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hartEx1.xml" ContentType="application/vnd.ms-office.chartex+xml"/>
  <Override PartName="/xl/charts/chartEx2.xml" ContentType="application/vnd.ms-office.chartex+xml"/>
  <Override PartName="/xl/charts/chartEx3.xml" ContentType="application/vnd.ms-office.chartex+xml"/>
  <Override PartName="/xl/charts/chartEx6.xml" ContentType="application/vnd.ms-office.chartex+xml"/>
  <Override PartName="/xl/charts/chartEx8.xml" ContentType="application/vnd.ms-office.chartex+xml"/>
  <Override PartName="/xl/charts/chartEx9.xml" ContentType="application/vnd.ms-office.chartex+xml"/>
  <Override PartName="/xl/charts/chartEx11.xml" ContentType="application/vnd.ms-office.chartex+xml"/>
  <Override PartName="/xl/charts/chartEx14.xml" ContentType="application/vnd.ms-office.chartex+xml"/>
  <Override PartName="/xl/charts/chartEx15.xml" ContentType="application/vnd.ms-office.chartex+xml"/>
  <Override PartName="/xl/charts/colors16.xml" ContentType="application/vnd.ms-office.chartcolorstyle+xml"/>
  <Override PartName="/xl/charts/style16.xml" ContentType="application/vnd.ms-office.chartstyle+xml"/>
  <Override PartName="/xl/charts/colors20.xml" ContentType="application/vnd.ms-office.chartcolorstyle+xml"/>
  <Override PartName="/xl/charts/style20.xml" ContentType="application/vnd.ms-office.chartstyle+xml"/>
  <Override PartName="/xl/charts/colors30.xml" ContentType="application/vnd.ms-office.chartcolorstyle+xml"/>
  <Override PartName="/xl/charts/style30.xml" ContentType="application/vnd.ms-office.chartstyle+xml"/>
  <Override PartName="/xl/charts/colors60.xml" ContentType="application/vnd.ms-office.chartcolorstyle+xml"/>
  <Override PartName="/xl/charts/style60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esktop\Fitter\Recursos\"/>
    </mc:Choice>
  </mc:AlternateContent>
  <bookViews>
    <workbookView xWindow="-120" yWindow="-120" windowWidth="20730" windowHeight="11160" firstSheet="9" activeTab="15"/>
  </bookViews>
  <sheets>
    <sheet name="Comparaciones" sheetId="1" r:id="rId1"/>
    <sheet name="BETA" sheetId="3" r:id="rId2"/>
    <sheet name="burr" sheetId="40" r:id="rId3"/>
    <sheet name="BETA 4P" sheetId="4" r:id="rId4"/>
    <sheet name="GAMMA" sheetId="7" r:id="rId5"/>
    <sheet name="normal" sheetId="16" r:id="rId6"/>
    <sheet name="lognormal" sheetId="10" r:id="rId7"/>
    <sheet name="Johnson SB" sheetId="6" r:id="rId8"/>
    <sheet name="exponencial" sheetId="15" r:id="rId9"/>
    <sheet name="weibull" sheetId="11" r:id="rId10"/>
    <sheet name="Johnson SU" sheetId="22" r:id="rId11"/>
    <sheet name="Trapezoidal" sheetId="39" r:id="rId12"/>
    <sheet name="Triangular" sheetId="26" r:id="rId13"/>
    <sheet name="uniforme" sheetId="25" r:id="rId14"/>
    <sheet name="erlang" sheetId="29" r:id="rId15"/>
    <sheet name="error function" sheetId="34" r:id="rId16"/>
    <sheet name="Gen. Normal" sheetId="33" r:id="rId17"/>
    <sheet name="Gen. Logistic" sheetId="38" r:id="rId18"/>
    <sheet name="Gen. Extreme Value" sheetId="37" r:id="rId19"/>
    <sheet name="Fatigue Life" sheetId="35" r:id="rId20"/>
    <sheet name="dagum" sheetId="31" r:id="rId21"/>
    <sheet name="Frechet" sheetId="36" r:id="rId22"/>
    <sheet name="F" sheetId="32" r:id="rId23"/>
    <sheet name="cauchy" sheetId="30" r:id="rId24"/>
    <sheet name="chi2" sheetId="13" r:id="rId25"/>
    <sheet name="Prueba chi2" sheetId="14" r:id="rId26"/>
    <sheet name="Prueba KS" sheetId="17" r:id="rId27"/>
    <sheet name=" Prueba AD Weibull" sheetId="19" r:id="rId28"/>
    <sheet name="Prueba AD Normal" sheetId="20" r:id="rId29"/>
  </sheets>
  <externalReferences>
    <externalReference r:id="rId30"/>
  </externalReferences>
  <definedNames>
    <definedName name="_xlchart.0" hidden="1">burr!$F$3:$F$2160</definedName>
    <definedName name="_xlchart.1" hidden="1">'BETA 4P'!$F$3:$F$2160</definedName>
    <definedName name="_xlchart.2" hidden="1">weibull!$F$3:$F$2160</definedName>
    <definedName name="_xlchart.3" hidden="1">Trapezoidal!$G$3:$G$2002</definedName>
    <definedName name="_xlchart.4" hidden="1">Triangular!$H$3:$H$2002</definedName>
    <definedName name="_xlchart.v1.0" hidden="1">normal!$F$3:$F$2160</definedName>
    <definedName name="_xlchart.v1.1" hidden="1">'Johnson SB'!$P$3:$P$2002</definedName>
    <definedName name="_xlchart.v1.10" hidden="1">'Gen. Logistic'!$F$3:$F$2160</definedName>
    <definedName name="_xlchart.v1.11" hidden="1">'Gen. Extreme Value'!#REF!</definedName>
    <definedName name="_xlchart.v1.12" hidden="1">'Gen. Extreme Value'!$F$3:$F$2160</definedName>
    <definedName name="_xlchart.v1.13" hidden="1">'Fatigue Life'!$F$3:$F$2160</definedName>
    <definedName name="_xlchart.v1.14" hidden="1">Frechet!$F$3:$F$2160</definedName>
    <definedName name="_xlchart.v1.15" hidden="1">cauchy!$F$3:$F$2160</definedName>
    <definedName name="_xlchart.v1.2" hidden="1">'Johnson SU'!$P$3:$P$2002</definedName>
    <definedName name="_xlchart.v1.3" hidden="1">Trapezoidal!$G$3:$G$2002</definedName>
    <definedName name="_xlchart.v1.4" hidden="1">Triangular!$H$3:$H$2002</definedName>
    <definedName name="_xlchart.v1.5" hidden="1">uniforme!$F$3:$F$2160</definedName>
    <definedName name="_xlchart.v1.6" localSheetId="2" hidden="1">burr!$F$3:$F$2160</definedName>
    <definedName name="_xlchart.v1.6" hidden="1">#REF!</definedName>
    <definedName name="_xlchart.v1.7" hidden="1">erlang!$F$3:$F$2160</definedName>
    <definedName name="_xlchart.v1.8" hidden="1">'error function'!$F$3:$F$2160</definedName>
    <definedName name="_xlchart.v1.9" hidden="1">'Gen. Normal'!$F$3:$F$2160</definedName>
    <definedName name="PROB">'[1]Probabilidades Origen-Destino'!$D$5</definedName>
    <definedName name="solver_adj" localSheetId="23" hidden="1">cauchy!$N$13:$N$14</definedName>
    <definedName name="solver_adj" localSheetId="20" hidden="1">dagum!$N$13:$N$14</definedName>
    <definedName name="solver_adj" localSheetId="15" hidden="1">'error function'!$N$13:$N$14</definedName>
    <definedName name="solver_adj" localSheetId="22" hidden="1">F!$N$13:$N$14</definedName>
    <definedName name="solver_adj" localSheetId="19" hidden="1">'Fatigue Life'!$N$13:$N$14</definedName>
    <definedName name="solver_adj" localSheetId="21" hidden="1">Frechet!$N$13:$N$14</definedName>
    <definedName name="solver_adj" localSheetId="18" hidden="1">'Gen. Extreme Value'!$N$12:$N$13</definedName>
    <definedName name="solver_adj" localSheetId="17" hidden="1">'Gen. Logistic'!$N$13:$N$14</definedName>
    <definedName name="solver_adj" localSheetId="16" hidden="1">'Gen. Normal'!$N$13:$N$14</definedName>
    <definedName name="solver_cvg" localSheetId="23" hidden="1">0.0001</definedName>
    <definedName name="solver_cvg" localSheetId="20" hidden="1">0.0001</definedName>
    <definedName name="solver_cvg" localSheetId="15" hidden="1">0.0001</definedName>
    <definedName name="solver_cvg" localSheetId="22" hidden="1">0.0001</definedName>
    <definedName name="solver_cvg" localSheetId="19" hidden="1">0.0001</definedName>
    <definedName name="solver_cvg" localSheetId="21" hidden="1">0.0001</definedName>
    <definedName name="solver_cvg" localSheetId="18" hidden="1">0.0001</definedName>
    <definedName name="solver_cvg" localSheetId="17" hidden="1">0.0001</definedName>
    <definedName name="solver_cvg" localSheetId="16" hidden="1">0.0001</definedName>
    <definedName name="solver_drv" localSheetId="23" hidden="1">1</definedName>
    <definedName name="solver_drv" localSheetId="20" hidden="1">1</definedName>
    <definedName name="solver_drv" localSheetId="15" hidden="1">1</definedName>
    <definedName name="solver_drv" localSheetId="22" hidden="1">1</definedName>
    <definedName name="solver_drv" localSheetId="19" hidden="1">1</definedName>
    <definedName name="solver_drv" localSheetId="21" hidden="1">1</definedName>
    <definedName name="solver_drv" localSheetId="18" hidden="1">1</definedName>
    <definedName name="solver_drv" localSheetId="17" hidden="1">1</definedName>
    <definedName name="solver_drv" localSheetId="16" hidden="1">1</definedName>
    <definedName name="solver_eng" localSheetId="23" hidden="1">1</definedName>
    <definedName name="solver_eng" localSheetId="20" hidden="1">1</definedName>
    <definedName name="solver_eng" localSheetId="15" hidden="1">1</definedName>
    <definedName name="solver_eng" localSheetId="22" hidden="1">1</definedName>
    <definedName name="solver_eng" localSheetId="19" hidden="1">1</definedName>
    <definedName name="solver_eng" localSheetId="21" hidden="1">1</definedName>
    <definedName name="solver_eng" localSheetId="18" hidden="1">1</definedName>
    <definedName name="solver_eng" localSheetId="17" hidden="1">1</definedName>
    <definedName name="solver_eng" localSheetId="16" hidden="1">1</definedName>
    <definedName name="solver_est" localSheetId="23" hidden="1">1</definedName>
    <definedName name="solver_est" localSheetId="20" hidden="1">1</definedName>
    <definedName name="solver_est" localSheetId="15" hidden="1">1</definedName>
    <definedName name="solver_est" localSheetId="22" hidden="1">1</definedName>
    <definedName name="solver_est" localSheetId="19" hidden="1">1</definedName>
    <definedName name="solver_est" localSheetId="21" hidden="1">1</definedName>
    <definedName name="solver_est" localSheetId="18" hidden="1">1</definedName>
    <definedName name="solver_est" localSheetId="17" hidden="1">1</definedName>
    <definedName name="solver_est" localSheetId="16" hidden="1">1</definedName>
    <definedName name="solver_itr" localSheetId="23" hidden="1">2147483647</definedName>
    <definedName name="solver_itr" localSheetId="20" hidden="1">2147483647</definedName>
    <definedName name="solver_itr" localSheetId="15" hidden="1">2147483647</definedName>
    <definedName name="solver_itr" localSheetId="22" hidden="1">2147483647</definedName>
    <definedName name="solver_itr" localSheetId="19" hidden="1">2147483647</definedName>
    <definedName name="solver_itr" localSheetId="21" hidden="1">2147483647</definedName>
    <definedName name="solver_itr" localSheetId="18" hidden="1">2147483647</definedName>
    <definedName name="solver_itr" localSheetId="17" hidden="1">2147483647</definedName>
    <definedName name="solver_itr" localSheetId="16" hidden="1">2147483647</definedName>
    <definedName name="solver_lhs1" localSheetId="23" hidden="1">cauchy!$N$14</definedName>
    <definedName name="solver_lhs1" localSheetId="20" hidden="1">dagum!$N$14</definedName>
    <definedName name="solver_lhs1" localSheetId="15" hidden="1">'error function'!$N$14</definedName>
    <definedName name="solver_lhs1" localSheetId="22" hidden="1">F!$N$14</definedName>
    <definedName name="solver_lhs1" localSheetId="19" hidden="1">'Fatigue Life'!$N$14</definedName>
    <definedName name="solver_lhs1" localSheetId="21" hidden="1">Frechet!$N$14</definedName>
    <definedName name="solver_lhs1" localSheetId="18" hidden="1">'Gen. Extreme Value'!$N$13</definedName>
    <definedName name="solver_lhs1" localSheetId="17" hidden="1">'Gen. Logistic'!$N$14</definedName>
    <definedName name="solver_lhs1" localSheetId="16" hidden="1">'Gen. Normal'!$N$14</definedName>
    <definedName name="solver_lhs2" localSheetId="23" hidden="1">cauchy!$N$14</definedName>
    <definedName name="solver_lhs2" localSheetId="20" hidden="1">dagum!$N$14</definedName>
    <definedName name="solver_lhs2" localSheetId="15" hidden="1">'error function'!$N$14</definedName>
    <definedName name="solver_lhs2" localSheetId="22" hidden="1">F!$N$14</definedName>
    <definedName name="solver_lhs2" localSheetId="19" hidden="1">'Fatigue Life'!$N$14</definedName>
    <definedName name="solver_lhs2" localSheetId="21" hidden="1">Frechet!$N$14</definedName>
    <definedName name="solver_lhs2" localSheetId="18" hidden="1">'Gen. Extreme Value'!$N$13</definedName>
    <definedName name="solver_lhs2" localSheetId="17" hidden="1">'Gen. Logistic'!$N$14</definedName>
    <definedName name="solver_lhs2" localSheetId="16" hidden="1">'Gen. Normal'!$N$14</definedName>
    <definedName name="solver_mip" localSheetId="23" hidden="1">2147483647</definedName>
    <definedName name="solver_mip" localSheetId="20" hidden="1">2147483647</definedName>
    <definedName name="solver_mip" localSheetId="15" hidden="1">2147483647</definedName>
    <definedName name="solver_mip" localSheetId="22" hidden="1">2147483647</definedName>
    <definedName name="solver_mip" localSheetId="19" hidden="1">2147483647</definedName>
    <definedName name="solver_mip" localSheetId="21" hidden="1">2147483647</definedName>
    <definedName name="solver_mip" localSheetId="18" hidden="1">2147483647</definedName>
    <definedName name="solver_mip" localSheetId="17" hidden="1">2147483647</definedName>
    <definedName name="solver_mip" localSheetId="16" hidden="1">2147483647</definedName>
    <definedName name="solver_mni" localSheetId="23" hidden="1">30</definedName>
    <definedName name="solver_mni" localSheetId="20" hidden="1">30</definedName>
    <definedName name="solver_mni" localSheetId="15" hidden="1">30</definedName>
    <definedName name="solver_mni" localSheetId="22" hidden="1">30</definedName>
    <definedName name="solver_mni" localSheetId="19" hidden="1">30</definedName>
    <definedName name="solver_mni" localSheetId="21" hidden="1">30</definedName>
    <definedName name="solver_mni" localSheetId="18" hidden="1">30</definedName>
    <definedName name="solver_mni" localSheetId="17" hidden="1">30</definedName>
    <definedName name="solver_mni" localSheetId="16" hidden="1">30</definedName>
    <definedName name="solver_mrt" localSheetId="23" hidden="1">0.075</definedName>
    <definedName name="solver_mrt" localSheetId="20" hidden="1">0.075</definedName>
    <definedName name="solver_mrt" localSheetId="15" hidden="1">0.075</definedName>
    <definedName name="solver_mrt" localSheetId="22" hidden="1">0.075</definedName>
    <definedName name="solver_mrt" localSheetId="19" hidden="1">0.075</definedName>
    <definedName name="solver_mrt" localSheetId="21" hidden="1">0.075</definedName>
    <definedName name="solver_mrt" localSheetId="18" hidden="1">0.075</definedName>
    <definedName name="solver_mrt" localSheetId="17" hidden="1">0.075</definedName>
    <definedName name="solver_mrt" localSheetId="16" hidden="1">0.075</definedName>
    <definedName name="solver_msl" localSheetId="23" hidden="1">2</definedName>
    <definedName name="solver_msl" localSheetId="20" hidden="1">2</definedName>
    <definedName name="solver_msl" localSheetId="15" hidden="1">2</definedName>
    <definedName name="solver_msl" localSheetId="22" hidden="1">2</definedName>
    <definedName name="solver_msl" localSheetId="19" hidden="1">2</definedName>
    <definedName name="solver_msl" localSheetId="21" hidden="1">2</definedName>
    <definedName name="solver_msl" localSheetId="18" hidden="1">2</definedName>
    <definedName name="solver_msl" localSheetId="17" hidden="1">2</definedName>
    <definedName name="solver_msl" localSheetId="16" hidden="1">2</definedName>
    <definedName name="solver_neg" localSheetId="23" hidden="1">1</definedName>
    <definedName name="solver_neg" localSheetId="20" hidden="1">1</definedName>
    <definedName name="solver_neg" localSheetId="15" hidden="1">1</definedName>
    <definedName name="solver_neg" localSheetId="22" hidden="1">1</definedName>
    <definedName name="solver_neg" localSheetId="19" hidden="1">1</definedName>
    <definedName name="solver_neg" localSheetId="21" hidden="1">1</definedName>
    <definedName name="solver_neg" localSheetId="18" hidden="1">1</definedName>
    <definedName name="solver_neg" localSheetId="17" hidden="1">1</definedName>
    <definedName name="solver_neg" localSheetId="16" hidden="1">1</definedName>
    <definedName name="solver_nod" localSheetId="23" hidden="1">2147483647</definedName>
    <definedName name="solver_nod" localSheetId="20" hidden="1">2147483647</definedName>
    <definedName name="solver_nod" localSheetId="15" hidden="1">2147483647</definedName>
    <definedName name="solver_nod" localSheetId="22" hidden="1">2147483647</definedName>
    <definedName name="solver_nod" localSheetId="19" hidden="1">2147483647</definedName>
    <definedName name="solver_nod" localSheetId="21" hidden="1">2147483647</definedName>
    <definedName name="solver_nod" localSheetId="18" hidden="1">2147483647</definedName>
    <definedName name="solver_nod" localSheetId="17" hidden="1">2147483647</definedName>
    <definedName name="solver_nod" localSheetId="16" hidden="1">2147483647</definedName>
    <definedName name="solver_num" localSheetId="23" hidden="1">2</definedName>
    <definedName name="solver_num" localSheetId="20" hidden="1">2</definedName>
    <definedName name="solver_num" localSheetId="15" hidden="1">2</definedName>
    <definedName name="solver_num" localSheetId="22" hidden="1">2</definedName>
    <definedName name="solver_num" localSheetId="19" hidden="1">2</definedName>
    <definedName name="solver_num" localSheetId="21" hidden="1">2</definedName>
    <definedName name="solver_num" localSheetId="18" hidden="1">2</definedName>
    <definedName name="solver_num" localSheetId="17" hidden="1">2</definedName>
    <definedName name="solver_num" localSheetId="16" hidden="1">2</definedName>
    <definedName name="solver_nwt" localSheetId="23" hidden="1">1</definedName>
    <definedName name="solver_nwt" localSheetId="20" hidden="1">1</definedName>
    <definedName name="solver_nwt" localSheetId="15" hidden="1">1</definedName>
    <definedName name="solver_nwt" localSheetId="22" hidden="1">1</definedName>
    <definedName name="solver_nwt" localSheetId="19" hidden="1">1</definedName>
    <definedName name="solver_nwt" localSheetId="21" hidden="1">1</definedName>
    <definedName name="solver_nwt" localSheetId="18" hidden="1">1</definedName>
    <definedName name="solver_nwt" localSheetId="17" hidden="1">1</definedName>
    <definedName name="solver_nwt" localSheetId="16" hidden="1">1</definedName>
    <definedName name="solver_opt" localSheetId="23" hidden="1">cauchy!$K$13</definedName>
    <definedName name="solver_opt" localSheetId="20" hidden="1">dagum!$K$13</definedName>
    <definedName name="solver_opt" localSheetId="15" hidden="1">'error function'!$K$13</definedName>
    <definedName name="solver_opt" localSheetId="22" hidden="1">F!$K$13</definedName>
    <definedName name="solver_opt" localSheetId="19" hidden="1">'Fatigue Life'!$K$13</definedName>
    <definedName name="solver_opt" localSheetId="21" hidden="1">Frechet!$K$13</definedName>
    <definedName name="solver_opt" localSheetId="18" hidden="1">'Gen. Extreme Value'!$K$13</definedName>
    <definedName name="solver_opt" localSheetId="17" hidden="1">'Gen. Logistic'!$K$13</definedName>
    <definedName name="solver_opt" localSheetId="16" hidden="1">'Gen. Normal'!$K$13</definedName>
    <definedName name="solver_pre" localSheetId="23" hidden="1">0.000001</definedName>
    <definedName name="solver_pre" localSheetId="20" hidden="1">0.000001</definedName>
    <definedName name="solver_pre" localSheetId="15" hidden="1">0.000001</definedName>
    <definedName name="solver_pre" localSheetId="22" hidden="1">0.000001</definedName>
    <definedName name="solver_pre" localSheetId="19" hidden="1">0.000001</definedName>
    <definedName name="solver_pre" localSheetId="21" hidden="1">0.000001</definedName>
    <definedName name="solver_pre" localSheetId="18" hidden="1">0.000001</definedName>
    <definedName name="solver_pre" localSheetId="17" hidden="1">0.000001</definedName>
    <definedName name="solver_pre" localSheetId="16" hidden="1">0.000001</definedName>
    <definedName name="solver_rbv" localSheetId="23" hidden="1">1</definedName>
    <definedName name="solver_rbv" localSheetId="20" hidden="1">1</definedName>
    <definedName name="solver_rbv" localSheetId="15" hidden="1">1</definedName>
    <definedName name="solver_rbv" localSheetId="22" hidden="1">1</definedName>
    <definedName name="solver_rbv" localSheetId="19" hidden="1">1</definedName>
    <definedName name="solver_rbv" localSheetId="21" hidden="1">1</definedName>
    <definedName name="solver_rbv" localSheetId="18" hidden="1">1</definedName>
    <definedName name="solver_rbv" localSheetId="17" hidden="1">1</definedName>
    <definedName name="solver_rbv" localSheetId="16" hidden="1">1</definedName>
    <definedName name="solver_rel1" localSheetId="23" hidden="1">3</definedName>
    <definedName name="solver_rel1" localSheetId="20" hidden="1">3</definedName>
    <definedName name="solver_rel1" localSheetId="15" hidden="1">3</definedName>
    <definedName name="solver_rel1" localSheetId="22" hidden="1">3</definedName>
    <definedName name="solver_rel1" localSheetId="19" hidden="1">3</definedName>
    <definedName name="solver_rel1" localSheetId="21" hidden="1">3</definedName>
    <definedName name="solver_rel1" localSheetId="18" hidden="1">3</definedName>
    <definedName name="solver_rel1" localSheetId="17" hidden="1">3</definedName>
    <definedName name="solver_rel1" localSheetId="16" hidden="1">3</definedName>
    <definedName name="solver_rel2" localSheetId="23" hidden="1">3</definedName>
    <definedName name="solver_rel2" localSheetId="20" hidden="1">3</definedName>
    <definedName name="solver_rel2" localSheetId="15" hidden="1">3</definedName>
    <definedName name="solver_rel2" localSheetId="22" hidden="1">3</definedName>
    <definedName name="solver_rel2" localSheetId="19" hidden="1">3</definedName>
    <definedName name="solver_rel2" localSheetId="21" hidden="1">3</definedName>
    <definedName name="solver_rel2" localSheetId="18" hidden="1">3</definedName>
    <definedName name="solver_rel2" localSheetId="17" hidden="1">3</definedName>
    <definedName name="solver_rel2" localSheetId="16" hidden="1">3</definedName>
    <definedName name="solver_rhs1" localSheetId="23" hidden="1">0</definedName>
    <definedName name="solver_rhs1" localSheetId="20" hidden="1">0</definedName>
    <definedName name="solver_rhs1" localSheetId="15" hidden="1">0</definedName>
    <definedName name="solver_rhs1" localSheetId="22" hidden="1">0</definedName>
    <definedName name="solver_rhs1" localSheetId="19" hidden="1">0</definedName>
    <definedName name="solver_rhs1" localSheetId="21" hidden="1">0</definedName>
    <definedName name="solver_rhs1" localSheetId="18" hidden="1">0</definedName>
    <definedName name="solver_rhs1" localSheetId="17" hidden="1">0</definedName>
    <definedName name="solver_rhs1" localSheetId="16" hidden="1">0</definedName>
    <definedName name="solver_rhs2" localSheetId="23" hidden="1">0</definedName>
    <definedName name="solver_rhs2" localSheetId="20" hidden="1">0</definedName>
    <definedName name="solver_rhs2" localSheetId="15" hidden="1">0</definedName>
    <definedName name="solver_rhs2" localSheetId="22" hidden="1">0</definedName>
    <definedName name="solver_rhs2" localSheetId="19" hidden="1">0</definedName>
    <definedName name="solver_rhs2" localSheetId="21" hidden="1">0</definedName>
    <definedName name="solver_rhs2" localSheetId="18" hidden="1">0</definedName>
    <definedName name="solver_rhs2" localSheetId="17" hidden="1">0</definedName>
    <definedName name="solver_rhs2" localSheetId="16" hidden="1">0</definedName>
    <definedName name="solver_rlx" localSheetId="23" hidden="1">2</definedName>
    <definedName name="solver_rlx" localSheetId="20" hidden="1">2</definedName>
    <definedName name="solver_rlx" localSheetId="15" hidden="1">2</definedName>
    <definedName name="solver_rlx" localSheetId="22" hidden="1">2</definedName>
    <definedName name="solver_rlx" localSheetId="19" hidden="1">2</definedName>
    <definedName name="solver_rlx" localSheetId="21" hidden="1">2</definedName>
    <definedName name="solver_rlx" localSheetId="18" hidden="1">2</definedName>
    <definedName name="solver_rlx" localSheetId="17" hidden="1">2</definedName>
    <definedName name="solver_rlx" localSheetId="16" hidden="1">2</definedName>
    <definedName name="solver_rsd" localSheetId="23" hidden="1">0</definedName>
    <definedName name="solver_rsd" localSheetId="20" hidden="1">0</definedName>
    <definedName name="solver_rsd" localSheetId="15" hidden="1">0</definedName>
    <definedName name="solver_rsd" localSheetId="22" hidden="1">0</definedName>
    <definedName name="solver_rsd" localSheetId="19" hidden="1">0</definedName>
    <definedName name="solver_rsd" localSheetId="21" hidden="1">0</definedName>
    <definedName name="solver_rsd" localSheetId="18" hidden="1">0</definedName>
    <definedName name="solver_rsd" localSheetId="17" hidden="1">0</definedName>
    <definedName name="solver_rsd" localSheetId="16" hidden="1">0</definedName>
    <definedName name="solver_scl" localSheetId="23" hidden="1">1</definedName>
    <definedName name="solver_scl" localSheetId="20" hidden="1">1</definedName>
    <definedName name="solver_scl" localSheetId="15" hidden="1">1</definedName>
    <definedName name="solver_scl" localSheetId="22" hidden="1">1</definedName>
    <definedName name="solver_scl" localSheetId="19" hidden="1">1</definedName>
    <definedName name="solver_scl" localSheetId="21" hidden="1">1</definedName>
    <definedName name="solver_scl" localSheetId="18" hidden="1">1</definedName>
    <definedName name="solver_scl" localSheetId="17" hidden="1">1</definedName>
    <definedName name="solver_scl" localSheetId="16" hidden="1">1</definedName>
    <definedName name="solver_sho" localSheetId="23" hidden="1">2</definedName>
    <definedName name="solver_sho" localSheetId="20" hidden="1">2</definedName>
    <definedName name="solver_sho" localSheetId="15" hidden="1">2</definedName>
    <definedName name="solver_sho" localSheetId="22" hidden="1">2</definedName>
    <definedName name="solver_sho" localSheetId="19" hidden="1">2</definedName>
    <definedName name="solver_sho" localSheetId="21" hidden="1">2</definedName>
    <definedName name="solver_sho" localSheetId="18" hidden="1">2</definedName>
    <definedName name="solver_sho" localSheetId="17" hidden="1">2</definedName>
    <definedName name="solver_sho" localSheetId="16" hidden="1">2</definedName>
    <definedName name="solver_ssz" localSheetId="23" hidden="1">100</definedName>
    <definedName name="solver_ssz" localSheetId="20" hidden="1">100</definedName>
    <definedName name="solver_ssz" localSheetId="15" hidden="1">100</definedName>
    <definedName name="solver_ssz" localSheetId="22" hidden="1">100</definedName>
    <definedName name="solver_ssz" localSheetId="19" hidden="1">100</definedName>
    <definedName name="solver_ssz" localSheetId="21" hidden="1">100</definedName>
    <definedName name="solver_ssz" localSheetId="18" hidden="1">100</definedName>
    <definedName name="solver_ssz" localSheetId="17" hidden="1">100</definedName>
    <definedName name="solver_ssz" localSheetId="16" hidden="1">100</definedName>
    <definedName name="solver_tim" localSheetId="23" hidden="1">2147483647</definedName>
    <definedName name="solver_tim" localSheetId="20" hidden="1">2147483647</definedName>
    <definedName name="solver_tim" localSheetId="15" hidden="1">2147483647</definedName>
    <definedName name="solver_tim" localSheetId="22" hidden="1">2147483647</definedName>
    <definedName name="solver_tim" localSheetId="19" hidden="1">2147483647</definedName>
    <definedName name="solver_tim" localSheetId="21" hidden="1">2147483647</definedName>
    <definedName name="solver_tim" localSheetId="18" hidden="1">2147483647</definedName>
    <definedName name="solver_tim" localSheetId="17" hidden="1">2147483647</definedName>
    <definedName name="solver_tim" localSheetId="16" hidden="1">2147483647</definedName>
    <definedName name="solver_tol" localSheetId="23" hidden="1">0.01</definedName>
    <definedName name="solver_tol" localSheetId="20" hidden="1">0.01</definedName>
    <definedName name="solver_tol" localSheetId="15" hidden="1">0.01</definedName>
    <definedName name="solver_tol" localSheetId="22" hidden="1">0.01</definedName>
    <definedName name="solver_tol" localSheetId="19" hidden="1">0.01</definedName>
    <definedName name="solver_tol" localSheetId="21" hidden="1">0.01</definedName>
    <definedName name="solver_tol" localSheetId="18" hidden="1">0.01</definedName>
    <definedName name="solver_tol" localSheetId="17" hidden="1">0.01</definedName>
    <definedName name="solver_tol" localSheetId="16" hidden="1">0.01</definedName>
    <definedName name="solver_typ" localSheetId="23" hidden="1">1</definedName>
    <definedName name="solver_typ" localSheetId="20" hidden="1">1</definedName>
    <definedName name="solver_typ" localSheetId="15" hidden="1">1</definedName>
    <definedName name="solver_typ" localSheetId="22" hidden="1">1</definedName>
    <definedName name="solver_typ" localSheetId="19" hidden="1">1</definedName>
    <definedName name="solver_typ" localSheetId="21" hidden="1">1</definedName>
    <definedName name="solver_typ" localSheetId="18" hidden="1">1</definedName>
    <definedName name="solver_typ" localSheetId="17" hidden="1">1</definedName>
    <definedName name="solver_typ" localSheetId="16" hidden="1">1</definedName>
    <definedName name="solver_val" localSheetId="23" hidden="1">0</definedName>
    <definedName name="solver_val" localSheetId="20" hidden="1">0</definedName>
    <definedName name="solver_val" localSheetId="15" hidden="1">0</definedName>
    <definedName name="solver_val" localSheetId="22" hidden="1">0</definedName>
    <definedName name="solver_val" localSheetId="19" hidden="1">0</definedName>
    <definedName name="solver_val" localSheetId="21" hidden="1">0</definedName>
    <definedName name="solver_val" localSheetId="18" hidden="1">0</definedName>
    <definedName name="solver_val" localSheetId="17" hidden="1">0</definedName>
    <definedName name="solver_val" localSheetId="16" hidden="1">0</definedName>
    <definedName name="solver_ver" localSheetId="23" hidden="1">3</definedName>
    <definedName name="solver_ver" localSheetId="20" hidden="1">3</definedName>
    <definedName name="solver_ver" localSheetId="15" hidden="1">3</definedName>
    <definedName name="solver_ver" localSheetId="22" hidden="1">3</definedName>
    <definedName name="solver_ver" localSheetId="19" hidden="1">3</definedName>
    <definedName name="solver_ver" localSheetId="21" hidden="1">3</definedName>
    <definedName name="solver_ver" localSheetId="18" hidden="1">3</definedName>
    <definedName name="solver_ver" localSheetId="17" hidden="1">3</definedName>
    <definedName name="solver_ver" localSheetId="16" hidden="1">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1" l="1"/>
  <c r="Q3" i="22" l="1"/>
  <c r="V6" i="37"/>
  <c r="V4" i="37"/>
  <c r="V5" i="37" s="1"/>
  <c r="V8" i="37"/>
  <c r="V3" i="37"/>
  <c r="Q2160" i="37"/>
  <c r="R2160" i="37" s="1"/>
  <c r="Q2159" i="37"/>
  <c r="R2159" i="37" s="1"/>
  <c r="Q2158" i="37"/>
  <c r="R2158" i="37" s="1"/>
  <c r="Q2157" i="37"/>
  <c r="R2157" i="37" s="1"/>
  <c r="Q2156" i="37"/>
  <c r="R2156" i="37" s="1"/>
  <c r="Q2155" i="37"/>
  <c r="R2155" i="37" s="1"/>
  <c r="Q2154" i="37"/>
  <c r="R2154" i="37" s="1"/>
  <c r="Q2153" i="37"/>
  <c r="R2153" i="37" s="1"/>
  <c r="Q2152" i="37"/>
  <c r="R2152" i="37" s="1"/>
  <c r="Q2151" i="37"/>
  <c r="R2151" i="37" s="1"/>
  <c r="Q2150" i="37"/>
  <c r="R2150" i="37" s="1"/>
  <c r="Q2149" i="37"/>
  <c r="R2149" i="37" s="1"/>
  <c r="Q2148" i="37"/>
  <c r="R2148" i="37" s="1"/>
  <c r="Q2147" i="37"/>
  <c r="R2147" i="37" s="1"/>
  <c r="Q2146" i="37"/>
  <c r="R2146" i="37" s="1"/>
  <c r="Q2145" i="37"/>
  <c r="R2145" i="37" s="1"/>
  <c r="Q2144" i="37"/>
  <c r="R2144" i="37" s="1"/>
  <c r="Q2143" i="37"/>
  <c r="R2143" i="37" s="1"/>
  <c r="Q2142" i="37"/>
  <c r="R2142" i="37" s="1"/>
  <c r="Q2141" i="37"/>
  <c r="R2141" i="37" s="1"/>
  <c r="Q2140" i="37"/>
  <c r="R2140" i="37" s="1"/>
  <c r="Q2139" i="37"/>
  <c r="R2139" i="37" s="1"/>
  <c r="Q2138" i="37"/>
  <c r="R2138" i="37" s="1"/>
  <c r="Q2137" i="37"/>
  <c r="R2137" i="37" s="1"/>
  <c r="Q2136" i="37"/>
  <c r="R2136" i="37" s="1"/>
  <c r="Q2135" i="37"/>
  <c r="R2135" i="37" s="1"/>
  <c r="Q2134" i="37"/>
  <c r="R2134" i="37" s="1"/>
  <c r="Q2133" i="37"/>
  <c r="R2133" i="37" s="1"/>
  <c r="Q2132" i="37"/>
  <c r="R2132" i="37" s="1"/>
  <c r="Q2131" i="37"/>
  <c r="R2131" i="37" s="1"/>
  <c r="Q2130" i="37"/>
  <c r="R2130" i="37" s="1"/>
  <c r="Q2129" i="37"/>
  <c r="R2129" i="37" s="1"/>
  <c r="Q2128" i="37"/>
  <c r="R2128" i="37" s="1"/>
  <c r="Q2127" i="37"/>
  <c r="R2127" i="37" s="1"/>
  <c r="Q2126" i="37"/>
  <c r="R2126" i="37" s="1"/>
  <c r="Q2125" i="37"/>
  <c r="R2125" i="37" s="1"/>
  <c r="Q2124" i="37"/>
  <c r="R2124" i="37" s="1"/>
  <c r="Q2123" i="37"/>
  <c r="R2123" i="37" s="1"/>
  <c r="Q2122" i="37"/>
  <c r="R2122" i="37" s="1"/>
  <c r="Q2121" i="37"/>
  <c r="R2121" i="37" s="1"/>
  <c r="Q2120" i="37"/>
  <c r="R2120" i="37" s="1"/>
  <c r="Q2119" i="37"/>
  <c r="R2119" i="37" s="1"/>
  <c r="Q2118" i="37"/>
  <c r="R2118" i="37" s="1"/>
  <c r="Q2117" i="37"/>
  <c r="R2117" i="37" s="1"/>
  <c r="Q2116" i="37"/>
  <c r="R2116" i="37" s="1"/>
  <c r="Q2115" i="37"/>
  <c r="R2115" i="37" s="1"/>
  <c r="Q2114" i="37"/>
  <c r="R2114" i="37" s="1"/>
  <c r="Q2113" i="37"/>
  <c r="R2113" i="37" s="1"/>
  <c r="Q2112" i="37"/>
  <c r="R2112" i="37" s="1"/>
  <c r="Q2111" i="37"/>
  <c r="R2111" i="37" s="1"/>
  <c r="Q2110" i="37"/>
  <c r="R2110" i="37" s="1"/>
  <c r="Q2109" i="37"/>
  <c r="R2109" i="37" s="1"/>
  <c r="Q2108" i="37"/>
  <c r="R2108" i="37" s="1"/>
  <c r="Q2107" i="37"/>
  <c r="R2107" i="37" s="1"/>
  <c r="Q2106" i="37"/>
  <c r="R2106" i="37" s="1"/>
  <c r="Q2105" i="37"/>
  <c r="R2105" i="37" s="1"/>
  <c r="Q2104" i="37"/>
  <c r="R2104" i="37" s="1"/>
  <c r="Q2103" i="37"/>
  <c r="R2103" i="37" s="1"/>
  <c r="Q2102" i="37"/>
  <c r="R2102" i="37" s="1"/>
  <c r="Q2101" i="37"/>
  <c r="R2101" i="37" s="1"/>
  <c r="Q2100" i="37"/>
  <c r="R2100" i="37" s="1"/>
  <c r="Q2099" i="37"/>
  <c r="R2099" i="37" s="1"/>
  <c r="Q2098" i="37"/>
  <c r="R2098" i="37" s="1"/>
  <c r="Q2097" i="37"/>
  <c r="R2097" i="37" s="1"/>
  <c r="Q2096" i="37"/>
  <c r="R2096" i="37" s="1"/>
  <c r="Q2095" i="37"/>
  <c r="R2095" i="37" s="1"/>
  <c r="Q2094" i="37"/>
  <c r="R2094" i="37" s="1"/>
  <c r="Q2093" i="37"/>
  <c r="R2093" i="37" s="1"/>
  <c r="Q2092" i="37"/>
  <c r="R2092" i="37" s="1"/>
  <c r="Q2091" i="37"/>
  <c r="R2091" i="37" s="1"/>
  <c r="Q2090" i="37"/>
  <c r="R2090" i="37" s="1"/>
  <c r="Q2089" i="37"/>
  <c r="R2089" i="37" s="1"/>
  <c r="Q2088" i="37"/>
  <c r="R2088" i="37" s="1"/>
  <c r="Q2087" i="37"/>
  <c r="R2087" i="37" s="1"/>
  <c r="Q2086" i="37"/>
  <c r="R2086" i="37" s="1"/>
  <c r="Q2085" i="37"/>
  <c r="R2085" i="37" s="1"/>
  <c r="Q2084" i="37"/>
  <c r="R2084" i="37" s="1"/>
  <c r="Q2083" i="37"/>
  <c r="R2083" i="37" s="1"/>
  <c r="Q2082" i="37"/>
  <c r="R2082" i="37" s="1"/>
  <c r="Q2081" i="37"/>
  <c r="R2081" i="37" s="1"/>
  <c r="Q2080" i="37"/>
  <c r="R2080" i="37" s="1"/>
  <c r="Q2079" i="37"/>
  <c r="R2079" i="37" s="1"/>
  <c r="Q2078" i="37"/>
  <c r="R2078" i="37" s="1"/>
  <c r="Q2077" i="37"/>
  <c r="R2077" i="37" s="1"/>
  <c r="Q2076" i="37"/>
  <c r="R2076" i="37" s="1"/>
  <c r="Q2075" i="37"/>
  <c r="R2075" i="37" s="1"/>
  <c r="Q2074" i="37"/>
  <c r="R2074" i="37" s="1"/>
  <c r="Q2073" i="37"/>
  <c r="R2073" i="37" s="1"/>
  <c r="Q2072" i="37"/>
  <c r="R2072" i="37" s="1"/>
  <c r="Q2071" i="37"/>
  <c r="R2071" i="37" s="1"/>
  <c r="Q2070" i="37"/>
  <c r="R2070" i="37" s="1"/>
  <c r="Q2069" i="37"/>
  <c r="R2069" i="37" s="1"/>
  <c r="Q2068" i="37"/>
  <c r="R2068" i="37" s="1"/>
  <c r="Q2067" i="37"/>
  <c r="R2067" i="37" s="1"/>
  <c r="Q2066" i="37"/>
  <c r="R2066" i="37" s="1"/>
  <c r="Q2065" i="37"/>
  <c r="R2065" i="37" s="1"/>
  <c r="Q2064" i="37"/>
  <c r="R2064" i="37" s="1"/>
  <c r="Q2063" i="37"/>
  <c r="R2063" i="37" s="1"/>
  <c r="Q2062" i="37"/>
  <c r="R2062" i="37" s="1"/>
  <c r="Q2061" i="37"/>
  <c r="R2061" i="37" s="1"/>
  <c r="Q2060" i="37"/>
  <c r="R2060" i="37" s="1"/>
  <c r="Q2059" i="37"/>
  <c r="R2059" i="37" s="1"/>
  <c r="Q2058" i="37"/>
  <c r="R2058" i="37" s="1"/>
  <c r="Q2057" i="37"/>
  <c r="R2057" i="37" s="1"/>
  <c r="Q2056" i="37"/>
  <c r="R2056" i="37" s="1"/>
  <c r="Q2055" i="37"/>
  <c r="R2055" i="37" s="1"/>
  <c r="Q2054" i="37"/>
  <c r="R2054" i="37" s="1"/>
  <c r="Q2053" i="37"/>
  <c r="R2053" i="37" s="1"/>
  <c r="Q2052" i="37"/>
  <c r="R2052" i="37" s="1"/>
  <c r="Q2051" i="37"/>
  <c r="R2051" i="37" s="1"/>
  <c r="Q2050" i="37"/>
  <c r="R2050" i="37" s="1"/>
  <c r="Q2049" i="37"/>
  <c r="R2049" i="37" s="1"/>
  <c r="Q2048" i="37"/>
  <c r="R2048" i="37" s="1"/>
  <c r="Q2047" i="37"/>
  <c r="R2047" i="37" s="1"/>
  <c r="Q2046" i="37"/>
  <c r="R2046" i="37" s="1"/>
  <c r="Q2045" i="37"/>
  <c r="R2045" i="37" s="1"/>
  <c r="Q2044" i="37"/>
  <c r="R2044" i="37" s="1"/>
  <c r="Q2043" i="37"/>
  <c r="R2043" i="37" s="1"/>
  <c r="Q2042" i="37"/>
  <c r="R2042" i="37" s="1"/>
  <c r="Q2041" i="37"/>
  <c r="R2041" i="37" s="1"/>
  <c r="Q2040" i="37"/>
  <c r="R2040" i="37" s="1"/>
  <c r="Q2039" i="37"/>
  <c r="R2039" i="37" s="1"/>
  <c r="Q2038" i="37"/>
  <c r="R2038" i="37" s="1"/>
  <c r="Q2037" i="37"/>
  <c r="R2037" i="37" s="1"/>
  <c r="Q2036" i="37"/>
  <c r="R2036" i="37" s="1"/>
  <c r="Q2035" i="37"/>
  <c r="R2035" i="37" s="1"/>
  <c r="Q2034" i="37"/>
  <c r="R2034" i="37" s="1"/>
  <c r="Q2033" i="37"/>
  <c r="R2033" i="37" s="1"/>
  <c r="Q2032" i="37"/>
  <c r="R2032" i="37" s="1"/>
  <c r="Q2031" i="37"/>
  <c r="R2031" i="37" s="1"/>
  <c r="Q2030" i="37"/>
  <c r="R2030" i="37" s="1"/>
  <c r="Q2029" i="37"/>
  <c r="R2029" i="37" s="1"/>
  <c r="Q2028" i="37"/>
  <c r="R2028" i="37" s="1"/>
  <c r="Q2027" i="37"/>
  <c r="R2027" i="37" s="1"/>
  <c r="Q2026" i="37"/>
  <c r="R2026" i="37" s="1"/>
  <c r="Q2025" i="37"/>
  <c r="R2025" i="37" s="1"/>
  <c r="Q2024" i="37"/>
  <c r="R2024" i="37" s="1"/>
  <c r="Q2023" i="37"/>
  <c r="R2023" i="37" s="1"/>
  <c r="Q2022" i="37"/>
  <c r="R2022" i="37" s="1"/>
  <c r="Q2021" i="37"/>
  <c r="R2021" i="37" s="1"/>
  <c r="Q2020" i="37"/>
  <c r="R2020" i="37" s="1"/>
  <c r="Q2019" i="37"/>
  <c r="R2019" i="37" s="1"/>
  <c r="Q2018" i="37"/>
  <c r="R2018" i="37" s="1"/>
  <c r="Q2017" i="37"/>
  <c r="R2017" i="37" s="1"/>
  <c r="Q2016" i="37"/>
  <c r="R2016" i="37" s="1"/>
  <c r="Q2015" i="37"/>
  <c r="R2015" i="37" s="1"/>
  <c r="Q2014" i="37"/>
  <c r="R2014" i="37" s="1"/>
  <c r="Q2013" i="37"/>
  <c r="R2013" i="37" s="1"/>
  <c r="Q2012" i="37"/>
  <c r="R2012" i="37" s="1"/>
  <c r="Q2011" i="37"/>
  <c r="R2011" i="37" s="1"/>
  <c r="Q2010" i="37"/>
  <c r="R2010" i="37" s="1"/>
  <c r="Q2009" i="37"/>
  <c r="R2009" i="37" s="1"/>
  <c r="Q2008" i="37"/>
  <c r="R2008" i="37" s="1"/>
  <c r="Q2007" i="37"/>
  <c r="R2007" i="37" s="1"/>
  <c r="Q2006" i="37"/>
  <c r="R2006" i="37" s="1"/>
  <c r="Q2005" i="37"/>
  <c r="R2005" i="37" s="1"/>
  <c r="Q2004" i="37"/>
  <c r="R2004" i="37" s="1"/>
  <c r="Q2003" i="37"/>
  <c r="R2003" i="37" s="1"/>
  <c r="Q2002" i="37"/>
  <c r="R2002" i="37" s="1"/>
  <c r="Q2001" i="37"/>
  <c r="R2001" i="37" s="1"/>
  <c r="Q2000" i="37"/>
  <c r="R2000" i="37" s="1"/>
  <c r="Q1999" i="37"/>
  <c r="R1999" i="37" s="1"/>
  <c r="Q1998" i="37"/>
  <c r="R1998" i="37" s="1"/>
  <c r="Q1997" i="37"/>
  <c r="R1997" i="37" s="1"/>
  <c r="Q1996" i="37"/>
  <c r="R1996" i="37" s="1"/>
  <c r="Q1995" i="37"/>
  <c r="R1995" i="37" s="1"/>
  <c r="Q1994" i="37"/>
  <c r="R1994" i="37" s="1"/>
  <c r="Q1993" i="37"/>
  <c r="R1993" i="37" s="1"/>
  <c r="Q1992" i="37"/>
  <c r="R1992" i="37" s="1"/>
  <c r="Q1991" i="37"/>
  <c r="R1991" i="37" s="1"/>
  <c r="Q1990" i="37"/>
  <c r="R1990" i="37" s="1"/>
  <c r="Q1989" i="37"/>
  <c r="R1989" i="37" s="1"/>
  <c r="Q1988" i="37"/>
  <c r="R1988" i="37" s="1"/>
  <c r="Q1987" i="37"/>
  <c r="R1987" i="37" s="1"/>
  <c r="Q1986" i="37"/>
  <c r="R1986" i="37" s="1"/>
  <c r="Q1985" i="37"/>
  <c r="R1985" i="37" s="1"/>
  <c r="Q1984" i="37"/>
  <c r="R1984" i="37" s="1"/>
  <c r="Q1983" i="37"/>
  <c r="R1983" i="37" s="1"/>
  <c r="Q1982" i="37"/>
  <c r="R1982" i="37" s="1"/>
  <c r="Q1981" i="37"/>
  <c r="R1981" i="37" s="1"/>
  <c r="Q1980" i="37"/>
  <c r="R1980" i="37" s="1"/>
  <c r="Q1979" i="37"/>
  <c r="R1979" i="37" s="1"/>
  <c r="Q1978" i="37"/>
  <c r="R1978" i="37" s="1"/>
  <c r="Q1977" i="37"/>
  <c r="R1977" i="37" s="1"/>
  <c r="Q1976" i="37"/>
  <c r="R1976" i="37" s="1"/>
  <c r="Q1975" i="37"/>
  <c r="R1975" i="37" s="1"/>
  <c r="Q1974" i="37"/>
  <c r="R1974" i="37" s="1"/>
  <c r="Q1973" i="37"/>
  <c r="R1973" i="37" s="1"/>
  <c r="Q1972" i="37"/>
  <c r="R1972" i="37" s="1"/>
  <c r="Q1971" i="37"/>
  <c r="R1971" i="37" s="1"/>
  <c r="Q1970" i="37"/>
  <c r="R1970" i="37" s="1"/>
  <c r="Q1969" i="37"/>
  <c r="R1969" i="37" s="1"/>
  <c r="Q1968" i="37"/>
  <c r="R1968" i="37" s="1"/>
  <c r="Q1967" i="37"/>
  <c r="R1967" i="37" s="1"/>
  <c r="Q1966" i="37"/>
  <c r="R1966" i="37" s="1"/>
  <c r="Q1965" i="37"/>
  <c r="R1965" i="37" s="1"/>
  <c r="Q1964" i="37"/>
  <c r="R1964" i="37" s="1"/>
  <c r="Q1963" i="37"/>
  <c r="R1963" i="37" s="1"/>
  <c r="Q1962" i="37"/>
  <c r="R1962" i="37" s="1"/>
  <c r="Q1961" i="37"/>
  <c r="R1961" i="37" s="1"/>
  <c r="Q1960" i="37"/>
  <c r="R1960" i="37" s="1"/>
  <c r="Q1959" i="37"/>
  <c r="R1959" i="37" s="1"/>
  <c r="Q1958" i="37"/>
  <c r="R1958" i="37" s="1"/>
  <c r="Q1957" i="37"/>
  <c r="R1957" i="37" s="1"/>
  <c r="Q1956" i="37"/>
  <c r="R1956" i="37" s="1"/>
  <c r="Q1955" i="37"/>
  <c r="R1955" i="37" s="1"/>
  <c r="Q1954" i="37"/>
  <c r="R1954" i="37" s="1"/>
  <c r="Q1953" i="37"/>
  <c r="R1953" i="37" s="1"/>
  <c r="Q1952" i="37"/>
  <c r="R1952" i="37" s="1"/>
  <c r="Q1951" i="37"/>
  <c r="R1951" i="37" s="1"/>
  <c r="Q1950" i="37"/>
  <c r="R1950" i="37" s="1"/>
  <c r="Q1949" i="37"/>
  <c r="R1949" i="37" s="1"/>
  <c r="Q1948" i="37"/>
  <c r="R1948" i="37" s="1"/>
  <c r="Q1947" i="37"/>
  <c r="R1947" i="37" s="1"/>
  <c r="Q1946" i="37"/>
  <c r="R1946" i="37" s="1"/>
  <c r="Q1945" i="37"/>
  <c r="R1945" i="37" s="1"/>
  <c r="Q1944" i="37"/>
  <c r="R1944" i="37" s="1"/>
  <c r="Q1943" i="37"/>
  <c r="R1943" i="37" s="1"/>
  <c r="Q1942" i="37"/>
  <c r="R1942" i="37" s="1"/>
  <c r="Q1941" i="37"/>
  <c r="R1941" i="37" s="1"/>
  <c r="Q1940" i="37"/>
  <c r="R1940" i="37" s="1"/>
  <c r="Q1939" i="37"/>
  <c r="R1939" i="37" s="1"/>
  <c r="Q1938" i="37"/>
  <c r="R1938" i="37" s="1"/>
  <c r="Q1937" i="37"/>
  <c r="R1937" i="37" s="1"/>
  <c r="Q1936" i="37"/>
  <c r="R1936" i="37" s="1"/>
  <c r="Q1935" i="37"/>
  <c r="R1935" i="37" s="1"/>
  <c r="Q1934" i="37"/>
  <c r="R1934" i="37" s="1"/>
  <c r="Q1933" i="37"/>
  <c r="R1933" i="37" s="1"/>
  <c r="Q1932" i="37"/>
  <c r="R1932" i="37" s="1"/>
  <c r="Q1931" i="37"/>
  <c r="R1931" i="37" s="1"/>
  <c r="Q1930" i="37"/>
  <c r="R1930" i="37" s="1"/>
  <c r="Q1929" i="37"/>
  <c r="R1929" i="37" s="1"/>
  <c r="Q1928" i="37"/>
  <c r="R1928" i="37" s="1"/>
  <c r="Q1927" i="37"/>
  <c r="R1927" i="37" s="1"/>
  <c r="Q1926" i="37"/>
  <c r="R1926" i="37" s="1"/>
  <c r="Q1925" i="37"/>
  <c r="R1925" i="37" s="1"/>
  <c r="Q1924" i="37"/>
  <c r="R1924" i="37" s="1"/>
  <c r="Q1923" i="37"/>
  <c r="R1923" i="37" s="1"/>
  <c r="Q1922" i="37"/>
  <c r="R1922" i="37" s="1"/>
  <c r="Q1921" i="37"/>
  <c r="R1921" i="37" s="1"/>
  <c r="Q1920" i="37"/>
  <c r="R1920" i="37" s="1"/>
  <c r="Q1919" i="37"/>
  <c r="R1919" i="37" s="1"/>
  <c r="Q1918" i="37"/>
  <c r="R1918" i="37" s="1"/>
  <c r="Q1917" i="37"/>
  <c r="R1917" i="37" s="1"/>
  <c r="Q1916" i="37"/>
  <c r="R1916" i="37" s="1"/>
  <c r="Q1915" i="37"/>
  <c r="R1915" i="37" s="1"/>
  <c r="Q1914" i="37"/>
  <c r="R1914" i="37" s="1"/>
  <c r="Q1913" i="37"/>
  <c r="R1913" i="37" s="1"/>
  <c r="Q1912" i="37"/>
  <c r="R1912" i="37" s="1"/>
  <c r="Q1911" i="37"/>
  <c r="R1911" i="37" s="1"/>
  <c r="Q1910" i="37"/>
  <c r="R1910" i="37" s="1"/>
  <c r="Q1909" i="37"/>
  <c r="R1909" i="37" s="1"/>
  <c r="Q1908" i="37"/>
  <c r="R1908" i="37" s="1"/>
  <c r="Q1907" i="37"/>
  <c r="R1907" i="37" s="1"/>
  <c r="Q1906" i="37"/>
  <c r="R1906" i="37" s="1"/>
  <c r="Q1905" i="37"/>
  <c r="R1905" i="37" s="1"/>
  <c r="Q1904" i="37"/>
  <c r="R1904" i="37" s="1"/>
  <c r="Q1903" i="37"/>
  <c r="R1903" i="37" s="1"/>
  <c r="Q1902" i="37"/>
  <c r="R1902" i="37" s="1"/>
  <c r="Q1901" i="37"/>
  <c r="R1901" i="37" s="1"/>
  <c r="Q1900" i="37"/>
  <c r="R1900" i="37" s="1"/>
  <c r="Q1899" i="37"/>
  <c r="R1899" i="37" s="1"/>
  <c r="Q1898" i="37"/>
  <c r="R1898" i="37" s="1"/>
  <c r="Q1897" i="37"/>
  <c r="R1897" i="37" s="1"/>
  <c r="Q1896" i="37"/>
  <c r="R1896" i="37" s="1"/>
  <c r="Q1895" i="37"/>
  <c r="R1895" i="37" s="1"/>
  <c r="Q1894" i="37"/>
  <c r="R1894" i="37" s="1"/>
  <c r="Q1893" i="37"/>
  <c r="R1893" i="37" s="1"/>
  <c r="Q1892" i="37"/>
  <c r="R1892" i="37" s="1"/>
  <c r="Q1891" i="37"/>
  <c r="R1891" i="37" s="1"/>
  <c r="Q1890" i="37"/>
  <c r="R1890" i="37" s="1"/>
  <c r="Q1889" i="37"/>
  <c r="R1889" i="37" s="1"/>
  <c r="Q1888" i="37"/>
  <c r="R1888" i="37" s="1"/>
  <c r="Q1887" i="37"/>
  <c r="R1887" i="37" s="1"/>
  <c r="Q1886" i="37"/>
  <c r="R1886" i="37" s="1"/>
  <c r="Q1885" i="37"/>
  <c r="R1885" i="37" s="1"/>
  <c r="Q1884" i="37"/>
  <c r="R1884" i="37" s="1"/>
  <c r="Q1883" i="37"/>
  <c r="R1883" i="37" s="1"/>
  <c r="Q1882" i="37"/>
  <c r="R1882" i="37" s="1"/>
  <c r="Q1881" i="37"/>
  <c r="R1881" i="37" s="1"/>
  <c r="Q1880" i="37"/>
  <c r="R1880" i="37" s="1"/>
  <c r="Q1879" i="37"/>
  <c r="R1879" i="37" s="1"/>
  <c r="Q1878" i="37"/>
  <c r="R1878" i="37" s="1"/>
  <c r="Q1877" i="37"/>
  <c r="R1877" i="37" s="1"/>
  <c r="Q1876" i="37"/>
  <c r="R1876" i="37" s="1"/>
  <c r="Q1875" i="37"/>
  <c r="R1875" i="37" s="1"/>
  <c r="Q1874" i="37"/>
  <c r="R1874" i="37" s="1"/>
  <c r="Q1873" i="37"/>
  <c r="R1873" i="37" s="1"/>
  <c r="Q1872" i="37"/>
  <c r="R1872" i="37" s="1"/>
  <c r="Q1871" i="37"/>
  <c r="R1871" i="37" s="1"/>
  <c r="Q1870" i="37"/>
  <c r="R1870" i="37" s="1"/>
  <c r="Q1869" i="37"/>
  <c r="R1869" i="37" s="1"/>
  <c r="Q1868" i="37"/>
  <c r="R1868" i="37" s="1"/>
  <c r="Q1867" i="37"/>
  <c r="R1867" i="37" s="1"/>
  <c r="Q1866" i="37"/>
  <c r="R1866" i="37" s="1"/>
  <c r="Q1865" i="37"/>
  <c r="R1865" i="37" s="1"/>
  <c r="Q1864" i="37"/>
  <c r="R1864" i="37" s="1"/>
  <c r="Q1863" i="37"/>
  <c r="R1863" i="37" s="1"/>
  <c r="Q1862" i="37"/>
  <c r="R1862" i="37" s="1"/>
  <c r="Q1861" i="37"/>
  <c r="R1861" i="37" s="1"/>
  <c r="Q1860" i="37"/>
  <c r="R1860" i="37" s="1"/>
  <c r="Q1859" i="37"/>
  <c r="R1859" i="37" s="1"/>
  <c r="Q1858" i="37"/>
  <c r="R1858" i="37" s="1"/>
  <c r="Q1857" i="37"/>
  <c r="R1857" i="37" s="1"/>
  <c r="Q1856" i="37"/>
  <c r="R1856" i="37" s="1"/>
  <c r="Q1855" i="37"/>
  <c r="R1855" i="37" s="1"/>
  <c r="Q1854" i="37"/>
  <c r="R1854" i="37" s="1"/>
  <c r="Q1853" i="37"/>
  <c r="R1853" i="37" s="1"/>
  <c r="Q1852" i="37"/>
  <c r="R1852" i="37" s="1"/>
  <c r="Q1851" i="37"/>
  <c r="R1851" i="37" s="1"/>
  <c r="Q1850" i="37"/>
  <c r="R1850" i="37" s="1"/>
  <c r="Q1849" i="37"/>
  <c r="R1849" i="37" s="1"/>
  <c r="Q1848" i="37"/>
  <c r="R1848" i="37" s="1"/>
  <c r="Q1847" i="37"/>
  <c r="R1847" i="37" s="1"/>
  <c r="Q1846" i="37"/>
  <c r="R1846" i="37" s="1"/>
  <c r="Q1845" i="37"/>
  <c r="R1845" i="37" s="1"/>
  <c r="Q1844" i="37"/>
  <c r="R1844" i="37" s="1"/>
  <c r="Q1843" i="37"/>
  <c r="R1843" i="37" s="1"/>
  <c r="Q1842" i="37"/>
  <c r="R1842" i="37" s="1"/>
  <c r="Q1841" i="37"/>
  <c r="R1841" i="37" s="1"/>
  <c r="Q1840" i="37"/>
  <c r="R1840" i="37" s="1"/>
  <c r="Q1839" i="37"/>
  <c r="R1839" i="37" s="1"/>
  <c r="Q1838" i="37"/>
  <c r="R1838" i="37" s="1"/>
  <c r="Q1837" i="37"/>
  <c r="R1837" i="37" s="1"/>
  <c r="Q1836" i="37"/>
  <c r="R1836" i="37" s="1"/>
  <c r="Q1835" i="37"/>
  <c r="R1835" i="37" s="1"/>
  <c r="Q1834" i="37"/>
  <c r="R1834" i="37" s="1"/>
  <c r="Q1833" i="37"/>
  <c r="R1833" i="37" s="1"/>
  <c r="Q1832" i="37"/>
  <c r="R1832" i="37" s="1"/>
  <c r="Q1831" i="37"/>
  <c r="R1831" i="37" s="1"/>
  <c r="Q1830" i="37"/>
  <c r="R1830" i="37" s="1"/>
  <c r="Q1829" i="37"/>
  <c r="R1829" i="37" s="1"/>
  <c r="Q1828" i="37"/>
  <c r="R1828" i="37" s="1"/>
  <c r="Q1827" i="37"/>
  <c r="R1827" i="37" s="1"/>
  <c r="Q1826" i="37"/>
  <c r="R1826" i="37" s="1"/>
  <c r="Q1825" i="37"/>
  <c r="R1825" i="37" s="1"/>
  <c r="Q1824" i="37"/>
  <c r="R1824" i="37" s="1"/>
  <c r="Q1823" i="37"/>
  <c r="R1823" i="37" s="1"/>
  <c r="Q1822" i="37"/>
  <c r="R1822" i="37" s="1"/>
  <c r="Q1821" i="37"/>
  <c r="R1821" i="37" s="1"/>
  <c r="Q1820" i="37"/>
  <c r="R1820" i="37" s="1"/>
  <c r="Q1819" i="37"/>
  <c r="R1819" i="37" s="1"/>
  <c r="Q1818" i="37"/>
  <c r="R1818" i="37" s="1"/>
  <c r="Q1817" i="37"/>
  <c r="R1817" i="37" s="1"/>
  <c r="Q1816" i="37"/>
  <c r="R1816" i="37" s="1"/>
  <c r="Q1815" i="37"/>
  <c r="R1815" i="37" s="1"/>
  <c r="Q1814" i="37"/>
  <c r="R1814" i="37" s="1"/>
  <c r="Q1813" i="37"/>
  <c r="R1813" i="37" s="1"/>
  <c r="Q1812" i="37"/>
  <c r="R1812" i="37" s="1"/>
  <c r="Q1811" i="37"/>
  <c r="R1811" i="37" s="1"/>
  <c r="Q1810" i="37"/>
  <c r="R1810" i="37" s="1"/>
  <c r="Q1809" i="37"/>
  <c r="R1809" i="37" s="1"/>
  <c r="Q1808" i="37"/>
  <c r="R1808" i="37" s="1"/>
  <c r="Q1807" i="37"/>
  <c r="R1807" i="37" s="1"/>
  <c r="Q1806" i="37"/>
  <c r="R1806" i="37" s="1"/>
  <c r="Q1805" i="37"/>
  <c r="R1805" i="37" s="1"/>
  <c r="Q1804" i="37"/>
  <c r="R1804" i="37" s="1"/>
  <c r="Q1803" i="37"/>
  <c r="R1803" i="37" s="1"/>
  <c r="Q1802" i="37"/>
  <c r="R1802" i="37" s="1"/>
  <c r="Q1801" i="37"/>
  <c r="R1801" i="37" s="1"/>
  <c r="Q1800" i="37"/>
  <c r="R1800" i="37" s="1"/>
  <c r="Q1799" i="37"/>
  <c r="R1799" i="37" s="1"/>
  <c r="Q1798" i="37"/>
  <c r="R1798" i="37" s="1"/>
  <c r="Q1797" i="37"/>
  <c r="R1797" i="37" s="1"/>
  <c r="Q1796" i="37"/>
  <c r="R1796" i="37" s="1"/>
  <c r="Q1795" i="37"/>
  <c r="R1795" i="37" s="1"/>
  <c r="Q1794" i="37"/>
  <c r="R1794" i="37" s="1"/>
  <c r="Q1793" i="37"/>
  <c r="R1793" i="37" s="1"/>
  <c r="Q1792" i="37"/>
  <c r="R1792" i="37" s="1"/>
  <c r="Q1791" i="37"/>
  <c r="R1791" i="37" s="1"/>
  <c r="Q1790" i="37"/>
  <c r="R1790" i="37" s="1"/>
  <c r="Q1789" i="37"/>
  <c r="R1789" i="37" s="1"/>
  <c r="Q1788" i="37"/>
  <c r="R1788" i="37" s="1"/>
  <c r="Q1787" i="37"/>
  <c r="R1787" i="37" s="1"/>
  <c r="Q1786" i="37"/>
  <c r="R1786" i="37" s="1"/>
  <c r="Q1785" i="37"/>
  <c r="R1785" i="37" s="1"/>
  <c r="Q1784" i="37"/>
  <c r="R1784" i="37" s="1"/>
  <c r="Q1783" i="37"/>
  <c r="R1783" i="37" s="1"/>
  <c r="Q1782" i="37"/>
  <c r="R1782" i="37" s="1"/>
  <c r="Q1781" i="37"/>
  <c r="R1781" i="37" s="1"/>
  <c r="Q1780" i="37"/>
  <c r="R1780" i="37" s="1"/>
  <c r="Q1779" i="37"/>
  <c r="R1779" i="37" s="1"/>
  <c r="Q1778" i="37"/>
  <c r="R1778" i="37" s="1"/>
  <c r="Q1777" i="37"/>
  <c r="R1777" i="37" s="1"/>
  <c r="Q1776" i="37"/>
  <c r="R1776" i="37" s="1"/>
  <c r="Q1775" i="37"/>
  <c r="R1775" i="37" s="1"/>
  <c r="Q1774" i="37"/>
  <c r="R1774" i="37" s="1"/>
  <c r="Q1773" i="37"/>
  <c r="R1773" i="37" s="1"/>
  <c r="Q1772" i="37"/>
  <c r="R1772" i="37" s="1"/>
  <c r="Q1771" i="37"/>
  <c r="R1771" i="37" s="1"/>
  <c r="Q1770" i="37"/>
  <c r="R1770" i="37" s="1"/>
  <c r="Q1769" i="37"/>
  <c r="R1769" i="37" s="1"/>
  <c r="Q1768" i="37"/>
  <c r="R1768" i="37" s="1"/>
  <c r="Q1767" i="37"/>
  <c r="R1767" i="37" s="1"/>
  <c r="Q1766" i="37"/>
  <c r="R1766" i="37" s="1"/>
  <c r="Q1765" i="37"/>
  <c r="R1765" i="37" s="1"/>
  <c r="Q1764" i="37"/>
  <c r="R1764" i="37" s="1"/>
  <c r="Q1763" i="37"/>
  <c r="R1763" i="37" s="1"/>
  <c r="Q1762" i="37"/>
  <c r="R1762" i="37" s="1"/>
  <c r="Q1761" i="37"/>
  <c r="R1761" i="37" s="1"/>
  <c r="Q1760" i="37"/>
  <c r="R1760" i="37" s="1"/>
  <c r="Q1759" i="37"/>
  <c r="R1759" i="37" s="1"/>
  <c r="Q1758" i="37"/>
  <c r="R1758" i="37" s="1"/>
  <c r="Q1757" i="37"/>
  <c r="R1757" i="37" s="1"/>
  <c r="Q1756" i="37"/>
  <c r="R1756" i="37" s="1"/>
  <c r="Q1755" i="37"/>
  <c r="R1755" i="37" s="1"/>
  <c r="Q1754" i="37"/>
  <c r="R1754" i="37" s="1"/>
  <c r="Q1753" i="37"/>
  <c r="R1753" i="37" s="1"/>
  <c r="Q1752" i="37"/>
  <c r="R1752" i="37" s="1"/>
  <c r="Q1751" i="37"/>
  <c r="R1751" i="37" s="1"/>
  <c r="Q1750" i="37"/>
  <c r="R1750" i="37" s="1"/>
  <c r="Q1749" i="37"/>
  <c r="R1749" i="37" s="1"/>
  <c r="Q1748" i="37"/>
  <c r="R1748" i="37" s="1"/>
  <c r="Q1747" i="37"/>
  <c r="R1747" i="37" s="1"/>
  <c r="Q1746" i="37"/>
  <c r="R1746" i="37" s="1"/>
  <c r="Q1745" i="37"/>
  <c r="R1745" i="37" s="1"/>
  <c r="Q1744" i="37"/>
  <c r="R1744" i="37" s="1"/>
  <c r="Q1743" i="37"/>
  <c r="R1743" i="37" s="1"/>
  <c r="Q1742" i="37"/>
  <c r="R1742" i="37" s="1"/>
  <c r="Q1741" i="37"/>
  <c r="R1741" i="37" s="1"/>
  <c r="Q1740" i="37"/>
  <c r="R1740" i="37" s="1"/>
  <c r="Q1739" i="37"/>
  <c r="R1739" i="37" s="1"/>
  <c r="Q1738" i="37"/>
  <c r="R1738" i="37" s="1"/>
  <c r="Q1737" i="37"/>
  <c r="R1737" i="37" s="1"/>
  <c r="Q1736" i="37"/>
  <c r="R1736" i="37" s="1"/>
  <c r="Q1735" i="37"/>
  <c r="R1735" i="37" s="1"/>
  <c r="Q1734" i="37"/>
  <c r="R1734" i="37" s="1"/>
  <c r="Q1733" i="37"/>
  <c r="R1733" i="37" s="1"/>
  <c r="Q1732" i="37"/>
  <c r="R1732" i="37" s="1"/>
  <c r="Q1731" i="37"/>
  <c r="R1731" i="37" s="1"/>
  <c r="Q1730" i="37"/>
  <c r="R1730" i="37" s="1"/>
  <c r="Q1729" i="37"/>
  <c r="R1729" i="37" s="1"/>
  <c r="Q1728" i="37"/>
  <c r="R1728" i="37" s="1"/>
  <c r="Q1727" i="37"/>
  <c r="R1727" i="37" s="1"/>
  <c r="Q1726" i="37"/>
  <c r="R1726" i="37" s="1"/>
  <c r="Q1725" i="37"/>
  <c r="R1725" i="37" s="1"/>
  <c r="Q1724" i="37"/>
  <c r="R1724" i="37" s="1"/>
  <c r="Q1723" i="37"/>
  <c r="R1723" i="37" s="1"/>
  <c r="Q1722" i="37"/>
  <c r="R1722" i="37" s="1"/>
  <c r="Q1721" i="37"/>
  <c r="R1721" i="37" s="1"/>
  <c r="Q1720" i="37"/>
  <c r="R1720" i="37" s="1"/>
  <c r="Q1719" i="37"/>
  <c r="R1719" i="37" s="1"/>
  <c r="Q1718" i="37"/>
  <c r="R1718" i="37" s="1"/>
  <c r="Q1717" i="37"/>
  <c r="R1717" i="37" s="1"/>
  <c r="Q1716" i="37"/>
  <c r="R1716" i="37" s="1"/>
  <c r="Q1715" i="37"/>
  <c r="R1715" i="37" s="1"/>
  <c r="Q1714" i="37"/>
  <c r="R1714" i="37" s="1"/>
  <c r="Q1713" i="37"/>
  <c r="R1713" i="37" s="1"/>
  <c r="Q1712" i="37"/>
  <c r="R1712" i="37" s="1"/>
  <c r="Q1711" i="37"/>
  <c r="R1711" i="37" s="1"/>
  <c r="Q1710" i="37"/>
  <c r="R1710" i="37" s="1"/>
  <c r="Q1709" i="37"/>
  <c r="R1709" i="37" s="1"/>
  <c r="Q1708" i="37"/>
  <c r="R1708" i="37" s="1"/>
  <c r="Q1707" i="37"/>
  <c r="R1707" i="37" s="1"/>
  <c r="Q1706" i="37"/>
  <c r="R1706" i="37" s="1"/>
  <c r="Q1705" i="37"/>
  <c r="R1705" i="37" s="1"/>
  <c r="Q1704" i="37"/>
  <c r="R1704" i="37" s="1"/>
  <c r="Q1703" i="37"/>
  <c r="R1703" i="37" s="1"/>
  <c r="Q1702" i="37"/>
  <c r="R1702" i="37" s="1"/>
  <c r="Q1701" i="37"/>
  <c r="R1701" i="37" s="1"/>
  <c r="Q1700" i="37"/>
  <c r="R1700" i="37" s="1"/>
  <c r="Q1699" i="37"/>
  <c r="R1699" i="37" s="1"/>
  <c r="Q1698" i="37"/>
  <c r="R1698" i="37" s="1"/>
  <c r="Q1697" i="37"/>
  <c r="R1697" i="37" s="1"/>
  <c r="Q1696" i="37"/>
  <c r="R1696" i="37" s="1"/>
  <c r="Q1695" i="37"/>
  <c r="R1695" i="37" s="1"/>
  <c r="Q1694" i="37"/>
  <c r="R1694" i="37" s="1"/>
  <c r="Q1693" i="37"/>
  <c r="R1693" i="37" s="1"/>
  <c r="Q1692" i="37"/>
  <c r="R1692" i="37" s="1"/>
  <c r="Q1691" i="37"/>
  <c r="R1691" i="37" s="1"/>
  <c r="Q1690" i="37"/>
  <c r="R1690" i="37" s="1"/>
  <c r="Q1689" i="37"/>
  <c r="R1689" i="37" s="1"/>
  <c r="Q1688" i="37"/>
  <c r="R1688" i="37" s="1"/>
  <c r="Q1687" i="37"/>
  <c r="R1687" i="37" s="1"/>
  <c r="Q1686" i="37"/>
  <c r="R1686" i="37" s="1"/>
  <c r="Q1685" i="37"/>
  <c r="R1685" i="37" s="1"/>
  <c r="Q1684" i="37"/>
  <c r="R1684" i="37" s="1"/>
  <c r="Q1683" i="37"/>
  <c r="R1683" i="37" s="1"/>
  <c r="Q1682" i="37"/>
  <c r="R1682" i="37" s="1"/>
  <c r="Q1681" i="37"/>
  <c r="R1681" i="37" s="1"/>
  <c r="Q1680" i="37"/>
  <c r="R1680" i="37" s="1"/>
  <c r="Q1679" i="37"/>
  <c r="R1679" i="37" s="1"/>
  <c r="Q1678" i="37"/>
  <c r="R1678" i="37" s="1"/>
  <c r="Q1677" i="37"/>
  <c r="R1677" i="37" s="1"/>
  <c r="Q1676" i="37"/>
  <c r="R1676" i="37" s="1"/>
  <c r="Q1675" i="37"/>
  <c r="R1675" i="37" s="1"/>
  <c r="Q1674" i="37"/>
  <c r="R1674" i="37" s="1"/>
  <c r="Q1673" i="37"/>
  <c r="R1673" i="37" s="1"/>
  <c r="Q1672" i="37"/>
  <c r="R1672" i="37" s="1"/>
  <c r="Q1671" i="37"/>
  <c r="R1671" i="37" s="1"/>
  <c r="Q1670" i="37"/>
  <c r="R1670" i="37" s="1"/>
  <c r="Q1669" i="37"/>
  <c r="R1669" i="37" s="1"/>
  <c r="Q1668" i="37"/>
  <c r="R1668" i="37" s="1"/>
  <c r="Q1667" i="37"/>
  <c r="R1667" i="37" s="1"/>
  <c r="Q1666" i="37"/>
  <c r="R1666" i="37" s="1"/>
  <c r="Q1665" i="37"/>
  <c r="R1665" i="37" s="1"/>
  <c r="Q1664" i="37"/>
  <c r="R1664" i="37" s="1"/>
  <c r="Q1663" i="37"/>
  <c r="R1663" i="37" s="1"/>
  <c r="Q1662" i="37"/>
  <c r="R1662" i="37" s="1"/>
  <c r="Q1661" i="37"/>
  <c r="R1661" i="37" s="1"/>
  <c r="Q1660" i="37"/>
  <c r="R1660" i="37" s="1"/>
  <c r="Q1659" i="37"/>
  <c r="R1659" i="37" s="1"/>
  <c r="Q1658" i="37"/>
  <c r="R1658" i="37" s="1"/>
  <c r="Q1657" i="37"/>
  <c r="R1657" i="37" s="1"/>
  <c r="Q1656" i="37"/>
  <c r="R1656" i="37" s="1"/>
  <c r="Q1655" i="37"/>
  <c r="R1655" i="37" s="1"/>
  <c r="Q1654" i="37"/>
  <c r="R1654" i="37" s="1"/>
  <c r="Q1653" i="37"/>
  <c r="R1653" i="37" s="1"/>
  <c r="Q1652" i="37"/>
  <c r="R1652" i="37" s="1"/>
  <c r="Q1651" i="37"/>
  <c r="R1651" i="37" s="1"/>
  <c r="Q1650" i="37"/>
  <c r="R1650" i="37" s="1"/>
  <c r="Q1649" i="37"/>
  <c r="R1649" i="37" s="1"/>
  <c r="Q1648" i="37"/>
  <c r="R1648" i="37" s="1"/>
  <c r="Q1647" i="37"/>
  <c r="R1647" i="37" s="1"/>
  <c r="Q1646" i="37"/>
  <c r="R1646" i="37" s="1"/>
  <c r="Q1645" i="37"/>
  <c r="R1645" i="37" s="1"/>
  <c r="Q1644" i="37"/>
  <c r="R1644" i="37" s="1"/>
  <c r="Q1643" i="37"/>
  <c r="R1643" i="37" s="1"/>
  <c r="Q1642" i="37"/>
  <c r="R1642" i="37" s="1"/>
  <c r="Q1641" i="37"/>
  <c r="R1641" i="37" s="1"/>
  <c r="Q1640" i="37"/>
  <c r="R1640" i="37" s="1"/>
  <c r="Q1639" i="37"/>
  <c r="R1639" i="37" s="1"/>
  <c r="Q1638" i="37"/>
  <c r="R1638" i="37" s="1"/>
  <c r="Q1637" i="37"/>
  <c r="R1637" i="37" s="1"/>
  <c r="Q1636" i="37"/>
  <c r="R1636" i="37" s="1"/>
  <c r="Q1635" i="37"/>
  <c r="R1635" i="37" s="1"/>
  <c r="Q1634" i="37"/>
  <c r="R1634" i="37" s="1"/>
  <c r="Q1633" i="37"/>
  <c r="R1633" i="37" s="1"/>
  <c r="Q1632" i="37"/>
  <c r="R1632" i="37" s="1"/>
  <c r="Q1631" i="37"/>
  <c r="R1631" i="37" s="1"/>
  <c r="Q1630" i="37"/>
  <c r="R1630" i="37" s="1"/>
  <c r="Q1629" i="37"/>
  <c r="R1629" i="37" s="1"/>
  <c r="Q1628" i="37"/>
  <c r="R1628" i="37" s="1"/>
  <c r="Q1627" i="37"/>
  <c r="R1627" i="37" s="1"/>
  <c r="Q1626" i="37"/>
  <c r="R1626" i="37" s="1"/>
  <c r="Q1625" i="37"/>
  <c r="R1625" i="37" s="1"/>
  <c r="Q1624" i="37"/>
  <c r="R1624" i="37" s="1"/>
  <c r="Q1623" i="37"/>
  <c r="R1623" i="37" s="1"/>
  <c r="Q1622" i="37"/>
  <c r="R1622" i="37" s="1"/>
  <c r="Q1621" i="37"/>
  <c r="R1621" i="37" s="1"/>
  <c r="Q1620" i="37"/>
  <c r="R1620" i="37" s="1"/>
  <c r="Q1619" i="37"/>
  <c r="R1619" i="37" s="1"/>
  <c r="Q1618" i="37"/>
  <c r="R1618" i="37" s="1"/>
  <c r="Q1617" i="37"/>
  <c r="R1617" i="37" s="1"/>
  <c r="Q1616" i="37"/>
  <c r="R1616" i="37" s="1"/>
  <c r="Q1615" i="37"/>
  <c r="R1615" i="37" s="1"/>
  <c r="Q1614" i="37"/>
  <c r="R1614" i="37" s="1"/>
  <c r="Q1613" i="37"/>
  <c r="R1613" i="37" s="1"/>
  <c r="Q1612" i="37"/>
  <c r="R1612" i="37" s="1"/>
  <c r="Q1611" i="37"/>
  <c r="R1611" i="37" s="1"/>
  <c r="Q1610" i="37"/>
  <c r="R1610" i="37" s="1"/>
  <c r="Q1609" i="37"/>
  <c r="R1609" i="37" s="1"/>
  <c r="Q1608" i="37"/>
  <c r="R1608" i="37" s="1"/>
  <c r="Q1607" i="37"/>
  <c r="R1607" i="37" s="1"/>
  <c r="Q1606" i="37"/>
  <c r="R1606" i="37" s="1"/>
  <c r="Q1605" i="37"/>
  <c r="R1605" i="37" s="1"/>
  <c r="Q1604" i="37"/>
  <c r="R1604" i="37" s="1"/>
  <c r="Q1603" i="37"/>
  <c r="R1603" i="37" s="1"/>
  <c r="Q1602" i="37"/>
  <c r="R1602" i="37" s="1"/>
  <c r="Q1601" i="37"/>
  <c r="R1601" i="37" s="1"/>
  <c r="Q1600" i="37"/>
  <c r="R1600" i="37" s="1"/>
  <c r="Q1599" i="37"/>
  <c r="R1599" i="37" s="1"/>
  <c r="Q1598" i="37"/>
  <c r="R1598" i="37" s="1"/>
  <c r="Q1597" i="37"/>
  <c r="R1597" i="37" s="1"/>
  <c r="Q1596" i="37"/>
  <c r="R1596" i="37" s="1"/>
  <c r="Q1595" i="37"/>
  <c r="R1595" i="37" s="1"/>
  <c r="Q1594" i="37"/>
  <c r="R1594" i="37" s="1"/>
  <c r="Q1593" i="37"/>
  <c r="R1593" i="37" s="1"/>
  <c r="Q1592" i="37"/>
  <c r="R1592" i="37" s="1"/>
  <c r="Q1591" i="37"/>
  <c r="R1591" i="37" s="1"/>
  <c r="Q1590" i="37"/>
  <c r="R1590" i="37" s="1"/>
  <c r="Q1589" i="37"/>
  <c r="R1589" i="37" s="1"/>
  <c r="Q1588" i="37"/>
  <c r="R1588" i="37" s="1"/>
  <c r="Q1587" i="37"/>
  <c r="R1587" i="37" s="1"/>
  <c r="Q1586" i="37"/>
  <c r="R1586" i="37" s="1"/>
  <c r="Q1585" i="37"/>
  <c r="R1585" i="37" s="1"/>
  <c r="Q1584" i="37"/>
  <c r="R1584" i="37" s="1"/>
  <c r="Q1583" i="37"/>
  <c r="R1583" i="37" s="1"/>
  <c r="Q1582" i="37"/>
  <c r="R1582" i="37" s="1"/>
  <c r="Q1581" i="37"/>
  <c r="R1581" i="37" s="1"/>
  <c r="Q1580" i="37"/>
  <c r="R1580" i="37" s="1"/>
  <c r="Q1579" i="37"/>
  <c r="R1579" i="37" s="1"/>
  <c r="Q1578" i="37"/>
  <c r="R1578" i="37" s="1"/>
  <c r="Q1577" i="37"/>
  <c r="R1577" i="37" s="1"/>
  <c r="Q1576" i="37"/>
  <c r="R1576" i="37" s="1"/>
  <c r="Q1575" i="37"/>
  <c r="R1575" i="37" s="1"/>
  <c r="Q1574" i="37"/>
  <c r="R1574" i="37" s="1"/>
  <c r="Q1573" i="37"/>
  <c r="R1573" i="37" s="1"/>
  <c r="Q1572" i="37"/>
  <c r="R1572" i="37" s="1"/>
  <c r="Q1571" i="37"/>
  <c r="R1571" i="37" s="1"/>
  <c r="Q1570" i="37"/>
  <c r="R1570" i="37" s="1"/>
  <c r="Q1569" i="37"/>
  <c r="R1569" i="37" s="1"/>
  <c r="Q1568" i="37"/>
  <c r="R1568" i="37" s="1"/>
  <c r="Q1567" i="37"/>
  <c r="R1567" i="37" s="1"/>
  <c r="Q1566" i="37"/>
  <c r="R1566" i="37" s="1"/>
  <c r="Q1565" i="37"/>
  <c r="R1565" i="37" s="1"/>
  <c r="Q1564" i="37"/>
  <c r="R1564" i="37" s="1"/>
  <c r="Q1563" i="37"/>
  <c r="R1563" i="37" s="1"/>
  <c r="Q1562" i="37"/>
  <c r="R1562" i="37" s="1"/>
  <c r="Q1561" i="37"/>
  <c r="R1561" i="37" s="1"/>
  <c r="Q1560" i="37"/>
  <c r="R1560" i="37" s="1"/>
  <c r="Q1559" i="37"/>
  <c r="R1559" i="37" s="1"/>
  <c r="Q1558" i="37"/>
  <c r="R1558" i="37" s="1"/>
  <c r="Q1557" i="37"/>
  <c r="R1557" i="37" s="1"/>
  <c r="Q1556" i="37"/>
  <c r="R1556" i="37" s="1"/>
  <c r="Q1555" i="37"/>
  <c r="R1555" i="37" s="1"/>
  <c r="Q1554" i="37"/>
  <c r="R1554" i="37" s="1"/>
  <c r="Q1553" i="37"/>
  <c r="R1553" i="37" s="1"/>
  <c r="Q1552" i="37"/>
  <c r="R1552" i="37" s="1"/>
  <c r="Q1551" i="37"/>
  <c r="R1551" i="37" s="1"/>
  <c r="Q1550" i="37"/>
  <c r="R1550" i="37" s="1"/>
  <c r="Q1549" i="37"/>
  <c r="R1549" i="37" s="1"/>
  <c r="Q1548" i="37"/>
  <c r="R1548" i="37" s="1"/>
  <c r="Q1547" i="37"/>
  <c r="R1547" i="37" s="1"/>
  <c r="Q1546" i="37"/>
  <c r="R1546" i="37" s="1"/>
  <c r="Q1545" i="37"/>
  <c r="R1545" i="37" s="1"/>
  <c r="Q1544" i="37"/>
  <c r="R1544" i="37" s="1"/>
  <c r="Q1543" i="37"/>
  <c r="R1543" i="37" s="1"/>
  <c r="Q1542" i="37"/>
  <c r="R1542" i="37" s="1"/>
  <c r="Q1541" i="37"/>
  <c r="R1541" i="37" s="1"/>
  <c r="Q1540" i="37"/>
  <c r="R1540" i="37" s="1"/>
  <c r="Q1539" i="37"/>
  <c r="R1539" i="37" s="1"/>
  <c r="Q1538" i="37"/>
  <c r="R1538" i="37" s="1"/>
  <c r="Q1537" i="37"/>
  <c r="R1537" i="37" s="1"/>
  <c r="Q1536" i="37"/>
  <c r="R1536" i="37" s="1"/>
  <c r="Q1535" i="37"/>
  <c r="R1535" i="37" s="1"/>
  <c r="Q1534" i="37"/>
  <c r="R1534" i="37" s="1"/>
  <c r="Q1533" i="37"/>
  <c r="R1533" i="37" s="1"/>
  <c r="Q1532" i="37"/>
  <c r="R1532" i="37" s="1"/>
  <c r="Q1531" i="37"/>
  <c r="R1531" i="37" s="1"/>
  <c r="Q1530" i="37"/>
  <c r="R1530" i="37" s="1"/>
  <c r="Q1529" i="37"/>
  <c r="R1529" i="37" s="1"/>
  <c r="Q1528" i="37"/>
  <c r="R1528" i="37" s="1"/>
  <c r="Q1527" i="37"/>
  <c r="R1527" i="37" s="1"/>
  <c r="Q1526" i="37"/>
  <c r="R1526" i="37" s="1"/>
  <c r="Q1525" i="37"/>
  <c r="R1525" i="37" s="1"/>
  <c r="Q1524" i="37"/>
  <c r="R1524" i="37" s="1"/>
  <c r="Q1523" i="37"/>
  <c r="R1523" i="37" s="1"/>
  <c r="Q1522" i="37"/>
  <c r="R1522" i="37" s="1"/>
  <c r="Q1521" i="37"/>
  <c r="R1521" i="37" s="1"/>
  <c r="Q1520" i="37"/>
  <c r="R1520" i="37" s="1"/>
  <c r="Q1519" i="37"/>
  <c r="R1519" i="37" s="1"/>
  <c r="Q1518" i="37"/>
  <c r="R1518" i="37" s="1"/>
  <c r="Q1517" i="37"/>
  <c r="R1517" i="37" s="1"/>
  <c r="Q1516" i="37"/>
  <c r="R1516" i="37" s="1"/>
  <c r="Q1515" i="37"/>
  <c r="R1515" i="37" s="1"/>
  <c r="Q1514" i="37"/>
  <c r="R1514" i="37" s="1"/>
  <c r="Q1513" i="37"/>
  <c r="R1513" i="37" s="1"/>
  <c r="Q1512" i="37"/>
  <c r="R1512" i="37" s="1"/>
  <c r="Q1511" i="37"/>
  <c r="R1511" i="37" s="1"/>
  <c r="Q1510" i="37"/>
  <c r="R1510" i="37" s="1"/>
  <c r="Q1509" i="37"/>
  <c r="R1509" i="37" s="1"/>
  <c r="Q1508" i="37"/>
  <c r="R1508" i="37" s="1"/>
  <c r="Q1507" i="37"/>
  <c r="R1507" i="37" s="1"/>
  <c r="Q1506" i="37"/>
  <c r="R1506" i="37" s="1"/>
  <c r="Q1505" i="37"/>
  <c r="R1505" i="37" s="1"/>
  <c r="Q1504" i="37"/>
  <c r="R1504" i="37" s="1"/>
  <c r="Q1503" i="37"/>
  <c r="R1503" i="37" s="1"/>
  <c r="Q1502" i="37"/>
  <c r="R1502" i="37" s="1"/>
  <c r="Q1501" i="37"/>
  <c r="R1501" i="37" s="1"/>
  <c r="Q1500" i="37"/>
  <c r="R1500" i="37" s="1"/>
  <c r="Q1499" i="37"/>
  <c r="R1499" i="37" s="1"/>
  <c r="Q1498" i="37"/>
  <c r="R1498" i="37" s="1"/>
  <c r="Q1497" i="37"/>
  <c r="R1497" i="37" s="1"/>
  <c r="Q1496" i="37"/>
  <c r="R1496" i="37" s="1"/>
  <c r="Q1495" i="37"/>
  <c r="R1495" i="37" s="1"/>
  <c r="Q1494" i="37"/>
  <c r="R1494" i="37" s="1"/>
  <c r="Q1493" i="37"/>
  <c r="R1493" i="37" s="1"/>
  <c r="Q1492" i="37"/>
  <c r="R1492" i="37" s="1"/>
  <c r="Q1491" i="37"/>
  <c r="R1491" i="37" s="1"/>
  <c r="Q1490" i="37"/>
  <c r="R1490" i="37" s="1"/>
  <c r="Q1489" i="37"/>
  <c r="R1489" i="37" s="1"/>
  <c r="Q1488" i="37"/>
  <c r="R1488" i="37" s="1"/>
  <c r="Q1487" i="37"/>
  <c r="R1487" i="37" s="1"/>
  <c r="Q1486" i="37"/>
  <c r="R1486" i="37" s="1"/>
  <c r="Q1485" i="37"/>
  <c r="R1485" i="37" s="1"/>
  <c r="Q1484" i="37"/>
  <c r="R1484" i="37" s="1"/>
  <c r="Q1483" i="37"/>
  <c r="R1483" i="37" s="1"/>
  <c r="Q1482" i="37"/>
  <c r="R1482" i="37" s="1"/>
  <c r="Q1481" i="37"/>
  <c r="R1481" i="37" s="1"/>
  <c r="Q1480" i="37"/>
  <c r="R1480" i="37" s="1"/>
  <c r="Q1479" i="37"/>
  <c r="R1479" i="37" s="1"/>
  <c r="Q1478" i="37"/>
  <c r="R1478" i="37" s="1"/>
  <c r="Q1477" i="37"/>
  <c r="R1477" i="37" s="1"/>
  <c r="Q1476" i="37"/>
  <c r="R1476" i="37" s="1"/>
  <c r="Q1475" i="37"/>
  <c r="R1475" i="37" s="1"/>
  <c r="Q1474" i="37"/>
  <c r="R1474" i="37" s="1"/>
  <c r="Q1473" i="37"/>
  <c r="R1473" i="37" s="1"/>
  <c r="Q1472" i="37"/>
  <c r="R1472" i="37" s="1"/>
  <c r="Q1471" i="37"/>
  <c r="R1471" i="37" s="1"/>
  <c r="Q1470" i="37"/>
  <c r="R1470" i="37" s="1"/>
  <c r="Q1469" i="37"/>
  <c r="R1469" i="37" s="1"/>
  <c r="Q1468" i="37"/>
  <c r="R1468" i="37" s="1"/>
  <c r="Q1467" i="37"/>
  <c r="R1467" i="37" s="1"/>
  <c r="Q1466" i="37"/>
  <c r="R1466" i="37" s="1"/>
  <c r="Q1465" i="37"/>
  <c r="R1465" i="37" s="1"/>
  <c r="Q1464" i="37"/>
  <c r="R1464" i="37" s="1"/>
  <c r="Q1463" i="37"/>
  <c r="R1463" i="37" s="1"/>
  <c r="Q1462" i="37"/>
  <c r="R1462" i="37" s="1"/>
  <c r="Q1461" i="37"/>
  <c r="R1461" i="37" s="1"/>
  <c r="Q1460" i="37"/>
  <c r="R1460" i="37" s="1"/>
  <c r="Q1459" i="37"/>
  <c r="R1459" i="37" s="1"/>
  <c r="Q1458" i="37"/>
  <c r="R1458" i="37" s="1"/>
  <c r="Q1457" i="37"/>
  <c r="R1457" i="37" s="1"/>
  <c r="Q1456" i="37"/>
  <c r="R1456" i="37" s="1"/>
  <c r="Q1455" i="37"/>
  <c r="R1455" i="37" s="1"/>
  <c r="Q1454" i="37"/>
  <c r="R1454" i="37" s="1"/>
  <c r="Q1453" i="37"/>
  <c r="R1453" i="37" s="1"/>
  <c r="Q1452" i="37"/>
  <c r="R1452" i="37" s="1"/>
  <c r="Q1451" i="37"/>
  <c r="R1451" i="37" s="1"/>
  <c r="Q1450" i="37"/>
  <c r="R1450" i="37" s="1"/>
  <c r="Q1449" i="37"/>
  <c r="R1449" i="37" s="1"/>
  <c r="Q1448" i="37"/>
  <c r="R1448" i="37" s="1"/>
  <c r="Q1447" i="37"/>
  <c r="R1447" i="37" s="1"/>
  <c r="Q1446" i="37"/>
  <c r="R1446" i="37" s="1"/>
  <c r="Q1445" i="37"/>
  <c r="R1445" i="37" s="1"/>
  <c r="Q1444" i="37"/>
  <c r="R1444" i="37" s="1"/>
  <c r="Q1443" i="37"/>
  <c r="R1443" i="37" s="1"/>
  <c r="Q1442" i="37"/>
  <c r="R1442" i="37" s="1"/>
  <c r="Q1441" i="37"/>
  <c r="R1441" i="37" s="1"/>
  <c r="Q1440" i="37"/>
  <c r="R1440" i="37" s="1"/>
  <c r="Q1439" i="37"/>
  <c r="R1439" i="37" s="1"/>
  <c r="Q1438" i="37"/>
  <c r="R1438" i="37" s="1"/>
  <c r="Q1437" i="37"/>
  <c r="R1437" i="37" s="1"/>
  <c r="Q1436" i="37"/>
  <c r="R1436" i="37" s="1"/>
  <c r="Q1435" i="37"/>
  <c r="R1435" i="37" s="1"/>
  <c r="Q1434" i="37"/>
  <c r="R1434" i="37" s="1"/>
  <c r="Q1433" i="37"/>
  <c r="R1433" i="37" s="1"/>
  <c r="Q1432" i="37"/>
  <c r="R1432" i="37" s="1"/>
  <c r="Q1431" i="37"/>
  <c r="R1431" i="37" s="1"/>
  <c r="Q1430" i="37"/>
  <c r="R1430" i="37" s="1"/>
  <c r="Q1429" i="37"/>
  <c r="R1429" i="37" s="1"/>
  <c r="Q1428" i="37"/>
  <c r="R1428" i="37" s="1"/>
  <c r="Q1427" i="37"/>
  <c r="R1427" i="37" s="1"/>
  <c r="Q1426" i="37"/>
  <c r="R1426" i="37" s="1"/>
  <c r="Q1425" i="37"/>
  <c r="R1425" i="37" s="1"/>
  <c r="Q1424" i="37"/>
  <c r="R1424" i="37" s="1"/>
  <c r="Q1423" i="37"/>
  <c r="R1423" i="37" s="1"/>
  <c r="Q1422" i="37"/>
  <c r="R1422" i="37" s="1"/>
  <c r="Q1421" i="37"/>
  <c r="R1421" i="37" s="1"/>
  <c r="Q1420" i="37"/>
  <c r="R1420" i="37" s="1"/>
  <c r="Q1419" i="37"/>
  <c r="R1419" i="37" s="1"/>
  <c r="Q1418" i="37"/>
  <c r="R1418" i="37" s="1"/>
  <c r="Q1417" i="37"/>
  <c r="R1417" i="37" s="1"/>
  <c r="Q1416" i="37"/>
  <c r="R1416" i="37" s="1"/>
  <c r="Q1415" i="37"/>
  <c r="R1415" i="37" s="1"/>
  <c r="Q1414" i="37"/>
  <c r="R1414" i="37" s="1"/>
  <c r="Q1413" i="37"/>
  <c r="R1413" i="37" s="1"/>
  <c r="Q1412" i="37"/>
  <c r="R1412" i="37" s="1"/>
  <c r="Q1411" i="37"/>
  <c r="R1411" i="37" s="1"/>
  <c r="Q1410" i="37"/>
  <c r="R1410" i="37" s="1"/>
  <c r="Q1409" i="37"/>
  <c r="R1409" i="37" s="1"/>
  <c r="Q1408" i="37"/>
  <c r="R1408" i="37" s="1"/>
  <c r="Q1407" i="37"/>
  <c r="R1407" i="37" s="1"/>
  <c r="Q1406" i="37"/>
  <c r="R1406" i="37" s="1"/>
  <c r="Q1405" i="37"/>
  <c r="R1405" i="37" s="1"/>
  <c r="Q1404" i="37"/>
  <c r="R1404" i="37" s="1"/>
  <c r="Q1403" i="37"/>
  <c r="R1403" i="37" s="1"/>
  <c r="Q1402" i="37"/>
  <c r="R1402" i="37" s="1"/>
  <c r="Q1401" i="37"/>
  <c r="R1401" i="37" s="1"/>
  <c r="Q1400" i="37"/>
  <c r="R1400" i="37" s="1"/>
  <c r="Q1399" i="37"/>
  <c r="R1399" i="37" s="1"/>
  <c r="Q1398" i="37"/>
  <c r="R1398" i="37" s="1"/>
  <c r="Q1397" i="37"/>
  <c r="R1397" i="37" s="1"/>
  <c r="Q1396" i="37"/>
  <c r="R1396" i="37" s="1"/>
  <c r="Q1395" i="37"/>
  <c r="R1395" i="37" s="1"/>
  <c r="Q1394" i="37"/>
  <c r="R1394" i="37" s="1"/>
  <c r="Q1393" i="37"/>
  <c r="R1393" i="37" s="1"/>
  <c r="Q1392" i="37"/>
  <c r="R1392" i="37" s="1"/>
  <c r="Q1391" i="37"/>
  <c r="R1391" i="37" s="1"/>
  <c r="Q1390" i="37"/>
  <c r="R1390" i="37" s="1"/>
  <c r="Q1389" i="37"/>
  <c r="R1389" i="37" s="1"/>
  <c r="Q1388" i="37"/>
  <c r="R1388" i="37" s="1"/>
  <c r="Q1387" i="37"/>
  <c r="R1387" i="37" s="1"/>
  <c r="Q1386" i="37"/>
  <c r="R1386" i="37" s="1"/>
  <c r="Q1385" i="37"/>
  <c r="R1385" i="37" s="1"/>
  <c r="Q1384" i="37"/>
  <c r="R1384" i="37" s="1"/>
  <c r="Q1383" i="37"/>
  <c r="R1383" i="37" s="1"/>
  <c r="Q1382" i="37"/>
  <c r="R1382" i="37" s="1"/>
  <c r="Q1381" i="37"/>
  <c r="R1381" i="37" s="1"/>
  <c r="Q1380" i="37"/>
  <c r="R1380" i="37" s="1"/>
  <c r="Q1379" i="37"/>
  <c r="R1379" i="37" s="1"/>
  <c r="Q1378" i="37"/>
  <c r="R1378" i="37" s="1"/>
  <c r="Q1377" i="37"/>
  <c r="R1377" i="37" s="1"/>
  <c r="Q1376" i="37"/>
  <c r="R1376" i="37" s="1"/>
  <c r="Q1375" i="37"/>
  <c r="R1375" i="37" s="1"/>
  <c r="Q1374" i="37"/>
  <c r="R1374" i="37" s="1"/>
  <c r="Q1373" i="37"/>
  <c r="R1373" i="37" s="1"/>
  <c r="Q1372" i="37"/>
  <c r="R1372" i="37" s="1"/>
  <c r="Q1371" i="37"/>
  <c r="R1371" i="37" s="1"/>
  <c r="Q1370" i="37"/>
  <c r="R1370" i="37" s="1"/>
  <c r="Q1369" i="37"/>
  <c r="R1369" i="37" s="1"/>
  <c r="Q1368" i="37"/>
  <c r="R1368" i="37" s="1"/>
  <c r="Q1367" i="37"/>
  <c r="R1367" i="37" s="1"/>
  <c r="Q1366" i="37"/>
  <c r="R1366" i="37" s="1"/>
  <c r="Q1365" i="37"/>
  <c r="R1365" i="37" s="1"/>
  <c r="Q1364" i="37"/>
  <c r="R1364" i="37" s="1"/>
  <c r="Q1363" i="37"/>
  <c r="R1363" i="37" s="1"/>
  <c r="Q1362" i="37"/>
  <c r="R1362" i="37" s="1"/>
  <c r="Q1361" i="37"/>
  <c r="R1361" i="37" s="1"/>
  <c r="Q1360" i="37"/>
  <c r="R1360" i="37" s="1"/>
  <c r="Q1359" i="37"/>
  <c r="R1359" i="37" s="1"/>
  <c r="Q1358" i="37"/>
  <c r="R1358" i="37" s="1"/>
  <c r="Q1357" i="37"/>
  <c r="R1357" i="37" s="1"/>
  <c r="Q1356" i="37"/>
  <c r="R1356" i="37" s="1"/>
  <c r="Q1355" i="37"/>
  <c r="R1355" i="37" s="1"/>
  <c r="Q1354" i="37"/>
  <c r="R1354" i="37" s="1"/>
  <c r="Q1353" i="37"/>
  <c r="R1353" i="37" s="1"/>
  <c r="Q1352" i="37"/>
  <c r="R1352" i="37" s="1"/>
  <c r="Q1351" i="37"/>
  <c r="R1351" i="37" s="1"/>
  <c r="Q1350" i="37"/>
  <c r="R1350" i="37" s="1"/>
  <c r="Q1349" i="37"/>
  <c r="R1349" i="37" s="1"/>
  <c r="Q1348" i="37"/>
  <c r="R1348" i="37" s="1"/>
  <c r="Q1347" i="37"/>
  <c r="R1347" i="37" s="1"/>
  <c r="Q1346" i="37"/>
  <c r="R1346" i="37" s="1"/>
  <c r="Q1345" i="37"/>
  <c r="R1345" i="37" s="1"/>
  <c r="Q1344" i="37"/>
  <c r="R1344" i="37" s="1"/>
  <c r="Q1343" i="37"/>
  <c r="R1343" i="37" s="1"/>
  <c r="Q1342" i="37"/>
  <c r="R1342" i="37" s="1"/>
  <c r="Q1341" i="37"/>
  <c r="R1341" i="37" s="1"/>
  <c r="Q1340" i="37"/>
  <c r="R1340" i="37" s="1"/>
  <c r="Q1339" i="37"/>
  <c r="R1339" i="37" s="1"/>
  <c r="Q1338" i="37"/>
  <c r="R1338" i="37" s="1"/>
  <c r="Q1337" i="37"/>
  <c r="R1337" i="37" s="1"/>
  <c r="Q1336" i="37"/>
  <c r="R1336" i="37" s="1"/>
  <c r="Q1335" i="37"/>
  <c r="R1335" i="37" s="1"/>
  <c r="Q1334" i="37"/>
  <c r="R1334" i="37" s="1"/>
  <c r="Q1333" i="37"/>
  <c r="R1333" i="37" s="1"/>
  <c r="Q1332" i="37"/>
  <c r="R1332" i="37" s="1"/>
  <c r="Q1331" i="37"/>
  <c r="R1331" i="37" s="1"/>
  <c r="Q1330" i="37"/>
  <c r="R1330" i="37" s="1"/>
  <c r="Q1329" i="37"/>
  <c r="R1329" i="37" s="1"/>
  <c r="Q1328" i="37"/>
  <c r="R1328" i="37" s="1"/>
  <c r="Q1327" i="37"/>
  <c r="R1327" i="37" s="1"/>
  <c r="Q1326" i="37"/>
  <c r="R1326" i="37" s="1"/>
  <c r="Q1325" i="37"/>
  <c r="R1325" i="37" s="1"/>
  <c r="Q1324" i="37"/>
  <c r="R1324" i="37" s="1"/>
  <c r="Q1323" i="37"/>
  <c r="R1323" i="37" s="1"/>
  <c r="Q1322" i="37"/>
  <c r="R1322" i="37" s="1"/>
  <c r="Q1321" i="37"/>
  <c r="R1321" i="37" s="1"/>
  <c r="Q1320" i="37"/>
  <c r="R1320" i="37" s="1"/>
  <c r="Q1319" i="37"/>
  <c r="R1319" i="37" s="1"/>
  <c r="Q1318" i="37"/>
  <c r="R1318" i="37" s="1"/>
  <c r="Q1317" i="37"/>
  <c r="R1317" i="37" s="1"/>
  <c r="Q1316" i="37"/>
  <c r="R1316" i="37" s="1"/>
  <c r="Q1315" i="37"/>
  <c r="R1315" i="37" s="1"/>
  <c r="Q1314" i="37"/>
  <c r="R1314" i="37" s="1"/>
  <c r="Q1313" i="37"/>
  <c r="R1313" i="37" s="1"/>
  <c r="Q1312" i="37"/>
  <c r="R1312" i="37" s="1"/>
  <c r="Q1311" i="37"/>
  <c r="R1311" i="37" s="1"/>
  <c r="Q1310" i="37"/>
  <c r="R1310" i="37" s="1"/>
  <c r="Q1309" i="37"/>
  <c r="R1309" i="37" s="1"/>
  <c r="Q1308" i="37"/>
  <c r="R1308" i="37" s="1"/>
  <c r="Q1307" i="37"/>
  <c r="R1307" i="37" s="1"/>
  <c r="Q1306" i="37"/>
  <c r="R1306" i="37" s="1"/>
  <c r="Q1305" i="37"/>
  <c r="R1305" i="37" s="1"/>
  <c r="Q1304" i="37"/>
  <c r="R1304" i="37" s="1"/>
  <c r="Q1303" i="37"/>
  <c r="R1303" i="37" s="1"/>
  <c r="Q1302" i="37"/>
  <c r="R1302" i="37" s="1"/>
  <c r="Q1301" i="37"/>
  <c r="R1301" i="37" s="1"/>
  <c r="Q1300" i="37"/>
  <c r="R1300" i="37" s="1"/>
  <c r="Q1299" i="37"/>
  <c r="R1299" i="37" s="1"/>
  <c r="Q1298" i="37"/>
  <c r="R1298" i="37" s="1"/>
  <c r="Q1297" i="37"/>
  <c r="R1297" i="37" s="1"/>
  <c r="Q1296" i="37"/>
  <c r="R1296" i="37" s="1"/>
  <c r="Q1295" i="37"/>
  <c r="R1295" i="37" s="1"/>
  <c r="Q1294" i="37"/>
  <c r="R1294" i="37" s="1"/>
  <c r="Q1293" i="37"/>
  <c r="R1293" i="37" s="1"/>
  <c r="Q1292" i="37"/>
  <c r="R1292" i="37" s="1"/>
  <c r="Q1291" i="37"/>
  <c r="R1291" i="37" s="1"/>
  <c r="Q1290" i="37"/>
  <c r="R1290" i="37" s="1"/>
  <c r="Q1289" i="37"/>
  <c r="R1289" i="37" s="1"/>
  <c r="Q1288" i="37"/>
  <c r="R1288" i="37" s="1"/>
  <c r="Q1287" i="37"/>
  <c r="R1287" i="37" s="1"/>
  <c r="Q1286" i="37"/>
  <c r="R1286" i="37" s="1"/>
  <c r="Q1285" i="37"/>
  <c r="R1285" i="37" s="1"/>
  <c r="Q1284" i="37"/>
  <c r="R1284" i="37" s="1"/>
  <c r="Q1283" i="37"/>
  <c r="R1283" i="37" s="1"/>
  <c r="Q1282" i="37"/>
  <c r="R1282" i="37" s="1"/>
  <c r="Q1281" i="37"/>
  <c r="R1281" i="37" s="1"/>
  <c r="Q1280" i="37"/>
  <c r="R1280" i="37" s="1"/>
  <c r="Q1279" i="37"/>
  <c r="R1279" i="37" s="1"/>
  <c r="Q1278" i="37"/>
  <c r="R1278" i="37" s="1"/>
  <c r="Q1277" i="37"/>
  <c r="R1277" i="37" s="1"/>
  <c r="Q1276" i="37"/>
  <c r="R1276" i="37" s="1"/>
  <c r="Q1275" i="37"/>
  <c r="R1275" i="37" s="1"/>
  <c r="Q1274" i="37"/>
  <c r="R1274" i="37" s="1"/>
  <c r="Q1273" i="37"/>
  <c r="R1273" i="37" s="1"/>
  <c r="Q1272" i="37"/>
  <c r="R1272" i="37" s="1"/>
  <c r="Q1271" i="37"/>
  <c r="R1271" i="37" s="1"/>
  <c r="Q1270" i="37"/>
  <c r="R1270" i="37" s="1"/>
  <c r="Q1269" i="37"/>
  <c r="R1269" i="37" s="1"/>
  <c r="Q1268" i="37"/>
  <c r="R1268" i="37" s="1"/>
  <c r="Q1267" i="37"/>
  <c r="R1267" i="37" s="1"/>
  <c r="Q1266" i="37"/>
  <c r="R1266" i="37" s="1"/>
  <c r="Q1265" i="37"/>
  <c r="R1265" i="37" s="1"/>
  <c r="Q1264" i="37"/>
  <c r="R1264" i="37" s="1"/>
  <c r="Q1263" i="37"/>
  <c r="R1263" i="37" s="1"/>
  <c r="Q1262" i="37"/>
  <c r="R1262" i="37" s="1"/>
  <c r="Q1261" i="37"/>
  <c r="R1261" i="37" s="1"/>
  <c r="Q1260" i="37"/>
  <c r="R1260" i="37" s="1"/>
  <c r="Q1259" i="37"/>
  <c r="R1259" i="37" s="1"/>
  <c r="Q1258" i="37"/>
  <c r="R1258" i="37" s="1"/>
  <c r="Q1257" i="37"/>
  <c r="R1257" i="37" s="1"/>
  <c r="Q1256" i="37"/>
  <c r="R1256" i="37" s="1"/>
  <c r="Q1255" i="37"/>
  <c r="R1255" i="37" s="1"/>
  <c r="Q1254" i="37"/>
  <c r="R1254" i="37" s="1"/>
  <c r="Q1253" i="37"/>
  <c r="R1253" i="37" s="1"/>
  <c r="Q1252" i="37"/>
  <c r="R1252" i="37" s="1"/>
  <c r="Q1251" i="37"/>
  <c r="R1251" i="37" s="1"/>
  <c r="Q1250" i="37"/>
  <c r="R1250" i="37" s="1"/>
  <c r="Q1249" i="37"/>
  <c r="R1249" i="37" s="1"/>
  <c r="Q1248" i="37"/>
  <c r="R1248" i="37" s="1"/>
  <c r="Q1247" i="37"/>
  <c r="R1247" i="37" s="1"/>
  <c r="Q1246" i="37"/>
  <c r="R1246" i="37" s="1"/>
  <c r="Q1245" i="37"/>
  <c r="R1245" i="37" s="1"/>
  <c r="Q1244" i="37"/>
  <c r="R1244" i="37" s="1"/>
  <c r="Q1243" i="37"/>
  <c r="R1243" i="37" s="1"/>
  <c r="Q1242" i="37"/>
  <c r="R1242" i="37" s="1"/>
  <c r="Q1241" i="37"/>
  <c r="R1241" i="37" s="1"/>
  <c r="Q1240" i="37"/>
  <c r="R1240" i="37" s="1"/>
  <c r="Q1239" i="37"/>
  <c r="R1239" i="37" s="1"/>
  <c r="Q1238" i="37"/>
  <c r="R1238" i="37" s="1"/>
  <c r="Q1237" i="37"/>
  <c r="R1237" i="37" s="1"/>
  <c r="Q1236" i="37"/>
  <c r="R1236" i="37" s="1"/>
  <c r="Q1235" i="37"/>
  <c r="R1235" i="37" s="1"/>
  <c r="Q1234" i="37"/>
  <c r="R1234" i="37" s="1"/>
  <c r="Q1233" i="37"/>
  <c r="R1233" i="37" s="1"/>
  <c r="Q1232" i="37"/>
  <c r="R1232" i="37" s="1"/>
  <c r="Q1231" i="37"/>
  <c r="R1231" i="37" s="1"/>
  <c r="Q1230" i="37"/>
  <c r="R1230" i="37" s="1"/>
  <c r="Q1229" i="37"/>
  <c r="R1229" i="37" s="1"/>
  <c r="Q1228" i="37"/>
  <c r="R1228" i="37" s="1"/>
  <c r="Q1227" i="37"/>
  <c r="R1227" i="37" s="1"/>
  <c r="Q1226" i="37"/>
  <c r="R1226" i="37" s="1"/>
  <c r="Q1225" i="37"/>
  <c r="R1225" i="37" s="1"/>
  <c r="Q1224" i="37"/>
  <c r="R1224" i="37" s="1"/>
  <c r="Q1223" i="37"/>
  <c r="R1223" i="37" s="1"/>
  <c r="Q1222" i="37"/>
  <c r="R1222" i="37" s="1"/>
  <c r="Q1221" i="37"/>
  <c r="R1221" i="37" s="1"/>
  <c r="Q1220" i="37"/>
  <c r="R1220" i="37" s="1"/>
  <c r="Q1219" i="37"/>
  <c r="R1219" i="37" s="1"/>
  <c r="Q1218" i="37"/>
  <c r="R1218" i="37" s="1"/>
  <c r="Q1217" i="37"/>
  <c r="R1217" i="37" s="1"/>
  <c r="Q1216" i="37"/>
  <c r="R1216" i="37" s="1"/>
  <c r="Q1215" i="37"/>
  <c r="R1215" i="37" s="1"/>
  <c r="Q1214" i="37"/>
  <c r="R1214" i="37" s="1"/>
  <c r="Q1213" i="37"/>
  <c r="R1213" i="37" s="1"/>
  <c r="Q1212" i="37"/>
  <c r="R1212" i="37" s="1"/>
  <c r="Q1211" i="37"/>
  <c r="R1211" i="37" s="1"/>
  <c r="Q1210" i="37"/>
  <c r="R1210" i="37" s="1"/>
  <c r="Q1209" i="37"/>
  <c r="R1209" i="37" s="1"/>
  <c r="Q1208" i="37"/>
  <c r="R1208" i="37" s="1"/>
  <c r="Q1207" i="37"/>
  <c r="R1207" i="37" s="1"/>
  <c r="Q1206" i="37"/>
  <c r="R1206" i="37" s="1"/>
  <c r="Q1205" i="37"/>
  <c r="R1205" i="37" s="1"/>
  <c r="Q1204" i="37"/>
  <c r="R1204" i="37" s="1"/>
  <c r="Q1203" i="37"/>
  <c r="R1203" i="37" s="1"/>
  <c r="Q1202" i="37"/>
  <c r="R1202" i="37" s="1"/>
  <c r="Q1201" i="37"/>
  <c r="R1201" i="37" s="1"/>
  <c r="Q1200" i="37"/>
  <c r="R1200" i="37" s="1"/>
  <c r="Q1199" i="37"/>
  <c r="R1199" i="37" s="1"/>
  <c r="Q1198" i="37"/>
  <c r="R1198" i="37" s="1"/>
  <c r="Q1197" i="37"/>
  <c r="R1197" i="37" s="1"/>
  <c r="Q1196" i="37"/>
  <c r="R1196" i="37" s="1"/>
  <c r="Q1195" i="37"/>
  <c r="R1195" i="37" s="1"/>
  <c r="Q1194" i="37"/>
  <c r="R1194" i="37" s="1"/>
  <c r="Q1193" i="37"/>
  <c r="R1193" i="37" s="1"/>
  <c r="Q1192" i="37"/>
  <c r="R1192" i="37" s="1"/>
  <c r="Q1191" i="37"/>
  <c r="R1191" i="37" s="1"/>
  <c r="Q1190" i="37"/>
  <c r="R1190" i="37" s="1"/>
  <c r="Q1189" i="37"/>
  <c r="R1189" i="37" s="1"/>
  <c r="Q1188" i="37"/>
  <c r="R1188" i="37" s="1"/>
  <c r="Q1187" i="37"/>
  <c r="R1187" i="37" s="1"/>
  <c r="Q1186" i="37"/>
  <c r="R1186" i="37" s="1"/>
  <c r="Q1185" i="37"/>
  <c r="R1185" i="37" s="1"/>
  <c r="Q1184" i="37"/>
  <c r="R1184" i="37" s="1"/>
  <c r="Q1183" i="37"/>
  <c r="R1183" i="37" s="1"/>
  <c r="Q1182" i="37"/>
  <c r="R1182" i="37" s="1"/>
  <c r="Q1181" i="37"/>
  <c r="R1181" i="37" s="1"/>
  <c r="Q1180" i="37"/>
  <c r="R1180" i="37" s="1"/>
  <c r="Q1179" i="37"/>
  <c r="R1179" i="37" s="1"/>
  <c r="Q1178" i="37"/>
  <c r="R1178" i="37" s="1"/>
  <c r="Q1177" i="37"/>
  <c r="R1177" i="37" s="1"/>
  <c r="Q1176" i="37"/>
  <c r="R1176" i="37" s="1"/>
  <c r="Q1175" i="37"/>
  <c r="R1175" i="37" s="1"/>
  <c r="Q1174" i="37"/>
  <c r="R1174" i="37" s="1"/>
  <c r="Q1173" i="37"/>
  <c r="R1173" i="37" s="1"/>
  <c r="Q1172" i="37"/>
  <c r="R1172" i="37" s="1"/>
  <c r="Q1171" i="37"/>
  <c r="R1171" i="37" s="1"/>
  <c r="Q1170" i="37"/>
  <c r="R1170" i="37" s="1"/>
  <c r="Q1169" i="37"/>
  <c r="R1169" i="37" s="1"/>
  <c r="Q1168" i="37"/>
  <c r="R1168" i="37" s="1"/>
  <c r="Q1167" i="37"/>
  <c r="R1167" i="37" s="1"/>
  <c r="Q1166" i="37"/>
  <c r="R1166" i="37" s="1"/>
  <c r="Q1165" i="37"/>
  <c r="R1165" i="37" s="1"/>
  <c r="Q1164" i="37"/>
  <c r="R1164" i="37" s="1"/>
  <c r="Q1163" i="37"/>
  <c r="R1163" i="37" s="1"/>
  <c r="Q1162" i="37"/>
  <c r="R1162" i="37" s="1"/>
  <c r="Q1161" i="37"/>
  <c r="R1161" i="37" s="1"/>
  <c r="Q1160" i="37"/>
  <c r="R1160" i="37" s="1"/>
  <c r="Q1159" i="37"/>
  <c r="R1159" i="37" s="1"/>
  <c r="Q1158" i="37"/>
  <c r="R1158" i="37" s="1"/>
  <c r="Q1157" i="37"/>
  <c r="R1157" i="37" s="1"/>
  <c r="Q1156" i="37"/>
  <c r="R1156" i="37" s="1"/>
  <c r="Q1155" i="37"/>
  <c r="R1155" i="37" s="1"/>
  <c r="Q1154" i="37"/>
  <c r="R1154" i="37" s="1"/>
  <c r="Q1153" i="37"/>
  <c r="R1153" i="37" s="1"/>
  <c r="Q1152" i="37"/>
  <c r="R1152" i="37" s="1"/>
  <c r="Q1151" i="37"/>
  <c r="R1151" i="37" s="1"/>
  <c r="Q1150" i="37"/>
  <c r="R1150" i="37" s="1"/>
  <c r="Q1149" i="37"/>
  <c r="R1149" i="37" s="1"/>
  <c r="Q1148" i="37"/>
  <c r="R1148" i="37" s="1"/>
  <c r="Q1147" i="37"/>
  <c r="R1147" i="37" s="1"/>
  <c r="Q1146" i="37"/>
  <c r="R1146" i="37" s="1"/>
  <c r="Q1145" i="37"/>
  <c r="R1145" i="37" s="1"/>
  <c r="Q1144" i="37"/>
  <c r="R1144" i="37" s="1"/>
  <c r="Q1143" i="37"/>
  <c r="R1143" i="37" s="1"/>
  <c r="Q1142" i="37"/>
  <c r="R1142" i="37" s="1"/>
  <c r="Q1141" i="37"/>
  <c r="R1141" i="37" s="1"/>
  <c r="Q1140" i="37"/>
  <c r="R1140" i="37" s="1"/>
  <c r="Q1139" i="37"/>
  <c r="R1139" i="37" s="1"/>
  <c r="Q1138" i="37"/>
  <c r="R1138" i="37" s="1"/>
  <c r="Q1137" i="37"/>
  <c r="R1137" i="37" s="1"/>
  <c r="Q1136" i="37"/>
  <c r="R1136" i="37" s="1"/>
  <c r="Q1135" i="37"/>
  <c r="R1135" i="37" s="1"/>
  <c r="Q1134" i="37"/>
  <c r="R1134" i="37" s="1"/>
  <c r="Q1133" i="37"/>
  <c r="R1133" i="37" s="1"/>
  <c r="Q1132" i="37"/>
  <c r="R1132" i="37" s="1"/>
  <c r="Q1131" i="37"/>
  <c r="R1131" i="37" s="1"/>
  <c r="Q1130" i="37"/>
  <c r="R1130" i="37" s="1"/>
  <c r="Q1129" i="37"/>
  <c r="R1129" i="37" s="1"/>
  <c r="Q1128" i="37"/>
  <c r="R1128" i="37" s="1"/>
  <c r="Q1127" i="37"/>
  <c r="R1127" i="37" s="1"/>
  <c r="Q1126" i="37"/>
  <c r="R1126" i="37" s="1"/>
  <c r="Q1125" i="37"/>
  <c r="R1125" i="37" s="1"/>
  <c r="Q1124" i="37"/>
  <c r="R1124" i="37" s="1"/>
  <c r="Q1123" i="37"/>
  <c r="R1123" i="37" s="1"/>
  <c r="Q1122" i="37"/>
  <c r="R1122" i="37" s="1"/>
  <c r="Q1121" i="37"/>
  <c r="R1121" i="37" s="1"/>
  <c r="Q1120" i="37"/>
  <c r="R1120" i="37" s="1"/>
  <c r="Q1119" i="37"/>
  <c r="R1119" i="37" s="1"/>
  <c r="Q1118" i="37"/>
  <c r="R1118" i="37" s="1"/>
  <c r="Q1117" i="37"/>
  <c r="R1117" i="37" s="1"/>
  <c r="Q1116" i="37"/>
  <c r="R1116" i="37" s="1"/>
  <c r="Q1115" i="37"/>
  <c r="R1115" i="37" s="1"/>
  <c r="Q1114" i="37"/>
  <c r="R1114" i="37" s="1"/>
  <c r="Q1113" i="37"/>
  <c r="R1113" i="37" s="1"/>
  <c r="Q1112" i="37"/>
  <c r="R1112" i="37" s="1"/>
  <c r="Q1111" i="37"/>
  <c r="R1111" i="37" s="1"/>
  <c r="Q1110" i="37"/>
  <c r="R1110" i="37" s="1"/>
  <c r="Q1109" i="37"/>
  <c r="R1109" i="37" s="1"/>
  <c r="Q1108" i="37"/>
  <c r="R1108" i="37" s="1"/>
  <c r="Q1107" i="37"/>
  <c r="R1107" i="37" s="1"/>
  <c r="Q1106" i="37"/>
  <c r="R1106" i="37" s="1"/>
  <c r="Q1105" i="37"/>
  <c r="R1105" i="37" s="1"/>
  <c r="Q1104" i="37"/>
  <c r="R1104" i="37" s="1"/>
  <c r="Q1103" i="37"/>
  <c r="R1103" i="37" s="1"/>
  <c r="Q1102" i="37"/>
  <c r="R1102" i="37" s="1"/>
  <c r="Q1101" i="37"/>
  <c r="R1101" i="37" s="1"/>
  <c r="Q1100" i="37"/>
  <c r="R1100" i="37" s="1"/>
  <c r="Q1099" i="37"/>
  <c r="R1099" i="37" s="1"/>
  <c r="Q1098" i="37"/>
  <c r="R1098" i="37" s="1"/>
  <c r="Q1097" i="37"/>
  <c r="R1097" i="37" s="1"/>
  <c r="Q1096" i="37"/>
  <c r="R1096" i="37" s="1"/>
  <c r="Q1095" i="37"/>
  <c r="R1095" i="37" s="1"/>
  <c r="Q1094" i="37"/>
  <c r="R1094" i="37" s="1"/>
  <c r="Q1093" i="37"/>
  <c r="R1093" i="37" s="1"/>
  <c r="Q1092" i="37"/>
  <c r="R1092" i="37" s="1"/>
  <c r="Q1091" i="37"/>
  <c r="R1091" i="37" s="1"/>
  <c r="Q1090" i="37"/>
  <c r="R1090" i="37" s="1"/>
  <c r="Q1089" i="37"/>
  <c r="R1089" i="37" s="1"/>
  <c r="Q1088" i="37"/>
  <c r="R1088" i="37" s="1"/>
  <c r="Q1087" i="37"/>
  <c r="R1087" i="37" s="1"/>
  <c r="Q1086" i="37"/>
  <c r="R1086" i="37" s="1"/>
  <c r="Q1085" i="37"/>
  <c r="R1085" i="37" s="1"/>
  <c r="Q1084" i="37"/>
  <c r="R1084" i="37" s="1"/>
  <c r="Q1083" i="37"/>
  <c r="R1083" i="37" s="1"/>
  <c r="Q1082" i="37"/>
  <c r="R1082" i="37" s="1"/>
  <c r="Q1081" i="37"/>
  <c r="R1081" i="37" s="1"/>
  <c r="Q1080" i="37"/>
  <c r="R1080" i="37" s="1"/>
  <c r="Q1079" i="37"/>
  <c r="R1079" i="37" s="1"/>
  <c r="Q1078" i="37"/>
  <c r="R1078" i="37" s="1"/>
  <c r="Q1077" i="37"/>
  <c r="R1077" i="37" s="1"/>
  <c r="Q1076" i="37"/>
  <c r="R1076" i="37" s="1"/>
  <c r="Q1075" i="37"/>
  <c r="R1075" i="37" s="1"/>
  <c r="Q1074" i="37"/>
  <c r="R1074" i="37" s="1"/>
  <c r="Q1073" i="37"/>
  <c r="R1073" i="37" s="1"/>
  <c r="Q1072" i="37"/>
  <c r="R1072" i="37" s="1"/>
  <c r="Q1071" i="37"/>
  <c r="R1071" i="37" s="1"/>
  <c r="Q1070" i="37"/>
  <c r="R1070" i="37" s="1"/>
  <c r="Q1069" i="37"/>
  <c r="R1069" i="37" s="1"/>
  <c r="Q1068" i="37"/>
  <c r="R1068" i="37" s="1"/>
  <c r="Q1067" i="37"/>
  <c r="R1067" i="37" s="1"/>
  <c r="Q1066" i="37"/>
  <c r="R1066" i="37" s="1"/>
  <c r="Q1065" i="37"/>
  <c r="R1065" i="37" s="1"/>
  <c r="Q1064" i="37"/>
  <c r="R1064" i="37" s="1"/>
  <c r="Q1063" i="37"/>
  <c r="R1063" i="37" s="1"/>
  <c r="Q1062" i="37"/>
  <c r="R1062" i="37" s="1"/>
  <c r="Q1061" i="37"/>
  <c r="R1061" i="37" s="1"/>
  <c r="Q1060" i="37"/>
  <c r="R1060" i="37" s="1"/>
  <c r="Q1059" i="37"/>
  <c r="R1059" i="37" s="1"/>
  <c r="Q1058" i="37"/>
  <c r="R1058" i="37" s="1"/>
  <c r="Q1057" i="37"/>
  <c r="R1057" i="37" s="1"/>
  <c r="Q1056" i="37"/>
  <c r="R1056" i="37" s="1"/>
  <c r="Q1055" i="37"/>
  <c r="R1055" i="37" s="1"/>
  <c r="Q1054" i="37"/>
  <c r="R1054" i="37" s="1"/>
  <c r="Q1053" i="37"/>
  <c r="R1053" i="37" s="1"/>
  <c r="Q1052" i="37"/>
  <c r="R1052" i="37" s="1"/>
  <c r="Q1051" i="37"/>
  <c r="R1051" i="37" s="1"/>
  <c r="Q1050" i="37"/>
  <c r="R1050" i="37" s="1"/>
  <c r="Q1049" i="37"/>
  <c r="R1049" i="37" s="1"/>
  <c r="Q1048" i="37"/>
  <c r="R1048" i="37" s="1"/>
  <c r="Q1047" i="37"/>
  <c r="R1047" i="37" s="1"/>
  <c r="Q1046" i="37"/>
  <c r="R1046" i="37" s="1"/>
  <c r="Q1045" i="37"/>
  <c r="R1045" i="37" s="1"/>
  <c r="Q1044" i="37"/>
  <c r="R1044" i="37" s="1"/>
  <c r="Q1043" i="37"/>
  <c r="R1043" i="37" s="1"/>
  <c r="Q1042" i="37"/>
  <c r="R1042" i="37" s="1"/>
  <c r="Q1041" i="37"/>
  <c r="R1041" i="37" s="1"/>
  <c r="Q1040" i="37"/>
  <c r="R1040" i="37" s="1"/>
  <c r="Q1039" i="37"/>
  <c r="R1039" i="37" s="1"/>
  <c r="Q1038" i="37"/>
  <c r="R1038" i="37" s="1"/>
  <c r="Q1037" i="37"/>
  <c r="R1037" i="37" s="1"/>
  <c r="Q1036" i="37"/>
  <c r="R1036" i="37" s="1"/>
  <c r="Q1035" i="37"/>
  <c r="R1035" i="37" s="1"/>
  <c r="Q1034" i="37"/>
  <c r="R1034" i="37" s="1"/>
  <c r="Q1033" i="37"/>
  <c r="R1033" i="37" s="1"/>
  <c r="Q1032" i="37"/>
  <c r="R1032" i="37" s="1"/>
  <c r="Q1031" i="37"/>
  <c r="R1031" i="37" s="1"/>
  <c r="Q1030" i="37"/>
  <c r="R1030" i="37" s="1"/>
  <c r="Q1029" i="37"/>
  <c r="R1029" i="37" s="1"/>
  <c r="Q1028" i="37"/>
  <c r="R1028" i="37" s="1"/>
  <c r="Q1027" i="37"/>
  <c r="R1027" i="37" s="1"/>
  <c r="Q1026" i="37"/>
  <c r="R1026" i="37" s="1"/>
  <c r="Q1025" i="37"/>
  <c r="R1025" i="37" s="1"/>
  <c r="Q1024" i="37"/>
  <c r="R1024" i="37" s="1"/>
  <c r="Q1023" i="37"/>
  <c r="R1023" i="37" s="1"/>
  <c r="Q1022" i="37"/>
  <c r="R1022" i="37" s="1"/>
  <c r="Q1021" i="37"/>
  <c r="R1021" i="37" s="1"/>
  <c r="Q1020" i="37"/>
  <c r="R1020" i="37" s="1"/>
  <c r="Q1019" i="37"/>
  <c r="R1019" i="37" s="1"/>
  <c r="Q1018" i="37"/>
  <c r="R1018" i="37" s="1"/>
  <c r="Q1017" i="37"/>
  <c r="R1017" i="37" s="1"/>
  <c r="Q1016" i="37"/>
  <c r="R1016" i="37" s="1"/>
  <c r="Q1015" i="37"/>
  <c r="R1015" i="37" s="1"/>
  <c r="Q1014" i="37"/>
  <c r="R1014" i="37" s="1"/>
  <c r="Q1013" i="37"/>
  <c r="R1013" i="37" s="1"/>
  <c r="Q1012" i="37"/>
  <c r="R1012" i="37" s="1"/>
  <c r="Q1011" i="37"/>
  <c r="R1011" i="37" s="1"/>
  <c r="Q1010" i="37"/>
  <c r="R1010" i="37" s="1"/>
  <c r="Q1009" i="37"/>
  <c r="R1009" i="37" s="1"/>
  <c r="Q1008" i="37"/>
  <c r="R1008" i="37" s="1"/>
  <c r="Q1007" i="37"/>
  <c r="R1007" i="37" s="1"/>
  <c r="Q1006" i="37"/>
  <c r="R1006" i="37" s="1"/>
  <c r="Q1005" i="37"/>
  <c r="R1005" i="37" s="1"/>
  <c r="Q1004" i="37"/>
  <c r="R1004" i="37" s="1"/>
  <c r="Q1003" i="37"/>
  <c r="R1003" i="37" s="1"/>
  <c r="Q1002" i="37"/>
  <c r="R1002" i="37" s="1"/>
  <c r="Q1001" i="37"/>
  <c r="R1001" i="37" s="1"/>
  <c r="Q1000" i="37"/>
  <c r="R1000" i="37" s="1"/>
  <c r="Q999" i="37"/>
  <c r="R999" i="37" s="1"/>
  <c r="Q998" i="37"/>
  <c r="R998" i="37" s="1"/>
  <c r="Q997" i="37"/>
  <c r="R997" i="37" s="1"/>
  <c r="Q996" i="37"/>
  <c r="R996" i="37" s="1"/>
  <c r="Q995" i="37"/>
  <c r="R995" i="37" s="1"/>
  <c r="Q994" i="37"/>
  <c r="R994" i="37" s="1"/>
  <c r="Q993" i="37"/>
  <c r="R993" i="37" s="1"/>
  <c r="Q992" i="37"/>
  <c r="R992" i="37" s="1"/>
  <c r="Q991" i="37"/>
  <c r="R991" i="37" s="1"/>
  <c r="Q990" i="37"/>
  <c r="R990" i="37" s="1"/>
  <c r="Q989" i="37"/>
  <c r="R989" i="37" s="1"/>
  <c r="Q988" i="37"/>
  <c r="R988" i="37" s="1"/>
  <c r="Q987" i="37"/>
  <c r="R987" i="37" s="1"/>
  <c r="Q986" i="37"/>
  <c r="R986" i="37" s="1"/>
  <c r="Q985" i="37"/>
  <c r="R985" i="37" s="1"/>
  <c r="Q984" i="37"/>
  <c r="R984" i="37" s="1"/>
  <c r="Q983" i="37"/>
  <c r="R983" i="37" s="1"/>
  <c r="Q982" i="37"/>
  <c r="R982" i="37" s="1"/>
  <c r="Q981" i="37"/>
  <c r="R981" i="37" s="1"/>
  <c r="Q980" i="37"/>
  <c r="R980" i="37" s="1"/>
  <c r="Q979" i="37"/>
  <c r="R979" i="37" s="1"/>
  <c r="Q978" i="37"/>
  <c r="R978" i="37" s="1"/>
  <c r="Q977" i="37"/>
  <c r="R977" i="37" s="1"/>
  <c r="Q976" i="37"/>
  <c r="R976" i="37" s="1"/>
  <c r="Q975" i="37"/>
  <c r="R975" i="37" s="1"/>
  <c r="Q974" i="37"/>
  <c r="R974" i="37" s="1"/>
  <c r="Q973" i="37"/>
  <c r="R973" i="37" s="1"/>
  <c r="Q972" i="37"/>
  <c r="R972" i="37" s="1"/>
  <c r="Q971" i="37"/>
  <c r="R971" i="37" s="1"/>
  <c r="Q970" i="37"/>
  <c r="R970" i="37" s="1"/>
  <c r="Q969" i="37"/>
  <c r="R969" i="37" s="1"/>
  <c r="Q968" i="37"/>
  <c r="R968" i="37" s="1"/>
  <c r="Q967" i="37"/>
  <c r="R967" i="37" s="1"/>
  <c r="Q966" i="37"/>
  <c r="R966" i="37" s="1"/>
  <c r="Q965" i="37"/>
  <c r="R965" i="37" s="1"/>
  <c r="Q964" i="37"/>
  <c r="R964" i="37" s="1"/>
  <c r="Q963" i="37"/>
  <c r="R963" i="37" s="1"/>
  <c r="Q962" i="37"/>
  <c r="R962" i="37" s="1"/>
  <c r="Q961" i="37"/>
  <c r="R961" i="37" s="1"/>
  <c r="Q960" i="37"/>
  <c r="R960" i="37" s="1"/>
  <c r="Q959" i="37"/>
  <c r="R959" i="37" s="1"/>
  <c r="Q958" i="37"/>
  <c r="R958" i="37" s="1"/>
  <c r="Q957" i="37"/>
  <c r="R957" i="37" s="1"/>
  <c r="Q956" i="37"/>
  <c r="R956" i="37" s="1"/>
  <c r="Q955" i="37"/>
  <c r="R955" i="37" s="1"/>
  <c r="Q954" i="37"/>
  <c r="R954" i="37" s="1"/>
  <c r="Q953" i="37"/>
  <c r="R953" i="37" s="1"/>
  <c r="Q952" i="37"/>
  <c r="R952" i="37" s="1"/>
  <c r="Q951" i="37"/>
  <c r="R951" i="37" s="1"/>
  <c r="Q950" i="37"/>
  <c r="R950" i="37" s="1"/>
  <c r="Q949" i="37"/>
  <c r="R949" i="37" s="1"/>
  <c r="Q948" i="37"/>
  <c r="R948" i="37" s="1"/>
  <c r="Q947" i="37"/>
  <c r="R947" i="37" s="1"/>
  <c r="Q946" i="37"/>
  <c r="R946" i="37" s="1"/>
  <c r="Q945" i="37"/>
  <c r="R945" i="37" s="1"/>
  <c r="Q944" i="37"/>
  <c r="R944" i="37" s="1"/>
  <c r="Q943" i="37"/>
  <c r="R943" i="37" s="1"/>
  <c r="Q942" i="37"/>
  <c r="R942" i="37" s="1"/>
  <c r="Q941" i="37"/>
  <c r="R941" i="37" s="1"/>
  <c r="Q940" i="37"/>
  <c r="R940" i="37" s="1"/>
  <c r="Q939" i="37"/>
  <c r="R939" i="37" s="1"/>
  <c r="Q938" i="37"/>
  <c r="R938" i="37" s="1"/>
  <c r="Q937" i="37"/>
  <c r="R937" i="37" s="1"/>
  <c r="Q936" i="37"/>
  <c r="R936" i="37" s="1"/>
  <c r="Q935" i="37"/>
  <c r="R935" i="37" s="1"/>
  <c r="Q934" i="37"/>
  <c r="R934" i="37" s="1"/>
  <c r="Q933" i="37"/>
  <c r="R933" i="37" s="1"/>
  <c r="Q932" i="37"/>
  <c r="R932" i="37" s="1"/>
  <c r="Q931" i="37"/>
  <c r="R931" i="37" s="1"/>
  <c r="Q930" i="37"/>
  <c r="R930" i="37" s="1"/>
  <c r="Q929" i="37"/>
  <c r="R929" i="37" s="1"/>
  <c r="Q928" i="37"/>
  <c r="R928" i="37" s="1"/>
  <c r="Q927" i="37"/>
  <c r="R927" i="37" s="1"/>
  <c r="Q926" i="37"/>
  <c r="R926" i="37" s="1"/>
  <c r="Q925" i="37"/>
  <c r="R925" i="37" s="1"/>
  <c r="Q924" i="37"/>
  <c r="R924" i="37" s="1"/>
  <c r="Q923" i="37"/>
  <c r="R923" i="37" s="1"/>
  <c r="Q922" i="37"/>
  <c r="R922" i="37" s="1"/>
  <c r="Q921" i="37"/>
  <c r="R921" i="37" s="1"/>
  <c r="Q920" i="37"/>
  <c r="R920" i="37" s="1"/>
  <c r="Q919" i="37"/>
  <c r="R919" i="37" s="1"/>
  <c r="Q918" i="37"/>
  <c r="R918" i="37" s="1"/>
  <c r="Q917" i="37"/>
  <c r="R917" i="37" s="1"/>
  <c r="Q916" i="37"/>
  <c r="R916" i="37" s="1"/>
  <c r="Q915" i="37"/>
  <c r="R915" i="37" s="1"/>
  <c r="Q914" i="37"/>
  <c r="R914" i="37" s="1"/>
  <c r="Q913" i="37"/>
  <c r="R913" i="37" s="1"/>
  <c r="Q912" i="37"/>
  <c r="R912" i="37" s="1"/>
  <c r="Q911" i="37"/>
  <c r="R911" i="37" s="1"/>
  <c r="Q910" i="37"/>
  <c r="R910" i="37" s="1"/>
  <c r="Q909" i="37"/>
  <c r="R909" i="37" s="1"/>
  <c r="Q908" i="37"/>
  <c r="R908" i="37" s="1"/>
  <c r="Q907" i="37"/>
  <c r="R907" i="37" s="1"/>
  <c r="Q906" i="37"/>
  <c r="R906" i="37" s="1"/>
  <c r="Q905" i="37"/>
  <c r="R905" i="37" s="1"/>
  <c r="Q904" i="37"/>
  <c r="R904" i="37" s="1"/>
  <c r="Q903" i="37"/>
  <c r="R903" i="37" s="1"/>
  <c r="Q902" i="37"/>
  <c r="R902" i="37" s="1"/>
  <c r="Q901" i="37"/>
  <c r="R901" i="37" s="1"/>
  <c r="Q900" i="37"/>
  <c r="R900" i="37" s="1"/>
  <c r="Q899" i="37"/>
  <c r="R899" i="37" s="1"/>
  <c r="Q898" i="37"/>
  <c r="R898" i="37" s="1"/>
  <c r="Q897" i="37"/>
  <c r="R897" i="37" s="1"/>
  <c r="Q896" i="37"/>
  <c r="R896" i="37" s="1"/>
  <c r="Q895" i="37"/>
  <c r="R895" i="37" s="1"/>
  <c r="Q894" i="37"/>
  <c r="R894" i="37" s="1"/>
  <c r="Q893" i="37"/>
  <c r="R893" i="37" s="1"/>
  <c r="Q892" i="37"/>
  <c r="R892" i="37" s="1"/>
  <c r="Q891" i="37"/>
  <c r="R891" i="37" s="1"/>
  <c r="Q890" i="37"/>
  <c r="R890" i="37" s="1"/>
  <c r="Q889" i="37"/>
  <c r="R889" i="37" s="1"/>
  <c r="Q888" i="37"/>
  <c r="R888" i="37" s="1"/>
  <c r="Q887" i="37"/>
  <c r="R887" i="37" s="1"/>
  <c r="Q886" i="37"/>
  <c r="R886" i="37" s="1"/>
  <c r="Q885" i="37"/>
  <c r="R885" i="37" s="1"/>
  <c r="Q884" i="37"/>
  <c r="R884" i="37" s="1"/>
  <c r="Q883" i="37"/>
  <c r="R883" i="37" s="1"/>
  <c r="Q882" i="37"/>
  <c r="R882" i="37" s="1"/>
  <c r="Q881" i="37"/>
  <c r="R881" i="37" s="1"/>
  <c r="Q880" i="37"/>
  <c r="R880" i="37" s="1"/>
  <c r="Q879" i="37"/>
  <c r="R879" i="37" s="1"/>
  <c r="Q878" i="37"/>
  <c r="R878" i="37" s="1"/>
  <c r="Q877" i="37"/>
  <c r="R877" i="37" s="1"/>
  <c r="Q876" i="37"/>
  <c r="R876" i="37" s="1"/>
  <c r="Q875" i="37"/>
  <c r="R875" i="37" s="1"/>
  <c r="Q874" i="37"/>
  <c r="R874" i="37" s="1"/>
  <c r="Q873" i="37"/>
  <c r="R873" i="37" s="1"/>
  <c r="Q872" i="37"/>
  <c r="R872" i="37" s="1"/>
  <c r="Q871" i="37"/>
  <c r="R871" i="37" s="1"/>
  <c r="Q870" i="37"/>
  <c r="R870" i="37" s="1"/>
  <c r="Q869" i="37"/>
  <c r="R869" i="37" s="1"/>
  <c r="Q868" i="37"/>
  <c r="R868" i="37" s="1"/>
  <c r="Q867" i="37"/>
  <c r="R867" i="37" s="1"/>
  <c r="Q866" i="37"/>
  <c r="R866" i="37" s="1"/>
  <c r="Q865" i="37"/>
  <c r="R865" i="37" s="1"/>
  <c r="Q864" i="37"/>
  <c r="R864" i="37" s="1"/>
  <c r="Q863" i="37"/>
  <c r="R863" i="37" s="1"/>
  <c r="Q862" i="37"/>
  <c r="R862" i="37" s="1"/>
  <c r="Q861" i="37"/>
  <c r="R861" i="37" s="1"/>
  <c r="Q860" i="37"/>
  <c r="R860" i="37" s="1"/>
  <c r="Q859" i="37"/>
  <c r="R859" i="37" s="1"/>
  <c r="Q858" i="37"/>
  <c r="R858" i="37" s="1"/>
  <c r="Q857" i="37"/>
  <c r="R857" i="37" s="1"/>
  <c r="Q856" i="37"/>
  <c r="R856" i="37" s="1"/>
  <c r="Q855" i="37"/>
  <c r="R855" i="37" s="1"/>
  <c r="Q854" i="37"/>
  <c r="R854" i="37" s="1"/>
  <c r="Q853" i="37"/>
  <c r="R853" i="37" s="1"/>
  <c r="Q852" i="37"/>
  <c r="R852" i="37" s="1"/>
  <c r="Q851" i="37"/>
  <c r="R851" i="37" s="1"/>
  <c r="Q850" i="37"/>
  <c r="R850" i="37" s="1"/>
  <c r="Q849" i="37"/>
  <c r="R849" i="37" s="1"/>
  <c r="Q848" i="37"/>
  <c r="R848" i="37" s="1"/>
  <c r="Q847" i="37"/>
  <c r="R847" i="37" s="1"/>
  <c r="Q846" i="37"/>
  <c r="R846" i="37" s="1"/>
  <c r="Q845" i="37"/>
  <c r="R845" i="37" s="1"/>
  <c r="Q844" i="37"/>
  <c r="R844" i="37" s="1"/>
  <c r="Q843" i="37"/>
  <c r="R843" i="37" s="1"/>
  <c r="Q842" i="37"/>
  <c r="R842" i="37" s="1"/>
  <c r="Q841" i="37"/>
  <c r="R841" i="37" s="1"/>
  <c r="Q840" i="37"/>
  <c r="R840" i="37" s="1"/>
  <c r="Q839" i="37"/>
  <c r="R839" i="37" s="1"/>
  <c r="Q838" i="37"/>
  <c r="R838" i="37" s="1"/>
  <c r="Q837" i="37"/>
  <c r="R837" i="37" s="1"/>
  <c r="Q836" i="37"/>
  <c r="R836" i="37" s="1"/>
  <c r="Q835" i="37"/>
  <c r="R835" i="37" s="1"/>
  <c r="Q834" i="37"/>
  <c r="R834" i="37" s="1"/>
  <c r="Q833" i="37"/>
  <c r="R833" i="37" s="1"/>
  <c r="Q832" i="37"/>
  <c r="R832" i="37" s="1"/>
  <c r="Q831" i="37"/>
  <c r="R831" i="37" s="1"/>
  <c r="Q830" i="37"/>
  <c r="R830" i="37" s="1"/>
  <c r="Q829" i="37"/>
  <c r="R829" i="37" s="1"/>
  <c r="Q828" i="37"/>
  <c r="R828" i="37" s="1"/>
  <c r="Q827" i="37"/>
  <c r="R827" i="37" s="1"/>
  <c r="Q826" i="37"/>
  <c r="R826" i="37" s="1"/>
  <c r="Q825" i="37"/>
  <c r="R825" i="37" s="1"/>
  <c r="Q824" i="37"/>
  <c r="R824" i="37" s="1"/>
  <c r="Q823" i="37"/>
  <c r="R823" i="37" s="1"/>
  <c r="Q822" i="37"/>
  <c r="R822" i="37" s="1"/>
  <c r="Q821" i="37"/>
  <c r="R821" i="37" s="1"/>
  <c r="Q820" i="37"/>
  <c r="R820" i="37" s="1"/>
  <c r="Q819" i="37"/>
  <c r="R819" i="37" s="1"/>
  <c r="Q818" i="37"/>
  <c r="R818" i="37" s="1"/>
  <c r="Q817" i="37"/>
  <c r="R817" i="37" s="1"/>
  <c r="Q816" i="37"/>
  <c r="R816" i="37" s="1"/>
  <c r="Q815" i="37"/>
  <c r="R815" i="37" s="1"/>
  <c r="Q814" i="37"/>
  <c r="R814" i="37" s="1"/>
  <c r="Q813" i="37"/>
  <c r="R813" i="37" s="1"/>
  <c r="Q812" i="37"/>
  <c r="R812" i="37" s="1"/>
  <c r="Q811" i="37"/>
  <c r="R811" i="37" s="1"/>
  <c r="Q810" i="37"/>
  <c r="R810" i="37" s="1"/>
  <c r="Q809" i="37"/>
  <c r="R809" i="37" s="1"/>
  <c r="Q808" i="37"/>
  <c r="R808" i="37" s="1"/>
  <c r="Q807" i="37"/>
  <c r="R807" i="37" s="1"/>
  <c r="Q806" i="37"/>
  <c r="R806" i="37" s="1"/>
  <c r="Q805" i="37"/>
  <c r="R805" i="37" s="1"/>
  <c r="Q804" i="37"/>
  <c r="R804" i="37" s="1"/>
  <c r="Q803" i="37"/>
  <c r="R803" i="37" s="1"/>
  <c r="Q802" i="37"/>
  <c r="R802" i="37" s="1"/>
  <c r="Q801" i="37"/>
  <c r="R801" i="37" s="1"/>
  <c r="Q800" i="37"/>
  <c r="R800" i="37" s="1"/>
  <c r="Q799" i="37"/>
  <c r="R799" i="37" s="1"/>
  <c r="Q798" i="37"/>
  <c r="R798" i="37" s="1"/>
  <c r="Q797" i="37"/>
  <c r="R797" i="37" s="1"/>
  <c r="Q796" i="37"/>
  <c r="R796" i="37" s="1"/>
  <c r="Q795" i="37"/>
  <c r="R795" i="37" s="1"/>
  <c r="Q794" i="37"/>
  <c r="R794" i="37" s="1"/>
  <c r="Q793" i="37"/>
  <c r="R793" i="37" s="1"/>
  <c r="Q792" i="37"/>
  <c r="R792" i="37" s="1"/>
  <c r="Q791" i="37"/>
  <c r="R791" i="37" s="1"/>
  <c r="Q790" i="37"/>
  <c r="R790" i="37" s="1"/>
  <c r="Q789" i="37"/>
  <c r="R789" i="37" s="1"/>
  <c r="Q788" i="37"/>
  <c r="R788" i="37" s="1"/>
  <c r="Q787" i="37"/>
  <c r="R787" i="37" s="1"/>
  <c r="Q786" i="37"/>
  <c r="R786" i="37" s="1"/>
  <c r="Q785" i="37"/>
  <c r="R785" i="37" s="1"/>
  <c r="Q784" i="37"/>
  <c r="R784" i="37" s="1"/>
  <c r="Q783" i="37"/>
  <c r="R783" i="37" s="1"/>
  <c r="Q782" i="37"/>
  <c r="R782" i="37" s="1"/>
  <c r="Q781" i="37"/>
  <c r="R781" i="37" s="1"/>
  <c r="Q780" i="37"/>
  <c r="R780" i="37" s="1"/>
  <c r="Q779" i="37"/>
  <c r="R779" i="37" s="1"/>
  <c r="Q778" i="37"/>
  <c r="R778" i="37" s="1"/>
  <c r="Q777" i="37"/>
  <c r="R777" i="37" s="1"/>
  <c r="Q776" i="37"/>
  <c r="R776" i="37" s="1"/>
  <c r="Q775" i="37"/>
  <c r="R775" i="37" s="1"/>
  <c r="Q774" i="37"/>
  <c r="R774" i="37" s="1"/>
  <c r="Q773" i="37"/>
  <c r="R773" i="37" s="1"/>
  <c r="Q772" i="37"/>
  <c r="R772" i="37" s="1"/>
  <c r="Q771" i="37"/>
  <c r="R771" i="37" s="1"/>
  <c r="Q770" i="37"/>
  <c r="R770" i="37" s="1"/>
  <c r="Q769" i="37"/>
  <c r="R769" i="37" s="1"/>
  <c r="Q768" i="37"/>
  <c r="R768" i="37" s="1"/>
  <c r="Q767" i="37"/>
  <c r="R767" i="37" s="1"/>
  <c r="Q766" i="37"/>
  <c r="R766" i="37" s="1"/>
  <c r="Q765" i="37"/>
  <c r="R765" i="37" s="1"/>
  <c r="Q764" i="37"/>
  <c r="R764" i="37" s="1"/>
  <c r="Q763" i="37"/>
  <c r="R763" i="37" s="1"/>
  <c r="Q762" i="37"/>
  <c r="R762" i="37" s="1"/>
  <c r="Q761" i="37"/>
  <c r="R761" i="37" s="1"/>
  <c r="Q760" i="37"/>
  <c r="R760" i="37" s="1"/>
  <c r="Q759" i="37"/>
  <c r="R759" i="37" s="1"/>
  <c r="Q758" i="37"/>
  <c r="R758" i="37" s="1"/>
  <c r="Q757" i="37"/>
  <c r="R757" i="37" s="1"/>
  <c r="Q756" i="37"/>
  <c r="R756" i="37" s="1"/>
  <c r="Q755" i="37"/>
  <c r="R755" i="37" s="1"/>
  <c r="Q754" i="37"/>
  <c r="R754" i="37" s="1"/>
  <c r="Q753" i="37"/>
  <c r="R753" i="37" s="1"/>
  <c r="Q752" i="37"/>
  <c r="R752" i="37" s="1"/>
  <c r="Q751" i="37"/>
  <c r="R751" i="37" s="1"/>
  <c r="Q750" i="37"/>
  <c r="R750" i="37" s="1"/>
  <c r="Q749" i="37"/>
  <c r="R749" i="37" s="1"/>
  <c r="Q748" i="37"/>
  <c r="R748" i="37" s="1"/>
  <c r="Q747" i="37"/>
  <c r="R747" i="37" s="1"/>
  <c r="Q746" i="37"/>
  <c r="R746" i="37" s="1"/>
  <c r="Q745" i="37"/>
  <c r="R745" i="37" s="1"/>
  <c r="Q744" i="37"/>
  <c r="R744" i="37" s="1"/>
  <c r="Q743" i="37"/>
  <c r="R743" i="37" s="1"/>
  <c r="Q742" i="37"/>
  <c r="R742" i="37" s="1"/>
  <c r="Q741" i="37"/>
  <c r="R741" i="37" s="1"/>
  <c r="Q740" i="37"/>
  <c r="R740" i="37" s="1"/>
  <c r="Q739" i="37"/>
  <c r="R739" i="37" s="1"/>
  <c r="Q738" i="37"/>
  <c r="R738" i="37" s="1"/>
  <c r="Q737" i="37"/>
  <c r="R737" i="37" s="1"/>
  <c r="Q736" i="37"/>
  <c r="R736" i="37" s="1"/>
  <c r="Q735" i="37"/>
  <c r="R735" i="37" s="1"/>
  <c r="Q734" i="37"/>
  <c r="R734" i="37" s="1"/>
  <c r="Q733" i="37"/>
  <c r="R733" i="37" s="1"/>
  <c r="Q732" i="37"/>
  <c r="R732" i="37" s="1"/>
  <c r="Q731" i="37"/>
  <c r="R731" i="37" s="1"/>
  <c r="Q730" i="37"/>
  <c r="R730" i="37" s="1"/>
  <c r="Q729" i="37"/>
  <c r="R729" i="37" s="1"/>
  <c r="Q728" i="37"/>
  <c r="R728" i="37" s="1"/>
  <c r="Q727" i="37"/>
  <c r="R727" i="37" s="1"/>
  <c r="Q726" i="37"/>
  <c r="R726" i="37" s="1"/>
  <c r="Q725" i="37"/>
  <c r="R725" i="37" s="1"/>
  <c r="Q724" i="37"/>
  <c r="R724" i="37" s="1"/>
  <c r="Q723" i="37"/>
  <c r="R723" i="37" s="1"/>
  <c r="Q722" i="37"/>
  <c r="R722" i="37" s="1"/>
  <c r="Q721" i="37"/>
  <c r="R721" i="37" s="1"/>
  <c r="Q720" i="37"/>
  <c r="R720" i="37" s="1"/>
  <c r="Q719" i="37"/>
  <c r="R719" i="37" s="1"/>
  <c r="Q718" i="37"/>
  <c r="R718" i="37" s="1"/>
  <c r="Q717" i="37"/>
  <c r="R717" i="37" s="1"/>
  <c r="Q716" i="37"/>
  <c r="R716" i="37" s="1"/>
  <c r="Q715" i="37"/>
  <c r="R715" i="37" s="1"/>
  <c r="Q714" i="37"/>
  <c r="R714" i="37" s="1"/>
  <c r="Q713" i="37"/>
  <c r="R713" i="37" s="1"/>
  <c r="Q712" i="37"/>
  <c r="R712" i="37" s="1"/>
  <c r="Q711" i="37"/>
  <c r="R711" i="37" s="1"/>
  <c r="Q710" i="37"/>
  <c r="R710" i="37" s="1"/>
  <c r="Q709" i="37"/>
  <c r="R709" i="37" s="1"/>
  <c r="Q708" i="37"/>
  <c r="R708" i="37" s="1"/>
  <c r="Q707" i="37"/>
  <c r="R707" i="37" s="1"/>
  <c r="Q706" i="37"/>
  <c r="R706" i="37" s="1"/>
  <c r="Q705" i="37"/>
  <c r="R705" i="37" s="1"/>
  <c r="Q704" i="37"/>
  <c r="R704" i="37" s="1"/>
  <c r="Q703" i="37"/>
  <c r="R703" i="37" s="1"/>
  <c r="Q702" i="37"/>
  <c r="R702" i="37" s="1"/>
  <c r="Q701" i="37"/>
  <c r="R701" i="37" s="1"/>
  <c r="Q700" i="37"/>
  <c r="R700" i="37" s="1"/>
  <c r="Q699" i="37"/>
  <c r="R699" i="37" s="1"/>
  <c r="Q698" i="37"/>
  <c r="R698" i="37" s="1"/>
  <c r="Q697" i="37"/>
  <c r="R697" i="37" s="1"/>
  <c r="Q696" i="37"/>
  <c r="R696" i="37" s="1"/>
  <c r="Q695" i="37"/>
  <c r="R695" i="37" s="1"/>
  <c r="Q694" i="37"/>
  <c r="R694" i="37" s="1"/>
  <c r="Q693" i="37"/>
  <c r="R693" i="37" s="1"/>
  <c r="Q692" i="37"/>
  <c r="R692" i="37" s="1"/>
  <c r="Q691" i="37"/>
  <c r="R691" i="37" s="1"/>
  <c r="Q690" i="37"/>
  <c r="R690" i="37" s="1"/>
  <c r="Q689" i="37"/>
  <c r="R689" i="37" s="1"/>
  <c r="Q688" i="37"/>
  <c r="R688" i="37" s="1"/>
  <c r="Q687" i="37"/>
  <c r="R687" i="37" s="1"/>
  <c r="Q686" i="37"/>
  <c r="R686" i="37" s="1"/>
  <c r="Q685" i="37"/>
  <c r="R685" i="37" s="1"/>
  <c r="Q684" i="37"/>
  <c r="R684" i="37" s="1"/>
  <c r="Q683" i="37"/>
  <c r="R683" i="37" s="1"/>
  <c r="Q682" i="37"/>
  <c r="R682" i="37" s="1"/>
  <c r="Q681" i="37"/>
  <c r="R681" i="37" s="1"/>
  <c r="Q680" i="37"/>
  <c r="R680" i="37" s="1"/>
  <c r="Q679" i="37"/>
  <c r="R679" i="37" s="1"/>
  <c r="Q678" i="37"/>
  <c r="R678" i="37" s="1"/>
  <c r="Q677" i="37"/>
  <c r="R677" i="37" s="1"/>
  <c r="Q676" i="37"/>
  <c r="R676" i="37" s="1"/>
  <c r="Q675" i="37"/>
  <c r="R675" i="37" s="1"/>
  <c r="Q674" i="37"/>
  <c r="R674" i="37" s="1"/>
  <c r="Q673" i="37"/>
  <c r="R673" i="37" s="1"/>
  <c r="Q672" i="37"/>
  <c r="R672" i="37" s="1"/>
  <c r="Q671" i="37"/>
  <c r="R671" i="37" s="1"/>
  <c r="Q670" i="37"/>
  <c r="R670" i="37" s="1"/>
  <c r="Q669" i="37"/>
  <c r="R669" i="37" s="1"/>
  <c r="Q668" i="37"/>
  <c r="R668" i="37" s="1"/>
  <c r="Q667" i="37"/>
  <c r="R667" i="37" s="1"/>
  <c r="Q666" i="37"/>
  <c r="R666" i="37" s="1"/>
  <c r="Q665" i="37"/>
  <c r="R665" i="37" s="1"/>
  <c r="Q664" i="37"/>
  <c r="R664" i="37" s="1"/>
  <c r="Q663" i="37"/>
  <c r="R663" i="37" s="1"/>
  <c r="Q662" i="37"/>
  <c r="R662" i="37" s="1"/>
  <c r="Q661" i="37"/>
  <c r="R661" i="37" s="1"/>
  <c r="Q660" i="37"/>
  <c r="R660" i="37" s="1"/>
  <c r="Q659" i="37"/>
  <c r="R659" i="37" s="1"/>
  <c r="Q658" i="37"/>
  <c r="R658" i="37" s="1"/>
  <c r="Q657" i="37"/>
  <c r="R657" i="37" s="1"/>
  <c r="Q656" i="37"/>
  <c r="R656" i="37" s="1"/>
  <c r="Q655" i="37"/>
  <c r="R655" i="37" s="1"/>
  <c r="Q654" i="37"/>
  <c r="R654" i="37" s="1"/>
  <c r="Q653" i="37"/>
  <c r="R653" i="37" s="1"/>
  <c r="Q652" i="37"/>
  <c r="R652" i="37" s="1"/>
  <c r="Q651" i="37"/>
  <c r="R651" i="37" s="1"/>
  <c r="Q650" i="37"/>
  <c r="R650" i="37" s="1"/>
  <c r="Q649" i="37"/>
  <c r="R649" i="37" s="1"/>
  <c r="Q648" i="37"/>
  <c r="R648" i="37" s="1"/>
  <c r="Q647" i="37"/>
  <c r="R647" i="37" s="1"/>
  <c r="Q646" i="37"/>
  <c r="R646" i="37" s="1"/>
  <c r="Q645" i="37"/>
  <c r="R645" i="37" s="1"/>
  <c r="Q644" i="37"/>
  <c r="R644" i="37" s="1"/>
  <c r="Q643" i="37"/>
  <c r="R643" i="37" s="1"/>
  <c r="Q642" i="37"/>
  <c r="R642" i="37" s="1"/>
  <c r="Q641" i="37"/>
  <c r="R641" i="37" s="1"/>
  <c r="Q640" i="37"/>
  <c r="R640" i="37" s="1"/>
  <c r="Q639" i="37"/>
  <c r="R639" i="37" s="1"/>
  <c r="Q638" i="37"/>
  <c r="R638" i="37" s="1"/>
  <c r="Q637" i="37"/>
  <c r="R637" i="37" s="1"/>
  <c r="Q636" i="37"/>
  <c r="R636" i="37" s="1"/>
  <c r="Q635" i="37"/>
  <c r="R635" i="37" s="1"/>
  <c r="Q634" i="37"/>
  <c r="R634" i="37" s="1"/>
  <c r="Q633" i="37"/>
  <c r="R633" i="37" s="1"/>
  <c r="Q632" i="37"/>
  <c r="R632" i="37" s="1"/>
  <c r="Q631" i="37"/>
  <c r="R631" i="37" s="1"/>
  <c r="Q630" i="37"/>
  <c r="R630" i="37" s="1"/>
  <c r="Q629" i="37"/>
  <c r="R629" i="37" s="1"/>
  <c r="Q628" i="37"/>
  <c r="R628" i="37" s="1"/>
  <c r="Q627" i="37"/>
  <c r="R627" i="37" s="1"/>
  <c r="Q626" i="37"/>
  <c r="R626" i="37" s="1"/>
  <c r="Q625" i="37"/>
  <c r="R625" i="37" s="1"/>
  <c r="Q624" i="37"/>
  <c r="R624" i="37" s="1"/>
  <c r="Q623" i="37"/>
  <c r="R623" i="37" s="1"/>
  <c r="Q622" i="37"/>
  <c r="R622" i="37" s="1"/>
  <c r="Q621" i="37"/>
  <c r="R621" i="37" s="1"/>
  <c r="Q620" i="37"/>
  <c r="R620" i="37" s="1"/>
  <c r="Q619" i="37"/>
  <c r="R619" i="37" s="1"/>
  <c r="Q618" i="37"/>
  <c r="R618" i="37" s="1"/>
  <c r="Q617" i="37"/>
  <c r="R617" i="37" s="1"/>
  <c r="Q616" i="37"/>
  <c r="R616" i="37" s="1"/>
  <c r="Q615" i="37"/>
  <c r="R615" i="37" s="1"/>
  <c r="Q614" i="37"/>
  <c r="R614" i="37" s="1"/>
  <c r="Q613" i="37"/>
  <c r="R613" i="37" s="1"/>
  <c r="Q612" i="37"/>
  <c r="R612" i="37" s="1"/>
  <c r="Q611" i="37"/>
  <c r="R611" i="37" s="1"/>
  <c r="Q610" i="37"/>
  <c r="R610" i="37" s="1"/>
  <c r="Q609" i="37"/>
  <c r="R609" i="37" s="1"/>
  <c r="Q608" i="37"/>
  <c r="R608" i="37" s="1"/>
  <c r="Q607" i="37"/>
  <c r="R607" i="37" s="1"/>
  <c r="Q606" i="37"/>
  <c r="R606" i="37" s="1"/>
  <c r="Q605" i="37"/>
  <c r="R605" i="37" s="1"/>
  <c r="Q604" i="37"/>
  <c r="R604" i="37" s="1"/>
  <c r="Q603" i="37"/>
  <c r="R603" i="37" s="1"/>
  <c r="Q602" i="37"/>
  <c r="R602" i="37" s="1"/>
  <c r="Q601" i="37"/>
  <c r="R601" i="37" s="1"/>
  <c r="Q600" i="37"/>
  <c r="R600" i="37" s="1"/>
  <c r="Q599" i="37"/>
  <c r="R599" i="37" s="1"/>
  <c r="Q598" i="37"/>
  <c r="R598" i="37" s="1"/>
  <c r="Q597" i="37"/>
  <c r="R597" i="37" s="1"/>
  <c r="Q596" i="37"/>
  <c r="R596" i="37" s="1"/>
  <c r="Q595" i="37"/>
  <c r="R595" i="37" s="1"/>
  <c r="Q594" i="37"/>
  <c r="R594" i="37" s="1"/>
  <c r="Q593" i="37"/>
  <c r="R593" i="37" s="1"/>
  <c r="Q592" i="37"/>
  <c r="R592" i="37" s="1"/>
  <c r="Q591" i="37"/>
  <c r="R591" i="37" s="1"/>
  <c r="Q590" i="37"/>
  <c r="R590" i="37" s="1"/>
  <c r="Q589" i="37"/>
  <c r="R589" i="37" s="1"/>
  <c r="Q588" i="37"/>
  <c r="R588" i="37" s="1"/>
  <c r="Q587" i="37"/>
  <c r="R587" i="37" s="1"/>
  <c r="Q586" i="37"/>
  <c r="R586" i="37" s="1"/>
  <c r="Q585" i="37"/>
  <c r="R585" i="37" s="1"/>
  <c r="Q584" i="37"/>
  <c r="R584" i="37" s="1"/>
  <c r="Q583" i="37"/>
  <c r="R583" i="37" s="1"/>
  <c r="Q582" i="37"/>
  <c r="R582" i="37" s="1"/>
  <c r="Q581" i="37"/>
  <c r="R581" i="37" s="1"/>
  <c r="Q580" i="37"/>
  <c r="R580" i="37" s="1"/>
  <c r="Q579" i="37"/>
  <c r="R579" i="37" s="1"/>
  <c r="Q578" i="37"/>
  <c r="R578" i="37" s="1"/>
  <c r="Q577" i="37"/>
  <c r="R577" i="37" s="1"/>
  <c r="Q576" i="37"/>
  <c r="R576" i="37" s="1"/>
  <c r="Q575" i="37"/>
  <c r="R575" i="37" s="1"/>
  <c r="Q574" i="37"/>
  <c r="R574" i="37" s="1"/>
  <c r="Q573" i="37"/>
  <c r="R573" i="37" s="1"/>
  <c r="Q572" i="37"/>
  <c r="R572" i="37" s="1"/>
  <c r="Q571" i="37"/>
  <c r="R571" i="37" s="1"/>
  <c r="Q570" i="37"/>
  <c r="R570" i="37" s="1"/>
  <c r="Q569" i="37"/>
  <c r="R569" i="37" s="1"/>
  <c r="Q568" i="37"/>
  <c r="R568" i="37" s="1"/>
  <c r="Q567" i="37"/>
  <c r="R567" i="37" s="1"/>
  <c r="Q566" i="37"/>
  <c r="R566" i="37" s="1"/>
  <c r="Q565" i="37"/>
  <c r="R565" i="37" s="1"/>
  <c r="Q564" i="37"/>
  <c r="R564" i="37" s="1"/>
  <c r="Q563" i="37"/>
  <c r="R563" i="37" s="1"/>
  <c r="Q562" i="37"/>
  <c r="R562" i="37" s="1"/>
  <c r="Q561" i="37"/>
  <c r="R561" i="37" s="1"/>
  <c r="Q560" i="37"/>
  <c r="R560" i="37" s="1"/>
  <c r="Q559" i="37"/>
  <c r="R559" i="37" s="1"/>
  <c r="Q558" i="37"/>
  <c r="R558" i="37" s="1"/>
  <c r="Q557" i="37"/>
  <c r="R557" i="37" s="1"/>
  <c r="Q556" i="37"/>
  <c r="R556" i="37" s="1"/>
  <c r="Q555" i="37"/>
  <c r="R555" i="37" s="1"/>
  <c r="Q554" i="37"/>
  <c r="R554" i="37" s="1"/>
  <c r="Q553" i="37"/>
  <c r="R553" i="37" s="1"/>
  <c r="Q552" i="37"/>
  <c r="R552" i="37" s="1"/>
  <c r="Q551" i="37"/>
  <c r="R551" i="37" s="1"/>
  <c r="Q550" i="37"/>
  <c r="R550" i="37" s="1"/>
  <c r="Q549" i="37"/>
  <c r="R549" i="37" s="1"/>
  <c r="Q548" i="37"/>
  <c r="R548" i="37" s="1"/>
  <c r="Q547" i="37"/>
  <c r="R547" i="37" s="1"/>
  <c r="Q546" i="37"/>
  <c r="R546" i="37" s="1"/>
  <c r="Q545" i="37"/>
  <c r="R545" i="37" s="1"/>
  <c r="Q544" i="37"/>
  <c r="R544" i="37" s="1"/>
  <c r="Q543" i="37"/>
  <c r="R543" i="37" s="1"/>
  <c r="Q542" i="37"/>
  <c r="R542" i="37" s="1"/>
  <c r="Q541" i="37"/>
  <c r="R541" i="37" s="1"/>
  <c r="Q540" i="37"/>
  <c r="R540" i="37" s="1"/>
  <c r="Q539" i="37"/>
  <c r="R539" i="37" s="1"/>
  <c r="Q538" i="37"/>
  <c r="R538" i="37" s="1"/>
  <c r="Q537" i="37"/>
  <c r="R537" i="37" s="1"/>
  <c r="Q536" i="37"/>
  <c r="R536" i="37" s="1"/>
  <c r="Q535" i="37"/>
  <c r="R535" i="37" s="1"/>
  <c r="Q534" i="37"/>
  <c r="R534" i="37" s="1"/>
  <c r="Q533" i="37"/>
  <c r="R533" i="37" s="1"/>
  <c r="Q532" i="37"/>
  <c r="R532" i="37" s="1"/>
  <c r="Q531" i="37"/>
  <c r="R531" i="37" s="1"/>
  <c r="Q530" i="37"/>
  <c r="R530" i="37" s="1"/>
  <c r="Q529" i="37"/>
  <c r="R529" i="37" s="1"/>
  <c r="Q528" i="37"/>
  <c r="R528" i="37" s="1"/>
  <c r="Q527" i="37"/>
  <c r="R527" i="37" s="1"/>
  <c r="Q526" i="37"/>
  <c r="R526" i="37" s="1"/>
  <c r="Q525" i="37"/>
  <c r="R525" i="37" s="1"/>
  <c r="Q524" i="37"/>
  <c r="R524" i="37" s="1"/>
  <c r="Q523" i="37"/>
  <c r="R523" i="37" s="1"/>
  <c r="Q522" i="37"/>
  <c r="R522" i="37" s="1"/>
  <c r="Q521" i="37"/>
  <c r="R521" i="37" s="1"/>
  <c r="Q520" i="37"/>
  <c r="R520" i="37" s="1"/>
  <c r="Q519" i="37"/>
  <c r="R519" i="37" s="1"/>
  <c r="Q518" i="37"/>
  <c r="R518" i="37" s="1"/>
  <c r="Q517" i="37"/>
  <c r="R517" i="37" s="1"/>
  <c r="Q516" i="37"/>
  <c r="R516" i="37" s="1"/>
  <c r="Q515" i="37"/>
  <c r="R515" i="37" s="1"/>
  <c r="Q514" i="37"/>
  <c r="R514" i="37" s="1"/>
  <c r="Q513" i="37"/>
  <c r="R513" i="37" s="1"/>
  <c r="Q512" i="37"/>
  <c r="R512" i="37" s="1"/>
  <c r="Q511" i="37"/>
  <c r="R511" i="37" s="1"/>
  <c r="Q510" i="37"/>
  <c r="R510" i="37" s="1"/>
  <c r="Q509" i="37"/>
  <c r="R509" i="37" s="1"/>
  <c r="Q508" i="37"/>
  <c r="R508" i="37" s="1"/>
  <c r="Q507" i="37"/>
  <c r="R507" i="37" s="1"/>
  <c r="Q506" i="37"/>
  <c r="R506" i="37" s="1"/>
  <c r="Q505" i="37"/>
  <c r="R505" i="37" s="1"/>
  <c r="Q504" i="37"/>
  <c r="R504" i="37" s="1"/>
  <c r="Q503" i="37"/>
  <c r="R503" i="37" s="1"/>
  <c r="Q502" i="37"/>
  <c r="R502" i="37" s="1"/>
  <c r="Q501" i="37"/>
  <c r="R501" i="37" s="1"/>
  <c r="Q500" i="37"/>
  <c r="R500" i="37" s="1"/>
  <c r="Q499" i="37"/>
  <c r="R499" i="37" s="1"/>
  <c r="Q498" i="37"/>
  <c r="R498" i="37" s="1"/>
  <c r="Q497" i="37"/>
  <c r="R497" i="37" s="1"/>
  <c r="Q496" i="37"/>
  <c r="R496" i="37" s="1"/>
  <c r="Q495" i="37"/>
  <c r="R495" i="37" s="1"/>
  <c r="Q494" i="37"/>
  <c r="R494" i="37" s="1"/>
  <c r="Q493" i="37"/>
  <c r="R493" i="37" s="1"/>
  <c r="Q492" i="37"/>
  <c r="R492" i="37" s="1"/>
  <c r="Q491" i="37"/>
  <c r="R491" i="37" s="1"/>
  <c r="Q490" i="37"/>
  <c r="R490" i="37" s="1"/>
  <c r="Q489" i="37"/>
  <c r="R489" i="37" s="1"/>
  <c r="Q488" i="37"/>
  <c r="R488" i="37" s="1"/>
  <c r="Q487" i="37"/>
  <c r="R487" i="37" s="1"/>
  <c r="Q486" i="37"/>
  <c r="R486" i="37" s="1"/>
  <c r="Q485" i="37"/>
  <c r="R485" i="37" s="1"/>
  <c r="Q484" i="37"/>
  <c r="R484" i="37" s="1"/>
  <c r="Q483" i="37"/>
  <c r="R483" i="37" s="1"/>
  <c r="Q482" i="37"/>
  <c r="R482" i="37" s="1"/>
  <c r="Q481" i="37"/>
  <c r="R481" i="37" s="1"/>
  <c r="Q480" i="37"/>
  <c r="R480" i="37" s="1"/>
  <c r="Q479" i="37"/>
  <c r="R479" i="37" s="1"/>
  <c r="Q478" i="37"/>
  <c r="R478" i="37" s="1"/>
  <c r="Q477" i="37"/>
  <c r="R477" i="37" s="1"/>
  <c r="Q476" i="37"/>
  <c r="R476" i="37" s="1"/>
  <c r="Q475" i="37"/>
  <c r="R475" i="37" s="1"/>
  <c r="Q474" i="37"/>
  <c r="R474" i="37" s="1"/>
  <c r="Q473" i="37"/>
  <c r="R473" i="37" s="1"/>
  <c r="Q472" i="37"/>
  <c r="R472" i="37" s="1"/>
  <c r="Q471" i="37"/>
  <c r="R471" i="37" s="1"/>
  <c r="Q470" i="37"/>
  <c r="R470" i="37" s="1"/>
  <c r="Q469" i="37"/>
  <c r="R469" i="37" s="1"/>
  <c r="Q468" i="37"/>
  <c r="R468" i="37" s="1"/>
  <c r="Q467" i="37"/>
  <c r="R467" i="37" s="1"/>
  <c r="Q466" i="37"/>
  <c r="R466" i="37" s="1"/>
  <c r="Q465" i="37"/>
  <c r="R465" i="37" s="1"/>
  <c r="Q464" i="37"/>
  <c r="R464" i="37" s="1"/>
  <c r="Q463" i="37"/>
  <c r="R463" i="37" s="1"/>
  <c r="Q462" i="37"/>
  <c r="R462" i="37" s="1"/>
  <c r="Q461" i="37"/>
  <c r="R461" i="37" s="1"/>
  <c r="Q460" i="37"/>
  <c r="R460" i="37" s="1"/>
  <c r="Q459" i="37"/>
  <c r="R459" i="37" s="1"/>
  <c r="Q458" i="37"/>
  <c r="R458" i="37" s="1"/>
  <c r="Q457" i="37"/>
  <c r="R457" i="37" s="1"/>
  <c r="Q456" i="37"/>
  <c r="R456" i="37" s="1"/>
  <c r="Q455" i="37"/>
  <c r="R455" i="37" s="1"/>
  <c r="Q454" i="37"/>
  <c r="R454" i="37" s="1"/>
  <c r="Q453" i="37"/>
  <c r="R453" i="37" s="1"/>
  <c r="Q452" i="37"/>
  <c r="R452" i="37" s="1"/>
  <c r="Q451" i="37"/>
  <c r="R451" i="37" s="1"/>
  <c r="Q450" i="37"/>
  <c r="R450" i="37" s="1"/>
  <c r="Q449" i="37"/>
  <c r="R449" i="37" s="1"/>
  <c r="Q448" i="37"/>
  <c r="R448" i="37" s="1"/>
  <c r="Q447" i="37"/>
  <c r="R447" i="37" s="1"/>
  <c r="Q446" i="37"/>
  <c r="R446" i="37" s="1"/>
  <c r="Q445" i="37"/>
  <c r="R445" i="37" s="1"/>
  <c r="Q444" i="37"/>
  <c r="R444" i="37" s="1"/>
  <c r="Q443" i="37"/>
  <c r="R443" i="37" s="1"/>
  <c r="Q442" i="37"/>
  <c r="R442" i="37" s="1"/>
  <c r="Q441" i="37"/>
  <c r="R441" i="37" s="1"/>
  <c r="Q440" i="37"/>
  <c r="R440" i="37" s="1"/>
  <c r="Q439" i="37"/>
  <c r="R439" i="37" s="1"/>
  <c r="Q438" i="37"/>
  <c r="R438" i="37" s="1"/>
  <c r="Q437" i="37"/>
  <c r="R437" i="37" s="1"/>
  <c r="Q436" i="37"/>
  <c r="R436" i="37" s="1"/>
  <c r="Q435" i="37"/>
  <c r="R435" i="37" s="1"/>
  <c r="Q434" i="37"/>
  <c r="R434" i="37" s="1"/>
  <c r="Q433" i="37"/>
  <c r="R433" i="37" s="1"/>
  <c r="Q432" i="37"/>
  <c r="R432" i="37" s="1"/>
  <c r="Q431" i="37"/>
  <c r="R431" i="37" s="1"/>
  <c r="Q430" i="37"/>
  <c r="R430" i="37" s="1"/>
  <c r="Q429" i="37"/>
  <c r="R429" i="37" s="1"/>
  <c r="Q428" i="37"/>
  <c r="R428" i="37" s="1"/>
  <c r="Q427" i="37"/>
  <c r="R427" i="37" s="1"/>
  <c r="Q426" i="37"/>
  <c r="R426" i="37" s="1"/>
  <c r="Q425" i="37"/>
  <c r="R425" i="37" s="1"/>
  <c r="Q424" i="37"/>
  <c r="R424" i="37" s="1"/>
  <c r="Q423" i="37"/>
  <c r="R423" i="37" s="1"/>
  <c r="Q422" i="37"/>
  <c r="R422" i="37" s="1"/>
  <c r="Q421" i="37"/>
  <c r="R421" i="37" s="1"/>
  <c r="Q420" i="37"/>
  <c r="R420" i="37" s="1"/>
  <c r="Q419" i="37"/>
  <c r="R419" i="37" s="1"/>
  <c r="Q418" i="37"/>
  <c r="R418" i="37" s="1"/>
  <c r="Q417" i="37"/>
  <c r="R417" i="37" s="1"/>
  <c r="Q416" i="37"/>
  <c r="R416" i="37" s="1"/>
  <c r="Q415" i="37"/>
  <c r="R415" i="37" s="1"/>
  <c r="Q414" i="37"/>
  <c r="R414" i="37" s="1"/>
  <c r="Q413" i="37"/>
  <c r="R413" i="37" s="1"/>
  <c r="Q412" i="37"/>
  <c r="R412" i="37" s="1"/>
  <c r="Q411" i="37"/>
  <c r="R411" i="37" s="1"/>
  <c r="Q410" i="37"/>
  <c r="R410" i="37" s="1"/>
  <c r="Q409" i="37"/>
  <c r="R409" i="37" s="1"/>
  <c r="Q408" i="37"/>
  <c r="R408" i="37" s="1"/>
  <c r="Q407" i="37"/>
  <c r="R407" i="37" s="1"/>
  <c r="Q406" i="37"/>
  <c r="R406" i="37" s="1"/>
  <c r="Q405" i="37"/>
  <c r="R405" i="37" s="1"/>
  <c r="Q404" i="37"/>
  <c r="R404" i="37" s="1"/>
  <c r="Q403" i="37"/>
  <c r="R403" i="37" s="1"/>
  <c r="Q402" i="37"/>
  <c r="R402" i="37" s="1"/>
  <c r="Q401" i="37"/>
  <c r="R401" i="37" s="1"/>
  <c r="Q400" i="37"/>
  <c r="R400" i="37" s="1"/>
  <c r="Q399" i="37"/>
  <c r="R399" i="37" s="1"/>
  <c r="Q398" i="37"/>
  <c r="R398" i="37" s="1"/>
  <c r="Q397" i="37"/>
  <c r="R397" i="37" s="1"/>
  <c r="Q396" i="37"/>
  <c r="R396" i="37" s="1"/>
  <c r="Q395" i="37"/>
  <c r="R395" i="37" s="1"/>
  <c r="Q394" i="37"/>
  <c r="R394" i="37" s="1"/>
  <c r="Q393" i="37"/>
  <c r="R393" i="37" s="1"/>
  <c r="Q392" i="37"/>
  <c r="R392" i="37" s="1"/>
  <c r="Q391" i="37"/>
  <c r="R391" i="37" s="1"/>
  <c r="Q390" i="37"/>
  <c r="R390" i="37" s="1"/>
  <c r="Q389" i="37"/>
  <c r="R389" i="37" s="1"/>
  <c r="Q388" i="37"/>
  <c r="R388" i="37" s="1"/>
  <c r="Q387" i="37"/>
  <c r="R387" i="37" s="1"/>
  <c r="Q386" i="37"/>
  <c r="R386" i="37" s="1"/>
  <c r="Q385" i="37"/>
  <c r="R385" i="37" s="1"/>
  <c r="Q384" i="37"/>
  <c r="R384" i="37" s="1"/>
  <c r="Q383" i="37"/>
  <c r="R383" i="37" s="1"/>
  <c r="Q382" i="37"/>
  <c r="R382" i="37" s="1"/>
  <c r="Q381" i="37"/>
  <c r="R381" i="37" s="1"/>
  <c r="Q380" i="37"/>
  <c r="R380" i="37" s="1"/>
  <c r="Q379" i="37"/>
  <c r="R379" i="37" s="1"/>
  <c r="Q378" i="37"/>
  <c r="R378" i="37" s="1"/>
  <c r="Q377" i="37"/>
  <c r="R377" i="37" s="1"/>
  <c r="Q376" i="37"/>
  <c r="R376" i="37" s="1"/>
  <c r="Q375" i="37"/>
  <c r="R375" i="37" s="1"/>
  <c r="Q374" i="37"/>
  <c r="R374" i="37" s="1"/>
  <c r="Q373" i="37"/>
  <c r="R373" i="37" s="1"/>
  <c r="Q372" i="37"/>
  <c r="R372" i="37" s="1"/>
  <c r="Q371" i="37"/>
  <c r="R371" i="37" s="1"/>
  <c r="Q370" i="37"/>
  <c r="R370" i="37" s="1"/>
  <c r="Q369" i="37"/>
  <c r="R369" i="37" s="1"/>
  <c r="Q368" i="37"/>
  <c r="R368" i="37" s="1"/>
  <c r="Q367" i="37"/>
  <c r="R367" i="37" s="1"/>
  <c r="Q366" i="37"/>
  <c r="R366" i="37" s="1"/>
  <c r="Q365" i="37"/>
  <c r="R365" i="37" s="1"/>
  <c r="Q364" i="37"/>
  <c r="R364" i="37" s="1"/>
  <c r="Q363" i="37"/>
  <c r="R363" i="37" s="1"/>
  <c r="Q362" i="37"/>
  <c r="R362" i="37" s="1"/>
  <c r="Q361" i="37"/>
  <c r="R361" i="37" s="1"/>
  <c r="Q360" i="37"/>
  <c r="R360" i="37" s="1"/>
  <c r="Q359" i="37"/>
  <c r="R359" i="37" s="1"/>
  <c r="Q358" i="37"/>
  <c r="R358" i="37" s="1"/>
  <c r="Q357" i="37"/>
  <c r="R357" i="37" s="1"/>
  <c r="Q356" i="37"/>
  <c r="R356" i="37" s="1"/>
  <c r="Q355" i="37"/>
  <c r="R355" i="37" s="1"/>
  <c r="Q354" i="37"/>
  <c r="R354" i="37" s="1"/>
  <c r="Q353" i="37"/>
  <c r="R353" i="37" s="1"/>
  <c r="Q352" i="37"/>
  <c r="R352" i="37" s="1"/>
  <c r="Q351" i="37"/>
  <c r="R351" i="37" s="1"/>
  <c r="Q350" i="37"/>
  <c r="R350" i="37" s="1"/>
  <c r="Q349" i="37"/>
  <c r="R349" i="37" s="1"/>
  <c r="Q348" i="37"/>
  <c r="R348" i="37" s="1"/>
  <c r="Q347" i="37"/>
  <c r="R347" i="37" s="1"/>
  <c r="Q346" i="37"/>
  <c r="R346" i="37" s="1"/>
  <c r="Q345" i="37"/>
  <c r="R345" i="37" s="1"/>
  <c r="Q344" i="37"/>
  <c r="R344" i="37" s="1"/>
  <c r="Q343" i="37"/>
  <c r="R343" i="37" s="1"/>
  <c r="Q342" i="37"/>
  <c r="R342" i="37" s="1"/>
  <c r="Q341" i="37"/>
  <c r="R341" i="37" s="1"/>
  <c r="Q340" i="37"/>
  <c r="R340" i="37" s="1"/>
  <c r="Q339" i="37"/>
  <c r="R339" i="37" s="1"/>
  <c r="Q338" i="37"/>
  <c r="R338" i="37" s="1"/>
  <c r="Q337" i="37"/>
  <c r="R337" i="37" s="1"/>
  <c r="Q336" i="37"/>
  <c r="R336" i="37" s="1"/>
  <c r="Q335" i="37"/>
  <c r="R335" i="37" s="1"/>
  <c r="Q334" i="37"/>
  <c r="R334" i="37" s="1"/>
  <c r="Q333" i="37"/>
  <c r="R333" i="37" s="1"/>
  <c r="Q332" i="37"/>
  <c r="R332" i="37" s="1"/>
  <c r="Q331" i="37"/>
  <c r="R331" i="37" s="1"/>
  <c r="Q330" i="37"/>
  <c r="R330" i="37" s="1"/>
  <c r="Q329" i="37"/>
  <c r="R329" i="37" s="1"/>
  <c r="Q328" i="37"/>
  <c r="R328" i="37" s="1"/>
  <c r="Q327" i="37"/>
  <c r="R327" i="37" s="1"/>
  <c r="Q326" i="37"/>
  <c r="R326" i="37" s="1"/>
  <c r="Q325" i="37"/>
  <c r="R325" i="37" s="1"/>
  <c r="Q324" i="37"/>
  <c r="R324" i="37" s="1"/>
  <c r="Q323" i="37"/>
  <c r="R323" i="37" s="1"/>
  <c r="Q322" i="37"/>
  <c r="R322" i="37" s="1"/>
  <c r="Q321" i="37"/>
  <c r="R321" i="37" s="1"/>
  <c r="Q320" i="37"/>
  <c r="R320" i="37" s="1"/>
  <c r="Q319" i="37"/>
  <c r="R319" i="37" s="1"/>
  <c r="Q318" i="37"/>
  <c r="R318" i="37" s="1"/>
  <c r="Q317" i="37"/>
  <c r="R317" i="37" s="1"/>
  <c r="Q316" i="37"/>
  <c r="R316" i="37" s="1"/>
  <c r="Q315" i="37"/>
  <c r="R315" i="37" s="1"/>
  <c r="Q314" i="37"/>
  <c r="R314" i="37" s="1"/>
  <c r="Q313" i="37"/>
  <c r="R313" i="37" s="1"/>
  <c r="Q312" i="37"/>
  <c r="R312" i="37" s="1"/>
  <c r="Q311" i="37"/>
  <c r="R311" i="37" s="1"/>
  <c r="Q310" i="37"/>
  <c r="R310" i="37" s="1"/>
  <c r="Q309" i="37"/>
  <c r="R309" i="37" s="1"/>
  <c r="Q308" i="37"/>
  <c r="R308" i="37" s="1"/>
  <c r="Q307" i="37"/>
  <c r="R307" i="37" s="1"/>
  <c r="Q306" i="37"/>
  <c r="R306" i="37" s="1"/>
  <c r="Q305" i="37"/>
  <c r="R305" i="37" s="1"/>
  <c r="Q304" i="37"/>
  <c r="R304" i="37" s="1"/>
  <c r="Q303" i="37"/>
  <c r="R303" i="37" s="1"/>
  <c r="Q302" i="37"/>
  <c r="R302" i="37" s="1"/>
  <c r="Q301" i="37"/>
  <c r="R301" i="37" s="1"/>
  <c r="Q300" i="37"/>
  <c r="R300" i="37" s="1"/>
  <c r="Q299" i="37"/>
  <c r="R299" i="37" s="1"/>
  <c r="Q298" i="37"/>
  <c r="R298" i="37" s="1"/>
  <c r="Q297" i="37"/>
  <c r="R297" i="37" s="1"/>
  <c r="Q296" i="37"/>
  <c r="R296" i="37" s="1"/>
  <c r="Q295" i="37"/>
  <c r="R295" i="37" s="1"/>
  <c r="Q294" i="37"/>
  <c r="R294" i="37" s="1"/>
  <c r="Q293" i="37"/>
  <c r="R293" i="37" s="1"/>
  <c r="Q292" i="37"/>
  <c r="R292" i="37" s="1"/>
  <c r="Q291" i="37"/>
  <c r="R291" i="37" s="1"/>
  <c r="Q290" i="37"/>
  <c r="R290" i="37" s="1"/>
  <c r="Q289" i="37"/>
  <c r="R289" i="37" s="1"/>
  <c r="Q288" i="37"/>
  <c r="R288" i="37" s="1"/>
  <c r="Q287" i="37"/>
  <c r="R287" i="37" s="1"/>
  <c r="Q286" i="37"/>
  <c r="R286" i="37" s="1"/>
  <c r="Q285" i="37"/>
  <c r="R285" i="37" s="1"/>
  <c r="Q284" i="37"/>
  <c r="R284" i="37" s="1"/>
  <c r="Q283" i="37"/>
  <c r="R283" i="37" s="1"/>
  <c r="Q282" i="37"/>
  <c r="R282" i="37" s="1"/>
  <c r="Q281" i="37"/>
  <c r="R281" i="37" s="1"/>
  <c r="Q280" i="37"/>
  <c r="R280" i="37" s="1"/>
  <c r="Q279" i="37"/>
  <c r="R279" i="37" s="1"/>
  <c r="Q278" i="37"/>
  <c r="R278" i="37" s="1"/>
  <c r="Q277" i="37"/>
  <c r="R277" i="37" s="1"/>
  <c r="Q276" i="37"/>
  <c r="R276" i="37" s="1"/>
  <c r="Q275" i="37"/>
  <c r="R275" i="37" s="1"/>
  <c r="Q274" i="37"/>
  <c r="R274" i="37" s="1"/>
  <c r="Q273" i="37"/>
  <c r="R273" i="37" s="1"/>
  <c r="Q272" i="37"/>
  <c r="R272" i="37" s="1"/>
  <c r="Q271" i="37"/>
  <c r="R271" i="37" s="1"/>
  <c r="Q270" i="37"/>
  <c r="R270" i="37" s="1"/>
  <c r="Q269" i="37"/>
  <c r="R269" i="37" s="1"/>
  <c r="Q268" i="37"/>
  <c r="R268" i="37" s="1"/>
  <c r="Q267" i="37"/>
  <c r="R267" i="37" s="1"/>
  <c r="Q266" i="37"/>
  <c r="R266" i="37" s="1"/>
  <c r="Q265" i="37"/>
  <c r="R265" i="37" s="1"/>
  <c r="Q264" i="37"/>
  <c r="R264" i="37" s="1"/>
  <c r="Q263" i="37"/>
  <c r="R263" i="37" s="1"/>
  <c r="Q262" i="37"/>
  <c r="R262" i="37" s="1"/>
  <c r="Q261" i="37"/>
  <c r="R261" i="37" s="1"/>
  <c r="Q260" i="37"/>
  <c r="R260" i="37" s="1"/>
  <c r="Q259" i="37"/>
  <c r="R259" i="37" s="1"/>
  <c r="Q258" i="37"/>
  <c r="R258" i="37" s="1"/>
  <c r="Q257" i="37"/>
  <c r="R257" i="37" s="1"/>
  <c r="Q256" i="37"/>
  <c r="R256" i="37" s="1"/>
  <c r="Q255" i="37"/>
  <c r="R255" i="37" s="1"/>
  <c r="Q254" i="37"/>
  <c r="R254" i="37" s="1"/>
  <c r="Q253" i="37"/>
  <c r="R253" i="37" s="1"/>
  <c r="Q252" i="37"/>
  <c r="R252" i="37" s="1"/>
  <c r="Q251" i="37"/>
  <c r="R251" i="37" s="1"/>
  <c r="Q250" i="37"/>
  <c r="R250" i="37" s="1"/>
  <c r="Q249" i="37"/>
  <c r="R249" i="37" s="1"/>
  <c r="Q248" i="37"/>
  <c r="R248" i="37" s="1"/>
  <c r="Q247" i="37"/>
  <c r="R247" i="37" s="1"/>
  <c r="Q246" i="37"/>
  <c r="R246" i="37" s="1"/>
  <c r="Q245" i="37"/>
  <c r="R245" i="37" s="1"/>
  <c r="Q244" i="37"/>
  <c r="R244" i="37" s="1"/>
  <c r="Q243" i="37"/>
  <c r="R243" i="37" s="1"/>
  <c r="Q242" i="37"/>
  <c r="R242" i="37" s="1"/>
  <c r="Q241" i="37"/>
  <c r="R241" i="37" s="1"/>
  <c r="Q240" i="37"/>
  <c r="R240" i="37" s="1"/>
  <c r="Q239" i="37"/>
  <c r="R239" i="37" s="1"/>
  <c r="Q238" i="37"/>
  <c r="R238" i="37" s="1"/>
  <c r="Q237" i="37"/>
  <c r="R237" i="37" s="1"/>
  <c r="Q236" i="37"/>
  <c r="R236" i="37" s="1"/>
  <c r="Q235" i="37"/>
  <c r="R235" i="37" s="1"/>
  <c r="Q234" i="37"/>
  <c r="R234" i="37" s="1"/>
  <c r="Q233" i="37"/>
  <c r="R233" i="37" s="1"/>
  <c r="Q232" i="37"/>
  <c r="R232" i="37" s="1"/>
  <c r="Q231" i="37"/>
  <c r="R231" i="37" s="1"/>
  <c r="Q230" i="37"/>
  <c r="R230" i="37" s="1"/>
  <c r="Q229" i="37"/>
  <c r="R229" i="37" s="1"/>
  <c r="Q228" i="37"/>
  <c r="R228" i="37" s="1"/>
  <c r="Q227" i="37"/>
  <c r="R227" i="37" s="1"/>
  <c r="Q226" i="37"/>
  <c r="R226" i="37" s="1"/>
  <c r="Q225" i="37"/>
  <c r="R225" i="37" s="1"/>
  <c r="Q224" i="37"/>
  <c r="R224" i="37" s="1"/>
  <c r="Q223" i="37"/>
  <c r="R223" i="37" s="1"/>
  <c r="Q222" i="37"/>
  <c r="R222" i="37" s="1"/>
  <c r="Q221" i="37"/>
  <c r="R221" i="37" s="1"/>
  <c r="Q220" i="37"/>
  <c r="R220" i="37" s="1"/>
  <c r="Q219" i="37"/>
  <c r="R219" i="37" s="1"/>
  <c r="Q218" i="37"/>
  <c r="R218" i="37" s="1"/>
  <c r="Q217" i="37"/>
  <c r="R217" i="37" s="1"/>
  <c r="Q216" i="37"/>
  <c r="R216" i="37" s="1"/>
  <c r="Q215" i="37"/>
  <c r="R215" i="37" s="1"/>
  <c r="Q214" i="37"/>
  <c r="R214" i="37" s="1"/>
  <c r="Q213" i="37"/>
  <c r="R213" i="37" s="1"/>
  <c r="Q212" i="37"/>
  <c r="R212" i="37" s="1"/>
  <c r="Q211" i="37"/>
  <c r="R211" i="37" s="1"/>
  <c r="Q210" i="37"/>
  <c r="R210" i="37" s="1"/>
  <c r="Q209" i="37"/>
  <c r="R209" i="37" s="1"/>
  <c r="Q208" i="37"/>
  <c r="R208" i="37" s="1"/>
  <c r="Q207" i="37"/>
  <c r="R207" i="37" s="1"/>
  <c r="Q206" i="37"/>
  <c r="R206" i="37" s="1"/>
  <c r="Q205" i="37"/>
  <c r="R205" i="37" s="1"/>
  <c r="Q204" i="37"/>
  <c r="R204" i="37" s="1"/>
  <c r="Q203" i="37"/>
  <c r="R203" i="37" s="1"/>
  <c r="Q202" i="37"/>
  <c r="R202" i="37" s="1"/>
  <c r="Q201" i="37"/>
  <c r="R201" i="37" s="1"/>
  <c r="Q200" i="37"/>
  <c r="R200" i="37" s="1"/>
  <c r="Q199" i="37"/>
  <c r="R199" i="37" s="1"/>
  <c r="Q198" i="37"/>
  <c r="R198" i="37" s="1"/>
  <c r="Q197" i="37"/>
  <c r="R197" i="37" s="1"/>
  <c r="Q196" i="37"/>
  <c r="R196" i="37" s="1"/>
  <c r="Q195" i="37"/>
  <c r="R195" i="37" s="1"/>
  <c r="Q194" i="37"/>
  <c r="R194" i="37" s="1"/>
  <c r="Q193" i="37"/>
  <c r="R193" i="37" s="1"/>
  <c r="Q192" i="37"/>
  <c r="R192" i="37" s="1"/>
  <c r="Q191" i="37"/>
  <c r="R191" i="37" s="1"/>
  <c r="Q190" i="37"/>
  <c r="R190" i="37" s="1"/>
  <c r="Q189" i="37"/>
  <c r="R189" i="37" s="1"/>
  <c r="Q188" i="37"/>
  <c r="R188" i="37" s="1"/>
  <c r="Q187" i="37"/>
  <c r="R187" i="37" s="1"/>
  <c r="Q186" i="37"/>
  <c r="R186" i="37" s="1"/>
  <c r="Q185" i="37"/>
  <c r="R185" i="37" s="1"/>
  <c r="Q184" i="37"/>
  <c r="R184" i="37" s="1"/>
  <c r="Q183" i="37"/>
  <c r="R183" i="37" s="1"/>
  <c r="Q182" i="37"/>
  <c r="R182" i="37" s="1"/>
  <c r="Q181" i="37"/>
  <c r="R181" i="37" s="1"/>
  <c r="Q180" i="37"/>
  <c r="R180" i="37" s="1"/>
  <c r="Q179" i="37"/>
  <c r="R179" i="37" s="1"/>
  <c r="Q178" i="37"/>
  <c r="R178" i="37" s="1"/>
  <c r="Q177" i="37"/>
  <c r="R177" i="37" s="1"/>
  <c r="Q176" i="37"/>
  <c r="R176" i="37" s="1"/>
  <c r="Q175" i="37"/>
  <c r="R175" i="37" s="1"/>
  <c r="Q174" i="37"/>
  <c r="R174" i="37" s="1"/>
  <c r="Q173" i="37"/>
  <c r="R173" i="37" s="1"/>
  <c r="Q172" i="37"/>
  <c r="R172" i="37" s="1"/>
  <c r="Q171" i="37"/>
  <c r="R171" i="37" s="1"/>
  <c r="Q170" i="37"/>
  <c r="R170" i="37" s="1"/>
  <c r="Q169" i="37"/>
  <c r="R169" i="37" s="1"/>
  <c r="Q168" i="37"/>
  <c r="R168" i="37" s="1"/>
  <c r="Q167" i="37"/>
  <c r="R167" i="37" s="1"/>
  <c r="Q166" i="37"/>
  <c r="R166" i="37" s="1"/>
  <c r="Q165" i="37"/>
  <c r="R165" i="37" s="1"/>
  <c r="Q164" i="37"/>
  <c r="R164" i="37" s="1"/>
  <c r="Q163" i="37"/>
  <c r="R163" i="37" s="1"/>
  <c r="Q162" i="37"/>
  <c r="R162" i="37" s="1"/>
  <c r="Q161" i="37"/>
  <c r="R161" i="37" s="1"/>
  <c r="Q160" i="37"/>
  <c r="R160" i="37" s="1"/>
  <c r="Q159" i="37"/>
  <c r="R159" i="37" s="1"/>
  <c r="Q158" i="37"/>
  <c r="R158" i="37" s="1"/>
  <c r="Q157" i="37"/>
  <c r="R157" i="37" s="1"/>
  <c r="Q156" i="37"/>
  <c r="R156" i="37" s="1"/>
  <c r="Q155" i="37"/>
  <c r="R155" i="37" s="1"/>
  <c r="Q154" i="37"/>
  <c r="R154" i="37" s="1"/>
  <c r="Q153" i="37"/>
  <c r="R153" i="37" s="1"/>
  <c r="Q152" i="37"/>
  <c r="R152" i="37" s="1"/>
  <c r="Q151" i="37"/>
  <c r="R151" i="37" s="1"/>
  <c r="Q150" i="37"/>
  <c r="R150" i="37" s="1"/>
  <c r="Q149" i="37"/>
  <c r="R149" i="37" s="1"/>
  <c r="Q148" i="37"/>
  <c r="R148" i="37" s="1"/>
  <c r="Q147" i="37"/>
  <c r="R147" i="37" s="1"/>
  <c r="Q146" i="37"/>
  <c r="R146" i="37" s="1"/>
  <c r="Q145" i="37"/>
  <c r="R145" i="37" s="1"/>
  <c r="Q144" i="37"/>
  <c r="R144" i="37" s="1"/>
  <c r="Q143" i="37"/>
  <c r="R143" i="37" s="1"/>
  <c r="Q142" i="37"/>
  <c r="R142" i="37" s="1"/>
  <c r="Q141" i="37"/>
  <c r="R141" i="37" s="1"/>
  <c r="Q140" i="37"/>
  <c r="R140" i="37" s="1"/>
  <c r="Q139" i="37"/>
  <c r="R139" i="37" s="1"/>
  <c r="Q138" i="37"/>
  <c r="R138" i="37" s="1"/>
  <c r="Q137" i="37"/>
  <c r="R137" i="37" s="1"/>
  <c r="Q136" i="37"/>
  <c r="R136" i="37" s="1"/>
  <c r="Q135" i="37"/>
  <c r="R135" i="37" s="1"/>
  <c r="Q134" i="37"/>
  <c r="R134" i="37" s="1"/>
  <c r="Q133" i="37"/>
  <c r="R133" i="37" s="1"/>
  <c r="Q132" i="37"/>
  <c r="R132" i="37" s="1"/>
  <c r="Q131" i="37"/>
  <c r="R131" i="37" s="1"/>
  <c r="Q130" i="37"/>
  <c r="R130" i="37" s="1"/>
  <c r="Q129" i="37"/>
  <c r="R129" i="37" s="1"/>
  <c r="Q128" i="37"/>
  <c r="R128" i="37" s="1"/>
  <c r="Q127" i="37"/>
  <c r="R127" i="37" s="1"/>
  <c r="Q126" i="37"/>
  <c r="R126" i="37" s="1"/>
  <c r="Q125" i="37"/>
  <c r="R125" i="37" s="1"/>
  <c r="Q124" i="37"/>
  <c r="R124" i="37" s="1"/>
  <c r="Q123" i="37"/>
  <c r="R123" i="37" s="1"/>
  <c r="Q122" i="37"/>
  <c r="R122" i="37" s="1"/>
  <c r="Q121" i="37"/>
  <c r="R121" i="37" s="1"/>
  <c r="Q120" i="37"/>
  <c r="R120" i="37" s="1"/>
  <c r="Q119" i="37"/>
  <c r="R119" i="37" s="1"/>
  <c r="Q118" i="37"/>
  <c r="R118" i="37" s="1"/>
  <c r="Q117" i="37"/>
  <c r="R117" i="37" s="1"/>
  <c r="Q116" i="37"/>
  <c r="R116" i="37" s="1"/>
  <c r="Q115" i="37"/>
  <c r="R115" i="37" s="1"/>
  <c r="Q114" i="37"/>
  <c r="R114" i="37" s="1"/>
  <c r="Q113" i="37"/>
  <c r="R113" i="37" s="1"/>
  <c r="Q112" i="37"/>
  <c r="R112" i="37" s="1"/>
  <c r="Q111" i="37"/>
  <c r="R111" i="37" s="1"/>
  <c r="Q110" i="37"/>
  <c r="R110" i="37" s="1"/>
  <c r="Q109" i="37"/>
  <c r="R109" i="37" s="1"/>
  <c r="Q108" i="37"/>
  <c r="R108" i="37" s="1"/>
  <c r="Q107" i="37"/>
  <c r="R107" i="37" s="1"/>
  <c r="Q106" i="37"/>
  <c r="R106" i="37" s="1"/>
  <c r="Q105" i="37"/>
  <c r="R105" i="37" s="1"/>
  <c r="Q104" i="37"/>
  <c r="R104" i="37" s="1"/>
  <c r="Q103" i="37"/>
  <c r="R103" i="37" s="1"/>
  <c r="Q102" i="37"/>
  <c r="R102" i="37" s="1"/>
  <c r="Q101" i="37"/>
  <c r="R101" i="37" s="1"/>
  <c r="Q100" i="37"/>
  <c r="R100" i="37" s="1"/>
  <c r="Q99" i="37"/>
  <c r="R99" i="37" s="1"/>
  <c r="Q98" i="37"/>
  <c r="R98" i="37" s="1"/>
  <c r="Q97" i="37"/>
  <c r="R97" i="37" s="1"/>
  <c r="Q96" i="37"/>
  <c r="R96" i="37" s="1"/>
  <c r="Q95" i="37"/>
  <c r="R95" i="37" s="1"/>
  <c r="Q94" i="37"/>
  <c r="R94" i="37" s="1"/>
  <c r="Q93" i="37"/>
  <c r="R93" i="37" s="1"/>
  <c r="Q92" i="37"/>
  <c r="R92" i="37" s="1"/>
  <c r="Q91" i="37"/>
  <c r="R91" i="37" s="1"/>
  <c r="Q90" i="37"/>
  <c r="R90" i="37" s="1"/>
  <c r="Q89" i="37"/>
  <c r="R89" i="37" s="1"/>
  <c r="Q88" i="37"/>
  <c r="R88" i="37" s="1"/>
  <c r="Q87" i="37"/>
  <c r="R87" i="37" s="1"/>
  <c r="Q86" i="37"/>
  <c r="R86" i="37" s="1"/>
  <c r="Q85" i="37"/>
  <c r="R85" i="37" s="1"/>
  <c r="Q84" i="37"/>
  <c r="R84" i="37" s="1"/>
  <c r="Q83" i="37"/>
  <c r="R83" i="37" s="1"/>
  <c r="Q82" i="37"/>
  <c r="R82" i="37" s="1"/>
  <c r="Q81" i="37"/>
  <c r="R81" i="37" s="1"/>
  <c r="Q80" i="37"/>
  <c r="R80" i="37" s="1"/>
  <c r="Q79" i="37"/>
  <c r="R79" i="37" s="1"/>
  <c r="Q78" i="37"/>
  <c r="R78" i="37" s="1"/>
  <c r="Q77" i="37"/>
  <c r="R77" i="37" s="1"/>
  <c r="Q76" i="37"/>
  <c r="R76" i="37" s="1"/>
  <c r="Q75" i="37"/>
  <c r="R75" i="37" s="1"/>
  <c r="Q74" i="37"/>
  <c r="R74" i="37" s="1"/>
  <c r="Q73" i="37"/>
  <c r="R73" i="37" s="1"/>
  <c r="Q72" i="37"/>
  <c r="R72" i="37" s="1"/>
  <c r="Q71" i="37"/>
  <c r="R71" i="37" s="1"/>
  <c r="Q70" i="37"/>
  <c r="R70" i="37" s="1"/>
  <c r="Q69" i="37"/>
  <c r="R69" i="37" s="1"/>
  <c r="Q68" i="37"/>
  <c r="R68" i="37" s="1"/>
  <c r="Q67" i="37"/>
  <c r="R67" i="37" s="1"/>
  <c r="Q66" i="37"/>
  <c r="R66" i="37" s="1"/>
  <c r="Q65" i="37"/>
  <c r="R65" i="37" s="1"/>
  <c r="Q64" i="37"/>
  <c r="R64" i="37" s="1"/>
  <c r="Q63" i="37"/>
  <c r="R63" i="37" s="1"/>
  <c r="Q62" i="37"/>
  <c r="R62" i="37" s="1"/>
  <c r="Q61" i="37"/>
  <c r="R61" i="37" s="1"/>
  <c r="Q60" i="37"/>
  <c r="R60" i="37" s="1"/>
  <c r="Q59" i="37"/>
  <c r="R59" i="37" s="1"/>
  <c r="Q58" i="37"/>
  <c r="R58" i="37" s="1"/>
  <c r="Q57" i="37"/>
  <c r="R57" i="37" s="1"/>
  <c r="Q56" i="37"/>
  <c r="R56" i="37" s="1"/>
  <c r="Q55" i="37"/>
  <c r="R55" i="37" s="1"/>
  <c r="Q54" i="37"/>
  <c r="R54" i="37" s="1"/>
  <c r="Q53" i="37"/>
  <c r="R53" i="37" s="1"/>
  <c r="Q52" i="37"/>
  <c r="R52" i="37" s="1"/>
  <c r="Q51" i="37"/>
  <c r="R51" i="37" s="1"/>
  <c r="Q50" i="37"/>
  <c r="R50" i="37" s="1"/>
  <c r="Q49" i="37"/>
  <c r="R49" i="37" s="1"/>
  <c r="Q48" i="37"/>
  <c r="R48" i="37" s="1"/>
  <c r="Q47" i="37"/>
  <c r="R47" i="37" s="1"/>
  <c r="Q46" i="37"/>
  <c r="R46" i="37" s="1"/>
  <c r="Q45" i="37"/>
  <c r="R45" i="37" s="1"/>
  <c r="Q44" i="37"/>
  <c r="R44" i="37" s="1"/>
  <c r="Q43" i="37"/>
  <c r="R43" i="37" s="1"/>
  <c r="Q42" i="37"/>
  <c r="R42" i="37" s="1"/>
  <c r="Q41" i="37"/>
  <c r="R41" i="37" s="1"/>
  <c r="Q40" i="37"/>
  <c r="R40" i="37" s="1"/>
  <c r="Q39" i="37"/>
  <c r="R39" i="37" s="1"/>
  <c r="Q38" i="37"/>
  <c r="R38" i="37" s="1"/>
  <c r="Q37" i="37"/>
  <c r="R37" i="37" s="1"/>
  <c r="Q36" i="37"/>
  <c r="R36" i="37" s="1"/>
  <c r="Q35" i="37"/>
  <c r="R35" i="37" s="1"/>
  <c r="Q34" i="37"/>
  <c r="R34" i="37" s="1"/>
  <c r="Q33" i="37"/>
  <c r="R33" i="37" s="1"/>
  <c r="Q32" i="37"/>
  <c r="R32" i="37" s="1"/>
  <c r="Q31" i="37"/>
  <c r="R31" i="37" s="1"/>
  <c r="Q30" i="37"/>
  <c r="R30" i="37" s="1"/>
  <c r="Q29" i="37"/>
  <c r="R29" i="37" s="1"/>
  <c r="Q28" i="37"/>
  <c r="R28" i="37" s="1"/>
  <c r="Q27" i="37"/>
  <c r="R27" i="37" s="1"/>
  <c r="Q26" i="37"/>
  <c r="R26" i="37" s="1"/>
  <c r="Q25" i="37"/>
  <c r="R25" i="37" s="1"/>
  <c r="Q24" i="37"/>
  <c r="R24" i="37" s="1"/>
  <c r="Q23" i="37"/>
  <c r="R23" i="37" s="1"/>
  <c r="Q22" i="37"/>
  <c r="R22" i="37" s="1"/>
  <c r="Q21" i="37"/>
  <c r="R21" i="37" s="1"/>
  <c r="Q20" i="37"/>
  <c r="R20" i="37" s="1"/>
  <c r="Q19" i="37"/>
  <c r="R19" i="37" s="1"/>
  <c r="Q18" i="37"/>
  <c r="R18" i="37" s="1"/>
  <c r="Q17" i="37"/>
  <c r="R17" i="37" s="1"/>
  <c r="Q16" i="37"/>
  <c r="R16" i="37" s="1"/>
  <c r="Q15" i="37"/>
  <c r="R15" i="37" s="1"/>
  <c r="Q14" i="37"/>
  <c r="R14" i="37" s="1"/>
  <c r="O13" i="37"/>
  <c r="Q13" i="37"/>
  <c r="R13" i="37" s="1"/>
  <c r="O12" i="37"/>
  <c r="Q12" i="37"/>
  <c r="R12" i="37" s="1"/>
  <c r="O11" i="37"/>
  <c r="Q11" i="37"/>
  <c r="R11" i="37" s="1"/>
  <c r="O10" i="37"/>
  <c r="Q10" i="37"/>
  <c r="R10" i="37" s="1"/>
  <c r="O9" i="37"/>
  <c r="Q9" i="37"/>
  <c r="R9" i="37" s="1"/>
  <c r="O8" i="37"/>
  <c r="Q8" i="37"/>
  <c r="R8" i="37" s="1"/>
  <c r="Q7" i="37"/>
  <c r="R7" i="37" s="1"/>
  <c r="Q6" i="37"/>
  <c r="R6" i="37" s="1"/>
  <c r="Q5" i="37"/>
  <c r="R5" i="37" s="1"/>
  <c r="Q4" i="37"/>
  <c r="R4" i="37" s="1"/>
  <c r="Q3" i="37"/>
  <c r="R3" i="37" s="1"/>
  <c r="U13" i="37" l="1"/>
  <c r="U3" i="37"/>
  <c r="U4" i="37"/>
  <c r="U12" i="37"/>
  <c r="U6" i="37"/>
  <c r="U14" i="37"/>
  <c r="U8" i="37"/>
  <c r="U5" i="37"/>
  <c r="U15" i="37"/>
  <c r="E2160" i="40"/>
  <c r="F2160" i="40" s="1"/>
  <c r="E2159" i="40"/>
  <c r="F2159" i="40" s="1"/>
  <c r="E2158" i="40"/>
  <c r="F2158" i="40" s="1"/>
  <c r="E2157" i="40"/>
  <c r="F2157" i="40" s="1"/>
  <c r="E2156" i="40"/>
  <c r="F2156" i="40" s="1"/>
  <c r="E2155" i="40"/>
  <c r="F2155" i="40" s="1"/>
  <c r="E2154" i="40"/>
  <c r="F2154" i="40" s="1"/>
  <c r="E2153" i="40"/>
  <c r="F2153" i="40" s="1"/>
  <c r="E2152" i="40"/>
  <c r="F2152" i="40" s="1"/>
  <c r="E2151" i="40"/>
  <c r="F2151" i="40" s="1"/>
  <c r="E2150" i="40"/>
  <c r="F2150" i="40" s="1"/>
  <c r="E2149" i="40"/>
  <c r="F2149" i="40" s="1"/>
  <c r="E2148" i="40"/>
  <c r="F2148" i="40" s="1"/>
  <c r="E2147" i="40"/>
  <c r="F2147" i="40" s="1"/>
  <c r="E2146" i="40"/>
  <c r="F2146" i="40" s="1"/>
  <c r="E2145" i="40"/>
  <c r="F2145" i="40" s="1"/>
  <c r="E2144" i="40"/>
  <c r="F2144" i="40" s="1"/>
  <c r="E2143" i="40"/>
  <c r="F2143" i="40" s="1"/>
  <c r="E2142" i="40"/>
  <c r="F2142" i="40" s="1"/>
  <c r="E2141" i="40"/>
  <c r="F2141" i="40" s="1"/>
  <c r="E2140" i="40"/>
  <c r="F2140" i="40" s="1"/>
  <c r="E2139" i="40"/>
  <c r="F2139" i="40" s="1"/>
  <c r="E2138" i="40"/>
  <c r="F2138" i="40" s="1"/>
  <c r="E2137" i="40"/>
  <c r="F2137" i="40" s="1"/>
  <c r="E2136" i="40"/>
  <c r="F2136" i="40" s="1"/>
  <c r="E2135" i="40"/>
  <c r="F2135" i="40" s="1"/>
  <c r="E2134" i="40"/>
  <c r="F2134" i="40" s="1"/>
  <c r="E2133" i="40"/>
  <c r="F2133" i="40" s="1"/>
  <c r="E2132" i="40"/>
  <c r="F2132" i="40" s="1"/>
  <c r="E2131" i="40"/>
  <c r="F2131" i="40" s="1"/>
  <c r="E2130" i="40"/>
  <c r="F2130" i="40" s="1"/>
  <c r="E2129" i="40"/>
  <c r="F2129" i="40" s="1"/>
  <c r="E2128" i="40"/>
  <c r="F2128" i="40" s="1"/>
  <c r="E2127" i="40"/>
  <c r="F2127" i="40" s="1"/>
  <c r="E2126" i="40"/>
  <c r="F2126" i="40" s="1"/>
  <c r="E2125" i="40"/>
  <c r="F2125" i="40" s="1"/>
  <c r="E2124" i="40"/>
  <c r="F2124" i="40" s="1"/>
  <c r="E2123" i="40"/>
  <c r="F2123" i="40" s="1"/>
  <c r="E2122" i="40"/>
  <c r="F2122" i="40" s="1"/>
  <c r="E2121" i="40"/>
  <c r="F2121" i="40" s="1"/>
  <c r="E2120" i="40"/>
  <c r="F2120" i="40" s="1"/>
  <c r="E2119" i="40"/>
  <c r="F2119" i="40" s="1"/>
  <c r="E2118" i="40"/>
  <c r="F2118" i="40" s="1"/>
  <c r="E2117" i="40"/>
  <c r="F2117" i="40" s="1"/>
  <c r="E2116" i="40"/>
  <c r="F2116" i="40" s="1"/>
  <c r="E2115" i="40"/>
  <c r="F2115" i="40" s="1"/>
  <c r="E2114" i="40"/>
  <c r="F2114" i="40" s="1"/>
  <c r="E2113" i="40"/>
  <c r="F2113" i="40" s="1"/>
  <c r="E2112" i="40"/>
  <c r="F2112" i="40" s="1"/>
  <c r="E2111" i="40"/>
  <c r="F2111" i="40" s="1"/>
  <c r="E2110" i="40"/>
  <c r="F2110" i="40" s="1"/>
  <c r="E2109" i="40"/>
  <c r="F2109" i="40" s="1"/>
  <c r="E2108" i="40"/>
  <c r="F2108" i="40" s="1"/>
  <c r="E2107" i="40"/>
  <c r="F2107" i="40" s="1"/>
  <c r="E2106" i="40"/>
  <c r="F2106" i="40" s="1"/>
  <c r="E2105" i="40"/>
  <c r="F2105" i="40" s="1"/>
  <c r="E2104" i="40"/>
  <c r="F2104" i="40" s="1"/>
  <c r="E2103" i="40"/>
  <c r="F2103" i="40" s="1"/>
  <c r="E2102" i="40"/>
  <c r="F2102" i="40" s="1"/>
  <c r="E2101" i="40"/>
  <c r="F2101" i="40" s="1"/>
  <c r="E2100" i="40"/>
  <c r="F2100" i="40" s="1"/>
  <c r="E2099" i="40"/>
  <c r="F2099" i="40" s="1"/>
  <c r="E2098" i="40"/>
  <c r="F2098" i="40" s="1"/>
  <c r="E2097" i="40"/>
  <c r="F2097" i="40" s="1"/>
  <c r="E2096" i="40"/>
  <c r="F2096" i="40" s="1"/>
  <c r="E2095" i="40"/>
  <c r="F2095" i="40" s="1"/>
  <c r="E2094" i="40"/>
  <c r="F2094" i="40" s="1"/>
  <c r="E2093" i="40"/>
  <c r="F2093" i="40" s="1"/>
  <c r="E2092" i="40"/>
  <c r="F2092" i="40" s="1"/>
  <c r="E2091" i="40"/>
  <c r="F2091" i="40" s="1"/>
  <c r="E2090" i="40"/>
  <c r="F2090" i="40" s="1"/>
  <c r="E2089" i="40"/>
  <c r="F2089" i="40" s="1"/>
  <c r="E2088" i="40"/>
  <c r="F2088" i="40" s="1"/>
  <c r="E2087" i="40"/>
  <c r="F2087" i="40" s="1"/>
  <c r="E2086" i="40"/>
  <c r="F2086" i="40" s="1"/>
  <c r="E2085" i="40"/>
  <c r="F2085" i="40" s="1"/>
  <c r="E2084" i="40"/>
  <c r="F2084" i="40" s="1"/>
  <c r="E2083" i="40"/>
  <c r="F2083" i="40" s="1"/>
  <c r="E2082" i="40"/>
  <c r="F2082" i="40" s="1"/>
  <c r="E2081" i="40"/>
  <c r="F2081" i="40" s="1"/>
  <c r="E2080" i="40"/>
  <c r="F2080" i="40" s="1"/>
  <c r="E2079" i="40"/>
  <c r="F2079" i="40" s="1"/>
  <c r="E2078" i="40"/>
  <c r="F2078" i="40" s="1"/>
  <c r="E2077" i="40"/>
  <c r="F2077" i="40" s="1"/>
  <c r="E2076" i="40"/>
  <c r="F2076" i="40" s="1"/>
  <c r="E2075" i="40"/>
  <c r="F2075" i="40" s="1"/>
  <c r="E2074" i="40"/>
  <c r="F2074" i="40" s="1"/>
  <c r="E2073" i="40"/>
  <c r="F2073" i="40" s="1"/>
  <c r="E2072" i="40"/>
  <c r="F2072" i="40" s="1"/>
  <c r="E2071" i="40"/>
  <c r="F2071" i="40" s="1"/>
  <c r="E2070" i="40"/>
  <c r="F2070" i="40" s="1"/>
  <c r="E2069" i="40"/>
  <c r="F2069" i="40" s="1"/>
  <c r="E2068" i="40"/>
  <c r="F2068" i="40" s="1"/>
  <c r="E2067" i="40"/>
  <c r="F2067" i="40" s="1"/>
  <c r="E2066" i="40"/>
  <c r="F2066" i="40" s="1"/>
  <c r="E2065" i="40"/>
  <c r="F2065" i="40" s="1"/>
  <c r="E2064" i="40"/>
  <c r="F2064" i="40" s="1"/>
  <c r="E2063" i="40"/>
  <c r="F2063" i="40" s="1"/>
  <c r="E2062" i="40"/>
  <c r="F2062" i="40" s="1"/>
  <c r="E2061" i="40"/>
  <c r="F2061" i="40" s="1"/>
  <c r="E2060" i="40"/>
  <c r="F2060" i="40" s="1"/>
  <c r="E2059" i="40"/>
  <c r="F2059" i="40" s="1"/>
  <c r="E2058" i="40"/>
  <c r="F2058" i="40" s="1"/>
  <c r="E2057" i="40"/>
  <c r="F2057" i="40" s="1"/>
  <c r="E2056" i="40"/>
  <c r="F2056" i="40" s="1"/>
  <c r="E2055" i="40"/>
  <c r="F2055" i="40" s="1"/>
  <c r="E2054" i="40"/>
  <c r="F2054" i="40" s="1"/>
  <c r="E2053" i="40"/>
  <c r="F2053" i="40" s="1"/>
  <c r="E2052" i="40"/>
  <c r="F2052" i="40" s="1"/>
  <c r="E2051" i="40"/>
  <c r="F2051" i="40" s="1"/>
  <c r="E2050" i="40"/>
  <c r="F2050" i="40" s="1"/>
  <c r="E2049" i="40"/>
  <c r="F2049" i="40" s="1"/>
  <c r="E2048" i="40"/>
  <c r="F2048" i="40" s="1"/>
  <c r="E2047" i="40"/>
  <c r="F2047" i="40" s="1"/>
  <c r="E2046" i="40"/>
  <c r="F2046" i="40" s="1"/>
  <c r="E2045" i="40"/>
  <c r="F2045" i="40" s="1"/>
  <c r="E2044" i="40"/>
  <c r="F2044" i="40" s="1"/>
  <c r="E2043" i="40"/>
  <c r="F2043" i="40" s="1"/>
  <c r="E2042" i="40"/>
  <c r="F2042" i="40" s="1"/>
  <c r="E2041" i="40"/>
  <c r="F2041" i="40" s="1"/>
  <c r="E2040" i="40"/>
  <c r="F2040" i="40" s="1"/>
  <c r="E2039" i="40"/>
  <c r="F2039" i="40" s="1"/>
  <c r="E2038" i="40"/>
  <c r="F2038" i="40" s="1"/>
  <c r="E2037" i="40"/>
  <c r="F2037" i="40" s="1"/>
  <c r="E2036" i="40"/>
  <c r="F2036" i="40" s="1"/>
  <c r="E2035" i="40"/>
  <c r="F2035" i="40" s="1"/>
  <c r="E2034" i="40"/>
  <c r="F2034" i="40" s="1"/>
  <c r="E2033" i="40"/>
  <c r="F2033" i="40" s="1"/>
  <c r="E2032" i="40"/>
  <c r="F2032" i="40" s="1"/>
  <c r="E2031" i="40"/>
  <c r="F2031" i="40" s="1"/>
  <c r="E2030" i="40"/>
  <c r="F2030" i="40" s="1"/>
  <c r="E2029" i="40"/>
  <c r="F2029" i="40" s="1"/>
  <c r="E2028" i="40"/>
  <c r="F2028" i="40" s="1"/>
  <c r="E2027" i="40"/>
  <c r="F2027" i="40" s="1"/>
  <c r="E2026" i="40"/>
  <c r="F2026" i="40" s="1"/>
  <c r="E2025" i="40"/>
  <c r="F2025" i="40" s="1"/>
  <c r="E2024" i="40"/>
  <c r="F2024" i="40" s="1"/>
  <c r="E2023" i="40"/>
  <c r="F2023" i="40" s="1"/>
  <c r="E2022" i="40"/>
  <c r="F2022" i="40" s="1"/>
  <c r="E2021" i="40"/>
  <c r="F2021" i="40" s="1"/>
  <c r="E2020" i="40"/>
  <c r="F2020" i="40" s="1"/>
  <c r="E2019" i="40"/>
  <c r="F2019" i="40" s="1"/>
  <c r="E2018" i="40"/>
  <c r="F2018" i="40" s="1"/>
  <c r="E2017" i="40"/>
  <c r="F2017" i="40" s="1"/>
  <c r="E2016" i="40"/>
  <c r="F2016" i="40" s="1"/>
  <c r="E2015" i="40"/>
  <c r="F2015" i="40" s="1"/>
  <c r="E2014" i="40"/>
  <c r="F2014" i="40" s="1"/>
  <c r="E2013" i="40"/>
  <c r="F2013" i="40" s="1"/>
  <c r="E2012" i="40"/>
  <c r="F2012" i="40" s="1"/>
  <c r="E2011" i="40"/>
  <c r="F2011" i="40" s="1"/>
  <c r="E2010" i="40"/>
  <c r="F2010" i="40" s="1"/>
  <c r="E2009" i="40"/>
  <c r="F2009" i="40" s="1"/>
  <c r="E2008" i="40"/>
  <c r="F2008" i="40" s="1"/>
  <c r="E2007" i="40"/>
  <c r="F2007" i="40" s="1"/>
  <c r="E2006" i="40"/>
  <c r="F2006" i="40" s="1"/>
  <c r="E2005" i="40"/>
  <c r="F2005" i="40" s="1"/>
  <c r="E2004" i="40"/>
  <c r="F2004" i="40" s="1"/>
  <c r="E2003" i="40"/>
  <c r="F2003" i="40" s="1"/>
  <c r="E2002" i="40"/>
  <c r="F2002" i="40" s="1"/>
  <c r="E2001" i="40"/>
  <c r="F2001" i="40" s="1"/>
  <c r="E2000" i="40"/>
  <c r="F2000" i="40" s="1"/>
  <c r="E1999" i="40"/>
  <c r="F1999" i="40" s="1"/>
  <c r="E1998" i="40"/>
  <c r="F1998" i="40" s="1"/>
  <c r="E1997" i="40"/>
  <c r="F1997" i="40" s="1"/>
  <c r="E1996" i="40"/>
  <c r="F1996" i="40" s="1"/>
  <c r="E1995" i="40"/>
  <c r="F1995" i="40" s="1"/>
  <c r="E1994" i="40"/>
  <c r="F1994" i="40" s="1"/>
  <c r="E1993" i="40"/>
  <c r="F1993" i="40" s="1"/>
  <c r="E1992" i="40"/>
  <c r="F1992" i="40" s="1"/>
  <c r="E1991" i="40"/>
  <c r="F1991" i="40" s="1"/>
  <c r="E1990" i="40"/>
  <c r="F1990" i="40" s="1"/>
  <c r="E1989" i="40"/>
  <c r="F1989" i="40" s="1"/>
  <c r="E1988" i="40"/>
  <c r="F1988" i="40" s="1"/>
  <c r="E1987" i="40"/>
  <c r="F1987" i="40" s="1"/>
  <c r="E1986" i="40"/>
  <c r="F1986" i="40" s="1"/>
  <c r="E1985" i="40"/>
  <c r="F1985" i="40" s="1"/>
  <c r="E1984" i="40"/>
  <c r="F1984" i="40" s="1"/>
  <c r="E1983" i="40"/>
  <c r="F1983" i="40" s="1"/>
  <c r="E1982" i="40"/>
  <c r="F1982" i="40" s="1"/>
  <c r="E1981" i="40"/>
  <c r="F1981" i="40" s="1"/>
  <c r="E1980" i="40"/>
  <c r="F1980" i="40" s="1"/>
  <c r="E1979" i="40"/>
  <c r="F1979" i="40" s="1"/>
  <c r="E1978" i="40"/>
  <c r="F1978" i="40" s="1"/>
  <c r="E1977" i="40"/>
  <c r="F1977" i="40" s="1"/>
  <c r="E1976" i="40"/>
  <c r="F1976" i="40" s="1"/>
  <c r="E1975" i="40"/>
  <c r="F1975" i="40" s="1"/>
  <c r="E1974" i="40"/>
  <c r="F1974" i="40" s="1"/>
  <c r="E1973" i="40"/>
  <c r="F1973" i="40" s="1"/>
  <c r="E1972" i="40"/>
  <c r="F1972" i="40" s="1"/>
  <c r="E1971" i="40"/>
  <c r="F1971" i="40" s="1"/>
  <c r="E1970" i="40"/>
  <c r="F1970" i="40" s="1"/>
  <c r="E1969" i="40"/>
  <c r="F1969" i="40" s="1"/>
  <c r="E1968" i="40"/>
  <c r="F1968" i="40" s="1"/>
  <c r="E1967" i="40"/>
  <c r="F1967" i="40" s="1"/>
  <c r="E1966" i="40"/>
  <c r="F1966" i="40" s="1"/>
  <c r="E1965" i="40"/>
  <c r="F1965" i="40" s="1"/>
  <c r="E1964" i="40"/>
  <c r="F1964" i="40" s="1"/>
  <c r="E1963" i="40"/>
  <c r="F1963" i="40" s="1"/>
  <c r="E1962" i="40"/>
  <c r="F1962" i="40" s="1"/>
  <c r="E1961" i="40"/>
  <c r="F1961" i="40" s="1"/>
  <c r="E1960" i="40"/>
  <c r="F1960" i="40" s="1"/>
  <c r="E1959" i="40"/>
  <c r="F1959" i="40" s="1"/>
  <c r="E1958" i="40"/>
  <c r="F1958" i="40" s="1"/>
  <c r="E1957" i="40"/>
  <c r="F1957" i="40" s="1"/>
  <c r="E1956" i="40"/>
  <c r="F1956" i="40" s="1"/>
  <c r="E1955" i="40"/>
  <c r="F1955" i="40" s="1"/>
  <c r="E1954" i="40"/>
  <c r="F1954" i="40" s="1"/>
  <c r="E1953" i="40"/>
  <c r="F1953" i="40" s="1"/>
  <c r="E1952" i="40"/>
  <c r="F1952" i="40" s="1"/>
  <c r="E1951" i="40"/>
  <c r="F1951" i="40" s="1"/>
  <c r="E1950" i="40"/>
  <c r="F1950" i="40" s="1"/>
  <c r="E1949" i="40"/>
  <c r="F1949" i="40" s="1"/>
  <c r="E1948" i="40"/>
  <c r="F1948" i="40" s="1"/>
  <c r="E1947" i="40"/>
  <c r="F1947" i="40" s="1"/>
  <c r="E1946" i="40"/>
  <c r="F1946" i="40" s="1"/>
  <c r="E1945" i="40"/>
  <c r="F1945" i="40" s="1"/>
  <c r="E1944" i="40"/>
  <c r="F1944" i="40" s="1"/>
  <c r="E1943" i="40"/>
  <c r="F1943" i="40" s="1"/>
  <c r="E1942" i="40"/>
  <c r="F1942" i="40" s="1"/>
  <c r="E1941" i="40"/>
  <c r="F1941" i="40" s="1"/>
  <c r="E1940" i="40"/>
  <c r="F1940" i="40" s="1"/>
  <c r="E1939" i="40"/>
  <c r="F1939" i="40" s="1"/>
  <c r="E1938" i="40"/>
  <c r="F1938" i="40" s="1"/>
  <c r="E1937" i="40"/>
  <c r="F1937" i="40" s="1"/>
  <c r="E1936" i="40"/>
  <c r="F1936" i="40" s="1"/>
  <c r="E1935" i="40"/>
  <c r="F1935" i="40" s="1"/>
  <c r="E1934" i="40"/>
  <c r="F1934" i="40" s="1"/>
  <c r="E1933" i="40"/>
  <c r="F1933" i="40" s="1"/>
  <c r="E1932" i="40"/>
  <c r="F1932" i="40" s="1"/>
  <c r="E1931" i="40"/>
  <c r="F1931" i="40" s="1"/>
  <c r="E1930" i="40"/>
  <c r="F1930" i="40" s="1"/>
  <c r="E1929" i="40"/>
  <c r="F1929" i="40" s="1"/>
  <c r="E1928" i="40"/>
  <c r="F1928" i="40" s="1"/>
  <c r="E1927" i="40"/>
  <c r="F1927" i="40" s="1"/>
  <c r="E1926" i="40"/>
  <c r="F1926" i="40" s="1"/>
  <c r="E1925" i="40"/>
  <c r="F1925" i="40" s="1"/>
  <c r="E1924" i="40"/>
  <c r="F1924" i="40" s="1"/>
  <c r="E1923" i="40"/>
  <c r="F1923" i="40" s="1"/>
  <c r="E1922" i="40"/>
  <c r="F1922" i="40" s="1"/>
  <c r="E1921" i="40"/>
  <c r="F1921" i="40" s="1"/>
  <c r="E1920" i="40"/>
  <c r="F1920" i="40" s="1"/>
  <c r="E1919" i="40"/>
  <c r="F1919" i="40" s="1"/>
  <c r="E1918" i="40"/>
  <c r="F1918" i="40" s="1"/>
  <c r="E1917" i="40"/>
  <c r="F1917" i="40" s="1"/>
  <c r="E1916" i="40"/>
  <c r="F1916" i="40" s="1"/>
  <c r="E1915" i="40"/>
  <c r="F1915" i="40" s="1"/>
  <c r="E1914" i="40"/>
  <c r="F1914" i="40" s="1"/>
  <c r="E1913" i="40"/>
  <c r="F1913" i="40" s="1"/>
  <c r="E1912" i="40"/>
  <c r="F1912" i="40" s="1"/>
  <c r="E1911" i="40"/>
  <c r="F1911" i="40" s="1"/>
  <c r="E1910" i="40"/>
  <c r="F1910" i="40" s="1"/>
  <c r="E1909" i="40"/>
  <c r="F1909" i="40" s="1"/>
  <c r="E1908" i="40"/>
  <c r="F1908" i="40" s="1"/>
  <c r="E1907" i="40"/>
  <c r="F1907" i="40" s="1"/>
  <c r="E1906" i="40"/>
  <c r="F1906" i="40" s="1"/>
  <c r="E1905" i="40"/>
  <c r="F1905" i="40" s="1"/>
  <c r="E1904" i="40"/>
  <c r="F1904" i="40" s="1"/>
  <c r="E1903" i="40"/>
  <c r="F1903" i="40" s="1"/>
  <c r="E1902" i="40"/>
  <c r="F1902" i="40" s="1"/>
  <c r="E1901" i="40"/>
  <c r="F1901" i="40" s="1"/>
  <c r="E1900" i="40"/>
  <c r="F1900" i="40" s="1"/>
  <c r="E1899" i="40"/>
  <c r="F1899" i="40" s="1"/>
  <c r="E1898" i="40"/>
  <c r="F1898" i="40" s="1"/>
  <c r="E1897" i="40"/>
  <c r="F1897" i="40" s="1"/>
  <c r="E1896" i="40"/>
  <c r="F1896" i="40" s="1"/>
  <c r="E1895" i="40"/>
  <c r="F1895" i="40" s="1"/>
  <c r="E1894" i="40"/>
  <c r="F1894" i="40" s="1"/>
  <c r="E1893" i="40"/>
  <c r="F1893" i="40" s="1"/>
  <c r="E1892" i="40"/>
  <c r="F1892" i="40" s="1"/>
  <c r="E1891" i="40"/>
  <c r="F1891" i="40" s="1"/>
  <c r="E1890" i="40"/>
  <c r="F1890" i="40" s="1"/>
  <c r="E1889" i="40"/>
  <c r="F1889" i="40" s="1"/>
  <c r="E1888" i="40"/>
  <c r="F1888" i="40" s="1"/>
  <c r="E1887" i="40"/>
  <c r="F1887" i="40" s="1"/>
  <c r="E1886" i="40"/>
  <c r="F1886" i="40" s="1"/>
  <c r="E1885" i="40"/>
  <c r="F1885" i="40" s="1"/>
  <c r="E1884" i="40"/>
  <c r="F1884" i="40" s="1"/>
  <c r="E1883" i="40"/>
  <c r="F1883" i="40" s="1"/>
  <c r="E1882" i="40"/>
  <c r="F1882" i="40" s="1"/>
  <c r="E1881" i="40"/>
  <c r="F1881" i="40" s="1"/>
  <c r="E1880" i="40"/>
  <c r="F1880" i="40" s="1"/>
  <c r="E1879" i="40"/>
  <c r="F1879" i="40" s="1"/>
  <c r="E1878" i="40"/>
  <c r="F1878" i="40" s="1"/>
  <c r="E1877" i="40"/>
  <c r="F1877" i="40" s="1"/>
  <c r="E1876" i="40"/>
  <c r="F1876" i="40" s="1"/>
  <c r="E1875" i="40"/>
  <c r="F1875" i="40" s="1"/>
  <c r="E1874" i="40"/>
  <c r="F1874" i="40" s="1"/>
  <c r="E1873" i="40"/>
  <c r="F1873" i="40" s="1"/>
  <c r="E1872" i="40"/>
  <c r="F1872" i="40" s="1"/>
  <c r="E1871" i="40"/>
  <c r="F1871" i="40" s="1"/>
  <c r="E1870" i="40"/>
  <c r="F1870" i="40" s="1"/>
  <c r="E1869" i="40"/>
  <c r="F1869" i="40" s="1"/>
  <c r="E1868" i="40"/>
  <c r="F1868" i="40" s="1"/>
  <c r="E1867" i="40"/>
  <c r="F1867" i="40" s="1"/>
  <c r="E1866" i="40"/>
  <c r="F1866" i="40" s="1"/>
  <c r="E1865" i="40"/>
  <c r="F1865" i="40" s="1"/>
  <c r="E1864" i="40"/>
  <c r="F1864" i="40" s="1"/>
  <c r="E1863" i="40"/>
  <c r="F1863" i="40" s="1"/>
  <c r="E1862" i="40"/>
  <c r="F1862" i="40" s="1"/>
  <c r="E1861" i="40"/>
  <c r="F1861" i="40" s="1"/>
  <c r="E1860" i="40"/>
  <c r="F1860" i="40" s="1"/>
  <c r="E1859" i="40"/>
  <c r="F1859" i="40" s="1"/>
  <c r="E1858" i="40"/>
  <c r="F1858" i="40" s="1"/>
  <c r="E1857" i="40"/>
  <c r="F1857" i="40" s="1"/>
  <c r="E1856" i="40"/>
  <c r="F1856" i="40" s="1"/>
  <c r="E1855" i="40"/>
  <c r="F1855" i="40" s="1"/>
  <c r="E1854" i="40"/>
  <c r="F1854" i="40" s="1"/>
  <c r="E1853" i="40"/>
  <c r="F1853" i="40" s="1"/>
  <c r="E1852" i="40"/>
  <c r="F1852" i="40" s="1"/>
  <c r="E1851" i="40"/>
  <c r="F1851" i="40" s="1"/>
  <c r="E1850" i="40"/>
  <c r="F1850" i="40" s="1"/>
  <c r="E1849" i="40"/>
  <c r="F1849" i="40" s="1"/>
  <c r="E1848" i="40"/>
  <c r="F1848" i="40" s="1"/>
  <c r="E1847" i="40"/>
  <c r="F1847" i="40" s="1"/>
  <c r="E1846" i="40"/>
  <c r="F1846" i="40" s="1"/>
  <c r="E1845" i="40"/>
  <c r="F1845" i="40" s="1"/>
  <c r="E1844" i="40"/>
  <c r="F1844" i="40" s="1"/>
  <c r="E1843" i="40"/>
  <c r="F1843" i="40" s="1"/>
  <c r="E1842" i="40"/>
  <c r="F1842" i="40" s="1"/>
  <c r="E1841" i="40"/>
  <c r="F1841" i="40" s="1"/>
  <c r="E1840" i="40"/>
  <c r="F1840" i="40" s="1"/>
  <c r="E1839" i="40"/>
  <c r="F1839" i="40" s="1"/>
  <c r="E1838" i="40"/>
  <c r="F1838" i="40" s="1"/>
  <c r="E1837" i="40"/>
  <c r="F1837" i="40" s="1"/>
  <c r="E1836" i="40"/>
  <c r="F1836" i="40" s="1"/>
  <c r="E1835" i="40"/>
  <c r="F1835" i="40" s="1"/>
  <c r="E1834" i="40"/>
  <c r="F1834" i="40" s="1"/>
  <c r="E1833" i="40"/>
  <c r="F1833" i="40" s="1"/>
  <c r="E1832" i="40"/>
  <c r="F1832" i="40" s="1"/>
  <c r="E1831" i="40"/>
  <c r="F1831" i="40" s="1"/>
  <c r="E1830" i="40"/>
  <c r="F1830" i="40" s="1"/>
  <c r="E1829" i="40"/>
  <c r="F1829" i="40" s="1"/>
  <c r="E1828" i="40"/>
  <c r="F1828" i="40" s="1"/>
  <c r="E1827" i="40"/>
  <c r="F1827" i="40" s="1"/>
  <c r="E1826" i="40"/>
  <c r="F1826" i="40" s="1"/>
  <c r="E1825" i="40"/>
  <c r="F1825" i="40" s="1"/>
  <c r="E1824" i="40"/>
  <c r="F1824" i="40" s="1"/>
  <c r="E1823" i="40"/>
  <c r="F1823" i="40" s="1"/>
  <c r="E1822" i="40"/>
  <c r="F1822" i="40" s="1"/>
  <c r="E1821" i="40"/>
  <c r="F1821" i="40" s="1"/>
  <c r="E1820" i="40"/>
  <c r="F1820" i="40" s="1"/>
  <c r="E1819" i="40"/>
  <c r="F1819" i="40" s="1"/>
  <c r="E1818" i="40"/>
  <c r="F1818" i="40" s="1"/>
  <c r="E1817" i="40"/>
  <c r="F1817" i="40" s="1"/>
  <c r="E1816" i="40"/>
  <c r="F1816" i="40" s="1"/>
  <c r="E1815" i="40"/>
  <c r="F1815" i="40" s="1"/>
  <c r="E1814" i="40"/>
  <c r="F1814" i="40" s="1"/>
  <c r="E1813" i="40"/>
  <c r="F1813" i="40" s="1"/>
  <c r="E1812" i="40"/>
  <c r="F1812" i="40" s="1"/>
  <c r="E1811" i="40"/>
  <c r="F1811" i="40" s="1"/>
  <c r="E1810" i="40"/>
  <c r="F1810" i="40" s="1"/>
  <c r="E1809" i="40"/>
  <c r="F1809" i="40" s="1"/>
  <c r="E1808" i="40"/>
  <c r="F1808" i="40" s="1"/>
  <c r="E1807" i="40"/>
  <c r="F1807" i="40" s="1"/>
  <c r="E1806" i="40"/>
  <c r="F1806" i="40" s="1"/>
  <c r="E1805" i="40"/>
  <c r="F1805" i="40" s="1"/>
  <c r="E1804" i="40"/>
  <c r="F1804" i="40" s="1"/>
  <c r="E1803" i="40"/>
  <c r="F1803" i="40" s="1"/>
  <c r="E1802" i="40"/>
  <c r="F1802" i="40" s="1"/>
  <c r="E1801" i="40"/>
  <c r="F1801" i="40" s="1"/>
  <c r="E1800" i="40"/>
  <c r="F1800" i="40" s="1"/>
  <c r="E1799" i="40"/>
  <c r="F1799" i="40" s="1"/>
  <c r="E1798" i="40"/>
  <c r="F1798" i="40" s="1"/>
  <c r="E1797" i="40"/>
  <c r="F1797" i="40" s="1"/>
  <c r="E1796" i="40"/>
  <c r="F1796" i="40" s="1"/>
  <c r="E1795" i="40"/>
  <c r="F1795" i="40" s="1"/>
  <c r="E1794" i="40"/>
  <c r="F1794" i="40" s="1"/>
  <c r="E1793" i="40"/>
  <c r="F1793" i="40" s="1"/>
  <c r="E1792" i="40"/>
  <c r="F1792" i="40" s="1"/>
  <c r="E1791" i="40"/>
  <c r="F1791" i="40" s="1"/>
  <c r="E1790" i="40"/>
  <c r="F1790" i="40" s="1"/>
  <c r="E1789" i="40"/>
  <c r="F1789" i="40" s="1"/>
  <c r="E1788" i="40"/>
  <c r="F1788" i="40" s="1"/>
  <c r="E1787" i="40"/>
  <c r="F1787" i="40" s="1"/>
  <c r="E1786" i="40"/>
  <c r="F1786" i="40" s="1"/>
  <c r="E1785" i="40"/>
  <c r="F1785" i="40" s="1"/>
  <c r="E1784" i="40"/>
  <c r="F1784" i="40" s="1"/>
  <c r="E1783" i="40"/>
  <c r="F1783" i="40" s="1"/>
  <c r="E1782" i="40"/>
  <c r="F1782" i="40" s="1"/>
  <c r="E1781" i="40"/>
  <c r="F1781" i="40" s="1"/>
  <c r="E1780" i="40"/>
  <c r="F1780" i="40" s="1"/>
  <c r="E1779" i="40"/>
  <c r="F1779" i="40" s="1"/>
  <c r="E1778" i="40"/>
  <c r="F1778" i="40" s="1"/>
  <c r="E1777" i="40"/>
  <c r="F1777" i="40" s="1"/>
  <c r="E1776" i="40"/>
  <c r="F1776" i="40" s="1"/>
  <c r="E1775" i="40"/>
  <c r="F1775" i="40" s="1"/>
  <c r="E1774" i="40"/>
  <c r="F1774" i="40" s="1"/>
  <c r="E1773" i="40"/>
  <c r="F1773" i="40" s="1"/>
  <c r="E1772" i="40"/>
  <c r="F1772" i="40" s="1"/>
  <c r="E1771" i="40"/>
  <c r="F1771" i="40" s="1"/>
  <c r="E1770" i="40"/>
  <c r="F1770" i="40" s="1"/>
  <c r="E1769" i="40"/>
  <c r="F1769" i="40" s="1"/>
  <c r="E1768" i="40"/>
  <c r="F1768" i="40" s="1"/>
  <c r="E1767" i="40"/>
  <c r="F1767" i="40" s="1"/>
  <c r="E1766" i="40"/>
  <c r="F1766" i="40" s="1"/>
  <c r="E1765" i="40"/>
  <c r="F1765" i="40" s="1"/>
  <c r="E1764" i="40"/>
  <c r="F1764" i="40" s="1"/>
  <c r="E1763" i="40"/>
  <c r="F1763" i="40" s="1"/>
  <c r="E1762" i="40"/>
  <c r="F1762" i="40" s="1"/>
  <c r="E1761" i="40"/>
  <c r="F1761" i="40" s="1"/>
  <c r="E1760" i="40"/>
  <c r="F1760" i="40" s="1"/>
  <c r="E1759" i="40"/>
  <c r="F1759" i="40" s="1"/>
  <c r="E1758" i="40"/>
  <c r="F1758" i="40" s="1"/>
  <c r="E1757" i="40"/>
  <c r="F1757" i="40" s="1"/>
  <c r="E1756" i="40"/>
  <c r="F1756" i="40" s="1"/>
  <c r="E1755" i="40"/>
  <c r="F1755" i="40" s="1"/>
  <c r="E1754" i="40"/>
  <c r="F1754" i="40" s="1"/>
  <c r="E1753" i="40"/>
  <c r="F1753" i="40" s="1"/>
  <c r="E1752" i="40"/>
  <c r="F1752" i="40" s="1"/>
  <c r="E1751" i="40"/>
  <c r="F1751" i="40" s="1"/>
  <c r="E1750" i="40"/>
  <c r="F1750" i="40" s="1"/>
  <c r="E1749" i="40"/>
  <c r="F1749" i="40" s="1"/>
  <c r="E1748" i="40"/>
  <c r="F1748" i="40" s="1"/>
  <c r="E1747" i="40"/>
  <c r="F1747" i="40" s="1"/>
  <c r="E1746" i="40"/>
  <c r="F1746" i="40" s="1"/>
  <c r="E1745" i="40"/>
  <c r="F1745" i="40" s="1"/>
  <c r="E1744" i="40"/>
  <c r="F1744" i="40" s="1"/>
  <c r="E1743" i="40"/>
  <c r="F1743" i="40" s="1"/>
  <c r="E1742" i="40"/>
  <c r="F1742" i="40" s="1"/>
  <c r="E1741" i="40"/>
  <c r="F1741" i="40" s="1"/>
  <c r="E1740" i="40"/>
  <c r="F1740" i="40" s="1"/>
  <c r="E1739" i="40"/>
  <c r="F1739" i="40" s="1"/>
  <c r="E1738" i="40"/>
  <c r="F1738" i="40" s="1"/>
  <c r="E1737" i="40"/>
  <c r="F1737" i="40" s="1"/>
  <c r="E1736" i="40"/>
  <c r="F1736" i="40" s="1"/>
  <c r="E1735" i="40"/>
  <c r="F1735" i="40" s="1"/>
  <c r="E1734" i="40"/>
  <c r="F1734" i="40" s="1"/>
  <c r="E1733" i="40"/>
  <c r="F1733" i="40" s="1"/>
  <c r="E1732" i="40"/>
  <c r="F1732" i="40" s="1"/>
  <c r="E1731" i="40"/>
  <c r="F1731" i="40" s="1"/>
  <c r="E1730" i="40"/>
  <c r="F1730" i="40" s="1"/>
  <c r="E1729" i="40"/>
  <c r="F1729" i="40" s="1"/>
  <c r="E1728" i="40"/>
  <c r="F1728" i="40" s="1"/>
  <c r="E1727" i="40"/>
  <c r="F1727" i="40" s="1"/>
  <c r="E1726" i="40"/>
  <c r="F1726" i="40" s="1"/>
  <c r="E1725" i="40"/>
  <c r="F1725" i="40" s="1"/>
  <c r="E1724" i="40"/>
  <c r="F1724" i="40" s="1"/>
  <c r="E1723" i="40"/>
  <c r="F1723" i="40" s="1"/>
  <c r="E1722" i="40"/>
  <c r="F1722" i="40" s="1"/>
  <c r="E1721" i="40"/>
  <c r="F1721" i="40" s="1"/>
  <c r="E1720" i="40"/>
  <c r="F1720" i="40" s="1"/>
  <c r="E1719" i="40"/>
  <c r="F1719" i="40" s="1"/>
  <c r="E1718" i="40"/>
  <c r="F1718" i="40" s="1"/>
  <c r="E1717" i="40"/>
  <c r="F1717" i="40" s="1"/>
  <c r="E1716" i="40"/>
  <c r="F1716" i="40" s="1"/>
  <c r="E1715" i="40"/>
  <c r="F1715" i="40" s="1"/>
  <c r="E1714" i="40"/>
  <c r="F1714" i="40" s="1"/>
  <c r="E1713" i="40"/>
  <c r="F1713" i="40" s="1"/>
  <c r="E1712" i="40"/>
  <c r="F1712" i="40" s="1"/>
  <c r="E1711" i="40"/>
  <c r="F1711" i="40" s="1"/>
  <c r="E1710" i="40"/>
  <c r="F1710" i="40" s="1"/>
  <c r="E1709" i="40"/>
  <c r="F1709" i="40" s="1"/>
  <c r="E1708" i="40"/>
  <c r="F1708" i="40" s="1"/>
  <c r="E1707" i="40"/>
  <c r="F1707" i="40" s="1"/>
  <c r="E1706" i="40"/>
  <c r="F1706" i="40" s="1"/>
  <c r="E1705" i="40"/>
  <c r="F1705" i="40" s="1"/>
  <c r="E1704" i="40"/>
  <c r="F1704" i="40" s="1"/>
  <c r="E1703" i="40"/>
  <c r="F1703" i="40" s="1"/>
  <c r="E1702" i="40"/>
  <c r="F1702" i="40" s="1"/>
  <c r="E1701" i="40"/>
  <c r="F1701" i="40" s="1"/>
  <c r="E1700" i="40"/>
  <c r="F1700" i="40" s="1"/>
  <c r="E1699" i="40"/>
  <c r="F1699" i="40" s="1"/>
  <c r="E1698" i="40"/>
  <c r="F1698" i="40" s="1"/>
  <c r="E1697" i="40"/>
  <c r="F1697" i="40" s="1"/>
  <c r="E1696" i="40"/>
  <c r="F1696" i="40" s="1"/>
  <c r="E1695" i="40"/>
  <c r="F1695" i="40" s="1"/>
  <c r="E1694" i="40"/>
  <c r="F1694" i="40" s="1"/>
  <c r="E1693" i="40"/>
  <c r="F1693" i="40" s="1"/>
  <c r="E1692" i="40"/>
  <c r="F1692" i="40" s="1"/>
  <c r="E1691" i="40"/>
  <c r="F1691" i="40" s="1"/>
  <c r="E1690" i="40"/>
  <c r="F1690" i="40" s="1"/>
  <c r="E1689" i="40"/>
  <c r="F1689" i="40" s="1"/>
  <c r="E1688" i="40"/>
  <c r="F1688" i="40" s="1"/>
  <c r="E1687" i="40"/>
  <c r="F1687" i="40" s="1"/>
  <c r="E1686" i="40"/>
  <c r="F1686" i="40" s="1"/>
  <c r="E1685" i="40"/>
  <c r="F1685" i="40" s="1"/>
  <c r="E1684" i="40"/>
  <c r="F1684" i="40" s="1"/>
  <c r="E1683" i="40"/>
  <c r="F1683" i="40" s="1"/>
  <c r="E1682" i="40"/>
  <c r="F1682" i="40" s="1"/>
  <c r="E1681" i="40"/>
  <c r="F1681" i="40" s="1"/>
  <c r="E1680" i="40"/>
  <c r="F1680" i="40" s="1"/>
  <c r="E1679" i="40"/>
  <c r="F1679" i="40" s="1"/>
  <c r="E1678" i="40"/>
  <c r="F1678" i="40" s="1"/>
  <c r="E1677" i="40"/>
  <c r="F1677" i="40" s="1"/>
  <c r="E1676" i="40"/>
  <c r="F1676" i="40" s="1"/>
  <c r="E1675" i="40"/>
  <c r="F1675" i="40" s="1"/>
  <c r="E1674" i="40"/>
  <c r="F1674" i="40" s="1"/>
  <c r="E1673" i="40"/>
  <c r="F1673" i="40" s="1"/>
  <c r="E1672" i="40"/>
  <c r="F1672" i="40" s="1"/>
  <c r="E1671" i="40"/>
  <c r="F1671" i="40" s="1"/>
  <c r="E1670" i="40"/>
  <c r="F1670" i="40" s="1"/>
  <c r="E1669" i="40"/>
  <c r="F1669" i="40" s="1"/>
  <c r="E1668" i="40"/>
  <c r="F1668" i="40" s="1"/>
  <c r="E1667" i="40"/>
  <c r="F1667" i="40" s="1"/>
  <c r="E1666" i="40"/>
  <c r="F1666" i="40" s="1"/>
  <c r="E1665" i="40"/>
  <c r="F1665" i="40" s="1"/>
  <c r="E1664" i="40"/>
  <c r="F1664" i="40" s="1"/>
  <c r="E1663" i="40"/>
  <c r="F1663" i="40" s="1"/>
  <c r="E1662" i="40"/>
  <c r="F1662" i="40" s="1"/>
  <c r="E1661" i="40"/>
  <c r="F1661" i="40" s="1"/>
  <c r="E1660" i="40"/>
  <c r="F1660" i="40" s="1"/>
  <c r="E1659" i="40"/>
  <c r="F1659" i="40" s="1"/>
  <c r="E1658" i="40"/>
  <c r="F1658" i="40" s="1"/>
  <c r="E1657" i="40"/>
  <c r="F1657" i="40" s="1"/>
  <c r="E1656" i="40"/>
  <c r="F1656" i="40" s="1"/>
  <c r="E1655" i="40"/>
  <c r="F1655" i="40" s="1"/>
  <c r="E1654" i="40"/>
  <c r="F1654" i="40" s="1"/>
  <c r="E1653" i="40"/>
  <c r="F1653" i="40" s="1"/>
  <c r="E1652" i="40"/>
  <c r="F1652" i="40" s="1"/>
  <c r="E1651" i="40"/>
  <c r="F1651" i="40" s="1"/>
  <c r="E1650" i="40"/>
  <c r="F1650" i="40" s="1"/>
  <c r="E1649" i="40"/>
  <c r="F1649" i="40" s="1"/>
  <c r="E1648" i="40"/>
  <c r="F1648" i="40" s="1"/>
  <c r="E1647" i="40"/>
  <c r="F1647" i="40" s="1"/>
  <c r="E1646" i="40"/>
  <c r="F1646" i="40" s="1"/>
  <c r="E1645" i="40"/>
  <c r="F1645" i="40" s="1"/>
  <c r="E1644" i="40"/>
  <c r="F1644" i="40" s="1"/>
  <c r="E1643" i="40"/>
  <c r="F1643" i="40" s="1"/>
  <c r="E1642" i="40"/>
  <c r="F1642" i="40" s="1"/>
  <c r="E1641" i="40"/>
  <c r="F1641" i="40" s="1"/>
  <c r="E1640" i="40"/>
  <c r="F1640" i="40" s="1"/>
  <c r="E1639" i="40"/>
  <c r="F1639" i="40" s="1"/>
  <c r="E1638" i="40"/>
  <c r="F1638" i="40" s="1"/>
  <c r="E1637" i="40"/>
  <c r="F1637" i="40" s="1"/>
  <c r="E1636" i="40"/>
  <c r="F1636" i="40" s="1"/>
  <c r="E1635" i="40"/>
  <c r="F1635" i="40" s="1"/>
  <c r="E1634" i="40"/>
  <c r="F1634" i="40" s="1"/>
  <c r="E1633" i="40"/>
  <c r="F1633" i="40" s="1"/>
  <c r="E1632" i="40"/>
  <c r="F1632" i="40" s="1"/>
  <c r="E1631" i="40"/>
  <c r="F1631" i="40" s="1"/>
  <c r="E1630" i="40"/>
  <c r="F1630" i="40" s="1"/>
  <c r="E1629" i="40"/>
  <c r="F1629" i="40" s="1"/>
  <c r="E1628" i="40"/>
  <c r="F1628" i="40" s="1"/>
  <c r="E1627" i="40"/>
  <c r="F1627" i="40" s="1"/>
  <c r="E1626" i="40"/>
  <c r="F1626" i="40" s="1"/>
  <c r="E1625" i="40"/>
  <c r="F1625" i="40" s="1"/>
  <c r="E1624" i="40"/>
  <c r="F1624" i="40" s="1"/>
  <c r="E1623" i="40"/>
  <c r="F1623" i="40" s="1"/>
  <c r="E1622" i="40"/>
  <c r="F1622" i="40" s="1"/>
  <c r="E1621" i="40"/>
  <c r="F1621" i="40" s="1"/>
  <c r="E1620" i="40"/>
  <c r="F1620" i="40" s="1"/>
  <c r="E1619" i="40"/>
  <c r="F1619" i="40" s="1"/>
  <c r="E1618" i="40"/>
  <c r="F1618" i="40" s="1"/>
  <c r="E1617" i="40"/>
  <c r="F1617" i="40" s="1"/>
  <c r="E1616" i="40"/>
  <c r="F1616" i="40" s="1"/>
  <c r="E1615" i="40"/>
  <c r="F1615" i="40" s="1"/>
  <c r="E1614" i="40"/>
  <c r="F1614" i="40" s="1"/>
  <c r="E1613" i="40"/>
  <c r="F1613" i="40" s="1"/>
  <c r="E1612" i="40"/>
  <c r="F1612" i="40" s="1"/>
  <c r="E1611" i="40"/>
  <c r="F1611" i="40" s="1"/>
  <c r="E1610" i="40"/>
  <c r="F1610" i="40" s="1"/>
  <c r="E1609" i="40"/>
  <c r="F1609" i="40" s="1"/>
  <c r="E1608" i="40"/>
  <c r="F1608" i="40" s="1"/>
  <c r="E1607" i="40"/>
  <c r="F1607" i="40" s="1"/>
  <c r="E1606" i="40"/>
  <c r="F1606" i="40" s="1"/>
  <c r="E1605" i="40"/>
  <c r="F1605" i="40" s="1"/>
  <c r="E1604" i="40"/>
  <c r="F1604" i="40" s="1"/>
  <c r="E1603" i="40"/>
  <c r="F1603" i="40" s="1"/>
  <c r="E1602" i="40"/>
  <c r="F1602" i="40" s="1"/>
  <c r="E1601" i="40"/>
  <c r="F1601" i="40" s="1"/>
  <c r="E1600" i="40"/>
  <c r="F1600" i="40" s="1"/>
  <c r="E1599" i="40"/>
  <c r="F1599" i="40" s="1"/>
  <c r="E1598" i="40"/>
  <c r="F1598" i="40" s="1"/>
  <c r="E1597" i="40"/>
  <c r="F1597" i="40" s="1"/>
  <c r="E1596" i="40"/>
  <c r="F1596" i="40" s="1"/>
  <c r="E1595" i="40"/>
  <c r="F1595" i="40" s="1"/>
  <c r="E1594" i="40"/>
  <c r="F1594" i="40" s="1"/>
  <c r="E1593" i="40"/>
  <c r="F1593" i="40" s="1"/>
  <c r="E1592" i="40"/>
  <c r="F1592" i="40" s="1"/>
  <c r="E1591" i="40"/>
  <c r="F1591" i="40" s="1"/>
  <c r="E1590" i="40"/>
  <c r="F1590" i="40" s="1"/>
  <c r="E1589" i="40"/>
  <c r="F1589" i="40" s="1"/>
  <c r="E1588" i="40"/>
  <c r="F1588" i="40" s="1"/>
  <c r="E1587" i="40"/>
  <c r="F1587" i="40" s="1"/>
  <c r="E1586" i="40"/>
  <c r="F1586" i="40" s="1"/>
  <c r="E1585" i="40"/>
  <c r="F1585" i="40" s="1"/>
  <c r="E1584" i="40"/>
  <c r="F1584" i="40" s="1"/>
  <c r="E1583" i="40"/>
  <c r="F1583" i="40" s="1"/>
  <c r="E1582" i="40"/>
  <c r="F1582" i="40" s="1"/>
  <c r="E1581" i="40"/>
  <c r="F1581" i="40" s="1"/>
  <c r="E1580" i="40"/>
  <c r="F1580" i="40" s="1"/>
  <c r="E1579" i="40"/>
  <c r="F1579" i="40" s="1"/>
  <c r="E1578" i="40"/>
  <c r="F1578" i="40" s="1"/>
  <c r="E1577" i="40"/>
  <c r="F1577" i="40" s="1"/>
  <c r="E1576" i="40"/>
  <c r="F1576" i="40" s="1"/>
  <c r="E1575" i="40"/>
  <c r="F1575" i="40" s="1"/>
  <c r="E1574" i="40"/>
  <c r="F1574" i="40" s="1"/>
  <c r="E1573" i="40"/>
  <c r="F1573" i="40" s="1"/>
  <c r="E1572" i="40"/>
  <c r="F1572" i="40" s="1"/>
  <c r="E1571" i="40"/>
  <c r="F1571" i="40" s="1"/>
  <c r="E1570" i="40"/>
  <c r="F1570" i="40" s="1"/>
  <c r="E1569" i="40"/>
  <c r="F1569" i="40" s="1"/>
  <c r="E1568" i="40"/>
  <c r="F1568" i="40" s="1"/>
  <c r="E1567" i="40"/>
  <c r="F1567" i="40" s="1"/>
  <c r="E1566" i="40"/>
  <c r="F1566" i="40" s="1"/>
  <c r="E1565" i="40"/>
  <c r="F1565" i="40" s="1"/>
  <c r="E1564" i="40"/>
  <c r="F1564" i="40" s="1"/>
  <c r="E1563" i="40"/>
  <c r="F1563" i="40" s="1"/>
  <c r="E1562" i="40"/>
  <c r="F1562" i="40" s="1"/>
  <c r="E1561" i="40"/>
  <c r="F1561" i="40" s="1"/>
  <c r="E1560" i="40"/>
  <c r="F1560" i="40" s="1"/>
  <c r="E1559" i="40"/>
  <c r="F1559" i="40" s="1"/>
  <c r="E1558" i="40"/>
  <c r="F1558" i="40" s="1"/>
  <c r="E1557" i="40"/>
  <c r="F1557" i="40" s="1"/>
  <c r="E1556" i="40"/>
  <c r="F1556" i="40" s="1"/>
  <c r="E1555" i="40"/>
  <c r="F1555" i="40" s="1"/>
  <c r="E1554" i="40"/>
  <c r="F1554" i="40" s="1"/>
  <c r="E1553" i="40"/>
  <c r="F1553" i="40" s="1"/>
  <c r="E1552" i="40"/>
  <c r="F1552" i="40" s="1"/>
  <c r="E1551" i="40"/>
  <c r="F1551" i="40" s="1"/>
  <c r="E1550" i="40"/>
  <c r="F1550" i="40" s="1"/>
  <c r="E1549" i="40"/>
  <c r="F1549" i="40" s="1"/>
  <c r="E1548" i="40"/>
  <c r="F1548" i="40" s="1"/>
  <c r="E1547" i="40"/>
  <c r="F1547" i="40" s="1"/>
  <c r="E1546" i="40"/>
  <c r="F1546" i="40" s="1"/>
  <c r="E1545" i="40"/>
  <c r="F1545" i="40" s="1"/>
  <c r="E1544" i="40"/>
  <c r="F1544" i="40" s="1"/>
  <c r="E1543" i="40"/>
  <c r="F1543" i="40" s="1"/>
  <c r="E1542" i="40"/>
  <c r="F1542" i="40" s="1"/>
  <c r="E1541" i="40"/>
  <c r="F1541" i="40" s="1"/>
  <c r="E1540" i="40"/>
  <c r="F1540" i="40" s="1"/>
  <c r="E1539" i="40"/>
  <c r="F1539" i="40" s="1"/>
  <c r="E1538" i="40"/>
  <c r="F1538" i="40" s="1"/>
  <c r="E1537" i="40"/>
  <c r="F1537" i="40" s="1"/>
  <c r="E1536" i="40"/>
  <c r="F1536" i="40" s="1"/>
  <c r="E1535" i="40"/>
  <c r="F1535" i="40" s="1"/>
  <c r="E1534" i="40"/>
  <c r="F1534" i="40" s="1"/>
  <c r="E1533" i="40"/>
  <c r="F1533" i="40" s="1"/>
  <c r="E1532" i="40"/>
  <c r="F1532" i="40" s="1"/>
  <c r="E1531" i="40"/>
  <c r="F1531" i="40" s="1"/>
  <c r="E1530" i="40"/>
  <c r="F1530" i="40" s="1"/>
  <c r="E1529" i="40"/>
  <c r="F1529" i="40" s="1"/>
  <c r="E1528" i="40"/>
  <c r="F1528" i="40" s="1"/>
  <c r="E1527" i="40"/>
  <c r="F1527" i="40" s="1"/>
  <c r="E1526" i="40"/>
  <c r="F1526" i="40" s="1"/>
  <c r="E1525" i="40"/>
  <c r="F1525" i="40" s="1"/>
  <c r="E1524" i="40"/>
  <c r="F1524" i="40" s="1"/>
  <c r="E1523" i="40"/>
  <c r="F1523" i="40" s="1"/>
  <c r="E1522" i="40"/>
  <c r="F1522" i="40" s="1"/>
  <c r="E1521" i="40"/>
  <c r="F1521" i="40" s="1"/>
  <c r="E1520" i="40"/>
  <c r="F1520" i="40" s="1"/>
  <c r="E1519" i="40"/>
  <c r="F1519" i="40" s="1"/>
  <c r="E1518" i="40"/>
  <c r="F1518" i="40" s="1"/>
  <c r="E1517" i="40"/>
  <c r="F1517" i="40" s="1"/>
  <c r="E1516" i="40"/>
  <c r="F1516" i="40" s="1"/>
  <c r="E1515" i="40"/>
  <c r="F1515" i="40" s="1"/>
  <c r="E1514" i="40"/>
  <c r="F1514" i="40" s="1"/>
  <c r="E1513" i="40"/>
  <c r="F1513" i="40" s="1"/>
  <c r="E1512" i="40"/>
  <c r="F1512" i="40" s="1"/>
  <c r="E1511" i="40"/>
  <c r="F1511" i="40" s="1"/>
  <c r="E1510" i="40"/>
  <c r="F1510" i="40" s="1"/>
  <c r="E1509" i="40"/>
  <c r="F1509" i="40" s="1"/>
  <c r="E1508" i="40"/>
  <c r="F1508" i="40" s="1"/>
  <c r="E1507" i="40"/>
  <c r="F1507" i="40" s="1"/>
  <c r="E1506" i="40"/>
  <c r="F1506" i="40" s="1"/>
  <c r="E1505" i="40"/>
  <c r="F1505" i="40" s="1"/>
  <c r="E1504" i="40"/>
  <c r="F1504" i="40" s="1"/>
  <c r="E1503" i="40"/>
  <c r="F1503" i="40" s="1"/>
  <c r="E1502" i="40"/>
  <c r="F1502" i="40" s="1"/>
  <c r="E1501" i="40"/>
  <c r="F1501" i="40" s="1"/>
  <c r="E1500" i="40"/>
  <c r="F1500" i="40" s="1"/>
  <c r="E1499" i="40"/>
  <c r="F1499" i="40" s="1"/>
  <c r="E1498" i="40"/>
  <c r="F1498" i="40" s="1"/>
  <c r="E1497" i="40"/>
  <c r="F1497" i="40" s="1"/>
  <c r="E1496" i="40"/>
  <c r="F1496" i="40" s="1"/>
  <c r="E1495" i="40"/>
  <c r="F1495" i="40" s="1"/>
  <c r="E1494" i="40"/>
  <c r="F1494" i="40" s="1"/>
  <c r="E1493" i="40"/>
  <c r="F1493" i="40" s="1"/>
  <c r="E1492" i="40"/>
  <c r="F1492" i="40" s="1"/>
  <c r="E1491" i="40"/>
  <c r="F1491" i="40" s="1"/>
  <c r="E1490" i="40"/>
  <c r="F1490" i="40" s="1"/>
  <c r="E1489" i="40"/>
  <c r="F1489" i="40" s="1"/>
  <c r="E1488" i="40"/>
  <c r="F1488" i="40" s="1"/>
  <c r="E1487" i="40"/>
  <c r="F1487" i="40" s="1"/>
  <c r="E1486" i="40"/>
  <c r="F1486" i="40" s="1"/>
  <c r="E1485" i="40"/>
  <c r="F1485" i="40" s="1"/>
  <c r="E1484" i="40"/>
  <c r="F1484" i="40" s="1"/>
  <c r="E1483" i="40"/>
  <c r="F1483" i="40" s="1"/>
  <c r="E1482" i="40"/>
  <c r="F1482" i="40" s="1"/>
  <c r="E1481" i="40"/>
  <c r="F1481" i="40" s="1"/>
  <c r="E1480" i="40"/>
  <c r="F1480" i="40" s="1"/>
  <c r="E1479" i="40"/>
  <c r="F1479" i="40" s="1"/>
  <c r="E1478" i="40"/>
  <c r="F1478" i="40" s="1"/>
  <c r="E1477" i="40"/>
  <c r="F1477" i="40" s="1"/>
  <c r="E1476" i="40"/>
  <c r="F1476" i="40" s="1"/>
  <c r="E1475" i="40"/>
  <c r="F1475" i="40" s="1"/>
  <c r="E1474" i="40"/>
  <c r="F1474" i="40" s="1"/>
  <c r="E1473" i="40"/>
  <c r="F1473" i="40" s="1"/>
  <c r="E1472" i="40"/>
  <c r="F1472" i="40" s="1"/>
  <c r="E1471" i="40"/>
  <c r="F1471" i="40" s="1"/>
  <c r="E1470" i="40"/>
  <c r="F1470" i="40" s="1"/>
  <c r="E1469" i="40"/>
  <c r="F1469" i="40" s="1"/>
  <c r="E1468" i="40"/>
  <c r="F1468" i="40" s="1"/>
  <c r="E1467" i="40"/>
  <c r="F1467" i="40" s="1"/>
  <c r="E1466" i="40"/>
  <c r="F1466" i="40" s="1"/>
  <c r="E1465" i="40"/>
  <c r="F1465" i="40" s="1"/>
  <c r="E1464" i="40"/>
  <c r="F1464" i="40" s="1"/>
  <c r="E1463" i="40"/>
  <c r="F1463" i="40" s="1"/>
  <c r="E1462" i="40"/>
  <c r="F1462" i="40" s="1"/>
  <c r="E1461" i="40"/>
  <c r="F1461" i="40" s="1"/>
  <c r="E1460" i="40"/>
  <c r="F1460" i="40" s="1"/>
  <c r="E1459" i="40"/>
  <c r="F1459" i="40" s="1"/>
  <c r="E1458" i="40"/>
  <c r="F1458" i="40" s="1"/>
  <c r="E1457" i="40"/>
  <c r="F1457" i="40" s="1"/>
  <c r="E1456" i="40"/>
  <c r="F1456" i="40" s="1"/>
  <c r="E1455" i="40"/>
  <c r="F1455" i="40" s="1"/>
  <c r="E1454" i="40"/>
  <c r="F1454" i="40" s="1"/>
  <c r="E1453" i="40"/>
  <c r="F1453" i="40" s="1"/>
  <c r="E1452" i="40"/>
  <c r="F1452" i="40" s="1"/>
  <c r="E1451" i="40"/>
  <c r="F1451" i="40" s="1"/>
  <c r="E1450" i="40"/>
  <c r="F1450" i="40" s="1"/>
  <c r="E1449" i="40"/>
  <c r="F1449" i="40" s="1"/>
  <c r="E1448" i="40"/>
  <c r="F1448" i="40" s="1"/>
  <c r="E1447" i="40"/>
  <c r="F1447" i="40" s="1"/>
  <c r="E1446" i="40"/>
  <c r="F1446" i="40" s="1"/>
  <c r="E1445" i="40"/>
  <c r="F1445" i="40" s="1"/>
  <c r="E1444" i="40"/>
  <c r="F1444" i="40" s="1"/>
  <c r="E1443" i="40"/>
  <c r="F1443" i="40" s="1"/>
  <c r="E1442" i="40"/>
  <c r="F1442" i="40" s="1"/>
  <c r="E1441" i="40"/>
  <c r="F1441" i="40" s="1"/>
  <c r="E1440" i="40"/>
  <c r="F1440" i="40" s="1"/>
  <c r="E1439" i="40"/>
  <c r="F1439" i="40" s="1"/>
  <c r="E1438" i="40"/>
  <c r="F1438" i="40" s="1"/>
  <c r="E1437" i="40"/>
  <c r="F1437" i="40" s="1"/>
  <c r="E1436" i="40"/>
  <c r="F1436" i="40" s="1"/>
  <c r="E1435" i="40"/>
  <c r="F1435" i="40" s="1"/>
  <c r="E1434" i="40"/>
  <c r="F1434" i="40" s="1"/>
  <c r="E1433" i="40"/>
  <c r="F1433" i="40" s="1"/>
  <c r="E1432" i="40"/>
  <c r="F1432" i="40" s="1"/>
  <c r="E1431" i="40"/>
  <c r="F1431" i="40" s="1"/>
  <c r="E1430" i="40"/>
  <c r="F1430" i="40" s="1"/>
  <c r="E1429" i="40"/>
  <c r="F1429" i="40" s="1"/>
  <c r="E1428" i="40"/>
  <c r="F1428" i="40" s="1"/>
  <c r="E1427" i="40"/>
  <c r="F1427" i="40" s="1"/>
  <c r="E1426" i="40"/>
  <c r="F1426" i="40" s="1"/>
  <c r="E1425" i="40"/>
  <c r="F1425" i="40" s="1"/>
  <c r="E1424" i="40"/>
  <c r="F1424" i="40" s="1"/>
  <c r="E1423" i="40"/>
  <c r="F1423" i="40" s="1"/>
  <c r="E1422" i="40"/>
  <c r="F1422" i="40" s="1"/>
  <c r="E1421" i="40"/>
  <c r="F1421" i="40" s="1"/>
  <c r="E1420" i="40"/>
  <c r="F1420" i="40" s="1"/>
  <c r="E1419" i="40"/>
  <c r="F1419" i="40" s="1"/>
  <c r="E1418" i="40"/>
  <c r="F1418" i="40" s="1"/>
  <c r="E1417" i="40"/>
  <c r="F1417" i="40" s="1"/>
  <c r="E1416" i="40"/>
  <c r="F1416" i="40" s="1"/>
  <c r="E1415" i="40"/>
  <c r="F1415" i="40" s="1"/>
  <c r="E1414" i="40"/>
  <c r="F1414" i="40" s="1"/>
  <c r="E1413" i="40"/>
  <c r="F1413" i="40" s="1"/>
  <c r="E1412" i="40"/>
  <c r="F1412" i="40" s="1"/>
  <c r="E1411" i="40"/>
  <c r="F1411" i="40" s="1"/>
  <c r="E1410" i="40"/>
  <c r="F1410" i="40" s="1"/>
  <c r="E1409" i="40"/>
  <c r="F1409" i="40" s="1"/>
  <c r="E1408" i="40"/>
  <c r="F1408" i="40" s="1"/>
  <c r="E1407" i="40"/>
  <c r="F1407" i="40" s="1"/>
  <c r="E1406" i="40"/>
  <c r="F1406" i="40" s="1"/>
  <c r="E1405" i="40"/>
  <c r="F1405" i="40" s="1"/>
  <c r="E1404" i="40"/>
  <c r="F1404" i="40" s="1"/>
  <c r="E1403" i="40"/>
  <c r="F1403" i="40" s="1"/>
  <c r="E1402" i="40"/>
  <c r="F1402" i="40" s="1"/>
  <c r="E1401" i="40"/>
  <c r="F1401" i="40" s="1"/>
  <c r="E1400" i="40"/>
  <c r="F1400" i="40" s="1"/>
  <c r="E1399" i="40"/>
  <c r="F1399" i="40" s="1"/>
  <c r="E1398" i="40"/>
  <c r="F1398" i="40" s="1"/>
  <c r="E1397" i="40"/>
  <c r="F1397" i="40" s="1"/>
  <c r="E1396" i="40"/>
  <c r="F1396" i="40" s="1"/>
  <c r="E1395" i="40"/>
  <c r="F1395" i="40" s="1"/>
  <c r="E1394" i="40"/>
  <c r="F1394" i="40" s="1"/>
  <c r="E1393" i="40"/>
  <c r="F1393" i="40" s="1"/>
  <c r="E1392" i="40"/>
  <c r="F1392" i="40" s="1"/>
  <c r="E1391" i="40"/>
  <c r="F1391" i="40" s="1"/>
  <c r="E1390" i="40"/>
  <c r="F1390" i="40" s="1"/>
  <c r="E1389" i="40"/>
  <c r="F1389" i="40" s="1"/>
  <c r="E1388" i="40"/>
  <c r="F1388" i="40" s="1"/>
  <c r="E1387" i="40"/>
  <c r="F1387" i="40" s="1"/>
  <c r="E1386" i="40"/>
  <c r="F1386" i="40" s="1"/>
  <c r="E1385" i="40"/>
  <c r="F1385" i="40" s="1"/>
  <c r="E1384" i="40"/>
  <c r="F1384" i="40" s="1"/>
  <c r="E1383" i="40"/>
  <c r="F1383" i="40" s="1"/>
  <c r="E1382" i="40"/>
  <c r="F1382" i="40" s="1"/>
  <c r="E1381" i="40"/>
  <c r="F1381" i="40" s="1"/>
  <c r="E1380" i="40"/>
  <c r="F1380" i="40" s="1"/>
  <c r="E1379" i="40"/>
  <c r="F1379" i="40" s="1"/>
  <c r="E1378" i="40"/>
  <c r="F1378" i="40" s="1"/>
  <c r="E1377" i="40"/>
  <c r="F1377" i="40" s="1"/>
  <c r="E1376" i="40"/>
  <c r="F1376" i="40" s="1"/>
  <c r="E1375" i="40"/>
  <c r="F1375" i="40" s="1"/>
  <c r="E1374" i="40"/>
  <c r="F1374" i="40" s="1"/>
  <c r="E1373" i="40"/>
  <c r="F1373" i="40" s="1"/>
  <c r="E1372" i="40"/>
  <c r="F1372" i="40" s="1"/>
  <c r="E1371" i="40"/>
  <c r="F1371" i="40" s="1"/>
  <c r="E1370" i="40"/>
  <c r="F1370" i="40" s="1"/>
  <c r="E1369" i="40"/>
  <c r="F1369" i="40" s="1"/>
  <c r="E1368" i="40"/>
  <c r="F1368" i="40" s="1"/>
  <c r="E1367" i="40"/>
  <c r="F1367" i="40" s="1"/>
  <c r="E1366" i="40"/>
  <c r="F1366" i="40" s="1"/>
  <c r="E1365" i="40"/>
  <c r="F1365" i="40" s="1"/>
  <c r="E1364" i="40"/>
  <c r="F1364" i="40" s="1"/>
  <c r="E1363" i="40"/>
  <c r="F1363" i="40" s="1"/>
  <c r="E1362" i="40"/>
  <c r="F1362" i="40" s="1"/>
  <c r="E1361" i="40"/>
  <c r="F1361" i="40" s="1"/>
  <c r="E1360" i="40"/>
  <c r="F1360" i="40" s="1"/>
  <c r="E1359" i="40"/>
  <c r="F1359" i="40" s="1"/>
  <c r="E1358" i="40"/>
  <c r="F1358" i="40" s="1"/>
  <c r="E1357" i="40"/>
  <c r="F1357" i="40" s="1"/>
  <c r="E1356" i="40"/>
  <c r="F1356" i="40" s="1"/>
  <c r="E1355" i="40"/>
  <c r="F1355" i="40" s="1"/>
  <c r="E1354" i="40"/>
  <c r="F1354" i="40" s="1"/>
  <c r="E1353" i="40"/>
  <c r="F1353" i="40" s="1"/>
  <c r="E1352" i="40"/>
  <c r="F1352" i="40" s="1"/>
  <c r="E1351" i="40"/>
  <c r="F1351" i="40" s="1"/>
  <c r="E1350" i="40"/>
  <c r="F1350" i="40" s="1"/>
  <c r="E1349" i="40"/>
  <c r="F1349" i="40" s="1"/>
  <c r="E1348" i="40"/>
  <c r="F1348" i="40" s="1"/>
  <c r="E1347" i="40"/>
  <c r="F1347" i="40" s="1"/>
  <c r="E1346" i="40"/>
  <c r="F1346" i="40" s="1"/>
  <c r="E1345" i="40"/>
  <c r="F1345" i="40" s="1"/>
  <c r="E1344" i="40"/>
  <c r="F1344" i="40" s="1"/>
  <c r="E1343" i="40"/>
  <c r="F1343" i="40" s="1"/>
  <c r="E1342" i="40"/>
  <c r="F1342" i="40" s="1"/>
  <c r="E1341" i="40"/>
  <c r="F1341" i="40" s="1"/>
  <c r="E1340" i="40"/>
  <c r="F1340" i="40" s="1"/>
  <c r="E1339" i="40"/>
  <c r="F1339" i="40" s="1"/>
  <c r="E1338" i="40"/>
  <c r="F1338" i="40" s="1"/>
  <c r="E1337" i="40"/>
  <c r="F1337" i="40" s="1"/>
  <c r="E1336" i="40"/>
  <c r="F1336" i="40" s="1"/>
  <c r="E1335" i="40"/>
  <c r="F1335" i="40" s="1"/>
  <c r="E1334" i="40"/>
  <c r="F1334" i="40" s="1"/>
  <c r="E1333" i="40"/>
  <c r="F1333" i="40" s="1"/>
  <c r="E1332" i="40"/>
  <c r="F1332" i="40" s="1"/>
  <c r="E1331" i="40"/>
  <c r="F1331" i="40" s="1"/>
  <c r="E1330" i="40"/>
  <c r="F1330" i="40" s="1"/>
  <c r="E1329" i="40"/>
  <c r="F1329" i="40" s="1"/>
  <c r="E1328" i="40"/>
  <c r="F1328" i="40" s="1"/>
  <c r="E1327" i="40"/>
  <c r="F1327" i="40" s="1"/>
  <c r="E1326" i="40"/>
  <c r="F1326" i="40" s="1"/>
  <c r="E1325" i="40"/>
  <c r="F1325" i="40" s="1"/>
  <c r="E1324" i="40"/>
  <c r="F1324" i="40" s="1"/>
  <c r="E1323" i="40"/>
  <c r="F1323" i="40" s="1"/>
  <c r="E1322" i="40"/>
  <c r="F1322" i="40" s="1"/>
  <c r="E1321" i="40"/>
  <c r="F1321" i="40" s="1"/>
  <c r="E1320" i="40"/>
  <c r="F1320" i="40" s="1"/>
  <c r="E1319" i="40"/>
  <c r="F1319" i="40" s="1"/>
  <c r="E1318" i="40"/>
  <c r="F1318" i="40" s="1"/>
  <c r="E1317" i="40"/>
  <c r="F1317" i="40" s="1"/>
  <c r="E1316" i="40"/>
  <c r="F1316" i="40" s="1"/>
  <c r="E1315" i="40"/>
  <c r="F1315" i="40" s="1"/>
  <c r="E1314" i="40"/>
  <c r="F1314" i="40" s="1"/>
  <c r="E1313" i="40"/>
  <c r="F1313" i="40" s="1"/>
  <c r="E1312" i="40"/>
  <c r="F1312" i="40" s="1"/>
  <c r="E1311" i="40"/>
  <c r="F1311" i="40" s="1"/>
  <c r="E1310" i="40"/>
  <c r="F1310" i="40" s="1"/>
  <c r="E1309" i="40"/>
  <c r="F1309" i="40" s="1"/>
  <c r="E1308" i="40"/>
  <c r="F1308" i="40" s="1"/>
  <c r="E1307" i="40"/>
  <c r="F1307" i="40" s="1"/>
  <c r="E1306" i="40"/>
  <c r="F1306" i="40" s="1"/>
  <c r="E1305" i="40"/>
  <c r="F1305" i="40" s="1"/>
  <c r="E1304" i="40"/>
  <c r="F1304" i="40" s="1"/>
  <c r="E1303" i="40"/>
  <c r="F1303" i="40" s="1"/>
  <c r="E1302" i="40"/>
  <c r="F1302" i="40" s="1"/>
  <c r="E1301" i="40"/>
  <c r="F1301" i="40" s="1"/>
  <c r="E1300" i="40"/>
  <c r="F1300" i="40" s="1"/>
  <c r="E1299" i="40"/>
  <c r="F1299" i="40" s="1"/>
  <c r="E1298" i="40"/>
  <c r="F1298" i="40" s="1"/>
  <c r="E1297" i="40"/>
  <c r="F1297" i="40" s="1"/>
  <c r="E1296" i="40"/>
  <c r="F1296" i="40" s="1"/>
  <c r="E1295" i="40"/>
  <c r="F1295" i="40" s="1"/>
  <c r="E1294" i="40"/>
  <c r="F1294" i="40" s="1"/>
  <c r="E1293" i="40"/>
  <c r="F1293" i="40" s="1"/>
  <c r="E1292" i="40"/>
  <c r="F1292" i="40" s="1"/>
  <c r="E1291" i="40"/>
  <c r="F1291" i="40" s="1"/>
  <c r="E1290" i="40"/>
  <c r="F1290" i="40" s="1"/>
  <c r="E1289" i="40"/>
  <c r="F1289" i="40" s="1"/>
  <c r="E1288" i="40"/>
  <c r="F1288" i="40" s="1"/>
  <c r="E1287" i="40"/>
  <c r="F1287" i="40" s="1"/>
  <c r="E1286" i="40"/>
  <c r="F1286" i="40" s="1"/>
  <c r="E1285" i="40"/>
  <c r="F1285" i="40" s="1"/>
  <c r="E1284" i="40"/>
  <c r="F1284" i="40" s="1"/>
  <c r="E1283" i="40"/>
  <c r="F1283" i="40" s="1"/>
  <c r="E1282" i="40"/>
  <c r="F1282" i="40" s="1"/>
  <c r="E1281" i="40"/>
  <c r="F1281" i="40" s="1"/>
  <c r="E1280" i="40"/>
  <c r="F1280" i="40" s="1"/>
  <c r="E1279" i="40"/>
  <c r="F1279" i="40" s="1"/>
  <c r="E1278" i="40"/>
  <c r="F1278" i="40" s="1"/>
  <c r="E1277" i="40"/>
  <c r="F1277" i="40" s="1"/>
  <c r="E1276" i="40"/>
  <c r="F1276" i="40" s="1"/>
  <c r="E1275" i="40"/>
  <c r="F1275" i="40" s="1"/>
  <c r="E1274" i="40"/>
  <c r="F1274" i="40" s="1"/>
  <c r="E1273" i="40"/>
  <c r="F1273" i="40" s="1"/>
  <c r="E1272" i="40"/>
  <c r="F1272" i="40" s="1"/>
  <c r="E1271" i="40"/>
  <c r="F1271" i="40" s="1"/>
  <c r="E1270" i="40"/>
  <c r="F1270" i="40" s="1"/>
  <c r="E1269" i="40"/>
  <c r="F1269" i="40" s="1"/>
  <c r="E1268" i="40"/>
  <c r="F1268" i="40" s="1"/>
  <c r="E1267" i="40"/>
  <c r="F1267" i="40" s="1"/>
  <c r="E1266" i="40"/>
  <c r="F1266" i="40" s="1"/>
  <c r="E1265" i="40"/>
  <c r="F1265" i="40" s="1"/>
  <c r="E1264" i="40"/>
  <c r="F1264" i="40" s="1"/>
  <c r="E1263" i="40"/>
  <c r="F1263" i="40" s="1"/>
  <c r="E1262" i="40"/>
  <c r="F1262" i="40" s="1"/>
  <c r="E1261" i="40"/>
  <c r="F1261" i="40" s="1"/>
  <c r="E1260" i="40"/>
  <c r="F1260" i="40" s="1"/>
  <c r="E1259" i="40"/>
  <c r="F1259" i="40" s="1"/>
  <c r="E1258" i="40"/>
  <c r="F1258" i="40" s="1"/>
  <c r="E1257" i="40"/>
  <c r="F1257" i="40" s="1"/>
  <c r="E1256" i="40"/>
  <c r="F1256" i="40" s="1"/>
  <c r="E1255" i="40"/>
  <c r="F1255" i="40" s="1"/>
  <c r="E1254" i="40"/>
  <c r="F1254" i="40" s="1"/>
  <c r="E1253" i="40"/>
  <c r="F1253" i="40" s="1"/>
  <c r="E1252" i="40"/>
  <c r="F1252" i="40" s="1"/>
  <c r="E1251" i="40"/>
  <c r="F1251" i="40" s="1"/>
  <c r="E1250" i="40"/>
  <c r="F1250" i="40" s="1"/>
  <c r="E1249" i="40"/>
  <c r="F1249" i="40" s="1"/>
  <c r="E1248" i="40"/>
  <c r="F1248" i="40" s="1"/>
  <c r="E1247" i="40"/>
  <c r="F1247" i="40" s="1"/>
  <c r="E1246" i="40"/>
  <c r="F1246" i="40" s="1"/>
  <c r="E1245" i="40"/>
  <c r="F1245" i="40" s="1"/>
  <c r="E1244" i="40"/>
  <c r="F1244" i="40" s="1"/>
  <c r="E1243" i="40"/>
  <c r="F1243" i="40" s="1"/>
  <c r="E1242" i="40"/>
  <c r="F1242" i="40" s="1"/>
  <c r="E1241" i="40"/>
  <c r="F1241" i="40" s="1"/>
  <c r="E1240" i="40"/>
  <c r="F1240" i="40" s="1"/>
  <c r="E1239" i="40"/>
  <c r="F1239" i="40" s="1"/>
  <c r="E1238" i="40"/>
  <c r="F1238" i="40" s="1"/>
  <c r="E1237" i="40"/>
  <c r="F1237" i="40" s="1"/>
  <c r="E1236" i="40"/>
  <c r="F1236" i="40" s="1"/>
  <c r="E1235" i="40"/>
  <c r="F1235" i="40" s="1"/>
  <c r="E1234" i="40"/>
  <c r="F1234" i="40" s="1"/>
  <c r="E1233" i="40"/>
  <c r="F1233" i="40" s="1"/>
  <c r="E1232" i="40"/>
  <c r="F1232" i="40" s="1"/>
  <c r="E1231" i="40"/>
  <c r="F1231" i="40" s="1"/>
  <c r="E1230" i="40"/>
  <c r="F1230" i="40" s="1"/>
  <c r="E1229" i="40"/>
  <c r="F1229" i="40" s="1"/>
  <c r="E1228" i="40"/>
  <c r="F1228" i="40" s="1"/>
  <c r="E1227" i="40"/>
  <c r="F1227" i="40" s="1"/>
  <c r="E1226" i="40"/>
  <c r="F1226" i="40" s="1"/>
  <c r="E1225" i="40"/>
  <c r="F1225" i="40" s="1"/>
  <c r="E1224" i="40"/>
  <c r="F1224" i="40" s="1"/>
  <c r="E1223" i="40"/>
  <c r="F1223" i="40" s="1"/>
  <c r="E1222" i="40"/>
  <c r="F1222" i="40" s="1"/>
  <c r="E1221" i="40"/>
  <c r="F1221" i="40" s="1"/>
  <c r="E1220" i="40"/>
  <c r="F1220" i="40" s="1"/>
  <c r="E1219" i="40"/>
  <c r="F1219" i="40" s="1"/>
  <c r="E1218" i="40"/>
  <c r="F1218" i="40" s="1"/>
  <c r="E1217" i="40"/>
  <c r="F1217" i="40" s="1"/>
  <c r="E1216" i="40"/>
  <c r="F1216" i="40" s="1"/>
  <c r="E1215" i="40"/>
  <c r="F1215" i="40" s="1"/>
  <c r="E1214" i="40"/>
  <c r="F1214" i="40" s="1"/>
  <c r="E1213" i="40"/>
  <c r="F1213" i="40" s="1"/>
  <c r="E1212" i="40"/>
  <c r="F1212" i="40" s="1"/>
  <c r="E1211" i="40"/>
  <c r="F1211" i="40" s="1"/>
  <c r="E1210" i="40"/>
  <c r="F1210" i="40" s="1"/>
  <c r="E1209" i="40"/>
  <c r="F1209" i="40" s="1"/>
  <c r="E1208" i="40"/>
  <c r="F1208" i="40" s="1"/>
  <c r="E1207" i="40"/>
  <c r="F1207" i="40" s="1"/>
  <c r="E1206" i="40"/>
  <c r="F1206" i="40" s="1"/>
  <c r="E1205" i="40"/>
  <c r="F1205" i="40" s="1"/>
  <c r="E1204" i="40"/>
  <c r="F1204" i="40" s="1"/>
  <c r="E1203" i="40"/>
  <c r="F1203" i="40" s="1"/>
  <c r="E1202" i="40"/>
  <c r="F1202" i="40" s="1"/>
  <c r="E1201" i="40"/>
  <c r="F1201" i="40" s="1"/>
  <c r="E1200" i="40"/>
  <c r="F1200" i="40" s="1"/>
  <c r="E1199" i="40"/>
  <c r="F1199" i="40" s="1"/>
  <c r="E1198" i="40"/>
  <c r="F1198" i="40" s="1"/>
  <c r="E1197" i="40"/>
  <c r="F1197" i="40" s="1"/>
  <c r="E1196" i="40"/>
  <c r="F1196" i="40" s="1"/>
  <c r="E1195" i="40"/>
  <c r="F1195" i="40" s="1"/>
  <c r="E1194" i="40"/>
  <c r="F1194" i="40" s="1"/>
  <c r="E1193" i="40"/>
  <c r="F1193" i="40" s="1"/>
  <c r="E1192" i="40"/>
  <c r="F1192" i="40" s="1"/>
  <c r="E1191" i="40"/>
  <c r="F1191" i="40" s="1"/>
  <c r="E1190" i="40"/>
  <c r="F1190" i="40" s="1"/>
  <c r="E1189" i="40"/>
  <c r="F1189" i="40" s="1"/>
  <c r="E1188" i="40"/>
  <c r="F1188" i="40" s="1"/>
  <c r="E1187" i="40"/>
  <c r="F1187" i="40" s="1"/>
  <c r="E1186" i="40"/>
  <c r="F1186" i="40" s="1"/>
  <c r="E1185" i="40"/>
  <c r="F1185" i="40" s="1"/>
  <c r="E1184" i="40"/>
  <c r="F1184" i="40" s="1"/>
  <c r="E1183" i="40"/>
  <c r="F1183" i="40" s="1"/>
  <c r="E1182" i="40"/>
  <c r="F1182" i="40" s="1"/>
  <c r="E1181" i="40"/>
  <c r="F1181" i="40" s="1"/>
  <c r="E1180" i="40"/>
  <c r="F1180" i="40" s="1"/>
  <c r="E1179" i="40"/>
  <c r="F1179" i="40" s="1"/>
  <c r="E1178" i="40"/>
  <c r="F1178" i="40" s="1"/>
  <c r="E1177" i="40"/>
  <c r="F1177" i="40" s="1"/>
  <c r="E1176" i="40"/>
  <c r="F1176" i="40" s="1"/>
  <c r="E1175" i="40"/>
  <c r="F1175" i="40" s="1"/>
  <c r="E1174" i="40"/>
  <c r="F1174" i="40" s="1"/>
  <c r="E1173" i="40"/>
  <c r="F1173" i="40" s="1"/>
  <c r="E1172" i="40"/>
  <c r="F1172" i="40" s="1"/>
  <c r="E1171" i="40"/>
  <c r="F1171" i="40" s="1"/>
  <c r="E1170" i="40"/>
  <c r="F1170" i="40" s="1"/>
  <c r="E1169" i="40"/>
  <c r="F1169" i="40" s="1"/>
  <c r="E1168" i="40"/>
  <c r="F1168" i="40" s="1"/>
  <c r="E1167" i="40"/>
  <c r="F1167" i="40" s="1"/>
  <c r="E1166" i="40"/>
  <c r="F1166" i="40" s="1"/>
  <c r="E1165" i="40"/>
  <c r="F1165" i="40" s="1"/>
  <c r="E1164" i="40"/>
  <c r="F1164" i="40" s="1"/>
  <c r="E1163" i="40"/>
  <c r="F1163" i="40" s="1"/>
  <c r="E1162" i="40"/>
  <c r="F1162" i="40" s="1"/>
  <c r="E1161" i="40"/>
  <c r="F1161" i="40" s="1"/>
  <c r="E1160" i="40"/>
  <c r="F1160" i="40" s="1"/>
  <c r="E1159" i="40"/>
  <c r="F1159" i="40" s="1"/>
  <c r="E1158" i="40"/>
  <c r="F1158" i="40" s="1"/>
  <c r="E1157" i="40"/>
  <c r="F1157" i="40" s="1"/>
  <c r="E1156" i="40"/>
  <c r="F1156" i="40" s="1"/>
  <c r="E1155" i="40"/>
  <c r="F1155" i="40" s="1"/>
  <c r="E1154" i="40"/>
  <c r="F1154" i="40" s="1"/>
  <c r="E1153" i="40"/>
  <c r="F1153" i="40" s="1"/>
  <c r="E1152" i="40"/>
  <c r="F1152" i="40" s="1"/>
  <c r="E1151" i="40"/>
  <c r="F1151" i="40" s="1"/>
  <c r="E1150" i="40"/>
  <c r="F1150" i="40" s="1"/>
  <c r="E1149" i="40"/>
  <c r="F1149" i="40" s="1"/>
  <c r="E1148" i="40"/>
  <c r="F1148" i="40" s="1"/>
  <c r="E1147" i="40"/>
  <c r="F1147" i="40" s="1"/>
  <c r="E1146" i="40"/>
  <c r="F1146" i="40" s="1"/>
  <c r="E1145" i="40"/>
  <c r="F1145" i="40" s="1"/>
  <c r="E1144" i="40"/>
  <c r="F1144" i="40" s="1"/>
  <c r="E1143" i="40"/>
  <c r="F1143" i="40" s="1"/>
  <c r="E1142" i="40"/>
  <c r="F1142" i="40" s="1"/>
  <c r="E1141" i="40"/>
  <c r="F1141" i="40" s="1"/>
  <c r="E1140" i="40"/>
  <c r="F1140" i="40" s="1"/>
  <c r="E1139" i="40"/>
  <c r="F1139" i="40" s="1"/>
  <c r="E1138" i="40"/>
  <c r="F1138" i="40" s="1"/>
  <c r="E1137" i="40"/>
  <c r="F1137" i="40" s="1"/>
  <c r="E1136" i="40"/>
  <c r="F1136" i="40" s="1"/>
  <c r="E1135" i="40"/>
  <c r="F1135" i="40" s="1"/>
  <c r="E1134" i="40"/>
  <c r="F1134" i="40" s="1"/>
  <c r="E1133" i="40"/>
  <c r="F1133" i="40" s="1"/>
  <c r="E1132" i="40"/>
  <c r="F1132" i="40" s="1"/>
  <c r="E1131" i="40"/>
  <c r="F1131" i="40" s="1"/>
  <c r="E1130" i="40"/>
  <c r="F1130" i="40" s="1"/>
  <c r="E1129" i="40"/>
  <c r="F1129" i="40" s="1"/>
  <c r="E1128" i="40"/>
  <c r="F1128" i="40" s="1"/>
  <c r="E1127" i="40"/>
  <c r="F1127" i="40" s="1"/>
  <c r="E1126" i="40"/>
  <c r="F1126" i="40" s="1"/>
  <c r="E1125" i="40"/>
  <c r="F1125" i="40" s="1"/>
  <c r="E1124" i="40"/>
  <c r="F1124" i="40" s="1"/>
  <c r="E1123" i="40"/>
  <c r="F1123" i="40" s="1"/>
  <c r="E1122" i="40"/>
  <c r="F1122" i="40" s="1"/>
  <c r="E1121" i="40"/>
  <c r="F1121" i="40" s="1"/>
  <c r="E1120" i="40"/>
  <c r="F1120" i="40" s="1"/>
  <c r="E1119" i="40"/>
  <c r="F1119" i="40" s="1"/>
  <c r="E1118" i="40"/>
  <c r="F1118" i="40" s="1"/>
  <c r="E1117" i="40"/>
  <c r="F1117" i="40" s="1"/>
  <c r="E1116" i="40"/>
  <c r="F1116" i="40" s="1"/>
  <c r="E1115" i="40"/>
  <c r="F1115" i="40" s="1"/>
  <c r="E1114" i="40"/>
  <c r="F1114" i="40" s="1"/>
  <c r="E1113" i="40"/>
  <c r="F1113" i="40" s="1"/>
  <c r="E1112" i="40"/>
  <c r="F1112" i="40" s="1"/>
  <c r="E1111" i="40"/>
  <c r="F1111" i="40" s="1"/>
  <c r="E1110" i="40"/>
  <c r="F1110" i="40" s="1"/>
  <c r="E1109" i="40"/>
  <c r="F1109" i="40" s="1"/>
  <c r="E1108" i="40"/>
  <c r="F1108" i="40" s="1"/>
  <c r="E1107" i="40"/>
  <c r="F1107" i="40" s="1"/>
  <c r="E1106" i="40"/>
  <c r="F1106" i="40" s="1"/>
  <c r="E1105" i="40"/>
  <c r="F1105" i="40" s="1"/>
  <c r="E1104" i="40"/>
  <c r="F1104" i="40" s="1"/>
  <c r="E1103" i="40"/>
  <c r="F1103" i="40" s="1"/>
  <c r="E1102" i="40"/>
  <c r="F1102" i="40" s="1"/>
  <c r="E1101" i="40"/>
  <c r="F1101" i="40" s="1"/>
  <c r="E1100" i="40"/>
  <c r="F1100" i="40" s="1"/>
  <c r="E1099" i="40"/>
  <c r="F1099" i="40" s="1"/>
  <c r="E1098" i="40"/>
  <c r="F1098" i="40" s="1"/>
  <c r="E1097" i="40"/>
  <c r="F1097" i="40" s="1"/>
  <c r="E1096" i="40"/>
  <c r="F1096" i="40" s="1"/>
  <c r="E1095" i="40"/>
  <c r="F1095" i="40" s="1"/>
  <c r="E1094" i="40"/>
  <c r="F1094" i="40" s="1"/>
  <c r="E1093" i="40"/>
  <c r="F1093" i="40" s="1"/>
  <c r="E1092" i="40"/>
  <c r="F1092" i="40" s="1"/>
  <c r="E1091" i="40"/>
  <c r="F1091" i="40" s="1"/>
  <c r="E1090" i="40"/>
  <c r="F1090" i="40" s="1"/>
  <c r="E1089" i="40"/>
  <c r="F1089" i="40" s="1"/>
  <c r="E1088" i="40"/>
  <c r="F1088" i="40" s="1"/>
  <c r="E1087" i="40"/>
  <c r="F1087" i="40" s="1"/>
  <c r="E1086" i="40"/>
  <c r="F1086" i="40" s="1"/>
  <c r="E1085" i="40"/>
  <c r="F1085" i="40" s="1"/>
  <c r="E1084" i="40"/>
  <c r="F1084" i="40" s="1"/>
  <c r="E1083" i="40"/>
  <c r="F1083" i="40" s="1"/>
  <c r="E1082" i="40"/>
  <c r="F1082" i="40" s="1"/>
  <c r="E1081" i="40"/>
  <c r="F1081" i="40" s="1"/>
  <c r="E1080" i="40"/>
  <c r="F1080" i="40" s="1"/>
  <c r="E1079" i="40"/>
  <c r="F1079" i="40" s="1"/>
  <c r="E1078" i="40"/>
  <c r="F1078" i="40" s="1"/>
  <c r="E1077" i="40"/>
  <c r="F1077" i="40" s="1"/>
  <c r="E1076" i="40"/>
  <c r="F1076" i="40" s="1"/>
  <c r="E1075" i="40"/>
  <c r="F1075" i="40" s="1"/>
  <c r="E1074" i="40"/>
  <c r="F1074" i="40" s="1"/>
  <c r="E1073" i="40"/>
  <c r="F1073" i="40" s="1"/>
  <c r="E1072" i="40"/>
  <c r="F1072" i="40" s="1"/>
  <c r="E1071" i="40"/>
  <c r="F1071" i="40" s="1"/>
  <c r="E1070" i="40"/>
  <c r="F1070" i="40" s="1"/>
  <c r="E1069" i="40"/>
  <c r="F1069" i="40" s="1"/>
  <c r="E1068" i="40"/>
  <c r="F1068" i="40" s="1"/>
  <c r="E1067" i="40"/>
  <c r="F1067" i="40" s="1"/>
  <c r="E1066" i="40"/>
  <c r="F1066" i="40" s="1"/>
  <c r="E1065" i="40"/>
  <c r="F1065" i="40" s="1"/>
  <c r="E1064" i="40"/>
  <c r="F1064" i="40" s="1"/>
  <c r="E1063" i="40"/>
  <c r="F1063" i="40" s="1"/>
  <c r="E1062" i="40"/>
  <c r="F1062" i="40" s="1"/>
  <c r="E1061" i="40"/>
  <c r="F1061" i="40" s="1"/>
  <c r="E1060" i="40"/>
  <c r="F1060" i="40" s="1"/>
  <c r="E1059" i="40"/>
  <c r="F1059" i="40" s="1"/>
  <c r="E1058" i="40"/>
  <c r="F1058" i="40" s="1"/>
  <c r="E1057" i="40"/>
  <c r="F1057" i="40" s="1"/>
  <c r="E1056" i="40"/>
  <c r="F1056" i="40" s="1"/>
  <c r="E1055" i="40"/>
  <c r="F1055" i="40" s="1"/>
  <c r="E1054" i="40"/>
  <c r="F1054" i="40" s="1"/>
  <c r="E1053" i="40"/>
  <c r="F1053" i="40" s="1"/>
  <c r="E1052" i="40"/>
  <c r="F1052" i="40" s="1"/>
  <c r="E1051" i="40"/>
  <c r="F1051" i="40" s="1"/>
  <c r="E1050" i="40"/>
  <c r="F1050" i="40" s="1"/>
  <c r="E1049" i="40"/>
  <c r="F1049" i="40" s="1"/>
  <c r="E1048" i="40"/>
  <c r="F1048" i="40" s="1"/>
  <c r="E1047" i="40"/>
  <c r="F1047" i="40" s="1"/>
  <c r="E1046" i="40"/>
  <c r="F1046" i="40" s="1"/>
  <c r="E1045" i="40"/>
  <c r="F1045" i="40" s="1"/>
  <c r="E1044" i="40"/>
  <c r="F1044" i="40" s="1"/>
  <c r="E1043" i="40"/>
  <c r="F1043" i="40" s="1"/>
  <c r="E1042" i="40"/>
  <c r="F1042" i="40" s="1"/>
  <c r="E1041" i="40"/>
  <c r="F1041" i="40" s="1"/>
  <c r="E1040" i="40"/>
  <c r="F1040" i="40" s="1"/>
  <c r="E1039" i="40"/>
  <c r="F1039" i="40" s="1"/>
  <c r="E1038" i="40"/>
  <c r="F1038" i="40" s="1"/>
  <c r="E1037" i="40"/>
  <c r="F1037" i="40" s="1"/>
  <c r="E1036" i="40"/>
  <c r="F1036" i="40" s="1"/>
  <c r="E1035" i="40"/>
  <c r="F1035" i="40" s="1"/>
  <c r="E1034" i="40"/>
  <c r="F1034" i="40" s="1"/>
  <c r="E1033" i="40"/>
  <c r="F1033" i="40" s="1"/>
  <c r="E1032" i="40"/>
  <c r="F1032" i="40" s="1"/>
  <c r="E1031" i="40"/>
  <c r="F1031" i="40" s="1"/>
  <c r="E1030" i="40"/>
  <c r="F1030" i="40" s="1"/>
  <c r="E1029" i="40"/>
  <c r="F1029" i="40" s="1"/>
  <c r="E1028" i="40"/>
  <c r="F1028" i="40" s="1"/>
  <c r="E1027" i="40"/>
  <c r="F1027" i="40" s="1"/>
  <c r="E1026" i="40"/>
  <c r="F1026" i="40" s="1"/>
  <c r="E1025" i="40"/>
  <c r="F1025" i="40" s="1"/>
  <c r="E1024" i="40"/>
  <c r="F1024" i="40" s="1"/>
  <c r="E1023" i="40"/>
  <c r="F1023" i="40" s="1"/>
  <c r="E1022" i="40"/>
  <c r="F1022" i="40" s="1"/>
  <c r="E1021" i="40"/>
  <c r="F1021" i="40" s="1"/>
  <c r="E1020" i="40"/>
  <c r="F1020" i="40" s="1"/>
  <c r="E1019" i="40"/>
  <c r="F1019" i="40" s="1"/>
  <c r="E1018" i="40"/>
  <c r="F1018" i="40" s="1"/>
  <c r="E1017" i="40"/>
  <c r="F1017" i="40" s="1"/>
  <c r="E1016" i="40"/>
  <c r="F1016" i="40" s="1"/>
  <c r="E1015" i="40"/>
  <c r="F1015" i="40" s="1"/>
  <c r="E1014" i="40"/>
  <c r="F1014" i="40" s="1"/>
  <c r="E1013" i="40"/>
  <c r="F1013" i="40" s="1"/>
  <c r="E1012" i="40"/>
  <c r="F1012" i="40" s="1"/>
  <c r="E1011" i="40"/>
  <c r="F1011" i="40" s="1"/>
  <c r="E1010" i="40"/>
  <c r="F1010" i="40" s="1"/>
  <c r="E1009" i="40"/>
  <c r="F1009" i="40" s="1"/>
  <c r="E1008" i="40"/>
  <c r="F1008" i="40" s="1"/>
  <c r="E1007" i="40"/>
  <c r="F1007" i="40" s="1"/>
  <c r="E1006" i="40"/>
  <c r="F1006" i="40" s="1"/>
  <c r="E1005" i="40"/>
  <c r="F1005" i="40" s="1"/>
  <c r="E1004" i="40"/>
  <c r="F1004" i="40" s="1"/>
  <c r="E1003" i="40"/>
  <c r="F1003" i="40" s="1"/>
  <c r="E1002" i="40"/>
  <c r="F1002" i="40" s="1"/>
  <c r="E1001" i="40"/>
  <c r="F1001" i="40" s="1"/>
  <c r="E1000" i="40"/>
  <c r="F1000" i="40" s="1"/>
  <c r="E999" i="40"/>
  <c r="F999" i="40" s="1"/>
  <c r="E998" i="40"/>
  <c r="F998" i="40" s="1"/>
  <c r="E997" i="40"/>
  <c r="F997" i="40" s="1"/>
  <c r="E996" i="40"/>
  <c r="F996" i="40" s="1"/>
  <c r="E995" i="40"/>
  <c r="F995" i="40" s="1"/>
  <c r="E994" i="40"/>
  <c r="F994" i="40" s="1"/>
  <c r="E993" i="40"/>
  <c r="F993" i="40" s="1"/>
  <c r="E992" i="40"/>
  <c r="F992" i="40" s="1"/>
  <c r="E991" i="40"/>
  <c r="F991" i="40" s="1"/>
  <c r="E990" i="40"/>
  <c r="F990" i="40" s="1"/>
  <c r="E989" i="40"/>
  <c r="F989" i="40" s="1"/>
  <c r="E988" i="40"/>
  <c r="F988" i="40" s="1"/>
  <c r="E987" i="40"/>
  <c r="F987" i="40" s="1"/>
  <c r="E986" i="40"/>
  <c r="F986" i="40" s="1"/>
  <c r="E985" i="40"/>
  <c r="F985" i="40" s="1"/>
  <c r="E984" i="40"/>
  <c r="F984" i="40" s="1"/>
  <c r="E983" i="40"/>
  <c r="F983" i="40" s="1"/>
  <c r="E982" i="40"/>
  <c r="F982" i="40" s="1"/>
  <c r="E981" i="40"/>
  <c r="F981" i="40" s="1"/>
  <c r="E980" i="40"/>
  <c r="F980" i="40" s="1"/>
  <c r="E979" i="40"/>
  <c r="F979" i="40" s="1"/>
  <c r="E978" i="40"/>
  <c r="F978" i="40" s="1"/>
  <c r="E977" i="40"/>
  <c r="F977" i="40" s="1"/>
  <c r="E976" i="40"/>
  <c r="F976" i="40" s="1"/>
  <c r="E975" i="40"/>
  <c r="F975" i="40" s="1"/>
  <c r="E974" i="40"/>
  <c r="F974" i="40" s="1"/>
  <c r="E973" i="40"/>
  <c r="F973" i="40" s="1"/>
  <c r="E972" i="40"/>
  <c r="F972" i="40" s="1"/>
  <c r="E971" i="40"/>
  <c r="F971" i="40" s="1"/>
  <c r="E970" i="40"/>
  <c r="F970" i="40" s="1"/>
  <c r="E969" i="40"/>
  <c r="F969" i="40" s="1"/>
  <c r="E968" i="40"/>
  <c r="F968" i="40" s="1"/>
  <c r="E967" i="40"/>
  <c r="F967" i="40" s="1"/>
  <c r="E966" i="40"/>
  <c r="F966" i="40" s="1"/>
  <c r="E965" i="40"/>
  <c r="F965" i="40" s="1"/>
  <c r="E964" i="40"/>
  <c r="F964" i="40" s="1"/>
  <c r="E963" i="40"/>
  <c r="F963" i="40" s="1"/>
  <c r="E962" i="40"/>
  <c r="F962" i="40" s="1"/>
  <c r="E961" i="40"/>
  <c r="F961" i="40" s="1"/>
  <c r="E960" i="40"/>
  <c r="F960" i="40" s="1"/>
  <c r="E959" i="40"/>
  <c r="F959" i="40" s="1"/>
  <c r="E958" i="40"/>
  <c r="F958" i="40" s="1"/>
  <c r="E957" i="40"/>
  <c r="F957" i="40" s="1"/>
  <c r="E956" i="40"/>
  <c r="F956" i="40" s="1"/>
  <c r="E955" i="40"/>
  <c r="F955" i="40" s="1"/>
  <c r="E954" i="40"/>
  <c r="F954" i="40" s="1"/>
  <c r="E953" i="40"/>
  <c r="F953" i="40" s="1"/>
  <c r="E952" i="40"/>
  <c r="F952" i="40" s="1"/>
  <c r="E951" i="40"/>
  <c r="F951" i="40" s="1"/>
  <c r="E950" i="40"/>
  <c r="F950" i="40" s="1"/>
  <c r="E949" i="40"/>
  <c r="F949" i="40" s="1"/>
  <c r="E948" i="40"/>
  <c r="F948" i="40" s="1"/>
  <c r="E947" i="40"/>
  <c r="F947" i="40" s="1"/>
  <c r="E946" i="40"/>
  <c r="F946" i="40" s="1"/>
  <c r="E945" i="40"/>
  <c r="F945" i="40" s="1"/>
  <c r="E944" i="40"/>
  <c r="F944" i="40" s="1"/>
  <c r="E943" i="40"/>
  <c r="F943" i="40" s="1"/>
  <c r="E942" i="40"/>
  <c r="F942" i="40" s="1"/>
  <c r="E941" i="40"/>
  <c r="F941" i="40" s="1"/>
  <c r="E940" i="40"/>
  <c r="F940" i="40" s="1"/>
  <c r="E939" i="40"/>
  <c r="F939" i="40" s="1"/>
  <c r="E938" i="40"/>
  <c r="F938" i="40" s="1"/>
  <c r="E937" i="40"/>
  <c r="F937" i="40" s="1"/>
  <c r="E936" i="40"/>
  <c r="F936" i="40" s="1"/>
  <c r="E935" i="40"/>
  <c r="F935" i="40" s="1"/>
  <c r="E934" i="40"/>
  <c r="F934" i="40" s="1"/>
  <c r="E933" i="40"/>
  <c r="F933" i="40" s="1"/>
  <c r="E932" i="40"/>
  <c r="F932" i="40" s="1"/>
  <c r="E931" i="40"/>
  <c r="F931" i="40" s="1"/>
  <c r="E930" i="40"/>
  <c r="F930" i="40" s="1"/>
  <c r="E929" i="40"/>
  <c r="F929" i="40" s="1"/>
  <c r="E928" i="40"/>
  <c r="F928" i="40" s="1"/>
  <c r="E927" i="40"/>
  <c r="F927" i="40" s="1"/>
  <c r="E926" i="40"/>
  <c r="F926" i="40" s="1"/>
  <c r="E925" i="40"/>
  <c r="F925" i="40" s="1"/>
  <c r="E924" i="40"/>
  <c r="F924" i="40" s="1"/>
  <c r="E923" i="40"/>
  <c r="F923" i="40" s="1"/>
  <c r="E922" i="40"/>
  <c r="F922" i="40" s="1"/>
  <c r="E921" i="40"/>
  <c r="F921" i="40" s="1"/>
  <c r="E920" i="40"/>
  <c r="F920" i="40" s="1"/>
  <c r="E919" i="40"/>
  <c r="F919" i="40" s="1"/>
  <c r="E918" i="40"/>
  <c r="F918" i="40" s="1"/>
  <c r="E917" i="40"/>
  <c r="F917" i="40" s="1"/>
  <c r="E916" i="40"/>
  <c r="F916" i="40" s="1"/>
  <c r="E915" i="40"/>
  <c r="F915" i="40" s="1"/>
  <c r="E914" i="40"/>
  <c r="F914" i="40" s="1"/>
  <c r="E913" i="40"/>
  <c r="F913" i="40" s="1"/>
  <c r="E912" i="40"/>
  <c r="F912" i="40" s="1"/>
  <c r="E911" i="40"/>
  <c r="F911" i="40" s="1"/>
  <c r="E910" i="40"/>
  <c r="F910" i="40" s="1"/>
  <c r="E909" i="40"/>
  <c r="F909" i="40" s="1"/>
  <c r="E908" i="40"/>
  <c r="F908" i="40" s="1"/>
  <c r="E907" i="40"/>
  <c r="F907" i="40" s="1"/>
  <c r="E906" i="40"/>
  <c r="F906" i="40" s="1"/>
  <c r="E905" i="40"/>
  <c r="F905" i="40" s="1"/>
  <c r="E904" i="40"/>
  <c r="F904" i="40" s="1"/>
  <c r="E903" i="40"/>
  <c r="F903" i="40" s="1"/>
  <c r="E902" i="40"/>
  <c r="F902" i="40" s="1"/>
  <c r="E901" i="40"/>
  <c r="F901" i="40" s="1"/>
  <c r="E900" i="40"/>
  <c r="F900" i="40" s="1"/>
  <c r="E899" i="40"/>
  <c r="F899" i="40" s="1"/>
  <c r="E898" i="40"/>
  <c r="F898" i="40" s="1"/>
  <c r="E897" i="40"/>
  <c r="F897" i="40" s="1"/>
  <c r="E896" i="40"/>
  <c r="F896" i="40" s="1"/>
  <c r="E895" i="40"/>
  <c r="F895" i="40" s="1"/>
  <c r="E894" i="40"/>
  <c r="F894" i="40" s="1"/>
  <c r="E893" i="40"/>
  <c r="F893" i="40" s="1"/>
  <c r="E892" i="40"/>
  <c r="F892" i="40" s="1"/>
  <c r="E891" i="40"/>
  <c r="F891" i="40" s="1"/>
  <c r="E890" i="40"/>
  <c r="F890" i="40" s="1"/>
  <c r="E889" i="40"/>
  <c r="F889" i="40" s="1"/>
  <c r="E888" i="40"/>
  <c r="F888" i="40" s="1"/>
  <c r="E887" i="40"/>
  <c r="F887" i="40" s="1"/>
  <c r="E886" i="40"/>
  <c r="F886" i="40" s="1"/>
  <c r="E885" i="40"/>
  <c r="F885" i="40" s="1"/>
  <c r="E884" i="40"/>
  <c r="F884" i="40" s="1"/>
  <c r="E883" i="40"/>
  <c r="F883" i="40" s="1"/>
  <c r="E882" i="40"/>
  <c r="F882" i="40" s="1"/>
  <c r="E881" i="40"/>
  <c r="F881" i="40" s="1"/>
  <c r="E880" i="40"/>
  <c r="F880" i="40" s="1"/>
  <c r="E879" i="40"/>
  <c r="F879" i="40" s="1"/>
  <c r="E878" i="40"/>
  <c r="F878" i="40" s="1"/>
  <c r="E877" i="40"/>
  <c r="F877" i="40" s="1"/>
  <c r="E876" i="40"/>
  <c r="F876" i="40" s="1"/>
  <c r="E875" i="40"/>
  <c r="F875" i="40" s="1"/>
  <c r="E874" i="40"/>
  <c r="F874" i="40" s="1"/>
  <c r="E873" i="40"/>
  <c r="F873" i="40" s="1"/>
  <c r="E872" i="40"/>
  <c r="F872" i="40" s="1"/>
  <c r="E871" i="40"/>
  <c r="F871" i="40" s="1"/>
  <c r="E870" i="40"/>
  <c r="F870" i="40" s="1"/>
  <c r="E869" i="40"/>
  <c r="F869" i="40" s="1"/>
  <c r="E868" i="40"/>
  <c r="F868" i="40" s="1"/>
  <c r="E867" i="40"/>
  <c r="F867" i="40" s="1"/>
  <c r="E866" i="40"/>
  <c r="F866" i="40" s="1"/>
  <c r="E865" i="40"/>
  <c r="F865" i="40" s="1"/>
  <c r="E864" i="40"/>
  <c r="F864" i="40" s="1"/>
  <c r="E863" i="40"/>
  <c r="F863" i="40" s="1"/>
  <c r="E862" i="40"/>
  <c r="F862" i="40" s="1"/>
  <c r="E861" i="40"/>
  <c r="F861" i="40" s="1"/>
  <c r="E860" i="40"/>
  <c r="F860" i="40" s="1"/>
  <c r="E859" i="40"/>
  <c r="F859" i="40" s="1"/>
  <c r="E858" i="40"/>
  <c r="F858" i="40" s="1"/>
  <c r="E857" i="40"/>
  <c r="F857" i="40" s="1"/>
  <c r="E856" i="40"/>
  <c r="F856" i="40" s="1"/>
  <c r="E855" i="40"/>
  <c r="F855" i="40" s="1"/>
  <c r="E854" i="40"/>
  <c r="F854" i="40" s="1"/>
  <c r="E853" i="40"/>
  <c r="F853" i="40" s="1"/>
  <c r="E852" i="40"/>
  <c r="F852" i="40" s="1"/>
  <c r="E851" i="40"/>
  <c r="F851" i="40" s="1"/>
  <c r="E850" i="40"/>
  <c r="F850" i="40" s="1"/>
  <c r="E849" i="40"/>
  <c r="F849" i="40" s="1"/>
  <c r="E848" i="40"/>
  <c r="F848" i="40" s="1"/>
  <c r="E847" i="40"/>
  <c r="F847" i="40" s="1"/>
  <c r="E846" i="40"/>
  <c r="F846" i="40" s="1"/>
  <c r="E845" i="40"/>
  <c r="F845" i="40" s="1"/>
  <c r="E844" i="40"/>
  <c r="F844" i="40" s="1"/>
  <c r="E843" i="40"/>
  <c r="F843" i="40" s="1"/>
  <c r="E842" i="40"/>
  <c r="F842" i="40" s="1"/>
  <c r="E841" i="40"/>
  <c r="F841" i="40" s="1"/>
  <c r="E840" i="40"/>
  <c r="F840" i="40" s="1"/>
  <c r="E839" i="40"/>
  <c r="F839" i="40" s="1"/>
  <c r="E838" i="40"/>
  <c r="F838" i="40" s="1"/>
  <c r="E837" i="40"/>
  <c r="F837" i="40" s="1"/>
  <c r="E836" i="40"/>
  <c r="F836" i="40" s="1"/>
  <c r="E835" i="40"/>
  <c r="F835" i="40" s="1"/>
  <c r="E834" i="40"/>
  <c r="F834" i="40" s="1"/>
  <c r="E833" i="40"/>
  <c r="F833" i="40" s="1"/>
  <c r="E832" i="40"/>
  <c r="F832" i="40" s="1"/>
  <c r="E831" i="40"/>
  <c r="F831" i="40" s="1"/>
  <c r="E830" i="40"/>
  <c r="F830" i="40" s="1"/>
  <c r="E829" i="40"/>
  <c r="F829" i="40" s="1"/>
  <c r="E828" i="40"/>
  <c r="F828" i="40" s="1"/>
  <c r="E827" i="40"/>
  <c r="F827" i="40" s="1"/>
  <c r="E826" i="40"/>
  <c r="F826" i="40" s="1"/>
  <c r="E825" i="40"/>
  <c r="F825" i="40" s="1"/>
  <c r="E824" i="40"/>
  <c r="F824" i="40" s="1"/>
  <c r="E823" i="40"/>
  <c r="F823" i="40" s="1"/>
  <c r="E822" i="40"/>
  <c r="F822" i="40" s="1"/>
  <c r="E821" i="40"/>
  <c r="F821" i="40" s="1"/>
  <c r="E820" i="40"/>
  <c r="F820" i="40" s="1"/>
  <c r="E819" i="40"/>
  <c r="F819" i="40" s="1"/>
  <c r="E818" i="40"/>
  <c r="F818" i="40" s="1"/>
  <c r="E817" i="40"/>
  <c r="F817" i="40" s="1"/>
  <c r="E816" i="40"/>
  <c r="F816" i="40" s="1"/>
  <c r="E815" i="40"/>
  <c r="F815" i="40" s="1"/>
  <c r="E814" i="40"/>
  <c r="F814" i="40" s="1"/>
  <c r="E813" i="40"/>
  <c r="F813" i="40" s="1"/>
  <c r="E812" i="40"/>
  <c r="F812" i="40" s="1"/>
  <c r="E811" i="40"/>
  <c r="F811" i="40" s="1"/>
  <c r="E810" i="40"/>
  <c r="F810" i="40" s="1"/>
  <c r="E809" i="40"/>
  <c r="F809" i="40" s="1"/>
  <c r="E808" i="40"/>
  <c r="F808" i="40" s="1"/>
  <c r="E807" i="40"/>
  <c r="F807" i="40" s="1"/>
  <c r="E806" i="40"/>
  <c r="F806" i="40" s="1"/>
  <c r="E805" i="40"/>
  <c r="F805" i="40" s="1"/>
  <c r="E804" i="40"/>
  <c r="F804" i="40" s="1"/>
  <c r="E803" i="40"/>
  <c r="F803" i="40" s="1"/>
  <c r="E802" i="40"/>
  <c r="F802" i="40" s="1"/>
  <c r="E801" i="40"/>
  <c r="F801" i="40" s="1"/>
  <c r="E800" i="40"/>
  <c r="F800" i="40" s="1"/>
  <c r="E799" i="40"/>
  <c r="F799" i="40" s="1"/>
  <c r="E798" i="40"/>
  <c r="F798" i="40" s="1"/>
  <c r="E797" i="40"/>
  <c r="F797" i="40" s="1"/>
  <c r="E796" i="40"/>
  <c r="F796" i="40" s="1"/>
  <c r="E795" i="40"/>
  <c r="F795" i="40" s="1"/>
  <c r="E794" i="40"/>
  <c r="F794" i="40" s="1"/>
  <c r="E793" i="40"/>
  <c r="F793" i="40" s="1"/>
  <c r="E792" i="40"/>
  <c r="F792" i="40" s="1"/>
  <c r="E791" i="40"/>
  <c r="F791" i="40" s="1"/>
  <c r="E790" i="40"/>
  <c r="F790" i="40" s="1"/>
  <c r="E789" i="40"/>
  <c r="F789" i="40" s="1"/>
  <c r="E788" i="40"/>
  <c r="F788" i="40" s="1"/>
  <c r="E787" i="40"/>
  <c r="F787" i="40" s="1"/>
  <c r="E786" i="40"/>
  <c r="F786" i="40" s="1"/>
  <c r="E785" i="40"/>
  <c r="F785" i="40" s="1"/>
  <c r="E784" i="40"/>
  <c r="F784" i="40" s="1"/>
  <c r="E783" i="40"/>
  <c r="F783" i="40" s="1"/>
  <c r="E782" i="40"/>
  <c r="F782" i="40" s="1"/>
  <c r="E781" i="40"/>
  <c r="F781" i="40" s="1"/>
  <c r="E780" i="40"/>
  <c r="F780" i="40" s="1"/>
  <c r="E779" i="40"/>
  <c r="F779" i="40" s="1"/>
  <c r="E778" i="40"/>
  <c r="F778" i="40" s="1"/>
  <c r="E777" i="40"/>
  <c r="F777" i="40" s="1"/>
  <c r="E776" i="40"/>
  <c r="F776" i="40" s="1"/>
  <c r="E775" i="40"/>
  <c r="F775" i="40" s="1"/>
  <c r="E774" i="40"/>
  <c r="F774" i="40" s="1"/>
  <c r="E773" i="40"/>
  <c r="F773" i="40" s="1"/>
  <c r="E772" i="40"/>
  <c r="F772" i="40" s="1"/>
  <c r="E771" i="40"/>
  <c r="F771" i="40" s="1"/>
  <c r="E770" i="40"/>
  <c r="F770" i="40" s="1"/>
  <c r="E769" i="40"/>
  <c r="F769" i="40" s="1"/>
  <c r="E768" i="40"/>
  <c r="F768" i="40" s="1"/>
  <c r="E767" i="40"/>
  <c r="F767" i="40" s="1"/>
  <c r="E766" i="40"/>
  <c r="F766" i="40" s="1"/>
  <c r="E765" i="40"/>
  <c r="F765" i="40" s="1"/>
  <c r="E764" i="40"/>
  <c r="F764" i="40" s="1"/>
  <c r="E763" i="40"/>
  <c r="F763" i="40" s="1"/>
  <c r="E762" i="40"/>
  <c r="F762" i="40" s="1"/>
  <c r="E761" i="40"/>
  <c r="F761" i="40" s="1"/>
  <c r="E760" i="40"/>
  <c r="F760" i="40" s="1"/>
  <c r="E759" i="40"/>
  <c r="F759" i="40" s="1"/>
  <c r="E758" i="40"/>
  <c r="F758" i="40" s="1"/>
  <c r="E757" i="40"/>
  <c r="F757" i="40" s="1"/>
  <c r="E756" i="40"/>
  <c r="F756" i="40" s="1"/>
  <c r="E755" i="40"/>
  <c r="F755" i="40" s="1"/>
  <c r="E754" i="40"/>
  <c r="F754" i="40" s="1"/>
  <c r="E753" i="40"/>
  <c r="F753" i="40" s="1"/>
  <c r="E752" i="40"/>
  <c r="F752" i="40" s="1"/>
  <c r="E751" i="40"/>
  <c r="F751" i="40" s="1"/>
  <c r="E750" i="40"/>
  <c r="F750" i="40" s="1"/>
  <c r="E749" i="40"/>
  <c r="F749" i="40" s="1"/>
  <c r="E748" i="40"/>
  <c r="F748" i="40" s="1"/>
  <c r="E747" i="40"/>
  <c r="F747" i="40" s="1"/>
  <c r="E746" i="40"/>
  <c r="F746" i="40" s="1"/>
  <c r="E745" i="40"/>
  <c r="F745" i="40" s="1"/>
  <c r="E744" i="40"/>
  <c r="F744" i="40" s="1"/>
  <c r="E743" i="40"/>
  <c r="F743" i="40" s="1"/>
  <c r="E742" i="40"/>
  <c r="F742" i="40" s="1"/>
  <c r="E741" i="40"/>
  <c r="F741" i="40" s="1"/>
  <c r="E740" i="40"/>
  <c r="F740" i="40" s="1"/>
  <c r="E739" i="40"/>
  <c r="F739" i="40" s="1"/>
  <c r="E738" i="40"/>
  <c r="F738" i="40" s="1"/>
  <c r="E737" i="40"/>
  <c r="F737" i="40" s="1"/>
  <c r="E736" i="40"/>
  <c r="F736" i="40" s="1"/>
  <c r="E735" i="40"/>
  <c r="F735" i="40" s="1"/>
  <c r="E734" i="40"/>
  <c r="F734" i="40" s="1"/>
  <c r="E733" i="40"/>
  <c r="F733" i="40" s="1"/>
  <c r="E732" i="40"/>
  <c r="F732" i="40" s="1"/>
  <c r="E731" i="40"/>
  <c r="F731" i="40" s="1"/>
  <c r="E730" i="40"/>
  <c r="F730" i="40" s="1"/>
  <c r="E729" i="40"/>
  <c r="F729" i="40" s="1"/>
  <c r="E728" i="40"/>
  <c r="F728" i="40" s="1"/>
  <c r="E727" i="40"/>
  <c r="F727" i="40" s="1"/>
  <c r="E726" i="40"/>
  <c r="F726" i="40" s="1"/>
  <c r="E725" i="40"/>
  <c r="F725" i="40" s="1"/>
  <c r="E724" i="40"/>
  <c r="F724" i="40" s="1"/>
  <c r="E723" i="40"/>
  <c r="F723" i="40" s="1"/>
  <c r="E722" i="40"/>
  <c r="F722" i="40" s="1"/>
  <c r="E721" i="40"/>
  <c r="F721" i="40" s="1"/>
  <c r="E720" i="40"/>
  <c r="F720" i="40" s="1"/>
  <c r="E719" i="40"/>
  <c r="F719" i="40" s="1"/>
  <c r="E718" i="40"/>
  <c r="F718" i="40" s="1"/>
  <c r="E717" i="40"/>
  <c r="F717" i="40" s="1"/>
  <c r="E716" i="40"/>
  <c r="F716" i="40" s="1"/>
  <c r="E715" i="40"/>
  <c r="F715" i="40" s="1"/>
  <c r="E714" i="40"/>
  <c r="F714" i="40" s="1"/>
  <c r="E713" i="40"/>
  <c r="F713" i="40" s="1"/>
  <c r="E712" i="40"/>
  <c r="F712" i="40" s="1"/>
  <c r="E711" i="40"/>
  <c r="F711" i="40" s="1"/>
  <c r="E710" i="40"/>
  <c r="F710" i="40" s="1"/>
  <c r="E709" i="40"/>
  <c r="F709" i="40" s="1"/>
  <c r="E708" i="40"/>
  <c r="F708" i="40" s="1"/>
  <c r="E707" i="40"/>
  <c r="F707" i="40" s="1"/>
  <c r="E706" i="40"/>
  <c r="F706" i="40" s="1"/>
  <c r="E705" i="40"/>
  <c r="F705" i="40" s="1"/>
  <c r="E704" i="40"/>
  <c r="F704" i="40" s="1"/>
  <c r="E703" i="40"/>
  <c r="F703" i="40" s="1"/>
  <c r="E702" i="40"/>
  <c r="F702" i="40" s="1"/>
  <c r="E701" i="40"/>
  <c r="F701" i="40" s="1"/>
  <c r="E700" i="40"/>
  <c r="F700" i="40" s="1"/>
  <c r="E699" i="40"/>
  <c r="F699" i="40" s="1"/>
  <c r="E698" i="40"/>
  <c r="F698" i="40" s="1"/>
  <c r="E697" i="40"/>
  <c r="F697" i="40" s="1"/>
  <c r="E696" i="40"/>
  <c r="F696" i="40" s="1"/>
  <c r="E695" i="40"/>
  <c r="F695" i="40" s="1"/>
  <c r="E694" i="40"/>
  <c r="F694" i="40" s="1"/>
  <c r="E693" i="40"/>
  <c r="F693" i="40" s="1"/>
  <c r="E692" i="40"/>
  <c r="F692" i="40" s="1"/>
  <c r="E691" i="40"/>
  <c r="F691" i="40" s="1"/>
  <c r="E690" i="40"/>
  <c r="F690" i="40" s="1"/>
  <c r="E689" i="40"/>
  <c r="F689" i="40" s="1"/>
  <c r="E688" i="40"/>
  <c r="F688" i="40" s="1"/>
  <c r="E687" i="40"/>
  <c r="F687" i="40" s="1"/>
  <c r="E686" i="40"/>
  <c r="F686" i="40" s="1"/>
  <c r="E685" i="40"/>
  <c r="F685" i="40" s="1"/>
  <c r="E684" i="40"/>
  <c r="F684" i="40" s="1"/>
  <c r="E683" i="40"/>
  <c r="F683" i="40" s="1"/>
  <c r="E682" i="40"/>
  <c r="F682" i="40" s="1"/>
  <c r="E681" i="40"/>
  <c r="F681" i="40" s="1"/>
  <c r="E680" i="40"/>
  <c r="F680" i="40" s="1"/>
  <c r="E679" i="40"/>
  <c r="F679" i="40" s="1"/>
  <c r="E678" i="40"/>
  <c r="F678" i="40" s="1"/>
  <c r="E677" i="40"/>
  <c r="F677" i="40" s="1"/>
  <c r="E676" i="40"/>
  <c r="F676" i="40" s="1"/>
  <c r="E675" i="40"/>
  <c r="F675" i="40" s="1"/>
  <c r="E674" i="40"/>
  <c r="F674" i="40" s="1"/>
  <c r="E673" i="40"/>
  <c r="F673" i="40" s="1"/>
  <c r="E672" i="40"/>
  <c r="F672" i="40" s="1"/>
  <c r="E671" i="40"/>
  <c r="F671" i="40" s="1"/>
  <c r="E670" i="40"/>
  <c r="F670" i="40" s="1"/>
  <c r="E669" i="40"/>
  <c r="F669" i="40" s="1"/>
  <c r="E668" i="40"/>
  <c r="F668" i="40" s="1"/>
  <c r="E667" i="40"/>
  <c r="F667" i="40" s="1"/>
  <c r="E666" i="40"/>
  <c r="F666" i="40" s="1"/>
  <c r="E665" i="40"/>
  <c r="F665" i="40" s="1"/>
  <c r="E664" i="40"/>
  <c r="F664" i="40" s="1"/>
  <c r="E663" i="40"/>
  <c r="F663" i="40" s="1"/>
  <c r="E662" i="40"/>
  <c r="F662" i="40" s="1"/>
  <c r="E661" i="40"/>
  <c r="F661" i="40" s="1"/>
  <c r="E660" i="40"/>
  <c r="F660" i="40" s="1"/>
  <c r="E659" i="40"/>
  <c r="F659" i="40" s="1"/>
  <c r="E658" i="40"/>
  <c r="F658" i="40" s="1"/>
  <c r="E657" i="40"/>
  <c r="F657" i="40" s="1"/>
  <c r="E656" i="40"/>
  <c r="F656" i="40" s="1"/>
  <c r="E655" i="40"/>
  <c r="F655" i="40" s="1"/>
  <c r="E654" i="40"/>
  <c r="F654" i="40" s="1"/>
  <c r="E653" i="40"/>
  <c r="F653" i="40" s="1"/>
  <c r="E652" i="40"/>
  <c r="F652" i="40" s="1"/>
  <c r="E651" i="40"/>
  <c r="F651" i="40" s="1"/>
  <c r="E650" i="40"/>
  <c r="F650" i="40" s="1"/>
  <c r="E649" i="40"/>
  <c r="F649" i="40" s="1"/>
  <c r="E648" i="40"/>
  <c r="F648" i="40" s="1"/>
  <c r="E647" i="40"/>
  <c r="F647" i="40" s="1"/>
  <c r="E646" i="40"/>
  <c r="F646" i="40" s="1"/>
  <c r="E645" i="40"/>
  <c r="F645" i="40" s="1"/>
  <c r="E644" i="40"/>
  <c r="F644" i="40" s="1"/>
  <c r="E643" i="40"/>
  <c r="F643" i="40" s="1"/>
  <c r="E642" i="40"/>
  <c r="F642" i="40" s="1"/>
  <c r="E641" i="40"/>
  <c r="F641" i="40" s="1"/>
  <c r="E640" i="40"/>
  <c r="F640" i="40" s="1"/>
  <c r="E639" i="40"/>
  <c r="F639" i="40" s="1"/>
  <c r="E638" i="40"/>
  <c r="F638" i="40" s="1"/>
  <c r="E637" i="40"/>
  <c r="F637" i="40" s="1"/>
  <c r="E636" i="40"/>
  <c r="F636" i="40" s="1"/>
  <c r="E635" i="40"/>
  <c r="F635" i="40" s="1"/>
  <c r="E634" i="40"/>
  <c r="F634" i="40" s="1"/>
  <c r="E633" i="40"/>
  <c r="F633" i="40" s="1"/>
  <c r="E632" i="40"/>
  <c r="F632" i="40" s="1"/>
  <c r="E631" i="40"/>
  <c r="F631" i="40" s="1"/>
  <c r="E630" i="40"/>
  <c r="F630" i="40" s="1"/>
  <c r="E629" i="40"/>
  <c r="F629" i="40" s="1"/>
  <c r="E628" i="40"/>
  <c r="F628" i="40" s="1"/>
  <c r="E627" i="40"/>
  <c r="F627" i="40" s="1"/>
  <c r="E626" i="40"/>
  <c r="F626" i="40" s="1"/>
  <c r="E625" i="40"/>
  <c r="F625" i="40" s="1"/>
  <c r="E624" i="40"/>
  <c r="F624" i="40" s="1"/>
  <c r="E623" i="40"/>
  <c r="F623" i="40" s="1"/>
  <c r="E622" i="40"/>
  <c r="F622" i="40" s="1"/>
  <c r="E621" i="40"/>
  <c r="F621" i="40" s="1"/>
  <c r="E620" i="40"/>
  <c r="F620" i="40" s="1"/>
  <c r="E619" i="40"/>
  <c r="F619" i="40" s="1"/>
  <c r="E618" i="40"/>
  <c r="F618" i="40" s="1"/>
  <c r="E617" i="40"/>
  <c r="F617" i="40" s="1"/>
  <c r="E616" i="40"/>
  <c r="F616" i="40" s="1"/>
  <c r="E615" i="40"/>
  <c r="F615" i="40" s="1"/>
  <c r="E614" i="40"/>
  <c r="F614" i="40" s="1"/>
  <c r="E613" i="40"/>
  <c r="F613" i="40" s="1"/>
  <c r="E612" i="40"/>
  <c r="F612" i="40" s="1"/>
  <c r="E611" i="40"/>
  <c r="F611" i="40" s="1"/>
  <c r="E610" i="40"/>
  <c r="F610" i="40" s="1"/>
  <c r="E609" i="40"/>
  <c r="F609" i="40" s="1"/>
  <c r="E608" i="40"/>
  <c r="F608" i="40" s="1"/>
  <c r="E607" i="40"/>
  <c r="F607" i="40" s="1"/>
  <c r="E606" i="40"/>
  <c r="F606" i="40" s="1"/>
  <c r="E605" i="40"/>
  <c r="F605" i="40" s="1"/>
  <c r="E604" i="40"/>
  <c r="F604" i="40" s="1"/>
  <c r="E603" i="40"/>
  <c r="F603" i="40" s="1"/>
  <c r="E602" i="40"/>
  <c r="F602" i="40" s="1"/>
  <c r="E601" i="40"/>
  <c r="F601" i="40" s="1"/>
  <c r="E600" i="40"/>
  <c r="F600" i="40" s="1"/>
  <c r="E599" i="40"/>
  <c r="F599" i="40" s="1"/>
  <c r="E598" i="40"/>
  <c r="F598" i="40" s="1"/>
  <c r="E597" i="40"/>
  <c r="F597" i="40" s="1"/>
  <c r="E596" i="40"/>
  <c r="F596" i="40" s="1"/>
  <c r="E595" i="40"/>
  <c r="F595" i="40" s="1"/>
  <c r="E594" i="40"/>
  <c r="F594" i="40" s="1"/>
  <c r="E593" i="40"/>
  <c r="F593" i="40" s="1"/>
  <c r="E592" i="40"/>
  <c r="F592" i="40" s="1"/>
  <c r="E591" i="40"/>
  <c r="F591" i="40" s="1"/>
  <c r="E590" i="40"/>
  <c r="F590" i="40" s="1"/>
  <c r="E589" i="40"/>
  <c r="F589" i="40" s="1"/>
  <c r="E588" i="40"/>
  <c r="F588" i="40" s="1"/>
  <c r="E587" i="40"/>
  <c r="F587" i="40" s="1"/>
  <c r="E586" i="40"/>
  <c r="F586" i="40" s="1"/>
  <c r="E585" i="40"/>
  <c r="F585" i="40" s="1"/>
  <c r="E584" i="40"/>
  <c r="F584" i="40" s="1"/>
  <c r="E583" i="40"/>
  <c r="F583" i="40" s="1"/>
  <c r="E582" i="40"/>
  <c r="F582" i="40" s="1"/>
  <c r="E581" i="40"/>
  <c r="F581" i="40" s="1"/>
  <c r="E580" i="40"/>
  <c r="F580" i="40" s="1"/>
  <c r="E579" i="40"/>
  <c r="F579" i="40" s="1"/>
  <c r="E578" i="40"/>
  <c r="F578" i="40" s="1"/>
  <c r="E577" i="40"/>
  <c r="F577" i="40" s="1"/>
  <c r="E576" i="40"/>
  <c r="F576" i="40" s="1"/>
  <c r="E575" i="40"/>
  <c r="F575" i="40" s="1"/>
  <c r="E574" i="40"/>
  <c r="F574" i="40" s="1"/>
  <c r="E573" i="40"/>
  <c r="F573" i="40" s="1"/>
  <c r="E572" i="40"/>
  <c r="F572" i="40" s="1"/>
  <c r="E571" i="40"/>
  <c r="F571" i="40" s="1"/>
  <c r="E570" i="40"/>
  <c r="F570" i="40" s="1"/>
  <c r="E569" i="40"/>
  <c r="F569" i="40" s="1"/>
  <c r="E568" i="40"/>
  <c r="F568" i="40" s="1"/>
  <c r="E567" i="40"/>
  <c r="F567" i="40" s="1"/>
  <c r="E566" i="40"/>
  <c r="F566" i="40" s="1"/>
  <c r="E565" i="40"/>
  <c r="F565" i="40" s="1"/>
  <c r="E564" i="40"/>
  <c r="F564" i="40" s="1"/>
  <c r="E563" i="40"/>
  <c r="F563" i="40" s="1"/>
  <c r="E562" i="40"/>
  <c r="F562" i="40" s="1"/>
  <c r="E561" i="40"/>
  <c r="F561" i="40" s="1"/>
  <c r="E560" i="40"/>
  <c r="F560" i="40" s="1"/>
  <c r="E559" i="40"/>
  <c r="F559" i="40" s="1"/>
  <c r="E558" i="40"/>
  <c r="F558" i="40" s="1"/>
  <c r="E557" i="40"/>
  <c r="F557" i="40" s="1"/>
  <c r="E556" i="40"/>
  <c r="F556" i="40" s="1"/>
  <c r="E555" i="40"/>
  <c r="F555" i="40" s="1"/>
  <c r="E554" i="40"/>
  <c r="F554" i="40" s="1"/>
  <c r="E553" i="40"/>
  <c r="F553" i="40" s="1"/>
  <c r="E552" i="40"/>
  <c r="F552" i="40" s="1"/>
  <c r="E551" i="40"/>
  <c r="F551" i="40" s="1"/>
  <c r="E550" i="40"/>
  <c r="F550" i="40" s="1"/>
  <c r="E549" i="40"/>
  <c r="F549" i="40" s="1"/>
  <c r="E548" i="40"/>
  <c r="F548" i="40" s="1"/>
  <c r="E547" i="40"/>
  <c r="F547" i="40" s="1"/>
  <c r="E546" i="40"/>
  <c r="F546" i="40" s="1"/>
  <c r="E545" i="40"/>
  <c r="F545" i="40" s="1"/>
  <c r="E544" i="40"/>
  <c r="F544" i="40" s="1"/>
  <c r="E543" i="40"/>
  <c r="F543" i="40" s="1"/>
  <c r="E542" i="40"/>
  <c r="F542" i="40" s="1"/>
  <c r="E541" i="40"/>
  <c r="F541" i="40" s="1"/>
  <c r="E540" i="40"/>
  <c r="F540" i="40" s="1"/>
  <c r="E539" i="40"/>
  <c r="F539" i="40" s="1"/>
  <c r="E538" i="40"/>
  <c r="F538" i="40" s="1"/>
  <c r="E537" i="40"/>
  <c r="F537" i="40" s="1"/>
  <c r="E536" i="40"/>
  <c r="F536" i="40" s="1"/>
  <c r="E535" i="40"/>
  <c r="F535" i="40" s="1"/>
  <c r="E534" i="40"/>
  <c r="F534" i="40" s="1"/>
  <c r="E533" i="40"/>
  <c r="F533" i="40" s="1"/>
  <c r="E532" i="40"/>
  <c r="F532" i="40" s="1"/>
  <c r="E531" i="40"/>
  <c r="F531" i="40" s="1"/>
  <c r="E530" i="40"/>
  <c r="F530" i="40" s="1"/>
  <c r="E529" i="40"/>
  <c r="F529" i="40" s="1"/>
  <c r="E528" i="40"/>
  <c r="F528" i="40" s="1"/>
  <c r="E527" i="40"/>
  <c r="F527" i="40" s="1"/>
  <c r="E526" i="40"/>
  <c r="F526" i="40" s="1"/>
  <c r="E525" i="40"/>
  <c r="F525" i="40" s="1"/>
  <c r="E524" i="40"/>
  <c r="F524" i="40" s="1"/>
  <c r="E523" i="40"/>
  <c r="F523" i="40" s="1"/>
  <c r="E522" i="40"/>
  <c r="F522" i="40" s="1"/>
  <c r="E521" i="40"/>
  <c r="F521" i="40" s="1"/>
  <c r="E520" i="40"/>
  <c r="F520" i="40" s="1"/>
  <c r="E519" i="40"/>
  <c r="F519" i="40" s="1"/>
  <c r="E518" i="40"/>
  <c r="F518" i="40" s="1"/>
  <c r="E517" i="40"/>
  <c r="F517" i="40" s="1"/>
  <c r="E516" i="40"/>
  <c r="F516" i="40" s="1"/>
  <c r="E515" i="40"/>
  <c r="F515" i="40" s="1"/>
  <c r="E514" i="40"/>
  <c r="F514" i="40" s="1"/>
  <c r="E513" i="40"/>
  <c r="F513" i="40" s="1"/>
  <c r="E512" i="40"/>
  <c r="F512" i="40" s="1"/>
  <c r="E511" i="40"/>
  <c r="F511" i="40" s="1"/>
  <c r="E510" i="40"/>
  <c r="F510" i="40" s="1"/>
  <c r="E509" i="40"/>
  <c r="F509" i="40" s="1"/>
  <c r="E508" i="40"/>
  <c r="F508" i="40" s="1"/>
  <c r="E507" i="40"/>
  <c r="F507" i="40" s="1"/>
  <c r="E506" i="40"/>
  <c r="F506" i="40" s="1"/>
  <c r="E505" i="40"/>
  <c r="F505" i="40" s="1"/>
  <c r="E504" i="40"/>
  <c r="F504" i="40" s="1"/>
  <c r="E503" i="40"/>
  <c r="F503" i="40" s="1"/>
  <c r="E502" i="40"/>
  <c r="F502" i="40" s="1"/>
  <c r="E501" i="40"/>
  <c r="F501" i="40" s="1"/>
  <c r="E500" i="40"/>
  <c r="F500" i="40" s="1"/>
  <c r="E499" i="40"/>
  <c r="F499" i="40" s="1"/>
  <c r="E498" i="40"/>
  <c r="F498" i="40" s="1"/>
  <c r="E497" i="40"/>
  <c r="F497" i="40" s="1"/>
  <c r="E496" i="40"/>
  <c r="F496" i="40" s="1"/>
  <c r="E495" i="40"/>
  <c r="F495" i="40" s="1"/>
  <c r="E494" i="40"/>
  <c r="F494" i="40" s="1"/>
  <c r="E493" i="40"/>
  <c r="F493" i="40" s="1"/>
  <c r="E492" i="40"/>
  <c r="F492" i="40" s="1"/>
  <c r="E491" i="40"/>
  <c r="F491" i="40" s="1"/>
  <c r="E490" i="40"/>
  <c r="F490" i="40" s="1"/>
  <c r="E489" i="40"/>
  <c r="F489" i="40" s="1"/>
  <c r="E488" i="40"/>
  <c r="F488" i="40" s="1"/>
  <c r="E487" i="40"/>
  <c r="F487" i="40" s="1"/>
  <c r="E486" i="40"/>
  <c r="F486" i="40" s="1"/>
  <c r="E485" i="40"/>
  <c r="F485" i="40" s="1"/>
  <c r="E484" i="40"/>
  <c r="F484" i="40" s="1"/>
  <c r="E483" i="40"/>
  <c r="F483" i="40" s="1"/>
  <c r="E482" i="40"/>
  <c r="F482" i="40" s="1"/>
  <c r="E481" i="40"/>
  <c r="F481" i="40" s="1"/>
  <c r="E480" i="40"/>
  <c r="F480" i="40" s="1"/>
  <c r="E479" i="40"/>
  <c r="F479" i="40" s="1"/>
  <c r="E478" i="40"/>
  <c r="F478" i="40" s="1"/>
  <c r="E477" i="40"/>
  <c r="F477" i="40" s="1"/>
  <c r="E476" i="40"/>
  <c r="F476" i="40" s="1"/>
  <c r="E475" i="40"/>
  <c r="F475" i="40" s="1"/>
  <c r="E474" i="40"/>
  <c r="F474" i="40" s="1"/>
  <c r="E473" i="40"/>
  <c r="F473" i="40" s="1"/>
  <c r="E472" i="40"/>
  <c r="F472" i="40" s="1"/>
  <c r="E471" i="40"/>
  <c r="F471" i="40" s="1"/>
  <c r="E470" i="40"/>
  <c r="F470" i="40" s="1"/>
  <c r="E469" i="40"/>
  <c r="F469" i="40" s="1"/>
  <c r="E468" i="40"/>
  <c r="F468" i="40" s="1"/>
  <c r="E467" i="40"/>
  <c r="F467" i="40" s="1"/>
  <c r="E466" i="40"/>
  <c r="F466" i="40" s="1"/>
  <c r="E465" i="40"/>
  <c r="F465" i="40" s="1"/>
  <c r="E464" i="40"/>
  <c r="F464" i="40" s="1"/>
  <c r="E463" i="40"/>
  <c r="F463" i="40" s="1"/>
  <c r="E462" i="40"/>
  <c r="F462" i="40" s="1"/>
  <c r="E461" i="40"/>
  <c r="F461" i="40" s="1"/>
  <c r="E460" i="40"/>
  <c r="F460" i="40" s="1"/>
  <c r="E459" i="40"/>
  <c r="F459" i="40" s="1"/>
  <c r="E458" i="40"/>
  <c r="F458" i="40" s="1"/>
  <c r="E457" i="40"/>
  <c r="F457" i="40" s="1"/>
  <c r="E456" i="40"/>
  <c r="F456" i="40" s="1"/>
  <c r="E455" i="40"/>
  <c r="F455" i="40" s="1"/>
  <c r="E454" i="40"/>
  <c r="F454" i="40" s="1"/>
  <c r="E453" i="40"/>
  <c r="F453" i="40" s="1"/>
  <c r="E452" i="40"/>
  <c r="F452" i="40" s="1"/>
  <c r="E451" i="40"/>
  <c r="F451" i="40" s="1"/>
  <c r="E450" i="40"/>
  <c r="F450" i="40" s="1"/>
  <c r="E449" i="40"/>
  <c r="F449" i="40" s="1"/>
  <c r="E448" i="40"/>
  <c r="F448" i="40" s="1"/>
  <c r="E447" i="40"/>
  <c r="F447" i="40" s="1"/>
  <c r="E446" i="40"/>
  <c r="F446" i="40" s="1"/>
  <c r="E445" i="40"/>
  <c r="F445" i="40" s="1"/>
  <c r="E444" i="40"/>
  <c r="F444" i="40" s="1"/>
  <c r="E443" i="40"/>
  <c r="F443" i="40" s="1"/>
  <c r="E442" i="40"/>
  <c r="F442" i="40" s="1"/>
  <c r="E441" i="40"/>
  <c r="F441" i="40" s="1"/>
  <c r="E440" i="40"/>
  <c r="F440" i="40" s="1"/>
  <c r="E439" i="40"/>
  <c r="F439" i="40" s="1"/>
  <c r="E438" i="40"/>
  <c r="F438" i="40" s="1"/>
  <c r="E437" i="40"/>
  <c r="F437" i="40" s="1"/>
  <c r="E436" i="40"/>
  <c r="F436" i="40" s="1"/>
  <c r="E435" i="40"/>
  <c r="F435" i="40" s="1"/>
  <c r="E434" i="40"/>
  <c r="F434" i="40" s="1"/>
  <c r="E433" i="40"/>
  <c r="F433" i="40" s="1"/>
  <c r="E432" i="40"/>
  <c r="F432" i="40" s="1"/>
  <c r="E431" i="40"/>
  <c r="F431" i="40" s="1"/>
  <c r="E430" i="40"/>
  <c r="F430" i="40" s="1"/>
  <c r="E429" i="40"/>
  <c r="F429" i="40" s="1"/>
  <c r="E428" i="40"/>
  <c r="F428" i="40" s="1"/>
  <c r="E427" i="40"/>
  <c r="F427" i="40" s="1"/>
  <c r="E426" i="40"/>
  <c r="F426" i="40" s="1"/>
  <c r="E425" i="40"/>
  <c r="F425" i="40" s="1"/>
  <c r="E424" i="40"/>
  <c r="F424" i="40" s="1"/>
  <c r="E423" i="40"/>
  <c r="F423" i="40" s="1"/>
  <c r="E422" i="40"/>
  <c r="F422" i="40" s="1"/>
  <c r="E421" i="40"/>
  <c r="F421" i="40" s="1"/>
  <c r="E420" i="40"/>
  <c r="F420" i="40" s="1"/>
  <c r="E419" i="40"/>
  <c r="F419" i="40" s="1"/>
  <c r="E418" i="40"/>
  <c r="F418" i="40" s="1"/>
  <c r="E417" i="40"/>
  <c r="F417" i="40" s="1"/>
  <c r="E416" i="40"/>
  <c r="F416" i="40" s="1"/>
  <c r="E415" i="40"/>
  <c r="F415" i="40" s="1"/>
  <c r="E414" i="40"/>
  <c r="F414" i="40" s="1"/>
  <c r="E413" i="40"/>
  <c r="F413" i="40" s="1"/>
  <c r="E412" i="40"/>
  <c r="F412" i="40" s="1"/>
  <c r="E411" i="40"/>
  <c r="F411" i="40" s="1"/>
  <c r="E410" i="40"/>
  <c r="F410" i="40" s="1"/>
  <c r="E409" i="40"/>
  <c r="F409" i="40" s="1"/>
  <c r="E408" i="40"/>
  <c r="F408" i="40" s="1"/>
  <c r="E407" i="40"/>
  <c r="F407" i="40" s="1"/>
  <c r="E406" i="40"/>
  <c r="F406" i="40" s="1"/>
  <c r="E405" i="40"/>
  <c r="F405" i="40" s="1"/>
  <c r="E404" i="40"/>
  <c r="F404" i="40" s="1"/>
  <c r="E403" i="40"/>
  <c r="F403" i="40" s="1"/>
  <c r="E402" i="40"/>
  <c r="F402" i="40" s="1"/>
  <c r="E401" i="40"/>
  <c r="F401" i="40" s="1"/>
  <c r="E400" i="40"/>
  <c r="F400" i="40" s="1"/>
  <c r="E399" i="40"/>
  <c r="F399" i="40" s="1"/>
  <c r="E398" i="40"/>
  <c r="F398" i="40" s="1"/>
  <c r="E397" i="40"/>
  <c r="F397" i="40" s="1"/>
  <c r="E396" i="40"/>
  <c r="F396" i="40" s="1"/>
  <c r="E395" i="40"/>
  <c r="F395" i="40" s="1"/>
  <c r="E394" i="40"/>
  <c r="F394" i="40" s="1"/>
  <c r="E393" i="40"/>
  <c r="F393" i="40" s="1"/>
  <c r="E392" i="40"/>
  <c r="F392" i="40" s="1"/>
  <c r="E391" i="40"/>
  <c r="F391" i="40" s="1"/>
  <c r="E390" i="40"/>
  <c r="F390" i="40" s="1"/>
  <c r="E389" i="40"/>
  <c r="F389" i="40" s="1"/>
  <c r="E388" i="40"/>
  <c r="F388" i="40" s="1"/>
  <c r="E387" i="40"/>
  <c r="F387" i="40" s="1"/>
  <c r="E386" i="40"/>
  <c r="F386" i="40" s="1"/>
  <c r="E385" i="40"/>
  <c r="F385" i="40" s="1"/>
  <c r="E384" i="40"/>
  <c r="F384" i="40" s="1"/>
  <c r="E383" i="40"/>
  <c r="F383" i="40" s="1"/>
  <c r="E382" i="40"/>
  <c r="F382" i="40" s="1"/>
  <c r="E381" i="40"/>
  <c r="F381" i="40" s="1"/>
  <c r="E380" i="40"/>
  <c r="F380" i="40" s="1"/>
  <c r="E379" i="40"/>
  <c r="F379" i="40" s="1"/>
  <c r="E378" i="40"/>
  <c r="F378" i="40" s="1"/>
  <c r="E377" i="40"/>
  <c r="F377" i="40" s="1"/>
  <c r="E376" i="40"/>
  <c r="F376" i="40" s="1"/>
  <c r="E375" i="40"/>
  <c r="F375" i="40" s="1"/>
  <c r="E374" i="40"/>
  <c r="F374" i="40" s="1"/>
  <c r="E373" i="40"/>
  <c r="F373" i="40" s="1"/>
  <c r="E372" i="40"/>
  <c r="F372" i="40" s="1"/>
  <c r="E371" i="40"/>
  <c r="F371" i="40" s="1"/>
  <c r="E370" i="40"/>
  <c r="F370" i="40" s="1"/>
  <c r="E369" i="40"/>
  <c r="F369" i="40" s="1"/>
  <c r="E368" i="40"/>
  <c r="F368" i="40" s="1"/>
  <c r="E367" i="40"/>
  <c r="F367" i="40" s="1"/>
  <c r="E366" i="40"/>
  <c r="F366" i="40" s="1"/>
  <c r="E365" i="40"/>
  <c r="F365" i="40" s="1"/>
  <c r="E364" i="40"/>
  <c r="F364" i="40" s="1"/>
  <c r="E363" i="40"/>
  <c r="F363" i="40" s="1"/>
  <c r="E362" i="40"/>
  <c r="F362" i="40" s="1"/>
  <c r="E361" i="40"/>
  <c r="F361" i="40" s="1"/>
  <c r="E360" i="40"/>
  <c r="F360" i="40" s="1"/>
  <c r="E359" i="40"/>
  <c r="F359" i="40" s="1"/>
  <c r="E358" i="40"/>
  <c r="F358" i="40" s="1"/>
  <c r="E357" i="40"/>
  <c r="F357" i="40" s="1"/>
  <c r="E356" i="40"/>
  <c r="F356" i="40" s="1"/>
  <c r="E355" i="40"/>
  <c r="F355" i="40" s="1"/>
  <c r="E354" i="40"/>
  <c r="F354" i="40" s="1"/>
  <c r="E353" i="40"/>
  <c r="F353" i="40" s="1"/>
  <c r="E352" i="40"/>
  <c r="F352" i="40" s="1"/>
  <c r="E351" i="40"/>
  <c r="F351" i="40" s="1"/>
  <c r="E350" i="40"/>
  <c r="F350" i="40" s="1"/>
  <c r="E349" i="40"/>
  <c r="F349" i="40" s="1"/>
  <c r="E348" i="40"/>
  <c r="F348" i="40" s="1"/>
  <c r="E347" i="40"/>
  <c r="F347" i="40" s="1"/>
  <c r="E346" i="40"/>
  <c r="F346" i="40" s="1"/>
  <c r="E345" i="40"/>
  <c r="F345" i="40" s="1"/>
  <c r="E344" i="40"/>
  <c r="F344" i="40" s="1"/>
  <c r="E343" i="40"/>
  <c r="F343" i="40" s="1"/>
  <c r="E342" i="40"/>
  <c r="F342" i="40" s="1"/>
  <c r="E341" i="40"/>
  <c r="F341" i="40" s="1"/>
  <c r="E340" i="40"/>
  <c r="F340" i="40" s="1"/>
  <c r="E339" i="40"/>
  <c r="F339" i="40" s="1"/>
  <c r="E338" i="40"/>
  <c r="F338" i="40" s="1"/>
  <c r="E337" i="40"/>
  <c r="F337" i="40" s="1"/>
  <c r="E336" i="40"/>
  <c r="F336" i="40" s="1"/>
  <c r="E335" i="40"/>
  <c r="F335" i="40" s="1"/>
  <c r="E334" i="40"/>
  <c r="F334" i="40" s="1"/>
  <c r="E333" i="40"/>
  <c r="F333" i="40" s="1"/>
  <c r="E332" i="40"/>
  <c r="F332" i="40" s="1"/>
  <c r="E331" i="40"/>
  <c r="F331" i="40" s="1"/>
  <c r="E330" i="40"/>
  <c r="F330" i="40" s="1"/>
  <c r="E329" i="40"/>
  <c r="F329" i="40" s="1"/>
  <c r="E328" i="40"/>
  <c r="F328" i="40" s="1"/>
  <c r="E327" i="40"/>
  <c r="F327" i="40" s="1"/>
  <c r="E326" i="40"/>
  <c r="F326" i="40" s="1"/>
  <c r="E325" i="40"/>
  <c r="F325" i="40" s="1"/>
  <c r="E324" i="40"/>
  <c r="F324" i="40" s="1"/>
  <c r="E323" i="40"/>
  <c r="F323" i="40" s="1"/>
  <c r="E322" i="40"/>
  <c r="F322" i="40" s="1"/>
  <c r="E321" i="40"/>
  <c r="F321" i="40" s="1"/>
  <c r="E320" i="40"/>
  <c r="F320" i="40" s="1"/>
  <c r="E319" i="40"/>
  <c r="F319" i="40" s="1"/>
  <c r="E318" i="40"/>
  <c r="F318" i="40" s="1"/>
  <c r="E317" i="40"/>
  <c r="F317" i="40" s="1"/>
  <c r="E316" i="40"/>
  <c r="F316" i="40" s="1"/>
  <c r="E315" i="40"/>
  <c r="F315" i="40" s="1"/>
  <c r="E314" i="40"/>
  <c r="F314" i="40" s="1"/>
  <c r="E313" i="40"/>
  <c r="F313" i="40" s="1"/>
  <c r="E312" i="40"/>
  <c r="F312" i="40" s="1"/>
  <c r="E311" i="40"/>
  <c r="F311" i="40" s="1"/>
  <c r="E310" i="40"/>
  <c r="F310" i="40" s="1"/>
  <c r="E309" i="40"/>
  <c r="F309" i="40" s="1"/>
  <c r="E308" i="40"/>
  <c r="F308" i="40" s="1"/>
  <c r="E307" i="40"/>
  <c r="F307" i="40" s="1"/>
  <c r="E306" i="40"/>
  <c r="F306" i="40" s="1"/>
  <c r="E305" i="40"/>
  <c r="F305" i="40" s="1"/>
  <c r="E304" i="40"/>
  <c r="F304" i="40" s="1"/>
  <c r="E303" i="40"/>
  <c r="F303" i="40" s="1"/>
  <c r="E302" i="40"/>
  <c r="F302" i="40" s="1"/>
  <c r="E301" i="40"/>
  <c r="F301" i="40" s="1"/>
  <c r="E300" i="40"/>
  <c r="F300" i="40" s="1"/>
  <c r="E299" i="40"/>
  <c r="F299" i="40" s="1"/>
  <c r="E298" i="40"/>
  <c r="F298" i="40" s="1"/>
  <c r="E297" i="40"/>
  <c r="F297" i="40" s="1"/>
  <c r="E296" i="40"/>
  <c r="F296" i="40" s="1"/>
  <c r="E295" i="40"/>
  <c r="F295" i="40" s="1"/>
  <c r="E294" i="40"/>
  <c r="F294" i="40" s="1"/>
  <c r="E293" i="40"/>
  <c r="F293" i="40" s="1"/>
  <c r="E292" i="40"/>
  <c r="F292" i="40" s="1"/>
  <c r="E291" i="40"/>
  <c r="F291" i="40" s="1"/>
  <c r="E290" i="40"/>
  <c r="F290" i="40" s="1"/>
  <c r="E289" i="40"/>
  <c r="F289" i="40" s="1"/>
  <c r="E288" i="40"/>
  <c r="F288" i="40" s="1"/>
  <c r="E287" i="40"/>
  <c r="F287" i="40" s="1"/>
  <c r="E286" i="40"/>
  <c r="F286" i="40" s="1"/>
  <c r="E285" i="40"/>
  <c r="F285" i="40" s="1"/>
  <c r="E284" i="40"/>
  <c r="F284" i="40" s="1"/>
  <c r="E283" i="40"/>
  <c r="F283" i="40" s="1"/>
  <c r="E282" i="40"/>
  <c r="F282" i="40" s="1"/>
  <c r="E281" i="40"/>
  <c r="F281" i="40" s="1"/>
  <c r="E280" i="40"/>
  <c r="F280" i="40" s="1"/>
  <c r="E279" i="40"/>
  <c r="F279" i="40" s="1"/>
  <c r="E278" i="40"/>
  <c r="F278" i="40" s="1"/>
  <c r="E277" i="40"/>
  <c r="F277" i="40" s="1"/>
  <c r="E276" i="40"/>
  <c r="F276" i="40" s="1"/>
  <c r="E275" i="40"/>
  <c r="F275" i="40" s="1"/>
  <c r="E274" i="40"/>
  <c r="F274" i="40" s="1"/>
  <c r="E273" i="40"/>
  <c r="F273" i="40" s="1"/>
  <c r="E272" i="40"/>
  <c r="F272" i="40" s="1"/>
  <c r="E271" i="40"/>
  <c r="F271" i="40" s="1"/>
  <c r="E270" i="40"/>
  <c r="F270" i="40" s="1"/>
  <c r="E269" i="40"/>
  <c r="F269" i="40" s="1"/>
  <c r="E268" i="40"/>
  <c r="F268" i="40" s="1"/>
  <c r="E267" i="40"/>
  <c r="F267" i="40" s="1"/>
  <c r="E266" i="40"/>
  <c r="F266" i="40" s="1"/>
  <c r="E265" i="40"/>
  <c r="F265" i="40" s="1"/>
  <c r="E264" i="40"/>
  <c r="F264" i="40" s="1"/>
  <c r="E263" i="40"/>
  <c r="F263" i="40" s="1"/>
  <c r="E262" i="40"/>
  <c r="F262" i="40" s="1"/>
  <c r="E261" i="40"/>
  <c r="F261" i="40" s="1"/>
  <c r="E260" i="40"/>
  <c r="F260" i="40" s="1"/>
  <c r="E259" i="40"/>
  <c r="F259" i="40" s="1"/>
  <c r="E258" i="40"/>
  <c r="F258" i="40" s="1"/>
  <c r="E257" i="40"/>
  <c r="F257" i="40" s="1"/>
  <c r="E256" i="40"/>
  <c r="F256" i="40" s="1"/>
  <c r="E255" i="40"/>
  <c r="F255" i="40" s="1"/>
  <c r="E254" i="40"/>
  <c r="F254" i="40" s="1"/>
  <c r="E253" i="40"/>
  <c r="F253" i="40" s="1"/>
  <c r="E252" i="40"/>
  <c r="F252" i="40" s="1"/>
  <c r="E251" i="40"/>
  <c r="F251" i="40" s="1"/>
  <c r="E250" i="40"/>
  <c r="F250" i="40" s="1"/>
  <c r="E249" i="40"/>
  <c r="F249" i="40" s="1"/>
  <c r="E248" i="40"/>
  <c r="F248" i="40" s="1"/>
  <c r="E247" i="40"/>
  <c r="F247" i="40" s="1"/>
  <c r="E246" i="40"/>
  <c r="F246" i="40" s="1"/>
  <c r="E245" i="40"/>
  <c r="F245" i="40" s="1"/>
  <c r="E244" i="40"/>
  <c r="F244" i="40" s="1"/>
  <c r="E243" i="40"/>
  <c r="F243" i="40" s="1"/>
  <c r="E242" i="40"/>
  <c r="F242" i="40" s="1"/>
  <c r="E241" i="40"/>
  <c r="F241" i="40" s="1"/>
  <c r="E240" i="40"/>
  <c r="F240" i="40" s="1"/>
  <c r="E239" i="40"/>
  <c r="F239" i="40" s="1"/>
  <c r="E238" i="40"/>
  <c r="F238" i="40" s="1"/>
  <c r="E237" i="40"/>
  <c r="F237" i="40" s="1"/>
  <c r="E236" i="40"/>
  <c r="F236" i="40" s="1"/>
  <c r="E235" i="40"/>
  <c r="F235" i="40" s="1"/>
  <c r="E234" i="40"/>
  <c r="F234" i="40" s="1"/>
  <c r="E233" i="40"/>
  <c r="F233" i="40" s="1"/>
  <c r="E232" i="40"/>
  <c r="F232" i="40" s="1"/>
  <c r="E231" i="40"/>
  <c r="F231" i="40" s="1"/>
  <c r="E230" i="40"/>
  <c r="F230" i="40" s="1"/>
  <c r="E229" i="40"/>
  <c r="F229" i="40" s="1"/>
  <c r="E228" i="40"/>
  <c r="F228" i="40" s="1"/>
  <c r="E227" i="40"/>
  <c r="F227" i="40" s="1"/>
  <c r="E226" i="40"/>
  <c r="F226" i="40" s="1"/>
  <c r="E225" i="40"/>
  <c r="F225" i="40" s="1"/>
  <c r="E224" i="40"/>
  <c r="F224" i="40" s="1"/>
  <c r="E223" i="40"/>
  <c r="F223" i="40" s="1"/>
  <c r="E222" i="40"/>
  <c r="F222" i="40" s="1"/>
  <c r="E221" i="40"/>
  <c r="F221" i="40" s="1"/>
  <c r="E220" i="40"/>
  <c r="F220" i="40" s="1"/>
  <c r="E219" i="40"/>
  <c r="F219" i="40" s="1"/>
  <c r="E218" i="40"/>
  <c r="F218" i="40" s="1"/>
  <c r="E217" i="40"/>
  <c r="F217" i="40" s="1"/>
  <c r="E216" i="40"/>
  <c r="F216" i="40" s="1"/>
  <c r="E215" i="40"/>
  <c r="F215" i="40" s="1"/>
  <c r="E214" i="40"/>
  <c r="F214" i="40" s="1"/>
  <c r="E213" i="40"/>
  <c r="F213" i="40" s="1"/>
  <c r="E212" i="40"/>
  <c r="F212" i="40" s="1"/>
  <c r="E211" i="40"/>
  <c r="F211" i="40" s="1"/>
  <c r="E210" i="40"/>
  <c r="F210" i="40" s="1"/>
  <c r="E209" i="40"/>
  <c r="F209" i="40" s="1"/>
  <c r="E208" i="40"/>
  <c r="F208" i="40" s="1"/>
  <c r="E207" i="40"/>
  <c r="F207" i="40" s="1"/>
  <c r="E206" i="40"/>
  <c r="F206" i="40" s="1"/>
  <c r="E205" i="40"/>
  <c r="F205" i="40" s="1"/>
  <c r="E204" i="40"/>
  <c r="F204" i="40" s="1"/>
  <c r="E203" i="40"/>
  <c r="F203" i="40" s="1"/>
  <c r="E202" i="40"/>
  <c r="F202" i="40" s="1"/>
  <c r="E201" i="40"/>
  <c r="F201" i="40" s="1"/>
  <c r="E200" i="40"/>
  <c r="F200" i="40" s="1"/>
  <c r="E199" i="40"/>
  <c r="F199" i="40" s="1"/>
  <c r="E198" i="40"/>
  <c r="F198" i="40" s="1"/>
  <c r="E197" i="40"/>
  <c r="F197" i="40" s="1"/>
  <c r="E196" i="40"/>
  <c r="F196" i="40" s="1"/>
  <c r="E195" i="40"/>
  <c r="F195" i="40" s="1"/>
  <c r="E194" i="40"/>
  <c r="F194" i="40" s="1"/>
  <c r="E193" i="40"/>
  <c r="F193" i="40" s="1"/>
  <c r="E192" i="40"/>
  <c r="F192" i="40" s="1"/>
  <c r="E191" i="40"/>
  <c r="F191" i="40" s="1"/>
  <c r="E190" i="40"/>
  <c r="F190" i="40" s="1"/>
  <c r="E189" i="40"/>
  <c r="F189" i="40" s="1"/>
  <c r="E188" i="40"/>
  <c r="F188" i="40" s="1"/>
  <c r="E187" i="40"/>
  <c r="F187" i="40" s="1"/>
  <c r="E186" i="40"/>
  <c r="F186" i="40" s="1"/>
  <c r="E185" i="40"/>
  <c r="F185" i="40" s="1"/>
  <c r="E184" i="40"/>
  <c r="F184" i="40" s="1"/>
  <c r="E183" i="40"/>
  <c r="F183" i="40" s="1"/>
  <c r="E182" i="40"/>
  <c r="F182" i="40" s="1"/>
  <c r="E181" i="40"/>
  <c r="F181" i="40" s="1"/>
  <c r="E180" i="40"/>
  <c r="F180" i="40" s="1"/>
  <c r="E179" i="40"/>
  <c r="F179" i="40" s="1"/>
  <c r="E178" i="40"/>
  <c r="F178" i="40" s="1"/>
  <c r="E177" i="40"/>
  <c r="F177" i="40" s="1"/>
  <c r="E176" i="40"/>
  <c r="F176" i="40" s="1"/>
  <c r="E175" i="40"/>
  <c r="F175" i="40" s="1"/>
  <c r="E174" i="40"/>
  <c r="F174" i="40" s="1"/>
  <c r="E173" i="40"/>
  <c r="F173" i="40" s="1"/>
  <c r="E172" i="40"/>
  <c r="F172" i="40" s="1"/>
  <c r="E171" i="40"/>
  <c r="F171" i="40" s="1"/>
  <c r="E170" i="40"/>
  <c r="F170" i="40" s="1"/>
  <c r="E169" i="40"/>
  <c r="F169" i="40" s="1"/>
  <c r="E168" i="40"/>
  <c r="F168" i="40" s="1"/>
  <c r="E167" i="40"/>
  <c r="F167" i="40" s="1"/>
  <c r="E166" i="40"/>
  <c r="F166" i="40" s="1"/>
  <c r="E165" i="40"/>
  <c r="F165" i="40" s="1"/>
  <c r="E164" i="40"/>
  <c r="F164" i="40" s="1"/>
  <c r="E163" i="40"/>
  <c r="F163" i="40" s="1"/>
  <c r="E162" i="40"/>
  <c r="F162" i="40" s="1"/>
  <c r="E161" i="40"/>
  <c r="F161" i="40" s="1"/>
  <c r="E160" i="40"/>
  <c r="F160" i="40" s="1"/>
  <c r="E159" i="40"/>
  <c r="F159" i="40" s="1"/>
  <c r="E158" i="40"/>
  <c r="F158" i="40" s="1"/>
  <c r="E157" i="40"/>
  <c r="F157" i="40" s="1"/>
  <c r="E156" i="40"/>
  <c r="F156" i="40" s="1"/>
  <c r="E155" i="40"/>
  <c r="F155" i="40" s="1"/>
  <c r="E154" i="40"/>
  <c r="F154" i="40" s="1"/>
  <c r="E153" i="40"/>
  <c r="F153" i="40" s="1"/>
  <c r="E152" i="40"/>
  <c r="F152" i="40" s="1"/>
  <c r="E151" i="40"/>
  <c r="F151" i="40" s="1"/>
  <c r="E150" i="40"/>
  <c r="F150" i="40" s="1"/>
  <c r="E149" i="40"/>
  <c r="F149" i="40" s="1"/>
  <c r="E148" i="40"/>
  <c r="F148" i="40" s="1"/>
  <c r="E147" i="40"/>
  <c r="F147" i="40" s="1"/>
  <c r="E146" i="40"/>
  <c r="F146" i="40" s="1"/>
  <c r="E145" i="40"/>
  <c r="F145" i="40" s="1"/>
  <c r="E144" i="40"/>
  <c r="F144" i="40" s="1"/>
  <c r="E143" i="40"/>
  <c r="F143" i="40" s="1"/>
  <c r="E142" i="40"/>
  <c r="F142" i="40" s="1"/>
  <c r="E141" i="40"/>
  <c r="F141" i="40" s="1"/>
  <c r="E140" i="40"/>
  <c r="F140" i="40" s="1"/>
  <c r="E139" i="40"/>
  <c r="F139" i="40" s="1"/>
  <c r="E138" i="40"/>
  <c r="F138" i="40" s="1"/>
  <c r="E137" i="40"/>
  <c r="F137" i="40" s="1"/>
  <c r="E136" i="40"/>
  <c r="F136" i="40" s="1"/>
  <c r="E135" i="40"/>
  <c r="F135" i="40" s="1"/>
  <c r="E134" i="40"/>
  <c r="F134" i="40" s="1"/>
  <c r="E133" i="40"/>
  <c r="F133" i="40" s="1"/>
  <c r="E132" i="40"/>
  <c r="F132" i="40" s="1"/>
  <c r="E131" i="40"/>
  <c r="F131" i="40" s="1"/>
  <c r="E130" i="40"/>
  <c r="F130" i="40" s="1"/>
  <c r="E129" i="40"/>
  <c r="F129" i="40" s="1"/>
  <c r="E128" i="40"/>
  <c r="F128" i="40" s="1"/>
  <c r="E127" i="40"/>
  <c r="F127" i="40" s="1"/>
  <c r="E126" i="40"/>
  <c r="F126" i="40" s="1"/>
  <c r="E125" i="40"/>
  <c r="F125" i="40" s="1"/>
  <c r="E124" i="40"/>
  <c r="F124" i="40" s="1"/>
  <c r="E123" i="40"/>
  <c r="F123" i="40" s="1"/>
  <c r="E122" i="40"/>
  <c r="F122" i="40" s="1"/>
  <c r="E121" i="40"/>
  <c r="F121" i="40" s="1"/>
  <c r="E120" i="40"/>
  <c r="F120" i="40" s="1"/>
  <c r="E119" i="40"/>
  <c r="F119" i="40" s="1"/>
  <c r="E118" i="40"/>
  <c r="F118" i="40" s="1"/>
  <c r="E117" i="40"/>
  <c r="F117" i="40" s="1"/>
  <c r="E116" i="40"/>
  <c r="F116" i="40" s="1"/>
  <c r="E115" i="40"/>
  <c r="F115" i="40" s="1"/>
  <c r="E114" i="40"/>
  <c r="F114" i="40" s="1"/>
  <c r="E113" i="40"/>
  <c r="F113" i="40" s="1"/>
  <c r="E112" i="40"/>
  <c r="F112" i="40" s="1"/>
  <c r="E111" i="40"/>
  <c r="F111" i="40" s="1"/>
  <c r="E110" i="40"/>
  <c r="F110" i="40" s="1"/>
  <c r="E109" i="40"/>
  <c r="F109" i="40" s="1"/>
  <c r="E108" i="40"/>
  <c r="F108" i="40" s="1"/>
  <c r="E107" i="40"/>
  <c r="F107" i="40" s="1"/>
  <c r="E106" i="40"/>
  <c r="F106" i="40" s="1"/>
  <c r="E105" i="40"/>
  <c r="F105" i="40" s="1"/>
  <c r="E104" i="40"/>
  <c r="F104" i="40" s="1"/>
  <c r="E103" i="40"/>
  <c r="F103" i="40" s="1"/>
  <c r="E102" i="40"/>
  <c r="F102" i="40" s="1"/>
  <c r="E101" i="40"/>
  <c r="F101" i="40" s="1"/>
  <c r="E100" i="40"/>
  <c r="F100" i="40" s="1"/>
  <c r="E99" i="40"/>
  <c r="F99" i="40" s="1"/>
  <c r="E98" i="40"/>
  <c r="F98" i="40" s="1"/>
  <c r="E97" i="40"/>
  <c r="F97" i="40" s="1"/>
  <c r="E96" i="40"/>
  <c r="F96" i="40" s="1"/>
  <c r="E95" i="40"/>
  <c r="F95" i="40" s="1"/>
  <c r="E94" i="40"/>
  <c r="F94" i="40" s="1"/>
  <c r="E93" i="40"/>
  <c r="F93" i="40" s="1"/>
  <c r="E92" i="40"/>
  <c r="F92" i="40" s="1"/>
  <c r="E91" i="40"/>
  <c r="F91" i="40" s="1"/>
  <c r="E90" i="40"/>
  <c r="F90" i="40" s="1"/>
  <c r="E89" i="40"/>
  <c r="F89" i="40" s="1"/>
  <c r="E88" i="40"/>
  <c r="F88" i="40" s="1"/>
  <c r="E87" i="40"/>
  <c r="F87" i="40" s="1"/>
  <c r="E86" i="40"/>
  <c r="F86" i="40" s="1"/>
  <c r="E85" i="40"/>
  <c r="F85" i="40" s="1"/>
  <c r="E84" i="40"/>
  <c r="F84" i="40" s="1"/>
  <c r="E83" i="40"/>
  <c r="F83" i="40" s="1"/>
  <c r="E82" i="40"/>
  <c r="F82" i="40" s="1"/>
  <c r="E81" i="40"/>
  <c r="F81" i="40" s="1"/>
  <c r="E80" i="40"/>
  <c r="F80" i="40" s="1"/>
  <c r="E79" i="40"/>
  <c r="F79" i="40" s="1"/>
  <c r="E78" i="40"/>
  <c r="F78" i="40" s="1"/>
  <c r="E77" i="40"/>
  <c r="F77" i="40" s="1"/>
  <c r="E76" i="40"/>
  <c r="F76" i="40" s="1"/>
  <c r="E75" i="40"/>
  <c r="F75" i="40" s="1"/>
  <c r="E74" i="40"/>
  <c r="F74" i="40" s="1"/>
  <c r="E73" i="40"/>
  <c r="F73" i="40" s="1"/>
  <c r="E72" i="40"/>
  <c r="F72" i="40" s="1"/>
  <c r="E71" i="40"/>
  <c r="F71" i="40" s="1"/>
  <c r="E70" i="40"/>
  <c r="F70" i="40" s="1"/>
  <c r="E69" i="40"/>
  <c r="F69" i="40" s="1"/>
  <c r="E68" i="40"/>
  <c r="F68" i="40" s="1"/>
  <c r="E67" i="40"/>
  <c r="F67" i="40" s="1"/>
  <c r="E66" i="40"/>
  <c r="F66" i="40" s="1"/>
  <c r="E65" i="40"/>
  <c r="F65" i="40" s="1"/>
  <c r="E64" i="40"/>
  <c r="F64" i="40" s="1"/>
  <c r="E63" i="40"/>
  <c r="F63" i="40" s="1"/>
  <c r="E62" i="40"/>
  <c r="F62" i="40" s="1"/>
  <c r="E61" i="40"/>
  <c r="F61" i="40" s="1"/>
  <c r="E60" i="40"/>
  <c r="F60" i="40" s="1"/>
  <c r="E59" i="40"/>
  <c r="F59" i="40" s="1"/>
  <c r="E58" i="40"/>
  <c r="F58" i="40" s="1"/>
  <c r="E57" i="40"/>
  <c r="F57" i="40" s="1"/>
  <c r="E56" i="40"/>
  <c r="F56" i="40" s="1"/>
  <c r="E55" i="40"/>
  <c r="F55" i="40" s="1"/>
  <c r="E54" i="40"/>
  <c r="F54" i="40" s="1"/>
  <c r="E53" i="40"/>
  <c r="F53" i="40" s="1"/>
  <c r="E52" i="40"/>
  <c r="F52" i="40" s="1"/>
  <c r="E51" i="40"/>
  <c r="F51" i="40" s="1"/>
  <c r="E50" i="40"/>
  <c r="F50" i="40" s="1"/>
  <c r="E49" i="40"/>
  <c r="F49" i="40" s="1"/>
  <c r="E48" i="40"/>
  <c r="F48" i="40" s="1"/>
  <c r="E47" i="40"/>
  <c r="F47" i="40" s="1"/>
  <c r="E46" i="40"/>
  <c r="F46" i="40" s="1"/>
  <c r="E45" i="40"/>
  <c r="F45" i="40" s="1"/>
  <c r="E44" i="40"/>
  <c r="F44" i="40" s="1"/>
  <c r="E43" i="40"/>
  <c r="F43" i="40" s="1"/>
  <c r="E42" i="40"/>
  <c r="F42" i="40" s="1"/>
  <c r="E41" i="40"/>
  <c r="F41" i="40" s="1"/>
  <c r="E40" i="40"/>
  <c r="F40" i="40" s="1"/>
  <c r="E39" i="40"/>
  <c r="F39" i="40" s="1"/>
  <c r="E38" i="40"/>
  <c r="F38" i="40" s="1"/>
  <c r="E37" i="40"/>
  <c r="F37" i="40" s="1"/>
  <c r="E36" i="40"/>
  <c r="F36" i="40" s="1"/>
  <c r="E35" i="40"/>
  <c r="F35" i="40" s="1"/>
  <c r="E34" i="40"/>
  <c r="F34" i="40" s="1"/>
  <c r="E33" i="40"/>
  <c r="F33" i="40" s="1"/>
  <c r="E32" i="40"/>
  <c r="F32" i="40" s="1"/>
  <c r="E31" i="40"/>
  <c r="F31" i="40" s="1"/>
  <c r="E30" i="40"/>
  <c r="F30" i="40" s="1"/>
  <c r="E29" i="40"/>
  <c r="F29" i="40" s="1"/>
  <c r="E28" i="40"/>
  <c r="F28" i="40" s="1"/>
  <c r="E27" i="40"/>
  <c r="F27" i="40" s="1"/>
  <c r="E26" i="40"/>
  <c r="F26" i="40" s="1"/>
  <c r="E25" i="40"/>
  <c r="F25" i="40" s="1"/>
  <c r="E24" i="40"/>
  <c r="F24" i="40" s="1"/>
  <c r="E23" i="40"/>
  <c r="F23" i="40" s="1"/>
  <c r="E22" i="40"/>
  <c r="F22" i="40" s="1"/>
  <c r="E21" i="40"/>
  <c r="F21" i="40" s="1"/>
  <c r="E20" i="40"/>
  <c r="F20" i="40" s="1"/>
  <c r="E19" i="40"/>
  <c r="F19" i="40" s="1"/>
  <c r="E18" i="40"/>
  <c r="F18" i="40" s="1"/>
  <c r="E17" i="40"/>
  <c r="F17" i="40" s="1"/>
  <c r="E16" i="40"/>
  <c r="F16" i="40" s="1"/>
  <c r="M15" i="40"/>
  <c r="E15" i="40"/>
  <c r="F15" i="40" s="1"/>
  <c r="M14" i="40"/>
  <c r="E14" i="40"/>
  <c r="F14" i="40" s="1"/>
  <c r="M13" i="40"/>
  <c r="E13" i="40"/>
  <c r="F13" i="40" s="1"/>
  <c r="M12" i="40"/>
  <c r="E12" i="40"/>
  <c r="F12" i="40" s="1"/>
  <c r="M11" i="40"/>
  <c r="E11" i="40"/>
  <c r="F11" i="40" s="1"/>
  <c r="M10" i="40"/>
  <c r="E10" i="40"/>
  <c r="F10" i="40" s="1"/>
  <c r="M9" i="40"/>
  <c r="E9" i="40"/>
  <c r="F9" i="40" s="1"/>
  <c r="M8" i="40"/>
  <c r="J8" i="40"/>
  <c r="E8" i="40"/>
  <c r="F8" i="40" s="1"/>
  <c r="M7" i="40"/>
  <c r="E7" i="40"/>
  <c r="F7" i="40" s="1"/>
  <c r="M6" i="40"/>
  <c r="E6" i="40"/>
  <c r="F6" i="40" s="1"/>
  <c r="M5" i="40"/>
  <c r="E5" i="40"/>
  <c r="F5" i="40" s="1"/>
  <c r="M4" i="40"/>
  <c r="E4" i="40"/>
  <c r="F4" i="40" s="1"/>
  <c r="E3" i="40"/>
  <c r="F3" i="40" s="1"/>
  <c r="J7" i="40" l="1"/>
  <c r="J4" i="40"/>
  <c r="J5" i="40" s="1"/>
  <c r="J3" i="40"/>
  <c r="J6" i="40"/>
  <c r="I3" i="40"/>
  <c r="U21" i="37"/>
  <c r="U7" i="37" s="1"/>
  <c r="U20" i="37"/>
  <c r="U19" i="37"/>
  <c r="I6" i="40"/>
  <c r="I13" i="40"/>
  <c r="I12" i="40"/>
  <c r="I14" i="40"/>
  <c r="I5" i="40"/>
  <c r="I8" i="40"/>
  <c r="I11" i="40"/>
  <c r="I4" i="40"/>
  <c r="L3" i="39"/>
  <c r="F2002" i="39"/>
  <c r="F2001" i="39"/>
  <c r="G2001" i="39" s="1"/>
  <c r="H2001" i="39" s="1"/>
  <c r="F2000" i="39"/>
  <c r="F1999" i="39"/>
  <c r="G1999" i="39" s="1"/>
  <c r="F1998" i="39"/>
  <c r="F1997" i="39"/>
  <c r="G1997" i="39" s="1"/>
  <c r="F1996" i="39"/>
  <c r="F1995" i="39"/>
  <c r="G1995" i="39" s="1"/>
  <c r="F1994" i="39"/>
  <c r="F1993" i="39"/>
  <c r="G1993" i="39" s="1"/>
  <c r="H1993" i="39" s="1"/>
  <c r="F1992" i="39"/>
  <c r="F1991" i="39"/>
  <c r="G1991" i="39" s="1"/>
  <c r="F1990" i="39"/>
  <c r="F1989" i="39"/>
  <c r="G1989" i="39" s="1"/>
  <c r="H1989" i="39" s="1"/>
  <c r="F1988" i="39"/>
  <c r="F1987" i="39"/>
  <c r="G1987" i="39" s="1"/>
  <c r="F1986" i="39"/>
  <c r="F1985" i="39"/>
  <c r="G1985" i="39" s="1"/>
  <c r="F1984" i="39"/>
  <c r="F1983" i="39"/>
  <c r="G1983" i="39" s="1"/>
  <c r="F1982" i="39"/>
  <c r="F1981" i="39"/>
  <c r="G1981" i="39" s="1"/>
  <c r="H1981" i="39" s="1"/>
  <c r="F1980" i="39"/>
  <c r="F1979" i="39"/>
  <c r="G1979" i="39" s="1"/>
  <c r="F1978" i="39"/>
  <c r="F1977" i="39"/>
  <c r="G1977" i="39" s="1"/>
  <c r="F1976" i="39"/>
  <c r="F1975" i="39"/>
  <c r="G1975" i="39" s="1"/>
  <c r="F1974" i="39"/>
  <c r="F1973" i="39"/>
  <c r="G1973" i="39" s="1"/>
  <c r="H1973" i="39" s="1"/>
  <c r="F1972" i="39"/>
  <c r="F1971" i="39"/>
  <c r="G1971" i="39" s="1"/>
  <c r="F1970" i="39"/>
  <c r="F1969" i="39"/>
  <c r="G1969" i="39" s="1"/>
  <c r="F1968" i="39"/>
  <c r="F1967" i="39"/>
  <c r="G1967" i="39" s="1"/>
  <c r="F1966" i="39"/>
  <c r="F1965" i="39"/>
  <c r="G1965" i="39" s="1"/>
  <c r="F1964" i="39"/>
  <c r="F1963" i="39"/>
  <c r="G1963" i="39" s="1"/>
  <c r="F1962" i="39"/>
  <c r="F1961" i="39"/>
  <c r="G1961" i="39" s="1"/>
  <c r="F1960" i="39"/>
  <c r="F1959" i="39"/>
  <c r="G1959" i="39" s="1"/>
  <c r="F1958" i="39"/>
  <c r="F1957" i="39"/>
  <c r="G1957" i="39" s="1"/>
  <c r="H1957" i="39" s="1"/>
  <c r="F1956" i="39"/>
  <c r="F1955" i="39"/>
  <c r="G1955" i="39" s="1"/>
  <c r="F1954" i="39"/>
  <c r="F1953" i="39"/>
  <c r="G1953" i="39" s="1"/>
  <c r="F1952" i="39"/>
  <c r="F1951" i="39"/>
  <c r="G1951" i="39" s="1"/>
  <c r="F1950" i="39"/>
  <c r="F1949" i="39"/>
  <c r="G1949" i="39" s="1"/>
  <c r="H1949" i="39" s="1"/>
  <c r="F1948" i="39"/>
  <c r="F1947" i="39"/>
  <c r="G1947" i="39" s="1"/>
  <c r="F1946" i="39"/>
  <c r="F1945" i="39"/>
  <c r="G1945" i="39" s="1"/>
  <c r="F1944" i="39"/>
  <c r="F1943" i="39"/>
  <c r="G1943" i="39" s="1"/>
  <c r="F1942" i="39"/>
  <c r="F1941" i="39"/>
  <c r="G1941" i="39" s="1"/>
  <c r="F1940" i="39"/>
  <c r="F1939" i="39"/>
  <c r="G1939" i="39" s="1"/>
  <c r="F1938" i="39"/>
  <c r="F1937" i="39"/>
  <c r="G1937" i="39" s="1"/>
  <c r="H1937" i="39" s="1"/>
  <c r="F1936" i="39"/>
  <c r="F1935" i="39"/>
  <c r="G1935" i="39" s="1"/>
  <c r="F1934" i="39"/>
  <c r="F1933" i="39"/>
  <c r="G1933" i="39" s="1"/>
  <c r="F1932" i="39"/>
  <c r="F1931" i="39"/>
  <c r="G1931" i="39" s="1"/>
  <c r="F1930" i="39"/>
  <c r="F1929" i="39"/>
  <c r="G1929" i="39" s="1"/>
  <c r="F1928" i="39"/>
  <c r="F1927" i="39"/>
  <c r="G1927" i="39" s="1"/>
  <c r="F1926" i="39"/>
  <c r="F1925" i="39"/>
  <c r="G1925" i="39" s="1"/>
  <c r="F1924" i="39"/>
  <c r="F1923" i="39"/>
  <c r="G1923" i="39" s="1"/>
  <c r="F1922" i="39"/>
  <c r="F1921" i="39"/>
  <c r="G1921" i="39" s="1"/>
  <c r="H1921" i="39" s="1"/>
  <c r="F1920" i="39"/>
  <c r="F1919" i="39"/>
  <c r="G1919" i="39" s="1"/>
  <c r="F1918" i="39"/>
  <c r="F1917" i="39"/>
  <c r="G1917" i="39" s="1"/>
  <c r="F1916" i="39"/>
  <c r="F1915" i="39"/>
  <c r="G1915" i="39" s="1"/>
  <c r="F1914" i="39"/>
  <c r="F1913" i="39"/>
  <c r="G1913" i="39" s="1"/>
  <c r="F1912" i="39"/>
  <c r="F1911" i="39"/>
  <c r="G1911" i="39" s="1"/>
  <c r="F1910" i="39"/>
  <c r="F1909" i="39"/>
  <c r="G1909" i="39" s="1"/>
  <c r="F1908" i="39"/>
  <c r="F1907" i="39"/>
  <c r="G1907" i="39" s="1"/>
  <c r="F1906" i="39"/>
  <c r="F1905" i="39"/>
  <c r="G1905" i="39" s="1"/>
  <c r="H1905" i="39" s="1"/>
  <c r="F1904" i="39"/>
  <c r="F1903" i="39"/>
  <c r="G1903" i="39" s="1"/>
  <c r="F1902" i="39"/>
  <c r="F1901" i="39"/>
  <c r="G1901" i="39" s="1"/>
  <c r="F1900" i="39"/>
  <c r="F1899" i="39"/>
  <c r="G1899" i="39" s="1"/>
  <c r="F1898" i="39"/>
  <c r="F1897" i="39"/>
  <c r="G1897" i="39" s="1"/>
  <c r="F1896" i="39"/>
  <c r="F1895" i="39"/>
  <c r="G1895" i="39" s="1"/>
  <c r="F1894" i="39"/>
  <c r="F1893" i="39"/>
  <c r="G1893" i="39" s="1"/>
  <c r="F1892" i="39"/>
  <c r="F1891" i="39"/>
  <c r="G1891" i="39" s="1"/>
  <c r="F1890" i="39"/>
  <c r="F1889" i="39"/>
  <c r="G1889" i="39" s="1"/>
  <c r="H1889" i="39" s="1"/>
  <c r="F1888" i="39"/>
  <c r="F1887" i="39"/>
  <c r="G1887" i="39" s="1"/>
  <c r="F1886" i="39"/>
  <c r="F1885" i="39"/>
  <c r="G1885" i="39" s="1"/>
  <c r="F1884" i="39"/>
  <c r="F1883" i="39"/>
  <c r="G1883" i="39" s="1"/>
  <c r="F1882" i="39"/>
  <c r="F1881" i="39"/>
  <c r="G1881" i="39" s="1"/>
  <c r="F1880" i="39"/>
  <c r="F1879" i="39"/>
  <c r="G1879" i="39" s="1"/>
  <c r="F1878" i="39"/>
  <c r="F1877" i="39"/>
  <c r="G1877" i="39" s="1"/>
  <c r="F1876" i="39"/>
  <c r="F1875" i="39"/>
  <c r="G1875" i="39" s="1"/>
  <c r="F1874" i="39"/>
  <c r="F1873" i="39"/>
  <c r="G1873" i="39" s="1"/>
  <c r="H1873" i="39" s="1"/>
  <c r="F1872" i="39"/>
  <c r="F1871" i="39"/>
  <c r="G1871" i="39" s="1"/>
  <c r="F1870" i="39"/>
  <c r="F1869" i="39"/>
  <c r="G1869" i="39" s="1"/>
  <c r="F1868" i="39"/>
  <c r="F1867" i="39"/>
  <c r="G1867" i="39" s="1"/>
  <c r="F1866" i="39"/>
  <c r="F1865" i="39"/>
  <c r="G1865" i="39" s="1"/>
  <c r="F1864" i="39"/>
  <c r="F1863" i="39"/>
  <c r="G1863" i="39" s="1"/>
  <c r="F1862" i="39"/>
  <c r="F1861" i="39"/>
  <c r="G1861" i="39" s="1"/>
  <c r="F1860" i="39"/>
  <c r="F1859" i="39"/>
  <c r="G1859" i="39" s="1"/>
  <c r="F1858" i="39"/>
  <c r="F1857" i="39"/>
  <c r="G1857" i="39" s="1"/>
  <c r="H1857" i="39" s="1"/>
  <c r="F1856" i="39"/>
  <c r="F1855" i="39"/>
  <c r="G1855" i="39" s="1"/>
  <c r="F1854" i="39"/>
  <c r="F1853" i="39"/>
  <c r="G1853" i="39" s="1"/>
  <c r="F1852" i="39"/>
  <c r="F1851" i="39"/>
  <c r="G1851" i="39" s="1"/>
  <c r="F1850" i="39"/>
  <c r="F1849" i="39"/>
  <c r="G1849" i="39" s="1"/>
  <c r="F1848" i="39"/>
  <c r="F1847" i="39"/>
  <c r="G1847" i="39" s="1"/>
  <c r="F1846" i="39"/>
  <c r="F1845" i="39"/>
  <c r="G1845" i="39" s="1"/>
  <c r="F1844" i="39"/>
  <c r="F1843" i="39"/>
  <c r="G1843" i="39" s="1"/>
  <c r="F1842" i="39"/>
  <c r="F1841" i="39"/>
  <c r="G1841" i="39" s="1"/>
  <c r="H1841" i="39" s="1"/>
  <c r="F1840" i="39"/>
  <c r="F1839" i="39"/>
  <c r="G1839" i="39" s="1"/>
  <c r="F1838" i="39"/>
  <c r="F1837" i="39"/>
  <c r="G1837" i="39" s="1"/>
  <c r="F1836" i="39"/>
  <c r="F1835" i="39"/>
  <c r="G1835" i="39" s="1"/>
  <c r="F1834" i="39"/>
  <c r="F1833" i="39"/>
  <c r="G1833" i="39" s="1"/>
  <c r="F1832" i="39"/>
  <c r="F1831" i="39"/>
  <c r="G1831" i="39" s="1"/>
  <c r="F1830" i="39"/>
  <c r="F1829" i="39"/>
  <c r="G1829" i="39" s="1"/>
  <c r="F1828" i="39"/>
  <c r="F1827" i="39"/>
  <c r="G1827" i="39" s="1"/>
  <c r="F1826" i="39"/>
  <c r="F1825" i="39"/>
  <c r="G1825" i="39" s="1"/>
  <c r="H1825" i="39" s="1"/>
  <c r="F1824" i="39"/>
  <c r="F1823" i="39"/>
  <c r="G1823" i="39" s="1"/>
  <c r="F1822" i="39"/>
  <c r="F1821" i="39"/>
  <c r="G1821" i="39" s="1"/>
  <c r="F1820" i="39"/>
  <c r="F1819" i="39"/>
  <c r="G1819" i="39" s="1"/>
  <c r="F1818" i="39"/>
  <c r="F1817" i="39"/>
  <c r="G1817" i="39" s="1"/>
  <c r="F1816" i="39"/>
  <c r="F1815" i="39"/>
  <c r="G1815" i="39" s="1"/>
  <c r="F1814" i="39"/>
  <c r="F1813" i="39"/>
  <c r="G1813" i="39" s="1"/>
  <c r="F1812" i="39"/>
  <c r="F1811" i="39"/>
  <c r="G1811" i="39" s="1"/>
  <c r="F1810" i="39"/>
  <c r="F1809" i="39"/>
  <c r="G1809" i="39" s="1"/>
  <c r="H1809" i="39" s="1"/>
  <c r="F1808" i="39"/>
  <c r="F1807" i="39"/>
  <c r="G1807" i="39" s="1"/>
  <c r="F1806" i="39"/>
  <c r="F1805" i="39"/>
  <c r="G1805" i="39" s="1"/>
  <c r="F1804" i="39"/>
  <c r="F1803" i="39"/>
  <c r="G1803" i="39" s="1"/>
  <c r="F1802" i="39"/>
  <c r="F1801" i="39"/>
  <c r="G1801" i="39" s="1"/>
  <c r="F1800" i="39"/>
  <c r="F1799" i="39"/>
  <c r="G1799" i="39" s="1"/>
  <c r="F1798" i="39"/>
  <c r="F1797" i="39"/>
  <c r="G1797" i="39" s="1"/>
  <c r="F1796" i="39"/>
  <c r="F1795" i="39"/>
  <c r="G1795" i="39" s="1"/>
  <c r="F1794" i="39"/>
  <c r="F1793" i="39"/>
  <c r="G1793" i="39" s="1"/>
  <c r="H1793" i="39" s="1"/>
  <c r="F1792" i="39"/>
  <c r="F1791" i="39"/>
  <c r="G1791" i="39" s="1"/>
  <c r="F1790" i="39"/>
  <c r="F1789" i="39"/>
  <c r="G1789" i="39" s="1"/>
  <c r="F1788" i="39"/>
  <c r="F1787" i="39"/>
  <c r="F1786" i="39"/>
  <c r="F1785" i="39"/>
  <c r="F1784" i="39"/>
  <c r="F1783" i="39"/>
  <c r="F1782" i="39"/>
  <c r="F1781" i="39"/>
  <c r="G1781" i="39" s="1"/>
  <c r="F1780" i="39"/>
  <c r="F1779" i="39"/>
  <c r="F1778" i="39"/>
  <c r="F1777" i="39"/>
  <c r="G1777" i="39" s="1"/>
  <c r="H1777" i="39" s="1"/>
  <c r="F1776" i="39"/>
  <c r="F1775" i="39"/>
  <c r="F1774" i="39"/>
  <c r="F1773" i="39"/>
  <c r="G1773" i="39" s="1"/>
  <c r="H1773" i="39" s="1"/>
  <c r="F1772" i="39"/>
  <c r="F1771" i="39"/>
  <c r="F1770" i="39"/>
  <c r="F1769" i="39"/>
  <c r="F1768" i="39"/>
  <c r="F1767" i="39"/>
  <c r="F1766" i="39"/>
  <c r="F1765" i="39"/>
  <c r="G1765" i="39" s="1"/>
  <c r="F1764" i="39"/>
  <c r="F1763" i="39"/>
  <c r="F1762" i="39"/>
  <c r="F1761" i="39"/>
  <c r="G1761" i="39" s="1"/>
  <c r="H1761" i="39" s="1"/>
  <c r="F1760" i="39"/>
  <c r="F1759" i="39"/>
  <c r="F1758" i="39"/>
  <c r="F1757" i="39"/>
  <c r="G1757" i="39" s="1"/>
  <c r="F1756" i="39"/>
  <c r="F1755" i="39"/>
  <c r="F1754" i="39"/>
  <c r="F1753" i="39"/>
  <c r="F1752" i="39"/>
  <c r="F1751" i="39"/>
  <c r="F1750" i="39"/>
  <c r="F1749" i="39"/>
  <c r="G1749" i="39" s="1"/>
  <c r="F1748" i="39"/>
  <c r="F1747" i="39"/>
  <c r="F1746" i="39"/>
  <c r="F1745" i="39"/>
  <c r="G1745" i="39" s="1"/>
  <c r="H1745" i="39" s="1"/>
  <c r="F1744" i="39"/>
  <c r="F1743" i="39"/>
  <c r="F1742" i="39"/>
  <c r="F1741" i="39"/>
  <c r="G1741" i="39" s="1"/>
  <c r="F1740" i="39"/>
  <c r="F1739" i="39"/>
  <c r="F1738" i="39"/>
  <c r="F1737" i="39"/>
  <c r="F1736" i="39"/>
  <c r="F1735" i="39"/>
  <c r="F1734" i="39"/>
  <c r="F1733" i="39"/>
  <c r="G1733" i="39" s="1"/>
  <c r="F1732" i="39"/>
  <c r="F1731" i="39"/>
  <c r="F1730" i="39"/>
  <c r="F1729" i="39"/>
  <c r="G1729" i="39" s="1"/>
  <c r="H1729" i="39" s="1"/>
  <c r="F1728" i="39"/>
  <c r="F1727" i="39"/>
  <c r="F1726" i="39"/>
  <c r="F1725" i="39"/>
  <c r="G1725" i="39" s="1"/>
  <c r="F1724" i="39"/>
  <c r="F1723" i="39"/>
  <c r="F1722" i="39"/>
  <c r="F1721" i="39"/>
  <c r="F1720" i="39"/>
  <c r="F1719" i="39"/>
  <c r="F1718" i="39"/>
  <c r="F1717" i="39"/>
  <c r="G1717" i="39" s="1"/>
  <c r="F1716" i="39"/>
  <c r="F1715" i="39"/>
  <c r="F1714" i="39"/>
  <c r="F1713" i="39"/>
  <c r="G1713" i="39" s="1"/>
  <c r="H1713" i="39" s="1"/>
  <c r="F1712" i="39"/>
  <c r="F1711" i="39"/>
  <c r="F1710" i="39"/>
  <c r="F1709" i="39"/>
  <c r="G1709" i="39" s="1"/>
  <c r="F1708" i="39"/>
  <c r="F1707" i="39"/>
  <c r="F1706" i="39"/>
  <c r="F1705" i="39"/>
  <c r="F1704" i="39"/>
  <c r="F1703" i="39"/>
  <c r="F1702" i="39"/>
  <c r="F1701" i="39"/>
  <c r="G1701" i="39" s="1"/>
  <c r="F1700" i="39"/>
  <c r="F1699" i="39"/>
  <c r="F1698" i="39"/>
  <c r="F1697" i="39"/>
  <c r="G1697" i="39" s="1"/>
  <c r="H1697" i="39" s="1"/>
  <c r="F1696" i="39"/>
  <c r="F1695" i="39"/>
  <c r="F1694" i="39"/>
  <c r="F1693" i="39"/>
  <c r="G1693" i="39" s="1"/>
  <c r="F1692" i="39"/>
  <c r="F1691" i="39"/>
  <c r="F1690" i="39"/>
  <c r="F1689" i="39"/>
  <c r="F1688" i="39"/>
  <c r="F1687" i="39"/>
  <c r="F1686" i="39"/>
  <c r="F1685" i="39"/>
  <c r="G1685" i="39" s="1"/>
  <c r="F1684" i="39"/>
  <c r="F1683" i="39"/>
  <c r="F1682" i="39"/>
  <c r="F1681" i="39"/>
  <c r="G1681" i="39" s="1"/>
  <c r="H1681" i="39" s="1"/>
  <c r="F1680" i="39"/>
  <c r="F1679" i="39"/>
  <c r="F1678" i="39"/>
  <c r="F1677" i="39"/>
  <c r="G1677" i="39" s="1"/>
  <c r="F1676" i="39"/>
  <c r="F1675" i="39"/>
  <c r="F1674" i="39"/>
  <c r="F1673" i="39"/>
  <c r="F1672" i="39"/>
  <c r="F1671" i="39"/>
  <c r="F1670" i="39"/>
  <c r="F1669" i="39"/>
  <c r="G1669" i="39" s="1"/>
  <c r="F1668" i="39"/>
  <c r="F1667" i="39"/>
  <c r="F1666" i="39"/>
  <c r="F1665" i="39"/>
  <c r="G1665" i="39" s="1"/>
  <c r="H1665" i="39" s="1"/>
  <c r="F1664" i="39"/>
  <c r="F1663" i="39"/>
  <c r="F1662" i="39"/>
  <c r="F1661" i="39"/>
  <c r="G1661" i="39" s="1"/>
  <c r="F1660" i="39"/>
  <c r="F1659" i="39"/>
  <c r="F1658" i="39"/>
  <c r="F1657" i="39"/>
  <c r="F1656" i="39"/>
  <c r="F1655" i="39"/>
  <c r="F1654" i="39"/>
  <c r="F1653" i="39"/>
  <c r="G1653" i="39" s="1"/>
  <c r="F1652" i="39"/>
  <c r="F1651" i="39"/>
  <c r="F1650" i="39"/>
  <c r="F1649" i="39"/>
  <c r="G1649" i="39" s="1"/>
  <c r="H1649" i="39" s="1"/>
  <c r="F1648" i="39"/>
  <c r="F1647" i="39"/>
  <c r="F1646" i="39"/>
  <c r="F1645" i="39"/>
  <c r="G1645" i="39" s="1"/>
  <c r="F1644" i="39"/>
  <c r="F1643" i="39"/>
  <c r="F1642" i="39"/>
  <c r="F1641" i="39"/>
  <c r="F1640" i="39"/>
  <c r="F1639" i="39"/>
  <c r="F1638" i="39"/>
  <c r="F1637" i="39"/>
  <c r="G1637" i="39" s="1"/>
  <c r="F1636" i="39"/>
  <c r="F1635" i="39"/>
  <c r="F1634" i="39"/>
  <c r="F1633" i="39"/>
  <c r="G1633" i="39" s="1"/>
  <c r="H1633" i="39" s="1"/>
  <c r="F1632" i="39"/>
  <c r="F1631" i="39"/>
  <c r="F1630" i="39"/>
  <c r="F1629" i="39"/>
  <c r="G1629" i="39" s="1"/>
  <c r="F1628" i="39"/>
  <c r="F1627" i="39"/>
  <c r="F1626" i="39"/>
  <c r="F1625" i="39"/>
  <c r="F1624" i="39"/>
  <c r="F1623" i="39"/>
  <c r="F1622" i="39"/>
  <c r="F1621" i="39"/>
  <c r="G1621" i="39" s="1"/>
  <c r="F1620" i="39"/>
  <c r="F1619" i="39"/>
  <c r="F1618" i="39"/>
  <c r="F1617" i="39"/>
  <c r="G1617" i="39" s="1"/>
  <c r="H1617" i="39" s="1"/>
  <c r="F1616" i="39"/>
  <c r="F1615" i="39"/>
  <c r="F1614" i="39"/>
  <c r="F1613" i="39"/>
  <c r="G1613" i="39" s="1"/>
  <c r="F1612" i="39"/>
  <c r="F1611" i="39"/>
  <c r="F1610" i="39"/>
  <c r="F1609" i="39"/>
  <c r="F1608" i="39"/>
  <c r="F1607" i="39"/>
  <c r="F1606" i="39"/>
  <c r="F1605" i="39"/>
  <c r="G1605" i="39" s="1"/>
  <c r="F1604" i="39"/>
  <c r="F1603" i="39"/>
  <c r="F1602" i="39"/>
  <c r="F1601" i="39"/>
  <c r="G1601" i="39" s="1"/>
  <c r="H1601" i="39" s="1"/>
  <c r="F1600" i="39"/>
  <c r="F1599" i="39"/>
  <c r="F1598" i="39"/>
  <c r="F1597" i="39"/>
  <c r="G1597" i="39" s="1"/>
  <c r="F1596" i="39"/>
  <c r="F1595" i="39"/>
  <c r="F1594" i="39"/>
  <c r="F1593" i="39"/>
  <c r="F1592" i="39"/>
  <c r="F1591" i="39"/>
  <c r="F1590" i="39"/>
  <c r="F1589" i="39"/>
  <c r="G1589" i="39" s="1"/>
  <c r="F1588" i="39"/>
  <c r="F1587" i="39"/>
  <c r="F1586" i="39"/>
  <c r="F1585" i="39"/>
  <c r="G1585" i="39" s="1"/>
  <c r="H1585" i="39" s="1"/>
  <c r="F1584" i="39"/>
  <c r="F1583" i="39"/>
  <c r="F1582" i="39"/>
  <c r="F1581" i="39"/>
  <c r="G1581" i="39" s="1"/>
  <c r="F1580" i="39"/>
  <c r="F1579" i="39"/>
  <c r="F1578" i="39"/>
  <c r="F1577" i="39"/>
  <c r="F1576" i="39"/>
  <c r="F1575" i="39"/>
  <c r="F1574" i="39"/>
  <c r="F1573" i="39"/>
  <c r="G1573" i="39" s="1"/>
  <c r="F1572" i="39"/>
  <c r="F1571" i="39"/>
  <c r="F1570" i="39"/>
  <c r="F1569" i="39"/>
  <c r="G1569" i="39" s="1"/>
  <c r="H1569" i="39" s="1"/>
  <c r="F1568" i="39"/>
  <c r="F1567" i="39"/>
  <c r="F1566" i="39"/>
  <c r="F1565" i="39"/>
  <c r="G1565" i="39" s="1"/>
  <c r="F1564" i="39"/>
  <c r="F1563" i="39"/>
  <c r="F1562" i="39"/>
  <c r="F1561" i="39"/>
  <c r="F1560" i="39"/>
  <c r="F1559" i="39"/>
  <c r="F1558" i="39"/>
  <c r="F1557" i="39"/>
  <c r="G1557" i="39" s="1"/>
  <c r="F1556" i="39"/>
  <c r="F1555" i="39"/>
  <c r="F1554" i="39"/>
  <c r="F1553" i="39"/>
  <c r="G1553" i="39" s="1"/>
  <c r="H1553" i="39" s="1"/>
  <c r="F1552" i="39"/>
  <c r="F1551" i="39"/>
  <c r="F1550" i="39"/>
  <c r="F1549" i="39"/>
  <c r="G1549" i="39" s="1"/>
  <c r="F1548" i="39"/>
  <c r="F1547" i="39"/>
  <c r="F1546" i="39"/>
  <c r="F1545" i="39"/>
  <c r="F1544" i="39"/>
  <c r="F1543" i="39"/>
  <c r="F1542" i="39"/>
  <c r="F1541" i="39"/>
  <c r="G1541" i="39" s="1"/>
  <c r="F1540" i="39"/>
  <c r="F1539" i="39"/>
  <c r="F1538" i="39"/>
  <c r="F1537" i="39"/>
  <c r="G1537" i="39" s="1"/>
  <c r="H1537" i="39" s="1"/>
  <c r="F1536" i="39"/>
  <c r="F1535" i="39"/>
  <c r="F1534" i="39"/>
  <c r="F1533" i="39"/>
  <c r="G1533" i="39" s="1"/>
  <c r="F1532" i="39"/>
  <c r="F1531" i="39"/>
  <c r="F1530" i="39"/>
  <c r="F1529" i="39"/>
  <c r="F1528" i="39"/>
  <c r="F1527" i="39"/>
  <c r="F1526" i="39"/>
  <c r="F1525" i="39"/>
  <c r="G1525" i="39" s="1"/>
  <c r="F1524" i="39"/>
  <c r="F1523" i="39"/>
  <c r="F1522" i="39"/>
  <c r="F1521" i="39"/>
  <c r="G1521" i="39" s="1"/>
  <c r="H1521" i="39" s="1"/>
  <c r="F1520" i="39"/>
  <c r="F1519" i="39"/>
  <c r="F1518" i="39"/>
  <c r="F1517" i="39"/>
  <c r="G1517" i="39" s="1"/>
  <c r="H1517" i="39" s="1"/>
  <c r="F1516" i="39"/>
  <c r="F1515" i="39"/>
  <c r="F1514" i="39"/>
  <c r="F1513" i="39"/>
  <c r="F1512" i="39"/>
  <c r="F1511" i="39"/>
  <c r="F1510" i="39"/>
  <c r="F1509" i="39"/>
  <c r="G1509" i="39" s="1"/>
  <c r="F1508" i="39"/>
  <c r="F1507" i="39"/>
  <c r="F1506" i="39"/>
  <c r="F1505" i="39"/>
  <c r="G1505" i="39" s="1"/>
  <c r="H1505" i="39" s="1"/>
  <c r="F1504" i="39"/>
  <c r="F1503" i="39"/>
  <c r="F1502" i="39"/>
  <c r="F1501" i="39"/>
  <c r="G1501" i="39" s="1"/>
  <c r="F1500" i="39"/>
  <c r="F1499" i="39"/>
  <c r="F1498" i="39"/>
  <c r="F1497" i="39"/>
  <c r="F1496" i="39"/>
  <c r="F1495" i="39"/>
  <c r="F1494" i="39"/>
  <c r="F1493" i="39"/>
  <c r="G1493" i="39" s="1"/>
  <c r="F1492" i="39"/>
  <c r="F1491" i="39"/>
  <c r="F1490" i="39"/>
  <c r="F1489" i="39"/>
  <c r="G1489" i="39" s="1"/>
  <c r="H1489" i="39" s="1"/>
  <c r="F1488" i="39"/>
  <c r="F1487" i="39"/>
  <c r="F1486" i="39"/>
  <c r="F1485" i="39"/>
  <c r="G1485" i="39" s="1"/>
  <c r="F1484" i="39"/>
  <c r="F1483" i="39"/>
  <c r="F1482" i="39"/>
  <c r="F1481" i="39"/>
  <c r="F1480" i="39"/>
  <c r="F1479" i="39"/>
  <c r="F1478" i="39"/>
  <c r="F1477" i="39"/>
  <c r="G1477" i="39" s="1"/>
  <c r="F1476" i="39"/>
  <c r="F1475" i="39"/>
  <c r="F1474" i="39"/>
  <c r="F1473" i="39"/>
  <c r="G1473" i="39" s="1"/>
  <c r="H1473" i="39" s="1"/>
  <c r="F1472" i="39"/>
  <c r="F1471" i="39"/>
  <c r="F1470" i="39"/>
  <c r="F1469" i="39"/>
  <c r="G1469" i="39" s="1"/>
  <c r="F1468" i="39"/>
  <c r="F1467" i="39"/>
  <c r="F1466" i="39"/>
  <c r="F1465" i="39"/>
  <c r="F1464" i="39"/>
  <c r="F1463" i="39"/>
  <c r="F1462" i="39"/>
  <c r="F1461" i="39"/>
  <c r="G1461" i="39" s="1"/>
  <c r="F1460" i="39"/>
  <c r="F1459" i="39"/>
  <c r="F1458" i="39"/>
  <c r="F1457" i="39"/>
  <c r="G1457" i="39" s="1"/>
  <c r="H1457" i="39" s="1"/>
  <c r="F1456" i="39"/>
  <c r="F1455" i="39"/>
  <c r="F1454" i="39"/>
  <c r="F1453" i="39"/>
  <c r="G1453" i="39" s="1"/>
  <c r="F1452" i="39"/>
  <c r="F1451" i="39"/>
  <c r="F1450" i="39"/>
  <c r="F1449" i="39"/>
  <c r="F1448" i="39"/>
  <c r="F1447" i="39"/>
  <c r="F1446" i="39"/>
  <c r="F1445" i="39"/>
  <c r="G1445" i="39" s="1"/>
  <c r="F1444" i="39"/>
  <c r="F1443" i="39"/>
  <c r="F1442" i="39"/>
  <c r="F1441" i="39"/>
  <c r="G1441" i="39" s="1"/>
  <c r="H1441" i="39" s="1"/>
  <c r="F1440" i="39"/>
  <c r="F1439" i="39"/>
  <c r="F1438" i="39"/>
  <c r="F1437" i="39"/>
  <c r="G1437" i="39" s="1"/>
  <c r="F1436" i="39"/>
  <c r="F1435" i="39"/>
  <c r="F1434" i="39"/>
  <c r="F1433" i="39"/>
  <c r="F1432" i="39"/>
  <c r="F1431" i="39"/>
  <c r="F1430" i="39"/>
  <c r="F1429" i="39"/>
  <c r="G1429" i="39" s="1"/>
  <c r="F1428" i="39"/>
  <c r="F1427" i="39"/>
  <c r="F1426" i="39"/>
  <c r="F1425" i="39"/>
  <c r="G1425" i="39" s="1"/>
  <c r="F1424" i="39"/>
  <c r="F1423" i="39"/>
  <c r="F1422" i="39"/>
  <c r="F1421" i="39"/>
  <c r="G1421" i="39" s="1"/>
  <c r="F1420" i="39"/>
  <c r="F1419" i="39"/>
  <c r="F1418" i="39"/>
  <c r="F1417" i="39"/>
  <c r="F1416" i="39"/>
  <c r="F1415" i="39"/>
  <c r="F1414" i="39"/>
  <c r="F1413" i="39"/>
  <c r="G1413" i="39" s="1"/>
  <c r="F1412" i="39"/>
  <c r="F1411" i="39"/>
  <c r="F1410" i="39"/>
  <c r="F1409" i="39"/>
  <c r="G1409" i="39" s="1"/>
  <c r="F1408" i="39"/>
  <c r="F1407" i="39"/>
  <c r="F1406" i="39"/>
  <c r="F1405" i="39"/>
  <c r="G1405" i="39" s="1"/>
  <c r="F1404" i="39"/>
  <c r="F1403" i="39"/>
  <c r="F1402" i="39"/>
  <c r="F1401" i="39"/>
  <c r="F1400" i="39"/>
  <c r="F1399" i="39"/>
  <c r="F1398" i="39"/>
  <c r="F1397" i="39"/>
  <c r="G1397" i="39" s="1"/>
  <c r="H1397" i="39" s="1"/>
  <c r="F1396" i="39"/>
  <c r="F1395" i="39"/>
  <c r="F1394" i="39"/>
  <c r="F1393" i="39"/>
  <c r="G1393" i="39" s="1"/>
  <c r="F1392" i="39"/>
  <c r="F1391" i="39"/>
  <c r="F1390" i="39"/>
  <c r="F1389" i="39"/>
  <c r="G1389" i="39" s="1"/>
  <c r="F1388" i="39"/>
  <c r="F1387" i="39"/>
  <c r="F1386" i="39"/>
  <c r="F1385" i="39"/>
  <c r="F1384" i="39"/>
  <c r="F1383" i="39"/>
  <c r="F1382" i="39"/>
  <c r="F1381" i="39"/>
  <c r="G1381" i="39" s="1"/>
  <c r="F1380" i="39"/>
  <c r="F1379" i="39"/>
  <c r="F1378" i="39"/>
  <c r="F1377" i="39"/>
  <c r="G1377" i="39" s="1"/>
  <c r="F1376" i="39"/>
  <c r="F1375" i="39"/>
  <c r="F1374" i="39"/>
  <c r="F1373" i="39"/>
  <c r="G1373" i="39" s="1"/>
  <c r="F1372" i="39"/>
  <c r="F1371" i="39"/>
  <c r="F1370" i="39"/>
  <c r="F1369" i="39"/>
  <c r="F1368" i="39"/>
  <c r="F1367" i="39"/>
  <c r="F1366" i="39"/>
  <c r="F1365" i="39"/>
  <c r="G1365" i="39" s="1"/>
  <c r="F1364" i="39"/>
  <c r="F1363" i="39"/>
  <c r="F1362" i="39"/>
  <c r="F1361" i="39"/>
  <c r="G1361" i="39" s="1"/>
  <c r="F1360" i="39"/>
  <c r="F1359" i="39"/>
  <c r="F1358" i="39"/>
  <c r="F1357" i="39"/>
  <c r="F1356" i="39"/>
  <c r="F1355" i="39"/>
  <c r="F1354" i="39"/>
  <c r="F1353" i="39"/>
  <c r="F1352" i="39"/>
  <c r="F1351" i="39"/>
  <c r="F1350" i="39"/>
  <c r="F1349" i="39"/>
  <c r="F1348" i="39"/>
  <c r="F1347" i="39"/>
  <c r="F1346" i="39"/>
  <c r="F1345" i="39"/>
  <c r="F1344" i="39"/>
  <c r="F1343" i="39"/>
  <c r="F1342" i="39"/>
  <c r="F1341" i="39"/>
  <c r="F1340" i="39"/>
  <c r="F1339" i="39"/>
  <c r="G1339" i="39" s="1"/>
  <c r="F1338" i="39"/>
  <c r="F1337" i="39"/>
  <c r="F1336" i="39"/>
  <c r="F1335" i="39"/>
  <c r="F1334" i="39"/>
  <c r="F1333" i="39"/>
  <c r="G1333" i="39" s="1"/>
  <c r="H1333" i="39" s="1"/>
  <c r="F1332" i="39"/>
  <c r="F1331" i="39"/>
  <c r="F1330" i="39"/>
  <c r="F1329" i="39"/>
  <c r="F1328" i="39"/>
  <c r="F1327" i="39"/>
  <c r="F1326" i="39"/>
  <c r="F1325" i="39"/>
  <c r="F1324" i="39"/>
  <c r="F1323" i="39"/>
  <c r="F1322" i="39"/>
  <c r="F1321" i="39"/>
  <c r="F1320" i="39"/>
  <c r="F1319" i="39"/>
  <c r="F1318" i="39"/>
  <c r="F1317" i="39"/>
  <c r="F1316" i="39"/>
  <c r="F1315" i="39"/>
  <c r="F1314" i="39"/>
  <c r="F1313" i="39"/>
  <c r="F1312" i="39"/>
  <c r="F1311" i="39"/>
  <c r="F1310" i="39"/>
  <c r="F1309" i="39"/>
  <c r="F1308" i="39"/>
  <c r="F1307" i="39"/>
  <c r="G1307" i="39" s="1"/>
  <c r="F1306" i="39"/>
  <c r="F1305" i="39"/>
  <c r="F1304" i="39"/>
  <c r="F1303" i="39"/>
  <c r="F1302" i="39"/>
  <c r="F1301" i="39"/>
  <c r="F1300" i="39"/>
  <c r="F1299" i="39"/>
  <c r="F1298" i="39"/>
  <c r="F1297" i="39"/>
  <c r="F1296" i="39"/>
  <c r="F1295" i="39"/>
  <c r="F1294" i="39"/>
  <c r="F1293" i="39"/>
  <c r="F1292" i="39"/>
  <c r="F1291" i="39"/>
  <c r="F1290" i="39"/>
  <c r="F1289" i="39"/>
  <c r="F1288" i="39"/>
  <c r="F1287" i="39"/>
  <c r="F1286" i="39"/>
  <c r="F1285" i="39"/>
  <c r="F1284" i="39"/>
  <c r="F1283" i="39"/>
  <c r="F1282" i="39"/>
  <c r="F1281" i="39"/>
  <c r="F1280" i="39"/>
  <c r="F1279" i="39"/>
  <c r="F1278" i="39"/>
  <c r="F1277" i="39"/>
  <c r="F1276" i="39"/>
  <c r="F1275" i="39"/>
  <c r="G1275" i="39" s="1"/>
  <c r="F1274" i="39"/>
  <c r="F1273" i="39"/>
  <c r="F1272" i="39"/>
  <c r="F1271" i="39"/>
  <c r="F1270" i="39"/>
  <c r="F1269" i="39"/>
  <c r="G1269" i="39" s="1"/>
  <c r="H1269" i="39" s="1"/>
  <c r="F1268" i="39"/>
  <c r="F1267" i="39"/>
  <c r="F1266" i="39"/>
  <c r="F1265" i="39"/>
  <c r="F1264" i="39"/>
  <c r="F1263" i="39"/>
  <c r="F1262" i="39"/>
  <c r="F1261" i="39"/>
  <c r="F1260" i="39"/>
  <c r="F1259" i="39"/>
  <c r="F1258" i="39"/>
  <c r="F1257" i="39"/>
  <c r="F1256" i="39"/>
  <c r="F1255" i="39"/>
  <c r="F1254" i="39"/>
  <c r="F1253" i="39"/>
  <c r="F1252" i="39"/>
  <c r="F1251" i="39"/>
  <c r="F1250" i="39"/>
  <c r="F1249" i="39"/>
  <c r="F1248" i="39"/>
  <c r="F1247" i="39"/>
  <c r="F1246" i="39"/>
  <c r="F1245" i="39"/>
  <c r="F1244" i="39"/>
  <c r="F1243" i="39"/>
  <c r="G1243" i="39" s="1"/>
  <c r="F1242" i="39"/>
  <c r="F1241" i="39"/>
  <c r="F1240" i="39"/>
  <c r="F1239" i="39"/>
  <c r="F1238" i="39"/>
  <c r="F1237" i="39"/>
  <c r="F1236" i="39"/>
  <c r="F1235" i="39"/>
  <c r="F1234" i="39"/>
  <c r="F1233" i="39"/>
  <c r="F1232" i="39"/>
  <c r="F1231" i="39"/>
  <c r="F1230" i="39"/>
  <c r="F1229" i="39"/>
  <c r="F1228" i="39"/>
  <c r="F1227" i="39"/>
  <c r="F1226" i="39"/>
  <c r="F1225" i="39"/>
  <c r="F1224" i="39"/>
  <c r="F1223" i="39"/>
  <c r="F1222" i="39"/>
  <c r="F1221" i="39"/>
  <c r="F1220" i="39"/>
  <c r="F1219" i="39"/>
  <c r="F1218" i="39"/>
  <c r="F1217" i="39"/>
  <c r="F1216" i="39"/>
  <c r="F1215" i="39"/>
  <c r="F1214" i="39"/>
  <c r="F1213" i="39"/>
  <c r="F1212" i="39"/>
  <c r="F1211" i="39"/>
  <c r="G1211" i="39" s="1"/>
  <c r="F1210" i="39"/>
  <c r="F1209" i="39"/>
  <c r="F1208" i="39"/>
  <c r="F1207" i="39"/>
  <c r="F1206" i="39"/>
  <c r="F1205" i="39"/>
  <c r="G1205" i="39" s="1"/>
  <c r="H1205" i="39" s="1"/>
  <c r="F1204" i="39"/>
  <c r="F1203" i="39"/>
  <c r="F1202" i="39"/>
  <c r="F1201" i="39"/>
  <c r="F1200" i="39"/>
  <c r="F1199" i="39"/>
  <c r="F1198" i="39"/>
  <c r="F1197" i="39"/>
  <c r="F1196" i="39"/>
  <c r="F1195" i="39"/>
  <c r="F1194" i="39"/>
  <c r="F1193" i="39"/>
  <c r="F1192" i="39"/>
  <c r="F1191" i="39"/>
  <c r="F1190" i="39"/>
  <c r="F1189" i="39"/>
  <c r="F1188" i="39"/>
  <c r="F1187" i="39"/>
  <c r="F1186" i="39"/>
  <c r="F1185" i="39"/>
  <c r="F1184" i="39"/>
  <c r="F1183" i="39"/>
  <c r="F1182" i="39"/>
  <c r="F1181" i="39"/>
  <c r="F1180" i="39"/>
  <c r="F1179" i="39"/>
  <c r="G1179" i="39" s="1"/>
  <c r="F1178" i="39"/>
  <c r="F1177" i="39"/>
  <c r="F1176" i="39"/>
  <c r="F1175" i="39"/>
  <c r="F1174" i="39"/>
  <c r="F1173" i="39"/>
  <c r="F1172" i="39"/>
  <c r="F1171" i="39"/>
  <c r="F1170" i="39"/>
  <c r="F1169" i="39"/>
  <c r="F1168" i="39"/>
  <c r="F1167" i="39"/>
  <c r="F1166" i="39"/>
  <c r="F1165" i="39"/>
  <c r="F1164" i="39"/>
  <c r="F1163" i="39"/>
  <c r="F1162" i="39"/>
  <c r="F1161" i="39"/>
  <c r="F1160" i="39"/>
  <c r="F1159" i="39"/>
  <c r="F1158" i="39"/>
  <c r="F1157" i="39"/>
  <c r="F1156" i="39"/>
  <c r="F1155" i="39"/>
  <c r="F1154" i="39"/>
  <c r="F1153" i="39"/>
  <c r="F1152" i="39"/>
  <c r="F1151" i="39"/>
  <c r="F1150" i="39"/>
  <c r="F1149" i="39"/>
  <c r="F1148" i="39"/>
  <c r="F1147" i="39"/>
  <c r="G1147" i="39" s="1"/>
  <c r="F1146" i="39"/>
  <c r="F1145" i="39"/>
  <c r="F1144" i="39"/>
  <c r="F1143" i="39"/>
  <c r="F1142" i="39"/>
  <c r="F1141" i="39"/>
  <c r="G1141" i="39" s="1"/>
  <c r="H1141" i="39" s="1"/>
  <c r="F1140" i="39"/>
  <c r="F1139" i="39"/>
  <c r="F1138" i="39"/>
  <c r="F1137" i="39"/>
  <c r="F1136" i="39"/>
  <c r="F1135" i="39"/>
  <c r="F1134" i="39"/>
  <c r="F1133" i="39"/>
  <c r="F1132" i="39"/>
  <c r="F1131" i="39"/>
  <c r="F1130" i="39"/>
  <c r="F1129" i="39"/>
  <c r="F1128" i="39"/>
  <c r="F1127" i="39"/>
  <c r="F1126" i="39"/>
  <c r="F1125" i="39"/>
  <c r="F1124" i="39"/>
  <c r="F1123" i="39"/>
  <c r="F1122" i="39"/>
  <c r="F1121" i="39"/>
  <c r="F1120" i="39"/>
  <c r="F1119" i="39"/>
  <c r="F1118" i="39"/>
  <c r="F1117" i="39"/>
  <c r="F1116" i="39"/>
  <c r="F1115" i="39"/>
  <c r="G1115" i="39" s="1"/>
  <c r="F1114" i="39"/>
  <c r="F1113" i="39"/>
  <c r="F1112" i="39"/>
  <c r="F1111" i="39"/>
  <c r="F1110" i="39"/>
  <c r="F1109" i="39"/>
  <c r="F1108" i="39"/>
  <c r="F1107" i="39"/>
  <c r="F1106" i="39"/>
  <c r="F1105" i="39"/>
  <c r="F1104" i="39"/>
  <c r="F1103" i="39"/>
  <c r="F1102" i="39"/>
  <c r="F1101" i="39"/>
  <c r="F1100" i="39"/>
  <c r="F1099" i="39"/>
  <c r="F1098" i="39"/>
  <c r="F1097" i="39"/>
  <c r="F1096" i="39"/>
  <c r="F1095" i="39"/>
  <c r="F1094" i="39"/>
  <c r="F1093" i="39"/>
  <c r="F1092" i="39"/>
  <c r="F1091" i="39"/>
  <c r="F1090" i="39"/>
  <c r="F1089" i="39"/>
  <c r="F1088" i="39"/>
  <c r="F1087" i="39"/>
  <c r="F1086" i="39"/>
  <c r="F1085" i="39"/>
  <c r="F1084" i="39"/>
  <c r="F1083" i="39"/>
  <c r="G1083" i="39" s="1"/>
  <c r="F1082" i="39"/>
  <c r="F1081" i="39"/>
  <c r="F1080" i="39"/>
  <c r="F1079" i="39"/>
  <c r="F1078" i="39"/>
  <c r="F1077" i="39"/>
  <c r="G1077" i="39" s="1"/>
  <c r="H1077" i="39" s="1"/>
  <c r="F1076" i="39"/>
  <c r="F1075" i="39"/>
  <c r="F1074" i="39"/>
  <c r="F1073" i="39"/>
  <c r="F1072" i="39"/>
  <c r="F1071" i="39"/>
  <c r="F1070" i="39"/>
  <c r="F1069" i="39"/>
  <c r="F1068" i="39"/>
  <c r="F1067" i="39"/>
  <c r="F1066" i="39"/>
  <c r="F1065" i="39"/>
  <c r="F1064" i="39"/>
  <c r="F1063" i="39"/>
  <c r="F1062" i="39"/>
  <c r="F1061" i="39"/>
  <c r="F1060" i="39"/>
  <c r="F1059" i="39"/>
  <c r="F1058" i="39"/>
  <c r="F1057" i="39"/>
  <c r="F1056" i="39"/>
  <c r="F1055" i="39"/>
  <c r="F1054" i="39"/>
  <c r="F1053" i="39"/>
  <c r="F1052" i="39"/>
  <c r="F1051" i="39"/>
  <c r="G1051" i="39" s="1"/>
  <c r="F1050" i="39"/>
  <c r="F1049" i="39"/>
  <c r="F1048" i="39"/>
  <c r="F1047" i="39"/>
  <c r="F1046" i="39"/>
  <c r="F1045" i="39"/>
  <c r="F1044" i="39"/>
  <c r="F1043" i="39"/>
  <c r="F1042" i="39"/>
  <c r="F1041" i="39"/>
  <c r="F1040" i="39"/>
  <c r="F1039" i="39"/>
  <c r="F1038" i="39"/>
  <c r="F1037" i="39"/>
  <c r="F1036" i="39"/>
  <c r="F1035" i="39"/>
  <c r="F1034" i="39"/>
  <c r="F1033" i="39"/>
  <c r="F1032" i="39"/>
  <c r="F1031" i="39"/>
  <c r="F1030" i="39"/>
  <c r="F1029" i="39"/>
  <c r="F1028" i="39"/>
  <c r="F1027" i="39"/>
  <c r="F1026" i="39"/>
  <c r="F1025" i="39"/>
  <c r="F1024" i="39"/>
  <c r="F1023" i="39"/>
  <c r="F1022" i="39"/>
  <c r="F1021" i="39"/>
  <c r="F1020" i="39"/>
  <c r="F1019" i="39"/>
  <c r="F1018" i="39"/>
  <c r="F1017" i="39"/>
  <c r="F1016" i="39"/>
  <c r="F1015" i="39"/>
  <c r="F1014" i="39"/>
  <c r="F1013" i="39"/>
  <c r="G1013" i="39" s="1"/>
  <c r="H1013" i="39" s="1"/>
  <c r="F1012" i="39"/>
  <c r="F1011" i="39"/>
  <c r="F1010" i="39"/>
  <c r="F1009" i="39"/>
  <c r="F1008" i="39"/>
  <c r="F1007" i="39"/>
  <c r="F1006" i="39"/>
  <c r="F1005" i="39"/>
  <c r="F1004" i="39"/>
  <c r="F1003" i="39"/>
  <c r="F1002" i="39"/>
  <c r="F1001" i="39"/>
  <c r="F1000" i="39"/>
  <c r="F999" i="39"/>
  <c r="F998" i="39"/>
  <c r="F997" i="39"/>
  <c r="F996" i="39"/>
  <c r="F995" i="39"/>
  <c r="F994" i="39"/>
  <c r="F993" i="39"/>
  <c r="F992" i="39"/>
  <c r="F991" i="39"/>
  <c r="F990" i="39"/>
  <c r="F989" i="39"/>
  <c r="F988" i="39"/>
  <c r="G988" i="39" s="1"/>
  <c r="F987" i="39"/>
  <c r="F986" i="39"/>
  <c r="F985" i="39"/>
  <c r="F984" i="39"/>
  <c r="F983" i="39"/>
  <c r="F982" i="39"/>
  <c r="F981" i="39"/>
  <c r="F980" i="39"/>
  <c r="F979" i="39"/>
  <c r="F978" i="39"/>
  <c r="F977" i="39"/>
  <c r="F976" i="39"/>
  <c r="F975" i="39"/>
  <c r="F974" i="39"/>
  <c r="F973" i="39"/>
  <c r="F972" i="39"/>
  <c r="F971" i="39"/>
  <c r="F970" i="39"/>
  <c r="F969" i="39"/>
  <c r="F968" i="39"/>
  <c r="F967" i="39"/>
  <c r="F966" i="39"/>
  <c r="F965" i="39"/>
  <c r="F964" i="39"/>
  <c r="F963" i="39"/>
  <c r="F962" i="39"/>
  <c r="F961" i="39"/>
  <c r="F960" i="39"/>
  <c r="F959" i="39"/>
  <c r="F958" i="39"/>
  <c r="F957" i="39"/>
  <c r="F956" i="39"/>
  <c r="G956" i="39" s="1"/>
  <c r="F955" i="39"/>
  <c r="F954" i="39"/>
  <c r="F953" i="39"/>
  <c r="F952" i="39"/>
  <c r="F951" i="39"/>
  <c r="F950" i="39"/>
  <c r="F949" i="39"/>
  <c r="G949" i="39" s="1"/>
  <c r="H949" i="39" s="1"/>
  <c r="F948" i="39"/>
  <c r="F947" i="39"/>
  <c r="F946" i="39"/>
  <c r="F945" i="39"/>
  <c r="F944" i="39"/>
  <c r="F943" i="39"/>
  <c r="F942" i="39"/>
  <c r="F941" i="39"/>
  <c r="F940" i="39"/>
  <c r="F939" i="39"/>
  <c r="F938" i="39"/>
  <c r="F937" i="39"/>
  <c r="F936" i="39"/>
  <c r="F935" i="39"/>
  <c r="F934" i="39"/>
  <c r="F933" i="39"/>
  <c r="F932" i="39"/>
  <c r="F931" i="39"/>
  <c r="F930" i="39"/>
  <c r="F929" i="39"/>
  <c r="F928" i="39"/>
  <c r="F927" i="39"/>
  <c r="F926" i="39"/>
  <c r="F925" i="39"/>
  <c r="F924" i="39"/>
  <c r="F923" i="39"/>
  <c r="F922" i="39"/>
  <c r="F921" i="39"/>
  <c r="F920" i="39"/>
  <c r="F919" i="39"/>
  <c r="F918" i="39"/>
  <c r="F917" i="39"/>
  <c r="F916" i="39"/>
  <c r="F915" i="39"/>
  <c r="F914" i="39"/>
  <c r="F913" i="39"/>
  <c r="F912" i="39"/>
  <c r="F911" i="39"/>
  <c r="F910" i="39"/>
  <c r="F909" i="39"/>
  <c r="F908" i="39"/>
  <c r="F907" i="39"/>
  <c r="F906" i="39"/>
  <c r="F905" i="39"/>
  <c r="F904" i="39"/>
  <c r="F903" i="39"/>
  <c r="F902" i="39"/>
  <c r="F901" i="39"/>
  <c r="F900" i="39"/>
  <c r="F899" i="39"/>
  <c r="F898" i="39"/>
  <c r="F897" i="39"/>
  <c r="F896" i="39"/>
  <c r="F895" i="39"/>
  <c r="F894" i="39"/>
  <c r="F893" i="39"/>
  <c r="F892" i="39"/>
  <c r="F891" i="39"/>
  <c r="F890" i="39"/>
  <c r="F889" i="39"/>
  <c r="F888" i="39"/>
  <c r="F887" i="39"/>
  <c r="F886" i="39"/>
  <c r="F885" i="39"/>
  <c r="G885" i="39" s="1"/>
  <c r="H885" i="39" s="1"/>
  <c r="F884" i="39"/>
  <c r="F883" i="39"/>
  <c r="F882" i="39"/>
  <c r="F881" i="39"/>
  <c r="F880" i="39"/>
  <c r="F879" i="39"/>
  <c r="F878" i="39"/>
  <c r="F877" i="39"/>
  <c r="F876" i="39"/>
  <c r="F875" i="39"/>
  <c r="F874" i="39"/>
  <c r="F873" i="39"/>
  <c r="F872" i="39"/>
  <c r="F871" i="39"/>
  <c r="F870" i="39"/>
  <c r="F869" i="39"/>
  <c r="F868" i="39"/>
  <c r="F867" i="39"/>
  <c r="F866" i="39"/>
  <c r="F865" i="39"/>
  <c r="F864" i="39"/>
  <c r="F863" i="39"/>
  <c r="F862" i="39"/>
  <c r="F861" i="39"/>
  <c r="F860" i="39"/>
  <c r="G860" i="39" s="1"/>
  <c r="F859" i="39"/>
  <c r="F858" i="39"/>
  <c r="F857" i="39"/>
  <c r="F856" i="39"/>
  <c r="F855" i="39"/>
  <c r="F854" i="39"/>
  <c r="F853" i="39"/>
  <c r="F852" i="39"/>
  <c r="F851" i="39"/>
  <c r="F850" i="39"/>
  <c r="F849" i="39"/>
  <c r="F848" i="39"/>
  <c r="F847" i="39"/>
  <c r="F846" i="39"/>
  <c r="F845" i="39"/>
  <c r="F844" i="39"/>
  <c r="F843" i="39"/>
  <c r="F842" i="39"/>
  <c r="F841" i="39"/>
  <c r="F840" i="39"/>
  <c r="F839" i="39"/>
  <c r="F838" i="39"/>
  <c r="F837" i="39"/>
  <c r="F836" i="39"/>
  <c r="F835" i="39"/>
  <c r="F834" i="39"/>
  <c r="F833" i="39"/>
  <c r="F832" i="39"/>
  <c r="F831" i="39"/>
  <c r="F830" i="39"/>
  <c r="F829" i="39"/>
  <c r="F828" i="39"/>
  <c r="G828" i="39" s="1"/>
  <c r="F827" i="39"/>
  <c r="F826" i="39"/>
  <c r="F825" i="39"/>
  <c r="F824" i="39"/>
  <c r="F823" i="39"/>
  <c r="F822" i="39"/>
  <c r="F821" i="39"/>
  <c r="F820" i="39"/>
  <c r="F819" i="39"/>
  <c r="F818" i="39"/>
  <c r="F817" i="39"/>
  <c r="F816" i="39"/>
  <c r="F815" i="39"/>
  <c r="F814" i="39"/>
  <c r="F813" i="39"/>
  <c r="F812" i="39"/>
  <c r="F811" i="39"/>
  <c r="F810" i="39"/>
  <c r="F809" i="39"/>
  <c r="F808" i="39"/>
  <c r="F807" i="39"/>
  <c r="F806" i="39"/>
  <c r="F805" i="39"/>
  <c r="F804" i="39"/>
  <c r="F803" i="39"/>
  <c r="F802" i="39"/>
  <c r="F801" i="39"/>
  <c r="F800" i="39"/>
  <c r="F799" i="39"/>
  <c r="F798" i="39"/>
  <c r="F797" i="39"/>
  <c r="F796" i="39"/>
  <c r="F795" i="39"/>
  <c r="F794" i="39"/>
  <c r="F793" i="39"/>
  <c r="F792" i="39"/>
  <c r="F791" i="39"/>
  <c r="F790" i="39"/>
  <c r="F789" i="39"/>
  <c r="F788" i="39"/>
  <c r="F787" i="39"/>
  <c r="F786" i="39"/>
  <c r="F785" i="39"/>
  <c r="F784" i="39"/>
  <c r="F783" i="39"/>
  <c r="F782" i="39"/>
  <c r="F781" i="39"/>
  <c r="F780" i="39"/>
  <c r="F779" i="39"/>
  <c r="F778" i="39"/>
  <c r="F777" i="39"/>
  <c r="F776" i="39"/>
  <c r="F775" i="39"/>
  <c r="F774" i="39"/>
  <c r="F773" i="39"/>
  <c r="F772" i="39"/>
  <c r="F771" i="39"/>
  <c r="F770" i="39"/>
  <c r="F769" i="39"/>
  <c r="F768" i="39"/>
  <c r="F767" i="39"/>
  <c r="F766" i="39"/>
  <c r="F765" i="39"/>
  <c r="F764" i="39"/>
  <c r="F763" i="39"/>
  <c r="F762" i="39"/>
  <c r="F761" i="39"/>
  <c r="F760" i="39"/>
  <c r="F759" i="39"/>
  <c r="F758" i="39"/>
  <c r="F757" i="39"/>
  <c r="F756" i="39"/>
  <c r="F755" i="39"/>
  <c r="F754" i="39"/>
  <c r="F753" i="39"/>
  <c r="F752" i="39"/>
  <c r="F751" i="39"/>
  <c r="F750" i="39"/>
  <c r="F749" i="39"/>
  <c r="F748" i="39"/>
  <c r="F747" i="39"/>
  <c r="G747" i="39" s="1"/>
  <c r="H747" i="39" s="1"/>
  <c r="F746" i="39"/>
  <c r="F745" i="39"/>
  <c r="F744" i="39"/>
  <c r="F743" i="39"/>
  <c r="F742" i="39"/>
  <c r="F741" i="39"/>
  <c r="F740" i="39"/>
  <c r="F739" i="39"/>
  <c r="F738" i="39"/>
  <c r="F737" i="39"/>
  <c r="F736" i="39"/>
  <c r="F735" i="39"/>
  <c r="F734" i="39"/>
  <c r="F733" i="39"/>
  <c r="F732" i="39"/>
  <c r="G732" i="39" s="1"/>
  <c r="F731" i="39"/>
  <c r="F730" i="39"/>
  <c r="F729" i="39"/>
  <c r="F728" i="39"/>
  <c r="F727" i="39"/>
  <c r="F726" i="39"/>
  <c r="F725" i="39"/>
  <c r="F724" i="39"/>
  <c r="F723" i="39"/>
  <c r="F722" i="39"/>
  <c r="F721" i="39"/>
  <c r="F720" i="39"/>
  <c r="F719" i="39"/>
  <c r="F718" i="39"/>
  <c r="F717" i="39"/>
  <c r="F716" i="39"/>
  <c r="F715" i="39"/>
  <c r="F714" i="39"/>
  <c r="F713" i="39"/>
  <c r="F712" i="39"/>
  <c r="F711" i="39"/>
  <c r="F710" i="39"/>
  <c r="F709" i="39"/>
  <c r="F708" i="39"/>
  <c r="F707" i="39"/>
  <c r="F706" i="39"/>
  <c r="F705" i="39"/>
  <c r="F704" i="39"/>
  <c r="F703" i="39"/>
  <c r="F702" i="39"/>
  <c r="F701" i="39"/>
  <c r="F700" i="39"/>
  <c r="G700" i="39" s="1"/>
  <c r="F699" i="39"/>
  <c r="F698" i="39"/>
  <c r="F697" i="39"/>
  <c r="F696" i="39"/>
  <c r="F695" i="39"/>
  <c r="F694" i="39"/>
  <c r="F693" i="39"/>
  <c r="F692" i="39"/>
  <c r="F691" i="39"/>
  <c r="F690" i="39"/>
  <c r="F689" i="39"/>
  <c r="F688" i="39"/>
  <c r="F687" i="39"/>
  <c r="F686" i="39"/>
  <c r="F685" i="39"/>
  <c r="F684" i="39"/>
  <c r="F683" i="39"/>
  <c r="F682" i="39"/>
  <c r="F681" i="39"/>
  <c r="F680" i="39"/>
  <c r="F679" i="39"/>
  <c r="F678" i="39"/>
  <c r="F677" i="39"/>
  <c r="F676" i="39"/>
  <c r="F675" i="39"/>
  <c r="F674" i="39"/>
  <c r="F673" i="39"/>
  <c r="F672" i="39"/>
  <c r="F671" i="39"/>
  <c r="F670" i="39"/>
  <c r="F669" i="39"/>
  <c r="F668" i="39"/>
  <c r="F667" i="39"/>
  <c r="F666" i="39"/>
  <c r="F665" i="39"/>
  <c r="F664" i="39"/>
  <c r="F663" i="39"/>
  <c r="F662" i="39"/>
  <c r="F661" i="39"/>
  <c r="F660" i="39"/>
  <c r="F659" i="39"/>
  <c r="F658" i="39"/>
  <c r="F657" i="39"/>
  <c r="F656" i="39"/>
  <c r="F655" i="39"/>
  <c r="F654" i="39"/>
  <c r="F653" i="39"/>
  <c r="F652" i="39"/>
  <c r="F651" i="39"/>
  <c r="F650" i="39"/>
  <c r="F649" i="39"/>
  <c r="F648" i="39"/>
  <c r="F647" i="39"/>
  <c r="F646" i="39"/>
  <c r="F645" i="39"/>
  <c r="F644" i="39"/>
  <c r="F643" i="39"/>
  <c r="F642" i="39"/>
  <c r="F641" i="39"/>
  <c r="F640" i="39"/>
  <c r="F639" i="39"/>
  <c r="F638" i="39"/>
  <c r="F637" i="39"/>
  <c r="F636" i="39"/>
  <c r="F635" i="39"/>
  <c r="F634" i="39"/>
  <c r="F633" i="39"/>
  <c r="F632" i="39"/>
  <c r="F631" i="39"/>
  <c r="F630" i="39"/>
  <c r="F629" i="39"/>
  <c r="F628" i="39"/>
  <c r="F627" i="39"/>
  <c r="F626" i="39"/>
  <c r="F625" i="39"/>
  <c r="F624" i="39"/>
  <c r="F623" i="39"/>
  <c r="F622" i="39"/>
  <c r="F621" i="39"/>
  <c r="F620" i="39"/>
  <c r="F619" i="39"/>
  <c r="F618" i="39"/>
  <c r="F617" i="39"/>
  <c r="F616" i="39"/>
  <c r="F615" i="39"/>
  <c r="F614" i="39"/>
  <c r="F613" i="39"/>
  <c r="F612" i="39"/>
  <c r="F611" i="39"/>
  <c r="F610" i="39"/>
  <c r="F609" i="39"/>
  <c r="F608" i="39"/>
  <c r="F607" i="39"/>
  <c r="F606" i="39"/>
  <c r="F605" i="39"/>
  <c r="F604" i="39"/>
  <c r="G604" i="39" s="1"/>
  <c r="F603" i="39"/>
  <c r="F602" i="39"/>
  <c r="F601" i="39"/>
  <c r="F600" i="39"/>
  <c r="F599" i="39"/>
  <c r="F598" i="39"/>
  <c r="F597" i="39"/>
  <c r="F596" i="39"/>
  <c r="F595" i="39"/>
  <c r="F594" i="39"/>
  <c r="F593" i="39"/>
  <c r="F592" i="39"/>
  <c r="F591" i="39"/>
  <c r="F590" i="39"/>
  <c r="F589" i="39"/>
  <c r="F588" i="39"/>
  <c r="F587" i="39"/>
  <c r="F586" i="39"/>
  <c r="F585" i="39"/>
  <c r="F584" i="39"/>
  <c r="F583" i="39"/>
  <c r="F582" i="39"/>
  <c r="F581" i="39"/>
  <c r="F580" i="39"/>
  <c r="F579" i="39"/>
  <c r="F578" i="39"/>
  <c r="F577" i="39"/>
  <c r="F576" i="39"/>
  <c r="F575" i="39"/>
  <c r="F574" i="39"/>
  <c r="F573" i="39"/>
  <c r="F572" i="39"/>
  <c r="G572" i="39" s="1"/>
  <c r="F571" i="39"/>
  <c r="F570" i="39"/>
  <c r="F569" i="39"/>
  <c r="F568" i="39"/>
  <c r="F567" i="39"/>
  <c r="F566" i="39"/>
  <c r="F565" i="39"/>
  <c r="F564" i="39"/>
  <c r="F563" i="39"/>
  <c r="F562" i="39"/>
  <c r="F561" i="39"/>
  <c r="F560" i="39"/>
  <c r="F559" i="39"/>
  <c r="F558" i="39"/>
  <c r="F557" i="39"/>
  <c r="F556" i="39"/>
  <c r="F555" i="39"/>
  <c r="F554" i="39"/>
  <c r="F553" i="39"/>
  <c r="F552" i="39"/>
  <c r="F551" i="39"/>
  <c r="F550" i="39"/>
  <c r="F549" i="39"/>
  <c r="F548" i="39"/>
  <c r="F547" i="39"/>
  <c r="F546" i="39"/>
  <c r="F545" i="39"/>
  <c r="F544" i="39"/>
  <c r="F543" i="39"/>
  <c r="F542" i="39"/>
  <c r="F541" i="39"/>
  <c r="F540" i="39"/>
  <c r="F539" i="39"/>
  <c r="F538" i="39"/>
  <c r="F537" i="39"/>
  <c r="F536" i="39"/>
  <c r="F535" i="39"/>
  <c r="F534" i="39"/>
  <c r="F533" i="39"/>
  <c r="F532" i="39"/>
  <c r="F531" i="39"/>
  <c r="F530" i="39"/>
  <c r="F529" i="39"/>
  <c r="F528" i="39"/>
  <c r="F527" i="39"/>
  <c r="F526" i="39"/>
  <c r="F525" i="39"/>
  <c r="F524" i="39"/>
  <c r="F523" i="39"/>
  <c r="F522" i="39"/>
  <c r="F521" i="39"/>
  <c r="F520" i="39"/>
  <c r="F519" i="39"/>
  <c r="F518" i="39"/>
  <c r="F517" i="39"/>
  <c r="F516" i="39"/>
  <c r="F515" i="39"/>
  <c r="F514" i="39"/>
  <c r="F513" i="39"/>
  <c r="F512" i="39"/>
  <c r="F511" i="39"/>
  <c r="F510" i="39"/>
  <c r="F509" i="39"/>
  <c r="F508" i="39"/>
  <c r="F507" i="39"/>
  <c r="F506" i="39"/>
  <c r="F505" i="39"/>
  <c r="F504" i="39"/>
  <c r="F503" i="39"/>
  <c r="F502" i="39"/>
  <c r="F501" i="39"/>
  <c r="F500" i="39"/>
  <c r="F499" i="39"/>
  <c r="F498" i="39"/>
  <c r="F497" i="39"/>
  <c r="F496" i="39"/>
  <c r="F495" i="39"/>
  <c r="F494" i="39"/>
  <c r="F493" i="39"/>
  <c r="F492" i="39"/>
  <c r="F491" i="39"/>
  <c r="F490" i="39"/>
  <c r="F489" i="39"/>
  <c r="F488" i="39"/>
  <c r="F487" i="39"/>
  <c r="F486" i="39"/>
  <c r="F485" i="39"/>
  <c r="F484" i="39"/>
  <c r="F483" i="39"/>
  <c r="F482" i="39"/>
  <c r="F481" i="39"/>
  <c r="F480" i="39"/>
  <c r="F479" i="39"/>
  <c r="F478" i="39"/>
  <c r="F477" i="39"/>
  <c r="F476" i="39"/>
  <c r="F475" i="39"/>
  <c r="F474" i="39"/>
  <c r="F473" i="39"/>
  <c r="F472" i="39"/>
  <c r="F471" i="39"/>
  <c r="F470" i="39"/>
  <c r="F469" i="39"/>
  <c r="F468" i="39"/>
  <c r="F467" i="39"/>
  <c r="F466" i="39"/>
  <c r="F465" i="39"/>
  <c r="F464" i="39"/>
  <c r="F463" i="39"/>
  <c r="F462" i="39"/>
  <c r="F461" i="39"/>
  <c r="F460" i="39"/>
  <c r="F459" i="39"/>
  <c r="F458" i="39"/>
  <c r="F457" i="39"/>
  <c r="F456" i="39"/>
  <c r="F455" i="39"/>
  <c r="F454" i="39"/>
  <c r="F453" i="39"/>
  <c r="F452" i="39"/>
  <c r="F451" i="39"/>
  <c r="F450" i="39"/>
  <c r="F449" i="39"/>
  <c r="F448" i="39"/>
  <c r="F447" i="39"/>
  <c r="F446" i="39"/>
  <c r="F445" i="39"/>
  <c r="F444" i="39"/>
  <c r="F443" i="39"/>
  <c r="F442" i="39"/>
  <c r="F441" i="39"/>
  <c r="F440" i="39"/>
  <c r="F439" i="39"/>
  <c r="F438" i="39"/>
  <c r="F437" i="39"/>
  <c r="F436" i="39"/>
  <c r="F435" i="39"/>
  <c r="F434" i="39"/>
  <c r="F433" i="39"/>
  <c r="F432" i="39"/>
  <c r="F431" i="39"/>
  <c r="F430" i="39"/>
  <c r="F429" i="39"/>
  <c r="G429" i="39" s="1"/>
  <c r="F428" i="39"/>
  <c r="F427" i="39"/>
  <c r="F426" i="39"/>
  <c r="F425" i="39"/>
  <c r="F424" i="39"/>
  <c r="F423" i="39"/>
  <c r="F422" i="39"/>
  <c r="F421" i="39"/>
  <c r="F420" i="39"/>
  <c r="F419" i="39"/>
  <c r="F418" i="39"/>
  <c r="F417" i="39"/>
  <c r="F416" i="39"/>
  <c r="F415" i="39"/>
  <c r="F414" i="39"/>
  <c r="F413" i="39"/>
  <c r="F412" i="39"/>
  <c r="F411" i="39"/>
  <c r="F410" i="39"/>
  <c r="F409" i="39"/>
  <c r="F408" i="39"/>
  <c r="F407" i="39"/>
  <c r="F406" i="39"/>
  <c r="F405" i="39"/>
  <c r="F404" i="39"/>
  <c r="F403" i="39"/>
  <c r="F402" i="39"/>
  <c r="F401" i="39"/>
  <c r="F400" i="39"/>
  <c r="F399" i="39"/>
  <c r="F398" i="39"/>
  <c r="F397" i="39"/>
  <c r="F396" i="39"/>
  <c r="F395" i="39"/>
  <c r="F394" i="39"/>
  <c r="F393" i="39"/>
  <c r="F392" i="39"/>
  <c r="F391" i="39"/>
  <c r="F390" i="39"/>
  <c r="F389" i="39"/>
  <c r="F388" i="39"/>
  <c r="F387" i="39"/>
  <c r="F386" i="39"/>
  <c r="F385" i="39"/>
  <c r="F384" i="39"/>
  <c r="F383" i="39"/>
  <c r="F382" i="39"/>
  <c r="F381" i="39"/>
  <c r="F380" i="39"/>
  <c r="F379" i="39"/>
  <c r="F378" i="39"/>
  <c r="F377" i="39"/>
  <c r="F376" i="39"/>
  <c r="F375" i="39"/>
  <c r="F374" i="39"/>
  <c r="F373" i="39"/>
  <c r="F372" i="39"/>
  <c r="F371" i="39"/>
  <c r="F370" i="39"/>
  <c r="F369" i="39"/>
  <c r="F368" i="39"/>
  <c r="F367" i="39"/>
  <c r="F366" i="39"/>
  <c r="F365" i="39"/>
  <c r="G365" i="39" s="1"/>
  <c r="F364" i="39"/>
  <c r="F363" i="39"/>
  <c r="F362" i="39"/>
  <c r="F361" i="39"/>
  <c r="F360" i="39"/>
  <c r="F359" i="39"/>
  <c r="F358" i="39"/>
  <c r="F357" i="39"/>
  <c r="F356" i="39"/>
  <c r="F355" i="39"/>
  <c r="F354" i="39"/>
  <c r="F353" i="39"/>
  <c r="F352" i="39"/>
  <c r="F351" i="39"/>
  <c r="F350" i="39"/>
  <c r="F349" i="39"/>
  <c r="F348" i="39"/>
  <c r="F347" i="39"/>
  <c r="F346" i="39"/>
  <c r="F345" i="39"/>
  <c r="F344" i="39"/>
  <c r="F343" i="39"/>
  <c r="F342" i="39"/>
  <c r="F341" i="39"/>
  <c r="F340" i="39"/>
  <c r="F339" i="39"/>
  <c r="F338" i="39"/>
  <c r="F337" i="39"/>
  <c r="F336" i="39"/>
  <c r="F335" i="39"/>
  <c r="F334" i="39"/>
  <c r="F333" i="39"/>
  <c r="F332" i="39"/>
  <c r="F331" i="39"/>
  <c r="F330" i="39"/>
  <c r="F329" i="39"/>
  <c r="F328" i="39"/>
  <c r="F327" i="39"/>
  <c r="F326" i="39"/>
  <c r="F325" i="39"/>
  <c r="F324" i="39"/>
  <c r="F323" i="39"/>
  <c r="F322" i="39"/>
  <c r="F321" i="39"/>
  <c r="F320" i="39"/>
  <c r="F319" i="39"/>
  <c r="F318" i="39"/>
  <c r="F317" i="39"/>
  <c r="F316" i="39"/>
  <c r="F315" i="39"/>
  <c r="F314" i="39"/>
  <c r="F313" i="39"/>
  <c r="F312" i="39"/>
  <c r="F311" i="39"/>
  <c r="F310" i="39"/>
  <c r="F309" i="39"/>
  <c r="F308" i="39"/>
  <c r="F307" i="39"/>
  <c r="F306" i="39"/>
  <c r="F305" i="39"/>
  <c r="F304" i="39"/>
  <c r="F303" i="39"/>
  <c r="F302" i="39"/>
  <c r="F301" i="39"/>
  <c r="F300" i="39"/>
  <c r="F299" i="39"/>
  <c r="F298" i="39"/>
  <c r="F297" i="39"/>
  <c r="F296" i="39"/>
  <c r="F295" i="39"/>
  <c r="F294" i="39"/>
  <c r="F293" i="39"/>
  <c r="F292" i="39"/>
  <c r="F291" i="39"/>
  <c r="F290" i="39"/>
  <c r="F289" i="39"/>
  <c r="F288" i="39"/>
  <c r="F287" i="39"/>
  <c r="F286" i="39"/>
  <c r="F285" i="39"/>
  <c r="F284" i="39"/>
  <c r="F283" i="39"/>
  <c r="F282" i="39"/>
  <c r="F281" i="39"/>
  <c r="F280" i="39"/>
  <c r="F279" i="39"/>
  <c r="F278" i="39"/>
  <c r="F277" i="39"/>
  <c r="F276" i="39"/>
  <c r="F275" i="39"/>
  <c r="F274" i="39"/>
  <c r="F273" i="39"/>
  <c r="F272" i="39"/>
  <c r="F271" i="39"/>
  <c r="F270" i="39"/>
  <c r="F269" i="39"/>
  <c r="F268" i="39"/>
  <c r="F267" i="39"/>
  <c r="F266" i="39"/>
  <c r="F265" i="39"/>
  <c r="F264" i="39"/>
  <c r="F263" i="39"/>
  <c r="F262" i="39"/>
  <c r="F261" i="39"/>
  <c r="F260" i="39"/>
  <c r="F259" i="39"/>
  <c r="F258" i="39"/>
  <c r="F257" i="39"/>
  <c r="F256" i="39"/>
  <c r="F255" i="39"/>
  <c r="F254" i="39"/>
  <c r="F253" i="39"/>
  <c r="F252" i="39"/>
  <c r="F251" i="39"/>
  <c r="F250" i="39"/>
  <c r="F249" i="39"/>
  <c r="F248" i="39"/>
  <c r="F247" i="39"/>
  <c r="F246" i="39"/>
  <c r="F245" i="39"/>
  <c r="F244" i="39"/>
  <c r="F243" i="39"/>
  <c r="F242" i="39"/>
  <c r="F241" i="39"/>
  <c r="F240" i="39"/>
  <c r="F239" i="39"/>
  <c r="F238" i="39"/>
  <c r="F237" i="39"/>
  <c r="F236" i="39"/>
  <c r="F235" i="39"/>
  <c r="F234" i="39"/>
  <c r="F233" i="39"/>
  <c r="F232" i="39"/>
  <c r="F231" i="39"/>
  <c r="F230" i="39"/>
  <c r="F229" i="39"/>
  <c r="F228" i="39"/>
  <c r="F227" i="39"/>
  <c r="F226" i="39"/>
  <c r="F225" i="39"/>
  <c r="F224" i="39"/>
  <c r="F223" i="39"/>
  <c r="F222" i="39"/>
  <c r="F221" i="39"/>
  <c r="F220" i="39"/>
  <c r="F219" i="39"/>
  <c r="F218" i="39"/>
  <c r="F217" i="39"/>
  <c r="F216" i="39"/>
  <c r="F215" i="39"/>
  <c r="F214" i="39"/>
  <c r="F213" i="39"/>
  <c r="F212" i="39"/>
  <c r="F211" i="39"/>
  <c r="F210" i="39"/>
  <c r="F209" i="39"/>
  <c r="F208" i="39"/>
  <c r="F207" i="39"/>
  <c r="F206" i="39"/>
  <c r="F205" i="39"/>
  <c r="F204" i="39"/>
  <c r="F203" i="39"/>
  <c r="F202" i="39"/>
  <c r="F201" i="39"/>
  <c r="F200" i="39"/>
  <c r="F199" i="39"/>
  <c r="F198" i="39"/>
  <c r="F197" i="39"/>
  <c r="F196" i="39"/>
  <c r="F195" i="39"/>
  <c r="F194" i="39"/>
  <c r="F193" i="39"/>
  <c r="F192" i="39"/>
  <c r="F191" i="39"/>
  <c r="F190" i="39"/>
  <c r="F189" i="39"/>
  <c r="F188" i="39"/>
  <c r="F187" i="39"/>
  <c r="F186" i="39"/>
  <c r="F185" i="39"/>
  <c r="F184" i="39"/>
  <c r="F183" i="39"/>
  <c r="F182" i="39"/>
  <c r="F181" i="39"/>
  <c r="F180" i="39"/>
  <c r="F179" i="39"/>
  <c r="F178" i="39"/>
  <c r="F177" i="39"/>
  <c r="F176" i="39"/>
  <c r="F175" i="39"/>
  <c r="F174" i="39"/>
  <c r="F173" i="39"/>
  <c r="F172" i="39"/>
  <c r="F171" i="39"/>
  <c r="F170" i="39"/>
  <c r="F169" i="39"/>
  <c r="F168" i="39"/>
  <c r="F167" i="39"/>
  <c r="F166" i="39"/>
  <c r="F165" i="39"/>
  <c r="F164" i="39"/>
  <c r="F163" i="39"/>
  <c r="F162" i="39"/>
  <c r="F161" i="39"/>
  <c r="F160" i="39"/>
  <c r="F159" i="39"/>
  <c r="F158" i="39"/>
  <c r="F157" i="39"/>
  <c r="F156" i="39"/>
  <c r="F155" i="39"/>
  <c r="F154" i="39"/>
  <c r="F153" i="39"/>
  <c r="F152" i="39"/>
  <c r="F151" i="39"/>
  <c r="F150" i="39"/>
  <c r="F149" i="39"/>
  <c r="F148" i="39"/>
  <c r="F147" i="39"/>
  <c r="F146" i="39"/>
  <c r="F145" i="39"/>
  <c r="F144" i="39"/>
  <c r="F143" i="39"/>
  <c r="F142" i="39"/>
  <c r="F141" i="39"/>
  <c r="F140" i="39"/>
  <c r="F139" i="39"/>
  <c r="F138" i="39"/>
  <c r="F137" i="39"/>
  <c r="F136" i="39"/>
  <c r="F135" i="39"/>
  <c r="F134" i="39"/>
  <c r="F133" i="39"/>
  <c r="F132" i="39"/>
  <c r="F131" i="39"/>
  <c r="F130" i="39"/>
  <c r="F129" i="39"/>
  <c r="F128" i="39"/>
  <c r="F127" i="39"/>
  <c r="F126" i="39"/>
  <c r="F125" i="39"/>
  <c r="F124" i="39"/>
  <c r="F123" i="39"/>
  <c r="F122" i="39"/>
  <c r="F121" i="39"/>
  <c r="F120" i="39"/>
  <c r="F119" i="39"/>
  <c r="F118" i="39"/>
  <c r="F117" i="39"/>
  <c r="F116" i="39"/>
  <c r="F115" i="39"/>
  <c r="F114" i="39"/>
  <c r="F113" i="39"/>
  <c r="F112" i="39"/>
  <c r="F111" i="39"/>
  <c r="F110" i="39"/>
  <c r="F109" i="39"/>
  <c r="F108" i="39"/>
  <c r="F107" i="39"/>
  <c r="F106" i="39"/>
  <c r="F105" i="39"/>
  <c r="F104" i="39"/>
  <c r="F103" i="39"/>
  <c r="F102" i="39"/>
  <c r="F101" i="39"/>
  <c r="F100" i="39"/>
  <c r="F99" i="39"/>
  <c r="F98" i="39"/>
  <c r="F97" i="39"/>
  <c r="F96" i="39"/>
  <c r="F95" i="39"/>
  <c r="F94" i="39"/>
  <c r="F93" i="39"/>
  <c r="F92" i="39"/>
  <c r="F91" i="39"/>
  <c r="F90" i="39"/>
  <c r="F89" i="39"/>
  <c r="F88" i="39"/>
  <c r="F87" i="39"/>
  <c r="F86" i="39"/>
  <c r="F85" i="39"/>
  <c r="F84" i="39"/>
  <c r="F83" i="39"/>
  <c r="F82" i="39"/>
  <c r="F81" i="39"/>
  <c r="F80" i="39"/>
  <c r="F79" i="39"/>
  <c r="F78" i="39"/>
  <c r="F77" i="39"/>
  <c r="F76" i="39"/>
  <c r="F75" i="39"/>
  <c r="F74" i="39"/>
  <c r="F73" i="39"/>
  <c r="F72" i="39"/>
  <c r="F71" i="39"/>
  <c r="F70" i="39"/>
  <c r="F69" i="39"/>
  <c r="F68" i="39"/>
  <c r="F67" i="39"/>
  <c r="F66" i="39"/>
  <c r="F65" i="39"/>
  <c r="F64" i="39"/>
  <c r="F63" i="39"/>
  <c r="F62" i="39"/>
  <c r="F61" i="39"/>
  <c r="F60" i="39"/>
  <c r="F59" i="39"/>
  <c r="F58" i="39"/>
  <c r="F57" i="39"/>
  <c r="F56" i="39"/>
  <c r="F55" i="39"/>
  <c r="F54" i="39"/>
  <c r="F53" i="39"/>
  <c r="F52" i="39"/>
  <c r="F51" i="39"/>
  <c r="F50" i="39"/>
  <c r="F49" i="39"/>
  <c r="F48" i="39"/>
  <c r="F47" i="39"/>
  <c r="F46" i="39"/>
  <c r="F45" i="39"/>
  <c r="F44" i="39"/>
  <c r="F43" i="39"/>
  <c r="F42" i="39"/>
  <c r="F41" i="39"/>
  <c r="F40" i="39"/>
  <c r="F39" i="39"/>
  <c r="F38" i="39"/>
  <c r="F37" i="39"/>
  <c r="F36" i="39"/>
  <c r="F35" i="39"/>
  <c r="F34" i="39"/>
  <c r="F33" i="39"/>
  <c r="F32" i="39"/>
  <c r="F31" i="39"/>
  <c r="F30" i="39"/>
  <c r="F29" i="39"/>
  <c r="F28" i="39"/>
  <c r="F27" i="39"/>
  <c r="F26" i="39"/>
  <c r="F25" i="39"/>
  <c r="F24" i="39"/>
  <c r="F23" i="39"/>
  <c r="F22" i="39"/>
  <c r="F21" i="39"/>
  <c r="F20" i="39"/>
  <c r="F19" i="39"/>
  <c r="F18" i="39"/>
  <c r="F17" i="39"/>
  <c r="F16" i="39"/>
  <c r="F15" i="39"/>
  <c r="F14" i="39"/>
  <c r="F13" i="39"/>
  <c r="F12" i="39"/>
  <c r="F11" i="39"/>
  <c r="F10" i="39"/>
  <c r="F9" i="39"/>
  <c r="F8" i="39"/>
  <c r="F7" i="39"/>
  <c r="L6" i="39"/>
  <c r="F6" i="39"/>
  <c r="F5" i="39"/>
  <c r="F4" i="39"/>
  <c r="F3" i="39"/>
  <c r="G3" i="39" s="1"/>
  <c r="E2160" i="38"/>
  <c r="F2160" i="38" s="1"/>
  <c r="E2159" i="38"/>
  <c r="F2159" i="38" s="1"/>
  <c r="E2158" i="38"/>
  <c r="F2158" i="38" s="1"/>
  <c r="E2157" i="38"/>
  <c r="F2157" i="38" s="1"/>
  <c r="E2156" i="38"/>
  <c r="F2156" i="38" s="1"/>
  <c r="E2155" i="38"/>
  <c r="F2155" i="38" s="1"/>
  <c r="E2154" i="38"/>
  <c r="F2154" i="38" s="1"/>
  <c r="E2153" i="38"/>
  <c r="F2153" i="38" s="1"/>
  <c r="E2152" i="38"/>
  <c r="F2152" i="38" s="1"/>
  <c r="E2151" i="38"/>
  <c r="F2151" i="38" s="1"/>
  <c r="E2150" i="38"/>
  <c r="F2150" i="38" s="1"/>
  <c r="E2149" i="38"/>
  <c r="F2149" i="38" s="1"/>
  <c r="E2148" i="38"/>
  <c r="F2148" i="38" s="1"/>
  <c r="E2147" i="38"/>
  <c r="F2147" i="38" s="1"/>
  <c r="E2146" i="38"/>
  <c r="F2146" i="38" s="1"/>
  <c r="E2145" i="38"/>
  <c r="F2145" i="38" s="1"/>
  <c r="E2144" i="38"/>
  <c r="F2144" i="38" s="1"/>
  <c r="E2143" i="38"/>
  <c r="F2143" i="38" s="1"/>
  <c r="E2142" i="38"/>
  <c r="F2142" i="38" s="1"/>
  <c r="E2141" i="38"/>
  <c r="F2141" i="38" s="1"/>
  <c r="E2140" i="38"/>
  <c r="F2140" i="38" s="1"/>
  <c r="E2139" i="38"/>
  <c r="F2139" i="38" s="1"/>
  <c r="E2138" i="38"/>
  <c r="F2138" i="38" s="1"/>
  <c r="E2137" i="38"/>
  <c r="F2137" i="38" s="1"/>
  <c r="E2136" i="38"/>
  <c r="F2136" i="38" s="1"/>
  <c r="E2135" i="38"/>
  <c r="F2135" i="38" s="1"/>
  <c r="E2134" i="38"/>
  <c r="F2134" i="38" s="1"/>
  <c r="E2133" i="38"/>
  <c r="F2133" i="38" s="1"/>
  <c r="E2132" i="38"/>
  <c r="F2132" i="38" s="1"/>
  <c r="E2131" i="38"/>
  <c r="F2131" i="38" s="1"/>
  <c r="E2130" i="38"/>
  <c r="F2130" i="38" s="1"/>
  <c r="E2129" i="38"/>
  <c r="F2129" i="38" s="1"/>
  <c r="E2128" i="38"/>
  <c r="F2128" i="38" s="1"/>
  <c r="E2127" i="38"/>
  <c r="F2127" i="38" s="1"/>
  <c r="E2126" i="38"/>
  <c r="F2126" i="38" s="1"/>
  <c r="E2125" i="38"/>
  <c r="F2125" i="38" s="1"/>
  <c r="E2124" i="38"/>
  <c r="F2124" i="38" s="1"/>
  <c r="E2123" i="38"/>
  <c r="F2123" i="38" s="1"/>
  <c r="E2122" i="38"/>
  <c r="F2122" i="38" s="1"/>
  <c r="E2121" i="38"/>
  <c r="F2121" i="38" s="1"/>
  <c r="E2120" i="38"/>
  <c r="F2120" i="38" s="1"/>
  <c r="E2119" i="38"/>
  <c r="F2119" i="38" s="1"/>
  <c r="E2118" i="38"/>
  <c r="F2118" i="38" s="1"/>
  <c r="E2117" i="38"/>
  <c r="F2117" i="38" s="1"/>
  <c r="E2116" i="38"/>
  <c r="F2116" i="38" s="1"/>
  <c r="E2115" i="38"/>
  <c r="F2115" i="38" s="1"/>
  <c r="E2114" i="38"/>
  <c r="F2114" i="38" s="1"/>
  <c r="E2113" i="38"/>
  <c r="F2113" i="38" s="1"/>
  <c r="E2112" i="38"/>
  <c r="F2112" i="38" s="1"/>
  <c r="E2111" i="38"/>
  <c r="F2111" i="38" s="1"/>
  <c r="E2110" i="38"/>
  <c r="F2110" i="38" s="1"/>
  <c r="E2109" i="38"/>
  <c r="F2109" i="38" s="1"/>
  <c r="E2108" i="38"/>
  <c r="F2108" i="38" s="1"/>
  <c r="E2107" i="38"/>
  <c r="F2107" i="38" s="1"/>
  <c r="E2106" i="38"/>
  <c r="F2106" i="38" s="1"/>
  <c r="E2105" i="38"/>
  <c r="F2105" i="38" s="1"/>
  <c r="E2104" i="38"/>
  <c r="F2104" i="38" s="1"/>
  <c r="E2103" i="38"/>
  <c r="F2103" i="38" s="1"/>
  <c r="E2102" i="38"/>
  <c r="F2102" i="38" s="1"/>
  <c r="E2101" i="38"/>
  <c r="F2101" i="38" s="1"/>
  <c r="E2100" i="38"/>
  <c r="F2100" i="38" s="1"/>
  <c r="E2099" i="38"/>
  <c r="F2099" i="38" s="1"/>
  <c r="E2098" i="38"/>
  <c r="F2098" i="38" s="1"/>
  <c r="E2097" i="38"/>
  <c r="F2097" i="38" s="1"/>
  <c r="E2096" i="38"/>
  <c r="F2096" i="38" s="1"/>
  <c r="E2095" i="38"/>
  <c r="F2095" i="38" s="1"/>
  <c r="E2094" i="38"/>
  <c r="F2094" i="38" s="1"/>
  <c r="E2093" i="38"/>
  <c r="F2093" i="38" s="1"/>
  <c r="E2092" i="38"/>
  <c r="F2092" i="38" s="1"/>
  <c r="E2091" i="38"/>
  <c r="F2091" i="38" s="1"/>
  <c r="E2090" i="38"/>
  <c r="F2090" i="38" s="1"/>
  <c r="E2089" i="38"/>
  <c r="F2089" i="38" s="1"/>
  <c r="E2088" i="38"/>
  <c r="F2088" i="38" s="1"/>
  <c r="E2087" i="38"/>
  <c r="F2087" i="38" s="1"/>
  <c r="E2086" i="38"/>
  <c r="F2086" i="38" s="1"/>
  <c r="E2085" i="38"/>
  <c r="F2085" i="38" s="1"/>
  <c r="E2084" i="38"/>
  <c r="F2084" i="38" s="1"/>
  <c r="E2083" i="38"/>
  <c r="F2083" i="38" s="1"/>
  <c r="E2082" i="38"/>
  <c r="F2082" i="38" s="1"/>
  <c r="E2081" i="38"/>
  <c r="F2081" i="38" s="1"/>
  <c r="E2080" i="38"/>
  <c r="F2080" i="38" s="1"/>
  <c r="E2079" i="38"/>
  <c r="F2079" i="38" s="1"/>
  <c r="E2078" i="38"/>
  <c r="F2078" i="38" s="1"/>
  <c r="E2077" i="38"/>
  <c r="F2077" i="38" s="1"/>
  <c r="E2076" i="38"/>
  <c r="F2076" i="38" s="1"/>
  <c r="E2075" i="38"/>
  <c r="F2075" i="38" s="1"/>
  <c r="E2074" i="38"/>
  <c r="F2074" i="38" s="1"/>
  <c r="E2073" i="38"/>
  <c r="F2073" i="38" s="1"/>
  <c r="E2072" i="38"/>
  <c r="F2072" i="38" s="1"/>
  <c r="E2071" i="38"/>
  <c r="F2071" i="38" s="1"/>
  <c r="E2070" i="38"/>
  <c r="F2070" i="38" s="1"/>
  <c r="E2069" i="38"/>
  <c r="F2069" i="38" s="1"/>
  <c r="E2068" i="38"/>
  <c r="F2068" i="38" s="1"/>
  <c r="E2067" i="38"/>
  <c r="F2067" i="38" s="1"/>
  <c r="E2066" i="38"/>
  <c r="F2066" i="38" s="1"/>
  <c r="E2065" i="38"/>
  <c r="F2065" i="38" s="1"/>
  <c r="E2064" i="38"/>
  <c r="F2064" i="38" s="1"/>
  <c r="E2063" i="38"/>
  <c r="F2063" i="38" s="1"/>
  <c r="E2062" i="38"/>
  <c r="F2062" i="38" s="1"/>
  <c r="E2061" i="38"/>
  <c r="F2061" i="38" s="1"/>
  <c r="E2060" i="38"/>
  <c r="F2060" i="38" s="1"/>
  <c r="E2059" i="38"/>
  <c r="F2059" i="38" s="1"/>
  <c r="E2058" i="38"/>
  <c r="F2058" i="38" s="1"/>
  <c r="E2057" i="38"/>
  <c r="F2057" i="38" s="1"/>
  <c r="E2056" i="38"/>
  <c r="F2056" i="38" s="1"/>
  <c r="E2055" i="38"/>
  <c r="F2055" i="38" s="1"/>
  <c r="E2054" i="38"/>
  <c r="F2054" i="38" s="1"/>
  <c r="E2053" i="38"/>
  <c r="F2053" i="38" s="1"/>
  <c r="E2052" i="38"/>
  <c r="F2052" i="38" s="1"/>
  <c r="E2051" i="38"/>
  <c r="F2051" i="38" s="1"/>
  <c r="E2050" i="38"/>
  <c r="F2050" i="38" s="1"/>
  <c r="E2049" i="38"/>
  <c r="F2049" i="38" s="1"/>
  <c r="E2048" i="38"/>
  <c r="F2048" i="38" s="1"/>
  <c r="E2047" i="38"/>
  <c r="F2047" i="38" s="1"/>
  <c r="E2046" i="38"/>
  <c r="F2046" i="38" s="1"/>
  <c r="E2045" i="38"/>
  <c r="F2045" i="38" s="1"/>
  <c r="E2044" i="38"/>
  <c r="F2044" i="38" s="1"/>
  <c r="E2043" i="38"/>
  <c r="F2043" i="38" s="1"/>
  <c r="E2042" i="38"/>
  <c r="F2042" i="38" s="1"/>
  <c r="E2041" i="38"/>
  <c r="F2041" i="38" s="1"/>
  <c r="E2040" i="38"/>
  <c r="F2040" i="38" s="1"/>
  <c r="E2039" i="38"/>
  <c r="F2039" i="38" s="1"/>
  <c r="E2038" i="38"/>
  <c r="F2038" i="38" s="1"/>
  <c r="E2037" i="38"/>
  <c r="F2037" i="38" s="1"/>
  <c r="E2036" i="38"/>
  <c r="F2036" i="38" s="1"/>
  <c r="E2035" i="38"/>
  <c r="F2035" i="38" s="1"/>
  <c r="E2034" i="38"/>
  <c r="F2034" i="38" s="1"/>
  <c r="E2033" i="38"/>
  <c r="F2033" i="38" s="1"/>
  <c r="E2032" i="38"/>
  <c r="F2032" i="38" s="1"/>
  <c r="E2031" i="38"/>
  <c r="F2031" i="38" s="1"/>
  <c r="E2030" i="38"/>
  <c r="F2030" i="38" s="1"/>
  <c r="E2029" i="38"/>
  <c r="F2029" i="38" s="1"/>
  <c r="E2028" i="38"/>
  <c r="F2028" i="38" s="1"/>
  <c r="E2027" i="38"/>
  <c r="F2027" i="38" s="1"/>
  <c r="E2026" i="38"/>
  <c r="F2026" i="38" s="1"/>
  <c r="E2025" i="38"/>
  <c r="F2025" i="38" s="1"/>
  <c r="E2024" i="38"/>
  <c r="F2024" i="38" s="1"/>
  <c r="E2023" i="38"/>
  <c r="F2023" i="38" s="1"/>
  <c r="E2022" i="38"/>
  <c r="F2022" i="38" s="1"/>
  <c r="E2021" i="38"/>
  <c r="F2021" i="38" s="1"/>
  <c r="E2020" i="38"/>
  <c r="F2020" i="38" s="1"/>
  <c r="E2019" i="38"/>
  <c r="F2019" i="38" s="1"/>
  <c r="E2018" i="38"/>
  <c r="F2018" i="38" s="1"/>
  <c r="E2017" i="38"/>
  <c r="F2017" i="38" s="1"/>
  <c r="E2016" i="38"/>
  <c r="F2016" i="38" s="1"/>
  <c r="E2015" i="38"/>
  <c r="F2015" i="38" s="1"/>
  <c r="E2014" i="38"/>
  <c r="F2014" i="38" s="1"/>
  <c r="E2013" i="38"/>
  <c r="F2013" i="38" s="1"/>
  <c r="E2012" i="38"/>
  <c r="F2012" i="38" s="1"/>
  <c r="E2011" i="38"/>
  <c r="F2011" i="38" s="1"/>
  <c r="E2010" i="38"/>
  <c r="F2010" i="38" s="1"/>
  <c r="E2009" i="38"/>
  <c r="F2009" i="38" s="1"/>
  <c r="E2008" i="38"/>
  <c r="F2008" i="38" s="1"/>
  <c r="E2007" i="38"/>
  <c r="F2007" i="38" s="1"/>
  <c r="E2006" i="38"/>
  <c r="F2006" i="38" s="1"/>
  <c r="E2005" i="38"/>
  <c r="F2005" i="38" s="1"/>
  <c r="E2004" i="38"/>
  <c r="F2004" i="38" s="1"/>
  <c r="E2003" i="38"/>
  <c r="F2003" i="38" s="1"/>
  <c r="E2002" i="38"/>
  <c r="F2002" i="38" s="1"/>
  <c r="E2001" i="38"/>
  <c r="F2001" i="38" s="1"/>
  <c r="E2000" i="38"/>
  <c r="F2000" i="38" s="1"/>
  <c r="E1999" i="38"/>
  <c r="F1999" i="38" s="1"/>
  <c r="E1998" i="38"/>
  <c r="F1998" i="38" s="1"/>
  <c r="E1997" i="38"/>
  <c r="F1997" i="38" s="1"/>
  <c r="E1996" i="38"/>
  <c r="F1996" i="38" s="1"/>
  <c r="E1995" i="38"/>
  <c r="F1995" i="38" s="1"/>
  <c r="E1994" i="38"/>
  <c r="F1994" i="38" s="1"/>
  <c r="E1993" i="38"/>
  <c r="F1993" i="38" s="1"/>
  <c r="E1992" i="38"/>
  <c r="F1992" i="38" s="1"/>
  <c r="E1991" i="38"/>
  <c r="F1991" i="38" s="1"/>
  <c r="E1990" i="38"/>
  <c r="F1990" i="38" s="1"/>
  <c r="E1989" i="38"/>
  <c r="F1989" i="38" s="1"/>
  <c r="E1988" i="38"/>
  <c r="F1988" i="38" s="1"/>
  <c r="E1987" i="38"/>
  <c r="F1987" i="38" s="1"/>
  <c r="E1986" i="38"/>
  <c r="F1986" i="38" s="1"/>
  <c r="E1985" i="38"/>
  <c r="F1985" i="38" s="1"/>
  <c r="E1984" i="38"/>
  <c r="F1984" i="38" s="1"/>
  <c r="E1983" i="38"/>
  <c r="F1983" i="38" s="1"/>
  <c r="E1982" i="38"/>
  <c r="F1982" i="38" s="1"/>
  <c r="E1981" i="38"/>
  <c r="F1981" i="38" s="1"/>
  <c r="E1980" i="38"/>
  <c r="F1980" i="38" s="1"/>
  <c r="E1979" i="38"/>
  <c r="F1979" i="38" s="1"/>
  <c r="E1978" i="38"/>
  <c r="F1978" i="38" s="1"/>
  <c r="E1977" i="38"/>
  <c r="F1977" i="38" s="1"/>
  <c r="E1976" i="38"/>
  <c r="F1976" i="38" s="1"/>
  <c r="E1975" i="38"/>
  <c r="F1975" i="38" s="1"/>
  <c r="E1974" i="38"/>
  <c r="F1974" i="38" s="1"/>
  <c r="E1973" i="38"/>
  <c r="F1973" i="38" s="1"/>
  <c r="E1972" i="38"/>
  <c r="F1972" i="38" s="1"/>
  <c r="E1971" i="38"/>
  <c r="F1971" i="38" s="1"/>
  <c r="E1970" i="38"/>
  <c r="F1970" i="38" s="1"/>
  <c r="E1969" i="38"/>
  <c r="F1969" i="38" s="1"/>
  <c r="E1968" i="38"/>
  <c r="F1968" i="38" s="1"/>
  <c r="E1967" i="38"/>
  <c r="F1967" i="38" s="1"/>
  <c r="E1966" i="38"/>
  <c r="F1966" i="38" s="1"/>
  <c r="E1965" i="38"/>
  <c r="F1965" i="38" s="1"/>
  <c r="E1964" i="38"/>
  <c r="F1964" i="38" s="1"/>
  <c r="E1963" i="38"/>
  <c r="F1963" i="38" s="1"/>
  <c r="E1962" i="38"/>
  <c r="F1962" i="38" s="1"/>
  <c r="E1961" i="38"/>
  <c r="F1961" i="38" s="1"/>
  <c r="E1960" i="38"/>
  <c r="F1960" i="38" s="1"/>
  <c r="E1959" i="38"/>
  <c r="F1959" i="38" s="1"/>
  <c r="E1958" i="38"/>
  <c r="F1958" i="38" s="1"/>
  <c r="E1957" i="38"/>
  <c r="F1957" i="38" s="1"/>
  <c r="E1956" i="38"/>
  <c r="F1956" i="38" s="1"/>
  <c r="E1955" i="38"/>
  <c r="F1955" i="38" s="1"/>
  <c r="E1954" i="38"/>
  <c r="F1954" i="38" s="1"/>
  <c r="E1953" i="38"/>
  <c r="F1953" i="38" s="1"/>
  <c r="E1952" i="38"/>
  <c r="F1952" i="38" s="1"/>
  <c r="E1951" i="38"/>
  <c r="F1951" i="38" s="1"/>
  <c r="E1950" i="38"/>
  <c r="F1950" i="38" s="1"/>
  <c r="E1949" i="38"/>
  <c r="F1949" i="38" s="1"/>
  <c r="E1948" i="38"/>
  <c r="F1948" i="38" s="1"/>
  <c r="E1947" i="38"/>
  <c r="F1947" i="38" s="1"/>
  <c r="E1946" i="38"/>
  <c r="F1946" i="38" s="1"/>
  <c r="E1945" i="38"/>
  <c r="F1945" i="38" s="1"/>
  <c r="E1944" i="38"/>
  <c r="F1944" i="38" s="1"/>
  <c r="E1943" i="38"/>
  <c r="F1943" i="38" s="1"/>
  <c r="E1942" i="38"/>
  <c r="F1942" i="38" s="1"/>
  <c r="E1941" i="38"/>
  <c r="F1941" i="38" s="1"/>
  <c r="E1940" i="38"/>
  <c r="F1940" i="38" s="1"/>
  <c r="E1939" i="38"/>
  <c r="F1939" i="38" s="1"/>
  <c r="E1938" i="38"/>
  <c r="F1938" i="38" s="1"/>
  <c r="E1937" i="38"/>
  <c r="F1937" i="38" s="1"/>
  <c r="E1936" i="38"/>
  <c r="F1936" i="38" s="1"/>
  <c r="E1935" i="38"/>
  <c r="F1935" i="38" s="1"/>
  <c r="E1934" i="38"/>
  <c r="F1934" i="38" s="1"/>
  <c r="E1933" i="38"/>
  <c r="F1933" i="38" s="1"/>
  <c r="E1932" i="38"/>
  <c r="F1932" i="38" s="1"/>
  <c r="E1931" i="38"/>
  <c r="F1931" i="38" s="1"/>
  <c r="E1930" i="38"/>
  <c r="F1930" i="38" s="1"/>
  <c r="E1929" i="38"/>
  <c r="F1929" i="38" s="1"/>
  <c r="E1928" i="38"/>
  <c r="F1928" i="38" s="1"/>
  <c r="E1927" i="38"/>
  <c r="F1927" i="38" s="1"/>
  <c r="E1926" i="38"/>
  <c r="F1926" i="38" s="1"/>
  <c r="E1925" i="38"/>
  <c r="F1925" i="38" s="1"/>
  <c r="E1924" i="38"/>
  <c r="F1924" i="38" s="1"/>
  <c r="E1923" i="38"/>
  <c r="F1923" i="38" s="1"/>
  <c r="E1922" i="38"/>
  <c r="F1922" i="38" s="1"/>
  <c r="E1921" i="38"/>
  <c r="F1921" i="38" s="1"/>
  <c r="E1920" i="38"/>
  <c r="F1920" i="38" s="1"/>
  <c r="E1919" i="38"/>
  <c r="F1919" i="38" s="1"/>
  <c r="E1918" i="38"/>
  <c r="F1918" i="38" s="1"/>
  <c r="E1917" i="38"/>
  <c r="F1917" i="38" s="1"/>
  <c r="E1916" i="38"/>
  <c r="F1916" i="38" s="1"/>
  <c r="E1915" i="38"/>
  <c r="F1915" i="38" s="1"/>
  <c r="E1914" i="38"/>
  <c r="F1914" i="38" s="1"/>
  <c r="E1913" i="38"/>
  <c r="F1913" i="38" s="1"/>
  <c r="E1912" i="38"/>
  <c r="F1912" i="38" s="1"/>
  <c r="E1911" i="38"/>
  <c r="F1911" i="38" s="1"/>
  <c r="E1910" i="38"/>
  <c r="F1910" i="38" s="1"/>
  <c r="E1909" i="38"/>
  <c r="F1909" i="38" s="1"/>
  <c r="E1908" i="38"/>
  <c r="F1908" i="38" s="1"/>
  <c r="E1907" i="38"/>
  <c r="F1907" i="38" s="1"/>
  <c r="E1906" i="38"/>
  <c r="F1906" i="38" s="1"/>
  <c r="E1905" i="38"/>
  <c r="F1905" i="38" s="1"/>
  <c r="E1904" i="38"/>
  <c r="F1904" i="38" s="1"/>
  <c r="E1903" i="38"/>
  <c r="F1903" i="38" s="1"/>
  <c r="E1902" i="38"/>
  <c r="F1902" i="38" s="1"/>
  <c r="E1901" i="38"/>
  <c r="F1901" i="38" s="1"/>
  <c r="E1900" i="38"/>
  <c r="F1900" i="38" s="1"/>
  <c r="E1899" i="38"/>
  <c r="F1899" i="38" s="1"/>
  <c r="E1898" i="38"/>
  <c r="F1898" i="38" s="1"/>
  <c r="E1897" i="38"/>
  <c r="F1897" i="38" s="1"/>
  <c r="E1896" i="38"/>
  <c r="F1896" i="38" s="1"/>
  <c r="E1895" i="38"/>
  <c r="F1895" i="38" s="1"/>
  <c r="E1894" i="38"/>
  <c r="F1894" i="38" s="1"/>
  <c r="E1893" i="38"/>
  <c r="F1893" i="38" s="1"/>
  <c r="E1892" i="38"/>
  <c r="F1892" i="38" s="1"/>
  <c r="E1891" i="38"/>
  <c r="F1891" i="38" s="1"/>
  <c r="E1890" i="38"/>
  <c r="F1890" i="38" s="1"/>
  <c r="E1889" i="38"/>
  <c r="F1889" i="38" s="1"/>
  <c r="E1888" i="38"/>
  <c r="F1888" i="38" s="1"/>
  <c r="E1887" i="38"/>
  <c r="F1887" i="38" s="1"/>
  <c r="E1886" i="38"/>
  <c r="F1886" i="38" s="1"/>
  <c r="E1885" i="38"/>
  <c r="F1885" i="38" s="1"/>
  <c r="E1884" i="38"/>
  <c r="F1884" i="38" s="1"/>
  <c r="E1883" i="38"/>
  <c r="F1883" i="38" s="1"/>
  <c r="E1882" i="38"/>
  <c r="F1882" i="38" s="1"/>
  <c r="E1881" i="38"/>
  <c r="F1881" i="38" s="1"/>
  <c r="E1880" i="38"/>
  <c r="F1880" i="38" s="1"/>
  <c r="E1879" i="38"/>
  <c r="F1879" i="38" s="1"/>
  <c r="E1878" i="38"/>
  <c r="F1878" i="38" s="1"/>
  <c r="E1877" i="38"/>
  <c r="F1877" i="38" s="1"/>
  <c r="E1876" i="38"/>
  <c r="F1876" i="38" s="1"/>
  <c r="E1875" i="38"/>
  <c r="F1875" i="38" s="1"/>
  <c r="E1874" i="38"/>
  <c r="F1874" i="38" s="1"/>
  <c r="E1873" i="38"/>
  <c r="F1873" i="38" s="1"/>
  <c r="E1872" i="38"/>
  <c r="F1872" i="38" s="1"/>
  <c r="E1871" i="38"/>
  <c r="F1871" i="38" s="1"/>
  <c r="E1870" i="38"/>
  <c r="F1870" i="38" s="1"/>
  <c r="E1869" i="38"/>
  <c r="F1869" i="38" s="1"/>
  <c r="E1868" i="38"/>
  <c r="F1868" i="38" s="1"/>
  <c r="E1867" i="38"/>
  <c r="F1867" i="38" s="1"/>
  <c r="E1866" i="38"/>
  <c r="F1866" i="38" s="1"/>
  <c r="E1865" i="38"/>
  <c r="F1865" i="38" s="1"/>
  <c r="E1864" i="38"/>
  <c r="F1864" i="38" s="1"/>
  <c r="E1863" i="38"/>
  <c r="F1863" i="38" s="1"/>
  <c r="E1862" i="38"/>
  <c r="F1862" i="38" s="1"/>
  <c r="E1861" i="38"/>
  <c r="F1861" i="38" s="1"/>
  <c r="E1860" i="38"/>
  <c r="F1860" i="38" s="1"/>
  <c r="E1859" i="38"/>
  <c r="F1859" i="38" s="1"/>
  <c r="E1858" i="38"/>
  <c r="F1858" i="38" s="1"/>
  <c r="E1857" i="38"/>
  <c r="F1857" i="38" s="1"/>
  <c r="E1856" i="38"/>
  <c r="F1856" i="38" s="1"/>
  <c r="E1855" i="38"/>
  <c r="F1855" i="38" s="1"/>
  <c r="E1854" i="38"/>
  <c r="F1854" i="38" s="1"/>
  <c r="E1853" i="38"/>
  <c r="F1853" i="38" s="1"/>
  <c r="E1852" i="38"/>
  <c r="F1852" i="38" s="1"/>
  <c r="E1851" i="38"/>
  <c r="F1851" i="38" s="1"/>
  <c r="E1850" i="38"/>
  <c r="F1850" i="38" s="1"/>
  <c r="E1849" i="38"/>
  <c r="F1849" i="38" s="1"/>
  <c r="E1848" i="38"/>
  <c r="F1848" i="38" s="1"/>
  <c r="E1847" i="38"/>
  <c r="F1847" i="38" s="1"/>
  <c r="E1846" i="38"/>
  <c r="F1846" i="38" s="1"/>
  <c r="E1845" i="38"/>
  <c r="F1845" i="38" s="1"/>
  <c r="E1844" i="38"/>
  <c r="F1844" i="38" s="1"/>
  <c r="E1843" i="38"/>
  <c r="F1843" i="38" s="1"/>
  <c r="E1842" i="38"/>
  <c r="F1842" i="38" s="1"/>
  <c r="E1841" i="38"/>
  <c r="F1841" i="38" s="1"/>
  <c r="E1840" i="38"/>
  <c r="F1840" i="38" s="1"/>
  <c r="E1839" i="38"/>
  <c r="F1839" i="38" s="1"/>
  <c r="E1838" i="38"/>
  <c r="F1838" i="38" s="1"/>
  <c r="E1837" i="38"/>
  <c r="F1837" i="38" s="1"/>
  <c r="E1836" i="38"/>
  <c r="F1836" i="38" s="1"/>
  <c r="E1835" i="38"/>
  <c r="F1835" i="38" s="1"/>
  <c r="E1834" i="38"/>
  <c r="F1834" i="38" s="1"/>
  <c r="E1833" i="38"/>
  <c r="F1833" i="38" s="1"/>
  <c r="E1832" i="38"/>
  <c r="F1832" i="38" s="1"/>
  <c r="E1831" i="38"/>
  <c r="F1831" i="38" s="1"/>
  <c r="E1830" i="38"/>
  <c r="F1830" i="38" s="1"/>
  <c r="E1829" i="38"/>
  <c r="F1829" i="38" s="1"/>
  <c r="E1828" i="38"/>
  <c r="F1828" i="38" s="1"/>
  <c r="E1827" i="38"/>
  <c r="F1827" i="38" s="1"/>
  <c r="E1826" i="38"/>
  <c r="F1826" i="38" s="1"/>
  <c r="E1825" i="38"/>
  <c r="F1825" i="38" s="1"/>
  <c r="E1824" i="38"/>
  <c r="F1824" i="38" s="1"/>
  <c r="E1823" i="38"/>
  <c r="F1823" i="38" s="1"/>
  <c r="E1822" i="38"/>
  <c r="F1822" i="38" s="1"/>
  <c r="E1821" i="38"/>
  <c r="F1821" i="38" s="1"/>
  <c r="E1820" i="38"/>
  <c r="F1820" i="38" s="1"/>
  <c r="E1819" i="38"/>
  <c r="F1819" i="38" s="1"/>
  <c r="E1818" i="38"/>
  <c r="F1818" i="38" s="1"/>
  <c r="E1817" i="38"/>
  <c r="F1817" i="38" s="1"/>
  <c r="E1816" i="38"/>
  <c r="F1816" i="38" s="1"/>
  <c r="E1815" i="38"/>
  <c r="F1815" i="38" s="1"/>
  <c r="E1814" i="38"/>
  <c r="F1814" i="38" s="1"/>
  <c r="E1813" i="38"/>
  <c r="F1813" i="38" s="1"/>
  <c r="E1812" i="38"/>
  <c r="F1812" i="38" s="1"/>
  <c r="E1811" i="38"/>
  <c r="F1811" i="38" s="1"/>
  <c r="E1810" i="38"/>
  <c r="F1810" i="38" s="1"/>
  <c r="E1809" i="38"/>
  <c r="F1809" i="38" s="1"/>
  <c r="E1808" i="38"/>
  <c r="F1808" i="38" s="1"/>
  <c r="E1807" i="38"/>
  <c r="F1807" i="38" s="1"/>
  <c r="E1806" i="38"/>
  <c r="F1806" i="38" s="1"/>
  <c r="E1805" i="38"/>
  <c r="F1805" i="38" s="1"/>
  <c r="E1804" i="38"/>
  <c r="F1804" i="38" s="1"/>
  <c r="E1803" i="38"/>
  <c r="F1803" i="38" s="1"/>
  <c r="E1802" i="38"/>
  <c r="F1802" i="38" s="1"/>
  <c r="E1801" i="38"/>
  <c r="F1801" i="38" s="1"/>
  <c r="E1800" i="38"/>
  <c r="F1800" i="38" s="1"/>
  <c r="E1799" i="38"/>
  <c r="F1799" i="38" s="1"/>
  <c r="E1798" i="38"/>
  <c r="F1798" i="38" s="1"/>
  <c r="E1797" i="38"/>
  <c r="F1797" i="38" s="1"/>
  <c r="E1796" i="38"/>
  <c r="F1796" i="38" s="1"/>
  <c r="E1795" i="38"/>
  <c r="F1795" i="38" s="1"/>
  <c r="E1794" i="38"/>
  <c r="F1794" i="38" s="1"/>
  <c r="E1793" i="38"/>
  <c r="F1793" i="38" s="1"/>
  <c r="E1792" i="38"/>
  <c r="F1792" i="38" s="1"/>
  <c r="E1791" i="38"/>
  <c r="F1791" i="38" s="1"/>
  <c r="E1790" i="38"/>
  <c r="F1790" i="38" s="1"/>
  <c r="E1789" i="38"/>
  <c r="F1789" i="38" s="1"/>
  <c r="E1788" i="38"/>
  <c r="F1788" i="38" s="1"/>
  <c r="E1787" i="38"/>
  <c r="F1787" i="38" s="1"/>
  <c r="E1786" i="38"/>
  <c r="F1786" i="38" s="1"/>
  <c r="E1785" i="38"/>
  <c r="F1785" i="38" s="1"/>
  <c r="E1784" i="38"/>
  <c r="F1784" i="38" s="1"/>
  <c r="E1783" i="38"/>
  <c r="F1783" i="38" s="1"/>
  <c r="E1782" i="38"/>
  <c r="F1782" i="38" s="1"/>
  <c r="E1781" i="38"/>
  <c r="F1781" i="38" s="1"/>
  <c r="E1780" i="38"/>
  <c r="F1780" i="38" s="1"/>
  <c r="E1779" i="38"/>
  <c r="F1779" i="38" s="1"/>
  <c r="E1778" i="38"/>
  <c r="F1778" i="38" s="1"/>
  <c r="E1777" i="38"/>
  <c r="F1777" i="38" s="1"/>
  <c r="E1776" i="38"/>
  <c r="F1776" i="38" s="1"/>
  <c r="E1775" i="38"/>
  <c r="F1775" i="38" s="1"/>
  <c r="E1774" i="38"/>
  <c r="F1774" i="38" s="1"/>
  <c r="E1773" i="38"/>
  <c r="F1773" i="38" s="1"/>
  <c r="E1772" i="38"/>
  <c r="F1772" i="38" s="1"/>
  <c r="E1771" i="38"/>
  <c r="F1771" i="38" s="1"/>
  <c r="E1770" i="38"/>
  <c r="F1770" i="38" s="1"/>
  <c r="E1769" i="38"/>
  <c r="F1769" i="38" s="1"/>
  <c r="E1768" i="38"/>
  <c r="F1768" i="38" s="1"/>
  <c r="E1767" i="38"/>
  <c r="F1767" i="38" s="1"/>
  <c r="E1766" i="38"/>
  <c r="F1766" i="38" s="1"/>
  <c r="E1765" i="38"/>
  <c r="F1765" i="38" s="1"/>
  <c r="E1764" i="38"/>
  <c r="F1764" i="38" s="1"/>
  <c r="E1763" i="38"/>
  <c r="F1763" i="38" s="1"/>
  <c r="E1762" i="38"/>
  <c r="F1762" i="38" s="1"/>
  <c r="E1761" i="38"/>
  <c r="F1761" i="38" s="1"/>
  <c r="E1760" i="38"/>
  <c r="F1760" i="38" s="1"/>
  <c r="E1759" i="38"/>
  <c r="F1759" i="38" s="1"/>
  <c r="E1758" i="38"/>
  <c r="F1758" i="38" s="1"/>
  <c r="E1757" i="38"/>
  <c r="F1757" i="38" s="1"/>
  <c r="E1756" i="38"/>
  <c r="F1756" i="38" s="1"/>
  <c r="E1755" i="38"/>
  <c r="F1755" i="38" s="1"/>
  <c r="E1754" i="38"/>
  <c r="F1754" i="38" s="1"/>
  <c r="E1753" i="38"/>
  <c r="F1753" i="38" s="1"/>
  <c r="E1752" i="38"/>
  <c r="F1752" i="38" s="1"/>
  <c r="E1751" i="38"/>
  <c r="F1751" i="38" s="1"/>
  <c r="E1750" i="38"/>
  <c r="F1750" i="38" s="1"/>
  <c r="E1749" i="38"/>
  <c r="F1749" i="38" s="1"/>
  <c r="E1748" i="38"/>
  <c r="F1748" i="38" s="1"/>
  <c r="E1747" i="38"/>
  <c r="F1747" i="38" s="1"/>
  <c r="E1746" i="38"/>
  <c r="F1746" i="38" s="1"/>
  <c r="E1745" i="38"/>
  <c r="F1745" i="38" s="1"/>
  <c r="E1744" i="38"/>
  <c r="F1744" i="38" s="1"/>
  <c r="E1743" i="38"/>
  <c r="F1743" i="38" s="1"/>
  <c r="E1742" i="38"/>
  <c r="F1742" i="38" s="1"/>
  <c r="E1741" i="38"/>
  <c r="F1741" i="38" s="1"/>
  <c r="E1740" i="38"/>
  <c r="F1740" i="38" s="1"/>
  <c r="E1739" i="38"/>
  <c r="F1739" i="38" s="1"/>
  <c r="E1738" i="38"/>
  <c r="F1738" i="38" s="1"/>
  <c r="E1737" i="38"/>
  <c r="F1737" i="38" s="1"/>
  <c r="E1736" i="38"/>
  <c r="F1736" i="38" s="1"/>
  <c r="E1735" i="38"/>
  <c r="F1735" i="38" s="1"/>
  <c r="E1734" i="38"/>
  <c r="F1734" i="38" s="1"/>
  <c r="E1733" i="38"/>
  <c r="F1733" i="38" s="1"/>
  <c r="E1732" i="38"/>
  <c r="F1732" i="38" s="1"/>
  <c r="E1731" i="38"/>
  <c r="F1731" i="38" s="1"/>
  <c r="E1730" i="38"/>
  <c r="F1730" i="38" s="1"/>
  <c r="E1729" i="38"/>
  <c r="F1729" i="38" s="1"/>
  <c r="E1728" i="38"/>
  <c r="F1728" i="38" s="1"/>
  <c r="E1727" i="38"/>
  <c r="F1727" i="38" s="1"/>
  <c r="E1726" i="38"/>
  <c r="F1726" i="38" s="1"/>
  <c r="E1725" i="38"/>
  <c r="F1725" i="38" s="1"/>
  <c r="E1724" i="38"/>
  <c r="F1724" i="38" s="1"/>
  <c r="E1723" i="38"/>
  <c r="F1723" i="38" s="1"/>
  <c r="E1722" i="38"/>
  <c r="F1722" i="38" s="1"/>
  <c r="E1721" i="38"/>
  <c r="F1721" i="38" s="1"/>
  <c r="E1720" i="38"/>
  <c r="F1720" i="38" s="1"/>
  <c r="E1719" i="38"/>
  <c r="F1719" i="38" s="1"/>
  <c r="E1718" i="38"/>
  <c r="F1718" i="38" s="1"/>
  <c r="E1717" i="38"/>
  <c r="F1717" i="38" s="1"/>
  <c r="E1716" i="38"/>
  <c r="F1716" i="38" s="1"/>
  <c r="E1715" i="38"/>
  <c r="F1715" i="38" s="1"/>
  <c r="E1714" i="38"/>
  <c r="F1714" i="38" s="1"/>
  <c r="E1713" i="38"/>
  <c r="F1713" i="38" s="1"/>
  <c r="E1712" i="38"/>
  <c r="F1712" i="38" s="1"/>
  <c r="E1711" i="38"/>
  <c r="F1711" i="38" s="1"/>
  <c r="E1710" i="38"/>
  <c r="F1710" i="38" s="1"/>
  <c r="E1709" i="38"/>
  <c r="F1709" i="38" s="1"/>
  <c r="E1708" i="38"/>
  <c r="F1708" i="38" s="1"/>
  <c r="E1707" i="38"/>
  <c r="F1707" i="38" s="1"/>
  <c r="E1706" i="38"/>
  <c r="F1706" i="38" s="1"/>
  <c r="E1705" i="38"/>
  <c r="F1705" i="38" s="1"/>
  <c r="E1704" i="38"/>
  <c r="F1704" i="38" s="1"/>
  <c r="E1703" i="38"/>
  <c r="F1703" i="38" s="1"/>
  <c r="E1702" i="38"/>
  <c r="F1702" i="38" s="1"/>
  <c r="E1701" i="38"/>
  <c r="F1701" i="38" s="1"/>
  <c r="E1700" i="38"/>
  <c r="F1700" i="38" s="1"/>
  <c r="E1699" i="38"/>
  <c r="F1699" i="38" s="1"/>
  <c r="E1698" i="38"/>
  <c r="F1698" i="38" s="1"/>
  <c r="E1697" i="38"/>
  <c r="F1697" i="38" s="1"/>
  <c r="E1696" i="38"/>
  <c r="F1696" i="38" s="1"/>
  <c r="E1695" i="38"/>
  <c r="F1695" i="38" s="1"/>
  <c r="E1694" i="38"/>
  <c r="F1694" i="38" s="1"/>
  <c r="E1693" i="38"/>
  <c r="F1693" i="38" s="1"/>
  <c r="E1692" i="38"/>
  <c r="F1692" i="38" s="1"/>
  <c r="E1691" i="38"/>
  <c r="F1691" i="38" s="1"/>
  <c r="E1690" i="38"/>
  <c r="F1690" i="38" s="1"/>
  <c r="E1689" i="38"/>
  <c r="F1689" i="38" s="1"/>
  <c r="E1688" i="38"/>
  <c r="F1688" i="38" s="1"/>
  <c r="E1687" i="38"/>
  <c r="F1687" i="38" s="1"/>
  <c r="E1686" i="38"/>
  <c r="F1686" i="38" s="1"/>
  <c r="E1685" i="38"/>
  <c r="F1685" i="38" s="1"/>
  <c r="E1684" i="38"/>
  <c r="F1684" i="38" s="1"/>
  <c r="E1683" i="38"/>
  <c r="F1683" i="38" s="1"/>
  <c r="E1682" i="38"/>
  <c r="F1682" i="38" s="1"/>
  <c r="E1681" i="38"/>
  <c r="F1681" i="38" s="1"/>
  <c r="E1680" i="38"/>
  <c r="F1680" i="38" s="1"/>
  <c r="E1679" i="38"/>
  <c r="F1679" i="38" s="1"/>
  <c r="E1678" i="38"/>
  <c r="F1678" i="38" s="1"/>
  <c r="E1677" i="38"/>
  <c r="F1677" i="38" s="1"/>
  <c r="E1676" i="38"/>
  <c r="F1676" i="38" s="1"/>
  <c r="E1675" i="38"/>
  <c r="F1675" i="38" s="1"/>
  <c r="E1674" i="38"/>
  <c r="F1674" i="38" s="1"/>
  <c r="E1673" i="38"/>
  <c r="F1673" i="38" s="1"/>
  <c r="E1672" i="38"/>
  <c r="F1672" i="38" s="1"/>
  <c r="E1671" i="38"/>
  <c r="F1671" i="38" s="1"/>
  <c r="E1670" i="38"/>
  <c r="F1670" i="38" s="1"/>
  <c r="E1669" i="38"/>
  <c r="F1669" i="38" s="1"/>
  <c r="E1668" i="38"/>
  <c r="F1668" i="38" s="1"/>
  <c r="E1667" i="38"/>
  <c r="F1667" i="38" s="1"/>
  <c r="E1666" i="38"/>
  <c r="F1666" i="38" s="1"/>
  <c r="E1665" i="38"/>
  <c r="F1665" i="38" s="1"/>
  <c r="E1664" i="38"/>
  <c r="F1664" i="38" s="1"/>
  <c r="E1663" i="38"/>
  <c r="F1663" i="38" s="1"/>
  <c r="E1662" i="38"/>
  <c r="F1662" i="38" s="1"/>
  <c r="E1661" i="38"/>
  <c r="F1661" i="38" s="1"/>
  <c r="E1660" i="38"/>
  <c r="F1660" i="38" s="1"/>
  <c r="E1659" i="38"/>
  <c r="F1659" i="38" s="1"/>
  <c r="E1658" i="38"/>
  <c r="F1658" i="38" s="1"/>
  <c r="E1657" i="38"/>
  <c r="F1657" i="38" s="1"/>
  <c r="E1656" i="38"/>
  <c r="F1656" i="38" s="1"/>
  <c r="E1655" i="38"/>
  <c r="F1655" i="38" s="1"/>
  <c r="E1654" i="38"/>
  <c r="F1654" i="38" s="1"/>
  <c r="E1653" i="38"/>
  <c r="F1653" i="38" s="1"/>
  <c r="E1652" i="38"/>
  <c r="F1652" i="38" s="1"/>
  <c r="E1651" i="38"/>
  <c r="F1651" i="38" s="1"/>
  <c r="E1650" i="38"/>
  <c r="F1650" i="38" s="1"/>
  <c r="E1649" i="38"/>
  <c r="F1649" i="38" s="1"/>
  <c r="E1648" i="38"/>
  <c r="F1648" i="38" s="1"/>
  <c r="E1647" i="38"/>
  <c r="F1647" i="38" s="1"/>
  <c r="E1646" i="38"/>
  <c r="F1646" i="38" s="1"/>
  <c r="E1645" i="38"/>
  <c r="F1645" i="38" s="1"/>
  <c r="E1644" i="38"/>
  <c r="F1644" i="38" s="1"/>
  <c r="E1643" i="38"/>
  <c r="F1643" i="38" s="1"/>
  <c r="E1642" i="38"/>
  <c r="F1642" i="38" s="1"/>
  <c r="E1641" i="38"/>
  <c r="F1641" i="38" s="1"/>
  <c r="E1640" i="38"/>
  <c r="F1640" i="38" s="1"/>
  <c r="E1639" i="38"/>
  <c r="F1639" i="38" s="1"/>
  <c r="E1638" i="38"/>
  <c r="F1638" i="38" s="1"/>
  <c r="E1637" i="38"/>
  <c r="F1637" i="38" s="1"/>
  <c r="E1636" i="38"/>
  <c r="F1636" i="38" s="1"/>
  <c r="E1635" i="38"/>
  <c r="F1635" i="38" s="1"/>
  <c r="E1634" i="38"/>
  <c r="F1634" i="38" s="1"/>
  <c r="E1633" i="38"/>
  <c r="F1633" i="38" s="1"/>
  <c r="E1632" i="38"/>
  <c r="F1632" i="38" s="1"/>
  <c r="E1631" i="38"/>
  <c r="F1631" i="38" s="1"/>
  <c r="E1630" i="38"/>
  <c r="F1630" i="38" s="1"/>
  <c r="E1629" i="38"/>
  <c r="F1629" i="38" s="1"/>
  <c r="E1628" i="38"/>
  <c r="F1628" i="38" s="1"/>
  <c r="E1627" i="38"/>
  <c r="F1627" i="38" s="1"/>
  <c r="E1626" i="38"/>
  <c r="F1626" i="38" s="1"/>
  <c r="E1625" i="38"/>
  <c r="F1625" i="38" s="1"/>
  <c r="E1624" i="38"/>
  <c r="F1624" i="38" s="1"/>
  <c r="E1623" i="38"/>
  <c r="F1623" i="38" s="1"/>
  <c r="E1622" i="38"/>
  <c r="F1622" i="38" s="1"/>
  <c r="E1621" i="38"/>
  <c r="F1621" i="38" s="1"/>
  <c r="E1620" i="38"/>
  <c r="F1620" i="38" s="1"/>
  <c r="E1619" i="38"/>
  <c r="F1619" i="38" s="1"/>
  <c r="E1618" i="38"/>
  <c r="F1618" i="38" s="1"/>
  <c r="E1617" i="38"/>
  <c r="F1617" i="38" s="1"/>
  <c r="E1616" i="38"/>
  <c r="F1616" i="38" s="1"/>
  <c r="E1615" i="38"/>
  <c r="F1615" i="38" s="1"/>
  <c r="E1614" i="38"/>
  <c r="F1614" i="38" s="1"/>
  <c r="E1613" i="38"/>
  <c r="F1613" i="38" s="1"/>
  <c r="E1612" i="38"/>
  <c r="F1612" i="38" s="1"/>
  <c r="E1611" i="38"/>
  <c r="F1611" i="38" s="1"/>
  <c r="E1610" i="38"/>
  <c r="F1610" i="38" s="1"/>
  <c r="E1609" i="38"/>
  <c r="F1609" i="38" s="1"/>
  <c r="E1608" i="38"/>
  <c r="F1608" i="38" s="1"/>
  <c r="E1607" i="38"/>
  <c r="F1607" i="38" s="1"/>
  <c r="E1606" i="38"/>
  <c r="F1606" i="38" s="1"/>
  <c r="E1605" i="38"/>
  <c r="F1605" i="38" s="1"/>
  <c r="E1604" i="38"/>
  <c r="F1604" i="38" s="1"/>
  <c r="E1603" i="38"/>
  <c r="F1603" i="38" s="1"/>
  <c r="E1602" i="38"/>
  <c r="F1602" i="38" s="1"/>
  <c r="E1601" i="38"/>
  <c r="F1601" i="38" s="1"/>
  <c r="E1600" i="38"/>
  <c r="F1600" i="38" s="1"/>
  <c r="E1599" i="38"/>
  <c r="F1599" i="38" s="1"/>
  <c r="E1598" i="38"/>
  <c r="F1598" i="38" s="1"/>
  <c r="E1597" i="38"/>
  <c r="F1597" i="38" s="1"/>
  <c r="E1596" i="38"/>
  <c r="F1596" i="38" s="1"/>
  <c r="E1595" i="38"/>
  <c r="F1595" i="38" s="1"/>
  <c r="E1594" i="38"/>
  <c r="F1594" i="38" s="1"/>
  <c r="E1593" i="38"/>
  <c r="F1593" i="38" s="1"/>
  <c r="E1592" i="38"/>
  <c r="F1592" i="38" s="1"/>
  <c r="E1591" i="38"/>
  <c r="F1591" i="38" s="1"/>
  <c r="E1590" i="38"/>
  <c r="F1590" i="38" s="1"/>
  <c r="E1589" i="38"/>
  <c r="F1589" i="38" s="1"/>
  <c r="E1588" i="38"/>
  <c r="F1588" i="38" s="1"/>
  <c r="E1587" i="38"/>
  <c r="F1587" i="38" s="1"/>
  <c r="E1586" i="38"/>
  <c r="F1586" i="38" s="1"/>
  <c r="E1585" i="38"/>
  <c r="F1585" i="38" s="1"/>
  <c r="E1584" i="38"/>
  <c r="F1584" i="38" s="1"/>
  <c r="E1583" i="38"/>
  <c r="F1583" i="38" s="1"/>
  <c r="E1582" i="38"/>
  <c r="F1582" i="38" s="1"/>
  <c r="E1581" i="38"/>
  <c r="F1581" i="38" s="1"/>
  <c r="E1580" i="38"/>
  <c r="F1580" i="38" s="1"/>
  <c r="E1579" i="38"/>
  <c r="F1579" i="38" s="1"/>
  <c r="E1578" i="38"/>
  <c r="F1578" i="38" s="1"/>
  <c r="E1577" i="38"/>
  <c r="F1577" i="38" s="1"/>
  <c r="E1576" i="38"/>
  <c r="F1576" i="38" s="1"/>
  <c r="E1575" i="38"/>
  <c r="F1575" i="38" s="1"/>
  <c r="E1574" i="38"/>
  <c r="F1574" i="38" s="1"/>
  <c r="E1573" i="38"/>
  <c r="F1573" i="38" s="1"/>
  <c r="E1572" i="38"/>
  <c r="F1572" i="38" s="1"/>
  <c r="E1571" i="38"/>
  <c r="F1571" i="38" s="1"/>
  <c r="E1570" i="38"/>
  <c r="F1570" i="38" s="1"/>
  <c r="E1569" i="38"/>
  <c r="F1569" i="38" s="1"/>
  <c r="E1568" i="38"/>
  <c r="F1568" i="38" s="1"/>
  <c r="E1567" i="38"/>
  <c r="F1567" i="38" s="1"/>
  <c r="E1566" i="38"/>
  <c r="F1566" i="38" s="1"/>
  <c r="E1565" i="38"/>
  <c r="F1565" i="38" s="1"/>
  <c r="E1564" i="38"/>
  <c r="F1564" i="38" s="1"/>
  <c r="E1563" i="38"/>
  <c r="F1563" i="38" s="1"/>
  <c r="E1562" i="38"/>
  <c r="F1562" i="38" s="1"/>
  <c r="E1561" i="38"/>
  <c r="F1561" i="38" s="1"/>
  <c r="E1560" i="38"/>
  <c r="F1560" i="38" s="1"/>
  <c r="E1559" i="38"/>
  <c r="F1559" i="38" s="1"/>
  <c r="E1558" i="38"/>
  <c r="F1558" i="38" s="1"/>
  <c r="E1557" i="38"/>
  <c r="F1557" i="38" s="1"/>
  <c r="E1556" i="38"/>
  <c r="F1556" i="38" s="1"/>
  <c r="E1555" i="38"/>
  <c r="F1555" i="38" s="1"/>
  <c r="E1554" i="38"/>
  <c r="F1554" i="38" s="1"/>
  <c r="E1553" i="38"/>
  <c r="F1553" i="38" s="1"/>
  <c r="E1552" i="38"/>
  <c r="F1552" i="38" s="1"/>
  <c r="E1551" i="38"/>
  <c r="F1551" i="38" s="1"/>
  <c r="E1550" i="38"/>
  <c r="F1550" i="38" s="1"/>
  <c r="E1549" i="38"/>
  <c r="F1549" i="38" s="1"/>
  <c r="E1548" i="38"/>
  <c r="F1548" i="38" s="1"/>
  <c r="E1547" i="38"/>
  <c r="F1547" i="38" s="1"/>
  <c r="E1546" i="38"/>
  <c r="F1546" i="38" s="1"/>
  <c r="E1545" i="38"/>
  <c r="F1545" i="38" s="1"/>
  <c r="E1544" i="38"/>
  <c r="F1544" i="38" s="1"/>
  <c r="E1543" i="38"/>
  <c r="F1543" i="38" s="1"/>
  <c r="E1542" i="38"/>
  <c r="F1542" i="38" s="1"/>
  <c r="E1541" i="38"/>
  <c r="F1541" i="38" s="1"/>
  <c r="E1540" i="38"/>
  <c r="F1540" i="38" s="1"/>
  <c r="E1539" i="38"/>
  <c r="F1539" i="38" s="1"/>
  <c r="E1538" i="38"/>
  <c r="F1538" i="38" s="1"/>
  <c r="E1537" i="38"/>
  <c r="F1537" i="38" s="1"/>
  <c r="E1536" i="38"/>
  <c r="F1536" i="38" s="1"/>
  <c r="E1535" i="38"/>
  <c r="F1535" i="38" s="1"/>
  <c r="E1534" i="38"/>
  <c r="F1534" i="38" s="1"/>
  <c r="E1533" i="38"/>
  <c r="F1533" i="38" s="1"/>
  <c r="E1532" i="38"/>
  <c r="F1532" i="38" s="1"/>
  <c r="E1531" i="38"/>
  <c r="F1531" i="38" s="1"/>
  <c r="E1530" i="38"/>
  <c r="F1530" i="38" s="1"/>
  <c r="E1529" i="38"/>
  <c r="F1529" i="38" s="1"/>
  <c r="E1528" i="38"/>
  <c r="F1528" i="38" s="1"/>
  <c r="E1527" i="38"/>
  <c r="F1527" i="38" s="1"/>
  <c r="E1526" i="38"/>
  <c r="F1526" i="38" s="1"/>
  <c r="E1525" i="38"/>
  <c r="F1525" i="38" s="1"/>
  <c r="E1524" i="38"/>
  <c r="F1524" i="38" s="1"/>
  <c r="E1523" i="38"/>
  <c r="F1523" i="38" s="1"/>
  <c r="E1522" i="38"/>
  <c r="F1522" i="38" s="1"/>
  <c r="E1521" i="38"/>
  <c r="F1521" i="38" s="1"/>
  <c r="E1520" i="38"/>
  <c r="F1520" i="38" s="1"/>
  <c r="E1519" i="38"/>
  <c r="F1519" i="38" s="1"/>
  <c r="E1518" i="38"/>
  <c r="F1518" i="38" s="1"/>
  <c r="E1517" i="38"/>
  <c r="F1517" i="38" s="1"/>
  <c r="E1516" i="38"/>
  <c r="F1516" i="38" s="1"/>
  <c r="E1515" i="38"/>
  <c r="F1515" i="38" s="1"/>
  <c r="E1514" i="38"/>
  <c r="F1514" i="38" s="1"/>
  <c r="E1513" i="38"/>
  <c r="F1513" i="38" s="1"/>
  <c r="E1512" i="38"/>
  <c r="F1512" i="38" s="1"/>
  <c r="E1511" i="38"/>
  <c r="F1511" i="38" s="1"/>
  <c r="E1510" i="38"/>
  <c r="F1510" i="38" s="1"/>
  <c r="E1509" i="38"/>
  <c r="F1509" i="38" s="1"/>
  <c r="E1508" i="38"/>
  <c r="F1508" i="38" s="1"/>
  <c r="E1507" i="38"/>
  <c r="F1507" i="38" s="1"/>
  <c r="E1506" i="38"/>
  <c r="F1506" i="38" s="1"/>
  <c r="E1505" i="38"/>
  <c r="F1505" i="38" s="1"/>
  <c r="E1504" i="38"/>
  <c r="F1504" i="38" s="1"/>
  <c r="E1503" i="38"/>
  <c r="F1503" i="38" s="1"/>
  <c r="E1502" i="38"/>
  <c r="F1502" i="38" s="1"/>
  <c r="E1501" i="38"/>
  <c r="F1501" i="38" s="1"/>
  <c r="E1500" i="38"/>
  <c r="F1500" i="38" s="1"/>
  <c r="E1499" i="38"/>
  <c r="F1499" i="38" s="1"/>
  <c r="E1498" i="38"/>
  <c r="F1498" i="38" s="1"/>
  <c r="E1497" i="38"/>
  <c r="F1497" i="38" s="1"/>
  <c r="E1496" i="38"/>
  <c r="F1496" i="38" s="1"/>
  <c r="E1495" i="38"/>
  <c r="F1495" i="38" s="1"/>
  <c r="E1494" i="38"/>
  <c r="F1494" i="38" s="1"/>
  <c r="E1493" i="38"/>
  <c r="F1493" i="38" s="1"/>
  <c r="E1492" i="38"/>
  <c r="F1492" i="38" s="1"/>
  <c r="E1491" i="38"/>
  <c r="F1491" i="38" s="1"/>
  <c r="E1490" i="38"/>
  <c r="F1490" i="38" s="1"/>
  <c r="E1489" i="38"/>
  <c r="F1489" i="38" s="1"/>
  <c r="E1488" i="38"/>
  <c r="F1488" i="38" s="1"/>
  <c r="E1487" i="38"/>
  <c r="F1487" i="38" s="1"/>
  <c r="E1486" i="38"/>
  <c r="F1486" i="38" s="1"/>
  <c r="E1485" i="38"/>
  <c r="F1485" i="38" s="1"/>
  <c r="E1484" i="38"/>
  <c r="F1484" i="38" s="1"/>
  <c r="E1483" i="38"/>
  <c r="F1483" i="38" s="1"/>
  <c r="E1482" i="38"/>
  <c r="F1482" i="38" s="1"/>
  <c r="E1481" i="38"/>
  <c r="F1481" i="38" s="1"/>
  <c r="E1480" i="38"/>
  <c r="F1480" i="38" s="1"/>
  <c r="E1479" i="38"/>
  <c r="F1479" i="38" s="1"/>
  <c r="E1478" i="38"/>
  <c r="F1478" i="38" s="1"/>
  <c r="E1477" i="38"/>
  <c r="F1477" i="38" s="1"/>
  <c r="E1476" i="38"/>
  <c r="F1476" i="38" s="1"/>
  <c r="E1475" i="38"/>
  <c r="F1475" i="38" s="1"/>
  <c r="E1474" i="38"/>
  <c r="F1474" i="38" s="1"/>
  <c r="E1473" i="38"/>
  <c r="F1473" i="38" s="1"/>
  <c r="E1472" i="38"/>
  <c r="F1472" i="38" s="1"/>
  <c r="E1471" i="38"/>
  <c r="F1471" i="38" s="1"/>
  <c r="E1470" i="38"/>
  <c r="F1470" i="38" s="1"/>
  <c r="E1469" i="38"/>
  <c r="F1469" i="38" s="1"/>
  <c r="E1468" i="38"/>
  <c r="F1468" i="38" s="1"/>
  <c r="E1467" i="38"/>
  <c r="F1467" i="38" s="1"/>
  <c r="E1466" i="38"/>
  <c r="F1466" i="38" s="1"/>
  <c r="E1465" i="38"/>
  <c r="F1465" i="38" s="1"/>
  <c r="E1464" i="38"/>
  <c r="F1464" i="38" s="1"/>
  <c r="E1463" i="38"/>
  <c r="F1463" i="38" s="1"/>
  <c r="E1462" i="38"/>
  <c r="F1462" i="38" s="1"/>
  <c r="E1461" i="38"/>
  <c r="F1461" i="38" s="1"/>
  <c r="E1460" i="38"/>
  <c r="F1460" i="38" s="1"/>
  <c r="E1459" i="38"/>
  <c r="F1459" i="38" s="1"/>
  <c r="E1458" i="38"/>
  <c r="F1458" i="38" s="1"/>
  <c r="E1457" i="38"/>
  <c r="F1457" i="38" s="1"/>
  <c r="E1456" i="38"/>
  <c r="F1456" i="38" s="1"/>
  <c r="E1455" i="38"/>
  <c r="F1455" i="38" s="1"/>
  <c r="E1454" i="38"/>
  <c r="F1454" i="38" s="1"/>
  <c r="E1453" i="38"/>
  <c r="F1453" i="38" s="1"/>
  <c r="E1452" i="38"/>
  <c r="F1452" i="38" s="1"/>
  <c r="E1451" i="38"/>
  <c r="F1451" i="38" s="1"/>
  <c r="E1450" i="38"/>
  <c r="F1450" i="38" s="1"/>
  <c r="E1449" i="38"/>
  <c r="F1449" i="38" s="1"/>
  <c r="E1448" i="38"/>
  <c r="F1448" i="38" s="1"/>
  <c r="E1447" i="38"/>
  <c r="F1447" i="38" s="1"/>
  <c r="E1446" i="38"/>
  <c r="F1446" i="38" s="1"/>
  <c r="E1445" i="38"/>
  <c r="F1445" i="38" s="1"/>
  <c r="E1444" i="38"/>
  <c r="F1444" i="38" s="1"/>
  <c r="E1443" i="38"/>
  <c r="F1443" i="38" s="1"/>
  <c r="E1442" i="38"/>
  <c r="F1442" i="38" s="1"/>
  <c r="E1441" i="38"/>
  <c r="F1441" i="38" s="1"/>
  <c r="E1440" i="38"/>
  <c r="F1440" i="38" s="1"/>
  <c r="E1439" i="38"/>
  <c r="F1439" i="38" s="1"/>
  <c r="E1438" i="38"/>
  <c r="F1438" i="38" s="1"/>
  <c r="E1437" i="38"/>
  <c r="F1437" i="38" s="1"/>
  <c r="E1436" i="38"/>
  <c r="F1436" i="38" s="1"/>
  <c r="E1435" i="38"/>
  <c r="F1435" i="38" s="1"/>
  <c r="E1434" i="38"/>
  <c r="F1434" i="38" s="1"/>
  <c r="E1433" i="38"/>
  <c r="F1433" i="38" s="1"/>
  <c r="E1432" i="38"/>
  <c r="F1432" i="38" s="1"/>
  <c r="E1431" i="38"/>
  <c r="F1431" i="38" s="1"/>
  <c r="E1430" i="38"/>
  <c r="F1430" i="38" s="1"/>
  <c r="E1429" i="38"/>
  <c r="F1429" i="38" s="1"/>
  <c r="E1428" i="38"/>
  <c r="F1428" i="38" s="1"/>
  <c r="E1427" i="38"/>
  <c r="F1427" i="38" s="1"/>
  <c r="E1426" i="38"/>
  <c r="F1426" i="38" s="1"/>
  <c r="E1425" i="38"/>
  <c r="F1425" i="38" s="1"/>
  <c r="E1424" i="38"/>
  <c r="F1424" i="38" s="1"/>
  <c r="E1423" i="38"/>
  <c r="F1423" i="38" s="1"/>
  <c r="E1422" i="38"/>
  <c r="F1422" i="38" s="1"/>
  <c r="E1421" i="38"/>
  <c r="F1421" i="38" s="1"/>
  <c r="E1420" i="38"/>
  <c r="F1420" i="38" s="1"/>
  <c r="E1419" i="38"/>
  <c r="F1419" i="38" s="1"/>
  <c r="E1418" i="38"/>
  <c r="F1418" i="38" s="1"/>
  <c r="E1417" i="38"/>
  <c r="F1417" i="38" s="1"/>
  <c r="E1416" i="38"/>
  <c r="F1416" i="38" s="1"/>
  <c r="E1415" i="38"/>
  <c r="F1415" i="38" s="1"/>
  <c r="E1414" i="38"/>
  <c r="F1414" i="38" s="1"/>
  <c r="E1413" i="38"/>
  <c r="F1413" i="38" s="1"/>
  <c r="E1412" i="38"/>
  <c r="F1412" i="38" s="1"/>
  <c r="E1411" i="38"/>
  <c r="F1411" i="38" s="1"/>
  <c r="E1410" i="38"/>
  <c r="F1410" i="38" s="1"/>
  <c r="E1409" i="38"/>
  <c r="F1409" i="38" s="1"/>
  <c r="E1408" i="38"/>
  <c r="F1408" i="38" s="1"/>
  <c r="E1407" i="38"/>
  <c r="F1407" i="38" s="1"/>
  <c r="E1406" i="38"/>
  <c r="F1406" i="38" s="1"/>
  <c r="E1405" i="38"/>
  <c r="F1405" i="38" s="1"/>
  <c r="E1404" i="38"/>
  <c r="F1404" i="38" s="1"/>
  <c r="E1403" i="38"/>
  <c r="F1403" i="38" s="1"/>
  <c r="E1402" i="38"/>
  <c r="F1402" i="38" s="1"/>
  <c r="E1401" i="38"/>
  <c r="F1401" i="38" s="1"/>
  <c r="E1400" i="38"/>
  <c r="F1400" i="38" s="1"/>
  <c r="E1399" i="38"/>
  <c r="F1399" i="38" s="1"/>
  <c r="E1398" i="38"/>
  <c r="F1398" i="38" s="1"/>
  <c r="E1397" i="38"/>
  <c r="F1397" i="38" s="1"/>
  <c r="E1396" i="38"/>
  <c r="F1396" i="38" s="1"/>
  <c r="E1395" i="38"/>
  <c r="F1395" i="38" s="1"/>
  <c r="E1394" i="38"/>
  <c r="F1394" i="38" s="1"/>
  <c r="E1393" i="38"/>
  <c r="F1393" i="38" s="1"/>
  <c r="E1392" i="38"/>
  <c r="F1392" i="38" s="1"/>
  <c r="E1391" i="38"/>
  <c r="F1391" i="38" s="1"/>
  <c r="E1390" i="38"/>
  <c r="F1390" i="38" s="1"/>
  <c r="E1389" i="38"/>
  <c r="F1389" i="38" s="1"/>
  <c r="E1388" i="38"/>
  <c r="F1388" i="38" s="1"/>
  <c r="E1387" i="38"/>
  <c r="F1387" i="38" s="1"/>
  <c r="E1386" i="38"/>
  <c r="F1386" i="38" s="1"/>
  <c r="E1385" i="38"/>
  <c r="F1385" i="38" s="1"/>
  <c r="E1384" i="38"/>
  <c r="F1384" i="38" s="1"/>
  <c r="E1383" i="38"/>
  <c r="F1383" i="38" s="1"/>
  <c r="E1382" i="38"/>
  <c r="F1382" i="38" s="1"/>
  <c r="E1381" i="38"/>
  <c r="F1381" i="38" s="1"/>
  <c r="E1380" i="38"/>
  <c r="F1380" i="38" s="1"/>
  <c r="E1379" i="38"/>
  <c r="F1379" i="38" s="1"/>
  <c r="E1378" i="38"/>
  <c r="F1378" i="38" s="1"/>
  <c r="E1377" i="38"/>
  <c r="F1377" i="38" s="1"/>
  <c r="E1376" i="38"/>
  <c r="F1376" i="38" s="1"/>
  <c r="E1375" i="38"/>
  <c r="F1375" i="38" s="1"/>
  <c r="E1374" i="38"/>
  <c r="F1374" i="38" s="1"/>
  <c r="E1373" i="38"/>
  <c r="F1373" i="38" s="1"/>
  <c r="E1372" i="38"/>
  <c r="F1372" i="38" s="1"/>
  <c r="E1371" i="38"/>
  <c r="F1371" i="38" s="1"/>
  <c r="E1370" i="38"/>
  <c r="F1370" i="38" s="1"/>
  <c r="E1369" i="38"/>
  <c r="F1369" i="38" s="1"/>
  <c r="E1368" i="38"/>
  <c r="F1368" i="38" s="1"/>
  <c r="E1367" i="38"/>
  <c r="F1367" i="38" s="1"/>
  <c r="E1366" i="38"/>
  <c r="F1366" i="38" s="1"/>
  <c r="E1365" i="38"/>
  <c r="F1365" i="38" s="1"/>
  <c r="E1364" i="38"/>
  <c r="F1364" i="38" s="1"/>
  <c r="E1363" i="38"/>
  <c r="F1363" i="38" s="1"/>
  <c r="E1362" i="38"/>
  <c r="F1362" i="38" s="1"/>
  <c r="E1361" i="38"/>
  <c r="F1361" i="38" s="1"/>
  <c r="E1360" i="38"/>
  <c r="F1360" i="38" s="1"/>
  <c r="E1359" i="38"/>
  <c r="F1359" i="38" s="1"/>
  <c r="E1358" i="38"/>
  <c r="F1358" i="38" s="1"/>
  <c r="E1357" i="38"/>
  <c r="F1357" i="38" s="1"/>
  <c r="E1356" i="38"/>
  <c r="F1356" i="38" s="1"/>
  <c r="E1355" i="38"/>
  <c r="F1355" i="38" s="1"/>
  <c r="E1354" i="38"/>
  <c r="F1354" i="38" s="1"/>
  <c r="E1353" i="38"/>
  <c r="F1353" i="38" s="1"/>
  <c r="E1352" i="38"/>
  <c r="F1352" i="38" s="1"/>
  <c r="E1351" i="38"/>
  <c r="F1351" i="38" s="1"/>
  <c r="E1350" i="38"/>
  <c r="F1350" i="38" s="1"/>
  <c r="E1349" i="38"/>
  <c r="F1349" i="38" s="1"/>
  <c r="E1348" i="38"/>
  <c r="F1348" i="38" s="1"/>
  <c r="E1347" i="38"/>
  <c r="F1347" i="38" s="1"/>
  <c r="E1346" i="38"/>
  <c r="F1346" i="38" s="1"/>
  <c r="E1345" i="38"/>
  <c r="F1345" i="38" s="1"/>
  <c r="E1344" i="38"/>
  <c r="F1344" i="38" s="1"/>
  <c r="E1343" i="38"/>
  <c r="F1343" i="38" s="1"/>
  <c r="E1342" i="38"/>
  <c r="F1342" i="38" s="1"/>
  <c r="E1341" i="38"/>
  <c r="F1341" i="38" s="1"/>
  <c r="E1340" i="38"/>
  <c r="F1340" i="38" s="1"/>
  <c r="E1339" i="38"/>
  <c r="F1339" i="38" s="1"/>
  <c r="E1338" i="38"/>
  <c r="F1338" i="38" s="1"/>
  <c r="E1337" i="38"/>
  <c r="F1337" i="38" s="1"/>
  <c r="E1336" i="38"/>
  <c r="F1336" i="38" s="1"/>
  <c r="E1335" i="38"/>
  <c r="F1335" i="38" s="1"/>
  <c r="E1334" i="38"/>
  <c r="F1334" i="38" s="1"/>
  <c r="E1333" i="38"/>
  <c r="F1333" i="38" s="1"/>
  <c r="E1332" i="38"/>
  <c r="F1332" i="38" s="1"/>
  <c r="E1331" i="38"/>
  <c r="F1331" i="38" s="1"/>
  <c r="E1330" i="38"/>
  <c r="F1330" i="38" s="1"/>
  <c r="E1329" i="38"/>
  <c r="F1329" i="38" s="1"/>
  <c r="E1328" i="38"/>
  <c r="F1328" i="38" s="1"/>
  <c r="E1327" i="38"/>
  <c r="F1327" i="38" s="1"/>
  <c r="E1326" i="38"/>
  <c r="F1326" i="38" s="1"/>
  <c r="E1325" i="38"/>
  <c r="F1325" i="38" s="1"/>
  <c r="E1324" i="38"/>
  <c r="F1324" i="38" s="1"/>
  <c r="E1323" i="38"/>
  <c r="F1323" i="38" s="1"/>
  <c r="E1322" i="38"/>
  <c r="F1322" i="38" s="1"/>
  <c r="E1321" i="38"/>
  <c r="F1321" i="38" s="1"/>
  <c r="E1320" i="38"/>
  <c r="F1320" i="38" s="1"/>
  <c r="E1319" i="38"/>
  <c r="F1319" i="38" s="1"/>
  <c r="E1318" i="38"/>
  <c r="F1318" i="38" s="1"/>
  <c r="E1317" i="38"/>
  <c r="F1317" i="38" s="1"/>
  <c r="E1316" i="38"/>
  <c r="F1316" i="38" s="1"/>
  <c r="E1315" i="38"/>
  <c r="F1315" i="38" s="1"/>
  <c r="E1314" i="38"/>
  <c r="F1314" i="38" s="1"/>
  <c r="E1313" i="38"/>
  <c r="F1313" i="38" s="1"/>
  <c r="E1312" i="38"/>
  <c r="F1312" i="38" s="1"/>
  <c r="E1311" i="38"/>
  <c r="F1311" i="38" s="1"/>
  <c r="E1310" i="38"/>
  <c r="F1310" i="38" s="1"/>
  <c r="E1309" i="38"/>
  <c r="F1309" i="38" s="1"/>
  <c r="E1308" i="38"/>
  <c r="F1308" i="38" s="1"/>
  <c r="E1307" i="38"/>
  <c r="F1307" i="38" s="1"/>
  <c r="E1306" i="38"/>
  <c r="F1306" i="38" s="1"/>
  <c r="E1305" i="38"/>
  <c r="F1305" i="38" s="1"/>
  <c r="E1304" i="38"/>
  <c r="F1304" i="38" s="1"/>
  <c r="E1303" i="38"/>
  <c r="F1303" i="38" s="1"/>
  <c r="E1302" i="38"/>
  <c r="F1302" i="38" s="1"/>
  <c r="E1301" i="38"/>
  <c r="F1301" i="38" s="1"/>
  <c r="E1300" i="38"/>
  <c r="F1300" i="38" s="1"/>
  <c r="E1299" i="38"/>
  <c r="F1299" i="38" s="1"/>
  <c r="E1298" i="38"/>
  <c r="F1298" i="38" s="1"/>
  <c r="E1297" i="38"/>
  <c r="F1297" i="38" s="1"/>
  <c r="E1296" i="38"/>
  <c r="F1296" i="38" s="1"/>
  <c r="E1295" i="38"/>
  <c r="F1295" i="38" s="1"/>
  <c r="E1294" i="38"/>
  <c r="F1294" i="38" s="1"/>
  <c r="E1293" i="38"/>
  <c r="F1293" i="38" s="1"/>
  <c r="E1292" i="38"/>
  <c r="F1292" i="38" s="1"/>
  <c r="E1291" i="38"/>
  <c r="F1291" i="38" s="1"/>
  <c r="E1290" i="38"/>
  <c r="F1290" i="38" s="1"/>
  <c r="E1289" i="38"/>
  <c r="F1289" i="38" s="1"/>
  <c r="E1288" i="38"/>
  <c r="F1288" i="38" s="1"/>
  <c r="E1287" i="38"/>
  <c r="F1287" i="38" s="1"/>
  <c r="E1286" i="38"/>
  <c r="F1286" i="38" s="1"/>
  <c r="E1285" i="38"/>
  <c r="F1285" i="38" s="1"/>
  <c r="E1284" i="38"/>
  <c r="F1284" i="38" s="1"/>
  <c r="E1283" i="38"/>
  <c r="F1283" i="38" s="1"/>
  <c r="E1282" i="38"/>
  <c r="F1282" i="38" s="1"/>
  <c r="E1281" i="38"/>
  <c r="F1281" i="38" s="1"/>
  <c r="E1280" i="38"/>
  <c r="F1280" i="38" s="1"/>
  <c r="E1279" i="38"/>
  <c r="F1279" i="38" s="1"/>
  <c r="E1278" i="38"/>
  <c r="F1278" i="38" s="1"/>
  <c r="E1277" i="38"/>
  <c r="F1277" i="38" s="1"/>
  <c r="E1276" i="38"/>
  <c r="F1276" i="38" s="1"/>
  <c r="E1275" i="38"/>
  <c r="F1275" i="38" s="1"/>
  <c r="E1274" i="38"/>
  <c r="F1274" i="38" s="1"/>
  <c r="E1273" i="38"/>
  <c r="F1273" i="38" s="1"/>
  <c r="E1272" i="38"/>
  <c r="F1272" i="38" s="1"/>
  <c r="E1271" i="38"/>
  <c r="F1271" i="38" s="1"/>
  <c r="E1270" i="38"/>
  <c r="F1270" i="38" s="1"/>
  <c r="E1269" i="38"/>
  <c r="F1269" i="38" s="1"/>
  <c r="E1268" i="38"/>
  <c r="F1268" i="38" s="1"/>
  <c r="E1267" i="38"/>
  <c r="F1267" i="38" s="1"/>
  <c r="E1266" i="38"/>
  <c r="F1266" i="38" s="1"/>
  <c r="E1265" i="38"/>
  <c r="F1265" i="38" s="1"/>
  <c r="E1264" i="38"/>
  <c r="F1264" i="38" s="1"/>
  <c r="E1263" i="38"/>
  <c r="F1263" i="38" s="1"/>
  <c r="E1262" i="38"/>
  <c r="F1262" i="38" s="1"/>
  <c r="E1261" i="38"/>
  <c r="F1261" i="38" s="1"/>
  <c r="E1260" i="38"/>
  <c r="F1260" i="38" s="1"/>
  <c r="E1259" i="38"/>
  <c r="F1259" i="38" s="1"/>
  <c r="E1258" i="38"/>
  <c r="F1258" i="38" s="1"/>
  <c r="E1257" i="38"/>
  <c r="F1257" i="38" s="1"/>
  <c r="E1256" i="38"/>
  <c r="F1256" i="38" s="1"/>
  <c r="E1255" i="38"/>
  <c r="F1255" i="38" s="1"/>
  <c r="E1254" i="38"/>
  <c r="F1254" i="38" s="1"/>
  <c r="E1253" i="38"/>
  <c r="F1253" i="38" s="1"/>
  <c r="E1252" i="38"/>
  <c r="F1252" i="38" s="1"/>
  <c r="E1251" i="38"/>
  <c r="F1251" i="38" s="1"/>
  <c r="E1250" i="38"/>
  <c r="F1250" i="38" s="1"/>
  <c r="E1249" i="38"/>
  <c r="F1249" i="38" s="1"/>
  <c r="E1248" i="38"/>
  <c r="F1248" i="38" s="1"/>
  <c r="E1247" i="38"/>
  <c r="F1247" i="38" s="1"/>
  <c r="E1246" i="38"/>
  <c r="F1246" i="38" s="1"/>
  <c r="E1245" i="38"/>
  <c r="F1245" i="38" s="1"/>
  <c r="E1244" i="38"/>
  <c r="F1244" i="38" s="1"/>
  <c r="E1243" i="38"/>
  <c r="F1243" i="38" s="1"/>
  <c r="E1242" i="38"/>
  <c r="F1242" i="38" s="1"/>
  <c r="E1241" i="38"/>
  <c r="F1241" i="38" s="1"/>
  <c r="E1240" i="38"/>
  <c r="F1240" i="38" s="1"/>
  <c r="E1239" i="38"/>
  <c r="F1239" i="38" s="1"/>
  <c r="E1238" i="38"/>
  <c r="F1238" i="38" s="1"/>
  <c r="E1237" i="38"/>
  <c r="F1237" i="38" s="1"/>
  <c r="E1236" i="38"/>
  <c r="F1236" i="38" s="1"/>
  <c r="E1235" i="38"/>
  <c r="F1235" i="38" s="1"/>
  <c r="E1234" i="38"/>
  <c r="F1234" i="38" s="1"/>
  <c r="E1233" i="38"/>
  <c r="F1233" i="38" s="1"/>
  <c r="E1232" i="38"/>
  <c r="F1232" i="38" s="1"/>
  <c r="E1231" i="38"/>
  <c r="F1231" i="38" s="1"/>
  <c r="E1230" i="38"/>
  <c r="F1230" i="38" s="1"/>
  <c r="E1229" i="38"/>
  <c r="F1229" i="38" s="1"/>
  <c r="E1228" i="38"/>
  <c r="F1228" i="38" s="1"/>
  <c r="E1227" i="38"/>
  <c r="F1227" i="38" s="1"/>
  <c r="E1226" i="38"/>
  <c r="F1226" i="38" s="1"/>
  <c r="E1225" i="38"/>
  <c r="F1225" i="38" s="1"/>
  <c r="E1224" i="38"/>
  <c r="F1224" i="38" s="1"/>
  <c r="E1223" i="38"/>
  <c r="F1223" i="38" s="1"/>
  <c r="E1222" i="38"/>
  <c r="F1222" i="38" s="1"/>
  <c r="E1221" i="38"/>
  <c r="F1221" i="38" s="1"/>
  <c r="E1220" i="38"/>
  <c r="F1220" i="38" s="1"/>
  <c r="E1219" i="38"/>
  <c r="F1219" i="38" s="1"/>
  <c r="E1218" i="38"/>
  <c r="F1218" i="38" s="1"/>
  <c r="E1217" i="38"/>
  <c r="F1217" i="38" s="1"/>
  <c r="E1216" i="38"/>
  <c r="F1216" i="38" s="1"/>
  <c r="E1215" i="38"/>
  <c r="F1215" i="38" s="1"/>
  <c r="E1214" i="38"/>
  <c r="F1214" i="38" s="1"/>
  <c r="E1213" i="38"/>
  <c r="F1213" i="38" s="1"/>
  <c r="E1212" i="38"/>
  <c r="F1212" i="38" s="1"/>
  <c r="E1211" i="38"/>
  <c r="F1211" i="38" s="1"/>
  <c r="E1210" i="38"/>
  <c r="F1210" i="38" s="1"/>
  <c r="E1209" i="38"/>
  <c r="F1209" i="38" s="1"/>
  <c r="E1208" i="38"/>
  <c r="F1208" i="38" s="1"/>
  <c r="E1207" i="38"/>
  <c r="F1207" i="38" s="1"/>
  <c r="E1206" i="38"/>
  <c r="F1206" i="38" s="1"/>
  <c r="E1205" i="38"/>
  <c r="F1205" i="38" s="1"/>
  <c r="E1204" i="38"/>
  <c r="F1204" i="38" s="1"/>
  <c r="E1203" i="38"/>
  <c r="F1203" i="38" s="1"/>
  <c r="E1202" i="38"/>
  <c r="F1202" i="38" s="1"/>
  <c r="E1201" i="38"/>
  <c r="F1201" i="38" s="1"/>
  <c r="E1200" i="38"/>
  <c r="F1200" i="38" s="1"/>
  <c r="E1199" i="38"/>
  <c r="F1199" i="38" s="1"/>
  <c r="E1198" i="38"/>
  <c r="F1198" i="38" s="1"/>
  <c r="E1197" i="38"/>
  <c r="F1197" i="38" s="1"/>
  <c r="E1196" i="38"/>
  <c r="F1196" i="38" s="1"/>
  <c r="E1195" i="38"/>
  <c r="F1195" i="38" s="1"/>
  <c r="E1194" i="38"/>
  <c r="F1194" i="38" s="1"/>
  <c r="E1193" i="38"/>
  <c r="F1193" i="38" s="1"/>
  <c r="E1192" i="38"/>
  <c r="F1192" i="38" s="1"/>
  <c r="E1191" i="38"/>
  <c r="F1191" i="38" s="1"/>
  <c r="E1190" i="38"/>
  <c r="F1190" i="38" s="1"/>
  <c r="E1189" i="38"/>
  <c r="F1189" i="38" s="1"/>
  <c r="E1188" i="38"/>
  <c r="F1188" i="38" s="1"/>
  <c r="E1187" i="38"/>
  <c r="F1187" i="38" s="1"/>
  <c r="E1186" i="38"/>
  <c r="F1186" i="38" s="1"/>
  <c r="E1185" i="38"/>
  <c r="F1185" i="38" s="1"/>
  <c r="E1184" i="38"/>
  <c r="F1184" i="38" s="1"/>
  <c r="E1183" i="38"/>
  <c r="F1183" i="38" s="1"/>
  <c r="E1182" i="38"/>
  <c r="F1182" i="38" s="1"/>
  <c r="E1181" i="38"/>
  <c r="F1181" i="38" s="1"/>
  <c r="E1180" i="38"/>
  <c r="F1180" i="38" s="1"/>
  <c r="E1179" i="38"/>
  <c r="F1179" i="38" s="1"/>
  <c r="E1178" i="38"/>
  <c r="F1178" i="38" s="1"/>
  <c r="E1177" i="38"/>
  <c r="F1177" i="38" s="1"/>
  <c r="E1176" i="38"/>
  <c r="F1176" i="38" s="1"/>
  <c r="E1175" i="38"/>
  <c r="F1175" i="38" s="1"/>
  <c r="E1174" i="38"/>
  <c r="F1174" i="38" s="1"/>
  <c r="E1173" i="38"/>
  <c r="F1173" i="38" s="1"/>
  <c r="E1172" i="38"/>
  <c r="F1172" i="38" s="1"/>
  <c r="E1171" i="38"/>
  <c r="F1171" i="38" s="1"/>
  <c r="E1170" i="38"/>
  <c r="F1170" i="38" s="1"/>
  <c r="E1169" i="38"/>
  <c r="F1169" i="38" s="1"/>
  <c r="E1168" i="38"/>
  <c r="F1168" i="38" s="1"/>
  <c r="E1167" i="38"/>
  <c r="F1167" i="38" s="1"/>
  <c r="E1166" i="38"/>
  <c r="F1166" i="38" s="1"/>
  <c r="E1165" i="38"/>
  <c r="F1165" i="38" s="1"/>
  <c r="E1164" i="38"/>
  <c r="F1164" i="38" s="1"/>
  <c r="E1163" i="38"/>
  <c r="F1163" i="38" s="1"/>
  <c r="E1162" i="38"/>
  <c r="F1162" i="38" s="1"/>
  <c r="E1161" i="38"/>
  <c r="F1161" i="38" s="1"/>
  <c r="E1160" i="38"/>
  <c r="F1160" i="38" s="1"/>
  <c r="E1159" i="38"/>
  <c r="F1159" i="38" s="1"/>
  <c r="E1158" i="38"/>
  <c r="F1158" i="38" s="1"/>
  <c r="E1157" i="38"/>
  <c r="F1157" i="38" s="1"/>
  <c r="E1156" i="38"/>
  <c r="F1156" i="38" s="1"/>
  <c r="E1155" i="38"/>
  <c r="F1155" i="38" s="1"/>
  <c r="E1154" i="38"/>
  <c r="F1154" i="38" s="1"/>
  <c r="E1153" i="38"/>
  <c r="F1153" i="38" s="1"/>
  <c r="E1152" i="38"/>
  <c r="F1152" i="38" s="1"/>
  <c r="E1151" i="38"/>
  <c r="F1151" i="38" s="1"/>
  <c r="E1150" i="38"/>
  <c r="F1150" i="38" s="1"/>
  <c r="E1149" i="38"/>
  <c r="F1149" i="38" s="1"/>
  <c r="E1148" i="38"/>
  <c r="F1148" i="38" s="1"/>
  <c r="E1147" i="38"/>
  <c r="F1147" i="38" s="1"/>
  <c r="E1146" i="38"/>
  <c r="F1146" i="38" s="1"/>
  <c r="E1145" i="38"/>
  <c r="F1145" i="38" s="1"/>
  <c r="E1144" i="38"/>
  <c r="F1144" i="38" s="1"/>
  <c r="E1143" i="38"/>
  <c r="F1143" i="38" s="1"/>
  <c r="E1142" i="38"/>
  <c r="F1142" i="38" s="1"/>
  <c r="E1141" i="38"/>
  <c r="F1141" i="38" s="1"/>
  <c r="E1140" i="38"/>
  <c r="F1140" i="38" s="1"/>
  <c r="E1139" i="38"/>
  <c r="F1139" i="38" s="1"/>
  <c r="E1138" i="38"/>
  <c r="F1138" i="38" s="1"/>
  <c r="E1137" i="38"/>
  <c r="F1137" i="38" s="1"/>
  <c r="E1136" i="38"/>
  <c r="F1136" i="38" s="1"/>
  <c r="E1135" i="38"/>
  <c r="F1135" i="38" s="1"/>
  <c r="E1134" i="38"/>
  <c r="F1134" i="38" s="1"/>
  <c r="E1133" i="38"/>
  <c r="F1133" i="38" s="1"/>
  <c r="E1132" i="38"/>
  <c r="F1132" i="38" s="1"/>
  <c r="E1131" i="38"/>
  <c r="F1131" i="38" s="1"/>
  <c r="E1130" i="38"/>
  <c r="F1130" i="38" s="1"/>
  <c r="E1129" i="38"/>
  <c r="F1129" i="38" s="1"/>
  <c r="E1128" i="38"/>
  <c r="F1128" i="38" s="1"/>
  <c r="E1127" i="38"/>
  <c r="F1127" i="38" s="1"/>
  <c r="E1126" i="38"/>
  <c r="F1126" i="38" s="1"/>
  <c r="E1125" i="38"/>
  <c r="F1125" i="38" s="1"/>
  <c r="E1124" i="38"/>
  <c r="F1124" i="38" s="1"/>
  <c r="E1123" i="38"/>
  <c r="F1123" i="38" s="1"/>
  <c r="E1122" i="38"/>
  <c r="F1122" i="38" s="1"/>
  <c r="E1121" i="38"/>
  <c r="F1121" i="38" s="1"/>
  <c r="E1120" i="38"/>
  <c r="F1120" i="38" s="1"/>
  <c r="E1119" i="38"/>
  <c r="F1119" i="38" s="1"/>
  <c r="E1118" i="38"/>
  <c r="F1118" i="38" s="1"/>
  <c r="E1117" i="38"/>
  <c r="F1117" i="38" s="1"/>
  <c r="E1116" i="38"/>
  <c r="F1116" i="38" s="1"/>
  <c r="E1115" i="38"/>
  <c r="F1115" i="38" s="1"/>
  <c r="E1114" i="38"/>
  <c r="F1114" i="38" s="1"/>
  <c r="E1113" i="38"/>
  <c r="F1113" i="38" s="1"/>
  <c r="E1112" i="38"/>
  <c r="F1112" i="38" s="1"/>
  <c r="E1111" i="38"/>
  <c r="F1111" i="38" s="1"/>
  <c r="E1110" i="38"/>
  <c r="F1110" i="38" s="1"/>
  <c r="E1109" i="38"/>
  <c r="F1109" i="38" s="1"/>
  <c r="E1108" i="38"/>
  <c r="F1108" i="38" s="1"/>
  <c r="E1107" i="38"/>
  <c r="F1107" i="38" s="1"/>
  <c r="E1106" i="38"/>
  <c r="F1106" i="38" s="1"/>
  <c r="E1105" i="38"/>
  <c r="F1105" i="38" s="1"/>
  <c r="E1104" i="38"/>
  <c r="F1104" i="38" s="1"/>
  <c r="E1103" i="38"/>
  <c r="F1103" i="38" s="1"/>
  <c r="E1102" i="38"/>
  <c r="F1102" i="38" s="1"/>
  <c r="E1101" i="38"/>
  <c r="F1101" i="38" s="1"/>
  <c r="E1100" i="38"/>
  <c r="F1100" i="38" s="1"/>
  <c r="E1099" i="38"/>
  <c r="F1099" i="38" s="1"/>
  <c r="E1098" i="38"/>
  <c r="F1098" i="38" s="1"/>
  <c r="E1097" i="38"/>
  <c r="F1097" i="38" s="1"/>
  <c r="E1096" i="38"/>
  <c r="F1096" i="38" s="1"/>
  <c r="E1095" i="38"/>
  <c r="F1095" i="38" s="1"/>
  <c r="E1094" i="38"/>
  <c r="F1094" i="38" s="1"/>
  <c r="E1093" i="38"/>
  <c r="F1093" i="38" s="1"/>
  <c r="E1092" i="38"/>
  <c r="F1092" i="38" s="1"/>
  <c r="E1091" i="38"/>
  <c r="F1091" i="38" s="1"/>
  <c r="E1090" i="38"/>
  <c r="F1090" i="38" s="1"/>
  <c r="E1089" i="38"/>
  <c r="F1089" i="38" s="1"/>
  <c r="E1088" i="38"/>
  <c r="F1088" i="38" s="1"/>
  <c r="E1087" i="38"/>
  <c r="F1087" i="38" s="1"/>
  <c r="E1086" i="38"/>
  <c r="F1086" i="38" s="1"/>
  <c r="E1085" i="38"/>
  <c r="F1085" i="38" s="1"/>
  <c r="E1084" i="38"/>
  <c r="F1084" i="38" s="1"/>
  <c r="E1083" i="38"/>
  <c r="F1083" i="38" s="1"/>
  <c r="E1082" i="38"/>
  <c r="F1082" i="38" s="1"/>
  <c r="E1081" i="38"/>
  <c r="F1081" i="38" s="1"/>
  <c r="E1080" i="38"/>
  <c r="F1080" i="38" s="1"/>
  <c r="E1079" i="38"/>
  <c r="F1079" i="38" s="1"/>
  <c r="E1078" i="38"/>
  <c r="F1078" i="38" s="1"/>
  <c r="E1077" i="38"/>
  <c r="F1077" i="38" s="1"/>
  <c r="E1076" i="38"/>
  <c r="F1076" i="38" s="1"/>
  <c r="E1075" i="38"/>
  <c r="F1075" i="38" s="1"/>
  <c r="E1074" i="38"/>
  <c r="F1074" i="38" s="1"/>
  <c r="E1073" i="38"/>
  <c r="F1073" i="38" s="1"/>
  <c r="E1072" i="38"/>
  <c r="F1072" i="38" s="1"/>
  <c r="E1071" i="38"/>
  <c r="F1071" i="38" s="1"/>
  <c r="E1070" i="38"/>
  <c r="F1070" i="38" s="1"/>
  <c r="E1069" i="38"/>
  <c r="F1069" i="38" s="1"/>
  <c r="E1068" i="38"/>
  <c r="F1068" i="38" s="1"/>
  <c r="E1067" i="38"/>
  <c r="F1067" i="38" s="1"/>
  <c r="E1066" i="38"/>
  <c r="F1066" i="38" s="1"/>
  <c r="E1065" i="38"/>
  <c r="F1065" i="38" s="1"/>
  <c r="E1064" i="38"/>
  <c r="F1064" i="38" s="1"/>
  <c r="E1063" i="38"/>
  <c r="F1063" i="38" s="1"/>
  <c r="E1062" i="38"/>
  <c r="F1062" i="38" s="1"/>
  <c r="E1061" i="38"/>
  <c r="F1061" i="38" s="1"/>
  <c r="E1060" i="38"/>
  <c r="F1060" i="38" s="1"/>
  <c r="E1059" i="38"/>
  <c r="F1059" i="38" s="1"/>
  <c r="E1058" i="38"/>
  <c r="F1058" i="38" s="1"/>
  <c r="E1057" i="38"/>
  <c r="F1057" i="38" s="1"/>
  <c r="E1056" i="38"/>
  <c r="F1056" i="38" s="1"/>
  <c r="E1055" i="38"/>
  <c r="F1055" i="38" s="1"/>
  <c r="E1054" i="38"/>
  <c r="F1054" i="38" s="1"/>
  <c r="E1053" i="38"/>
  <c r="F1053" i="38" s="1"/>
  <c r="E1052" i="38"/>
  <c r="F1052" i="38" s="1"/>
  <c r="E1051" i="38"/>
  <c r="F1051" i="38" s="1"/>
  <c r="E1050" i="38"/>
  <c r="F1050" i="38" s="1"/>
  <c r="E1049" i="38"/>
  <c r="F1049" i="38" s="1"/>
  <c r="E1048" i="38"/>
  <c r="F1048" i="38" s="1"/>
  <c r="E1047" i="38"/>
  <c r="F1047" i="38" s="1"/>
  <c r="E1046" i="38"/>
  <c r="F1046" i="38" s="1"/>
  <c r="E1045" i="38"/>
  <c r="F1045" i="38" s="1"/>
  <c r="E1044" i="38"/>
  <c r="F1044" i="38" s="1"/>
  <c r="E1043" i="38"/>
  <c r="F1043" i="38" s="1"/>
  <c r="E1042" i="38"/>
  <c r="F1042" i="38" s="1"/>
  <c r="E1041" i="38"/>
  <c r="F1041" i="38" s="1"/>
  <c r="E1040" i="38"/>
  <c r="F1040" i="38" s="1"/>
  <c r="E1039" i="38"/>
  <c r="F1039" i="38" s="1"/>
  <c r="E1038" i="38"/>
  <c r="F1038" i="38" s="1"/>
  <c r="E1037" i="38"/>
  <c r="F1037" i="38" s="1"/>
  <c r="E1036" i="38"/>
  <c r="F1036" i="38" s="1"/>
  <c r="E1035" i="38"/>
  <c r="F1035" i="38" s="1"/>
  <c r="E1034" i="38"/>
  <c r="F1034" i="38" s="1"/>
  <c r="E1033" i="38"/>
  <c r="F1033" i="38" s="1"/>
  <c r="E1032" i="38"/>
  <c r="F1032" i="38" s="1"/>
  <c r="E1031" i="38"/>
  <c r="F1031" i="38" s="1"/>
  <c r="E1030" i="38"/>
  <c r="F1030" i="38" s="1"/>
  <c r="E1029" i="38"/>
  <c r="F1029" i="38" s="1"/>
  <c r="E1028" i="38"/>
  <c r="F1028" i="38" s="1"/>
  <c r="E1027" i="38"/>
  <c r="F1027" i="38" s="1"/>
  <c r="E1026" i="38"/>
  <c r="F1026" i="38" s="1"/>
  <c r="E1025" i="38"/>
  <c r="F1025" i="38" s="1"/>
  <c r="E1024" i="38"/>
  <c r="F1024" i="38" s="1"/>
  <c r="E1023" i="38"/>
  <c r="F1023" i="38" s="1"/>
  <c r="E1022" i="38"/>
  <c r="F1022" i="38" s="1"/>
  <c r="E1021" i="38"/>
  <c r="F1021" i="38" s="1"/>
  <c r="E1020" i="38"/>
  <c r="F1020" i="38" s="1"/>
  <c r="E1019" i="38"/>
  <c r="F1019" i="38" s="1"/>
  <c r="E1018" i="38"/>
  <c r="F1018" i="38" s="1"/>
  <c r="E1017" i="38"/>
  <c r="F1017" i="38" s="1"/>
  <c r="E1016" i="38"/>
  <c r="F1016" i="38" s="1"/>
  <c r="E1015" i="38"/>
  <c r="F1015" i="38" s="1"/>
  <c r="E1014" i="38"/>
  <c r="F1014" i="38" s="1"/>
  <c r="E1013" i="38"/>
  <c r="F1013" i="38" s="1"/>
  <c r="E1012" i="38"/>
  <c r="F1012" i="38" s="1"/>
  <c r="E1011" i="38"/>
  <c r="F1011" i="38" s="1"/>
  <c r="E1010" i="38"/>
  <c r="F1010" i="38" s="1"/>
  <c r="E1009" i="38"/>
  <c r="F1009" i="38" s="1"/>
  <c r="E1008" i="38"/>
  <c r="F1008" i="38" s="1"/>
  <c r="E1007" i="38"/>
  <c r="F1007" i="38" s="1"/>
  <c r="E1006" i="38"/>
  <c r="F1006" i="38" s="1"/>
  <c r="E1005" i="38"/>
  <c r="F1005" i="38" s="1"/>
  <c r="E1004" i="38"/>
  <c r="F1004" i="38" s="1"/>
  <c r="E1003" i="38"/>
  <c r="F1003" i="38" s="1"/>
  <c r="E1002" i="38"/>
  <c r="F1002" i="38" s="1"/>
  <c r="E1001" i="38"/>
  <c r="F1001" i="38" s="1"/>
  <c r="E1000" i="38"/>
  <c r="F1000" i="38" s="1"/>
  <c r="E999" i="38"/>
  <c r="F999" i="38" s="1"/>
  <c r="E998" i="38"/>
  <c r="F998" i="38" s="1"/>
  <c r="E997" i="38"/>
  <c r="F997" i="38" s="1"/>
  <c r="E996" i="38"/>
  <c r="F996" i="38" s="1"/>
  <c r="E995" i="38"/>
  <c r="F995" i="38" s="1"/>
  <c r="E994" i="38"/>
  <c r="F994" i="38" s="1"/>
  <c r="E993" i="38"/>
  <c r="F993" i="38" s="1"/>
  <c r="E992" i="38"/>
  <c r="F992" i="38" s="1"/>
  <c r="E991" i="38"/>
  <c r="F991" i="38" s="1"/>
  <c r="E990" i="38"/>
  <c r="F990" i="38" s="1"/>
  <c r="E989" i="38"/>
  <c r="F989" i="38" s="1"/>
  <c r="E988" i="38"/>
  <c r="F988" i="38" s="1"/>
  <c r="E987" i="38"/>
  <c r="F987" i="38" s="1"/>
  <c r="E986" i="38"/>
  <c r="F986" i="38" s="1"/>
  <c r="E985" i="38"/>
  <c r="F985" i="38" s="1"/>
  <c r="E984" i="38"/>
  <c r="F984" i="38" s="1"/>
  <c r="E983" i="38"/>
  <c r="F983" i="38" s="1"/>
  <c r="E982" i="38"/>
  <c r="F982" i="38" s="1"/>
  <c r="E981" i="38"/>
  <c r="F981" i="38" s="1"/>
  <c r="E980" i="38"/>
  <c r="F980" i="38" s="1"/>
  <c r="E979" i="38"/>
  <c r="F979" i="38" s="1"/>
  <c r="E978" i="38"/>
  <c r="F978" i="38" s="1"/>
  <c r="E977" i="38"/>
  <c r="F977" i="38" s="1"/>
  <c r="E976" i="38"/>
  <c r="F976" i="38" s="1"/>
  <c r="E975" i="38"/>
  <c r="F975" i="38" s="1"/>
  <c r="E974" i="38"/>
  <c r="F974" i="38" s="1"/>
  <c r="E973" i="38"/>
  <c r="F973" i="38" s="1"/>
  <c r="E972" i="38"/>
  <c r="F972" i="38" s="1"/>
  <c r="E971" i="38"/>
  <c r="F971" i="38" s="1"/>
  <c r="E970" i="38"/>
  <c r="F970" i="38" s="1"/>
  <c r="E969" i="38"/>
  <c r="F969" i="38" s="1"/>
  <c r="E968" i="38"/>
  <c r="F968" i="38" s="1"/>
  <c r="E967" i="38"/>
  <c r="F967" i="38" s="1"/>
  <c r="E966" i="38"/>
  <c r="F966" i="38" s="1"/>
  <c r="E965" i="38"/>
  <c r="F965" i="38" s="1"/>
  <c r="E964" i="38"/>
  <c r="F964" i="38" s="1"/>
  <c r="E963" i="38"/>
  <c r="F963" i="38" s="1"/>
  <c r="E962" i="38"/>
  <c r="F962" i="38" s="1"/>
  <c r="E961" i="38"/>
  <c r="F961" i="38" s="1"/>
  <c r="E960" i="38"/>
  <c r="F960" i="38" s="1"/>
  <c r="E959" i="38"/>
  <c r="F959" i="38" s="1"/>
  <c r="E958" i="38"/>
  <c r="F958" i="38" s="1"/>
  <c r="E957" i="38"/>
  <c r="F957" i="38" s="1"/>
  <c r="E956" i="38"/>
  <c r="F956" i="38" s="1"/>
  <c r="E955" i="38"/>
  <c r="F955" i="38" s="1"/>
  <c r="E954" i="38"/>
  <c r="F954" i="38" s="1"/>
  <c r="E953" i="38"/>
  <c r="F953" i="38" s="1"/>
  <c r="E952" i="38"/>
  <c r="F952" i="38" s="1"/>
  <c r="E951" i="38"/>
  <c r="F951" i="38" s="1"/>
  <c r="E950" i="38"/>
  <c r="F950" i="38" s="1"/>
  <c r="E949" i="38"/>
  <c r="F949" i="38" s="1"/>
  <c r="E948" i="38"/>
  <c r="F948" i="38" s="1"/>
  <c r="E947" i="38"/>
  <c r="F947" i="38" s="1"/>
  <c r="E946" i="38"/>
  <c r="F946" i="38" s="1"/>
  <c r="E945" i="38"/>
  <c r="F945" i="38" s="1"/>
  <c r="E944" i="38"/>
  <c r="F944" i="38" s="1"/>
  <c r="E943" i="38"/>
  <c r="F943" i="38" s="1"/>
  <c r="E942" i="38"/>
  <c r="F942" i="38" s="1"/>
  <c r="E941" i="38"/>
  <c r="F941" i="38" s="1"/>
  <c r="E940" i="38"/>
  <c r="F940" i="38" s="1"/>
  <c r="E939" i="38"/>
  <c r="F939" i="38" s="1"/>
  <c r="E938" i="38"/>
  <c r="F938" i="38" s="1"/>
  <c r="E937" i="38"/>
  <c r="F937" i="38" s="1"/>
  <c r="E936" i="38"/>
  <c r="F936" i="38" s="1"/>
  <c r="E935" i="38"/>
  <c r="F935" i="38" s="1"/>
  <c r="E934" i="38"/>
  <c r="F934" i="38" s="1"/>
  <c r="E933" i="38"/>
  <c r="F933" i="38" s="1"/>
  <c r="E932" i="38"/>
  <c r="F932" i="38" s="1"/>
  <c r="E931" i="38"/>
  <c r="F931" i="38" s="1"/>
  <c r="E930" i="38"/>
  <c r="F930" i="38" s="1"/>
  <c r="E929" i="38"/>
  <c r="F929" i="38" s="1"/>
  <c r="E928" i="38"/>
  <c r="F928" i="38" s="1"/>
  <c r="E927" i="38"/>
  <c r="F927" i="38" s="1"/>
  <c r="E926" i="38"/>
  <c r="F926" i="38" s="1"/>
  <c r="E925" i="38"/>
  <c r="F925" i="38" s="1"/>
  <c r="E924" i="38"/>
  <c r="F924" i="38" s="1"/>
  <c r="E923" i="38"/>
  <c r="F923" i="38" s="1"/>
  <c r="E922" i="38"/>
  <c r="F922" i="38" s="1"/>
  <c r="E921" i="38"/>
  <c r="F921" i="38" s="1"/>
  <c r="E920" i="38"/>
  <c r="F920" i="38" s="1"/>
  <c r="E919" i="38"/>
  <c r="F919" i="38" s="1"/>
  <c r="E918" i="38"/>
  <c r="F918" i="38" s="1"/>
  <c r="E917" i="38"/>
  <c r="F917" i="38" s="1"/>
  <c r="E916" i="38"/>
  <c r="F916" i="38" s="1"/>
  <c r="E915" i="38"/>
  <c r="F915" i="38" s="1"/>
  <c r="E914" i="38"/>
  <c r="F914" i="38" s="1"/>
  <c r="E913" i="38"/>
  <c r="F913" i="38" s="1"/>
  <c r="E912" i="38"/>
  <c r="F912" i="38" s="1"/>
  <c r="E911" i="38"/>
  <c r="F911" i="38" s="1"/>
  <c r="E910" i="38"/>
  <c r="F910" i="38" s="1"/>
  <c r="E909" i="38"/>
  <c r="F909" i="38" s="1"/>
  <c r="E908" i="38"/>
  <c r="F908" i="38" s="1"/>
  <c r="E907" i="38"/>
  <c r="F907" i="38" s="1"/>
  <c r="E906" i="38"/>
  <c r="F906" i="38" s="1"/>
  <c r="E905" i="38"/>
  <c r="F905" i="38" s="1"/>
  <c r="E904" i="38"/>
  <c r="F904" i="38" s="1"/>
  <c r="E903" i="38"/>
  <c r="F903" i="38" s="1"/>
  <c r="E902" i="38"/>
  <c r="F902" i="38" s="1"/>
  <c r="E901" i="38"/>
  <c r="F901" i="38" s="1"/>
  <c r="E900" i="38"/>
  <c r="F900" i="38" s="1"/>
  <c r="E899" i="38"/>
  <c r="F899" i="38" s="1"/>
  <c r="E898" i="38"/>
  <c r="F898" i="38" s="1"/>
  <c r="E897" i="38"/>
  <c r="F897" i="38" s="1"/>
  <c r="E896" i="38"/>
  <c r="F896" i="38" s="1"/>
  <c r="E895" i="38"/>
  <c r="F895" i="38" s="1"/>
  <c r="E894" i="38"/>
  <c r="F894" i="38" s="1"/>
  <c r="E893" i="38"/>
  <c r="F893" i="38" s="1"/>
  <c r="E892" i="38"/>
  <c r="F892" i="38" s="1"/>
  <c r="E891" i="38"/>
  <c r="F891" i="38" s="1"/>
  <c r="E890" i="38"/>
  <c r="F890" i="38" s="1"/>
  <c r="E889" i="38"/>
  <c r="F889" i="38" s="1"/>
  <c r="E888" i="38"/>
  <c r="F888" i="38" s="1"/>
  <c r="E887" i="38"/>
  <c r="F887" i="38" s="1"/>
  <c r="E886" i="38"/>
  <c r="F886" i="38" s="1"/>
  <c r="E885" i="38"/>
  <c r="F885" i="38" s="1"/>
  <c r="E884" i="38"/>
  <c r="F884" i="38" s="1"/>
  <c r="E883" i="38"/>
  <c r="F883" i="38" s="1"/>
  <c r="E882" i="38"/>
  <c r="F882" i="38" s="1"/>
  <c r="E881" i="38"/>
  <c r="F881" i="38" s="1"/>
  <c r="E880" i="38"/>
  <c r="F880" i="38" s="1"/>
  <c r="E879" i="38"/>
  <c r="F879" i="38" s="1"/>
  <c r="E878" i="38"/>
  <c r="F878" i="38" s="1"/>
  <c r="E877" i="38"/>
  <c r="F877" i="38" s="1"/>
  <c r="E876" i="38"/>
  <c r="F876" i="38" s="1"/>
  <c r="E875" i="38"/>
  <c r="F875" i="38" s="1"/>
  <c r="E874" i="38"/>
  <c r="F874" i="38" s="1"/>
  <c r="E873" i="38"/>
  <c r="F873" i="38" s="1"/>
  <c r="E872" i="38"/>
  <c r="F872" i="38" s="1"/>
  <c r="E871" i="38"/>
  <c r="F871" i="38" s="1"/>
  <c r="E870" i="38"/>
  <c r="F870" i="38" s="1"/>
  <c r="E869" i="38"/>
  <c r="F869" i="38" s="1"/>
  <c r="E868" i="38"/>
  <c r="F868" i="38" s="1"/>
  <c r="E867" i="38"/>
  <c r="F867" i="38" s="1"/>
  <c r="E866" i="38"/>
  <c r="F866" i="38" s="1"/>
  <c r="E865" i="38"/>
  <c r="F865" i="38" s="1"/>
  <c r="E864" i="38"/>
  <c r="F864" i="38" s="1"/>
  <c r="E863" i="38"/>
  <c r="F863" i="38" s="1"/>
  <c r="E862" i="38"/>
  <c r="F862" i="38" s="1"/>
  <c r="E861" i="38"/>
  <c r="F861" i="38" s="1"/>
  <c r="E860" i="38"/>
  <c r="F860" i="38" s="1"/>
  <c r="E859" i="38"/>
  <c r="F859" i="38" s="1"/>
  <c r="E858" i="38"/>
  <c r="F858" i="38" s="1"/>
  <c r="E857" i="38"/>
  <c r="F857" i="38" s="1"/>
  <c r="E856" i="38"/>
  <c r="F856" i="38" s="1"/>
  <c r="E855" i="38"/>
  <c r="F855" i="38" s="1"/>
  <c r="E854" i="38"/>
  <c r="F854" i="38" s="1"/>
  <c r="E853" i="38"/>
  <c r="F853" i="38" s="1"/>
  <c r="E852" i="38"/>
  <c r="F852" i="38" s="1"/>
  <c r="E851" i="38"/>
  <c r="F851" i="38" s="1"/>
  <c r="E850" i="38"/>
  <c r="F850" i="38" s="1"/>
  <c r="E849" i="38"/>
  <c r="F849" i="38" s="1"/>
  <c r="E848" i="38"/>
  <c r="F848" i="38" s="1"/>
  <c r="E847" i="38"/>
  <c r="F847" i="38" s="1"/>
  <c r="E846" i="38"/>
  <c r="F846" i="38" s="1"/>
  <c r="E845" i="38"/>
  <c r="F845" i="38" s="1"/>
  <c r="E844" i="38"/>
  <c r="F844" i="38" s="1"/>
  <c r="E843" i="38"/>
  <c r="F843" i="38" s="1"/>
  <c r="E842" i="38"/>
  <c r="F842" i="38" s="1"/>
  <c r="E841" i="38"/>
  <c r="F841" i="38" s="1"/>
  <c r="E840" i="38"/>
  <c r="F840" i="38" s="1"/>
  <c r="E839" i="38"/>
  <c r="F839" i="38" s="1"/>
  <c r="E838" i="38"/>
  <c r="F838" i="38" s="1"/>
  <c r="E837" i="38"/>
  <c r="F837" i="38" s="1"/>
  <c r="E836" i="38"/>
  <c r="F836" i="38" s="1"/>
  <c r="E835" i="38"/>
  <c r="F835" i="38" s="1"/>
  <c r="E834" i="38"/>
  <c r="F834" i="38" s="1"/>
  <c r="E833" i="38"/>
  <c r="F833" i="38" s="1"/>
  <c r="E832" i="38"/>
  <c r="F832" i="38" s="1"/>
  <c r="E831" i="38"/>
  <c r="F831" i="38" s="1"/>
  <c r="E830" i="38"/>
  <c r="F830" i="38" s="1"/>
  <c r="E829" i="38"/>
  <c r="F829" i="38" s="1"/>
  <c r="E828" i="38"/>
  <c r="F828" i="38" s="1"/>
  <c r="E827" i="38"/>
  <c r="F827" i="38" s="1"/>
  <c r="E826" i="38"/>
  <c r="F826" i="38" s="1"/>
  <c r="E825" i="38"/>
  <c r="F825" i="38" s="1"/>
  <c r="E824" i="38"/>
  <c r="F824" i="38" s="1"/>
  <c r="E823" i="38"/>
  <c r="F823" i="38" s="1"/>
  <c r="E822" i="38"/>
  <c r="F822" i="38" s="1"/>
  <c r="E821" i="38"/>
  <c r="F821" i="38" s="1"/>
  <c r="E820" i="38"/>
  <c r="F820" i="38" s="1"/>
  <c r="E819" i="38"/>
  <c r="F819" i="38" s="1"/>
  <c r="E818" i="38"/>
  <c r="F818" i="38" s="1"/>
  <c r="E817" i="38"/>
  <c r="F817" i="38" s="1"/>
  <c r="E816" i="38"/>
  <c r="F816" i="38" s="1"/>
  <c r="E815" i="38"/>
  <c r="F815" i="38" s="1"/>
  <c r="E814" i="38"/>
  <c r="F814" i="38" s="1"/>
  <c r="E813" i="38"/>
  <c r="F813" i="38" s="1"/>
  <c r="E812" i="38"/>
  <c r="F812" i="38" s="1"/>
  <c r="E811" i="38"/>
  <c r="F811" i="38" s="1"/>
  <c r="E810" i="38"/>
  <c r="F810" i="38" s="1"/>
  <c r="E809" i="38"/>
  <c r="F809" i="38" s="1"/>
  <c r="E808" i="38"/>
  <c r="F808" i="38" s="1"/>
  <c r="E807" i="38"/>
  <c r="F807" i="38" s="1"/>
  <c r="E806" i="38"/>
  <c r="F806" i="38" s="1"/>
  <c r="E805" i="38"/>
  <c r="F805" i="38" s="1"/>
  <c r="E804" i="38"/>
  <c r="F804" i="38" s="1"/>
  <c r="E803" i="38"/>
  <c r="F803" i="38" s="1"/>
  <c r="E802" i="38"/>
  <c r="F802" i="38" s="1"/>
  <c r="E801" i="38"/>
  <c r="F801" i="38" s="1"/>
  <c r="E800" i="38"/>
  <c r="F800" i="38" s="1"/>
  <c r="E799" i="38"/>
  <c r="F799" i="38" s="1"/>
  <c r="E798" i="38"/>
  <c r="F798" i="38" s="1"/>
  <c r="E797" i="38"/>
  <c r="F797" i="38" s="1"/>
  <c r="E796" i="38"/>
  <c r="F796" i="38" s="1"/>
  <c r="E795" i="38"/>
  <c r="F795" i="38" s="1"/>
  <c r="E794" i="38"/>
  <c r="F794" i="38" s="1"/>
  <c r="E793" i="38"/>
  <c r="F793" i="38" s="1"/>
  <c r="E792" i="38"/>
  <c r="F792" i="38" s="1"/>
  <c r="E791" i="38"/>
  <c r="F791" i="38" s="1"/>
  <c r="E790" i="38"/>
  <c r="F790" i="38" s="1"/>
  <c r="E789" i="38"/>
  <c r="F789" i="38" s="1"/>
  <c r="E788" i="38"/>
  <c r="F788" i="38" s="1"/>
  <c r="E787" i="38"/>
  <c r="F787" i="38" s="1"/>
  <c r="E786" i="38"/>
  <c r="F786" i="38" s="1"/>
  <c r="E785" i="38"/>
  <c r="F785" i="38" s="1"/>
  <c r="E784" i="38"/>
  <c r="F784" i="38" s="1"/>
  <c r="E783" i="38"/>
  <c r="F783" i="38" s="1"/>
  <c r="E782" i="38"/>
  <c r="F782" i="38" s="1"/>
  <c r="E781" i="38"/>
  <c r="F781" i="38" s="1"/>
  <c r="E780" i="38"/>
  <c r="F780" i="38" s="1"/>
  <c r="E779" i="38"/>
  <c r="F779" i="38" s="1"/>
  <c r="E778" i="38"/>
  <c r="F778" i="38" s="1"/>
  <c r="E777" i="38"/>
  <c r="F777" i="38" s="1"/>
  <c r="E776" i="38"/>
  <c r="F776" i="38" s="1"/>
  <c r="E775" i="38"/>
  <c r="F775" i="38" s="1"/>
  <c r="E774" i="38"/>
  <c r="F774" i="38" s="1"/>
  <c r="E773" i="38"/>
  <c r="F773" i="38" s="1"/>
  <c r="E772" i="38"/>
  <c r="F772" i="38" s="1"/>
  <c r="E771" i="38"/>
  <c r="F771" i="38" s="1"/>
  <c r="E770" i="38"/>
  <c r="F770" i="38" s="1"/>
  <c r="E769" i="38"/>
  <c r="F769" i="38" s="1"/>
  <c r="E768" i="38"/>
  <c r="F768" i="38" s="1"/>
  <c r="E767" i="38"/>
  <c r="F767" i="38" s="1"/>
  <c r="E766" i="38"/>
  <c r="F766" i="38" s="1"/>
  <c r="E765" i="38"/>
  <c r="F765" i="38" s="1"/>
  <c r="E764" i="38"/>
  <c r="F764" i="38" s="1"/>
  <c r="E763" i="38"/>
  <c r="F763" i="38" s="1"/>
  <c r="E762" i="38"/>
  <c r="F762" i="38" s="1"/>
  <c r="E761" i="38"/>
  <c r="F761" i="38" s="1"/>
  <c r="E760" i="38"/>
  <c r="F760" i="38" s="1"/>
  <c r="E759" i="38"/>
  <c r="F759" i="38" s="1"/>
  <c r="E758" i="38"/>
  <c r="F758" i="38" s="1"/>
  <c r="E757" i="38"/>
  <c r="F757" i="38" s="1"/>
  <c r="E756" i="38"/>
  <c r="F756" i="38" s="1"/>
  <c r="E755" i="38"/>
  <c r="F755" i="38" s="1"/>
  <c r="E754" i="38"/>
  <c r="F754" i="38" s="1"/>
  <c r="E753" i="38"/>
  <c r="F753" i="38" s="1"/>
  <c r="E752" i="38"/>
  <c r="F752" i="38" s="1"/>
  <c r="E751" i="38"/>
  <c r="F751" i="38" s="1"/>
  <c r="E750" i="38"/>
  <c r="F750" i="38" s="1"/>
  <c r="E749" i="38"/>
  <c r="F749" i="38" s="1"/>
  <c r="E748" i="38"/>
  <c r="F748" i="38" s="1"/>
  <c r="E747" i="38"/>
  <c r="F747" i="38" s="1"/>
  <c r="E746" i="38"/>
  <c r="F746" i="38" s="1"/>
  <c r="E745" i="38"/>
  <c r="F745" i="38" s="1"/>
  <c r="E744" i="38"/>
  <c r="F744" i="38" s="1"/>
  <c r="E743" i="38"/>
  <c r="F743" i="38" s="1"/>
  <c r="E742" i="38"/>
  <c r="F742" i="38" s="1"/>
  <c r="E741" i="38"/>
  <c r="F741" i="38" s="1"/>
  <c r="E740" i="38"/>
  <c r="F740" i="38" s="1"/>
  <c r="E739" i="38"/>
  <c r="F739" i="38" s="1"/>
  <c r="E738" i="38"/>
  <c r="F738" i="38" s="1"/>
  <c r="E737" i="38"/>
  <c r="F737" i="38" s="1"/>
  <c r="E736" i="38"/>
  <c r="F736" i="38" s="1"/>
  <c r="E735" i="38"/>
  <c r="F735" i="38" s="1"/>
  <c r="E734" i="38"/>
  <c r="F734" i="38" s="1"/>
  <c r="E733" i="38"/>
  <c r="F733" i="38" s="1"/>
  <c r="E732" i="38"/>
  <c r="F732" i="38" s="1"/>
  <c r="E731" i="38"/>
  <c r="F731" i="38" s="1"/>
  <c r="E730" i="38"/>
  <c r="F730" i="38" s="1"/>
  <c r="E729" i="38"/>
  <c r="F729" i="38" s="1"/>
  <c r="E728" i="38"/>
  <c r="F728" i="38" s="1"/>
  <c r="E727" i="38"/>
  <c r="F727" i="38" s="1"/>
  <c r="E726" i="38"/>
  <c r="F726" i="38" s="1"/>
  <c r="E725" i="38"/>
  <c r="F725" i="38" s="1"/>
  <c r="E724" i="38"/>
  <c r="F724" i="38" s="1"/>
  <c r="E723" i="38"/>
  <c r="F723" i="38" s="1"/>
  <c r="E722" i="38"/>
  <c r="F722" i="38" s="1"/>
  <c r="E721" i="38"/>
  <c r="F721" i="38" s="1"/>
  <c r="E720" i="38"/>
  <c r="F720" i="38" s="1"/>
  <c r="E719" i="38"/>
  <c r="F719" i="38" s="1"/>
  <c r="E718" i="38"/>
  <c r="F718" i="38" s="1"/>
  <c r="E717" i="38"/>
  <c r="F717" i="38" s="1"/>
  <c r="E716" i="38"/>
  <c r="F716" i="38" s="1"/>
  <c r="E715" i="38"/>
  <c r="F715" i="38" s="1"/>
  <c r="E714" i="38"/>
  <c r="F714" i="38" s="1"/>
  <c r="E713" i="38"/>
  <c r="F713" i="38" s="1"/>
  <c r="E712" i="38"/>
  <c r="F712" i="38" s="1"/>
  <c r="E711" i="38"/>
  <c r="F711" i="38" s="1"/>
  <c r="E710" i="38"/>
  <c r="F710" i="38" s="1"/>
  <c r="E709" i="38"/>
  <c r="F709" i="38" s="1"/>
  <c r="E708" i="38"/>
  <c r="F708" i="38" s="1"/>
  <c r="E707" i="38"/>
  <c r="F707" i="38" s="1"/>
  <c r="E706" i="38"/>
  <c r="F706" i="38" s="1"/>
  <c r="E705" i="38"/>
  <c r="F705" i="38" s="1"/>
  <c r="E704" i="38"/>
  <c r="F704" i="38" s="1"/>
  <c r="E703" i="38"/>
  <c r="F703" i="38" s="1"/>
  <c r="E702" i="38"/>
  <c r="F702" i="38" s="1"/>
  <c r="E701" i="38"/>
  <c r="F701" i="38" s="1"/>
  <c r="E700" i="38"/>
  <c r="F700" i="38" s="1"/>
  <c r="E699" i="38"/>
  <c r="F699" i="38" s="1"/>
  <c r="E698" i="38"/>
  <c r="F698" i="38" s="1"/>
  <c r="E697" i="38"/>
  <c r="F697" i="38" s="1"/>
  <c r="E696" i="38"/>
  <c r="F696" i="38" s="1"/>
  <c r="E695" i="38"/>
  <c r="F695" i="38" s="1"/>
  <c r="E694" i="38"/>
  <c r="F694" i="38" s="1"/>
  <c r="E693" i="38"/>
  <c r="F693" i="38" s="1"/>
  <c r="E692" i="38"/>
  <c r="F692" i="38" s="1"/>
  <c r="E691" i="38"/>
  <c r="F691" i="38" s="1"/>
  <c r="E690" i="38"/>
  <c r="F690" i="38" s="1"/>
  <c r="E689" i="38"/>
  <c r="F689" i="38" s="1"/>
  <c r="E688" i="38"/>
  <c r="F688" i="38" s="1"/>
  <c r="E687" i="38"/>
  <c r="F687" i="38" s="1"/>
  <c r="E686" i="38"/>
  <c r="F686" i="38" s="1"/>
  <c r="E685" i="38"/>
  <c r="F685" i="38" s="1"/>
  <c r="E684" i="38"/>
  <c r="F684" i="38" s="1"/>
  <c r="E683" i="38"/>
  <c r="F683" i="38" s="1"/>
  <c r="E682" i="38"/>
  <c r="F682" i="38" s="1"/>
  <c r="E681" i="38"/>
  <c r="F681" i="38" s="1"/>
  <c r="E680" i="38"/>
  <c r="F680" i="38" s="1"/>
  <c r="E679" i="38"/>
  <c r="F679" i="38" s="1"/>
  <c r="E678" i="38"/>
  <c r="F678" i="38" s="1"/>
  <c r="E677" i="38"/>
  <c r="F677" i="38" s="1"/>
  <c r="E676" i="38"/>
  <c r="F676" i="38" s="1"/>
  <c r="E675" i="38"/>
  <c r="F675" i="38" s="1"/>
  <c r="E674" i="38"/>
  <c r="F674" i="38" s="1"/>
  <c r="E673" i="38"/>
  <c r="F673" i="38" s="1"/>
  <c r="E672" i="38"/>
  <c r="F672" i="38" s="1"/>
  <c r="E671" i="38"/>
  <c r="F671" i="38" s="1"/>
  <c r="E670" i="38"/>
  <c r="F670" i="38" s="1"/>
  <c r="E669" i="38"/>
  <c r="F669" i="38" s="1"/>
  <c r="E668" i="38"/>
  <c r="F668" i="38" s="1"/>
  <c r="E667" i="38"/>
  <c r="F667" i="38" s="1"/>
  <c r="E666" i="38"/>
  <c r="F666" i="38" s="1"/>
  <c r="E665" i="38"/>
  <c r="F665" i="38" s="1"/>
  <c r="E664" i="38"/>
  <c r="F664" i="38" s="1"/>
  <c r="E663" i="38"/>
  <c r="F663" i="38" s="1"/>
  <c r="E662" i="38"/>
  <c r="F662" i="38" s="1"/>
  <c r="E661" i="38"/>
  <c r="F661" i="38" s="1"/>
  <c r="E660" i="38"/>
  <c r="F660" i="38" s="1"/>
  <c r="E659" i="38"/>
  <c r="F659" i="38" s="1"/>
  <c r="E658" i="38"/>
  <c r="F658" i="38" s="1"/>
  <c r="E657" i="38"/>
  <c r="F657" i="38" s="1"/>
  <c r="E656" i="38"/>
  <c r="F656" i="38" s="1"/>
  <c r="E655" i="38"/>
  <c r="F655" i="38" s="1"/>
  <c r="E654" i="38"/>
  <c r="F654" i="38" s="1"/>
  <c r="E653" i="38"/>
  <c r="F653" i="38" s="1"/>
  <c r="E652" i="38"/>
  <c r="F652" i="38" s="1"/>
  <c r="E651" i="38"/>
  <c r="F651" i="38" s="1"/>
  <c r="E650" i="38"/>
  <c r="F650" i="38" s="1"/>
  <c r="E649" i="38"/>
  <c r="F649" i="38" s="1"/>
  <c r="E648" i="38"/>
  <c r="F648" i="38" s="1"/>
  <c r="E647" i="38"/>
  <c r="F647" i="38" s="1"/>
  <c r="E646" i="38"/>
  <c r="F646" i="38" s="1"/>
  <c r="E645" i="38"/>
  <c r="F645" i="38" s="1"/>
  <c r="E644" i="38"/>
  <c r="F644" i="38" s="1"/>
  <c r="E643" i="38"/>
  <c r="F643" i="38" s="1"/>
  <c r="E642" i="38"/>
  <c r="F642" i="38" s="1"/>
  <c r="E641" i="38"/>
  <c r="F641" i="38" s="1"/>
  <c r="E640" i="38"/>
  <c r="F640" i="38" s="1"/>
  <c r="E639" i="38"/>
  <c r="F639" i="38" s="1"/>
  <c r="E638" i="38"/>
  <c r="F638" i="38" s="1"/>
  <c r="E637" i="38"/>
  <c r="F637" i="38" s="1"/>
  <c r="E636" i="38"/>
  <c r="F636" i="38" s="1"/>
  <c r="E635" i="38"/>
  <c r="F635" i="38" s="1"/>
  <c r="E634" i="38"/>
  <c r="F634" i="38" s="1"/>
  <c r="E633" i="38"/>
  <c r="F633" i="38" s="1"/>
  <c r="E632" i="38"/>
  <c r="F632" i="38" s="1"/>
  <c r="E631" i="38"/>
  <c r="F631" i="38" s="1"/>
  <c r="E630" i="38"/>
  <c r="F630" i="38" s="1"/>
  <c r="E629" i="38"/>
  <c r="F629" i="38" s="1"/>
  <c r="E628" i="38"/>
  <c r="F628" i="38" s="1"/>
  <c r="E627" i="38"/>
  <c r="F627" i="38" s="1"/>
  <c r="E626" i="38"/>
  <c r="F626" i="38" s="1"/>
  <c r="E625" i="38"/>
  <c r="F625" i="38" s="1"/>
  <c r="E624" i="38"/>
  <c r="F624" i="38" s="1"/>
  <c r="E623" i="38"/>
  <c r="F623" i="38" s="1"/>
  <c r="E622" i="38"/>
  <c r="F622" i="38" s="1"/>
  <c r="E621" i="38"/>
  <c r="F621" i="38" s="1"/>
  <c r="E620" i="38"/>
  <c r="F620" i="38" s="1"/>
  <c r="E619" i="38"/>
  <c r="F619" i="38" s="1"/>
  <c r="E618" i="38"/>
  <c r="F618" i="38" s="1"/>
  <c r="E617" i="38"/>
  <c r="F617" i="38" s="1"/>
  <c r="E616" i="38"/>
  <c r="F616" i="38" s="1"/>
  <c r="E615" i="38"/>
  <c r="F615" i="38" s="1"/>
  <c r="E614" i="38"/>
  <c r="F614" i="38" s="1"/>
  <c r="E613" i="38"/>
  <c r="F613" i="38" s="1"/>
  <c r="E612" i="38"/>
  <c r="F612" i="38" s="1"/>
  <c r="E611" i="38"/>
  <c r="F611" i="38" s="1"/>
  <c r="E610" i="38"/>
  <c r="F610" i="38" s="1"/>
  <c r="E609" i="38"/>
  <c r="F609" i="38" s="1"/>
  <c r="E608" i="38"/>
  <c r="F608" i="38" s="1"/>
  <c r="E607" i="38"/>
  <c r="F607" i="38" s="1"/>
  <c r="E606" i="38"/>
  <c r="F606" i="38" s="1"/>
  <c r="E605" i="38"/>
  <c r="F605" i="38" s="1"/>
  <c r="E604" i="38"/>
  <c r="F604" i="38" s="1"/>
  <c r="E603" i="38"/>
  <c r="F603" i="38" s="1"/>
  <c r="E602" i="38"/>
  <c r="F602" i="38" s="1"/>
  <c r="E601" i="38"/>
  <c r="F601" i="38" s="1"/>
  <c r="E600" i="38"/>
  <c r="F600" i="38" s="1"/>
  <c r="E599" i="38"/>
  <c r="F599" i="38" s="1"/>
  <c r="E598" i="38"/>
  <c r="F598" i="38" s="1"/>
  <c r="E597" i="38"/>
  <c r="F597" i="38" s="1"/>
  <c r="E596" i="38"/>
  <c r="F596" i="38" s="1"/>
  <c r="E595" i="38"/>
  <c r="F595" i="38" s="1"/>
  <c r="E594" i="38"/>
  <c r="F594" i="38" s="1"/>
  <c r="E593" i="38"/>
  <c r="F593" i="38" s="1"/>
  <c r="E592" i="38"/>
  <c r="F592" i="38" s="1"/>
  <c r="E591" i="38"/>
  <c r="F591" i="38" s="1"/>
  <c r="E590" i="38"/>
  <c r="F590" i="38" s="1"/>
  <c r="E589" i="38"/>
  <c r="F589" i="38" s="1"/>
  <c r="E588" i="38"/>
  <c r="F588" i="38" s="1"/>
  <c r="E587" i="38"/>
  <c r="F587" i="38" s="1"/>
  <c r="E586" i="38"/>
  <c r="F586" i="38" s="1"/>
  <c r="E585" i="38"/>
  <c r="F585" i="38" s="1"/>
  <c r="E584" i="38"/>
  <c r="F584" i="38" s="1"/>
  <c r="E583" i="38"/>
  <c r="F583" i="38" s="1"/>
  <c r="E582" i="38"/>
  <c r="F582" i="38" s="1"/>
  <c r="E581" i="38"/>
  <c r="F581" i="38" s="1"/>
  <c r="E580" i="38"/>
  <c r="F580" i="38" s="1"/>
  <c r="E579" i="38"/>
  <c r="F579" i="38" s="1"/>
  <c r="E578" i="38"/>
  <c r="F578" i="38" s="1"/>
  <c r="E577" i="38"/>
  <c r="F577" i="38" s="1"/>
  <c r="E576" i="38"/>
  <c r="F576" i="38" s="1"/>
  <c r="E575" i="38"/>
  <c r="F575" i="38" s="1"/>
  <c r="E574" i="38"/>
  <c r="F574" i="38" s="1"/>
  <c r="E573" i="38"/>
  <c r="F573" i="38" s="1"/>
  <c r="E572" i="38"/>
  <c r="F572" i="38" s="1"/>
  <c r="E571" i="38"/>
  <c r="F571" i="38" s="1"/>
  <c r="E570" i="38"/>
  <c r="F570" i="38" s="1"/>
  <c r="E569" i="38"/>
  <c r="F569" i="38" s="1"/>
  <c r="E568" i="38"/>
  <c r="F568" i="38" s="1"/>
  <c r="E567" i="38"/>
  <c r="F567" i="38" s="1"/>
  <c r="E566" i="38"/>
  <c r="F566" i="38" s="1"/>
  <c r="E565" i="38"/>
  <c r="F565" i="38" s="1"/>
  <c r="E564" i="38"/>
  <c r="F564" i="38" s="1"/>
  <c r="E563" i="38"/>
  <c r="F563" i="38" s="1"/>
  <c r="E562" i="38"/>
  <c r="F562" i="38" s="1"/>
  <c r="E561" i="38"/>
  <c r="F561" i="38" s="1"/>
  <c r="E560" i="38"/>
  <c r="F560" i="38" s="1"/>
  <c r="E559" i="38"/>
  <c r="F559" i="38" s="1"/>
  <c r="E558" i="38"/>
  <c r="F558" i="38" s="1"/>
  <c r="E557" i="38"/>
  <c r="F557" i="38" s="1"/>
  <c r="E556" i="38"/>
  <c r="F556" i="38" s="1"/>
  <c r="E555" i="38"/>
  <c r="F555" i="38" s="1"/>
  <c r="E554" i="38"/>
  <c r="F554" i="38" s="1"/>
  <c r="E553" i="38"/>
  <c r="F553" i="38" s="1"/>
  <c r="E552" i="38"/>
  <c r="F552" i="38" s="1"/>
  <c r="E551" i="38"/>
  <c r="F551" i="38" s="1"/>
  <c r="E550" i="38"/>
  <c r="F550" i="38" s="1"/>
  <c r="E549" i="38"/>
  <c r="F549" i="38" s="1"/>
  <c r="E548" i="38"/>
  <c r="F548" i="38" s="1"/>
  <c r="E547" i="38"/>
  <c r="F547" i="38" s="1"/>
  <c r="E546" i="38"/>
  <c r="F546" i="38" s="1"/>
  <c r="E545" i="38"/>
  <c r="F545" i="38" s="1"/>
  <c r="E544" i="38"/>
  <c r="F544" i="38" s="1"/>
  <c r="E543" i="38"/>
  <c r="F543" i="38" s="1"/>
  <c r="E542" i="38"/>
  <c r="F542" i="38" s="1"/>
  <c r="E541" i="38"/>
  <c r="F541" i="38" s="1"/>
  <c r="E540" i="38"/>
  <c r="F540" i="38" s="1"/>
  <c r="E539" i="38"/>
  <c r="F539" i="38" s="1"/>
  <c r="E538" i="38"/>
  <c r="F538" i="38" s="1"/>
  <c r="E537" i="38"/>
  <c r="F537" i="38" s="1"/>
  <c r="E536" i="38"/>
  <c r="F536" i="38" s="1"/>
  <c r="E535" i="38"/>
  <c r="F535" i="38" s="1"/>
  <c r="E534" i="38"/>
  <c r="F534" i="38" s="1"/>
  <c r="E533" i="38"/>
  <c r="F533" i="38" s="1"/>
  <c r="E532" i="38"/>
  <c r="F532" i="38" s="1"/>
  <c r="E531" i="38"/>
  <c r="F531" i="38" s="1"/>
  <c r="E530" i="38"/>
  <c r="F530" i="38" s="1"/>
  <c r="E529" i="38"/>
  <c r="F529" i="38" s="1"/>
  <c r="E528" i="38"/>
  <c r="F528" i="38" s="1"/>
  <c r="E527" i="38"/>
  <c r="F527" i="38" s="1"/>
  <c r="E526" i="38"/>
  <c r="F526" i="38" s="1"/>
  <c r="E525" i="38"/>
  <c r="F525" i="38" s="1"/>
  <c r="E524" i="38"/>
  <c r="F524" i="38" s="1"/>
  <c r="E523" i="38"/>
  <c r="F523" i="38" s="1"/>
  <c r="E522" i="38"/>
  <c r="F522" i="38" s="1"/>
  <c r="E521" i="38"/>
  <c r="F521" i="38" s="1"/>
  <c r="E520" i="38"/>
  <c r="F520" i="38" s="1"/>
  <c r="E519" i="38"/>
  <c r="F519" i="38" s="1"/>
  <c r="E518" i="38"/>
  <c r="F518" i="38" s="1"/>
  <c r="E517" i="38"/>
  <c r="F517" i="38" s="1"/>
  <c r="E516" i="38"/>
  <c r="F516" i="38" s="1"/>
  <c r="E515" i="38"/>
  <c r="F515" i="38" s="1"/>
  <c r="E514" i="38"/>
  <c r="F514" i="38" s="1"/>
  <c r="E513" i="38"/>
  <c r="F513" i="38" s="1"/>
  <c r="E512" i="38"/>
  <c r="F512" i="38" s="1"/>
  <c r="E511" i="38"/>
  <c r="F511" i="38" s="1"/>
  <c r="E510" i="38"/>
  <c r="F510" i="38" s="1"/>
  <c r="E509" i="38"/>
  <c r="F509" i="38" s="1"/>
  <c r="E508" i="38"/>
  <c r="F508" i="38" s="1"/>
  <c r="E507" i="38"/>
  <c r="F507" i="38" s="1"/>
  <c r="E506" i="38"/>
  <c r="F506" i="38" s="1"/>
  <c r="E505" i="38"/>
  <c r="F505" i="38" s="1"/>
  <c r="E504" i="38"/>
  <c r="F504" i="38" s="1"/>
  <c r="E503" i="38"/>
  <c r="F503" i="38" s="1"/>
  <c r="E502" i="38"/>
  <c r="F502" i="38" s="1"/>
  <c r="E501" i="38"/>
  <c r="F501" i="38" s="1"/>
  <c r="E500" i="38"/>
  <c r="F500" i="38" s="1"/>
  <c r="E499" i="38"/>
  <c r="F499" i="38" s="1"/>
  <c r="E498" i="38"/>
  <c r="F498" i="38" s="1"/>
  <c r="E497" i="38"/>
  <c r="F497" i="38" s="1"/>
  <c r="E496" i="38"/>
  <c r="F496" i="38" s="1"/>
  <c r="E495" i="38"/>
  <c r="F495" i="38" s="1"/>
  <c r="E494" i="38"/>
  <c r="F494" i="38" s="1"/>
  <c r="E493" i="38"/>
  <c r="F493" i="38" s="1"/>
  <c r="E492" i="38"/>
  <c r="F492" i="38" s="1"/>
  <c r="E491" i="38"/>
  <c r="F491" i="38" s="1"/>
  <c r="E490" i="38"/>
  <c r="F490" i="38" s="1"/>
  <c r="E489" i="38"/>
  <c r="F489" i="38" s="1"/>
  <c r="E488" i="38"/>
  <c r="F488" i="38" s="1"/>
  <c r="E487" i="38"/>
  <c r="F487" i="38" s="1"/>
  <c r="E486" i="38"/>
  <c r="F486" i="38" s="1"/>
  <c r="E485" i="38"/>
  <c r="F485" i="38" s="1"/>
  <c r="E484" i="38"/>
  <c r="F484" i="38" s="1"/>
  <c r="E483" i="38"/>
  <c r="F483" i="38" s="1"/>
  <c r="E482" i="38"/>
  <c r="F482" i="38" s="1"/>
  <c r="E481" i="38"/>
  <c r="F481" i="38" s="1"/>
  <c r="E480" i="38"/>
  <c r="F480" i="38" s="1"/>
  <c r="E479" i="38"/>
  <c r="F479" i="38" s="1"/>
  <c r="E478" i="38"/>
  <c r="F478" i="38" s="1"/>
  <c r="E477" i="38"/>
  <c r="F477" i="38" s="1"/>
  <c r="E476" i="38"/>
  <c r="F476" i="38" s="1"/>
  <c r="E475" i="38"/>
  <c r="F475" i="38" s="1"/>
  <c r="E474" i="38"/>
  <c r="F474" i="38" s="1"/>
  <c r="E473" i="38"/>
  <c r="F473" i="38" s="1"/>
  <c r="E472" i="38"/>
  <c r="F472" i="38" s="1"/>
  <c r="E471" i="38"/>
  <c r="F471" i="38" s="1"/>
  <c r="E470" i="38"/>
  <c r="F470" i="38" s="1"/>
  <c r="E469" i="38"/>
  <c r="F469" i="38" s="1"/>
  <c r="E468" i="38"/>
  <c r="F468" i="38" s="1"/>
  <c r="E467" i="38"/>
  <c r="F467" i="38" s="1"/>
  <c r="E466" i="38"/>
  <c r="F466" i="38" s="1"/>
  <c r="E465" i="38"/>
  <c r="F465" i="38" s="1"/>
  <c r="E464" i="38"/>
  <c r="F464" i="38" s="1"/>
  <c r="E463" i="38"/>
  <c r="F463" i="38" s="1"/>
  <c r="E462" i="38"/>
  <c r="F462" i="38" s="1"/>
  <c r="E461" i="38"/>
  <c r="F461" i="38" s="1"/>
  <c r="E460" i="38"/>
  <c r="F460" i="38" s="1"/>
  <c r="E459" i="38"/>
  <c r="F459" i="38" s="1"/>
  <c r="E458" i="38"/>
  <c r="F458" i="38" s="1"/>
  <c r="E457" i="38"/>
  <c r="F457" i="38" s="1"/>
  <c r="E456" i="38"/>
  <c r="F456" i="38" s="1"/>
  <c r="E455" i="38"/>
  <c r="F455" i="38" s="1"/>
  <c r="E454" i="38"/>
  <c r="F454" i="38" s="1"/>
  <c r="E453" i="38"/>
  <c r="F453" i="38" s="1"/>
  <c r="E452" i="38"/>
  <c r="F452" i="38" s="1"/>
  <c r="E451" i="38"/>
  <c r="F451" i="38" s="1"/>
  <c r="E450" i="38"/>
  <c r="F450" i="38" s="1"/>
  <c r="E449" i="38"/>
  <c r="F449" i="38" s="1"/>
  <c r="E448" i="38"/>
  <c r="F448" i="38" s="1"/>
  <c r="E447" i="38"/>
  <c r="F447" i="38" s="1"/>
  <c r="E446" i="38"/>
  <c r="F446" i="38" s="1"/>
  <c r="E445" i="38"/>
  <c r="F445" i="38" s="1"/>
  <c r="E444" i="38"/>
  <c r="F444" i="38" s="1"/>
  <c r="E443" i="38"/>
  <c r="F443" i="38" s="1"/>
  <c r="E442" i="38"/>
  <c r="F442" i="38" s="1"/>
  <c r="E441" i="38"/>
  <c r="F441" i="38" s="1"/>
  <c r="E440" i="38"/>
  <c r="F440" i="38" s="1"/>
  <c r="E439" i="38"/>
  <c r="F439" i="38" s="1"/>
  <c r="E438" i="38"/>
  <c r="F438" i="38" s="1"/>
  <c r="E437" i="38"/>
  <c r="F437" i="38" s="1"/>
  <c r="E436" i="38"/>
  <c r="F436" i="38" s="1"/>
  <c r="E435" i="38"/>
  <c r="F435" i="38" s="1"/>
  <c r="E434" i="38"/>
  <c r="F434" i="38" s="1"/>
  <c r="E433" i="38"/>
  <c r="F433" i="38" s="1"/>
  <c r="E432" i="38"/>
  <c r="F432" i="38" s="1"/>
  <c r="E431" i="38"/>
  <c r="F431" i="38" s="1"/>
  <c r="E430" i="38"/>
  <c r="F430" i="38" s="1"/>
  <c r="E429" i="38"/>
  <c r="F429" i="38" s="1"/>
  <c r="E428" i="38"/>
  <c r="F428" i="38" s="1"/>
  <c r="E427" i="38"/>
  <c r="F427" i="38" s="1"/>
  <c r="E426" i="38"/>
  <c r="F426" i="38" s="1"/>
  <c r="E425" i="38"/>
  <c r="F425" i="38" s="1"/>
  <c r="E424" i="38"/>
  <c r="F424" i="38" s="1"/>
  <c r="E423" i="38"/>
  <c r="F423" i="38" s="1"/>
  <c r="E422" i="38"/>
  <c r="F422" i="38" s="1"/>
  <c r="E421" i="38"/>
  <c r="F421" i="38" s="1"/>
  <c r="E420" i="38"/>
  <c r="F420" i="38" s="1"/>
  <c r="E419" i="38"/>
  <c r="F419" i="38" s="1"/>
  <c r="E418" i="38"/>
  <c r="F418" i="38" s="1"/>
  <c r="E417" i="38"/>
  <c r="F417" i="38" s="1"/>
  <c r="E416" i="38"/>
  <c r="F416" i="38" s="1"/>
  <c r="E415" i="38"/>
  <c r="F415" i="38" s="1"/>
  <c r="E414" i="38"/>
  <c r="F414" i="38" s="1"/>
  <c r="E413" i="38"/>
  <c r="F413" i="38" s="1"/>
  <c r="E412" i="38"/>
  <c r="F412" i="38" s="1"/>
  <c r="E411" i="38"/>
  <c r="F411" i="38" s="1"/>
  <c r="E410" i="38"/>
  <c r="F410" i="38" s="1"/>
  <c r="E409" i="38"/>
  <c r="F409" i="38" s="1"/>
  <c r="E408" i="38"/>
  <c r="F408" i="38" s="1"/>
  <c r="E407" i="38"/>
  <c r="F407" i="38" s="1"/>
  <c r="E406" i="38"/>
  <c r="F406" i="38" s="1"/>
  <c r="E405" i="38"/>
  <c r="F405" i="38" s="1"/>
  <c r="E404" i="38"/>
  <c r="F404" i="38" s="1"/>
  <c r="E403" i="38"/>
  <c r="F403" i="38" s="1"/>
  <c r="E402" i="38"/>
  <c r="F402" i="38" s="1"/>
  <c r="E401" i="38"/>
  <c r="F401" i="38" s="1"/>
  <c r="E400" i="38"/>
  <c r="F400" i="38" s="1"/>
  <c r="E399" i="38"/>
  <c r="F399" i="38" s="1"/>
  <c r="E398" i="38"/>
  <c r="F398" i="38" s="1"/>
  <c r="E397" i="38"/>
  <c r="F397" i="38" s="1"/>
  <c r="E396" i="38"/>
  <c r="F396" i="38" s="1"/>
  <c r="E395" i="38"/>
  <c r="F395" i="38" s="1"/>
  <c r="E394" i="38"/>
  <c r="F394" i="38" s="1"/>
  <c r="E393" i="38"/>
  <c r="F393" i="38" s="1"/>
  <c r="E392" i="38"/>
  <c r="F392" i="38" s="1"/>
  <c r="E391" i="38"/>
  <c r="F391" i="38" s="1"/>
  <c r="E390" i="38"/>
  <c r="F390" i="38" s="1"/>
  <c r="E389" i="38"/>
  <c r="F389" i="38" s="1"/>
  <c r="E388" i="38"/>
  <c r="F388" i="38" s="1"/>
  <c r="E387" i="38"/>
  <c r="F387" i="38" s="1"/>
  <c r="E386" i="38"/>
  <c r="F386" i="38" s="1"/>
  <c r="E385" i="38"/>
  <c r="F385" i="38" s="1"/>
  <c r="E384" i="38"/>
  <c r="F384" i="38" s="1"/>
  <c r="E383" i="38"/>
  <c r="F383" i="38" s="1"/>
  <c r="E382" i="38"/>
  <c r="F382" i="38" s="1"/>
  <c r="E381" i="38"/>
  <c r="F381" i="38" s="1"/>
  <c r="E380" i="38"/>
  <c r="F380" i="38" s="1"/>
  <c r="E379" i="38"/>
  <c r="F379" i="38" s="1"/>
  <c r="E378" i="38"/>
  <c r="F378" i="38" s="1"/>
  <c r="E377" i="38"/>
  <c r="F377" i="38" s="1"/>
  <c r="E376" i="38"/>
  <c r="F376" i="38" s="1"/>
  <c r="E375" i="38"/>
  <c r="F375" i="38" s="1"/>
  <c r="E374" i="38"/>
  <c r="F374" i="38" s="1"/>
  <c r="E373" i="38"/>
  <c r="F373" i="38" s="1"/>
  <c r="E372" i="38"/>
  <c r="F372" i="38" s="1"/>
  <c r="E371" i="38"/>
  <c r="F371" i="38" s="1"/>
  <c r="E370" i="38"/>
  <c r="F370" i="38" s="1"/>
  <c r="E369" i="38"/>
  <c r="F369" i="38" s="1"/>
  <c r="E368" i="38"/>
  <c r="F368" i="38" s="1"/>
  <c r="E367" i="38"/>
  <c r="F367" i="38" s="1"/>
  <c r="E366" i="38"/>
  <c r="F366" i="38" s="1"/>
  <c r="E365" i="38"/>
  <c r="F365" i="38" s="1"/>
  <c r="E364" i="38"/>
  <c r="F364" i="38" s="1"/>
  <c r="E363" i="38"/>
  <c r="F363" i="38" s="1"/>
  <c r="E362" i="38"/>
  <c r="F362" i="38" s="1"/>
  <c r="E361" i="38"/>
  <c r="F361" i="38" s="1"/>
  <c r="E360" i="38"/>
  <c r="F360" i="38" s="1"/>
  <c r="E359" i="38"/>
  <c r="F359" i="38" s="1"/>
  <c r="E358" i="38"/>
  <c r="F358" i="38" s="1"/>
  <c r="E357" i="38"/>
  <c r="F357" i="38" s="1"/>
  <c r="E356" i="38"/>
  <c r="F356" i="38" s="1"/>
  <c r="E355" i="38"/>
  <c r="F355" i="38" s="1"/>
  <c r="E354" i="38"/>
  <c r="F354" i="38" s="1"/>
  <c r="E353" i="38"/>
  <c r="F353" i="38" s="1"/>
  <c r="E352" i="38"/>
  <c r="F352" i="38" s="1"/>
  <c r="E351" i="38"/>
  <c r="F351" i="38" s="1"/>
  <c r="E350" i="38"/>
  <c r="F350" i="38" s="1"/>
  <c r="E349" i="38"/>
  <c r="F349" i="38" s="1"/>
  <c r="E348" i="38"/>
  <c r="F348" i="38" s="1"/>
  <c r="E347" i="38"/>
  <c r="F347" i="38" s="1"/>
  <c r="E346" i="38"/>
  <c r="F346" i="38" s="1"/>
  <c r="E345" i="38"/>
  <c r="F345" i="38" s="1"/>
  <c r="E344" i="38"/>
  <c r="F344" i="38" s="1"/>
  <c r="E343" i="38"/>
  <c r="F343" i="38" s="1"/>
  <c r="E342" i="38"/>
  <c r="F342" i="38" s="1"/>
  <c r="E341" i="38"/>
  <c r="F341" i="38" s="1"/>
  <c r="E340" i="38"/>
  <c r="F340" i="38" s="1"/>
  <c r="E339" i="38"/>
  <c r="F339" i="38" s="1"/>
  <c r="E338" i="38"/>
  <c r="F338" i="38" s="1"/>
  <c r="E337" i="38"/>
  <c r="F337" i="38" s="1"/>
  <c r="E336" i="38"/>
  <c r="F336" i="38" s="1"/>
  <c r="E335" i="38"/>
  <c r="F335" i="38" s="1"/>
  <c r="E334" i="38"/>
  <c r="F334" i="38" s="1"/>
  <c r="E333" i="38"/>
  <c r="F333" i="38" s="1"/>
  <c r="E332" i="38"/>
  <c r="F332" i="38" s="1"/>
  <c r="E331" i="38"/>
  <c r="F331" i="38" s="1"/>
  <c r="E330" i="38"/>
  <c r="F330" i="38" s="1"/>
  <c r="E329" i="38"/>
  <c r="F329" i="38" s="1"/>
  <c r="E328" i="38"/>
  <c r="F328" i="38" s="1"/>
  <c r="E327" i="38"/>
  <c r="F327" i="38" s="1"/>
  <c r="E326" i="38"/>
  <c r="F326" i="38" s="1"/>
  <c r="E325" i="38"/>
  <c r="F325" i="38" s="1"/>
  <c r="E324" i="38"/>
  <c r="F324" i="38" s="1"/>
  <c r="E323" i="38"/>
  <c r="F323" i="38" s="1"/>
  <c r="E322" i="38"/>
  <c r="F322" i="38" s="1"/>
  <c r="E321" i="38"/>
  <c r="F321" i="38" s="1"/>
  <c r="E320" i="38"/>
  <c r="F320" i="38" s="1"/>
  <c r="E319" i="38"/>
  <c r="F319" i="38" s="1"/>
  <c r="E318" i="38"/>
  <c r="F318" i="38" s="1"/>
  <c r="E317" i="38"/>
  <c r="F317" i="38" s="1"/>
  <c r="E316" i="38"/>
  <c r="F316" i="38" s="1"/>
  <c r="E315" i="38"/>
  <c r="F315" i="38" s="1"/>
  <c r="E314" i="38"/>
  <c r="F314" i="38" s="1"/>
  <c r="E313" i="38"/>
  <c r="F313" i="38" s="1"/>
  <c r="E312" i="38"/>
  <c r="F312" i="38" s="1"/>
  <c r="E311" i="38"/>
  <c r="F311" i="38" s="1"/>
  <c r="E310" i="38"/>
  <c r="F310" i="38" s="1"/>
  <c r="E309" i="38"/>
  <c r="F309" i="38" s="1"/>
  <c r="E308" i="38"/>
  <c r="F308" i="38" s="1"/>
  <c r="E307" i="38"/>
  <c r="F307" i="38" s="1"/>
  <c r="E306" i="38"/>
  <c r="F306" i="38" s="1"/>
  <c r="E305" i="38"/>
  <c r="F305" i="38" s="1"/>
  <c r="E304" i="38"/>
  <c r="F304" i="38" s="1"/>
  <c r="E303" i="38"/>
  <c r="F303" i="38" s="1"/>
  <c r="E302" i="38"/>
  <c r="F302" i="38" s="1"/>
  <c r="E301" i="38"/>
  <c r="F301" i="38" s="1"/>
  <c r="E300" i="38"/>
  <c r="F300" i="38" s="1"/>
  <c r="E299" i="38"/>
  <c r="F299" i="38" s="1"/>
  <c r="E298" i="38"/>
  <c r="F298" i="38" s="1"/>
  <c r="E297" i="38"/>
  <c r="F297" i="38" s="1"/>
  <c r="E296" i="38"/>
  <c r="F296" i="38" s="1"/>
  <c r="E295" i="38"/>
  <c r="F295" i="38" s="1"/>
  <c r="E294" i="38"/>
  <c r="F294" i="38" s="1"/>
  <c r="E293" i="38"/>
  <c r="F293" i="38" s="1"/>
  <c r="E292" i="38"/>
  <c r="F292" i="38" s="1"/>
  <c r="E291" i="38"/>
  <c r="F291" i="38" s="1"/>
  <c r="E290" i="38"/>
  <c r="F290" i="38" s="1"/>
  <c r="E289" i="38"/>
  <c r="F289" i="38" s="1"/>
  <c r="E288" i="38"/>
  <c r="F288" i="38" s="1"/>
  <c r="E287" i="38"/>
  <c r="F287" i="38" s="1"/>
  <c r="E286" i="38"/>
  <c r="F286" i="38" s="1"/>
  <c r="E285" i="38"/>
  <c r="F285" i="38" s="1"/>
  <c r="E284" i="38"/>
  <c r="F284" i="38" s="1"/>
  <c r="E283" i="38"/>
  <c r="F283" i="38" s="1"/>
  <c r="E282" i="38"/>
  <c r="F282" i="38" s="1"/>
  <c r="E281" i="38"/>
  <c r="F281" i="38" s="1"/>
  <c r="E280" i="38"/>
  <c r="F280" i="38" s="1"/>
  <c r="E279" i="38"/>
  <c r="F279" i="38" s="1"/>
  <c r="E278" i="38"/>
  <c r="F278" i="38" s="1"/>
  <c r="E277" i="38"/>
  <c r="F277" i="38" s="1"/>
  <c r="E276" i="38"/>
  <c r="F276" i="38" s="1"/>
  <c r="E275" i="38"/>
  <c r="F275" i="38" s="1"/>
  <c r="E274" i="38"/>
  <c r="F274" i="38" s="1"/>
  <c r="E273" i="38"/>
  <c r="F273" i="38" s="1"/>
  <c r="E272" i="38"/>
  <c r="F272" i="38" s="1"/>
  <c r="E271" i="38"/>
  <c r="F271" i="38" s="1"/>
  <c r="E270" i="38"/>
  <c r="F270" i="38" s="1"/>
  <c r="E269" i="38"/>
  <c r="F269" i="38" s="1"/>
  <c r="E268" i="38"/>
  <c r="F268" i="38" s="1"/>
  <c r="E267" i="38"/>
  <c r="F267" i="38" s="1"/>
  <c r="E266" i="38"/>
  <c r="F266" i="38" s="1"/>
  <c r="E265" i="38"/>
  <c r="F265" i="38" s="1"/>
  <c r="E264" i="38"/>
  <c r="F264" i="38" s="1"/>
  <c r="E263" i="38"/>
  <c r="F263" i="38" s="1"/>
  <c r="E262" i="38"/>
  <c r="F262" i="38" s="1"/>
  <c r="E261" i="38"/>
  <c r="F261" i="38" s="1"/>
  <c r="E260" i="38"/>
  <c r="F260" i="38" s="1"/>
  <c r="E259" i="38"/>
  <c r="F259" i="38" s="1"/>
  <c r="E258" i="38"/>
  <c r="F258" i="38" s="1"/>
  <c r="E257" i="38"/>
  <c r="F257" i="38" s="1"/>
  <c r="E256" i="38"/>
  <c r="F256" i="38" s="1"/>
  <c r="E255" i="38"/>
  <c r="F255" i="38" s="1"/>
  <c r="E254" i="38"/>
  <c r="F254" i="38" s="1"/>
  <c r="E253" i="38"/>
  <c r="F253" i="38" s="1"/>
  <c r="E252" i="38"/>
  <c r="F252" i="38" s="1"/>
  <c r="E251" i="38"/>
  <c r="F251" i="38" s="1"/>
  <c r="E250" i="38"/>
  <c r="F250" i="38" s="1"/>
  <c r="E249" i="38"/>
  <c r="F249" i="38" s="1"/>
  <c r="E248" i="38"/>
  <c r="F248" i="38" s="1"/>
  <c r="E247" i="38"/>
  <c r="F247" i="38" s="1"/>
  <c r="E246" i="38"/>
  <c r="F246" i="38" s="1"/>
  <c r="E245" i="38"/>
  <c r="F245" i="38" s="1"/>
  <c r="E244" i="38"/>
  <c r="F244" i="38" s="1"/>
  <c r="E243" i="38"/>
  <c r="F243" i="38" s="1"/>
  <c r="E242" i="38"/>
  <c r="F242" i="38" s="1"/>
  <c r="E241" i="38"/>
  <c r="F241" i="38" s="1"/>
  <c r="E240" i="38"/>
  <c r="F240" i="38" s="1"/>
  <c r="E239" i="38"/>
  <c r="F239" i="38" s="1"/>
  <c r="E238" i="38"/>
  <c r="F238" i="38" s="1"/>
  <c r="E237" i="38"/>
  <c r="F237" i="38" s="1"/>
  <c r="E236" i="38"/>
  <c r="F236" i="38" s="1"/>
  <c r="E235" i="38"/>
  <c r="F235" i="38" s="1"/>
  <c r="E234" i="38"/>
  <c r="F234" i="38" s="1"/>
  <c r="E233" i="38"/>
  <c r="F233" i="38" s="1"/>
  <c r="E232" i="38"/>
  <c r="F232" i="38" s="1"/>
  <c r="E231" i="38"/>
  <c r="F231" i="38" s="1"/>
  <c r="E230" i="38"/>
  <c r="F230" i="38" s="1"/>
  <c r="E229" i="38"/>
  <c r="F229" i="38" s="1"/>
  <c r="E228" i="38"/>
  <c r="F228" i="38" s="1"/>
  <c r="E227" i="38"/>
  <c r="F227" i="38" s="1"/>
  <c r="E226" i="38"/>
  <c r="F226" i="38" s="1"/>
  <c r="E225" i="38"/>
  <c r="F225" i="38" s="1"/>
  <c r="E224" i="38"/>
  <c r="F224" i="38" s="1"/>
  <c r="E223" i="38"/>
  <c r="F223" i="38" s="1"/>
  <c r="E222" i="38"/>
  <c r="F222" i="38" s="1"/>
  <c r="E221" i="38"/>
  <c r="F221" i="38" s="1"/>
  <c r="E220" i="38"/>
  <c r="F220" i="38" s="1"/>
  <c r="E219" i="38"/>
  <c r="F219" i="38" s="1"/>
  <c r="E218" i="38"/>
  <c r="F218" i="38" s="1"/>
  <c r="E217" i="38"/>
  <c r="F217" i="38" s="1"/>
  <c r="E216" i="38"/>
  <c r="F216" i="38" s="1"/>
  <c r="E215" i="38"/>
  <c r="F215" i="38" s="1"/>
  <c r="E214" i="38"/>
  <c r="F214" i="38" s="1"/>
  <c r="E213" i="38"/>
  <c r="F213" i="38" s="1"/>
  <c r="E212" i="38"/>
  <c r="F212" i="38" s="1"/>
  <c r="E211" i="38"/>
  <c r="F211" i="38" s="1"/>
  <c r="E210" i="38"/>
  <c r="F210" i="38" s="1"/>
  <c r="E209" i="38"/>
  <c r="F209" i="38" s="1"/>
  <c r="E208" i="38"/>
  <c r="F208" i="38" s="1"/>
  <c r="E207" i="38"/>
  <c r="F207" i="38" s="1"/>
  <c r="E206" i="38"/>
  <c r="F206" i="38" s="1"/>
  <c r="E205" i="38"/>
  <c r="F205" i="38" s="1"/>
  <c r="E204" i="38"/>
  <c r="F204" i="38" s="1"/>
  <c r="E203" i="38"/>
  <c r="F203" i="38" s="1"/>
  <c r="E202" i="38"/>
  <c r="F202" i="38" s="1"/>
  <c r="E201" i="38"/>
  <c r="F201" i="38" s="1"/>
  <c r="E200" i="38"/>
  <c r="F200" i="38" s="1"/>
  <c r="E199" i="38"/>
  <c r="F199" i="38" s="1"/>
  <c r="E198" i="38"/>
  <c r="F198" i="38" s="1"/>
  <c r="E197" i="38"/>
  <c r="F197" i="38" s="1"/>
  <c r="E196" i="38"/>
  <c r="F196" i="38" s="1"/>
  <c r="E195" i="38"/>
  <c r="F195" i="38" s="1"/>
  <c r="E194" i="38"/>
  <c r="F194" i="38" s="1"/>
  <c r="E193" i="38"/>
  <c r="F193" i="38" s="1"/>
  <c r="E192" i="38"/>
  <c r="F192" i="38" s="1"/>
  <c r="E191" i="38"/>
  <c r="F191" i="38" s="1"/>
  <c r="E190" i="38"/>
  <c r="F190" i="38" s="1"/>
  <c r="E189" i="38"/>
  <c r="F189" i="38" s="1"/>
  <c r="E188" i="38"/>
  <c r="F188" i="38" s="1"/>
  <c r="E187" i="38"/>
  <c r="F187" i="38" s="1"/>
  <c r="E186" i="38"/>
  <c r="F186" i="38" s="1"/>
  <c r="E185" i="38"/>
  <c r="F185" i="38" s="1"/>
  <c r="E184" i="38"/>
  <c r="F184" i="38" s="1"/>
  <c r="E183" i="38"/>
  <c r="F183" i="38" s="1"/>
  <c r="E182" i="38"/>
  <c r="F182" i="38" s="1"/>
  <c r="E181" i="38"/>
  <c r="F181" i="38" s="1"/>
  <c r="E180" i="38"/>
  <c r="F180" i="38" s="1"/>
  <c r="E179" i="38"/>
  <c r="F179" i="38" s="1"/>
  <c r="E178" i="38"/>
  <c r="F178" i="38" s="1"/>
  <c r="E177" i="38"/>
  <c r="F177" i="38" s="1"/>
  <c r="E176" i="38"/>
  <c r="F176" i="38" s="1"/>
  <c r="E175" i="38"/>
  <c r="F175" i="38" s="1"/>
  <c r="E174" i="38"/>
  <c r="F174" i="38" s="1"/>
  <c r="E173" i="38"/>
  <c r="F173" i="38" s="1"/>
  <c r="E172" i="38"/>
  <c r="F172" i="38" s="1"/>
  <c r="E171" i="38"/>
  <c r="F171" i="38" s="1"/>
  <c r="E170" i="38"/>
  <c r="F170" i="38" s="1"/>
  <c r="E169" i="38"/>
  <c r="F169" i="38" s="1"/>
  <c r="E168" i="38"/>
  <c r="F168" i="38" s="1"/>
  <c r="E167" i="38"/>
  <c r="F167" i="38" s="1"/>
  <c r="E166" i="38"/>
  <c r="F166" i="38" s="1"/>
  <c r="E165" i="38"/>
  <c r="F165" i="38" s="1"/>
  <c r="E164" i="38"/>
  <c r="F164" i="38" s="1"/>
  <c r="E163" i="38"/>
  <c r="F163" i="38" s="1"/>
  <c r="E162" i="38"/>
  <c r="F162" i="38" s="1"/>
  <c r="E161" i="38"/>
  <c r="F161" i="38" s="1"/>
  <c r="E160" i="38"/>
  <c r="F160" i="38" s="1"/>
  <c r="E159" i="38"/>
  <c r="F159" i="38" s="1"/>
  <c r="E158" i="38"/>
  <c r="F158" i="38" s="1"/>
  <c r="E157" i="38"/>
  <c r="F157" i="38" s="1"/>
  <c r="E156" i="38"/>
  <c r="F156" i="38" s="1"/>
  <c r="E155" i="38"/>
  <c r="F155" i="38" s="1"/>
  <c r="E154" i="38"/>
  <c r="F154" i="38" s="1"/>
  <c r="E153" i="38"/>
  <c r="F153" i="38" s="1"/>
  <c r="E152" i="38"/>
  <c r="F152" i="38" s="1"/>
  <c r="E151" i="38"/>
  <c r="F151" i="38" s="1"/>
  <c r="E150" i="38"/>
  <c r="F150" i="38" s="1"/>
  <c r="E149" i="38"/>
  <c r="F149" i="38" s="1"/>
  <c r="E148" i="38"/>
  <c r="F148" i="38" s="1"/>
  <c r="E147" i="38"/>
  <c r="F147" i="38" s="1"/>
  <c r="E146" i="38"/>
  <c r="F146" i="38" s="1"/>
  <c r="E145" i="38"/>
  <c r="F145" i="38" s="1"/>
  <c r="E144" i="38"/>
  <c r="F144" i="38" s="1"/>
  <c r="E143" i="38"/>
  <c r="F143" i="38" s="1"/>
  <c r="E142" i="38"/>
  <c r="F142" i="38" s="1"/>
  <c r="E141" i="38"/>
  <c r="F141" i="38" s="1"/>
  <c r="E140" i="38"/>
  <c r="F140" i="38" s="1"/>
  <c r="E139" i="38"/>
  <c r="F139" i="38" s="1"/>
  <c r="E138" i="38"/>
  <c r="F138" i="38" s="1"/>
  <c r="E137" i="38"/>
  <c r="F137" i="38" s="1"/>
  <c r="E136" i="38"/>
  <c r="F136" i="38" s="1"/>
  <c r="E135" i="38"/>
  <c r="F135" i="38" s="1"/>
  <c r="E134" i="38"/>
  <c r="F134" i="38" s="1"/>
  <c r="E133" i="38"/>
  <c r="F133" i="38" s="1"/>
  <c r="E132" i="38"/>
  <c r="F132" i="38" s="1"/>
  <c r="E131" i="38"/>
  <c r="F131" i="38" s="1"/>
  <c r="E130" i="38"/>
  <c r="F130" i="38" s="1"/>
  <c r="E129" i="38"/>
  <c r="F129" i="38" s="1"/>
  <c r="E128" i="38"/>
  <c r="F128" i="38" s="1"/>
  <c r="E127" i="38"/>
  <c r="F127" i="38" s="1"/>
  <c r="E126" i="38"/>
  <c r="F126" i="38" s="1"/>
  <c r="E125" i="38"/>
  <c r="F125" i="38" s="1"/>
  <c r="E124" i="38"/>
  <c r="F124" i="38" s="1"/>
  <c r="E123" i="38"/>
  <c r="F123" i="38" s="1"/>
  <c r="E122" i="38"/>
  <c r="F122" i="38" s="1"/>
  <c r="E121" i="38"/>
  <c r="F121" i="38" s="1"/>
  <c r="E120" i="38"/>
  <c r="F120" i="38" s="1"/>
  <c r="E119" i="38"/>
  <c r="F119" i="38" s="1"/>
  <c r="E118" i="38"/>
  <c r="F118" i="38" s="1"/>
  <c r="E117" i="38"/>
  <c r="F117" i="38" s="1"/>
  <c r="E116" i="38"/>
  <c r="F116" i="38" s="1"/>
  <c r="E115" i="38"/>
  <c r="F115" i="38" s="1"/>
  <c r="E114" i="38"/>
  <c r="F114" i="38" s="1"/>
  <c r="E113" i="38"/>
  <c r="F113" i="38" s="1"/>
  <c r="E112" i="38"/>
  <c r="F112" i="38" s="1"/>
  <c r="E111" i="38"/>
  <c r="F111" i="38" s="1"/>
  <c r="E110" i="38"/>
  <c r="F110" i="38" s="1"/>
  <c r="E109" i="38"/>
  <c r="F109" i="38" s="1"/>
  <c r="E108" i="38"/>
  <c r="F108" i="38" s="1"/>
  <c r="E107" i="38"/>
  <c r="F107" i="38" s="1"/>
  <c r="E106" i="38"/>
  <c r="F106" i="38" s="1"/>
  <c r="E105" i="38"/>
  <c r="F105" i="38" s="1"/>
  <c r="E104" i="38"/>
  <c r="F104" i="38" s="1"/>
  <c r="E103" i="38"/>
  <c r="F103" i="38" s="1"/>
  <c r="E102" i="38"/>
  <c r="F102" i="38" s="1"/>
  <c r="E101" i="38"/>
  <c r="F101" i="38" s="1"/>
  <c r="E100" i="38"/>
  <c r="F100" i="38" s="1"/>
  <c r="E99" i="38"/>
  <c r="F99" i="38" s="1"/>
  <c r="E98" i="38"/>
  <c r="F98" i="38" s="1"/>
  <c r="E97" i="38"/>
  <c r="F97" i="38" s="1"/>
  <c r="E96" i="38"/>
  <c r="F96" i="38" s="1"/>
  <c r="E95" i="38"/>
  <c r="F95" i="38" s="1"/>
  <c r="E94" i="38"/>
  <c r="F94" i="38" s="1"/>
  <c r="E93" i="38"/>
  <c r="F93" i="38" s="1"/>
  <c r="E92" i="38"/>
  <c r="F92" i="38" s="1"/>
  <c r="E91" i="38"/>
  <c r="F91" i="38" s="1"/>
  <c r="E90" i="38"/>
  <c r="F90" i="38" s="1"/>
  <c r="E89" i="38"/>
  <c r="F89" i="38" s="1"/>
  <c r="E88" i="38"/>
  <c r="F88" i="38" s="1"/>
  <c r="E87" i="38"/>
  <c r="F87" i="38" s="1"/>
  <c r="E86" i="38"/>
  <c r="F86" i="38" s="1"/>
  <c r="E85" i="38"/>
  <c r="F85" i="38" s="1"/>
  <c r="E84" i="38"/>
  <c r="F84" i="38" s="1"/>
  <c r="E83" i="38"/>
  <c r="F83" i="38" s="1"/>
  <c r="E82" i="38"/>
  <c r="F82" i="38" s="1"/>
  <c r="E81" i="38"/>
  <c r="F81" i="38" s="1"/>
  <c r="E80" i="38"/>
  <c r="F80" i="38" s="1"/>
  <c r="E79" i="38"/>
  <c r="F79" i="38" s="1"/>
  <c r="E78" i="38"/>
  <c r="F78" i="38" s="1"/>
  <c r="E77" i="38"/>
  <c r="F77" i="38" s="1"/>
  <c r="E76" i="38"/>
  <c r="F76" i="38" s="1"/>
  <c r="E75" i="38"/>
  <c r="F75" i="38" s="1"/>
  <c r="E74" i="38"/>
  <c r="F74" i="38" s="1"/>
  <c r="E73" i="38"/>
  <c r="F73" i="38" s="1"/>
  <c r="E72" i="38"/>
  <c r="F72" i="38" s="1"/>
  <c r="E71" i="38"/>
  <c r="F71" i="38" s="1"/>
  <c r="E70" i="38"/>
  <c r="F70" i="38" s="1"/>
  <c r="E69" i="38"/>
  <c r="F69" i="38" s="1"/>
  <c r="E68" i="38"/>
  <c r="F68" i="38" s="1"/>
  <c r="E67" i="38"/>
  <c r="F67" i="38" s="1"/>
  <c r="E66" i="38"/>
  <c r="F66" i="38" s="1"/>
  <c r="E65" i="38"/>
  <c r="F65" i="38" s="1"/>
  <c r="E64" i="38"/>
  <c r="F64" i="38" s="1"/>
  <c r="E63" i="38"/>
  <c r="F63" i="38" s="1"/>
  <c r="E62" i="38"/>
  <c r="F62" i="38" s="1"/>
  <c r="E61" i="38"/>
  <c r="F61" i="38" s="1"/>
  <c r="E60" i="38"/>
  <c r="F60" i="38" s="1"/>
  <c r="E59" i="38"/>
  <c r="F59" i="38" s="1"/>
  <c r="E58" i="38"/>
  <c r="F58" i="38" s="1"/>
  <c r="E57" i="38"/>
  <c r="F57" i="38" s="1"/>
  <c r="E56" i="38"/>
  <c r="F56" i="38" s="1"/>
  <c r="E55" i="38"/>
  <c r="F55" i="38" s="1"/>
  <c r="E54" i="38"/>
  <c r="F54" i="38" s="1"/>
  <c r="E53" i="38"/>
  <c r="F53" i="38" s="1"/>
  <c r="E52" i="38"/>
  <c r="F52" i="38" s="1"/>
  <c r="E51" i="38"/>
  <c r="F51" i="38" s="1"/>
  <c r="E50" i="38"/>
  <c r="F50" i="38" s="1"/>
  <c r="E49" i="38"/>
  <c r="F49" i="38" s="1"/>
  <c r="E48" i="38"/>
  <c r="F48" i="38" s="1"/>
  <c r="E47" i="38"/>
  <c r="F47" i="38" s="1"/>
  <c r="E46" i="38"/>
  <c r="F46" i="38" s="1"/>
  <c r="E45" i="38"/>
  <c r="F45" i="38" s="1"/>
  <c r="E44" i="38"/>
  <c r="F44" i="38" s="1"/>
  <c r="E43" i="38"/>
  <c r="F43" i="38" s="1"/>
  <c r="E42" i="38"/>
  <c r="F42" i="38" s="1"/>
  <c r="E41" i="38"/>
  <c r="F41" i="38" s="1"/>
  <c r="E40" i="38"/>
  <c r="F40" i="38" s="1"/>
  <c r="E39" i="38"/>
  <c r="F39" i="38" s="1"/>
  <c r="E38" i="38"/>
  <c r="F38" i="38" s="1"/>
  <c r="E37" i="38"/>
  <c r="F37" i="38" s="1"/>
  <c r="E36" i="38"/>
  <c r="F36" i="38" s="1"/>
  <c r="E35" i="38"/>
  <c r="F35" i="38" s="1"/>
  <c r="E34" i="38"/>
  <c r="F34" i="38" s="1"/>
  <c r="E33" i="38"/>
  <c r="F33" i="38" s="1"/>
  <c r="E32" i="38"/>
  <c r="F32" i="38" s="1"/>
  <c r="E31" i="38"/>
  <c r="F31" i="38" s="1"/>
  <c r="E30" i="38"/>
  <c r="F30" i="38" s="1"/>
  <c r="E29" i="38"/>
  <c r="F29" i="38" s="1"/>
  <c r="E28" i="38"/>
  <c r="F28" i="38" s="1"/>
  <c r="E27" i="38"/>
  <c r="F27" i="38" s="1"/>
  <c r="E26" i="38"/>
  <c r="F26" i="38" s="1"/>
  <c r="E25" i="38"/>
  <c r="F25" i="38" s="1"/>
  <c r="E24" i="38"/>
  <c r="F24" i="38" s="1"/>
  <c r="E23" i="38"/>
  <c r="F23" i="38" s="1"/>
  <c r="E22" i="38"/>
  <c r="F22" i="38" s="1"/>
  <c r="E21" i="38"/>
  <c r="F21" i="38" s="1"/>
  <c r="E20" i="38"/>
  <c r="F20" i="38" s="1"/>
  <c r="E19" i="38"/>
  <c r="F19" i="38" s="1"/>
  <c r="E18" i="38"/>
  <c r="F18" i="38" s="1"/>
  <c r="E17" i="38"/>
  <c r="F17" i="38" s="1"/>
  <c r="E16" i="38"/>
  <c r="F16" i="38" s="1"/>
  <c r="E15" i="38"/>
  <c r="F15" i="38" s="1"/>
  <c r="E14" i="38"/>
  <c r="F14" i="38" s="1"/>
  <c r="E13" i="38"/>
  <c r="F13" i="38" s="1"/>
  <c r="E12" i="38"/>
  <c r="F12" i="38" s="1"/>
  <c r="E11" i="38"/>
  <c r="F11" i="38" s="1"/>
  <c r="E10" i="38"/>
  <c r="F10" i="38" s="1"/>
  <c r="E9" i="38"/>
  <c r="F9" i="38" s="1"/>
  <c r="E8" i="38"/>
  <c r="F8" i="38" s="1"/>
  <c r="J7" i="38"/>
  <c r="E7" i="38"/>
  <c r="F7" i="38" s="1"/>
  <c r="J6" i="38"/>
  <c r="E6" i="38"/>
  <c r="F6" i="38" s="1"/>
  <c r="E5" i="38"/>
  <c r="F5" i="38" s="1"/>
  <c r="J4" i="38"/>
  <c r="J5" i="38" s="1"/>
  <c r="E4" i="38"/>
  <c r="F4" i="38" s="1"/>
  <c r="J3" i="38"/>
  <c r="E3" i="38"/>
  <c r="F3" i="38" s="1"/>
  <c r="J8" i="37"/>
  <c r="C10" i="37"/>
  <c r="C11" i="37"/>
  <c r="C12" i="37"/>
  <c r="C13" i="37"/>
  <c r="C14" i="37"/>
  <c r="C9" i="37"/>
  <c r="J3" i="37" s="1"/>
  <c r="E2160" i="37"/>
  <c r="E2159" i="37"/>
  <c r="E2158" i="37"/>
  <c r="E2157" i="37"/>
  <c r="E2156" i="37"/>
  <c r="E2155" i="37"/>
  <c r="E2154" i="37"/>
  <c r="E2153" i="37"/>
  <c r="E2152" i="37"/>
  <c r="E2151" i="37"/>
  <c r="E2150" i="37"/>
  <c r="E2149" i="37"/>
  <c r="E2148" i="37"/>
  <c r="E2147" i="37"/>
  <c r="E2146" i="37"/>
  <c r="E2145" i="37"/>
  <c r="E2144" i="37"/>
  <c r="E2143" i="37"/>
  <c r="E2142" i="37"/>
  <c r="E2141" i="37"/>
  <c r="E2140" i="37"/>
  <c r="E2139" i="37"/>
  <c r="E2138" i="37"/>
  <c r="E2137" i="37"/>
  <c r="E2136" i="37"/>
  <c r="E2135" i="37"/>
  <c r="E2134" i="37"/>
  <c r="E2133" i="37"/>
  <c r="E2132" i="37"/>
  <c r="E2131" i="37"/>
  <c r="E2130" i="37"/>
  <c r="E2129" i="37"/>
  <c r="E2128" i="37"/>
  <c r="E2127" i="37"/>
  <c r="E2126" i="37"/>
  <c r="E2125" i="37"/>
  <c r="E2124" i="37"/>
  <c r="E2123" i="37"/>
  <c r="E2122" i="37"/>
  <c r="E2121" i="37"/>
  <c r="E2120" i="37"/>
  <c r="E2119" i="37"/>
  <c r="E2118" i="37"/>
  <c r="E2117" i="37"/>
  <c r="E2116" i="37"/>
  <c r="E2115" i="37"/>
  <c r="E2114" i="37"/>
  <c r="E2113" i="37"/>
  <c r="E2112" i="37"/>
  <c r="E2111" i="37"/>
  <c r="E2110" i="37"/>
  <c r="E2109" i="37"/>
  <c r="E2108" i="37"/>
  <c r="E2107" i="37"/>
  <c r="E2106" i="37"/>
  <c r="E2105" i="37"/>
  <c r="E2104" i="37"/>
  <c r="E2103" i="37"/>
  <c r="E2102" i="37"/>
  <c r="E2101" i="37"/>
  <c r="E2100" i="37"/>
  <c r="E2099" i="37"/>
  <c r="E2098" i="37"/>
  <c r="E2097" i="37"/>
  <c r="E2096" i="37"/>
  <c r="E2095" i="37"/>
  <c r="E2094" i="37"/>
  <c r="E2093" i="37"/>
  <c r="E2092" i="37"/>
  <c r="E2091" i="37"/>
  <c r="E2090" i="37"/>
  <c r="E2089" i="37"/>
  <c r="E2088" i="37"/>
  <c r="E2087" i="37"/>
  <c r="E2086" i="37"/>
  <c r="E2085" i="37"/>
  <c r="E2084" i="37"/>
  <c r="E2083" i="37"/>
  <c r="E2082" i="37"/>
  <c r="E2081" i="37"/>
  <c r="E2080" i="37"/>
  <c r="E2079" i="37"/>
  <c r="E2078" i="37"/>
  <c r="E2077" i="37"/>
  <c r="E2076" i="37"/>
  <c r="E2075" i="37"/>
  <c r="E2074" i="37"/>
  <c r="E2073" i="37"/>
  <c r="E2072" i="37"/>
  <c r="E2071" i="37"/>
  <c r="E2070" i="37"/>
  <c r="E2069" i="37"/>
  <c r="E2068" i="37"/>
  <c r="E2067" i="37"/>
  <c r="E2066" i="37"/>
  <c r="E2065" i="37"/>
  <c r="E2064" i="37"/>
  <c r="E2063" i="37"/>
  <c r="E2062" i="37"/>
  <c r="E2061" i="37"/>
  <c r="E2060" i="37"/>
  <c r="E2059" i="37"/>
  <c r="E2058" i="37"/>
  <c r="E2057" i="37"/>
  <c r="E2056" i="37"/>
  <c r="E2055" i="37"/>
  <c r="E2054" i="37"/>
  <c r="E2053" i="37"/>
  <c r="E2052" i="37"/>
  <c r="E2051" i="37"/>
  <c r="E2050" i="37"/>
  <c r="E2049" i="37"/>
  <c r="E2048" i="37"/>
  <c r="E2047" i="37"/>
  <c r="E2046" i="37"/>
  <c r="E2045" i="37"/>
  <c r="E2044" i="37"/>
  <c r="E2043" i="37"/>
  <c r="E2042" i="37"/>
  <c r="E2041" i="37"/>
  <c r="E2040" i="37"/>
  <c r="E2039" i="37"/>
  <c r="E2038" i="37"/>
  <c r="E2037" i="37"/>
  <c r="E2036" i="37"/>
  <c r="E2035" i="37"/>
  <c r="E2034" i="37"/>
  <c r="E2033" i="37"/>
  <c r="E2032" i="37"/>
  <c r="E2031" i="37"/>
  <c r="E2030" i="37"/>
  <c r="E2029" i="37"/>
  <c r="E2028" i="37"/>
  <c r="E2027" i="37"/>
  <c r="E2026" i="37"/>
  <c r="E2025" i="37"/>
  <c r="E2024" i="37"/>
  <c r="E2023" i="37"/>
  <c r="E2022" i="37"/>
  <c r="E2021" i="37"/>
  <c r="E2020" i="37"/>
  <c r="E2019" i="37"/>
  <c r="E2018" i="37"/>
  <c r="E2017" i="37"/>
  <c r="E2016" i="37"/>
  <c r="E2015" i="37"/>
  <c r="E2014" i="37"/>
  <c r="E2013" i="37"/>
  <c r="E2012" i="37"/>
  <c r="E2011" i="37"/>
  <c r="E2010" i="37"/>
  <c r="E2009" i="37"/>
  <c r="E2008" i="37"/>
  <c r="E2007" i="37"/>
  <c r="E2006" i="37"/>
  <c r="E2005" i="37"/>
  <c r="E2004" i="37"/>
  <c r="E2003" i="37"/>
  <c r="E2002" i="37"/>
  <c r="E2001" i="37"/>
  <c r="E2000" i="37"/>
  <c r="E1999" i="37"/>
  <c r="E1998" i="37"/>
  <c r="E1997" i="37"/>
  <c r="E1996" i="37"/>
  <c r="E1995" i="37"/>
  <c r="E1994" i="37"/>
  <c r="E1993" i="37"/>
  <c r="E1992" i="37"/>
  <c r="E1991" i="37"/>
  <c r="E1990" i="37"/>
  <c r="E1989" i="37"/>
  <c r="E1988" i="37"/>
  <c r="E1987" i="37"/>
  <c r="E1986" i="37"/>
  <c r="E1985" i="37"/>
  <c r="E1984" i="37"/>
  <c r="E1983" i="37"/>
  <c r="E1982" i="37"/>
  <c r="E1981" i="37"/>
  <c r="E1980" i="37"/>
  <c r="E1979" i="37"/>
  <c r="E1978" i="37"/>
  <c r="E1977" i="37"/>
  <c r="E1976" i="37"/>
  <c r="E1975" i="37"/>
  <c r="E1974" i="37"/>
  <c r="E1973" i="37"/>
  <c r="E1972" i="37"/>
  <c r="E1971" i="37"/>
  <c r="E1970" i="37"/>
  <c r="E1969" i="37"/>
  <c r="E1968" i="37"/>
  <c r="E1967" i="37"/>
  <c r="E1966" i="37"/>
  <c r="E1965" i="37"/>
  <c r="E1964" i="37"/>
  <c r="E1963" i="37"/>
  <c r="E1962" i="37"/>
  <c r="E1961" i="37"/>
  <c r="E1960" i="37"/>
  <c r="E1959" i="37"/>
  <c r="E1958" i="37"/>
  <c r="E1957" i="37"/>
  <c r="E1956" i="37"/>
  <c r="E1955" i="37"/>
  <c r="E1954" i="37"/>
  <c r="E1953" i="37"/>
  <c r="E1952" i="37"/>
  <c r="E1951" i="37"/>
  <c r="E1950" i="37"/>
  <c r="E1949" i="37"/>
  <c r="E1948" i="37"/>
  <c r="E1947" i="37"/>
  <c r="E1946" i="37"/>
  <c r="E1945" i="37"/>
  <c r="E1944" i="37"/>
  <c r="E1943" i="37"/>
  <c r="E1942" i="37"/>
  <c r="E1941" i="37"/>
  <c r="E1940" i="37"/>
  <c r="E1939" i="37"/>
  <c r="E1938" i="37"/>
  <c r="E1937" i="37"/>
  <c r="E1936" i="37"/>
  <c r="E1935" i="37"/>
  <c r="E1934" i="37"/>
  <c r="E1933" i="37"/>
  <c r="E1932" i="37"/>
  <c r="E1931" i="37"/>
  <c r="E1930" i="37"/>
  <c r="E1929" i="37"/>
  <c r="E1928" i="37"/>
  <c r="E1927" i="37"/>
  <c r="E1926" i="37"/>
  <c r="E1925" i="37"/>
  <c r="E1924" i="37"/>
  <c r="E1923" i="37"/>
  <c r="E1922" i="37"/>
  <c r="E1921" i="37"/>
  <c r="E1920" i="37"/>
  <c r="E1919" i="37"/>
  <c r="E1918" i="37"/>
  <c r="E1917" i="37"/>
  <c r="E1916" i="37"/>
  <c r="E1915" i="37"/>
  <c r="E1914" i="37"/>
  <c r="E1913" i="37"/>
  <c r="E1912" i="37"/>
  <c r="E1911" i="37"/>
  <c r="E1910" i="37"/>
  <c r="E1909" i="37"/>
  <c r="E1908" i="37"/>
  <c r="E1907" i="37"/>
  <c r="E1906" i="37"/>
  <c r="E1905" i="37"/>
  <c r="E1904" i="37"/>
  <c r="E1903" i="37"/>
  <c r="E1902" i="37"/>
  <c r="E1901" i="37"/>
  <c r="E1900" i="37"/>
  <c r="E1899" i="37"/>
  <c r="E1898" i="37"/>
  <c r="E1897" i="37"/>
  <c r="E1896" i="37"/>
  <c r="E1895" i="37"/>
  <c r="E1894" i="37"/>
  <c r="E1893" i="37"/>
  <c r="E1892" i="37"/>
  <c r="E1891" i="37"/>
  <c r="E1890" i="37"/>
  <c r="E1889" i="37"/>
  <c r="E1888" i="37"/>
  <c r="E1887" i="37"/>
  <c r="E1886" i="37"/>
  <c r="E1885" i="37"/>
  <c r="E1884" i="37"/>
  <c r="E1883" i="37"/>
  <c r="E1882" i="37"/>
  <c r="E1881" i="37"/>
  <c r="E1880" i="37"/>
  <c r="E1879" i="37"/>
  <c r="E1878" i="37"/>
  <c r="E1877" i="37"/>
  <c r="E1876" i="37"/>
  <c r="E1875" i="37"/>
  <c r="E1874" i="37"/>
  <c r="E1873" i="37"/>
  <c r="E1872" i="37"/>
  <c r="E1871" i="37"/>
  <c r="E1870" i="37"/>
  <c r="E1869" i="37"/>
  <c r="E1868" i="37"/>
  <c r="E1867" i="37"/>
  <c r="E1866" i="37"/>
  <c r="E1865" i="37"/>
  <c r="E1864" i="37"/>
  <c r="E1863" i="37"/>
  <c r="E1862" i="37"/>
  <c r="E1861" i="37"/>
  <c r="E1860" i="37"/>
  <c r="E1859" i="37"/>
  <c r="E1858" i="37"/>
  <c r="E1857" i="37"/>
  <c r="E1856" i="37"/>
  <c r="E1855" i="37"/>
  <c r="E1854" i="37"/>
  <c r="E1853" i="37"/>
  <c r="E1852" i="37"/>
  <c r="E1851" i="37"/>
  <c r="E1850" i="37"/>
  <c r="E1849" i="37"/>
  <c r="E1848" i="37"/>
  <c r="E1847" i="37"/>
  <c r="E1846" i="37"/>
  <c r="E1845" i="37"/>
  <c r="E1844" i="37"/>
  <c r="E1843" i="37"/>
  <c r="E1842" i="37"/>
  <c r="E1841" i="37"/>
  <c r="E1840" i="37"/>
  <c r="E1839" i="37"/>
  <c r="E1838" i="37"/>
  <c r="E1837" i="37"/>
  <c r="E1836" i="37"/>
  <c r="E1835" i="37"/>
  <c r="E1834" i="37"/>
  <c r="E1833" i="37"/>
  <c r="E1832" i="37"/>
  <c r="E1831" i="37"/>
  <c r="E1830" i="37"/>
  <c r="E1829" i="37"/>
  <c r="E1828" i="37"/>
  <c r="E1827" i="37"/>
  <c r="E1826" i="37"/>
  <c r="E1825" i="37"/>
  <c r="E1824" i="37"/>
  <c r="E1823" i="37"/>
  <c r="E1822" i="37"/>
  <c r="E1821" i="37"/>
  <c r="E1820" i="37"/>
  <c r="E1819" i="37"/>
  <c r="E1818" i="37"/>
  <c r="E1817" i="37"/>
  <c r="E1816" i="37"/>
  <c r="E1815" i="37"/>
  <c r="E1814" i="37"/>
  <c r="E1813" i="37"/>
  <c r="E1812" i="37"/>
  <c r="E1811" i="37"/>
  <c r="E1810" i="37"/>
  <c r="E1809" i="37"/>
  <c r="E1808" i="37"/>
  <c r="E1807" i="37"/>
  <c r="E1806" i="37"/>
  <c r="E1805" i="37"/>
  <c r="E1804" i="37"/>
  <c r="E1803" i="37"/>
  <c r="E1802" i="37"/>
  <c r="E1801" i="37"/>
  <c r="E1800" i="37"/>
  <c r="E1799" i="37"/>
  <c r="E1798" i="37"/>
  <c r="E1797" i="37"/>
  <c r="E1796" i="37"/>
  <c r="E1795" i="37"/>
  <c r="E1794" i="37"/>
  <c r="E1793" i="37"/>
  <c r="E1792" i="37"/>
  <c r="E1791" i="37"/>
  <c r="E1790" i="37"/>
  <c r="E1789" i="37"/>
  <c r="E1788" i="37"/>
  <c r="E1787" i="37"/>
  <c r="E1786" i="37"/>
  <c r="E1785" i="37"/>
  <c r="E1784" i="37"/>
  <c r="E1783" i="37"/>
  <c r="E1782" i="37"/>
  <c r="E1781" i="37"/>
  <c r="E1780" i="37"/>
  <c r="E1779" i="37"/>
  <c r="E1778" i="37"/>
  <c r="E1777" i="37"/>
  <c r="E1776" i="37"/>
  <c r="E1775" i="37"/>
  <c r="E1774" i="37"/>
  <c r="E1773" i="37"/>
  <c r="E1772" i="37"/>
  <c r="E1771" i="37"/>
  <c r="E1770" i="37"/>
  <c r="E1769" i="37"/>
  <c r="E1768" i="37"/>
  <c r="E1767" i="37"/>
  <c r="E1766" i="37"/>
  <c r="E1765" i="37"/>
  <c r="E1764" i="37"/>
  <c r="E1763" i="37"/>
  <c r="E1762" i="37"/>
  <c r="E1761" i="37"/>
  <c r="E1760" i="37"/>
  <c r="E1759" i="37"/>
  <c r="E1758" i="37"/>
  <c r="E1757" i="37"/>
  <c r="E1756" i="37"/>
  <c r="E1755" i="37"/>
  <c r="E1754" i="37"/>
  <c r="E1753" i="37"/>
  <c r="E1752" i="37"/>
  <c r="E1751" i="37"/>
  <c r="E1750" i="37"/>
  <c r="E1749" i="37"/>
  <c r="E1748" i="37"/>
  <c r="E1747" i="37"/>
  <c r="E1746" i="37"/>
  <c r="E1745" i="37"/>
  <c r="E1744" i="37"/>
  <c r="E1743" i="37"/>
  <c r="E1742" i="37"/>
  <c r="E1741" i="37"/>
  <c r="E1740" i="37"/>
  <c r="E1739" i="37"/>
  <c r="E1738" i="37"/>
  <c r="E1737" i="37"/>
  <c r="E1736" i="37"/>
  <c r="E1735" i="37"/>
  <c r="E1734" i="37"/>
  <c r="E1733" i="37"/>
  <c r="E1732" i="37"/>
  <c r="E1731" i="37"/>
  <c r="E1730" i="37"/>
  <c r="E1729" i="37"/>
  <c r="E1728" i="37"/>
  <c r="E1727" i="37"/>
  <c r="E1726" i="37"/>
  <c r="E1725" i="37"/>
  <c r="E1724" i="37"/>
  <c r="E1723" i="37"/>
  <c r="E1722" i="37"/>
  <c r="E1721" i="37"/>
  <c r="E1720" i="37"/>
  <c r="E1719" i="37"/>
  <c r="E1718" i="37"/>
  <c r="E1717" i="37"/>
  <c r="E1716" i="37"/>
  <c r="E1715" i="37"/>
  <c r="E1714" i="37"/>
  <c r="E1713" i="37"/>
  <c r="E1712" i="37"/>
  <c r="E1711" i="37"/>
  <c r="E1710" i="37"/>
  <c r="E1709" i="37"/>
  <c r="E1708" i="37"/>
  <c r="E1707" i="37"/>
  <c r="E1706" i="37"/>
  <c r="E1705" i="37"/>
  <c r="E1704" i="37"/>
  <c r="E1703" i="37"/>
  <c r="E1702" i="37"/>
  <c r="E1701" i="37"/>
  <c r="E1700" i="37"/>
  <c r="E1699" i="37"/>
  <c r="E1698" i="37"/>
  <c r="E1697" i="37"/>
  <c r="E1696" i="37"/>
  <c r="E1695" i="37"/>
  <c r="E1694" i="37"/>
  <c r="E1693" i="37"/>
  <c r="E1692" i="37"/>
  <c r="E1691" i="37"/>
  <c r="E1690" i="37"/>
  <c r="E1689" i="37"/>
  <c r="E1688" i="37"/>
  <c r="E1687" i="37"/>
  <c r="E1686" i="37"/>
  <c r="E1685" i="37"/>
  <c r="E1684" i="37"/>
  <c r="E1683" i="37"/>
  <c r="E1682" i="37"/>
  <c r="E1681" i="37"/>
  <c r="E1680" i="37"/>
  <c r="E1679" i="37"/>
  <c r="E1678" i="37"/>
  <c r="E1677" i="37"/>
  <c r="E1676" i="37"/>
  <c r="E1675" i="37"/>
  <c r="E1674" i="37"/>
  <c r="E1673" i="37"/>
  <c r="E1672" i="37"/>
  <c r="E1671" i="37"/>
  <c r="E1670" i="37"/>
  <c r="E1669" i="37"/>
  <c r="E1668" i="37"/>
  <c r="E1667" i="37"/>
  <c r="E1666" i="37"/>
  <c r="E1665" i="37"/>
  <c r="E1664" i="37"/>
  <c r="E1663" i="37"/>
  <c r="E1662" i="37"/>
  <c r="E1661" i="37"/>
  <c r="E1660" i="37"/>
  <c r="E1659" i="37"/>
  <c r="E1658" i="37"/>
  <c r="E1657" i="37"/>
  <c r="E1656" i="37"/>
  <c r="E1655" i="37"/>
  <c r="E1654" i="37"/>
  <c r="E1653" i="37"/>
  <c r="E1652" i="37"/>
  <c r="E1651" i="37"/>
  <c r="E1650" i="37"/>
  <c r="E1649" i="37"/>
  <c r="E1648" i="37"/>
  <c r="E1647" i="37"/>
  <c r="E1646" i="37"/>
  <c r="E1645" i="37"/>
  <c r="E1644" i="37"/>
  <c r="E1643" i="37"/>
  <c r="E1642" i="37"/>
  <c r="E1641" i="37"/>
  <c r="E1640" i="37"/>
  <c r="E1639" i="37"/>
  <c r="E1638" i="37"/>
  <c r="E1637" i="37"/>
  <c r="E1636" i="37"/>
  <c r="E1635" i="37"/>
  <c r="E1634" i="37"/>
  <c r="E1633" i="37"/>
  <c r="E1632" i="37"/>
  <c r="E1631" i="37"/>
  <c r="E1630" i="37"/>
  <c r="E1629" i="37"/>
  <c r="E1628" i="37"/>
  <c r="E1627" i="37"/>
  <c r="E1626" i="37"/>
  <c r="E1625" i="37"/>
  <c r="E1624" i="37"/>
  <c r="E1623" i="37"/>
  <c r="E1622" i="37"/>
  <c r="E1621" i="37"/>
  <c r="E1620" i="37"/>
  <c r="E1619" i="37"/>
  <c r="E1618" i="37"/>
  <c r="E1617" i="37"/>
  <c r="E1616" i="37"/>
  <c r="E1615" i="37"/>
  <c r="E1614" i="37"/>
  <c r="E1613" i="37"/>
  <c r="E1612" i="37"/>
  <c r="E1611" i="37"/>
  <c r="E1610" i="37"/>
  <c r="E1609" i="37"/>
  <c r="E1608" i="37"/>
  <c r="E1607" i="37"/>
  <c r="E1606" i="37"/>
  <c r="E1605" i="37"/>
  <c r="E1604" i="37"/>
  <c r="E1603" i="37"/>
  <c r="E1602" i="37"/>
  <c r="E1601" i="37"/>
  <c r="E1600" i="37"/>
  <c r="E1599" i="37"/>
  <c r="E1598" i="37"/>
  <c r="E1597" i="37"/>
  <c r="E1596" i="37"/>
  <c r="E1595" i="37"/>
  <c r="E1594" i="37"/>
  <c r="E1593" i="37"/>
  <c r="E1592" i="37"/>
  <c r="E1591" i="37"/>
  <c r="E1590" i="37"/>
  <c r="E1589" i="37"/>
  <c r="E1588" i="37"/>
  <c r="E1587" i="37"/>
  <c r="E1586" i="37"/>
  <c r="E1585" i="37"/>
  <c r="E1584" i="37"/>
  <c r="E1583" i="37"/>
  <c r="E1582" i="37"/>
  <c r="E1581" i="37"/>
  <c r="E1580" i="37"/>
  <c r="E1579" i="37"/>
  <c r="E1578" i="37"/>
  <c r="E1577" i="37"/>
  <c r="E1576" i="37"/>
  <c r="E1575" i="37"/>
  <c r="E1574" i="37"/>
  <c r="E1573" i="37"/>
  <c r="E1572" i="37"/>
  <c r="E1571" i="37"/>
  <c r="E1570" i="37"/>
  <c r="E1569" i="37"/>
  <c r="E1568" i="37"/>
  <c r="E1567" i="37"/>
  <c r="E1566" i="37"/>
  <c r="E1565" i="37"/>
  <c r="E1564" i="37"/>
  <c r="E1563" i="37"/>
  <c r="E1562" i="37"/>
  <c r="E1561" i="37"/>
  <c r="E1560" i="37"/>
  <c r="E1559" i="37"/>
  <c r="E1558" i="37"/>
  <c r="E1557" i="37"/>
  <c r="E1556" i="37"/>
  <c r="E1555" i="37"/>
  <c r="E1554" i="37"/>
  <c r="E1553" i="37"/>
  <c r="E1552" i="37"/>
  <c r="E1551" i="37"/>
  <c r="E1550" i="37"/>
  <c r="E1549" i="37"/>
  <c r="E1548" i="37"/>
  <c r="E1547" i="37"/>
  <c r="E1546" i="37"/>
  <c r="E1545" i="37"/>
  <c r="E1544" i="37"/>
  <c r="E1543" i="37"/>
  <c r="E1542" i="37"/>
  <c r="E1541" i="37"/>
  <c r="E1540" i="37"/>
  <c r="E1539" i="37"/>
  <c r="E1538" i="37"/>
  <c r="E1537" i="37"/>
  <c r="E1536" i="37"/>
  <c r="E1535" i="37"/>
  <c r="E1534" i="37"/>
  <c r="E1533" i="37"/>
  <c r="E1532" i="37"/>
  <c r="E1531" i="37"/>
  <c r="E1530" i="37"/>
  <c r="E1529" i="37"/>
  <c r="E1528" i="37"/>
  <c r="E1527" i="37"/>
  <c r="E1526" i="37"/>
  <c r="E1525" i="37"/>
  <c r="E1524" i="37"/>
  <c r="E1523" i="37"/>
  <c r="E1522" i="37"/>
  <c r="E1521" i="37"/>
  <c r="E1520" i="37"/>
  <c r="E1519" i="37"/>
  <c r="E1518" i="37"/>
  <c r="E1517" i="37"/>
  <c r="E1516" i="37"/>
  <c r="E1515" i="37"/>
  <c r="E1514" i="37"/>
  <c r="E1513" i="37"/>
  <c r="E1512" i="37"/>
  <c r="E1511" i="37"/>
  <c r="E1510" i="37"/>
  <c r="E1509" i="37"/>
  <c r="E1508" i="37"/>
  <c r="E1507" i="37"/>
  <c r="E1506" i="37"/>
  <c r="E1505" i="37"/>
  <c r="E1504" i="37"/>
  <c r="E1503" i="37"/>
  <c r="E1502" i="37"/>
  <c r="E1501" i="37"/>
  <c r="E1500" i="37"/>
  <c r="E1499" i="37"/>
  <c r="E1498" i="37"/>
  <c r="E1497" i="37"/>
  <c r="E1496" i="37"/>
  <c r="E1495" i="37"/>
  <c r="E1494" i="37"/>
  <c r="E1493" i="37"/>
  <c r="E1492" i="37"/>
  <c r="E1491" i="37"/>
  <c r="E1490" i="37"/>
  <c r="E1489" i="37"/>
  <c r="E1488" i="37"/>
  <c r="E1487" i="37"/>
  <c r="E1486" i="37"/>
  <c r="E1485" i="37"/>
  <c r="E1484" i="37"/>
  <c r="E1483" i="37"/>
  <c r="E1482" i="37"/>
  <c r="E1481" i="37"/>
  <c r="E1480" i="37"/>
  <c r="E1479" i="37"/>
  <c r="E1478" i="37"/>
  <c r="E1477" i="37"/>
  <c r="E1476" i="37"/>
  <c r="E1475" i="37"/>
  <c r="E1474" i="37"/>
  <c r="E1473" i="37"/>
  <c r="E1472" i="37"/>
  <c r="E1471" i="37"/>
  <c r="E1470" i="37"/>
  <c r="E1469" i="37"/>
  <c r="E1468" i="37"/>
  <c r="E1467" i="37"/>
  <c r="E1466" i="37"/>
  <c r="E1465" i="37"/>
  <c r="E1464" i="37"/>
  <c r="E1463" i="37"/>
  <c r="E1462" i="37"/>
  <c r="E1461" i="37"/>
  <c r="E1460" i="37"/>
  <c r="E1459" i="37"/>
  <c r="E1458" i="37"/>
  <c r="E1457" i="37"/>
  <c r="E1456" i="37"/>
  <c r="E1455" i="37"/>
  <c r="E1454" i="37"/>
  <c r="E1453" i="37"/>
  <c r="E1452" i="37"/>
  <c r="E1451" i="37"/>
  <c r="E1450" i="37"/>
  <c r="E1449" i="37"/>
  <c r="E1448" i="37"/>
  <c r="E1447" i="37"/>
  <c r="E1446" i="37"/>
  <c r="E1445" i="37"/>
  <c r="E1444" i="37"/>
  <c r="E1443" i="37"/>
  <c r="E1442" i="37"/>
  <c r="E1441" i="37"/>
  <c r="E1440" i="37"/>
  <c r="E1439" i="37"/>
  <c r="E1438" i="37"/>
  <c r="E1437" i="37"/>
  <c r="E1436" i="37"/>
  <c r="E1435" i="37"/>
  <c r="E1434" i="37"/>
  <c r="E1433" i="37"/>
  <c r="E1432" i="37"/>
  <c r="E1431" i="37"/>
  <c r="E1430" i="37"/>
  <c r="E1429" i="37"/>
  <c r="E1428" i="37"/>
  <c r="E1427" i="37"/>
  <c r="E1426" i="37"/>
  <c r="E1425" i="37"/>
  <c r="E1424" i="37"/>
  <c r="E1423" i="37"/>
  <c r="E1422" i="37"/>
  <c r="E1421" i="37"/>
  <c r="E1420" i="37"/>
  <c r="E1419" i="37"/>
  <c r="E1418" i="37"/>
  <c r="E1417" i="37"/>
  <c r="E1416" i="37"/>
  <c r="E1415" i="37"/>
  <c r="E1414" i="37"/>
  <c r="E1413" i="37"/>
  <c r="E1412" i="37"/>
  <c r="E1411" i="37"/>
  <c r="E1410" i="37"/>
  <c r="E1409" i="37"/>
  <c r="E1408" i="37"/>
  <c r="E1407" i="37"/>
  <c r="E1406" i="37"/>
  <c r="E1405" i="37"/>
  <c r="E1404" i="37"/>
  <c r="E1403" i="37"/>
  <c r="E1402" i="37"/>
  <c r="E1401" i="37"/>
  <c r="E1400" i="37"/>
  <c r="E1399" i="37"/>
  <c r="E1398" i="37"/>
  <c r="E1397" i="37"/>
  <c r="E1396" i="37"/>
  <c r="E1395" i="37"/>
  <c r="E1394" i="37"/>
  <c r="E1393" i="37"/>
  <c r="E1392" i="37"/>
  <c r="E1391" i="37"/>
  <c r="E1390" i="37"/>
  <c r="E1389" i="37"/>
  <c r="E1388" i="37"/>
  <c r="E1387" i="37"/>
  <c r="E1386" i="37"/>
  <c r="E1385" i="37"/>
  <c r="E1384" i="37"/>
  <c r="E1383" i="37"/>
  <c r="E1382" i="37"/>
  <c r="E1381" i="37"/>
  <c r="E1380" i="37"/>
  <c r="E1379" i="37"/>
  <c r="E1378" i="37"/>
  <c r="E1377" i="37"/>
  <c r="E1376" i="37"/>
  <c r="E1375" i="37"/>
  <c r="E1374" i="37"/>
  <c r="E1373" i="37"/>
  <c r="E1372" i="37"/>
  <c r="E1371" i="37"/>
  <c r="E1370" i="37"/>
  <c r="E1369" i="37"/>
  <c r="E1368" i="37"/>
  <c r="E1367" i="37"/>
  <c r="E1366" i="37"/>
  <c r="E1365" i="37"/>
  <c r="E1364" i="37"/>
  <c r="E1363" i="37"/>
  <c r="E1362" i="37"/>
  <c r="E1361" i="37"/>
  <c r="E1360" i="37"/>
  <c r="E1359" i="37"/>
  <c r="E1358" i="37"/>
  <c r="E1357" i="37"/>
  <c r="E1356" i="37"/>
  <c r="E1355" i="37"/>
  <c r="E1354" i="37"/>
  <c r="E1353" i="37"/>
  <c r="E1352" i="37"/>
  <c r="E1351" i="37"/>
  <c r="E1350" i="37"/>
  <c r="E1349" i="37"/>
  <c r="E1348" i="37"/>
  <c r="E1347" i="37"/>
  <c r="E1346" i="37"/>
  <c r="E1345" i="37"/>
  <c r="E1344" i="37"/>
  <c r="E1343" i="37"/>
  <c r="E1342" i="37"/>
  <c r="E1341" i="37"/>
  <c r="E1340" i="37"/>
  <c r="E1339" i="37"/>
  <c r="E1338" i="37"/>
  <c r="E1337" i="37"/>
  <c r="E1336" i="37"/>
  <c r="E1335" i="37"/>
  <c r="E1334" i="37"/>
  <c r="E1333" i="37"/>
  <c r="E1332" i="37"/>
  <c r="E1331" i="37"/>
  <c r="E1330" i="37"/>
  <c r="E1329" i="37"/>
  <c r="E1328" i="37"/>
  <c r="E1327" i="37"/>
  <c r="E1326" i="37"/>
  <c r="E1325" i="37"/>
  <c r="E1324" i="37"/>
  <c r="E1323" i="37"/>
  <c r="E1322" i="37"/>
  <c r="E1321" i="37"/>
  <c r="E1320" i="37"/>
  <c r="E1319" i="37"/>
  <c r="E1318" i="37"/>
  <c r="E1317" i="37"/>
  <c r="E1316" i="37"/>
  <c r="E1315" i="37"/>
  <c r="E1314" i="37"/>
  <c r="E1313" i="37"/>
  <c r="E1312" i="37"/>
  <c r="E1311" i="37"/>
  <c r="E1310" i="37"/>
  <c r="E1309" i="37"/>
  <c r="E1308" i="37"/>
  <c r="E1307" i="37"/>
  <c r="E1306" i="37"/>
  <c r="E1305" i="37"/>
  <c r="E1304" i="37"/>
  <c r="E1303" i="37"/>
  <c r="E1302" i="37"/>
  <c r="E1301" i="37"/>
  <c r="E1300" i="37"/>
  <c r="E1299" i="37"/>
  <c r="E1298" i="37"/>
  <c r="E1297" i="37"/>
  <c r="E1296" i="37"/>
  <c r="E1295" i="37"/>
  <c r="E1294" i="37"/>
  <c r="E1293" i="37"/>
  <c r="E1292" i="37"/>
  <c r="E1291" i="37"/>
  <c r="E1290" i="37"/>
  <c r="E1289" i="37"/>
  <c r="E1288" i="37"/>
  <c r="E1287" i="37"/>
  <c r="E1286" i="37"/>
  <c r="E1285" i="37"/>
  <c r="E1284" i="37"/>
  <c r="E1283" i="37"/>
  <c r="E1282" i="37"/>
  <c r="E1281" i="37"/>
  <c r="E1280" i="37"/>
  <c r="E1279" i="37"/>
  <c r="E1278" i="37"/>
  <c r="E1277" i="37"/>
  <c r="E1276" i="37"/>
  <c r="E1275" i="37"/>
  <c r="E1274" i="37"/>
  <c r="E1273" i="37"/>
  <c r="E1272" i="37"/>
  <c r="E1271" i="37"/>
  <c r="E1270" i="37"/>
  <c r="E1269" i="37"/>
  <c r="E1268" i="37"/>
  <c r="E1267" i="37"/>
  <c r="E1266" i="37"/>
  <c r="E1265" i="37"/>
  <c r="E1264" i="37"/>
  <c r="E1263" i="37"/>
  <c r="E1262" i="37"/>
  <c r="E1261" i="37"/>
  <c r="E1260" i="37"/>
  <c r="E1259" i="37"/>
  <c r="E1258" i="37"/>
  <c r="E1257" i="37"/>
  <c r="E1256" i="37"/>
  <c r="E1255" i="37"/>
  <c r="E1254" i="37"/>
  <c r="E1253" i="37"/>
  <c r="E1252" i="37"/>
  <c r="E1251" i="37"/>
  <c r="E1250" i="37"/>
  <c r="E1249" i="37"/>
  <c r="E1248" i="37"/>
  <c r="E1247" i="37"/>
  <c r="E1246" i="37"/>
  <c r="E1245" i="37"/>
  <c r="E1244" i="37"/>
  <c r="E1243" i="37"/>
  <c r="E1242" i="37"/>
  <c r="E1241" i="37"/>
  <c r="E1240" i="37"/>
  <c r="E1239" i="37"/>
  <c r="E1238" i="37"/>
  <c r="E1237" i="37"/>
  <c r="E1236" i="37"/>
  <c r="E1235" i="37"/>
  <c r="E1234" i="37"/>
  <c r="E1233" i="37"/>
  <c r="E1232" i="37"/>
  <c r="E1231" i="37"/>
  <c r="E1230" i="37"/>
  <c r="E1229" i="37"/>
  <c r="E1228" i="37"/>
  <c r="E1227" i="37"/>
  <c r="E1226" i="37"/>
  <c r="E1225" i="37"/>
  <c r="E1224" i="37"/>
  <c r="E1223" i="37"/>
  <c r="E1222" i="37"/>
  <c r="E1221" i="37"/>
  <c r="E1220" i="37"/>
  <c r="E1219" i="37"/>
  <c r="E1218" i="37"/>
  <c r="E1217" i="37"/>
  <c r="E1216" i="37"/>
  <c r="E1215" i="37"/>
  <c r="E1214" i="37"/>
  <c r="E1213" i="37"/>
  <c r="E1212" i="37"/>
  <c r="E1211" i="37"/>
  <c r="E1210" i="37"/>
  <c r="E1209" i="37"/>
  <c r="E1208" i="37"/>
  <c r="E1207" i="37"/>
  <c r="E1206" i="37"/>
  <c r="E1205" i="37"/>
  <c r="E1204" i="37"/>
  <c r="E1203" i="37"/>
  <c r="E1202" i="37"/>
  <c r="E1201" i="37"/>
  <c r="E1200" i="37"/>
  <c r="E1199" i="37"/>
  <c r="E1198" i="37"/>
  <c r="E1197" i="37"/>
  <c r="E1196" i="37"/>
  <c r="E1195" i="37"/>
  <c r="E1194" i="37"/>
  <c r="E1193" i="37"/>
  <c r="E1192" i="37"/>
  <c r="E1191" i="37"/>
  <c r="E1190" i="37"/>
  <c r="E1189" i="37"/>
  <c r="E1188" i="37"/>
  <c r="E1187" i="37"/>
  <c r="E1186" i="37"/>
  <c r="E1185" i="37"/>
  <c r="E1184" i="37"/>
  <c r="E1183" i="37"/>
  <c r="E1182" i="37"/>
  <c r="E1181" i="37"/>
  <c r="E1180" i="37"/>
  <c r="E1179" i="37"/>
  <c r="E1178" i="37"/>
  <c r="E1177" i="37"/>
  <c r="E1176" i="37"/>
  <c r="E1175" i="37"/>
  <c r="E1174" i="37"/>
  <c r="E1173" i="37"/>
  <c r="E1172" i="37"/>
  <c r="E1171" i="37"/>
  <c r="E1170" i="37"/>
  <c r="E1169" i="37"/>
  <c r="E1168" i="37"/>
  <c r="E1167" i="37"/>
  <c r="E1166" i="37"/>
  <c r="E1165" i="37"/>
  <c r="E1164" i="37"/>
  <c r="E1163" i="37"/>
  <c r="E1162" i="37"/>
  <c r="E1161" i="37"/>
  <c r="E1160" i="37"/>
  <c r="E1159" i="37"/>
  <c r="E1158" i="37"/>
  <c r="E1157" i="37"/>
  <c r="E1156" i="37"/>
  <c r="E1155" i="37"/>
  <c r="E1154" i="37"/>
  <c r="E1153" i="37"/>
  <c r="E1152" i="37"/>
  <c r="E1151" i="37"/>
  <c r="E1150" i="37"/>
  <c r="E1149" i="37"/>
  <c r="E1148" i="37"/>
  <c r="E1147" i="37"/>
  <c r="E1146" i="37"/>
  <c r="E1145" i="37"/>
  <c r="E1144" i="37"/>
  <c r="E1143" i="37"/>
  <c r="E1142" i="37"/>
  <c r="E1141" i="37"/>
  <c r="E1140" i="37"/>
  <c r="E1139" i="37"/>
  <c r="E1138" i="37"/>
  <c r="E1137" i="37"/>
  <c r="E1136" i="37"/>
  <c r="E1135" i="37"/>
  <c r="E1134" i="37"/>
  <c r="E1133" i="37"/>
  <c r="E1132" i="37"/>
  <c r="E1131" i="37"/>
  <c r="E1130" i="37"/>
  <c r="E1129" i="37"/>
  <c r="E1128" i="37"/>
  <c r="E1127" i="37"/>
  <c r="E1126" i="37"/>
  <c r="E1125" i="37"/>
  <c r="E1124" i="37"/>
  <c r="E1123" i="37"/>
  <c r="E1122" i="37"/>
  <c r="E1121" i="37"/>
  <c r="E1120" i="37"/>
  <c r="E1119" i="37"/>
  <c r="E1118" i="37"/>
  <c r="E1117" i="37"/>
  <c r="E1116" i="37"/>
  <c r="E1115" i="37"/>
  <c r="E1114" i="37"/>
  <c r="E1113" i="37"/>
  <c r="E1112" i="37"/>
  <c r="E1111" i="37"/>
  <c r="E1110" i="37"/>
  <c r="E1109" i="37"/>
  <c r="E1108" i="37"/>
  <c r="E1107" i="37"/>
  <c r="E1106" i="37"/>
  <c r="E1105" i="37"/>
  <c r="E1104" i="37"/>
  <c r="E1103" i="37"/>
  <c r="E1102" i="37"/>
  <c r="E1101" i="37"/>
  <c r="E1100" i="37"/>
  <c r="E1099" i="37"/>
  <c r="E1098" i="37"/>
  <c r="E1097" i="37"/>
  <c r="E1096" i="37"/>
  <c r="E1095" i="37"/>
  <c r="E1094" i="37"/>
  <c r="E1093" i="37"/>
  <c r="E1092" i="37"/>
  <c r="E1091" i="37"/>
  <c r="E1090" i="37"/>
  <c r="E1089" i="37"/>
  <c r="E1088" i="37"/>
  <c r="E1087" i="37"/>
  <c r="E1086" i="37"/>
  <c r="E1085" i="37"/>
  <c r="E1084" i="37"/>
  <c r="E1083" i="37"/>
  <c r="E1082" i="37"/>
  <c r="E1081" i="37"/>
  <c r="E1080" i="37"/>
  <c r="E1079" i="37"/>
  <c r="E1078" i="37"/>
  <c r="E1077" i="37"/>
  <c r="E1076" i="37"/>
  <c r="E1075" i="37"/>
  <c r="E1074" i="37"/>
  <c r="E1073" i="37"/>
  <c r="E1072" i="37"/>
  <c r="E1071" i="37"/>
  <c r="E1070" i="37"/>
  <c r="E1069" i="37"/>
  <c r="E1068" i="37"/>
  <c r="E1067" i="37"/>
  <c r="E1066" i="37"/>
  <c r="E1065" i="37"/>
  <c r="E1064" i="37"/>
  <c r="E1063" i="37"/>
  <c r="E1062" i="37"/>
  <c r="E1061" i="37"/>
  <c r="E1060" i="37"/>
  <c r="E1059" i="37"/>
  <c r="E1058" i="37"/>
  <c r="E1057" i="37"/>
  <c r="E1056" i="37"/>
  <c r="E1055" i="37"/>
  <c r="E1054" i="37"/>
  <c r="E1053" i="37"/>
  <c r="E1052" i="37"/>
  <c r="E1051" i="37"/>
  <c r="E1050" i="37"/>
  <c r="E1049" i="37"/>
  <c r="E1048" i="37"/>
  <c r="E1047" i="37"/>
  <c r="E1046" i="37"/>
  <c r="E1045" i="37"/>
  <c r="E1044" i="37"/>
  <c r="E1043" i="37"/>
  <c r="E1042" i="37"/>
  <c r="E1041" i="37"/>
  <c r="E1040" i="37"/>
  <c r="E1039" i="37"/>
  <c r="E1038" i="37"/>
  <c r="E1037" i="37"/>
  <c r="E1036" i="37"/>
  <c r="E1035" i="37"/>
  <c r="E1034" i="37"/>
  <c r="E1033" i="37"/>
  <c r="E1032" i="37"/>
  <c r="E1031" i="37"/>
  <c r="E1030" i="37"/>
  <c r="E1029" i="37"/>
  <c r="E1028" i="37"/>
  <c r="E1027" i="37"/>
  <c r="E1026" i="37"/>
  <c r="E1025" i="37"/>
  <c r="E1024" i="37"/>
  <c r="E1023" i="37"/>
  <c r="E1022" i="37"/>
  <c r="E1021" i="37"/>
  <c r="E1020" i="37"/>
  <c r="E1019" i="37"/>
  <c r="E1018" i="37"/>
  <c r="E1017" i="37"/>
  <c r="E1016" i="37"/>
  <c r="E1015" i="37"/>
  <c r="E1014" i="37"/>
  <c r="E1013" i="37"/>
  <c r="E1012" i="37"/>
  <c r="E1011" i="37"/>
  <c r="E1010" i="37"/>
  <c r="E1009" i="37"/>
  <c r="E1008" i="37"/>
  <c r="E1007" i="37"/>
  <c r="E1006" i="37"/>
  <c r="E1005" i="37"/>
  <c r="E1004" i="37"/>
  <c r="E1003" i="37"/>
  <c r="E1002" i="37"/>
  <c r="E1001" i="37"/>
  <c r="E1000" i="37"/>
  <c r="E999" i="37"/>
  <c r="E998" i="37"/>
  <c r="E997" i="37"/>
  <c r="E996" i="37"/>
  <c r="E995" i="37"/>
  <c r="E994" i="37"/>
  <c r="E993" i="37"/>
  <c r="E992" i="37"/>
  <c r="E991" i="37"/>
  <c r="E990" i="37"/>
  <c r="E989" i="37"/>
  <c r="E988" i="37"/>
  <c r="E987" i="37"/>
  <c r="E986" i="37"/>
  <c r="E985" i="37"/>
  <c r="E984" i="37"/>
  <c r="E983" i="37"/>
  <c r="E982" i="37"/>
  <c r="E981" i="37"/>
  <c r="E980" i="37"/>
  <c r="E979" i="37"/>
  <c r="E978" i="37"/>
  <c r="E977" i="37"/>
  <c r="E976" i="37"/>
  <c r="E975" i="37"/>
  <c r="E974" i="37"/>
  <c r="E973" i="37"/>
  <c r="E972" i="37"/>
  <c r="E971" i="37"/>
  <c r="E970" i="37"/>
  <c r="E969" i="37"/>
  <c r="E968" i="37"/>
  <c r="E967" i="37"/>
  <c r="E966" i="37"/>
  <c r="E965" i="37"/>
  <c r="E964" i="37"/>
  <c r="E963" i="37"/>
  <c r="E962" i="37"/>
  <c r="E961" i="37"/>
  <c r="E960" i="37"/>
  <c r="E959" i="37"/>
  <c r="E958" i="37"/>
  <c r="E957" i="37"/>
  <c r="E956" i="37"/>
  <c r="E955" i="37"/>
  <c r="E954" i="37"/>
  <c r="E953" i="37"/>
  <c r="E952" i="37"/>
  <c r="E951" i="37"/>
  <c r="E950" i="37"/>
  <c r="E949" i="37"/>
  <c r="E948" i="37"/>
  <c r="E947" i="37"/>
  <c r="E946" i="37"/>
  <c r="E945" i="37"/>
  <c r="E944" i="37"/>
  <c r="E943" i="37"/>
  <c r="E942" i="37"/>
  <c r="E941" i="37"/>
  <c r="E940" i="37"/>
  <c r="E939" i="37"/>
  <c r="E938" i="37"/>
  <c r="E937" i="37"/>
  <c r="E936" i="37"/>
  <c r="E935" i="37"/>
  <c r="E934" i="37"/>
  <c r="E933" i="37"/>
  <c r="E932" i="37"/>
  <c r="E931" i="37"/>
  <c r="E930" i="37"/>
  <c r="E929" i="37"/>
  <c r="E928" i="37"/>
  <c r="E927" i="37"/>
  <c r="E926" i="37"/>
  <c r="E925" i="37"/>
  <c r="E924" i="37"/>
  <c r="E923" i="37"/>
  <c r="E922" i="37"/>
  <c r="E921" i="37"/>
  <c r="E920" i="37"/>
  <c r="E919" i="37"/>
  <c r="E918" i="37"/>
  <c r="E917" i="37"/>
  <c r="E916" i="37"/>
  <c r="E915" i="37"/>
  <c r="E914" i="37"/>
  <c r="E913" i="37"/>
  <c r="E912" i="37"/>
  <c r="E911" i="37"/>
  <c r="E910" i="37"/>
  <c r="E909" i="37"/>
  <c r="E908" i="37"/>
  <c r="E907" i="37"/>
  <c r="E906" i="37"/>
  <c r="E905" i="37"/>
  <c r="E904" i="37"/>
  <c r="E903" i="37"/>
  <c r="E902" i="37"/>
  <c r="E901" i="37"/>
  <c r="E900" i="37"/>
  <c r="E899" i="37"/>
  <c r="E898" i="37"/>
  <c r="E897" i="37"/>
  <c r="E896" i="37"/>
  <c r="E895" i="37"/>
  <c r="E894" i="37"/>
  <c r="E893" i="37"/>
  <c r="E892" i="37"/>
  <c r="E891" i="37"/>
  <c r="E890" i="37"/>
  <c r="E889" i="37"/>
  <c r="E888" i="37"/>
  <c r="E887" i="37"/>
  <c r="E886" i="37"/>
  <c r="E885" i="37"/>
  <c r="E884" i="37"/>
  <c r="E883" i="37"/>
  <c r="E882" i="37"/>
  <c r="E881" i="37"/>
  <c r="E880" i="37"/>
  <c r="E879" i="37"/>
  <c r="E878" i="37"/>
  <c r="E877" i="37"/>
  <c r="E876" i="37"/>
  <c r="E875" i="37"/>
  <c r="E874" i="37"/>
  <c r="E873" i="37"/>
  <c r="E872" i="37"/>
  <c r="E871" i="37"/>
  <c r="E870" i="37"/>
  <c r="E869" i="37"/>
  <c r="E868" i="37"/>
  <c r="E867" i="37"/>
  <c r="E866" i="37"/>
  <c r="E865" i="37"/>
  <c r="E864" i="37"/>
  <c r="E863" i="37"/>
  <c r="E862" i="37"/>
  <c r="E861" i="37"/>
  <c r="E860" i="37"/>
  <c r="E859" i="37"/>
  <c r="E858" i="37"/>
  <c r="E857" i="37"/>
  <c r="E856" i="37"/>
  <c r="E855" i="37"/>
  <c r="E854" i="37"/>
  <c r="E853" i="37"/>
  <c r="E852" i="37"/>
  <c r="E851" i="37"/>
  <c r="E850" i="37"/>
  <c r="E849" i="37"/>
  <c r="E848" i="37"/>
  <c r="E847" i="37"/>
  <c r="E846" i="37"/>
  <c r="E845" i="37"/>
  <c r="E844" i="37"/>
  <c r="E843" i="37"/>
  <c r="E842" i="37"/>
  <c r="E841" i="37"/>
  <c r="E840" i="37"/>
  <c r="E839" i="37"/>
  <c r="E838" i="37"/>
  <c r="E837" i="37"/>
  <c r="E836" i="37"/>
  <c r="E835" i="37"/>
  <c r="E834" i="37"/>
  <c r="E833" i="37"/>
  <c r="E832" i="37"/>
  <c r="E831" i="37"/>
  <c r="E830" i="37"/>
  <c r="E829" i="37"/>
  <c r="E828" i="37"/>
  <c r="E827" i="37"/>
  <c r="E826" i="37"/>
  <c r="E825" i="37"/>
  <c r="E824" i="37"/>
  <c r="E823" i="37"/>
  <c r="E822" i="37"/>
  <c r="E821" i="37"/>
  <c r="E820" i="37"/>
  <c r="E819" i="37"/>
  <c r="E818" i="37"/>
  <c r="E817" i="37"/>
  <c r="E816" i="37"/>
  <c r="E815" i="37"/>
  <c r="E814" i="37"/>
  <c r="E813" i="37"/>
  <c r="E812" i="37"/>
  <c r="E811" i="37"/>
  <c r="E810" i="37"/>
  <c r="E809" i="37"/>
  <c r="E808" i="37"/>
  <c r="E807" i="37"/>
  <c r="E806" i="37"/>
  <c r="E805" i="37"/>
  <c r="E804" i="37"/>
  <c r="E803" i="37"/>
  <c r="E802" i="37"/>
  <c r="E801" i="37"/>
  <c r="E800" i="37"/>
  <c r="E799" i="37"/>
  <c r="E798" i="37"/>
  <c r="E797" i="37"/>
  <c r="E796" i="37"/>
  <c r="E795" i="37"/>
  <c r="E794" i="37"/>
  <c r="E793" i="37"/>
  <c r="E792" i="37"/>
  <c r="E791" i="37"/>
  <c r="E790" i="37"/>
  <c r="E789" i="37"/>
  <c r="E788" i="37"/>
  <c r="E787" i="37"/>
  <c r="E786" i="37"/>
  <c r="E785" i="37"/>
  <c r="E784" i="37"/>
  <c r="E783" i="37"/>
  <c r="E782" i="37"/>
  <c r="E781" i="37"/>
  <c r="E780" i="37"/>
  <c r="E779" i="37"/>
  <c r="E778" i="37"/>
  <c r="E777" i="37"/>
  <c r="E776" i="37"/>
  <c r="E775" i="37"/>
  <c r="E774" i="37"/>
  <c r="E773" i="37"/>
  <c r="E772" i="37"/>
  <c r="E771" i="37"/>
  <c r="E770" i="37"/>
  <c r="E769" i="37"/>
  <c r="E768" i="37"/>
  <c r="E767" i="37"/>
  <c r="E766" i="37"/>
  <c r="E765" i="37"/>
  <c r="E764" i="37"/>
  <c r="E763" i="37"/>
  <c r="E762" i="37"/>
  <c r="E761" i="37"/>
  <c r="E760" i="37"/>
  <c r="E759" i="37"/>
  <c r="E758" i="37"/>
  <c r="E757" i="37"/>
  <c r="E756" i="37"/>
  <c r="E755" i="37"/>
  <c r="E754" i="37"/>
  <c r="E753" i="37"/>
  <c r="E752" i="37"/>
  <c r="E751" i="37"/>
  <c r="E750" i="37"/>
  <c r="E749" i="37"/>
  <c r="E748" i="37"/>
  <c r="E747" i="37"/>
  <c r="E746" i="37"/>
  <c r="E745" i="37"/>
  <c r="E744" i="37"/>
  <c r="E743" i="37"/>
  <c r="E742" i="37"/>
  <c r="E741" i="37"/>
  <c r="E740" i="37"/>
  <c r="E739" i="37"/>
  <c r="E738" i="37"/>
  <c r="E737" i="37"/>
  <c r="E736" i="37"/>
  <c r="E735" i="37"/>
  <c r="E734" i="37"/>
  <c r="E733" i="37"/>
  <c r="E732" i="37"/>
  <c r="E731" i="37"/>
  <c r="E730" i="37"/>
  <c r="E729" i="37"/>
  <c r="E728" i="37"/>
  <c r="E727" i="37"/>
  <c r="E726" i="37"/>
  <c r="E725" i="37"/>
  <c r="E724" i="37"/>
  <c r="E723" i="37"/>
  <c r="E722" i="37"/>
  <c r="E721" i="37"/>
  <c r="E720" i="37"/>
  <c r="E719" i="37"/>
  <c r="E718" i="37"/>
  <c r="E717" i="37"/>
  <c r="E716" i="37"/>
  <c r="E715" i="37"/>
  <c r="E714" i="37"/>
  <c r="E713" i="37"/>
  <c r="E712" i="37"/>
  <c r="E711" i="37"/>
  <c r="E710" i="37"/>
  <c r="E709" i="37"/>
  <c r="E708" i="37"/>
  <c r="E707" i="37"/>
  <c r="E706" i="37"/>
  <c r="E705" i="37"/>
  <c r="E704" i="37"/>
  <c r="E703" i="37"/>
  <c r="E702" i="37"/>
  <c r="E701" i="37"/>
  <c r="E700" i="37"/>
  <c r="E699" i="37"/>
  <c r="E698" i="37"/>
  <c r="E697" i="37"/>
  <c r="E696" i="37"/>
  <c r="E695" i="37"/>
  <c r="E694" i="37"/>
  <c r="E693" i="37"/>
  <c r="E692" i="37"/>
  <c r="E691" i="37"/>
  <c r="E690" i="37"/>
  <c r="E689" i="37"/>
  <c r="E688" i="37"/>
  <c r="E687" i="37"/>
  <c r="E686" i="37"/>
  <c r="E685" i="37"/>
  <c r="E684" i="37"/>
  <c r="E683" i="37"/>
  <c r="E682" i="37"/>
  <c r="E681" i="37"/>
  <c r="E680" i="37"/>
  <c r="E679" i="37"/>
  <c r="E678" i="37"/>
  <c r="E677" i="37"/>
  <c r="E676" i="37"/>
  <c r="E675" i="37"/>
  <c r="E674" i="37"/>
  <c r="E673" i="37"/>
  <c r="E672" i="37"/>
  <c r="E671" i="37"/>
  <c r="E670" i="37"/>
  <c r="E669" i="37"/>
  <c r="E668" i="37"/>
  <c r="E667" i="37"/>
  <c r="E666" i="37"/>
  <c r="E665" i="37"/>
  <c r="E664" i="37"/>
  <c r="E663" i="37"/>
  <c r="E662" i="37"/>
  <c r="E661" i="37"/>
  <c r="E660" i="37"/>
  <c r="E659" i="37"/>
  <c r="E658" i="37"/>
  <c r="E657" i="37"/>
  <c r="E656" i="37"/>
  <c r="E655" i="37"/>
  <c r="E654" i="37"/>
  <c r="E653" i="37"/>
  <c r="E652" i="37"/>
  <c r="E651" i="37"/>
  <c r="E650" i="37"/>
  <c r="E649" i="37"/>
  <c r="E648" i="37"/>
  <c r="E647" i="37"/>
  <c r="E646" i="37"/>
  <c r="E645" i="37"/>
  <c r="E644" i="37"/>
  <c r="E643" i="37"/>
  <c r="E642" i="37"/>
  <c r="E641" i="37"/>
  <c r="E640" i="37"/>
  <c r="E639" i="37"/>
  <c r="E638" i="37"/>
  <c r="E637" i="37"/>
  <c r="E636" i="37"/>
  <c r="E635" i="37"/>
  <c r="E634" i="37"/>
  <c r="E633" i="37"/>
  <c r="E632" i="37"/>
  <c r="E631" i="37"/>
  <c r="E630" i="37"/>
  <c r="E629" i="37"/>
  <c r="E628" i="37"/>
  <c r="E627" i="37"/>
  <c r="E626" i="37"/>
  <c r="E625" i="37"/>
  <c r="E624" i="37"/>
  <c r="E623" i="37"/>
  <c r="E622" i="37"/>
  <c r="E621" i="37"/>
  <c r="E620" i="37"/>
  <c r="E619" i="37"/>
  <c r="E618" i="37"/>
  <c r="E617" i="37"/>
  <c r="E616" i="37"/>
  <c r="E615" i="37"/>
  <c r="E614" i="37"/>
  <c r="E613" i="37"/>
  <c r="E612" i="37"/>
  <c r="E611" i="37"/>
  <c r="E610" i="37"/>
  <c r="E609" i="37"/>
  <c r="E608" i="37"/>
  <c r="E607" i="37"/>
  <c r="E606" i="37"/>
  <c r="E605" i="37"/>
  <c r="E604" i="37"/>
  <c r="E603" i="37"/>
  <c r="E602" i="37"/>
  <c r="E601" i="37"/>
  <c r="E600" i="37"/>
  <c r="E599" i="37"/>
  <c r="E598" i="37"/>
  <c r="E597" i="37"/>
  <c r="E596" i="37"/>
  <c r="E595" i="37"/>
  <c r="E594" i="37"/>
  <c r="E593" i="37"/>
  <c r="E592" i="37"/>
  <c r="E591" i="37"/>
  <c r="E590" i="37"/>
  <c r="E589" i="37"/>
  <c r="E588" i="37"/>
  <c r="E587" i="37"/>
  <c r="E586" i="37"/>
  <c r="E585" i="37"/>
  <c r="E584" i="37"/>
  <c r="E583" i="37"/>
  <c r="E582" i="37"/>
  <c r="E581" i="37"/>
  <c r="E580" i="37"/>
  <c r="E579" i="37"/>
  <c r="E578" i="37"/>
  <c r="E577" i="37"/>
  <c r="E576" i="37"/>
  <c r="E575" i="37"/>
  <c r="E574" i="37"/>
  <c r="E573" i="37"/>
  <c r="E572" i="37"/>
  <c r="E571" i="37"/>
  <c r="E570" i="37"/>
  <c r="E569" i="37"/>
  <c r="E568" i="37"/>
  <c r="E567" i="37"/>
  <c r="E566" i="37"/>
  <c r="E565" i="37"/>
  <c r="E564" i="37"/>
  <c r="E563" i="37"/>
  <c r="E562" i="37"/>
  <c r="E561" i="37"/>
  <c r="E560" i="37"/>
  <c r="E559" i="37"/>
  <c r="E558" i="37"/>
  <c r="E557" i="37"/>
  <c r="E556" i="37"/>
  <c r="E555" i="37"/>
  <c r="E554" i="37"/>
  <c r="E553" i="37"/>
  <c r="E552" i="37"/>
  <c r="E551" i="37"/>
  <c r="E550" i="37"/>
  <c r="E549" i="37"/>
  <c r="E548" i="37"/>
  <c r="E547" i="37"/>
  <c r="E546" i="37"/>
  <c r="E545" i="37"/>
  <c r="E544" i="37"/>
  <c r="E543" i="37"/>
  <c r="E542" i="37"/>
  <c r="E541" i="37"/>
  <c r="E540" i="37"/>
  <c r="E539" i="37"/>
  <c r="E538" i="37"/>
  <c r="E537" i="37"/>
  <c r="E536" i="37"/>
  <c r="E535" i="37"/>
  <c r="E534" i="37"/>
  <c r="E533" i="37"/>
  <c r="E532" i="37"/>
  <c r="E531" i="37"/>
  <c r="E530" i="37"/>
  <c r="E529" i="37"/>
  <c r="E528" i="37"/>
  <c r="E527" i="37"/>
  <c r="E526" i="37"/>
  <c r="E525" i="37"/>
  <c r="E524" i="37"/>
  <c r="E523" i="37"/>
  <c r="E522" i="37"/>
  <c r="E521" i="37"/>
  <c r="E520" i="37"/>
  <c r="E519" i="37"/>
  <c r="E518" i="37"/>
  <c r="E517" i="37"/>
  <c r="E516" i="37"/>
  <c r="E515" i="37"/>
  <c r="E514" i="37"/>
  <c r="E513" i="37"/>
  <c r="E512" i="37"/>
  <c r="E511" i="37"/>
  <c r="E510" i="37"/>
  <c r="E509" i="37"/>
  <c r="E508" i="37"/>
  <c r="E507" i="37"/>
  <c r="E506" i="37"/>
  <c r="E505" i="37"/>
  <c r="E504" i="37"/>
  <c r="E503" i="37"/>
  <c r="E502" i="37"/>
  <c r="E501" i="37"/>
  <c r="E500" i="37"/>
  <c r="E499" i="37"/>
  <c r="E498" i="37"/>
  <c r="E497" i="37"/>
  <c r="E496" i="37"/>
  <c r="E495" i="37"/>
  <c r="E494" i="37"/>
  <c r="E493" i="37"/>
  <c r="E492" i="37"/>
  <c r="E491" i="37"/>
  <c r="E490" i="37"/>
  <c r="E489" i="37"/>
  <c r="E488" i="37"/>
  <c r="E487" i="37"/>
  <c r="E486" i="37"/>
  <c r="E485" i="37"/>
  <c r="E484" i="37"/>
  <c r="E483" i="37"/>
  <c r="E482" i="37"/>
  <c r="E481" i="37"/>
  <c r="E480" i="37"/>
  <c r="E479" i="37"/>
  <c r="E478" i="37"/>
  <c r="E477" i="37"/>
  <c r="E476" i="37"/>
  <c r="E475" i="37"/>
  <c r="E474" i="37"/>
  <c r="E473" i="37"/>
  <c r="E472" i="37"/>
  <c r="E471" i="37"/>
  <c r="E470" i="37"/>
  <c r="E469" i="37"/>
  <c r="E468" i="37"/>
  <c r="E467" i="37"/>
  <c r="E466" i="37"/>
  <c r="E465" i="37"/>
  <c r="E464" i="37"/>
  <c r="E463" i="37"/>
  <c r="E462" i="37"/>
  <c r="E461" i="37"/>
  <c r="E460" i="37"/>
  <c r="E459" i="37"/>
  <c r="E458" i="37"/>
  <c r="E457" i="37"/>
  <c r="E456" i="37"/>
  <c r="E455" i="37"/>
  <c r="E454" i="37"/>
  <c r="E453" i="37"/>
  <c r="E452" i="37"/>
  <c r="E451" i="37"/>
  <c r="E450" i="37"/>
  <c r="E449" i="37"/>
  <c r="E448" i="37"/>
  <c r="E447" i="37"/>
  <c r="E446" i="37"/>
  <c r="E445" i="37"/>
  <c r="E444" i="37"/>
  <c r="E443" i="37"/>
  <c r="E442" i="37"/>
  <c r="E441" i="37"/>
  <c r="E440" i="37"/>
  <c r="E439" i="37"/>
  <c r="E438" i="37"/>
  <c r="E437" i="37"/>
  <c r="E436" i="37"/>
  <c r="E435" i="37"/>
  <c r="E434" i="37"/>
  <c r="E433" i="37"/>
  <c r="E432" i="37"/>
  <c r="E431" i="37"/>
  <c r="E430" i="37"/>
  <c r="E429" i="37"/>
  <c r="E428" i="37"/>
  <c r="E427" i="37"/>
  <c r="E426" i="37"/>
  <c r="E425" i="37"/>
  <c r="E424" i="37"/>
  <c r="E423" i="37"/>
  <c r="E422" i="37"/>
  <c r="E421" i="37"/>
  <c r="E420" i="37"/>
  <c r="E419" i="37"/>
  <c r="E418" i="37"/>
  <c r="E417" i="37"/>
  <c r="E416" i="37"/>
  <c r="E415" i="37"/>
  <c r="E414" i="37"/>
  <c r="E413" i="37"/>
  <c r="E412" i="37"/>
  <c r="E411" i="37"/>
  <c r="E410" i="37"/>
  <c r="E409" i="37"/>
  <c r="E408" i="37"/>
  <c r="E407" i="37"/>
  <c r="E406" i="37"/>
  <c r="E405" i="37"/>
  <c r="E404" i="37"/>
  <c r="E403" i="37"/>
  <c r="E402" i="37"/>
  <c r="E401" i="37"/>
  <c r="E400" i="37"/>
  <c r="E399" i="37"/>
  <c r="E398" i="37"/>
  <c r="E397" i="37"/>
  <c r="E396" i="37"/>
  <c r="E395" i="37"/>
  <c r="E394" i="37"/>
  <c r="E393" i="37"/>
  <c r="E392" i="37"/>
  <c r="E391" i="37"/>
  <c r="E390" i="37"/>
  <c r="E389" i="37"/>
  <c r="E388" i="37"/>
  <c r="E387" i="37"/>
  <c r="E386" i="37"/>
  <c r="E385" i="37"/>
  <c r="E384" i="37"/>
  <c r="E383" i="37"/>
  <c r="E382" i="37"/>
  <c r="E381" i="37"/>
  <c r="E380" i="37"/>
  <c r="E379" i="37"/>
  <c r="E378" i="37"/>
  <c r="E377" i="37"/>
  <c r="E376" i="37"/>
  <c r="E375" i="37"/>
  <c r="E374" i="37"/>
  <c r="E373" i="37"/>
  <c r="E372" i="37"/>
  <c r="E371" i="37"/>
  <c r="E370" i="37"/>
  <c r="E369" i="37"/>
  <c r="E368" i="37"/>
  <c r="E367" i="37"/>
  <c r="E366" i="37"/>
  <c r="E365" i="37"/>
  <c r="E364" i="37"/>
  <c r="E363" i="37"/>
  <c r="E362" i="37"/>
  <c r="E361" i="37"/>
  <c r="E360" i="37"/>
  <c r="E359" i="37"/>
  <c r="E358" i="37"/>
  <c r="E357" i="37"/>
  <c r="E356" i="37"/>
  <c r="E355" i="37"/>
  <c r="E354" i="37"/>
  <c r="E353" i="37"/>
  <c r="E352" i="37"/>
  <c r="E351" i="37"/>
  <c r="E350" i="37"/>
  <c r="E349" i="37"/>
  <c r="E348" i="37"/>
  <c r="E347" i="37"/>
  <c r="E346" i="37"/>
  <c r="E345" i="37"/>
  <c r="E344" i="37"/>
  <c r="E343" i="37"/>
  <c r="E342" i="37"/>
  <c r="E341" i="37"/>
  <c r="E340" i="37"/>
  <c r="E339" i="37"/>
  <c r="E338" i="37"/>
  <c r="E337" i="37"/>
  <c r="E336" i="37"/>
  <c r="E335" i="37"/>
  <c r="E334" i="37"/>
  <c r="E333" i="37"/>
  <c r="E332" i="37"/>
  <c r="E331" i="37"/>
  <c r="E330" i="37"/>
  <c r="E329" i="37"/>
  <c r="E328" i="37"/>
  <c r="E327" i="37"/>
  <c r="E326" i="37"/>
  <c r="E325" i="37"/>
  <c r="E324" i="37"/>
  <c r="E323" i="37"/>
  <c r="E322" i="37"/>
  <c r="E321" i="37"/>
  <c r="E320" i="37"/>
  <c r="E319" i="37"/>
  <c r="E318" i="37"/>
  <c r="E317" i="37"/>
  <c r="E316" i="37"/>
  <c r="E315" i="37"/>
  <c r="E314" i="37"/>
  <c r="E313" i="37"/>
  <c r="E312" i="37"/>
  <c r="E311" i="37"/>
  <c r="E310" i="37"/>
  <c r="E309" i="37"/>
  <c r="E308" i="37"/>
  <c r="E307" i="37"/>
  <c r="E306" i="37"/>
  <c r="E305" i="37"/>
  <c r="E304" i="37"/>
  <c r="E303" i="37"/>
  <c r="E302" i="37"/>
  <c r="E301" i="37"/>
  <c r="E300" i="37"/>
  <c r="E299" i="37"/>
  <c r="E298" i="37"/>
  <c r="E297" i="37"/>
  <c r="E296" i="37"/>
  <c r="E295" i="37"/>
  <c r="E294" i="37"/>
  <c r="E293" i="37"/>
  <c r="E292" i="37"/>
  <c r="E291" i="37"/>
  <c r="E290" i="37"/>
  <c r="E289" i="37"/>
  <c r="E288" i="37"/>
  <c r="E287" i="37"/>
  <c r="E286" i="37"/>
  <c r="E285" i="37"/>
  <c r="E284" i="37"/>
  <c r="E283" i="37"/>
  <c r="E282" i="37"/>
  <c r="E281" i="37"/>
  <c r="E280" i="37"/>
  <c r="E279" i="37"/>
  <c r="E278" i="37"/>
  <c r="E277" i="37"/>
  <c r="E276" i="37"/>
  <c r="E275" i="37"/>
  <c r="E274" i="37"/>
  <c r="E273" i="37"/>
  <c r="E272" i="37"/>
  <c r="E271" i="37"/>
  <c r="E270" i="37"/>
  <c r="E269" i="37"/>
  <c r="E268" i="37"/>
  <c r="E267" i="37"/>
  <c r="E266" i="37"/>
  <c r="E265" i="37"/>
  <c r="E264" i="37"/>
  <c r="E263" i="37"/>
  <c r="E262" i="37"/>
  <c r="E261" i="37"/>
  <c r="E260" i="37"/>
  <c r="E259" i="37"/>
  <c r="E258" i="37"/>
  <c r="E257" i="37"/>
  <c r="E256" i="37"/>
  <c r="E255" i="37"/>
  <c r="E254" i="37"/>
  <c r="E253" i="37"/>
  <c r="E252" i="37"/>
  <c r="E251" i="37"/>
  <c r="E250" i="37"/>
  <c r="E249" i="37"/>
  <c r="E248" i="37"/>
  <c r="E247" i="37"/>
  <c r="E246" i="37"/>
  <c r="E245" i="37"/>
  <c r="E244" i="37"/>
  <c r="E243" i="37"/>
  <c r="E242" i="37"/>
  <c r="E241" i="37"/>
  <c r="E240" i="37"/>
  <c r="E239" i="37"/>
  <c r="E238" i="37"/>
  <c r="E237" i="37"/>
  <c r="E236" i="37"/>
  <c r="E235" i="37"/>
  <c r="E234" i="37"/>
  <c r="E233" i="37"/>
  <c r="E232" i="37"/>
  <c r="E231" i="37"/>
  <c r="E230" i="37"/>
  <c r="E229" i="37"/>
  <c r="E228" i="37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J3" i="25"/>
  <c r="E2160" i="36"/>
  <c r="F2160" i="36" s="1"/>
  <c r="E2159" i="36"/>
  <c r="F2159" i="36" s="1"/>
  <c r="E2158" i="36"/>
  <c r="F2158" i="36" s="1"/>
  <c r="E2157" i="36"/>
  <c r="F2157" i="36" s="1"/>
  <c r="E2156" i="36"/>
  <c r="F2156" i="36" s="1"/>
  <c r="E2155" i="36"/>
  <c r="F2155" i="36" s="1"/>
  <c r="E2154" i="36"/>
  <c r="F2154" i="36" s="1"/>
  <c r="E2153" i="36"/>
  <c r="F2153" i="36" s="1"/>
  <c r="E2152" i="36"/>
  <c r="F2152" i="36" s="1"/>
  <c r="E2151" i="36"/>
  <c r="F2151" i="36" s="1"/>
  <c r="E2150" i="36"/>
  <c r="F2150" i="36" s="1"/>
  <c r="E2149" i="36"/>
  <c r="F2149" i="36" s="1"/>
  <c r="E2148" i="36"/>
  <c r="F2148" i="36" s="1"/>
  <c r="E2147" i="36"/>
  <c r="F2147" i="36" s="1"/>
  <c r="E2146" i="36"/>
  <c r="F2146" i="36" s="1"/>
  <c r="E2145" i="36"/>
  <c r="F2145" i="36" s="1"/>
  <c r="E2144" i="36"/>
  <c r="F2144" i="36" s="1"/>
  <c r="E2143" i="36"/>
  <c r="F2143" i="36" s="1"/>
  <c r="E2142" i="36"/>
  <c r="F2142" i="36" s="1"/>
  <c r="E2141" i="36"/>
  <c r="F2141" i="36" s="1"/>
  <c r="E2140" i="36"/>
  <c r="F2140" i="36" s="1"/>
  <c r="E2139" i="36"/>
  <c r="F2139" i="36" s="1"/>
  <c r="E2138" i="36"/>
  <c r="F2138" i="36" s="1"/>
  <c r="E2137" i="36"/>
  <c r="F2137" i="36" s="1"/>
  <c r="E2136" i="36"/>
  <c r="F2136" i="36" s="1"/>
  <c r="E2135" i="36"/>
  <c r="F2135" i="36" s="1"/>
  <c r="E2134" i="36"/>
  <c r="F2134" i="36" s="1"/>
  <c r="E2133" i="36"/>
  <c r="F2133" i="36" s="1"/>
  <c r="E2132" i="36"/>
  <c r="F2132" i="36" s="1"/>
  <c r="E2131" i="36"/>
  <c r="F2131" i="36" s="1"/>
  <c r="E2130" i="36"/>
  <c r="F2130" i="36" s="1"/>
  <c r="E2129" i="36"/>
  <c r="F2129" i="36" s="1"/>
  <c r="E2128" i="36"/>
  <c r="F2128" i="36" s="1"/>
  <c r="E2127" i="36"/>
  <c r="F2127" i="36" s="1"/>
  <c r="E2126" i="36"/>
  <c r="F2126" i="36" s="1"/>
  <c r="E2125" i="36"/>
  <c r="F2125" i="36" s="1"/>
  <c r="E2124" i="36"/>
  <c r="F2124" i="36" s="1"/>
  <c r="E2123" i="36"/>
  <c r="F2123" i="36" s="1"/>
  <c r="E2122" i="36"/>
  <c r="F2122" i="36" s="1"/>
  <c r="E2121" i="36"/>
  <c r="F2121" i="36" s="1"/>
  <c r="E2120" i="36"/>
  <c r="F2120" i="36" s="1"/>
  <c r="E2119" i="36"/>
  <c r="F2119" i="36" s="1"/>
  <c r="E2118" i="36"/>
  <c r="F2118" i="36" s="1"/>
  <c r="E2117" i="36"/>
  <c r="F2117" i="36" s="1"/>
  <c r="E2116" i="36"/>
  <c r="F2116" i="36" s="1"/>
  <c r="E2115" i="36"/>
  <c r="F2115" i="36" s="1"/>
  <c r="E2114" i="36"/>
  <c r="F2114" i="36" s="1"/>
  <c r="E2113" i="36"/>
  <c r="F2113" i="36" s="1"/>
  <c r="E2112" i="36"/>
  <c r="F2112" i="36" s="1"/>
  <c r="E2111" i="36"/>
  <c r="F2111" i="36" s="1"/>
  <c r="E2110" i="36"/>
  <c r="F2110" i="36" s="1"/>
  <c r="E2109" i="36"/>
  <c r="F2109" i="36" s="1"/>
  <c r="E2108" i="36"/>
  <c r="F2108" i="36" s="1"/>
  <c r="E2107" i="36"/>
  <c r="F2107" i="36" s="1"/>
  <c r="E2106" i="36"/>
  <c r="F2106" i="36" s="1"/>
  <c r="E2105" i="36"/>
  <c r="F2105" i="36" s="1"/>
  <c r="E2104" i="36"/>
  <c r="F2104" i="36" s="1"/>
  <c r="E2103" i="36"/>
  <c r="F2103" i="36" s="1"/>
  <c r="E2102" i="36"/>
  <c r="F2102" i="36" s="1"/>
  <c r="E2101" i="36"/>
  <c r="F2101" i="36" s="1"/>
  <c r="E2100" i="36"/>
  <c r="F2100" i="36" s="1"/>
  <c r="E2099" i="36"/>
  <c r="F2099" i="36" s="1"/>
  <c r="E2098" i="36"/>
  <c r="F2098" i="36" s="1"/>
  <c r="E2097" i="36"/>
  <c r="F2097" i="36" s="1"/>
  <c r="E2096" i="36"/>
  <c r="F2096" i="36" s="1"/>
  <c r="E2095" i="36"/>
  <c r="F2095" i="36" s="1"/>
  <c r="E2094" i="36"/>
  <c r="F2094" i="36" s="1"/>
  <c r="E2093" i="36"/>
  <c r="F2093" i="36" s="1"/>
  <c r="E2092" i="36"/>
  <c r="F2092" i="36" s="1"/>
  <c r="E2091" i="36"/>
  <c r="F2091" i="36" s="1"/>
  <c r="E2090" i="36"/>
  <c r="F2090" i="36" s="1"/>
  <c r="E2089" i="36"/>
  <c r="F2089" i="36" s="1"/>
  <c r="E2088" i="36"/>
  <c r="F2088" i="36" s="1"/>
  <c r="E2087" i="36"/>
  <c r="F2087" i="36" s="1"/>
  <c r="E2086" i="36"/>
  <c r="F2086" i="36" s="1"/>
  <c r="E2085" i="36"/>
  <c r="F2085" i="36" s="1"/>
  <c r="E2084" i="36"/>
  <c r="F2084" i="36" s="1"/>
  <c r="E2083" i="36"/>
  <c r="F2083" i="36" s="1"/>
  <c r="E2082" i="36"/>
  <c r="F2082" i="36" s="1"/>
  <c r="E2081" i="36"/>
  <c r="F2081" i="36" s="1"/>
  <c r="E2080" i="36"/>
  <c r="F2080" i="36" s="1"/>
  <c r="E2079" i="36"/>
  <c r="F2079" i="36" s="1"/>
  <c r="E2078" i="36"/>
  <c r="F2078" i="36" s="1"/>
  <c r="E2077" i="36"/>
  <c r="F2077" i="36" s="1"/>
  <c r="E2076" i="36"/>
  <c r="F2076" i="36" s="1"/>
  <c r="E2075" i="36"/>
  <c r="F2075" i="36" s="1"/>
  <c r="E2074" i="36"/>
  <c r="F2074" i="36" s="1"/>
  <c r="E2073" i="36"/>
  <c r="F2073" i="36" s="1"/>
  <c r="E2072" i="36"/>
  <c r="F2072" i="36" s="1"/>
  <c r="E2071" i="36"/>
  <c r="F2071" i="36" s="1"/>
  <c r="E2070" i="36"/>
  <c r="F2070" i="36" s="1"/>
  <c r="E2069" i="36"/>
  <c r="F2069" i="36" s="1"/>
  <c r="E2068" i="36"/>
  <c r="F2068" i="36" s="1"/>
  <c r="E2067" i="36"/>
  <c r="F2067" i="36" s="1"/>
  <c r="E2066" i="36"/>
  <c r="F2066" i="36" s="1"/>
  <c r="E2065" i="36"/>
  <c r="F2065" i="36" s="1"/>
  <c r="E2064" i="36"/>
  <c r="F2064" i="36" s="1"/>
  <c r="E2063" i="36"/>
  <c r="F2063" i="36" s="1"/>
  <c r="E2062" i="36"/>
  <c r="F2062" i="36" s="1"/>
  <c r="E2061" i="36"/>
  <c r="F2061" i="36" s="1"/>
  <c r="E2060" i="36"/>
  <c r="F2060" i="36" s="1"/>
  <c r="E2059" i="36"/>
  <c r="F2059" i="36" s="1"/>
  <c r="E2058" i="36"/>
  <c r="F2058" i="36" s="1"/>
  <c r="E2057" i="36"/>
  <c r="F2057" i="36" s="1"/>
  <c r="E2056" i="36"/>
  <c r="F2056" i="36" s="1"/>
  <c r="E2055" i="36"/>
  <c r="F2055" i="36" s="1"/>
  <c r="E2054" i="36"/>
  <c r="F2054" i="36" s="1"/>
  <c r="E2053" i="36"/>
  <c r="F2053" i="36" s="1"/>
  <c r="E2052" i="36"/>
  <c r="F2052" i="36" s="1"/>
  <c r="E2051" i="36"/>
  <c r="F2051" i="36" s="1"/>
  <c r="E2050" i="36"/>
  <c r="F2050" i="36" s="1"/>
  <c r="E2049" i="36"/>
  <c r="F2049" i="36" s="1"/>
  <c r="E2048" i="36"/>
  <c r="F2048" i="36" s="1"/>
  <c r="E2047" i="36"/>
  <c r="F2047" i="36" s="1"/>
  <c r="E2046" i="36"/>
  <c r="F2046" i="36" s="1"/>
  <c r="E2045" i="36"/>
  <c r="F2045" i="36" s="1"/>
  <c r="E2044" i="36"/>
  <c r="F2044" i="36" s="1"/>
  <c r="E2043" i="36"/>
  <c r="F2043" i="36" s="1"/>
  <c r="E2042" i="36"/>
  <c r="F2042" i="36" s="1"/>
  <c r="E2041" i="36"/>
  <c r="F2041" i="36" s="1"/>
  <c r="E2040" i="36"/>
  <c r="F2040" i="36" s="1"/>
  <c r="E2039" i="36"/>
  <c r="F2039" i="36" s="1"/>
  <c r="E2038" i="36"/>
  <c r="F2038" i="36" s="1"/>
  <c r="E2037" i="36"/>
  <c r="F2037" i="36" s="1"/>
  <c r="E2036" i="36"/>
  <c r="F2036" i="36" s="1"/>
  <c r="E2035" i="36"/>
  <c r="F2035" i="36" s="1"/>
  <c r="E2034" i="36"/>
  <c r="F2034" i="36" s="1"/>
  <c r="E2033" i="36"/>
  <c r="F2033" i="36" s="1"/>
  <c r="E2032" i="36"/>
  <c r="F2032" i="36" s="1"/>
  <c r="E2031" i="36"/>
  <c r="F2031" i="36" s="1"/>
  <c r="E2030" i="36"/>
  <c r="F2030" i="36" s="1"/>
  <c r="E2029" i="36"/>
  <c r="F2029" i="36" s="1"/>
  <c r="E2028" i="36"/>
  <c r="F2028" i="36" s="1"/>
  <c r="E2027" i="36"/>
  <c r="F2027" i="36" s="1"/>
  <c r="E2026" i="36"/>
  <c r="F2026" i="36" s="1"/>
  <c r="E2025" i="36"/>
  <c r="F2025" i="36" s="1"/>
  <c r="E2024" i="36"/>
  <c r="F2024" i="36" s="1"/>
  <c r="E2023" i="36"/>
  <c r="F2023" i="36" s="1"/>
  <c r="E2022" i="36"/>
  <c r="F2022" i="36" s="1"/>
  <c r="E2021" i="36"/>
  <c r="F2021" i="36" s="1"/>
  <c r="E2020" i="36"/>
  <c r="F2020" i="36" s="1"/>
  <c r="E2019" i="36"/>
  <c r="F2019" i="36" s="1"/>
  <c r="E2018" i="36"/>
  <c r="F2018" i="36" s="1"/>
  <c r="E2017" i="36"/>
  <c r="F2017" i="36" s="1"/>
  <c r="E2016" i="36"/>
  <c r="F2016" i="36" s="1"/>
  <c r="E2015" i="36"/>
  <c r="F2015" i="36" s="1"/>
  <c r="E2014" i="36"/>
  <c r="F2014" i="36" s="1"/>
  <c r="E2013" i="36"/>
  <c r="F2013" i="36" s="1"/>
  <c r="E2012" i="36"/>
  <c r="F2012" i="36" s="1"/>
  <c r="E2011" i="36"/>
  <c r="F2011" i="36" s="1"/>
  <c r="E2010" i="36"/>
  <c r="F2010" i="36" s="1"/>
  <c r="E2009" i="36"/>
  <c r="F2009" i="36" s="1"/>
  <c r="E2008" i="36"/>
  <c r="F2008" i="36" s="1"/>
  <c r="E2007" i="36"/>
  <c r="F2007" i="36" s="1"/>
  <c r="E2006" i="36"/>
  <c r="F2006" i="36" s="1"/>
  <c r="E2005" i="36"/>
  <c r="F2005" i="36" s="1"/>
  <c r="E2004" i="36"/>
  <c r="F2004" i="36" s="1"/>
  <c r="E2003" i="36"/>
  <c r="F2003" i="36" s="1"/>
  <c r="E2002" i="36"/>
  <c r="F2002" i="36" s="1"/>
  <c r="E2001" i="36"/>
  <c r="F2001" i="36" s="1"/>
  <c r="E2000" i="36"/>
  <c r="F2000" i="36" s="1"/>
  <c r="E1999" i="36"/>
  <c r="F1999" i="36" s="1"/>
  <c r="E1998" i="36"/>
  <c r="F1998" i="36" s="1"/>
  <c r="E1997" i="36"/>
  <c r="F1997" i="36" s="1"/>
  <c r="E1996" i="36"/>
  <c r="F1996" i="36" s="1"/>
  <c r="E1995" i="36"/>
  <c r="F1995" i="36" s="1"/>
  <c r="E1994" i="36"/>
  <c r="F1994" i="36" s="1"/>
  <c r="E1993" i="36"/>
  <c r="F1993" i="36" s="1"/>
  <c r="E1992" i="36"/>
  <c r="F1992" i="36" s="1"/>
  <c r="E1991" i="36"/>
  <c r="F1991" i="36" s="1"/>
  <c r="E1990" i="36"/>
  <c r="F1990" i="36" s="1"/>
  <c r="E1989" i="36"/>
  <c r="F1989" i="36" s="1"/>
  <c r="E1988" i="36"/>
  <c r="F1988" i="36" s="1"/>
  <c r="E1987" i="36"/>
  <c r="F1987" i="36" s="1"/>
  <c r="E1986" i="36"/>
  <c r="F1986" i="36" s="1"/>
  <c r="E1985" i="36"/>
  <c r="F1985" i="36" s="1"/>
  <c r="E1984" i="36"/>
  <c r="F1984" i="36" s="1"/>
  <c r="E1983" i="36"/>
  <c r="F1983" i="36" s="1"/>
  <c r="E1982" i="36"/>
  <c r="F1982" i="36" s="1"/>
  <c r="E1981" i="36"/>
  <c r="F1981" i="36" s="1"/>
  <c r="E1980" i="36"/>
  <c r="F1980" i="36" s="1"/>
  <c r="E1979" i="36"/>
  <c r="F1979" i="36" s="1"/>
  <c r="E1978" i="36"/>
  <c r="F1978" i="36" s="1"/>
  <c r="E1977" i="36"/>
  <c r="F1977" i="36" s="1"/>
  <c r="E1976" i="36"/>
  <c r="F1976" i="36" s="1"/>
  <c r="E1975" i="36"/>
  <c r="F1975" i="36" s="1"/>
  <c r="E1974" i="36"/>
  <c r="F1974" i="36" s="1"/>
  <c r="E1973" i="36"/>
  <c r="F1973" i="36" s="1"/>
  <c r="E1972" i="36"/>
  <c r="F1972" i="36" s="1"/>
  <c r="E1971" i="36"/>
  <c r="F1971" i="36" s="1"/>
  <c r="E1970" i="36"/>
  <c r="F1970" i="36" s="1"/>
  <c r="E1969" i="36"/>
  <c r="F1969" i="36" s="1"/>
  <c r="E1968" i="36"/>
  <c r="F1968" i="36" s="1"/>
  <c r="E1967" i="36"/>
  <c r="F1967" i="36" s="1"/>
  <c r="E1966" i="36"/>
  <c r="F1966" i="36" s="1"/>
  <c r="E1965" i="36"/>
  <c r="F1965" i="36" s="1"/>
  <c r="E1964" i="36"/>
  <c r="F1964" i="36" s="1"/>
  <c r="E1963" i="36"/>
  <c r="F1963" i="36" s="1"/>
  <c r="E1962" i="36"/>
  <c r="F1962" i="36" s="1"/>
  <c r="E1961" i="36"/>
  <c r="F1961" i="36" s="1"/>
  <c r="E1960" i="36"/>
  <c r="F1960" i="36" s="1"/>
  <c r="E1959" i="36"/>
  <c r="F1959" i="36" s="1"/>
  <c r="E1958" i="36"/>
  <c r="F1958" i="36" s="1"/>
  <c r="E1957" i="36"/>
  <c r="F1957" i="36" s="1"/>
  <c r="E1956" i="36"/>
  <c r="F1956" i="36" s="1"/>
  <c r="E1955" i="36"/>
  <c r="F1955" i="36" s="1"/>
  <c r="E1954" i="36"/>
  <c r="F1954" i="36" s="1"/>
  <c r="E1953" i="36"/>
  <c r="F1953" i="36" s="1"/>
  <c r="E1952" i="36"/>
  <c r="F1952" i="36" s="1"/>
  <c r="E1951" i="36"/>
  <c r="F1951" i="36" s="1"/>
  <c r="E1950" i="36"/>
  <c r="F1950" i="36" s="1"/>
  <c r="E1949" i="36"/>
  <c r="F1949" i="36" s="1"/>
  <c r="E1948" i="36"/>
  <c r="F1948" i="36" s="1"/>
  <c r="E1947" i="36"/>
  <c r="F1947" i="36" s="1"/>
  <c r="E1946" i="36"/>
  <c r="F1946" i="36" s="1"/>
  <c r="E1945" i="36"/>
  <c r="F1945" i="36" s="1"/>
  <c r="E1944" i="36"/>
  <c r="F1944" i="36" s="1"/>
  <c r="E1943" i="36"/>
  <c r="F1943" i="36" s="1"/>
  <c r="E1942" i="36"/>
  <c r="F1942" i="36" s="1"/>
  <c r="E1941" i="36"/>
  <c r="F1941" i="36" s="1"/>
  <c r="E1940" i="36"/>
  <c r="F1940" i="36" s="1"/>
  <c r="E1939" i="36"/>
  <c r="F1939" i="36" s="1"/>
  <c r="E1938" i="36"/>
  <c r="F1938" i="36" s="1"/>
  <c r="E1937" i="36"/>
  <c r="F1937" i="36" s="1"/>
  <c r="E1936" i="36"/>
  <c r="F1936" i="36" s="1"/>
  <c r="E1935" i="36"/>
  <c r="F1935" i="36" s="1"/>
  <c r="E1934" i="36"/>
  <c r="F1934" i="36" s="1"/>
  <c r="E1933" i="36"/>
  <c r="F1933" i="36" s="1"/>
  <c r="E1932" i="36"/>
  <c r="F1932" i="36" s="1"/>
  <c r="E1931" i="36"/>
  <c r="F1931" i="36" s="1"/>
  <c r="E1930" i="36"/>
  <c r="F1930" i="36" s="1"/>
  <c r="E1929" i="36"/>
  <c r="F1929" i="36" s="1"/>
  <c r="E1928" i="36"/>
  <c r="F1928" i="36" s="1"/>
  <c r="E1927" i="36"/>
  <c r="F1927" i="36" s="1"/>
  <c r="E1926" i="36"/>
  <c r="F1926" i="36" s="1"/>
  <c r="E1925" i="36"/>
  <c r="F1925" i="36" s="1"/>
  <c r="E1924" i="36"/>
  <c r="F1924" i="36" s="1"/>
  <c r="E1923" i="36"/>
  <c r="F1923" i="36" s="1"/>
  <c r="E1922" i="36"/>
  <c r="F1922" i="36" s="1"/>
  <c r="E1921" i="36"/>
  <c r="F1921" i="36" s="1"/>
  <c r="E1920" i="36"/>
  <c r="F1920" i="36" s="1"/>
  <c r="E1919" i="36"/>
  <c r="F1919" i="36" s="1"/>
  <c r="E1918" i="36"/>
  <c r="F1918" i="36" s="1"/>
  <c r="E1917" i="36"/>
  <c r="F1917" i="36" s="1"/>
  <c r="E1916" i="36"/>
  <c r="F1916" i="36" s="1"/>
  <c r="E1915" i="36"/>
  <c r="F1915" i="36" s="1"/>
  <c r="E1914" i="36"/>
  <c r="F1914" i="36" s="1"/>
  <c r="E1913" i="36"/>
  <c r="F1913" i="36" s="1"/>
  <c r="E1912" i="36"/>
  <c r="F1912" i="36" s="1"/>
  <c r="E1911" i="36"/>
  <c r="F1911" i="36" s="1"/>
  <c r="E1910" i="36"/>
  <c r="F1910" i="36" s="1"/>
  <c r="E1909" i="36"/>
  <c r="F1909" i="36" s="1"/>
  <c r="E1908" i="36"/>
  <c r="F1908" i="36" s="1"/>
  <c r="E1907" i="36"/>
  <c r="F1907" i="36" s="1"/>
  <c r="E1906" i="36"/>
  <c r="F1906" i="36" s="1"/>
  <c r="E1905" i="36"/>
  <c r="F1905" i="36" s="1"/>
  <c r="E1904" i="36"/>
  <c r="F1904" i="36" s="1"/>
  <c r="E1903" i="36"/>
  <c r="F1903" i="36" s="1"/>
  <c r="E1902" i="36"/>
  <c r="F1902" i="36" s="1"/>
  <c r="E1901" i="36"/>
  <c r="F1901" i="36" s="1"/>
  <c r="E1900" i="36"/>
  <c r="F1900" i="36" s="1"/>
  <c r="E1899" i="36"/>
  <c r="F1899" i="36" s="1"/>
  <c r="E1898" i="36"/>
  <c r="F1898" i="36" s="1"/>
  <c r="E1897" i="36"/>
  <c r="F1897" i="36" s="1"/>
  <c r="E1896" i="36"/>
  <c r="F1896" i="36" s="1"/>
  <c r="E1895" i="36"/>
  <c r="F1895" i="36" s="1"/>
  <c r="E1894" i="36"/>
  <c r="F1894" i="36" s="1"/>
  <c r="E1893" i="36"/>
  <c r="F1893" i="36" s="1"/>
  <c r="E1892" i="36"/>
  <c r="F1892" i="36" s="1"/>
  <c r="E1891" i="36"/>
  <c r="F1891" i="36" s="1"/>
  <c r="E1890" i="36"/>
  <c r="F1890" i="36" s="1"/>
  <c r="E1889" i="36"/>
  <c r="F1889" i="36" s="1"/>
  <c r="E1888" i="36"/>
  <c r="F1888" i="36" s="1"/>
  <c r="E1887" i="36"/>
  <c r="F1887" i="36" s="1"/>
  <c r="E1886" i="36"/>
  <c r="F1886" i="36" s="1"/>
  <c r="E1885" i="36"/>
  <c r="F1885" i="36" s="1"/>
  <c r="E1884" i="36"/>
  <c r="F1884" i="36" s="1"/>
  <c r="E1883" i="36"/>
  <c r="F1883" i="36" s="1"/>
  <c r="E1882" i="36"/>
  <c r="F1882" i="36" s="1"/>
  <c r="E1881" i="36"/>
  <c r="F1881" i="36" s="1"/>
  <c r="E1880" i="36"/>
  <c r="F1880" i="36" s="1"/>
  <c r="E1879" i="36"/>
  <c r="F1879" i="36" s="1"/>
  <c r="E1878" i="36"/>
  <c r="F1878" i="36" s="1"/>
  <c r="E1877" i="36"/>
  <c r="F1877" i="36" s="1"/>
  <c r="E1876" i="36"/>
  <c r="F1876" i="36" s="1"/>
  <c r="E1875" i="36"/>
  <c r="F1875" i="36" s="1"/>
  <c r="E1874" i="36"/>
  <c r="F1874" i="36" s="1"/>
  <c r="E1873" i="36"/>
  <c r="F1873" i="36" s="1"/>
  <c r="E1872" i="36"/>
  <c r="F1872" i="36" s="1"/>
  <c r="E1871" i="36"/>
  <c r="F1871" i="36" s="1"/>
  <c r="E1870" i="36"/>
  <c r="F1870" i="36" s="1"/>
  <c r="E1869" i="36"/>
  <c r="F1869" i="36" s="1"/>
  <c r="E1868" i="36"/>
  <c r="F1868" i="36" s="1"/>
  <c r="E1867" i="36"/>
  <c r="F1867" i="36" s="1"/>
  <c r="E1866" i="36"/>
  <c r="F1866" i="36" s="1"/>
  <c r="E1865" i="36"/>
  <c r="F1865" i="36" s="1"/>
  <c r="E1864" i="36"/>
  <c r="F1864" i="36" s="1"/>
  <c r="E1863" i="36"/>
  <c r="F1863" i="36" s="1"/>
  <c r="E1862" i="36"/>
  <c r="F1862" i="36" s="1"/>
  <c r="E1861" i="36"/>
  <c r="F1861" i="36" s="1"/>
  <c r="E1860" i="36"/>
  <c r="F1860" i="36" s="1"/>
  <c r="E1859" i="36"/>
  <c r="F1859" i="36" s="1"/>
  <c r="E1858" i="36"/>
  <c r="F1858" i="36" s="1"/>
  <c r="E1857" i="36"/>
  <c r="F1857" i="36" s="1"/>
  <c r="E1856" i="36"/>
  <c r="F1856" i="36" s="1"/>
  <c r="E1855" i="36"/>
  <c r="F1855" i="36" s="1"/>
  <c r="E1854" i="36"/>
  <c r="F1854" i="36" s="1"/>
  <c r="E1853" i="36"/>
  <c r="F1853" i="36" s="1"/>
  <c r="E1852" i="36"/>
  <c r="F1852" i="36" s="1"/>
  <c r="E1851" i="36"/>
  <c r="F1851" i="36" s="1"/>
  <c r="E1850" i="36"/>
  <c r="F1850" i="36" s="1"/>
  <c r="E1849" i="36"/>
  <c r="F1849" i="36" s="1"/>
  <c r="E1848" i="36"/>
  <c r="F1848" i="36" s="1"/>
  <c r="E1847" i="36"/>
  <c r="F1847" i="36" s="1"/>
  <c r="E1846" i="36"/>
  <c r="F1846" i="36" s="1"/>
  <c r="E1845" i="36"/>
  <c r="F1845" i="36" s="1"/>
  <c r="E1844" i="36"/>
  <c r="F1844" i="36" s="1"/>
  <c r="E1843" i="36"/>
  <c r="F1843" i="36" s="1"/>
  <c r="E1842" i="36"/>
  <c r="F1842" i="36" s="1"/>
  <c r="E1841" i="36"/>
  <c r="F1841" i="36" s="1"/>
  <c r="E1840" i="36"/>
  <c r="F1840" i="36" s="1"/>
  <c r="E1839" i="36"/>
  <c r="F1839" i="36" s="1"/>
  <c r="E1838" i="36"/>
  <c r="F1838" i="36" s="1"/>
  <c r="E1837" i="36"/>
  <c r="F1837" i="36" s="1"/>
  <c r="E1836" i="36"/>
  <c r="F1836" i="36" s="1"/>
  <c r="E1835" i="36"/>
  <c r="F1835" i="36" s="1"/>
  <c r="E1834" i="36"/>
  <c r="F1834" i="36" s="1"/>
  <c r="E1833" i="36"/>
  <c r="F1833" i="36" s="1"/>
  <c r="E1832" i="36"/>
  <c r="F1832" i="36" s="1"/>
  <c r="E1831" i="36"/>
  <c r="F1831" i="36" s="1"/>
  <c r="E1830" i="36"/>
  <c r="F1830" i="36" s="1"/>
  <c r="E1829" i="36"/>
  <c r="F1829" i="36" s="1"/>
  <c r="E1828" i="36"/>
  <c r="F1828" i="36" s="1"/>
  <c r="E1827" i="36"/>
  <c r="F1827" i="36" s="1"/>
  <c r="E1826" i="36"/>
  <c r="F1826" i="36" s="1"/>
  <c r="E1825" i="36"/>
  <c r="F1825" i="36" s="1"/>
  <c r="E1824" i="36"/>
  <c r="F1824" i="36" s="1"/>
  <c r="E1823" i="36"/>
  <c r="F1823" i="36" s="1"/>
  <c r="E1822" i="36"/>
  <c r="F1822" i="36" s="1"/>
  <c r="E1821" i="36"/>
  <c r="F1821" i="36" s="1"/>
  <c r="E1820" i="36"/>
  <c r="F1820" i="36" s="1"/>
  <c r="E1819" i="36"/>
  <c r="F1819" i="36" s="1"/>
  <c r="E1818" i="36"/>
  <c r="F1818" i="36" s="1"/>
  <c r="E1817" i="36"/>
  <c r="F1817" i="36" s="1"/>
  <c r="E1816" i="36"/>
  <c r="F1816" i="36" s="1"/>
  <c r="E1815" i="36"/>
  <c r="F1815" i="36" s="1"/>
  <c r="E1814" i="36"/>
  <c r="F1814" i="36" s="1"/>
  <c r="E1813" i="36"/>
  <c r="F1813" i="36" s="1"/>
  <c r="E1812" i="36"/>
  <c r="F1812" i="36" s="1"/>
  <c r="E1811" i="36"/>
  <c r="F1811" i="36" s="1"/>
  <c r="E1810" i="36"/>
  <c r="F1810" i="36" s="1"/>
  <c r="E1809" i="36"/>
  <c r="F1809" i="36" s="1"/>
  <c r="E1808" i="36"/>
  <c r="F1808" i="36" s="1"/>
  <c r="E1807" i="36"/>
  <c r="F1807" i="36" s="1"/>
  <c r="E1806" i="36"/>
  <c r="F1806" i="36" s="1"/>
  <c r="E1805" i="36"/>
  <c r="F1805" i="36" s="1"/>
  <c r="E1804" i="36"/>
  <c r="F1804" i="36" s="1"/>
  <c r="E1803" i="36"/>
  <c r="F1803" i="36" s="1"/>
  <c r="E1802" i="36"/>
  <c r="F1802" i="36" s="1"/>
  <c r="E1801" i="36"/>
  <c r="F1801" i="36" s="1"/>
  <c r="E1800" i="36"/>
  <c r="F1800" i="36" s="1"/>
  <c r="E1799" i="36"/>
  <c r="F1799" i="36" s="1"/>
  <c r="E1798" i="36"/>
  <c r="F1798" i="36" s="1"/>
  <c r="E1797" i="36"/>
  <c r="F1797" i="36" s="1"/>
  <c r="E1796" i="36"/>
  <c r="F1796" i="36" s="1"/>
  <c r="E1795" i="36"/>
  <c r="F1795" i="36" s="1"/>
  <c r="E1794" i="36"/>
  <c r="F1794" i="36" s="1"/>
  <c r="E1793" i="36"/>
  <c r="F1793" i="36" s="1"/>
  <c r="E1792" i="36"/>
  <c r="F1792" i="36" s="1"/>
  <c r="E1791" i="36"/>
  <c r="F1791" i="36" s="1"/>
  <c r="E1790" i="36"/>
  <c r="F1790" i="36" s="1"/>
  <c r="E1789" i="36"/>
  <c r="F1789" i="36" s="1"/>
  <c r="E1788" i="36"/>
  <c r="F1788" i="36" s="1"/>
  <c r="E1787" i="36"/>
  <c r="F1787" i="36" s="1"/>
  <c r="E1786" i="36"/>
  <c r="F1786" i="36" s="1"/>
  <c r="E1785" i="36"/>
  <c r="F1785" i="36" s="1"/>
  <c r="E1784" i="36"/>
  <c r="F1784" i="36" s="1"/>
  <c r="E1783" i="36"/>
  <c r="F1783" i="36" s="1"/>
  <c r="E1782" i="36"/>
  <c r="F1782" i="36" s="1"/>
  <c r="E1781" i="36"/>
  <c r="F1781" i="36" s="1"/>
  <c r="E1780" i="36"/>
  <c r="F1780" i="36" s="1"/>
  <c r="E1779" i="36"/>
  <c r="F1779" i="36" s="1"/>
  <c r="E1778" i="36"/>
  <c r="F1778" i="36" s="1"/>
  <c r="E1777" i="36"/>
  <c r="F1777" i="36" s="1"/>
  <c r="E1776" i="36"/>
  <c r="F1776" i="36" s="1"/>
  <c r="E1775" i="36"/>
  <c r="F1775" i="36" s="1"/>
  <c r="E1774" i="36"/>
  <c r="F1774" i="36" s="1"/>
  <c r="E1773" i="36"/>
  <c r="F1773" i="36" s="1"/>
  <c r="E1772" i="36"/>
  <c r="F1772" i="36" s="1"/>
  <c r="E1771" i="36"/>
  <c r="F1771" i="36" s="1"/>
  <c r="E1770" i="36"/>
  <c r="F1770" i="36" s="1"/>
  <c r="E1769" i="36"/>
  <c r="F1769" i="36" s="1"/>
  <c r="E1768" i="36"/>
  <c r="F1768" i="36" s="1"/>
  <c r="E1767" i="36"/>
  <c r="F1767" i="36" s="1"/>
  <c r="E1766" i="36"/>
  <c r="F1766" i="36" s="1"/>
  <c r="E1765" i="36"/>
  <c r="F1765" i="36" s="1"/>
  <c r="E1764" i="36"/>
  <c r="F1764" i="36" s="1"/>
  <c r="E1763" i="36"/>
  <c r="F1763" i="36" s="1"/>
  <c r="E1762" i="36"/>
  <c r="F1762" i="36" s="1"/>
  <c r="E1761" i="36"/>
  <c r="F1761" i="36" s="1"/>
  <c r="E1760" i="36"/>
  <c r="F1760" i="36" s="1"/>
  <c r="E1759" i="36"/>
  <c r="F1759" i="36" s="1"/>
  <c r="E1758" i="36"/>
  <c r="F1758" i="36" s="1"/>
  <c r="E1757" i="36"/>
  <c r="F1757" i="36" s="1"/>
  <c r="E1756" i="36"/>
  <c r="F1756" i="36" s="1"/>
  <c r="E1755" i="36"/>
  <c r="F1755" i="36" s="1"/>
  <c r="E1754" i="36"/>
  <c r="F1754" i="36" s="1"/>
  <c r="E1753" i="36"/>
  <c r="F1753" i="36" s="1"/>
  <c r="E1752" i="36"/>
  <c r="F1752" i="36" s="1"/>
  <c r="E1751" i="36"/>
  <c r="F1751" i="36" s="1"/>
  <c r="E1750" i="36"/>
  <c r="F1750" i="36" s="1"/>
  <c r="E1749" i="36"/>
  <c r="F1749" i="36" s="1"/>
  <c r="E1748" i="36"/>
  <c r="F1748" i="36" s="1"/>
  <c r="E1747" i="36"/>
  <c r="F1747" i="36" s="1"/>
  <c r="E1746" i="36"/>
  <c r="F1746" i="36" s="1"/>
  <c r="E1745" i="36"/>
  <c r="F1745" i="36" s="1"/>
  <c r="E1744" i="36"/>
  <c r="F1744" i="36" s="1"/>
  <c r="E1743" i="36"/>
  <c r="F1743" i="36" s="1"/>
  <c r="E1742" i="36"/>
  <c r="F1742" i="36" s="1"/>
  <c r="E1741" i="36"/>
  <c r="F1741" i="36" s="1"/>
  <c r="E1740" i="36"/>
  <c r="F1740" i="36" s="1"/>
  <c r="E1739" i="36"/>
  <c r="F1739" i="36" s="1"/>
  <c r="E1738" i="36"/>
  <c r="F1738" i="36" s="1"/>
  <c r="E1737" i="36"/>
  <c r="F1737" i="36" s="1"/>
  <c r="E1736" i="36"/>
  <c r="F1736" i="36" s="1"/>
  <c r="E1735" i="36"/>
  <c r="F1735" i="36" s="1"/>
  <c r="E1734" i="36"/>
  <c r="F1734" i="36" s="1"/>
  <c r="E1733" i="36"/>
  <c r="F1733" i="36" s="1"/>
  <c r="E1732" i="36"/>
  <c r="F1732" i="36" s="1"/>
  <c r="E1731" i="36"/>
  <c r="F1731" i="36" s="1"/>
  <c r="E1730" i="36"/>
  <c r="F1730" i="36" s="1"/>
  <c r="E1729" i="36"/>
  <c r="F1729" i="36" s="1"/>
  <c r="E1728" i="36"/>
  <c r="F1728" i="36" s="1"/>
  <c r="E1727" i="36"/>
  <c r="F1727" i="36" s="1"/>
  <c r="E1726" i="36"/>
  <c r="F1726" i="36" s="1"/>
  <c r="E1725" i="36"/>
  <c r="F1725" i="36" s="1"/>
  <c r="E1724" i="36"/>
  <c r="F1724" i="36" s="1"/>
  <c r="E1723" i="36"/>
  <c r="F1723" i="36" s="1"/>
  <c r="E1722" i="36"/>
  <c r="F1722" i="36" s="1"/>
  <c r="E1721" i="36"/>
  <c r="F1721" i="36" s="1"/>
  <c r="E1720" i="36"/>
  <c r="F1720" i="36" s="1"/>
  <c r="E1719" i="36"/>
  <c r="F1719" i="36" s="1"/>
  <c r="E1718" i="36"/>
  <c r="F1718" i="36" s="1"/>
  <c r="E1717" i="36"/>
  <c r="F1717" i="36" s="1"/>
  <c r="E1716" i="36"/>
  <c r="F1716" i="36" s="1"/>
  <c r="E1715" i="36"/>
  <c r="F1715" i="36" s="1"/>
  <c r="E1714" i="36"/>
  <c r="F1714" i="36" s="1"/>
  <c r="E1713" i="36"/>
  <c r="F1713" i="36" s="1"/>
  <c r="E1712" i="36"/>
  <c r="F1712" i="36" s="1"/>
  <c r="E1711" i="36"/>
  <c r="F1711" i="36" s="1"/>
  <c r="E1710" i="36"/>
  <c r="F1710" i="36" s="1"/>
  <c r="E1709" i="36"/>
  <c r="F1709" i="36" s="1"/>
  <c r="E1708" i="36"/>
  <c r="F1708" i="36" s="1"/>
  <c r="E1707" i="36"/>
  <c r="F1707" i="36" s="1"/>
  <c r="E1706" i="36"/>
  <c r="F1706" i="36" s="1"/>
  <c r="E1705" i="36"/>
  <c r="F1705" i="36" s="1"/>
  <c r="E1704" i="36"/>
  <c r="F1704" i="36" s="1"/>
  <c r="E1703" i="36"/>
  <c r="F1703" i="36" s="1"/>
  <c r="E1702" i="36"/>
  <c r="F1702" i="36" s="1"/>
  <c r="E1701" i="36"/>
  <c r="F1701" i="36" s="1"/>
  <c r="E1700" i="36"/>
  <c r="F1700" i="36" s="1"/>
  <c r="E1699" i="36"/>
  <c r="F1699" i="36" s="1"/>
  <c r="E1698" i="36"/>
  <c r="F1698" i="36" s="1"/>
  <c r="E1697" i="36"/>
  <c r="F1697" i="36" s="1"/>
  <c r="E1696" i="36"/>
  <c r="F1696" i="36" s="1"/>
  <c r="E1695" i="36"/>
  <c r="F1695" i="36" s="1"/>
  <c r="E1694" i="36"/>
  <c r="F1694" i="36" s="1"/>
  <c r="E1693" i="36"/>
  <c r="F1693" i="36" s="1"/>
  <c r="E1692" i="36"/>
  <c r="F1692" i="36" s="1"/>
  <c r="E1691" i="36"/>
  <c r="F1691" i="36" s="1"/>
  <c r="E1690" i="36"/>
  <c r="F1690" i="36" s="1"/>
  <c r="E1689" i="36"/>
  <c r="F1689" i="36" s="1"/>
  <c r="E1688" i="36"/>
  <c r="F1688" i="36" s="1"/>
  <c r="E1687" i="36"/>
  <c r="F1687" i="36" s="1"/>
  <c r="E1686" i="36"/>
  <c r="F1686" i="36" s="1"/>
  <c r="E1685" i="36"/>
  <c r="F1685" i="36" s="1"/>
  <c r="E1684" i="36"/>
  <c r="F1684" i="36" s="1"/>
  <c r="E1683" i="36"/>
  <c r="F1683" i="36" s="1"/>
  <c r="E1682" i="36"/>
  <c r="F1682" i="36" s="1"/>
  <c r="E1681" i="36"/>
  <c r="F1681" i="36" s="1"/>
  <c r="E1680" i="36"/>
  <c r="F1680" i="36" s="1"/>
  <c r="E1679" i="36"/>
  <c r="F1679" i="36" s="1"/>
  <c r="E1678" i="36"/>
  <c r="F1678" i="36" s="1"/>
  <c r="E1677" i="36"/>
  <c r="F1677" i="36" s="1"/>
  <c r="E1676" i="36"/>
  <c r="F1676" i="36" s="1"/>
  <c r="E1675" i="36"/>
  <c r="F1675" i="36" s="1"/>
  <c r="E1674" i="36"/>
  <c r="F1674" i="36" s="1"/>
  <c r="E1673" i="36"/>
  <c r="F1673" i="36" s="1"/>
  <c r="E1672" i="36"/>
  <c r="F1672" i="36" s="1"/>
  <c r="E1671" i="36"/>
  <c r="F1671" i="36" s="1"/>
  <c r="E1670" i="36"/>
  <c r="F1670" i="36" s="1"/>
  <c r="E1669" i="36"/>
  <c r="F1669" i="36" s="1"/>
  <c r="E1668" i="36"/>
  <c r="F1668" i="36" s="1"/>
  <c r="E1667" i="36"/>
  <c r="F1667" i="36" s="1"/>
  <c r="E1666" i="36"/>
  <c r="F1666" i="36" s="1"/>
  <c r="E1665" i="36"/>
  <c r="F1665" i="36" s="1"/>
  <c r="E1664" i="36"/>
  <c r="F1664" i="36" s="1"/>
  <c r="E1663" i="36"/>
  <c r="F1663" i="36" s="1"/>
  <c r="E1662" i="36"/>
  <c r="F1662" i="36" s="1"/>
  <c r="E1661" i="36"/>
  <c r="F1661" i="36" s="1"/>
  <c r="E1660" i="36"/>
  <c r="F1660" i="36" s="1"/>
  <c r="E1659" i="36"/>
  <c r="F1659" i="36" s="1"/>
  <c r="E1658" i="36"/>
  <c r="F1658" i="36" s="1"/>
  <c r="E1657" i="36"/>
  <c r="F1657" i="36" s="1"/>
  <c r="E1656" i="36"/>
  <c r="F1656" i="36" s="1"/>
  <c r="E1655" i="36"/>
  <c r="F1655" i="36" s="1"/>
  <c r="E1654" i="36"/>
  <c r="F1654" i="36" s="1"/>
  <c r="E1653" i="36"/>
  <c r="F1653" i="36" s="1"/>
  <c r="E1652" i="36"/>
  <c r="F1652" i="36" s="1"/>
  <c r="E1651" i="36"/>
  <c r="F1651" i="36" s="1"/>
  <c r="E1650" i="36"/>
  <c r="F1650" i="36" s="1"/>
  <c r="E1649" i="36"/>
  <c r="F1649" i="36" s="1"/>
  <c r="E1648" i="36"/>
  <c r="F1648" i="36" s="1"/>
  <c r="E1647" i="36"/>
  <c r="F1647" i="36" s="1"/>
  <c r="E1646" i="36"/>
  <c r="F1646" i="36" s="1"/>
  <c r="E1645" i="36"/>
  <c r="F1645" i="36" s="1"/>
  <c r="E1644" i="36"/>
  <c r="F1644" i="36" s="1"/>
  <c r="E1643" i="36"/>
  <c r="F1643" i="36" s="1"/>
  <c r="E1642" i="36"/>
  <c r="F1642" i="36" s="1"/>
  <c r="E1641" i="36"/>
  <c r="F1641" i="36" s="1"/>
  <c r="E1640" i="36"/>
  <c r="F1640" i="36" s="1"/>
  <c r="E1639" i="36"/>
  <c r="F1639" i="36" s="1"/>
  <c r="E1638" i="36"/>
  <c r="F1638" i="36" s="1"/>
  <c r="E1637" i="36"/>
  <c r="F1637" i="36" s="1"/>
  <c r="E1636" i="36"/>
  <c r="F1636" i="36" s="1"/>
  <c r="E1635" i="36"/>
  <c r="F1635" i="36" s="1"/>
  <c r="E1634" i="36"/>
  <c r="F1634" i="36" s="1"/>
  <c r="E1633" i="36"/>
  <c r="F1633" i="36" s="1"/>
  <c r="E1632" i="36"/>
  <c r="F1632" i="36" s="1"/>
  <c r="E1631" i="36"/>
  <c r="F1631" i="36" s="1"/>
  <c r="E1630" i="36"/>
  <c r="F1630" i="36" s="1"/>
  <c r="E1629" i="36"/>
  <c r="F1629" i="36" s="1"/>
  <c r="E1628" i="36"/>
  <c r="F1628" i="36" s="1"/>
  <c r="E1627" i="36"/>
  <c r="F1627" i="36" s="1"/>
  <c r="E1626" i="36"/>
  <c r="F1626" i="36" s="1"/>
  <c r="E1625" i="36"/>
  <c r="F1625" i="36" s="1"/>
  <c r="E1624" i="36"/>
  <c r="F1624" i="36" s="1"/>
  <c r="E1623" i="36"/>
  <c r="F1623" i="36" s="1"/>
  <c r="E1622" i="36"/>
  <c r="F1622" i="36" s="1"/>
  <c r="E1621" i="36"/>
  <c r="F1621" i="36" s="1"/>
  <c r="E1620" i="36"/>
  <c r="F1620" i="36" s="1"/>
  <c r="E1619" i="36"/>
  <c r="F1619" i="36" s="1"/>
  <c r="E1618" i="36"/>
  <c r="F1618" i="36" s="1"/>
  <c r="E1617" i="36"/>
  <c r="F1617" i="36" s="1"/>
  <c r="E1616" i="36"/>
  <c r="F1616" i="36" s="1"/>
  <c r="E1615" i="36"/>
  <c r="F1615" i="36" s="1"/>
  <c r="E1614" i="36"/>
  <c r="F1614" i="36" s="1"/>
  <c r="E1613" i="36"/>
  <c r="F1613" i="36" s="1"/>
  <c r="E1612" i="36"/>
  <c r="F1612" i="36" s="1"/>
  <c r="E1611" i="36"/>
  <c r="F1611" i="36" s="1"/>
  <c r="E1610" i="36"/>
  <c r="F1610" i="36" s="1"/>
  <c r="E1609" i="36"/>
  <c r="F1609" i="36" s="1"/>
  <c r="E1608" i="36"/>
  <c r="F1608" i="36" s="1"/>
  <c r="E1607" i="36"/>
  <c r="F1607" i="36" s="1"/>
  <c r="E1606" i="36"/>
  <c r="F1606" i="36" s="1"/>
  <c r="E1605" i="36"/>
  <c r="F1605" i="36" s="1"/>
  <c r="E1604" i="36"/>
  <c r="F1604" i="36" s="1"/>
  <c r="E1603" i="36"/>
  <c r="F1603" i="36" s="1"/>
  <c r="E1602" i="36"/>
  <c r="F1602" i="36" s="1"/>
  <c r="E1601" i="36"/>
  <c r="F1601" i="36" s="1"/>
  <c r="E1600" i="36"/>
  <c r="F1600" i="36" s="1"/>
  <c r="E1599" i="36"/>
  <c r="F1599" i="36" s="1"/>
  <c r="E1598" i="36"/>
  <c r="F1598" i="36" s="1"/>
  <c r="E1597" i="36"/>
  <c r="F1597" i="36" s="1"/>
  <c r="E1596" i="36"/>
  <c r="F1596" i="36" s="1"/>
  <c r="E1595" i="36"/>
  <c r="F1595" i="36" s="1"/>
  <c r="E1594" i="36"/>
  <c r="F1594" i="36" s="1"/>
  <c r="E1593" i="36"/>
  <c r="F1593" i="36" s="1"/>
  <c r="E1592" i="36"/>
  <c r="F1592" i="36" s="1"/>
  <c r="E1591" i="36"/>
  <c r="F1591" i="36" s="1"/>
  <c r="E1590" i="36"/>
  <c r="F1590" i="36" s="1"/>
  <c r="E1589" i="36"/>
  <c r="F1589" i="36" s="1"/>
  <c r="E1588" i="36"/>
  <c r="F1588" i="36" s="1"/>
  <c r="E1587" i="36"/>
  <c r="F1587" i="36" s="1"/>
  <c r="E1586" i="36"/>
  <c r="F1586" i="36" s="1"/>
  <c r="E1585" i="36"/>
  <c r="F1585" i="36" s="1"/>
  <c r="E1584" i="36"/>
  <c r="F1584" i="36" s="1"/>
  <c r="E1583" i="36"/>
  <c r="F1583" i="36" s="1"/>
  <c r="E1582" i="36"/>
  <c r="F1582" i="36" s="1"/>
  <c r="E1581" i="36"/>
  <c r="F1581" i="36" s="1"/>
  <c r="E1580" i="36"/>
  <c r="F1580" i="36" s="1"/>
  <c r="E1579" i="36"/>
  <c r="F1579" i="36" s="1"/>
  <c r="E1578" i="36"/>
  <c r="F1578" i="36" s="1"/>
  <c r="E1577" i="36"/>
  <c r="F1577" i="36" s="1"/>
  <c r="E1576" i="36"/>
  <c r="F1576" i="36" s="1"/>
  <c r="E1575" i="36"/>
  <c r="F1575" i="36" s="1"/>
  <c r="E1574" i="36"/>
  <c r="F1574" i="36" s="1"/>
  <c r="E1573" i="36"/>
  <c r="F1573" i="36" s="1"/>
  <c r="E1572" i="36"/>
  <c r="F1572" i="36" s="1"/>
  <c r="E1571" i="36"/>
  <c r="F1571" i="36" s="1"/>
  <c r="E1570" i="36"/>
  <c r="F1570" i="36" s="1"/>
  <c r="E1569" i="36"/>
  <c r="F1569" i="36" s="1"/>
  <c r="E1568" i="36"/>
  <c r="F1568" i="36" s="1"/>
  <c r="E1567" i="36"/>
  <c r="F1567" i="36" s="1"/>
  <c r="E1566" i="36"/>
  <c r="F1566" i="36" s="1"/>
  <c r="E1565" i="36"/>
  <c r="F1565" i="36" s="1"/>
  <c r="E1564" i="36"/>
  <c r="F1564" i="36" s="1"/>
  <c r="E1563" i="36"/>
  <c r="F1563" i="36" s="1"/>
  <c r="E1562" i="36"/>
  <c r="F1562" i="36" s="1"/>
  <c r="E1561" i="36"/>
  <c r="F1561" i="36" s="1"/>
  <c r="E1560" i="36"/>
  <c r="F1560" i="36" s="1"/>
  <c r="E1559" i="36"/>
  <c r="F1559" i="36" s="1"/>
  <c r="E1558" i="36"/>
  <c r="F1558" i="36" s="1"/>
  <c r="E1557" i="36"/>
  <c r="F1557" i="36" s="1"/>
  <c r="E1556" i="36"/>
  <c r="F1556" i="36" s="1"/>
  <c r="E1555" i="36"/>
  <c r="F1555" i="36" s="1"/>
  <c r="E1554" i="36"/>
  <c r="F1554" i="36" s="1"/>
  <c r="E1553" i="36"/>
  <c r="F1553" i="36" s="1"/>
  <c r="E1552" i="36"/>
  <c r="F1552" i="36" s="1"/>
  <c r="E1551" i="36"/>
  <c r="F1551" i="36" s="1"/>
  <c r="E1550" i="36"/>
  <c r="F1550" i="36" s="1"/>
  <c r="E1549" i="36"/>
  <c r="F1549" i="36" s="1"/>
  <c r="E1548" i="36"/>
  <c r="F1548" i="36" s="1"/>
  <c r="E1547" i="36"/>
  <c r="F1547" i="36" s="1"/>
  <c r="E1546" i="36"/>
  <c r="F1546" i="36" s="1"/>
  <c r="E1545" i="36"/>
  <c r="F1545" i="36" s="1"/>
  <c r="E1544" i="36"/>
  <c r="F1544" i="36" s="1"/>
  <c r="E1543" i="36"/>
  <c r="F1543" i="36" s="1"/>
  <c r="E1542" i="36"/>
  <c r="F1542" i="36" s="1"/>
  <c r="E1541" i="36"/>
  <c r="F1541" i="36" s="1"/>
  <c r="E1540" i="36"/>
  <c r="F1540" i="36" s="1"/>
  <c r="E1539" i="36"/>
  <c r="F1539" i="36" s="1"/>
  <c r="E1538" i="36"/>
  <c r="F1538" i="36" s="1"/>
  <c r="E1537" i="36"/>
  <c r="F1537" i="36" s="1"/>
  <c r="E1536" i="36"/>
  <c r="F1536" i="36" s="1"/>
  <c r="E1535" i="36"/>
  <c r="F1535" i="36" s="1"/>
  <c r="E1534" i="36"/>
  <c r="F1534" i="36" s="1"/>
  <c r="E1533" i="36"/>
  <c r="F1533" i="36" s="1"/>
  <c r="E1532" i="36"/>
  <c r="F1532" i="36" s="1"/>
  <c r="E1531" i="36"/>
  <c r="F1531" i="36" s="1"/>
  <c r="E1530" i="36"/>
  <c r="F1530" i="36" s="1"/>
  <c r="E1529" i="36"/>
  <c r="F1529" i="36" s="1"/>
  <c r="E1528" i="36"/>
  <c r="F1528" i="36" s="1"/>
  <c r="E1527" i="36"/>
  <c r="F1527" i="36" s="1"/>
  <c r="E1526" i="36"/>
  <c r="F1526" i="36" s="1"/>
  <c r="E1525" i="36"/>
  <c r="F1525" i="36" s="1"/>
  <c r="E1524" i="36"/>
  <c r="F1524" i="36" s="1"/>
  <c r="E1523" i="36"/>
  <c r="F1523" i="36" s="1"/>
  <c r="E1522" i="36"/>
  <c r="F1522" i="36" s="1"/>
  <c r="E1521" i="36"/>
  <c r="F1521" i="36" s="1"/>
  <c r="E1520" i="36"/>
  <c r="F1520" i="36" s="1"/>
  <c r="E1519" i="36"/>
  <c r="F1519" i="36" s="1"/>
  <c r="E1518" i="36"/>
  <c r="F1518" i="36" s="1"/>
  <c r="E1517" i="36"/>
  <c r="F1517" i="36" s="1"/>
  <c r="E1516" i="36"/>
  <c r="F1516" i="36" s="1"/>
  <c r="E1515" i="36"/>
  <c r="F1515" i="36" s="1"/>
  <c r="E1514" i="36"/>
  <c r="F1514" i="36" s="1"/>
  <c r="E1513" i="36"/>
  <c r="F1513" i="36" s="1"/>
  <c r="E1512" i="36"/>
  <c r="F1512" i="36" s="1"/>
  <c r="E1511" i="36"/>
  <c r="F1511" i="36" s="1"/>
  <c r="E1510" i="36"/>
  <c r="F1510" i="36" s="1"/>
  <c r="E1509" i="36"/>
  <c r="F1509" i="36" s="1"/>
  <c r="E1508" i="36"/>
  <c r="F1508" i="36" s="1"/>
  <c r="E1507" i="36"/>
  <c r="F1507" i="36" s="1"/>
  <c r="E1506" i="36"/>
  <c r="F1506" i="36" s="1"/>
  <c r="E1505" i="36"/>
  <c r="F1505" i="36" s="1"/>
  <c r="E1504" i="36"/>
  <c r="F1504" i="36" s="1"/>
  <c r="E1503" i="36"/>
  <c r="F1503" i="36" s="1"/>
  <c r="E1502" i="36"/>
  <c r="F1502" i="36" s="1"/>
  <c r="E1501" i="36"/>
  <c r="F1501" i="36" s="1"/>
  <c r="E1500" i="36"/>
  <c r="F1500" i="36" s="1"/>
  <c r="E1499" i="36"/>
  <c r="F1499" i="36" s="1"/>
  <c r="E1498" i="36"/>
  <c r="F1498" i="36" s="1"/>
  <c r="E1497" i="36"/>
  <c r="F1497" i="36" s="1"/>
  <c r="E1496" i="36"/>
  <c r="F1496" i="36" s="1"/>
  <c r="E1495" i="36"/>
  <c r="F1495" i="36" s="1"/>
  <c r="E1494" i="36"/>
  <c r="F1494" i="36" s="1"/>
  <c r="E1493" i="36"/>
  <c r="F1493" i="36" s="1"/>
  <c r="E1492" i="36"/>
  <c r="F1492" i="36" s="1"/>
  <c r="E1491" i="36"/>
  <c r="F1491" i="36" s="1"/>
  <c r="E1490" i="36"/>
  <c r="F1490" i="36" s="1"/>
  <c r="E1489" i="36"/>
  <c r="F1489" i="36" s="1"/>
  <c r="E1488" i="36"/>
  <c r="F1488" i="36" s="1"/>
  <c r="E1487" i="36"/>
  <c r="F1487" i="36" s="1"/>
  <c r="E1486" i="36"/>
  <c r="F1486" i="36" s="1"/>
  <c r="E1485" i="36"/>
  <c r="F1485" i="36" s="1"/>
  <c r="E1484" i="36"/>
  <c r="F1484" i="36" s="1"/>
  <c r="E1483" i="36"/>
  <c r="F1483" i="36" s="1"/>
  <c r="E1482" i="36"/>
  <c r="F1482" i="36" s="1"/>
  <c r="E1481" i="36"/>
  <c r="F1481" i="36" s="1"/>
  <c r="E1480" i="36"/>
  <c r="F1480" i="36" s="1"/>
  <c r="E1479" i="36"/>
  <c r="F1479" i="36" s="1"/>
  <c r="E1478" i="36"/>
  <c r="F1478" i="36" s="1"/>
  <c r="E1477" i="36"/>
  <c r="F1477" i="36" s="1"/>
  <c r="E1476" i="36"/>
  <c r="F1476" i="36" s="1"/>
  <c r="E1475" i="36"/>
  <c r="F1475" i="36" s="1"/>
  <c r="E1474" i="36"/>
  <c r="F1474" i="36" s="1"/>
  <c r="E1473" i="36"/>
  <c r="F1473" i="36" s="1"/>
  <c r="E1472" i="36"/>
  <c r="F1472" i="36" s="1"/>
  <c r="E1471" i="36"/>
  <c r="F1471" i="36" s="1"/>
  <c r="E1470" i="36"/>
  <c r="F1470" i="36" s="1"/>
  <c r="E1469" i="36"/>
  <c r="F1469" i="36" s="1"/>
  <c r="E1468" i="36"/>
  <c r="F1468" i="36" s="1"/>
  <c r="E1467" i="36"/>
  <c r="F1467" i="36" s="1"/>
  <c r="E1466" i="36"/>
  <c r="F1466" i="36" s="1"/>
  <c r="E1465" i="36"/>
  <c r="F1465" i="36" s="1"/>
  <c r="E1464" i="36"/>
  <c r="F1464" i="36" s="1"/>
  <c r="E1463" i="36"/>
  <c r="F1463" i="36" s="1"/>
  <c r="E1462" i="36"/>
  <c r="F1462" i="36" s="1"/>
  <c r="E1461" i="36"/>
  <c r="F1461" i="36" s="1"/>
  <c r="E1460" i="36"/>
  <c r="F1460" i="36" s="1"/>
  <c r="E1459" i="36"/>
  <c r="F1459" i="36" s="1"/>
  <c r="E1458" i="36"/>
  <c r="F1458" i="36" s="1"/>
  <c r="E1457" i="36"/>
  <c r="F1457" i="36" s="1"/>
  <c r="E1456" i="36"/>
  <c r="F1456" i="36" s="1"/>
  <c r="E1455" i="36"/>
  <c r="F1455" i="36" s="1"/>
  <c r="E1454" i="36"/>
  <c r="F1454" i="36" s="1"/>
  <c r="E1453" i="36"/>
  <c r="F1453" i="36" s="1"/>
  <c r="E1452" i="36"/>
  <c r="F1452" i="36" s="1"/>
  <c r="E1451" i="36"/>
  <c r="F1451" i="36" s="1"/>
  <c r="E1450" i="36"/>
  <c r="F1450" i="36" s="1"/>
  <c r="E1449" i="36"/>
  <c r="F1449" i="36" s="1"/>
  <c r="E1448" i="36"/>
  <c r="F1448" i="36" s="1"/>
  <c r="E1447" i="36"/>
  <c r="F1447" i="36" s="1"/>
  <c r="E1446" i="36"/>
  <c r="F1446" i="36" s="1"/>
  <c r="E1445" i="36"/>
  <c r="F1445" i="36" s="1"/>
  <c r="E1444" i="36"/>
  <c r="F1444" i="36" s="1"/>
  <c r="E1443" i="36"/>
  <c r="F1443" i="36" s="1"/>
  <c r="E1442" i="36"/>
  <c r="F1442" i="36" s="1"/>
  <c r="E1441" i="36"/>
  <c r="F1441" i="36" s="1"/>
  <c r="E1440" i="36"/>
  <c r="F1440" i="36" s="1"/>
  <c r="E1439" i="36"/>
  <c r="F1439" i="36" s="1"/>
  <c r="E1438" i="36"/>
  <c r="F1438" i="36" s="1"/>
  <c r="E1437" i="36"/>
  <c r="F1437" i="36" s="1"/>
  <c r="E1436" i="36"/>
  <c r="F1436" i="36" s="1"/>
  <c r="E1435" i="36"/>
  <c r="F1435" i="36" s="1"/>
  <c r="E1434" i="36"/>
  <c r="F1434" i="36" s="1"/>
  <c r="E1433" i="36"/>
  <c r="F1433" i="36" s="1"/>
  <c r="E1432" i="36"/>
  <c r="F1432" i="36" s="1"/>
  <c r="E1431" i="36"/>
  <c r="F1431" i="36" s="1"/>
  <c r="E1430" i="36"/>
  <c r="F1430" i="36" s="1"/>
  <c r="E1429" i="36"/>
  <c r="F1429" i="36" s="1"/>
  <c r="E1428" i="36"/>
  <c r="F1428" i="36" s="1"/>
  <c r="E1427" i="36"/>
  <c r="F1427" i="36" s="1"/>
  <c r="E1426" i="36"/>
  <c r="F1426" i="36" s="1"/>
  <c r="E1425" i="36"/>
  <c r="F1425" i="36" s="1"/>
  <c r="E1424" i="36"/>
  <c r="F1424" i="36" s="1"/>
  <c r="E1423" i="36"/>
  <c r="F1423" i="36" s="1"/>
  <c r="E1422" i="36"/>
  <c r="F1422" i="36" s="1"/>
  <c r="E1421" i="36"/>
  <c r="F1421" i="36" s="1"/>
  <c r="E1420" i="36"/>
  <c r="F1420" i="36" s="1"/>
  <c r="E1419" i="36"/>
  <c r="F1419" i="36" s="1"/>
  <c r="E1418" i="36"/>
  <c r="F1418" i="36" s="1"/>
  <c r="E1417" i="36"/>
  <c r="F1417" i="36" s="1"/>
  <c r="E1416" i="36"/>
  <c r="F1416" i="36" s="1"/>
  <c r="E1415" i="36"/>
  <c r="F1415" i="36" s="1"/>
  <c r="E1414" i="36"/>
  <c r="F1414" i="36" s="1"/>
  <c r="E1413" i="36"/>
  <c r="F1413" i="36" s="1"/>
  <c r="E1412" i="36"/>
  <c r="F1412" i="36" s="1"/>
  <c r="E1411" i="36"/>
  <c r="F1411" i="36" s="1"/>
  <c r="E1410" i="36"/>
  <c r="F1410" i="36" s="1"/>
  <c r="E1409" i="36"/>
  <c r="F1409" i="36" s="1"/>
  <c r="E1408" i="36"/>
  <c r="F1408" i="36" s="1"/>
  <c r="E1407" i="36"/>
  <c r="F1407" i="36" s="1"/>
  <c r="E1406" i="36"/>
  <c r="F1406" i="36" s="1"/>
  <c r="E1405" i="36"/>
  <c r="F1405" i="36" s="1"/>
  <c r="E1404" i="36"/>
  <c r="F1404" i="36" s="1"/>
  <c r="E1403" i="36"/>
  <c r="F1403" i="36" s="1"/>
  <c r="E1402" i="36"/>
  <c r="F1402" i="36" s="1"/>
  <c r="E1401" i="36"/>
  <c r="F1401" i="36" s="1"/>
  <c r="E1400" i="36"/>
  <c r="F1400" i="36" s="1"/>
  <c r="E1399" i="36"/>
  <c r="F1399" i="36" s="1"/>
  <c r="E1398" i="36"/>
  <c r="F1398" i="36" s="1"/>
  <c r="E1397" i="36"/>
  <c r="F1397" i="36" s="1"/>
  <c r="E1396" i="36"/>
  <c r="F1396" i="36" s="1"/>
  <c r="E1395" i="36"/>
  <c r="F1395" i="36" s="1"/>
  <c r="E1394" i="36"/>
  <c r="F1394" i="36" s="1"/>
  <c r="E1393" i="36"/>
  <c r="F1393" i="36" s="1"/>
  <c r="E1392" i="36"/>
  <c r="F1392" i="36" s="1"/>
  <c r="E1391" i="36"/>
  <c r="F1391" i="36" s="1"/>
  <c r="E1390" i="36"/>
  <c r="F1390" i="36" s="1"/>
  <c r="E1389" i="36"/>
  <c r="F1389" i="36" s="1"/>
  <c r="E1388" i="36"/>
  <c r="F1388" i="36" s="1"/>
  <c r="E1387" i="36"/>
  <c r="F1387" i="36" s="1"/>
  <c r="E1386" i="36"/>
  <c r="F1386" i="36" s="1"/>
  <c r="E1385" i="36"/>
  <c r="F1385" i="36" s="1"/>
  <c r="E1384" i="36"/>
  <c r="F1384" i="36" s="1"/>
  <c r="E1383" i="36"/>
  <c r="F1383" i="36" s="1"/>
  <c r="E1382" i="36"/>
  <c r="F1382" i="36" s="1"/>
  <c r="E1381" i="36"/>
  <c r="F1381" i="36" s="1"/>
  <c r="E1380" i="36"/>
  <c r="F1380" i="36" s="1"/>
  <c r="E1379" i="36"/>
  <c r="F1379" i="36" s="1"/>
  <c r="E1378" i="36"/>
  <c r="F1378" i="36" s="1"/>
  <c r="E1377" i="36"/>
  <c r="F1377" i="36" s="1"/>
  <c r="E1376" i="36"/>
  <c r="F1376" i="36" s="1"/>
  <c r="E1375" i="36"/>
  <c r="F1375" i="36" s="1"/>
  <c r="E1374" i="36"/>
  <c r="F1374" i="36" s="1"/>
  <c r="E1373" i="36"/>
  <c r="F1373" i="36" s="1"/>
  <c r="E1372" i="36"/>
  <c r="F1372" i="36" s="1"/>
  <c r="E1371" i="36"/>
  <c r="F1371" i="36" s="1"/>
  <c r="E1370" i="36"/>
  <c r="F1370" i="36" s="1"/>
  <c r="E1369" i="36"/>
  <c r="F1369" i="36" s="1"/>
  <c r="E1368" i="36"/>
  <c r="F1368" i="36" s="1"/>
  <c r="E1367" i="36"/>
  <c r="F1367" i="36" s="1"/>
  <c r="E1366" i="36"/>
  <c r="F1366" i="36" s="1"/>
  <c r="E1365" i="36"/>
  <c r="F1365" i="36" s="1"/>
  <c r="E1364" i="36"/>
  <c r="F1364" i="36" s="1"/>
  <c r="E1363" i="36"/>
  <c r="F1363" i="36" s="1"/>
  <c r="E1362" i="36"/>
  <c r="F1362" i="36" s="1"/>
  <c r="E1361" i="36"/>
  <c r="F1361" i="36" s="1"/>
  <c r="E1360" i="36"/>
  <c r="F1360" i="36" s="1"/>
  <c r="E1359" i="36"/>
  <c r="F1359" i="36" s="1"/>
  <c r="E1358" i="36"/>
  <c r="F1358" i="36" s="1"/>
  <c r="E1357" i="36"/>
  <c r="F1357" i="36" s="1"/>
  <c r="E1356" i="36"/>
  <c r="F1356" i="36" s="1"/>
  <c r="E1355" i="36"/>
  <c r="F1355" i="36" s="1"/>
  <c r="E1354" i="36"/>
  <c r="F1354" i="36" s="1"/>
  <c r="E1353" i="36"/>
  <c r="F1353" i="36" s="1"/>
  <c r="E1352" i="36"/>
  <c r="F1352" i="36" s="1"/>
  <c r="E1351" i="36"/>
  <c r="F1351" i="36" s="1"/>
  <c r="E1350" i="36"/>
  <c r="F1350" i="36" s="1"/>
  <c r="E1349" i="36"/>
  <c r="F1349" i="36" s="1"/>
  <c r="E1348" i="36"/>
  <c r="F1348" i="36" s="1"/>
  <c r="E1347" i="36"/>
  <c r="F1347" i="36" s="1"/>
  <c r="E1346" i="36"/>
  <c r="F1346" i="36" s="1"/>
  <c r="E1345" i="36"/>
  <c r="F1345" i="36" s="1"/>
  <c r="E1344" i="36"/>
  <c r="F1344" i="36" s="1"/>
  <c r="E1343" i="36"/>
  <c r="F1343" i="36" s="1"/>
  <c r="E1342" i="36"/>
  <c r="F1342" i="36" s="1"/>
  <c r="E1341" i="36"/>
  <c r="F1341" i="36" s="1"/>
  <c r="E1340" i="36"/>
  <c r="F1340" i="36" s="1"/>
  <c r="E1339" i="36"/>
  <c r="F1339" i="36" s="1"/>
  <c r="E1338" i="36"/>
  <c r="F1338" i="36" s="1"/>
  <c r="E1337" i="36"/>
  <c r="F1337" i="36" s="1"/>
  <c r="E1336" i="36"/>
  <c r="F1336" i="36" s="1"/>
  <c r="E1335" i="36"/>
  <c r="F1335" i="36" s="1"/>
  <c r="E1334" i="36"/>
  <c r="F1334" i="36" s="1"/>
  <c r="E1333" i="36"/>
  <c r="F1333" i="36" s="1"/>
  <c r="E1332" i="36"/>
  <c r="F1332" i="36" s="1"/>
  <c r="E1331" i="36"/>
  <c r="F1331" i="36" s="1"/>
  <c r="E1330" i="36"/>
  <c r="F1330" i="36" s="1"/>
  <c r="E1329" i="36"/>
  <c r="F1329" i="36" s="1"/>
  <c r="E1328" i="36"/>
  <c r="F1328" i="36" s="1"/>
  <c r="E1327" i="36"/>
  <c r="F1327" i="36" s="1"/>
  <c r="E1326" i="36"/>
  <c r="F1326" i="36" s="1"/>
  <c r="E1325" i="36"/>
  <c r="F1325" i="36" s="1"/>
  <c r="E1324" i="36"/>
  <c r="F1324" i="36" s="1"/>
  <c r="E1323" i="36"/>
  <c r="F1323" i="36" s="1"/>
  <c r="E1322" i="36"/>
  <c r="F1322" i="36" s="1"/>
  <c r="E1321" i="36"/>
  <c r="F1321" i="36" s="1"/>
  <c r="E1320" i="36"/>
  <c r="F1320" i="36" s="1"/>
  <c r="E1319" i="36"/>
  <c r="F1319" i="36" s="1"/>
  <c r="E1318" i="36"/>
  <c r="F1318" i="36" s="1"/>
  <c r="E1317" i="36"/>
  <c r="F1317" i="36" s="1"/>
  <c r="E1316" i="36"/>
  <c r="F1316" i="36" s="1"/>
  <c r="E1315" i="36"/>
  <c r="F1315" i="36" s="1"/>
  <c r="E1314" i="36"/>
  <c r="F1314" i="36" s="1"/>
  <c r="E1313" i="36"/>
  <c r="F1313" i="36" s="1"/>
  <c r="E1312" i="36"/>
  <c r="F1312" i="36" s="1"/>
  <c r="E1311" i="36"/>
  <c r="F1311" i="36" s="1"/>
  <c r="E1310" i="36"/>
  <c r="F1310" i="36" s="1"/>
  <c r="E1309" i="36"/>
  <c r="F1309" i="36" s="1"/>
  <c r="E1308" i="36"/>
  <c r="F1308" i="36" s="1"/>
  <c r="E1307" i="36"/>
  <c r="F1307" i="36" s="1"/>
  <c r="E1306" i="36"/>
  <c r="F1306" i="36" s="1"/>
  <c r="E1305" i="36"/>
  <c r="F1305" i="36" s="1"/>
  <c r="E1304" i="36"/>
  <c r="F1304" i="36" s="1"/>
  <c r="E1303" i="36"/>
  <c r="F1303" i="36" s="1"/>
  <c r="E1302" i="36"/>
  <c r="F1302" i="36" s="1"/>
  <c r="E1301" i="36"/>
  <c r="F1301" i="36" s="1"/>
  <c r="E1300" i="36"/>
  <c r="F1300" i="36" s="1"/>
  <c r="E1299" i="36"/>
  <c r="F1299" i="36" s="1"/>
  <c r="E1298" i="36"/>
  <c r="F1298" i="36" s="1"/>
  <c r="E1297" i="36"/>
  <c r="F1297" i="36" s="1"/>
  <c r="E1296" i="36"/>
  <c r="F1296" i="36" s="1"/>
  <c r="E1295" i="36"/>
  <c r="F1295" i="36" s="1"/>
  <c r="E1294" i="36"/>
  <c r="F1294" i="36" s="1"/>
  <c r="E1293" i="36"/>
  <c r="F1293" i="36" s="1"/>
  <c r="E1292" i="36"/>
  <c r="F1292" i="36" s="1"/>
  <c r="E1291" i="36"/>
  <c r="F1291" i="36" s="1"/>
  <c r="E1290" i="36"/>
  <c r="F1290" i="36" s="1"/>
  <c r="E1289" i="36"/>
  <c r="F1289" i="36" s="1"/>
  <c r="E1288" i="36"/>
  <c r="F1288" i="36" s="1"/>
  <c r="E1287" i="36"/>
  <c r="F1287" i="36" s="1"/>
  <c r="E1286" i="36"/>
  <c r="F1286" i="36" s="1"/>
  <c r="E1285" i="36"/>
  <c r="F1285" i="36" s="1"/>
  <c r="E1284" i="36"/>
  <c r="F1284" i="36" s="1"/>
  <c r="E1283" i="36"/>
  <c r="F1283" i="36" s="1"/>
  <c r="E1282" i="36"/>
  <c r="F1282" i="36" s="1"/>
  <c r="E1281" i="36"/>
  <c r="F1281" i="36" s="1"/>
  <c r="E1280" i="36"/>
  <c r="F1280" i="36" s="1"/>
  <c r="E1279" i="36"/>
  <c r="F1279" i="36" s="1"/>
  <c r="E1278" i="36"/>
  <c r="F1278" i="36" s="1"/>
  <c r="E1277" i="36"/>
  <c r="F1277" i="36" s="1"/>
  <c r="E1276" i="36"/>
  <c r="F1276" i="36" s="1"/>
  <c r="E1275" i="36"/>
  <c r="F1275" i="36" s="1"/>
  <c r="E1274" i="36"/>
  <c r="F1274" i="36" s="1"/>
  <c r="E1273" i="36"/>
  <c r="F1273" i="36" s="1"/>
  <c r="E1272" i="36"/>
  <c r="F1272" i="36" s="1"/>
  <c r="E1271" i="36"/>
  <c r="F1271" i="36" s="1"/>
  <c r="E1270" i="36"/>
  <c r="F1270" i="36" s="1"/>
  <c r="E1269" i="36"/>
  <c r="F1269" i="36" s="1"/>
  <c r="E1268" i="36"/>
  <c r="F1268" i="36" s="1"/>
  <c r="E1267" i="36"/>
  <c r="F1267" i="36" s="1"/>
  <c r="E1266" i="36"/>
  <c r="F1266" i="36" s="1"/>
  <c r="E1265" i="36"/>
  <c r="F1265" i="36" s="1"/>
  <c r="E1264" i="36"/>
  <c r="F1264" i="36" s="1"/>
  <c r="E1263" i="36"/>
  <c r="F1263" i="36" s="1"/>
  <c r="E1262" i="36"/>
  <c r="F1262" i="36" s="1"/>
  <c r="E1261" i="36"/>
  <c r="F1261" i="36" s="1"/>
  <c r="E1260" i="36"/>
  <c r="F1260" i="36" s="1"/>
  <c r="E1259" i="36"/>
  <c r="F1259" i="36" s="1"/>
  <c r="E1258" i="36"/>
  <c r="F1258" i="36" s="1"/>
  <c r="E1257" i="36"/>
  <c r="F1257" i="36" s="1"/>
  <c r="E1256" i="36"/>
  <c r="F1256" i="36" s="1"/>
  <c r="E1255" i="36"/>
  <c r="F1255" i="36" s="1"/>
  <c r="E1254" i="36"/>
  <c r="F1254" i="36" s="1"/>
  <c r="E1253" i="36"/>
  <c r="F1253" i="36" s="1"/>
  <c r="E1252" i="36"/>
  <c r="F1252" i="36" s="1"/>
  <c r="E1251" i="36"/>
  <c r="F1251" i="36" s="1"/>
  <c r="E1250" i="36"/>
  <c r="F1250" i="36" s="1"/>
  <c r="E1249" i="36"/>
  <c r="F1249" i="36" s="1"/>
  <c r="E1248" i="36"/>
  <c r="F1248" i="36" s="1"/>
  <c r="E1247" i="36"/>
  <c r="F1247" i="36" s="1"/>
  <c r="E1246" i="36"/>
  <c r="F1246" i="36" s="1"/>
  <c r="E1245" i="36"/>
  <c r="F1245" i="36" s="1"/>
  <c r="E1244" i="36"/>
  <c r="F1244" i="36" s="1"/>
  <c r="E1243" i="36"/>
  <c r="F1243" i="36" s="1"/>
  <c r="E1242" i="36"/>
  <c r="F1242" i="36" s="1"/>
  <c r="E1241" i="36"/>
  <c r="F1241" i="36" s="1"/>
  <c r="E1240" i="36"/>
  <c r="F1240" i="36" s="1"/>
  <c r="E1239" i="36"/>
  <c r="F1239" i="36" s="1"/>
  <c r="E1238" i="36"/>
  <c r="F1238" i="36" s="1"/>
  <c r="E1237" i="36"/>
  <c r="F1237" i="36" s="1"/>
  <c r="E1236" i="36"/>
  <c r="F1236" i="36" s="1"/>
  <c r="E1235" i="36"/>
  <c r="F1235" i="36" s="1"/>
  <c r="E1234" i="36"/>
  <c r="F1234" i="36" s="1"/>
  <c r="E1233" i="36"/>
  <c r="F1233" i="36" s="1"/>
  <c r="E1232" i="36"/>
  <c r="F1232" i="36" s="1"/>
  <c r="E1231" i="36"/>
  <c r="F1231" i="36" s="1"/>
  <c r="E1230" i="36"/>
  <c r="F1230" i="36" s="1"/>
  <c r="E1229" i="36"/>
  <c r="F1229" i="36" s="1"/>
  <c r="E1228" i="36"/>
  <c r="F1228" i="36" s="1"/>
  <c r="E1227" i="36"/>
  <c r="F1227" i="36" s="1"/>
  <c r="E1226" i="36"/>
  <c r="F1226" i="36" s="1"/>
  <c r="E1225" i="36"/>
  <c r="F1225" i="36" s="1"/>
  <c r="E1224" i="36"/>
  <c r="F1224" i="36" s="1"/>
  <c r="E1223" i="36"/>
  <c r="F1223" i="36" s="1"/>
  <c r="E1222" i="36"/>
  <c r="F1222" i="36" s="1"/>
  <c r="E1221" i="36"/>
  <c r="F1221" i="36" s="1"/>
  <c r="E1220" i="36"/>
  <c r="F1220" i="36" s="1"/>
  <c r="E1219" i="36"/>
  <c r="F1219" i="36" s="1"/>
  <c r="E1218" i="36"/>
  <c r="F1218" i="36" s="1"/>
  <c r="E1217" i="36"/>
  <c r="F1217" i="36" s="1"/>
  <c r="E1216" i="36"/>
  <c r="F1216" i="36" s="1"/>
  <c r="E1215" i="36"/>
  <c r="F1215" i="36" s="1"/>
  <c r="E1214" i="36"/>
  <c r="F1214" i="36" s="1"/>
  <c r="E1213" i="36"/>
  <c r="F1213" i="36" s="1"/>
  <c r="E1212" i="36"/>
  <c r="F1212" i="36" s="1"/>
  <c r="E1211" i="36"/>
  <c r="F1211" i="36" s="1"/>
  <c r="E1210" i="36"/>
  <c r="F1210" i="36" s="1"/>
  <c r="E1209" i="36"/>
  <c r="F1209" i="36" s="1"/>
  <c r="E1208" i="36"/>
  <c r="F1208" i="36" s="1"/>
  <c r="E1207" i="36"/>
  <c r="F1207" i="36" s="1"/>
  <c r="E1206" i="36"/>
  <c r="F1206" i="36" s="1"/>
  <c r="E1205" i="36"/>
  <c r="F1205" i="36" s="1"/>
  <c r="E1204" i="36"/>
  <c r="F1204" i="36" s="1"/>
  <c r="E1203" i="36"/>
  <c r="F1203" i="36" s="1"/>
  <c r="E1202" i="36"/>
  <c r="F1202" i="36" s="1"/>
  <c r="E1201" i="36"/>
  <c r="F1201" i="36" s="1"/>
  <c r="E1200" i="36"/>
  <c r="F1200" i="36" s="1"/>
  <c r="E1199" i="36"/>
  <c r="F1199" i="36" s="1"/>
  <c r="E1198" i="36"/>
  <c r="F1198" i="36" s="1"/>
  <c r="E1197" i="36"/>
  <c r="F1197" i="36" s="1"/>
  <c r="E1196" i="36"/>
  <c r="F1196" i="36" s="1"/>
  <c r="E1195" i="36"/>
  <c r="F1195" i="36" s="1"/>
  <c r="E1194" i="36"/>
  <c r="F1194" i="36" s="1"/>
  <c r="E1193" i="36"/>
  <c r="F1193" i="36" s="1"/>
  <c r="E1192" i="36"/>
  <c r="F1192" i="36" s="1"/>
  <c r="E1191" i="36"/>
  <c r="F1191" i="36" s="1"/>
  <c r="E1190" i="36"/>
  <c r="F1190" i="36" s="1"/>
  <c r="E1189" i="36"/>
  <c r="F1189" i="36" s="1"/>
  <c r="E1188" i="36"/>
  <c r="F1188" i="36" s="1"/>
  <c r="E1187" i="36"/>
  <c r="F1187" i="36" s="1"/>
  <c r="E1186" i="36"/>
  <c r="F1186" i="36" s="1"/>
  <c r="E1185" i="36"/>
  <c r="F1185" i="36" s="1"/>
  <c r="E1184" i="36"/>
  <c r="F1184" i="36" s="1"/>
  <c r="E1183" i="36"/>
  <c r="F1183" i="36" s="1"/>
  <c r="E1182" i="36"/>
  <c r="F1182" i="36" s="1"/>
  <c r="E1181" i="36"/>
  <c r="F1181" i="36" s="1"/>
  <c r="E1180" i="36"/>
  <c r="F1180" i="36" s="1"/>
  <c r="E1179" i="36"/>
  <c r="F1179" i="36" s="1"/>
  <c r="E1178" i="36"/>
  <c r="F1178" i="36" s="1"/>
  <c r="E1177" i="36"/>
  <c r="F1177" i="36" s="1"/>
  <c r="E1176" i="36"/>
  <c r="F1176" i="36" s="1"/>
  <c r="E1175" i="36"/>
  <c r="F1175" i="36" s="1"/>
  <c r="E1174" i="36"/>
  <c r="F1174" i="36" s="1"/>
  <c r="E1173" i="36"/>
  <c r="F1173" i="36" s="1"/>
  <c r="E1172" i="36"/>
  <c r="F1172" i="36" s="1"/>
  <c r="E1171" i="36"/>
  <c r="F1171" i="36" s="1"/>
  <c r="E1170" i="36"/>
  <c r="F1170" i="36" s="1"/>
  <c r="E1169" i="36"/>
  <c r="F1169" i="36" s="1"/>
  <c r="E1168" i="36"/>
  <c r="F1168" i="36" s="1"/>
  <c r="E1167" i="36"/>
  <c r="F1167" i="36" s="1"/>
  <c r="E1166" i="36"/>
  <c r="F1166" i="36" s="1"/>
  <c r="E1165" i="36"/>
  <c r="F1165" i="36" s="1"/>
  <c r="E1164" i="36"/>
  <c r="F1164" i="36" s="1"/>
  <c r="E1163" i="36"/>
  <c r="F1163" i="36" s="1"/>
  <c r="E1162" i="36"/>
  <c r="F1162" i="36" s="1"/>
  <c r="E1161" i="36"/>
  <c r="F1161" i="36" s="1"/>
  <c r="E1160" i="36"/>
  <c r="F1160" i="36" s="1"/>
  <c r="E1159" i="36"/>
  <c r="F1159" i="36" s="1"/>
  <c r="E1158" i="36"/>
  <c r="F1158" i="36" s="1"/>
  <c r="E1157" i="36"/>
  <c r="F1157" i="36" s="1"/>
  <c r="E1156" i="36"/>
  <c r="F1156" i="36" s="1"/>
  <c r="E1155" i="36"/>
  <c r="F1155" i="36" s="1"/>
  <c r="E1154" i="36"/>
  <c r="F1154" i="36" s="1"/>
  <c r="E1153" i="36"/>
  <c r="F1153" i="36" s="1"/>
  <c r="E1152" i="36"/>
  <c r="F1152" i="36" s="1"/>
  <c r="E1151" i="36"/>
  <c r="F1151" i="36" s="1"/>
  <c r="E1150" i="36"/>
  <c r="F1150" i="36" s="1"/>
  <c r="E1149" i="36"/>
  <c r="F1149" i="36" s="1"/>
  <c r="E1148" i="36"/>
  <c r="F1148" i="36" s="1"/>
  <c r="E1147" i="36"/>
  <c r="F1147" i="36" s="1"/>
  <c r="E1146" i="36"/>
  <c r="F1146" i="36" s="1"/>
  <c r="E1145" i="36"/>
  <c r="F1145" i="36" s="1"/>
  <c r="E1144" i="36"/>
  <c r="F1144" i="36" s="1"/>
  <c r="E1143" i="36"/>
  <c r="F1143" i="36" s="1"/>
  <c r="E1142" i="36"/>
  <c r="F1142" i="36" s="1"/>
  <c r="E1141" i="36"/>
  <c r="F1141" i="36" s="1"/>
  <c r="E1140" i="36"/>
  <c r="F1140" i="36" s="1"/>
  <c r="E1139" i="36"/>
  <c r="F1139" i="36" s="1"/>
  <c r="E1138" i="36"/>
  <c r="F1138" i="36" s="1"/>
  <c r="E1137" i="36"/>
  <c r="F1137" i="36" s="1"/>
  <c r="E1136" i="36"/>
  <c r="F1136" i="36" s="1"/>
  <c r="E1135" i="36"/>
  <c r="F1135" i="36" s="1"/>
  <c r="E1134" i="36"/>
  <c r="F1134" i="36" s="1"/>
  <c r="E1133" i="36"/>
  <c r="F1133" i="36" s="1"/>
  <c r="E1132" i="36"/>
  <c r="F1132" i="36" s="1"/>
  <c r="E1131" i="36"/>
  <c r="F1131" i="36" s="1"/>
  <c r="E1130" i="36"/>
  <c r="F1130" i="36" s="1"/>
  <c r="E1129" i="36"/>
  <c r="F1129" i="36" s="1"/>
  <c r="E1128" i="36"/>
  <c r="F1128" i="36" s="1"/>
  <c r="E1127" i="36"/>
  <c r="F1127" i="36" s="1"/>
  <c r="E1126" i="36"/>
  <c r="F1126" i="36" s="1"/>
  <c r="E1125" i="36"/>
  <c r="F1125" i="36" s="1"/>
  <c r="E1124" i="36"/>
  <c r="F1124" i="36" s="1"/>
  <c r="E1123" i="36"/>
  <c r="F1123" i="36" s="1"/>
  <c r="E1122" i="36"/>
  <c r="F1122" i="36" s="1"/>
  <c r="E1121" i="36"/>
  <c r="F1121" i="36" s="1"/>
  <c r="E1120" i="36"/>
  <c r="F1120" i="36" s="1"/>
  <c r="E1119" i="36"/>
  <c r="F1119" i="36" s="1"/>
  <c r="E1118" i="36"/>
  <c r="F1118" i="36" s="1"/>
  <c r="E1117" i="36"/>
  <c r="F1117" i="36" s="1"/>
  <c r="E1116" i="36"/>
  <c r="F1116" i="36" s="1"/>
  <c r="E1115" i="36"/>
  <c r="F1115" i="36" s="1"/>
  <c r="E1114" i="36"/>
  <c r="F1114" i="36" s="1"/>
  <c r="E1113" i="36"/>
  <c r="F1113" i="36" s="1"/>
  <c r="E1112" i="36"/>
  <c r="F1112" i="36" s="1"/>
  <c r="E1111" i="36"/>
  <c r="F1111" i="36" s="1"/>
  <c r="E1110" i="36"/>
  <c r="F1110" i="36" s="1"/>
  <c r="E1109" i="36"/>
  <c r="F1109" i="36" s="1"/>
  <c r="E1108" i="36"/>
  <c r="F1108" i="36" s="1"/>
  <c r="E1107" i="36"/>
  <c r="F1107" i="36" s="1"/>
  <c r="E1106" i="36"/>
  <c r="F1106" i="36" s="1"/>
  <c r="E1105" i="36"/>
  <c r="F1105" i="36" s="1"/>
  <c r="E1104" i="36"/>
  <c r="F1104" i="36" s="1"/>
  <c r="E1103" i="36"/>
  <c r="F1103" i="36" s="1"/>
  <c r="E1102" i="36"/>
  <c r="F1102" i="36" s="1"/>
  <c r="E1101" i="36"/>
  <c r="F1101" i="36" s="1"/>
  <c r="E1100" i="36"/>
  <c r="F1100" i="36" s="1"/>
  <c r="E1099" i="36"/>
  <c r="F1099" i="36" s="1"/>
  <c r="E1098" i="36"/>
  <c r="F1098" i="36" s="1"/>
  <c r="E1097" i="36"/>
  <c r="F1097" i="36" s="1"/>
  <c r="E1096" i="36"/>
  <c r="F1096" i="36" s="1"/>
  <c r="E1095" i="36"/>
  <c r="F1095" i="36" s="1"/>
  <c r="E1094" i="36"/>
  <c r="F1094" i="36" s="1"/>
  <c r="E1093" i="36"/>
  <c r="F1093" i="36" s="1"/>
  <c r="E1092" i="36"/>
  <c r="F1092" i="36" s="1"/>
  <c r="E1091" i="36"/>
  <c r="F1091" i="36" s="1"/>
  <c r="E1090" i="36"/>
  <c r="F1090" i="36" s="1"/>
  <c r="E1089" i="36"/>
  <c r="F1089" i="36" s="1"/>
  <c r="E1088" i="36"/>
  <c r="F1088" i="36" s="1"/>
  <c r="E1087" i="36"/>
  <c r="F1087" i="36" s="1"/>
  <c r="E1086" i="36"/>
  <c r="F1086" i="36" s="1"/>
  <c r="E1085" i="36"/>
  <c r="F1085" i="36" s="1"/>
  <c r="E1084" i="36"/>
  <c r="F1084" i="36" s="1"/>
  <c r="E1083" i="36"/>
  <c r="F1083" i="36" s="1"/>
  <c r="E1082" i="36"/>
  <c r="F1082" i="36" s="1"/>
  <c r="E1081" i="36"/>
  <c r="F1081" i="36" s="1"/>
  <c r="E1080" i="36"/>
  <c r="F1080" i="36" s="1"/>
  <c r="E1079" i="36"/>
  <c r="F1079" i="36" s="1"/>
  <c r="E1078" i="36"/>
  <c r="F1078" i="36" s="1"/>
  <c r="E1077" i="36"/>
  <c r="F1077" i="36" s="1"/>
  <c r="E1076" i="36"/>
  <c r="F1076" i="36" s="1"/>
  <c r="E1075" i="36"/>
  <c r="F1075" i="36" s="1"/>
  <c r="E1074" i="36"/>
  <c r="F1074" i="36" s="1"/>
  <c r="E1073" i="36"/>
  <c r="F1073" i="36" s="1"/>
  <c r="E1072" i="36"/>
  <c r="F1072" i="36" s="1"/>
  <c r="E1071" i="36"/>
  <c r="F1071" i="36" s="1"/>
  <c r="E1070" i="36"/>
  <c r="F1070" i="36" s="1"/>
  <c r="E1069" i="36"/>
  <c r="F1069" i="36" s="1"/>
  <c r="E1068" i="36"/>
  <c r="F1068" i="36" s="1"/>
  <c r="E1067" i="36"/>
  <c r="F1067" i="36" s="1"/>
  <c r="E1066" i="36"/>
  <c r="F1066" i="36" s="1"/>
  <c r="E1065" i="36"/>
  <c r="F1065" i="36" s="1"/>
  <c r="E1064" i="36"/>
  <c r="F1064" i="36" s="1"/>
  <c r="E1063" i="36"/>
  <c r="F1063" i="36" s="1"/>
  <c r="E1062" i="36"/>
  <c r="F1062" i="36" s="1"/>
  <c r="E1061" i="36"/>
  <c r="F1061" i="36" s="1"/>
  <c r="E1060" i="36"/>
  <c r="F1060" i="36" s="1"/>
  <c r="E1059" i="36"/>
  <c r="F1059" i="36" s="1"/>
  <c r="E1058" i="36"/>
  <c r="F1058" i="36" s="1"/>
  <c r="E1057" i="36"/>
  <c r="F1057" i="36" s="1"/>
  <c r="E1056" i="36"/>
  <c r="F1056" i="36" s="1"/>
  <c r="E1055" i="36"/>
  <c r="F1055" i="36" s="1"/>
  <c r="E1054" i="36"/>
  <c r="F1054" i="36" s="1"/>
  <c r="E1053" i="36"/>
  <c r="F1053" i="36" s="1"/>
  <c r="E1052" i="36"/>
  <c r="F1052" i="36" s="1"/>
  <c r="E1051" i="36"/>
  <c r="F1051" i="36" s="1"/>
  <c r="E1050" i="36"/>
  <c r="F1050" i="36" s="1"/>
  <c r="E1049" i="36"/>
  <c r="F1049" i="36" s="1"/>
  <c r="E1048" i="36"/>
  <c r="F1048" i="36" s="1"/>
  <c r="E1047" i="36"/>
  <c r="F1047" i="36" s="1"/>
  <c r="E1046" i="36"/>
  <c r="F1046" i="36" s="1"/>
  <c r="E1045" i="36"/>
  <c r="F1045" i="36" s="1"/>
  <c r="E1044" i="36"/>
  <c r="F1044" i="36" s="1"/>
  <c r="E1043" i="36"/>
  <c r="F1043" i="36" s="1"/>
  <c r="E1042" i="36"/>
  <c r="F1042" i="36" s="1"/>
  <c r="E1041" i="36"/>
  <c r="F1041" i="36" s="1"/>
  <c r="E1040" i="36"/>
  <c r="F1040" i="36" s="1"/>
  <c r="E1039" i="36"/>
  <c r="F1039" i="36" s="1"/>
  <c r="E1038" i="36"/>
  <c r="F1038" i="36" s="1"/>
  <c r="E1037" i="36"/>
  <c r="F1037" i="36" s="1"/>
  <c r="E1036" i="36"/>
  <c r="F1036" i="36" s="1"/>
  <c r="E1035" i="36"/>
  <c r="F1035" i="36" s="1"/>
  <c r="E1034" i="36"/>
  <c r="F1034" i="36" s="1"/>
  <c r="E1033" i="36"/>
  <c r="F1033" i="36" s="1"/>
  <c r="E1032" i="36"/>
  <c r="F1032" i="36" s="1"/>
  <c r="E1031" i="36"/>
  <c r="F1031" i="36" s="1"/>
  <c r="E1030" i="36"/>
  <c r="F1030" i="36" s="1"/>
  <c r="E1029" i="36"/>
  <c r="F1029" i="36" s="1"/>
  <c r="E1028" i="36"/>
  <c r="F1028" i="36" s="1"/>
  <c r="E1027" i="36"/>
  <c r="F1027" i="36" s="1"/>
  <c r="E1026" i="36"/>
  <c r="F1026" i="36" s="1"/>
  <c r="E1025" i="36"/>
  <c r="F1025" i="36" s="1"/>
  <c r="E1024" i="36"/>
  <c r="F1024" i="36" s="1"/>
  <c r="E1023" i="36"/>
  <c r="F1023" i="36" s="1"/>
  <c r="E1022" i="36"/>
  <c r="F1022" i="36" s="1"/>
  <c r="E1021" i="36"/>
  <c r="F1021" i="36" s="1"/>
  <c r="E1020" i="36"/>
  <c r="F1020" i="36" s="1"/>
  <c r="E1019" i="36"/>
  <c r="F1019" i="36" s="1"/>
  <c r="E1018" i="36"/>
  <c r="F1018" i="36" s="1"/>
  <c r="E1017" i="36"/>
  <c r="F1017" i="36" s="1"/>
  <c r="E1016" i="36"/>
  <c r="F1016" i="36" s="1"/>
  <c r="E1015" i="36"/>
  <c r="F1015" i="36" s="1"/>
  <c r="E1014" i="36"/>
  <c r="F1014" i="36" s="1"/>
  <c r="E1013" i="36"/>
  <c r="F1013" i="36" s="1"/>
  <c r="E1012" i="36"/>
  <c r="F1012" i="36" s="1"/>
  <c r="E1011" i="36"/>
  <c r="F1011" i="36" s="1"/>
  <c r="E1010" i="36"/>
  <c r="F1010" i="36" s="1"/>
  <c r="E1009" i="36"/>
  <c r="F1009" i="36" s="1"/>
  <c r="E1008" i="36"/>
  <c r="F1008" i="36" s="1"/>
  <c r="E1007" i="36"/>
  <c r="F1007" i="36" s="1"/>
  <c r="E1006" i="36"/>
  <c r="F1006" i="36" s="1"/>
  <c r="E1005" i="36"/>
  <c r="F1005" i="36" s="1"/>
  <c r="E1004" i="36"/>
  <c r="F1004" i="36" s="1"/>
  <c r="E1003" i="36"/>
  <c r="F1003" i="36" s="1"/>
  <c r="E1002" i="36"/>
  <c r="F1002" i="36" s="1"/>
  <c r="E1001" i="36"/>
  <c r="F1001" i="36" s="1"/>
  <c r="E1000" i="36"/>
  <c r="F1000" i="36" s="1"/>
  <c r="E999" i="36"/>
  <c r="F999" i="36" s="1"/>
  <c r="E998" i="36"/>
  <c r="F998" i="36" s="1"/>
  <c r="E997" i="36"/>
  <c r="F997" i="36" s="1"/>
  <c r="E996" i="36"/>
  <c r="F996" i="36" s="1"/>
  <c r="E995" i="36"/>
  <c r="F995" i="36" s="1"/>
  <c r="E994" i="36"/>
  <c r="F994" i="36" s="1"/>
  <c r="E993" i="36"/>
  <c r="F993" i="36" s="1"/>
  <c r="E992" i="36"/>
  <c r="F992" i="36" s="1"/>
  <c r="E991" i="36"/>
  <c r="F991" i="36" s="1"/>
  <c r="E990" i="36"/>
  <c r="F990" i="36" s="1"/>
  <c r="E989" i="36"/>
  <c r="F989" i="36" s="1"/>
  <c r="E988" i="36"/>
  <c r="F988" i="36" s="1"/>
  <c r="E987" i="36"/>
  <c r="F987" i="36" s="1"/>
  <c r="E986" i="36"/>
  <c r="F986" i="36" s="1"/>
  <c r="E985" i="36"/>
  <c r="F985" i="36" s="1"/>
  <c r="E984" i="36"/>
  <c r="F984" i="36" s="1"/>
  <c r="E983" i="36"/>
  <c r="F983" i="36" s="1"/>
  <c r="E982" i="36"/>
  <c r="F982" i="36" s="1"/>
  <c r="E981" i="36"/>
  <c r="F981" i="36" s="1"/>
  <c r="E980" i="36"/>
  <c r="F980" i="36" s="1"/>
  <c r="E979" i="36"/>
  <c r="F979" i="36" s="1"/>
  <c r="E978" i="36"/>
  <c r="F978" i="36" s="1"/>
  <c r="E977" i="36"/>
  <c r="F977" i="36" s="1"/>
  <c r="E976" i="36"/>
  <c r="F976" i="36" s="1"/>
  <c r="E975" i="36"/>
  <c r="F975" i="36" s="1"/>
  <c r="E974" i="36"/>
  <c r="F974" i="36" s="1"/>
  <c r="E973" i="36"/>
  <c r="F973" i="36" s="1"/>
  <c r="E972" i="36"/>
  <c r="F972" i="36" s="1"/>
  <c r="E971" i="36"/>
  <c r="F971" i="36" s="1"/>
  <c r="E970" i="36"/>
  <c r="F970" i="36" s="1"/>
  <c r="E969" i="36"/>
  <c r="F969" i="36" s="1"/>
  <c r="E968" i="36"/>
  <c r="F968" i="36" s="1"/>
  <c r="E967" i="36"/>
  <c r="F967" i="36" s="1"/>
  <c r="E966" i="36"/>
  <c r="F966" i="36" s="1"/>
  <c r="E965" i="36"/>
  <c r="F965" i="36" s="1"/>
  <c r="E964" i="36"/>
  <c r="F964" i="36" s="1"/>
  <c r="E963" i="36"/>
  <c r="F963" i="36" s="1"/>
  <c r="E962" i="36"/>
  <c r="F962" i="36" s="1"/>
  <c r="E961" i="36"/>
  <c r="F961" i="36" s="1"/>
  <c r="E960" i="36"/>
  <c r="F960" i="36" s="1"/>
  <c r="E959" i="36"/>
  <c r="F959" i="36" s="1"/>
  <c r="E958" i="36"/>
  <c r="F958" i="36" s="1"/>
  <c r="E957" i="36"/>
  <c r="F957" i="36" s="1"/>
  <c r="E956" i="36"/>
  <c r="F956" i="36" s="1"/>
  <c r="E955" i="36"/>
  <c r="F955" i="36" s="1"/>
  <c r="E954" i="36"/>
  <c r="F954" i="36" s="1"/>
  <c r="E953" i="36"/>
  <c r="F953" i="36" s="1"/>
  <c r="E952" i="36"/>
  <c r="F952" i="36" s="1"/>
  <c r="E951" i="36"/>
  <c r="F951" i="36" s="1"/>
  <c r="E950" i="36"/>
  <c r="F950" i="36" s="1"/>
  <c r="E949" i="36"/>
  <c r="F949" i="36" s="1"/>
  <c r="E948" i="36"/>
  <c r="F948" i="36" s="1"/>
  <c r="E947" i="36"/>
  <c r="F947" i="36" s="1"/>
  <c r="E946" i="36"/>
  <c r="F946" i="36" s="1"/>
  <c r="E945" i="36"/>
  <c r="F945" i="36" s="1"/>
  <c r="E944" i="36"/>
  <c r="F944" i="36" s="1"/>
  <c r="E943" i="36"/>
  <c r="F943" i="36" s="1"/>
  <c r="E942" i="36"/>
  <c r="F942" i="36" s="1"/>
  <c r="E941" i="36"/>
  <c r="F941" i="36" s="1"/>
  <c r="E940" i="36"/>
  <c r="F940" i="36" s="1"/>
  <c r="E939" i="36"/>
  <c r="F939" i="36" s="1"/>
  <c r="E938" i="36"/>
  <c r="F938" i="36" s="1"/>
  <c r="E937" i="36"/>
  <c r="F937" i="36" s="1"/>
  <c r="E936" i="36"/>
  <c r="F936" i="36" s="1"/>
  <c r="E935" i="36"/>
  <c r="F935" i="36" s="1"/>
  <c r="E934" i="36"/>
  <c r="F934" i="36" s="1"/>
  <c r="E933" i="36"/>
  <c r="F933" i="36" s="1"/>
  <c r="E932" i="36"/>
  <c r="F932" i="36" s="1"/>
  <c r="E931" i="36"/>
  <c r="F931" i="36" s="1"/>
  <c r="E930" i="36"/>
  <c r="F930" i="36" s="1"/>
  <c r="E929" i="36"/>
  <c r="F929" i="36" s="1"/>
  <c r="E928" i="36"/>
  <c r="F928" i="36" s="1"/>
  <c r="E927" i="36"/>
  <c r="F927" i="36" s="1"/>
  <c r="E926" i="36"/>
  <c r="F926" i="36" s="1"/>
  <c r="E925" i="36"/>
  <c r="F925" i="36" s="1"/>
  <c r="E924" i="36"/>
  <c r="F924" i="36" s="1"/>
  <c r="E923" i="36"/>
  <c r="F923" i="36" s="1"/>
  <c r="E922" i="36"/>
  <c r="F922" i="36" s="1"/>
  <c r="E921" i="36"/>
  <c r="F921" i="36" s="1"/>
  <c r="E920" i="36"/>
  <c r="F920" i="36" s="1"/>
  <c r="E919" i="36"/>
  <c r="F919" i="36" s="1"/>
  <c r="E918" i="36"/>
  <c r="F918" i="36" s="1"/>
  <c r="E917" i="36"/>
  <c r="F917" i="36" s="1"/>
  <c r="E916" i="36"/>
  <c r="F916" i="36" s="1"/>
  <c r="E915" i="36"/>
  <c r="F915" i="36" s="1"/>
  <c r="E914" i="36"/>
  <c r="F914" i="36" s="1"/>
  <c r="E913" i="36"/>
  <c r="F913" i="36" s="1"/>
  <c r="E912" i="36"/>
  <c r="F912" i="36" s="1"/>
  <c r="E911" i="36"/>
  <c r="F911" i="36" s="1"/>
  <c r="E910" i="36"/>
  <c r="F910" i="36" s="1"/>
  <c r="E909" i="36"/>
  <c r="F909" i="36" s="1"/>
  <c r="E908" i="36"/>
  <c r="F908" i="36" s="1"/>
  <c r="E907" i="36"/>
  <c r="F907" i="36" s="1"/>
  <c r="E906" i="36"/>
  <c r="F906" i="36" s="1"/>
  <c r="E905" i="36"/>
  <c r="F905" i="36" s="1"/>
  <c r="E904" i="36"/>
  <c r="F904" i="36" s="1"/>
  <c r="E903" i="36"/>
  <c r="F903" i="36" s="1"/>
  <c r="E902" i="36"/>
  <c r="F902" i="36" s="1"/>
  <c r="E901" i="36"/>
  <c r="F901" i="36" s="1"/>
  <c r="E900" i="36"/>
  <c r="F900" i="36" s="1"/>
  <c r="E899" i="36"/>
  <c r="F899" i="36" s="1"/>
  <c r="E898" i="36"/>
  <c r="F898" i="36" s="1"/>
  <c r="E897" i="36"/>
  <c r="F897" i="36" s="1"/>
  <c r="E896" i="36"/>
  <c r="F896" i="36" s="1"/>
  <c r="E895" i="36"/>
  <c r="F895" i="36" s="1"/>
  <c r="E894" i="36"/>
  <c r="F894" i="36" s="1"/>
  <c r="E893" i="36"/>
  <c r="F893" i="36" s="1"/>
  <c r="E892" i="36"/>
  <c r="F892" i="36" s="1"/>
  <c r="E891" i="36"/>
  <c r="F891" i="36" s="1"/>
  <c r="E890" i="36"/>
  <c r="F890" i="36" s="1"/>
  <c r="E889" i="36"/>
  <c r="F889" i="36" s="1"/>
  <c r="E888" i="36"/>
  <c r="F888" i="36" s="1"/>
  <c r="E887" i="36"/>
  <c r="F887" i="36" s="1"/>
  <c r="E886" i="36"/>
  <c r="F886" i="36" s="1"/>
  <c r="E885" i="36"/>
  <c r="F885" i="36" s="1"/>
  <c r="E884" i="36"/>
  <c r="F884" i="36" s="1"/>
  <c r="E883" i="36"/>
  <c r="F883" i="36" s="1"/>
  <c r="E882" i="36"/>
  <c r="F882" i="36" s="1"/>
  <c r="E881" i="36"/>
  <c r="F881" i="36" s="1"/>
  <c r="E880" i="36"/>
  <c r="F880" i="36" s="1"/>
  <c r="E879" i="36"/>
  <c r="F879" i="36" s="1"/>
  <c r="E878" i="36"/>
  <c r="F878" i="36" s="1"/>
  <c r="E877" i="36"/>
  <c r="F877" i="36" s="1"/>
  <c r="E876" i="36"/>
  <c r="F876" i="36" s="1"/>
  <c r="E875" i="36"/>
  <c r="F875" i="36" s="1"/>
  <c r="E874" i="36"/>
  <c r="F874" i="36" s="1"/>
  <c r="E873" i="36"/>
  <c r="F873" i="36" s="1"/>
  <c r="E872" i="36"/>
  <c r="F872" i="36" s="1"/>
  <c r="E871" i="36"/>
  <c r="F871" i="36" s="1"/>
  <c r="E870" i="36"/>
  <c r="F870" i="36" s="1"/>
  <c r="E869" i="36"/>
  <c r="F869" i="36" s="1"/>
  <c r="E868" i="36"/>
  <c r="F868" i="36" s="1"/>
  <c r="E867" i="36"/>
  <c r="F867" i="36" s="1"/>
  <c r="E866" i="36"/>
  <c r="F866" i="36" s="1"/>
  <c r="E865" i="36"/>
  <c r="F865" i="36" s="1"/>
  <c r="E864" i="36"/>
  <c r="F864" i="36" s="1"/>
  <c r="E863" i="36"/>
  <c r="F863" i="36" s="1"/>
  <c r="E862" i="36"/>
  <c r="F862" i="36" s="1"/>
  <c r="E861" i="36"/>
  <c r="F861" i="36" s="1"/>
  <c r="E860" i="36"/>
  <c r="F860" i="36" s="1"/>
  <c r="E859" i="36"/>
  <c r="F859" i="36" s="1"/>
  <c r="E858" i="36"/>
  <c r="F858" i="36" s="1"/>
  <c r="E857" i="36"/>
  <c r="F857" i="36" s="1"/>
  <c r="E856" i="36"/>
  <c r="F856" i="36" s="1"/>
  <c r="E855" i="36"/>
  <c r="F855" i="36" s="1"/>
  <c r="E854" i="36"/>
  <c r="F854" i="36" s="1"/>
  <c r="E853" i="36"/>
  <c r="F853" i="36" s="1"/>
  <c r="E852" i="36"/>
  <c r="F852" i="36" s="1"/>
  <c r="E851" i="36"/>
  <c r="F851" i="36" s="1"/>
  <c r="E850" i="36"/>
  <c r="F850" i="36" s="1"/>
  <c r="E849" i="36"/>
  <c r="F849" i="36" s="1"/>
  <c r="E848" i="36"/>
  <c r="F848" i="36" s="1"/>
  <c r="E847" i="36"/>
  <c r="F847" i="36" s="1"/>
  <c r="E846" i="36"/>
  <c r="F846" i="36" s="1"/>
  <c r="E845" i="36"/>
  <c r="F845" i="36" s="1"/>
  <c r="E844" i="36"/>
  <c r="F844" i="36" s="1"/>
  <c r="E843" i="36"/>
  <c r="F843" i="36" s="1"/>
  <c r="E842" i="36"/>
  <c r="F842" i="36" s="1"/>
  <c r="E841" i="36"/>
  <c r="F841" i="36" s="1"/>
  <c r="E840" i="36"/>
  <c r="F840" i="36" s="1"/>
  <c r="E839" i="36"/>
  <c r="F839" i="36" s="1"/>
  <c r="E838" i="36"/>
  <c r="F838" i="36" s="1"/>
  <c r="E837" i="36"/>
  <c r="F837" i="36" s="1"/>
  <c r="E836" i="36"/>
  <c r="F836" i="36" s="1"/>
  <c r="E835" i="36"/>
  <c r="F835" i="36" s="1"/>
  <c r="E834" i="36"/>
  <c r="F834" i="36" s="1"/>
  <c r="E833" i="36"/>
  <c r="F833" i="36" s="1"/>
  <c r="E832" i="36"/>
  <c r="F832" i="36" s="1"/>
  <c r="E831" i="36"/>
  <c r="F831" i="36" s="1"/>
  <c r="E830" i="36"/>
  <c r="F830" i="36" s="1"/>
  <c r="E829" i="36"/>
  <c r="F829" i="36" s="1"/>
  <c r="E828" i="36"/>
  <c r="F828" i="36" s="1"/>
  <c r="E827" i="36"/>
  <c r="F827" i="36" s="1"/>
  <c r="E826" i="36"/>
  <c r="F826" i="36" s="1"/>
  <c r="E825" i="36"/>
  <c r="F825" i="36" s="1"/>
  <c r="E824" i="36"/>
  <c r="F824" i="36" s="1"/>
  <c r="E823" i="36"/>
  <c r="F823" i="36" s="1"/>
  <c r="E822" i="36"/>
  <c r="F822" i="36" s="1"/>
  <c r="E821" i="36"/>
  <c r="F821" i="36" s="1"/>
  <c r="E820" i="36"/>
  <c r="F820" i="36" s="1"/>
  <c r="E819" i="36"/>
  <c r="F819" i="36" s="1"/>
  <c r="E818" i="36"/>
  <c r="F818" i="36" s="1"/>
  <c r="E817" i="36"/>
  <c r="F817" i="36" s="1"/>
  <c r="E816" i="36"/>
  <c r="F816" i="36" s="1"/>
  <c r="E815" i="36"/>
  <c r="F815" i="36" s="1"/>
  <c r="E814" i="36"/>
  <c r="F814" i="36" s="1"/>
  <c r="E813" i="36"/>
  <c r="F813" i="36" s="1"/>
  <c r="E812" i="36"/>
  <c r="F812" i="36" s="1"/>
  <c r="E811" i="36"/>
  <c r="F811" i="36" s="1"/>
  <c r="E810" i="36"/>
  <c r="F810" i="36" s="1"/>
  <c r="E809" i="36"/>
  <c r="F809" i="36" s="1"/>
  <c r="E808" i="36"/>
  <c r="F808" i="36" s="1"/>
  <c r="E807" i="36"/>
  <c r="F807" i="36" s="1"/>
  <c r="E806" i="36"/>
  <c r="F806" i="36" s="1"/>
  <c r="E805" i="36"/>
  <c r="F805" i="36" s="1"/>
  <c r="E804" i="36"/>
  <c r="F804" i="36" s="1"/>
  <c r="E803" i="36"/>
  <c r="F803" i="36" s="1"/>
  <c r="E802" i="36"/>
  <c r="F802" i="36" s="1"/>
  <c r="E801" i="36"/>
  <c r="F801" i="36" s="1"/>
  <c r="E800" i="36"/>
  <c r="F800" i="36" s="1"/>
  <c r="E799" i="36"/>
  <c r="F799" i="36" s="1"/>
  <c r="E798" i="36"/>
  <c r="F798" i="36" s="1"/>
  <c r="E797" i="36"/>
  <c r="F797" i="36" s="1"/>
  <c r="E796" i="36"/>
  <c r="F796" i="36" s="1"/>
  <c r="E795" i="36"/>
  <c r="F795" i="36" s="1"/>
  <c r="E794" i="36"/>
  <c r="F794" i="36" s="1"/>
  <c r="E793" i="36"/>
  <c r="F793" i="36" s="1"/>
  <c r="E792" i="36"/>
  <c r="F792" i="36" s="1"/>
  <c r="E791" i="36"/>
  <c r="F791" i="36" s="1"/>
  <c r="E790" i="36"/>
  <c r="F790" i="36" s="1"/>
  <c r="E789" i="36"/>
  <c r="F789" i="36" s="1"/>
  <c r="E788" i="36"/>
  <c r="F788" i="36" s="1"/>
  <c r="E787" i="36"/>
  <c r="F787" i="36" s="1"/>
  <c r="E786" i="36"/>
  <c r="F786" i="36" s="1"/>
  <c r="E785" i="36"/>
  <c r="F785" i="36" s="1"/>
  <c r="E784" i="36"/>
  <c r="F784" i="36" s="1"/>
  <c r="E783" i="36"/>
  <c r="F783" i="36" s="1"/>
  <c r="E782" i="36"/>
  <c r="F782" i="36" s="1"/>
  <c r="E781" i="36"/>
  <c r="F781" i="36" s="1"/>
  <c r="E780" i="36"/>
  <c r="F780" i="36" s="1"/>
  <c r="E779" i="36"/>
  <c r="F779" i="36" s="1"/>
  <c r="E778" i="36"/>
  <c r="F778" i="36" s="1"/>
  <c r="E777" i="36"/>
  <c r="F777" i="36" s="1"/>
  <c r="E776" i="36"/>
  <c r="F776" i="36" s="1"/>
  <c r="E775" i="36"/>
  <c r="F775" i="36" s="1"/>
  <c r="E774" i="36"/>
  <c r="F774" i="36" s="1"/>
  <c r="E773" i="36"/>
  <c r="F773" i="36" s="1"/>
  <c r="E772" i="36"/>
  <c r="F772" i="36" s="1"/>
  <c r="E771" i="36"/>
  <c r="F771" i="36" s="1"/>
  <c r="E770" i="36"/>
  <c r="F770" i="36" s="1"/>
  <c r="E769" i="36"/>
  <c r="F769" i="36" s="1"/>
  <c r="E768" i="36"/>
  <c r="F768" i="36" s="1"/>
  <c r="E767" i="36"/>
  <c r="F767" i="36" s="1"/>
  <c r="E766" i="36"/>
  <c r="F766" i="36" s="1"/>
  <c r="E765" i="36"/>
  <c r="F765" i="36" s="1"/>
  <c r="E764" i="36"/>
  <c r="F764" i="36" s="1"/>
  <c r="E763" i="36"/>
  <c r="F763" i="36" s="1"/>
  <c r="E762" i="36"/>
  <c r="F762" i="36" s="1"/>
  <c r="E761" i="36"/>
  <c r="F761" i="36" s="1"/>
  <c r="E760" i="36"/>
  <c r="F760" i="36" s="1"/>
  <c r="E759" i="36"/>
  <c r="F759" i="36" s="1"/>
  <c r="E758" i="36"/>
  <c r="F758" i="36" s="1"/>
  <c r="E757" i="36"/>
  <c r="F757" i="36" s="1"/>
  <c r="E756" i="36"/>
  <c r="F756" i="36" s="1"/>
  <c r="E755" i="36"/>
  <c r="F755" i="36" s="1"/>
  <c r="E754" i="36"/>
  <c r="F754" i="36" s="1"/>
  <c r="E753" i="36"/>
  <c r="F753" i="36" s="1"/>
  <c r="E752" i="36"/>
  <c r="F752" i="36" s="1"/>
  <c r="E751" i="36"/>
  <c r="F751" i="36" s="1"/>
  <c r="E750" i="36"/>
  <c r="F750" i="36" s="1"/>
  <c r="E749" i="36"/>
  <c r="F749" i="36" s="1"/>
  <c r="E748" i="36"/>
  <c r="F748" i="36" s="1"/>
  <c r="E747" i="36"/>
  <c r="F747" i="36" s="1"/>
  <c r="E746" i="36"/>
  <c r="F746" i="36" s="1"/>
  <c r="E745" i="36"/>
  <c r="F745" i="36" s="1"/>
  <c r="E744" i="36"/>
  <c r="F744" i="36" s="1"/>
  <c r="E743" i="36"/>
  <c r="F743" i="36" s="1"/>
  <c r="E742" i="36"/>
  <c r="F742" i="36" s="1"/>
  <c r="E741" i="36"/>
  <c r="F741" i="36" s="1"/>
  <c r="E740" i="36"/>
  <c r="F740" i="36" s="1"/>
  <c r="E739" i="36"/>
  <c r="F739" i="36" s="1"/>
  <c r="E738" i="36"/>
  <c r="F738" i="36" s="1"/>
  <c r="E737" i="36"/>
  <c r="F737" i="36" s="1"/>
  <c r="E736" i="36"/>
  <c r="F736" i="36" s="1"/>
  <c r="E735" i="36"/>
  <c r="F735" i="36" s="1"/>
  <c r="E734" i="36"/>
  <c r="F734" i="36" s="1"/>
  <c r="E733" i="36"/>
  <c r="F733" i="36" s="1"/>
  <c r="E732" i="36"/>
  <c r="F732" i="36" s="1"/>
  <c r="E731" i="36"/>
  <c r="F731" i="36" s="1"/>
  <c r="E730" i="36"/>
  <c r="F730" i="36" s="1"/>
  <c r="E729" i="36"/>
  <c r="F729" i="36" s="1"/>
  <c r="E728" i="36"/>
  <c r="F728" i="36" s="1"/>
  <c r="E727" i="36"/>
  <c r="F727" i="36" s="1"/>
  <c r="E726" i="36"/>
  <c r="F726" i="36" s="1"/>
  <c r="E725" i="36"/>
  <c r="F725" i="36" s="1"/>
  <c r="E724" i="36"/>
  <c r="F724" i="36" s="1"/>
  <c r="E723" i="36"/>
  <c r="F723" i="36" s="1"/>
  <c r="E722" i="36"/>
  <c r="F722" i="36" s="1"/>
  <c r="E721" i="36"/>
  <c r="F721" i="36" s="1"/>
  <c r="E720" i="36"/>
  <c r="F720" i="36" s="1"/>
  <c r="E719" i="36"/>
  <c r="F719" i="36" s="1"/>
  <c r="E718" i="36"/>
  <c r="F718" i="36" s="1"/>
  <c r="E717" i="36"/>
  <c r="F717" i="36" s="1"/>
  <c r="E716" i="36"/>
  <c r="F716" i="36" s="1"/>
  <c r="E715" i="36"/>
  <c r="F715" i="36" s="1"/>
  <c r="E714" i="36"/>
  <c r="F714" i="36" s="1"/>
  <c r="E713" i="36"/>
  <c r="F713" i="36" s="1"/>
  <c r="E712" i="36"/>
  <c r="F712" i="36" s="1"/>
  <c r="E711" i="36"/>
  <c r="F711" i="36" s="1"/>
  <c r="E710" i="36"/>
  <c r="F710" i="36" s="1"/>
  <c r="E709" i="36"/>
  <c r="F709" i="36" s="1"/>
  <c r="E708" i="36"/>
  <c r="F708" i="36" s="1"/>
  <c r="E707" i="36"/>
  <c r="F707" i="36" s="1"/>
  <c r="E706" i="36"/>
  <c r="F706" i="36" s="1"/>
  <c r="E705" i="36"/>
  <c r="F705" i="36" s="1"/>
  <c r="E704" i="36"/>
  <c r="F704" i="36" s="1"/>
  <c r="E703" i="36"/>
  <c r="F703" i="36" s="1"/>
  <c r="E702" i="36"/>
  <c r="F702" i="36" s="1"/>
  <c r="E701" i="36"/>
  <c r="F701" i="36" s="1"/>
  <c r="E700" i="36"/>
  <c r="F700" i="36" s="1"/>
  <c r="E699" i="36"/>
  <c r="F699" i="36" s="1"/>
  <c r="E698" i="36"/>
  <c r="F698" i="36" s="1"/>
  <c r="E697" i="36"/>
  <c r="F697" i="36" s="1"/>
  <c r="E696" i="36"/>
  <c r="F696" i="36" s="1"/>
  <c r="E695" i="36"/>
  <c r="F695" i="36" s="1"/>
  <c r="E694" i="36"/>
  <c r="F694" i="36" s="1"/>
  <c r="E693" i="36"/>
  <c r="F693" i="36" s="1"/>
  <c r="E692" i="36"/>
  <c r="F692" i="36" s="1"/>
  <c r="E691" i="36"/>
  <c r="F691" i="36" s="1"/>
  <c r="E690" i="36"/>
  <c r="F690" i="36" s="1"/>
  <c r="E689" i="36"/>
  <c r="F689" i="36" s="1"/>
  <c r="E688" i="36"/>
  <c r="F688" i="36" s="1"/>
  <c r="E687" i="36"/>
  <c r="F687" i="36" s="1"/>
  <c r="E686" i="36"/>
  <c r="F686" i="36" s="1"/>
  <c r="E685" i="36"/>
  <c r="F685" i="36" s="1"/>
  <c r="E684" i="36"/>
  <c r="F684" i="36" s="1"/>
  <c r="E683" i="36"/>
  <c r="F683" i="36" s="1"/>
  <c r="E682" i="36"/>
  <c r="F682" i="36" s="1"/>
  <c r="E681" i="36"/>
  <c r="F681" i="36" s="1"/>
  <c r="E680" i="36"/>
  <c r="F680" i="36" s="1"/>
  <c r="E679" i="36"/>
  <c r="F679" i="36" s="1"/>
  <c r="E678" i="36"/>
  <c r="F678" i="36" s="1"/>
  <c r="E677" i="36"/>
  <c r="F677" i="36" s="1"/>
  <c r="E676" i="36"/>
  <c r="F676" i="36" s="1"/>
  <c r="E675" i="36"/>
  <c r="F675" i="36" s="1"/>
  <c r="E674" i="36"/>
  <c r="F674" i="36" s="1"/>
  <c r="E673" i="36"/>
  <c r="F673" i="36" s="1"/>
  <c r="E672" i="36"/>
  <c r="F672" i="36" s="1"/>
  <c r="E671" i="36"/>
  <c r="F671" i="36" s="1"/>
  <c r="E670" i="36"/>
  <c r="F670" i="36" s="1"/>
  <c r="E669" i="36"/>
  <c r="F669" i="36" s="1"/>
  <c r="E668" i="36"/>
  <c r="F668" i="36" s="1"/>
  <c r="E667" i="36"/>
  <c r="F667" i="36" s="1"/>
  <c r="E666" i="36"/>
  <c r="F666" i="36" s="1"/>
  <c r="E665" i="36"/>
  <c r="F665" i="36" s="1"/>
  <c r="E664" i="36"/>
  <c r="F664" i="36" s="1"/>
  <c r="E663" i="36"/>
  <c r="F663" i="36" s="1"/>
  <c r="E662" i="36"/>
  <c r="F662" i="36" s="1"/>
  <c r="E661" i="36"/>
  <c r="F661" i="36" s="1"/>
  <c r="E660" i="36"/>
  <c r="F660" i="36" s="1"/>
  <c r="E659" i="36"/>
  <c r="F659" i="36" s="1"/>
  <c r="E658" i="36"/>
  <c r="F658" i="36" s="1"/>
  <c r="E657" i="36"/>
  <c r="F657" i="36" s="1"/>
  <c r="E656" i="36"/>
  <c r="F656" i="36" s="1"/>
  <c r="E655" i="36"/>
  <c r="F655" i="36" s="1"/>
  <c r="E654" i="36"/>
  <c r="F654" i="36" s="1"/>
  <c r="E653" i="36"/>
  <c r="F653" i="36" s="1"/>
  <c r="E652" i="36"/>
  <c r="F652" i="36" s="1"/>
  <c r="E651" i="36"/>
  <c r="F651" i="36" s="1"/>
  <c r="E650" i="36"/>
  <c r="F650" i="36" s="1"/>
  <c r="E649" i="36"/>
  <c r="F649" i="36" s="1"/>
  <c r="E648" i="36"/>
  <c r="F648" i="36" s="1"/>
  <c r="E647" i="36"/>
  <c r="F647" i="36" s="1"/>
  <c r="E646" i="36"/>
  <c r="F646" i="36" s="1"/>
  <c r="E645" i="36"/>
  <c r="F645" i="36" s="1"/>
  <c r="E644" i="36"/>
  <c r="F644" i="36" s="1"/>
  <c r="E643" i="36"/>
  <c r="F643" i="36" s="1"/>
  <c r="E642" i="36"/>
  <c r="F642" i="36" s="1"/>
  <c r="E641" i="36"/>
  <c r="F641" i="36" s="1"/>
  <c r="E640" i="36"/>
  <c r="F640" i="36" s="1"/>
  <c r="E639" i="36"/>
  <c r="F639" i="36" s="1"/>
  <c r="E638" i="36"/>
  <c r="F638" i="36" s="1"/>
  <c r="E637" i="36"/>
  <c r="F637" i="36" s="1"/>
  <c r="E636" i="36"/>
  <c r="F636" i="36" s="1"/>
  <c r="E635" i="36"/>
  <c r="F635" i="36" s="1"/>
  <c r="E634" i="36"/>
  <c r="F634" i="36" s="1"/>
  <c r="E633" i="36"/>
  <c r="F633" i="36" s="1"/>
  <c r="E632" i="36"/>
  <c r="F632" i="36" s="1"/>
  <c r="E631" i="36"/>
  <c r="F631" i="36" s="1"/>
  <c r="E630" i="36"/>
  <c r="F630" i="36" s="1"/>
  <c r="E629" i="36"/>
  <c r="F629" i="36" s="1"/>
  <c r="E628" i="36"/>
  <c r="F628" i="36" s="1"/>
  <c r="E627" i="36"/>
  <c r="F627" i="36" s="1"/>
  <c r="E626" i="36"/>
  <c r="F626" i="36" s="1"/>
  <c r="E625" i="36"/>
  <c r="F625" i="36" s="1"/>
  <c r="E624" i="36"/>
  <c r="F624" i="36" s="1"/>
  <c r="E623" i="36"/>
  <c r="F623" i="36" s="1"/>
  <c r="E622" i="36"/>
  <c r="F622" i="36" s="1"/>
  <c r="E621" i="36"/>
  <c r="F621" i="36" s="1"/>
  <c r="E620" i="36"/>
  <c r="F620" i="36" s="1"/>
  <c r="E619" i="36"/>
  <c r="F619" i="36" s="1"/>
  <c r="E618" i="36"/>
  <c r="F618" i="36" s="1"/>
  <c r="E617" i="36"/>
  <c r="F617" i="36" s="1"/>
  <c r="E616" i="36"/>
  <c r="F616" i="36" s="1"/>
  <c r="E615" i="36"/>
  <c r="F615" i="36" s="1"/>
  <c r="E614" i="36"/>
  <c r="F614" i="36" s="1"/>
  <c r="E613" i="36"/>
  <c r="F613" i="36" s="1"/>
  <c r="E612" i="36"/>
  <c r="F612" i="36" s="1"/>
  <c r="E611" i="36"/>
  <c r="F611" i="36" s="1"/>
  <c r="E610" i="36"/>
  <c r="F610" i="36" s="1"/>
  <c r="E609" i="36"/>
  <c r="F609" i="36" s="1"/>
  <c r="E608" i="36"/>
  <c r="F608" i="36" s="1"/>
  <c r="E607" i="36"/>
  <c r="F607" i="36" s="1"/>
  <c r="E606" i="36"/>
  <c r="F606" i="36" s="1"/>
  <c r="E605" i="36"/>
  <c r="F605" i="36" s="1"/>
  <c r="E604" i="36"/>
  <c r="F604" i="36" s="1"/>
  <c r="E603" i="36"/>
  <c r="F603" i="36" s="1"/>
  <c r="E602" i="36"/>
  <c r="F602" i="36" s="1"/>
  <c r="E601" i="36"/>
  <c r="F601" i="36" s="1"/>
  <c r="E600" i="36"/>
  <c r="F600" i="36" s="1"/>
  <c r="E599" i="36"/>
  <c r="F599" i="36" s="1"/>
  <c r="E598" i="36"/>
  <c r="F598" i="36" s="1"/>
  <c r="E597" i="36"/>
  <c r="F597" i="36" s="1"/>
  <c r="E596" i="36"/>
  <c r="F596" i="36" s="1"/>
  <c r="E595" i="36"/>
  <c r="F595" i="36" s="1"/>
  <c r="E594" i="36"/>
  <c r="F594" i="36" s="1"/>
  <c r="E593" i="36"/>
  <c r="F593" i="36" s="1"/>
  <c r="E592" i="36"/>
  <c r="F592" i="36" s="1"/>
  <c r="E591" i="36"/>
  <c r="F591" i="36" s="1"/>
  <c r="E590" i="36"/>
  <c r="F590" i="36" s="1"/>
  <c r="E589" i="36"/>
  <c r="F589" i="36" s="1"/>
  <c r="E588" i="36"/>
  <c r="F588" i="36" s="1"/>
  <c r="E587" i="36"/>
  <c r="F587" i="36" s="1"/>
  <c r="E586" i="36"/>
  <c r="F586" i="36" s="1"/>
  <c r="E585" i="36"/>
  <c r="F585" i="36" s="1"/>
  <c r="E584" i="36"/>
  <c r="F584" i="36" s="1"/>
  <c r="E583" i="36"/>
  <c r="F583" i="36" s="1"/>
  <c r="E582" i="36"/>
  <c r="F582" i="36" s="1"/>
  <c r="E581" i="36"/>
  <c r="F581" i="36" s="1"/>
  <c r="E580" i="36"/>
  <c r="F580" i="36" s="1"/>
  <c r="E579" i="36"/>
  <c r="F579" i="36" s="1"/>
  <c r="E578" i="36"/>
  <c r="F578" i="36" s="1"/>
  <c r="E577" i="36"/>
  <c r="F577" i="36" s="1"/>
  <c r="E576" i="36"/>
  <c r="F576" i="36" s="1"/>
  <c r="E575" i="36"/>
  <c r="F575" i="36" s="1"/>
  <c r="E574" i="36"/>
  <c r="F574" i="36" s="1"/>
  <c r="E573" i="36"/>
  <c r="F573" i="36" s="1"/>
  <c r="E572" i="36"/>
  <c r="F572" i="36" s="1"/>
  <c r="E571" i="36"/>
  <c r="F571" i="36" s="1"/>
  <c r="E570" i="36"/>
  <c r="F570" i="36" s="1"/>
  <c r="E569" i="36"/>
  <c r="F569" i="36" s="1"/>
  <c r="E568" i="36"/>
  <c r="F568" i="36" s="1"/>
  <c r="E567" i="36"/>
  <c r="F567" i="36" s="1"/>
  <c r="E566" i="36"/>
  <c r="F566" i="36" s="1"/>
  <c r="E565" i="36"/>
  <c r="F565" i="36" s="1"/>
  <c r="E564" i="36"/>
  <c r="F564" i="36" s="1"/>
  <c r="E563" i="36"/>
  <c r="F563" i="36" s="1"/>
  <c r="E562" i="36"/>
  <c r="F562" i="36" s="1"/>
  <c r="E561" i="36"/>
  <c r="F561" i="36" s="1"/>
  <c r="E560" i="36"/>
  <c r="F560" i="36" s="1"/>
  <c r="E559" i="36"/>
  <c r="F559" i="36" s="1"/>
  <c r="E558" i="36"/>
  <c r="F558" i="36" s="1"/>
  <c r="E557" i="36"/>
  <c r="F557" i="36" s="1"/>
  <c r="E556" i="36"/>
  <c r="F556" i="36" s="1"/>
  <c r="E555" i="36"/>
  <c r="F555" i="36" s="1"/>
  <c r="E554" i="36"/>
  <c r="F554" i="36" s="1"/>
  <c r="E553" i="36"/>
  <c r="F553" i="36" s="1"/>
  <c r="E552" i="36"/>
  <c r="F552" i="36" s="1"/>
  <c r="E551" i="36"/>
  <c r="F551" i="36" s="1"/>
  <c r="E550" i="36"/>
  <c r="F550" i="36" s="1"/>
  <c r="E549" i="36"/>
  <c r="F549" i="36" s="1"/>
  <c r="E548" i="36"/>
  <c r="F548" i="36" s="1"/>
  <c r="E547" i="36"/>
  <c r="F547" i="36" s="1"/>
  <c r="E546" i="36"/>
  <c r="F546" i="36" s="1"/>
  <c r="E545" i="36"/>
  <c r="F545" i="36" s="1"/>
  <c r="E544" i="36"/>
  <c r="F544" i="36" s="1"/>
  <c r="E543" i="36"/>
  <c r="F543" i="36" s="1"/>
  <c r="E542" i="36"/>
  <c r="F542" i="36" s="1"/>
  <c r="E541" i="36"/>
  <c r="F541" i="36" s="1"/>
  <c r="E540" i="36"/>
  <c r="F540" i="36" s="1"/>
  <c r="E539" i="36"/>
  <c r="F539" i="36" s="1"/>
  <c r="E538" i="36"/>
  <c r="F538" i="36" s="1"/>
  <c r="E537" i="36"/>
  <c r="F537" i="36" s="1"/>
  <c r="E536" i="36"/>
  <c r="F536" i="36" s="1"/>
  <c r="E535" i="36"/>
  <c r="F535" i="36" s="1"/>
  <c r="E534" i="36"/>
  <c r="F534" i="36" s="1"/>
  <c r="E533" i="36"/>
  <c r="F533" i="36" s="1"/>
  <c r="E532" i="36"/>
  <c r="F532" i="36" s="1"/>
  <c r="E531" i="36"/>
  <c r="F531" i="36" s="1"/>
  <c r="E530" i="36"/>
  <c r="F530" i="36" s="1"/>
  <c r="E529" i="36"/>
  <c r="F529" i="36" s="1"/>
  <c r="E528" i="36"/>
  <c r="F528" i="36" s="1"/>
  <c r="E527" i="36"/>
  <c r="F527" i="36" s="1"/>
  <c r="E526" i="36"/>
  <c r="F526" i="36" s="1"/>
  <c r="E525" i="36"/>
  <c r="F525" i="36" s="1"/>
  <c r="E524" i="36"/>
  <c r="F524" i="36" s="1"/>
  <c r="E523" i="36"/>
  <c r="F523" i="36" s="1"/>
  <c r="E522" i="36"/>
  <c r="F522" i="36" s="1"/>
  <c r="E521" i="36"/>
  <c r="F521" i="36" s="1"/>
  <c r="E520" i="36"/>
  <c r="F520" i="36" s="1"/>
  <c r="E519" i="36"/>
  <c r="F519" i="36" s="1"/>
  <c r="E518" i="36"/>
  <c r="F518" i="36" s="1"/>
  <c r="E517" i="36"/>
  <c r="F517" i="36" s="1"/>
  <c r="E516" i="36"/>
  <c r="F516" i="36" s="1"/>
  <c r="E515" i="36"/>
  <c r="F515" i="36" s="1"/>
  <c r="E514" i="36"/>
  <c r="F514" i="36" s="1"/>
  <c r="E513" i="36"/>
  <c r="F513" i="36" s="1"/>
  <c r="E512" i="36"/>
  <c r="F512" i="36" s="1"/>
  <c r="E511" i="36"/>
  <c r="F511" i="36" s="1"/>
  <c r="E510" i="36"/>
  <c r="F510" i="36" s="1"/>
  <c r="E509" i="36"/>
  <c r="F509" i="36" s="1"/>
  <c r="E508" i="36"/>
  <c r="F508" i="36" s="1"/>
  <c r="E507" i="36"/>
  <c r="F507" i="36" s="1"/>
  <c r="E506" i="36"/>
  <c r="F506" i="36" s="1"/>
  <c r="E505" i="36"/>
  <c r="F505" i="36" s="1"/>
  <c r="E504" i="36"/>
  <c r="F504" i="36" s="1"/>
  <c r="E503" i="36"/>
  <c r="F503" i="36" s="1"/>
  <c r="E502" i="36"/>
  <c r="F502" i="36" s="1"/>
  <c r="E501" i="36"/>
  <c r="F501" i="36" s="1"/>
  <c r="E500" i="36"/>
  <c r="F500" i="36" s="1"/>
  <c r="E499" i="36"/>
  <c r="F499" i="36" s="1"/>
  <c r="E498" i="36"/>
  <c r="F498" i="36" s="1"/>
  <c r="E497" i="36"/>
  <c r="F497" i="36" s="1"/>
  <c r="E496" i="36"/>
  <c r="F496" i="36" s="1"/>
  <c r="E495" i="36"/>
  <c r="F495" i="36" s="1"/>
  <c r="E494" i="36"/>
  <c r="F494" i="36" s="1"/>
  <c r="E493" i="36"/>
  <c r="F493" i="36" s="1"/>
  <c r="E492" i="36"/>
  <c r="F492" i="36" s="1"/>
  <c r="E491" i="36"/>
  <c r="F491" i="36" s="1"/>
  <c r="E490" i="36"/>
  <c r="F490" i="36" s="1"/>
  <c r="E489" i="36"/>
  <c r="F489" i="36" s="1"/>
  <c r="E488" i="36"/>
  <c r="F488" i="36" s="1"/>
  <c r="E487" i="36"/>
  <c r="F487" i="36" s="1"/>
  <c r="E486" i="36"/>
  <c r="F486" i="36" s="1"/>
  <c r="E485" i="36"/>
  <c r="F485" i="36" s="1"/>
  <c r="E484" i="36"/>
  <c r="F484" i="36" s="1"/>
  <c r="E483" i="36"/>
  <c r="F483" i="36" s="1"/>
  <c r="E482" i="36"/>
  <c r="F482" i="36" s="1"/>
  <c r="E481" i="36"/>
  <c r="F481" i="36" s="1"/>
  <c r="E480" i="36"/>
  <c r="F480" i="36" s="1"/>
  <c r="E479" i="36"/>
  <c r="F479" i="36" s="1"/>
  <c r="E478" i="36"/>
  <c r="F478" i="36" s="1"/>
  <c r="E477" i="36"/>
  <c r="F477" i="36" s="1"/>
  <c r="E476" i="36"/>
  <c r="F476" i="36" s="1"/>
  <c r="E475" i="36"/>
  <c r="F475" i="36" s="1"/>
  <c r="E474" i="36"/>
  <c r="F474" i="36" s="1"/>
  <c r="E473" i="36"/>
  <c r="F473" i="36" s="1"/>
  <c r="E472" i="36"/>
  <c r="F472" i="36" s="1"/>
  <c r="E471" i="36"/>
  <c r="F471" i="36" s="1"/>
  <c r="E470" i="36"/>
  <c r="F470" i="36" s="1"/>
  <c r="E469" i="36"/>
  <c r="F469" i="36" s="1"/>
  <c r="E468" i="36"/>
  <c r="F468" i="36" s="1"/>
  <c r="E467" i="36"/>
  <c r="F467" i="36" s="1"/>
  <c r="E466" i="36"/>
  <c r="F466" i="36" s="1"/>
  <c r="E465" i="36"/>
  <c r="F465" i="36" s="1"/>
  <c r="E464" i="36"/>
  <c r="F464" i="36" s="1"/>
  <c r="E463" i="36"/>
  <c r="F463" i="36" s="1"/>
  <c r="E462" i="36"/>
  <c r="F462" i="36" s="1"/>
  <c r="E461" i="36"/>
  <c r="F461" i="36" s="1"/>
  <c r="E460" i="36"/>
  <c r="F460" i="36" s="1"/>
  <c r="E459" i="36"/>
  <c r="F459" i="36" s="1"/>
  <c r="E458" i="36"/>
  <c r="F458" i="36" s="1"/>
  <c r="E457" i="36"/>
  <c r="F457" i="36" s="1"/>
  <c r="E456" i="36"/>
  <c r="F456" i="36" s="1"/>
  <c r="E455" i="36"/>
  <c r="F455" i="36" s="1"/>
  <c r="E454" i="36"/>
  <c r="F454" i="36" s="1"/>
  <c r="E453" i="36"/>
  <c r="F453" i="36" s="1"/>
  <c r="E452" i="36"/>
  <c r="F452" i="36" s="1"/>
  <c r="E451" i="36"/>
  <c r="F451" i="36" s="1"/>
  <c r="E450" i="36"/>
  <c r="F450" i="36" s="1"/>
  <c r="E449" i="36"/>
  <c r="F449" i="36" s="1"/>
  <c r="E448" i="36"/>
  <c r="F448" i="36" s="1"/>
  <c r="E447" i="36"/>
  <c r="F447" i="36" s="1"/>
  <c r="E446" i="36"/>
  <c r="F446" i="36" s="1"/>
  <c r="E445" i="36"/>
  <c r="F445" i="36" s="1"/>
  <c r="E444" i="36"/>
  <c r="F444" i="36" s="1"/>
  <c r="E443" i="36"/>
  <c r="F443" i="36" s="1"/>
  <c r="E442" i="36"/>
  <c r="F442" i="36" s="1"/>
  <c r="E441" i="36"/>
  <c r="F441" i="36" s="1"/>
  <c r="E440" i="36"/>
  <c r="F440" i="36" s="1"/>
  <c r="E439" i="36"/>
  <c r="F439" i="36" s="1"/>
  <c r="E438" i="36"/>
  <c r="F438" i="36" s="1"/>
  <c r="E437" i="36"/>
  <c r="F437" i="36" s="1"/>
  <c r="E436" i="36"/>
  <c r="F436" i="36" s="1"/>
  <c r="E435" i="36"/>
  <c r="F435" i="36" s="1"/>
  <c r="E434" i="36"/>
  <c r="F434" i="36" s="1"/>
  <c r="E433" i="36"/>
  <c r="F433" i="36" s="1"/>
  <c r="E432" i="36"/>
  <c r="F432" i="36" s="1"/>
  <c r="E431" i="36"/>
  <c r="F431" i="36" s="1"/>
  <c r="E430" i="36"/>
  <c r="F430" i="36" s="1"/>
  <c r="E429" i="36"/>
  <c r="F429" i="36" s="1"/>
  <c r="E428" i="36"/>
  <c r="F428" i="36" s="1"/>
  <c r="E427" i="36"/>
  <c r="F427" i="36" s="1"/>
  <c r="E426" i="36"/>
  <c r="F426" i="36" s="1"/>
  <c r="E425" i="36"/>
  <c r="F425" i="36" s="1"/>
  <c r="E424" i="36"/>
  <c r="F424" i="36" s="1"/>
  <c r="E423" i="36"/>
  <c r="F423" i="36" s="1"/>
  <c r="E422" i="36"/>
  <c r="F422" i="36" s="1"/>
  <c r="E421" i="36"/>
  <c r="F421" i="36" s="1"/>
  <c r="E420" i="36"/>
  <c r="F420" i="36" s="1"/>
  <c r="E419" i="36"/>
  <c r="F419" i="36" s="1"/>
  <c r="E418" i="36"/>
  <c r="F418" i="36" s="1"/>
  <c r="E417" i="36"/>
  <c r="F417" i="36" s="1"/>
  <c r="E416" i="36"/>
  <c r="F416" i="36" s="1"/>
  <c r="E415" i="36"/>
  <c r="F415" i="36" s="1"/>
  <c r="E414" i="36"/>
  <c r="F414" i="36" s="1"/>
  <c r="E413" i="36"/>
  <c r="F413" i="36" s="1"/>
  <c r="E412" i="36"/>
  <c r="F412" i="36" s="1"/>
  <c r="E411" i="36"/>
  <c r="F411" i="36" s="1"/>
  <c r="E410" i="36"/>
  <c r="F410" i="36" s="1"/>
  <c r="E409" i="36"/>
  <c r="F409" i="36" s="1"/>
  <c r="E408" i="36"/>
  <c r="F408" i="36" s="1"/>
  <c r="E407" i="36"/>
  <c r="F407" i="36" s="1"/>
  <c r="E406" i="36"/>
  <c r="F406" i="36" s="1"/>
  <c r="E405" i="36"/>
  <c r="F405" i="36" s="1"/>
  <c r="E404" i="36"/>
  <c r="F404" i="36" s="1"/>
  <c r="E403" i="36"/>
  <c r="F403" i="36" s="1"/>
  <c r="E402" i="36"/>
  <c r="F402" i="36" s="1"/>
  <c r="E401" i="36"/>
  <c r="F401" i="36" s="1"/>
  <c r="E400" i="36"/>
  <c r="F400" i="36" s="1"/>
  <c r="E399" i="36"/>
  <c r="F399" i="36" s="1"/>
  <c r="E398" i="36"/>
  <c r="F398" i="36" s="1"/>
  <c r="E397" i="36"/>
  <c r="F397" i="36" s="1"/>
  <c r="E396" i="36"/>
  <c r="F396" i="36" s="1"/>
  <c r="E395" i="36"/>
  <c r="F395" i="36" s="1"/>
  <c r="E394" i="36"/>
  <c r="F394" i="36" s="1"/>
  <c r="E393" i="36"/>
  <c r="F393" i="36" s="1"/>
  <c r="E392" i="36"/>
  <c r="F392" i="36" s="1"/>
  <c r="E391" i="36"/>
  <c r="F391" i="36" s="1"/>
  <c r="E390" i="36"/>
  <c r="F390" i="36" s="1"/>
  <c r="E389" i="36"/>
  <c r="F389" i="36" s="1"/>
  <c r="E388" i="36"/>
  <c r="F388" i="36" s="1"/>
  <c r="E387" i="36"/>
  <c r="F387" i="36" s="1"/>
  <c r="E386" i="36"/>
  <c r="F386" i="36" s="1"/>
  <c r="E385" i="36"/>
  <c r="F385" i="36" s="1"/>
  <c r="E384" i="36"/>
  <c r="F384" i="36" s="1"/>
  <c r="E383" i="36"/>
  <c r="F383" i="36" s="1"/>
  <c r="E382" i="36"/>
  <c r="F382" i="36" s="1"/>
  <c r="E381" i="36"/>
  <c r="F381" i="36" s="1"/>
  <c r="E380" i="36"/>
  <c r="F380" i="36" s="1"/>
  <c r="E379" i="36"/>
  <c r="F379" i="36" s="1"/>
  <c r="E378" i="36"/>
  <c r="F378" i="36" s="1"/>
  <c r="E377" i="36"/>
  <c r="F377" i="36" s="1"/>
  <c r="E376" i="36"/>
  <c r="F376" i="36" s="1"/>
  <c r="E375" i="36"/>
  <c r="F375" i="36" s="1"/>
  <c r="E374" i="36"/>
  <c r="F374" i="36" s="1"/>
  <c r="E373" i="36"/>
  <c r="F373" i="36" s="1"/>
  <c r="E372" i="36"/>
  <c r="F372" i="36" s="1"/>
  <c r="E371" i="36"/>
  <c r="F371" i="36" s="1"/>
  <c r="E370" i="36"/>
  <c r="F370" i="36" s="1"/>
  <c r="E369" i="36"/>
  <c r="F369" i="36" s="1"/>
  <c r="E368" i="36"/>
  <c r="F368" i="36" s="1"/>
  <c r="E367" i="36"/>
  <c r="F367" i="36" s="1"/>
  <c r="E366" i="36"/>
  <c r="F366" i="36" s="1"/>
  <c r="E365" i="36"/>
  <c r="F365" i="36" s="1"/>
  <c r="E364" i="36"/>
  <c r="F364" i="36" s="1"/>
  <c r="E363" i="36"/>
  <c r="F363" i="36" s="1"/>
  <c r="E362" i="36"/>
  <c r="F362" i="36" s="1"/>
  <c r="E361" i="36"/>
  <c r="F361" i="36" s="1"/>
  <c r="E360" i="36"/>
  <c r="F360" i="36" s="1"/>
  <c r="E359" i="36"/>
  <c r="F359" i="36" s="1"/>
  <c r="E358" i="36"/>
  <c r="F358" i="36" s="1"/>
  <c r="E357" i="36"/>
  <c r="F357" i="36" s="1"/>
  <c r="E356" i="36"/>
  <c r="F356" i="36" s="1"/>
  <c r="E355" i="36"/>
  <c r="F355" i="36" s="1"/>
  <c r="E354" i="36"/>
  <c r="F354" i="36" s="1"/>
  <c r="E353" i="36"/>
  <c r="F353" i="36" s="1"/>
  <c r="E352" i="36"/>
  <c r="F352" i="36" s="1"/>
  <c r="E351" i="36"/>
  <c r="F351" i="36" s="1"/>
  <c r="E350" i="36"/>
  <c r="F350" i="36" s="1"/>
  <c r="E349" i="36"/>
  <c r="F349" i="36" s="1"/>
  <c r="E348" i="36"/>
  <c r="F348" i="36" s="1"/>
  <c r="E347" i="36"/>
  <c r="F347" i="36" s="1"/>
  <c r="E346" i="36"/>
  <c r="F346" i="36" s="1"/>
  <c r="E345" i="36"/>
  <c r="F345" i="36" s="1"/>
  <c r="E344" i="36"/>
  <c r="F344" i="36" s="1"/>
  <c r="E343" i="36"/>
  <c r="F343" i="36" s="1"/>
  <c r="E342" i="36"/>
  <c r="F342" i="36" s="1"/>
  <c r="E341" i="36"/>
  <c r="F341" i="36" s="1"/>
  <c r="E340" i="36"/>
  <c r="F340" i="36" s="1"/>
  <c r="E339" i="36"/>
  <c r="F339" i="36" s="1"/>
  <c r="E338" i="36"/>
  <c r="F338" i="36" s="1"/>
  <c r="E337" i="36"/>
  <c r="F337" i="36" s="1"/>
  <c r="E336" i="36"/>
  <c r="F336" i="36" s="1"/>
  <c r="E335" i="36"/>
  <c r="F335" i="36" s="1"/>
  <c r="E334" i="36"/>
  <c r="F334" i="36" s="1"/>
  <c r="E333" i="36"/>
  <c r="F333" i="36" s="1"/>
  <c r="E332" i="36"/>
  <c r="F332" i="36" s="1"/>
  <c r="E331" i="36"/>
  <c r="F331" i="36" s="1"/>
  <c r="E330" i="36"/>
  <c r="F330" i="36" s="1"/>
  <c r="E329" i="36"/>
  <c r="F329" i="36" s="1"/>
  <c r="E328" i="36"/>
  <c r="F328" i="36" s="1"/>
  <c r="E327" i="36"/>
  <c r="F327" i="36" s="1"/>
  <c r="E326" i="36"/>
  <c r="F326" i="36" s="1"/>
  <c r="E325" i="36"/>
  <c r="F325" i="36" s="1"/>
  <c r="E324" i="36"/>
  <c r="F324" i="36" s="1"/>
  <c r="E323" i="36"/>
  <c r="F323" i="36" s="1"/>
  <c r="E322" i="36"/>
  <c r="F322" i="36" s="1"/>
  <c r="E321" i="36"/>
  <c r="F321" i="36" s="1"/>
  <c r="E320" i="36"/>
  <c r="F320" i="36" s="1"/>
  <c r="E319" i="36"/>
  <c r="F319" i="36" s="1"/>
  <c r="E318" i="36"/>
  <c r="F318" i="36" s="1"/>
  <c r="E317" i="36"/>
  <c r="F317" i="36" s="1"/>
  <c r="E316" i="36"/>
  <c r="F316" i="36" s="1"/>
  <c r="E315" i="36"/>
  <c r="F315" i="36" s="1"/>
  <c r="E314" i="36"/>
  <c r="F314" i="36" s="1"/>
  <c r="E313" i="36"/>
  <c r="F313" i="36" s="1"/>
  <c r="E312" i="36"/>
  <c r="F312" i="36" s="1"/>
  <c r="E311" i="36"/>
  <c r="F311" i="36" s="1"/>
  <c r="E310" i="36"/>
  <c r="F310" i="36" s="1"/>
  <c r="E309" i="36"/>
  <c r="F309" i="36" s="1"/>
  <c r="E308" i="36"/>
  <c r="F308" i="36" s="1"/>
  <c r="E307" i="36"/>
  <c r="F307" i="36" s="1"/>
  <c r="E306" i="36"/>
  <c r="F306" i="36" s="1"/>
  <c r="E305" i="36"/>
  <c r="F305" i="36" s="1"/>
  <c r="E304" i="36"/>
  <c r="F304" i="36" s="1"/>
  <c r="E303" i="36"/>
  <c r="F303" i="36" s="1"/>
  <c r="E302" i="36"/>
  <c r="F302" i="36" s="1"/>
  <c r="E301" i="36"/>
  <c r="F301" i="36" s="1"/>
  <c r="E300" i="36"/>
  <c r="F300" i="36" s="1"/>
  <c r="E299" i="36"/>
  <c r="F299" i="36" s="1"/>
  <c r="E298" i="36"/>
  <c r="F298" i="36" s="1"/>
  <c r="E297" i="36"/>
  <c r="F297" i="36" s="1"/>
  <c r="E296" i="36"/>
  <c r="F296" i="36" s="1"/>
  <c r="E295" i="36"/>
  <c r="F295" i="36" s="1"/>
  <c r="E294" i="36"/>
  <c r="F294" i="36" s="1"/>
  <c r="E293" i="36"/>
  <c r="F293" i="36" s="1"/>
  <c r="E292" i="36"/>
  <c r="F292" i="36" s="1"/>
  <c r="E291" i="36"/>
  <c r="F291" i="36" s="1"/>
  <c r="E290" i="36"/>
  <c r="F290" i="36" s="1"/>
  <c r="E289" i="36"/>
  <c r="F289" i="36" s="1"/>
  <c r="E288" i="36"/>
  <c r="F288" i="36" s="1"/>
  <c r="E287" i="36"/>
  <c r="F287" i="36" s="1"/>
  <c r="E286" i="36"/>
  <c r="F286" i="36" s="1"/>
  <c r="E285" i="36"/>
  <c r="F285" i="36" s="1"/>
  <c r="E284" i="36"/>
  <c r="F284" i="36" s="1"/>
  <c r="E283" i="36"/>
  <c r="F283" i="36" s="1"/>
  <c r="E282" i="36"/>
  <c r="F282" i="36" s="1"/>
  <c r="E281" i="36"/>
  <c r="F281" i="36" s="1"/>
  <c r="E280" i="36"/>
  <c r="F280" i="36" s="1"/>
  <c r="E279" i="36"/>
  <c r="F279" i="36" s="1"/>
  <c r="E278" i="36"/>
  <c r="F278" i="36" s="1"/>
  <c r="E277" i="36"/>
  <c r="F277" i="36" s="1"/>
  <c r="E276" i="36"/>
  <c r="F276" i="36" s="1"/>
  <c r="E275" i="36"/>
  <c r="F275" i="36" s="1"/>
  <c r="E274" i="36"/>
  <c r="F274" i="36" s="1"/>
  <c r="E273" i="36"/>
  <c r="F273" i="36" s="1"/>
  <c r="E272" i="36"/>
  <c r="F272" i="36" s="1"/>
  <c r="E271" i="36"/>
  <c r="F271" i="36" s="1"/>
  <c r="E270" i="36"/>
  <c r="F270" i="36" s="1"/>
  <c r="E269" i="36"/>
  <c r="F269" i="36" s="1"/>
  <c r="E268" i="36"/>
  <c r="F268" i="36" s="1"/>
  <c r="E267" i="36"/>
  <c r="F267" i="36" s="1"/>
  <c r="E266" i="36"/>
  <c r="F266" i="36" s="1"/>
  <c r="E265" i="36"/>
  <c r="F265" i="36" s="1"/>
  <c r="E264" i="36"/>
  <c r="F264" i="36" s="1"/>
  <c r="E263" i="36"/>
  <c r="F263" i="36" s="1"/>
  <c r="E262" i="36"/>
  <c r="F262" i="36" s="1"/>
  <c r="E261" i="36"/>
  <c r="F261" i="36" s="1"/>
  <c r="E260" i="36"/>
  <c r="F260" i="36" s="1"/>
  <c r="E259" i="36"/>
  <c r="F259" i="36" s="1"/>
  <c r="E258" i="36"/>
  <c r="F258" i="36" s="1"/>
  <c r="E257" i="36"/>
  <c r="F257" i="36" s="1"/>
  <c r="E256" i="36"/>
  <c r="F256" i="36" s="1"/>
  <c r="E255" i="36"/>
  <c r="F255" i="36" s="1"/>
  <c r="E254" i="36"/>
  <c r="F254" i="36" s="1"/>
  <c r="E253" i="36"/>
  <c r="F253" i="36" s="1"/>
  <c r="E252" i="36"/>
  <c r="F252" i="36" s="1"/>
  <c r="E251" i="36"/>
  <c r="F251" i="36" s="1"/>
  <c r="E250" i="36"/>
  <c r="F250" i="36" s="1"/>
  <c r="E249" i="36"/>
  <c r="F249" i="36" s="1"/>
  <c r="E248" i="36"/>
  <c r="F248" i="36" s="1"/>
  <c r="E247" i="36"/>
  <c r="F247" i="36" s="1"/>
  <c r="E246" i="36"/>
  <c r="F246" i="36" s="1"/>
  <c r="E245" i="36"/>
  <c r="F245" i="36" s="1"/>
  <c r="E244" i="36"/>
  <c r="F244" i="36" s="1"/>
  <c r="E243" i="36"/>
  <c r="F243" i="36" s="1"/>
  <c r="E242" i="36"/>
  <c r="F242" i="36" s="1"/>
  <c r="E241" i="36"/>
  <c r="F241" i="36" s="1"/>
  <c r="E240" i="36"/>
  <c r="F240" i="36" s="1"/>
  <c r="E239" i="36"/>
  <c r="F239" i="36" s="1"/>
  <c r="E238" i="36"/>
  <c r="F238" i="36" s="1"/>
  <c r="E237" i="36"/>
  <c r="F237" i="36" s="1"/>
  <c r="E236" i="36"/>
  <c r="F236" i="36" s="1"/>
  <c r="E235" i="36"/>
  <c r="F235" i="36" s="1"/>
  <c r="E234" i="36"/>
  <c r="F234" i="36" s="1"/>
  <c r="E233" i="36"/>
  <c r="F233" i="36" s="1"/>
  <c r="E232" i="36"/>
  <c r="F232" i="36" s="1"/>
  <c r="E231" i="36"/>
  <c r="F231" i="36" s="1"/>
  <c r="E230" i="36"/>
  <c r="F230" i="36" s="1"/>
  <c r="E229" i="36"/>
  <c r="F229" i="36" s="1"/>
  <c r="E228" i="36"/>
  <c r="F228" i="36" s="1"/>
  <c r="E227" i="36"/>
  <c r="F227" i="36" s="1"/>
  <c r="E226" i="36"/>
  <c r="F226" i="36" s="1"/>
  <c r="E225" i="36"/>
  <c r="F225" i="36" s="1"/>
  <c r="E224" i="36"/>
  <c r="F224" i="36" s="1"/>
  <c r="E223" i="36"/>
  <c r="F223" i="36" s="1"/>
  <c r="E222" i="36"/>
  <c r="F222" i="36" s="1"/>
  <c r="E221" i="36"/>
  <c r="F221" i="36" s="1"/>
  <c r="E220" i="36"/>
  <c r="F220" i="36" s="1"/>
  <c r="E219" i="36"/>
  <c r="F219" i="36" s="1"/>
  <c r="E218" i="36"/>
  <c r="F218" i="36" s="1"/>
  <c r="E217" i="36"/>
  <c r="F217" i="36" s="1"/>
  <c r="E216" i="36"/>
  <c r="F216" i="36" s="1"/>
  <c r="E215" i="36"/>
  <c r="F215" i="36" s="1"/>
  <c r="E214" i="36"/>
  <c r="F214" i="36" s="1"/>
  <c r="E213" i="36"/>
  <c r="F213" i="36" s="1"/>
  <c r="E212" i="36"/>
  <c r="F212" i="36" s="1"/>
  <c r="E211" i="36"/>
  <c r="F211" i="36" s="1"/>
  <c r="E210" i="36"/>
  <c r="F210" i="36" s="1"/>
  <c r="E209" i="36"/>
  <c r="F209" i="36" s="1"/>
  <c r="E208" i="36"/>
  <c r="F208" i="36" s="1"/>
  <c r="E207" i="36"/>
  <c r="F207" i="36" s="1"/>
  <c r="E206" i="36"/>
  <c r="F206" i="36" s="1"/>
  <c r="E205" i="36"/>
  <c r="F205" i="36" s="1"/>
  <c r="E204" i="36"/>
  <c r="F204" i="36" s="1"/>
  <c r="E203" i="36"/>
  <c r="F203" i="36" s="1"/>
  <c r="E202" i="36"/>
  <c r="F202" i="36" s="1"/>
  <c r="E201" i="36"/>
  <c r="F201" i="36" s="1"/>
  <c r="E200" i="36"/>
  <c r="F200" i="36" s="1"/>
  <c r="E199" i="36"/>
  <c r="F199" i="36" s="1"/>
  <c r="E198" i="36"/>
  <c r="F198" i="36" s="1"/>
  <c r="E197" i="36"/>
  <c r="F197" i="36" s="1"/>
  <c r="E196" i="36"/>
  <c r="F196" i="36" s="1"/>
  <c r="E195" i="36"/>
  <c r="F195" i="36" s="1"/>
  <c r="E194" i="36"/>
  <c r="F194" i="36" s="1"/>
  <c r="E193" i="36"/>
  <c r="F193" i="36" s="1"/>
  <c r="E192" i="36"/>
  <c r="F192" i="36" s="1"/>
  <c r="E191" i="36"/>
  <c r="F191" i="36" s="1"/>
  <c r="E190" i="36"/>
  <c r="F190" i="36" s="1"/>
  <c r="E189" i="36"/>
  <c r="F189" i="36" s="1"/>
  <c r="E188" i="36"/>
  <c r="F188" i="36" s="1"/>
  <c r="E187" i="36"/>
  <c r="F187" i="36" s="1"/>
  <c r="E186" i="36"/>
  <c r="F186" i="36" s="1"/>
  <c r="E185" i="36"/>
  <c r="F185" i="36" s="1"/>
  <c r="E184" i="36"/>
  <c r="F184" i="36" s="1"/>
  <c r="E183" i="36"/>
  <c r="F183" i="36" s="1"/>
  <c r="E182" i="36"/>
  <c r="F182" i="36" s="1"/>
  <c r="E181" i="36"/>
  <c r="F181" i="36" s="1"/>
  <c r="E180" i="36"/>
  <c r="F180" i="36" s="1"/>
  <c r="E179" i="36"/>
  <c r="F179" i="36" s="1"/>
  <c r="E178" i="36"/>
  <c r="F178" i="36" s="1"/>
  <c r="E177" i="36"/>
  <c r="F177" i="36" s="1"/>
  <c r="E176" i="36"/>
  <c r="F176" i="36" s="1"/>
  <c r="E175" i="36"/>
  <c r="F175" i="36" s="1"/>
  <c r="E174" i="36"/>
  <c r="F174" i="36" s="1"/>
  <c r="E173" i="36"/>
  <c r="F173" i="36" s="1"/>
  <c r="E172" i="36"/>
  <c r="F172" i="36" s="1"/>
  <c r="E171" i="36"/>
  <c r="F171" i="36" s="1"/>
  <c r="E170" i="36"/>
  <c r="F170" i="36" s="1"/>
  <c r="E169" i="36"/>
  <c r="F169" i="36" s="1"/>
  <c r="E168" i="36"/>
  <c r="F168" i="36" s="1"/>
  <c r="E167" i="36"/>
  <c r="F167" i="36" s="1"/>
  <c r="E166" i="36"/>
  <c r="F166" i="36" s="1"/>
  <c r="E165" i="36"/>
  <c r="F165" i="36" s="1"/>
  <c r="E164" i="36"/>
  <c r="F164" i="36" s="1"/>
  <c r="E163" i="36"/>
  <c r="F163" i="36" s="1"/>
  <c r="E162" i="36"/>
  <c r="F162" i="36" s="1"/>
  <c r="E161" i="36"/>
  <c r="F161" i="36" s="1"/>
  <c r="E160" i="36"/>
  <c r="F160" i="36" s="1"/>
  <c r="E159" i="36"/>
  <c r="F159" i="36" s="1"/>
  <c r="E158" i="36"/>
  <c r="F158" i="36" s="1"/>
  <c r="E157" i="36"/>
  <c r="F157" i="36" s="1"/>
  <c r="E156" i="36"/>
  <c r="F156" i="36" s="1"/>
  <c r="E155" i="36"/>
  <c r="F155" i="36" s="1"/>
  <c r="E154" i="36"/>
  <c r="F154" i="36" s="1"/>
  <c r="E153" i="36"/>
  <c r="F153" i="36" s="1"/>
  <c r="E152" i="36"/>
  <c r="F152" i="36" s="1"/>
  <c r="E151" i="36"/>
  <c r="F151" i="36" s="1"/>
  <c r="E150" i="36"/>
  <c r="F150" i="36" s="1"/>
  <c r="E149" i="36"/>
  <c r="F149" i="36" s="1"/>
  <c r="E148" i="36"/>
  <c r="F148" i="36" s="1"/>
  <c r="E147" i="36"/>
  <c r="F147" i="36" s="1"/>
  <c r="E146" i="36"/>
  <c r="F146" i="36" s="1"/>
  <c r="E145" i="36"/>
  <c r="F145" i="36" s="1"/>
  <c r="E144" i="36"/>
  <c r="F144" i="36" s="1"/>
  <c r="E143" i="36"/>
  <c r="F143" i="36" s="1"/>
  <c r="E142" i="36"/>
  <c r="F142" i="36" s="1"/>
  <c r="E141" i="36"/>
  <c r="F141" i="36" s="1"/>
  <c r="E140" i="36"/>
  <c r="F140" i="36" s="1"/>
  <c r="E139" i="36"/>
  <c r="F139" i="36" s="1"/>
  <c r="E138" i="36"/>
  <c r="F138" i="36" s="1"/>
  <c r="E137" i="36"/>
  <c r="F137" i="36" s="1"/>
  <c r="E136" i="36"/>
  <c r="F136" i="36" s="1"/>
  <c r="E135" i="36"/>
  <c r="F135" i="36" s="1"/>
  <c r="E134" i="36"/>
  <c r="F134" i="36" s="1"/>
  <c r="E133" i="36"/>
  <c r="F133" i="36" s="1"/>
  <c r="E132" i="36"/>
  <c r="F132" i="36" s="1"/>
  <c r="E131" i="36"/>
  <c r="F131" i="36" s="1"/>
  <c r="E130" i="36"/>
  <c r="F130" i="36" s="1"/>
  <c r="E129" i="36"/>
  <c r="F129" i="36" s="1"/>
  <c r="E128" i="36"/>
  <c r="F128" i="36" s="1"/>
  <c r="E127" i="36"/>
  <c r="F127" i="36" s="1"/>
  <c r="E126" i="36"/>
  <c r="F126" i="36" s="1"/>
  <c r="E125" i="36"/>
  <c r="F125" i="36" s="1"/>
  <c r="E124" i="36"/>
  <c r="F124" i="36" s="1"/>
  <c r="E123" i="36"/>
  <c r="F123" i="36" s="1"/>
  <c r="E122" i="36"/>
  <c r="F122" i="36" s="1"/>
  <c r="E121" i="36"/>
  <c r="F121" i="36" s="1"/>
  <c r="E120" i="36"/>
  <c r="F120" i="36" s="1"/>
  <c r="E119" i="36"/>
  <c r="F119" i="36" s="1"/>
  <c r="E118" i="36"/>
  <c r="F118" i="36" s="1"/>
  <c r="E117" i="36"/>
  <c r="F117" i="36" s="1"/>
  <c r="E116" i="36"/>
  <c r="F116" i="36" s="1"/>
  <c r="E115" i="36"/>
  <c r="F115" i="36" s="1"/>
  <c r="E114" i="36"/>
  <c r="F114" i="36" s="1"/>
  <c r="E113" i="36"/>
  <c r="F113" i="36" s="1"/>
  <c r="E112" i="36"/>
  <c r="F112" i="36" s="1"/>
  <c r="E111" i="36"/>
  <c r="F111" i="36" s="1"/>
  <c r="E110" i="36"/>
  <c r="F110" i="36" s="1"/>
  <c r="E109" i="36"/>
  <c r="F109" i="36" s="1"/>
  <c r="E108" i="36"/>
  <c r="F108" i="36" s="1"/>
  <c r="E107" i="36"/>
  <c r="F107" i="36" s="1"/>
  <c r="E106" i="36"/>
  <c r="F106" i="36" s="1"/>
  <c r="E105" i="36"/>
  <c r="F105" i="36" s="1"/>
  <c r="E104" i="36"/>
  <c r="F104" i="36" s="1"/>
  <c r="E103" i="36"/>
  <c r="F103" i="36" s="1"/>
  <c r="E102" i="36"/>
  <c r="F102" i="36" s="1"/>
  <c r="E101" i="36"/>
  <c r="F101" i="36" s="1"/>
  <c r="E100" i="36"/>
  <c r="F100" i="36" s="1"/>
  <c r="E99" i="36"/>
  <c r="F99" i="36" s="1"/>
  <c r="E98" i="36"/>
  <c r="F98" i="36" s="1"/>
  <c r="E97" i="36"/>
  <c r="F97" i="36" s="1"/>
  <c r="E96" i="36"/>
  <c r="F96" i="36" s="1"/>
  <c r="E95" i="36"/>
  <c r="F95" i="36" s="1"/>
  <c r="E94" i="36"/>
  <c r="F94" i="36" s="1"/>
  <c r="E93" i="36"/>
  <c r="F93" i="36" s="1"/>
  <c r="E92" i="36"/>
  <c r="F92" i="36" s="1"/>
  <c r="E91" i="36"/>
  <c r="F91" i="36" s="1"/>
  <c r="E90" i="36"/>
  <c r="F90" i="36" s="1"/>
  <c r="E89" i="36"/>
  <c r="F89" i="36" s="1"/>
  <c r="E88" i="36"/>
  <c r="F88" i="36" s="1"/>
  <c r="E87" i="36"/>
  <c r="F87" i="36" s="1"/>
  <c r="E86" i="36"/>
  <c r="F86" i="36" s="1"/>
  <c r="E85" i="36"/>
  <c r="F85" i="36" s="1"/>
  <c r="E84" i="36"/>
  <c r="F84" i="36" s="1"/>
  <c r="E83" i="36"/>
  <c r="F83" i="36" s="1"/>
  <c r="E82" i="36"/>
  <c r="F82" i="36" s="1"/>
  <c r="E81" i="36"/>
  <c r="F81" i="36" s="1"/>
  <c r="E80" i="36"/>
  <c r="F80" i="36" s="1"/>
  <c r="E79" i="36"/>
  <c r="F79" i="36" s="1"/>
  <c r="E78" i="36"/>
  <c r="F78" i="36" s="1"/>
  <c r="E77" i="36"/>
  <c r="F77" i="36" s="1"/>
  <c r="E76" i="36"/>
  <c r="F76" i="36" s="1"/>
  <c r="E75" i="36"/>
  <c r="F75" i="36" s="1"/>
  <c r="E74" i="36"/>
  <c r="F74" i="36" s="1"/>
  <c r="E73" i="36"/>
  <c r="F73" i="36" s="1"/>
  <c r="E72" i="36"/>
  <c r="F72" i="36" s="1"/>
  <c r="E71" i="36"/>
  <c r="F71" i="36" s="1"/>
  <c r="E70" i="36"/>
  <c r="F70" i="36" s="1"/>
  <c r="E69" i="36"/>
  <c r="F69" i="36" s="1"/>
  <c r="E68" i="36"/>
  <c r="F68" i="36" s="1"/>
  <c r="E67" i="36"/>
  <c r="F67" i="36" s="1"/>
  <c r="E66" i="36"/>
  <c r="F66" i="36" s="1"/>
  <c r="E65" i="36"/>
  <c r="F65" i="36" s="1"/>
  <c r="E64" i="36"/>
  <c r="F64" i="36" s="1"/>
  <c r="E63" i="36"/>
  <c r="F63" i="36" s="1"/>
  <c r="E62" i="36"/>
  <c r="F62" i="36" s="1"/>
  <c r="E61" i="36"/>
  <c r="F61" i="36" s="1"/>
  <c r="E60" i="36"/>
  <c r="F60" i="36" s="1"/>
  <c r="E59" i="36"/>
  <c r="F59" i="36" s="1"/>
  <c r="E58" i="36"/>
  <c r="F58" i="36" s="1"/>
  <c r="E57" i="36"/>
  <c r="F57" i="36" s="1"/>
  <c r="E56" i="36"/>
  <c r="F56" i="36" s="1"/>
  <c r="E55" i="36"/>
  <c r="F55" i="36" s="1"/>
  <c r="E54" i="36"/>
  <c r="F54" i="36" s="1"/>
  <c r="E53" i="36"/>
  <c r="F53" i="36" s="1"/>
  <c r="E52" i="36"/>
  <c r="F52" i="36" s="1"/>
  <c r="E51" i="36"/>
  <c r="F51" i="36" s="1"/>
  <c r="E50" i="36"/>
  <c r="F50" i="36" s="1"/>
  <c r="E49" i="36"/>
  <c r="F49" i="36" s="1"/>
  <c r="E48" i="36"/>
  <c r="F48" i="36" s="1"/>
  <c r="E47" i="36"/>
  <c r="F47" i="36" s="1"/>
  <c r="E46" i="36"/>
  <c r="F46" i="36" s="1"/>
  <c r="E45" i="36"/>
  <c r="F45" i="36" s="1"/>
  <c r="E44" i="36"/>
  <c r="F44" i="36" s="1"/>
  <c r="E43" i="36"/>
  <c r="F43" i="36" s="1"/>
  <c r="E42" i="36"/>
  <c r="F42" i="36" s="1"/>
  <c r="E41" i="36"/>
  <c r="F41" i="36" s="1"/>
  <c r="E40" i="36"/>
  <c r="F40" i="36" s="1"/>
  <c r="E39" i="36"/>
  <c r="F39" i="36" s="1"/>
  <c r="E38" i="36"/>
  <c r="F38" i="36" s="1"/>
  <c r="E37" i="36"/>
  <c r="F37" i="36" s="1"/>
  <c r="E36" i="36"/>
  <c r="F36" i="36" s="1"/>
  <c r="E35" i="36"/>
  <c r="F35" i="36" s="1"/>
  <c r="E34" i="36"/>
  <c r="F34" i="36" s="1"/>
  <c r="E33" i="36"/>
  <c r="F33" i="36" s="1"/>
  <c r="E32" i="36"/>
  <c r="F32" i="36" s="1"/>
  <c r="E31" i="36"/>
  <c r="F31" i="36" s="1"/>
  <c r="E30" i="36"/>
  <c r="F30" i="36" s="1"/>
  <c r="E29" i="36"/>
  <c r="F29" i="36" s="1"/>
  <c r="E28" i="36"/>
  <c r="F28" i="36" s="1"/>
  <c r="E27" i="36"/>
  <c r="F27" i="36" s="1"/>
  <c r="E26" i="36"/>
  <c r="F26" i="36" s="1"/>
  <c r="E25" i="36"/>
  <c r="F25" i="36" s="1"/>
  <c r="E24" i="36"/>
  <c r="F24" i="36" s="1"/>
  <c r="E23" i="36"/>
  <c r="F23" i="36" s="1"/>
  <c r="E22" i="36"/>
  <c r="F22" i="36" s="1"/>
  <c r="E21" i="36"/>
  <c r="F21" i="36" s="1"/>
  <c r="E20" i="36"/>
  <c r="F20" i="36" s="1"/>
  <c r="E19" i="36"/>
  <c r="F19" i="36" s="1"/>
  <c r="E18" i="36"/>
  <c r="F18" i="36" s="1"/>
  <c r="E17" i="36"/>
  <c r="F17" i="36" s="1"/>
  <c r="E16" i="36"/>
  <c r="F16" i="36" s="1"/>
  <c r="E15" i="36"/>
  <c r="F15" i="36" s="1"/>
  <c r="E14" i="36"/>
  <c r="F14" i="36" s="1"/>
  <c r="E13" i="36"/>
  <c r="F13" i="36" s="1"/>
  <c r="E12" i="36"/>
  <c r="F12" i="36" s="1"/>
  <c r="E11" i="36"/>
  <c r="F11" i="36" s="1"/>
  <c r="E10" i="36"/>
  <c r="F10" i="36" s="1"/>
  <c r="E9" i="36"/>
  <c r="F9" i="36" s="1"/>
  <c r="E8" i="36"/>
  <c r="F8" i="36" s="1"/>
  <c r="J7" i="36"/>
  <c r="E7" i="36"/>
  <c r="F7" i="36" s="1"/>
  <c r="J6" i="36"/>
  <c r="E6" i="36"/>
  <c r="F6" i="36" s="1"/>
  <c r="E5" i="36"/>
  <c r="F5" i="36" s="1"/>
  <c r="J4" i="36"/>
  <c r="J5" i="36" s="1"/>
  <c r="E4" i="36"/>
  <c r="F4" i="36" s="1"/>
  <c r="J3" i="36"/>
  <c r="E3" i="36"/>
  <c r="F3" i="36" s="1"/>
  <c r="J4" i="35"/>
  <c r="J5" i="35" s="1"/>
  <c r="J7" i="35"/>
  <c r="J6" i="35"/>
  <c r="J3" i="35"/>
  <c r="E2160" i="35"/>
  <c r="F2160" i="35" s="1"/>
  <c r="E2159" i="35"/>
  <c r="F2159" i="35" s="1"/>
  <c r="E2158" i="35"/>
  <c r="F2158" i="35" s="1"/>
  <c r="E2157" i="35"/>
  <c r="F2157" i="35" s="1"/>
  <c r="E2156" i="35"/>
  <c r="F2156" i="35" s="1"/>
  <c r="E2155" i="35"/>
  <c r="F2155" i="35" s="1"/>
  <c r="E2154" i="35"/>
  <c r="F2154" i="35" s="1"/>
  <c r="E2153" i="35"/>
  <c r="F2153" i="35" s="1"/>
  <c r="E2152" i="35"/>
  <c r="F2152" i="35" s="1"/>
  <c r="E2151" i="35"/>
  <c r="F2151" i="35" s="1"/>
  <c r="E2150" i="35"/>
  <c r="F2150" i="35" s="1"/>
  <c r="E2149" i="35"/>
  <c r="F2149" i="35" s="1"/>
  <c r="E2148" i="35"/>
  <c r="F2148" i="35" s="1"/>
  <c r="E2147" i="35"/>
  <c r="F2147" i="35" s="1"/>
  <c r="E2146" i="35"/>
  <c r="F2146" i="35" s="1"/>
  <c r="E2145" i="35"/>
  <c r="F2145" i="35" s="1"/>
  <c r="E2144" i="35"/>
  <c r="F2144" i="35" s="1"/>
  <c r="E2143" i="35"/>
  <c r="F2143" i="35" s="1"/>
  <c r="E2142" i="35"/>
  <c r="F2142" i="35" s="1"/>
  <c r="E2141" i="35"/>
  <c r="F2141" i="35" s="1"/>
  <c r="E2140" i="35"/>
  <c r="F2140" i="35" s="1"/>
  <c r="E2139" i="35"/>
  <c r="F2139" i="35" s="1"/>
  <c r="E2138" i="35"/>
  <c r="F2138" i="35" s="1"/>
  <c r="E2137" i="35"/>
  <c r="F2137" i="35" s="1"/>
  <c r="E2136" i="35"/>
  <c r="F2136" i="35" s="1"/>
  <c r="E2135" i="35"/>
  <c r="F2135" i="35" s="1"/>
  <c r="E2134" i="35"/>
  <c r="F2134" i="35" s="1"/>
  <c r="E2133" i="35"/>
  <c r="F2133" i="35" s="1"/>
  <c r="E2132" i="35"/>
  <c r="F2132" i="35" s="1"/>
  <c r="E2131" i="35"/>
  <c r="F2131" i="35" s="1"/>
  <c r="E2130" i="35"/>
  <c r="F2130" i="35" s="1"/>
  <c r="E2129" i="35"/>
  <c r="F2129" i="35" s="1"/>
  <c r="E2128" i="35"/>
  <c r="F2128" i="35" s="1"/>
  <c r="E2127" i="35"/>
  <c r="F2127" i="35" s="1"/>
  <c r="E2126" i="35"/>
  <c r="F2126" i="35" s="1"/>
  <c r="E2125" i="35"/>
  <c r="F2125" i="35" s="1"/>
  <c r="E2124" i="35"/>
  <c r="F2124" i="35" s="1"/>
  <c r="E2123" i="35"/>
  <c r="F2123" i="35" s="1"/>
  <c r="E2122" i="35"/>
  <c r="F2122" i="35" s="1"/>
  <c r="E2121" i="35"/>
  <c r="F2121" i="35" s="1"/>
  <c r="E2120" i="35"/>
  <c r="F2120" i="35" s="1"/>
  <c r="E2119" i="35"/>
  <c r="F2119" i="35" s="1"/>
  <c r="E2118" i="35"/>
  <c r="F2118" i="35" s="1"/>
  <c r="E2117" i="35"/>
  <c r="F2117" i="35" s="1"/>
  <c r="E2116" i="35"/>
  <c r="F2116" i="35" s="1"/>
  <c r="E2115" i="35"/>
  <c r="F2115" i="35" s="1"/>
  <c r="E2114" i="35"/>
  <c r="F2114" i="35" s="1"/>
  <c r="E2113" i="35"/>
  <c r="F2113" i="35" s="1"/>
  <c r="E2112" i="35"/>
  <c r="F2112" i="35" s="1"/>
  <c r="E2111" i="35"/>
  <c r="F2111" i="35" s="1"/>
  <c r="E2110" i="35"/>
  <c r="F2110" i="35" s="1"/>
  <c r="E2109" i="35"/>
  <c r="F2109" i="35" s="1"/>
  <c r="E2108" i="35"/>
  <c r="F2108" i="35" s="1"/>
  <c r="E2107" i="35"/>
  <c r="F2107" i="35" s="1"/>
  <c r="E2106" i="35"/>
  <c r="F2106" i="35" s="1"/>
  <c r="E2105" i="35"/>
  <c r="F2105" i="35" s="1"/>
  <c r="E2104" i="35"/>
  <c r="F2104" i="35" s="1"/>
  <c r="E2103" i="35"/>
  <c r="F2103" i="35" s="1"/>
  <c r="E2102" i="35"/>
  <c r="F2102" i="35" s="1"/>
  <c r="E2101" i="35"/>
  <c r="F2101" i="35" s="1"/>
  <c r="E2100" i="35"/>
  <c r="F2100" i="35" s="1"/>
  <c r="E2099" i="35"/>
  <c r="F2099" i="35" s="1"/>
  <c r="E2098" i="35"/>
  <c r="F2098" i="35" s="1"/>
  <c r="E2097" i="35"/>
  <c r="F2097" i="35" s="1"/>
  <c r="E2096" i="35"/>
  <c r="F2096" i="35" s="1"/>
  <c r="E2095" i="35"/>
  <c r="F2095" i="35" s="1"/>
  <c r="E2094" i="35"/>
  <c r="F2094" i="35" s="1"/>
  <c r="E2093" i="35"/>
  <c r="F2093" i="35" s="1"/>
  <c r="E2092" i="35"/>
  <c r="F2092" i="35" s="1"/>
  <c r="E2091" i="35"/>
  <c r="F2091" i="35" s="1"/>
  <c r="E2090" i="35"/>
  <c r="F2090" i="35" s="1"/>
  <c r="E2089" i="35"/>
  <c r="F2089" i="35" s="1"/>
  <c r="E2088" i="35"/>
  <c r="F2088" i="35" s="1"/>
  <c r="E2087" i="35"/>
  <c r="F2087" i="35" s="1"/>
  <c r="E2086" i="35"/>
  <c r="F2086" i="35" s="1"/>
  <c r="E2085" i="35"/>
  <c r="F2085" i="35" s="1"/>
  <c r="E2084" i="35"/>
  <c r="F2084" i="35" s="1"/>
  <c r="E2083" i="35"/>
  <c r="F2083" i="35" s="1"/>
  <c r="E2082" i="35"/>
  <c r="F2082" i="35" s="1"/>
  <c r="E2081" i="35"/>
  <c r="F2081" i="35" s="1"/>
  <c r="E2080" i="35"/>
  <c r="F2080" i="35" s="1"/>
  <c r="E2079" i="35"/>
  <c r="F2079" i="35" s="1"/>
  <c r="E2078" i="35"/>
  <c r="F2078" i="35" s="1"/>
  <c r="E2077" i="35"/>
  <c r="F2077" i="35" s="1"/>
  <c r="E2076" i="35"/>
  <c r="F2076" i="35" s="1"/>
  <c r="E2075" i="35"/>
  <c r="F2075" i="35" s="1"/>
  <c r="E2074" i="35"/>
  <c r="F2074" i="35" s="1"/>
  <c r="E2073" i="35"/>
  <c r="F2073" i="35" s="1"/>
  <c r="E2072" i="35"/>
  <c r="F2072" i="35" s="1"/>
  <c r="E2071" i="35"/>
  <c r="F2071" i="35" s="1"/>
  <c r="E2070" i="35"/>
  <c r="F2070" i="35" s="1"/>
  <c r="E2069" i="35"/>
  <c r="F2069" i="35" s="1"/>
  <c r="E2068" i="35"/>
  <c r="F2068" i="35" s="1"/>
  <c r="E2067" i="35"/>
  <c r="F2067" i="35" s="1"/>
  <c r="E2066" i="35"/>
  <c r="F2066" i="35" s="1"/>
  <c r="E2065" i="35"/>
  <c r="F2065" i="35" s="1"/>
  <c r="E2064" i="35"/>
  <c r="F2064" i="35" s="1"/>
  <c r="E2063" i="35"/>
  <c r="F2063" i="35" s="1"/>
  <c r="E2062" i="35"/>
  <c r="F2062" i="35" s="1"/>
  <c r="E2061" i="35"/>
  <c r="F2061" i="35" s="1"/>
  <c r="E2060" i="35"/>
  <c r="F2060" i="35" s="1"/>
  <c r="E2059" i="35"/>
  <c r="F2059" i="35" s="1"/>
  <c r="E2058" i="35"/>
  <c r="F2058" i="35" s="1"/>
  <c r="E2057" i="35"/>
  <c r="F2057" i="35" s="1"/>
  <c r="E2056" i="35"/>
  <c r="F2056" i="35" s="1"/>
  <c r="E2055" i="35"/>
  <c r="F2055" i="35" s="1"/>
  <c r="E2054" i="35"/>
  <c r="F2054" i="35" s="1"/>
  <c r="E2053" i="35"/>
  <c r="F2053" i="35" s="1"/>
  <c r="E2052" i="35"/>
  <c r="F2052" i="35" s="1"/>
  <c r="E2051" i="35"/>
  <c r="F2051" i="35" s="1"/>
  <c r="E2050" i="35"/>
  <c r="F2050" i="35" s="1"/>
  <c r="E2049" i="35"/>
  <c r="F2049" i="35" s="1"/>
  <c r="E2048" i="35"/>
  <c r="F2048" i="35" s="1"/>
  <c r="E2047" i="35"/>
  <c r="F2047" i="35" s="1"/>
  <c r="E2046" i="35"/>
  <c r="F2046" i="35" s="1"/>
  <c r="E2045" i="35"/>
  <c r="F2045" i="35" s="1"/>
  <c r="E2044" i="35"/>
  <c r="F2044" i="35" s="1"/>
  <c r="E2043" i="35"/>
  <c r="F2043" i="35" s="1"/>
  <c r="E2042" i="35"/>
  <c r="F2042" i="35" s="1"/>
  <c r="E2041" i="35"/>
  <c r="F2041" i="35" s="1"/>
  <c r="E2040" i="35"/>
  <c r="F2040" i="35" s="1"/>
  <c r="E2039" i="35"/>
  <c r="F2039" i="35" s="1"/>
  <c r="E2038" i="35"/>
  <c r="F2038" i="35" s="1"/>
  <c r="E2037" i="35"/>
  <c r="F2037" i="35" s="1"/>
  <c r="E2036" i="35"/>
  <c r="F2036" i="35" s="1"/>
  <c r="E2035" i="35"/>
  <c r="F2035" i="35" s="1"/>
  <c r="E2034" i="35"/>
  <c r="F2034" i="35" s="1"/>
  <c r="E2033" i="35"/>
  <c r="F2033" i="35" s="1"/>
  <c r="E2032" i="35"/>
  <c r="F2032" i="35" s="1"/>
  <c r="E2031" i="35"/>
  <c r="F2031" i="35" s="1"/>
  <c r="E2030" i="35"/>
  <c r="F2030" i="35" s="1"/>
  <c r="E2029" i="35"/>
  <c r="F2029" i="35" s="1"/>
  <c r="E2028" i="35"/>
  <c r="F2028" i="35" s="1"/>
  <c r="E2027" i="35"/>
  <c r="F2027" i="35" s="1"/>
  <c r="E2026" i="35"/>
  <c r="F2026" i="35" s="1"/>
  <c r="E2025" i="35"/>
  <c r="F2025" i="35" s="1"/>
  <c r="E2024" i="35"/>
  <c r="F2024" i="35" s="1"/>
  <c r="E2023" i="35"/>
  <c r="F2023" i="35" s="1"/>
  <c r="E2022" i="35"/>
  <c r="F2022" i="35" s="1"/>
  <c r="E2021" i="35"/>
  <c r="F2021" i="35" s="1"/>
  <c r="E2020" i="35"/>
  <c r="F2020" i="35" s="1"/>
  <c r="E2019" i="35"/>
  <c r="F2019" i="35" s="1"/>
  <c r="E2018" i="35"/>
  <c r="F2018" i="35" s="1"/>
  <c r="E2017" i="35"/>
  <c r="F2017" i="35" s="1"/>
  <c r="E2016" i="35"/>
  <c r="F2016" i="35" s="1"/>
  <c r="E2015" i="35"/>
  <c r="F2015" i="35" s="1"/>
  <c r="E2014" i="35"/>
  <c r="F2014" i="35" s="1"/>
  <c r="E2013" i="35"/>
  <c r="F2013" i="35" s="1"/>
  <c r="E2012" i="35"/>
  <c r="F2012" i="35" s="1"/>
  <c r="E2011" i="35"/>
  <c r="F2011" i="35" s="1"/>
  <c r="E2010" i="35"/>
  <c r="F2010" i="35" s="1"/>
  <c r="E2009" i="35"/>
  <c r="F2009" i="35" s="1"/>
  <c r="E2008" i="35"/>
  <c r="F2008" i="35" s="1"/>
  <c r="E2007" i="35"/>
  <c r="F2007" i="35" s="1"/>
  <c r="E2006" i="35"/>
  <c r="F2006" i="35" s="1"/>
  <c r="E2005" i="35"/>
  <c r="F2005" i="35" s="1"/>
  <c r="E2004" i="35"/>
  <c r="F2004" i="35" s="1"/>
  <c r="E2003" i="35"/>
  <c r="F2003" i="35" s="1"/>
  <c r="E2002" i="35"/>
  <c r="F2002" i="35" s="1"/>
  <c r="E2001" i="35"/>
  <c r="F2001" i="35" s="1"/>
  <c r="E2000" i="35"/>
  <c r="F2000" i="35" s="1"/>
  <c r="E1999" i="35"/>
  <c r="F1999" i="35" s="1"/>
  <c r="E1998" i="35"/>
  <c r="F1998" i="35" s="1"/>
  <c r="E1997" i="35"/>
  <c r="F1997" i="35" s="1"/>
  <c r="E1996" i="35"/>
  <c r="F1996" i="35" s="1"/>
  <c r="E1995" i="35"/>
  <c r="F1995" i="35" s="1"/>
  <c r="E1994" i="35"/>
  <c r="F1994" i="35" s="1"/>
  <c r="E1993" i="35"/>
  <c r="F1993" i="35" s="1"/>
  <c r="E1992" i="35"/>
  <c r="F1992" i="35" s="1"/>
  <c r="E1991" i="35"/>
  <c r="F1991" i="35" s="1"/>
  <c r="E1990" i="35"/>
  <c r="F1990" i="35" s="1"/>
  <c r="E1989" i="35"/>
  <c r="F1989" i="35" s="1"/>
  <c r="E1988" i="35"/>
  <c r="F1988" i="35" s="1"/>
  <c r="E1987" i="35"/>
  <c r="F1987" i="35" s="1"/>
  <c r="E1986" i="35"/>
  <c r="F1986" i="35" s="1"/>
  <c r="E1985" i="35"/>
  <c r="F1985" i="35" s="1"/>
  <c r="E1984" i="35"/>
  <c r="F1984" i="35" s="1"/>
  <c r="E1983" i="35"/>
  <c r="F1983" i="35" s="1"/>
  <c r="E1982" i="35"/>
  <c r="F1982" i="35" s="1"/>
  <c r="E1981" i="35"/>
  <c r="F1981" i="35" s="1"/>
  <c r="E1980" i="35"/>
  <c r="F1980" i="35" s="1"/>
  <c r="E1979" i="35"/>
  <c r="F1979" i="35" s="1"/>
  <c r="E1978" i="35"/>
  <c r="F1978" i="35" s="1"/>
  <c r="E1977" i="35"/>
  <c r="F1977" i="35" s="1"/>
  <c r="E1976" i="35"/>
  <c r="F1976" i="35" s="1"/>
  <c r="E1975" i="35"/>
  <c r="F1975" i="35" s="1"/>
  <c r="E1974" i="35"/>
  <c r="F1974" i="35" s="1"/>
  <c r="E1973" i="35"/>
  <c r="F1973" i="35" s="1"/>
  <c r="E1972" i="35"/>
  <c r="F1972" i="35" s="1"/>
  <c r="E1971" i="35"/>
  <c r="F1971" i="35" s="1"/>
  <c r="E1970" i="35"/>
  <c r="F1970" i="35" s="1"/>
  <c r="E1969" i="35"/>
  <c r="F1969" i="35" s="1"/>
  <c r="E1968" i="35"/>
  <c r="F1968" i="35" s="1"/>
  <c r="E1967" i="35"/>
  <c r="F1967" i="35" s="1"/>
  <c r="E1966" i="35"/>
  <c r="F1966" i="35" s="1"/>
  <c r="E1965" i="35"/>
  <c r="F1965" i="35" s="1"/>
  <c r="E1964" i="35"/>
  <c r="F1964" i="35" s="1"/>
  <c r="E1963" i="35"/>
  <c r="F1963" i="35" s="1"/>
  <c r="E1962" i="35"/>
  <c r="F1962" i="35" s="1"/>
  <c r="E1961" i="35"/>
  <c r="F1961" i="35" s="1"/>
  <c r="E1960" i="35"/>
  <c r="F1960" i="35" s="1"/>
  <c r="E1959" i="35"/>
  <c r="F1959" i="35" s="1"/>
  <c r="E1958" i="35"/>
  <c r="F1958" i="35" s="1"/>
  <c r="E1957" i="35"/>
  <c r="F1957" i="35" s="1"/>
  <c r="E1956" i="35"/>
  <c r="F1956" i="35" s="1"/>
  <c r="E1955" i="35"/>
  <c r="F1955" i="35" s="1"/>
  <c r="E1954" i="35"/>
  <c r="F1954" i="35" s="1"/>
  <c r="E1953" i="35"/>
  <c r="F1953" i="35" s="1"/>
  <c r="E1952" i="35"/>
  <c r="F1952" i="35" s="1"/>
  <c r="E1951" i="35"/>
  <c r="F1951" i="35" s="1"/>
  <c r="E1950" i="35"/>
  <c r="F1950" i="35" s="1"/>
  <c r="E1949" i="35"/>
  <c r="F1949" i="35" s="1"/>
  <c r="E1948" i="35"/>
  <c r="F1948" i="35" s="1"/>
  <c r="E1947" i="35"/>
  <c r="F1947" i="35" s="1"/>
  <c r="E1946" i="35"/>
  <c r="F1946" i="35" s="1"/>
  <c r="E1945" i="35"/>
  <c r="F1945" i="35" s="1"/>
  <c r="E1944" i="35"/>
  <c r="F1944" i="35" s="1"/>
  <c r="E1943" i="35"/>
  <c r="F1943" i="35" s="1"/>
  <c r="E1942" i="35"/>
  <c r="F1942" i="35" s="1"/>
  <c r="E1941" i="35"/>
  <c r="F1941" i="35" s="1"/>
  <c r="E1940" i="35"/>
  <c r="F1940" i="35" s="1"/>
  <c r="E1939" i="35"/>
  <c r="F1939" i="35" s="1"/>
  <c r="E1938" i="35"/>
  <c r="F1938" i="35" s="1"/>
  <c r="E1937" i="35"/>
  <c r="F1937" i="35" s="1"/>
  <c r="E1936" i="35"/>
  <c r="F1936" i="35" s="1"/>
  <c r="E1935" i="35"/>
  <c r="F1935" i="35" s="1"/>
  <c r="E1934" i="35"/>
  <c r="F1934" i="35" s="1"/>
  <c r="E1933" i="35"/>
  <c r="F1933" i="35" s="1"/>
  <c r="E1932" i="35"/>
  <c r="F1932" i="35" s="1"/>
  <c r="E1931" i="35"/>
  <c r="F1931" i="35" s="1"/>
  <c r="E1930" i="35"/>
  <c r="F1930" i="35" s="1"/>
  <c r="E1929" i="35"/>
  <c r="F1929" i="35" s="1"/>
  <c r="E1928" i="35"/>
  <c r="F1928" i="35" s="1"/>
  <c r="E1927" i="35"/>
  <c r="F1927" i="35" s="1"/>
  <c r="E1926" i="35"/>
  <c r="F1926" i="35" s="1"/>
  <c r="E1925" i="35"/>
  <c r="F1925" i="35" s="1"/>
  <c r="E1924" i="35"/>
  <c r="F1924" i="35" s="1"/>
  <c r="E1923" i="35"/>
  <c r="F1923" i="35" s="1"/>
  <c r="E1922" i="35"/>
  <c r="F1922" i="35" s="1"/>
  <c r="E1921" i="35"/>
  <c r="F1921" i="35" s="1"/>
  <c r="E1920" i="35"/>
  <c r="F1920" i="35" s="1"/>
  <c r="E1919" i="35"/>
  <c r="F1919" i="35" s="1"/>
  <c r="E1918" i="35"/>
  <c r="F1918" i="35" s="1"/>
  <c r="E1917" i="35"/>
  <c r="F1917" i="35" s="1"/>
  <c r="E1916" i="35"/>
  <c r="F1916" i="35" s="1"/>
  <c r="E1915" i="35"/>
  <c r="F1915" i="35" s="1"/>
  <c r="E1914" i="35"/>
  <c r="F1914" i="35" s="1"/>
  <c r="E1913" i="35"/>
  <c r="F1913" i="35" s="1"/>
  <c r="E1912" i="35"/>
  <c r="F1912" i="35" s="1"/>
  <c r="E1911" i="35"/>
  <c r="F1911" i="35" s="1"/>
  <c r="E1910" i="35"/>
  <c r="F1910" i="35" s="1"/>
  <c r="E1909" i="35"/>
  <c r="F1909" i="35" s="1"/>
  <c r="E1908" i="35"/>
  <c r="F1908" i="35" s="1"/>
  <c r="E1907" i="35"/>
  <c r="F1907" i="35" s="1"/>
  <c r="E1906" i="35"/>
  <c r="F1906" i="35" s="1"/>
  <c r="E1905" i="35"/>
  <c r="F1905" i="35" s="1"/>
  <c r="E1904" i="35"/>
  <c r="F1904" i="35" s="1"/>
  <c r="E1903" i="35"/>
  <c r="F1903" i="35" s="1"/>
  <c r="E1902" i="35"/>
  <c r="F1902" i="35" s="1"/>
  <c r="E1901" i="35"/>
  <c r="F1901" i="35" s="1"/>
  <c r="E1900" i="35"/>
  <c r="F1900" i="35" s="1"/>
  <c r="E1899" i="35"/>
  <c r="F1899" i="35" s="1"/>
  <c r="E1898" i="35"/>
  <c r="F1898" i="35" s="1"/>
  <c r="E1897" i="35"/>
  <c r="F1897" i="35" s="1"/>
  <c r="E1896" i="35"/>
  <c r="F1896" i="35" s="1"/>
  <c r="E1895" i="35"/>
  <c r="F1895" i="35" s="1"/>
  <c r="E1894" i="35"/>
  <c r="F1894" i="35" s="1"/>
  <c r="E1893" i="35"/>
  <c r="F1893" i="35" s="1"/>
  <c r="E1892" i="35"/>
  <c r="F1892" i="35" s="1"/>
  <c r="E1891" i="35"/>
  <c r="F1891" i="35" s="1"/>
  <c r="E1890" i="35"/>
  <c r="F1890" i="35" s="1"/>
  <c r="E1889" i="35"/>
  <c r="F1889" i="35" s="1"/>
  <c r="E1888" i="35"/>
  <c r="F1888" i="35" s="1"/>
  <c r="E1887" i="35"/>
  <c r="F1887" i="35" s="1"/>
  <c r="E1886" i="35"/>
  <c r="F1886" i="35" s="1"/>
  <c r="E1885" i="35"/>
  <c r="F1885" i="35" s="1"/>
  <c r="E1884" i="35"/>
  <c r="F1884" i="35" s="1"/>
  <c r="E1883" i="35"/>
  <c r="F1883" i="35" s="1"/>
  <c r="E1882" i="35"/>
  <c r="F1882" i="35" s="1"/>
  <c r="E1881" i="35"/>
  <c r="F1881" i="35" s="1"/>
  <c r="E1880" i="35"/>
  <c r="F1880" i="35" s="1"/>
  <c r="E1879" i="35"/>
  <c r="F1879" i="35" s="1"/>
  <c r="E1878" i="35"/>
  <c r="F1878" i="35" s="1"/>
  <c r="E1877" i="35"/>
  <c r="F1877" i="35" s="1"/>
  <c r="E1876" i="35"/>
  <c r="F1876" i="35" s="1"/>
  <c r="E1875" i="35"/>
  <c r="F1875" i="35" s="1"/>
  <c r="E1874" i="35"/>
  <c r="F1874" i="35" s="1"/>
  <c r="E1873" i="35"/>
  <c r="F1873" i="35" s="1"/>
  <c r="E1872" i="35"/>
  <c r="F1872" i="35" s="1"/>
  <c r="E1871" i="35"/>
  <c r="F1871" i="35" s="1"/>
  <c r="E1870" i="35"/>
  <c r="F1870" i="35" s="1"/>
  <c r="E1869" i="35"/>
  <c r="F1869" i="35" s="1"/>
  <c r="E1868" i="35"/>
  <c r="F1868" i="35" s="1"/>
  <c r="E1867" i="35"/>
  <c r="F1867" i="35" s="1"/>
  <c r="E1866" i="35"/>
  <c r="F1866" i="35" s="1"/>
  <c r="E1865" i="35"/>
  <c r="F1865" i="35" s="1"/>
  <c r="E1864" i="35"/>
  <c r="F1864" i="35" s="1"/>
  <c r="E1863" i="35"/>
  <c r="F1863" i="35" s="1"/>
  <c r="E1862" i="35"/>
  <c r="F1862" i="35" s="1"/>
  <c r="E1861" i="35"/>
  <c r="F1861" i="35" s="1"/>
  <c r="E1860" i="35"/>
  <c r="F1860" i="35" s="1"/>
  <c r="E1859" i="35"/>
  <c r="F1859" i="35" s="1"/>
  <c r="E1858" i="35"/>
  <c r="F1858" i="35" s="1"/>
  <c r="E1857" i="35"/>
  <c r="F1857" i="35" s="1"/>
  <c r="E1856" i="35"/>
  <c r="F1856" i="35" s="1"/>
  <c r="E1855" i="35"/>
  <c r="F1855" i="35" s="1"/>
  <c r="E1854" i="35"/>
  <c r="F1854" i="35" s="1"/>
  <c r="E1853" i="35"/>
  <c r="F1853" i="35" s="1"/>
  <c r="E1852" i="35"/>
  <c r="F1852" i="35" s="1"/>
  <c r="E1851" i="35"/>
  <c r="F1851" i="35" s="1"/>
  <c r="E1850" i="35"/>
  <c r="F1850" i="35" s="1"/>
  <c r="E1849" i="35"/>
  <c r="F1849" i="35" s="1"/>
  <c r="E1848" i="35"/>
  <c r="F1848" i="35" s="1"/>
  <c r="E1847" i="35"/>
  <c r="F1847" i="35" s="1"/>
  <c r="E1846" i="35"/>
  <c r="F1846" i="35" s="1"/>
  <c r="E1845" i="35"/>
  <c r="F1845" i="35" s="1"/>
  <c r="E1844" i="35"/>
  <c r="F1844" i="35" s="1"/>
  <c r="E1843" i="35"/>
  <c r="F1843" i="35" s="1"/>
  <c r="E1842" i="35"/>
  <c r="F1842" i="35" s="1"/>
  <c r="E1841" i="35"/>
  <c r="F1841" i="35" s="1"/>
  <c r="E1840" i="35"/>
  <c r="F1840" i="35" s="1"/>
  <c r="E1839" i="35"/>
  <c r="F1839" i="35" s="1"/>
  <c r="E1838" i="35"/>
  <c r="F1838" i="35" s="1"/>
  <c r="E1837" i="35"/>
  <c r="F1837" i="35" s="1"/>
  <c r="E1836" i="35"/>
  <c r="F1836" i="35" s="1"/>
  <c r="E1835" i="35"/>
  <c r="F1835" i="35" s="1"/>
  <c r="E1834" i="35"/>
  <c r="F1834" i="35" s="1"/>
  <c r="E1833" i="35"/>
  <c r="F1833" i="35" s="1"/>
  <c r="E1832" i="35"/>
  <c r="F1832" i="35" s="1"/>
  <c r="E1831" i="35"/>
  <c r="F1831" i="35" s="1"/>
  <c r="E1830" i="35"/>
  <c r="F1830" i="35" s="1"/>
  <c r="E1829" i="35"/>
  <c r="F1829" i="35" s="1"/>
  <c r="E1828" i="35"/>
  <c r="F1828" i="35" s="1"/>
  <c r="E1827" i="35"/>
  <c r="F1827" i="35" s="1"/>
  <c r="E1826" i="35"/>
  <c r="F1826" i="35" s="1"/>
  <c r="E1825" i="35"/>
  <c r="F1825" i="35" s="1"/>
  <c r="E1824" i="35"/>
  <c r="F1824" i="35" s="1"/>
  <c r="E1823" i="35"/>
  <c r="F1823" i="35" s="1"/>
  <c r="E1822" i="35"/>
  <c r="F1822" i="35" s="1"/>
  <c r="E1821" i="35"/>
  <c r="F1821" i="35" s="1"/>
  <c r="E1820" i="35"/>
  <c r="F1820" i="35" s="1"/>
  <c r="E1819" i="35"/>
  <c r="F1819" i="35" s="1"/>
  <c r="E1818" i="35"/>
  <c r="F1818" i="35" s="1"/>
  <c r="E1817" i="35"/>
  <c r="F1817" i="35" s="1"/>
  <c r="E1816" i="35"/>
  <c r="F1816" i="35" s="1"/>
  <c r="E1815" i="35"/>
  <c r="F1815" i="35" s="1"/>
  <c r="E1814" i="35"/>
  <c r="F1814" i="35" s="1"/>
  <c r="E1813" i="35"/>
  <c r="F1813" i="35" s="1"/>
  <c r="E1812" i="35"/>
  <c r="F1812" i="35" s="1"/>
  <c r="E1811" i="35"/>
  <c r="F1811" i="35" s="1"/>
  <c r="E1810" i="35"/>
  <c r="F1810" i="35" s="1"/>
  <c r="E1809" i="35"/>
  <c r="F1809" i="35" s="1"/>
  <c r="E1808" i="35"/>
  <c r="F1808" i="35" s="1"/>
  <c r="E1807" i="35"/>
  <c r="F1807" i="35" s="1"/>
  <c r="E1806" i="35"/>
  <c r="F1806" i="35" s="1"/>
  <c r="E1805" i="35"/>
  <c r="F1805" i="35" s="1"/>
  <c r="E1804" i="35"/>
  <c r="F1804" i="35" s="1"/>
  <c r="E1803" i="35"/>
  <c r="F1803" i="35" s="1"/>
  <c r="E1802" i="35"/>
  <c r="F1802" i="35" s="1"/>
  <c r="E1801" i="35"/>
  <c r="F1801" i="35" s="1"/>
  <c r="E1800" i="35"/>
  <c r="F1800" i="35" s="1"/>
  <c r="E1799" i="35"/>
  <c r="F1799" i="35" s="1"/>
  <c r="E1798" i="35"/>
  <c r="F1798" i="35" s="1"/>
  <c r="E1797" i="35"/>
  <c r="F1797" i="35" s="1"/>
  <c r="E1796" i="35"/>
  <c r="F1796" i="35" s="1"/>
  <c r="E1795" i="35"/>
  <c r="F1795" i="35" s="1"/>
  <c r="E1794" i="35"/>
  <c r="F1794" i="35" s="1"/>
  <c r="E1793" i="35"/>
  <c r="F1793" i="35" s="1"/>
  <c r="E1792" i="35"/>
  <c r="F1792" i="35" s="1"/>
  <c r="E1791" i="35"/>
  <c r="F1791" i="35" s="1"/>
  <c r="E1790" i="35"/>
  <c r="F1790" i="35" s="1"/>
  <c r="E1789" i="35"/>
  <c r="F1789" i="35" s="1"/>
  <c r="E1788" i="35"/>
  <c r="F1788" i="35" s="1"/>
  <c r="E1787" i="35"/>
  <c r="F1787" i="35" s="1"/>
  <c r="E1786" i="35"/>
  <c r="F1786" i="35" s="1"/>
  <c r="E1785" i="35"/>
  <c r="F1785" i="35" s="1"/>
  <c r="E1784" i="35"/>
  <c r="F1784" i="35" s="1"/>
  <c r="E1783" i="35"/>
  <c r="F1783" i="35" s="1"/>
  <c r="E1782" i="35"/>
  <c r="F1782" i="35" s="1"/>
  <c r="E1781" i="35"/>
  <c r="F1781" i="35" s="1"/>
  <c r="E1780" i="35"/>
  <c r="F1780" i="35" s="1"/>
  <c r="E1779" i="35"/>
  <c r="F1779" i="35" s="1"/>
  <c r="E1778" i="35"/>
  <c r="F1778" i="35" s="1"/>
  <c r="E1777" i="35"/>
  <c r="F1777" i="35" s="1"/>
  <c r="E1776" i="35"/>
  <c r="F1776" i="35" s="1"/>
  <c r="E1775" i="35"/>
  <c r="F1775" i="35" s="1"/>
  <c r="E1774" i="35"/>
  <c r="F1774" i="35" s="1"/>
  <c r="E1773" i="35"/>
  <c r="F1773" i="35" s="1"/>
  <c r="E1772" i="35"/>
  <c r="F1772" i="35" s="1"/>
  <c r="E1771" i="35"/>
  <c r="F1771" i="35" s="1"/>
  <c r="E1770" i="35"/>
  <c r="F1770" i="35" s="1"/>
  <c r="E1769" i="35"/>
  <c r="F1769" i="35" s="1"/>
  <c r="E1768" i="35"/>
  <c r="F1768" i="35" s="1"/>
  <c r="E1767" i="35"/>
  <c r="F1767" i="35" s="1"/>
  <c r="E1766" i="35"/>
  <c r="F1766" i="35" s="1"/>
  <c r="E1765" i="35"/>
  <c r="F1765" i="35" s="1"/>
  <c r="E1764" i="35"/>
  <c r="F1764" i="35" s="1"/>
  <c r="E1763" i="35"/>
  <c r="F1763" i="35" s="1"/>
  <c r="E1762" i="35"/>
  <c r="F1762" i="35" s="1"/>
  <c r="E1761" i="35"/>
  <c r="F1761" i="35" s="1"/>
  <c r="E1760" i="35"/>
  <c r="F1760" i="35" s="1"/>
  <c r="E1759" i="35"/>
  <c r="F1759" i="35" s="1"/>
  <c r="E1758" i="35"/>
  <c r="F1758" i="35" s="1"/>
  <c r="E1757" i="35"/>
  <c r="F1757" i="35" s="1"/>
  <c r="E1756" i="35"/>
  <c r="F1756" i="35" s="1"/>
  <c r="E1755" i="35"/>
  <c r="F1755" i="35" s="1"/>
  <c r="E1754" i="35"/>
  <c r="F1754" i="35" s="1"/>
  <c r="E1753" i="35"/>
  <c r="F1753" i="35" s="1"/>
  <c r="E1752" i="35"/>
  <c r="F1752" i="35" s="1"/>
  <c r="E1751" i="35"/>
  <c r="F1751" i="35" s="1"/>
  <c r="E1750" i="35"/>
  <c r="F1750" i="35" s="1"/>
  <c r="E1749" i="35"/>
  <c r="F1749" i="35" s="1"/>
  <c r="E1748" i="35"/>
  <c r="F1748" i="35" s="1"/>
  <c r="E1747" i="35"/>
  <c r="F1747" i="35" s="1"/>
  <c r="E1746" i="35"/>
  <c r="F1746" i="35" s="1"/>
  <c r="E1745" i="35"/>
  <c r="F1745" i="35" s="1"/>
  <c r="E1744" i="35"/>
  <c r="F1744" i="35" s="1"/>
  <c r="E1743" i="35"/>
  <c r="F1743" i="35" s="1"/>
  <c r="E1742" i="35"/>
  <c r="F1742" i="35" s="1"/>
  <c r="E1741" i="35"/>
  <c r="F1741" i="35" s="1"/>
  <c r="E1740" i="35"/>
  <c r="F1740" i="35" s="1"/>
  <c r="E1739" i="35"/>
  <c r="F1739" i="35" s="1"/>
  <c r="E1738" i="35"/>
  <c r="F1738" i="35" s="1"/>
  <c r="E1737" i="35"/>
  <c r="F1737" i="35" s="1"/>
  <c r="E1736" i="35"/>
  <c r="F1736" i="35" s="1"/>
  <c r="E1735" i="35"/>
  <c r="F1735" i="35" s="1"/>
  <c r="E1734" i="35"/>
  <c r="F1734" i="35" s="1"/>
  <c r="E1733" i="35"/>
  <c r="F1733" i="35" s="1"/>
  <c r="E1732" i="35"/>
  <c r="F1732" i="35" s="1"/>
  <c r="E1731" i="35"/>
  <c r="F1731" i="35" s="1"/>
  <c r="E1730" i="35"/>
  <c r="F1730" i="35" s="1"/>
  <c r="E1729" i="35"/>
  <c r="F1729" i="35" s="1"/>
  <c r="E1728" i="35"/>
  <c r="F1728" i="35" s="1"/>
  <c r="E1727" i="35"/>
  <c r="F1727" i="35" s="1"/>
  <c r="E1726" i="35"/>
  <c r="F1726" i="35" s="1"/>
  <c r="E1725" i="35"/>
  <c r="F1725" i="35" s="1"/>
  <c r="E1724" i="35"/>
  <c r="F1724" i="35" s="1"/>
  <c r="E1723" i="35"/>
  <c r="F1723" i="35" s="1"/>
  <c r="E1722" i="35"/>
  <c r="F1722" i="35" s="1"/>
  <c r="E1721" i="35"/>
  <c r="F1721" i="35" s="1"/>
  <c r="E1720" i="35"/>
  <c r="F1720" i="35" s="1"/>
  <c r="E1719" i="35"/>
  <c r="F1719" i="35" s="1"/>
  <c r="E1718" i="35"/>
  <c r="F1718" i="35" s="1"/>
  <c r="E1717" i="35"/>
  <c r="F1717" i="35" s="1"/>
  <c r="E1716" i="35"/>
  <c r="F1716" i="35" s="1"/>
  <c r="E1715" i="35"/>
  <c r="F1715" i="35" s="1"/>
  <c r="E1714" i="35"/>
  <c r="F1714" i="35" s="1"/>
  <c r="E1713" i="35"/>
  <c r="F1713" i="35" s="1"/>
  <c r="E1712" i="35"/>
  <c r="F1712" i="35" s="1"/>
  <c r="E1711" i="35"/>
  <c r="F1711" i="35" s="1"/>
  <c r="E1710" i="35"/>
  <c r="F1710" i="35" s="1"/>
  <c r="E1709" i="35"/>
  <c r="F1709" i="35" s="1"/>
  <c r="E1708" i="35"/>
  <c r="F1708" i="35" s="1"/>
  <c r="E1707" i="35"/>
  <c r="F1707" i="35" s="1"/>
  <c r="E1706" i="35"/>
  <c r="F1706" i="35" s="1"/>
  <c r="E1705" i="35"/>
  <c r="F1705" i="35" s="1"/>
  <c r="E1704" i="35"/>
  <c r="F1704" i="35" s="1"/>
  <c r="E1703" i="35"/>
  <c r="F1703" i="35" s="1"/>
  <c r="E1702" i="35"/>
  <c r="F1702" i="35" s="1"/>
  <c r="E1701" i="35"/>
  <c r="F1701" i="35" s="1"/>
  <c r="E1700" i="35"/>
  <c r="F1700" i="35" s="1"/>
  <c r="E1699" i="35"/>
  <c r="F1699" i="35" s="1"/>
  <c r="E1698" i="35"/>
  <c r="F1698" i="35" s="1"/>
  <c r="E1697" i="35"/>
  <c r="F1697" i="35" s="1"/>
  <c r="E1696" i="35"/>
  <c r="F1696" i="35" s="1"/>
  <c r="E1695" i="35"/>
  <c r="F1695" i="35" s="1"/>
  <c r="E1694" i="35"/>
  <c r="F1694" i="35" s="1"/>
  <c r="E1693" i="35"/>
  <c r="F1693" i="35" s="1"/>
  <c r="E1692" i="35"/>
  <c r="F1692" i="35" s="1"/>
  <c r="E1691" i="35"/>
  <c r="F1691" i="35" s="1"/>
  <c r="E1690" i="35"/>
  <c r="F1690" i="35" s="1"/>
  <c r="E1689" i="35"/>
  <c r="F1689" i="35" s="1"/>
  <c r="E1688" i="35"/>
  <c r="F1688" i="35" s="1"/>
  <c r="E1687" i="35"/>
  <c r="F1687" i="35" s="1"/>
  <c r="E1686" i="35"/>
  <c r="F1686" i="35" s="1"/>
  <c r="E1685" i="35"/>
  <c r="F1685" i="35" s="1"/>
  <c r="E1684" i="35"/>
  <c r="F1684" i="35" s="1"/>
  <c r="E1683" i="35"/>
  <c r="F1683" i="35" s="1"/>
  <c r="E1682" i="35"/>
  <c r="F1682" i="35" s="1"/>
  <c r="E1681" i="35"/>
  <c r="F1681" i="35" s="1"/>
  <c r="E1680" i="35"/>
  <c r="F1680" i="35" s="1"/>
  <c r="E1679" i="35"/>
  <c r="F1679" i="35" s="1"/>
  <c r="E1678" i="35"/>
  <c r="F1678" i="35" s="1"/>
  <c r="E1677" i="35"/>
  <c r="F1677" i="35" s="1"/>
  <c r="E1676" i="35"/>
  <c r="F1676" i="35" s="1"/>
  <c r="E1675" i="35"/>
  <c r="F1675" i="35" s="1"/>
  <c r="E1674" i="35"/>
  <c r="F1674" i="35" s="1"/>
  <c r="E1673" i="35"/>
  <c r="F1673" i="35" s="1"/>
  <c r="E1672" i="35"/>
  <c r="F1672" i="35" s="1"/>
  <c r="E1671" i="35"/>
  <c r="F1671" i="35" s="1"/>
  <c r="E1670" i="35"/>
  <c r="F1670" i="35" s="1"/>
  <c r="E1669" i="35"/>
  <c r="F1669" i="35" s="1"/>
  <c r="E1668" i="35"/>
  <c r="F1668" i="35" s="1"/>
  <c r="E1667" i="35"/>
  <c r="F1667" i="35" s="1"/>
  <c r="E1666" i="35"/>
  <c r="F1666" i="35" s="1"/>
  <c r="E1665" i="35"/>
  <c r="F1665" i="35" s="1"/>
  <c r="E1664" i="35"/>
  <c r="F1664" i="35" s="1"/>
  <c r="E1663" i="35"/>
  <c r="F1663" i="35" s="1"/>
  <c r="E1662" i="35"/>
  <c r="F1662" i="35" s="1"/>
  <c r="E1661" i="35"/>
  <c r="F1661" i="35" s="1"/>
  <c r="E1660" i="35"/>
  <c r="F1660" i="35" s="1"/>
  <c r="E1659" i="35"/>
  <c r="F1659" i="35" s="1"/>
  <c r="E1658" i="35"/>
  <c r="F1658" i="35" s="1"/>
  <c r="E1657" i="35"/>
  <c r="F1657" i="35" s="1"/>
  <c r="E1656" i="35"/>
  <c r="F1656" i="35" s="1"/>
  <c r="E1655" i="35"/>
  <c r="F1655" i="35" s="1"/>
  <c r="E1654" i="35"/>
  <c r="F1654" i="35" s="1"/>
  <c r="E1653" i="35"/>
  <c r="F1653" i="35" s="1"/>
  <c r="E1652" i="35"/>
  <c r="F1652" i="35" s="1"/>
  <c r="E1651" i="35"/>
  <c r="F1651" i="35" s="1"/>
  <c r="E1650" i="35"/>
  <c r="F1650" i="35" s="1"/>
  <c r="E1649" i="35"/>
  <c r="F1649" i="35" s="1"/>
  <c r="E1648" i="35"/>
  <c r="F1648" i="35" s="1"/>
  <c r="E1647" i="35"/>
  <c r="F1647" i="35" s="1"/>
  <c r="E1646" i="35"/>
  <c r="F1646" i="35" s="1"/>
  <c r="E1645" i="35"/>
  <c r="F1645" i="35" s="1"/>
  <c r="E1644" i="35"/>
  <c r="F1644" i="35" s="1"/>
  <c r="E1643" i="35"/>
  <c r="F1643" i="35" s="1"/>
  <c r="E1642" i="35"/>
  <c r="F1642" i="35" s="1"/>
  <c r="E1641" i="35"/>
  <c r="F1641" i="35" s="1"/>
  <c r="E1640" i="35"/>
  <c r="F1640" i="35" s="1"/>
  <c r="E1639" i="35"/>
  <c r="F1639" i="35" s="1"/>
  <c r="E1638" i="35"/>
  <c r="F1638" i="35" s="1"/>
  <c r="E1637" i="35"/>
  <c r="F1637" i="35" s="1"/>
  <c r="E1636" i="35"/>
  <c r="F1636" i="35" s="1"/>
  <c r="E1635" i="35"/>
  <c r="F1635" i="35" s="1"/>
  <c r="E1634" i="35"/>
  <c r="F1634" i="35" s="1"/>
  <c r="E1633" i="35"/>
  <c r="F1633" i="35" s="1"/>
  <c r="E1632" i="35"/>
  <c r="F1632" i="35" s="1"/>
  <c r="E1631" i="35"/>
  <c r="F1631" i="35" s="1"/>
  <c r="E1630" i="35"/>
  <c r="F1630" i="35" s="1"/>
  <c r="E1629" i="35"/>
  <c r="F1629" i="35" s="1"/>
  <c r="E1628" i="35"/>
  <c r="F1628" i="35" s="1"/>
  <c r="E1627" i="35"/>
  <c r="F1627" i="35" s="1"/>
  <c r="E1626" i="35"/>
  <c r="F1626" i="35" s="1"/>
  <c r="E1625" i="35"/>
  <c r="F1625" i="35" s="1"/>
  <c r="E1624" i="35"/>
  <c r="F1624" i="35" s="1"/>
  <c r="E1623" i="35"/>
  <c r="F1623" i="35" s="1"/>
  <c r="E1622" i="35"/>
  <c r="F1622" i="35" s="1"/>
  <c r="E1621" i="35"/>
  <c r="F1621" i="35" s="1"/>
  <c r="E1620" i="35"/>
  <c r="F1620" i="35" s="1"/>
  <c r="E1619" i="35"/>
  <c r="F1619" i="35" s="1"/>
  <c r="E1618" i="35"/>
  <c r="F1618" i="35" s="1"/>
  <c r="E1617" i="35"/>
  <c r="F1617" i="35" s="1"/>
  <c r="E1616" i="35"/>
  <c r="F1616" i="35" s="1"/>
  <c r="E1615" i="35"/>
  <c r="F1615" i="35" s="1"/>
  <c r="E1614" i="35"/>
  <c r="F1614" i="35" s="1"/>
  <c r="E1613" i="35"/>
  <c r="F1613" i="35" s="1"/>
  <c r="E1612" i="35"/>
  <c r="F1612" i="35" s="1"/>
  <c r="E1611" i="35"/>
  <c r="F1611" i="35" s="1"/>
  <c r="E1610" i="35"/>
  <c r="F1610" i="35" s="1"/>
  <c r="E1609" i="35"/>
  <c r="F1609" i="35" s="1"/>
  <c r="E1608" i="35"/>
  <c r="F1608" i="35" s="1"/>
  <c r="E1607" i="35"/>
  <c r="F1607" i="35" s="1"/>
  <c r="E1606" i="35"/>
  <c r="F1606" i="35" s="1"/>
  <c r="E1605" i="35"/>
  <c r="F1605" i="35" s="1"/>
  <c r="E1604" i="35"/>
  <c r="F1604" i="35" s="1"/>
  <c r="E1603" i="35"/>
  <c r="F1603" i="35" s="1"/>
  <c r="E1602" i="35"/>
  <c r="F1602" i="35" s="1"/>
  <c r="E1601" i="35"/>
  <c r="F1601" i="35" s="1"/>
  <c r="E1600" i="35"/>
  <c r="F1600" i="35" s="1"/>
  <c r="E1599" i="35"/>
  <c r="F1599" i="35" s="1"/>
  <c r="E1598" i="35"/>
  <c r="F1598" i="35" s="1"/>
  <c r="E1597" i="35"/>
  <c r="F1597" i="35" s="1"/>
  <c r="E1596" i="35"/>
  <c r="F1596" i="35" s="1"/>
  <c r="E1595" i="35"/>
  <c r="F1595" i="35" s="1"/>
  <c r="E1594" i="35"/>
  <c r="F1594" i="35" s="1"/>
  <c r="E1593" i="35"/>
  <c r="F1593" i="35" s="1"/>
  <c r="E1592" i="35"/>
  <c r="F1592" i="35" s="1"/>
  <c r="E1591" i="35"/>
  <c r="F1591" i="35" s="1"/>
  <c r="E1590" i="35"/>
  <c r="F1590" i="35" s="1"/>
  <c r="E1589" i="35"/>
  <c r="F1589" i="35" s="1"/>
  <c r="E1588" i="35"/>
  <c r="F1588" i="35" s="1"/>
  <c r="E1587" i="35"/>
  <c r="F1587" i="35" s="1"/>
  <c r="E1586" i="35"/>
  <c r="F1586" i="35" s="1"/>
  <c r="E1585" i="35"/>
  <c r="F1585" i="35" s="1"/>
  <c r="E1584" i="35"/>
  <c r="F1584" i="35" s="1"/>
  <c r="E1583" i="35"/>
  <c r="F1583" i="35" s="1"/>
  <c r="E1582" i="35"/>
  <c r="F1582" i="35" s="1"/>
  <c r="E1581" i="35"/>
  <c r="F1581" i="35" s="1"/>
  <c r="E1580" i="35"/>
  <c r="F1580" i="35" s="1"/>
  <c r="E1579" i="35"/>
  <c r="F1579" i="35" s="1"/>
  <c r="E1578" i="35"/>
  <c r="F1578" i="35" s="1"/>
  <c r="E1577" i="35"/>
  <c r="F1577" i="35" s="1"/>
  <c r="E1576" i="35"/>
  <c r="F1576" i="35" s="1"/>
  <c r="E1575" i="35"/>
  <c r="F1575" i="35" s="1"/>
  <c r="E1574" i="35"/>
  <c r="F1574" i="35" s="1"/>
  <c r="E1573" i="35"/>
  <c r="F1573" i="35" s="1"/>
  <c r="E1572" i="35"/>
  <c r="F1572" i="35" s="1"/>
  <c r="E1571" i="35"/>
  <c r="F1571" i="35" s="1"/>
  <c r="E1570" i="35"/>
  <c r="F1570" i="35" s="1"/>
  <c r="E1569" i="35"/>
  <c r="F1569" i="35" s="1"/>
  <c r="E1568" i="35"/>
  <c r="F1568" i="35" s="1"/>
  <c r="E1567" i="35"/>
  <c r="F1567" i="35" s="1"/>
  <c r="E1566" i="35"/>
  <c r="F1566" i="35" s="1"/>
  <c r="E1565" i="35"/>
  <c r="F1565" i="35" s="1"/>
  <c r="E1564" i="35"/>
  <c r="F1564" i="35" s="1"/>
  <c r="E1563" i="35"/>
  <c r="F1563" i="35" s="1"/>
  <c r="E1562" i="35"/>
  <c r="F1562" i="35" s="1"/>
  <c r="E1561" i="35"/>
  <c r="F1561" i="35" s="1"/>
  <c r="E1560" i="35"/>
  <c r="F1560" i="35" s="1"/>
  <c r="E1559" i="35"/>
  <c r="F1559" i="35" s="1"/>
  <c r="E1558" i="35"/>
  <c r="F1558" i="35" s="1"/>
  <c r="E1557" i="35"/>
  <c r="F1557" i="35" s="1"/>
  <c r="E1556" i="35"/>
  <c r="F1556" i="35" s="1"/>
  <c r="E1555" i="35"/>
  <c r="F1555" i="35" s="1"/>
  <c r="E1554" i="35"/>
  <c r="F1554" i="35" s="1"/>
  <c r="E1553" i="35"/>
  <c r="F1553" i="35" s="1"/>
  <c r="E1552" i="35"/>
  <c r="F1552" i="35" s="1"/>
  <c r="E1551" i="35"/>
  <c r="F1551" i="35" s="1"/>
  <c r="E1550" i="35"/>
  <c r="F1550" i="35" s="1"/>
  <c r="E1549" i="35"/>
  <c r="F1549" i="35" s="1"/>
  <c r="E1548" i="35"/>
  <c r="F1548" i="35" s="1"/>
  <c r="E1547" i="35"/>
  <c r="F1547" i="35" s="1"/>
  <c r="E1546" i="35"/>
  <c r="F1546" i="35" s="1"/>
  <c r="E1545" i="35"/>
  <c r="F1545" i="35" s="1"/>
  <c r="E1544" i="35"/>
  <c r="F1544" i="35" s="1"/>
  <c r="E1543" i="35"/>
  <c r="F1543" i="35" s="1"/>
  <c r="E1542" i="35"/>
  <c r="F1542" i="35" s="1"/>
  <c r="E1541" i="35"/>
  <c r="F1541" i="35" s="1"/>
  <c r="E1540" i="35"/>
  <c r="F1540" i="35" s="1"/>
  <c r="E1539" i="35"/>
  <c r="F1539" i="35" s="1"/>
  <c r="E1538" i="35"/>
  <c r="F1538" i="35" s="1"/>
  <c r="E1537" i="35"/>
  <c r="F1537" i="35" s="1"/>
  <c r="E1536" i="35"/>
  <c r="F1536" i="35" s="1"/>
  <c r="E1535" i="35"/>
  <c r="F1535" i="35" s="1"/>
  <c r="E1534" i="35"/>
  <c r="F1534" i="35" s="1"/>
  <c r="E1533" i="35"/>
  <c r="F1533" i="35" s="1"/>
  <c r="E1532" i="35"/>
  <c r="F1532" i="35" s="1"/>
  <c r="E1531" i="35"/>
  <c r="F1531" i="35" s="1"/>
  <c r="E1530" i="35"/>
  <c r="F1530" i="35" s="1"/>
  <c r="E1529" i="35"/>
  <c r="F1529" i="35" s="1"/>
  <c r="E1528" i="35"/>
  <c r="F1528" i="35" s="1"/>
  <c r="E1527" i="35"/>
  <c r="F1527" i="35" s="1"/>
  <c r="E1526" i="35"/>
  <c r="F1526" i="35" s="1"/>
  <c r="E1525" i="35"/>
  <c r="F1525" i="35" s="1"/>
  <c r="E1524" i="35"/>
  <c r="F1524" i="35" s="1"/>
  <c r="E1523" i="35"/>
  <c r="F1523" i="35" s="1"/>
  <c r="E1522" i="35"/>
  <c r="F1522" i="35" s="1"/>
  <c r="E1521" i="35"/>
  <c r="F1521" i="35" s="1"/>
  <c r="E1520" i="35"/>
  <c r="F1520" i="35" s="1"/>
  <c r="E1519" i="35"/>
  <c r="F1519" i="35" s="1"/>
  <c r="E1518" i="35"/>
  <c r="F1518" i="35" s="1"/>
  <c r="E1517" i="35"/>
  <c r="F1517" i="35" s="1"/>
  <c r="E1516" i="35"/>
  <c r="F1516" i="35" s="1"/>
  <c r="E1515" i="35"/>
  <c r="F1515" i="35" s="1"/>
  <c r="E1514" i="35"/>
  <c r="F1514" i="35" s="1"/>
  <c r="E1513" i="35"/>
  <c r="F1513" i="35" s="1"/>
  <c r="E1512" i="35"/>
  <c r="F1512" i="35" s="1"/>
  <c r="E1511" i="35"/>
  <c r="F1511" i="35" s="1"/>
  <c r="E1510" i="35"/>
  <c r="F1510" i="35" s="1"/>
  <c r="E1509" i="35"/>
  <c r="F1509" i="35" s="1"/>
  <c r="E1508" i="35"/>
  <c r="F1508" i="35" s="1"/>
  <c r="E1507" i="35"/>
  <c r="F1507" i="35" s="1"/>
  <c r="E1506" i="35"/>
  <c r="F1506" i="35" s="1"/>
  <c r="E1505" i="35"/>
  <c r="F1505" i="35" s="1"/>
  <c r="E1504" i="35"/>
  <c r="F1504" i="35" s="1"/>
  <c r="E1503" i="35"/>
  <c r="F1503" i="35" s="1"/>
  <c r="E1502" i="35"/>
  <c r="F1502" i="35" s="1"/>
  <c r="E1501" i="35"/>
  <c r="F1501" i="35" s="1"/>
  <c r="E1500" i="35"/>
  <c r="F1500" i="35" s="1"/>
  <c r="E1499" i="35"/>
  <c r="F1499" i="35" s="1"/>
  <c r="E1498" i="35"/>
  <c r="F1498" i="35" s="1"/>
  <c r="E1497" i="35"/>
  <c r="F1497" i="35" s="1"/>
  <c r="E1496" i="35"/>
  <c r="F1496" i="35" s="1"/>
  <c r="E1495" i="35"/>
  <c r="F1495" i="35" s="1"/>
  <c r="E1494" i="35"/>
  <c r="F1494" i="35" s="1"/>
  <c r="E1493" i="35"/>
  <c r="F1493" i="35" s="1"/>
  <c r="E1492" i="35"/>
  <c r="F1492" i="35" s="1"/>
  <c r="E1491" i="35"/>
  <c r="F1491" i="35" s="1"/>
  <c r="E1490" i="35"/>
  <c r="F1490" i="35" s="1"/>
  <c r="E1489" i="35"/>
  <c r="F1489" i="35" s="1"/>
  <c r="E1488" i="35"/>
  <c r="F1488" i="35" s="1"/>
  <c r="E1487" i="35"/>
  <c r="F1487" i="35" s="1"/>
  <c r="E1486" i="35"/>
  <c r="F1486" i="35" s="1"/>
  <c r="E1485" i="35"/>
  <c r="F1485" i="35" s="1"/>
  <c r="E1484" i="35"/>
  <c r="F1484" i="35" s="1"/>
  <c r="E1483" i="35"/>
  <c r="F1483" i="35" s="1"/>
  <c r="E1482" i="35"/>
  <c r="F1482" i="35" s="1"/>
  <c r="E1481" i="35"/>
  <c r="F1481" i="35" s="1"/>
  <c r="E1480" i="35"/>
  <c r="F1480" i="35" s="1"/>
  <c r="E1479" i="35"/>
  <c r="F1479" i="35" s="1"/>
  <c r="E1478" i="35"/>
  <c r="F1478" i="35" s="1"/>
  <c r="E1477" i="35"/>
  <c r="F1477" i="35" s="1"/>
  <c r="E1476" i="35"/>
  <c r="F1476" i="35" s="1"/>
  <c r="E1475" i="35"/>
  <c r="F1475" i="35" s="1"/>
  <c r="E1474" i="35"/>
  <c r="F1474" i="35" s="1"/>
  <c r="E1473" i="35"/>
  <c r="F1473" i="35" s="1"/>
  <c r="E1472" i="35"/>
  <c r="F1472" i="35" s="1"/>
  <c r="E1471" i="35"/>
  <c r="F1471" i="35" s="1"/>
  <c r="E1470" i="35"/>
  <c r="F1470" i="35" s="1"/>
  <c r="E1469" i="35"/>
  <c r="F1469" i="35" s="1"/>
  <c r="E1468" i="35"/>
  <c r="F1468" i="35" s="1"/>
  <c r="E1467" i="35"/>
  <c r="F1467" i="35" s="1"/>
  <c r="E1466" i="35"/>
  <c r="F1466" i="35" s="1"/>
  <c r="E1465" i="35"/>
  <c r="F1465" i="35" s="1"/>
  <c r="E1464" i="35"/>
  <c r="F1464" i="35" s="1"/>
  <c r="E1463" i="35"/>
  <c r="F1463" i="35" s="1"/>
  <c r="E1462" i="35"/>
  <c r="F1462" i="35" s="1"/>
  <c r="E1461" i="35"/>
  <c r="F1461" i="35" s="1"/>
  <c r="E1460" i="35"/>
  <c r="F1460" i="35" s="1"/>
  <c r="E1459" i="35"/>
  <c r="F1459" i="35" s="1"/>
  <c r="E1458" i="35"/>
  <c r="F1458" i="35" s="1"/>
  <c r="E1457" i="35"/>
  <c r="F1457" i="35" s="1"/>
  <c r="E1456" i="35"/>
  <c r="F1456" i="35" s="1"/>
  <c r="E1455" i="35"/>
  <c r="F1455" i="35" s="1"/>
  <c r="E1454" i="35"/>
  <c r="F1454" i="35" s="1"/>
  <c r="E1453" i="35"/>
  <c r="F1453" i="35" s="1"/>
  <c r="E1452" i="35"/>
  <c r="F1452" i="35" s="1"/>
  <c r="E1451" i="35"/>
  <c r="F1451" i="35" s="1"/>
  <c r="E1450" i="35"/>
  <c r="F1450" i="35" s="1"/>
  <c r="E1449" i="35"/>
  <c r="F1449" i="35" s="1"/>
  <c r="E1448" i="35"/>
  <c r="F1448" i="35" s="1"/>
  <c r="E1447" i="35"/>
  <c r="F1447" i="35" s="1"/>
  <c r="E1446" i="35"/>
  <c r="F1446" i="35" s="1"/>
  <c r="E1445" i="35"/>
  <c r="F1445" i="35" s="1"/>
  <c r="E1444" i="35"/>
  <c r="F1444" i="35" s="1"/>
  <c r="E1443" i="35"/>
  <c r="F1443" i="35" s="1"/>
  <c r="E1442" i="35"/>
  <c r="F1442" i="35" s="1"/>
  <c r="E1441" i="35"/>
  <c r="F1441" i="35" s="1"/>
  <c r="E1440" i="35"/>
  <c r="F1440" i="35" s="1"/>
  <c r="E1439" i="35"/>
  <c r="F1439" i="35" s="1"/>
  <c r="E1438" i="35"/>
  <c r="F1438" i="35" s="1"/>
  <c r="E1437" i="35"/>
  <c r="F1437" i="35" s="1"/>
  <c r="E1436" i="35"/>
  <c r="F1436" i="35" s="1"/>
  <c r="E1435" i="35"/>
  <c r="F1435" i="35" s="1"/>
  <c r="E1434" i="35"/>
  <c r="F1434" i="35" s="1"/>
  <c r="E1433" i="35"/>
  <c r="F1433" i="35" s="1"/>
  <c r="E1432" i="35"/>
  <c r="F1432" i="35" s="1"/>
  <c r="E1431" i="35"/>
  <c r="F1431" i="35" s="1"/>
  <c r="E1430" i="35"/>
  <c r="F1430" i="35" s="1"/>
  <c r="E1429" i="35"/>
  <c r="F1429" i="35" s="1"/>
  <c r="E1428" i="35"/>
  <c r="F1428" i="35" s="1"/>
  <c r="E1427" i="35"/>
  <c r="F1427" i="35" s="1"/>
  <c r="E1426" i="35"/>
  <c r="F1426" i="35" s="1"/>
  <c r="E1425" i="35"/>
  <c r="F1425" i="35" s="1"/>
  <c r="E1424" i="35"/>
  <c r="F1424" i="35" s="1"/>
  <c r="E1423" i="35"/>
  <c r="F1423" i="35" s="1"/>
  <c r="E1422" i="35"/>
  <c r="F1422" i="35" s="1"/>
  <c r="E1421" i="35"/>
  <c r="F1421" i="35" s="1"/>
  <c r="E1420" i="35"/>
  <c r="F1420" i="35" s="1"/>
  <c r="E1419" i="35"/>
  <c r="F1419" i="35" s="1"/>
  <c r="E1418" i="35"/>
  <c r="F1418" i="35" s="1"/>
  <c r="E1417" i="35"/>
  <c r="F1417" i="35" s="1"/>
  <c r="E1416" i="35"/>
  <c r="F1416" i="35" s="1"/>
  <c r="E1415" i="35"/>
  <c r="F1415" i="35" s="1"/>
  <c r="E1414" i="35"/>
  <c r="F1414" i="35" s="1"/>
  <c r="E1413" i="35"/>
  <c r="F1413" i="35" s="1"/>
  <c r="E1412" i="35"/>
  <c r="F1412" i="35" s="1"/>
  <c r="E1411" i="35"/>
  <c r="F1411" i="35" s="1"/>
  <c r="E1410" i="35"/>
  <c r="F1410" i="35" s="1"/>
  <c r="E1409" i="35"/>
  <c r="F1409" i="35" s="1"/>
  <c r="E1408" i="35"/>
  <c r="F1408" i="35" s="1"/>
  <c r="E1407" i="35"/>
  <c r="F1407" i="35" s="1"/>
  <c r="E1406" i="35"/>
  <c r="F1406" i="35" s="1"/>
  <c r="E1405" i="35"/>
  <c r="F1405" i="35" s="1"/>
  <c r="E1404" i="35"/>
  <c r="F1404" i="35" s="1"/>
  <c r="E1403" i="35"/>
  <c r="F1403" i="35" s="1"/>
  <c r="E1402" i="35"/>
  <c r="F1402" i="35" s="1"/>
  <c r="E1401" i="35"/>
  <c r="F1401" i="35" s="1"/>
  <c r="E1400" i="35"/>
  <c r="F1400" i="35" s="1"/>
  <c r="E1399" i="35"/>
  <c r="F1399" i="35" s="1"/>
  <c r="E1398" i="35"/>
  <c r="F1398" i="35" s="1"/>
  <c r="E1397" i="35"/>
  <c r="F1397" i="35" s="1"/>
  <c r="E1396" i="35"/>
  <c r="F1396" i="35" s="1"/>
  <c r="E1395" i="35"/>
  <c r="F1395" i="35" s="1"/>
  <c r="E1394" i="35"/>
  <c r="F1394" i="35" s="1"/>
  <c r="E1393" i="35"/>
  <c r="F1393" i="35" s="1"/>
  <c r="E1392" i="35"/>
  <c r="F1392" i="35" s="1"/>
  <c r="E1391" i="35"/>
  <c r="F1391" i="35" s="1"/>
  <c r="E1390" i="35"/>
  <c r="F1390" i="35" s="1"/>
  <c r="E1389" i="35"/>
  <c r="F1389" i="35" s="1"/>
  <c r="E1388" i="35"/>
  <c r="F1388" i="35" s="1"/>
  <c r="E1387" i="35"/>
  <c r="F1387" i="35" s="1"/>
  <c r="E1386" i="35"/>
  <c r="F1386" i="35" s="1"/>
  <c r="E1385" i="35"/>
  <c r="F1385" i="35" s="1"/>
  <c r="E1384" i="35"/>
  <c r="F1384" i="35" s="1"/>
  <c r="E1383" i="35"/>
  <c r="F1383" i="35" s="1"/>
  <c r="E1382" i="35"/>
  <c r="F1382" i="35" s="1"/>
  <c r="E1381" i="35"/>
  <c r="F1381" i="35" s="1"/>
  <c r="E1380" i="35"/>
  <c r="F1380" i="35" s="1"/>
  <c r="E1379" i="35"/>
  <c r="F1379" i="35" s="1"/>
  <c r="E1378" i="35"/>
  <c r="F1378" i="35" s="1"/>
  <c r="E1377" i="35"/>
  <c r="F1377" i="35" s="1"/>
  <c r="E1376" i="35"/>
  <c r="F1376" i="35" s="1"/>
  <c r="E1375" i="35"/>
  <c r="F1375" i="35" s="1"/>
  <c r="E1374" i="35"/>
  <c r="F1374" i="35" s="1"/>
  <c r="E1373" i="35"/>
  <c r="F1373" i="35" s="1"/>
  <c r="E1372" i="35"/>
  <c r="F1372" i="35" s="1"/>
  <c r="E1371" i="35"/>
  <c r="F1371" i="35" s="1"/>
  <c r="E1370" i="35"/>
  <c r="F1370" i="35" s="1"/>
  <c r="E1369" i="35"/>
  <c r="F1369" i="35" s="1"/>
  <c r="E1368" i="35"/>
  <c r="F1368" i="35" s="1"/>
  <c r="E1367" i="35"/>
  <c r="F1367" i="35" s="1"/>
  <c r="E1366" i="35"/>
  <c r="F1366" i="35" s="1"/>
  <c r="E1365" i="35"/>
  <c r="F1365" i="35" s="1"/>
  <c r="E1364" i="35"/>
  <c r="F1364" i="35" s="1"/>
  <c r="E1363" i="35"/>
  <c r="F1363" i="35" s="1"/>
  <c r="E1362" i="35"/>
  <c r="F1362" i="35" s="1"/>
  <c r="E1361" i="35"/>
  <c r="F1361" i="35" s="1"/>
  <c r="E1360" i="35"/>
  <c r="F1360" i="35" s="1"/>
  <c r="E1359" i="35"/>
  <c r="F1359" i="35" s="1"/>
  <c r="E1358" i="35"/>
  <c r="F1358" i="35" s="1"/>
  <c r="E1357" i="35"/>
  <c r="F1357" i="35" s="1"/>
  <c r="E1356" i="35"/>
  <c r="F1356" i="35" s="1"/>
  <c r="E1355" i="35"/>
  <c r="F1355" i="35" s="1"/>
  <c r="E1354" i="35"/>
  <c r="F1354" i="35" s="1"/>
  <c r="E1353" i="35"/>
  <c r="F1353" i="35" s="1"/>
  <c r="E1352" i="35"/>
  <c r="F1352" i="35" s="1"/>
  <c r="E1351" i="35"/>
  <c r="F1351" i="35" s="1"/>
  <c r="E1350" i="35"/>
  <c r="F1350" i="35" s="1"/>
  <c r="E1349" i="35"/>
  <c r="F1349" i="35" s="1"/>
  <c r="E1348" i="35"/>
  <c r="F1348" i="35" s="1"/>
  <c r="E1347" i="35"/>
  <c r="F1347" i="35" s="1"/>
  <c r="E1346" i="35"/>
  <c r="F1346" i="35" s="1"/>
  <c r="E1345" i="35"/>
  <c r="F1345" i="35" s="1"/>
  <c r="E1344" i="35"/>
  <c r="F1344" i="35" s="1"/>
  <c r="E1343" i="35"/>
  <c r="F1343" i="35" s="1"/>
  <c r="E1342" i="35"/>
  <c r="F1342" i="35" s="1"/>
  <c r="E1341" i="35"/>
  <c r="F1341" i="35" s="1"/>
  <c r="E1340" i="35"/>
  <c r="F1340" i="35" s="1"/>
  <c r="E1339" i="35"/>
  <c r="F1339" i="35" s="1"/>
  <c r="E1338" i="35"/>
  <c r="F1338" i="35" s="1"/>
  <c r="E1337" i="35"/>
  <c r="F1337" i="35" s="1"/>
  <c r="E1336" i="35"/>
  <c r="F1336" i="35" s="1"/>
  <c r="E1335" i="35"/>
  <c r="F1335" i="35" s="1"/>
  <c r="E1334" i="35"/>
  <c r="F1334" i="35" s="1"/>
  <c r="E1333" i="35"/>
  <c r="F1333" i="35" s="1"/>
  <c r="E1332" i="35"/>
  <c r="F1332" i="35" s="1"/>
  <c r="E1331" i="35"/>
  <c r="F1331" i="35" s="1"/>
  <c r="E1330" i="35"/>
  <c r="F1330" i="35" s="1"/>
  <c r="E1329" i="35"/>
  <c r="F1329" i="35" s="1"/>
  <c r="E1328" i="35"/>
  <c r="F1328" i="35" s="1"/>
  <c r="E1327" i="35"/>
  <c r="F1327" i="35" s="1"/>
  <c r="E1326" i="35"/>
  <c r="F1326" i="35" s="1"/>
  <c r="E1325" i="35"/>
  <c r="F1325" i="35" s="1"/>
  <c r="E1324" i="35"/>
  <c r="F1324" i="35" s="1"/>
  <c r="E1323" i="35"/>
  <c r="F1323" i="35" s="1"/>
  <c r="E1322" i="35"/>
  <c r="F1322" i="35" s="1"/>
  <c r="E1321" i="35"/>
  <c r="F1321" i="35" s="1"/>
  <c r="E1320" i="35"/>
  <c r="F1320" i="35" s="1"/>
  <c r="E1319" i="35"/>
  <c r="F1319" i="35" s="1"/>
  <c r="E1318" i="35"/>
  <c r="F1318" i="35" s="1"/>
  <c r="E1317" i="35"/>
  <c r="F1317" i="35" s="1"/>
  <c r="E1316" i="35"/>
  <c r="F1316" i="35" s="1"/>
  <c r="E1315" i="35"/>
  <c r="F1315" i="35" s="1"/>
  <c r="E1314" i="35"/>
  <c r="F1314" i="35" s="1"/>
  <c r="E1313" i="35"/>
  <c r="F1313" i="35" s="1"/>
  <c r="E1312" i="35"/>
  <c r="F1312" i="35" s="1"/>
  <c r="E1311" i="35"/>
  <c r="F1311" i="35" s="1"/>
  <c r="E1310" i="35"/>
  <c r="F1310" i="35" s="1"/>
  <c r="E1309" i="35"/>
  <c r="F1309" i="35" s="1"/>
  <c r="E1308" i="35"/>
  <c r="F1308" i="35" s="1"/>
  <c r="E1307" i="35"/>
  <c r="F1307" i="35" s="1"/>
  <c r="E1306" i="35"/>
  <c r="F1306" i="35" s="1"/>
  <c r="E1305" i="35"/>
  <c r="F1305" i="35" s="1"/>
  <c r="E1304" i="35"/>
  <c r="F1304" i="35" s="1"/>
  <c r="E1303" i="35"/>
  <c r="F1303" i="35" s="1"/>
  <c r="E1302" i="35"/>
  <c r="F1302" i="35" s="1"/>
  <c r="E1301" i="35"/>
  <c r="F1301" i="35" s="1"/>
  <c r="E1300" i="35"/>
  <c r="F1300" i="35" s="1"/>
  <c r="E1299" i="35"/>
  <c r="F1299" i="35" s="1"/>
  <c r="E1298" i="35"/>
  <c r="F1298" i="35" s="1"/>
  <c r="E1297" i="35"/>
  <c r="F1297" i="35" s="1"/>
  <c r="E1296" i="35"/>
  <c r="F1296" i="35" s="1"/>
  <c r="E1295" i="35"/>
  <c r="F1295" i="35" s="1"/>
  <c r="E1294" i="35"/>
  <c r="F1294" i="35" s="1"/>
  <c r="E1293" i="35"/>
  <c r="F1293" i="35" s="1"/>
  <c r="E1292" i="35"/>
  <c r="F1292" i="35" s="1"/>
  <c r="E1291" i="35"/>
  <c r="F1291" i="35" s="1"/>
  <c r="E1290" i="35"/>
  <c r="F1290" i="35" s="1"/>
  <c r="E1289" i="35"/>
  <c r="F1289" i="35" s="1"/>
  <c r="E1288" i="35"/>
  <c r="F1288" i="35" s="1"/>
  <c r="E1287" i="35"/>
  <c r="F1287" i="35" s="1"/>
  <c r="E1286" i="35"/>
  <c r="F1286" i="35" s="1"/>
  <c r="E1285" i="35"/>
  <c r="F1285" i="35" s="1"/>
  <c r="E1284" i="35"/>
  <c r="F1284" i="35" s="1"/>
  <c r="E1283" i="35"/>
  <c r="F1283" i="35" s="1"/>
  <c r="E1282" i="35"/>
  <c r="F1282" i="35" s="1"/>
  <c r="E1281" i="35"/>
  <c r="F1281" i="35" s="1"/>
  <c r="E1280" i="35"/>
  <c r="F1280" i="35" s="1"/>
  <c r="E1279" i="35"/>
  <c r="F1279" i="35" s="1"/>
  <c r="E1278" i="35"/>
  <c r="F1278" i="35" s="1"/>
  <c r="E1277" i="35"/>
  <c r="F1277" i="35" s="1"/>
  <c r="E1276" i="35"/>
  <c r="F1276" i="35" s="1"/>
  <c r="E1275" i="35"/>
  <c r="F1275" i="35" s="1"/>
  <c r="E1274" i="35"/>
  <c r="F1274" i="35" s="1"/>
  <c r="E1273" i="35"/>
  <c r="F1273" i="35" s="1"/>
  <c r="E1272" i="35"/>
  <c r="F1272" i="35" s="1"/>
  <c r="E1271" i="35"/>
  <c r="F1271" i="35" s="1"/>
  <c r="E1270" i="35"/>
  <c r="F1270" i="35" s="1"/>
  <c r="E1269" i="35"/>
  <c r="F1269" i="35" s="1"/>
  <c r="E1268" i="35"/>
  <c r="F1268" i="35" s="1"/>
  <c r="E1267" i="35"/>
  <c r="F1267" i="35" s="1"/>
  <c r="E1266" i="35"/>
  <c r="F1266" i="35" s="1"/>
  <c r="E1265" i="35"/>
  <c r="F1265" i="35" s="1"/>
  <c r="E1264" i="35"/>
  <c r="F1264" i="35" s="1"/>
  <c r="E1263" i="35"/>
  <c r="F1263" i="35" s="1"/>
  <c r="E1262" i="35"/>
  <c r="F1262" i="35" s="1"/>
  <c r="E1261" i="35"/>
  <c r="F1261" i="35" s="1"/>
  <c r="E1260" i="35"/>
  <c r="F1260" i="35" s="1"/>
  <c r="E1259" i="35"/>
  <c r="F1259" i="35" s="1"/>
  <c r="E1258" i="35"/>
  <c r="F1258" i="35" s="1"/>
  <c r="E1257" i="35"/>
  <c r="F1257" i="35" s="1"/>
  <c r="E1256" i="35"/>
  <c r="F1256" i="35" s="1"/>
  <c r="E1255" i="35"/>
  <c r="F1255" i="35" s="1"/>
  <c r="E1254" i="35"/>
  <c r="F1254" i="35" s="1"/>
  <c r="E1253" i="35"/>
  <c r="F1253" i="35" s="1"/>
  <c r="E1252" i="35"/>
  <c r="F1252" i="35" s="1"/>
  <c r="E1251" i="35"/>
  <c r="F1251" i="35" s="1"/>
  <c r="E1250" i="35"/>
  <c r="F1250" i="35" s="1"/>
  <c r="E1249" i="35"/>
  <c r="F1249" i="35" s="1"/>
  <c r="E1248" i="35"/>
  <c r="F1248" i="35" s="1"/>
  <c r="E1247" i="35"/>
  <c r="F1247" i="35" s="1"/>
  <c r="E1246" i="35"/>
  <c r="F1246" i="35" s="1"/>
  <c r="E1245" i="35"/>
  <c r="F1245" i="35" s="1"/>
  <c r="E1244" i="35"/>
  <c r="F1244" i="35" s="1"/>
  <c r="E1243" i="35"/>
  <c r="F1243" i="35" s="1"/>
  <c r="E1242" i="35"/>
  <c r="F1242" i="35" s="1"/>
  <c r="E1241" i="35"/>
  <c r="F1241" i="35" s="1"/>
  <c r="E1240" i="35"/>
  <c r="F1240" i="35" s="1"/>
  <c r="E1239" i="35"/>
  <c r="F1239" i="35" s="1"/>
  <c r="E1238" i="35"/>
  <c r="F1238" i="35" s="1"/>
  <c r="E1237" i="35"/>
  <c r="F1237" i="35" s="1"/>
  <c r="E1236" i="35"/>
  <c r="F1236" i="35" s="1"/>
  <c r="E1235" i="35"/>
  <c r="F1235" i="35" s="1"/>
  <c r="E1234" i="35"/>
  <c r="F1234" i="35" s="1"/>
  <c r="E1233" i="35"/>
  <c r="F1233" i="35" s="1"/>
  <c r="E1232" i="35"/>
  <c r="F1232" i="35" s="1"/>
  <c r="E1231" i="35"/>
  <c r="F1231" i="35" s="1"/>
  <c r="E1230" i="35"/>
  <c r="F1230" i="35" s="1"/>
  <c r="E1229" i="35"/>
  <c r="F1229" i="35" s="1"/>
  <c r="E1228" i="35"/>
  <c r="F1228" i="35" s="1"/>
  <c r="E1227" i="35"/>
  <c r="F1227" i="35" s="1"/>
  <c r="E1226" i="35"/>
  <c r="F1226" i="35" s="1"/>
  <c r="E1225" i="35"/>
  <c r="F1225" i="35" s="1"/>
  <c r="E1224" i="35"/>
  <c r="F1224" i="35" s="1"/>
  <c r="E1223" i="35"/>
  <c r="F1223" i="35" s="1"/>
  <c r="E1222" i="35"/>
  <c r="F1222" i="35" s="1"/>
  <c r="E1221" i="35"/>
  <c r="F1221" i="35" s="1"/>
  <c r="E1220" i="35"/>
  <c r="F1220" i="35" s="1"/>
  <c r="E1219" i="35"/>
  <c r="F1219" i="35" s="1"/>
  <c r="E1218" i="35"/>
  <c r="F1218" i="35" s="1"/>
  <c r="E1217" i="35"/>
  <c r="F1217" i="35" s="1"/>
  <c r="E1216" i="35"/>
  <c r="F1216" i="35" s="1"/>
  <c r="E1215" i="35"/>
  <c r="F1215" i="35" s="1"/>
  <c r="E1214" i="35"/>
  <c r="F1214" i="35" s="1"/>
  <c r="E1213" i="35"/>
  <c r="F1213" i="35" s="1"/>
  <c r="E1212" i="35"/>
  <c r="F1212" i="35" s="1"/>
  <c r="E1211" i="35"/>
  <c r="F1211" i="35" s="1"/>
  <c r="E1210" i="35"/>
  <c r="F1210" i="35" s="1"/>
  <c r="E1209" i="35"/>
  <c r="F1209" i="35" s="1"/>
  <c r="E1208" i="35"/>
  <c r="F1208" i="35" s="1"/>
  <c r="E1207" i="35"/>
  <c r="F1207" i="35" s="1"/>
  <c r="E1206" i="35"/>
  <c r="F1206" i="35" s="1"/>
  <c r="E1205" i="35"/>
  <c r="F1205" i="35" s="1"/>
  <c r="E1204" i="35"/>
  <c r="F1204" i="35" s="1"/>
  <c r="E1203" i="35"/>
  <c r="F1203" i="35" s="1"/>
  <c r="E1202" i="35"/>
  <c r="F1202" i="35" s="1"/>
  <c r="E1201" i="35"/>
  <c r="F1201" i="35" s="1"/>
  <c r="E1200" i="35"/>
  <c r="F1200" i="35" s="1"/>
  <c r="E1199" i="35"/>
  <c r="F1199" i="35" s="1"/>
  <c r="E1198" i="35"/>
  <c r="F1198" i="35" s="1"/>
  <c r="E1197" i="35"/>
  <c r="F1197" i="35" s="1"/>
  <c r="E1196" i="35"/>
  <c r="F1196" i="35" s="1"/>
  <c r="E1195" i="35"/>
  <c r="F1195" i="35" s="1"/>
  <c r="E1194" i="35"/>
  <c r="F1194" i="35" s="1"/>
  <c r="E1193" i="35"/>
  <c r="F1193" i="35" s="1"/>
  <c r="E1192" i="35"/>
  <c r="F1192" i="35" s="1"/>
  <c r="E1191" i="35"/>
  <c r="F1191" i="35" s="1"/>
  <c r="E1190" i="35"/>
  <c r="F1190" i="35" s="1"/>
  <c r="E1189" i="35"/>
  <c r="F1189" i="35" s="1"/>
  <c r="E1188" i="35"/>
  <c r="F1188" i="35" s="1"/>
  <c r="E1187" i="35"/>
  <c r="F1187" i="35" s="1"/>
  <c r="E1186" i="35"/>
  <c r="F1186" i="35" s="1"/>
  <c r="E1185" i="35"/>
  <c r="F1185" i="35" s="1"/>
  <c r="E1184" i="35"/>
  <c r="F1184" i="35" s="1"/>
  <c r="E1183" i="35"/>
  <c r="F1183" i="35" s="1"/>
  <c r="E1182" i="35"/>
  <c r="F1182" i="35" s="1"/>
  <c r="E1181" i="35"/>
  <c r="F1181" i="35" s="1"/>
  <c r="E1180" i="35"/>
  <c r="F1180" i="35" s="1"/>
  <c r="E1179" i="35"/>
  <c r="F1179" i="35" s="1"/>
  <c r="E1178" i="35"/>
  <c r="F1178" i="35" s="1"/>
  <c r="E1177" i="35"/>
  <c r="F1177" i="35" s="1"/>
  <c r="E1176" i="35"/>
  <c r="F1176" i="35" s="1"/>
  <c r="E1175" i="35"/>
  <c r="F1175" i="35" s="1"/>
  <c r="E1174" i="35"/>
  <c r="F1174" i="35" s="1"/>
  <c r="E1173" i="35"/>
  <c r="F1173" i="35" s="1"/>
  <c r="E1172" i="35"/>
  <c r="F1172" i="35" s="1"/>
  <c r="E1171" i="35"/>
  <c r="F1171" i="35" s="1"/>
  <c r="E1170" i="35"/>
  <c r="F1170" i="35" s="1"/>
  <c r="E1169" i="35"/>
  <c r="F1169" i="35" s="1"/>
  <c r="E1168" i="35"/>
  <c r="F1168" i="35" s="1"/>
  <c r="E1167" i="35"/>
  <c r="F1167" i="35" s="1"/>
  <c r="E1166" i="35"/>
  <c r="F1166" i="35" s="1"/>
  <c r="E1165" i="35"/>
  <c r="F1165" i="35" s="1"/>
  <c r="E1164" i="35"/>
  <c r="F1164" i="35" s="1"/>
  <c r="E1163" i="35"/>
  <c r="F1163" i="35" s="1"/>
  <c r="E1162" i="35"/>
  <c r="F1162" i="35" s="1"/>
  <c r="E1161" i="35"/>
  <c r="F1161" i="35" s="1"/>
  <c r="E1160" i="35"/>
  <c r="F1160" i="35" s="1"/>
  <c r="E1159" i="35"/>
  <c r="F1159" i="35" s="1"/>
  <c r="E1158" i="35"/>
  <c r="F1158" i="35" s="1"/>
  <c r="E1157" i="35"/>
  <c r="F1157" i="35" s="1"/>
  <c r="E1156" i="35"/>
  <c r="F1156" i="35" s="1"/>
  <c r="E1155" i="35"/>
  <c r="F1155" i="35" s="1"/>
  <c r="E1154" i="35"/>
  <c r="F1154" i="35" s="1"/>
  <c r="E1153" i="35"/>
  <c r="F1153" i="35" s="1"/>
  <c r="E1152" i="35"/>
  <c r="F1152" i="35" s="1"/>
  <c r="E1151" i="35"/>
  <c r="F1151" i="35" s="1"/>
  <c r="E1150" i="35"/>
  <c r="F1150" i="35" s="1"/>
  <c r="E1149" i="35"/>
  <c r="F1149" i="35" s="1"/>
  <c r="E1148" i="35"/>
  <c r="F1148" i="35" s="1"/>
  <c r="E1147" i="35"/>
  <c r="F1147" i="35" s="1"/>
  <c r="E1146" i="35"/>
  <c r="F1146" i="35" s="1"/>
  <c r="E1145" i="35"/>
  <c r="F1145" i="35" s="1"/>
  <c r="E1144" i="35"/>
  <c r="F1144" i="35" s="1"/>
  <c r="E1143" i="35"/>
  <c r="F1143" i="35" s="1"/>
  <c r="E1142" i="35"/>
  <c r="F1142" i="35" s="1"/>
  <c r="E1141" i="35"/>
  <c r="F1141" i="35" s="1"/>
  <c r="E1140" i="35"/>
  <c r="F1140" i="35" s="1"/>
  <c r="E1139" i="35"/>
  <c r="F1139" i="35" s="1"/>
  <c r="E1138" i="35"/>
  <c r="F1138" i="35" s="1"/>
  <c r="E1137" i="35"/>
  <c r="F1137" i="35" s="1"/>
  <c r="E1136" i="35"/>
  <c r="F1136" i="35" s="1"/>
  <c r="E1135" i="35"/>
  <c r="F1135" i="35" s="1"/>
  <c r="E1134" i="35"/>
  <c r="F1134" i="35" s="1"/>
  <c r="E1133" i="35"/>
  <c r="F1133" i="35" s="1"/>
  <c r="E1132" i="35"/>
  <c r="F1132" i="35" s="1"/>
  <c r="E1131" i="35"/>
  <c r="F1131" i="35" s="1"/>
  <c r="E1130" i="35"/>
  <c r="F1130" i="35" s="1"/>
  <c r="E1129" i="35"/>
  <c r="F1129" i="35" s="1"/>
  <c r="E1128" i="35"/>
  <c r="F1128" i="35" s="1"/>
  <c r="E1127" i="35"/>
  <c r="F1127" i="35" s="1"/>
  <c r="E1126" i="35"/>
  <c r="F1126" i="35" s="1"/>
  <c r="E1125" i="35"/>
  <c r="F1125" i="35" s="1"/>
  <c r="E1124" i="35"/>
  <c r="F1124" i="35" s="1"/>
  <c r="E1123" i="35"/>
  <c r="F1123" i="35" s="1"/>
  <c r="E1122" i="35"/>
  <c r="F1122" i="35" s="1"/>
  <c r="E1121" i="35"/>
  <c r="F1121" i="35" s="1"/>
  <c r="E1120" i="35"/>
  <c r="F1120" i="35" s="1"/>
  <c r="E1119" i="35"/>
  <c r="F1119" i="35" s="1"/>
  <c r="E1118" i="35"/>
  <c r="F1118" i="35" s="1"/>
  <c r="E1117" i="35"/>
  <c r="F1117" i="35" s="1"/>
  <c r="E1116" i="35"/>
  <c r="F1116" i="35" s="1"/>
  <c r="E1115" i="35"/>
  <c r="F1115" i="35" s="1"/>
  <c r="E1114" i="35"/>
  <c r="F1114" i="35" s="1"/>
  <c r="E1113" i="35"/>
  <c r="F1113" i="35" s="1"/>
  <c r="E1112" i="35"/>
  <c r="F1112" i="35" s="1"/>
  <c r="E1111" i="35"/>
  <c r="F1111" i="35" s="1"/>
  <c r="E1110" i="35"/>
  <c r="F1110" i="35" s="1"/>
  <c r="E1109" i="35"/>
  <c r="F1109" i="35" s="1"/>
  <c r="E1108" i="35"/>
  <c r="F1108" i="35" s="1"/>
  <c r="E1107" i="35"/>
  <c r="F1107" i="35" s="1"/>
  <c r="E1106" i="35"/>
  <c r="F1106" i="35" s="1"/>
  <c r="E1105" i="35"/>
  <c r="F1105" i="35" s="1"/>
  <c r="E1104" i="35"/>
  <c r="F1104" i="35" s="1"/>
  <c r="E1103" i="35"/>
  <c r="F1103" i="35" s="1"/>
  <c r="E1102" i="35"/>
  <c r="F1102" i="35" s="1"/>
  <c r="E1101" i="35"/>
  <c r="F1101" i="35" s="1"/>
  <c r="E1100" i="35"/>
  <c r="F1100" i="35" s="1"/>
  <c r="E1099" i="35"/>
  <c r="F1099" i="35" s="1"/>
  <c r="E1098" i="35"/>
  <c r="F1098" i="35" s="1"/>
  <c r="E1097" i="35"/>
  <c r="F1097" i="35" s="1"/>
  <c r="E1096" i="35"/>
  <c r="F1096" i="35" s="1"/>
  <c r="E1095" i="35"/>
  <c r="F1095" i="35" s="1"/>
  <c r="E1094" i="35"/>
  <c r="F1094" i="35" s="1"/>
  <c r="E1093" i="35"/>
  <c r="F1093" i="35" s="1"/>
  <c r="E1092" i="35"/>
  <c r="F1092" i="35" s="1"/>
  <c r="E1091" i="35"/>
  <c r="F1091" i="35" s="1"/>
  <c r="E1090" i="35"/>
  <c r="F1090" i="35" s="1"/>
  <c r="E1089" i="35"/>
  <c r="F1089" i="35" s="1"/>
  <c r="E1088" i="35"/>
  <c r="F1088" i="35" s="1"/>
  <c r="E1087" i="35"/>
  <c r="F1087" i="35" s="1"/>
  <c r="E1086" i="35"/>
  <c r="F1086" i="35" s="1"/>
  <c r="E1085" i="35"/>
  <c r="F1085" i="35" s="1"/>
  <c r="E1084" i="35"/>
  <c r="F1084" i="35" s="1"/>
  <c r="E1083" i="35"/>
  <c r="F1083" i="35" s="1"/>
  <c r="E1082" i="35"/>
  <c r="F1082" i="35" s="1"/>
  <c r="E1081" i="35"/>
  <c r="F1081" i="35" s="1"/>
  <c r="E1080" i="35"/>
  <c r="F1080" i="35" s="1"/>
  <c r="E1079" i="35"/>
  <c r="F1079" i="35" s="1"/>
  <c r="E1078" i="35"/>
  <c r="F1078" i="35" s="1"/>
  <c r="E1077" i="35"/>
  <c r="F1077" i="35" s="1"/>
  <c r="E1076" i="35"/>
  <c r="F1076" i="35" s="1"/>
  <c r="E1075" i="35"/>
  <c r="F1075" i="35" s="1"/>
  <c r="E1074" i="35"/>
  <c r="F1074" i="35" s="1"/>
  <c r="E1073" i="35"/>
  <c r="F1073" i="35" s="1"/>
  <c r="E1072" i="35"/>
  <c r="F1072" i="35" s="1"/>
  <c r="E1071" i="35"/>
  <c r="F1071" i="35" s="1"/>
  <c r="E1070" i="35"/>
  <c r="F1070" i="35" s="1"/>
  <c r="E1069" i="35"/>
  <c r="F1069" i="35" s="1"/>
  <c r="E1068" i="35"/>
  <c r="F1068" i="35" s="1"/>
  <c r="E1067" i="35"/>
  <c r="F1067" i="35" s="1"/>
  <c r="E1066" i="35"/>
  <c r="F1066" i="35" s="1"/>
  <c r="E1065" i="35"/>
  <c r="F1065" i="35" s="1"/>
  <c r="E1064" i="35"/>
  <c r="F1064" i="35" s="1"/>
  <c r="E1063" i="35"/>
  <c r="F1063" i="35" s="1"/>
  <c r="E1062" i="35"/>
  <c r="F1062" i="35" s="1"/>
  <c r="E1061" i="35"/>
  <c r="F1061" i="35" s="1"/>
  <c r="E1060" i="35"/>
  <c r="F1060" i="35" s="1"/>
  <c r="E1059" i="35"/>
  <c r="F1059" i="35" s="1"/>
  <c r="E1058" i="35"/>
  <c r="F1058" i="35" s="1"/>
  <c r="E1057" i="35"/>
  <c r="F1057" i="35" s="1"/>
  <c r="E1056" i="35"/>
  <c r="F1056" i="35" s="1"/>
  <c r="E1055" i="35"/>
  <c r="F1055" i="35" s="1"/>
  <c r="E1054" i="35"/>
  <c r="F1054" i="35" s="1"/>
  <c r="E1053" i="35"/>
  <c r="F1053" i="35" s="1"/>
  <c r="E1052" i="35"/>
  <c r="F1052" i="35" s="1"/>
  <c r="E1051" i="35"/>
  <c r="F1051" i="35" s="1"/>
  <c r="E1050" i="35"/>
  <c r="F1050" i="35" s="1"/>
  <c r="E1049" i="35"/>
  <c r="F1049" i="35" s="1"/>
  <c r="E1048" i="35"/>
  <c r="F1048" i="35" s="1"/>
  <c r="E1047" i="35"/>
  <c r="F1047" i="35" s="1"/>
  <c r="E1046" i="35"/>
  <c r="F1046" i="35" s="1"/>
  <c r="E1045" i="35"/>
  <c r="F1045" i="35" s="1"/>
  <c r="E1044" i="35"/>
  <c r="F1044" i="35" s="1"/>
  <c r="E1043" i="35"/>
  <c r="F1043" i="35" s="1"/>
  <c r="E1042" i="35"/>
  <c r="F1042" i="35" s="1"/>
  <c r="E1041" i="35"/>
  <c r="F1041" i="35" s="1"/>
  <c r="E1040" i="35"/>
  <c r="F1040" i="35" s="1"/>
  <c r="E1039" i="35"/>
  <c r="F1039" i="35" s="1"/>
  <c r="E1038" i="35"/>
  <c r="F1038" i="35" s="1"/>
  <c r="E1037" i="35"/>
  <c r="F1037" i="35" s="1"/>
  <c r="E1036" i="35"/>
  <c r="F1036" i="35" s="1"/>
  <c r="E1035" i="35"/>
  <c r="F1035" i="35" s="1"/>
  <c r="E1034" i="35"/>
  <c r="F1034" i="35" s="1"/>
  <c r="E1033" i="35"/>
  <c r="F1033" i="35" s="1"/>
  <c r="E1032" i="35"/>
  <c r="F1032" i="35" s="1"/>
  <c r="E1031" i="35"/>
  <c r="F1031" i="35" s="1"/>
  <c r="E1030" i="35"/>
  <c r="F1030" i="35" s="1"/>
  <c r="E1029" i="35"/>
  <c r="F1029" i="35" s="1"/>
  <c r="E1028" i="35"/>
  <c r="F1028" i="35" s="1"/>
  <c r="E1027" i="35"/>
  <c r="F1027" i="35" s="1"/>
  <c r="E1026" i="35"/>
  <c r="F1026" i="35" s="1"/>
  <c r="E1025" i="35"/>
  <c r="F1025" i="35" s="1"/>
  <c r="E1024" i="35"/>
  <c r="F1024" i="35" s="1"/>
  <c r="E1023" i="35"/>
  <c r="F1023" i="35" s="1"/>
  <c r="E1022" i="35"/>
  <c r="F1022" i="35" s="1"/>
  <c r="E1021" i="35"/>
  <c r="F1021" i="35" s="1"/>
  <c r="E1020" i="35"/>
  <c r="F1020" i="35" s="1"/>
  <c r="E1019" i="35"/>
  <c r="F1019" i="35" s="1"/>
  <c r="E1018" i="35"/>
  <c r="F1018" i="35" s="1"/>
  <c r="E1017" i="35"/>
  <c r="F1017" i="35" s="1"/>
  <c r="E1016" i="35"/>
  <c r="F1016" i="35" s="1"/>
  <c r="E1015" i="35"/>
  <c r="F1015" i="35" s="1"/>
  <c r="E1014" i="35"/>
  <c r="F1014" i="35" s="1"/>
  <c r="E1013" i="35"/>
  <c r="F1013" i="35" s="1"/>
  <c r="E1012" i="35"/>
  <c r="F1012" i="35" s="1"/>
  <c r="E1011" i="35"/>
  <c r="F1011" i="35" s="1"/>
  <c r="E1010" i="35"/>
  <c r="F1010" i="35" s="1"/>
  <c r="E1009" i="35"/>
  <c r="F1009" i="35" s="1"/>
  <c r="E1008" i="35"/>
  <c r="F1008" i="35" s="1"/>
  <c r="E1007" i="35"/>
  <c r="F1007" i="35" s="1"/>
  <c r="E1006" i="35"/>
  <c r="F1006" i="35" s="1"/>
  <c r="E1005" i="35"/>
  <c r="F1005" i="35" s="1"/>
  <c r="E1004" i="35"/>
  <c r="F1004" i="35" s="1"/>
  <c r="E1003" i="35"/>
  <c r="F1003" i="35" s="1"/>
  <c r="E1002" i="35"/>
  <c r="F1002" i="35" s="1"/>
  <c r="E1001" i="35"/>
  <c r="F1001" i="35" s="1"/>
  <c r="E1000" i="35"/>
  <c r="F1000" i="35" s="1"/>
  <c r="E999" i="35"/>
  <c r="F999" i="35" s="1"/>
  <c r="E998" i="35"/>
  <c r="F998" i="35" s="1"/>
  <c r="E997" i="35"/>
  <c r="F997" i="35" s="1"/>
  <c r="E996" i="35"/>
  <c r="F996" i="35" s="1"/>
  <c r="E995" i="35"/>
  <c r="F995" i="35" s="1"/>
  <c r="E994" i="35"/>
  <c r="F994" i="35" s="1"/>
  <c r="E993" i="35"/>
  <c r="F993" i="35" s="1"/>
  <c r="E992" i="35"/>
  <c r="F992" i="35" s="1"/>
  <c r="E991" i="35"/>
  <c r="F991" i="35" s="1"/>
  <c r="E990" i="35"/>
  <c r="F990" i="35" s="1"/>
  <c r="E989" i="35"/>
  <c r="F989" i="35" s="1"/>
  <c r="E988" i="35"/>
  <c r="F988" i="35" s="1"/>
  <c r="E987" i="35"/>
  <c r="F987" i="35" s="1"/>
  <c r="E986" i="35"/>
  <c r="F986" i="35" s="1"/>
  <c r="E985" i="35"/>
  <c r="F985" i="35" s="1"/>
  <c r="E984" i="35"/>
  <c r="F984" i="35" s="1"/>
  <c r="E983" i="35"/>
  <c r="F983" i="35" s="1"/>
  <c r="E982" i="35"/>
  <c r="F982" i="35" s="1"/>
  <c r="E981" i="35"/>
  <c r="F981" i="35" s="1"/>
  <c r="E980" i="35"/>
  <c r="F980" i="35" s="1"/>
  <c r="E979" i="35"/>
  <c r="F979" i="35" s="1"/>
  <c r="E978" i="35"/>
  <c r="F978" i="35" s="1"/>
  <c r="E977" i="35"/>
  <c r="F977" i="35" s="1"/>
  <c r="E976" i="35"/>
  <c r="F976" i="35" s="1"/>
  <c r="E975" i="35"/>
  <c r="F975" i="35" s="1"/>
  <c r="E974" i="35"/>
  <c r="F974" i="35" s="1"/>
  <c r="E973" i="35"/>
  <c r="F973" i="35" s="1"/>
  <c r="E972" i="35"/>
  <c r="F972" i="35" s="1"/>
  <c r="E971" i="35"/>
  <c r="F971" i="35" s="1"/>
  <c r="E970" i="35"/>
  <c r="F970" i="35" s="1"/>
  <c r="E969" i="35"/>
  <c r="F969" i="35" s="1"/>
  <c r="E968" i="35"/>
  <c r="F968" i="35" s="1"/>
  <c r="E967" i="35"/>
  <c r="F967" i="35" s="1"/>
  <c r="E966" i="35"/>
  <c r="F966" i="35" s="1"/>
  <c r="E965" i="35"/>
  <c r="F965" i="35" s="1"/>
  <c r="E964" i="35"/>
  <c r="F964" i="35" s="1"/>
  <c r="E963" i="35"/>
  <c r="F963" i="35" s="1"/>
  <c r="E962" i="35"/>
  <c r="F962" i="35" s="1"/>
  <c r="E961" i="35"/>
  <c r="F961" i="35" s="1"/>
  <c r="E960" i="35"/>
  <c r="F960" i="35" s="1"/>
  <c r="E959" i="35"/>
  <c r="F959" i="35" s="1"/>
  <c r="E958" i="35"/>
  <c r="F958" i="35" s="1"/>
  <c r="E957" i="35"/>
  <c r="F957" i="35" s="1"/>
  <c r="E956" i="35"/>
  <c r="F956" i="35" s="1"/>
  <c r="E955" i="35"/>
  <c r="F955" i="35" s="1"/>
  <c r="E954" i="35"/>
  <c r="F954" i="35" s="1"/>
  <c r="E953" i="35"/>
  <c r="F953" i="35" s="1"/>
  <c r="E952" i="35"/>
  <c r="F952" i="35" s="1"/>
  <c r="E951" i="35"/>
  <c r="F951" i="35" s="1"/>
  <c r="E950" i="35"/>
  <c r="F950" i="35" s="1"/>
  <c r="E949" i="35"/>
  <c r="F949" i="35" s="1"/>
  <c r="E948" i="35"/>
  <c r="F948" i="35" s="1"/>
  <c r="E947" i="35"/>
  <c r="F947" i="35" s="1"/>
  <c r="E946" i="35"/>
  <c r="F946" i="35" s="1"/>
  <c r="E945" i="35"/>
  <c r="F945" i="35" s="1"/>
  <c r="E944" i="35"/>
  <c r="F944" i="35" s="1"/>
  <c r="E943" i="35"/>
  <c r="F943" i="35" s="1"/>
  <c r="E942" i="35"/>
  <c r="F942" i="35" s="1"/>
  <c r="E941" i="35"/>
  <c r="F941" i="35" s="1"/>
  <c r="E940" i="35"/>
  <c r="F940" i="35" s="1"/>
  <c r="E939" i="35"/>
  <c r="F939" i="35" s="1"/>
  <c r="E938" i="35"/>
  <c r="F938" i="35" s="1"/>
  <c r="E937" i="35"/>
  <c r="F937" i="35" s="1"/>
  <c r="E936" i="35"/>
  <c r="F936" i="35" s="1"/>
  <c r="E935" i="35"/>
  <c r="F935" i="35" s="1"/>
  <c r="E934" i="35"/>
  <c r="F934" i="35" s="1"/>
  <c r="E933" i="35"/>
  <c r="F933" i="35" s="1"/>
  <c r="E932" i="35"/>
  <c r="F932" i="35" s="1"/>
  <c r="E931" i="35"/>
  <c r="F931" i="35" s="1"/>
  <c r="E930" i="35"/>
  <c r="F930" i="35" s="1"/>
  <c r="E929" i="35"/>
  <c r="F929" i="35" s="1"/>
  <c r="E928" i="35"/>
  <c r="F928" i="35" s="1"/>
  <c r="E927" i="35"/>
  <c r="F927" i="35" s="1"/>
  <c r="E926" i="35"/>
  <c r="F926" i="35" s="1"/>
  <c r="E925" i="35"/>
  <c r="F925" i="35" s="1"/>
  <c r="E924" i="35"/>
  <c r="F924" i="35" s="1"/>
  <c r="E923" i="35"/>
  <c r="F923" i="35" s="1"/>
  <c r="E922" i="35"/>
  <c r="F922" i="35" s="1"/>
  <c r="E921" i="35"/>
  <c r="F921" i="35" s="1"/>
  <c r="E920" i="35"/>
  <c r="F920" i="35" s="1"/>
  <c r="E919" i="35"/>
  <c r="F919" i="35" s="1"/>
  <c r="E918" i="35"/>
  <c r="F918" i="35" s="1"/>
  <c r="E917" i="35"/>
  <c r="F917" i="35" s="1"/>
  <c r="E916" i="35"/>
  <c r="F916" i="35" s="1"/>
  <c r="E915" i="35"/>
  <c r="F915" i="35" s="1"/>
  <c r="E914" i="35"/>
  <c r="F914" i="35" s="1"/>
  <c r="E913" i="35"/>
  <c r="F913" i="35" s="1"/>
  <c r="E912" i="35"/>
  <c r="F912" i="35" s="1"/>
  <c r="E911" i="35"/>
  <c r="F911" i="35" s="1"/>
  <c r="E910" i="35"/>
  <c r="F910" i="35" s="1"/>
  <c r="E909" i="35"/>
  <c r="F909" i="35" s="1"/>
  <c r="E908" i="35"/>
  <c r="F908" i="35" s="1"/>
  <c r="E907" i="35"/>
  <c r="F907" i="35" s="1"/>
  <c r="E906" i="35"/>
  <c r="F906" i="35" s="1"/>
  <c r="E905" i="35"/>
  <c r="F905" i="35" s="1"/>
  <c r="E904" i="35"/>
  <c r="F904" i="35" s="1"/>
  <c r="E903" i="35"/>
  <c r="F903" i="35" s="1"/>
  <c r="E902" i="35"/>
  <c r="F902" i="35" s="1"/>
  <c r="E901" i="35"/>
  <c r="F901" i="35" s="1"/>
  <c r="E900" i="35"/>
  <c r="F900" i="35" s="1"/>
  <c r="E899" i="35"/>
  <c r="F899" i="35" s="1"/>
  <c r="E898" i="35"/>
  <c r="F898" i="35" s="1"/>
  <c r="E897" i="35"/>
  <c r="F897" i="35" s="1"/>
  <c r="E896" i="35"/>
  <c r="F896" i="35" s="1"/>
  <c r="E895" i="35"/>
  <c r="F895" i="35" s="1"/>
  <c r="E894" i="35"/>
  <c r="F894" i="35" s="1"/>
  <c r="E893" i="35"/>
  <c r="F893" i="35" s="1"/>
  <c r="E892" i="35"/>
  <c r="F892" i="35" s="1"/>
  <c r="E891" i="35"/>
  <c r="F891" i="35" s="1"/>
  <c r="E890" i="35"/>
  <c r="F890" i="35" s="1"/>
  <c r="E889" i="35"/>
  <c r="F889" i="35" s="1"/>
  <c r="E888" i="35"/>
  <c r="F888" i="35" s="1"/>
  <c r="E887" i="35"/>
  <c r="F887" i="35" s="1"/>
  <c r="E886" i="35"/>
  <c r="F886" i="35" s="1"/>
  <c r="E885" i="35"/>
  <c r="F885" i="35" s="1"/>
  <c r="E884" i="35"/>
  <c r="F884" i="35" s="1"/>
  <c r="E883" i="35"/>
  <c r="F883" i="35" s="1"/>
  <c r="E882" i="35"/>
  <c r="F882" i="35" s="1"/>
  <c r="E881" i="35"/>
  <c r="F881" i="35" s="1"/>
  <c r="E880" i="35"/>
  <c r="F880" i="35" s="1"/>
  <c r="E879" i="35"/>
  <c r="F879" i="35" s="1"/>
  <c r="E878" i="35"/>
  <c r="F878" i="35" s="1"/>
  <c r="E877" i="35"/>
  <c r="F877" i="35" s="1"/>
  <c r="E876" i="35"/>
  <c r="F876" i="35" s="1"/>
  <c r="E875" i="35"/>
  <c r="F875" i="35" s="1"/>
  <c r="E874" i="35"/>
  <c r="F874" i="35" s="1"/>
  <c r="E873" i="35"/>
  <c r="F873" i="35" s="1"/>
  <c r="E872" i="35"/>
  <c r="F872" i="35" s="1"/>
  <c r="E871" i="35"/>
  <c r="F871" i="35" s="1"/>
  <c r="E870" i="35"/>
  <c r="F870" i="35" s="1"/>
  <c r="E869" i="35"/>
  <c r="F869" i="35" s="1"/>
  <c r="E868" i="35"/>
  <c r="F868" i="35" s="1"/>
  <c r="E867" i="35"/>
  <c r="F867" i="35" s="1"/>
  <c r="E866" i="35"/>
  <c r="F866" i="35" s="1"/>
  <c r="E865" i="35"/>
  <c r="F865" i="35" s="1"/>
  <c r="E864" i="35"/>
  <c r="F864" i="35" s="1"/>
  <c r="E863" i="35"/>
  <c r="F863" i="35" s="1"/>
  <c r="E862" i="35"/>
  <c r="F862" i="35" s="1"/>
  <c r="E861" i="35"/>
  <c r="F861" i="35" s="1"/>
  <c r="E860" i="35"/>
  <c r="F860" i="35" s="1"/>
  <c r="E859" i="35"/>
  <c r="F859" i="35" s="1"/>
  <c r="E858" i="35"/>
  <c r="F858" i="35" s="1"/>
  <c r="E857" i="35"/>
  <c r="F857" i="35" s="1"/>
  <c r="E856" i="35"/>
  <c r="F856" i="35" s="1"/>
  <c r="E855" i="35"/>
  <c r="F855" i="35" s="1"/>
  <c r="E854" i="35"/>
  <c r="F854" i="35" s="1"/>
  <c r="E853" i="35"/>
  <c r="F853" i="35" s="1"/>
  <c r="E852" i="35"/>
  <c r="F852" i="35" s="1"/>
  <c r="E851" i="35"/>
  <c r="F851" i="35" s="1"/>
  <c r="E850" i="35"/>
  <c r="F850" i="35" s="1"/>
  <c r="E849" i="35"/>
  <c r="F849" i="35" s="1"/>
  <c r="E848" i="35"/>
  <c r="F848" i="35" s="1"/>
  <c r="E847" i="35"/>
  <c r="F847" i="35" s="1"/>
  <c r="E846" i="35"/>
  <c r="F846" i="35" s="1"/>
  <c r="E845" i="35"/>
  <c r="F845" i="35" s="1"/>
  <c r="E844" i="35"/>
  <c r="F844" i="35" s="1"/>
  <c r="E843" i="35"/>
  <c r="F843" i="35" s="1"/>
  <c r="E842" i="35"/>
  <c r="F842" i="35" s="1"/>
  <c r="E841" i="35"/>
  <c r="F841" i="35" s="1"/>
  <c r="E840" i="35"/>
  <c r="F840" i="35" s="1"/>
  <c r="E839" i="35"/>
  <c r="F839" i="35" s="1"/>
  <c r="E838" i="35"/>
  <c r="F838" i="35" s="1"/>
  <c r="E837" i="35"/>
  <c r="F837" i="35" s="1"/>
  <c r="E836" i="35"/>
  <c r="F836" i="35" s="1"/>
  <c r="E835" i="35"/>
  <c r="F835" i="35" s="1"/>
  <c r="E834" i="35"/>
  <c r="F834" i="35" s="1"/>
  <c r="E833" i="35"/>
  <c r="F833" i="35" s="1"/>
  <c r="E832" i="35"/>
  <c r="F832" i="35" s="1"/>
  <c r="E831" i="35"/>
  <c r="F831" i="35" s="1"/>
  <c r="E830" i="35"/>
  <c r="F830" i="35" s="1"/>
  <c r="E829" i="35"/>
  <c r="F829" i="35" s="1"/>
  <c r="E828" i="35"/>
  <c r="F828" i="35" s="1"/>
  <c r="E827" i="35"/>
  <c r="F827" i="35" s="1"/>
  <c r="E826" i="35"/>
  <c r="F826" i="35" s="1"/>
  <c r="E825" i="35"/>
  <c r="F825" i="35" s="1"/>
  <c r="E824" i="35"/>
  <c r="F824" i="35" s="1"/>
  <c r="E823" i="35"/>
  <c r="F823" i="35" s="1"/>
  <c r="E822" i="35"/>
  <c r="F822" i="35" s="1"/>
  <c r="E821" i="35"/>
  <c r="F821" i="35" s="1"/>
  <c r="E820" i="35"/>
  <c r="F820" i="35" s="1"/>
  <c r="E819" i="35"/>
  <c r="F819" i="35" s="1"/>
  <c r="E818" i="35"/>
  <c r="F818" i="35" s="1"/>
  <c r="E817" i="35"/>
  <c r="F817" i="35" s="1"/>
  <c r="E816" i="35"/>
  <c r="F816" i="35" s="1"/>
  <c r="E815" i="35"/>
  <c r="F815" i="35" s="1"/>
  <c r="E814" i="35"/>
  <c r="F814" i="35" s="1"/>
  <c r="E813" i="35"/>
  <c r="F813" i="35" s="1"/>
  <c r="E812" i="35"/>
  <c r="F812" i="35" s="1"/>
  <c r="E811" i="35"/>
  <c r="F811" i="35" s="1"/>
  <c r="E810" i="35"/>
  <c r="F810" i="35" s="1"/>
  <c r="E809" i="35"/>
  <c r="F809" i="35" s="1"/>
  <c r="E808" i="35"/>
  <c r="F808" i="35" s="1"/>
  <c r="E807" i="35"/>
  <c r="F807" i="35" s="1"/>
  <c r="E806" i="35"/>
  <c r="F806" i="35" s="1"/>
  <c r="E805" i="35"/>
  <c r="F805" i="35" s="1"/>
  <c r="E804" i="35"/>
  <c r="F804" i="35" s="1"/>
  <c r="E803" i="35"/>
  <c r="F803" i="35" s="1"/>
  <c r="E802" i="35"/>
  <c r="F802" i="35" s="1"/>
  <c r="E801" i="35"/>
  <c r="F801" i="35" s="1"/>
  <c r="E800" i="35"/>
  <c r="F800" i="35" s="1"/>
  <c r="E799" i="35"/>
  <c r="F799" i="35" s="1"/>
  <c r="E798" i="35"/>
  <c r="F798" i="35" s="1"/>
  <c r="E797" i="35"/>
  <c r="F797" i="35" s="1"/>
  <c r="E796" i="35"/>
  <c r="F796" i="35" s="1"/>
  <c r="E795" i="35"/>
  <c r="F795" i="35" s="1"/>
  <c r="E794" i="35"/>
  <c r="F794" i="35" s="1"/>
  <c r="E793" i="35"/>
  <c r="F793" i="35" s="1"/>
  <c r="E792" i="35"/>
  <c r="F792" i="35" s="1"/>
  <c r="E791" i="35"/>
  <c r="F791" i="35" s="1"/>
  <c r="E790" i="35"/>
  <c r="F790" i="35" s="1"/>
  <c r="E789" i="35"/>
  <c r="F789" i="35" s="1"/>
  <c r="E788" i="35"/>
  <c r="F788" i="35" s="1"/>
  <c r="E787" i="35"/>
  <c r="F787" i="35" s="1"/>
  <c r="E786" i="35"/>
  <c r="F786" i="35" s="1"/>
  <c r="E785" i="35"/>
  <c r="F785" i="35" s="1"/>
  <c r="E784" i="35"/>
  <c r="F784" i="35" s="1"/>
  <c r="E783" i="35"/>
  <c r="F783" i="35" s="1"/>
  <c r="E782" i="35"/>
  <c r="F782" i="35" s="1"/>
  <c r="E781" i="35"/>
  <c r="F781" i="35" s="1"/>
  <c r="E780" i="35"/>
  <c r="F780" i="35" s="1"/>
  <c r="E779" i="35"/>
  <c r="F779" i="35" s="1"/>
  <c r="E778" i="35"/>
  <c r="F778" i="35" s="1"/>
  <c r="E777" i="35"/>
  <c r="F777" i="35" s="1"/>
  <c r="E776" i="35"/>
  <c r="F776" i="35" s="1"/>
  <c r="E775" i="35"/>
  <c r="F775" i="35" s="1"/>
  <c r="E774" i="35"/>
  <c r="F774" i="35" s="1"/>
  <c r="E773" i="35"/>
  <c r="F773" i="35" s="1"/>
  <c r="E772" i="35"/>
  <c r="F772" i="35" s="1"/>
  <c r="E771" i="35"/>
  <c r="F771" i="35" s="1"/>
  <c r="E770" i="35"/>
  <c r="F770" i="35" s="1"/>
  <c r="E769" i="35"/>
  <c r="F769" i="35" s="1"/>
  <c r="E768" i="35"/>
  <c r="F768" i="35" s="1"/>
  <c r="E767" i="35"/>
  <c r="F767" i="35" s="1"/>
  <c r="E766" i="35"/>
  <c r="F766" i="35" s="1"/>
  <c r="E765" i="35"/>
  <c r="F765" i="35" s="1"/>
  <c r="E764" i="35"/>
  <c r="F764" i="35" s="1"/>
  <c r="E763" i="35"/>
  <c r="F763" i="35" s="1"/>
  <c r="E762" i="35"/>
  <c r="F762" i="35" s="1"/>
  <c r="E761" i="35"/>
  <c r="F761" i="35" s="1"/>
  <c r="E760" i="35"/>
  <c r="F760" i="35" s="1"/>
  <c r="E759" i="35"/>
  <c r="F759" i="35" s="1"/>
  <c r="E758" i="35"/>
  <c r="F758" i="35" s="1"/>
  <c r="E757" i="35"/>
  <c r="F757" i="35" s="1"/>
  <c r="E756" i="35"/>
  <c r="F756" i="35" s="1"/>
  <c r="E755" i="35"/>
  <c r="F755" i="35" s="1"/>
  <c r="E754" i="35"/>
  <c r="F754" i="35" s="1"/>
  <c r="E753" i="35"/>
  <c r="F753" i="35" s="1"/>
  <c r="E752" i="35"/>
  <c r="F752" i="35" s="1"/>
  <c r="E751" i="35"/>
  <c r="F751" i="35" s="1"/>
  <c r="E750" i="35"/>
  <c r="F750" i="35" s="1"/>
  <c r="E749" i="35"/>
  <c r="F749" i="35" s="1"/>
  <c r="E748" i="35"/>
  <c r="F748" i="35" s="1"/>
  <c r="E747" i="35"/>
  <c r="F747" i="35" s="1"/>
  <c r="E746" i="35"/>
  <c r="F746" i="35" s="1"/>
  <c r="E745" i="35"/>
  <c r="F745" i="35" s="1"/>
  <c r="E744" i="35"/>
  <c r="F744" i="35" s="1"/>
  <c r="E743" i="35"/>
  <c r="F743" i="35" s="1"/>
  <c r="E742" i="35"/>
  <c r="F742" i="35" s="1"/>
  <c r="E741" i="35"/>
  <c r="F741" i="35" s="1"/>
  <c r="E740" i="35"/>
  <c r="F740" i="35" s="1"/>
  <c r="E739" i="35"/>
  <c r="F739" i="35" s="1"/>
  <c r="E738" i="35"/>
  <c r="F738" i="35" s="1"/>
  <c r="E737" i="35"/>
  <c r="F737" i="35" s="1"/>
  <c r="E736" i="35"/>
  <c r="F736" i="35" s="1"/>
  <c r="E735" i="35"/>
  <c r="F735" i="35" s="1"/>
  <c r="E734" i="35"/>
  <c r="F734" i="35" s="1"/>
  <c r="E733" i="35"/>
  <c r="F733" i="35" s="1"/>
  <c r="E732" i="35"/>
  <c r="F732" i="35" s="1"/>
  <c r="E731" i="35"/>
  <c r="F731" i="35" s="1"/>
  <c r="E730" i="35"/>
  <c r="F730" i="35" s="1"/>
  <c r="E729" i="35"/>
  <c r="F729" i="35" s="1"/>
  <c r="E728" i="35"/>
  <c r="F728" i="35" s="1"/>
  <c r="E727" i="35"/>
  <c r="F727" i="35" s="1"/>
  <c r="E726" i="35"/>
  <c r="F726" i="35" s="1"/>
  <c r="E725" i="35"/>
  <c r="F725" i="35" s="1"/>
  <c r="E724" i="35"/>
  <c r="F724" i="35" s="1"/>
  <c r="E723" i="35"/>
  <c r="F723" i="35" s="1"/>
  <c r="E722" i="35"/>
  <c r="F722" i="35" s="1"/>
  <c r="E721" i="35"/>
  <c r="F721" i="35" s="1"/>
  <c r="E720" i="35"/>
  <c r="F720" i="35" s="1"/>
  <c r="E719" i="35"/>
  <c r="F719" i="35" s="1"/>
  <c r="E718" i="35"/>
  <c r="F718" i="35" s="1"/>
  <c r="E717" i="35"/>
  <c r="F717" i="35" s="1"/>
  <c r="E716" i="35"/>
  <c r="F716" i="35" s="1"/>
  <c r="E715" i="35"/>
  <c r="F715" i="35" s="1"/>
  <c r="E714" i="35"/>
  <c r="F714" i="35" s="1"/>
  <c r="E713" i="35"/>
  <c r="F713" i="35" s="1"/>
  <c r="E712" i="35"/>
  <c r="F712" i="35" s="1"/>
  <c r="E711" i="35"/>
  <c r="F711" i="35" s="1"/>
  <c r="E710" i="35"/>
  <c r="F710" i="35" s="1"/>
  <c r="E709" i="35"/>
  <c r="F709" i="35" s="1"/>
  <c r="E708" i="35"/>
  <c r="F708" i="35" s="1"/>
  <c r="E707" i="35"/>
  <c r="F707" i="35" s="1"/>
  <c r="E706" i="35"/>
  <c r="F706" i="35" s="1"/>
  <c r="E705" i="35"/>
  <c r="F705" i="35" s="1"/>
  <c r="E704" i="35"/>
  <c r="F704" i="35" s="1"/>
  <c r="E703" i="35"/>
  <c r="F703" i="35" s="1"/>
  <c r="E702" i="35"/>
  <c r="F702" i="35" s="1"/>
  <c r="E701" i="35"/>
  <c r="F701" i="35" s="1"/>
  <c r="E700" i="35"/>
  <c r="F700" i="35" s="1"/>
  <c r="E699" i="35"/>
  <c r="F699" i="35" s="1"/>
  <c r="E698" i="35"/>
  <c r="F698" i="35" s="1"/>
  <c r="E697" i="35"/>
  <c r="F697" i="35" s="1"/>
  <c r="E696" i="35"/>
  <c r="F696" i="35" s="1"/>
  <c r="E695" i="35"/>
  <c r="F695" i="35" s="1"/>
  <c r="E694" i="35"/>
  <c r="F694" i="35" s="1"/>
  <c r="E693" i="35"/>
  <c r="F693" i="35" s="1"/>
  <c r="E692" i="35"/>
  <c r="F692" i="35" s="1"/>
  <c r="E691" i="35"/>
  <c r="F691" i="35" s="1"/>
  <c r="E690" i="35"/>
  <c r="F690" i="35" s="1"/>
  <c r="E689" i="35"/>
  <c r="F689" i="35" s="1"/>
  <c r="E688" i="35"/>
  <c r="F688" i="35" s="1"/>
  <c r="E687" i="35"/>
  <c r="F687" i="35" s="1"/>
  <c r="E686" i="35"/>
  <c r="F686" i="35" s="1"/>
  <c r="E685" i="35"/>
  <c r="F685" i="35" s="1"/>
  <c r="E684" i="35"/>
  <c r="F684" i="35" s="1"/>
  <c r="E683" i="35"/>
  <c r="F683" i="35" s="1"/>
  <c r="E682" i="35"/>
  <c r="F682" i="35" s="1"/>
  <c r="E681" i="35"/>
  <c r="F681" i="35" s="1"/>
  <c r="E680" i="35"/>
  <c r="F680" i="35" s="1"/>
  <c r="E679" i="35"/>
  <c r="F679" i="35" s="1"/>
  <c r="E678" i="35"/>
  <c r="F678" i="35" s="1"/>
  <c r="E677" i="35"/>
  <c r="F677" i="35" s="1"/>
  <c r="E676" i="35"/>
  <c r="F676" i="35" s="1"/>
  <c r="E675" i="35"/>
  <c r="F675" i="35" s="1"/>
  <c r="E674" i="35"/>
  <c r="F674" i="35" s="1"/>
  <c r="E673" i="35"/>
  <c r="F673" i="35" s="1"/>
  <c r="E672" i="35"/>
  <c r="F672" i="35" s="1"/>
  <c r="E671" i="35"/>
  <c r="F671" i="35" s="1"/>
  <c r="E670" i="35"/>
  <c r="F670" i="35" s="1"/>
  <c r="E669" i="35"/>
  <c r="F669" i="35" s="1"/>
  <c r="E668" i="35"/>
  <c r="F668" i="35" s="1"/>
  <c r="E667" i="35"/>
  <c r="F667" i="35" s="1"/>
  <c r="E666" i="35"/>
  <c r="F666" i="35" s="1"/>
  <c r="E665" i="35"/>
  <c r="F665" i="35" s="1"/>
  <c r="E664" i="35"/>
  <c r="F664" i="35" s="1"/>
  <c r="E663" i="35"/>
  <c r="F663" i="35" s="1"/>
  <c r="E662" i="35"/>
  <c r="F662" i="35" s="1"/>
  <c r="E661" i="35"/>
  <c r="F661" i="35" s="1"/>
  <c r="E660" i="35"/>
  <c r="F660" i="35" s="1"/>
  <c r="E659" i="35"/>
  <c r="F659" i="35" s="1"/>
  <c r="E658" i="35"/>
  <c r="F658" i="35" s="1"/>
  <c r="E657" i="35"/>
  <c r="F657" i="35" s="1"/>
  <c r="E656" i="35"/>
  <c r="F656" i="35" s="1"/>
  <c r="E655" i="35"/>
  <c r="F655" i="35" s="1"/>
  <c r="E654" i="35"/>
  <c r="F654" i="35" s="1"/>
  <c r="E653" i="35"/>
  <c r="F653" i="35" s="1"/>
  <c r="E652" i="35"/>
  <c r="F652" i="35" s="1"/>
  <c r="E651" i="35"/>
  <c r="F651" i="35" s="1"/>
  <c r="E650" i="35"/>
  <c r="F650" i="35" s="1"/>
  <c r="E649" i="35"/>
  <c r="F649" i="35" s="1"/>
  <c r="E648" i="35"/>
  <c r="F648" i="35" s="1"/>
  <c r="E647" i="35"/>
  <c r="F647" i="35" s="1"/>
  <c r="E646" i="35"/>
  <c r="F646" i="35" s="1"/>
  <c r="E645" i="35"/>
  <c r="F645" i="35" s="1"/>
  <c r="E644" i="35"/>
  <c r="F644" i="35" s="1"/>
  <c r="E643" i="35"/>
  <c r="F643" i="35" s="1"/>
  <c r="E642" i="35"/>
  <c r="F642" i="35" s="1"/>
  <c r="E641" i="35"/>
  <c r="F641" i="35" s="1"/>
  <c r="E640" i="35"/>
  <c r="F640" i="35" s="1"/>
  <c r="E639" i="35"/>
  <c r="F639" i="35" s="1"/>
  <c r="E638" i="35"/>
  <c r="F638" i="35" s="1"/>
  <c r="E637" i="35"/>
  <c r="F637" i="35" s="1"/>
  <c r="E636" i="35"/>
  <c r="F636" i="35" s="1"/>
  <c r="E635" i="35"/>
  <c r="F635" i="35" s="1"/>
  <c r="E634" i="35"/>
  <c r="F634" i="35" s="1"/>
  <c r="E633" i="35"/>
  <c r="F633" i="35" s="1"/>
  <c r="E632" i="35"/>
  <c r="F632" i="35" s="1"/>
  <c r="E631" i="35"/>
  <c r="F631" i="35" s="1"/>
  <c r="E630" i="35"/>
  <c r="F630" i="35" s="1"/>
  <c r="E629" i="35"/>
  <c r="F629" i="35" s="1"/>
  <c r="E628" i="35"/>
  <c r="F628" i="35" s="1"/>
  <c r="E627" i="35"/>
  <c r="F627" i="35" s="1"/>
  <c r="E626" i="35"/>
  <c r="F626" i="35" s="1"/>
  <c r="E625" i="35"/>
  <c r="F625" i="35" s="1"/>
  <c r="E624" i="35"/>
  <c r="F624" i="35" s="1"/>
  <c r="E623" i="35"/>
  <c r="F623" i="35" s="1"/>
  <c r="E622" i="35"/>
  <c r="F622" i="35" s="1"/>
  <c r="E621" i="35"/>
  <c r="F621" i="35" s="1"/>
  <c r="E620" i="35"/>
  <c r="F620" i="35" s="1"/>
  <c r="E619" i="35"/>
  <c r="F619" i="35" s="1"/>
  <c r="E618" i="35"/>
  <c r="F618" i="35" s="1"/>
  <c r="E617" i="35"/>
  <c r="F617" i="35" s="1"/>
  <c r="E616" i="35"/>
  <c r="F616" i="35" s="1"/>
  <c r="E615" i="35"/>
  <c r="F615" i="35" s="1"/>
  <c r="E614" i="35"/>
  <c r="F614" i="35" s="1"/>
  <c r="E613" i="35"/>
  <c r="F613" i="35" s="1"/>
  <c r="E612" i="35"/>
  <c r="F612" i="35" s="1"/>
  <c r="E611" i="35"/>
  <c r="F611" i="35" s="1"/>
  <c r="E610" i="35"/>
  <c r="F610" i="35" s="1"/>
  <c r="E609" i="35"/>
  <c r="F609" i="35" s="1"/>
  <c r="E608" i="35"/>
  <c r="F608" i="35" s="1"/>
  <c r="E607" i="35"/>
  <c r="F607" i="35" s="1"/>
  <c r="E606" i="35"/>
  <c r="F606" i="35" s="1"/>
  <c r="E605" i="35"/>
  <c r="F605" i="35" s="1"/>
  <c r="E604" i="35"/>
  <c r="F604" i="35" s="1"/>
  <c r="E603" i="35"/>
  <c r="F603" i="35" s="1"/>
  <c r="E602" i="35"/>
  <c r="F602" i="35" s="1"/>
  <c r="E601" i="35"/>
  <c r="F601" i="35" s="1"/>
  <c r="E600" i="35"/>
  <c r="F600" i="35" s="1"/>
  <c r="E599" i="35"/>
  <c r="F599" i="35" s="1"/>
  <c r="E598" i="35"/>
  <c r="F598" i="35" s="1"/>
  <c r="E597" i="35"/>
  <c r="F597" i="35" s="1"/>
  <c r="E596" i="35"/>
  <c r="F596" i="35" s="1"/>
  <c r="E595" i="35"/>
  <c r="F595" i="35" s="1"/>
  <c r="E594" i="35"/>
  <c r="F594" i="35" s="1"/>
  <c r="E593" i="35"/>
  <c r="F593" i="35" s="1"/>
  <c r="E592" i="35"/>
  <c r="F592" i="35" s="1"/>
  <c r="E591" i="35"/>
  <c r="F591" i="35" s="1"/>
  <c r="E590" i="35"/>
  <c r="F590" i="35" s="1"/>
  <c r="E589" i="35"/>
  <c r="F589" i="35" s="1"/>
  <c r="E588" i="35"/>
  <c r="F588" i="35" s="1"/>
  <c r="E587" i="35"/>
  <c r="F587" i="35" s="1"/>
  <c r="E586" i="35"/>
  <c r="F586" i="35" s="1"/>
  <c r="E585" i="35"/>
  <c r="F585" i="35" s="1"/>
  <c r="E584" i="35"/>
  <c r="F584" i="35" s="1"/>
  <c r="E583" i="35"/>
  <c r="F583" i="35" s="1"/>
  <c r="E582" i="35"/>
  <c r="F582" i="35" s="1"/>
  <c r="E581" i="35"/>
  <c r="F581" i="35" s="1"/>
  <c r="E580" i="35"/>
  <c r="F580" i="35" s="1"/>
  <c r="E579" i="35"/>
  <c r="F579" i="35" s="1"/>
  <c r="E578" i="35"/>
  <c r="F578" i="35" s="1"/>
  <c r="E577" i="35"/>
  <c r="F577" i="35" s="1"/>
  <c r="E576" i="35"/>
  <c r="F576" i="35" s="1"/>
  <c r="E575" i="35"/>
  <c r="F575" i="35" s="1"/>
  <c r="E574" i="35"/>
  <c r="F574" i="35" s="1"/>
  <c r="E573" i="35"/>
  <c r="F573" i="35" s="1"/>
  <c r="E572" i="35"/>
  <c r="F572" i="35" s="1"/>
  <c r="E571" i="35"/>
  <c r="F571" i="35" s="1"/>
  <c r="E570" i="35"/>
  <c r="F570" i="35" s="1"/>
  <c r="E569" i="35"/>
  <c r="F569" i="35" s="1"/>
  <c r="E568" i="35"/>
  <c r="F568" i="35" s="1"/>
  <c r="E567" i="35"/>
  <c r="F567" i="35" s="1"/>
  <c r="E566" i="35"/>
  <c r="F566" i="35" s="1"/>
  <c r="E565" i="35"/>
  <c r="F565" i="35" s="1"/>
  <c r="E564" i="35"/>
  <c r="F564" i="35" s="1"/>
  <c r="E563" i="35"/>
  <c r="F563" i="35" s="1"/>
  <c r="E562" i="35"/>
  <c r="F562" i="35" s="1"/>
  <c r="E561" i="35"/>
  <c r="F561" i="35" s="1"/>
  <c r="E560" i="35"/>
  <c r="F560" i="35" s="1"/>
  <c r="E559" i="35"/>
  <c r="F559" i="35" s="1"/>
  <c r="E558" i="35"/>
  <c r="F558" i="35" s="1"/>
  <c r="E557" i="35"/>
  <c r="F557" i="35" s="1"/>
  <c r="E556" i="35"/>
  <c r="F556" i="35" s="1"/>
  <c r="E555" i="35"/>
  <c r="F555" i="35" s="1"/>
  <c r="E554" i="35"/>
  <c r="F554" i="35" s="1"/>
  <c r="E553" i="35"/>
  <c r="F553" i="35" s="1"/>
  <c r="E552" i="35"/>
  <c r="F552" i="35" s="1"/>
  <c r="E551" i="35"/>
  <c r="F551" i="35" s="1"/>
  <c r="E550" i="35"/>
  <c r="F550" i="35" s="1"/>
  <c r="E549" i="35"/>
  <c r="F549" i="35" s="1"/>
  <c r="E548" i="35"/>
  <c r="F548" i="35" s="1"/>
  <c r="E547" i="35"/>
  <c r="F547" i="35" s="1"/>
  <c r="E546" i="35"/>
  <c r="F546" i="35" s="1"/>
  <c r="E545" i="35"/>
  <c r="F545" i="35" s="1"/>
  <c r="E544" i="35"/>
  <c r="F544" i="35" s="1"/>
  <c r="E543" i="35"/>
  <c r="F543" i="35" s="1"/>
  <c r="E542" i="35"/>
  <c r="F542" i="35" s="1"/>
  <c r="E541" i="35"/>
  <c r="F541" i="35" s="1"/>
  <c r="E540" i="35"/>
  <c r="F540" i="35" s="1"/>
  <c r="E539" i="35"/>
  <c r="F539" i="35" s="1"/>
  <c r="E538" i="35"/>
  <c r="F538" i="35" s="1"/>
  <c r="E537" i="35"/>
  <c r="F537" i="35" s="1"/>
  <c r="E536" i="35"/>
  <c r="F536" i="35" s="1"/>
  <c r="E535" i="35"/>
  <c r="F535" i="35" s="1"/>
  <c r="E534" i="35"/>
  <c r="F534" i="35" s="1"/>
  <c r="E533" i="35"/>
  <c r="F533" i="35" s="1"/>
  <c r="E532" i="35"/>
  <c r="F532" i="35" s="1"/>
  <c r="E531" i="35"/>
  <c r="F531" i="35" s="1"/>
  <c r="E530" i="35"/>
  <c r="F530" i="35" s="1"/>
  <c r="E529" i="35"/>
  <c r="F529" i="35" s="1"/>
  <c r="E528" i="35"/>
  <c r="F528" i="35" s="1"/>
  <c r="E527" i="35"/>
  <c r="F527" i="35" s="1"/>
  <c r="E526" i="35"/>
  <c r="F526" i="35" s="1"/>
  <c r="E525" i="35"/>
  <c r="F525" i="35" s="1"/>
  <c r="E524" i="35"/>
  <c r="F524" i="35" s="1"/>
  <c r="E523" i="35"/>
  <c r="F523" i="35" s="1"/>
  <c r="E522" i="35"/>
  <c r="F522" i="35" s="1"/>
  <c r="E521" i="35"/>
  <c r="F521" i="35" s="1"/>
  <c r="E520" i="35"/>
  <c r="F520" i="35" s="1"/>
  <c r="E519" i="35"/>
  <c r="F519" i="35" s="1"/>
  <c r="E518" i="35"/>
  <c r="F518" i="35" s="1"/>
  <c r="E517" i="35"/>
  <c r="F517" i="35" s="1"/>
  <c r="E516" i="35"/>
  <c r="F516" i="35" s="1"/>
  <c r="E515" i="35"/>
  <c r="F515" i="35" s="1"/>
  <c r="E514" i="35"/>
  <c r="F514" i="35" s="1"/>
  <c r="E513" i="35"/>
  <c r="F513" i="35" s="1"/>
  <c r="E512" i="35"/>
  <c r="F512" i="35" s="1"/>
  <c r="E511" i="35"/>
  <c r="F511" i="35" s="1"/>
  <c r="E510" i="35"/>
  <c r="F510" i="35" s="1"/>
  <c r="E509" i="35"/>
  <c r="F509" i="35" s="1"/>
  <c r="E508" i="35"/>
  <c r="F508" i="35" s="1"/>
  <c r="E507" i="35"/>
  <c r="F507" i="35" s="1"/>
  <c r="E506" i="35"/>
  <c r="F506" i="35" s="1"/>
  <c r="E505" i="35"/>
  <c r="F505" i="35" s="1"/>
  <c r="E504" i="35"/>
  <c r="F504" i="35" s="1"/>
  <c r="E503" i="35"/>
  <c r="F503" i="35" s="1"/>
  <c r="E502" i="35"/>
  <c r="F502" i="35" s="1"/>
  <c r="E501" i="35"/>
  <c r="F501" i="35" s="1"/>
  <c r="E500" i="35"/>
  <c r="F500" i="35" s="1"/>
  <c r="E499" i="35"/>
  <c r="F499" i="35" s="1"/>
  <c r="E498" i="35"/>
  <c r="F498" i="35" s="1"/>
  <c r="E497" i="35"/>
  <c r="F497" i="35" s="1"/>
  <c r="E496" i="35"/>
  <c r="F496" i="35" s="1"/>
  <c r="E495" i="35"/>
  <c r="F495" i="35" s="1"/>
  <c r="E494" i="35"/>
  <c r="F494" i="35" s="1"/>
  <c r="E493" i="35"/>
  <c r="F493" i="35" s="1"/>
  <c r="E492" i="35"/>
  <c r="F492" i="35" s="1"/>
  <c r="E491" i="35"/>
  <c r="F491" i="35" s="1"/>
  <c r="E490" i="35"/>
  <c r="F490" i="35" s="1"/>
  <c r="E489" i="35"/>
  <c r="F489" i="35" s="1"/>
  <c r="E488" i="35"/>
  <c r="F488" i="35" s="1"/>
  <c r="E487" i="35"/>
  <c r="F487" i="35" s="1"/>
  <c r="E486" i="35"/>
  <c r="F486" i="35" s="1"/>
  <c r="E485" i="35"/>
  <c r="F485" i="35" s="1"/>
  <c r="E484" i="35"/>
  <c r="F484" i="35" s="1"/>
  <c r="E483" i="35"/>
  <c r="F483" i="35" s="1"/>
  <c r="E482" i="35"/>
  <c r="F482" i="35" s="1"/>
  <c r="E481" i="35"/>
  <c r="F481" i="35" s="1"/>
  <c r="E480" i="35"/>
  <c r="F480" i="35" s="1"/>
  <c r="E479" i="35"/>
  <c r="F479" i="35" s="1"/>
  <c r="E478" i="35"/>
  <c r="F478" i="35" s="1"/>
  <c r="E477" i="35"/>
  <c r="F477" i="35" s="1"/>
  <c r="E476" i="35"/>
  <c r="F476" i="35" s="1"/>
  <c r="E475" i="35"/>
  <c r="F475" i="35" s="1"/>
  <c r="E474" i="35"/>
  <c r="F474" i="35" s="1"/>
  <c r="E473" i="35"/>
  <c r="F473" i="35" s="1"/>
  <c r="E472" i="35"/>
  <c r="F472" i="35" s="1"/>
  <c r="E471" i="35"/>
  <c r="F471" i="35" s="1"/>
  <c r="E470" i="35"/>
  <c r="F470" i="35" s="1"/>
  <c r="E469" i="35"/>
  <c r="F469" i="35" s="1"/>
  <c r="E468" i="35"/>
  <c r="F468" i="35" s="1"/>
  <c r="E467" i="35"/>
  <c r="F467" i="35" s="1"/>
  <c r="E466" i="35"/>
  <c r="F466" i="35" s="1"/>
  <c r="E465" i="35"/>
  <c r="F465" i="35" s="1"/>
  <c r="E464" i="35"/>
  <c r="F464" i="35" s="1"/>
  <c r="E463" i="35"/>
  <c r="F463" i="35" s="1"/>
  <c r="E462" i="35"/>
  <c r="F462" i="35" s="1"/>
  <c r="E461" i="35"/>
  <c r="F461" i="35" s="1"/>
  <c r="E460" i="35"/>
  <c r="F460" i="35" s="1"/>
  <c r="E459" i="35"/>
  <c r="F459" i="35" s="1"/>
  <c r="E458" i="35"/>
  <c r="F458" i="35" s="1"/>
  <c r="E457" i="35"/>
  <c r="F457" i="35" s="1"/>
  <c r="E456" i="35"/>
  <c r="F456" i="35" s="1"/>
  <c r="E455" i="35"/>
  <c r="F455" i="35" s="1"/>
  <c r="E454" i="35"/>
  <c r="F454" i="35" s="1"/>
  <c r="E453" i="35"/>
  <c r="F453" i="35" s="1"/>
  <c r="E452" i="35"/>
  <c r="F452" i="35" s="1"/>
  <c r="E451" i="35"/>
  <c r="F451" i="35" s="1"/>
  <c r="E450" i="35"/>
  <c r="F450" i="35" s="1"/>
  <c r="E449" i="35"/>
  <c r="F449" i="35" s="1"/>
  <c r="E448" i="35"/>
  <c r="F448" i="35" s="1"/>
  <c r="E447" i="35"/>
  <c r="F447" i="35" s="1"/>
  <c r="E446" i="35"/>
  <c r="F446" i="35" s="1"/>
  <c r="E445" i="35"/>
  <c r="F445" i="35" s="1"/>
  <c r="E444" i="35"/>
  <c r="F444" i="35" s="1"/>
  <c r="E443" i="35"/>
  <c r="F443" i="35" s="1"/>
  <c r="E442" i="35"/>
  <c r="F442" i="35" s="1"/>
  <c r="E441" i="35"/>
  <c r="F441" i="35" s="1"/>
  <c r="E440" i="35"/>
  <c r="F440" i="35" s="1"/>
  <c r="E439" i="35"/>
  <c r="F439" i="35" s="1"/>
  <c r="E438" i="35"/>
  <c r="F438" i="35" s="1"/>
  <c r="E437" i="35"/>
  <c r="F437" i="35" s="1"/>
  <c r="E436" i="35"/>
  <c r="F436" i="35" s="1"/>
  <c r="E435" i="35"/>
  <c r="F435" i="35" s="1"/>
  <c r="E434" i="35"/>
  <c r="F434" i="35" s="1"/>
  <c r="E433" i="35"/>
  <c r="F433" i="35" s="1"/>
  <c r="E432" i="35"/>
  <c r="F432" i="35" s="1"/>
  <c r="E431" i="35"/>
  <c r="F431" i="35" s="1"/>
  <c r="E430" i="35"/>
  <c r="F430" i="35" s="1"/>
  <c r="E429" i="35"/>
  <c r="F429" i="35" s="1"/>
  <c r="E428" i="35"/>
  <c r="F428" i="35" s="1"/>
  <c r="E427" i="35"/>
  <c r="F427" i="35" s="1"/>
  <c r="E426" i="35"/>
  <c r="F426" i="35" s="1"/>
  <c r="E425" i="35"/>
  <c r="F425" i="35" s="1"/>
  <c r="E424" i="35"/>
  <c r="F424" i="35" s="1"/>
  <c r="E423" i="35"/>
  <c r="F423" i="35" s="1"/>
  <c r="E422" i="35"/>
  <c r="F422" i="35" s="1"/>
  <c r="E421" i="35"/>
  <c r="F421" i="35" s="1"/>
  <c r="E420" i="35"/>
  <c r="F420" i="35" s="1"/>
  <c r="E419" i="35"/>
  <c r="F419" i="35" s="1"/>
  <c r="E418" i="35"/>
  <c r="F418" i="35" s="1"/>
  <c r="E417" i="35"/>
  <c r="F417" i="35" s="1"/>
  <c r="E416" i="35"/>
  <c r="F416" i="35" s="1"/>
  <c r="E415" i="35"/>
  <c r="F415" i="35" s="1"/>
  <c r="E414" i="35"/>
  <c r="F414" i="35" s="1"/>
  <c r="E413" i="35"/>
  <c r="F413" i="35" s="1"/>
  <c r="E412" i="35"/>
  <c r="F412" i="35" s="1"/>
  <c r="E411" i="35"/>
  <c r="F411" i="35" s="1"/>
  <c r="E410" i="35"/>
  <c r="F410" i="35" s="1"/>
  <c r="E409" i="35"/>
  <c r="F409" i="35" s="1"/>
  <c r="E408" i="35"/>
  <c r="F408" i="35" s="1"/>
  <c r="E407" i="35"/>
  <c r="F407" i="35" s="1"/>
  <c r="E406" i="35"/>
  <c r="F406" i="35" s="1"/>
  <c r="E405" i="35"/>
  <c r="F405" i="35" s="1"/>
  <c r="E404" i="35"/>
  <c r="F404" i="35" s="1"/>
  <c r="E403" i="35"/>
  <c r="F403" i="35" s="1"/>
  <c r="E402" i="35"/>
  <c r="F402" i="35" s="1"/>
  <c r="E401" i="35"/>
  <c r="F401" i="35" s="1"/>
  <c r="E400" i="35"/>
  <c r="F400" i="35" s="1"/>
  <c r="E399" i="35"/>
  <c r="F399" i="35" s="1"/>
  <c r="E398" i="35"/>
  <c r="F398" i="35" s="1"/>
  <c r="E397" i="35"/>
  <c r="F397" i="35" s="1"/>
  <c r="E396" i="35"/>
  <c r="F396" i="35" s="1"/>
  <c r="E395" i="35"/>
  <c r="F395" i="35" s="1"/>
  <c r="E394" i="35"/>
  <c r="F394" i="35" s="1"/>
  <c r="E393" i="35"/>
  <c r="F393" i="35" s="1"/>
  <c r="E392" i="35"/>
  <c r="F392" i="35" s="1"/>
  <c r="E391" i="35"/>
  <c r="F391" i="35" s="1"/>
  <c r="E390" i="35"/>
  <c r="F390" i="35" s="1"/>
  <c r="E389" i="35"/>
  <c r="F389" i="35" s="1"/>
  <c r="E388" i="35"/>
  <c r="F388" i="35" s="1"/>
  <c r="E387" i="35"/>
  <c r="F387" i="35" s="1"/>
  <c r="E386" i="35"/>
  <c r="F386" i="35" s="1"/>
  <c r="E385" i="35"/>
  <c r="F385" i="35" s="1"/>
  <c r="E384" i="35"/>
  <c r="F384" i="35" s="1"/>
  <c r="E383" i="35"/>
  <c r="F383" i="35" s="1"/>
  <c r="E382" i="35"/>
  <c r="F382" i="35" s="1"/>
  <c r="E381" i="35"/>
  <c r="F381" i="35" s="1"/>
  <c r="E380" i="35"/>
  <c r="F380" i="35" s="1"/>
  <c r="E379" i="35"/>
  <c r="F379" i="35" s="1"/>
  <c r="E378" i="35"/>
  <c r="F378" i="35" s="1"/>
  <c r="E377" i="35"/>
  <c r="F377" i="35" s="1"/>
  <c r="E376" i="35"/>
  <c r="F376" i="35" s="1"/>
  <c r="E375" i="35"/>
  <c r="F375" i="35" s="1"/>
  <c r="E374" i="35"/>
  <c r="F374" i="35" s="1"/>
  <c r="E373" i="35"/>
  <c r="F373" i="35" s="1"/>
  <c r="E372" i="35"/>
  <c r="F372" i="35" s="1"/>
  <c r="E371" i="35"/>
  <c r="F371" i="35" s="1"/>
  <c r="E370" i="35"/>
  <c r="F370" i="35" s="1"/>
  <c r="E369" i="35"/>
  <c r="F369" i="35" s="1"/>
  <c r="E368" i="35"/>
  <c r="F368" i="35" s="1"/>
  <c r="E367" i="35"/>
  <c r="F367" i="35" s="1"/>
  <c r="E366" i="35"/>
  <c r="F366" i="35" s="1"/>
  <c r="E365" i="35"/>
  <c r="F365" i="35" s="1"/>
  <c r="E364" i="35"/>
  <c r="F364" i="35" s="1"/>
  <c r="E363" i="35"/>
  <c r="F363" i="35" s="1"/>
  <c r="E362" i="35"/>
  <c r="F362" i="35" s="1"/>
  <c r="E361" i="35"/>
  <c r="F361" i="35" s="1"/>
  <c r="E360" i="35"/>
  <c r="F360" i="35" s="1"/>
  <c r="E359" i="35"/>
  <c r="F359" i="35" s="1"/>
  <c r="E358" i="35"/>
  <c r="F358" i="35" s="1"/>
  <c r="E357" i="35"/>
  <c r="F357" i="35" s="1"/>
  <c r="E356" i="35"/>
  <c r="F356" i="35" s="1"/>
  <c r="E355" i="35"/>
  <c r="F355" i="35" s="1"/>
  <c r="E354" i="35"/>
  <c r="F354" i="35" s="1"/>
  <c r="E353" i="35"/>
  <c r="F353" i="35" s="1"/>
  <c r="E352" i="35"/>
  <c r="F352" i="35" s="1"/>
  <c r="E351" i="35"/>
  <c r="F351" i="35" s="1"/>
  <c r="E350" i="35"/>
  <c r="F350" i="35" s="1"/>
  <c r="E349" i="35"/>
  <c r="F349" i="35" s="1"/>
  <c r="E348" i="35"/>
  <c r="F348" i="35" s="1"/>
  <c r="E347" i="35"/>
  <c r="F347" i="35" s="1"/>
  <c r="E346" i="35"/>
  <c r="F346" i="35" s="1"/>
  <c r="E345" i="35"/>
  <c r="F345" i="35" s="1"/>
  <c r="E344" i="35"/>
  <c r="F344" i="35" s="1"/>
  <c r="E343" i="35"/>
  <c r="F343" i="35" s="1"/>
  <c r="E342" i="35"/>
  <c r="F342" i="35" s="1"/>
  <c r="E341" i="35"/>
  <c r="F341" i="35" s="1"/>
  <c r="E340" i="35"/>
  <c r="F340" i="35" s="1"/>
  <c r="E339" i="35"/>
  <c r="F339" i="35" s="1"/>
  <c r="E338" i="35"/>
  <c r="F338" i="35" s="1"/>
  <c r="E337" i="35"/>
  <c r="F337" i="35" s="1"/>
  <c r="E336" i="35"/>
  <c r="F336" i="35" s="1"/>
  <c r="E335" i="35"/>
  <c r="F335" i="35" s="1"/>
  <c r="E334" i="35"/>
  <c r="F334" i="35" s="1"/>
  <c r="E333" i="35"/>
  <c r="F333" i="35" s="1"/>
  <c r="E332" i="35"/>
  <c r="F332" i="35" s="1"/>
  <c r="E331" i="35"/>
  <c r="F331" i="35" s="1"/>
  <c r="E330" i="35"/>
  <c r="F330" i="35" s="1"/>
  <c r="E329" i="35"/>
  <c r="F329" i="35" s="1"/>
  <c r="E328" i="35"/>
  <c r="F328" i="35" s="1"/>
  <c r="E327" i="35"/>
  <c r="F327" i="35" s="1"/>
  <c r="E326" i="35"/>
  <c r="F326" i="35" s="1"/>
  <c r="E325" i="35"/>
  <c r="F325" i="35" s="1"/>
  <c r="E324" i="35"/>
  <c r="F324" i="35" s="1"/>
  <c r="E323" i="35"/>
  <c r="F323" i="35" s="1"/>
  <c r="E322" i="35"/>
  <c r="F322" i="35" s="1"/>
  <c r="E321" i="35"/>
  <c r="F321" i="35" s="1"/>
  <c r="E320" i="35"/>
  <c r="F320" i="35" s="1"/>
  <c r="E319" i="35"/>
  <c r="F319" i="35" s="1"/>
  <c r="E318" i="35"/>
  <c r="F318" i="35" s="1"/>
  <c r="E317" i="35"/>
  <c r="F317" i="35" s="1"/>
  <c r="E316" i="35"/>
  <c r="F316" i="35" s="1"/>
  <c r="E315" i="35"/>
  <c r="F315" i="35" s="1"/>
  <c r="E314" i="35"/>
  <c r="F314" i="35" s="1"/>
  <c r="E313" i="35"/>
  <c r="F313" i="35" s="1"/>
  <c r="E312" i="35"/>
  <c r="F312" i="35" s="1"/>
  <c r="E311" i="35"/>
  <c r="F311" i="35" s="1"/>
  <c r="E310" i="35"/>
  <c r="F310" i="35" s="1"/>
  <c r="E309" i="35"/>
  <c r="F309" i="35" s="1"/>
  <c r="E308" i="35"/>
  <c r="F308" i="35" s="1"/>
  <c r="E307" i="35"/>
  <c r="F307" i="35" s="1"/>
  <c r="E306" i="35"/>
  <c r="F306" i="35" s="1"/>
  <c r="E305" i="35"/>
  <c r="F305" i="35" s="1"/>
  <c r="E304" i="35"/>
  <c r="F304" i="35" s="1"/>
  <c r="E303" i="35"/>
  <c r="F303" i="35" s="1"/>
  <c r="E302" i="35"/>
  <c r="F302" i="35" s="1"/>
  <c r="E301" i="35"/>
  <c r="F301" i="35" s="1"/>
  <c r="E300" i="35"/>
  <c r="F300" i="35" s="1"/>
  <c r="E299" i="35"/>
  <c r="F299" i="35" s="1"/>
  <c r="E298" i="35"/>
  <c r="F298" i="35" s="1"/>
  <c r="E297" i="35"/>
  <c r="F297" i="35" s="1"/>
  <c r="E296" i="35"/>
  <c r="F296" i="35" s="1"/>
  <c r="E295" i="35"/>
  <c r="F295" i="35" s="1"/>
  <c r="E294" i="35"/>
  <c r="F294" i="35" s="1"/>
  <c r="E293" i="35"/>
  <c r="F293" i="35" s="1"/>
  <c r="E292" i="35"/>
  <c r="F292" i="35" s="1"/>
  <c r="E291" i="35"/>
  <c r="F291" i="35" s="1"/>
  <c r="E290" i="35"/>
  <c r="F290" i="35" s="1"/>
  <c r="E289" i="35"/>
  <c r="F289" i="35" s="1"/>
  <c r="E288" i="35"/>
  <c r="F288" i="35" s="1"/>
  <c r="E287" i="35"/>
  <c r="F287" i="35" s="1"/>
  <c r="E286" i="35"/>
  <c r="F286" i="35" s="1"/>
  <c r="E285" i="35"/>
  <c r="F285" i="35" s="1"/>
  <c r="E284" i="35"/>
  <c r="F284" i="35" s="1"/>
  <c r="E283" i="35"/>
  <c r="F283" i="35" s="1"/>
  <c r="E282" i="35"/>
  <c r="F282" i="35" s="1"/>
  <c r="E281" i="35"/>
  <c r="F281" i="35" s="1"/>
  <c r="E280" i="35"/>
  <c r="F280" i="35" s="1"/>
  <c r="E279" i="35"/>
  <c r="F279" i="35" s="1"/>
  <c r="E278" i="35"/>
  <c r="F278" i="35" s="1"/>
  <c r="E277" i="35"/>
  <c r="F277" i="35" s="1"/>
  <c r="E276" i="35"/>
  <c r="F276" i="35" s="1"/>
  <c r="E275" i="35"/>
  <c r="F275" i="35" s="1"/>
  <c r="E274" i="35"/>
  <c r="F274" i="35" s="1"/>
  <c r="E273" i="35"/>
  <c r="F273" i="35" s="1"/>
  <c r="E272" i="35"/>
  <c r="F272" i="35" s="1"/>
  <c r="E271" i="35"/>
  <c r="F271" i="35" s="1"/>
  <c r="E270" i="35"/>
  <c r="F270" i="35" s="1"/>
  <c r="E269" i="35"/>
  <c r="F269" i="35" s="1"/>
  <c r="E268" i="35"/>
  <c r="F268" i="35" s="1"/>
  <c r="E267" i="35"/>
  <c r="F267" i="35" s="1"/>
  <c r="E266" i="35"/>
  <c r="F266" i="35" s="1"/>
  <c r="E265" i="35"/>
  <c r="F265" i="35" s="1"/>
  <c r="E264" i="35"/>
  <c r="F264" i="35" s="1"/>
  <c r="E263" i="35"/>
  <c r="F263" i="35" s="1"/>
  <c r="E262" i="35"/>
  <c r="F262" i="35" s="1"/>
  <c r="E261" i="35"/>
  <c r="F261" i="35" s="1"/>
  <c r="E260" i="35"/>
  <c r="F260" i="35" s="1"/>
  <c r="E259" i="35"/>
  <c r="F259" i="35" s="1"/>
  <c r="E258" i="35"/>
  <c r="F258" i="35" s="1"/>
  <c r="E257" i="35"/>
  <c r="F257" i="35" s="1"/>
  <c r="E256" i="35"/>
  <c r="F256" i="35" s="1"/>
  <c r="E255" i="35"/>
  <c r="F255" i="35" s="1"/>
  <c r="E254" i="35"/>
  <c r="F254" i="35" s="1"/>
  <c r="E253" i="35"/>
  <c r="F253" i="35" s="1"/>
  <c r="E252" i="35"/>
  <c r="F252" i="35" s="1"/>
  <c r="E251" i="35"/>
  <c r="F251" i="35" s="1"/>
  <c r="E250" i="35"/>
  <c r="F250" i="35" s="1"/>
  <c r="E249" i="35"/>
  <c r="F249" i="35" s="1"/>
  <c r="E248" i="35"/>
  <c r="F248" i="35" s="1"/>
  <c r="E247" i="35"/>
  <c r="F247" i="35" s="1"/>
  <c r="E246" i="35"/>
  <c r="F246" i="35" s="1"/>
  <c r="E245" i="35"/>
  <c r="F245" i="35" s="1"/>
  <c r="E244" i="35"/>
  <c r="F244" i="35" s="1"/>
  <c r="E243" i="35"/>
  <c r="F243" i="35" s="1"/>
  <c r="E242" i="35"/>
  <c r="F242" i="35" s="1"/>
  <c r="E241" i="35"/>
  <c r="F241" i="35" s="1"/>
  <c r="E240" i="35"/>
  <c r="F240" i="35" s="1"/>
  <c r="E239" i="35"/>
  <c r="F239" i="35" s="1"/>
  <c r="E238" i="35"/>
  <c r="F238" i="35" s="1"/>
  <c r="E237" i="35"/>
  <c r="F237" i="35" s="1"/>
  <c r="E236" i="35"/>
  <c r="F236" i="35" s="1"/>
  <c r="E235" i="35"/>
  <c r="F235" i="35" s="1"/>
  <c r="E234" i="35"/>
  <c r="F234" i="35" s="1"/>
  <c r="E233" i="35"/>
  <c r="F233" i="35" s="1"/>
  <c r="E232" i="35"/>
  <c r="F232" i="35" s="1"/>
  <c r="E231" i="35"/>
  <c r="F231" i="35" s="1"/>
  <c r="E230" i="35"/>
  <c r="F230" i="35" s="1"/>
  <c r="E229" i="35"/>
  <c r="F229" i="35" s="1"/>
  <c r="E228" i="35"/>
  <c r="F228" i="35" s="1"/>
  <c r="E227" i="35"/>
  <c r="F227" i="35" s="1"/>
  <c r="E226" i="35"/>
  <c r="F226" i="35" s="1"/>
  <c r="E225" i="35"/>
  <c r="F225" i="35" s="1"/>
  <c r="E224" i="35"/>
  <c r="F224" i="35" s="1"/>
  <c r="E223" i="35"/>
  <c r="F223" i="35" s="1"/>
  <c r="E222" i="35"/>
  <c r="F222" i="35" s="1"/>
  <c r="E221" i="35"/>
  <c r="F221" i="35" s="1"/>
  <c r="E220" i="35"/>
  <c r="F220" i="35" s="1"/>
  <c r="E219" i="35"/>
  <c r="F219" i="35" s="1"/>
  <c r="E218" i="35"/>
  <c r="F218" i="35" s="1"/>
  <c r="E217" i="35"/>
  <c r="F217" i="35" s="1"/>
  <c r="E216" i="35"/>
  <c r="F216" i="35" s="1"/>
  <c r="E215" i="35"/>
  <c r="F215" i="35" s="1"/>
  <c r="E214" i="35"/>
  <c r="F214" i="35" s="1"/>
  <c r="E213" i="35"/>
  <c r="F213" i="35" s="1"/>
  <c r="E212" i="35"/>
  <c r="F212" i="35" s="1"/>
  <c r="E211" i="35"/>
  <c r="F211" i="35" s="1"/>
  <c r="E210" i="35"/>
  <c r="F210" i="35" s="1"/>
  <c r="E209" i="35"/>
  <c r="F209" i="35" s="1"/>
  <c r="E208" i="35"/>
  <c r="F208" i="35" s="1"/>
  <c r="E207" i="35"/>
  <c r="F207" i="35" s="1"/>
  <c r="E206" i="35"/>
  <c r="F206" i="35" s="1"/>
  <c r="E205" i="35"/>
  <c r="F205" i="35" s="1"/>
  <c r="E204" i="35"/>
  <c r="F204" i="35" s="1"/>
  <c r="E203" i="35"/>
  <c r="F203" i="35" s="1"/>
  <c r="E202" i="35"/>
  <c r="F202" i="35" s="1"/>
  <c r="E201" i="35"/>
  <c r="F201" i="35" s="1"/>
  <c r="E200" i="35"/>
  <c r="F200" i="35" s="1"/>
  <c r="E199" i="35"/>
  <c r="F199" i="35" s="1"/>
  <c r="E198" i="35"/>
  <c r="F198" i="35" s="1"/>
  <c r="E197" i="35"/>
  <c r="F197" i="35" s="1"/>
  <c r="E196" i="35"/>
  <c r="F196" i="35" s="1"/>
  <c r="E195" i="35"/>
  <c r="F195" i="35" s="1"/>
  <c r="E194" i="35"/>
  <c r="F194" i="35" s="1"/>
  <c r="E193" i="35"/>
  <c r="F193" i="35" s="1"/>
  <c r="E192" i="35"/>
  <c r="F192" i="35" s="1"/>
  <c r="E191" i="35"/>
  <c r="F191" i="35" s="1"/>
  <c r="E190" i="35"/>
  <c r="F190" i="35" s="1"/>
  <c r="E189" i="35"/>
  <c r="F189" i="35" s="1"/>
  <c r="E188" i="35"/>
  <c r="F188" i="35" s="1"/>
  <c r="E187" i="35"/>
  <c r="F187" i="35" s="1"/>
  <c r="E186" i="35"/>
  <c r="F186" i="35" s="1"/>
  <c r="E185" i="35"/>
  <c r="F185" i="35" s="1"/>
  <c r="E184" i="35"/>
  <c r="F184" i="35" s="1"/>
  <c r="E183" i="35"/>
  <c r="F183" i="35" s="1"/>
  <c r="E182" i="35"/>
  <c r="F182" i="35" s="1"/>
  <c r="E181" i="35"/>
  <c r="F181" i="35" s="1"/>
  <c r="E180" i="35"/>
  <c r="F180" i="35" s="1"/>
  <c r="E179" i="35"/>
  <c r="F179" i="35" s="1"/>
  <c r="E178" i="35"/>
  <c r="F178" i="35" s="1"/>
  <c r="E177" i="35"/>
  <c r="F177" i="35" s="1"/>
  <c r="E176" i="35"/>
  <c r="F176" i="35" s="1"/>
  <c r="E175" i="35"/>
  <c r="F175" i="35" s="1"/>
  <c r="E174" i="35"/>
  <c r="F174" i="35" s="1"/>
  <c r="E173" i="35"/>
  <c r="F173" i="35" s="1"/>
  <c r="E172" i="35"/>
  <c r="F172" i="35" s="1"/>
  <c r="E171" i="35"/>
  <c r="F171" i="35" s="1"/>
  <c r="E170" i="35"/>
  <c r="F170" i="35" s="1"/>
  <c r="E169" i="35"/>
  <c r="F169" i="35" s="1"/>
  <c r="E168" i="35"/>
  <c r="F168" i="35" s="1"/>
  <c r="E167" i="35"/>
  <c r="F167" i="35" s="1"/>
  <c r="E166" i="35"/>
  <c r="F166" i="35" s="1"/>
  <c r="E165" i="35"/>
  <c r="F165" i="35" s="1"/>
  <c r="E164" i="35"/>
  <c r="F164" i="35" s="1"/>
  <c r="E163" i="35"/>
  <c r="F163" i="35" s="1"/>
  <c r="E162" i="35"/>
  <c r="F162" i="35" s="1"/>
  <c r="E161" i="35"/>
  <c r="F161" i="35" s="1"/>
  <c r="E160" i="35"/>
  <c r="F160" i="35" s="1"/>
  <c r="E159" i="35"/>
  <c r="F159" i="35" s="1"/>
  <c r="E158" i="35"/>
  <c r="F158" i="35" s="1"/>
  <c r="E157" i="35"/>
  <c r="F157" i="35" s="1"/>
  <c r="E156" i="35"/>
  <c r="F156" i="35" s="1"/>
  <c r="E155" i="35"/>
  <c r="F155" i="35" s="1"/>
  <c r="E154" i="35"/>
  <c r="F154" i="35" s="1"/>
  <c r="E153" i="35"/>
  <c r="F153" i="35" s="1"/>
  <c r="E152" i="35"/>
  <c r="F152" i="35" s="1"/>
  <c r="E151" i="35"/>
  <c r="F151" i="35" s="1"/>
  <c r="E150" i="35"/>
  <c r="F150" i="35" s="1"/>
  <c r="E149" i="35"/>
  <c r="F149" i="35" s="1"/>
  <c r="E148" i="35"/>
  <c r="F148" i="35" s="1"/>
  <c r="E147" i="35"/>
  <c r="F147" i="35" s="1"/>
  <c r="E146" i="35"/>
  <c r="F146" i="35" s="1"/>
  <c r="E145" i="35"/>
  <c r="F145" i="35" s="1"/>
  <c r="E144" i="35"/>
  <c r="F144" i="35" s="1"/>
  <c r="E143" i="35"/>
  <c r="F143" i="35" s="1"/>
  <c r="E142" i="35"/>
  <c r="F142" i="35" s="1"/>
  <c r="E141" i="35"/>
  <c r="F141" i="35" s="1"/>
  <c r="E140" i="35"/>
  <c r="F140" i="35" s="1"/>
  <c r="E139" i="35"/>
  <c r="F139" i="35" s="1"/>
  <c r="E138" i="35"/>
  <c r="F138" i="35" s="1"/>
  <c r="E137" i="35"/>
  <c r="F137" i="35" s="1"/>
  <c r="E136" i="35"/>
  <c r="F136" i="35" s="1"/>
  <c r="E135" i="35"/>
  <c r="F135" i="35" s="1"/>
  <c r="E134" i="35"/>
  <c r="F134" i="35" s="1"/>
  <c r="E133" i="35"/>
  <c r="F133" i="35" s="1"/>
  <c r="E132" i="35"/>
  <c r="F132" i="35" s="1"/>
  <c r="E131" i="35"/>
  <c r="F131" i="35" s="1"/>
  <c r="E130" i="35"/>
  <c r="F130" i="35" s="1"/>
  <c r="E129" i="35"/>
  <c r="F129" i="35" s="1"/>
  <c r="E128" i="35"/>
  <c r="F128" i="35" s="1"/>
  <c r="E127" i="35"/>
  <c r="F127" i="35" s="1"/>
  <c r="E126" i="35"/>
  <c r="F126" i="35" s="1"/>
  <c r="E125" i="35"/>
  <c r="F125" i="35" s="1"/>
  <c r="E124" i="35"/>
  <c r="F124" i="35" s="1"/>
  <c r="E123" i="35"/>
  <c r="F123" i="35" s="1"/>
  <c r="E122" i="35"/>
  <c r="F122" i="35" s="1"/>
  <c r="E121" i="35"/>
  <c r="F121" i="35" s="1"/>
  <c r="E120" i="35"/>
  <c r="F120" i="35" s="1"/>
  <c r="E119" i="35"/>
  <c r="F119" i="35" s="1"/>
  <c r="E118" i="35"/>
  <c r="F118" i="35" s="1"/>
  <c r="E117" i="35"/>
  <c r="F117" i="35" s="1"/>
  <c r="E116" i="35"/>
  <c r="F116" i="35" s="1"/>
  <c r="E115" i="35"/>
  <c r="F115" i="35" s="1"/>
  <c r="E114" i="35"/>
  <c r="F114" i="35" s="1"/>
  <c r="E113" i="35"/>
  <c r="F113" i="35" s="1"/>
  <c r="E112" i="35"/>
  <c r="F112" i="35" s="1"/>
  <c r="E111" i="35"/>
  <c r="F111" i="35" s="1"/>
  <c r="E110" i="35"/>
  <c r="F110" i="35" s="1"/>
  <c r="E109" i="35"/>
  <c r="F109" i="35" s="1"/>
  <c r="E108" i="35"/>
  <c r="F108" i="35" s="1"/>
  <c r="E107" i="35"/>
  <c r="F107" i="35" s="1"/>
  <c r="E106" i="35"/>
  <c r="F106" i="35" s="1"/>
  <c r="E105" i="35"/>
  <c r="F105" i="35" s="1"/>
  <c r="E104" i="35"/>
  <c r="F104" i="35" s="1"/>
  <c r="E103" i="35"/>
  <c r="F103" i="35" s="1"/>
  <c r="E102" i="35"/>
  <c r="F102" i="35" s="1"/>
  <c r="E101" i="35"/>
  <c r="F101" i="35" s="1"/>
  <c r="E100" i="35"/>
  <c r="F100" i="35" s="1"/>
  <c r="E99" i="35"/>
  <c r="F99" i="35" s="1"/>
  <c r="E98" i="35"/>
  <c r="F98" i="35" s="1"/>
  <c r="E97" i="35"/>
  <c r="F97" i="35" s="1"/>
  <c r="E96" i="35"/>
  <c r="F96" i="35" s="1"/>
  <c r="E95" i="35"/>
  <c r="F95" i="35" s="1"/>
  <c r="E94" i="35"/>
  <c r="F94" i="35" s="1"/>
  <c r="E93" i="35"/>
  <c r="F93" i="35" s="1"/>
  <c r="E92" i="35"/>
  <c r="F92" i="35" s="1"/>
  <c r="E91" i="35"/>
  <c r="F91" i="35" s="1"/>
  <c r="E90" i="35"/>
  <c r="F90" i="35" s="1"/>
  <c r="E89" i="35"/>
  <c r="F89" i="35" s="1"/>
  <c r="E88" i="35"/>
  <c r="F88" i="35" s="1"/>
  <c r="E87" i="35"/>
  <c r="F87" i="35" s="1"/>
  <c r="E86" i="35"/>
  <c r="F86" i="35" s="1"/>
  <c r="E85" i="35"/>
  <c r="F85" i="35" s="1"/>
  <c r="E84" i="35"/>
  <c r="F84" i="35" s="1"/>
  <c r="E83" i="35"/>
  <c r="F83" i="35" s="1"/>
  <c r="E82" i="35"/>
  <c r="F82" i="35" s="1"/>
  <c r="E81" i="35"/>
  <c r="F81" i="35" s="1"/>
  <c r="E80" i="35"/>
  <c r="F80" i="35" s="1"/>
  <c r="E79" i="35"/>
  <c r="F79" i="35" s="1"/>
  <c r="E78" i="35"/>
  <c r="F78" i="35" s="1"/>
  <c r="E77" i="35"/>
  <c r="F77" i="35" s="1"/>
  <c r="E76" i="35"/>
  <c r="F76" i="35" s="1"/>
  <c r="E75" i="35"/>
  <c r="F75" i="35" s="1"/>
  <c r="E74" i="35"/>
  <c r="F74" i="35" s="1"/>
  <c r="E73" i="35"/>
  <c r="F73" i="35" s="1"/>
  <c r="E72" i="35"/>
  <c r="F72" i="35" s="1"/>
  <c r="E71" i="35"/>
  <c r="F71" i="35" s="1"/>
  <c r="E70" i="35"/>
  <c r="F70" i="35" s="1"/>
  <c r="E69" i="35"/>
  <c r="F69" i="35" s="1"/>
  <c r="E68" i="35"/>
  <c r="F68" i="35" s="1"/>
  <c r="E67" i="35"/>
  <c r="F67" i="35" s="1"/>
  <c r="E66" i="35"/>
  <c r="F66" i="35" s="1"/>
  <c r="E65" i="35"/>
  <c r="F65" i="35" s="1"/>
  <c r="E64" i="35"/>
  <c r="F64" i="35" s="1"/>
  <c r="E63" i="35"/>
  <c r="F63" i="35" s="1"/>
  <c r="E62" i="35"/>
  <c r="F62" i="35" s="1"/>
  <c r="E61" i="35"/>
  <c r="F61" i="35" s="1"/>
  <c r="E60" i="35"/>
  <c r="F60" i="35" s="1"/>
  <c r="E59" i="35"/>
  <c r="F59" i="35" s="1"/>
  <c r="E58" i="35"/>
  <c r="F58" i="35" s="1"/>
  <c r="E57" i="35"/>
  <c r="F57" i="35" s="1"/>
  <c r="E56" i="35"/>
  <c r="F56" i="35" s="1"/>
  <c r="E55" i="35"/>
  <c r="F55" i="35" s="1"/>
  <c r="E54" i="35"/>
  <c r="F54" i="35" s="1"/>
  <c r="E53" i="35"/>
  <c r="F53" i="35" s="1"/>
  <c r="E52" i="35"/>
  <c r="F52" i="35" s="1"/>
  <c r="E51" i="35"/>
  <c r="F51" i="35" s="1"/>
  <c r="E50" i="35"/>
  <c r="F50" i="35" s="1"/>
  <c r="E49" i="35"/>
  <c r="F49" i="35" s="1"/>
  <c r="E48" i="35"/>
  <c r="F48" i="35" s="1"/>
  <c r="E47" i="35"/>
  <c r="F47" i="35" s="1"/>
  <c r="E46" i="35"/>
  <c r="F46" i="35" s="1"/>
  <c r="E45" i="35"/>
  <c r="F45" i="35" s="1"/>
  <c r="E44" i="35"/>
  <c r="F44" i="35" s="1"/>
  <c r="E43" i="35"/>
  <c r="F43" i="35" s="1"/>
  <c r="E42" i="35"/>
  <c r="F42" i="35" s="1"/>
  <c r="E41" i="35"/>
  <c r="F41" i="35" s="1"/>
  <c r="E40" i="35"/>
  <c r="F40" i="35" s="1"/>
  <c r="E39" i="35"/>
  <c r="F39" i="35" s="1"/>
  <c r="E38" i="35"/>
  <c r="F38" i="35" s="1"/>
  <c r="E37" i="35"/>
  <c r="F37" i="35" s="1"/>
  <c r="E36" i="35"/>
  <c r="F36" i="35" s="1"/>
  <c r="E35" i="35"/>
  <c r="F35" i="35" s="1"/>
  <c r="E34" i="35"/>
  <c r="F34" i="35" s="1"/>
  <c r="E33" i="35"/>
  <c r="F33" i="35" s="1"/>
  <c r="E32" i="35"/>
  <c r="F32" i="35" s="1"/>
  <c r="E31" i="35"/>
  <c r="F31" i="35" s="1"/>
  <c r="E30" i="35"/>
  <c r="F30" i="35" s="1"/>
  <c r="E29" i="35"/>
  <c r="F29" i="35" s="1"/>
  <c r="E28" i="35"/>
  <c r="F28" i="35" s="1"/>
  <c r="E27" i="35"/>
  <c r="F27" i="35" s="1"/>
  <c r="E26" i="35"/>
  <c r="F26" i="35" s="1"/>
  <c r="E25" i="35"/>
  <c r="F25" i="35" s="1"/>
  <c r="E24" i="35"/>
  <c r="F24" i="35" s="1"/>
  <c r="E23" i="35"/>
  <c r="F23" i="35" s="1"/>
  <c r="E22" i="35"/>
  <c r="F22" i="35" s="1"/>
  <c r="E21" i="35"/>
  <c r="F21" i="35" s="1"/>
  <c r="E20" i="35"/>
  <c r="F20" i="35" s="1"/>
  <c r="E19" i="35"/>
  <c r="F19" i="35" s="1"/>
  <c r="E18" i="35"/>
  <c r="F18" i="35" s="1"/>
  <c r="E17" i="35"/>
  <c r="F17" i="35" s="1"/>
  <c r="E16" i="35"/>
  <c r="F16" i="35" s="1"/>
  <c r="E15" i="35"/>
  <c r="F15" i="35" s="1"/>
  <c r="E14" i="35"/>
  <c r="F14" i="35" s="1"/>
  <c r="E13" i="35"/>
  <c r="F13" i="35" s="1"/>
  <c r="E12" i="35"/>
  <c r="F12" i="35" s="1"/>
  <c r="E11" i="35"/>
  <c r="F11" i="35" s="1"/>
  <c r="E10" i="35"/>
  <c r="F10" i="35" s="1"/>
  <c r="E9" i="35"/>
  <c r="F9" i="35" s="1"/>
  <c r="E8" i="35"/>
  <c r="F8" i="35" s="1"/>
  <c r="E7" i="35"/>
  <c r="F7" i="35" s="1"/>
  <c r="E6" i="35"/>
  <c r="F6" i="35" s="1"/>
  <c r="E5" i="35"/>
  <c r="F5" i="35" s="1"/>
  <c r="E4" i="35"/>
  <c r="F4" i="35" s="1"/>
  <c r="E3" i="35"/>
  <c r="F3" i="35" s="1"/>
  <c r="J4" i="33"/>
  <c r="J3" i="33"/>
  <c r="J4" i="34"/>
  <c r="J5" i="34" s="1"/>
  <c r="E2160" i="34"/>
  <c r="F2160" i="34" s="1"/>
  <c r="E2159" i="34"/>
  <c r="F2159" i="34" s="1"/>
  <c r="E2158" i="34"/>
  <c r="F2158" i="34" s="1"/>
  <c r="E2157" i="34"/>
  <c r="F2157" i="34" s="1"/>
  <c r="E2156" i="34"/>
  <c r="F2156" i="34" s="1"/>
  <c r="E2155" i="34"/>
  <c r="F2155" i="34" s="1"/>
  <c r="E2154" i="34"/>
  <c r="F2154" i="34" s="1"/>
  <c r="E2153" i="34"/>
  <c r="F2153" i="34" s="1"/>
  <c r="E2152" i="34"/>
  <c r="F2152" i="34" s="1"/>
  <c r="E2151" i="34"/>
  <c r="F2151" i="34" s="1"/>
  <c r="E2150" i="34"/>
  <c r="F2150" i="34" s="1"/>
  <c r="E2149" i="34"/>
  <c r="F2149" i="34" s="1"/>
  <c r="E2148" i="34"/>
  <c r="F2148" i="34" s="1"/>
  <c r="E2147" i="34"/>
  <c r="F2147" i="34" s="1"/>
  <c r="E2146" i="34"/>
  <c r="F2146" i="34" s="1"/>
  <c r="E2145" i="34"/>
  <c r="F2145" i="34" s="1"/>
  <c r="E2144" i="34"/>
  <c r="F2144" i="34" s="1"/>
  <c r="E2143" i="34"/>
  <c r="F2143" i="34" s="1"/>
  <c r="E2142" i="34"/>
  <c r="F2142" i="34" s="1"/>
  <c r="E2141" i="34"/>
  <c r="F2141" i="34" s="1"/>
  <c r="E2140" i="34"/>
  <c r="F2140" i="34" s="1"/>
  <c r="E2139" i="34"/>
  <c r="F2139" i="34" s="1"/>
  <c r="E2138" i="34"/>
  <c r="F2138" i="34" s="1"/>
  <c r="E2137" i="34"/>
  <c r="F2137" i="34" s="1"/>
  <c r="E2136" i="34"/>
  <c r="F2136" i="34" s="1"/>
  <c r="E2135" i="34"/>
  <c r="F2135" i="34" s="1"/>
  <c r="E2134" i="34"/>
  <c r="F2134" i="34" s="1"/>
  <c r="E2133" i="34"/>
  <c r="F2133" i="34" s="1"/>
  <c r="E2132" i="34"/>
  <c r="F2132" i="34" s="1"/>
  <c r="E2131" i="34"/>
  <c r="F2131" i="34" s="1"/>
  <c r="E2130" i="34"/>
  <c r="F2130" i="34" s="1"/>
  <c r="E2129" i="34"/>
  <c r="F2129" i="34" s="1"/>
  <c r="E2128" i="34"/>
  <c r="F2128" i="34" s="1"/>
  <c r="E2127" i="34"/>
  <c r="F2127" i="34" s="1"/>
  <c r="E2126" i="34"/>
  <c r="F2126" i="34" s="1"/>
  <c r="E2125" i="34"/>
  <c r="F2125" i="34" s="1"/>
  <c r="E2124" i="34"/>
  <c r="F2124" i="34" s="1"/>
  <c r="E2123" i="34"/>
  <c r="F2123" i="34" s="1"/>
  <c r="E2122" i="34"/>
  <c r="F2122" i="34" s="1"/>
  <c r="E2121" i="34"/>
  <c r="F2121" i="34" s="1"/>
  <c r="E2120" i="34"/>
  <c r="F2120" i="34" s="1"/>
  <c r="E2119" i="34"/>
  <c r="F2119" i="34" s="1"/>
  <c r="E2118" i="34"/>
  <c r="F2118" i="34" s="1"/>
  <c r="E2117" i="34"/>
  <c r="F2117" i="34" s="1"/>
  <c r="E2116" i="34"/>
  <c r="F2116" i="34" s="1"/>
  <c r="E2115" i="34"/>
  <c r="F2115" i="34" s="1"/>
  <c r="E2114" i="34"/>
  <c r="F2114" i="34" s="1"/>
  <c r="E2113" i="34"/>
  <c r="F2113" i="34" s="1"/>
  <c r="E2112" i="34"/>
  <c r="F2112" i="34" s="1"/>
  <c r="E2111" i="34"/>
  <c r="F2111" i="34" s="1"/>
  <c r="E2110" i="34"/>
  <c r="F2110" i="34" s="1"/>
  <c r="E2109" i="34"/>
  <c r="F2109" i="34" s="1"/>
  <c r="E2108" i="34"/>
  <c r="F2108" i="34" s="1"/>
  <c r="E2107" i="34"/>
  <c r="F2107" i="34" s="1"/>
  <c r="E2106" i="34"/>
  <c r="F2106" i="34" s="1"/>
  <c r="E2105" i="34"/>
  <c r="F2105" i="34" s="1"/>
  <c r="E2104" i="34"/>
  <c r="F2104" i="34" s="1"/>
  <c r="E2103" i="34"/>
  <c r="F2103" i="34" s="1"/>
  <c r="E2102" i="34"/>
  <c r="F2102" i="34" s="1"/>
  <c r="E2101" i="34"/>
  <c r="F2101" i="34" s="1"/>
  <c r="E2100" i="34"/>
  <c r="F2100" i="34" s="1"/>
  <c r="E2099" i="34"/>
  <c r="F2099" i="34" s="1"/>
  <c r="E2098" i="34"/>
  <c r="F2098" i="34" s="1"/>
  <c r="E2097" i="34"/>
  <c r="F2097" i="34" s="1"/>
  <c r="E2096" i="34"/>
  <c r="F2096" i="34" s="1"/>
  <c r="E2095" i="34"/>
  <c r="F2095" i="34" s="1"/>
  <c r="E2094" i="34"/>
  <c r="F2094" i="34" s="1"/>
  <c r="E2093" i="34"/>
  <c r="F2093" i="34" s="1"/>
  <c r="E2092" i="34"/>
  <c r="F2092" i="34" s="1"/>
  <c r="E2091" i="34"/>
  <c r="F2091" i="34" s="1"/>
  <c r="E2090" i="34"/>
  <c r="F2090" i="34" s="1"/>
  <c r="E2089" i="34"/>
  <c r="F2089" i="34" s="1"/>
  <c r="E2088" i="34"/>
  <c r="F2088" i="34" s="1"/>
  <c r="E2087" i="34"/>
  <c r="F2087" i="34" s="1"/>
  <c r="E2086" i="34"/>
  <c r="F2086" i="34" s="1"/>
  <c r="E2085" i="34"/>
  <c r="F2085" i="34" s="1"/>
  <c r="E2084" i="34"/>
  <c r="F2084" i="34" s="1"/>
  <c r="E2083" i="34"/>
  <c r="F2083" i="34" s="1"/>
  <c r="E2082" i="34"/>
  <c r="F2082" i="34" s="1"/>
  <c r="E2081" i="34"/>
  <c r="F2081" i="34" s="1"/>
  <c r="E2080" i="34"/>
  <c r="F2080" i="34" s="1"/>
  <c r="E2079" i="34"/>
  <c r="F2079" i="34" s="1"/>
  <c r="E2078" i="34"/>
  <c r="F2078" i="34" s="1"/>
  <c r="E2077" i="34"/>
  <c r="F2077" i="34" s="1"/>
  <c r="E2076" i="34"/>
  <c r="F2076" i="34" s="1"/>
  <c r="E2075" i="34"/>
  <c r="F2075" i="34" s="1"/>
  <c r="E2074" i="34"/>
  <c r="F2074" i="34" s="1"/>
  <c r="E2073" i="34"/>
  <c r="F2073" i="34" s="1"/>
  <c r="E2072" i="34"/>
  <c r="F2072" i="34" s="1"/>
  <c r="E2071" i="34"/>
  <c r="F2071" i="34" s="1"/>
  <c r="E2070" i="34"/>
  <c r="F2070" i="34" s="1"/>
  <c r="E2069" i="34"/>
  <c r="F2069" i="34" s="1"/>
  <c r="E2068" i="34"/>
  <c r="F2068" i="34" s="1"/>
  <c r="E2067" i="34"/>
  <c r="F2067" i="34" s="1"/>
  <c r="E2066" i="34"/>
  <c r="F2066" i="34" s="1"/>
  <c r="E2065" i="34"/>
  <c r="F2065" i="34" s="1"/>
  <c r="E2064" i="34"/>
  <c r="F2064" i="34" s="1"/>
  <c r="E2063" i="34"/>
  <c r="F2063" i="34" s="1"/>
  <c r="E2062" i="34"/>
  <c r="F2062" i="34" s="1"/>
  <c r="E2061" i="34"/>
  <c r="F2061" i="34" s="1"/>
  <c r="E2060" i="34"/>
  <c r="F2060" i="34" s="1"/>
  <c r="E2059" i="34"/>
  <c r="F2059" i="34" s="1"/>
  <c r="E2058" i="34"/>
  <c r="F2058" i="34" s="1"/>
  <c r="E2057" i="34"/>
  <c r="F2057" i="34" s="1"/>
  <c r="E2056" i="34"/>
  <c r="F2056" i="34" s="1"/>
  <c r="E2055" i="34"/>
  <c r="F2055" i="34" s="1"/>
  <c r="E2054" i="34"/>
  <c r="F2054" i="34" s="1"/>
  <c r="E2053" i="34"/>
  <c r="F2053" i="34" s="1"/>
  <c r="E2052" i="34"/>
  <c r="F2052" i="34" s="1"/>
  <c r="E2051" i="34"/>
  <c r="F2051" i="34" s="1"/>
  <c r="E2050" i="34"/>
  <c r="F2050" i="34" s="1"/>
  <c r="E2049" i="34"/>
  <c r="F2049" i="34" s="1"/>
  <c r="E2048" i="34"/>
  <c r="F2048" i="34" s="1"/>
  <c r="E2047" i="34"/>
  <c r="F2047" i="34" s="1"/>
  <c r="E2046" i="34"/>
  <c r="F2046" i="34" s="1"/>
  <c r="E2045" i="34"/>
  <c r="F2045" i="34" s="1"/>
  <c r="E2044" i="34"/>
  <c r="F2044" i="34" s="1"/>
  <c r="E2043" i="34"/>
  <c r="F2043" i="34" s="1"/>
  <c r="E2042" i="34"/>
  <c r="F2042" i="34" s="1"/>
  <c r="E2041" i="34"/>
  <c r="F2041" i="34" s="1"/>
  <c r="E2040" i="34"/>
  <c r="F2040" i="34" s="1"/>
  <c r="E2039" i="34"/>
  <c r="F2039" i="34" s="1"/>
  <c r="E2038" i="34"/>
  <c r="F2038" i="34" s="1"/>
  <c r="E2037" i="34"/>
  <c r="F2037" i="34" s="1"/>
  <c r="E2036" i="34"/>
  <c r="F2036" i="34" s="1"/>
  <c r="E2035" i="34"/>
  <c r="F2035" i="34" s="1"/>
  <c r="E2034" i="34"/>
  <c r="F2034" i="34" s="1"/>
  <c r="E2033" i="34"/>
  <c r="F2033" i="34" s="1"/>
  <c r="E2032" i="34"/>
  <c r="F2032" i="34" s="1"/>
  <c r="E2031" i="34"/>
  <c r="F2031" i="34" s="1"/>
  <c r="E2030" i="34"/>
  <c r="F2030" i="34" s="1"/>
  <c r="E2029" i="34"/>
  <c r="F2029" i="34" s="1"/>
  <c r="E2028" i="34"/>
  <c r="F2028" i="34" s="1"/>
  <c r="E2027" i="34"/>
  <c r="F2027" i="34" s="1"/>
  <c r="E2026" i="34"/>
  <c r="F2026" i="34" s="1"/>
  <c r="E2025" i="34"/>
  <c r="F2025" i="34" s="1"/>
  <c r="E2024" i="34"/>
  <c r="F2024" i="34" s="1"/>
  <c r="E2023" i="34"/>
  <c r="F2023" i="34" s="1"/>
  <c r="E2022" i="34"/>
  <c r="F2022" i="34" s="1"/>
  <c r="E2021" i="34"/>
  <c r="F2021" i="34" s="1"/>
  <c r="E2020" i="34"/>
  <c r="F2020" i="34" s="1"/>
  <c r="E2019" i="34"/>
  <c r="F2019" i="34" s="1"/>
  <c r="E2018" i="34"/>
  <c r="F2018" i="34" s="1"/>
  <c r="E2017" i="34"/>
  <c r="F2017" i="34" s="1"/>
  <c r="E2016" i="34"/>
  <c r="F2016" i="34" s="1"/>
  <c r="E2015" i="34"/>
  <c r="F2015" i="34" s="1"/>
  <c r="E2014" i="34"/>
  <c r="F2014" i="34" s="1"/>
  <c r="E2013" i="34"/>
  <c r="F2013" i="34" s="1"/>
  <c r="E2012" i="34"/>
  <c r="F2012" i="34" s="1"/>
  <c r="E2011" i="34"/>
  <c r="F2011" i="34" s="1"/>
  <c r="E2010" i="34"/>
  <c r="F2010" i="34" s="1"/>
  <c r="E2009" i="34"/>
  <c r="F2009" i="34" s="1"/>
  <c r="E2008" i="34"/>
  <c r="F2008" i="34" s="1"/>
  <c r="E2007" i="34"/>
  <c r="F2007" i="34" s="1"/>
  <c r="E2006" i="34"/>
  <c r="F2006" i="34" s="1"/>
  <c r="E2005" i="34"/>
  <c r="F2005" i="34" s="1"/>
  <c r="E2004" i="34"/>
  <c r="F2004" i="34" s="1"/>
  <c r="E2003" i="34"/>
  <c r="F2003" i="34" s="1"/>
  <c r="E2002" i="34"/>
  <c r="F2002" i="34" s="1"/>
  <c r="E2001" i="34"/>
  <c r="F2001" i="34" s="1"/>
  <c r="E2000" i="34"/>
  <c r="F2000" i="34" s="1"/>
  <c r="E1999" i="34"/>
  <c r="F1999" i="34" s="1"/>
  <c r="E1998" i="34"/>
  <c r="F1998" i="34" s="1"/>
  <c r="E1997" i="34"/>
  <c r="F1997" i="34" s="1"/>
  <c r="E1996" i="34"/>
  <c r="F1996" i="34" s="1"/>
  <c r="E1995" i="34"/>
  <c r="F1995" i="34" s="1"/>
  <c r="E1994" i="34"/>
  <c r="F1994" i="34" s="1"/>
  <c r="E1993" i="34"/>
  <c r="F1993" i="34" s="1"/>
  <c r="E1992" i="34"/>
  <c r="F1992" i="34" s="1"/>
  <c r="E1991" i="34"/>
  <c r="F1991" i="34" s="1"/>
  <c r="E1990" i="34"/>
  <c r="F1990" i="34" s="1"/>
  <c r="E1989" i="34"/>
  <c r="F1989" i="34" s="1"/>
  <c r="E1988" i="34"/>
  <c r="F1988" i="34" s="1"/>
  <c r="E1987" i="34"/>
  <c r="F1987" i="34" s="1"/>
  <c r="E1986" i="34"/>
  <c r="F1986" i="34" s="1"/>
  <c r="E1985" i="34"/>
  <c r="F1985" i="34" s="1"/>
  <c r="E1984" i="34"/>
  <c r="F1984" i="34" s="1"/>
  <c r="E1983" i="34"/>
  <c r="F1983" i="34" s="1"/>
  <c r="E1982" i="34"/>
  <c r="F1982" i="34" s="1"/>
  <c r="E1981" i="34"/>
  <c r="F1981" i="34" s="1"/>
  <c r="E1980" i="34"/>
  <c r="F1980" i="34" s="1"/>
  <c r="E1979" i="34"/>
  <c r="F1979" i="34" s="1"/>
  <c r="E1978" i="34"/>
  <c r="F1978" i="34" s="1"/>
  <c r="E1977" i="34"/>
  <c r="F1977" i="34" s="1"/>
  <c r="E1976" i="34"/>
  <c r="F1976" i="34" s="1"/>
  <c r="E1975" i="34"/>
  <c r="F1975" i="34" s="1"/>
  <c r="E1974" i="34"/>
  <c r="F1974" i="34" s="1"/>
  <c r="E1973" i="34"/>
  <c r="F1973" i="34" s="1"/>
  <c r="E1972" i="34"/>
  <c r="F1972" i="34" s="1"/>
  <c r="E1971" i="34"/>
  <c r="F1971" i="34" s="1"/>
  <c r="E1970" i="34"/>
  <c r="F1970" i="34" s="1"/>
  <c r="E1969" i="34"/>
  <c r="F1969" i="34" s="1"/>
  <c r="E1968" i="34"/>
  <c r="F1968" i="34" s="1"/>
  <c r="E1967" i="34"/>
  <c r="F1967" i="34" s="1"/>
  <c r="E1966" i="34"/>
  <c r="F1966" i="34" s="1"/>
  <c r="E1965" i="34"/>
  <c r="F1965" i="34" s="1"/>
  <c r="E1964" i="34"/>
  <c r="F1964" i="34" s="1"/>
  <c r="E1963" i="34"/>
  <c r="F1963" i="34" s="1"/>
  <c r="E1962" i="34"/>
  <c r="F1962" i="34" s="1"/>
  <c r="E1961" i="34"/>
  <c r="F1961" i="34" s="1"/>
  <c r="E1960" i="34"/>
  <c r="F1960" i="34" s="1"/>
  <c r="E1959" i="34"/>
  <c r="F1959" i="34" s="1"/>
  <c r="E1958" i="34"/>
  <c r="F1958" i="34" s="1"/>
  <c r="E1957" i="34"/>
  <c r="F1957" i="34" s="1"/>
  <c r="E1956" i="34"/>
  <c r="F1956" i="34" s="1"/>
  <c r="E1955" i="34"/>
  <c r="F1955" i="34" s="1"/>
  <c r="E1954" i="34"/>
  <c r="F1954" i="34" s="1"/>
  <c r="E1953" i="34"/>
  <c r="F1953" i="34" s="1"/>
  <c r="E1952" i="34"/>
  <c r="F1952" i="34" s="1"/>
  <c r="E1951" i="34"/>
  <c r="F1951" i="34" s="1"/>
  <c r="E1950" i="34"/>
  <c r="F1950" i="34" s="1"/>
  <c r="E1949" i="34"/>
  <c r="F1949" i="34" s="1"/>
  <c r="E1948" i="34"/>
  <c r="F1948" i="34" s="1"/>
  <c r="E1947" i="34"/>
  <c r="F1947" i="34" s="1"/>
  <c r="E1946" i="34"/>
  <c r="F1946" i="34" s="1"/>
  <c r="E1945" i="34"/>
  <c r="F1945" i="34" s="1"/>
  <c r="E1944" i="34"/>
  <c r="F1944" i="34" s="1"/>
  <c r="E1943" i="34"/>
  <c r="F1943" i="34" s="1"/>
  <c r="E1942" i="34"/>
  <c r="F1942" i="34" s="1"/>
  <c r="E1941" i="34"/>
  <c r="F1941" i="34" s="1"/>
  <c r="E1940" i="34"/>
  <c r="F1940" i="34" s="1"/>
  <c r="E1939" i="34"/>
  <c r="F1939" i="34" s="1"/>
  <c r="E1938" i="34"/>
  <c r="F1938" i="34" s="1"/>
  <c r="E1937" i="34"/>
  <c r="F1937" i="34" s="1"/>
  <c r="E1936" i="34"/>
  <c r="F1936" i="34" s="1"/>
  <c r="E1935" i="34"/>
  <c r="F1935" i="34" s="1"/>
  <c r="E1934" i="34"/>
  <c r="F1934" i="34" s="1"/>
  <c r="E1933" i="34"/>
  <c r="F1933" i="34" s="1"/>
  <c r="E1932" i="34"/>
  <c r="F1932" i="34" s="1"/>
  <c r="E1931" i="34"/>
  <c r="F1931" i="34" s="1"/>
  <c r="E1930" i="34"/>
  <c r="F1930" i="34" s="1"/>
  <c r="E1929" i="34"/>
  <c r="F1929" i="34" s="1"/>
  <c r="E1928" i="34"/>
  <c r="F1928" i="34" s="1"/>
  <c r="E1927" i="34"/>
  <c r="F1927" i="34" s="1"/>
  <c r="E1926" i="34"/>
  <c r="F1926" i="34" s="1"/>
  <c r="E1925" i="34"/>
  <c r="F1925" i="34" s="1"/>
  <c r="E1924" i="34"/>
  <c r="F1924" i="34" s="1"/>
  <c r="E1923" i="34"/>
  <c r="F1923" i="34" s="1"/>
  <c r="E1922" i="34"/>
  <c r="F1922" i="34" s="1"/>
  <c r="E1921" i="34"/>
  <c r="F1921" i="34" s="1"/>
  <c r="E1920" i="34"/>
  <c r="F1920" i="34" s="1"/>
  <c r="E1919" i="34"/>
  <c r="F1919" i="34" s="1"/>
  <c r="E1918" i="34"/>
  <c r="F1918" i="34" s="1"/>
  <c r="E1917" i="34"/>
  <c r="F1917" i="34" s="1"/>
  <c r="E1916" i="34"/>
  <c r="F1916" i="34" s="1"/>
  <c r="E1915" i="34"/>
  <c r="F1915" i="34" s="1"/>
  <c r="E1914" i="34"/>
  <c r="F1914" i="34" s="1"/>
  <c r="E1913" i="34"/>
  <c r="F1913" i="34" s="1"/>
  <c r="E1912" i="34"/>
  <c r="F1912" i="34" s="1"/>
  <c r="E1911" i="34"/>
  <c r="F1911" i="34" s="1"/>
  <c r="E1910" i="34"/>
  <c r="F1910" i="34" s="1"/>
  <c r="E1909" i="34"/>
  <c r="F1909" i="34" s="1"/>
  <c r="E1908" i="34"/>
  <c r="F1908" i="34" s="1"/>
  <c r="E1907" i="34"/>
  <c r="F1907" i="34" s="1"/>
  <c r="E1906" i="34"/>
  <c r="F1906" i="34" s="1"/>
  <c r="E1905" i="34"/>
  <c r="F1905" i="34" s="1"/>
  <c r="E1904" i="34"/>
  <c r="F1904" i="34" s="1"/>
  <c r="E1903" i="34"/>
  <c r="F1903" i="34" s="1"/>
  <c r="E1902" i="34"/>
  <c r="F1902" i="34" s="1"/>
  <c r="E1901" i="34"/>
  <c r="F1901" i="34" s="1"/>
  <c r="E1900" i="34"/>
  <c r="F1900" i="34" s="1"/>
  <c r="E1899" i="34"/>
  <c r="F1899" i="34" s="1"/>
  <c r="E1898" i="34"/>
  <c r="F1898" i="34" s="1"/>
  <c r="E1897" i="34"/>
  <c r="F1897" i="34" s="1"/>
  <c r="E1896" i="34"/>
  <c r="F1896" i="34" s="1"/>
  <c r="E1895" i="34"/>
  <c r="F1895" i="34" s="1"/>
  <c r="E1894" i="34"/>
  <c r="F1894" i="34" s="1"/>
  <c r="E1893" i="34"/>
  <c r="F1893" i="34" s="1"/>
  <c r="E1892" i="34"/>
  <c r="F1892" i="34" s="1"/>
  <c r="E1891" i="34"/>
  <c r="F1891" i="34" s="1"/>
  <c r="E1890" i="34"/>
  <c r="F1890" i="34" s="1"/>
  <c r="E1889" i="34"/>
  <c r="F1889" i="34" s="1"/>
  <c r="E1888" i="34"/>
  <c r="F1888" i="34" s="1"/>
  <c r="E1887" i="34"/>
  <c r="F1887" i="34" s="1"/>
  <c r="E1886" i="34"/>
  <c r="F1886" i="34" s="1"/>
  <c r="E1885" i="34"/>
  <c r="F1885" i="34" s="1"/>
  <c r="E1884" i="34"/>
  <c r="F1884" i="34" s="1"/>
  <c r="E1883" i="34"/>
  <c r="F1883" i="34" s="1"/>
  <c r="E1882" i="34"/>
  <c r="F1882" i="34" s="1"/>
  <c r="E1881" i="34"/>
  <c r="F1881" i="34" s="1"/>
  <c r="E1880" i="34"/>
  <c r="F1880" i="34" s="1"/>
  <c r="E1879" i="34"/>
  <c r="F1879" i="34" s="1"/>
  <c r="E1878" i="34"/>
  <c r="F1878" i="34" s="1"/>
  <c r="E1877" i="34"/>
  <c r="F1877" i="34" s="1"/>
  <c r="E1876" i="34"/>
  <c r="F1876" i="34" s="1"/>
  <c r="E1875" i="34"/>
  <c r="F1875" i="34" s="1"/>
  <c r="E1874" i="34"/>
  <c r="F1874" i="34" s="1"/>
  <c r="E1873" i="34"/>
  <c r="F1873" i="34" s="1"/>
  <c r="E1872" i="34"/>
  <c r="F1872" i="34" s="1"/>
  <c r="E1871" i="34"/>
  <c r="F1871" i="34" s="1"/>
  <c r="E1870" i="34"/>
  <c r="F1870" i="34" s="1"/>
  <c r="E1869" i="34"/>
  <c r="F1869" i="34" s="1"/>
  <c r="E1868" i="34"/>
  <c r="F1868" i="34" s="1"/>
  <c r="E1867" i="34"/>
  <c r="F1867" i="34" s="1"/>
  <c r="E1866" i="34"/>
  <c r="F1866" i="34" s="1"/>
  <c r="E1865" i="34"/>
  <c r="F1865" i="34" s="1"/>
  <c r="E1864" i="34"/>
  <c r="F1864" i="34" s="1"/>
  <c r="E1863" i="34"/>
  <c r="F1863" i="34" s="1"/>
  <c r="E1862" i="34"/>
  <c r="F1862" i="34" s="1"/>
  <c r="E1861" i="34"/>
  <c r="F1861" i="34" s="1"/>
  <c r="E1860" i="34"/>
  <c r="F1860" i="34" s="1"/>
  <c r="E1859" i="34"/>
  <c r="F1859" i="34" s="1"/>
  <c r="E1858" i="34"/>
  <c r="F1858" i="34" s="1"/>
  <c r="E1857" i="34"/>
  <c r="F1857" i="34" s="1"/>
  <c r="E1856" i="34"/>
  <c r="F1856" i="34" s="1"/>
  <c r="E1855" i="34"/>
  <c r="F1855" i="34" s="1"/>
  <c r="E1854" i="34"/>
  <c r="F1854" i="34" s="1"/>
  <c r="E1853" i="34"/>
  <c r="F1853" i="34" s="1"/>
  <c r="E1852" i="34"/>
  <c r="F1852" i="34" s="1"/>
  <c r="E1851" i="34"/>
  <c r="F1851" i="34" s="1"/>
  <c r="E1850" i="34"/>
  <c r="F1850" i="34" s="1"/>
  <c r="E1849" i="34"/>
  <c r="F1849" i="34" s="1"/>
  <c r="E1848" i="34"/>
  <c r="F1848" i="34" s="1"/>
  <c r="E1847" i="34"/>
  <c r="F1847" i="34" s="1"/>
  <c r="E1846" i="34"/>
  <c r="F1846" i="34" s="1"/>
  <c r="E1845" i="34"/>
  <c r="F1845" i="34" s="1"/>
  <c r="E1844" i="34"/>
  <c r="F1844" i="34" s="1"/>
  <c r="E1843" i="34"/>
  <c r="F1843" i="34" s="1"/>
  <c r="E1842" i="34"/>
  <c r="F1842" i="34" s="1"/>
  <c r="E1841" i="34"/>
  <c r="F1841" i="34" s="1"/>
  <c r="E1840" i="34"/>
  <c r="F1840" i="34" s="1"/>
  <c r="E1839" i="34"/>
  <c r="F1839" i="34" s="1"/>
  <c r="E1838" i="34"/>
  <c r="F1838" i="34" s="1"/>
  <c r="E1837" i="34"/>
  <c r="F1837" i="34" s="1"/>
  <c r="E1836" i="34"/>
  <c r="F1836" i="34" s="1"/>
  <c r="E1835" i="34"/>
  <c r="F1835" i="34" s="1"/>
  <c r="E1834" i="34"/>
  <c r="F1834" i="34" s="1"/>
  <c r="E1833" i="34"/>
  <c r="F1833" i="34" s="1"/>
  <c r="E1832" i="34"/>
  <c r="F1832" i="34" s="1"/>
  <c r="E1831" i="34"/>
  <c r="F1831" i="34" s="1"/>
  <c r="E1830" i="34"/>
  <c r="F1830" i="34" s="1"/>
  <c r="E1829" i="34"/>
  <c r="F1829" i="34" s="1"/>
  <c r="E1828" i="34"/>
  <c r="F1828" i="34" s="1"/>
  <c r="E1827" i="34"/>
  <c r="F1827" i="34" s="1"/>
  <c r="E1826" i="34"/>
  <c r="F1826" i="34" s="1"/>
  <c r="E1825" i="34"/>
  <c r="F1825" i="34" s="1"/>
  <c r="E1824" i="34"/>
  <c r="F1824" i="34" s="1"/>
  <c r="E1823" i="34"/>
  <c r="F1823" i="34" s="1"/>
  <c r="E1822" i="34"/>
  <c r="F1822" i="34" s="1"/>
  <c r="E1821" i="34"/>
  <c r="F1821" i="34" s="1"/>
  <c r="E1820" i="34"/>
  <c r="F1820" i="34" s="1"/>
  <c r="E1819" i="34"/>
  <c r="F1819" i="34" s="1"/>
  <c r="E1818" i="34"/>
  <c r="F1818" i="34" s="1"/>
  <c r="E1817" i="34"/>
  <c r="F1817" i="34" s="1"/>
  <c r="E1816" i="34"/>
  <c r="F1816" i="34" s="1"/>
  <c r="E1815" i="34"/>
  <c r="F1815" i="34" s="1"/>
  <c r="E1814" i="34"/>
  <c r="F1814" i="34" s="1"/>
  <c r="E1813" i="34"/>
  <c r="F1813" i="34" s="1"/>
  <c r="E1812" i="34"/>
  <c r="F1812" i="34" s="1"/>
  <c r="E1811" i="34"/>
  <c r="F1811" i="34" s="1"/>
  <c r="E1810" i="34"/>
  <c r="F1810" i="34" s="1"/>
  <c r="E1809" i="34"/>
  <c r="F1809" i="34" s="1"/>
  <c r="E1808" i="34"/>
  <c r="F1808" i="34" s="1"/>
  <c r="E1807" i="34"/>
  <c r="F1807" i="34" s="1"/>
  <c r="E1806" i="34"/>
  <c r="F1806" i="34" s="1"/>
  <c r="E1805" i="34"/>
  <c r="F1805" i="34" s="1"/>
  <c r="E1804" i="34"/>
  <c r="F1804" i="34" s="1"/>
  <c r="E1803" i="34"/>
  <c r="F1803" i="34" s="1"/>
  <c r="E1802" i="34"/>
  <c r="F1802" i="34" s="1"/>
  <c r="E1801" i="34"/>
  <c r="F1801" i="34" s="1"/>
  <c r="E1800" i="34"/>
  <c r="F1800" i="34" s="1"/>
  <c r="E1799" i="34"/>
  <c r="F1799" i="34" s="1"/>
  <c r="E1798" i="34"/>
  <c r="F1798" i="34" s="1"/>
  <c r="E1797" i="34"/>
  <c r="F1797" i="34" s="1"/>
  <c r="E1796" i="34"/>
  <c r="F1796" i="34" s="1"/>
  <c r="E1795" i="34"/>
  <c r="F1795" i="34" s="1"/>
  <c r="E1794" i="34"/>
  <c r="F1794" i="34" s="1"/>
  <c r="E1793" i="34"/>
  <c r="F1793" i="34" s="1"/>
  <c r="E1792" i="34"/>
  <c r="F1792" i="34" s="1"/>
  <c r="E1791" i="34"/>
  <c r="F1791" i="34" s="1"/>
  <c r="E1790" i="34"/>
  <c r="F1790" i="34" s="1"/>
  <c r="E1789" i="34"/>
  <c r="F1789" i="34" s="1"/>
  <c r="E1788" i="34"/>
  <c r="F1788" i="34" s="1"/>
  <c r="E1787" i="34"/>
  <c r="F1787" i="34" s="1"/>
  <c r="E1786" i="34"/>
  <c r="F1786" i="34" s="1"/>
  <c r="E1785" i="34"/>
  <c r="F1785" i="34" s="1"/>
  <c r="E1784" i="34"/>
  <c r="F1784" i="34" s="1"/>
  <c r="E1783" i="34"/>
  <c r="F1783" i="34" s="1"/>
  <c r="E1782" i="34"/>
  <c r="F1782" i="34" s="1"/>
  <c r="E1781" i="34"/>
  <c r="F1781" i="34" s="1"/>
  <c r="E1780" i="34"/>
  <c r="F1780" i="34" s="1"/>
  <c r="E1779" i="34"/>
  <c r="F1779" i="34" s="1"/>
  <c r="E1778" i="34"/>
  <c r="F1778" i="34" s="1"/>
  <c r="E1777" i="34"/>
  <c r="F1777" i="34" s="1"/>
  <c r="E1776" i="34"/>
  <c r="F1776" i="34" s="1"/>
  <c r="E1775" i="34"/>
  <c r="F1775" i="34" s="1"/>
  <c r="E1774" i="34"/>
  <c r="F1774" i="34" s="1"/>
  <c r="E1773" i="34"/>
  <c r="F1773" i="34" s="1"/>
  <c r="E1772" i="34"/>
  <c r="F1772" i="34" s="1"/>
  <c r="E1771" i="34"/>
  <c r="F1771" i="34" s="1"/>
  <c r="E1770" i="34"/>
  <c r="F1770" i="34" s="1"/>
  <c r="E1769" i="34"/>
  <c r="F1769" i="34" s="1"/>
  <c r="E1768" i="34"/>
  <c r="F1768" i="34" s="1"/>
  <c r="E1767" i="34"/>
  <c r="F1767" i="34" s="1"/>
  <c r="E1766" i="34"/>
  <c r="F1766" i="34" s="1"/>
  <c r="E1765" i="34"/>
  <c r="F1765" i="34" s="1"/>
  <c r="E1764" i="34"/>
  <c r="F1764" i="34" s="1"/>
  <c r="E1763" i="34"/>
  <c r="F1763" i="34" s="1"/>
  <c r="E1762" i="34"/>
  <c r="F1762" i="34" s="1"/>
  <c r="E1761" i="34"/>
  <c r="F1761" i="34" s="1"/>
  <c r="E1760" i="34"/>
  <c r="F1760" i="34" s="1"/>
  <c r="E1759" i="34"/>
  <c r="F1759" i="34" s="1"/>
  <c r="E1758" i="34"/>
  <c r="F1758" i="34" s="1"/>
  <c r="E1757" i="34"/>
  <c r="F1757" i="34" s="1"/>
  <c r="E1756" i="34"/>
  <c r="F1756" i="34" s="1"/>
  <c r="E1755" i="34"/>
  <c r="F1755" i="34" s="1"/>
  <c r="E1754" i="34"/>
  <c r="F1754" i="34" s="1"/>
  <c r="E1753" i="34"/>
  <c r="F1753" i="34" s="1"/>
  <c r="E1752" i="34"/>
  <c r="F1752" i="34" s="1"/>
  <c r="E1751" i="34"/>
  <c r="F1751" i="34" s="1"/>
  <c r="E1750" i="34"/>
  <c r="F1750" i="34" s="1"/>
  <c r="E1749" i="34"/>
  <c r="F1749" i="34" s="1"/>
  <c r="E1748" i="34"/>
  <c r="F1748" i="34" s="1"/>
  <c r="E1747" i="34"/>
  <c r="F1747" i="34" s="1"/>
  <c r="E1746" i="34"/>
  <c r="F1746" i="34" s="1"/>
  <c r="E1745" i="34"/>
  <c r="F1745" i="34" s="1"/>
  <c r="E1744" i="34"/>
  <c r="F1744" i="34" s="1"/>
  <c r="E1743" i="34"/>
  <c r="F1743" i="34" s="1"/>
  <c r="E1742" i="34"/>
  <c r="F1742" i="34" s="1"/>
  <c r="E1741" i="34"/>
  <c r="F1741" i="34" s="1"/>
  <c r="E1740" i="34"/>
  <c r="F1740" i="34" s="1"/>
  <c r="E1739" i="34"/>
  <c r="F1739" i="34" s="1"/>
  <c r="E1738" i="34"/>
  <c r="F1738" i="34" s="1"/>
  <c r="E1737" i="34"/>
  <c r="F1737" i="34" s="1"/>
  <c r="E1736" i="34"/>
  <c r="F1736" i="34" s="1"/>
  <c r="E1735" i="34"/>
  <c r="F1735" i="34" s="1"/>
  <c r="E1734" i="34"/>
  <c r="F1734" i="34" s="1"/>
  <c r="E1733" i="34"/>
  <c r="F1733" i="34" s="1"/>
  <c r="E1732" i="34"/>
  <c r="F1732" i="34" s="1"/>
  <c r="E1731" i="34"/>
  <c r="F1731" i="34" s="1"/>
  <c r="E1730" i="34"/>
  <c r="F1730" i="34" s="1"/>
  <c r="E1729" i="34"/>
  <c r="F1729" i="34" s="1"/>
  <c r="E1728" i="34"/>
  <c r="F1728" i="34" s="1"/>
  <c r="E1727" i="34"/>
  <c r="F1727" i="34" s="1"/>
  <c r="E1726" i="34"/>
  <c r="F1726" i="34" s="1"/>
  <c r="E1725" i="34"/>
  <c r="F1725" i="34" s="1"/>
  <c r="E1724" i="34"/>
  <c r="F1724" i="34" s="1"/>
  <c r="E1723" i="34"/>
  <c r="F1723" i="34" s="1"/>
  <c r="E1722" i="34"/>
  <c r="F1722" i="34" s="1"/>
  <c r="E1721" i="34"/>
  <c r="F1721" i="34" s="1"/>
  <c r="E1720" i="34"/>
  <c r="F1720" i="34" s="1"/>
  <c r="E1719" i="34"/>
  <c r="F1719" i="34" s="1"/>
  <c r="E1718" i="34"/>
  <c r="F1718" i="34" s="1"/>
  <c r="E1717" i="34"/>
  <c r="F1717" i="34" s="1"/>
  <c r="E1716" i="34"/>
  <c r="F1716" i="34" s="1"/>
  <c r="E1715" i="34"/>
  <c r="F1715" i="34" s="1"/>
  <c r="E1714" i="34"/>
  <c r="F1714" i="34" s="1"/>
  <c r="E1713" i="34"/>
  <c r="F1713" i="34" s="1"/>
  <c r="E1712" i="34"/>
  <c r="F1712" i="34" s="1"/>
  <c r="E1711" i="34"/>
  <c r="F1711" i="34" s="1"/>
  <c r="E1710" i="34"/>
  <c r="F1710" i="34" s="1"/>
  <c r="E1709" i="34"/>
  <c r="F1709" i="34" s="1"/>
  <c r="E1708" i="34"/>
  <c r="F1708" i="34" s="1"/>
  <c r="E1707" i="34"/>
  <c r="F1707" i="34" s="1"/>
  <c r="E1706" i="34"/>
  <c r="F1706" i="34" s="1"/>
  <c r="E1705" i="34"/>
  <c r="F1705" i="34" s="1"/>
  <c r="E1704" i="34"/>
  <c r="F1704" i="34" s="1"/>
  <c r="E1703" i="34"/>
  <c r="F1703" i="34" s="1"/>
  <c r="E1702" i="34"/>
  <c r="F1702" i="34" s="1"/>
  <c r="E1701" i="34"/>
  <c r="F1701" i="34" s="1"/>
  <c r="E1700" i="34"/>
  <c r="F1700" i="34" s="1"/>
  <c r="E1699" i="34"/>
  <c r="F1699" i="34" s="1"/>
  <c r="E1698" i="34"/>
  <c r="F1698" i="34" s="1"/>
  <c r="E1697" i="34"/>
  <c r="F1697" i="34" s="1"/>
  <c r="E1696" i="34"/>
  <c r="F1696" i="34" s="1"/>
  <c r="E1695" i="34"/>
  <c r="F1695" i="34" s="1"/>
  <c r="E1694" i="34"/>
  <c r="F1694" i="34" s="1"/>
  <c r="E1693" i="34"/>
  <c r="F1693" i="34" s="1"/>
  <c r="E1692" i="34"/>
  <c r="F1692" i="34" s="1"/>
  <c r="E1691" i="34"/>
  <c r="F1691" i="34" s="1"/>
  <c r="E1690" i="34"/>
  <c r="F1690" i="34" s="1"/>
  <c r="E1689" i="34"/>
  <c r="F1689" i="34" s="1"/>
  <c r="E1688" i="34"/>
  <c r="F1688" i="34" s="1"/>
  <c r="E1687" i="34"/>
  <c r="F1687" i="34" s="1"/>
  <c r="E1686" i="34"/>
  <c r="F1686" i="34" s="1"/>
  <c r="E1685" i="34"/>
  <c r="F1685" i="34" s="1"/>
  <c r="E1684" i="34"/>
  <c r="F1684" i="34" s="1"/>
  <c r="E1683" i="34"/>
  <c r="F1683" i="34" s="1"/>
  <c r="E1682" i="34"/>
  <c r="F1682" i="34" s="1"/>
  <c r="E1681" i="34"/>
  <c r="F1681" i="34" s="1"/>
  <c r="E1680" i="34"/>
  <c r="F1680" i="34" s="1"/>
  <c r="E1679" i="34"/>
  <c r="F1679" i="34" s="1"/>
  <c r="E1678" i="34"/>
  <c r="F1678" i="34" s="1"/>
  <c r="E1677" i="34"/>
  <c r="F1677" i="34" s="1"/>
  <c r="E1676" i="34"/>
  <c r="F1676" i="34" s="1"/>
  <c r="E1675" i="34"/>
  <c r="F1675" i="34" s="1"/>
  <c r="E1674" i="34"/>
  <c r="F1674" i="34" s="1"/>
  <c r="E1673" i="34"/>
  <c r="F1673" i="34" s="1"/>
  <c r="E1672" i="34"/>
  <c r="F1672" i="34" s="1"/>
  <c r="E1671" i="34"/>
  <c r="F1671" i="34" s="1"/>
  <c r="E1670" i="34"/>
  <c r="F1670" i="34" s="1"/>
  <c r="E1669" i="34"/>
  <c r="F1669" i="34" s="1"/>
  <c r="E1668" i="34"/>
  <c r="F1668" i="34" s="1"/>
  <c r="E1667" i="34"/>
  <c r="F1667" i="34" s="1"/>
  <c r="E1666" i="34"/>
  <c r="F1666" i="34" s="1"/>
  <c r="E1665" i="34"/>
  <c r="F1665" i="34" s="1"/>
  <c r="E1664" i="34"/>
  <c r="F1664" i="34" s="1"/>
  <c r="E1663" i="34"/>
  <c r="F1663" i="34" s="1"/>
  <c r="E1662" i="34"/>
  <c r="F1662" i="34" s="1"/>
  <c r="E1661" i="34"/>
  <c r="F1661" i="34" s="1"/>
  <c r="E1660" i="34"/>
  <c r="F1660" i="34" s="1"/>
  <c r="E1659" i="34"/>
  <c r="F1659" i="34" s="1"/>
  <c r="E1658" i="34"/>
  <c r="F1658" i="34" s="1"/>
  <c r="E1657" i="34"/>
  <c r="F1657" i="34" s="1"/>
  <c r="E1656" i="34"/>
  <c r="F1656" i="34" s="1"/>
  <c r="E1655" i="34"/>
  <c r="F1655" i="34" s="1"/>
  <c r="E1654" i="34"/>
  <c r="F1654" i="34" s="1"/>
  <c r="E1653" i="34"/>
  <c r="F1653" i="34" s="1"/>
  <c r="E1652" i="34"/>
  <c r="F1652" i="34" s="1"/>
  <c r="E1651" i="34"/>
  <c r="F1651" i="34" s="1"/>
  <c r="E1650" i="34"/>
  <c r="F1650" i="34" s="1"/>
  <c r="E1649" i="34"/>
  <c r="F1649" i="34" s="1"/>
  <c r="E1648" i="34"/>
  <c r="F1648" i="34" s="1"/>
  <c r="E1647" i="34"/>
  <c r="F1647" i="34" s="1"/>
  <c r="E1646" i="34"/>
  <c r="F1646" i="34" s="1"/>
  <c r="E1645" i="34"/>
  <c r="F1645" i="34" s="1"/>
  <c r="E1644" i="34"/>
  <c r="F1644" i="34" s="1"/>
  <c r="E1643" i="34"/>
  <c r="F1643" i="34" s="1"/>
  <c r="E1642" i="34"/>
  <c r="F1642" i="34" s="1"/>
  <c r="E1641" i="34"/>
  <c r="F1641" i="34" s="1"/>
  <c r="E1640" i="34"/>
  <c r="F1640" i="34" s="1"/>
  <c r="E1639" i="34"/>
  <c r="F1639" i="34" s="1"/>
  <c r="E1638" i="34"/>
  <c r="F1638" i="34" s="1"/>
  <c r="E1637" i="34"/>
  <c r="F1637" i="34" s="1"/>
  <c r="E1636" i="34"/>
  <c r="F1636" i="34" s="1"/>
  <c r="E1635" i="34"/>
  <c r="F1635" i="34" s="1"/>
  <c r="E1634" i="34"/>
  <c r="F1634" i="34" s="1"/>
  <c r="E1633" i="34"/>
  <c r="F1633" i="34" s="1"/>
  <c r="E1632" i="34"/>
  <c r="F1632" i="34" s="1"/>
  <c r="E1631" i="34"/>
  <c r="F1631" i="34" s="1"/>
  <c r="E1630" i="34"/>
  <c r="F1630" i="34" s="1"/>
  <c r="E1629" i="34"/>
  <c r="F1629" i="34" s="1"/>
  <c r="E1628" i="34"/>
  <c r="F1628" i="34" s="1"/>
  <c r="E1627" i="34"/>
  <c r="F1627" i="34" s="1"/>
  <c r="E1626" i="34"/>
  <c r="F1626" i="34" s="1"/>
  <c r="E1625" i="34"/>
  <c r="F1625" i="34" s="1"/>
  <c r="E1624" i="34"/>
  <c r="F1624" i="34" s="1"/>
  <c r="E1623" i="34"/>
  <c r="F1623" i="34" s="1"/>
  <c r="E1622" i="34"/>
  <c r="F1622" i="34" s="1"/>
  <c r="E1621" i="34"/>
  <c r="F1621" i="34" s="1"/>
  <c r="E1620" i="34"/>
  <c r="F1620" i="34" s="1"/>
  <c r="E1619" i="34"/>
  <c r="F1619" i="34" s="1"/>
  <c r="E1618" i="34"/>
  <c r="F1618" i="34" s="1"/>
  <c r="E1617" i="34"/>
  <c r="F1617" i="34" s="1"/>
  <c r="E1616" i="34"/>
  <c r="F1616" i="34" s="1"/>
  <c r="E1615" i="34"/>
  <c r="F1615" i="34" s="1"/>
  <c r="E1614" i="34"/>
  <c r="F1614" i="34" s="1"/>
  <c r="E1613" i="34"/>
  <c r="F1613" i="34" s="1"/>
  <c r="E1612" i="34"/>
  <c r="F1612" i="34" s="1"/>
  <c r="E1611" i="34"/>
  <c r="F1611" i="34" s="1"/>
  <c r="E1610" i="34"/>
  <c r="F1610" i="34" s="1"/>
  <c r="E1609" i="34"/>
  <c r="F1609" i="34" s="1"/>
  <c r="E1608" i="34"/>
  <c r="F1608" i="34" s="1"/>
  <c r="E1607" i="34"/>
  <c r="F1607" i="34" s="1"/>
  <c r="E1606" i="34"/>
  <c r="F1606" i="34" s="1"/>
  <c r="E1605" i="34"/>
  <c r="F1605" i="34" s="1"/>
  <c r="E1604" i="34"/>
  <c r="F1604" i="34" s="1"/>
  <c r="E1603" i="34"/>
  <c r="F1603" i="34" s="1"/>
  <c r="E1602" i="34"/>
  <c r="F1602" i="34" s="1"/>
  <c r="E1601" i="34"/>
  <c r="F1601" i="34" s="1"/>
  <c r="E1600" i="34"/>
  <c r="F1600" i="34" s="1"/>
  <c r="E1599" i="34"/>
  <c r="F1599" i="34" s="1"/>
  <c r="E1598" i="34"/>
  <c r="F1598" i="34" s="1"/>
  <c r="E1597" i="34"/>
  <c r="F1597" i="34" s="1"/>
  <c r="E1596" i="34"/>
  <c r="F1596" i="34" s="1"/>
  <c r="E1595" i="34"/>
  <c r="F1595" i="34" s="1"/>
  <c r="E1594" i="34"/>
  <c r="F1594" i="34" s="1"/>
  <c r="E1593" i="34"/>
  <c r="F1593" i="34" s="1"/>
  <c r="E1592" i="34"/>
  <c r="F1592" i="34" s="1"/>
  <c r="E1591" i="34"/>
  <c r="F1591" i="34" s="1"/>
  <c r="E1590" i="34"/>
  <c r="F1590" i="34" s="1"/>
  <c r="E1589" i="34"/>
  <c r="F1589" i="34" s="1"/>
  <c r="E1588" i="34"/>
  <c r="F1588" i="34" s="1"/>
  <c r="E1587" i="34"/>
  <c r="F1587" i="34" s="1"/>
  <c r="E1586" i="34"/>
  <c r="F1586" i="34" s="1"/>
  <c r="E1585" i="34"/>
  <c r="F1585" i="34" s="1"/>
  <c r="E1584" i="34"/>
  <c r="F1584" i="34" s="1"/>
  <c r="E1583" i="34"/>
  <c r="F1583" i="34" s="1"/>
  <c r="E1582" i="34"/>
  <c r="F1582" i="34" s="1"/>
  <c r="E1581" i="34"/>
  <c r="F1581" i="34" s="1"/>
  <c r="E1580" i="34"/>
  <c r="F1580" i="34" s="1"/>
  <c r="E1579" i="34"/>
  <c r="F1579" i="34" s="1"/>
  <c r="E1578" i="34"/>
  <c r="F1578" i="34" s="1"/>
  <c r="E1577" i="34"/>
  <c r="F1577" i="34" s="1"/>
  <c r="E1576" i="34"/>
  <c r="F1576" i="34" s="1"/>
  <c r="E1575" i="34"/>
  <c r="F1575" i="34" s="1"/>
  <c r="E1574" i="34"/>
  <c r="F1574" i="34" s="1"/>
  <c r="E1573" i="34"/>
  <c r="F1573" i="34" s="1"/>
  <c r="E1572" i="34"/>
  <c r="F1572" i="34" s="1"/>
  <c r="E1571" i="34"/>
  <c r="F1571" i="34" s="1"/>
  <c r="E1570" i="34"/>
  <c r="F1570" i="34" s="1"/>
  <c r="E1569" i="34"/>
  <c r="F1569" i="34" s="1"/>
  <c r="E1568" i="34"/>
  <c r="F1568" i="34" s="1"/>
  <c r="E1567" i="34"/>
  <c r="F1567" i="34" s="1"/>
  <c r="E1566" i="34"/>
  <c r="F1566" i="34" s="1"/>
  <c r="E1565" i="34"/>
  <c r="F1565" i="34" s="1"/>
  <c r="E1564" i="34"/>
  <c r="F1564" i="34" s="1"/>
  <c r="E1563" i="34"/>
  <c r="F1563" i="34" s="1"/>
  <c r="E1562" i="34"/>
  <c r="F1562" i="34" s="1"/>
  <c r="E1561" i="34"/>
  <c r="F1561" i="34" s="1"/>
  <c r="E1560" i="34"/>
  <c r="F1560" i="34" s="1"/>
  <c r="E1559" i="34"/>
  <c r="F1559" i="34" s="1"/>
  <c r="E1558" i="34"/>
  <c r="F1558" i="34" s="1"/>
  <c r="E1557" i="34"/>
  <c r="F1557" i="34" s="1"/>
  <c r="E1556" i="34"/>
  <c r="F1556" i="34" s="1"/>
  <c r="E1555" i="34"/>
  <c r="F1555" i="34" s="1"/>
  <c r="E1554" i="34"/>
  <c r="F1554" i="34" s="1"/>
  <c r="E1553" i="34"/>
  <c r="F1553" i="34" s="1"/>
  <c r="E1552" i="34"/>
  <c r="F1552" i="34" s="1"/>
  <c r="E1551" i="34"/>
  <c r="F1551" i="34" s="1"/>
  <c r="E1550" i="34"/>
  <c r="F1550" i="34" s="1"/>
  <c r="E1549" i="34"/>
  <c r="F1549" i="34" s="1"/>
  <c r="E1548" i="34"/>
  <c r="F1548" i="34" s="1"/>
  <c r="E1547" i="34"/>
  <c r="F1547" i="34" s="1"/>
  <c r="E1546" i="34"/>
  <c r="F1546" i="34" s="1"/>
  <c r="E1545" i="34"/>
  <c r="F1545" i="34" s="1"/>
  <c r="E1544" i="34"/>
  <c r="F1544" i="34" s="1"/>
  <c r="E1543" i="34"/>
  <c r="F1543" i="34" s="1"/>
  <c r="E1542" i="34"/>
  <c r="F1542" i="34" s="1"/>
  <c r="E1541" i="34"/>
  <c r="F1541" i="34" s="1"/>
  <c r="E1540" i="34"/>
  <c r="F1540" i="34" s="1"/>
  <c r="E1539" i="34"/>
  <c r="F1539" i="34" s="1"/>
  <c r="E1538" i="34"/>
  <c r="F1538" i="34" s="1"/>
  <c r="E1537" i="34"/>
  <c r="F1537" i="34" s="1"/>
  <c r="E1536" i="34"/>
  <c r="F1536" i="34" s="1"/>
  <c r="E1535" i="34"/>
  <c r="F1535" i="34" s="1"/>
  <c r="E1534" i="34"/>
  <c r="F1534" i="34" s="1"/>
  <c r="E1533" i="34"/>
  <c r="F1533" i="34" s="1"/>
  <c r="E1532" i="34"/>
  <c r="F1532" i="34" s="1"/>
  <c r="E1531" i="34"/>
  <c r="F1531" i="34" s="1"/>
  <c r="E1530" i="34"/>
  <c r="F1530" i="34" s="1"/>
  <c r="E1529" i="34"/>
  <c r="F1529" i="34" s="1"/>
  <c r="E1528" i="34"/>
  <c r="F1528" i="34" s="1"/>
  <c r="E1527" i="34"/>
  <c r="F1527" i="34" s="1"/>
  <c r="E1526" i="34"/>
  <c r="F1526" i="34" s="1"/>
  <c r="E1525" i="34"/>
  <c r="F1525" i="34" s="1"/>
  <c r="E1524" i="34"/>
  <c r="F1524" i="34" s="1"/>
  <c r="E1523" i="34"/>
  <c r="F1523" i="34" s="1"/>
  <c r="E1522" i="34"/>
  <c r="F1522" i="34" s="1"/>
  <c r="E1521" i="34"/>
  <c r="F1521" i="34" s="1"/>
  <c r="E1520" i="34"/>
  <c r="F1520" i="34" s="1"/>
  <c r="E1519" i="34"/>
  <c r="F1519" i="34" s="1"/>
  <c r="E1518" i="34"/>
  <c r="F1518" i="34" s="1"/>
  <c r="E1517" i="34"/>
  <c r="F1517" i="34" s="1"/>
  <c r="E1516" i="34"/>
  <c r="F1516" i="34" s="1"/>
  <c r="E1515" i="34"/>
  <c r="F1515" i="34" s="1"/>
  <c r="E1514" i="34"/>
  <c r="F1514" i="34" s="1"/>
  <c r="E1513" i="34"/>
  <c r="F1513" i="34" s="1"/>
  <c r="E1512" i="34"/>
  <c r="F1512" i="34" s="1"/>
  <c r="E1511" i="34"/>
  <c r="F1511" i="34" s="1"/>
  <c r="E1510" i="34"/>
  <c r="F1510" i="34" s="1"/>
  <c r="E1509" i="34"/>
  <c r="F1509" i="34" s="1"/>
  <c r="E1508" i="34"/>
  <c r="F1508" i="34" s="1"/>
  <c r="E1507" i="34"/>
  <c r="F1507" i="34" s="1"/>
  <c r="E1506" i="34"/>
  <c r="F1506" i="34" s="1"/>
  <c r="E1505" i="34"/>
  <c r="F1505" i="34" s="1"/>
  <c r="E1504" i="34"/>
  <c r="F1504" i="34" s="1"/>
  <c r="E1503" i="34"/>
  <c r="F1503" i="34" s="1"/>
  <c r="E1502" i="34"/>
  <c r="F1502" i="34" s="1"/>
  <c r="E1501" i="34"/>
  <c r="F1501" i="34" s="1"/>
  <c r="E1500" i="34"/>
  <c r="F1500" i="34" s="1"/>
  <c r="E1499" i="34"/>
  <c r="F1499" i="34" s="1"/>
  <c r="E1498" i="34"/>
  <c r="F1498" i="34" s="1"/>
  <c r="E1497" i="34"/>
  <c r="F1497" i="34" s="1"/>
  <c r="E1496" i="34"/>
  <c r="F1496" i="34" s="1"/>
  <c r="E1495" i="34"/>
  <c r="F1495" i="34" s="1"/>
  <c r="E1494" i="34"/>
  <c r="F1494" i="34" s="1"/>
  <c r="E1493" i="34"/>
  <c r="F1493" i="34" s="1"/>
  <c r="E1492" i="34"/>
  <c r="F1492" i="34" s="1"/>
  <c r="E1491" i="34"/>
  <c r="F1491" i="34" s="1"/>
  <c r="E1490" i="34"/>
  <c r="F1490" i="34" s="1"/>
  <c r="E1489" i="34"/>
  <c r="F1489" i="34" s="1"/>
  <c r="E1488" i="34"/>
  <c r="F1488" i="34" s="1"/>
  <c r="E1487" i="34"/>
  <c r="F1487" i="34" s="1"/>
  <c r="E1486" i="34"/>
  <c r="F1486" i="34" s="1"/>
  <c r="E1485" i="34"/>
  <c r="F1485" i="34" s="1"/>
  <c r="E1484" i="34"/>
  <c r="F1484" i="34" s="1"/>
  <c r="E1483" i="34"/>
  <c r="F1483" i="34" s="1"/>
  <c r="E1482" i="34"/>
  <c r="F1482" i="34" s="1"/>
  <c r="E1481" i="34"/>
  <c r="F1481" i="34" s="1"/>
  <c r="E1480" i="34"/>
  <c r="F1480" i="34" s="1"/>
  <c r="E1479" i="34"/>
  <c r="F1479" i="34" s="1"/>
  <c r="E1478" i="34"/>
  <c r="F1478" i="34" s="1"/>
  <c r="E1477" i="34"/>
  <c r="F1477" i="34" s="1"/>
  <c r="E1476" i="34"/>
  <c r="F1476" i="34" s="1"/>
  <c r="E1475" i="34"/>
  <c r="F1475" i="34" s="1"/>
  <c r="E1474" i="34"/>
  <c r="F1474" i="34" s="1"/>
  <c r="E1473" i="34"/>
  <c r="F1473" i="34" s="1"/>
  <c r="E1472" i="34"/>
  <c r="F1472" i="34" s="1"/>
  <c r="E1471" i="34"/>
  <c r="F1471" i="34" s="1"/>
  <c r="E1470" i="34"/>
  <c r="F1470" i="34" s="1"/>
  <c r="E1469" i="34"/>
  <c r="F1469" i="34" s="1"/>
  <c r="E1468" i="34"/>
  <c r="F1468" i="34" s="1"/>
  <c r="E1467" i="34"/>
  <c r="F1467" i="34" s="1"/>
  <c r="E1466" i="34"/>
  <c r="F1466" i="34" s="1"/>
  <c r="E1465" i="34"/>
  <c r="F1465" i="34" s="1"/>
  <c r="E1464" i="34"/>
  <c r="F1464" i="34" s="1"/>
  <c r="E1463" i="34"/>
  <c r="F1463" i="34" s="1"/>
  <c r="E1462" i="34"/>
  <c r="F1462" i="34" s="1"/>
  <c r="E1461" i="34"/>
  <c r="F1461" i="34" s="1"/>
  <c r="E1460" i="34"/>
  <c r="F1460" i="34" s="1"/>
  <c r="E1459" i="34"/>
  <c r="F1459" i="34" s="1"/>
  <c r="E1458" i="34"/>
  <c r="F1458" i="34" s="1"/>
  <c r="E1457" i="34"/>
  <c r="F1457" i="34" s="1"/>
  <c r="E1456" i="34"/>
  <c r="F1456" i="34" s="1"/>
  <c r="E1455" i="34"/>
  <c r="F1455" i="34" s="1"/>
  <c r="E1454" i="34"/>
  <c r="F1454" i="34" s="1"/>
  <c r="E1453" i="34"/>
  <c r="F1453" i="34" s="1"/>
  <c r="E1452" i="34"/>
  <c r="F1452" i="34" s="1"/>
  <c r="E1451" i="34"/>
  <c r="F1451" i="34" s="1"/>
  <c r="E1450" i="34"/>
  <c r="F1450" i="34" s="1"/>
  <c r="E1449" i="34"/>
  <c r="F1449" i="34" s="1"/>
  <c r="E1448" i="34"/>
  <c r="F1448" i="34" s="1"/>
  <c r="E1447" i="34"/>
  <c r="F1447" i="34" s="1"/>
  <c r="E1446" i="34"/>
  <c r="F1446" i="34" s="1"/>
  <c r="E1445" i="34"/>
  <c r="F1445" i="34" s="1"/>
  <c r="E1444" i="34"/>
  <c r="F1444" i="34" s="1"/>
  <c r="E1443" i="34"/>
  <c r="F1443" i="34" s="1"/>
  <c r="E1442" i="34"/>
  <c r="F1442" i="34" s="1"/>
  <c r="E1441" i="34"/>
  <c r="F1441" i="34" s="1"/>
  <c r="E1440" i="34"/>
  <c r="F1440" i="34" s="1"/>
  <c r="E1439" i="34"/>
  <c r="F1439" i="34" s="1"/>
  <c r="E1438" i="34"/>
  <c r="F1438" i="34" s="1"/>
  <c r="E1437" i="34"/>
  <c r="F1437" i="34" s="1"/>
  <c r="E1436" i="34"/>
  <c r="F1436" i="34" s="1"/>
  <c r="E1435" i="34"/>
  <c r="F1435" i="34" s="1"/>
  <c r="E1434" i="34"/>
  <c r="F1434" i="34" s="1"/>
  <c r="E1433" i="34"/>
  <c r="F1433" i="34" s="1"/>
  <c r="E1432" i="34"/>
  <c r="F1432" i="34" s="1"/>
  <c r="E1431" i="34"/>
  <c r="F1431" i="34" s="1"/>
  <c r="E1430" i="34"/>
  <c r="F1430" i="34" s="1"/>
  <c r="E1429" i="34"/>
  <c r="F1429" i="34" s="1"/>
  <c r="E1428" i="34"/>
  <c r="F1428" i="34" s="1"/>
  <c r="E1427" i="34"/>
  <c r="F1427" i="34" s="1"/>
  <c r="E1426" i="34"/>
  <c r="F1426" i="34" s="1"/>
  <c r="E1425" i="34"/>
  <c r="F1425" i="34" s="1"/>
  <c r="E1424" i="34"/>
  <c r="F1424" i="34" s="1"/>
  <c r="E1423" i="34"/>
  <c r="F1423" i="34" s="1"/>
  <c r="E1422" i="34"/>
  <c r="F1422" i="34" s="1"/>
  <c r="E1421" i="34"/>
  <c r="F1421" i="34" s="1"/>
  <c r="E1420" i="34"/>
  <c r="F1420" i="34" s="1"/>
  <c r="E1419" i="34"/>
  <c r="F1419" i="34" s="1"/>
  <c r="E1418" i="34"/>
  <c r="F1418" i="34" s="1"/>
  <c r="E1417" i="34"/>
  <c r="F1417" i="34" s="1"/>
  <c r="E1416" i="34"/>
  <c r="F1416" i="34" s="1"/>
  <c r="E1415" i="34"/>
  <c r="F1415" i="34" s="1"/>
  <c r="E1414" i="34"/>
  <c r="F1414" i="34" s="1"/>
  <c r="E1413" i="34"/>
  <c r="F1413" i="34" s="1"/>
  <c r="E1412" i="34"/>
  <c r="F1412" i="34" s="1"/>
  <c r="E1411" i="34"/>
  <c r="F1411" i="34" s="1"/>
  <c r="E1410" i="34"/>
  <c r="F1410" i="34" s="1"/>
  <c r="E1409" i="34"/>
  <c r="F1409" i="34" s="1"/>
  <c r="E1408" i="34"/>
  <c r="F1408" i="34" s="1"/>
  <c r="E1407" i="34"/>
  <c r="F1407" i="34" s="1"/>
  <c r="E1406" i="34"/>
  <c r="F1406" i="34" s="1"/>
  <c r="E1405" i="34"/>
  <c r="F1405" i="34" s="1"/>
  <c r="E1404" i="34"/>
  <c r="F1404" i="34" s="1"/>
  <c r="E1403" i="34"/>
  <c r="F1403" i="34" s="1"/>
  <c r="E1402" i="34"/>
  <c r="F1402" i="34" s="1"/>
  <c r="E1401" i="34"/>
  <c r="F1401" i="34" s="1"/>
  <c r="E1400" i="34"/>
  <c r="F1400" i="34" s="1"/>
  <c r="E1399" i="34"/>
  <c r="F1399" i="34" s="1"/>
  <c r="E1398" i="34"/>
  <c r="F1398" i="34" s="1"/>
  <c r="E1397" i="34"/>
  <c r="F1397" i="34" s="1"/>
  <c r="E1396" i="34"/>
  <c r="F1396" i="34" s="1"/>
  <c r="E1395" i="34"/>
  <c r="F1395" i="34" s="1"/>
  <c r="E1394" i="34"/>
  <c r="F1394" i="34" s="1"/>
  <c r="E1393" i="34"/>
  <c r="F1393" i="34" s="1"/>
  <c r="E1392" i="34"/>
  <c r="F1392" i="34" s="1"/>
  <c r="E1391" i="34"/>
  <c r="F1391" i="34" s="1"/>
  <c r="E1390" i="34"/>
  <c r="F1390" i="34" s="1"/>
  <c r="E1389" i="34"/>
  <c r="F1389" i="34" s="1"/>
  <c r="E1388" i="34"/>
  <c r="F1388" i="34" s="1"/>
  <c r="E1387" i="34"/>
  <c r="F1387" i="34" s="1"/>
  <c r="E1386" i="34"/>
  <c r="F1386" i="34" s="1"/>
  <c r="E1385" i="34"/>
  <c r="F1385" i="34" s="1"/>
  <c r="E1384" i="34"/>
  <c r="F1384" i="34" s="1"/>
  <c r="E1383" i="34"/>
  <c r="F1383" i="34" s="1"/>
  <c r="E1382" i="34"/>
  <c r="F1382" i="34" s="1"/>
  <c r="E1381" i="34"/>
  <c r="F1381" i="34" s="1"/>
  <c r="E1380" i="34"/>
  <c r="F1380" i="34" s="1"/>
  <c r="E1379" i="34"/>
  <c r="F1379" i="34" s="1"/>
  <c r="E1378" i="34"/>
  <c r="F1378" i="34" s="1"/>
  <c r="E1377" i="34"/>
  <c r="F1377" i="34" s="1"/>
  <c r="E1376" i="34"/>
  <c r="F1376" i="34" s="1"/>
  <c r="E1375" i="34"/>
  <c r="F1375" i="34" s="1"/>
  <c r="E1374" i="34"/>
  <c r="F1374" i="34" s="1"/>
  <c r="E1373" i="34"/>
  <c r="F1373" i="34" s="1"/>
  <c r="E1372" i="34"/>
  <c r="F1372" i="34" s="1"/>
  <c r="E1371" i="34"/>
  <c r="F1371" i="34" s="1"/>
  <c r="E1370" i="34"/>
  <c r="F1370" i="34" s="1"/>
  <c r="E1369" i="34"/>
  <c r="F1369" i="34" s="1"/>
  <c r="E1368" i="34"/>
  <c r="F1368" i="34" s="1"/>
  <c r="E1367" i="34"/>
  <c r="F1367" i="34" s="1"/>
  <c r="E1366" i="34"/>
  <c r="F1366" i="34" s="1"/>
  <c r="E1365" i="34"/>
  <c r="F1365" i="34" s="1"/>
  <c r="E1364" i="34"/>
  <c r="F1364" i="34" s="1"/>
  <c r="E1363" i="34"/>
  <c r="F1363" i="34" s="1"/>
  <c r="E1362" i="34"/>
  <c r="F1362" i="34" s="1"/>
  <c r="E1361" i="34"/>
  <c r="F1361" i="34" s="1"/>
  <c r="E1360" i="34"/>
  <c r="F1360" i="34" s="1"/>
  <c r="E1359" i="34"/>
  <c r="F1359" i="34" s="1"/>
  <c r="E1358" i="34"/>
  <c r="F1358" i="34" s="1"/>
  <c r="E1357" i="34"/>
  <c r="F1357" i="34" s="1"/>
  <c r="E1356" i="34"/>
  <c r="F1356" i="34" s="1"/>
  <c r="E1355" i="34"/>
  <c r="F1355" i="34" s="1"/>
  <c r="E1354" i="34"/>
  <c r="F1354" i="34" s="1"/>
  <c r="E1353" i="34"/>
  <c r="F1353" i="34" s="1"/>
  <c r="E1352" i="34"/>
  <c r="F1352" i="34" s="1"/>
  <c r="E1351" i="34"/>
  <c r="F1351" i="34" s="1"/>
  <c r="E1350" i="34"/>
  <c r="F1350" i="34" s="1"/>
  <c r="E1349" i="34"/>
  <c r="F1349" i="34" s="1"/>
  <c r="E1348" i="34"/>
  <c r="F1348" i="34" s="1"/>
  <c r="E1347" i="34"/>
  <c r="F1347" i="34" s="1"/>
  <c r="E1346" i="34"/>
  <c r="F1346" i="34" s="1"/>
  <c r="E1345" i="34"/>
  <c r="F1345" i="34" s="1"/>
  <c r="E1344" i="34"/>
  <c r="F1344" i="34" s="1"/>
  <c r="E1343" i="34"/>
  <c r="F1343" i="34" s="1"/>
  <c r="E1342" i="34"/>
  <c r="F1342" i="34" s="1"/>
  <c r="E1341" i="34"/>
  <c r="F1341" i="34" s="1"/>
  <c r="E1340" i="34"/>
  <c r="F1340" i="34" s="1"/>
  <c r="E1339" i="34"/>
  <c r="F1339" i="34" s="1"/>
  <c r="E1338" i="34"/>
  <c r="F1338" i="34" s="1"/>
  <c r="E1337" i="34"/>
  <c r="F1337" i="34" s="1"/>
  <c r="E1336" i="34"/>
  <c r="F1336" i="34" s="1"/>
  <c r="E1335" i="34"/>
  <c r="F1335" i="34" s="1"/>
  <c r="E1334" i="34"/>
  <c r="F1334" i="34" s="1"/>
  <c r="E1333" i="34"/>
  <c r="F1333" i="34" s="1"/>
  <c r="E1332" i="34"/>
  <c r="F1332" i="34" s="1"/>
  <c r="E1331" i="34"/>
  <c r="F1331" i="34" s="1"/>
  <c r="E1330" i="34"/>
  <c r="F1330" i="34" s="1"/>
  <c r="E1329" i="34"/>
  <c r="F1329" i="34" s="1"/>
  <c r="E1328" i="34"/>
  <c r="F1328" i="34" s="1"/>
  <c r="E1327" i="34"/>
  <c r="F1327" i="34" s="1"/>
  <c r="E1326" i="34"/>
  <c r="F1326" i="34" s="1"/>
  <c r="E1325" i="34"/>
  <c r="F1325" i="34" s="1"/>
  <c r="E1324" i="34"/>
  <c r="F1324" i="34" s="1"/>
  <c r="E1323" i="34"/>
  <c r="F1323" i="34" s="1"/>
  <c r="E1322" i="34"/>
  <c r="F1322" i="34" s="1"/>
  <c r="E1321" i="34"/>
  <c r="F1321" i="34" s="1"/>
  <c r="E1320" i="34"/>
  <c r="F1320" i="34" s="1"/>
  <c r="E1319" i="34"/>
  <c r="F1319" i="34" s="1"/>
  <c r="E1318" i="34"/>
  <c r="F1318" i="34" s="1"/>
  <c r="E1317" i="34"/>
  <c r="F1317" i="34" s="1"/>
  <c r="E1316" i="34"/>
  <c r="F1316" i="34" s="1"/>
  <c r="E1315" i="34"/>
  <c r="F1315" i="34" s="1"/>
  <c r="E1314" i="34"/>
  <c r="F1314" i="34" s="1"/>
  <c r="E1313" i="34"/>
  <c r="F1313" i="34" s="1"/>
  <c r="E1312" i="34"/>
  <c r="F1312" i="34" s="1"/>
  <c r="E1311" i="34"/>
  <c r="F1311" i="34" s="1"/>
  <c r="E1310" i="34"/>
  <c r="F1310" i="34" s="1"/>
  <c r="E1309" i="34"/>
  <c r="F1309" i="34" s="1"/>
  <c r="E1308" i="34"/>
  <c r="F1308" i="34" s="1"/>
  <c r="E1307" i="34"/>
  <c r="F1307" i="34" s="1"/>
  <c r="E1306" i="34"/>
  <c r="F1306" i="34" s="1"/>
  <c r="E1305" i="34"/>
  <c r="F1305" i="34" s="1"/>
  <c r="E1304" i="34"/>
  <c r="F1304" i="34" s="1"/>
  <c r="E1303" i="34"/>
  <c r="F1303" i="34" s="1"/>
  <c r="E1302" i="34"/>
  <c r="F1302" i="34" s="1"/>
  <c r="E1301" i="34"/>
  <c r="F1301" i="34" s="1"/>
  <c r="E1300" i="34"/>
  <c r="F1300" i="34" s="1"/>
  <c r="E1299" i="34"/>
  <c r="F1299" i="34" s="1"/>
  <c r="E1298" i="34"/>
  <c r="F1298" i="34" s="1"/>
  <c r="E1297" i="34"/>
  <c r="F1297" i="34" s="1"/>
  <c r="E1296" i="34"/>
  <c r="F1296" i="34" s="1"/>
  <c r="E1295" i="34"/>
  <c r="F1295" i="34" s="1"/>
  <c r="E1294" i="34"/>
  <c r="F1294" i="34" s="1"/>
  <c r="E1293" i="34"/>
  <c r="F1293" i="34" s="1"/>
  <c r="E1292" i="34"/>
  <c r="F1292" i="34" s="1"/>
  <c r="E1291" i="34"/>
  <c r="F1291" i="34" s="1"/>
  <c r="E1290" i="34"/>
  <c r="F1290" i="34" s="1"/>
  <c r="E1289" i="34"/>
  <c r="F1289" i="34" s="1"/>
  <c r="E1288" i="34"/>
  <c r="F1288" i="34" s="1"/>
  <c r="E1287" i="34"/>
  <c r="F1287" i="34" s="1"/>
  <c r="E1286" i="34"/>
  <c r="F1286" i="34" s="1"/>
  <c r="E1285" i="34"/>
  <c r="F1285" i="34" s="1"/>
  <c r="E1284" i="34"/>
  <c r="F1284" i="34" s="1"/>
  <c r="E1283" i="34"/>
  <c r="F1283" i="34" s="1"/>
  <c r="E1282" i="34"/>
  <c r="F1282" i="34" s="1"/>
  <c r="E1281" i="34"/>
  <c r="F1281" i="34" s="1"/>
  <c r="E1280" i="34"/>
  <c r="F1280" i="34" s="1"/>
  <c r="E1279" i="34"/>
  <c r="F1279" i="34" s="1"/>
  <c r="E1278" i="34"/>
  <c r="F1278" i="34" s="1"/>
  <c r="E1277" i="34"/>
  <c r="F1277" i="34" s="1"/>
  <c r="E1276" i="34"/>
  <c r="F1276" i="34" s="1"/>
  <c r="E1275" i="34"/>
  <c r="F1275" i="34" s="1"/>
  <c r="E1274" i="34"/>
  <c r="F1274" i="34" s="1"/>
  <c r="E1273" i="34"/>
  <c r="F1273" i="34" s="1"/>
  <c r="E1272" i="34"/>
  <c r="F1272" i="34" s="1"/>
  <c r="E1271" i="34"/>
  <c r="F1271" i="34" s="1"/>
  <c r="E1270" i="34"/>
  <c r="F1270" i="34" s="1"/>
  <c r="E1269" i="34"/>
  <c r="F1269" i="34" s="1"/>
  <c r="E1268" i="34"/>
  <c r="F1268" i="34" s="1"/>
  <c r="E1267" i="34"/>
  <c r="F1267" i="34" s="1"/>
  <c r="E1266" i="34"/>
  <c r="F1266" i="34" s="1"/>
  <c r="E1265" i="34"/>
  <c r="F1265" i="34" s="1"/>
  <c r="E1264" i="34"/>
  <c r="F1264" i="34" s="1"/>
  <c r="E1263" i="34"/>
  <c r="F1263" i="34" s="1"/>
  <c r="E1262" i="34"/>
  <c r="F1262" i="34" s="1"/>
  <c r="E1261" i="34"/>
  <c r="F1261" i="34" s="1"/>
  <c r="E1260" i="34"/>
  <c r="F1260" i="34" s="1"/>
  <c r="E1259" i="34"/>
  <c r="F1259" i="34" s="1"/>
  <c r="E1258" i="34"/>
  <c r="F1258" i="34" s="1"/>
  <c r="E1257" i="34"/>
  <c r="F1257" i="34" s="1"/>
  <c r="E1256" i="34"/>
  <c r="F1256" i="34" s="1"/>
  <c r="E1255" i="34"/>
  <c r="F1255" i="34" s="1"/>
  <c r="E1254" i="34"/>
  <c r="F1254" i="34" s="1"/>
  <c r="E1253" i="34"/>
  <c r="F1253" i="34" s="1"/>
  <c r="E1252" i="34"/>
  <c r="F1252" i="34" s="1"/>
  <c r="E1251" i="34"/>
  <c r="F1251" i="34" s="1"/>
  <c r="E1250" i="34"/>
  <c r="F1250" i="34" s="1"/>
  <c r="E1249" i="34"/>
  <c r="F1249" i="34" s="1"/>
  <c r="E1248" i="34"/>
  <c r="F1248" i="34" s="1"/>
  <c r="E1247" i="34"/>
  <c r="F1247" i="34" s="1"/>
  <c r="E1246" i="34"/>
  <c r="F1246" i="34" s="1"/>
  <c r="E1245" i="34"/>
  <c r="F1245" i="34" s="1"/>
  <c r="E1244" i="34"/>
  <c r="F1244" i="34" s="1"/>
  <c r="E1243" i="34"/>
  <c r="F1243" i="34" s="1"/>
  <c r="E1242" i="34"/>
  <c r="F1242" i="34" s="1"/>
  <c r="E1241" i="34"/>
  <c r="F1241" i="34" s="1"/>
  <c r="E1240" i="34"/>
  <c r="F1240" i="34" s="1"/>
  <c r="E1239" i="34"/>
  <c r="F1239" i="34" s="1"/>
  <c r="E1238" i="34"/>
  <c r="F1238" i="34" s="1"/>
  <c r="E1237" i="34"/>
  <c r="F1237" i="34" s="1"/>
  <c r="E1236" i="34"/>
  <c r="F1236" i="34" s="1"/>
  <c r="E1235" i="34"/>
  <c r="F1235" i="34" s="1"/>
  <c r="E1234" i="34"/>
  <c r="F1234" i="34" s="1"/>
  <c r="E1233" i="34"/>
  <c r="F1233" i="34" s="1"/>
  <c r="E1232" i="34"/>
  <c r="F1232" i="34" s="1"/>
  <c r="E1231" i="34"/>
  <c r="F1231" i="34" s="1"/>
  <c r="E1230" i="34"/>
  <c r="F1230" i="34" s="1"/>
  <c r="E1229" i="34"/>
  <c r="F1229" i="34" s="1"/>
  <c r="E1228" i="34"/>
  <c r="F1228" i="34" s="1"/>
  <c r="E1227" i="34"/>
  <c r="F1227" i="34" s="1"/>
  <c r="E1226" i="34"/>
  <c r="F1226" i="34" s="1"/>
  <c r="E1225" i="34"/>
  <c r="F1225" i="34" s="1"/>
  <c r="E1224" i="34"/>
  <c r="F1224" i="34" s="1"/>
  <c r="E1223" i="34"/>
  <c r="F1223" i="34" s="1"/>
  <c r="E1222" i="34"/>
  <c r="F1222" i="34" s="1"/>
  <c r="E1221" i="34"/>
  <c r="F1221" i="34" s="1"/>
  <c r="E1220" i="34"/>
  <c r="F1220" i="34" s="1"/>
  <c r="E1219" i="34"/>
  <c r="F1219" i="34" s="1"/>
  <c r="E1218" i="34"/>
  <c r="F1218" i="34" s="1"/>
  <c r="E1217" i="34"/>
  <c r="F1217" i="34" s="1"/>
  <c r="E1216" i="34"/>
  <c r="F1216" i="34" s="1"/>
  <c r="E1215" i="34"/>
  <c r="F1215" i="34" s="1"/>
  <c r="E1214" i="34"/>
  <c r="F1214" i="34" s="1"/>
  <c r="E1213" i="34"/>
  <c r="F1213" i="34" s="1"/>
  <c r="E1212" i="34"/>
  <c r="F1212" i="34" s="1"/>
  <c r="E1211" i="34"/>
  <c r="F1211" i="34" s="1"/>
  <c r="E1210" i="34"/>
  <c r="F1210" i="34" s="1"/>
  <c r="E1209" i="34"/>
  <c r="F1209" i="34" s="1"/>
  <c r="E1208" i="34"/>
  <c r="F1208" i="34" s="1"/>
  <c r="E1207" i="34"/>
  <c r="F1207" i="34" s="1"/>
  <c r="E1206" i="34"/>
  <c r="F1206" i="34" s="1"/>
  <c r="E1205" i="34"/>
  <c r="F1205" i="34" s="1"/>
  <c r="E1204" i="34"/>
  <c r="F1204" i="34" s="1"/>
  <c r="E1203" i="34"/>
  <c r="F1203" i="34" s="1"/>
  <c r="E1202" i="34"/>
  <c r="F1202" i="34" s="1"/>
  <c r="E1201" i="34"/>
  <c r="F1201" i="34" s="1"/>
  <c r="E1200" i="34"/>
  <c r="F1200" i="34" s="1"/>
  <c r="E1199" i="34"/>
  <c r="F1199" i="34" s="1"/>
  <c r="E1198" i="34"/>
  <c r="F1198" i="34" s="1"/>
  <c r="E1197" i="34"/>
  <c r="F1197" i="34" s="1"/>
  <c r="E1196" i="34"/>
  <c r="F1196" i="34" s="1"/>
  <c r="E1195" i="34"/>
  <c r="F1195" i="34" s="1"/>
  <c r="E1194" i="34"/>
  <c r="F1194" i="34" s="1"/>
  <c r="E1193" i="34"/>
  <c r="F1193" i="34" s="1"/>
  <c r="E1192" i="34"/>
  <c r="F1192" i="34" s="1"/>
  <c r="E1191" i="34"/>
  <c r="F1191" i="34" s="1"/>
  <c r="E1190" i="34"/>
  <c r="F1190" i="34" s="1"/>
  <c r="E1189" i="34"/>
  <c r="F1189" i="34" s="1"/>
  <c r="E1188" i="34"/>
  <c r="F1188" i="34" s="1"/>
  <c r="E1187" i="34"/>
  <c r="F1187" i="34" s="1"/>
  <c r="E1186" i="34"/>
  <c r="F1186" i="34" s="1"/>
  <c r="E1185" i="34"/>
  <c r="F1185" i="34" s="1"/>
  <c r="E1184" i="34"/>
  <c r="F1184" i="34" s="1"/>
  <c r="E1183" i="34"/>
  <c r="F1183" i="34" s="1"/>
  <c r="E1182" i="34"/>
  <c r="F1182" i="34" s="1"/>
  <c r="E1181" i="34"/>
  <c r="F1181" i="34" s="1"/>
  <c r="E1180" i="34"/>
  <c r="F1180" i="34" s="1"/>
  <c r="E1179" i="34"/>
  <c r="F1179" i="34" s="1"/>
  <c r="E1178" i="34"/>
  <c r="F1178" i="34" s="1"/>
  <c r="E1177" i="34"/>
  <c r="F1177" i="34" s="1"/>
  <c r="E1176" i="34"/>
  <c r="F1176" i="34" s="1"/>
  <c r="E1175" i="34"/>
  <c r="F1175" i="34" s="1"/>
  <c r="E1174" i="34"/>
  <c r="F1174" i="34" s="1"/>
  <c r="E1173" i="34"/>
  <c r="F1173" i="34" s="1"/>
  <c r="E1172" i="34"/>
  <c r="F1172" i="34" s="1"/>
  <c r="E1171" i="34"/>
  <c r="F1171" i="34" s="1"/>
  <c r="E1170" i="34"/>
  <c r="F1170" i="34" s="1"/>
  <c r="E1169" i="34"/>
  <c r="F1169" i="34" s="1"/>
  <c r="E1168" i="34"/>
  <c r="F1168" i="34" s="1"/>
  <c r="E1167" i="34"/>
  <c r="F1167" i="34" s="1"/>
  <c r="E1166" i="34"/>
  <c r="F1166" i="34" s="1"/>
  <c r="E1165" i="34"/>
  <c r="F1165" i="34" s="1"/>
  <c r="E1164" i="34"/>
  <c r="F1164" i="34" s="1"/>
  <c r="E1163" i="34"/>
  <c r="F1163" i="34" s="1"/>
  <c r="E1162" i="34"/>
  <c r="F1162" i="34" s="1"/>
  <c r="E1161" i="34"/>
  <c r="F1161" i="34" s="1"/>
  <c r="E1160" i="34"/>
  <c r="F1160" i="34" s="1"/>
  <c r="E1159" i="34"/>
  <c r="F1159" i="34" s="1"/>
  <c r="E1158" i="34"/>
  <c r="F1158" i="34" s="1"/>
  <c r="E1157" i="34"/>
  <c r="F1157" i="34" s="1"/>
  <c r="E1156" i="34"/>
  <c r="F1156" i="34" s="1"/>
  <c r="E1155" i="34"/>
  <c r="F1155" i="34" s="1"/>
  <c r="E1154" i="34"/>
  <c r="F1154" i="34" s="1"/>
  <c r="E1153" i="34"/>
  <c r="F1153" i="34" s="1"/>
  <c r="E1152" i="34"/>
  <c r="F1152" i="34" s="1"/>
  <c r="E1151" i="34"/>
  <c r="F1151" i="34" s="1"/>
  <c r="E1150" i="34"/>
  <c r="F1150" i="34" s="1"/>
  <c r="E1149" i="34"/>
  <c r="F1149" i="34" s="1"/>
  <c r="E1148" i="34"/>
  <c r="F1148" i="34" s="1"/>
  <c r="E1147" i="34"/>
  <c r="F1147" i="34" s="1"/>
  <c r="E1146" i="34"/>
  <c r="F1146" i="34" s="1"/>
  <c r="E1145" i="34"/>
  <c r="F1145" i="34" s="1"/>
  <c r="E1144" i="34"/>
  <c r="F1144" i="34" s="1"/>
  <c r="E1143" i="34"/>
  <c r="F1143" i="34" s="1"/>
  <c r="E1142" i="34"/>
  <c r="F1142" i="34" s="1"/>
  <c r="E1141" i="34"/>
  <c r="F1141" i="34" s="1"/>
  <c r="E1140" i="34"/>
  <c r="F1140" i="34" s="1"/>
  <c r="E1139" i="34"/>
  <c r="F1139" i="34" s="1"/>
  <c r="E1138" i="34"/>
  <c r="F1138" i="34" s="1"/>
  <c r="E1137" i="34"/>
  <c r="F1137" i="34" s="1"/>
  <c r="E1136" i="34"/>
  <c r="F1136" i="34" s="1"/>
  <c r="E1135" i="34"/>
  <c r="F1135" i="34" s="1"/>
  <c r="E1134" i="34"/>
  <c r="F1134" i="34" s="1"/>
  <c r="E1133" i="34"/>
  <c r="F1133" i="34" s="1"/>
  <c r="E1132" i="34"/>
  <c r="F1132" i="34" s="1"/>
  <c r="E1131" i="34"/>
  <c r="F1131" i="34" s="1"/>
  <c r="E1130" i="34"/>
  <c r="F1130" i="34" s="1"/>
  <c r="E1129" i="34"/>
  <c r="F1129" i="34" s="1"/>
  <c r="E1128" i="34"/>
  <c r="F1128" i="34" s="1"/>
  <c r="E1127" i="34"/>
  <c r="F1127" i="34" s="1"/>
  <c r="E1126" i="34"/>
  <c r="F1126" i="34" s="1"/>
  <c r="E1125" i="34"/>
  <c r="F1125" i="34" s="1"/>
  <c r="E1124" i="34"/>
  <c r="F1124" i="34" s="1"/>
  <c r="E1123" i="34"/>
  <c r="F1123" i="34" s="1"/>
  <c r="E1122" i="34"/>
  <c r="F1122" i="34" s="1"/>
  <c r="E1121" i="34"/>
  <c r="F1121" i="34" s="1"/>
  <c r="E1120" i="34"/>
  <c r="F1120" i="34" s="1"/>
  <c r="E1119" i="34"/>
  <c r="F1119" i="34" s="1"/>
  <c r="E1118" i="34"/>
  <c r="F1118" i="34" s="1"/>
  <c r="E1117" i="34"/>
  <c r="F1117" i="34" s="1"/>
  <c r="E1116" i="34"/>
  <c r="F1116" i="34" s="1"/>
  <c r="E1115" i="34"/>
  <c r="F1115" i="34" s="1"/>
  <c r="E1114" i="34"/>
  <c r="F1114" i="34" s="1"/>
  <c r="E1113" i="34"/>
  <c r="F1113" i="34" s="1"/>
  <c r="E1112" i="34"/>
  <c r="F1112" i="34" s="1"/>
  <c r="E1111" i="34"/>
  <c r="F1111" i="34" s="1"/>
  <c r="E1110" i="34"/>
  <c r="F1110" i="34" s="1"/>
  <c r="E1109" i="34"/>
  <c r="F1109" i="34" s="1"/>
  <c r="E1108" i="34"/>
  <c r="F1108" i="34" s="1"/>
  <c r="E1107" i="34"/>
  <c r="F1107" i="34" s="1"/>
  <c r="E1106" i="34"/>
  <c r="F1106" i="34" s="1"/>
  <c r="E1105" i="34"/>
  <c r="F1105" i="34" s="1"/>
  <c r="E1104" i="34"/>
  <c r="F1104" i="34" s="1"/>
  <c r="E1103" i="34"/>
  <c r="F1103" i="34" s="1"/>
  <c r="E1102" i="34"/>
  <c r="F1102" i="34" s="1"/>
  <c r="E1101" i="34"/>
  <c r="F1101" i="34" s="1"/>
  <c r="E1100" i="34"/>
  <c r="F1100" i="34" s="1"/>
  <c r="E1099" i="34"/>
  <c r="F1099" i="34" s="1"/>
  <c r="E1098" i="34"/>
  <c r="F1098" i="34" s="1"/>
  <c r="E1097" i="34"/>
  <c r="F1097" i="34" s="1"/>
  <c r="E1096" i="34"/>
  <c r="F1096" i="34" s="1"/>
  <c r="E1095" i="34"/>
  <c r="F1095" i="34" s="1"/>
  <c r="E1094" i="34"/>
  <c r="F1094" i="34" s="1"/>
  <c r="E1093" i="34"/>
  <c r="F1093" i="34" s="1"/>
  <c r="E1092" i="34"/>
  <c r="F1092" i="34" s="1"/>
  <c r="E1091" i="34"/>
  <c r="F1091" i="34" s="1"/>
  <c r="E1090" i="34"/>
  <c r="F1090" i="34" s="1"/>
  <c r="E1089" i="34"/>
  <c r="F1089" i="34" s="1"/>
  <c r="E1088" i="34"/>
  <c r="F1088" i="34" s="1"/>
  <c r="E1087" i="34"/>
  <c r="F1087" i="34" s="1"/>
  <c r="E1086" i="34"/>
  <c r="F1086" i="34" s="1"/>
  <c r="E1085" i="34"/>
  <c r="F1085" i="34" s="1"/>
  <c r="E1084" i="34"/>
  <c r="F1084" i="34" s="1"/>
  <c r="E1083" i="34"/>
  <c r="F1083" i="34" s="1"/>
  <c r="E1082" i="34"/>
  <c r="F1082" i="34" s="1"/>
  <c r="E1081" i="34"/>
  <c r="F1081" i="34" s="1"/>
  <c r="E1080" i="34"/>
  <c r="F1080" i="34" s="1"/>
  <c r="E1079" i="34"/>
  <c r="F1079" i="34" s="1"/>
  <c r="E1078" i="34"/>
  <c r="F1078" i="34" s="1"/>
  <c r="E1077" i="34"/>
  <c r="F1077" i="34" s="1"/>
  <c r="E1076" i="34"/>
  <c r="F1076" i="34" s="1"/>
  <c r="E1075" i="34"/>
  <c r="F1075" i="34" s="1"/>
  <c r="E1074" i="34"/>
  <c r="F1074" i="34" s="1"/>
  <c r="E1073" i="34"/>
  <c r="F1073" i="34" s="1"/>
  <c r="E1072" i="34"/>
  <c r="F1072" i="34" s="1"/>
  <c r="E1071" i="34"/>
  <c r="F1071" i="34" s="1"/>
  <c r="E1070" i="34"/>
  <c r="F1070" i="34" s="1"/>
  <c r="E1069" i="34"/>
  <c r="F1069" i="34" s="1"/>
  <c r="E1068" i="34"/>
  <c r="F1068" i="34" s="1"/>
  <c r="E1067" i="34"/>
  <c r="F1067" i="34" s="1"/>
  <c r="E1066" i="34"/>
  <c r="F1066" i="34" s="1"/>
  <c r="E1065" i="34"/>
  <c r="F1065" i="34" s="1"/>
  <c r="E1064" i="34"/>
  <c r="F1064" i="34" s="1"/>
  <c r="E1063" i="34"/>
  <c r="F1063" i="34" s="1"/>
  <c r="E1062" i="34"/>
  <c r="F1062" i="34" s="1"/>
  <c r="E1061" i="34"/>
  <c r="F1061" i="34" s="1"/>
  <c r="E1060" i="34"/>
  <c r="F1060" i="34" s="1"/>
  <c r="E1059" i="34"/>
  <c r="F1059" i="34" s="1"/>
  <c r="E1058" i="34"/>
  <c r="F1058" i="34" s="1"/>
  <c r="E1057" i="34"/>
  <c r="F1057" i="34" s="1"/>
  <c r="E1056" i="34"/>
  <c r="F1056" i="34" s="1"/>
  <c r="E1055" i="34"/>
  <c r="F1055" i="34" s="1"/>
  <c r="E1054" i="34"/>
  <c r="F1054" i="34" s="1"/>
  <c r="E1053" i="34"/>
  <c r="F1053" i="34" s="1"/>
  <c r="E1052" i="34"/>
  <c r="F1052" i="34" s="1"/>
  <c r="E1051" i="34"/>
  <c r="F1051" i="34" s="1"/>
  <c r="E1050" i="34"/>
  <c r="F1050" i="34" s="1"/>
  <c r="E1049" i="34"/>
  <c r="F1049" i="34" s="1"/>
  <c r="E1048" i="34"/>
  <c r="F1048" i="34" s="1"/>
  <c r="E1047" i="34"/>
  <c r="F1047" i="34" s="1"/>
  <c r="E1046" i="34"/>
  <c r="F1046" i="34" s="1"/>
  <c r="E1045" i="34"/>
  <c r="F1045" i="34" s="1"/>
  <c r="E1044" i="34"/>
  <c r="F1044" i="34" s="1"/>
  <c r="E1043" i="34"/>
  <c r="F1043" i="34" s="1"/>
  <c r="E1042" i="34"/>
  <c r="F1042" i="34" s="1"/>
  <c r="E1041" i="34"/>
  <c r="F1041" i="34" s="1"/>
  <c r="E1040" i="34"/>
  <c r="F1040" i="34" s="1"/>
  <c r="E1039" i="34"/>
  <c r="F1039" i="34" s="1"/>
  <c r="E1038" i="34"/>
  <c r="F1038" i="34" s="1"/>
  <c r="E1037" i="34"/>
  <c r="F1037" i="34" s="1"/>
  <c r="E1036" i="34"/>
  <c r="F1036" i="34" s="1"/>
  <c r="E1035" i="34"/>
  <c r="F1035" i="34" s="1"/>
  <c r="E1034" i="34"/>
  <c r="F1034" i="34" s="1"/>
  <c r="E1033" i="34"/>
  <c r="F1033" i="34" s="1"/>
  <c r="E1032" i="34"/>
  <c r="F1032" i="34" s="1"/>
  <c r="E1031" i="34"/>
  <c r="F1031" i="34" s="1"/>
  <c r="E1030" i="34"/>
  <c r="F1030" i="34" s="1"/>
  <c r="E1029" i="34"/>
  <c r="F1029" i="34" s="1"/>
  <c r="E1028" i="34"/>
  <c r="F1028" i="34" s="1"/>
  <c r="E1027" i="34"/>
  <c r="F1027" i="34" s="1"/>
  <c r="E1026" i="34"/>
  <c r="F1026" i="34" s="1"/>
  <c r="E1025" i="34"/>
  <c r="F1025" i="34" s="1"/>
  <c r="E1024" i="34"/>
  <c r="F1024" i="34" s="1"/>
  <c r="E1023" i="34"/>
  <c r="F1023" i="34" s="1"/>
  <c r="E1022" i="34"/>
  <c r="F1022" i="34" s="1"/>
  <c r="E1021" i="34"/>
  <c r="F1021" i="34" s="1"/>
  <c r="E1020" i="34"/>
  <c r="F1020" i="34" s="1"/>
  <c r="E1019" i="34"/>
  <c r="F1019" i="34" s="1"/>
  <c r="E1018" i="34"/>
  <c r="F1018" i="34" s="1"/>
  <c r="E1017" i="34"/>
  <c r="F1017" i="34" s="1"/>
  <c r="E1016" i="34"/>
  <c r="F1016" i="34" s="1"/>
  <c r="E1015" i="34"/>
  <c r="F1015" i="34" s="1"/>
  <c r="E1014" i="34"/>
  <c r="F1014" i="34" s="1"/>
  <c r="E1013" i="34"/>
  <c r="F1013" i="34" s="1"/>
  <c r="E1012" i="34"/>
  <c r="F1012" i="34" s="1"/>
  <c r="E1011" i="34"/>
  <c r="F1011" i="34" s="1"/>
  <c r="E1010" i="34"/>
  <c r="F1010" i="34" s="1"/>
  <c r="E1009" i="34"/>
  <c r="F1009" i="34" s="1"/>
  <c r="E1008" i="34"/>
  <c r="F1008" i="34" s="1"/>
  <c r="E1007" i="34"/>
  <c r="F1007" i="34" s="1"/>
  <c r="E1006" i="34"/>
  <c r="F1006" i="34" s="1"/>
  <c r="E1005" i="34"/>
  <c r="F1005" i="34" s="1"/>
  <c r="E1004" i="34"/>
  <c r="F1004" i="34" s="1"/>
  <c r="E1003" i="34"/>
  <c r="F1003" i="34" s="1"/>
  <c r="E1002" i="34"/>
  <c r="F1002" i="34" s="1"/>
  <c r="E1001" i="34"/>
  <c r="F1001" i="34" s="1"/>
  <c r="E1000" i="34"/>
  <c r="F1000" i="34" s="1"/>
  <c r="E999" i="34"/>
  <c r="F999" i="34" s="1"/>
  <c r="E998" i="34"/>
  <c r="F998" i="34" s="1"/>
  <c r="E997" i="34"/>
  <c r="F997" i="34" s="1"/>
  <c r="E996" i="34"/>
  <c r="F996" i="34" s="1"/>
  <c r="E995" i="34"/>
  <c r="F995" i="34" s="1"/>
  <c r="E994" i="34"/>
  <c r="F994" i="34" s="1"/>
  <c r="E993" i="34"/>
  <c r="F993" i="34" s="1"/>
  <c r="E992" i="34"/>
  <c r="F992" i="34" s="1"/>
  <c r="E991" i="34"/>
  <c r="F991" i="34" s="1"/>
  <c r="E990" i="34"/>
  <c r="F990" i="34" s="1"/>
  <c r="E989" i="34"/>
  <c r="F989" i="34" s="1"/>
  <c r="E988" i="34"/>
  <c r="F988" i="34" s="1"/>
  <c r="E987" i="34"/>
  <c r="F987" i="34" s="1"/>
  <c r="E986" i="34"/>
  <c r="F986" i="34" s="1"/>
  <c r="E985" i="34"/>
  <c r="F985" i="34" s="1"/>
  <c r="E984" i="34"/>
  <c r="F984" i="34" s="1"/>
  <c r="E983" i="34"/>
  <c r="F983" i="34" s="1"/>
  <c r="E982" i="34"/>
  <c r="F982" i="34" s="1"/>
  <c r="E981" i="34"/>
  <c r="F981" i="34" s="1"/>
  <c r="E980" i="34"/>
  <c r="F980" i="34" s="1"/>
  <c r="E979" i="34"/>
  <c r="F979" i="34" s="1"/>
  <c r="E978" i="34"/>
  <c r="F978" i="34" s="1"/>
  <c r="E977" i="34"/>
  <c r="F977" i="34" s="1"/>
  <c r="E976" i="34"/>
  <c r="F976" i="34" s="1"/>
  <c r="E975" i="34"/>
  <c r="F975" i="34" s="1"/>
  <c r="E974" i="34"/>
  <c r="F974" i="34" s="1"/>
  <c r="E973" i="34"/>
  <c r="F973" i="34" s="1"/>
  <c r="E972" i="34"/>
  <c r="F972" i="34" s="1"/>
  <c r="E971" i="34"/>
  <c r="F971" i="34" s="1"/>
  <c r="E970" i="34"/>
  <c r="F970" i="34" s="1"/>
  <c r="E969" i="34"/>
  <c r="F969" i="34" s="1"/>
  <c r="E968" i="34"/>
  <c r="F968" i="34" s="1"/>
  <c r="E967" i="34"/>
  <c r="F967" i="34" s="1"/>
  <c r="E966" i="34"/>
  <c r="F966" i="34" s="1"/>
  <c r="E965" i="34"/>
  <c r="F965" i="34" s="1"/>
  <c r="E964" i="34"/>
  <c r="F964" i="34" s="1"/>
  <c r="E963" i="34"/>
  <c r="F963" i="34" s="1"/>
  <c r="E962" i="34"/>
  <c r="F962" i="34" s="1"/>
  <c r="E961" i="34"/>
  <c r="F961" i="34" s="1"/>
  <c r="E960" i="34"/>
  <c r="F960" i="34" s="1"/>
  <c r="E959" i="34"/>
  <c r="F959" i="34" s="1"/>
  <c r="E958" i="34"/>
  <c r="F958" i="34" s="1"/>
  <c r="E957" i="34"/>
  <c r="F957" i="34" s="1"/>
  <c r="E956" i="34"/>
  <c r="F956" i="34" s="1"/>
  <c r="E955" i="34"/>
  <c r="F955" i="34" s="1"/>
  <c r="E954" i="34"/>
  <c r="F954" i="34" s="1"/>
  <c r="E953" i="34"/>
  <c r="F953" i="34" s="1"/>
  <c r="E952" i="34"/>
  <c r="F952" i="34" s="1"/>
  <c r="E951" i="34"/>
  <c r="F951" i="34" s="1"/>
  <c r="E950" i="34"/>
  <c r="F950" i="34" s="1"/>
  <c r="E949" i="34"/>
  <c r="F949" i="34" s="1"/>
  <c r="E948" i="34"/>
  <c r="F948" i="34" s="1"/>
  <c r="E947" i="34"/>
  <c r="F947" i="34" s="1"/>
  <c r="E946" i="34"/>
  <c r="F946" i="34" s="1"/>
  <c r="E945" i="34"/>
  <c r="F945" i="34" s="1"/>
  <c r="E944" i="34"/>
  <c r="F944" i="34" s="1"/>
  <c r="E943" i="34"/>
  <c r="F943" i="34" s="1"/>
  <c r="E942" i="34"/>
  <c r="F942" i="34" s="1"/>
  <c r="E941" i="34"/>
  <c r="F941" i="34" s="1"/>
  <c r="E940" i="34"/>
  <c r="F940" i="34" s="1"/>
  <c r="E939" i="34"/>
  <c r="F939" i="34" s="1"/>
  <c r="E938" i="34"/>
  <c r="F938" i="34" s="1"/>
  <c r="E937" i="34"/>
  <c r="F937" i="34" s="1"/>
  <c r="E936" i="34"/>
  <c r="F936" i="34" s="1"/>
  <c r="E935" i="34"/>
  <c r="F935" i="34" s="1"/>
  <c r="E934" i="34"/>
  <c r="F934" i="34" s="1"/>
  <c r="E933" i="34"/>
  <c r="F933" i="34" s="1"/>
  <c r="E932" i="34"/>
  <c r="F932" i="34" s="1"/>
  <c r="E931" i="34"/>
  <c r="F931" i="34" s="1"/>
  <c r="E930" i="34"/>
  <c r="F930" i="34" s="1"/>
  <c r="E929" i="34"/>
  <c r="F929" i="34" s="1"/>
  <c r="E928" i="34"/>
  <c r="F928" i="34" s="1"/>
  <c r="E927" i="34"/>
  <c r="F927" i="34" s="1"/>
  <c r="E926" i="34"/>
  <c r="F926" i="34" s="1"/>
  <c r="E925" i="34"/>
  <c r="F925" i="34" s="1"/>
  <c r="E924" i="34"/>
  <c r="F924" i="34" s="1"/>
  <c r="E923" i="34"/>
  <c r="F923" i="34" s="1"/>
  <c r="E922" i="34"/>
  <c r="F922" i="34" s="1"/>
  <c r="E921" i="34"/>
  <c r="F921" i="34" s="1"/>
  <c r="E920" i="34"/>
  <c r="F920" i="34" s="1"/>
  <c r="E919" i="34"/>
  <c r="F919" i="34" s="1"/>
  <c r="E918" i="34"/>
  <c r="F918" i="34" s="1"/>
  <c r="E917" i="34"/>
  <c r="F917" i="34" s="1"/>
  <c r="E916" i="34"/>
  <c r="F916" i="34" s="1"/>
  <c r="E915" i="34"/>
  <c r="F915" i="34" s="1"/>
  <c r="E914" i="34"/>
  <c r="F914" i="34" s="1"/>
  <c r="E913" i="34"/>
  <c r="F913" i="34" s="1"/>
  <c r="E912" i="34"/>
  <c r="F912" i="34" s="1"/>
  <c r="E911" i="34"/>
  <c r="F911" i="34" s="1"/>
  <c r="E910" i="34"/>
  <c r="F910" i="34" s="1"/>
  <c r="E909" i="34"/>
  <c r="F909" i="34" s="1"/>
  <c r="E908" i="34"/>
  <c r="F908" i="34" s="1"/>
  <c r="E907" i="34"/>
  <c r="F907" i="34" s="1"/>
  <c r="E906" i="34"/>
  <c r="F906" i="34" s="1"/>
  <c r="E905" i="34"/>
  <c r="F905" i="34" s="1"/>
  <c r="E904" i="34"/>
  <c r="F904" i="34" s="1"/>
  <c r="E903" i="34"/>
  <c r="F903" i="34" s="1"/>
  <c r="E902" i="34"/>
  <c r="F902" i="34" s="1"/>
  <c r="E901" i="34"/>
  <c r="F901" i="34" s="1"/>
  <c r="E900" i="34"/>
  <c r="F900" i="34" s="1"/>
  <c r="E899" i="34"/>
  <c r="F899" i="34" s="1"/>
  <c r="E898" i="34"/>
  <c r="F898" i="34" s="1"/>
  <c r="E897" i="34"/>
  <c r="F897" i="34" s="1"/>
  <c r="E896" i="34"/>
  <c r="F896" i="34" s="1"/>
  <c r="E895" i="34"/>
  <c r="F895" i="34" s="1"/>
  <c r="E894" i="34"/>
  <c r="F894" i="34" s="1"/>
  <c r="E893" i="34"/>
  <c r="F893" i="34" s="1"/>
  <c r="E892" i="34"/>
  <c r="F892" i="34" s="1"/>
  <c r="E891" i="34"/>
  <c r="F891" i="34" s="1"/>
  <c r="E890" i="34"/>
  <c r="F890" i="34" s="1"/>
  <c r="E889" i="34"/>
  <c r="F889" i="34" s="1"/>
  <c r="E888" i="34"/>
  <c r="F888" i="34" s="1"/>
  <c r="E887" i="34"/>
  <c r="F887" i="34" s="1"/>
  <c r="E886" i="34"/>
  <c r="F886" i="34" s="1"/>
  <c r="E885" i="34"/>
  <c r="F885" i="34" s="1"/>
  <c r="E884" i="34"/>
  <c r="F884" i="34" s="1"/>
  <c r="E883" i="34"/>
  <c r="F883" i="34" s="1"/>
  <c r="E882" i="34"/>
  <c r="F882" i="34" s="1"/>
  <c r="E881" i="34"/>
  <c r="F881" i="34" s="1"/>
  <c r="E880" i="34"/>
  <c r="F880" i="34" s="1"/>
  <c r="E879" i="34"/>
  <c r="F879" i="34" s="1"/>
  <c r="E878" i="34"/>
  <c r="F878" i="34" s="1"/>
  <c r="E877" i="34"/>
  <c r="F877" i="34" s="1"/>
  <c r="E876" i="34"/>
  <c r="F876" i="34" s="1"/>
  <c r="E875" i="34"/>
  <c r="F875" i="34" s="1"/>
  <c r="E874" i="34"/>
  <c r="F874" i="34" s="1"/>
  <c r="E873" i="34"/>
  <c r="F873" i="34" s="1"/>
  <c r="E872" i="34"/>
  <c r="F872" i="34" s="1"/>
  <c r="E871" i="34"/>
  <c r="F871" i="34" s="1"/>
  <c r="E870" i="34"/>
  <c r="F870" i="34" s="1"/>
  <c r="E869" i="34"/>
  <c r="F869" i="34" s="1"/>
  <c r="E868" i="34"/>
  <c r="F868" i="34" s="1"/>
  <c r="E867" i="34"/>
  <c r="F867" i="34" s="1"/>
  <c r="E866" i="34"/>
  <c r="F866" i="34" s="1"/>
  <c r="E865" i="34"/>
  <c r="F865" i="34" s="1"/>
  <c r="E864" i="34"/>
  <c r="F864" i="34" s="1"/>
  <c r="E863" i="34"/>
  <c r="F863" i="34" s="1"/>
  <c r="E862" i="34"/>
  <c r="F862" i="34" s="1"/>
  <c r="E861" i="34"/>
  <c r="F861" i="34" s="1"/>
  <c r="E860" i="34"/>
  <c r="F860" i="34" s="1"/>
  <c r="E859" i="34"/>
  <c r="F859" i="34" s="1"/>
  <c r="E858" i="34"/>
  <c r="F858" i="34" s="1"/>
  <c r="E857" i="34"/>
  <c r="F857" i="34" s="1"/>
  <c r="E856" i="34"/>
  <c r="F856" i="34" s="1"/>
  <c r="E855" i="34"/>
  <c r="F855" i="34" s="1"/>
  <c r="E854" i="34"/>
  <c r="F854" i="34" s="1"/>
  <c r="E853" i="34"/>
  <c r="F853" i="34" s="1"/>
  <c r="E852" i="34"/>
  <c r="F852" i="34" s="1"/>
  <c r="E851" i="34"/>
  <c r="F851" i="34" s="1"/>
  <c r="E850" i="34"/>
  <c r="F850" i="34" s="1"/>
  <c r="E849" i="34"/>
  <c r="F849" i="34" s="1"/>
  <c r="E848" i="34"/>
  <c r="F848" i="34" s="1"/>
  <c r="E847" i="34"/>
  <c r="F847" i="34" s="1"/>
  <c r="E846" i="34"/>
  <c r="F846" i="34" s="1"/>
  <c r="E845" i="34"/>
  <c r="F845" i="34" s="1"/>
  <c r="E844" i="34"/>
  <c r="F844" i="34" s="1"/>
  <c r="E843" i="34"/>
  <c r="F843" i="34" s="1"/>
  <c r="E842" i="34"/>
  <c r="F842" i="34" s="1"/>
  <c r="E841" i="34"/>
  <c r="F841" i="34" s="1"/>
  <c r="E840" i="34"/>
  <c r="F840" i="34" s="1"/>
  <c r="E839" i="34"/>
  <c r="F839" i="34" s="1"/>
  <c r="E838" i="34"/>
  <c r="F838" i="34" s="1"/>
  <c r="E837" i="34"/>
  <c r="F837" i="34" s="1"/>
  <c r="E836" i="34"/>
  <c r="F836" i="34" s="1"/>
  <c r="E835" i="34"/>
  <c r="F835" i="34" s="1"/>
  <c r="E834" i="34"/>
  <c r="F834" i="34" s="1"/>
  <c r="E833" i="34"/>
  <c r="F833" i="34" s="1"/>
  <c r="E832" i="34"/>
  <c r="F832" i="34" s="1"/>
  <c r="E831" i="34"/>
  <c r="F831" i="34" s="1"/>
  <c r="E830" i="34"/>
  <c r="F830" i="34" s="1"/>
  <c r="E829" i="34"/>
  <c r="F829" i="34" s="1"/>
  <c r="E828" i="34"/>
  <c r="F828" i="34" s="1"/>
  <c r="E827" i="34"/>
  <c r="F827" i="34" s="1"/>
  <c r="E826" i="34"/>
  <c r="F826" i="34" s="1"/>
  <c r="E825" i="34"/>
  <c r="F825" i="34" s="1"/>
  <c r="E824" i="34"/>
  <c r="F824" i="34" s="1"/>
  <c r="E823" i="34"/>
  <c r="F823" i="34" s="1"/>
  <c r="E822" i="34"/>
  <c r="F822" i="34" s="1"/>
  <c r="E821" i="34"/>
  <c r="F821" i="34" s="1"/>
  <c r="E820" i="34"/>
  <c r="F820" i="34" s="1"/>
  <c r="E819" i="34"/>
  <c r="F819" i="34" s="1"/>
  <c r="E818" i="34"/>
  <c r="F818" i="34" s="1"/>
  <c r="E817" i="34"/>
  <c r="F817" i="34" s="1"/>
  <c r="E816" i="34"/>
  <c r="F816" i="34" s="1"/>
  <c r="E815" i="34"/>
  <c r="F815" i="34" s="1"/>
  <c r="E814" i="34"/>
  <c r="F814" i="34" s="1"/>
  <c r="E813" i="34"/>
  <c r="F813" i="34" s="1"/>
  <c r="E812" i="34"/>
  <c r="F812" i="34" s="1"/>
  <c r="E811" i="34"/>
  <c r="F811" i="34" s="1"/>
  <c r="E810" i="34"/>
  <c r="F810" i="34" s="1"/>
  <c r="E809" i="34"/>
  <c r="F809" i="34" s="1"/>
  <c r="E808" i="34"/>
  <c r="F808" i="34" s="1"/>
  <c r="E807" i="34"/>
  <c r="F807" i="34" s="1"/>
  <c r="E806" i="34"/>
  <c r="F806" i="34" s="1"/>
  <c r="E805" i="34"/>
  <c r="F805" i="34" s="1"/>
  <c r="E804" i="34"/>
  <c r="F804" i="34" s="1"/>
  <c r="E803" i="34"/>
  <c r="F803" i="34" s="1"/>
  <c r="E802" i="34"/>
  <c r="F802" i="34" s="1"/>
  <c r="E801" i="34"/>
  <c r="F801" i="34" s="1"/>
  <c r="E800" i="34"/>
  <c r="F800" i="34" s="1"/>
  <c r="E799" i="34"/>
  <c r="F799" i="34" s="1"/>
  <c r="E798" i="34"/>
  <c r="F798" i="34" s="1"/>
  <c r="E797" i="34"/>
  <c r="F797" i="34" s="1"/>
  <c r="E796" i="34"/>
  <c r="F796" i="34" s="1"/>
  <c r="E795" i="34"/>
  <c r="F795" i="34" s="1"/>
  <c r="E794" i="34"/>
  <c r="F794" i="34" s="1"/>
  <c r="E793" i="34"/>
  <c r="F793" i="34" s="1"/>
  <c r="E792" i="34"/>
  <c r="F792" i="34" s="1"/>
  <c r="E791" i="34"/>
  <c r="F791" i="34" s="1"/>
  <c r="E790" i="34"/>
  <c r="F790" i="34" s="1"/>
  <c r="E789" i="34"/>
  <c r="F789" i="34" s="1"/>
  <c r="E788" i="34"/>
  <c r="F788" i="34" s="1"/>
  <c r="E787" i="34"/>
  <c r="F787" i="34" s="1"/>
  <c r="E786" i="34"/>
  <c r="F786" i="34" s="1"/>
  <c r="E785" i="34"/>
  <c r="F785" i="34" s="1"/>
  <c r="E784" i="34"/>
  <c r="F784" i="34" s="1"/>
  <c r="E783" i="34"/>
  <c r="F783" i="34" s="1"/>
  <c r="E782" i="34"/>
  <c r="F782" i="34" s="1"/>
  <c r="E781" i="34"/>
  <c r="F781" i="34" s="1"/>
  <c r="E780" i="34"/>
  <c r="F780" i="34" s="1"/>
  <c r="E779" i="34"/>
  <c r="F779" i="34" s="1"/>
  <c r="E778" i="34"/>
  <c r="F778" i="34" s="1"/>
  <c r="E777" i="34"/>
  <c r="F777" i="34" s="1"/>
  <c r="E776" i="34"/>
  <c r="F776" i="34" s="1"/>
  <c r="E775" i="34"/>
  <c r="F775" i="34" s="1"/>
  <c r="E774" i="34"/>
  <c r="F774" i="34" s="1"/>
  <c r="E773" i="34"/>
  <c r="F773" i="34" s="1"/>
  <c r="E772" i="34"/>
  <c r="F772" i="34" s="1"/>
  <c r="E771" i="34"/>
  <c r="F771" i="34" s="1"/>
  <c r="E770" i="34"/>
  <c r="F770" i="34" s="1"/>
  <c r="E769" i="34"/>
  <c r="F769" i="34" s="1"/>
  <c r="E768" i="34"/>
  <c r="F768" i="34" s="1"/>
  <c r="E767" i="34"/>
  <c r="F767" i="34" s="1"/>
  <c r="E766" i="34"/>
  <c r="F766" i="34" s="1"/>
  <c r="E765" i="34"/>
  <c r="F765" i="34" s="1"/>
  <c r="E764" i="34"/>
  <c r="F764" i="34" s="1"/>
  <c r="E763" i="34"/>
  <c r="F763" i="34" s="1"/>
  <c r="E762" i="34"/>
  <c r="F762" i="34" s="1"/>
  <c r="E761" i="34"/>
  <c r="F761" i="34" s="1"/>
  <c r="E760" i="34"/>
  <c r="F760" i="34" s="1"/>
  <c r="E759" i="34"/>
  <c r="F759" i="34" s="1"/>
  <c r="E758" i="34"/>
  <c r="F758" i="34" s="1"/>
  <c r="E757" i="34"/>
  <c r="F757" i="34" s="1"/>
  <c r="E756" i="34"/>
  <c r="F756" i="34" s="1"/>
  <c r="E755" i="34"/>
  <c r="F755" i="34" s="1"/>
  <c r="E754" i="34"/>
  <c r="F754" i="34" s="1"/>
  <c r="E753" i="34"/>
  <c r="F753" i="34" s="1"/>
  <c r="E752" i="34"/>
  <c r="F752" i="34" s="1"/>
  <c r="E751" i="34"/>
  <c r="F751" i="34" s="1"/>
  <c r="E750" i="34"/>
  <c r="F750" i="34" s="1"/>
  <c r="E749" i="34"/>
  <c r="F749" i="34" s="1"/>
  <c r="E748" i="34"/>
  <c r="F748" i="34" s="1"/>
  <c r="E747" i="34"/>
  <c r="F747" i="34" s="1"/>
  <c r="E746" i="34"/>
  <c r="F746" i="34" s="1"/>
  <c r="E745" i="34"/>
  <c r="F745" i="34" s="1"/>
  <c r="E744" i="34"/>
  <c r="F744" i="34" s="1"/>
  <c r="E743" i="34"/>
  <c r="F743" i="34" s="1"/>
  <c r="E742" i="34"/>
  <c r="F742" i="34" s="1"/>
  <c r="E741" i="34"/>
  <c r="F741" i="34" s="1"/>
  <c r="E740" i="34"/>
  <c r="F740" i="34" s="1"/>
  <c r="E739" i="34"/>
  <c r="F739" i="34" s="1"/>
  <c r="E738" i="34"/>
  <c r="F738" i="34" s="1"/>
  <c r="E737" i="34"/>
  <c r="F737" i="34" s="1"/>
  <c r="E736" i="34"/>
  <c r="F736" i="34" s="1"/>
  <c r="E735" i="34"/>
  <c r="F735" i="34" s="1"/>
  <c r="E734" i="34"/>
  <c r="F734" i="34" s="1"/>
  <c r="E733" i="34"/>
  <c r="F733" i="34" s="1"/>
  <c r="E732" i="34"/>
  <c r="F732" i="34" s="1"/>
  <c r="E731" i="34"/>
  <c r="F731" i="34" s="1"/>
  <c r="E730" i="34"/>
  <c r="F730" i="34" s="1"/>
  <c r="E729" i="34"/>
  <c r="F729" i="34" s="1"/>
  <c r="E728" i="34"/>
  <c r="F728" i="34" s="1"/>
  <c r="E727" i="34"/>
  <c r="F727" i="34" s="1"/>
  <c r="E726" i="34"/>
  <c r="F726" i="34" s="1"/>
  <c r="E725" i="34"/>
  <c r="F725" i="34" s="1"/>
  <c r="E724" i="34"/>
  <c r="F724" i="34" s="1"/>
  <c r="E723" i="34"/>
  <c r="F723" i="34" s="1"/>
  <c r="E722" i="34"/>
  <c r="F722" i="34" s="1"/>
  <c r="E721" i="34"/>
  <c r="F721" i="34" s="1"/>
  <c r="E720" i="34"/>
  <c r="F720" i="34" s="1"/>
  <c r="E719" i="34"/>
  <c r="F719" i="34" s="1"/>
  <c r="E718" i="34"/>
  <c r="F718" i="34" s="1"/>
  <c r="E717" i="34"/>
  <c r="F717" i="34" s="1"/>
  <c r="E716" i="34"/>
  <c r="F716" i="34" s="1"/>
  <c r="E715" i="34"/>
  <c r="F715" i="34" s="1"/>
  <c r="E714" i="34"/>
  <c r="F714" i="34" s="1"/>
  <c r="E713" i="34"/>
  <c r="F713" i="34" s="1"/>
  <c r="E712" i="34"/>
  <c r="F712" i="34" s="1"/>
  <c r="E711" i="34"/>
  <c r="F711" i="34" s="1"/>
  <c r="E710" i="34"/>
  <c r="F710" i="34" s="1"/>
  <c r="E709" i="34"/>
  <c r="F709" i="34" s="1"/>
  <c r="E708" i="34"/>
  <c r="F708" i="34" s="1"/>
  <c r="E707" i="34"/>
  <c r="F707" i="34" s="1"/>
  <c r="E706" i="34"/>
  <c r="F706" i="34" s="1"/>
  <c r="E705" i="34"/>
  <c r="F705" i="34" s="1"/>
  <c r="E704" i="34"/>
  <c r="F704" i="34" s="1"/>
  <c r="E703" i="34"/>
  <c r="F703" i="34" s="1"/>
  <c r="E702" i="34"/>
  <c r="F702" i="34" s="1"/>
  <c r="E701" i="34"/>
  <c r="F701" i="34" s="1"/>
  <c r="E700" i="34"/>
  <c r="F700" i="34" s="1"/>
  <c r="E699" i="34"/>
  <c r="F699" i="34" s="1"/>
  <c r="E698" i="34"/>
  <c r="F698" i="34" s="1"/>
  <c r="E697" i="34"/>
  <c r="F697" i="34" s="1"/>
  <c r="E696" i="34"/>
  <c r="F696" i="34" s="1"/>
  <c r="E695" i="34"/>
  <c r="F695" i="34" s="1"/>
  <c r="E694" i="34"/>
  <c r="F694" i="34" s="1"/>
  <c r="E693" i="34"/>
  <c r="F693" i="34" s="1"/>
  <c r="E692" i="34"/>
  <c r="F692" i="34" s="1"/>
  <c r="E691" i="34"/>
  <c r="F691" i="34" s="1"/>
  <c r="E690" i="34"/>
  <c r="F690" i="34" s="1"/>
  <c r="E689" i="34"/>
  <c r="F689" i="34" s="1"/>
  <c r="E688" i="34"/>
  <c r="F688" i="34" s="1"/>
  <c r="E687" i="34"/>
  <c r="F687" i="34" s="1"/>
  <c r="E686" i="34"/>
  <c r="F686" i="34" s="1"/>
  <c r="E685" i="34"/>
  <c r="F685" i="34" s="1"/>
  <c r="E684" i="34"/>
  <c r="F684" i="34" s="1"/>
  <c r="E683" i="34"/>
  <c r="F683" i="34" s="1"/>
  <c r="E682" i="34"/>
  <c r="F682" i="34" s="1"/>
  <c r="E681" i="34"/>
  <c r="F681" i="34" s="1"/>
  <c r="E680" i="34"/>
  <c r="F680" i="34" s="1"/>
  <c r="E679" i="34"/>
  <c r="F679" i="34" s="1"/>
  <c r="E678" i="34"/>
  <c r="F678" i="34" s="1"/>
  <c r="E677" i="34"/>
  <c r="F677" i="34" s="1"/>
  <c r="E676" i="34"/>
  <c r="F676" i="34" s="1"/>
  <c r="E675" i="34"/>
  <c r="F675" i="34" s="1"/>
  <c r="E674" i="34"/>
  <c r="F674" i="34" s="1"/>
  <c r="E673" i="34"/>
  <c r="F673" i="34" s="1"/>
  <c r="E672" i="34"/>
  <c r="F672" i="34" s="1"/>
  <c r="E671" i="34"/>
  <c r="F671" i="34" s="1"/>
  <c r="E670" i="34"/>
  <c r="F670" i="34" s="1"/>
  <c r="E669" i="34"/>
  <c r="F669" i="34" s="1"/>
  <c r="E668" i="34"/>
  <c r="F668" i="34" s="1"/>
  <c r="E667" i="34"/>
  <c r="F667" i="34" s="1"/>
  <c r="E666" i="34"/>
  <c r="F666" i="34" s="1"/>
  <c r="E665" i="34"/>
  <c r="F665" i="34" s="1"/>
  <c r="E664" i="34"/>
  <c r="F664" i="34" s="1"/>
  <c r="E663" i="34"/>
  <c r="F663" i="34" s="1"/>
  <c r="E662" i="34"/>
  <c r="F662" i="34" s="1"/>
  <c r="E661" i="34"/>
  <c r="F661" i="34" s="1"/>
  <c r="E660" i="34"/>
  <c r="F660" i="34" s="1"/>
  <c r="E659" i="34"/>
  <c r="F659" i="34" s="1"/>
  <c r="E658" i="34"/>
  <c r="F658" i="34" s="1"/>
  <c r="E657" i="34"/>
  <c r="F657" i="34" s="1"/>
  <c r="E656" i="34"/>
  <c r="F656" i="34" s="1"/>
  <c r="E655" i="34"/>
  <c r="F655" i="34" s="1"/>
  <c r="E654" i="34"/>
  <c r="F654" i="34" s="1"/>
  <c r="E653" i="34"/>
  <c r="F653" i="34" s="1"/>
  <c r="E652" i="34"/>
  <c r="F652" i="34" s="1"/>
  <c r="E651" i="34"/>
  <c r="F651" i="34" s="1"/>
  <c r="E650" i="34"/>
  <c r="F650" i="34" s="1"/>
  <c r="E649" i="34"/>
  <c r="F649" i="34" s="1"/>
  <c r="E648" i="34"/>
  <c r="F648" i="34" s="1"/>
  <c r="E647" i="34"/>
  <c r="F647" i="34" s="1"/>
  <c r="E646" i="34"/>
  <c r="F646" i="34" s="1"/>
  <c r="E645" i="34"/>
  <c r="F645" i="34" s="1"/>
  <c r="E644" i="34"/>
  <c r="F644" i="34" s="1"/>
  <c r="E643" i="34"/>
  <c r="F643" i="34" s="1"/>
  <c r="E642" i="34"/>
  <c r="F642" i="34" s="1"/>
  <c r="E641" i="34"/>
  <c r="F641" i="34" s="1"/>
  <c r="E640" i="34"/>
  <c r="F640" i="34" s="1"/>
  <c r="E639" i="34"/>
  <c r="F639" i="34" s="1"/>
  <c r="E638" i="34"/>
  <c r="F638" i="34" s="1"/>
  <c r="E637" i="34"/>
  <c r="F637" i="34" s="1"/>
  <c r="E636" i="34"/>
  <c r="F636" i="34" s="1"/>
  <c r="E635" i="34"/>
  <c r="F635" i="34" s="1"/>
  <c r="E634" i="34"/>
  <c r="F634" i="34" s="1"/>
  <c r="E633" i="34"/>
  <c r="F633" i="34" s="1"/>
  <c r="E632" i="34"/>
  <c r="F632" i="34" s="1"/>
  <c r="E631" i="34"/>
  <c r="F631" i="34" s="1"/>
  <c r="E630" i="34"/>
  <c r="F630" i="34" s="1"/>
  <c r="E629" i="34"/>
  <c r="F629" i="34" s="1"/>
  <c r="E628" i="34"/>
  <c r="F628" i="34" s="1"/>
  <c r="E627" i="34"/>
  <c r="F627" i="34" s="1"/>
  <c r="E626" i="34"/>
  <c r="F626" i="34" s="1"/>
  <c r="E625" i="34"/>
  <c r="F625" i="34" s="1"/>
  <c r="E624" i="34"/>
  <c r="F624" i="34" s="1"/>
  <c r="E623" i="34"/>
  <c r="F623" i="34" s="1"/>
  <c r="E622" i="34"/>
  <c r="F622" i="34" s="1"/>
  <c r="E621" i="34"/>
  <c r="F621" i="34" s="1"/>
  <c r="E620" i="34"/>
  <c r="F620" i="34" s="1"/>
  <c r="E619" i="34"/>
  <c r="F619" i="34" s="1"/>
  <c r="E618" i="34"/>
  <c r="F618" i="34" s="1"/>
  <c r="E617" i="34"/>
  <c r="F617" i="34" s="1"/>
  <c r="E616" i="34"/>
  <c r="F616" i="34" s="1"/>
  <c r="E615" i="34"/>
  <c r="F615" i="34" s="1"/>
  <c r="E614" i="34"/>
  <c r="F614" i="34" s="1"/>
  <c r="E613" i="34"/>
  <c r="F613" i="34" s="1"/>
  <c r="E612" i="34"/>
  <c r="F612" i="34" s="1"/>
  <c r="E611" i="34"/>
  <c r="F611" i="34" s="1"/>
  <c r="E610" i="34"/>
  <c r="F610" i="34" s="1"/>
  <c r="E609" i="34"/>
  <c r="F609" i="34" s="1"/>
  <c r="E608" i="34"/>
  <c r="F608" i="34" s="1"/>
  <c r="E607" i="34"/>
  <c r="F607" i="34" s="1"/>
  <c r="E606" i="34"/>
  <c r="F606" i="34" s="1"/>
  <c r="E605" i="34"/>
  <c r="F605" i="34" s="1"/>
  <c r="E604" i="34"/>
  <c r="F604" i="34" s="1"/>
  <c r="E603" i="34"/>
  <c r="F603" i="34" s="1"/>
  <c r="E602" i="34"/>
  <c r="F602" i="34" s="1"/>
  <c r="E601" i="34"/>
  <c r="F601" i="34" s="1"/>
  <c r="E600" i="34"/>
  <c r="F600" i="34" s="1"/>
  <c r="E599" i="34"/>
  <c r="F599" i="34" s="1"/>
  <c r="E598" i="34"/>
  <c r="F598" i="34" s="1"/>
  <c r="E597" i="34"/>
  <c r="F597" i="34" s="1"/>
  <c r="E596" i="34"/>
  <c r="F596" i="34" s="1"/>
  <c r="E595" i="34"/>
  <c r="F595" i="34" s="1"/>
  <c r="E594" i="34"/>
  <c r="F594" i="34" s="1"/>
  <c r="E593" i="34"/>
  <c r="F593" i="34" s="1"/>
  <c r="E592" i="34"/>
  <c r="F592" i="34" s="1"/>
  <c r="E591" i="34"/>
  <c r="F591" i="34" s="1"/>
  <c r="E590" i="34"/>
  <c r="F590" i="34" s="1"/>
  <c r="E589" i="34"/>
  <c r="F589" i="34" s="1"/>
  <c r="E588" i="34"/>
  <c r="F588" i="34" s="1"/>
  <c r="E587" i="34"/>
  <c r="F587" i="34" s="1"/>
  <c r="E586" i="34"/>
  <c r="F586" i="34" s="1"/>
  <c r="E585" i="34"/>
  <c r="F585" i="34" s="1"/>
  <c r="E584" i="34"/>
  <c r="F584" i="34" s="1"/>
  <c r="E583" i="34"/>
  <c r="F583" i="34" s="1"/>
  <c r="E582" i="34"/>
  <c r="F582" i="34" s="1"/>
  <c r="E581" i="34"/>
  <c r="F581" i="34" s="1"/>
  <c r="E580" i="34"/>
  <c r="F580" i="34" s="1"/>
  <c r="E579" i="34"/>
  <c r="F579" i="34" s="1"/>
  <c r="E578" i="34"/>
  <c r="F578" i="34" s="1"/>
  <c r="E577" i="34"/>
  <c r="F577" i="34" s="1"/>
  <c r="E576" i="34"/>
  <c r="F576" i="34" s="1"/>
  <c r="E575" i="34"/>
  <c r="F575" i="34" s="1"/>
  <c r="E574" i="34"/>
  <c r="F574" i="34" s="1"/>
  <c r="E573" i="34"/>
  <c r="F573" i="34" s="1"/>
  <c r="E572" i="34"/>
  <c r="F572" i="34" s="1"/>
  <c r="E571" i="34"/>
  <c r="F571" i="34" s="1"/>
  <c r="E570" i="34"/>
  <c r="F570" i="34" s="1"/>
  <c r="E569" i="34"/>
  <c r="F569" i="34" s="1"/>
  <c r="E568" i="34"/>
  <c r="F568" i="34" s="1"/>
  <c r="E567" i="34"/>
  <c r="F567" i="34" s="1"/>
  <c r="E566" i="34"/>
  <c r="F566" i="34" s="1"/>
  <c r="E565" i="34"/>
  <c r="F565" i="34" s="1"/>
  <c r="E564" i="34"/>
  <c r="F564" i="34" s="1"/>
  <c r="E563" i="34"/>
  <c r="F563" i="34" s="1"/>
  <c r="E562" i="34"/>
  <c r="F562" i="34" s="1"/>
  <c r="E561" i="34"/>
  <c r="F561" i="34" s="1"/>
  <c r="E560" i="34"/>
  <c r="F560" i="34" s="1"/>
  <c r="E559" i="34"/>
  <c r="F559" i="34" s="1"/>
  <c r="E558" i="34"/>
  <c r="F558" i="34" s="1"/>
  <c r="E557" i="34"/>
  <c r="F557" i="34" s="1"/>
  <c r="E556" i="34"/>
  <c r="F556" i="34" s="1"/>
  <c r="E555" i="34"/>
  <c r="F555" i="34" s="1"/>
  <c r="E554" i="34"/>
  <c r="F554" i="34" s="1"/>
  <c r="E553" i="34"/>
  <c r="F553" i="34" s="1"/>
  <c r="E552" i="34"/>
  <c r="F552" i="34" s="1"/>
  <c r="E551" i="34"/>
  <c r="F551" i="34" s="1"/>
  <c r="E550" i="34"/>
  <c r="F550" i="34" s="1"/>
  <c r="E549" i="34"/>
  <c r="F549" i="34" s="1"/>
  <c r="E548" i="34"/>
  <c r="F548" i="34" s="1"/>
  <c r="E547" i="34"/>
  <c r="F547" i="34" s="1"/>
  <c r="E546" i="34"/>
  <c r="F546" i="34" s="1"/>
  <c r="E545" i="34"/>
  <c r="F545" i="34" s="1"/>
  <c r="E544" i="34"/>
  <c r="F544" i="34" s="1"/>
  <c r="E543" i="34"/>
  <c r="F543" i="34" s="1"/>
  <c r="E542" i="34"/>
  <c r="F542" i="34" s="1"/>
  <c r="E541" i="34"/>
  <c r="F541" i="34" s="1"/>
  <c r="E540" i="34"/>
  <c r="F540" i="34" s="1"/>
  <c r="E539" i="34"/>
  <c r="F539" i="34" s="1"/>
  <c r="E538" i="34"/>
  <c r="F538" i="34" s="1"/>
  <c r="E537" i="34"/>
  <c r="F537" i="34" s="1"/>
  <c r="E536" i="34"/>
  <c r="F536" i="34" s="1"/>
  <c r="E535" i="34"/>
  <c r="F535" i="34" s="1"/>
  <c r="E534" i="34"/>
  <c r="F534" i="34" s="1"/>
  <c r="E533" i="34"/>
  <c r="F533" i="34" s="1"/>
  <c r="E532" i="34"/>
  <c r="F532" i="34" s="1"/>
  <c r="E531" i="34"/>
  <c r="F531" i="34" s="1"/>
  <c r="E530" i="34"/>
  <c r="F530" i="34" s="1"/>
  <c r="E529" i="34"/>
  <c r="F529" i="34" s="1"/>
  <c r="E528" i="34"/>
  <c r="F528" i="34" s="1"/>
  <c r="E527" i="34"/>
  <c r="F527" i="34" s="1"/>
  <c r="E526" i="34"/>
  <c r="F526" i="34" s="1"/>
  <c r="E525" i="34"/>
  <c r="F525" i="34" s="1"/>
  <c r="E524" i="34"/>
  <c r="F524" i="34" s="1"/>
  <c r="E523" i="34"/>
  <c r="F523" i="34" s="1"/>
  <c r="E522" i="34"/>
  <c r="F522" i="34" s="1"/>
  <c r="E521" i="34"/>
  <c r="F521" i="34" s="1"/>
  <c r="E520" i="34"/>
  <c r="F520" i="34" s="1"/>
  <c r="E519" i="34"/>
  <c r="F519" i="34" s="1"/>
  <c r="E518" i="34"/>
  <c r="F518" i="34" s="1"/>
  <c r="E517" i="34"/>
  <c r="F517" i="34" s="1"/>
  <c r="E516" i="34"/>
  <c r="F516" i="34" s="1"/>
  <c r="E515" i="34"/>
  <c r="F515" i="34" s="1"/>
  <c r="E514" i="34"/>
  <c r="F514" i="34" s="1"/>
  <c r="E513" i="34"/>
  <c r="F513" i="34" s="1"/>
  <c r="E512" i="34"/>
  <c r="F512" i="34" s="1"/>
  <c r="E511" i="34"/>
  <c r="F511" i="34" s="1"/>
  <c r="E510" i="34"/>
  <c r="F510" i="34" s="1"/>
  <c r="E509" i="34"/>
  <c r="F509" i="34" s="1"/>
  <c r="E508" i="34"/>
  <c r="F508" i="34" s="1"/>
  <c r="E507" i="34"/>
  <c r="F507" i="34" s="1"/>
  <c r="E506" i="34"/>
  <c r="F506" i="34" s="1"/>
  <c r="E505" i="34"/>
  <c r="F505" i="34" s="1"/>
  <c r="E504" i="34"/>
  <c r="F504" i="34" s="1"/>
  <c r="E503" i="34"/>
  <c r="F503" i="34" s="1"/>
  <c r="E502" i="34"/>
  <c r="F502" i="34" s="1"/>
  <c r="E501" i="34"/>
  <c r="F501" i="34" s="1"/>
  <c r="E500" i="34"/>
  <c r="F500" i="34" s="1"/>
  <c r="E499" i="34"/>
  <c r="F499" i="34" s="1"/>
  <c r="E498" i="34"/>
  <c r="F498" i="34" s="1"/>
  <c r="E497" i="34"/>
  <c r="F497" i="34" s="1"/>
  <c r="E496" i="34"/>
  <c r="F496" i="34" s="1"/>
  <c r="E495" i="34"/>
  <c r="F495" i="34" s="1"/>
  <c r="E494" i="34"/>
  <c r="F494" i="34" s="1"/>
  <c r="E493" i="34"/>
  <c r="F493" i="34" s="1"/>
  <c r="E492" i="34"/>
  <c r="F492" i="34" s="1"/>
  <c r="E491" i="34"/>
  <c r="F491" i="34" s="1"/>
  <c r="E490" i="34"/>
  <c r="F490" i="34" s="1"/>
  <c r="E489" i="34"/>
  <c r="F489" i="34" s="1"/>
  <c r="E488" i="34"/>
  <c r="F488" i="34" s="1"/>
  <c r="E487" i="34"/>
  <c r="F487" i="34" s="1"/>
  <c r="E486" i="34"/>
  <c r="F486" i="34" s="1"/>
  <c r="E485" i="34"/>
  <c r="F485" i="34" s="1"/>
  <c r="E484" i="34"/>
  <c r="F484" i="34" s="1"/>
  <c r="E483" i="34"/>
  <c r="F483" i="34" s="1"/>
  <c r="E482" i="34"/>
  <c r="F482" i="34" s="1"/>
  <c r="E481" i="34"/>
  <c r="F481" i="34" s="1"/>
  <c r="E480" i="34"/>
  <c r="F480" i="34" s="1"/>
  <c r="E479" i="34"/>
  <c r="F479" i="34" s="1"/>
  <c r="E478" i="34"/>
  <c r="F478" i="34" s="1"/>
  <c r="E477" i="34"/>
  <c r="F477" i="34" s="1"/>
  <c r="E476" i="34"/>
  <c r="F476" i="34" s="1"/>
  <c r="E475" i="34"/>
  <c r="F475" i="34" s="1"/>
  <c r="E474" i="34"/>
  <c r="F474" i="34" s="1"/>
  <c r="E473" i="34"/>
  <c r="F473" i="34" s="1"/>
  <c r="E472" i="34"/>
  <c r="F472" i="34" s="1"/>
  <c r="E471" i="34"/>
  <c r="F471" i="34" s="1"/>
  <c r="E470" i="34"/>
  <c r="F470" i="34" s="1"/>
  <c r="E469" i="34"/>
  <c r="F469" i="34" s="1"/>
  <c r="E468" i="34"/>
  <c r="F468" i="34" s="1"/>
  <c r="E467" i="34"/>
  <c r="F467" i="34" s="1"/>
  <c r="E466" i="34"/>
  <c r="F466" i="34" s="1"/>
  <c r="E465" i="34"/>
  <c r="F465" i="34" s="1"/>
  <c r="E464" i="34"/>
  <c r="F464" i="34" s="1"/>
  <c r="E463" i="34"/>
  <c r="F463" i="34" s="1"/>
  <c r="E462" i="34"/>
  <c r="F462" i="34" s="1"/>
  <c r="E461" i="34"/>
  <c r="F461" i="34" s="1"/>
  <c r="E460" i="34"/>
  <c r="F460" i="34" s="1"/>
  <c r="E459" i="34"/>
  <c r="F459" i="34" s="1"/>
  <c r="E458" i="34"/>
  <c r="F458" i="34" s="1"/>
  <c r="E457" i="34"/>
  <c r="F457" i="34" s="1"/>
  <c r="E456" i="34"/>
  <c r="F456" i="34" s="1"/>
  <c r="E455" i="34"/>
  <c r="F455" i="34" s="1"/>
  <c r="E454" i="34"/>
  <c r="F454" i="34" s="1"/>
  <c r="E453" i="34"/>
  <c r="F453" i="34" s="1"/>
  <c r="E452" i="34"/>
  <c r="F452" i="34" s="1"/>
  <c r="E451" i="34"/>
  <c r="F451" i="34" s="1"/>
  <c r="E450" i="34"/>
  <c r="F450" i="34" s="1"/>
  <c r="E449" i="34"/>
  <c r="F449" i="34" s="1"/>
  <c r="E448" i="34"/>
  <c r="F448" i="34" s="1"/>
  <c r="E447" i="34"/>
  <c r="F447" i="34" s="1"/>
  <c r="E446" i="34"/>
  <c r="F446" i="34" s="1"/>
  <c r="E445" i="34"/>
  <c r="F445" i="34" s="1"/>
  <c r="E444" i="34"/>
  <c r="F444" i="34" s="1"/>
  <c r="E443" i="34"/>
  <c r="F443" i="34" s="1"/>
  <c r="E442" i="34"/>
  <c r="F442" i="34" s="1"/>
  <c r="E441" i="34"/>
  <c r="F441" i="34" s="1"/>
  <c r="E440" i="34"/>
  <c r="F440" i="34" s="1"/>
  <c r="E439" i="34"/>
  <c r="F439" i="34" s="1"/>
  <c r="E438" i="34"/>
  <c r="F438" i="34" s="1"/>
  <c r="E437" i="34"/>
  <c r="F437" i="34" s="1"/>
  <c r="E436" i="34"/>
  <c r="F436" i="34" s="1"/>
  <c r="E435" i="34"/>
  <c r="F435" i="34" s="1"/>
  <c r="E434" i="34"/>
  <c r="F434" i="34" s="1"/>
  <c r="E433" i="34"/>
  <c r="F433" i="34" s="1"/>
  <c r="E432" i="34"/>
  <c r="F432" i="34" s="1"/>
  <c r="E431" i="34"/>
  <c r="F431" i="34" s="1"/>
  <c r="E430" i="34"/>
  <c r="F430" i="34" s="1"/>
  <c r="E429" i="34"/>
  <c r="F429" i="34" s="1"/>
  <c r="E428" i="34"/>
  <c r="F428" i="34" s="1"/>
  <c r="E427" i="34"/>
  <c r="F427" i="34" s="1"/>
  <c r="E426" i="34"/>
  <c r="F426" i="34" s="1"/>
  <c r="E425" i="34"/>
  <c r="F425" i="34" s="1"/>
  <c r="E424" i="34"/>
  <c r="F424" i="34" s="1"/>
  <c r="E423" i="34"/>
  <c r="F423" i="34" s="1"/>
  <c r="E422" i="34"/>
  <c r="F422" i="34" s="1"/>
  <c r="E421" i="34"/>
  <c r="F421" i="34" s="1"/>
  <c r="E420" i="34"/>
  <c r="F420" i="34" s="1"/>
  <c r="E419" i="34"/>
  <c r="F419" i="34" s="1"/>
  <c r="E418" i="34"/>
  <c r="F418" i="34" s="1"/>
  <c r="E417" i="34"/>
  <c r="F417" i="34" s="1"/>
  <c r="E416" i="34"/>
  <c r="F416" i="34" s="1"/>
  <c r="E415" i="34"/>
  <c r="F415" i="34" s="1"/>
  <c r="E414" i="34"/>
  <c r="F414" i="34" s="1"/>
  <c r="E413" i="34"/>
  <c r="F413" i="34" s="1"/>
  <c r="E412" i="34"/>
  <c r="F412" i="34" s="1"/>
  <c r="E411" i="34"/>
  <c r="F411" i="34" s="1"/>
  <c r="E410" i="34"/>
  <c r="F410" i="34" s="1"/>
  <c r="E409" i="34"/>
  <c r="F409" i="34" s="1"/>
  <c r="E408" i="34"/>
  <c r="F408" i="34" s="1"/>
  <c r="E407" i="34"/>
  <c r="F407" i="34" s="1"/>
  <c r="E406" i="34"/>
  <c r="F406" i="34" s="1"/>
  <c r="E405" i="34"/>
  <c r="F405" i="34" s="1"/>
  <c r="E404" i="34"/>
  <c r="F404" i="34" s="1"/>
  <c r="E403" i="34"/>
  <c r="F403" i="34" s="1"/>
  <c r="E402" i="34"/>
  <c r="F402" i="34" s="1"/>
  <c r="E401" i="34"/>
  <c r="F401" i="34" s="1"/>
  <c r="E400" i="34"/>
  <c r="F400" i="34" s="1"/>
  <c r="E399" i="34"/>
  <c r="F399" i="34" s="1"/>
  <c r="E398" i="34"/>
  <c r="F398" i="34" s="1"/>
  <c r="E397" i="34"/>
  <c r="F397" i="34" s="1"/>
  <c r="E396" i="34"/>
  <c r="F396" i="34" s="1"/>
  <c r="E395" i="34"/>
  <c r="F395" i="34" s="1"/>
  <c r="E394" i="34"/>
  <c r="F394" i="34" s="1"/>
  <c r="E393" i="34"/>
  <c r="F393" i="34" s="1"/>
  <c r="E392" i="34"/>
  <c r="F392" i="34" s="1"/>
  <c r="E391" i="34"/>
  <c r="F391" i="34" s="1"/>
  <c r="E390" i="34"/>
  <c r="F390" i="34" s="1"/>
  <c r="E389" i="34"/>
  <c r="F389" i="34" s="1"/>
  <c r="E388" i="34"/>
  <c r="F388" i="34" s="1"/>
  <c r="E387" i="34"/>
  <c r="F387" i="34" s="1"/>
  <c r="E386" i="34"/>
  <c r="F386" i="34" s="1"/>
  <c r="E385" i="34"/>
  <c r="F385" i="34" s="1"/>
  <c r="E384" i="34"/>
  <c r="F384" i="34" s="1"/>
  <c r="E383" i="34"/>
  <c r="F383" i="34" s="1"/>
  <c r="E382" i="34"/>
  <c r="F382" i="34" s="1"/>
  <c r="E381" i="34"/>
  <c r="F381" i="34" s="1"/>
  <c r="E380" i="34"/>
  <c r="F380" i="34" s="1"/>
  <c r="E379" i="34"/>
  <c r="F379" i="34" s="1"/>
  <c r="E378" i="34"/>
  <c r="F378" i="34" s="1"/>
  <c r="E377" i="34"/>
  <c r="F377" i="34" s="1"/>
  <c r="E376" i="34"/>
  <c r="F376" i="34" s="1"/>
  <c r="E375" i="34"/>
  <c r="F375" i="34" s="1"/>
  <c r="E374" i="34"/>
  <c r="F374" i="34" s="1"/>
  <c r="E373" i="34"/>
  <c r="F373" i="34" s="1"/>
  <c r="E372" i="34"/>
  <c r="F372" i="34" s="1"/>
  <c r="E371" i="34"/>
  <c r="F371" i="34" s="1"/>
  <c r="E370" i="34"/>
  <c r="F370" i="34" s="1"/>
  <c r="E369" i="34"/>
  <c r="F369" i="34" s="1"/>
  <c r="E368" i="34"/>
  <c r="F368" i="34" s="1"/>
  <c r="E367" i="34"/>
  <c r="F367" i="34" s="1"/>
  <c r="E366" i="34"/>
  <c r="F366" i="34" s="1"/>
  <c r="E365" i="34"/>
  <c r="F365" i="34" s="1"/>
  <c r="E364" i="34"/>
  <c r="F364" i="34" s="1"/>
  <c r="E363" i="34"/>
  <c r="F363" i="34" s="1"/>
  <c r="E362" i="34"/>
  <c r="F362" i="34" s="1"/>
  <c r="E361" i="34"/>
  <c r="F361" i="34" s="1"/>
  <c r="E360" i="34"/>
  <c r="F360" i="34" s="1"/>
  <c r="E359" i="34"/>
  <c r="F359" i="34" s="1"/>
  <c r="E358" i="34"/>
  <c r="F358" i="34" s="1"/>
  <c r="E357" i="34"/>
  <c r="F357" i="34" s="1"/>
  <c r="E356" i="34"/>
  <c r="F356" i="34" s="1"/>
  <c r="E355" i="34"/>
  <c r="F355" i="34" s="1"/>
  <c r="E354" i="34"/>
  <c r="F354" i="34" s="1"/>
  <c r="E353" i="34"/>
  <c r="F353" i="34" s="1"/>
  <c r="E352" i="34"/>
  <c r="F352" i="34" s="1"/>
  <c r="E351" i="34"/>
  <c r="F351" i="34" s="1"/>
  <c r="E350" i="34"/>
  <c r="F350" i="34" s="1"/>
  <c r="E349" i="34"/>
  <c r="F349" i="34" s="1"/>
  <c r="E348" i="34"/>
  <c r="F348" i="34" s="1"/>
  <c r="E347" i="34"/>
  <c r="F347" i="34" s="1"/>
  <c r="E346" i="34"/>
  <c r="F346" i="34" s="1"/>
  <c r="E345" i="34"/>
  <c r="F345" i="34" s="1"/>
  <c r="E344" i="34"/>
  <c r="F344" i="34" s="1"/>
  <c r="E343" i="34"/>
  <c r="F343" i="34" s="1"/>
  <c r="E342" i="34"/>
  <c r="F342" i="34" s="1"/>
  <c r="E341" i="34"/>
  <c r="F341" i="34" s="1"/>
  <c r="E340" i="34"/>
  <c r="F340" i="34" s="1"/>
  <c r="E339" i="34"/>
  <c r="F339" i="34" s="1"/>
  <c r="E338" i="34"/>
  <c r="F338" i="34" s="1"/>
  <c r="E337" i="34"/>
  <c r="F337" i="34" s="1"/>
  <c r="E336" i="34"/>
  <c r="F336" i="34" s="1"/>
  <c r="E335" i="34"/>
  <c r="F335" i="34" s="1"/>
  <c r="E334" i="34"/>
  <c r="F334" i="34" s="1"/>
  <c r="E333" i="34"/>
  <c r="F333" i="34" s="1"/>
  <c r="E332" i="34"/>
  <c r="F332" i="34" s="1"/>
  <c r="E331" i="34"/>
  <c r="F331" i="34" s="1"/>
  <c r="E330" i="34"/>
  <c r="F330" i="34" s="1"/>
  <c r="E329" i="34"/>
  <c r="F329" i="34" s="1"/>
  <c r="E328" i="34"/>
  <c r="F328" i="34" s="1"/>
  <c r="E327" i="34"/>
  <c r="F327" i="34" s="1"/>
  <c r="E326" i="34"/>
  <c r="F326" i="34" s="1"/>
  <c r="E325" i="34"/>
  <c r="F325" i="34" s="1"/>
  <c r="E324" i="34"/>
  <c r="F324" i="34" s="1"/>
  <c r="E323" i="34"/>
  <c r="F323" i="34" s="1"/>
  <c r="E322" i="34"/>
  <c r="F322" i="34" s="1"/>
  <c r="E321" i="34"/>
  <c r="F321" i="34" s="1"/>
  <c r="E320" i="34"/>
  <c r="F320" i="34" s="1"/>
  <c r="E319" i="34"/>
  <c r="F319" i="34" s="1"/>
  <c r="E318" i="34"/>
  <c r="F318" i="34" s="1"/>
  <c r="E317" i="34"/>
  <c r="F317" i="34" s="1"/>
  <c r="E316" i="34"/>
  <c r="F316" i="34" s="1"/>
  <c r="E315" i="34"/>
  <c r="F315" i="34" s="1"/>
  <c r="E314" i="34"/>
  <c r="F314" i="34" s="1"/>
  <c r="E313" i="34"/>
  <c r="F313" i="34" s="1"/>
  <c r="E312" i="34"/>
  <c r="F312" i="34" s="1"/>
  <c r="E311" i="34"/>
  <c r="F311" i="34" s="1"/>
  <c r="E310" i="34"/>
  <c r="F310" i="34" s="1"/>
  <c r="E309" i="34"/>
  <c r="F309" i="34" s="1"/>
  <c r="E308" i="34"/>
  <c r="F308" i="34" s="1"/>
  <c r="E307" i="34"/>
  <c r="F307" i="34" s="1"/>
  <c r="E306" i="34"/>
  <c r="F306" i="34" s="1"/>
  <c r="E305" i="34"/>
  <c r="F305" i="34" s="1"/>
  <c r="E304" i="34"/>
  <c r="F304" i="34" s="1"/>
  <c r="E303" i="34"/>
  <c r="F303" i="34" s="1"/>
  <c r="E302" i="34"/>
  <c r="F302" i="34" s="1"/>
  <c r="E301" i="34"/>
  <c r="F301" i="34" s="1"/>
  <c r="E300" i="34"/>
  <c r="F300" i="34" s="1"/>
  <c r="E299" i="34"/>
  <c r="F299" i="34" s="1"/>
  <c r="E298" i="34"/>
  <c r="F298" i="34" s="1"/>
  <c r="E297" i="34"/>
  <c r="F297" i="34" s="1"/>
  <c r="E296" i="34"/>
  <c r="F296" i="34" s="1"/>
  <c r="E295" i="34"/>
  <c r="F295" i="34" s="1"/>
  <c r="E294" i="34"/>
  <c r="F294" i="34" s="1"/>
  <c r="E293" i="34"/>
  <c r="F293" i="34" s="1"/>
  <c r="E292" i="34"/>
  <c r="F292" i="34" s="1"/>
  <c r="E291" i="34"/>
  <c r="F291" i="34" s="1"/>
  <c r="E290" i="34"/>
  <c r="F290" i="34" s="1"/>
  <c r="E289" i="34"/>
  <c r="F289" i="34" s="1"/>
  <c r="E288" i="34"/>
  <c r="F288" i="34" s="1"/>
  <c r="E287" i="34"/>
  <c r="F287" i="34" s="1"/>
  <c r="E286" i="34"/>
  <c r="F286" i="34" s="1"/>
  <c r="E285" i="34"/>
  <c r="F285" i="34" s="1"/>
  <c r="E284" i="34"/>
  <c r="F284" i="34" s="1"/>
  <c r="E283" i="34"/>
  <c r="F283" i="34" s="1"/>
  <c r="E282" i="34"/>
  <c r="F282" i="34" s="1"/>
  <c r="E281" i="34"/>
  <c r="F281" i="34" s="1"/>
  <c r="E280" i="34"/>
  <c r="F280" i="34" s="1"/>
  <c r="E279" i="34"/>
  <c r="F279" i="34" s="1"/>
  <c r="E278" i="34"/>
  <c r="F278" i="34" s="1"/>
  <c r="E277" i="34"/>
  <c r="F277" i="34" s="1"/>
  <c r="E276" i="34"/>
  <c r="F276" i="34" s="1"/>
  <c r="E275" i="34"/>
  <c r="F275" i="34" s="1"/>
  <c r="E274" i="34"/>
  <c r="F274" i="34" s="1"/>
  <c r="E273" i="34"/>
  <c r="F273" i="34" s="1"/>
  <c r="E272" i="34"/>
  <c r="F272" i="34" s="1"/>
  <c r="E271" i="34"/>
  <c r="F271" i="34" s="1"/>
  <c r="E270" i="34"/>
  <c r="F270" i="34" s="1"/>
  <c r="E269" i="34"/>
  <c r="F269" i="34" s="1"/>
  <c r="E268" i="34"/>
  <c r="F268" i="34" s="1"/>
  <c r="E267" i="34"/>
  <c r="F267" i="34" s="1"/>
  <c r="E266" i="34"/>
  <c r="F266" i="34" s="1"/>
  <c r="E265" i="34"/>
  <c r="F265" i="34" s="1"/>
  <c r="E264" i="34"/>
  <c r="F264" i="34" s="1"/>
  <c r="E263" i="34"/>
  <c r="F263" i="34" s="1"/>
  <c r="E262" i="34"/>
  <c r="F262" i="34" s="1"/>
  <c r="E261" i="34"/>
  <c r="F261" i="34" s="1"/>
  <c r="E260" i="34"/>
  <c r="F260" i="34" s="1"/>
  <c r="E259" i="34"/>
  <c r="F259" i="34" s="1"/>
  <c r="E258" i="34"/>
  <c r="F258" i="34" s="1"/>
  <c r="E257" i="34"/>
  <c r="F257" i="34" s="1"/>
  <c r="E256" i="34"/>
  <c r="F256" i="34" s="1"/>
  <c r="E255" i="34"/>
  <c r="F255" i="34" s="1"/>
  <c r="E254" i="34"/>
  <c r="F254" i="34" s="1"/>
  <c r="E253" i="34"/>
  <c r="F253" i="34" s="1"/>
  <c r="E252" i="34"/>
  <c r="F252" i="34" s="1"/>
  <c r="E251" i="34"/>
  <c r="F251" i="34" s="1"/>
  <c r="E250" i="34"/>
  <c r="F250" i="34" s="1"/>
  <c r="E249" i="34"/>
  <c r="F249" i="34" s="1"/>
  <c r="E248" i="34"/>
  <c r="F248" i="34" s="1"/>
  <c r="E247" i="34"/>
  <c r="F247" i="34" s="1"/>
  <c r="E246" i="34"/>
  <c r="F246" i="34" s="1"/>
  <c r="E245" i="34"/>
  <c r="F245" i="34" s="1"/>
  <c r="E244" i="34"/>
  <c r="F244" i="34" s="1"/>
  <c r="E243" i="34"/>
  <c r="F243" i="34" s="1"/>
  <c r="E242" i="34"/>
  <c r="F242" i="34" s="1"/>
  <c r="E241" i="34"/>
  <c r="F241" i="34" s="1"/>
  <c r="E240" i="34"/>
  <c r="F240" i="34" s="1"/>
  <c r="E239" i="34"/>
  <c r="F239" i="34" s="1"/>
  <c r="E238" i="34"/>
  <c r="F238" i="34" s="1"/>
  <c r="E237" i="34"/>
  <c r="F237" i="34" s="1"/>
  <c r="E236" i="34"/>
  <c r="F236" i="34" s="1"/>
  <c r="E235" i="34"/>
  <c r="F235" i="34" s="1"/>
  <c r="E234" i="34"/>
  <c r="F234" i="34" s="1"/>
  <c r="E233" i="34"/>
  <c r="F233" i="34" s="1"/>
  <c r="E232" i="34"/>
  <c r="F232" i="34" s="1"/>
  <c r="E231" i="34"/>
  <c r="F231" i="34" s="1"/>
  <c r="E230" i="34"/>
  <c r="F230" i="34" s="1"/>
  <c r="E229" i="34"/>
  <c r="F229" i="34" s="1"/>
  <c r="E228" i="34"/>
  <c r="F228" i="34" s="1"/>
  <c r="E227" i="34"/>
  <c r="F227" i="34" s="1"/>
  <c r="E226" i="34"/>
  <c r="F226" i="34" s="1"/>
  <c r="E225" i="34"/>
  <c r="F225" i="34" s="1"/>
  <c r="E224" i="34"/>
  <c r="F224" i="34" s="1"/>
  <c r="E223" i="34"/>
  <c r="F223" i="34" s="1"/>
  <c r="E222" i="34"/>
  <c r="F222" i="34" s="1"/>
  <c r="E221" i="34"/>
  <c r="F221" i="34" s="1"/>
  <c r="E220" i="34"/>
  <c r="F220" i="34" s="1"/>
  <c r="E219" i="34"/>
  <c r="F219" i="34" s="1"/>
  <c r="E218" i="34"/>
  <c r="F218" i="34" s="1"/>
  <c r="E217" i="34"/>
  <c r="F217" i="34" s="1"/>
  <c r="E216" i="34"/>
  <c r="F216" i="34" s="1"/>
  <c r="E215" i="34"/>
  <c r="F215" i="34" s="1"/>
  <c r="E214" i="34"/>
  <c r="F214" i="34" s="1"/>
  <c r="E213" i="34"/>
  <c r="F213" i="34" s="1"/>
  <c r="E212" i="34"/>
  <c r="F212" i="34" s="1"/>
  <c r="E211" i="34"/>
  <c r="F211" i="34" s="1"/>
  <c r="E210" i="34"/>
  <c r="F210" i="34" s="1"/>
  <c r="E209" i="34"/>
  <c r="F209" i="34" s="1"/>
  <c r="E208" i="34"/>
  <c r="F208" i="34" s="1"/>
  <c r="E207" i="34"/>
  <c r="F207" i="34" s="1"/>
  <c r="E206" i="34"/>
  <c r="F206" i="34" s="1"/>
  <c r="E205" i="34"/>
  <c r="F205" i="34" s="1"/>
  <c r="E204" i="34"/>
  <c r="F204" i="34" s="1"/>
  <c r="E203" i="34"/>
  <c r="F203" i="34" s="1"/>
  <c r="E202" i="34"/>
  <c r="F202" i="34" s="1"/>
  <c r="E201" i="34"/>
  <c r="F201" i="34" s="1"/>
  <c r="E200" i="34"/>
  <c r="F200" i="34" s="1"/>
  <c r="E199" i="34"/>
  <c r="F199" i="34" s="1"/>
  <c r="E198" i="34"/>
  <c r="F198" i="34" s="1"/>
  <c r="E197" i="34"/>
  <c r="F197" i="34" s="1"/>
  <c r="E196" i="34"/>
  <c r="F196" i="34" s="1"/>
  <c r="E195" i="34"/>
  <c r="F195" i="34" s="1"/>
  <c r="E194" i="34"/>
  <c r="F194" i="34" s="1"/>
  <c r="E193" i="34"/>
  <c r="F193" i="34" s="1"/>
  <c r="E192" i="34"/>
  <c r="F192" i="34" s="1"/>
  <c r="E191" i="34"/>
  <c r="F191" i="34" s="1"/>
  <c r="E190" i="34"/>
  <c r="F190" i="34" s="1"/>
  <c r="E189" i="34"/>
  <c r="F189" i="34" s="1"/>
  <c r="E188" i="34"/>
  <c r="F188" i="34" s="1"/>
  <c r="E187" i="34"/>
  <c r="F187" i="34" s="1"/>
  <c r="E186" i="34"/>
  <c r="F186" i="34" s="1"/>
  <c r="E185" i="34"/>
  <c r="F185" i="34" s="1"/>
  <c r="E184" i="34"/>
  <c r="F184" i="34" s="1"/>
  <c r="E183" i="34"/>
  <c r="F183" i="34" s="1"/>
  <c r="E182" i="34"/>
  <c r="F182" i="34" s="1"/>
  <c r="E181" i="34"/>
  <c r="F181" i="34" s="1"/>
  <c r="E180" i="34"/>
  <c r="F180" i="34" s="1"/>
  <c r="E179" i="34"/>
  <c r="F179" i="34" s="1"/>
  <c r="E178" i="34"/>
  <c r="F178" i="34" s="1"/>
  <c r="E177" i="34"/>
  <c r="F177" i="34" s="1"/>
  <c r="E176" i="34"/>
  <c r="F176" i="34" s="1"/>
  <c r="E175" i="34"/>
  <c r="F175" i="34" s="1"/>
  <c r="E174" i="34"/>
  <c r="F174" i="34" s="1"/>
  <c r="E173" i="34"/>
  <c r="F173" i="34" s="1"/>
  <c r="E172" i="34"/>
  <c r="F172" i="34" s="1"/>
  <c r="E171" i="34"/>
  <c r="F171" i="34" s="1"/>
  <c r="E170" i="34"/>
  <c r="F170" i="34" s="1"/>
  <c r="E169" i="34"/>
  <c r="F169" i="34" s="1"/>
  <c r="E168" i="34"/>
  <c r="F168" i="34" s="1"/>
  <c r="E167" i="34"/>
  <c r="F167" i="34" s="1"/>
  <c r="E166" i="34"/>
  <c r="F166" i="34" s="1"/>
  <c r="E165" i="34"/>
  <c r="F165" i="34" s="1"/>
  <c r="E164" i="34"/>
  <c r="F164" i="34" s="1"/>
  <c r="E163" i="34"/>
  <c r="F163" i="34" s="1"/>
  <c r="E162" i="34"/>
  <c r="F162" i="34" s="1"/>
  <c r="E161" i="34"/>
  <c r="F161" i="34" s="1"/>
  <c r="E160" i="34"/>
  <c r="F160" i="34" s="1"/>
  <c r="E159" i="34"/>
  <c r="F159" i="34" s="1"/>
  <c r="E158" i="34"/>
  <c r="F158" i="34" s="1"/>
  <c r="E157" i="34"/>
  <c r="F157" i="34" s="1"/>
  <c r="E156" i="34"/>
  <c r="F156" i="34" s="1"/>
  <c r="E155" i="34"/>
  <c r="F155" i="34" s="1"/>
  <c r="E154" i="34"/>
  <c r="F154" i="34" s="1"/>
  <c r="E153" i="34"/>
  <c r="F153" i="34" s="1"/>
  <c r="E152" i="34"/>
  <c r="F152" i="34" s="1"/>
  <c r="E151" i="34"/>
  <c r="F151" i="34" s="1"/>
  <c r="E150" i="34"/>
  <c r="F150" i="34" s="1"/>
  <c r="E149" i="34"/>
  <c r="F149" i="34" s="1"/>
  <c r="E148" i="34"/>
  <c r="F148" i="34" s="1"/>
  <c r="E147" i="34"/>
  <c r="F147" i="34" s="1"/>
  <c r="E146" i="34"/>
  <c r="F146" i="34" s="1"/>
  <c r="E145" i="34"/>
  <c r="F145" i="34" s="1"/>
  <c r="E144" i="34"/>
  <c r="F144" i="34" s="1"/>
  <c r="E143" i="34"/>
  <c r="F143" i="34" s="1"/>
  <c r="E142" i="34"/>
  <c r="F142" i="34" s="1"/>
  <c r="E141" i="34"/>
  <c r="F141" i="34" s="1"/>
  <c r="E140" i="34"/>
  <c r="F140" i="34" s="1"/>
  <c r="E139" i="34"/>
  <c r="F139" i="34" s="1"/>
  <c r="E138" i="34"/>
  <c r="F138" i="34" s="1"/>
  <c r="E137" i="34"/>
  <c r="F137" i="34" s="1"/>
  <c r="E136" i="34"/>
  <c r="F136" i="34" s="1"/>
  <c r="E135" i="34"/>
  <c r="F135" i="34" s="1"/>
  <c r="E134" i="34"/>
  <c r="F134" i="34" s="1"/>
  <c r="E133" i="34"/>
  <c r="F133" i="34" s="1"/>
  <c r="E132" i="34"/>
  <c r="F132" i="34" s="1"/>
  <c r="E131" i="34"/>
  <c r="F131" i="34" s="1"/>
  <c r="E130" i="34"/>
  <c r="F130" i="34" s="1"/>
  <c r="E129" i="34"/>
  <c r="F129" i="34" s="1"/>
  <c r="E128" i="34"/>
  <c r="F128" i="34" s="1"/>
  <c r="E127" i="34"/>
  <c r="F127" i="34" s="1"/>
  <c r="E126" i="34"/>
  <c r="F126" i="34" s="1"/>
  <c r="E125" i="34"/>
  <c r="F125" i="34" s="1"/>
  <c r="E124" i="34"/>
  <c r="F124" i="34" s="1"/>
  <c r="E123" i="34"/>
  <c r="F123" i="34" s="1"/>
  <c r="E122" i="34"/>
  <c r="F122" i="34" s="1"/>
  <c r="E121" i="34"/>
  <c r="F121" i="34" s="1"/>
  <c r="E120" i="34"/>
  <c r="F120" i="34" s="1"/>
  <c r="E119" i="34"/>
  <c r="F119" i="34" s="1"/>
  <c r="E118" i="34"/>
  <c r="F118" i="34" s="1"/>
  <c r="E117" i="34"/>
  <c r="F117" i="34" s="1"/>
  <c r="E116" i="34"/>
  <c r="F116" i="34" s="1"/>
  <c r="E115" i="34"/>
  <c r="F115" i="34" s="1"/>
  <c r="E114" i="34"/>
  <c r="F114" i="34" s="1"/>
  <c r="E113" i="34"/>
  <c r="F113" i="34" s="1"/>
  <c r="E112" i="34"/>
  <c r="F112" i="34" s="1"/>
  <c r="E111" i="34"/>
  <c r="F111" i="34" s="1"/>
  <c r="E110" i="34"/>
  <c r="F110" i="34" s="1"/>
  <c r="E109" i="34"/>
  <c r="F109" i="34" s="1"/>
  <c r="E108" i="34"/>
  <c r="F108" i="34" s="1"/>
  <c r="E107" i="34"/>
  <c r="F107" i="34" s="1"/>
  <c r="E106" i="34"/>
  <c r="F106" i="34" s="1"/>
  <c r="E105" i="34"/>
  <c r="F105" i="34" s="1"/>
  <c r="E104" i="34"/>
  <c r="F104" i="34" s="1"/>
  <c r="E103" i="34"/>
  <c r="F103" i="34" s="1"/>
  <c r="E102" i="34"/>
  <c r="F102" i="34" s="1"/>
  <c r="E101" i="34"/>
  <c r="F101" i="34" s="1"/>
  <c r="E100" i="34"/>
  <c r="F100" i="34" s="1"/>
  <c r="E99" i="34"/>
  <c r="F99" i="34" s="1"/>
  <c r="E98" i="34"/>
  <c r="F98" i="34" s="1"/>
  <c r="E97" i="34"/>
  <c r="F97" i="34" s="1"/>
  <c r="E96" i="34"/>
  <c r="F96" i="34" s="1"/>
  <c r="E95" i="34"/>
  <c r="F95" i="34" s="1"/>
  <c r="E94" i="34"/>
  <c r="F94" i="34" s="1"/>
  <c r="E93" i="34"/>
  <c r="F93" i="34" s="1"/>
  <c r="E92" i="34"/>
  <c r="F92" i="34" s="1"/>
  <c r="E91" i="34"/>
  <c r="F91" i="34" s="1"/>
  <c r="E90" i="34"/>
  <c r="F90" i="34" s="1"/>
  <c r="E89" i="34"/>
  <c r="F89" i="34" s="1"/>
  <c r="E88" i="34"/>
  <c r="F88" i="34" s="1"/>
  <c r="E87" i="34"/>
  <c r="F87" i="34" s="1"/>
  <c r="E86" i="34"/>
  <c r="F86" i="34" s="1"/>
  <c r="E85" i="34"/>
  <c r="F85" i="34" s="1"/>
  <c r="E84" i="34"/>
  <c r="F84" i="34" s="1"/>
  <c r="E83" i="34"/>
  <c r="F83" i="34" s="1"/>
  <c r="E82" i="34"/>
  <c r="F82" i="34" s="1"/>
  <c r="E81" i="34"/>
  <c r="F81" i="34" s="1"/>
  <c r="E80" i="34"/>
  <c r="F80" i="34" s="1"/>
  <c r="E79" i="34"/>
  <c r="F79" i="34" s="1"/>
  <c r="E78" i="34"/>
  <c r="F78" i="34" s="1"/>
  <c r="E77" i="34"/>
  <c r="F77" i="34" s="1"/>
  <c r="E76" i="34"/>
  <c r="F76" i="34" s="1"/>
  <c r="E75" i="34"/>
  <c r="F75" i="34" s="1"/>
  <c r="E74" i="34"/>
  <c r="F74" i="34" s="1"/>
  <c r="E73" i="34"/>
  <c r="F73" i="34" s="1"/>
  <c r="E72" i="34"/>
  <c r="F72" i="34" s="1"/>
  <c r="E71" i="34"/>
  <c r="F71" i="34" s="1"/>
  <c r="E70" i="34"/>
  <c r="F70" i="34" s="1"/>
  <c r="E69" i="34"/>
  <c r="F69" i="34" s="1"/>
  <c r="E68" i="34"/>
  <c r="F68" i="34" s="1"/>
  <c r="E67" i="34"/>
  <c r="F67" i="34" s="1"/>
  <c r="E66" i="34"/>
  <c r="F66" i="34" s="1"/>
  <c r="E65" i="34"/>
  <c r="F65" i="34" s="1"/>
  <c r="E64" i="34"/>
  <c r="F64" i="34" s="1"/>
  <c r="E63" i="34"/>
  <c r="F63" i="34" s="1"/>
  <c r="E62" i="34"/>
  <c r="F62" i="34" s="1"/>
  <c r="E61" i="34"/>
  <c r="F61" i="34" s="1"/>
  <c r="E60" i="34"/>
  <c r="F60" i="34" s="1"/>
  <c r="E59" i="34"/>
  <c r="F59" i="34" s="1"/>
  <c r="E58" i="34"/>
  <c r="F58" i="34" s="1"/>
  <c r="E57" i="34"/>
  <c r="F57" i="34" s="1"/>
  <c r="E56" i="34"/>
  <c r="F56" i="34" s="1"/>
  <c r="E55" i="34"/>
  <c r="F55" i="34" s="1"/>
  <c r="E54" i="34"/>
  <c r="F54" i="34" s="1"/>
  <c r="E53" i="34"/>
  <c r="F53" i="34" s="1"/>
  <c r="E52" i="34"/>
  <c r="F52" i="34" s="1"/>
  <c r="E51" i="34"/>
  <c r="F51" i="34" s="1"/>
  <c r="E50" i="34"/>
  <c r="F50" i="34" s="1"/>
  <c r="E49" i="34"/>
  <c r="F49" i="34" s="1"/>
  <c r="E48" i="34"/>
  <c r="F48" i="34" s="1"/>
  <c r="E47" i="34"/>
  <c r="F47" i="34" s="1"/>
  <c r="E46" i="34"/>
  <c r="F46" i="34" s="1"/>
  <c r="E45" i="34"/>
  <c r="F45" i="34" s="1"/>
  <c r="E44" i="34"/>
  <c r="F44" i="34" s="1"/>
  <c r="E43" i="34"/>
  <c r="F43" i="34" s="1"/>
  <c r="E42" i="34"/>
  <c r="F42" i="34" s="1"/>
  <c r="E41" i="34"/>
  <c r="F41" i="34" s="1"/>
  <c r="E40" i="34"/>
  <c r="F40" i="34" s="1"/>
  <c r="E39" i="34"/>
  <c r="F39" i="34" s="1"/>
  <c r="E38" i="34"/>
  <c r="F38" i="34" s="1"/>
  <c r="E37" i="34"/>
  <c r="F37" i="34" s="1"/>
  <c r="E36" i="34"/>
  <c r="F36" i="34" s="1"/>
  <c r="E35" i="34"/>
  <c r="F35" i="34" s="1"/>
  <c r="E34" i="34"/>
  <c r="F34" i="34" s="1"/>
  <c r="E33" i="34"/>
  <c r="F33" i="34" s="1"/>
  <c r="E32" i="34"/>
  <c r="F32" i="34" s="1"/>
  <c r="E31" i="34"/>
  <c r="F31" i="34" s="1"/>
  <c r="E30" i="34"/>
  <c r="F30" i="34" s="1"/>
  <c r="E29" i="34"/>
  <c r="F29" i="34" s="1"/>
  <c r="E28" i="34"/>
  <c r="F28" i="34" s="1"/>
  <c r="E27" i="34"/>
  <c r="F27" i="34" s="1"/>
  <c r="E26" i="34"/>
  <c r="F26" i="34" s="1"/>
  <c r="E25" i="34"/>
  <c r="F25" i="34" s="1"/>
  <c r="E24" i="34"/>
  <c r="F24" i="34" s="1"/>
  <c r="E23" i="34"/>
  <c r="F23" i="34" s="1"/>
  <c r="E22" i="34"/>
  <c r="F22" i="34" s="1"/>
  <c r="E21" i="34"/>
  <c r="F21" i="34" s="1"/>
  <c r="E20" i="34"/>
  <c r="F20" i="34" s="1"/>
  <c r="E19" i="34"/>
  <c r="F19" i="34" s="1"/>
  <c r="E18" i="34"/>
  <c r="F18" i="34" s="1"/>
  <c r="E17" i="34"/>
  <c r="F17" i="34" s="1"/>
  <c r="E16" i="34"/>
  <c r="F16" i="34" s="1"/>
  <c r="E15" i="34"/>
  <c r="F15" i="34" s="1"/>
  <c r="E14" i="34"/>
  <c r="F14" i="34" s="1"/>
  <c r="E13" i="34"/>
  <c r="F13" i="34" s="1"/>
  <c r="E12" i="34"/>
  <c r="F12" i="34" s="1"/>
  <c r="E11" i="34"/>
  <c r="F11" i="34" s="1"/>
  <c r="E10" i="34"/>
  <c r="F10" i="34" s="1"/>
  <c r="E9" i="34"/>
  <c r="F9" i="34" s="1"/>
  <c r="E8" i="34"/>
  <c r="F8" i="34" s="1"/>
  <c r="E7" i="34"/>
  <c r="F7" i="34" s="1"/>
  <c r="E6" i="34"/>
  <c r="F6" i="34" s="1"/>
  <c r="E5" i="34"/>
  <c r="F5" i="34" s="1"/>
  <c r="E4" i="34"/>
  <c r="F4" i="34" s="1"/>
  <c r="E3" i="34"/>
  <c r="L5" i="33"/>
  <c r="L4" i="33"/>
  <c r="C7" i="33"/>
  <c r="C8" i="33" s="1"/>
  <c r="E2160" i="33"/>
  <c r="F2160" i="33" s="1"/>
  <c r="E2159" i="33"/>
  <c r="F2159" i="33" s="1"/>
  <c r="E2158" i="33"/>
  <c r="F2158" i="33" s="1"/>
  <c r="E2157" i="33"/>
  <c r="F2157" i="33" s="1"/>
  <c r="E2156" i="33"/>
  <c r="F2156" i="33" s="1"/>
  <c r="E2155" i="33"/>
  <c r="F2155" i="33" s="1"/>
  <c r="E2154" i="33"/>
  <c r="F2154" i="33" s="1"/>
  <c r="E2153" i="33"/>
  <c r="F2153" i="33" s="1"/>
  <c r="E2152" i="33"/>
  <c r="F2152" i="33" s="1"/>
  <c r="E2151" i="33"/>
  <c r="F2151" i="33" s="1"/>
  <c r="E2150" i="33"/>
  <c r="F2150" i="33" s="1"/>
  <c r="E2149" i="33"/>
  <c r="F2149" i="33" s="1"/>
  <c r="E2148" i="33"/>
  <c r="F2148" i="33" s="1"/>
  <c r="E2147" i="33"/>
  <c r="F2147" i="33" s="1"/>
  <c r="E2146" i="33"/>
  <c r="F2146" i="33" s="1"/>
  <c r="E2145" i="33"/>
  <c r="F2145" i="33" s="1"/>
  <c r="E2144" i="33"/>
  <c r="F2144" i="33" s="1"/>
  <c r="E2143" i="33"/>
  <c r="F2143" i="33" s="1"/>
  <c r="E2142" i="33"/>
  <c r="F2142" i="33" s="1"/>
  <c r="E2141" i="33"/>
  <c r="F2141" i="33" s="1"/>
  <c r="E2140" i="33"/>
  <c r="F2140" i="33" s="1"/>
  <c r="E2139" i="33"/>
  <c r="F2139" i="33" s="1"/>
  <c r="E2138" i="33"/>
  <c r="F2138" i="33" s="1"/>
  <c r="E2137" i="33"/>
  <c r="F2137" i="33" s="1"/>
  <c r="E2136" i="33"/>
  <c r="F2136" i="33" s="1"/>
  <c r="E2135" i="33"/>
  <c r="F2135" i="33" s="1"/>
  <c r="E2134" i="33"/>
  <c r="F2134" i="33" s="1"/>
  <c r="E2133" i="33"/>
  <c r="F2133" i="33" s="1"/>
  <c r="E2132" i="33"/>
  <c r="F2132" i="33" s="1"/>
  <c r="E2131" i="33"/>
  <c r="F2131" i="33" s="1"/>
  <c r="E2130" i="33"/>
  <c r="F2130" i="33" s="1"/>
  <c r="E2129" i="33"/>
  <c r="F2129" i="33" s="1"/>
  <c r="E2128" i="33"/>
  <c r="F2128" i="33" s="1"/>
  <c r="E2127" i="33"/>
  <c r="F2127" i="33" s="1"/>
  <c r="E2126" i="33"/>
  <c r="F2126" i="33" s="1"/>
  <c r="E2125" i="33"/>
  <c r="F2125" i="33" s="1"/>
  <c r="E2124" i="33"/>
  <c r="F2124" i="33" s="1"/>
  <c r="E2123" i="33"/>
  <c r="F2123" i="33" s="1"/>
  <c r="E2122" i="33"/>
  <c r="F2122" i="33" s="1"/>
  <c r="E2121" i="33"/>
  <c r="F2121" i="33" s="1"/>
  <c r="E2120" i="33"/>
  <c r="F2120" i="33" s="1"/>
  <c r="E2119" i="33"/>
  <c r="F2119" i="33" s="1"/>
  <c r="E2118" i="33"/>
  <c r="F2118" i="33" s="1"/>
  <c r="E2117" i="33"/>
  <c r="F2117" i="33" s="1"/>
  <c r="E2116" i="33"/>
  <c r="F2116" i="33" s="1"/>
  <c r="E2115" i="33"/>
  <c r="F2115" i="33" s="1"/>
  <c r="E2114" i="33"/>
  <c r="F2114" i="33" s="1"/>
  <c r="E2113" i="33"/>
  <c r="F2113" i="33" s="1"/>
  <c r="E2112" i="33"/>
  <c r="F2112" i="33" s="1"/>
  <c r="E2111" i="33"/>
  <c r="F2111" i="33" s="1"/>
  <c r="E2110" i="33"/>
  <c r="F2110" i="33" s="1"/>
  <c r="E2109" i="33"/>
  <c r="F2109" i="33" s="1"/>
  <c r="E2108" i="33"/>
  <c r="F2108" i="33" s="1"/>
  <c r="E2107" i="33"/>
  <c r="F2107" i="33" s="1"/>
  <c r="E2106" i="33"/>
  <c r="F2106" i="33" s="1"/>
  <c r="E2105" i="33"/>
  <c r="F2105" i="33" s="1"/>
  <c r="E2104" i="33"/>
  <c r="F2104" i="33" s="1"/>
  <c r="E2103" i="33"/>
  <c r="F2103" i="33" s="1"/>
  <c r="E2102" i="33"/>
  <c r="F2102" i="33" s="1"/>
  <c r="E2101" i="33"/>
  <c r="F2101" i="33" s="1"/>
  <c r="E2100" i="33"/>
  <c r="F2100" i="33" s="1"/>
  <c r="E2099" i="33"/>
  <c r="F2099" i="33" s="1"/>
  <c r="E2098" i="33"/>
  <c r="F2098" i="33" s="1"/>
  <c r="E2097" i="33"/>
  <c r="F2097" i="33" s="1"/>
  <c r="E2096" i="33"/>
  <c r="F2096" i="33" s="1"/>
  <c r="E2095" i="33"/>
  <c r="F2095" i="33" s="1"/>
  <c r="E2094" i="33"/>
  <c r="F2094" i="33" s="1"/>
  <c r="E2093" i="33"/>
  <c r="F2093" i="33" s="1"/>
  <c r="E2092" i="33"/>
  <c r="F2092" i="33" s="1"/>
  <c r="E2091" i="33"/>
  <c r="F2091" i="33" s="1"/>
  <c r="E2090" i="33"/>
  <c r="F2090" i="33" s="1"/>
  <c r="E2089" i="33"/>
  <c r="F2089" i="33" s="1"/>
  <c r="E2088" i="33"/>
  <c r="F2088" i="33" s="1"/>
  <c r="E2087" i="33"/>
  <c r="F2087" i="33" s="1"/>
  <c r="E2086" i="33"/>
  <c r="F2086" i="33" s="1"/>
  <c r="E2085" i="33"/>
  <c r="F2085" i="33" s="1"/>
  <c r="E2084" i="33"/>
  <c r="F2084" i="33" s="1"/>
  <c r="E2083" i="33"/>
  <c r="F2083" i="33" s="1"/>
  <c r="E2082" i="33"/>
  <c r="F2082" i="33" s="1"/>
  <c r="E2081" i="33"/>
  <c r="F2081" i="33" s="1"/>
  <c r="E2080" i="33"/>
  <c r="F2080" i="33" s="1"/>
  <c r="E2079" i="33"/>
  <c r="F2079" i="33" s="1"/>
  <c r="E2078" i="33"/>
  <c r="F2078" i="33" s="1"/>
  <c r="E2077" i="33"/>
  <c r="F2077" i="33" s="1"/>
  <c r="E2076" i="33"/>
  <c r="F2076" i="33" s="1"/>
  <c r="E2075" i="33"/>
  <c r="F2075" i="33" s="1"/>
  <c r="E2074" i="33"/>
  <c r="F2074" i="33" s="1"/>
  <c r="E2073" i="33"/>
  <c r="F2073" i="33" s="1"/>
  <c r="E2072" i="33"/>
  <c r="F2072" i="33" s="1"/>
  <c r="E2071" i="33"/>
  <c r="F2071" i="33" s="1"/>
  <c r="E2070" i="33"/>
  <c r="F2070" i="33" s="1"/>
  <c r="E2069" i="33"/>
  <c r="F2069" i="33" s="1"/>
  <c r="E2068" i="33"/>
  <c r="F2068" i="33" s="1"/>
  <c r="E2067" i="33"/>
  <c r="F2067" i="33" s="1"/>
  <c r="E2066" i="33"/>
  <c r="F2066" i="33" s="1"/>
  <c r="E2065" i="33"/>
  <c r="F2065" i="33" s="1"/>
  <c r="E2064" i="33"/>
  <c r="F2064" i="33" s="1"/>
  <c r="E2063" i="33"/>
  <c r="F2063" i="33" s="1"/>
  <c r="E2062" i="33"/>
  <c r="F2062" i="33" s="1"/>
  <c r="E2061" i="33"/>
  <c r="F2061" i="33" s="1"/>
  <c r="E2060" i="33"/>
  <c r="F2060" i="33" s="1"/>
  <c r="E2059" i="33"/>
  <c r="F2059" i="33" s="1"/>
  <c r="E2058" i="33"/>
  <c r="F2058" i="33" s="1"/>
  <c r="E2057" i="33"/>
  <c r="F2057" i="33" s="1"/>
  <c r="E2056" i="33"/>
  <c r="F2056" i="33" s="1"/>
  <c r="E2055" i="33"/>
  <c r="F2055" i="33" s="1"/>
  <c r="E2054" i="33"/>
  <c r="F2054" i="33" s="1"/>
  <c r="E2053" i="33"/>
  <c r="F2053" i="33" s="1"/>
  <c r="E2052" i="33"/>
  <c r="F2052" i="33" s="1"/>
  <c r="E2051" i="33"/>
  <c r="F2051" i="33" s="1"/>
  <c r="E2050" i="33"/>
  <c r="F2050" i="33" s="1"/>
  <c r="E2049" i="33"/>
  <c r="F2049" i="33" s="1"/>
  <c r="E2048" i="33"/>
  <c r="F2048" i="33" s="1"/>
  <c r="E2047" i="33"/>
  <c r="F2047" i="33" s="1"/>
  <c r="E2046" i="33"/>
  <c r="F2046" i="33" s="1"/>
  <c r="E2045" i="33"/>
  <c r="F2045" i="33" s="1"/>
  <c r="E2044" i="33"/>
  <c r="F2044" i="33" s="1"/>
  <c r="E2043" i="33"/>
  <c r="F2043" i="33" s="1"/>
  <c r="E2042" i="33"/>
  <c r="F2042" i="33" s="1"/>
  <c r="E2041" i="33"/>
  <c r="F2041" i="33" s="1"/>
  <c r="E2040" i="33"/>
  <c r="F2040" i="33" s="1"/>
  <c r="E2039" i="33"/>
  <c r="F2039" i="33" s="1"/>
  <c r="E2038" i="33"/>
  <c r="F2038" i="33" s="1"/>
  <c r="E2037" i="33"/>
  <c r="F2037" i="33" s="1"/>
  <c r="E2036" i="33"/>
  <c r="F2036" i="33" s="1"/>
  <c r="E2035" i="33"/>
  <c r="F2035" i="33" s="1"/>
  <c r="E2034" i="33"/>
  <c r="F2034" i="33" s="1"/>
  <c r="E2033" i="33"/>
  <c r="F2033" i="33" s="1"/>
  <c r="E2032" i="33"/>
  <c r="F2032" i="33" s="1"/>
  <c r="E2031" i="33"/>
  <c r="F2031" i="33" s="1"/>
  <c r="E2030" i="33"/>
  <c r="F2030" i="33" s="1"/>
  <c r="E2029" i="33"/>
  <c r="F2029" i="33" s="1"/>
  <c r="E2028" i="33"/>
  <c r="F2028" i="33" s="1"/>
  <c r="E2027" i="33"/>
  <c r="F2027" i="33" s="1"/>
  <c r="E2026" i="33"/>
  <c r="F2026" i="33" s="1"/>
  <c r="E2025" i="33"/>
  <c r="F2025" i="33" s="1"/>
  <c r="E2024" i="33"/>
  <c r="F2024" i="33" s="1"/>
  <c r="E2023" i="33"/>
  <c r="F2023" i="33" s="1"/>
  <c r="E2022" i="33"/>
  <c r="F2022" i="33" s="1"/>
  <c r="E2021" i="33"/>
  <c r="F2021" i="33" s="1"/>
  <c r="E2020" i="33"/>
  <c r="F2020" i="33" s="1"/>
  <c r="E2019" i="33"/>
  <c r="F2019" i="33" s="1"/>
  <c r="E2018" i="33"/>
  <c r="F2018" i="33" s="1"/>
  <c r="E2017" i="33"/>
  <c r="F2017" i="33" s="1"/>
  <c r="E2016" i="33"/>
  <c r="F2016" i="33" s="1"/>
  <c r="E2015" i="33"/>
  <c r="F2015" i="33" s="1"/>
  <c r="E2014" i="33"/>
  <c r="F2014" i="33" s="1"/>
  <c r="E2013" i="33"/>
  <c r="F2013" i="33" s="1"/>
  <c r="E2012" i="33"/>
  <c r="F2012" i="33" s="1"/>
  <c r="E2011" i="33"/>
  <c r="F2011" i="33" s="1"/>
  <c r="E2010" i="33"/>
  <c r="F2010" i="33" s="1"/>
  <c r="E2009" i="33"/>
  <c r="F2009" i="33" s="1"/>
  <c r="E2008" i="33"/>
  <c r="F2008" i="33" s="1"/>
  <c r="E2007" i="33"/>
  <c r="F2007" i="33" s="1"/>
  <c r="E2006" i="33"/>
  <c r="F2006" i="33" s="1"/>
  <c r="E2005" i="33"/>
  <c r="F2005" i="33" s="1"/>
  <c r="E2004" i="33"/>
  <c r="F2004" i="33" s="1"/>
  <c r="E2003" i="33"/>
  <c r="F2003" i="33" s="1"/>
  <c r="E2002" i="33"/>
  <c r="F2002" i="33" s="1"/>
  <c r="E2001" i="33"/>
  <c r="F2001" i="33" s="1"/>
  <c r="E2000" i="33"/>
  <c r="F2000" i="33" s="1"/>
  <c r="E1999" i="33"/>
  <c r="F1999" i="33" s="1"/>
  <c r="E1998" i="33"/>
  <c r="F1998" i="33" s="1"/>
  <c r="E1997" i="33"/>
  <c r="F1997" i="33" s="1"/>
  <c r="E1996" i="33"/>
  <c r="F1996" i="33" s="1"/>
  <c r="E1995" i="33"/>
  <c r="F1995" i="33" s="1"/>
  <c r="E1994" i="33"/>
  <c r="F1994" i="33" s="1"/>
  <c r="E1993" i="33"/>
  <c r="F1993" i="33" s="1"/>
  <c r="E1992" i="33"/>
  <c r="F1992" i="33" s="1"/>
  <c r="E1991" i="33"/>
  <c r="F1991" i="33" s="1"/>
  <c r="E1990" i="33"/>
  <c r="F1990" i="33" s="1"/>
  <c r="E1989" i="33"/>
  <c r="F1989" i="33" s="1"/>
  <c r="E1988" i="33"/>
  <c r="F1988" i="33" s="1"/>
  <c r="E1987" i="33"/>
  <c r="F1987" i="33" s="1"/>
  <c r="E1986" i="33"/>
  <c r="F1986" i="33" s="1"/>
  <c r="E1985" i="33"/>
  <c r="F1985" i="33" s="1"/>
  <c r="E1984" i="33"/>
  <c r="F1984" i="33" s="1"/>
  <c r="E1983" i="33"/>
  <c r="F1983" i="33" s="1"/>
  <c r="E1982" i="33"/>
  <c r="F1982" i="33" s="1"/>
  <c r="E1981" i="33"/>
  <c r="F1981" i="33" s="1"/>
  <c r="E1980" i="33"/>
  <c r="F1980" i="33" s="1"/>
  <c r="E1979" i="33"/>
  <c r="F1979" i="33" s="1"/>
  <c r="E1978" i="33"/>
  <c r="F1978" i="33" s="1"/>
  <c r="E1977" i="33"/>
  <c r="F1977" i="33" s="1"/>
  <c r="E1976" i="33"/>
  <c r="F1976" i="33" s="1"/>
  <c r="E1975" i="33"/>
  <c r="F1975" i="33" s="1"/>
  <c r="E1974" i="33"/>
  <c r="F1974" i="33" s="1"/>
  <c r="E1973" i="33"/>
  <c r="F1973" i="33" s="1"/>
  <c r="E1972" i="33"/>
  <c r="F1972" i="33" s="1"/>
  <c r="E1971" i="33"/>
  <c r="F1971" i="33" s="1"/>
  <c r="E1970" i="33"/>
  <c r="F1970" i="33" s="1"/>
  <c r="E1969" i="33"/>
  <c r="F1969" i="33" s="1"/>
  <c r="E1968" i="33"/>
  <c r="F1968" i="33" s="1"/>
  <c r="E1967" i="33"/>
  <c r="F1967" i="33" s="1"/>
  <c r="E1966" i="33"/>
  <c r="F1966" i="33" s="1"/>
  <c r="E1965" i="33"/>
  <c r="F1965" i="33" s="1"/>
  <c r="E1964" i="33"/>
  <c r="F1964" i="33" s="1"/>
  <c r="E1963" i="33"/>
  <c r="F1963" i="33" s="1"/>
  <c r="E1962" i="33"/>
  <c r="F1962" i="33" s="1"/>
  <c r="E1961" i="33"/>
  <c r="F1961" i="33" s="1"/>
  <c r="E1960" i="33"/>
  <c r="F1960" i="33" s="1"/>
  <c r="E1959" i="33"/>
  <c r="F1959" i="33" s="1"/>
  <c r="E1958" i="33"/>
  <c r="F1958" i="33" s="1"/>
  <c r="E1957" i="33"/>
  <c r="F1957" i="33" s="1"/>
  <c r="E1956" i="33"/>
  <c r="F1956" i="33" s="1"/>
  <c r="E1955" i="33"/>
  <c r="F1955" i="33" s="1"/>
  <c r="E1954" i="33"/>
  <c r="F1954" i="33" s="1"/>
  <c r="E1953" i="33"/>
  <c r="F1953" i="33" s="1"/>
  <c r="E1952" i="33"/>
  <c r="F1952" i="33" s="1"/>
  <c r="E1951" i="33"/>
  <c r="F1951" i="33" s="1"/>
  <c r="E1950" i="33"/>
  <c r="F1950" i="33" s="1"/>
  <c r="E1949" i="33"/>
  <c r="F1949" i="33" s="1"/>
  <c r="E1948" i="33"/>
  <c r="F1948" i="33" s="1"/>
  <c r="E1947" i="33"/>
  <c r="F1947" i="33" s="1"/>
  <c r="E1946" i="33"/>
  <c r="F1946" i="33" s="1"/>
  <c r="E1945" i="33"/>
  <c r="F1945" i="33" s="1"/>
  <c r="E1944" i="33"/>
  <c r="F1944" i="33" s="1"/>
  <c r="E1943" i="33"/>
  <c r="F1943" i="33" s="1"/>
  <c r="E1942" i="33"/>
  <c r="F1942" i="33" s="1"/>
  <c r="E1941" i="33"/>
  <c r="F1941" i="33" s="1"/>
  <c r="E1940" i="33"/>
  <c r="F1940" i="33" s="1"/>
  <c r="E1939" i="33"/>
  <c r="F1939" i="33" s="1"/>
  <c r="E1938" i="33"/>
  <c r="F1938" i="33" s="1"/>
  <c r="E1937" i="33"/>
  <c r="F1937" i="33" s="1"/>
  <c r="E1936" i="33"/>
  <c r="F1936" i="33" s="1"/>
  <c r="E1935" i="33"/>
  <c r="F1935" i="33" s="1"/>
  <c r="E1934" i="33"/>
  <c r="F1934" i="33" s="1"/>
  <c r="E1933" i="33"/>
  <c r="F1933" i="33" s="1"/>
  <c r="E1932" i="33"/>
  <c r="F1932" i="33" s="1"/>
  <c r="E1931" i="33"/>
  <c r="F1931" i="33" s="1"/>
  <c r="E1930" i="33"/>
  <c r="F1930" i="33" s="1"/>
  <c r="E1929" i="33"/>
  <c r="F1929" i="33" s="1"/>
  <c r="E1928" i="33"/>
  <c r="F1928" i="33" s="1"/>
  <c r="E1927" i="33"/>
  <c r="F1927" i="33" s="1"/>
  <c r="E1926" i="33"/>
  <c r="F1926" i="33" s="1"/>
  <c r="E1925" i="33"/>
  <c r="F1925" i="33" s="1"/>
  <c r="E1924" i="33"/>
  <c r="F1924" i="33" s="1"/>
  <c r="E1923" i="33"/>
  <c r="F1923" i="33" s="1"/>
  <c r="E1922" i="33"/>
  <c r="F1922" i="33" s="1"/>
  <c r="E1921" i="33"/>
  <c r="F1921" i="33" s="1"/>
  <c r="E1920" i="33"/>
  <c r="F1920" i="33" s="1"/>
  <c r="E1919" i="33"/>
  <c r="F1919" i="33" s="1"/>
  <c r="E1918" i="33"/>
  <c r="F1918" i="33" s="1"/>
  <c r="E1917" i="33"/>
  <c r="F1917" i="33" s="1"/>
  <c r="E1916" i="33"/>
  <c r="F1916" i="33" s="1"/>
  <c r="E1915" i="33"/>
  <c r="F1915" i="33" s="1"/>
  <c r="E1914" i="33"/>
  <c r="F1914" i="33" s="1"/>
  <c r="E1913" i="33"/>
  <c r="F1913" i="33" s="1"/>
  <c r="E1912" i="33"/>
  <c r="F1912" i="33" s="1"/>
  <c r="E1911" i="33"/>
  <c r="F1911" i="33" s="1"/>
  <c r="E1910" i="33"/>
  <c r="F1910" i="33" s="1"/>
  <c r="E1909" i="33"/>
  <c r="F1909" i="33" s="1"/>
  <c r="E1908" i="33"/>
  <c r="F1908" i="33" s="1"/>
  <c r="E1907" i="33"/>
  <c r="F1907" i="33" s="1"/>
  <c r="E1906" i="33"/>
  <c r="F1906" i="33" s="1"/>
  <c r="E1905" i="33"/>
  <c r="F1905" i="33" s="1"/>
  <c r="E1904" i="33"/>
  <c r="F1904" i="33" s="1"/>
  <c r="E1903" i="33"/>
  <c r="F1903" i="33" s="1"/>
  <c r="E1902" i="33"/>
  <c r="F1902" i="33" s="1"/>
  <c r="E1901" i="33"/>
  <c r="F1901" i="33" s="1"/>
  <c r="E1900" i="33"/>
  <c r="F1900" i="33" s="1"/>
  <c r="E1899" i="33"/>
  <c r="F1899" i="33" s="1"/>
  <c r="E1898" i="33"/>
  <c r="F1898" i="33" s="1"/>
  <c r="E1897" i="33"/>
  <c r="F1897" i="33" s="1"/>
  <c r="E1896" i="33"/>
  <c r="F1896" i="33" s="1"/>
  <c r="E1895" i="33"/>
  <c r="F1895" i="33" s="1"/>
  <c r="E1894" i="33"/>
  <c r="F1894" i="33" s="1"/>
  <c r="E1893" i="33"/>
  <c r="F1893" i="33" s="1"/>
  <c r="E1892" i="33"/>
  <c r="F1892" i="33" s="1"/>
  <c r="E1891" i="33"/>
  <c r="F1891" i="33" s="1"/>
  <c r="E1890" i="33"/>
  <c r="F1890" i="33" s="1"/>
  <c r="E1889" i="33"/>
  <c r="F1889" i="33" s="1"/>
  <c r="E1888" i="33"/>
  <c r="F1888" i="33" s="1"/>
  <c r="E1887" i="33"/>
  <c r="F1887" i="33" s="1"/>
  <c r="E1886" i="33"/>
  <c r="F1886" i="33" s="1"/>
  <c r="E1885" i="33"/>
  <c r="F1885" i="33" s="1"/>
  <c r="E1884" i="33"/>
  <c r="F1884" i="33" s="1"/>
  <c r="E1883" i="33"/>
  <c r="F1883" i="33" s="1"/>
  <c r="E1882" i="33"/>
  <c r="F1882" i="33" s="1"/>
  <c r="E1881" i="33"/>
  <c r="F1881" i="33" s="1"/>
  <c r="E1880" i="33"/>
  <c r="F1880" i="33" s="1"/>
  <c r="E1879" i="33"/>
  <c r="F1879" i="33" s="1"/>
  <c r="E1878" i="33"/>
  <c r="F1878" i="33" s="1"/>
  <c r="E1877" i="33"/>
  <c r="F1877" i="33" s="1"/>
  <c r="E1876" i="33"/>
  <c r="F1876" i="33" s="1"/>
  <c r="E1875" i="33"/>
  <c r="F1875" i="33" s="1"/>
  <c r="E1874" i="33"/>
  <c r="F1874" i="33" s="1"/>
  <c r="E1873" i="33"/>
  <c r="F1873" i="33" s="1"/>
  <c r="E1872" i="33"/>
  <c r="F1872" i="33" s="1"/>
  <c r="E1871" i="33"/>
  <c r="F1871" i="33" s="1"/>
  <c r="E1870" i="33"/>
  <c r="F1870" i="33" s="1"/>
  <c r="E1869" i="33"/>
  <c r="F1869" i="33" s="1"/>
  <c r="E1868" i="33"/>
  <c r="F1868" i="33" s="1"/>
  <c r="E1867" i="33"/>
  <c r="F1867" i="33" s="1"/>
  <c r="E1866" i="33"/>
  <c r="F1866" i="33" s="1"/>
  <c r="E1865" i="33"/>
  <c r="F1865" i="33" s="1"/>
  <c r="E1864" i="33"/>
  <c r="F1864" i="33" s="1"/>
  <c r="E1863" i="33"/>
  <c r="F1863" i="33" s="1"/>
  <c r="E1862" i="33"/>
  <c r="F1862" i="33" s="1"/>
  <c r="E1861" i="33"/>
  <c r="F1861" i="33" s="1"/>
  <c r="E1860" i="33"/>
  <c r="F1860" i="33" s="1"/>
  <c r="E1859" i="33"/>
  <c r="F1859" i="33" s="1"/>
  <c r="E1858" i="33"/>
  <c r="F1858" i="33" s="1"/>
  <c r="E1857" i="33"/>
  <c r="F1857" i="33" s="1"/>
  <c r="E1856" i="33"/>
  <c r="F1856" i="33" s="1"/>
  <c r="E1855" i="33"/>
  <c r="F1855" i="33" s="1"/>
  <c r="E1854" i="33"/>
  <c r="F1854" i="33" s="1"/>
  <c r="E1853" i="33"/>
  <c r="F1853" i="33" s="1"/>
  <c r="E1852" i="33"/>
  <c r="F1852" i="33" s="1"/>
  <c r="E1851" i="33"/>
  <c r="F1851" i="33" s="1"/>
  <c r="E1850" i="33"/>
  <c r="F1850" i="33" s="1"/>
  <c r="E1849" i="33"/>
  <c r="F1849" i="33" s="1"/>
  <c r="E1848" i="33"/>
  <c r="F1848" i="33" s="1"/>
  <c r="E1847" i="33"/>
  <c r="F1847" i="33" s="1"/>
  <c r="E1846" i="33"/>
  <c r="F1846" i="33" s="1"/>
  <c r="E1845" i="33"/>
  <c r="F1845" i="33" s="1"/>
  <c r="E1844" i="33"/>
  <c r="F1844" i="33" s="1"/>
  <c r="E1843" i="33"/>
  <c r="F1843" i="33" s="1"/>
  <c r="E1842" i="33"/>
  <c r="F1842" i="33" s="1"/>
  <c r="E1841" i="33"/>
  <c r="F1841" i="33" s="1"/>
  <c r="E1840" i="33"/>
  <c r="F1840" i="33" s="1"/>
  <c r="E1839" i="33"/>
  <c r="F1839" i="33" s="1"/>
  <c r="E1838" i="33"/>
  <c r="F1838" i="33" s="1"/>
  <c r="E1837" i="33"/>
  <c r="F1837" i="33" s="1"/>
  <c r="E1836" i="33"/>
  <c r="F1836" i="33" s="1"/>
  <c r="E1835" i="33"/>
  <c r="F1835" i="33" s="1"/>
  <c r="E1834" i="33"/>
  <c r="F1834" i="33" s="1"/>
  <c r="E1833" i="33"/>
  <c r="F1833" i="33" s="1"/>
  <c r="E1832" i="33"/>
  <c r="F1832" i="33" s="1"/>
  <c r="E1831" i="33"/>
  <c r="F1831" i="33" s="1"/>
  <c r="E1830" i="33"/>
  <c r="F1830" i="33" s="1"/>
  <c r="E1829" i="33"/>
  <c r="F1829" i="33" s="1"/>
  <c r="E1828" i="33"/>
  <c r="F1828" i="33" s="1"/>
  <c r="E1827" i="33"/>
  <c r="F1827" i="33" s="1"/>
  <c r="E1826" i="33"/>
  <c r="F1826" i="33" s="1"/>
  <c r="E1825" i="33"/>
  <c r="F1825" i="33" s="1"/>
  <c r="E1824" i="33"/>
  <c r="F1824" i="33" s="1"/>
  <c r="E1823" i="33"/>
  <c r="F1823" i="33" s="1"/>
  <c r="E1822" i="33"/>
  <c r="F1822" i="33" s="1"/>
  <c r="E1821" i="33"/>
  <c r="F1821" i="33" s="1"/>
  <c r="E1820" i="33"/>
  <c r="F1820" i="33" s="1"/>
  <c r="E1819" i="33"/>
  <c r="F1819" i="33" s="1"/>
  <c r="E1818" i="33"/>
  <c r="F1818" i="33" s="1"/>
  <c r="E1817" i="33"/>
  <c r="F1817" i="33" s="1"/>
  <c r="E1816" i="33"/>
  <c r="F1816" i="33" s="1"/>
  <c r="E1815" i="33"/>
  <c r="F1815" i="33" s="1"/>
  <c r="E1814" i="33"/>
  <c r="F1814" i="33" s="1"/>
  <c r="E1813" i="33"/>
  <c r="F1813" i="33" s="1"/>
  <c r="E1812" i="33"/>
  <c r="F1812" i="33" s="1"/>
  <c r="E1811" i="33"/>
  <c r="F1811" i="33" s="1"/>
  <c r="E1810" i="33"/>
  <c r="F1810" i="33" s="1"/>
  <c r="E1809" i="33"/>
  <c r="F1809" i="33" s="1"/>
  <c r="E1808" i="33"/>
  <c r="F1808" i="33" s="1"/>
  <c r="E1807" i="33"/>
  <c r="F1807" i="33" s="1"/>
  <c r="E1806" i="33"/>
  <c r="F1806" i="33" s="1"/>
  <c r="E1805" i="33"/>
  <c r="F1805" i="33" s="1"/>
  <c r="E1804" i="33"/>
  <c r="F1804" i="33" s="1"/>
  <c r="E1803" i="33"/>
  <c r="F1803" i="33" s="1"/>
  <c r="E1802" i="33"/>
  <c r="F1802" i="33" s="1"/>
  <c r="E1801" i="33"/>
  <c r="F1801" i="33" s="1"/>
  <c r="E1800" i="33"/>
  <c r="F1800" i="33" s="1"/>
  <c r="E1799" i="33"/>
  <c r="F1799" i="33" s="1"/>
  <c r="E1798" i="33"/>
  <c r="F1798" i="33" s="1"/>
  <c r="E1797" i="33"/>
  <c r="F1797" i="33" s="1"/>
  <c r="E1796" i="33"/>
  <c r="F1796" i="33" s="1"/>
  <c r="E1795" i="33"/>
  <c r="F1795" i="33" s="1"/>
  <c r="E1794" i="33"/>
  <c r="F1794" i="33" s="1"/>
  <c r="E1793" i="33"/>
  <c r="F1793" i="33" s="1"/>
  <c r="E1792" i="33"/>
  <c r="F1792" i="33" s="1"/>
  <c r="E1791" i="33"/>
  <c r="F1791" i="33" s="1"/>
  <c r="E1790" i="33"/>
  <c r="F1790" i="33" s="1"/>
  <c r="E1789" i="33"/>
  <c r="F1789" i="33" s="1"/>
  <c r="E1788" i="33"/>
  <c r="F1788" i="33" s="1"/>
  <c r="E1787" i="33"/>
  <c r="F1787" i="33" s="1"/>
  <c r="E1786" i="33"/>
  <c r="F1786" i="33" s="1"/>
  <c r="E1785" i="33"/>
  <c r="F1785" i="33" s="1"/>
  <c r="E1784" i="33"/>
  <c r="F1784" i="33" s="1"/>
  <c r="E1783" i="33"/>
  <c r="F1783" i="33" s="1"/>
  <c r="E1782" i="33"/>
  <c r="F1782" i="33" s="1"/>
  <c r="E1781" i="33"/>
  <c r="F1781" i="33" s="1"/>
  <c r="E1780" i="33"/>
  <c r="F1780" i="33" s="1"/>
  <c r="E1779" i="33"/>
  <c r="F1779" i="33" s="1"/>
  <c r="E1778" i="33"/>
  <c r="F1778" i="33" s="1"/>
  <c r="E1777" i="33"/>
  <c r="F1777" i="33" s="1"/>
  <c r="E1776" i="33"/>
  <c r="F1776" i="33" s="1"/>
  <c r="E1775" i="33"/>
  <c r="F1775" i="33" s="1"/>
  <c r="E1774" i="33"/>
  <c r="F1774" i="33" s="1"/>
  <c r="E1773" i="33"/>
  <c r="F1773" i="33" s="1"/>
  <c r="E1772" i="33"/>
  <c r="F1772" i="33" s="1"/>
  <c r="E1771" i="33"/>
  <c r="F1771" i="33" s="1"/>
  <c r="E1770" i="33"/>
  <c r="F1770" i="33" s="1"/>
  <c r="E1769" i="33"/>
  <c r="F1769" i="33" s="1"/>
  <c r="E1768" i="33"/>
  <c r="F1768" i="33" s="1"/>
  <c r="E1767" i="33"/>
  <c r="F1767" i="33" s="1"/>
  <c r="E1766" i="33"/>
  <c r="F1766" i="33" s="1"/>
  <c r="E1765" i="33"/>
  <c r="F1765" i="33" s="1"/>
  <c r="E1764" i="33"/>
  <c r="F1764" i="33" s="1"/>
  <c r="E1763" i="33"/>
  <c r="F1763" i="33" s="1"/>
  <c r="E1762" i="33"/>
  <c r="F1762" i="33" s="1"/>
  <c r="E1761" i="33"/>
  <c r="F1761" i="33" s="1"/>
  <c r="E1760" i="33"/>
  <c r="F1760" i="33" s="1"/>
  <c r="E1759" i="33"/>
  <c r="F1759" i="33" s="1"/>
  <c r="E1758" i="33"/>
  <c r="F1758" i="33" s="1"/>
  <c r="E1757" i="33"/>
  <c r="F1757" i="33" s="1"/>
  <c r="E1756" i="33"/>
  <c r="F1756" i="33" s="1"/>
  <c r="E1755" i="33"/>
  <c r="F1755" i="33" s="1"/>
  <c r="E1754" i="33"/>
  <c r="F1754" i="33" s="1"/>
  <c r="E1753" i="33"/>
  <c r="F1753" i="33" s="1"/>
  <c r="E1752" i="33"/>
  <c r="F1752" i="33" s="1"/>
  <c r="E1751" i="33"/>
  <c r="F1751" i="33" s="1"/>
  <c r="E1750" i="33"/>
  <c r="F1750" i="33" s="1"/>
  <c r="E1749" i="33"/>
  <c r="F1749" i="33" s="1"/>
  <c r="E1748" i="33"/>
  <c r="F1748" i="33" s="1"/>
  <c r="E1747" i="33"/>
  <c r="F1747" i="33" s="1"/>
  <c r="E1746" i="33"/>
  <c r="F1746" i="33" s="1"/>
  <c r="E1745" i="33"/>
  <c r="F1745" i="33" s="1"/>
  <c r="E1744" i="33"/>
  <c r="F1744" i="33" s="1"/>
  <c r="E1743" i="33"/>
  <c r="F1743" i="33" s="1"/>
  <c r="E1742" i="33"/>
  <c r="F1742" i="33" s="1"/>
  <c r="E1741" i="33"/>
  <c r="F1741" i="33" s="1"/>
  <c r="E1740" i="33"/>
  <c r="F1740" i="33" s="1"/>
  <c r="E1739" i="33"/>
  <c r="F1739" i="33" s="1"/>
  <c r="E1738" i="33"/>
  <c r="F1738" i="33" s="1"/>
  <c r="E1737" i="33"/>
  <c r="F1737" i="33" s="1"/>
  <c r="E1736" i="33"/>
  <c r="F1736" i="33" s="1"/>
  <c r="E1735" i="33"/>
  <c r="F1735" i="33" s="1"/>
  <c r="E1734" i="33"/>
  <c r="F1734" i="33" s="1"/>
  <c r="E1733" i="33"/>
  <c r="F1733" i="33" s="1"/>
  <c r="E1732" i="33"/>
  <c r="F1732" i="33" s="1"/>
  <c r="E1731" i="33"/>
  <c r="F1731" i="33" s="1"/>
  <c r="E1730" i="33"/>
  <c r="F1730" i="33" s="1"/>
  <c r="E1729" i="33"/>
  <c r="F1729" i="33" s="1"/>
  <c r="E1728" i="33"/>
  <c r="F1728" i="33" s="1"/>
  <c r="E1727" i="33"/>
  <c r="F1727" i="33" s="1"/>
  <c r="E1726" i="33"/>
  <c r="F1726" i="33" s="1"/>
  <c r="E1725" i="33"/>
  <c r="F1725" i="33" s="1"/>
  <c r="E1724" i="33"/>
  <c r="F1724" i="33" s="1"/>
  <c r="E1723" i="33"/>
  <c r="F1723" i="33" s="1"/>
  <c r="E1722" i="33"/>
  <c r="F1722" i="33" s="1"/>
  <c r="E1721" i="33"/>
  <c r="F1721" i="33" s="1"/>
  <c r="E1720" i="33"/>
  <c r="F1720" i="33" s="1"/>
  <c r="E1719" i="33"/>
  <c r="F1719" i="33" s="1"/>
  <c r="E1718" i="33"/>
  <c r="F1718" i="33" s="1"/>
  <c r="E1717" i="33"/>
  <c r="F1717" i="33" s="1"/>
  <c r="E1716" i="33"/>
  <c r="F1716" i="33" s="1"/>
  <c r="E1715" i="33"/>
  <c r="F1715" i="33" s="1"/>
  <c r="E1714" i="33"/>
  <c r="F1714" i="33" s="1"/>
  <c r="E1713" i="33"/>
  <c r="F1713" i="33" s="1"/>
  <c r="E1712" i="33"/>
  <c r="F1712" i="33" s="1"/>
  <c r="E1711" i="33"/>
  <c r="F1711" i="33" s="1"/>
  <c r="E1710" i="33"/>
  <c r="F1710" i="33" s="1"/>
  <c r="E1709" i="33"/>
  <c r="F1709" i="33" s="1"/>
  <c r="E1708" i="33"/>
  <c r="F1708" i="33" s="1"/>
  <c r="E1707" i="33"/>
  <c r="F1707" i="33" s="1"/>
  <c r="E1706" i="33"/>
  <c r="F1706" i="33" s="1"/>
  <c r="E1705" i="33"/>
  <c r="F1705" i="33" s="1"/>
  <c r="E1704" i="33"/>
  <c r="F1704" i="33" s="1"/>
  <c r="E1703" i="33"/>
  <c r="F1703" i="33" s="1"/>
  <c r="E1702" i="33"/>
  <c r="F1702" i="33" s="1"/>
  <c r="E1701" i="33"/>
  <c r="F1701" i="33" s="1"/>
  <c r="E1700" i="33"/>
  <c r="F1700" i="33" s="1"/>
  <c r="E1699" i="33"/>
  <c r="F1699" i="33" s="1"/>
  <c r="E1698" i="33"/>
  <c r="F1698" i="33" s="1"/>
  <c r="E1697" i="33"/>
  <c r="F1697" i="33" s="1"/>
  <c r="E1696" i="33"/>
  <c r="F1696" i="33" s="1"/>
  <c r="E1695" i="33"/>
  <c r="F1695" i="33" s="1"/>
  <c r="E1694" i="33"/>
  <c r="F1694" i="33" s="1"/>
  <c r="E1693" i="33"/>
  <c r="F1693" i="33" s="1"/>
  <c r="E1692" i="33"/>
  <c r="F1692" i="33" s="1"/>
  <c r="E1691" i="33"/>
  <c r="F1691" i="33" s="1"/>
  <c r="E1690" i="33"/>
  <c r="F1690" i="33" s="1"/>
  <c r="E1689" i="33"/>
  <c r="F1689" i="33" s="1"/>
  <c r="E1688" i="33"/>
  <c r="F1688" i="33" s="1"/>
  <c r="E1687" i="33"/>
  <c r="F1687" i="33" s="1"/>
  <c r="E1686" i="33"/>
  <c r="F1686" i="33" s="1"/>
  <c r="E1685" i="33"/>
  <c r="F1685" i="33" s="1"/>
  <c r="E1684" i="33"/>
  <c r="F1684" i="33" s="1"/>
  <c r="E1683" i="33"/>
  <c r="F1683" i="33" s="1"/>
  <c r="E1682" i="33"/>
  <c r="F1682" i="33" s="1"/>
  <c r="E1681" i="33"/>
  <c r="F1681" i="33" s="1"/>
  <c r="E1680" i="33"/>
  <c r="F1680" i="33" s="1"/>
  <c r="E1679" i="33"/>
  <c r="F1679" i="33" s="1"/>
  <c r="E1678" i="33"/>
  <c r="F1678" i="33" s="1"/>
  <c r="E1677" i="33"/>
  <c r="F1677" i="33" s="1"/>
  <c r="E1676" i="33"/>
  <c r="F1676" i="33" s="1"/>
  <c r="E1675" i="33"/>
  <c r="F1675" i="33" s="1"/>
  <c r="E1674" i="33"/>
  <c r="F1674" i="33" s="1"/>
  <c r="E1673" i="33"/>
  <c r="F1673" i="33" s="1"/>
  <c r="E1672" i="33"/>
  <c r="F1672" i="33" s="1"/>
  <c r="E1671" i="33"/>
  <c r="F1671" i="33" s="1"/>
  <c r="E1670" i="33"/>
  <c r="F1670" i="33" s="1"/>
  <c r="E1669" i="33"/>
  <c r="F1669" i="33" s="1"/>
  <c r="E1668" i="33"/>
  <c r="F1668" i="33" s="1"/>
  <c r="E1667" i="33"/>
  <c r="F1667" i="33" s="1"/>
  <c r="E1666" i="33"/>
  <c r="F1666" i="33" s="1"/>
  <c r="E1665" i="33"/>
  <c r="F1665" i="33" s="1"/>
  <c r="E1664" i="33"/>
  <c r="F1664" i="33" s="1"/>
  <c r="E1663" i="33"/>
  <c r="F1663" i="33" s="1"/>
  <c r="E1662" i="33"/>
  <c r="F1662" i="33" s="1"/>
  <c r="E1661" i="33"/>
  <c r="F1661" i="33" s="1"/>
  <c r="E1660" i="33"/>
  <c r="F1660" i="33" s="1"/>
  <c r="E1659" i="33"/>
  <c r="F1659" i="33" s="1"/>
  <c r="E1658" i="33"/>
  <c r="F1658" i="33" s="1"/>
  <c r="E1657" i="33"/>
  <c r="F1657" i="33" s="1"/>
  <c r="E1656" i="33"/>
  <c r="F1656" i="33" s="1"/>
  <c r="E1655" i="33"/>
  <c r="F1655" i="33" s="1"/>
  <c r="E1654" i="33"/>
  <c r="F1654" i="33" s="1"/>
  <c r="E1653" i="33"/>
  <c r="F1653" i="33" s="1"/>
  <c r="E1652" i="33"/>
  <c r="F1652" i="33" s="1"/>
  <c r="E1651" i="33"/>
  <c r="F1651" i="33" s="1"/>
  <c r="E1650" i="33"/>
  <c r="F1650" i="33" s="1"/>
  <c r="E1649" i="33"/>
  <c r="F1649" i="33" s="1"/>
  <c r="E1648" i="33"/>
  <c r="F1648" i="33" s="1"/>
  <c r="E1647" i="33"/>
  <c r="F1647" i="33" s="1"/>
  <c r="E1646" i="33"/>
  <c r="F1646" i="33" s="1"/>
  <c r="E1645" i="33"/>
  <c r="F1645" i="33" s="1"/>
  <c r="E1644" i="33"/>
  <c r="F1644" i="33" s="1"/>
  <c r="E1643" i="33"/>
  <c r="F1643" i="33" s="1"/>
  <c r="E1642" i="33"/>
  <c r="F1642" i="33" s="1"/>
  <c r="E1641" i="33"/>
  <c r="F1641" i="33" s="1"/>
  <c r="E1640" i="33"/>
  <c r="F1640" i="33" s="1"/>
  <c r="E1639" i="33"/>
  <c r="F1639" i="33" s="1"/>
  <c r="E1638" i="33"/>
  <c r="F1638" i="33" s="1"/>
  <c r="E1637" i="33"/>
  <c r="F1637" i="33" s="1"/>
  <c r="E1636" i="33"/>
  <c r="F1636" i="33" s="1"/>
  <c r="E1635" i="33"/>
  <c r="F1635" i="33" s="1"/>
  <c r="E1634" i="33"/>
  <c r="F1634" i="33" s="1"/>
  <c r="E1633" i="33"/>
  <c r="F1633" i="33" s="1"/>
  <c r="E1632" i="33"/>
  <c r="F1632" i="33" s="1"/>
  <c r="E1631" i="33"/>
  <c r="F1631" i="33" s="1"/>
  <c r="E1630" i="33"/>
  <c r="F1630" i="33" s="1"/>
  <c r="E1629" i="33"/>
  <c r="F1629" i="33" s="1"/>
  <c r="E1628" i="33"/>
  <c r="F1628" i="33" s="1"/>
  <c r="E1627" i="33"/>
  <c r="F1627" i="33" s="1"/>
  <c r="E1626" i="33"/>
  <c r="F1626" i="33" s="1"/>
  <c r="E1625" i="33"/>
  <c r="F1625" i="33" s="1"/>
  <c r="E1624" i="33"/>
  <c r="F1624" i="33" s="1"/>
  <c r="E1623" i="33"/>
  <c r="F1623" i="33" s="1"/>
  <c r="E1622" i="33"/>
  <c r="F1622" i="33" s="1"/>
  <c r="E1621" i="33"/>
  <c r="F1621" i="33" s="1"/>
  <c r="E1620" i="33"/>
  <c r="F1620" i="33" s="1"/>
  <c r="E1619" i="33"/>
  <c r="F1619" i="33" s="1"/>
  <c r="E1618" i="33"/>
  <c r="F1618" i="33" s="1"/>
  <c r="E1617" i="33"/>
  <c r="F1617" i="33" s="1"/>
  <c r="E1616" i="33"/>
  <c r="F1616" i="33" s="1"/>
  <c r="E1615" i="33"/>
  <c r="F1615" i="33" s="1"/>
  <c r="E1614" i="33"/>
  <c r="F1614" i="33" s="1"/>
  <c r="E1613" i="33"/>
  <c r="F1613" i="33" s="1"/>
  <c r="E1612" i="33"/>
  <c r="F1612" i="33" s="1"/>
  <c r="E1611" i="33"/>
  <c r="F1611" i="33" s="1"/>
  <c r="E1610" i="33"/>
  <c r="F1610" i="33" s="1"/>
  <c r="E1609" i="33"/>
  <c r="F1609" i="33" s="1"/>
  <c r="E1608" i="33"/>
  <c r="F1608" i="33" s="1"/>
  <c r="E1607" i="33"/>
  <c r="F1607" i="33" s="1"/>
  <c r="E1606" i="33"/>
  <c r="F1606" i="33" s="1"/>
  <c r="E1605" i="33"/>
  <c r="F1605" i="33" s="1"/>
  <c r="E1604" i="33"/>
  <c r="F1604" i="33" s="1"/>
  <c r="E1603" i="33"/>
  <c r="F1603" i="33" s="1"/>
  <c r="E1602" i="33"/>
  <c r="F1602" i="33" s="1"/>
  <c r="E1601" i="33"/>
  <c r="F1601" i="33" s="1"/>
  <c r="E1600" i="33"/>
  <c r="F1600" i="33" s="1"/>
  <c r="E1599" i="33"/>
  <c r="F1599" i="33" s="1"/>
  <c r="E1598" i="33"/>
  <c r="F1598" i="33" s="1"/>
  <c r="E1597" i="33"/>
  <c r="F1597" i="33" s="1"/>
  <c r="E1596" i="33"/>
  <c r="F1596" i="33" s="1"/>
  <c r="E1595" i="33"/>
  <c r="F1595" i="33" s="1"/>
  <c r="E1594" i="33"/>
  <c r="F1594" i="33" s="1"/>
  <c r="E1593" i="33"/>
  <c r="F1593" i="33" s="1"/>
  <c r="E1592" i="33"/>
  <c r="F1592" i="33" s="1"/>
  <c r="E1591" i="33"/>
  <c r="F1591" i="33" s="1"/>
  <c r="E1590" i="33"/>
  <c r="F1590" i="33" s="1"/>
  <c r="E1589" i="33"/>
  <c r="F1589" i="33" s="1"/>
  <c r="E1588" i="33"/>
  <c r="F1588" i="33" s="1"/>
  <c r="E1587" i="33"/>
  <c r="F1587" i="33" s="1"/>
  <c r="E1586" i="33"/>
  <c r="F1586" i="33" s="1"/>
  <c r="E1585" i="33"/>
  <c r="F1585" i="33" s="1"/>
  <c r="E1584" i="33"/>
  <c r="F1584" i="33" s="1"/>
  <c r="E1583" i="33"/>
  <c r="F1583" i="33" s="1"/>
  <c r="E1582" i="33"/>
  <c r="F1582" i="33" s="1"/>
  <c r="E1581" i="33"/>
  <c r="F1581" i="33" s="1"/>
  <c r="E1580" i="33"/>
  <c r="F1580" i="33" s="1"/>
  <c r="E1579" i="33"/>
  <c r="F1579" i="33" s="1"/>
  <c r="E1578" i="33"/>
  <c r="F1578" i="33" s="1"/>
  <c r="E1577" i="33"/>
  <c r="F1577" i="33" s="1"/>
  <c r="E1576" i="33"/>
  <c r="F1576" i="33" s="1"/>
  <c r="E1575" i="33"/>
  <c r="F1575" i="33" s="1"/>
  <c r="E1574" i="33"/>
  <c r="F1574" i="33" s="1"/>
  <c r="E1573" i="33"/>
  <c r="F1573" i="33" s="1"/>
  <c r="E1572" i="33"/>
  <c r="F1572" i="33" s="1"/>
  <c r="E1571" i="33"/>
  <c r="F1571" i="33" s="1"/>
  <c r="E1570" i="33"/>
  <c r="F1570" i="33" s="1"/>
  <c r="E1569" i="33"/>
  <c r="F1569" i="33" s="1"/>
  <c r="E1568" i="33"/>
  <c r="F1568" i="33" s="1"/>
  <c r="E1567" i="33"/>
  <c r="F1567" i="33" s="1"/>
  <c r="E1566" i="33"/>
  <c r="F1566" i="33" s="1"/>
  <c r="E1565" i="33"/>
  <c r="F1565" i="33" s="1"/>
  <c r="E1564" i="33"/>
  <c r="F1564" i="33" s="1"/>
  <c r="E1563" i="33"/>
  <c r="F1563" i="33" s="1"/>
  <c r="E1562" i="33"/>
  <c r="F1562" i="33" s="1"/>
  <c r="E1561" i="33"/>
  <c r="F1561" i="33" s="1"/>
  <c r="E1560" i="33"/>
  <c r="F1560" i="33" s="1"/>
  <c r="E1559" i="33"/>
  <c r="F1559" i="33" s="1"/>
  <c r="E1558" i="33"/>
  <c r="F1558" i="33" s="1"/>
  <c r="E1557" i="33"/>
  <c r="F1557" i="33" s="1"/>
  <c r="E1556" i="33"/>
  <c r="F1556" i="33" s="1"/>
  <c r="E1555" i="33"/>
  <c r="F1555" i="33" s="1"/>
  <c r="E1554" i="33"/>
  <c r="F1554" i="33" s="1"/>
  <c r="E1553" i="33"/>
  <c r="F1553" i="33" s="1"/>
  <c r="E1552" i="33"/>
  <c r="F1552" i="33" s="1"/>
  <c r="E1551" i="33"/>
  <c r="F1551" i="33" s="1"/>
  <c r="E1550" i="33"/>
  <c r="F1550" i="33" s="1"/>
  <c r="E1549" i="33"/>
  <c r="F1549" i="33" s="1"/>
  <c r="E1548" i="33"/>
  <c r="F1548" i="33" s="1"/>
  <c r="E1547" i="33"/>
  <c r="F1547" i="33" s="1"/>
  <c r="E1546" i="33"/>
  <c r="F1546" i="33" s="1"/>
  <c r="E1545" i="33"/>
  <c r="F1545" i="33" s="1"/>
  <c r="E1544" i="33"/>
  <c r="F1544" i="33" s="1"/>
  <c r="E1543" i="33"/>
  <c r="F1543" i="33" s="1"/>
  <c r="E1542" i="33"/>
  <c r="F1542" i="33" s="1"/>
  <c r="E1541" i="33"/>
  <c r="F1541" i="33" s="1"/>
  <c r="E1540" i="33"/>
  <c r="F1540" i="33" s="1"/>
  <c r="E1539" i="33"/>
  <c r="F1539" i="33" s="1"/>
  <c r="E1538" i="33"/>
  <c r="F1538" i="33" s="1"/>
  <c r="E1537" i="33"/>
  <c r="F1537" i="33" s="1"/>
  <c r="E1536" i="33"/>
  <c r="F1536" i="33" s="1"/>
  <c r="E1535" i="33"/>
  <c r="F1535" i="33" s="1"/>
  <c r="E1534" i="33"/>
  <c r="F1534" i="33" s="1"/>
  <c r="E1533" i="33"/>
  <c r="F1533" i="33" s="1"/>
  <c r="E1532" i="33"/>
  <c r="F1532" i="33" s="1"/>
  <c r="E1531" i="33"/>
  <c r="F1531" i="33" s="1"/>
  <c r="E1530" i="33"/>
  <c r="F1530" i="33" s="1"/>
  <c r="E1529" i="33"/>
  <c r="F1529" i="33" s="1"/>
  <c r="E1528" i="33"/>
  <c r="F1528" i="33" s="1"/>
  <c r="E1527" i="33"/>
  <c r="F1527" i="33" s="1"/>
  <c r="E1526" i="33"/>
  <c r="F1526" i="33" s="1"/>
  <c r="E1525" i="33"/>
  <c r="F1525" i="33" s="1"/>
  <c r="E1524" i="33"/>
  <c r="F1524" i="33" s="1"/>
  <c r="E1523" i="33"/>
  <c r="F1523" i="33" s="1"/>
  <c r="E1522" i="33"/>
  <c r="F1522" i="33" s="1"/>
  <c r="E1521" i="33"/>
  <c r="F1521" i="33" s="1"/>
  <c r="E1520" i="33"/>
  <c r="F1520" i="33" s="1"/>
  <c r="E1519" i="33"/>
  <c r="F1519" i="33" s="1"/>
  <c r="E1518" i="33"/>
  <c r="F1518" i="33" s="1"/>
  <c r="E1517" i="33"/>
  <c r="F1517" i="33" s="1"/>
  <c r="E1516" i="33"/>
  <c r="F1516" i="33" s="1"/>
  <c r="E1515" i="33"/>
  <c r="F1515" i="33" s="1"/>
  <c r="E1514" i="33"/>
  <c r="F1514" i="33" s="1"/>
  <c r="E1513" i="33"/>
  <c r="F1513" i="33" s="1"/>
  <c r="E1512" i="33"/>
  <c r="F1512" i="33" s="1"/>
  <c r="E1511" i="33"/>
  <c r="F1511" i="33" s="1"/>
  <c r="E1510" i="33"/>
  <c r="F1510" i="33" s="1"/>
  <c r="E1509" i="33"/>
  <c r="F1509" i="33" s="1"/>
  <c r="E1508" i="33"/>
  <c r="F1508" i="33" s="1"/>
  <c r="E1507" i="33"/>
  <c r="F1507" i="33" s="1"/>
  <c r="E1506" i="33"/>
  <c r="F1506" i="33" s="1"/>
  <c r="E1505" i="33"/>
  <c r="F1505" i="33" s="1"/>
  <c r="E1504" i="33"/>
  <c r="F1504" i="33" s="1"/>
  <c r="E1503" i="33"/>
  <c r="F1503" i="33" s="1"/>
  <c r="E1502" i="33"/>
  <c r="F1502" i="33" s="1"/>
  <c r="E1501" i="33"/>
  <c r="F1501" i="33" s="1"/>
  <c r="E1500" i="33"/>
  <c r="F1500" i="33" s="1"/>
  <c r="E1499" i="33"/>
  <c r="F1499" i="33" s="1"/>
  <c r="E1498" i="33"/>
  <c r="F1498" i="33" s="1"/>
  <c r="E1497" i="33"/>
  <c r="F1497" i="33" s="1"/>
  <c r="E1496" i="33"/>
  <c r="F1496" i="33" s="1"/>
  <c r="E1495" i="33"/>
  <c r="F1495" i="33" s="1"/>
  <c r="E1494" i="33"/>
  <c r="F1494" i="33" s="1"/>
  <c r="E1493" i="33"/>
  <c r="F1493" i="33" s="1"/>
  <c r="E1492" i="33"/>
  <c r="F1492" i="33" s="1"/>
  <c r="E1491" i="33"/>
  <c r="F1491" i="33" s="1"/>
  <c r="E1490" i="33"/>
  <c r="F1490" i="33" s="1"/>
  <c r="E1489" i="33"/>
  <c r="F1489" i="33" s="1"/>
  <c r="E1488" i="33"/>
  <c r="F1488" i="33" s="1"/>
  <c r="E1487" i="33"/>
  <c r="F1487" i="33" s="1"/>
  <c r="E1486" i="33"/>
  <c r="F1486" i="33" s="1"/>
  <c r="E1485" i="33"/>
  <c r="F1485" i="33" s="1"/>
  <c r="E1484" i="33"/>
  <c r="F1484" i="33" s="1"/>
  <c r="E1483" i="33"/>
  <c r="F1483" i="33" s="1"/>
  <c r="E1482" i="33"/>
  <c r="F1482" i="33" s="1"/>
  <c r="E1481" i="33"/>
  <c r="F1481" i="33" s="1"/>
  <c r="E1480" i="33"/>
  <c r="F1480" i="33" s="1"/>
  <c r="E1479" i="33"/>
  <c r="F1479" i="33" s="1"/>
  <c r="E1478" i="33"/>
  <c r="F1478" i="33" s="1"/>
  <c r="E1477" i="33"/>
  <c r="F1477" i="33" s="1"/>
  <c r="E1476" i="33"/>
  <c r="F1476" i="33" s="1"/>
  <c r="E1475" i="33"/>
  <c r="F1475" i="33" s="1"/>
  <c r="E1474" i="33"/>
  <c r="F1474" i="33" s="1"/>
  <c r="E1473" i="33"/>
  <c r="F1473" i="33" s="1"/>
  <c r="E1472" i="33"/>
  <c r="F1472" i="33" s="1"/>
  <c r="E1471" i="33"/>
  <c r="F1471" i="33" s="1"/>
  <c r="E1470" i="33"/>
  <c r="F1470" i="33" s="1"/>
  <c r="E1469" i="33"/>
  <c r="F1469" i="33" s="1"/>
  <c r="E1468" i="33"/>
  <c r="F1468" i="33" s="1"/>
  <c r="E1467" i="33"/>
  <c r="F1467" i="33" s="1"/>
  <c r="E1466" i="33"/>
  <c r="F1466" i="33" s="1"/>
  <c r="E1465" i="33"/>
  <c r="F1465" i="33" s="1"/>
  <c r="E1464" i="33"/>
  <c r="F1464" i="33" s="1"/>
  <c r="E1463" i="33"/>
  <c r="F1463" i="33" s="1"/>
  <c r="E1462" i="33"/>
  <c r="F1462" i="33" s="1"/>
  <c r="E1461" i="33"/>
  <c r="F1461" i="33" s="1"/>
  <c r="E1460" i="33"/>
  <c r="F1460" i="33" s="1"/>
  <c r="E1459" i="33"/>
  <c r="F1459" i="33" s="1"/>
  <c r="E1458" i="33"/>
  <c r="F1458" i="33" s="1"/>
  <c r="E1457" i="33"/>
  <c r="F1457" i="33" s="1"/>
  <c r="E1456" i="33"/>
  <c r="F1456" i="33" s="1"/>
  <c r="E1455" i="33"/>
  <c r="F1455" i="33" s="1"/>
  <c r="E1454" i="33"/>
  <c r="F1454" i="33" s="1"/>
  <c r="E1453" i="33"/>
  <c r="F1453" i="33" s="1"/>
  <c r="E1452" i="33"/>
  <c r="F1452" i="33" s="1"/>
  <c r="E1451" i="33"/>
  <c r="F1451" i="33" s="1"/>
  <c r="E1450" i="33"/>
  <c r="F1450" i="33" s="1"/>
  <c r="E1449" i="33"/>
  <c r="F1449" i="33" s="1"/>
  <c r="E1448" i="33"/>
  <c r="F1448" i="33" s="1"/>
  <c r="E1447" i="33"/>
  <c r="F1447" i="33" s="1"/>
  <c r="E1446" i="33"/>
  <c r="F1446" i="33" s="1"/>
  <c r="E1445" i="33"/>
  <c r="F1445" i="33" s="1"/>
  <c r="E1444" i="33"/>
  <c r="F1444" i="33" s="1"/>
  <c r="E1443" i="33"/>
  <c r="F1443" i="33" s="1"/>
  <c r="E1442" i="33"/>
  <c r="F1442" i="33" s="1"/>
  <c r="E1441" i="33"/>
  <c r="F1441" i="33" s="1"/>
  <c r="E1440" i="33"/>
  <c r="F1440" i="33" s="1"/>
  <c r="E1439" i="33"/>
  <c r="F1439" i="33" s="1"/>
  <c r="E1438" i="33"/>
  <c r="F1438" i="33" s="1"/>
  <c r="E1437" i="33"/>
  <c r="F1437" i="33" s="1"/>
  <c r="E1436" i="33"/>
  <c r="F1436" i="33" s="1"/>
  <c r="E1435" i="33"/>
  <c r="F1435" i="33" s="1"/>
  <c r="E1434" i="33"/>
  <c r="F1434" i="33" s="1"/>
  <c r="E1433" i="33"/>
  <c r="F1433" i="33" s="1"/>
  <c r="E1432" i="33"/>
  <c r="F1432" i="33" s="1"/>
  <c r="E1431" i="33"/>
  <c r="F1431" i="33" s="1"/>
  <c r="E1430" i="33"/>
  <c r="F1430" i="33" s="1"/>
  <c r="E1429" i="33"/>
  <c r="F1429" i="33" s="1"/>
  <c r="E1428" i="33"/>
  <c r="F1428" i="33" s="1"/>
  <c r="E1427" i="33"/>
  <c r="F1427" i="33" s="1"/>
  <c r="E1426" i="33"/>
  <c r="F1426" i="33" s="1"/>
  <c r="E1425" i="33"/>
  <c r="F1425" i="33" s="1"/>
  <c r="E1424" i="33"/>
  <c r="F1424" i="33" s="1"/>
  <c r="E1423" i="33"/>
  <c r="F1423" i="33" s="1"/>
  <c r="E1422" i="33"/>
  <c r="F1422" i="33" s="1"/>
  <c r="E1421" i="33"/>
  <c r="F1421" i="33" s="1"/>
  <c r="E1420" i="33"/>
  <c r="F1420" i="33" s="1"/>
  <c r="E1419" i="33"/>
  <c r="F1419" i="33" s="1"/>
  <c r="E1418" i="33"/>
  <c r="F1418" i="33" s="1"/>
  <c r="E1417" i="33"/>
  <c r="F1417" i="33" s="1"/>
  <c r="E1416" i="33"/>
  <c r="F1416" i="33" s="1"/>
  <c r="E1415" i="33"/>
  <c r="F1415" i="33" s="1"/>
  <c r="E1414" i="33"/>
  <c r="F1414" i="33" s="1"/>
  <c r="E1413" i="33"/>
  <c r="F1413" i="33" s="1"/>
  <c r="E1412" i="33"/>
  <c r="F1412" i="33" s="1"/>
  <c r="E1411" i="33"/>
  <c r="F1411" i="33" s="1"/>
  <c r="E1410" i="33"/>
  <c r="F1410" i="33" s="1"/>
  <c r="E1409" i="33"/>
  <c r="F1409" i="33" s="1"/>
  <c r="E1408" i="33"/>
  <c r="F1408" i="33" s="1"/>
  <c r="E1407" i="33"/>
  <c r="F1407" i="33" s="1"/>
  <c r="E1406" i="33"/>
  <c r="F1406" i="33" s="1"/>
  <c r="E1405" i="33"/>
  <c r="F1405" i="33" s="1"/>
  <c r="E1404" i="33"/>
  <c r="F1404" i="33" s="1"/>
  <c r="E1403" i="33"/>
  <c r="F1403" i="33" s="1"/>
  <c r="E1402" i="33"/>
  <c r="F1402" i="33" s="1"/>
  <c r="E1401" i="33"/>
  <c r="F1401" i="33" s="1"/>
  <c r="E1400" i="33"/>
  <c r="F1400" i="33" s="1"/>
  <c r="E1399" i="33"/>
  <c r="F1399" i="33" s="1"/>
  <c r="E1398" i="33"/>
  <c r="F1398" i="33" s="1"/>
  <c r="E1397" i="33"/>
  <c r="F1397" i="33" s="1"/>
  <c r="E1396" i="33"/>
  <c r="F1396" i="33" s="1"/>
  <c r="E1395" i="33"/>
  <c r="F1395" i="33" s="1"/>
  <c r="E1394" i="33"/>
  <c r="F1394" i="33" s="1"/>
  <c r="E1393" i="33"/>
  <c r="F1393" i="33" s="1"/>
  <c r="E1392" i="33"/>
  <c r="F1392" i="33" s="1"/>
  <c r="E1391" i="33"/>
  <c r="F1391" i="33" s="1"/>
  <c r="E1390" i="33"/>
  <c r="F1390" i="33" s="1"/>
  <c r="E1389" i="33"/>
  <c r="F1389" i="33" s="1"/>
  <c r="E1388" i="33"/>
  <c r="F1388" i="33" s="1"/>
  <c r="E1387" i="33"/>
  <c r="F1387" i="33" s="1"/>
  <c r="E1386" i="33"/>
  <c r="F1386" i="33" s="1"/>
  <c r="E1385" i="33"/>
  <c r="F1385" i="33" s="1"/>
  <c r="E1384" i="33"/>
  <c r="F1384" i="33" s="1"/>
  <c r="E1383" i="33"/>
  <c r="F1383" i="33" s="1"/>
  <c r="E1382" i="33"/>
  <c r="F1382" i="33" s="1"/>
  <c r="E1381" i="33"/>
  <c r="F1381" i="33" s="1"/>
  <c r="E1380" i="33"/>
  <c r="F1380" i="33" s="1"/>
  <c r="E1379" i="33"/>
  <c r="F1379" i="33" s="1"/>
  <c r="E1378" i="33"/>
  <c r="F1378" i="33" s="1"/>
  <c r="E1377" i="33"/>
  <c r="F1377" i="33" s="1"/>
  <c r="E1376" i="33"/>
  <c r="F1376" i="33" s="1"/>
  <c r="E1375" i="33"/>
  <c r="F1375" i="33" s="1"/>
  <c r="E1374" i="33"/>
  <c r="F1374" i="33" s="1"/>
  <c r="E1373" i="33"/>
  <c r="F1373" i="33" s="1"/>
  <c r="E1372" i="33"/>
  <c r="F1372" i="33" s="1"/>
  <c r="E1371" i="33"/>
  <c r="F1371" i="33" s="1"/>
  <c r="E1370" i="33"/>
  <c r="F1370" i="33" s="1"/>
  <c r="E1369" i="33"/>
  <c r="F1369" i="33" s="1"/>
  <c r="E1368" i="33"/>
  <c r="F1368" i="33" s="1"/>
  <c r="E1367" i="33"/>
  <c r="F1367" i="33" s="1"/>
  <c r="E1366" i="33"/>
  <c r="F1366" i="33" s="1"/>
  <c r="E1365" i="33"/>
  <c r="F1365" i="33" s="1"/>
  <c r="E1364" i="33"/>
  <c r="F1364" i="33" s="1"/>
  <c r="E1363" i="33"/>
  <c r="F1363" i="33" s="1"/>
  <c r="E1362" i="33"/>
  <c r="F1362" i="33" s="1"/>
  <c r="E1361" i="33"/>
  <c r="F1361" i="33" s="1"/>
  <c r="E1360" i="33"/>
  <c r="F1360" i="33" s="1"/>
  <c r="E1359" i="33"/>
  <c r="F1359" i="33" s="1"/>
  <c r="E1358" i="33"/>
  <c r="F1358" i="33" s="1"/>
  <c r="E1357" i="33"/>
  <c r="F1357" i="33" s="1"/>
  <c r="E1356" i="33"/>
  <c r="F1356" i="33" s="1"/>
  <c r="E1355" i="33"/>
  <c r="F1355" i="33" s="1"/>
  <c r="E1354" i="33"/>
  <c r="F1354" i="33" s="1"/>
  <c r="E1353" i="33"/>
  <c r="F1353" i="33" s="1"/>
  <c r="E1352" i="33"/>
  <c r="F1352" i="33" s="1"/>
  <c r="E1351" i="33"/>
  <c r="F1351" i="33" s="1"/>
  <c r="E1350" i="33"/>
  <c r="F1350" i="33" s="1"/>
  <c r="E1349" i="33"/>
  <c r="F1349" i="33" s="1"/>
  <c r="E1348" i="33"/>
  <c r="F1348" i="33" s="1"/>
  <c r="E1347" i="33"/>
  <c r="F1347" i="33" s="1"/>
  <c r="E1346" i="33"/>
  <c r="F1346" i="33" s="1"/>
  <c r="E1345" i="33"/>
  <c r="F1345" i="33" s="1"/>
  <c r="E1344" i="33"/>
  <c r="F1344" i="33" s="1"/>
  <c r="E1343" i="33"/>
  <c r="F1343" i="33" s="1"/>
  <c r="E1342" i="33"/>
  <c r="F1342" i="33" s="1"/>
  <c r="E1341" i="33"/>
  <c r="F1341" i="33" s="1"/>
  <c r="E1340" i="33"/>
  <c r="F1340" i="33" s="1"/>
  <c r="E1339" i="33"/>
  <c r="F1339" i="33" s="1"/>
  <c r="E1338" i="33"/>
  <c r="F1338" i="33" s="1"/>
  <c r="E1337" i="33"/>
  <c r="F1337" i="33" s="1"/>
  <c r="E1336" i="33"/>
  <c r="F1336" i="33" s="1"/>
  <c r="E1335" i="33"/>
  <c r="F1335" i="33" s="1"/>
  <c r="E1334" i="33"/>
  <c r="F1334" i="33" s="1"/>
  <c r="E1333" i="33"/>
  <c r="F1333" i="33" s="1"/>
  <c r="E1332" i="33"/>
  <c r="F1332" i="33" s="1"/>
  <c r="E1331" i="33"/>
  <c r="F1331" i="33" s="1"/>
  <c r="E1330" i="33"/>
  <c r="F1330" i="33" s="1"/>
  <c r="E1329" i="33"/>
  <c r="F1329" i="33" s="1"/>
  <c r="E1328" i="33"/>
  <c r="F1328" i="33" s="1"/>
  <c r="E1327" i="33"/>
  <c r="F1327" i="33" s="1"/>
  <c r="E1326" i="33"/>
  <c r="F1326" i="33" s="1"/>
  <c r="E1325" i="33"/>
  <c r="F1325" i="33" s="1"/>
  <c r="E1324" i="33"/>
  <c r="F1324" i="33" s="1"/>
  <c r="E1323" i="33"/>
  <c r="F1323" i="33" s="1"/>
  <c r="E1322" i="33"/>
  <c r="F1322" i="33" s="1"/>
  <c r="E1321" i="33"/>
  <c r="F1321" i="33" s="1"/>
  <c r="E1320" i="33"/>
  <c r="F1320" i="33" s="1"/>
  <c r="E1319" i="33"/>
  <c r="F1319" i="33" s="1"/>
  <c r="E1318" i="33"/>
  <c r="F1318" i="33" s="1"/>
  <c r="E1317" i="33"/>
  <c r="F1317" i="33" s="1"/>
  <c r="E1316" i="33"/>
  <c r="F1316" i="33" s="1"/>
  <c r="E1315" i="33"/>
  <c r="F1315" i="33" s="1"/>
  <c r="E1314" i="33"/>
  <c r="F1314" i="33" s="1"/>
  <c r="E1313" i="33"/>
  <c r="F1313" i="33" s="1"/>
  <c r="E1312" i="33"/>
  <c r="F1312" i="33" s="1"/>
  <c r="E1311" i="33"/>
  <c r="F1311" i="33" s="1"/>
  <c r="E1310" i="33"/>
  <c r="F1310" i="33" s="1"/>
  <c r="E1309" i="33"/>
  <c r="F1309" i="33" s="1"/>
  <c r="E1308" i="33"/>
  <c r="F1308" i="33" s="1"/>
  <c r="E1307" i="33"/>
  <c r="F1307" i="33" s="1"/>
  <c r="E1306" i="33"/>
  <c r="F1306" i="33" s="1"/>
  <c r="E1305" i="33"/>
  <c r="F1305" i="33" s="1"/>
  <c r="E1304" i="33"/>
  <c r="F1304" i="33" s="1"/>
  <c r="E1303" i="33"/>
  <c r="F1303" i="33" s="1"/>
  <c r="E1302" i="33"/>
  <c r="F1302" i="33" s="1"/>
  <c r="E1301" i="33"/>
  <c r="F1301" i="33" s="1"/>
  <c r="E1300" i="33"/>
  <c r="F1300" i="33" s="1"/>
  <c r="E1299" i="33"/>
  <c r="F1299" i="33" s="1"/>
  <c r="E1298" i="33"/>
  <c r="F1298" i="33" s="1"/>
  <c r="E1297" i="33"/>
  <c r="F1297" i="33" s="1"/>
  <c r="E1296" i="33"/>
  <c r="F1296" i="33" s="1"/>
  <c r="E1295" i="33"/>
  <c r="F1295" i="33" s="1"/>
  <c r="E1294" i="33"/>
  <c r="F1294" i="33" s="1"/>
  <c r="E1293" i="33"/>
  <c r="F1293" i="33" s="1"/>
  <c r="E1292" i="33"/>
  <c r="F1292" i="33" s="1"/>
  <c r="E1291" i="33"/>
  <c r="F1291" i="33" s="1"/>
  <c r="E1290" i="33"/>
  <c r="F1290" i="33" s="1"/>
  <c r="E1289" i="33"/>
  <c r="F1289" i="33" s="1"/>
  <c r="E1288" i="33"/>
  <c r="F1288" i="33" s="1"/>
  <c r="E1287" i="33"/>
  <c r="F1287" i="33" s="1"/>
  <c r="E1286" i="33"/>
  <c r="F1286" i="33" s="1"/>
  <c r="E1285" i="33"/>
  <c r="F1285" i="33" s="1"/>
  <c r="E1284" i="33"/>
  <c r="F1284" i="33" s="1"/>
  <c r="E1283" i="33"/>
  <c r="F1283" i="33" s="1"/>
  <c r="E1282" i="33"/>
  <c r="F1282" i="33" s="1"/>
  <c r="E1281" i="33"/>
  <c r="F1281" i="33" s="1"/>
  <c r="E1280" i="33"/>
  <c r="F1280" i="33" s="1"/>
  <c r="E1279" i="33"/>
  <c r="F1279" i="33" s="1"/>
  <c r="E1278" i="33"/>
  <c r="F1278" i="33" s="1"/>
  <c r="E1277" i="33"/>
  <c r="F1277" i="33" s="1"/>
  <c r="E1276" i="33"/>
  <c r="F1276" i="33" s="1"/>
  <c r="E1275" i="33"/>
  <c r="F1275" i="33" s="1"/>
  <c r="E1274" i="33"/>
  <c r="F1274" i="33" s="1"/>
  <c r="E1273" i="33"/>
  <c r="F1273" i="33" s="1"/>
  <c r="E1272" i="33"/>
  <c r="F1272" i="33" s="1"/>
  <c r="E1271" i="33"/>
  <c r="F1271" i="33" s="1"/>
  <c r="E1270" i="33"/>
  <c r="F1270" i="33" s="1"/>
  <c r="E1269" i="33"/>
  <c r="F1269" i="33" s="1"/>
  <c r="E1268" i="33"/>
  <c r="F1268" i="33" s="1"/>
  <c r="E1267" i="33"/>
  <c r="F1267" i="33" s="1"/>
  <c r="E1266" i="33"/>
  <c r="F1266" i="33" s="1"/>
  <c r="E1265" i="33"/>
  <c r="F1265" i="33" s="1"/>
  <c r="E1264" i="33"/>
  <c r="F1264" i="33" s="1"/>
  <c r="E1263" i="33"/>
  <c r="F1263" i="33" s="1"/>
  <c r="E1262" i="33"/>
  <c r="F1262" i="33" s="1"/>
  <c r="E1261" i="33"/>
  <c r="F1261" i="33" s="1"/>
  <c r="E1260" i="33"/>
  <c r="F1260" i="33" s="1"/>
  <c r="E1259" i="33"/>
  <c r="F1259" i="33" s="1"/>
  <c r="E1258" i="33"/>
  <c r="F1258" i="33" s="1"/>
  <c r="E1257" i="33"/>
  <c r="F1257" i="33" s="1"/>
  <c r="E1256" i="33"/>
  <c r="F1256" i="33" s="1"/>
  <c r="E1255" i="33"/>
  <c r="F1255" i="33" s="1"/>
  <c r="E1254" i="33"/>
  <c r="F1254" i="33" s="1"/>
  <c r="E1253" i="33"/>
  <c r="F1253" i="33" s="1"/>
  <c r="E1252" i="33"/>
  <c r="F1252" i="33" s="1"/>
  <c r="E1251" i="33"/>
  <c r="F1251" i="33" s="1"/>
  <c r="E1250" i="33"/>
  <c r="F1250" i="33" s="1"/>
  <c r="E1249" i="33"/>
  <c r="F1249" i="33" s="1"/>
  <c r="E1248" i="33"/>
  <c r="F1248" i="33" s="1"/>
  <c r="E1247" i="33"/>
  <c r="F1247" i="33" s="1"/>
  <c r="E1246" i="33"/>
  <c r="F1246" i="33" s="1"/>
  <c r="E1245" i="33"/>
  <c r="F1245" i="33" s="1"/>
  <c r="E1244" i="33"/>
  <c r="F1244" i="33" s="1"/>
  <c r="E1243" i="33"/>
  <c r="F1243" i="33" s="1"/>
  <c r="E1242" i="33"/>
  <c r="F1242" i="33" s="1"/>
  <c r="E1241" i="33"/>
  <c r="F1241" i="33" s="1"/>
  <c r="E1240" i="33"/>
  <c r="F1240" i="33" s="1"/>
  <c r="E1239" i="33"/>
  <c r="F1239" i="33" s="1"/>
  <c r="E1238" i="33"/>
  <c r="F1238" i="33" s="1"/>
  <c r="E1237" i="33"/>
  <c r="F1237" i="33" s="1"/>
  <c r="E1236" i="33"/>
  <c r="F1236" i="33" s="1"/>
  <c r="E1235" i="33"/>
  <c r="F1235" i="33" s="1"/>
  <c r="E1234" i="33"/>
  <c r="F1234" i="33" s="1"/>
  <c r="E1233" i="33"/>
  <c r="F1233" i="33" s="1"/>
  <c r="E1232" i="33"/>
  <c r="F1232" i="33" s="1"/>
  <c r="E1231" i="33"/>
  <c r="F1231" i="33" s="1"/>
  <c r="E1230" i="33"/>
  <c r="F1230" i="33" s="1"/>
  <c r="E1229" i="33"/>
  <c r="F1229" i="33" s="1"/>
  <c r="E1228" i="33"/>
  <c r="F1228" i="33" s="1"/>
  <c r="E1227" i="33"/>
  <c r="F1227" i="33" s="1"/>
  <c r="E1226" i="33"/>
  <c r="F1226" i="33" s="1"/>
  <c r="E1225" i="33"/>
  <c r="F1225" i="33" s="1"/>
  <c r="E1224" i="33"/>
  <c r="F1224" i="33" s="1"/>
  <c r="E1223" i="33"/>
  <c r="F1223" i="33" s="1"/>
  <c r="E1222" i="33"/>
  <c r="F1222" i="33" s="1"/>
  <c r="E1221" i="33"/>
  <c r="F1221" i="33" s="1"/>
  <c r="E1220" i="33"/>
  <c r="F1220" i="33" s="1"/>
  <c r="E1219" i="33"/>
  <c r="F1219" i="33" s="1"/>
  <c r="E1218" i="33"/>
  <c r="F1218" i="33" s="1"/>
  <c r="E1217" i="33"/>
  <c r="F1217" i="33" s="1"/>
  <c r="E1216" i="33"/>
  <c r="F1216" i="33" s="1"/>
  <c r="E1215" i="33"/>
  <c r="F1215" i="33" s="1"/>
  <c r="E1214" i="33"/>
  <c r="F1214" i="33" s="1"/>
  <c r="E1213" i="33"/>
  <c r="F1213" i="33" s="1"/>
  <c r="E1212" i="33"/>
  <c r="F1212" i="33" s="1"/>
  <c r="E1211" i="33"/>
  <c r="F1211" i="33" s="1"/>
  <c r="E1210" i="33"/>
  <c r="F1210" i="33" s="1"/>
  <c r="E1209" i="33"/>
  <c r="F1209" i="33" s="1"/>
  <c r="E1208" i="33"/>
  <c r="F1208" i="33" s="1"/>
  <c r="E1207" i="33"/>
  <c r="F1207" i="33" s="1"/>
  <c r="E1206" i="33"/>
  <c r="F1206" i="33" s="1"/>
  <c r="E1205" i="33"/>
  <c r="F1205" i="33" s="1"/>
  <c r="E1204" i="33"/>
  <c r="F1204" i="33" s="1"/>
  <c r="E1203" i="33"/>
  <c r="F1203" i="33" s="1"/>
  <c r="E1202" i="33"/>
  <c r="F1202" i="33" s="1"/>
  <c r="E1201" i="33"/>
  <c r="F1201" i="33" s="1"/>
  <c r="E1200" i="33"/>
  <c r="F1200" i="33" s="1"/>
  <c r="E1199" i="33"/>
  <c r="F1199" i="33" s="1"/>
  <c r="E1198" i="33"/>
  <c r="F1198" i="33" s="1"/>
  <c r="E1197" i="33"/>
  <c r="F1197" i="33" s="1"/>
  <c r="E1196" i="33"/>
  <c r="F1196" i="33" s="1"/>
  <c r="E1195" i="33"/>
  <c r="F1195" i="33" s="1"/>
  <c r="E1194" i="33"/>
  <c r="F1194" i="33" s="1"/>
  <c r="E1193" i="33"/>
  <c r="F1193" i="33" s="1"/>
  <c r="E1192" i="33"/>
  <c r="F1192" i="33" s="1"/>
  <c r="E1191" i="33"/>
  <c r="F1191" i="33" s="1"/>
  <c r="E1190" i="33"/>
  <c r="F1190" i="33" s="1"/>
  <c r="E1189" i="33"/>
  <c r="F1189" i="33" s="1"/>
  <c r="E1188" i="33"/>
  <c r="F1188" i="33" s="1"/>
  <c r="E1187" i="33"/>
  <c r="F1187" i="33" s="1"/>
  <c r="E1186" i="33"/>
  <c r="F1186" i="33" s="1"/>
  <c r="E1185" i="33"/>
  <c r="F1185" i="33" s="1"/>
  <c r="E1184" i="33"/>
  <c r="F1184" i="33" s="1"/>
  <c r="E1183" i="33"/>
  <c r="F1183" i="33" s="1"/>
  <c r="E1182" i="33"/>
  <c r="F1182" i="33" s="1"/>
  <c r="E1181" i="33"/>
  <c r="F1181" i="33" s="1"/>
  <c r="E1180" i="33"/>
  <c r="F1180" i="33" s="1"/>
  <c r="E1179" i="33"/>
  <c r="F1179" i="33" s="1"/>
  <c r="E1178" i="33"/>
  <c r="F1178" i="33" s="1"/>
  <c r="E1177" i="33"/>
  <c r="F1177" i="33" s="1"/>
  <c r="E1176" i="33"/>
  <c r="F1176" i="33" s="1"/>
  <c r="E1175" i="33"/>
  <c r="F1175" i="33" s="1"/>
  <c r="E1174" i="33"/>
  <c r="F1174" i="33" s="1"/>
  <c r="E1173" i="33"/>
  <c r="F1173" i="33" s="1"/>
  <c r="E1172" i="33"/>
  <c r="F1172" i="33" s="1"/>
  <c r="E1171" i="33"/>
  <c r="F1171" i="33" s="1"/>
  <c r="E1170" i="33"/>
  <c r="F1170" i="33" s="1"/>
  <c r="E1169" i="33"/>
  <c r="F1169" i="33" s="1"/>
  <c r="E1168" i="33"/>
  <c r="F1168" i="33" s="1"/>
  <c r="E1167" i="33"/>
  <c r="F1167" i="33" s="1"/>
  <c r="E1166" i="33"/>
  <c r="F1166" i="33" s="1"/>
  <c r="E1165" i="33"/>
  <c r="F1165" i="33" s="1"/>
  <c r="E1164" i="33"/>
  <c r="F1164" i="33" s="1"/>
  <c r="E1163" i="33"/>
  <c r="F1163" i="33" s="1"/>
  <c r="E1162" i="33"/>
  <c r="F1162" i="33" s="1"/>
  <c r="E1161" i="33"/>
  <c r="F1161" i="33" s="1"/>
  <c r="E1160" i="33"/>
  <c r="F1160" i="33" s="1"/>
  <c r="E1159" i="33"/>
  <c r="F1159" i="33" s="1"/>
  <c r="E1158" i="33"/>
  <c r="F1158" i="33" s="1"/>
  <c r="E1157" i="33"/>
  <c r="F1157" i="33" s="1"/>
  <c r="E1156" i="33"/>
  <c r="F1156" i="33" s="1"/>
  <c r="E1155" i="33"/>
  <c r="F1155" i="33" s="1"/>
  <c r="E1154" i="33"/>
  <c r="F1154" i="33" s="1"/>
  <c r="E1153" i="33"/>
  <c r="F1153" i="33" s="1"/>
  <c r="E1152" i="33"/>
  <c r="F1152" i="33" s="1"/>
  <c r="E1151" i="33"/>
  <c r="F1151" i="33" s="1"/>
  <c r="E1150" i="33"/>
  <c r="F1150" i="33" s="1"/>
  <c r="E1149" i="33"/>
  <c r="F1149" i="33" s="1"/>
  <c r="E1148" i="33"/>
  <c r="F1148" i="33" s="1"/>
  <c r="E1147" i="33"/>
  <c r="F1147" i="33" s="1"/>
  <c r="E1146" i="33"/>
  <c r="F1146" i="33" s="1"/>
  <c r="E1145" i="33"/>
  <c r="F1145" i="33" s="1"/>
  <c r="E1144" i="33"/>
  <c r="F1144" i="33" s="1"/>
  <c r="E1143" i="33"/>
  <c r="F1143" i="33" s="1"/>
  <c r="E1142" i="33"/>
  <c r="F1142" i="33" s="1"/>
  <c r="E1141" i="33"/>
  <c r="F1141" i="33" s="1"/>
  <c r="E1140" i="33"/>
  <c r="F1140" i="33" s="1"/>
  <c r="E1139" i="33"/>
  <c r="F1139" i="33" s="1"/>
  <c r="E1138" i="33"/>
  <c r="F1138" i="33" s="1"/>
  <c r="E1137" i="33"/>
  <c r="F1137" i="33" s="1"/>
  <c r="E1136" i="33"/>
  <c r="F1136" i="33" s="1"/>
  <c r="E1135" i="33"/>
  <c r="F1135" i="33" s="1"/>
  <c r="E1134" i="33"/>
  <c r="F1134" i="33" s="1"/>
  <c r="E1133" i="33"/>
  <c r="F1133" i="33" s="1"/>
  <c r="E1132" i="33"/>
  <c r="F1132" i="33" s="1"/>
  <c r="E1131" i="33"/>
  <c r="F1131" i="33" s="1"/>
  <c r="E1130" i="33"/>
  <c r="F1130" i="33" s="1"/>
  <c r="E1129" i="33"/>
  <c r="F1129" i="33" s="1"/>
  <c r="E1128" i="33"/>
  <c r="F1128" i="33" s="1"/>
  <c r="E1127" i="33"/>
  <c r="F1127" i="33" s="1"/>
  <c r="E1126" i="33"/>
  <c r="F1126" i="33" s="1"/>
  <c r="E1125" i="33"/>
  <c r="F1125" i="33" s="1"/>
  <c r="E1124" i="33"/>
  <c r="F1124" i="33" s="1"/>
  <c r="E1123" i="33"/>
  <c r="F1123" i="33" s="1"/>
  <c r="E1122" i="33"/>
  <c r="F1122" i="33" s="1"/>
  <c r="E1121" i="33"/>
  <c r="F1121" i="33" s="1"/>
  <c r="E1120" i="33"/>
  <c r="F1120" i="33" s="1"/>
  <c r="E1119" i="33"/>
  <c r="F1119" i="33" s="1"/>
  <c r="E1118" i="33"/>
  <c r="F1118" i="33" s="1"/>
  <c r="E1117" i="33"/>
  <c r="F1117" i="33" s="1"/>
  <c r="E1116" i="33"/>
  <c r="F1116" i="33" s="1"/>
  <c r="E1115" i="33"/>
  <c r="F1115" i="33" s="1"/>
  <c r="E1114" i="33"/>
  <c r="F1114" i="33" s="1"/>
  <c r="E1113" i="33"/>
  <c r="F1113" i="33" s="1"/>
  <c r="E1112" i="33"/>
  <c r="F1112" i="33" s="1"/>
  <c r="E1111" i="33"/>
  <c r="F1111" i="33" s="1"/>
  <c r="E1110" i="33"/>
  <c r="F1110" i="33" s="1"/>
  <c r="E1109" i="33"/>
  <c r="F1109" i="33" s="1"/>
  <c r="E1108" i="33"/>
  <c r="F1108" i="33" s="1"/>
  <c r="E1107" i="33"/>
  <c r="F1107" i="33" s="1"/>
  <c r="E1106" i="33"/>
  <c r="F1106" i="33" s="1"/>
  <c r="E1105" i="33"/>
  <c r="F1105" i="33" s="1"/>
  <c r="E1104" i="33"/>
  <c r="F1104" i="33" s="1"/>
  <c r="E1103" i="33"/>
  <c r="F1103" i="33" s="1"/>
  <c r="E1102" i="33"/>
  <c r="F1102" i="33" s="1"/>
  <c r="E1101" i="33"/>
  <c r="F1101" i="33" s="1"/>
  <c r="E1100" i="33"/>
  <c r="F1100" i="33" s="1"/>
  <c r="E1099" i="33"/>
  <c r="F1099" i="33" s="1"/>
  <c r="E1098" i="33"/>
  <c r="F1098" i="33" s="1"/>
  <c r="E1097" i="33"/>
  <c r="F1097" i="33" s="1"/>
  <c r="E1096" i="33"/>
  <c r="F1096" i="33" s="1"/>
  <c r="E1095" i="33"/>
  <c r="F1095" i="33" s="1"/>
  <c r="E1094" i="33"/>
  <c r="F1094" i="33" s="1"/>
  <c r="E1093" i="33"/>
  <c r="F1093" i="33" s="1"/>
  <c r="E1092" i="33"/>
  <c r="F1092" i="33" s="1"/>
  <c r="E1091" i="33"/>
  <c r="F1091" i="33" s="1"/>
  <c r="E1090" i="33"/>
  <c r="F1090" i="33" s="1"/>
  <c r="E1089" i="33"/>
  <c r="F1089" i="33" s="1"/>
  <c r="E1088" i="33"/>
  <c r="F1088" i="33" s="1"/>
  <c r="E1087" i="33"/>
  <c r="F1087" i="33" s="1"/>
  <c r="E1086" i="33"/>
  <c r="F1086" i="33" s="1"/>
  <c r="E1085" i="33"/>
  <c r="F1085" i="33" s="1"/>
  <c r="E1084" i="33"/>
  <c r="F1084" i="33" s="1"/>
  <c r="E1083" i="33"/>
  <c r="F1083" i="33" s="1"/>
  <c r="E1082" i="33"/>
  <c r="F1082" i="33" s="1"/>
  <c r="E1081" i="33"/>
  <c r="F1081" i="33" s="1"/>
  <c r="E1080" i="33"/>
  <c r="F1080" i="33" s="1"/>
  <c r="E1079" i="33"/>
  <c r="F1079" i="33" s="1"/>
  <c r="E1078" i="33"/>
  <c r="F1078" i="33" s="1"/>
  <c r="E1077" i="33"/>
  <c r="F1077" i="33" s="1"/>
  <c r="E1076" i="33"/>
  <c r="F1076" i="33" s="1"/>
  <c r="E1075" i="33"/>
  <c r="F1075" i="33" s="1"/>
  <c r="E1074" i="33"/>
  <c r="F1074" i="33" s="1"/>
  <c r="E1073" i="33"/>
  <c r="F1073" i="33" s="1"/>
  <c r="E1072" i="33"/>
  <c r="F1072" i="33" s="1"/>
  <c r="E1071" i="33"/>
  <c r="F1071" i="33" s="1"/>
  <c r="E1070" i="33"/>
  <c r="F1070" i="33" s="1"/>
  <c r="E1069" i="33"/>
  <c r="F1069" i="33" s="1"/>
  <c r="E1068" i="33"/>
  <c r="F1068" i="33" s="1"/>
  <c r="E1067" i="33"/>
  <c r="F1067" i="33" s="1"/>
  <c r="E1066" i="33"/>
  <c r="F1066" i="33" s="1"/>
  <c r="E1065" i="33"/>
  <c r="F1065" i="33" s="1"/>
  <c r="E1064" i="33"/>
  <c r="F1064" i="33" s="1"/>
  <c r="E1063" i="33"/>
  <c r="F1063" i="33" s="1"/>
  <c r="E1062" i="33"/>
  <c r="F1062" i="33" s="1"/>
  <c r="E1061" i="33"/>
  <c r="F1061" i="33" s="1"/>
  <c r="E1060" i="33"/>
  <c r="F1060" i="33" s="1"/>
  <c r="E1059" i="33"/>
  <c r="F1059" i="33" s="1"/>
  <c r="E1058" i="33"/>
  <c r="F1058" i="33" s="1"/>
  <c r="E1057" i="33"/>
  <c r="F1057" i="33" s="1"/>
  <c r="E1056" i="33"/>
  <c r="F1056" i="33" s="1"/>
  <c r="E1055" i="33"/>
  <c r="F1055" i="33" s="1"/>
  <c r="E1054" i="33"/>
  <c r="F1054" i="33" s="1"/>
  <c r="E1053" i="33"/>
  <c r="F1053" i="33" s="1"/>
  <c r="E1052" i="33"/>
  <c r="F1052" i="33" s="1"/>
  <c r="E1051" i="33"/>
  <c r="F1051" i="33" s="1"/>
  <c r="E1050" i="33"/>
  <c r="F1050" i="33" s="1"/>
  <c r="E1049" i="33"/>
  <c r="F1049" i="33" s="1"/>
  <c r="E1048" i="33"/>
  <c r="F1048" i="33" s="1"/>
  <c r="E1047" i="33"/>
  <c r="F1047" i="33" s="1"/>
  <c r="E1046" i="33"/>
  <c r="F1046" i="33" s="1"/>
  <c r="E1045" i="33"/>
  <c r="F1045" i="33" s="1"/>
  <c r="E1044" i="33"/>
  <c r="F1044" i="33" s="1"/>
  <c r="E1043" i="33"/>
  <c r="F1043" i="33" s="1"/>
  <c r="E1042" i="33"/>
  <c r="F1042" i="33" s="1"/>
  <c r="E1041" i="33"/>
  <c r="F1041" i="33" s="1"/>
  <c r="E1040" i="33"/>
  <c r="F1040" i="33" s="1"/>
  <c r="E1039" i="33"/>
  <c r="F1039" i="33" s="1"/>
  <c r="E1038" i="33"/>
  <c r="F1038" i="33" s="1"/>
  <c r="E1037" i="33"/>
  <c r="F1037" i="33" s="1"/>
  <c r="E1036" i="33"/>
  <c r="F1036" i="33" s="1"/>
  <c r="E1035" i="33"/>
  <c r="F1035" i="33" s="1"/>
  <c r="E1034" i="33"/>
  <c r="F1034" i="33" s="1"/>
  <c r="E1033" i="33"/>
  <c r="F1033" i="33" s="1"/>
  <c r="E1032" i="33"/>
  <c r="F1032" i="33" s="1"/>
  <c r="E1031" i="33"/>
  <c r="F1031" i="33" s="1"/>
  <c r="E1030" i="33"/>
  <c r="F1030" i="33" s="1"/>
  <c r="E1029" i="33"/>
  <c r="F1029" i="33" s="1"/>
  <c r="E1028" i="33"/>
  <c r="F1028" i="33" s="1"/>
  <c r="E1027" i="33"/>
  <c r="F1027" i="33" s="1"/>
  <c r="E1026" i="33"/>
  <c r="F1026" i="33" s="1"/>
  <c r="E1025" i="33"/>
  <c r="F1025" i="33" s="1"/>
  <c r="E1024" i="33"/>
  <c r="F1024" i="33" s="1"/>
  <c r="E1023" i="33"/>
  <c r="F1023" i="33" s="1"/>
  <c r="E1022" i="33"/>
  <c r="F1022" i="33" s="1"/>
  <c r="E1021" i="33"/>
  <c r="F1021" i="33" s="1"/>
  <c r="E1020" i="33"/>
  <c r="F1020" i="33" s="1"/>
  <c r="E1019" i="33"/>
  <c r="F1019" i="33" s="1"/>
  <c r="E1018" i="33"/>
  <c r="F1018" i="33" s="1"/>
  <c r="E1017" i="33"/>
  <c r="F1017" i="33" s="1"/>
  <c r="E1016" i="33"/>
  <c r="F1016" i="33" s="1"/>
  <c r="E1015" i="33"/>
  <c r="F1015" i="33" s="1"/>
  <c r="E1014" i="33"/>
  <c r="F1014" i="33" s="1"/>
  <c r="E1013" i="33"/>
  <c r="F1013" i="33" s="1"/>
  <c r="E1012" i="33"/>
  <c r="F1012" i="33" s="1"/>
  <c r="E1011" i="33"/>
  <c r="F1011" i="33" s="1"/>
  <c r="E1010" i="33"/>
  <c r="F1010" i="33" s="1"/>
  <c r="E1009" i="33"/>
  <c r="F1009" i="33" s="1"/>
  <c r="E1008" i="33"/>
  <c r="F1008" i="33" s="1"/>
  <c r="E1007" i="33"/>
  <c r="F1007" i="33" s="1"/>
  <c r="E1006" i="33"/>
  <c r="F1006" i="33" s="1"/>
  <c r="E1005" i="33"/>
  <c r="F1005" i="33" s="1"/>
  <c r="E1004" i="33"/>
  <c r="F1004" i="33" s="1"/>
  <c r="E1003" i="33"/>
  <c r="F1003" i="33" s="1"/>
  <c r="E1002" i="33"/>
  <c r="F1002" i="33" s="1"/>
  <c r="E1001" i="33"/>
  <c r="F1001" i="33" s="1"/>
  <c r="E1000" i="33"/>
  <c r="F1000" i="33" s="1"/>
  <c r="E999" i="33"/>
  <c r="F999" i="33" s="1"/>
  <c r="E998" i="33"/>
  <c r="F998" i="33" s="1"/>
  <c r="E997" i="33"/>
  <c r="F997" i="33" s="1"/>
  <c r="E996" i="33"/>
  <c r="F996" i="33" s="1"/>
  <c r="E995" i="33"/>
  <c r="F995" i="33" s="1"/>
  <c r="E994" i="33"/>
  <c r="F994" i="33" s="1"/>
  <c r="E993" i="33"/>
  <c r="F993" i="33" s="1"/>
  <c r="E992" i="33"/>
  <c r="F992" i="33" s="1"/>
  <c r="E991" i="33"/>
  <c r="F991" i="33" s="1"/>
  <c r="E990" i="33"/>
  <c r="F990" i="33" s="1"/>
  <c r="E989" i="33"/>
  <c r="F989" i="33" s="1"/>
  <c r="E988" i="33"/>
  <c r="F988" i="33" s="1"/>
  <c r="E987" i="33"/>
  <c r="F987" i="33" s="1"/>
  <c r="E986" i="33"/>
  <c r="F986" i="33" s="1"/>
  <c r="E985" i="33"/>
  <c r="F985" i="33" s="1"/>
  <c r="E984" i="33"/>
  <c r="F984" i="33" s="1"/>
  <c r="E983" i="33"/>
  <c r="F983" i="33" s="1"/>
  <c r="E982" i="33"/>
  <c r="F982" i="33" s="1"/>
  <c r="E981" i="33"/>
  <c r="F981" i="33" s="1"/>
  <c r="E980" i="33"/>
  <c r="F980" i="33" s="1"/>
  <c r="E979" i="33"/>
  <c r="F979" i="33" s="1"/>
  <c r="E978" i="33"/>
  <c r="F978" i="33" s="1"/>
  <c r="E977" i="33"/>
  <c r="F977" i="33" s="1"/>
  <c r="E976" i="33"/>
  <c r="F976" i="33" s="1"/>
  <c r="E975" i="33"/>
  <c r="F975" i="33" s="1"/>
  <c r="E974" i="33"/>
  <c r="F974" i="33" s="1"/>
  <c r="E973" i="33"/>
  <c r="F973" i="33" s="1"/>
  <c r="E972" i="33"/>
  <c r="F972" i="33" s="1"/>
  <c r="E971" i="33"/>
  <c r="F971" i="33" s="1"/>
  <c r="E970" i="33"/>
  <c r="F970" i="33" s="1"/>
  <c r="E969" i="33"/>
  <c r="F969" i="33" s="1"/>
  <c r="E968" i="33"/>
  <c r="F968" i="33" s="1"/>
  <c r="E967" i="33"/>
  <c r="F967" i="33" s="1"/>
  <c r="E966" i="33"/>
  <c r="F966" i="33" s="1"/>
  <c r="E965" i="33"/>
  <c r="F965" i="33" s="1"/>
  <c r="E964" i="33"/>
  <c r="F964" i="33" s="1"/>
  <c r="E963" i="33"/>
  <c r="F963" i="33" s="1"/>
  <c r="E962" i="33"/>
  <c r="F962" i="33" s="1"/>
  <c r="E961" i="33"/>
  <c r="F961" i="33" s="1"/>
  <c r="E960" i="33"/>
  <c r="F960" i="33" s="1"/>
  <c r="E959" i="33"/>
  <c r="F959" i="33" s="1"/>
  <c r="E958" i="33"/>
  <c r="F958" i="33" s="1"/>
  <c r="E957" i="33"/>
  <c r="F957" i="33" s="1"/>
  <c r="E956" i="33"/>
  <c r="F956" i="33" s="1"/>
  <c r="E955" i="33"/>
  <c r="F955" i="33" s="1"/>
  <c r="E954" i="33"/>
  <c r="F954" i="33" s="1"/>
  <c r="E953" i="33"/>
  <c r="F953" i="33" s="1"/>
  <c r="E952" i="33"/>
  <c r="F952" i="33" s="1"/>
  <c r="E951" i="33"/>
  <c r="F951" i="33" s="1"/>
  <c r="E950" i="33"/>
  <c r="F950" i="33" s="1"/>
  <c r="E949" i="33"/>
  <c r="F949" i="33" s="1"/>
  <c r="E948" i="33"/>
  <c r="F948" i="33" s="1"/>
  <c r="E947" i="33"/>
  <c r="F947" i="33" s="1"/>
  <c r="E946" i="33"/>
  <c r="F946" i="33" s="1"/>
  <c r="E945" i="33"/>
  <c r="F945" i="33" s="1"/>
  <c r="E944" i="33"/>
  <c r="F944" i="33" s="1"/>
  <c r="E943" i="33"/>
  <c r="F943" i="33" s="1"/>
  <c r="E942" i="33"/>
  <c r="F942" i="33" s="1"/>
  <c r="E941" i="33"/>
  <c r="F941" i="33" s="1"/>
  <c r="E940" i="33"/>
  <c r="F940" i="33" s="1"/>
  <c r="E939" i="33"/>
  <c r="F939" i="33" s="1"/>
  <c r="E938" i="33"/>
  <c r="F938" i="33" s="1"/>
  <c r="E937" i="33"/>
  <c r="F937" i="33" s="1"/>
  <c r="E936" i="33"/>
  <c r="F936" i="33" s="1"/>
  <c r="E935" i="33"/>
  <c r="F935" i="33" s="1"/>
  <c r="E934" i="33"/>
  <c r="F934" i="33" s="1"/>
  <c r="E933" i="33"/>
  <c r="F933" i="33" s="1"/>
  <c r="E932" i="33"/>
  <c r="F932" i="33" s="1"/>
  <c r="E931" i="33"/>
  <c r="F931" i="33" s="1"/>
  <c r="E930" i="33"/>
  <c r="F930" i="33" s="1"/>
  <c r="E929" i="33"/>
  <c r="F929" i="33" s="1"/>
  <c r="E928" i="33"/>
  <c r="F928" i="33" s="1"/>
  <c r="E927" i="33"/>
  <c r="F927" i="33" s="1"/>
  <c r="E926" i="33"/>
  <c r="F926" i="33" s="1"/>
  <c r="E925" i="33"/>
  <c r="F925" i="33" s="1"/>
  <c r="E924" i="33"/>
  <c r="F924" i="33" s="1"/>
  <c r="E923" i="33"/>
  <c r="F923" i="33" s="1"/>
  <c r="E922" i="33"/>
  <c r="F922" i="33" s="1"/>
  <c r="E921" i="33"/>
  <c r="F921" i="33" s="1"/>
  <c r="E920" i="33"/>
  <c r="F920" i="33" s="1"/>
  <c r="E919" i="33"/>
  <c r="F919" i="33" s="1"/>
  <c r="E918" i="33"/>
  <c r="F918" i="33" s="1"/>
  <c r="E917" i="33"/>
  <c r="F917" i="33" s="1"/>
  <c r="E916" i="33"/>
  <c r="F916" i="33" s="1"/>
  <c r="E915" i="33"/>
  <c r="F915" i="33" s="1"/>
  <c r="E914" i="33"/>
  <c r="F914" i="33" s="1"/>
  <c r="E913" i="33"/>
  <c r="F913" i="33" s="1"/>
  <c r="E912" i="33"/>
  <c r="F912" i="33" s="1"/>
  <c r="E911" i="33"/>
  <c r="F911" i="33" s="1"/>
  <c r="E910" i="33"/>
  <c r="F910" i="33" s="1"/>
  <c r="E909" i="33"/>
  <c r="F909" i="33" s="1"/>
  <c r="E908" i="33"/>
  <c r="F908" i="33" s="1"/>
  <c r="E907" i="33"/>
  <c r="F907" i="33" s="1"/>
  <c r="E906" i="33"/>
  <c r="F906" i="33" s="1"/>
  <c r="E905" i="33"/>
  <c r="F905" i="33" s="1"/>
  <c r="E904" i="33"/>
  <c r="F904" i="33" s="1"/>
  <c r="E903" i="33"/>
  <c r="F903" i="33" s="1"/>
  <c r="E902" i="33"/>
  <c r="F902" i="33" s="1"/>
  <c r="E901" i="33"/>
  <c r="F901" i="33" s="1"/>
  <c r="E900" i="33"/>
  <c r="F900" i="33" s="1"/>
  <c r="E899" i="33"/>
  <c r="F899" i="33" s="1"/>
  <c r="E898" i="33"/>
  <c r="F898" i="33" s="1"/>
  <c r="E897" i="33"/>
  <c r="F897" i="33" s="1"/>
  <c r="E896" i="33"/>
  <c r="F896" i="33" s="1"/>
  <c r="E895" i="33"/>
  <c r="F895" i="33" s="1"/>
  <c r="E894" i="33"/>
  <c r="F894" i="33" s="1"/>
  <c r="E893" i="33"/>
  <c r="F893" i="33" s="1"/>
  <c r="E892" i="33"/>
  <c r="F892" i="33" s="1"/>
  <c r="E891" i="33"/>
  <c r="F891" i="33" s="1"/>
  <c r="E890" i="33"/>
  <c r="F890" i="33" s="1"/>
  <c r="E889" i="33"/>
  <c r="F889" i="33" s="1"/>
  <c r="E888" i="33"/>
  <c r="F888" i="33" s="1"/>
  <c r="E887" i="33"/>
  <c r="F887" i="33" s="1"/>
  <c r="E886" i="33"/>
  <c r="F886" i="33" s="1"/>
  <c r="E885" i="33"/>
  <c r="F885" i="33" s="1"/>
  <c r="E884" i="33"/>
  <c r="F884" i="33" s="1"/>
  <c r="E883" i="33"/>
  <c r="F883" i="33" s="1"/>
  <c r="E882" i="33"/>
  <c r="F882" i="33" s="1"/>
  <c r="E881" i="33"/>
  <c r="F881" i="33" s="1"/>
  <c r="E880" i="33"/>
  <c r="F880" i="33" s="1"/>
  <c r="E879" i="33"/>
  <c r="F879" i="33" s="1"/>
  <c r="E878" i="33"/>
  <c r="F878" i="33" s="1"/>
  <c r="E877" i="33"/>
  <c r="F877" i="33" s="1"/>
  <c r="E876" i="33"/>
  <c r="F876" i="33" s="1"/>
  <c r="E875" i="33"/>
  <c r="F875" i="33" s="1"/>
  <c r="E874" i="33"/>
  <c r="F874" i="33" s="1"/>
  <c r="E873" i="33"/>
  <c r="F873" i="33" s="1"/>
  <c r="E872" i="33"/>
  <c r="F872" i="33" s="1"/>
  <c r="E871" i="33"/>
  <c r="F871" i="33" s="1"/>
  <c r="E870" i="33"/>
  <c r="F870" i="33" s="1"/>
  <c r="E869" i="33"/>
  <c r="F869" i="33" s="1"/>
  <c r="E868" i="33"/>
  <c r="F868" i="33" s="1"/>
  <c r="E867" i="33"/>
  <c r="F867" i="33" s="1"/>
  <c r="E866" i="33"/>
  <c r="F866" i="33" s="1"/>
  <c r="E865" i="33"/>
  <c r="F865" i="33" s="1"/>
  <c r="E864" i="33"/>
  <c r="F864" i="33" s="1"/>
  <c r="E863" i="33"/>
  <c r="F863" i="33" s="1"/>
  <c r="E862" i="33"/>
  <c r="F862" i="33" s="1"/>
  <c r="E861" i="33"/>
  <c r="F861" i="33" s="1"/>
  <c r="E860" i="33"/>
  <c r="F860" i="33" s="1"/>
  <c r="E859" i="33"/>
  <c r="F859" i="33" s="1"/>
  <c r="E858" i="33"/>
  <c r="F858" i="33" s="1"/>
  <c r="E857" i="33"/>
  <c r="F857" i="33" s="1"/>
  <c r="E856" i="33"/>
  <c r="F856" i="33" s="1"/>
  <c r="E855" i="33"/>
  <c r="F855" i="33" s="1"/>
  <c r="E854" i="33"/>
  <c r="F854" i="33" s="1"/>
  <c r="E853" i="33"/>
  <c r="F853" i="33" s="1"/>
  <c r="E852" i="33"/>
  <c r="F852" i="33" s="1"/>
  <c r="E851" i="33"/>
  <c r="F851" i="33" s="1"/>
  <c r="E850" i="33"/>
  <c r="F850" i="33" s="1"/>
  <c r="E849" i="33"/>
  <c r="F849" i="33" s="1"/>
  <c r="E848" i="33"/>
  <c r="F848" i="33" s="1"/>
  <c r="E847" i="33"/>
  <c r="F847" i="33" s="1"/>
  <c r="E846" i="33"/>
  <c r="F846" i="33" s="1"/>
  <c r="E845" i="33"/>
  <c r="F845" i="33" s="1"/>
  <c r="E844" i="33"/>
  <c r="F844" i="33" s="1"/>
  <c r="E843" i="33"/>
  <c r="F843" i="33" s="1"/>
  <c r="E842" i="33"/>
  <c r="F842" i="33" s="1"/>
  <c r="E841" i="33"/>
  <c r="F841" i="33" s="1"/>
  <c r="E840" i="33"/>
  <c r="F840" i="33" s="1"/>
  <c r="E839" i="33"/>
  <c r="F839" i="33" s="1"/>
  <c r="E838" i="33"/>
  <c r="F838" i="33" s="1"/>
  <c r="E837" i="33"/>
  <c r="F837" i="33" s="1"/>
  <c r="E836" i="33"/>
  <c r="F836" i="33" s="1"/>
  <c r="E835" i="33"/>
  <c r="F835" i="33" s="1"/>
  <c r="E834" i="33"/>
  <c r="F834" i="33" s="1"/>
  <c r="E833" i="33"/>
  <c r="F833" i="33" s="1"/>
  <c r="E832" i="33"/>
  <c r="F832" i="33" s="1"/>
  <c r="E831" i="33"/>
  <c r="F831" i="33" s="1"/>
  <c r="E830" i="33"/>
  <c r="F830" i="33" s="1"/>
  <c r="E829" i="33"/>
  <c r="F829" i="33" s="1"/>
  <c r="E828" i="33"/>
  <c r="F828" i="33" s="1"/>
  <c r="E827" i="33"/>
  <c r="F827" i="33" s="1"/>
  <c r="E826" i="33"/>
  <c r="F826" i="33" s="1"/>
  <c r="E825" i="33"/>
  <c r="F825" i="33" s="1"/>
  <c r="E824" i="33"/>
  <c r="F824" i="33" s="1"/>
  <c r="E823" i="33"/>
  <c r="F823" i="33" s="1"/>
  <c r="E822" i="33"/>
  <c r="F822" i="33" s="1"/>
  <c r="E821" i="33"/>
  <c r="F821" i="33" s="1"/>
  <c r="E820" i="33"/>
  <c r="F820" i="33" s="1"/>
  <c r="E819" i="33"/>
  <c r="F819" i="33" s="1"/>
  <c r="E818" i="33"/>
  <c r="F818" i="33" s="1"/>
  <c r="E817" i="33"/>
  <c r="F817" i="33" s="1"/>
  <c r="E816" i="33"/>
  <c r="F816" i="33" s="1"/>
  <c r="E815" i="33"/>
  <c r="F815" i="33" s="1"/>
  <c r="E814" i="33"/>
  <c r="F814" i="33" s="1"/>
  <c r="E813" i="33"/>
  <c r="F813" i="33" s="1"/>
  <c r="E812" i="33"/>
  <c r="F812" i="33" s="1"/>
  <c r="E811" i="33"/>
  <c r="F811" i="33" s="1"/>
  <c r="E810" i="33"/>
  <c r="F810" i="33" s="1"/>
  <c r="E809" i="33"/>
  <c r="F809" i="33" s="1"/>
  <c r="E808" i="33"/>
  <c r="F808" i="33" s="1"/>
  <c r="E807" i="33"/>
  <c r="F807" i="33" s="1"/>
  <c r="E806" i="33"/>
  <c r="F806" i="33" s="1"/>
  <c r="E805" i="33"/>
  <c r="F805" i="33" s="1"/>
  <c r="E804" i="33"/>
  <c r="F804" i="33" s="1"/>
  <c r="E803" i="33"/>
  <c r="F803" i="33" s="1"/>
  <c r="E802" i="33"/>
  <c r="F802" i="33" s="1"/>
  <c r="E801" i="33"/>
  <c r="F801" i="33" s="1"/>
  <c r="E800" i="33"/>
  <c r="F800" i="33" s="1"/>
  <c r="E799" i="33"/>
  <c r="F799" i="33" s="1"/>
  <c r="E798" i="33"/>
  <c r="F798" i="33" s="1"/>
  <c r="E797" i="33"/>
  <c r="F797" i="33" s="1"/>
  <c r="E796" i="33"/>
  <c r="F796" i="33" s="1"/>
  <c r="E795" i="33"/>
  <c r="F795" i="33" s="1"/>
  <c r="E794" i="33"/>
  <c r="F794" i="33" s="1"/>
  <c r="E793" i="33"/>
  <c r="F793" i="33" s="1"/>
  <c r="E792" i="33"/>
  <c r="F792" i="33" s="1"/>
  <c r="E791" i="33"/>
  <c r="F791" i="33" s="1"/>
  <c r="E790" i="33"/>
  <c r="F790" i="33" s="1"/>
  <c r="E789" i="33"/>
  <c r="F789" i="33" s="1"/>
  <c r="E788" i="33"/>
  <c r="F788" i="33" s="1"/>
  <c r="E787" i="33"/>
  <c r="F787" i="33" s="1"/>
  <c r="E786" i="33"/>
  <c r="F786" i="33" s="1"/>
  <c r="E785" i="33"/>
  <c r="F785" i="33" s="1"/>
  <c r="E784" i="33"/>
  <c r="F784" i="33" s="1"/>
  <c r="E783" i="33"/>
  <c r="F783" i="33" s="1"/>
  <c r="E782" i="33"/>
  <c r="F782" i="33" s="1"/>
  <c r="E781" i="33"/>
  <c r="F781" i="33" s="1"/>
  <c r="E780" i="33"/>
  <c r="F780" i="33" s="1"/>
  <c r="E779" i="33"/>
  <c r="F779" i="33" s="1"/>
  <c r="E778" i="33"/>
  <c r="F778" i="33" s="1"/>
  <c r="E777" i="33"/>
  <c r="F777" i="33" s="1"/>
  <c r="E776" i="33"/>
  <c r="F776" i="33" s="1"/>
  <c r="E775" i="33"/>
  <c r="F775" i="33" s="1"/>
  <c r="E774" i="33"/>
  <c r="F774" i="33" s="1"/>
  <c r="E773" i="33"/>
  <c r="F773" i="33" s="1"/>
  <c r="E772" i="33"/>
  <c r="F772" i="33" s="1"/>
  <c r="E771" i="33"/>
  <c r="F771" i="33" s="1"/>
  <c r="E770" i="33"/>
  <c r="F770" i="33" s="1"/>
  <c r="E769" i="33"/>
  <c r="F769" i="33" s="1"/>
  <c r="E768" i="33"/>
  <c r="F768" i="33" s="1"/>
  <c r="E767" i="33"/>
  <c r="F767" i="33" s="1"/>
  <c r="E766" i="33"/>
  <c r="F766" i="33" s="1"/>
  <c r="E765" i="33"/>
  <c r="F765" i="33" s="1"/>
  <c r="E764" i="33"/>
  <c r="F764" i="33" s="1"/>
  <c r="E763" i="33"/>
  <c r="F763" i="33" s="1"/>
  <c r="E762" i="33"/>
  <c r="F762" i="33" s="1"/>
  <c r="E761" i="33"/>
  <c r="F761" i="33" s="1"/>
  <c r="E760" i="33"/>
  <c r="F760" i="33" s="1"/>
  <c r="E759" i="33"/>
  <c r="F759" i="33" s="1"/>
  <c r="E758" i="33"/>
  <c r="F758" i="33" s="1"/>
  <c r="E757" i="33"/>
  <c r="F757" i="33" s="1"/>
  <c r="E756" i="33"/>
  <c r="F756" i="33" s="1"/>
  <c r="E755" i="33"/>
  <c r="F755" i="33" s="1"/>
  <c r="E754" i="33"/>
  <c r="F754" i="33" s="1"/>
  <c r="E753" i="33"/>
  <c r="F753" i="33" s="1"/>
  <c r="E752" i="33"/>
  <c r="F752" i="33" s="1"/>
  <c r="E751" i="33"/>
  <c r="F751" i="33" s="1"/>
  <c r="E750" i="33"/>
  <c r="F750" i="33" s="1"/>
  <c r="E749" i="33"/>
  <c r="F749" i="33" s="1"/>
  <c r="E748" i="33"/>
  <c r="F748" i="33" s="1"/>
  <c r="E747" i="33"/>
  <c r="F747" i="33" s="1"/>
  <c r="E746" i="33"/>
  <c r="F746" i="33" s="1"/>
  <c r="E745" i="33"/>
  <c r="F745" i="33" s="1"/>
  <c r="E744" i="33"/>
  <c r="F744" i="33" s="1"/>
  <c r="E743" i="33"/>
  <c r="F743" i="33" s="1"/>
  <c r="E742" i="33"/>
  <c r="F742" i="33" s="1"/>
  <c r="E741" i="33"/>
  <c r="F741" i="33" s="1"/>
  <c r="E740" i="33"/>
  <c r="F740" i="33" s="1"/>
  <c r="E739" i="33"/>
  <c r="F739" i="33" s="1"/>
  <c r="E738" i="33"/>
  <c r="F738" i="33" s="1"/>
  <c r="E737" i="33"/>
  <c r="F737" i="33" s="1"/>
  <c r="E736" i="33"/>
  <c r="F736" i="33" s="1"/>
  <c r="E735" i="33"/>
  <c r="F735" i="33" s="1"/>
  <c r="E734" i="33"/>
  <c r="F734" i="33" s="1"/>
  <c r="E733" i="33"/>
  <c r="F733" i="33" s="1"/>
  <c r="E732" i="33"/>
  <c r="F732" i="33" s="1"/>
  <c r="E731" i="33"/>
  <c r="F731" i="33" s="1"/>
  <c r="E730" i="33"/>
  <c r="F730" i="33" s="1"/>
  <c r="E729" i="33"/>
  <c r="F729" i="33" s="1"/>
  <c r="E728" i="33"/>
  <c r="F728" i="33" s="1"/>
  <c r="E727" i="33"/>
  <c r="F727" i="33" s="1"/>
  <c r="E726" i="33"/>
  <c r="F726" i="33" s="1"/>
  <c r="E725" i="33"/>
  <c r="F725" i="33" s="1"/>
  <c r="E724" i="33"/>
  <c r="F724" i="33" s="1"/>
  <c r="E723" i="33"/>
  <c r="F723" i="33" s="1"/>
  <c r="E722" i="33"/>
  <c r="F722" i="33" s="1"/>
  <c r="E721" i="33"/>
  <c r="F721" i="33" s="1"/>
  <c r="E720" i="33"/>
  <c r="F720" i="33" s="1"/>
  <c r="E719" i="33"/>
  <c r="F719" i="33" s="1"/>
  <c r="E718" i="33"/>
  <c r="F718" i="33" s="1"/>
  <c r="E717" i="33"/>
  <c r="F717" i="33" s="1"/>
  <c r="E716" i="33"/>
  <c r="F716" i="33" s="1"/>
  <c r="E715" i="33"/>
  <c r="F715" i="33" s="1"/>
  <c r="E714" i="33"/>
  <c r="F714" i="33" s="1"/>
  <c r="E713" i="33"/>
  <c r="F713" i="33" s="1"/>
  <c r="E712" i="33"/>
  <c r="F712" i="33" s="1"/>
  <c r="E711" i="33"/>
  <c r="F711" i="33" s="1"/>
  <c r="E710" i="33"/>
  <c r="F710" i="33" s="1"/>
  <c r="E709" i="33"/>
  <c r="F709" i="33" s="1"/>
  <c r="E708" i="33"/>
  <c r="F708" i="33" s="1"/>
  <c r="E707" i="33"/>
  <c r="F707" i="33" s="1"/>
  <c r="E706" i="33"/>
  <c r="F706" i="33" s="1"/>
  <c r="E705" i="33"/>
  <c r="F705" i="33" s="1"/>
  <c r="E704" i="33"/>
  <c r="F704" i="33" s="1"/>
  <c r="E703" i="33"/>
  <c r="F703" i="33" s="1"/>
  <c r="E702" i="33"/>
  <c r="F702" i="33" s="1"/>
  <c r="E701" i="33"/>
  <c r="F701" i="33" s="1"/>
  <c r="E700" i="33"/>
  <c r="F700" i="33" s="1"/>
  <c r="E699" i="33"/>
  <c r="F699" i="33" s="1"/>
  <c r="E698" i="33"/>
  <c r="F698" i="33" s="1"/>
  <c r="E697" i="33"/>
  <c r="F697" i="33" s="1"/>
  <c r="E696" i="33"/>
  <c r="F696" i="33" s="1"/>
  <c r="E695" i="33"/>
  <c r="F695" i="33" s="1"/>
  <c r="E694" i="33"/>
  <c r="F694" i="33" s="1"/>
  <c r="E693" i="33"/>
  <c r="F693" i="33" s="1"/>
  <c r="E692" i="33"/>
  <c r="F692" i="33" s="1"/>
  <c r="E691" i="33"/>
  <c r="F691" i="33" s="1"/>
  <c r="E690" i="33"/>
  <c r="F690" i="33" s="1"/>
  <c r="E689" i="33"/>
  <c r="F689" i="33" s="1"/>
  <c r="E688" i="33"/>
  <c r="F688" i="33" s="1"/>
  <c r="E687" i="33"/>
  <c r="F687" i="33" s="1"/>
  <c r="E686" i="33"/>
  <c r="F686" i="33" s="1"/>
  <c r="E685" i="33"/>
  <c r="F685" i="33" s="1"/>
  <c r="E684" i="33"/>
  <c r="F684" i="33" s="1"/>
  <c r="E683" i="33"/>
  <c r="F683" i="33" s="1"/>
  <c r="E682" i="33"/>
  <c r="F682" i="33" s="1"/>
  <c r="E681" i="33"/>
  <c r="F681" i="33" s="1"/>
  <c r="E680" i="33"/>
  <c r="F680" i="33" s="1"/>
  <c r="E679" i="33"/>
  <c r="F679" i="33" s="1"/>
  <c r="E678" i="33"/>
  <c r="F678" i="33" s="1"/>
  <c r="E677" i="33"/>
  <c r="F677" i="33" s="1"/>
  <c r="E676" i="33"/>
  <c r="F676" i="33" s="1"/>
  <c r="E675" i="33"/>
  <c r="F675" i="33" s="1"/>
  <c r="E674" i="33"/>
  <c r="F674" i="33" s="1"/>
  <c r="E673" i="33"/>
  <c r="F673" i="33" s="1"/>
  <c r="E672" i="33"/>
  <c r="F672" i="33" s="1"/>
  <c r="E671" i="33"/>
  <c r="F671" i="33" s="1"/>
  <c r="E670" i="33"/>
  <c r="F670" i="33" s="1"/>
  <c r="E669" i="33"/>
  <c r="F669" i="33" s="1"/>
  <c r="E668" i="33"/>
  <c r="F668" i="33" s="1"/>
  <c r="E667" i="33"/>
  <c r="F667" i="33" s="1"/>
  <c r="E666" i="33"/>
  <c r="F666" i="33" s="1"/>
  <c r="E665" i="33"/>
  <c r="F665" i="33" s="1"/>
  <c r="E664" i="33"/>
  <c r="F664" i="33" s="1"/>
  <c r="E663" i="33"/>
  <c r="F663" i="33" s="1"/>
  <c r="E662" i="33"/>
  <c r="F662" i="33" s="1"/>
  <c r="E661" i="33"/>
  <c r="F661" i="33" s="1"/>
  <c r="E660" i="33"/>
  <c r="F660" i="33" s="1"/>
  <c r="E659" i="33"/>
  <c r="F659" i="33" s="1"/>
  <c r="E658" i="33"/>
  <c r="F658" i="33" s="1"/>
  <c r="E657" i="33"/>
  <c r="F657" i="33" s="1"/>
  <c r="E656" i="33"/>
  <c r="F656" i="33" s="1"/>
  <c r="E655" i="33"/>
  <c r="F655" i="33" s="1"/>
  <c r="E654" i="33"/>
  <c r="F654" i="33" s="1"/>
  <c r="E653" i="33"/>
  <c r="F653" i="33" s="1"/>
  <c r="E652" i="33"/>
  <c r="F652" i="33" s="1"/>
  <c r="E651" i="33"/>
  <c r="F651" i="33" s="1"/>
  <c r="E650" i="33"/>
  <c r="F650" i="33" s="1"/>
  <c r="E649" i="33"/>
  <c r="F649" i="33" s="1"/>
  <c r="E648" i="33"/>
  <c r="F648" i="33" s="1"/>
  <c r="E647" i="33"/>
  <c r="F647" i="33" s="1"/>
  <c r="E646" i="33"/>
  <c r="F646" i="33" s="1"/>
  <c r="E645" i="33"/>
  <c r="F645" i="33" s="1"/>
  <c r="E644" i="33"/>
  <c r="F644" i="33" s="1"/>
  <c r="E643" i="33"/>
  <c r="F643" i="33" s="1"/>
  <c r="E642" i="33"/>
  <c r="F642" i="33" s="1"/>
  <c r="E641" i="33"/>
  <c r="F641" i="33" s="1"/>
  <c r="E640" i="33"/>
  <c r="F640" i="33" s="1"/>
  <c r="E639" i="33"/>
  <c r="F639" i="33" s="1"/>
  <c r="E638" i="33"/>
  <c r="F638" i="33" s="1"/>
  <c r="E637" i="33"/>
  <c r="F637" i="33" s="1"/>
  <c r="E636" i="33"/>
  <c r="F636" i="33" s="1"/>
  <c r="E635" i="33"/>
  <c r="F635" i="33" s="1"/>
  <c r="E634" i="33"/>
  <c r="F634" i="33" s="1"/>
  <c r="E633" i="33"/>
  <c r="F633" i="33" s="1"/>
  <c r="E632" i="33"/>
  <c r="F632" i="33" s="1"/>
  <c r="E631" i="33"/>
  <c r="F631" i="33" s="1"/>
  <c r="E630" i="33"/>
  <c r="F630" i="33" s="1"/>
  <c r="E629" i="33"/>
  <c r="F629" i="33" s="1"/>
  <c r="E628" i="33"/>
  <c r="F628" i="33" s="1"/>
  <c r="E627" i="33"/>
  <c r="F627" i="33" s="1"/>
  <c r="E626" i="33"/>
  <c r="F626" i="33" s="1"/>
  <c r="E625" i="33"/>
  <c r="F625" i="33" s="1"/>
  <c r="E624" i="33"/>
  <c r="F624" i="33" s="1"/>
  <c r="E623" i="33"/>
  <c r="F623" i="33" s="1"/>
  <c r="E622" i="33"/>
  <c r="F622" i="33" s="1"/>
  <c r="E621" i="33"/>
  <c r="F621" i="33" s="1"/>
  <c r="E620" i="33"/>
  <c r="F620" i="33" s="1"/>
  <c r="E619" i="33"/>
  <c r="F619" i="33" s="1"/>
  <c r="E618" i="33"/>
  <c r="F618" i="33" s="1"/>
  <c r="E617" i="33"/>
  <c r="F617" i="33" s="1"/>
  <c r="E616" i="33"/>
  <c r="F616" i="33" s="1"/>
  <c r="E615" i="33"/>
  <c r="F615" i="33" s="1"/>
  <c r="E614" i="33"/>
  <c r="F614" i="33" s="1"/>
  <c r="E613" i="33"/>
  <c r="F613" i="33" s="1"/>
  <c r="E612" i="33"/>
  <c r="F612" i="33" s="1"/>
  <c r="E611" i="33"/>
  <c r="F611" i="33" s="1"/>
  <c r="E610" i="33"/>
  <c r="F610" i="33" s="1"/>
  <c r="E609" i="33"/>
  <c r="F609" i="33" s="1"/>
  <c r="E608" i="33"/>
  <c r="F608" i="33" s="1"/>
  <c r="E607" i="33"/>
  <c r="F607" i="33" s="1"/>
  <c r="E606" i="33"/>
  <c r="F606" i="33" s="1"/>
  <c r="E605" i="33"/>
  <c r="F605" i="33" s="1"/>
  <c r="E604" i="33"/>
  <c r="F604" i="33" s="1"/>
  <c r="E603" i="33"/>
  <c r="F603" i="33" s="1"/>
  <c r="E602" i="33"/>
  <c r="F602" i="33" s="1"/>
  <c r="E601" i="33"/>
  <c r="F601" i="33" s="1"/>
  <c r="E600" i="33"/>
  <c r="F600" i="33" s="1"/>
  <c r="E599" i="33"/>
  <c r="F599" i="33" s="1"/>
  <c r="E598" i="33"/>
  <c r="F598" i="33" s="1"/>
  <c r="E597" i="33"/>
  <c r="F597" i="33" s="1"/>
  <c r="E596" i="33"/>
  <c r="F596" i="33" s="1"/>
  <c r="E595" i="33"/>
  <c r="F595" i="33" s="1"/>
  <c r="E594" i="33"/>
  <c r="F594" i="33" s="1"/>
  <c r="E593" i="33"/>
  <c r="F593" i="33" s="1"/>
  <c r="E592" i="33"/>
  <c r="F592" i="33" s="1"/>
  <c r="E591" i="33"/>
  <c r="F591" i="33" s="1"/>
  <c r="E590" i="33"/>
  <c r="F590" i="33" s="1"/>
  <c r="E589" i="33"/>
  <c r="F589" i="33" s="1"/>
  <c r="E588" i="33"/>
  <c r="F588" i="33" s="1"/>
  <c r="E587" i="33"/>
  <c r="F587" i="33" s="1"/>
  <c r="E586" i="33"/>
  <c r="F586" i="33" s="1"/>
  <c r="E585" i="33"/>
  <c r="F585" i="33" s="1"/>
  <c r="E584" i="33"/>
  <c r="F584" i="33" s="1"/>
  <c r="E583" i="33"/>
  <c r="F583" i="33" s="1"/>
  <c r="E582" i="33"/>
  <c r="F582" i="33" s="1"/>
  <c r="E581" i="33"/>
  <c r="F581" i="33" s="1"/>
  <c r="E580" i="33"/>
  <c r="F580" i="33" s="1"/>
  <c r="E579" i="33"/>
  <c r="F579" i="33" s="1"/>
  <c r="E578" i="33"/>
  <c r="F578" i="33" s="1"/>
  <c r="E577" i="33"/>
  <c r="F577" i="33" s="1"/>
  <c r="E576" i="33"/>
  <c r="F576" i="33" s="1"/>
  <c r="E575" i="33"/>
  <c r="F575" i="33" s="1"/>
  <c r="E574" i="33"/>
  <c r="F574" i="33" s="1"/>
  <c r="E573" i="33"/>
  <c r="F573" i="33" s="1"/>
  <c r="E572" i="33"/>
  <c r="F572" i="33" s="1"/>
  <c r="E571" i="33"/>
  <c r="F571" i="33" s="1"/>
  <c r="E570" i="33"/>
  <c r="F570" i="33" s="1"/>
  <c r="E569" i="33"/>
  <c r="F569" i="33" s="1"/>
  <c r="E568" i="33"/>
  <c r="F568" i="33" s="1"/>
  <c r="E567" i="33"/>
  <c r="F567" i="33" s="1"/>
  <c r="E566" i="33"/>
  <c r="F566" i="33" s="1"/>
  <c r="E565" i="33"/>
  <c r="F565" i="33" s="1"/>
  <c r="E564" i="33"/>
  <c r="F564" i="33" s="1"/>
  <c r="E563" i="33"/>
  <c r="F563" i="33" s="1"/>
  <c r="E562" i="33"/>
  <c r="F562" i="33" s="1"/>
  <c r="E561" i="33"/>
  <c r="F561" i="33" s="1"/>
  <c r="E560" i="33"/>
  <c r="F560" i="33" s="1"/>
  <c r="E559" i="33"/>
  <c r="F559" i="33" s="1"/>
  <c r="E558" i="33"/>
  <c r="F558" i="33" s="1"/>
  <c r="E557" i="33"/>
  <c r="F557" i="33" s="1"/>
  <c r="E556" i="33"/>
  <c r="F556" i="33" s="1"/>
  <c r="E555" i="33"/>
  <c r="F555" i="33" s="1"/>
  <c r="E554" i="33"/>
  <c r="F554" i="33" s="1"/>
  <c r="E553" i="33"/>
  <c r="F553" i="33" s="1"/>
  <c r="E552" i="33"/>
  <c r="F552" i="33" s="1"/>
  <c r="E551" i="33"/>
  <c r="F551" i="33" s="1"/>
  <c r="E550" i="33"/>
  <c r="F550" i="33" s="1"/>
  <c r="E549" i="33"/>
  <c r="F549" i="33" s="1"/>
  <c r="E548" i="33"/>
  <c r="F548" i="33" s="1"/>
  <c r="E547" i="33"/>
  <c r="F547" i="33" s="1"/>
  <c r="E546" i="33"/>
  <c r="F546" i="33" s="1"/>
  <c r="E545" i="33"/>
  <c r="F545" i="33" s="1"/>
  <c r="E544" i="33"/>
  <c r="F544" i="33" s="1"/>
  <c r="E543" i="33"/>
  <c r="F543" i="33" s="1"/>
  <c r="E542" i="33"/>
  <c r="F542" i="33" s="1"/>
  <c r="E541" i="33"/>
  <c r="F541" i="33" s="1"/>
  <c r="E540" i="33"/>
  <c r="F540" i="33" s="1"/>
  <c r="E539" i="33"/>
  <c r="F539" i="33" s="1"/>
  <c r="E538" i="33"/>
  <c r="F538" i="33" s="1"/>
  <c r="E537" i="33"/>
  <c r="F537" i="33" s="1"/>
  <c r="E536" i="33"/>
  <c r="F536" i="33" s="1"/>
  <c r="E535" i="33"/>
  <c r="F535" i="33" s="1"/>
  <c r="E534" i="33"/>
  <c r="F534" i="33" s="1"/>
  <c r="E533" i="33"/>
  <c r="F533" i="33" s="1"/>
  <c r="E532" i="33"/>
  <c r="F532" i="33" s="1"/>
  <c r="E531" i="33"/>
  <c r="F531" i="33" s="1"/>
  <c r="E530" i="33"/>
  <c r="F530" i="33" s="1"/>
  <c r="E529" i="33"/>
  <c r="F529" i="33" s="1"/>
  <c r="E528" i="33"/>
  <c r="F528" i="33" s="1"/>
  <c r="E527" i="33"/>
  <c r="F527" i="33" s="1"/>
  <c r="E526" i="33"/>
  <c r="F526" i="33" s="1"/>
  <c r="E525" i="33"/>
  <c r="F525" i="33" s="1"/>
  <c r="E524" i="33"/>
  <c r="F524" i="33" s="1"/>
  <c r="E523" i="33"/>
  <c r="F523" i="33" s="1"/>
  <c r="E522" i="33"/>
  <c r="F522" i="33" s="1"/>
  <c r="E521" i="33"/>
  <c r="F521" i="33" s="1"/>
  <c r="E520" i="33"/>
  <c r="F520" i="33" s="1"/>
  <c r="E519" i="33"/>
  <c r="F519" i="33" s="1"/>
  <c r="E518" i="33"/>
  <c r="F518" i="33" s="1"/>
  <c r="E517" i="33"/>
  <c r="F517" i="33" s="1"/>
  <c r="E516" i="33"/>
  <c r="F516" i="33" s="1"/>
  <c r="E515" i="33"/>
  <c r="F515" i="33" s="1"/>
  <c r="E514" i="33"/>
  <c r="F514" i="33" s="1"/>
  <c r="E513" i="33"/>
  <c r="F513" i="33" s="1"/>
  <c r="E512" i="33"/>
  <c r="F512" i="33" s="1"/>
  <c r="E511" i="33"/>
  <c r="F511" i="33" s="1"/>
  <c r="E510" i="33"/>
  <c r="F510" i="33" s="1"/>
  <c r="E509" i="33"/>
  <c r="F509" i="33" s="1"/>
  <c r="E508" i="33"/>
  <c r="F508" i="33" s="1"/>
  <c r="E507" i="33"/>
  <c r="F507" i="33" s="1"/>
  <c r="E506" i="33"/>
  <c r="F506" i="33" s="1"/>
  <c r="E505" i="33"/>
  <c r="F505" i="33" s="1"/>
  <c r="E504" i="33"/>
  <c r="F504" i="33" s="1"/>
  <c r="E503" i="33"/>
  <c r="F503" i="33" s="1"/>
  <c r="E502" i="33"/>
  <c r="F502" i="33" s="1"/>
  <c r="E501" i="33"/>
  <c r="F501" i="33" s="1"/>
  <c r="E500" i="33"/>
  <c r="F500" i="33" s="1"/>
  <c r="E499" i="33"/>
  <c r="F499" i="33" s="1"/>
  <c r="E498" i="33"/>
  <c r="F498" i="33" s="1"/>
  <c r="E497" i="33"/>
  <c r="F497" i="33" s="1"/>
  <c r="E496" i="33"/>
  <c r="F496" i="33" s="1"/>
  <c r="E495" i="33"/>
  <c r="F495" i="33" s="1"/>
  <c r="E494" i="33"/>
  <c r="F494" i="33" s="1"/>
  <c r="E493" i="33"/>
  <c r="F493" i="33" s="1"/>
  <c r="E492" i="33"/>
  <c r="F492" i="33" s="1"/>
  <c r="E491" i="33"/>
  <c r="F491" i="33" s="1"/>
  <c r="E490" i="33"/>
  <c r="F490" i="33" s="1"/>
  <c r="E489" i="33"/>
  <c r="F489" i="33" s="1"/>
  <c r="E488" i="33"/>
  <c r="F488" i="33" s="1"/>
  <c r="E487" i="33"/>
  <c r="F487" i="33" s="1"/>
  <c r="E486" i="33"/>
  <c r="F486" i="33" s="1"/>
  <c r="E485" i="33"/>
  <c r="F485" i="33" s="1"/>
  <c r="E484" i="33"/>
  <c r="F484" i="33" s="1"/>
  <c r="E483" i="33"/>
  <c r="F483" i="33" s="1"/>
  <c r="E482" i="33"/>
  <c r="F482" i="33" s="1"/>
  <c r="E481" i="33"/>
  <c r="F481" i="33" s="1"/>
  <c r="E480" i="33"/>
  <c r="F480" i="33" s="1"/>
  <c r="E479" i="33"/>
  <c r="F479" i="33" s="1"/>
  <c r="E478" i="33"/>
  <c r="F478" i="33" s="1"/>
  <c r="E477" i="33"/>
  <c r="F477" i="33" s="1"/>
  <c r="E476" i="33"/>
  <c r="F476" i="33" s="1"/>
  <c r="E475" i="33"/>
  <c r="F475" i="33" s="1"/>
  <c r="E474" i="33"/>
  <c r="F474" i="33" s="1"/>
  <c r="E473" i="33"/>
  <c r="F473" i="33" s="1"/>
  <c r="E472" i="33"/>
  <c r="F472" i="33" s="1"/>
  <c r="E471" i="33"/>
  <c r="F471" i="33" s="1"/>
  <c r="E470" i="33"/>
  <c r="F470" i="33" s="1"/>
  <c r="E469" i="33"/>
  <c r="F469" i="33" s="1"/>
  <c r="E468" i="33"/>
  <c r="F468" i="33" s="1"/>
  <c r="E467" i="33"/>
  <c r="F467" i="33" s="1"/>
  <c r="E466" i="33"/>
  <c r="F466" i="33" s="1"/>
  <c r="E465" i="33"/>
  <c r="F465" i="33" s="1"/>
  <c r="E464" i="33"/>
  <c r="F464" i="33" s="1"/>
  <c r="E463" i="33"/>
  <c r="F463" i="33" s="1"/>
  <c r="E462" i="33"/>
  <c r="F462" i="33" s="1"/>
  <c r="E461" i="33"/>
  <c r="F461" i="33" s="1"/>
  <c r="E460" i="33"/>
  <c r="F460" i="33" s="1"/>
  <c r="E459" i="33"/>
  <c r="F459" i="33" s="1"/>
  <c r="E458" i="33"/>
  <c r="F458" i="33" s="1"/>
  <c r="E457" i="33"/>
  <c r="F457" i="33" s="1"/>
  <c r="E456" i="33"/>
  <c r="F456" i="33" s="1"/>
  <c r="E455" i="33"/>
  <c r="F455" i="33" s="1"/>
  <c r="E454" i="33"/>
  <c r="F454" i="33" s="1"/>
  <c r="E453" i="33"/>
  <c r="F453" i="33" s="1"/>
  <c r="E452" i="33"/>
  <c r="F452" i="33" s="1"/>
  <c r="E451" i="33"/>
  <c r="F451" i="33" s="1"/>
  <c r="E450" i="33"/>
  <c r="F450" i="33" s="1"/>
  <c r="E449" i="33"/>
  <c r="F449" i="33" s="1"/>
  <c r="E448" i="33"/>
  <c r="F448" i="33" s="1"/>
  <c r="E447" i="33"/>
  <c r="F447" i="33" s="1"/>
  <c r="E446" i="33"/>
  <c r="F446" i="33" s="1"/>
  <c r="E445" i="33"/>
  <c r="F445" i="33" s="1"/>
  <c r="E444" i="33"/>
  <c r="F444" i="33" s="1"/>
  <c r="E443" i="33"/>
  <c r="F443" i="33" s="1"/>
  <c r="E442" i="33"/>
  <c r="F442" i="33" s="1"/>
  <c r="E441" i="33"/>
  <c r="F441" i="33" s="1"/>
  <c r="E440" i="33"/>
  <c r="F440" i="33" s="1"/>
  <c r="E439" i="33"/>
  <c r="F439" i="33" s="1"/>
  <c r="E438" i="33"/>
  <c r="F438" i="33" s="1"/>
  <c r="E437" i="33"/>
  <c r="F437" i="33" s="1"/>
  <c r="E436" i="33"/>
  <c r="F436" i="33" s="1"/>
  <c r="E435" i="33"/>
  <c r="F435" i="33" s="1"/>
  <c r="E434" i="33"/>
  <c r="F434" i="33" s="1"/>
  <c r="E433" i="33"/>
  <c r="F433" i="33" s="1"/>
  <c r="E432" i="33"/>
  <c r="F432" i="33" s="1"/>
  <c r="E431" i="33"/>
  <c r="F431" i="33" s="1"/>
  <c r="E430" i="33"/>
  <c r="F430" i="33" s="1"/>
  <c r="E429" i="33"/>
  <c r="F429" i="33" s="1"/>
  <c r="E428" i="33"/>
  <c r="F428" i="33" s="1"/>
  <c r="E427" i="33"/>
  <c r="F427" i="33" s="1"/>
  <c r="E426" i="33"/>
  <c r="F426" i="33" s="1"/>
  <c r="E425" i="33"/>
  <c r="F425" i="33" s="1"/>
  <c r="E424" i="33"/>
  <c r="F424" i="33" s="1"/>
  <c r="E423" i="33"/>
  <c r="F423" i="33" s="1"/>
  <c r="E422" i="33"/>
  <c r="F422" i="33" s="1"/>
  <c r="E421" i="33"/>
  <c r="F421" i="33" s="1"/>
  <c r="E420" i="33"/>
  <c r="F420" i="33" s="1"/>
  <c r="E419" i="33"/>
  <c r="F419" i="33" s="1"/>
  <c r="E418" i="33"/>
  <c r="F418" i="33" s="1"/>
  <c r="E417" i="33"/>
  <c r="F417" i="33" s="1"/>
  <c r="E416" i="33"/>
  <c r="F416" i="33" s="1"/>
  <c r="E415" i="33"/>
  <c r="F415" i="33" s="1"/>
  <c r="E414" i="33"/>
  <c r="F414" i="33" s="1"/>
  <c r="E413" i="33"/>
  <c r="F413" i="33" s="1"/>
  <c r="E412" i="33"/>
  <c r="F412" i="33" s="1"/>
  <c r="E411" i="33"/>
  <c r="F411" i="33" s="1"/>
  <c r="E410" i="33"/>
  <c r="F410" i="33" s="1"/>
  <c r="E409" i="33"/>
  <c r="F409" i="33" s="1"/>
  <c r="E408" i="33"/>
  <c r="F408" i="33" s="1"/>
  <c r="E407" i="33"/>
  <c r="F407" i="33" s="1"/>
  <c r="E406" i="33"/>
  <c r="F406" i="33" s="1"/>
  <c r="E405" i="33"/>
  <c r="F405" i="33" s="1"/>
  <c r="E404" i="33"/>
  <c r="F404" i="33" s="1"/>
  <c r="E403" i="33"/>
  <c r="F403" i="33" s="1"/>
  <c r="E402" i="33"/>
  <c r="F402" i="33" s="1"/>
  <c r="E401" i="33"/>
  <c r="F401" i="33" s="1"/>
  <c r="E400" i="33"/>
  <c r="F400" i="33" s="1"/>
  <c r="E399" i="33"/>
  <c r="F399" i="33" s="1"/>
  <c r="E398" i="33"/>
  <c r="F398" i="33" s="1"/>
  <c r="E397" i="33"/>
  <c r="F397" i="33" s="1"/>
  <c r="E396" i="33"/>
  <c r="F396" i="33" s="1"/>
  <c r="E395" i="33"/>
  <c r="F395" i="33" s="1"/>
  <c r="E394" i="33"/>
  <c r="F394" i="33" s="1"/>
  <c r="E393" i="33"/>
  <c r="F393" i="33" s="1"/>
  <c r="E392" i="33"/>
  <c r="F392" i="33" s="1"/>
  <c r="E391" i="33"/>
  <c r="F391" i="33" s="1"/>
  <c r="E390" i="33"/>
  <c r="F390" i="33" s="1"/>
  <c r="E389" i="33"/>
  <c r="F389" i="33" s="1"/>
  <c r="E388" i="33"/>
  <c r="F388" i="33" s="1"/>
  <c r="E387" i="33"/>
  <c r="F387" i="33" s="1"/>
  <c r="E386" i="33"/>
  <c r="F386" i="33" s="1"/>
  <c r="E385" i="33"/>
  <c r="F385" i="33" s="1"/>
  <c r="E384" i="33"/>
  <c r="F384" i="33" s="1"/>
  <c r="E383" i="33"/>
  <c r="F383" i="33" s="1"/>
  <c r="E382" i="33"/>
  <c r="F382" i="33" s="1"/>
  <c r="E381" i="33"/>
  <c r="F381" i="33" s="1"/>
  <c r="E380" i="33"/>
  <c r="F380" i="33" s="1"/>
  <c r="E379" i="33"/>
  <c r="F379" i="33" s="1"/>
  <c r="E378" i="33"/>
  <c r="F378" i="33" s="1"/>
  <c r="E377" i="33"/>
  <c r="F377" i="33" s="1"/>
  <c r="E376" i="33"/>
  <c r="F376" i="33" s="1"/>
  <c r="E375" i="33"/>
  <c r="F375" i="33" s="1"/>
  <c r="E374" i="33"/>
  <c r="F374" i="33" s="1"/>
  <c r="E373" i="33"/>
  <c r="F373" i="33" s="1"/>
  <c r="E372" i="33"/>
  <c r="F372" i="33" s="1"/>
  <c r="E371" i="33"/>
  <c r="F371" i="33" s="1"/>
  <c r="E370" i="33"/>
  <c r="F370" i="33" s="1"/>
  <c r="E369" i="33"/>
  <c r="F369" i="33" s="1"/>
  <c r="E368" i="33"/>
  <c r="F368" i="33" s="1"/>
  <c r="E367" i="33"/>
  <c r="F367" i="33" s="1"/>
  <c r="E366" i="33"/>
  <c r="F366" i="33" s="1"/>
  <c r="E365" i="33"/>
  <c r="F365" i="33" s="1"/>
  <c r="E364" i="33"/>
  <c r="F364" i="33" s="1"/>
  <c r="E363" i="33"/>
  <c r="F363" i="33" s="1"/>
  <c r="E362" i="33"/>
  <c r="F362" i="33" s="1"/>
  <c r="E361" i="33"/>
  <c r="F361" i="33" s="1"/>
  <c r="E360" i="33"/>
  <c r="F360" i="33" s="1"/>
  <c r="E359" i="33"/>
  <c r="F359" i="33" s="1"/>
  <c r="E358" i="33"/>
  <c r="F358" i="33" s="1"/>
  <c r="E357" i="33"/>
  <c r="F357" i="33" s="1"/>
  <c r="E356" i="33"/>
  <c r="F356" i="33" s="1"/>
  <c r="E355" i="33"/>
  <c r="F355" i="33" s="1"/>
  <c r="E354" i="33"/>
  <c r="F354" i="33" s="1"/>
  <c r="E353" i="33"/>
  <c r="F353" i="33" s="1"/>
  <c r="E352" i="33"/>
  <c r="F352" i="33" s="1"/>
  <c r="E351" i="33"/>
  <c r="F351" i="33" s="1"/>
  <c r="E350" i="33"/>
  <c r="F350" i="33" s="1"/>
  <c r="E349" i="33"/>
  <c r="F349" i="33" s="1"/>
  <c r="E348" i="33"/>
  <c r="F348" i="33" s="1"/>
  <c r="E347" i="33"/>
  <c r="F347" i="33" s="1"/>
  <c r="E346" i="33"/>
  <c r="F346" i="33" s="1"/>
  <c r="E345" i="33"/>
  <c r="F345" i="33" s="1"/>
  <c r="E344" i="33"/>
  <c r="F344" i="33" s="1"/>
  <c r="E343" i="33"/>
  <c r="F343" i="33" s="1"/>
  <c r="E342" i="33"/>
  <c r="F342" i="33" s="1"/>
  <c r="E341" i="33"/>
  <c r="F341" i="33" s="1"/>
  <c r="E340" i="33"/>
  <c r="F340" i="33" s="1"/>
  <c r="E339" i="33"/>
  <c r="F339" i="33" s="1"/>
  <c r="E338" i="33"/>
  <c r="F338" i="33" s="1"/>
  <c r="E337" i="33"/>
  <c r="F337" i="33" s="1"/>
  <c r="E336" i="33"/>
  <c r="F336" i="33" s="1"/>
  <c r="E335" i="33"/>
  <c r="F335" i="33" s="1"/>
  <c r="E334" i="33"/>
  <c r="F334" i="33" s="1"/>
  <c r="E333" i="33"/>
  <c r="F333" i="33" s="1"/>
  <c r="E332" i="33"/>
  <c r="F332" i="33" s="1"/>
  <c r="E331" i="33"/>
  <c r="F331" i="33" s="1"/>
  <c r="E330" i="33"/>
  <c r="F330" i="33" s="1"/>
  <c r="E329" i="33"/>
  <c r="F329" i="33" s="1"/>
  <c r="E328" i="33"/>
  <c r="F328" i="33" s="1"/>
  <c r="E327" i="33"/>
  <c r="F327" i="33" s="1"/>
  <c r="E326" i="33"/>
  <c r="F326" i="33" s="1"/>
  <c r="E325" i="33"/>
  <c r="F325" i="33" s="1"/>
  <c r="E324" i="33"/>
  <c r="F324" i="33" s="1"/>
  <c r="E323" i="33"/>
  <c r="F323" i="33" s="1"/>
  <c r="E322" i="33"/>
  <c r="F322" i="33" s="1"/>
  <c r="E321" i="33"/>
  <c r="F321" i="33" s="1"/>
  <c r="E320" i="33"/>
  <c r="F320" i="33" s="1"/>
  <c r="E319" i="33"/>
  <c r="F319" i="33" s="1"/>
  <c r="E318" i="33"/>
  <c r="F318" i="33" s="1"/>
  <c r="E317" i="33"/>
  <c r="F317" i="33" s="1"/>
  <c r="E316" i="33"/>
  <c r="F316" i="33" s="1"/>
  <c r="E315" i="33"/>
  <c r="F315" i="33" s="1"/>
  <c r="E314" i="33"/>
  <c r="F314" i="33" s="1"/>
  <c r="E313" i="33"/>
  <c r="F313" i="33" s="1"/>
  <c r="E312" i="33"/>
  <c r="F312" i="33" s="1"/>
  <c r="E311" i="33"/>
  <c r="F311" i="33" s="1"/>
  <c r="E310" i="33"/>
  <c r="F310" i="33" s="1"/>
  <c r="E309" i="33"/>
  <c r="F309" i="33" s="1"/>
  <c r="E308" i="33"/>
  <c r="F308" i="33" s="1"/>
  <c r="E307" i="33"/>
  <c r="F307" i="33" s="1"/>
  <c r="E306" i="33"/>
  <c r="F306" i="33" s="1"/>
  <c r="E305" i="33"/>
  <c r="F305" i="33" s="1"/>
  <c r="E304" i="33"/>
  <c r="F304" i="33" s="1"/>
  <c r="E303" i="33"/>
  <c r="F303" i="33" s="1"/>
  <c r="E302" i="33"/>
  <c r="F302" i="33" s="1"/>
  <c r="E301" i="33"/>
  <c r="F301" i="33" s="1"/>
  <c r="E300" i="33"/>
  <c r="F300" i="33" s="1"/>
  <c r="E299" i="33"/>
  <c r="F299" i="33" s="1"/>
  <c r="E298" i="33"/>
  <c r="F298" i="33" s="1"/>
  <c r="E297" i="33"/>
  <c r="F297" i="33" s="1"/>
  <c r="E296" i="33"/>
  <c r="F296" i="33" s="1"/>
  <c r="E295" i="33"/>
  <c r="F295" i="33" s="1"/>
  <c r="E294" i="33"/>
  <c r="F294" i="33" s="1"/>
  <c r="E293" i="33"/>
  <c r="F293" i="33" s="1"/>
  <c r="E292" i="33"/>
  <c r="F292" i="33" s="1"/>
  <c r="E291" i="33"/>
  <c r="F291" i="33" s="1"/>
  <c r="E290" i="33"/>
  <c r="F290" i="33" s="1"/>
  <c r="E289" i="33"/>
  <c r="F289" i="33" s="1"/>
  <c r="E288" i="33"/>
  <c r="F288" i="33" s="1"/>
  <c r="E287" i="33"/>
  <c r="F287" i="33" s="1"/>
  <c r="E286" i="33"/>
  <c r="F286" i="33" s="1"/>
  <c r="E285" i="33"/>
  <c r="F285" i="33" s="1"/>
  <c r="E284" i="33"/>
  <c r="F284" i="33" s="1"/>
  <c r="E283" i="33"/>
  <c r="F283" i="33" s="1"/>
  <c r="E282" i="33"/>
  <c r="F282" i="33" s="1"/>
  <c r="E281" i="33"/>
  <c r="F281" i="33" s="1"/>
  <c r="E280" i="33"/>
  <c r="F280" i="33" s="1"/>
  <c r="E279" i="33"/>
  <c r="F279" i="33" s="1"/>
  <c r="E278" i="33"/>
  <c r="F278" i="33" s="1"/>
  <c r="E277" i="33"/>
  <c r="F277" i="33" s="1"/>
  <c r="E276" i="33"/>
  <c r="F276" i="33" s="1"/>
  <c r="E275" i="33"/>
  <c r="F275" i="33" s="1"/>
  <c r="E274" i="33"/>
  <c r="F274" i="33" s="1"/>
  <c r="E273" i="33"/>
  <c r="F273" i="33" s="1"/>
  <c r="E272" i="33"/>
  <c r="F272" i="33" s="1"/>
  <c r="E271" i="33"/>
  <c r="F271" i="33" s="1"/>
  <c r="E270" i="33"/>
  <c r="F270" i="33" s="1"/>
  <c r="E269" i="33"/>
  <c r="F269" i="33" s="1"/>
  <c r="E268" i="33"/>
  <c r="F268" i="33" s="1"/>
  <c r="E267" i="33"/>
  <c r="F267" i="33" s="1"/>
  <c r="E266" i="33"/>
  <c r="F266" i="33" s="1"/>
  <c r="E265" i="33"/>
  <c r="F265" i="33" s="1"/>
  <c r="E264" i="33"/>
  <c r="F264" i="33" s="1"/>
  <c r="E263" i="33"/>
  <c r="F263" i="33" s="1"/>
  <c r="E262" i="33"/>
  <c r="F262" i="33" s="1"/>
  <c r="E261" i="33"/>
  <c r="F261" i="33" s="1"/>
  <c r="E260" i="33"/>
  <c r="F260" i="33" s="1"/>
  <c r="E259" i="33"/>
  <c r="F259" i="33" s="1"/>
  <c r="E258" i="33"/>
  <c r="F258" i="33" s="1"/>
  <c r="E257" i="33"/>
  <c r="F257" i="33" s="1"/>
  <c r="E256" i="33"/>
  <c r="F256" i="33" s="1"/>
  <c r="E255" i="33"/>
  <c r="F255" i="33" s="1"/>
  <c r="E254" i="33"/>
  <c r="F254" i="33" s="1"/>
  <c r="E253" i="33"/>
  <c r="F253" i="33" s="1"/>
  <c r="E252" i="33"/>
  <c r="F252" i="33" s="1"/>
  <c r="E251" i="33"/>
  <c r="F251" i="33" s="1"/>
  <c r="E250" i="33"/>
  <c r="F250" i="33" s="1"/>
  <c r="E249" i="33"/>
  <c r="F249" i="33" s="1"/>
  <c r="E248" i="33"/>
  <c r="F248" i="33" s="1"/>
  <c r="E247" i="33"/>
  <c r="F247" i="33" s="1"/>
  <c r="E246" i="33"/>
  <c r="F246" i="33" s="1"/>
  <c r="E245" i="33"/>
  <c r="F245" i="33" s="1"/>
  <c r="E244" i="33"/>
  <c r="F244" i="33" s="1"/>
  <c r="E243" i="33"/>
  <c r="F243" i="33" s="1"/>
  <c r="E242" i="33"/>
  <c r="F242" i="33" s="1"/>
  <c r="E241" i="33"/>
  <c r="F241" i="33" s="1"/>
  <c r="E240" i="33"/>
  <c r="F240" i="33" s="1"/>
  <c r="E239" i="33"/>
  <c r="F239" i="33" s="1"/>
  <c r="E238" i="33"/>
  <c r="F238" i="33" s="1"/>
  <c r="E237" i="33"/>
  <c r="F237" i="33" s="1"/>
  <c r="E236" i="33"/>
  <c r="F236" i="33" s="1"/>
  <c r="E235" i="33"/>
  <c r="F235" i="33" s="1"/>
  <c r="E234" i="33"/>
  <c r="F234" i="33" s="1"/>
  <c r="E233" i="33"/>
  <c r="F233" i="33" s="1"/>
  <c r="E232" i="33"/>
  <c r="F232" i="33" s="1"/>
  <c r="E231" i="33"/>
  <c r="F231" i="33" s="1"/>
  <c r="E230" i="33"/>
  <c r="F230" i="33" s="1"/>
  <c r="E229" i="33"/>
  <c r="F229" i="33" s="1"/>
  <c r="E228" i="33"/>
  <c r="F228" i="33" s="1"/>
  <c r="E227" i="33"/>
  <c r="F227" i="33" s="1"/>
  <c r="E226" i="33"/>
  <c r="F226" i="33" s="1"/>
  <c r="E225" i="33"/>
  <c r="F225" i="33" s="1"/>
  <c r="E224" i="33"/>
  <c r="F224" i="33" s="1"/>
  <c r="E223" i="33"/>
  <c r="F223" i="33" s="1"/>
  <c r="E222" i="33"/>
  <c r="F222" i="33" s="1"/>
  <c r="E221" i="33"/>
  <c r="F221" i="33" s="1"/>
  <c r="E220" i="33"/>
  <c r="F220" i="33" s="1"/>
  <c r="E219" i="33"/>
  <c r="F219" i="33" s="1"/>
  <c r="E218" i="33"/>
  <c r="F218" i="33" s="1"/>
  <c r="E217" i="33"/>
  <c r="F217" i="33" s="1"/>
  <c r="E216" i="33"/>
  <c r="F216" i="33" s="1"/>
  <c r="E215" i="33"/>
  <c r="F215" i="33" s="1"/>
  <c r="E214" i="33"/>
  <c r="F214" i="33" s="1"/>
  <c r="E213" i="33"/>
  <c r="F213" i="33" s="1"/>
  <c r="E212" i="33"/>
  <c r="F212" i="33" s="1"/>
  <c r="E211" i="33"/>
  <c r="F211" i="33" s="1"/>
  <c r="E210" i="33"/>
  <c r="F210" i="33" s="1"/>
  <c r="E209" i="33"/>
  <c r="F209" i="33" s="1"/>
  <c r="E208" i="33"/>
  <c r="F208" i="33" s="1"/>
  <c r="E207" i="33"/>
  <c r="F207" i="33" s="1"/>
  <c r="E206" i="33"/>
  <c r="F206" i="33" s="1"/>
  <c r="E205" i="33"/>
  <c r="F205" i="33" s="1"/>
  <c r="E204" i="33"/>
  <c r="F204" i="33" s="1"/>
  <c r="E203" i="33"/>
  <c r="F203" i="33" s="1"/>
  <c r="E202" i="33"/>
  <c r="F202" i="33" s="1"/>
  <c r="E201" i="33"/>
  <c r="F201" i="33" s="1"/>
  <c r="E200" i="33"/>
  <c r="F200" i="33" s="1"/>
  <c r="E199" i="33"/>
  <c r="F199" i="33" s="1"/>
  <c r="E198" i="33"/>
  <c r="F198" i="33" s="1"/>
  <c r="E197" i="33"/>
  <c r="F197" i="33" s="1"/>
  <c r="E196" i="33"/>
  <c r="F196" i="33" s="1"/>
  <c r="E195" i="33"/>
  <c r="F195" i="33" s="1"/>
  <c r="E194" i="33"/>
  <c r="F194" i="33" s="1"/>
  <c r="E193" i="33"/>
  <c r="F193" i="33" s="1"/>
  <c r="E192" i="33"/>
  <c r="F192" i="33" s="1"/>
  <c r="E191" i="33"/>
  <c r="F191" i="33" s="1"/>
  <c r="E190" i="33"/>
  <c r="F190" i="33" s="1"/>
  <c r="E189" i="33"/>
  <c r="F189" i="33" s="1"/>
  <c r="E188" i="33"/>
  <c r="F188" i="33" s="1"/>
  <c r="E187" i="33"/>
  <c r="F187" i="33" s="1"/>
  <c r="E186" i="33"/>
  <c r="F186" i="33" s="1"/>
  <c r="E185" i="33"/>
  <c r="F185" i="33" s="1"/>
  <c r="E184" i="33"/>
  <c r="F184" i="33" s="1"/>
  <c r="E183" i="33"/>
  <c r="F183" i="33" s="1"/>
  <c r="E182" i="33"/>
  <c r="F182" i="33" s="1"/>
  <c r="E181" i="33"/>
  <c r="F181" i="33" s="1"/>
  <c r="E180" i="33"/>
  <c r="F180" i="33" s="1"/>
  <c r="E179" i="33"/>
  <c r="F179" i="33" s="1"/>
  <c r="E178" i="33"/>
  <c r="F178" i="33" s="1"/>
  <c r="E177" i="33"/>
  <c r="F177" i="33" s="1"/>
  <c r="E176" i="33"/>
  <c r="F176" i="33" s="1"/>
  <c r="E175" i="33"/>
  <c r="F175" i="33" s="1"/>
  <c r="E174" i="33"/>
  <c r="F174" i="33" s="1"/>
  <c r="E173" i="33"/>
  <c r="F173" i="33" s="1"/>
  <c r="E172" i="33"/>
  <c r="F172" i="33" s="1"/>
  <c r="E171" i="33"/>
  <c r="F171" i="33" s="1"/>
  <c r="E170" i="33"/>
  <c r="F170" i="33" s="1"/>
  <c r="E169" i="33"/>
  <c r="F169" i="33" s="1"/>
  <c r="E168" i="33"/>
  <c r="F168" i="33" s="1"/>
  <c r="E167" i="33"/>
  <c r="F167" i="33" s="1"/>
  <c r="E166" i="33"/>
  <c r="F166" i="33" s="1"/>
  <c r="E165" i="33"/>
  <c r="F165" i="33" s="1"/>
  <c r="E164" i="33"/>
  <c r="F164" i="33" s="1"/>
  <c r="E163" i="33"/>
  <c r="F163" i="33" s="1"/>
  <c r="E162" i="33"/>
  <c r="F162" i="33" s="1"/>
  <c r="E161" i="33"/>
  <c r="F161" i="33" s="1"/>
  <c r="E160" i="33"/>
  <c r="F160" i="33" s="1"/>
  <c r="E159" i="33"/>
  <c r="F159" i="33" s="1"/>
  <c r="E158" i="33"/>
  <c r="F158" i="33" s="1"/>
  <c r="E157" i="33"/>
  <c r="F157" i="33" s="1"/>
  <c r="E156" i="33"/>
  <c r="F156" i="33" s="1"/>
  <c r="E155" i="33"/>
  <c r="F155" i="33" s="1"/>
  <c r="E154" i="33"/>
  <c r="F154" i="33" s="1"/>
  <c r="E153" i="33"/>
  <c r="F153" i="33" s="1"/>
  <c r="E152" i="33"/>
  <c r="F152" i="33" s="1"/>
  <c r="E151" i="33"/>
  <c r="F151" i="33" s="1"/>
  <c r="E150" i="33"/>
  <c r="F150" i="33" s="1"/>
  <c r="E149" i="33"/>
  <c r="F149" i="33" s="1"/>
  <c r="E148" i="33"/>
  <c r="F148" i="33" s="1"/>
  <c r="E147" i="33"/>
  <c r="F147" i="33" s="1"/>
  <c r="E146" i="33"/>
  <c r="F146" i="33" s="1"/>
  <c r="E145" i="33"/>
  <c r="F145" i="33" s="1"/>
  <c r="E144" i="33"/>
  <c r="F144" i="33" s="1"/>
  <c r="E143" i="33"/>
  <c r="F143" i="33" s="1"/>
  <c r="E142" i="33"/>
  <c r="F142" i="33" s="1"/>
  <c r="E141" i="33"/>
  <c r="F141" i="33" s="1"/>
  <c r="E140" i="33"/>
  <c r="F140" i="33" s="1"/>
  <c r="E139" i="33"/>
  <c r="F139" i="33" s="1"/>
  <c r="E138" i="33"/>
  <c r="F138" i="33" s="1"/>
  <c r="E137" i="33"/>
  <c r="F137" i="33" s="1"/>
  <c r="E136" i="33"/>
  <c r="F136" i="33" s="1"/>
  <c r="E135" i="33"/>
  <c r="F135" i="33" s="1"/>
  <c r="E134" i="33"/>
  <c r="F134" i="33" s="1"/>
  <c r="E133" i="33"/>
  <c r="F133" i="33" s="1"/>
  <c r="E132" i="33"/>
  <c r="F132" i="33" s="1"/>
  <c r="E131" i="33"/>
  <c r="F131" i="33" s="1"/>
  <c r="E130" i="33"/>
  <c r="F130" i="33" s="1"/>
  <c r="E129" i="33"/>
  <c r="F129" i="33" s="1"/>
  <c r="E128" i="33"/>
  <c r="F128" i="33" s="1"/>
  <c r="E127" i="33"/>
  <c r="F127" i="33" s="1"/>
  <c r="E126" i="33"/>
  <c r="F126" i="33" s="1"/>
  <c r="E125" i="33"/>
  <c r="F125" i="33" s="1"/>
  <c r="E124" i="33"/>
  <c r="F124" i="33" s="1"/>
  <c r="E123" i="33"/>
  <c r="F123" i="33" s="1"/>
  <c r="E122" i="33"/>
  <c r="F122" i="33" s="1"/>
  <c r="E121" i="33"/>
  <c r="F121" i="33" s="1"/>
  <c r="E120" i="33"/>
  <c r="F120" i="33" s="1"/>
  <c r="E119" i="33"/>
  <c r="F119" i="33" s="1"/>
  <c r="E118" i="33"/>
  <c r="F118" i="33" s="1"/>
  <c r="E117" i="33"/>
  <c r="F117" i="33" s="1"/>
  <c r="E116" i="33"/>
  <c r="F116" i="33" s="1"/>
  <c r="E115" i="33"/>
  <c r="F115" i="33" s="1"/>
  <c r="E114" i="33"/>
  <c r="F114" i="33" s="1"/>
  <c r="E113" i="33"/>
  <c r="F113" i="33" s="1"/>
  <c r="E112" i="33"/>
  <c r="F112" i="33" s="1"/>
  <c r="E111" i="33"/>
  <c r="F111" i="33" s="1"/>
  <c r="E110" i="33"/>
  <c r="F110" i="33" s="1"/>
  <c r="E109" i="33"/>
  <c r="F109" i="33" s="1"/>
  <c r="E108" i="33"/>
  <c r="F108" i="33" s="1"/>
  <c r="E107" i="33"/>
  <c r="F107" i="33" s="1"/>
  <c r="E106" i="33"/>
  <c r="F106" i="33" s="1"/>
  <c r="E105" i="33"/>
  <c r="F105" i="33" s="1"/>
  <c r="E104" i="33"/>
  <c r="F104" i="33" s="1"/>
  <c r="E103" i="33"/>
  <c r="F103" i="33" s="1"/>
  <c r="E102" i="33"/>
  <c r="F102" i="33" s="1"/>
  <c r="E101" i="33"/>
  <c r="F101" i="33" s="1"/>
  <c r="E100" i="33"/>
  <c r="F100" i="33" s="1"/>
  <c r="E99" i="33"/>
  <c r="F99" i="33" s="1"/>
  <c r="E98" i="33"/>
  <c r="F98" i="33" s="1"/>
  <c r="E97" i="33"/>
  <c r="F97" i="33" s="1"/>
  <c r="E96" i="33"/>
  <c r="F96" i="33" s="1"/>
  <c r="E95" i="33"/>
  <c r="F95" i="33" s="1"/>
  <c r="E94" i="33"/>
  <c r="F94" i="33" s="1"/>
  <c r="E93" i="33"/>
  <c r="F93" i="33" s="1"/>
  <c r="E92" i="33"/>
  <c r="F92" i="33" s="1"/>
  <c r="E91" i="33"/>
  <c r="F91" i="33" s="1"/>
  <c r="E90" i="33"/>
  <c r="F90" i="33" s="1"/>
  <c r="E89" i="33"/>
  <c r="F89" i="33" s="1"/>
  <c r="E88" i="33"/>
  <c r="F88" i="33" s="1"/>
  <c r="E87" i="33"/>
  <c r="F87" i="33" s="1"/>
  <c r="E86" i="33"/>
  <c r="F86" i="33" s="1"/>
  <c r="E85" i="33"/>
  <c r="F85" i="33" s="1"/>
  <c r="E84" i="33"/>
  <c r="F84" i="33" s="1"/>
  <c r="E83" i="33"/>
  <c r="F83" i="33" s="1"/>
  <c r="E82" i="33"/>
  <c r="F82" i="33" s="1"/>
  <c r="E81" i="33"/>
  <c r="F81" i="33" s="1"/>
  <c r="E80" i="33"/>
  <c r="F80" i="33" s="1"/>
  <c r="E79" i="33"/>
  <c r="F79" i="33" s="1"/>
  <c r="E78" i="33"/>
  <c r="F78" i="33" s="1"/>
  <c r="E77" i="33"/>
  <c r="F77" i="33" s="1"/>
  <c r="E76" i="33"/>
  <c r="F76" i="33" s="1"/>
  <c r="E75" i="33"/>
  <c r="F75" i="33" s="1"/>
  <c r="E74" i="33"/>
  <c r="F74" i="33" s="1"/>
  <c r="E73" i="33"/>
  <c r="F73" i="33" s="1"/>
  <c r="E72" i="33"/>
  <c r="F72" i="33" s="1"/>
  <c r="E71" i="33"/>
  <c r="F71" i="33" s="1"/>
  <c r="E70" i="33"/>
  <c r="F70" i="33" s="1"/>
  <c r="E69" i="33"/>
  <c r="F69" i="33" s="1"/>
  <c r="E68" i="33"/>
  <c r="F68" i="33" s="1"/>
  <c r="E67" i="33"/>
  <c r="F67" i="33" s="1"/>
  <c r="E66" i="33"/>
  <c r="F66" i="33" s="1"/>
  <c r="E65" i="33"/>
  <c r="F65" i="33" s="1"/>
  <c r="E64" i="33"/>
  <c r="F64" i="33" s="1"/>
  <c r="E63" i="33"/>
  <c r="F63" i="33" s="1"/>
  <c r="E62" i="33"/>
  <c r="F62" i="33" s="1"/>
  <c r="E61" i="33"/>
  <c r="F61" i="33" s="1"/>
  <c r="E60" i="33"/>
  <c r="F60" i="33" s="1"/>
  <c r="E59" i="33"/>
  <c r="F59" i="33" s="1"/>
  <c r="E58" i="33"/>
  <c r="F58" i="33" s="1"/>
  <c r="E57" i="33"/>
  <c r="F57" i="33" s="1"/>
  <c r="E56" i="33"/>
  <c r="F56" i="33" s="1"/>
  <c r="E55" i="33"/>
  <c r="F55" i="33" s="1"/>
  <c r="E54" i="33"/>
  <c r="F54" i="33" s="1"/>
  <c r="E53" i="33"/>
  <c r="F53" i="33" s="1"/>
  <c r="E52" i="33"/>
  <c r="F52" i="33" s="1"/>
  <c r="E51" i="33"/>
  <c r="F51" i="33" s="1"/>
  <c r="E50" i="33"/>
  <c r="F50" i="33" s="1"/>
  <c r="E49" i="33"/>
  <c r="F49" i="33" s="1"/>
  <c r="E48" i="33"/>
  <c r="F48" i="33" s="1"/>
  <c r="E47" i="33"/>
  <c r="F47" i="33" s="1"/>
  <c r="E46" i="33"/>
  <c r="F46" i="33" s="1"/>
  <c r="E45" i="33"/>
  <c r="F45" i="33" s="1"/>
  <c r="E44" i="33"/>
  <c r="F44" i="33" s="1"/>
  <c r="E43" i="33"/>
  <c r="F43" i="33" s="1"/>
  <c r="E42" i="33"/>
  <c r="F42" i="33" s="1"/>
  <c r="E41" i="33"/>
  <c r="F41" i="33" s="1"/>
  <c r="E40" i="33"/>
  <c r="F40" i="33" s="1"/>
  <c r="E39" i="33"/>
  <c r="F39" i="33" s="1"/>
  <c r="E38" i="33"/>
  <c r="F38" i="33" s="1"/>
  <c r="E37" i="33"/>
  <c r="F37" i="33" s="1"/>
  <c r="E36" i="33"/>
  <c r="F36" i="33" s="1"/>
  <c r="E35" i="33"/>
  <c r="F35" i="33" s="1"/>
  <c r="E34" i="33"/>
  <c r="F34" i="33" s="1"/>
  <c r="E33" i="33"/>
  <c r="F33" i="33" s="1"/>
  <c r="E32" i="33"/>
  <c r="F32" i="33" s="1"/>
  <c r="E31" i="33"/>
  <c r="F31" i="33" s="1"/>
  <c r="E30" i="33"/>
  <c r="F30" i="33" s="1"/>
  <c r="E29" i="33"/>
  <c r="F29" i="33" s="1"/>
  <c r="E28" i="33"/>
  <c r="F28" i="33" s="1"/>
  <c r="E27" i="33"/>
  <c r="F27" i="33" s="1"/>
  <c r="E26" i="33"/>
  <c r="F26" i="33" s="1"/>
  <c r="E25" i="33"/>
  <c r="F25" i="33" s="1"/>
  <c r="E24" i="33"/>
  <c r="F24" i="33" s="1"/>
  <c r="E23" i="33"/>
  <c r="F23" i="33" s="1"/>
  <c r="E22" i="33"/>
  <c r="F22" i="33" s="1"/>
  <c r="E21" i="33"/>
  <c r="F21" i="33" s="1"/>
  <c r="E20" i="33"/>
  <c r="F20" i="33" s="1"/>
  <c r="E19" i="33"/>
  <c r="F19" i="33" s="1"/>
  <c r="E18" i="33"/>
  <c r="F18" i="33" s="1"/>
  <c r="E17" i="33"/>
  <c r="F17" i="33" s="1"/>
  <c r="E16" i="33"/>
  <c r="F16" i="33" s="1"/>
  <c r="E15" i="33"/>
  <c r="F15" i="33" s="1"/>
  <c r="E14" i="33"/>
  <c r="F14" i="33" s="1"/>
  <c r="E13" i="33"/>
  <c r="F13" i="33" s="1"/>
  <c r="E12" i="33"/>
  <c r="F12" i="33" s="1"/>
  <c r="E11" i="33"/>
  <c r="F11" i="33" s="1"/>
  <c r="E10" i="33"/>
  <c r="F10" i="33" s="1"/>
  <c r="E9" i="33"/>
  <c r="F9" i="33" s="1"/>
  <c r="J8" i="33"/>
  <c r="E8" i="33"/>
  <c r="F8" i="33" s="1"/>
  <c r="E7" i="33"/>
  <c r="F7" i="33" s="1"/>
  <c r="E6" i="33"/>
  <c r="F6" i="33" s="1"/>
  <c r="E5" i="33"/>
  <c r="F5" i="33" s="1"/>
  <c r="J5" i="33"/>
  <c r="E4" i="33"/>
  <c r="F4" i="33" s="1"/>
  <c r="E3" i="33"/>
  <c r="F3" i="33" s="1"/>
  <c r="E2160" i="32"/>
  <c r="F2160" i="32" s="1"/>
  <c r="E2159" i="32"/>
  <c r="F2159" i="32" s="1"/>
  <c r="E2158" i="32"/>
  <c r="F2158" i="32" s="1"/>
  <c r="E2157" i="32"/>
  <c r="F2157" i="32" s="1"/>
  <c r="E2156" i="32"/>
  <c r="F2156" i="32" s="1"/>
  <c r="E2155" i="32"/>
  <c r="F2155" i="32" s="1"/>
  <c r="E2154" i="32"/>
  <c r="F2154" i="32" s="1"/>
  <c r="E2153" i="32"/>
  <c r="F2153" i="32" s="1"/>
  <c r="E2152" i="32"/>
  <c r="F2152" i="32" s="1"/>
  <c r="E2151" i="32"/>
  <c r="F2151" i="32" s="1"/>
  <c r="E2150" i="32"/>
  <c r="F2150" i="32" s="1"/>
  <c r="E2149" i="32"/>
  <c r="F2149" i="32" s="1"/>
  <c r="E2148" i="32"/>
  <c r="F2148" i="32" s="1"/>
  <c r="E2147" i="32"/>
  <c r="F2147" i="32" s="1"/>
  <c r="E2146" i="32"/>
  <c r="F2146" i="32" s="1"/>
  <c r="E2145" i="32"/>
  <c r="F2145" i="32" s="1"/>
  <c r="E2144" i="32"/>
  <c r="F2144" i="32" s="1"/>
  <c r="E2143" i="32"/>
  <c r="F2143" i="32" s="1"/>
  <c r="E2142" i="32"/>
  <c r="F2142" i="32" s="1"/>
  <c r="E2141" i="32"/>
  <c r="F2141" i="32" s="1"/>
  <c r="E2140" i="32"/>
  <c r="F2140" i="32" s="1"/>
  <c r="E2139" i="32"/>
  <c r="F2139" i="32" s="1"/>
  <c r="E2138" i="32"/>
  <c r="F2138" i="32" s="1"/>
  <c r="E2137" i="32"/>
  <c r="F2137" i="32" s="1"/>
  <c r="E2136" i="32"/>
  <c r="F2136" i="32" s="1"/>
  <c r="E2135" i="32"/>
  <c r="F2135" i="32" s="1"/>
  <c r="E2134" i="32"/>
  <c r="F2134" i="32" s="1"/>
  <c r="E2133" i="32"/>
  <c r="F2133" i="32" s="1"/>
  <c r="E2132" i="32"/>
  <c r="F2132" i="32" s="1"/>
  <c r="E2131" i="32"/>
  <c r="F2131" i="32" s="1"/>
  <c r="E2130" i="32"/>
  <c r="F2130" i="32" s="1"/>
  <c r="E2129" i="32"/>
  <c r="F2129" i="32" s="1"/>
  <c r="E2128" i="32"/>
  <c r="F2128" i="32" s="1"/>
  <c r="E2127" i="32"/>
  <c r="F2127" i="32" s="1"/>
  <c r="E2126" i="32"/>
  <c r="F2126" i="32" s="1"/>
  <c r="E2125" i="32"/>
  <c r="F2125" i="32" s="1"/>
  <c r="E2124" i="32"/>
  <c r="F2124" i="32" s="1"/>
  <c r="E2123" i="32"/>
  <c r="F2123" i="32" s="1"/>
  <c r="E2122" i="32"/>
  <c r="F2122" i="32" s="1"/>
  <c r="E2121" i="32"/>
  <c r="F2121" i="32" s="1"/>
  <c r="E2120" i="32"/>
  <c r="F2120" i="32" s="1"/>
  <c r="E2119" i="32"/>
  <c r="F2119" i="32" s="1"/>
  <c r="E2118" i="32"/>
  <c r="F2118" i="32" s="1"/>
  <c r="E2117" i="32"/>
  <c r="F2117" i="32" s="1"/>
  <c r="E2116" i="32"/>
  <c r="F2116" i="32" s="1"/>
  <c r="E2115" i="32"/>
  <c r="F2115" i="32" s="1"/>
  <c r="E2114" i="32"/>
  <c r="F2114" i="32" s="1"/>
  <c r="E2113" i="32"/>
  <c r="F2113" i="32" s="1"/>
  <c r="E2112" i="32"/>
  <c r="F2112" i="32" s="1"/>
  <c r="E2111" i="32"/>
  <c r="F2111" i="32" s="1"/>
  <c r="E2110" i="32"/>
  <c r="F2110" i="32" s="1"/>
  <c r="E2109" i="32"/>
  <c r="F2109" i="32" s="1"/>
  <c r="E2108" i="32"/>
  <c r="F2108" i="32" s="1"/>
  <c r="E2107" i="32"/>
  <c r="F2107" i="32" s="1"/>
  <c r="E2106" i="32"/>
  <c r="F2106" i="32" s="1"/>
  <c r="E2105" i="32"/>
  <c r="F2105" i="32" s="1"/>
  <c r="E2104" i="32"/>
  <c r="F2104" i="32" s="1"/>
  <c r="E2103" i="32"/>
  <c r="F2103" i="32" s="1"/>
  <c r="E2102" i="32"/>
  <c r="F2102" i="32" s="1"/>
  <c r="E2101" i="32"/>
  <c r="F2101" i="32" s="1"/>
  <c r="E2100" i="32"/>
  <c r="F2100" i="32" s="1"/>
  <c r="E2099" i="32"/>
  <c r="F2099" i="32" s="1"/>
  <c r="E2098" i="32"/>
  <c r="F2098" i="32" s="1"/>
  <c r="E2097" i="32"/>
  <c r="F2097" i="32" s="1"/>
  <c r="E2096" i="32"/>
  <c r="F2096" i="32" s="1"/>
  <c r="E2095" i="32"/>
  <c r="F2095" i="32" s="1"/>
  <c r="E2094" i="32"/>
  <c r="F2094" i="32" s="1"/>
  <c r="E2093" i="32"/>
  <c r="F2093" i="32" s="1"/>
  <c r="E2092" i="32"/>
  <c r="F2092" i="32" s="1"/>
  <c r="E2091" i="32"/>
  <c r="F2091" i="32" s="1"/>
  <c r="E2090" i="32"/>
  <c r="F2090" i="32" s="1"/>
  <c r="E2089" i="32"/>
  <c r="F2089" i="32" s="1"/>
  <c r="E2088" i="32"/>
  <c r="F2088" i="32" s="1"/>
  <c r="E2087" i="32"/>
  <c r="F2087" i="32" s="1"/>
  <c r="E2086" i="32"/>
  <c r="F2086" i="32" s="1"/>
  <c r="E2085" i="32"/>
  <c r="F2085" i="32" s="1"/>
  <c r="E2084" i="32"/>
  <c r="F2084" i="32" s="1"/>
  <c r="E2083" i="32"/>
  <c r="F2083" i="32" s="1"/>
  <c r="E2082" i="32"/>
  <c r="F2082" i="32" s="1"/>
  <c r="E2081" i="32"/>
  <c r="F2081" i="32" s="1"/>
  <c r="E2080" i="32"/>
  <c r="F2080" i="32" s="1"/>
  <c r="E2079" i="32"/>
  <c r="F2079" i="32" s="1"/>
  <c r="E2078" i="32"/>
  <c r="F2078" i="32" s="1"/>
  <c r="E2077" i="32"/>
  <c r="F2077" i="32" s="1"/>
  <c r="E2076" i="32"/>
  <c r="F2076" i="32" s="1"/>
  <c r="E2075" i="32"/>
  <c r="F2075" i="32" s="1"/>
  <c r="E2074" i="32"/>
  <c r="F2074" i="32" s="1"/>
  <c r="E2073" i="32"/>
  <c r="F2073" i="32" s="1"/>
  <c r="E2072" i="32"/>
  <c r="F2072" i="32" s="1"/>
  <c r="E2071" i="32"/>
  <c r="F2071" i="32" s="1"/>
  <c r="E2070" i="32"/>
  <c r="F2070" i="32" s="1"/>
  <c r="E2069" i="32"/>
  <c r="F2069" i="32" s="1"/>
  <c r="E2068" i="32"/>
  <c r="F2068" i="32" s="1"/>
  <c r="E2067" i="32"/>
  <c r="F2067" i="32" s="1"/>
  <c r="E2066" i="32"/>
  <c r="F2066" i="32" s="1"/>
  <c r="E2065" i="32"/>
  <c r="F2065" i="32" s="1"/>
  <c r="E2064" i="32"/>
  <c r="F2064" i="32" s="1"/>
  <c r="E2063" i="32"/>
  <c r="F2063" i="32" s="1"/>
  <c r="E2062" i="32"/>
  <c r="F2062" i="32" s="1"/>
  <c r="E2061" i="32"/>
  <c r="F2061" i="32" s="1"/>
  <c r="E2060" i="32"/>
  <c r="F2060" i="32" s="1"/>
  <c r="E2059" i="32"/>
  <c r="F2059" i="32" s="1"/>
  <c r="E2058" i="32"/>
  <c r="F2058" i="32" s="1"/>
  <c r="E2057" i="32"/>
  <c r="F2057" i="32" s="1"/>
  <c r="E2056" i="32"/>
  <c r="F2056" i="32" s="1"/>
  <c r="E2055" i="32"/>
  <c r="F2055" i="32" s="1"/>
  <c r="E2054" i="32"/>
  <c r="F2054" i="32" s="1"/>
  <c r="E2053" i="32"/>
  <c r="F2053" i="32" s="1"/>
  <c r="E2052" i="32"/>
  <c r="F2052" i="32" s="1"/>
  <c r="E2051" i="32"/>
  <c r="F2051" i="32" s="1"/>
  <c r="E2050" i="32"/>
  <c r="F2050" i="32" s="1"/>
  <c r="E2049" i="32"/>
  <c r="F2049" i="32" s="1"/>
  <c r="E2048" i="32"/>
  <c r="F2048" i="32" s="1"/>
  <c r="E2047" i="32"/>
  <c r="F2047" i="32" s="1"/>
  <c r="E2046" i="32"/>
  <c r="F2046" i="32" s="1"/>
  <c r="E2045" i="32"/>
  <c r="F2045" i="32" s="1"/>
  <c r="E2044" i="32"/>
  <c r="F2044" i="32" s="1"/>
  <c r="E2043" i="32"/>
  <c r="F2043" i="32" s="1"/>
  <c r="E2042" i="32"/>
  <c r="F2042" i="32" s="1"/>
  <c r="E2041" i="32"/>
  <c r="F2041" i="32" s="1"/>
  <c r="E2040" i="32"/>
  <c r="F2040" i="32" s="1"/>
  <c r="E2039" i="32"/>
  <c r="F2039" i="32" s="1"/>
  <c r="E2038" i="32"/>
  <c r="F2038" i="32" s="1"/>
  <c r="E2037" i="32"/>
  <c r="F2037" i="32" s="1"/>
  <c r="E2036" i="32"/>
  <c r="F2036" i="32" s="1"/>
  <c r="E2035" i="32"/>
  <c r="F2035" i="32" s="1"/>
  <c r="E2034" i="32"/>
  <c r="F2034" i="32" s="1"/>
  <c r="E2033" i="32"/>
  <c r="F2033" i="32" s="1"/>
  <c r="E2032" i="32"/>
  <c r="F2032" i="32" s="1"/>
  <c r="E2031" i="32"/>
  <c r="F2031" i="32" s="1"/>
  <c r="E2030" i="32"/>
  <c r="F2030" i="32" s="1"/>
  <c r="E2029" i="32"/>
  <c r="F2029" i="32" s="1"/>
  <c r="E2028" i="32"/>
  <c r="F2028" i="32" s="1"/>
  <c r="E2027" i="32"/>
  <c r="F2027" i="32" s="1"/>
  <c r="E2026" i="32"/>
  <c r="F2026" i="32" s="1"/>
  <c r="E2025" i="32"/>
  <c r="F2025" i="32" s="1"/>
  <c r="E2024" i="32"/>
  <c r="F2024" i="32" s="1"/>
  <c r="E2023" i="32"/>
  <c r="F2023" i="32" s="1"/>
  <c r="E2022" i="32"/>
  <c r="F2022" i="32" s="1"/>
  <c r="E2021" i="32"/>
  <c r="F2021" i="32" s="1"/>
  <c r="E2020" i="32"/>
  <c r="F2020" i="32" s="1"/>
  <c r="E2019" i="32"/>
  <c r="F2019" i="32" s="1"/>
  <c r="E2018" i="32"/>
  <c r="F2018" i="32" s="1"/>
  <c r="E2017" i="32"/>
  <c r="F2017" i="32" s="1"/>
  <c r="E2016" i="32"/>
  <c r="F2016" i="32" s="1"/>
  <c r="E2015" i="32"/>
  <c r="F2015" i="32" s="1"/>
  <c r="E2014" i="32"/>
  <c r="F2014" i="32" s="1"/>
  <c r="E2013" i="32"/>
  <c r="F2013" i="32" s="1"/>
  <c r="E2012" i="32"/>
  <c r="F2012" i="32" s="1"/>
  <c r="E2011" i="32"/>
  <c r="F2011" i="32" s="1"/>
  <c r="E2010" i="32"/>
  <c r="F2010" i="32" s="1"/>
  <c r="E2009" i="32"/>
  <c r="F2009" i="32" s="1"/>
  <c r="E2008" i="32"/>
  <c r="F2008" i="32" s="1"/>
  <c r="E2007" i="32"/>
  <c r="F2007" i="32" s="1"/>
  <c r="E2006" i="32"/>
  <c r="F2006" i="32" s="1"/>
  <c r="E2005" i="32"/>
  <c r="F2005" i="32" s="1"/>
  <c r="E2004" i="32"/>
  <c r="F2004" i="32" s="1"/>
  <c r="E2003" i="32"/>
  <c r="F2003" i="32" s="1"/>
  <c r="E2002" i="32"/>
  <c r="F2002" i="32" s="1"/>
  <c r="E2001" i="32"/>
  <c r="F2001" i="32" s="1"/>
  <c r="E2000" i="32"/>
  <c r="F2000" i="32" s="1"/>
  <c r="E1999" i="32"/>
  <c r="F1999" i="32" s="1"/>
  <c r="E1998" i="32"/>
  <c r="F1998" i="32" s="1"/>
  <c r="E1997" i="32"/>
  <c r="F1997" i="32" s="1"/>
  <c r="E1996" i="32"/>
  <c r="F1996" i="32" s="1"/>
  <c r="E1995" i="32"/>
  <c r="F1995" i="32" s="1"/>
  <c r="E1994" i="32"/>
  <c r="F1994" i="32" s="1"/>
  <c r="E1993" i="32"/>
  <c r="F1993" i="32" s="1"/>
  <c r="E1992" i="32"/>
  <c r="F1992" i="32" s="1"/>
  <c r="E1991" i="32"/>
  <c r="F1991" i="32" s="1"/>
  <c r="E1990" i="32"/>
  <c r="F1990" i="32" s="1"/>
  <c r="E1989" i="32"/>
  <c r="F1989" i="32" s="1"/>
  <c r="E1988" i="32"/>
  <c r="F1988" i="32" s="1"/>
  <c r="E1987" i="32"/>
  <c r="F1987" i="32" s="1"/>
  <c r="E1986" i="32"/>
  <c r="F1986" i="32" s="1"/>
  <c r="E1985" i="32"/>
  <c r="F1985" i="32" s="1"/>
  <c r="E1984" i="32"/>
  <c r="F1984" i="32" s="1"/>
  <c r="E1983" i="32"/>
  <c r="F1983" i="32" s="1"/>
  <c r="E1982" i="32"/>
  <c r="F1982" i="32" s="1"/>
  <c r="E1981" i="32"/>
  <c r="F1981" i="32" s="1"/>
  <c r="E1980" i="32"/>
  <c r="F1980" i="32" s="1"/>
  <c r="E1979" i="32"/>
  <c r="F1979" i="32" s="1"/>
  <c r="E1978" i="32"/>
  <c r="F1978" i="32" s="1"/>
  <c r="E1977" i="32"/>
  <c r="F1977" i="32" s="1"/>
  <c r="E1976" i="32"/>
  <c r="F1976" i="32" s="1"/>
  <c r="E1975" i="32"/>
  <c r="F1975" i="32" s="1"/>
  <c r="E1974" i="32"/>
  <c r="F1974" i="32" s="1"/>
  <c r="E1973" i="32"/>
  <c r="F1973" i="32" s="1"/>
  <c r="E1972" i="32"/>
  <c r="F1972" i="32" s="1"/>
  <c r="E1971" i="32"/>
  <c r="F1971" i="32" s="1"/>
  <c r="E1970" i="32"/>
  <c r="F1970" i="32" s="1"/>
  <c r="E1969" i="32"/>
  <c r="F1969" i="32" s="1"/>
  <c r="E1968" i="32"/>
  <c r="F1968" i="32" s="1"/>
  <c r="E1967" i="32"/>
  <c r="F1967" i="32" s="1"/>
  <c r="E1966" i="32"/>
  <c r="F1966" i="32" s="1"/>
  <c r="E1965" i="32"/>
  <c r="F1965" i="32" s="1"/>
  <c r="E1964" i="32"/>
  <c r="F1964" i="32" s="1"/>
  <c r="E1963" i="32"/>
  <c r="F1963" i="32" s="1"/>
  <c r="E1962" i="32"/>
  <c r="F1962" i="32" s="1"/>
  <c r="E1961" i="32"/>
  <c r="F1961" i="32" s="1"/>
  <c r="E1960" i="32"/>
  <c r="F1960" i="32" s="1"/>
  <c r="E1959" i="32"/>
  <c r="F1959" i="32" s="1"/>
  <c r="E1958" i="32"/>
  <c r="F1958" i="32" s="1"/>
  <c r="E1957" i="32"/>
  <c r="F1957" i="32" s="1"/>
  <c r="E1956" i="32"/>
  <c r="F1956" i="32" s="1"/>
  <c r="E1955" i="32"/>
  <c r="F1955" i="32" s="1"/>
  <c r="E1954" i="32"/>
  <c r="F1954" i="32" s="1"/>
  <c r="E1953" i="32"/>
  <c r="F1953" i="32" s="1"/>
  <c r="E1952" i="32"/>
  <c r="F1952" i="32" s="1"/>
  <c r="E1951" i="32"/>
  <c r="F1951" i="32" s="1"/>
  <c r="E1950" i="32"/>
  <c r="F1950" i="32" s="1"/>
  <c r="E1949" i="32"/>
  <c r="F1949" i="32" s="1"/>
  <c r="E1948" i="32"/>
  <c r="F1948" i="32" s="1"/>
  <c r="E1947" i="32"/>
  <c r="F1947" i="32" s="1"/>
  <c r="E1946" i="32"/>
  <c r="F1946" i="32" s="1"/>
  <c r="E1945" i="32"/>
  <c r="F1945" i="32" s="1"/>
  <c r="E1944" i="32"/>
  <c r="F1944" i="32" s="1"/>
  <c r="E1943" i="32"/>
  <c r="F1943" i="32" s="1"/>
  <c r="E1942" i="32"/>
  <c r="F1942" i="32" s="1"/>
  <c r="E1941" i="32"/>
  <c r="F1941" i="32" s="1"/>
  <c r="E1940" i="32"/>
  <c r="F1940" i="32" s="1"/>
  <c r="E1939" i="32"/>
  <c r="F1939" i="32" s="1"/>
  <c r="E1938" i="32"/>
  <c r="F1938" i="32" s="1"/>
  <c r="E1937" i="32"/>
  <c r="F1937" i="32" s="1"/>
  <c r="E1936" i="32"/>
  <c r="F1936" i="32" s="1"/>
  <c r="E1935" i="32"/>
  <c r="F1935" i="32" s="1"/>
  <c r="E1934" i="32"/>
  <c r="F1934" i="32" s="1"/>
  <c r="E1933" i="32"/>
  <c r="F1933" i="32" s="1"/>
  <c r="E1932" i="32"/>
  <c r="F1932" i="32" s="1"/>
  <c r="E1931" i="32"/>
  <c r="F1931" i="32" s="1"/>
  <c r="E1930" i="32"/>
  <c r="F1930" i="32" s="1"/>
  <c r="E1929" i="32"/>
  <c r="F1929" i="32" s="1"/>
  <c r="E1928" i="32"/>
  <c r="F1928" i="32" s="1"/>
  <c r="E1927" i="32"/>
  <c r="F1927" i="32" s="1"/>
  <c r="E1926" i="32"/>
  <c r="F1926" i="32" s="1"/>
  <c r="E1925" i="32"/>
  <c r="F1925" i="32" s="1"/>
  <c r="E1924" i="32"/>
  <c r="F1924" i="32" s="1"/>
  <c r="E1923" i="32"/>
  <c r="F1923" i="32" s="1"/>
  <c r="E1922" i="32"/>
  <c r="F1922" i="32" s="1"/>
  <c r="E1921" i="32"/>
  <c r="F1921" i="32" s="1"/>
  <c r="E1920" i="32"/>
  <c r="F1920" i="32" s="1"/>
  <c r="E1919" i="32"/>
  <c r="F1919" i="32" s="1"/>
  <c r="E1918" i="32"/>
  <c r="F1918" i="32" s="1"/>
  <c r="E1917" i="32"/>
  <c r="F1917" i="32" s="1"/>
  <c r="E1916" i="32"/>
  <c r="F1916" i="32" s="1"/>
  <c r="E1915" i="32"/>
  <c r="F1915" i="32" s="1"/>
  <c r="E1914" i="32"/>
  <c r="F1914" i="32" s="1"/>
  <c r="E1913" i="32"/>
  <c r="F1913" i="32" s="1"/>
  <c r="E1912" i="32"/>
  <c r="F1912" i="32" s="1"/>
  <c r="E1911" i="32"/>
  <c r="F1911" i="32" s="1"/>
  <c r="E1910" i="32"/>
  <c r="F1910" i="32" s="1"/>
  <c r="E1909" i="32"/>
  <c r="F1909" i="32" s="1"/>
  <c r="E1908" i="32"/>
  <c r="F1908" i="32" s="1"/>
  <c r="E1907" i="32"/>
  <c r="F1907" i="32" s="1"/>
  <c r="E1906" i="32"/>
  <c r="F1906" i="32" s="1"/>
  <c r="E1905" i="32"/>
  <c r="F1905" i="32" s="1"/>
  <c r="E1904" i="32"/>
  <c r="F1904" i="32" s="1"/>
  <c r="E1903" i="32"/>
  <c r="F1903" i="32" s="1"/>
  <c r="E1902" i="32"/>
  <c r="F1902" i="32" s="1"/>
  <c r="E1901" i="32"/>
  <c r="F1901" i="32" s="1"/>
  <c r="E1900" i="32"/>
  <c r="F1900" i="32" s="1"/>
  <c r="E1899" i="32"/>
  <c r="F1899" i="32" s="1"/>
  <c r="E1898" i="32"/>
  <c r="F1898" i="32" s="1"/>
  <c r="E1897" i="32"/>
  <c r="F1897" i="32" s="1"/>
  <c r="E1896" i="32"/>
  <c r="F1896" i="32" s="1"/>
  <c r="E1895" i="32"/>
  <c r="F1895" i="32" s="1"/>
  <c r="E1894" i="32"/>
  <c r="F1894" i="32" s="1"/>
  <c r="E1893" i="32"/>
  <c r="F1893" i="32" s="1"/>
  <c r="E1892" i="32"/>
  <c r="F1892" i="32" s="1"/>
  <c r="E1891" i="32"/>
  <c r="F1891" i="32" s="1"/>
  <c r="E1890" i="32"/>
  <c r="F1890" i="32" s="1"/>
  <c r="E1889" i="32"/>
  <c r="F1889" i="32" s="1"/>
  <c r="E1888" i="32"/>
  <c r="F1888" i="32" s="1"/>
  <c r="E1887" i="32"/>
  <c r="F1887" i="32" s="1"/>
  <c r="E1886" i="32"/>
  <c r="F1886" i="32" s="1"/>
  <c r="E1885" i="32"/>
  <c r="F1885" i="32" s="1"/>
  <c r="E1884" i="32"/>
  <c r="F1884" i="32" s="1"/>
  <c r="E1883" i="32"/>
  <c r="F1883" i="32" s="1"/>
  <c r="E1882" i="32"/>
  <c r="F1882" i="32" s="1"/>
  <c r="E1881" i="32"/>
  <c r="F1881" i="32" s="1"/>
  <c r="E1880" i="32"/>
  <c r="F1880" i="32" s="1"/>
  <c r="E1879" i="32"/>
  <c r="F1879" i="32" s="1"/>
  <c r="E1878" i="32"/>
  <c r="F1878" i="32" s="1"/>
  <c r="E1877" i="32"/>
  <c r="F1877" i="32" s="1"/>
  <c r="E1876" i="32"/>
  <c r="F1876" i="32" s="1"/>
  <c r="E1875" i="32"/>
  <c r="F1875" i="32" s="1"/>
  <c r="E1874" i="32"/>
  <c r="F1874" i="32" s="1"/>
  <c r="E1873" i="32"/>
  <c r="F1873" i="32" s="1"/>
  <c r="E1872" i="32"/>
  <c r="F1872" i="32" s="1"/>
  <c r="E1871" i="32"/>
  <c r="F1871" i="32" s="1"/>
  <c r="E1870" i="32"/>
  <c r="F1870" i="32" s="1"/>
  <c r="E1869" i="32"/>
  <c r="F1869" i="32" s="1"/>
  <c r="E1868" i="32"/>
  <c r="F1868" i="32" s="1"/>
  <c r="E1867" i="32"/>
  <c r="F1867" i="32" s="1"/>
  <c r="E1866" i="32"/>
  <c r="F1866" i="32" s="1"/>
  <c r="E1865" i="32"/>
  <c r="F1865" i="32" s="1"/>
  <c r="E1864" i="32"/>
  <c r="F1864" i="32" s="1"/>
  <c r="E1863" i="32"/>
  <c r="F1863" i="32" s="1"/>
  <c r="E1862" i="32"/>
  <c r="F1862" i="32" s="1"/>
  <c r="E1861" i="32"/>
  <c r="F1861" i="32" s="1"/>
  <c r="E1860" i="32"/>
  <c r="F1860" i="32" s="1"/>
  <c r="E1859" i="32"/>
  <c r="F1859" i="32" s="1"/>
  <c r="E1858" i="32"/>
  <c r="F1858" i="32" s="1"/>
  <c r="E1857" i="32"/>
  <c r="F1857" i="32" s="1"/>
  <c r="E1856" i="32"/>
  <c r="F1856" i="32" s="1"/>
  <c r="E1855" i="32"/>
  <c r="F1855" i="32" s="1"/>
  <c r="E1854" i="32"/>
  <c r="F1854" i="32" s="1"/>
  <c r="E1853" i="32"/>
  <c r="F1853" i="32" s="1"/>
  <c r="E1852" i="32"/>
  <c r="F1852" i="32" s="1"/>
  <c r="E1851" i="32"/>
  <c r="F1851" i="32" s="1"/>
  <c r="E1850" i="32"/>
  <c r="F1850" i="32" s="1"/>
  <c r="E1849" i="32"/>
  <c r="F1849" i="32" s="1"/>
  <c r="E1848" i="32"/>
  <c r="F1848" i="32" s="1"/>
  <c r="E1847" i="32"/>
  <c r="F1847" i="32" s="1"/>
  <c r="E1846" i="32"/>
  <c r="F1846" i="32" s="1"/>
  <c r="E1845" i="32"/>
  <c r="F1845" i="32" s="1"/>
  <c r="E1844" i="32"/>
  <c r="F1844" i="32" s="1"/>
  <c r="E1843" i="32"/>
  <c r="F1843" i="32" s="1"/>
  <c r="E1842" i="32"/>
  <c r="F1842" i="32" s="1"/>
  <c r="E1841" i="32"/>
  <c r="F1841" i="32" s="1"/>
  <c r="E1840" i="32"/>
  <c r="F1840" i="32" s="1"/>
  <c r="E1839" i="32"/>
  <c r="F1839" i="32" s="1"/>
  <c r="E1838" i="32"/>
  <c r="F1838" i="32" s="1"/>
  <c r="E1837" i="32"/>
  <c r="F1837" i="32" s="1"/>
  <c r="E1836" i="32"/>
  <c r="F1836" i="32" s="1"/>
  <c r="E1835" i="32"/>
  <c r="F1835" i="32" s="1"/>
  <c r="E1834" i="32"/>
  <c r="F1834" i="32" s="1"/>
  <c r="E1833" i="32"/>
  <c r="F1833" i="32" s="1"/>
  <c r="E1832" i="32"/>
  <c r="F1832" i="32" s="1"/>
  <c r="E1831" i="32"/>
  <c r="F1831" i="32" s="1"/>
  <c r="E1830" i="32"/>
  <c r="F1830" i="32" s="1"/>
  <c r="E1829" i="32"/>
  <c r="F1829" i="32" s="1"/>
  <c r="E1828" i="32"/>
  <c r="F1828" i="32" s="1"/>
  <c r="E1827" i="32"/>
  <c r="F1827" i="32" s="1"/>
  <c r="E1826" i="32"/>
  <c r="F1826" i="32" s="1"/>
  <c r="E1825" i="32"/>
  <c r="F1825" i="32" s="1"/>
  <c r="E1824" i="32"/>
  <c r="F1824" i="32" s="1"/>
  <c r="E1823" i="32"/>
  <c r="F1823" i="32" s="1"/>
  <c r="E1822" i="32"/>
  <c r="F1822" i="32" s="1"/>
  <c r="E1821" i="32"/>
  <c r="F1821" i="32" s="1"/>
  <c r="E1820" i="32"/>
  <c r="F1820" i="32" s="1"/>
  <c r="E1819" i="32"/>
  <c r="F1819" i="32" s="1"/>
  <c r="E1818" i="32"/>
  <c r="F1818" i="32" s="1"/>
  <c r="E1817" i="32"/>
  <c r="F1817" i="32" s="1"/>
  <c r="E1816" i="32"/>
  <c r="F1816" i="32" s="1"/>
  <c r="E1815" i="32"/>
  <c r="F1815" i="32" s="1"/>
  <c r="E1814" i="32"/>
  <c r="F1814" i="32" s="1"/>
  <c r="E1813" i="32"/>
  <c r="F1813" i="32" s="1"/>
  <c r="E1812" i="32"/>
  <c r="F1812" i="32" s="1"/>
  <c r="E1811" i="32"/>
  <c r="F1811" i="32" s="1"/>
  <c r="E1810" i="32"/>
  <c r="F1810" i="32" s="1"/>
  <c r="E1809" i="32"/>
  <c r="F1809" i="32" s="1"/>
  <c r="E1808" i="32"/>
  <c r="F1808" i="32" s="1"/>
  <c r="E1807" i="32"/>
  <c r="F1807" i="32" s="1"/>
  <c r="E1806" i="32"/>
  <c r="F1806" i="32" s="1"/>
  <c r="E1805" i="32"/>
  <c r="F1805" i="32" s="1"/>
  <c r="E1804" i="32"/>
  <c r="F1804" i="32" s="1"/>
  <c r="E1803" i="32"/>
  <c r="F1803" i="32" s="1"/>
  <c r="E1802" i="32"/>
  <c r="F1802" i="32" s="1"/>
  <c r="E1801" i="32"/>
  <c r="F1801" i="32" s="1"/>
  <c r="E1800" i="32"/>
  <c r="F1800" i="32" s="1"/>
  <c r="E1799" i="32"/>
  <c r="F1799" i="32" s="1"/>
  <c r="E1798" i="32"/>
  <c r="F1798" i="32" s="1"/>
  <c r="E1797" i="32"/>
  <c r="F1797" i="32" s="1"/>
  <c r="E1796" i="32"/>
  <c r="F1796" i="32" s="1"/>
  <c r="E1795" i="32"/>
  <c r="F1795" i="32" s="1"/>
  <c r="E1794" i="32"/>
  <c r="F1794" i="32" s="1"/>
  <c r="E1793" i="32"/>
  <c r="F1793" i="32" s="1"/>
  <c r="E1792" i="32"/>
  <c r="F1792" i="32" s="1"/>
  <c r="E1791" i="32"/>
  <c r="F1791" i="32" s="1"/>
  <c r="E1790" i="32"/>
  <c r="F1790" i="32" s="1"/>
  <c r="E1789" i="32"/>
  <c r="F1789" i="32" s="1"/>
  <c r="E1788" i="32"/>
  <c r="F1788" i="32" s="1"/>
  <c r="E1787" i="32"/>
  <c r="F1787" i="32" s="1"/>
  <c r="E1786" i="32"/>
  <c r="F1786" i="32" s="1"/>
  <c r="E1785" i="32"/>
  <c r="F1785" i="32" s="1"/>
  <c r="E1784" i="32"/>
  <c r="F1784" i="32" s="1"/>
  <c r="E1783" i="32"/>
  <c r="F1783" i="32" s="1"/>
  <c r="E1782" i="32"/>
  <c r="F1782" i="32" s="1"/>
  <c r="E1781" i="32"/>
  <c r="F1781" i="32" s="1"/>
  <c r="E1780" i="32"/>
  <c r="F1780" i="32" s="1"/>
  <c r="E1779" i="32"/>
  <c r="F1779" i="32" s="1"/>
  <c r="E1778" i="32"/>
  <c r="F1778" i="32" s="1"/>
  <c r="E1777" i="32"/>
  <c r="F1777" i="32" s="1"/>
  <c r="E1776" i="32"/>
  <c r="F1776" i="32" s="1"/>
  <c r="E1775" i="32"/>
  <c r="F1775" i="32" s="1"/>
  <c r="E1774" i="32"/>
  <c r="F1774" i="32" s="1"/>
  <c r="E1773" i="32"/>
  <c r="F1773" i="32" s="1"/>
  <c r="E1772" i="32"/>
  <c r="F1772" i="32" s="1"/>
  <c r="E1771" i="32"/>
  <c r="F1771" i="32" s="1"/>
  <c r="E1770" i="32"/>
  <c r="F1770" i="32" s="1"/>
  <c r="E1769" i="32"/>
  <c r="F1769" i="32" s="1"/>
  <c r="E1768" i="32"/>
  <c r="F1768" i="32" s="1"/>
  <c r="E1767" i="32"/>
  <c r="F1767" i="32" s="1"/>
  <c r="E1766" i="32"/>
  <c r="F1766" i="32" s="1"/>
  <c r="E1765" i="32"/>
  <c r="F1765" i="32" s="1"/>
  <c r="E1764" i="32"/>
  <c r="F1764" i="32" s="1"/>
  <c r="E1763" i="32"/>
  <c r="F1763" i="32" s="1"/>
  <c r="E1762" i="32"/>
  <c r="F1762" i="32" s="1"/>
  <c r="E1761" i="32"/>
  <c r="F1761" i="32" s="1"/>
  <c r="E1760" i="32"/>
  <c r="F1760" i="32" s="1"/>
  <c r="E1759" i="32"/>
  <c r="F1759" i="32" s="1"/>
  <c r="E1758" i="32"/>
  <c r="F1758" i="32" s="1"/>
  <c r="E1757" i="32"/>
  <c r="F1757" i="32" s="1"/>
  <c r="E1756" i="32"/>
  <c r="F1756" i="32" s="1"/>
  <c r="E1755" i="32"/>
  <c r="F1755" i="32" s="1"/>
  <c r="E1754" i="32"/>
  <c r="F1754" i="32" s="1"/>
  <c r="E1753" i="32"/>
  <c r="F1753" i="32" s="1"/>
  <c r="E1752" i="32"/>
  <c r="F1752" i="32" s="1"/>
  <c r="E1751" i="32"/>
  <c r="F1751" i="32" s="1"/>
  <c r="E1750" i="32"/>
  <c r="F1750" i="32" s="1"/>
  <c r="E1749" i="32"/>
  <c r="F1749" i="32" s="1"/>
  <c r="E1748" i="32"/>
  <c r="F1748" i="32" s="1"/>
  <c r="E1747" i="32"/>
  <c r="F1747" i="32" s="1"/>
  <c r="E1746" i="32"/>
  <c r="F1746" i="32" s="1"/>
  <c r="E1745" i="32"/>
  <c r="F1745" i="32" s="1"/>
  <c r="E1744" i="32"/>
  <c r="F1744" i="32" s="1"/>
  <c r="E1743" i="32"/>
  <c r="F1743" i="32" s="1"/>
  <c r="E1742" i="32"/>
  <c r="F1742" i="32" s="1"/>
  <c r="E1741" i="32"/>
  <c r="F1741" i="32" s="1"/>
  <c r="E1740" i="32"/>
  <c r="F1740" i="32" s="1"/>
  <c r="E1739" i="32"/>
  <c r="F1739" i="32" s="1"/>
  <c r="E1738" i="32"/>
  <c r="F1738" i="32" s="1"/>
  <c r="E1737" i="32"/>
  <c r="F1737" i="32" s="1"/>
  <c r="E1736" i="32"/>
  <c r="F1736" i="32" s="1"/>
  <c r="E1735" i="32"/>
  <c r="F1735" i="32" s="1"/>
  <c r="E1734" i="32"/>
  <c r="F1734" i="32" s="1"/>
  <c r="E1733" i="32"/>
  <c r="F1733" i="32" s="1"/>
  <c r="E1732" i="32"/>
  <c r="F1732" i="32" s="1"/>
  <c r="E1731" i="32"/>
  <c r="F1731" i="32" s="1"/>
  <c r="E1730" i="32"/>
  <c r="F1730" i="32" s="1"/>
  <c r="E1729" i="32"/>
  <c r="F1729" i="32" s="1"/>
  <c r="E1728" i="32"/>
  <c r="F1728" i="32" s="1"/>
  <c r="E1727" i="32"/>
  <c r="F1727" i="32" s="1"/>
  <c r="E1726" i="32"/>
  <c r="F1726" i="32" s="1"/>
  <c r="E1725" i="32"/>
  <c r="F1725" i="32" s="1"/>
  <c r="E1724" i="32"/>
  <c r="F1724" i="32" s="1"/>
  <c r="E1723" i="32"/>
  <c r="F1723" i="32" s="1"/>
  <c r="E1722" i="32"/>
  <c r="F1722" i="32" s="1"/>
  <c r="E1721" i="32"/>
  <c r="F1721" i="32" s="1"/>
  <c r="E1720" i="32"/>
  <c r="F1720" i="32" s="1"/>
  <c r="E1719" i="32"/>
  <c r="F1719" i="32" s="1"/>
  <c r="E1718" i="32"/>
  <c r="F1718" i="32" s="1"/>
  <c r="E1717" i="32"/>
  <c r="F1717" i="32" s="1"/>
  <c r="E1716" i="32"/>
  <c r="F1716" i="32" s="1"/>
  <c r="E1715" i="32"/>
  <c r="F1715" i="32" s="1"/>
  <c r="E1714" i="32"/>
  <c r="F1714" i="32" s="1"/>
  <c r="E1713" i="32"/>
  <c r="F1713" i="32" s="1"/>
  <c r="E1712" i="32"/>
  <c r="F1712" i="32" s="1"/>
  <c r="E1711" i="32"/>
  <c r="F1711" i="32" s="1"/>
  <c r="E1710" i="32"/>
  <c r="F1710" i="32" s="1"/>
  <c r="E1709" i="32"/>
  <c r="F1709" i="32" s="1"/>
  <c r="E1708" i="32"/>
  <c r="F1708" i="32" s="1"/>
  <c r="E1707" i="32"/>
  <c r="F1707" i="32" s="1"/>
  <c r="E1706" i="32"/>
  <c r="F1706" i="32" s="1"/>
  <c r="E1705" i="32"/>
  <c r="F1705" i="32" s="1"/>
  <c r="E1704" i="32"/>
  <c r="F1704" i="32" s="1"/>
  <c r="E1703" i="32"/>
  <c r="F1703" i="32" s="1"/>
  <c r="E1702" i="32"/>
  <c r="F1702" i="32" s="1"/>
  <c r="E1701" i="32"/>
  <c r="F1701" i="32" s="1"/>
  <c r="E1700" i="32"/>
  <c r="F1700" i="32" s="1"/>
  <c r="E1699" i="32"/>
  <c r="F1699" i="32" s="1"/>
  <c r="E1698" i="32"/>
  <c r="F1698" i="32" s="1"/>
  <c r="E1697" i="32"/>
  <c r="F1697" i="32" s="1"/>
  <c r="E1696" i="32"/>
  <c r="F1696" i="32" s="1"/>
  <c r="E1695" i="32"/>
  <c r="F1695" i="32" s="1"/>
  <c r="E1694" i="32"/>
  <c r="F1694" i="32" s="1"/>
  <c r="E1693" i="32"/>
  <c r="F1693" i="32" s="1"/>
  <c r="E1692" i="32"/>
  <c r="F1692" i="32" s="1"/>
  <c r="E1691" i="32"/>
  <c r="F1691" i="32" s="1"/>
  <c r="E1690" i="32"/>
  <c r="F1690" i="32" s="1"/>
  <c r="E1689" i="32"/>
  <c r="F1689" i="32" s="1"/>
  <c r="E1688" i="32"/>
  <c r="F1688" i="32" s="1"/>
  <c r="E1687" i="32"/>
  <c r="F1687" i="32" s="1"/>
  <c r="E1686" i="32"/>
  <c r="F1686" i="32" s="1"/>
  <c r="E1685" i="32"/>
  <c r="F1685" i="32" s="1"/>
  <c r="E1684" i="32"/>
  <c r="F1684" i="32" s="1"/>
  <c r="E1683" i="32"/>
  <c r="F1683" i="32" s="1"/>
  <c r="E1682" i="32"/>
  <c r="F1682" i="32" s="1"/>
  <c r="E1681" i="32"/>
  <c r="F1681" i="32" s="1"/>
  <c r="E1680" i="32"/>
  <c r="F1680" i="32" s="1"/>
  <c r="E1679" i="32"/>
  <c r="F1679" i="32" s="1"/>
  <c r="E1678" i="32"/>
  <c r="F1678" i="32" s="1"/>
  <c r="E1677" i="32"/>
  <c r="F1677" i="32" s="1"/>
  <c r="E1676" i="32"/>
  <c r="F1676" i="32" s="1"/>
  <c r="E1675" i="32"/>
  <c r="F1675" i="32" s="1"/>
  <c r="E1674" i="32"/>
  <c r="F1674" i="32" s="1"/>
  <c r="E1673" i="32"/>
  <c r="F1673" i="32" s="1"/>
  <c r="E1672" i="32"/>
  <c r="F1672" i="32" s="1"/>
  <c r="E1671" i="32"/>
  <c r="F1671" i="32" s="1"/>
  <c r="E1670" i="32"/>
  <c r="F1670" i="32" s="1"/>
  <c r="E1669" i="32"/>
  <c r="F1669" i="32" s="1"/>
  <c r="E1668" i="32"/>
  <c r="F1668" i="32" s="1"/>
  <c r="E1667" i="32"/>
  <c r="F1667" i="32" s="1"/>
  <c r="E1666" i="32"/>
  <c r="F1666" i="32" s="1"/>
  <c r="E1665" i="32"/>
  <c r="F1665" i="32" s="1"/>
  <c r="E1664" i="32"/>
  <c r="F1664" i="32" s="1"/>
  <c r="E1663" i="32"/>
  <c r="F1663" i="32" s="1"/>
  <c r="E1662" i="32"/>
  <c r="F1662" i="32" s="1"/>
  <c r="E1661" i="32"/>
  <c r="F1661" i="32" s="1"/>
  <c r="E1660" i="32"/>
  <c r="F1660" i="32" s="1"/>
  <c r="E1659" i="32"/>
  <c r="F1659" i="32" s="1"/>
  <c r="E1658" i="32"/>
  <c r="F1658" i="32" s="1"/>
  <c r="E1657" i="32"/>
  <c r="F1657" i="32" s="1"/>
  <c r="E1656" i="32"/>
  <c r="F1656" i="32" s="1"/>
  <c r="E1655" i="32"/>
  <c r="F1655" i="32" s="1"/>
  <c r="E1654" i="32"/>
  <c r="F1654" i="32" s="1"/>
  <c r="E1653" i="32"/>
  <c r="F1653" i="32" s="1"/>
  <c r="E1652" i="32"/>
  <c r="F1652" i="32" s="1"/>
  <c r="E1651" i="32"/>
  <c r="F1651" i="32" s="1"/>
  <c r="E1650" i="32"/>
  <c r="F1650" i="32" s="1"/>
  <c r="E1649" i="32"/>
  <c r="F1649" i="32" s="1"/>
  <c r="E1648" i="32"/>
  <c r="F1648" i="32" s="1"/>
  <c r="E1647" i="32"/>
  <c r="F1647" i="32" s="1"/>
  <c r="E1646" i="32"/>
  <c r="F1646" i="32" s="1"/>
  <c r="E1645" i="32"/>
  <c r="F1645" i="32" s="1"/>
  <c r="E1644" i="32"/>
  <c r="F1644" i="32" s="1"/>
  <c r="E1643" i="32"/>
  <c r="F1643" i="32" s="1"/>
  <c r="E1642" i="32"/>
  <c r="F1642" i="32" s="1"/>
  <c r="E1641" i="32"/>
  <c r="F1641" i="32" s="1"/>
  <c r="E1640" i="32"/>
  <c r="F1640" i="32" s="1"/>
  <c r="E1639" i="32"/>
  <c r="F1639" i="32" s="1"/>
  <c r="E1638" i="32"/>
  <c r="F1638" i="32" s="1"/>
  <c r="E1637" i="32"/>
  <c r="F1637" i="32" s="1"/>
  <c r="E1636" i="32"/>
  <c r="F1636" i="32" s="1"/>
  <c r="E1635" i="32"/>
  <c r="F1635" i="32" s="1"/>
  <c r="E1634" i="32"/>
  <c r="F1634" i="32" s="1"/>
  <c r="E1633" i="32"/>
  <c r="F1633" i="32" s="1"/>
  <c r="E1632" i="32"/>
  <c r="F1632" i="32" s="1"/>
  <c r="E1631" i="32"/>
  <c r="F1631" i="32" s="1"/>
  <c r="E1630" i="32"/>
  <c r="F1630" i="32" s="1"/>
  <c r="E1629" i="32"/>
  <c r="F1629" i="32" s="1"/>
  <c r="E1628" i="32"/>
  <c r="F1628" i="32" s="1"/>
  <c r="E1627" i="32"/>
  <c r="F1627" i="32" s="1"/>
  <c r="E1626" i="32"/>
  <c r="F1626" i="32" s="1"/>
  <c r="E1625" i="32"/>
  <c r="F1625" i="32" s="1"/>
  <c r="E1624" i="32"/>
  <c r="F1624" i="32" s="1"/>
  <c r="E1623" i="32"/>
  <c r="F1623" i="32" s="1"/>
  <c r="E1622" i="32"/>
  <c r="F1622" i="32" s="1"/>
  <c r="E1621" i="32"/>
  <c r="F1621" i="32" s="1"/>
  <c r="E1620" i="32"/>
  <c r="F1620" i="32" s="1"/>
  <c r="E1619" i="32"/>
  <c r="F1619" i="32" s="1"/>
  <c r="E1618" i="32"/>
  <c r="F1618" i="32" s="1"/>
  <c r="E1617" i="32"/>
  <c r="F1617" i="32" s="1"/>
  <c r="E1616" i="32"/>
  <c r="F1616" i="32" s="1"/>
  <c r="E1615" i="32"/>
  <c r="F1615" i="32" s="1"/>
  <c r="E1614" i="32"/>
  <c r="F1614" i="32" s="1"/>
  <c r="E1613" i="32"/>
  <c r="F1613" i="32" s="1"/>
  <c r="E1612" i="32"/>
  <c r="F1612" i="32" s="1"/>
  <c r="E1611" i="32"/>
  <c r="F1611" i="32" s="1"/>
  <c r="E1610" i="32"/>
  <c r="F1610" i="32" s="1"/>
  <c r="E1609" i="32"/>
  <c r="F1609" i="32" s="1"/>
  <c r="E1608" i="32"/>
  <c r="F1608" i="32" s="1"/>
  <c r="E1607" i="32"/>
  <c r="F1607" i="32" s="1"/>
  <c r="E1606" i="32"/>
  <c r="F1606" i="32" s="1"/>
  <c r="E1605" i="32"/>
  <c r="F1605" i="32" s="1"/>
  <c r="E1604" i="32"/>
  <c r="F1604" i="32" s="1"/>
  <c r="E1603" i="32"/>
  <c r="F1603" i="32" s="1"/>
  <c r="E1602" i="32"/>
  <c r="F1602" i="32" s="1"/>
  <c r="E1601" i="32"/>
  <c r="F1601" i="32" s="1"/>
  <c r="E1600" i="32"/>
  <c r="F1600" i="32" s="1"/>
  <c r="E1599" i="32"/>
  <c r="F1599" i="32" s="1"/>
  <c r="E1598" i="32"/>
  <c r="F1598" i="32" s="1"/>
  <c r="E1597" i="32"/>
  <c r="F1597" i="32" s="1"/>
  <c r="E1596" i="32"/>
  <c r="F1596" i="32" s="1"/>
  <c r="E1595" i="32"/>
  <c r="F1595" i="32" s="1"/>
  <c r="E1594" i="32"/>
  <c r="F1594" i="32" s="1"/>
  <c r="E1593" i="32"/>
  <c r="F1593" i="32" s="1"/>
  <c r="E1592" i="32"/>
  <c r="F1592" i="32" s="1"/>
  <c r="E1591" i="32"/>
  <c r="F1591" i="32" s="1"/>
  <c r="E1590" i="32"/>
  <c r="F1590" i="32" s="1"/>
  <c r="E1589" i="32"/>
  <c r="F1589" i="32" s="1"/>
  <c r="E1588" i="32"/>
  <c r="F1588" i="32" s="1"/>
  <c r="E1587" i="32"/>
  <c r="F1587" i="32" s="1"/>
  <c r="E1586" i="32"/>
  <c r="F1586" i="32" s="1"/>
  <c r="E1585" i="32"/>
  <c r="F1585" i="32" s="1"/>
  <c r="E1584" i="32"/>
  <c r="F1584" i="32" s="1"/>
  <c r="E1583" i="32"/>
  <c r="F1583" i="32" s="1"/>
  <c r="E1582" i="32"/>
  <c r="F1582" i="32" s="1"/>
  <c r="E1581" i="32"/>
  <c r="F1581" i="32" s="1"/>
  <c r="E1580" i="32"/>
  <c r="F1580" i="32" s="1"/>
  <c r="E1579" i="32"/>
  <c r="F1579" i="32" s="1"/>
  <c r="E1578" i="32"/>
  <c r="F1578" i="32" s="1"/>
  <c r="E1577" i="32"/>
  <c r="F1577" i="32" s="1"/>
  <c r="E1576" i="32"/>
  <c r="F1576" i="32" s="1"/>
  <c r="E1575" i="32"/>
  <c r="F1575" i="32" s="1"/>
  <c r="E1574" i="32"/>
  <c r="F1574" i="32" s="1"/>
  <c r="E1573" i="32"/>
  <c r="F1573" i="32" s="1"/>
  <c r="E1572" i="32"/>
  <c r="F1572" i="32" s="1"/>
  <c r="E1571" i="32"/>
  <c r="F1571" i="32" s="1"/>
  <c r="E1570" i="32"/>
  <c r="F1570" i="32" s="1"/>
  <c r="E1569" i="32"/>
  <c r="F1569" i="32" s="1"/>
  <c r="E1568" i="32"/>
  <c r="F1568" i="32" s="1"/>
  <c r="E1567" i="32"/>
  <c r="F1567" i="32" s="1"/>
  <c r="E1566" i="32"/>
  <c r="F1566" i="32" s="1"/>
  <c r="E1565" i="32"/>
  <c r="F1565" i="32" s="1"/>
  <c r="E1564" i="32"/>
  <c r="F1564" i="32" s="1"/>
  <c r="E1563" i="32"/>
  <c r="F1563" i="32" s="1"/>
  <c r="E1562" i="32"/>
  <c r="F1562" i="32" s="1"/>
  <c r="E1561" i="32"/>
  <c r="F1561" i="32" s="1"/>
  <c r="E1560" i="32"/>
  <c r="F1560" i="32" s="1"/>
  <c r="E1559" i="32"/>
  <c r="F1559" i="32" s="1"/>
  <c r="E1558" i="32"/>
  <c r="F1558" i="32" s="1"/>
  <c r="E1557" i="32"/>
  <c r="F1557" i="32" s="1"/>
  <c r="E1556" i="32"/>
  <c r="F1556" i="32" s="1"/>
  <c r="E1555" i="32"/>
  <c r="F1555" i="32" s="1"/>
  <c r="E1554" i="32"/>
  <c r="F1554" i="32" s="1"/>
  <c r="E1553" i="32"/>
  <c r="F1553" i="32" s="1"/>
  <c r="E1552" i="32"/>
  <c r="F1552" i="32" s="1"/>
  <c r="E1551" i="32"/>
  <c r="F1551" i="32" s="1"/>
  <c r="E1550" i="32"/>
  <c r="F1550" i="32" s="1"/>
  <c r="E1549" i="32"/>
  <c r="F1549" i="32" s="1"/>
  <c r="E1548" i="32"/>
  <c r="F1548" i="32" s="1"/>
  <c r="E1547" i="32"/>
  <c r="F1547" i="32" s="1"/>
  <c r="E1546" i="32"/>
  <c r="F1546" i="32" s="1"/>
  <c r="E1545" i="32"/>
  <c r="F1545" i="32" s="1"/>
  <c r="E1544" i="32"/>
  <c r="F1544" i="32" s="1"/>
  <c r="E1543" i="32"/>
  <c r="F1543" i="32" s="1"/>
  <c r="E1542" i="32"/>
  <c r="F1542" i="32" s="1"/>
  <c r="E1541" i="32"/>
  <c r="F1541" i="32" s="1"/>
  <c r="E1540" i="32"/>
  <c r="F1540" i="32" s="1"/>
  <c r="E1539" i="32"/>
  <c r="F1539" i="32" s="1"/>
  <c r="E1538" i="32"/>
  <c r="F1538" i="32" s="1"/>
  <c r="E1537" i="32"/>
  <c r="F1537" i="32" s="1"/>
  <c r="E1536" i="32"/>
  <c r="F1536" i="32" s="1"/>
  <c r="E1535" i="32"/>
  <c r="F1535" i="32" s="1"/>
  <c r="E1534" i="32"/>
  <c r="F1534" i="32" s="1"/>
  <c r="E1533" i="32"/>
  <c r="F1533" i="32" s="1"/>
  <c r="E1532" i="32"/>
  <c r="F1532" i="32" s="1"/>
  <c r="E1531" i="32"/>
  <c r="F1531" i="32" s="1"/>
  <c r="E1530" i="32"/>
  <c r="F1530" i="32" s="1"/>
  <c r="E1529" i="32"/>
  <c r="F1529" i="32" s="1"/>
  <c r="E1528" i="32"/>
  <c r="F1528" i="32" s="1"/>
  <c r="E1527" i="32"/>
  <c r="F1527" i="32" s="1"/>
  <c r="E1526" i="32"/>
  <c r="F1526" i="32" s="1"/>
  <c r="E1525" i="32"/>
  <c r="F1525" i="32" s="1"/>
  <c r="E1524" i="32"/>
  <c r="F1524" i="32" s="1"/>
  <c r="E1523" i="32"/>
  <c r="F1523" i="32" s="1"/>
  <c r="E1522" i="32"/>
  <c r="F1522" i="32" s="1"/>
  <c r="E1521" i="32"/>
  <c r="F1521" i="32" s="1"/>
  <c r="E1520" i="32"/>
  <c r="F1520" i="32" s="1"/>
  <c r="E1519" i="32"/>
  <c r="F1519" i="32" s="1"/>
  <c r="E1518" i="32"/>
  <c r="F1518" i="32" s="1"/>
  <c r="E1517" i="32"/>
  <c r="F1517" i="32" s="1"/>
  <c r="E1516" i="32"/>
  <c r="F1516" i="32" s="1"/>
  <c r="E1515" i="32"/>
  <c r="F1515" i="32" s="1"/>
  <c r="E1514" i="32"/>
  <c r="F1514" i="32" s="1"/>
  <c r="E1513" i="32"/>
  <c r="F1513" i="32" s="1"/>
  <c r="E1512" i="32"/>
  <c r="F1512" i="32" s="1"/>
  <c r="E1511" i="32"/>
  <c r="F1511" i="32" s="1"/>
  <c r="E1510" i="32"/>
  <c r="F1510" i="32" s="1"/>
  <c r="E1509" i="32"/>
  <c r="F1509" i="32" s="1"/>
  <c r="E1508" i="32"/>
  <c r="F1508" i="32" s="1"/>
  <c r="E1507" i="32"/>
  <c r="F1507" i="32" s="1"/>
  <c r="E1506" i="32"/>
  <c r="F1506" i="32" s="1"/>
  <c r="E1505" i="32"/>
  <c r="F1505" i="32" s="1"/>
  <c r="E1504" i="32"/>
  <c r="F1504" i="32" s="1"/>
  <c r="E1503" i="32"/>
  <c r="F1503" i="32" s="1"/>
  <c r="E1502" i="32"/>
  <c r="F1502" i="32" s="1"/>
  <c r="E1501" i="32"/>
  <c r="F1501" i="32" s="1"/>
  <c r="E1500" i="32"/>
  <c r="F1500" i="32" s="1"/>
  <c r="E1499" i="32"/>
  <c r="F1499" i="32" s="1"/>
  <c r="E1498" i="32"/>
  <c r="F1498" i="32" s="1"/>
  <c r="E1497" i="32"/>
  <c r="F1497" i="32" s="1"/>
  <c r="E1496" i="32"/>
  <c r="F1496" i="32" s="1"/>
  <c r="E1495" i="32"/>
  <c r="F1495" i="32" s="1"/>
  <c r="E1494" i="32"/>
  <c r="F1494" i="32" s="1"/>
  <c r="E1493" i="32"/>
  <c r="F1493" i="32" s="1"/>
  <c r="E1492" i="32"/>
  <c r="F1492" i="32" s="1"/>
  <c r="E1491" i="32"/>
  <c r="F1491" i="32" s="1"/>
  <c r="E1490" i="32"/>
  <c r="F1490" i="32" s="1"/>
  <c r="E1489" i="32"/>
  <c r="F1489" i="32" s="1"/>
  <c r="E1488" i="32"/>
  <c r="F1488" i="32" s="1"/>
  <c r="E1487" i="32"/>
  <c r="F1487" i="32" s="1"/>
  <c r="E1486" i="32"/>
  <c r="F1486" i="32" s="1"/>
  <c r="E1485" i="32"/>
  <c r="F1485" i="32" s="1"/>
  <c r="E1484" i="32"/>
  <c r="F1484" i="32" s="1"/>
  <c r="E1483" i="32"/>
  <c r="F1483" i="32" s="1"/>
  <c r="E1482" i="32"/>
  <c r="F1482" i="32" s="1"/>
  <c r="E1481" i="32"/>
  <c r="F1481" i="32" s="1"/>
  <c r="E1480" i="32"/>
  <c r="F1480" i="32" s="1"/>
  <c r="E1479" i="32"/>
  <c r="F1479" i="32" s="1"/>
  <c r="E1478" i="32"/>
  <c r="F1478" i="32" s="1"/>
  <c r="E1477" i="32"/>
  <c r="F1477" i="32" s="1"/>
  <c r="E1476" i="32"/>
  <c r="F1476" i="32" s="1"/>
  <c r="E1475" i="32"/>
  <c r="F1475" i="32" s="1"/>
  <c r="E1474" i="32"/>
  <c r="F1474" i="32" s="1"/>
  <c r="E1473" i="32"/>
  <c r="F1473" i="32" s="1"/>
  <c r="E1472" i="32"/>
  <c r="F1472" i="32" s="1"/>
  <c r="E1471" i="32"/>
  <c r="F1471" i="32" s="1"/>
  <c r="E1470" i="32"/>
  <c r="F1470" i="32" s="1"/>
  <c r="E1469" i="32"/>
  <c r="F1469" i="32" s="1"/>
  <c r="E1468" i="32"/>
  <c r="F1468" i="32" s="1"/>
  <c r="E1467" i="32"/>
  <c r="F1467" i="32" s="1"/>
  <c r="E1466" i="32"/>
  <c r="F1466" i="32" s="1"/>
  <c r="E1465" i="32"/>
  <c r="F1465" i="32" s="1"/>
  <c r="E1464" i="32"/>
  <c r="F1464" i="32" s="1"/>
  <c r="E1463" i="32"/>
  <c r="F1463" i="32" s="1"/>
  <c r="E1462" i="32"/>
  <c r="F1462" i="32" s="1"/>
  <c r="E1461" i="32"/>
  <c r="F1461" i="32" s="1"/>
  <c r="E1460" i="32"/>
  <c r="F1460" i="32" s="1"/>
  <c r="E1459" i="32"/>
  <c r="F1459" i="32" s="1"/>
  <c r="E1458" i="32"/>
  <c r="F1458" i="32" s="1"/>
  <c r="E1457" i="32"/>
  <c r="F1457" i="32" s="1"/>
  <c r="E1456" i="32"/>
  <c r="F1456" i="32" s="1"/>
  <c r="E1455" i="32"/>
  <c r="F1455" i="32" s="1"/>
  <c r="E1454" i="32"/>
  <c r="F1454" i="32" s="1"/>
  <c r="E1453" i="32"/>
  <c r="F1453" i="32" s="1"/>
  <c r="E1452" i="32"/>
  <c r="F1452" i="32" s="1"/>
  <c r="E1451" i="32"/>
  <c r="F1451" i="32" s="1"/>
  <c r="E1450" i="32"/>
  <c r="F1450" i="32" s="1"/>
  <c r="E1449" i="32"/>
  <c r="F1449" i="32" s="1"/>
  <c r="E1448" i="32"/>
  <c r="F1448" i="32" s="1"/>
  <c r="E1447" i="32"/>
  <c r="F1447" i="32" s="1"/>
  <c r="E1446" i="32"/>
  <c r="F1446" i="32" s="1"/>
  <c r="E1445" i="32"/>
  <c r="F1445" i="32" s="1"/>
  <c r="E1444" i="32"/>
  <c r="F1444" i="32" s="1"/>
  <c r="E1443" i="32"/>
  <c r="F1443" i="32" s="1"/>
  <c r="E1442" i="32"/>
  <c r="F1442" i="32" s="1"/>
  <c r="E1441" i="32"/>
  <c r="F1441" i="32" s="1"/>
  <c r="E1440" i="32"/>
  <c r="F1440" i="32" s="1"/>
  <c r="E1439" i="32"/>
  <c r="F1439" i="32" s="1"/>
  <c r="E1438" i="32"/>
  <c r="F1438" i="32" s="1"/>
  <c r="E1437" i="32"/>
  <c r="F1437" i="32" s="1"/>
  <c r="E1436" i="32"/>
  <c r="F1436" i="32" s="1"/>
  <c r="E1435" i="32"/>
  <c r="F1435" i="32" s="1"/>
  <c r="E1434" i="32"/>
  <c r="F1434" i="32" s="1"/>
  <c r="E1433" i="32"/>
  <c r="F1433" i="32" s="1"/>
  <c r="E1432" i="32"/>
  <c r="F1432" i="32" s="1"/>
  <c r="E1431" i="32"/>
  <c r="F1431" i="32" s="1"/>
  <c r="E1430" i="32"/>
  <c r="F1430" i="32" s="1"/>
  <c r="E1429" i="32"/>
  <c r="F1429" i="32" s="1"/>
  <c r="E1428" i="32"/>
  <c r="F1428" i="32" s="1"/>
  <c r="E1427" i="32"/>
  <c r="F1427" i="32" s="1"/>
  <c r="E1426" i="32"/>
  <c r="F1426" i="32" s="1"/>
  <c r="E1425" i="32"/>
  <c r="F1425" i="32" s="1"/>
  <c r="E1424" i="32"/>
  <c r="F1424" i="32" s="1"/>
  <c r="E1423" i="32"/>
  <c r="F1423" i="32" s="1"/>
  <c r="E1422" i="32"/>
  <c r="F1422" i="32" s="1"/>
  <c r="E1421" i="32"/>
  <c r="F1421" i="32" s="1"/>
  <c r="E1420" i="32"/>
  <c r="F1420" i="32" s="1"/>
  <c r="E1419" i="32"/>
  <c r="F1419" i="32" s="1"/>
  <c r="E1418" i="32"/>
  <c r="F1418" i="32" s="1"/>
  <c r="E1417" i="32"/>
  <c r="F1417" i="32" s="1"/>
  <c r="E1416" i="32"/>
  <c r="F1416" i="32" s="1"/>
  <c r="E1415" i="32"/>
  <c r="F1415" i="32" s="1"/>
  <c r="E1414" i="32"/>
  <c r="F1414" i="32" s="1"/>
  <c r="E1413" i="32"/>
  <c r="F1413" i="32" s="1"/>
  <c r="E1412" i="32"/>
  <c r="F1412" i="32" s="1"/>
  <c r="E1411" i="32"/>
  <c r="F1411" i="32" s="1"/>
  <c r="E1410" i="32"/>
  <c r="F1410" i="32" s="1"/>
  <c r="E1409" i="32"/>
  <c r="F1409" i="32" s="1"/>
  <c r="E1408" i="32"/>
  <c r="F1408" i="32" s="1"/>
  <c r="E1407" i="32"/>
  <c r="F1407" i="32" s="1"/>
  <c r="E1406" i="32"/>
  <c r="F1406" i="32" s="1"/>
  <c r="E1405" i="32"/>
  <c r="F1405" i="32" s="1"/>
  <c r="E1404" i="32"/>
  <c r="F1404" i="32" s="1"/>
  <c r="E1403" i="32"/>
  <c r="F1403" i="32" s="1"/>
  <c r="E1402" i="32"/>
  <c r="F1402" i="32" s="1"/>
  <c r="E1401" i="32"/>
  <c r="F1401" i="32" s="1"/>
  <c r="E1400" i="32"/>
  <c r="F1400" i="32" s="1"/>
  <c r="E1399" i="32"/>
  <c r="F1399" i="32" s="1"/>
  <c r="E1398" i="32"/>
  <c r="F1398" i="32" s="1"/>
  <c r="E1397" i="32"/>
  <c r="F1397" i="32" s="1"/>
  <c r="E1396" i="32"/>
  <c r="F1396" i="32" s="1"/>
  <c r="E1395" i="32"/>
  <c r="F1395" i="32" s="1"/>
  <c r="E1394" i="32"/>
  <c r="F1394" i="32" s="1"/>
  <c r="E1393" i="32"/>
  <c r="F1393" i="32" s="1"/>
  <c r="E1392" i="32"/>
  <c r="F1392" i="32" s="1"/>
  <c r="E1391" i="32"/>
  <c r="F1391" i="32" s="1"/>
  <c r="E1390" i="32"/>
  <c r="F1390" i="32" s="1"/>
  <c r="E1389" i="32"/>
  <c r="F1389" i="32" s="1"/>
  <c r="E1388" i="32"/>
  <c r="F1388" i="32" s="1"/>
  <c r="E1387" i="32"/>
  <c r="F1387" i="32" s="1"/>
  <c r="E1386" i="32"/>
  <c r="F1386" i="32" s="1"/>
  <c r="E1385" i="32"/>
  <c r="F1385" i="32" s="1"/>
  <c r="E1384" i="32"/>
  <c r="F1384" i="32" s="1"/>
  <c r="E1383" i="32"/>
  <c r="F1383" i="32" s="1"/>
  <c r="E1382" i="32"/>
  <c r="F1382" i="32" s="1"/>
  <c r="E1381" i="32"/>
  <c r="F1381" i="32" s="1"/>
  <c r="E1380" i="32"/>
  <c r="F1380" i="32" s="1"/>
  <c r="E1379" i="32"/>
  <c r="F1379" i="32" s="1"/>
  <c r="E1378" i="32"/>
  <c r="F1378" i="32" s="1"/>
  <c r="E1377" i="32"/>
  <c r="F1377" i="32" s="1"/>
  <c r="E1376" i="32"/>
  <c r="F1376" i="32" s="1"/>
  <c r="E1375" i="32"/>
  <c r="F1375" i="32" s="1"/>
  <c r="E1374" i="32"/>
  <c r="F1374" i="32" s="1"/>
  <c r="E1373" i="32"/>
  <c r="F1373" i="32" s="1"/>
  <c r="E1372" i="32"/>
  <c r="F1372" i="32" s="1"/>
  <c r="E1371" i="32"/>
  <c r="F1371" i="32" s="1"/>
  <c r="E1370" i="32"/>
  <c r="F1370" i="32" s="1"/>
  <c r="E1369" i="32"/>
  <c r="F1369" i="32" s="1"/>
  <c r="E1368" i="32"/>
  <c r="F1368" i="32" s="1"/>
  <c r="E1367" i="32"/>
  <c r="F1367" i="32" s="1"/>
  <c r="E1366" i="32"/>
  <c r="F1366" i="32" s="1"/>
  <c r="E1365" i="32"/>
  <c r="F1365" i="32" s="1"/>
  <c r="E1364" i="32"/>
  <c r="F1364" i="32" s="1"/>
  <c r="E1363" i="32"/>
  <c r="F1363" i="32" s="1"/>
  <c r="E1362" i="32"/>
  <c r="F1362" i="32" s="1"/>
  <c r="E1361" i="32"/>
  <c r="F1361" i="32" s="1"/>
  <c r="E1360" i="32"/>
  <c r="F1360" i="32" s="1"/>
  <c r="E1359" i="32"/>
  <c r="F1359" i="32" s="1"/>
  <c r="E1358" i="32"/>
  <c r="F1358" i="32" s="1"/>
  <c r="E1357" i="32"/>
  <c r="F1357" i="32" s="1"/>
  <c r="E1356" i="32"/>
  <c r="F1356" i="32" s="1"/>
  <c r="E1355" i="32"/>
  <c r="F1355" i="32" s="1"/>
  <c r="E1354" i="32"/>
  <c r="F1354" i="32" s="1"/>
  <c r="E1353" i="32"/>
  <c r="F1353" i="32" s="1"/>
  <c r="E1352" i="32"/>
  <c r="F1352" i="32" s="1"/>
  <c r="E1351" i="32"/>
  <c r="F1351" i="32" s="1"/>
  <c r="E1350" i="32"/>
  <c r="F1350" i="32" s="1"/>
  <c r="E1349" i="32"/>
  <c r="F1349" i="32" s="1"/>
  <c r="E1348" i="32"/>
  <c r="F1348" i="32" s="1"/>
  <c r="E1347" i="32"/>
  <c r="F1347" i="32" s="1"/>
  <c r="E1346" i="32"/>
  <c r="F1346" i="32" s="1"/>
  <c r="E1345" i="32"/>
  <c r="F1345" i="32" s="1"/>
  <c r="E1344" i="32"/>
  <c r="F1344" i="32" s="1"/>
  <c r="E1343" i="32"/>
  <c r="F1343" i="32" s="1"/>
  <c r="E1342" i="32"/>
  <c r="F1342" i="32" s="1"/>
  <c r="E1341" i="32"/>
  <c r="F1341" i="32" s="1"/>
  <c r="E1340" i="32"/>
  <c r="F1340" i="32" s="1"/>
  <c r="E1339" i="32"/>
  <c r="F1339" i="32" s="1"/>
  <c r="E1338" i="32"/>
  <c r="F1338" i="32" s="1"/>
  <c r="E1337" i="32"/>
  <c r="F1337" i="32" s="1"/>
  <c r="E1336" i="32"/>
  <c r="F1336" i="32" s="1"/>
  <c r="E1335" i="32"/>
  <c r="F1335" i="32" s="1"/>
  <c r="E1334" i="32"/>
  <c r="F1334" i="32" s="1"/>
  <c r="E1333" i="32"/>
  <c r="F1333" i="32" s="1"/>
  <c r="E1332" i="32"/>
  <c r="F1332" i="32" s="1"/>
  <c r="E1331" i="32"/>
  <c r="F1331" i="32" s="1"/>
  <c r="E1330" i="32"/>
  <c r="F1330" i="32" s="1"/>
  <c r="E1329" i="32"/>
  <c r="F1329" i="32" s="1"/>
  <c r="E1328" i="32"/>
  <c r="F1328" i="32" s="1"/>
  <c r="E1327" i="32"/>
  <c r="F1327" i="32" s="1"/>
  <c r="E1326" i="32"/>
  <c r="F1326" i="32" s="1"/>
  <c r="E1325" i="32"/>
  <c r="F1325" i="32" s="1"/>
  <c r="E1324" i="32"/>
  <c r="F1324" i="32" s="1"/>
  <c r="E1323" i="32"/>
  <c r="F1323" i="32" s="1"/>
  <c r="E1322" i="32"/>
  <c r="F1322" i="32" s="1"/>
  <c r="E1321" i="32"/>
  <c r="F1321" i="32" s="1"/>
  <c r="E1320" i="32"/>
  <c r="F1320" i="32" s="1"/>
  <c r="E1319" i="32"/>
  <c r="F1319" i="32" s="1"/>
  <c r="E1318" i="32"/>
  <c r="F1318" i="32" s="1"/>
  <c r="E1317" i="32"/>
  <c r="F1317" i="32" s="1"/>
  <c r="E1316" i="32"/>
  <c r="F1316" i="32" s="1"/>
  <c r="E1315" i="32"/>
  <c r="F1315" i="32" s="1"/>
  <c r="E1314" i="32"/>
  <c r="F1314" i="32" s="1"/>
  <c r="E1313" i="32"/>
  <c r="F1313" i="32" s="1"/>
  <c r="E1312" i="32"/>
  <c r="F1312" i="32" s="1"/>
  <c r="E1311" i="32"/>
  <c r="F1311" i="32" s="1"/>
  <c r="E1310" i="32"/>
  <c r="F1310" i="32" s="1"/>
  <c r="E1309" i="32"/>
  <c r="F1309" i="32" s="1"/>
  <c r="E1308" i="32"/>
  <c r="F1308" i="32" s="1"/>
  <c r="E1307" i="32"/>
  <c r="F1307" i="32" s="1"/>
  <c r="E1306" i="32"/>
  <c r="F1306" i="32" s="1"/>
  <c r="E1305" i="32"/>
  <c r="F1305" i="32" s="1"/>
  <c r="E1304" i="32"/>
  <c r="F1304" i="32" s="1"/>
  <c r="E1303" i="32"/>
  <c r="F1303" i="32" s="1"/>
  <c r="E1302" i="32"/>
  <c r="F1302" i="32" s="1"/>
  <c r="E1301" i="32"/>
  <c r="F1301" i="32" s="1"/>
  <c r="E1300" i="32"/>
  <c r="F1300" i="32" s="1"/>
  <c r="E1299" i="32"/>
  <c r="F1299" i="32" s="1"/>
  <c r="E1298" i="32"/>
  <c r="F1298" i="32" s="1"/>
  <c r="E1297" i="32"/>
  <c r="F1297" i="32" s="1"/>
  <c r="E1296" i="32"/>
  <c r="F1296" i="32" s="1"/>
  <c r="E1295" i="32"/>
  <c r="F1295" i="32" s="1"/>
  <c r="E1294" i="32"/>
  <c r="F1294" i="32" s="1"/>
  <c r="E1293" i="32"/>
  <c r="F1293" i="32" s="1"/>
  <c r="E1292" i="32"/>
  <c r="F1292" i="32" s="1"/>
  <c r="E1291" i="32"/>
  <c r="F1291" i="32" s="1"/>
  <c r="E1290" i="32"/>
  <c r="F1290" i="32" s="1"/>
  <c r="E1289" i="32"/>
  <c r="F1289" i="32" s="1"/>
  <c r="E1288" i="32"/>
  <c r="F1288" i="32" s="1"/>
  <c r="E1287" i="32"/>
  <c r="F1287" i="32" s="1"/>
  <c r="E1286" i="32"/>
  <c r="F1286" i="32" s="1"/>
  <c r="E1285" i="32"/>
  <c r="F1285" i="32" s="1"/>
  <c r="E1284" i="32"/>
  <c r="F1284" i="32" s="1"/>
  <c r="E1283" i="32"/>
  <c r="F1283" i="32" s="1"/>
  <c r="E1282" i="32"/>
  <c r="F1282" i="32" s="1"/>
  <c r="E1281" i="32"/>
  <c r="F1281" i="32" s="1"/>
  <c r="E1280" i="32"/>
  <c r="F1280" i="32" s="1"/>
  <c r="E1279" i="32"/>
  <c r="F1279" i="32" s="1"/>
  <c r="E1278" i="32"/>
  <c r="F1278" i="32" s="1"/>
  <c r="E1277" i="32"/>
  <c r="F1277" i="32" s="1"/>
  <c r="E1276" i="32"/>
  <c r="F1276" i="32" s="1"/>
  <c r="E1275" i="32"/>
  <c r="F1275" i="32" s="1"/>
  <c r="E1274" i="32"/>
  <c r="F1274" i="32" s="1"/>
  <c r="E1273" i="32"/>
  <c r="F1273" i="32" s="1"/>
  <c r="E1272" i="32"/>
  <c r="F1272" i="32" s="1"/>
  <c r="E1271" i="32"/>
  <c r="F1271" i="32" s="1"/>
  <c r="E1270" i="32"/>
  <c r="F1270" i="32" s="1"/>
  <c r="E1269" i="32"/>
  <c r="F1269" i="32" s="1"/>
  <c r="E1268" i="32"/>
  <c r="F1268" i="32" s="1"/>
  <c r="E1267" i="32"/>
  <c r="F1267" i="32" s="1"/>
  <c r="E1266" i="32"/>
  <c r="F1266" i="32" s="1"/>
  <c r="E1265" i="32"/>
  <c r="F1265" i="32" s="1"/>
  <c r="E1264" i="32"/>
  <c r="F1264" i="32" s="1"/>
  <c r="E1263" i="32"/>
  <c r="F1263" i="32" s="1"/>
  <c r="E1262" i="32"/>
  <c r="F1262" i="32" s="1"/>
  <c r="E1261" i="32"/>
  <c r="F1261" i="32" s="1"/>
  <c r="E1260" i="32"/>
  <c r="F1260" i="32" s="1"/>
  <c r="E1259" i="32"/>
  <c r="F1259" i="32" s="1"/>
  <c r="E1258" i="32"/>
  <c r="F1258" i="32" s="1"/>
  <c r="E1257" i="32"/>
  <c r="F1257" i="32" s="1"/>
  <c r="E1256" i="32"/>
  <c r="F1256" i="32" s="1"/>
  <c r="E1255" i="32"/>
  <c r="F1255" i="32" s="1"/>
  <c r="E1254" i="32"/>
  <c r="F1254" i="32" s="1"/>
  <c r="E1253" i="32"/>
  <c r="F1253" i="32" s="1"/>
  <c r="E1252" i="32"/>
  <c r="F1252" i="32" s="1"/>
  <c r="E1251" i="32"/>
  <c r="F1251" i="32" s="1"/>
  <c r="E1250" i="32"/>
  <c r="F1250" i="32" s="1"/>
  <c r="E1249" i="32"/>
  <c r="F1249" i="32" s="1"/>
  <c r="E1248" i="32"/>
  <c r="F1248" i="32" s="1"/>
  <c r="E1247" i="32"/>
  <c r="F1247" i="32" s="1"/>
  <c r="E1246" i="32"/>
  <c r="F1246" i="32" s="1"/>
  <c r="E1245" i="32"/>
  <c r="F1245" i="32" s="1"/>
  <c r="E1244" i="32"/>
  <c r="F1244" i="32" s="1"/>
  <c r="E1243" i="32"/>
  <c r="F1243" i="32" s="1"/>
  <c r="E1242" i="32"/>
  <c r="F1242" i="32" s="1"/>
  <c r="E1241" i="32"/>
  <c r="F1241" i="32" s="1"/>
  <c r="E1240" i="32"/>
  <c r="F1240" i="32" s="1"/>
  <c r="E1239" i="32"/>
  <c r="F1239" i="32" s="1"/>
  <c r="E1238" i="32"/>
  <c r="F1238" i="32" s="1"/>
  <c r="E1237" i="32"/>
  <c r="F1237" i="32" s="1"/>
  <c r="E1236" i="32"/>
  <c r="F1236" i="32" s="1"/>
  <c r="E1235" i="32"/>
  <c r="F1235" i="32" s="1"/>
  <c r="E1234" i="32"/>
  <c r="F1234" i="32" s="1"/>
  <c r="E1233" i="32"/>
  <c r="F1233" i="32" s="1"/>
  <c r="E1232" i="32"/>
  <c r="F1232" i="32" s="1"/>
  <c r="E1231" i="32"/>
  <c r="F1231" i="32" s="1"/>
  <c r="E1230" i="32"/>
  <c r="F1230" i="32" s="1"/>
  <c r="E1229" i="32"/>
  <c r="F1229" i="32" s="1"/>
  <c r="E1228" i="32"/>
  <c r="F1228" i="32" s="1"/>
  <c r="E1227" i="32"/>
  <c r="F1227" i="32" s="1"/>
  <c r="E1226" i="32"/>
  <c r="F1226" i="32" s="1"/>
  <c r="E1225" i="32"/>
  <c r="F1225" i="32" s="1"/>
  <c r="E1224" i="32"/>
  <c r="F1224" i="32" s="1"/>
  <c r="E1223" i="32"/>
  <c r="F1223" i="32" s="1"/>
  <c r="E1222" i="32"/>
  <c r="F1222" i="32" s="1"/>
  <c r="E1221" i="32"/>
  <c r="F1221" i="32" s="1"/>
  <c r="E1220" i="32"/>
  <c r="F1220" i="32" s="1"/>
  <c r="E1219" i="32"/>
  <c r="F1219" i="32" s="1"/>
  <c r="E1218" i="32"/>
  <c r="F1218" i="32" s="1"/>
  <c r="E1217" i="32"/>
  <c r="F1217" i="32" s="1"/>
  <c r="E1216" i="32"/>
  <c r="F1216" i="32" s="1"/>
  <c r="E1215" i="32"/>
  <c r="F1215" i="32" s="1"/>
  <c r="E1214" i="32"/>
  <c r="F1214" i="32" s="1"/>
  <c r="E1213" i="32"/>
  <c r="F1213" i="32" s="1"/>
  <c r="E1212" i="32"/>
  <c r="F1212" i="32" s="1"/>
  <c r="E1211" i="32"/>
  <c r="F1211" i="32" s="1"/>
  <c r="E1210" i="32"/>
  <c r="F1210" i="32" s="1"/>
  <c r="E1209" i="32"/>
  <c r="F1209" i="32" s="1"/>
  <c r="E1208" i="32"/>
  <c r="F1208" i="32" s="1"/>
  <c r="E1207" i="32"/>
  <c r="F1207" i="32" s="1"/>
  <c r="E1206" i="32"/>
  <c r="F1206" i="32" s="1"/>
  <c r="E1205" i="32"/>
  <c r="F1205" i="32" s="1"/>
  <c r="E1204" i="32"/>
  <c r="F1204" i="32" s="1"/>
  <c r="E1203" i="32"/>
  <c r="F1203" i="32" s="1"/>
  <c r="E1202" i="32"/>
  <c r="F1202" i="32" s="1"/>
  <c r="E1201" i="32"/>
  <c r="F1201" i="32" s="1"/>
  <c r="E1200" i="32"/>
  <c r="F1200" i="32" s="1"/>
  <c r="E1199" i="32"/>
  <c r="F1199" i="32" s="1"/>
  <c r="E1198" i="32"/>
  <c r="F1198" i="32" s="1"/>
  <c r="E1197" i="32"/>
  <c r="F1197" i="32" s="1"/>
  <c r="E1196" i="32"/>
  <c r="F1196" i="32" s="1"/>
  <c r="E1195" i="32"/>
  <c r="F1195" i="32" s="1"/>
  <c r="E1194" i="32"/>
  <c r="F1194" i="32" s="1"/>
  <c r="E1193" i="32"/>
  <c r="F1193" i="32" s="1"/>
  <c r="E1192" i="32"/>
  <c r="F1192" i="32" s="1"/>
  <c r="E1191" i="32"/>
  <c r="F1191" i="32" s="1"/>
  <c r="E1190" i="32"/>
  <c r="F1190" i="32" s="1"/>
  <c r="E1189" i="32"/>
  <c r="F1189" i="32" s="1"/>
  <c r="E1188" i="32"/>
  <c r="F1188" i="32" s="1"/>
  <c r="E1187" i="32"/>
  <c r="F1187" i="32" s="1"/>
  <c r="E1186" i="32"/>
  <c r="F1186" i="32" s="1"/>
  <c r="E1185" i="32"/>
  <c r="F1185" i="32" s="1"/>
  <c r="E1184" i="32"/>
  <c r="F1184" i="32" s="1"/>
  <c r="E1183" i="32"/>
  <c r="F1183" i="32" s="1"/>
  <c r="E1182" i="32"/>
  <c r="F1182" i="32" s="1"/>
  <c r="E1181" i="32"/>
  <c r="F1181" i="32" s="1"/>
  <c r="E1180" i="32"/>
  <c r="F1180" i="32" s="1"/>
  <c r="E1179" i="32"/>
  <c r="F1179" i="32" s="1"/>
  <c r="E1178" i="32"/>
  <c r="F1178" i="32" s="1"/>
  <c r="E1177" i="32"/>
  <c r="F1177" i="32" s="1"/>
  <c r="E1176" i="32"/>
  <c r="F1176" i="32" s="1"/>
  <c r="E1175" i="32"/>
  <c r="F1175" i="32" s="1"/>
  <c r="E1174" i="32"/>
  <c r="F1174" i="32" s="1"/>
  <c r="E1173" i="32"/>
  <c r="F1173" i="32" s="1"/>
  <c r="E1172" i="32"/>
  <c r="F1172" i="32" s="1"/>
  <c r="E1171" i="32"/>
  <c r="F1171" i="32" s="1"/>
  <c r="E1170" i="32"/>
  <c r="F1170" i="32" s="1"/>
  <c r="E1169" i="32"/>
  <c r="F1169" i="32" s="1"/>
  <c r="E1168" i="32"/>
  <c r="F1168" i="32" s="1"/>
  <c r="E1167" i="32"/>
  <c r="F1167" i="32" s="1"/>
  <c r="E1166" i="32"/>
  <c r="F1166" i="32" s="1"/>
  <c r="E1165" i="32"/>
  <c r="F1165" i="32" s="1"/>
  <c r="E1164" i="32"/>
  <c r="F1164" i="32" s="1"/>
  <c r="E1163" i="32"/>
  <c r="F1163" i="32" s="1"/>
  <c r="E1162" i="32"/>
  <c r="F1162" i="32" s="1"/>
  <c r="E1161" i="32"/>
  <c r="F1161" i="32" s="1"/>
  <c r="E1160" i="32"/>
  <c r="F1160" i="32" s="1"/>
  <c r="E1159" i="32"/>
  <c r="F1159" i="32" s="1"/>
  <c r="E1158" i="32"/>
  <c r="F1158" i="32" s="1"/>
  <c r="E1157" i="32"/>
  <c r="F1157" i="32" s="1"/>
  <c r="E1156" i="32"/>
  <c r="F1156" i="32" s="1"/>
  <c r="E1155" i="32"/>
  <c r="F1155" i="32" s="1"/>
  <c r="E1154" i="32"/>
  <c r="F1154" i="32" s="1"/>
  <c r="E1153" i="32"/>
  <c r="F1153" i="32" s="1"/>
  <c r="E1152" i="32"/>
  <c r="F1152" i="32" s="1"/>
  <c r="E1151" i="32"/>
  <c r="F1151" i="32" s="1"/>
  <c r="E1150" i="32"/>
  <c r="F1150" i="32" s="1"/>
  <c r="E1149" i="32"/>
  <c r="F1149" i="32" s="1"/>
  <c r="E1148" i="32"/>
  <c r="F1148" i="32" s="1"/>
  <c r="E1147" i="32"/>
  <c r="F1147" i="32" s="1"/>
  <c r="E1146" i="32"/>
  <c r="F1146" i="32" s="1"/>
  <c r="E1145" i="32"/>
  <c r="F1145" i="32" s="1"/>
  <c r="E1144" i="32"/>
  <c r="F1144" i="32" s="1"/>
  <c r="E1143" i="32"/>
  <c r="F1143" i="32" s="1"/>
  <c r="E1142" i="32"/>
  <c r="F1142" i="32" s="1"/>
  <c r="E1141" i="32"/>
  <c r="F1141" i="32" s="1"/>
  <c r="E1140" i="32"/>
  <c r="F1140" i="32" s="1"/>
  <c r="E1139" i="32"/>
  <c r="F1139" i="32" s="1"/>
  <c r="E1138" i="32"/>
  <c r="F1138" i="32" s="1"/>
  <c r="E1137" i="32"/>
  <c r="F1137" i="32" s="1"/>
  <c r="E1136" i="32"/>
  <c r="F1136" i="32" s="1"/>
  <c r="E1135" i="32"/>
  <c r="F1135" i="32" s="1"/>
  <c r="E1134" i="32"/>
  <c r="F1134" i="32" s="1"/>
  <c r="E1133" i="32"/>
  <c r="F1133" i="32" s="1"/>
  <c r="E1132" i="32"/>
  <c r="F1132" i="32" s="1"/>
  <c r="E1131" i="32"/>
  <c r="F1131" i="32" s="1"/>
  <c r="E1130" i="32"/>
  <c r="F1130" i="32" s="1"/>
  <c r="E1129" i="32"/>
  <c r="F1129" i="32" s="1"/>
  <c r="E1128" i="32"/>
  <c r="F1128" i="32" s="1"/>
  <c r="E1127" i="32"/>
  <c r="F1127" i="32" s="1"/>
  <c r="E1126" i="32"/>
  <c r="F1126" i="32" s="1"/>
  <c r="E1125" i="32"/>
  <c r="F1125" i="32" s="1"/>
  <c r="E1124" i="32"/>
  <c r="F1124" i="32" s="1"/>
  <c r="E1123" i="32"/>
  <c r="F1123" i="32" s="1"/>
  <c r="E1122" i="32"/>
  <c r="F1122" i="32" s="1"/>
  <c r="E1121" i="32"/>
  <c r="F1121" i="32" s="1"/>
  <c r="E1120" i="32"/>
  <c r="F1120" i="32" s="1"/>
  <c r="E1119" i="32"/>
  <c r="F1119" i="32" s="1"/>
  <c r="E1118" i="32"/>
  <c r="F1118" i="32" s="1"/>
  <c r="E1117" i="32"/>
  <c r="F1117" i="32" s="1"/>
  <c r="E1116" i="32"/>
  <c r="F1116" i="32" s="1"/>
  <c r="E1115" i="32"/>
  <c r="F1115" i="32" s="1"/>
  <c r="E1114" i="32"/>
  <c r="F1114" i="32" s="1"/>
  <c r="E1113" i="32"/>
  <c r="F1113" i="32" s="1"/>
  <c r="E1112" i="32"/>
  <c r="F1112" i="32" s="1"/>
  <c r="E1111" i="32"/>
  <c r="F1111" i="32" s="1"/>
  <c r="E1110" i="32"/>
  <c r="F1110" i="32" s="1"/>
  <c r="E1109" i="32"/>
  <c r="F1109" i="32" s="1"/>
  <c r="E1108" i="32"/>
  <c r="F1108" i="32" s="1"/>
  <c r="E1107" i="32"/>
  <c r="F1107" i="32" s="1"/>
  <c r="E1106" i="32"/>
  <c r="F1106" i="32" s="1"/>
  <c r="E1105" i="32"/>
  <c r="F1105" i="32" s="1"/>
  <c r="E1104" i="32"/>
  <c r="F1104" i="32" s="1"/>
  <c r="E1103" i="32"/>
  <c r="F1103" i="32" s="1"/>
  <c r="E1102" i="32"/>
  <c r="F1102" i="32" s="1"/>
  <c r="E1101" i="32"/>
  <c r="F1101" i="32" s="1"/>
  <c r="E1100" i="32"/>
  <c r="F1100" i="32" s="1"/>
  <c r="E1099" i="32"/>
  <c r="F1099" i="32" s="1"/>
  <c r="E1098" i="32"/>
  <c r="F1098" i="32" s="1"/>
  <c r="E1097" i="32"/>
  <c r="F1097" i="32" s="1"/>
  <c r="E1096" i="32"/>
  <c r="F1096" i="32" s="1"/>
  <c r="E1095" i="32"/>
  <c r="F1095" i="32" s="1"/>
  <c r="E1094" i="32"/>
  <c r="F1094" i="32" s="1"/>
  <c r="E1093" i="32"/>
  <c r="F1093" i="32" s="1"/>
  <c r="E1092" i="32"/>
  <c r="F1092" i="32" s="1"/>
  <c r="E1091" i="32"/>
  <c r="F1091" i="32" s="1"/>
  <c r="E1090" i="32"/>
  <c r="F1090" i="32" s="1"/>
  <c r="E1089" i="32"/>
  <c r="F1089" i="32" s="1"/>
  <c r="E1088" i="32"/>
  <c r="F1088" i="32" s="1"/>
  <c r="E1087" i="32"/>
  <c r="F1087" i="32" s="1"/>
  <c r="E1086" i="32"/>
  <c r="F1086" i="32" s="1"/>
  <c r="E1085" i="32"/>
  <c r="F1085" i="32" s="1"/>
  <c r="E1084" i="32"/>
  <c r="F1084" i="32" s="1"/>
  <c r="E1083" i="32"/>
  <c r="F1083" i="32" s="1"/>
  <c r="E1082" i="32"/>
  <c r="F1082" i="32" s="1"/>
  <c r="E1081" i="32"/>
  <c r="F1081" i="32" s="1"/>
  <c r="E1080" i="32"/>
  <c r="F1080" i="32" s="1"/>
  <c r="E1079" i="32"/>
  <c r="F1079" i="32" s="1"/>
  <c r="E1078" i="32"/>
  <c r="F1078" i="32" s="1"/>
  <c r="E1077" i="32"/>
  <c r="F1077" i="32" s="1"/>
  <c r="E1076" i="32"/>
  <c r="F1076" i="32" s="1"/>
  <c r="E1075" i="32"/>
  <c r="F1075" i="32" s="1"/>
  <c r="E1074" i="32"/>
  <c r="F1074" i="32" s="1"/>
  <c r="E1073" i="32"/>
  <c r="F1073" i="32" s="1"/>
  <c r="E1072" i="32"/>
  <c r="F1072" i="32" s="1"/>
  <c r="E1071" i="32"/>
  <c r="F1071" i="32" s="1"/>
  <c r="E1070" i="32"/>
  <c r="F1070" i="32" s="1"/>
  <c r="E1069" i="32"/>
  <c r="F1069" i="32" s="1"/>
  <c r="E1068" i="32"/>
  <c r="F1068" i="32" s="1"/>
  <c r="E1067" i="32"/>
  <c r="F1067" i="32" s="1"/>
  <c r="E1066" i="32"/>
  <c r="F1066" i="32" s="1"/>
  <c r="E1065" i="32"/>
  <c r="F1065" i="32" s="1"/>
  <c r="E1064" i="32"/>
  <c r="F1064" i="32" s="1"/>
  <c r="E1063" i="32"/>
  <c r="F1063" i="32" s="1"/>
  <c r="E1062" i="32"/>
  <c r="F1062" i="32" s="1"/>
  <c r="E1061" i="32"/>
  <c r="F1061" i="32" s="1"/>
  <c r="E1060" i="32"/>
  <c r="F1060" i="32" s="1"/>
  <c r="E1059" i="32"/>
  <c r="F1059" i="32" s="1"/>
  <c r="E1058" i="32"/>
  <c r="F1058" i="32" s="1"/>
  <c r="E1057" i="32"/>
  <c r="F1057" i="32" s="1"/>
  <c r="E1056" i="32"/>
  <c r="F1056" i="32" s="1"/>
  <c r="E1055" i="32"/>
  <c r="F1055" i="32" s="1"/>
  <c r="E1054" i="32"/>
  <c r="F1054" i="32" s="1"/>
  <c r="E1053" i="32"/>
  <c r="F1053" i="32" s="1"/>
  <c r="E1052" i="32"/>
  <c r="F1052" i="32" s="1"/>
  <c r="E1051" i="32"/>
  <c r="F1051" i="32" s="1"/>
  <c r="E1050" i="32"/>
  <c r="F1050" i="32" s="1"/>
  <c r="E1049" i="32"/>
  <c r="F1049" i="32" s="1"/>
  <c r="E1048" i="32"/>
  <c r="F1048" i="32" s="1"/>
  <c r="E1047" i="32"/>
  <c r="F1047" i="32" s="1"/>
  <c r="E1046" i="32"/>
  <c r="F1046" i="32" s="1"/>
  <c r="E1045" i="32"/>
  <c r="F1045" i="32" s="1"/>
  <c r="E1044" i="32"/>
  <c r="F1044" i="32" s="1"/>
  <c r="E1043" i="32"/>
  <c r="F1043" i="32" s="1"/>
  <c r="E1042" i="32"/>
  <c r="F1042" i="32" s="1"/>
  <c r="E1041" i="32"/>
  <c r="F1041" i="32" s="1"/>
  <c r="E1040" i="32"/>
  <c r="F1040" i="32" s="1"/>
  <c r="E1039" i="32"/>
  <c r="F1039" i="32" s="1"/>
  <c r="E1038" i="32"/>
  <c r="F1038" i="32" s="1"/>
  <c r="E1037" i="32"/>
  <c r="F1037" i="32" s="1"/>
  <c r="E1036" i="32"/>
  <c r="F1036" i="32" s="1"/>
  <c r="E1035" i="32"/>
  <c r="F1035" i="32" s="1"/>
  <c r="E1034" i="32"/>
  <c r="F1034" i="32" s="1"/>
  <c r="E1033" i="32"/>
  <c r="F1033" i="32" s="1"/>
  <c r="E1032" i="32"/>
  <c r="F1032" i="32" s="1"/>
  <c r="E1031" i="32"/>
  <c r="F1031" i="32" s="1"/>
  <c r="E1030" i="32"/>
  <c r="F1030" i="32" s="1"/>
  <c r="E1029" i="32"/>
  <c r="F1029" i="32" s="1"/>
  <c r="E1028" i="32"/>
  <c r="F1028" i="32" s="1"/>
  <c r="E1027" i="32"/>
  <c r="F1027" i="32" s="1"/>
  <c r="E1026" i="32"/>
  <c r="F1026" i="32" s="1"/>
  <c r="E1025" i="32"/>
  <c r="F1025" i="32" s="1"/>
  <c r="E1024" i="32"/>
  <c r="F1024" i="32" s="1"/>
  <c r="E1023" i="32"/>
  <c r="F1023" i="32" s="1"/>
  <c r="E1022" i="32"/>
  <c r="F1022" i="32" s="1"/>
  <c r="E1021" i="32"/>
  <c r="F1021" i="32" s="1"/>
  <c r="E1020" i="32"/>
  <c r="F1020" i="32" s="1"/>
  <c r="E1019" i="32"/>
  <c r="F1019" i="32" s="1"/>
  <c r="E1018" i="32"/>
  <c r="F1018" i="32" s="1"/>
  <c r="E1017" i="32"/>
  <c r="F1017" i="32" s="1"/>
  <c r="E1016" i="32"/>
  <c r="F1016" i="32" s="1"/>
  <c r="E1015" i="32"/>
  <c r="F1015" i="32" s="1"/>
  <c r="E1014" i="32"/>
  <c r="F1014" i="32" s="1"/>
  <c r="E1013" i="32"/>
  <c r="F1013" i="32" s="1"/>
  <c r="E1012" i="32"/>
  <c r="F1012" i="32" s="1"/>
  <c r="E1011" i="32"/>
  <c r="F1011" i="32" s="1"/>
  <c r="E1010" i="32"/>
  <c r="F1010" i="32" s="1"/>
  <c r="E1009" i="32"/>
  <c r="F1009" i="32" s="1"/>
  <c r="E1008" i="32"/>
  <c r="F1008" i="32" s="1"/>
  <c r="E1007" i="32"/>
  <c r="F1007" i="32" s="1"/>
  <c r="E1006" i="32"/>
  <c r="F1006" i="32" s="1"/>
  <c r="E1005" i="32"/>
  <c r="F1005" i="32" s="1"/>
  <c r="E1004" i="32"/>
  <c r="F1004" i="32" s="1"/>
  <c r="E1003" i="32"/>
  <c r="F1003" i="32" s="1"/>
  <c r="E1002" i="32"/>
  <c r="F1002" i="32" s="1"/>
  <c r="E1001" i="32"/>
  <c r="F1001" i="32" s="1"/>
  <c r="E1000" i="32"/>
  <c r="F1000" i="32" s="1"/>
  <c r="E999" i="32"/>
  <c r="F999" i="32" s="1"/>
  <c r="E998" i="32"/>
  <c r="F998" i="32" s="1"/>
  <c r="E997" i="32"/>
  <c r="F997" i="32" s="1"/>
  <c r="E996" i="32"/>
  <c r="F996" i="32" s="1"/>
  <c r="E995" i="32"/>
  <c r="F995" i="32" s="1"/>
  <c r="E994" i="32"/>
  <c r="F994" i="32" s="1"/>
  <c r="E993" i="32"/>
  <c r="F993" i="32" s="1"/>
  <c r="E992" i="32"/>
  <c r="F992" i="32" s="1"/>
  <c r="E991" i="32"/>
  <c r="F991" i="32" s="1"/>
  <c r="E990" i="32"/>
  <c r="F990" i="32" s="1"/>
  <c r="E989" i="32"/>
  <c r="F989" i="32" s="1"/>
  <c r="E988" i="32"/>
  <c r="F988" i="32" s="1"/>
  <c r="E987" i="32"/>
  <c r="F987" i="32" s="1"/>
  <c r="E986" i="32"/>
  <c r="F986" i="32" s="1"/>
  <c r="E985" i="32"/>
  <c r="F985" i="32" s="1"/>
  <c r="E984" i="32"/>
  <c r="F984" i="32" s="1"/>
  <c r="E983" i="32"/>
  <c r="F983" i="32" s="1"/>
  <c r="E982" i="32"/>
  <c r="F982" i="32" s="1"/>
  <c r="E981" i="32"/>
  <c r="F981" i="32" s="1"/>
  <c r="E980" i="32"/>
  <c r="F980" i="32" s="1"/>
  <c r="E979" i="32"/>
  <c r="F979" i="32" s="1"/>
  <c r="E978" i="32"/>
  <c r="F978" i="32" s="1"/>
  <c r="E977" i="32"/>
  <c r="F977" i="32" s="1"/>
  <c r="E976" i="32"/>
  <c r="F976" i="32" s="1"/>
  <c r="E975" i="32"/>
  <c r="F975" i="32" s="1"/>
  <c r="E974" i="32"/>
  <c r="F974" i="32" s="1"/>
  <c r="E973" i="32"/>
  <c r="F973" i="32" s="1"/>
  <c r="E972" i="32"/>
  <c r="F972" i="32" s="1"/>
  <c r="E971" i="32"/>
  <c r="F971" i="32" s="1"/>
  <c r="E970" i="32"/>
  <c r="F970" i="32" s="1"/>
  <c r="E969" i="32"/>
  <c r="F969" i="32" s="1"/>
  <c r="E968" i="32"/>
  <c r="F968" i="32" s="1"/>
  <c r="E967" i="32"/>
  <c r="F967" i="32" s="1"/>
  <c r="E966" i="32"/>
  <c r="F966" i="32" s="1"/>
  <c r="E965" i="32"/>
  <c r="F965" i="32" s="1"/>
  <c r="E964" i="32"/>
  <c r="F964" i="32" s="1"/>
  <c r="E963" i="32"/>
  <c r="F963" i="32" s="1"/>
  <c r="E962" i="32"/>
  <c r="F962" i="32" s="1"/>
  <c r="E961" i="32"/>
  <c r="F961" i="32" s="1"/>
  <c r="E960" i="32"/>
  <c r="F960" i="32" s="1"/>
  <c r="E959" i="32"/>
  <c r="F959" i="32" s="1"/>
  <c r="E958" i="32"/>
  <c r="F958" i="32" s="1"/>
  <c r="E957" i="32"/>
  <c r="F957" i="32" s="1"/>
  <c r="E956" i="32"/>
  <c r="F956" i="32" s="1"/>
  <c r="E955" i="32"/>
  <c r="F955" i="32" s="1"/>
  <c r="E954" i="32"/>
  <c r="F954" i="32" s="1"/>
  <c r="E953" i="32"/>
  <c r="F953" i="32" s="1"/>
  <c r="E952" i="32"/>
  <c r="F952" i="32" s="1"/>
  <c r="E951" i="32"/>
  <c r="F951" i="32" s="1"/>
  <c r="E950" i="32"/>
  <c r="F950" i="32" s="1"/>
  <c r="E949" i="32"/>
  <c r="F949" i="32" s="1"/>
  <c r="E948" i="32"/>
  <c r="F948" i="32" s="1"/>
  <c r="E947" i="32"/>
  <c r="F947" i="32" s="1"/>
  <c r="E946" i="32"/>
  <c r="F946" i="32" s="1"/>
  <c r="E945" i="32"/>
  <c r="F945" i="32" s="1"/>
  <c r="E944" i="32"/>
  <c r="F944" i="32" s="1"/>
  <c r="E943" i="32"/>
  <c r="F943" i="32" s="1"/>
  <c r="E942" i="32"/>
  <c r="F942" i="32" s="1"/>
  <c r="E941" i="32"/>
  <c r="F941" i="32" s="1"/>
  <c r="E940" i="32"/>
  <c r="F940" i="32" s="1"/>
  <c r="E939" i="32"/>
  <c r="F939" i="32" s="1"/>
  <c r="E938" i="32"/>
  <c r="F938" i="32" s="1"/>
  <c r="E937" i="32"/>
  <c r="F937" i="32" s="1"/>
  <c r="E936" i="32"/>
  <c r="F936" i="32" s="1"/>
  <c r="E935" i="32"/>
  <c r="F935" i="32" s="1"/>
  <c r="E934" i="32"/>
  <c r="F934" i="32" s="1"/>
  <c r="E933" i="32"/>
  <c r="F933" i="32" s="1"/>
  <c r="E932" i="32"/>
  <c r="F932" i="32" s="1"/>
  <c r="E931" i="32"/>
  <c r="F931" i="32" s="1"/>
  <c r="E930" i="32"/>
  <c r="F930" i="32" s="1"/>
  <c r="E929" i="32"/>
  <c r="F929" i="32" s="1"/>
  <c r="E928" i="32"/>
  <c r="F928" i="32" s="1"/>
  <c r="E927" i="32"/>
  <c r="F927" i="32" s="1"/>
  <c r="E926" i="32"/>
  <c r="F926" i="32" s="1"/>
  <c r="E925" i="32"/>
  <c r="F925" i="32" s="1"/>
  <c r="E924" i="32"/>
  <c r="F924" i="32" s="1"/>
  <c r="E923" i="32"/>
  <c r="F923" i="32" s="1"/>
  <c r="E922" i="32"/>
  <c r="F922" i="32" s="1"/>
  <c r="E921" i="32"/>
  <c r="F921" i="32" s="1"/>
  <c r="E920" i="32"/>
  <c r="F920" i="32" s="1"/>
  <c r="E919" i="32"/>
  <c r="F919" i="32" s="1"/>
  <c r="E918" i="32"/>
  <c r="F918" i="32" s="1"/>
  <c r="E917" i="32"/>
  <c r="F917" i="32" s="1"/>
  <c r="E916" i="32"/>
  <c r="F916" i="32" s="1"/>
  <c r="E915" i="32"/>
  <c r="F915" i="32" s="1"/>
  <c r="E914" i="32"/>
  <c r="F914" i="32" s="1"/>
  <c r="E913" i="32"/>
  <c r="F913" i="32" s="1"/>
  <c r="E912" i="32"/>
  <c r="F912" i="32" s="1"/>
  <c r="E911" i="32"/>
  <c r="F911" i="32" s="1"/>
  <c r="E910" i="32"/>
  <c r="F910" i="32" s="1"/>
  <c r="E909" i="32"/>
  <c r="F909" i="32" s="1"/>
  <c r="E908" i="32"/>
  <c r="F908" i="32" s="1"/>
  <c r="E907" i="32"/>
  <c r="F907" i="32" s="1"/>
  <c r="E906" i="32"/>
  <c r="F906" i="32" s="1"/>
  <c r="E905" i="32"/>
  <c r="F905" i="32" s="1"/>
  <c r="E904" i="32"/>
  <c r="F904" i="32" s="1"/>
  <c r="E903" i="32"/>
  <c r="F903" i="32" s="1"/>
  <c r="E902" i="32"/>
  <c r="F902" i="32" s="1"/>
  <c r="E901" i="32"/>
  <c r="F901" i="32" s="1"/>
  <c r="E900" i="32"/>
  <c r="F900" i="32" s="1"/>
  <c r="E899" i="32"/>
  <c r="F899" i="32" s="1"/>
  <c r="E898" i="32"/>
  <c r="F898" i="32" s="1"/>
  <c r="E897" i="32"/>
  <c r="F897" i="32" s="1"/>
  <c r="E896" i="32"/>
  <c r="F896" i="32" s="1"/>
  <c r="E895" i="32"/>
  <c r="F895" i="32" s="1"/>
  <c r="E894" i="32"/>
  <c r="F894" i="32" s="1"/>
  <c r="E893" i="32"/>
  <c r="F893" i="32" s="1"/>
  <c r="E892" i="32"/>
  <c r="F892" i="32" s="1"/>
  <c r="E891" i="32"/>
  <c r="F891" i="32" s="1"/>
  <c r="E890" i="32"/>
  <c r="F890" i="32" s="1"/>
  <c r="E889" i="32"/>
  <c r="F889" i="32" s="1"/>
  <c r="E888" i="32"/>
  <c r="F888" i="32" s="1"/>
  <c r="E887" i="32"/>
  <c r="F887" i="32" s="1"/>
  <c r="E886" i="32"/>
  <c r="F886" i="32" s="1"/>
  <c r="E885" i="32"/>
  <c r="F885" i="32" s="1"/>
  <c r="E884" i="32"/>
  <c r="F884" i="32" s="1"/>
  <c r="E883" i="32"/>
  <c r="F883" i="32" s="1"/>
  <c r="E882" i="32"/>
  <c r="F882" i="32" s="1"/>
  <c r="E881" i="32"/>
  <c r="F881" i="32" s="1"/>
  <c r="E880" i="32"/>
  <c r="F880" i="32" s="1"/>
  <c r="E879" i="32"/>
  <c r="F879" i="32" s="1"/>
  <c r="E878" i="32"/>
  <c r="F878" i="32" s="1"/>
  <c r="E877" i="32"/>
  <c r="F877" i="32" s="1"/>
  <c r="E876" i="32"/>
  <c r="F876" i="32" s="1"/>
  <c r="E875" i="32"/>
  <c r="F875" i="32" s="1"/>
  <c r="E874" i="32"/>
  <c r="F874" i="32" s="1"/>
  <c r="E873" i="32"/>
  <c r="F873" i="32" s="1"/>
  <c r="E872" i="32"/>
  <c r="F872" i="32" s="1"/>
  <c r="E871" i="32"/>
  <c r="F871" i="32" s="1"/>
  <c r="E870" i="32"/>
  <c r="F870" i="32" s="1"/>
  <c r="E869" i="32"/>
  <c r="F869" i="32" s="1"/>
  <c r="E868" i="32"/>
  <c r="F868" i="32" s="1"/>
  <c r="E867" i="32"/>
  <c r="F867" i="32" s="1"/>
  <c r="E866" i="32"/>
  <c r="F866" i="32" s="1"/>
  <c r="E865" i="32"/>
  <c r="F865" i="32" s="1"/>
  <c r="E864" i="32"/>
  <c r="F864" i="32" s="1"/>
  <c r="E863" i="32"/>
  <c r="F863" i="32" s="1"/>
  <c r="E862" i="32"/>
  <c r="F862" i="32" s="1"/>
  <c r="E861" i="32"/>
  <c r="F861" i="32" s="1"/>
  <c r="E860" i="32"/>
  <c r="F860" i="32" s="1"/>
  <c r="E859" i="32"/>
  <c r="F859" i="32" s="1"/>
  <c r="E858" i="32"/>
  <c r="F858" i="32" s="1"/>
  <c r="E857" i="32"/>
  <c r="F857" i="32" s="1"/>
  <c r="E856" i="32"/>
  <c r="F856" i="32" s="1"/>
  <c r="E855" i="32"/>
  <c r="F855" i="32" s="1"/>
  <c r="E854" i="32"/>
  <c r="F854" i="32" s="1"/>
  <c r="E853" i="32"/>
  <c r="F853" i="32" s="1"/>
  <c r="E852" i="32"/>
  <c r="F852" i="32" s="1"/>
  <c r="E851" i="32"/>
  <c r="F851" i="32" s="1"/>
  <c r="E850" i="32"/>
  <c r="F850" i="32" s="1"/>
  <c r="E849" i="32"/>
  <c r="F849" i="32" s="1"/>
  <c r="E848" i="32"/>
  <c r="F848" i="32" s="1"/>
  <c r="E847" i="32"/>
  <c r="F847" i="32" s="1"/>
  <c r="E846" i="32"/>
  <c r="F846" i="32" s="1"/>
  <c r="E845" i="32"/>
  <c r="F845" i="32" s="1"/>
  <c r="E844" i="32"/>
  <c r="F844" i="32" s="1"/>
  <c r="E843" i="32"/>
  <c r="F843" i="32" s="1"/>
  <c r="E842" i="32"/>
  <c r="F842" i="32" s="1"/>
  <c r="E841" i="32"/>
  <c r="F841" i="32" s="1"/>
  <c r="E840" i="32"/>
  <c r="F840" i="32" s="1"/>
  <c r="E839" i="32"/>
  <c r="F839" i="32" s="1"/>
  <c r="E838" i="32"/>
  <c r="F838" i="32" s="1"/>
  <c r="E837" i="32"/>
  <c r="F837" i="32" s="1"/>
  <c r="E836" i="32"/>
  <c r="F836" i="32" s="1"/>
  <c r="E835" i="32"/>
  <c r="F835" i="32" s="1"/>
  <c r="E834" i="32"/>
  <c r="F834" i="32" s="1"/>
  <c r="E833" i="32"/>
  <c r="F833" i="32" s="1"/>
  <c r="E832" i="32"/>
  <c r="F832" i="32" s="1"/>
  <c r="E831" i="32"/>
  <c r="F831" i="32" s="1"/>
  <c r="E830" i="32"/>
  <c r="F830" i="32" s="1"/>
  <c r="E829" i="32"/>
  <c r="F829" i="32" s="1"/>
  <c r="E828" i="32"/>
  <c r="F828" i="32" s="1"/>
  <c r="E827" i="32"/>
  <c r="F827" i="32" s="1"/>
  <c r="E826" i="32"/>
  <c r="F826" i="32" s="1"/>
  <c r="E825" i="32"/>
  <c r="F825" i="32" s="1"/>
  <c r="E824" i="32"/>
  <c r="F824" i="32" s="1"/>
  <c r="E823" i="32"/>
  <c r="F823" i="32" s="1"/>
  <c r="E822" i="32"/>
  <c r="F822" i="32" s="1"/>
  <c r="E821" i="32"/>
  <c r="F821" i="32" s="1"/>
  <c r="E820" i="32"/>
  <c r="F820" i="32" s="1"/>
  <c r="E819" i="32"/>
  <c r="F819" i="32" s="1"/>
  <c r="E818" i="32"/>
  <c r="F818" i="32" s="1"/>
  <c r="E817" i="32"/>
  <c r="F817" i="32" s="1"/>
  <c r="E816" i="32"/>
  <c r="F816" i="32" s="1"/>
  <c r="E815" i="32"/>
  <c r="F815" i="32" s="1"/>
  <c r="E814" i="32"/>
  <c r="F814" i="32" s="1"/>
  <c r="E813" i="32"/>
  <c r="F813" i="32" s="1"/>
  <c r="E812" i="32"/>
  <c r="F812" i="32" s="1"/>
  <c r="E811" i="32"/>
  <c r="F811" i="32" s="1"/>
  <c r="E810" i="32"/>
  <c r="F810" i="32" s="1"/>
  <c r="E809" i="32"/>
  <c r="F809" i="32" s="1"/>
  <c r="E808" i="32"/>
  <c r="F808" i="32" s="1"/>
  <c r="E807" i="32"/>
  <c r="F807" i="32" s="1"/>
  <c r="E806" i="32"/>
  <c r="F806" i="32" s="1"/>
  <c r="E805" i="32"/>
  <c r="F805" i="32" s="1"/>
  <c r="E804" i="32"/>
  <c r="F804" i="32" s="1"/>
  <c r="E803" i="32"/>
  <c r="F803" i="32" s="1"/>
  <c r="E802" i="32"/>
  <c r="F802" i="32" s="1"/>
  <c r="E801" i="32"/>
  <c r="F801" i="32" s="1"/>
  <c r="E800" i="32"/>
  <c r="F800" i="32" s="1"/>
  <c r="E799" i="32"/>
  <c r="F799" i="32" s="1"/>
  <c r="E798" i="32"/>
  <c r="F798" i="32" s="1"/>
  <c r="E797" i="32"/>
  <c r="F797" i="32" s="1"/>
  <c r="E796" i="32"/>
  <c r="F796" i="32" s="1"/>
  <c r="E795" i="32"/>
  <c r="F795" i="32" s="1"/>
  <c r="E794" i="32"/>
  <c r="F794" i="32" s="1"/>
  <c r="E793" i="32"/>
  <c r="F793" i="32" s="1"/>
  <c r="E792" i="32"/>
  <c r="F792" i="32" s="1"/>
  <c r="E791" i="32"/>
  <c r="F791" i="32" s="1"/>
  <c r="E790" i="32"/>
  <c r="F790" i="32" s="1"/>
  <c r="E789" i="32"/>
  <c r="F789" i="32" s="1"/>
  <c r="E788" i="32"/>
  <c r="F788" i="32" s="1"/>
  <c r="E787" i="32"/>
  <c r="F787" i="32" s="1"/>
  <c r="E786" i="32"/>
  <c r="F786" i="32" s="1"/>
  <c r="E785" i="32"/>
  <c r="F785" i="32" s="1"/>
  <c r="E784" i="32"/>
  <c r="F784" i="32" s="1"/>
  <c r="E783" i="32"/>
  <c r="F783" i="32" s="1"/>
  <c r="E782" i="32"/>
  <c r="F782" i="32" s="1"/>
  <c r="E781" i="32"/>
  <c r="F781" i="32" s="1"/>
  <c r="E780" i="32"/>
  <c r="F780" i="32" s="1"/>
  <c r="E779" i="32"/>
  <c r="F779" i="32" s="1"/>
  <c r="E778" i="32"/>
  <c r="F778" i="32" s="1"/>
  <c r="E777" i="32"/>
  <c r="F777" i="32" s="1"/>
  <c r="E776" i="32"/>
  <c r="F776" i="32" s="1"/>
  <c r="E775" i="32"/>
  <c r="F775" i="32" s="1"/>
  <c r="E774" i="32"/>
  <c r="F774" i="32" s="1"/>
  <c r="E773" i="32"/>
  <c r="F773" i="32" s="1"/>
  <c r="E772" i="32"/>
  <c r="F772" i="32" s="1"/>
  <c r="E771" i="32"/>
  <c r="F771" i="32" s="1"/>
  <c r="E770" i="32"/>
  <c r="F770" i="32" s="1"/>
  <c r="E769" i="32"/>
  <c r="F769" i="32" s="1"/>
  <c r="E768" i="32"/>
  <c r="F768" i="32" s="1"/>
  <c r="E767" i="32"/>
  <c r="F767" i="32" s="1"/>
  <c r="E766" i="32"/>
  <c r="F766" i="32" s="1"/>
  <c r="E765" i="32"/>
  <c r="F765" i="32" s="1"/>
  <c r="E764" i="32"/>
  <c r="F764" i="32" s="1"/>
  <c r="E763" i="32"/>
  <c r="F763" i="32" s="1"/>
  <c r="E762" i="32"/>
  <c r="F762" i="32" s="1"/>
  <c r="E761" i="32"/>
  <c r="F761" i="32" s="1"/>
  <c r="E760" i="32"/>
  <c r="F760" i="32" s="1"/>
  <c r="E759" i="32"/>
  <c r="F759" i="32" s="1"/>
  <c r="E758" i="32"/>
  <c r="F758" i="32" s="1"/>
  <c r="E757" i="32"/>
  <c r="F757" i="32" s="1"/>
  <c r="E756" i="32"/>
  <c r="F756" i="32" s="1"/>
  <c r="E755" i="32"/>
  <c r="F755" i="32" s="1"/>
  <c r="E754" i="32"/>
  <c r="F754" i="32" s="1"/>
  <c r="E753" i="32"/>
  <c r="F753" i="32" s="1"/>
  <c r="E752" i="32"/>
  <c r="F752" i="32" s="1"/>
  <c r="E751" i="32"/>
  <c r="F751" i="32" s="1"/>
  <c r="E750" i="32"/>
  <c r="F750" i="32" s="1"/>
  <c r="E749" i="32"/>
  <c r="F749" i="32" s="1"/>
  <c r="E748" i="32"/>
  <c r="F748" i="32" s="1"/>
  <c r="E747" i="32"/>
  <c r="F747" i="32" s="1"/>
  <c r="E746" i="32"/>
  <c r="F746" i="32" s="1"/>
  <c r="E745" i="32"/>
  <c r="F745" i="32" s="1"/>
  <c r="E744" i="32"/>
  <c r="F744" i="32" s="1"/>
  <c r="E743" i="32"/>
  <c r="F743" i="32" s="1"/>
  <c r="E742" i="32"/>
  <c r="F742" i="32" s="1"/>
  <c r="E741" i="32"/>
  <c r="F741" i="32" s="1"/>
  <c r="E740" i="32"/>
  <c r="F740" i="32" s="1"/>
  <c r="E739" i="32"/>
  <c r="F739" i="32" s="1"/>
  <c r="E738" i="32"/>
  <c r="F738" i="32" s="1"/>
  <c r="E737" i="32"/>
  <c r="F737" i="32" s="1"/>
  <c r="E736" i="32"/>
  <c r="F736" i="32" s="1"/>
  <c r="E735" i="32"/>
  <c r="F735" i="32" s="1"/>
  <c r="E734" i="32"/>
  <c r="F734" i="32" s="1"/>
  <c r="E733" i="32"/>
  <c r="F733" i="32" s="1"/>
  <c r="E732" i="32"/>
  <c r="F732" i="32" s="1"/>
  <c r="E731" i="32"/>
  <c r="F731" i="32" s="1"/>
  <c r="E730" i="32"/>
  <c r="F730" i="32" s="1"/>
  <c r="E729" i="32"/>
  <c r="F729" i="32" s="1"/>
  <c r="E728" i="32"/>
  <c r="F728" i="32" s="1"/>
  <c r="E727" i="32"/>
  <c r="F727" i="32" s="1"/>
  <c r="E726" i="32"/>
  <c r="F726" i="32" s="1"/>
  <c r="E725" i="32"/>
  <c r="F725" i="32" s="1"/>
  <c r="E724" i="32"/>
  <c r="F724" i="32" s="1"/>
  <c r="E723" i="32"/>
  <c r="F723" i="32" s="1"/>
  <c r="E722" i="32"/>
  <c r="F722" i="32" s="1"/>
  <c r="E721" i="32"/>
  <c r="F721" i="32" s="1"/>
  <c r="E720" i="32"/>
  <c r="F720" i="32" s="1"/>
  <c r="E719" i="32"/>
  <c r="F719" i="32" s="1"/>
  <c r="E718" i="32"/>
  <c r="F718" i="32" s="1"/>
  <c r="E717" i="32"/>
  <c r="F717" i="32" s="1"/>
  <c r="E716" i="32"/>
  <c r="F716" i="32" s="1"/>
  <c r="E715" i="32"/>
  <c r="F715" i="32" s="1"/>
  <c r="E714" i="32"/>
  <c r="F714" i="32" s="1"/>
  <c r="E713" i="32"/>
  <c r="F713" i="32" s="1"/>
  <c r="E712" i="32"/>
  <c r="F712" i="32" s="1"/>
  <c r="E711" i="32"/>
  <c r="F711" i="32" s="1"/>
  <c r="E710" i="32"/>
  <c r="F710" i="32" s="1"/>
  <c r="E709" i="32"/>
  <c r="F709" i="32" s="1"/>
  <c r="E708" i="32"/>
  <c r="F708" i="32" s="1"/>
  <c r="E707" i="32"/>
  <c r="F707" i="32" s="1"/>
  <c r="E706" i="32"/>
  <c r="F706" i="32" s="1"/>
  <c r="E705" i="32"/>
  <c r="F705" i="32" s="1"/>
  <c r="E704" i="32"/>
  <c r="F704" i="32" s="1"/>
  <c r="E703" i="32"/>
  <c r="F703" i="32" s="1"/>
  <c r="E702" i="32"/>
  <c r="F702" i="32" s="1"/>
  <c r="E701" i="32"/>
  <c r="F701" i="32" s="1"/>
  <c r="E700" i="32"/>
  <c r="F700" i="32" s="1"/>
  <c r="E699" i="32"/>
  <c r="F699" i="32" s="1"/>
  <c r="E698" i="32"/>
  <c r="F698" i="32" s="1"/>
  <c r="E697" i="32"/>
  <c r="F697" i="32" s="1"/>
  <c r="E696" i="32"/>
  <c r="F696" i="32" s="1"/>
  <c r="E695" i="32"/>
  <c r="F695" i="32" s="1"/>
  <c r="E694" i="32"/>
  <c r="F694" i="32" s="1"/>
  <c r="E693" i="32"/>
  <c r="F693" i="32" s="1"/>
  <c r="E692" i="32"/>
  <c r="F692" i="32" s="1"/>
  <c r="E691" i="32"/>
  <c r="F691" i="32" s="1"/>
  <c r="E690" i="32"/>
  <c r="F690" i="32" s="1"/>
  <c r="E689" i="32"/>
  <c r="F689" i="32" s="1"/>
  <c r="E688" i="32"/>
  <c r="F688" i="32" s="1"/>
  <c r="E687" i="32"/>
  <c r="F687" i="32" s="1"/>
  <c r="E686" i="32"/>
  <c r="F686" i="32" s="1"/>
  <c r="E685" i="32"/>
  <c r="F685" i="32" s="1"/>
  <c r="E684" i="32"/>
  <c r="F684" i="32" s="1"/>
  <c r="E683" i="32"/>
  <c r="F683" i="32" s="1"/>
  <c r="E682" i="32"/>
  <c r="F682" i="32" s="1"/>
  <c r="E681" i="32"/>
  <c r="F681" i="32" s="1"/>
  <c r="E680" i="32"/>
  <c r="F680" i="32" s="1"/>
  <c r="E679" i="32"/>
  <c r="F679" i="32" s="1"/>
  <c r="E678" i="32"/>
  <c r="F678" i="32" s="1"/>
  <c r="E677" i="32"/>
  <c r="F677" i="32" s="1"/>
  <c r="E676" i="32"/>
  <c r="F676" i="32" s="1"/>
  <c r="E675" i="32"/>
  <c r="F675" i="32" s="1"/>
  <c r="E674" i="32"/>
  <c r="F674" i="32" s="1"/>
  <c r="E673" i="32"/>
  <c r="F673" i="32" s="1"/>
  <c r="E672" i="32"/>
  <c r="F672" i="32" s="1"/>
  <c r="E671" i="32"/>
  <c r="F671" i="32" s="1"/>
  <c r="E670" i="32"/>
  <c r="F670" i="32" s="1"/>
  <c r="E669" i="32"/>
  <c r="F669" i="32" s="1"/>
  <c r="E668" i="32"/>
  <c r="F668" i="32" s="1"/>
  <c r="E667" i="32"/>
  <c r="F667" i="32" s="1"/>
  <c r="E666" i="32"/>
  <c r="F666" i="32" s="1"/>
  <c r="E665" i="32"/>
  <c r="F665" i="32" s="1"/>
  <c r="E664" i="32"/>
  <c r="F664" i="32" s="1"/>
  <c r="E663" i="32"/>
  <c r="F663" i="32" s="1"/>
  <c r="E662" i="32"/>
  <c r="F662" i="32" s="1"/>
  <c r="E661" i="32"/>
  <c r="F661" i="32" s="1"/>
  <c r="E660" i="32"/>
  <c r="F660" i="32" s="1"/>
  <c r="E659" i="32"/>
  <c r="F659" i="32" s="1"/>
  <c r="E658" i="32"/>
  <c r="F658" i="32" s="1"/>
  <c r="E657" i="32"/>
  <c r="F657" i="32" s="1"/>
  <c r="E656" i="32"/>
  <c r="F656" i="32" s="1"/>
  <c r="E655" i="32"/>
  <c r="F655" i="32" s="1"/>
  <c r="E654" i="32"/>
  <c r="F654" i="32" s="1"/>
  <c r="E653" i="32"/>
  <c r="F653" i="32" s="1"/>
  <c r="E652" i="32"/>
  <c r="F652" i="32" s="1"/>
  <c r="E651" i="32"/>
  <c r="F651" i="32" s="1"/>
  <c r="E650" i="32"/>
  <c r="F650" i="32" s="1"/>
  <c r="E649" i="32"/>
  <c r="F649" i="32" s="1"/>
  <c r="E648" i="32"/>
  <c r="F648" i="32" s="1"/>
  <c r="E647" i="32"/>
  <c r="F647" i="32" s="1"/>
  <c r="E646" i="32"/>
  <c r="F646" i="32" s="1"/>
  <c r="E645" i="32"/>
  <c r="F645" i="32" s="1"/>
  <c r="E644" i="32"/>
  <c r="F644" i="32" s="1"/>
  <c r="E643" i="32"/>
  <c r="F643" i="32" s="1"/>
  <c r="E642" i="32"/>
  <c r="F642" i="32" s="1"/>
  <c r="E641" i="32"/>
  <c r="F641" i="32" s="1"/>
  <c r="E640" i="32"/>
  <c r="F640" i="32" s="1"/>
  <c r="E639" i="32"/>
  <c r="F639" i="32" s="1"/>
  <c r="E638" i="32"/>
  <c r="F638" i="32" s="1"/>
  <c r="E637" i="32"/>
  <c r="F637" i="32" s="1"/>
  <c r="E636" i="32"/>
  <c r="F636" i="32" s="1"/>
  <c r="E635" i="32"/>
  <c r="F635" i="32" s="1"/>
  <c r="E634" i="32"/>
  <c r="F634" i="32" s="1"/>
  <c r="E633" i="32"/>
  <c r="F633" i="32" s="1"/>
  <c r="E632" i="32"/>
  <c r="F632" i="32" s="1"/>
  <c r="E631" i="32"/>
  <c r="F631" i="32" s="1"/>
  <c r="E630" i="32"/>
  <c r="F630" i="32" s="1"/>
  <c r="E629" i="32"/>
  <c r="F629" i="32" s="1"/>
  <c r="E628" i="32"/>
  <c r="F628" i="32" s="1"/>
  <c r="E627" i="32"/>
  <c r="F627" i="32" s="1"/>
  <c r="E626" i="32"/>
  <c r="F626" i="32" s="1"/>
  <c r="E625" i="32"/>
  <c r="F625" i="32" s="1"/>
  <c r="E624" i="32"/>
  <c r="F624" i="32" s="1"/>
  <c r="E623" i="32"/>
  <c r="F623" i="32" s="1"/>
  <c r="E622" i="32"/>
  <c r="F622" i="32" s="1"/>
  <c r="E621" i="32"/>
  <c r="F621" i="32" s="1"/>
  <c r="E620" i="32"/>
  <c r="F620" i="32" s="1"/>
  <c r="E619" i="32"/>
  <c r="F619" i="32" s="1"/>
  <c r="E618" i="32"/>
  <c r="F618" i="32" s="1"/>
  <c r="E617" i="32"/>
  <c r="F617" i="32" s="1"/>
  <c r="E616" i="32"/>
  <c r="F616" i="32" s="1"/>
  <c r="E615" i="32"/>
  <c r="F615" i="32" s="1"/>
  <c r="E614" i="32"/>
  <c r="F614" i="32" s="1"/>
  <c r="E613" i="32"/>
  <c r="F613" i="32" s="1"/>
  <c r="E612" i="32"/>
  <c r="F612" i="32" s="1"/>
  <c r="E611" i="32"/>
  <c r="F611" i="32" s="1"/>
  <c r="E610" i="32"/>
  <c r="F610" i="32" s="1"/>
  <c r="E609" i="32"/>
  <c r="F609" i="32" s="1"/>
  <c r="E608" i="32"/>
  <c r="F608" i="32" s="1"/>
  <c r="E607" i="32"/>
  <c r="F607" i="32" s="1"/>
  <c r="E606" i="32"/>
  <c r="F606" i="32" s="1"/>
  <c r="E605" i="32"/>
  <c r="F605" i="32" s="1"/>
  <c r="E604" i="32"/>
  <c r="F604" i="32" s="1"/>
  <c r="E603" i="32"/>
  <c r="F603" i="32" s="1"/>
  <c r="E602" i="32"/>
  <c r="F602" i="32" s="1"/>
  <c r="E601" i="32"/>
  <c r="F601" i="32" s="1"/>
  <c r="E600" i="32"/>
  <c r="F600" i="32" s="1"/>
  <c r="E599" i="32"/>
  <c r="F599" i="32" s="1"/>
  <c r="E598" i="32"/>
  <c r="F598" i="32" s="1"/>
  <c r="E597" i="32"/>
  <c r="F597" i="32" s="1"/>
  <c r="E596" i="32"/>
  <c r="F596" i="32" s="1"/>
  <c r="E595" i="32"/>
  <c r="F595" i="32" s="1"/>
  <c r="E594" i="32"/>
  <c r="F594" i="32" s="1"/>
  <c r="E593" i="32"/>
  <c r="F593" i="32" s="1"/>
  <c r="E592" i="32"/>
  <c r="F592" i="32" s="1"/>
  <c r="E591" i="32"/>
  <c r="F591" i="32" s="1"/>
  <c r="E590" i="32"/>
  <c r="F590" i="32" s="1"/>
  <c r="E589" i="32"/>
  <c r="F589" i="32" s="1"/>
  <c r="E588" i="32"/>
  <c r="F588" i="32" s="1"/>
  <c r="E587" i="32"/>
  <c r="F587" i="32" s="1"/>
  <c r="E586" i="32"/>
  <c r="F586" i="32" s="1"/>
  <c r="E585" i="32"/>
  <c r="F585" i="32" s="1"/>
  <c r="E584" i="32"/>
  <c r="F584" i="32" s="1"/>
  <c r="E583" i="32"/>
  <c r="F583" i="32" s="1"/>
  <c r="E582" i="32"/>
  <c r="F582" i="32" s="1"/>
  <c r="E581" i="32"/>
  <c r="F581" i="32" s="1"/>
  <c r="E580" i="32"/>
  <c r="F580" i="32" s="1"/>
  <c r="E579" i="32"/>
  <c r="F579" i="32" s="1"/>
  <c r="E578" i="32"/>
  <c r="F578" i="32" s="1"/>
  <c r="E577" i="32"/>
  <c r="F577" i="32" s="1"/>
  <c r="E576" i="32"/>
  <c r="F576" i="32" s="1"/>
  <c r="E575" i="32"/>
  <c r="F575" i="32" s="1"/>
  <c r="E574" i="32"/>
  <c r="F574" i="32" s="1"/>
  <c r="E573" i="32"/>
  <c r="F573" i="32" s="1"/>
  <c r="E572" i="32"/>
  <c r="F572" i="32" s="1"/>
  <c r="E571" i="32"/>
  <c r="F571" i="32" s="1"/>
  <c r="E570" i="32"/>
  <c r="F570" i="32" s="1"/>
  <c r="E569" i="32"/>
  <c r="F569" i="32" s="1"/>
  <c r="E568" i="32"/>
  <c r="F568" i="32" s="1"/>
  <c r="E567" i="32"/>
  <c r="F567" i="32" s="1"/>
  <c r="E566" i="32"/>
  <c r="F566" i="32" s="1"/>
  <c r="E565" i="32"/>
  <c r="F565" i="32" s="1"/>
  <c r="E564" i="32"/>
  <c r="F564" i="32" s="1"/>
  <c r="E563" i="32"/>
  <c r="F563" i="32" s="1"/>
  <c r="E562" i="32"/>
  <c r="F562" i="32" s="1"/>
  <c r="E561" i="32"/>
  <c r="F561" i="32" s="1"/>
  <c r="E560" i="32"/>
  <c r="F560" i="32" s="1"/>
  <c r="E559" i="32"/>
  <c r="F559" i="32" s="1"/>
  <c r="E558" i="32"/>
  <c r="F558" i="32" s="1"/>
  <c r="E557" i="32"/>
  <c r="F557" i="32" s="1"/>
  <c r="E556" i="32"/>
  <c r="F556" i="32" s="1"/>
  <c r="E555" i="32"/>
  <c r="F555" i="32" s="1"/>
  <c r="E554" i="32"/>
  <c r="F554" i="32" s="1"/>
  <c r="E553" i="32"/>
  <c r="F553" i="32" s="1"/>
  <c r="E552" i="32"/>
  <c r="F552" i="32" s="1"/>
  <c r="E551" i="32"/>
  <c r="F551" i="32" s="1"/>
  <c r="E550" i="32"/>
  <c r="F550" i="32" s="1"/>
  <c r="E549" i="32"/>
  <c r="F549" i="32" s="1"/>
  <c r="E548" i="32"/>
  <c r="F548" i="32" s="1"/>
  <c r="E547" i="32"/>
  <c r="F547" i="32" s="1"/>
  <c r="E546" i="32"/>
  <c r="F546" i="32" s="1"/>
  <c r="E545" i="32"/>
  <c r="F545" i="32" s="1"/>
  <c r="E544" i="32"/>
  <c r="F544" i="32" s="1"/>
  <c r="E543" i="32"/>
  <c r="F543" i="32" s="1"/>
  <c r="E542" i="32"/>
  <c r="F542" i="32" s="1"/>
  <c r="E541" i="32"/>
  <c r="F541" i="32" s="1"/>
  <c r="E540" i="32"/>
  <c r="F540" i="32" s="1"/>
  <c r="E539" i="32"/>
  <c r="F539" i="32" s="1"/>
  <c r="E538" i="32"/>
  <c r="F538" i="32" s="1"/>
  <c r="E537" i="32"/>
  <c r="F537" i="32" s="1"/>
  <c r="E536" i="32"/>
  <c r="F536" i="32" s="1"/>
  <c r="E535" i="32"/>
  <c r="F535" i="32" s="1"/>
  <c r="E534" i="32"/>
  <c r="F534" i="32" s="1"/>
  <c r="E533" i="32"/>
  <c r="F533" i="32" s="1"/>
  <c r="E532" i="32"/>
  <c r="F532" i="32" s="1"/>
  <c r="E531" i="32"/>
  <c r="F531" i="32" s="1"/>
  <c r="E530" i="32"/>
  <c r="F530" i="32" s="1"/>
  <c r="E529" i="32"/>
  <c r="F529" i="32" s="1"/>
  <c r="E528" i="32"/>
  <c r="F528" i="32" s="1"/>
  <c r="E527" i="32"/>
  <c r="F527" i="32" s="1"/>
  <c r="E526" i="32"/>
  <c r="F526" i="32" s="1"/>
  <c r="E525" i="32"/>
  <c r="F525" i="32" s="1"/>
  <c r="E524" i="32"/>
  <c r="F524" i="32" s="1"/>
  <c r="E523" i="32"/>
  <c r="F523" i="32" s="1"/>
  <c r="E522" i="32"/>
  <c r="F522" i="32" s="1"/>
  <c r="E521" i="32"/>
  <c r="F521" i="32" s="1"/>
  <c r="E520" i="32"/>
  <c r="F520" i="32" s="1"/>
  <c r="E519" i="32"/>
  <c r="F519" i="32" s="1"/>
  <c r="E518" i="32"/>
  <c r="F518" i="32" s="1"/>
  <c r="E517" i="32"/>
  <c r="F517" i="32" s="1"/>
  <c r="E516" i="32"/>
  <c r="F516" i="32" s="1"/>
  <c r="E515" i="32"/>
  <c r="F515" i="32" s="1"/>
  <c r="E514" i="32"/>
  <c r="F514" i="32" s="1"/>
  <c r="E513" i="32"/>
  <c r="F513" i="32" s="1"/>
  <c r="E512" i="32"/>
  <c r="F512" i="32" s="1"/>
  <c r="E511" i="32"/>
  <c r="F511" i="32" s="1"/>
  <c r="E510" i="32"/>
  <c r="F510" i="32" s="1"/>
  <c r="E509" i="32"/>
  <c r="F509" i="32" s="1"/>
  <c r="E508" i="32"/>
  <c r="F508" i="32" s="1"/>
  <c r="E507" i="32"/>
  <c r="F507" i="32" s="1"/>
  <c r="E506" i="32"/>
  <c r="F506" i="32" s="1"/>
  <c r="E505" i="32"/>
  <c r="F505" i="32" s="1"/>
  <c r="E504" i="32"/>
  <c r="F504" i="32" s="1"/>
  <c r="E503" i="32"/>
  <c r="F503" i="32" s="1"/>
  <c r="E502" i="32"/>
  <c r="F502" i="32" s="1"/>
  <c r="E501" i="32"/>
  <c r="F501" i="32" s="1"/>
  <c r="E500" i="32"/>
  <c r="F500" i="32" s="1"/>
  <c r="E499" i="32"/>
  <c r="F499" i="32" s="1"/>
  <c r="E498" i="32"/>
  <c r="F498" i="32" s="1"/>
  <c r="E497" i="32"/>
  <c r="F497" i="32" s="1"/>
  <c r="E496" i="32"/>
  <c r="F496" i="32" s="1"/>
  <c r="E495" i="32"/>
  <c r="F495" i="32" s="1"/>
  <c r="E494" i="32"/>
  <c r="F494" i="32" s="1"/>
  <c r="E493" i="32"/>
  <c r="F493" i="32" s="1"/>
  <c r="E492" i="32"/>
  <c r="F492" i="32" s="1"/>
  <c r="E491" i="32"/>
  <c r="F491" i="32" s="1"/>
  <c r="E490" i="32"/>
  <c r="F490" i="32" s="1"/>
  <c r="E489" i="32"/>
  <c r="F489" i="32" s="1"/>
  <c r="E488" i="32"/>
  <c r="F488" i="32" s="1"/>
  <c r="E487" i="32"/>
  <c r="F487" i="32" s="1"/>
  <c r="E486" i="32"/>
  <c r="F486" i="32" s="1"/>
  <c r="E485" i="32"/>
  <c r="F485" i="32" s="1"/>
  <c r="E484" i="32"/>
  <c r="F484" i="32" s="1"/>
  <c r="E483" i="32"/>
  <c r="F483" i="32" s="1"/>
  <c r="E482" i="32"/>
  <c r="F482" i="32" s="1"/>
  <c r="E481" i="32"/>
  <c r="F481" i="32" s="1"/>
  <c r="E480" i="32"/>
  <c r="F480" i="32" s="1"/>
  <c r="E479" i="32"/>
  <c r="F479" i="32" s="1"/>
  <c r="E478" i="32"/>
  <c r="F478" i="32" s="1"/>
  <c r="E477" i="32"/>
  <c r="F477" i="32" s="1"/>
  <c r="E476" i="32"/>
  <c r="F476" i="32" s="1"/>
  <c r="E475" i="32"/>
  <c r="F475" i="32" s="1"/>
  <c r="E474" i="32"/>
  <c r="F474" i="32" s="1"/>
  <c r="E473" i="32"/>
  <c r="F473" i="32" s="1"/>
  <c r="E472" i="32"/>
  <c r="F472" i="32" s="1"/>
  <c r="E471" i="32"/>
  <c r="F471" i="32" s="1"/>
  <c r="E470" i="32"/>
  <c r="F470" i="32" s="1"/>
  <c r="E469" i="32"/>
  <c r="F469" i="32" s="1"/>
  <c r="E468" i="32"/>
  <c r="F468" i="32" s="1"/>
  <c r="E467" i="32"/>
  <c r="F467" i="32" s="1"/>
  <c r="E466" i="32"/>
  <c r="F466" i="32" s="1"/>
  <c r="E465" i="32"/>
  <c r="F465" i="32" s="1"/>
  <c r="E464" i="32"/>
  <c r="F464" i="32" s="1"/>
  <c r="E463" i="32"/>
  <c r="F463" i="32" s="1"/>
  <c r="E462" i="32"/>
  <c r="F462" i="32" s="1"/>
  <c r="E461" i="32"/>
  <c r="F461" i="32" s="1"/>
  <c r="E460" i="32"/>
  <c r="F460" i="32" s="1"/>
  <c r="E459" i="32"/>
  <c r="F459" i="32" s="1"/>
  <c r="E458" i="32"/>
  <c r="F458" i="32" s="1"/>
  <c r="E457" i="32"/>
  <c r="F457" i="32" s="1"/>
  <c r="E456" i="32"/>
  <c r="F456" i="32" s="1"/>
  <c r="E455" i="32"/>
  <c r="F455" i="32" s="1"/>
  <c r="E454" i="32"/>
  <c r="F454" i="32" s="1"/>
  <c r="E453" i="32"/>
  <c r="F453" i="32" s="1"/>
  <c r="E452" i="32"/>
  <c r="F452" i="32" s="1"/>
  <c r="E451" i="32"/>
  <c r="F451" i="32" s="1"/>
  <c r="E450" i="32"/>
  <c r="F450" i="32" s="1"/>
  <c r="E449" i="32"/>
  <c r="F449" i="32" s="1"/>
  <c r="E448" i="32"/>
  <c r="F448" i="32" s="1"/>
  <c r="E447" i="32"/>
  <c r="F447" i="32" s="1"/>
  <c r="E446" i="32"/>
  <c r="F446" i="32" s="1"/>
  <c r="E445" i="32"/>
  <c r="F445" i="32" s="1"/>
  <c r="E444" i="32"/>
  <c r="F444" i="32" s="1"/>
  <c r="E443" i="32"/>
  <c r="F443" i="32" s="1"/>
  <c r="E442" i="32"/>
  <c r="F442" i="32" s="1"/>
  <c r="E441" i="32"/>
  <c r="F441" i="32" s="1"/>
  <c r="E440" i="32"/>
  <c r="F440" i="32" s="1"/>
  <c r="E439" i="32"/>
  <c r="F439" i="32" s="1"/>
  <c r="E438" i="32"/>
  <c r="F438" i="32" s="1"/>
  <c r="E437" i="32"/>
  <c r="F437" i="32" s="1"/>
  <c r="E436" i="32"/>
  <c r="F436" i="32" s="1"/>
  <c r="E435" i="32"/>
  <c r="F435" i="32" s="1"/>
  <c r="E434" i="32"/>
  <c r="F434" i="32" s="1"/>
  <c r="E433" i="32"/>
  <c r="F433" i="32" s="1"/>
  <c r="E432" i="32"/>
  <c r="F432" i="32" s="1"/>
  <c r="E431" i="32"/>
  <c r="F431" i="32" s="1"/>
  <c r="E430" i="32"/>
  <c r="F430" i="32" s="1"/>
  <c r="E429" i="32"/>
  <c r="F429" i="32" s="1"/>
  <c r="E428" i="32"/>
  <c r="F428" i="32" s="1"/>
  <c r="E427" i="32"/>
  <c r="F427" i="32" s="1"/>
  <c r="E426" i="32"/>
  <c r="F426" i="32" s="1"/>
  <c r="E425" i="32"/>
  <c r="F425" i="32" s="1"/>
  <c r="E424" i="32"/>
  <c r="F424" i="32" s="1"/>
  <c r="E423" i="32"/>
  <c r="F423" i="32" s="1"/>
  <c r="E422" i="32"/>
  <c r="F422" i="32" s="1"/>
  <c r="E421" i="32"/>
  <c r="F421" i="32" s="1"/>
  <c r="E420" i="32"/>
  <c r="F420" i="32" s="1"/>
  <c r="E419" i="32"/>
  <c r="F419" i="32" s="1"/>
  <c r="E418" i="32"/>
  <c r="F418" i="32" s="1"/>
  <c r="E417" i="32"/>
  <c r="F417" i="32" s="1"/>
  <c r="E416" i="32"/>
  <c r="F416" i="32" s="1"/>
  <c r="E415" i="32"/>
  <c r="F415" i="32" s="1"/>
  <c r="E414" i="32"/>
  <c r="F414" i="32" s="1"/>
  <c r="E413" i="32"/>
  <c r="F413" i="32" s="1"/>
  <c r="E412" i="32"/>
  <c r="F412" i="32" s="1"/>
  <c r="E411" i="32"/>
  <c r="F411" i="32" s="1"/>
  <c r="E410" i="32"/>
  <c r="F410" i="32" s="1"/>
  <c r="E409" i="32"/>
  <c r="F409" i="32" s="1"/>
  <c r="E408" i="32"/>
  <c r="F408" i="32" s="1"/>
  <c r="E407" i="32"/>
  <c r="F407" i="32" s="1"/>
  <c r="E406" i="32"/>
  <c r="F406" i="32" s="1"/>
  <c r="E405" i="32"/>
  <c r="F405" i="32" s="1"/>
  <c r="E404" i="32"/>
  <c r="F404" i="32" s="1"/>
  <c r="E403" i="32"/>
  <c r="F403" i="32" s="1"/>
  <c r="E402" i="32"/>
  <c r="F402" i="32" s="1"/>
  <c r="E401" i="32"/>
  <c r="F401" i="32" s="1"/>
  <c r="E400" i="32"/>
  <c r="F400" i="32" s="1"/>
  <c r="E399" i="32"/>
  <c r="F399" i="32" s="1"/>
  <c r="E398" i="32"/>
  <c r="F398" i="32" s="1"/>
  <c r="E397" i="32"/>
  <c r="F397" i="32" s="1"/>
  <c r="E396" i="32"/>
  <c r="F396" i="32" s="1"/>
  <c r="E395" i="32"/>
  <c r="F395" i="32" s="1"/>
  <c r="E394" i="32"/>
  <c r="F394" i="32" s="1"/>
  <c r="E393" i="32"/>
  <c r="F393" i="32" s="1"/>
  <c r="E392" i="32"/>
  <c r="F392" i="32" s="1"/>
  <c r="E391" i="32"/>
  <c r="F391" i="32" s="1"/>
  <c r="E390" i="32"/>
  <c r="F390" i="32" s="1"/>
  <c r="E389" i="32"/>
  <c r="F389" i="32" s="1"/>
  <c r="E388" i="32"/>
  <c r="F388" i="32" s="1"/>
  <c r="E387" i="32"/>
  <c r="F387" i="32" s="1"/>
  <c r="E386" i="32"/>
  <c r="F386" i="32" s="1"/>
  <c r="E385" i="32"/>
  <c r="F385" i="32" s="1"/>
  <c r="E384" i="32"/>
  <c r="F384" i="32" s="1"/>
  <c r="E383" i="32"/>
  <c r="F383" i="32" s="1"/>
  <c r="E382" i="32"/>
  <c r="F382" i="32" s="1"/>
  <c r="E381" i="32"/>
  <c r="F381" i="32" s="1"/>
  <c r="E380" i="32"/>
  <c r="F380" i="32" s="1"/>
  <c r="E379" i="32"/>
  <c r="F379" i="32" s="1"/>
  <c r="E378" i="32"/>
  <c r="F378" i="32" s="1"/>
  <c r="E377" i="32"/>
  <c r="F377" i="32" s="1"/>
  <c r="E376" i="32"/>
  <c r="F376" i="32" s="1"/>
  <c r="E375" i="32"/>
  <c r="F375" i="32" s="1"/>
  <c r="E374" i="32"/>
  <c r="F374" i="32" s="1"/>
  <c r="E373" i="32"/>
  <c r="F373" i="32" s="1"/>
  <c r="E372" i="32"/>
  <c r="F372" i="32" s="1"/>
  <c r="E371" i="32"/>
  <c r="F371" i="32" s="1"/>
  <c r="E370" i="32"/>
  <c r="F370" i="32" s="1"/>
  <c r="E369" i="32"/>
  <c r="F369" i="32" s="1"/>
  <c r="E368" i="32"/>
  <c r="F368" i="32" s="1"/>
  <c r="E367" i="32"/>
  <c r="F367" i="32" s="1"/>
  <c r="E366" i="32"/>
  <c r="F366" i="32" s="1"/>
  <c r="E365" i="32"/>
  <c r="F365" i="32" s="1"/>
  <c r="E364" i="32"/>
  <c r="F364" i="32" s="1"/>
  <c r="E363" i="32"/>
  <c r="F363" i="32" s="1"/>
  <c r="E362" i="32"/>
  <c r="F362" i="32" s="1"/>
  <c r="E361" i="32"/>
  <c r="F361" i="32" s="1"/>
  <c r="E360" i="32"/>
  <c r="F360" i="32" s="1"/>
  <c r="E359" i="32"/>
  <c r="F359" i="32" s="1"/>
  <c r="E358" i="32"/>
  <c r="F358" i="32" s="1"/>
  <c r="E357" i="32"/>
  <c r="F357" i="32" s="1"/>
  <c r="E356" i="32"/>
  <c r="F356" i="32" s="1"/>
  <c r="E355" i="32"/>
  <c r="F355" i="32" s="1"/>
  <c r="E354" i="32"/>
  <c r="F354" i="32" s="1"/>
  <c r="E353" i="32"/>
  <c r="F353" i="32" s="1"/>
  <c r="E352" i="32"/>
  <c r="F352" i="32" s="1"/>
  <c r="E351" i="32"/>
  <c r="F351" i="32" s="1"/>
  <c r="E350" i="32"/>
  <c r="F350" i="32" s="1"/>
  <c r="E349" i="32"/>
  <c r="F349" i="32" s="1"/>
  <c r="E348" i="32"/>
  <c r="F348" i="32" s="1"/>
  <c r="E347" i="32"/>
  <c r="F347" i="32" s="1"/>
  <c r="E346" i="32"/>
  <c r="F346" i="32" s="1"/>
  <c r="E345" i="32"/>
  <c r="F345" i="32" s="1"/>
  <c r="E344" i="32"/>
  <c r="F344" i="32" s="1"/>
  <c r="E343" i="32"/>
  <c r="F343" i="32" s="1"/>
  <c r="E342" i="32"/>
  <c r="F342" i="32" s="1"/>
  <c r="E341" i="32"/>
  <c r="F341" i="32" s="1"/>
  <c r="E340" i="32"/>
  <c r="F340" i="32" s="1"/>
  <c r="E339" i="32"/>
  <c r="F339" i="32" s="1"/>
  <c r="E338" i="32"/>
  <c r="F338" i="32" s="1"/>
  <c r="E337" i="32"/>
  <c r="F337" i="32" s="1"/>
  <c r="E336" i="32"/>
  <c r="F336" i="32" s="1"/>
  <c r="E335" i="32"/>
  <c r="F335" i="32" s="1"/>
  <c r="E334" i="32"/>
  <c r="F334" i="32" s="1"/>
  <c r="E333" i="32"/>
  <c r="F333" i="32" s="1"/>
  <c r="E332" i="32"/>
  <c r="F332" i="32" s="1"/>
  <c r="E331" i="32"/>
  <c r="F331" i="32" s="1"/>
  <c r="E330" i="32"/>
  <c r="F330" i="32" s="1"/>
  <c r="E329" i="32"/>
  <c r="F329" i="32" s="1"/>
  <c r="E328" i="32"/>
  <c r="F328" i="32" s="1"/>
  <c r="E327" i="32"/>
  <c r="F327" i="32" s="1"/>
  <c r="E326" i="32"/>
  <c r="F326" i="32" s="1"/>
  <c r="E325" i="32"/>
  <c r="F325" i="32" s="1"/>
  <c r="E324" i="32"/>
  <c r="F324" i="32" s="1"/>
  <c r="E323" i="32"/>
  <c r="F323" i="32" s="1"/>
  <c r="E322" i="32"/>
  <c r="F322" i="32" s="1"/>
  <c r="E321" i="32"/>
  <c r="F321" i="32" s="1"/>
  <c r="E320" i="32"/>
  <c r="F320" i="32" s="1"/>
  <c r="E319" i="32"/>
  <c r="F319" i="32" s="1"/>
  <c r="E318" i="32"/>
  <c r="F318" i="32" s="1"/>
  <c r="E317" i="32"/>
  <c r="F317" i="32" s="1"/>
  <c r="E316" i="32"/>
  <c r="F316" i="32" s="1"/>
  <c r="E315" i="32"/>
  <c r="F315" i="32" s="1"/>
  <c r="E314" i="32"/>
  <c r="F314" i="32" s="1"/>
  <c r="E313" i="32"/>
  <c r="F313" i="32" s="1"/>
  <c r="E312" i="32"/>
  <c r="F312" i="32" s="1"/>
  <c r="E311" i="32"/>
  <c r="F311" i="32" s="1"/>
  <c r="E310" i="32"/>
  <c r="F310" i="32" s="1"/>
  <c r="E309" i="32"/>
  <c r="F309" i="32" s="1"/>
  <c r="E308" i="32"/>
  <c r="F308" i="32" s="1"/>
  <c r="E307" i="32"/>
  <c r="F307" i="32" s="1"/>
  <c r="E306" i="32"/>
  <c r="F306" i="32" s="1"/>
  <c r="E305" i="32"/>
  <c r="F305" i="32" s="1"/>
  <c r="E304" i="32"/>
  <c r="F304" i="32" s="1"/>
  <c r="E303" i="32"/>
  <c r="F303" i="32" s="1"/>
  <c r="E302" i="32"/>
  <c r="F302" i="32" s="1"/>
  <c r="E301" i="32"/>
  <c r="F301" i="32" s="1"/>
  <c r="E300" i="32"/>
  <c r="F300" i="32" s="1"/>
  <c r="E299" i="32"/>
  <c r="F299" i="32" s="1"/>
  <c r="E298" i="32"/>
  <c r="F298" i="32" s="1"/>
  <c r="E297" i="32"/>
  <c r="F297" i="32" s="1"/>
  <c r="E296" i="32"/>
  <c r="F296" i="32" s="1"/>
  <c r="E295" i="32"/>
  <c r="F295" i="32" s="1"/>
  <c r="E294" i="32"/>
  <c r="F294" i="32" s="1"/>
  <c r="E293" i="32"/>
  <c r="F293" i="32" s="1"/>
  <c r="E292" i="32"/>
  <c r="F292" i="32" s="1"/>
  <c r="E291" i="32"/>
  <c r="F291" i="32" s="1"/>
  <c r="E290" i="32"/>
  <c r="F290" i="32" s="1"/>
  <c r="E289" i="32"/>
  <c r="F289" i="32" s="1"/>
  <c r="E288" i="32"/>
  <c r="F288" i="32" s="1"/>
  <c r="E287" i="32"/>
  <c r="F287" i="32" s="1"/>
  <c r="E286" i="32"/>
  <c r="F286" i="32" s="1"/>
  <c r="E285" i="32"/>
  <c r="F285" i="32" s="1"/>
  <c r="E284" i="32"/>
  <c r="F284" i="32" s="1"/>
  <c r="E283" i="32"/>
  <c r="F283" i="32" s="1"/>
  <c r="E282" i="32"/>
  <c r="F282" i="32" s="1"/>
  <c r="E281" i="32"/>
  <c r="F281" i="32" s="1"/>
  <c r="E280" i="32"/>
  <c r="F280" i="32" s="1"/>
  <c r="E279" i="32"/>
  <c r="F279" i="32" s="1"/>
  <c r="E278" i="32"/>
  <c r="F278" i="32" s="1"/>
  <c r="E277" i="32"/>
  <c r="F277" i="32" s="1"/>
  <c r="E276" i="32"/>
  <c r="F276" i="32" s="1"/>
  <c r="E275" i="32"/>
  <c r="F275" i="32" s="1"/>
  <c r="E274" i="32"/>
  <c r="F274" i="32" s="1"/>
  <c r="E273" i="32"/>
  <c r="F273" i="32" s="1"/>
  <c r="E272" i="32"/>
  <c r="F272" i="32" s="1"/>
  <c r="E271" i="32"/>
  <c r="F271" i="32" s="1"/>
  <c r="E270" i="32"/>
  <c r="F270" i="32" s="1"/>
  <c r="E269" i="32"/>
  <c r="F269" i="32" s="1"/>
  <c r="E268" i="32"/>
  <c r="F268" i="32" s="1"/>
  <c r="E267" i="32"/>
  <c r="F267" i="32" s="1"/>
  <c r="E266" i="32"/>
  <c r="F266" i="32" s="1"/>
  <c r="E265" i="32"/>
  <c r="F265" i="32" s="1"/>
  <c r="E264" i="32"/>
  <c r="F264" i="32" s="1"/>
  <c r="E263" i="32"/>
  <c r="F263" i="32" s="1"/>
  <c r="E262" i="32"/>
  <c r="F262" i="32" s="1"/>
  <c r="E261" i="32"/>
  <c r="F261" i="32" s="1"/>
  <c r="E260" i="32"/>
  <c r="F260" i="32" s="1"/>
  <c r="E259" i="32"/>
  <c r="F259" i="32" s="1"/>
  <c r="E258" i="32"/>
  <c r="F258" i="32" s="1"/>
  <c r="E257" i="32"/>
  <c r="F257" i="32" s="1"/>
  <c r="E256" i="32"/>
  <c r="F256" i="32" s="1"/>
  <c r="E255" i="32"/>
  <c r="F255" i="32" s="1"/>
  <c r="E254" i="32"/>
  <c r="F254" i="32" s="1"/>
  <c r="E253" i="32"/>
  <c r="F253" i="32" s="1"/>
  <c r="E252" i="32"/>
  <c r="F252" i="32" s="1"/>
  <c r="E251" i="32"/>
  <c r="F251" i="32" s="1"/>
  <c r="E250" i="32"/>
  <c r="F250" i="32" s="1"/>
  <c r="E249" i="32"/>
  <c r="F249" i="32" s="1"/>
  <c r="E248" i="32"/>
  <c r="F248" i="32" s="1"/>
  <c r="E247" i="32"/>
  <c r="F247" i="32" s="1"/>
  <c r="E246" i="32"/>
  <c r="F246" i="32" s="1"/>
  <c r="E245" i="32"/>
  <c r="F245" i="32" s="1"/>
  <c r="E244" i="32"/>
  <c r="F244" i="32" s="1"/>
  <c r="E243" i="32"/>
  <c r="F243" i="32" s="1"/>
  <c r="E242" i="32"/>
  <c r="F242" i="32" s="1"/>
  <c r="E241" i="32"/>
  <c r="F241" i="32" s="1"/>
  <c r="E240" i="32"/>
  <c r="F240" i="32" s="1"/>
  <c r="E239" i="32"/>
  <c r="F239" i="32" s="1"/>
  <c r="E238" i="32"/>
  <c r="F238" i="32" s="1"/>
  <c r="E237" i="32"/>
  <c r="F237" i="32" s="1"/>
  <c r="E236" i="32"/>
  <c r="F236" i="32" s="1"/>
  <c r="E235" i="32"/>
  <c r="F235" i="32" s="1"/>
  <c r="E234" i="32"/>
  <c r="F234" i="32" s="1"/>
  <c r="E233" i="32"/>
  <c r="F233" i="32" s="1"/>
  <c r="E232" i="32"/>
  <c r="F232" i="32" s="1"/>
  <c r="E231" i="32"/>
  <c r="F231" i="32" s="1"/>
  <c r="E230" i="32"/>
  <c r="F230" i="32" s="1"/>
  <c r="E229" i="32"/>
  <c r="F229" i="32" s="1"/>
  <c r="E228" i="32"/>
  <c r="F228" i="32" s="1"/>
  <c r="E227" i="32"/>
  <c r="F227" i="32" s="1"/>
  <c r="E226" i="32"/>
  <c r="F226" i="32" s="1"/>
  <c r="E225" i="32"/>
  <c r="F225" i="32" s="1"/>
  <c r="E224" i="32"/>
  <c r="F224" i="32" s="1"/>
  <c r="E223" i="32"/>
  <c r="F223" i="32" s="1"/>
  <c r="E222" i="32"/>
  <c r="F222" i="32" s="1"/>
  <c r="E221" i="32"/>
  <c r="F221" i="32" s="1"/>
  <c r="E220" i="32"/>
  <c r="F220" i="32" s="1"/>
  <c r="E219" i="32"/>
  <c r="F219" i="32" s="1"/>
  <c r="E218" i="32"/>
  <c r="F218" i="32" s="1"/>
  <c r="E217" i="32"/>
  <c r="F217" i="32" s="1"/>
  <c r="E216" i="32"/>
  <c r="F216" i="32" s="1"/>
  <c r="E215" i="32"/>
  <c r="F215" i="32" s="1"/>
  <c r="E214" i="32"/>
  <c r="F214" i="32" s="1"/>
  <c r="E213" i="32"/>
  <c r="F213" i="32" s="1"/>
  <c r="E212" i="32"/>
  <c r="F212" i="32" s="1"/>
  <c r="E211" i="32"/>
  <c r="F211" i="32" s="1"/>
  <c r="E210" i="32"/>
  <c r="F210" i="32" s="1"/>
  <c r="E209" i="32"/>
  <c r="F209" i="32" s="1"/>
  <c r="E208" i="32"/>
  <c r="F208" i="32" s="1"/>
  <c r="E207" i="32"/>
  <c r="F207" i="32" s="1"/>
  <c r="E206" i="32"/>
  <c r="F206" i="32" s="1"/>
  <c r="E205" i="32"/>
  <c r="F205" i="32" s="1"/>
  <c r="E204" i="32"/>
  <c r="F204" i="32" s="1"/>
  <c r="E203" i="32"/>
  <c r="F203" i="32" s="1"/>
  <c r="E202" i="32"/>
  <c r="F202" i="32" s="1"/>
  <c r="E201" i="32"/>
  <c r="F201" i="32" s="1"/>
  <c r="E200" i="32"/>
  <c r="F200" i="32" s="1"/>
  <c r="E199" i="32"/>
  <c r="F199" i="32" s="1"/>
  <c r="E198" i="32"/>
  <c r="F198" i="32" s="1"/>
  <c r="E197" i="32"/>
  <c r="F197" i="32" s="1"/>
  <c r="E196" i="32"/>
  <c r="F196" i="32" s="1"/>
  <c r="E195" i="32"/>
  <c r="F195" i="32" s="1"/>
  <c r="E194" i="32"/>
  <c r="F194" i="32" s="1"/>
  <c r="E193" i="32"/>
  <c r="F193" i="32" s="1"/>
  <c r="E192" i="32"/>
  <c r="F192" i="32" s="1"/>
  <c r="E191" i="32"/>
  <c r="F191" i="32" s="1"/>
  <c r="E190" i="32"/>
  <c r="F190" i="32" s="1"/>
  <c r="E189" i="32"/>
  <c r="F189" i="32" s="1"/>
  <c r="E188" i="32"/>
  <c r="F188" i="32" s="1"/>
  <c r="E187" i="32"/>
  <c r="F187" i="32" s="1"/>
  <c r="E186" i="32"/>
  <c r="F186" i="32" s="1"/>
  <c r="E185" i="32"/>
  <c r="F185" i="32" s="1"/>
  <c r="E184" i="32"/>
  <c r="F184" i="32" s="1"/>
  <c r="E183" i="32"/>
  <c r="F183" i="32" s="1"/>
  <c r="E182" i="32"/>
  <c r="F182" i="32" s="1"/>
  <c r="E181" i="32"/>
  <c r="F181" i="32" s="1"/>
  <c r="E180" i="32"/>
  <c r="F180" i="32" s="1"/>
  <c r="E179" i="32"/>
  <c r="F179" i="32" s="1"/>
  <c r="E178" i="32"/>
  <c r="F178" i="32" s="1"/>
  <c r="E177" i="32"/>
  <c r="F177" i="32" s="1"/>
  <c r="E176" i="32"/>
  <c r="F176" i="32" s="1"/>
  <c r="E175" i="32"/>
  <c r="F175" i="32" s="1"/>
  <c r="E174" i="32"/>
  <c r="F174" i="32" s="1"/>
  <c r="E173" i="32"/>
  <c r="F173" i="32" s="1"/>
  <c r="E172" i="32"/>
  <c r="F172" i="32" s="1"/>
  <c r="E171" i="32"/>
  <c r="F171" i="32" s="1"/>
  <c r="E170" i="32"/>
  <c r="F170" i="32" s="1"/>
  <c r="E169" i="32"/>
  <c r="F169" i="32" s="1"/>
  <c r="E168" i="32"/>
  <c r="F168" i="32" s="1"/>
  <c r="E167" i="32"/>
  <c r="F167" i="32" s="1"/>
  <c r="E166" i="32"/>
  <c r="F166" i="32" s="1"/>
  <c r="E165" i="32"/>
  <c r="F165" i="32" s="1"/>
  <c r="E164" i="32"/>
  <c r="F164" i="32" s="1"/>
  <c r="E163" i="32"/>
  <c r="F163" i="32" s="1"/>
  <c r="E162" i="32"/>
  <c r="F162" i="32" s="1"/>
  <c r="E161" i="32"/>
  <c r="F161" i="32" s="1"/>
  <c r="E160" i="32"/>
  <c r="F160" i="32" s="1"/>
  <c r="E159" i="32"/>
  <c r="F159" i="32" s="1"/>
  <c r="E158" i="32"/>
  <c r="F158" i="32" s="1"/>
  <c r="E157" i="32"/>
  <c r="F157" i="32" s="1"/>
  <c r="E156" i="32"/>
  <c r="F156" i="32" s="1"/>
  <c r="E155" i="32"/>
  <c r="F155" i="32" s="1"/>
  <c r="E154" i="32"/>
  <c r="F154" i="32" s="1"/>
  <c r="E153" i="32"/>
  <c r="F153" i="32" s="1"/>
  <c r="E152" i="32"/>
  <c r="F152" i="32" s="1"/>
  <c r="E151" i="32"/>
  <c r="F151" i="32" s="1"/>
  <c r="E150" i="32"/>
  <c r="F150" i="32" s="1"/>
  <c r="E149" i="32"/>
  <c r="F149" i="32" s="1"/>
  <c r="E148" i="32"/>
  <c r="F148" i="32" s="1"/>
  <c r="E147" i="32"/>
  <c r="F147" i="32" s="1"/>
  <c r="E146" i="32"/>
  <c r="F146" i="32" s="1"/>
  <c r="E145" i="32"/>
  <c r="F145" i="32" s="1"/>
  <c r="E144" i="32"/>
  <c r="F144" i="32" s="1"/>
  <c r="E143" i="32"/>
  <c r="F143" i="32" s="1"/>
  <c r="E142" i="32"/>
  <c r="F142" i="32" s="1"/>
  <c r="E141" i="32"/>
  <c r="F141" i="32" s="1"/>
  <c r="E140" i="32"/>
  <c r="F140" i="32" s="1"/>
  <c r="E139" i="32"/>
  <c r="F139" i="32" s="1"/>
  <c r="E138" i="32"/>
  <c r="F138" i="32" s="1"/>
  <c r="E137" i="32"/>
  <c r="F137" i="32" s="1"/>
  <c r="E136" i="32"/>
  <c r="F136" i="32" s="1"/>
  <c r="E135" i="32"/>
  <c r="F135" i="32" s="1"/>
  <c r="E134" i="32"/>
  <c r="F134" i="32" s="1"/>
  <c r="E133" i="32"/>
  <c r="F133" i="32" s="1"/>
  <c r="E132" i="32"/>
  <c r="F132" i="32" s="1"/>
  <c r="E131" i="32"/>
  <c r="F131" i="32" s="1"/>
  <c r="E130" i="32"/>
  <c r="F130" i="32" s="1"/>
  <c r="E129" i="32"/>
  <c r="F129" i="32" s="1"/>
  <c r="E128" i="32"/>
  <c r="F128" i="32" s="1"/>
  <c r="E127" i="32"/>
  <c r="F127" i="32" s="1"/>
  <c r="E126" i="32"/>
  <c r="F126" i="32" s="1"/>
  <c r="E125" i="32"/>
  <c r="F125" i="32" s="1"/>
  <c r="E124" i="32"/>
  <c r="F124" i="32" s="1"/>
  <c r="E123" i="32"/>
  <c r="F123" i="32" s="1"/>
  <c r="E122" i="32"/>
  <c r="F122" i="32" s="1"/>
  <c r="E121" i="32"/>
  <c r="F121" i="32" s="1"/>
  <c r="E120" i="32"/>
  <c r="F120" i="32" s="1"/>
  <c r="E119" i="32"/>
  <c r="F119" i="32" s="1"/>
  <c r="E118" i="32"/>
  <c r="F118" i="32" s="1"/>
  <c r="E117" i="32"/>
  <c r="F117" i="32" s="1"/>
  <c r="E116" i="32"/>
  <c r="F116" i="32" s="1"/>
  <c r="E115" i="32"/>
  <c r="F115" i="32" s="1"/>
  <c r="E114" i="32"/>
  <c r="F114" i="32" s="1"/>
  <c r="E113" i="32"/>
  <c r="F113" i="32" s="1"/>
  <c r="E112" i="32"/>
  <c r="F112" i="32" s="1"/>
  <c r="E111" i="32"/>
  <c r="F111" i="32" s="1"/>
  <c r="E110" i="32"/>
  <c r="F110" i="32" s="1"/>
  <c r="E109" i="32"/>
  <c r="F109" i="32" s="1"/>
  <c r="E108" i="32"/>
  <c r="F108" i="32" s="1"/>
  <c r="E107" i="32"/>
  <c r="F107" i="32" s="1"/>
  <c r="E106" i="32"/>
  <c r="F106" i="32" s="1"/>
  <c r="E105" i="32"/>
  <c r="F105" i="32" s="1"/>
  <c r="E104" i="32"/>
  <c r="F104" i="32" s="1"/>
  <c r="E103" i="32"/>
  <c r="F103" i="32" s="1"/>
  <c r="E102" i="32"/>
  <c r="F102" i="32" s="1"/>
  <c r="E101" i="32"/>
  <c r="F101" i="32" s="1"/>
  <c r="E100" i="32"/>
  <c r="F100" i="32" s="1"/>
  <c r="E99" i="32"/>
  <c r="F99" i="32" s="1"/>
  <c r="E98" i="32"/>
  <c r="F98" i="32" s="1"/>
  <c r="E97" i="32"/>
  <c r="F97" i="32" s="1"/>
  <c r="E96" i="32"/>
  <c r="F96" i="32" s="1"/>
  <c r="E95" i="32"/>
  <c r="F95" i="32" s="1"/>
  <c r="E94" i="32"/>
  <c r="F94" i="32" s="1"/>
  <c r="E93" i="32"/>
  <c r="F93" i="32" s="1"/>
  <c r="E92" i="32"/>
  <c r="F92" i="32" s="1"/>
  <c r="E91" i="32"/>
  <c r="F91" i="32" s="1"/>
  <c r="E90" i="32"/>
  <c r="F90" i="32" s="1"/>
  <c r="E89" i="32"/>
  <c r="F89" i="32" s="1"/>
  <c r="E88" i="32"/>
  <c r="F88" i="32" s="1"/>
  <c r="E87" i="32"/>
  <c r="F87" i="32" s="1"/>
  <c r="E86" i="32"/>
  <c r="F86" i="32" s="1"/>
  <c r="E85" i="32"/>
  <c r="F85" i="32" s="1"/>
  <c r="E84" i="32"/>
  <c r="F84" i="32" s="1"/>
  <c r="E83" i="32"/>
  <c r="F83" i="32" s="1"/>
  <c r="E82" i="32"/>
  <c r="F82" i="32" s="1"/>
  <c r="E81" i="32"/>
  <c r="F81" i="32" s="1"/>
  <c r="E80" i="32"/>
  <c r="F80" i="32" s="1"/>
  <c r="E79" i="32"/>
  <c r="F79" i="32" s="1"/>
  <c r="E78" i="32"/>
  <c r="F78" i="32" s="1"/>
  <c r="E77" i="32"/>
  <c r="F77" i="32" s="1"/>
  <c r="E76" i="32"/>
  <c r="F76" i="32" s="1"/>
  <c r="E75" i="32"/>
  <c r="F75" i="32" s="1"/>
  <c r="E74" i="32"/>
  <c r="F74" i="32" s="1"/>
  <c r="E73" i="32"/>
  <c r="F73" i="32" s="1"/>
  <c r="E72" i="32"/>
  <c r="F72" i="32" s="1"/>
  <c r="E71" i="32"/>
  <c r="F71" i="32" s="1"/>
  <c r="E70" i="32"/>
  <c r="F70" i="32" s="1"/>
  <c r="E69" i="32"/>
  <c r="F69" i="32" s="1"/>
  <c r="E68" i="32"/>
  <c r="F68" i="32" s="1"/>
  <c r="E67" i="32"/>
  <c r="F67" i="32" s="1"/>
  <c r="E66" i="32"/>
  <c r="F66" i="32" s="1"/>
  <c r="E65" i="32"/>
  <c r="F65" i="32" s="1"/>
  <c r="E64" i="32"/>
  <c r="F64" i="32" s="1"/>
  <c r="E63" i="32"/>
  <c r="F63" i="32" s="1"/>
  <c r="E62" i="32"/>
  <c r="F62" i="32" s="1"/>
  <c r="E61" i="32"/>
  <c r="F61" i="32" s="1"/>
  <c r="E60" i="32"/>
  <c r="F60" i="32" s="1"/>
  <c r="E59" i="32"/>
  <c r="F59" i="32" s="1"/>
  <c r="E58" i="32"/>
  <c r="F58" i="32" s="1"/>
  <c r="E57" i="32"/>
  <c r="F57" i="32" s="1"/>
  <c r="E56" i="32"/>
  <c r="F56" i="32" s="1"/>
  <c r="E55" i="32"/>
  <c r="F55" i="32" s="1"/>
  <c r="E54" i="32"/>
  <c r="F54" i="32" s="1"/>
  <c r="E53" i="32"/>
  <c r="F53" i="32" s="1"/>
  <c r="E52" i="32"/>
  <c r="F52" i="32" s="1"/>
  <c r="E51" i="32"/>
  <c r="F51" i="32" s="1"/>
  <c r="E50" i="32"/>
  <c r="F50" i="32" s="1"/>
  <c r="E49" i="32"/>
  <c r="F49" i="32" s="1"/>
  <c r="E48" i="32"/>
  <c r="F48" i="32" s="1"/>
  <c r="E47" i="32"/>
  <c r="F47" i="32" s="1"/>
  <c r="E46" i="32"/>
  <c r="F46" i="32" s="1"/>
  <c r="E45" i="32"/>
  <c r="F45" i="32" s="1"/>
  <c r="E44" i="32"/>
  <c r="F44" i="32" s="1"/>
  <c r="E43" i="32"/>
  <c r="F43" i="32" s="1"/>
  <c r="E42" i="32"/>
  <c r="F42" i="32" s="1"/>
  <c r="E41" i="32"/>
  <c r="F41" i="32" s="1"/>
  <c r="E40" i="32"/>
  <c r="F40" i="32" s="1"/>
  <c r="E39" i="32"/>
  <c r="F39" i="32" s="1"/>
  <c r="E38" i="32"/>
  <c r="F38" i="32" s="1"/>
  <c r="E37" i="32"/>
  <c r="F37" i="32" s="1"/>
  <c r="E36" i="32"/>
  <c r="F36" i="32" s="1"/>
  <c r="E35" i="32"/>
  <c r="F35" i="32" s="1"/>
  <c r="E34" i="32"/>
  <c r="F34" i="32" s="1"/>
  <c r="E33" i="32"/>
  <c r="F33" i="32" s="1"/>
  <c r="E32" i="32"/>
  <c r="F32" i="32" s="1"/>
  <c r="E31" i="32"/>
  <c r="F31" i="32" s="1"/>
  <c r="E30" i="32"/>
  <c r="F30" i="32" s="1"/>
  <c r="E29" i="32"/>
  <c r="F29" i="32" s="1"/>
  <c r="E28" i="32"/>
  <c r="F28" i="32" s="1"/>
  <c r="E27" i="32"/>
  <c r="F27" i="32" s="1"/>
  <c r="E26" i="32"/>
  <c r="F26" i="32" s="1"/>
  <c r="E25" i="32"/>
  <c r="F25" i="32" s="1"/>
  <c r="E24" i="32"/>
  <c r="F24" i="32" s="1"/>
  <c r="E23" i="32"/>
  <c r="F23" i="32" s="1"/>
  <c r="E22" i="32"/>
  <c r="F22" i="32" s="1"/>
  <c r="E21" i="32"/>
  <c r="F21" i="32" s="1"/>
  <c r="E20" i="32"/>
  <c r="F20" i="32" s="1"/>
  <c r="E19" i="32"/>
  <c r="F19" i="32" s="1"/>
  <c r="E18" i="32"/>
  <c r="F18" i="32" s="1"/>
  <c r="E17" i="32"/>
  <c r="F17" i="32" s="1"/>
  <c r="E16" i="32"/>
  <c r="F16" i="32" s="1"/>
  <c r="E15" i="32"/>
  <c r="F15" i="32" s="1"/>
  <c r="E14" i="32"/>
  <c r="F14" i="32" s="1"/>
  <c r="E13" i="32"/>
  <c r="F13" i="32" s="1"/>
  <c r="E12" i="32"/>
  <c r="F12" i="32" s="1"/>
  <c r="E11" i="32"/>
  <c r="F11" i="32" s="1"/>
  <c r="E10" i="32"/>
  <c r="F10" i="32" s="1"/>
  <c r="E9" i="32"/>
  <c r="F9" i="32" s="1"/>
  <c r="E8" i="32"/>
  <c r="F8" i="32" s="1"/>
  <c r="E7" i="32"/>
  <c r="F7" i="32" s="1"/>
  <c r="E6" i="32"/>
  <c r="F6" i="32" s="1"/>
  <c r="E5" i="32"/>
  <c r="F5" i="32" s="1"/>
  <c r="E4" i="32"/>
  <c r="F4" i="32" s="1"/>
  <c r="E3" i="32"/>
  <c r="F3" i="32" s="1"/>
  <c r="J8" i="31"/>
  <c r="J4" i="31"/>
  <c r="J5" i="31" s="1"/>
  <c r="J3" i="31"/>
  <c r="E2160" i="31"/>
  <c r="F2160" i="31" s="1"/>
  <c r="E2159" i="31"/>
  <c r="F2159" i="31" s="1"/>
  <c r="E2158" i="31"/>
  <c r="F2158" i="31" s="1"/>
  <c r="E2157" i="31"/>
  <c r="F2157" i="31" s="1"/>
  <c r="E2156" i="31"/>
  <c r="F2156" i="31" s="1"/>
  <c r="E2155" i="31"/>
  <c r="F2155" i="31" s="1"/>
  <c r="E2154" i="31"/>
  <c r="F2154" i="31" s="1"/>
  <c r="E2153" i="31"/>
  <c r="F2153" i="31" s="1"/>
  <c r="E2152" i="31"/>
  <c r="F2152" i="31" s="1"/>
  <c r="E2151" i="31"/>
  <c r="F2151" i="31" s="1"/>
  <c r="E2150" i="31"/>
  <c r="F2150" i="31" s="1"/>
  <c r="E2149" i="31"/>
  <c r="F2149" i="31" s="1"/>
  <c r="E2148" i="31"/>
  <c r="F2148" i="31" s="1"/>
  <c r="E2147" i="31"/>
  <c r="F2147" i="31" s="1"/>
  <c r="E2146" i="31"/>
  <c r="F2146" i="31" s="1"/>
  <c r="E2145" i="31"/>
  <c r="F2145" i="31" s="1"/>
  <c r="E2144" i="31"/>
  <c r="F2144" i="31" s="1"/>
  <c r="E2143" i="31"/>
  <c r="F2143" i="31" s="1"/>
  <c r="E2142" i="31"/>
  <c r="F2142" i="31" s="1"/>
  <c r="E2141" i="31"/>
  <c r="F2141" i="31" s="1"/>
  <c r="E2140" i="31"/>
  <c r="F2140" i="31" s="1"/>
  <c r="E2139" i="31"/>
  <c r="F2139" i="31" s="1"/>
  <c r="E2138" i="31"/>
  <c r="F2138" i="31" s="1"/>
  <c r="E2137" i="31"/>
  <c r="F2137" i="31" s="1"/>
  <c r="E2136" i="31"/>
  <c r="F2136" i="31" s="1"/>
  <c r="E2135" i="31"/>
  <c r="F2135" i="31" s="1"/>
  <c r="E2134" i="31"/>
  <c r="F2134" i="31" s="1"/>
  <c r="E2133" i="31"/>
  <c r="F2133" i="31" s="1"/>
  <c r="E2132" i="31"/>
  <c r="F2132" i="31" s="1"/>
  <c r="E2131" i="31"/>
  <c r="F2131" i="31" s="1"/>
  <c r="E2130" i="31"/>
  <c r="F2130" i="31" s="1"/>
  <c r="E2129" i="31"/>
  <c r="F2129" i="31" s="1"/>
  <c r="E2128" i="31"/>
  <c r="F2128" i="31" s="1"/>
  <c r="E2127" i="31"/>
  <c r="F2127" i="31" s="1"/>
  <c r="E2126" i="31"/>
  <c r="F2126" i="31" s="1"/>
  <c r="E2125" i="31"/>
  <c r="F2125" i="31" s="1"/>
  <c r="E2124" i="31"/>
  <c r="F2124" i="31" s="1"/>
  <c r="E2123" i="31"/>
  <c r="F2123" i="31" s="1"/>
  <c r="E2122" i="31"/>
  <c r="F2122" i="31" s="1"/>
  <c r="E2121" i="31"/>
  <c r="F2121" i="31" s="1"/>
  <c r="E2120" i="31"/>
  <c r="F2120" i="31" s="1"/>
  <c r="E2119" i="31"/>
  <c r="F2119" i="31" s="1"/>
  <c r="E2118" i="31"/>
  <c r="F2118" i="31" s="1"/>
  <c r="E2117" i="31"/>
  <c r="F2117" i="31" s="1"/>
  <c r="E2116" i="31"/>
  <c r="F2116" i="31" s="1"/>
  <c r="E2115" i="31"/>
  <c r="F2115" i="31" s="1"/>
  <c r="E2114" i="31"/>
  <c r="F2114" i="31" s="1"/>
  <c r="E2113" i="31"/>
  <c r="F2113" i="31" s="1"/>
  <c r="E2112" i="31"/>
  <c r="F2112" i="31" s="1"/>
  <c r="E2111" i="31"/>
  <c r="F2111" i="31" s="1"/>
  <c r="E2110" i="31"/>
  <c r="F2110" i="31" s="1"/>
  <c r="E2109" i="31"/>
  <c r="F2109" i="31" s="1"/>
  <c r="E2108" i="31"/>
  <c r="F2108" i="31" s="1"/>
  <c r="E2107" i="31"/>
  <c r="F2107" i="31" s="1"/>
  <c r="E2106" i="31"/>
  <c r="F2106" i="31" s="1"/>
  <c r="E2105" i="31"/>
  <c r="F2105" i="31" s="1"/>
  <c r="E2104" i="31"/>
  <c r="F2104" i="31" s="1"/>
  <c r="E2103" i="31"/>
  <c r="F2103" i="31" s="1"/>
  <c r="E2102" i="31"/>
  <c r="F2102" i="31" s="1"/>
  <c r="E2101" i="31"/>
  <c r="F2101" i="31" s="1"/>
  <c r="E2100" i="31"/>
  <c r="F2100" i="31" s="1"/>
  <c r="E2099" i="31"/>
  <c r="F2099" i="31" s="1"/>
  <c r="E2098" i="31"/>
  <c r="F2098" i="31" s="1"/>
  <c r="E2097" i="31"/>
  <c r="F2097" i="31" s="1"/>
  <c r="E2096" i="31"/>
  <c r="F2096" i="31" s="1"/>
  <c r="E2095" i="31"/>
  <c r="F2095" i="31" s="1"/>
  <c r="E2094" i="31"/>
  <c r="F2094" i="31" s="1"/>
  <c r="E2093" i="31"/>
  <c r="F2093" i="31" s="1"/>
  <c r="E2092" i="31"/>
  <c r="F2092" i="31" s="1"/>
  <c r="E2091" i="31"/>
  <c r="F2091" i="31" s="1"/>
  <c r="E2090" i="31"/>
  <c r="F2090" i="31" s="1"/>
  <c r="E2089" i="31"/>
  <c r="F2089" i="31" s="1"/>
  <c r="E2088" i="31"/>
  <c r="F2088" i="31" s="1"/>
  <c r="E2087" i="31"/>
  <c r="F2087" i="31" s="1"/>
  <c r="E2086" i="31"/>
  <c r="F2086" i="31" s="1"/>
  <c r="E2085" i="31"/>
  <c r="F2085" i="31" s="1"/>
  <c r="E2084" i="31"/>
  <c r="F2084" i="31" s="1"/>
  <c r="E2083" i="31"/>
  <c r="F2083" i="31" s="1"/>
  <c r="E2082" i="31"/>
  <c r="F2082" i="31" s="1"/>
  <c r="E2081" i="31"/>
  <c r="F2081" i="31" s="1"/>
  <c r="E2080" i="31"/>
  <c r="F2080" i="31" s="1"/>
  <c r="E2079" i="31"/>
  <c r="F2079" i="31" s="1"/>
  <c r="E2078" i="31"/>
  <c r="F2078" i="31" s="1"/>
  <c r="E2077" i="31"/>
  <c r="F2077" i="31" s="1"/>
  <c r="E2076" i="31"/>
  <c r="F2076" i="31" s="1"/>
  <c r="E2075" i="31"/>
  <c r="F2075" i="31" s="1"/>
  <c r="E2074" i="31"/>
  <c r="F2074" i="31" s="1"/>
  <c r="E2073" i="31"/>
  <c r="F2073" i="31" s="1"/>
  <c r="E2072" i="31"/>
  <c r="F2072" i="31" s="1"/>
  <c r="E2071" i="31"/>
  <c r="F2071" i="31" s="1"/>
  <c r="E2070" i="31"/>
  <c r="F2070" i="31" s="1"/>
  <c r="E2069" i="31"/>
  <c r="F2069" i="31" s="1"/>
  <c r="E2068" i="31"/>
  <c r="F2068" i="31" s="1"/>
  <c r="E2067" i="31"/>
  <c r="F2067" i="31" s="1"/>
  <c r="E2066" i="31"/>
  <c r="F2066" i="31" s="1"/>
  <c r="E2065" i="31"/>
  <c r="F2065" i="31" s="1"/>
  <c r="E2064" i="31"/>
  <c r="F2064" i="31" s="1"/>
  <c r="E2063" i="31"/>
  <c r="F2063" i="31" s="1"/>
  <c r="E2062" i="31"/>
  <c r="F2062" i="31" s="1"/>
  <c r="E2061" i="31"/>
  <c r="F2061" i="31" s="1"/>
  <c r="E2060" i="31"/>
  <c r="F2060" i="31" s="1"/>
  <c r="E2059" i="31"/>
  <c r="F2059" i="31" s="1"/>
  <c r="E2058" i="31"/>
  <c r="F2058" i="31" s="1"/>
  <c r="E2057" i="31"/>
  <c r="F2057" i="31" s="1"/>
  <c r="E2056" i="31"/>
  <c r="F2056" i="31" s="1"/>
  <c r="E2055" i="31"/>
  <c r="F2055" i="31" s="1"/>
  <c r="E2054" i="31"/>
  <c r="F2054" i="31" s="1"/>
  <c r="E2053" i="31"/>
  <c r="F2053" i="31" s="1"/>
  <c r="E2052" i="31"/>
  <c r="F2052" i="31" s="1"/>
  <c r="E2051" i="31"/>
  <c r="F2051" i="31" s="1"/>
  <c r="E2050" i="31"/>
  <c r="F2050" i="31" s="1"/>
  <c r="E2049" i="31"/>
  <c r="F2049" i="31" s="1"/>
  <c r="E2048" i="31"/>
  <c r="F2048" i="31" s="1"/>
  <c r="E2047" i="31"/>
  <c r="F2047" i="31" s="1"/>
  <c r="E2046" i="31"/>
  <c r="F2046" i="31" s="1"/>
  <c r="E2045" i="31"/>
  <c r="F2045" i="31" s="1"/>
  <c r="E2044" i="31"/>
  <c r="F2044" i="31" s="1"/>
  <c r="E2043" i="31"/>
  <c r="F2043" i="31" s="1"/>
  <c r="E2042" i="31"/>
  <c r="F2042" i="31" s="1"/>
  <c r="E2041" i="31"/>
  <c r="F2041" i="31" s="1"/>
  <c r="E2040" i="31"/>
  <c r="F2040" i="31" s="1"/>
  <c r="E2039" i="31"/>
  <c r="F2039" i="31" s="1"/>
  <c r="E2038" i="31"/>
  <c r="F2038" i="31" s="1"/>
  <c r="E2037" i="31"/>
  <c r="F2037" i="31" s="1"/>
  <c r="E2036" i="31"/>
  <c r="F2036" i="31" s="1"/>
  <c r="E2035" i="31"/>
  <c r="F2035" i="31" s="1"/>
  <c r="E2034" i="31"/>
  <c r="F2034" i="31" s="1"/>
  <c r="E2033" i="31"/>
  <c r="F2033" i="31" s="1"/>
  <c r="E2032" i="31"/>
  <c r="F2032" i="31" s="1"/>
  <c r="E2031" i="31"/>
  <c r="F2031" i="31" s="1"/>
  <c r="E2030" i="31"/>
  <c r="F2030" i="31" s="1"/>
  <c r="E2029" i="31"/>
  <c r="F2029" i="31" s="1"/>
  <c r="E2028" i="31"/>
  <c r="F2028" i="31" s="1"/>
  <c r="E2027" i="31"/>
  <c r="F2027" i="31" s="1"/>
  <c r="E2026" i="31"/>
  <c r="F2026" i="31" s="1"/>
  <c r="E2025" i="31"/>
  <c r="F2025" i="31" s="1"/>
  <c r="E2024" i="31"/>
  <c r="F2024" i="31" s="1"/>
  <c r="E2023" i="31"/>
  <c r="F2023" i="31" s="1"/>
  <c r="E2022" i="31"/>
  <c r="F2022" i="31" s="1"/>
  <c r="E2021" i="31"/>
  <c r="F2021" i="31" s="1"/>
  <c r="E2020" i="31"/>
  <c r="F2020" i="31" s="1"/>
  <c r="E2019" i="31"/>
  <c r="F2019" i="31" s="1"/>
  <c r="E2018" i="31"/>
  <c r="F2018" i="31" s="1"/>
  <c r="E2017" i="31"/>
  <c r="F2017" i="31" s="1"/>
  <c r="E2016" i="31"/>
  <c r="F2016" i="31" s="1"/>
  <c r="E2015" i="31"/>
  <c r="F2015" i="31" s="1"/>
  <c r="E2014" i="31"/>
  <c r="F2014" i="31" s="1"/>
  <c r="E2013" i="31"/>
  <c r="F2013" i="31" s="1"/>
  <c r="E2012" i="31"/>
  <c r="F2012" i="31" s="1"/>
  <c r="E2011" i="31"/>
  <c r="F2011" i="31" s="1"/>
  <c r="E2010" i="31"/>
  <c r="F2010" i="31" s="1"/>
  <c r="E2009" i="31"/>
  <c r="F2009" i="31" s="1"/>
  <c r="E2008" i="31"/>
  <c r="F2008" i="31" s="1"/>
  <c r="E2007" i="31"/>
  <c r="F2007" i="31" s="1"/>
  <c r="E2006" i="31"/>
  <c r="F2006" i="31" s="1"/>
  <c r="E2005" i="31"/>
  <c r="F2005" i="31" s="1"/>
  <c r="E2004" i="31"/>
  <c r="F2004" i="31" s="1"/>
  <c r="E2003" i="31"/>
  <c r="F2003" i="31" s="1"/>
  <c r="E2002" i="31"/>
  <c r="F2002" i="31" s="1"/>
  <c r="E2001" i="31"/>
  <c r="F2001" i="31" s="1"/>
  <c r="E2000" i="31"/>
  <c r="F2000" i="31" s="1"/>
  <c r="E1999" i="31"/>
  <c r="F1999" i="31" s="1"/>
  <c r="E1998" i="31"/>
  <c r="F1998" i="31" s="1"/>
  <c r="E1997" i="31"/>
  <c r="F1997" i="31" s="1"/>
  <c r="E1996" i="31"/>
  <c r="F1996" i="31" s="1"/>
  <c r="E1995" i="31"/>
  <c r="F1995" i="31" s="1"/>
  <c r="E1994" i="31"/>
  <c r="F1994" i="31" s="1"/>
  <c r="E1993" i="31"/>
  <c r="F1993" i="31" s="1"/>
  <c r="E1992" i="31"/>
  <c r="F1992" i="31" s="1"/>
  <c r="E1991" i="31"/>
  <c r="F1991" i="31" s="1"/>
  <c r="E1990" i="31"/>
  <c r="F1990" i="31" s="1"/>
  <c r="E1989" i="31"/>
  <c r="F1989" i="31" s="1"/>
  <c r="E1988" i="31"/>
  <c r="F1988" i="31" s="1"/>
  <c r="E1987" i="31"/>
  <c r="F1987" i="31" s="1"/>
  <c r="E1986" i="31"/>
  <c r="F1986" i="31" s="1"/>
  <c r="E1985" i="31"/>
  <c r="F1985" i="31" s="1"/>
  <c r="E1984" i="31"/>
  <c r="F1984" i="31" s="1"/>
  <c r="E1983" i="31"/>
  <c r="F1983" i="31" s="1"/>
  <c r="E1982" i="31"/>
  <c r="F1982" i="31" s="1"/>
  <c r="E1981" i="31"/>
  <c r="F1981" i="31" s="1"/>
  <c r="E1980" i="31"/>
  <c r="F1980" i="31" s="1"/>
  <c r="E1979" i="31"/>
  <c r="F1979" i="31" s="1"/>
  <c r="E1978" i="31"/>
  <c r="F1978" i="31" s="1"/>
  <c r="E1977" i="31"/>
  <c r="F1977" i="31" s="1"/>
  <c r="E1976" i="31"/>
  <c r="F1976" i="31" s="1"/>
  <c r="E1975" i="31"/>
  <c r="F1975" i="31" s="1"/>
  <c r="E1974" i="31"/>
  <c r="F1974" i="31" s="1"/>
  <c r="E1973" i="31"/>
  <c r="F1973" i="31" s="1"/>
  <c r="E1972" i="31"/>
  <c r="F1972" i="31" s="1"/>
  <c r="E1971" i="31"/>
  <c r="F1971" i="31" s="1"/>
  <c r="E1970" i="31"/>
  <c r="F1970" i="31" s="1"/>
  <c r="E1969" i="31"/>
  <c r="F1969" i="31" s="1"/>
  <c r="E1968" i="31"/>
  <c r="F1968" i="31" s="1"/>
  <c r="E1967" i="31"/>
  <c r="F1967" i="31" s="1"/>
  <c r="E1966" i="31"/>
  <c r="F1966" i="31" s="1"/>
  <c r="E1965" i="31"/>
  <c r="F1965" i="31" s="1"/>
  <c r="E1964" i="31"/>
  <c r="F1964" i="31" s="1"/>
  <c r="E1963" i="31"/>
  <c r="F1963" i="31" s="1"/>
  <c r="E1962" i="31"/>
  <c r="F1962" i="31" s="1"/>
  <c r="E1961" i="31"/>
  <c r="F1961" i="31" s="1"/>
  <c r="E1960" i="31"/>
  <c r="F1960" i="31" s="1"/>
  <c r="E1959" i="31"/>
  <c r="F1959" i="31" s="1"/>
  <c r="E1958" i="31"/>
  <c r="F1958" i="31" s="1"/>
  <c r="E1957" i="31"/>
  <c r="F1957" i="31" s="1"/>
  <c r="E1956" i="31"/>
  <c r="F1956" i="31" s="1"/>
  <c r="E1955" i="31"/>
  <c r="F1955" i="31" s="1"/>
  <c r="E1954" i="31"/>
  <c r="F1954" i="31" s="1"/>
  <c r="E1953" i="31"/>
  <c r="F1953" i="31" s="1"/>
  <c r="E1952" i="31"/>
  <c r="F1952" i="31" s="1"/>
  <c r="E1951" i="31"/>
  <c r="F1951" i="31" s="1"/>
  <c r="E1950" i="31"/>
  <c r="F1950" i="31" s="1"/>
  <c r="E1949" i="31"/>
  <c r="F1949" i="31" s="1"/>
  <c r="E1948" i="31"/>
  <c r="F1948" i="31" s="1"/>
  <c r="E1947" i="31"/>
  <c r="F1947" i="31" s="1"/>
  <c r="E1946" i="31"/>
  <c r="F1946" i="31" s="1"/>
  <c r="E1945" i="31"/>
  <c r="F1945" i="31" s="1"/>
  <c r="E1944" i="31"/>
  <c r="F1944" i="31" s="1"/>
  <c r="E1943" i="31"/>
  <c r="F1943" i="31" s="1"/>
  <c r="E1942" i="31"/>
  <c r="F1942" i="31" s="1"/>
  <c r="E1941" i="31"/>
  <c r="F1941" i="31" s="1"/>
  <c r="E1940" i="31"/>
  <c r="F1940" i="31" s="1"/>
  <c r="E1939" i="31"/>
  <c r="F1939" i="31" s="1"/>
  <c r="E1938" i="31"/>
  <c r="F1938" i="31" s="1"/>
  <c r="E1937" i="31"/>
  <c r="F1937" i="31" s="1"/>
  <c r="E1936" i="31"/>
  <c r="F1936" i="31" s="1"/>
  <c r="E1935" i="31"/>
  <c r="F1935" i="31" s="1"/>
  <c r="E1934" i="31"/>
  <c r="F1934" i="31" s="1"/>
  <c r="E1933" i="31"/>
  <c r="F1933" i="31" s="1"/>
  <c r="E1932" i="31"/>
  <c r="F1932" i="31" s="1"/>
  <c r="E1931" i="31"/>
  <c r="F1931" i="31" s="1"/>
  <c r="E1930" i="31"/>
  <c r="F1930" i="31" s="1"/>
  <c r="E1929" i="31"/>
  <c r="F1929" i="31" s="1"/>
  <c r="E1928" i="31"/>
  <c r="F1928" i="31" s="1"/>
  <c r="E1927" i="31"/>
  <c r="F1927" i="31" s="1"/>
  <c r="E1926" i="31"/>
  <c r="F1926" i="31" s="1"/>
  <c r="E1925" i="31"/>
  <c r="F1925" i="31" s="1"/>
  <c r="E1924" i="31"/>
  <c r="F1924" i="31" s="1"/>
  <c r="E1923" i="31"/>
  <c r="F1923" i="31" s="1"/>
  <c r="E1922" i="31"/>
  <c r="F1922" i="31" s="1"/>
  <c r="E1921" i="31"/>
  <c r="F1921" i="31" s="1"/>
  <c r="E1920" i="31"/>
  <c r="F1920" i="31" s="1"/>
  <c r="E1919" i="31"/>
  <c r="F1919" i="31" s="1"/>
  <c r="E1918" i="31"/>
  <c r="F1918" i="31" s="1"/>
  <c r="E1917" i="31"/>
  <c r="F1917" i="31" s="1"/>
  <c r="E1916" i="31"/>
  <c r="F1916" i="31" s="1"/>
  <c r="E1915" i="31"/>
  <c r="F1915" i="31" s="1"/>
  <c r="E1914" i="31"/>
  <c r="F1914" i="31" s="1"/>
  <c r="E1913" i="31"/>
  <c r="F1913" i="31" s="1"/>
  <c r="E1912" i="31"/>
  <c r="F1912" i="31" s="1"/>
  <c r="E1911" i="31"/>
  <c r="F1911" i="31" s="1"/>
  <c r="E1910" i="31"/>
  <c r="F1910" i="31" s="1"/>
  <c r="E1909" i="31"/>
  <c r="F1909" i="31" s="1"/>
  <c r="E1908" i="31"/>
  <c r="F1908" i="31" s="1"/>
  <c r="E1907" i="31"/>
  <c r="F1907" i="31" s="1"/>
  <c r="E1906" i="31"/>
  <c r="F1906" i="31" s="1"/>
  <c r="E1905" i="31"/>
  <c r="F1905" i="31" s="1"/>
  <c r="E1904" i="31"/>
  <c r="F1904" i="31" s="1"/>
  <c r="E1903" i="31"/>
  <c r="F1903" i="31" s="1"/>
  <c r="E1902" i="31"/>
  <c r="F1902" i="31" s="1"/>
  <c r="E1901" i="31"/>
  <c r="F1901" i="31" s="1"/>
  <c r="E1900" i="31"/>
  <c r="F1900" i="31" s="1"/>
  <c r="E1899" i="31"/>
  <c r="F1899" i="31" s="1"/>
  <c r="E1898" i="31"/>
  <c r="F1898" i="31" s="1"/>
  <c r="E1897" i="31"/>
  <c r="F1897" i="31" s="1"/>
  <c r="E1896" i="31"/>
  <c r="F1896" i="31" s="1"/>
  <c r="E1895" i="31"/>
  <c r="F1895" i="31" s="1"/>
  <c r="E1894" i="31"/>
  <c r="F1894" i="31" s="1"/>
  <c r="E1893" i="31"/>
  <c r="F1893" i="31" s="1"/>
  <c r="E1892" i="31"/>
  <c r="F1892" i="31" s="1"/>
  <c r="E1891" i="31"/>
  <c r="F1891" i="31" s="1"/>
  <c r="E1890" i="31"/>
  <c r="F1890" i="31" s="1"/>
  <c r="E1889" i="31"/>
  <c r="F1889" i="31" s="1"/>
  <c r="E1888" i="31"/>
  <c r="F1888" i="31" s="1"/>
  <c r="E1887" i="31"/>
  <c r="F1887" i="31" s="1"/>
  <c r="E1886" i="31"/>
  <c r="F1886" i="31" s="1"/>
  <c r="E1885" i="31"/>
  <c r="F1885" i="31" s="1"/>
  <c r="E1884" i="31"/>
  <c r="F1884" i="31" s="1"/>
  <c r="E1883" i="31"/>
  <c r="F1883" i="31" s="1"/>
  <c r="E1882" i="31"/>
  <c r="F1882" i="31" s="1"/>
  <c r="E1881" i="31"/>
  <c r="F1881" i="31" s="1"/>
  <c r="E1880" i="31"/>
  <c r="F1880" i="31" s="1"/>
  <c r="E1879" i="31"/>
  <c r="F1879" i="31" s="1"/>
  <c r="E1878" i="31"/>
  <c r="F1878" i="31" s="1"/>
  <c r="E1877" i="31"/>
  <c r="F1877" i="31" s="1"/>
  <c r="E1876" i="31"/>
  <c r="F1876" i="31" s="1"/>
  <c r="E1875" i="31"/>
  <c r="F1875" i="31" s="1"/>
  <c r="E1874" i="31"/>
  <c r="F1874" i="31" s="1"/>
  <c r="E1873" i="31"/>
  <c r="F1873" i="31" s="1"/>
  <c r="E1872" i="31"/>
  <c r="F1872" i="31" s="1"/>
  <c r="E1871" i="31"/>
  <c r="F1871" i="31" s="1"/>
  <c r="E1870" i="31"/>
  <c r="F1870" i="31" s="1"/>
  <c r="E1869" i="31"/>
  <c r="F1869" i="31" s="1"/>
  <c r="E1868" i="31"/>
  <c r="F1868" i="31" s="1"/>
  <c r="E1867" i="31"/>
  <c r="F1867" i="31" s="1"/>
  <c r="E1866" i="31"/>
  <c r="F1866" i="31" s="1"/>
  <c r="E1865" i="31"/>
  <c r="F1865" i="31" s="1"/>
  <c r="E1864" i="31"/>
  <c r="F1864" i="31" s="1"/>
  <c r="E1863" i="31"/>
  <c r="F1863" i="31" s="1"/>
  <c r="E1862" i="31"/>
  <c r="F1862" i="31" s="1"/>
  <c r="E1861" i="31"/>
  <c r="F1861" i="31" s="1"/>
  <c r="E1860" i="31"/>
  <c r="F1860" i="31" s="1"/>
  <c r="E1859" i="31"/>
  <c r="F1859" i="31" s="1"/>
  <c r="E1858" i="31"/>
  <c r="F1858" i="31" s="1"/>
  <c r="E1857" i="31"/>
  <c r="F1857" i="31" s="1"/>
  <c r="E1856" i="31"/>
  <c r="F1856" i="31" s="1"/>
  <c r="E1855" i="31"/>
  <c r="F1855" i="31" s="1"/>
  <c r="E1854" i="31"/>
  <c r="F1854" i="31" s="1"/>
  <c r="E1853" i="31"/>
  <c r="F1853" i="31" s="1"/>
  <c r="E1852" i="31"/>
  <c r="F1852" i="31" s="1"/>
  <c r="E1851" i="31"/>
  <c r="F1851" i="31" s="1"/>
  <c r="E1850" i="31"/>
  <c r="F1850" i="31" s="1"/>
  <c r="E1849" i="31"/>
  <c r="F1849" i="31" s="1"/>
  <c r="E1848" i="31"/>
  <c r="F1848" i="31" s="1"/>
  <c r="E1847" i="31"/>
  <c r="F1847" i="31" s="1"/>
  <c r="E1846" i="31"/>
  <c r="F1846" i="31" s="1"/>
  <c r="E1845" i="31"/>
  <c r="F1845" i="31" s="1"/>
  <c r="E1844" i="31"/>
  <c r="F1844" i="31" s="1"/>
  <c r="E1843" i="31"/>
  <c r="F1843" i="31" s="1"/>
  <c r="E1842" i="31"/>
  <c r="F1842" i="31" s="1"/>
  <c r="E1841" i="31"/>
  <c r="F1841" i="31" s="1"/>
  <c r="E1840" i="31"/>
  <c r="F1840" i="31" s="1"/>
  <c r="E1839" i="31"/>
  <c r="F1839" i="31" s="1"/>
  <c r="E1838" i="31"/>
  <c r="F1838" i="31" s="1"/>
  <c r="E1837" i="31"/>
  <c r="F1837" i="31" s="1"/>
  <c r="E1836" i="31"/>
  <c r="F1836" i="31" s="1"/>
  <c r="E1835" i="31"/>
  <c r="F1835" i="31" s="1"/>
  <c r="E1834" i="31"/>
  <c r="F1834" i="31" s="1"/>
  <c r="E1833" i="31"/>
  <c r="F1833" i="31" s="1"/>
  <c r="E1832" i="31"/>
  <c r="F1832" i="31" s="1"/>
  <c r="E1831" i="31"/>
  <c r="F1831" i="31" s="1"/>
  <c r="E1830" i="31"/>
  <c r="F1830" i="31" s="1"/>
  <c r="E1829" i="31"/>
  <c r="F1829" i="31" s="1"/>
  <c r="E1828" i="31"/>
  <c r="F1828" i="31" s="1"/>
  <c r="E1827" i="31"/>
  <c r="F1827" i="31" s="1"/>
  <c r="E1826" i="31"/>
  <c r="F1826" i="31" s="1"/>
  <c r="E1825" i="31"/>
  <c r="F1825" i="31" s="1"/>
  <c r="E1824" i="31"/>
  <c r="F1824" i="31" s="1"/>
  <c r="E1823" i="31"/>
  <c r="F1823" i="31" s="1"/>
  <c r="E1822" i="31"/>
  <c r="F1822" i="31" s="1"/>
  <c r="E1821" i="31"/>
  <c r="F1821" i="31" s="1"/>
  <c r="E1820" i="31"/>
  <c r="F1820" i="31" s="1"/>
  <c r="E1819" i="31"/>
  <c r="F1819" i="31" s="1"/>
  <c r="E1818" i="31"/>
  <c r="F1818" i="31" s="1"/>
  <c r="E1817" i="31"/>
  <c r="F1817" i="31" s="1"/>
  <c r="E1816" i="31"/>
  <c r="F1816" i="31" s="1"/>
  <c r="E1815" i="31"/>
  <c r="F1815" i="31" s="1"/>
  <c r="E1814" i="31"/>
  <c r="F1814" i="31" s="1"/>
  <c r="E1813" i="31"/>
  <c r="F1813" i="31" s="1"/>
  <c r="E1812" i="31"/>
  <c r="F1812" i="31" s="1"/>
  <c r="E1811" i="31"/>
  <c r="F1811" i="31" s="1"/>
  <c r="E1810" i="31"/>
  <c r="F1810" i="31" s="1"/>
  <c r="E1809" i="31"/>
  <c r="F1809" i="31" s="1"/>
  <c r="E1808" i="31"/>
  <c r="F1808" i="31" s="1"/>
  <c r="E1807" i="31"/>
  <c r="F1807" i="31" s="1"/>
  <c r="E1806" i="31"/>
  <c r="F1806" i="31" s="1"/>
  <c r="E1805" i="31"/>
  <c r="F1805" i="31" s="1"/>
  <c r="E1804" i="31"/>
  <c r="F1804" i="31" s="1"/>
  <c r="E1803" i="31"/>
  <c r="F1803" i="31" s="1"/>
  <c r="E1802" i="31"/>
  <c r="F1802" i="31" s="1"/>
  <c r="E1801" i="31"/>
  <c r="F1801" i="31" s="1"/>
  <c r="E1800" i="31"/>
  <c r="F1800" i="31" s="1"/>
  <c r="E1799" i="31"/>
  <c r="F1799" i="31" s="1"/>
  <c r="E1798" i="31"/>
  <c r="F1798" i="31" s="1"/>
  <c r="E1797" i="31"/>
  <c r="F1797" i="31" s="1"/>
  <c r="E1796" i="31"/>
  <c r="F1796" i="31" s="1"/>
  <c r="E1795" i="31"/>
  <c r="F1795" i="31" s="1"/>
  <c r="E1794" i="31"/>
  <c r="F1794" i="31" s="1"/>
  <c r="E1793" i="31"/>
  <c r="F1793" i="31" s="1"/>
  <c r="E1792" i="31"/>
  <c r="F1792" i="31" s="1"/>
  <c r="E1791" i="31"/>
  <c r="F1791" i="31" s="1"/>
  <c r="E1790" i="31"/>
  <c r="F1790" i="31" s="1"/>
  <c r="E1789" i="31"/>
  <c r="F1789" i="31" s="1"/>
  <c r="E1788" i="31"/>
  <c r="F1788" i="31" s="1"/>
  <c r="E1787" i="31"/>
  <c r="F1787" i="31" s="1"/>
  <c r="E1786" i="31"/>
  <c r="F1786" i="31" s="1"/>
  <c r="E1785" i="31"/>
  <c r="F1785" i="31" s="1"/>
  <c r="E1784" i="31"/>
  <c r="F1784" i="31" s="1"/>
  <c r="E1783" i="31"/>
  <c r="F1783" i="31" s="1"/>
  <c r="E1782" i="31"/>
  <c r="F1782" i="31" s="1"/>
  <c r="E1781" i="31"/>
  <c r="F1781" i="31" s="1"/>
  <c r="E1780" i="31"/>
  <c r="F1780" i="31" s="1"/>
  <c r="E1779" i="31"/>
  <c r="F1779" i="31" s="1"/>
  <c r="E1778" i="31"/>
  <c r="F1778" i="31" s="1"/>
  <c r="E1777" i="31"/>
  <c r="F1777" i="31" s="1"/>
  <c r="E1776" i="31"/>
  <c r="F1776" i="31" s="1"/>
  <c r="E1775" i="31"/>
  <c r="F1775" i="31" s="1"/>
  <c r="E1774" i="31"/>
  <c r="F1774" i="31" s="1"/>
  <c r="E1773" i="31"/>
  <c r="F1773" i="31" s="1"/>
  <c r="E1772" i="31"/>
  <c r="F1772" i="31" s="1"/>
  <c r="E1771" i="31"/>
  <c r="F1771" i="31" s="1"/>
  <c r="E1770" i="31"/>
  <c r="F1770" i="31" s="1"/>
  <c r="E1769" i="31"/>
  <c r="F1769" i="31" s="1"/>
  <c r="E1768" i="31"/>
  <c r="F1768" i="31" s="1"/>
  <c r="E1767" i="31"/>
  <c r="F1767" i="31" s="1"/>
  <c r="E1766" i="31"/>
  <c r="F1766" i="31" s="1"/>
  <c r="E1765" i="31"/>
  <c r="F1765" i="31" s="1"/>
  <c r="E1764" i="31"/>
  <c r="F1764" i="31" s="1"/>
  <c r="E1763" i="31"/>
  <c r="F1763" i="31" s="1"/>
  <c r="E1762" i="31"/>
  <c r="F1762" i="31" s="1"/>
  <c r="E1761" i="31"/>
  <c r="F1761" i="31" s="1"/>
  <c r="E1760" i="31"/>
  <c r="F1760" i="31" s="1"/>
  <c r="E1759" i="31"/>
  <c r="F1759" i="31" s="1"/>
  <c r="E1758" i="31"/>
  <c r="F1758" i="31" s="1"/>
  <c r="E1757" i="31"/>
  <c r="F1757" i="31" s="1"/>
  <c r="E1756" i="31"/>
  <c r="F1756" i="31" s="1"/>
  <c r="E1755" i="31"/>
  <c r="F1755" i="31" s="1"/>
  <c r="E1754" i="31"/>
  <c r="F1754" i="31" s="1"/>
  <c r="E1753" i="31"/>
  <c r="F1753" i="31" s="1"/>
  <c r="E1752" i="31"/>
  <c r="F1752" i="31" s="1"/>
  <c r="E1751" i="31"/>
  <c r="F1751" i="31" s="1"/>
  <c r="E1750" i="31"/>
  <c r="F1750" i="31" s="1"/>
  <c r="E1749" i="31"/>
  <c r="F1749" i="31" s="1"/>
  <c r="E1748" i="31"/>
  <c r="F1748" i="31" s="1"/>
  <c r="E1747" i="31"/>
  <c r="F1747" i="31" s="1"/>
  <c r="E1746" i="31"/>
  <c r="F1746" i="31" s="1"/>
  <c r="E1745" i="31"/>
  <c r="F1745" i="31" s="1"/>
  <c r="E1744" i="31"/>
  <c r="F1744" i="31" s="1"/>
  <c r="E1743" i="31"/>
  <c r="F1743" i="31" s="1"/>
  <c r="E1742" i="31"/>
  <c r="F1742" i="31" s="1"/>
  <c r="E1741" i="31"/>
  <c r="F1741" i="31" s="1"/>
  <c r="E1740" i="31"/>
  <c r="F1740" i="31" s="1"/>
  <c r="E1739" i="31"/>
  <c r="F1739" i="31" s="1"/>
  <c r="E1738" i="31"/>
  <c r="F1738" i="31" s="1"/>
  <c r="E1737" i="31"/>
  <c r="F1737" i="31" s="1"/>
  <c r="E1736" i="31"/>
  <c r="F1736" i="31" s="1"/>
  <c r="E1735" i="31"/>
  <c r="F1735" i="31" s="1"/>
  <c r="E1734" i="31"/>
  <c r="F1734" i="31" s="1"/>
  <c r="E1733" i="31"/>
  <c r="F1733" i="31" s="1"/>
  <c r="E1732" i="31"/>
  <c r="F1732" i="31" s="1"/>
  <c r="E1731" i="31"/>
  <c r="F1731" i="31" s="1"/>
  <c r="E1730" i="31"/>
  <c r="F1730" i="31" s="1"/>
  <c r="E1729" i="31"/>
  <c r="F1729" i="31" s="1"/>
  <c r="E1728" i="31"/>
  <c r="F1728" i="31" s="1"/>
  <c r="E1727" i="31"/>
  <c r="F1727" i="31" s="1"/>
  <c r="E1726" i="31"/>
  <c r="F1726" i="31" s="1"/>
  <c r="E1725" i="31"/>
  <c r="F1725" i="31" s="1"/>
  <c r="E1724" i="31"/>
  <c r="F1724" i="31" s="1"/>
  <c r="E1723" i="31"/>
  <c r="F1723" i="31" s="1"/>
  <c r="E1722" i="31"/>
  <c r="F1722" i="31" s="1"/>
  <c r="E1721" i="31"/>
  <c r="F1721" i="31" s="1"/>
  <c r="E1720" i="31"/>
  <c r="F1720" i="31" s="1"/>
  <c r="E1719" i="31"/>
  <c r="F1719" i="31" s="1"/>
  <c r="E1718" i="31"/>
  <c r="F1718" i="31" s="1"/>
  <c r="E1717" i="31"/>
  <c r="F1717" i="31" s="1"/>
  <c r="E1716" i="31"/>
  <c r="F1716" i="31" s="1"/>
  <c r="E1715" i="31"/>
  <c r="F1715" i="31" s="1"/>
  <c r="E1714" i="31"/>
  <c r="F1714" i="31" s="1"/>
  <c r="E1713" i="31"/>
  <c r="F1713" i="31" s="1"/>
  <c r="E1712" i="31"/>
  <c r="F1712" i="31" s="1"/>
  <c r="E1711" i="31"/>
  <c r="F1711" i="31" s="1"/>
  <c r="E1710" i="31"/>
  <c r="F1710" i="31" s="1"/>
  <c r="E1709" i="31"/>
  <c r="F1709" i="31" s="1"/>
  <c r="E1708" i="31"/>
  <c r="F1708" i="31" s="1"/>
  <c r="E1707" i="31"/>
  <c r="F1707" i="31" s="1"/>
  <c r="E1706" i="31"/>
  <c r="F1706" i="31" s="1"/>
  <c r="E1705" i="31"/>
  <c r="F1705" i="31" s="1"/>
  <c r="E1704" i="31"/>
  <c r="F1704" i="31" s="1"/>
  <c r="E1703" i="31"/>
  <c r="F1703" i="31" s="1"/>
  <c r="E1702" i="31"/>
  <c r="F1702" i="31" s="1"/>
  <c r="E1701" i="31"/>
  <c r="F1701" i="31" s="1"/>
  <c r="E1700" i="31"/>
  <c r="F1700" i="31" s="1"/>
  <c r="E1699" i="31"/>
  <c r="F1699" i="31" s="1"/>
  <c r="E1698" i="31"/>
  <c r="F1698" i="31" s="1"/>
  <c r="E1697" i="31"/>
  <c r="F1697" i="31" s="1"/>
  <c r="E1696" i="31"/>
  <c r="F1696" i="31" s="1"/>
  <c r="E1695" i="31"/>
  <c r="F1695" i="31" s="1"/>
  <c r="E1694" i="31"/>
  <c r="F1694" i="31" s="1"/>
  <c r="E1693" i="31"/>
  <c r="F1693" i="31" s="1"/>
  <c r="E1692" i="31"/>
  <c r="F1692" i="31" s="1"/>
  <c r="E1691" i="31"/>
  <c r="F1691" i="31" s="1"/>
  <c r="E1690" i="31"/>
  <c r="F1690" i="31" s="1"/>
  <c r="E1689" i="31"/>
  <c r="F1689" i="31" s="1"/>
  <c r="E1688" i="31"/>
  <c r="F1688" i="31" s="1"/>
  <c r="E1687" i="31"/>
  <c r="F1687" i="31" s="1"/>
  <c r="E1686" i="31"/>
  <c r="F1686" i="31" s="1"/>
  <c r="E1685" i="31"/>
  <c r="F1685" i="31" s="1"/>
  <c r="E1684" i="31"/>
  <c r="F1684" i="31" s="1"/>
  <c r="E1683" i="31"/>
  <c r="F1683" i="31" s="1"/>
  <c r="E1682" i="31"/>
  <c r="F1682" i="31" s="1"/>
  <c r="E1681" i="31"/>
  <c r="F1681" i="31" s="1"/>
  <c r="E1680" i="31"/>
  <c r="F1680" i="31" s="1"/>
  <c r="E1679" i="31"/>
  <c r="F1679" i="31" s="1"/>
  <c r="E1678" i="31"/>
  <c r="F1678" i="31" s="1"/>
  <c r="E1677" i="31"/>
  <c r="F1677" i="31" s="1"/>
  <c r="E1676" i="31"/>
  <c r="F1676" i="31" s="1"/>
  <c r="E1675" i="31"/>
  <c r="F1675" i="31" s="1"/>
  <c r="E1674" i="31"/>
  <c r="F1674" i="31" s="1"/>
  <c r="E1673" i="31"/>
  <c r="F1673" i="31" s="1"/>
  <c r="E1672" i="31"/>
  <c r="F1672" i="31" s="1"/>
  <c r="E1671" i="31"/>
  <c r="F1671" i="31" s="1"/>
  <c r="E1670" i="31"/>
  <c r="F1670" i="31" s="1"/>
  <c r="E1669" i="31"/>
  <c r="F1669" i="31" s="1"/>
  <c r="E1668" i="31"/>
  <c r="F1668" i="31" s="1"/>
  <c r="E1667" i="31"/>
  <c r="F1667" i="31" s="1"/>
  <c r="E1666" i="31"/>
  <c r="F1666" i="31" s="1"/>
  <c r="E1665" i="31"/>
  <c r="F1665" i="31" s="1"/>
  <c r="E1664" i="31"/>
  <c r="F1664" i="31" s="1"/>
  <c r="E1663" i="31"/>
  <c r="F1663" i="31" s="1"/>
  <c r="E1662" i="31"/>
  <c r="F1662" i="31" s="1"/>
  <c r="E1661" i="31"/>
  <c r="F1661" i="31" s="1"/>
  <c r="E1660" i="31"/>
  <c r="F1660" i="31" s="1"/>
  <c r="E1659" i="31"/>
  <c r="F1659" i="31" s="1"/>
  <c r="E1658" i="31"/>
  <c r="F1658" i="31" s="1"/>
  <c r="E1657" i="31"/>
  <c r="F1657" i="31" s="1"/>
  <c r="E1656" i="31"/>
  <c r="F1656" i="31" s="1"/>
  <c r="E1655" i="31"/>
  <c r="F1655" i="31" s="1"/>
  <c r="E1654" i="31"/>
  <c r="F1654" i="31" s="1"/>
  <c r="E1653" i="31"/>
  <c r="F1653" i="31" s="1"/>
  <c r="E1652" i="31"/>
  <c r="F1652" i="31" s="1"/>
  <c r="E1651" i="31"/>
  <c r="F1651" i="31" s="1"/>
  <c r="E1650" i="31"/>
  <c r="F1650" i="31" s="1"/>
  <c r="E1649" i="31"/>
  <c r="F1649" i="31" s="1"/>
  <c r="E1648" i="31"/>
  <c r="F1648" i="31" s="1"/>
  <c r="E1647" i="31"/>
  <c r="F1647" i="31" s="1"/>
  <c r="E1646" i="31"/>
  <c r="F1646" i="31" s="1"/>
  <c r="E1645" i="31"/>
  <c r="F1645" i="31" s="1"/>
  <c r="E1644" i="31"/>
  <c r="F1644" i="31" s="1"/>
  <c r="E1643" i="31"/>
  <c r="F1643" i="31" s="1"/>
  <c r="E1642" i="31"/>
  <c r="F1642" i="31" s="1"/>
  <c r="E1641" i="31"/>
  <c r="F1641" i="31" s="1"/>
  <c r="E1640" i="31"/>
  <c r="F1640" i="31" s="1"/>
  <c r="E1639" i="31"/>
  <c r="F1639" i="31" s="1"/>
  <c r="E1638" i="31"/>
  <c r="F1638" i="31" s="1"/>
  <c r="E1637" i="31"/>
  <c r="F1637" i="31" s="1"/>
  <c r="E1636" i="31"/>
  <c r="F1636" i="31" s="1"/>
  <c r="E1635" i="31"/>
  <c r="F1635" i="31" s="1"/>
  <c r="E1634" i="31"/>
  <c r="F1634" i="31" s="1"/>
  <c r="E1633" i="31"/>
  <c r="F1633" i="31" s="1"/>
  <c r="E1632" i="31"/>
  <c r="F1632" i="31" s="1"/>
  <c r="E1631" i="31"/>
  <c r="F1631" i="31" s="1"/>
  <c r="E1630" i="31"/>
  <c r="F1630" i="31" s="1"/>
  <c r="E1629" i="31"/>
  <c r="F1629" i="31" s="1"/>
  <c r="E1628" i="31"/>
  <c r="F1628" i="31" s="1"/>
  <c r="E1627" i="31"/>
  <c r="F1627" i="31" s="1"/>
  <c r="E1626" i="31"/>
  <c r="F1626" i="31" s="1"/>
  <c r="E1625" i="31"/>
  <c r="F1625" i="31" s="1"/>
  <c r="E1624" i="31"/>
  <c r="F1624" i="31" s="1"/>
  <c r="E1623" i="31"/>
  <c r="F1623" i="31" s="1"/>
  <c r="E1622" i="31"/>
  <c r="F1622" i="31" s="1"/>
  <c r="E1621" i="31"/>
  <c r="F1621" i="31" s="1"/>
  <c r="E1620" i="31"/>
  <c r="F1620" i="31" s="1"/>
  <c r="E1619" i="31"/>
  <c r="F1619" i="31" s="1"/>
  <c r="E1618" i="31"/>
  <c r="F1618" i="31" s="1"/>
  <c r="E1617" i="31"/>
  <c r="F1617" i="31" s="1"/>
  <c r="E1616" i="31"/>
  <c r="F1616" i="31" s="1"/>
  <c r="E1615" i="31"/>
  <c r="F1615" i="31" s="1"/>
  <c r="E1614" i="31"/>
  <c r="F1614" i="31" s="1"/>
  <c r="E1613" i="31"/>
  <c r="F1613" i="31" s="1"/>
  <c r="E1612" i="31"/>
  <c r="F1612" i="31" s="1"/>
  <c r="E1611" i="31"/>
  <c r="F1611" i="31" s="1"/>
  <c r="E1610" i="31"/>
  <c r="F1610" i="31" s="1"/>
  <c r="E1609" i="31"/>
  <c r="F1609" i="31" s="1"/>
  <c r="E1608" i="31"/>
  <c r="F1608" i="31" s="1"/>
  <c r="E1607" i="31"/>
  <c r="F1607" i="31" s="1"/>
  <c r="E1606" i="31"/>
  <c r="F1606" i="31" s="1"/>
  <c r="E1605" i="31"/>
  <c r="F1605" i="31" s="1"/>
  <c r="E1604" i="31"/>
  <c r="F1604" i="31" s="1"/>
  <c r="E1603" i="31"/>
  <c r="F1603" i="31" s="1"/>
  <c r="E1602" i="31"/>
  <c r="F1602" i="31" s="1"/>
  <c r="E1601" i="31"/>
  <c r="F1601" i="31" s="1"/>
  <c r="E1600" i="31"/>
  <c r="F1600" i="31" s="1"/>
  <c r="E1599" i="31"/>
  <c r="F1599" i="31" s="1"/>
  <c r="E1598" i="31"/>
  <c r="F1598" i="31" s="1"/>
  <c r="E1597" i="31"/>
  <c r="F1597" i="31" s="1"/>
  <c r="E1596" i="31"/>
  <c r="F1596" i="31" s="1"/>
  <c r="E1595" i="31"/>
  <c r="F1595" i="31" s="1"/>
  <c r="E1594" i="31"/>
  <c r="F1594" i="31" s="1"/>
  <c r="E1593" i="31"/>
  <c r="F1593" i="31" s="1"/>
  <c r="E1592" i="31"/>
  <c r="F1592" i="31" s="1"/>
  <c r="E1591" i="31"/>
  <c r="F1591" i="31" s="1"/>
  <c r="E1590" i="31"/>
  <c r="F1590" i="31" s="1"/>
  <c r="E1589" i="31"/>
  <c r="F1589" i="31" s="1"/>
  <c r="E1588" i="31"/>
  <c r="F1588" i="31" s="1"/>
  <c r="E1587" i="31"/>
  <c r="F1587" i="31" s="1"/>
  <c r="E1586" i="31"/>
  <c r="F1586" i="31" s="1"/>
  <c r="E1585" i="31"/>
  <c r="F1585" i="31" s="1"/>
  <c r="E1584" i="31"/>
  <c r="F1584" i="31" s="1"/>
  <c r="E1583" i="31"/>
  <c r="F1583" i="31" s="1"/>
  <c r="E1582" i="31"/>
  <c r="F1582" i="31" s="1"/>
  <c r="E1581" i="31"/>
  <c r="F1581" i="31" s="1"/>
  <c r="E1580" i="31"/>
  <c r="F1580" i="31" s="1"/>
  <c r="E1579" i="31"/>
  <c r="F1579" i="31" s="1"/>
  <c r="E1578" i="31"/>
  <c r="F1578" i="31" s="1"/>
  <c r="E1577" i="31"/>
  <c r="F1577" i="31" s="1"/>
  <c r="E1576" i="31"/>
  <c r="F1576" i="31" s="1"/>
  <c r="E1575" i="31"/>
  <c r="F1575" i="31" s="1"/>
  <c r="E1574" i="31"/>
  <c r="F1574" i="31" s="1"/>
  <c r="E1573" i="31"/>
  <c r="F1573" i="31" s="1"/>
  <c r="E1572" i="31"/>
  <c r="F1572" i="31" s="1"/>
  <c r="E1571" i="31"/>
  <c r="F1571" i="31" s="1"/>
  <c r="E1570" i="31"/>
  <c r="F1570" i="31" s="1"/>
  <c r="E1569" i="31"/>
  <c r="F1569" i="31" s="1"/>
  <c r="E1568" i="31"/>
  <c r="F1568" i="31" s="1"/>
  <c r="E1567" i="31"/>
  <c r="F1567" i="31" s="1"/>
  <c r="E1566" i="31"/>
  <c r="F1566" i="31" s="1"/>
  <c r="E1565" i="31"/>
  <c r="F1565" i="31" s="1"/>
  <c r="E1564" i="31"/>
  <c r="F1564" i="31" s="1"/>
  <c r="E1563" i="31"/>
  <c r="F1563" i="31" s="1"/>
  <c r="E1562" i="31"/>
  <c r="F1562" i="31" s="1"/>
  <c r="E1561" i="31"/>
  <c r="F1561" i="31" s="1"/>
  <c r="E1560" i="31"/>
  <c r="F1560" i="31" s="1"/>
  <c r="E1559" i="31"/>
  <c r="F1559" i="31" s="1"/>
  <c r="E1558" i="31"/>
  <c r="F1558" i="31" s="1"/>
  <c r="E1557" i="31"/>
  <c r="F1557" i="31" s="1"/>
  <c r="E1556" i="31"/>
  <c r="F1556" i="31" s="1"/>
  <c r="E1555" i="31"/>
  <c r="F1555" i="31" s="1"/>
  <c r="E1554" i="31"/>
  <c r="F1554" i="31" s="1"/>
  <c r="E1553" i="31"/>
  <c r="F1553" i="31" s="1"/>
  <c r="E1552" i="31"/>
  <c r="F1552" i="31" s="1"/>
  <c r="E1551" i="31"/>
  <c r="F1551" i="31" s="1"/>
  <c r="E1550" i="31"/>
  <c r="F1550" i="31" s="1"/>
  <c r="E1549" i="31"/>
  <c r="F1549" i="31" s="1"/>
  <c r="E1548" i="31"/>
  <c r="F1548" i="31" s="1"/>
  <c r="E1547" i="31"/>
  <c r="F1547" i="31" s="1"/>
  <c r="E1546" i="31"/>
  <c r="F1546" i="31" s="1"/>
  <c r="E1545" i="31"/>
  <c r="F1545" i="31" s="1"/>
  <c r="E1544" i="31"/>
  <c r="F1544" i="31" s="1"/>
  <c r="E1543" i="31"/>
  <c r="F1543" i="31" s="1"/>
  <c r="E1542" i="31"/>
  <c r="F1542" i="31" s="1"/>
  <c r="E1541" i="31"/>
  <c r="F1541" i="31" s="1"/>
  <c r="E1540" i="31"/>
  <c r="F1540" i="31" s="1"/>
  <c r="E1539" i="31"/>
  <c r="F1539" i="31" s="1"/>
  <c r="E1538" i="31"/>
  <c r="F1538" i="31" s="1"/>
  <c r="E1537" i="31"/>
  <c r="F1537" i="31" s="1"/>
  <c r="E1536" i="31"/>
  <c r="F1536" i="31" s="1"/>
  <c r="E1535" i="31"/>
  <c r="F1535" i="31" s="1"/>
  <c r="E1534" i="31"/>
  <c r="F1534" i="31" s="1"/>
  <c r="E1533" i="31"/>
  <c r="F1533" i="31" s="1"/>
  <c r="E1532" i="31"/>
  <c r="F1532" i="31" s="1"/>
  <c r="E1531" i="31"/>
  <c r="F1531" i="31" s="1"/>
  <c r="E1530" i="31"/>
  <c r="F1530" i="31" s="1"/>
  <c r="E1529" i="31"/>
  <c r="F1529" i="31" s="1"/>
  <c r="E1528" i="31"/>
  <c r="F1528" i="31" s="1"/>
  <c r="E1527" i="31"/>
  <c r="F1527" i="31" s="1"/>
  <c r="E1526" i="31"/>
  <c r="F1526" i="31" s="1"/>
  <c r="E1525" i="31"/>
  <c r="F1525" i="31" s="1"/>
  <c r="E1524" i="31"/>
  <c r="F1524" i="31" s="1"/>
  <c r="E1523" i="31"/>
  <c r="F1523" i="31" s="1"/>
  <c r="E1522" i="31"/>
  <c r="F1522" i="31" s="1"/>
  <c r="E1521" i="31"/>
  <c r="F1521" i="31" s="1"/>
  <c r="E1520" i="31"/>
  <c r="F1520" i="31" s="1"/>
  <c r="E1519" i="31"/>
  <c r="F1519" i="31" s="1"/>
  <c r="E1518" i="31"/>
  <c r="F1518" i="31" s="1"/>
  <c r="E1517" i="31"/>
  <c r="F1517" i="31" s="1"/>
  <c r="E1516" i="31"/>
  <c r="F1516" i="31" s="1"/>
  <c r="E1515" i="31"/>
  <c r="F1515" i="31" s="1"/>
  <c r="E1514" i="31"/>
  <c r="F1514" i="31" s="1"/>
  <c r="E1513" i="31"/>
  <c r="F1513" i="31" s="1"/>
  <c r="E1512" i="31"/>
  <c r="F1512" i="31" s="1"/>
  <c r="E1511" i="31"/>
  <c r="F1511" i="31" s="1"/>
  <c r="E1510" i="31"/>
  <c r="F1510" i="31" s="1"/>
  <c r="E1509" i="31"/>
  <c r="F1509" i="31" s="1"/>
  <c r="E1508" i="31"/>
  <c r="F1508" i="31" s="1"/>
  <c r="E1507" i="31"/>
  <c r="F1507" i="31" s="1"/>
  <c r="E1506" i="31"/>
  <c r="F1506" i="31" s="1"/>
  <c r="E1505" i="31"/>
  <c r="F1505" i="31" s="1"/>
  <c r="E1504" i="31"/>
  <c r="F1504" i="31" s="1"/>
  <c r="E1503" i="31"/>
  <c r="F1503" i="31" s="1"/>
  <c r="E1502" i="31"/>
  <c r="F1502" i="31" s="1"/>
  <c r="E1501" i="31"/>
  <c r="F1501" i="31" s="1"/>
  <c r="E1500" i="31"/>
  <c r="F1500" i="31" s="1"/>
  <c r="E1499" i="31"/>
  <c r="F1499" i="31" s="1"/>
  <c r="E1498" i="31"/>
  <c r="F1498" i="31" s="1"/>
  <c r="E1497" i="31"/>
  <c r="F1497" i="31" s="1"/>
  <c r="E1496" i="31"/>
  <c r="F1496" i="31" s="1"/>
  <c r="E1495" i="31"/>
  <c r="F1495" i="31" s="1"/>
  <c r="E1494" i="31"/>
  <c r="F1494" i="31" s="1"/>
  <c r="E1493" i="31"/>
  <c r="F1493" i="31" s="1"/>
  <c r="E1492" i="31"/>
  <c r="F1492" i="31" s="1"/>
  <c r="E1491" i="31"/>
  <c r="F1491" i="31" s="1"/>
  <c r="E1490" i="31"/>
  <c r="F1490" i="31" s="1"/>
  <c r="E1489" i="31"/>
  <c r="F1489" i="31" s="1"/>
  <c r="E1488" i="31"/>
  <c r="F1488" i="31" s="1"/>
  <c r="E1487" i="31"/>
  <c r="F1487" i="31" s="1"/>
  <c r="E1486" i="31"/>
  <c r="F1486" i="31" s="1"/>
  <c r="E1485" i="31"/>
  <c r="F1485" i="31" s="1"/>
  <c r="E1484" i="31"/>
  <c r="F1484" i="31" s="1"/>
  <c r="E1483" i="31"/>
  <c r="F1483" i="31" s="1"/>
  <c r="E1482" i="31"/>
  <c r="F1482" i="31" s="1"/>
  <c r="E1481" i="31"/>
  <c r="F1481" i="31" s="1"/>
  <c r="E1480" i="31"/>
  <c r="F1480" i="31" s="1"/>
  <c r="E1479" i="31"/>
  <c r="F1479" i="31" s="1"/>
  <c r="E1478" i="31"/>
  <c r="F1478" i="31" s="1"/>
  <c r="E1477" i="31"/>
  <c r="F1477" i="31" s="1"/>
  <c r="E1476" i="31"/>
  <c r="F1476" i="31" s="1"/>
  <c r="E1475" i="31"/>
  <c r="F1475" i="31" s="1"/>
  <c r="E1474" i="31"/>
  <c r="F1474" i="31" s="1"/>
  <c r="E1473" i="31"/>
  <c r="F1473" i="31" s="1"/>
  <c r="E1472" i="31"/>
  <c r="F1472" i="31" s="1"/>
  <c r="E1471" i="31"/>
  <c r="F1471" i="31" s="1"/>
  <c r="E1470" i="31"/>
  <c r="F1470" i="31" s="1"/>
  <c r="E1469" i="31"/>
  <c r="F1469" i="31" s="1"/>
  <c r="E1468" i="31"/>
  <c r="F1468" i="31" s="1"/>
  <c r="E1467" i="31"/>
  <c r="F1467" i="31" s="1"/>
  <c r="E1466" i="31"/>
  <c r="F1466" i="31" s="1"/>
  <c r="E1465" i="31"/>
  <c r="F1465" i="31" s="1"/>
  <c r="E1464" i="31"/>
  <c r="F1464" i="31" s="1"/>
  <c r="E1463" i="31"/>
  <c r="F1463" i="31" s="1"/>
  <c r="E1462" i="31"/>
  <c r="F1462" i="31" s="1"/>
  <c r="E1461" i="31"/>
  <c r="F1461" i="31" s="1"/>
  <c r="E1460" i="31"/>
  <c r="F1460" i="31" s="1"/>
  <c r="E1459" i="31"/>
  <c r="F1459" i="31" s="1"/>
  <c r="E1458" i="31"/>
  <c r="F1458" i="31" s="1"/>
  <c r="E1457" i="31"/>
  <c r="F1457" i="31" s="1"/>
  <c r="E1456" i="31"/>
  <c r="F1456" i="31" s="1"/>
  <c r="E1455" i="31"/>
  <c r="F1455" i="31" s="1"/>
  <c r="E1454" i="31"/>
  <c r="F1454" i="31" s="1"/>
  <c r="E1453" i="31"/>
  <c r="F1453" i="31" s="1"/>
  <c r="E1452" i="31"/>
  <c r="F1452" i="31" s="1"/>
  <c r="E1451" i="31"/>
  <c r="F1451" i="31" s="1"/>
  <c r="E1450" i="31"/>
  <c r="F1450" i="31" s="1"/>
  <c r="E1449" i="31"/>
  <c r="F1449" i="31" s="1"/>
  <c r="E1448" i="31"/>
  <c r="F1448" i="31" s="1"/>
  <c r="E1447" i="31"/>
  <c r="F1447" i="31" s="1"/>
  <c r="E1446" i="31"/>
  <c r="F1446" i="31" s="1"/>
  <c r="E1445" i="31"/>
  <c r="F1445" i="31" s="1"/>
  <c r="E1444" i="31"/>
  <c r="F1444" i="31" s="1"/>
  <c r="E1443" i="31"/>
  <c r="F1443" i="31" s="1"/>
  <c r="E1442" i="31"/>
  <c r="F1442" i="31" s="1"/>
  <c r="E1441" i="31"/>
  <c r="F1441" i="31" s="1"/>
  <c r="E1440" i="31"/>
  <c r="F1440" i="31" s="1"/>
  <c r="E1439" i="31"/>
  <c r="F1439" i="31" s="1"/>
  <c r="E1438" i="31"/>
  <c r="F1438" i="31" s="1"/>
  <c r="E1437" i="31"/>
  <c r="F1437" i="31" s="1"/>
  <c r="E1436" i="31"/>
  <c r="F1436" i="31" s="1"/>
  <c r="E1435" i="31"/>
  <c r="F1435" i="31" s="1"/>
  <c r="E1434" i="31"/>
  <c r="F1434" i="31" s="1"/>
  <c r="E1433" i="31"/>
  <c r="F1433" i="31" s="1"/>
  <c r="E1432" i="31"/>
  <c r="F1432" i="31" s="1"/>
  <c r="E1431" i="31"/>
  <c r="F1431" i="31" s="1"/>
  <c r="E1430" i="31"/>
  <c r="F1430" i="31" s="1"/>
  <c r="E1429" i="31"/>
  <c r="F1429" i="31" s="1"/>
  <c r="E1428" i="31"/>
  <c r="F1428" i="31" s="1"/>
  <c r="E1427" i="31"/>
  <c r="F1427" i="31" s="1"/>
  <c r="E1426" i="31"/>
  <c r="F1426" i="31" s="1"/>
  <c r="E1425" i="31"/>
  <c r="F1425" i="31" s="1"/>
  <c r="E1424" i="31"/>
  <c r="F1424" i="31" s="1"/>
  <c r="E1423" i="31"/>
  <c r="F1423" i="31" s="1"/>
  <c r="E1422" i="31"/>
  <c r="F1422" i="31" s="1"/>
  <c r="E1421" i="31"/>
  <c r="F1421" i="31" s="1"/>
  <c r="E1420" i="31"/>
  <c r="F1420" i="31" s="1"/>
  <c r="E1419" i="31"/>
  <c r="F1419" i="31" s="1"/>
  <c r="E1418" i="31"/>
  <c r="F1418" i="31" s="1"/>
  <c r="E1417" i="31"/>
  <c r="F1417" i="31" s="1"/>
  <c r="E1416" i="31"/>
  <c r="F1416" i="31" s="1"/>
  <c r="E1415" i="31"/>
  <c r="F1415" i="31" s="1"/>
  <c r="E1414" i="31"/>
  <c r="F1414" i="31" s="1"/>
  <c r="E1413" i="31"/>
  <c r="F1413" i="31" s="1"/>
  <c r="E1412" i="31"/>
  <c r="F1412" i="31" s="1"/>
  <c r="E1411" i="31"/>
  <c r="F1411" i="31" s="1"/>
  <c r="E1410" i="31"/>
  <c r="F1410" i="31" s="1"/>
  <c r="E1409" i="31"/>
  <c r="F1409" i="31" s="1"/>
  <c r="E1408" i="31"/>
  <c r="F1408" i="31" s="1"/>
  <c r="E1407" i="31"/>
  <c r="F1407" i="31" s="1"/>
  <c r="E1406" i="31"/>
  <c r="F1406" i="31" s="1"/>
  <c r="E1405" i="31"/>
  <c r="F1405" i="31" s="1"/>
  <c r="E1404" i="31"/>
  <c r="F1404" i="31" s="1"/>
  <c r="E1403" i="31"/>
  <c r="F1403" i="31" s="1"/>
  <c r="E1402" i="31"/>
  <c r="F1402" i="31" s="1"/>
  <c r="E1401" i="31"/>
  <c r="F1401" i="31" s="1"/>
  <c r="E1400" i="31"/>
  <c r="F1400" i="31" s="1"/>
  <c r="E1399" i="31"/>
  <c r="F1399" i="31" s="1"/>
  <c r="E1398" i="31"/>
  <c r="F1398" i="31" s="1"/>
  <c r="E1397" i="31"/>
  <c r="F1397" i="31" s="1"/>
  <c r="E1396" i="31"/>
  <c r="F1396" i="31" s="1"/>
  <c r="E1395" i="31"/>
  <c r="F1395" i="31" s="1"/>
  <c r="E1394" i="31"/>
  <c r="F1394" i="31" s="1"/>
  <c r="E1393" i="31"/>
  <c r="F1393" i="31" s="1"/>
  <c r="E1392" i="31"/>
  <c r="F1392" i="31" s="1"/>
  <c r="E1391" i="31"/>
  <c r="F1391" i="31" s="1"/>
  <c r="E1390" i="31"/>
  <c r="F1390" i="31" s="1"/>
  <c r="E1389" i="31"/>
  <c r="F1389" i="31" s="1"/>
  <c r="E1388" i="31"/>
  <c r="F1388" i="31" s="1"/>
  <c r="E1387" i="31"/>
  <c r="F1387" i="31" s="1"/>
  <c r="E1386" i="31"/>
  <c r="F1386" i="31" s="1"/>
  <c r="E1385" i="31"/>
  <c r="F1385" i="31" s="1"/>
  <c r="E1384" i="31"/>
  <c r="F1384" i="31" s="1"/>
  <c r="E1383" i="31"/>
  <c r="F1383" i="31" s="1"/>
  <c r="E1382" i="31"/>
  <c r="F1382" i="31" s="1"/>
  <c r="E1381" i="31"/>
  <c r="F1381" i="31" s="1"/>
  <c r="E1380" i="31"/>
  <c r="F1380" i="31" s="1"/>
  <c r="E1379" i="31"/>
  <c r="F1379" i="31" s="1"/>
  <c r="E1378" i="31"/>
  <c r="F1378" i="31" s="1"/>
  <c r="E1377" i="31"/>
  <c r="F1377" i="31" s="1"/>
  <c r="E1376" i="31"/>
  <c r="F1376" i="31" s="1"/>
  <c r="E1375" i="31"/>
  <c r="F1375" i="31" s="1"/>
  <c r="E1374" i="31"/>
  <c r="F1374" i="31" s="1"/>
  <c r="E1373" i="31"/>
  <c r="F1373" i="31" s="1"/>
  <c r="E1372" i="31"/>
  <c r="F1372" i="31" s="1"/>
  <c r="E1371" i="31"/>
  <c r="F1371" i="31" s="1"/>
  <c r="E1370" i="31"/>
  <c r="F1370" i="31" s="1"/>
  <c r="E1369" i="31"/>
  <c r="F1369" i="31" s="1"/>
  <c r="E1368" i="31"/>
  <c r="F1368" i="31" s="1"/>
  <c r="E1367" i="31"/>
  <c r="F1367" i="31" s="1"/>
  <c r="E1366" i="31"/>
  <c r="F1366" i="31" s="1"/>
  <c r="E1365" i="31"/>
  <c r="F1365" i="31" s="1"/>
  <c r="E1364" i="31"/>
  <c r="F1364" i="31" s="1"/>
  <c r="E1363" i="31"/>
  <c r="F1363" i="31" s="1"/>
  <c r="E1362" i="31"/>
  <c r="F1362" i="31" s="1"/>
  <c r="E1361" i="31"/>
  <c r="F1361" i="31" s="1"/>
  <c r="E1360" i="31"/>
  <c r="F1360" i="31" s="1"/>
  <c r="E1359" i="31"/>
  <c r="F1359" i="31" s="1"/>
  <c r="E1358" i="31"/>
  <c r="F1358" i="31" s="1"/>
  <c r="E1357" i="31"/>
  <c r="F1357" i="31" s="1"/>
  <c r="E1356" i="31"/>
  <c r="F1356" i="31" s="1"/>
  <c r="E1355" i="31"/>
  <c r="F1355" i="31" s="1"/>
  <c r="E1354" i="31"/>
  <c r="F1354" i="31" s="1"/>
  <c r="E1353" i="31"/>
  <c r="F1353" i="31" s="1"/>
  <c r="E1352" i="31"/>
  <c r="F1352" i="31" s="1"/>
  <c r="E1351" i="31"/>
  <c r="F1351" i="31" s="1"/>
  <c r="E1350" i="31"/>
  <c r="F1350" i="31" s="1"/>
  <c r="E1349" i="31"/>
  <c r="F1349" i="31" s="1"/>
  <c r="E1348" i="31"/>
  <c r="F1348" i="31" s="1"/>
  <c r="E1347" i="31"/>
  <c r="F1347" i="31" s="1"/>
  <c r="E1346" i="31"/>
  <c r="F1346" i="31" s="1"/>
  <c r="E1345" i="31"/>
  <c r="F1345" i="31" s="1"/>
  <c r="E1344" i="31"/>
  <c r="F1344" i="31" s="1"/>
  <c r="E1343" i="31"/>
  <c r="F1343" i="31" s="1"/>
  <c r="E1342" i="31"/>
  <c r="F1342" i="31" s="1"/>
  <c r="E1341" i="31"/>
  <c r="F1341" i="31" s="1"/>
  <c r="E1340" i="31"/>
  <c r="F1340" i="31" s="1"/>
  <c r="E1339" i="31"/>
  <c r="F1339" i="31" s="1"/>
  <c r="E1338" i="31"/>
  <c r="F1338" i="31" s="1"/>
  <c r="E1337" i="31"/>
  <c r="F1337" i="31" s="1"/>
  <c r="E1336" i="31"/>
  <c r="F1336" i="31" s="1"/>
  <c r="E1335" i="31"/>
  <c r="F1335" i="31" s="1"/>
  <c r="E1334" i="31"/>
  <c r="F1334" i="31" s="1"/>
  <c r="E1333" i="31"/>
  <c r="F1333" i="31" s="1"/>
  <c r="E1332" i="31"/>
  <c r="F1332" i="31" s="1"/>
  <c r="E1331" i="31"/>
  <c r="F1331" i="31" s="1"/>
  <c r="E1330" i="31"/>
  <c r="F1330" i="31" s="1"/>
  <c r="E1329" i="31"/>
  <c r="F1329" i="31" s="1"/>
  <c r="E1328" i="31"/>
  <c r="F1328" i="31" s="1"/>
  <c r="E1327" i="31"/>
  <c r="F1327" i="31" s="1"/>
  <c r="E1326" i="31"/>
  <c r="F1326" i="31" s="1"/>
  <c r="E1325" i="31"/>
  <c r="F1325" i="31" s="1"/>
  <c r="E1324" i="31"/>
  <c r="F1324" i="31" s="1"/>
  <c r="E1323" i="31"/>
  <c r="F1323" i="31" s="1"/>
  <c r="E1322" i="31"/>
  <c r="F1322" i="31" s="1"/>
  <c r="E1321" i="31"/>
  <c r="F1321" i="31" s="1"/>
  <c r="E1320" i="31"/>
  <c r="F1320" i="31" s="1"/>
  <c r="E1319" i="31"/>
  <c r="F1319" i="31" s="1"/>
  <c r="E1318" i="31"/>
  <c r="F1318" i="31" s="1"/>
  <c r="E1317" i="31"/>
  <c r="F1317" i="31" s="1"/>
  <c r="E1316" i="31"/>
  <c r="F1316" i="31" s="1"/>
  <c r="E1315" i="31"/>
  <c r="F1315" i="31" s="1"/>
  <c r="E1314" i="31"/>
  <c r="F1314" i="31" s="1"/>
  <c r="E1313" i="31"/>
  <c r="F1313" i="31" s="1"/>
  <c r="E1312" i="31"/>
  <c r="F1312" i="31" s="1"/>
  <c r="E1311" i="31"/>
  <c r="F1311" i="31" s="1"/>
  <c r="E1310" i="31"/>
  <c r="F1310" i="31" s="1"/>
  <c r="E1309" i="31"/>
  <c r="F1309" i="31" s="1"/>
  <c r="E1308" i="31"/>
  <c r="F1308" i="31" s="1"/>
  <c r="E1307" i="31"/>
  <c r="F1307" i="31" s="1"/>
  <c r="E1306" i="31"/>
  <c r="F1306" i="31" s="1"/>
  <c r="E1305" i="31"/>
  <c r="F1305" i="31" s="1"/>
  <c r="E1304" i="31"/>
  <c r="F1304" i="31" s="1"/>
  <c r="E1303" i="31"/>
  <c r="F1303" i="31" s="1"/>
  <c r="E1302" i="31"/>
  <c r="F1302" i="31" s="1"/>
  <c r="E1301" i="31"/>
  <c r="F1301" i="31" s="1"/>
  <c r="E1300" i="31"/>
  <c r="F1300" i="31" s="1"/>
  <c r="E1299" i="31"/>
  <c r="F1299" i="31" s="1"/>
  <c r="E1298" i="31"/>
  <c r="F1298" i="31" s="1"/>
  <c r="E1297" i="31"/>
  <c r="F1297" i="31" s="1"/>
  <c r="E1296" i="31"/>
  <c r="F1296" i="31" s="1"/>
  <c r="E1295" i="31"/>
  <c r="F1295" i="31" s="1"/>
  <c r="E1294" i="31"/>
  <c r="F1294" i="31" s="1"/>
  <c r="E1293" i="31"/>
  <c r="F1293" i="31" s="1"/>
  <c r="E1292" i="31"/>
  <c r="F1292" i="31" s="1"/>
  <c r="E1291" i="31"/>
  <c r="F1291" i="31" s="1"/>
  <c r="E1290" i="31"/>
  <c r="F1290" i="31" s="1"/>
  <c r="E1289" i="31"/>
  <c r="F1289" i="31" s="1"/>
  <c r="E1288" i="31"/>
  <c r="F1288" i="31" s="1"/>
  <c r="E1287" i="31"/>
  <c r="F1287" i="31" s="1"/>
  <c r="E1286" i="31"/>
  <c r="F1286" i="31" s="1"/>
  <c r="E1285" i="31"/>
  <c r="F1285" i="31" s="1"/>
  <c r="E1284" i="31"/>
  <c r="F1284" i="31" s="1"/>
  <c r="E1283" i="31"/>
  <c r="F1283" i="31" s="1"/>
  <c r="E1282" i="31"/>
  <c r="F1282" i="31" s="1"/>
  <c r="E1281" i="31"/>
  <c r="F1281" i="31" s="1"/>
  <c r="E1280" i="31"/>
  <c r="F1280" i="31" s="1"/>
  <c r="E1279" i="31"/>
  <c r="F1279" i="31" s="1"/>
  <c r="E1278" i="31"/>
  <c r="F1278" i="31" s="1"/>
  <c r="E1277" i="31"/>
  <c r="F1277" i="31" s="1"/>
  <c r="E1276" i="31"/>
  <c r="F1276" i="31" s="1"/>
  <c r="E1275" i="31"/>
  <c r="F1275" i="31" s="1"/>
  <c r="E1274" i="31"/>
  <c r="F1274" i="31" s="1"/>
  <c r="E1273" i="31"/>
  <c r="F1273" i="31" s="1"/>
  <c r="E1272" i="31"/>
  <c r="F1272" i="31" s="1"/>
  <c r="E1271" i="31"/>
  <c r="F1271" i="31" s="1"/>
  <c r="E1270" i="31"/>
  <c r="F1270" i="31" s="1"/>
  <c r="E1269" i="31"/>
  <c r="F1269" i="31" s="1"/>
  <c r="E1268" i="31"/>
  <c r="F1268" i="31" s="1"/>
  <c r="E1267" i="31"/>
  <c r="F1267" i="31" s="1"/>
  <c r="E1266" i="31"/>
  <c r="F1266" i="31" s="1"/>
  <c r="E1265" i="31"/>
  <c r="F1265" i="31" s="1"/>
  <c r="E1264" i="31"/>
  <c r="F1264" i="31" s="1"/>
  <c r="E1263" i="31"/>
  <c r="F1263" i="31" s="1"/>
  <c r="E1262" i="31"/>
  <c r="F1262" i="31" s="1"/>
  <c r="E1261" i="31"/>
  <c r="F1261" i="31" s="1"/>
  <c r="E1260" i="31"/>
  <c r="F1260" i="31" s="1"/>
  <c r="E1259" i="31"/>
  <c r="F1259" i="31" s="1"/>
  <c r="E1258" i="31"/>
  <c r="F1258" i="31" s="1"/>
  <c r="E1257" i="31"/>
  <c r="F1257" i="31" s="1"/>
  <c r="E1256" i="31"/>
  <c r="F1256" i="31" s="1"/>
  <c r="E1255" i="31"/>
  <c r="F1255" i="31" s="1"/>
  <c r="E1254" i="31"/>
  <c r="F1254" i="31" s="1"/>
  <c r="E1253" i="31"/>
  <c r="F1253" i="31" s="1"/>
  <c r="E1252" i="31"/>
  <c r="F1252" i="31" s="1"/>
  <c r="E1251" i="31"/>
  <c r="F1251" i="31" s="1"/>
  <c r="E1250" i="31"/>
  <c r="F1250" i="31" s="1"/>
  <c r="E1249" i="31"/>
  <c r="F1249" i="31" s="1"/>
  <c r="E1248" i="31"/>
  <c r="F1248" i="31" s="1"/>
  <c r="E1247" i="31"/>
  <c r="F1247" i="31" s="1"/>
  <c r="E1246" i="31"/>
  <c r="F1246" i="31" s="1"/>
  <c r="E1245" i="31"/>
  <c r="F1245" i="31" s="1"/>
  <c r="E1244" i="31"/>
  <c r="F1244" i="31" s="1"/>
  <c r="E1243" i="31"/>
  <c r="F1243" i="31" s="1"/>
  <c r="E1242" i="31"/>
  <c r="F1242" i="31" s="1"/>
  <c r="E1241" i="31"/>
  <c r="F1241" i="31" s="1"/>
  <c r="E1240" i="31"/>
  <c r="F1240" i="31" s="1"/>
  <c r="E1239" i="31"/>
  <c r="F1239" i="31" s="1"/>
  <c r="E1238" i="31"/>
  <c r="F1238" i="31" s="1"/>
  <c r="E1237" i="31"/>
  <c r="F1237" i="31" s="1"/>
  <c r="E1236" i="31"/>
  <c r="F1236" i="31" s="1"/>
  <c r="E1235" i="31"/>
  <c r="F1235" i="31" s="1"/>
  <c r="E1234" i="31"/>
  <c r="F1234" i="31" s="1"/>
  <c r="E1233" i="31"/>
  <c r="F1233" i="31" s="1"/>
  <c r="E1232" i="31"/>
  <c r="F1232" i="31" s="1"/>
  <c r="E1231" i="31"/>
  <c r="F1231" i="31" s="1"/>
  <c r="E1230" i="31"/>
  <c r="F1230" i="31" s="1"/>
  <c r="E1229" i="31"/>
  <c r="F1229" i="31" s="1"/>
  <c r="E1228" i="31"/>
  <c r="F1228" i="31" s="1"/>
  <c r="E1227" i="31"/>
  <c r="F1227" i="31" s="1"/>
  <c r="E1226" i="31"/>
  <c r="F1226" i="31" s="1"/>
  <c r="E1225" i="31"/>
  <c r="F1225" i="31" s="1"/>
  <c r="E1224" i="31"/>
  <c r="F1224" i="31" s="1"/>
  <c r="E1223" i="31"/>
  <c r="F1223" i="31" s="1"/>
  <c r="E1222" i="31"/>
  <c r="F1222" i="31" s="1"/>
  <c r="E1221" i="31"/>
  <c r="F1221" i="31" s="1"/>
  <c r="E1220" i="31"/>
  <c r="F1220" i="31" s="1"/>
  <c r="E1219" i="31"/>
  <c r="F1219" i="31" s="1"/>
  <c r="E1218" i="31"/>
  <c r="F1218" i="31" s="1"/>
  <c r="E1217" i="31"/>
  <c r="F1217" i="31" s="1"/>
  <c r="E1216" i="31"/>
  <c r="F1216" i="31" s="1"/>
  <c r="E1215" i="31"/>
  <c r="F1215" i="31" s="1"/>
  <c r="E1214" i="31"/>
  <c r="F1214" i="31" s="1"/>
  <c r="E1213" i="31"/>
  <c r="F1213" i="31" s="1"/>
  <c r="E1212" i="31"/>
  <c r="F1212" i="31" s="1"/>
  <c r="E1211" i="31"/>
  <c r="F1211" i="31" s="1"/>
  <c r="E1210" i="31"/>
  <c r="F1210" i="31" s="1"/>
  <c r="E1209" i="31"/>
  <c r="F1209" i="31" s="1"/>
  <c r="E1208" i="31"/>
  <c r="F1208" i="31" s="1"/>
  <c r="E1207" i="31"/>
  <c r="F1207" i="31" s="1"/>
  <c r="E1206" i="31"/>
  <c r="F1206" i="31" s="1"/>
  <c r="E1205" i="31"/>
  <c r="F1205" i="31" s="1"/>
  <c r="E1204" i="31"/>
  <c r="F1204" i="31" s="1"/>
  <c r="E1203" i="31"/>
  <c r="F1203" i="31" s="1"/>
  <c r="E1202" i="31"/>
  <c r="F1202" i="31" s="1"/>
  <c r="E1201" i="31"/>
  <c r="F1201" i="31" s="1"/>
  <c r="E1200" i="31"/>
  <c r="F1200" i="31" s="1"/>
  <c r="E1199" i="31"/>
  <c r="F1199" i="31" s="1"/>
  <c r="E1198" i="31"/>
  <c r="F1198" i="31" s="1"/>
  <c r="E1197" i="31"/>
  <c r="F1197" i="31" s="1"/>
  <c r="E1196" i="31"/>
  <c r="F1196" i="31" s="1"/>
  <c r="E1195" i="31"/>
  <c r="F1195" i="31" s="1"/>
  <c r="E1194" i="31"/>
  <c r="F1194" i="31" s="1"/>
  <c r="E1193" i="31"/>
  <c r="F1193" i="31" s="1"/>
  <c r="E1192" i="31"/>
  <c r="F1192" i="31" s="1"/>
  <c r="E1191" i="31"/>
  <c r="F1191" i="31" s="1"/>
  <c r="E1190" i="31"/>
  <c r="F1190" i="31" s="1"/>
  <c r="E1189" i="31"/>
  <c r="F1189" i="31" s="1"/>
  <c r="E1188" i="31"/>
  <c r="F1188" i="31" s="1"/>
  <c r="E1187" i="31"/>
  <c r="F1187" i="31" s="1"/>
  <c r="E1186" i="31"/>
  <c r="F1186" i="31" s="1"/>
  <c r="E1185" i="31"/>
  <c r="F1185" i="31" s="1"/>
  <c r="E1184" i="31"/>
  <c r="F1184" i="31" s="1"/>
  <c r="E1183" i="31"/>
  <c r="F1183" i="31" s="1"/>
  <c r="E1182" i="31"/>
  <c r="F1182" i="31" s="1"/>
  <c r="E1181" i="31"/>
  <c r="F1181" i="31" s="1"/>
  <c r="E1180" i="31"/>
  <c r="F1180" i="31" s="1"/>
  <c r="E1179" i="31"/>
  <c r="F1179" i="31" s="1"/>
  <c r="E1178" i="31"/>
  <c r="F1178" i="31" s="1"/>
  <c r="E1177" i="31"/>
  <c r="F1177" i="31" s="1"/>
  <c r="E1176" i="31"/>
  <c r="F1176" i="31" s="1"/>
  <c r="E1175" i="31"/>
  <c r="F1175" i="31" s="1"/>
  <c r="E1174" i="31"/>
  <c r="F1174" i="31" s="1"/>
  <c r="E1173" i="31"/>
  <c r="F1173" i="31" s="1"/>
  <c r="E1172" i="31"/>
  <c r="F1172" i="31" s="1"/>
  <c r="E1171" i="31"/>
  <c r="F1171" i="31" s="1"/>
  <c r="E1170" i="31"/>
  <c r="F1170" i="31" s="1"/>
  <c r="E1169" i="31"/>
  <c r="F1169" i="31" s="1"/>
  <c r="E1168" i="31"/>
  <c r="F1168" i="31" s="1"/>
  <c r="E1167" i="31"/>
  <c r="F1167" i="31" s="1"/>
  <c r="E1166" i="31"/>
  <c r="F1166" i="31" s="1"/>
  <c r="E1165" i="31"/>
  <c r="F1165" i="31" s="1"/>
  <c r="E1164" i="31"/>
  <c r="F1164" i="31" s="1"/>
  <c r="E1163" i="31"/>
  <c r="F1163" i="31" s="1"/>
  <c r="E1162" i="31"/>
  <c r="F1162" i="31" s="1"/>
  <c r="E1161" i="31"/>
  <c r="F1161" i="31" s="1"/>
  <c r="E1160" i="31"/>
  <c r="F1160" i="31" s="1"/>
  <c r="E1159" i="31"/>
  <c r="F1159" i="31" s="1"/>
  <c r="E1158" i="31"/>
  <c r="F1158" i="31" s="1"/>
  <c r="E1157" i="31"/>
  <c r="F1157" i="31" s="1"/>
  <c r="E1156" i="31"/>
  <c r="F1156" i="31" s="1"/>
  <c r="E1155" i="31"/>
  <c r="F1155" i="31" s="1"/>
  <c r="E1154" i="31"/>
  <c r="F1154" i="31" s="1"/>
  <c r="E1153" i="31"/>
  <c r="F1153" i="31" s="1"/>
  <c r="E1152" i="31"/>
  <c r="F1152" i="31" s="1"/>
  <c r="E1151" i="31"/>
  <c r="F1151" i="31" s="1"/>
  <c r="E1150" i="31"/>
  <c r="F1150" i="31" s="1"/>
  <c r="E1149" i="31"/>
  <c r="F1149" i="31" s="1"/>
  <c r="E1148" i="31"/>
  <c r="F1148" i="31" s="1"/>
  <c r="E1147" i="31"/>
  <c r="F1147" i="31" s="1"/>
  <c r="E1146" i="31"/>
  <c r="F1146" i="31" s="1"/>
  <c r="E1145" i="31"/>
  <c r="F1145" i="31" s="1"/>
  <c r="E1144" i="31"/>
  <c r="F1144" i="31" s="1"/>
  <c r="E1143" i="31"/>
  <c r="F1143" i="31" s="1"/>
  <c r="E1142" i="31"/>
  <c r="F1142" i="31" s="1"/>
  <c r="E1141" i="31"/>
  <c r="F1141" i="31" s="1"/>
  <c r="E1140" i="31"/>
  <c r="F1140" i="31" s="1"/>
  <c r="E1139" i="31"/>
  <c r="F1139" i="31" s="1"/>
  <c r="E1138" i="31"/>
  <c r="F1138" i="31" s="1"/>
  <c r="E1137" i="31"/>
  <c r="F1137" i="31" s="1"/>
  <c r="E1136" i="31"/>
  <c r="F1136" i="31" s="1"/>
  <c r="E1135" i="31"/>
  <c r="F1135" i="31" s="1"/>
  <c r="E1134" i="31"/>
  <c r="F1134" i="31" s="1"/>
  <c r="E1133" i="31"/>
  <c r="F1133" i="31" s="1"/>
  <c r="E1132" i="31"/>
  <c r="F1132" i="31" s="1"/>
  <c r="E1131" i="31"/>
  <c r="F1131" i="31" s="1"/>
  <c r="E1130" i="31"/>
  <c r="F1130" i="31" s="1"/>
  <c r="E1129" i="31"/>
  <c r="F1129" i="31" s="1"/>
  <c r="E1128" i="31"/>
  <c r="F1128" i="31" s="1"/>
  <c r="E1127" i="31"/>
  <c r="F1127" i="31" s="1"/>
  <c r="E1126" i="31"/>
  <c r="F1126" i="31" s="1"/>
  <c r="E1125" i="31"/>
  <c r="F1125" i="31" s="1"/>
  <c r="E1124" i="31"/>
  <c r="F1124" i="31" s="1"/>
  <c r="E1123" i="31"/>
  <c r="F1123" i="31" s="1"/>
  <c r="E1122" i="31"/>
  <c r="F1122" i="31" s="1"/>
  <c r="E1121" i="31"/>
  <c r="F1121" i="31" s="1"/>
  <c r="E1120" i="31"/>
  <c r="F1120" i="31" s="1"/>
  <c r="E1119" i="31"/>
  <c r="F1119" i="31" s="1"/>
  <c r="E1118" i="31"/>
  <c r="F1118" i="31" s="1"/>
  <c r="E1117" i="31"/>
  <c r="F1117" i="31" s="1"/>
  <c r="E1116" i="31"/>
  <c r="F1116" i="31" s="1"/>
  <c r="E1115" i="31"/>
  <c r="F1115" i="31" s="1"/>
  <c r="E1114" i="31"/>
  <c r="F1114" i="31" s="1"/>
  <c r="E1113" i="31"/>
  <c r="F1113" i="31" s="1"/>
  <c r="E1112" i="31"/>
  <c r="F1112" i="31" s="1"/>
  <c r="E1111" i="31"/>
  <c r="F1111" i="31" s="1"/>
  <c r="E1110" i="31"/>
  <c r="F1110" i="31" s="1"/>
  <c r="E1109" i="31"/>
  <c r="F1109" i="31" s="1"/>
  <c r="E1108" i="31"/>
  <c r="F1108" i="31" s="1"/>
  <c r="E1107" i="31"/>
  <c r="F1107" i="31" s="1"/>
  <c r="E1106" i="31"/>
  <c r="F1106" i="31" s="1"/>
  <c r="E1105" i="31"/>
  <c r="F1105" i="31" s="1"/>
  <c r="E1104" i="31"/>
  <c r="F1104" i="31" s="1"/>
  <c r="E1103" i="31"/>
  <c r="F1103" i="31" s="1"/>
  <c r="E1102" i="31"/>
  <c r="F1102" i="31" s="1"/>
  <c r="E1101" i="31"/>
  <c r="F1101" i="31" s="1"/>
  <c r="E1100" i="31"/>
  <c r="F1100" i="31" s="1"/>
  <c r="E1099" i="31"/>
  <c r="F1099" i="31" s="1"/>
  <c r="E1098" i="31"/>
  <c r="F1098" i="31" s="1"/>
  <c r="E1097" i="31"/>
  <c r="F1097" i="31" s="1"/>
  <c r="E1096" i="31"/>
  <c r="F1096" i="31" s="1"/>
  <c r="E1095" i="31"/>
  <c r="F1095" i="31" s="1"/>
  <c r="E1094" i="31"/>
  <c r="F1094" i="31" s="1"/>
  <c r="E1093" i="31"/>
  <c r="F1093" i="31" s="1"/>
  <c r="E1092" i="31"/>
  <c r="F1092" i="31" s="1"/>
  <c r="E1091" i="31"/>
  <c r="F1091" i="31" s="1"/>
  <c r="E1090" i="31"/>
  <c r="F1090" i="31" s="1"/>
  <c r="E1089" i="31"/>
  <c r="F1089" i="31" s="1"/>
  <c r="E1088" i="31"/>
  <c r="F1088" i="31" s="1"/>
  <c r="E1087" i="31"/>
  <c r="F1087" i="31" s="1"/>
  <c r="E1086" i="31"/>
  <c r="F1086" i="31" s="1"/>
  <c r="E1085" i="31"/>
  <c r="F1085" i="31" s="1"/>
  <c r="E1084" i="31"/>
  <c r="F1084" i="31" s="1"/>
  <c r="E1083" i="31"/>
  <c r="F1083" i="31" s="1"/>
  <c r="E1082" i="31"/>
  <c r="F1082" i="31" s="1"/>
  <c r="E1081" i="31"/>
  <c r="F1081" i="31" s="1"/>
  <c r="E1080" i="31"/>
  <c r="F1080" i="31" s="1"/>
  <c r="E1079" i="31"/>
  <c r="F1079" i="31" s="1"/>
  <c r="E1078" i="31"/>
  <c r="F1078" i="31" s="1"/>
  <c r="E1077" i="31"/>
  <c r="F1077" i="31" s="1"/>
  <c r="E1076" i="31"/>
  <c r="F1076" i="31" s="1"/>
  <c r="E1075" i="31"/>
  <c r="F1075" i="31" s="1"/>
  <c r="E1074" i="31"/>
  <c r="F1074" i="31" s="1"/>
  <c r="E1073" i="31"/>
  <c r="F1073" i="31" s="1"/>
  <c r="E1072" i="31"/>
  <c r="F1072" i="31" s="1"/>
  <c r="E1071" i="31"/>
  <c r="F1071" i="31" s="1"/>
  <c r="E1070" i="31"/>
  <c r="F1070" i="31" s="1"/>
  <c r="E1069" i="31"/>
  <c r="F1069" i="31" s="1"/>
  <c r="E1068" i="31"/>
  <c r="F1068" i="31" s="1"/>
  <c r="E1067" i="31"/>
  <c r="F1067" i="31" s="1"/>
  <c r="E1066" i="31"/>
  <c r="F1066" i="31" s="1"/>
  <c r="E1065" i="31"/>
  <c r="F1065" i="31" s="1"/>
  <c r="E1064" i="31"/>
  <c r="F1064" i="31" s="1"/>
  <c r="E1063" i="31"/>
  <c r="F1063" i="31" s="1"/>
  <c r="E1062" i="31"/>
  <c r="F1062" i="31" s="1"/>
  <c r="E1061" i="31"/>
  <c r="F1061" i="31" s="1"/>
  <c r="E1060" i="31"/>
  <c r="F1060" i="31" s="1"/>
  <c r="E1059" i="31"/>
  <c r="F1059" i="31" s="1"/>
  <c r="E1058" i="31"/>
  <c r="F1058" i="31" s="1"/>
  <c r="E1057" i="31"/>
  <c r="F1057" i="31" s="1"/>
  <c r="E1056" i="31"/>
  <c r="F1056" i="31" s="1"/>
  <c r="E1055" i="31"/>
  <c r="F1055" i="31" s="1"/>
  <c r="E1054" i="31"/>
  <c r="F1054" i="31" s="1"/>
  <c r="E1053" i="31"/>
  <c r="F1053" i="31" s="1"/>
  <c r="E1052" i="31"/>
  <c r="F1052" i="31" s="1"/>
  <c r="E1051" i="31"/>
  <c r="F1051" i="31" s="1"/>
  <c r="E1050" i="31"/>
  <c r="F1050" i="31" s="1"/>
  <c r="E1049" i="31"/>
  <c r="F1049" i="31" s="1"/>
  <c r="E1048" i="31"/>
  <c r="F1048" i="31" s="1"/>
  <c r="E1047" i="31"/>
  <c r="F1047" i="31" s="1"/>
  <c r="E1046" i="31"/>
  <c r="F1046" i="31" s="1"/>
  <c r="E1045" i="31"/>
  <c r="F1045" i="31" s="1"/>
  <c r="E1044" i="31"/>
  <c r="F1044" i="31" s="1"/>
  <c r="E1043" i="31"/>
  <c r="F1043" i="31" s="1"/>
  <c r="E1042" i="31"/>
  <c r="F1042" i="31" s="1"/>
  <c r="E1041" i="31"/>
  <c r="F1041" i="31" s="1"/>
  <c r="E1040" i="31"/>
  <c r="F1040" i="31" s="1"/>
  <c r="E1039" i="31"/>
  <c r="F1039" i="31" s="1"/>
  <c r="E1038" i="31"/>
  <c r="F1038" i="31" s="1"/>
  <c r="E1037" i="31"/>
  <c r="F1037" i="31" s="1"/>
  <c r="E1036" i="31"/>
  <c r="F1036" i="31" s="1"/>
  <c r="E1035" i="31"/>
  <c r="F1035" i="31" s="1"/>
  <c r="E1034" i="31"/>
  <c r="F1034" i="31" s="1"/>
  <c r="E1033" i="31"/>
  <c r="F1033" i="31" s="1"/>
  <c r="E1032" i="31"/>
  <c r="F1032" i="31" s="1"/>
  <c r="E1031" i="31"/>
  <c r="F1031" i="31" s="1"/>
  <c r="E1030" i="31"/>
  <c r="F1030" i="31" s="1"/>
  <c r="E1029" i="31"/>
  <c r="F1029" i="31" s="1"/>
  <c r="E1028" i="31"/>
  <c r="F1028" i="31" s="1"/>
  <c r="E1027" i="31"/>
  <c r="F1027" i="31" s="1"/>
  <c r="E1026" i="31"/>
  <c r="F1026" i="31" s="1"/>
  <c r="E1025" i="31"/>
  <c r="F1025" i="31" s="1"/>
  <c r="E1024" i="31"/>
  <c r="F1024" i="31" s="1"/>
  <c r="E1023" i="31"/>
  <c r="F1023" i="31" s="1"/>
  <c r="E1022" i="31"/>
  <c r="F1022" i="31" s="1"/>
  <c r="E1021" i="31"/>
  <c r="F1021" i="31" s="1"/>
  <c r="E1020" i="31"/>
  <c r="F1020" i="31" s="1"/>
  <c r="E1019" i="31"/>
  <c r="F1019" i="31" s="1"/>
  <c r="E1018" i="31"/>
  <c r="F1018" i="31" s="1"/>
  <c r="E1017" i="31"/>
  <c r="F1017" i="31" s="1"/>
  <c r="E1016" i="31"/>
  <c r="F1016" i="31" s="1"/>
  <c r="E1015" i="31"/>
  <c r="F1015" i="31" s="1"/>
  <c r="E1014" i="31"/>
  <c r="F1014" i="31" s="1"/>
  <c r="E1013" i="31"/>
  <c r="F1013" i="31" s="1"/>
  <c r="E1012" i="31"/>
  <c r="F1012" i="31" s="1"/>
  <c r="E1011" i="31"/>
  <c r="F1011" i="31" s="1"/>
  <c r="E1010" i="31"/>
  <c r="F1010" i="31" s="1"/>
  <c r="E1009" i="31"/>
  <c r="F1009" i="31" s="1"/>
  <c r="E1008" i="31"/>
  <c r="F1008" i="31" s="1"/>
  <c r="E1007" i="31"/>
  <c r="F1007" i="31" s="1"/>
  <c r="E1006" i="31"/>
  <c r="F1006" i="31" s="1"/>
  <c r="E1005" i="31"/>
  <c r="F1005" i="31" s="1"/>
  <c r="E1004" i="31"/>
  <c r="F1004" i="31" s="1"/>
  <c r="E1003" i="31"/>
  <c r="F1003" i="31" s="1"/>
  <c r="E1002" i="31"/>
  <c r="F1002" i="31" s="1"/>
  <c r="E1001" i="31"/>
  <c r="F1001" i="31" s="1"/>
  <c r="E1000" i="31"/>
  <c r="F1000" i="31" s="1"/>
  <c r="E999" i="31"/>
  <c r="F999" i="31" s="1"/>
  <c r="E998" i="31"/>
  <c r="F998" i="31" s="1"/>
  <c r="E997" i="31"/>
  <c r="F997" i="31" s="1"/>
  <c r="E996" i="31"/>
  <c r="F996" i="31" s="1"/>
  <c r="E995" i="31"/>
  <c r="F995" i="31" s="1"/>
  <c r="E994" i="31"/>
  <c r="F994" i="31" s="1"/>
  <c r="E993" i="31"/>
  <c r="F993" i="31" s="1"/>
  <c r="E992" i="31"/>
  <c r="F992" i="31" s="1"/>
  <c r="E991" i="31"/>
  <c r="F991" i="31" s="1"/>
  <c r="E990" i="31"/>
  <c r="F990" i="31" s="1"/>
  <c r="E989" i="31"/>
  <c r="F989" i="31" s="1"/>
  <c r="E988" i="31"/>
  <c r="F988" i="31" s="1"/>
  <c r="E987" i="31"/>
  <c r="F987" i="31" s="1"/>
  <c r="E986" i="31"/>
  <c r="F986" i="31" s="1"/>
  <c r="E985" i="31"/>
  <c r="F985" i="31" s="1"/>
  <c r="E984" i="31"/>
  <c r="F984" i="31" s="1"/>
  <c r="E983" i="31"/>
  <c r="F983" i="31" s="1"/>
  <c r="E982" i="31"/>
  <c r="F982" i="31" s="1"/>
  <c r="E981" i="31"/>
  <c r="F981" i="31" s="1"/>
  <c r="E980" i="31"/>
  <c r="F980" i="31" s="1"/>
  <c r="E979" i="31"/>
  <c r="F979" i="31" s="1"/>
  <c r="E978" i="31"/>
  <c r="F978" i="31" s="1"/>
  <c r="E977" i="31"/>
  <c r="F977" i="31" s="1"/>
  <c r="E976" i="31"/>
  <c r="F976" i="31" s="1"/>
  <c r="E975" i="31"/>
  <c r="F975" i="31" s="1"/>
  <c r="E974" i="31"/>
  <c r="F974" i="31" s="1"/>
  <c r="E973" i="31"/>
  <c r="F973" i="31" s="1"/>
  <c r="E972" i="31"/>
  <c r="F972" i="31" s="1"/>
  <c r="E971" i="31"/>
  <c r="F971" i="31" s="1"/>
  <c r="E970" i="31"/>
  <c r="F970" i="31" s="1"/>
  <c r="E969" i="31"/>
  <c r="F969" i="31" s="1"/>
  <c r="E968" i="31"/>
  <c r="F968" i="31" s="1"/>
  <c r="E967" i="31"/>
  <c r="F967" i="31" s="1"/>
  <c r="E966" i="31"/>
  <c r="F966" i="31" s="1"/>
  <c r="E965" i="31"/>
  <c r="F965" i="31" s="1"/>
  <c r="E964" i="31"/>
  <c r="F964" i="31" s="1"/>
  <c r="E963" i="31"/>
  <c r="F963" i="31" s="1"/>
  <c r="E962" i="31"/>
  <c r="F962" i="31" s="1"/>
  <c r="E961" i="31"/>
  <c r="F961" i="31" s="1"/>
  <c r="E960" i="31"/>
  <c r="F960" i="31" s="1"/>
  <c r="E959" i="31"/>
  <c r="F959" i="31" s="1"/>
  <c r="E958" i="31"/>
  <c r="F958" i="31" s="1"/>
  <c r="E957" i="31"/>
  <c r="F957" i="31" s="1"/>
  <c r="E956" i="31"/>
  <c r="F956" i="31" s="1"/>
  <c r="E955" i="31"/>
  <c r="F955" i="31" s="1"/>
  <c r="E954" i="31"/>
  <c r="F954" i="31" s="1"/>
  <c r="E953" i="31"/>
  <c r="F953" i="31" s="1"/>
  <c r="E952" i="31"/>
  <c r="F952" i="31" s="1"/>
  <c r="E951" i="31"/>
  <c r="F951" i="31" s="1"/>
  <c r="E950" i="31"/>
  <c r="F950" i="31" s="1"/>
  <c r="E949" i="31"/>
  <c r="F949" i="31" s="1"/>
  <c r="E948" i="31"/>
  <c r="F948" i="31" s="1"/>
  <c r="E947" i="31"/>
  <c r="F947" i="31" s="1"/>
  <c r="E946" i="31"/>
  <c r="F946" i="31" s="1"/>
  <c r="E945" i="31"/>
  <c r="F945" i="31" s="1"/>
  <c r="E944" i="31"/>
  <c r="F944" i="31" s="1"/>
  <c r="E943" i="31"/>
  <c r="F943" i="31" s="1"/>
  <c r="E942" i="31"/>
  <c r="F942" i="31" s="1"/>
  <c r="E941" i="31"/>
  <c r="F941" i="31" s="1"/>
  <c r="E940" i="31"/>
  <c r="F940" i="31" s="1"/>
  <c r="E939" i="31"/>
  <c r="F939" i="31" s="1"/>
  <c r="E938" i="31"/>
  <c r="F938" i="31" s="1"/>
  <c r="E937" i="31"/>
  <c r="F937" i="31" s="1"/>
  <c r="E936" i="31"/>
  <c r="F936" i="31" s="1"/>
  <c r="E935" i="31"/>
  <c r="F935" i="31" s="1"/>
  <c r="E934" i="31"/>
  <c r="F934" i="31" s="1"/>
  <c r="E933" i="31"/>
  <c r="F933" i="31" s="1"/>
  <c r="E932" i="31"/>
  <c r="F932" i="31" s="1"/>
  <c r="E931" i="31"/>
  <c r="F931" i="31" s="1"/>
  <c r="E930" i="31"/>
  <c r="F930" i="31" s="1"/>
  <c r="E929" i="31"/>
  <c r="F929" i="31" s="1"/>
  <c r="E928" i="31"/>
  <c r="F928" i="31" s="1"/>
  <c r="E927" i="31"/>
  <c r="F927" i="31" s="1"/>
  <c r="E926" i="31"/>
  <c r="F926" i="31" s="1"/>
  <c r="E925" i="31"/>
  <c r="F925" i="31" s="1"/>
  <c r="E924" i="31"/>
  <c r="F924" i="31" s="1"/>
  <c r="E923" i="31"/>
  <c r="F923" i="31" s="1"/>
  <c r="E922" i="31"/>
  <c r="F922" i="31" s="1"/>
  <c r="E921" i="31"/>
  <c r="F921" i="31" s="1"/>
  <c r="E920" i="31"/>
  <c r="F920" i="31" s="1"/>
  <c r="E919" i="31"/>
  <c r="F919" i="31" s="1"/>
  <c r="E918" i="31"/>
  <c r="F918" i="31" s="1"/>
  <c r="E917" i="31"/>
  <c r="F917" i="31" s="1"/>
  <c r="E916" i="31"/>
  <c r="F916" i="31" s="1"/>
  <c r="E915" i="31"/>
  <c r="F915" i="31" s="1"/>
  <c r="E914" i="31"/>
  <c r="F914" i="31" s="1"/>
  <c r="E913" i="31"/>
  <c r="F913" i="31" s="1"/>
  <c r="E912" i="31"/>
  <c r="F912" i="31" s="1"/>
  <c r="E911" i="31"/>
  <c r="F911" i="31" s="1"/>
  <c r="E910" i="31"/>
  <c r="F910" i="31" s="1"/>
  <c r="E909" i="31"/>
  <c r="F909" i="31" s="1"/>
  <c r="E908" i="31"/>
  <c r="F908" i="31" s="1"/>
  <c r="E907" i="31"/>
  <c r="F907" i="31" s="1"/>
  <c r="E906" i="31"/>
  <c r="F906" i="31" s="1"/>
  <c r="E905" i="31"/>
  <c r="F905" i="31" s="1"/>
  <c r="E904" i="31"/>
  <c r="F904" i="31" s="1"/>
  <c r="E903" i="31"/>
  <c r="F903" i="31" s="1"/>
  <c r="E902" i="31"/>
  <c r="F902" i="31" s="1"/>
  <c r="E901" i="31"/>
  <c r="F901" i="31" s="1"/>
  <c r="E900" i="31"/>
  <c r="F900" i="31" s="1"/>
  <c r="E899" i="31"/>
  <c r="F899" i="31" s="1"/>
  <c r="E898" i="31"/>
  <c r="F898" i="31" s="1"/>
  <c r="E897" i="31"/>
  <c r="F897" i="31" s="1"/>
  <c r="E896" i="31"/>
  <c r="F896" i="31" s="1"/>
  <c r="E895" i="31"/>
  <c r="F895" i="31" s="1"/>
  <c r="E894" i="31"/>
  <c r="F894" i="31" s="1"/>
  <c r="E893" i="31"/>
  <c r="F893" i="31" s="1"/>
  <c r="E892" i="31"/>
  <c r="F892" i="31" s="1"/>
  <c r="E891" i="31"/>
  <c r="F891" i="31" s="1"/>
  <c r="E890" i="31"/>
  <c r="F890" i="31" s="1"/>
  <c r="E889" i="31"/>
  <c r="F889" i="31" s="1"/>
  <c r="E888" i="31"/>
  <c r="F888" i="31" s="1"/>
  <c r="E887" i="31"/>
  <c r="F887" i="31" s="1"/>
  <c r="E886" i="31"/>
  <c r="F886" i="31" s="1"/>
  <c r="E885" i="31"/>
  <c r="F885" i="31" s="1"/>
  <c r="E884" i="31"/>
  <c r="F884" i="31" s="1"/>
  <c r="E883" i="31"/>
  <c r="F883" i="31" s="1"/>
  <c r="E882" i="31"/>
  <c r="F882" i="31" s="1"/>
  <c r="E881" i="31"/>
  <c r="F881" i="31" s="1"/>
  <c r="E880" i="31"/>
  <c r="F880" i="31" s="1"/>
  <c r="E879" i="31"/>
  <c r="F879" i="31" s="1"/>
  <c r="E878" i="31"/>
  <c r="F878" i="31" s="1"/>
  <c r="E877" i="31"/>
  <c r="F877" i="31" s="1"/>
  <c r="E876" i="31"/>
  <c r="F876" i="31" s="1"/>
  <c r="E875" i="31"/>
  <c r="F875" i="31" s="1"/>
  <c r="E874" i="31"/>
  <c r="F874" i="31" s="1"/>
  <c r="E873" i="31"/>
  <c r="F873" i="31" s="1"/>
  <c r="E872" i="31"/>
  <c r="F872" i="31" s="1"/>
  <c r="E871" i="31"/>
  <c r="F871" i="31" s="1"/>
  <c r="E870" i="31"/>
  <c r="F870" i="31" s="1"/>
  <c r="E869" i="31"/>
  <c r="F869" i="31" s="1"/>
  <c r="E868" i="31"/>
  <c r="F868" i="31" s="1"/>
  <c r="E867" i="31"/>
  <c r="F867" i="31" s="1"/>
  <c r="E866" i="31"/>
  <c r="F866" i="31" s="1"/>
  <c r="E865" i="31"/>
  <c r="F865" i="31" s="1"/>
  <c r="E864" i="31"/>
  <c r="F864" i="31" s="1"/>
  <c r="E863" i="31"/>
  <c r="F863" i="31" s="1"/>
  <c r="E862" i="31"/>
  <c r="F862" i="31" s="1"/>
  <c r="E861" i="31"/>
  <c r="F861" i="31" s="1"/>
  <c r="E860" i="31"/>
  <c r="F860" i="31" s="1"/>
  <c r="E859" i="31"/>
  <c r="F859" i="31" s="1"/>
  <c r="E858" i="31"/>
  <c r="F858" i="31" s="1"/>
  <c r="E857" i="31"/>
  <c r="F857" i="31" s="1"/>
  <c r="E856" i="31"/>
  <c r="F856" i="31" s="1"/>
  <c r="E855" i="31"/>
  <c r="F855" i="31" s="1"/>
  <c r="E854" i="31"/>
  <c r="F854" i="31" s="1"/>
  <c r="E853" i="31"/>
  <c r="F853" i="31" s="1"/>
  <c r="E852" i="31"/>
  <c r="F852" i="31" s="1"/>
  <c r="E851" i="31"/>
  <c r="F851" i="31" s="1"/>
  <c r="E850" i="31"/>
  <c r="F850" i="31" s="1"/>
  <c r="E849" i="31"/>
  <c r="F849" i="31" s="1"/>
  <c r="E848" i="31"/>
  <c r="F848" i="31" s="1"/>
  <c r="E847" i="31"/>
  <c r="F847" i="31" s="1"/>
  <c r="E846" i="31"/>
  <c r="F846" i="31" s="1"/>
  <c r="E845" i="31"/>
  <c r="F845" i="31" s="1"/>
  <c r="E844" i="31"/>
  <c r="F844" i="31" s="1"/>
  <c r="E843" i="31"/>
  <c r="F843" i="31" s="1"/>
  <c r="E842" i="31"/>
  <c r="F842" i="31" s="1"/>
  <c r="E841" i="31"/>
  <c r="F841" i="31" s="1"/>
  <c r="E840" i="31"/>
  <c r="F840" i="31" s="1"/>
  <c r="E839" i="31"/>
  <c r="F839" i="31" s="1"/>
  <c r="E838" i="31"/>
  <c r="F838" i="31" s="1"/>
  <c r="E837" i="31"/>
  <c r="F837" i="31" s="1"/>
  <c r="E836" i="31"/>
  <c r="F836" i="31" s="1"/>
  <c r="E835" i="31"/>
  <c r="F835" i="31" s="1"/>
  <c r="E834" i="31"/>
  <c r="F834" i="31" s="1"/>
  <c r="E833" i="31"/>
  <c r="F833" i="31" s="1"/>
  <c r="E832" i="31"/>
  <c r="F832" i="31" s="1"/>
  <c r="E831" i="31"/>
  <c r="F831" i="31" s="1"/>
  <c r="E830" i="31"/>
  <c r="F830" i="31" s="1"/>
  <c r="E829" i="31"/>
  <c r="F829" i="31" s="1"/>
  <c r="E828" i="31"/>
  <c r="F828" i="31" s="1"/>
  <c r="E827" i="31"/>
  <c r="F827" i="31" s="1"/>
  <c r="E826" i="31"/>
  <c r="F826" i="31" s="1"/>
  <c r="E825" i="31"/>
  <c r="F825" i="31" s="1"/>
  <c r="E824" i="31"/>
  <c r="F824" i="31" s="1"/>
  <c r="E823" i="31"/>
  <c r="F823" i="31" s="1"/>
  <c r="E822" i="31"/>
  <c r="F822" i="31" s="1"/>
  <c r="E821" i="31"/>
  <c r="F821" i="31" s="1"/>
  <c r="E820" i="31"/>
  <c r="F820" i="31" s="1"/>
  <c r="E819" i="31"/>
  <c r="F819" i="31" s="1"/>
  <c r="E818" i="31"/>
  <c r="F818" i="31" s="1"/>
  <c r="E817" i="31"/>
  <c r="F817" i="31" s="1"/>
  <c r="E816" i="31"/>
  <c r="F816" i="31" s="1"/>
  <c r="E815" i="31"/>
  <c r="F815" i="31" s="1"/>
  <c r="E814" i="31"/>
  <c r="F814" i="31" s="1"/>
  <c r="E813" i="31"/>
  <c r="F813" i="31" s="1"/>
  <c r="E812" i="31"/>
  <c r="F812" i="31" s="1"/>
  <c r="E811" i="31"/>
  <c r="F811" i="31" s="1"/>
  <c r="E810" i="31"/>
  <c r="F810" i="31" s="1"/>
  <c r="E809" i="31"/>
  <c r="F809" i="31" s="1"/>
  <c r="E808" i="31"/>
  <c r="F808" i="31" s="1"/>
  <c r="E807" i="31"/>
  <c r="F807" i="31" s="1"/>
  <c r="E806" i="31"/>
  <c r="F806" i="31" s="1"/>
  <c r="E805" i="31"/>
  <c r="F805" i="31" s="1"/>
  <c r="E804" i="31"/>
  <c r="F804" i="31" s="1"/>
  <c r="E803" i="31"/>
  <c r="F803" i="31" s="1"/>
  <c r="E802" i="31"/>
  <c r="F802" i="31" s="1"/>
  <c r="E801" i="31"/>
  <c r="F801" i="31" s="1"/>
  <c r="E800" i="31"/>
  <c r="F800" i="31" s="1"/>
  <c r="E799" i="31"/>
  <c r="F799" i="31" s="1"/>
  <c r="E798" i="31"/>
  <c r="F798" i="31" s="1"/>
  <c r="E797" i="31"/>
  <c r="F797" i="31" s="1"/>
  <c r="E796" i="31"/>
  <c r="F796" i="31" s="1"/>
  <c r="E795" i="31"/>
  <c r="F795" i="31" s="1"/>
  <c r="E794" i="31"/>
  <c r="F794" i="31" s="1"/>
  <c r="E793" i="31"/>
  <c r="F793" i="31" s="1"/>
  <c r="E792" i="31"/>
  <c r="F792" i="31" s="1"/>
  <c r="E791" i="31"/>
  <c r="F791" i="31" s="1"/>
  <c r="E790" i="31"/>
  <c r="F790" i="31" s="1"/>
  <c r="E789" i="31"/>
  <c r="F789" i="31" s="1"/>
  <c r="E788" i="31"/>
  <c r="F788" i="31" s="1"/>
  <c r="E787" i="31"/>
  <c r="F787" i="31" s="1"/>
  <c r="E786" i="31"/>
  <c r="F786" i="31" s="1"/>
  <c r="E785" i="31"/>
  <c r="F785" i="31" s="1"/>
  <c r="E784" i="31"/>
  <c r="F784" i="31" s="1"/>
  <c r="E783" i="31"/>
  <c r="F783" i="31" s="1"/>
  <c r="E782" i="31"/>
  <c r="F782" i="31" s="1"/>
  <c r="E781" i="31"/>
  <c r="F781" i="31" s="1"/>
  <c r="E780" i="31"/>
  <c r="F780" i="31" s="1"/>
  <c r="E779" i="31"/>
  <c r="F779" i="31" s="1"/>
  <c r="E778" i="31"/>
  <c r="F778" i="31" s="1"/>
  <c r="E777" i="31"/>
  <c r="F777" i="31" s="1"/>
  <c r="E776" i="31"/>
  <c r="F776" i="31" s="1"/>
  <c r="E775" i="31"/>
  <c r="F775" i="31" s="1"/>
  <c r="E774" i="31"/>
  <c r="F774" i="31" s="1"/>
  <c r="E773" i="31"/>
  <c r="F773" i="31" s="1"/>
  <c r="E772" i="31"/>
  <c r="F772" i="31" s="1"/>
  <c r="E771" i="31"/>
  <c r="F771" i="31" s="1"/>
  <c r="E770" i="31"/>
  <c r="F770" i="31" s="1"/>
  <c r="E769" i="31"/>
  <c r="F769" i="31" s="1"/>
  <c r="E768" i="31"/>
  <c r="F768" i="31" s="1"/>
  <c r="E767" i="31"/>
  <c r="F767" i="31" s="1"/>
  <c r="E766" i="31"/>
  <c r="F766" i="31" s="1"/>
  <c r="E765" i="31"/>
  <c r="F765" i="31" s="1"/>
  <c r="E764" i="31"/>
  <c r="F764" i="31" s="1"/>
  <c r="E763" i="31"/>
  <c r="F763" i="31" s="1"/>
  <c r="E762" i="31"/>
  <c r="F762" i="31" s="1"/>
  <c r="E761" i="31"/>
  <c r="F761" i="31" s="1"/>
  <c r="E760" i="31"/>
  <c r="F760" i="31" s="1"/>
  <c r="E759" i="31"/>
  <c r="F759" i="31" s="1"/>
  <c r="E758" i="31"/>
  <c r="F758" i="31" s="1"/>
  <c r="E757" i="31"/>
  <c r="F757" i="31" s="1"/>
  <c r="E756" i="31"/>
  <c r="F756" i="31" s="1"/>
  <c r="E755" i="31"/>
  <c r="F755" i="31" s="1"/>
  <c r="E754" i="31"/>
  <c r="F754" i="31" s="1"/>
  <c r="E753" i="31"/>
  <c r="F753" i="31" s="1"/>
  <c r="E752" i="31"/>
  <c r="F752" i="31" s="1"/>
  <c r="E751" i="31"/>
  <c r="F751" i="31" s="1"/>
  <c r="E750" i="31"/>
  <c r="F750" i="31" s="1"/>
  <c r="E749" i="31"/>
  <c r="F749" i="31" s="1"/>
  <c r="E748" i="31"/>
  <c r="F748" i="31" s="1"/>
  <c r="E747" i="31"/>
  <c r="F747" i="31" s="1"/>
  <c r="E746" i="31"/>
  <c r="F746" i="31" s="1"/>
  <c r="E745" i="31"/>
  <c r="F745" i="31" s="1"/>
  <c r="E744" i="31"/>
  <c r="F744" i="31" s="1"/>
  <c r="E743" i="31"/>
  <c r="F743" i="31" s="1"/>
  <c r="E742" i="31"/>
  <c r="F742" i="31" s="1"/>
  <c r="E741" i="31"/>
  <c r="F741" i="31" s="1"/>
  <c r="E740" i="31"/>
  <c r="F740" i="31" s="1"/>
  <c r="E739" i="31"/>
  <c r="F739" i="31" s="1"/>
  <c r="E738" i="31"/>
  <c r="F738" i="31" s="1"/>
  <c r="E737" i="31"/>
  <c r="F737" i="31" s="1"/>
  <c r="E736" i="31"/>
  <c r="F736" i="31" s="1"/>
  <c r="E735" i="31"/>
  <c r="F735" i="31" s="1"/>
  <c r="E734" i="31"/>
  <c r="F734" i="31" s="1"/>
  <c r="E733" i="31"/>
  <c r="F733" i="31" s="1"/>
  <c r="E732" i="31"/>
  <c r="F732" i="31" s="1"/>
  <c r="E731" i="31"/>
  <c r="F731" i="31" s="1"/>
  <c r="E730" i="31"/>
  <c r="F730" i="31" s="1"/>
  <c r="E729" i="31"/>
  <c r="F729" i="31" s="1"/>
  <c r="E728" i="31"/>
  <c r="F728" i="31" s="1"/>
  <c r="E727" i="31"/>
  <c r="F727" i="31" s="1"/>
  <c r="E726" i="31"/>
  <c r="F726" i="31" s="1"/>
  <c r="E725" i="31"/>
  <c r="F725" i="31" s="1"/>
  <c r="E724" i="31"/>
  <c r="F724" i="31" s="1"/>
  <c r="E723" i="31"/>
  <c r="F723" i="31" s="1"/>
  <c r="E722" i="31"/>
  <c r="F722" i="31" s="1"/>
  <c r="E721" i="31"/>
  <c r="F721" i="31" s="1"/>
  <c r="E720" i="31"/>
  <c r="F720" i="31" s="1"/>
  <c r="E719" i="31"/>
  <c r="F719" i="31" s="1"/>
  <c r="E718" i="31"/>
  <c r="F718" i="31" s="1"/>
  <c r="E717" i="31"/>
  <c r="F717" i="31" s="1"/>
  <c r="E716" i="31"/>
  <c r="F716" i="31" s="1"/>
  <c r="E715" i="31"/>
  <c r="F715" i="31" s="1"/>
  <c r="E714" i="31"/>
  <c r="F714" i="31" s="1"/>
  <c r="E713" i="31"/>
  <c r="F713" i="31" s="1"/>
  <c r="E712" i="31"/>
  <c r="F712" i="31" s="1"/>
  <c r="E711" i="31"/>
  <c r="F711" i="31" s="1"/>
  <c r="E710" i="31"/>
  <c r="F710" i="31" s="1"/>
  <c r="E709" i="31"/>
  <c r="F709" i="31" s="1"/>
  <c r="E708" i="31"/>
  <c r="F708" i="31" s="1"/>
  <c r="E707" i="31"/>
  <c r="F707" i="31" s="1"/>
  <c r="E706" i="31"/>
  <c r="F706" i="31" s="1"/>
  <c r="E705" i="31"/>
  <c r="F705" i="31" s="1"/>
  <c r="E704" i="31"/>
  <c r="F704" i="31" s="1"/>
  <c r="E703" i="31"/>
  <c r="F703" i="31" s="1"/>
  <c r="E702" i="31"/>
  <c r="F702" i="31" s="1"/>
  <c r="E701" i="31"/>
  <c r="F701" i="31" s="1"/>
  <c r="E700" i="31"/>
  <c r="F700" i="31" s="1"/>
  <c r="E699" i="31"/>
  <c r="F699" i="31" s="1"/>
  <c r="E698" i="31"/>
  <c r="F698" i="31" s="1"/>
  <c r="E697" i="31"/>
  <c r="F697" i="31" s="1"/>
  <c r="E696" i="31"/>
  <c r="F696" i="31" s="1"/>
  <c r="E695" i="31"/>
  <c r="F695" i="31" s="1"/>
  <c r="E694" i="31"/>
  <c r="F694" i="31" s="1"/>
  <c r="E693" i="31"/>
  <c r="F693" i="31" s="1"/>
  <c r="E692" i="31"/>
  <c r="F692" i="31" s="1"/>
  <c r="E691" i="31"/>
  <c r="F691" i="31" s="1"/>
  <c r="E690" i="31"/>
  <c r="F690" i="31" s="1"/>
  <c r="E689" i="31"/>
  <c r="F689" i="31" s="1"/>
  <c r="E688" i="31"/>
  <c r="F688" i="31" s="1"/>
  <c r="E687" i="31"/>
  <c r="F687" i="31" s="1"/>
  <c r="E686" i="31"/>
  <c r="F686" i="31" s="1"/>
  <c r="E685" i="31"/>
  <c r="F685" i="31" s="1"/>
  <c r="E684" i="31"/>
  <c r="F684" i="31" s="1"/>
  <c r="E683" i="31"/>
  <c r="F683" i="31" s="1"/>
  <c r="E682" i="31"/>
  <c r="F682" i="31" s="1"/>
  <c r="E681" i="31"/>
  <c r="F681" i="31" s="1"/>
  <c r="E680" i="31"/>
  <c r="F680" i="31" s="1"/>
  <c r="E679" i="31"/>
  <c r="F679" i="31" s="1"/>
  <c r="E678" i="31"/>
  <c r="F678" i="31" s="1"/>
  <c r="E677" i="31"/>
  <c r="F677" i="31" s="1"/>
  <c r="E676" i="31"/>
  <c r="F676" i="31" s="1"/>
  <c r="E675" i="31"/>
  <c r="F675" i="31" s="1"/>
  <c r="E674" i="31"/>
  <c r="F674" i="31" s="1"/>
  <c r="E673" i="31"/>
  <c r="F673" i="31" s="1"/>
  <c r="E672" i="31"/>
  <c r="F672" i="31" s="1"/>
  <c r="E671" i="31"/>
  <c r="F671" i="31" s="1"/>
  <c r="E670" i="31"/>
  <c r="F670" i="31" s="1"/>
  <c r="E669" i="31"/>
  <c r="F669" i="31" s="1"/>
  <c r="E668" i="31"/>
  <c r="F668" i="31" s="1"/>
  <c r="E667" i="31"/>
  <c r="F667" i="31" s="1"/>
  <c r="E666" i="31"/>
  <c r="F666" i="31" s="1"/>
  <c r="E665" i="31"/>
  <c r="F665" i="31" s="1"/>
  <c r="E664" i="31"/>
  <c r="F664" i="31" s="1"/>
  <c r="E663" i="31"/>
  <c r="F663" i="31" s="1"/>
  <c r="E662" i="31"/>
  <c r="F662" i="31" s="1"/>
  <c r="E661" i="31"/>
  <c r="F661" i="31" s="1"/>
  <c r="E660" i="31"/>
  <c r="F660" i="31" s="1"/>
  <c r="E659" i="31"/>
  <c r="F659" i="31" s="1"/>
  <c r="E658" i="31"/>
  <c r="F658" i="31" s="1"/>
  <c r="E657" i="31"/>
  <c r="F657" i="31" s="1"/>
  <c r="E656" i="31"/>
  <c r="F656" i="31" s="1"/>
  <c r="E655" i="31"/>
  <c r="F655" i="31" s="1"/>
  <c r="E654" i="31"/>
  <c r="F654" i="31" s="1"/>
  <c r="E653" i="31"/>
  <c r="F653" i="31" s="1"/>
  <c r="E652" i="31"/>
  <c r="F652" i="31" s="1"/>
  <c r="E651" i="31"/>
  <c r="F651" i="31" s="1"/>
  <c r="E650" i="31"/>
  <c r="F650" i="31" s="1"/>
  <c r="E649" i="31"/>
  <c r="F649" i="31" s="1"/>
  <c r="E648" i="31"/>
  <c r="F648" i="31" s="1"/>
  <c r="E647" i="31"/>
  <c r="F647" i="31" s="1"/>
  <c r="E646" i="31"/>
  <c r="F646" i="31" s="1"/>
  <c r="E645" i="31"/>
  <c r="F645" i="31" s="1"/>
  <c r="E644" i="31"/>
  <c r="F644" i="31" s="1"/>
  <c r="E643" i="31"/>
  <c r="F643" i="31" s="1"/>
  <c r="E642" i="31"/>
  <c r="F642" i="31" s="1"/>
  <c r="E641" i="31"/>
  <c r="F641" i="31" s="1"/>
  <c r="E640" i="31"/>
  <c r="F640" i="31" s="1"/>
  <c r="E639" i="31"/>
  <c r="F639" i="31" s="1"/>
  <c r="E638" i="31"/>
  <c r="F638" i="31" s="1"/>
  <c r="E637" i="31"/>
  <c r="F637" i="31" s="1"/>
  <c r="E636" i="31"/>
  <c r="F636" i="31" s="1"/>
  <c r="E635" i="31"/>
  <c r="F635" i="31" s="1"/>
  <c r="E634" i="31"/>
  <c r="F634" i="31" s="1"/>
  <c r="E633" i="31"/>
  <c r="F633" i="31" s="1"/>
  <c r="E632" i="31"/>
  <c r="F632" i="31" s="1"/>
  <c r="E631" i="31"/>
  <c r="F631" i="31" s="1"/>
  <c r="E630" i="31"/>
  <c r="F630" i="31" s="1"/>
  <c r="E629" i="31"/>
  <c r="F629" i="31" s="1"/>
  <c r="E628" i="31"/>
  <c r="F628" i="31" s="1"/>
  <c r="E627" i="31"/>
  <c r="F627" i="31" s="1"/>
  <c r="E626" i="31"/>
  <c r="F626" i="31" s="1"/>
  <c r="E625" i="31"/>
  <c r="F625" i="31" s="1"/>
  <c r="E624" i="31"/>
  <c r="F624" i="31" s="1"/>
  <c r="E623" i="31"/>
  <c r="F623" i="31" s="1"/>
  <c r="E622" i="31"/>
  <c r="F622" i="31" s="1"/>
  <c r="E621" i="31"/>
  <c r="F621" i="31" s="1"/>
  <c r="E620" i="31"/>
  <c r="F620" i="31" s="1"/>
  <c r="E619" i="31"/>
  <c r="F619" i="31" s="1"/>
  <c r="E618" i="31"/>
  <c r="F618" i="31" s="1"/>
  <c r="E617" i="31"/>
  <c r="F617" i="31" s="1"/>
  <c r="E616" i="31"/>
  <c r="F616" i="31" s="1"/>
  <c r="E615" i="31"/>
  <c r="F615" i="31" s="1"/>
  <c r="E614" i="31"/>
  <c r="F614" i="31" s="1"/>
  <c r="E613" i="31"/>
  <c r="F613" i="31" s="1"/>
  <c r="E612" i="31"/>
  <c r="F612" i="31" s="1"/>
  <c r="E611" i="31"/>
  <c r="F611" i="31" s="1"/>
  <c r="E610" i="31"/>
  <c r="F610" i="31" s="1"/>
  <c r="E609" i="31"/>
  <c r="F609" i="31" s="1"/>
  <c r="E608" i="31"/>
  <c r="F608" i="31" s="1"/>
  <c r="E607" i="31"/>
  <c r="F607" i="31" s="1"/>
  <c r="E606" i="31"/>
  <c r="F606" i="31" s="1"/>
  <c r="E605" i="31"/>
  <c r="F605" i="31" s="1"/>
  <c r="E604" i="31"/>
  <c r="F604" i="31" s="1"/>
  <c r="E603" i="31"/>
  <c r="F603" i="31" s="1"/>
  <c r="E602" i="31"/>
  <c r="F602" i="31" s="1"/>
  <c r="E601" i="31"/>
  <c r="F601" i="31" s="1"/>
  <c r="E600" i="31"/>
  <c r="F600" i="31" s="1"/>
  <c r="E599" i="31"/>
  <c r="F599" i="31" s="1"/>
  <c r="E598" i="31"/>
  <c r="F598" i="31" s="1"/>
  <c r="E597" i="31"/>
  <c r="F597" i="31" s="1"/>
  <c r="E596" i="31"/>
  <c r="F596" i="31" s="1"/>
  <c r="E595" i="31"/>
  <c r="F595" i="31" s="1"/>
  <c r="E594" i="31"/>
  <c r="F594" i="31" s="1"/>
  <c r="E593" i="31"/>
  <c r="F593" i="31" s="1"/>
  <c r="E592" i="31"/>
  <c r="F592" i="31" s="1"/>
  <c r="E591" i="31"/>
  <c r="F591" i="31" s="1"/>
  <c r="E590" i="31"/>
  <c r="F590" i="31" s="1"/>
  <c r="E589" i="31"/>
  <c r="F589" i="31" s="1"/>
  <c r="E588" i="31"/>
  <c r="F588" i="31" s="1"/>
  <c r="E587" i="31"/>
  <c r="F587" i="31" s="1"/>
  <c r="E586" i="31"/>
  <c r="F586" i="31" s="1"/>
  <c r="E585" i="31"/>
  <c r="F585" i="31" s="1"/>
  <c r="E584" i="31"/>
  <c r="F584" i="31" s="1"/>
  <c r="E583" i="31"/>
  <c r="F583" i="31" s="1"/>
  <c r="E582" i="31"/>
  <c r="F582" i="31" s="1"/>
  <c r="E581" i="31"/>
  <c r="F581" i="31" s="1"/>
  <c r="E580" i="31"/>
  <c r="F580" i="31" s="1"/>
  <c r="E579" i="31"/>
  <c r="F579" i="31" s="1"/>
  <c r="E578" i="31"/>
  <c r="F578" i="31" s="1"/>
  <c r="E577" i="31"/>
  <c r="F577" i="31" s="1"/>
  <c r="E576" i="31"/>
  <c r="F576" i="31" s="1"/>
  <c r="E575" i="31"/>
  <c r="F575" i="31" s="1"/>
  <c r="E574" i="31"/>
  <c r="F574" i="31" s="1"/>
  <c r="E573" i="31"/>
  <c r="F573" i="31" s="1"/>
  <c r="E572" i="31"/>
  <c r="F572" i="31" s="1"/>
  <c r="E571" i="31"/>
  <c r="F571" i="31" s="1"/>
  <c r="E570" i="31"/>
  <c r="F570" i="31" s="1"/>
  <c r="E569" i="31"/>
  <c r="F569" i="31" s="1"/>
  <c r="E568" i="31"/>
  <c r="F568" i="31" s="1"/>
  <c r="E567" i="31"/>
  <c r="F567" i="31" s="1"/>
  <c r="E566" i="31"/>
  <c r="F566" i="31" s="1"/>
  <c r="E565" i="31"/>
  <c r="F565" i="31" s="1"/>
  <c r="E564" i="31"/>
  <c r="F564" i="31" s="1"/>
  <c r="E563" i="31"/>
  <c r="F563" i="31" s="1"/>
  <c r="E562" i="31"/>
  <c r="F562" i="31" s="1"/>
  <c r="E561" i="31"/>
  <c r="F561" i="31" s="1"/>
  <c r="E560" i="31"/>
  <c r="F560" i="31" s="1"/>
  <c r="E559" i="31"/>
  <c r="F559" i="31" s="1"/>
  <c r="E558" i="31"/>
  <c r="F558" i="31" s="1"/>
  <c r="E557" i="31"/>
  <c r="F557" i="31" s="1"/>
  <c r="E556" i="31"/>
  <c r="F556" i="31" s="1"/>
  <c r="E555" i="31"/>
  <c r="F555" i="31" s="1"/>
  <c r="E554" i="31"/>
  <c r="F554" i="31" s="1"/>
  <c r="E553" i="31"/>
  <c r="F553" i="31" s="1"/>
  <c r="E552" i="31"/>
  <c r="F552" i="31" s="1"/>
  <c r="E551" i="31"/>
  <c r="F551" i="31" s="1"/>
  <c r="E550" i="31"/>
  <c r="F550" i="31" s="1"/>
  <c r="E549" i="31"/>
  <c r="F549" i="31" s="1"/>
  <c r="E548" i="31"/>
  <c r="F548" i="31" s="1"/>
  <c r="E547" i="31"/>
  <c r="F547" i="31" s="1"/>
  <c r="E546" i="31"/>
  <c r="F546" i="31" s="1"/>
  <c r="E545" i="31"/>
  <c r="F545" i="31" s="1"/>
  <c r="E544" i="31"/>
  <c r="F544" i="31" s="1"/>
  <c r="E543" i="31"/>
  <c r="F543" i="31" s="1"/>
  <c r="E542" i="31"/>
  <c r="F542" i="31" s="1"/>
  <c r="E541" i="31"/>
  <c r="F541" i="31" s="1"/>
  <c r="E540" i="31"/>
  <c r="F540" i="31" s="1"/>
  <c r="E539" i="31"/>
  <c r="F539" i="31" s="1"/>
  <c r="E538" i="31"/>
  <c r="F538" i="31" s="1"/>
  <c r="E537" i="31"/>
  <c r="F537" i="31" s="1"/>
  <c r="E536" i="31"/>
  <c r="F536" i="31" s="1"/>
  <c r="E535" i="31"/>
  <c r="F535" i="31" s="1"/>
  <c r="E534" i="31"/>
  <c r="F534" i="31" s="1"/>
  <c r="E533" i="31"/>
  <c r="F533" i="31" s="1"/>
  <c r="E532" i="31"/>
  <c r="F532" i="31" s="1"/>
  <c r="E531" i="31"/>
  <c r="F531" i="31" s="1"/>
  <c r="E530" i="31"/>
  <c r="F530" i="31" s="1"/>
  <c r="E529" i="31"/>
  <c r="F529" i="31" s="1"/>
  <c r="E528" i="31"/>
  <c r="F528" i="31" s="1"/>
  <c r="E527" i="31"/>
  <c r="F527" i="31" s="1"/>
  <c r="E526" i="31"/>
  <c r="F526" i="31" s="1"/>
  <c r="E525" i="31"/>
  <c r="F525" i="31" s="1"/>
  <c r="E524" i="31"/>
  <c r="F524" i="31" s="1"/>
  <c r="E523" i="31"/>
  <c r="F523" i="31" s="1"/>
  <c r="E522" i="31"/>
  <c r="F522" i="31" s="1"/>
  <c r="E521" i="31"/>
  <c r="F521" i="31" s="1"/>
  <c r="E520" i="31"/>
  <c r="F520" i="31" s="1"/>
  <c r="E519" i="31"/>
  <c r="F519" i="31" s="1"/>
  <c r="E518" i="31"/>
  <c r="F518" i="31" s="1"/>
  <c r="E517" i="31"/>
  <c r="F517" i="31" s="1"/>
  <c r="E516" i="31"/>
  <c r="F516" i="31" s="1"/>
  <c r="E515" i="31"/>
  <c r="F515" i="31" s="1"/>
  <c r="E514" i="31"/>
  <c r="F514" i="31" s="1"/>
  <c r="E513" i="31"/>
  <c r="F513" i="31" s="1"/>
  <c r="E512" i="31"/>
  <c r="F512" i="31" s="1"/>
  <c r="E511" i="31"/>
  <c r="F511" i="31" s="1"/>
  <c r="E510" i="31"/>
  <c r="F510" i="31" s="1"/>
  <c r="E509" i="31"/>
  <c r="F509" i="31" s="1"/>
  <c r="E508" i="31"/>
  <c r="F508" i="31" s="1"/>
  <c r="E507" i="31"/>
  <c r="F507" i="31" s="1"/>
  <c r="E506" i="31"/>
  <c r="F506" i="31" s="1"/>
  <c r="E505" i="31"/>
  <c r="F505" i="31" s="1"/>
  <c r="E504" i="31"/>
  <c r="F504" i="31" s="1"/>
  <c r="E503" i="31"/>
  <c r="F503" i="31" s="1"/>
  <c r="E502" i="31"/>
  <c r="F502" i="31" s="1"/>
  <c r="E501" i="31"/>
  <c r="F501" i="31" s="1"/>
  <c r="E500" i="31"/>
  <c r="F500" i="31" s="1"/>
  <c r="E499" i="31"/>
  <c r="F499" i="31" s="1"/>
  <c r="E498" i="31"/>
  <c r="F498" i="31" s="1"/>
  <c r="E497" i="31"/>
  <c r="F497" i="31" s="1"/>
  <c r="E496" i="31"/>
  <c r="F496" i="31" s="1"/>
  <c r="E495" i="31"/>
  <c r="F495" i="31" s="1"/>
  <c r="E494" i="31"/>
  <c r="F494" i="31" s="1"/>
  <c r="E493" i="31"/>
  <c r="F493" i="31" s="1"/>
  <c r="E492" i="31"/>
  <c r="F492" i="31" s="1"/>
  <c r="E491" i="31"/>
  <c r="F491" i="31" s="1"/>
  <c r="E490" i="31"/>
  <c r="F490" i="31" s="1"/>
  <c r="E489" i="31"/>
  <c r="F489" i="31" s="1"/>
  <c r="E488" i="31"/>
  <c r="F488" i="31" s="1"/>
  <c r="E487" i="31"/>
  <c r="F487" i="31" s="1"/>
  <c r="E486" i="31"/>
  <c r="F486" i="31" s="1"/>
  <c r="E485" i="31"/>
  <c r="F485" i="31" s="1"/>
  <c r="E484" i="31"/>
  <c r="F484" i="31" s="1"/>
  <c r="E483" i="31"/>
  <c r="F483" i="31" s="1"/>
  <c r="E482" i="31"/>
  <c r="F482" i="31" s="1"/>
  <c r="E481" i="31"/>
  <c r="F481" i="31" s="1"/>
  <c r="E480" i="31"/>
  <c r="F480" i="31" s="1"/>
  <c r="E479" i="31"/>
  <c r="F479" i="31" s="1"/>
  <c r="E478" i="31"/>
  <c r="F478" i="31" s="1"/>
  <c r="E477" i="31"/>
  <c r="F477" i="31" s="1"/>
  <c r="E476" i="31"/>
  <c r="F476" i="31" s="1"/>
  <c r="E475" i="31"/>
  <c r="F475" i="31" s="1"/>
  <c r="E474" i="31"/>
  <c r="F474" i="31" s="1"/>
  <c r="E473" i="31"/>
  <c r="F473" i="31" s="1"/>
  <c r="E472" i="31"/>
  <c r="F472" i="31" s="1"/>
  <c r="E471" i="31"/>
  <c r="F471" i="31" s="1"/>
  <c r="E470" i="31"/>
  <c r="F470" i="31" s="1"/>
  <c r="E469" i="31"/>
  <c r="F469" i="31" s="1"/>
  <c r="E468" i="31"/>
  <c r="F468" i="31" s="1"/>
  <c r="E467" i="31"/>
  <c r="F467" i="31" s="1"/>
  <c r="E466" i="31"/>
  <c r="F466" i="31" s="1"/>
  <c r="E465" i="31"/>
  <c r="F465" i="31" s="1"/>
  <c r="E464" i="31"/>
  <c r="F464" i="31" s="1"/>
  <c r="E463" i="31"/>
  <c r="F463" i="31" s="1"/>
  <c r="E462" i="31"/>
  <c r="F462" i="31" s="1"/>
  <c r="E461" i="31"/>
  <c r="F461" i="31" s="1"/>
  <c r="E460" i="31"/>
  <c r="F460" i="31" s="1"/>
  <c r="E459" i="31"/>
  <c r="F459" i="31" s="1"/>
  <c r="E458" i="31"/>
  <c r="F458" i="31" s="1"/>
  <c r="E457" i="31"/>
  <c r="F457" i="31" s="1"/>
  <c r="E456" i="31"/>
  <c r="F456" i="31" s="1"/>
  <c r="E455" i="31"/>
  <c r="F455" i="31" s="1"/>
  <c r="E454" i="31"/>
  <c r="F454" i="31" s="1"/>
  <c r="E453" i="31"/>
  <c r="F453" i="31" s="1"/>
  <c r="E452" i="31"/>
  <c r="F452" i="31" s="1"/>
  <c r="E451" i="31"/>
  <c r="F451" i="31" s="1"/>
  <c r="E450" i="31"/>
  <c r="F450" i="31" s="1"/>
  <c r="E449" i="31"/>
  <c r="F449" i="31" s="1"/>
  <c r="E448" i="31"/>
  <c r="F448" i="31" s="1"/>
  <c r="E447" i="31"/>
  <c r="F447" i="31" s="1"/>
  <c r="E446" i="31"/>
  <c r="F446" i="31" s="1"/>
  <c r="E445" i="31"/>
  <c r="F445" i="31" s="1"/>
  <c r="E444" i="31"/>
  <c r="F444" i="31" s="1"/>
  <c r="E443" i="31"/>
  <c r="F443" i="31" s="1"/>
  <c r="E442" i="31"/>
  <c r="F442" i="31" s="1"/>
  <c r="E441" i="31"/>
  <c r="F441" i="31" s="1"/>
  <c r="E440" i="31"/>
  <c r="F440" i="31" s="1"/>
  <c r="E439" i="31"/>
  <c r="F439" i="31" s="1"/>
  <c r="E438" i="31"/>
  <c r="F438" i="31" s="1"/>
  <c r="E437" i="31"/>
  <c r="F437" i="31" s="1"/>
  <c r="E436" i="31"/>
  <c r="F436" i="31" s="1"/>
  <c r="E435" i="31"/>
  <c r="F435" i="31" s="1"/>
  <c r="E434" i="31"/>
  <c r="F434" i="31" s="1"/>
  <c r="E433" i="31"/>
  <c r="F433" i="31" s="1"/>
  <c r="E432" i="31"/>
  <c r="F432" i="31" s="1"/>
  <c r="E431" i="31"/>
  <c r="F431" i="31" s="1"/>
  <c r="E430" i="31"/>
  <c r="F430" i="31" s="1"/>
  <c r="E429" i="31"/>
  <c r="F429" i="31" s="1"/>
  <c r="E428" i="31"/>
  <c r="F428" i="31" s="1"/>
  <c r="E427" i="31"/>
  <c r="F427" i="31" s="1"/>
  <c r="E426" i="31"/>
  <c r="F426" i="31" s="1"/>
  <c r="E425" i="31"/>
  <c r="F425" i="31" s="1"/>
  <c r="E424" i="31"/>
  <c r="F424" i="31" s="1"/>
  <c r="E423" i="31"/>
  <c r="F423" i="31" s="1"/>
  <c r="E422" i="31"/>
  <c r="F422" i="31" s="1"/>
  <c r="E421" i="31"/>
  <c r="F421" i="31" s="1"/>
  <c r="E420" i="31"/>
  <c r="F420" i="31" s="1"/>
  <c r="E419" i="31"/>
  <c r="F419" i="31" s="1"/>
  <c r="E418" i="31"/>
  <c r="F418" i="31" s="1"/>
  <c r="E417" i="31"/>
  <c r="F417" i="31" s="1"/>
  <c r="E416" i="31"/>
  <c r="F416" i="31" s="1"/>
  <c r="E415" i="31"/>
  <c r="F415" i="31" s="1"/>
  <c r="E414" i="31"/>
  <c r="F414" i="31" s="1"/>
  <c r="E413" i="31"/>
  <c r="F413" i="31" s="1"/>
  <c r="E412" i="31"/>
  <c r="F412" i="31" s="1"/>
  <c r="E411" i="31"/>
  <c r="F411" i="31" s="1"/>
  <c r="E410" i="31"/>
  <c r="F410" i="31" s="1"/>
  <c r="E409" i="31"/>
  <c r="F409" i="31" s="1"/>
  <c r="E408" i="31"/>
  <c r="F408" i="31" s="1"/>
  <c r="E407" i="31"/>
  <c r="F407" i="31" s="1"/>
  <c r="E406" i="31"/>
  <c r="F406" i="31" s="1"/>
  <c r="E405" i="31"/>
  <c r="F405" i="31" s="1"/>
  <c r="E404" i="31"/>
  <c r="F404" i="31" s="1"/>
  <c r="E403" i="31"/>
  <c r="F403" i="31" s="1"/>
  <c r="E402" i="31"/>
  <c r="F402" i="31" s="1"/>
  <c r="E401" i="31"/>
  <c r="F401" i="31" s="1"/>
  <c r="E400" i="31"/>
  <c r="F400" i="31" s="1"/>
  <c r="E399" i="31"/>
  <c r="F399" i="31" s="1"/>
  <c r="E398" i="31"/>
  <c r="F398" i="31" s="1"/>
  <c r="E397" i="31"/>
  <c r="F397" i="31" s="1"/>
  <c r="E396" i="31"/>
  <c r="F396" i="31" s="1"/>
  <c r="E395" i="31"/>
  <c r="F395" i="31" s="1"/>
  <c r="E394" i="31"/>
  <c r="F394" i="31" s="1"/>
  <c r="E393" i="31"/>
  <c r="F393" i="31" s="1"/>
  <c r="E392" i="31"/>
  <c r="F392" i="31" s="1"/>
  <c r="E391" i="31"/>
  <c r="F391" i="31" s="1"/>
  <c r="E390" i="31"/>
  <c r="F390" i="31" s="1"/>
  <c r="E389" i="31"/>
  <c r="F389" i="31" s="1"/>
  <c r="E388" i="31"/>
  <c r="F388" i="31" s="1"/>
  <c r="E387" i="31"/>
  <c r="F387" i="31" s="1"/>
  <c r="E386" i="31"/>
  <c r="F386" i="31" s="1"/>
  <c r="E385" i="31"/>
  <c r="F385" i="31" s="1"/>
  <c r="E384" i="31"/>
  <c r="F384" i="31" s="1"/>
  <c r="E383" i="31"/>
  <c r="F383" i="31" s="1"/>
  <c r="E382" i="31"/>
  <c r="F382" i="31" s="1"/>
  <c r="E381" i="31"/>
  <c r="F381" i="31" s="1"/>
  <c r="E380" i="31"/>
  <c r="F380" i="31" s="1"/>
  <c r="E379" i="31"/>
  <c r="F379" i="31" s="1"/>
  <c r="E378" i="31"/>
  <c r="F378" i="31" s="1"/>
  <c r="E377" i="31"/>
  <c r="F377" i="31" s="1"/>
  <c r="E376" i="31"/>
  <c r="F376" i="31" s="1"/>
  <c r="E375" i="31"/>
  <c r="F375" i="31" s="1"/>
  <c r="E374" i="31"/>
  <c r="F374" i="31" s="1"/>
  <c r="E373" i="31"/>
  <c r="F373" i="31" s="1"/>
  <c r="E372" i="31"/>
  <c r="F372" i="31" s="1"/>
  <c r="E371" i="31"/>
  <c r="F371" i="31" s="1"/>
  <c r="E370" i="31"/>
  <c r="F370" i="31" s="1"/>
  <c r="E369" i="31"/>
  <c r="F369" i="31" s="1"/>
  <c r="E368" i="31"/>
  <c r="F368" i="31" s="1"/>
  <c r="E367" i="31"/>
  <c r="F367" i="31" s="1"/>
  <c r="E366" i="31"/>
  <c r="F366" i="31" s="1"/>
  <c r="E365" i="31"/>
  <c r="F365" i="31" s="1"/>
  <c r="E364" i="31"/>
  <c r="F364" i="31" s="1"/>
  <c r="E363" i="31"/>
  <c r="F363" i="31" s="1"/>
  <c r="E362" i="31"/>
  <c r="F362" i="31" s="1"/>
  <c r="E361" i="31"/>
  <c r="F361" i="31" s="1"/>
  <c r="E360" i="31"/>
  <c r="F360" i="31" s="1"/>
  <c r="E359" i="31"/>
  <c r="F359" i="31" s="1"/>
  <c r="E358" i="31"/>
  <c r="F358" i="31" s="1"/>
  <c r="E357" i="31"/>
  <c r="F357" i="31" s="1"/>
  <c r="E356" i="31"/>
  <c r="F356" i="31" s="1"/>
  <c r="E355" i="31"/>
  <c r="F355" i="31" s="1"/>
  <c r="E354" i="31"/>
  <c r="F354" i="31" s="1"/>
  <c r="E353" i="31"/>
  <c r="F353" i="31" s="1"/>
  <c r="E352" i="31"/>
  <c r="F352" i="31" s="1"/>
  <c r="E351" i="31"/>
  <c r="F351" i="31" s="1"/>
  <c r="E350" i="31"/>
  <c r="F350" i="31" s="1"/>
  <c r="E349" i="31"/>
  <c r="F349" i="31" s="1"/>
  <c r="E348" i="31"/>
  <c r="F348" i="31" s="1"/>
  <c r="E347" i="31"/>
  <c r="F347" i="31" s="1"/>
  <c r="E346" i="31"/>
  <c r="F346" i="31" s="1"/>
  <c r="E345" i="31"/>
  <c r="F345" i="31" s="1"/>
  <c r="E344" i="31"/>
  <c r="F344" i="31" s="1"/>
  <c r="E343" i="31"/>
  <c r="F343" i="31" s="1"/>
  <c r="E342" i="31"/>
  <c r="F342" i="31" s="1"/>
  <c r="E341" i="31"/>
  <c r="F341" i="31" s="1"/>
  <c r="E340" i="31"/>
  <c r="F340" i="31" s="1"/>
  <c r="E339" i="31"/>
  <c r="F339" i="31" s="1"/>
  <c r="E338" i="31"/>
  <c r="F338" i="31" s="1"/>
  <c r="E337" i="31"/>
  <c r="F337" i="31" s="1"/>
  <c r="E336" i="31"/>
  <c r="F336" i="31" s="1"/>
  <c r="E335" i="31"/>
  <c r="F335" i="31" s="1"/>
  <c r="E334" i="31"/>
  <c r="F334" i="31" s="1"/>
  <c r="E333" i="31"/>
  <c r="F333" i="31" s="1"/>
  <c r="E332" i="31"/>
  <c r="F332" i="31" s="1"/>
  <c r="E331" i="31"/>
  <c r="F331" i="31" s="1"/>
  <c r="E330" i="31"/>
  <c r="F330" i="31" s="1"/>
  <c r="E329" i="31"/>
  <c r="F329" i="31" s="1"/>
  <c r="E328" i="31"/>
  <c r="F328" i="31" s="1"/>
  <c r="E327" i="31"/>
  <c r="F327" i="31" s="1"/>
  <c r="E326" i="31"/>
  <c r="F326" i="31" s="1"/>
  <c r="E325" i="31"/>
  <c r="F325" i="31" s="1"/>
  <c r="E324" i="31"/>
  <c r="F324" i="31" s="1"/>
  <c r="E323" i="31"/>
  <c r="F323" i="31" s="1"/>
  <c r="E322" i="31"/>
  <c r="F322" i="31" s="1"/>
  <c r="E321" i="31"/>
  <c r="F321" i="31" s="1"/>
  <c r="E320" i="31"/>
  <c r="F320" i="31" s="1"/>
  <c r="E319" i="31"/>
  <c r="F319" i="31" s="1"/>
  <c r="E318" i="31"/>
  <c r="F318" i="31" s="1"/>
  <c r="E317" i="31"/>
  <c r="F317" i="31" s="1"/>
  <c r="E316" i="31"/>
  <c r="F316" i="31" s="1"/>
  <c r="E315" i="31"/>
  <c r="F315" i="31" s="1"/>
  <c r="E314" i="31"/>
  <c r="F314" i="31" s="1"/>
  <c r="E313" i="31"/>
  <c r="F313" i="31" s="1"/>
  <c r="E312" i="31"/>
  <c r="F312" i="31" s="1"/>
  <c r="E311" i="31"/>
  <c r="F311" i="31" s="1"/>
  <c r="E310" i="31"/>
  <c r="F310" i="31" s="1"/>
  <c r="E309" i="31"/>
  <c r="F309" i="31" s="1"/>
  <c r="E308" i="31"/>
  <c r="F308" i="31" s="1"/>
  <c r="E307" i="31"/>
  <c r="F307" i="31" s="1"/>
  <c r="E306" i="31"/>
  <c r="F306" i="31" s="1"/>
  <c r="E305" i="31"/>
  <c r="F305" i="31" s="1"/>
  <c r="E304" i="31"/>
  <c r="F304" i="31" s="1"/>
  <c r="E303" i="31"/>
  <c r="F303" i="31" s="1"/>
  <c r="E302" i="31"/>
  <c r="F302" i="31" s="1"/>
  <c r="E301" i="31"/>
  <c r="F301" i="31" s="1"/>
  <c r="E300" i="31"/>
  <c r="F300" i="31" s="1"/>
  <c r="E299" i="31"/>
  <c r="F299" i="31" s="1"/>
  <c r="E298" i="31"/>
  <c r="F298" i="31" s="1"/>
  <c r="E297" i="31"/>
  <c r="F297" i="31" s="1"/>
  <c r="E296" i="31"/>
  <c r="F296" i="31" s="1"/>
  <c r="E295" i="31"/>
  <c r="F295" i="31" s="1"/>
  <c r="E294" i="31"/>
  <c r="F294" i="31" s="1"/>
  <c r="E293" i="31"/>
  <c r="F293" i="31" s="1"/>
  <c r="E292" i="31"/>
  <c r="F292" i="31" s="1"/>
  <c r="E291" i="31"/>
  <c r="F291" i="31" s="1"/>
  <c r="E290" i="31"/>
  <c r="F290" i="31" s="1"/>
  <c r="E289" i="31"/>
  <c r="F289" i="31" s="1"/>
  <c r="E288" i="31"/>
  <c r="F288" i="31" s="1"/>
  <c r="E287" i="31"/>
  <c r="F287" i="31" s="1"/>
  <c r="E286" i="31"/>
  <c r="F286" i="31" s="1"/>
  <c r="E285" i="31"/>
  <c r="F285" i="31" s="1"/>
  <c r="E284" i="31"/>
  <c r="F284" i="31" s="1"/>
  <c r="E283" i="31"/>
  <c r="F283" i="31" s="1"/>
  <c r="E282" i="31"/>
  <c r="F282" i="31" s="1"/>
  <c r="E281" i="31"/>
  <c r="F281" i="31" s="1"/>
  <c r="E280" i="31"/>
  <c r="F280" i="31" s="1"/>
  <c r="E279" i="31"/>
  <c r="F279" i="31" s="1"/>
  <c r="E278" i="31"/>
  <c r="F278" i="31" s="1"/>
  <c r="E277" i="31"/>
  <c r="F277" i="31" s="1"/>
  <c r="E276" i="31"/>
  <c r="F276" i="31" s="1"/>
  <c r="E275" i="31"/>
  <c r="F275" i="31" s="1"/>
  <c r="E274" i="31"/>
  <c r="F274" i="31" s="1"/>
  <c r="E273" i="31"/>
  <c r="F273" i="31" s="1"/>
  <c r="E272" i="31"/>
  <c r="F272" i="31" s="1"/>
  <c r="E271" i="31"/>
  <c r="F271" i="31" s="1"/>
  <c r="E270" i="31"/>
  <c r="F270" i="31" s="1"/>
  <c r="E269" i="31"/>
  <c r="F269" i="31" s="1"/>
  <c r="E268" i="31"/>
  <c r="F268" i="31" s="1"/>
  <c r="E267" i="31"/>
  <c r="F267" i="31" s="1"/>
  <c r="E266" i="31"/>
  <c r="F266" i="31" s="1"/>
  <c r="E265" i="31"/>
  <c r="F265" i="31" s="1"/>
  <c r="E264" i="31"/>
  <c r="F264" i="31" s="1"/>
  <c r="E263" i="31"/>
  <c r="F263" i="31" s="1"/>
  <c r="E262" i="31"/>
  <c r="F262" i="31" s="1"/>
  <c r="E261" i="31"/>
  <c r="F261" i="31" s="1"/>
  <c r="E260" i="31"/>
  <c r="F260" i="31" s="1"/>
  <c r="E259" i="31"/>
  <c r="F259" i="31" s="1"/>
  <c r="E258" i="31"/>
  <c r="F258" i="31" s="1"/>
  <c r="E257" i="31"/>
  <c r="F257" i="31" s="1"/>
  <c r="E256" i="31"/>
  <c r="F256" i="31" s="1"/>
  <c r="E255" i="31"/>
  <c r="F255" i="31" s="1"/>
  <c r="E254" i="31"/>
  <c r="F254" i="31" s="1"/>
  <c r="E253" i="31"/>
  <c r="F253" i="31" s="1"/>
  <c r="E252" i="31"/>
  <c r="F252" i="31" s="1"/>
  <c r="E251" i="31"/>
  <c r="F251" i="31" s="1"/>
  <c r="E250" i="31"/>
  <c r="F250" i="31" s="1"/>
  <c r="E249" i="31"/>
  <c r="F249" i="31" s="1"/>
  <c r="E248" i="31"/>
  <c r="F248" i="31" s="1"/>
  <c r="E247" i="31"/>
  <c r="F247" i="31" s="1"/>
  <c r="E246" i="31"/>
  <c r="F246" i="31" s="1"/>
  <c r="E245" i="31"/>
  <c r="F245" i="31" s="1"/>
  <c r="E244" i="31"/>
  <c r="F244" i="31" s="1"/>
  <c r="E243" i="31"/>
  <c r="F243" i="31" s="1"/>
  <c r="E242" i="31"/>
  <c r="F242" i="31" s="1"/>
  <c r="E241" i="31"/>
  <c r="F241" i="31" s="1"/>
  <c r="E240" i="31"/>
  <c r="F240" i="31" s="1"/>
  <c r="E239" i="31"/>
  <c r="F239" i="31" s="1"/>
  <c r="E238" i="31"/>
  <c r="F238" i="31" s="1"/>
  <c r="E237" i="31"/>
  <c r="F237" i="31" s="1"/>
  <c r="E236" i="31"/>
  <c r="F236" i="31" s="1"/>
  <c r="E235" i="31"/>
  <c r="F235" i="31" s="1"/>
  <c r="E234" i="31"/>
  <c r="F234" i="31" s="1"/>
  <c r="E233" i="31"/>
  <c r="F233" i="31" s="1"/>
  <c r="E232" i="31"/>
  <c r="F232" i="31" s="1"/>
  <c r="E231" i="31"/>
  <c r="F231" i="31" s="1"/>
  <c r="E230" i="31"/>
  <c r="F230" i="31" s="1"/>
  <c r="E229" i="31"/>
  <c r="F229" i="31" s="1"/>
  <c r="E228" i="31"/>
  <c r="F228" i="31" s="1"/>
  <c r="E227" i="31"/>
  <c r="F227" i="31" s="1"/>
  <c r="E226" i="31"/>
  <c r="F226" i="31" s="1"/>
  <c r="E225" i="31"/>
  <c r="F225" i="31" s="1"/>
  <c r="E224" i="31"/>
  <c r="F224" i="31" s="1"/>
  <c r="E223" i="31"/>
  <c r="F223" i="31" s="1"/>
  <c r="E222" i="31"/>
  <c r="F222" i="31" s="1"/>
  <c r="E221" i="31"/>
  <c r="F221" i="31" s="1"/>
  <c r="E220" i="31"/>
  <c r="F220" i="31" s="1"/>
  <c r="E219" i="31"/>
  <c r="F219" i="31" s="1"/>
  <c r="E218" i="31"/>
  <c r="F218" i="31" s="1"/>
  <c r="E217" i="31"/>
  <c r="F217" i="31" s="1"/>
  <c r="E216" i="31"/>
  <c r="F216" i="31" s="1"/>
  <c r="E215" i="31"/>
  <c r="F215" i="31" s="1"/>
  <c r="E214" i="31"/>
  <c r="F214" i="31" s="1"/>
  <c r="E213" i="31"/>
  <c r="F213" i="31" s="1"/>
  <c r="E212" i="31"/>
  <c r="F212" i="31" s="1"/>
  <c r="E211" i="31"/>
  <c r="F211" i="31" s="1"/>
  <c r="E210" i="31"/>
  <c r="F210" i="31" s="1"/>
  <c r="E209" i="31"/>
  <c r="F209" i="31" s="1"/>
  <c r="E208" i="31"/>
  <c r="F208" i="31" s="1"/>
  <c r="E207" i="31"/>
  <c r="F207" i="31" s="1"/>
  <c r="E206" i="31"/>
  <c r="F206" i="31" s="1"/>
  <c r="E205" i="31"/>
  <c r="F205" i="31" s="1"/>
  <c r="E204" i="31"/>
  <c r="F204" i="31" s="1"/>
  <c r="E203" i="31"/>
  <c r="F203" i="31" s="1"/>
  <c r="E202" i="31"/>
  <c r="F202" i="31" s="1"/>
  <c r="E201" i="31"/>
  <c r="F201" i="31" s="1"/>
  <c r="E200" i="31"/>
  <c r="F200" i="31" s="1"/>
  <c r="E199" i="31"/>
  <c r="F199" i="31" s="1"/>
  <c r="E198" i="31"/>
  <c r="F198" i="31" s="1"/>
  <c r="E197" i="31"/>
  <c r="F197" i="31" s="1"/>
  <c r="E196" i="31"/>
  <c r="F196" i="31" s="1"/>
  <c r="E195" i="31"/>
  <c r="F195" i="31" s="1"/>
  <c r="E194" i="31"/>
  <c r="F194" i="31" s="1"/>
  <c r="E193" i="31"/>
  <c r="F193" i="31" s="1"/>
  <c r="E192" i="31"/>
  <c r="F192" i="31" s="1"/>
  <c r="E191" i="31"/>
  <c r="F191" i="31" s="1"/>
  <c r="E190" i="31"/>
  <c r="F190" i="31" s="1"/>
  <c r="E189" i="31"/>
  <c r="F189" i="31" s="1"/>
  <c r="E188" i="31"/>
  <c r="F188" i="31" s="1"/>
  <c r="E187" i="31"/>
  <c r="F187" i="31" s="1"/>
  <c r="E186" i="31"/>
  <c r="F186" i="31" s="1"/>
  <c r="E185" i="31"/>
  <c r="F185" i="31" s="1"/>
  <c r="E184" i="31"/>
  <c r="F184" i="31" s="1"/>
  <c r="E183" i="31"/>
  <c r="F183" i="31" s="1"/>
  <c r="E182" i="31"/>
  <c r="F182" i="31" s="1"/>
  <c r="E181" i="31"/>
  <c r="F181" i="31" s="1"/>
  <c r="E180" i="31"/>
  <c r="F180" i="31" s="1"/>
  <c r="E179" i="31"/>
  <c r="F179" i="31" s="1"/>
  <c r="E178" i="31"/>
  <c r="F178" i="31" s="1"/>
  <c r="E177" i="31"/>
  <c r="F177" i="31" s="1"/>
  <c r="E176" i="31"/>
  <c r="F176" i="31" s="1"/>
  <c r="E175" i="31"/>
  <c r="F175" i="31" s="1"/>
  <c r="E174" i="31"/>
  <c r="F174" i="31" s="1"/>
  <c r="E173" i="31"/>
  <c r="F173" i="31" s="1"/>
  <c r="E172" i="31"/>
  <c r="F172" i="31" s="1"/>
  <c r="E171" i="31"/>
  <c r="F171" i="31" s="1"/>
  <c r="E170" i="31"/>
  <c r="F170" i="31" s="1"/>
  <c r="E169" i="31"/>
  <c r="F169" i="31" s="1"/>
  <c r="E168" i="31"/>
  <c r="F168" i="31" s="1"/>
  <c r="E167" i="31"/>
  <c r="F167" i="31" s="1"/>
  <c r="E166" i="31"/>
  <c r="F166" i="31" s="1"/>
  <c r="E165" i="31"/>
  <c r="F165" i="31" s="1"/>
  <c r="E164" i="31"/>
  <c r="F164" i="31" s="1"/>
  <c r="E163" i="31"/>
  <c r="F163" i="31" s="1"/>
  <c r="E162" i="31"/>
  <c r="F162" i="31" s="1"/>
  <c r="E161" i="31"/>
  <c r="F161" i="31" s="1"/>
  <c r="E160" i="31"/>
  <c r="F160" i="31" s="1"/>
  <c r="E159" i="31"/>
  <c r="F159" i="31" s="1"/>
  <c r="E158" i="31"/>
  <c r="F158" i="31" s="1"/>
  <c r="E157" i="31"/>
  <c r="F157" i="31" s="1"/>
  <c r="E156" i="31"/>
  <c r="F156" i="31" s="1"/>
  <c r="E155" i="31"/>
  <c r="F155" i="31" s="1"/>
  <c r="E154" i="31"/>
  <c r="F154" i="31" s="1"/>
  <c r="E153" i="31"/>
  <c r="F153" i="31" s="1"/>
  <c r="E152" i="31"/>
  <c r="F152" i="31" s="1"/>
  <c r="E151" i="31"/>
  <c r="F151" i="31" s="1"/>
  <c r="E150" i="31"/>
  <c r="F150" i="31" s="1"/>
  <c r="E149" i="31"/>
  <c r="F149" i="31" s="1"/>
  <c r="E148" i="31"/>
  <c r="F148" i="31" s="1"/>
  <c r="E147" i="31"/>
  <c r="F147" i="31" s="1"/>
  <c r="E146" i="31"/>
  <c r="F146" i="31" s="1"/>
  <c r="E145" i="31"/>
  <c r="F145" i="31" s="1"/>
  <c r="E144" i="31"/>
  <c r="F144" i="31" s="1"/>
  <c r="E143" i="31"/>
  <c r="F143" i="31" s="1"/>
  <c r="E142" i="31"/>
  <c r="F142" i="31" s="1"/>
  <c r="E141" i="31"/>
  <c r="F141" i="31" s="1"/>
  <c r="E140" i="31"/>
  <c r="F140" i="31" s="1"/>
  <c r="E139" i="31"/>
  <c r="F139" i="31" s="1"/>
  <c r="E138" i="31"/>
  <c r="F138" i="31" s="1"/>
  <c r="E137" i="31"/>
  <c r="F137" i="31" s="1"/>
  <c r="E136" i="31"/>
  <c r="F136" i="31" s="1"/>
  <c r="E135" i="31"/>
  <c r="F135" i="31" s="1"/>
  <c r="E134" i="31"/>
  <c r="F134" i="31" s="1"/>
  <c r="E133" i="31"/>
  <c r="F133" i="31" s="1"/>
  <c r="E132" i="31"/>
  <c r="F132" i="31" s="1"/>
  <c r="E131" i="31"/>
  <c r="F131" i="31" s="1"/>
  <c r="E130" i="31"/>
  <c r="F130" i="31" s="1"/>
  <c r="E129" i="31"/>
  <c r="F129" i="31" s="1"/>
  <c r="E128" i="31"/>
  <c r="F128" i="31" s="1"/>
  <c r="E127" i="31"/>
  <c r="F127" i="31" s="1"/>
  <c r="E126" i="31"/>
  <c r="F126" i="31" s="1"/>
  <c r="E125" i="31"/>
  <c r="F125" i="31" s="1"/>
  <c r="E124" i="31"/>
  <c r="F124" i="31" s="1"/>
  <c r="E123" i="31"/>
  <c r="F123" i="31" s="1"/>
  <c r="E122" i="31"/>
  <c r="F122" i="31" s="1"/>
  <c r="E121" i="31"/>
  <c r="F121" i="31" s="1"/>
  <c r="E120" i="31"/>
  <c r="F120" i="31" s="1"/>
  <c r="E119" i="31"/>
  <c r="F119" i="31" s="1"/>
  <c r="E118" i="31"/>
  <c r="F118" i="31" s="1"/>
  <c r="E117" i="31"/>
  <c r="F117" i="31" s="1"/>
  <c r="E116" i="31"/>
  <c r="F116" i="31" s="1"/>
  <c r="E115" i="31"/>
  <c r="F115" i="31" s="1"/>
  <c r="E114" i="31"/>
  <c r="F114" i="31" s="1"/>
  <c r="E113" i="31"/>
  <c r="F113" i="31" s="1"/>
  <c r="E112" i="31"/>
  <c r="F112" i="31" s="1"/>
  <c r="E111" i="31"/>
  <c r="F111" i="31" s="1"/>
  <c r="E110" i="31"/>
  <c r="F110" i="31" s="1"/>
  <c r="E109" i="31"/>
  <c r="F109" i="31" s="1"/>
  <c r="E108" i="31"/>
  <c r="F108" i="31" s="1"/>
  <c r="E107" i="31"/>
  <c r="F107" i="31" s="1"/>
  <c r="E106" i="31"/>
  <c r="F106" i="31" s="1"/>
  <c r="E105" i="31"/>
  <c r="F105" i="31" s="1"/>
  <c r="E104" i="31"/>
  <c r="F104" i="31" s="1"/>
  <c r="E103" i="31"/>
  <c r="F103" i="31" s="1"/>
  <c r="E102" i="31"/>
  <c r="F102" i="31" s="1"/>
  <c r="E101" i="31"/>
  <c r="F101" i="31" s="1"/>
  <c r="E100" i="31"/>
  <c r="F100" i="31" s="1"/>
  <c r="E99" i="31"/>
  <c r="F99" i="31" s="1"/>
  <c r="E98" i="31"/>
  <c r="F98" i="31" s="1"/>
  <c r="E97" i="31"/>
  <c r="F97" i="31" s="1"/>
  <c r="E96" i="31"/>
  <c r="F96" i="31" s="1"/>
  <c r="E95" i="31"/>
  <c r="F95" i="31" s="1"/>
  <c r="E94" i="31"/>
  <c r="F94" i="31" s="1"/>
  <c r="E93" i="31"/>
  <c r="F93" i="31" s="1"/>
  <c r="E92" i="31"/>
  <c r="F92" i="31" s="1"/>
  <c r="E91" i="31"/>
  <c r="F91" i="31" s="1"/>
  <c r="E90" i="31"/>
  <c r="F90" i="31" s="1"/>
  <c r="E89" i="31"/>
  <c r="F89" i="31" s="1"/>
  <c r="E88" i="31"/>
  <c r="F88" i="31" s="1"/>
  <c r="E87" i="31"/>
  <c r="F87" i="31" s="1"/>
  <c r="E86" i="31"/>
  <c r="F86" i="31" s="1"/>
  <c r="E85" i="31"/>
  <c r="F85" i="31" s="1"/>
  <c r="E84" i="31"/>
  <c r="F84" i="31" s="1"/>
  <c r="E83" i="31"/>
  <c r="F83" i="31" s="1"/>
  <c r="E82" i="31"/>
  <c r="F82" i="31" s="1"/>
  <c r="E81" i="31"/>
  <c r="F81" i="31" s="1"/>
  <c r="E80" i="31"/>
  <c r="F80" i="31" s="1"/>
  <c r="E79" i="31"/>
  <c r="F79" i="31" s="1"/>
  <c r="E78" i="31"/>
  <c r="F78" i="31" s="1"/>
  <c r="E77" i="31"/>
  <c r="F77" i="31" s="1"/>
  <c r="E76" i="31"/>
  <c r="F76" i="31" s="1"/>
  <c r="E75" i="31"/>
  <c r="F75" i="31" s="1"/>
  <c r="E74" i="31"/>
  <c r="F74" i="31" s="1"/>
  <c r="E73" i="31"/>
  <c r="F73" i="31" s="1"/>
  <c r="E72" i="31"/>
  <c r="F72" i="31" s="1"/>
  <c r="E71" i="31"/>
  <c r="F71" i="31" s="1"/>
  <c r="E70" i="31"/>
  <c r="F70" i="31" s="1"/>
  <c r="E69" i="31"/>
  <c r="F69" i="31" s="1"/>
  <c r="E68" i="31"/>
  <c r="F68" i="31" s="1"/>
  <c r="E67" i="31"/>
  <c r="F67" i="31" s="1"/>
  <c r="E66" i="31"/>
  <c r="F66" i="31" s="1"/>
  <c r="E65" i="31"/>
  <c r="F65" i="31" s="1"/>
  <c r="E64" i="31"/>
  <c r="F64" i="31" s="1"/>
  <c r="E63" i="31"/>
  <c r="F63" i="31" s="1"/>
  <c r="E62" i="31"/>
  <c r="F62" i="31" s="1"/>
  <c r="E61" i="31"/>
  <c r="F61" i="31" s="1"/>
  <c r="E60" i="31"/>
  <c r="F60" i="31" s="1"/>
  <c r="E59" i="31"/>
  <c r="F59" i="31" s="1"/>
  <c r="E58" i="31"/>
  <c r="F58" i="31" s="1"/>
  <c r="E57" i="31"/>
  <c r="F57" i="31" s="1"/>
  <c r="E56" i="31"/>
  <c r="F56" i="31" s="1"/>
  <c r="E55" i="31"/>
  <c r="F55" i="31" s="1"/>
  <c r="E54" i="31"/>
  <c r="F54" i="31" s="1"/>
  <c r="E53" i="31"/>
  <c r="F53" i="31" s="1"/>
  <c r="E52" i="31"/>
  <c r="F52" i="31" s="1"/>
  <c r="E51" i="31"/>
  <c r="F51" i="31" s="1"/>
  <c r="E50" i="31"/>
  <c r="F50" i="31" s="1"/>
  <c r="E49" i="31"/>
  <c r="F49" i="31" s="1"/>
  <c r="E48" i="31"/>
  <c r="F48" i="31" s="1"/>
  <c r="E47" i="31"/>
  <c r="F47" i="31" s="1"/>
  <c r="E46" i="31"/>
  <c r="F46" i="31" s="1"/>
  <c r="E45" i="31"/>
  <c r="F45" i="31" s="1"/>
  <c r="E44" i="31"/>
  <c r="F44" i="31" s="1"/>
  <c r="E43" i="31"/>
  <c r="F43" i="31" s="1"/>
  <c r="E42" i="31"/>
  <c r="F42" i="31" s="1"/>
  <c r="E41" i="31"/>
  <c r="F41" i="31" s="1"/>
  <c r="E40" i="31"/>
  <c r="F40" i="31" s="1"/>
  <c r="E39" i="31"/>
  <c r="F39" i="31" s="1"/>
  <c r="E38" i="31"/>
  <c r="F38" i="31" s="1"/>
  <c r="E37" i="31"/>
  <c r="F37" i="31" s="1"/>
  <c r="E36" i="31"/>
  <c r="F36" i="31" s="1"/>
  <c r="E35" i="31"/>
  <c r="F35" i="31" s="1"/>
  <c r="E34" i="31"/>
  <c r="F34" i="31" s="1"/>
  <c r="E33" i="31"/>
  <c r="F33" i="31" s="1"/>
  <c r="E32" i="31"/>
  <c r="F32" i="31" s="1"/>
  <c r="E31" i="31"/>
  <c r="F31" i="31" s="1"/>
  <c r="E30" i="31"/>
  <c r="F30" i="31" s="1"/>
  <c r="E29" i="31"/>
  <c r="F29" i="31" s="1"/>
  <c r="E28" i="31"/>
  <c r="F28" i="31" s="1"/>
  <c r="E27" i="31"/>
  <c r="F27" i="31" s="1"/>
  <c r="E26" i="31"/>
  <c r="F26" i="31" s="1"/>
  <c r="E25" i="31"/>
  <c r="F25" i="31" s="1"/>
  <c r="E24" i="31"/>
  <c r="F24" i="31" s="1"/>
  <c r="E23" i="31"/>
  <c r="F23" i="31" s="1"/>
  <c r="E22" i="31"/>
  <c r="F22" i="31" s="1"/>
  <c r="E21" i="31"/>
  <c r="F21" i="31" s="1"/>
  <c r="E20" i="31"/>
  <c r="F20" i="31" s="1"/>
  <c r="E19" i="31"/>
  <c r="F19" i="31" s="1"/>
  <c r="E18" i="31"/>
  <c r="F18" i="31" s="1"/>
  <c r="E17" i="31"/>
  <c r="F17" i="31" s="1"/>
  <c r="E16" i="31"/>
  <c r="F16" i="31" s="1"/>
  <c r="E15" i="31"/>
  <c r="F15" i="31" s="1"/>
  <c r="E14" i="31"/>
  <c r="F14" i="31" s="1"/>
  <c r="E13" i="31"/>
  <c r="F13" i="31" s="1"/>
  <c r="E12" i="31"/>
  <c r="F12" i="31" s="1"/>
  <c r="E11" i="31"/>
  <c r="F11" i="31" s="1"/>
  <c r="E10" i="31"/>
  <c r="F10" i="31" s="1"/>
  <c r="E9" i="31"/>
  <c r="F9" i="31" s="1"/>
  <c r="E8" i="31"/>
  <c r="F8" i="31" s="1"/>
  <c r="E7" i="31"/>
  <c r="F7" i="31" s="1"/>
  <c r="E6" i="31"/>
  <c r="F6" i="31" s="1"/>
  <c r="E5" i="31"/>
  <c r="F5" i="31" s="1"/>
  <c r="E4" i="31"/>
  <c r="F4" i="31" s="1"/>
  <c r="E3" i="31"/>
  <c r="F3" i="31" s="1"/>
  <c r="J7" i="37" l="1"/>
  <c r="J4" i="37"/>
  <c r="I20" i="40"/>
  <c r="I7" i="40" s="1"/>
  <c r="I18" i="40"/>
  <c r="I19" i="40"/>
  <c r="L4" i="39"/>
  <c r="L5" i="39" s="1"/>
  <c r="G4" i="39"/>
  <c r="H4" i="39" s="1"/>
  <c r="G10" i="39"/>
  <c r="H10" i="39" s="1"/>
  <c r="G14" i="39"/>
  <c r="H14" i="39" s="1"/>
  <c r="G18" i="39"/>
  <c r="H18" i="39" s="1"/>
  <c r="G22" i="39"/>
  <c r="H22" i="39" s="1"/>
  <c r="G26" i="39"/>
  <c r="H26" i="39" s="1"/>
  <c r="G30" i="39"/>
  <c r="H30" i="39" s="1"/>
  <c r="G34" i="39"/>
  <c r="H34" i="39" s="1"/>
  <c r="G38" i="39"/>
  <c r="H38" i="39" s="1"/>
  <c r="G42" i="39"/>
  <c r="H42" i="39" s="1"/>
  <c r="G46" i="39"/>
  <c r="H46" i="39" s="1"/>
  <c r="G50" i="39"/>
  <c r="H50" i="39" s="1"/>
  <c r="G54" i="39"/>
  <c r="H54" i="39" s="1"/>
  <c r="G58" i="39"/>
  <c r="H58" i="39" s="1"/>
  <c r="G62" i="39"/>
  <c r="H62" i="39" s="1"/>
  <c r="G66" i="39"/>
  <c r="H66" i="39" s="1"/>
  <c r="G70" i="39"/>
  <c r="H70" i="39" s="1"/>
  <c r="G74" i="39"/>
  <c r="H74" i="39" s="1"/>
  <c r="G78" i="39"/>
  <c r="H78" i="39" s="1"/>
  <c r="G82" i="39"/>
  <c r="H82" i="39" s="1"/>
  <c r="G86" i="39"/>
  <c r="H86" i="39" s="1"/>
  <c r="G90" i="39"/>
  <c r="H90" i="39" s="1"/>
  <c r="G94" i="39"/>
  <c r="H94" i="39" s="1"/>
  <c r="G98" i="39"/>
  <c r="H98" i="39" s="1"/>
  <c r="G102" i="39"/>
  <c r="H102" i="39" s="1"/>
  <c r="G106" i="39"/>
  <c r="H106" i="39" s="1"/>
  <c r="G110" i="39"/>
  <c r="H110" i="39" s="1"/>
  <c r="G114" i="39"/>
  <c r="H114" i="39" s="1"/>
  <c r="G118" i="39"/>
  <c r="H118" i="39" s="1"/>
  <c r="G122" i="39"/>
  <c r="H122" i="39" s="1"/>
  <c r="G126" i="39"/>
  <c r="H126" i="39" s="1"/>
  <c r="G130" i="39"/>
  <c r="H130" i="39" s="1"/>
  <c r="G134" i="39"/>
  <c r="H134" i="39" s="1"/>
  <c r="G138" i="39"/>
  <c r="H138" i="39" s="1"/>
  <c r="G142" i="39"/>
  <c r="H142" i="39" s="1"/>
  <c r="G146" i="39"/>
  <c r="H146" i="39" s="1"/>
  <c r="G150" i="39"/>
  <c r="H150" i="39" s="1"/>
  <c r="G154" i="39"/>
  <c r="H154" i="39" s="1"/>
  <c r="G158" i="39"/>
  <c r="H158" i="39" s="1"/>
  <c r="G162" i="39"/>
  <c r="H162" i="39" s="1"/>
  <c r="G166" i="39"/>
  <c r="H166" i="39" s="1"/>
  <c r="G170" i="39"/>
  <c r="H170" i="39" s="1"/>
  <c r="G174" i="39"/>
  <c r="H174" i="39" s="1"/>
  <c r="G178" i="39"/>
  <c r="H178" i="39" s="1"/>
  <c r="G182" i="39"/>
  <c r="H182" i="39" s="1"/>
  <c r="G186" i="39"/>
  <c r="H186" i="39" s="1"/>
  <c r="G190" i="39"/>
  <c r="H190" i="39" s="1"/>
  <c r="G194" i="39"/>
  <c r="H194" i="39" s="1"/>
  <c r="G198" i="39"/>
  <c r="H198" i="39" s="1"/>
  <c r="G202" i="39"/>
  <c r="H202" i="39" s="1"/>
  <c r="G206" i="39"/>
  <c r="H206" i="39" s="1"/>
  <c r="G210" i="39"/>
  <c r="H210" i="39" s="1"/>
  <c r="G214" i="39"/>
  <c r="H214" i="39" s="1"/>
  <c r="G218" i="39"/>
  <c r="H218" i="39" s="1"/>
  <c r="G222" i="39"/>
  <c r="H222" i="39" s="1"/>
  <c r="G226" i="39"/>
  <c r="H226" i="39" s="1"/>
  <c r="G230" i="39"/>
  <c r="H230" i="39" s="1"/>
  <c r="G234" i="39"/>
  <c r="H234" i="39" s="1"/>
  <c r="G238" i="39"/>
  <c r="H238" i="39" s="1"/>
  <c r="G242" i="39"/>
  <c r="H242" i="39" s="1"/>
  <c r="G246" i="39"/>
  <c r="H246" i="39" s="1"/>
  <c r="G250" i="39"/>
  <c r="H250" i="39" s="1"/>
  <c r="G254" i="39"/>
  <c r="H254" i="39" s="1"/>
  <c r="G258" i="39"/>
  <c r="H258" i="39" s="1"/>
  <c r="G262" i="39"/>
  <c r="H262" i="39" s="1"/>
  <c r="G266" i="39"/>
  <c r="H266" i="39" s="1"/>
  <c r="G270" i="39"/>
  <c r="H270" i="39" s="1"/>
  <c r="G274" i="39"/>
  <c r="H274" i="39" s="1"/>
  <c r="G278" i="39"/>
  <c r="H278" i="39" s="1"/>
  <c r="G282" i="39"/>
  <c r="H282" i="39" s="1"/>
  <c r="G286" i="39"/>
  <c r="H286" i="39" s="1"/>
  <c r="G290" i="39"/>
  <c r="H290" i="39" s="1"/>
  <c r="G294" i="39"/>
  <c r="H294" i="39" s="1"/>
  <c r="G298" i="39"/>
  <c r="H298" i="39" s="1"/>
  <c r="G302" i="39"/>
  <c r="H302" i="39" s="1"/>
  <c r="G306" i="39"/>
  <c r="H306" i="39" s="1"/>
  <c r="G310" i="39"/>
  <c r="H310" i="39" s="1"/>
  <c r="G314" i="39"/>
  <c r="H314" i="39" s="1"/>
  <c r="G318" i="39"/>
  <c r="H318" i="39" s="1"/>
  <c r="G322" i="39"/>
  <c r="H322" i="39" s="1"/>
  <c r="G326" i="39"/>
  <c r="H326" i="39" s="1"/>
  <c r="G330" i="39"/>
  <c r="H330" i="39" s="1"/>
  <c r="G334" i="39"/>
  <c r="H334" i="39" s="1"/>
  <c r="G338" i="39"/>
  <c r="H338" i="39" s="1"/>
  <c r="G342" i="39"/>
  <c r="H342" i="39" s="1"/>
  <c r="G346" i="39"/>
  <c r="H346" i="39" s="1"/>
  <c r="G350" i="39"/>
  <c r="H350" i="39" s="1"/>
  <c r="G354" i="39"/>
  <c r="H354" i="39" s="1"/>
  <c r="G358" i="39"/>
  <c r="H358" i="39" s="1"/>
  <c r="G362" i="39"/>
  <c r="H362" i="39" s="1"/>
  <c r="G366" i="39"/>
  <c r="H366" i="39" s="1"/>
  <c r="G370" i="39"/>
  <c r="H370" i="39" s="1"/>
  <c r="G374" i="39"/>
  <c r="H374" i="39" s="1"/>
  <c r="G378" i="39"/>
  <c r="H378" i="39" s="1"/>
  <c r="G382" i="39"/>
  <c r="H382" i="39" s="1"/>
  <c r="G386" i="39"/>
  <c r="H386" i="39" s="1"/>
  <c r="G390" i="39"/>
  <c r="H390" i="39" s="1"/>
  <c r="G394" i="39"/>
  <c r="H394" i="39" s="1"/>
  <c r="G398" i="39"/>
  <c r="H398" i="39" s="1"/>
  <c r="G402" i="39"/>
  <c r="H402" i="39" s="1"/>
  <c r="G406" i="39"/>
  <c r="H406" i="39" s="1"/>
  <c r="G410" i="39"/>
  <c r="H410" i="39" s="1"/>
  <c r="G414" i="39"/>
  <c r="H414" i="39" s="1"/>
  <c r="G418" i="39"/>
  <c r="H418" i="39" s="1"/>
  <c r="G422" i="39"/>
  <c r="H422" i="39" s="1"/>
  <c r="G426" i="39"/>
  <c r="H426" i="39" s="1"/>
  <c r="G430" i="39"/>
  <c r="H430" i="39" s="1"/>
  <c r="G434" i="39"/>
  <c r="H434" i="39" s="1"/>
  <c r="G438" i="39"/>
  <c r="H438" i="39" s="1"/>
  <c r="G442" i="39"/>
  <c r="H442" i="39" s="1"/>
  <c r="G446" i="39"/>
  <c r="H446" i="39" s="1"/>
  <c r="G450" i="39"/>
  <c r="H450" i="39" s="1"/>
  <c r="G454" i="39"/>
  <c r="H454" i="39" s="1"/>
  <c r="G458" i="39"/>
  <c r="H458" i="39" s="1"/>
  <c r="G462" i="39"/>
  <c r="H462" i="39" s="1"/>
  <c r="G466" i="39"/>
  <c r="H466" i="39" s="1"/>
  <c r="G470" i="39"/>
  <c r="H470" i="39" s="1"/>
  <c r="G474" i="39"/>
  <c r="H474" i="39" s="1"/>
  <c r="G478" i="39"/>
  <c r="H478" i="39" s="1"/>
  <c r="G482" i="39"/>
  <c r="H482" i="39" s="1"/>
  <c r="G486" i="39"/>
  <c r="H486" i="39" s="1"/>
  <c r="G490" i="39"/>
  <c r="H490" i="39" s="1"/>
  <c r="G494" i="39"/>
  <c r="H494" i="39" s="1"/>
  <c r="G498" i="39"/>
  <c r="H498" i="39" s="1"/>
  <c r="G502" i="39"/>
  <c r="H502" i="39" s="1"/>
  <c r="G506" i="39"/>
  <c r="H506" i="39" s="1"/>
  <c r="G510" i="39"/>
  <c r="H510" i="39" s="1"/>
  <c r="G514" i="39"/>
  <c r="H514" i="39" s="1"/>
  <c r="G518" i="39"/>
  <c r="H518" i="39" s="1"/>
  <c r="G522" i="39"/>
  <c r="H522" i="39" s="1"/>
  <c r="G526" i="39"/>
  <c r="H526" i="39" s="1"/>
  <c r="G530" i="39"/>
  <c r="H530" i="39" s="1"/>
  <c r="G534" i="39"/>
  <c r="H534" i="39" s="1"/>
  <c r="G538" i="39"/>
  <c r="H538" i="39" s="1"/>
  <c r="G542" i="39"/>
  <c r="H542" i="39" s="1"/>
  <c r="G546" i="39"/>
  <c r="H546" i="39" s="1"/>
  <c r="G550" i="39"/>
  <c r="H550" i="39" s="1"/>
  <c r="G554" i="39"/>
  <c r="H554" i="39" s="1"/>
  <c r="G558" i="39"/>
  <c r="H558" i="39" s="1"/>
  <c r="G562" i="39"/>
  <c r="H562" i="39" s="1"/>
  <c r="G566" i="39"/>
  <c r="H566" i="39" s="1"/>
  <c r="G570" i="39"/>
  <c r="H570" i="39" s="1"/>
  <c r="G574" i="39"/>
  <c r="H574" i="39" s="1"/>
  <c r="G578" i="39"/>
  <c r="H578" i="39" s="1"/>
  <c r="G582" i="39"/>
  <c r="H582" i="39" s="1"/>
  <c r="G586" i="39"/>
  <c r="H586" i="39" s="1"/>
  <c r="G590" i="39"/>
  <c r="H590" i="39" s="1"/>
  <c r="G594" i="39"/>
  <c r="H594" i="39" s="1"/>
  <c r="G598" i="39"/>
  <c r="H598" i="39" s="1"/>
  <c r="G602" i="39"/>
  <c r="H602" i="39" s="1"/>
  <c r="G606" i="39"/>
  <c r="H606" i="39" s="1"/>
  <c r="G610" i="39"/>
  <c r="H610" i="39" s="1"/>
  <c r="G614" i="39"/>
  <c r="H614" i="39" s="1"/>
  <c r="G618" i="39"/>
  <c r="H618" i="39" s="1"/>
  <c r="G622" i="39"/>
  <c r="H622" i="39" s="1"/>
  <c r="G626" i="39"/>
  <c r="H626" i="39" s="1"/>
  <c r="G630" i="39"/>
  <c r="H630" i="39" s="1"/>
  <c r="G634" i="39"/>
  <c r="H634" i="39" s="1"/>
  <c r="G638" i="39"/>
  <c r="H638" i="39" s="1"/>
  <c r="G642" i="39"/>
  <c r="H642" i="39" s="1"/>
  <c r="G646" i="39"/>
  <c r="H646" i="39" s="1"/>
  <c r="G650" i="39"/>
  <c r="H650" i="39" s="1"/>
  <c r="G654" i="39"/>
  <c r="H654" i="39" s="1"/>
  <c r="G658" i="39"/>
  <c r="H658" i="39" s="1"/>
  <c r="G662" i="39"/>
  <c r="H662" i="39" s="1"/>
  <c r="G666" i="39"/>
  <c r="H666" i="39" s="1"/>
  <c r="G670" i="39"/>
  <c r="H670" i="39" s="1"/>
  <c r="G674" i="39"/>
  <c r="H674" i="39" s="1"/>
  <c r="G678" i="39"/>
  <c r="H678" i="39" s="1"/>
  <c r="G682" i="39"/>
  <c r="H682" i="39" s="1"/>
  <c r="G686" i="39"/>
  <c r="H686" i="39" s="1"/>
  <c r="G690" i="39"/>
  <c r="H690" i="39" s="1"/>
  <c r="G694" i="39"/>
  <c r="H694" i="39" s="1"/>
  <c r="G698" i="39"/>
  <c r="H698" i="39" s="1"/>
  <c r="G702" i="39"/>
  <c r="H702" i="39" s="1"/>
  <c r="G706" i="39"/>
  <c r="H706" i="39" s="1"/>
  <c r="G710" i="39"/>
  <c r="H710" i="39" s="1"/>
  <c r="G714" i="39"/>
  <c r="H714" i="39" s="1"/>
  <c r="G718" i="39"/>
  <c r="H718" i="39" s="1"/>
  <c r="G722" i="39"/>
  <c r="H722" i="39" s="1"/>
  <c r="G726" i="39"/>
  <c r="H726" i="39" s="1"/>
  <c r="G730" i="39"/>
  <c r="H730" i="39" s="1"/>
  <c r="G734" i="39"/>
  <c r="H734" i="39" s="1"/>
  <c r="G738" i="39"/>
  <c r="H738" i="39" s="1"/>
  <c r="G742" i="39"/>
  <c r="H742" i="39" s="1"/>
  <c r="G746" i="39"/>
  <c r="H746" i="39" s="1"/>
  <c r="G750" i="39"/>
  <c r="H750" i="39" s="1"/>
  <c r="G754" i="39"/>
  <c r="H754" i="39" s="1"/>
  <c r="G758" i="39"/>
  <c r="H758" i="39" s="1"/>
  <c r="G762" i="39"/>
  <c r="H762" i="39" s="1"/>
  <c r="G766" i="39"/>
  <c r="H766" i="39" s="1"/>
  <c r="G770" i="39"/>
  <c r="H770" i="39" s="1"/>
  <c r="G774" i="39"/>
  <c r="H774" i="39" s="1"/>
  <c r="G778" i="39"/>
  <c r="H778" i="39" s="1"/>
  <c r="G782" i="39"/>
  <c r="H782" i="39" s="1"/>
  <c r="G786" i="39"/>
  <c r="H786" i="39" s="1"/>
  <c r="G790" i="39"/>
  <c r="H790" i="39" s="1"/>
  <c r="G794" i="39"/>
  <c r="H794" i="39" s="1"/>
  <c r="G798" i="39"/>
  <c r="H798" i="39" s="1"/>
  <c r="G802" i="39"/>
  <c r="H802" i="39" s="1"/>
  <c r="G806" i="39"/>
  <c r="H806" i="39" s="1"/>
  <c r="G810" i="39"/>
  <c r="H810" i="39" s="1"/>
  <c r="G814" i="39"/>
  <c r="H814" i="39" s="1"/>
  <c r="G818" i="39"/>
  <c r="H818" i="39" s="1"/>
  <c r="G822" i="39"/>
  <c r="H822" i="39" s="1"/>
  <c r="G826" i="39"/>
  <c r="H826" i="39" s="1"/>
  <c r="G830" i="39"/>
  <c r="H830" i="39" s="1"/>
  <c r="G834" i="39"/>
  <c r="H834" i="39" s="1"/>
  <c r="G838" i="39"/>
  <c r="H838" i="39" s="1"/>
  <c r="G842" i="39"/>
  <c r="H842" i="39" s="1"/>
  <c r="G846" i="39"/>
  <c r="H846" i="39" s="1"/>
  <c r="G850" i="39"/>
  <c r="H850" i="39" s="1"/>
  <c r="G854" i="39"/>
  <c r="H854" i="39" s="1"/>
  <c r="G858" i="39"/>
  <c r="H858" i="39" s="1"/>
  <c r="G862" i="39"/>
  <c r="H862" i="39" s="1"/>
  <c r="G866" i="39"/>
  <c r="H866" i="39" s="1"/>
  <c r="G870" i="39"/>
  <c r="H870" i="39" s="1"/>
  <c r="G874" i="39"/>
  <c r="H874" i="39" s="1"/>
  <c r="G878" i="39"/>
  <c r="H878" i="39" s="1"/>
  <c r="G882" i="39"/>
  <c r="H882" i="39" s="1"/>
  <c r="G886" i="39"/>
  <c r="H886" i="39" s="1"/>
  <c r="G890" i="39"/>
  <c r="H890" i="39" s="1"/>
  <c r="G894" i="39"/>
  <c r="H894" i="39" s="1"/>
  <c r="G898" i="39"/>
  <c r="H898" i="39" s="1"/>
  <c r="G902" i="39"/>
  <c r="H902" i="39" s="1"/>
  <c r="G906" i="39"/>
  <c r="H906" i="39" s="1"/>
  <c r="G910" i="39"/>
  <c r="H910" i="39" s="1"/>
  <c r="G914" i="39"/>
  <c r="H914" i="39" s="1"/>
  <c r="G918" i="39"/>
  <c r="H918" i="39" s="1"/>
  <c r="G922" i="39"/>
  <c r="H922" i="39" s="1"/>
  <c r="G926" i="39"/>
  <c r="H926" i="39" s="1"/>
  <c r="G930" i="39"/>
  <c r="H930" i="39" s="1"/>
  <c r="G934" i="39"/>
  <c r="H934" i="39" s="1"/>
  <c r="G938" i="39"/>
  <c r="H938" i="39" s="1"/>
  <c r="G942" i="39"/>
  <c r="H942" i="39" s="1"/>
  <c r="G946" i="39"/>
  <c r="H946" i="39" s="1"/>
  <c r="G950" i="39"/>
  <c r="H950" i="39" s="1"/>
  <c r="G954" i="39"/>
  <c r="H954" i="39" s="1"/>
  <c r="G958" i="39"/>
  <c r="H958" i="39" s="1"/>
  <c r="G962" i="39"/>
  <c r="H962" i="39" s="1"/>
  <c r="G966" i="39"/>
  <c r="H966" i="39" s="1"/>
  <c r="G970" i="39"/>
  <c r="H970" i="39" s="1"/>
  <c r="G974" i="39"/>
  <c r="H974" i="39" s="1"/>
  <c r="G978" i="39"/>
  <c r="H978" i="39" s="1"/>
  <c r="G982" i="39"/>
  <c r="H982" i="39" s="1"/>
  <c r="G986" i="39"/>
  <c r="H986" i="39" s="1"/>
  <c r="G990" i="39"/>
  <c r="H990" i="39" s="1"/>
  <c r="G994" i="39"/>
  <c r="H994" i="39" s="1"/>
  <c r="G998" i="39"/>
  <c r="H998" i="39" s="1"/>
  <c r="G1002" i="39"/>
  <c r="H1002" i="39" s="1"/>
  <c r="G1006" i="39"/>
  <c r="H1006" i="39" s="1"/>
  <c r="G1010" i="39"/>
  <c r="H1010" i="39" s="1"/>
  <c r="G1014" i="39"/>
  <c r="H1014" i="39" s="1"/>
  <c r="G1018" i="39"/>
  <c r="H1018" i="39" s="1"/>
  <c r="G1022" i="39"/>
  <c r="H1022" i="39" s="1"/>
  <c r="G1026" i="39"/>
  <c r="H1026" i="39" s="1"/>
  <c r="G1030" i="39"/>
  <c r="H1030" i="39" s="1"/>
  <c r="G1034" i="39"/>
  <c r="H1034" i="39" s="1"/>
  <c r="G1038" i="39"/>
  <c r="H1038" i="39" s="1"/>
  <c r="G1042" i="39"/>
  <c r="H1042" i="39" s="1"/>
  <c r="G1046" i="39"/>
  <c r="H1046" i="39" s="1"/>
  <c r="G1050" i="39"/>
  <c r="H1050" i="39" s="1"/>
  <c r="G1054" i="39"/>
  <c r="H1054" i="39" s="1"/>
  <c r="G1058" i="39"/>
  <c r="H1058" i="39" s="1"/>
  <c r="G1062" i="39"/>
  <c r="H1062" i="39" s="1"/>
  <c r="G1066" i="39"/>
  <c r="H1066" i="39" s="1"/>
  <c r="G1070" i="39"/>
  <c r="H1070" i="39" s="1"/>
  <c r="G1074" i="39"/>
  <c r="H1074" i="39" s="1"/>
  <c r="G1078" i="39"/>
  <c r="H1078" i="39" s="1"/>
  <c r="G1082" i="39"/>
  <c r="H1082" i="39" s="1"/>
  <c r="G1086" i="39"/>
  <c r="H1086" i="39" s="1"/>
  <c r="G1090" i="39"/>
  <c r="H1090" i="39" s="1"/>
  <c r="G1094" i="39"/>
  <c r="H1094" i="39" s="1"/>
  <c r="G1098" i="39"/>
  <c r="H1098" i="39" s="1"/>
  <c r="G1102" i="39"/>
  <c r="H1102" i="39" s="1"/>
  <c r="G1106" i="39"/>
  <c r="H1106" i="39" s="1"/>
  <c r="G1110" i="39"/>
  <c r="H1110" i="39" s="1"/>
  <c r="G1114" i="39"/>
  <c r="H1114" i="39" s="1"/>
  <c r="G1118" i="39"/>
  <c r="H1118" i="39" s="1"/>
  <c r="G1122" i="39"/>
  <c r="H1122" i="39" s="1"/>
  <c r="G1126" i="39"/>
  <c r="H1126" i="39" s="1"/>
  <c r="G1130" i="39"/>
  <c r="H1130" i="39" s="1"/>
  <c r="G1134" i="39"/>
  <c r="H1134" i="39" s="1"/>
  <c r="G1138" i="39"/>
  <c r="H1138" i="39" s="1"/>
  <c r="G1142" i="39"/>
  <c r="H1142" i="39" s="1"/>
  <c r="G1146" i="39"/>
  <c r="H1146" i="39" s="1"/>
  <c r="G1150" i="39"/>
  <c r="H1150" i="39" s="1"/>
  <c r="G1154" i="39"/>
  <c r="H1154" i="39" s="1"/>
  <c r="G1158" i="39"/>
  <c r="H1158" i="39" s="1"/>
  <c r="G1162" i="39"/>
  <c r="H1162" i="39" s="1"/>
  <c r="G1166" i="39"/>
  <c r="H1166" i="39" s="1"/>
  <c r="G1170" i="39"/>
  <c r="H1170" i="39" s="1"/>
  <c r="G1174" i="39"/>
  <c r="H1174" i="39" s="1"/>
  <c r="G1178" i="39"/>
  <c r="H1178" i="39" s="1"/>
  <c r="G1182" i="39"/>
  <c r="H1182" i="39" s="1"/>
  <c r="G1186" i="39"/>
  <c r="H1186" i="39" s="1"/>
  <c r="G1190" i="39"/>
  <c r="H1190" i="39" s="1"/>
  <c r="G1194" i="39"/>
  <c r="H1194" i="39" s="1"/>
  <c r="G1198" i="39"/>
  <c r="H1198" i="39" s="1"/>
  <c r="G1202" i="39"/>
  <c r="H1202" i="39" s="1"/>
  <c r="G1206" i="39"/>
  <c r="H1206" i="39" s="1"/>
  <c r="G1210" i="39"/>
  <c r="H1210" i="39" s="1"/>
  <c r="G1214" i="39"/>
  <c r="H1214" i="39" s="1"/>
  <c r="G1218" i="39"/>
  <c r="H1218" i="39" s="1"/>
  <c r="G1222" i="39"/>
  <c r="H1222" i="39" s="1"/>
  <c r="G1226" i="39"/>
  <c r="H1226" i="39" s="1"/>
  <c r="G1230" i="39"/>
  <c r="H1230" i="39" s="1"/>
  <c r="G1234" i="39"/>
  <c r="H1234" i="39" s="1"/>
  <c r="G1238" i="39"/>
  <c r="H1238" i="39" s="1"/>
  <c r="G1242" i="39"/>
  <c r="H1242" i="39" s="1"/>
  <c r="G1246" i="39"/>
  <c r="H1246" i="39" s="1"/>
  <c r="G1250" i="39"/>
  <c r="H1250" i="39" s="1"/>
  <c r="G1254" i="39"/>
  <c r="H1254" i="39" s="1"/>
  <c r="G1258" i="39"/>
  <c r="H1258" i="39" s="1"/>
  <c r="G1262" i="39"/>
  <c r="H1262" i="39" s="1"/>
  <c r="G1266" i="39"/>
  <c r="H1266" i="39" s="1"/>
  <c r="G1270" i="39"/>
  <c r="H1270" i="39" s="1"/>
  <c r="G1274" i="39"/>
  <c r="H1274" i="39" s="1"/>
  <c r="G1278" i="39"/>
  <c r="H1278" i="39" s="1"/>
  <c r="G1282" i="39"/>
  <c r="H1282" i="39" s="1"/>
  <c r="G1286" i="39"/>
  <c r="H1286" i="39" s="1"/>
  <c r="G1290" i="39"/>
  <c r="H1290" i="39" s="1"/>
  <c r="G1294" i="39"/>
  <c r="H1294" i="39" s="1"/>
  <c r="G1298" i="39"/>
  <c r="H1298" i="39" s="1"/>
  <c r="G1302" i="39"/>
  <c r="H1302" i="39" s="1"/>
  <c r="G1306" i="39"/>
  <c r="H1306" i="39" s="1"/>
  <c r="G1310" i="39"/>
  <c r="H1310" i="39" s="1"/>
  <c r="G1314" i="39"/>
  <c r="H1314" i="39" s="1"/>
  <c r="G1318" i="39"/>
  <c r="H1318" i="39" s="1"/>
  <c r="G1322" i="39"/>
  <c r="H1322" i="39" s="1"/>
  <c r="G1326" i="39"/>
  <c r="H1326" i="39" s="1"/>
  <c r="G1330" i="39"/>
  <c r="H1330" i="39" s="1"/>
  <c r="G1334" i="39"/>
  <c r="H1334" i="39" s="1"/>
  <c r="G1338" i="39"/>
  <c r="H1338" i="39" s="1"/>
  <c r="G1342" i="39"/>
  <c r="H1342" i="39" s="1"/>
  <c r="G1346" i="39"/>
  <c r="H1346" i="39" s="1"/>
  <c r="G1350" i="39"/>
  <c r="H1350" i="39" s="1"/>
  <c r="G1354" i="39"/>
  <c r="H1354" i="39" s="1"/>
  <c r="G1358" i="39"/>
  <c r="H1358" i="39" s="1"/>
  <c r="G1362" i="39"/>
  <c r="H1362" i="39" s="1"/>
  <c r="G1366" i="39"/>
  <c r="H1366" i="39" s="1"/>
  <c r="G1370" i="39"/>
  <c r="H1370" i="39" s="1"/>
  <c r="G1374" i="39"/>
  <c r="H1374" i="39" s="1"/>
  <c r="G1378" i="39"/>
  <c r="H1378" i="39" s="1"/>
  <c r="G1382" i="39"/>
  <c r="H1382" i="39" s="1"/>
  <c r="G1386" i="39"/>
  <c r="H1386" i="39" s="1"/>
  <c r="G1390" i="39"/>
  <c r="H1390" i="39" s="1"/>
  <c r="G1394" i="39"/>
  <c r="H1394" i="39" s="1"/>
  <c r="G1398" i="39"/>
  <c r="H1398" i="39" s="1"/>
  <c r="G1402" i="39"/>
  <c r="H1402" i="39" s="1"/>
  <c r="G1406" i="39"/>
  <c r="H1406" i="39" s="1"/>
  <c r="G1410" i="39"/>
  <c r="H1410" i="39" s="1"/>
  <c r="G1414" i="39"/>
  <c r="H1414" i="39" s="1"/>
  <c r="G1418" i="39"/>
  <c r="H1418" i="39" s="1"/>
  <c r="G1422" i="39"/>
  <c r="H1422" i="39" s="1"/>
  <c r="G1426" i="39"/>
  <c r="H1426" i="39" s="1"/>
  <c r="G1430" i="39"/>
  <c r="H1430" i="39" s="1"/>
  <c r="G1434" i="39"/>
  <c r="H1434" i="39" s="1"/>
  <c r="G1438" i="39"/>
  <c r="H1438" i="39" s="1"/>
  <c r="G1442" i="39"/>
  <c r="H1442" i="39" s="1"/>
  <c r="G1446" i="39"/>
  <c r="H1446" i="39" s="1"/>
  <c r="G1450" i="39"/>
  <c r="H1450" i="39" s="1"/>
  <c r="G1454" i="39"/>
  <c r="H1454" i="39" s="1"/>
  <c r="G1458" i="39"/>
  <c r="H1458" i="39" s="1"/>
  <c r="G1462" i="39"/>
  <c r="H1462" i="39" s="1"/>
  <c r="G1466" i="39"/>
  <c r="H1466" i="39" s="1"/>
  <c r="G1470" i="39"/>
  <c r="H1470" i="39" s="1"/>
  <c r="G1474" i="39"/>
  <c r="H1474" i="39" s="1"/>
  <c r="G1478" i="39"/>
  <c r="H1478" i="39" s="1"/>
  <c r="G1482" i="39"/>
  <c r="H1482" i="39" s="1"/>
  <c r="G1486" i="39"/>
  <c r="H1486" i="39" s="1"/>
  <c r="G1490" i="39"/>
  <c r="H1490" i="39" s="1"/>
  <c r="G1494" i="39"/>
  <c r="H1494" i="39" s="1"/>
  <c r="G1498" i="39"/>
  <c r="H1498" i="39" s="1"/>
  <c r="G1502" i="39"/>
  <c r="H1502" i="39" s="1"/>
  <c r="G1506" i="39"/>
  <c r="H1506" i="39" s="1"/>
  <c r="G1510" i="39"/>
  <c r="H1510" i="39" s="1"/>
  <c r="G1514" i="39"/>
  <c r="H1514" i="39" s="1"/>
  <c r="G1518" i="39"/>
  <c r="H1518" i="39" s="1"/>
  <c r="G1522" i="39"/>
  <c r="H1522" i="39" s="1"/>
  <c r="G1526" i="39"/>
  <c r="H1526" i="39" s="1"/>
  <c r="G1530" i="39"/>
  <c r="H1530" i="39" s="1"/>
  <c r="G1534" i="39"/>
  <c r="H1534" i="39" s="1"/>
  <c r="G1538" i="39"/>
  <c r="H1538" i="39" s="1"/>
  <c r="G1542" i="39"/>
  <c r="H1542" i="39" s="1"/>
  <c r="G1546" i="39"/>
  <c r="H1546" i="39" s="1"/>
  <c r="G1550" i="39"/>
  <c r="H1550" i="39" s="1"/>
  <c r="G1554" i="39"/>
  <c r="H1554" i="39" s="1"/>
  <c r="G1558" i="39"/>
  <c r="H1558" i="39" s="1"/>
  <c r="G1562" i="39"/>
  <c r="H1562" i="39" s="1"/>
  <c r="G1566" i="39"/>
  <c r="H1566" i="39" s="1"/>
  <c r="G1570" i="39"/>
  <c r="H1570" i="39" s="1"/>
  <c r="G1574" i="39"/>
  <c r="H1574" i="39" s="1"/>
  <c r="G1578" i="39"/>
  <c r="H1578" i="39" s="1"/>
  <c r="G1582" i="39"/>
  <c r="H1582" i="39" s="1"/>
  <c r="G1586" i="39"/>
  <c r="H1586" i="39" s="1"/>
  <c r="G1590" i="39"/>
  <c r="H1590" i="39" s="1"/>
  <c r="G1594" i="39"/>
  <c r="H1594" i="39" s="1"/>
  <c r="G1598" i="39"/>
  <c r="H1598" i="39" s="1"/>
  <c r="G1602" i="39"/>
  <c r="H1602" i="39" s="1"/>
  <c r="G1606" i="39"/>
  <c r="H1606" i="39" s="1"/>
  <c r="G1610" i="39"/>
  <c r="H1610" i="39" s="1"/>
  <c r="G1614" i="39"/>
  <c r="H1614" i="39" s="1"/>
  <c r="G1618" i="39"/>
  <c r="H1618" i="39" s="1"/>
  <c r="G1622" i="39"/>
  <c r="H1622" i="39" s="1"/>
  <c r="G1626" i="39"/>
  <c r="H1626" i="39" s="1"/>
  <c r="G1630" i="39"/>
  <c r="H1630" i="39" s="1"/>
  <c r="G1634" i="39"/>
  <c r="H1634" i="39" s="1"/>
  <c r="G1638" i="39"/>
  <c r="H1638" i="39" s="1"/>
  <c r="G1642" i="39"/>
  <c r="H1642" i="39" s="1"/>
  <c r="G1646" i="39"/>
  <c r="H1646" i="39" s="1"/>
  <c r="G1650" i="39"/>
  <c r="H1650" i="39" s="1"/>
  <c r="G1654" i="39"/>
  <c r="H1654" i="39" s="1"/>
  <c r="G1658" i="39"/>
  <c r="H1658" i="39" s="1"/>
  <c r="G1662" i="39"/>
  <c r="H1662" i="39" s="1"/>
  <c r="G1666" i="39"/>
  <c r="H1666" i="39" s="1"/>
  <c r="G1670" i="39"/>
  <c r="H1670" i="39" s="1"/>
  <c r="G1674" i="39"/>
  <c r="H1674" i="39" s="1"/>
  <c r="G1678" i="39"/>
  <c r="H1678" i="39" s="1"/>
  <c r="G1682" i="39"/>
  <c r="H1682" i="39" s="1"/>
  <c r="G1686" i="39"/>
  <c r="H1686" i="39" s="1"/>
  <c r="G1690" i="39"/>
  <c r="H1690" i="39" s="1"/>
  <c r="G1694" i="39"/>
  <c r="H1694" i="39" s="1"/>
  <c r="G1698" i="39"/>
  <c r="H1698" i="39" s="1"/>
  <c r="G1702" i="39"/>
  <c r="H1702" i="39" s="1"/>
  <c r="G1706" i="39"/>
  <c r="H1706" i="39" s="1"/>
  <c r="G1710" i="39"/>
  <c r="H1710" i="39" s="1"/>
  <c r="G1714" i="39"/>
  <c r="H1714" i="39" s="1"/>
  <c r="G1718" i="39"/>
  <c r="H1718" i="39" s="1"/>
  <c r="G1722" i="39"/>
  <c r="H1722" i="39" s="1"/>
  <c r="G1726" i="39"/>
  <c r="H1726" i="39" s="1"/>
  <c r="G1730" i="39"/>
  <c r="H1730" i="39" s="1"/>
  <c r="G1734" i="39"/>
  <c r="H1734" i="39" s="1"/>
  <c r="G1738" i="39"/>
  <c r="H1738" i="39" s="1"/>
  <c r="G1742" i="39"/>
  <c r="H1742" i="39" s="1"/>
  <c r="G1746" i="39"/>
  <c r="H1746" i="39" s="1"/>
  <c r="G1750" i="39"/>
  <c r="H1750" i="39" s="1"/>
  <c r="G1754" i="39"/>
  <c r="H1754" i="39" s="1"/>
  <c r="G1758" i="39"/>
  <c r="H1758" i="39" s="1"/>
  <c r="G1762" i="39"/>
  <c r="H1762" i="39" s="1"/>
  <c r="G1766" i="39"/>
  <c r="H1766" i="39" s="1"/>
  <c r="G1770" i="39"/>
  <c r="H1770" i="39" s="1"/>
  <c r="G1774" i="39"/>
  <c r="H1774" i="39" s="1"/>
  <c r="G1778" i="39"/>
  <c r="H1778" i="39" s="1"/>
  <c r="G1782" i="39"/>
  <c r="H1782" i="39" s="1"/>
  <c r="G1786" i="39"/>
  <c r="H1786" i="39" s="1"/>
  <c r="G7" i="39"/>
  <c r="H7" i="39" s="1"/>
  <c r="G11" i="39"/>
  <c r="H11" i="39" s="1"/>
  <c r="G15" i="39"/>
  <c r="H15" i="39" s="1"/>
  <c r="G19" i="39"/>
  <c r="H19" i="39" s="1"/>
  <c r="G23" i="39"/>
  <c r="H23" i="39" s="1"/>
  <c r="G27" i="39"/>
  <c r="H27" i="39" s="1"/>
  <c r="G31" i="39"/>
  <c r="H31" i="39" s="1"/>
  <c r="G35" i="39"/>
  <c r="H35" i="39" s="1"/>
  <c r="G39" i="39"/>
  <c r="H39" i="39" s="1"/>
  <c r="G43" i="39"/>
  <c r="H43" i="39" s="1"/>
  <c r="G47" i="39"/>
  <c r="H47" i="39" s="1"/>
  <c r="G51" i="39"/>
  <c r="H51" i="39" s="1"/>
  <c r="G55" i="39"/>
  <c r="H55" i="39" s="1"/>
  <c r="G59" i="39"/>
  <c r="H59" i="39" s="1"/>
  <c r="G63" i="39"/>
  <c r="H63" i="39" s="1"/>
  <c r="G67" i="39"/>
  <c r="H67" i="39" s="1"/>
  <c r="G71" i="39"/>
  <c r="H71" i="39" s="1"/>
  <c r="G75" i="39"/>
  <c r="H75" i="39" s="1"/>
  <c r="G79" i="39"/>
  <c r="H79" i="39" s="1"/>
  <c r="G83" i="39"/>
  <c r="H83" i="39" s="1"/>
  <c r="G87" i="39"/>
  <c r="H87" i="39" s="1"/>
  <c r="G91" i="39"/>
  <c r="H91" i="39" s="1"/>
  <c r="G95" i="39"/>
  <c r="H95" i="39" s="1"/>
  <c r="G99" i="39"/>
  <c r="H99" i="39" s="1"/>
  <c r="G103" i="39"/>
  <c r="H103" i="39" s="1"/>
  <c r="G107" i="39"/>
  <c r="H107" i="39" s="1"/>
  <c r="G111" i="39"/>
  <c r="H111" i="39" s="1"/>
  <c r="G115" i="39"/>
  <c r="H115" i="39" s="1"/>
  <c r="G119" i="39"/>
  <c r="H119" i="39" s="1"/>
  <c r="G123" i="39"/>
  <c r="H123" i="39" s="1"/>
  <c r="G127" i="39"/>
  <c r="H127" i="39" s="1"/>
  <c r="G135" i="39"/>
  <c r="H135" i="39" s="1"/>
  <c r="G139" i="39"/>
  <c r="H139" i="39" s="1"/>
  <c r="G143" i="39"/>
  <c r="H143" i="39" s="1"/>
  <c r="G147" i="39"/>
  <c r="H147" i="39" s="1"/>
  <c r="G151" i="39"/>
  <c r="H151" i="39" s="1"/>
  <c r="G155" i="39"/>
  <c r="H155" i="39" s="1"/>
  <c r="G159" i="39"/>
  <c r="H159" i="39" s="1"/>
  <c r="G163" i="39"/>
  <c r="H163" i="39" s="1"/>
  <c r="G167" i="39"/>
  <c r="H167" i="39" s="1"/>
  <c r="G171" i="39"/>
  <c r="H171" i="39" s="1"/>
  <c r="G175" i="39"/>
  <c r="H175" i="39" s="1"/>
  <c r="G179" i="39"/>
  <c r="H179" i="39" s="1"/>
  <c r="G183" i="39"/>
  <c r="H183" i="39" s="1"/>
  <c r="G187" i="39"/>
  <c r="H187" i="39" s="1"/>
  <c r="G191" i="39"/>
  <c r="H191" i="39" s="1"/>
  <c r="G195" i="39"/>
  <c r="H195" i="39" s="1"/>
  <c r="G199" i="39"/>
  <c r="H199" i="39" s="1"/>
  <c r="G203" i="39"/>
  <c r="H203" i="39" s="1"/>
  <c r="G207" i="39"/>
  <c r="H207" i="39" s="1"/>
  <c r="G211" i="39"/>
  <c r="H211" i="39" s="1"/>
  <c r="G215" i="39"/>
  <c r="H215" i="39" s="1"/>
  <c r="G219" i="39"/>
  <c r="H219" i="39" s="1"/>
  <c r="G223" i="39"/>
  <c r="H223" i="39" s="1"/>
  <c r="G227" i="39"/>
  <c r="H227" i="39" s="1"/>
  <c r="G231" i="39"/>
  <c r="H231" i="39" s="1"/>
  <c r="G235" i="39"/>
  <c r="H235" i="39" s="1"/>
  <c r="G239" i="39"/>
  <c r="H239" i="39" s="1"/>
  <c r="G243" i="39"/>
  <c r="H243" i="39" s="1"/>
  <c r="G247" i="39"/>
  <c r="H247" i="39" s="1"/>
  <c r="G251" i="39"/>
  <c r="H251" i="39" s="1"/>
  <c r="G255" i="39"/>
  <c r="H255" i="39" s="1"/>
  <c r="G263" i="39"/>
  <c r="H263" i="39" s="1"/>
  <c r="G267" i="39"/>
  <c r="H267" i="39" s="1"/>
  <c r="G271" i="39"/>
  <c r="H271" i="39" s="1"/>
  <c r="G275" i="39"/>
  <c r="H275" i="39" s="1"/>
  <c r="G279" i="39"/>
  <c r="H279" i="39" s="1"/>
  <c r="G283" i="39"/>
  <c r="H283" i="39" s="1"/>
  <c r="G287" i="39"/>
  <c r="H287" i="39" s="1"/>
  <c r="G291" i="39"/>
  <c r="H291" i="39" s="1"/>
  <c r="G295" i="39"/>
  <c r="H295" i="39" s="1"/>
  <c r="G299" i="39"/>
  <c r="H299" i="39" s="1"/>
  <c r="G303" i="39"/>
  <c r="H303" i="39" s="1"/>
  <c r="G307" i="39"/>
  <c r="H307" i="39" s="1"/>
  <c r="G311" i="39"/>
  <c r="H311" i="39" s="1"/>
  <c r="G315" i="39"/>
  <c r="H315" i="39" s="1"/>
  <c r="G319" i="39"/>
  <c r="H319" i="39" s="1"/>
  <c r="G323" i="39"/>
  <c r="H323" i="39" s="1"/>
  <c r="G327" i="39"/>
  <c r="H327" i="39" s="1"/>
  <c r="G331" i="39"/>
  <c r="H331" i="39" s="1"/>
  <c r="G335" i="39"/>
  <c r="H335" i="39" s="1"/>
  <c r="G339" i="39"/>
  <c r="H339" i="39" s="1"/>
  <c r="G343" i="39"/>
  <c r="H343" i="39" s="1"/>
  <c r="G347" i="39"/>
  <c r="H347" i="39" s="1"/>
  <c r="G351" i="39"/>
  <c r="H351" i="39" s="1"/>
  <c r="G355" i="39"/>
  <c r="H355" i="39" s="1"/>
  <c r="G359" i="39"/>
  <c r="H359" i="39" s="1"/>
  <c r="G363" i="39"/>
  <c r="H363" i="39" s="1"/>
  <c r="G367" i="39"/>
  <c r="H367" i="39" s="1"/>
  <c r="G371" i="39"/>
  <c r="H371" i="39" s="1"/>
  <c r="G375" i="39"/>
  <c r="H375" i="39" s="1"/>
  <c r="G379" i="39"/>
  <c r="H379" i="39" s="1"/>
  <c r="G383" i="39"/>
  <c r="H383" i="39" s="1"/>
  <c r="G387" i="39"/>
  <c r="H387" i="39" s="1"/>
  <c r="G391" i="39"/>
  <c r="H391" i="39" s="1"/>
  <c r="G395" i="39"/>
  <c r="H395" i="39" s="1"/>
  <c r="G399" i="39"/>
  <c r="H399" i="39" s="1"/>
  <c r="G403" i="39"/>
  <c r="H403" i="39" s="1"/>
  <c r="G407" i="39"/>
  <c r="H407" i="39" s="1"/>
  <c r="G411" i="39"/>
  <c r="H411" i="39" s="1"/>
  <c r="G415" i="39"/>
  <c r="H415" i="39" s="1"/>
  <c r="G419" i="39"/>
  <c r="H419" i="39" s="1"/>
  <c r="G423" i="39"/>
  <c r="H423" i="39" s="1"/>
  <c r="G427" i="39"/>
  <c r="H427" i="39" s="1"/>
  <c r="G431" i="39"/>
  <c r="H431" i="39" s="1"/>
  <c r="G435" i="39"/>
  <c r="H435" i="39" s="1"/>
  <c r="G439" i="39"/>
  <c r="H439" i="39" s="1"/>
  <c r="G443" i="39"/>
  <c r="H443" i="39" s="1"/>
  <c r="G447" i="39"/>
  <c r="H447" i="39" s="1"/>
  <c r="G451" i="39"/>
  <c r="H451" i="39" s="1"/>
  <c r="G455" i="39"/>
  <c r="H455" i="39" s="1"/>
  <c r="G459" i="39"/>
  <c r="H459" i="39" s="1"/>
  <c r="G463" i="39"/>
  <c r="H463" i="39" s="1"/>
  <c r="G467" i="39"/>
  <c r="H467" i="39" s="1"/>
  <c r="G471" i="39"/>
  <c r="H471" i="39" s="1"/>
  <c r="G475" i="39"/>
  <c r="H475" i="39" s="1"/>
  <c r="G479" i="39"/>
  <c r="H479" i="39" s="1"/>
  <c r="G483" i="39"/>
  <c r="H483" i="39" s="1"/>
  <c r="G487" i="39"/>
  <c r="H487" i="39" s="1"/>
  <c r="G491" i="39"/>
  <c r="H491" i="39" s="1"/>
  <c r="G495" i="39"/>
  <c r="H495" i="39" s="1"/>
  <c r="G499" i="39"/>
  <c r="H499" i="39" s="1"/>
  <c r="G503" i="39"/>
  <c r="H503" i="39" s="1"/>
  <c r="G507" i="39"/>
  <c r="H507" i="39" s="1"/>
  <c r="G511" i="39"/>
  <c r="H511" i="39" s="1"/>
  <c r="G515" i="39"/>
  <c r="H515" i="39" s="1"/>
  <c r="G519" i="39"/>
  <c r="H519" i="39" s="1"/>
  <c r="G523" i="39"/>
  <c r="H523" i="39" s="1"/>
  <c r="G527" i="39"/>
  <c r="H527" i="39" s="1"/>
  <c r="G531" i="39"/>
  <c r="H531" i="39" s="1"/>
  <c r="G535" i="39"/>
  <c r="H535" i="39" s="1"/>
  <c r="G539" i="39"/>
  <c r="H539" i="39" s="1"/>
  <c r="G543" i="39"/>
  <c r="H543" i="39" s="1"/>
  <c r="G547" i="39"/>
  <c r="H547" i="39" s="1"/>
  <c r="G551" i="39"/>
  <c r="H551" i="39" s="1"/>
  <c r="G555" i="39"/>
  <c r="H555" i="39" s="1"/>
  <c r="G559" i="39"/>
  <c r="H559" i="39" s="1"/>
  <c r="G563" i="39"/>
  <c r="H563" i="39" s="1"/>
  <c r="G567" i="39"/>
  <c r="H567" i="39" s="1"/>
  <c r="G571" i="39"/>
  <c r="H571" i="39" s="1"/>
  <c r="G575" i="39"/>
  <c r="H575" i="39" s="1"/>
  <c r="G579" i="39"/>
  <c r="H579" i="39" s="1"/>
  <c r="G583" i="39"/>
  <c r="H583" i="39" s="1"/>
  <c r="G587" i="39"/>
  <c r="H587" i="39" s="1"/>
  <c r="G591" i="39"/>
  <c r="H591" i="39" s="1"/>
  <c r="G595" i="39"/>
  <c r="H595" i="39" s="1"/>
  <c r="G599" i="39"/>
  <c r="H599" i="39" s="1"/>
  <c r="G603" i="39"/>
  <c r="H603" i="39" s="1"/>
  <c r="G607" i="39"/>
  <c r="H607" i="39" s="1"/>
  <c r="G611" i="39"/>
  <c r="H611" i="39" s="1"/>
  <c r="G615" i="39"/>
  <c r="H615" i="39" s="1"/>
  <c r="G619" i="39"/>
  <c r="H619" i="39" s="1"/>
  <c r="G623" i="39"/>
  <c r="H623" i="39" s="1"/>
  <c r="G627" i="39"/>
  <c r="H627" i="39" s="1"/>
  <c r="G631" i="39"/>
  <c r="H631" i="39" s="1"/>
  <c r="G635" i="39"/>
  <c r="H635" i="39" s="1"/>
  <c r="G639" i="39"/>
  <c r="H639" i="39" s="1"/>
  <c r="G643" i="39"/>
  <c r="H643" i="39" s="1"/>
  <c r="G647" i="39"/>
  <c r="H647" i="39" s="1"/>
  <c r="G651" i="39"/>
  <c r="H651" i="39" s="1"/>
  <c r="G655" i="39"/>
  <c r="H655" i="39" s="1"/>
  <c r="G659" i="39"/>
  <c r="H659" i="39" s="1"/>
  <c r="G663" i="39"/>
  <c r="H663" i="39" s="1"/>
  <c r="G667" i="39"/>
  <c r="H667" i="39" s="1"/>
  <c r="G671" i="39"/>
  <c r="H671" i="39" s="1"/>
  <c r="G675" i="39"/>
  <c r="H675" i="39" s="1"/>
  <c r="G679" i="39"/>
  <c r="H679" i="39" s="1"/>
  <c r="G683" i="39"/>
  <c r="H683" i="39" s="1"/>
  <c r="G687" i="39"/>
  <c r="H687" i="39" s="1"/>
  <c r="G691" i="39"/>
  <c r="H691" i="39" s="1"/>
  <c r="G695" i="39"/>
  <c r="H695" i="39" s="1"/>
  <c r="G699" i="39"/>
  <c r="H699" i="39" s="1"/>
  <c r="G703" i="39"/>
  <c r="H703" i="39" s="1"/>
  <c r="G707" i="39"/>
  <c r="H707" i="39" s="1"/>
  <c r="G711" i="39"/>
  <c r="H711" i="39" s="1"/>
  <c r="G715" i="39"/>
  <c r="H715" i="39" s="1"/>
  <c r="G719" i="39"/>
  <c r="H719" i="39" s="1"/>
  <c r="G723" i="39"/>
  <c r="H723" i="39" s="1"/>
  <c r="G727" i="39"/>
  <c r="H727" i="39" s="1"/>
  <c r="G731" i="39"/>
  <c r="H731" i="39" s="1"/>
  <c r="G735" i="39"/>
  <c r="H735" i="39" s="1"/>
  <c r="G739" i="39"/>
  <c r="H739" i="39" s="1"/>
  <c r="G743" i="39"/>
  <c r="H743" i="39" s="1"/>
  <c r="G751" i="39"/>
  <c r="H751" i="39" s="1"/>
  <c r="G755" i="39"/>
  <c r="H755" i="39" s="1"/>
  <c r="G759" i="39"/>
  <c r="H759" i="39" s="1"/>
  <c r="G763" i="39"/>
  <c r="H763" i="39" s="1"/>
  <c r="G767" i="39"/>
  <c r="H767" i="39" s="1"/>
  <c r="G771" i="39"/>
  <c r="H771" i="39" s="1"/>
  <c r="G775" i="39"/>
  <c r="H775" i="39" s="1"/>
  <c r="G779" i="39"/>
  <c r="H779" i="39" s="1"/>
  <c r="G783" i="39"/>
  <c r="H783" i="39" s="1"/>
  <c r="G787" i="39"/>
  <c r="H787" i="39" s="1"/>
  <c r="G791" i="39"/>
  <c r="H791" i="39" s="1"/>
  <c r="G795" i="39"/>
  <c r="H795" i="39" s="1"/>
  <c r="G799" i="39"/>
  <c r="H799" i="39" s="1"/>
  <c r="G803" i="39"/>
  <c r="H803" i="39" s="1"/>
  <c r="G807" i="39"/>
  <c r="H807" i="39" s="1"/>
  <c r="G811" i="39"/>
  <c r="H811" i="39" s="1"/>
  <c r="G815" i="39"/>
  <c r="H815" i="39" s="1"/>
  <c r="G819" i="39"/>
  <c r="H819" i="39" s="1"/>
  <c r="G823" i="39"/>
  <c r="H823" i="39" s="1"/>
  <c r="G827" i="39"/>
  <c r="H827" i="39" s="1"/>
  <c r="G831" i="39"/>
  <c r="H831" i="39" s="1"/>
  <c r="G835" i="39"/>
  <c r="H835" i="39" s="1"/>
  <c r="G839" i="39"/>
  <c r="H839" i="39" s="1"/>
  <c r="G843" i="39"/>
  <c r="H843" i="39" s="1"/>
  <c r="G847" i="39"/>
  <c r="H847" i="39" s="1"/>
  <c r="G851" i="39"/>
  <c r="H851" i="39" s="1"/>
  <c r="G855" i="39"/>
  <c r="H855" i="39" s="1"/>
  <c r="G859" i="39"/>
  <c r="H859" i="39" s="1"/>
  <c r="G863" i="39"/>
  <c r="H863" i="39" s="1"/>
  <c r="G867" i="39"/>
  <c r="H867" i="39" s="1"/>
  <c r="G871" i="39"/>
  <c r="H871" i="39" s="1"/>
  <c r="G875" i="39"/>
  <c r="H875" i="39" s="1"/>
  <c r="G879" i="39"/>
  <c r="H879" i="39" s="1"/>
  <c r="G883" i="39"/>
  <c r="H883" i="39" s="1"/>
  <c r="G887" i="39"/>
  <c r="H887" i="39" s="1"/>
  <c r="G891" i="39"/>
  <c r="H891" i="39" s="1"/>
  <c r="G895" i="39"/>
  <c r="H895" i="39" s="1"/>
  <c r="G899" i="39"/>
  <c r="H899" i="39" s="1"/>
  <c r="G903" i="39"/>
  <c r="H903" i="39" s="1"/>
  <c r="G907" i="39"/>
  <c r="H907" i="39" s="1"/>
  <c r="G911" i="39"/>
  <c r="H911" i="39" s="1"/>
  <c r="G915" i="39"/>
  <c r="H915" i="39" s="1"/>
  <c r="G919" i="39"/>
  <c r="H919" i="39" s="1"/>
  <c r="G923" i="39"/>
  <c r="H923" i="39" s="1"/>
  <c r="G927" i="39"/>
  <c r="H927" i="39" s="1"/>
  <c r="G931" i="39"/>
  <c r="H931" i="39" s="1"/>
  <c r="G935" i="39"/>
  <c r="H935" i="39" s="1"/>
  <c r="G939" i="39"/>
  <c r="H939" i="39" s="1"/>
  <c r="G943" i="39"/>
  <c r="H943" i="39" s="1"/>
  <c r="G947" i="39"/>
  <c r="H947" i="39" s="1"/>
  <c r="G951" i="39"/>
  <c r="H951" i="39" s="1"/>
  <c r="G955" i="39"/>
  <c r="H955" i="39" s="1"/>
  <c r="G959" i="39"/>
  <c r="H959" i="39" s="1"/>
  <c r="G963" i="39"/>
  <c r="H963" i="39" s="1"/>
  <c r="G967" i="39"/>
  <c r="H967" i="39" s="1"/>
  <c r="G971" i="39"/>
  <c r="H971" i="39" s="1"/>
  <c r="G975" i="39"/>
  <c r="H975" i="39" s="1"/>
  <c r="G979" i="39"/>
  <c r="H979" i="39" s="1"/>
  <c r="G983" i="39"/>
  <c r="H983" i="39" s="1"/>
  <c r="G987" i="39"/>
  <c r="H987" i="39" s="1"/>
  <c r="G991" i="39"/>
  <c r="H991" i="39" s="1"/>
  <c r="G995" i="39"/>
  <c r="H995" i="39" s="1"/>
  <c r="G999" i="39"/>
  <c r="H999" i="39" s="1"/>
  <c r="G1003" i="39"/>
  <c r="H1003" i="39" s="1"/>
  <c r="G1007" i="39"/>
  <c r="H1007" i="39" s="1"/>
  <c r="G1011" i="39"/>
  <c r="H1011" i="39" s="1"/>
  <c r="G1015" i="39"/>
  <c r="H1015" i="39" s="1"/>
  <c r="G1019" i="39"/>
  <c r="H1019" i="39" s="1"/>
  <c r="G1023" i="39"/>
  <c r="H1023" i="39" s="1"/>
  <c r="G1027" i="39"/>
  <c r="H1027" i="39" s="1"/>
  <c r="G1031" i="39"/>
  <c r="H1031" i="39" s="1"/>
  <c r="G1039" i="39"/>
  <c r="H1039" i="39" s="1"/>
  <c r="G1047" i="39"/>
  <c r="H1047" i="39" s="1"/>
  <c r="H1051" i="39"/>
  <c r="G1055" i="39"/>
  <c r="H1055" i="39" s="1"/>
  <c r="G1063" i="39"/>
  <c r="H1063" i="39" s="1"/>
  <c r="G1071" i="39"/>
  <c r="H1071" i="39" s="1"/>
  <c r="G1079" i="39"/>
  <c r="H1079" i="39" s="1"/>
  <c r="H1083" i="39"/>
  <c r="G1087" i="39"/>
  <c r="H1087" i="39" s="1"/>
  <c r="G1095" i="39"/>
  <c r="H1095" i="39" s="1"/>
  <c r="G1103" i="39"/>
  <c r="H1103" i="39" s="1"/>
  <c r="G1111" i="39"/>
  <c r="H1111" i="39" s="1"/>
  <c r="H1115" i="39"/>
  <c r="G1119" i="39"/>
  <c r="H1119" i="39" s="1"/>
  <c r="G1127" i="39"/>
  <c r="H1127" i="39" s="1"/>
  <c r="G1135" i="39"/>
  <c r="H1135" i="39" s="1"/>
  <c r="G1143" i="39"/>
  <c r="H1143" i="39" s="1"/>
  <c r="H1147" i="39"/>
  <c r="G1151" i="39"/>
  <c r="H1151" i="39" s="1"/>
  <c r="G1159" i="39"/>
  <c r="H1159" i="39" s="1"/>
  <c r="G1167" i="39"/>
  <c r="H1167" i="39" s="1"/>
  <c r="G1175" i="39"/>
  <c r="H1175" i="39" s="1"/>
  <c r="H1179" i="39"/>
  <c r="G1183" i="39"/>
  <c r="H1183" i="39" s="1"/>
  <c r="G1191" i="39"/>
  <c r="H1191" i="39" s="1"/>
  <c r="G1199" i="39"/>
  <c r="H1199" i="39" s="1"/>
  <c r="G1207" i="39"/>
  <c r="H1207" i="39" s="1"/>
  <c r="H1211" i="39"/>
  <c r="G1215" i="39"/>
  <c r="H1215" i="39" s="1"/>
  <c r="G1223" i="39"/>
  <c r="H1223" i="39" s="1"/>
  <c r="G1231" i="39"/>
  <c r="H1231" i="39" s="1"/>
  <c r="G1239" i="39"/>
  <c r="H1239" i="39" s="1"/>
  <c r="H1243" i="39"/>
  <c r="G1247" i="39"/>
  <c r="H1247" i="39" s="1"/>
  <c r="G1255" i="39"/>
  <c r="H1255" i="39" s="1"/>
  <c r="G1263" i="39"/>
  <c r="H1263" i="39" s="1"/>
  <c r="G1271" i="39"/>
  <c r="H1271" i="39" s="1"/>
  <c r="H1275" i="39"/>
  <c r="G1279" i="39"/>
  <c r="H1279" i="39" s="1"/>
  <c r="G1287" i="39"/>
  <c r="H1287" i="39" s="1"/>
  <c r="G1295" i="39"/>
  <c r="H1295" i="39" s="1"/>
  <c r="G1303" i="39"/>
  <c r="H1303" i="39" s="1"/>
  <c r="H1307" i="39"/>
  <c r="G1311" i="39"/>
  <c r="H1311" i="39" s="1"/>
  <c r="G1319" i="39"/>
  <c r="H1319" i="39" s="1"/>
  <c r="G1327" i="39"/>
  <c r="H1327" i="39" s="1"/>
  <c r="G1335" i="39"/>
  <c r="H1335" i="39" s="1"/>
  <c r="H1339" i="39"/>
  <c r="G1343" i="39"/>
  <c r="H1343" i="39" s="1"/>
  <c r="G1351" i="39"/>
  <c r="H1351" i="39" s="1"/>
  <c r="G1359" i="39"/>
  <c r="H1359" i="39" s="1"/>
  <c r="G1363" i="39"/>
  <c r="H1363" i="39" s="1"/>
  <c r="G1367" i="39"/>
  <c r="H1367" i="39" s="1"/>
  <c r="G1371" i="39"/>
  <c r="H1371" i="39" s="1"/>
  <c r="G1375" i="39"/>
  <c r="H1375" i="39" s="1"/>
  <c r="G1379" i="39"/>
  <c r="H1379" i="39" s="1"/>
  <c r="G1383" i="39"/>
  <c r="H1383" i="39" s="1"/>
  <c r="G1387" i="39"/>
  <c r="H1387" i="39" s="1"/>
  <c r="G1391" i="39"/>
  <c r="H1391" i="39" s="1"/>
  <c r="G1395" i="39"/>
  <c r="H1395" i="39" s="1"/>
  <c r="G1399" i="39"/>
  <c r="H1399" i="39" s="1"/>
  <c r="G1403" i="39"/>
  <c r="H1403" i="39" s="1"/>
  <c r="G1407" i="39"/>
  <c r="H1407" i="39" s="1"/>
  <c r="G1411" i="39"/>
  <c r="H1411" i="39" s="1"/>
  <c r="G1415" i="39"/>
  <c r="H1415" i="39" s="1"/>
  <c r="G1419" i="39"/>
  <c r="H1419" i="39" s="1"/>
  <c r="G1423" i="39"/>
  <c r="H1423" i="39" s="1"/>
  <c r="G1427" i="39"/>
  <c r="H1427" i="39" s="1"/>
  <c r="G1431" i="39"/>
  <c r="H1431" i="39" s="1"/>
  <c r="G1435" i="39"/>
  <c r="H1435" i="39" s="1"/>
  <c r="G1439" i="39"/>
  <c r="H1439" i="39" s="1"/>
  <c r="G1443" i="39"/>
  <c r="H1443" i="39" s="1"/>
  <c r="G1447" i="39"/>
  <c r="H1447" i="39" s="1"/>
  <c r="G1451" i="39"/>
  <c r="H1451" i="39" s="1"/>
  <c r="G1455" i="39"/>
  <c r="H1455" i="39" s="1"/>
  <c r="G1459" i="39"/>
  <c r="H1459" i="39" s="1"/>
  <c r="G1463" i="39"/>
  <c r="H1463" i="39" s="1"/>
  <c r="G1467" i="39"/>
  <c r="H1467" i="39" s="1"/>
  <c r="G1471" i="39"/>
  <c r="H1471" i="39" s="1"/>
  <c r="G1475" i="39"/>
  <c r="H1475" i="39" s="1"/>
  <c r="G1479" i="39"/>
  <c r="H1479" i="39" s="1"/>
  <c r="G1483" i="39"/>
  <c r="H1483" i="39" s="1"/>
  <c r="G1487" i="39"/>
  <c r="H1487" i="39" s="1"/>
  <c r="G1491" i="39"/>
  <c r="H1491" i="39" s="1"/>
  <c r="G1495" i="39"/>
  <c r="H1495" i="39" s="1"/>
  <c r="G1499" i="39"/>
  <c r="H1499" i="39" s="1"/>
  <c r="G1503" i="39"/>
  <c r="H1503" i="39" s="1"/>
  <c r="G1507" i="39"/>
  <c r="H1507" i="39" s="1"/>
  <c r="G1511" i="39"/>
  <c r="H1511" i="39" s="1"/>
  <c r="G1515" i="39"/>
  <c r="H1515" i="39" s="1"/>
  <c r="G1519" i="39"/>
  <c r="H1519" i="39" s="1"/>
  <c r="G1523" i="39"/>
  <c r="H1523" i="39" s="1"/>
  <c r="G1527" i="39"/>
  <c r="H1527" i="39" s="1"/>
  <c r="G1531" i="39"/>
  <c r="H1531" i="39" s="1"/>
  <c r="G1535" i="39"/>
  <c r="H1535" i="39" s="1"/>
  <c r="G1539" i="39"/>
  <c r="H1539" i="39" s="1"/>
  <c r="G1543" i="39"/>
  <c r="H1543" i="39" s="1"/>
  <c r="G1547" i="39"/>
  <c r="H1547" i="39" s="1"/>
  <c r="G1551" i="39"/>
  <c r="H1551" i="39" s="1"/>
  <c r="G1555" i="39"/>
  <c r="H1555" i="39" s="1"/>
  <c r="G1559" i="39"/>
  <c r="H1559" i="39" s="1"/>
  <c r="G1563" i="39"/>
  <c r="H1563" i="39" s="1"/>
  <c r="G1567" i="39"/>
  <c r="H1567" i="39" s="1"/>
  <c r="G1571" i="39"/>
  <c r="H1571" i="39" s="1"/>
  <c r="G1575" i="39"/>
  <c r="H1575" i="39" s="1"/>
  <c r="G1579" i="39"/>
  <c r="H1579" i="39" s="1"/>
  <c r="G1583" i="39"/>
  <c r="H1583" i="39" s="1"/>
  <c r="G1587" i="39"/>
  <c r="H1587" i="39" s="1"/>
  <c r="G1591" i="39"/>
  <c r="H1591" i="39" s="1"/>
  <c r="G1595" i="39"/>
  <c r="H1595" i="39" s="1"/>
  <c r="G1599" i="39"/>
  <c r="H1599" i="39" s="1"/>
  <c r="G1603" i="39"/>
  <c r="H1603" i="39" s="1"/>
  <c r="G1607" i="39"/>
  <c r="H1607" i="39" s="1"/>
  <c r="G1611" i="39"/>
  <c r="H1611" i="39" s="1"/>
  <c r="G1615" i="39"/>
  <c r="H1615" i="39" s="1"/>
  <c r="G1619" i="39"/>
  <c r="H1619" i="39" s="1"/>
  <c r="G1623" i="39"/>
  <c r="H1623" i="39" s="1"/>
  <c r="G1627" i="39"/>
  <c r="H1627" i="39" s="1"/>
  <c r="G1631" i="39"/>
  <c r="H1631" i="39" s="1"/>
  <c r="G1635" i="39"/>
  <c r="H1635" i="39" s="1"/>
  <c r="G1639" i="39"/>
  <c r="H1639" i="39" s="1"/>
  <c r="G1643" i="39"/>
  <c r="H1643" i="39" s="1"/>
  <c r="G1647" i="39"/>
  <c r="H1647" i="39" s="1"/>
  <c r="G1651" i="39"/>
  <c r="H1651" i="39" s="1"/>
  <c r="G1655" i="39"/>
  <c r="H1655" i="39" s="1"/>
  <c r="G1659" i="39"/>
  <c r="H1659" i="39" s="1"/>
  <c r="G1663" i="39"/>
  <c r="H1663" i="39" s="1"/>
  <c r="G1667" i="39"/>
  <c r="H1667" i="39" s="1"/>
  <c r="G1671" i="39"/>
  <c r="H1671" i="39" s="1"/>
  <c r="G1675" i="39"/>
  <c r="H1675" i="39" s="1"/>
  <c r="G1679" i="39"/>
  <c r="H1679" i="39" s="1"/>
  <c r="G1683" i="39"/>
  <c r="H1683" i="39" s="1"/>
  <c r="G1687" i="39"/>
  <c r="H1687" i="39" s="1"/>
  <c r="G1691" i="39"/>
  <c r="H1691" i="39" s="1"/>
  <c r="G1695" i="39"/>
  <c r="H1695" i="39" s="1"/>
  <c r="G1699" i="39"/>
  <c r="H1699" i="39" s="1"/>
  <c r="G1703" i="39"/>
  <c r="H1703" i="39" s="1"/>
  <c r="G1707" i="39"/>
  <c r="H1707" i="39" s="1"/>
  <c r="G1711" i="39"/>
  <c r="H1711" i="39" s="1"/>
  <c r="G1715" i="39"/>
  <c r="H1715" i="39" s="1"/>
  <c r="G1719" i="39"/>
  <c r="H1719" i="39" s="1"/>
  <c r="G1723" i="39"/>
  <c r="H1723" i="39" s="1"/>
  <c r="G1727" i="39"/>
  <c r="H1727" i="39" s="1"/>
  <c r="G1731" i="39"/>
  <c r="H1731" i="39" s="1"/>
  <c r="G1735" i="39"/>
  <c r="H1735" i="39" s="1"/>
  <c r="G1739" i="39"/>
  <c r="H1739" i="39" s="1"/>
  <c r="G1743" i="39"/>
  <c r="H1743" i="39" s="1"/>
  <c r="G1747" i="39"/>
  <c r="H1747" i="39" s="1"/>
  <c r="G1751" i="39"/>
  <c r="H1751" i="39" s="1"/>
  <c r="G1755" i="39"/>
  <c r="H1755" i="39" s="1"/>
  <c r="G1759" i="39"/>
  <c r="H1759" i="39" s="1"/>
  <c r="G1763" i="39"/>
  <c r="H1763" i="39" s="1"/>
  <c r="G1767" i="39"/>
  <c r="H1767" i="39" s="1"/>
  <c r="G1771" i="39"/>
  <c r="H1771" i="39" s="1"/>
  <c r="G1775" i="39"/>
  <c r="H1775" i="39" s="1"/>
  <c r="G1779" i="39"/>
  <c r="H1779" i="39" s="1"/>
  <c r="G1783" i="39"/>
  <c r="H1783" i="39" s="1"/>
  <c r="G1787" i="39"/>
  <c r="H1787" i="39" s="1"/>
  <c r="H1791" i="39"/>
  <c r="H1795" i="39"/>
  <c r="H1799" i="39"/>
  <c r="H1803" i="39"/>
  <c r="H1807" i="39"/>
  <c r="H1811" i="39"/>
  <c r="H1815" i="39"/>
  <c r="H1819" i="39"/>
  <c r="H1823" i="39"/>
  <c r="H1827" i="39"/>
  <c r="H1831" i="39"/>
  <c r="H1835" i="39"/>
  <c r="H1839" i="39"/>
  <c r="H1843" i="39"/>
  <c r="H1847" i="39"/>
  <c r="H1851" i="39"/>
  <c r="H1855" i="39"/>
  <c r="H1859" i="39"/>
  <c r="H1863" i="39"/>
  <c r="H1867" i="39"/>
  <c r="H1871" i="39"/>
  <c r="H1875" i="39"/>
  <c r="H1879" i="39"/>
  <c r="H1883" i="39"/>
  <c r="H1887" i="39"/>
  <c r="H1891" i="39"/>
  <c r="H1895" i="39"/>
  <c r="H1899" i="39"/>
  <c r="H1903" i="39"/>
  <c r="H1907" i="39"/>
  <c r="H1911" i="39"/>
  <c r="H1915" i="39"/>
  <c r="H1919" i="39"/>
  <c r="H1923" i="39"/>
  <c r="H1927" i="39"/>
  <c r="H1931" i="39"/>
  <c r="H1935" i="39"/>
  <c r="H1939" i="39"/>
  <c r="H1943" i="39"/>
  <c r="H1947" i="39"/>
  <c r="H1951" i="39"/>
  <c r="H1955" i="39"/>
  <c r="H1959" i="39"/>
  <c r="H1963" i="39"/>
  <c r="H1967" i="39"/>
  <c r="H1971" i="39"/>
  <c r="H1975" i="39"/>
  <c r="H1979" i="39"/>
  <c r="H1983" i="39"/>
  <c r="H1987" i="39"/>
  <c r="H1991" i="39"/>
  <c r="H1995" i="39"/>
  <c r="H1999" i="39"/>
  <c r="G2002" i="39"/>
  <c r="H2002" i="39" s="1"/>
  <c r="G1998" i="39"/>
  <c r="H1998" i="39" s="1"/>
  <c r="G1994" i="39"/>
  <c r="H1994" i="39" s="1"/>
  <c r="G1990" i="39"/>
  <c r="H1990" i="39" s="1"/>
  <c r="G1986" i="39"/>
  <c r="H1986" i="39" s="1"/>
  <c r="G1982" i="39"/>
  <c r="H1982" i="39" s="1"/>
  <c r="G1978" i="39"/>
  <c r="H1978" i="39" s="1"/>
  <c r="G1974" i="39"/>
  <c r="H1974" i="39" s="1"/>
  <c r="G1970" i="39"/>
  <c r="H1970" i="39" s="1"/>
  <c r="G1966" i="39"/>
  <c r="H1966" i="39" s="1"/>
  <c r="G1962" i="39"/>
  <c r="H1962" i="39" s="1"/>
  <c r="G1958" i="39"/>
  <c r="H1958" i="39" s="1"/>
  <c r="G1954" i="39"/>
  <c r="H1954" i="39" s="1"/>
  <c r="G1950" i="39"/>
  <c r="H1950" i="39" s="1"/>
  <c r="G1946" i="39"/>
  <c r="H1946" i="39" s="1"/>
  <c r="G1942" i="39"/>
  <c r="H1942" i="39" s="1"/>
  <c r="G1938" i="39"/>
  <c r="H1938" i="39" s="1"/>
  <c r="G1934" i="39"/>
  <c r="H1934" i="39" s="1"/>
  <c r="G1930" i="39"/>
  <c r="H1930" i="39" s="1"/>
  <c r="G1926" i="39"/>
  <c r="H1926" i="39" s="1"/>
  <c r="G1922" i="39"/>
  <c r="H1922" i="39" s="1"/>
  <c r="G1918" i="39"/>
  <c r="H1918" i="39" s="1"/>
  <c r="G1914" i="39"/>
  <c r="H1914" i="39" s="1"/>
  <c r="G1910" i="39"/>
  <c r="H1910" i="39" s="1"/>
  <c r="G1906" i="39"/>
  <c r="H1906" i="39" s="1"/>
  <c r="G1902" i="39"/>
  <c r="H1902" i="39" s="1"/>
  <c r="G1898" i="39"/>
  <c r="H1898" i="39" s="1"/>
  <c r="G1894" i="39"/>
  <c r="H1894" i="39" s="1"/>
  <c r="G1890" i="39"/>
  <c r="H1890" i="39" s="1"/>
  <c r="G1886" i="39"/>
  <c r="H1886" i="39" s="1"/>
  <c r="G1882" i="39"/>
  <c r="H1882" i="39" s="1"/>
  <c r="G1878" i="39"/>
  <c r="H1878" i="39" s="1"/>
  <c r="G1874" i="39"/>
  <c r="H1874" i="39" s="1"/>
  <c r="G1870" i="39"/>
  <c r="H1870" i="39" s="1"/>
  <c r="G1866" i="39"/>
  <c r="H1866" i="39" s="1"/>
  <c r="G1862" i="39"/>
  <c r="H1862" i="39" s="1"/>
  <c r="G1858" i="39"/>
  <c r="H1858" i="39" s="1"/>
  <c r="G1854" i="39"/>
  <c r="H1854" i="39" s="1"/>
  <c r="G1850" i="39"/>
  <c r="H1850" i="39" s="1"/>
  <c r="G1846" i="39"/>
  <c r="H1846" i="39" s="1"/>
  <c r="G1842" i="39"/>
  <c r="H1842" i="39" s="1"/>
  <c r="G1838" i="39"/>
  <c r="H1838" i="39" s="1"/>
  <c r="G1834" i="39"/>
  <c r="H1834" i="39" s="1"/>
  <c r="G1830" i="39"/>
  <c r="H1830" i="39" s="1"/>
  <c r="G1826" i="39"/>
  <c r="H1826" i="39" s="1"/>
  <c r="G1822" i="39"/>
  <c r="H1822" i="39" s="1"/>
  <c r="G1818" i="39"/>
  <c r="H1818" i="39" s="1"/>
  <c r="G1814" i="39"/>
  <c r="H1814" i="39" s="1"/>
  <c r="G1810" i="39"/>
  <c r="H1810" i="39" s="1"/>
  <c r="G1806" i="39"/>
  <c r="H1806" i="39" s="1"/>
  <c r="G1802" i="39"/>
  <c r="H1802" i="39" s="1"/>
  <c r="G1798" i="39"/>
  <c r="H1798" i="39" s="1"/>
  <c r="G1794" i="39"/>
  <c r="H1794" i="39" s="1"/>
  <c r="G1790" i="39"/>
  <c r="H1790" i="39" s="1"/>
  <c r="G1331" i="39"/>
  <c r="H1331" i="39" s="1"/>
  <c r="G1299" i="39"/>
  <c r="H1299" i="39" s="1"/>
  <c r="G1267" i="39"/>
  <c r="H1267" i="39" s="1"/>
  <c r="G1235" i="39"/>
  <c r="H1235" i="39" s="1"/>
  <c r="G1203" i="39"/>
  <c r="H1203" i="39" s="1"/>
  <c r="G1171" i="39"/>
  <c r="H1171" i="39" s="1"/>
  <c r="G1139" i="39"/>
  <c r="H1139" i="39" s="1"/>
  <c r="G1107" i="39"/>
  <c r="H1107" i="39" s="1"/>
  <c r="G1075" i="39"/>
  <c r="H1075" i="39" s="1"/>
  <c r="G1043" i="39"/>
  <c r="H1043" i="39" s="1"/>
  <c r="H3" i="39"/>
  <c r="G5" i="39"/>
  <c r="H5" i="39" s="1"/>
  <c r="G8" i="39"/>
  <c r="H8" i="39" s="1"/>
  <c r="G12" i="39"/>
  <c r="H12" i="39" s="1"/>
  <c r="G16" i="39"/>
  <c r="H16" i="39" s="1"/>
  <c r="G20" i="39"/>
  <c r="H20" i="39" s="1"/>
  <c r="G24" i="39"/>
  <c r="H24" i="39" s="1"/>
  <c r="G28" i="39"/>
  <c r="H28" i="39" s="1"/>
  <c r="G32" i="39"/>
  <c r="H32" i="39" s="1"/>
  <c r="G36" i="39"/>
  <c r="H36" i="39" s="1"/>
  <c r="G40" i="39"/>
  <c r="H40" i="39" s="1"/>
  <c r="G44" i="39"/>
  <c r="H44" i="39" s="1"/>
  <c r="G48" i="39"/>
  <c r="H48" i="39" s="1"/>
  <c r="G52" i="39"/>
  <c r="H52" i="39" s="1"/>
  <c r="G56" i="39"/>
  <c r="H56" i="39" s="1"/>
  <c r="G60" i="39"/>
  <c r="H60" i="39" s="1"/>
  <c r="G64" i="39"/>
  <c r="H64" i="39" s="1"/>
  <c r="G68" i="39"/>
  <c r="H68" i="39" s="1"/>
  <c r="G72" i="39"/>
  <c r="H72" i="39" s="1"/>
  <c r="G76" i="39"/>
  <c r="H76" i="39" s="1"/>
  <c r="G80" i="39"/>
  <c r="H80" i="39" s="1"/>
  <c r="G84" i="39"/>
  <c r="H84" i="39" s="1"/>
  <c r="G88" i="39"/>
  <c r="H88" i="39" s="1"/>
  <c r="G92" i="39"/>
  <c r="H92" i="39" s="1"/>
  <c r="G96" i="39"/>
  <c r="H96" i="39" s="1"/>
  <c r="G100" i="39"/>
  <c r="H100" i="39" s="1"/>
  <c r="G104" i="39"/>
  <c r="H104" i="39" s="1"/>
  <c r="G108" i="39"/>
  <c r="H108" i="39" s="1"/>
  <c r="G112" i="39"/>
  <c r="H112" i="39" s="1"/>
  <c r="G116" i="39"/>
  <c r="H116" i="39" s="1"/>
  <c r="G120" i="39"/>
  <c r="H120" i="39" s="1"/>
  <c r="G124" i="39"/>
  <c r="H124" i="39" s="1"/>
  <c r="G128" i="39"/>
  <c r="H128" i="39" s="1"/>
  <c r="G132" i="39"/>
  <c r="H132" i="39" s="1"/>
  <c r="G136" i="39"/>
  <c r="H136" i="39" s="1"/>
  <c r="G140" i="39"/>
  <c r="H140" i="39" s="1"/>
  <c r="G144" i="39"/>
  <c r="H144" i="39" s="1"/>
  <c r="G148" i="39"/>
  <c r="H148" i="39" s="1"/>
  <c r="G152" i="39"/>
  <c r="H152" i="39" s="1"/>
  <c r="G156" i="39"/>
  <c r="H156" i="39" s="1"/>
  <c r="G160" i="39"/>
  <c r="H160" i="39" s="1"/>
  <c r="G164" i="39"/>
  <c r="H164" i="39" s="1"/>
  <c r="G168" i="39"/>
  <c r="H168" i="39" s="1"/>
  <c r="G172" i="39"/>
  <c r="H172" i="39" s="1"/>
  <c r="G176" i="39"/>
  <c r="H176" i="39" s="1"/>
  <c r="G180" i="39"/>
  <c r="H180" i="39" s="1"/>
  <c r="G184" i="39"/>
  <c r="H184" i="39" s="1"/>
  <c r="G188" i="39"/>
  <c r="H188" i="39" s="1"/>
  <c r="G192" i="39"/>
  <c r="H192" i="39" s="1"/>
  <c r="G196" i="39"/>
  <c r="H196" i="39" s="1"/>
  <c r="G200" i="39"/>
  <c r="H200" i="39" s="1"/>
  <c r="G204" i="39"/>
  <c r="H204" i="39" s="1"/>
  <c r="G208" i="39"/>
  <c r="H208" i="39" s="1"/>
  <c r="G212" i="39"/>
  <c r="H212" i="39" s="1"/>
  <c r="G216" i="39"/>
  <c r="H216" i="39" s="1"/>
  <c r="G220" i="39"/>
  <c r="H220" i="39" s="1"/>
  <c r="G224" i="39"/>
  <c r="H224" i="39" s="1"/>
  <c r="G228" i="39"/>
  <c r="H228" i="39" s="1"/>
  <c r="G232" i="39"/>
  <c r="H232" i="39" s="1"/>
  <c r="G236" i="39"/>
  <c r="H236" i="39" s="1"/>
  <c r="G240" i="39"/>
  <c r="H240" i="39" s="1"/>
  <c r="G244" i="39"/>
  <c r="H244" i="39" s="1"/>
  <c r="G248" i="39"/>
  <c r="H248" i="39" s="1"/>
  <c r="G252" i="39"/>
  <c r="H252" i="39" s="1"/>
  <c r="G256" i="39"/>
  <c r="H256" i="39" s="1"/>
  <c r="G260" i="39"/>
  <c r="H260" i="39" s="1"/>
  <c r="G264" i="39"/>
  <c r="H264" i="39" s="1"/>
  <c r="G268" i="39"/>
  <c r="H268" i="39" s="1"/>
  <c r="G272" i="39"/>
  <c r="H272" i="39" s="1"/>
  <c r="G276" i="39"/>
  <c r="H276" i="39" s="1"/>
  <c r="G280" i="39"/>
  <c r="H280" i="39" s="1"/>
  <c r="G284" i="39"/>
  <c r="H284" i="39" s="1"/>
  <c r="G288" i="39"/>
  <c r="H288" i="39" s="1"/>
  <c r="G292" i="39"/>
  <c r="H292" i="39" s="1"/>
  <c r="G296" i="39"/>
  <c r="H296" i="39" s="1"/>
  <c r="G300" i="39"/>
  <c r="H300" i="39" s="1"/>
  <c r="G304" i="39"/>
  <c r="H304" i="39" s="1"/>
  <c r="G308" i="39"/>
  <c r="H308" i="39" s="1"/>
  <c r="G312" i="39"/>
  <c r="H312" i="39" s="1"/>
  <c r="G316" i="39"/>
  <c r="H316" i="39" s="1"/>
  <c r="G320" i="39"/>
  <c r="H320" i="39" s="1"/>
  <c r="G324" i="39"/>
  <c r="H324" i="39" s="1"/>
  <c r="G328" i="39"/>
  <c r="H328" i="39" s="1"/>
  <c r="G332" i="39"/>
  <c r="H332" i="39" s="1"/>
  <c r="G336" i="39"/>
  <c r="H336" i="39" s="1"/>
  <c r="G340" i="39"/>
  <c r="H340" i="39" s="1"/>
  <c r="G344" i="39"/>
  <c r="H344" i="39" s="1"/>
  <c r="G348" i="39"/>
  <c r="H348" i="39" s="1"/>
  <c r="G352" i="39"/>
  <c r="H352" i="39" s="1"/>
  <c r="G356" i="39"/>
  <c r="H356" i="39" s="1"/>
  <c r="G360" i="39"/>
  <c r="H360" i="39" s="1"/>
  <c r="G364" i="39"/>
  <c r="H364" i="39" s="1"/>
  <c r="G368" i="39"/>
  <c r="H368" i="39" s="1"/>
  <c r="G372" i="39"/>
  <c r="H372" i="39" s="1"/>
  <c r="G376" i="39"/>
  <c r="H376" i="39" s="1"/>
  <c r="G380" i="39"/>
  <c r="H380" i="39" s="1"/>
  <c r="G384" i="39"/>
  <c r="H384" i="39" s="1"/>
  <c r="G388" i="39"/>
  <c r="H388" i="39" s="1"/>
  <c r="G392" i="39"/>
  <c r="H392" i="39" s="1"/>
  <c r="G396" i="39"/>
  <c r="H396" i="39" s="1"/>
  <c r="G400" i="39"/>
  <c r="H400" i="39" s="1"/>
  <c r="G404" i="39"/>
  <c r="H404" i="39" s="1"/>
  <c r="G408" i="39"/>
  <c r="H408" i="39" s="1"/>
  <c r="G412" i="39"/>
  <c r="H412" i="39" s="1"/>
  <c r="G416" i="39"/>
  <c r="H416" i="39" s="1"/>
  <c r="G420" i="39"/>
  <c r="H420" i="39" s="1"/>
  <c r="G424" i="39"/>
  <c r="H424" i="39" s="1"/>
  <c r="G428" i="39"/>
  <c r="H428" i="39" s="1"/>
  <c r="G432" i="39"/>
  <c r="H432" i="39" s="1"/>
  <c r="G436" i="39"/>
  <c r="H436" i="39" s="1"/>
  <c r="G440" i="39"/>
  <c r="H440" i="39" s="1"/>
  <c r="G444" i="39"/>
  <c r="H444" i="39" s="1"/>
  <c r="G448" i="39"/>
  <c r="H448" i="39" s="1"/>
  <c r="G452" i="39"/>
  <c r="H452" i="39" s="1"/>
  <c r="G456" i="39"/>
  <c r="H456" i="39" s="1"/>
  <c r="G460" i="39"/>
  <c r="H460" i="39" s="1"/>
  <c r="G464" i="39"/>
  <c r="H464" i="39" s="1"/>
  <c r="G468" i="39"/>
  <c r="H468" i="39" s="1"/>
  <c r="G472" i="39"/>
  <c r="H472" i="39" s="1"/>
  <c r="G476" i="39"/>
  <c r="H476" i="39" s="1"/>
  <c r="G480" i="39"/>
  <c r="H480" i="39" s="1"/>
  <c r="G484" i="39"/>
  <c r="H484" i="39" s="1"/>
  <c r="G488" i="39"/>
  <c r="H488" i="39" s="1"/>
  <c r="G492" i="39"/>
  <c r="H492" i="39" s="1"/>
  <c r="G496" i="39"/>
  <c r="H496" i="39" s="1"/>
  <c r="G500" i="39"/>
  <c r="H500" i="39" s="1"/>
  <c r="G504" i="39"/>
  <c r="H504" i="39" s="1"/>
  <c r="G508" i="39"/>
  <c r="H508" i="39" s="1"/>
  <c r="G512" i="39"/>
  <c r="H512" i="39" s="1"/>
  <c r="G516" i="39"/>
  <c r="H516" i="39" s="1"/>
  <c r="G520" i="39"/>
  <c r="H520" i="39" s="1"/>
  <c r="G524" i="39"/>
  <c r="H524" i="39" s="1"/>
  <c r="G528" i="39"/>
  <c r="H528" i="39" s="1"/>
  <c r="G532" i="39"/>
  <c r="H532" i="39" s="1"/>
  <c r="G536" i="39"/>
  <c r="H536" i="39" s="1"/>
  <c r="G544" i="39"/>
  <c r="H544" i="39" s="1"/>
  <c r="G548" i="39"/>
  <c r="H548" i="39" s="1"/>
  <c r="G552" i="39"/>
  <c r="H552" i="39" s="1"/>
  <c r="G556" i="39"/>
  <c r="H556" i="39" s="1"/>
  <c r="G560" i="39"/>
  <c r="H560" i="39" s="1"/>
  <c r="G564" i="39"/>
  <c r="H564" i="39" s="1"/>
  <c r="G568" i="39"/>
  <c r="H568" i="39" s="1"/>
  <c r="H572" i="39"/>
  <c r="G576" i="39"/>
  <c r="H576" i="39" s="1"/>
  <c r="G580" i="39"/>
  <c r="H580" i="39" s="1"/>
  <c r="G584" i="39"/>
  <c r="H584" i="39" s="1"/>
  <c r="G588" i="39"/>
  <c r="H588" i="39" s="1"/>
  <c r="G592" i="39"/>
  <c r="H592" i="39" s="1"/>
  <c r="G596" i="39"/>
  <c r="H596" i="39" s="1"/>
  <c r="G600" i="39"/>
  <c r="H600" i="39" s="1"/>
  <c r="H604" i="39"/>
  <c r="G608" i="39"/>
  <c r="H608" i="39" s="1"/>
  <c r="G612" i="39"/>
  <c r="H612" i="39" s="1"/>
  <c r="G616" i="39"/>
  <c r="H616" i="39" s="1"/>
  <c r="G620" i="39"/>
  <c r="H620" i="39" s="1"/>
  <c r="G624" i="39"/>
  <c r="H624" i="39" s="1"/>
  <c r="G628" i="39"/>
  <c r="H628" i="39" s="1"/>
  <c r="G632" i="39"/>
  <c r="H632" i="39" s="1"/>
  <c r="G640" i="39"/>
  <c r="H640" i="39" s="1"/>
  <c r="G644" i="39"/>
  <c r="H644" i="39" s="1"/>
  <c r="G648" i="39"/>
  <c r="H648" i="39" s="1"/>
  <c r="G652" i="39"/>
  <c r="H652" i="39" s="1"/>
  <c r="G656" i="39"/>
  <c r="H656" i="39" s="1"/>
  <c r="G660" i="39"/>
  <c r="H660" i="39" s="1"/>
  <c r="G664" i="39"/>
  <c r="H664" i="39" s="1"/>
  <c r="G672" i="39"/>
  <c r="H672" i="39" s="1"/>
  <c r="G676" i="39"/>
  <c r="H676" i="39" s="1"/>
  <c r="G680" i="39"/>
  <c r="H680" i="39" s="1"/>
  <c r="G684" i="39"/>
  <c r="H684" i="39" s="1"/>
  <c r="G688" i="39"/>
  <c r="H688" i="39" s="1"/>
  <c r="G692" i="39"/>
  <c r="H692" i="39" s="1"/>
  <c r="G696" i="39"/>
  <c r="H696" i="39" s="1"/>
  <c r="H700" i="39"/>
  <c r="G704" i="39"/>
  <c r="H704" i="39" s="1"/>
  <c r="G708" i="39"/>
  <c r="H708" i="39" s="1"/>
  <c r="G712" i="39"/>
  <c r="H712" i="39" s="1"/>
  <c r="G716" i="39"/>
  <c r="H716" i="39" s="1"/>
  <c r="G720" i="39"/>
  <c r="H720" i="39" s="1"/>
  <c r="G724" i="39"/>
  <c r="H724" i="39" s="1"/>
  <c r="G728" i="39"/>
  <c r="H728" i="39" s="1"/>
  <c r="H732" i="39"/>
  <c r="G736" i="39"/>
  <c r="H736" i="39" s="1"/>
  <c r="G740" i="39"/>
  <c r="H740" i="39" s="1"/>
  <c r="G744" i="39"/>
  <c r="H744" i="39" s="1"/>
  <c r="G748" i="39"/>
  <c r="H748" i="39" s="1"/>
  <c r="G752" i="39"/>
  <c r="H752" i="39" s="1"/>
  <c r="G756" i="39"/>
  <c r="H756" i="39" s="1"/>
  <c r="G760" i="39"/>
  <c r="H760" i="39" s="1"/>
  <c r="G768" i="39"/>
  <c r="H768" i="39" s="1"/>
  <c r="G772" i="39"/>
  <c r="H772" i="39" s="1"/>
  <c r="G776" i="39"/>
  <c r="H776" i="39" s="1"/>
  <c r="G780" i="39"/>
  <c r="H780" i="39" s="1"/>
  <c r="G784" i="39"/>
  <c r="H784" i="39" s="1"/>
  <c r="G788" i="39"/>
  <c r="H788" i="39" s="1"/>
  <c r="G792" i="39"/>
  <c r="H792" i="39" s="1"/>
  <c r="G800" i="39"/>
  <c r="H800" i="39" s="1"/>
  <c r="G804" i="39"/>
  <c r="H804" i="39" s="1"/>
  <c r="G808" i="39"/>
  <c r="H808" i="39" s="1"/>
  <c r="G812" i="39"/>
  <c r="H812" i="39" s="1"/>
  <c r="G816" i="39"/>
  <c r="H816" i="39" s="1"/>
  <c r="G820" i="39"/>
  <c r="H820" i="39" s="1"/>
  <c r="G824" i="39"/>
  <c r="H824" i="39" s="1"/>
  <c r="H828" i="39"/>
  <c r="G832" i="39"/>
  <c r="H832" i="39" s="1"/>
  <c r="G836" i="39"/>
  <c r="H836" i="39" s="1"/>
  <c r="G840" i="39"/>
  <c r="H840" i="39" s="1"/>
  <c r="G844" i="39"/>
  <c r="H844" i="39" s="1"/>
  <c r="G848" i="39"/>
  <c r="H848" i="39" s="1"/>
  <c r="G852" i="39"/>
  <c r="H852" i="39" s="1"/>
  <c r="G856" i="39"/>
  <c r="H856" i="39" s="1"/>
  <c r="H860" i="39"/>
  <c r="G864" i="39"/>
  <c r="H864" i="39" s="1"/>
  <c r="G868" i="39"/>
  <c r="H868" i="39" s="1"/>
  <c r="G872" i="39"/>
  <c r="H872" i="39" s="1"/>
  <c r="G876" i="39"/>
  <c r="H876" i="39" s="1"/>
  <c r="G880" i="39"/>
  <c r="H880" i="39" s="1"/>
  <c r="G884" i="39"/>
  <c r="H884" i="39" s="1"/>
  <c r="G888" i="39"/>
  <c r="H888" i="39" s="1"/>
  <c r="G896" i="39"/>
  <c r="H896" i="39" s="1"/>
  <c r="G900" i="39"/>
  <c r="H900" i="39" s="1"/>
  <c r="G904" i="39"/>
  <c r="H904" i="39" s="1"/>
  <c r="G908" i="39"/>
  <c r="H908" i="39" s="1"/>
  <c r="G912" i="39"/>
  <c r="H912" i="39" s="1"/>
  <c r="G916" i="39"/>
  <c r="H916" i="39" s="1"/>
  <c r="G920" i="39"/>
  <c r="H920" i="39" s="1"/>
  <c r="G928" i="39"/>
  <c r="H928" i="39" s="1"/>
  <c r="G932" i="39"/>
  <c r="H932" i="39" s="1"/>
  <c r="G936" i="39"/>
  <c r="H936" i="39" s="1"/>
  <c r="G940" i="39"/>
  <c r="H940" i="39" s="1"/>
  <c r="G944" i="39"/>
  <c r="H944" i="39" s="1"/>
  <c r="G948" i="39"/>
  <c r="H948" i="39" s="1"/>
  <c r="G952" i="39"/>
  <c r="H952" i="39" s="1"/>
  <c r="H956" i="39"/>
  <c r="G960" i="39"/>
  <c r="H960" i="39" s="1"/>
  <c r="G964" i="39"/>
  <c r="H964" i="39" s="1"/>
  <c r="G968" i="39"/>
  <c r="H968" i="39" s="1"/>
  <c r="G972" i="39"/>
  <c r="H972" i="39" s="1"/>
  <c r="G976" i="39"/>
  <c r="H976" i="39" s="1"/>
  <c r="G980" i="39"/>
  <c r="H980" i="39" s="1"/>
  <c r="G984" i="39"/>
  <c r="H984" i="39" s="1"/>
  <c r="H988" i="39"/>
  <c r="G992" i="39"/>
  <c r="H992" i="39" s="1"/>
  <c r="G996" i="39"/>
  <c r="H996" i="39" s="1"/>
  <c r="G1000" i="39"/>
  <c r="H1000" i="39" s="1"/>
  <c r="G1004" i="39"/>
  <c r="H1004" i="39" s="1"/>
  <c r="G1008" i="39"/>
  <c r="H1008" i="39" s="1"/>
  <c r="G1012" i="39"/>
  <c r="H1012" i="39" s="1"/>
  <c r="G1016" i="39"/>
  <c r="H1016" i="39" s="1"/>
  <c r="G1024" i="39"/>
  <c r="H1024" i="39" s="1"/>
  <c r="G1028" i="39"/>
  <c r="H1028" i="39" s="1"/>
  <c r="G1032" i="39"/>
  <c r="H1032" i="39" s="1"/>
  <c r="G1036" i="39"/>
  <c r="H1036" i="39" s="1"/>
  <c r="G1040" i="39"/>
  <c r="H1040" i="39" s="1"/>
  <c r="G1044" i="39"/>
  <c r="H1044" i="39" s="1"/>
  <c r="G1048" i="39"/>
  <c r="H1048" i="39" s="1"/>
  <c r="G1052" i="39"/>
  <c r="H1052" i="39" s="1"/>
  <c r="G1056" i="39"/>
  <c r="H1056" i="39" s="1"/>
  <c r="G1060" i="39"/>
  <c r="H1060" i="39" s="1"/>
  <c r="G1064" i="39"/>
  <c r="H1064" i="39" s="1"/>
  <c r="G1068" i="39"/>
  <c r="H1068" i="39" s="1"/>
  <c r="G1072" i="39"/>
  <c r="H1072" i="39" s="1"/>
  <c r="G1076" i="39"/>
  <c r="H1076" i="39" s="1"/>
  <c r="G1080" i="39"/>
  <c r="H1080" i="39" s="1"/>
  <c r="G1084" i="39"/>
  <c r="H1084" i="39" s="1"/>
  <c r="G1088" i="39"/>
  <c r="H1088" i="39" s="1"/>
  <c r="G1092" i="39"/>
  <c r="H1092" i="39" s="1"/>
  <c r="G1096" i="39"/>
  <c r="H1096" i="39" s="1"/>
  <c r="G1100" i="39"/>
  <c r="H1100" i="39" s="1"/>
  <c r="G1104" i="39"/>
  <c r="H1104" i="39" s="1"/>
  <c r="G1108" i="39"/>
  <c r="H1108" i="39" s="1"/>
  <c r="G1112" i="39"/>
  <c r="H1112" i="39" s="1"/>
  <c r="G1116" i="39"/>
  <c r="H1116" i="39" s="1"/>
  <c r="G1120" i="39"/>
  <c r="H1120" i="39" s="1"/>
  <c r="G1124" i="39"/>
  <c r="H1124" i="39" s="1"/>
  <c r="G1128" i="39"/>
  <c r="H1128" i="39" s="1"/>
  <c r="G1132" i="39"/>
  <c r="H1132" i="39" s="1"/>
  <c r="G1136" i="39"/>
  <c r="H1136" i="39" s="1"/>
  <c r="G1140" i="39"/>
  <c r="H1140" i="39" s="1"/>
  <c r="G1144" i="39"/>
  <c r="H1144" i="39" s="1"/>
  <c r="G1148" i="39"/>
  <c r="H1148" i="39" s="1"/>
  <c r="G1152" i="39"/>
  <c r="H1152" i="39" s="1"/>
  <c r="G1156" i="39"/>
  <c r="H1156" i="39" s="1"/>
  <c r="G1160" i="39"/>
  <c r="H1160" i="39" s="1"/>
  <c r="G1164" i="39"/>
  <c r="H1164" i="39" s="1"/>
  <c r="G1168" i="39"/>
  <c r="H1168" i="39" s="1"/>
  <c r="G1172" i="39"/>
  <c r="H1172" i="39" s="1"/>
  <c r="G1176" i="39"/>
  <c r="H1176" i="39" s="1"/>
  <c r="G1180" i="39"/>
  <c r="H1180" i="39" s="1"/>
  <c r="G1184" i="39"/>
  <c r="H1184" i="39" s="1"/>
  <c r="G1188" i="39"/>
  <c r="H1188" i="39" s="1"/>
  <c r="G1192" i="39"/>
  <c r="H1192" i="39" s="1"/>
  <c r="G1196" i="39"/>
  <c r="H1196" i="39" s="1"/>
  <c r="G1200" i="39"/>
  <c r="H1200" i="39" s="1"/>
  <c r="G1204" i="39"/>
  <c r="H1204" i="39" s="1"/>
  <c r="G1208" i="39"/>
  <c r="H1208" i="39" s="1"/>
  <c r="G1212" i="39"/>
  <c r="H1212" i="39" s="1"/>
  <c r="G1216" i="39"/>
  <c r="H1216" i="39" s="1"/>
  <c r="G1220" i="39"/>
  <c r="H1220" i="39" s="1"/>
  <c r="G1224" i="39"/>
  <c r="H1224" i="39" s="1"/>
  <c r="G1228" i="39"/>
  <c r="H1228" i="39" s="1"/>
  <c r="G1232" i="39"/>
  <c r="H1232" i="39" s="1"/>
  <c r="G1236" i="39"/>
  <c r="H1236" i="39" s="1"/>
  <c r="G1240" i="39"/>
  <c r="H1240" i="39" s="1"/>
  <c r="G1244" i="39"/>
  <c r="H1244" i="39" s="1"/>
  <c r="G1248" i="39"/>
  <c r="H1248" i="39" s="1"/>
  <c r="G1252" i="39"/>
  <c r="H1252" i="39" s="1"/>
  <c r="G1256" i="39"/>
  <c r="H1256" i="39" s="1"/>
  <c r="G1260" i="39"/>
  <c r="H1260" i="39" s="1"/>
  <c r="G1264" i="39"/>
  <c r="H1264" i="39" s="1"/>
  <c r="G1268" i="39"/>
  <c r="H1268" i="39" s="1"/>
  <c r="G1272" i="39"/>
  <c r="H1272" i="39" s="1"/>
  <c r="G1276" i="39"/>
  <c r="H1276" i="39" s="1"/>
  <c r="G1280" i="39"/>
  <c r="H1280" i="39" s="1"/>
  <c r="G1284" i="39"/>
  <c r="H1284" i="39" s="1"/>
  <c r="G1288" i="39"/>
  <c r="H1288" i="39" s="1"/>
  <c r="G1292" i="39"/>
  <c r="H1292" i="39" s="1"/>
  <c r="G1296" i="39"/>
  <c r="H1296" i="39" s="1"/>
  <c r="G1300" i="39"/>
  <c r="H1300" i="39" s="1"/>
  <c r="G1304" i="39"/>
  <c r="H1304" i="39" s="1"/>
  <c r="G1308" i="39"/>
  <c r="H1308" i="39" s="1"/>
  <c r="G1312" i="39"/>
  <c r="H1312" i="39" s="1"/>
  <c r="G1316" i="39"/>
  <c r="H1316" i="39" s="1"/>
  <c r="G1320" i="39"/>
  <c r="H1320" i="39" s="1"/>
  <c r="G1324" i="39"/>
  <c r="H1324" i="39" s="1"/>
  <c r="G1328" i="39"/>
  <c r="H1328" i="39" s="1"/>
  <c r="G1332" i="39"/>
  <c r="H1332" i="39" s="1"/>
  <c r="G1336" i="39"/>
  <c r="H1336" i="39" s="1"/>
  <c r="G1340" i="39"/>
  <c r="H1340" i="39" s="1"/>
  <c r="G1344" i="39"/>
  <c r="H1344" i="39" s="1"/>
  <c r="G1348" i="39"/>
  <c r="H1348" i="39" s="1"/>
  <c r="G1352" i="39"/>
  <c r="H1352" i="39" s="1"/>
  <c r="G1356" i="39"/>
  <c r="H1356" i="39" s="1"/>
  <c r="G1360" i="39"/>
  <c r="H1360" i="39" s="1"/>
  <c r="G1364" i="39"/>
  <c r="H1364" i="39" s="1"/>
  <c r="G1368" i="39"/>
  <c r="H1368" i="39" s="1"/>
  <c r="G1372" i="39"/>
  <c r="H1372" i="39" s="1"/>
  <c r="G1376" i="39"/>
  <c r="H1376" i="39" s="1"/>
  <c r="G1380" i="39"/>
  <c r="H1380" i="39" s="1"/>
  <c r="G1384" i="39"/>
  <c r="H1384" i="39" s="1"/>
  <c r="G1388" i="39"/>
  <c r="H1388" i="39" s="1"/>
  <c r="G1392" i="39"/>
  <c r="H1392" i="39" s="1"/>
  <c r="G1396" i="39"/>
  <c r="H1396" i="39" s="1"/>
  <c r="G1400" i="39"/>
  <c r="H1400" i="39" s="1"/>
  <c r="G1404" i="39"/>
  <c r="H1404" i="39" s="1"/>
  <c r="G1408" i="39"/>
  <c r="H1408" i="39" s="1"/>
  <c r="G1412" i="39"/>
  <c r="H1412" i="39" s="1"/>
  <c r="G1416" i="39"/>
  <c r="H1416" i="39" s="1"/>
  <c r="G1420" i="39"/>
  <c r="H1420" i="39" s="1"/>
  <c r="G1424" i="39"/>
  <c r="H1424" i="39" s="1"/>
  <c r="G1428" i="39"/>
  <c r="H1428" i="39" s="1"/>
  <c r="G1432" i="39"/>
  <c r="H1432" i="39" s="1"/>
  <c r="G1436" i="39"/>
  <c r="H1436" i="39" s="1"/>
  <c r="G1440" i="39"/>
  <c r="H1440" i="39" s="1"/>
  <c r="G1444" i="39"/>
  <c r="H1444" i="39" s="1"/>
  <c r="G1448" i="39"/>
  <c r="H1448" i="39" s="1"/>
  <c r="G1452" i="39"/>
  <c r="H1452" i="39" s="1"/>
  <c r="G1456" i="39"/>
  <c r="H1456" i="39" s="1"/>
  <c r="G1460" i="39"/>
  <c r="H1460" i="39" s="1"/>
  <c r="G1464" i="39"/>
  <c r="H1464" i="39" s="1"/>
  <c r="G1468" i="39"/>
  <c r="H1468" i="39" s="1"/>
  <c r="G1472" i="39"/>
  <c r="H1472" i="39" s="1"/>
  <c r="G1476" i="39"/>
  <c r="H1476" i="39" s="1"/>
  <c r="G1480" i="39"/>
  <c r="H1480" i="39" s="1"/>
  <c r="G1484" i="39"/>
  <c r="H1484" i="39" s="1"/>
  <c r="G1488" i="39"/>
  <c r="H1488" i="39" s="1"/>
  <c r="G1492" i="39"/>
  <c r="H1492" i="39" s="1"/>
  <c r="G1496" i="39"/>
  <c r="H1496" i="39" s="1"/>
  <c r="G1500" i="39"/>
  <c r="H1500" i="39" s="1"/>
  <c r="G1504" i="39"/>
  <c r="H1504" i="39" s="1"/>
  <c r="G1508" i="39"/>
  <c r="H1508" i="39" s="1"/>
  <c r="G1512" i="39"/>
  <c r="H1512" i="39" s="1"/>
  <c r="G1516" i="39"/>
  <c r="H1516" i="39" s="1"/>
  <c r="G1520" i="39"/>
  <c r="H1520" i="39" s="1"/>
  <c r="G1524" i="39"/>
  <c r="H1524" i="39" s="1"/>
  <c r="G1528" i="39"/>
  <c r="H1528" i="39" s="1"/>
  <c r="G1532" i="39"/>
  <c r="H1532" i="39" s="1"/>
  <c r="G1536" i="39"/>
  <c r="H1536" i="39" s="1"/>
  <c r="G1540" i="39"/>
  <c r="H1540" i="39" s="1"/>
  <c r="G1544" i="39"/>
  <c r="H1544" i="39" s="1"/>
  <c r="G1548" i="39"/>
  <c r="H1548" i="39" s="1"/>
  <c r="G1552" i="39"/>
  <c r="H1552" i="39" s="1"/>
  <c r="G1556" i="39"/>
  <c r="H1556" i="39" s="1"/>
  <c r="G1560" i="39"/>
  <c r="H1560" i="39" s="1"/>
  <c r="G1564" i="39"/>
  <c r="H1564" i="39" s="1"/>
  <c r="G1568" i="39"/>
  <c r="H1568" i="39" s="1"/>
  <c r="G1572" i="39"/>
  <c r="H1572" i="39" s="1"/>
  <c r="G1576" i="39"/>
  <c r="H1576" i="39" s="1"/>
  <c r="G1580" i="39"/>
  <c r="H1580" i="39" s="1"/>
  <c r="G1584" i="39"/>
  <c r="H1584" i="39" s="1"/>
  <c r="G1588" i="39"/>
  <c r="H1588" i="39" s="1"/>
  <c r="G1592" i="39"/>
  <c r="H1592" i="39" s="1"/>
  <c r="G1596" i="39"/>
  <c r="H1596" i="39" s="1"/>
  <c r="G1600" i="39"/>
  <c r="H1600" i="39" s="1"/>
  <c r="G1604" i="39"/>
  <c r="H1604" i="39" s="1"/>
  <c r="G1608" i="39"/>
  <c r="H1608" i="39" s="1"/>
  <c r="G1612" i="39"/>
  <c r="H1612" i="39" s="1"/>
  <c r="G1616" i="39"/>
  <c r="H1616" i="39" s="1"/>
  <c r="G1620" i="39"/>
  <c r="H1620" i="39" s="1"/>
  <c r="G1624" i="39"/>
  <c r="H1624" i="39" s="1"/>
  <c r="G1628" i="39"/>
  <c r="H1628" i="39" s="1"/>
  <c r="G1632" i="39"/>
  <c r="H1632" i="39" s="1"/>
  <c r="G1636" i="39"/>
  <c r="H1636" i="39" s="1"/>
  <c r="G1640" i="39"/>
  <c r="H1640" i="39" s="1"/>
  <c r="G1644" i="39"/>
  <c r="H1644" i="39" s="1"/>
  <c r="G1648" i="39"/>
  <c r="H1648" i="39" s="1"/>
  <c r="G1652" i="39"/>
  <c r="H1652" i="39" s="1"/>
  <c r="G1656" i="39"/>
  <c r="H1656" i="39" s="1"/>
  <c r="G1660" i="39"/>
  <c r="H1660" i="39" s="1"/>
  <c r="G1664" i="39"/>
  <c r="H1664" i="39" s="1"/>
  <c r="G1668" i="39"/>
  <c r="H1668" i="39" s="1"/>
  <c r="G1672" i="39"/>
  <c r="H1672" i="39" s="1"/>
  <c r="G1676" i="39"/>
  <c r="H1676" i="39" s="1"/>
  <c r="G1680" i="39"/>
  <c r="H1680" i="39" s="1"/>
  <c r="G1684" i="39"/>
  <c r="H1684" i="39" s="1"/>
  <c r="G1688" i="39"/>
  <c r="H1688" i="39" s="1"/>
  <c r="G1692" i="39"/>
  <c r="H1692" i="39" s="1"/>
  <c r="G1696" i="39"/>
  <c r="H1696" i="39" s="1"/>
  <c r="G1700" i="39"/>
  <c r="H1700" i="39" s="1"/>
  <c r="G1704" i="39"/>
  <c r="H1704" i="39" s="1"/>
  <c r="G1708" i="39"/>
  <c r="H1708" i="39" s="1"/>
  <c r="G1712" i="39"/>
  <c r="H1712" i="39" s="1"/>
  <c r="G1716" i="39"/>
  <c r="H1716" i="39" s="1"/>
  <c r="G1720" i="39"/>
  <c r="H1720" i="39" s="1"/>
  <c r="G1724" i="39"/>
  <c r="H1724" i="39" s="1"/>
  <c r="G1728" i="39"/>
  <c r="H1728" i="39" s="1"/>
  <c r="G1732" i="39"/>
  <c r="H1732" i="39" s="1"/>
  <c r="G1736" i="39"/>
  <c r="H1736" i="39" s="1"/>
  <c r="G1740" i="39"/>
  <c r="H1740" i="39" s="1"/>
  <c r="G1744" i="39"/>
  <c r="H1744" i="39" s="1"/>
  <c r="G1748" i="39"/>
  <c r="H1748" i="39" s="1"/>
  <c r="G1752" i="39"/>
  <c r="H1752" i="39" s="1"/>
  <c r="G1756" i="39"/>
  <c r="H1756" i="39" s="1"/>
  <c r="G1760" i="39"/>
  <c r="H1760" i="39" s="1"/>
  <c r="G1764" i="39"/>
  <c r="H1764" i="39" s="1"/>
  <c r="G1768" i="39"/>
  <c r="H1768" i="39" s="1"/>
  <c r="G1772" i="39"/>
  <c r="H1772" i="39" s="1"/>
  <c r="G1776" i="39"/>
  <c r="H1776" i="39" s="1"/>
  <c r="G1780" i="39"/>
  <c r="H1780" i="39" s="1"/>
  <c r="G1784" i="39"/>
  <c r="H1784" i="39" s="1"/>
  <c r="G1788" i="39"/>
  <c r="H1788" i="39" s="1"/>
  <c r="G1355" i="39"/>
  <c r="H1355" i="39" s="1"/>
  <c r="G1323" i="39"/>
  <c r="H1323" i="39" s="1"/>
  <c r="G1291" i="39"/>
  <c r="H1291" i="39" s="1"/>
  <c r="G1259" i="39"/>
  <c r="H1259" i="39" s="1"/>
  <c r="G1227" i="39"/>
  <c r="H1227" i="39" s="1"/>
  <c r="G1195" i="39"/>
  <c r="H1195" i="39" s="1"/>
  <c r="G1163" i="39"/>
  <c r="H1163" i="39" s="1"/>
  <c r="G1131" i="39"/>
  <c r="H1131" i="39" s="1"/>
  <c r="G1099" i="39"/>
  <c r="H1099" i="39" s="1"/>
  <c r="G1067" i="39"/>
  <c r="H1067" i="39" s="1"/>
  <c r="G1035" i="39"/>
  <c r="H1035" i="39" s="1"/>
  <c r="G924" i="39"/>
  <c r="H924" i="39" s="1"/>
  <c r="G796" i="39"/>
  <c r="H796" i="39" s="1"/>
  <c r="G668" i="39"/>
  <c r="H668" i="39" s="1"/>
  <c r="G540" i="39"/>
  <c r="H540" i="39" s="1"/>
  <c r="G259" i="39"/>
  <c r="H259" i="39" s="1"/>
  <c r="G6" i="39"/>
  <c r="H6" i="39" s="1"/>
  <c r="G9" i="39"/>
  <c r="H9" i="39" s="1"/>
  <c r="G13" i="39"/>
  <c r="H13" i="39" s="1"/>
  <c r="G17" i="39"/>
  <c r="H17" i="39" s="1"/>
  <c r="G21" i="39"/>
  <c r="H21" i="39" s="1"/>
  <c r="G25" i="39"/>
  <c r="H25" i="39" s="1"/>
  <c r="G29" i="39"/>
  <c r="H29" i="39" s="1"/>
  <c r="G33" i="39"/>
  <c r="H33" i="39" s="1"/>
  <c r="G37" i="39"/>
  <c r="H37" i="39" s="1"/>
  <c r="G41" i="39"/>
  <c r="H41" i="39" s="1"/>
  <c r="G45" i="39"/>
  <c r="H45" i="39" s="1"/>
  <c r="G49" i="39"/>
  <c r="H49" i="39" s="1"/>
  <c r="G53" i="39"/>
  <c r="H53" i="39" s="1"/>
  <c r="G57" i="39"/>
  <c r="H57" i="39" s="1"/>
  <c r="G61" i="39"/>
  <c r="H61" i="39" s="1"/>
  <c r="G65" i="39"/>
  <c r="H65" i="39" s="1"/>
  <c r="G69" i="39"/>
  <c r="H69" i="39" s="1"/>
  <c r="G73" i="39"/>
  <c r="H73" i="39" s="1"/>
  <c r="G77" i="39"/>
  <c r="H77" i="39" s="1"/>
  <c r="G81" i="39"/>
  <c r="H81" i="39" s="1"/>
  <c r="G85" i="39"/>
  <c r="H85" i="39" s="1"/>
  <c r="G89" i="39"/>
  <c r="H89" i="39" s="1"/>
  <c r="G93" i="39"/>
  <c r="H93" i="39" s="1"/>
  <c r="G97" i="39"/>
  <c r="H97" i="39" s="1"/>
  <c r="G101" i="39"/>
  <c r="H101" i="39" s="1"/>
  <c r="G105" i="39"/>
  <c r="H105" i="39" s="1"/>
  <c r="G109" i="39"/>
  <c r="H109" i="39" s="1"/>
  <c r="G113" i="39"/>
  <c r="H113" i="39" s="1"/>
  <c r="G117" i="39"/>
  <c r="H117" i="39" s="1"/>
  <c r="G121" i="39"/>
  <c r="H121" i="39" s="1"/>
  <c r="G125" i="39"/>
  <c r="H125" i="39" s="1"/>
  <c r="G129" i="39"/>
  <c r="H129" i="39" s="1"/>
  <c r="G133" i="39"/>
  <c r="H133" i="39" s="1"/>
  <c r="G137" i="39"/>
  <c r="H137" i="39" s="1"/>
  <c r="G141" i="39"/>
  <c r="H141" i="39" s="1"/>
  <c r="G145" i="39"/>
  <c r="H145" i="39" s="1"/>
  <c r="G149" i="39"/>
  <c r="H149" i="39" s="1"/>
  <c r="G153" i="39"/>
  <c r="H153" i="39" s="1"/>
  <c r="G157" i="39"/>
  <c r="H157" i="39" s="1"/>
  <c r="G161" i="39"/>
  <c r="H161" i="39" s="1"/>
  <c r="G165" i="39"/>
  <c r="H165" i="39" s="1"/>
  <c r="G169" i="39"/>
  <c r="H169" i="39" s="1"/>
  <c r="G173" i="39"/>
  <c r="H173" i="39" s="1"/>
  <c r="G177" i="39"/>
  <c r="H177" i="39" s="1"/>
  <c r="G181" i="39"/>
  <c r="H181" i="39" s="1"/>
  <c r="G185" i="39"/>
  <c r="H185" i="39" s="1"/>
  <c r="G189" i="39"/>
  <c r="H189" i="39" s="1"/>
  <c r="G193" i="39"/>
  <c r="H193" i="39" s="1"/>
  <c r="G197" i="39"/>
  <c r="H197" i="39" s="1"/>
  <c r="G201" i="39"/>
  <c r="H201" i="39" s="1"/>
  <c r="G205" i="39"/>
  <c r="H205" i="39" s="1"/>
  <c r="G209" i="39"/>
  <c r="H209" i="39" s="1"/>
  <c r="G213" i="39"/>
  <c r="H213" i="39" s="1"/>
  <c r="G217" i="39"/>
  <c r="H217" i="39" s="1"/>
  <c r="G221" i="39"/>
  <c r="H221" i="39" s="1"/>
  <c r="G225" i="39"/>
  <c r="H225" i="39" s="1"/>
  <c r="G229" i="39"/>
  <c r="H229" i="39" s="1"/>
  <c r="G233" i="39"/>
  <c r="H233" i="39" s="1"/>
  <c r="G237" i="39"/>
  <c r="H237" i="39" s="1"/>
  <c r="G241" i="39"/>
  <c r="H241" i="39" s="1"/>
  <c r="G245" i="39"/>
  <c r="H245" i="39" s="1"/>
  <c r="G249" i="39"/>
  <c r="H249" i="39" s="1"/>
  <c r="G253" i="39"/>
  <c r="H253" i="39" s="1"/>
  <c r="G257" i="39"/>
  <c r="H257" i="39" s="1"/>
  <c r="G261" i="39"/>
  <c r="H261" i="39" s="1"/>
  <c r="G265" i="39"/>
  <c r="H265" i="39" s="1"/>
  <c r="G269" i="39"/>
  <c r="H269" i="39" s="1"/>
  <c r="G273" i="39"/>
  <c r="H273" i="39" s="1"/>
  <c r="G277" i="39"/>
  <c r="H277" i="39" s="1"/>
  <c r="G281" i="39"/>
  <c r="H281" i="39" s="1"/>
  <c r="G285" i="39"/>
  <c r="H285" i="39" s="1"/>
  <c r="G289" i="39"/>
  <c r="H289" i="39" s="1"/>
  <c r="G293" i="39"/>
  <c r="H293" i="39" s="1"/>
  <c r="G297" i="39"/>
  <c r="H297" i="39" s="1"/>
  <c r="G301" i="39"/>
  <c r="H301" i="39" s="1"/>
  <c r="G305" i="39"/>
  <c r="H305" i="39" s="1"/>
  <c r="G309" i="39"/>
  <c r="H309" i="39" s="1"/>
  <c r="G313" i="39"/>
  <c r="H313" i="39" s="1"/>
  <c r="G317" i="39"/>
  <c r="H317" i="39" s="1"/>
  <c r="G321" i="39"/>
  <c r="H321" i="39" s="1"/>
  <c r="G325" i="39"/>
  <c r="H325" i="39" s="1"/>
  <c r="G329" i="39"/>
  <c r="H329" i="39" s="1"/>
  <c r="G333" i="39"/>
  <c r="H333" i="39" s="1"/>
  <c r="G337" i="39"/>
  <c r="H337" i="39" s="1"/>
  <c r="G341" i="39"/>
  <c r="H341" i="39" s="1"/>
  <c r="G345" i="39"/>
  <c r="H345" i="39" s="1"/>
  <c r="G349" i="39"/>
  <c r="H349" i="39" s="1"/>
  <c r="G353" i="39"/>
  <c r="H353" i="39" s="1"/>
  <c r="G357" i="39"/>
  <c r="H357" i="39" s="1"/>
  <c r="G361" i="39"/>
  <c r="H361" i="39" s="1"/>
  <c r="H365" i="39"/>
  <c r="G369" i="39"/>
  <c r="H369" i="39" s="1"/>
  <c r="G373" i="39"/>
  <c r="H373" i="39" s="1"/>
  <c r="G377" i="39"/>
  <c r="H377" i="39" s="1"/>
  <c r="G381" i="39"/>
  <c r="H381" i="39" s="1"/>
  <c r="G385" i="39"/>
  <c r="H385" i="39" s="1"/>
  <c r="G389" i="39"/>
  <c r="H389" i="39" s="1"/>
  <c r="G393" i="39"/>
  <c r="H393" i="39" s="1"/>
  <c r="G397" i="39"/>
  <c r="H397" i="39" s="1"/>
  <c r="G401" i="39"/>
  <c r="H401" i="39" s="1"/>
  <c r="G405" i="39"/>
  <c r="H405" i="39" s="1"/>
  <c r="G409" i="39"/>
  <c r="H409" i="39" s="1"/>
  <c r="G413" i="39"/>
  <c r="H413" i="39" s="1"/>
  <c r="G417" i="39"/>
  <c r="H417" i="39" s="1"/>
  <c r="G421" i="39"/>
  <c r="H421" i="39" s="1"/>
  <c r="G425" i="39"/>
  <c r="H425" i="39" s="1"/>
  <c r="H429" i="39"/>
  <c r="G433" i="39"/>
  <c r="H433" i="39" s="1"/>
  <c r="G437" i="39"/>
  <c r="H437" i="39" s="1"/>
  <c r="G441" i="39"/>
  <c r="H441" i="39" s="1"/>
  <c r="G445" i="39"/>
  <c r="H445" i="39" s="1"/>
  <c r="G449" i="39"/>
  <c r="H449" i="39" s="1"/>
  <c r="G453" i="39"/>
  <c r="H453" i="39" s="1"/>
  <c r="G457" i="39"/>
  <c r="H457" i="39" s="1"/>
  <c r="G461" i="39"/>
  <c r="H461" i="39" s="1"/>
  <c r="G465" i="39"/>
  <c r="H465" i="39" s="1"/>
  <c r="G469" i="39"/>
  <c r="H469" i="39" s="1"/>
  <c r="G473" i="39"/>
  <c r="H473" i="39" s="1"/>
  <c r="G477" i="39"/>
  <c r="H477" i="39" s="1"/>
  <c r="G481" i="39"/>
  <c r="H481" i="39" s="1"/>
  <c r="G485" i="39"/>
  <c r="H485" i="39" s="1"/>
  <c r="G489" i="39"/>
  <c r="H489" i="39" s="1"/>
  <c r="G497" i="39"/>
  <c r="H497" i="39" s="1"/>
  <c r="G501" i="39"/>
  <c r="H501" i="39" s="1"/>
  <c r="G505" i="39"/>
  <c r="H505" i="39" s="1"/>
  <c r="G509" i="39"/>
  <c r="H509" i="39" s="1"/>
  <c r="G513" i="39"/>
  <c r="H513" i="39" s="1"/>
  <c r="G517" i="39"/>
  <c r="H517" i="39" s="1"/>
  <c r="G521" i="39"/>
  <c r="H521" i="39" s="1"/>
  <c r="G525" i="39"/>
  <c r="H525" i="39" s="1"/>
  <c r="G529" i="39"/>
  <c r="H529" i="39" s="1"/>
  <c r="G533" i="39"/>
  <c r="H533" i="39" s="1"/>
  <c r="G537" i="39"/>
  <c r="H537" i="39" s="1"/>
  <c r="G541" i="39"/>
  <c r="H541" i="39" s="1"/>
  <c r="G545" i="39"/>
  <c r="H545" i="39" s="1"/>
  <c r="G549" i="39"/>
  <c r="H549" i="39" s="1"/>
  <c r="G553" i="39"/>
  <c r="H553" i="39" s="1"/>
  <c r="G557" i="39"/>
  <c r="H557" i="39" s="1"/>
  <c r="G561" i="39"/>
  <c r="H561" i="39" s="1"/>
  <c r="G565" i="39"/>
  <c r="H565" i="39" s="1"/>
  <c r="G569" i="39"/>
  <c r="H569" i="39" s="1"/>
  <c r="G573" i="39"/>
  <c r="H573" i="39" s="1"/>
  <c r="G577" i="39"/>
  <c r="H577" i="39" s="1"/>
  <c r="G581" i="39"/>
  <c r="H581" i="39" s="1"/>
  <c r="G585" i="39"/>
  <c r="H585" i="39" s="1"/>
  <c r="G589" i="39"/>
  <c r="H589" i="39" s="1"/>
  <c r="G593" i="39"/>
  <c r="H593" i="39" s="1"/>
  <c r="G597" i="39"/>
  <c r="H597" i="39" s="1"/>
  <c r="G601" i="39"/>
  <c r="H601" i="39" s="1"/>
  <c r="G605" i="39"/>
  <c r="H605" i="39" s="1"/>
  <c r="G609" i="39"/>
  <c r="H609" i="39" s="1"/>
  <c r="G613" i="39"/>
  <c r="H613" i="39" s="1"/>
  <c r="G617" i="39"/>
  <c r="H617" i="39" s="1"/>
  <c r="G621" i="39"/>
  <c r="H621" i="39" s="1"/>
  <c r="G625" i="39"/>
  <c r="H625" i="39" s="1"/>
  <c r="G629" i="39"/>
  <c r="H629" i="39" s="1"/>
  <c r="G633" i="39"/>
  <c r="H633" i="39" s="1"/>
  <c r="G637" i="39"/>
  <c r="H637" i="39" s="1"/>
  <c r="G641" i="39"/>
  <c r="H641" i="39" s="1"/>
  <c r="G645" i="39"/>
  <c r="H645" i="39" s="1"/>
  <c r="G649" i="39"/>
  <c r="H649" i="39" s="1"/>
  <c r="G653" i="39"/>
  <c r="H653" i="39" s="1"/>
  <c r="G657" i="39"/>
  <c r="H657" i="39" s="1"/>
  <c r="G661" i="39"/>
  <c r="H661" i="39" s="1"/>
  <c r="G665" i="39"/>
  <c r="H665" i="39" s="1"/>
  <c r="G669" i="39"/>
  <c r="H669" i="39" s="1"/>
  <c r="G673" i="39"/>
  <c r="H673" i="39" s="1"/>
  <c r="G677" i="39"/>
  <c r="H677" i="39" s="1"/>
  <c r="G681" i="39"/>
  <c r="H681" i="39" s="1"/>
  <c r="G685" i="39"/>
  <c r="H685" i="39" s="1"/>
  <c r="G689" i="39"/>
  <c r="H689" i="39" s="1"/>
  <c r="G693" i="39"/>
  <c r="H693" i="39" s="1"/>
  <c r="G697" i="39"/>
  <c r="H697" i="39" s="1"/>
  <c r="G701" i="39"/>
  <c r="H701" i="39" s="1"/>
  <c r="G705" i="39"/>
  <c r="H705" i="39" s="1"/>
  <c r="G709" i="39"/>
  <c r="H709" i="39" s="1"/>
  <c r="G713" i="39"/>
  <c r="H713" i="39" s="1"/>
  <c r="G717" i="39"/>
  <c r="H717" i="39" s="1"/>
  <c r="G721" i="39"/>
  <c r="H721" i="39" s="1"/>
  <c r="G725" i="39"/>
  <c r="H725" i="39" s="1"/>
  <c r="G729" i="39"/>
  <c r="H729" i="39" s="1"/>
  <c r="G733" i="39"/>
  <c r="H733" i="39" s="1"/>
  <c r="G737" i="39"/>
  <c r="H737" i="39" s="1"/>
  <c r="G741" i="39"/>
  <c r="H741" i="39" s="1"/>
  <c r="G745" i="39"/>
  <c r="H745" i="39" s="1"/>
  <c r="G749" i="39"/>
  <c r="H749" i="39" s="1"/>
  <c r="G753" i="39"/>
  <c r="H753" i="39" s="1"/>
  <c r="G757" i="39"/>
  <c r="H757" i="39" s="1"/>
  <c r="G761" i="39"/>
  <c r="H761" i="39" s="1"/>
  <c r="G765" i="39"/>
  <c r="H765" i="39" s="1"/>
  <c r="G769" i="39"/>
  <c r="H769" i="39" s="1"/>
  <c r="G773" i="39"/>
  <c r="H773" i="39" s="1"/>
  <c r="G777" i="39"/>
  <c r="H777" i="39" s="1"/>
  <c r="G781" i="39"/>
  <c r="H781" i="39" s="1"/>
  <c r="G785" i="39"/>
  <c r="H785" i="39" s="1"/>
  <c r="G789" i="39"/>
  <c r="H789" i="39" s="1"/>
  <c r="G793" i="39"/>
  <c r="H793" i="39" s="1"/>
  <c r="G797" i="39"/>
  <c r="H797" i="39" s="1"/>
  <c r="G801" i="39"/>
  <c r="H801" i="39" s="1"/>
  <c r="G805" i="39"/>
  <c r="H805" i="39" s="1"/>
  <c r="G809" i="39"/>
  <c r="H809" i="39" s="1"/>
  <c r="G813" i="39"/>
  <c r="H813" i="39" s="1"/>
  <c r="G817" i="39"/>
  <c r="H817" i="39" s="1"/>
  <c r="G821" i="39"/>
  <c r="H821" i="39" s="1"/>
  <c r="G825" i="39"/>
  <c r="H825" i="39" s="1"/>
  <c r="G829" i="39"/>
  <c r="H829" i="39" s="1"/>
  <c r="G833" i="39"/>
  <c r="H833" i="39" s="1"/>
  <c r="G837" i="39"/>
  <c r="H837" i="39" s="1"/>
  <c r="G841" i="39"/>
  <c r="H841" i="39" s="1"/>
  <c r="G845" i="39"/>
  <c r="H845" i="39" s="1"/>
  <c r="G849" i="39"/>
  <c r="H849" i="39" s="1"/>
  <c r="G853" i="39"/>
  <c r="H853" i="39" s="1"/>
  <c r="G857" i="39"/>
  <c r="H857" i="39" s="1"/>
  <c r="G861" i="39"/>
  <c r="H861" i="39" s="1"/>
  <c r="G865" i="39"/>
  <c r="H865" i="39" s="1"/>
  <c r="G869" i="39"/>
  <c r="H869" i="39" s="1"/>
  <c r="G873" i="39"/>
  <c r="H873" i="39" s="1"/>
  <c r="G877" i="39"/>
  <c r="H877" i="39" s="1"/>
  <c r="G881" i="39"/>
  <c r="H881" i="39" s="1"/>
  <c r="G889" i="39"/>
  <c r="H889" i="39" s="1"/>
  <c r="G893" i="39"/>
  <c r="H893" i="39" s="1"/>
  <c r="G897" i="39"/>
  <c r="H897" i="39" s="1"/>
  <c r="G901" i="39"/>
  <c r="H901" i="39" s="1"/>
  <c r="G905" i="39"/>
  <c r="H905" i="39" s="1"/>
  <c r="G909" i="39"/>
  <c r="H909" i="39" s="1"/>
  <c r="G913" i="39"/>
  <c r="H913" i="39" s="1"/>
  <c r="G917" i="39"/>
  <c r="H917" i="39" s="1"/>
  <c r="G921" i="39"/>
  <c r="H921" i="39" s="1"/>
  <c r="G925" i="39"/>
  <c r="H925" i="39" s="1"/>
  <c r="G929" i="39"/>
  <c r="H929" i="39" s="1"/>
  <c r="G933" i="39"/>
  <c r="H933" i="39" s="1"/>
  <c r="G937" i="39"/>
  <c r="H937" i="39" s="1"/>
  <c r="G941" i="39"/>
  <c r="H941" i="39" s="1"/>
  <c r="G945" i="39"/>
  <c r="H945" i="39" s="1"/>
  <c r="G953" i="39"/>
  <c r="H953" i="39" s="1"/>
  <c r="G957" i="39"/>
  <c r="H957" i="39" s="1"/>
  <c r="G961" i="39"/>
  <c r="H961" i="39" s="1"/>
  <c r="G965" i="39"/>
  <c r="H965" i="39" s="1"/>
  <c r="G969" i="39"/>
  <c r="H969" i="39" s="1"/>
  <c r="G973" i="39"/>
  <c r="H973" i="39" s="1"/>
  <c r="G977" i="39"/>
  <c r="H977" i="39" s="1"/>
  <c r="G981" i="39"/>
  <c r="H981" i="39" s="1"/>
  <c r="G985" i="39"/>
  <c r="H985" i="39" s="1"/>
  <c r="G989" i="39"/>
  <c r="H989" i="39" s="1"/>
  <c r="G993" i="39"/>
  <c r="H993" i="39" s="1"/>
  <c r="G997" i="39"/>
  <c r="H997" i="39" s="1"/>
  <c r="G1001" i="39"/>
  <c r="H1001" i="39" s="1"/>
  <c r="G1005" i="39"/>
  <c r="H1005" i="39" s="1"/>
  <c r="G1009" i="39"/>
  <c r="H1009" i="39" s="1"/>
  <c r="G1017" i="39"/>
  <c r="H1017" i="39" s="1"/>
  <c r="G1021" i="39"/>
  <c r="H1021" i="39" s="1"/>
  <c r="G1025" i="39"/>
  <c r="H1025" i="39" s="1"/>
  <c r="G1029" i="39"/>
  <c r="H1029" i="39" s="1"/>
  <c r="G1033" i="39"/>
  <c r="H1033" i="39" s="1"/>
  <c r="G1037" i="39"/>
  <c r="H1037" i="39" s="1"/>
  <c r="G1041" i="39"/>
  <c r="H1041" i="39" s="1"/>
  <c r="G1045" i="39"/>
  <c r="H1045" i="39" s="1"/>
  <c r="G1049" i="39"/>
  <c r="H1049" i="39" s="1"/>
  <c r="G1053" i="39"/>
  <c r="H1053" i="39" s="1"/>
  <c r="G1057" i="39"/>
  <c r="H1057" i="39" s="1"/>
  <c r="G1061" i="39"/>
  <c r="H1061" i="39" s="1"/>
  <c r="G1065" i="39"/>
  <c r="H1065" i="39" s="1"/>
  <c r="G1069" i="39"/>
  <c r="H1069" i="39" s="1"/>
  <c r="G1073" i="39"/>
  <c r="H1073" i="39" s="1"/>
  <c r="G1081" i="39"/>
  <c r="H1081" i="39" s="1"/>
  <c r="G1085" i="39"/>
  <c r="H1085" i="39" s="1"/>
  <c r="G1089" i="39"/>
  <c r="H1089" i="39" s="1"/>
  <c r="G1093" i="39"/>
  <c r="H1093" i="39" s="1"/>
  <c r="G1097" i="39"/>
  <c r="H1097" i="39" s="1"/>
  <c r="G1101" i="39"/>
  <c r="H1101" i="39" s="1"/>
  <c r="G1105" i="39"/>
  <c r="H1105" i="39" s="1"/>
  <c r="G1109" i="39"/>
  <c r="H1109" i="39" s="1"/>
  <c r="G1113" i="39"/>
  <c r="H1113" i="39" s="1"/>
  <c r="G1117" i="39"/>
  <c r="H1117" i="39" s="1"/>
  <c r="G1121" i="39"/>
  <c r="H1121" i="39" s="1"/>
  <c r="G1125" i="39"/>
  <c r="H1125" i="39" s="1"/>
  <c r="G1129" i="39"/>
  <c r="H1129" i="39" s="1"/>
  <c r="G1133" i="39"/>
  <c r="H1133" i="39" s="1"/>
  <c r="G1137" i="39"/>
  <c r="H1137" i="39" s="1"/>
  <c r="G1145" i="39"/>
  <c r="H1145" i="39" s="1"/>
  <c r="G1149" i="39"/>
  <c r="H1149" i="39" s="1"/>
  <c r="G1153" i="39"/>
  <c r="H1153" i="39" s="1"/>
  <c r="G1157" i="39"/>
  <c r="H1157" i="39" s="1"/>
  <c r="G1161" i="39"/>
  <c r="H1161" i="39" s="1"/>
  <c r="G1165" i="39"/>
  <c r="H1165" i="39" s="1"/>
  <c r="G1169" i="39"/>
  <c r="H1169" i="39" s="1"/>
  <c r="G1173" i="39"/>
  <c r="H1173" i="39" s="1"/>
  <c r="G1177" i="39"/>
  <c r="H1177" i="39" s="1"/>
  <c r="G1181" i="39"/>
  <c r="H1181" i="39" s="1"/>
  <c r="G1185" i="39"/>
  <c r="H1185" i="39" s="1"/>
  <c r="G1189" i="39"/>
  <c r="H1189" i="39" s="1"/>
  <c r="G1193" i="39"/>
  <c r="H1193" i="39" s="1"/>
  <c r="G1197" i="39"/>
  <c r="H1197" i="39" s="1"/>
  <c r="G1201" i="39"/>
  <c r="H1201" i="39" s="1"/>
  <c r="G1209" i="39"/>
  <c r="H1209" i="39" s="1"/>
  <c r="G1213" i="39"/>
  <c r="H1213" i="39" s="1"/>
  <c r="G1217" i="39"/>
  <c r="H1217" i="39" s="1"/>
  <c r="G1221" i="39"/>
  <c r="H1221" i="39" s="1"/>
  <c r="G1225" i="39"/>
  <c r="H1225" i="39" s="1"/>
  <c r="G1229" i="39"/>
  <c r="H1229" i="39" s="1"/>
  <c r="G1233" i="39"/>
  <c r="H1233" i="39" s="1"/>
  <c r="G1237" i="39"/>
  <c r="H1237" i="39" s="1"/>
  <c r="G1241" i="39"/>
  <c r="H1241" i="39" s="1"/>
  <c r="G1245" i="39"/>
  <c r="H1245" i="39" s="1"/>
  <c r="G1249" i="39"/>
  <c r="H1249" i="39" s="1"/>
  <c r="G1253" i="39"/>
  <c r="H1253" i="39" s="1"/>
  <c r="G1257" i="39"/>
  <c r="H1257" i="39" s="1"/>
  <c r="G1261" i="39"/>
  <c r="H1261" i="39" s="1"/>
  <c r="G1265" i="39"/>
  <c r="H1265" i="39" s="1"/>
  <c r="G1273" i="39"/>
  <c r="H1273" i="39" s="1"/>
  <c r="G1277" i="39"/>
  <c r="H1277" i="39" s="1"/>
  <c r="G1281" i="39"/>
  <c r="H1281" i="39" s="1"/>
  <c r="G1285" i="39"/>
  <c r="H1285" i="39" s="1"/>
  <c r="G1289" i="39"/>
  <c r="H1289" i="39" s="1"/>
  <c r="G1293" i="39"/>
  <c r="H1293" i="39" s="1"/>
  <c r="G1297" i="39"/>
  <c r="H1297" i="39" s="1"/>
  <c r="G1301" i="39"/>
  <c r="H1301" i="39" s="1"/>
  <c r="G1305" i="39"/>
  <c r="H1305" i="39" s="1"/>
  <c r="G1309" i="39"/>
  <c r="H1309" i="39" s="1"/>
  <c r="G1313" i="39"/>
  <c r="H1313" i="39" s="1"/>
  <c r="G1317" i="39"/>
  <c r="H1317" i="39" s="1"/>
  <c r="G1321" i="39"/>
  <c r="H1321" i="39" s="1"/>
  <c r="G1325" i="39"/>
  <c r="H1325" i="39" s="1"/>
  <c r="G1329" i="39"/>
  <c r="H1329" i="39" s="1"/>
  <c r="G1337" i="39"/>
  <c r="H1337" i="39" s="1"/>
  <c r="G1341" i="39"/>
  <c r="H1341" i="39" s="1"/>
  <c r="G1345" i="39"/>
  <c r="H1345" i="39" s="1"/>
  <c r="G1349" i="39"/>
  <c r="H1349" i="39" s="1"/>
  <c r="G1353" i="39"/>
  <c r="H1353" i="39" s="1"/>
  <c r="G1357" i="39"/>
  <c r="H1357" i="39" s="1"/>
  <c r="H1361" i="39"/>
  <c r="H1365" i="39"/>
  <c r="H1373" i="39"/>
  <c r="H1377" i="39"/>
  <c r="H1381" i="39"/>
  <c r="H1389" i="39"/>
  <c r="H1393" i="39"/>
  <c r="H1405" i="39"/>
  <c r="H1409" i="39"/>
  <c r="H1413" i="39"/>
  <c r="H1421" i="39"/>
  <c r="H1425" i="39"/>
  <c r="H1429" i="39"/>
  <c r="H1437" i="39"/>
  <c r="H1445" i="39"/>
  <c r="H1453" i="39"/>
  <c r="H1461" i="39"/>
  <c r="H1469" i="39"/>
  <c r="H1477" i="39"/>
  <c r="H1485" i="39"/>
  <c r="H1493" i="39"/>
  <c r="H1501" i="39"/>
  <c r="H1509" i="39"/>
  <c r="H1525" i="39"/>
  <c r="H1533" i="39"/>
  <c r="H1541" i="39"/>
  <c r="H1549" i="39"/>
  <c r="H1557" i="39"/>
  <c r="H1565" i="39"/>
  <c r="H1573" i="39"/>
  <c r="H1581" i="39"/>
  <c r="H1589" i="39"/>
  <c r="H1597" i="39"/>
  <c r="H1605" i="39"/>
  <c r="H1613" i="39"/>
  <c r="H1621" i="39"/>
  <c r="H1629" i="39"/>
  <c r="H1637" i="39"/>
  <c r="H1645" i="39"/>
  <c r="H1653" i="39"/>
  <c r="H1661" i="39"/>
  <c r="H1669" i="39"/>
  <c r="H1677" i="39"/>
  <c r="H1685" i="39"/>
  <c r="H1693" i="39"/>
  <c r="H1701" i="39"/>
  <c r="H1709" i="39"/>
  <c r="H1717" i="39"/>
  <c r="H1725" i="39"/>
  <c r="H1733" i="39"/>
  <c r="H1741" i="39"/>
  <c r="H1749" i="39"/>
  <c r="H1757" i="39"/>
  <c r="H1765" i="39"/>
  <c r="H1781" i="39"/>
  <c r="H1789" i="39"/>
  <c r="H1797" i="39"/>
  <c r="H1801" i="39"/>
  <c r="H1805" i="39"/>
  <c r="H1813" i="39"/>
  <c r="H1817" i="39"/>
  <c r="H1821" i="39"/>
  <c r="H1829" i="39"/>
  <c r="H1833" i="39"/>
  <c r="H1837" i="39"/>
  <c r="H1845" i="39"/>
  <c r="H1849" i="39"/>
  <c r="H1853" i="39"/>
  <c r="H1861" i="39"/>
  <c r="H1865" i="39"/>
  <c r="H1869" i="39"/>
  <c r="H1877" i="39"/>
  <c r="H1881" i="39"/>
  <c r="H1885" i="39"/>
  <c r="H1893" i="39"/>
  <c r="H1897" i="39"/>
  <c r="H1901" i="39"/>
  <c r="H1909" i="39"/>
  <c r="H1913" i="39"/>
  <c r="H1917" i="39"/>
  <c r="H1925" i="39"/>
  <c r="H1929" i="39"/>
  <c r="H1933" i="39"/>
  <c r="H1941" i="39"/>
  <c r="H1945" i="39"/>
  <c r="H1953" i="39"/>
  <c r="H1961" i="39"/>
  <c r="H1965" i="39"/>
  <c r="H1969" i="39"/>
  <c r="H1977" i="39"/>
  <c r="H1985" i="39"/>
  <c r="H1997" i="39"/>
  <c r="G2000" i="39"/>
  <c r="H2000" i="39" s="1"/>
  <c r="G1996" i="39"/>
  <c r="H1996" i="39" s="1"/>
  <c r="G1992" i="39"/>
  <c r="H1992" i="39" s="1"/>
  <c r="G1988" i="39"/>
  <c r="H1988" i="39" s="1"/>
  <c r="G1984" i="39"/>
  <c r="H1984" i="39" s="1"/>
  <c r="G1980" i="39"/>
  <c r="H1980" i="39" s="1"/>
  <c r="G1976" i="39"/>
  <c r="H1976" i="39" s="1"/>
  <c r="G1972" i="39"/>
  <c r="H1972" i="39" s="1"/>
  <c r="G1968" i="39"/>
  <c r="H1968" i="39" s="1"/>
  <c r="G1964" i="39"/>
  <c r="H1964" i="39" s="1"/>
  <c r="G1960" i="39"/>
  <c r="H1960" i="39" s="1"/>
  <c r="G1956" i="39"/>
  <c r="H1956" i="39" s="1"/>
  <c r="G1952" i="39"/>
  <c r="H1952" i="39" s="1"/>
  <c r="G1948" i="39"/>
  <c r="H1948" i="39" s="1"/>
  <c r="G1944" i="39"/>
  <c r="H1944" i="39" s="1"/>
  <c r="G1940" i="39"/>
  <c r="H1940" i="39" s="1"/>
  <c r="G1936" i="39"/>
  <c r="H1936" i="39" s="1"/>
  <c r="G1932" i="39"/>
  <c r="H1932" i="39" s="1"/>
  <c r="G1928" i="39"/>
  <c r="H1928" i="39" s="1"/>
  <c r="G1924" i="39"/>
  <c r="H1924" i="39" s="1"/>
  <c r="G1920" i="39"/>
  <c r="H1920" i="39" s="1"/>
  <c r="G1916" i="39"/>
  <c r="H1916" i="39" s="1"/>
  <c r="G1912" i="39"/>
  <c r="H1912" i="39" s="1"/>
  <c r="G1908" i="39"/>
  <c r="H1908" i="39" s="1"/>
  <c r="G1904" i="39"/>
  <c r="H1904" i="39" s="1"/>
  <c r="G1900" i="39"/>
  <c r="H1900" i="39" s="1"/>
  <c r="G1896" i="39"/>
  <c r="H1896" i="39" s="1"/>
  <c r="G1892" i="39"/>
  <c r="H1892" i="39" s="1"/>
  <c r="G1888" i="39"/>
  <c r="H1888" i="39" s="1"/>
  <c r="G1884" i="39"/>
  <c r="H1884" i="39" s="1"/>
  <c r="G1880" i="39"/>
  <c r="H1880" i="39" s="1"/>
  <c r="G1876" i="39"/>
  <c r="H1876" i="39" s="1"/>
  <c r="G1872" i="39"/>
  <c r="H1872" i="39" s="1"/>
  <c r="G1868" i="39"/>
  <c r="H1868" i="39" s="1"/>
  <c r="G1864" i="39"/>
  <c r="H1864" i="39" s="1"/>
  <c r="G1860" i="39"/>
  <c r="H1860" i="39" s="1"/>
  <c r="G1856" i="39"/>
  <c r="H1856" i="39" s="1"/>
  <c r="G1852" i="39"/>
  <c r="H1852" i="39" s="1"/>
  <c r="G1848" i="39"/>
  <c r="H1848" i="39" s="1"/>
  <c r="G1844" i="39"/>
  <c r="H1844" i="39" s="1"/>
  <c r="G1840" i="39"/>
  <c r="H1840" i="39" s="1"/>
  <c r="G1836" i="39"/>
  <c r="H1836" i="39" s="1"/>
  <c r="G1832" i="39"/>
  <c r="H1832" i="39" s="1"/>
  <c r="G1828" i="39"/>
  <c r="H1828" i="39" s="1"/>
  <c r="G1824" i="39"/>
  <c r="H1824" i="39" s="1"/>
  <c r="G1820" i="39"/>
  <c r="H1820" i="39" s="1"/>
  <c r="G1816" i="39"/>
  <c r="H1816" i="39" s="1"/>
  <c r="G1812" i="39"/>
  <c r="H1812" i="39" s="1"/>
  <c r="G1808" i="39"/>
  <c r="H1808" i="39" s="1"/>
  <c r="G1804" i="39"/>
  <c r="H1804" i="39" s="1"/>
  <c r="G1800" i="39"/>
  <c r="H1800" i="39" s="1"/>
  <c r="G1796" i="39"/>
  <c r="H1796" i="39" s="1"/>
  <c r="G1792" i="39"/>
  <c r="H1792" i="39" s="1"/>
  <c r="G1785" i="39"/>
  <c r="H1785" i="39" s="1"/>
  <c r="G1769" i="39"/>
  <c r="H1769" i="39" s="1"/>
  <c r="G1753" i="39"/>
  <c r="H1753" i="39" s="1"/>
  <c r="G1737" i="39"/>
  <c r="H1737" i="39" s="1"/>
  <c r="G1721" i="39"/>
  <c r="H1721" i="39" s="1"/>
  <c r="G1705" i="39"/>
  <c r="H1705" i="39" s="1"/>
  <c r="G1689" i="39"/>
  <c r="H1689" i="39" s="1"/>
  <c r="G1673" i="39"/>
  <c r="H1673" i="39" s="1"/>
  <c r="G1657" i="39"/>
  <c r="H1657" i="39" s="1"/>
  <c r="G1641" i="39"/>
  <c r="H1641" i="39" s="1"/>
  <c r="G1625" i="39"/>
  <c r="H1625" i="39" s="1"/>
  <c r="G1609" i="39"/>
  <c r="H1609" i="39" s="1"/>
  <c r="G1593" i="39"/>
  <c r="H1593" i="39" s="1"/>
  <c r="G1577" i="39"/>
  <c r="H1577" i="39" s="1"/>
  <c r="G1561" i="39"/>
  <c r="H1561" i="39" s="1"/>
  <c r="G1545" i="39"/>
  <c r="H1545" i="39" s="1"/>
  <c r="G1529" i="39"/>
  <c r="H1529" i="39" s="1"/>
  <c r="G1513" i="39"/>
  <c r="H1513" i="39" s="1"/>
  <c r="G1497" i="39"/>
  <c r="H1497" i="39" s="1"/>
  <c r="G1481" i="39"/>
  <c r="H1481" i="39" s="1"/>
  <c r="G1465" i="39"/>
  <c r="H1465" i="39" s="1"/>
  <c r="G1449" i="39"/>
  <c r="H1449" i="39" s="1"/>
  <c r="G1433" i="39"/>
  <c r="H1433" i="39" s="1"/>
  <c r="G1417" i="39"/>
  <c r="H1417" i="39" s="1"/>
  <c r="G1401" i="39"/>
  <c r="H1401" i="39" s="1"/>
  <c r="G1385" i="39"/>
  <c r="H1385" i="39" s="1"/>
  <c r="G1369" i="39"/>
  <c r="H1369" i="39" s="1"/>
  <c r="G1347" i="39"/>
  <c r="H1347" i="39" s="1"/>
  <c r="G1315" i="39"/>
  <c r="H1315" i="39" s="1"/>
  <c r="G1283" i="39"/>
  <c r="H1283" i="39" s="1"/>
  <c r="G1251" i="39"/>
  <c r="H1251" i="39" s="1"/>
  <c r="G1219" i="39"/>
  <c r="H1219" i="39" s="1"/>
  <c r="G1187" i="39"/>
  <c r="H1187" i="39" s="1"/>
  <c r="G1155" i="39"/>
  <c r="H1155" i="39" s="1"/>
  <c r="G1123" i="39"/>
  <c r="H1123" i="39" s="1"/>
  <c r="G1091" i="39"/>
  <c r="H1091" i="39" s="1"/>
  <c r="G1059" i="39"/>
  <c r="H1059" i="39" s="1"/>
  <c r="G1020" i="39"/>
  <c r="H1020" i="39" s="1"/>
  <c r="G892" i="39"/>
  <c r="H892" i="39" s="1"/>
  <c r="G764" i="39"/>
  <c r="H764" i="39" s="1"/>
  <c r="G636" i="39"/>
  <c r="H636" i="39" s="1"/>
  <c r="G493" i="39"/>
  <c r="H493" i="39" s="1"/>
  <c r="G131" i="39"/>
  <c r="H131" i="39" s="1"/>
  <c r="I13" i="38"/>
  <c r="I11" i="38"/>
  <c r="I3" i="38"/>
  <c r="I8" i="38"/>
  <c r="I4" i="38"/>
  <c r="I12" i="38"/>
  <c r="I10" i="38"/>
  <c r="I5" i="38"/>
  <c r="I6" i="38"/>
  <c r="J5" i="37"/>
  <c r="J6" i="37"/>
  <c r="F3" i="37"/>
  <c r="F2150" i="37"/>
  <c r="F2086" i="37"/>
  <c r="F2022" i="37"/>
  <c r="F2134" i="37"/>
  <c r="F2070" i="37"/>
  <c r="F2006" i="37"/>
  <c r="F2118" i="37"/>
  <c r="F2054" i="37"/>
  <c r="F1990" i="37"/>
  <c r="F2102" i="37"/>
  <c r="F2038" i="37"/>
  <c r="F2146" i="37"/>
  <c r="F2130" i="37"/>
  <c r="F2114" i="37"/>
  <c r="F2098" i="37"/>
  <c r="F2082" i="37"/>
  <c r="F2066" i="37"/>
  <c r="F2050" i="37"/>
  <c r="F2034" i="37"/>
  <c r="F2018" i="37"/>
  <c r="F2002" i="37"/>
  <c r="F1986" i="37"/>
  <c r="F2158" i="37"/>
  <c r="F2142" i="37"/>
  <c r="F2126" i="37"/>
  <c r="F2110" i="37"/>
  <c r="F2094" i="37"/>
  <c r="F2078" i="37"/>
  <c r="F2062" i="37"/>
  <c r="F2046" i="37"/>
  <c r="F2030" i="37"/>
  <c r="F2014" i="37"/>
  <c r="F1998" i="37"/>
  <c r="F1982" i="37"/>
  <c r="F2154" i="37"/>
  <c r="F2138" i="37"/>
  <c r="F2122" i="37"/>
  <c r="F2106" i="37"/>
  <c r="F2090" i="37"/>
  <c r="F2074" i="37"/>
  <c r="F2058" i="37"/>
  <c r="F2042" i="37"/>
  <c r="F2026" i="37"/>
  <c r="F2010" i="37"/>
  <c r="F1994" i="37"/>
  <c r="F8" i="37"/>
  <c r="F12" i="37"/>
  <c r="F16" i="37"/>
  <c r="F20" i="37"/>
  <c r="F24" i="37"/>
  <c r="F28" i="37"/>
  <c r="F32" i="37"/>
  <c r="F36" i="37"/>
  <c r="F40" i="37"/>
  <c r="F44" i="37"/>
  <c r="F48" i="37"/>
  <c r="F52" i="37"/>
  <c r="F56" i="37"/>
  <c r="F60" i="37"/>
  <c r="F64" i="37"/>
  <c r="F68" i="37"/>
  <c r="F72" i="37"/>
  <c r="F76" i="37"/>
  <c r="F80" i="37"/>
  <c r="F84" i="37"/>
  <c r="F88" i="37"/>
  <c r="F92" i="37"/>
  <c r="F96" i="37"/>
  <c r="F100" i="37"/>
  <c r="F104" i="37"/>
  <c r="F108" i="37"/>
  <c r="F112" i="37"/>
  <c r="F116" i="37"/>
  <c r="F120" i="37"/>
  <c r="F124" i="37"/>
  <c r="F128" i="37"/>
  <c r="F132" i="37"/>
  <c r="F136" i="37"/>
  <c r="F140" i="37"/>
  <c r="F144" i="37"/>
  <c r="F148" i="37"/>
  <c r="F152" i="37"/>
  <c r="F156" i="37"/>
  <c r="F160" i="37"/>
  <c r="F164" i="37"/>
  <c r="F168" i="37"/>
  <c r="F172" i="37"/>
  <c r="F176" i="37"/>
  <c r="F180" i="37"/>
  <c r="F184" i="37"/>
  <c r="F188" i="37"/>
  <c r="F192" i="37"/>
  <c r="F196" i="37"/>
  <c r="F200" i="37"/>
  <c r="F204" i="37"/>
  <c r="F208" i="37"/>
  <c r="F212" i="37"/>
  <c r="F216" i="37"/>
  <c r="F220" i="37"/>
  <c r="F224" i="37"/>
  <c r="F228" i="37"/>
  <c r="F232" i="37"/>
  <c r="F236" i="37"/>
  <c r="F240" i="37"/>
  <c r="F244" i="37"/>
  <c r="F248" i="37"/>
  <c r="F252" i="37"/>
  <c r="F256" i="37"/>
  <c r="F260" i="37"/>
  <c r="F264" i="37"/>
  <c r="F268" i="37"/>
  <c r="F272" i="37"/>
  <c r="F276" i="37"/>
  <c r="F280" i="37"/>
  <c r="F284" i="37"/>
  <c r="F288" i="37"/>
  <c r="F292" i="37"/>
  <c r="F296" i="37"/>
  <c r="F300" i="37"/>
  <c r="F304" i="37"/>
  <c r="F308" i="37"/>
  <c r="F312" i="37"/>
  <c r="F316" i="37"/>
  <c r="F320" i="37"/>
  <c r="F324" i="37"/>
  <c r="F328" i="37"/>
  <c r="F332" i="37"/>
  <c r="F336" i="37"/>
  <c r="F340" i="37"/>
  <c r="F344" i="37"/>
  <c r="F348" i="37"/>
  <c r="F352" i="37"/>
  <c r="F356" i="37"/>
  <c r="F360" i="37"/>
  <c r="F364" i="37"/>
  <c r="F368" i="37"/>
  <c r="F372" i="37"/>
  <c r="F376" i="37"/>
  <c r="F380" i="37"/>
  <c r="F384" i="37"/>
  <c r="F388" i="37"/>
  <c r="F392" i="37"/>
  <c r="F396" i="37"/>
  <c r="F400" i="37"/>
  <c r="F404" i="37"/>
  <c r="F408" i="37"/>
  <c r="F412" i="37"/>
  <c r="F416" i="37"/>
  <c r="F420" i="37"/>
  <c r="F424" i="37"/>
  <c r="F428" i="37"/>
  <c r="F432" i="37"/>
  <c r="F436" i="37"/>
  <c r="F440" i="37"/>
  <c r="F444" i="37"/>
  <c r="F448" i="37"/>
  <c r="F452" i="37"/>
  <c r="F456" i="37"/>
  <c r="F460" i="37"/>
  <c r="F464" i="37"/>
  <c r="F468" i="37"/>
  <c r="F472" i="37"/>
  <c r="F476" i="37"/>
  <c r="F480" i="37"/>
  <c r="F484" i="37"/>
  <c r="F488" i="37"/>
  <c r="F492" i="37"/>
  <c r="F496" i="37"/>
  <c r="F500" i="37"/>
  <c r="F504" i="37"/>
  <c r="F508" i="37"/>
  <c r="F512" i="37"/>
  <c r="F516" i="37"/>
  <c r="F520" i="37"/>
  <c r="F524" i="37"/>
  <c r="F528" i="37"/>
  <c r="F532" i="37"/>
  <c r="F536" i="37"/>
  <c r="F540" i="37"/>
  <c r="F544" i="37"/>
  <c r="F548" i="37"/>
  <c r="F552" i="37"/>
  <c r="F556" i="37"/>
  <c r="F560" i="37"/>
  <c r="F564" i="37"/>
  <c r="F568" i="37"/>
  <c r="F572" i="37"/>
  <c r="F576" i="37"/>
  <c r="F580" i="37"/>
  <c r="F584" i="37"/>
  <c r="F588" i="37"/>
  <c r="F592" i="37"/>
  <c r="F596" i="37"/>
  <c r="F600" i="37"/>
  <c r="F604" i="37"/>
  <c r="F608" i="37"/>
  <c r="F612" i="37"/>
  <c r="F616" i="37"/>
  <c r="F620" i="37"/>
  <c r="F624" i="37"/>
  <c r="F628" i="37"/>
  <c r="F632" i="37"/>
  <c r="F636" i="37"/>
  <c r="F640" i="37"/>
  <c r="F644" i="37"/>
  <c r="F648" i="37"/>
  <c r="F652" i="37"/>
  <c r="F656" i="37"/>
  <c r="F660" i="37"/>
  <c r="F664" i="37"/>
  <c r="F668" i="37"/>
  <c r="F672" i="37"/>
  <c r="F676" i="37"/>
  <c r="F680" i="37"/>
  <c r="F684" i="37"/>
  <c r="F688" i="37"/>
  <c r="F692" i="37"/>
  <c r="F696" i="37"/>
  <c r="F700" i="37"/>
  <c r="F704" i="37"/>
  <c r="F708" i="37"/>
  <c r="F712" i="37"/>
  <c r="F716" i="37"/>
  <c r="F720" i="37"/>
  <c r="F724" i="37"/>
  <c r="F728" i="37"/>
  <c r="F732" i="37"/>
  <c r="F736" i="37"/>
  <c r="F740" i="37"/>
  <c r="F744" i="37"/>
  <c r="F748" i="37"/>
  <c r="F752" i="37"/>
  <c r="F756" i="37"/>
  <c r="F760" i="37"/>
  <c r="F764" i="37"/>
  <c r="F768" i="37"/>
  <c r="F772" i="37"/>
  <c r="F776" i="37"/>
  <c r="F780" i="37"/>
  <c r="F784" i="37"/>
  <c r="F788" i="37"/>
  <c r="F792" i="37"/>
  <c r="F796" i="37"/>
  <c r="F800" i="37"/>
  <c r="F804" i="37"/>
  <c r="F808" i="37"/>
  <c r="F812" i="37"/>
  <c r="F816" i="37"/>
  <c r="F820" i="37"/>
  <c r="F824" i="37"/>
  <c r="F828" i="37"/>
  <c r="F832" i="37"/>
  <c r="F5" i="37"/>
  <c r="F9" i="37"/>
  <c r="F13" i="37"/>
  <c r="F17" i="37"/>
  <c r="F21" i="37"/>
  <c r="F25" i="37"/>
  <c r="F29" i="37"/>
  <c r="F33" i="37"/>
  <c r="F37" i="37"/>
  <c r="F41" i="37"/>
  <c r="F45" i="37"/>
  <c r="F49" i="37"/>
  <c r="F53" i="37"/>
  <c r="F57" i="37"/>
  <c r="F61" i="37"/>
  <c r="F65" i="37"/>
  <c r="F69" i="37"/>
  <c r="F73" i="37"/>
  <c r="F77" i="37"/>
  <c r="F81" i="37"/>
  <c r="F85" i="37"/>
  <c r="F89" i="37"/>
  <c r="F93" i="37"/>
  <c r="F97" i="37"/>
  <c r="F101" i="37"/>
  <c r="F105" i="37"/>
  <c r="F109" i="37"/>
  <c r="F113" i="37"/>
  <c r="F117" i="37"/>
  <c r="F121" i="37"/>
  <c r="F125" i="37"/>
  <c r="F129" i="37"/>
  <c r="F133" i="37"/>
  <c r="F137" i="37"/>
  <c r="F141" i="37"/>
  <c r="F145" i="37"/>
  <c r="F149" i="37"/>
  <c r="F153" i="37"/>
  <c r="F157" i="37"/>
  <c r="F161" i="37"/>
  <c r="F165" i="37"/>
  <c r="F169" i="37"/>
  <c r="F173" i="37"/>
  <c r="F177" i="37"/>
  <c r="F181" i="37"/>
  <c r="F185" i="37"/>
  <c r="F189" i="37"/>
  <c r="F193" i="37"/>
  <c r="F197" i="37"/>
  <c r="F201" i="37"/>
  <c r="F205" i="37"/>
  <c r="F209" i="37"/>
  <c r="F213" i="37"/>
  <c r="F217" i="37"/>
  <c r="F221" i="37"/>
  <c r="F225" i="37"/>
  <c r="F229" i="37"/>
  <c r="F233" i="37"/>
  <c r="F237" i="37"/>
  <c r="F241" i="37"/>
  <c r="F245" i="37"/>
  <c r="F249" i="37"/>
  <c r="F253" i="37"/>
  <c r="F257" i="37"/>
  <c r="F261" i="37"/>
  <c r="F265" i="37"/>
  <c r="F269" i="37"/>
  <c r="F273" i="37"/>
  <c r="F277" i="37"/>
  <c r="F281" i="37"/>
  <c r="F285" i="37"/>
  <c r="F289" i="37"/>
  <c r="F293" i="37"/>
  <c r="F297" i="37"/>
  <c r="F301" i="37"/>
  <c r="F305" i="37"/>
  <c r="F309" i="37"/>
  <c r="F313" i="37"/>
  <c r="F317" i="37"/>
  <c r="F321" i="37"/>
  <c r="F325" i="37"/>
  <c r="F329" i="37"/>
  <c r="F333" i="37"/>
  <c r="F337" i="37"/>
  <c r="F341" i="37"/>
  <c r="F345" i="37"/>
  <c r="F349" i="37"/>
  <c r="F353" i="37"/>
  <c r="F357" i="37"/>
  <c r="F361" i="37"/>
  <c r="F365" i="37"/>
  <c r="F369" i="37"/>
  <c r="F373" i="37"/>
  <c r="F377" i="37"/>
  <c r="F381" i="37"/>
  <c r="F385" i="37"/>
  <c r="F389" i="37"/>
  <c r="F393" i="37"/>
  <c r="F397" i="37"/>
  <c r="F401" i="37"/>
  <c r="F405" i="37"/>
  <c r="F409" i="37"/>
  <c r="F413" i="37"/>
  <c r="F417" i="37"/>
  <c r="F421" i="37"/>
  <c r="F425" i="37"/>
  <c r="F429" i="37"/>
  <c r="F433" i="37"/>
  <c r="F437" i="37"/>
  <c r="F441" i="37"/>
  <c r="F445" i="37"/>
  <c r="F449" i="37"/>
  <c r="F453" i="37"/>
  <c r="F457" i="37"/>
  <c r="F461" i="37"/>
  <c r="F465" i="37"/>
  <c r="F469" i="37"/>
  <c r="F473" i="37"/>
  <c r="F477" i="37"/>
  <c r="F481" i="37"/>
  <c r="F485" i="37"/>
  <c r="F489" i="37"/>
  <c r="F493" i="37"/>
  <c r="F497" i="37"/>
  <c r="F501" i="37"/>
  <c r="F505" i="37"/>
  <c r="F509" i="37"/>
  <c r="F513" i="37"/>
  <c r="F517" i="37"/>
  <c r="F521" i="37"/>
  <c r="F525" i="37"/>
  <c r="F529" i="37"/>
  <c r="F533" i="37"/>
  <c r="F537" i="37"/>
  <c r="F541" i="37"/>
  <c r="F545" i="37"/>
  <c r="F549" i="37"/>
  <c r="F553" i="37"/>
  <c r="F557" i="37"/>
  <c r="F561" i="37"/>
  <c r="F565" i="37"/>
  <c r="F569" i="37"/>
  <c r="F573" i="37"/>
  <c r="F577" i="37"/>
  <c r="F581" i="37"/>
  <c r="F585" i="37"/>
  <c r="F589" i="37"/>
  <c r="F593" i="37"/>
  <c r="F597" i="37"/>
  <c r="F601" i="37"/>
  <c r="F605" i="37"/>
  <c r="F609" i="37"/>
  <c r="F613" i="37"/>
  <c r="F617" i="37"/>
  <c r="F621" i="37"/>
  <c r="F625" i="37"/>
  <c r="F629" i="37"/>
  <c r="F633" i="37"/>
  <c r="F637" i="37"/>
  <c r="F641" i="37"/>
  <c r="F645" i="37"/>
  <c r="F649" i="37"/>
  <c r="F653" i="37"/>
  <c r="F657" i="37"/>
  <c r="F661" i="37"/>
  <c r="F665" i="37"/>
  <c r="F669" i="37"/>
  <c r="F673" i="37"/>
  <c r="F677" i="37"/>
  <c r="F681" i="37"/>
  <c r="F685" i="37"/>
  <c r="F689" i="37"/>
  <c r="F693" i="37"/>
  <c r="F697" i="37"/>
  <c r="F701" i="37"/>
  <c r="F705" i="37"/>
  <c r="F709" i="37"/>
  <c r="F713" i="37"/>
  <c r="F717" i="37"/>
  <c r="F721" i="37"/>
  <c r="F725" i="37"/>
  <c r="F729" i="37"/>
  <c r="F733" i="37"/>
  <c r="F737" i="37"/>
  <c r="F741" i="37"/>
  <c r="F745" i="37"/>
  <c r="F749" i="37"/>
  <c r="F753" i="37"/>
  <c r="F757" i="37"/>
  <c r="F761" i="37"/>
  <c r="F765" i="37"/>
  <c r="F769" i="37"/>
  <c r="F773" i="37"/>
  <c r="F777" i="37"/>
  <c r="F781" i="37"/>
  <c r="F785" i="37"/>
  <c r="F789" i="37"/>
  <c r="F793" i="37"/>
  <c r="F797" i="37"/>
  <c r="F801" i="37"/>
  <c r="F805" i="37"/>
  <c r="F809" i="37"/>
  <c r="F813" i="37"/>
  <c r="F817" i="37"/>
  <c r="F821" i="37"/>
  <c r="F825" i="37"/>
  <c r="F829" i="37"/>
  <c r="F833" i="37"/>
  <c r="F837" i="37"/>
  <c r="F841" i="37"/>
  <c r="F845" i="37"/>
  <c r="F849" i="37"/>
  <c r="F853" i="37"/>
  <c r="F857" i="37"/>
  <c r="F861" i="37"/>
  <c r="F865" i="37"/>
  <c r="F869" i="37"/>
  <c r="F873" i="37"/>
  <c r="F877" i="37"/>
  <c r="F881" i="37"/>
  <c r="F885" i="37"/>
  <c r="F889" i="37"/>
  <c r="F893" i="37"/>
  <c r="F897" i="37"/>
  <c r="F901" i="37"/>
  <c r="F905" i="37"/>
  <c r="F909" i="37"/>
  <c r="F913" i="37"/>
  <c r="F917" i="37"/>
  <c r="F921" i="37"/>
  <c r="F925" i="37"/>
  <c r="F929" i="37"/>
  <c r="F933" i="37"/>
  <c r="F937" i="37"/>
  <c r="F941" i="37"/>
  <c r="F945" i="37"/>
  <c r="F949" i="37"/>
  <c r="F953" i="37"/>
  <c r="F957" i="37"/>
  <c r="F961" i="37"/>
  <c r="F965" i="37"/>
  <c r="F969" i="37"/>
  <c r="F973" i="37"/>
  <c r="F977" i="37"/>
  <c r="F981" i="37"/>
  <c r="F985" i="37"/>
  <c r="F989" i="37"/>
  <c r="F993" i="37"/>
  <c r="F997" i="37"/>
  <c r="F1001" i="37"/>
  <c r="F1005" i="37"/>
  <c r="F1009" i="37"/>
  <c r="F1013" i="37"/>
  <c r="F1017" i="37"/>
  <c r="F1021" i="37"/>
  <c r="F1025" i="37"/>
  <c r="F1029" i="37"/>
  <c r="F1033" i="37"/>
  <c r="F1037" i="37"/>
  <c r="F1041" i="37"/>
  <c r="F1045" i="37"/>
  <c r="F1049" i="37"/>
  <c r="F1053" i="37"/>
  <c r="F1057" i="37"/>
  <c r="F1061" i="37"/>
  <c r="F1065" i="37"/>
  <c r="F1069" i="37"/>
  <c r="F1073" i="37"/>
  <c r="F1077" i="37"/>
  <c r="F1081" i="37"/>
  <c r="F1085" i="37"/>
  <c r="F1089" i="37"/>
  <c r="F1093" i="37"/>
  <c r="F1097" i="37"/>
  <c r="F1101" i="37"/>
  <c r="F1105" i="37"/>
  <c r="F1109" i="37"/>
  <c r="F1113" i="37"/>
  <c r="F1117" i="37"/>
  <c r="F1121" i="37"/>
  <c r="F1125" i="37"/>
  <c r="F1129" i="37"/>
  <c r="F1133" i="37"/>
  <c r="F1137" i="37"/>
  <c r="F1141" i="37"/>
  <c r="F1145" i="37"/>
  <c r="F1149" i="37"/>
  <c r="F1153" i="37"/>
  <c r="F1157" i="37"/>
  <c r="F1161" i="37"/>
  <c r="F1165" i="37"/>
  <c r="F1169" i="37"/>
  <c r="F1173" i="37"/>
  <c r="F1177" i="37"/>
  <c r="F1181" i="37"/>
  <c r="F1185" i="37"/>
  <c r="F1189" i="37"/>
  <c r="F1193" i="37"/>
  <c r="F1197" i="37"/>
  <c r="F1201" i="37"/>
  <c r="F1205" i="37"/>
  <c r="F1209" i="37"/>
  <c r="F1213" i="37"/>
  <c r="F1217" i="37"/>
  <c r="F1221" i="37"/>
  <c r="F1225" i="37"/>
  <c r="F1229" i="37"/>
  <c r="F1233" i="37"/>
  <c r="F1237" i="37"/>
  <c r="F1241" i="37"/>
  <c r="F1245" i="37"/>
  <c r="F1249" i="37"/>
  <c r="F1253" i="37"/>
  <c r="F1257" i="37"/>
  <c r="F1261" i="37"/>
  <c r="F1265" i="37"/>
  <c r="F1269" i="37"/>
  <c r="F1273" i="37"/>
  <c r="F1277" i="37"/>
  <c r="F1281" i="37"/>
  <c r="F1285" i="37"/>
  <c r="F1289" i="37"/>
  <c r="F1293" i="37"/>
  <c r="F1297" i="37"/>
  <c r="F1301" i="37"/>
  <c r="F1305" i="37"/>
  <c r="F1309" i="37"/>
  <c r="F1313" i="37"/>
  <c r="F1317" i="37"/>
  <c r="F1321" i="37"/>
  <c r="F1325" i="37"/>
  <c r="F1329" i="37"/>
  <c r="F1333" i="37"/>
  <c r="F1337" i="37"/>
  <c r="F1341" i="37"/>
  <c r="F1345" i="37"/>
  <c r="F1349" i="37"/>
  <c r="F1353" i="37"/>
  <c r="F1357" i="37"/>
  <c r="F1361" i="37"/>
  <c r="F1365" i="37"/>
  <c r="F1369" i="37"/>
  <c r="F1373" i="37"/>
  <c r="F1377" i="37"/>
  <c r="F1381" i="37"/>
  <c r="F1385" i="37"/>
  <c r="F1389" i="37"/>
  <c r="F1393" i="37"/>
  <c r="F1397" i="37"/>
  <c r="F1401" i="37"/>
  <c r="F1405" i="37"/>
  <c r="F1409" i="37"/>
  <c r="F1413" i="37"/>
  <c r="F1417" i="37"/>
  <c r="F1421" i="37"/>
  <c r="F1425" i="37"/>
  <c r="F1429" i="37"/>
  <c r="F1433" i="37"/>
  <c r="F1437" i="37"/>
  <c r="F1441" i="37"/>
  <c r="F1445" i="37"/>
  <c r="F1449" i="37"/>
  <c r="F1453" i="37"/>
  <c r="F1457" i="37"/>
  <c r="F1461" i="37"/>
  <c r="F1465" i="37"/>
  <c r="F1469" i="37"/>
  <c r="F1473" i="37"/>
  <c r="F1477" i="37"/>
  <c r="F1481" i="37"/>
  <c r="F1485" i="37"/>
  <c r="F1489" i="37"/>
  <c r="F1493" i="37"/>
  <c r="F1497" i="37"/>
  <c r="F1501" i="37"/>
  <c r="F1505" i="37"/>
  <c r="F1509" i="37"/>
  <c r="F1513" i="37"/>
  <c r="F1517" i="37"/>
  <c r="F1521" i="37"/>
  <c r="F1525" i="37"/>
  <c r="F1529" i="37"/>
  <c r="F1533" i="37"/>
  <c r="F1537" i="37"/>
  <c r="F1541" i="37"/>
  <c r="F1545" i="37"/>
  <c r="F1549" i="37"/>
  <c r="F1553" i="37"/>
  <c r="F1557" i="37"/>
  <c r="F1561" i="37"/>
  <c r="F1565" i="37"/>
  <c r="F1569" i="37"/>
  <c r="F1573" i="37"/>
  <c r="F1577" i="37"/>
  <c r="F1581" i="37"/>
  <c r="F1585" i="37"/>
  <c r="F1589" i="37"/>
  <c r="F1593" i="37"/>
  <c r="F1597" i="37"/>
  <c r="F1601" i="37"/>
  <c r="F1605" i="37"/>
  <c r="F1609" i="37"/>
  <c r="F1613" i="37"/>
  <c r="F1617" i="37"/>
  <c r="F1621" i="37"/>
  <c r="F1625" i="37"/>
  <c r="F1629" i="37"/>
  <c r="F1633" i="37"/>
  <c r="F1637" i="37"/>
  <c r="F1641" i="37"/>
  <c r="F1645" i="37"/>
  <c r="F1649" i="37"/>
  <c r="F1653" i="37"/>
  <c r="F1657" i="37"/>
  <c r="F1661" i="37"/>
  <c r="F1665" i="37"/>
  <c r="F1669" i="37"/>
  <c r="F1673" i="37"/>
  <c r="F1677" i="37"/>
  <c r="F1681" i="37"/>
  <c r="F1685" i="37"/>
  <c r="F1689" i="37"/>
  <c r="F1693" i="37"/>
  <c r="F1697" i="37"/>
  <c r="F1701" i="37"/>
  <c r="F1705" i="37"/>
  <c r="F1709" i="37"/>
  <c r="F1713" i="37"/>
  <c r="F1717" i="37"/>
  <c r="F1721" i="37"/>
  <c r="F1725" i="37"/>
  <c r="F1729" i="37"/>
  <c r="F1733" i="37"/>
  <c r="F1737" i="37"/>
  <c r="F1741" i="37"/>
  <c r="F1745" i="37"/>
  <c r="F1749" i="37"/>
  <c r="F1753" i="37"/>
  <c r="F1757" i="37"/>
  <c r="F1761" i="37"/>
  <c r="F1765" i="37"/>
  <c r="F1769" i="37"/>
  <c r="F1773" i="37"/>
  <c r="F1777" i="37"/>
  <c r="F1781" i="37"/>
  <c r="F1785" i="37"/>
  <c r="F1789" i="37"/>
  <c r="F1793" i="37"/>
  <c r="F1797" i="37"/>
  <c r="F1801" i="37"/>
  <c r="F1805" i="37"/>
  <c r="F1809" i="37"/>
  <c r="F1813" i="37"/>
  <c r="F1817" i="37"/>
  <c r="F1821" i="37"/>
  <c r="F1825" i="37"/>
  <c r="F1829" i="37"/>
  <c r="F1833" i="37"/>
  <c r="F1837" i="37"/>
  <c r="F1841" i="37"/>
  <c r="F1845" i="37"/>
  <c r="F1849" i="37"/>
  <c r="F1853" i="37"/>
  <c r="F1857" i="37"/>
  <c r="F1861" i="37"/>
  <c r="F1865" i="37"/>
  <c r="F1869" i="37"/>
  <c r="F1873" i="37"/>
  <c r="F1877" i="37"/>
  <c r="F1881" i="37"/>
  <c r="F1885" i="37"/>
  <c r="F1889" i="37"/>
  <c r="F1893" i="37"/>
  <c r="F1897" i="37"/>
  <c r="F1901" i="37"/>
  <c r="F1905" i="37"/>
  <c r="F1909" i="37"/>
  <c r="F1913" i="37"/>
  <c r="F1917" i="37"/>
  <c r="F1921" i="37"/>
  <c r="F1925" i="37"/>
  <c r="F1929" i="37"/>
  <c r="F1933" i="37"/>
  <c r="F1937" i="37"/>
  <c r="F1941" i="37"/>
  <c r="F1945" i="37"/>
  <c r="F1949" i="37"/>
  <c r="F1953" i="37"/>
  <c r="F1957" i="37"/>
  <c r="F1961" i="37"/>
  <c r="F1965" i="37"/>
  <c r="F1969" i="37"/>
  <c r="F1973" i="37"/>
  <c r="F1977" i="37"/>
  <c r="F1981" i="37"/>
  <c r="F1985" i="37"/>
  <c r="F1989" i="37"/>
  <c r="F1993" i="37"/>
  <c r="F1997" i="37"/>
  <c r="F2001" i="37"/>
  <c r="F2005" i="37"/>
  <c r="F2009" i="37"/>
  <c r="F2013" i="37"/>
  <c r="F2017" i="37"/>
  <c r="F2021" i="37"/>
  <c r="F2025" i="37"/>
  <c r="F2029" i="37"/>
  <c r="F2033" i="37"/>
  <c r="F2037" i="37"/>
  <c r="F2041" i="37"/>
  <c r="F2045" i="37"/>
  <c r="F2049" i="37"/>
  <c r="F2053" i="37"/>
  <c r="F2057" i="37"/>
  <c r="F2061" i="37"/>
  <c r="F2065" i="37"/>
  <c r="F2069" i="37"/>
  <c r="F2073" i="37"/>
  <c r="F2077" i="37"/>
  <c r="F2081" i="37"/>
  <c r="F2085" i="37"/>
  <c r="F2089" i="37"/>
  <c r="F2093" i="37"/>
  <c r="F2097" i="37"/>
  <c r="F2101" i="37"/>
  <c r="F2105" i="37"/>
  <c r="F2109" i="37"/>
  <c r="F2113" i="37"/>
  <c r="F2117" i="37"/>
  <c r="F2121" i="37"/>
  <c r="F2125" i="37"/>
  <c r="F2129" i="37"/>
  <c r="F2133" i="37"/>
  <c r="F2137" i="37"/>
  <c r="F2141" i="37"/>
  <c r="F2145" i="37"/>
  <c r="F2149" i="37"/>
  <c r="F2153" i="37"/>
  <c r="F2157" i="37"/>
  <c r="F6" i="37"/>
  <c r="F10" i="37"/>
  <c r="F4" i="37"/>
  <c r="F7" i="37"/>
  <c r="F11" i="37"/>
  <c r="F15" i="37"/>
  <c r="F19" i="37"/>
  <c r="F23" i="37"/>
  <c r="F27" i="37"/>
  <c r="F31" i="37"/>
  <c r="F35" i="37"/>
  <c r="F39" i="37"/>
  <c r="F43" i="37"/>
  <c r="F47" i="37"/>
  <c r="F51" i="37"/>
  <c r="F55" i="37"/>
  <c r="F59" i="37"/>
  <c r="F63" i="37"/>
  <c r="F67" i="37"/>
  <c r="F71" i="37"/>
  <c r="F75" i="37"/>
  <c r="F79" i="37"/>
  <c r="F83" i="37"/>
  <c r="F87" i="37"/>
  <c r="F91" i="37"/>
  <c r="F95" i="37"/>
  <c r="F99" i="37"/>
  <c r="F103" i="37"/>
  <c r="F107" i="37"/>
  <c r="F111" i="37"/>
  <c r="F115" i="37"/>
  <c r="F119" i="37"/>
  <c r="F123" i="37"/>
  <c r="F127" i="37"/>
  <c r="F131" i="37"/>
  <c r="F135" i="37"/>
  <c r="F139" i="37"/>
  <c r="F143" i="37"/>
  <c r="F147" i="37"/>
  <c r="F151" i="37"/>
  <c r="F155" i="37"/>
  <c r="F159" i="37"/>
  <c r="F163" i="37"/>
  <c r="F167" i="37"/>
  <c r="F171" i="37"/>
  <c r="F175" i="37"/>
  <c r="F179" i="37"/>
  <c r="F183" i="37"/>
  <c r="F187" i="37"/>
  <c r="F191" i="37"/>
  <c r="F195" i="37"/>
  <c r="F199" i="37"/>
  <c r="F203" i="37"/>
  <c r="F207" i="37"/>
  <c r="F211" i="37"/>
  <c r="F215" i="37"/>
  <c r="F219" i="37"/>
  <c r="F223" i="37"/>
  <c r="F227" i="37"/>
  <c r="F231" i="37"/>
  <c r="F235" i="37"/>
  <c r="F239" i="37"/>
  <c r="F243" i="37"/>
  <c r="F247" i="37"/>
  <c r="F251" i="37"/>
  <c r="F255" i="37"/>
  <c r="F259" i="37"/>
  <c r="F263" i="37"/>
  <c r="F267" i="37"/>
  <c r="F271" i="37"/>
  <c r="F275" i="37"/>
  <c r="F279" i="37"/>
  <c r="F283" i="37"/>
  <c r="F287" i="37"/>
  <c r="F291" i="37"/>
  <c r="F295" i="37"/>
  <c r="F299" i="37"/>
  <c r="F303" i="37"/>
  <c r="F307" i="37"/>
  <c r="F311" i="37"/>
  <c r="F315" i="37"/>
  <c r="F319" i="37"/>
  <c r="F323" i="37"/>
  <c r="F327" i="37"/>
  <c r="F331" i="37"/>
  <c r="F335" i="37"/>
  <c r="F339" i="37"/>
  <c r="F343" i="37"/>
  <c r="F347" i="37"/>
  <c r="F351" i="37"/>
  <c r="F355" i="37"/>
  <c r="F359" i="37"/>
  <c r="F363" i="37"/>
  <c r="F367" i="37"/>
  <c r="F371" i="37"/>
  <c r="F375" i="37"/>
  <c r="F1978" i="37"/>
  <c r="F1974" i="37"/>
  <c r="F1970" i="37"/>
  <c r="F1966" i="37"/>
  <c r="F1962" i="37"/>
  <c r="F1958" i="37"/>
  <c r="F1954" i="37"/>
  <c r="F1950" i="37"/>
  <c r="F1946" i="37"/>
  <c r="F1942" i="37"/>
  <c r="F1938" i="37"/>
  <c r="F1934" i="37"/>
  <c r="F1930" i="37"/>
  <c r="F1926" i="37"/>
  <c r="F1922" i="37"/>
  <c r="F1918" i="37"/>
  <c r="F1914" i="37"/>
  <c r="F1910" i="37"/>
  <c r="F1906" i="37"/>
  <c r="F1902" i="37"/>
  <c r="F1898" i="37"/>
  <c r="F1894" i="37"/>
  <c r="F1890" i="37"/>
  <c r="F1886" i="37"/>
  <c r="F1882" i="37"/>
  <c r="F1878" i="37"/>
  <c r="F1874" i="37"/>
  <c r="F1870" i="37"/>
  <c r="F1866" i="37"/>
  <c r="F1862" i="37"/>
  <c r="F1858" i="37"/>
  <c r="F1854" i="37"/>
  <c r="F1850" i="37"/>
  <c r="F1846" i="37"/>
  <c r="F1842" i="37"/>
  <c r="F1838" i="37"/>
  <c r="F1834" i="37"/>
  <c r="F1830" i="37"/>
  <c r="F1826" i="37"/>
  <c r="F1822" i="37"/>
  <c r="F1818" i="37"/>
  <c r="F1814" i="37"/>
  <c r="F1810" i="37"/>
  <c r="F1806" i="37"/>
  <c r="F1802" i="37"/>
  <c r="F1798" i="37"/>
  <c r="F1794" i="37"/>
  <c r="F1790" i="37"/>
  <c r="F1786" i="37"/>
  <c r="F1782" i="37"/>
  <c r="F1778" i="37"/>
  <c r="F1774" i="37"/>
  <c r="F1770" i="37"/>
  <c r="F1766" i="37"/>
  <c r="F1762" i="37"/>
  <c r="F1758" i="37"/>
  <c r="F1754" i="37"/>
  <c r="F1750" i="37"/>
  <c r="F1746" i="37"/>
  <c r="F1742" i="37"/>
  <c r="F1738" i="37"/>
  <c r="F1734" i="37"/>
  <c r="F1730" i="37"/>
  <c r="F1726" i="37"/>
  <c r="F1722" i="37"/>
  <c r="F1718" i="37"/>
  <c r="F1714" i="37"/>
  <c r="F1710" i="37"/>
  <c r="F1706" i="37"/>
  <c r="F1702" i="37"/>
  <c r="F1698" i="37"/>
  <c r="F1694" i="37"/>
  <c r="F1690" i="37"/>
  <c r="F1686" i="37"/>
  <c r="F1682" i="37"/>
  <c r="F1678" i="37"/>
  <c r="F1674" i="37"/>
  <c r="F1670" i="37"/>
  <c r="F1666" i="37"/>
  <c r="F1662" i="37"/>
  <c r="F1658" i="37"/>
  <c r="F1654" i="37"/>
  <c r="F1650" i="37"/>
  <c r="F1646" i="37"/>
  <c r="F1642" i="37"/>
  <c r="F1638" i="37"/>
  <c r="F1634" i="37"/>
  <c r="F1630" i="37"/>
  <c r="F1626" i="37"/>
  <c r="F1622" i="37"/>
  <c r="F1618" i="37"/>
  <c r="F1614" i="37"/>
  <c r="F1610" i="37"/>
  <c r="F1606" i="37"/>
  <c r="F1602" i="37"/>
  <c r="F1598" i="37"/>
  <c r="F1594" i="37"/>
  <c r="F1590" i="37"/>
  <c r="F1586" i="37"/>
  <c r="F1582" i="37"/>
  <c r="F1578" i="37"/>
  <c r="F1574" i="37"/>
  <c r="F1570" i="37"/>
  <c r="F1566" i="37"/>
  <c r="F1562" i="37"/>
  <c r="F1558" i="37"/>
  <c r="F1554" i="37"/>
  <c r="F1550" i="37"/>
  <c r="F1546" i="37"/>
  <c r="F1542" i="37"/>
  <c r="F1538" i="37"/>
  <c r="F1534" i="37"/>
  <c r="F1530" i="37"/>
  <c r="F1526" i="37"/>
  <c r="F1522" i="37"/>
  <c r="F1518" i="37"/>
  <c r="F1514" i="37"/>
  <c r="F1510" i="37"/>
  <c r="F1506" i="37"/>
  <c r="F1502" i="37"/>
  <c r="F1498" i="37"/>
  <c r="F1494" i="37"/>
  <c r="F1490" i="37"/>
  <c r="F1486" i="37"/>
  <c r="F1482" i="37"/>
  <c r="F1478" i="37"/>
  <c r="F1474" i="37"/>
  <c r="F1470" i="37"/>
  <c r="F1466" i="37"/>
  <c r="F1462" i="37"/>
  <c r="F1458" i="37"/>
  <c r="F1454" i="37"/>
  <c r="F1450" i="37"/>
  <c r="F1446" i="37"/>
  <c r="F1442" i="37"/>
  <c r="F1438" i="37"/>
  <c r="F1434" i="37"/>
  <c r="F1430" i="37"/>
  <c r="F1426" i="37"/>
  <c r="F1422" i="37"/>
  <c r="F1418" i="37"/>
  <c r="F1414" i="37"/>
  <c r="F1410" i="37"/>
  <c r="F1406" i="37"/>
  <c r="F1402" i="37"/>
  <c r="F1398" i="37"/>
  <c r="F1394" i="37"/>
  <c r="F1390" i="37"/>
  <c r="F1386" i="37"/>
  <c r="F1382" i="37"/>
  <c r="F1378" i="37"/>
  <c r="F1374" i="37"/>
  <c r="F1370" i="37"/>
  <c r="F1366" i="37"/>
  <c r="F1362" i="37"/>
  <c r="F1358" i="37"/>
  <c r="F1354" i="37"/>
  <c r="F1350" i="37"/>
  <c r="F1346" i="37"/>
  <c r="F1342" i="37"/>
  <c r="F1338" i="37"/>
  <c r="F1334" i="37"/>
  <c r="F1330" i="37"/>
  <c r="F1326" i="37"/>
  <c r="F1322" i="37"/>
  <c r="F1318" i="37"/>
  <c r="F1312" i="37"/>
  <c r="F1304" i="37"/>
  <c r="F1296" i="37"/>
  <c r="F1288" i="37"/>
  <c r="F1280" i="37"/>
  <c r="F1272" i="37"/>
  <c r="F1264" i="37"/>
  <c r="F1256" i="37"/>
  <c r="F1248" i="37"/>
  <c r="F1240" i="37"/>
  <c r="F1232" i="37"/>
  <c r="F1224" i="37"/>
  <c r="F1216" i="37"/>
  <c r="F1208" i="37"/>
  <c r="F1200" i="37"/>
  <c r="F1192" i="37"/>
  <c r="F1184" i="37"/>
  <c r="F1176" i="37"/>
  <c r="F1168" i="37"/>
  <c r="F1160" i="37"/>
  <c r="F1152" i="37"/>
  <c r="F14" i="37"/>
  <c r="F18" i="37"/>
  <c r="F22" i="37"/>
  <c r="F26" i="37"/>
  <c r="F30" i="37"/>
  <c r="F34" i="37"/>
  <c r="F38" i="37"/>
  <c r="F42" i="37"/>
  <c r="F46" i="37"/>
  <c r="F50" i="37"/>
  <c r="F54" i="37"/>
  <c r="F58" i="37"/>
  <c r="F62" i="37"/>
  <c r="F66" i="37"/>
  <c r="F70" i="37"/>
  <c r="F74" i="37"/>
  <c r="F78" i="37"/>
  <c r="F82" i="37"/>
  <c r="F86" i="37"/>
  <c r="F90" i="37"/>
  <c r="F94" i="37"/>
  <c r="F98" i="37"/>
  <c r="F102" i="37"/>
  <c r="F106" i="37"/>
  <c r="F110" i="37"/>
  <c r="F114" i="37"/>
  <c r="F118" i="37"/>
  <c r="F122" i="37"/>
  <c r="F126" i="37"/>
  <c r="F130" i="37"/>
  <c r="F134" i="37"/>
  <c r="F138" i="37"/>
  <c r="F142" i="37"/>
  <c r="F146" i="37"/>
  <c r="F150" i="37"/>
  <c r="F154" i="37"/>
  <c r="F158" i="37"/>
  <c r="F162" i="37"/>
  <c r="F166" i="37"/>
  <c r="F170" i="37"/>
  <c r="F174" i="37"/>
  <c r="F178" i="37"/>
  <c r="F182" i="37"/>
  <c r="F186" i="37"/>
  <c r="F190" i="37"/>
  <c r="F194" i="37"/>
  <c r="F198" i="37"/>
  <c r="F202" i="37"/>
  <c r="F206" i="37"/>
  <c r="F210" i="37"/>
  <c r="F214" i="37"/>
  <c r="F218" i="37"/>
  <c r="F222" i="37"/>
  <c r="F226" i="37"/>
  <c r="F230" i="37"/>
  <c r="F234" i="37"/>
  <c r="F238" i="37"/>
  <c r="F242" i="37"/>
  <c r="F246" i="37"/>
  <c r="F250" i="37"/>
  <c r="F254" i="37"/>
  <c r="F258" i="37"/>
  <c r="F262" i="37"/>
  <c r="F266" i="37"/>
  <c r="F270" i="37"/>
  <c r="F274" i="37"/>
  <c r="F278" i="37"/>
  <c r="F282" i="37"/>
  <c r="F286" i="37"/>
  <c r="F290" i="37"/>
  <c r="F294" i="37"/>
  <c r="F298" i="37"/>
  <c r="F302" i="37"/>
  <c r="F306" i="37"/>
  <c r="F310" i="37"/>
  <c r="F314" i="37"/>
  <c r="F318" i="37"/>
  <c r="F322" i="37"/>
  <c r="F326" i="37"/>
  <c r="F330" i="37"/>
  <c r="F334" i="37"/>
  <c r="F338" i="37"/>
  <c r="F342" i="37"/>
  <c r="F346" i="37"/>
  <c r="F350" i="37"/>
  <c r="F354" i="37"/>
  <c r="F358" i="37"/>
  <c r="F362" i="37"/>
  <c r="F366" i="37"/>
  <c r="F370" i="37"/>
  <c r="F374" i="37"/>
  <c r="F378" i="37"/>
  <c r="F382" i="37"/>
  <c r="F386" i="37"/>
  <c r="F390" i="37"/>
  <c r="F394" i="37"/>
  <c r="F398" i="37"/>
  <c r="F402" i="37"/>
  <c r="F406" i="37"/>
  <c r="F410" i="37"/>
  <c r="F414" i="37"/>
  <c r="F418" i="37"/>
  <c r="F422" i="37"/>
  <c r="F426" i="37"/>
  <c r="F430" i="37"/>
  <c r="F434" i="37"/>
  <c r="F438" i="37"/>
  <c r="F442" i="37"/>
  <c r="F446" i="37"/>
  <c r="F450" i="37"/>
  <c r="F454" i="37"/>
  <c r="F458" i="37"/>
  <c r="F462" i="37"/>
  <c r="F466" i="37"/>
  <c r="F470" i="37"/>
  <c r="F474" i="37"/>
  <c r="F478" i="37"/>
  <c r="F482" i="37"/>
  <c r="F486" i="37"/>
  <c r="F490" i="37"/>
  <c r="F494" i="37"/>
  <c r="F498" i="37"/>
  <c r="F502" i="37"/>
  <c r="F506" i="37"/>
  <c r="F510" i="37"/>
  <c r="F514" i="37"/>
  <c r="F518" i="37"/>
  <c r="F522" i="37"/>
  <c r="F526" i="37"/>
  <c r="F530" i="37"/>
  <c r="F534" i="37"/>
  <c r="F538" i="37"/>
  <c r="F542" i="37"/>
  <c r="F546" i="37"/>
  <c r="F550" i="37"/>
  <c r="F554" i="37"/>
  <c r="F558" i="37"/>
  <c r="F562" i="37"/>
  <c r="F566" i="37"/>
  <c r="F570" i="37"/>
  <c r="F574" i="37"/>
  <c r="F578" i="37"/>
  <c r="F582" i="37"/>
  <c r="F586" i="37"/>
  <c r="F590" i="37"/>
  <c r="F594" i="37"/>
  <c r="F598" i="37"/>
  <c r="F602" i="37"/>
  <c r="F606" i="37"/>
  <c r="F610" i="37"/>
  <c r="F614" i="37"/>
  <c r="F618" i="37"/>
  <c r="F622" i="37"/>
  <c r="F626" i="37"/>
  <c r="F630" i="37"/>
  <c r="F634" i="37"/>
  <c r="F638" i="37"/>
  <c r="F642" i="37"/>
  <c r="F646" i="37"/>
  <c r="F650" i="37"/>
  <c r="F654" i="37"/>
  <c r="F658" i="37"/>
  <c r="F662" i="37"/>
  <c r="F666" i="37"/>
  <c r="F670" i="37"/>
  <c r="F674" i="37"/>
  <c r="F678" i="37"/>
  <c r="F682" i="37"/>
  <c r="F686" i="37"/>
  <c r="F690" i="37"/>
  <c r="F694" i="37"/>
  <c r="F698" i="37"/>
  <c r="F702" i="37"/>
  <c r="F706" i="37"/>
  <c r="F710" i="37"/>
  <c r="F714" i="37"/>
  <c r="F718" i="37"/>
  <c r="F722" i="37"/>
  <c r="F726" i="37"/>
  <c r="F730" i="37"/>
  <c r="F734" i="37"/>
  <c r="F738" i="37"/>
  <c r="F742" i="37"/>
  <c r="F746" i="37"/>
  <c r="F750" i="37"/>
  <c r="F754" i="37"/>
  <c r="F758" i="37"/>
  <c r="F762" i="37"/>
  <c r="F766" i="37"/>
  <c r="F770" i="37"/>
  <c r="F774" i="37"/>
  <c r="F778" i="37"/>
  <c r="F782" i="37"/>
  <c r="F786" i="37"/>
  <c r="F790" i="37"/>
  <c r="F794" i="37"/>
  <c r="F798" i="37"/>
  <c r="F802" i="37"/>
  <c r="F806" i="37"/>
  <c r="F810" i="37"/>
  <c r="F814" i="37"/>
  <c r="F818" i="37"/>
  <c r="F822" i="37"/>
  <c r="F826" i="37"/>
  <c r="F830" i="37"/>
  <c r="F834" i="37"/>
  <c r="F838" i="37"/>
  <c r="F842" i="37"/>
  <c r="F846" i="37"/>
  <c r="F850" i="37"/>
  <c r="F854" i="37"/>
  <c r="F858" i="37"/>
  <c r="F862" i="37"/>
  <c r="F866" i="37"/>
  <c r="F870" i="37"/>
  <c r="F874" i="37"/>
  <c r="F878" i="37"/>
  <c r="F882" i="37"/>
  <c r="F886" i="37"/>
  <c r="F890" i="37"/>
  <c r="F894" i="37"/>
  <c r="F898" i="37"/>
  <c r="F902" i="37"/>
  <c r="F906" i="37"/>
  <c r="F910" i="37"/>
  <c r="F914" i="37"/>
  <c r="F918" i="37"/>
  <c r="F922" i="37"/>
  <c r="F926" i="37"/>
  <c r="F930" i="37"/>
  <c r="F934" i="37"/>
  <c r="F938" i="37"/>
  <c r="F942" i="37"/>
  <c r="F946" i="37"/>
  <c r="F950" i="37"/>
  <c r="F954" i="37"/>
  <c r="F958" i="37"/>
  <c r="F962" i="37"/>
  <c r="F966" i="37"/>
  <c r="F970" i="37"/>
  <c r="F974" i="37"/>
  <c r="F978" i="37"/>
  <c r="F982" i="37"/>
  <c r="F986" i="37"/>
  <c r="F990" i="37"/>
  <c r="F994" i="37"/>
  <c r="F998" i="37"/>
  <c r="F1002" i="37"/>
  <c r="F1006" i="37"/>
  <c r="F1010" i="37"/>
  <c r="F1014" i="37"/>
  <c r="F1018" i="37"/>
  <c r="F1022" i="37"/>
  <c r="F1026" i="37"/>
  <c r="F1030" i="37"/>
  <c r="F1034" i="37"/>
  <c r="F1038" i="37"/>
  <c r="F1042" i="37"/>
  <c r="F1046" i="37"/>
  <c r="F1050" i="37"/>
  <c r="F1054" i="37"/>
  <c r="F1058" i="37"/>
  <c r="F1062" i="37"/>
  <c r="F1066" i="37"/>
  <c r="F1070" i="37"/>
  <c r="F1074" i="37"/>
  <c r="F1078" i="37"/>
  <c r="F1082" i="37"/>
  <c r="F1086" i="37"/>
  <c r="F1090" i="37"/>
  <c r="F1094" i="37"/>
  <c r="F1098" i="37"/>
  <c r="F1102" i="37"/>
  <c r="F1106" i="37"/>
  <c r="F1110" i="37"/>
  <c r="F1114" i="37"/>
  <c r="F1118" i="37"/>
  <c r="F1122" i="37"/>
  <c r="F1126" i="37"/>
  <c r="F1130" i="37"/>
  <c r="F1134" i="37"/>
  <c r="F1138" i="37"/>
  <c r="F1142" i="37"/>
  <c r="F1146" i="37"/>
  <c r="F1150" i="37"/>
  <c r="F1154" i="37"/>
  <c r="F1158" i="37"/>
  <c r="F1162" i="37"/>
  <c r="F1166" i="37"/>
  <c r="F1170" i="37"/>
  <c r="F1174" i="37"/>
  <c r="F1178" i="37"/>
  <c r="F1182" i="37"/>
  <c r="F1186" i="37"/>
  <c r="F1190" i="37"/>
  <c r="F1194" i="37"/>
  <c r="F1198" i="37"/>
  <c r="F1202" i="37"/>
  <c r="F1206" i="37"/>
  <c r="F1210" i="37"/>
  <c r="F1214" i="37"/>
  <c r="F1218" i="37"/>
  <c r="F1222" i="37"/>
  <c r="F1226" i="37"/>
  <c r="F1230" i="37"/>
  <c r="F1234" i="37"/>
  <c r="F1238" i="37"/>
  <c r="F1242" i="37"/>
  <c r="F1246" i="37"/>
  <c r="F1250" i="37"/>
  <c r="F1254" i="37"/>
  <c r="F1258" i="37"/>
  <c r="F1262" i="37"/>
  <c r="F1266" i="37"/>
  <c r="F1270" i="37"/>
  <c r="F1274" i="37"/>
  <c r="F1278" i="37"/>
  <c r="F1282" i="37"/>
  <c r="F1286" i="37"/>
  <c r="F1290" i="37"/>
  <c r="F1294" i="37"/>
  <c r="F1298" i="37"/>
  <c r="F1302" i="37"/>
  <c r="F1306" i="37"/>
  <c r="F1310" i="37"/>
  <c r="F1314" i="37"/>
  <c r="F379" i="37"/>
  <c r="F383" i="37"/>
  <c r="F387" i="37"/>
  <c r="F391" i="37"/>
  <c r="F395" i="37"/>
  <c r="F399" i="37"/>
  <c r="F403" i="37"/>
  <c r="F407" i="37"/>
  <c r="F411" i="37"/>
  <c r="F415" i="37"/>
  <c r="F419" i="37"/>
  <c r="F423" i="37"/>
  <c r="F427" i="37"/>
  <c r="F431" i="37"/>
  <c r="F435" i="37"/>
  <c r="F439" i="37"/>
  <c r="F443" i="37"/>
  <c r="F447" i="37"/>
  <c r="F451" i="37"/>
  <c r="F455" i="37"/>
  <c r="F459" i="37"/>
  <c r="F463" i="37"/>
  <c r="F467" i="37"/>
  <c r="F471" i="37"/>
  <c r="F475" i="37"/>
  <c r="F479" i="37"/>
  <c r="F483" i="37"/>
  <c r="F487" i="37"/>
  <c r="F491" i="37"/>
  <c r="F495" i="37"/>
  <c r="F499" i="37"/>
  <c r="F503" i="37"/>
  <c r="F507" i="37"/>
  <c r="F511" i="37"/>
  <c r="F515" i="37"/>
  <c r="F519" i="37"/>
  <c r="F523" i="37"/>
  <c r="F527" i="37"/>
  <c r="F531" i="37"/>
  <c r="F535" i="37"/>
  <c r="F539" i="37"/>
  <c r="F543" i="37"/>
  <c r="F547" i="37"/>
  <c r="F551" i="37"/>
  <c r="F555" i="37"/>
  <c r="F559" i="37"/>
  <c r="F563" i="37"/>
  <c r="F567" i="37"/>
  <c r="F571" i="37"/>
  <c r="F575" i="37"/>
  <c r="F579" i="37"/>
  <c r="F583" i="37"/>
  <c r="F587" i="37"/>
  <c r="F591" i="37"/>
  <c r="F595" i="37"/>
  <c r="F599" i="37"/>
  <c r="F603" i="37"/>
  <c r="F607" i="37"/>
  <c r="F611" i="37"/>
  <c r="F615" i="37"/>
  <c r="F619" i="37"/>
  <c r="F623" i="37"/>
  <c r="F627" i="37"/>
  <c r="F631" i="37"/>
  <c r="F635" i="37"/>
  <c r="F639" i="37"/>
  <c r="F643" i="37"/>
  <c r="F647" i="37"/>
  <c r="F651" i="37"/>
  <c r="F655" i="37"/>
  <c r="F659" i="37"/>
  <c r="F663" i="37"/>
  <c r="F667" i="37"/>
  <c r="F671" i="37"/>
  <c r="F675" i="37"/>
  <c r="F679" i="37"/>
  <c r="F683" i="37"/>
  <c r="F687" i="37"/>
  <c r="F691" i="37"/>
  <c r="F695" i="37"/>
  <c r="F699" i="37"/>
  <c r="F703" i="37"/>
  <c r="F707" i="37"/>
  <c r="F711" i="37"/>
  <c r="F715" i="37"/>
  <c r="F719" i="37"/>
  <c r="F723" i="37"/>
  <c r="F727" i="37"/>
  <c r="F731" i="37"/>
  <c r="F735" i="37"/>
  <c r="F739" i="37"/>
  <c r="F743" i="37"/>
  <c r="F747" i="37"/>
  <c r="F751" i="37"/>
  <c r="F755" i="37"/>
  <c r="F759" i="37"/>
  <c r="F763" i="37"/>
  <c r="F767" i="37"/>
  <c r="F771" i="37"/>
  <c r="F775" i="37"/>
  <c r="F779" i="37"/>
  <c r="F783" i="37"/>
  <c r="F787" i="37"/>
  <c r="F791" i="37"/>
  <c r="F795" i="37"/>
  <c r="F799" i="37"/>
  <c r="F803" i="37"/>
  <c r="F807" i="37"/>
  <c r="F811" i="37"/>
  <c r="F815" i="37"/>
  <c r="F819" i="37"/>
  <c r="F823" i="37"/>
  <c r="F827" i="37"/>
  <c r="F831" i="37"/>
  <c r="F835" i="37"/>
  <c r="F839" i="37"/>
  <c r="F843" i="37"/>
  <c r="F847" i="37"/>
  <c r="F851" i="37"/>
  <c r="F855" i="37"/>
  <c r="F859" i="37"/>
  <c r="F863" i="37"/>
  <c r="F867" i="37"/>
  <c r="F871" i="37"/>
  <c r="F875" i="37"/>
  <c r="F879" i="37"/>
  <c r="F883" i="37"/>
  <c r="F887" i="37"/>
  <c r="F891" i="37"/>
  <c r="F895" i="37"/>
  <c r="F899" i="37"/>
  <c r="F903" i="37"/>
  <c r="F907" i="37"/>
  <c r="F911" i="37"/>
  <c r="F915" i="37"/>
  <c r="F919" i="37"/>
  <c r="F923" i="37"/>
  <c r="F927" i="37"/>
  <c r="F931" i="37"/>
  <c r="F935" i="37"/>
  <c r="F939" i="37"/>
  <c r="F943" i="37"/>
  <c r="F947" i="37"/>
  <c r="F951" i="37"/>
  <c r="F955" i="37"/>
  <c r="F959" i="37"/>
  <c r="F963" i="37"/>
  <c r="F967" i="37"/>
  <c r="F971" i="37"/>
  <c r="F975" i="37"/>
  <c r="F979" i="37"/>
  <c r="F983" i="37"/>
  <c r="F987" i="37"/>
  <c r="F991" i="37"/>
  <c r="F995" i="37"/>
  <c r="F999" i="37"/>
  <c r="F1003" i="37"/>
  <c r="F1007" i="37"/>
  <c r="F1011" i="37"/>
  <c r="F1015" i="37"/>
  <c r="F1019" i="37"/>
  <c r="F1023" i="37"/>
  <c r="F1027" i="37"/>
  <c r="F1031" i="37"/>
  <c r="F1035" i="37"/>
  <c r="F1039" i="37"/>
  <c r="F1043" i="37"/>
  <c r="F1047" i="37"/>
  <c r="F1051" i="37"/>
  <c r="F1055" i="37"/>
  <c r="F1059" i="37"/>
  <c r="F1063" i="37"/>
  <c r="F1067" i="37"/>
  <c r="F1071" i="37"/>
  <c r="F1075" i="37"/>
  <c r="F1079" i="37"/>
  <c r="F1083" i="37"/>
  <c r="F1087" i="37"/>
  <c r="F1091" i="37"/>
  <c r="F1095" i="37"/>
  <c r="F1099" i="37"/>
  <c r="F1103" i="37"/>
  <c r="F1107" i="37"/>
  <c r="F1111" i="37"/>
  <c r="F1115" i="37"/>
  <c r="F1119" i="37"/>
  <c r="F1123" i="37"/>
  <c r="F1127" i="37"/>
  <c r="F1131" i="37"/>
  <c r="F1135" i="37"/>
  <c r="F1139" i="37"/>
  <c r="F1143" i="37"/>
  <c r="F1147" i="37"/>
  <c r="F1151" i="37"/>
  <c r="F1155" i="37"/>
  <c r="F1159" i="37"/>
  <c r="F1163" i="37"/>
  <c r="F1167" i="37"/>
  <c r="F1171" i="37"/>
  <c r="F1175" i="37"/>
  <c r="F1179" i="37"/>
  <c r="F1183" i="37"/>
  <c r="F1187" i="37"/>
  <c r="F1191" i="37"/>
  <c r="F1195" i="37"/>
  <c r="F1199" i="37"/>
  <c r="F1203" i="37"/>
  <c r="F1207" i="37"/>
  <c r="F1211" i="37"/>
  <c r="F1215" i="37"/>
  <c r="F1219" i="37"/>
  <c r="F1223" i="37"/>
  <c r="F1227" i="37"/>
  <c r="F1231" i="37"/>
  <c r="F1235" i="37"/>
  <c r="F1239" i="37"/>
  <c r="F1243" i="37"/>
  <c r="F1247" i="37"/>
  <c r="F1251" i="37"/>
  <c r="F1255" i="37"/>
  <c r="F1259" i="37"/>
  <c r="F1263" i="37"/>
  <c r="F1267" i="37"/>
  <c r="F1271" i="37"/>
  <c r="F1275" i="37"/>
  <c r="F1279" i="37"/>
  <c r="F1283" i="37"/>
  <c r="F1287" i="37"/>
  <c r="F1291" i="37"/>
  <c r="F1295" i="37"/>
  <c r="F1299" i="37"/>
  <c r="F1303" i="37"/>
  <c r="F1307" i="37"/>
  <c r="F1311" i="37"/>
  <c r="F1315" i="37"/>
  <c r="F2160" i="37"/>
  <c r="F2156" i="37"/>
  <c r="F2152" i="37"/>
  <c r="F2148" i="37"/>
  <c r="F2144" i="37"/>
  <c r="F2140" i="37"/>
  <c r="F2136" i="37"/>
  <c r="F2132" i="37"/>
  <c r="F2128" i="37"/>
  <c r="F2124" i="37"/>
  <c r="F2120" i="37"/>
  <c r="F2116" i="37"/>
  <c r="F2112" i="37"/>
  <c r="F2108" i="37"/>
  <c r="F2104" i="37"/>
  <c r="F2100" i="37"/>
  <c r="F2096" i="37"/>
  <c r="F2092" i="37"/>
  <c r="F2088" i="37"/>
  <c r="F2084" i="37"/>
  <c r="F2080" i="37"/>
  <c r="F2076" i="37"/>
  <c r="F2072" i="37"/>
  <c r="F2068" i="37"/>
  <c r="F2064" i="37"/>
  <c r="F2060" i="37"/>
  <c r="F2056" i="37"/>
  <c r="F2052" i="37"/>
  <c r="F2048" i="37"/>
  <c r="F2044" i="37"/>
  <c r="F2040" i="37"/>
  <c r="F2036" i="37"/>
  <c r="F2032" i="37"/>
  <c r="F2028" i="37"/>
  <c r="F2024" i="37"/>
  <c r="F2020" i="37"/>
  <c r="F2016" i="37"/>
  <c r="F2012" i="37"/>
  <c r="F2008" i="37"/>
  <c r="F2004" i="37"/>
  <c r="F2000" i="37"/>
  <c r="F1996" i="37"/>
  <c r="F1992" i="37"/>
  <c r="F1988" i="37"/>
  <c r="F1984" i="37"/>
  <c r="F1980" i="37"/>
  <c r="F1976" i="37"/>
  <c r="F1972" i="37"/>
  <c r="F1968" i="37"/>
  <c r="F1964" i="37"/>
  <c r="F1960" i="37"/>
  <c r="F1956" i="37"/>
  <c r="F1952" i="37"/>
  <c r="F1948" i="37"/>
  <c r="F1944" i="37"/>
  <c r="F1940" i="37"/>
  <c r="F1936" i="37"/>
  <c r="F1932" i="37"/>
  <c r="F1928" i="37"/>
  <c r="F1924" i="37"/>
  <c r="F1920" i="37"/>
  <c r="F1916" i="37"/>
  <c r="F1912" i="37"/>
  <c r="F1908" i="37"/>
  <c r="F1904" i="37"/>
  <c r="F1900" i="37"/>
  <c r="F1896" i="37"/>
  <c r="F1892" i="37"/>
  <c r="F1888" i="37"/>
  <c r="F1884" i="37"/>
  <c r="F1880" i="37"/>
  <c r="F1876" i="37"/>
  <c r="F1872" i="37"/>
  <c r="F1868" i="37"/>
  <c r="F1864" i="37"/>
  <c r="F1860" i="37"/>
  <c r="F1856" i="37"/>
  <c r="F1852" i="37"/>
  <c r="F1848" i="37"/>
  <c r="F1844" i="37"/>
  <c r="F1840" i="37"/>
  <c r="F1836" i="37"/>
  <c r="F1832" i="37"/>
  <c r="F1828" i="37"/>
  <c r="F1824" i="37"/>
  <c r="F1820" i="37"/>
  <c r="F1816" i="37"/>
  <c r="F1812" i="37"/>
  <c r="F1808" i="37"/>
  <c r="F1804" i="37"/>
  <c r="F1800" i="37"/>
  <c r="F1796" i="37"/>
  <c r="F1792" i="37"/>
  <c r="F1788" i="37"/>
  <c r="F1784" i="37"/>
  <c r="F1780" i="37"/>
  <c r="F1776" i="37"/>
  <c r="F1772" i="37"/>
  <c r="F1768" i="37"/>
  <c r="F1764" i="37"/>
  <c r="F1760" i="37"/>
  <c r="F1756" i="37"/>
  <c r="F1752" i="37"/>
  <c r="F1748" i="37"/>
  <c r="F1744" i="37"/>
  <c r="F1740" i="37"/>
  <c r="F1736" i="37"/>
  <c r="F1732" i="37"/>
  <c r="F1728" i="37"/>
  <c r="F1724" i="37"/>
  <c r="F1720" i="37"/>
  <c r="F1716" i="37"/>
  <c r="F1712" i="37"/>
  <c r="F1708" i="37"/>
  <c r="F1704" i="37"/>
  <c r="F1700" i="37"/>
  <c r="F1696" i="37"/>
  <c r="F1692" i="37"/>
  <c r="F1688" i="37"/>
  <c r="F1684" i="37"/>
  <c r="F1680" i="37"/>
  <c r="F1676" i="37"/>
  <c r="F1672" i="37"/>
  <c r="F1668" i="37"/>
  <c r="F1664" i="37"/>
  <c r="F1660" i="37"/>
  <c r="F1656" i="37"/>
  <c r="F1652" i="37"/>
  <c r="F1648" i="37"/>
  <c r="F1644" i="37"/>
  <c r="F1640" i="37"/>
  <c r="F1636" i="37"/>
  <c r="F1632" i="37"/>
  <c r="F1628" i="37"/>
  <c r="F1624" i="37"/>
  <c r="F1620" i="37"/>
  <c r="F1616" i="37"/>
  <c r="F1612" i="37"/>
  <c r="F1608" i="37"/>
  <c r="F1604" i="37"/>
  <c r="F1600" i="37"/>
  <c r="F1596" i="37"/>
  <c r="F1592" i="37"/>
  <c r="F1588" i="37"/>
  <c r="F1584" i="37"/>
  <c r="F1580" i="37"/>
  <c r="F1576" i="37"/>
  <c r="F1572" i="37"/>
  <c r="F1568" i="37"/>
  <c r="F1564" i="37"/>
  <c r="F1560" i="37"/>
  <c r="F1556" i="37"/>
  <c r="F1552" i="37"/>
  <c r="F1548" i="37"/>
  <c r="F1544" i="37"/>
  <c r="F1540" i="37"/>
  <c r="F1536" i="37"/>
  <c r="F1532" i="37"/>
  <c r="F1528" i="37"/>
  <c r="F1524" i="37"/>
  <c r="F1520" i="37"/>
  <c r="F1516" i="37"/>
  <c r="F1512" i="37"/>
  <c r="F1508" i="37"/>
  <c r="F1504" i="37"/>
  <c r="F1500" i="37"/>
  <c r="F1496" i="37"/>
  <c r="F1492" i="37"/>
  <c r="F1488" i="37"/>
  <c r="F1484" i="37"/>
  <c r="F1480" i="37"/>
  <c r="F1476" i="37"/>
  <c r="F1472" i="37"/>
  <c r="F1468" i="37"/>
  <c r="F1464" i="37"/>
  <c r="F1460" i="37"/>
  <c r="F1456" i="37"/>
  <c r="F1452" i="37"/>
  <c r="F1448" i="37"/>
  <c r="F1444" i="37"/>
  <c r="F1440" i="37"/>
  <c r="F1436" i="37"/>
  <c r="F1432" i="37"/>
  <c r="F1428" i="37"/>
  <c r="F1424" i="37"/>
  <c r="F1420" i="37"/>
  <c r="F1416" i="37"/>
  <c r="F1412" i="37"/>
  <c r="F1408" i="37"/>
  <c r="F1404" i="37"/>
  <c r="F1400" i="37"/>
  <c r="F1396" i="37"/>
  <c r="F1392" i="37"/>
  <c r="F1388" i="37"/>
  <c r="F1384" i="37"/>
  <c r="F1380" i="37"/>
  <c r="F1376" i="37"/>
  <c r="F1372" i="37"/>
  <c r="F1368" i="37"/>
  <c r="F1364" i="37"/>
  <c r="F1360" i="37"/>
  <c r="F1356" i="37"/>
  <c r="F1352" i="37"/>
  <c r="F1348" i="37"/>
  <c r="F1344" i="37"/>
  <c r="F1340" i="37"/>
  <c r="F1336" i="37"/>
  <c r="F1332" i="37"/>
  <c r="F1328" i="37"/>
  <c r="F1324" i="37"/>
  <c r="F1320" i="37"/>
  <c r="F1316" i="37"/>
  <c r="F1308" i="37"/>
  <c r="F1300" i="37"/>
  <c r="F1292" i="37"/>
  <c r="F1284" i="37"/>
  <c r="F1276" i="37"/>
  <c r="F1268" i="37"/>
  <c r="F1260" i="37"/>
  <c r="F1252" i="37"/>
  <c r="F1244" i="37"/>
  <c r="F1236" i="37"/>
  <c r="F1228" i="37"/>
  <c r="F1220" i="37"/>
  <c r="F1212" i="37"/>
  <c r="F1204" i="37"/>
  <c r="F1196" i="37"/>
  <c r="F1188" i="37"/>
  <c r="F1180" i="37"/>
  <c r="F1172" i="37"/>
  <c r="F1164" i="37"/>
  <c r="F1156" i="37"/>
  <c r="F1148" i="37"/>
  <c r="F836" i="37"/>
  <c r="F840" i="37"/>
  <c r="F844" i="37"/>
  <c r="F848" i="37"/>
  <c r="F852" i="37"/>
  <c r="F856" i="37"/>
  <c r="F860" i="37"/>
  <c r="F864" i="37"/>
  <c r="F868" i="37"/>
  <c r="F872" i="37"/>
  <c r="F876" i="37"/>
  <c r="F880" i="37"/>
  <c r="F884" i="37"/>
  <c r="F888" i="37"/>
  <c r="F892" i="37"/>
  <c r="F896" i="37"/>
  <c r="F900" i="37"/>
  <c r="F904" i="37"/>
  <c r="F908" i="37"/>
  <c r="F912" i="37"/>
  <c r="F916" i="37"/>
  <c r="F920" i="37"/>
  <c r="F924" i="37"/>
  <c r="F928" i="37"/>
  <c r="F932" i="37"/>
  <c r="F936" i="37"/>
  <c r="F940" i="37"/>
  <c r="F944" i="37"/>
  <c r="F948" i="37"/>
  <c r="F952" i="37"/>
  <c r="F956" i="37"/>
  <c r="F960" i="37"/>
  <c r="F964" i="37"/>
  <c r="F968" i="37"/>
  <c r="F972" i="37"/>
  <c r="F976" i="37"/>
  <c r="F980" i="37"/>
  <c r="F984" i="37"/>
  <c r="F988" i="37"/>
  <c r="F992" i="37"/>
  <c r="F996" i="37"/>
  <c r="F1000" i="37"/>
  <c r="F1004" i="37"/>
  <c r="F1008" i="37"/>
  <c r="F1012" i="37"/>
  <c r="F1016" i="37"/>
  <c r="F1020" i="37"/>
  <c r="F1024" i="37"/>
  <c r="F1028" i="37"/>
  <c r="F1032" i="37"/>
  <c r="F1036" i="37"/>
  <c r="F1040" i="37"/>
  <c r="F1044" i="37"/>
  <c r="F1048" i="37"/>
  <c r="F1052" i="37"/>
  <c r="F1056" i="37"/>
  <c r="F1060" i="37"/>
  <c r="F1064" i="37"/>
  <c r="F1068" i="37"/>
  <c r="F1072" i="37"/>
  <c r="F1076" i="37"/>
  <c r="F1080" i="37"/>
  <c r="F1084" i="37"/>
  <c r="F1088" i="37"/>
  <c r="F1092" i="37"/>
  <c r="F1096" i="37"/>
  <c r="F1100" i="37"/>
  <c r="F1104" i="37"/>
  <c r="F1108" i="37"/>
  <c r="F1112" i="37"/>
  <c r="F1116" i="37"/>
  <c r="F1120" i="37"/>
  <c r="F1124" i="37"/>
  <c r="F1128" i="37"/>
  <c r="F1132" i="37"/>
  <c r="F1136" i="37"/>
  <c r="F1140" i="37"/>
  <c r="F1144" i="37"/>
  <c r="F2159" i="37"/>
  <c r="F2155" i="37"/>
  <c r="F2151" i="37"/>
  <c r="F2147" i="37"/>
  <c r="F2143" i="37"/>
  <c r="F2139" i="37"/>
  <c r="F2135" i="37"/>
  <c r="F2131" i="37"/>
  <c r="F2127" i="37"/>
  <c r="F2123" i="37"/>
  <c r="F2119" i="37"/>
  <c r="F2115" i="37"/>
  <c r="F2111" i="37"/>
  <c r="F2107" i="37"/>
  <c r="F2103" i="37"/>
  <c r="F2099" i="37"/>
  <c r="F2095" i="37"/>
  <c r="F2091" i="37"/>
  <c r="F2087" i="37"/>
  <c r="F2083" i="37"/>
  <c r="F2079" i="37"/>
  <c r="F2075" i="37"/>
  <c r="F2071" i="37"/>
  <c r="F2067" i="37"/>
  <c r="F2063" i="37"/>
  <c r="F2059" i="37"/>
  <c r="F2055" i="37"/>
  <c r="F2051" i="37"/>
  <c r="F2047" i="37"/>
  <c r="F2043" i="37"/>
  <c r="F2039" i="37"/>
  <c r="F2035" i="37"/>
  <c r="F2031" i="37"/>
  <c r="F2027" i="37"/>
  <c r="F2023" i="37"/>
  <c r="F2019" i="37"/>
  <c r="F2015" i="37"/>
  <c r="F2011" i="37"/>
  <c r="F2007" i="37"/>
  <c r="F2003" i="37"/>
  <c r="F1999" i="37"/>
  <c r="F1995" i="37"/>
  <c r="F1991" i="37"/>
  <c r="F1987" i="37"/>
  <c r="F1983" i="37"/>
  <c r="F1979" i="37"/>
  <c r="F1975" i="37"/>
  <c r="F1971" i="37"/>
  <c r="F1967" i="37"/>
  <c r="F1963" i="37"/>
  <c r="F1959" i="37"/>
  <c r="F1955" i="37"/>
  <c r="F1951" i="37"/>
  <c r="F1947" i="37"/>
  <c r="F1943" i="37"/>
  <c r="F1939" i="37"/>
  <c r="F1935" i="37"/>
  <c r="F1931" i="37"/>
  <c r="F1927" i="37"/>
  <c r="F1923" i="37"/>
  <c r="F1919" i="37"/>
  <c r="F1915" i="37"/>
  <c r="F1911" i="37"/>
  <c r="F1907" i="37"/>
  <c r="F1903" i="37"/>
  <c r="F1899" i="37"/>
  <c r="F1895" i="37"/>
  <c r="F1891" i="37"/>
  <c r="F1887" i="37"/>
  <c r="F1883" i="37"/>
  <c r="F1879" i="37"/>
  <c r="F1875" i="37"/>
  <c r="F1871" i="37"/>
  <c r="F1867" i="37"/>
  <c r="F1863" i="37"/>
  <c r="F1859" i="37"/>
  <c r="F1855" i="37"/>
  <c r="F1851" i="37"/>
  <c r="F1847" i="37"/>
  <c r="F1843" i="37"/>
  <c r="F1839" i="37"/>
  <c r="F1835" i="37"/>
  <c r="F1831" i="37"/>
  <c r="F1827" i="37"/>
  <c r="F1823" i="37"/>
  <c r="F1819" i="37"/>
  <c r="F1815" i="37"/>
  <c r="F1811" i="37"/>
  <c r="F1807" i="37"/>
  <c r="F1803" i="37"/>
  <c r="F1799" i="37"/>
  <c r="F1795" i="37"/>
  <c r="F1791" i="37"/>
  <c r="F1787" i="37"/>
  <c r="F1783" i="37"/>
  <c r="F1779" i="37"/>
  <c r="F1775" i="37"/>
  <c r="F1771" i="37"/>
  <c r="F1767" i="37"/>
  <c r="F1763" i="37"/>
  <c r="F1759" i="37"/>
  <c r="F1755" i="37"/>
  <c r="F1751" i="37"/>
  <c r="F1747" i="37"/>
  <c r="F1743" i="37"/>
  <c r="F1739" i="37"/>
  <c r="F1735" i="37"/>
  <c r="F1731" i="37"/>
  <c r="F1727" i="37"/>
  <c r="F1723" i="37"/>
  <c r="F1719" i="37"/>
  <c r="F1715" i="37"/>
  <c r="F1711" i="37"/>
  <c r="F1707" i="37"/>
  <c r="F1703" i="37"/>
  <c r="F1699" i="37"/>
  <c r="F1695" i="37"/>
  <c r="F1691" i="37"/>
  <c r="F1687" i="37"/>
  <c r="F1683" i="37"/>
  <c r="F1679" i="37"/>
  <c r="F1675" i="37"/>
  <c r="F1671" i="37"/>
  <c r="F1667" i="37"/>
  <c r="F1663" i="37"/>
  <c r="F1659" i="37"/>
  <c r="F1655" i="37"/>
  <c r="F1651" i="37"/>
  <c r="F1647" i="37"/>
  <c r="F1643" i="37"/>
  <c r="F1639" i="37"/>
  <c r="F1635" i="37"/>
  <c r="F1631" i="37"/>
  <c r="F1627" i="37"/>
  <c r="F1623" i="37"/>
  <c r="F1619" i="37"/>
  <c r="F1615" i="37"/>
  <c r="F1611" i="37"/>
  <c r="F1607" i="37"/>
  <c r="F1603" i="37"/>
  <c r="F1599" i="37"/>
  <c r="F1595" i="37"/>
  <c r="F1591" i="37"/>
  <c r="F1587" i="37"/>
  <c r="F1583" i="37"/>
  <c r="F1579" i="37"/>
  <c r="F1575" i="37"/>
  <c r="F1571" i="37"/>
  <c r="F1567" i="37"/>
  <c r="F1563" i="37"/>
  <c r="F1559" i="37"/>
  <c r="F1555" i="37"/>
  <c r="F1551" i="37"/>
  <c r="F1547" i="37"/>
  <c r="F1543" i="37"/>
  <c r="F1539" i="37"/>
  <c r="F1535" i="37"/>
  <c r="F1531" i="37"/>
  <c r="F1527" i="37"/>
  <c r="F1523" i="37"/>
  <c r="F1519" i="37"/>
  <c r="F1515" i="37"/>
  <c r="F1511" i="37"/>
  <c r="F1507" i="37"/>
  <c r="F1503" i="37"/>
  <c r="F1499" i="37"/>
  <c r="F1495" i="37"/>
  <c r="F1491" i="37"/>
  <c r="F1487" i="37"/>
  <c r="F1483" i="37"/>
  <c r="F1479" i="37"/>
  <c r="F1475" i="37"/>
  <c r="F1471" i="37"/>
  <c r="F1467" i="37"/>
  <c r="F1463" i="37"/>
  <c r="F1459" i="37"/>
  <c r="F1455" i="37"/>
  <c r="F1451" i="37"/>
  <c r="F1447" i="37"/>
  <c r="F1443" i="37"/>
  <c r="F1439" i="37"/>
  <c r="F1435" i="37"/>
  <c r="F1431" i="37"/>
  <c r="F1427" i="37"/>
  <c r="F1423" i="37"/>
  <c r="F1419" i="37"/>
  <c r="F1415" i="37"/>
  <c r="F1411" i="37"/>
  <c r="F1407" i="37"/>
  <c r="F1403" i="37"/>
  <c r="F1399" i="37"/>
  <c r="F1395" i="37"/>
  <c r="F1391" i="37"/>
  <c r="F1387" i="37"/>
  <c r="F1383" i="37"/>
  <c r="F1379" i="37"/>
  <c r="F1375" i="37"/>
  <c r="F1371" i="37"/>
  <c r="F1367" i="37"/>
  <c r="F1363" i="37"/>
  <c r="F1359" i="37"/>
  <c r="F1355" i="37"/>
  <c r="F1351" i="37"/>
  <c r="F1347" i="37"/>
  <c r="F1343" i="37"/>
  <c r="F1339" i="37"/>
  <c r="F1335" i="37"/>
  <c r="F1331" i="37"/>
  <c r="F1327" i="37"/>
  <c r="F1323" i="37"/>
  <c r="F1319" i="37"/>
  <c r="I13" i="36"/>
  <c r="I11" i="36"/>
  <c r="I3" i="36"/>
  <c r="I8" i="36"/>
  <c r="I4" i="36"/>
  <c r="I12" i="36"/>
  <c r="I10" i="36"/>
  <c r="I5" i="36"/>
  <c r="I6" i="36"/>
  <c r="I10" i="35"/>
  <c r="I11" i="35"/>
  <c r="I4" i="35"/>
  <c r="I8" i="35"/>
  <c r="I5" i="35"/>
  <c r="I13" i="35"/>
  <c r="I6" i="35"/>
  <c r="I3" i="35"/>
  <c r="I12" i="35"/>
  <c r="F3" i="34"/>
  <c r="I3" i="34" s="1"/>
  <c r="L3" i="33"/>
  <c r="I11" i="33"/>
  <c r="I12" i="33"/>
  <c r="I8" i="33"/>
  <c r="I13" i="33"/>
  <c r="I10" i="33"/>
  <c r="I6" i="33"/>
  <c r="I5" i="33"/>
  <c r="I4" i="33"/>
  <c r="I3" i="33"/>
  <c r="I6" i="32"/>
  <c r="I5" i="32"/>
  <c r="I13" i="32"/>
  <c r="I11" i="32"/>
  <c r="I4" i="32"/>
  <c r="I10" i="32"/>
  <c r="I3" i="32"/>
  <c r="I12" i="32"/>
  <c r="I8" i="31"/>
  <c r="I11" i="31"/>
  <c r="I3" i="31"/>
  <c r="I13" i="31"/>
  <c r="I5" i="31"/>
  <c r="I6" i="31"/>
  <c r="I14" i="31"/>
  <c r="I12" i="31"/>
  <c r="I4" i="31"/>
  <c r="K4" i="39" l="1"/>
  <c r="K12" i="39"/>
  <c r="K6" i="39"/>
  <c r="K3" i="39"/>
  <c r="K5" i="39"/>
  <c r="K10" i="39"/>
  <c r="K11" i="39"/>
  <c r="K13" i="39"/>
  <c r="I18" i="38"/>
  <c r="I17" i="38"/>
  <c r="I19" i="38"/>
  <c r="I7" i="38" s="1"/>
  <c r="I6" i="37"/>
  <c r="I4" i="37"/>
  <c r="I3" i="37"/>
  <c r="I5" i="37"/>
  <c r="I13" i="37"/>
  <c r="I12" i="37"/>
  <c r="I14" i="37"/>
  <c r="I15" i="37"/>
  <c r="I18" i="36"/>
  <c r="I17" i="36"/>
  <c r="I8" i="37"/>
  <c r="I18" i="35"/>
  <c r="I17" i="35"/>
  <c r="I19" i="36"/>
  <c r="I7" i="36" s="1"/>
  <c r="I19" i="35"/>
  <c r="I7" i="35" s="1"/>
  <c r="I4" i="34"/>
  <c r="I10" i="34"/>
  <c r="I5" i="34"/>
  <c r="I13" i="34"/>
  <c r="I11" i="34"/>
  <c r="I6" i="34"/>
  <c r="I8" i="34"/>
  <c r="I12" i="34"/>
  <c r="I19" i="33"/>
  <c r="I7" i="33" s="1"/>
  <c r="I18" i="33"/>
  <c r="I17" i="33"/>
  <c r="I18" i="32"/>
  <c r="I18" i="31"/>
  <c r="I19" i="32"/>
  <c r="I7" i="32" s="1"/>
  <c r="I17" i="32"/>
  <c r="I20" i="31"/>
  <c r="I7" i="31" s="1"/>
  <c r="I19" i="31"/>
  <c r="I21" i="37" l="1"/>
  <c r="I7" i="37" s="1"/>
  <c r="K19" i="39"/>
  <c r="K7" i="39" s="1"/>
  <c r="K17" i="39"/>
  <c r="K18" i="39"/>
  <c r="I19" i="37"/>
  <c r="I20" i="37"/>
  <c r="I17" i="34"/>
  <c r="I18" i="34"/>
  <c r="I19" i="34"/>
  <c r="I7" i="34" s="1"/>
  <c r="E2160" i="30"/>
  <c r="F2160" i="30" s="1"/>
  <c r="E2159" i="30"/>
  <c r="F2159" i="30" s="1"/>
  <c r="E2158" i="30"/>
  <c r="F2158" i="30" s="1"/>
  <c r="E2157" i="30"/>
  <c r="F2157" i="30" s="1"/>
  <c r="E2156" i="30"/>
  <c r="F2156" i="30" s="1"/>
  <c r="E2155" i="30"/>
  <c r="F2155" i="30" s="1"/>
  <c r="E2154" i="30"/>
  <c r="F2154" i="30" s="1"/>
  <c r="E2153" i="30"/>
  <c r="F2153" i="30" s="1"/>
  <c r="E2152" i="30"/>
  <c r="F2152" i="30" s="1"/>
  <c r="E2151" i="30"/>
  <c r="F2151" i="30" s="1"/>
  <c r="E2150" i="30"/>
  <c r="F2150" i="30" s="1"/>
  <c r="E2149" i="30"/>
  <c r="F2149" i="30" s="1"/>
  <c r="E2148" i="30"/>
  <c r="F2148" i="30" s="1"/>
  <c r="E2147" i="30"/>
  <c r="F2147" i="30" s="1"/>
  <c r="E2146" i="30"/>
  <c r="F2146" i="30" s="1"/>
  <c r="E2145" i="30"/>
  <c r="F2145" i="30" s="1"/>
  <c r="E2144" i="30"/>
  <c r="F2144" i="30" s="1"/>
  <c r="E2143" i="30"/>
  <c r="F2143" i="30" s="1"/>
  <c r="E2142" i="30"/>
  <c r="F2142" i="30" s="1"/>
  <c r="E2141" i="30"/>
  <c r="F2141" i="30" s="1"/>
  <c r="E2140" i="30"/>
  <c r="F2140" i="30" s="1"/>
  <c r="E2139" i="30"/>
  <c r="F2139" i="30" s="1"/>
  <c r="E2138" i="30"/>
  <c r="F2138" i="30" s="1"/>
  <c r="E2137" i="30"/>
  <c r="F2137" i="30" s="1"/>
  <c r="E2136" i="30"/>
  <c r="F2136" i="30" s="1"/>
  <c r="E2135" i="30"/>
  <c r="F2135" i="30" s="1"/>
  <c r="E2134" i="30"/>
  <c r="F2134" i="30" s="1"/>
  <c r="E2133" i="30"/>
  <c r="F2133" i="30" s="1"/>
  <c r="E2132" i="30"/>
  <c r="F2132" i="30" s="1"/>
  <c r="E2131" i="30"/>
  <c r="F2131" i="30" s="1"/>
  <c r="E2130" i="30"/>
  <c r="F2130" i="30" s="1"/>
  <c r="E2129" i="30"/>
  <c r="F2129" i="30" s="1"/>
  <c r="E2128" i="30"/>
  <c r="F2128" i="30" s="1"/>
  <c r="E2127" i="30"/>
  <c r="F2127" i="30" s="1"/>
  <c r="E2126" i="30"/>
  <c r="F2126" i="30" s="1"/>
  <c r="E2125" i="30"/>
  <c r="F2125" i="30" s="1"/>
  <c r="E2124" i="30"/>
  <c r="F2124" i="30" s="1"/>
  <c r="E2123" i="30"/>
  <c r="F2123" i="30" s="1"/>
  <c r="E2122" i="30"/>
  <c r="F2122" i="30" s="1"/>
  <c r="E2121" i="30"/>
  <c r="F2121" i="30" s="1"/>
  <c r="E2120" i="30"/>
  <c r="F2120" i="30" s="1"/>
  <c r="E2119" i="30"/>
  <c r="F2119" i="30" s="1"/>
  <c r="E2118" i="30"/>
  <c r="F2118" i="30" s="1"/>
  <c r="E2117" i="30"/>
  <c r="F2117" i="30" s="1"/>
  <c r="E2116" i="30"/>
  <c r="F2116" i="30" s="1"/>
  <c r="E2115" i="30"/>
  <c r="F2115" i="30" s="1"/>
  <c r="E2114" i="30"/>
  <c r="F2114" i="30" s="1"/>
  <c r="E2113" i="30"/>
  <c r="F2113" i="30" s="1"/>
  <c r="E2112" i="30"/>
  <c r="F2112" i="30" s="1"/>
  <c r="E2111" i="30"/>
  <c r="F2111" i="30" s="1"/>
  <c r="E2110" i="30"/>
  <c r="F2110" i="30" s="1"/>
  <c r="E2109" i="30"/>
  <c r="F2109" i="30" s="1"/>
  <c r="E2108" i="30"/>
  <c r="F2108" i="30" s="1"/>
  <c r="E2107" i="30"/>
  <c r="F2107" i="30" s="1"/>
  <c r="E2106" i="30"/>
  <c r="F2106" i="30" s="1"/>
  <c r="E2105" i="30"/>
  <c r="F2105" i="30" s="1"/>
  <c r="E2104" i="30"/>
  <c r="F2104" i="30" s="1"/>
  <c r="E2103" i="30"/>
  <c r="F2103" i="30" s="1"/>
  <c r="E2102" i="30"/>
  <c r="F2102" i="30" s="1"/>
  <c r="E2101" i="30"/>
  <c r="F2101" i="30" s="1"/>
  <c r="E2100" i="30"/>
  <c r="F2100" i="30" s="1"/>
  <c r="E2099" i="30"/>
  <c r="F2099" i="30" s="1"/>
  <c r="E2098" i="30"/>
  <c r="F2098" i="30" s="1"/>
  <c r="E2097" i="30"/>
  <c r="F2097" i="30" s="1"/>
  <c r="E2096" i="30"/>
  <c r="F2096" i="30" s="1"/>
  <c r="E2095" i="30"/>
  <c r="F2095" i="30" s="1"/>
  <c r="E2094" i="30"/>
  <c r="F2094" i="30" s="1"/>
  <c r="E2093" i="30"/>
  <c r="F2093" i="30" s="1"/>
  <c r="E2092" i="30"/>
  <c r="F2092" i="30" s="1"/>
  <c r="E2091" i="30"/>
  <c r="F2091" i="30" s="1"/>
  <c r="E2090" i="30"/>
  <c r="F2090" i="30" s="1"/>
  <c r="E2089" i="30"/>
  <c r="F2089" i="30" s="1"/>
  <c r="E2088" i="30"/>
  <c r="F2088" i="30" s="1"/>
  <c r="E2087" i="30"/>
  <c r="F2087" i="30" s="1"/>
  <c r="E2086" i="30"/>
  <c r="F2086" i="30" s="1"/>
  <c r="E2085" i="30"/>
  <c r="F2085" i="30" s="1"/>
  <c r="E2084" i="30"/>
  <c r="F2084" i="30" s="1"/>
  <c r="E2083" i="30"/>
  <c r="F2083" i="30" s="1"/>
  <c r="E2082" i="30"/>
  <c r="F2082" i="30" s="1"/>
  <c r="E2081" i="30"/>
  <c r="F2081" i="30" s="1"/>
  <c r="E2080" i="30"/>
  <c r="F2080" i="30" s="1"/>
  <c r="E2079" i="30"/>
  <c r="F2079" i="30" s="1"/>
  <c r="E2078" i="30"/>
  <c r="F2078" i="30" s="1"/>
  <c r="E2077" i="30"/>
  <c r="F2077" i="30" s="1"/>
  <c r="E2076" i="30"/>
  <c r="F2076" i="30" s="1"/>
  <c r="E2075" i="30"/>
  <c r="F2075" i="30" s="1"/>
  <c r="E2074" i="30"/>
  <c r="F2074" i="30" s="1"/>
  <c r="E2073" i="30"/>
  <c r="F2073" i="30" s="1"/>
  <c r="E2072" i="30"/>
  <c r="F2072" i="30" s="1"/>
  <c r="E2071" i="30"/>
  <c r="F2071" i="30" s="1"/>
  <c r="E2070" i="30"/>
  <c r="F2070" i="30" s="1"/>
  <c r="E2069" i="30"/>
  <c r="F2069" i="30" s="1"/>
  <c r="E2068" i="30"/>
  <c r="F2068" i="30" s="1"/>
  <c r="E2067" i="30"/>
  <c r="F2067" i="30" s="1"/>
  <c r="E2066" i="30"/>
  <c r="F2066" i="30" s="1"/>
  <c r="E2065" i="30"/>
  <c r="F2065" i="30" s="1"/>
  <c r="E2064" i="30"/>
  <c r="F2064" i="30" s="1"/>
  <c r="E2063" i="30"/>
  <c r="F2063" i="30" s="1"/>
  <c r="E2062" i="30"/>
  <c r="F2062" i="30" s="1"/>
  <c r="E2061" i="30"/>
  <c r="F2061" i="30" s="1"/>
  <c r="E2060" i="30"/>
  <c r="F2060" i="30" s="1"/>
  <c r="E2059" i="30"/>
  <c r="F2059" i="30" s="1"/>
  <c r="E2058" i="30"/>
  <c r="F2058" i="30" s="1"/>
  <c r="E2057" i="30"/>
  <c r="F2057" i="30" s="1"/>
  <c r="E2056" i="30"/>
  <c r="F2056" i="30" s="1"/>
  <c r="E2055" i="30"/>
  <c r="F2055" i="30" s="1"/>
  <c r="E2054" i="30"/>
  <c r="F2054" i="30" s="1"/>
  <c r="E2053" i="30"/>
  <c r="F2053" i="30" s="1"/>
  <c r="E2052" i="30"/>
  <c r="F2052" i="30" s="1"/>
  <c r="E2051" i="30"/>
  <c r="F2051" i="30" s="1"/>
  <c r="E2050" i="30"/>
  <c r="F2050" i="30" s="1"/>
  <c r="E2049" i="30"/>
  <c r="F2049" i="30" s="1"/>
  <c r="E2048" i="30"/>
  <c r="F2048" i="30" s="1"/>
  <c r="E2047" i="30"/>
  <c r="F2047" i="30" s="1"/>
  <c r="E2046" i="30"/>
  <c r="F2046" i="30" s="1"/>
  <c r="E2045" i="30"/>
  <c r="F2045" i="30" s="1"/>
  <c r="E2044" i="30"/>
  <c r="F2044" i="30" s="1"/>
  <c r="E2043" i="30"/>
  <c r="F2043" i="30" s="1"/>
  <c r="E2042" i="30"/>
  <c r="F2042" i="30" s="1"/>
  <c r="E2041" i="30"/>
  <c r="F2041" i="30" s="1"/>
  <c r="E2040" i="30"/>
  <c r="F2040" i="30" s="1"/>
  <c r="E2039" i="30"/>
  <c r="F2039" i="30" s="1"/>
  <c r="E2038" i="30"/>
  <c r="F2038" i="30" s="1"/>
  <c r="E2037" i="30"/>
  <c r="F2037" i="30" s="1"/>
  <c r="E2036" i="30"/>
  <c r="F2036" i="30" s="1"/>
  <c r="E2035" i="30"/>
  <c r="F2035" i="30" s="1"/>
  <c r="E2034" i="30"/>
  <c r="F2034" i="30" s="1"/>
  <c r="E2033" i="30"/>
  <c r="F2033" i="30" s="1"/>
  <c r="E2032" i="30"/>
  <c r="F2032" i="30" s="1"/>
  <c r="E2031" i="30"/>
  <c r="F2031" i="30" s="1"/>
  <c r="E2030" i="30"/>
  <c r="F2030" i="30" s="1"/>
  <c r="E2029" i="30"/>
  <c r="F2029" i="30" s="1"/>
  <c r="E2028" i="30"/>
  <c r="F2028" i="30" s="1"/>
  <c r="E2027" i="30"/>
  <c r="F2027" i="30" s="1"/>
  <c r="E2026" i="30"/>
  <c r="F2026" i="30" s="1"/>
  <c r="E2025" i="30"/>
  <c r="F2025" i="30" s="1"/>
  <c r="E2024" i="30"/>
  <c r="F2024" i="30" s="1"/>
  <c r="E2023" i="30"/>
  <c r="F2023" i="30" s="1"/>
  <c r="E2022" i="30"/>
  <c r="F2022" i="30" s="1"/>
  <c r="E2021" i="30"/>
  <c r="F2021" i="30" s="1"/>
  <c r="E2020" i="30"/>
  <c r="F2020" i="30" s="1"/>
  <c r="E2019" i="30"/>
  <c r="F2019" i="30" s="1"/>
  <c r="E2018" i="30"/>
  <c r="F2018" i="30" s="1"/>
  <c r="E2017" i="30"/>
  <c r="F2017" i="30" s="1"/>
  <c r="E2016" i="30"/>
  <c r="F2016" i="30" s="1"/>
  <c r="E2015" i="30"/>
  <c r="F2015" i="30" s="1"/>
  <c r="E2014" i="30"/>
  <c r="F2014" i="30" s="1"/>
  <c r="E2013" i="30"/>
  <c r="F2013" i="30" s="1"/>
  <c r="E2012" i="30"/>
  <c r="F2012" i="30" s="1"/>
  <c r="E2011" i="30"/>
  <c r="F2011" i="30" s="1"/>
  <c r="E2010" i="30"/>
  <c r="F2010" i="30" s="1"/>
  <c r="E2009" i="30"/>
  <c r="F2009" i="30" s="1"/>
  <c r="E2008" i="30"/>
  <c r="F2008" i="30" s="1"/>
  <c r="E2007" i="30"/>
  <c r="F2007" i="30" s="1"/>
  <c r="E2006" i="30"/>
  <c r="F2006" i="30" s="1"/>
  <c r="E2005" i="30"/>
  <c r="F2005" i="30" s="1"/>
  <c r="E2004" i="30"/>
  <c r="F2004" i="30" s="1"/>
  <c r="E2003" i="30"/>
  <c r="F2003" i="30" s="1"/>
  <c r="E2002" i="30"/>
  <c r="F2002" i="30" s="1"/>
  <c r="E2001" i="30"/>
  <c r="F2001" i="30" s="1"/>
  <c r="E2000" i="30"/>
  <c r="F2000" i="30" s="1"/>
  <c r="E1999" i="30"/>
  <c r="F1999" i="30" s="1"/>
  <c r="E1998" i="30"/>
  <c r="F1998" i="30" s="1"/>
  <c r="E1997" i="30"/>
  <c r="F1997" i="30" s="1"/>
  <c r="E1996" i="30"/>
  <c r="F1996" i="30" s="1"/>
  <c r="E1995" i="30"/>
  <c r="F1995" i="30" s="1"/>
  <c r="E1994" i="30"/>
  <c r="F1994" i="30" s="1"/>
  <c r="E1993" i="30"/>
  <c r="F1993" i="30" s="1"/>
  <c r="E1992" i="30"/>
  <c r="F1992" i="30" s="1"/>
  <c r="E1991" i="30"/>
  <c r="F1991" i="30" s="1"/>
  <c r="E1990" i="30"/>
  <c r="F1990" i="30" s="1"/>
  <c r="E1989" i="30"/>
  <c r="F1989" i="30" s="1"/>
  <c r="E1988" i="30"/>
  <c r="F1988" i="30" s="1"/>
  <c r="E1987" i="30"/>
  <c r="F1987" i="30" s="1"/>
  <c r="E1986" i="30"/>
  <c r="F1986" i="30" s="1"/>
  <c r="E1985" i="30"/>
  <c r="F1985" i="30" s="1"/>
  <c r="E1984" i="30"/>
  <c r="F1984" i="30" s="1"/>
  <c r="E1983" i="30"/>
  <c r="F1983" i="30" s="1"/>
  <c r="E1982" i="30"/>
  <c r="F1982" i="30" s="1"/>
  <c r="E1981" i="30"/>
  <c r="F1981" i="30" s="1"/>
  <c r="E1980" i="30"/>
  <c r="F1980" i="30" s="1"/>
  <c r="E1979" i="30"/>
  <c r="F1979" i="30" s="1"/>
  <c r="E1978" i="30"/>
  <c r="F1978" i="30" s="1"/>
  <c r="E1977" i="30"/>
  <c r="F1977" i="30" s="1"/>
  <c r="E1976" i="30"/>
  <c r="F1976" i="30" s="1"/>
  <c r="E1975" i="30"/>
  <c r="F1975" i="30" s="1"/>
  <c r="E1974" i="30"/>
  <c r="F1974" i="30" s="1"/>
  <c r="E1973" i="30"/>
  <c r="F1973" i="30" s="1"/>
  <c r="E1972" i="30"/>
  <c r="F1972" i="30" s="1"/>
  <c r="E1971" i="30"/>
  <c r="F1971" i="30" s="1"/>
  <c r="E1970" i="30"/>
  <c r="F1970" i="30" s="1"/>
  <c r="E1969" i="30"/>
  <c r="F1969" i="30" s="1"/>
  <c r="E1968" i="30"/>
  <c r="F1968" i="30" s="1"/>
  <c r="E1967" i="30"/>
  <c r="F1967" i="30" s="1"/>
  <c r="E1966" i="30"/>
  <c r="F1966" i="30" s="1"/>
  <c r="E1965" i="30"/>
  <c r="F1965" i="30" s="1"/>
  <c r="E1964" i="30"/>
  <c r="F1964" i="30" s="1"/>
  <c r="E1963" i="30"/>
  <c r="F1963" i="30" s="1"/>
  <c r="E1962" i="30"/>
  <c r="F1962" i="30" s="1"/>
  <c r="E1961" i="30"/>
  <c r="F1961" i="30" s="1"/>
  <c r="E1960" i="30"/>
  <c r="F1960" i="30" s="1"/>
  <c r="E1959" i="30"/>
  <c r="F1959" i="30" s="1"/>
  <c r="E1958" i="30"/>
  <c r="F1958" i="30" s="1"/>
  <c r="E1957" i="30"/>
  <c r="F1957" i="30" s="1"/>
  <c r="E1956" i="30"/>
  <c r="F1956" i="30" s="1"/>
  <c r="E1955" i="30"/>
  <c r="F1955" i="30" s="1"/>
  <c r="E1954" i="30"/>
  <c r="F1954" i="30" s="1"/>
  <c r="E1953" i="30"/>
  <c r="F1953" i="30" s="1"/>
  <c r="E1952" i="30"/>
  <c r="F1952" i="30" s="1"/>
  <c r="E1951" i="30"/>
  <c r="F1951" i="30" s="1"/>
  <c r="E1950" i="30"/>
  <c r="F1950" i="30" s="1"/>
  <c r="E1949" i="30"/>
  <c r="F1949" i="30" s="1"/>
  <c r="E1948" i="30"/>
  <c r="F1948" i="30" s="1"/>
  <c r="E1947" i="30"/>
  <c r="F1947" i="30" s="1"/>
  <c r="E1946" i="30"/>
  <c r="F1946" i="30" s="1"/>
  <c r="E1945" i="30"/>
  <c r="F1945" i="30" s="1"/>
  <c r="E1944" i="30"/>
  <c r="F1944" i="30" s="1"/>
  <c r="E1943" i="30"/>
  <c r="F1943" i="30" s="1"/>
  <c r="E1942" i="30"/>
  <c r="F1942" i="30" s="1"/>
  <c r="E1941" i="30"/>
  <c r="F1941" i="30" s="1"/>
  <c r="E1940" i="30"/>
  <c r="F1940" i="30" s="1"/>
  <c r="E1939" i="30"/>
  <c r="F1939" i="30" s="1"/>
  <c r="E1938" i="30"/>
  <c r="F1938" i="30" s="1"/>
  <c r="E1937" i="30"/>
  <c r="F1937" i="30" s="1"/>
  <c r="E1936" i="30"/>
  <c r="F1936" i="30" s="1"/>
  <c r="E1935" i="30"/>
  <c r="F1935" i="30" s="1"/>
  <c r="E1934" i="30"/>
  <c r="F1934" i="30" s="1"/>
  <c r="E1933" i="30"/>
  <c r="F1933" i="30" s="1"/>
  <c r="E1932" i="30"/>
  <c r="F1932" i="30" s="1"/>
  <c r="E1931" i="30"/>
  <c r="F1931" i="30" s="1"/>
  <c r="E1930" i="30"/>
  <c r="F1930" i="30" s="1"/>
  <c r="E1929" i="30"/>
  <c r="F1929" i="30" s="1"/>
  <c r="E1928" i="30"/>
  <c r="F1928" i="30" s="1"/>
  <c r="E1927" i="30"/>
  <c r="F1927" i="30" s="1"/>
  <c r="E1926" i="30"/>
  <c r="F1926" i="30" s="1"/>
  <c r="E1925" i="30"/>
  <c r="F1925" i="30" s="1"/>
  <c r="E1924" i="30"/>
  <c r="F1924" i="30" s="1"/>
  <c r="E1923" i="30"/>
  <c r="F1923" i="30" s="1"/>
  <c r="E1922" i="30"/>
  <c r="F1922" i="30" s="1"/>
  <c r="E1921" i="30"/>
  <c r="F1921" i="30" s="1"/>
  <c r="E1920" i="30"/>
  <c r="F1920" i="30" s="1"/>
  <c r="E1919" i="30"/>
  <c r="F1919" i="30" s="1"/>
  <c r="E1918" i="30"/>
  <c r="F1918" i="30" s="1"/>
  <c r="E1917" i="30"/>
  <c r="F1917" i="30" s="1"/>
  <c r="E1916" i="30"/>
  <c r="F1916" i="30" s="1"/>
  <c r="E1915" i="30"/>
  <c r="F1915" i="30" s="1"/>
  <c r="E1914" i="30"/>
  <c r="F1914" i="30" s="1"/>
  <c r="E1913" i="30"/>
  <c r="F1913" i="30" s="1"/>
  <c r="E1912" i="30"/>
  <c r="F1912" i="30" s="1"/>
  <c r="E1911" i="30"/>
  <c r="F1911" i="30" s="1"/>
  <c r="E1910" i="30"/>
  <c r="F1910" i="30" s="1"/>
  <c r="E1909" i="30"/>
  <c r="F1909" i="30" s="1"/>
  <c r="E1908" i="30"/>
  <c r="F1908" i="30" s="1"/>
  <c r="E1907" i="30"/>
  <c r="F1907" i="30" s="1"/>
  <c r="E1906" i="30"/>
  <c r="F1906" i="30" s="1"/>
  <c r="E1905" i="30"/>
  <c r="F1905" i="30" s="1"/>
  <c r="E1904" i="30"/>
  <c r="F1904" i="30" s="1"/>
  <c r="E1903" i="30"/>
  <c r="F1903" i="30" s="1"/>
  <c r="E1902" i="30"/>
  <c r="F1902" i="30" s="1"/>
  <c r="E1901" i="30"/>
  <c r="F1901" i="30" s="1"/>
  <c r="E1900" i="30"/>
  <c r="F1900" i="30" s="1"/>
  <c r="E1899" i="30"/>
  <c r="F1899" i="30" s="1"/>
  <c r="E1898" i="30"/>
  <c r="F1898" i="30" s="1"/>
  <c r="E1897" i="30"/>
  <c r="F1897" i="30" s="1"/>
  <c r="E1896" i="30"/>
  <c r="F1896" i="30" s="1"/>
  <c r="E1895" i="30"/>
  <c r="F1895" i="30" s="1"/>
  <c r="E1894" i="30"/>
  <c r="F1894" i="30" s="1"/>
  <c r="E1893" i="30"/>
  <c r="F1893" i="30" s="1"/>
  <c r="E1892" i="30"/>
  <c r="F1892" i="30" s="1"/>
  <c r="E1891" i="30"/>
  <c r="F1891" i="30" s="1"/>
  <c r="E1890" i="30"/>
  <c r="F1890" i="30" s="1"/>
  <c r="E1889" i="30"/>
  <c r="F1889" i="30" s="1"/>
  <c r="E1888" i="30"/>
  <c r="F1888" i="30" s="1"/>
  <c r="E1887" i="30"/>
  <c r="F1887" i="30" s="1"/>
  <c r="E1886" i="30"/>
  <c r="F1886" i="30" s="1"/>
  <c r="E1885" i="30"/>
  <c r="F1885" i="30" s="1"/>
  <c r="E1884" i="30"/>
  <c r="F1884" i="30" s="1"/>
  <c r="E1883" i="30"/>
  <c r="F1883" i="30" s="1"/>
  <c r="E1882" i="30"/>
  <c r="F1882" i="30" s="1"/>
  <c r="E1881" i="30"/>
  <c r="F1881" i="30" s="1"/>
  <c r="E1880" i="30"/>
  <c r="F1880" i="30" s="1"/>
  <c r="E1879" i="30"/>
  <c r="F1879" i="30" s="1"/>
  <c r="E1878" i="30"/>
  <c r="F1878" i="30" s="1"/>
  <c r="E1877" i="30"/>
  <c r="F1877" i="30" s="1"/>
  <c r="E1876" i="30"/>
  <c r="F1876" i="30" s="1"/>
  <c r="E1875" i="30"/>
  <c r="F1875" i="30" s="1"/>
  <c r="E1874" i="30"/>
  <c r="F1874" i="30" s="1"/>
  <c r="E1873" i="30"/>
  <c r="F1873" i="30" s="1"/>
  <c r="E1872" i="30"/>
  <c r="F1872" i="30" s="1"/>
  <c r="E1871" i="30"/>
  <c r="F1871" i="30" s="1"/>
  <c r="E1870" i="30"/>
  <c r="F1870" i="30" s="1"/>
  <c r="E1869" i="30"/>
  <c r="F1869" i="30" s="1"/>
  <c r="E1868" i="30"/>
  <c r="F1868" i="30" s="1"/>
  <c r="E1867" i="30"/>
  <c r="F1867" i="30" s="1"/>
  <c r="E1866" i="30"/>
  <c r="F1866" i="30" s="1"/>
  <c r="E1865" i="30"/>
  <c r="F1865" i="30" s="1"/>
  <c r="E1864" i="30"/>
  <c r="F1864" i="30" s="1"/>
  <c r="E1863" i="30"/>
  <c r="F1863" i="30" s="1"/>
  <c r="E1862" i="30"/>
  <c r="F1862" i="30" s="1"/>
  <c r="E1861" i="30"/>
  <c r="F1861" i="30" s="1"/>
  <c r="E1860" i="30"/>
  <c r="F1860" i="30" s="1"/>
  <c r="E1859" i="30"/>
  <c r="F1859" i="30" s="1"/>
  <c r="E1858" i="30"/>
  <c r="F1858" i="30" s="1"/>
  <c r="E1857" i="30"/>
  <c r="F1857" i="30" s="1"/>
  <c r="E1856" i="30"/>
  <c r="F1856" i="30" s="1"/>
  <c r="E1855" i="30"/>
  <c r="F1855" i="30" s="1"/>
  <c r="E1854" i="30"/>
  <c r="F1854" i="30" s="1"/>
  <c r="E1853" i="30"/>
  <c r="F1853" i="30" s="1"/>
  <c r="E1852" i="30"/>
  <c r="F1852" i="30" s="1"/>
  <c r="E1851" i="30"/>
  <c r="F1851" i="30" s="1"/>
  <c r="E1850" i="30"/>
  <c r="F1850" i="30" s="1"/>
  <c r="E1849" i="30"/>
  <c r="F1849" i="30" s="1"/>
  <c r="E1848" i="30"/>
  <c r="F1848" i="30" s="1"/>
  <c r="E1847" i="30"/>
  <c r="F1847" i="30" s="1"/>
  <c r="E1846" i="30"/>
  <c r="F1846" i="30" s="1"/>
  <c r="E1845" i="30"/>
  <c r="F1845" i="30" s="1"/>
  <c r="E1844" i="30"/>
  <c r="F1844" i="30" s="1"/>
  <c r="E1843" i="30"/>
  <c r="F1843" i="30" s="1"/>
  <c r="E1842" i="30"/>
  <c r="F1842" i="30" s="1"/>
  <c r="E1841" i="30"/>
  <c r="F1841" i="30" s="1"/>
  <c r="E1840" i="30"/>
  <c r="F1840" i="30" s="1"/>
  <c r="E1839" i="30"/>
  <c r="F1839" i="30" s="1"/>
  <c r="E1838" i="30"/>
  <c r="F1838" i="30" s="1"/>
  <c r="E1837" i="30"/>
  <c r="F1837" i="30" s="1"/>
  <c r="E1836" i="30"/>
  <c r="F1836" i="30" s="1"/>
  <c r="E1835" i="30"/>
  <c r="F1835" i="30" s="1"/>
  <c r="E1834" i="30"/>
  <c r="F1834" i="30" s="1"/>
  <c r="E1833" i="30"/>
  <c r="F1833" i="30" s="1"/>
  <c r="E1832" i="30"/>
  <c r="F1832" i="30" s="1"/>
  <c r="E1831" i="30"/>
  <c r="F1831" i="30" s="1"/>
  <c r="E1830" i="30"/>
  <c r="F1830" i="30" s="1"/>
  <c r="E1829" i="30"/>
  <c r="F1829" i="30" s="1"/>
  <c r="E1828" i="30"/>
  <c r="F1828" i="30" s="1"/>
  <c r="E1827" i="30"/>
  <c r="F1827" i="30" s="1"/>
  <c r="E1826" i="30"/>
  <c r="F1826" i="30" s="1"/>
  <c r="E1825" i="30"/>
  <c r="F1825" i="30" s="1"/>
  <c r="E1824" i="30"/>
  <c r="F1824" i="30" s="1"/>
  <c r="E1823" i="30"/>
  <c r="F1823" i="30" s="1"/>
  <c r="E1822" i="30"/>
  <c r="F1822" i="30" s="1"/>
  <c r="E1821" i="30"/>
  <c r="F1821" i="30" s="1"/>
  <c r="E1820" i="30"/>
  <c r="F1820" i="30" s="1"/>
  <c r="E1819" i="30"/>
  <c r="F1819" i="30" s="1"/>
  <c r="E1818" i="30"/>
  <c r="F1818" i="30" s="1"/>
  <c r="E1817" i="30"/>
  <c r="F1817" i="30" s="1"/>
  <c r="E1816" i="30"/>
  <c r="F1816" i="30" s="1"/>
  <c r="E1815" i="30"/>
  <c r="F1815" i="30" s="1"/>
  <c r="E1814" i="30"/>
  <c r="F1814" i="30" s="1"/>
  <c r="E1813" i="30"/>
  <c r="F1813" i="30" s="1"/>
  <c r="E1812" i="30"/>
  <c r="F1812" i="30" s="1"/>
  <c r="E1811" i="30"/>
  <c r="F1811" i="30" s="1"/>
  <c r="E1810" i="30"/>
  <c r="F1810" i="30" s="1"/>
  <c r="E1809" i="30"/>
  <c r="F1809" i="30" s="1"/>
  <c r="E1808" i="30"/>
  <c r="F1808" i="30" s="1"/>
  <c r="E1807" i="30"/>
  <c r="F1807" i="30" s="1"/>
  <c r="E1806" i="30"/>
  <c r="F1806" i="30" s="1"/>
  <c r="E1805" i="30"/>
  <c r="F1805" i="30" s="1"/>
  <c r="E1804" i="30"/>
  <c r="F1804" i="30" s="1"/>
  <c r="E1803" i="30"/>
  <c r="F1803" i="30" s="1"/>
  <c r="E1802" i="30"/>
  <c r="F1802" i="30" s="1"/>
  <c r="E1801" i="30"/>
  <c r="F1801" i="30" s="1"/>
  <c r="E1800" i="30"/>
  <c r="F1800" i="30" s="1"/>
  <c r="E1799" i="30"/>
  <c r="F1799" i="30" s="1"/>
  <c r="E1798" i="30"/>
  <c r="F1798" i="30" s="1"/>
  <c r="E1797" i="30"/>
  <c r="F1797" i="30" s="1"/>
  <c r="E1796" i="30"/>
  <c r="F1796" i="30" s="1"/>
  <c r="E1795" i="30"/>
  <c r="F1795" i="30" s="1"/>
  <c r="E1794" i="30"/>
  <c r="F1794" i="30" s="1"/>
  <c r="E1793" i="30"/>
  <c r="F1793" i="30" s="1"/>
  <c r="E1792" i="30"/>
  <c r="F1792" i="30" s="1"/>
  <c r="E1791" i="30"/>
  <c r="F1791" i="30" s="1"/>
  <c r="E1790" i="30"/>
  <c r="F1790" i="30" s="1"/>
  <c r="E1789" i="30"/>
  <c r="F1789" i="30" s="1"/>
  <c r="E1788" i="30"/>
  <c r="F1788" i="30" s="1"/>
  <c r="E1787" i="30"/>
  <c r="F1787" i="30" s="1"/>
  <c r="E1786" i="30"/>
  <c r="F1786" i="30" s="1"/>
  <c r="E1785" i="30"/>
  <c r="F1785" i="30" s="1"/>
  <c r="E1784" i="30"/>
  <c r="F1784" i="30" s="1"/>
  <c r="E1783" i="30"/>
  <c r="F1783" i="30" s="1"/>
  <c r="E1782" i="30"/>
  <c r="F1782" i="30" s="1"/>
  <c r="E1781" i="30"/>
  <c r="F1781" i="30" s="1"/>
  <c r="E1780" i="30"/>
  <c r="F1780" i="30" s="1"/>
  <c r="E1779" i="30"/>
  <c r="F1779" i="30" s="1"/>
  <c r="E1778" i="30"/>
  <c r="F1778" i="30" s="1"/>
  <c r="E1777" i="30"/>
  <c r="F1777" i="30" s="1"/>
  <c r="E1776" i="30"/>
  <c r="F1776" i="30" s="1"/>
  <c r="E1775" i="30"/>
  <c r="F1775" i="30" s="1"/>
  <c r="E1774" i="30"/>
  <c r="F1774" i="30" s="1"/>
  <c r="E1773" i="30"/>
  <c r="F1773" i="30" s="1"/>
  <c r="E1772" i="30"/>
  <c r="F1772" i="30" s="1"/>
  <c r="E1771" i="30"/>
  <c r="F1771" i="30" s="1"/>
  <c r="E1770" i="30"/>
  <c r="F1770" i="30" s="1"/>
  <c r="E1769" i="30"/>
  <c r="F1769" i="30" s="1"/>
  <c r="E1768" i="30"/>
  <c r="F1768" i="30" s="1"/>
  <c r="E1767" i="30"/>
  <c r="F1767" i="30" s="1"/>
  <c r="E1766" i="30"/>
  <c r="F1766" i="30" s="1"/>
  <c r="E1765" i="30"/>
  <c r="F1765" i="30" s="1"/>
  <c r="E1764" i="30"/>
  <c r="F1764" i="30" s="1"/>
  <c r="E1763" i="30"/>
  <c r="F1763" i="30" s="1"/>
  <c r="E1762" i="30"/>
  <c r="F1762" i="30" s="1"/>
  <c r="E1761" i="30"/>
  <c r="F1761" i="30" s="1"/>
  <c r="E1760" i="30"/>
  <c r="F1760" i="30" s="1"/>
  <c r="E1759" i="30"/>
  <c r="F1759" i="30" s="1"/>
  <c r="E1758" i="30"/>
  <c r="F1758" i="30" s="1"/>
  <c r="E1757" i="30"/>
  <c r="F1757" i="30" s="1"/>
  <c r="E1756" i="30"/>
  <c r="F1756" i="30" s="1"/>
  <c r="E1755" i="30"/>
  <c r="F1755" i="30" s="1"/>
  <c r="E1754" i="30"/>
  <c r="F1754" i="30" s="1"/>
  <c r="E1753" i="30"/>
  <c r="F1753" i="30" s="1"/>
  <c r="E1752" i="30"/>
  <c r="F1752" i="30" s="1"/>
  <c r="E1751" i="30"/>
  <c r="F1751" i="30" s="1"/>
  <c r="E1750" i="30"/>
  <c r="F1750" i="30" s="1"/>
  <c r="E1749" i="30"/>
  <c r="F1749" i="30" s="1"/>
  <c r="E1748" i="30"/>
  <c r="F1748" i="30" s="1"/>
  <c r="E1747" i="30"/>
  <c r="F1747" i="30" s="1"/>
  <c r="E1746" i="30"/>
  <c r="F1746" i="30" s="1"/>
  <c r="E1745" i="30"/>
  <c r="F1745" i="30" s="1"/>
  <c r="E1744" i="30"/>
  <c r="F1744" i="30" s="1"/>
  <c r="E1743" i="30"/>
  <c r="F1743" i="30" s="1"/>
  <c r="E1742" i="30"/>
  <c r="F1742" i="30" s="1"/>
  <c r="E1741" i="30"/>
  <c r="F1741" i="30" s="1"/>
  <c r="E1740" i="30"/>
  <c r="F1740" i="30" s="1"/>
  <c r="E1739" i="30"/>
  <c r="F1739" i="30" s="1"/>
  <c r="E1738" i="30"/>
  <c r="F1738" i="30" s="1"/>
  <c r="E1737" i="30"/>
  <c r="F1737" i="30" s="1"/>
  <c r="E1736" i="30"/>
  <c r="F1736" i="30" s="1"/>
  <c r="E1735" i="30"/>
  <c r="F1735" i="30" s="1"/>
  <c r="E1734" i="30"/>
  <c r="F1734" i="30" s="1"/>
  <c r="E1733" i="30"/>
  <c r="F1733" i="30" s="1"/>
  <c r="E1732" i="30"/>
  <c r="F1732" i="30" s="1"/>
  <c r="E1731" i="30"/>
  <c r="F1731" i="30" s="1"/>
  <c r="E1730" i="30"/>
  <c r="F1730" i="30" s="1"/>
  <c r="E1729" i="30"/>
  <c r="F1729" i="30" s="1"/>
  <c r="E1728" i="30"/>
  <c r="F1728" i="30" s="1"/>
  <c r="E1727" i="30"/>
  <c r="F1727" i="30" s="1"/>
  <c r="E1726" i="30"/>
  <c r="F1726" i="30" s="1"/>
  <c r="E1725" i="30"/>
  <c r="F1725" i="30" s="1"/>
  <c r="E1724" i="30"/>
  <c r="F1724" i="30" s="1"/>
  <c r="E1723" i="30"/>
  <c r="F1723" i="30" s="1"/>
  <c r="E1722" i="30"/>
  <c r="F1722" i="30" s="1"/>
  <c r="E1721" i="30"/>
  <c r="F1721" i="30" s="1"/>
  <c r="E1720" i="30"/>
  <c r="F1720" i="30" s="1"/>
  <c r="E1719" i="30"/>
  <c r="F1719" i="30" s="1"/>
  <c r="E1718" i="30"/>
  <c r="F1718" i="30" s="1"/>
  <c r="E1717" i="30"/>
  <c r="F1717" i="30" s="1"/>
  <c r="E1716" i="30"/>
  <c r="F1716" i="30" s="1"/>
  <c r="E1715" i="30"/>
  <c r="F1715" i="30" s="1"/>
  <c r="E1714" i="30"/>
  <c r="F1714" i="30" s="1"/>
  <c r="E1713" i="30"/>
  <c r="F1713" i="30" s="1"/>
  <c r="E1712" i="30"/>
  <c r="F1712" i="30" s="1"/>
  <c r="E1711" i="30"/>
  <c r="F1711" i="30" s="1"/>
  <c r="E1710" i="30"/>
  <c r="F1710" i="30" s="1"/>
  <c r="E1709" i="30"/>
  <c r="F1709" i="30" s="1"/>
  <c r="E1708" i="30"/>
  <c r="F1708" i="30" s="1"/>
  <c r="E1707" i="30"/>
  <c r="F1707" i="30" s="1"/>
  <c r="E1706" i="30"/>
  <c r="F1706" i="30" s="1"/>
  <c r="E1705" i="30"/>
  <c r="F1705" i="30" s="1"/>
  <c r="E1704" i="30"/>
  <c r="F1704" i="30" s="1"/>
  <c r="E1703" i="30"/>
  <c r="F1703" i="30" s="1"/>
  <c r="E1702" i="30"/>
  <c r="F1702" i="30" s="1"/>
  <c r="E1701" i="30"/>
  <c r="F1701" i="30" s="1"/>
  <c r="E1700" i="30"/>
  <c r="F1700" i="30" s="1"/>
  <c r="E1699" i="30"/>
  <c r="F1699" i="30" s="1"/>
  <c r="E1698" i="30"/>
  <c r="F1698" i="30" s="1"/>
  <c r="E1697" i="30"/>
  <c r="F1697" i="30" s="1"/>
  <c r="E1696" i="30"/>
  <c r="F1696" i="30" s="1"/>
  <c r="E1695" i="30"/>
  <c r="F1695" i="30" s="1"/>
  <c r="E1694" i="30"/>
  <c r="F1694" i="30" s="1"/>
  <c r="E1693" i="30"/>
  <c r="F1693" i="30" s="1"/>
  <c r="E1692" i="30"/>
  <c r="F1692" i="30" s="1"/>
  <c r="E1691" i="30"/>
  <c r="F1691" i="30" s="1"/>
  <c r="E1690" i="30"/>
  <c r="F1690" i="30" s="1"/>
  <c r="E1689" i="30"/>
  <c r="F1689" i="30" s="1"/>
  <c r="E1688" i="30"/>
  <c r="F1688" i="30" s="1"/>
  <c r="E1687" i="30"/>
  <c r="F1687" i="30" s="1"/>
  <c r="E1686" i="30"/>
  <c r="F1686" i="30" s="1"/>
  <c r="E1685" i="30"/>
  <c r="F1685" i="30" s="1"/>
  <c r="E1684" i="30"/>
  <c r="F1684" i="30" s="1"/>
  <c r="E1683" i="30"/>
  <c r="F1683" i="30" s="1"/>
  <c r="E1682" i="30"/>
  <c r="F1682" i="30" s="1"/>
  <c r="E1681" i="30"/>
  <c r="F1681" i="30" s="1"/>
  <c r="E1680" i="30"/>
  <c r="F1680" i="30" s="1"/>
  <c r="E1679" i="30"/>
  <c r="F1679" i="30" s="1"/>
  <c r="E1678" i="30"/>
  <c r="F1678" i="30" s="1"/>
  <c r="E1677" i="30"/>
  <c r="F1677" i="30" s="1"/>
  <c r="E1676" i="30"/>
  <c r="F1676" i="30" s="1"/>
  <c r="E1675" i="30"/>
  <c r="F1675" i="30" s="1"/>
  <c r="E1674" i="30"/>
  <c r="F1674" i="30" s="1"/>
  <c r="E1673" i="30"/>
  <c r="F1673" i="30" s="1"/>
  <c r="E1672" i="30"/>
  <c r="F1672" i="30" s="1"/>
  <c r="E1671" i="30"/>
  <c r="F1671" i="30" s="1"/>
  <c r="E1670" i="30"/>
  <c r="F1670" i="30" s="1"/>
  <c r="E1669" i="30"/>
  <c r="F1669" i="30" s="1"/>
  <c r="E1668" i="30"/>
  <c r="F1668" i="30" s="1"/>
  <c r="E1667" i="30"/>
  <c r="F1667" i="30" s="1"/>
  <c r="E1666" i="30"/>
  <c r="F1666" i="30" s="1"/>
  <c r="E1665" i="30"/>
  <c r="F1665" i="30" s="1"/>
  <c r="E1664" i="30"/>
  <c r="F1664" i="30" s="1"/>
  <c r="E1663" i="30"/>
  <c r="F1663" i="30" s="1"/>
  <c r="E1662" i="30"/>
  <c r="F1662" i="30" s="1"/>
  <c r="E1661" i="30"/>
  <c r="F1661" i="30" s="1"/>
  <c r="E1660" i="30"/>
  <c r="F1660" i="30" s="1"/>
  <c r="E1659" i="30"/>
  <c r="F1659" i="30" s="1"/>
  <c r="E1658" i="30"/>
  <c r="F1658" i="30" s="1"/>
  <c r="E1657" i="30"/>
  <c r="F1657" i="30" s="1"/>
  <c r="E1656" i="30"/>
  <c r="F1656" i="30" s="1"/>
  <c r="E1655" i="30"/>
  <c r="F1655" i="30" s="1"/>
  <c r="E1654" i="30"/>
  <c r="F1654" i="30" s="1"/>
  <c r="E1653" i="30"/>
  <c r="F1653" i="30" s="1"/>
  <c r="E1652" i="30"/>
  <c r="F1652" i="30" s="1"/>
  <c r="E1651" i="30"/>
  <c r="F1651" i="30" s="1"/>
  <c r="E1650" i="30"/>
  <c r="F1650" i="30" s="1"/>
  <c r="E1649" i="30"/>
  <c r="F1649" i="30" s="1"/>
  <c r="E1648" i="30"/>
  <c r="F1648" i="30" s="1"/>
  <c r="E1647" i="30"/>
  <c r="F1647" i="30" s="1"/>
  <c r="E1646" i="30"/>
  <c r="F1646" i="30" s="1"/>
  <c r="E1645" i="30"/>
  <c r="F1645" i="30" s="1"/>
  <c r="E1644" i="30"/>
  <c r="F1644" i="30" s="1"/>
  <c r="E1643" i="30"/>
  <c r="F1643" i="30" s="1"/>
  <c r="E1642" i="30"/>
  <c r="F1642" i="30" s="1"/>
  <c r="E1641" i="30"/>
  <c r="F1641" i="30" s="1"/>
  <c r="E1640" i="30"/>
  <c r="F1640" i="30" s="1"/>
  <c r="E1639" i="30"/>
  <c r="F1639" i="30" s="1"/>
  <c r="E1638" i="30"/>
  <c r="F1638" i="30" s="1"/>
  <c r="E1637" i="30"/>
  <c r="F1637" i="30" s="1"/>
  <c r="E1636" i="30"/>
  <c r="F1636" i="30" s="1"/>
  <c r="E1635" i="30"/>
  <c r="F1635" i="30" s="1"/>
  <c r="E1634" i="30"/>
  <c r="F1634" i="30" s="1"/>
  <c r="E1633" i="30"/>
  <c r="F1633" i="30" s="1"/>
  <c r="E1632" i="30"/>
  <c r="F1632" i="30" s="1"/>
  <c r="E1631" i="30"/>
  <c r="F1631" i="30" s="1"/>
  <c r="E1630" i="30"/>
  <c r="F1630" i="30" s="1"/>
  <c r="E1629" i="30"/>
  <c r="F1629" i="30" s="1"/>
  <c r="E1628" i="30"/>
  <c r="F1628" i="30" s="1"/>
  <c r="E1627" i="30"/>
  <c r="F1627" i="30" s="1"/>
  <c r="E1626" i="30"/>
  <c r="F1626" i="30" s="1"/>
  <c r="E1625" i="30"/>
  <c r="F1625" i="30" s="1"/>
  <c r="E1624" i="30"/>
  <c r="F1624" i="30" s="1"/>
  <c r="E1623" i="30"/>
  <c r="F1623" i="30" s="1"/>
  <c r="E1622" i="30"/>
  <c r="F1622" i="30" s="1"/>
  <c r="E1621" i="30"/>
  <c r="F1621" i="30" s="1"/>
  <c r="E1620" i="30"/>
  <c r="F1620" i="30" s="1"/>
  <c r="E1619" i="30"/>
  <c r="F1619" i="30" s="1"/>
  <c r="E1618" i="30"/>
  <c r="F1618" i="30" s="1"/>
  <c r="E1617" i="30"/>
  <c r="F1617" i="30" s="1"/>
  <c r="E1616" i="30"/>
  <c r="F1616" i="30" s="1"/>
  <c r="E1615" i="30"/>
  <c r="F1615" i="30" s="1"/>
  <c r="E1614" i="30"/>
  <c r="F1614" i="30" s="1"/>
  <c r="E1613" i="30"/>
  <c r="F1613" i="30" s="1"/>
  <c r="E1612" i="30"/>
  <c r="F1612" i="30" s="1"/>
  <c r="E1611" i="30"/>
  <c r="F1611" i="30" s="1"/>
  <c r="E1610" i="30"/>
  <c r="F1610" i="30" s="1"/>
  <c r="E1609" i="30"/>
  <c r="F1609" i="30" s="1"/>
  <c r="E1608" i="30"/>
  <c r="F1608" i="30" s="1"/>
  <c r="E1607" i="30"/>
  <c r="F1607" i="30" s="1"/>
  <c r="E1606" i="30"/>
  <c r="F1606" i="30" s="1"/>
  <c r="E1605" i="30"/>
  <c r="F1605" i="30" s="1"/>
  <c r="E1604" i="30"/>
  <c r="F1604" i="30" s="1"/>
  <c r="E1603" i="30"/>
  <c r="F1603" i="30" s="1"/>
  <c r="E1602" i="30"/>
  <c r="F1602" i="30" s="1"/>
  <c r="E1601" i="30"/>
  <c r="F1601" i="30" s="1"/>
  <c r="E1600" i="30"/>
  <c r="F1600" i="30" s="1"/>
  <c r="E1599" i="30"/>
  <c r="F1599" i="30" s="1"/>
  <c r="E1598" i="30"/>
  <c r="F1598" i="30" s="1"/>
  <c r="E1597" i="30"/>
  <c r="F1597" i="30" s="1"/>
  <c r="E1596" i="30"/>
  <c r="F1596" i="30" s="1"/>
  <c r="E1595" i="30"/>
  <c r="F1595" i="30" s="1"/>
  <c r="E1594" i="30"/>
  <c r="F1594" i="30" s="1"/>
  <c r="E1593" i="30"/>
  <c r="F1593" i="30" s="1"/>
  <c r="E1592" i="30"/>
  <c r="F1592" i="30" s="1"/>
  <c r="E1591" i="30"/>
  <c r="F1591" i="30" s="1"/>
  <c r="E1590" i="30"/>
  <c r="F1590" i="30" s="1"/>
  <c r="E1589" i="30"/>
  <c r="F1589" i="30" s="1"/>
  <c r="E1588" i="30"/>
  <c r="F1588" i="30" s="1"/>
  <c r="E1587" i="30"/>
  <c r="F1587" i="30" s="1"/>
  <c r="E1586" i="30"/>
  <c r="F1586" i="30" s="1"/>
  <c r="E1585" i="30"/>
  <c r="F1585" i="30" s="1"/>
  <c r="E1584" i="30"/>
  <c r="F1584" i="30" s="1"/>
  <c r="E1583" i="30"/>
  <c r="F1583" i="30" s="1"/>
  <c r="E1582" i="30"/>
  <c r="F1582" i="30" s="1"/>
  <c r="E1581" i="30"/>
  <c r="F1581" i="30" s="1"/>
  <c r="E1580" i="30"/>
  <c r="F1580" i="30" s="1"/>
  <c r="E1579" i="30"/>
  <c r="F1579" i="30" s="1"/>
  <c r="E1578" i="30"/>
  <c r="F1578" i="30" s="1"/>
  <c r="E1577" i="30"/>
  <c r="F1577" i="30" s="1"/>
  <c r="E1576" i="30"/>
  <c r="F1576" i="30" s="1"/>
  <c r="E1575" i="30"/>
  <c r="F1575" i="30" s="1"/>
  <c r="E1574" i="30"/>
  <c r="F1574" i="30" s="1"/>
  <c r="E1573" i="30"/>
  <c r="F1573" i="30" s="1"/>
  <c r="E1572" i="30"/>
  <c r="F1572" i="30" s="1"/>
  <c r="E1571" i="30"/>
  <c r="F1571" i="30" s="1"/>
  <c r="E1570" i="30"/>
  <c r="F1570" i="30" s="1"/>
  <c r="E1569" i="30"/>
  <c r="F1569" i="30" s="1"/>
  <c r="E1568" i="30"/>
  <c r="F1568" i="30" s="1"/>
  <c r="E1567" i="30"/>
  <c r="F1567" i="30" s="1"/>
  <c r="E1566" i="30"/>
  <c r="F1566" i="30" s="1"/>
  <c r="E1565" i="30"/>
  <c r="F1565" i="30" s="1"/>
  <c r="E1564" i="30"/>
  <c r="F1564" i="30" s="1"/>
  <c r="E1563" i="30"/>
  <c r="F1563" i="30" s="1"/>
  <c r="E1562" i="30"/>
  <c r="F1562" i="30" s="1"/>
  <c r="E1561" i="30"/>
  <c r="F1561" i="30" s="1"/>
  <c r="E1560" i="30"/>
  <c r="F1560" i="30" s="1"/>
  <c r="E1559" i="30"/>
  <c r="F1559" i="30" s="1"/>
  <c r="E1558" i="30"/>
  <c r="F1558" i="30" s="1"/>
  <c r="E1557" i="30"/>
  <c r="F1557" i="30" s="1"/>
  <c r="E1556" i="30"/>
  <c r="F1556" i="30" s="1"/>
  <c r="E1555" i="30"/>
  <c r="F1555" i="30" s="1"/>
  <c r="E1554" i="30"/>
  <c r="F1554" i="30" s="1"/>
  <c r="E1553" i="30"/>
  <c r="F1553" i="30" s="1"/>
  <c r="E1552" i="30"/>
  <c r="F1552" i="30" s="1"/>
  <c r="E1551" i="30"/>
  <c r="F1551" i="30" s="1"/>
  <c r="E1550" i="30"/>
  <c r="F1550" i="30" s="1"/>
  <c r="E1549" i="30"/>
  <c r="F1549" i="30" s="1"/>
  <c r="E1548" i="30"/>
  <c r="F1548" i="30" s="1"/>
  <c r="E1547" i="30"/>
  <c r="F1547" i="30" s="1"/>
  <c r="E1546" i="30"/>
  <c r="F1546" i="30" s="1"/>
  <c r="E1545" i="30"/>
  <c r="F1545" i="30" s="1"/>
  <c r="E1544" i="30"/>
  <c r="F1544" i="30" s="1"/>
  <c r="E1543" i="30"/>
  <c r="F1543" i="30" s="1"/>
  <c r="E1542" i="30"/>
  <c r="F1542" i="30" s="1"/>
  <c r="E1541" i="30"/>
  <c r="F1541" i="30" s="1"/>
  <c r="E1540" i="30"/>
  <c r="F1540" i="30" s="1"/>
  <c r="E1539" i="30"/>
  <c r="F1539" i="30" s="1"/>
  <c r="E1538" i="30"/>
  <c r="F1538" i="30" s="1"/>
  <c r="E1537" i="30"/>
  <c r="F1537" i="30" s="1"/>
  <c r="E1536" i="30"/>
  <c r="F1536" i="30" s="1"/>
  <c r="E1535" i="30"/>
  <c r="F1535" i="30" s="1"/>
  <c r="E1534" i="30"/>
  <c r="F1534" i="30" s="1"/>
  <c r="E1533" i="30"/>
  <c r="F1533" i="30" s="1"/>
  <c r="E1532" i="30"/>
  <c r="F1532" i="30" s="1"/>
  <c r="E1531" i="30"/>
  <c r="F1531" i="30" s="1"/>
  <c r="E1530" i="30"/>
  <c r="F1530" i="30" s="1"/>
  <c r="E1529" i="30"/>
  <c r="F1529" i="30" s="1"/>
  <c r="E1528" i="30"/>
  <c r="F1528" i="30" s="1"/>
  <c r="E1527" i="30"/>
  <c r="F1527" i="30" s="1"/>
  <c r="E1526" i="30"/>
  <c r="F1526" i="30" s="1"/>
  <c r="E1525" i="30"/>
  <c r="F1525" i="30" s="1"/>
  <c r="E1524" i="30"/>
  <c r="F1524" i="30" s="1"/>
  <c r="E1523" i="30"/>
  <c r="F1523" i="30" s="1"/>
  <c r="E1522" i="30"/>
  <c r="F1522" i="30" s="1"/>
  <c r="E1521" i="30"/>
  <c r="F1521" i="30" s="1"/>
  <c r="E1520" i="30"/>
  <c r="F1520" i="30" s="1"/>
  <c r="E1519" i="30"/>
  <c r="F1519" i="30" s="1"/>
  <c r="E1518" i="30"/>
  <c r="F1518" i="30" s="1"/>
  <c r="E1517" i="30"/>
  <c r="F1517" i="30" s="1"/>
  <c r="E1516" i="30"/>
  <c r="F1516" i="30" s="1"/>
  <c r="E1515" i="30"/>
  <c r="F1515" i="30" s="1"/>
  <c r="E1514" i="30"/>
  <c r="F1514" i="30" s="1"/>
  <c r="E1513" i="30"/>
  <c r="F1513" i="30" s="1"/>
  <c r="E1512" i="30"/>
  <c r="F1512" i="30" s="1"/>
  <c r="E1511" i="30"/>
  <c r="F1511" i="30" s="1"/>
  <c r="E1510" i="30"/>
  <c r="F1510" i="30" s="1"/>
  <c r="E1509" i="30"/>
  <c r="F1509" i="30" s="1"/>
  <c r="E1508" i="30"/>
  <c r="F1508" i="30" s="1"/>
  <c r="E1507" i="30"/>
  <c r="F1507" i="30" s="1"/>
  <c r="E1506" i="30"/>
  <c r="F1506" i="30" s="1"/>
  <c r="E1505" i="30"/>
  <c r="F1505" i="30" s="1"/>
  <c r="E1504" i="30"/>
  <c r="F1504" i="30" s="1"/>
  <c r="E1503" i="30"/>
  <c r="F1503" i="30" s="1"/>
  <c r="E1502" i="30"/>
  <c r="F1502" i="30" s="1"/>
  <c r="E1501" i="30"/>
  <c r="F1501" i="30" s="1"/>
  <c r="E1500" i="30"/>
  <c r="F1500" i="30" s="1"/>
  <c r="E1499" i="30"/>
  <c r="F1499" i="30" s="1"/>
  <c r="E1498" i="30"/>
  <c r="F1498" i="30" s="1"/>
  <c r="E1497" i="30"/>
  <c r="F1497" i="30" s="1"/>
  <c r="E1496" i="30"/>
  <c r="F1496" i="30" s="1"/>
  <c r="E1495" i="30"/>
  <c r="F1495" i="30" s="1"/>
  <c r="E1494" i="30"/>
  <c r="F1494" i="30" s="1"/>
  <c r="E1493" i="30"/>
  <c r="F1493" i="30" s="1"/>
  <c r="E1492" i="30"/>
  <c r="F1492" i="30" s="1"/>
  <c r="E1491" i="30"/>
  <c r="F1491" i="30" s="1"/>
  <c r="E1490" i="30"/>
  <c r="F1490" i="30" s="1"/>
  <c r="E1489" i="30"/>
  <c r="F1489" i="30" s="1"/>
  <c r="E1488" i="30"/>
  <c r="F1488" i="30" s="1"/>
  <c r="E1487" i="30"/>
  <c r="F1487" i="30" s="1"/>
  <c r="E1486" i="30"/>
  <c r="F1486" i="30" s="1"/>
  <c r="E1485" i="30"/>
  <c r="F1485" i="30" s="1"/>
  <c r="E1484" i="30"/>
  <c r="F1484" i="30" s="1"/>
  <c r="E1483" i="30"/>
  <c r="F1483" i="30" s="1"/>
  <c r="E1482" i="30"/>
  <c r="F1482" i="30" s="1"/>
  <c r="E1481" i="30"/>
  <c r="F1481" i="30" s="1"/>
  <c r="E1480" i="30"/>
  <c r="F1480" i="30" s="1"/>
  <c r="E1479" i="30"/>
  <c r="F1479" i="30" s="1"/>
  <c r="E1478" i="30"/>
  <c r="F1478" i="30" s="1"/>
  <c r="E1477" i="30"/>
  <c r="F1477" i="30" s="1"/>
  <c r="E1476" i="30"/>
  <c r="F1476" i="30" s="1"/>
  <c r="E1475" i="30"/>
  <c r="F1475" i="30" s="1"/>
  <c r="E1474" i="30"/>
  <c r="F1474" i="30" s="1"/>
  <c r="E1473" i="30"/>
  <c r="F1473" i="30" s="1"/>
  <c r="E1472" i="30"/>
  <c r="F1472" i="30" s="1"/>
  <c r="E1471" i="30"/>
  <c r="F1471" i="30" s="1"/>
  <c r="E1470" i="30"/>
  <c r="F1470" i="30" s="1"/>
  <c r="E1469" i="30"/>
  <c r="F1469" i="30" s="1"/>
  <c r="E1468" i="30"/>
  <c r="F1468" i="30" s="1"/>
  <c r="E1467" i="30"/>
  <c r="F1467" i="30" s="1"/>
  <c r="E1466" i="30"/>
  <c r="F1466" i="30" s="1"/>
  <c r="E1465" i="30"/>
  <c r="F1465" i="30" s="1"/>
  <c r="E1464" i="30"/>
  <c r="F1464" i="30" s="1"/>
  <c r="E1463" i="30"/>
  <c r="F1463" i="30" s="1"/>
  <c r="E1462" i="30"/>
  <c r="F1462" i="30" s="1"/>
  <c r="E1461" i="30"/>
  <c r="F1461" i="30" s="1"/>
  <c r="E1460" i="30"/>
  <c r="F1460" i="30" s="1"/>
  <c r="E1459" i="30"/>
  <c r="F1459" i="30" s="1"/>
  <c r="E1458" i="30"/>
  <c r="F1458" i="30" s="1"/>
  <c r="E1457" i="30"/>
  <c r="F1457" i="30" s="1"/>
  <c r="E1456" i="30"/>
  <c r="F1456" i="30" s="1"/>
  <c r="E1455" i="30"/>
  <c r="F1455" i="30" s="1"/>
  <c r="E1454" i="30"/>
  <c r="F1454" i="30" s="1"/>
  <c r="E1453" i="30"/>
  <c r="F1453" i="30" s="1"/>
  <c r="E1452" i="30"/>
  <c r="F1452" i="30" s="1"/>
  <c r="E1451" i="30"/>
  <c r="F1451" i="30" s="1"/>
  <c r="E1450" i="30"/>
  <c r="F1450" i="30" s="1"/>
  <c r="E1449" i="30"/>
  <c r="F1449" i="30" s="1"/>
  <c r="E1448" i="30"/>
  <c r="F1448" i="30" s="1"/>
  <c r="E1447" i="30"/>
  <c r="F1447" i="30" s="1"/>
  <c r="E1446" i="30"/>
  <c r="F1446" i="30" s="1"/>
  <c r="E1445" i="30"/>
  <c r="F1445" i="30" s="1"/>
  <c r="E1444" i="30"/>
  <c r="F1444" i="30" s="1"/>
  <c r="E1443" i="30"/>
  <c r="F1443" i="30" s="1"/>
  <c r="E1442" i="30"/>
  <c r="F1442" i="30" s="1"/>
  <c r="E1441" i="30"/>
  <c r="F1441" i="30" s="1"/>
  <c r="E1440" i="30"/>
  <c r="F1440" i="30" s="1"/>
  <c r="E1439" i="30"/>
  <c r="F1439" i="30" s="1"/>
  <c r="E1438" i="30"/>
  <c r="F1438" i="30" s="1"/>
  <c r="E1437" i="30"/>
  <c r="F1437" i="30" s="1"/>
  <c r="E1436" i="30"/>
  <c r="F1436" i="30" s="1"/>
  <c r="E1435" i="30"/>
  <c r="F1435" i="30" s="1"/>
  <c r="E1434" i="30"/>
  <c r="F1434" i="30" s="1"/>
  <c r="E1433" i="30"/>
  <c r="F1433" i="30" s="1"/>
  <c r="E1432" i="30"/>
  <c r="F1432" i="30" s="1"/>
  <c r="E1431" i="30"/>
  <c r="F1431" i="30" s="1"/>
  <c r="E1430" i="30"/>
  <c r="F1430" i="30" s="1"/>
  <c r="E1429" i="30"/>
  <c r="F1429" i="30" s="1"/>
  <c r="E1428" i="30"/>
  <c r="F1428" i="30" s="1"/>
  <c r="E1427" i="30"/>
  <c r="F1427" i="30" s="1"/>
  <c r="E1426" i="30"/>
  <c r="F1426" i="30" s="1"/>
  <c r="E1425" i="30"/>
  <c r="F1425" i="30" s="1"/>
  <c r="E1424" i="30"/>
  <c r="F1424" i="30" s="1"/>
  <c r="E1423" i="30"/>
  <c r="F1423" i="30" s="1"/>
  <c r="E1422" i="30"/>
  <c r="F1422" i="30" s="1"/>
  <c r="E1421" i="30"/>
  <c r="F1421" i="30" s="1"/>
  <c r="E1420" i="30"/>
  <c r="F1420" i="30" s="1"/>
  <c r="E1419" i="30"/>
  <c r="F1419" i="30" s="1"/>
  <c r="E1418" i="30"/>
  <c r="F1418" i="30" s="1"/>
  <c r="E1417" i="30"/>
  <c r="F1417" i="30" s="1"/>
  <c r="E1416" i="30"/>
  <c r="F1416" i="30" s="1"/>
  <c r="E1415" i="30"/>
  <c r="F1415" i="30" s="1"/>
  <c r="E1414" i="30"/>
  <c r="F1414" i="30" s="1"/>
  <c r="E1413" i="30"/>
  <c r="F1413" i="30" s="1"/>
  <c r="E1412" i="30"/>
  <c r="F1412" i="30" s="1"/>
  <c r="E1411" i="30"/>
  <c r="F1411" i="30" s="1"/>
  <c r="E1410" i="30"/>
  <c r="F1410" i="30" s="1"/>
  <c r="E1409" i="30"/>
  <c r="F1409" i="30" s="1"/>
  <c r="E1408" i="30"/>
  <c r="F1408" i="30" s="1"/>
  <c r="E1407" i="30"/>
  <c r="F1407" i="30" s="1"/>
  <c r="E1406" i="30"/>
  <c r="F1406" i="30" s="1"/>
  <c r="E1405" i="30"/>
  <c r="F1405" i="30" s="1"/>
  <c r="E1404" i="30"/>
  <c r="F1404" i="30" s="1"/>
  <c r="E1403" i="30"/>
  <c r="F1403" i="30" s="1"/>
  <c r="E1402" i="30"/>
  <c r="F1402" i="30" s="1"/>
  <c r="E1401" i="30"/>
  <c r="F1401" i="30" s="1"/>
  <c r="E1400" i="30"/>
  <c r="F1400" i="30" s="1"/>
  <c r="E1399" i="30"/>
  <c r="F1399" i="30" s="1"/>
  <c r="E1398" i="30"/>
  <c r="F1398" i="30" s="1"/>
  <c r="E1397" i="30"/>
  <c r="F1397" i="30" s="1"/>
  <c r="E1396" i="30"/>
  <c r="F1396" i="30" s="1"/>
  <c r="E1395" i="30"/>
  <c r="F1395" i="30" s="1"/>
  <c r="E1394" i="30"/>
  <c r="F1394" i="30" s="1"/>
  <c r="E1393" i="30"/>
  <c r="F1393" i="30" s="1"/>
  <c r="E1392" i="30"/>
  <c r="F1392" i="30" s="1"/>
  <c r="E1391" i="30"/>
  <c r="F1391" i="30" s="1"/>
  <c r="E1390" i="30"/>
  <c r="F1390" i="30" s="1"/>
  <c r="E1389" i="30"/>
  <c r="F1389" i="30" s="1"/>
  <c r="E1388" i="30"/>
  <c r="F1388" i="30" s="1"/>
  <c r="E1387" i="30"/>
  <c r="F1387" i="30" s="1"/>
  <c r="E1386" i="30"/>
  <c r="F1386" i="30" s="1"/>
  <c r="E1385" i="30"/>
  <c r="F1385" i="30" s="1"/>
  <c r="E1384" i="30"/>
  <c r="F1384" i="30" s="1"/>
  <c r="E1383" i="30"/>
  <c r="F1383" i="30" s="1"/>
  <c r="E1382" i="30"/>
  <c r="F1382" i="30" s="1"/>
  <c r="E1381" i="30"/>
  <c r="F1381" i="30" s="1"/>
  <c r="E1380" i="30"/>
  <c r="F1380" i="30" s="1"/>
  <c r="E1379" i="30"/>
  <c r="F1379" i="30" s="1"/>
  <c r="E1378" i="30"/>
  <c r="F1378" i="30" s="1"/>
  <c r="E1377" i="30"/>
  <c r="F1377" i="30" s="1"/>
  <c r="E1376" i="30"/>
  <c r="F1376" i="30" s="1"/>
  <c r="E1375" i="30"/>
  <c r="F1375" i="30" s="1"/>
  <c r="E1374" i="30"/>
  <c r="F1374" i="30" s="1"/>
  <c r="E1373" i="30"/>
  <c r="F1373" i="30" s="1"/>
  <c r="E1372" i="30"/>
  <c r="F1372" i="30" s="1"/>
  <c r="E1371" i="30"/>
  <c r="F1371" i="30" s="1"/>
  <c r="E1370" i="30"/>
  <c r="F1370" i="30" s="1"/>
  <c r="E1369" i="30"/>
  <c r="F1369" i="30" s="1"/>
  <c r="E1368" i="30"/>
  <c r="F1368" i="30" s="1"/>
  <c r="E1367" i="30"/>
  <c r="F1367" i="30" s="1"/>
  <c r="E1366" i="30"/>
  <c r="F1366" i="30" s="1"/>
  <c r="E1365" i="30"/>
  <c r="F1365" i="30" s="1"/>
  <c r="E1364" i="30"/>
  <c r="F1364" i="30" s="1"/>
  <c r="E1363" i="30"/>
  <c r="F1363" i="30" s="1"/>
  <c r="E1362" i="30"/>
  <c r="F1362" i="30" s="1"/>
  <c r="E1361" i="30"/>
  <c r="F1361" i="30" s="1"/>
  <c r="E1360" i="30"/>
  <c r="F1360" i="30" s="1"/>
  <c r="E1359" i="30"/>
  <c r="F1359" i="30" s="1"/>
  <c r="E1358" i="30"/>
  <c r="F1358" i="30" s="1"/>
  <c r="E1357" i="30"/>
  <c r="F1357" i="30" s="1"/>
  <c r="E1356" i="30"/>
  <c r="F1356" i="30" s="1"/>
  <c r="E1355" i="30"/>
  <c r="F1355" i="30" s="1"/>
  <c r="E1354" i="30"/>
  <c r="F1354" i="30" s="1"/>
  <c r="E1353" i="30"/>
  <c r="F1353" i="30" s="1"/>
  <c r="E1352" i="30"/>
  <c r="F1352" i="30" s="1"/>
  <c r="E1351" i="30"/>
  <c r="F1351" i="30" s="1"/>
  <c r="E1350" i="30"/>
  <c r="F1350" i="30" s="1"/>
  <c r="E1349" i="30"/>
  <c r="F1349" i="30" s="1"/>
  <c r="E1348" i="30"/>
  <c r="F1348" i="30" s="1"/>
  <c r="E1347" i="30"/>
  <c r="F1347" i="30" s="1"/>
  <c r="E1346" i="30"/>
  <c r="F1346" i="30" s="1"/>
  <c r="E1345" i="30"/>
  <c r="F1345" i="30" s="1"/>
  <c r="E1344" i="30"/>
  <c r="F1344" i="30" s="1"/>
  <c r="E1343" i="30"/>
  <c r="F1343" i="30" s="1"/>
  <c r="E1342" i="30"/>
  <c r="F1342" i="30" s="1"/>
  <c r="E1341" i="30"/>
  <c r="F1341" i="30" s="1"/>
  <c r="E1340" i="30"/>
  <c r="F1340" i="30" s="1"/>
  <c r="E1339" i="30"/>
  <c r="F1339" i="30" s="1"/>
  <c r="E1338" i="30"/>
  <c r="F1338" i="30" s="1"/>
  <c r="E1337" i="30"/>
  <c r="F1337" i="30" s="1"/>
  <c r="E1336" i="30"/>
  <c r="F1336" i="30" s="1"/>
  <c r="E1335" i="30"/>
  <c r="F1335" i="30" s="1"/>
  <c r="E1334" i="30"/>
  <c r="F1334" i="30" s="1"/>
  <c r="E1333" i="30"/>
  <c r="F1333" i="30" s="1"/>
  <c r="E1332" i="30"/>
  <c r="F1332" i="30" s="1"/>
  <c r="E1331" i="30"/>
  <c r="F1331" i="30" s="1"/>
  <c r="E1330" i="30"/>
  <c r="F1330" i="30" s="1"/>
  <c r="E1329" i="30"/>
  <c r="F1329" i="30" s="1"/>
  <c r="E1328" i="30"/>
  <c r="F1328" i="30" s="1"/>
  <c r="E1327" i="30"/>
  <c r="F1327" i="30" s="1"/>
  <c r="E1326" i="30"/>
  <c r="F1326" i="30" s="1"/>
  <c r="E1325" i="30"/>
  <c r="F1325" i="30" s="1"/>
  <c r="E1324" i="30"/>
  <c r="F1324" i="30" s="1"/>
  <c r="E1323" i="30"/>
  <c r="F1323" i="30" s="1"/>
  <c r="E1322" i="30"/>
  <c r="F1322" i="30" s="1"/>
  <c r="E1321" i="30"/>
  <c r="F1321" i="30" s="1"/>
  <c r="E1320" i="30"/>
  <c r="F1320" i="30" s="1"/>
  <c r="E1319" i="30"/>
  <c r="F1319" i="30" s="1"/>
  <c r="E1318" i="30"/>
  <c r="F1318" i="30" s="1"/>
  <c r="E1317" i="30"/>
  <c r="F1317" i="30" s="1"/>
  <c r="E1316" i="30"/>
  <c r="F1316" i="30" s="1"/>
  <c r="E1315" i="30"/>
  <c r="F1315" i="30" s="1"/>
  <c r="E1314" i="30"/>
  <c r="F1314" i="30" s="1"/>
  <c r="E1313" i="30"/>
  <c r="F1313" i="30" s="1"/>
  <c r="E1312" i="30"/>
  <c r="F1312" i="30" s="1"/>
  <c r="E1311" i="30"/>
  <c r="F1311" i="30" s="1"/>
  <c r="E1310" i="30"/>
  <c r="F1310" i="30" s="1"/>
  <c r="E1309" i="30"/>
  <c r="F1309" i="30" s="1"/>
  <c r="E1308" i="30"/>
  <c r="F1308" i="30" s="1"/>
  <c r="E1307" i="30"/>
  <c r="F1307" i="30" s="1"/>
  <c r="E1306" i="30"/>
  <c r="F1306" i="30" s="1"/>
  <c r="E1305" i="30"/>
  <c r="F1305" i="30" s="1"/>
  <c r="E1304" i="30"/>
  <c r="F1304" i="30" s="1"/>
  <c r="E1303" i="30"/>
  <c r="F1303" i="30" s="1"/>
  <c r="E1302" i="30"/>
  <c r="F1302" i="30" s="1"/>
  <c r="E1301" i="30"/>
  <c r="F1301" i="30" s="1"/>
  <c r="E1300" i="30"/>
  <c r="F1300" i="30" s="1"/>
  <c r="E1299" i="30"/>
  <c r="F1299" i="30" s="1"/>
  <c r="E1298" i="30"/>
  <c r="F1298" i="30" s="1"/>
  <c r="E1297" i="30"/>
  <c r="F1297" i="30" s="1"/>
  <c r="E1296" i="30"/>
  <c r="F1296" i="30" s="1"/>
  <c r="E1295" i="30"/>
  <c r="F1295" i="30" s="1"/>
  <c r="E1294" i="30"/>
  <c r="F1294" i="30" s="1"/>
  <c r="E1293" i="30"/>
  <c r="F1293" i="30" s="1"/>
  <c r="E1292" i="30"/>
  <c r="F1292" i="30" s="1"/>
  <c r="E1291" i="30"/>
  <c r="F1291" i="30" s="1"/>
  <c r="E1290" i="30"/>
  <c r="F1290" i="30" s="1"/>
  <c r="E1289" i="30"/>
  <c r="F1289" i="30" s="1"/>
  <c r="E1288" i="30"/>
  <c r="F1288" i="30" s="1"/>
  <c r="E1287" i="30"/>
  <c r="F1287" i="30" s="1"/>
  <c r="E1286" i="30"/>
  <c r="F1286" i="30" s="1"/>
  <c r="E1285" i="30"/>
  <c r="F1285" i="30" s="1"/>
  <c r="E1284" i="30"/>
  <c r="F1284" i="30" s="1"/>
  <c r="E1283" i="30"/>
  <c r="F1283" i="30" s="1"/>
  <c r="E1282" i="30"/>
  <c r="F1282" i="30" s="1"/>
  <c r="E1281" i="30"/>
  <c r="F1281" i="30" s="1"/>
  <c r="E1280" i="30"/>
  <c r="F1280" i="30" s="1"/>
  <c r="E1279" i="30"/>
  <c r="F1279" i="30" s="1"/>
  <c r="E1278" i="30"/>
  <c r="F1278" i="30" s="1"/>
  <c r="E1277" i="30"/>
  <c r="F1277" i="30" s="1"/>
  <c r="E1276" i="30"/>
  <c r="F1276" i="30" s="1"/>
  <c r="E1275" i="30"/>
  <c r="F1275" i="30" s="1"/>
  <c r="E1274" i="30"/>
  <c r="F1274" i="30" s="1"/>
  <c r="E1273" i="30"/>
  <c r="F1273" i="30" s="1"/>
  <c r="E1272" i="30"/>
  <c r="F1272" i="30" s="1"/>
  <c r="E1271" i="30"/>
  <c r="F1271" i="30" s="1"/>
  <c r="E1270" i="30"/>
  <c r="F1270" i="30" s="1"/>
  <c r="E1269" i="30"/>
  <c r="F1269" i="30" s="1"/>
  <c r="E1268" i="30"/>
  <c r="F1268" i="30" s="1"/>
  <c r="E1267" i="30"/>
  <c r="F1267" i="30" s="1"/>
  <c r="E1266" i="30"/>
  <c r="F1266" i="30" s="1"/>
  <c r="E1265" i="30"/>
  <c r="F1265" i="30" s="1"/>
  <c r="E1264" i="30"/>
  <c r="F1264" i="30" s="1"/>
  <c r="E1263" i="30"/>
  <c r="F1263" i="30" s="1"/>
  <c r="E1262" i="30"/>
  <c r="F1262" i="30" s="1"/>
  <c r="E1261" i="30"/>
  <c r="F1261" i="30" s="1"/>
  <c r="E1260" i="30"/>
  <c r="F1260" i="30" s="1"/>
  <c r="E1259" i="30"/>
  <c r="F1259" i="30" s="1"/>
  <c r="E1258" i="30"/>
  <c r="F1258" i="30" s="1"/>
  <c r="E1257" i="30"/>
  <c r="F1257" i="30" s="1"/>
  <c r="E1256" i="30"/>
  <c r="F1256" i="30" s="1"/>
  <c r="E1255" i="30"/>
  <c r="F1255" i="30" s="1"/>
  <c r="E1254" i="30"/>
  <c r="F1254" i="30" s="1"/>
  <c r="E1253" i="30"/>
  <c r="F1253" i="30" s="1"/>
  <c r="E1252" i="30"/>
  <c r="F1252" i="30" s="1"/>
  <c r="E1251" i="30"/>
  <c r="F1251" i="30" s="1"/>
  <c r="E1250" i="30"/>
  <c r="F1250" i="30" s="1"/>
  <c r="E1249" i="30"/>
  <c r="F1249" i="30" s="1"/>
  <c r="E1248" i="30"/>
  <c r="F1248" i="30" s="1"/>
  <c r="E1247" i="30"/>
  <c r="F1247" i="30" s="1"/>
  <c r="E1246" i="30"/>
  <c r="F1246" i="30" s="1"/>
  <c r="E1245" i="30"/>
  <c r="F1245" i="30" s="1"/>
  <c r="E1244" i="30"/>
  <c r="F1244" i="30" s="1"/>
  <c r="E1243" i="30"/>
  <c r="F1243" i="30" s="1"/>
  <c r="E1242" i="30"/>
  <c r="F1242" i="30" s="1"/>
  <c r="E1241" i="30"/>
  <c r="F1241" i="30" s="1"/>
  <c r="E1240" i="30"/>
  <c r="F1240" i="30" s="1"/>
  <c r="E1239" i="30"/>
  <c r="F1239" i="30" s="1"/>
  <c r="E1238" i="30"/>
  <c r="F1238" i="30" s="1"/>
  <c r="E1237" i="30"/>
  <c r="F1237" i="30" s="1"/>
  <c r="E1236" i="30"/>
  <c r="F1236" i="30" s="1"/>
  <c r="E1235" i="30"/>
  <c r="F1235" i="30" s="1"/>
  <c r="E1234" i="30"/>
  <c r="F1234" i="30" s="1"/>
  <c r="E1233" i="30"/>
  <c r="F1233" i="30" s="1"/>
  <c r="E1232" i="30"/>
  <c r="F1232" i="30" s="1"/>
  <c r="E1231" i="30"/>
  <c r="F1231" i="30" s="1"/>
  <c r="E1230" i="30"/>
  <c r="F1230" i="30" s="1"/>
  <c r="E1229" i="30"/>
  <c r="F1229" i="30" s="1"/>
  <c r="E1228" i="30"/>
  <c r="F1228" i="30" s="1"/>
  <c r="E1227" i="30"/>
  <c r="F1227" i="30" s="1"/>
  <c r="E1226" i="30"/>
  <c r="F1226" i="30" s="1"/>
  <c r="E1225" i="30"/>
  <c r="F1225" i="30" s="1"/>
  <c r="E1224" i="30"/>
  <c r="F1224" i="30" s="1"/>
  <c r="E1223" i="30"/>
  <c r="F1223" i="30" s="1"/>
  <c r="E1222" i="30"/>
  <c r="F1222" i="30" s="1"/>
  <c r="E1221" i="30"/>
  <c r="F1221" i="30" s="1"/>
  <c r="E1220" i="30"/>
  <c r="F1220" i="30" s="1"/>
  <c r="E1219" i="30"/>
  <c r="F1219" i="30" s="1"/>
  <c r="E1218" i="30"/>
  <c r="F1218" i="30" s="1"/>
  <c r="E1217" i="30"/>
  <c r="F1217" i="30" s="1"/>
  <c r="E1216" i="30"/>
  <c r="F1216" i="30" s="1"/>
  <c r="E1215" i="30"/>
  <c r="F1215" i="30" s="1"/>
  <c r="E1214" i="30"/>
  <c r="F1214" i="30" s="1"/>
  <c r="E1213" i="30"/>
  <c r="F1213" i="30" s="1"/>
  <c r="E1212" i="30"/>
  <c r="F1212" i="30" s="1"/>
  <c r="E1211" i="30"/>
  <c r="F1211" i="30" s="1"/>
  <c r="E1210" i="30"/>
  <c r="F1210" i="30" s="1"/>
  <c r="E1209" i="30"/>
  <c r="F1209" i="30" s="1"/>
  <c r="E1208" i="30"/>
  <c r="F1208" i="30" s="1"/>
  <c r="E1207" i="30"/>
  <c r="F1207" i="30" s="1"/>
  <c r="E1206" i="30"/>
  <c r="F1206" i="30" s="1"/>
  <c r="E1205" i="30"/>
  <c r="F1205" i="30" s="1"/>
  <c r="E1204" i="30"/>
  <c r="F1204" i="30" s="1"/>
  <c r="E1203" i="30"/>
  <c r="F1203" i="30" s="1"/>
  <c r="E1202" i="30"/>
  <c r="F1202" i="30" s="1"/>
  <c r="E1201" i="30"/>
  <c r="F1201" i="30" s="1"/>
  <c r="E1200" i="30"/>
  <c r="F1200" i="30" s="1"/>
  <c r="E1199" i="30"/>
  <c r="F1199" i="30" s="1"/>
  <c r="E1198" i="30"/>
  <c r="F1198" i="30" s="1"/>
  <c r="E1197" i="30"/>
  <c r="F1197" i="30" s="1"/>
  <c r="E1196" i="30"/>
  <c r="F1196" i="30" s="1"/>
  <c r="E1195" i="30"/>
  <c r="F1195" i="30" s="1"/>
  <c r="E1194" i="30"/>
  <c r="F1194" i="30" s="1"/>
  <c r="E1193" i="30"/>
  <c r="F1193" i="30" s="1"/>
  <c r="E1192" i="30"/>
  <c r="F1192" i="30" s="1"/>
  <c r="E1191" i="30"/>
  <c r="F1191" i="30" s="1"/>
  <c r="E1190" i="30"/>
  <c r="F1190" i="30" s="1"/>
  <c r="E1189" i="30"/>
  <c r="F1189" i="30" s="1"/>
  <c r="E1188" i="30"/>
  <c r="F1188" i="30" s="1"/>
  <c r="E1187" i="30"/>
  <c r="F1187" i="30" s="1"/>
  <c r="E1186" i="30"/>
  <c r="F1186" i="30" s="1"/>
  <c r="E1185" i="30"/>
  <c r="F1185" i="30" s="1"/>
  <c r="E1184" i="30"/>
  <c r="F1184" i="30" s="1"/>
  <c r="E1183" i="30"/>
  <c r="F1183" i="30" s="1"/>
  <c r="E1182" i="30"/>
  <c r="F1182" i="30" s="1"/>
  <c r="E1181" i="30"/>
  <c r="F1181" i="30" s="1"/>
  <c r="E1180" i="30"/>
  <c r="F1180" i="30" s="1"/>
  <c r="E1179" i="30"/>
  <c r="F1179" i="30" s="1"/>
  <c r="E1178" i="30"/>
  <c r="F1178" i="30" s="1"/>
  <c r="E1177" i="30"/>
  <c r="F1177" i="30" s="1"/>
  <c r="E1176" i="30"/>
  <c r="F1176" i="30" s="1"/>
  <c r="E1175" i="30"/>
  <c r="F1175" i="30" s="1"/>
  <c r="E1174" i="30"/>
  <c r="F1174" i="30" s="1"/>
  <c r="E1173" i="30"/>
  <c r="F1173" i="30" s="1"/>
  <c r="E1172" i="30"/>
  <c r="F1172" i="30" s="1"/>
  <c r="E1171" i="30"/>
  <c r="F1171" i="30" s="1"/>
  <c r="E1170" i="30"/>
  <c r="F1170" i="30" s="1"/>
  <c r="E1169" i="30"/>
  <c r="F1169" i="30" s="1"/>
  <c r="E1168" i="30"/>
  <c r="F1168" i="30" s="1"/>
  <c r="E1167" i="30"/>
  <c r="F1167" i="30" s="1"/>
  <c r="E1166" i="30"/>
  <c r="F1166" i="30" s="1"/>
  <c r="E1165" i="30"/>
  <c r="F1165" i="30" s="1"/>
  <c r="E1164" i="30"/>
  <c r="F1164" i="30" s="1"/>
  <c r="E1163" i="30"/>
  <c r="F1163" i="30" s="1"/>
  <c r="E1162" i="30"/>
  <c r="F1162" i="30" s="1"/>
  <c r="E1161" i="30"/>
  <c r="F1161" i="30" s="1"/>
  <c r="E1160" i="30"/>
  <c r="F1160" i="30" s="1"/>
  <c r="E1159" i="30"/>
  <c r="F1159" i="30" s="1"/>
  <c r="E1158" i="30"/>
  <c r="F1158" i="30" s="1"/>
  <c r="E1157" i="30"/>
  <c r="F1157" i="30" s="1"/>
  <c r="E1156" i="30"/>
  <c r="F1156" i="30" s="1"/>
  <c r="E1155" i="30"/>
  <c r="F1155" i="30" s="1"/>
  <c r="E1154" i="30"/>
  <c r="F1154" i="30" s="1"/>
  <c r="E1153" i="30"/>
  <c r="F1153" i="30" s="1"/>
  <c r="E1152" i="30"/>
  <c r="F1152" i="30" s="1"/>
  <c r="E1151" i="30"/>
  <c r="F1151" i="30" s="1"/>
  <c r="E1150" i="30"/>
  <c r="F1150" i="30" s="1"/>
  <c r="E1149" i="30"/>
  <c r="F1149" i="30" s="1"/>
  <c r="E1148" i="30"/>
  <c r="F1148" i="30" s="1"/>
  <c r="E1147" i="30"/>
  <c r="F1147" i="30" s="1"/>
  <c r="E1146" i="30"/>
  <c r="F1146" i="30" s="1"/>
  <c r="E1145" i="30"/>
  <c r="F1145" i="30" s="1"/>
  <c r="E1144" i="30"/>
  <c r="F1144" i="30" s="1"/>
  <c r="E1143" i="30"/>
  <c r="F1143" i="30" s="1"/>
  <c r="E1142" i="30"/>
  <c r="F1142" i="30" s="1"/>
  <c r="E1141" i="30"/>
  <c r="F1141" i="30" s="1"/>
  <c r="E1140" i="30"/>
  <c r="F1140" i="30" s="1"/>
  <c r="E1139" i="30"/>
  <c r="F1139" i="30" s="1"/>
  <c r="E1138" i="30"/>
  <c r="F1138" i="30" s="1"/>
  <c r="E1137" i="30"/>
  <c r="F1137" i="30" s="1"/>
  <c r="E1136" i="30"/>
  <c r="F1136" i="30" s="1"/>
  <c r="E1135" i="30"/>
  <c r="F1135" i="30" s="1"/>
  <c r="E1134" i="30"/>
  <c r="F1134" i="30" s="1"/>
  <c r="E1133" i="30"/>
  <c r="F1133" i="30" s="1"/>
  <c r="E1132" i="30"/>
  <c r="F1132" i="30" s="1"/>
  <c r="E1131" i="30"/>
  <c r="F1131" i="30" s="1"/>
  <c r="E1130" i="30"/>
  <c r="F1130" i="30" s="1"/>
  <c r="E1129" i="30"/>
  <c r="F1129" i="30" s="1"/>
  <c r="E1128" i="30"/>
  <c r="F1128" i="30" s="1"/>
  <c r="E1127" i="30"/>
  <c r="F1127" i="30" s="1"/>
  <c r="E1126" i="30"/>
  <c r="F1126" i="30" s="1"/>
  <c r="E1125" i="30"/>
  <c r="F1125" i="30" s="1"/>
  <c r="E1124" i="30"/>
  <c r="F1124" i="30" s="1"/>
  <c r="E1123" i="30"/>
  <c r="F1123" i="30" s="1"/>
  <c r="E1122" i="30"/>
  <c r="F1122" i="30" s="1"/>
  <c r="E1121" i="30"/>
  <c r="F1121" i="30" s="1"/>
  <c r="E1120" i="30"/>
  <c r="F1120" i="30" s="1"/>
  <c r="E1119" i="30"/>
  <c r="F1119" i="30" s="1"/>
  <c r="E1118" i="30"/>
  <c r="F1118" i="30" s="1"/>
  <c r="E1117" i="30"/>
  <c r="F1117" i="30" s="1"/>
  <c r="E1116" i="30"/>
  <c r="F1116" i="30" s="1"/>
  <c r="E1115" i="30"/>
  <c r="F1115" i="30" s="1"/>
  <c r="E1114" i="30"/>
  <c r="F1114" i="30" s="1"/>
  <c r="E1113" i="30"/>
  <c r="F1113" i="30" s="1"/>
  <c r="E1112" i="30"/>
  <c r="F1112" i="30" s="1"/>
  <c r="E1111" i="30"/>
  <c r="F1111" i="30" s="1"/>
  <c r="E1110" i="30"/>
  <c r="F1110" i="30" s="1"/>
  <c r="E1109" i="30"/>
  <c r="F1109" i="30" s="1"/>
  <c r="E1108" i="30"/>
  <c r="F1108" i="30" s="1"/>
  <c r="E1107" i="30"/>
  <c r="F1107" i="30" s="1"/>
  <c r="E1106" i="30"/>
  <c r="F1106" i="30" s="1"/>
  <c r="E1105" i="30"/>
  <c r="F1105" i="30" s="1"/>
  <c r="E1104" i="30"/>
  <c r="F1104" i="30" s="1"/>
  <c r="E1103" i="30"/>
  <c r="F1103" i="30" s="1"/>
  <c r="E1102" i="30"/>
  <c r="F1102" i="30" s="1"/>
  <c r="E1101" i="30"/>
  <c r="F1101" i="30" s="1"/>
  <c r="E1100" i="30"/>
  <c r="F1100" i="30" s="1"/>
  <c r="E1099" i="30"/>
  <c r="F1099" i="30" s="1"/>
  <c r="E1098" i="30"/>
  <c r="F1098" i="30" s="1"/>
  <c r="E1097" i="30"/>
  <c r="F1097" i="30" s="1"/>
  <c r="E1096" i="30"/>
  <c r="F1096" i="30" s="1"/>
  <c r="E1095" i="30"/>
  <c r="F1095" i="30" s="1"/>
  <c r="E1094" i="30"/>
  <c r="F1094" i="30" s="1"/>
  <c r="E1093" i="30"/>
  <c r="F1093" i="30" s="1"/>
  <c r="E1092" i="30"/>
  <c r="F1092" i="30" s="1"/>
  <c r="E1091" i="30"/>
  <c r="F1091" i="30" s="1"/>
  <c r="E1090" i="30"/>
  <c r="F1090" i="30" s="1"/>
  <c r="E1089" i="30"/>
  <c r="F1089" i="30" s="1"/>
  <c r="E1088" i="30"/>
  <c r="F1088" i="30" s="1"/>
  <c r="E1087" i="30"/>
  <c r="F1087" i="30" s="1"/>
  <c r="E1086" i="30"/>
  <c r="F1086" i="30" s="1"/>
  <c r="E1085" i="30"/>
  <c r="F1085" i="30" s="1"/>
  <c r="E1084" i="30"/>
  <c r="F1084" i="30" s="1"/>
  <c r="E1083" i="30"/>
  <c r="F1083" i="30" s="1"/>
  <c r="E1082" i="30"/>
  <c r="F1082" i="30" s="1"/>
  <c r="E1081" i="30"/>
  <c r="F1081" i="30" s="1"/>
  <c r="E1080" i="30"/>
  <c r="F1080" i="30" s="1"/>
  <c r="E1079" i="30"/>
  <c r="F1079" i="30" s="1"/>
  <c r="E1078" i="30"/>
  <c r="F1078" i="30" s="1"/>
  <c r="E1077" i="30"/>
  <c r="F1077" i="30" s="1"/>
  <c r="E1076" i="30"/>
  <c r="F1076" i="30" s="1"/>
  <c r="E1075" i="30"/>
  <c r="F1075" i="30" s="1"/>
  <c r="E1074" i="30"/>
  <c r="F1074" i="30" s="1"/>
  <c r="E1073" i="30"/>
  <c r="F1073" i="30" s="1"/>
  <c r="E1072" i="30"/>
  <c r="F1072" i="30" s="1"/>
  <c r="E1071" i="30"/>
  <c r="F1071" i="30" s="1"/>
  <c r="E1070" i="30"/>
  <c r="F1070" i="30" s="1"/>
  <c r="E1069" i="30"/>
  <c r="F1069" i="30" s="1"/>
  <c r="E1068" i="30"/>
  <c r="F1068" i="30" s="1"/>
  <c r="E1067" i="30"/>
  <c r="F1067" i="30" s="1"/>
  <c r="E1066" i="30"/>
  <c r="F1066" i="30" s="1"/>
  <c r="E1065" i="30"/>
  <c r="F1065" i="30" s="1"/>
  <c r="E1064" i="30"/>
  <c r="F1064" i="30" s="1"/>
  <c r="E1063" i="30"/>
  <c r="F1063" i="30" s="1"/>
  <c r="E1062" i="30"/>
  <c r="F1062" i="30" s="1"/>
  <c r="E1061" i="30"/>
  <c r="F1061" i="30" s="1"/>
  <c r="E1060" i="30"/>
  <c r="F1060" i="30" s="1"/>
  <c r="E1059" i="30"/>
  <c r="F1059" i="30" s="1"/>
  <c r="E1058" i="30"/>
  <c r="F1058" i="30" s="1"/>
  <c r="E1057" i="30"/>
  <c r="F1057" i="30" s="1"/>
  <c r="E1056" i="30"/>
  <c r="F1056" i="30" s="1"/>
  <c r="E1055" i="30"/>
  <c r="F1055" i="30" s="1"/>
  <c r="E1054" i="30"/>
  <c r="F1054" i="30" s="1"/>
  <c r="E1053" i="30"/>
  <c r="F1053" i="30" s="1"/>
  <c r="E1052" i="30"/>
  <c r="F1052" i="30" s="1"/>
  <c r="E1051" i="30"/>
  <c r="F1051" i="30" s="1"/>
  <c r="E1050" i="30"/>
  <c r="F1050" i="30" s="1"/>
  <c r="E1049" i="30"/>
  <c r="F1049" i="30" s="1"/>
  <c r="E1048" i="30"/>
  <c r="F1048" i="30" s="1"/>
  <c r="E1047" i="30"/>
  <c r="F1047" i="30" s="1"/>
  <c r="E1046" i="30"/>
  <c r="F1046" i="30" s="1"/>
  <c r="E1045" i="30"/>
  <c r="F1045" i="30" s="1"/>
  <c r="E1044" i="30"/>
  <c r="F1044" i="30" s="1"/>
  <c r="E1043" i="30"/>
  <c r="F1043" i="30" s="1"/>
  <c r="E1042" i="30"/>
  <c r="F1042" i="30" s="1"/>
  <c r="E1041" i="30"/>
  <c r="F1041" i="30" s="1"/>
  <c r="E1040" i="30"/>
  <c r="F1040" i="30" s="1"/>
  <c r="E1039" i="30"/>
  <c r="F1039" i="30" s="1"/>
  <c r="E1038" i="30"/>
  <c r="F1038" i="30" s="1"/>
  <c r="E1037" i="30"/>
  <c r="F1037" i="30" s="1"/>
  <c r="E1036" i="30"/>
  <c r="F1036" i="30" s="1"/>
  <c r="E1035" i="30"/>
  <c r="F1035" i="30" s="1"/>
  <c r="E1034" i="30"/>
  <c r="F1034" i="30" s="1"/>
  <c r="E1033" i="30"/>
  <c r="F1033" i="30" s="1"/>
  <c r="E1032" i="30"/>
  <c r="F1032" i="30" s="1"/>
  <c r="E1031" i="30"/>
  <c r="F1031" i="30" s="1"/>
  <c r="E1030" i="30"/>
  <c r="F1030" i="30" s="1"/>
  <c r="E1029" i="30"/>
  <c r="F1029" i="30" s="1"/>
  <c r="E1028" i="30"/>
  <c r="F1028" i="30" s="1"/>
  <c r="E1027" i="30"/>
  <c r="F1027" i="30" s="1"/>
  <c r="E1026" i="30"/>
  <c r="F1026" i="30" s="1"/>
  <c r="E1025" i="30"/>
  <c r="F1025" i="30" s="1"/>
  <c r="E1024" i="30"/>
  <c r="F1024" i="30" s="1"/>
  <c r="E1023" i="30"/>
  <c r="F1023" i="30" s="1"/>
  <c r="E1022" i="30"/>
  <c r="F1022" i="30" s="1"/>
  <c r="E1021" i="30"/>
  <c r="F1021" i="30" s="1"/>
  <c r="E1020" i="30"/>
  <c r="F1020" i="30" s="1"/>
  <c r="E1019" i="30"/>
  <c r="F1019" i="30" s="1"/>
  <c r="E1018" i="30"/>
  <c r="F1018" i="30" s="1"/>
  <c r="E1017" i="30"/>
  <c r="F1017" i="30" s="1"/>
  <c r="E1016" i="30"/>
  <c r="F1016" i="30" s="1"/>
  <c r="E1015" i="30"/>
  <c r="F1015" i="30" s="1"/>
  <c r="E1014" i="30"/>
  <c r="F1014" i="30" s="1"/>
  <c r="E1013" i="30"/>
  <c r="F1013" i="30" s="1"/>
  <c r="E1012" i="30"/>
  <c r="F1012" i="30" s="1"/>
  <c r="E1011" i="30"/>
  <c r="F1011" i="30" s="1"/>
  <c r="E1010" i="30"/>
  <c r="F1010" i="30" s="1"/>
  <c r="E1009" i="30"/>
  <c r="F1009" i="30" s="1"/>
  <c r="E1008" i="30"/>
  <c r="F1008" i="30" s="1"/>
  <c r="E1007" i="30"/>
  <c r="F1007" i="30" s="1"/>
  <c r="E1006" i="30"/>
  <c r="F1006" i="30" s="1"/>
  <c r="E1005" i="30"/>
  <c r="F1005" i="30" s="1"/>
  <c r="E1004" i="30"/>
  <c r="F1004" i="30" s="1"/>
  <c r="E1003" i="30"/>
  <c r="F1003" i="30" s="1"/>
  <c r="E1002" i="30"/>
  <c r="F1002" i="30" s="1"/>
  <c r="E1001" i="30"/>
  <c r="F1001" i="30" s="1"/>
  <c r="E1000" i="30"/>
  <c r="F1000" i="30" s="1"/>
  <c r="E999" i="30"/>
  <c r="F999" i="30" s="1"/>
  <c r="E998" i="30"/>
  <c r="F998" i="30" s="1"/>
  <c r="E997" i="30"/>
  <c r="F997" i="30" s="1"/>
  <c r="E996" i="30"/>
  <c r="F996" i="30" s="1"/>
  <c r="E995" i="30"/>
  <c r="F995" i="30" s="1"/>
  <c r="E994" i="30"/>
  <c r="F994" i="30" s="1"/>
  <c r="E993" i="30"/>
  <c r="F993" i="30" s="1"/>
  <c r="E992" i="30"/>
  <c r="F992" i="30" s="1"/>
  <c r="E991" i="30"/>
  <c r="F991" i="30" s="1"/>
  <c r="E990" i="30"/>
  <c r="F990" i="30" s="1"/>
  <c r="E989" i="30"/>
  <c r="F989" i="30" s="1"/>
  <c r="E988" i="30"/>
  <c r="F988" i="30" s="1"/>
  <c r="E987" i="30"/>
  <c r="F987" i="30" s="1"/>
  <c r="E986" i="30"/>
  <c r="F986" i="30" s="1"/>
  <c r="E985" i="30"/>
  <c r="F985" i="30" s="1"/>
  <c r="E984" i="30"/>
  <c r="F984" i="30" s="1"/>
  <c r="E983" i="30"/>
  <c r="F983" i="30" s="1"/>
  <c r="E982" i="30"/>
  <c r="F982" i="30" s="1"/>
  <c r="E981" i="30"/>
  <c r="F981" i="30" s="1"/>
  <c r="E980" i="30"/>
  <c r="F980" i="30" s="1"/>
  <c r="E979" i="30"/>
  <c r="F979" i="30" s="1"/>
  <c r="E978" i="30"/>
  <c r="F978" i="30" s="1"/>
  <c r="E977" i="30"/>
  <c r="F977" i="30" s="1"/>
  <c r="E976" i="30"/>
  <c r="F976" i="30" s="1"/>
  <c r="E975" i="30"/>
  <c r="F975" i="30" s="1"/>
  <c r="E974" i="30"/>
  <c r="F974" i="30" s="1"/>
  <c r="E973" i="30"/>
  <c r="F973" i="30" s="1"/>
  <c r="E972" i="30"/>
  <c r="F972" i="30" s="1"/>
  <c r="E971" i="30"/>
  <c r="F971" i="30" s="1"/>
  <c r="E970" i="30"/>
  <c r="F970" i="30" s="1"/>
  <c r="E969" i="30"/>
  <c r="F969" i="30" s="1"/>
  <c r="E968" i="30"/>
  <c r="F968" i="30" s="1"/>
  <c r="E967" i="30"/>
  <c r="F967" i="30" s="1"/>
  <c r="E966" i="30"/>
  <c r="F966" i="30" s="1"/>
  <c r="E965" i="30"/>
  <c r="F965" i="30" s="1"/>
  <c r="E964" i="30"/>
  <c r="F964" i="30" s="1"/>
  <c r="E963" i="30"/>
  <c r="F963" i="30" s="1"/>
  <c r="E962" i="30"/>
  <c r="F962" i="30" s="1"/>
  <c r="E961" i="30"/>
  <c r="F961" i="30" s="1"/>
  <c r="E960" i="30"/>
  <c r="F960" i="30" s="1"/>
  <c r="E959" i="30"/>
  <c r="F959" i="30" s="1"/>
  <c r="E958" i="30"/>
  <c r="F958" i="30" s="1"/>
  <c r="E957" i="30"/>
  <c r="F957" i="30" s="1"/>
  <c r="E956" i="30"/>
  <c r="F956" i="30" s="1"/>
  <c r="E955" i="30"/>
  <c r="F955" i="30" s="1"/>
  <c r="E954" i="30"/>
  <c r="F954" i="30" s="1"/>
  <c r="E953" i="30"/>
  <c r="F953" i="30" s="1"/>
  <c r="E952" i="30"/>
  <c r="F952" i="30" s="1"/>
  <c r="E951" i="30"/>
  <c r="F951" i="30" s="1"/>
  <c r="E950" i="30"/>
  <c r="F950" i="30" s="1"/>
  <c r="E949" i="30"/>
  <c r="F949" i="30" s="1"/>
  <c r="E948" i="30"/>
  <c r="F948" i="30" s="1"/>
  <c r="E947" i="30"/>
  <c r="F947" i="30" s="1"/>
  <c r="E946" i="30"/>
  <c r="F946" i="30" s="1"/>
  <c r="E945" i="30"/>
  <c r="F945" i="30" s="1"/>
  <c r="E944" i="30"/>
  <c r="F944" i="30" s="1"/>
  <c r="E943" i="30"/>
  <c r="F943" i="30" s="1"/>
  <c r="E942" i="30"/>
  <c r="F942" i="30" s="1"/>
  <c r="E941" i="30"/>
  <c r="F941" i="30" s="1"/>
  <c r="E940" i="30"/>
  <c r="F940" i="30" s="1"/>
  <c r="E939" i="30"/>
  <c r="F939" i="30" s="1"/>
  <c r="E938" i="30"/>
  <c r="F938" i="30" s="1"/>
  <c r="E937" i="30"/>
  <c r="F937" i="30" s="1"/>
  <c r="E936" i="30"/>
  <c r="F936" i="30" s="1"/>
  <c r="E935" i="30"/>
  <c r="F935" i="30" s="1"/>
  <c r="E934" i="30"/>
  <c r="F934" i="30" s="1"/>
  <c r="E933" i="30"/>
  <c r="F933" i="30" s="1"/>
  <c r="E932" i="30"/>
  <c r="F932" i="30" s="1"/>
  <c r="E931" i="30"/>
  <c r="F931" i="30" s="1"/>
  <c r="E930" i="30"/>
  <c r="F930" i="30" s="1"/>
  <c r="E929" i="30"/>
  <c r="F929" i="30" s="1"/>
  <c r="E928" i="30"/>
  <c r="F928" i="30" s="1"/>
  <c r="E927" i="30"/>
  <c r="F927" i="30" s="1"/>
  <c r="E926" i="30"/>
  <c r="F926" i="30" s="1"/>
  <c r="E925" i="30"/>
  <c r="F925" i="30" s="1"/>
  <c r="E924" i="30"/>
  <c r="F924" i="30" s="1"/>
  <c r="E923" i="30"/>
  <c r="F923" i="30" s="1"/>
  <c r="E922" i="30"/>
  <c r="F922" i="30" s="1"/>
  <c r="E921" i="30"/>
  <c r="F921" i="30" s="1"/>
  <c r="E920" i="30"/>
  <c r="F920" i="30" s="1"/>
  <c r="E919" i="30"/>
  <c r="F919" i="30" s="1"/>
  <c r="E918" i="30"/>
  <c r="F918" i="30" s="1"/>
  <c r="E917" i="30"/>
  <c r="F917" i="30" s="1"/>
  <c r="E916" i="30"/>
  <c r="F916" i="30" s="1"/>
  <c r="E915" i="30"/>
  <c r="F915" i="30" s="1"/>
  <c r="E914" i="30"/>
  <c r="F914" i="30" s="1"/>
  <c r="E913" i="30"/>
  <c r="F913" i="30" s="1"/>
  <c r="E912" i="30"/>
  <c r="F912" i="30" s="1"/>
  <c r="E911" i="30"/>
  <c r="F911" i="30" s="1"/>
  <c r="E910" i="30"/>
  <c r="F910" i="30" s="1"/>
  <c r="E909" i="30"/>
  <c r="F909" i="30" s="1"/>
  <c r="E908" i="30"/>
  <c r="F908" i="30" s="1"/>
  <c r="E907" i="30"/>
  <c r="F907" i="30" s="1"/>
  <c r="E906" i="30"/>
  <c r="F906" i="30" s="1"/>
  <c r="E905" i="30"/>
  <c r="F905" i="30" s="1"/>
  <c r="E904" i="30"/>
  <c r="F904" i="30" s="1"/>
  <c r="E903" i="30"/>
  <c r="F903" i="30" s="1"/>
  <c r="E902" i="30"/>
  <c r="F902" i="30" s="1"/>
  <c r="E901" i="30"/>
  <c r="F901" i="30" s="1"/>
  <c r="E900" i="30"/>
  <c r="F900" i="30" s="1"/>
  <c r="E899" i="30"/>
  <c r="F899" i="30" s="1"/>
  <c r="E898" i="30"/>
  <c r="F898" i="30" s="1"/>
  <c r="E897" i="30"/>
  <c r="F897" i="30" s="1"/>
  <c r="E896" i="30"/>
  <c r="F896" i="30" s="1"/>
  <c r="E895" i="30"/>
  <c r="F895" i="30" s="1"/>
  <c r="E894" i="30"/>
  <c r="F894" i="30" s="1"/>
  <c r="E893" i="30"/>
  <c r="F893" i="30" s="1"/>
  <c r="E892" i="30"/>
  <c r="F892" i="30" s="1"/>
  <c r="E891" i="30"/>
  <c r="F891" i="30" s="1"/>
  <c r="E890" i="30"/>
  <c r="F890" i="30" s="1"/>
  <c r="E889" i="30"/>
  <c r="F889" i="30" s="1"/>
  <c r="E888" i="30"/>
  <c r="F888" i="30" s="1"/>
  <c r="E887" i="30"/>
  <c r="F887" i="30" s="1"/>
  <c r="E886" i="30"/>
  <c r="F886" i="30" s="1"/>
  <c r="E885" i="30"/>
  <c r="F885" i="30" s="1"/>
  <c r="E884" i="30"/>
  <c r="F884" i="30" s="1"/>
  <c r="E883" i="30"/>
  <c r="F883" i="30" s="1"/>
  <c r="E882" i="30"/>
  <c r="F882" i="30" s="1"/>
  <c r="E881" i="30"/>
  <c r="F881" i="30" s="1"/>
  <c r="E880" i="30"/>
  <c r="F880" i="30" s="1"/>
  <c r="E879" i="30"/>
  <c r="F879" i="30" s="1"/>
  <c r="E878" i="30"/>
  <c r="F878" i="30" s="1"/>
  <c r="E877" i="30"/>
  <c r="F877" i="30" s="1"/>
  <c r="E876" i="30"/>
  <c r="F876" i="30" s="1"/>
  <c r="E875" i="30"/>
  <c r="F875" i="30" s="1"/>
  <c r="E874" i="30"/>
  <c r="F874" i="30" s="1"/>
  <c r="E873" i="30"/>
  <c r="F873" i="30" s="1"/>
  <c r="E872" i="30"/>
  <c r="F872" i="30" s="1"/>
  <c r="E871" i="30"/>
  <c r="F871" i="30" s="1"/>
  <c r="E870" i="30"/>
  <c r="F870" i="30" s="1"/>
  <c r="E869" i="30"/>
  <c r="F869" i="30" s="1"/>
  <c r="E868" i="30"/>
  <c r="F868" i="30" s="1"/>
  <c r="E867" i="30"/>
  <c r="F867" i="30" s="1"/>
  <c r="E866" i="30"/>
  <c r="F866" i="30" s="1"/>
  <c r="E865" i="30"/>
  <c r="F865" i="30" s="1"/>
  <c r="E864" i="30"/>
  <c r="F864" i="30" s="1"/>
  <c r="E863" i="30"/>
  <c r="F863" i="30" s="1"/>
  <c r="E862" i="30"/>
  <c r="F862" i="30" s="1"/>
  <c r="E861" i="30"/>
  <c r="F861" i="30" s="1"/>
  <c r="E860" i="30"/>
  <c r="F860" i="30" s="1"/>
  <c r="E859" i="30"/>
  <c r="F859" i="30" s="1"/>
  <c r="E858" i="30"/>
  <c r="F858" i="30" s="1"/>
  <c r="E857" i="30"/>
  <c r="F857" i="30" s="1"/>
  <c r="E856" i="30"/>
  <c r="F856" i="30" s="1"/>
  <c r="E855" i="30"/>
  <c r="F855" i="30" s="1"/>
  <c r="E854" i="30"/>
  <c r="F854" i="30" s="1"/>
  <c r="E853" i="30"/>
  <c r="F853" i="30" s="1"/>
  <c r="E852" i="30"/>
  <c r="F852" i="30" s="1"/>
  <c r="E851" i="30"/>
  <c r="F851" i="30" s="1"/>
  <c r="E850" i="30"/>
  <c r="F850" i="30" s="1"/>
  <c r="E849" i="30"/>
  <c r="F849" i="30" s="1"/>
  <c r="E848" i="30"/>
  <c r="F848" i="30" s="1"/>
  <c r="E847" i="30"/>
  <c r="F847" i="30" s="1"/>
  <c r="E846" i="30"/>
  <c r="F846" i="30" s="1"/>
  <c r="E845" i="30"/>
  <c r="F845" i="30" s="1"/>
  <c r="E844" i="30"/>
  <c r="F844" i="30" s="1"/>
  <c r="E843" i="30"/>
  <c r="F843" i="30" s="1"/>
  <c r="E842" i="30"/>
  <c r="F842" i="30" s="1"/>
  <c r="E841" i="30"/>
  <c r="F841" i="30" s="1"/>
  <c r="E840" i="30"/>
  <c r="F840" i="30" s="1"/>
  <c r="E839" i="30"/>
  <c r="F839" i="30" s="1"/>
  <c r="E838" i="30"/>
  <c r="F838" i="30" s="1"/>
  <c r="E837" i="30"/>
  <c r="F837" i="30" s="1"/>
  <c r="E836" i="30"/>
  <c r="F836" i="30" s="1"/>
  <c r="E835" i="30"/>
  <c r="F835" i="30" s="1"/>
  <c r="E834" i="30"/>
  <c r="F834" i="30" s="1"/>
  <c r="E833" i="30"/>
  <c r="F833" i="30" s="1"/>
  <c r="E832" i="30"/>
  <c r="F832" i="30" s="1"/>
  <c r="E831" i="30"/>
  <c r="F831" i="30" s="1"/>
  <c r="E830" i="30"/>
  <c r="F830" i="30" s="1"/>
  <c r="E829" i="30"/>
  <c r="F829" i="30" s="1"/>
  <c r="E828" i="30"/>
  <c r="F828" i="30" s="1"/>
  <c r="E827" i="30"/>
  <c r="F827" i="30" s="1"/>
  <c r="E826" i="30"/>
  <c r="F826" i="30" s="1"/>
  <c r="E825" i="30"/>
  <c r="F825" i="30" s="1"/>
  <c r="E824" i="30"/>
  <c r="F824" i="30" s="1"/>
  <c r="E823" i="30"/>
  <c r="F823" i="30" s="1"/>
  <c r="E822" i="30"/>
  <c r="F822" i="30" s="1"/>
  <c r="E821" i="30"/>
  <c r="F821" i="30" s="1"/>
  <c r="E820" i="30"/>
  <c r="F820" i="30" s="1"/>
  <c r="E819" i="30"/>
  <c r="F819" i="30" s="1"/>
  <c r="E818" i="30"/>
  <c r="F818" i="30" s="1"/>
  <c r="E817" i="30"/>
  <c r="F817" i="30" s="1"/>
  <c r="E816" i="30"/>
  <c r="F816" i="30" s="1"/>
  <c r="E815" i="30"/>
  <c r="F815" i="30" s="1"/>
  <c r="E814" i="30"/>
  <c r="F814" i="30" s="1"/>
  <c r="E813" i="30"/>
  <c r="F813" i="30" s="1"/>
  <c r="E812" i="30"/>
  <c r="F812" i="30" s="1"/>
  <c r="E811" i="30"/>
  <c r="F811" i="30" s="1"/>
  <c r="E810" i="30"/>
  <c r="F810" i="30" s="1"/>
  <c r="E809" i="30"/>
  <c r="F809" i="30" s="1"/>
  <c r="E808" i="30"/>
  <c r="F808" i="30" s="1"/>
  <c r="E807" i="30"/>
  <c r="F807" i="30" s="1"/>
  <c r="E806" i="30"/>
  <c r="F806" i="30" s="1"/>
  <c r="E805" i="30"/>
  <c r="F805" i="30" s="1"/>
  <c r="E804" i="30"/>
  <c r="F804" i="30" s="1"/>
  <c r="E803" i="30"/>
  <c r="F803" i="30" s="1"/>
  <c r="E802" i="30"/>
  <c r="F802" i="30" s="1"/>
  <c r="E801" i="30"/>
  <c r="F801" i="30" s="1"/>
  <c r="E800" i="30"/>
  <c r="F800" i="30" s="1"/>
  <c r="E799" i="30"/>
  <c r="F799" i="30" s="1"/>
  <c r="E798" i="30"/>
  <c r="F798" i="30" s="1"/>
  <c r="E797" i="30"/>
  <c r="F797" i="30" s="1"/>
  <c r="E796" i="30"/>
  <c r="F796" i="30" s="1"/>
  <c r="E795" i="30"/>
  <c r="F795" i="30" s="1"/>
  <c r="E794" i="30"/>
  <c r="F794" i="30" s="1"/>
  <c r="E793" i="30"/>
  <c r="F793" i="30" s="1"/>
  <c r="E792" i="30"/>
  <c r="F792" i="30" s="1"/>
  <c r="E791" i="30"/>
  <c r="F791" i="30" s="1"/>
  <c r="E790" i="30"/>
  <c r="F790" i="30" s="1"/>
  <c r="E789" i="30"/>
  <c r="F789" i="30" s="1"/>
  <c r="E788" i="30"/>
  <c r="F788" i="30" s="1"/>
  <c r="E787" i="30"/>
  <c r="F787" i="30" s="1"/>
  <c r="E786" i="30"/>
  <c r="F786" i="30" s="1"/>
  <c r="E785" i="30"/>
  <c r="F785" i="30" s="1"/>
  <c r="E784" i="30"/>
  <c r="F784" i="30" s="1"/>
  <c r="E783" i="30"/>
  <c r="F783" i="30" s="1"/>
  <c r="E782" i="30"/>
  <c r="F782" i="30" s="1"/>
  <c r="E781" i="30"/>
  <c r="F781" i="30" s="1"/>
  <c r="E780" i="30"/>
  <c r="F780" i="30" s="1"/>
  <c r="E779" i="30"/>
  <c r="F779" i="30" s="1"/>
  <c r="E778" i="30"/>
  <c r="F778" i="30" s="1"/>
  <c r="E777" i="30"/>
  <c r="F777" i="30" s="1"/>
  <c r="E776" i="30"/>
  <c r="F776" i="30" s="1"/>
  <c r="E775" i="30"/>
  <c r="F775" i="30" s="1"/>
  <c r="E774" i="30"/>
  <c r="F774" i="30" s="1"/>
  <c r="E773" i="30"/>
  <c r="F773" i="30" s="1"/>
  <c r="E772" i="30"/>
  <c r="F772" i="30" s="1"/>
  <c r="E771" i="30"/>
  <c r="F771" i="30" s="1"/>
  <c r="E770" i="30"/>
  <c r="F770" i="30" s="1"/>
  <c r="E769" i="30"/>
  <c r="F769" i="30" s="1"/>
  <c r="E768" i="30"/>
  <c r="F768" i="30" s="1"/>
  <c r="E767" i="30"/>
  <c r="F767" i="30" s="1"/>
  <c r="E766" i="30"/>
  <c r="F766" i="30" s="1"/>
  <c r="E765" i="30"/>
  <c r="F765" i="30" s="1"/>
  <c r="E764" i="30"/>
  <c r="F764" i="30" s="1"/>
  <c r="E763" i="30"/>
  <c r="F763" i="30" s="1"/>
  <c r="E762" i="30"/>
  <c r="F762" i="30" s="1"/>
  <c r="E761" i="30"/>
  <c r="F761" i="30" s="1"/>
  <c r="E760" i="30"/>
  <c r="F760" i="30" s="1"/>
  <c r="E759" i="30"/>
  <c r="F759" i="30" s="1"/>
  <c r="E758" i="30"/>
  <c r="F758" i="30" s="1"/>
  <c r="E757" i="30"/>
  <c r="F757" i="30" s="1"/>
  <c r="E756" i="30"/>
  <c r="F756" i="30" s="1"/>
  <c r="E755" i="30"/>
  <c r="F755" i="30" s="1"/>
  <c r="E754" i="30"/>
  <c r="F754" i="30" s="1"/>
  <c r="E753" i="30"/>
  <c r="F753" i="30" s="1"/>
  <c r="E752" i="30"/>
  <c r="F752" i="30" s="1"/>
  <c r="E751" i="30"/>
  <c r="F751" i="30" s="1"/>
  <c r="E750" i="30"/>
  <c r="F750" i="30" s="1"/>
  <c r="E749" i="30"/>
  <c r="F749" i="30" s="1"/>
  <c r="E748" i="30"/>
  <c r="F748" i="30" s="1"/>
  <c r="E747" i="30"/>
  <c r="F747" i="30" s="1"/>
  <c r="E746" i="30"/>
  <c r="F746" i="30" s="1"/>
  <c r="E745" i="30"/>
  <c r="F745" i="30" s="1"/>
  <c r="E744" i="30"/>
  <c r="F744" i="30" s="1"/>
  <c r="E743" i="30"/>
  <c r="F743" i="30" s="1"/>
  <c r="E742" i="30"/>
  <c r="F742" i="30" s="1"/>
  <c r="E741" i="30"/>
  <c r="F741" i="30" s="1"/>
  <c r="E740" i="30"/>
  <c r="F740" i="30" s="1"/>
  <c r="E739" i="30"/>
  <c r="F739" i="30" s="1"/>
  <c r="E738" i="30"/>
  <c r="F738" i="30" s="1"/>
  <c r="E737" i="30"/>
  <c r="F737" i="30" s="1"/>
  <c r="E736" i="30"/>
  <c r="F736" i="30" s="1"/>
  <c r="E735" i="30"/>
  <c r="F735" i="30" s="1"/>
  <c r="E734" i="30"/>
  <c r="F734" i="30" s="1"/>
  <c r="E733" i="30"/>
  <c r="F733" i="30" s="1"/>
  <c r="E732" i="30"/>
  <c r="F732" i="30" s="1"/>
  <c r="E731" i="30"/>
  <c r="F731" i="30" s="1"/>
  <c r="E730" i="30"/>
  <c r="F730" i="30" s="1"/>
  <c r="E729" i="30"/>
  <c r="F729" i="30" s="1"/>
  <c r="E728" i="30"/>
  <c r="F728" i="30" s="1"/>
  <c r="E727" i="30"/>
  <c r="F727" i="30" s="1"/>
  <c r="E726" i="30"/>
  <c r="F726" i="30" s="1"/>
  <c r="E725" i="30"/>
  <c r="F725" i="30" s="1"/>
  <c r="E724" i="30"/>
  <c r="F724" i="30" s="1"/>
  <c r="E723" i="30"/>
  <c r="F723" i="30" s="1"/>
  <c r="E722" i="30"/>
  <c r="F722" i="30" s="1"/>
  <c r="E721" i="30"/>
  <c r="F721" i="30" s="1"/>
  <c r="E720" i="30"/>
  <c r="F720" i="30" s="1"/>
  <c r="E719" i="30"/>
  <c r="F719" i="30" s="1"/>
  <c r="E718" i="30"/>
  <c r="F718" i="30" s="1"/>
  <c r="E717" i="30"/>
  <c r="F717" i="30" s="1"/>
  <c r="E716" i="30"/>
  <c r="F716" i="30" s="1"/>
  <c r="E715" i="30"/>
  <c r="F715" i="30" s="1"/>
  <c r="E714" i="30"/>
  <c r="F714" i="30" s="1"/>
  <c r="E713" i="30"/>
  <c r="F713" i="30" s="1"/>
  <c r="E712" i="30"/>
  <c r="F712" i="30" s="1"/>
  <c r="E711" i="30"/>
  <c r="F711" i="30" s="1"/>
  <c r="E710" i="30"/>
  <c r="F710" i="30" s="1"/>
  <c r="E709" i="30"/>
  <c r="F709" i="30" s="1"/>
  <c r="E708" i="30"/>
  <c r="F708" i="30" s="1"/>
  <c r="E707" i="30"/>
  <c r="F707" i="30" s="1"/>
  <c r="E706" i="30"/>
  <c r="F706" i="30" s="1"/>
  <c r="E705" i="30"/>
  <c r="F705" i="30" s="1"/>
  <c r="E704" i="30"/>
  <c r="F704" i="30" s="1"/>
  <c r="E703" i="30"/>
  <c r="F703" i="30" s="1"/>
  <c r="E702" i="30"/>
  <c r="F702" i="30" s="1"/>
  <c r="E701" i="30"/>
  <c r="F701" i="30" s="1"/>
  <c r="E700" i="30"/>
  <c r="F700" i="30" s="1"/>
  <c r="E699" i="30"/>
  <c r="F699" i="30" s="1"/>
  <c r="E698" i="30"/>
  <c r="F698" i="30" s="1"/>
  <c r="E697" i="30"/>
  <c r="F697" i="30" s="1"/>
  <c r="E696" i="30"/>
  <c r="F696" i="30" s="1"/>
  <c r="E695" i="30"/>
  <c r="F695" i="30" s="1"/>
  <c r="E694" i="30"/>
  <c r="F694" i="30" s="1"/>
  <c r="E693" i="30"/>
  <c r="F693" i="30" s="1"/>
  <c r="E692" i="30"/>
  <c r="F692" i="30" s="1"/>
  <c r="E691" i="30"/>
  <c r="F691" i="30" s="1"/>
  <c r="E690" i="30"/>
  <c r="F690" i="30" s="1"/>
  <c r="E689" i="30"/>
  <c r="F689" i="30" s="1"/>
  <c r="E688" i="30"/>
  <c r="F688" i="30" s="1"/>
  <c r="E687" i="30"/>
  <c r="F687" i="30" s="1"/>
  <c r="E686" i="30"/>
  <c r="F686" i="30" s="1"/>
  <c r="E685" i="30"/>
  <c r="F685" i="30" s="1"/>
  <c r="E684" i="30"/>
  <c r="F684" i="30" s="1"/>
  <c r="E683" i="30"/>
  <c r="F683" i="30" s="1"/>
  <c r="E682" i="30"/>
  <c r="F682" i="30" s="1"/>
  <c r="E681" i="30"/>
  <c r="F681" i="30" s="1"/>
  <c r="E680" i="30"/>
  <c r="F680" i="30" s="1"/>
  <c r="E679" i="30"/>
  <c r="F679" i="30" s="1"/>
  <c r="E678" i="30"/>
  <c r="F678" i="30" s="1"/>
  <c r="E677" i="30"/>
  <c r="F677" i="30" s="1"/>
  <c r="E676" i="30"/>
  <c r="F676" i="30" s="1"/>
  <c r="E675" i="30"/>
  <c r="F675" i="30" s="1"/>
  <c r="E674" i="30"/>
  <c r="F674" i="30" s="1"/>
  <c r="E673" i="30"/>
  <c r="F673" i="30" s="1"/>
  <c r="E672" i="30"/>
  <c r="F672" i="30" s="1"/>
  <c r="E671" i="30"/>
  <c r="F671" i="30" s="1"/>
  <c r="E670" i="30"/>
  <c r="F670" i="30" s="1"/>
  <c r="E669" i="30"/>
  <c r="F669" i="30" s="1"/>
  <c r="E668" i="30"/>
  <c r="F668" i="30" s="1"/>
  <c r="E667" i="30"/>
  <c r="F667" i="30" s="1"/>
  <c r="E666" i="30"/>
  <c r="F666" i="30" s="1"/>
  <c r="E665" i="30"/>
  <c r="F665" i="30" s="1"/>
  <c r="E664" i="30"/>
  <c r="F664" i="30" s="1"/>
  <c r="E663" i="30"/>
  <c r="F663" i="30" s="1"/>
  <c r="E662" i="30"/>
  <c r="F662" i="30" s="1"/>
  <c r="E661" i="30"/>
  <c r="F661" i="30" s="1"/>
  <c r="E660" i="30"/>
  <c r="F660" i="30" s="1"/>
  <c r="E659" i="30"/>
  <c r="F659" i="30" s="1"/>
  <c r="E658" i="30"/>
  <c r="F658" i="30" s="1"/>
  <c r="E657" i="30"/>
  <c r="F657" i="30" s="1"/>
  <c r="E656" i="30"/>
  <c r="F656" i="30" s="1"/>
  <c r="E655" i="30"/>
  <c r="F655" i="30" s="1"/>
  <c r="E654" i="30"/>
  <c r="F654" i="30" s="1"/>
  <c r="E653" i="30"/>
  <c r="F653" i="30" s="1"/>
  <c r="E652" i="30"/>
  <c r="F652" i="30" s="1"/>
  <c r="E651" i="30"/>
  <c r="F651" i="30" s="1"/>
  <c r="E650" i="30"/>
  <c r="F650" i="30" s="1"/>
  <c r="E649" i="30"/>
  <c r="F649" i="30" s="1"/>
  <c r="E648" i="30"/>
  <c r="F648" i="30" s="1"/>
  <c r="E647" i="30"/>
  <c r="F647" i="30" s="1"/>
  <c r="E646" i="30"/>
  <c r="F646" i="30" s="1"/>
  <c r="E645" i="30"/>
  <c r="F645" i="30" s="1"/>
  <c r="E644" i="30"/>
  <c r="F644" i="30" s="1"/>
  <c r="E643" i="30"/>
  <c r="F643" i="30" s="1"/>
  <c r="E642" i="30"/>
  <c r="F642" i="30" s="1"/>
  <c r="E641" i="30"/>
  <c r="F641" i="30" s="1"/>
  <c r="E640" i="30"/>
  <c r="F640" i="30" s="1"/>
  <c r="E639" i="30"/>
  <c r="F639" i="30" s="1"/>
  <c r="E638" i="30"/>
  <c r="F638" i="30" s="1"/>
  <c r="E637" i="30"/>
  <c r="F637" i="30" s="1"/>
  <c r="E636" i="30"/>
  <c r="F636" i="30" s="1"/>
  <c r="E635" i="30"/>
  <c r="F635" i="30" s="1"/>
  <c r="E634" i="30"/>
  <c r="F634" i="30" s="1"/>
  <c r="E633" i="30"/>
  <c r="F633" i="30" s="1"/>
  <c r="E632" i="30"/>
  <c r="F632" i="30" s="1"/>
  <c r="E631" i="30"/>
  <c r="F631" i="30" s="1"/>
  <c r="E630" i="30"/>
  <c r="F630" i="30" s="1"/>
  <c r="E629" i="30"/>
  <c r="F629" i="30" s="1"/>
  <c r="E628" i="30"/>
  <c r="F628" i="30" s="1"/>
  <c r="E627" i="30"/>
  <c r="F627" i="30" s="1"/>
  <c r="E626" i="30"/>
  <c r="F626" i="30" s="1"/>
  <c r="E625" i="30"/>
  <c r="F625" i="30" s="1"/>
  <c r="E624" i="30"/>
  <c r="F624" i="30" s="1"/>
  <c r="E623" i="30"/>
  <c r="F623" i="30" s="1"/>
  <c r="E622" i="30"/>
  <c r="F622" i="30" s="1"/>
  <c r="E621" i="30"/>
  <c r="F621" i="30" s="1"/>
  <c r="E620" i="30"/>
  <c r="F620" i="30" s="1"/>
  <c r="E619" i="30"/>
  <c r="F619" i="30" s="1"/>
  <c r="E618" i="30"/>
  <c r="F618" i="30" s="1"/>
  <c r="E617" i="30"/>
  <c r="F617" i="30" s="1"/>
  <c r="E616" i="30"/>
  <c r="F616" i="30" s="1"/>
  <c r="E615" i="30"/>
  <c r="F615" i="30" s="1"/>
  <c r="E614" i="30"/>
  <c r="F614" i="30" s="1"/>
  <c r="E613" i="30"/>
  <c r="F613" i="30" s="1"/>
  <c r="E612" i="30"/>
  <c r="F612" i="30" s="1"/>
  <c r="E611" i="30"/>
  <c r="F611" i="30" s="1"/>
  <c r="E610" i="30"/>
  <c r="F610" i="30" s="1"/>
  <c r="E609" i="30"/>
  <c r="F609" i="30" s="1"/>
  <c r="E608" i="30"/>
  <c r="F608" i="30" s="1"/>
  <c r="E607" i="30"/>
  <c r="F607" i="30" s="1"/>
  <c r="E606" i="30"/>
  <c r="F606" i="30" s="1"/>
  <c r="E605" i="30"/>
  <c r="F605" i="30" s="1"/>
  <c r="E604" i="30"/>
  <c r="F604" i="30" s="1"/>
  <c r="E603" i="30"/>
  <c r="F603" i="30" s="1"/>
  <c r="E602" i="30"/>
  <c r="F602" i="30" s="1"/>
  <c r="E601" i="30"/>
  <c r="F601" i="30" s="1"/>
  <c r="E600" i="30"/>
  <c r="F600" i="30" s="1"/>
  <c r="E599" i="30"/>
  <c r="F599" i="30" s="1"/>
  <c r="E598" i="30"/>
  <c r="F598" i="30" s="1"/>
  <c r="E597" i="30"/>
  <c r="F597" i="30" s="1"/>
  <c r="E596" i="30"/>
  <c r="F596" i="30" s="1"/>
  <c r="E595" i="30"/>
  <c r="F595" i="30" s="1"/>
  <c r="E594" i="30"/>
  <c r="F594" i="30" s="1"/>
  <c r="E593" i="30"/>
  <c r="F593" i="30" s="1"/>
  <c r="E592" i="30"/>
  <c r="F592" i="30" s="1"/>
  <c r="E591" i="30"/>
  <c r="F591" i="30" s="1"/>
  <c r="E590" i="30"/>
  <c r="F590" i="30" s="1"/>
  <c r="E589" i="30"/>
  <c r="F589" i="30" s="1"/>
  <c r="E588" i="30"/>
  <c r="F588" i="30" s="1"/>
  <c r="E587" i="30"/>
  <c r="F587" i="30" s="1"/>
  <c r="E586" i="30"/>
  <c r="F586" i="30" s="1"/>
  <c r="E585" i="30"/>
  <c r="F585" i="30" s="1"/>
  <c r="E584" i="30"/>
  <c r="F584" i="30" s="1"/>
  <c r="E583" i="30"/>
  <c r="F583" i="30" s="1"/>
  <c r="E582" i="30"/>
  <c r="F582" i="30" s="1"/>
  <c r="E581" i="30"/>
  <c r="F581" i="30" s="1"/>
  <c r="E580" i="30"/>
  <c r="F580" i="30" s="1"/>
  <c r="E579" i="30"/>
  <c r="F579" i="30" s="1"/>
  <c r="E578" i="30"/>
  <c r="F578" i="30" s="1"/>
  <c r="E577" i="30"/>
  <c r="F577" i="30" s="1"/>
  <c r="E576" i="30"/>
  <c r="F576" i="30" s="1"/>
  <c r="E575" i="30"/>
  <c r="F575" i="30" s="1"/>
  <c r="E574" i="30"/>
  <c r="F574" i="30" s="1"/>
  <c r="E573" i="30"/>
  <c r="F573" i="30" s="1"/>
  <c r="E572" i="30"/>
  <c r="F572" i="30" s="1"/>
  <c r="E571" i="30"/>
  <c r="F571" i="30" s="1"/>
  <c r="E570" i="30"/>
  <c r="F570" i="30" s="1"/>
  <c r="E569" i="30"/>
  <c r="F569" i="30" s="1"/>
  <c r="E568" i="30"/>
  <c r="F568" i="30" s="1"/>
  <c r="E567" i="30"/>
  <c r="F567" i="30" s="1"/>
  <c r="E566" i="30"/>
  <c r="F566" i="30" s="1"/>
  <c r="E565" i="30"/>
  <c r="F565" i="30" s="1"/>
  <c r="E564" i="30"/>
  <c r="F564" i="30" s="1"/>
  <c r="E563" i="30"/>
  <c r="F563" i="30" s="1"/>
  <c r="E562" i="30"/>
  <c r="F562" i="30" s="1"/>
  <c r="E561" i="30"/>
  <c r="F561" i="30" s="1"/>
  <c r="E560" i="30"/>
  <c r="F560" i="30" s="1"/>
  <c r="E559" i="30"/>
  <c r="F559" i="30" s="1"/>
  <c r="E558" i="30"/>
  <c r="F558" i="30" s="1"/>
  <c r="E557" i="30"/>
  <c r="F557" i="30" s="1"/>
  <c r="E556" i="30"/>
  <c r="F556" i="30" s="1"/>
  <c r="E555" i="30"/>
  <c r="F555" i="30" s="1"/>
  <c r="E554" i="30"/>
  <c r="F554" i="30" s="1"/>
  <c r="E553" i="30"/>
  <c r="F553" i="30" s="1"/>
  <c r="E552" i="30"/>
  <c r="F552" i="30" s="1"/>
  <c r="E551" i="30"/>
  <c r="F551" i="30" s="1"/>
  <c r="E550" i="30"/>
  <c r="F550" i="30" s="1"/>
  <c r="E549" i="30"/>
  <c r="F549" i="30" s="1"/>
  <c r="E548" i="30"/>
  <c r="F548" i="30" s="1"/>
  <c r="E547" i="30"/>
  <c r="F547" i="30" s="1"/>
  <c r="E546" i="30"/>
  <c r="F546" i="30" s="1"/>
  <c r="E545" i="30"/>
  <c r="F545" i="30" s="1"/>
  <c r="E544" i="30"/>
  <c r="F544" i="30" s="1"/>
  <c r="E543" i="30"/>
  <c r="F543" i="30" s="1"/>
  <c r="E542" i="30"/>
  <c r="F542" i="30" s="1"/>
  <c r="E541" i="30"/>
  <c r="F541" i="30" s="1"/>
  <c r="E540" i="30"/>
  <c r="F540" i="30" s="1"/>
  <c r="E539" i="30"/>
  <c r="F539" i="30" s="1"/>
  <c r="E538" i="30"/>
  <c r="F538" i="30" s="1"/>
  <c r="E537" i="30"/>
  <c r="F537" i="30" s="1"/>
  <c r="E536" i="30"/>
  <c r="F536" i="30" s="1"/>
  <c r="E535" i="30"/>
  <c r="F535" i="30" s="1"/>
  <c r="E534" i="30"/>
  <c r="F534" i="30" s="1"/>
  <c r="E533" i="30"/>
  <c r="F533" i="30" s="1"/>
  <c r="E532" i="30"/>
  <c r="F532" i="30" s="1"/>
  <c r="E531" i="30"/>
  <c r="F531" i="30" s="1"/>
  <c r="E530" i="30"/>
  <c r="F530" i="30" s="1"/>
  <c r="E529" i="30"/>
  <c r="F529" i="30" s="1"/>
  <c r="E528" i="30"/>
  <c r="F528" i="30" s="1"/>
  <c r="E527" i="30"/>
  <c r="F527" i="30" s="1"/>
  <c r="E526" i="30"/>
  <c r="F526" i="30" s="1"/>
  <c r="E525" i="30"/>
  <c r="F525" i="30" s="1"/>
  <c r="E524" i="30"/>
  <c r="F524" i="30" s="1"/>
  <c r="E523" i="30"/>
  <c r="F523" i="30" s="1"/>
  <c r="E522" i="30"/>
  <c r="F522" i="30" s="1"/>
  <c r="E521" i="30"/>
  <c r="F521" i="30" s="1"/>
  <c r="E520" i="30"/>
  <c r="F520" i="30" s="1"/>
  <c r="E519" i="30"/>
  <c r="F519" i="30" s="1"/>
  <c r="E518" i="30"/>
  <c r="F518" i="30" s="1"/>
  <c r="E517" i="30"/>
  <c r="F517" i="30" s="1"/>
  <c r="E516" i="30"/>
  <c r="F516" i="30" s="1"/>
  <c r="E515" i="30"/>
  <c r="F515" i="30" s="1"/>
  <c r="E514" i="30"/>
  <c r="F514" i="30" s="1"/>
  <c r="E513" i="30"/>
  <c r="F513" i="30" s="1"/>
  <c r="E512" i="30"/>
  <c r="F512" i="30" s="1"/>
  <c r="E511" i="30"/>
  <c r="F511" i="30" s="1"/>
  <c r="E510" i="30"/>
  <c r="F510" i="30" s="1"/>
  <c r="E509" i="30"/>
  <c r="F509" i="30" s="1"/>
  <c r="E508" i="30"/>
  <c r="F508" i="30" s="1"/>
  <c r="E507" i="30"/>
  <c r="F507" i="30" s="1"/>
  <c r="E506" i="30"/>
  <c r="F506" i="30" s="1"/>
  <c r="E505" i="30"/>
  <c r="F505" i="30" s="1"/>
  <c r="E504" i="30"/>
  <c r="F504" i="30" s="1"/>
  <c r="E503" i="30"/>
  <c r="F503" i="30" s="1"/>
  <c r="E502" i="30"/>
  <c r="F502" i="30" s="1"/>
  <c r="E501" i="30"/>
  <c r="F501" i="30" s="1"/>
  <c r="E500" i="30"/>
  <c r="F500" i="30" s="1"/>
  <c r="E499" i="30"/>
  <c r="F499" i="30" s="1"/>
  <c r="E498" i="30"/>
  <c r="F498" i="30" s="1"/>
  <c r="E497" i="30"/>
  <c r="F497" i="30" s="1"/>
  <c r="E496" i="30"/>
  <c r="F496" i="30" s="1"/>
  <c r="E495" i="30"/>
  <c r="F495" i="30" s="1"/>
  <c r="E494" i="30"/>
  <c r="F494" i="30" s="1"/>
  <c r="E493" i="30"/>
  <c r="F493" i="30" s="1"/>
  <c r="E492" i="30"/>
  <c r="F492" i="30" s="1"/>
  <c r="E491" i="30"/>
  <c r="F491" i="30" s="1"/>
  <c r="E490" i="30"/>
  <c r="F490" i="30" s="1"/>
  <c r="E489" i="30"/>
  <c r="F489" i="30" s="1"/>
  <c r="E488" i="30"/>
  <c r="F488" i="30" s="1"/>
  <c r="E487" i="30"/>
  <c r="F487" i="30" s="1"/>
  <c r="E486" i="30"/>
  <c r="F486" i="30" s="1"/>
  <c r="E485" i="30"/>
  <c r="F485" i="30" s="1"/>
  <c r="E484" i="30"/>
  <c r="F484" i="30" s="1"/>
  <c r="E483" i="30"/>
  <c r="F483" i="30" s="1"/>
  <c r="E482" i="30"/>
  <c r="F482" i="30" s="1"/>
  <c r="E481" i="30"/>
  <c r="F481" i="30" s="1"/>
  <c r="E480" i="30"/>
  <c r="F480" i="30" s="1"/>
  <c r="E479" i="30"/>
  <c r="F479" i="30" s="1"/>
  <c r="E478" i="30"/>
  <c r="F478" i="30" s="1"/>
  <c r="E477" i="30"/>
  <c r="F477" i="30" s="1"/>
  <c r="E476" i="30"/>
  <c r="F476" i="30" s="1"/>
  <c r="E475" i="30"/>
  <c r="F475" i="30" s="1"/>
  <c r="E474" i="30"/>
  <c r="F474" i="30" s="1"/>
  <c r="E473" i="30"/>
  <c r="F473" i="30" s="1"/>
  <c r="E472" i="30"/>
  <c r="F472" i="30" s="1"/>
  <c r="E471" i="30"/>
  <c r="F471" i="30" s="1"/>
  <c r="E470" i="30"/>
  <c r="F470" i="30" s="1"/>
  <c r="E469" i="30"/>
  <c r="F469" i="30" s="1"/>
  <c r="E468" i="30"/>
  <c r="F468" i="30" s="1"/>
  <c r="E467" i="30"/>
  <c r="F467" i="30" s="1"/>
  <c r="E466" i="30"/>
  <c r="F466" i="30" s="1"/>
  <c r="E465" i="30"/>
  <c r="F465" i="30" s="1"/>
  <c r="E464" i="30"/>
  <c r="F464" i="30" s="1"/>
  <c r="E463" i="30"/>
  <c r="F463" i="30" s="1"/>
  <c r="E462" i="30"/>
  <c r="F462" i="30" s="1"/>
  <c r="E461" i="30"/>
  <c r="F461" i="30" s="1"/>
  <c r="E460" i="30"/>
  <c r="F460" i="30" s="1"/>
  <c r="E459" i="30"/>
  <c r="F459" i="30" s="1"/>
  <c r="E458" i="30"/>
  <c r="F458" i="30" s="1"/>
  <c r="E457" i="30"/>
  <c r="F457" i="30" s="1"/>
  <c r="E456" i="30"/>
  <c r="F456" i="30" s="1"/>
  <c r="E455" i="30"/>
  <c r="F455" i="30" s="1"/>
  <c r="E454" i="30"/>
  <c r="F454" i="30" s="1"/>
  <c r="E453" i="30"/>
  <c r="F453" i="30" s="1"/>
  <c r="E452" i="30"/>
  <c r="F452" i="30" s="1"/>
  <c r="E451" i="30"/>
  <c r="F451" i="30" s="1"/>
  <c r="E450" i="30"/>
  <c r="F450" i="30" s="1"/>
  <c r="E449" i="30"/>
  <c r="F449" i="30" s="1"/>
  <c r="E448" i="30"/>
  <c r="F448" i="30" s="1"/>
  <c r="E447" i="30"/>
  <c r="F447" i="30" s="1"/>
  <c r="E446" i="30"/>
  <c r="F446" i="30" s="1"/>
  <c r="E445" i="30"/>
  <c r="F445" i="30" s="1"/>
  <c r="E444" i="30"/>
  <c r="F444" i="30" s="1"/>
  <c r="E443" i="30"/>
  <c r="F443" i="30" s="1"/>
  <c r="E442" i="30"/>
  <c r="F442" i="30" s="1"/>
  <c r="E441" i="30"/>
  <c r="F441" i="30" s="1"/>
  <c r="E440" i="30"/>
  <c r="F440" i="30" s="1"/>
  <c r="E439" i="30"/>
  <c r="F439" i="30" s="1"/>
  <c r="E438" i="30"/>
  <c r="F438" i="30" s="1"/>
  <c r="E437" i="30"/>
  <c r="F437" i="30" s="1"/>
  <c r="E436" i="30"/>
  <c r="F436" i="30" s="1"/>
  <c r="E435" i="30"/>
  <c r="F435" i="30" s="1"/>
  <c r="E434" i="30"/>
  <c r="F434" i="30" s="1"/>
  <c r="E433" i="30"/>
  <c r="F433" i="30" s="1"/>
  <c r="E432" i="30"/>
  <c r="F432" i="30" s="1"/>
  <c r="E431" i="30"/>
  <c r="F431" i="30" s="1"/>
  <c r="E430" i="30"/>
  <c r="F430" i="30" s="1"/>
  <c r="E429" i="30"/>
  <c r="F429" i="30" s="1"/>
  <c r="E428" i="30"/>
  <c r="F428" i="30" s="1"/>
  <c r="E427" i="30"/>
  <c r="F427" i="30" s="1"/>
  <c r="E426" i="30"/>
  <c r="F426" i="30" s="1"/>
  <c r="E425" i="30"/>
  <c r="F425" i="30" s="1"/>
  <c r="E424" i="30"/>
  <c r="F424" i="30" s="1"/>
  <c r="E423" i="30"/>
  <c r="F423" i="30" s="1"/>
  <c r="E422" i="30"/>
  <c r="F422" i="30" s="1"/>
  <c r="E421" i="30"/>
  <c r="F421" i="30" s="1"/>
  <c r="E420" i="30"/>
  <c r="F420" i="30" s="1"/>
  <c r="E419" i="30"/>
  <c r="F419" i="30" s="1"/>
  <c r="E418" i="30"/>
  <c r="F418" i="30" s="1"/>
  <c r="E417" i="30"/>
  <c r="F417" i="30" s="1"/>
  <c r="E416" i="30"/>
  <c r="F416" i="30" s="1"/>
  <c r="E415" i="30"/>
  <c r="F415" i="30" s="1"/>
  <c r="E414" i="30"/>
  <c r="F414" i="30" s="1"/>
  <c r="E413" i="30"/>
  <c r="F413" i="30" s="1"/>
  <c r="E412" i="30"/>
  <c r="F412" i="30" s="1"/>
  <c r="E411" i="30"/>
  <c r="F411" i="30" s="1"/>
  <c r="E410" i="30"/>
  <c r="F410" i="30" s="1"/>
  <c r="E409" i="30"/>
  <c r="F409" i="30" s="1"/>
  <c r="E408" i="30"/>
  <c r="F408" i="30" s="1"/>
  <c r="E407" i="30"/>
  <c r="F407" i="30" s="1"/>
  <c r="E406" i="30"/>
  <c r="F406" i="30" s="1"/>
  <c r="E405" i="30"/>
  <c r="F405" i="30" s="1"/>
  <c r="E404" i="30"/>
  <c r="F404" i="30" s="1"/>
  <c r="E403" i="30"/>
  <c r="F403" i="30" s="1"/>
  <c r="E402" i="30"/>
  <c r="F402" i="30" s="1"/>
  <c r="E401" i="30"/>
  <c r="F401" i="30" s="1"/>
  <c r="E400" i="30"/>
  <c r="F400" i="30" s="1"/>
  <c r="E399" i="30"/>
  <c r="F399" i="30" s="1"/>
  <c r="E398" i="30"/>
  <c r="F398" i="30" s="1"/>
  <c r="E397" i="30"/>
  <c r="F397" i="30" s="1"/>
  <c r="E396" i="30"/>
  <c r="F396" i="30" s="1"/>
  <c r="E395" i="30"/>
  <c r="F395" i="30" s="1"/>
  <c r="E394" i="30"/>
  <c r="F394" i="30" s="1"/>
  <c r="E393" i="30"/>
  <c r="F393" i="30" s="1"/>
  <c r="E392" i="30"/>
  <c r="F392" i="30" s="1"/>
  <c r="E391" i="30"/>
  <c r="F391" i="30" s="1"/>
  <c r="E390" i="30"/>
  <c r="F390" i="30" s="1"/>
  <c r="E389" i="30"/>
  <c r="F389" i="30" s="1"/>
  <c r="E388" i="30"/>
  <c r="F388" i="30" s="1"/>
  <c r="E387" i="30"/>
  <c r="F387" i="30" s="1"/>
  <c r="E386" i="30"/>
  <c r="F386" i="30" s="1"/>
  <c r="E385" i="30"/>
  <c r="F385" i="30" s="1"/>
  <c r="E384" i="30"/>
  <c r="F384" i="30" s="1"/>
  <c r="E383" i="30"/>
  <c r="F383" i="30" s="1"/>
  <c r="E382" i="30"/>
  <c r="F382" i="30" s="1"/>
  <c r="E381" i="30"/>
  <c r="F381" i="30" s="1"/>
  <c r="E380" i="30"/>
  <c r="F380" i="30" s="1"/>
  <c r="E379" i="30"/>
  <c r="F379" i="30" s="1"/>
  <c r="E378" i="30"/>
  <c r="F378" i="30" s="1"/>
  <c r="E377" i="30"/>
  <c r="F377" i="30" s="1"/>
  <c r="E376" i="30"/>
  <c r="F376" i="30" s="1"/>
  <c r="E375" i="30"/>
  <c r="F375" i="30" s="1"/>
  <c r="E374" i="30"/>
  <c r="F374" i="30" s="1"/>
  <c r="E373" i="30"/>
  <c r="F373" i="30" s="1"/>
  <c r="E372" i="30"/>
  <c r="F372" i="30" s="1"/>
  <c r="E371" i="30"/>
  <c r="F371" i="30" s="1"/>
  <c r="E370" i="30"/>
  <c r="F370" i="30" s="1"/>
  <c r="E369" i="30"/>
  <c r="F369" i="30" s="1"/>
  <c r="E368" i="30"/>
  <c r="F368" i="30" s="1"/>
  <c r="E367" i="30"/>
  <c r="F367" i="30" s="1"/>
  <c r="E366" i="30"/>
  <c r="F366" i="30" s="1"/>
  <c r="E365" i="30"/>
  <c r="F365" i="30" s="1"/>
  <c r="E364" i="30"/>
  <c r="F364" i="30" s="1"/>
  <c r="E363" i="30"/>
  <c r="F363" i="30" s="1"/>
  <c r="E362" i="30"/>
  <c r="F362" i="30" s="1"/>
  <c r="E361" i="30"/>
  <c r="F361" i="30" s="1"/>
  <c r="E360" i="30"/>
  <c r="F360" i="30" s="1"/>
  <c r="E359" i="30"/>
  <c r="F359" i="30" s="1"/>
  <c r="E358" i="30"/>
  <c r="F358" i="30" s="1"/>
  <c r="E357" i="30"/>
  <c r="F357" i="30" s="1"/>
  <c r="E356" i="30"/>
  <c r="F356" i="30" s="1"/>
  <c r="E355" i="30"/>
  <c r="F355" i="30" s="1"/>
  <c r="E354" i="30"/>
  <c r="F354" i="30" s="1"/>
  <c r="E353" i="30"/>
  <c r="F353" i="30" s="1"/>
  <c r="E352" i="30"/>
  <c r="F352" i="30" s="1"/>
  <c r="E351" i="30"/>
  <c r="F351" i="30" s="1"/>
  <c r="E350" i="30"/>
  <c r="F350" i="30" s="1"/>
  <c r="E349" i="30"/>
  <c r="F349" i="30" s="1"/>
  <c r="E348" i="30"/>
  <c r="F348" i="30" s="1"/>
  <c r="E347" i="30"/>
  <c r="F347" i="30" s="1"/>
  <c r="E346" i="30"/>
  <c r="F346" i="30" s="1"/>
  <c r="E345" i="30"/>
  <c r="F345" i="30" s="1"/>
  <c r="E344" i="30"/>
  <c r="F344" i="30" s="1"/>
  <c r="E343" i="30"/>
  <c r="F343" i="30" s="1"/>
  <c r="E342" i="30"/>
  <c r="F342" i="30" s="1"/>
  <c r="E341" i="30"/>
  <c r="F341" i="30" s="1"/>
  <c r="E340" i="30"/>
  <c r="F340" i="30" s="1"/>
  <c r="E339" i="30"/>
  <c r="F339" i="30" s="1"/>
  <c r="E338" i="30"/>
  <c r="F338" i="30" s="1"/>
  <c r="E337" i="30"/>
  <c r="F337" i="30" s="1"/>
  <c r="E336" i="30"/>
  <c r="F336" i="30" s="1"/>
  <c r="E335" i="30"/>
  <c r="F335" i="30" s="1"/>
  <c r="E334" i="30"/>
  <c r="F334" i="30" s="1"/>
  <c r="E333" i="30"/>
  <c r="F333" i="30" s="1"/>
  <c r="E332" i="30"/>
  <c r="F332" i="30" s="1"/>
  <c r="E331" i="30"/>
  <c r="F331" i="30" s="1"/>
  <c r="E330" i="30"/>
  <c r="F330" i="30" s="1"/>
  <c r="E329" i="30"/>
  <c r="F329" i="30" s="1"/>
  <c r="E328" i="30"/>
  <c r="F328" i="30" s="1"/>
  <c r="E327" i="30"/>
  <c r="F327" i="30" s="1"/>
  <c r="E326" i="30"/>
  <c r="F326" i="30" s="1"/>
  <c r="E325" i="30"/>
  <c r="F325" i="30" s="1"/>
  <c r="E324" i="30"/>
  <c r="F324" i="30" s="1"/>
  <c r="E323" i="30"/>
  <c r="F323" i="30" s="1"/>
  <c r="E322" i="30"/>
  <c r="F322" i="30" s="1"/>
  <c r="E321" i="30"/>
  <c r="F321" i="30" s="1"/>
  <c r="E320" i="30"/>
  <c r="F320" i="30" s="1"/>
  <c r="E319" i="30"/>
  <c r="F319" i="30" s="1"/>
  <c r="E318" i="30"/>
  <c r="F318" i="30" s="1"/>
  <c r="E317" i="30"/>
  <c r="F317" i="30" s="1"/>
  <c r="E316" i="30"/>
  <c r="F316" i="30" s="1"/>
  <c r="E315" i="30"/>
  <c r="F315" i="30" s="1"/>
  <c r="E314" i="30"/>
  <c r="F314" i="30" s="1"/>
  <c r="E313" i="30"/>
  <c r="F313" i="30" s="1"/>
  <c r="E312" i="30"/>
  <c r="F312" i="30" s="1"/>
  <c r="E311" i="30"/>
  <c r="F311" i="30" s="1"/>
  <c r="E310" i="30"/>
  <c r="F310" i="30" s="1"/>
  <c r="E309" i="30"/>
  <c r="F309" i="30" s="1"/>
  <c r="E308" i="30"/>
  <c r="F308" i="30" s="1"/>
  <c r="E307" i="30"/>
  <c r="F307" i="30" s="1"/>
  <c r="E306" i="30"/>
  <c r="F306" i="30" s="1"/>
  <c r="E305" i="30"/>
  <c r="F305" i="30" s="1"/>
  <c r="E304" i="30"/>
  <c r="F304" i="30" s="1"/>
  <c r="E303" i="30"/>
  <c r="F303" i="30" s="1"/>
  <c r="E302" i="30"/>
  <c r="F302" i="30" s="1"/>
  <c r="E301" i="30"/>
  <c r="F301" i="30" s="1"/>
  <c r="E300" i="30"/>
  <c r="F300" i="30" s="1"/>
  <c r="E299" i="30"/>
  <c r="F299" i="30" s="1"/>
  <c r="E298" i="30"/>
  <c r="F298" i="30" s="1"/>
  <c r="E297" i="30"/>
  <c r="F297" i="30" s="1"/>
  <c r="E296" i="30"/>
  <c r="F296" i="30" s="1"/>
  <c r="E295" i="30"/>
  <c r="F295" i="30" s="1"/>
  <c r="E294" i="30"/>
  <c r="F294" i="30" s="1"/>
  <c r="E293" i="30"/>
  <c r="F293" i="30" s="1"/>
  <c r="E292" i="30"/>
  <c r="F292" i="30" s="1"/>
  <c r="E291" i="30"/>
  <c r="F291" i="30" s="1"/>
  <c r="E290" i="30"/>
  <c r="F290" i="30" s="1"/>
  <c r="E289" i="30"/>
  <c r="F289" i="30" s="1"/>
  <c r="E288" i="30"/>
  <c r="F288" i="30" s="1"/>
  <c r="E287" i="30"/>
  <c r="F287" i="30" s="1"/>
  <c r="E286" i="30"/>
  <c r="F286" i="30" s="1"/>
  <c r="E285" i="30"/>
  <c r="F285" i="30" s="1"/>
  <c r="E284" i="30"/>
  <c r="F284" i="30" s="1"/>
  <c r="E283" i="30"/>
  <c r="F283" i="30" s="1"/>
  <c r="E282" i="30"/>
  <c r="F282" i="30" s="1"/>
  <c r="E281" i="30"/>
  <c r="F281" i="30" s="1"/>
  <c r="E280" i="30"/>
  <c r="F280" i="30" s="1"/>
  <c r="E279" i="30"/>
  <c r="F279" i="30" s="1"/>
  <c r="E278" i="30"/>
  <c r="F278" i="30" s="1"/>
  <c r="E277" i="30"/>
  <c r="F277" i="30" s="1"/>
  <c r="E276" i="30"/>
  <c r="F276" i="30" s="1"/>
  <c r="E275" i="30"/>
  <c r="F275" i="30" s="1"/>
  <c r="E274" i="30"/>
  <c r="F274" i="30" s="1"/>
  <c r="E273" i="30"/>
  <c r="F273" i="30" s="1"/>
  <c r="E272" i="30"/>
  <c r="F272" i="30" s="1"/>
  <c r="E271" i="30"/>
  <c r="F271" i="30" s="1"/>
  <c r="E270" i="30"/>
  <c r="F270" i="30" s="1"/>
  <c r="E269" i="30"/>
  <c r="F269" i="30" s="1"/>
  <c r="E268" i="30"/>
  <c r="F268" i="30" s="1"/>
  <c r="E267" i="30"/>
  <c r="F267" i="30" s="1"/>
  <c r="E266" i="30"/>
  <c r="F266" i="30" s="1"/>
  <c r="E265" i="30"/>
  <c r="F265" i="30" s="1"/>
  <c r="E264" i="30"/>
  <c r="F264" i="30" s="1"/>
  <c r="E263" i="30"/>
  <c r="F263" i="30" s="1"/>
  <c r="E262" i="30"/>
  <c r="F262" i="30" s="1"/>
  <c r="E261" i="30"/>
  <c r="F261" i="30" s="1"/>
  <c r="E260" i="30"/>
  <c r="F260" i="30" s="1"/>
  <c r="E259" i="30"/>
  <c r="F259" i="30" s="1"/>
  <c r="E258" i="30"/>
  <c r="F258" i="30" s="1"/>
  <c r="E257" i="30"/>
  <c r="F257" i="30" s="1"/>
  <c r="E256" i="30"/>
  <c r="F256" i="30" s="1"/>
  <c r="E255" i="30"/>
  <c r="F255" i="30" s="1"/>
  <c r="E254" i="30"/>
  <c r="F254" i="30" s="1"/>
  <c r="E253" i="30"/>
  <c r="F253" i="30" s="1"/>
  <c r="E252" i="30"/>
  <c r="F252" i="30" s="1"/>
  <c r="E251" i="30"/>
  <c r="F251" i="30" s="1"/>
  <c r="E250" i="30"/>
  <c r="F250" i="30" s="1"/>
  <c r="E249" i="30"/>
  <c r="F249" i="30" s="1"/>
  <c r="E248" i="30"/>
  <c r="F248" i="30" s="1"/>
  <c r="E247" i="30"/>
  <c r="F247" i="30" s="1"/>
  <c r="E246" i="30"/>
  <c r="F246" i="30" s="1"/>
  <c r="E245" i="30"/>
  <c r="F245" i="30" s="1"/>
  <c r="E244" i="30"/>
  <c r="F244" i="30" s="1"/>
  <c r="E243" i="30"/>
  <c r="F243" i="30" s="1"/>
  <c r="E242" i="30"/>
  <c r="F242" i="30" s="1"/>
  <c r="E241" i="30"/>
  <c r="F241" i="30" s="1"/>
  <c r="E240" i="30"/>
  <c r="F240" i="30" s="1"/>
  <c r="E239" i="30"/>
  <c r="F239" i="30" s="1"/>
  <c r="E238" i="30"/>
  <c r="F238" i="30" s="1"/>
  <c r="E237" i="30"/>
  <c r="F237" i="30" s="1"/>
  <c r="E236" i="30"/>
  <c r="F236" i="30" s="1"/>
  <c r="E235" i="30"/>
  <c r="F235" i="30" s="1"/>
  <c r="E234" i="30"/>
  <c r="F234" i="30" s="1"/>
  <c r="E233" i="30"/>
  <c r="F233" i="30" s="1"/>
  <c r="E232" i="30"/>
  <c r="F232" i="30" s="1"/>
  <c r="E231" i="30"/>
  <c r="F231" i="30" s="1"/>
  <c r="E230" i="30"/>
  <c r="F230" i="30" s="1"/>
  <c r="E229" i="30"/>
  <c r="F229" i="30" s="1"/>
  <c r="E228" i="30"/>
  <c r="F228" i="30" s="1"/>
  <c r="E227" i="30"/>
  <c r="F227" i="30" s="1"/>
  <c r="E226" i="30"/>
  <c r="F226" i="30" s="1"/>
  <c r="E225" i="30"/>
  <c r="F225" i="30" s="1"/>
  <c r="E224" i="30"/>
  <c r="F224" i="30" s="1"/>
  <c r="E223" i="30"/>
  <c r="F223" i="30" s="1"/>
  <c r="E222" i="30"/>
  <c r="F222" i="30" s="1"/>
  <c r="E221" i="30"/>
  <c r="F221" i="30" s="1"/>
  <c r="E220" i="30"/>
  <c r="F220" i="30" s="1"/>
  <c r="E219" i="30"/>
  <c r="F219" i="30" s="1"/>
  <c r="E218" i="30"/>
  <c r="F218" i="30" s="1"/>
  <c r="E217" i="30"/>
  <c r="F217" i="30" s="1"/>
  <c r="E216" i="30"/>
  <c r="F216" i="30" s="1"/>
  <c r="E215" i="30"/>
  <c r="F215" i="30" s="1"/>
  <c r="E214" i="30"/>
  <c r="F214" i="30" s="1"/>
  <c r="E213" i="30"/>
  <c r="F213" i="30" s="1"/>
  <c r="E212" i="30"/>
  <c r="F212" i="30" s="1"/>
  <c r="E211" i="30"/>
  <c r="F211" i="30" s="1"/>
  <c r="E210" i="30"/>
  <c r="F210" i="30" s="1"/>
  <c r="E209" i="30"/>
  <c r="F209" i="30" s="1"/>
  <c r="E208" i="30"/>
  <c r="F208" i="30" s="1"/>
  <c r="E207" i="30"/>
  <c r="F207" i="30" s="1"/>
  <c r="E206" i="30"/>
  <c r="F206" i="30" s="1"/>
  <c r="E205" i="30"/>
  <c r="F205" i="30" s="1"/>
  <c r="E204" i="30"/>
  <c r="F204" i="30" s="1"/>
  <c r="E203" i="30"/>
  <c r="F203" i="30" s="1"/>
  <c r="E202" i="30"/>
  <c r="F202" i="30" s="1"/>
  <c r="E201" i="30"/>
  <c r="F201" i="30" s="1"/>
  <c r="E200" i="30"/>
  <c r="F200" i="30" s="1"/>
  <c r="E199" i="30"/>
  <c r="F199" i="30" s="1"/>
  <c r="E198" i="30"/>
  <c r="F198" i="30" s="1"/>
  <c r="E197" i="30"/>
  <c r="F197" i="30" s="1"/>
  <c r="E196" i="30"/>
  <c r="F196" i="30" s="1"/>
  <c r="E195" i="30"/>
  <c r="F195" i="30" s="1"/>
  <c r="E194" i="30"/>
  <c r="F194" i="30" s="1"/>
  <c r="E193" i="30"/>
  <c r="F193" i="30" s="1"/>
  <c r="E192" i="30"/>
  <c r="F192" i="30" s="1"/>
  <c r="E191" i="30"/>
  <c r="F191" i="30" s="1"/>
  <c r="E190" i="30"/>
  <c r="F190" i="30" s="1"/>
  <c r="E189" i="30"/>
  <c r="F189" i="30" s="1"/>
  <c r="E188" i="30"/>
  <c r="F188" i="30" s="1"/>
  <c r="E187" i="30"/>
  <c r="F187" i="30" s="1"/>
  <c r="E186" i="30"/>
  <c r="F186" i="30" s="1"/>
  <c r="E185" i="30"/>
  <c r="F185" i="30" s="1"/>
  <c r="E184" i="30"/>
  <c r="F184" i="30" s="1"/>
  <c r="E183" i="30"/>
  <c r="F183" i="30" s="1"/>
  <c r="E182" i="30"/>
  <c r="F182" i="30" s="1"/>
  <c r="E181" i="30"/>
  <c r="F181" i="30" s="1"/>
  <c r="E180" i="30"/>
  <c r="F180" i="30" s="1"/>
  <c r="E179" i="30"/>
  <c r="F179" i="30" s="1"/>
  <c r="E178" i="30"/>
  <c r="F178" i="30" s="1"/>
  <c r="E177" i="30"/>
  <c r="F177" i="30" s="1"/>
  <c r="E176" i="30"/>
  <c r="F176" i="30" s="1"/>
  <c r="E175" i="30"/>
  <c r="F175" i="30" s="1"/>
  <c r="E174" i="30"/>
  <c r="F174" i="30" s="1"/>
  <c r="E173" i="30"/>
  <c r="F173" i="30" s="1"/>
  <c r="E172" i="30"/>
  <c r="F172" i="30" s="1"/>
  <c r="E171" i="30"/>
  <c r="F171" i="30" s="1"/>
  <c r="E170" i="30"/>
  <c r="F170" i="30" s="1"/>
  <c r="E169" i="30"/>
  <c r="F169" i="30" s="1"/>
  <c r="E168" i="30"/>
  <c r="F168" i="30" s="1"/>
  <c r="E167" i="30"/>
  <c r="F167" i="30" s="1"/>
  <c r="E166" i="30"/>
  <c r="F166" i="30" s="1"/>
  <c r="E165" i="30"/>
  <c r="F165" i="30" s="1"/>
  <c r="E164" i="30"/>
  <c r="F164" i="30" s="1"/>
  <c r="E163" i="30"/>
  <c r="F163" i="30" s="1"/>
  <c r="E162" i="30"/>
  <c r="F162" i="30" s="1"/>
  <c r="E161" i="30"/>
  <c r="F161" i="30" s="1"/>
  <c r="E160" i="30"/>
  <c r="F160" i="30" s="1"/>
  <c r="E159" i="30"/>
  <c r="F159" i="30" s="1"/>
  <c r="E158" i="30"/>
  <c r="F158" i="30" s="1"/>
  <c r="E157" i="30"/>
  <c r="F157" i="30" s="1"/>
  <c r="E156" i="30"/>
  <c r="F156" i="30" s="1"/>
  <c r="E155" i="30"/>
  <c r="F155" i="30" s="1"/>
  <c r="E154" i="30"/>
  <c r="F154" i="30" s="1"/>
  <c r="E153" i="30"/>
  <c r="F153" i="30" s="1"/>
  <c r="E152" i="30"/>
  <c r="F152" i="30" s="1"/>
  <c r="E151" i="30"/>
  <c r="F151" i="30" s="1"/>
  <c r="E150" i="30"/>
  <c r="F150" i="30" s="1"/>
  <c r="E149" i="30"/>
  <c r="F149" i="30" s="1"/>
  <c r="E148" i="30"/>
  <c r="F148" i="30" s="1"/>
  <c r="E147" i="30"/>
  <c r="F147" i="30" s="1"/>
  <c r="E146" i="30"/>
  <c r="F146" i="30" s="1"/>
  <c r="E145" i="30"/>
  <c r="F145" i="30" s="1"/>
  <c r="E144" i="30"/>
  <c r="F144" i="30" s="1"/>
  <c r="E143" i="30"/>
  <c r="F143" i="30" s="1"/>
  <c r="E142" i="30"/>
  <c r="F142" i="30" s="1"/>
  <c r="E141" i="30"/>
  <c r="F141" i="30" s="1"/>
  <c r="E140" i="30"/>
  <c r="F140" i="30" s="1"/>
  <c r="E139" i="30"/>
  <c r="F139" i="30" s="1"/>
  <c r="E138" i="30"/>
  <c r="F138" i="30" s="1"/>
  <c r="E137" i="30"/>
  <c r="F137" i="30" s="1"/>
  <c r="E136" i="30"/>
  <c r="F136" i="30" s="1"/>
  <c r="E135" i="30"/>
  <c r="F135" i="30" s="1"/>
  <c r="E134" i="30"/>
  <c r="F134" i="30" s="1"/>
  <c r="E133" i="30"/>
  <c r="F133" i="30" s="1"/>
  <c r="E132" i="30"/>
  <c r="F132" i="30" s="1"/>
  <c r="E131" i="30"/>
  <c r="F131" i="30" s="1"/>
  <c r="E130" i="30"/>
  <c r="F130" i="30" s="1"/>
  <c r="E129" i="30"/>
  <c r="F129" i="30" s="1"/>
  <c r="E128" i="30"/>
  <c r="F128" i="30" s="1"/>
  <c r="E127" i="30"/>
  <c r="F127" i="30" s="1"/>
  <c r="E126" i="30"/>
  <c r="F126" i="30" s="1"/>
  <c r="E125" i="30"/>
  <c r="F125" i="30" s="1"/>
  <c r="E124" i="30"/>
  <c r="F124" i="30" s="1"/>
  <c r="E123" i="30"/>
  <c r="F123" i="30" s="1"/>
  <c r="E122" i="30"/>
  <c r="F122" i="30" s="1"/>
  <c r="E121" i="30"/>
  <c r="F121" i="30" s="1"/>
  <c r="E120" i="30"/>
  <c r="F120" i="30" s="1"/>
  <c r="E119" i="30"/>
  <c r="F119" i="30" s="1"/>
  <c r="E118" i="30"/>
  <c r="F118" i="30" s="1"/>
  <c r="E117" i="30"/>
  <c r="F117" i="30" s="1"/>
  <c r="E116" i="30"/>
  <c r="F116" i="30" s="1"/>
  <c r="E115" i="30"/>
  <c r="F115" i="30" s="1"/>
  <c r="E114" i="30"/>
  <c r="F114" i="30" s="1"/>
  <c r="E113" i="30"/>
  <c r="F113" i="30" s="1"/>
  <c r="E112" i="30"/>
  <c r="F112" i="30" s="1"/>
  <c r="E111" i="30"/>
  <c r="F111" i="30" s="1"/>
  <c r="E110" i="30"/>
  <c r="F110" i="30" s="1"/>
  <c r="E109" i="30"/>
  <c r="F109" i="30" s="1"/>
  <c r="E108" i="30"/>
  <c r="F108" i="30" s="1"/>
  <c r="E107" i="30"/>
  <c r="F107" i="30" s="1"/>
  <c r="E106" i="30"/>
  <c r="F106" i="30" s="1"/>
  <c r="E105" i="30"/>
  <c r="F105" i="30" s="1"/>
  <c r="E104" i="30"/>
  <c r="F104" i="30" s="1"/>
  <c r="E103" i="30"/>
  <c r="F103" i="30" s="1"/>
  <c r="E102" i="30"/>
  <c r="F102" i="30" s="1"/>
  <c r="E101" i="30"/>
  <c r="F101" i="30" s="1"/>
  <c r="E100" i="30"/>
  <c r="F100" i="30" s="1"/>
  <c r="E99" i="30"/>
  <c r="F99" i="30" s="1"/>
  <c r="E98" i="30"/>
  <c r="F98" i="30" s="1"/>
  <c r="E97" i="30"/>
  <c r="F97" i="30" s="1"/>
  <c r="E96" i="30"/>
  <c r="F96" i="30" s="1"/>
  <c r="E95" i="30"/>
  <c r="F95" i="30" s="1"/>
  <c r="E94" i="30"/>
  <c r="F94" i="30" s="1"/>
  <c r="E93" i="30"/>
  <c r="F93" i="30" s="1"/>
  <c r="E92" i="30"/>
  <c r="F92" i="30" s="1"/>
  <c r="E91" i="30"/>
  <c r="F91" i="30" s="1"/>
  <c r="E90" i="30"/>
  <c r="F90" i="30" s="1"/>
  <c r="E89" i="30"/>
  <c r="F89" i="30" s="1"/>
  <c r="E88" i="30"/>
  <c r="F88" i="30" s="1"/>
  <c r="E87" i="30"/>
  <c r="F87" i="30" s="1"/>
  <c r="E86" i="30"/>
  <c r="F86" i="30" s="1"/>
  <c r="E85" i="30"/>
  <c r="F85" i="30" s="1"/>
  <c r="E84" i="30"/>
  <c r="F84" i="30" s="1"/>
  <c r="E83" i="30"/>
  <c r="F83" i="30" s="1"/>
  <c r="E82" i="30"/>
  <c r="F82" i="30" s="1"/>
  <c r="E81" i="30"/>
  <c r="F81" i="30" s="1"/>
  <c r="E80" i="30"/>
  <c r="F80" i="30" s="1"/>
  <c r="E79" i="30"/>
  <c r="F79" i="30" s="1"/>
  <c r="E78" i="30"/>
  <c r="F78" i="30" s="1"/>
  <c r="E77" i="30"/>
  <c r="F77" i="30" s="1"/>
  <c r="E76" i="30"/>
  <c r="F76" i="30" s="1"/>
  <c r="E75" i="30"/>
  <c r="F75" i="30" s="1"/>
  <c r="E74" i="30"/>
  <c r="F74" i="30" s="1"/>
  <c r="E73" i="30"/>
  <c r="F73" i="30" s="1"/>
  <c r="E72" i="30"/>
  <c r="F72" i="30" s="1"/>
  <c r="E71" i="30"/>
  <c r="F71" i="30" s="1"/>
  <c r="E70" i="30"/>
  <c r="F70" i="30" s="1"/>
  <c r="E69" i="30"/>
  <c r="F69" i="30" s="1"/>
  <c r="E68" i="30"/>
  <c r="F68" i="30" s="1"/>
  <c r="E67" i="30"/>
  <c r="F67" i="30" s="1"/>
  <c r="E66" i="30"/>
  <c r="F66" i="30" s="1"/>
  <c r="E65" i="30"/>
  <c r="F65" i="30" s="1"/>
  <c r="E64" i="30"/>
  <c r="F64" i="30" s="1"/>
  <c r="E63" i="30"/>
  <c r="F63" i="30" s="1"/>
  <c r="E62" i="30"/>
  <c r="F62" i="30" s="1"/>
  <c r="E61" i="30"/>
  <c r="F61" i="30" s="1"/>
  <c r="E60" i="30"/>
  <c r="F60" i="30" s="1"/>
  <c r="E59" i="30"/>
  <c r="F59" i="30" s="1"/>
  <c r="E58" i="30"/>
  <c r="F58" i="30" s="1"/>
  <c r="E57" i="30"/>
  <c r="F57" i="30" s="1"/>
  <c r="E56" i="30"/>
  <c r="F56" i="30" s="1"/>
  <c r="E55" i="30"/>
  <c r="F55" i="30" s="1"/>
  <c r="E54" i="30"/>
  <c r="F54" i="30" s="1"/>
  <c r="E53" i="30"/>
  <c r="F53" i="30" s="1"/>
  <c r="E52" i="30"/>
  <c r="F52" i="30" s="1"/>
  <c r="E51" i="30"/>
  <c r="F51" i="30" s="1"/>
  <c r="E50" i="30"/>
  <c r="F50" i="30" s="1"/>
  <c r="E49" i="30"/>
  <c r="F49" i="30" s="1"/>
  <c r="E48" i="30"/>
  <c r="F48" i="30" s="1"/>
  <c r="E47" i="30"/>
  <c r="F47" i="30" s="1"/>
  <c r="E46" i="30"/>
  <c r="F46" i="30" s="1"/>
  <c r="E45" i="30"/>
  <c r="F45" i="30" s="1"/>
  <c r="E44" i="30"/>
  <c r="F44" i="30" s="1"/>
  <c r="E43" i="30"/>
  <c r="F43" i="30" s="1"/>
  <c r="E42" i="30"/>
  <c r="F42" i="30" s="1"/>
  <c r="E41" i="30"/>
  <c r="F41" i="30" s="1"/>
  <c r="E40" i="30"/>
  <c r="F40" i="30" s="1"/>
  <c r="E39" i="30"/>
  <c r="F39" i="30" s="1"/>
  <c r="E38" i="30"/>
  <c r="F38" i="30" s="1"/>
  <c r="E37" i="30"/>
  <c r="F37" i="30" s="1"/>
  <c r="E36" i="30"/>
  <c r="F36" i="30" s="1"/>
  <c r="E35" i="30"/>
  <c r="F35" i="30" s="1"/>
  <c r="E34" i="30"/>
  <c r="F34" i="30" s="1"/>
  <c r="E33" i="30"/>
  <c r="F33" i="30" s="1"/>
  <c r="E32" i="30"/>
  <c r="F32" i="30" s="1"/>
  <c r="E31" i="30"/>
  <c r="F31" i="30" s="1"/>
  <c r="E30" i="30"/>
  <c r="F30" i="30" s="1"/>
  <c r="E29" i="30"/>
  <c r="F29" i="30" s="1"/>
  <c r="E28" i="30"/>
  <c r="F28" i="30" s="1"/>
  <c r="E27" i="30"/>
  <c r="F27" i="30" s="1"/>
  <c r="E26" i="30"/>
  <c r="F26" i="30" s="1"/>
  <c r="E25" i="30"/>
  <c r="F25" i="30" s="1"/>
  <c r="E24" i="30"/>
  <c r="F24" i="30" s="1"/>
  <c r="E23" i="30"/>
  <c r="F23" i="30" s="1"/>
  <c r="E22" i="30"/>
  <c r="F22" i="30" s="1"/>
  <c r="E21" i="30"/>
  <c r="F21" i="30" s="1"/>
  <c r="E20" i="30"/>
  <c r="F20" i="30" s="1"/>
  <c r="E19" i="30"/>
  <c r="F19" i="30" s="1"/>
  <c r="E18" i="30"/>
  <c r="F18" i="30" s="1"/>
  <c r="E17" i="30"/>
  <c r="F17" i="30" s="1"/>
  <c r="E16" i="30"/>
  <c r="F16" i="30" s="1"/>
  <c r="E15" i="30"/>
  <c r="F15" i="30" s="1"/>
  <c r="E14" i="30"/>
  <c r="F14" i="30" s="1"/>
  <c r="E13" i="30"/>
  <c r="F13" i="30" s="1"/>
  <c r="E12" i="30"/>
  <c r="F12" i="30" s="1"/>
  <c r="E11" i="30"/>
  <c r="F11" i="30" s="1"/>
  <c r="E10" i="30"/>
  <c r="F10" i="30" s="1"/>
  <c r="E9" i="30"/>
  <c r="F9" i="30" s="1"/>
  <c r="E8" i="30"/>
  <c r="F8" i="30" s="1"/>
  <c r="E7" i="30"/>
  <c r="F7" i="30" s="1"/>
  <c r="E6" i="30"/>
  <c r="F6" i="30" s="1"/>
  <c r="E5" i="30"/>
  <c r="F5" i="30" s="1"/>
  <c r="J4" i="30"/>
  <c r="J5" i="30" s="1"/>
  <c r="E4" i="30"/>
  <c r="F4" i="30" s="1"/>
  <c r="J3" i="30"/>
  <c r="E3" i="30"/>
  <c r="F3" i="30" s="1"/>
  <c r="J3" i="29"/>
  <c r="E2160" i="29"/>
  <c r="F2160" i="29" s="1"/>
  <c r="E2159" i="29"/>
  <c r="F2159" i="29" s="1"/>
  <c r="E2158" i="29"/>
  <c r="F2158" i="29" s="1"/>
  <c r="E2157" i="29"/>
  <c r="F2157" i="29" s="1"/>
  <c r="E2156" i="29"/>
  <c r="F2156" i="29" s="1"/>
  <c r="E2155" i="29"/>
  <c r="F2155" i="29" s="1"/>
  <c r="E2154" i="29"/>
  <c r="F2154" i="29" s="1"/>
  <c r="E2153" i="29"/>
  <c r="F2153" i="29" s="1"/>
  <c r="E2152" i="29"/>
  <c r="F2152" i="29" s="1"/>
  <c r="E2151" i="29"/>
  <c r="F2151" i="29" s="1"/>
  <c r="E2150" i="29"/>
  <c r="F2150" i="29" s="1"/>
  <c r="E2149" i="29"/>
  <c r="F2149" i="29" s="1"/>
  <c r="E2148" i="29"/>
  <c r="F2148" i="29" s="1"/>
  <c r="E2147" i="29"/>
  <c r="F2147" i="29" s="1"/>
  <c r="E2146" i="29"/>
  <c r="F2146" i="29" s="1"/>
  <c r="E2145" i="29"/>
  <c r="F2145" i="29" s="1"/>
  <c r="E2144" i="29"/>
  <c r="F2144" i="29" s="1"/>
  <c r="E2143" i="29"/>
  <c r="F2143" i="29" s="1"/>
  <c r="E2142" i="29"/>
  <c r="F2142" i="29" s="1"/>
  <c r="E2141" i="29"/>
  <c r="F2141" i="29" s="1"/>
  <c r="E2140" i="29"/>
  <c r="F2140" i="29" s="1"/>
  <c r="E2139" i="29"/>
  <c r="F2139" i="29" s="1"/>
  <c r="E2138" i="29"/>
  <c r="F2138" i="29" s="1"/>
  <c r="E2137" i="29"/>
  <c r="F2137" i="29" s="1"/>
  <c r="E2136" i="29"/>
  <c r="F2136" i="29" s="1"/>
  <c r="E2135" i="29"/>
  <c r="F2135" i="29" s="1"/>
  <c r="E2134" i="29"/>
  <c r="F2134" i="29" s="1"/>
  <c r="E2133" i="29"/>
  <c r="F2133" i="29" s="1"/>
  <c r="E2132" i="29"/>
  <c r="F2132" i="29" s="1"/>
  <c r="E2131" i="29"/>
  <c r="F2131" i="29" s="1"/>
  <c r="E2130" i="29"/>
  <c r="F2130" i="29" s="1"/>
  <c r="E2129" i="29"/>
  <c r="F2129" i="29" s="1"/>
  <c r="E2128" i="29"/>
  <c r="F2128" i="29" s="1"/>
  <c r="E2127" i="29"/>
  <c r="F2127" i="29" s="1"/>
  <c r="E2126" i="29"/>
  <c r="F2126" i="29" s="1"/>
  <c r="E2125" i="29"/>
  <c r="F2125" i="29" s="1"/>
  <c r="E2124" i="29"/>
  <c r="F2124" i="29" s="1"/>
  <c r="E2123" i="29"/>
  <c r="F2123" i="29" s="1"/>
  <c r="E2122" i="29"/>
  <c r="F2122" i="29" s="1"/>
  <c r="E2121" i="29"/>
  <c r="F2121" i="29" s="1"/>
  <c r="E2120" i="29"/>
  <c r="F2120" i="29" s="1"/>
  <c r="E2119" i="29"/>
  <c r="F2119" i="29" s="1"/>
  <c r="E2118" i="29"/>
  <c r="F2118" i="29" s="1"/>
  <c r="E2117" i="29"/>
  <c r="F2117" i="29" s="1"/>
  <c r="E2116" i="29"/>
  <c r="F2116" i="29" s="1"/>
  <c r="E2115" i="29"/>
  <c r="F2115" i="29" s="1"/>
  <c r="E2114" i="29"/>
  <c r="F2114" i="29" s="1"/>
  <c r="E2113" i="29"/>
  <c r="F2113" i="29" s="1"/>
  <c r="E2112" i="29"/>
  <c r="F2112" i="29" s="1"/>
  <c r="E2111" i="29"/>
  <c r="F2111" i="29" s="1"/>
  <c r="E2110" i="29"/>
  <c r="F2110" i="29" s="1"/>
  <c r="E2109" i="29"/>
  <c r="F2109" i="29" s="1"/>
  <c r="E2108" i="29"/>
  <c r="F2108" i="29" s="1"/>
  <c r="E2107" i="29"/>
  <c r="F2107" i="29" s="1"/>
  <c r="E2106" i="29"/>
  <c r="F2106" i="29" s="1"/>
  <c r="E2105" i="29"/>
  <c r="F2105" i="29" s="1"/>
  <c r="E2104" i="29"/>
  <c r="F2104" i="29" s="1"/>
  <c r="E2103" i="29"/>
  <c r="F2103" i="29" s="1"/>
  <c r="E2102" i="29"/>
  <c r="F2102" i="29" s="1"/>
  <c r="E2101" i="29"/>
  <c r="F2101" i="29" s="1"/>
  <c r="E2100" i="29"/>
  <c r="F2100" i="29" s="1"/>
  <c r="E2099" i="29"/>
  <c r="F2099" i="29" s="1"/>
  <c r="E2098" i="29"/>
  <c r="F2098" i="29" s="1"/>
  <c r="E2097" i="29"/>
  <c r="F2097" i="29" s="1"/>
  <c r="E2096" i="29"/>
  <c r="F2096" i="29" s="1"/>
  <c r="E2095" i="29"/>
  <c r="F2095" i="29" s="1"/>
  <c r="E2094" i="29"/>
  <c r="F2094" i="29" s="1"/>
  <c r="E2093" i="29"/>
  <c r="F2093" i="29" s="1"/>
  <c r="E2092" i="29"/>
  <c r="F2092" i="29" s="1"/>
  <c r="E2091" i="29"/>
  <c r="F2091" i="29" s="1"/>
  <c r="E2090" i="29"/>
  <c r="F2090" i="29" s="1"/>
  <c r="E2089" i="29"/>
  <c r="F2089" i="29" s="1"/>
  <c r="E2088" i="29"/>
  <c r="F2088" i="29" s="1"/>
  <c r="E2087" i="29"/>
  <c r="F2087" i="29" s="1"/>
  <c r="E2086" i="29"/>
  <c r="F2086" i="29" s="1"/>
  <c r="E2085" i="29"/>
  <c r="F2085" i="29" s="1"/>
  <c r="E2084" i="29"/>
  <c r="F2084" i="29" s="1"/>
  <c r="E2083" i="29"/>
  <c r="F2083" i="29" s="1"/>
  <c r="E2082" i="29"/>
  <c r="F2082" i="29" s="1"/>
  <c r="E2081" i="29"/>
  <c r="F2081" i="29" s="1"/>
  <c r="E2080" i="29"/>
  <c r="F2080" i="29" s="1"/>
  <c r="E2079" i="29"/>
  <c r="F2079" i="29" s="1"/>
  <c r="E2078" i="29"/>
  <c r="F2078" i="29" s="1"/>
  <c r="E2077" i="29"/>
  <c r="F2077" i="29" s="1"/>
  <c r="E2076" i="29"/>
  <c r="F2076" i="29" s="1"/>
  <c r="E2075" i="29"/>
  <c r="F2075" i="29" s="1"/>
  <c r="E2074" i="29"/>
  <c r="F2074" i="29" s="1"/>
  <c r="E2073" i="29"/>
  <c r="F2073" i="29" s="1"/>
  <c r="E2072" i="29"/>
  <c r="F2072" i="29" s="1"/>
  <c r="E2071" i="29"/>
  <c r="F2071" i="29" s="1"/>
  <c r="E2070" i="29"/>
  <c r="F2070" i="29" s="1"/>
  <c r="E2069" i="29"/>
  <c r="F2069" i="29" s="1"/>
  <c r="E2068" i="29"/>
  <c r="F2068" i="29" s="1"/>
  <c r="E2067" i="29"/>
  <c r="F2067" i="29" s="1"/>
  <c r="E2066" i="29"/>
  <c r="F2066" i="29" s="1"/>
  <c r="E2065" i="29"/>
  <c r="F2065" i="29" s="1"/>
  <c r="E2064" i="29"/>
  <c r="F2064" i="29" s="1"/>
  <c r="E2063" i="29"/>
  <c r="F2063" i="29" s="1"/>
  <c r="E2062" i="29"/>
  <c r="F2062" i="29" s="1"/>
  <c r="E2061" i="29"/>
  <c r="F2061" i="29" s="1"/>
  <c r="E2060" i="29"/>
  <c r="F2060" i="29" s="1"/>
  <c r="E2059" i="29"/>
  <c r="F2059" i="29" s="1"/>
  <c r="E2058" i="29"/>
  <c r="F2058" i="29" s="1"/>
  <c r="E2057" i="29"/>
  <c r="F2057" i="29" s="1"/>
  <c r="E2056" i="29"/>
  <c r="F2056" i="29" s="1"/>
  <c r="E2055" i="29"/>
  <c r="F2055" i="29" s="1"/>
  <c r="E2054" i="29"/>
  <c r="F2054" i="29" s="1"/>
  <c r="E2053" i="29"/>
  <c r="F2053" i="29" s="1"/>
  <c r="E2052" i="29"/>
  <c r="F2052" i="29" s="1"/>
  <c r="E2051" i="29"/>
  <c r="F2051" i="29" s="1"/>
  <c r="E2050" i="29"/>
  <c r="F2050" i="29" s="1"/>
  <c r="E2049" i="29"/>
  <c r="F2049" i="29" s="1"/>
  <c r="E2048" i="29"/>
  <c r="F2048" i="29" s="1"/>
  <c r="E2047" i="29"/>
  <c r="F2047" i="29" s="1"/>
  <c r="E2046" i="29"/>
  <c r="F2046" i="29" s="1"/>
  <c r="E2045" i="29"/>
  <c r="F2045" i="29" s="1"/>
  <c r="E2044" i="29"/>
  <c r="F2044" i="29" s="1"/>
  <c r="E2043" i="29"/>
  <c r="F2043" i="29" s="1"/>
  <c r="E2042" i="29"/>
  <c r="F2042" i="29" s="1"/>
  <c r="E2041" i="29"/>
  <c r="F2041" i="29" s="1"/>
  <c r="E2040" i="29"/>
  <c r="F2040" i="29" s="1"/>
  <c r="E2039" i="29"/>
  <c r="F2039" i="29" s="1"/>
  <c r="E2038" i="29"/>
  <c r="F2038" i="29" s="1"/>
  <c r="E2037" i="29"/>
  <c r="F2037" i="29" s="1"/>
  <c r="E2036" i="29"/>
  <c r="F2036" i="29" s="1"/>
  <c r="E2035" i="29"/>
  <c r="F2035" i="29" s="1"/>
  <c r="E2034" i="29"/>
  <c r="F2034" i="29" s="1"/>
  <c r="E2033" i="29"/>
  <c r="F2033" i="29" s="1"/>
  <c r="E2032" i="29"/>
  <c r="F2032" i="29" s="1"/>
  <c r="E2031" i="29"/>
  <c r="F2031" i="29" s="1"/>
  <c r="E2030" i="29"/>
  <c r="F2030" i="29" s="1"/>
  <c r="E2029" i="29"/>
  <c r="F2029" i="29" s="1"/>
  <c r="E2028" i="29"/>
  <c r="F2028" i="29" s="1"/>
  <c r="E2027" i="29"/>
  <c r="F2027" i="29" s="1"/>
  <c r="E2026" i="29"/>
  <c r="F2026" i="29" s="1"/>
  <c r="E2025" i="29"/>
  <c r="F2025" i="29" s="1"/>
  <c r="E2024" i="29"/>
  <c r="F2024" i="29" s="1"/>
  <c r="E2023" i="29"/>
  <c r="F2023" i="29" s="1"/>
  <c r="E2022" i="29"/>
  <c r="F2022" i="29" s="1"/>
  <c r="E2021" i="29"/>
  <c r="F2021" i="29" s="1"/>
  <c r="E2020" i="29"/>
  <c r="F2020" i="29" s="1"/>
  <c r="E2019" i="29"/>
  <c r="F2019" i="29" s="1"/>
  <c r="E2018" i="29"/>
  <c r="F2018" i="29" s="1"/>
  <c r="E2017" i="29"/>
  <c r="F2017" i="29" s="1"/>
  <c r="E2016" i="29"/>
  <c r="F2016" i="29" s="1"/>
  <c r="E2015" i="29"/>
  <c r="F2015" i="29" s="1"/>
  <c r="E2014" i="29"/>
  <c r="F2014" i="29" s="1"/>
  <c r="E2013" i="29"/>
  <c r="F2013" i="29" s="1"/>
  <c r="E2012" i="29"/>
  <c r="F2012" i="29" s="1"/>
  <c r="E2011" i="29"/>
  <c r="F2011" i="29" s="1"/>
  <c r="E2010" i="29"/>
  <c r="F2010" i="29" s="1"/>
  <c r="E2009" i="29"/>
  <c r="F2009" i="29" s="1"/>
  <c r="E2008" i="29"/>
  <c r="F2008" i="29" s="1"/>
  <c r="E2007" i="29"/>
  <c r="F2007" i="29" s="1"/>
  <c r="E2006" i="29"/>
  <c r="F2006" i="29" s="1"/>
  <c r="E2005" i="29"/>
  <c r="F2005" i="29" s="1"/>
  <c r="E2004" i="29"/>
  <c r="F2004" i="29" s="1"/>
  <c r="E2003" i="29"/>
  <c r="F2003" i="29" s="1"/>
  <c r="E2002" i="29"/>
  <c r="F2002" i="29" s="1"/>
  <c r="E2001" i="29"/>
  <c r="F2001" i="29" s="1"/>
  <c r="E2000" i="29"/>
  <c r="F2000" i="29" s="1"/>
  <c r="E1999" i="29"/>
  <c r="F1999" i="29" s="1"/>
  <c r="E1998" i="29"/>
  <c r="F1998" i="29" s="1"/>
  <c r="E1997" i="29"/>
  <c r="F1997" i="29" s="1"/>
  <c r="E1996" i="29"/>
  <c r="F1996" i="29" s="1"/>
  <c r="E1995" i="29"/>
  <c r="F1995" i="29" s="1"/>
  <c r="E1994" i="29"/>
  <c r="F1994" i="29" s="1"/>
  <c r="E1993" i="29"/>
  <c r="F1993" i="29" s="1"/>
  <c r="E1992" i="29"/>
  <c r="F1992" i="29" s="1"/>
  <c r="E1991" i="29"/>
  <c r="F1991" i="29" s="1"/>
  <c r="E1990" i="29"/>
  <c r="F1990" i="29" s="1"/>
  <c r="E1989" i="29"/>
  <c r="F1989" i="29" s="1"/>
  <c r="E1988" i="29"/>
  <c r="F1988" i="29" s="1"/>
  <c r="E1987" i="29"/>
  <c r="F1987" i="29" s="1"/>
  <c r="E1986" i="29"/>
  <c r="F1986" i="29" s="1"/>
  <c r="E1985" i="29"/>
  <c r="F1985" i="29" s="1"/>
  <c r="E1984" i="29"/>
  <c r="F1984" i="29" s="1"/>
  <c r="E1983" i="29"/>
  <c r="F1983" i="29" s="1"/>
  <c r="E1982" i="29"/>
  <c r="F1982" i="29" s="1"/>
  <c r="E1981" i="29"/>
  <c r="F1981" i="29" s="1"/>
  <c r="E1980" i="29"/>
  <c r="F1980" i="29" s="1"/>
  <c r="E1979" i="29"/>
  <c r="F1979" i="29" s="1"/>
  <c r="E1978" i="29"/>
  <c r="F1978" i="29" s="1"/>
  <c r="E1977" i="29"/>
  <c r="F1977" i="29" s="1"/>
  <c r="E1976" i="29"/>
  <c r="F1976" i="29" s="1"/>
  <c r="E1975" i="29"/>
  <c r="F1975" i="29" s="1"/>
  <c r="E1974" i="29"/>
  <c r="F1974" i="29" s="1"/>
  <c r="E1973" i="29"/>
  <c r="F1973" i="29" s="1"/>
  <c r="E1972" i="29"/>
  <c r="F1972" i="29" s="1"/>
  <c r="E1971" i="29"/>
  <c r="F1971" i="29" s="1"/>
  <c r="E1970" i="29"/>
  <c r="F1970" i="29" s="1"/>
  <c r="E1969" i="29"/>
  <c r="F1969" i="29" s="1"/>
  <c r="E1968" i="29"/>
  <c r="F1968" i="29" s="1"/>
  <c r="E1967" i="29"/>
  <c r="F1967" i="29" s="1"/>
  <c r="E1966" i="29"/>
  <c r="F1966" i="29" s="1"/>
  <c r="E1965" i="29"/>
  <c r="F1965" i="29" s="1"/>
  <c r="E1964" i="29"/>
  <c r="F1964" i="29" s="1"/>
  <c r="E1963" i="29"/>
  <c r="F1963" i="29" s="1"/>
  <c r="E1962" i="29"/>
  <c r="F1962" i="29" s="1"/>
  <c r="E1961" i="29"/>
  <c r="F1961" i="29" s="1"/>
  <c r="E1960" i="29"/>
  <c r="F1960" i="29" s="1"/>
  <c r="E1959" i="29"/>
  <c r="F1959" i="29" s="1"/>
  <c r="E1958" i="29"/>
  <c r="F1958" i="29" s="1"/>
  <c r="E1957" i="29"/>
  <c r="F1957" i="29" s="1"/>
  <c r="E1956" i="29"/>
  <c r="F1956" i="29" s="1"/>
  <c r="E1955" i="29"/>
  <c r="F1955" i="29" s="1"/>
  <c r="E1954" i="29"/>
  <c r="F1954" i="29" s="1"/>
  <c r="E1953" i="29"/>
  <c r="F1953" i="29" s="1"/>
  <c r="E1952" i="29"/>
  <c r="F1952" i="29" s="1"/>
  <c r="E1951" i="29"/>
  <c r="F1951" i="29" s="1"/>
  <c r="E1950" i="29"/>
  <c r="F1950" i="29" s="1"/>
  <c r="E1949" i="29"/>
  <c r="F1949" i="29" s="1"/>
  <c r="E1948" i="29"/>
  <c r="F1948" i="29" s="1"/>
  <c r="E1947" i="29"/>
  <c r="F1947" i="29" s="1"/>
  <c r="E1946" i="29"/>
  <c r="F1946" i="29" s="1"/>
  <c r="E1945" i="29"/>
  <c r="F1945" i="29" s="1"/>
  <c r="E1944" i="29"/>
  <c r="F1944" i="29" s="1"/>
  <c r="E1943" i="29"/>
  <c r="F1943" i="29" s="1"/>
  <c r="E1942" i="29"/>
  <c r="F1942" i="29" s="1"/>
  <c r="E1941" i="29"/>
  <c r="F1941" i="29" s="1"/>
  <c r="E1940" i="29"/>
  <c r="F1940" i="29" s="1"/>
  <c r="E1939" i="29"/>
  <c r="F1939" i="29" s="1"/>
  <c r="E1938" i="29"/>
  <c r="F1938" i="29" s="1"/>
  <c r="E1937" i="29"/>
  <c r="F1937" i="29" s="1"/>
  <c r="E1936" i="29"/>
  <c r="F1936" i="29" s="1"/>
  <c r="E1935" i="29"/>
  <c r="F1935" i="29" s="1"/>
  <c r="E1934" i="29"/>
  <c r="F1934" i="29" s="1"/>
  <c r="E1933" i="29"/>
  <c r="F1933" i="29" s="1"/>
  <c r="E1932" i="29"/>
  <c r="F1932" i="29" s="1"/>
  <c r="E1931" i="29"/>
  <c r="F1931" i="29" s="1"/>
  <c r="E1930" i="29"/>
  <c r="F1930" i="29" s="1"/>
  <c r="E1929" i="29"/>
  <c r="F1929" i="29" s="1"/>
  <c r="E1928" i="29"/>
  <c r="F1928" i="29" s="1"/>
  <c r="E1927" i="29"/>
  <c r="F1927" i="29" s="1"/>
  <c r="E1926" i="29"/>
  <c r="F1926" i="29" s="1"/>
  <c r="E1925" i="29"/>
  <c r="F1925" i="29" s="1"/>
  <c r="E1924" i="29"/>
  <c r="F1924" i="29" s="1"/>
  <c r="E1923" i="29"/>
  <c r="F1923" i="29" s="1"/>
  <c r="E1922" i="29"/>
  <c r="F1922" i="29" s="1"/>
  <c r="E1921" i="29"/>
  <c r="F1921" i="29" s="1"/>
  <c r="E1920" i="29"/>
  <c r="F1920" i="29" s="1"/>
  <c r="E1919" i="29"/>
  <c r="F1919" i="29" s="1"/>
  <c r="E1918" i="29"/>
  <c r="F1918" i="29" s="1"/>
  <c r="E1917" i="29"/>
  <c r="F1917" i="29" s="1"/>
  <c r="E1916" i="29"/>
  <c r="F1916" i="29" s="1"/>
  <c r="E1915" i="29"/>
  <c r="F1915" i="29" s="1"/>
  <c r="E1914" i="29"/>
  <c r="F1914" i="29" s="1"/>
  <c r="E1913" i="29"/>
  <c r="F1913" i="29" s="1"/>
  <c r="E1912" i="29"/>
  <c r="F1912" i="29" s="1"/>
  <c r="E1911" i="29"/>
  <c r="F1911" i="29" s="1"/>
  <c r="E1910" i="29"/>
  <c r="F1910" i="29" s="1"/>
  <c r="E1909" i="29"/>
  <c r="F1909" i="29" s="1"/>
  <c r="E1908" i="29"/>
  <c r="F1908" i="29" s="1"/>
  <c r="E1907" i="29"/>
  <c r="F1907" i="29" s="1"/>
  <c r="E1906" i="29"/>
  <c r="F1906" i="29" s="1"/>
  <c r="E1905" i="29"/>
  <c r="F1905" i="29" s="1"/>
  <c r="E1904" i="29"/>
  <c r="F1904" i="29" s="1"/>
  <c r="E1903" i="29"/>
  <c r="F1903" i="29" s="1"/>
  <c r="E1902" i="29"/>
  <c r="F1902" i="29" s="1"/>
  <c r="E1901" i="29"/>
  <c r="F1901" i="29" s="1"/>
  <c r="E1900" i="29"/>
  <c r="F1900" i="29" s="1"/>
  <c r="E1899" i="29"/>
  <c r="F1899" i="29" s="1"/>
  <c r="E1898" i="29"/>
  <c r="F1898" i="29" s="1"/>
  <c r="E1897" i="29"/>
  <c r="F1897" i="29" s="1"/>
  <c r="E1896" i="29"/>
  <c r="F1896" i="29" s="1"/>
  <c r="E1895" i="29"/>
  <c r="F1895" i="29" s="1"/>
  <c r="E1894" i="29"/>
  <c r="F1894" i="29" s="1"/>
  <c r="E1893" i="29"/>
  <c r="F1893" i="29" s="1"/>
  <c r="E1892" i="29"/>
  <c r="F1892" i="29" s="1"/>
  <c r="E1891" i="29"/>
  <c r="F1891" i="29" s="1"/>
  <c r="E1890" i="29"/>
  <c r="F1890" i="29" s="1"/>
  <c r="E1889" i="29"/>
  <c r="F1889" i="29" s="1"/>
  <c r="E1888" i="29"/>
  <c r="F1888" i="29" s="1"/>
  <c r="E1887" i="29"/>
  <c r="F1887" i="29" s="1"/>
  <c r="E1886" i="29"/>
  <c r="F1886" i="29" s="1"/>
  <c r="E1885" i="29"/>
  <c r="F1885" i="29" s="1"/>
  <c r="E1884" i="29"/>
  <c r="F1884" i="29" s="1"/>
  <c r="E1883" i="29"/>
  <c r="F1883" i="29" s="1"/>
  <c r="E1882" i="29"/>
  <c r="F1882" i="29" s="1"/>
  <c r="E1881" i="29"/>
  <c r="F1881" i="29" s="1"/>
  <c r="E1880" i="29"/>
  <c r="F1880" i="29" s="1"/>
  <c r="E1879" i="29"/>
  <c r="F1879" i="29" s="1"/>
  <c r="E1878" i="29"/>
  <c r="F1878" i="29" s="1"/>
  <c r="E1877" i="29"/>
  <c r="F1877" i="29" s="1"/>
  <c r="E1876" i="29"/>
  <c r="F1876" i="29" s="1"/>
  <c r="E1875" i="29"/>
  <c r="F1875" i="29" s="1"/>
  <c r="E1874" i="29"/>
  <c r="F1874" i="29" s="1"/>
  <c r="E1873" i="29"/>
  <c r="F1873" i="29" s="1"/>
  <c r="E1872" i="29"/>
  <c r="F1872" i="29" s="1"/>
  <c r="E1871" i="29"/>
  <c r="F1871" i="29" s="1"/>
  <c r="E1870" i="29"/>
  <c r="F1870" i="29" s="1"/>
  <c r="E1869" i="29"/>
  <c r="F1869" i="29" s="1"/>
  <c r="E1868" i="29"/>
  <c r="F1868" i="29" s="1"/>
  <c r="E1867" i="29"/>
  <c r="F1867" i="29" s="1"/>
  <c r="E1866" i="29"/>
  <c r="F1866" i="29" s="1"/>
  <c r="E1865" i="29"/>
  <c r="F1865" i="29" s="1"/>
  <c r="E1864" i="29"/>
  <c r="F1864" i="29" s="1"/>
  <c r="E1863" i="29"/>
  <c r="F1863" i="29" s="1"/>
  <c r="E1862" i="29"/>
  <c r="F1862" i="29" s="1"/>
  <c r="E1861" i="29"/>
  <c r="F1861" i="29" s="1"/>
  <c r="E1860" i="29"/>
  <c r="F1860" i="29" s="1"/>
  <c r="E1859" i="29"/>
  <c r="F1859" i="29" s="1"/>
  <c r="E1858" i="29"/>
  <c r="F1858" i="29" s="1"/>
  <c r="E1857" i="29"/>
  <c r="F1857" i="29" s="1"/>
  <c r="E1856" i="29"/>
  <c r="F1856" i="29" s="1"/>
  <c r="E1855" i="29"/>
  <c r="F1855" i="29" s="1"/>
  <c r="E1854" i="29"/>
  <c r="F1854" i="29" s="1"/>
  <c r="E1853" i="29"/>
  <c r="F1853" i="29" s="1"/>
  <c r="E1852" i="29"/>
  <c r="F1852" i="29" s="1"/>
  <c r="E1851" i="29"/>
  <c r="F1851" i="29" s="1"/>
  <c r="E1850" i="29"/>
  <c r="F1850" i="29" s="1"/>
  <c r="E1849" i="29"/>
  <c r="F1849" i="29" s="1"/>
  <c r="E1848" i="29"/>
  <c r="F1848" i="29" s="1"/>
  <c r="E1847" i="29"/>
  <c r="F1847" i="29" s="1"/>
  <c r="E1846" i="29"/>
  <c r="F1846" i="29" s="1"/>
  <c r="E1845" i="29"/>
  <c r="F1845" i="29" s="1"/>
  <c r="E1844" i="29"/>
  <c r="F1844" i="29" s="1"/>
  <c r="E1843" i="29"/>
  <c r="F1843" i="29" s="1"/>
  <c r="E1842" i="29"/>
  <c r="F1842" i="29" s="1"/>
  <c r="E1841" i="29"/>
  <c r="F1841" i="29" s="1"/>
  <c r="E1840" i="29"/>
  <c r="F1840" i="29" s="1"/>
  <c r="E1839" i="29"/>
  <c r="F1839" i="29" s="1"/>
  <c r="E1838" i="29"/>
  <c r="F1838" i="29" s="1"/>
  <c r="E1837" i="29"/>
  <c r="F1837" i="29" s="1"/>
  <c r="E1836" i="29"/>
  <c r="F1836" i="29" s="1"/>
  <c r="E1835" i="29"/>
  <c r="F1835" i="29" s="1"/>
  <c r="E1834" i="29"/>
  <c r="F1834" i="29" s="1"/>
  <c r="E1833" i="29"/>
  <c r="F1833" i="29" s="1"/>
  <c r="E1832" i="29"/>
  <c r="F1832" i="29" s="1"/>
  <c r="E1831" i="29"/>
  <c r="F1831" i="29" s="1"/>
  <c r="E1830" i="29"/>
  <c r="F1830" i="29" s="1"/>
  <c r="E1829" i="29"/>
  <c r="F1829" i="29" s="1"/>
  <c r="E1828" i="29"/>
  <c r="F1828" i="29" s="1"/>
  <c r="E1827" i="29"/>
  <c r="F1827" i="29" s="1"/>
  <c r="E1826" i="29"/>
  <c r="F1826" i="29" s="1"/>
  <c r="E1825" i="29"/>
  <c r="F1825" i="29" s="1"/>
  <c r="E1824" i="29"/>
  <c r="F1824" i="29" s="1"/>
  <c r="E1823" i="29"/>
  <c r="F1823" i="29" s="1"/>
  <c r="E1822" i="29"/>
  <c r="F1822" i="29" s="1"/>
  <c r="E1821" i="29"/>
  <c r="F1821" i="29" s="1"/>
  <c r="E1820" i="29"/>
  <c r="F1820" i="29" s="1"/>
  <c r="E1819" i="29"/>
  <c r="F1819" i="29" s="1"/>
  <c r="E1818" i="29"/>
  <c r="F1818" i="29" s="1"/>
  <c r="E1817" i="29"/>
  <c r="F1817" i="29" s="1"/>
  <c r="E1816" i="29"/>
  <c r="F1816" i="29" s="1"/>
  <c r="E1815" i="29"/>
  <c r="F1815" i="29" s="1"/>
  <c r="E1814" i="29"/>
  <c r="F1814" i="29" s="1"/>
  <c r="E1813" i="29"/>
  <c r="F1813" i="29" s="1"/>
  <c r="E1812" i="29"/>
  <c r="F1812" i="29" s="1"/>
  <c r="E1811" i="29"/>
  <c r="F1811" i="29" s="1"/>
  <c r="E1810" i="29"/>
  <c r="F1810" i="29" s="1"/>
  <c r="E1809" i="29"/>
  <c r="F1809" i="29" s="1"/>
  <c r="E1808" i="29"/>
  <c r="F1808" i="29" s="1"/>
  <c r="E1807" i="29"/>
  <c r="F1807" i="29" s="1"/>
  <c r="E1806" i="29"/>
  <c r="F1806" i="29" s="1"/>
  <c r="E1805" i="29"/>
  <c r="F1805" i="29" s="1"/>
  <c r="E1804" i="29"/>
  <c r="F1804" i="29" s="1"/>
  <c r="E1803" i="29"/>
  <c r="F1803" i="29" s="1"/>
  <c r="E1802" i="29"/>
  <c r="F1802" i="29" s="1"/>
  <c r="E1801" i="29"/>
  <c r="F1801" i="29" s="1"/>
  <c r="E1800" i="29"/>
  <c r="F1800" i="29" s="1"/>
  <c r="E1799" i="29"/>
  <c r="F1799" i="29" s="1"/>
  <c r="E1798" i="29"/>
  <c r="F1798" i="29" s="1"/>
  <c r="E1797" i="29"/>
  <c r="F1797" i="29" s="1"/>
  <c r="E1796" i="29"/>
  <c r="F1796" i="29" s="1"/>
  <c r="E1795" i="29"/>
  <c r="F1795" i="29" s="1"/>
  <c r="E1794" i="29"/>
  <c r="F1794" i="29" s="1"/>
  <c r="E1793" i="29"/>
  <c r="F1793" i="29" s="1"/>
  <c r="E1792" i="29"/>
  <c r="F1792" i="29" s="1"/>
  <c r="E1791" i="29"/>
  <c r="F1791" i="29" s="1"/>
  <c r="E1790" i="29"/>
  <c r="F1790" i="29" s="1"/>
  <c r="E1789" i="29"/>
  <c r="F1789" i="29" s="1"/>
  <c r="E1788" i="29"/>
  <c r="F1788" i="29" s="1"/>
  <c r="E1787" i="29"/>
  <c r="F1787" i="29" s="1"/>
  <c r="E1786" i="29"/>
  <c r="F1786" i="29" s="1"/>
  <c r="E1785" i="29"/>
  <c r="F1785" i="29" s="1"/>
  <c r="E1784" i="29"/>
  <c r="F1784" i="29" s="1"/>
  <c r="E1783" i="29"/>
  <c r="F1783" i="29" s="1"/>
  <c r="E1782" i="29"/>
  <c r="F1782" i="29" s="1"/>
  <c r="E1781" i="29"/>
  <c r="F1781" i="29" s="1"/>
  <c r="E1780" i="29"/>
  <c r="F1780" i="29" s="1"/>
  <c r="E1779" i="29"/>
  <c r="F1779" i="29" s="1"/>
  <c r="E1778" i="29"/>
  <c r="F1778" i="29" s="1"/>
  <c r="E1777" i="29"/>
  <c r="F1777" i="29" s="1"/>
  <c r="E1776" i="29"/>
  <c r="F1776" i="29" s="1"/>
  <c r="E1775" i="29"/>
  <c r="F1775" i="29" s="1"/>
  <c r="E1774" i="29"/>
  <c r="F1774" i="29" s="1"/>
  <c r="E1773" i="29"/>
  <c r="F1773" i="29" s="1"/>
  <c r="E1772" i="29"/>
  <c r="F1772" i="29" s="1"/>
  <c r="E1771" i="29"/>
  <c r="F1771" i="29" s="1"/>
  <c r="E1770" i="29"/>
  <c r="F1770" i="29" s="1"/>
  <c r="E1769" i="29"/>
  <c r="F1769" i="29" s="1"/>
  <c r="E1768" i="29"/>
  <c r="F1768" i="29" s="1"/>
  <c r="E1767" i="29"/>
  <c r="F1767" i="29" s="1"/>
  <c r="E1766" i="29"/>
  <c r="F1766" i="29" s="1"/>
  <c r="E1765" i="29"/>
  <c r="F1765" i="29" s="1"/>
  <c r="E1764" i="29"/>
  <c r="F1764" i="29" s="1"/>
  <c r="E1763" i="29"/>
  <c r="F1763" i="29" s="1"/>
  <c r="E1762" i="29"/>
  <c r="F1762" i="29" s="1"/>
  <c r="E1761" i="29"/>
  <c r="F1761" i="29" s="1"/>
  <c r="E1760" i="29"/>
  <c r="F1760" i="29" s="1"/>
  <c r="E1759" i="29"/>
  <c r="F1759" i="29" s="1"/>
  <c r="E1758" i="29"/>
  <c r="F1758" i="29" s="1"/>
  <c r="E1757" i="29"/>
  <c r="F1757" i="29" s="1"/>
  <c r="E1756" i="29"/>
  <c r="F1756" i="29" s="1"/>
  <c r="E1755" i="29"/>
  <c r="F1755" i="29" s="1"/>
  <c r="E1754" i="29"/>
  <c r="F1754" i="29" s="1"/>
  <c r="E1753" i="29"/>
  <c r="F1753" i="29" s="1"/>
  <c r="E1752" i="29"/>
  <c r="F1752" i="29" s="1"/>
  <c r="E1751" i="29"/>
  <c r="F1751" i="29" s="1"/>
  <c r="E1750" i="29"/>
  <c r="F1750" i="29" s="1"/>
  <c r="E1749" i="29"/>
  <c r="F1749" i="29" s="1"/>
  <c r="E1748" i="29"/>
  <c r="F1748" i="29" s="1"/>
  <c r="E1747" i="29"/>
  <c r="F1747" i="29" s="1"/>
  <c r="E1746" i="29"/>
  <c r="F1746" i="29" s="1"/>
  <c r="E1745" i="29"/>
  <c r="F1745" i="29" s="1"/>
  <c r="E1744" i="29"/>
  <c r="F1744" i="29" s="1"/>
  <c r="E1743" i="29"/>
  <c r="F1743" i="29" s="1"/>
  <c r="E1742" i="29"/>
  <c r="F1742" i="29" s="1"/>
  <c r="E1741" i="29"/>
  <c r="F1741" i="29" s="1"/>
  <c r="E1740" i="29"/>
  <c r="F1740" i="29" s="1"/>
  <c r="E1739" i="29"/>
  <c r="F1739" i="29" s="1"/>
  <c r="E1738" i="29"/>
  <c r="F1738" i="29" s="1"/>
  <c r="E1737" i="29"/>
  <c r="F1737" i="29" s="1"/>
  <c r="E1736" i="29"/>
  <c r="F1736" i="29" s="1"/>
  <c r="E1735" i="29"/>
  <c r="F1735" i="29" s="1"/>
  <c r="E1734" i="29"/>
  <c r="F1734" i="29" s="1"/>
  <c r="E1733" i="29"/>
  <c r="F1733" i="29" s="1"/>
  <c r="E1732" i="29"/>
  <c r="F1732" i="29" s="1"/>
  <c r="E1731" i="29"/>
  <c r="F1731" i="29" s="1"/>
  <c r="E1730" i="29"/>
  <c r="F1730" i="29" s="1"/>
  <c r="E1729" i="29"/>
  <c r="F1729" i="29" s="1"/>
  <c r="E1728" i="29"/>
  <c r="F1728" i="29" s="1"/>
  <c r="E1727" i="29"/>
  <c r="F1727" i="29" s="1"/>
  <c r="E1726" i="29"/>
  <c r="F1726" i="29" s="1"/>
  <c r="E1725" i="29"/>
  <c r="F1725" i="29" s="1"/>
  <c r="E1724" i="29"/>
  <c r="F1724" i="29" s="1"/>
  <c r="E1723" i="29"/>
  <c r="F1723" i="29" s="1"/>
  <c r="E1722" i="29"/>
  <c r="F1722" i="29" s="1"/>
  <c r="E1721" i="29"/>
  <c r="F1721" i="29" s="1"/>
  <c r="E1720" i="29"/>
  <c r="F1720" i="29" s="1"/>
  <c r="E1719" i="29"/>
  <c r="F1719" i="29" s="1"/>
  <c r="E1718" i="29"/>
  <c r="F1718" i="29" s="1"/>
  <c r="E1717" i="29"/>
  <c r="F1717" i="29" s="1"/>
  <c r="E1716" i="29"/>
  <c r="F1716" i="29" s="1"/>
  <c r="E1715" i="29"/>
  <c r="F1715" i="29" s="1"/>
  <c r="E1714" i="29"/>
  <c r="F1714" i="29" s="1"/>
  <c r="E1713" i="29"/>
  <c r="F1713" i="29" s="1"/>
  <c r="E1712" i="29"/>
  <c r="F1712" i="29" s="1"/>
  <c r="E1711" i="29"/>
  <c r="F1711" i="29" s="1"/>
  <c r="E1710" i="29"/>
  <c r="F1710" i="29" s="1"/>
  <c r="E1709" i="29"/>
  <c r="F1709" i="29" s="1"/>
  <c r="E1708" i="29"/>
  <c r="F1708" i="29" s="1"/>
  <c r="E1707" i="29"/>
  <c r="F1707" i="29" s="1"/>
  <c r="E1706" i="29"/>
  <c r="F1706" i="29" s="1"/>
  <c r="E1705" i="29"/>
  <c r="F1705" i="29" s="1"/>
  <c r="E1704" i="29"/>
  <c r="F1704" i="29" s="1"/>
  <c r="E1703" i="29"/>
  <c r="F1703" i="29" s="1"/>
  <c r="E1702" i="29"/>
  <c r="F1702" i="29" s="1"/>
  <c r="E1701" i="29"/>
  <c r="F1701" i="29" s="1"/>
  <c r="E1700" i="29"/>
  <c r="F1700" i="29" s="1"/>
  <c r="E1699" i="29"/>
  <c r="F1699" i="29" s="1"/>
  <c r="E1698" i="29"/>
  <c r="F1698" i="29" s="1"/>
  <c r="E1697" i="29"/>
  <c r="F1697" i="29" s="1"/>
  <c r="E1696" i="29"/>
  <c r="F1696" i="29" s="1"/>
  <c r="E1695" i="29"/>
  <c r="F1695" i="29" s="1"/>
  <c r="E1694" i="29"/>
  <c r="F1694" i="29" s="1"/>
  <c r="E1693" i="29"/>
  <c r="F1693" i="29" s="1"/>
  <c r="E1692" i="29"/>
  <c r="F1692" i="29" s="1"/>
  <c r="E1691" i="29"/>
  <c r="F1691" i="29" s="1"/>
  <c r="E1690" i="29"/>
  <c r="F1690" i="29" s="1"/>
  <c r="E1689" i="29"/>
  <c r="F1689" i="29" s="1"/>
  <c r="E1688" i="29"/>
  <c r="F1688" i="29" s="1"/>
  <c r="E1687" i="29"/>
  <c r="F1687" i="29" s="1"/>
  <c r="E1686" i="29"/>
  <c r="F1686" i="29" s="1"/>
  <c r="E1685" i="29"/>
  <c r="F1685" i="29" s="1"/>
  <c r="E1684" i="29"/>
  <c r="F1684" i="29" s="1"/>
  <c r="E1683" i="29"/>
  <c r="F1683" i="29" s="1"/>
  <c r="E1682" i="29"/>
  <c r="F1682" i="29" s="1"/>
  <c r="E1681" i="29"/>
  <c r="F1681" i="29" s="1"/>
  <c r="E1680" i="29"/>
  <c r="F1680" i="29" s="1"/>
  <c r="E1679" i="29"/>
  <c r="F1679" i="29" s="1"/>
  <c r="E1678" i="29"/>
  <c r="F1678" i="29" s="1"/>
  <c r="E1677" i="29"/>
  <c r="F1677" i="29" s="1"/>
  <c r="E1676" i="29"/>
  <c r="F1676" i="29" s="1"/>
  <c r="E1675" i="29"/>
  <c r="F1675" i="29" s="1"/>
  <c r="E1674" i="29"/>
  <c r="F1674" i="29" s="1"/>
  <c r="E1673" i="29"/>
  <c r="F1673" i="29" s="1"/>
  <c r="E1672" i="29"/>
  <c r="F1672" i="29" s="1"/>
  <c r="E1671" i="29"/>
  <c r="F1671" i="29" s="1"/>
  <c r="E1670" i="29"/>
  <c r="F1670" i="29" s="1"/>
  <c r="E1669" i="29"/>
  <c r="F1669" i="29" s="1"/>
  <c r="E1668" i="29"/>
  <c r="F1668" i="29" s="1"/>
  <c r="E1667" i="29"/>
  <c r="F1667" i="29" s="1"/>
  <c r="E1666" i="29"/>
  <c r="F1666" i="29" s="1"/>
  <c r="E1665" i="29"/>
  <c r="F1665" i="29" s="1"/>
  <c r="E1664" i="29"/>
  <c r="F1664" i="29" s="1"/>
  <c r="E1663" i="29"/>
  <c r="F1663" i="29" s="1"/>
  <c r="E1662" i="29"/>
  <c r="F1662" i="29" s="1"/>
  <c r="E1661" i="29"/>
  <c r="F1661" i="29" s="1"/>
  <c r="E1660" i="29"/>
  <c r="F1660" i="29" s="1"/>
  <c r="E1659" i="29"/>
  <c r="F1659" i="29" s="1"/>
  <c r="E1658" i="29"/>
  <c r="F1658" i="29" s="1"/>
  <c r="E1657" i="29"/>
  <c r="F1657" i="29" s="1"/>
  <c r="E1656" i="29"/>
  <c r="F1656" i="29" s="1"/>
  <c r="E1655" i="29"/>
  <c r="F1655" i="29" s="1"/>
  <c r="E1654" i="29"/>
  <c r="F1654" i="29" s="1"/>
  <c r="E1653" i="29"/>
  <c r="F1653" i="29" s="1"/>
  <c r="E1652" i="29"/>
  <c r="F1652" i="29" s="1"/>
  <c r="E1651" i="29"/>
  <c r="F1651" i="29" s="1"/>
  <c r="E1650" i="29"/>
  <c r="F1650" i="29" s="1"/>
  <c r="E1649" i="29"/>
  <c r="F1649" i="29" s="1"/>
  <c r="E1648" i="29"/>
  <c r="F1648" i="29" s="1"/>
  <c r="E1647" i="29"/>
  <c r="F1647" i="29" s="1"/>
  <c r="E1646" i="29"/>
  <c r="F1646" i="29" s="1"/>
  <c r="E1645" i="29"/>
  <c r="F1645" i="29" s="1"/>
  <c r="E1644" i="29"/>
  <c r="F1644" i="29" s="1"/>
  <c r="E1643" i="29"/>
  <c r="F1643" i="29" s="1"/>
  <c r="E1642" i="29"/>
  <c r="F1642" i="29" s="1"/>
  <c r="E1641" i="29"/>
  <c r="F1641" i="29" s="1"/>
  <c r="E1640" i="29"/>
  <c r="F1640" i="29" s="1"/>
  <c r="E1639" i="29"/>
  <c r="F1639" i="29" s="1"/>
  <c r="E1638" i="29"/>
  <c r="F1638" i="29" s="1"/>
  <c r="E1637" i="29"/>
  <c r="F1637" i="29" s="1"/>
  <c r="E1636" i="29"/>
  <c r="F1636" i="29" s="1"/>
  <c r="E1635" i="29"/>
  <c r="F1635" i="29" s="1"/>
  <c r="E1634" i="29"/>
  <c r="F1634" i="29" s="1"/>
  <c r="E1633" i="29"/>
  <c r="F1633" i="29" s="1"/>
  <c r="E1632" i="29"/>
  <c r="F1632" i="29" s="1"/>
  <c r="E1631" i="29"/>
  <c r="F1631" i="29" s="1"/>
  <c r="E1630" i="29"/>
  <c r="F1630" i="29" s="1"/>
  <c r="E1629" i="29"/>
  <c r="F1629" i="29" s="1"/>
  <c r="E1628" i="29"/>
  <c r="F1628" i="29" s="1"/>
  <c r="E1627" i="29"/>
  <c r="F1627" i="29" s="1"/>
  <c r="E1626" i="29"/>
  <c r="F1626" i="29" s="1"/>
  <c r="E1625" i="29"/>
  <c r="F1625" i="29" s="1"/>
  <c r="E1624" i="29"/>
  <c r="F1624" i="29" s="1"/>
  <c r="E1623" i="29"/>
  <c r="F1623" i="29" s="1"/>
  <c r="E1622" i="29"/>
  <c r="F1622" i="29" s="1"/>
  <c r="E1621" i="29"/>
  <c r="F1621" i="29" s="1"/>
  <c r="E1620" i="29"/>
  <c r="F1620" i="29" s="1"/>
  <c r="E1619" i="29"/>
  <c r="F1619" i="29" s="1"/>
  <c r="E1618" i="29"/>
  <c r="F1618" i="29" s="1"/>
  <c r="E1617" i="29"/>
  <c r="F1617" i="29" s="1"/>
  <c r="E1616" i="29"/>
  <c r="F1616" i="29" s="1"/>
  <c r="E1615" i="29"/>
  <c r="F1615" i="29" s="1"/>
  <c r="E1614" i="29"/>
  <c r="F1614" i="29" s="1"/>
  <c r="E1613" i="29"/>
  <c r="F1613" i="29" s="1"/>
  <c r="E1612" i="29"/>
  <c r="F1612" i="29" s="1"/>
  <c r="E1611" i="29"/>
  <c r="F1611" i="29" s="1"/>
  <c r="E1610" i="29"/>
  <c r="F1610" i="29" s="1"/>
  <c r="E1609" i="29"/>
  <c r="F1609" i="29" s="1"/>
  <c r="E1608" i="29"/>
  <c r="F1608" i="29" s="1"/>
  <c r="E1607" i="29"/>
  <c r="F1607" i="29" s="1"/>
  <c r="E1606" i="29"/>
  <c r="F1606" i="29" s="1"/>
  <c r="E1605" i="29"/>
  <c r="F1605" i="29" s="1"/>
  <c r="E1604" i="29"/>
  <c r="F1604" i="29" s="1"/>
  <c r="E1603" i="29"/>
  <c r="F1603" i="29" s="1"/>
  <c r="E1602" i="29"/>
  <c r="F1602" i="29" s="1"/>
  <c r="E1601" i="29"/>
  <c r="F1601" i="29" s="1"/>
  <c r="E1600" i="29"/>
  <c r="F1600" i="29" s="1"/>
  <c r="E1599" i="29"/>
  <c r="F1599" i="29" s="1"/>
  <c r="E1598" i="29"/>
  <c r="F1598" i="29" s="1"/>
  <c r="E1597" i="29"/>
  <c r="F1597" i="29" s="1"/>
  <c r="E1596" i="29"/>
  <c r="F1596" i="29" s="1"/>
  <c r="E1595" i="29"/>
  <c r="F1595" i="29" s="1"/>
  <c r="E1594" i="29"/>
  <c r="F1594" i="29" s="1"/>
  <c r="E1593" i="29"/>
  <c r="F1593" i="29" s="1"/>
  <c r="E1592" i="29"/>
  <c r="F1592" i="29" s="1"/>
  <c r="E1591" i="29"/>
  <c r="F1591" i="29" s="1"/>
  <c r="E1590" i="29"/>
  <c r="F1590" i="29" s="1"/>
  <c r="E1589" i="29"/>
  <c r="F1589" i="29" s="1"/>
  <c r="E1588" i="29"/>
  <c r="F1588" i="29" s="1"/>
  <c r="E1587" i="29"/>
  <c r="F1587" i="29" s="1"/>
  <c r="E1586" i="29"/>
  <c r="F1586" i="29" s="1"/>
  <c r="E1585" i="29"/>
  <c r="F1585" i="29" s="1"/>
  <c r="E1584" i="29"/>
  <c r="F1584" i="29" s="1"/>
  <c r="E1583" i="29"/>
  <c r="F1583" i="29" s="1"/>
  <c r="E1582" i="29"/>
  <c r="F1582" i="29" s="1"/>
  <c r="E1581" i="29"/>
  <c r="F1581" i="29" s="1"/>
  <c r="E1580" i="29"/>
  <c r="F1580" i="29" s="1"/>
  <c r="E1579" i="29"/>
  <c r="F1579" i="29" s="1"/>
  <c r="E1578" i="29"/>
  <c r="F1578" i="29" s="1"/>
  <c r="E1577" i="29"/>
  <c r="F1577" i="29" s="1"/>
  <c r="E1576" i="29"/>
  <c r="F1576" i="29" s="1"/>
  <c r="E1575" i="29"/>
  <c r="F1575" i="29" s="1"/>
  <c r="E1574" i="29"/>
  <c r="F1574" i="29" s="1"/>
  <c r="E1573" i="29"/>
  <c r="F1573" i="29" s="1"/>
  <c r="E1572" i="29"/>
  <c r="F1572" i="29" s="1"/>
  <c r="E1571" i="29"/>
  <c r="F1571" i="29" s="1"/>
  <c r="E1570" i="29"/>
  <c r="F1570" i="29" s="1"/>
  <c r="E1569" i="29"/>
  <c r="F1569" i="29" s="1"/>
  <c r="E1568" i="29"/>
  <c r="F1568" i="29" s="1"/>
  <c r="E1567" i="29"/>
  <c r="F1567" i="29" s="1"/>
  <c r="E1566" i="29"/>
  <c r="F1566" i="29" s="1"/>
  <c r="E1565" i="29"/>
  <c r="F1565" i="29" s="1"/>
  <c r="E1564" i="29"/>
  <c r="F1564" i="29" s="1"/>
  <c r="E1563" i="29"/>
  <c r="F1563" i="29" s="1"/>
  <c r="E1562" i="29"/>
  <c r="F1562" i="29" s="1"/>
  <c r="E1561" i="29"/>
  <c r="F1561" i="29" s="1"/>
  <c r="E1560" i="29"/>
  <c r="F1560" i="29" s="1"/>
  <c r="E1559" i="29"/>
  <c r="F1559" i="29" s="1"/>
  <c r="E1558" i="29"/>
  <c r="F1558" i="29" s="1"/>
  <c r="E1557" i="29"/>
  <c r="F1557" i="29" s="1"/>
  <c r="E1556" i="29"/>
  <c r="F1556" i="29" s="1"/>
  <c r="E1555" i="29"/>
  <c r="F1555" i="29" s="1"/>
  <c r="E1554" i="29"/>
  <c r="F1554" i="29" s="1"/>
  <c r="E1553" i="29"/>
  <c r="F1553" i="29" s="1"/>
  <c r="E1552" i="29"/>
  <c r="F1552" i="29" s="1"/>
  <c r="E1551" i="29"/>
  <c r="F1551" i="29" s="1"/>
  <c r="E1550" i="29"/>
  <c r="F1550" i="29" s="1"/>
  <c r="E1549" i="29"/>
  <c r="F1549" i="29" s="1"/>
  <c r="E1548" i="29"/>
  <c r="F1548" i="29" s="1"/>
  <c r="E1547" i="29"/>
  <c r="F1547" i="29" s="1"/>
  <c r="E1546" i="29"/>
  <c r="F1546" i="29" s="1"/>
  <c r="E1545" i="29"/>
  <c r="F1545" i="29" s="1"/>
  <c r="E1544" i="29"/>
  <c r="F1544" i="29" s="1"/>
  <c r="E1543" i="29"/>
  <c r="F1543" i="29" s="1"/>
  <c r="E1542" i="29"/>
  <c r="F1542" i="29" s="1"/>
  <c r="E1541" i="29"/>
  <c r="F1541" i="29" s="1"/>
  <c r="E1540" i="29"/>
  <c r="F1540" i="29" s="1"/>
  <c r="E1539" i="29"/>
  <c r="F1539" i="29" s="1"/>
  <c r="E1538" i="29"/>
  <c r="F1538" i="29" s="1"/>
  <c r="E1537" i="29"/>
  <c r="F1537" i="29" s="1"/>
  <c r="E1536" i="29"/>
  <c r="F1536" i="29" s="1"/>
  <c r="E1535" i="29"/>
  <c r="F1535" i="29" s="1"/>
  <c r="E1534" i="29"/>
  <c r="F1534" i="29" s="1"/>
  <c r="E1533" i="29"/>
  <c r="F1533" i="29" s="1"/>
  <c r="E1532" i="29"/>
  <c r="F1532" i="29" s="1"/>
  <c r="E1531" i="29"/>
  <c r="F1531" i="29" s="1"/>
  <c r="E1530" i="29"/>
  <c r="F1530" i="29" s="1"/>
  <c r="E1529" i="29"/>
  <c r="F1529" i="29" s="1"/>
  <c r="E1528" i="29"/>
  <c r="F1528" i="29" s="1"/>
  <c r="E1527" i="29"/>
  <c r="F1527" i="29" s="1"/>
  <c r="E1526" i="29"/>
  <c r="F1526" i="29" s="1"/>
  <c r="E1525" i="29"/>
  <c r="F1525" i="29" s="1"/>
  <c r="E1524" i="29"/>
  <c r="F1524" i="29" s="1"/>
  <c r="E1523" i="29"/>
  <c r="F1523" i="29" s="1"/>
  <c r="E1522" i="29"/>
  <c r="F1522" i="29" s="1"/>
  <c r="E1521" i="29"/>
  <c r="F1521" i="29" s="1"/>
  <c r="E1520" i="29"/>
  <c r="F1520" i="29" s="1"/>
  <c r="E1519" i="29"/>
  <c r="F1519" i="29" s="1"/>
  <c r="E1518" i="29"/>
  <c r="F1518" i="29" s="1"/>
  <c r="E1517" i="29"/>
  <c r="F1517" i="29" s="1"/>
  <c r="E1516" i="29"/>
  <c r="F1516" i="29" s="1"/>
  <c r="E1515" i="29"/>
  <c r="F1515" i="29" s="1"/>
  <c r="E1514" i="29"/>
  <c r="F1514" i="29" s="1"/>
  <c r="E1513" i="29"/>
  <c r="F1513" i="29" s="1"/>
  <c r="E1512" i="29"/>
  <c r="F1512" i="29" s="1"/>
  <c r="E1511" i="29"/>
  <c r="F1511" i="29" s="1"/>
  <c r="E1510" i="29"/>
  <c r="F1510" i="29" s="1"/>
  <c r="E1509" i="29"/>
  <c r="F1509" i="29" s="1"/>
  <c r="E1508" i="29"/>
  <c r="F1508" i="29" s="1"/>
  <c r="E1507" i="29"/>
  <c r="F1507" i="29" s="1"/>
  <c r="E1506" i="29"/>
  <c r="F1506" i="29" s="1"/>
  <c r="E1505" i="29"/>
  <c r="F1505" i="29" s="1"/>
  <c r="E1504" i="29"/>
  <c r="F1504" i="29" s="1"/>
  <c r="E1503" i="29"/>
  <c r="F1503" i="29" s="1"/>
  <c r="E1502" i="29"/>
  <c r="F1502" i="29" s="1"/>
  <c r="E1501" i="29"/>
  <c r="F1501" i="29" s="1"/>
  <c r="E1500" i="29"/>
  <c r="F1500" i="29" s="1"/>
  <c r="E1499" i="29"/>
  <c r="F1499" i="29" s="1"/>
  <c r="E1498" i="29"/>
  <c r="F1498" i="29" s="1"/>
  <c r="E1497" i="29"/>
  <c r="F1497" i="29" s="1"/>
  <c r="E1496" i="29"/>
  <c r="F1496" i="29" s="1"/>
  <c r="E1495" i="29"/>
  <c r="F1495" i="29" s="1"/>
  <c r="E1494" i="29"/>
  <c r="F1494" i="29" s="1"/>
  <c r="E1493" i="29"/>
  <c r="F1493" i="29" s="1"/>
  <c r="E1492" i="29"/>
  <c r="F1492" i="29" s="1"/>
  <c r="E1491" i="29"/>
  <c r="F1491" i="29" s="1"/>
  <c r="E1490" i="29"/>
  <c r="F1490" i="29" s="1"/>
  <c r="E1489" i="29"/>
  <c r="F1489" i="29" s="1"/>
  <c r="E1488" i="29"/>
  <c r="F1488" i="29" s="1"/>
  <c r="E1487" i="29"/>
  <c r="F1487" i="29" s="1"/>
  <c r="E1486" i="29"/>
  <c r="F1486" i="29" s="1"/>
  <c r="E1485" i="29"/>
  <c r="F1485" i="29" s="1"/>
  <c r="E1484" i="29"/>
  <c r="F1484" i="29" s="1"/>
  <c r="E1483" i="29"/>
  <c r="F1483" i="29" s="1"/>
  <c r="E1482" i="29"/>
  <c r="F1482" i="29" s="1"/>
  <c r="E1481" i="29"/>
  <c r="F1481" i="29" s="1"/>
  <c r="E1480" i="29"/>
  <c r="F1480" i="29" s="1"/>
  <c r="E1479" i="29"/>
  <c r="F1479" i="29" s="1"/>
  <c r="E1478" i="29"/>
  <c r="F1478" i="29" s="1"/>
  <c r="E1477" i="29"/>
  <c r="F1477" i="29" s="1"/>
  <c r="E1476" i="29"/>
  <c r="F1476" i="29" s="1"/>
  <c r="E1475" i="29"/>
  <c r="F1475" i="29" s="1"/>
  <c r="E1474" i="29"/>
  <c r="F1474" i="29" s="1"/>
  <c r="E1473" i="29"/>
  <c r="F1473" i="29" s="1"/>
  <c r="E1472" i="29"/>
  <c r="F1472" i="29" s="1"/>
  <c r="E1471" i="29"/>
  <c r="F1471" i="29" s="1"/>
  <c r="E1470" i="29"/>
  <c r="F1470" i="29" s="1"/>
  <c r="E1469" i="29"/>
  <c r="F1469" i="29" s="1"/>
  <c r="E1468" i="29"/>
  <c r="F1468" i="29" s="1"/>
  <c r="E1467" i="29"/>
  <c r="F1467" i="29" s="1"/>
  <c r="E1466" i="29"/>
  <c r="F1466" i="29" s="1"/>
  <c r="E1465" i="29"/>
  <c r="F1465" i="29" s="1"/>
  <c r="E1464" i="29"/>
  <c r="F1464" i="29" s="1"/>
  <c r="E1463" i="29"/>
  <c r="F1463" i="29" s="1"/>
  <c r="E1462" i="29"/>
  <c r="F1462" i="29" s="1"/>
  <c r="E1461" i="29"/>
  <c r="F1461" i="29" s="1"/>
  <c r="E1460" i="29"/>
  <c r="F1460" i="29" s="1"/>
  <c r="E1459" i="29"/>
  <c r="F1459" i="29" s="1"/>
  <c r="E1458" i="29"/>
  <c r="F1458" i="29" s="1"/>
  <c r="E1457" i="29"/>
  <c r="F1457" i="29" s="1"/>
  <c r="E1456" i="29"/>
  <c r="F1456" i="29" s="1"/>
  <c r="E1455" i="29"/>
  <c r="F1455" i="29" s="1"/>
  <c r="E1454" i="29"/>
  <c r="F1454" i="29" s="1"/>
  <c r="E1453" i="29"/>
  <c r="F1453" i="29" s="1"/>
  <c r="E1452" i="29"/>
  <c r="F1452" i="29" s="1"/>
  <c r="E1451" i="29"/>
  <c r="F1451" i="29" s="1"/>
  <c r="E1450" i="29"/>
  <c r="F1450" i="29" s="1"/>
  <c r="E1449" i="29"/>
  <c r="F1449" i="29" s="1"/>
  <c r="E1448" i="29"/>
  <c r="F1448" i="29" s="1"/>
  <c r="E1447" i="29"/>
  <c r="F1447" i="29" s="1"/>
  <c r="E1446" i="29"/>
  <c r="F1446" i="29" s="1"/>
  <c r="E1445" i="29"/>
  <c r="F1445" i="29" s="1"/>
  <c r="E1444" i="29"/>
  <c r="F1444" i="29" s="1"/>
  <c r="E1443" i="29"/>
  <c r="F1443" i="29" s="1"/>
  <c r="E1442" i="29"/>
  <c r="F1442" i="29" s="1"/>
  <c r="E1441" i="29"/>
  <c r="F1441" i="29" s="1"/>
  <c r="E1440" i="29"/>
  <c r="F1440" i="29" s="1"/>
  <c r="E1439" i="29"/>
  <c r="F1439" i="29" s="1"/>
  <c r="E1438" i="29"/>
  <c r="F1438" i="29" s="1"/>
  <c r="E1437" i="29"/>
  <c r="F1437" i="29" s="1"/>
  <c r="E1436" i="29"/>
  <c r="F1436" i="29" s="1"/>
  <c r="E1435" i="29"/>
  <c r="F1435" i="29" s="1"/>
  <c r="E1434" i="29"/>
  <c r="F1434" i="29" s="1"/>
  <c r="E1433" i="29"/>
  <c r="F1433" i="29" s="1"/>
  <c r="E1432" i="29"/>
  <c r="F1432" i="29" s="1"/>
  <c r="E1431" i="29"/>
  <c r="F1431" i="29" s="1"/>
  <c r="E1430" i="29"/>
  <c r="F1430" i="29" s="1"/>
  <c r="E1429" i="29"/>
  <c r="F1429" i="29" s="1"/>
  <c r="E1428" i="29"/>
  <c r="F1428" i="29" s="1"/>
  <c r="E1427" i="29"/>
  <c r="F1427" i="29" s="1"/>
  <c r="E1426" i="29"/>
  <c r="F1426" i="29" s="1"/>
  <c r="E1425" i="29"/>
  <c r="F1425" i="29" s="1"/>
  <c r="E1424" i="29"/>
  <c r="F1424" i="29" s="1"/>
  <c r="E1423" i="29"/>
  <c r="F1423" i="29" s="1"/>
  <c r="E1422" i="29"/>
  <c r="F1422" i="29" s="1"/>
  <c r="E1421" i="29"/>
  <c r="F1421" i="29" s="1"/>
  <c r="E1420" i="29"/>
  <c r="F1420" i="29" s="1"/>
  <c r="E1419" i="29"/>
  <c r="F1419" i="29" s="1"/>
  <c r="E1418" i="29"/>
  <c r="F1418" i="29" s="1"/>
  <c r="E1417" i="29"/>
  <c r="F1417" i="29" s="1"/>
  <c r="E1416" i="29"/>
  <c r="F1416" i="29" s="1"/>
  <c r="E1415" i="29"/>
  <c r="F1415" i="29" s="1"/>
  <c r="E1414" i="29"/>
  <c r="F1414" i="29" s="1"/>
  <c r="E1413" i="29"/>
  <c r="F1413" i="29" s="1"/>
  <c r="E1412" i="29"/>
  <c r="F1412" i="29" s="1"/>
  <c r="E1411" i="29"/>
  <c r="F1411" i="29" s="1"/>
  <c r="E1410" i="29"/>
  <c r="F1410" i="29" s="1"/>
  <c r="E1409" i="29"/>
  <c r="F1409" i="29" s="1"/>
  <c r="E1408" i="29"/>
  <c r="F1408" i="29" s="1"/>
  <c r="E1407" i="29"/>
  <c r="F1407" i="29" s="1"/>
  <c r="E1406" i="29"/>
  <c r="F1406" i="29" s="1"/>
  <c r="E1405" i="29"/>
  <c r="F1405" i="29" s="1"/>
  <c r="E1404" i="29"/>
  <c r="F1404" i="29" s="1"/>
  <c r="E1403" i="29"/>
  <c r="F1403" i="29" s="1"/>
  <c r="E1402" i="29"/>
  <c r="F1402" i="29" s="1"/>
  <c r="E1401" i="29"/>
  <c r="F1401" i="29" s="1"/>
  <c r="E1400" i="29"/>
  <c r="F1400" i="29" s="1"/>
  <c r="E1399" i="29"/>
  <c r="F1399" i="29" s="1"/>
  <c r="E1398" i="29"/>
  <c r="F1398" i="29" s="1"/>
  <c r="E1397" i="29"/>
  <c r="F1397" i="29" s="1"/>
  <c r="E1396" i="29"/>
  <c r="F1396" i="29" s="1"/>
  <c r="E1395" i="29"/>
  <c r="F1395" i="29" s="1"/>
  <c r="E1394" i="29"/>
  <c r="F1394" i="29" s="1"/>
  <c r="E1393" i="29"/>
  <c r="F1393" i="29" s="1"/>
  <c r="E1392" i="29"/>
  <c r="F1392" i="29" s="1"/>
  <c r="E1391" i="29"/>
  <c r="F1391" i="29" s="1"/>
  <c r="E1390" i="29"/>
  <c r="F1390" i="29" s="1"/>
  <c r="E1389" i="29"/>
  <c r="F1389" i="29" s="1"/>
  <c r="E1388" i="29"/>
  <c r="F1388" i="29" s="1"/>
  <c r="E1387" i="29"/>
  <c r="F1387" i="29" s="1"/>
  <c r="E1386" i="29"/>
  <c r="F1386" i="29" s="1"/>
  <c r="E1385" i="29"/>
  <c r="F1385" i="29" s="1"/>
  <c r="E1384" i="29"/>
  <c r="F1384" i="29" s="1"/>
  <c r="E1383" i="29"/>
  <c r="F1383" i="29" s="1"/>
  <c r="E1382" i="29"/>
  <c r="F1382" i="29" s="1"/>
  <c r="E1381" i="29"/>
  <c r="F1381" i="29" s="1"/>
  <c r="E1380" i="29"/>
  <c r="F1380" i="29" s="1"/>
  <c r="E1379" i="29"/>
  <c r="F1379" i="29" s="1"/>
  <c r="E1378" i="29"/>
  <c r="F1378" i="29" s="1"/>
  <c r="E1377" i="29"/>
  <c r="F1377" i="29" s="1"/>
  <c r="E1376" i="29"/>
  <c r="F1376" i="29" s="1"/>
  <c r="E1375" i="29"/>
  <c r="F1375" i="29" s="1"/>
  <c r="E1374" i="29"/>
  <c r="F1374" i="29" s="1"/>
  <c r="E1373" i="29"/>
  <c r="F1373" i="29" s="1"/>
  <c r="E1372" i="29"/>
  <c r="F1372" i="29" s="1"/>
  <c r="E1371" i="29"/>
  <c r="F1371" i="29" s="1"/>
  <c r="E1370" i="29"/>
  <c r="F1370" i="29" s="1"/>
  <c r="E1369" i="29"/>
  <c r="F1369" i="29" s="1"/>
  <c r="E1368" i="29"/>
  <c r="F1368" i="29" s="1"/>
  <c r="E1367" i="29"/>
  <c r="F1367" i="29" s="1"/>
  <c r="E1366" i="29"/>
  <c r="F1366" i="29" s="1"/>
  <c r="E1365" i="29"/>
  <c r="F1365" i="29" s="1"/>
  <c r="E1364" i="29"/>
  <c r="F1364" i="29" s="1"/>
  <c r="E1363" i="29"/>
  <c r="F1363" i="29" s="1"/>
  <c r="E1362" i="29"/>
  <c r="F1362" i="29" s="1"/>
  <c r="E1361" i="29"/>
  <c r="F1361" i="29" s="1"/>
  <c r="E1360" i="29"/>
  <c r="F1360" i="29" s="1"/>
  <c r="E1359" i="29"/>
  <c r="F1359" i="29" s="1"/>
  <c r="E1358" i="29"/>
  <c r="F1358" i="29" s="1"/>
  <c r="E1357" i="29"/>
  <c r="F1357" i="29" s="1"/>
  <c r="E1356" i="29"/>
  <c r="F1356" i="29" s="1"/>
  <c r="E1355" i="29"/>
  <c r="F1355" i="29" s="1"/>
  <c r="E1354" i="29"/>
  <c r="F1354" i="29" s="1"/>
  <c r="E1353" i="29"/>
  <c r="F1353" i="29" s="1"/>
  <c r="E1352" i="29"/>
  <c r="F1352" i="29" s="1"/>
  <c r="E1351" i="29"/>
  <c r="F1351" i="29" s="1"/>
  <c r="E1350" i="29"/>
  <c r="F1350" i="29" s="1"/>
  <c r="E1349" i="29"/>
  <c r="F1349" i="29" s="1"/>
  <c r="E1348" i="29"/>
  <c r="F1348" i="29" s="1"/>
  <c r="E1347" i="29"/>
  <c r="F1347" i="29" s="1"/>
  <c r="E1346" i="29"/>
  <c r="F1346" i="29" s="1"/>
  <c r="E1345" i="29"/>
  <c r="F1345" i="29" s="1"/>
  <c r="E1344" i="29"/>
  <c r="F1344" i="29" s="1"/>
  <c r="E1343" i="29"/>
  <c r="F1343" i="29" s="1"/>
  <c r="E1342" i="29"/>
  <c r="F1342" i="29" s="1"/>
  <c r="E1341" i="29"/>
  <c r="F1341" i="29" s="1"/>
  <c r="E1340" i="29"/>
  <c r="F1340" i="29" s="1"/>
  <c r="E1339" i="29"/>
  <c r="F1339" i="29" s="1"/>
  <c r="E1338" i="29"/>
  <c r="F1338" i="29" s="1"/>
  <c r="E1337" i="29"/>
  <c r="F1337" i="29" s="1"/>
  <c r="E1336" i="29"/>
  <c r="F1336" i="29" s="1"/>
  <c r="E1335" i="29"/>
  <c r="F1335" i="29" s="1"/>
  <c r="E1334" i="29"/>
  <c r="F1334" i="29" s="1"/>
  <c r="E1333" i="29"/>
  <c r="F1333" i="29" s="1"/>
  <c r="E1332" i="29"/>
  <c r="F1332" i="29" s="1"/>
  <c r="E1331" i="29"/>
  <c r="F1331" i="29" s="1"/>
  <c r="E1330" i="29"/>
  <c r="F1330" i="29" s="1"/>
  <c r="E1329" i="29"/>
  <c r="F1329" i="29" s="1"/>
  <c r="E1328" i="29"/>
  <c r="F1328" i="29" s="1"/>
  <c r="E1327" i="29"/>
  <c r="F1327" i="29" s="1"/>
  <c r="E1326" i="29"/>
  <c r="F1326" i="29" s="1"/>
  <c r="E1325" i="29"/>
  <c r="F1325" i="29" s="1"/>
  <c r="E1324" i="29"/>
  <c r="F1324" i="29" s="1"/>
  <c r="E1323" i="29"/>
  <c r="F1323" i="29" s="1"/>
  <c r="E1322" i="29"/>
  <c r="F1322" i="29" s="1"/>
  <c r="E1321" i="29"/>
  <c r="F1321" i="29" s="1"/>
  <c r="E1320" i="29"/>
  <c r="F1320" i="29" s="1"/>
  <c r="E1319" i="29"/>
  <c r="F1319" i="29" s="1"/>
  <c r="E1318" i="29"/>
  <c r="F1318" i="29" s="1"/>
  <c r="E1317" i="29"/>
  <c r="F1317" i="29" s="1"/>
  <c r="E1316" i="29"/>
  <c r="F1316" i="29" s="1"/>
  <c r="E1315" i="29"/>
  <c r="F1315" i="29" s="1"/>
  <c r="E1314" i="29"/>
  <c r="F1314" i="29" s="1"/>
  <c r="E1313" i="29"/>
  <c r="F1313" i="29" s="1"/>
  <c r="E1312" i="29"/>
  <c r="F1312" i="29" s="1"/>
  <c r="E1311" i="29"/>
  <c r="F1311" i="29" s="1"/>
  <c r="E1310" i="29"/>
  <c r="F1310" i="29" s="1"/>
  <c r="E1309" i="29"/>
  <c r="F1309" i="29" s="1"/>
  <c r="E1308" i="29"/>
  <c r="F1308" i="29" s="1"/>
  <c r="E1307" i="29"/>
  <c r="F1307" i="29" s="1"/>
  <c r="E1306" i="29"/>
  <c r="F1306" i="29" s="1"/>
  <c r="E1305" i="29"/>
  <c r="F1305" i="29" s="1"/>
  <c r="E1304" i="29"/>
  <c r="F1304" i="29" s="1"/>
  <c r="E1303" i="29"/>
  <c r="F1303" i="29" s="1"/>
  <c r="E1302" i="29"/>
  <c r="F1302" i="29" s="1"/>
  <c r="E1301" i="29"/>
  <c r="F1301" i="29" s="1"/>
  <c r="E1300" i="29"/>
  <c r="F1300" i="29" s="1"/>
  <c r="E1299" i="29"/>
  <c r="F1299" i="29" s="1"/>
  <c r="E1298" i="29"/>
  <c r="F1298" i="29" s="1"/>
  <c r="E1297" i="29"/>
  <c r="F1297" i="29" s="1"/>
  <c r="E1296" i="29"/>
  <c r="F1296" i="29" s="1"/>
  <c r="E1295" i="29"/>
  <c r="F1295" i="29" s="1"/>
  <c r="E1294" i="29"/>
  <c r="F1294" i="29" s="1"/>
  <c r="E1293" i="29"/>
  <c r="F1293" i="29" s="1"/>
  <c r="E1292" i="29"/>
  <c r="F1292" i="29" s="1"/>
  <c r="E1291" i="29"/>
  <c r="F1291" i="29" s="1"/>
  <c r="E1290" i="29"/>
  <c r="F1290" i="29" s="1"/>
  <c r="E1289" i="29"/>
  <c r="F1289" i="29" s="1"/>
  <c r="E1288" i="29"/>
  <c r="F1288" i="29" s="1"/>
  <c r="E1287" i="29"/>
  <c r="F1287" i="29" s="1"/>
  <c r="E1286" i="29"/>
  <c r="F1286" i="29" s="1"/>
  <c r="E1285" i="29"/>
  <c r="F1285" i="29" s="1"/>
  <c r="E1284" i="29"/>
  <c r="F1284" i="29" s="1"/>
  <c r="E1283" i="29"/>
  <c r="F1283" i="29" s="1"/>
  <c r="E1282" i="29"/>
  <c r="F1282" i="29" s="1"/>
  <c r="E1281" i="29"/>
  <c r="F1281" i="29" s="1"/>
  <c r="E1280" i="29"/>
  <c r="F1280" i="29" s="1"/>
  <c r="E1279" i="29"/>
  <c r="F1279" i="29" s="1"/>
  <c r="E1278" i="29"/>
  <c r="F1278" i="29" s="1"/>
  <c r="E1277" i="29"/>
  <c r="F1277" i="29" s="1"/>
  <c r="E1276" i="29"/>
  <c r="F1276" i="29" s="1"/>
  <c r="E1275" i="29"/>
  <c r="F1275" i="29" s="1"/>
  <c r="E1274" i="29"/>
  <c r="F1274" i="29" s="1"/>
  <c r="E1273" i="29"/>
  <c r="F1273" i="29" s="1"/>
  <c r="E1272" i="29"/>
  <c r="F1272" i="29" s="1"/>
  <c r="E1271" i="29"/>
  <c r="F1271" i="29" s="1"/>
  <c r="E1270" i="29"/>
  <c r="F1270" i="29" s="1"/>
  <c r="E1269" i="29"/>
  <c r="F1269" i="29" s="1"/>
  <c r="E1268" i="29"/>
  <c r="F1268" i="29" s="1"/>
  <c r="E1267" i="29"/>
  <c r="F1267" i="29" s="1"/>
  <c r="E1266" i="29"/>
  <c r="F1266" i="29" s="1"/>
  <c r="E1265" i="29"/>
  <c r="F1265" i="29" s="1"/>
  <c r="E1264" i="29"/>
  <c r="F1264" i="29" s="1"/>
  <c r="E1263" i="29"/>
  <c r="F1263" i="29" s="1"/>
  <c r="E1262" i="29"/>
  <c r="F1262" i="29" s="1"/>
  <c r="E1261" i="29"/>
  <c r="F1261" i="29" s="1"/>
  <c r="E1260" i="29"/>
  <c r="F1260" i="29" s="1"/>
  <c r="E1259" i="29"/>
  <c r="F1259" i="29" s="1"/>
  <c r="E1258" i="29"/>
  <c r="F1258" i="29" s="1"/>
  <c r="E1257" i="29"/>
  <c r="F1257" i="29" s="1"/>
  <c r="E1256" i="29"/>
  <c r="F1256" i="29" s="1"/>
  <c r="E1255" i="29"/>
  <c r="F1255" i="29" s="1"/>
  <c r="E1254" i="29"/>
  <c r="F1254" i="29" s="1"/>
  <c r="E1253" i="29"/>
  <c r="F1253" i="29" s="1"/>
  <c r="E1252" i="29"/>
  <c r="F1252" i="29" s="1"/>
  <c r="E1251" i="29"/>
  <c r="F1251" i="29" s="1"/>
  <c r="E1250" i="29"/>
  <c r="F1250" i="29" s="1"/>
  <c r="E1249" i="29"/>
  <c r="F1249" i="29" s="1"/>
  <c r="E1248" i="29"/>
  <c r="F1248" i="29" s="1"/>
  <c r="E1247" i="29"/>
  <c r="F1247" i="29" s="1"/>
  <c r="E1246" i="29"/>
  <c r="F1246" i="29" s="1"/>
  <c r="E1245" i="29"/>
  <c r="F1245" i="29" s="1"/>
  <c r="E1244" i="29"/>
  <c r="F1244" i="29" s="1"/>
  <c r="E1243" i="29"/>
  <c r="F1243" i="29" s="1"/>
  <c r="E1242" i="29"/>
  <c r="F1242" i="29" s="1"/>
  <c r="E1241" i="29"/>
  <c r="F1241" i="29" s="1"/>
  <c r="E1240" i="29"/>
  <c r="F1240" i="29" s="1"/>
  <c r="E1239" i="29"/>
  <c r="F1239" i="29" s="1"/>
  <c r="E1238" i="29"/>
  <c r="F1238" i="29" s="1"/>
  <c r="E1237" i="29"/>
  <c r="F1237" i="29" s="1"/>
  <c r="E1236" i="29"/>
  <c r="F1236" i="29" s="1"/>
  <c r="E1235" i="29"/>
  <c r="F1235" i="29" s="1"/>
  <c r="E1234" i="29"/>
  <c r="F1234" i="29" s="1"/>
  <c r="E1233" i="29"/>
  <c r="F1233" i="29" s="1"/>
  <c r="E1232" i="29"/>
  <c r="F1232" i="29" s="1"/>
  <c r="E1231" i="29"/>
  <c r="F1231" i="29" s="1"/>
  <c r="E1230" i="29"/>
  <c r="F1230" i="29" s="1"/>
  <c r="E1229" i="29"/>
  <c r="F1229" i="29" s="1"/>
  <c r="E1228" i="29"/>
  <c r="F1228" i="29" s="1"/>
  <c r="E1227" i="29"/>
  <c r="F1227" i="29" s="1"/>
  <c r="E1226" i="29"/>
  <c r="F1226" i="29" s="1"/>
  <c r="E1225" i="29"/>
  <c r="F1225" i="29" s="1"/>
  <c r="E1224" i="29"/>
  <c r="F1224" i="29" s="1"/>
  <c r="E1223" i="29"/>
  <c r="F1223" i="29" s="1"/>
  <c r="E1222" i="29"/>
  <c r="F1222" i="29" s="1"/>
  <c r="E1221" i="29"/>
  <c r="F1221" i="29" s="1"/>
  <c r="E1220" i="29"/>
  <c r="F1220" i="29" s="1"/>
  <c r="E1219" i="29"/>
  <c r="F1219" i="29" s="1"/>
  <c r="E1218" i="29"/>
  <c r="F1218" i="29" s="1"/>
  <c r="E1217" i="29"/>
  <c r="F1217" i="29" s="1"/>
  <c r="E1216" i="29"/>
  <c r="F1216" i="29" s="1"/>
  <c r="E1215" i="29"/>
  <c r="F1215" i="29" s="1"/>
  <c r="E1214" i="29"/>
  <c r="F1214" i="29" s="1"/>
  <c r="E1213" i="29"/>
  <c r="F1213" i="29" s="1"/>
  <c r="E1212" i="29"/>
  <c r="F1212" i="29" s="1"/>
  <c r="E1211" i="29"/>
  <c r="F1211" i="29" s="1"/>
  <c r="E1210" i="29"/>
  <c r="F1210" i="29" s="1"/>
  <c r="E1209" i="29"/>
  <c r="F1209" i="29" s="1"/>
  <c r="E1208" i="29"/>
  <c r="F1208" i="29" s="1"/>
  <c r="E1207" i="29"/>
  <c r="F1207" i="29" s="1"/>
  <c r="E1206" i="29"/>
  <c r="F1206" i="29" s="1"/>
  <c r="E1205" i="29"/>
  <c r="F1205" i="29" s="1"/>
  <c r="E1204" i="29"/>
  <c r="F1204" i="29" s="1"/>
  <c r="E1203" i="29"/>
  <c r="F1203" i="29" s="1"/>
  <c r="E1202" i="29"/>
  <c r="F1202" i="29" s="1"/>
  <c r="E1201" i="29"/>
  <c r="F1201" i="29" s="1"/>
  <c r="E1200" i="29"/>
  <c r="F1200" i="29" s="1"/>
  <c r="E1199" i="29"/>
  <c r="F1199" i="29" s="1"/>
  <c r="E1198" i="29"/>
  <c r="F1198" i="29" s="1"/>
  <c r="E1197" i="29"/>
  <c r="F1197" i="29" s="1"/>
  <c r="E1196" i="29"/>
  <c r="F1196" i="29" s="1"/>
  <c r="E1195" i="29"/>
  <c r="F1195" i="29" s="1"/>
  <c r="E1194" i="29"/>
  <c r="F1194" i="29" s="1"/>
  <c r="E1193" i="29"/>
  <c r="F1193" i="29" s="1"/>
  <c r="E1192" i="29"/>
  <c r="F1192" i="29" s="1"/>
  <c r="E1191" i="29"/>
  <c r="F1191" i="29" s="1"/>
  <c r="E1190" i="29"/>
  <c r="F1190" i="29" s="1"/>
  <c r="E1189" i="29"/>
  <c r="F1189" i="29" s="1"/>
  <c r="E1188" i="29"/>
  <c r="F1188" i="29" s="1"/>
  <c r="E1187" i="29"/>
  <c r="F1187" i="29" s="1"/>
  <c r="E1186" i="29"/>
  <c r="F1186" i="29" s="1"/>
  <c r="E1185" i="29"/>
  <c r="F1185" i="29" s="1"/>
  <c r="E1184" i="29"/>
  <c r="F1184" i="29" s="1"/>
  <c r="E1183" i="29"/>
  <c r="F1183" i="29" s="1"/>
  <c r="E1182" i="29"/>
  <c r="F1182" i="29" s="1"/>
  <c r="E1181" i="29"/>
  <c r="F1181" i="29" s="1"/>
  <c r="E1180" i="29"/>
  <c r="F1180" i="29" s="1"/>
  <c r="E1179" i="29"/>
  <c r="F1179" i="29" s="1"/>
  <c r="E1178" i="29"/>
  <c r="F1178" i="29" s="1"/>
  <c r="E1177" i="29"/>
  <c r="F1177" i="29" s="1"/>
  <c r="E1176" i="29"/>
  <c r="F1176" i="29" s="1"/>
  <c r="E1175" i="29"/>
  <c r="F1175" i="29" s="1"/>
  <c r="E1174" i="29"/>
  <c r="F1174" i="29" s="1"/>
  <c r="E1173" i="29"/>
  <c r="F1173" i="29" s="1"/>
  <c r="E1172" i="29"/>
  <c r="F1172" i="29" s="1"/>
  <c r="E1171" i="29"/>
  <c r="F1171" i="29" s="1"/>
  <c r="E1170" i="29"/>
  <c r="F1170" i="29" s="1"/>
  <c r="E1169" i="29"/>
  <c r="F1169" i="29" s="1"/>
  <c r="E1168" i="29"/>
  <c r="F1168" i="29" s="1"/>
  <c r="E1167" i="29"/>
  <c r="F1167" i="29" s="1"/>
  <c r="E1166" i="29"/>
  <c r="F1166" i="29" s="1"/>
  <c r="E1165" i="29"/>
  <c r="F1165" i="29" s="1"/>
  <c r="E1164" i="29"/>
  <c r="F1164" i="29" s="1"/>
  <c r="E1163" i="29"/>
  <c r="F1163" i="29" s="1"/>
  <c r="E1162" i="29"/>
  <c r="F1162" i="29" s="1"/>
  <c r="E1161" i="29"/>
  <c r="F1161" i="29" s="1"/>
  <c r="E1160" i="29"/>
  <c r="F1160" i="29" s="1"/>
  <c r="E1159" i="29"/>
  <c r="F1159" i="29" s="1"/>
  <c r="E1158" i="29"/>
  <c r="F1158" i="29" s="1"/>
  <c r="E1157" i="29"/>
  <c r="F1157" i="29" s="1"/>
  <c r="E1156" i="29"/>
  <c r="F1156" i="29" s="1"/>
  <c r="E1155" i="29"/>
  <c r="F1155" i="29" s="1"/>
  <c r="E1154" i="29"/>
  <c r="F1154" i="29" s="1"/>
  <c r="E1153" i="29"/>
  <c r="F1153" i="29" s="1"/>
  <c r="E1152" i="29"/>
  <c r="F1152" i="29" s="1"/>
  <c r="E1151" i="29"/>
  <c r="F1151" i="29" s="1"/>
  <c r="E1150" i="29"/>
  <c r="F1150" i="29" s="1"/>
  <c r="E1149" i="29"/>
  <c r="F1149" i="29" s="1"/>
  <c r="E1148" i="29"/>
  <c r="F1148" i="29" s="1"/>
  <c r="E1147" i="29"/>
  <c r="F1147" i="29" s="1"/>
  <c r="E1146" i="29"/>
  <c r="F1146" i="29" s="1"/>
  <c r="E1145" i="29"/>
  <c r="F1145" i="29" s="1"/>
  <c r="E1144" i="29"/>
  <c r="F1144" i="29" s="1"/>
  <c r="E1143" i="29"/>
  <c r="F1143" i="29" s="1"/>
  <c r="E1142" i="29"/>
  <c r="F1142" i="29" s="1"/>
  <c r="E1141" i="29"/>
  <c r="F1141" i="29" s="1"/>
  <c r="E1140" i="29"/>
  <c r="F1140" i="29" s="1"/>
  <c r="E1139" i="29"/>
  <c r="F1139" i="29" s="1"/>
  <c r="E1138" i="29"/>
  <c r="F1138" i="29" s="1"/>
  <c r="E1137" i="29"/>
  <c r="F1137" i="29" s="1"/>
  <c r="E1136" i="29"/>
  <c r="F1136" i="29" s="1"/>
  <c r="E1135" i="29"/>
  <c r="F1135" i="29" s="1"/>
  <c r="E1134" i="29"/>
  <c r="F1134" i="29" s="1"/>
  <c r="E1133" i="29"/>
  <c r="F1133" i="29" s="1"/>
  <c r="E1132" i="29"/>
  <c r="F1132" i="29" s="1"/>
  <c r="E1131" i="29"/>
  <c r="F1131" i="29" s="1"/>
  <c r="E1130" i="29"/>
  <c r="F1130" i="29" s="1"/>
  <c r="E1129" i="29"/>
  <c r="F1129" i="29" s="1"/>
  <c r="E1128" i="29"/>
  <c r="F1128" i="29" s="1"/>
  <c r="E1127" i="29"/>
  <c r="F1127" i="29" s="1"/>
  <c r="E1126" i="29"/>
  <c r="F1126" i="29" s="1"/>
  <c r="E1125" i="29"/>
  <c r="F1125" i="29" s="1"/>
  <c r="E1124" i="29"/>
  <c r="F1124" i="29" s="1"/>
  <c r="E1123" i="29"/>
  <c r="F1123" i="29" s="1"/>
  <c r="E1122" i="29"/>
  <c r="F1122" i="29" s="1"/>
  <c r="E1121" i="29"/>
  <c r="F1121" i="29" s="1"/>
  <c r="E1120" i="29"/>
  <c r="F1120" i="29" s="1"/>
  <c r="E1119" i="29"/>
  <c r="F1119" i="29" s="1"/>
  <c r="E1118" i="29"/>
  <c r="F1118" i="29" s="1"/>
  <c r="E1117" i="29"/>
  <c r="F1117" i="29" s="1"/>
  <c r="E1116" i="29"/>
  <c r="F1116" i="29" s="1"/>
  <c r="E1115" i="29"/>
  <c r="F1115" i="29" s="1"/>
  <c r="E1114" i="29"/>
  <c r="F1114" i="29" s="1"/>
  <c r="E1113" i="29"/>
  <c r="F1113" i="29" s="1"/>
  <c r="E1112" i="29"/>
  <c r="F1112" i="29" s="1"/>
  <c r="E1111" i="29"/>
  <c r="F1111" i="29" s="1"/>
  <c r="E1110" i="29"/>
  <c r="F1110" i="29" s="1"/>
  <c r="E1109" i="29"/>
  <c r="F1109" i="29" s="1"/>
  <c r="E1108" i="29"/>
  <c r="F1108" i="29" s="1"/>
  <c r="E1107" i="29"/>
  <c r="F1107" i="29" s="1"/>
  <c r="E1106" i="29"/>
  <c r="F1106" i="29" s="1"/>
  <c r="E1105" i="29"/>
  <c r="F1105" i="29" s="1"/>
  <c r="E1104" i="29"/>
  <c r="F1104" i="29" s="1"/>
  <c r="E1103" i="29"/>
  <c r="F1103" i="29" s="1"/>
  <c r="E1102" i="29"/>
  <c r="F1102" i="29" s="1"/>
  <c r="E1101" i="29"/>
  <c r="F1101" i="29" s="1"/>
  <c r="E1100" i="29"/>
  <c r="F1100" i="29" s="1"/>
  <c r="E1099" i="29"/>
  <c r="F1099" i="29" s="1"/>
  <c r="E1098" i="29"/>
  <c r="F1098" i="29" s="1"/>
  <c r="E1097" i="29"/>
  <c r="F1097" i="29" s="1"/>
  <c r="E1096" i="29"/>
  <c r="F1096" i="29" s="1"/>
  <c r="E1095" i="29"/>
  <c r="F1095" i="29" s="1"/>
  <c r="E1094" i="29"/>
  <c r="F1094" i="29" s="1"/>
  <c r="E1093" i="29"/>
  <c r="F1093" i="29" s="1"/>
  <c r="E1092" i="29"/>
  <c r="F1092" i="29" s="1"/>
  <c r="E1091" i="29"/>
  <c r="F1091" i="29" s="1"/>
  <c r="E1090" i="29"/>
  <c r="F1090" i="29" s="1"/>
  <c r="E1089" i="29"/>
  <c r="F1089" i="29" s="1"/>
  <c r="E1088" i="29"/>
  <c r="F1088" i="29" s="1"/>
  <c r="E1087" i="29"/>
  <c r="F1087" i="29" s="1"/>
  <c r="E1086" i="29"/>
  <c r="F1086" i="29" s="1"/>
  <c r="E1085" i="29"/>
  <c r="F1085" i="29" s="1"/>
  <c r="E1084" i="29"/>
  <c r="F1084" i="29" s="1"/>
  <c r="E1083" i="29"/>
  <c r="F1083" i="29" s="1"/>
  <c r="E1082" i="29"/>
  <c r="F1082" i="29" s="1"/>
  <c r="E1081" i="29"/>
  <c r="F1081" i="29" s="1"/>
  <c r="E1080" i="29"/>
  <c r="F1080" i="29" s="1"/>
  <c r="E1079" i="29"/>
  <c r="F1079" i="29" s="1"/>
  <c r="E1078" i="29"/>
  <c r="F1078" i="29" s="1"/>
  <c r="E1077" i="29"/>
  <c r="F1077" i="29" s="1"/>
  <c r="E1076" i="29"/>
  <c r="F1076" i="29" s="1"/>
  <c r="E1075" i="29"/>
  <c r="F1075" i="29" s="1"/>
  <c r="E1074" i="29"/>
  <c r="F1074" i="29" s="1"/>
  <c r="E1073" i="29"/>
  <c r="F1073" i="29" s="1"/>
  <c r="E1072" i="29"/>
  <c r="F1072" i="29" s="1"/>
  <c r="E1071" i="29"/>
  <c r="F1071" i="29" s="1"/>
  <c r="E1070" i="29"/>
  <c r="F1070" i="29" s="1"/>
  <c r="E1069" i="29"/>
  <c r="F1069" i="29" s="1"/>
  <c r="E1068" i="29"/>
  <c r="F1068" i="29" s="1"/>
  <c r="E1067" i="29"/>
  <c r="F1067" i="29" s="1"/>
  <c r="E1066" i="29"/>
  <c r="F1066" i="29" s="1"/>
  <c r="E1065" i="29"/>
  <c r="F1065" i="29" s="1"/>
  <c r="E1064" i="29"/>
  <c r="F1064" i="29" s="1"/>
  <c r="E1063" i="29"/>
  <c r="F1063" i="29" s="1"/>
  <c r="E1062" i="29"/>
  <c r="F1062" i="29" s="1"/>
  <c r="E1061" i="29"/>
  <c r="F1061" i="29" s="1"/>
  <c r="E1060" i="29"/>
  <c r="F1060" i="29" s="1"/>
  <c r="E1059" i="29"/>
  <c r="F1059" i="29" s="1"/>
  <c r="E1058" i="29"/>
  <c r="F1058" i="29" s="1"/>
  <c r="E1057" i="29"/>
  <c r="F1057" i="29" s="1"/>
  <c r="E1056" i="29"/>
  <c r="F1056" i="29" s="1"/>
  <c r="E1055" i="29"/>
  <c r="F1055" i="29" s="1"/>
  <c r="E1054" i="29"/>
  <c r="F1054" i="29" s="1"/>
  <c r="E1053" i="29"/>
  <c r="F1053" i="29" s="1"/>
  <c r="E1052" i="29"/>
  <c r="F1052" i="29" s="1"/>
  <c r="E1051" i="29"/>
  <c r="F1051" i="29" s="1"/>
  <c r="E1050" i="29"/>
  <c r="F1050" i="29" s="1"/>
  <c r="E1049" i="29"/>
  <c r="F1049" i="29" s="1"/>
  <c r="E1048" i="29"/>
  <c r="F1048" i="29" s="1"/>
  <c r="E1047" i="29"/>
  <c r="F1047" i="29" s="1"/>
  <c r="E1046" i="29"/>
  <c r="F1046" i="29" s="1"/>
  <c r="E1045" i="29"/>
  <c r="F1045" i="29" s="1"/>
  <c r="E1044" i="29"/>
  <c r="F1044" i="29" s="1"/>
  <c r="E1043" i="29"/>
  <c r="F1043" i="29" s="1"/>
  <c r="E1042" i="29"/>
  <c r="F1042" i="29" s="1"/>
  <c r="E1041" i="29"/>
  <c r="F1041" i="29" s="1"/>
  <c r="E1040" i="29"/>
  <c r="F1040" i="29" s="1"/>
  <c r="E1039" i="29"/>
  <c r="F1039" i="29" s="1"/>
  <c r="E1038" i="29"/>
  <c r="F1038" i="29" s="1"/>
  <c r="E1037" i="29"/>
  <c r="F1037" i="29" s="1"/>
  <c r="E1036" i="29"/>
  <c r="F1036" i="29" s="1"/>
  <c r="E1035" i="29"/>
  <c r="F1035" i="29" s="1"/>
  <c r="E1034" i="29"/>
  <c r="F1034" i="29" s="1"/>
  <c r="E1033" i="29"/>
  <c r="F1033" i="29" s="1"/>
  <c r="E1032" i="29"/>
  <c r="F1032" i="29" s="1"/>
  <c r="E1031" i="29"/>
  <c r="F1031" i="29" s="1"/>
  <c r="E1030" i="29"/>
  <c r="F1030" i="29" s="1"/>
  <c r="E1029" i="29"/>
  <c r="F1029" i="29" s="1"/>
  <c r="E1028" i="29"/>
  <c r="F1028" i="29" s="1"/>
  <c r="E1027" i="29"/>
  <c r="F1027" i="29" s="1"/>
  <c r="E1026" i="29"/>
  <c r="F1026" i="29" s="1"/>
  <c r="E1025" i="29"/>
  <c r="F1025" i="29" s="1"/>
  <c r="E1024" i="29"/>
  <c r="F1024" i="29" s="1"/>
  <c r="E1023" i="29"/>
  <c r="F1023" i="29" s="1"/>
  <c r="E1022" i="29"/>
  <c r="F1022" i="29" s="1"/>
  <c r="E1021" i="29"/>
  <c r="F1021" i="29" s="1"/>
  <c r="E1020" i="29"/>
  <c r="F1020" i="29" s="1"/>
  <c r="E1019" i="29"/>
  <c r="F1019" i="29" s="1"/>
  <c r="E1018" i="29"/>
  <c r="F1018" i="29" s="1"/>
  <c r="E1017" i="29"/>
  <c r="F1017" i="29" s="1"/>
  <c r="E1016" i="29"/>
  <c r="F1016" i="29" s="1"/>
  <c r="E1015" i="29"/>
  <c r="F1015" i="29" s="1"/>
  <c r="E1014" i="29"/>
  <c r="F1014" i="29" s="1"/>
  <c r="E1013" i="29"/>
  <c r="F1013" i="29" s="1"/>
  <c r="E1012" i="29"/>
  <c r="F1012" i="29" s="1"/>
  <c r="E1011" i="29"/>
  <c r="F1011" i="29" s="1"/>
  <c r="E1010" i="29"/>
  <c r="F1010" i="29" s="1"/>
  <c r="E1009" i="29"/>
  <c r="F1009" i="29" s="1"/>
  <c r="E1008" i="29"/>
  <c r="F1008" i="29" s="1"/>
  <c r="E1007" i="29"/>
  <c r="F1007" i="29" s="1"/>
  <c r="E1006" i="29"/>
  <c r="F1006" i="29" s="1"/>
  <c r="E1005" i="29"/>
  <c r="F1005" i="29" s="1"/>
  <c r="E1004" i="29"/>
  <c r="F1004" i="29" s="1"/>
  <c r="E1003" i="29"/>
  <c r="F1003" i="29" s="1"/>
  <c r="E1002" i="29"/>
  <c r="F1002" i="29" s="1"/>
  <c r="E1001" i="29"/>
  <c r="F1001" i="29" s="1"/>
  <c r="E1000" i="29"/>
  <c r="F1000" i="29" s="1"/>
  <c r="E999" i="29"/>
  <c r="F999" i="29" s="1"/>
  <c r="E998" i="29"/>
  <c r="F998" i="29" s="1"/>
  <c r="E997" i="29"/>
  <c r="F997" i="29" s="1"/>
  <c r="E996" i="29"/>
  <c r="F996" i="29" s="1"/>
  <c r="E995" i="29"/>
  <c r="F995" i="29" s="1"/>
  <c r="E994" i="29"/>
  <c r="F994" i="29" s="1"/>
  <c r="E993" i="29"/>
  <c r="F993" i="29" s="1"/>
  <c r="E992" i="29"/>
  <c r="F992" i="29" s="1"/>
  <c r="E991" i="29"/>
  <c r="F991" i="29" s="1"/>
  <c r="E990" i="29"/>
  <c r="F990" i="29" s="1"/>
  <c r="E989" i="29"/>
  <c r="F989" i="29" s="1"/>
  <c r="E988" i="29"/>
  <c r="F988" i="29" s="1"/>
  <c r="E987" i="29"/>
  <c r="F987" i="29" s="1"/>
  <c r="E986" i="29"/>
  <c r="F986" i="29" s="1"/>
  <c r="E985" i="29"/>
  <c r="F985" i="29" s="1"/>
  <c r="E984" i="29"/>
  <c r="F984" i="29" s="1"/>
  <c r="E983" i="29"/>
  <c r="F983" i="29" s="1"/>
  <c r="E982" i="29"/>
  <c r="F982" i="29" s="1"/>
  <c r="E981" i="29"/>
  <c r="F981" i="29" s="1"/>
  <c r="E980" i="29"/>
  <c r="F980" i="29" s="1"/>
  <c r="E979" i="29"/>
  <c r="F979" i="29" s="1"/>
  <c r="E978" i="29"/>
  <c r="F978" i="29" s="1"/>
  <c r="E977" i="29"/>
  <c r="F977" i="29" s="1"/>
  <c r="E976" i="29"/>
  <c r="F976" i="29" s="1"/>
  <c r="E975" i="29"/>
  <c r="F975" i="29" s="1"/>
  <c r="E974" i="29"/>
  <c r="F974" i="29" s="1"/>
  <c r="E973" i="29"/>
  <c r="F973" i="29" s="1"/>
  <c r="E972" i="29"/>
  <c r="F972" i="29" s="1"/>
  <c r="E971" i="29"/>
  <c r="F971" i="29" s="1"/>
  <c r="E970" i="29"/>
  <c r="F970" i="29" s="1"/>
  <c r="E969" i="29"/>
  <c r="F969" i="29" s="1"/>
  <c r="E968" i="29"/>
  <c r="F968" i="29" s="1"/>
  <c r="E967" i="29"/>
  <c r="F967" i="29" s="1"/>
  <c r="E966" i="29"/>
  <c r="F966" i="29" s="1"/>
  <c r="E965" i="29"/>
  <c r="F965" i="29" s="1"/>
  <c r="E964" i="29"/>
  <c r="F964" i="29" s="1"/>
  <c r="E963" i="29"/>
  <c r="F963" i="29" s="1"/>
  <c r="E962" i="29"/>
  <c r="F962" i="29" s="1"/>
  <c r="E961" i="29"/>
  <c r="F961" i="29" s="1"/>
  <c r="E960" i="29"/>
  <c r="F960" i="29" s="1"/>
  <c r="E959" i="29"/>
  <c r="F959" i="29" s="1"/>
  <c r="E958" i="29"/>
  <c r="F958" i="29" s="1"/>
  <c r="E957" i="29"/>
  <c r="F957" i="29" s="1"/>
  <c r="E956" i="29"/>
  <c r="F956" i="29" s="1"/>
  <c r="E955" i="29"/>
  <c r="F955" i="29" s="1"/>
  <c r="E954" i="29"/>
  <c r="F954" i="29" s="1"/>
  <c r="E953" i="29"/>
  <c r="F953" i="29" s="1"/>
  <c r="E952" i="29"/>
  <c r="F952" i="29" s="1"/>
  <c r="E951" i="29"/>
  <c r="F951" i="29" s="1"/>
  <c r="E950" i="29"/>
  <c r="F950" i="29" s="1"/>
  <c r="E949" i="29"/>
  <c r="F949" i="29" s="1"/>
  <c r="E948" i="29"/>
  <c r="F948" i="29" s="1"/>
  <c r="E947" i="29"/>
  <c r="F947" i="29" s="1"/>
  <c r="E946" i="29"/>
  <c r="F946" i="29" s="1"/>
  <c r="E945" i="29"/>
  <c r="F945" i="29" s="1"/>
  <c r="E944" i="29"/>
  <c r="F944" i="29" s="1"/>
  <c r="E943" i="29"/>
  <c r="F943" i="29" s="1"/>
  <c r="E942" i="29"/>
  <c r="F942" i="29" s="1"/>
  <c r="E941" i="29"/>
  <c r="F941" i="29" s="1"/>
  <c r="E940" i="29"/>
  <c r="F940" i="29" s="1"/>
  <c r="E939" i="29"/>
  <c r="F939" i="29" s="1"/>
  <c r="E938" i="29"/>
  <c r="F938" i="29" s="1"/>
  <c r="E937" i="29"/>
  <c r="F937" i="29" s="1"/>
  <c r="E936" i="29"/>
  <c r="F936" i="29" s="1"/>
  <c r="E935" i="29"/>
  <c r="F935" i="29" s="1"/>
  <c r="E934" i="29"/>
  <c r="F934" i="29" s="1"/>
  <c r="E933" i="29"/>
  <c r="F933" i="29" s="1"/>
  <c r="E932" i="29"/>
  <c r="F932" i="29" s="1"/>
  <c r="E931" i="29"/>
  <c r="F931" i="29" s="1"/>
  <c r="E930" i="29"/>
  <c r="F930" i="29" s="1"/>
  <c r="E929" i="29"/>
  <c r="F929" i="29" s="1"/>
  <c r="E928" i="29"/>
  <c r="F928" i="29" s="1"/>
  <c r="E927" i="29"/>
  <c r="F927" i="29" s="1"/>
  <c r="E926" i="29"/>
  <c r="F926" i="29" s="1"/>
  <c r="E925" i="29"/>
  <c r="F925" i="29" s="1"/>
  <c r="E924" i="29"/>
  <c r="F924" i="29" s="1"/>
  <c r="E923" i="29"/>
  <c r="F923" i="29" s="1"/>
  <c r="E922" i="29"/>
  <c r="F922" i="29" s="1"/>
  <c r="E921" i="29"/>
  <c r="F921" i="29" s="1"/>
  <c r="E920" i="29"/>
  <c r="F920" i="29" s="1"/>
  <c r="E919" i="29"/>
  <c r="F919" i="29" s="1"/>
  <c r="E918" i="29"/>
  <c r="F918" i="29" s="1"/>
  <c r="E917" i="29"/>
  <c r="F917" i="29" s="1"/>
  <c r="E916" i="29"/>
  <c r="F916" i="29" s="1"/>
  <c r="E915" i="29"/>
  <c r="F915" i="29" s="1"/>
  <c r="E914" i="29"/>
  <c r="F914" i="29" s="1"/>
  <c r="E913" i="29"/>
  <c r="F913" i="29" s="1"/>
  <c r="E912" i="29"/>
  <c r="F912" i="29" s="1"/>
  <c r="E911" i="29"/>
  <c r="F911" i="29" s="1"/>
  <c r="E910" i="29"/>
  <c r="F910" i="29" s="1"/>
  <c r="E909" i="29"/>
  <c r="F909" i="29" s="1"/>
  <c r="E908" i="29"/>
  <c r="F908" i="29" s="1"/>
  <c r="E907" i="29"/>
  <c r="F907" i="29" s="1"/>
  <c r="E906" i="29"/>
  <c r="F906" i="29" s="1"/>
  <c r="E905" i="29"/>
  <c r="F905" i="29" s="1"/>
  <c r="E904" i="29"/>
  <c r="F904" i="29" s="1"/>
  <c r="E903" i="29"/>
  <c r="F903" i="29" s="1"/>
  <c r="E902" i="29"/>
  <c r="F902" i="29" s="1"/>
  <c r="E901" i="29"/>
  <c r="F901" i="29" s="1"/>
  <c r="E900" i="29"/>
  <c r="F900" i="29" s="1"/>
  <c r="E899" i="29"/>
  <c r="F899" i="29" s="1"/>
  <c r="E898" i="29"/>
  <c r="F898" i="29" s="1"/>
  <c r="E897" i="29"/>
  <c r="F897" i="29" s="1"/>
  <c r="E896" i="29"/>
  <c r="F896" i="29" s="1"/>
  <c r="E895" i="29"/>
  <c r="F895" i="29" s="1"/>
  <c r="E894" i="29"/>
  <c r="F894" i="29" s="1"/>
  <c r="E893" i="29"/>
  <c r="F893" i="29" s="1"/>
  <c r="E892" i="29"/>
  <c r="F892" i="29" s="1"/>
  <c r="E891" i="29"/>
  <c r="F891" i="29" s="1"/>
  <c r="E890" i="29"/>
  <c r="F890" i="29" s="1"/>
  <c r="E889" i="29"/>
  <c r="F889" i="29" s="1"/>
  <c r="E888" i="29"/>
  <c r="F888" i="29" s="1"/>
  <c r="E887" i="29"/>
  <c r="F887" i="29" s="1"/>
  <c r="E886" i="29"/>
  <c r="F886" i="29" s="1"/>
  <c r="E885" i="29"/>
  <c r="F885" i="29" s="1"/>
  <c r="E884" i="29"/>
  <c r="F884" i="29" s="1"/>
  <c r="E883" i="29"/>
  <c r="F883" i="29" s="1"/>
  <c r="E882" i="29"/>
  <c r="F882" i="29" s="1"/>
  <c r="E881" i="29"/>
  <c r="F881" i="29" s="1"/>
  <c r="E880" i="29"/>
  <c r="F880" i="29" s="1"/>
  <c r="E879" i="29"/>
  <c r="F879" i="29" s="1"/>
  <c r="E878" i="29"/>
  <c r="F878" i="29" s="1"/>
  <c r="E877" i="29"/>
  <c r="F877" i="29" s="1"/>
  <c r="E876" i="29"/>
  <c r="F876" i="29" s="1"/>
  <c r="E875" i="29"/>
  <c r="F875" i="29" s="1"/>
  <c r="E874" i="29"/>
  <c r="F874" i="29" s="1"/>
  <c r="E873" i="29"/>
  <c r="F873" i="29" s="1"/>
  <c r="E872" i="29"/>
  <c r="F872" i="29" s="1"/>
  <c r="E871" i="29"/>
  <c r="F871" i="29" s="1"/>
  <c r="E870" i="29"/>
  <c r="F870" i="29" s="1"/>
  <c r="E869" i="29"/>
  <c r="F869" i="29" s="1"/>
  <c r="E868" i="29"/>
  <c r="F868" i="29" s="1"/>
  <c r="E867" i="29"/>
  <c r="F867" i="29" s="1"/>
  <c r="E866" i="29"/>
  <c r="F866" i="29" s="1"/>
  <c r="E865" i="29"/>
  <c r="F865" i="29" s="1"/>
  <c r="E864" i="29"/>
  <c r="F864" i="29" s="1"/>
  <c r="E863" i="29"/>
  <c r="F863" i="29" s="1"/>
  <c r="E862" i="29"/>
  <c r="F862" i="29" s="1"/>
  <c r="E861" i="29"/>
  <c r="F861" i="29" s="1"/>
  <c r="E860" i="29"/>
  <c r="F860" i="29" s="1"/>
  <c r="E859" i="29"/>
  <c r="F859" i="29" s="1"/>
  <c r="E858" i="29"/>
  <c r="F858" i="29" s="1"/>
  <c r="E857" i="29"/>
  <c r="F857" i="29" s="1"/>
  <c r="E856" i="29"/>
  <c r="F856" i="29" s="1"/>
  <c r="E855" i="29"/>
  <c r="F855" i="29" s="1"/>
  <c r="E854" i="29"/>
  <c r="F854" i="29" s="1"/>
  <c r="E853" i="29"/>
  <c r="F853" i="29" s="1"/>
  <c r="E852" i="29"/>
  <c r="F852" i="29" s="1"/>
  <c r="E851" i="29"/>
  <c r="F851" i="29" s="1"/>
  <c r="E850" i="29"/>
  <c r="F850" i="29" s="1"/>
  <c r="E849" i="29"/>
  <c r="F849" i="29" s="1"/>
  <c r="E848" i="29"/>
  <c r="F848" i="29" s="1"/>
  <c r="E847" i="29"/>
  <c r="F847" i="29" s="1"/>
  <c r="E846" i="29"/>
  <c r="F846" i="29" s="1"/>
  <c r="E845" i="29"/>
  <c r="F845" i="29" s="1"/>
  <c r="E844" i="29"/>
  <c r="F844" i="29" s="1"/>
  <c r="E843" i="29"/>
  <c r="F843" i="29" s="1"/>
  <c r="E842" i="29"/>
  <c r="F842" i="29" s="1"/>
  <c r="E841" i="29"/>
  <c r="F841" i="29" s="1"/>
  <c r="E840" i="29"/>
  <c r="F840" i="29" s="1"/>
  <c r="E839" i="29"/>
  <c r="F839" i="29" s="1"/>
  <c r="E838" i="29"/>
  <c r="F838" i="29" s="1"/>
  <c r="E837" i="29"/>
  <c r="F837" i="29" s="1"/>
  <c r="E836" i="29"/>
  <c r="F836" i="29" s="1"/>
  <c r="E835" i="29"/>
  <c r="F835" i="29" s="1"/>
  <c r="E834" i="29"/>
  <c r="F834" i="29" s="1"/>
  <c r="E833" i="29"/>
  <c r="F833" i="29" s="1"/>
  <c r="E832" i="29"/>
  <c r="F832" i="29" s="1"/>
  <c r="E831" i="29"/>
  <c r="F831" i="29" s="1"/>
  <c r="E830" i="29"/>
  <c r="F830" i="29" s="1"/>
  <c r="E829" i="29"/>
  <c r="F829" i="29" s="1"/>
  <c r="E828" i="29"/>
  <c r="F828" i="29" s="1"/>
  <c r="E827" i="29"/>
  <c r="F827" i="29" s="1"/>
  <c r="E826" i="29"/>
  <c r="F826" i="29" s="1"/>
  <c r="E825" i="29"/>
  <c r="F825" i="29" s="1"/>
  <c r="E824" i="29"/>
  <c r="F824" i="29" s="1"/>
  <c r="E823" i="29"/>
  <c r="F823" i="29" s="1"/>
  <c r="E822" i="29"/>
  <c r="F822" i="29" s="1"/>
  <c r="E821" i="29"/>
  <c r="F821" i="29" s="1"/>
  <c r="E820" i="29"/>
  <c r="F820" i="29" s="1"/>
  <c r="E819" i="29"/>
  <c r="F819" i="29" s="1"/>
  <c r="E818" i="29"/>
  <c r="F818" i="29" s="1"/>
  <c r="E817" i="29"/>
  <c r="F817" i="29" s="1"/>
  <c r="E816" i="29"/>
  <c r="F816" i="29" s="1"/>
  <c r="E815" i="29"/>
  <c r="F815" i="29" s="1"/>
  <c r="E814" i="29"/>
  <c r="F814" i="29" s="1"/>
  <c r="E813" i="29"/>
  <c r="F813" i="29" s="1"/>
  <c r="E812" i="29"/>
  <c r="F812" i="29" s="1"/>
  <c r="E811" i="29"/>
  <c r="F811" i="29" s="1"/>
  <c r="E810" i="29"/>
  <c r="F810" i="29" s="1"/>
  <c r="E809" i="29"/>
  <c r="F809" i="29" s="1"/>
  <c r="E808" i="29"/>
  <c r="F808" i="29" s="1"/>
  <c r="E807" i="29"/>
  <c r="F807" i="29" s="1"/>
  <c r="E806" i="29"/>
  <c r="F806" i="29" s="1"/>
  <c r="E805" i="29"/>
  <c r="F805" i="29" s="1"/>
  <c r="E804" i="29"/>
  <c r="F804" i="29" s="1"/>
  <c r="E803" i="29"/>
  <c r="F803" i="29" s="1"/>
  <c r="E802" i="29"/>
  <c r="F802" i="29" s="1"/>
  <c r="E801" i="29"/>
  <c r="F801" i="29" s="1"/>
  <c r="E800" i="29"/>
  <c r="F800" i="29" s="1"/>
  <c r="E799" i="29"/>
  <c r="F799" i="29" s="1"/>
  <c r="E798" i="29"/>
  <c r="F798" i="29" s="1"/>
  <c r="E797" i="29"/>
  <c r="F797" i="29" s="1"/>
  <c r="E796" i="29"/>
  <c r="F796" i="29" s="1"/>
  <c r="E795" i="29"/>
  <c r="F795" i="29" s="1"/>
  <c r="E794" i="29"/>
  <c r="F794" i="29" s="1"/>
  <c r="E793" i="29"/>
  <c r="F793" i="29" s="1"/>
  <c r="E792" i="29"/>
  <c r="F792" i="29" s="1"/>
  <c r="E791" i="29"/>
  <c r="F791" i="29" s="1"/>
  <c r="E790" i="29"/>
  <c r="F790" i="29" s="1"/>
  <c r="E789" i="29"/>
  <c r="F789" i="29" s="1"/>
  <c r="E788" i="29"/>
  <c r="F788" i="29" s="1"/>
  <c r="E787" i="29"/>
  <c r="F787" i="29" s="1"/>
  <c r="E786" i="29"/>
  <c r="F786" i="29" s="1"/>
  <c r="E785" i="29"/>
  <c r="F785" i="29" s="1"/>
  <c r="E784" i="29"/>
  <c r="F784" i="29" s="1"/>
  <c r="E783" i="29"/>
  <c r="F783" i="29" s="1"/>
  <c r="E782" i="29"/>
  <c r="F782" i="29" s="1"/>
  <c r="E781" i="29"/>
  <c r="F781" i="29" s="1"/>
  <c r="E780" i="29"/>
  <c r="F780" i="29" s="1"/>
  <c r="E779" i="29"/>
  <c r="F779" i="29" s="1"/>
  <c r="E778" i="29"/>
  <c r="F778" i="29" s="1"/>
  <c r="E777" i="29"/>
  <c r="F777" i="29" s="1"/>
  <c r="E776" i="29"/>
  <c r="F776" i="29" s="1"/>
  <c r="E775" i="29"/>
  <c r="F775" i="29" s="1"/>
  <c r="E774" i="29"/>
  <c r="F774" i="29" s="1"/>
  <c r="E773" i="29"/>
  <c r="F773" i="29" s="1"/>
  <c r="E772" i="29"/>
  <c r="F772" i="29" s="1"/>
  <c r="E771" i="29"/>
  <c r="F771" i="29" s="1"/>
  <c r="E770" i="29"/>
  <c r="F770" i="29" s="1"/>
  <c r="E769" i="29"/>
  <c r="F769" i="29" s="1"/>
  <c r="E768" i="29"/>
  <c r="F768" i="29" s="1"/>
  <c r="E767" i="29"/>
  <c r="F767" i="29" s="1"/>
  <c r="E766" i="29"/>
  <c r="F766" i="29" s="1"/>
  <c r="E765" i="29"/>
  <c r="F765" i="29" s="1"/>
  <c r="E764" i="29"/>
  <c r="F764" i="29" s="1"/>
  <c r="E763" i="29"/>
  <c r="F763" i="29" s="1"/>
  <c r="E762" i="29"/>
  <c r="F762" i="29" s="1"/>
  <c r="E761" i="29"/>
  <c r="F761" i="29" s="1"/>
  <c r="E760" i="29"/>
  <c r="F760" i="29" s="1"/>
  <c r="E759" i="29"/>
  <c r="F759" i="29" s="1"/>
  <c r="E758" i="29"/>
  <c r="F758" i="29" s="1"/>
  <c r="E757" i="29"/>
  <c r="F757" i="29" s="1"/>
  <c r="E756" i="29"/>
  <c r="F756" i="29" s="1"/>
  <c r="E755" i="29"/>
  <c r="F755" i="29" s="1"/>
  <c r="E754" i="29"/>
  <c r="F754" i="29" s="1"/>
  <c r="E753" i="29"/>
  <c r="F753" i="29" s="1"/>
  <c r="E752" i="29"/>
  <c r="F752" i="29" s="1"/>
  <c r="E751" i="29"/>
  <c r="F751" i="29" s="1"/>
  <c r="E750" i="29"/>
  <c r="F750" i="29" s="1"/>
  <c r="E749" i="29"/>
  <c r="F749" i="29" s="1"/>
  <c r="E748" i="29"/>
  <c r="F748" i="29" s="1"/>
  <c r="E747" i="29"/>
  <c r="F747" i="29" s="1"/>
  <c r="E746" i="29"/>
  <c r="F746" i="29" s="1"/>
  <c r="E745" i="29"/>
  <c r="F745" i="29" s="1"/>
  <c r="E744" i="29"/>
  <c r="F744" i="29" s="1"/>
  <c r="E743" i="29"/>
  <c r="F743" i="29" s="1"/>
  <c r="E742" i="29"/>
  <c r="F742" i="29" s="1"/>
  <c r="E741" i="29"/>
  <c r="F741" i="29" s="1"/>
  <c r="E740" i="29"/>
  <c r="F740" i="29" s="1"/>
  <c r="E739" i="29"/>
  <c r="F739" i="29" s="1"/>
  <c r="E738" i="29"/>
  <c r="F738" i="29" s="1"/>
  <c r="E737" i="29"/>
  <c r="F737" i="29" s="1"/>
  <c r="E736" i="29"/>
  <c r="F736" i="29" s="1"/>
  <c r="E735" i="29"/>
  <c r="F735" i="29" s="1"/>
  <c r="E734" i="29"/>
  <c r="F734" i="29" s="1"/>
  <c r="E733" i="29"/>
  <c r="F733" i="29" s="1"/>
  <c r="E732" i="29"/>
  <c r="F732" i="29" s="1"/>
  <c r="E731" i="29"/>
  <c r="F731" i="29" s="1"/>
  <c r="E730" i="29"/>
  <c r="F730" i="29" s="1"/>
  <c r="E729" i="29"/>
  <c r="F729" i="29" s="1"/>
  <c r="E728" i="29"/>
  <c r="F728" i="29" s="1"/>
  <c r="E727" i="29"/>
  <c r="F727" i="29" s="1"/>
  <c r="E726" i="29"/>
  <c r="F726" i="29" s="1"/>
  <c r="E725" i="29"/>
  <c r="F725" i="29" s="1"/>
  <c r="E724" i="29"/>
  <c r="F724" i="29" s="1"/>
  <c r="E723" i="29"/>
  <c r="F723" i="29" s="1"/>
  <c r="E722" i="29"/>
  <c r="F722" i="29" s="1"/>
  <c r="E721" i="29"/>
  <c r="F721" i="29" s="1"/>
  <c r="E720" i="29"/>
  <c r="F720" i="29" s="1"/>
  <c r="E719" i="29"/>
  <c r="F719" i="29" s="1"/>
  <c r="E718" i="29"/>
  <c r="F718" i="29" s="1"/>
  <c r="E717" i="29"/>
  <c r="F717" i="29" s="1"/>
  <c r="E716" i="29"/>
  <c r="F716" i="29" s="1"/>
  <c r="E715" i="29"/>
  <c r="F715" i="29" s="1"/>
  <c r="E714" i="29"/>
  <c r="F714" i="29" s="1"/>
  <c r="E713" i="29"/>
  <c r="F713" i="29" s="1"/>
  <c r="E712" i="29"/>
  <c r="F712" i="29" s="1"/>
  <c r="E711" i="29"/>
  <c r="F711" i="29" s="1"/>
  <c r="E710" i="29"/>
  <c r="F710" i="29" s="1"/>
  <c r="E709" i="29"/>
  <c r="F709" i="29" s="1"/>
  <c r="E708" i="29"/>
  <c r="F708" i="29" s="1"/>
  <c r="E707" i="29"/>
  <c r="F707" i="29" s="1"/>
  <c r="E706" i="29"/>
  <c r="F706" i="29" s="1"/>
  <c r="E705" i="29"/>
  <c r="F705" i="29" s="1"/>
  <c r="E704" i="29"/>
  <c r="F704" i="29" s="1"/>
  <c r="E703" i="29"/>
  <c r="F703" i="29" s="1"/>
  <c r="E702" i="29"/>
  <c r="F702" i="29" s="1"/>
  <c r="E701" i="29"/>
  <c r="F701" i="29" s="1"/>
  <c r="E700" i="29"/>
  <c r="F700" i="29" s="1"/>
  <c r="E699" i="29"/>
  <c r="F699" i="29" s="1"/>
  <c r="E698" i="29"/>
  <c r="F698" i="29" s="1"/>
  <c r="E697" i="29"/>
  <c r="F697" i="29" s="1"/>
  <c r="E696" i="29"/>
  <c r="F696" i="29" s="1"/>
  <c r="E695" i="29"/>
  <c r="F695" i="29" s="1"/>
  <c r="E694" i="29"/>
  <c r="F694" i="29" s="1"/>
  <c r="E693" i="29"/>
  <c r="F693" i="29" s="1"/>
  <c r="E692" i="29"/>
  <c r="F692" i="29" s="1"/>
  <c r="E691" i="29"/>
  <c r="F691" i="29" s="1"/>
  <c r="E690" i="29"/>
  <c r="F690" i="29" s="1"/>
  <c r="E689" i="29"/>
  <c r="F689" i="29" s="1"/>
  <c r="E688" i="29"/>
  <c r="F688" i="29" s="1"/>
  <c r="E687" i="29"/>
  <c r="F687" i="29" s="1"/>
  <c r="E686" i="29"/>
  <c r="F686" i="29" s="1"/>
  <c r="E685" i="29"/>
  <c r="F685" i="29" s="1"/>
  <c r="E684" i="29"/>
  <c r="F684" i="29" s="1"/>
  <c r="E683" i="29"/>
  <c r="F683" i="29" s="1"/>
  <c r="E682" i="29"/>
  <c r="F682" i="29" s="1"/>
  <c r="E681" i="29"/>
  <c r="F681" i="29" s="1"/>
  <c r="E680" i="29"/>
  <c r="F680" i="29" s="1"/>
  <c r="E679" i="29"/>
  <c r="F679" i="29" s="1"/>
  <c r="E678" i="29"/>
  <c r="F678" i="29" s="1"/>
  <c r="E677" i="29"/>
  <c r="F677" i="29" s="1"/>
  <c r="E676" i="29"/>
  <c r="F676" i="29" s="1"/>
  <c r="E675" i="29"/>
  <c r="F675" i="29" s="1"/>
  <c r="E674" i="29"/>
  <c r="F674" i="29" s="1"/>
  <c r="E673" i="29"/>
  <c r="F673" i="29" s="1"/>
  <c r="E672" i="29"/>
  <c r="F672" i="29" s="1"/>
  <c r="E671" i="29"/>
  <c r="F671" i="29" s="1"/>
  <c r="E670" i="29"/>
  <c r="F670" i="29" s="1"/>
  <c r="E669" i="29"/>
  <c r="F669" i="29" s="1"/>
  <c r="E668" i="29"/>
  <c r="F668" i="29" s="1"/>
  <c r="E667" i="29"/>
  <c r="F667" i="29" s="1"/>
  <c r="E666" i="29"/>
  <c r="F666" i="29" s="1"/>
  <c r="E665" i="29"/>
  <c r="F665" i="29" s="1"/>
  <c r="E664" i="29"/>
  <c r="F664" i="29" s="1"/>
  <c r="E663" i="29"/>
  <c r="F663" i="29" s="1"/>
  <c r="E662" i="29"/>
  <c r="F662" i="29" s="1"/>
  <c r="E661" i="29"/>
  <c r="F661" i="29" s="1"/>
  <c r="E660" i="29"/>
  <c r="F660" i="29" s="1"/>
  <c r="E659" i="29"/>
  <c r="F659" i="29" s="1"/>
  <c r="E658" i="29"/>
  <c r="F658" i="29" s="1"/>
  <c r="E657" i="29"/>
  <c r="F657" i="29" s="1"/>
  <c r="E656" i="29"/>
  <c r="F656" i="29" s="1"/>
  <c r="E655" i="29"/>
  <c r="F655" i="29" s="1"/>
  <c r="E654" i="29"/>
  <c r="F654" i="29" s="1"/>
  <c r="E653" i="29"/>
  <c r="F653" i="29" s="1"/>
  <c r="E652" i="29"/>
  <c r="F652" i="29" s="1"/>
  <c r="E651" i="29"/>
  <c r="F651" i="29" s="1"/>
  <c r="E650" i="29"/>
  <c r="F650" i="29" s="1"/>
  <c r="E649" i="29"/>
  <c r="F649" i="29" s="1"/>
  <c r="E648" i="29"/>
  <c r="F648" i="29" s="1"/>
  <c r="E647" i="29"/>
  <c r="F647" i="29" s="1"/>
  <c r="E646" i="29"/>
  <c r="F646" i="29" s="1"/>
  <c r="E645" i="29"/>
  <c r="F645" i="29" s="1"/>
  <c r="E644" i="29"/>
  <c r="F644" i="29" s="1"/>
  <c r="E643" i="29"/>
  <c r="F643" i="29" s="1"/>
  <c r="E642" i="29"/>
  <c r="F642" i="29" s="1"/>
  <c r="E641" i="29"/>
  <c r="F641" i="29" s="1"/>
  <c r="E640" i="29"/>
  <c r="F640" i="29" s="1"/>
  <c r="E639" i="29"/>
  <c r="F639" i="29" s="1"/>
  <c r="E638" i="29"/>
  <c r="F638" i="29" s="1"/>
  <c r="E637" i="29"/>
  <c r="F637" i="29" s="1"/>
  <c r="E636" i="29"/>
  <c r="F636" i="29" s="1"/>
  <c r="E635" i="29"/>
  <c r="F635" i="29" s="1"/>
  <c r="E634" i="29"/>
  <c r="F634" i="29" s="1"/>
  <c r="E633" i="29"/>
  <c r="F633" i="29" s="1"/>
  <c r="E632" i="29"/>
  <c r="F632" i="29" s="1"/>
  <c r="E631" i="29"/>
  <c r="F631" i="29" s="1"/>
  <c r="E630" i="29"/>
  <c r="F630" i="29" s="1"/>
  <c r="E629" i="29"/>
  <c r="F629" i="29" s="1"/>
  <c r="E628" i="29"/>
  <c r="F628" i="29" s="1"/>
  <c r="E627" i="29"/>
  <c r="F627" i="29" s="1"/>
  <c r="E626" i="29"/>
  <c r="F626" i="29" s="1"/>
  <c r="E625" i="29"/>
  <c r="F625" i="29" s="1"/>
  <c r="E624" i="29"/>
  <c r="F624" i="29" s="1"/>
  <c r="E623" i="29"/>
  <c r="F623" i="29" s="1"/>
  <c r="E622" i="29"/>
  <c r="F622" i="29" s="1"/>
  <c r="E621" i="29"/>
  <c r="F621" i="29" s="1"/>
  <c r="E620" i="29"/>
  <c r="F620" i="29" s="1"/>
  <c r="E619" i="29"/>
  <c r="F619" i="29" s="1"/>
  <c r="E618" i="29"/>
  <c r="F618" i="29" s="1"/>
  <c r="E617" i="29"/>
  <c r="F617" i="29" s="1"/>
  <c r="E616" i="29"/>
  <c r="F616" i="29" s="1"/>
  <c r="E615" i="29"/>
  <c r="F615" i="29" s="1"/>
  <c r="E614" i="29"/>
  <c r="F614" i="29" s="1"/>
  <c r="E613" i="29"/>
  <c r="F613" i="29" s="1"/>
  <c r="E612" i="29"/>
  <c r="F612" i="29" s="1"/>
  <c r="E611" i="29"/>
  <c r="F611" i="29" s="1"/>
  <c r="E610" i="29"/>
  <c r="F610" i="29" s="1"/>
  <c r="E609" i="29"/>
  <c r="F609" i="29" s="1"/>
  <c r="E608" i="29"/>
  <c r="F608" i="29" s="1"/>
  <c r="E607" i="29"/>
  <c r="F607" i="29" s="1"/>
  <c r="E606" i="29"/>
  <c r="F606" i="29" s="1"/>
  <c r="E605" i="29"/>
  <c r="F605" i="29" s="1"/>
  <c r="E604" i="29"/>
  <c r="F604" i="29" s="1"/>
  <c r="E603" i="29"/>
  <c r="F603" i="29" s="1"/>
  <c r="E602" i="29"/>
  <c r="F602" i="29" s="1"/>
  <c r="E601" i="29"/>
  <c r="F601" i="29" s="1"/>
  <c r="E600" i="29"/>
  <c r="F600" i="29" s="1"/>
  <c r="E599" i="29"/>
  <c r="F599" i="29" s="1"/>
  <c r="E598" i="29"/>
  <c r="F598" i="29" s="1"/>
  <c r="E597" i="29"/>
  <c r="F597" i="29" s="1"/>
  <c r="E596" i="29"/>
  <c r="F596" i="29" s="1"/>
  <c r="E595" i="29"/>
  <c r="F595" i="29" s="1"/>
  <c r="E594" i="29"/>
  <c r="F594" i="29" s="1"/>
  <c r="E593" i="29"/>
  <c r="F593" i="29" s="1"/>
  <c r="E592" i="29"/>
  <c r="F592" i="29" s="1"/>
  <c r="E591" i="29"/>
  <c r="F591" i="29" s="1"/>
  <c r="E590" i="29"/>
  <c r="F590" i="29" s="1"/>
  <c r="E589" i="29"/>
  <c r="F589" i="29" s="1"/>
  <c r="E588" i="29"/>
  <c r="F588" i="29" s="1"/>
  <c r="E587" i="29"/>
  <c r="F587" i="29" s="1"/>
  <c r="E586" i="29"/>
  <c r="F586" i="29" s="1"/>
  <c r="E585" i="29"/>
  <c r="F585" i="29" s="1"/>
  <c r="E584" i="29"/>
  <c r="F584" i="29" s="1"/>
  <c r="E583" i="29"/>
  <c r="F583" i="29" s="1"/>
  <c r="E582" i="29"/>
  <c r="F582" i="29" s="1"/>
  <c r="E581" i="29"/>
  <c r="F581" i="29" s="1"/>
  <c r="E580" i="29"/>
  <c r="F580" i="29" s="1"/>
  <c r="E579" i="29"/>
  <c r="F579" i="29" s="1"/>
  <c r="E578" i="29"/>
  <c r="F578" i="29" s="1"/>
  <c r="E577" i="29"/>
  <c r="F577" i="29" s="1"/>
  <c r="E576" i="29"/>
  <c r="F576" i="29" s="1"/>
  <c r="E575" i="29"/>
  <c r="F575" i="29" s="1"/>
  <c r="E574" i="29"/>
  <c r="F574" i="29" s="1"/>
  <c r="E573" i="29"/>
  <c r="F573" i="29" s="1"/>
  <c r="E572" i="29"/>
  <c r="F572" i="29" s="1"/>
  <c r="E571" i="29"/>
  <c r="F571" i="29" s="1"/>
  <c r="E570" i="29"/>
  <c r="F570" i="29" s="1"/>
  <c r="E569" i="29"/>
  <c r="F569" i="29" s="1"/>
  <c r="E568" i="29"/>
  <c r="F568" i="29" s="1"/>
  <c r="E567" i="29"/>
  <c r="F567" i="29" s="1"/>
  <c r="E566" i="29"/>
  <c r="F566" i="29" s="1"/>
  <c r="E565" i="29"/>
  <c r="F565" i="29" s="1"/>
  <c r="E564" i="29"/>
  <c r="F564" i="29" s="1"/>
  <c r="E563" i="29"/>
  <c r="F563" i="29" s="1"/>
  <c r="E562" i="29"/>
  <c r="F562" i="29" s="1"/>
  <c r="E561" i="29"/>
  <c r="F561" i="29" s="1"/>
  <c r="E560" i="29"/>
  <c r="F560" i="29" s="1"/>
  <c r="E559" i="29"/>
  <c r="F559" i="29" s="1"/>
  <c r="E558" i="29"/>
  <c r="F558" i="29" s="1"/>
  <c r="E557" i="29"/>
  <c r="F557" i="29" s="1"/>
  <c r="E556" i="29"/>
  <c r="F556" i="29" s="1"/>
  <c r="E555" i="29"/>
  <c r="F555" i="29" s="1"/>
  <c r="E554" i="29"/>
  <c r="F554" i="29" s="1"/>
  <c r="E553" i="29"/>
  <c r="F553" i="29" s="1"/>
  <c r="E552" i="29"/>
  <c r="F552" i="29" s="1"/>
  <c r="E551" i="29"/>
  <c r="F551" i="29" s="1"/>
  <c r="E550" i="29"/>
  <c r="F550" i="29" s="1"/>
  <c r="E549" i="29"/>
  <c r="F549" i="29" s="1"/>
  <c r="E548" i="29"/>
  <c r="F548" i="29" s="1"/>
  <c r="E547" i="29"/>
  <c r="F547" i="29" s="1"/>
  <c r="E546" i="29"/>
  <c r="F546" i="29" s="1"/>
  <c r="E545" i="29"/>
  <c r="F545" i="29" s="1"/>
  <c r="E544" i="29"/>
  <c r="F544" i="29" s="1"/>
  <c r="E543" i="29"/>
  <c r="F543" i="29" s="1"/>
  <c r="E542" i="29"/>
  <c r="F542" i="29" s="1"/>
  <c r="E541" i="29"/>
  <c r="F541" i="29" s="1"/>
  <c r="E540" i="29"/>
  <c r="F540" i="29" s="1"/>
  <c r="E539" i="29"/>
  <c r="F539" i="29" s="1"/>
  <c r="E538" i="29"/>
  <c r="F538" i="29" s="1"/>
  <c r="E537" i="29"/>
  <c r="F537" i="29" s="1"/>
  <c r="E536" i="29"/>
  <c r="F536" i="29" s="1"/>
  <c r="E535" i="29"/>
  <c r="F535" i="29" s="1"/>
  <c r="E534" i="29"/>
  <c r="F534" i="29" s="1"/>
  <c r="E533" i="29"/>
  <c r="F533" i="29" s="1"/>
  <c r="E532" i="29"/>
  <c r="F532" i="29" s="1"/>
  <c r="E531" i="29"/>
  <c r="F531" i="29" s="1"/>
  <c r="E530" i="29"/>
  <c r="F530" i="29" s="1"/>
  <c r="E529" i="29"/>
  <c r="F529" i="29" s="1"/>
  <c r="E528" i="29"/>
  <c r="F528" i="29" s="1"/>
  <c r="E527" i="29"/>
  <c r="F527" i="29" s="1"/>
  <c r="E526" i="29"/>
  <c r="F526" i="29" s="1"/>
  <c r="E525" i="29"/>
  <c r="F525" i="29" s="1"/>
  <c r="E524" i="29"/>
  <c r="F524" i="29" s="1"/>
  <c r="E523" i="29"/>
  <c r="F523" i="29" s="1"/>
  <c r="E522" i="29"/>
  <c r="F522" i="29" s="1"/>
  <c r="E521" i="29"/>
  <c r="F521" i="29" s="1"/>
  <c r="E520" i="29"/>
  <c r="F520" i="29" s="1"/>
  <c r="E519" i="29"/>
  <c r="F519" i="29" s="1"/>
  <c r="E518" i="29"/>
  <c r="F518" i="29" s="1"/>
  <c r="E517" i="29"/>
  <c r="F517" i="29" s="1"/>
  <c r="E516" i="29"/>
  <c r="F516" i="29" s="1"/>
  <c r="E515" i="29"/>
  <c r="F515" i="29" s="1"/>
  <c r="E514" i="29"/>
  <c r="F514" i="29" s="1"/>
  <c r="E513" i="29"/>
  <c r="F513" i="29" s="1"/>
  <c r="E512" i="29"/>
  <c r="F512" i="29" s="1"/>
  <c r="E511" i="29"/>
  <c r="F511" i="29" s="1"/>
  <c r="E510" i="29"/>
  <c r="F510" i="29" s="1"/>
  <c r="E509" i="29"/>
  <c r="F509" i="29" s="1"/>
  <c r="E508" i="29"/>
  <c r="F508" i="29" s="1"/>
  <c r="E507" i="29"/>
  <c r="F507" i="29" s="1"/>
  <c r="E506" i="29"/>
  <c r="F506" i="29" s="1"/>
  <c r="E505" i="29"/>
  <c r="F505" i="29" s="1"/>
  <c r="E504" i="29"/>
  <c r="F504" i="29" s="1"/>
  <c r="E503" i="29"/>
  <c r="F503" i="29" s="1"/>
  <c r="E502" i="29"/>
  <c r="F502" i="29" s="1"/>
  <c r="E501" i="29"/>
  <c r="F501" i="29" s="1"/>
  <c r="E500" i="29"/>
  <c r="F500" i="29" s="1"/>
  <c r="E499" i="29"/>
  <c r="F499" i="29" s="1"/>
  <c r="E498" i="29"/>
  <c r="F498" i="29" s="1"/>
  <c r="E497" i="29"/>
  <c r="F497" i="29" s="1"/>
  <c r="E496" i="29"/>
  <c r="F496" i="29" s="1"/>
  <c r="E495" i="29"/>
  <c r="F495" i="29" s="1"/>
  <c r="E494" i="29"/>
  <c r="F494" i="29" s="1"/>
  <c r="E493" i="29"/>
  <c r="F493" i="29" s="1"/>
  <c r="E492" i="29"/>
  <c r="F492" i="29" s="1"/>
  <c r="E491" i="29"/>
  <c r="F491" i="29" s="1"/>
  <c r="E490" i="29"/>
  <c r="F490" i="29" s="1"/>
  <c r="E489" i="29"/>
  <c r="F489" i="29" s="1"/>
  <c r="E488" i="29"/>
  <c r="F488" i="29" s="1"/>
  <c r="E487" i="29"/>
  <c r="F487" i="29" s="1"/>
  <c r="E486" i="29"/>
  <c r="F486" i="29" s="1"/>
  <c r="E485" i="29"/>
  <c r="F485" i="29" s="1"/>
  <c r="E484" i="29"/>
  <c r="F484" i="29" s="1"/>
  <c r="E483" i="29"/>
  <c r="F483" i="29" s="1"/>
  <c r="E482" i="29"/>
  <c r="F482" i="29" s="1"/>
  <c r="E481" i="29"/>
  <c r="F481" i="29" s="1"/>
  <c r="E480" i="29"/>
  <c r="F480" i="29" s="1"/>
  <c r="E479" i="29"/>
  <c r="F479" i="29" s="1"/>
  <c r="E478" i="29"/>
  <c r="F478" i="29" s="1"/>
  <c r="E477" i="29"/>
  <c r="F477" i="29" s="1"/>
  <c r="E476" i="29"/>
  <c r="F476" i="29" s="1"/>
  <c r="E475" i="29"/>
  <c r="F475" i="29" s="1"/>
  <c r="E474" i="29"/>
  <c r="F474" i="29" s="1"/>
  <c r="E473" i="29"/>
  <c r="F473" i="29" s="1"/>
  <c r="E472" i="29"/>
  <c r="F472" i="29" s="1"/>
  <c r="E471" i="29"/>
  <c r="F471" i="29" s="1"/>
  <c r="E470" i="29"/>
  <c r="F470" i="29" s="1"/>
  <c r="E469" i="29"/>
  <c r="F469" i="29" s="1"/>
  <c r="E468" i="29"/>
  <c r="F468" i="29" s="1"/>
  <c r="E467" i="29"/>
  <c r="F467" i="29" s="1"/>
  <c r="E466" i="29"/>
  <c r="F466" i="29" s="1"/>
  <c r="E465" i="29"/>
  <c r="F465" i="29" s="1"/>
  <c r="E464" i="29"/>
  <c r="F464" i="29" s="1"/>
  <c r="E463" i="29"/>
  <c r="F463" i="29" s="1"/>
  <c r="E462" i="29"/>
  <c r="F462" i="29" s="1"/>
  <c r="E461" i="29"/>
  <c r="F461" i="29" s="1"/>
  <c r="E460" i="29"/>
  <c r="F460" i="29" s="1"/>
  <c r="E459" i="29"/>
  <c r="F459" i="29" s="1"/>
  <c r="E458" i="29"/>
  <c r="F458" i="29" s="1"/>
  <c r="E457" i="29"/>
  <c r="F457" i="29" s="1"/>
  <c r="E456" i="29"/>
  <c r="F456" i="29" s="1"/>
  <c r="E455" i="29"/>
  <c r="F455" i="29" s="1"/>
  <c r="E454" i="29"/>
  <c r="F454" i="29" s="1"/>
  <c r="E453" i="29"/>
  <c r="F453" i="29" s="1"/>
  <c r="E452" i="29"/>
  <c r="F452" i="29" s="1"/>
  <c r="E451" i="29"/>
  <c r="F451" i="29" s="1"/>
  <c r="E450" i="29"/>
  <c r="F450" i="29" s="1"/>
  <c r="E449" i="29"/>
  <c r="F449" i="29" s="1"/>
  <c r="E448" i="29"/>
  <c r="F448" i="29" s="1"/>
  <c r="E447" i="29"/>
  <c r="F447" i="29" s="1"/>
  <c r="E446" i="29"/>
  <c r="F446" i="29" s="1"/>
  <c r="E445" i="29"/>
  <c r="F445" i="29" s="1"/>
  <c r="E444" i="29"/>
  <c r="F444" i="29" s="1"/>
  <c r="E443" i="29"/>
  <c r="F443" i="29" s="1"/>
  <c r="E442" i="29"/>
  <c r="F442" i="29" s="1"/>
  <c r="E441" i="29"/>
  <c r="F441" i="29" s="1"/>
  <c r="E440" i="29"/>
  <c r="F440" i="29" s="1"/>
  <c r="E439" i="29"/>
  <c r="F439" i="29" s="1"/>
  <c r="E438" i="29"/>
  <c r="F438" i="29" s="1"/>
  <c r="E437" i="29"/>
  <c r="F437" i="29" s="1"/>
  <c r="E436" i="29"/>
  <c r="F436" i="29" s="1"/>
  <c r="E435" i="29"/>
  <c r="F435" i="29" s="1"/>
  <c r="E434" i="29"/>
  <c r="F434" i="29" s="1"/>
  <c r="E433" i="29"/>
  <c r="F433" i="29" s="1"/>
  <c r="E432" i="29"/>
  <c r="F432" i="29" s="1"/>
  <c r="E431" i="29"/>
  <c r="F431" i="29" s="1"/>
  <c r="E430" i="29"/>
  <c r="F430" i="29" s="1"/>
  <c r="E429" i="29"/>
  <c r="F429" i="29" s="1"/>
  <c r="E428" i="29"/>
  <c r="F428" i="29" s="1"/>
  <c r="E427" i="29"/>
  <c r="F427" i="29" s="1"/>
  <c r="E426" i="29"/>
  <c r="F426" i="29" s="1"/>
  <c r="E425" i="29"/>
  <c r="F425" i="29" s="1"/>
  <c r="E424" i="29"/>
  <c r="F424" i="29" s="1"/>
  <c r="E423" i="29"/>
  <c r="F423" i="29" s="1"/>
  <c r="E422" i="29"/>
  <c r="F422" i="29" s="1"/>
  <c r="E421" i="29"/>
  <c r="F421" i="29" s="1"/>
  <c r="E420" i="29"/>
  <c r="F420" i="29" s="1"/>
  <c r="E419" i="29"/>
  <c r="F419" i="29" s="1"/>
  <c r="E418" i="29"/>
  <c r="F418" i="29" s="1"/>
  <c r="E417" i="29"/>
  <c r="F417" i="29" s="1"/>
  <c r="E416" i="29"/>
  <c r="F416" i="29" s="1"/>
  <c r="E415" i="29"/>
  <c r="F415" i="29" s="1"/>
  <c r="E414" i="29"/>
  <c r="F414" i="29" s="1"/>
  <c r="E413" i="29"/>
  <c r="F413" i="29" s="1"/>
  <c r="E412" i="29"/>
  <c r="F412" i="29" s="1"/>
  <c r="E411" i="29"/>
  <c r="F411" i="29" s="1"/>
  <c r="E410" i="29"/>
  <c r="F410" i="29" s="1"/>
  <c r="E409" i="29"/>
  <c r="F409" i="29" s="1"/>
  <c r="E408" i="29"/>
  <c r="F408" i="29" s="1"/>
  <c r="E407" i="29"/>
  <c r="F407" i="29" s="1"/>
  <c r="E406" i="29"/>
  <c r="F406" i="29" s="1"/>
  <c r="E405" i="29"/>
  <c r="F405" i="29" s="1"/>
  <c r="E404" i="29"/>
  <c r="F404" i="29" s="1"/>
  <c r="E403" i="29"/>
  <c r="F403" i="29" s="1"/>
  <c r="E402" i="29"/>
  <c r="F402" i="29" s="1"/>
  <c r="E401" i="29"/>
  <c r="F401" i="29" s="1"/>
  <c r="E400" i="29"/>
  <c r="F400" i="29" s="1"/>
  <c r="E399" i="29"/>
  <c r="F399" i="29" s="1"/>
  <c r="E398" i="29"/>
  <c r="F398" i="29" s="1"/>
  <c r="E397" i="29"/>
  <c r="F397" i="29" s="1"/>
  <c r="E396" i="29"/>
  <c r="F396" i="29" s="1"/>
  <c r="E395" i="29"/>
  <c r="F395" i="29" s="1"/>
  <c r="E394" i="29"/>
  <c r="F394" i="29" s="1"/>
  <c r="E393" i="29"/>
  <c r="F393" i="29" s="1"/>
  <c r="E392" i="29"/>
  <c r="F392" i="29" s="1"/>
  <c r="E391" i="29"/>
  <c r="F391" i="29" s="1"/>
  <c r="E390" i="29"/>
  <c r="F390" i="29" s="1"/>
  <c r="E389" i="29"/>
  <c r="F389" i="29" s="1"/>
  <c r="E388" i="29"/>
  <c r="F388" i="29" s="1"/>
  <c r="E387" i="29"/>
  <c r="F387" i="29" s="1"/>
  <c r="E386" i="29"/>
  <c r="F386" i="29" s="1"/>
  <c r="E385" i="29"/>
  <c r="F385" i="29" s="1"/>
  <c r="E384" i="29"/>
  <c r="F384" i="29" s="1"/>
  <c r="E383" i="29"/>
  <c r="F383" i="29" s="1"/>
  <c r="E382" i="29"/>
  <c r="F382" i="29" s="1"/>
  <c r="E381" i="29"/>
  <c r="F381" i="29" s="1"/>
  <c r="E380" i="29"/>
  <c r="F380" i="29" s="1"/>
  <c r="E379" i="29"/>
  <c r="F379" i="29" s="1"/>
  <c r="E378" i="29"/>
  <c r="F378" i="29" s="1"/>
  <c r="E377" i="29"/>
  <c r="F377" i="29" s="1"/>
  <c r="E376" i="29"/>
  <c r="F376" i="29" s="1"/>
  <c r="E375" i="29"/>
  <c r="F375" i="29" s="1"/>
  <c r="E374" i="29"/>
  <c r="F374" i="29" s="1"/>
  <c r="E373" i="29"/>
  <c r="F373" i="29" s="1"/>
  <c r="E372" i="29"/>
  <c r="F372" i="29" s="1"/>
  <c r="E371" i="29"/>
  <c r="F371" i="29" s="1"/>
  <c r="E370" i="29"/>
  <c r="F370" i="29" s="1"/>
  <c r="E369" i="29"/>
  <c r="F369" i="29" s="1"/>
  <c r="E368" i="29"/>
  <c r="F368" i="29" s="1"/>
  <c r="E367" i="29"/>
  <c r="F367" i="29" s="1"/>
  <c r="E366" i="29"/>
  <c r="F366" i="29" s="1"/>
  <c r="E365" i="29"/>
  <c r="F365" i="29" s="1"/>
  <c r="E364" i="29"/>
  <c r="F364" i="29" s="1"/>
  <c r="E363" i="29"/>
  <c r="F363" i="29" s="1"/>
  <c r="E362" i="29"/>
  <c r="F362" i="29" s="1"/>
  <c r="E361" i="29"/>
  <c r="F361" i="29" s="1"/>
  <c r="E360" i="29"/>
  <c r="F360" i="29" s="1"/>
  <c r="E359" i="29"/>
  <c r="F359" i="29" s="1"/>
  <c r="E358" i="29"/>
  <c r="F358" i="29" s="1"/>
  <c r="E357" i="29"/>
  <c r="F357" i="29" s="1"/>
  <c r="E356" i="29"/>
  <c r="F356" i="29" s="1"/>
  <c r="E355" i="29"/>
  <c r="F355" i="29" s="1"/>
  <c r="E354" i="29"/>
  <c r="F354" i="29" s="1"/>
  <c r="E353" i="29"/>
  <c r="F353" i="29" s="1"/>
  <c r="E352" i="29"/>
  <c r="F352" i="29" s="1"/>
  <c r="E351" i="29"/>
  <c r="F351" i="29" s="1"/>
  <c r="E350" i="29"/>
  <c r="F350" i="29" s="1"/>
  <c r="E349" i="29"/>
  <c r="F349" i="29" s="1"/>
  <c r="E348" i="29"/>
  <c r="F348" i="29" s="1"/>
  <c r="E347" i="29"/>
  <c r="F347" i="29" s="1"/>
  <c r="E346" i="29"/>
  <c r="F346" i="29" s="1"/>
  <c r="E345" i="29"/>
  <c r="F345" i="29" s="1"/>
  <c r="E344" i="29"/>
  <c r="F344" i="29" s="1"/>
  <c r="E343" i="29"/>
  <c r="F343" i="29" s="1"/>
  <c r="E342" i="29"/>
  <c r="F342" i="29" s="1"/>
  <c r="E341" i="29"/>
  <c r="F341" i="29" s="1"/>
  <c r="E340" i="29"/>
  <c r="F340" i="29" s="1"/>
  <c r="E339" i="29"/>
  <c r="F339" i="29" s="1"/>
  <c r="E338" i="29"/>
  <c r="F338" i="29" s="1"/>
  <c r="E337" i="29"/>
  <c r="F337" i="29" s="1"/>
  <c r="E336" i="29"/>
  <c r="F336" i="29" s="1"/>
  <c r="E335" i="29"/>
  <c r="F335" i="29" s="1"/>
  <c r="E334" i="29"/>
  <c r="F334" i="29" s="1"/>
  <c r="E333" i="29"/>
  <c r="F333" i="29" s="1"/>
  <c r="E332" i="29"/>
  <c r="F332" i="29" s="1"/>
  <c r="E331" i="29"/>
  <c r="F331" i="29" s="1"/>
  <c r="E330" i="29"/>
  <c r="F330" i="29" s="1"/>
  <c r="E329" i="29"/>
  <c r="F329" i="29" s="1"/>
  <c r="E328" i="29"/>
  <c r="F328" i="29" s="1"/>
  <c r="E327" i="29"/>
  <c r="F327" i="29" s="1"/>
  <c r="E326" i="29"/>
  <c r="F326" i="29" s="1"/>
  <c r="E325" i="29"/>
  <c r="F325" i="29" s="1"/>
  <c r="E324" i="29"/>
  <c r="F324" i="29" s="1"/>
  <c r="E323" i="29"/>
  <c r="F323" i="29" s="1"/>
  <c r="E322" i="29"/>
  <c r="F322" i="29" s="1"/>
  <c r="E321" i="29"/>
  <c r="F321" i="29" s="1"/>
  <c r="E320" i="29"/>
  <c r="F320" i="29" s="1"/>
  <c r="E319" i="29"/>
  <c r="F319" i="29" s="1"/>
  <c r="E318" i="29"/>
  <c r="F318" i="29" s="1"/>
  <c r="E317" i="29"/>
  <c r="F317" i="29" s="1"/>
  <c r="E316" i="29"/>
  <c r="F316" i="29" s="1"/>
  <c r="E315" i="29"/>
  <c r="F315" i="29" s="1"/>
  <c r="E314" i="29"/>
  <c r="F314" i="29" s="1"/>
  <c r="E313" i="29"/>
  <c r="F313" i="29" s="1"/>
  <c r="E312" i="29"/>
  <c r="F312" i="29" s="1"/>
  <c r="E311" i="29"/>
  <c r="F311" i="29" s="1"/>
  <c r="E310" i="29"/>
  <c r="F310" i="29" s="1"/>
  <c r="E309" i="29"/>
  <c r="F309" i="29" s="1"/>
  <c r="E308" i="29"/>
  <c r="F308" i="29" s="1"/>
  <c r="E307" i="29"/>
  <c r="F307" i="29" s="1"/>
  <c r="E306" i="29"/>
  <c r="F306" i="29" s="1"/>
  <c r="E305" i="29"/>
  <c r="F305" i="29" s="1"/>
  <c r="E304" i="29"/>
  <c r="F304" i="29" s="1"/>
  <c r="E303" i="29"/>
  <c r="F303" i="29" s="1"/>
  <c r="E302" i="29"/>
  <c r="F302" i="29" s="1"/>
  <c r="E301" i="29"/>
  <c r="F301" i="29" s="1"/>
  <c r="E300" i="29"/>
  <c r="F300" i="29" s="1"/>
  <c r="E299" i="29"/>
  <c r="F299" i="29" s="1"/>
  <c r="E298" i="29"/>
  <c r="F298" i="29" s="1"/>
  <c r="E297" i="29"/>
  <c r="F297" i="29" s="1"/>
  <c r="E296" i="29"/>
  <c r="F296" i="29" s="1"/>
  <c r="E295" i="29"/>
  <c r="F295" i="29" s="1"/>
  <c r="E294" i="29"/>
  <c r="F294" i="29" s="1"/>
  <c r="E293" i="29"/>
  <c r="F293" i="29" s="1"/>
  <c r="E292" i="29"/>
  <c r="F292" i="29" s="1"/>
  <c r="E291" i="29"/>
  <c r="F291" i="29" s="1"/>
  <c r="E290" i="29"/>
  <c r="F290" i="29" s="1"/>
  <c r="E289" i="29"/>
  <c r="F289" i="29" s="1"/>
  <c r="E288" i="29"/>
  <c r="F288" i="29" s="1"/>
  <c r="E287" i="29"/>
  <c r="F287" i="29" s="1"/>
  <c r="E286" i="29"/>
  <c r="F286" i="29" s="1"/>
  <c r="E285" i="29"/>
  <c r="F285" i="29" s="1"/>
  <c r="E284" i="29"/>
  <c r="F284" i="29" s="1"/>
  <c r="E283" i="29"/>
  <c r="F283" i="29" s="1"/>
  <c r="E282" i="29"/>
  <c r="F282" i="29" s="1"/>
  <c r="E281" i="29"/>
  <c r="F281" i="29" s="1"/>
  <c r="E280" i="29"/>
  <c r="F280" i="29" s="1"/>
  <c r="E279" i="29"/>
  <c r="F279" i="29" s="1"/>
  <c r="E278" i="29"/>
  <c r="F278" i="29" s="1"/>
  <c r="E277" i="29"/>
  <c r="F277" i="29" s="1"/>
  <c r="E276" i="29"/>
  <c r="F276" i="29" s="1"/>
  <c r="E275" i="29"/>
  <c r="F275" i="29" s="1"/>
  <c r="E274" i="29"/>
  <c r="F274" i="29" s="1"/>
  <c r="E273" i="29"/>
  <c r="F273" i="29" s="1"/>
  <c r="E272" i="29"/>
  <c r="F272" i="29" s="1"/>
  <c r="E271" i="29"/>
  <c r="F271" i="29" s="1"/>
  <c r="E270" i="29"/>
  <c r="F270" i="29" s="1"/>
  <c r="E269" i="29"/>
  <c r="F269" i="29" s="1"/>
  <c r="E268" i="29"/>
  <c r="F268" i="29" s="1"/>
  <c r="E267" i="29"/>
  <c r="F267" i="29" s="1"/>
  <c r="E266" i="29"/>
  <c r="F266" i="29" s="1"/>
  <c r="E265" i="29"/>
  <c r="F265" i="29" s="1"/>
  <c r="E264" i="29"/>
  <c r="F264" i="29" s="1"/>
  <c r="E263" i="29"/>
  <c r="F263" i="29" s="1"/>
  <c r="E262" i="29"/>
  <c r="F262" i="29" s="1"/>
  <c r="E261" i="29"/>
  <c r="F261" i="29" s="1"/>
  <c r="E260" i="29"/>
  <c r="F260" i="29" s="1"/>
  <c r="E259" i="29"/>
  <c r="F259" i="29" s="1"/>
  <c r="E258" i="29"/>
  <c r="F258" i="29" s="1"/>
  <c r="E257" i="29"/>
  <c r="F257" i="29" s="1"/>
  <c r="E256" i="29"/>
  <c r="F256" i="29" s="1"/>
  <c r="E255" i="29"/>
  <c r="F255" i="29" s="1"/>
  <c r="E254" i="29"/>
  <c r="F254" i="29" s="1"/>
  <c r="E253" i="29"/>
  <c r="F253" i="29" s="1"/>
  <c r="E252" i="29"/>
  <c r="F252" i="29" s="1"/>
  <c r="E251" i="29"/>
  <c r="F251" i="29" s="1"/>
  <c r="E250" i="29"/>
  <c r="F250" i="29" s="1"/>
  <c r="E249" i="29"/>
  <c r="F249" i="29" s="1"/>
  <c r="E248" i="29"/>
  <c r="F248" i="29" s="1"/>
  <c r="E247" i="29"/>
  <c r="F247" i="29" s="1"/>
  <c r="E246" i="29"/>
  <c r="F246" i="29" s="1"/>
  <c r="E245" i="29"/>
  <c r="F245" i="29" s="1"/>
  <c r="E244" i="29"/>
  <c r="F244" i="29" s="1"/>
  <c r="E243" i="29"/>
  <c r="F243" i="29" s="1"/>
  <c r="E242" i="29"/>
  <c r="F242" i="29" s="1"/>
  <c r="E241" i="29"/>
  <c r="F241" i="29" s="1"/>
  <c r="E240" i="29"/>
  <c r="F240" i="29" s="1"/>
  <c r="E239" i="29"/>
  <c r="F239" i="29" s="1"/>
  <c r="E238" i="29"/>
  <c r="F238" i="29" s="1"/>
  <c r="E237" i="29"/>
  <c r="F237" i="29" s="1"/>
  <c r="E236" i="29"/>
  <c r="F236" i="29" s="1"/>
  <c r="E235" i="29"/>
  <c r="F235" i="29" s="1"/>
  <c r="E234" i="29"/>
  <c r="F234" i="29" s="1"/>
  <c r="E233" i="29"/>
  <c r="F233" i="29" s="1"/>
  <c r="E232" i="29"/>
  <c r="F232" i="29" s="1"/>
  <c r="E231" i="29"/>
  <c r="F231" i="29" s="1"/>
  <c r="E230" i="29"/>
  <c r="F230" i="29" s="1"/>
  <c r="E229" i="29"/>
  <c r="F229" i="29" s="1"/>
  <c r="E228" i="29"/>
  <c r="F228" i="29" s="1"/>
  <c r="E227" i="29"/>
  <c r="F227" i="29" s="1"/>
  <c r="E226" i="29"/>
  <c r="F226" i="29" s="1"/>
  <c r="E225" i="29"/>
  <c r="F225" i="29" s="1"/>
  <c r="E224" i="29"/>
  <c r="F224" i="29" s="1"/>
  <c r="E223" i="29"/>
  <c r="F223" i="29" s="1"/>
  <c r="E222" i="29"/>
  <c r="F222" i="29" s="1"/>
  <c r="E221" i="29"/>
  <c r="F221" i="29" s="1"/>
  <c r="E220" i="29"/>
  <c r="F220" i="29" s="1"/>
  <c r="E219" i="29"/>
  <c r="F219" i="29" s="1"/>
  <c r="E218" i="29"/>
  <c r="F218" i="29" s="1"/>
  <c r="E217" i="29"/>
  <c r="F217" i="29" s="1"/>
  <c r="E216" i="29"/>
  <c r="F216" i="29" s="1"/>
  <c r="E215" i="29"/>
  <c r="F215" i="29" s="1"/>
  <c r="E214" i="29"/>
  <c r="F214" i="29" s="1"/>
  <c r="E213" i="29"/>
  <c r="F213" i="29" s="1"/>
  <c r="E212" i="29"/>
  <c r="F212" i="29" s="1"/>
  <c r="E211" i="29"/>
  <c r="F211" i="29" s="1"/>
  <c r="E210" i="29"/>
  <c r="F210" i="29" s="1"/>
  <c r="E209" i="29"/>
  <c r="F209" i="29" s="1"/>
  <c r="E208" i="29"/>
  <c r="F208" i="29" s="1"/>
  <c r="E207" i="29"/>
  <c r="F207" i="29" s="1"/>
  <c r="E206" i="29"/>
  <c r="F206" i="29" s="1"/>
  <c r="E205" i="29"/>
  <c r="F205" i="29" s="1"/>
  <c r="E204" i="29"/>
  <c r="F204" i="29" s="1"/>
  <c r="E203" i="29"/>
  <c r="F203" i="29" s="1"/>
  <c r="E202" i="29"/>
  <c r="F202" i="29" s="1"/>
  <c r="E201" i="29"/>
  <c r="F201" i="29" s="1"/>
  <c r="E200" i="29"/>
  <c r="F200" i="29" s="1"/>
  <c r="E199" i="29"/>
  <c r="F199" i="29" s="1"/>
  <c r="E198" i="29"/>
  <c r="F198" i="29" s="1"/>
  <c r="E197" i="29"/>
  <c r="F197" i="29" s="1"/>
  <c r="E196" i="29"/>
  <c r="F196" i="29" s="1"/>
  <c r="E195" i="29"/>
  <c r="F195" i="29" s="1"/>
  <c r="E194" i="29"/>
  <c r="F194" i="29" s="1"/>
  <c r="E193" i="29"/>
  <c r="F193" i="29" s="1"/>
  <c r="E192" i="29"/>
  <c r="F192" i="29" s="1"/>
  <c r="E191" i="29"/>
  <c r="F191" i="29" s="1"/>
  <c r="E190" i="29"/>
  <c r="F190" i="29" s="1"/>
  <c r="E189" i="29"/>
  <c r="F189" i="29" s="1"/>
  <c r="E188" i="29"/>
  <c r="F188" i="29" s="1"/>
  <c r="E187" i="29"/>
  <c r="F187" i="29" s="1"/>
  <c r="E186" i="29"/>
  <c r="F186" i="29" s="1"/>
  <c r="E185" i="29"/>
  <c r="F185" i="29" s="1"/>
  <c r="E184" i="29"/>
  <c r="F184" i="29" s="1"/>
  <c r="E183" i="29"/>
  <c r="F183" i="29" s="1"/>
  <c r="E182" i="29"/>
  <c r="F182" i="29" s="1"/>
  <c r="E181" i="29"/>
  <c r="F181" i="29" s="1"/>
  <c r="E180" i="29"/>
  <c r="F180" i="29" s="1"/>
  <c r="E179" i="29"/>
  <c r="F179" i="29" s="1"/>
  <c r="E178" i="29"/>
  <c r="F178" i="29" s="1"/>
  <c r="E177" i="29"/>
  <c r="F177" i="29" s="1"/>
  <c r="E176" i="29"/>
  <c r="F176" i="29" s="1"/>
  <c r="E175" i="29"/>
  <c r="F175" i="29" s="1"/>
  <c r="E174" i="29"/>
  <c r="F174" i="29" s="1"/>
  <c r="E173" i="29"/>
  <c r="F173" i="29" s="1"/>
  <c r="E172" i="29"/>
  <c r="F172" i="29" s="1"/>
  <c r="E171" i="29"/>
  <c r="F171" i="29" s="1"/>
  <c r="E170" i="29"/>
  <c r="F170" i="29" s="1"/>
  <c r="E169" i="29"/>
  <c r="F169" i="29" s="1"/>
  <c r="E168" i="29"/>
  <c r="F168" i="29" s="1"/>
  <c r="E167" i="29"/>
  <c r="F167" i="29" s="1"/>
  <c r="E166" i="29"/>
  <c r="F166" i="29" s="1"/>
  <c r="E165" i="29"/>
  <c r="F165" i="29" s="1"/>
  <c r="E164" i="29"/>
  <c r="F164" i="29" s="1"/>
  <c r="E163" i="29"/>
  <c r="F163" i="29" s="1"/>
  <c r="E162" i="29"/>
  <c r="F162" i="29" s="1"/>
  <c r="E161" i="29"/>
  <c r="F161" i="29" s="1"/>
  <c r="E160" i="29"/>
  <c r="F160" i="29" s="1"/>
  <c r="E159" i="29"/>
  <c r="F159" i="29" s="1"/>
  <c r="E158" i="29"/>
  <c r="F158" i="29" s="1"/>
  <c r="E157" i="29"/>
  <c r="F157" i="29" s="1"/>
  <c r="E156" i="29"/>
  <c r="F156" i="29" s="1"/>
  <c r="E155" i="29"/>
  <c r="F155" i="29" s="1"/>
  <c r="E154" i="29"/>
  <c r="F154" i="29" s="1"/>
  <c r="E153" i="29"/>
  <c r="F153" i="29" s="1"/>
  <c r="E152" i="29"/>
  <c r="F152" i="29" s="1"/>
  <c r="E151" i="29"/>
  <c r="F151" i="29" s="1"/>
  <c r="E150" i="29"/>
  <c r="F150" i="29" s="1"/>
  <c r="E149" i="29"/>
  <c r="F149" i="29" s="1"/>
  <c r="E148" i="29"/>
  <c r="F148" i="29" s="1"/>
  <c r="E147" i="29"/>
  <c r="F147" i="29" s="1"/>
  <c r="E146" i="29"/>
  <c r="F146" i="29" s="1"/>
  <c r="E145" i="29"/>
  <c r="F145" i="29" s="1"/>
  <c r="E144" i="29"/>
  <c r="F144" i="29" s="1"/>
  <c r="E143" i="29"/>
  <c r="F143" i="29" s="1"/>
  <c r="E142" i="29"/>
  <c r="F142" i="29" s="1"/>
  <c r="E141" i="29"/>
  <c r="F141" i="29" s="1"/>
  <c r="E140" i="29"/>
  <c r="F140" i="29" s="1"/>
  <c r="E139" i="29"/>
  <c r="F139" i="29" s="1"/>
  <c r="E138" i="29"/>
  <c r="F138" i="29" s="1"/>
  <c r="E137" i="29"/>
  <c r="F137" i="29" s="1"/>
  <c r="E136" i="29"/>
  <c r="F136" i="29" s="1"/>
  <c r="E135" i="29"/>
  <c r="F135" i="29" s="1"/>
  <c r="E134" i="29"/>
  <c r="F134" i="29" s="1"/>
  <c r="E133" i="29"/>
  <c r="F133" i="29" s="1"/>
  <c r="E132" i="29"/>
  <c r="F132" i="29" s="1"/>
  <c r="E131" i="29"/>
  <c r="F131" i="29" s="1"/>
  <c r="E130" i="29"/>
  <c r="F130" i="29" s="1"/>
  <c r="E129" i="29"/>
  <c r="F129" i="29" s="1"/>
  <c r="E128" i="29"/>
  <c r="F128" i="29" s="1"/>
  <c r="E127" i="29"/>
  <c r="F127" i="29" s="1"/>
  <c r="E126" i="29"/>
  <c r="F126" i="29" s="1"/>
  <c r="E125" i="29"/>
  <c r="F125" i="29" s="1"/>
  <c r="E124" i="29"/>
  <c r="F124" i="29" s="1"/>
  <c r="E123" i="29"/>
  <c r="F123" i="29" s="1"/>
  <c r="E122" i="29"/>
  <c r="F122" i="29" s="1"/>
  <c r="E121" i="29"/>
  <c r="F121" i="29" s="1"/>
  <c r="E120" i="29"/>
  <c r="F120" i="29" s="1"/>
  <c r="E119" i="29"/>
  <c r="F119" i="29" s="1"/>
  <c r="E118" i="29"/>
  <c r="F118" i="29" s="1"/>
  <c r="E117" i="29"/>
  <c r="F117" i="29" s="1"/>
  <c r="E116" i="29"/>
  <c r="F116" i="29" s="1"/>
  <c r="E115" i="29"/>
  <c r="F115" i="29" s="1"/>
  <c r="E114" i="29"/>
  <c r="F114" i="29" s="1"/>
  <c r="E113" i="29"/>
  <c r="F113" i="29" s="1"/>
  <c r="E112" i="29"/>
  <c r="F112" i="29" s="1"/>
  <c r="E111" i="29"/>
  <c r="F111" i="29" s="1"/>
  <c r="E110" i="29"/>
  <c r="F110" i="29" s="1"/>
  <c r="E109" i="29"/>
  <c r="F109" i="29" s="1"/>
  <c r="E108" i="29"/>
  <c r="F108" i="29" s="1"/>
  <c r="E107" i="29"/>
  <c r="F107" i="29" s="1"/>
  <c r="E106" i="29"/>
  <c r="F106" i="29" s="1"/>
  <c r="E105" i="29"/>
  <c r="F105" i="29" s="1"/>
  <c r="E104" i="29"/>
  <c r="F104" i="29" s="1"/>
  <c r="E103" i="29"/>
  <c r="F103" i="29" s="1"/>
  <c r="E102" i="29"/>
  <c r="F102" i="29" s="1"/>
  <c r="E101" i="29"/>
  <c r="F101" i="29" s="1"/>
  <c r="E100" i="29"/>
  <c r="F100" i="29" s="1"/>
  <c r="E99" i="29"/>
  <c r="F99" i="29" s="1"/>
  <c r="E98" i="29"/>
  <c r="F98" i="29" s="1"/>
  <c r="E97" i="29"/>
  <c r="F97" i="29" s="1"/>
  <c r="E96" i="29"/>
  <c r="F96" i="29" s="1"/>
  <c r="E95" i="29"/>
  <c r="F95" i="29" s="1"/>
  <c r="E94" i="29"/>
  <c r="F94" i="29" s="1"/>
  <c r="E93" i="29"/>
  <c r="F93" i="29" s="1"/>
  <c r="E92" i="29"/>
  <c r="F92" i="29" s="1"/>
  <c r="E91" i="29"/>
  <c r="F91" i="29" s="1"/>
  <c r="E90" i="29"/>
  <c r="F90" i="29" s="1"/>
  <c r="E89" i="29"/>
  <c r="F89" i="29" s="1"/>
  <c r="E88" i="29"/>
  <c r="F88" i="29" s="1"/>
  <c r="E87" i="29"/>
  <c r="F87" i="29" s="1"/>
  <c r="E86" i="29"/>
  <c r="F86" i="29" s="1"/>
  <c r="E85" i="29"/>
  <c r="F85" i="29" s="1"/>
  <c r="E84" i="29"/>
  <c r="F84" i="29" s="1"/>
  <c r="E83" i="29"/>
  <c r="F83" i="29" s="1"/>
  <c r="E82" i="29"/>
  <c r="F82" i="29" s="1"/>
  <c r="E81" i="29"/>
  <c r="F81" i="29" s="1"/>
  <c r="E80" i="29"/>
  <c r="F80" i="29" s="1"/>
  <c r="E79" i="29"/>
  <c r="F79" i="29" s="1"/>
  <c r="E78" i="29"/>
  <c r="F78" i="29" s="1"/>
  <c r="E77" i="29"/>
  <c r="F77" i="29" s="1"/>
  <c r="E76" i="29"/>
  <c r="F76" i="29" s="1"/>
  <c r="E75" i="29"/>
  <c r="F75" i="29" s="1"/>
  <c r="E74" i="29"/>
  <c r="F74" i="29" s="1"/>
  <c r="E73" i="29"/>
  <c r="F73" i="29" s="1"/>
  <c r="E72" i="29"/>
  <c r="F72" i="29" s="1"/>
  <c r="E71" i="29"/>
  <c r="F71" i="29" s="1"/>
  <c r="E70" i="29"/>
  <c r="F70" i="29" s="1"/>
  <c r="E69" i="29"/>
  <c r="F69" i="29" s="1"/>
  <c r="E68" i="29"/>
  <c r="F68" i="29" s="1"/>
  <c r="E67" i="29"/>
  <c r="F67" i="29" s="1"/>
  <c r="E66" i="29"/>
  <c r="F66" i="29" s="1"/>
  <c r="E65" i="29"/>
  <c r="F65" i="29" s="1"/>
  <c r="E64" i="29"/>
  <c r="F64" i="29" s="1"/>
  <c r="E63" i="29"/>
  <c r="F63" i="29" s="1"/>
  <c r="E62" i="29"/>
  <c r="F62" i="29" s="1"/>
  <c r="E61" i="29"/>
  <c r="F61" i="29" s="1"/>
  <c r="E60" i="29"/>
  <c r="F60" i="29" s="1"/>
  <c r="E59" i="29"/>
  <c r="F59" i="29" s="1"/>
  <c r="E58" i="29"/>
  <c r="F58" i="29" s="1"/>
  <c r="E57" i="29"/>
  <c r="F57" i="29" s="1"/>
  <c r="E56" i="29"/>
  <c r="F56" i="29" s="1"/>
  <c r="E55" i="29"/>
  <c r="F55" i="29" s="1"/>
  <c r="E54" i="29"/>
  <c r="F54" i="29" s="1"/>
  <c r="E53" i="29"/>
  <c r="F53" i="29" s="1"/>
  <c r="E52" i="29"/>
  <c r="F52" i="29" s="1"/>
  <c r="E51" i="29"/>
  <c r="F51" i="29" s="1"/>
  <c r="E50" i="29"/>
  <c r="F50" i="29" s="1"/>
  <c r="E49" i="29"/>
  <c r="F49" i="29" s="1"/>
  <c r="E48" i="29"/>
  <c r="F48" i="29" s="1"/>
  <c r="E47" i="29"/>
  <c r="F47" i="29" s="1"/>
  <c r="E46" i="29"/>
  <c r="F46" i="29" s="1"/>
  <c r="E45" i="29"/>
  <c r="F45" i="29" s="1"/>
  <c r="E44" i="29"/>
  <c r="F44" i="29" s="1"/>
  <c r="E43" i="29"/>
  <c r="F43" i="29" s="1"/>
  <c r="E42" i="29"/>
  <c r="F42" i="29" s="1"/>
  <c r="E41" i="29"/>
  <c r="F41" i="29" s="1"/>
  <c r="E40" i="29"/>
  <c r="F40" i="29" s="1"/>
  <c r="E39" i="29"/>
  <c r="F39" i="29" s="1"/>
  <c r="E38" i="29"/>
  <c r="F38" i="29" s="1"/>
  <c r="E37" i="29"/>
  <c r="F37" i="29" s="1"/>
  <c r="E36" i="29"/>
  <c r="F36" i="29" s="1"/>
  <c r="E35" i="29"/>
  <c r="F35" i="29" s="1"/>
  <c r="E34" i="29"/>
  <c r="F34" i="29" s="1"/>
  <c r="E33" i="29"/>
  <c r="F33" i="29" s="1"/>
  <c r="E32" i="29"/>
  <c r="F32" i="29" s="1"/>
  <c r="E31" i="29"/>
  <c r="F31" i="29" s="1"/>
  <c r="E30" i="29"/>
  <c r="F30" i="29" s="1"/>
  <c r="E29" i="29"/>
  <c r="F29" i="29" s="1"/>
  <c r="E28" i="29"/>
  <c r="F28" i="29" s="1"/>
  <c r="E27" i="29"/>
  <c r="F27" i="29" s="1"/>
  <c r="E26" i="29"/>
  <c r="F26" i="29" s="1"/>
  <c r="E25" i="29"/>
  <c r="F25" i="29" s="1"/>
  <c r="E24" i="29"/>
  <c r="F24" i="29" s="1"/>
  <c r="E23" i="29"/>
  <c r="F23" i="29" s="1"/>
  <c r="E22" i="29"/>
  <c r="F22" i="29" s="1"/>
  <c r="E21" i="29"/>
  <c r="F21" i="29" s="1"/>
  <c r="E20" i="29"/>
  <c r="F20" i="29" s="1"/>
  <c r="E19" i="29"/>
  <c r="F19" i="29" s="1"/>
  <c r="E18" i="29"/>
  <c r="F18" i="29" s="1"/>
  <c r="E17" i="29"/>
  <c r="F17" i="29" s="1"/>
  <c r="E16" i="29"/>
  <c r="F16" i="29" s="1"/>
  <c r="E15" i="29"/>
  <c r="F15" i="29" s="1"/>
  <c r="E14" i="29"/>
  <c r="F14" i="29" s="1"/>
  <c r="E13" i="29"/>
  <c r="F13" i="29" s="1"/>
  <c r="E12" i="29"/>
  <c r="F12" i="29" s="1"/>
  <c r="E11" i="29"/>
  <c r="F11" i="29" s="1"/>
  <c r="E10" i="29"/>
  <c r="F10" i="29" s="1"/>
  <c r="E9" i="29"/>
  <c r="F9" i="29" s="1"/>
  <c r="E8" i="29"/>
  <c r="F8" i="29" s="1"/>
  <c r="E7" i="29"/>
  <c r="F7" i="29" s="1"/>
  <c r="E6" i="29"/>
  <c r="F6" i="29" s="1"/>
  <c r="E5" i="29"/>
  <c r="F5" i="29" s="1"/>
  <c r="J4" i="29"/>
  <c r="J5" i="29" s="1"/>
  <c r="E4" i="29"/>
  <c r="F4" i="29" s="1"/>
  <c r="E3" i="29"/>
  <c r="F3" i="29" s="1"/>
  <c r="L6" i="26"/>
  <c r="L4" i="26"/>
  <c r="L5" i="26" s="1"/>
  <c r="L3" i="26"/>
  <c r="G3" i="26"/>
  <c r="H3" i="26" s="1"/>
  <c r="G4" i="26"/>
  <c r="H4" i="26" s="1"/>
  <c r="G5" i="26"/>
  <c r="H5" i="26" s="1"/>
  <c r="G6" i="26"/>
  <c r="H6" i="26" s="1"/>
  <c r="G7" i="26"/>
  <c r="H7" i="26" s="1"/>
  <c r="G8" i="26"/>
  <c r="H8" i="26" s="1"/>
  <c r="G9" i="26"/>
  <c r="H9" i="26" s="1"/>
  <c r="G10" i="26"/>
  <c r="H10" i="26" s="1"/>
  <c r="G11" i="26"/>
  <c r="H11" i="26" s="1"/>
  <c r="G12" i="26"/>
  <c r="H12" i="26" s="1"/>
  <c r="G13" i="26"/>
  <c r="H13" i="26" s="1"/>
  <c r="G14" i="26"/>
  <c r="H14" i="26" s="1"/>
  <c r="G15" i="26"/>
  <c r="H15" i="26" s="1"/>
  <c r="G16" i="26"/>
  <c r="H16" i="26" s="1"/>
  <c r="G17" i="26"/>
  <c r="H17" i="26" s="1"/>
  <c r="G18" i="26"/>
  <c r="H18" i="26" s="1"/>
  <c r="G19" i="26"/>
  <c r="H19" i="26" s="1"/>
  <c r="G20" i="26"/>
  <c r="H20" i="26" s="1"/>
  <c r="G21" i="26"/>
  <c r="H21" i="26" s="1"/>
  <c r="G22" i="26"/>
  <c r="H22" i="26" s="1"/>
  <c r="G23" i="26"/>
  <c r="H23" i="26" s="1"/>
  <c r="G24" i="26"/>
  <c r="H24" i="26" s="1"/>
  <c r="G25" i="26"/>
  <c r="H25" i="26" s="1"/>
  <c r="G26" i="26"/>
  <c r="H26" i="26" s="1"/>
  <c r="G27" i="26"/>
  <c r="H27" i="26" s="1"/>
  <c r="G28" i="26"/>
  <c r="H28" i="26" s="1"/>
  <c r="G29" i="26"/>
  <c r="H29" i="26" s="1"/>
  <c r="G30" i="26"/>
  <c r="H30" i="26" s="1"/>
  <c r="G31" i="26"/>
  <c r="H31" i="26" s="1"/>
  <c r="G32" i="26"/>
  <c r="H32" i="26" s="1"/>
  <c r="G33" i="26"/>
  <c r="H33" i="26" s="1"/>
  <c r="G34" i="26"/>
  <c r="H34" i="26" s="1"/>
  <c r="G35" i="26"/>
  <c r="H35" i="26" s="1"/>
  <c r="G36" i="26"/>
  <c r="H36" i="26" s="1"/>
  <c r="G37" i="26"/>
  <c r="H37" i="26" s="1"/>
  <c r="G38" i="26"/>
  <c r="H38" i="26" s="1"/>
  <c r="G39" i="26"/>
  <c r="H39" i="26" s="1"/>
  <c r="G40" i="26"/>
  <c r="H40" i="26" s="1"/>
  <c r="G41" i="26"/>
  <c r="H41" i="26" s="1"/>
  <c r="G42" i="26"/>
  <c r="H42" i="26" s="1"/>
  <c r="G43" i="26"/>
  <c r="H43" i="26" s="1"/>
  <c r="G44" i="26"/>
  <c r="H44" i="26" s="1"/>
  <c r="G45" i="26"/>
  <c r="H45" i="26" s="1"/>
  <c r="G46" i="26"/>
  <c r="H46" i="26" s="1"/>
  <c r="G47" i="26"/>
  <c r="H47" i="26" s="1"/>
  <c r="G48" i="26"/>
  <c r="H48" i="26" s="1"/>
  <c r="G49" i="26"/>
  <c r="H49" i="26" s="1"/>
  <c r="G50" i="26"/>
  <c r="H50" i="26" s="1"/>
  <c r="G51" i="26"/>
  <c r="H51" i="26" s="1"/>
  <c r="G52" i="26"/>
  <c r="H52" i="26" s="1"/>
  <c r="G53" i="26"/>
  <c r="H53" i="26" s="1"/>
  <c r="G54" i="26"/>
  <c r="H54" i="26" s="1"/>
  <c r="G55" i="26"/>
  <c r="H55" i="26" s="1"/>
  <c r="G56" i="26"/>
  <c r="H56" i="26" s="1"/>
  <c r="G57" i="26"/>
  <c r="H57" i="26" s="1"/>
  <c r="G58" i="26"/>
  <c r="H58" i="26" s="1"/>
  <c r="G59" i="26"/>
  <c r="H59" i="26" s="1"/>
  <c r="G60" i="26"/>
  <c r="H60" i="26" s="1"/>
  <c r="G61" i="26"/>
  <c r="H61" i="26" s="1"/>
  <c r="G62" i="26"/>
  <c r="H62" i="26" s="1"/>
  <c r="G63" i="26"/>
  <c r="H63" i="26" s="1"/>
  <c r="G64" i="26"/>
  <c r="H64" i="26" s="1"/>
  <c r="G65" i="26"/>
  <c r="H65" i="26" s="1"/>
  <c r="G66" i="26"/>
  <c r="H66" i="26" s="1"/>
  <c r="G67" i="26"/>
  <c r="H67" i="26" s="1"/>
  <c r="G68" i="26"/>
  <c r="H68" i="26" s="1"/>
  <c r="G69" i="26"/>
  <c r="H69" i="26" s="1"/>
  <c r="G70" i="26"/>
  <c r="H70" i="26" s="1"/>
  <c r="G71" i="26"/>
  <c r="H71" i="26" s="1"/>
  <c r="G72" i="26"/>
  <c r="H72" i="26" s="1"/>
  <c r="G73" i="26"/>
  <c r="H73" i="26" s="1"/>
  <c r="G74" i="26"/>
  <c r="H74" i="26" s="1"/>
  <c r="G75" i="26"/>
  <c r="H75" i="26" s="1"/>
  <c r="G76" i="26"/>
  <c r="H76" i="26" s="1"/>
  <c r="G77" i="26"/>
  <c r="H77" i="26" s="1"/>
  <c r="G78" i="26"/>
  <c r="H78" i="26" s="1"/>
  <c r="G79" i="26"/>
  <c r="H79" i="26" s="1"/>
  <c r="G80" i="26"/>
  <c r="H80" i="26" s="1"/>
  <c r="G81" i="26"/>
  <c r="H81" i="26" s="1"/>
  <c r="G82" i="26"/>
  <c r="H82" i="26" s="1"/>
  <c r="G83" i="26"/>
  <c r="H83" i="26" s="1"/>
  <c r="G84" i="26"/>
  <c r="H84" i="26" s="1"/>
  <c r="G85" i="26"/>
  <c r="H85" i="26" s="1"/>
  <c r="G86" i="26"/>
  <c r="H86" i="26" s="1"/>
  <c r="G87" i="26"/>
  <c r="H87" i="26" s="1"/>
  <c r="G88" i="26"/>
  <c r="H88" i="26" s="1"/>
  <c r="G89" i="26"/>
  <c r="H89" i="26" s="1"/>
  <c r="G90" i="26"/>
  <c r="H90" i="26" s="1"/>
  <c r="G91" i="26"/>
  <c r="H91" i="26" s="1"/>
  <c r="G92" i="26"/>
  <c r="H92" i="26" s="1"/>
  <c r="G93" i="26"/>
  <c r="H93" i="26" s="1"/>
  <c r="G94" i="26"/>
  <c r="H94" i="26" s="1"/>
  <c r="G95" i="26"/>
  <c r="H95" i="26" s="1"/>
  <c r="G96" i="26"/>
  <c r="H96" i="26" s="1"/>
  <c r="G97" i="26"/>
  <c r="H97" i="26" s="1"/>
  <c r="G98" i="26"/>
  <c r="H98" i="26" s="1"/>
  <c r="G99" i="26"/>
  <c r="H99" i="26" s="1"/>
  <c r="G100" i="26"/>
  <c r="H100" i="26" s="1"/>
  <c r="G101" i="26"/>
  <c r="H101" i="26" s="1"/>
  <c r="G102" i="26"/>
  <c r="H102" i="26" s="1"/>
  <c r="G103" i="26"/>
  <c r="H103" i="26" s="1"/>
  <c r="G104" i="26"/>
  <c r="H104" i="26" s="1"/>
  <c r="G105" i="26"/>
  <c r="H105" i="26" s="1"/>
  <c r="G106" i="26"/>
  <c r="H106" i="26" s="1"/>
  <c r="G107" i="26"/>
  <c r="H107" i="26" s="1"/>
  <c r="G108" i="26"/>
  <c r="H108" i="26" s="1"/>
  <c r="G109" i="26"/>
  <c r="H109" i="26" s="1"/>
  <c r="G110" i="26"/>
  <c r="H110" i="26" s="1"/>
  <c r="G111" i="26"/>
  <c r="H111" i="26" s="1"/>
  <c r="G112" i="26"/>
  <c r="H112" i="26" s="1"/>
  <c r="G113" i="26"/>
  <c r="H113" i="26" s="1"/>
  <c r="G114" i="26"/>
  <c r="H114" i="26" s="1"/>
  <c r="G115" i="26"/>
  <c r="H115" i="26" s="1"/>
  <c r="G116" i="26"/>
  <c r="H116" i="26" s="1"/>
  <c r="G117" i="26"/>
  <c r="H117" i="26" s="1"/>
  <c r="G118" i="26"/>
  <c r="H118" i="26" s="1"/>
  <c r="G119" i="26"/>
  <c r="H119" i="26" s="1"/>
  <c r="G120" i="26"/>
  <c r="H120" i="26" s="1"/>
  <c r="G121" i="26"/>
  <c r="H121" i="26" s="1"/>
  <c r="G122" i="26"/>
  <c r="H122" i="26" s="1"/>
  <c r="G123" i="26"/>
  <c r="H123" i="26" s="1"/>
  <c r="G124" i="26"/>
  <c r="H124" i="26" s="1"/>
  <c r="G125" i="26"/>
  <c r="H125" i="26" s="1"/>
  <c r="G126" i="26"/>
  <c r="H126" i="26" s="1"/>
  <c r="G127" i="26"/>
  <c r="H127" i="26" s="1"/>
  <c r="G128" i="26"/>
  <c r="H128" i="26" s="1"/>
  <c r="G129" i="26"/>
  <c r="H129" i="26" s="1"/>
  <c r="G130" i="26"/>
  <c r="H130" i="26" s="1"/>
  <c r="G131" i="26"/>
  <c r="H131" i="26" s="1"/>
  <c r="G132" i="26"/>
  <c r="H132" i="26" s="1"/>
  <c r="G133" i="26"/>
  <c r="H133" i="26" s="1"/>
  <c r="G134" i="26"/>
  <c r="H134" i="26" s="1"/>
  <c r="G135" i="26"/>
  <c r="H135" i="26" s="1"/>
  <c r="G136" i="26"/>
  <c r="H136" i="26" s="1"/>
  <c r="G137" i="26"/>
  <c r="H137" i="26" s="1"/>
  <c r="G138" i="26"/>
  <c r="H138" i="26" s="1"/>
  <c r="G139" i="26"/>
  <c r="H139" i="26" s="1"/>
  <c r="G140" i="26"/>
  <c r="H140" i="26" s="1"/>
  <c r="G141" i="26"/>
  <c r="H141" i="26" s="1"/>
  <c r="G142" i="26"/>
  <c r="H142" i="26" s="1"/>
  <c r="G143" i="26"/>
  <c r="H143" i="26" s="1"/>
  <c r="G144" i="26"/>
  <c r="H144" i="26" s="1"/>
  <c r="G145" i="26"/>
  <c r="H145" i="26" s="1"/>
  <c r="G146" i="26"/>
  <c r="H146" i="26" s="1"/>
  <c r="G147" i="26"/>
  <c r="H147" i="26" s="1"/>
  <c r="G148" i="26"/>
  <c r="H148" i="26" s="1"/>
  <c r="G149" i="26"/>
  <c r="H149" i="26" s="1"/>
  <c r="G150" i="26"/>
  <c r="H150" i="26" s="1"/>
  <c r="G151" i="26"/>
  <c r="H151" i="26" s="1"/>
  <c r="G152" i="26"/>
  <c r="H152" i="26" s="1"/>
  <c r="G153" i="26"/>
  <c r="H153" i="26" s="1"/>
  <c r="G154" i="26"/>
  <c r="H154" i="26" s="1"/>
  <c r="G155" i="26"/>
  <c r="H155" i="26" s="1"/>
  <c r="G156" i="26"/>
  <c r="H156" i="26" s="1"/>
  <c r="G157" i="26"/>
  <c r="H157" i="26" s="1"/>
  <c r="G158" i="26"/>
  <c r="H158" i="26" s="1"/>
  <c r="G159" i="26"/>
  <c r="H159" i="26" s="1"/>
  <c r="G160" i="26"/>
  <c r="H160" i="26" s="1"/>
  <c r="G161" i="26"/>
  <c r="H161" i="26" s="1"/>
  <c r="G162" i="26"/>
  <c r="H162" i="26" s="1"/>
  <c r="G163" i="26"/>
  <c r="H163" i="26" s="1"/>
  <c r="G164" i="26"/>
  <c r="H164" i="26" s="1"/>
  <c r="G165" i="26"/>
  <c r="H165" i="26" s="1"/>
  <c r="G166" i="26"/>
  <c r="H166" i="26" s="1"/>
  <c r="G167" i="26"/>
  <c r="H167" i="26" s="1"/>
  <c r="G168" i="26"/>
  <c r="H168" i="26" s="1"/>
  <c r="G169" i="26"/>
  <c r="H169" i="26" s="1"/>
  <c r="G170" i="26"/>
  <c r="H170" i="26" s="1"/>
  <c r="G171" i="26"/>
  <c r="H171" i="26" s="1"/>
  <c r="G172" i="26"/>
  <c r="H172" i="26" s="1"/>
  <c r="G173" i="26"/>
  <c r="H173" i="26" s="1"/>
  <c r="G174" i="26"/>
  <c r="H174" i="26" s="1"/>
  <c r="G175" i="26"/>
  <c r="H175" i="26" s="1"/>
  <c r="G176" i="26"/>
  <c r="H176" i="26" s="1"/>
  <c r="G177" i="26"/>
  <c r="H177" i="26" s="1"/>
  <c r="G178" i="26"/>
  <c r="H178" i="26" s="1"/>
  <c r="G179" i="26"/>
  <c r="H179" i="26" s="1"/>
  <c r="G180" i="26"/>
  <c r="H180" i="26" s="1"/>
  <c r="G181" i="26"/>
  <c r="H181" i="26" s="1"/>
  <c r="G182" i="26"/>
  <c r="H182" i="26" s="1"/>
  <c r="G183" i="26"/>
  <c r="H183" i="26" s="1"/>
  <c r="G184" i="26"/>
  <c r="H184" i="26" s="1"/>
  <c r="G185" i="26"/>
  <c r="H185" i="26" s="1"/>
  <c r="G186" i="26"/>
  <c r="H186" i="26" s="1"/>
  <c r="G187" i="26"/>
  <c r="H187" i="26" s="1"/>
  <c r="G188" i="26"/>
  <c r="H188" i="26" s="1"/>
  <c r="G189" i="26"/>
  <c r="H189" i="26" s="1"/>
  <c r="G190" i="26"/>
  <c r="H190" i="26" s="1"/>
  <c r="G191" i="26"/>
  <c r="H191" i="26" s="1"/>
  <c r="G192" i="26"/>
  <c r="H192" i="26" s="1"/>
  <c r="G193" i="26"/>
  <c r="H193" i="26" s="1"/>
  <c r="G194" i="26"/>
  <c r="H194" i="26" s="1"/>
  <c r="G195" i="26"/>
  <c r="H195" i="26" s="1"/>
  <c r="G196" i="26"/>
  <c r="H196" i="26" s="1"/>
  <c r="G197" i="26"/>
  <c r="H197" i="26" s="1"/>
  <c r="G198" i="26"/>
  <c r="H198" i="26" s="1"/>
  <c r="G199" i="26"/>
  <c r="H199" i="26" s="1"/>
  <c r="G200" i="26"/>
  <c r="H200" i="26" s="1"/>
  <c r="G201" i="26"/>
  <c r="H201" i="26" s="1"/>
  <c r="G202" i="26"/>
  <c r="H202" i="26" s="1"/>
  <c r="G203" i="26"/>
  <c r="H203" i="26" s="1"/>
  <c r="G204" i="26"/>
  <c r="H204" i="26" s="1"/>
  <c r="G205" i="26"/>
  <c r="H205" i="26" s="1"/>
  <c r="G206" i="26"/>
  <c r="H206" i="26" s="1"/>
  <c r="G207" i="26"/>
  <c r="H207" i="26" s="1"/>
  <c r="G208" i="26"/>
  <c r="H208" i="26" s="1"/>
  <c r="G209" i="26"/>
  <c r="H209" i="26" s="1"/>
  <c r="G210" i="26"/>
  <c r="H210" i="26" s="1"/>
  <c r="G211" i="26"/>
  <c r="H211" i="26" s="1"/>
  <c r="G212" i="26"/>
  <c r="H212" i="26" s="1"/>
  <c r="G213" i="26"/>
  <c r="H213" i="26" s="1"/>
  <c r="G214" i="26"/>
  <c r="H214" i="26" s="1"/>
  <c r="G215" i="26"/>
  <c r="H215" i="26" s="1"/>
  <c r="G216" i="26"/>
  <c r="H216" i="26" s="1"/>
  <c r="G217" i="26"/>
  <c r="H217" i="26" s="1"/>
  <c r="G218" i="26"/>
  <c r="H218" i="26" s="1"/>
  <c r="G219" i="26"/>
  <c r="H219" i="26" s="1"/>
  <c r="G220" i="26"/>
  <c r="H220" i="26" s="1"/>
  <c r="G221" i="26"/>
  <c r="H221" i="26" s="1"/>
  <c r="G222" i="26"/>
  <c r="H222" i="26" s="1"/>
  <c r="G223" i="26"/>
  <c r="H223" i="26" s="1"/>
  <c r="G224" i="26"/>
  <c r="H224" i="26" s="1"/>
  <c r="G225" i="26"/>
  <c r="H225" i="26" s="1"/>
  <c r="G226" i="26"/>
  <c r="H226" i="26" s="1"/>
  <c r="G227" i="26"/>
  <c r="H227" i="26" s="1"/>
  <c r="G228" i="26"/>
  <c r="H228" i="26" s="1"/>
  <c r="G229" i="26"/>
  <c r="H229" i="26" s="1"/>
  <c r="G230" i="26"/>
  <c r="H230" i="26" s="1"/>
  <c r="G231" i="26"/>
  <c r="H231" i="26" s="1"/>
  <c r="G232" i="26"/>
  <c r="H232" i="26" s="1"/>
  <c r="G233" i="26"/>
  <c r="H233" i="26" s="1"/>
  <c r="G234" i="26"/>
  <c r="H234" i="26" s="1"/>
  <c r="G235" i="26"/>
  <c r="H235" i="26" s="1"/>
  <c r="G236" i="26"/>
  <c r="H236" i="26" s="1"/>
  <c r="G237" i="26"/>
  <c r="H237" i="26" s="1"/>
  <c r="G238" i="26"/>
  <c r="H238" i="26" s="1"/>
  <c r="G239" i="26"/>
  <c r="H239" i="26" s="1"/>
  <c r="G240" i="26"/>
  <c r="H240" i="26" s="1"/>
  <c r="G241" i="26"/>
  <c r="H241" i="26" s="1"/>
  <c r="G242" i="26"/>
  <c r="H242" i="26" s="1"/>
  <c r="G243" i="26"/>
  <c r="H243" i="26" s="1"/>
  <c r="G244" i="26"/>
  <c r="H244" i="26" s="1"/>
  <c r="G245" i="26"/>
  <c r="H245" i="26" s="1"/>
  <c r="G246" i="26"/>
  <c r="H246" i="26" s="1"/>
  <c r="G247" i="26"/>
  <c r="H247" i="26" s="1"/>
  <c r="G248" i="26"/>
  <c r="H248" i="26" s="1"/>
  <c r="G249" i="26"/>
  <c r="H249" i="26" s="1"/>
  <c r="G250" i="26"/>
  <c r="H250" i="26" s="1"/>
  <c r="G251" i="26"/>
  <c r="H251" i="26" s="1"/>
  <c r="G252" i="26"/>
  <c r="H252" i="26" s="1"/>
  <c r="G253" i="26"/>
  <c r="H253" i="26" s="1"/>
  <c r="G254" i="26"/>
  <c r="H254" i="26" s="1"/>
  <c r="G255" i="26"/>
  <c r="H255" i="26" s="1"/>
  <c r="G256" i="26"/>
  <c r="H256" i="26" s="1"/>
  <c r="G257" i="26"/>
  <c r="H257" i="26" s="1"/>
  <c r="G258" i="26"/>
  <c r="H258" i="26" s="1"/>
  <c r="G259" i="26"/>
  <c r="H259" i="26" s="1"/>
  <c r="G260" i="26"/>
  <c r="H260" i="26" s="1"/>
  <c r="G261" i="26"/>
  <c r="H261" i="26" s="1"/>
  <c r="G262" i="26"/>
  <c r="H262" i="26" s="1"/>
  <c r="G263" i="26"/>
  <c r="H263" i="26" s="1"/>
  <c r="G264" i="26"/>
  <c r="H264" i="26" s="1"/>
  <c r="G265" i="26"/>
  <c r="H265" i="26" s="1"/>
  <c r="G266" i="26"/>
  <c r="H266" i="26" s="1"/>
  <c r="G267" i="26"/>
  <c r="H267" i="26" s="1"/>
  <c r="G268" i="26"/>
  <c r="H268" i="26" s="1"/>
  <c r="G269" i="26"/>
  <c r="H269" i="26" s="1"/>
  <c r="G270" i="26"/>
  <c r="H270" i="26" s="1"/>
  <c r="G271" i="26"/>
  <c r="H271" i="26" s="1"/>
  <c r="G272" i="26"/>
  <c r="H272" i="26" s="1"/>
  <c r="G273" i="26"/>
  <c r="H273" i="26" s="1"/>
  <c r="G274" i="26"/>
  <c r="H274" i="26" s="1"/>
  <c r="G275" i="26"/>
  <c r="H275" i="26" s="1"/>
  <c r="G276" i="26"/>
  <c r="H276" i="26" s="1"/>
  <c r="G277" i="26"/>
  <c r="H277" i="26" s="1"/>
  <c r="G278" i="26"/>
  <c r="H278" i="26" s="1"/>
  <c r="G279" i="26"/>
  <c r="H279" i="26" s="1"/>
  <c r="G280" i="26"/>
  <c r="H280" i="26" s="1"/>
  <c r="G281" i="26"/>
  <c r="H281" i="26" s="1"/>
  <c r="G282" i="26"/>
  <c r="H282" i="26" s="1"/>
  <c r="G283" i="26"/>
  <c r="H283" i="26" s="1"/>
  <c r="G284" i="26"/>
  <c r="H284" i="26" s="1"/>
  <c r="G285" i="26"/>
  <c r="H285" i="26" s="1"/>
  <c r="G286" i="26"/>
  <c r="H286" i="26" s="1"/>
  <c r="G287" i="26"/>
  <c r="H287" i="26" s="1"/>
  <c r="G288" i="26"/>
  <c r="H288" i="26" s="1"/>
  <c r="G289" i="26"/>
  <c r="H289" i="26" s="1"/>
  <c r="G290" i="26"/>
  <c r="H290" i="26" s="1"/>
  <c r="G291" i="26"/>
  <c r="H291" i="26" s="1"/>
  <c r="G292" i="26"/>
  <c r="H292" i="26" s="1"/>
  <c r="G293" i="26"/>
  <c r="H293" i="26" s="1"/>
  <c r="G294" i="26"/>
  <c r="H294" i="26" s="1"/>
  <c r="G295" i="26"/>
  <c r="H295" i="26" s="1"/>
  <c r="G296" i="26"/>
  <c r="H296" i="26" s="1"/>
  <c r="G297" i="26"/>
  <c r="H297" i="26" s="1"/>
  <c r="G298" i="26"/>
  <c r="H298" i="26" s="1"/>
  <c r="G299" i="26"/>
  <c r="H299" i="26" s="1"/>
  <c r="G300" i="26"/>
  <c r="H300" i="26" s="1"/>
  <c r="G301" i="26"/>
  <c r="H301" i="26" s="1"/>
  <c r="G302" i="26"/>
  <c r="H302" i="26" s="1"/>
  <c r="G303" i="26"/>
  <c r="H303" i="26" s="1"/>
  <c r="G304" i="26"/>
  <c r="H304" i="26" s="1"/>
  <c r="G305" i="26"/>
  <c r="H305" i="26" s="1"/>
  <c r="G306" i="26"/>
  <c r="H306" i="26" s="1"/>
  <c r="G307" i="26"/>
  <c r="H307" i="26" s="1"/>
  <c r="G308" i="26"/>
  <c r="H308" i="26" s="1"/>
  <c r="G309" i="26"/>
  <c r="H309" i="26" s="1"/>
  <c r="G310" i="26"/>
  <c r="H310" i="26" s="1"/>
  <c r="G311" i="26"/>
  <c r="H311" i="26" s="1"/>
  <c r="G312" i="26"/>
  <c r="H312" i="26" s="1"/>
  <c r="G313" i="26"/>
  <c r="H313" i="26" s="1"/>
  <c r="G314" i="26"/>
  <c r="H314" i="26" s="1"/>
  <c r="G315" i="26"/>
  <c r="H315" i="26" s="1"/>
  <c r="G316" i="26"/>
  <c r="H316" i="26" s="1"/>
  <c r="G317" i="26"/>
  <c r="H317" i="26" s="1"/>
  <c r="G318" i="26"/>
  <c r="H318" i="26" s="1"/>
  <c r="G319" i="26"/>
  <c r="H319" i="26" s="1"/>
  <c r="G320" i="26"/>
  <c r="H320" i="26" s="1"/>
  <c r="G321" i="26"/>
  <c r="H321" i="26" s="1"/>
  <c r="G322" i="26"/>
  <c r="H322" i="26" s="1"/>
  <c r="G323" i="26"/>
  <c r="H323" i="26" s="1"/>
  <c r="G324" i="26"/>
  <c r="H324" i="26" s="1"/>
  <c r="G325" i="26"/>
  <c r="H325" i="26" s="1"/>
  <c r="G326" i="26"/>
  <c r="H326" i="26" s="1"/>
  <c r="G327" i="26"/>
  <c r="H327" i="26" s="1"/>
  <c r="G328" i="26"/>
  <c r="H328" i="26" s="1"/>
  <c r="G329" i="26"/>
  <c r="H329" i="26" s="1"/>
  <c r="G330" i="26"/>
  <c r="H330" i="26" s="1"/>
  <c r="G331" i="26"/>
  <c r="H331" i="26" s="1"/>
  <c r="G332" i="26"/>
  <c r="H332" i="26" s="1"/>
  <c r="G333" i="26"/>
  <c r="H333" i="26" s="1"/>
  <c r="G334" i="26"/>
  <c r="H334" i="26" s="1"/>
  <c r="G335" i="26"/>
  <c r="H335" i="26" s="1"/>
  <c r="G336" i="26"/>
  <c r="H336" i="26" s="1"/>
  <c r="G337" i="26"/>
  <c r="H337" i="26" s="1"/>
  <c r="G338" i="26"/>
  <c r="H338" i="26" s="1"/>
  <c r="G339" i="26"/>
  <c r="H339" i="26" s="1"/>
  <c r="G340" i="26"/>
  <c r="H340" i="26" s="1"/>
  <c r="G341" i="26"/>
  <c r="H341" i="26" s="1"/>
  <c r="G342" i="26"/>
  <c r="H342" i="26" s="1"/>
  <c r="G343" i="26"/>
  <c r="H343" i="26" s="1"/>
  <c r="G344" i="26"/>
  <c r="H344" i="26" s="1"/>
  <c r="G345" i="26"/>
  <c r="H345" i="26" s="1"/>
  <c r="G346" i="26"/>
  <c r="H346" i="26" s="1"/>
  <c r="G347" i="26"/>
  <c r="H347" i="26" s="1"/>
  <c r="G348" i="26"/>
  <c r="H348" i="26" s="1"/>
  <c r="G349" i="26"/>
  <c r="H349" i="26" s="1"/>
  <c r="G350" i="26"/>
  <c r="H350" i="26" s="1"/>
  <c r="G351" i="26"/>
  <c r="H351" i="26" s="1"/>
  <c r="G352" i="26"/>
  <c r="H352" i="26" s="1"/>
  <c r="G353" i="26"/>
  <c r="H353" i="26" s="1"/>
  <c r="G354" i="26"/>
  <c r="H354" i="26" s="1"/>
  <c r="G355" i="26"/>
  <c r="H355" i="26" s="1"/>
  <c r="G356" i="26"/>
  <c r="H356" i="26" s="1"/>
  <c r="G357" i="26"/>
  <c r="H357" i="26" s="1"/>
  <c r="G358" i="26"/>
  <c r="H358" i="26" s="1"/>
  <c r="G359" i="26"/>
  <c r="H359" i="26" s="1"/>
  <c r="G360" i="26"/>
  <c r="H360" i="26" s="1"/>
  <c r="G361" i="26"/>
  <c r="H361" i="26" s="1"/>
  <c r="G362" i="26"/>
  <c r="H362" i="26" s="1"/>
  <c r="G363" i="26"/>
  <c r="H363" i="26" s="1"/>
  <c r="G364" i="26"/>
  <c r="H364" i="26" s="1"/>
  <c r="G365" i="26"/>
  <c r="H365" i="26" s="1"/>
  <c r="G366" i="26"/>
  <c r="H366" i="26" s="1"/>
  <c r="G367" i="26"/>
  <c r="H367" i="26" s="1"/>
  <c r="G368" i="26"/>
  <c r="H368" i="26" s="1"/>
  <c r="G369" i="26"/>
  <c r="H369" i="26" s="1"/>
  <c r="G370" i="26"/>
  <c r="H370" i="26" s="1"/>
  <c r="G371" i="26"/>
  <c r="H371" i="26" s="1"/>
  <c r="G372" i="26"/>
  <c r="H372" i="26" s="1"/>
  <c r="G373" i="26"/>
  <c r="H373" i="26" s="1"/>
  <c r="G374" i="26"/>
  <c r="H374" i="26" s="1"/>
  <c r="G375" i="26"/>
  <c r="H375" i="26" s="1"/>
  <c r="G376" i="26"/>
  <c r="H376" i="26" s="1"/>
  <c r="G377" i="26"/>
  <c r="H377" i="26" s="1"/>
  <c r="G378" i="26"/>
  <c r="H378" i="26" s="1"/>
  <c r="G379" i="26"/>
  <c r="H379" i="26" s="1"/>
  <c r="G380" i="26"/>
  <c r="H380" i="26" s="1"/>
  <c r="G381" i="26"/>
  <c r="H381" i="26" s="1"/>
  <c r="G382" i="26"/>
  <c r="H382" i="26" s="1"/>
  <c r="G383" i="26"/>
  <c r="H383" i="26" s="1"/>
  <c r="G384" i="26"/>
  <c r="H384" i="26" s="1"/>
  <c r="G385" i="26"/>
  <c r="H385" i="26" s="1"/>
  <c r="G386" i="26"/>
  <c r="H386" i="26" s="1"/>
  <c r="G387" i="26"/>
  <c r="H387" i="26" s="1"/>
  <c r="G388" i="26"/>
  <c r="H388" i="26" s="1"/>
  <c r="G389" i="26"/>
  <c r="H389" i="26" s="1"/>
  <c r="G390" i="26"/>
  <c r="H390" i="26" s="1"/>
  <c r="G391" i="26"/>
  <c r="H391" i="26" s="1"/>
  <c r="G392" i="26"/>
  <c r="H392" i="26" s="1"/>
  <c r="G393" i="26"/>
  <c r="H393" i="26" s="1"/>
  <c r="G394" i="26"/>
  <c r="H394" i="26" s="1"/>
  <c r="G395" i="26"/>
  <c r="H395" i="26" s="1"/>
  <c r="G396" i="26"/>
  <c r="H396" i="26" s="1"/>
  <c r="G397" i="26"/>
  <c r="H397" i="26" s="1"/>
  <c r="G398" i="26"/>
  <c r="H398" i="26" s="1"/>
  <c r="G399" i="26"/>
  <c r="H399" i="26" s="1"/>
  <c r="G400" i="26"/>
  <c r="H400" i="26" s="1"/>
  <c r="G401" i="26"/>
  <c r="H401" i="26" s="1"/>
  <c r="G402" i="26"/>
  <c r="H402" i="26" s="1"/>
  <c r="G403" i="26"/>
  <c r="H403" i="26" s="1"/>
  <c r="G404" i="26"/>
  <c r="H404" i="26" s="1"/>
  <c r="G405" i="26"/>
  <c r="H405" i="26" s="1"/>
  <c r="G406" i="26"/>
  <c r="H406" i="26" s="1"/>
  <c r="G407" i="26"/>
  <c r="H407" i="26" s="1"/>
  <c r="G408" i="26"/>
  <c r="H408" i="26" s="1"/>
  <c r="G409" i="26"/>
  <c r="H409" i="26" s="1"/>
  <c r="G410" i="26"/>
  <c r="H410" i="26" s="1"/>
  <c r="G411" i="26"/>
  <c r="H411" i="26" s="1"/>
  <c r="G412" i="26"/>
  <c r="H412" i="26" s="1"/>
  <c r="G413" i="26"/>
  <c r="H413" i="26" s="1"/>
  <c r="G414" i="26"/>
  <c r="H414" i="26" s="1"/>
  <c r="G415" i="26"/>
  <c r="H415" i="26" s="1"/>
  <c r="G416" i="26"/>
  <c r="H416" i="26" s="1"/>
  <c r="G417" i="26"/>
  <c r="H417" i="26" s="1"/>
  <c r="G418" i="26"/>
  <c r="H418" i="26" s="1"/>
  <c r="G419" i="26"/>
  <c r="H419" i="26" s="1"/>
  <c r="G420" i="26"/>
  <c r="H420" i="26" s="1"/>
  <c r="G421" i="26"/>
  <c r="H421" i="26" s="1"/>
  <c r="G422" i="26"/>
  <c r="H422" i="26" s="1"/>
  <c r="G423" i="26"/>
  <c r="H423" i="26" s="1"/>
  <c r="G424" i="26"/>
  <c r="H424" i="26" s="1"/>
  <c r="G425" i="26"/>
  <c r="H425" i="26" s="1"/>
  <c r="G426" i="26"/>
  <c r="H426" i="26" s="1"/>
  <c r="G427" i="26"/>
  <c r="H427" i="26" s="1"/>
  <c r="G428" i="26"/>
  <c r="H428" i="26" s="1"/>
  <c r="G429" i="26"/>
  <c r="H429" i="26" s="1"/>
  <c r="G430" i="26"/>
  <c r="H430" i="26" s="1"/>
  <c r="G431" i="26"/>
  <c r="H431" i="26" s="1"/>
  <c r="G432" i="26"/>
  <c r="H432" i="26" s="1"/>
  <c r="G433" i="26"/>
  <c r="H433" i="26" s="1"/>
  <c r="G434" i="26"/>
  <c r="H434" i="26" s="1"/>
  <c r="G435" i="26"/>
  <c r="H435" i="26" s="1"/>
  <c r="G436" i="26"/>
  <c r="H436" i="26" s="1"/>
  <c r="G437" i="26"/>
  <c r="H437" i="26" s="1"/>
  <c r="G438" i="26"/>
  <c r="H438" i="26" s="1"/>
  <c r="G439" i="26"/>
  <c r="H439" i="26" s="1"/>
  <c r="G440" i="26"/>
  <c r="H440" i="26" s="1"/>
  <c r="G441" i="26"/>
  <c r="H441" i="26" s="1"/>
  <c r="G442" i="26"/>
  <c r="H442" i="26" s="1"/>
  <c r="G443" i="26"/>
  <c r="H443" i="26" s="1"/>
  <c r="G444" i="26"/>
  <c r="H444" i="26" s="1"/>
  <c r="G445" i="26"/>
  <c r="H445" i="26" s="1"/>
  <c r="G446" i="26"/>
  <c r="H446" i="26" s="1"/>
  <c r="G447" i="26"/>
  <c r="H447" i="26" s="1"/>
  <c r="G448" i="26"/>
  <c r="H448" i="26" s="1"/>
  <c r="G449" i="26"/>
  <c r="H449" i="26" s="1"/>
  <c r="G450" i="26"/>
  <c r="H450" i="26" s="1"/>
  <c r="G451" i="26"/>
  <c r="H451" i="26" s="1"/>
  <c r="G452" i="26"/>
  <c r="H452" i="26" s="1"/>
  <c r="G453" i="26"/>
  <c r="H453" i="26" s="1"/>
  <c r="G454" i="26"/>
  <c r="H454" i="26" s="1"/>
  <c r="G455" i="26"/>
  <c r="H455" i="26" s="1"/>
  <c r="G456" i="26"/>
  <c r="H456" i="26" s="1"/>
  <c r="G457" i="26"/>
  <c r="H457" i="26" s="1"/>
  <c r="G458" i="26"/>
  <c r="H458" i="26" s="1"/>
  <c r="G459" i="26"/>
  <c r="H459" i="26" s="1"/>
  <c r="G460" i="26"/>
  <c r="H460" i="26" s="1"/>
  <c r="G461" i="26"/>
  <c r="H461" i="26" s="1"/>
  <c r="G462" i="26"/>
  <c r="H462" i="26" s="1"/>
  <c r="G463" i="26"/>
  <c r="H463" i="26" s="1"/>
  <c r="G464" i="26"/>
  <c r="H464" i="26" s="1"/>
  <c r="G465" i="26"/>
  <c r="H465" i="26" s="1"/>
  <c r="G466" i="26"/>
  <c r="H466" i="26" s="1"/>
  <c r="G467" i="26"/>
  <c r="H467" i="26" s="1"/>
  <c r="G468" i="26"/>
  <c r="H468" i="26" s="1"/>
  <c r="G469" i="26"/>
  <c r="H469" i="26" s="1"/>
  <c r="G470" i="26"/>
  <c r="H470" i="26" s="1"/>
  <c r="G471" i="26"/>
  <c r="H471" i="26" s="1"/>
  <c r="G472" i="26"/>
  <c r="H472" i="26" s="1"/>
  <c r="G473" i="26"/>
  <c r="H473" i="26" s="1"/>
  <c r="G474" i="26"/>
  <c r="H474" i="26" s="1"/>
  <c r="G475" i="26"/>
  <c r="H475" i="26" s="1"/>
  <c r="G476" i="26"/>
  <c r="H476" i="26" s="1"/>
  <c r="G477" i="26"/>
  <c r="H477" i="26" s="1"/>
  <c r="G478" i="26"/>
  <c r="H478" i="26" s="1"/>
  <c r="G479" i="26"/>
  <c r="H479" i="26" s="1"/>
  <c r="G480" i="26"/>
  <c r="H480" i="26" s="1"/>
  <c r="G481" i="26"/>
  <c r="H481" i="26" s="1"/>
  <c r="G482" i="26"/>
  <c r="H482" i="26" s="1"/>
  <c r="G483" i="26"/>
  <c r="H483" i="26" s="1"/>
  <c r="G484" i="26"/>
  <c r="H484" i="26" s="1"/>
  <c r="G485" i="26"/>
  <c r="H485" i="26" s="1"/>
  <c r="G486" i="26"/>
  <c r="H486" i="26" s="1"/>
  <c r="G487" i="26"/>
  <c r="H487" i="26" s="1"/>
  <c r="G488" i="26"/>
  <c r="H488" i="26" s="1"/>
  <c r="G489" i="26"/>
  <c r="H489" i="26" s="1"/>
  <c r="G490" i="26"/>
  <c r="H490" i="26" s="1"/>
  <c r="G491" i="26"/>
  <c r="H491" i="26" s="1"/>
  <c r="G492" i="26"/>
  <c r="H492" i="26" s="1"/>
  <c r="G493" i="26"/>
  <c r="H493" i="26" s="1"/>
  <c r="G494" i="26"/>
  <c r="H494" i="26" s="1"/>
  <c r="G495" i="26"/>
  <c r="H495" i="26" s="1"/>
  <c r="G496" i="26"/>
  <c r="H496" i="26" s="1"/>
  <c r="G497" i="26"/>
  <c r="H497" i="26" s="1"/>
  <c r="G498" i="26"/>
  <c r="H498" i="26" s="1"/>
  <c r="G499" i="26"/>
  <c r="H499" i="26" s="1"/>
  <c r="G500" i="26"/>
  <c r="H500" i="26" s="1"/>
  <c r="G501" i="26"/>
  <c r="H501" i="26" s="1"/>
  <c r="G502" i="26"/>
  <c r="H502" i="26" s="1"/>
  <c r="G503" i="26"/>
  <c r="H503" i="26" s="1"/>
  <c r="G504" i="26"/>
  <c r="H504" i="26" s="1"/>
  <c r="G505" i="26"/>
  <c r="H505" i="26" s="1"/>
  <c r="G506" i="26"/>
  <c r="H506" i="26" s="1"/>
  <c r="G507" i="26"/>
  <c r="H507" i="26" s="1"/>
  <c r="G508" i="26"/>
  <c r="H508" i="26" s="1"/>
  <c r="G509" i="26"/>
  <c r="H509" i="26" s="1"/>
  <c r="G510" i="26"/>
  <c r="H510" i="26" s="1"/>
  <c r="G511" i="26"/>
  <c r="H511" i="26" s="1"/>
  <c r="G512" i="26"/>
  <c r="H512" i="26" s="1"/>
  <c r="G513" i="26"/>
  <c r="H513" i="26" s="1"/>
  <c r="G514" i="26"/>
  <c r="H514" i="26" s="1"/>
  <c r="G515" i="26"/>
  <c r="H515" i="26" s="1"/>
  <c r="G516" i="26"/>
  <c r="H516" i="26" s="1"/>
  <c r="G517" i="26"/>
  <c r="H517" i="26" s="1"/>
  <c r="G518" i="26"/>
  <c r="H518" i="26" s="1"/>
  <c r="G519" i="26"/>
  <c r="H519" i="26" s="1"/>
  <c r="G520" i="26"/>
  <c r="H520" i="26" s="1"/>
  <c r="G521" i="26"/>
  <c r="H521" i="26" s="1"/>
  <c r="G522" i="26"/>
  <c r="H522" i="26" s="1"/>
  <c r="G523" i="26"/>
  <c r="H523" i="26" s="1"/>
  <c r="G524" i="26"/>
  <c r="H524" i="26" s="1"/>
  <c r="G525" i="26"/>
  <c r="H525" i="26" s="1"/>
  <c r="G526" i="26"/>
  <c r="H526" i="26" s="1"/>
  <c r="G527" i="26"/>
  <c r="H527" i="26" s="1"/>
  <c r="G528" i="26"/>
  <c r="H528" i="26" s="1"/>
  <c r="G529" i="26"/>
  <c r="H529" i="26" s="1"/>
  <c r="G530" i="26"/>
  <c r="H530" i="26" s="1"/>
  <c r="G531" i="26"/>
  <c r="H531" i="26" s="1"/>
  <c r="G532" i="26"/>
  <c r="H532" i="26" s="1"/>
  <c r="G533" i="26"/>
  <c r="H533" i="26" s="1"/>
  <c r="G534" i="26"/>
  <c r="H534" i="26" s="1"/>
  <c r="G535" i="26"/>
  <c r="H535" i="26" s="1"/>
  <c r="G536" i="26"/>
  <c r="H536" i="26" s="1"/>
  <c r="G537" i="26"/>
  <c r="H537" i="26" s="1"/>
  <c r="G538" i="26"/>
  <c r="H538" i="26" s="1"/>
  <c r="G539" i="26"/>
  <c r="H539" i="26" s="1"/>
  <c r="G540" i="26"/>
  <c r="H540" i="26" s="1"/>
  <c r="G541" i="26"/>
  <c r="H541" i="26" s="1"/>
  <c r="G542" i="26"/>
  <c r="H542" i="26" s="1"/>
  <c r="G543" i="26"/>
  <c r="H543" i="26" s="1"/>
  <c r="G544" i="26"/>
  <c r="H544" i="26" s="1"/>
  <c r="G545" i="26"/>
  <c r="H545" i="26" s="1"/>
  <c r="G546" i="26"/>
  <c r="H546" i="26" s="1"/>
  <c r="G547" i="26"/>
  <c r="H547" i="26" s="1"/>
  <c r="G548" i="26"/>
  <c r="H548" i="26" s="1"/>
  <c r="G549" i="26"/>
  <c r="H549" i="26" s="1"/>
  <c r="G550" i="26"/>
  <c r="H550" i="26" s="1"/>
  <c r="G551" i="26"/>
  <c r="H551" i="26" s="1"/>
  <c r="G552" i="26"/>
  <c r="H552" i="26" s="1"/>
  <c r="G553" i="26"/>
  <c r="H553" i="26" s="1"/>
  <c r="G554" i="26"/>
  <c r="H554" i="26" s="1"/>
  <c r="G555" i="26"/>
  <c r="H555" i="26" s="1"/>
  <c r="G556" i="26"/>
  <c r="H556" i="26" s="1"/>
  <c r="G557" i="26"/>
  <c r="H557" i="26" s="1"/>
  <c r="G558" i="26"/>
  <c r="H558" i="26" s="1"/>
  <c r="G559" i="26"/>
  <c r="H559" i="26" s="1"/>
  <c r="G560" i="26"/>
  <c r="H560" i="26" s="1"/>
  <c r="G561" i="26"/>
  <c r="H561" i="26" s="1"/>
  <c r="G562" i="26"/>
  <c r="H562" i="26" s="1"/>
  <c r="G563" i="26"/>
  <c r="H563" i="26" s="1"/>
  <c r="G564" i="26"/>
  <c r="H564" i="26" s="1"/>
  <c r="G565" i="26"/>
  <c r="H565" i="26" s="1"/>
  <c r="G566" i="26"/>
  <c r="H566" i="26" s="1"/>
  <c r="G567" i="26"/>
  <c r="H567" i="26" s="1"/>
  <c r="G568" i="26"/>
  <c r="H568" i="26" s="1"/>
  <c r="G569" i="26"/>
  <c r="H569" i="26" s="1"/>
  <c r="G570" i="26"/>
  <c r="H570" i="26" s="1"/>
  <c r="G571" i="26"/>
  <c r="H571" i="26" s="1"/>
  <c r="G572" i="26"/>
  <c r="H572" i="26" s="1"/>
  <c r="G573" i="26"/>
  <c r="H573" i="26" s="1"/>
  <c r="G574" i="26"/>
  <c r="H574" i="26" s="1"/>
  <c r="G575" i="26"/>
  <c r="H575" i="26" s="1"/>
  <c r="G576" i="26"/>
  <c r="H576" i="26" s="1"/>
  <c r="G577" i="26"/>
  <c r="H577" i="26" s="1"/>
  <c r="G578" i="26"/>
  <c r="H578" i="26" s="1"/>
  <c r="G579" i="26"/>
  <c r="H579" i="26" s="1"/>
  <c r="G580" i="26"/>
  <c r="H580" i="26" s="1"/>
  <c r="G581" i="26"/>
  <c r="H581" i="26" s="1"/>
  <c r="G582" i="26"/>
  <c r="H582" i="26" s="1"/>
  <c r="G583" i="26"/>
  <c r="H583" i="26" s="1"/>
  <c r="G584" i="26"/>
  <c r="H584" i="26" s="1"/>
  <c r="G585" i="26"/>
  <c r="H585" i="26" s="1"/>
  <c r="G586" i="26"/>
  <c r="H586" i="26" s="1"/>
  <c r="G587" i="26"/>
  <c r="H587" i="26" s="1"/>
  <c r="G588" i="26"/>
  <c r="H588" i="26" s="1"/>
  <c r="G589" i="26"/>
  <c r="H589" i="26" s="1"/>
  <c r="G590" i="26"/>
  <c r="H590" i="26" s="1"/>
  <c r="G591" i="26"/>
  <c r="H591" i="26" s="1"/>
  <c r="G592" i="26"/>
  <c r="H592" i="26" s="1"/>
  <c r="G593" i="26"/>
  <c r="H593" i="26" s="1"/>
  <c r="G594" i="26"/>
  <c r="H594" i="26" s="1"/>
  <c r="G595" i="26"/>
  <c r="H595" i="26" s="1"/>
  <c r="G596" i="26"/>
  <c r="H596" i="26" s="1"/>
  <c r="G597" i="26"/>
  <c r="H597" i="26" s="1"/>
  <c r="G598" i="26"/>
  <c r="H598" i="26" s="1"/>
  <c r="G599" i="26"/>
  <c r="H599" i="26" s="1"/>
  <c r="G600" i="26"/>
  <c r="H600" i="26" s="1"/>
  <c r="G601" i="26"/>
  <c r="H601" i="26" s="1"/>
  <c r="G602" i="26"/>
  <c r="H602" i="26" s="1"/>
  <c r="G603" i="26"/>
  <c r="H603" i="26" s="1"/>
  <c r="G604" i="26"/>
  <c r="H604" i="26" s="1"/>
  <c r="G605" i="26"/>
  <c r="H605" i="26" s="1"/>
  <c r="G606" i="26"/>
  <c r="H606" i="26" s="1"/>
  <c r="G607" i="26"/>
  <c r="H607" i="26" s="1"/>
  <c r="G608" i="26"/>
  <c r="H608" i="26" s="1"/>
  <c r="G609" i="26"/>
  <c r="H609" i="26" s="1"/>
  <c r="G610" i="26"/>
  <c r="H610" i="26" s="1"/>
  <c r="G611" i="26"/>
  <c r="H611" i="26" s="1"/>
  <c r="G612" i="26"/>
  <c r="H612" i="26" s="1"/>
  <c r="G613" i="26"/>
  <c r="H613" i="26" s="1"/>
  <c r="G614" i="26"/>
  <c r="H614" i="26" s="1"/>
  <c r="G615" i="26"/>
  <c r="H615" i="26" s="1"/>
  <c r="G616" i="26"/>
  <c r="H616" i="26" s="1"/>
  <c r="G617" i="26"/>
  <c r="H617" i="26" s="1"/>
  <c r="G618" i="26"/>
  <c r="H618" i="26" s="1"/>
  <c r="G619" i="26"/>
  <c r="H619" i="26" s="1"/>
  <c r="G620" i="26"/>
  <c r="H620" i="26" s="1"/>
  <c r="G621" i="26"/>
  <c r="H621" i="26" s="1"/>
  <c r="G622" i="26"/>
  <c r="H622" i="26" s="1"/>
  <c r="G623" i="26"/>
  <c r="H623" i="26" s="1"/>
  <c r="G624" i="26"/>
  <c r="H624" i="26" s="1"/>
  <c r="G625" i="26"/>
  <c r="H625" i="26" s="1"/>
  <c r="G626" i="26"/>
  <c r="H626" i="26" s="1"/>
  <c r="G627" i="26"/>
  <c r="H627" i="26" s="1"/>
  <c r="G628" i="26"/>
  <c r="H628" i="26" s="1"/>
  <c r="G629" i="26"/>
  <c r="H629" i="26" s="1"/>
  <c r="G630" i="26"/>
  <c r="H630" i="26" s="1"/>
  <c r="G631" i="26"/>
  <c r="H631" i="26" s="1"/>
  <c r="G632" i="26"/>
  <c r="H632" i="26" s="1"/>
  <c r="G633" i="26"/>
  <c r="H633" i="26" s="1"/>
  <c r="G634" i="26"/>
  <c r="H634" i="26" s="1"/>
  <c r="G635" i="26"/>
  <c r="H635" i="26" s="1"/>
  <c r="G636" i="26"/>
  <c r="H636" i="26" s="1"/>
  <c r="G637" i="26"/>
  <c r="H637" i="26" s="1"/>
  <c r="G638" i="26"/>
  <c r="H638" i="26" s="1"/>
  <c r="G639" i="26"/>
  <c r="H639" i="26" s="1"/>
  <c r="G640" i="26"/>
  <c r="H640" i="26" s="1"/>
  <c r="G641" i="26"/>
  <c r="H641" i="26" s="1"/>
  <c r="G642" i="26"/>
  <c r="H642" i="26" s="1"/>
  <c r="G643" i="26"/>
  <c r="H643" i="26" s="1"/>
  <c r="G644" i="26"/>
  <c r="H644" i="26" s="1"/>
  <c r="G645" i="26"/>
  <c r="H645" i="26" s="1"/>
  <c r="G646" i="26"/>
  <c r="H646" i="26" s="1"/>
  <c r="G647" i="26"/>
  <c r="H647" i="26" s="1"/>
  <c r="G648" i="26"/>
  <c r="H648" i="26" s="1"/>
  <c r="G649" i="26"/>
  <c r="H649" i="26" s="1"/>
  <c r="G650" i="26"/>
  <c r="H650" i="26" s="1"/>
  <c r="G651" i="26"/>
  <c r="H651" i="26" s="1"/>
  <c r="G652" i="26"/>
  <c r="H652" i="26" s="1"/>
  <c r="G653" i="26"/>
  <c r="H653" i="26" s="1"/>
  <c r="G654" i="26"/>
  <c r="H654" i="26" s="1"/>
  <c r="G655" i="26"/>
  <c r="H655" i="26" s="1"/>
  <c r="G656" i="26"/>
  <c r="H656" i="26" s="1"/>
  <c r="G657" i="26"/>
  <c r="H657" i="26" s="1"/>
  <c r="G658" i="26"/>
  <c r="H658" i="26" s="1"/>
  <c r="G659" i="26"/>
  <c r="H659" i="26" s="1"/>
  <c r="G660" i="26"/>
  <c r="H660" i="26" s="1"/>
  <c r="G661" i="26"/>
  <c r="H661" i="26" s="1"/>
  <c r="G662" i="26"/>
  <c r="H662" i="26" s="1"/>
  <c r="G663" i="26"/>
  <c r="H663" i="26" s="1"/>
  <c r="G664" i="26"/>
  <c r="H664" i="26" s="1"/>
  <c r="G665" i="26"/>
  <c r="H665" i="26" s="1"/>
  <c r="G666" i="26"/>
  <c r="H666" i="26" s="1"/>
  <c r="G667" i="26"/>
  <c r="H667" i="26" s="1"/>
  <c r="G668" i="26"/>
  <c r="H668" i="26" s="1"/>
  <c r="G669" i="26"/>
  <c r="H669" i="26" s="1"/>
  <c r="G670" i="26"/>
  <c r="H670" i="26" s="1"/>
  <c r="G671" i="26"/>
  <c r="H671" i="26" s="1"/>
  <c r="G672" i="26"/>
  <c r="H672" i="26" s="1"/>
  <c r="G673" i="26"/>
  <c r="H673" i="26" s="1"/>
  <c r="G674" i="26"/>
  <c r="H674" i="26" s="1"/>
  <c r="G675" i="26"/>
  <c r="H675" i="26" s="1"/>
  <c r="G676" i="26"/>
  <c r="H676" i="26" s="1"/>
  <c r="G677" i="26"/>
  <c r="H677" i="26" s="1"/>
  <c r="G678" i="26"/>
  <c r="H678" i="26" s="1"/>
  <c r="G679" i="26"/>
  <c r="H679" i="26" s="1"/>
  <c r="G680" i="26"/>
  <c r="H680" i="26" s="1"/>
  <c r="G681" i="26"/>
  <c r="H681" i="26" s="1"/>
  <c r="G682" i="26"/>
  <c r="H682" i="26" s="1"/>
  <c r="G683" i="26"/>
  <c r="H683" i="26" s="1"/>
  <c r="G684" i="26"/>
  <c r="H684" i="26" s="1"/>
  <c r="G685" i="26"/>
  <c r="H685" i="26" s="1"/>
  <c r="G686" i="26"/>
  <c r="H686" i="26" s="1"/>
  <c r="G687" i="26"/>
  <c r="H687" i="26" s="1"/>
  <c r="G688" i="26"/>
  <c r="H688" i="26" s="1"/>
  <c r="G689" i="26"/>
  <c r="H689" i="26" s="1"/>
  <c r="G690" i="26"/>
  <c r="H690" i="26" s="1"/>
  <c r="G691" i="26"/>
  <c r="H691" i="26" s="1"/>
  <c r="G692" i="26"/>
  <c r="H692" i="26" s="1"/>
  <c r="G693" i="26"/>
  <c r="H693" i="26" s="1"/>
  <c r="G694" i="26"/>
  <c r="H694" i="26" s="1"/>
  <c r="G695" i="26"/>
  <c r="H695" i="26" s="1"/>
  <c r="G696" i="26"/>
  <c r="H696" i="26" s="1"/>
  <c r="G697" i="26"/>
  <c r="H697" i="26" s="1"/>
  <c r="G698" i="26"/>
  <c r="H698" i="26" s="1"/>
  <c r="G699" i="26"/>
  <c r="H699" i="26" s="1"/>
  <c r="G700" i="26"/>
  <c r="H700" i="26" s="1"/>
  <c r="G701" i="26"/>
  <c r="H701" i="26" s="1"/>
  <c r="G702" i="26"/>
  <c r="H702" i="26" s="1"/>
  <c r="G703" i="26"/>
  <c r="H703" i="26" s="1"/>
  <c r="G704" i="26"/>
  <c r="H704" i="26" s="1"/>
  <c r="G705" i="26"/>
  <c r="H705" i="26" s="1"/>
  <c r="G706" i="26"/>
  <c r="H706" i="26" s="1"/>
  <c r="G707" i="26"/>
  <c r="H707" i="26" s="1"/>
  <c r="G708" i="26"/>
  <c r="H708" i="26" s="1"/>
  <c r="G709" i="26"/>
  <c r="H709" i="26" s="1"/>
  <c r="G710" i="26"/>
  <c r="H710" i="26" s="1"/>
  <c r="G711" i="26"/>
  <c r="H711" i="26" s="1"/>
  <c r="G712" i="26"/>
  <c r="H712" i="26" s="1"/>
  <c r="G713" i="26"/>
  <c r="H713" i="26" s="1"/>
  <c r="G714" i="26"/>
  <c r="H714" i="26" s="1"/>
  <c r="G715" i="26"/>
  <c r="H715" i="26" s="1"/>
  <c r="G716" i="26"/>
  <c r="H716" i="26" s="1"/>
  <c r="G717" i="26"/>
  <c r="H717" i="26" s="1"/>
  <c r="G718" i="26"/>
  <c r="H718" i="26" s="1"/>
  <c r="G719" i="26"/>
  <c r="H719" i="26" s="1"/>
  <c r="G720" i="26"/>
  <c r="H720" i="26" s="1"/>
  <c r="G721" i="26"/>
  <c r="H721" i="26" s="1"/>
  <c r="G722" i="26"/>
  <c r="H722" i="26" s="1"/>
  <c r="G723" i="26"/>
  <c r="H723" i="26" s="1"/>
  <c r="G724" i="26"/>
  <c r="H724" i="26" s="1"/>
  <c r="G725" i="26"/>
  <c r="H725" i="26" s="1"/>
  <c r="G726" i="26"/>
  <c r="H726" i="26" s="1"/>
  <c r="G727" i="26"/>
  <c r="H727" i="26" s="1"/>
  <c r="G728" i="26"/>
  <c r="H728" i="26" s="1"/>
  <c r="G729" i="26"/>
  <c r="H729" i="26" s="1"/>
  <c r="G730" i="26"/>
  <c r="H730" i="26" s="1"/>
  <c r="G731" i="26"/>
  <c r="H731" i="26" s="1"/>
  <c r="G732" i="26"/>
  <c r="H732" i="26" s="1"/>
  <c r="G733" i="26"/>
  <c r="H733" i="26" s="1"/>
  <c r="G734" i="26"/>
  <c r="H734" i="26" s="1"/>
  <c r="G735" i="26"/>
  <c r="H735" i="26" s="1"/>
  <c r="G736" i="26"/>
  <c r="H736" i="26" s="1"/>
  <c r="G737" i="26"/>
  <c r="H737" i="26" s="1"/>
  <c r="G738" i="26"/>
  <c r="H738" i="26" s="1"/>
  <c r="G739" i="26"/>
  <c r="H739" i="26" s="1"/>
  <c r="G740" i="26"/>
  <c r="H740" i="26" s="1"/>
  <c r="G741" i="26"/>
  <c r="H741" i="26" s="1"/>
  <c r="G742" i="26"/>
  <c r="H742" i="26" s="1"/>
  <c r="G743" i="26"/>
  <c r="H743" i="26" s="1"/>
  <c r="G744" i="26"/>
  <c r="H744" i="26" s="1"/>
  <c r="G745" i="26"/>
  <c r="H745" i="26" s="1"/>
  <c r="G746" i="26"/>
  <c r="H746" i="26" s="1"/>
  <c r="G747" i="26"/>
  <c r="H747" i="26" s="1"/>
  <c r="G748" i="26"/>
  <c r="H748" i="26" s="1"/>
  <c r="G749" i="26"/>
  <c r="H749" i="26" s="1"/>
  <c r="G750" i="26"/>
  <c r="H750" i="26" s="1"/>
  <c r="G751" i="26"/>
  <c r="H751" i="26" s="1"/>
  <c r="G752" i="26"/>
  <c r="H752" i="26" s="1"/>
  <c r="G753" i="26"/>
  <c r="H753" i="26" s="1"/>
  <c r="G754" i="26"/>
  <c r="H754" i="26" s="1"/>
  <c r="G755" i="26"/>
  <c r="H755" i="26" s="1"/>
  <c r="G756" i="26"/>
  <c r="H756" i="26" s="1"/>
  <c r="G757" i="26"/>
  <c r="H757" i="26" s="1"/>
  <c r="G758" i="26"/>
  <c r="H758" i="26" s="1"/>
  <c r="G759" i="26"/>
  <c r="H759" i="26" s="1"/>
  <c r="G760" i="26"/>
  <c r="H760" i="26" s="1"/>
  <c r="G761" i="26"/>
  <c r="H761" i="26" s="1"/>
  <c r="G762" i="26"/>
  <c r="H762" i="26" s="1"/>
  <c r="G763" i="26"/>
  <c r="H763" i="26" s="1"/>
  <c r="G764" i="26"/>
  <c r="H764" i="26" s="1"/>
  <c r="G765" i="26"/>
  <c r="H765" i="26" s="1"/>
  <c r="G766" i="26"/>
  <c r="H766" i="26" s="1"/>
  <c r="G767" i="26"/>
  <c r="H767" i="26" s="1"/>
  <c r="G768" i="26"/>
  <c r="H768" i="26" s="1"/>
  <c r="G769" i="26"/>
  <c r="H769" i="26" s="1"/>
  <c r="G770" i="26"/>
  <c r="H770" i="26" s="1"/>
  <c r="G771" i="26"/>
  <c r="H771" i="26" s="1"/>
  <c r="G772" i="26"/>
  <c r="H772" i="26" s="1"/>
  <c r="G773" i="26"/>
  <c r="H773" i="26" s="1"/>
  <c r="G774" i="26"/>
  <c r="H774" i="26" s="1"/>
  <c r="G775" i="26"/>
  <c r="H775" i="26" s="1"/>
  <c r="G776" i="26"/>
  <c r="H776" i="26" s="1"/>
  <c r="G777" i="26"/>
  <c r="H777" i="26" s="1"/>
  <c r="G778" i="26"/>
  <c r="H778" i="26" s="1"/>
  <c r="G779" i="26"/>
  <c r="H779" i="26" s="1"/>
  <c r="G780" i="26"/>
  <c r="H780" i="26" s="1"/>
  <c r="G781" i="26"/>
  <c r="H781" i="26" s="1"/>
  <c r="G782" i="26"/>
  <c r="H782" i="26" s="1"/>
  <c r="G783" i="26"/>
  <c r="H783" i="26" s="1"/>
  <c r="G784" i="26"/>
  <c r="H784" i="26" s="1"/>
  <c r="G785" i="26"/>
  <c r="H785" i="26" s="1"/>
  <c r="G786" i="26"/>
  <c r="H786" i="26" s="1"/>
  <c r="G787" i="26"/>
  <c r="H787" i="26" s="1"/>
  <c r="G788" i="26"/>
  <c r="H788" i="26" s="1"/>
  <c r="G789" i="26"/>
  <c r="H789" i="26" s="1"/>
  <c r="G790" i="26"/>
  <c r="H790" i="26" s="1"/>
  <c r="G791" i="26"/>
  <c r="H791" i="26" s="1"/>
  <c r="G792" i="26"/>
  <c r="H792" i="26" s="1"/>
  <c r="G793" i="26"/>
  <c r="H793" i="26" s="1"/>
  <c r="G794" i="26"/>
  <c r="H794" i="26" s="1"/>
  <c r="G795" i="26"/>
  <c r="H795" i="26" s="1"/>
  <c r="G796" i="26"/>
  <c r="H796" i="26" s="1"/>
  <c r="G797" i="26"/>
  <c r="H797" i="26" s="1"/>
  <c r="G798" i="26"/>
  <c r="H798" i="26" s="1"/>
  <c r="G799" i="26"/>
  <c r="H799" i="26" s="1"/>
  <c r="G800" i="26"/>
  <c r="H800" i="26" s="1"/>
  <c r="G801" i="26"/>
  <c r="H801" i="26" s="1"/>
  <c r="G802" i="26"/>
  <c r="H802" i="26" s="1"/>
  <c r="G803" i="26"/>
  <c r="H803" i="26" s="1"/>
  <c r="G804" i="26"/>
  <c r="H804" i="26" s="1"/>
  <c r="G805" i="26"/>
  <c r="H805" i="26" s="1"/>
  <c r="G806" i="26"/>
  <c r="H806" i="26" s="1"/>
  <c r="G807" i="26"/>
  <c r="H807" i="26" s="1"/>
  <c r="G808" i="26"/>
  <c r="H808" i="26" s="1"/>
  <c r="G809" i="26"/>
  <c r="H809" i="26" s="1"/>
  <c r="G810" i="26"/>
  <c r="H810" i="26" s="1"/>
  <c r="G811" i="26"/>
  <c r="H811" i="26" s="1"/>
  <c r="G812" i="26"/>
  <c r="H812" i="26" s="1"/>
  <c r="G813" i="26"/>
  <c r="H813" i="26" s="1"/>
  <c r="G814" i="26"/>
  <c r="H814" i="26" s="1"/>
  <c r="G815" i="26"/>
  <c r="H815" i="26" s="1"/>
  <c r="G816" i="26"/>
  <c r="H816" i="26" s="1"/>
  <c r="G817" i="26"/>
  <c r="H817" i="26" s="1"/>
  <c r="G818" i="26"/>
  <c r="H818" i="26" s="1"/>
  <c r="G819" i="26"/>
  <c r="H819" i="26" s="1"/>
  <c r="G820" i="26"/>
  <c r="H820" i="26" s="1"/>
  <c r="G821" i="26"/>
  <c r="H821" i="26" s="1"/>
  <c r="G822" i="26"/>
  <c r="H822" i="26" s="1"/>
  <c r="G823" i="26"/>
  <c r="H823" i="26" s="1"/>
  <c r="G824" i="26"/>
  <c r="H824" i="26" s="1"/>
  <c r="G825" i="26"/>
  <c r="H825" i="26" s="1"/>
  <c r="G826" i="26"/>
  <c r="H826" i="26" s="1"/>
  <c r="G827" i="26"/>
  <c r="H827" i="26" s="1"/>
  <c r="G828" i="26"/>
  <c r="H828" i="26" s="1"/>
  <c r="G829" i="26"/>
  <c r="H829" i="26" s="1"/>
  <c r="G830" i="26"/>
  <c r="H830" i="26" s="1"/>
  <c r="G831" i="26"/>
  <c r="H831" i="26" s="1"/>
  <c r="G832" i="26"/>
  <c r="H832" i="26" s="1"/>
  <c r="G833" i="26"/>
  <c r="H833" i="26" s="1"/>
  <c r="G834" i="26"/>
  <c r="H834" i="26" s="1"/>
  <c r="G835" i="26"/>
  <c r="H835" i="26" s="1"/>
  <c r="G836" i="26"/>
  <c r="H836" i="26" s="1"/>
  <c r="G837" i="26"/>
  <c r="H837" i="26" s="1"/>
  <c r="G838" i="26"/>
  <c r="H838" i="26" s="1"/>
  <c r="G839" i="26"/>
  <c r="H839" i="26" s="1"/>
  <c r="G840" i="26"/>
  <c r="H840" i="26" s="1"/>
  <c r="G841" i="26"/>
  <c r="H841" i="26" s="1"/>
  <c r="G842" i="26"/>
  <c r="H842" i="26" s="1"/>
  <c r="G843" i="26"/>
  <c r="H843" i="26" s="1"/>
  <c r="G844" i="26"/>
  <c r="H844" i="26" s="1"/>
  <c r="G845" i="26"/>
  <c r="H845" i="26" s="1"/>
  <c r="G846" i="26"/>
  <c r="H846" i="26" s="1"/>
  <c r="G847" i="26"/>
  <c r="H847" i="26" s="1"/>
  <c r="G848" i="26"/>
  <c r="H848" i="26" s="1"/>
  <c r="G849" i="26"/>
  <c r="H849" i="26" s="1"/>
  <c r="G850" i="26"/>
  <c r="H850" i="26" s="1"/>
  <c r="G851" i="26"/>
  <c r="H851" i="26" s="1"/>
  <c r="G852" i="26"/>
  <c r="H852" i="26" s="1"/>
  <c r="G853" i="26"/>
  <c r="H853" i="26" s="1"/>
  <c r="G854" i="26"/>
  <c r="H854" i="26" s="1"/>
  <c r="G855" i="26"/>
  <c r="H855" i="26" s="1"/>
  <c r="G856" i="26"/>
  <c r="H856" i="26" s="1"/>
  <c r="G857" i="26"/>
  <c r="H857" i="26" s="1"/>
  <c r="G858" i="26"/>
  <c r="H858" i="26" s="1"/>
  <c r="G859" i="26"/>
  <c r="H859" i="26" s="1"/>
  <c r="G860" i="26"/>
  <c r="H860" i="26" s="1"/>
  <c r="G861" i="26"/>
  <c r="H861" i="26" s="1"/>
  <c r="G862" i="26"/>
  <c r="H862" i="26" s="1"/>
  <c r="G863" i="26"/>
  <c r="H863" i="26" s="1"/>
  <c r="G864" i="26"/>
  <c r="H864" i="26" s="1"/>
  <c r="G865" i="26"/>
  <c r="H865" i="26" s="1"/>
  <c r="G866" i="26"/>
  <c r="H866" i="26" s="1"/>
  <c r="G867" i="26"/>
  <c r="H867" i="26" s="1"/>
  <c r="G868" i="26"/>
  <c r="H868" i="26" s="1"/>
  <c r="G869" i="26"/>
  <c r="H869" i="26" s="1"/>
  <c r="G870" i="26"/>
  <c r="H870" i="26" s="1"/>
  <c r="G871" i="26"/>
  <c r="H871" i="26" s="1"/>
  <c r="G872" i="26"/>
  <c r="H872" i="26" s="1"/>
  <c r="G873" i="26"/>
  <c r="H873" i="26" s="1"/>
  <c r="G874" i="26"/>
  <c r="H874" i="26" s="1"/>
  <c r="G875" i="26"/>
  <c r="H875" i="26" s="1"/>
  <c r="G876" i="26"/>
  <c r="H876" i="26" s="1"/>
  <c r="G877" i="26"/>
  <c r="H877" i="26" s="1"/>
  <c r="G878" i="26"/>
  <c r="H878" i="26" s="1"/>
  <c r="G879" i="26"/>
  <c r="H879" i="26" s="1"/>
  <c r="G880" i="26"/>
  <c r="H880" i="26" s="1"/>
  <c r="G881" i="26"/>
  <c r="H881" i="26" s="1"/>
  <c r="G882" i="26"/>
  <c r="H882" i="26" s="1"/>
  <c r="G883" i="26"/>
  <c r="H883" i="26" s="1"/>
  <c r="G884" i="26"/>
  <c r="H884" i="26" s="1"/>
  <c r="G885" i="26"/>
  <c r="H885" i="26" s="1"/>
  <c r="G886" i="26"/>
  <c r="H886" i="26" s="1"/>
  <c r="G887" i="26"/>
  <c r="H887" i="26" s="1"/>
  <c r="G888" i="26"/>
  <c r="H888" i="26" s="1"/>
  <c r="G889" i="26"/>
  <c r="H889" i="26" s="1"/>
  <c r="G890" i="26"/>
  <c r="H890" i="26" s="1"/>
  <c r="G891" i="26"/>
  <c r="H891" i="26" s="1"/>
  <c r="G892" i="26"/>
  <c r="H892" i="26" s="1"/>
  <c r="G893" i="26"/>
  <c r="H893" i="26" s="1"/>
  <c r="G894" i="26"/>
  <c r="H894" i="26" s="1"/>
  <c r="G895" i="26"/>
  <c r="H895" i="26" s="1"/>
  <c r="G896" i="26"/>
  <c r="H896" i="26" s="1"/>
  <c r="G897" i="26"/>
  <c r="H897" i="26" s="1"/>
  <c r="G898" i="26"/>
  <c r="H898" i="26" s="1"/>
  <c r="G899" i="26"/>
  <c r="H899" i="26" s="1"/>
  <c r="G900" i="26"/>
  <c r="H900" i="26" s="1"/>
  <c r="G901" i="26"/>
  <c r="H901" i="26" s="1"/>
  <c r="G902" i="26"/>
  <c r="H902" i="26" s="1"/>
  <c r="G903" i="26"/>
  <c r="H903" i="26" s="1"/>
  <c r="G904" i="26"/>
  <c r="H904" i="26" s="1"/>
  <c r="G905" i="26"/>
  <c r="H905" i="26" s="1"/>
  <c r="G906" i="26"/>
  <c r="H906" i="26" s="1"/>
  <c r="G907" i="26"/>
  <c r="H907" i="26" s="1"/>
  <c r="G908" i="26"/>
  <c r="H908" i="26" s="1"/>
  <c r="G909" i="26"/>
  <c r="H909" i="26" s="1"/>
  <c r="G910" i="26"/>
  <c r="H910" i="26" s="1"/>
  <c r="G911" i="26"/>
  <c r="H911" i="26" s="1"/>
  <c r="G912" i="26"/>
  <c r="H912" i="26" s="1"/>
  <c r="G913" i="26"/>
  <c r="H913" i="26" s="1"/>
  <c r="G914" i="26"/>
  <c r="H914" i="26" s="1"/>
  <c r="G915" i="26"/>
  <c r="H915" i="26" s="1"/>
  <c r="G916" i="26"/>
  <c r="H916" i="26" s="1"/>
  <c r="G917" i="26"/>
  <c r="H917" i="26" s="1"/>
  <c r="G918" i="26"/>
  <c r="H918" i="26" s="1"/>
  <c r="G919" i="26"/>
  <c r="H919" i="26" s="1"/>
  <c r="G920" i="26"/>
  <c r="H920" i="26" s="1"/>
  <c r="G921" i="26"/>
  <c r="H921" i="26" s="1"/>
  <c r="G922" i="26"/>
  <c r="H922" i="26" s="1"/>
  <c r="G923" i="26"/>
  <c r="H923" i="26" s="1"/>
  <c r="G924" i="26"/>
  <c r="H924" i="26" s="1"/>
  <c r="G925" i="26"/>
  <c r="H925" i="26" s="1"/>
  <c r="G926" i="26"/>
  <c r="H926" i="26" s="1"/>
  <c r="G927" i="26"/>
  <c r="H927" i="26" s="1"/>
  <c r="G928" i="26"/>
  <c r="H928" i="26" s="1"/>
  <c r="G929" i="26"/>
  <c r="H929" i="26" s="1"/>
  <c r="G930" i="26"/>
  <c r="H930" i="26" s="1"/>
  <c r="G931" i="26"/>
  <c r="H931" i="26" s="1"/>
  <c r="G932" i="26"/>
  <c r="H932" i="26" s="1"/>
  <c r="G933" i="26"/>
  <c r="H933" i="26" s="1"/>
  <c r="G934" i="26"/>
  <c r="H934" i="26" s="1"/>
  <c r="G935" i="26"/>
  <c r="H935" i="26" s="1"/>
  <c r="G936" i="26"/>
  <c r="H936" i="26" s="1"/>
  <c r="G937" i="26"/>
  <c r="H937" i="26" s="1"/>
  <c r="G938" i="26"/>
  <c r="H938" i="26" s="1"/>
  <c r="G939" i="26"/>
  <c r="H939" i="26" s="1"/>
  <c r="G940" i="26"/>
  <c r="H940" i="26" s="1"/>
  <c r="G941" i="26"/>
  <c r="H941" i="26" s="1"/>
  <c r="G942" i="26"/>
  <c r="H942" i="26" s="1"/>
  <c r="G943" i="26"/>
  <c r="H943" i="26" s="1"/>
  <c r="G944" i="26"/>
  <c r="H944" i="26" s="1"/>
  <c r="G945" i="26"/>
  <c r="H945" i="26" s="1"/>
  <c r="G946" i="26"/>
  <c r="H946" i="26" s="1"/>
  <c r="G947" i="26"/>
  <c r="H947" i="26" s="1"/>
  <c r="G948" i="26"/>
  <c r="H948" i="26" s="1"/>
  <c r="G949" i="26"/>
  <c r="H949" i="26" s="1"/>
  <c r="G950" i="26"/>
  <c r="H950" i="26" s="1"/>
  <c r="G951" i="26"/>
  <c r="H951" i="26" s="1"/>
  <c r="G952" i="26"/>
  <c r="H952" i="26" s="1"/>
  <c r="G953" i="26"/>
  <c r="H953" i="26" s="1"/>
  <c r="G954" i="26"/>
  <c r="H954" i="26" s="1"/>
  <c r="G955" i="26"/>
  <c r="H955" i="26" s="1"/>
  <c r="G956" i="26"/>
  <c r="H956" i="26" s="1"/>
  <c r="G957" i="26"/>
  <c r="H957" i="26" s="1"/>
  <c r="G958" i="26"/>
  <c r="H958" i="26" s="1"/>
  <c r="G959" i="26"/>
  <c r="H959" i="26" s="1"/>
  <c r="G960" i="26"/>
  <c r="H960" i="26" s="1"/>
  <c r="G961" i="26"/>
  <c r="H961" i="26" s="1"/>
  <c r="G962" i="26"/>
  <c r="H962" i="26" s="1"/>
  <c r="G963" i="26"/>
  <c r="H963" i="26" s="1"/>
  <c r="G964" i="26"/>
  <c r="H964" i="26" s="1"/>
  <c r="G965" i="26"/>
  <c r="H965" i="26" s="1"/>
  <c r="G966" i="26"/>
  <c r="H966" i="26" s="1"/>
  <c r="G967" i="26"/>
  <c r="H967" i="26" s="1"/>
  <c r="G968" i="26"/>
  <c r="H968" i="26" s="1"/>
  <c r="G969" i="26"/>
  <c r="H969" i="26" s="1"/>
  <c r="G970" i="26"/>
  <c r="H970" i="26" s="1"/>
  <c r="G971" i="26"/>
  <c r="H971" i="26" s="1"/>
  <c r="G972" i="26"/>
  <c r="H972" i="26" s="1"/>
  <c r="G973" i="26"/>
  <c r="H973" i="26" s="1"/>
  <c r="G974" i="26"/>
  <c r="H974" i="26" s="1"/>
  <c r="G975" i="26"/>
  <c r="H975" i="26" s="1"/>
  <c r="G976" i="26"/>
  <c r="H976" i="26" s="1"/>
  <c r="G977" i="26"/>
  <c r="H977" i="26" s="1"/>
  <c r="G978" i="26"/>
  <c r="H978" i="26" s="1"/>
  <c r="G979" i="26"/>
  <c r="H979" i="26" s="1"/>
  <c r="G980" i="26"/>
  <c r="H980" i="26" s="1"/>
  <c r="G981" i="26"/>
  <c r="H981" i="26" s="1"/>
  <c r="G982" i="26"/>
  <c r="H982" i="26" s="1"/>
  <c r="G983" i="26"/>
  <c r="H983" i="26" s="1"/>
  <c r="G984" i="26"/>
  <c r="H984" i="26" s="1"/>
  <c r="G985" i="26"/>
  <c r="H985" i="26" s="1"/>
  <c r="G986" i="26"/>
  <c r="H986" i="26" s="1"/>
  <c r="G987" i="26"/>
  <c r="H987" i="26" s="1"/>
  <c r="G988" i="26"/>
  <c r="H988" i="26" s="1"/>
  <c r="G989" i="26"/>
  <c r="H989" i="26" s="1"/>
  <c r="G990" i="26"/>
  <c r="H990" i="26" s="1"/>
  <c r="G991" i="26"/>
  <c r="H991" i="26" s="1"/>
  <c r="G992" i="26"/>
  <c r="H992" i="26" s="1"/>
  <c r="G993" i="26"/>
  <c r="H993" i="26" s="1"/>
  <c r="G994" i="26"/>
  <c r="H994" i="26" s="1"/>
  <c r="G995" i="26"/>
  <c r="H995" i="26" s="1"/>
  <c r="G996" i="26"/>
  <c r="H996" i="26" s="1"/>
  <c r="G997" i="26"/>
  <c r="H997" i="26" s="1"/>
  <c r="G998" i="26"/>
  <c r="H998" i="26" s="1"/>
  <c r="G999" i="26"/>
  <c r="H999" i="26" s="1"/>
  <c r="G1000" i="26"/>
  <c r="H1000" i="26" s="1"/>
  <c r="G1001" i="26"/>
  <c r="H1001" i="26" s="1"/>
  <c r="G1002" i="26"/>
  <c r="H1002" i="26" s="1"/>
  <c r="G1003" i="26"/>
  <c r="H1003" i="26" s="1"/>
  <c r="G1004" i="26"/>
  <c r="H1004" i="26" s="1"/>
  <c r="G1005" i="26"/>
  <c r="H1005" i="26" s="1"/>
  <c r="G1006" i="26"/>
  <c r="H1006" i="26" s="1"/>
  <c r="G1007" i="26"/>
  <c r="H1007" i="26" s="1"/>
  <c r="G1008" i="26"/>
  <c r="H1008" i="26" s="1"/>
  <c r="G1009" i="26"/>
  <c r="H1009" i="26" s="1"/>
  <c r="G1010" i="26"/>
  <c r="H1010" i="26" s="1"/>
  <c r="G1011" i="26"/>
  <c r="H1011" i="26" s="1"/>
  <c r="G1012" i="26"/>
  <c r="H1012" i="26" s="1"/>
  <c r="G1013" i="26"/>
  <c r="H1013" i="26" s="1"/>
  <c r="G1014" i="26"/>
  <c r="H1014" i="26" s="1"/>
  <c r="G1015" i="26"/>
  <c r="H1015" i="26" s="1"/>
  <c r="G1016" i="26"/>
  <c r="H1016" i="26" s="1"/>
  <c r="G1017" i="26"/>
  <c r="H1017" i="26" s="1"/>
  <c r="G1018" i="26"/>
  <c r="H1018" i="26" s="1"/>
  <c r="G1019" i="26"/>
  <c r="H1019" i="26" s="1"/>
  <c r="G1020" i="26"/>
  <c r="H1020" i="26" s="1"/>
  <c r="G1021" i="26"/>
  <c r="H1021" i="26" s="1"/>
  <c r="G1022" i="26"/>
  <c r="H1022" i="26" s="1"/>
  <c r="G1023" i="26"/>
  <c r="H1023" i="26" s="1"/>
  <c r="G1024" i="26"/>
  <c r="H1024" i="26" s="1"/>
  <c r="G1025" i="26"/>
  <c r="H1025" i="26" s="1"/>
  <c r="G1026" i="26"/>
  <c r="H1026" i="26" s="1"/>
  <c r="G1027" i="26"/>
  <c r="H1027" i="26" s="1"/>
  <c r="G1028" i="26"/>
  <c r="H1028" i="26" s="1"/>
  <c r="G1029" i="26"/>
  <c r="H1029" i="26" s="1"/>
  <c r="G1030" i="26"/>
  <c r="H1030" i="26" s="1"/>
  <c r="G1031" i="26"/>
  <c r="H1031" i="26" s="1"/>
  <c r="G1032" i="26"/>
  <c r="H1032" i="26" s="1"/>
  <c r="G1033" i="26"/>
  <c r="H1033" i="26" s="1"/>
  <c r="G1034" i="26"/>
  <c r="H1034" i="26" s="1"/>
  <c r="G1035" i="26"/>
  <c r="H1035" i="26" s="1"/>
  <c r="G1036" i="26"/>
  <c r="H1036" i="26" s="1"/>
  <c r="G1037" i="26"/>
  <c r="H1037" i="26" s="1"/>
  <c r="G1038" i="26"/>
  <c r="H1038" i="26" s="1"/>
  <c r="G1039" i="26"/>
  <c r="H1039" i="26" s="1"/>
  <c r="G1040" i="26"/>
  <c r="H1040" i="26" s="1"/>
  <c r="G1041" i="26"/>
  <c r="H1041" i="26" s="1"/>
  <c r="G1042" i="26"/>
  <c r="H1042" i="26" s="1"/>
  <c r="G1043" i="26"/>
  <c r="H1043" i="26" s="1"/>
  <c r="G1044" i="26"/>
  <c r="H1044" i="26" s="1"/>
  <c r="G1045" i="26"/>
  <c r="H1045" i="26" s="1"/>
  <c r="G1046" i="26"/>
  <c r="H1046" i="26" s="1"/>
  <c r="G1047" i="26"/>
  <c r="H1047" i="26" s="1"/>
  <c r="G1048" i="26"/>
  <c r="H1048" i="26" s="1"/>
  <c r="G1049" i="26"/>
  <c r="H1049" i="26" s="1"/>
  <c r="G1050" i="26"/>
  <c r="H1050" i="26" s="1"/>
  <c r="G1051" i="26"/>
  <c r="H1051" i="26" s="1"/>
  <c r="G1052" i="26"/>
  <c r="H1052" i="26" s="1"/>
  <c r="G1053" i="26"/>
  <c r="H1053" i="26" s="1"/>
  <c r="G1054" i="26"/>
  <c r="H1054" i="26" s="1"/>
  <c r="G1055" i="26"/>
  <c r="H1055" i="26" s="1"/>
  <c r="G1056" i="26"/>
  <c r="H1056" i="26" s="1"/>
  <c r="G1057" i="26"/>
  <c r="H1057" i="26" s="1"/>
  <c r="G1058" i="26"/>
  <c r="H1058" i="26" s="1"/>
  <c r="G1059" i="26"/>
  <c r="H1059" i="26" s="1"/>
  <c r="G1060" i="26"/>
  <c r="H1060" i="26" s="1"/>
  <c r="G1061" i="26"/>
  <c r="H1061" i="26" s="1"/>
  <c r="G1062" i="26"/>
  <c r="H1062" i="26" s="1"/>
  <c r="G1063" i="26"/>
  <c r="H1063" i="26" s="1"/>
  <c r="G1064" i="26"/>
  <c r="H1064" i="26" s="1"/>
  <c r="G1065" i="26"/>
  <c r="H1065" i="26" s="1"/>
  <c r="G1066" i="26"/>
  <c r="H1066" i="26" s="1"/>
  <c r="G1067" i="26"/>
  <c r="H1067" i="26" s="1"/>
  <c r="G1068" i="26"/>
  <c r="H1068" i="26" s="1"/>
  <c r="G1069" i="26"/>
  <c r="H1069" i="26" s="1"/>
  <c r="G1070" i="26"/>
  <c r="H1070" i="26" s="1"/>
  <c r="G1071" i="26"/>
  <c r="H1071" i="26" s="1"/>
  <c r="G1072" i="26"/>
  <c r="H1072" i="26" s="1"/>
  <c r="G1073" i="26"/>
  <c r="H1073" i="26" s="1"/>
  <c r="G1074" i="26"/>
  <c r="H1074" i="26" s="1"/>
  <c r="G1075" i="26"/>
  <c r="H1075" i="26" s="1"/>
  <c r="G1076" i="26"/>
  <c r="H1076" i="26" s="1"/>
  <c r="G1077" i="26"/>
  <c r="H1077" i="26" s="1"/>
  <c r="G1078" i="26"/>
  <c r="H1078" i="26" s="1"/>
  <c r="G1079" i="26"/>
  <c r="H1079" i="26" s="1"/>
  <c r="G1080" i="26"/>
  <c r="H1080" i="26" s="1"/>
  <c r="G1081" i="26"/>
  <c r="H1081" i="26" s="1"/>
  <c r="G1082" i="26"/>
  <c r="H1082" i="26" s="1"/>
  <c r="G1083" i="26"/>
  <c r="H1083" i="26" s="1"/>
  <c r="G1084" i="26"/>
  <c r="H1084" i="26" s="1"/>
  <c r="G1085" i="26"/>
  <c r="H1085" i="26" s="1"/>
  <c r="G1086" i="26"/>
  <c r="H1086" i="26" s="1"/>
  <c r="G1087" i="26"/>
  <c r="H1087" i="26" s="1"/>
  <c r="G1088" i="26"/>
  <c r="H1088" i="26" s="1"/>
  <c r="G1089" i="26"/>
  <c r="H1089" i="26" s="1"/>
  <c r="G1090" i="26"/>
  <c r="H1090" i="26" s="1"/>
  <c r="G1091" i="26"/>
  <c r="H1091" i="26" s="1"/>
  <c r="G1092" i="26"/>
  <c r="H1092" i="26" s="1"/>
  <c r="G1093" i="26"/>
  <c r="H1093" i="26" s="1"/>
  <c r="G1094" i="26"/>
  <c r="H1094" i="26" s="1"/>
  <c r="G1095" i="26"/>
  <c r="H1095" i="26" s="1"/>
  <c r="G1096" i="26"/>
  <c r="H1096" i="26" s="1"/>
  <c r="G1097" i="26"/>
  <c r="H1097" i="26" s="1"/>
  <c r="G1098" i="26"/>
  <c r="H1098" i="26" s="1"/>
  <c r="G1099" i="26"/>
  <c r="H1099" i="26" s="1"/>
  <c r="G1100" i="26"/>
  <c r="H1100" i="26" s="1"/>
  <c r="G1101" i="26"/>
  <c r="H1101" i="26" s="1"/>
  <c r="G1102" i="26"/>
  <c r="H1102" i="26" s="1"/>
  <c r="G1103" i="26"/>
  <c r="H1103" i="26" s="1"/>
  <c r="G1104" i="26"/>
  <c r="H1104" i="26" s="1"/>
  <c r="G1105" i="26"/>
  <c r="H1105" i="26" s="1"/>
  <c r="G1106" i="26"/>
  <c r="H1106" i="26" s="1"/>
  <c r="G1107" i="26"/>
  <c r="H1107" i="26" s="1"/>
  <c r="G1108" i="26"/>
  <c r="H1108" i="26" s="1"/>
  <c r="G1109" i="26"/>
  <c r="H1109" i="26" s="1"/>
  <c r="G1110" i="26"/>
  <c r="H1110" i="26" s="1"/>
  <c r="G1111" i="26"/>
  <c r="H1111" i="26" s="1"/>
  <c r="G1112" i="26"/>
  <c r="H1112" i="26" s="1"/>
  <c r="G1113" i="26"/>
  <c r="H1113" i="26" s="1"/>
  <c r="G1114" i="26"/>
  <c r="H1114" i="26" s="1"/>
  <c r="G1115" i="26"/>
  <c r="H1115" i="26" s="1"/>
  <c r="G1116" i="26"/>
  <c r="H1116" i="26" s="1"/>
  <c r="G1117" i="26"/>
  <c r="H1117" i="26" s="1"/>
  <c r="G1118" i="26"/>
  <c r="H1118" i="26" s="1"/>
  <c r="G1119" i="26"/>
  <c r="H1119" i="26" s="1"/>
  <c r="G1120" i="26"/>
  <c r="H1120" i="26" s="1"/>
  <c r="G1121" i="26"/>
  <c r="H1121" i="26" s="1"/>
  <c r="G1122" i="26"/>
  <c r="H1122" i="26" s="1"/>
  <c r="G1123" i="26"/>
  <c r="H1123" i="26" s="1"/>
  <c r="G1124" i="26"/>
  <c r="H1124" i="26" s="1"/>
  <c r="G1125" i="26"/>
  <c r="H1125" i="26" s="1"/>
  <c r="G1126" i="26"/>
  <c r="H1126" i="26" s="1"/>
  <c r="G1127" i="26"/>
  <c r="H1127" i="26" s="1"/>
  <c r="G1128" i="26"/>
  <c r="H1128" i="26" s="1"/>
  <c r="G1129" i="26"/>
  <c r="H1129" i="26" s="1"/>
  <c r="G1130" i="26"/>
  <c r="H1130" i="26" s="1"/>
  <c r="G1131" i="26"/>
  <c r="H1131" i="26" s="1"/>
  <c r="G1132" i="26"/>
  <c r="H1132" i="26" s="1"/>
  <c r="G1133" i="26"/>
  <c r="H1133" i="26" s="1"/>
  <c r="G1134" i="26"/>
  <c r="H1134" i="26" s="1"/>
  <c r="G1135" i="26"/>
  <c r="H1135" i="26" s="1"/>
  <c r="G1136" i="26"/>
  <c r="H1136" i="26" s="1"/>
  <c r="G1137" i="26"/>
  <c r="H1137" i="26" s="1"/>
  <c r="G1138" i="26"/>
  <c r="H1138" i="26" s="1"/>
  <c r="G1139" i="26"/>
  <c r="H1139" i="26" s="1"/>
  <c r="G1140" i="26"/>
  <c r="H1140" i="26" s="1"/>
  <c r="G1141" i="26"/>
  <c r="H1141" i="26" s="1"/>
  <c r="G1142" i="26"/>
  <c r="H1142" i="26" s="1"/>
  <c r="G1143" i="26"/>
  <c r="H1143" i="26" s="1"/>
  <c r="G1144" i="26"/>
  <c r="H1144" i="26" s="1"/>
  <c r="G1145" i="26"/>
  <c r="H1145" i="26" s="1"/>
  <c r="G1146" i="26"/>
  <c r="H1146" i="26" s="1"/>
  <c r="G1147" i="26"/>
  <c r="H1147" i="26" s="1"/>
  <c r="G1148" i="26"/>
  <c r="H1148" i="26" s="1"/>
  <c r="G1149" i="26"/>
  <c r="H1149" i="26" s="1"/>
  <c r="G1150" i="26"/>
  <c r="H1150" i="26" s="1"/>
  <c r="G1151" i="26"/>
  <c r="H1151" i="26" s="1"/>
  <c r="G1152" i="26"/>
  <c r="H1152" i="26" s="1"/>
  <c r="G1153" i="26"/>
  <c r="H1153" i="26" s="1"/>
  <c r="G1154" i="26"/>
  <c r="H1154" i="26" s="1"/>
  <c r="G1155" i="26"/>
  <c r="H1155" i="26" s="1"/>
  <c r="G1156" i="26"/>
  <c r="H1156" i="26" s="1"/>
  <c r="G1157" i="26"/>
  <c r="H1157" i="26" s="1"/>
  <c r="G1158" i="26"/>
  <c r="H1158" i="26" s="1"/>
  <c r="G1159" i="26"/>
  <c r="H1159" i="26" s="1"/>
  <c r="G1160" i="26"/>
  <c r="H1160" i="26" s="1"/>
  <c r="G1161" i="26"/>
  <c r="H1161" i="26" s="1"/>
  <c r="G1162" i="26"/>
  <c r="H1162" i="26" s="1"/>
  <c r="G1163" i="26"/>
  <c r="H1163" i="26" s="1"/>
  <c r="G1164" i="26"/>
  <c r="H1164" i="26" s="1"/>
  <c r="G1165" i="26"/>
  <c r="H1165" i="26" s="1"/>
  <c r="G1166" i="26"/>
  <c r="H1166" i="26" s="1"/>
  <c r="G1167" i="26"/>
  <c r="H1167" i="26" s="1"/>
  <c r="G1168" i="26"/>
  <c r="H1168" i="26" s="1"/>
  <c r="G1169" i="26"/>
  <c r="H1169" i="26" s="1"/>
  <c r="G1170" i="26"/>
  <c r="H1170" i="26" s="1"/>
  <c r="G1171" i="26"/>
  <c r="H1171" i="26" s="1"/>
  <c r="G1172" i="26"/>
  <c r="H1172" i="26" s="1"/>
  <c r="G1173" i="26"/>
  <c r="H1173" i="26" s="1"/>
  <c r="G1174" i="26"/>
  <c r="H1174" i="26" s="1"/>
  <c r="G1175" i="26"/>
  <c r="H1175" i="26" s="1"/>
  <c r="G1176" i="26"/>
  <c r="H1176" i="26" s="1"/>
  <c r="G1177" i="26"/>
  <c r="H1177" i="26" s="1"/>
  <c r="G1178" i="26"/>
  <c r="H1178" i="26" s="1"/>
  <c r="G1179" i="26"/>
  <c r="H1179" i="26" s="1"/>
  <c r="G1180" i="26"/>
  <c r="H1180" i="26" s="1"/>
  <c r="G1181" i="26"/>
  <c r="H1181" i="26" s="1"/>
  <c r="G1182" i="26"/>
  <c r="H1182" i="26" s="1"/>
  <c r="G1183" i="26"/>
  <c r="H1183" i="26" s="1"/>
  <c r="G1184" i="26"/>
  <c r="H1184" i="26" s="1"/>
  <c r="G1185" i="26"/>
  <c r="H1185" i="26" s="1"/>
  <c r="G1186" i="26"/>
  <c r="H1186" i="26" s="1"/>
  <c r="G1187" i="26"/>
  <c r="H1187" i="26" s="1"/>
  <c r="G1188" i="26"/>
  <c r="H1188" i="26" s="1"/>
  <c r="G1189" i="26"/>
  <c r="H1189" i="26" s="1"/>
  <c r="G1190" i="26"/>
  <c r="H1190" i="26" s="1"/>
  <c r="G1191" i="26"/>
  <c r="H1191" i="26" s="1"/>
  <c r="G1192" i="26"/>
  <c r="H1192" i="26" s="1"/>
  <c r="G1193" i="26"/>
  <c r="H1193" i="26" s="1"/>
  <c r="G1194" i="26"/>
  <c r="H1194" i="26" s="1"/>
  <c r="G1195" i="26"/>
  <c r="H1195" i="26" s="1"/>
  <c r="G1196" i="26"/>
  <c r="H1196" i="26" s="1"/>
  <c r="G1197" i="26"/>
  <c r="H1197" i="26" s="1"/>
  <c r="G1198" i="26"/>
  <c r="H1198" i="26" s="1"/>
  <c r="G1199" i="26"/>
  <c r="H1199" i="26" s="1"/>
  <c r="G1200" i="26"/>
  <c r="H1200" i="26" s="1"/>
  <c r="G1201" i="26"/>
  <c r="H1201" i="26" s="1"/>
  <c r="G1202" i="26"/>
  <c r="H1202" i="26" s="1"/>
  <c r="G1203" i="26"/>
  <c r="H1203" i="26" s="1"/>
  <c r="G1204" i="26"/>
  <c r="H1204" i="26" s="1"/>
  <c r="G1205" i="26"/>
  <c r="H1205" i="26" s="1"/>
  <c r="G1206" i="26"/>
  <c r="H1206" i="26" s="1"/>
  <c r="G1207" i="26"/>
  <c r="H1207" i="26" s="1"/>
  <c r="G1208" i="26"/>
  <c r="H1208" i="26" s="1"/>
  <c r="G1209" i="26"/>
  <c r="H1209" i="26" s="1"/>
  <c r="G1210" i="26"/>
  <c r="H1210" i="26" s="1"/>
  <c r="G1211" i="26"/>
  <c r="H1211" i="26" s="1"/>
  <c r="G1212" i="26"/>
  <c r="H1212" i="26" s="1"/>
  <c r="G1213" i="26"/>
  <c r="H1213" i="26" s="1"/>
  <c r="G1214" i="26"/>
  <c r="H1214" i="26" s="1"/>
  <c r="G1215" i="26"/>
  <c r="H1215" i="26" s="1"/>
  <c r="G1216" i="26"/>
  <c r="H1216" i="26" s="1"/>
  <c r="G1217" i="26"/>
  <c r="H1217" i="26" s="1"/>
  <c r="G1218" i="26"/>
  <c r="H1218" i="26" s="1"/>
  <c r="G1219" i="26"/>
  <c r="H1219" i="26" s="1"/>
  <c r="G1220" i="26"/>
  <c r="H1220" i="26" s="1"/>
  <c r="G1221" i="26"/>
  <c r="H1221" i="26" s="1"/>
  <c r="G1222" i="26"/>
  <c r="H1222" i="26" s="1"/>
  <c r="G1223" i="26"/>
  <c r="H1223" i="26" s="1"/>
  <c r="G1224" i="26"/>
  <c r="H1224" i="26" s="1"/>
  <c r="G1225" i="26"/>
  <c r="H1225" i="26" s="1"/>
  <c r="G1226" i="26"/>
  <c r="H1226" i="26" s="1"/>
  <c r="G1227" i="26"/>
  <c r="H1227" i="26" s="1"/>
  <c r="G1228" i="26"/>
  <c r="H1228" i="26" s="1"/>
  <c r="G1229" i="26"/>
  <c r="H1229" i="26" s="1"/>
  <c r="G1230" i="26"/>
  <c r="H1230" i="26" s="1"/>
  <c r="G1231" i="26"/>
  <c r="H1231" i="26" s="1"/>
  <c r="G1232" i="26"/>
  <c r="H1232" i="26" s="1"/>
  <c r="G1233" i="26"/>
  <c r="H1233" i="26" s="1"/>
  <c r="G1234" i="26"/>
  <c r="H1234" i="26" s="1"/>
  <c r="G1235" i="26"/>
  <c r="H1235" i="26" s="1"/>
  <c r="G1236" i="26"/>
  <c r="H1236" i="26" s="1"/>
  <c r="G1237" i="26"/>
  <c r="H1237" i="26" s="1"/>
  <c r="G1238" i="26"/>
  <c r="H1238" i="26" s="1"/>
  <c r="G1239" i="26"/>
  <c r="H1239" i="26" s="1"/>
  <c r="G1240" i="26"/>
  <c r="H1240" i="26" s="1"/>
  <c r="G1241" i="26"/>
  <c r="H1241" i="26" s="1"/>
  <c r="G1242" i="26"/>
  <c r="H1242" i="26" s="1"/>
  <c r="G1243" i="26"/>
  <c r="H1243" i="26" s="1"/>
  <c r="G1244" i="26"/>
  <c r="H1244" i="26" s="1"/>
  <c r="G1245" i="26"/>
  <c r="H1245" i="26" s="1"/>
  <c r="G1246" i="26"/>
  <c r="H1246" i="26" s="1"/>
  <c r="G1247" i="26"/>
  <c r="H1247" i="26" s="1"/>
  <c r="G1248" i="26"/>
  <c r="H1248" i="26" s="1"/>
  <c r="G1249" i="26"/>
  <c r="H1249" i="26" s="1"/>
  <c r="G1250" i="26"/>
  <c r="H1250" i="26" s="1"/>
  <c r="G1251" i="26"/>
  <c r="H1251" i="26" s="1"/>
  <c r="G1252" i="26"/>
  <c r="H1252" i="26" s="1"/>
  <c r="G1253" i="26"/>
  <c r="H1253" i="26" s="1"/>
  <c r="G1254" i="26"/>
  <c r="H1254" i="26" s="1"/>
  <c r="G1255" i="26"/>
  <c r="H1255" i="26" s="1"/>
  <c r="G1256" i="26"/>
  <c r="H1256" i="26" s="1"/>
  <c r="G1257" i="26"/>
  <c r="H1257" i="26" s="1"/>
  <c r="G1258" i="26"/>
  <c r="H1258" i="26" s="1"/>
  <c r="G1259" i="26"/>
  <c r="H1259" i="26" s="1"/>
  <c r="G1260" i="26"/>
  <c r="H1260" i="26" s="1"/>
  <c r="G1261" i="26"/>
  <c r="H1261" i="26" s="1"/>
  <c r="G1262" i="26"/>
  <c r="H1262" i="26" s="1"/>
  <c r="G1263" i="26"/>
  <c r="H1263" i="26" s="1"/>
  <c r="G1264" i="26"/>
  <c r="H1264" i="26" s="1"/>
  <c r="G1265" i="26"/>
  <c r="H1265" i="26" s="1"/>
  <c r="G1266" i="26"/>
  <c r="H1266" i="26" s="1"/>
  <c r="G1267" i="26"/>
  <c r="H1267" i="26" s="1"/>
  <c r="G1268" i="26"/>
  <c r="H1268" i="26" s="1"/>
  <c r="G1269" i="26"/>
  <c r="H1269" i="26" s="1"/>
  <c r="G1270" i="26"/>
  <c r="H1270" i="26" s="1"/>
  <c r="G1271" i="26"/>
  <c r="H1271" i="26" s="1"/>
  <c r="G1272" i="26"/>
  <c r="H1272" i="26" s="1"/>
  <c r="G1273" i="26"/>
  <c r="H1273" i="26" s="1"/>
  <c r="G1274" i="26"/>
  <c r="H1274" i="26" s="1"/>
  <c r="G1275" i="26"/>
  <c r="H1275" i="26" s="1"/>
  <c r="G1276" i="26"/>
  <c r="H1276" i="26" s="1"/>
  <c r="G1277" i="26"/>
  <c r="H1277" i="26" s="1"/>
  <c r="G1278" i="26"/>
  <c r="H1278" i="26" s="1"/>
  <c r="G1279" i="26"/>
  <c r="H1279" i="26" s="1"/>
  <c r="G1280" i="26"/>
  <c r="H1280" i="26" s="1"/>
  <c r="G1281" i="26"/>
  <c r="H1281" i="26" s="1"/>
  <c r="G1282" i="26"/>
  <c r="H1282" i="26" s="1"/>
  <c r="G1283" i="26"/>
  <c r="H1283" i="26" s="1"/>
  <c r="G1284" i="26"/>
  <c r="H1284" i="26" s="1"/>
  <c r="G1285" i="26"/>
  <c r="H1285" i="26" s="1"/>
  <c r="G1286" i="26"/>
  <c r="H1286" i="26" s="1"/>
  <c r="G1287" i="26"/>
  <c r="H1287" i="26" s="1"/>
  <c r="G1288" i="26"/>
  <c r="H1288" i="26" s="1"/>
  <c r="G1289" i="26"/>
  <c r="H1289" i="26" s="1"/>
  <c r="G1290" i="26"/>
  <c r="H1290" i="26" s="1"/>
  <c r="G1291" i="26"/>
  <c r="H1291" i="26" s="1"/>
  <c r="G1292" i="26"/>
  <c r="H1292" i="26" s="1"/>
  <c r="G1293" i="26"/>
  <c r="H1293" i="26" s="1"/>
  <c r="G1294" i="26"/>
  <c r="H1294" i="26" s="1"/>
  <c r="G1295" i="26"/>
  <c r="H1295" i="26" s="1"/>
  <c r="G1296" i="26"/>
  <c r="H1296" i="26" s="1"/>
  <c r="G1297" i="26"/>
  <c r="H1297" i="26" s="1"/>
  <c r="G1298" i="26"/>
  <c r="H1298" i="26" s="1"/>
  <c r="G1299" i="26"/>
  <c r="H1299" i="26" s="1"/>
  <c r="G1300" i="26"/>
  <c r="H1300" i="26" s="1"/>
  <c r="G1301" i="26"/>
  <c r="H1301" i="26" s="1"/>
  <c r="G1302" i="26"/>
  <c r="H1302" i="26" s="1"/>
  <c r="G1303" i="26"/>
  <c r="H1303" i="26" s="1"/>
  <c r="G1304" i="26"/>
  <c r="H1304" i="26" s="1"/>
  <c r="G1305" i="26"/>
  <c r="H1305" i="26" s="1"/>
  <c r="G1306" i="26"/>
  <c r="H1306" i="26" s="1"/>
  <c r="G1307" i="26"/>
  <c r="H1307" i="26" s="1"/>
  <c r="G1308" i="26"/>
  <c r="H1308" i="26" s="1"/>
  <c r="G1309" i="26"/>
  <c r="H1309" i="26" s="1"/>
  <c r="G1310" i="26"/>
  <c r="H1310" i="26" s="1"/>
  <c r="G1311" i="26"/>
  <c r="H1311" i="26" s="1"/>
  <c r="G1312" i="26"/>
  <c r="H1312" i="26" s="1"/>
  <c r="G1313" i="26"/>
  <c r="H1313" i="26" s="1"/>
  <c r="G1314" i="26"/>
  <c r="H1314" i="26" s="1"/>
  <c r="G1315" i="26"/>
  <c r="H1315" i="26" s="1"/>
  <c r="G1316" i="26"/>
  <c r="H1316" i="26" s="1"/>
  <c r="G1317" i="26"/>
  <c r="H1317" i="26" s="1"/>
  <c r="G1318" i="26"/>
  <c r="H1318" i="26" s="1"/>
  <c r="G1319" i="26"/>
  <c r="H1319" i="26" s="1"/>
  <c r="G1320" i="26"/>
  <c r="H1320" i="26" s="1"/>
  <c r="G1321" i="26"/>
  <c r="H1321" i="26" s="1"/>
  <c r="G1322" i="26"/>
  <c r="H1322" i="26" s="1"/>
  <c r="G1323" i="26"/>
  <c r="H1323" i="26" s="1"/>
  <c r="G1324" i="26"/>
  <c r="H1324" i="26" s="1"/>
  <c r="G1325" i="26"/>
  <c r="H1325" i="26" s="1"/>
  <c r="G1326" i="26"/>
  <c r="H1326" i="26" s="1"/>
  <c r="G1327" i="26"/>
  <c r="H1327" i="26" s="1"/>
  <c r="G1328" i="26"/>
  <c r="H1328" i="26" s="1"/>
  <c r="G1329" i="26"/>
  <c r="H1329" i="26" s="1"/>
  <c r="G1330" i="26"/>
  <c r="H1330" i="26" s="1"/>
  <c r="G1331" i="26"/>
  <c r="H1331" i="26" s="1"/>
  <c r="G1332" i="26"/>
  <c r="H1332" i="26" s="1"/>
  <c r="G1333" i="26"/>
  <c r="H1333" i="26" s="1"/>
  <c r="G1334" i="26"/>
  <c r="H1334" i="26" s="1"/>
  <c r="G1335" i="26"/>
  <c r="H1335" i="26" s="1"/>
  <c r="G1336" i="26"/>
  <c r="H1336" i="26" s="1"/>
  <c r="G1337" i="26"/>
  <c r="H1337" i="26" s="1"/>
  <c r="G1338" i="26"/>
  <c r="H1338" i="26" s="1"/>
  <c r="G1339" i="26"/>
  <c r="H1339" i="26" s="1"/>
  <c r="G1340" i="26"/>
  <c r="H1340" i="26" s="1"/>
  <c r="G1341" i="26"/>
  <c r="H1341" i="26" s="1"/>
  <c r="G1342" i="26"/>
  <c r="H1342" i="26" s="1"/>
  <c r="G1343" i="26"/>
  <c r="H1343" i="26" s="1"/>
  <c r="G1344" i="26"/>
  <c r="H1344" i="26" s="1"/>
  <c r="G1345" i="26"/>
  <c r="H1345" i="26" s="1"/>
  <c r="G1346" i="26"/>
  <c r="H1346" i="26" s="1"/>
  <c r="G1347" i="26"/>
  <c r="H1347" i="26" s="1"/>
  <c r="G1348" i="26"/>
  <c r="H1348" i="26" s="1"/>
  <c r="G1349" i="26"/>
  <c r="H1349" i="26" s="1"/>
  <c r="G1350" i="26"/>
  <c r="H1350" i="26" s="1"/>
  <c r="G1351" i="26"/>
  <c r="H1351" i="26" s="1"/>
  <c r="G1352" i="26"/>
  <c r="H1352" i="26" s="1"/>
  <c r="G1353" i="26"/>
  <c r="H1353" i="26" s="1"/>
  <c r="G1354" i="26"/>
  <c r="H1354" i="26" s="1"/>
  <c r="G1355" i="26"/>
  <c r="H1355" i="26" s="1"/>
  <c r="G1356" i="26"/>
  <c r="H1356" i="26" s="1"/>
  <c r="G1357" i="26"/>
  <c r="H1357" i="26" s="1"/>
  <c r="G1358" i="26"/>
  <c r="H1358" i="26" s="1"/>
  <c r="G1359" i="26"/>
  <c r="H1359" i="26" s="1"/>
  <c r="G1360" i="26"/>
  <c r="H1360" i="26" s="1"/>
  <c r="G1361" i="26"/>
  <c r="H1361" i="26" s="1"/>
  <c r="G1362" i="26"/>
  <c r="H1362" i="26" s="1"/>
  <c r="G1363" i="26"/>
  <c r="H1363" i="26" s="1"/>
  <c r="G1364" i="26"/>
  <c r="H1364" i="26" s="1"/>
  <c r="G1365" i="26"/>
  <c r="H1365" i="26" s="1"/>
  <c r="G1366" i="26"/>
  <c r="H1366" i="26" s="1"/>
  <c r="G1367" i="26"/>
  <c r="H1367" i="26" s="1"/>
  <c r="G1368" i="26"/>
  <c r="H1368" i="26" s="1"/>
  <c r="G1369" i="26"/>
  <c r="H1369" i="26" s="1"/>
  <c r="G1370" i="26"/>
  <c r="H1370" i="26" s="1"/>
  <c r="G1371" i="26"/>
  <c r="H1371" i="26" s="1"/>
  <c r="G1372" i="26"/>
  <c r="H1372" i="26" s="1"/>
  <c r="G1373" i="26"/>
  <c r="H1373" i="26" s="1"/>
  <c r="G1374" i="26"/>
  <c r="H1374" i="26" s="1"/>
  <c r="G1375" i="26"/>
  <c r="H1375" i="26" s="1"/>
  <c r="G1376" i="26"/>
  <c r="H1376" i="26" s="1"/>
  <c r="G1377" i="26"/>
  <c r="H1377" i="26" s="1"/>
  <c r="G1378" i="26"/>
  <c r="H1378" i="26" s="1"/>
  <c r="G1379" i="26"/>
  <c r="H1379" i="26" s="1"/>
  <c r="G1380" i="26"/>
  <c r="H1380" i="26" s="1"/>
  <c r="G1381" i="26"/>
  <c r="H1381" i="26" s="1"/>
  <c r="G1382" i="26"/>
  <c r="H1382" i="26" s="1"/>
  <c r="G1383" i="26"/>
  <c r="H1383" i="26" s="1"/>
  <c r="G1384" i="26"/>
  <c r="H1384" i="26" s="1"/>
  <c r="G1385" i="26"/>
  <c r="H1385" i="26" s="1"/>
  <c r="G1386" i="26"/>
  <c r="H1386" i="26" s="1"/>
  <c r="G1387" i="26"/>
  <c r="H1387" i="26" s="1"/>
  <c r="G1388" i="26"/>
  <c r="H1388" i="26" s="1"/>
  <c r="G1389" i="26"/>
  <c r="H1389" i="26" s="1"/>
  <c r="G1390" i="26"/>
  <c r="H1390" i="26" s="1"/>
  <c r="G1391" i="26"/>
  <c r="H1391" i="26" s="1"/>
  <c r="G1392" i="26"/>
  <c r="H1392" i="26" s="1"/>
  <c r="G1393" i="26"/>
  <c r="H1393" i="26" s="1"/>
  <c r="G1394" i="26"/>
  <c r="H1394" i="26" s="1"/>
  <c r="G1395" i="26"/>
  <c r="H1395" i="26" s="1"/>
  <c r="G1396" i="26"/>
  <c r="H1396" i="26" s="1"/>
  <c r="G1397" i="26"/>
  <c r="H1397" i="26" s="1"/>
  <c r="G1398" i="26"/>
  <c r="H1398" i="26" s="1"/>
  <c r="G1399" i="26"/>
  <c r="H1399" i="26" s="1"/>
  <c r="G1400" i="26"/>
  <c r="H1400" i="26" s="1"/>
  <c r="G1401" i="26"/>
  <c r="H1401" i="26" s="1"/>
  <c r="G1402" i="26"/>
  <c r="H1402" i="26" s="1"/>
  <c r="G1403" i="26"/>
  <c r="H1403" i="26" s="1"/>
  <c r="G1404" i="26"/>
  <c r="H1404" i="26" s="1"/>
  <c r="G1405" i="26"/>
  <c r="H1405" i="26" s="1"/>
  <c r="G1406" i="26"/>
  <c r="H1406" i="26" s="1"/>
  <c r="G1407" i="26"/>
  <c r="H1407" i="26" s="1"/>
  <c r="G1408" i="26"/>
  <c r="H1408" i="26" s="1"/>
  <c r="G1409" i="26"/>
  <c r="H1409" i="26" s="1"/>
  <c r="G1410" i="26"/>
  <c r="H1410" i="26" s="1"/>
  <c r="G1411" i="26"/>
  <c r="H1411" i="26" s="1"/>
  <c r="G1412" i="26"/>
  <c r="H1412" i="26" s="1"/>
  <c r="G1413" i="26"/>
  <c r="H1413" i="26" s="1"/>
  <c r="G1414" i="26"/>
  <c r="H1414" i="26" s="1"/>
  <c r="G1415" i="26"/>
  <c r="H1415" i="26" s="1"/>
  <c r="G1416" i="26"/>
  <c r="H1416" i="26" s="1"/>
  <c r="G1417" i="26"/>
  <c r="H1417" i="26" s="1"/>
  <c r="G1418" i="26"/>
  <c r="H1418" i="26" s="1"/>
  <c r="G1419" i="26"/>
  <c r="H1419" i="26" s="1"/>
  <c r="G1420" i="26"/>
  <c r="H1420" i="26" s="1"/>
  <c r="G1421" i="26"/>
  <c r="H1421" i="26" s="1"/>
  <c r="G1422" i="26"/>
  <c r="H1422" i="26" s="1"/>
  <c r="G1423" i="26"/>
  <c r="H1423" i="26" s="1"/>
  <c r="G1424" i="26"/>
  <c r="H1424" i="26" s="1"/>
  <c r="G1425" i="26"/>
  <c r="H1425" i="26" s="1"/>
  <c r="G1426" i="26"/>
  <c r="H1426" i="26" s="1"/>
  <c r="G1427" i="26"/>
  <c r="H1427" i="26" s="1"/>
  <c r="G1428" i="26"/>
  <c r="H1428" i="26" s="1"/>
  <c r="G1429" i="26"/>
  <c r="H1429" i="26" s="1"/>
  <c r="G1430" i="26"/>
  <c r="H1430" i="26" s="1"/>
  <c r="G1431" i="26"/>
  <c r="H1431" i="26" s="1"/>
  <c r="G1432" i="26"/>
  <c r="H1432" i="26" s="1"/>
  <c r="G1433" i="26"/>
  <c r="H1433" i="26" s="1"/>
  <c r="G1434" i="26"/>
  <c r="H1434" i="26" s="1"/>
  <c r="G1435" i="26"/>
  <c r="H1435" i="26" s="1"/>
  <c r="G1436" i="26"/>
  <c r="H1436" i="26" s="1"/>
  <c r="G1437" i="26"/>
  <c r="H1437" i="26" s="1"/>
  <c r="G1438" i="26"/>
  <c r="H1438" i="26" s="1"/>
  <c r="G1439" i="26"/>
  <c r="H1439" i="26" s="1"/>
  <c r="G1440" i="26"/>
  <c r="H1440" i="26" s="1"/>
  <c r="G1441" i="26"/>
  <c r="H1441" i="26" s="1"/>
  <c r="G1442" i="26"/>
  <c r="H1442" i="26" s="1"/>
  <c r="G1443" i="26"/>
  <c r="H1443" i="26" s="1"/>
  <c r="G1444" i="26"/>
  <c r="H1444" i="26" s="1"/>
  <c r="G1445" i="26"/>
  <c r="H1445" i="26" s="1"/>
  <c r="G1446" i="26"/>
  <c r="H1446" i="26" s="1"/>
  <c r="G1447" i="26"/>
  <c r="H1447" i="26" s="1"/>
  <c r="G1448" i="26"/>
  <c r="H1448" i="26" s="1"/>
  <c r="G1449" i="26"/>
  <c r="H1449" i="26" s="1"/>
  <c r="G1450" i="26"/>
  <c r="H1450" i="26" s="1"/>
  <c r="G1451" i="26"/>
  <c r="H1451" i="26" s="1"/>
  <c r="G1452" i="26"/>
  <c r="H1452" i="26" s="1"/>
  <c r="G1453" i="26"/>
  <c r="H1453" i="26" s="1"/>
  <c r="G1454" i="26"/>
  <c r="H1454" i="26" s="1"/>
  <c r="G1455" i="26"/>
  <c r="H1455" i="26" s="1"/>
  <c r="G1456" i="26"/>
  <c r="H1456" i="26" s="1"/>
  <c r="G1457" i="26"/>
  <c r="H1457" i="26" s="1"/>
  <c r="G1458" i="26"/>
  <c r="H1458" i="26" s="1"/>
  <c r="G1459" i="26"/>
  <c r="H1459" i="26" s="1"/>
  <c r="G1460" i="26"/>
  <c r="H1460" i="26" s="1"/>
  <c r="G1461" i="26"/>
  <c r="H1461" i="26" s="1"/>
  <c r="G1462" i="26"/>
  <c r="H1462" i="26" s="1"/>
  <c r="G1463" i="26"/>
  <c r="H1463" i="26" s="1"/>
  <c r="G1464" i="26"/>
  <c r="H1464" i="26" s="1"/>
  <c r="G1465" i="26"/>
  <c r="H1465" i="26" s="1"/>
  <c r="G1466" i="26"/>
  <c r="H1466" i="26" s="1"/>
  <c r="G1467" i="26"/>
  <c r="H1467" i="26" s="1"/>
  <c r="G1468" i="26"/>
  <c r="H1468" i="26" s="1"/>
  <c r="G1469" i="26"/>
  <c r="H1469" i="26" s="1"/>
  <c r="G1470" i="26"/>
  <c r="H1470" i="26" s="1"/>
  <c r="G1471" i="26"/>
  <c r="H1471" i="26" s="1"/>
  <c r="G1472" i="26"/>
  <c r="H1472" i="26" s="1"/>
  <c r="G1473" i="26"/>
  <c r="H1473" i="26" s="1"/>
  <c r="G1474" i="26"/>
  <c r="H1474" i="26" s="1"/>
  <c r="G1475" i="26"/>
  <c r="H1475" i="26" s="1"/>
  <c r="G1476" i="26"/>
  <c r="H1476" i="26" s="1"/>
  <c r="G1477" i="26"/>
  <c r="H1477" i="26" s="1"/>
  <c r="G1478" i="26"/>
  <c r="H1478" i="26" s="1"/>
  <c r="G1479" i="26"/>
  <c r="H1479" i="26" s="1"/>
  <c r="G1480" i="26"/>
  <c r="H1480" i="26" s="1"/>
  <c r="G1481" i="26"/>
  <c r="H1481" i="26" s="1"/>
  <c r="G1482" i="26"/>
  <c r="H1482" i="26" s="1"/>
  <c r="G1483" i="26"/>
  <c r="H1483" i="26" s="1"/>
  <c r="G1484" i="26"/>
  <c r="H1484" i="26" s="1"/>
  <c r="G1485" i="26"/>
  <c r="H1485" i="26" s="1"/>
  <c r="G1486" i="26"/>
  <c r="H1486" i="26" s="1"/>
  <c r="G1487" i="26"/>
  <c r="H1487" i="26" s="1"/>
  <c r="G1488" i="26"/>
  <c r="H1488" i="26" s="1"/>
  <c r="G1489" i="26"/>
  <c r="H1489" i="26" s="1"/>
  <c r="G1490" i="26"/>
  <c r="H1490" i="26" s="1"/>
  <c r="G1491" i="26"/>
  <c r="H1491" i="26" s="1"/>
  <c r="G1492" i="26"/>
  <c r="H1492" i="26" s="1"/>
  <c r="G1493" i="26"/>
  <c r="H1493" i="26" s="1"/>
  <c r="G1494" i="26"/>
  <c r="H1494" i="26" s="1"/>
  <c r="G1495" i="26"/>
  <c r="H1495" i="26" s="1"/>
  <c r="G1496" i="26"/>
  <c r="H1496" i="26" s="1"/>
  <c r="G1497" i="26"/>
  <c r="H1497" i="26" s="1"/>
  <c r="G1498" i="26"/>
  <c r="H1498" i="26" s="1"/>
  <c r="G1499" i="26"/>
  <c r="H1499" i="26" s="1"/>
  <c r="G1500" i="26"/>
  <c r="H1500" i="26" s="1"/>
  <c r="G1501" i="26"/>
  <c r="H1501" i="26" s="1"/>
  <c r="G1502" i="26"/>
  <c r="H1502" i="26" s="1"/>
  <c r="G1503" i="26"/>
  <c r="H1503" i="26" s="1"/>
  <c r="G1504" i="26"/>
  <c r="H1504" i="26" s="1"/>
  <c r="G1505" i="26"/>
  <c r="H1505" i="26" s="1"/>
  <c r="G1506" i="26"/>
  <c r="H1506" i="26" s="1"/>
  <c r="G1507" i="26"/>
  <c r="H1507" i="26" s="1"/>
  <c r="G1508" i="26"/>
  <c r="H1508" i="26" s="1"/>
  <c r="G1509" i="26"/>
  <c r="H1509" i="26" s="1"/>
  <c r="G1510" i="26"/>
  <c r="H1510" i="26" s="1"/>
  <c r="G1511" i="26"/>
  <c r="H1511" i="26" s="1"/>
  <c r="G1512" i="26"/>
  <c r="H1512" i="26" s="1"/>
  <c r="G1513" i="26"/>
  <c r="H1513" i="26" s="1"/>
  <c r="G1514" i="26"/>
  <c r="H1514" i="26" s="1"/>
  <c r="G1515" i="26"/>
  <c r="H1515" i="26" s="1"/>
  <c r="G1516" i="26"/>
  <c r="H1516" i="26" s="1"/>
  <c r="G1517" i="26"/>
  <c r="H1517" i="26" s="1"/>
  <c r="G1518" i="26"/>
  <c r="H1518" i="26" s="1"/>
  <c r="G1519" i="26"/>
  <c r="H1519" i="26" s="1"/>
  <c r="G1520" i="26"/>
  <c r="H1520" i="26" s="1"/>
  <c r="G1521" i="26"/>
  <c r="H1521" i="26" s="1"/>
  <c r="G1522" i="26"/>
  <c r="H1522" i="26" s="1"/>
  <c r="G1523" i="26"/>
  <c r="H1523" i="26" s="1"/>
  <c r="G1524" i="26"/>
  <c r="H1524" i="26" s="1"/>
  <c r="G1525" i="26"/>
  <c r="H1525" i="26" s="1"/>
  <c r="G1526" i="26"/>
  <c r="H1526" i="26" s="1"/>
  <c r="G1527" i="26"/>
  <c r="H1527" i="26" s="1"/>
  <c r="G1528" i="26"/>
  <c r="H1528" i="26" s="1"/>
  <c r="G1529" i="26"/>
  <c r="H1529" i="26" s="1"/>
  <c r="G1530" i="26"/>
  <c r="H1530" i="26" s="1"/>
  <c r="G1531" i="26"/>
  <c r="H1531" i="26" s="1"/>
  <c r="G1532" i="26"/>
  <c r="H1532" i="26" s="1"/>
  <c r="G1533" i="26"/>
  <c r="H1533" i="26" s="1"/>
  <c r="G1534" i="26"/>
  <c r="H1534" i="26" s="1"/>
  <c r="G1535" i="26"/>
  <c r="H1535" i="26" s="1"/>
  <c r="G1536" i="26"/>
  <c r="H1536" i="26" s="1"/>
  <c r="G1537" i="26"/>
  <c r="H1537" i="26" s="1"/>
  <c r="G1538" i="26"/>
  <c r="H1538" i="26" s="1"/>
  <c r="G1539" i="26"/>
  <c r="H1539" i="26" s="1"/>
  <c r="G1540" i="26"/>
  <c r="H1540" i="26" s="1"/>
  <c r="G1541" i="26"/>
  <c r="H1541" i="26" s="1"/>
  <c r="G1542" i="26"/>
  <c r="H1542" i="26" s="1"/>
  <c r="G1543" i="26"/>
  <c r="H1543" i="26" s="1"/>
  <c r="G1544" i="26"/>
  <c r="H1544" i="26" s="1"/>
  <c r="G1545" i="26"/>
  <c r="H1545" i="26" s="1"/>
  <c r="G1546" i="26"/>
  <c r="H1546" i="26" s="1"/>
  <c r="G1547" i="26"/>
  <c r="H1547" i="26" s="1"/>
  <c r="G1548" i="26"/>
  <c r="H1548" i="26" s="1"/>
  <c r="G1549" i="26"/>
  <c r="H1549" i="26" s="1"/>
  <c r="G1550" i="26"/>
  <c r="H1550" i="26" s="1"/>
  <c r="G1551" i="26"/>
  <c r="H1551" i="26" s="1"/>
  <c r="G1552" i="26"/>
  <c r="H1552" i="26" s="1"/>
  <c r="G1553" i="26"/>
  <c r="H1553" i="26" s="1"/>
  <c r="G1554" i="26"/>
  <c r="H1554" i="26" s="1"/>
  <c r="G1555" i="26"/>
  <c r="H1555" i="26" s="1"/>
  <c r="G1556" i="26"/>
  <c r="H1556" i="26" s="1"/>
  <c r="G1557" i="26"/>
  <c r="H1557" i="26" s="1"/>
  <c r="G1558" i="26"/>
  <c r="H1558" i="26" s="1"/>
  <c r="G1559" i="26"/>
  <c r="H1559" i="26" s="1"/>
  <c r="G1560" i="26"/>
  <c r="H1560" i="26" s="1"/>
  <c r="G1561" i="26"/>
  <c r="H1561" i="26" s="1"/>
  <c r="G1562" i="26"/>
  <c r="H1562" i="26" s="1"/>
  <c r="G1563" i="26"/>
  <c r="H1563" i="26" s="1"/>
  <c r="G1564" i="26"/>
  <c r="H1564" i="26" s="1"/>
  <c r="G1565" i="26"/>
  <c r="H1565" i="26" s="1"/>
  <c r="G1566" i="26"/>
  <c r="H1566" i="26" s="1"/>
  <c r="G1567" i="26"/>
  <c r="H1567" i="26" s="1"/>
  <c r="G1568" i="26"/>
  <c r="H1568" i="26" s="1"/>
  <c r="G1569" i="26"/>
  <c r="H1569" i="26" s="1"/>
  <c r="G1570" i="26"/>
  <c r="H1570" i="26" s="1"/>
  <c r="G1571" i="26"/>
  <c r="H1571" i="26" s="1"/>
  <c r="G1572" i="26"/>
  <c r="H1572" i="26" s="1"/>
  <c r="G1573" i="26"/>
  <c r="H1573" i="26" s="1"/>
  <c r="G1574" i="26"/>
  <c r="H1574" i="26" s="1"/>
  <c r="G1575" i="26"/>
  <c r="H1575" i="26" s="1"/>
  <c r="G1576" i="26"/>
  <c r="H1576" i="26" s="1"/>
  <c r="G1577" i="26"/>
  <c r="H1577" i="26" s="1"/>
  <c r="G1578" i="26"/>
  <c r="H1578" i="26" s="1"/>
  <c r="G1579" i="26"/>
  <c r="H1579" i="26" s="1"/>
  <c r="G1580" i="26"/>
  <c r="H1580" i="26" s="1"/>
  <c r="G1581" i="26"/>
  <c r="H1581" i="26" s="1"/>
  <c r="G1582" i="26"/>
  <c r="H1582" i="26" s="1"/>
  <c r="G1583" i="26"/>
  <c r="H1583" i="26" s="1"/>
  <c r="G1584" i="26"/>
  <c r="H1584" i="26" s="1"/>
  <c r="G1585" i="26"/>
  <c r="H1585" i="26" s="1"/>
  <c r="G1586" i="26"/>
  <c r="H1586" i="26" s="1"/>
  <c r="G1587" i="26"/>
  <c r="H1587" i="26" s="1"/>
  <c r="G1588" i="26"/>
  <c r="H1588" i="26" s="1"/>
  <c r="G1589" i="26"/>
  <c r="H1589" i="26" s="1"/>
  <c r="G1590" i="26"/>
  <c r="H1590" i="26" s="1"/>
  <c r="G1591" i="26"/>
  <c r="H1591" i="26" s="1"/>
  <c r="G1592" i="26"/>
  <c r="H1592" i="26" s="1"/>
  <c r="G1593" i="26"/>
  <c r="H1593" i="26" s="1"/>
  <c r="G1594" i="26"/>
  <c r="H1594" i="26" s="1"/>
  <c r="G1595" i="26"/>
  <c r="H1595" i="26" s="1"/>
  <c r="G1596" i="26"/>
  <c r="H1596" i="26" s="1"/>
  <c r="G1597" i="26"/>
  <c r="H1597" i="26" s="1"/>
  <c r="G1598" i="26"/>
  <c r="H1598" i="26" s="1"/>
  <c r="G1599" i="26"/>
  <c r="H1599" i="26" s="1"/>
  <c r="G1600" i="26"/>
  <c r="H1600" i="26" s="1"/>
  <c r="G1601" i="26"/>
  <c r="H1601" i="26" s="1"/>
  <c r="G1602" i="26"/>
  <c r="H1602" i="26" s="1"/>
  <c r="G1603" i="26"/>
  <c r="H1603" i="26" s="1"/>
  <c r="G1604" i="26"/>
  <c r="H1604" i="26" s="1"/>
  <c r="G1605" i="26"/>
  <c r="H1605" i="26" s="1"/>
  <c r="G1606" i="26"/>
  <c r="H1606" i="26" s="1"/>
  <c r="G1607" i="26"/>
  <c r="H1607" i="26" s="1"/>
  <c r="G1608" i="26"/>
  <c r="H1608" i="26" s="1"/>
  <c r="G1609" i="26"/>
  <c r="H1609" i="26" s="1"/>
  <c r="G1610" i="26"/>
  <c r="H1610" i="26" s="1"/>
  <c r="G1611" i="26"/>
  <c r="H1611" i="26" s="1"/>
  <c r="G1612" i="26"/>
  <c r="H1612" i="26" s="1"/>
  <c r="G1613" i="26"/>
  <c r="H1613" i="26" s="1"/>
  <c r="G1614" i="26"/>
  <c r="H1614" i="26" s="1"/>
  <c r="G1615" i="26"/>
  <c r="H1615" i="26" s="1"/>
  <c r="G1616" i="26"/>
  <c r="H1616" i="26" s="1"/>
  <c r="G1617" i="26"/>
  <c r="H1617" i="26" s="1"/>
  <c r="G1618" i="26"/>
  <c r="H1618" i="26" s="1"/>
  <c r="G1619" i="26"/>
  <c r="H1619" i="26" s="1"/>
  <c r="G1620" i="26"/>
  <c r="H1620" i="26" s="1"/>
  <c r="G1621" i="26"/>
  <c r="H1621" i="26" s="1"/>
  <c r="G1622" i="26"/>
  <c r="H1622" i="26" s="1"/>
  <c r="G1623" i="26"/>
  <c r="H1623" i="26" s="1"/>
  <c r="G1624" i="26"/>
  <c r="H1624" i="26" s="1"/>
  <c r="G1625" i="26"/>
  <c r="H1625" i="26" s="1"/>
  <c r="G1626" i="26"/>
  <c r="H1626" i="26" s="1"/>
  <c r="G1627" i="26"/>
  <c r="H1627" i="26" s="1"/>
  <c r="G1628" i="26"/>
  <c r="H1628" i="26" s="1"/>
  <c r="G1629" i="26"/>
  <c r="H1629" i="26" s="1"/>
  <c r="G1630" i="26"/>
  <c r="H1630" i="26" s="1"/>
  <c r="G1631" i="26"/>
  <c r="H1631" i="26" s="1"/>
  <c r="G1632" i="26"/>
  <c r="H1632" i="26" s="1"/>
  <c r="G1633" i="26"/>
  <c r="H1633" i="26" s="1"/>
  <c r="G1634" i="26"/>
  <c r="H1634" i="26" s="1"/>
  <c r="G1635" i="26"/>
  <c r="H1635" i="26" s="1"/>
  <c r="G1636" i="26"/>
  <c r="H1636" i="26" s="1"/>
  <c r="G1637" i="26"/>
  <c r="H1637" i="26" s="1"/>
  <c r="G1638" i="26"/>
  <c r="H1638" i="26" s="1"/>
  <c r="G1639" i="26"/>
  <c r="H1639" i="26" s="1"/>
  <c r="G1640" i="26"/>
  <c r="H1640" i="26" s="1"/>
  <c r="G1641" i="26"/>
  <c r="H1641" i="26" s="1"/>
  <c r="G1642" i="26"/>
  <c r="H1642" i="26" s="1"/>
  <c r="G1643" i="26"/>
  <c r="H1643" i="26" s="1"/>
  <c r="G1644" i="26"/>
  <c r="H1644" i="26" s="1"/>
  <c r="G1645" i="26"/>
  <c r="H1645" i="26" s="1"/>
  <c r="G1646" i="26"/>
  <c r="H1646" i="26" s="1"/>
  <c r="G1647" i="26"/>
  <c r="H1647" i="26" s="1"/>
  <c r="G1648" i="26"/>
  <c r="H1648" i="26" s="1"/>
  <c r="G1649" i="26"/>
  <c r="H1649" i="26" s="1"/>
  <c r="G1650" i="26"/>
  <c r="H1650" i="26" s="1"/>
  <c r="G1651" i="26"/>
  <c r="H1651" i="26" s="1"/>
  <c r="G1652" i="26"/>
  <c r="H1652" i="26" s="1"/>
  <c r="G1653" i="26"/>
  <c r="H1653" i="26" s="1"/>
  <c r="G1654" i="26"/>
  <c r="H1654" i="26" s="1"/>
  <c r="G1655" i="26"/>
  <c r="H1655" i="26" s="1"/>
  <c r="G1656" i="26"/>
  <c r="H1656" i="26" s="1"/>
  <c r="G1657" i="26"/>
  <c r="H1657" i="26" s="1"/>
  <c r="G1658" i="26"/>
  <c r="H1658" i="26" s="1"/>
  <c r="G1659" i="26"/>
  <c r="H1659" i="26" s="1"/>
  <c r="G1660" i="26"/>
  <c r="H1660" i="26" s="1"/>
  <c r="G1661" i="26"/>
  <c r="H1661" i="26" s="1"/>
  <c r="G1662" i="26"/>
  <c r="H1662" i="26" s="1"/>
  <c r="G1663" i="26"/>
  <c r="H1663" i="26" s="1"/>
  <c r="G1664" i="26"/>
  <c r="H1664" i="26" s="1"/>
  <c r="G1665" i="26"/>
  <c r="H1665" i="26" s="1"/>
  <c r="G1666" i="26"/>
  <c r="H1666" i="26" s="1"/>
  <c r="G1667" i="26"/>
  <c r="H1667" i="26" s="1"/>
  <c r="G1668" i="26"/>
  <c r="H1668" i="26" s="1"/>
  <c r="G1669" i="26"/>
  <c r="H1669" i="26" s="1"/>
  <c r="G1670" i="26"/>
  <c r="H1670" i="26" s="1"/>
  <c r="G1671" i="26"/>
  <c r="H1671" i="26" s="1"/>
  <c r="G1672" i="26"/>
  <c r="H1672" i="26" s="1"/>
  <c r="G1673" i="26"/>
  <c r="H1673" i="26" s="1"/>
  <c r="G1674" i="26"/>
  <c r="H1674" i="26" s="1"/>
  <c r="G1675" i="26"/>
  <c r="H1675" i="26" s="1"/>
  <c r="G1676" i="26"/>
  <c r="H1676" i="26" s="1"/>
  <c r="G1677" i="26"/>
  <c r="H1677" i="26" s="1"/>
  <c r="G1678" i="26"/>
  <c r="H1678" i="26" s="1"/>
  <c r="G1679" i="26"/>
  <c r="H1679" i="26" s="1"/>
  <c r="G1680" i="26"/>
  <c r="H1680" i="26" s="1"/>
  <c r="G1681" i="26"/>
  <c r="H1681" i="26" s="1"/>
  <c r="G1682" i="26"/>
  <c r="H1682" i="26" s="1"/>
  <c r="G1683" i="26"/>
  <c r="H1683" i="26" s="1"/>
  <c r="G1684" i="26"/>
  <c r="H1684" i="26" s="1"/>
  <c r="G1685" i="26"/>
  <c r="H1685" i="26" s="1"/>
  <c r="G1686" i="26"/>
  <c r="H1686" i="26" s="1"/>
  <c r="G1687" i="26"/>
  <c r="H1687" i="26" s="1"/>
  <c r="G1688" i="26"/>
  <c r="H1688" i="26" s="1"/>
  <c r="G1689" i="26"/>
  <c r="H1689" i="26" s="1"/>
  <c r="G1690" i="26"/>
  <c r="H1690" i="26" s="1"/>
  <c r="G1691" i="26"/>
  <c r="H1691" i="26" s="1"/>
  <c r="G1692" i="26"/>
  <c r="H1692" i="26" s="1"/>
  <c r="G1693" i="26"/>
  <c r="H1693" i="26" s="1"/>
  <c r="G1694" i="26"/>
  <c r="H1694" i="26" s="1"/>
  <c r="G1695" i="26"/>
  <c r="H1695" i="26" s="1"/>
  <c r="G1696" i="26"/>
  <c r="H1696" i="26" s="1"/>
  <c r="G1697" i="26"/>
  <c r="H1697" i="26" s="1"/>
  <c r="G1698" i="26"/>
  <c r="H1698" i="26" s="1"/>
  <c r="G1699" i="26"/>
  <c r="H1699" i="26" s="1"/>
  <c r="G1700" i="26"/>
  <c r="H1700" i="26" s="1"/>
  <c r="G1701" i="26"/>
  <c r="H1701" i="26" s="1"/>
  <c r="G1702" i="26"/>
  <c r="H1702" i="26" s="1"/>
  <c r="G1703" i="26"/>
  <c r="H1703" i="26" s="1"/>
  <c r="G1704" i="26"/>
  <c r="H1704" i="26" s="1"/>
  <c r="G1705" i="26"/>
  <c r="H1705" i="26" s="1"/>
  <c r="G1706" i="26"/>
  <c r="H1706" i="26" s="1"/>
  <c r="G1707" i="26"/>
  <c r="H1707" i="26" s="1"/>
  <c r="G1708" i="26"/>
  <c r="H1708" i="26" s="1"/>
  <c r="G1709" i="26"/>
  <c r="H1709" i="26" s="1"/>
  <c r="G1710" i="26"/>
  <c r="H1710" i="26" s="1"/>
  <c r="G1711" i="26"/>
  <c r="H1711" i="26" s="1"/>
  <c r="G1712" i="26"/>
  <c r="H1712" i="26" s="1"/>
  <c r="G1713" i="26"/>
  <c r="H1713" i="26" s="1"/>
  <c r="G1714" i="26"/>
  <c r="H1714" i="26" s="1"/>
  <c r="G1715" i="26"/>
  <c r="H1715" i="26" s="1"/>
  <c r="G1716" i="26"/>
  <c r="H1716" i="26" s="1"/>
  <c r="G1717" i="26"/>
  <c r="H1717" i="26" s="1"/>
  <c r="G1718" i="26"/>
  <c r="H1718" i="26" s="1"/>
  <c r="G1719" i="26"/>
  <c r="H1719" i="26" s="1"/>
  <c r="G1720" i="26"/>
  <c r="H1720" i="26" s="1"/>
  <c r="G1721" i="26"/>
  <c r="H1721" i="26" s="1"/>
  <c r="G1722" i="26"/>
  <c r="H1722" i="26" s="1"/>
  <c r="G1723" i="26"/>
  <c r="H1723" i="26" s="1"/>
  <c r="G1724" i="26"/>
  <c r="H1724" i="26" s="1"/>
  <c r="G1725" i="26"/>
  <c r="H1725" i="26" s="1"/>
  <c r="G1726" i="26"/>
  <c r="H1726" i="26" s="1"/>
  <c r="G1727" i="26"/>
  <c r="H1727" i="26" s="1"/>
  <c r="G1728" i="26"/>
  <c r="H1728" i="26" s="1"/>
  <c r="G1729" i="26"/>
  <c r="H1729" i="26" s="1"/>
  <c r="G1730" i="26"/>
  <c r="H1730" i="26" s="1"/>
  <c r="G1731" i="26"/>
  <c r="H1731" i="26" s="1"/>
  <c r="G1732" i="26"/>
  <c r="H1732" i="26" s="1"/>
  <c r="G1733" i="26"/>
  <c r="H1733" i="26" s="1"/>
  <c r="G1734" i="26"/>
  <c r="H1734" i="26" s="1"/>
  <c r="G1735" i="26"/>
  <c r="H1735" i="26" s="1"/>
  <c r="G1736" i="26"/>
  <c r="H1736" i="26" s="1"/>
  <c r="G1737" i="26"/>
  <c r="H1737" i="26" s="1"/>
  <c r="G1738" i="26"/>
  <c r="H1738" i="26" s="1"/>
  <c r="G1739" i="26"/>
  <c r="H1739" i="26" s="1"/>
  <c r="G1740" i="26"/>
  <c r="H1740" i="26" s="1"/>
  <c r="G1741" i="26"/>
  <c r="H1741" i="26" s="1"/>
  <c r="G1742" i="26"/>
  <c r="H1742" i="26" s="1"/>
  <c r="G1743" i="26"/>
  <c r="H1743" i="26" s="1"/>
  <c r="G1744" i="26"/>
  <c r="H1744" i="26" s="1"/>
  <c r="G1745" i="26"/>
  <c r="H1745" i="26" s="1"/>
  <c r="G1746" i="26"/>
  <c r="H1746" i="26" s="1"/>
  <c r="G1747" i="26"/>
  <c r="H1747" i="26" s="1"/>
  <c r="G1748" i="26"/>
  <c r="H1748" i="26" s="1"/>
  <c r="G1749" i="26"/>
  <c r="H1749" i="26" s="1"/>
  <c r="G1750" i="26"/>
  <c r="H1750" i="26" s="1"/>
  <c r="G1751" i="26"/>
  <c r="H1751" i="26" s="1"/>
  <c r="G1752" i="26"/>
  <c r="H1752" i="26" s="1"/>
  <c r="G1753" i="26"/>
  <c r="H1753" i="26" s="1"/>
  <c r="G1754" i="26"/>
  <c r="H1754" i="26" s="1"/>
  <c r="G1755" i="26"/>
  <c r="H1755" i="26" s="1"/>
  <c r="G1756" i="26"/>
  <c r="H1756" i="26" s="1"/>
  <c r="G1757" i="26"/>
  <c r="H1757" i="26" s="1"/>
  <c r="G1758" i="26"/>
  <c r="H1758" i="26" s="1"/>
  <c r="G1759" i="26"/>
  <c r="H1759" i="26" s="1"/>
  <c r="G1760" i="26"/>
  <c r="H1760" i="26" s="1"/>
  <c r="G1761" i="26"/>
  <c r="H1761" i="26" s="1"/>
  <c r="G1762" i="26"/>
  <c r="H1762" i="26" s="1"/>
  <c r="G1763" i="26"/>
  <c r="H1763" i="26" s="1"/>
  <c r="G1764" i="26"/>
  <c r="H1764" i="26" s="1"/>
  <c r="G1765" i="26"/>
  <c r="H1765" i="26" s="1"/>
  <c r="G1766" i="26"/>
  <c r="H1766" i="26" s="1"/>
  <c r="G1767" i="26"/>
  <c r="H1767" i="26" s="1"/>
  <c r="G1768" i="26"/>
  <c r="H1768" i="26" s="1"/>
  <c r="G1769" i="26"/>
  <c r="H1769" i="26" s="1"/>
  <c r="G1770" i="26"/>
  <c r="H1770" i="26" s="1"/>
  <c r="G1771" i="26"/>
  <c r="H1771" i="26" s="1"/>
  <c r="G1772" i="26"/>
  <c r="H1772" i="26" s="1"/>
  <c r="G1773" i="26"/>
  <c r="H1773" i="26" s="1"/>
  <c r="G1774" i="26"/>
  <c r="H1774" i="26" s="1"/>
  <c r="G1775" i="26"/>
  <c r="H1775" i="26" s="1"/>
  <c r="G1776" i="26"/>
  <c r="H1776" i="26" s="1"/>
  <c r="G1777" i="26"/>
  <c r="H1777" i="26" s="1"/>
  <c r="G1778" i="26"/>
  <c r="H1778" i="26" s="1"/>
  <c r="G1779" i="26"/>
  <c r="H1779" i="26" s="1"/>
  <c r="G1780" i="26"/>
  <c r="H1780" i="26" s="1"/>
  <c r="G1781" i="26"/>
  <c r="H1781" i="26" s="1"/>
  <c r="G1782" i="26"/>
  <c r="H1782" i="26" s="1"/>
  <c r="G1783" i="26"/>
  <c r="H1783" i="26" s="1"/>
  <c r="G1784" i="26"/>
  <c r="H1784" i="26" s="1"/>
  <c r="G1785" i="26"/>
  <c r="H1785" i="26" s="1"/>
  <c r="G1786" i="26"/>
  <c r="H1786" i="26" s="1"/>
  <c r="G1787" i="26"/>
  <c r="H1787" i="26" s="1"/>
  <c r="G1788" i="26"/>
  <c r="H1788" i="26" s="1"/>
  <c r="G1789" i="26"/>
  <c r="H1789" i="26" s="1"/>
  <c r="G1790" i="26"/>
  <c r="H1790" i="26" s="1"/>
  <c r="G1791" i="26"/>
  <c r="H1791" i="26" s="1"/>
  <c r="G1792" i="26"/>
  <c r="H1792" i="26" s="1"/>
  <c r="G1793" i="26"/>
  <c r="H1793" i="26" s="1"/>
  <c r="G1794" i="26"/>
  <c r="H1794" i="26" s="1"/>
  <c r="G1795" i="26"/>
  <c r="H1795" i="26" s="1"/>
  <c r="G1796" i="26"/>
  <c r="H1796" i="26" s="1"/>
  <c r="G1797" i="26"/>
  <c r="H1797" i="26" s="1"/>
  <c r="G1798" i="26"/>
  <c r="H1798" i="26" s="1"/>
  <c r="G1799" i="26"/>
  <c r="H1799" i="26" s="1"/>
  <c r="G1800" i="26"/>
  <c r="H1800" i="26" s="1"/>
  <c r="G1801" i="26"/>
  <c r="H1801" i="26" s="1"/>
  <c r="G1802" i="26"/>
  <c r="H1802" i="26" s="1"/>
  <c r="G1803" i="26"/>
  <c r="H1803" i="26" s="1"/>
  <c r="G1804" i="26"/>
  <c r="H1804" i="26" s="1"/>
  <c r="G1805" i="26"/>
  <c r="H1805" i="26" s="1"/>
  <c r="G1806" i="26"/>
  <c r="H1806" i="26" s="1"/>
  <c r="G1807" i="26"/>
  <c r="H1807" i="26" s="1"/>
  <c r="G1808" i="26"/>
  <c r="H1808" i="26" s="1"/>
  <c r="G1809" i="26"/>
  <c r="H1809" i="26" s="1"/>
  <c r="G1810" i="26"/>
  <c r="H1810" i="26" s="1"/>
  <c r="G1811" i="26"/>
  <c r="H1811" i="26" s="1"/>
  <c r="G1812" i="26"/>
  <c r="H1812" i="26" s="1"/>
  <c r="G1813" i="26"/>
  <c r="H1813" i="26" s="1"/>
  <c r="G1814" i="26"/>
  <c r="H1814" i="26" s="1"/>
  <c r="G1815" i="26"/>
  <c r="H1815" i="26" s="1"/>
  <c r="G1816" i="26"/>
  <c r="H1816" i="26" s="1"/>
  <c r="G1817" i="26"/>
  <c r="H1817" i="26" s="1"/>
  <c r="G1818" i="26"/>
  <c r="H1818" i="26" s="1"/>
  <c r="G1819" i="26"/>
  <c r="H1819" i="26" s="1"/>
  <c r="G1820" i="26"/>
  <c r="H1820" i="26" s="1"/>
  <c r="G1821" i="26"/>
  <c r="H1821" i="26" s="1"/>
  <c r="G1822" i="26"/>
  <c r="H1822" i="26" s="1"/>
  <c r="G1823" i="26"/>
  <c r="H1823" i="26" s="1"/>
  <c r="G1824" i="26"/>
  <c r="H1824" i="26" s="1"/>
  <c r="G1825" i="26"/>
  <c r="H1825" i="26" s="1"/>
  <c r="G1826" i="26"/>
  <c r="H1826" i="26" s="1"/>
  <c r="G1827" i="26"/>
  <c r="H1827" i="26" s="1"/>
  <c r="G1828" i="26"/>
  <c r="H1828" i="26" s="1"/>
  <c r="G1829" i="26"/>
  <c r="H1829" i="26" s="1"/>
  <c r="G1830" i="26"/>
  <c r="H1830" i="26" s="1"/>
  <c r="G1831" i="26"/>
  <c r="H1831" i="26" s="1"/>
  <c r="G1832" i="26"/>
  <c r="H1832" i="26" s="1"/>
  <c r="G1833" i="26"/>
  <c r="H1833" i="26" s="1"/>
  <c r="G1834" i="26"/>
  <c r="H1834" i="26" s="1"/>
  <c r="G1835" i="26"/>
  <c r="H1835" i="26" s="1"/>
  <c r="G1836" i="26"/>
  <c r="H1836" i="26" s="1"/>
  <c r="G1837" i="26"/>
  <c r="H1837" i="26" s="1"/>
  <c r="G1838" i="26"/>
  <c r="H1838" i="26" s="1"/>
  <c r="G1839" i="26"/>
  <c r="H1839" i="26" s="1"/>
  <c r="G1840" i="26"/>
  <c r="H1840" i="26" s="1"/>
  <c r="G1841" i="26"/>
  <c r="H1841" i="26" s="1"/>
  <c r="G1842" i="26"/>
  <c r="H1842" i="26" s="1"/>
  <c r="G1843" i="26"/>
  <c r="H1843" i="26" s="1"/>
  <c r="G1844" i="26"/>
  <c r="H1844" i="26" s="1"/>
  <c r="G1845" i="26"/>
  <c r="H1845" i="26" s="1"/>
  <c r="G1846" i="26"/>
  <c r="H1846" i="26" s="1"/>
  <c r="G1847" i="26"/>
  <c r="H1847" i="26" s="1"/>
  <c r="G1848" i="26"/>
  <c r="H1848" i="26" s="1"/>
  <c r="G1849" i="26"/>
  <c r="H1849" i="26" s="1"/>
  <c r="G1850" i="26"/>
  <c r="H1850" i="26" s="1"/>
  <c r="G1851" i="26"/>
  <c r="H1851" i="26" s="1"/>
  <c r="G1852" i="26"/>
  <c r="H1852" i="26" s="1"/>
  <c r="G1853" i="26"/>
  <c r="H1853" i="26" s="1"/>
  <c r="G1854" i="26"/>
  <c r="H1854" i="26" s="1"/>
  <c r="G1855" i="26"/>
  <c r="H1855" i="26" s="1"/>
  <c r="G1856" i="26"/>
  <c r="H1856" i="26" s="1"/>
  <c r="G1857" i="26"/>
  <c r="H1857" i="26" s="1"/>
  <c r="G1858" i="26"/>
  <c r="H1858" i="26" s="1"/>
  <c r="G1859" i="26"/>
  <c r="H1859" i="26" s="1"/>
  <c r="G1860" i="26"/>
  <c r="H1860" i="26" s="1"/>
  <c r="G1861" i="26"/>
  <c r="H1861" i="26" s="1"/>
  <c r="G1862" i="26"/>
  <c r="H1862" i="26" s="1"/>
  <c r="G1863" i="26"/>
  <c r="H1863" i="26" s="1"/>
  <c r="G1864" i="26"/>
  <c r="H1864" i="26" s="1"/>
  <c r="G1865" i="26"/>
  <c r="H1865" i="26" s="1"/>
  <c r="G1866" i="26"/>
  <c r="H1866" i="26" s="1"/>
  <c r="G1867" i="26"/>
  <c r="H1867" i="26" s="1"/>
  <c r="G1868" i="26"/>
  <c r="H1868" i="26" s="1"/>
  <c r="G1869" i="26"/>
  <c r="H1869" i="26" s="1"/>
  <c r="G1870" i="26"/>
  <c r="H1870" i="26" s="1"/>
  <c r="G1871" i="26"/>
  <c r="H1871" i="26" s="1"/>
  <c r="G1872" i="26"/>
  <c r="H1872" i="26" s="1"/>
  <c r="G1873" i="26"/>
  <c r="H1873" i="26" s="1"/>
  <c r="G1874" i="26"/>
  <c r="H1874" i="26" s="1"/>
  <c r="G1875" i="26"/>
  <c r="H1875" i="26" s="1"/>
  <c r="G1876" i="26"/>
  <c r="H1876" i="26" s="1"/>
  <c r="G1877" i="26"/>
  <c r="H1877" i="26" s="1"/>
  <c r="G1878" i="26"/>
  <c r="H1878" i="26" s="1"/>
  <c r="G1879" i="26"/>
  <c r="H1879" i="26" s="1"/>
  <c r="G1880" i="26"/>
  <c r="H1880" i="26" s="1"/>
  <c r="G1881" i="26"/>
  <c r="H1881" i="26" s="1"/>
  <c r="G1882" i="26"/>
  <c r="H1882" i="26" s="1"/>
  <c r="G1883" i="26"/>
  <c r="H1883" i="26" s="1"/>
  <c r="G1884" i="26"/>
  <c r="H1884" i="26" s="1"/>
  <c r="G1885" i="26"/>
  <c r="H1885" i="26" s="1"/>
  <c r="G1886" i="26"/>
  <c r="H1886" i="26" s="1"/>
  <c r="G1887" i="26"/>
  <c r="H1887" i="26" s="1"/>
  <c r="G1888" i="26"/>
  <c r="H1888" i="26" s="1"/>
  <c r="G1889" i="26"/>
  <c r="H1889" i="26" s="1"/>
  <c r="G1890" i="26"/>
  <c r="H1890" i="26" s="1"/>
  <c r="G1891" i="26"/>
  <c r="H1891" i="26" s="1"/>
  <c r="G1892" i="26"/>
  <c r="H1892" i="26" s="1"/>
  <c r="G1893" i="26"/>
  <c r="H1893" i="26" s="1"/>
  <c r="G1894" i="26"/>
  <c r="H1894" i="26" s="1"/>
  <c r="G1895" i="26"/>
  <c r="H1895" i="26" s="1"/>
  <c r="G1896" i="26"/>
  <c r="H1896" i="26" s="1"/>
  <c r="G1897" i="26"/>
  <c r="H1897" i="26" s="1"/>
  <c r="G1898" i="26"/>
  <c r="H1898" i="26" s="1"/>
  <c r="G1899" i="26"/>
  <c r="H1899" i="26" s="1"/>
  <c r="G1900" i="26"/>
  <c r="H1900" i="26" s="1"/>
  <c r="G1901" i="26"/>
  <c r="H1901" i="26" s="1"/>
  <c r="G1902" i="26"/>
  <c r="H1902" i="26" s="1"/>
  <c r="G1903" i="26"/>
  <c r="H1903" i="26" s="1"/>
  <c r="G1904" i="26"/>
  <c r="H1904" i="26" s="1"/>
  <c r="G1905" i="26"/>
  <c r="H1905" i="26" s="1"/>
  <c r="G1906" i="26"/>
  <c r="H1906" i="26" s="1"/>
  <c r="G1907" i="26"/>
  <c r="H1907" i="26" s="1"/>
  <c r="G1908" i="26"/>
  <c r="H1908" i="26" s="1"/>
  <c r="G1909" i="26"/>
  <c r="H1909" i="26" s="1"/>
  <c r="G1910" i="26"/>
  <c r="H1910" i="26" s="1"/>
  <c r="G1911" i="26"/>
  <c r="H1911" i="26" s="1"/>
  <c r="G1912" i="26"/>
  <c r="H1912" i="26" s="1"/>
  <c r="G1913" i="26"/>
  <c r="H1913" i="26" s="1"/>
  <c r="G1914" i="26"/>
  <c r="H1914" i="26" s="1"/>
  <c r="G1915" i="26"/>
  <c r="H1915" i="26" s="1"/>
  <c r="G1916" i="26"/>
  <c r="H1916" i="26" s="1"/>
  <c r="G1917" i="26"/>
  <c r="H1917" i="26" s="1"/>
  <c r="G1918" i="26"/>
  <c r="H1918" i="26" s="1"/>
  <c r="G1919" i="26"/>
  <c r="H1919" i="26" s="1"/>
  <c r="G1920" i="26"/>
  <c r="H1920" i="26" s="1"/>
  <c r="G1921" i="26"/>
  <c r="H1921" i="26" s="1"/>
  <c r="G1922" i="26"/>
  <c r="H1922" i="26" s="1"/>
  <c r="G1923" i="26"/>
  <c r="H1923" i="26" s="1"/>
  <c r="G1924" i="26"/>
  <c r="H1924" i="26" s="1"/>
  <c r="G1925" i="26"/>
  <c r="H1925" i="26" s="1"/>
  <c r="G1926" i="26"/>
  <c r="H1926" i="26" s="1"/>
  <c r="G1927" i="26"/>
  <c r="H1927" i="26" s="1"/>
  <c r="G1928" i="26"/>
  <c r="H1928" i="26" s="1"/>
  <c r="G1929" i="26"/>
  <c r="H1929" i="26" s="1"/>
  <c r="G1930" i="26"/>
  <c r="H1930" i="26" s="1"/>
  <c r="G1931" i="26"/>
  <c r="H1931" i="26" s="1"/>
  <c r="G1932" i="26"/>
  <c r="H1932" i="26" s="1"/>
  <c r="G1933" i="26"/>
  <c r="H1933" i="26" s="1"/>
  <c r="G1934" i="26"/>
  <c r="H1934" i="26" s="1"/>
  <c r="G1935" i="26"/>
  <c r="H1935" i="26" s="1"/>
  <c r="G1936" i="26"/>
  <c r="H1936" i="26" s="1"/>
  <c r="G1937" i="26"/>
  <c r="H1937" i="26" s="1"/>
  <c r="G1938" i="26"/>
  <c r="H1938" i="26" s="1"/>
  <c r="G1939" i="26"/>
  <c r="H1939" i="26" s="1"/>
  <c r="G1940" i="26"/>
  <c r="H1940" i="26" s="1"/>
  <c r="G1941" i="26"/>
  <c r="H1941" i="26" s="1"/>
  <c r="G1942" i="26"/>
  <c r="H1942" i="26" s="1"/>
  <c r="G1943" i="26"/>
  <c r="H1943" i="26" s="1"/>
  <c r="G1944" i="26"/>
  <c r="H1944" i="26" s="1"/>
  <c r="G1945" i="26"/>
  <c r="H1945" i="26" s="1"/>
  <c r="G1946" i="26"/>
  <c r="H1946" i="26" s="1"/>
  <c r="G1947" i="26"/>
  <c r="H1947" i="26" s="1"/>
  <c r="G1948" i="26"/>
  <c r="H1948" i="26" s="1"/>
  <c r="G1949" i="26"/>
  <c r="H1949" i="26" s="1"/>
  <c r="G1950" i="26"/>
  <c r="H1950" i="26" s="1"/>
  <c r="G1951" i="26"/>
  <c r="H1951" i="26" s="1"/>
  <c r="G1952" i="26"/>
  <c r="H1952" i="26" s="1"/>
  <c r="G1953" i="26"/>
  <c r="H1953" i="26" s="1"/>
  <c r="G1954" i="26"/>
  <c r="H1954" i="26" s="1"/>
  <c r="G1955" i="26"/>
  <c r="H1955" i="26" s="1"/>
  <c r="G1956" i="26"/>
  <c r="H1956" i="26" s="1"/>
  <c r="G1957" i="26"/>
  <c r="H1957" i="26" s="1"/>
  <c r="G1958" i="26"/>
  <c r="H1958" i="26" s="1"/>
  <c r="G1959" i="26"/>
  <c r="H1959" i="26" s="1"/>
  <c r="G1960" i="26"/>
  <c r="H1960" i="26" s="1"/>
  <c r="G1961" i="26"/>
  <c r="H1961" i="26" s="1"/>
  <c r="G1962" i="26"/>
  <c r="H1962" i="26" s="1"/>
  <c r="G1963" i="26"/>
  <c r="H1963" i="26" s="1"/>
  <c r="G1964" i="26"/>
  <c r="H1964" i="26" s="1"/>
  <c r="G1965" i="26"/>
  <c r="H1965" i="26" s="1"/>
  <c r="G1966" i="26"/>
  <c r="H1966" i="26" s="1"/>
  <c r="G1967" i="26"/>
  <c r="H1967" i="26" s="1"/>
  <c r="G1968" i="26"/>
  <c r="H1968" i="26" s="1"/>
  <c r="G1969" i="26"/>
  <c r="H1969" i="26" s="1"/>
  <c r="G1970" i="26"/>
  <c r="H1970" i="26" s="1"/>
  <c r="G1971" i="26"/>
  <c r="H1971" i="26" s="1"/>
  <c r="G1972" i="26"/>
  <c r="H1972" i="26" s="1"/>
  <c r="G1973" i="26"/>
  <c r="H1973" i="26" s="1"/>
  <c r="G1974" i="26"/>
  <c r="H1974" i="26" s="1"/>
  <c r="G1975" i="26"/>
  <c r="H1975" i="26" s="1"/>
  <c r="G1976" i="26"/>
  <c r="H1976" i="26" s="1"/>
  <c r="G1977" i="26"/>
  <c r="H1977" i="26" s="1"/>
  <c r="G1978" i="26"/>
  <c r="H1978" i="26" s="1"/>
  <c r="G1979" i="26"/>
  <c r="H1979" i="26" s="1"/>
  <c r="G1980" i="26"/>
  <c r="H1980" i="26" s="1"/>
  <c r="G1981" i="26"/>
  <c r="H1981" i="26" s="1"/>
  <c r="G1982" i="26"/>
  <c r="H1982" i="26" s="1"/>
  <c r="G1983" i="26"/>
  <c r="H1983" i="26" s="1"/>
  <c r="G1984" i="26"/>
  <c r="H1984" i="26" s="1"/>
  <c r="G1985" i="26"/>
  <c r="H1985" i="26" s="1"/>
  <c r="G1986" i="26"/>
  <c r="H1986" i="26" s="1"/>
  <c r="G1987" i="26"/>
  <c r="H1987" i="26" s="1"/>
  <c r="G1988" i="26"/>
  <c r="H1988" i="26" s="1"/>
  <c r="G1989" i="26"/>
  <c r="H1989" i="26" s="1"/>
  <c r="G1990" i="26"/>
  <c r="H1990" i="26" s="1"/>
  <c r="G1991" i="26"/>
  <c r="H1991" i="26" s="1"/>
  <c r="G1992" i="26"/>
  <c r="H1992" i="26" s="1"/>
  <c r="G1993" i="26"/>
  <c r="H1993" i="26" s="1"/>
  <c r="G1994" i="26"/>
  <c r="H1994" i="26" s="1"/>
  <c r="G1995" i="26"/>
  <c r="H1995" i="26" s="1"/>
  <c r="G1996" i="26"/>
  <c r="H1996" i="26" s="1"/>
  <c r="G1997" i="26"/>
  <c r="H1997" i="26" s="1"/>
  <c r="G1998" i="26"/>
  <c r="H1998" i="26" s="1"/>
  <c r="G1999" i="26"/>
  <c r="H1999" i="26" s="1"/>
  <c r="G2000" i="26"/>
  <c r="H2000" i="26" s="1"/>
  <c r="G2001" i="26"/>
  <c r="H2001" i="26" s="1"/>
  <c r="G2002" i="26"/>
  <c r="H2002" i="26" s="1"/>
  <c r="J4" i="25"/>
  <c r="J5" i="25" s="1"/>
  <c r="E2160" i="25"/>
  <c r="F2160" i="25" s="1"/>
  <c r="E2159" i="25"/>
  <c r="F2159" i="25" s="1"/>
  <c r="E2158" i="25"/>
  <c r="F2158" i="25" s="1"/>
  <c r="E2157" i="25"/>
  <c r="F2157" i="25" s="1"/>
  <c r="E2156" i="25"/>
  <c r="F2156" i="25" s="1"/>
  <c r="E2155" i="25"/>
  <c r="F2155" i="25" s="1"/>
  <c r="E2154" i="25"/>
  <c r="F2154" i="25" s="1"/>
  <c r="E2153" i="25"/>
  <c r="F2153" i="25" s="1"/>
  <c r="E2152" i="25"/>
  <c r="F2152" i="25" s="1"/>
  <c r="E2151" i="25"/>
  <c r="F2151" i="25" s="1"/>
  <c r="E2150" i="25"/>
  <c r="F2150" i="25" s="1"/>
  <c r="E2149" i="25"/>
  <c r="F2149" i="25" s="1"/>
  <c r="E2148" i="25"/>
  <c r="F2148" i="25" s="1"/>
  <c r="E2147" i="25"/>
  <c r="F2147" i="25" s="1"/>
  <c r="E2146" i="25"/>
  <c r="F2146" i="25" s="1"/>
  <c r="E2145" i="25"/>
  <c r="F2145" i="25" s="1"/>
  <c r="E2144" i="25"/>
  <c r="F2144" i="25" s="1"/>
  <c r="E2143" i="25"/>
  <c r="F2143" i="25" s="1"/>
  <c r="E2142" i="25"/>
  <c r="F2142" i="25" s="1"/>
  <c r="E2141" i="25"/>
  <c r="F2141" i="25" s="1"/>
  <c r="E2140" i="25"/>
  <c r="F2140" i="25" s="1"/>
  <c r="E2139" i="25"/>
  <c r="F2139" i="25" s="1"/>
  <c r="E2138" i="25"/>
  <c r="F2138" i="25" s="1"/>
  <c r="E2137" i="25"/>
  <c r="F2137" i="25" s="1"/>
  <c r="E2136" i="25"/>
  <c r="F2136" i="25" s="1"/>
  <c r="E2135" i="25"/>
  <c r="F2135" i="25" s="1"/>
  <c r="E2134" i="25"/>
  <c r="F2134" i="25" s="1"/>
  <c r="E2133" i="25"/>
  <c r="F2133" i="25" s="1"/>
  <c r="E2132" i="25"/>
  <c r="F2132" i="25" s="1"/>
  <c r="E2131" i="25"/>
  <c r="F2131" i="25" s="1"/>
  <c r="E2130" i="25"/>
  <c r="F2130" i="25" s="1"/>
  <c r="E2129" i="25"/>
  <c r="F2129" i="25" s="1"/>
  <c r="E2128" i="25"/>
  <c r="F2128" i="25" s="1"/>
  <c r="E2127" i="25"/>
  <c r="F2127" i="25" s="1"/>
  <c r="E2126" i="25"/>
  <c r="F2126" i="25" s="1"/>
  <c r="E2125" i="25"/>
  <c r="F2125" i="25" s="1"/>
  <c r="E2124" i="25"/>
  <c r="F2124" i="25" s="1"/>
  <c r="E2123" i="25"/>
  <c r="F2123" i="25" s="1"/>
  <c r="E2122" i="25"/>
  <c r="F2122" i="25" s="1"/>
  <c r="E2121" i="25"/>
  <c r="F2121" i="25" s="1"/>
  <c r="E2120" i="25"/>
  <c r="F2120" i="25" s="1"/>
  <c r="E2119" i="25"/>
  <c r="F2119" i="25" s="1"/>
  <c r="E2118" i="25"/>
  <c r="F2118" i="25" s="1"/>
  <c r="E2117" i="25"/>
  <c r="F2117" i="25" s="1"/>
  <c r="E2116" i="25"/>
  <c r="F2116" i="25" s="1"/>
  <c r="E2115" i="25"/>
  <c r="F2115" i="25" s="1"/>
  <c r="E2114" i="25"/>
  <c r="F2114" i="25" s="1"/>
  <c r="E2113" i="25"/>
  <c r="F2113" i="25" s="1"/>
  <c r="E2112" i="25"/>
  <c r="F2112" i="25" s="1"/>
  <c r="E2111" i="25"/>
  <c r="F2111" i="25" s="1"/>
  <c r="E2110" i="25"/>
  <c r="F2110" i="25" s="1"/>
  <c r="E2109" i="25"/>
  <c r="F2109" i="25" s="1"/>
  <c r="E2108" i="25"/>
  <c r="F2108" i="25" s="1"/>
  <c r="E2107" i="25"/>
  <c r="F2107" i="25" s="1"/>
  <c r="E2106" i="25"/>
  <c r="F2106" i="25" s="1"/>
  <c r="E2105" i="25"/>
  <c r="F2105" i="25" s="1"/>
  <c r="E2104" i="25"/>
  <c r="F2104" i="25" s="1"/>
  <c r="E2103" i="25"/>
  <c r="F2103" i="25" s="1"/>
  <c r="E2102" i="25"/>
  <c r="F2102" i="25" s="1"/>
  <c r="E2101" i="25"/>
  <c r="F2101" i="25" s="1"/>
  <c r="E2100" i="25"/>
  <c r="F2100" i="25" s="1"/>
  <c r="E2099" i="25"/>
  <c r="F2099" i="25" s="1"/>
  <c r="E2098" i="25"/>
  <c r="F2098" i="25" s="1"/>
  <c r="E2097" i="25"/>
  <c r="F2097" i="25" s="1"/>
  <c r="E2096" i="25"/>
  <c r="F2096" i="25" s="1"/>
  <c r="E2095" i="25"/>
  <c r="F2095" i="25" s="1"/>
  <c r="E2094" i="25"/>
  <c r="F2094" i="25" s="1"/>
  <c r="E2093" i="25"/>
  <c r="F2093" i="25" s="1"/>
  <c r="E2092" i="25"/>
  <c r="F2092" i="25" s="1"/>
  <c r="E2091" i="25"/>
  <c r="F2091" i="25" s="1"/>
  <c r="E2090" i="25"/>
  <c r="F2090" i="25" s="1"/>
  <c r="E2089" i="25"/>
  <c r="F2089" i="25" s="1"/>
  <c r="E2088" i="25"/>
  <c r="F2088" i="25" s="1"/>
  <c r="E2087" i="25"/>
  <c r="F2087" i="25" s="1"/>
  <c r="E2086" i="25"/>
  <c r="F2086" i="25" s="1"/>
  <c r="E2085" i="25"/>
  <c r="F2085" i="25" s="1"/>
  <c r="E2084" i="25"/>
  <c r="F2084" i="25" s="1"/>
  <c r="E2083" i="25"/>
  <c r="F2083" i="25" s="1"/>
  <c r="E2082" i="25"/>
  <c r="F2082" i="25" s="1"/>
  <c r="E2081" i="25"/>
  <c r="F2081" i="25" s="1"/>
  <c r="E2080" i="25"/>
  <c r="F2080" i="25" s="1"/>
  <c r="E2079" i="25"/>
  <c r="F2079" i="25" s="1"/>
  <c r="E2078" i="25"/>
  <c r="F2078" i="25" s="1"/>
  <c r="E2077" i="25"/>
  <c r="F2077" i="25" s="1"/>
  <c r="E2076" i="25"/>
  <c r="F2076" i="25" s="1"/>
  <c r="E2075" i="25"/>
  <c r="F2075" i="25" s="1"/>
  <c r="E2074" i="25"/>
  <c r="F2074" i="25" s="1"/>
  <c r="E2073" i="25"/>
  <c r="F2073" i="25" s="1"/>
  <c r="E2072" i="25"/>
  <c r="F2072" i="25" s="1"/>
  <c r="E2071" i="25"/>
  <c r="F2071" i="25" s="1"/>
  <c r="E2070" i="25"/>
  <c r="F2070" i="25" s="1"/>
  <c r="E2069" i="25"/>
  <c r="F2069" i="25" s="1"/>
  <c r="E2068" i="25"/>
  <c r="F2068" i="25" s="1"/>
  <c r="E2067" i="25"/>
  <c r="F2067" i="25" s="1"/>
  <c r="E2066" i="25"/>
  <c r="F2066" i="25" s="1"/>
  <c r="E2065" i="25"/>
  <c r="F2065" i="25" s="1"/>
  <c r="E2064" i="25"/>
  <c r="F2064" i="25" s="1"/>
  <c r="E2063" i="25"/>
  <c r="F2063" i="25" s="1"/>
  <c r="E2062" i="25"/>
  <c r="F2062" i="25" s="1"/>
  <c r="E2061" i="25"/>
  <c r="F2061" i="25" s="1"/>
  <c r="E2060" i="25"/>
  <c r="F2060" i="25" s="1"/>
  <c r="E2059" i="25"/>
  <c r="F2059" i="25" s="1"/>
  <c r="E2058" i="25"/>
  <c r="F2058" i="25" s="1"/>
  <c r="E2057" i="25"/>
  <c r="F2057" i="25" s="1"/>
  <c r="E2056" i="25"/>
  <c r="F2056" i="25" s="1"/>
  <c r="E2055" i="25"/>
  <c r="F2055" i="25" s="1"/>
  <c r="E2054" i="25"/>
  <c r="F2054" i="25" s="1"/>
  <c r="E2053" i="25"/>
  <c r="F2053" i="25" s="1"/>
  <c r="E2052" i="25"/>
  <c r="F2052" i="25" s="1"/>
  <c r="E2051" i="25"/>
  <c r="F2051" i="25" s="1"/>
  <c r="E2050" i="25"/>
  <c r="F2050" i="25" s="1"/>
  <c r="E2049" i="25"/>
  <c r="F2049" i="25" s="1"/>
  <c r="E2048" i="25"/>
  <c r="F2048" i="25" s="1"/>
  <c r="E2047" i="25"/>
  <c r="F2047" i="25" s="1"/>
  <c r="E2046" i="25"/>
  <c r="F2046" i="25" s="1"/>
  <c r="E2045" i="25"/>
  <c r="F2045" i="25" s="1"/>
  <c r="E2044" i="25"/>
  <c r="F2044" i="25" s="1"/>
  <c r="E2043" i="25"/>
  <c r="F2043" i="25" s="1"/>
  <c r="E2042" i="25"/>
  <c r="F2042" i="25" s="1"/>
  <c r="E2041" i="25"/>
  <c r="F2041" i="25" s="1"/>
  <c r="E2040" i="25"/>
  <c r="F2040" i="25" s="1"/>
  <c r="E2039" i="25"/>
  <c r="F2039" i="25" s="1"/>
  <c r="E2038" i="25"/>
  <c r="F2038" i="25" s="1"/>
  <c r="E2037" i="25"/>
  <c r="F2037" i="25" s="1"/>
  <c r="E2036" i="25"/>
  <c r="F2036" i="25" s="1"/>
  <c r="E2035" i="25"/>
  <c r="F2035" i="25" s="1"/>
  <c r="E2034" i="25"/>
  <c r="F2034" i="25" s="1"/>
  <c r="E2033" i="25"/>
  <c r="F2033" i="25" s="1"/>
  <c r="E2032" i="25"/>
  <c r="F2032" i="25" s="1"/>
  <c r="E2031" i="25"/>
  <c r="F2031" i="25" s="1"/>
  <c r="E2030" i="25"/>
  <c r="F2030" i="25" s="1"/>
  <c r="E2029" i="25"/>
  <c r="F2029" i="25" s="1"/>
  <c r="E2028" i="25"/>
  <c r="F2028" i="25" s="1"/>
  <c r="E2027" i="25"/>
  <c r="F2027" i="25" s="1"/>
  <c r="E2026" i="25"/>
  <c r="F2026" i="25" s="1"/>
  <c r="E2025" i="25"/>
  <c r="F2025" i="25" s="1"/>
  <c r="E2024" i="25"/>
  <c r="F2024" i="25" s="1"/>
  <c r="E2023" i="25"/>
  <c r="F2023" i="25" s="1"/>
  <c r="E2022" i="25"/>
  <c r="F2022" i="25" s="1"/>
  <c r="E2021" i="25"/>
  <c r="F2021" i="25" s="1"/>
  <c r="E2020" i="25"/>
  <c r="F2020" i="25" s="1"/>
  <c r="E2019" i="25"/>
  <c r="F2019" i="25" s="1"/>
  <c r="E2018" i="25"/>
  <c r="F2018" i="25" s="1"/>
  <c r="E2017" i="25"/>
  <c r="F2017" i="25" s="1"/>
  <c r="E2016" i="25"/>
  <c r="F2016" i="25" s="1"/>
  <c r="E2015" i="25"/>
  <c r="F2015" i="25" s="1"/>
  <c r="E2014" i="25"/>
  <c r="F2014" i="25" s="1"/>
  <c r="E2013" i="25"/>
  <c r="F2013" i="25" s="1"/>
  <c r="E2012" i="25"/>
  <c r="F2012" i="25" s="1"/>
  <c r="E2011" i="25"/>
  <c r="F2011" i="25" s="1"/>
  <c r="E2010" i="25"/>
  <c r="F2010" i="25" s="1"/>
  <c r="E2009" i="25"/>
  <c r="F2009" i="25" s="1"/>
  <c r="E2008" i="25"/>
  <c r="F2008" i="25" s="1"/>
  <c r="E2007" i="25"/>
  <c r="F2007" i="25" s="1"/>
  <c r="E2006" i="25"/>
  <c r="F2006" i="25" s="1"/>
  <c r="E2005" i="25"/>
  <c r="F2005" i="25" s="1"/>
  <c r="E2004" i="25"/>
  <c r="F2004" i="25" s="1"/>
  <c r="E2003" i="25"/>
  <c r="F2003" i="25" s="1"/>
  <c r="E2002" i="25"/>
  <c r="F2002" i="25" s="1"/>
  <c r="E2001" i="25"/>
  <c r="F2001" i="25" s="1"/>
  <c r="E2000" i="25"/>
  <c r="F2000" i="25" s="1"/>
  <c r="E1999" i="25"/>
  <c r="F1999" i="25" s="1"/>
  <c r="E1998" i="25"/>
  <c r="F1998" i="25" s="1"/>
  <c r="E1997" i="25"/>
  <c r="F1997" i="25" s="1"/>
  <c r="E1996" i="25"/>
  <c r="F1996" i="25" s="1"/>
  <c r="E1995" i="25"/>
  <c r="F1995" i="25" s="1"/>
  <c r="E1994" i="25"/>
  <c r="F1994" i="25" s="1"/>
  <c r="E1993" i="25"/>
  <c r="F1993" i="25" s="1"/>
  <c r="E1992" i="25"/>
  <c r="F1992" i="25" s="1"/>
  <c r="E1991" i="25"/>
  <c r="F1991" i="25" s="1"/>
  <c r="E1990" i="25"/>
  <c r="F1990" i="25" s="1"/>
  <c r="E1989" i="25"/>
  <c r="F1989" i="25" s="1"/>
  <c r="E1988" i="25"/>
  <c r="F1988" i="25" s="1"/>
  <c r="E1987" i="25"/>
  <c r="F1987" i="25" s="1"/>
  <c r="E1986" i="25"/>
  <c r="F1986" i="25" s="1"/>
  <c r="E1985" i="25"/>
  <c r="F1985" i="25" s="1"/>
  <c r="E1984" i="25"/>
  <c r="F1984" i="25" s="1"/>
  <c r="E1983" i="25"/>
  <c r="F1983" i="25" s="1"/>
  <c r="E1982" i="25"/>
  <c r="F1982" i="25" s="1"/>
  <c r="E1981" i="25"/>
  <c r="F1981" i="25" s="1"/>
  <c r="E1980" i="25"/>
  <c r="F1980" i="25" s="1"/>
  <c r="E1979" i="25"/>
  <c r="F1979" i="25" s="1"/>
  <c r="E1978" i="25"/>
  <c r="F1978" i="25" s="1"/>
  <c r="E1977" i="25"/>
  <c r="F1977" i="25" s="1"/>
  <c r="E1976" i="25"/>
  <c r="F1976" i="25" s="1"/>
  <c r="E1975" i="25"/>
  <c r="F1975" i="25" s="1"/>
  <c r="E1974" i="25"/>
  <c r="F1974" i="25" s="1"/>
  <c r="E1973" i="25"/>
  <c r="F1973" i="25" s="1"/>
  <c r="E1972" i="25"/>
  <c r="F1972" i="25" s="1"/>
  <c r="E1971" i="25"/>
  <c r="F1971" i="25" s="1"/>
  <c r="E1970" i="25"/>
  <c r="F1970" i="25" s="1"/>
  <c r="E1969" i="25"/>
  <c r="F1969" i="25" s="1"/>
  <c r="E1968" i="25"/>
  <c r="F1968" i="25" s="1"/>
  <c r="E1967" i="25"/>
  <c r="F1967" i="25" s="1"/>
  <c r="E1966" i="25"/>
  <c r="F1966" i="25" s="1"/>
  <c r="E1965" i="25"/>
  <c r="F1965" i="25" s="1"/>
  <c r="E1964" i="25"/>
  <c r="F1964" i="25" s="1"/>
  <c r="E1963" i="25"/>
  <c r="F1963" i="25" s="1"/>
  <c r="E1962" i="25"/>
  <c r="F1962" i="25" s="1"/>
  <c r="E1961" i="25"/>
  <c r="F1961" i="25" s="1"/>
  <c r="E1960" i="25"/>
  <c r="F1960" i="25" s="1"/>
  <c r="E1959" i="25"/>
  <c r="F1959" i="25" s="1"/>
  <c r="E1958" i="25"/>
  <c r="F1958" i="25" s="1"/>
  <c r="E1957" i="25"/>
  <c r="F1957" i="25" s="1"/>
  <c r="E1956" i="25"/>
  <c r="F1956" i="25" s="1"/>
  <c r="E1955" i="25"/>
  <c r="F1955" i="25" s="1"/>
  <c r="E1954" i="25"/>
  <c r="F1954" i="25" s="1"/>
  <c r="E1953" i="25"/>
  <c r="F1953" i="25" s="1"/>
  <c r="E1952" i="25"/>
  <c r="F1952" i="25" s="1"/>
  <c r="E1951" i="25"/>
  <c r="F1951" i="25" s="1"/>
  <c r="E1950" i="25"/>
  <c r="F1950" i="25" s="1"/>
  <c r="E1949" i="25"/>
  <c r="F1949" i="25" s="1"/>
  <c r="E1948" i="25"/>
  <c r="F1948" i="25" s="1"/>
  <c r="E1947" i="25"/>
  <c r="F1947" i="25" s="1"/>
  <c r="E1946" i="25"/>
  <c r="F1946" i="25" s="1"/>
  <c r="E1945" i="25"/>
  <c r="F1945" i="25" s="1"/>
  <c r="E1944" i="25"/>
  <c r="F1944" i="25" s="1"/>
  <c r="E1943" i="25"/>
  <c r="F1943" i="25" s="1"/>
  <c r="E1942" i="25"/>
  <c r="F1942" i="25" s="1"/>
  <c r="E1941" i="25"/>
  <c r="F1941" i="25" s="1"/>
  <c r="E1940" i="25"/>
  <c r="F1940" i="25" s="1"/>
  <c r="E1939" i="25"/>
  <c r="F1939" i="25" s="1"/>
  <c r="E1938" i="25"/>
  <c r="F1938" i="25" s="1"/>
  <c r="E1937" i="25"/>
  <c r="F1937" i="25" s="1"/>
  <c r="E1936" i="25"/>
  <c r="F1936" i="25" s="1"/>
  <c r="E1935" i="25"/>
  <c r="F1935" i="25" s="1"/>
  <c r="E1934" i="25"/>
  <c r="F1934" i="25" s="1"/>
  <c r="E1933" i="25"/>
  <c r="F1933" i="25" s="1"/>
  <c r="E1932" i="25"/>
  <c r="F1932" i="25" s="1"/>
  <c r="E1931" i="25"/>
  <c r="F1931" i="25" s="1"/>
  <c r="E1930" i="25"/>
  <c r="F1930" i="25" s="1"/>
  <c r="E1929" i="25"/>
  <c r="F1929" i="25" s="1"/>
  <c r="E1928" i="25"/>
  <c r="F1928" i="25" s="1"/>
  <c r="E1927" i="25"/>
  <c r="F1927" i="25" s="1"/>
  <c r="E1926" i="25"/>
  <c r="F1926" i="25" s="1"/>
  <c r="E1925" i="25"/>
  <c r="F1925" i="25" s="1"/>
  <c r="E1924" i="25"/>
  <c r="F1924" i="25" s="1"/>
  <c r="E1923" i="25"/>
  <c r="F1923" i="25" s="1"/>
  <c r="E1922" i="25"/>
  <c r="F1922" i="25" s="1"/>
  <c r="E1921" i="25"/>
  <c r="F1921" i="25" s="1"/>
  <c r="E1920" i="25"/>
  <c r="F1920" i="25" s="1"/>
  <c r="E1919" i="25"/>
  <c r="F1919" i="25" s="1"/>
  <c r="E1918" i="25"/>
  <c r="F1918" i="25" s="1"/>
  <c r="E1917" i="25"/>
  <c r="F1917" i="25" s="1"/>
  <c r="E1916" i="25"/>
  <c r="F1916" i="25" s="1"/>
  <c r="E1915" i="25"/>
  <c r="F1915" i="25" s="1"/>
  <c r="E1914" i="25"/>
  <c r="F1914" i="25" s="1"/>
  <c r="E1913" i="25"/>
  <c r="F1913" i="25" s="1"/>
  <c r="E1912" i="25"/>
  <c r="F1912" i="25" s="1"/>
  <c r="E1911" i="25"/>
  <c r="F1911" i="25" s="1"/>
  <c r="E1910" i="25"/>
  <c r="F1910" i="25" s="1"/>
  <c r="E1909" i="25"/>
  <c r="F1909" i="25" s="1"/>
  <c r="E1908" i="25"/>
  <c r="F1908" i="25" s="1"/>
  <c r="E1907" i="25"/>
  <c r="F1907" i="25" s="1"/>
  <c r="E1906" i="25"/>
  <c r="F1906" i="25" s="1"/>
  <c r="E1905" i="25"/>
  <c r="F1905" i="25" s="1"/>
  <c r="E1904" i="25"/>
  <c r="F1904" i="25" s="1"/>
  <c r="E1903" i="25"/>
  <c r="F1903" i="25" s="1"/>
  <c r="E1902" i="25"/>
  <c r="F1902" i="25" s="1"/>
  <c r="E1901" i="25"/>
  <c r="F1901" i="25" s="1"/>
  <c r="E1900" i="25"/>
  <c r="F1900" i="25" s="1"/>
  <c r="E1899" i="25"/>
  <c r="F1899" i="25" s="1"/>
  <c r="E1898" i="25"/>
  <c r="F1898" i="25" s="1"/>
  <c r="E1897" i="25"/>
  <c r="F1897" i="25" s="1"/>
  <c r="E1896" i="25"/>
  <c r="F1896" i="25" s="1"/>
  <c r="E1895" i="25"/>
  <c r="F1895" i="25" s="1"/>
  <c r="E1894" i="25"/>
  <c r="F1894" i="25" s="1"/>
  <c r="E1893" i="25"/>
  <c r="F1893" i="25" s="1"/>
  <c r="E1892" i="25"/>
  <c r="F1892" i="25" s="1"/>
  <c r="E1891" i="25"/>
  <c r="F1891" i="25" s="1"/>
  <c r="E1890" i="25"/>
  <c r="F1890" i="25" s="1"/>
  <c r="E1889" i="25"/>
  <c r="F1889" i="25" s="1"/>
  <c r="E1888" i="25"/>
  <c r="F1888" i="25" s="1"/>
  <c r="E1887" i="25"/>
  <c r="F1887" i="25" s="1"/>
  <c r="E1886" i="25"/>
  <c r="F1886" i="25" s="1"/>
  <c r="E1885" i="25"/>
  <c r="F1885" i="25" s="1"/>
  <c r="E1884" i="25"/>
  <c r="F1884" i="25" s="1"/>
  <c r="E1883" i="25"/>
  <c r="F1883" i="25" s="1"/>
  <c r="E1882" i="25"/>
  <c r="F1882" i="25" s="1"/>
  <c r="E1881" i="25"/>
  <c r="F1881" i="25" s="1"/>
  <c r="E1880" i="25"/>
  <c r="F1880" i="25" s="1"/>
  <c r="E1879" i="25"/>
  <c r="F1879" i="25" s="1"/>
  <c r="E1878" i="25"/>
  <c r="F1878" i="25" s="1"/>
  <c r="E1877" i="25"/>
  <c r="F1877" i="25" s="1"/>
  <c r="E1876" i="25"/>
  <c r="F1876" i="25" s="1"/>
  <c r="E1875" i="25"/>
  <c r="F1875" i="25" s="1"/>
  <c r="E1874" i="25"/>
  <c r="F1874" i="25" s="1"/>
  <c r="E1873" i="25"/>
  <c r="F1873" i="25" s="1"/>
  <c r="E1872" i="25"/>
  <c r="F1872" i="25" s="1"/>
  <c r="E1871" i="25"/>
  <c r="F1871" i="25" s="1"/>
  <c r="E1870" i="25"/>
  <c r="F1870" i="25" s="1"/>
  <c r="E1869" i="25"/>
  <c r="F1869" i="25" s="1"/>
  <c r="E1868" i="25"/>
  <c r="F1868" i="25" s="1"/>
  <c r="E1867" i="25"/>
  <c r="F1867" i="25" s="1"/>
  <c r="E1866" i="25"/>
  <c r="F1866" i="25" s="1"/>
  <c r="E1865" i="25"/>
  <c r="F1865" i="25" s="1"/>
  <c r="E1864" i="25"/>
  <c r="F1864" i="25" s="1"/>
  <c r="E1863" i="25"/>
  <c r="F1863" i="25" s="1"/>
  <c r="E1862" i="25"/>
  <c r="F1862" i="25" s="1"/>
  <c r="E1861" i="25"/>
  <c r="F1861" i="25" s="1"/>
  <c r="E1860" i="25"/>
  <c r="F1860" i="25" s="1"/>
  <c r="E1859" i="25"/>
  <c r="F1859" i="25" s="1"/>
  <c r="E1858" i="25"/>
  <c r="F1858" i="25" s="1"/>
  <c r="E1857" i="25"/>
  <c r="F1857" i="25" s="1"/>
  <c r="E1856" i="25"/>
  <c r="F1856" i="25" s="1"/>
  <c r="E1855" i="25"/>
  <c r="F1855" i="25" s="1"/>
  <c r="E1854" i="25"/>
  <c r="F1854" i="25" s="1"/>
  <c r="E1853" i="25"/>
  <c r="F1853" i="25" s="1"/>
  <c r="E1852" i="25"/>
  <c r="F1852" i="25" s="1"/>
  <c r="E1851" i="25"/>
  <c r="F1851" i="25" s="1"/>
  <c r="E1850" i="25"/>
  <c r="F1850" i="25" s="1"/>
  <c r="E1849" i="25"/>
  <c r="F1849" i="25" s="1"/>
  <c r="E1848" i="25"/>
  <c r="F1848" i="25" s="1"/>
  <c r="E1847" i="25"/>
  <c r="F1847" i="25" s="1"/>
  <c r="E1846" i="25"/>
  <c r="F1846" i="25" s="1"/>
  <c r="E1845" i="25"/>
  <c r="F1845" i="25" s="1"/>
  <c r="E1844" i="25"/>
  <c r="F1844" i="25" s="1"/>
  <c r="E1843" i="25"/>
  <c r="F1843" i="25" s="1"/>
  <c r="E1842" i="25"/>
  <c r="F1842" i="25" s="1"/>
  <c r="E1841" i="25"/>
  <c r="F1841" i="25" s="1"/>
  <c r="E1840" i="25"/>
  <c r="F1840" i="25" s="1"/>
  <c r="E1839" i="25"/>
  <c r="F1839" i="25" s="1"/>
  <c r="E1838" i="25"/>
  <c r="F1838" i="25" s="1"/>
  <c r="E1837" i="25"/>
  <c r="F1837" i="25" s="1"/>
  <c r="E1836" i="25"/>
  <c r="F1836" i="25" s="1"/>
  <c r="E1835" i="25"/>
  <c r="F1835" i="25" s="1"/>
  <c r="E1834" i="25"/>
  <c r="F1834" i="25" s="1"/>
  <c r="E1833" i="25"/>
  <c r="F1833" i="25" s="1"/>
  <c r="E1832" i="25"/>
  <c r="F1832" i="25" s="1"/>
  <c r="E1831" i="25"/>
  <c r="F1831" i="25" s="1"/>
  <c r="E1830" i="25"/>
  <c r="F1830" i="25" s="1"/>
  <c r="E1829" i="25"/>
  <c r="F1829" i="25" s="1"/>
  <c r="E1828" i="25"/>
  <c r="F1828" i="25" s="1"/>
  <c r="E1827" i="25"/>
  <c r="F1827" i="25" s="1"/>
  <c r="E1826" i="25"/>
  <c r="F1826" i="25" s="1"/>
  <c r="E1825" i="25"/>
  <c r="F1825" i="25" s="1"/>
  <c r="E1824" i="25"/>
  <c r="F1824" i="25" s="1"/>
  <c r="E1823" i="25"/>
  <c r="F1823" i="25" s="1"/>
  <c r="E1822" i="25"/>
  <c r="F1822" i="25" s="1"/>
  <c r="E1821" i="25"/>
  <c r="F1821" i="25" s="1"/>
  <c r="E1820" i="25"/>
  <c r="F1820" i="25" s="1"/>
  <c r="E1819" i="25"/>
  <c r="F1819" i="25" s="1"/>
  <c r="E1818" i="25"/>
  <c r="F1818" i="25" s="1"/>
  <c r="E1817" i="25"/>
  <c r="F1817" i="25" s="1"/>
  <c r="E1816" i="25"/>
  <c r="F1816" i="25" s="1"/>
  <c r="E1815" i="25"/>
  <c r="F1815" i="25" s="1"/>
  <c r="E1814" i="25"/>
  <c r="F1814" i="25" s="1"/>
  <c r="E1813" i="25"/>
  <c r="F1813" i="25" s="1"/>
  <c r="E1812" i="25"/>
  <c r="F1812" i="25" s="1"/>
  <c r="E1811" i="25"/>
  <c r="F1811" i="25" s="1"/>
  <c r="E1810" i="25"/>
  <c r="F1810" i="25" s="1"/>
  <c r="E1809" i="25"/>
  <c r="F1809" i="25" s="1"/>
  <c r="E1808" i="25"/>
  <c r="F1808" i="25" s="1"/>
  <c r="E1807" i="25"/>
  <c r="F1807" i="25" s="1"/>
  <c r="E1806" i="25"/>
  <c r="F1806" i="25" s="1"/>
  <c r="E1805" i="25"/>
  <c r="F1805" i="25" s="1"/>
  <c r="E1804" i="25"/>
  <c r="F1804" i="25" s="1"/>
  <c r="E1803" i="25"/>
  <c r="F1803" i="25" s="1"/>
  <c r="E1802" i="25"/>
  <c r="F1802" i="25" s="1"/>
  <c r="E1801" i="25"/>
  <c r="F1801" i="25" s="1"/>
  <c r="E1800" i="25"/>
  <c r="F1800" i="25" s="1"/>
  <c r="E1799" i="25"/>
  <c r="F1799" i="25" s="1"/>
  <c r="E1798" i="25"/>
  <c r="F1798" i="25" s="1"/>
  <c r="E1797" i="25"/>
  <c r="F1797" i="25" s="1"/>
  <c r="E1796" i="25"/>
  <c r="F1796" i="25" s="1"/>
  <c r="E1795" i="25"/>
  <c r="F1795" i="25" s="1"/>
  <c r="E1794" i="25"/>
  <c r="F1794" i="25" s="1"/>
  <c r="E1793" i="25"/>
  <c r="F1793" i="25" s="1"/>
  <c r="E1792" i="25"/>
  <c r="F1792" i="25" s="1"/>
  <c r="E1791" i="25"/>
  <c r="F1791" i="25" s="1"/>
  <c r="E1790" i="25"/>
  <c r="F1790" i="25" s="1"/>
  <c r="E1789" i="25"/>
  <c r="F1789" i="25" s="1"/>
  <c r="E1788" i="25"/>
  <c r="F1788" i="25" s="1"/>
  <c r="E1787" i="25"/>
  <c r="F1787" i="25" s="1"/>
  <c r="E1786" i="25"/>
  <c r="F1786" i="25" s="1"/>
  <c r="E1785" i="25"/>
  <c r="F1785" i="25" s="1"/>
  <c r="E1784" i="25"/>
  <c r="F1784" i="25" s="1"/>
  <c r="E1783" i="25"/>
  <c r="F1783" i="25" s="1"/>
  <c r="E1782" i="25"/>
  <c r="F1782" i="25" s="1"/>
  <c r="E1781" i="25"/>
  <c r="F1781" i="25" s="1"/>
  <c r="E1780" i="25"/>
  <c r="F1780" i="25" s="1"/>
  <c r="E1779" i="25"/>
  <c r="F1779" i="25" s="1"/>
  <c r="E1778" i="25"/>
  <c r="F1778" i="25" s="1"/>
  <c r="E1777" i="25"/>
  <c r="F1777" i="25" s="1"/>
  <c r="E1776" i="25"/>
  <c r="F1776" i="25" s="1"/>
  <c r="E1775" i="25"/>
  <c r="F1775" i="25" s="1"/>
  <c r="E1774" i="25"/>
  <c r="F1774" i="25" s="1"/>
  <c r="E1773" i="25"/>
  <c r="F1773" i="25" s="1"/>
  <c r="E1772" i="25"/>
  <c r="F1772" i="25" s="1"/>
  <c r="E1771" i="25"/>
  <c r="F1771" i="25" s="1"/>
  <c r="E1770" i="25"/>
  <c r="F1770" i="25" s="1"/>
  <c r="E1769" i="25"/>
  <c r="F1769" i="25" s="1"/>
  <c r="E1768" i="25"/>
  <c r="F1768" i="25" s="1"/>
  <c r="E1767" i="25"/>
  <c r="F1767" i="25" s="1"/>
  <c r="E1766" i="25"/>
  <c r="F1766" i="25" s="1"/>
  <c r="E1765" i="25"/>
  <c r="F1765" i="25" s="1"/>
  <c r="E1764" i="25"/>
  <c r="F1764" i="25" s="1"/>
  <c r="E1763" i="25"/>
  <c r="F1763" i="25" s="1"/>
  <c r="E1762" i="25"/>
  <c r="F1762" i="25" s="1"/>
  <c r="E1761" i="25"/>
  <c r="F1761" i="25" s="1"/>
  <c r="E1760" i="25"/>
  <c r="F1760" i="25" s="1"/>
  <c r="E1759" i="25"/>
  <c r="F1759" i="25" s="1"/>
  <c r="E1758" i="25"/>
  <c r="F1758" i="25" s="1"/>
  <c r="E1757" i="25"/>
  <c r="F1757" i="25" s="1"/>
  <c r="E1756" i="25"/>
  <c r="F1756" i="25" s="1"/>
  <c r="E1755" i="25"/>
  <c r="F1755" i="25" s="1"/>
  <c r="E1754" i="25"/>
  <c r="F1754" i="25" s="1"/>
  <c r="E1753" i="25"/>
  <c r="F1753" i="25" s="1"/>
  <c r="E1752" i="25"/>
  <c r="F1752" i="25" s="1"/>
  <c r="E1751" i="25"/>
  <c r="F1751" i="25" s="1"/>
  <c r="E1750" i="25"/>
  <c r="F1750" i="25" s="1"/>
  <c r="E1749" i="25"/>
  <c r="F1749" i="25" s="1"/>
  <c r="E1748" i="25"/>
  <c r="F1748" i="25" s="1"/>
  <c r="E1747" i="25"/>
  <c r="F1747" i="25" s="1"/>
  <c r="E1746" i="25"/>
  <c r="F1746" i="25" s="1"/>
  <c r="E1745" i="25"/>
  <c r="F1745" i="25" s="1"/>
  <c r="E1744" i="25"/>
  <c r="F1744" i="25" s="1"/>
  <c r="E1743" i="25"/>
  <c r="F1743" i="25" s="1"/>
  <c r="E1742" i="25"/>
  <c r="F1742" i="25" s="1"/>
  <c r="E1741" i="25"/>
  <c r="F1741" i="25" s="1"/>
  <c r="E1740" i="25"/>
  <c r="F1740" i="25" s="1"/>
  <c r="E1739" i="25"/>
  <c r="F1739" i="25" s="1"/>
  <c r="E1738" i="25"/>
  <c r="F1738" i="25" s="1"/>
  <c r="E1737" i="25"/>
  <c r="F1737" i="25" s="1"/>
  <c r="E1736" i="25"/>
  <c r="F1736" i="25" s="1"/>
  <c r="E1735" i="25"/>
  <c r="F1735" i="25" s="1"/>
  <c r="E1734" i="25"/>
  <c r="F1734" i="25" s="1"/>
  <c r="E1733" i="25"/>
  <c r="F1733" i="25" s="1"/>
  <c r="E1732" i="25"/>
  <c r="F1732" i="25" s="1"/>
  <c r="E1731" i="25"/>
  <c r="F1731" i="25" s="1"/>
  <c r="E1730" i="25"/>
  <c r="F1730" i="25" s="1"/>
  <c r="E1729" i="25"/>
  <c r="F1729" i="25" s="1"/>
  <c r="E1728" i="25"/>
  <c r="F1728" i="25" s="1"/>
  <c r="E1727" i="25"/>
  <c r="F1727" i="25" s="1"/>
  <c r="E1726" i="25"/>
  <c r="F1726" i="25" s="1"/>
  <c r="E1725" i="25"/>
  <c r="F1725" i="25" s="1"/>
  <c r="E1724" i="25"/>
  <c r="F1724" i="25" s="1"/>
  <c r="E1723" i="25"/>
  <c r="F1723" i="25" s="1"/>
  <c r="E1722" i="25"/>
  <c r="F1722" i="25" s="1"/>
  <c r="E1721" i="25"/>
  <c r="F1721" i="25" s="1"/>
  <c r="E1720" i="25"/>
  <c r="F1720" i="25" s="1"/>
  <c r="E1719" i="25"/>
  <c r="F1719" i="25" s="1"/>
  <c r="E1718" i="25"/>
  <c r="F1718" i="25" s="1"/>
  <c r="E1717" i="25"/>
  <c r="F1717" i="25" s="1"/>
  <c r="E1716" i="25"/>
  <c r="F1716" i="25" s="1"/>
  <c r="E1715" i="25"/>
  <c r="F1715" i="25" s="1"/>
  <c r="E1714" i="25"/>
  <c r="F1714" i="25" s="1"/>
  <c r="E1713" i="25"/>
  <c r="F1713" i="25" s="1"/>
  <c r="E1712" i="25"/>
  <c r="F1712" i="25" s="1"/>
  <c r="E1711" i="25"/>
  <c r="F1711" i="25" s="1"/>
  <c r="E1710" i="25"/>
  <c r="F1710" i="25" s="1"/>
  <c r="E1709" i="25"/>
  <c r="F1709" i="25" s="1"/>
  <c r="E1708" i="25"/>
  <c r="F1708" i="25" s="1"/>
  <c r="E1707" i="25"/>
  <c r="F1707" i="25" s="1"/>
  <c r="E1706" i="25"/>
  <c r="F1706" i="25" s="1"/>
  <c r="E1705" i="25"/>
  <c r="F1705" i="25" s="1"/>
  <c r="E1704" i="25"/>
  <c r="F1704" i="25" s="1"/>
  <c r="E1703" i="25"/>
  <c r="F1703" i="25" s="1"/>
  <c r="E1702" i="25"/>
  <c r="F1702" i="25" s="1"/>
  <c r="E1701" i="25"/>
  <c r="F1701" i="25" s="1"/>
  <c r="E1700" i="25"/>
  <c r="F1700" i="25" s="1"/>
  <c r="E1699" i="25"/>
  <c r="F1699" i="25" s="1"/>
  <c r="E1698" i="25"/>
  <c r="F1698" i="25" s="1"/>
  <c r="E1697" i="25"/>
  <c r="F1697" i="25" s="1"/>
  <c r="E1696" i="25"/>
  <c r="F1696" i="25" s="1"/>
  <c r="E1695" i="25"/>
  <c r="F1695" i="25" s="1"/>
  <c r="E1694" i="25"/>
  <c r="F1694" i="25" s="1"/>
  <c r="E1693" i="25"/>
  <c r="F1693" i="25" s="1"/>
  <c r="E1692" i="25"/>
  <c r="F1692" i="25" s="1"/>
  <c r="E1691" i="25"/>
  <c r="F1691" i="25" s="1"/>
  <c r="E1690" i="25"/>
  <c r="F1690" i="25" s="1"/>
  <c r="E1689" i="25"/>
  <c r="F1689" i="25" s="1"/>
  <c r="E1688" i="25"/>
  <c r="F1688" i="25" s="1"/>
  <c r="E1687" i="25"/>
  <c r="F1687" i="25" s="1"/>
  <c r="E1686" i="25"/>
  <c r="F1686" i="25" s="1"/>
  <c r="E1685" i="25"/>
  <c r="F1685" i="25" s="1"/>
  <c r="E1684" i="25"/>
  <c r="F1684" i="25" s="1"/>
  <c r="E1683" i="25"/>
  <c r="F1683" i="25" s="1"/>
  <c r="E1682" i="25"/>
  <c r="F1682" i="25" s="1"/>
  <c r="E1681" i="25"/>
  <c r="F1681" i="25" s="1"/>
  <c r="E1680" i="25"/>
  <c r="F1680" i="25" s="1"/>
  <c r="E1679" i="25"/>
  <c r="F1679" i="25" s="1"/>
  <c r="E1678" i="25"/>
  <c r="F1678" i="25" s="1"/>
  <c r="E1677" i="25"/>
  <c r="F1677" i="25" s="1"/>
  <c r="E1676" i="25"/>
  <c r="F1676" i="25" s="1"/>
  <c r="E1675" i="25"/>
  <c r="F1675" i="25" s="1"/>
  <c r="E1674" i="25"/>
  <c r="F1674" i="25" s="1"/>
  <c r="E1673" i="25"/>
  <c r="F1673" i="25" s="1"/>
  <c r="E1672" i="25"/>
  <c r="F1672" i="25" s="1"/>
  <c r="E1671" i="25"/>
  <c r="F1671" i="25" s="1"/>
  <c r="E1670" i="25"/>
  <c r="F1670" i="25" s="1"/>
  <c r="E1669" i="25"/>
  <c r="F1669" i="25" s="1"/>
  <c r="E1668" i="25"/>
  <c r="F1668" i="25" s="1"/>
  <c r="E1667" i="25"/>
  <c r="F1667" i="25" s="1"/>
  <c r="E1666" i="25"/>
  <c r="F1666" i="25" s="1"/>
  <c r="E1665" i="25"/>
  <c r="F1665" i="25" s="1"/>
  <c r="E1664" i="25"/>
  <c r="F1664" i="25" s="1"/>
  <c r="E1663" i="25"/>
  <c r="F1663" i="25" s="1"/>
  <c r="E1662" i="25"/>
  <c r="F1662" i="25" s="1"/>
  <c r="E1661" i="25"/>
  <c r="F1661" i="25" s="1"/>
  <c r="E1660" i="25"/>
  <c r="F1660" i="25" s="1"/>
  <c r="E1659" i="25"/>
  <c r="F1659" i="25" s="1"/>
  <c r="E1658" i="25"/>
  <c r="F1658" i="25" s="1"/>
  <c r="E1657" i="25"/>
  <c r="F1657" i="25" s="1"/>
  <c r="E1656" i="25"/>
  <c r="F1656" i="25" s="1"/>
  <c r="E1655" i="25"/>
  <c r="F1655" i="25" s="1"/>
  <c r="E1654" i="25"/>
  <c r="F1654" i="25" s="1"/>
  <c r="E1653" i="25"/>
  <c r="F1653" i="25" s="1"/>
  <c r="E1652" i="25"/>
  <c r="F1652" i="25" s="1"/>
  <c r="E1651" i="25"/>
  <c r="F1651" i="25" s="1"/>
  <c r="E1650" i="25"/>
  <c r="F1650" i="25" s="1"/>
  <c r="E1649" i="25"/>
  <c r="F1649" i="25" s="1"/>
  <c r="E1648" i="25"/>
  <c r="F1648" i="25" s="1"/>
  <c r="E1647" i="25"/>
  <c r="F1647" i="25" s="1"/>
  <c r="E1646" i="25"/>
  <c r="F1646" i="25" s="1"/>
  <c r="E1645" i="25"/>
  <c r="F1645" i="25" s="1"/>
  <c r="E1644" i="25"/>
  <c r="F1644" i="25" s="1"/>
  <c r="E1643" i="25"/>
  <c r="F1643" i="25" s="1"/>
  <c r="E1642" i="25"/>
  <c r="F1642" i="25" s="1"/>
  <c r="E1641" i="25"/>
  <c r="F1641" i="25" s="1"/>
  <c r="E1640" i="25"/>
  <c r="F1640" i="25" s="1"/>
  <c r="E1639" i="25"/>
  <c r="F1639" i="25" s="1"/>
  <c r="E1638" i="25"/>
  <c r="F1638" i="25" s="1"/>
  <c r="E1637" i="25"/>
  <c r="F1637" i="25" s="1"/>
  <c r="E1636" i="25"/>
  <c r="F1636" i="25" s="1"/>
  <c r="E1635" i="25"/>
  <c r="F1635" i="25" s="1"/>
  <c r="E1634" i="25"/>
  <c r="F1634" i="25" s="1"/>
  <c r="E1633" i="25"/>
  <c r="F1633" i="25" s="1"/>
  <c r="E1632" i="25"/>
  <c r="F1632" i="25" s="1"/>
  <c r="E1631" i="25"/>
  <c r="F1631" i="25" s="1"/>
  <c r="E1630" i="25"/>
  <c r="F1630" i="25" s="1"/>
  <c r="E1629" i="25"/>
  <c r="F1629" i="25" s="1"/>
  <c r="E1628" i="25"/>
  <c r="F1628" i="25" s="1"/>
  <c r="E1627" i="25"/>
  <c r="F1627" i="25" s="1"/>
  <c r="E1626" i="25"/>
  <c r="F1626" i="25" s="1"/>
  <c r="E1625" i="25"/>
  <c r="F1625" i="25" s="1"/>
  <c r="E1624" i="25"/>
  <c r="F1624" i="25" s="1"/>
  <c r="E1623" i="25"/>
  <c r="F1623" i="25" s="1"/>
  <c r="E1622" i="25"/>
  <c r="F1622" i="25" s="1"/>
  <c r="E1621" i="25"/>
  <c r="F1621" i="25" s="1"/>
  <c r="E1620" i="25"/>
  <c r="F1620" i="25" s="1"/>
  <c r="E1619" i="25"/>
  <c r="F1619" i="25" s="1"/>
  <c r="E1618" i="25"/>
  <c r="F1618" i="25" s="1"/>
  <c r="E1617" i="25"/>
  <c r="F1617" i="25" s="1"/>
  <c r="E1616" i="25"/>
  <c r="F1616" i="25" s="1"/>
  <c r="E1615" i="25"/>
  <c r="F1615" i="25" s="1"/>
  <c r="E1614" i="25"/>
  <c r="F1614" i="25" s="1"/>
  <c r="E1613" i="25"/>
  <c r="F1613" i="25" s="1"/>
  <c r="E1612" i="25"/>
  <c r="F1612" i="25" s="1"/>
  <c r="E1611" i="25"/>
  <c r="F1611" i="25" s="1"/>
  <c r="E1610" i="25"/>
  <c r="F1610" i="25" s="1"/>
  <c r="E1609" i="25"/>
  <c r="F1609" i="25" s="1"/>
  <c r="E1608" i="25"/>
  <c r="F1608" i="25" s="1"/>
  <c r="E1607" i="25"/>
  <c r="F1607" i="25" s="1"/>
  <c r="E1606" i="25"/>
  <c r="F1606" i="25" s="1"/>
  <c r="E1605" i="25"/>
  <c r="F1605" i="25" s="1"/>
  <c r="E1604" i="25"/>
  <c r="F1604" i="25" s="1"/>
  <c r="E1603" i="25"/>
  <c r="F1603" i="25" s="1"/>
  <c r="E1602" i="25"/>
  <c r="F1602" i="25" s="1"/>
  <c r="E1601" i="25"/>
  <c r="F1601" i="25" s="1"/>
  <c r="E1600" i="25"/>
  <c r="F1600" i="25" s="1"/>
  <c r="E1599" i="25"/>
  <c r="F1599" i="25" s="1"/>
  <c r="E1598" i="25"/>
  <c r="F1598" i="25" s="1"/>
  <c r="E1597" i="25"/>
  <c r="F1597" i="25" s="1"/>
  <c r="E1596" i="25"/>
  <c r="F1596" i="25" s="1"/>
  <c r="E1595" i="25"/>
  <c r="F1595" i="25" s="1"/>
  <c r="E1594" i="25"/>
  <c r="F1594" i="25" s="1"/>
  <c r="E1593" i="25"/>
  <c r="F1593" i="25" s="1"/>
  <c r="E1592" i="25"/>
  <c r="F1592" i="25" s="1"/>
  <c r="E1591" i="25"/>
  <c r="F1591" i="25" s="1"/>
  <c r="E1590" i="25"/>
  <c r="F1590" i="25" s="1"/>
  <c r="E1589" i="25"/>
  <c r="F1589" i="25" s="1"/>
  <c r="E1588" i="25"/>
  <c r="F1588" i="25" s="1"/>
  <c r="E1587" i="25"/>
  <c r="F1587" i="25" s="1"/>
  <c r="E1586" i="25"/>
  <c r="F1586" i="25" s="1"/>
  <c r="E1585" i="25"/>
  <c r="F1585" i="25" s="1"/>
  <c r="E1584" i="25"/>
  <c r="F1584" i="25" s="1"/>
  <c r="E1583" i="25"/>
  <c r="F1583" i="25" s="1"/>
  <c r="E1582" i="25"/>
  <c r="F1582" i="25" s="1"/>
  <c r="E1581" i="25"/>
  <c r="F1581" i="25" s="1"/>
  <c r="E1580" i="25"/>
  <c r="F1580" i="25" s="1"/>
  <c r="E1579" i="25"/>
  <c r="F1579" i="25" s="1"/>
  <c r="E1578" i="25"/>
  <c r="F1578" i="25" s="1"/>
  <c r="E1577" i="25"/>
  <c r="F1577" i="25" s="1"/>
  <c r="E1576" i="25"/>
  <c r="F1576" i="25" s="1"/>
  <c r="E1575" i="25"/>
  <c r="F1575" i="25" s="1"/>
  <c r="E1574" i="25"/>
  <c r="F1574" i="25" s="1"/>
  <c r="E1573" i="25"/>
  <c r="F1573" i="25" s="1"/>
  <c r="E1572" i="25"/>
  <c r="F1572" i="25" s="1"/>
  <c r="E1571" i="25"/>
  <c r="F1571" i="25" s="1"/>
  <c r="E1570" i="25"/>
  <c r="F1570" i="25" s="1"/>
  <c r="E1569" i="25"/>
  <c r="F1569" i="25" s="1"/>
  <c r="E1568" i="25"/>
  <c r="F1568" i="25" s="1"/>
  <c r="E1567" i="25"/>
  <c r="F1567" i="25" s="1"/>
  <c r="E1566" i="25"/>
  <c r="F1566" i="25" s="1"/>
  <c r="E1565" i="25"/>
  <c r="F1565" i="25" s="1"/>
  <c r="E1564" i="25"/>
  <c r="F1564" i="25" s="1"/>
  <c r="E1563" i="25"/>
  <c r="F1563" i="25" s="1"/>
  <c r="E1562" i="25"/>
  <c r="F1562" i="25" s="1"/>
  <c r="E1561" i="25"/>
  <c r="F1561" i="25" s="1"/>
  <c r="E1560" i="25"/>
  <c r="F1560" i="25" s="1"/>
  <c r="E1559" i="25"/>
  <c r="F1559" i="25" s="1"/>
  <c r="E1558" i="25"/>
  <c r="F1558" i="25" s="1"/>
  <c r="E1557" i="25"/>
  <c r="F1557" i="25" s="1"/>
  <c r="E1556" i="25"/>
  <c r="F1556" i="25" s="1"/>
  <c r="E1555" i="25"/>
  <c r="F1555" i="25" s="1"/>
  <c r="E1554" i="25"/>
  <c r="F1554" i="25" s="1"/>
  <c r="E1553" i="25"/>
  <c r="F1553" i="25" s="1"/>
  <c r="E1552" i="25"/>
  <c r="F1552" i="25" s="1"/>
  <c r="E1551" i="25"/>
  <c r="F1551" i="25" s="1"/>
  <c r="E1550" i="25"/>
  <c r="F1550" i="25" s="1"/>
  <c r="E1549" i="25"/>
  <c r="F1549" i="25" s="1"/>
  <c r="E1548" i="25"/>
  <c r="F1548" i="25" s="1"/>
  <c r="E1547" i="25"/>
  <c r="F1547" i="25" s="1"/>
  <c r="E1546" i="25"/>
  <c r="F1546" i="25" s="1"/>
  <c r="E1545" i="25"/>
  <c r="F1545" i="25" s="1"/>
  <c r="E1544" i="25"/>
  <c r="F1544" i="25" s="1"/>
  <c r="E1543" i="25"/>
  <c r="F1543" i="25" s="1"/>
  <c r="E1542" i="25"/>
  <c r="F1542" i="25" s="1"/>
  <c r="E1541" i="25"/>
  <c r="F1541" i="25" s="1"/>
  <c r="E1540" i="25"/>
  <c r="F1540" i="25" s="1"/>
  <c r="E1539" i="25"/>
  <c r="F1539" i="25" s="1"/>
  <c r="E1538" i="25"/>
  <c r="F1538" i="25" s="1"/>
  <c r="E1537" i="25"/>
  <c r="F1537" i="25" s="1"/>
  <c r="E1536" i="25"/>
  <c r="F1536" i="25" s="1"/>
  <c r="E1535" i="25"/>
  <c r="F1535" i="25" s="1"/>
  <c r="E1534" i="25"/>
  <c r="F1534" i="25" s="1"/>
  <c r="E1533" i="25"/>
  <c r="F1533" i="25" s="1"/>
  <c r="E1532" i="25"/>
  <c r="F1532" i="25" s="1"/>
  <c r="E1531" i="25"/>
  <c r="F1531" i="25" s="1"/>
  <c r="E1530" i="25"/>
  <c r="F1530" i="25" s="1"/>
  <c r="E1529" i="25"/>
  <c r="F1529" i="25" s="1"/>
  <c r="E1528" i="25"/>
  <c r="F1528" i="25" s="1"/>
  <c r="E1527" i="25"/>
  <c r="F1527" i="25" s="1"/>
  <c r="E1526" i="25"/>
  <c r="F1526" i="25" s="1"/>
  <c r="E1525" i="25"/>
  <c r="F1525" i="25" s="1"/>
  <c r="E1524" i="25"/>
  <c r="F1524" i="25" s="1"/>
  <c r="E1523" i="25"/>
  <c r="F1523" i="25" s="1"/>
  <c r="E1522" i="25"/>
  <c r="F1522" i="25" s="1"/>
  <c r="E1521" i="25"/>
  <c r="F1521" i="25" s="1"/>
  <c r="E1520" i="25"/>
  <c r="F1520" i="25" s="1"/>
  <c r="E1519" i="25"/>
  <c r="F1519" i="25" s="1"/>
  <c r="E1518" i="25"/>
  <c r="F1518" i="25" s="1"/>
  <c r="E1517" i="25"/>
  <c r="F1517" i="25" s="1"/>
  <c r="E1516" i="25"/>
  <c r="F1516" i="25" s="1"/>
  <c r="E1515" i="25"/>
  <c r="F1515" i="25" s="1"/>
  <c r="E1514" i="25"/>
  <c r="F1514" i="25" s="1"/>
  <c r="E1513" i="25"/>
  <c r="F1513" i="25" s="1"/>
  <c r="E1512" i="25"/>
  <c r="F1512" i="25" s="1"/>
  <c r="E1511" i="25"/>
  <c r="F1511" i="25" s="1"/>
  <c r="E1510" i="25"/>
  <c r="F1510" i="25" s="1"/>
  <c r="E1509" i="25"/>
  <c r="F1509" i="25" s="1"/>
  <c r="E1508" i="25"/>
  <c r="F1508" i="25" s="1"/>
  <c r="E1507" i="25"/>
  <c r="F1507" i="25" s="1"/>
  <c r="E1506" i="25"/>
  <c r="F1506" i="25" s="1"/>
  <c r="E1505" i="25"/>
  <c r="F1505" i="25" s="1"/>
  <c r="E1504" i="25"/>
  <c r="F1504" i="25" s="1"/>
  <c r="E1503" i="25"/>
  <c r="F1503" i="25" s="1"/>
  <c r="E1502" i="25"/>
  <c r="F1502" i="25" s="1"/>
  <c r="E1501" i="25"/>
  <c r="F1501" i="25" s="1"/>
  <c r="E1500" i="25"/>
  <c r="F1500" i="25" s="1"/>
  <c r="E1499" i="25"/>
  <c r="F1499" i="25" s="1"/>
  <c r="E1498" i="25"/>
  <c r="F1498" i="25" s="1"/>
  <c r="E1497" i="25"/>
  <c r="F1497" i="25" s="1"/>
  <c r="E1496" i="25"/>
  <c r="F1496" i="25" s="1"/>
  <c r="E1495" i="25"/>
  <c r="F1495" i="25" s="1"/>
  <c r="E1494" i="25"/>
  <c r="F1494" i="25" s="1"/>
  <c r="E1493" i="25"/>
  <c r="F1493" i="25" s="1"/>
  <c r="E1492" i="25"/>
  <c r="F1492" i="25" s="1"/>
  <c r="E1491" i="25"/>
  <c r="F1491" i="25" s="1"/>
  <c r="E1490" i="25"/>
  <c r="F1490" i="25" s="1"/>
  <c r="E1489" i="25"/>
  <c r="F1489" i="25" s="1"/>
  <c r="E1488" i="25"/>
  <c r="F1488" i="25" s="1"/>
  <c r="E1487" i="25"/>
  <c r="F1487" i="25" s="1"/>
  <c r="E1486" i="25"/>
  <c r="F1486" i="25" s="1"/>
  <c r="E1485" i="25"/>
  <c r="F1485" i="25" s="1"/>
  <c r="E1484" i="25"/>
  <c r="F1484" i="25" s="1"/>
  <c r="E1483" i="25"/>
  <c r="F1483" i="25" s="1"/>
  <c r="E1482" i="25"/>
  <c r="F1482" i="25" s="1"/>
  <c r="E1481" i="25"/>
  <c r="F1481" i="25" s="1"/>
  <c r="E1480" i="25"/>
  <c r="F1480" i="25" s="1"/>
  <c r="E1479" i="25"/>
  <c r="F1479" i="25" s="1"/>
  <c r="E1478" i="25"/>
  <c r="F1478" i="25" s="1"/>
  <c r="E1477" i="25"/>
  <c r="F1477" i="25" s="1"/>
  <c r="E1476" i="25"/>
  <c r="F1476" i="25" s="1"/>
  <c r="E1475" i="25"/>
  <c r="F1475" i="25" s="1"/>
  <c r="E1474" i="25"/>
  <c r="F1474" i="25" s="1"/>
  <c r="E1473" i="25"/>
  <c r="F1473" i="25" s="1"/>
  <c r="E1472" i="25"/>
  <c r="F1472" i="25" s="1"/>
  <c r="E1471" i="25"/>
  <c r="F1471" i="25" s="1"/>
  <c r="E1470" i="25"/>
  <c r="F1470" i="25" s="1"/>
  <c r="E1469" i="25"/>
  <c r="F1469" i="25" s="1"/>
  <c r="E1468" i="25"/>
  <c r="F1468" i="25" s="1"/>
  <c r="E1467" i="25"/>
  <c r="F1467" i="25" s="1"/>
  <c r="E1466" i="25"/>
  <c r="F1466" i="25" s="1"/>
  <c r="E1465" i="25"/>
  <c r="F1465" i="25" s="1"/>
  <c r="E1464" i="25"/>
  <c r="F1464" i="25" s="1"/>
  <c r="E1463" i="25"/>
  <c r="F1463" i="25" s="1"/>
  <c r="E1462" i="25"/>
  <c r="F1462" i="25" s="1"/>
  <c r="E1461" i="25"/>
  <c r="F1461" i="25" s="1"/>
  <c r="E1460" i="25"/>
  <c r="F1460" i="25" s="1"/>
  <c r="E1459" i="25"/>
  <c r="F1459" i="25" s="1"/>
  <c r="E1458" i="25"/>
  <c r="F1458" i="25" s="1"/>
  <c r="E1457" i="25"/>
  <c r="F1457" i="25" s="1"/>
  <c r="E1456" i="25"/>
  <c r="F1456" i="25" s="1"/>
  <c r="E1455" i="25"/>
  <c r="F1455" i="25" s="1"/>
  <c r="E1454" i="25"/>
  <c r="F1454" i="25" s="1"/>
  <c r="E1453" i="25"/>
  <c r="F1453" i="25" s="1"/>
  <c r="E1452" i="25"/>
  <c r="F1452" i="25" s="1"/>
  <c r="E1451" i="25"/>
  <c r="F1451" i="25" s="1"/>
  <c r="E1450" i="25"/>
  <c r="F1450" i="25" s="1"/>
  <c r="E1449" i="25"/>
  <c r="F1449" i="25" s="1"/>
  <c r="E1448" i="25"/>
  <c r="F1448" i="25" s="1"/>
  <c r="E1447" i="25"/>
  <c r="F1447" i="25" s="1"/>
  <c r="E1446" i="25"/>
  <c r="F1446" i="25" s="1"/>
  <c r="E1445" i="25"/>
  <c r="F1445" i="25" s="1"/>
  <c r="E1444" i="25"/>
  <c r="F1444" i="25" s="1"/>
  <c r="E1443" i="25"/>
  <c r="F1443" i="25" s="1"/>
  <c r="E1442" i="25"/>
  <c r="F1442" i="25" s="1"/>
  <c r="E1441" i="25"/>
  <c r="F1441" i="25" s="1"/>
  <c r="E1440" i="25"/>
  <c r="F1440" i="25" s="1"/>
  <c r="E1439" i="25"/>
  <c r="F1439" i="25" s="1"/>
  <c r="E1438" i="25"/>
  <c r="F1438" i="25" s="1"/>
  <c r="E1437" i="25"/>
  <c r="F1437" i="25" s="1"/>
  <c r="E1436" i="25"/>
  <c r="F1436" i="25" s="1"/>
  <c r="E1435" i="25"/>
  <c r="F1435" i="25" s="1"/>
  <c r="E1434" i="25"/>
  <c r="F1434" i="25" s="1"/>
  <c r="E1433" i="25"/>
  <c r="F1433" i="25" s="1"/>
  <c r="E1432" i="25"/>
  <c r="F1432" i="25" s="1"/>
  <c r="E1431" i="25"/>
  <c r="F1431" i="25" s="1"/>
  <c r="E1430" i="25"/>
  <c r="F1430" i="25" s="1"/>
  <c r="E1429" i="25"/>
  <c r="F1429" i="25" s="1"/>
  <c r="E1428" i="25"/>
  <c r="F1428" i="25" s="1"/>
  <c r="E1427" i="25"/>
  <c r="F1427" i="25" s="1"/>
  <c r="E1426" i="25"/>
  <c r="F1426" i="25" s="1"/>
  <c r="E1425" i="25"/>
  <c r="F1425" i="25" s="1"/>
  <c r="E1424" i="25"/>
  <c r="F1424" i="25" s="1"/>
  <c r="E1423" i="25"/>
  <c r="F1423" i="25" s="1"/>
  <c r="E1422" i="25"/>
  <c r="F1422" i="25" s="1"/>
  <c r="E1421" i="25"/>
  <c r="F1421" i="25" s="1"/>
  <c r="E1420" i="25"/>
  <c r="F1420" i="25" s="1"/>
  <c r="E1419" i="25"/>
  <c r="F1419" i="25" s="1"/>
  <c r="E1418" i="25"/>
  <c r="F1418" i="25" s="1"/>
  <c r="E1417" i="25"/>
  <c r="F1417" i="25" s="1"/>
  <c r="E1416" i="25"/>
  <c r="F1416" i="25" s="1"/>
  <c r="E1415" i="25"/>
  <c r="F1415" i="25" s="1"/>
  <c r="E1414" i="25"/>
  <c r="F1414" i="25" s="1"/>
  <c r="E1413" i="25"/>
  <c r="F1413" i="25" s="1"/>
  <c r="E1412" i="25"/>
  <c r="F1412" i="25" s="1"/>
  <c r="E1411" i="25"/>
  <c r="F1411" i="25" s="1"/>
  <c r="E1410" i="25"/>
  <c r="F1410" i="25" s="1"/>
  <c r="E1409" i="25"/>
  <c r="F1409" i="25" s="1"/>
  <c r="E1408" i="25"/>
  <c r="F1408" i="25" s="1"/>
  <c r="E1407" i="25"/>
  <c r="F1407" i="25" s="1"/>
  <c r="E1406" i="25"/>
  <c r="F1406" i="25" s="1"/>
  <c r="E1405" i="25"/>
  <c r="F1405" i="25" s="1"/>
  <c r="E1404" i="25"/>
  <c r="F1404" i="25" s="1"/>
  <c r="E1403" i="25"/>
  <c r="F1403" i="25" s="1"/>
  <c r="E1402" i="25"/>
  <c r="F1402" i="25" s="1"/>
  <c r="E1401" i="25"/>
  <c r="F1401" i="25" s="1"/>
  <c r="E1400" i="25"/>
  <c r="F1400" i="25" s="1"/>
  <c r="E1399" i="25"/>
  <c r="F1399" i="25" s="1"/>
  <c r="E1398" i="25"/>
  <c r="F1398" i="25" s="1"/>
  <c r="E1397" i="25"/>
  <c r="F1397" i="25" s="1"/>
  <c r="E1396" i="25"/>
  <c r="F1396" i="25" s="1"/>
  <c r="E1395" i="25"/>
  <c r="F1395" i="25" s="1"/>
  <c r="E1394" i="25"/>
  <c r="F1394" i="25" s="1"/>
  <c r="E1393" i="25"/>
  <c r="F1393" i="25" s="1"/>
  <c r="E1392" i="25"/>
  <c r="F1392" i="25" s="1"/>
  <c r="E1391" i="25"/>
  <c r="F1391" i="25" s="1"/>
  <c r="E1390" i="25"/>
  <c r="F1390" i="25" s="1"/>
  <c r="E1389" i="25"/>
  <c r="F1389" i="25" s="1"/>
  <c r="E1388" i="25"/>
  <c r="F1388" i="25" s="1"/>
  <c r="E1387" i="25"/>
  <c r="F1387" i="25" s="1"/>
  <c r="E1386" i="25"/>
  <c r="F1386" i="25" s="1"/>
  <c r="E1385" i="25"/>
  <c r="F1385" i="25" s="1"/>
  <c r="E1384" i="25"/>
  <c r="F1384" i="25" s="1"/>
  <c r="E1383" i="25"/>
  <c r="F1383" i="25" s="1"/>
  <c r="E1382" i="25"/>
  <c r="F1382" i="25" s="1"/>
  <c r="E1381" i="25"/>
  <c r="F1381" i="25" s="1"/>
  <c r="E1380" i="25"/>
  <c r="F1380" i="25" s="1"/>
  <c r="E1379" i="25"/>
  <c r="F1379" i="25" s="1"/>
  <c r="E1378" i="25"/>
  <c r="F1378" i="25" s="1"/>
  <c r="E1377" i="25"/>
  <c r="F1377" i="25" s="1"/>
  <c r="E1376" i="25"/>
  <c r="F1376" i="25" s="1"/>
  <c r="E1375" i="25"/>
  <c r="F1375" i="25" s="1"/>
  <c r="E1374" i="25"/>
  <c r="F1374" i="25" s="1"/>
  <c r="E1373" i="25"/>
  <c r="F1373" i="25" s="1"/>
  <c r="E1372" i="25"/>
  <c r="F1372" i="25" s="1"/>
  <c r="E1371" i="25"/>
  <c r="F1371" i="25" s="1"/>
  <c r="E1370" i="25"/>
  <c r="F1370" i="25" s="1"/>
  <c r="E1369" i="25"/>
  <c r="F1369" i="25" s="1"/>
  <c r="E1368" i="25"/>
  <c r="F1368" i="25" s="1"/>
  <c r="E1367" i="25"/>
  <c r="F1367" i="25" s="1"/>
  <c r="E1366" i="25"/>
  <c r="F1366" i="25" s="1"/>
  <c r="E1365" i="25"/>
  <c r="F1365" i="25" s="1"/>
  <c r="E1364" i="25"/>
  <c r="F1364" i="25" s="1"/>
  <c r="E1363" i="25"/>
  <c r="F1363" i="25" s="1"/>
  <c r="E1362" i="25"/>
  <c r="F1362" i="25" s="1"/>
  <c r="E1361" i="25"/>
  <c r="F1361" i="25" s="1"/>
  <c r="E1360" i="25"/>
  <c r="F1360" i="25" s="1"/>
  <c r="E1359" i="25"/>
  <c r="F1359" i="25" s="1"/>
  <c r="E1358" i="25"/>
  <c r="F1358" i="25" s="1"/>
  <c r="E1357" i="25"/>
  <c r="F1357" i="25" s="1"/>
  <c r="E1356" i="25"/>
  <c r="F1356" i="25" s="1"/>
  <c r="E1355" i="25"/>
  <c r="F1355" i="25" s="1"/>
  <c r="E1354" i="25"/>
  <c r="F1354" i="25" s="1"/>
  <c r="E1353" i="25"/>
  <c r="F1353" i="25" s="1"/>
  <c r="E1352" i="25"/>
  <c r="F1352" i="25" s="1"/>
  <c r="E1351" i="25"/>
  <c r="F1351" i="25" s="1"/>
  <c r="E1350" i="25"/>
  <c r="F1350" i="25" s="1"/>
  <c r="E1349" i="25"/>
  <c r="F1349" i="25" s="1"/>
  <c r="E1348" i="25"/>
  <c r="F1348" i="25" s="1"/>
  <c r="E1347" i="25"/>
  <c r="F1347" i="25" s="1"/>
  <c r="E1346" i="25"/>
  <c r="F1346" i="25" s="1"/>
  <c r="E1345" i="25"/>
  <c r="F1345" i="25" s="1"/>
  <c r="E1344" i="25"/>
  <c r="F1344" i="25" s="1"/>
  <c r="E1343" i="25"/>
  <c r="F1343" i="25" s="1"/>
  <c r="E1342" i="25"/>
  <c r="F1342" i="25" s="1"/>
  <c r="E1341" i="25"/>
  <c r="F1341" i="25" s="1"/>
  <c r="E1340" i="25"/>
  <c r="F1340" i="25" s="1"/>
  <c r="E1339" i="25"/>
  <c r="F1339" i="25" s="1"/>
  <c r="E1338" i="25"/>
  <c r="F1338" i="25" s="1"/>
  <c r="E1337" i="25"/>
  <c r="F1337" i="25" s="1"/>
  <c r="E1336" i="25"/>
  <c r="F1336" i="25" s="1"/>
  <c r="E1335" i="25"/>
  <c r="F1335" i="25" s="1"/>
  <c r="E1334" i="25"/>
  <c r="F1334" i="25" s="1"/>
  <c r="E1333" i="25"/>
  <c r="F1333" i="25" s="1"/>
  <c r="E1332" i="25"/>
  <c r="F1332" i="25" s="1"/>
  <c r="E1331" i="25"/>
  <c r="F1331" i="25" s="1"/>
  <c r="E1330" i="25"/>
  <c r="F1330" i="25" s="1"/>
  <c r="E1329" i="25"/>
  <c r="F1329" i="25" s="1"/>
  <c r="E1328" i="25"/>
  <c r="F1328" i="25" s="1"/>
  <c r="E1327" i="25"/>
  <c r="F1327" i="25" s="1"/>
  <c r="E1326" i="25"/>
  <c r="F1326" i="25" s="1"/>
  <c r="E1325" i="25"/>
  <c r="F1325" i="25" s="1"/>
  <c r="E1324" i="25"/>
  <c r="F1324" i="25" s="1"/>
  <c r="E1323" i="25"/>
  <c r="F1323" i="25" s="1"/>
  <c r="E1322" i="25"/>
  <c r="F1322" i="25" s="1"/>
  <c r="E1321" i="25"/>
  <c r="F1321" i="25" s="1"/>
  <c r="E1320" i="25"/>
  <c r="F1320" i="25" s="1"/>
  <c r="E1319" i="25"/>
  <c r="F1319" i="25" s="1"/>
  <c r="E1318" i="25"/>
  <c r="F1318" i="25" s="1"/>
  <c r="E1317" i="25"/>
  <c r="F1317" i="25" s="1"/>
  <c r="E1316" i="25"/>
  <c r="F1316" i="25" s="1"/>
  <c r="E1315" i="25"/>
  <c r="F1315" i="25" s="1"/>
  <c r="E1314" i="25"/>
  <c r="F1314" i="25" s="1"/>
  <c r="E1313" i="25"/>
  <c r="F1313" i="25" s="1"/>
  <c r="E1312" i="25"/>
  <c r="F1312" i="25" s="1"/>
  <c r="E1311" i="25"/>
  <c r="F1311" i="25" s="1"/>
  <c r="E1310" i="25"/>
  <c r="F1310" i="25" s="1"/>
  <c r="E1309" i="25"/>
  <c r="F1309" i="25" s="1"/>
  <c r="E1308" i="25"/>
  <c r="F1308" i="25" s="1"/>
  <c r="E1307" i="25"/>
  <c r="F1307" i="25" s="1"/>
  <c r="E1306" i="25"/>
  <c r="F1306" i="25" s="1"/>
  <c r="E1305" i="25"/>
  <c r="F1305" i="25" s="1"/>
  <c r="E1304" i="25"/>
  <c r="F1304" i="25" s="1"/>
  <c r="E1303" i="25"/>
  <c r="F1303" i="25" s="1"/>
  <c r="E1302" i="25"/>
  <c r="F1302" i="25" s="1"/>
  <c r="E1301" i="25"/>
  <c r="F1301" i="25" s="1"/>
  <c r="E1300" i="25"/>
  <c r="F1300" i="25" s="1"/>
  <c r="E1299" i="25"/>
  <c r="F1299" i="25" s="1"/>
  <c r="E1298" i="25"/>
  <c r="F1298" i="25" s="1"/>
  <c r="E1297" i="25"/>
  <c r="F1297" i="25" s="1"/>
  <c r="E1296" i="25"/>
  <c r="F1296" i="25" s="1"/>
  <c r="E1295" i="25"/>
  <c r="F1295" i="25" s="1"/>
  <c r="E1294" i="25"/>
  <c r="F1294" i="25" s="1"/>
  <c r="E1293" i="25"/>
  <c r="F1293" i="25" s="1"/>
  <c r="E1292" i="25"/>
  <c r="F1292" i="25" s="1"/>
  <c r="E1291" i="25"/>
  <c r="F1291" i="25" s="1"/>
  <c r="E1290" i="25"/>
  <c r="F1290" i="25" s="1"/>
  <c r="E1289" i="25"/>
  <c r="F1289" i="25" s="1"/>
  <c r="E1288" i="25"/>
  <c r="F1288" i="25" s="1"/>
  <c r="E1287" i="25"/>
  <c r="F1287" i="25" s="1"/>
  <c r="E1286" i="25"/>
  <c r="F1286" i="25" s="1"/>
  <c r="E1285" i="25"/>
  <c r="F1285" i="25" s="1"/>
  <c r="E1284" i="25"/>
  <c r="F1284" i="25" s="1"/>
  <c r="E1283" i="25"/>
  <c r="F1283" i="25" s="1"/>
  <c r="E1282" i="25"/>
  <c r="F1282" i="25" s="1"/>
  <c r="E1281" i="25"/>
  <c r="F1281" i="25" s="1"/>
  <c r="E1280" i="25"/>
  <c r="F1280" i="25" s="1"/>
  <c r="E1279" i="25"/>
  <c r="F1279" i="25" s="1"/>
  <c r="E1278" i="25"/>
  <c r="F1278" i="25" s="1"/>
  <c r="E1277" i="25"/>
  <c r="F1277" i="25" s="1"/>
  <c r="E1276" i="25"/>
  <c r="F1276" i="25" s="1"/>
  <c r="E1275" i="25"/>
  <c r="F1275" i="25" s="1"/>
  <c r="E1274" i="25"/>
  <c r="F1274" i="25" s="1"/>
  <c r="E1273" i="25"/>
  <c r="F1273" i="25" s="1"/>
  <c r="E1272" i="25"/>
  <c r="F1272" i="25" s="1"/>
  <c r="E1271" i="25"/>
  <c r="F1271" i="25" s="1"/>
  <c r="E1270" i="25"/>
  <c r="F1270" i="25" s="1"/>
  <c r="E1269" i="25"/>
  <c r="F1269" i="25" s="1"/>
  <c r="E1268" i="25"/>
  <c r="F1268" i="25" s="1"/>
  <c r="E1267" i="25"/>
  <c r="F1267" i="25" s="1"/>
  <c r="E1266" i="25"/>
  <c r="F1266" i="25" s="1"/>
  <c r="E1265" i="25"/>
  <c r="F1265" i="25" s="1"/>
  <c r="E1264" i="25"/>
  <c r="F1264" i="25" s="1"/>
  <c r="E1263" i="25"/>
  <c r="F1263" i="25" s="1"/>
  <c r="E1262" i="25"/>
  <c r="F1262" i="25" s="1"/>
  <c r="E1261" i="25"/>
  <c r="F1261" i="25" s="1"/>
  <c r="E1260" i="25"/>
  <c r="F1260" i="25" s="1"/>
  <c r="E1259" i="25"/>
  <c r="F1259" i="25" s="1"/>
  <c r="E1258" i="25"/>
  <c r="F1258" i="25" s="1"/>
  <c r="E1257" i="25"/>
  <c r="F1257" i="25" s="1"/>
  <c r="E1256" i="25"/>
  <c r="F1256" i="25" s="1"/>
  <c r="E1255" i="25"/>
  <c r="F1255" i="25" s="1"/>
  <c r="E1254" i="25"/>
  <c r="F1254" i="25" s="1"/>
  <c r="E1253" i="25"/>
  <c r="F1253" i="25" s="1"/>
  <c r="E1252" i="25"/>
  <c r="F1252" i="25" s="1"/>
  <c r="E1251" i="25"/>
  <c r="F1251" i="25" s="1"/>
  <c r="E1250" i="25"/>
  <c r="F1250" i="25" s="1"/>
  <c r="E1249" i="25"/>
  <c r="F1249" i="25" s="1"/>
  <c r="E1248" i="25"/>
  <c r="F1248" i="25" s="1"/>
  <c r="E1247" i="25"/>
  <c r="F1247" i="25" s="1"/>
  <c r="E1246" i="25"/>
  <c r="F1246" i="25" s="1"/>
  <c r="E1245" i="25"/>
  <c r="F1245" i="25" s="1"/>
  <c r="E1244" i="25"/>
  <c r="F1244" i="25" s="1"/>
  <c r="E1243" i="25"/>
  <c r="F1243" i="25" s="1"/>
  <c r="E1242" i="25"/>
  <c r="F1242" i="25" s="1"/>
  <c r="E1241" i="25"/>
  <c r="F1241" i="25" s="1"/>
  <c r="E1240" i="25"/>
  <c r="F1240" i="25" s="1"/>
  <c r="E1239" i="25"/>
  <c r="F1239" i="25" s="1"/>
  <c r="E1238" i="25"/>
  <c r="F1238" i="25" s="1"/>
  <c r="E1237" i="25"/>
  <c r="F1237" i="25" s="1"/>
  <c r="E1236" i="25"/>
  <c r="F1236" i="25" s="1"/>
  <c r="E1235" i="25"/>
  <c r="F1235" i="25" s="1"/>
  <c r="E1234" i="25"/>
  <c r="F1234" i="25" s="1"/>
  <c r="E1233" i="25"/>
  <c r="F1233" i="25" s="1"/>
  <c r="E1232" i="25"/>
  <c r="F1232" i="25" s="1"/>
  <c r="E1231" i="25"/>
  <c r="F1231" i="25" s="1"/>
  <c r="E1230" i="25"/>
  <c r="F1230" i="25" s="1"/>
  <c r="E1229" i="25"/>
  <c r="F1229" i="25" s="1"/>
  <c r="E1228" i="25"/>
  <c r="F1228" i="25" s="1"/>
  <c r="E1227" i="25"/>
  <c r="F1227" i="25" s="1"/>
  <c r="E1226" i="25"/>
  <c r="F1226" i="25" s="1"/>
  <c r="E1225" i="25"/>
  <c r="F1225" i="25" s="1"/>
  <c r="E1224" i="25"/>
  <c r="F1224" i="25" s="1"/>
  <c r="E1223" i="25"/>
  <c r="F1223" i="25" s="1"/>
  <c r="E1222" i="25"/>
  <c r="F1222" i="25" s="1"/>
  <c r="E1221" i="25"/>
  <c r="F1221" i="25" s="1"/>
  <c r="E1220" i="25"/>
  <c r="F1220" i="25" s="1"/>
  <c r="E1219" i="25"/>
  <c r="F1219" i="25" s="1"/>
  <c r="E1218" i="25"/>
  <c r="F1218" i="25" s="1"/>
  <c r="E1217" i="25"/>
  <c r="F1217" i="25" s="1"/>
  <c r="E1216" i="25"/>
  <c r="F1216" i="25" s="1"/>
  <c r="E1215" i="25"/>
  <c r="F1215" i="25" s="1"/>
  <c r="E1214" i="25"/>
  <c r="F1214" i="25" s="1"/>
  <c r="E1213" i="25"/>
  <c r="F1213" i="25" s="1"/>
  <c r="E1212" i="25"/>
  <c r="F1212" i="25" s="1"/>
  <c r="E1211" i="25"/>
  <c r="F1211" i="25" s="1"/>
  <c r="E1210" i="25"/>
  <c r="F1210" i="25" s="1"/>
  <c r="E1209" i="25"/>
  <c r="F1209" i="25" s="1"/>
  <c r="E1208" i="25"/>
  <c r="F1208" i="25" s="1"/>
  <c r="E1207" i="25"/>
  <c r="F1207" i="25" s="1"/>
  <c r="E1206" i="25"/>
  <c r="F1206" i="25" s="1"/>
  <c r="E1205" i="25"/>
  <c r="F1205" i="25" s="1"/>
  <c r="E1204" i="25"/>
  <c r="F1204" i="25" s="1"/>
  <c r="E1203" i="25"/>
  <c r="F1203" i="25" s="1"/>
  <c r="E1202" i="25"/>
  <c r="F1202" i="25" s="1"/>
  <c r="E1201" i="25"/>
  <c r="F1201" i="25" s="1"/>
  <c r="E1200" i="25"/>
  <c r="F1200" i="25" s="1"/>
  <c r="E1199" i="25"/>
  <c r="F1199" i="25" s="1"/>
  <c r="E1198" i="25"/>
  <c r="F1198" i="25" s="1"/>
  <c r="E1197" i="25"/>
  <c r="F1197" i="25" s="1"/>
  <c r="E1196" i="25"/>
  <c r="F1196" i="25" s="1"/>
  <c r="E1195" i="25"/>
  <c r="F1195" i="25" s="1"/>
  <c r="E1194" i="25"/>
  <c r="F1194" i="25" s="1"/>
  <c r="E1193" i="25"/>
  <c r="F1193" i="25" s="1"/>
  <c r="E1192" i="25"/>
  <c r="F1192" i="25" s="1"/>
  <c r="E1191" i="25"/>
  <c r="F1191" i="25" s="1"/>
  <c r="E1190" i="25"/>
  <c r="F1190" i="25" s="1"/>
  <c r="E1189" i="25"/>
  <c r="F1189" i="25" s="1"/>
  <c r="E1188" i="25"/>
  <c r="F1188" i="25" s="1"/>
  <c r="E1187" i="25"/>
  <c r="F1187" i="25" s="1"/>
  <c r="E1186" i="25"/>
  <c r="F1186" i="25" s="1"/>
  <c r="E1185" i="25"/>
  <c r="F1185" i="25" s="1"/>
  <c r="E1184" i="25"/>
  <c r="F1184" i="25" s="1"/>
  <c r="E1183" i="25"/>
  <c r="F1183" i="25" s="1"/>
  <c r="E1182" i="25"/>
  <c r="F1182" i="25" s="1"/>
  <c r="E1181" i="25"/>
  <c r="F1181" i="25" s="1"/>
  <c r="E1180" i="25"/>
  <c r="F1180" i="25" s="1"/>
  <c r="E1179" i="25"/>
  <c r="F1179" i="25" s="1"/>
  <c r="E1178" i="25"/>
  <c r="F1178" i="25" s="1"/>
  <c r="E1177" i="25"/>
  <c r="F1177" i="25" s="1"/>
  <c r="E1176" i="25"/>
  <c r="F1176" i="25" s="1"/>
  <c r="E1175" i="25"/>
  <c r="F1175" i="25" s="1"/>
  <c r="E1174" i="25"/>
  <c r="F1174" i="25" s="1"/>
  <c r="E1173" i="25"/>
  <c r="F1173" i="25" s="1"/>
  <c r="E1172" i="25"/>
  <c r="F1172" i="25" s="1"/>
  <c r="E1171" i="25"/>
  <c r="F1171" i="25" s="1"/>
  <c r="E1170" i="25"/>
  <c r="F1170" i="25" s="1"/>
  <c r="E1169" i="25"/>
  <c r="F1169" i="25" s="1"/>
  <c r="E1168" i="25"/>
  <c r="F1168" i="25" s="1"/>
  <c r="E1167" i="25"/>
  <c r="F1167" i="25" s="1"/>
  <c r="E1166" i="25"/>
  <c r="F1166" i="25" s="1"/>
  <c r="E1165" i="25"/>
  <c r="F1165" i="25" s="1"/>
  <c r="E1164" i="25"/>
  <c r="F1164" i="25" s="1"/>
  <c r="E1163" i="25"/>
  <c r="F1163" i="25" s="1"/>
  <c r="E1162" i="25"/>
  <c r="F1162" i="25" s="1"/>
  <c r="E1161" i="25"/>
  <c r="F1161" i="25" s="1"/>
  <c r="E1160" i="25"/>
  <c r="F1160" i="25" s="1"/>
  <c r="E1159" i="25"/>
  <c r="F1159" i="25" s="1"/>
  <c r="E1158" i="25"/>
  <c r="F1158" i="25" s="1"/>
  <c r="E1157" i="25"/>
  <c r="F1157" i="25" s="1"/>
  <c r="E1156" i="25"/>
  <c r="F1156" i="25" s="1"/>
  <c r="E1155" i="25"/>
  <c r="F1155" i="25" s="1"/>
  <c r="E1154" i="25"/>
  <c r="F1154" i="25" s="1"/>
  <c r="E1153" i="25"/>
  <c r="F1153" i="25" s="1"/>
  <c r="E1152" i="25"/>
  <c r="F1152" i="25" s="1"/>
  <c r="E1151" i="25"/>
  <c r="F1151" i="25" s="1"/>
  <c r="E1150" i="25"/>
  <c r="F1150" i="25" s="1"/>
  <c r="E1149" i="25"/>
  <c r="F1149" i="25" s="1"/>
  <c r="E1148" i="25"/>
  <c r="F1148" i="25" s="1"/>
  <c r="E1147" i="25"/>
  <c r="F1147" i="25" s="1"/>
  <c r="E1146" i="25"/>
  <c r="F1146" i="25" s="1"/>
  <c r="E1145" i="25"/>
  <c r="F1145" i="25" s="1"/>
  <c r="E1144" i="25"/>
  <c r="F1144" i="25" s="1"/>
  <c r="E1143" i="25"/>
  <c r="F1143" i="25" s="1"/>
  <c r="E1142" i="25"/>
  <c r="F1142" i="25" s="1"/>
  <c r="E1141" i="25"/>
  <c r="F1141" i="25" s="1"/>
  <c r="E1140" i="25"/>
  <c r="F1140" i="25" s="1"/>
  <c r="E1139" i="25"/>
  <c r="F1139" i="25" s="1"/>
  <c r="E1138" i="25"/>
  <c r="F1138" i="25" s="1"/>
  <c r="E1137" i="25"/>
  <c r="F1137" i="25" s="1"/>
  <c r="E1136" i="25"/>
  <c r="F1136" i="25" s="1"/>
  <c r="E1135" i="25"/>
  <c r="F1135" i="25" s="1"/>
  <c r="E1134" i="25"/>
  <c r="F1134" i="25" s="1"/>
  <c r="E1133" i="25"/>
  <c r="F1133" i="25" s="1"/>
  <c r="E1132" i="25"/>
  <c r="F1132" i="25" s="1"/>
  <c r="E1131" i="25"/>
  <c r="F1131" i="25" s="1"/>
  <c r="E1130" i="25"/>
  <c r="F1130" i="25" s="1"/>
  <c r="E1129" i="25"/>
  <c r="F1129" i="25" s="1"/>
  <c r="E1128" i="25"/>
  <c r="F1128" i="25" s="1"/>
  <c r="E1127" i="25"/>
  <c r="F1127" i="25" s="1"/>
  <c r="E1126" i="25"/>
  <c r="F1126" i="25" s="1"/>
  <c r="E1125" i="25"/>
  <c r="F1125" i="25" s="1"/>
  <c r="E1124" i="25"/>
  <c r="F1124" i="25" s="1"/>
  <c r="E1123" i="25"/>
  <c r="F1123" i="25" s="1"/>
  <c r="E1122" i="25"/>
  <c r="F1122" i="25" s="1"/>
  <c r="E1121" i="25"/>
  <c r="F1121" i="25" s="1"/>
  <c r="E1120" i="25"/>
  <c r="F1120" i="25" s="1"/>
  <c r="E1119" i="25"/>
  <c r="F1119" i="25" s="1"/>
  <c r="E1118" i="25"/>
  <c r="F1118" i="25" s="1"/>
  <c r="E1117" i="25"/>
  <c r="F1117" i="25" s="1"/>
  <c r="E1116" i="25"/>
  <c r="F1116" i="25" s="1"/>
  <c r="E1115" i="25"/>
  <c r="F1115" i="25" s="1"/>
  <c r="E1114" i="25"/>
  <c r="F1114" i="25" s="1"/>
  <c r="E1113" i="25"/>
  <c r="F1113" i="25" s="1"/>
  <c r="E1112" i="25"/>
  <c r="F1112" i="25" s="1"/>
  <c r="E1111" i="25"/>
  <c r="F1111" i="25" s="1"/>
  <c r="E1110" i="25"/>
  <c r="F1110" i="25" s="1"/>
  <c r="E1109" i="25"/>
  <c r="F1109" i="25" s="1"/>
  <c r="E1108" i="25"/>
  <c r="F1108" i="25" s="1"/>
  <c r="E1107" i="25"/>
  <c r="F1107" i="25" s="1"/>
  <c r="E1106" i="25"/>
  <c r="F1106" i="25" s="1"/>
  <c r="E1105" i="25"/>
  <c r="F1105" i="25" s="1"/>
  <c r="E1104" i="25"/>
  <c r="F1104" i="25" s="1"/>
  <c r="E1103" i="25"/>
  <c r="F1103" i="25" s="1"/>
  <c r="E1102" i="25"/>
  <c r="F1102" i="25" s="1"/>
  <c r="E1101" i="25"/>
  <c r="F1101" i="25" s="1"/>
  <c r="E1100" i="25"/>
  <c r="F1100" i="25" s="1"/>
  <c r="E1099" i="25"/>
  <c r="F1099" i="25" s="1"/>
  <c r="E1098" i="25"/>
  <c r="F1098" i="25" s="1"/>
  <c r="E1097" i="25"/>
  <c r="F1097" i="25" s="1"/>
  <c r="E1096" i="25"/>
  <c r="F1096" i="25" s="1"/>
  <c r="E1095" i="25"/>
  <c r="F1095" i="25" s="1"/>
  <c r="E1094" i="25"/>
  <c r="F1094" i="25" s="1"/>
  <c r="E1093" i="25"/>
  <c r="F1093" i="25" s="1"/>
  <c r="E1092" i="25"/>
  <c r="F1092" i="25" s="1"/>
  <c r="E1091" i="25"/>
  <c r="F1091" i="25" s="1"/>
  <c r="E1090" i="25"/>
  <c r="F1090" i="25" s="1"/>
  <c r="E1089" i="25"/>
  <c r="F1089" i="25" s="1"/>
  <c r="E1088" i="25"/>
  <c r="F1088" i="25" s="1"/>
  <c r="E1087" i="25"/>
  <c r="F1087" i="25" s="1"/>
  <c r="E1086" i="25"/>
  <c r="F1086" i="25" s="1"/>
  <c r="E1085" i="25"/>
  <c r="F1085" i="25" s="1"/>
  <c r="E1084" i="25"/>
  <c r="F1084" i="25" s="1"/>
  <c r="E1083" i="25"/>
  <c r="F1083" i="25" s="1"/>
  <c r="E1082" i="25"/>
  <c r="F1082" i="25" s="1"/>
  <c r="E1081" i="25"/>
  <c r="F1081" i="25" s="1"/>
  <c r="E1080" i="25"/>
  <c r="F1080" i="25" s="1"/>
  <c r="E1079" i="25"/>
  <c r="F1079" i="25" s="1"/>
  <c r="E1078" i="25"/>
  <c r="F1078" i="25" s="1"/>
  <c r="E1077" i="25"/>
  <c r="F1077" i="25" s="1"/>
  <c r="E1076" i="25"/>
  <c r="F1076" i="25" s="1"/>
  <c r="E1075" i="25"/>
  <c r="F1075" i="25" s="1"/>
  <c r="E1074" i="25"/>
  <c r="F1074" i="25" s="1"/>
  <c r="E1073" i="25"/>
  <c r="F1073" i="25" s="1"/>
  <c r="E1072" i="25"/>
  <c r="F1072" i="25" s="1"/>
  <c r="E1071" i="25"/>
  <c r="F1071" i="25" s="1"/>
  <c r="E1070" i="25"/>
  <c r="F1070" i="25" s="1"/>
  <c r="E1069" i="25"/>
  <c r="F1069" i="25" s="1"/>
  <c r="E1068" i="25"/>
  <c r="F1068" i="25" s="1"/>
  <c r="E1067" i="25"/>
  <c r="F1067" i="25" s="1"/>
  <c r="E1066" i="25"/>
  <c r="F1066" i="25" s="1"/>
  <c r="E1065" i="25"/>
  <c r="F1065" i="25" s="1"/>
  <c r="E1064" i="25"/>
  <c r="F1064" i="25" s="1"/>
  <c r="E1063" i="25"/>
  <c r="F1063" i="25" s="1"/>
  <c r="E1062" i="25"/>
  <c r="F1062" i="25" s="1"/>
  <c r="E1061" i="25"/>
  <c r="F1061" i="25" s="1"/>
  <c r="E1060" i="25"/>
  <c r="F1060" i="25" s="1"/>
  <c r="E1059" i="25"/>
  <c r="F1059" i="25" s="1"/>
  <c r="E1058" i="25"/>
  <c r="F1058" i="25" s="1"/>
  <c r="E1057" i="25"/>
  <c r="F1057" i="25" s="1"/>
  <c r="E1056" i="25"/>
  <c r="F1056" i="25" s="1"/>
  <c r="E1055" i="25"/>
  <c r="F1055" i="25" s="1"/>
  <c r="E1054" i="25"/>
  <c r="F1054" i="25" s="1"/>
  <c r="E1053" i="25"/>
  <c r="F1053" i="25" s="1"/>
  <c r="E1052" i="25"/>
  <c r="F1052" i="25" s="1"/>
  <c r="E1051" i="25"/>
  <c r="F1051" i="25" s="1"/>
  <c r="E1050" i="25"/>
  <c r="F1050" i="25" s="1"/>
  <c r="E1049" i="25"/>
  <c r="F1049" i="25" s="1"/>
  <c r="E1048" i="25"/>
  <c r="F1048" i="25" s="1"/>
  <c r="E1047" i="25"/>
  <c r="F1047" i="25" s="1"/>
  <c r="E1046" i="25"/>
  <c r="F1046" i="25" s="1"/>
  <c r="E1045" i="25"/>
  <c r="F1045" i="25" s="1"/>
  <c r="E1044" i="25"/>
  <c r="F1044" i="25" s="1"/>
  <c r="E1043" i="25"/>
  <c r="F1043" i="25" s="1"/>
  <c r="E1042" i="25"/>
  <c r="F1042" i="25" s="1"/>
  <c r="E1041" i="25"/>
  <c r="F1041" i="25" s="1"/>
  <c r="E1040" i="25"/>
  <c r="F1040" i="25" s="1"/>
  <c r="E1039" i="25"/>
  <c r="F1039" i="25" s="1"/>
  <c r="E1038" i="25"/>
  <c r="F1038" i="25" s="1"/>
  <c r="E1037" i="25"/>
  <c r="F1037" i="25" s="1"/>
  <c r="E1036" i="25"/>
  <c r="F1036" i="25" s="1"/>
  <c r="E1035" i="25"/>
  <c r="F1035" i="25" s="1"/>
  <c r="E1034" i="25"/>
  <c r="F1034" i="25" s="1"/>
  <c r="E1033" i="25"/>
  <c r="F1033" i="25" s="1"/>
  <c r="E1032" i="25"/>
  <c r="F1032" i="25" s="1"/>
  <c r="E1031" i="25"/>
  <c r="F1031" i="25" s="1"/>
  <c r="E1030" i="25"/>
  <c r="F1030" i="25" s="1"/>
  <c r="E1029" i="25"/>
  <c r="F1029" i="25" s="1"/>
  <c r="E1028" i="25"/>
  <c r="F1028" i="25" s="1"/>
  <c r="E1027" i="25"/>
  <c r="F1027" i="25" s="1"/>
  <c r="E1026" i="25"/>
  <c r="F1026" i="25" s="1"/>
  <c r="E1025" i="25"/>
  <c r="F1025" i="25" s="1"/>
  <c r="E1024" i="25"/>
  <c r="F1024" i="25" s="1"/>
  <c r="E1023" i="25"/>
  <c r="F1023" i="25" s="1"/>
  <c r="E1022" i="25"/>
  <c r="F1022" i="25" s="1"/>
  <c r="E1021" i="25"/>
  <c r="F1021" i="25" s="1"/>
  <c r="E1020" i="25"/>
  <c r="F1020" i="25" s="1"/>
  <c r="E1019" i="25"/>
  <c r="F1019" i="25" s="1"/>
  <c r="E1018" i="25"/>
  <c r="F1018" i="25" s="1"/>
  <c r="E1017" i="25"/>
  <c r="F1017" i="25" s="1"/>
  <c r="E1016" i="25"/>
  <c r="F1016" i="25" s="1"/>
  <c r="E1015" i="25"/>
  <c r="F1015" i="25" s="1"/>
  <c r="E1014" i="25"/>
  <c r="F1014" i="25" s="1"/>
  <c r="E1013" i="25"/>
  <c r="F1013" i="25" s="1"/>
  <c r="E1012" i="25"/>
  <c r="F1012" i="25" s="1"/>
  <c r="E1011" i="25"/>
  <c r="F1011" i="25" s="1"/>
  <c r="E1010" i="25"/>
  <c r="F1010" i="25" s="1"/>
  <c r="E1009" i="25"/>
  <c r="F1009" i="25" s="1"/>
  <c r="E1008" i="25"/>
  <c r="F1008" i="25" s="1"/>
  <c r="E1007" i="25"/>
  <c r="F1007" i="25" s="1"/>
  <c r="E1006" i="25"/>
  <c r="F1006" i="25" s="1"/>
  <c r="E1005" i="25"/>
  <c r="F1005" i="25" s="1"/>
  <c r="E1004" i="25"/>
  <c r="F1004" i="25" s="1"/>
  <c r="E1003" i="25"/>
  <c r="F1003" i="25" s="1"/>
  <c r="E1002" i="25"/>
  <c r="F1002" i="25" s="1"/>
  <c r="E1001" i="25"/>
  <c r="F1001" i="25" s="1"/>
  <c r="E1000" i="25"/>
  <c r="F1000" i="25" s="1"/>
  <c r="E999" i="25"/>
  <c r="F999" i="25" s="1"/>
  <c r="E998" i="25"/>
  <c r="F998" i="25" s="1"/>
  <c r="E997" i="25"/>
  <c r="F997" i="25" s="1"/>
  <c r="E996" i="25"/>
  <c r="F996" i="25" s="1"/>
  <c r="E995" i="25"/>
  <c r="F995" i="25" s="1"/>
  <c r="E994" i="25"/>
  <c r="F994" i="25" s="1"/>
  <c r="E993" i="25"/>
  <c r="F993" i="25" s="1"/>
  <c r="E992" i="25"/>
  <c r="F992" i="25" s="1"/>
  <c r="E991" i="25"/>
  <c r="F991" i="25" s="1"/>
  <c r="E990" i="25"/>
  <c r="F990" i="25" s="1"/>
  <c r="E989" i="25"/>
  <c r="F989" i="25" s="1"/>
  <c r="E988" i="25"/>
  <c r="F988" i="25" s="1"/>
  <c r="E987" i="25"/>
  <c r="F987" i="25" s="1"/>
  <c r="E986" i="25"/>
  <c r="F986" i="25" s="1"/>
  <c r="E985" i="25"/>
  <c r="F985" i="25" s="1"/>
  <c r="E984" i="25"/>
  <c r="F984" i="25" s="1"/>
  <c r="E983" i="25"/>
  <c r="F983" i="25" s="1"/>
  <c r="E982" i="25"/>
  <c r="F982" i="25" s="1"/>
  <c r="E981" i="25"/>
  <c r="F981" i="25" s="1"/>
  <c r="E980" i="25"/>
  <c r="F980" i="25" s="1"/>
  <c r="E979" i="25"/>
  <c r="F979" i="25" s="1"/>
  <c r="E978" i="25"/>
  <c r="F978" i="25" s="1"/>
  <c r="E977" i="25"/>
  <c r="F977" i="25" s="1"/>
  <c r="E976" i="25"/>
  <c r="F976" i="25" s="1"/>
  <c r="E975" i="25"/>
  <c r="F975" i="25" s="1"/>
  <c r="E974" i="25"/>
  <c r="F974" i="25" s="1"/>
  <c r="E973" i="25"/>
  <c r="F973" i="25" s="1"/>
  <c r="E972" i="25"/>
  <c r="F972" i="25" s="1"/>
  <c r="E971" i="25"/>
  <c r="F971" i="25" s="1"/>
  <c r="E970" i="25"/>
  <c r="F970" i="25" s="1"/>
  <c r="E969" i="25"/>
  <c r="F969" i="25" s="1"/>
  <c r="E968" i="25"/>
  <c r="F968" i="25" s="1"/>
  <c r="E967" i="25"/>
  <c r="F967" i="25" s="1"/>
  <c r="E966" i="25"/>
  <c r="F966" i="25" s="1"/>
  <c r="E965" i="25"/>
  <c r="F965" i="25" s="1"/>
  <c r="E964" i="25"/>
  <c r="F964" i="25" s="1"/>
  <c r="E963" i="25"/>
  <c r="F963" i="25" s="1"/>
  <c r="E962" i="25"/>
  <c r="F962" i="25" s="1"/>
  <c r="E961" i="25"/>
  <c r="F961" i="25" s="1"/>
  <c r="E960" i="25"/>
  <c r="F960" i="25" s="1"/>
  <c r="E959" i="25"/>
  <c r="F959" i="25" s="1"/>
  <c r="E958" i="25"/>
  <c r="F958" i="25" s="1"/>
  <c r="E957" i="25"/>
  <c r="F957" i="25" s="1"/>
  <c r="E956" i="25"/>
  <c r="F956" i="25" s="1"/>
  <c r="E955" i="25"/>
  <c r="F955" i="25" s="1"/>
  <c r="E954" i="25"/>
  <c r="F954" i="25" s="1"/>
  <c r="E953" i="25"/>
  <c r="F953" i="25" s="1"/>
  <c r="E952" i="25"/>
  <c r="F952" i="25" s="1"/>
  <c r="E951" i="25"/>
  <c r="F951" i="25" s="1"/>
  <c r="E950" i="25"/>
  <c r="F950" i="25" s="1"/>
  <c r="E949" i="25"/>
  <c r="F949" i="25" s="1"/>
  <c r="E948" i="25"/>
  <c r="F948" i="25" s="1"/>
  <c r="E947" i="25"/>
  <c r="F947" i="25" s="1"/>
  <c r="E946" i="25"/>
  <c r="F946" i="25" s="1"/>
  <c r="E945" i="25"/>
  <c r="F945" i="25" s="1"/>
  <c r="E944" i="25"/>
  <c r="F944" i="25" s="1"/>
  <c r="E943" i="25"/>
  <c r="F943" i="25" s="1"/>
  <c r="E942" i="25"/>
  <c r="F942" i="25" s="1"/>
  <c r="E941" i="25"/>
  <c r="F941" i="25" s="1"/>
  <c r="E940" i="25"/>
  <c r="F940" i="25" s="1"/>
  <c r="E939" i="25"/>
  <c r="F939" i="25" s="1"/>
  <c r="E938" i="25"/>
  <c r="F938" i="25" s="1"/>
  <c r="E937" i="25"/>
  <c r="F937" i="25" s="1"/>
  <c r="E936" i="25"/>
  <c r="F936" i="25" s="1"/>
  <c r="E935" i="25"/>
  <c r="F935" i="25" s="1"/>
  <c r="E934" i="25"/>
  <c r="F934" i="25" s="1"/>
  <c r="E933" i="25"/>
  <c r="F933" i="25" s="1"/>
  <c r="E932" i="25"/>
  <c r="F932" i="25" s="1"/>
  <c r="E931" i="25"/>
  <c r="F931" i="25" s="1"/>
  <c r="E930" i="25"/>
  <c r="F930" i="25" s="1"/>
  <c r="E929" i="25"/>
  <c r="F929" i="25" s="1"/>
  <c r="E928" i="25"/>
  <c r="F928" i="25" s="1"/>
  <c r="E927" i="25"/>
  <c r="F927" i="25" s="1"/>
  <c r="E926" i="25"/>
  <c r="F926" i="25" s="1"/>
  <c r="E925" i="25"/>
  <c r="F925" i="25" s="1"/>
  <c r="E924" i="25"/>
  <c r="F924" i="25" s="1"/>
  <c r="E923" i="25"/>
  <c r="F923" i="25" s="1"/>
  <c r="E922" i="25"/>
  <c r="F922" i="25" s="1"/>
  <c r="E921" i="25"/>
  <c r="F921" i="25" s="1"/>
  <c r="E920" i="25"/>
  <c r="F920" i="25" s="1"/>
  <c r="E919" i="25"/>
  <c r="F919" i="25" s="1"/>
  <c r="E918" i="25"/>
  <c r="F918" i="25" s="1"/>
  <c r="E917" i="25"/>
  <c r="F917" i="25" s="1"/>
  <c r="E916" i="25"/>
  <c r="F916" i="25" s="1"/>
  <c r="E915" i="25"/>
  <c r="F915" i="25" s="1"/>
  <c r="E914" i="25"/>
  <c r="F914" i="25" s="1"/>
  <c r="E913" i="25"/>
  <c r="F913" i="25" s="1"/>
  <c r="E912" i="25"/>
  <c r="F912" i="25" s="1"/>
  <c r="E911" i="25"/>
  <c r="F911" i="25" s="1"/>
  <c r="E910" i="25"/>
  <c r="F910" i="25" s="1"/>
  <c r="E909" i="25"/>
  <c r="F909" i="25" s="1"/>
  <c r="E908" i="25"/>
  <c r="F908" i="25" s="1"/>
  <c r="E907" i="25"/>
  <c r="F907" i="25" s="1"/>
  <c r="E906" i="25"/>
  <c r="F906" i="25" s="1"/>
  <c r="E905" i="25"/>
  <c r="F905" i="25" s="1"/>
  <c r="E904" i="25"/>
  <c r="F904" i="25" s="1"/>
  <c r="E903" i="25"/>
  <c r="F903" i="25" s="1"/>
  <c r="E902" i="25"/>
  <c r="F902" i="25" s="1"/>
  <c r="E901" i="25"/>
  <c r="F901" i="25" s="1"/>
  <c r="E900" i="25"/>
  <c r="F900" i="25" s="1"/>
  <c r="E899" i="25"/>
  <c r="F899" i="25" s="1"/>
  <c r="E898" i="25"/>
  <c r="F898" i="25" s="1"/>
  <c r="E897" i="25"/>
  <c r="F897" i="25" s="1"/>
  <c r="E896" i="25"/>
  <c r="F896" i="25" s="1"/>
  <c r="E895" i="25"/>
  <c r="F895" i="25" s="1"/>
  <c r="E894" i="25"/>
  <c r="F894" i="25" s="1"/>
  <c r="E893" i="25"/>
  <c r="F893" i="25" s="1"/>
  <c r="E892" i="25"/>
  <c r="F892" i="25" s="1"/>
  <c r="E891" i="25"/>
  <c r="F891" i="25" s="1"/>
  <c r="E890" i="25"/>
  <c r="F890" i="25" s="1"/>
  <c r="E889" i="25"/>
  <c r="F889" i="25" s="1"/>
  <c r="E888" i="25"/>
  <c r="F888" i="25" s="1"/>
  <c r="E887" i="25"/>
  <c r="F887" i="25" s="1"/>
  <c r="E886" i="25"/>
  <c r="F886" i="25" s="1"/>
  <c r="E885" i="25"/>
  <c r="F885" i="25" s="1"/>
  <c r="E884" i="25"/>
  <c r="F884" i="25" s="1"/>
  <c r="E883" i="25"/>
  <c r="F883" i="25" s="1"/>
  <c r="E882" i="25"/>
  <c r="F882" i="25" s="1"/>
  <c r="E881" i="25"/>
  <c r="F881" i="25" s="1"/>
  <c r="E880" i="25"/>
  <c r="F880" i="25" s="1"/>
  <c r="E879" i="25"/>
  <c r="F879" i="25" s="1"/>
  <c r="E878" i="25"/>
  <c r="F878" i="25" s="1"/>
  <c r="E877" i="25"/>
  <c r="F877" i="25" s="1"/>
  <c r="E876" i="25"/>
  <c r="F876" i="25" s="1"/>
  <c r="E875" i="25"/>
  <c r="F875" i="25" s="1"/>
  <c r="E874" i="25"/>
  <c r="F874" i="25" s="1"/>
  <c r="E873" i="25"/>
  <c r="F873" i="25" s="1"/>
  <c r="E872" i="25"/>
  <c r="F872" i="25" s="1"/>
  <c r="E871" i="25"/>
  <c r="F871" i="25" s="1"/>
  <c r="E870" i="25"/>
  <c r="F870" i="25" s="1"/>
  <c r="E869" i="25"/>
  <c r="F869" i="25" s="1"/>
  <c r="E868" i="25"/>
  <c r="F868" i="25" s="1"/>
  <c r="E867" i="25"/>
  <c r="F867" i="25" s="1"/>
  <c r="E866" i="25"/>
  <c r="F866" i="25" s="1"/>
  <c r="E865" i="25"/>
  <c r="F865" i="25" s="1"/>
  <c r="E864" i="25"/>
  <c r="F864" i="25" s="1"/>
  <c r="E863" i="25"/>
  <c r="F863" i="25" s="1"/>
  <c r="E862" i="25"/>
  <c r="F862" i="25" s="1"/>
  <c r="E861" i="25"/>
  <c r="F861" i="25" s="1"/>
  <c r="E860" i="25"/>
  <c r="F860" i="25" s="1"/>
  <c r="E859" i="25"/>
  <c r="F859" i="25" s="1"/>
  <c r="E858" i="25"/>
  <c r="F858" i="25" s="1"/>
  <c r="E857" i="25"/>
  <c r="F857" i="25" s="1"/>
  <c r="E856" i="25"/>
  <c r="F856" i="25" s="1"/>
  <c r="E855" i="25"/>
  <c r="F855" i="25" s="1"/>
  <c r="E854" i="25"/>
  <c r="F854" i="25" s="1"/>
  <c r="E853" i="25"/>
  <c r="F853" i="25" s="1"/>
  <c r="E852" i="25"/>
  <c r="F852" i="25" s="1"/>
  <c r="E851" i="25"/>
  <c r="F851" i="25" s="1"/>
  <c r="E850" i="25"/>
  <c r="F850" i="25" s="1"/>
  <c r="E849" i="25"/>
  <c r="F849" i="25" s="1"/>
  <c r="E848" i="25"/>
  <c r="F848" i="25" s="1"/>
  <c r="E847" i="25"/>
  <c r="F847" i="25" s="1"/>
  <c r="E846" i="25"/>
  <c r="F846" i="25" s="1"/>
  <c r="E845" i="25"/>
  <c r="F845" i="25" s="1"/>
  <c r="E844" i="25"/>
  <c r="F844" i="25" s="1"/>
  <c r="E843" i="25"/>
  <c r="F843" i="25" s="1"/>
  <c r="E842" i="25"/>
  <c r="F842" i="25" s="1"/>
  <c r="E841" i="25"/>
  <c r="F841" i="25" s="1"/>
  <c r="E840" i="25"/>
  <c r="F840" i="25" s="1"/>
  <c r="E839" i="25"/>
  <c r="F839" i="25" s="1"/>
  <c r="E838" i="25"/>
  <c r="F838" i="25" s="1"/>
  <c r="E837" i="25"/>
  <c r="F837" i="25" s="1"/>
  <c r="E836" i="25"/>
  <c r="F836" i="25" s="1"/>
  <c r="E835" i="25"/>
  <c r="F835" i="25" s="1"/>
  <c r="E834" i="25"/>
  <c r="F834" i="25" s="1"/>
  <c r="E833" i="25"/>
  <c r="F833" i="25" s="1"/>
  <c r="E832" i="25"/>
  <c r="F832" i="25" s="1"/>
  <c r="E831" i="25"/>
  <c r="F831" i="25" s="1"/>
  <c r="E830" i="25"/>
  <c r="F830" i="25" s="1"/>
  <c r="E829" i="25"/>
  <c r="F829" i="25" s="1"/>
  <c r="E828" i="25"/>
  <c r="F828" i="25" s="1"/>
  <c r="E827" i="25"/>
  <c r="F827" i="25" s="1"/>
  <c r="E826" i="25"/>
  <c r="F826" i="25" s="1"/>
  <c r="E825" i="25"/>
  <c r="F825" i="25" s="1"/>
  <c r="E824" i="25"/>
  <c r="F824" i="25" s="1"/>
  <c r="E823" i="25"/>
  <c r="F823" i="25" s="1"/>
  <c r="E822" i="25"/>
  <c r="F822" i="25" s="1"/>
  <c r="E821" i="25"/>
  <c r="F821" i="25" s="1"/>
  <c r="E820" i="25"/>
  <c r="F820" i="25" s="1"/>
  <c r="E819" i="25"/>
  <c r="F819" i="25" s="1"/>
  <c r="E818" i="25"/>
  <c r="F818" i="25" s="1"/>
  <c r="E817" i="25"/>
  <c r="F817" i="25" s="1"/>
  <c r="E816" i="25"/>
  <c r="F816" i="25" s="1"/>
  <c r="E815" i="25"/>
  <c r="F815" i="25" s="1"/>
  <c r="E814" i="25"/>
  <c r="F814" i="25" s="1"/>
  <c r="E813" i="25"/>
  <c r="F813" i="25" s="1"/>
  <c r="E812" i="25"/>
  <c r="F812" i="25" s="1"/>
  <c r="E811" i="25"/>
  <c r="F811" i="25" s="1"/>
  <c r="E810" i="25"/>
  <c r="F810" i="25" s="1"/>
  <c r="E809" i="25"/>
  <c r="F809" i="25" s="1"/>
  <c r="E808" i="25"/>
  <c r="F808" i="25" s="1"/>
  <c r="E807" i="25"/>
  <c r="F807" i="25" s="1"/>
  <c r="E806" i="25"/>
  <c r="F806" i="25" s="1"/>
  <c r="E805" i="25"/>
  <c r="F805" i="25" s="1"/>
  <c r="E804" i="25"/>
  <c r="F804" i="25" s="1"/>
  <c r="E803" i="25"/>
  <c r="F803" i="25" s="1"/>
  <c r="E802" i="25"/>
  <c r="F802" i="25" s="1"/>
  <c r="E801" i="25"/>
  <c r="F801" i="25" s="1"/>
  <c r="E800" i="25"/>
  <c r="F800" i="25" s="1"/>
  <c r="E799" i="25"/>
  <c r="F799" i="25" s="1"/>
  <c r="E798" i="25"/>
  <c r="F798" i="25" s="1"/>
  <c r="E797" i="25"/>
  <c r="F797" i="25" s="1"/>
  <c r="E796" i="25"/>
  <c r="F796" i="25" s="1"/>
  <c r="E795" i="25"/>
  <c r="F795" i="25" s="1"/>
  <c r="E794" i="25"/>
  <c r="F794" i="25" s="1"/>
  <c r="E793" i="25"/>
  <c r="F793" i="25" s="1"/>
  <c r="E792" i="25"/>
  <c r="F792" i="25" s="1"/>
  <c r="E791" i="25"/>
  <c r="F791" i="25" s="1"/>
  <c r="E790" i="25"/>
  <c r="F790" i="25" s="1"/>
  <c r="E789" i="25"/>
  <c r="F789" i="25" s="1"/>
  <c r="E788" i="25"/>
  <c r="F788" i="25" s="1"/>
  <c r="E787" i="25"/>
  <c r="F787" i="25" s="1"/>
  <c r="E786" i="25"/>
  <c r="F786" i="25" s="1"/>
  <c r="E785" i="25"/>
  <c r="F785" i="25" s="1"/>
  <c r="E784" i="25"/>
  <c r="F784" i="25" s="1"/>
  <c r="E783" i="25"/>
  <c r="F783" i="25" s="1"/>
  <c r="E782" i="25"/>
  <c r="F782" i="25" s="1"/>
  <c r="E781" i="25"/>
  <c r="F781" i="25" s="1"/>
  <c r="E780" i="25"/>
  <c r="F780" i="25" s="1"/>
  <c r="E779" i="25"/>
  <c r="F779" i="25" s="1"/>
  <c r="E778" i="25"/>
  <c r="F778" i="25" s="1"/>
  <c r="E777" i="25"/>
  <c r="F777" i="25" s="1"/>
  <c r="E776" i="25"/>
  <c r="F776" i="25" s="1"/>
  <c r="E775" i="25"/>
  <c r="F775" i="25" s="1"/>
  <c r="E774" i="25"/>
  <c r="F774" i="25" s="1"/>
  <c r="E773" i="25"/>
  <c r="F773" i="25" s="1"/>
  <c r="E772" i="25"/>
  <c r="F772" i="25" s="1"/>
  <c r="E771" i="25"/>
  <c r="F771" i="25" s="1"/>
  <c r="E770" i="25"/>
  <c r="F770" i="25" s="1"/>
  <c r="E769" i="25"/>
  <c r="F769" i="25" s="1"/>
  <c r="E768" i="25"/>
  <c r="F768" i="25" s="1"/>
  <c r="E767" i="25"/>
  <c r="F767" i="25" s="1"/>
  <c r="E766" i="25"/>
  <c r="F766" i="25" s="1"/>
  <c r="E765" i="25"/>
  <c r="F765" i="25" s="1"/>
  <c r="E764" i="25"/>
  <c r="F764" i="25" s="1"/>
  <c r="E763" i="25"/>
  <c r="F763" i="25" s="1"/>
  <c r="E762" i="25"/>
  <c r="F762" i="25" s="1"/>
  <c r="E761" i="25"/>
  <c r="F761" i="25" s="1"/>
  <c r="E760" i="25"/>
  <c r="F760" i="25" s="1"/>
  <c r="E759" i="25"/>
  <c r="F759" i="25" s="1"/>
  <c r="E758" i="25"/>
  <c r="F758" i="25" s="1"/>
  <c r="E757" i="25"/>
  <c r="F757" i="25" s="1"/>
  <c r="E756" i="25"/>
  <c r="F756" i="25" s="1"/>
  <c r="E755" i="25"/>
  <c r="F755" i="25" s="1"/>
  <c r="E754" i="25"/>
  <c r="F754" i="25" s="1"/>
  <c r="E753" i="25"/>
  <c r="F753" i="25" s="1"/>
  <c r="E752" i="25"/>
  <c r="F752" i="25" s="1"/>
  <c r="E751" i="25"/>
  <c r="F751" i="25" s="1"/>
  <c r="E750" i="25"/>
  <c r="F750" i="25" s="1"/>
  <c r="E749" i="25"/>
  <c r="F749" i="25" s="1"/>
  <c r="E748" i="25"/>
  <c r="F748" i="25" s="1"/>
  <c r="E747" i="25"/>
  <c r="F747" i="25" s="1"/>
  <c r="E746" i="25"/>
  <c r="F746" i="25" s="1"/>
  <c r="E745" i="25"/>
  <c r="F745" i="25" s="1"/>
  <c r="E744" i="25"/>
  <c r="F744" i="25" s="1"/>
  <c r="E743" i="25"/>
  <c r="F743" i="25" s="1"/>
  <c r="E742" i="25"/>
  <c r="F742" i="25" s="1"/>
  <c r="E741" i="25"/>
  <c r="F741" i="25" s="1"/>
  <c r="E740" i="25"/>
  <c r="F740" i="25" s="1"/>
  <c r="E739" i="25"/>
  <c r="F739" i="25" s="1"/>
  <c r="E738" i="25"/>
  <c r="F738" i="25" s="1"/>
  <c r="E737" i="25"/>
  <c r="F737" i="25" s="1"/>
  <c r="E736" i="25"/>
  <c r="F736" i="25" s="1"/>
  <c r="E735" i="25"/>
  <c r="F735" i="25" s="1"/>
  <c r="E734" i="25"/>
  <c r="F734" i="25" s="1"/>
  <c r="E733" i="25"/>
  <c r="F733" i="25" s="1"/>
  <c r="E732" i="25"/>
  <c r="F732" i="25" s="1"/>
  <c r="E731" i="25"/>
  <c r="F731" i="25" s="1"/>
  <c r="E730" i="25"/>
  <c r="F730" i="25" s="1"/>
  <c r="E729" i="25"/>
  <c r="F729" i="25" s="1"/>
  <c r="E728" i="25"/>
  <c r="F728" i="25" s="1"/>
  <c r="E727" i="25"/>
  <c r="F727" i="25" s="1"/>
  <c r="E726" i="25"/>
  <c r="F726" i="25" s="1"/>
  <c r="E725" i="25"/>
  <c r="F725" i="25" s="1"/>
  <c r="E724" i="25"/>
  <c r="F724" i="25" s="1"/>
  <c r="E723" i="25"/>
  <c r="F723" i="25" s="1"/>
  <c r="E722" i="25"/>
  <c r="F722" i="25" s="1"/>
  <c r="E721" i="25"/>
  <c r="F721" i="25" s="1"/>
  <c r="E720" i="25"/>
  <c r="F720" i="25" s="1"/>
  <c r="E719" i="25"/>
  <c r="F719" i="25" s="1"/>
  <c r="E718" i="25"/>
  <c r="F718" i="25" s="1"/>
  <c r="E717" i="25"/>
  <c r="F717" i="25" s="1"/>
  <c r="E716" i="25"/>
  <c r="F716" i="25" s="1"/>
  <c r="E715" i="25"/>
  <c r="F715" i="25" s="1"/>
  <c r="E714" i="25"/>
  <c r="F714" i="25" s="1"/>
  <c r="E713" i="25"/>
  <c r="F713" i="25" s="1"/>
  <c r="E712" i="25"/>
  <c r="F712" i="25" s="1"/>
  <c r="E711" i="25"/>
  <c r="F711" i="25" s="1"/>
  <c r="E710" i="25"/>
  <c r="F710" i="25" s="1"/>
  <c r="E709" i="25"/>
  <c r="F709" i="25" s="1"/>
  <c r="E708" i="25"/>
  <c r="F708" i="25" s="1"/>
  <c r="E707" i="25"/>
  <c r="F707" i="25" s="1"/>
  <c r="E706" i="25"/>
  <c r="F706" i="25" s="1"/>
  <c r="E705" i="25"/>
  <c r="F705" i="25" s="1"/>
  <c r="E704" i="25"/>
  <c r="F704" i="25" s="1"/>
  <c r="E703" i="25"/>
  <c r="F703" i="25" s="1"/>
  <c r="E702" i="25"/>
  <c r="F702" i="25" s="1"/>
  <c r="E701" i="25"/>
  <c r="F701" i="25" s="1"/>
  <c r="E700" i="25"/>
  <c r="F700" i="25" s="1"/>
  <c r="E699" i="25"/>
  <c r="F699" i="25" s="1"/>
  <c r="E698" i="25"/>
  <c r="F698" i="25" s="1"/>
  <c r="E697" i="25"/>
  <c r="F697" i="25" s="1"/>
  <c r="E696" i="25"/>
  <c r="F696" i="25" s="1"/>
  <c r="E695" i="25"/>
  <c r="F695" i="25" s="1"/>
  <c r="E694" i="25"/>
  <c r="F694" i="25" s="1"/>
  <c r="E693" i="25"/>
  <c r="F693" i="25" s="1"/>
  <c r="E692" i="25"/>
  <c r="F692" i="25" s="1"/>
  <c r="E691" i="25"/>
  <c r="F691" i="25" s="1"/>
  <c r="E690" i="25"/>
  <c r="F690" i="25" s="1"/>
  <c r="E689" i="25"/>
  <c r="F689" i="25" s="1"/>
  <c r="E688" i="25"/>
  <c r="F688" i="25" s="1"/>
  <c r="E687" i="25"/>
  <c r="F687" i="25" s="1"/>
  <c r="E686" i="25"/>
  <c r="F686" i="25" s="1"/>
  <c r="E685" i="25"/>
  <c r="F685" i="25" s="1"/>
  <c r="E684" i="25"/>
  <c r="F684" i="25" s="1"/>
  <c r="E683" i="25"/>
  <c r="F683" i="25" s="1"/>
  <c r="E682" i="25"/>
  <c r="F682" i="25" s="1"/>
  <c r="E681" i="25"/>
  <c r="F681" i="25" s="1"/>
  <c r="E680" i="25"/>
  <c r="F680" i="25" s="1"/>
  <c r="E679" i="25"/>
  <c r="F679" i="25" s="1"/>
  <c r="E678" i="25"/>
  <c r="F678" i="25" s="1"/>
  <c r="E677" i="25"/>
  <c r="F677" i="25" s="1"/>
  <c r="E676" i="25"/>
  <c r="F676" i="25" s="1"/>
  <c r="E675" i="25"/>
  <c r="F675" i="25" s="1"/>
  <c r="E674" i="25"/>
  <c r="F674" i="25" s="1"/>
  <c r="E673" i="25"/>
  <c r="F673" i="25" s="1"/>
  <c r="E672" i="25"/>
  <c r="F672" i="25" s="1"/>
  <c r="E671" i="25"/>
  <c r="F671" i="25" s="1"/>
  <c r="E670" i="25"/>
  <c r="F670" i="25" s="1"/>
  <c r="E669" i="25"/>
  <c r="F669" i="25" s="1"/>
  <c r="E668" i="25"/>
  <c r="F668" i="25" s="1"/>
  <c r="E667" i="25"/>
  <c r="F667" i="25" s="1"/>
  <c r="E666" i="25"/>
  <c r="F666" i="25" s="1"/>
  <c r="E665" i="25"/>
  <c r="F665" i="25" s="1"/>
  <c r="E664" i="25"/>
  <c r="F664" i="25" s="1"/>
  <c r="E663" i="25"/>
  <c r="F663" i="25" s="1"/>
  <c r="E662" i="25"/>
  <c r="F662" i="25" s="1"/>
  <c r="E661" i="25"/>
  <c r="F661" i="25" s="1"/>
  <c r="E660" i="25"/>
  <c r="F660" i="25" s="1"/>
  <c r="E659" i="25"/>
  <c r="F659" i="25" s="1"/>
  <c r="E658" i="25"/>
  <c r="F658" i="25" s="1"/>
  <c r="E657" i="25"/>
  <c r="F657" i="25" s="1"/>
  <c r="E656" i="25"/>
  <c r="F656" i="25" s="1"/>
  <c r="E655" i="25"/>
  <c r="F655" i="25" s="1"/>
  <c r="E654" i="25"/>
  <c r="F654" i="25" s="1"/>
  <c r="E653" i="25"/>
  <c r="F653" i="25" s="1"/>
  <c r="E652" i="25"/>
  <c r="F652" i="25" s="1"/>
  <c r="E651" i="25"/>
  <c r="F651" i="25" s="1"/>
  <c r="E650" i="25"/>
  <c r="F650" i="25" s="1"/>
  <c r="E649" i="25"/>
  <c r="F649" i="25" s="1"/>
  <c r="E648" i="25"/>
  <c r="F648" i="25" s="1"/>
  <c r="E647" i="25"/>
  <c r="F647" i="25" s="1"/>
  <c r="E646" i="25"/>
  <c r="F646" i="25" s="1"/>
  <c r="E645" i="25"/>
  <c r="F645" i="25" s="1"/>
  <c r="E644" i="25"/>
  <c r="F644" i="25" s="1"/>
  <c r="E643" i="25"/>
  <c r="F643" i="25" s="1"/>
  <c r="E642" i="25"/>
  <c r="F642" i="25" s="1"/>
  <c r="E641" i="25"/>
  <c r="F641" i="25" s="1"/>
  <c r="E640" i="25"/>
  <c r="F640" i="25" s="1"/>
  <c r="E639" i="25"/>
  <c r="F639" i="25" s="1"/>
  <c r="E638" i="25"/>
  <c r="F638" i="25" s="1"/>
  <c r="E637" i="25"/>
  <c r="F637" i="25" s="1"/>
  <c r="E636" i="25"/>
  <c r="F636" i="25" s="1"/>
  <c r="E635" i="25"/>
  <c r="F635" i="25" s="1"/>
  <c r="E634" i="25"/>
  <c r="F634" i="25" s="1"/>
  <c r="E633" i="25"/>
  <c r="F633" i="25" s="1"/>
  <c r="E632" i="25"/>
  <c r="F632" i="25" s="1"/>
  <c r="E631" i="25"/>
  <c r="F631" i="25" s="1"/>
  <c r="E630" i="25"/>
  <c r="F630" i="25" s="1"/>
  <c r="E629" i="25"/>
  <c r="F629" i="25" s="1"/>
  <c r="E628" i="25"/>
  <c r="F628" i="25" s="1"/>
  <c r="E627" i="25"/>
  <c r="F627" i="25" s="1"/>
  <c r="E626" i="25"/>
  <c r="F626" i="25" s="1"/>
  <c r="E625" i="25"/>
  <c r="F625" i="25" s="1"/>
  <c r="E624" i="25"/>
  <c r="F624" i="25" s="1"/>
  <c r="E623" i="25"/>
  <c r="F623" i="25" s="1"/>
  <c r="E622" i="25"/>
  <c r="F622" i="25" s="1"/>
  <c r="E621" i="25"/>
  <c r="F621" i="25" s="1"/>
  <c r="E620" i="25"/>
  <c r="F620" i="25" s="1"/>
  <c r="E619" i="25"/>
  <c r="F619" i="25" s="1"/>
  <c r="E618" i="25"/>
  <c r="F618" i="25" s="1"/>
  <c r="E617" i="25"/>
  <c r="F617" i="25" s="1"/>
  <c r="E616" i="25"/>
  <c r="F616" i="25" s="1"/>
  <c r="E615" i="25"/>
  <c r="F615" i="25" s="1"/>
  <c r="E614" i="25"/>
  <c r="F614" i="25" s="1"/>
  <c r="E613" i="25"/>
  <c r="F613" i="25" s="1"/>
  <c r="E612" i="25"/>
  <c r="F612" i="25" s="1"/>
  <c r="E611" i="25"/>
  <c r="F611" i="25" s="1"/>
  <c r="E610" i="25"/>
  <c r="F610" i="25" s="1"/>
  <c r="E609" i="25"/>
  <c r="F609" i="25" s="1"/>
  <c r="E608" i="25"/>
  <c r="F608" i="25" s="1"/>
  <c r="E607" i="25"/>
  <c r="F607" i="25" s="1"/>
  <c r="E606" i="25"/>
  <c r="F606" i="25" s="1"/>
  <c r="E605" i="25"/>
  <c r="F605" i="25" s="1"/>
  <c r="E604" i="25"/>
  <c r="F604" i="25" s="1"/>
  <c r="E603" i="25"/>
  <c r="F603" i="25" s="1"/>
  <c r="E602" i="25"/>
  <c r="F602" i="25" s="1"/>
  <c r="E601" i="25"/>
  <c r="F601" i="25" s="1"/>
  <c r="E600" i="25"/>
  <c r="F600" i="25" s="1"/>
  <c r="E599" i="25"/>
  <c r="F599" i="25" s="1"/>
  <c r="E598" i="25"/>
  <c r="F598" i="25" s="1"/>
  <c r="E597" i="25"/>
  <c r="F597" i="25" s="1"/>
  <c r="E596" i="25"/>
  <c r="F596" i="25" s="1"/>
  <c r="E595" i="25"/>
  <c r="F595" i="25" s="1"/>
  <c r="E594" i="25"/>
  <c r="F594" i="25" s="1"/>
  <c r="E593" i="25"/>
  <c r="F593" i="25" s="1"/>
  <c r="E592" i="25"/>
  <c r="F592" i="25" s="1"/>
  <c r="E591" i="25"/>
  <c r="F591" i="25" s="1"/>
  <c r="E590" i="25"/>
  <c r="F590" i="25" s="1"/>
  <c r="E589" i="25"/>
  <c r="F589" i="25" s="1"/>
  <c r="E588" i="25"/>
  <c r="F588" i="25" s="1"/>
  <c r="E587" i="25"/>
  <c r="F587" i="25" s="1"/>
  <c r="E586" i="25"/>
  <c r="F586" i="25" s="1"/>
  <c r="E585" i="25"/>
  <c r="F585" i="25" s="1"/>
  <c r="E584" i="25"/>
  <c r="F584" i="25" s="1"/>
  <c r="E583" i="25"/>
  <c r="F583" i="25" s="1"/>
  <c r="E582" i="25"/>
  <c r="F582" i="25" s="1"/>
  <c r="E581" i="25"/>
  <c r="F581" i="25" s="1"/>
  <c r="E580" i="25"/>
  <c r="F580" i="25" s="1"/>
  <c r="E579" i="25"/>
  <c r="F579" i="25" s="1"/>
  <c r="E578" i="25"/>
  <c r="F578" i="25" s="1"/>
  <c r="E577" i="25"/>
  <c r="F577" i="25" s="1"/>
  <c r="E576" i="25"/>
  <c r="F576" i="25" s="1"/>
  <c r="E575" i="25"/>
  <c r="F575" i="25" s="1"/>
  <c r="E574" i="25"/>
  <c r="F574" i="25" s="1"/>
  <c r="E573" i="25"/>
  <c r="F573" i="25" s="1"/>
  <c r="E572" i="25"/>
  <c r="F572" i="25" s="1"/>
  <c r="E571" i="25"/>
  <c r="F571" i="25" s="1"/>
  <c r="E570" i="25"/>
  <c r="F570" i="25" s="1"/>
  <c r="E569" i="25"/>
  <c r="F569" i="25" s="1"/>
  <c r="E568" i="25"/>
  <c r="F568" i="25" s="1"/>
  <c r="E567" i="25"/>
  <c r="F567" i="25" s="1"/>
  <c r="E566" i="25"/>
  <c r="F566" i="25" s="1"/>
  <c r="E565" i="25"/>
  <c r="F565" i="25" s="1"/>
  <c r="E564" i="25"/>
  <c r="F564" i="25" s="1"/>
  <c r="E563" i="25"/>
  <c r="F563" i="25" s="1"/>
  <c r="E562" i="25"/>
  <c r="F562" i="25" s="1"/>
  <c r="E561" i="25"/>
  <c r="F561" i="25" s="1"/>
  <c r="E560" i="25"/>
  <c r="F560" i="25" s="1"/>
  <c r="E559" i="25"/>
  <c r="F559" i="25" s="1"/>
  <c r="E558" i="25"/>
  <c r="F558" i="25" s="1"/>
  <c r="E557" i="25"/>
  <c r="F557" i="25" s="1"/>
  <c r="E556" i="25"/>
  <c r="F556" i="25" s="1"/>
  <c r="E555" i="25"/>
  <c r="F555" i="25" s="1"/>
  <c r="E554" i="25"/>
  <c r="F554" i="25" s="1"/>
  <c r="E553" i="25"/>
  <c r="F553" i="25" s="1"/>
  <c r="E552" i="25"/>
  <c r="F552" i="25" s="1"/>
  <c r="E551" i="25"/>
  <c r="F551" i="25" s="1"/>
  <c r="E550" i="25"/>
  <c r="F550" i="25" s="1"/>
  <c r="E549" i="25"/>
  <c r="F549" i="25" s="1"/>
  <c r="E548" i="25"/>
  <c r="F548" i="25" s="1"/>
  <c r="E547" i="25"/>
  <c r="F547" i="25" s="1"/>
  <c r="E546" i="25"/>
  <c r="F546" i="25" s="1"/>
  <c r="E545" i="25"/>
  <c r="F545" i="25" s="1"/>
  <c r="E544" i="25"/>
  <c r="F544" i="25" s="1"/>
  <c r="E543" i="25"/>
  <c r="F543" i="25" s="1"/>
  <c r="E542" i="25"/>
  <c r="F542" i="25" s="1"/>
  <c r="E541" i="25"/>
  <c r="F541" i="25" s="1"/>
  <c r="E540" i="25"/>
  <c r="F540" i="25" s="1"/>
  <c r="E539" i="25"/>
  <c r="F539" i="25" s="1"/>
  <c r="E538" i="25"/>
  <c r="F538" i="25" s="1"/>
  <c r="E537" i="25"/>
  <c r="F537" i="25" s="1"/>
  <c r="E536" i="25"/>
  <c r="F536" i="25" s="1"/>
  <c r="E535" i="25"/>
  <c r="F535" i="25" s="1"/>
  <c r="E534" i="25"/>
  <c r="F534" i="25" s="1"/>
  <c r="E533" i="25"/>
  <c r="F533" i="25" s="1"/>
  <c r="E532" i="25"/>
  <c r="F532" i="25" s="1"/>
  <c r="E531" i="25"/>
  <c r="F531" i="25" s="1"/>
  <c r="E530" i="25"/>
  <c r="F530" i="25" s="1"/>
  <c r="E529" i="25"/>
  <c r="F529" i="25" s="1"/>
  <c r="E528" i="25"/>
  <c r="F528" i="25" s="1"/>
  <c r="E527" i="25"/>
  <c r="F527" i="25" s="1"/>
  <c r="E526" i="25"/>
  <c r="F526" i="25" s="1"/>
  <c r="E525" i="25"/>
  <c r="F525" i="25" s="1"/>
  <c r="E524" i="25"/>
  <c r="F524" i="25" s="1"/>
  <c r="E523" i="25"/>
  <c r="F523" i="25" s="1"/>
  <c r="E522" i="25"/>
  <c r="F522" i="25" s="1"/>
  <c r="E521" i="25"/>
  <c r="F521" i="25" s="1"/>
  <c r="E520" i="25"/>
  <c r="F520" i="25" s="1"/>
  <c r="E519" i="25"/>
  <c r="F519" i="25" s="1"/>
  <c r="E518" i="25"/>
  <c r="F518" i="25" s="1"/>
  <c r="E517" i="25"/>
  <c r="F517" i="25" s="1"/>
  <c r="E516" i="25"/>
  <c r="F516" i="25" s="1"/>
  <c r="E515" i="25"/>
  <c r="F515" i="25" s="1"/>
  <c r="E514" i="25"/>
  <c r="F514" i="25" s="1"/>
  <c r="E513" i="25"/>
  <c r="F513" i="25" s="1"/>
  <c r="E512" i="25"/>
  <c r="F512" i="25" s="1"/>
  <c r="E511" i="25"/>
  <c r="F511" i="25" s="1"/>
  <c r="E510" i="25"/>
  <c r="F510" i="25" s="1"/>
  <c r="E509" i="25"/>
  <c r="F509" i="25" s="1"/>
  <c r="E508" i="25"/>
  <c r="F508" i="25" s="1"/>
  <c r="E507" i="25"/>
  <c r="F507" i="25" s="1"/>
  <c r="E506" i="25"/>
  <c r="F506" i="25" s="1"/>
  <c r="E505" i="25"/>
  <c r="F505" i="25" s="1"/>
  <c r="E504" i="25"/>
  <c r="F504" i="25" s="1"/>
  <c r="E503" i="25"/>
  <c r="F503" i="25" s="1"/>
  <c r="E502" i="25"/>
  <c r="F502" i="25" s="1"/>
  <c r="E501" i="25"/>
  <c r="F501" i="25" s="1"/>
  <c r="E500" i="25"/>
  <c r="F500" i="25" s="1"/>
  <c r="E499" i="25"/>
  <c r="F499" i="25" s="1"/>
  <c r="E498" i="25"/>
  <c r="F498" i="25" s="1"/>
  <c r="E497" i="25"/>
  <c r="F497" i="25" s="1"/>
  <c r="E496" i="25"/>
  <c r="F496" i="25" s="1"/>
  <c r="E495" i="25"/>
  <c r="F495" i="25" s="1"/>
  <c r="E494" i="25"/>
  <c r="F494" i="25" s="1"/>
  <c r="E493" i="25"/>
  <c r="F493" i="25" s="1"/>
  <c r="E492" i="25"/>
  <c r="F492" i="25" s="1"/>
  <c r="E491" i="25"/>
  <c r="F491" i="25" s="1"/>
  <c r="E490" i="25"/>
  <c r="F490" i="25" s="1"/>
  <c r="E489" i="25"/>
  <c r="F489" i="25" s="1"/>
  <c r="E488" i="25"/>
  <c r="F488" i="25" s="1"/>
  <c r="E487" i="25"/>
  <c r="F487" i="25" s="1"/>
  <c r="E486" i="25"/>
  <c r="F486" i="25" s="1"/>
  <c r="E485" i="25"/>
  <c r="F485" i="25" s="1"/>
  <c r="E484" i="25"/>
  <c r="F484" i="25" s="1"/>
  <c r="E483" i="25"/>
  <c r="F483" i="25" s="1"/>
  <c r="E482" i="25"/>
  <c r="F482" i="25" s="1"/>
  <c r="E481" i="25"/>
  <c r="F481" i="25" s="1"/>
  <c r="E480" i="25"/>
  <c r="F480" i="25" s="1"/>
  <c r="E479" i="25"/>
  <c r="F479" i="25" s="1"/>
  <c r="E478" i="25"/>
  <c r="F478" i="25" s="1"/>
  <c r="E477" i="25"/>
  <c r="F477" i="25" s="1"/>
  <c r="E476" i="25"/>
  <c r="F476" i="25" s="1"/>
  <c r="E475" i="25"/>
  <c r="F475" i="25" s="1"/>
  <c r="E474" i="25"/>
  <c r="F474" i="25" s="1"/>
  <c r="E473" i="25"/>
  <c r="F473" i="25" s="1"/>
  <c r="E472" i="25"/>
  <c r="F472" i="25" s="1"/>
  <c r="E471" i="25"/>
  <c r="F471" i="25" s="1"/>
  <c r="E470" i="25"/>
  <c r="F470" i="25" s="1"/>
  <c r="E469" i="25"/>
  <c r="F469" i="25" s="1"/>
  <c r="E468" i="25"/>
  <c r="F468" i="25" s="1"/>
  <c r="E467" i="25"/>
  <c r="F467" i="25" s="1"/>
  <c r="E466" i="25"/>
  <c r="F466" i="25" s="1"/>
  <c r="E465" i="25"/>
  <c r="F465" i="25" s="1"/>
  <c r="E464" i="25"/>
  <c r="F464" i="25" s="1"/>
  <c r="E463" i="25"/>
  <c r="F463" i="25" s="1"/>
  <c r="E462" i="25"/>
  <c r="F462" i="25" s="1"/>
  <c r="E461" i="25"/>
  <c r="F461" i="25" s="1"/>
  <c r="E460" i="25"/>
  <c r="F460" i="25" s="1"/>
  <c r="E459" i="25"/>
  <c r="F459" i="25" s="1"/>
  <c r="E458" i="25"/>
  <c r="F458" i="25" s="1"/>
  <c r="E457" i="25"/>
  <c r="F457" i="25" s="1"/>
  <c r="E456" i="25"/>
  <c r="F456" i="25" s="1"/>
  <c r="E455" i="25"/>
  <c r="F455" i="25" s="1"/>
  <c r="E454" i="25"/>
  <c r="F454" i="25" s="1"/>
  <c r="E453" i="25"/>
  <c r="F453" i="25" s="1"/>
  <c r="E452" i="25"/>
  <c r="F452" i="25" s="1"/>
  <c r="E451" i="25"/>
  <c r="F451" i="25" s="1"/>
  <c r="E450" i="25"/>
  <c r="F450" i="25" s="1"/>
  <c r="E449" i="25"/>
  <c r="F449" i="25" s="1"/>
  <c r="E448" i="25"/>
  <c r="F448" i="25" s="1"/>
  <c r="E447" i="25"/>
  <c r="F447" i="25" s="1"/>
  <c r="E446" i="25"/>
  <c r="F446" i="25" s="1"/>
  <c r="E445" i="25"/>
  <c r="F445" i="25" s="1"/>
  <c r="E444" i="25"/>
  <c r="F444" i="25" s="1"/>
  <c r="E443" i="25"/>
  <c r="F443" i="25" s="1"/>
  <c r="E442" i="25"/>
  <c r="F442" i="25" s="1"/>
  <c r="E441" i="25"/>
  <c r="F441" i="25" s="1"/>
  <c r="E440" i="25"/>
  <c r="F440" i="25" s="1"/>
  <c r="E439" i="25"/>
  <c r="F439" i="25" s="1"/>
  <c r="E438" i="25"/>
  <c r="F438" i="25" s="1"/>
  <c r="E437" i="25"/>
  <c r="F437" i="25" s="1"/>
  <c r="E436" i="25"/>
  <c r="F436" i="25" s="1"/>
  <c r="E435" i="25"/>
  <c r="F435" i="25" s="1"/>
  <c r="E434" i="25"/>
  <c r="F434" i="25" s="1"/>
  <c r="E433" i="25"/>
  <c r="F433" i="25" s="1"/>
  <c r="E432" i="25"/>
  <c r="F432" i="25" s="1"/>
  <c r="E431" i="25"/>
  <c r="F431" i="25" s="1"/>
  <c r="E430" i="25"/>
  <c r="F430" i="25" s="1"/>
  <c r="E429" i="25"/>
  <c r="F429" i="25" s="1"/>
  <c r="E428" i="25"/>
  <c r="F428" i="25" s="1"/>
  <c r="E427" i="25"/>
  <c r="F427" i="25" s="1"/>
  <c r="E426" i="25"/>
  <c r="F426" i="25" s="1"/>
  <c r="E425" i="25"/>
  <c r="F425" i="25" s="1"/>
  <c r="E424" i="25"/>
  <c r="F424" i="25" s="1"/>
  <c r="E423" i="25"/>
  <c r="F423" i="25" s="1"/>
  <c r="E422" i="25"/>
  <c r="F422" i="25" s="1"/>
  <c r="E421" i="25"/>
  <c r="F421" i="25" s="1"/>
  <c r="E420" i="25"/>
  <c r="F420" i="25" s="1"/>
  <c r="E419" i="25"/>
  <c r="F419" i="25" s="1"/>
  <c r="E418" i="25"/>
  <c r="F418" i="25" s="1"/>
  <c r="E417" i="25"/>
  <c r="F417" i="25" s="1"/>
  <c r="E416" i="25"/>
  <c r="F416" i="25" s="1"/>
  <c r="E415" i="25"/>
  <c r="F415" i="25" s="1"/>
  <c r="E414" i="25"/>
  <c r="F414" i="25" s="1"/>
  <c r="E413" i="25"/>
  <c r="F413" i="25" s="1"/>
  <c r="E412" i="25"/>
  <c r="F412" i="25" s="1"/>
  <c r="E411" i="25"/>
  <c r="F411" i="25" s="1"/>
  <c r="E410" i="25"/>
  <c r="F410" i="25" s="1"/>
  <c r="E409" i="25"/>
  <c r="F409" i="25" s="1"/>
  <c r="E408" i="25"/>
  <c r="F408" i="25" s="1"/>
  <c r="E407" i="25"/>
  <c r="F407" i="25" s="1"/>
  <c r="E406" i="25"/>
  <c r="F406" i="25" s="1"/>
  <c r="E405" i="25"/>
  <c r="F405" i="25" s="1"/>
  <c r="E404" i="25"/>
  <c r="F404" i="25" s="1"/>
  <c r="E403" i="25"/>
  <c r="F403" i="25" s="1"/>
  <c r="E402" i="25"/>
  <c r="F402" i="25" s="1"/>
  <c r="E401" i="25"/>
  <c r="F401" i="25" s="1"/>
  <c r="E400" i="25"/>
  <c r="F400" i="25" s="1"/>
  <c r="E399" i="25"/>
  <c r="F399" i="25" s="1"/>
  <c r="E398" i="25"/>
  <c r="F398" i="25" s="1"/>
  <c r="E397" i="25"/>
  <c r="F397" i="25" s="1"/>
  <c r="E396" i="25"/>
  <c r="F396" i="25" s="1"/>
  <c r="E395" i="25"/>
  <c r="F395" i="25" s="1"/>
  <c r="E394" i="25"/>
  <c r="F394" i="25" s="1"/>
  <c r="E393" i="25"/>
  <c r="F393" i="25" s="1"/>
  <c r="E392" i="25"/>
  <c r="F392" i="25" s="1"/>
  <c r="E391" i="25"/>
  <c r="F391" i="25" s="1"/>
  <c r="E390" i="25"/>
  <c r="F390" i="25" s="1"/>
  <c r="E389" i="25"/>
  <c r="F389" i="25" s="1"/>
  <c r="E388" i="25"/>
  <c r="F388" i="25" s="1"/>
  <c r="E387" i="25"/>
  <c r="F387" i="25" s="1"/>
  <c r="E386" i="25"/>
  <c r="F386" i="25" s="1"/>
  <c r="E385" i="25"/>
  <c r="F385" i="25" s="1"/>
  <c r="E384" i="25"/>
  <c r="F384" i="25" s="1"/>
  <c r="E383" i="25"/>
  <c r="F383" i="25" s="1"/>
  <c r="E382" i="25"/>
  <c r="F382" i="25" s="1"/>
  <c r="E381" i="25"/>
  <c r="F381" i="25" s="1"/>
  <c r="E380" i="25"/>
  <c r="F380" i="25" s="1"/>
  <c r="E379" i="25"/>
  <c r="F379" i="25" s="1"/>
  <c r="E378" i="25"/>
  <c r="F378" i="25" s="1"/>
  <c r="E377" i="25"/>
  <c r="F377" i="25" s="1"/>
  <c r="E376" i="25"/>
  <c r="F376" i="25" s="1"/>
  <c r="E375" i="25"/>
  <c r="F375" i="25" s="1"/>
  <c r="E374" i="25"/>
  <c r="F374" i="25" s="1"/>
  <c r="E373" i="25"/>
  <c r="F373" i="25" s="1"/>
  <c r="E372" i="25"/>
  <c r="F372" i="25" s="1"/>
  <c r="E371" i="25"/>
  <c r="F371" i="25" s="1"/>
  <c r="E370" i="25"/>
  <c r="F370" i="25" s="1"/>
  <c r="E369" i="25"/>
  <c r="F369" i="25" s="1"/>
  <c r="E368" i="25"/>
  <c r="F368" i="25" s="1"/>
  <c r="E367" i="25"/>
  <c r="F367" i="25" s="1"/>
  <c r="E366" i="25"/>
  <c r="F366" i="25" s="1"/>
  <c r="E365" i="25"/>
  <c r="F365" i="25" s="1"/>
  <c r="E364" i="25"/>
  <c r="F364" i="25" s="1"/>
  <c r="E363" i="25"/>
  <c r="F363" i="25" s="1"/>
  <c r="E362" i="25"/>
  <c r="F362" i="25" s="1"/>
  <c r="E361" i="25"/>
  <c r="F361" i="25" s="1"/>
  <c r="E360" i="25"/>
  <c r="F360" i="25" s="1"/>
  <c r="E359" i="25"/>
  <c r="F359" i="25" s="1"/>
  <c r="E358" i="25"/>
  <c r="F358" i="25" s="1"/>
  <c r="E357" i="25"/>
  <c r="F357" i="25" s="1"/>
  <c r="E356" i="25"/>
  <c r="F356" i="25" s="1"/>
  <c r="E355" i="25"/>
  <c r="F355" i="25" s="1"/>
  <c r="E354" i="25"/>
  <c r="F354" i="25" s="1"/>
  <c r="E353" i="25"/>
  <c r="F353" i="25" s="1"/>
  <c r="E352" i="25"/>
  <c r="F352" i="25" s="1"/>
  <c r="E351" i="25"/>
  <c r="F351" i="25" s="1"/>
  <c r="E350" i="25"/>
  <c r="F350" i="25" s="1"/>
  <c r="E349" i="25"/>
  <c r="F349" i="25" s="1"/>
  <c r="E348" i="25"/>
  <c r="F348" i="25" s="1"/>
  <c r="E347" i="25"/>
  <c r="F347" i="25" s="1"/>
  <c r="E346" i="25"/>
  <c r="F346" i="25" s="1"/>
  <c r="E345" i="25"/>
  <c r="F345" i="25" s="1"/>
  <c r="E344" i="25"/>
  <c r="F344" i="25" s="1"/>
  <c r="E343" i="25"/>
  <c r="F343" i="25" s="1"/>
  <c r="E342" i="25"/>
  <c r="F342" i="25" s="1"/>
  <c r="E341" i="25"/>
  <c r="F341" i="25" s="1"/>
  <c r="E340" i="25"/>
  <c r="F340" i="25" s="1"/>
  <c r="E339" i="25"/>
  <c r="F339" i="25" s="1"/>
  <c r="E338" i="25"/>
  <c r="F338" i="25" s="1"/>
  <c r="E337" i="25"/>
  <c r="F337" i="25" s="1"/>
  <c r="E336" i="25"/>
  <c r="F336" i="25" s="1"/>
  <c r="E335" i="25"/>
  <c r="F335" i="25" s="1"/>
  <c r="E334" i="25"/>
  <c r="F334" i="25" s="1"/>
  <c r="E333" i="25"/>
  <c r="F333" i="25" s="1"/>
  <c r="E332" i="25"/>
  <c r="F332" i="25" s="1"/>
  <c r="E331" i="25"/>
  <c r="F331" i="25" s="1"/>
  <c r="E330" i="25"/>
  <c r="F330" i="25" s="1"/>
  <c r="E329" i="25"/>
  <c r="F329" i="25" s="1"/>
  <c r="E328" i="25"/>
  <c r="F328" i="25" s="1"/>
  <c r="E327" i="25"/>
  <c r="F327" i="25" s="1"/>
  <c r="E326" i="25"/>
  <c r="F326" i="25" s="1"/>
  <c r="E325" i="25"/>
  <c r="F325" i="25" s="1"/>
  <c r="E324" i="25"/>
  <c r="F324" i="25" s="1"/>
  <c r="E323" i="25"/>
  <c r="F323" i="25" s="1"/>
  <c r="E322" i="25"/>
  <c r="F322" i="25" s="1"/>
  <c r="E321" i="25"/>
  <c r="F321" i="25" s="1"/>
  <c r="E320" i="25"/>
  <c r="F320" i="25" s="1"/>
  <c r="E319" i="25"/>
  <c r="F319" i="25" s="1"/>
  <c r="E318" i="25"/>
  <c r="F318" i="25" s="1"/>
  <c r="E317" i="25"/>
  <c r="F317" i="25" s="1"/>
  <c r="E316" i="25"/>
  <c r="F316" i="25" s="1"/>
  <c r="E315" i="25"/>
  <c r="F315" i="25" s="1"/>
  <c r="E314" i="25"/>
  <c r="F314" i="25" s="1"/>
  <c r="E313" i="25"/>
  <c r="F313" i="25" s="1"/>
  <c r="E312" i="25"/>
  <c r="F312" i="25" s="1"/>
  <c r="E311" i="25"/>
  <c r="F311" i="25" s="1"/>
  <c r="E310" i="25"/>
  <c r="F310" i="25" s="1"/>
  <c r="E309" i="25"/>
  <c r="F309" i="25" s="1"/>
  <c r="E308" i="25"/>
  <c r="F308" i="25" s="1"/>
  <c r="E307" i="25"/>
  <c r="F307" i="25" s="1"/>
  <c r="E306" i="25"/>
  <c r="F306" i="25" s="1"/>
  <c r="E305" i="25"/>
  <c r="F305" i="25" s="1"/>
  <c r="E304" i="25"/>
  <c r="F304" i="25" s="1"/>
  <c r="E303" i="25"/>
  <c r="F303" i="25" s="1"/>
  <c r="E302" i="25"/>
  <c r="F302" i="25" s="1"/>
  <c r="E301" i="25"/>
  <c r="F301" i="25" s="1"/>
  <c r="E300" i="25"/>
  <c r="F300" i="25" s="1"/>
  <c r="E299" i="25"/>
  <c r="F299" i="25" s="1"/>
  <c r="E298" i="25"/>
  <c r="F298" i="25" s="1"/>
  <c r="E297" i="25"/>
  <c r="F297" i="25" s="1"/>
  <c r="E296" i="25"/>
  <c r="F296" i="25" s="1"/>
  <c r="E295" i="25"/>
  <c r="F295" i="25" s="1"/>
  <c r="E294" i="25"/>
  <c r="F294" i="25" s="1"/>
  <c r="E293" i="25"/>
  <c r="F293" i="25" s="1"/>
  <c r="E292" i="25"/>
  <c r="F292" i="25" s="1"/>
  <c r="E291" i="25"/>
  <c r="F291" i="25" s="1"/>
  <c r="E290" i="25"/>
  <c r="F290" i="25" s="1"/>
  <c r="E289" i="25"/>
  <c r="F289" i="25" s="1"/>
  <c r="E288" i="25"/>
  <c r="F288" i="25" s="1"/>
  <c r="E287" i="25"/>
  <c r="F287" i="25" s="1"/>
  <c r="E286" i="25"/>
  <c r="F286" i="25" s="1"/>
  <c r="E285" i="25"/>
  <c r="F285" i="25" s="1"/>
  <c r="E284" i="25"/>
  <c r="F284" i="25" s="1"/>
  <c r="E283" i="25"/>
  <c r="F283" i="25" s="1"/>
  <c r="E282" i="25"/>
  <c r="F282" i="25" s="1"/>
  <c r="E281" i="25"/>
  <c r="F281" i="25" s="1"/>
  <c r="E280" i="25"/>
  <c r="F280" i="25" s="1"/>
  <c r="E279" i="25"/>
  <c r="F279" i="25" s="1"/>
  <c r="E278" i="25"/>
  <c r="F278" i="25" s="1"/>
  <c r="E277" i="25"/>
  <c r="F277" i="25" s="1"/>
  <c r="E276" i="25"/>
  <c r="F276" i="25" s="1"/>
  <c r="E275" i="25"/>
  <c r="F275" i="25" s="1"/>
  <c r="E274" i="25"/>
  <c r="F274" i="25" s="1"/>
  <c r="E273" i="25"/>
  <c r="F273" i="25" s="1"/>
  <c r="E272" i="25"/>
  <c r="F272" i="25" s="1"/>
  <c r="E271" i="25"/>
  <c r="F271" i="25" s="1"/>
  <c r="E270" i="25"/>
  <c r="F270" i="25" s="1"/>
  <c r="E269" i="25"/>
  <c r="F269" i="25" s="1"/>
  <c r="E268" i="25"/>
  <c r="F268" i="25" s="1"/>
  <c r="E267" i="25"/>
  <c r="F267" i="25" s="1"/>
  <c r="E266" i="25"/>
  <c r="F266" i="25" s="1"/>
  <c r="E265" i="25"/>
  <c r="F265" i="25" s="1"/>
  <c r="E264" i="25"/>
  <c r="F264" i="25" s="1"/>
  <c r="E263" i="25"/>
  <c r="F263" i="25" s="1"/>
  <c r="E262" i="25"/>
  <c r="F262" i="25" s="1"/>
  <c r="E261" i="25"/>
  <c r="F261" i="25" s="1"/>
  <c r="E260" i="25"/>
  <c r="F260" i="25" s="1"/>
  <c r="E259" i="25"/>
  <c r="F259" i="25" s="1"/>
  <c r="E258" i="25"/>
  <c r="F258" i="25" s="1"/>
  <c r="E257" i="25"/>
  <c r="F257" i="25" s="1"/>
  <c r="E256" i="25"/>
  <c r="F256" i="25" s="1"/>
  <c r="E255" i="25"/>
  <c r="F255" i="25" s="1"/>
  <c r="E254" i="25"/>
  <c r="F254" i="25" s="1"/>
  <c r="E253" i="25"/>
  <c r="F253" i="25" s="1"/>
  <c r="E252" i="25"/>
  <c r="F252" i="25" s="1"/>
  <c r="E251" i="25"/>
  <c r="F251" i="25" s="1"/>
  <c r="E250" i="25"/>
  <c r="F250" i="25" s="1"/>
  <c r="E249" i="25"/>
  <c r="F249" i="25" s="1"/>
  <c r="E248" i="25"/>
  <c r="F248" i="25" s="1"/>
  <c r="E247" i="25"/>
  <c r="F247" i="25" s="1"/>
  <c r="E246" i="25"/>
  <c r="F246" i="25" s="1"/>
  <c r="E245" i="25"/>
  <c r="F245" i="25" s="1"/>
  <c r="E244" i="25"/>
  <c r="F244" i="25" s="1"/>
  <c r="E243" i="25"/>
  <c r="F243" i="25" s="1"/>
  <c r="E242" i="25"/>
  <c r="F242" i="25" s="1"/>
  <c r="E241" i="25"/>
  <c r="F241" i="25" s="1"/>
  <c r="E240" i="25"/>
  <c r="F240" i="25" s="1"/>
  <c r="E239" i="25"/>
  <c r="F239" i="25" s="1"/>
  <c r="E238" i="25"/>
  <c r="F238" i="25" s="1"/>
  <c r="E237" i="25"/>
  <c r="F237" i="25" s="1"/>
  <c r="E236" i="25"/>
  <c r="F236" i="25" s="1"/>
  <c r="E235" i="25"/>
  <c r="F235" i="25" s="1"/>
  <c r="E234" i="25"/>
  <c r="F234" i="25" s="1"/>
  <c r="E233" i="25"/>
  <c r="F233" i="25" s="1"/>
  <c r="E232" i="25"/>
  <c r="F232" i="25" s="1"/>
  <c r="E231" i="25"/>
  <c r="F231" i="25" s="1"/>
  <c r="E230" i="25"/>
  <c r="F230" i="25" s="1"/>
  <c r="E229" i="25"/>
  <c r="F229" i="25" s="1"/>
  <c r="E228" i="25"/>
  <c r="F228" i="25" s="1"/>
  <c r="E227" i="25"/>
  <c r="F227" i="25" s="1"/>
  <c r="E226" i="25"/>
  <c r="F226" i="25" s="1"/>
  <c r="E225" i="25"/>
  <c r="F225" i="25" s="1"/>
  <c r="E224" i="25"/>
  <c r="F224" i="25" s="1"/>
  <c r="E223" i="25"/>
  <c r="F223" i="25" s="1"/>
  <c r="E222" i="25"/>
  <c r="F222" i="25" s="1"/>
  <c r="E221" i="25"/>
  <c r="F221" i="25" s="1"/>
  <c r="E220" i="25"/>
  <c r="F220" i="25" s="1"/>
  <c r="E219" i="25"/>
  <c r="F219" i="25" s="1"/>
  <c r="E218" i="25"/>
  <c r="F218" i="25" s="1"/>
  <c r="E217" i="25"/>
  <c r="F217" i="25" s="1"/>
  <c r="E216" i="25"/>
  <c r="F216" i="25" s="1"/>
  <c r="E215" i="25"/>
  <c r="F215" i="25" s="1"/>
  <c r="E214" i="25"/>
  <c r="F214" i="25" s="1"/>
  <c r="E213" i="25"/>
  <c r="F213" i="25" s="1"/>
  <c r="E212" i="25"/>
  <c r="F212" i="25" s="1"/>
  <c r="E211" i="25"/>
  <c r="F211" i="25" s="1"/>
  <c r="E210" i="25"/>
  <c r="F210" i="25" s="1"/>
  <c r="E209" i="25"/>
  <c r="F209" i="25" s="1"/>
  <c r="E208" i="25"/>
  <c r="F208" i="25" s="1"/>
  <c r="E207" i="25"/>
  <c r="F207" i="25" s="1"/>
  <c r="E206" i="25"/>
  <c r="F206" i="25" s="1"/>
  <c r="E205" i="25"/>
  <c r="F205" i="25" s="1"/>
  <c r="E204" i="25"/>
  <c r="F204" i="25" s="1"/>
  <c r="E203" i="25"/>
  <c r="F203" i="25" s="1"/>
  <c r="E202" i="25"/>
  <c r="F202" i="25" s="1"/>
  <c r="E201" i="25"/>
  <c r="F201" i="25" s="1"/>
  <c r="E200" i="25"/>
  <c r="F200" i="25" s="1"/>
  <c r="E199" i="25"/>
  <c r="F199" i="25" s="1"/>
  <c r="E198" i="25"/>
  <c r="F198" i="25" s="1"/>
  <c r="E197" i="25"/>
  <c r="F197" i="25" s="1"/>
  <c r="E196" i="25"/>
  <c r="F196" i="25" s="1"/>
  <c r="E195" i="25"/>
  <c r="F195" i="25" s="1"/>
  <c r="E194" i="25"/>
  <c r="F194" i="25" s="1"/>
  <c r="E193" i="25"/>
  <c r="F193" i="25" s="1"/>
  <c r="E192" i="25"/>
  <c r="F192" i="25" s="1"/>
  <c r="E191" i="25"/>
  <c r="F191" i="25" s="1"/>
  <c r="E190" i="25"/>
  <c r="F190" i="25" s="1"/>
  <c r="E189" i="25"/>
  <c r="F189" i="25" s="1"/>
  <c r="E188" i="25"/>
  <c r="F188" i="25" s="1"/>
  <c r="E187" i="25"/>
  <c r="F187" i="25" s="1"/>
  <c r="E186" i="25"/>
  <c r="F186" i="25" s="1"/>
  <c r="E185" i="25"/>
  <c r="F185" i="25" s="1"/>
  <c r="E184" i="25"/>
  <c r="F184" i="25" s="1"/>
  <c r="E183" i="25"/>
  <c r="F183" i="25" s="1"/>
  <c r="E182" i="25"/>
  <c r="F182" i="25" s="1"/>
  <c r="E181" i="25"/>
  <c r="F181" i="25" s="1"/>
  <c r="E180" i="25"/>
  <c r="F180" i="25" s="1"/>
  <c r="E179" i="25"/>
  <c r="F179" i="25" s="1"/>
  <c r="E178" i="25"/>
  <c r="F178" i="25" s="1"/>
  <c r="E177" i="25"/>
  <c r="F177" i="25" s="1"/>
  <c r="E176" i="25"/>
  <c r="F176" i="25" s="1"/>
  <c r="E175" i="25"/>
  <c r="F175" i="25" s="1"/>
  <c r="E174" i="25"/>
  <c r="F174" i="25" s="1"/>
  <c r="E173" i="25"/>
  <c r="F173" i="25" s="1"/>
  <c r="E172" i="25"/>
  <c r="F172" i="25" s="1"/>
  <c r="E171" i="25"/>
  <c r="F171" i="25" s="1"/>
  <c r="E170" i="25"/>
  <c r="F170" i="25" s="1"/>
  <c r="E169" i="25"/>
  <c r="F169" i="25" s="1"/>
  <c r="E168" i="25"/>
  <c r="F168" i="25" s="1"/>
  <c r="E167" i="25"/>
  <c r="F167" i="25" s="1"/>
  <c r="E166" i="25"/>
  <c r="F166" i="25" s="1"/>
  <c r="E165" i="25"/>
  <c r="F165" i="25" s="1"/>
  <c r="E164" i="25"/>
  <c r="F164" i="25" s="1"/>
  <c r="E163" i="25"/>
  <c r="F163" i="25" s="1"/>
  <c r="E162" i="25"/>
  <c r="F162" i="25" s="1"/>
  <c r="E161" i="25"/>
  <c r="F161" i="25" s="1"/>
  <c r="E160" i="25"/>
  <c r="F160" i="25" s="1"/>
  <c r="E159" i="25"/>
  <c r="F159" i="25" s="1"/>
  <c r="E158" i="25"/>
  <c r="F158" i="25" s="1"/>
  <c r="E157" i="25"/>
  <c r="F157" i="25" s="1"/>
  <c r="E156" i="25"/>
  <c r="F156" i="25" s="1"/>
  <c r="E155" i="25"/>
  <c r="F155" i="25" s="1"/>
  <c r="E154" i="25"/>
  <c r="F154" i="25" s="1"/>
  <c r="E153" i="25"/>
  <c r="F153" i="25" s="1"/>
  <c r="E152" i="25"/>
  <c r="F152" i="25" s="1"/>
  <c r="E151" i="25"/>
  <c r="F151" i="25" s="1"/>
  <c r="E150" i="25"/>
  <c r="F150" i="25" s="1"/>
  <c r="E149" i="25"/>
  <c r="F149" i="25" s="1"/>
  <c r="E148" i="25"/>
  <c r="F148" i="25" s="1"/>
  <c r="E147" i="25"/>
  <c r="F147" i="25" s="1"/>
  <c r="E146" i="25"/>
  <c r="F146" i="25" s="1"/>
  <c r="E145" i="25"/>
  <c r="F145" i="25" s="1"/>
  <c r="E144" i="25"/>
  <c r="F144" i="25" s="1"/>
  <c r="E143" i="25"/>
  <c r="F143" i="25" s="1"/>
  <c r="E142" i="25"/>
  <c r="F142" i="25" s="1"/>
  <c r="E141" i="25"/>
  <c r="F141" i="25" s="1"/>
  <c r="E140" i="25"/>
  <c r="F140" i="25" s="1"/>
  <c r="E139" i="25"/>
  <c r="F139" i="25" s="1"/>
  <c r="E138" i="25"/>
  <c r="F138" i="25" s="1"/>
  <c r="E137" i="25"/>
  <c r="F137" i="25" s="1"/>
  <c r="E136" i="25"/>
  <c r="F136" i="25" s="1"/>
  <c r="E135" i="25"/>
  <c r="F135" i="25" s="1"/>
  <c r="E134" i="25"/>
  <c r="F134" i="25" s="1"/>
  <c r="E133" i="25"/>
  <c r="F133" i="25" s="1"/>
  <c r="E132" i="25"/>
  <c r="F132" i="25" s="1"/>
  <c r="E131" i="25"/>
  <c r="F131" i="25" s="1"/>
  <c r="E130" i="25"/>
  <c r="F130" i="25" s="1"/>
  <c r="E129" i="25"/>
  <c r="F129" i="25" s="1"/>
  <c r="E128" i="25"/>
  <c r="F128" i="25" s="1"/>
  <c r="E127" i="25"/>
  <c r="F127" i="25" s="1"/>
  <c r="E126" i="25"/>
  <c r="F126" i="25" s="1"/>
  <c r="E125" i="25"/>
  <c r="F125" i="25" s="1"/>
  <c r="E124" i="25"/>
  <c r="F124" i="25" s="1"/>
  <c r="E123" i="25"/>
  <c r="F123" i="25" s="1"/>
  <c r="E122" i="25"/>
  <c r="F122" i="25" s="1"/>
  <c r="E121" i="25"/>
  <c r="F121" i="25" s="1"/>
  <c r="E120" i="25"/>
  <c r="F120" i="25" s="1"/>
  <c r="E119" i="25"/>
  <c r="F119" i="25" s="1"/>
  <c r="E118" i="25"/>
  <c r="F118" i="25" s="1"/>
  <c r="E117" i="25"/>
  <c r="F117" i="25" s="1"/>
  <c r="E116" i="25"/>
  <c r="F116" i="25" s="1"/>
  <c r="E115" i="25"/>
  <c r="F115" i="25" s="1"/>
  <c r="E114" i="25"/>
  <c r="F114" i="25" s="1"/>
  <c r="E113" i="25"/>
  <c r="F113" i="25" s="1"/>
  <c r="E112" i="25"/>
  <c r="F112" i="25" s="1"/>
  <c r="E111" i="25"/>
  <c r="F111" i="25" s="1"/>
  <c r="E110" i="25"/>
  <c r="F110" i="25" s="1"/>
  <c r="E109" i="25"/>
  <c r="F109" i="25" s="1"/>
  <c r="E108" i="25"/>
  <c r="F108" i="25" s="1"/>
  <c r="E107" i="25"/>
  <c r="F107" i="25" s="1"/>
  <c r="E106" i="25"/>
  <c r="F106" i="25" s="1"/>
  <c r="E105" i="25"/>
  <c r="F105" i="25" s="1"/>
  <c r="E104" i="25"/>
  <c r="F104" i="25" s="1"/>
  <c r="E103" i="25"/>
  <c r="F103" i="25" s="1"/>
  <c r="E102" i="25"/>
  <c r="F102" i="25" s="1"/>
  <c r="E101" i="25"/>
  <c r="F101" i="25" s="1"/>
  <c r="E100" i="25"/>
  <c r="F100" i="25" s="1"/>
  <c r="E99" i="25"/>
  <c r="F99" i="25" s="1"/>
  <c r="E98" i="25"/>
  <c r="F98" i="25" s="1"/>
  <c r="E97" i="25"/>
  <c r="F97" i="25" s="1"/>
  <c r="E96" i="25"/>
  <c r="F96" i="25" s="1"/>
  <c r="E95" i="25"/>
  <c r="F95" i="25" s="1"/>
  <c r="E94" i="25"/>
  <c r="F94" i="25" s="1"/>
  <c r="E93" i="25"/>
  <c r="F93" i="25" s="1"/>
  <c r="E92" i="25"/>
  <c r="F92" i="25" s="1"/>
  <c r="E91" i="25"/>
  <c r="F91" i="25" s="1"/>
  <c r="E90" i="25"/>
  <c r="F90" i="25" s="1"/>
  <c r="E89" i="25"/>
  <c r="F89" i="25" s="1"/>
  <c r="E88" i="25"/>
  <c r="F88" i="25" s="1"/>
  <c r="E87" i="25"/>
  <c r="F87" i="25" s="1"/>
  <c r="E86" i="25"/>
  <c r="F86" i="25" s="1"/>
  <c r="E85" i="25"/>
  <c r="F85" i="25" s="1"/>
  <c r="E84" i="25"/>
  <c r="F84" i="25" s="1"/>
  <c r="E83" i="25"/>
  <c r="F83" i="25" s="1"/>
  <c r="E82" i="25"/>
  <c r="F82" i="25" s="1"/>
  <c r="E81" i="25"/>
  <c r="F81" i="25" s="1"/>
  <c r="E80" i="25"/>
  <c r="F80" i="25" s="1"/>
  <c r="E79" i="25"/>
  <c r="F79" i="25" s="1"/>
  <c r="E78" i="25"/>
  <c r="F78" i="25" s="1"/>
  <c r="E77" i="25"/>
  <c r="F77" i="25" s="1"/>
  <c r="E76" i="25"/>
  <c r="F76" i="25" s="1"/>
  <c r="E75" i="25"/>
  <c r="F75" i="25" s="1"/>
  <c r="E74" i="25"/>
  <c r="F74" i="25" s="1"/>
  <c r="E73" i="25"/>
  <c r="F73" i="25" s="1"/>
  <c r="E72" i="25"/>
  <c r="F72" i="25" s="1"/>
  <c r="E71" i="25"/>
  <c r="F71" i="25" s="1"/>
  <c r="E70" i="25"/>
  <c r="F70" i="25" s="1"/>
  <c r="E69" i="25"/>
  <c r="F69" i="25" s="1"/>
  <c r="E68" i="25"/>
  <c r="F68" i="25" s="1"/>
  <c r="E67" i="25"/>
  <c r="F67" i="25" s="1"/>
  <c r="E66" i="25"/>
  <c r="F66" i="25" s="1"/>
  <c r="E65" i="25"/>
  <c r="F65" i="25" s="1"/>
  <c r="E64" i="25"/>
  <c r="F64" i="25" s="1"/>
  <c r="E63" i="25"/>
  <c r="F63" i="25" s="1"/>
  <c r="E62" i="25"/>
  <c r="F62" i="25" s="1"/>
  <c r="E61" i="25"/>
  <c r="F61" i="25" s="1"/>
  <c r="E60" i="25"/>
  <c r="F60" i="25" s="1"/>
  <c r="E59" i="25"/>
  <c r="F59" i="25" s="1"/>
  <c r="E58" i="25"/>
  <c r="F58" i="25" s="1"/>
  <c r="E57" i="25"/>
  <c r="F57" i="25" s="1"/>
  <c r="E56" i="25"/>
  <c r="F56" i="25" s="1"/>
  <c r="E55" i="25"/>
  <c r="F55" i="25" s="1"/>
  <c r="E54" i="25"/>
  <c r="F54" i="25" s="1"/>
  <c r="E53" i="25"/>
  <c r="F53" i="25" s="1"/>
  <c r="E52" i="25"/>
  <c r="F52" i="25" s="1"/>
  <c r="E51" i="25"/>
  <c r="F51" i="25" s="1"/>
  <c r="E50" i="25"/>
  <c r="F50" i="25" s="1"/>
  <c r="E49" i="25"/>
  <c r="F49" i="25" s="1"/>
  <c r="E48" i="25"/>
  <c r="F48" i="25" s="1"/>
  <c r="E47" i="25"/>
  <c r="F47" i="25" s="1"/>
  <c r="E46" i="25"/>
  <c r="F46" i="25" s="1"/>
  <c r="E45" i="25"/>
  <c r="F45" i="25" s="1"/>
  <c r="E44" i="25"/>
  <c r="F44" i="25" s="1"/>
  <c r="E43" i="25"/>
  <c r="F43" i="25" s="1"/>
  <c r="E42" i="25"/>
  <c r="F42" i="25" s="1"/>
  <c r="E41" i="25"/>
  <c r="F41" i="25" s="1"/>
  <c r="E40" i="25"/>
  <c r="F40" i="25" s="1"/>
  <c r="E39" i="25"/>
  <c r="F39" i="25" s="1"/>
  <c r="E38" i="25"/>
  <c r="F38" i="25" s="1"/>
  <c r="E37" i="25"/>
  <c r="F37" i="25" s="1"/>
  <c r="E36" i="25"/>
  <c r="F36" i="25" s="1"/>
  <c r="E35" i="25"/>
  <c r="F35" i="25" s="1"/>
  <c r="E34" i="25"/>
  <c r="F34" i="25" s="1"/>
  <c r="E33" i="25"/>
  <c r="F33" i="25" s="1"/>
  <c r="E32" i="25"/>
  <c r="F32" i="25" s="1"/>
  <c r="E31" i="25"/>
  <c r="F31" i="25" s="1"/>
  <c r="E30" i="25"/>
  <c r="F30" i="25" s="1"/>
  <c r="E29" i="25"/>
  <c r="F29" i="25" s="1"/>
  <c r="E28" i="25"/>
  <c r="F28" i="25" s="1"/>
  <c r="E27" i="25"/>
  <c r="F27" i="25" s="1"/>
  <c r="E26" i="25"/>
  <c r="F26" i="25" s="1"/>
  <c r="E25" i="25"/>
  <c r="F25" i="25" s="1"/>
  <c r="E24" i="25"/>
  <c r="F24" i="25" s="1"/>
  <c r="E23" i="25"/>
  <c r="F23" i="25" s="1"/>
  <c r="E22" i="25"/>
  <c r="F22" i="25" s="1"/>
  <c r="E21" i="25"/>
  <c r="F21" i="25" s="1"/>
  <c r="E20" i="25"/>
  <c r="F20" i="25" s="1"/>
  <c r="E19" i="25"/>
  <c r="F19" i="25" s="1"/>
  <c r="E18" i="25"/>
  <c r="F18" i="25" s="1"/>
  <c r="E17" i="25"/>
  <c r="F17" i="25" s="1"/>
  <c r="E16" i="25"/>
  <c r="F16" i="25" s="1"/>
  <c r="E15" i="25"/>
  <c r="F15" i="25" s="1"/>
  <c r="E14" i="25"/>
  <c r="F14" i="25" s="1"/>
  <c r="E13" i="25"/>
  <c r="F13" i="25" s="1"/>
  <c r="E12" i="25"/>
  <c r="F12" i="25" s="1"/>
  <c r="E11" i="25"/>
  <c r="F11" i="25" s="1"/>
  <c r="E10" i="25"/>
  <c r="F10" i="25" s="1"/>
  <c r="E9" i="25"/>
  <c r="F9" i="25" s="1"/>
  <c r="E8" i="25"/>
  <c r="F8" i="25" s="1"/>
  <c r="E7" i="25"/>
  <c r="F7" i="25" s="1"/>
  <c r="E6" i="25"/>
  <c r="F6" i="25" s="1"/>
  <c r="E5" i="25"/>
  <c r="F5" i="25" s="1"/>
  <c r="E4" i="25"/>
  <c r="F4" i="25" s="1"/>
  <c r="E3" i="25"/>
  <c r="F3" i="25" s="1"/>
  <c r="U8" i="22"/>
  <c r="K9" i="22"/>
  <c r="U3" i="22"/>
  <c r="K4" i="17"/>
  <c r="K5" i="17"/>
  <c r="K6" i="17"/>
  <c r="K12" i="17"/>
  <c r="K14" i="17"/>
  <c r="K15" i="17"/>
  <c r="K16" i="17"/>
  <c r="K20" i="17"/>
  <c r="K21" i="17"/>
  <c r="K22" i="17"/>
  <c r="K23" i="17"/>
  <c r="K30" i="17"/>
  <c r="K35" i="17"/>
  <c r="K40" i="17"/>
  <c r="K42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3" i="17"/>
  <c r="D3" i="17"/>
  <c r="I8" i="30" l="1"/>
  <c r="I3" i="30"/>
  <c r="I13" i="29"/>
  <c r="I4" i="29"/>
  <c r="I10" i="29"/>
  <c r="I6" i="29"/>
  <c r="I3" i="29"/>
  <c r="I5" i="29"/>
  <c r="I11" i="29"/>
  <c r="I12" i="29"/>
  <c r="K12" i="26"/>
  <c r="K10" i="26"/>
  <c r="K13" i="26"/>
  <c r="K11" i="26"/>
  <c r="K5" i="26"/>
  <c r="K6" i="26"/>
  <c r="K4" i="26"/>
  <c r="K3" i="26"/>
  <c r="I3" i="25"/>
  <c r="I6" i="25"/>
  <c r="I12" i="25"/>
  <c r="I5" i="25"/>
  <c r="I4" i="25"/>
  <c r="I13" i="25"/>
  <c r="I11" i="25"/>
  <c r="I10" i="25"/>
  <c r="K12" i="22"/>
  <c r="K11" i="22"/>
  <c r="K13" i="22"/>
  <c r="K8" i="22"/>
  <c r="U4" i="22"/>
  <c r="I17" i="29" l="1"/>
  <c r="J15" i="30" a="1"/>
  <c r="J15" i="30" s="1"/>
  <c r="N9" i="30"/>
  <c r="I4" i="30"/>
  <c r="I5" i="30"/>
  <c r="I6" i="30"/>
  <c r="I12" i="30"/>
  <c r="I11" i="30"/>
  <c r="I10" i="30"/>
  <c r="I13" i="30"/>
  <c r="K9" i="30"/>
  <c r="K10" i="30"/>
  <c r="I18" i="29"/>
  <c r="I19" i="29"/>
  <c r="I7" i="29" s="1"/>
  <c r="K17" i="26"/>
  <c r="K19" i="26"/>
  <c r="K7" i="26" s="1"/>
  <c r="K18" i="26"/>
  <c r="I19" i="25"/>
  <c r="I7" i="25" s="1"/>
  <c r="I17" i="25"/>
  <c r="I18" i="25"/>
  <c r="U5" i="22"/>
  <c r="O2002" i="22"/>
  <c r="Q2002" i="22" s="1"/>
  <c r="O2001" i="22"/>
  <c r="Q2001" i="22" s="1"/>
  <c r="O2000" i="22"/>
  <c r="Q2000" i="22" s="1"/>
  <c r="O1999" i="22"/>
  <c r="Q1999" i="22" s="1"/>
  <c r="O1998" i="22"/>
  <c r="Q1998" i="22" s="1"/>
  <c r="O1997" i="22"/>
  <c r="Q1997" i="22" s="1"/>
  <c r="O1996" i="22"/>
  <c r="Q1996" i="22" s="1"/>
  <c r="O1995" i="22"/>
  <c r="Q1995" i="22" s="1"/>
  <c r="O1994" i="22"/>
  <c r="Q1994" i="22" s="1"/>
  <c r="O1993" i="22"/>
  <c r="Q1993" i="22" s="1"/>
  <c r="O1992" i="22"/>
  <c r="Q1992" i="22" s="1"/>
  <c r="O1991" i="22"/>
  <c r="Q1991" i="22" s="1"/>
  <c r="O1990" i="22"/>
  <c r="Q1990" i="22" s="1"/>
  <c r="O1989" i="22"/>
  <c r="Q1989" i="22" s="1"/>
  <c r="O1988" i="22"/>
  <c r="Q1988" i="22" s="1"/>
  <c r="O1987" i="22"/>
  <c r="Q1987" i="22" s="1"/>
  <c r="O1986" i="22"/>
  <c r="Q1986" i="22" s="1"/>
  <c r="O1985" i="22"/>
  <c r="Q1985" i="22" s="1"/>
  <c r="O1984" i="22"/>
  <c r="Q1984" i="22" s="1"/>
  <c r="O1983" i="22"/>
  <c r="Q1983" i="22" s="1"/>
  <c r="O1982" i="22"/>
  <c r="Q1982" i="22" s="1"/>
  <c r="O1981" i="22"/>
  <c r="Q1981" i="22" s="1"/>
  <c r="O1980" i="22"/>
  <c r="Q1980" i="22" s="1"/>
  <c r="O1979" i="22"/>
  <c r="Q1979" i="22" s="1"/>
  <c r="O1978" i="22"/>
  <c r="Q1978" i="22" s="1"/>
  <c r="O1977" i="22"/>
  <c r="Q1977" i="22" s="1"/>
  <c r="O1976" i="22"/>
  <c r="Q1976" i="22" s="1"/>
  <c r="O1975" i="22"/>
  <c r="Q1975" i="22" s="1"/>
  <c r="O1974" i="22"/>
  <c r="Q1974" i="22" s="1"/>
  <c r="O1973" i="22"/>
  <c r="Q1973" i="22" s="1"/>
  <c r="O1972" i="22"/>
  <c r="Q1972" i="22" s="1"/>
  <c r="O1971" i="22"/>
  <c r="Q1971" i="22" s="1"/>
  <c r="O1970" i="22"/>
  <c r="Q1970" i="22" s="1"/>
  <c r="O1969" i="22"/>
  <c r="Q1969" i="22" s="1"/>
  <c r="O1968" i="22"/>
  <c r="Q1968" i="22" s="1"/>
  <c r="O1967" i="22"/>
  <c r="Q1967" i="22" s="1"/>
  <c r="O1966" i="22"/>
  <c r="Q1966" i="22" s="1"/>
  <c r="O1965" i="22"/>
  <c r="Q1965" i="22" s="1"/>
  <c r="O1964" i="22"/>
  <c r="Q1964" i="22" s="1"/>
  <c r="O1963" i="22"/>
  <c r="Q1963" i="22" s="1"/>
  <c r="O1962" i="22"/>
  <c r="Q1962" i="22" s="1"/>
  <c r="O1961" i="22"/>
  <c r="Q1961" i="22" s="1"/>
  <c r="O1960" i="22"/>
  <c r="Q1960" i="22" s="1"/>
  <c r="O1959" i="22"/>
  <c r="Q1959" i="22" s="1"/>
  <c r="O1958" i="22"/>
  <c r="Q1958" i="22" s="1"/>
  <c r="O1957" i="22"/>
  <c r="Q1957" i="22" s="1"/>
  <c r="O1956" i="22"/>
  <c r="Q1956" i="22" s="1"/>
  <c r="O1955" i="22"/>
  <c r="Q1955" i="22" s="1"/>
  <c r="O1954" i="22"/>
  <c r="Q1954" i="22" s="1"/>
  <c r="O1953" i="22"/>
  <c r="Q1953" i="22" s="1"/>
  <c r="O1952" i="22"/>
  <c r="Q1952" i="22" s="1"/>
  <c r="O1951" i="22"/>
  <c r="Q1951" i="22" s="1"/>
  <c r="O1950" i="22"/>
  <c r="Q1950" i="22" s="1"/>
  <c r="O1949" i="22"/>
  <c r="Q1949" i="22" s="1"/>
  <c r="O1948" i="22"/>
  <c r="Q1948" i="22" s="1"/>
  <c r="O1947" i="22"/>
  <c r="Q1947" i="22" s="1"/>
  <c r="O1946" i="22"/>
  <c r="Q1946" i="22" s="1"/>
  <c r="O1945" i="22"/>
  <c r="Q1945" i="22" s="1"/>
  <c r="O1944" i="22"/>
  <c r="Q1944" i="22" s="1"/>
  <c r="O1943" i="22"/>
  <c r="Q1943" i="22" s="1"/>
  <c r="O1942" i="22"/>
  <c r="Q1942" i="22" s="1"/>
  <c r="O1941" i="22"/>
  <c r="Q1941" i="22" s="1"/>
  <c r="O1940" i="22"/>
  <c r="Q1940" i="22" s="1"/>
  <c r="O1939" i="22"/>
  <c r="Q1939" i="22" s="1"/>
  <c r="O1938" i="22"/>
  <c r="Q1938" i="22" s="1"/>
  <c r="O1937" i="22"/>
  <c r="Q1937" i="22" s="1"/>
  <c r="O1936" i="22"/>
  <c r="Q1936" i="22" s="1"/>
  <c r="O1935" i="22"/>
  <c r="Q1935" i="22" s="1"/>
  <c r="O1934" i="22"/>
  <c r="Q1934" i="22" s="1"/>
  <c r="O1933" i="22"/>
  <c r="Q1933" i="22" s="1"/>
  <c r="O1932" i="22"/>
  <c r="Q1932" i="22" s="1"/>
  <c r="O1931" i="22"/>
  <c r="Q1931" i="22" s="1"/>
  <c r="O1930" i="22"/>
  <c r="Q1930" i="22" s="1"/>
  <c r="O1929" i="22"/>
  <c r="Q1929" i="22" s="1"/>
  <c r="O1928" i="22"/>
  <c r="Q1928" i="22" s="1"/>
  <c r="O1927" i="22"/>
  <c r="Q1927" i="22" s="1"/>
  <c r="O1926" i="22"/>
  <c r="Q1926" i="22" s="1"/>
  <c r="O1925" i="22"/>
  <c r="Q1925" i="22" s="1"/>
  <c r="O1924" i="22"/>
  <c r="Q1924" i="22" s="1"/>
  <c r="O1923" i="22"/>
  <c r="Q1923" i="22" s="1"/>
  <c r="O1922" i="22"/>
  <c r="Q1922" i="22" s="1"/>
  <c r="O1921" i="22"/>
  <c r="Q1921" i="22" s="1"/>
  <c r="O1920" i="22"/>
  <c r="Q1920" i="22" s="1"/>
  <c r="O1919" i="22"/>
  <c r="Q1919" i="22" s="1"/>
  <c r="O1918" i="22"/>
  <c r="Q1918" i="22" s="1"/>
  <c r="O1917" i="22"/>
  <c r="Q1917" i="22" s="1"/>
  <c r="O1916" i="22"/>
  <c r="Q1916" i="22" s="1"/>
  <c r="O1915" i="22"/>
  <c r="Q1915" i="22" s="1"/>
  <c r="O1914" i="22"/>
  <c r="Q1914" i="22" s="1"/>
  <c r="O1913" i="22"/>
  <c r="Q1913" i="22" s="1"/>
  <c r="O1912" i="22"/>
  <c r="Q1912" i="22" s="1"/>
  <c r="O1911" i="22"/>
  <c r="Q1911" i="22" s="1"/>
  <c r="O1910" i="22"/>
  <c r="Q1910" i="22" s="1"/>
  <c r="O1909" i="22"/>
  <c r="Q1909" i="22" s="1"/>
  <c r="O1908" i="22"/>
  <c r="Q1908" i="22" s="1"/>
  <c r="O1907" i="22"/>
  <c r="Q1907" i="22" s="1"/>
  <c r="O1906" i="22"/>
  <c r="Q1906" i="22" s="1"/>
  <c r="O1905" i="22"/>
  <c r="Q1905" i="22" s="1"/>
  <c r="O1904" i="22"/>
  <c r="Q1904" i="22" s="1"/>
  <c r="O1903" i="22"/>
  <c r="Q1903" i="22" s="1"/>
  <c r="O1902" i="22"/>
  <c r="Q1902" i="22" s="1"/>
  <c r="O1901" i="22"/>
  <c r="Q1901" i="22" s="1"/>
  <c r="O1900" i="22"/>
  <c r="Q1900" i="22" s="1"/>
  <c r="O1899" i="22"/>
  <c r="Q1899" i="22" s="1"/>
  <c r="O1898" i="22"/>
  <c r="Q1898" i="22" s="1"/>
  <c r="O1897" i="22"/>
  <c r="Q1897" i="22" s="1"/>
  <c r="O1896" i="22"/>
  <c r="Q1896" i="22" s="1"/>
  <c r="O1895" i="22"/>
  <c r="Q1895" i="22" s="1"/>
  <c r="O1894" i="22"/>
  <c r="Q1894" i="22" s="1"/>
  <c r="O1893" i="22"/>
  <c r="Q1893" i="22" s="1"/>
  <c r="O1892" i="22"/>
  <c r="Q1892" i="22" s="1"/>
  <c r="O1891" i="22"/>
  <c r="Q1891" i="22" s="1"/>
  <c r="O1890" i="22"/>
  <c r="Q1890" i="22" s="1"/>
  <c r="O1889" i="22"/>
  <c r="Q1889" i="22" s="1"/>
  <c r="O1888" i="22"/>
  <c r="Q1888" i="22" s="1"/>
  <c r="O1887" i="22"/>
  <c r="Q1887" i="22" s="1"/>
  <c r="O1886" i="22"/>
  <c r="Q1886" i="22" s="1"/>
  <c r="O1885" i="22"/>
  <c r="Q1885" i="22" s="1"/>
  <c r="O1884" i="22"/>
  <c r="Q1884" i="22" s="1"/>
  <c r="O1883" i="22"/>
  <c r="Q1883" i="22" s="1"/>
  <c r="O1882" i="22"/>
  <c r="Q1882" i="22" s="1"/>
  <c r="O1881" i="22"/>
  <c r="Q1881" i="22" s="1"/>
  <c r="O1880" i="22"/>
  <c r="Q1880" i="22" s="1"/>
  <c r="O1879" i="22"/>
  <c r="Q1879" i="22" s="1"/>
  <c r="O1878" i="22"/>
  <c r="Q1878" i="22" s="1"/>
  <c r="O1877" i="22"/>
  <c r="Q1877" i="22" s="1"/>
  <c r="O1876" i="22"/>
  <c r="Q1876" i="22" s="1"/>
  <c r="O1875" i="22"/>
  <c r="Q1875" i="22" s="1"/>
  <c r="O1874" i="22"/>
  <c r="Q1874" i="22" s="1"/>
  <c r="O1873" i="22"/>
  <c r="Q1873" i="22" s="1"/>
  <c r="O1872" i="22"/>
  <c r="Q1872" i="22" s="1"/>
  <c r="O1871" i="22"/>
  <c r="Q1871" i="22" s="1"/>
  <c r="O1870" i="22"/>
  <c r="Q1870" i="22" s="1"/>
  <c r="O1869" i="22"/>
  <c r="Q1869" i="22" s="1"/>
  <c r="O1868" i="22"/>
  <c r="Q1868" i="22" s="1"/>
  <c r="O1867" i="22"/>
  <c r="Q1867" i="22" s="1"/>
  <c r="O1866" i="22"/>
  <c r="Q1866" i="22" s="1"/>
  <c r="O1865" i="22"/>
  <c r="Q1865" i="22" s="1"/>
  <c r="O1864" i="22"/>
  <c r="Q1864" i="22" s="1"/>
  <c r="O1863" i="22"/>
  <c r="Q1863" i="22" s="1"/>
  <c r="O1862" i="22"/>
  <c r="Q1862" i="22" s="1"/>
  <c r="O1861" i="22"/>
  <c r="Q1861" i="22" s="1"/>
  <c r="O1860" i="22"/>
  <c r="Q1860" i="22" s="1"/>
  <c r="O1859" i="22"/>
  <c r="Q1859" i="22" s="1"/>
  <c r="O1858" i="22"/>
  <c r="Q1858" i="22" s="1"/>
  <c r="O1857" i="22"/>
  <c r="Q1857" i="22" s="1"/>
  <c r="O1856" i="22"/>
  <c r="Q1856" i="22" s="1"/>
  <c r="O1855" i="22"/>
  <c r="Q1855" i="22" s="1"/>
  <c r="O1854" i="22"/>
  <c r="Q1854" i="22" s="1"/>
  <c r="O1853" i="22"/>
  <c r="Q1853" i="22" s="1"/>
  <c r="O1852" i="22"/>
  <c r="Q1852" i="22" s="1"/>
  <c r="O1851" i="22"/>
  <c r="Q1851" i="22" s="1"/>
  <c r="O1850" i="22"/>
  <c r="Q1850" i="22" s="1"/>
  <c r="O1849" i="22"/>
  <c r="Q1849" i="22" s="1"/>
  <c r="O1848" i="22"/>
  <c r="Q1848" i="22" s="1"/>
  <c r="O1847" i="22"/>
  <c r="Q1847" i="22" s="1"/>
  <c r="O1846" i="22"/>
  <c r="Q1846" i="22" s="1"/>
  <c r="O1845" i="22"/>
  <c r="Q1845" i="22" s="1"/>
  <c r="O1844" i="22"/>
  <c r="Q1844" i="22" s="1"/>
  <c r="O1843" i="22"/>
  <c r="Q1843" i="22" s="1"/>
  <c r="O1842" i="22"/>
  <c r="Q1842" i="22" s="1"/>
  <c r="O1841" i="22"/>
  <c r="Q1841" i="22" s="1"/>
  <c r="O1840" i="22"/>
  <c r="Q1840" i="22" s="1"/>
  <c r="O1839" i="22"/>
  <c r="Q1839" i="22" s="1"/>
  <c r="O1838" i="22"/>
  <c r="Q1838" i="22" s="1"/>
  <c r="O1837" i="22"/>
  <c r="Q1837" i="22" s="1"/>
  <c r="O1836" i="22"/>
  <c r="Q1836" i="22" s="1"/>
  <c r="O1835" i="22"/>
  <c r="Q1835" i="22" s="1"/>
  <c r="O1834" i="22"/>
  <c r="Q1834" i="22" s="1"/>
  <c r="O1833" i="22"/>
  <c r="Q1833" i="22" s="1"/>
  <c r="O1832" i="22"/>
  <c r="Q1832" i="22" s="1"/>
  <c r="O1831" i="22"/>
  <c r="Q1831" i="22" s="1"/>
  <c r="O1830" i="22"/>
  <c r="Q1830" i="22" s="1"/>
  <c r="O1829" i="22"/>
  <c r="Q1829" i="22" s="1"/>
  <c r="O1828" i="22"/>
  <c r="Q1828" i="22" s="1"/>
  <c r="O1827" i="22"/>
  <c r="Q1827" i="22" s="1"/>
  <c r="O1826" i="22"/>
  <c r="Q1826" i="22" s="1"/>
  <c r="O1825" i="22"/>
  <c r="Q1825" i="22" s="1"/>
  <c r="O1824" i="22"/>
  <c r="Q1824" i="22" s="1"/>
  <c r="O1823" i="22"/>
  <c r="Q1823" i="22" s="1"/>
  <c r="O1822" i="22"/>
  <c r="Q1822" i="22" s="1"/>
  <c r="O1821" i="22"/>
  <c r="Q1821" i="22" s="1"/>
  <c r="O1820" i="22"/>
  <c r="Q1820" i="22" s="1"/>
  <c r="O1819" i="22"/>
  <c r="Q1819" i="22" s="1"/>
  <c r="O1818" i="22"/>
  <c r="Q1818" i="22" s="1"/>
  <c r="O1817" i="22"/>
  <c r="Q1817" i="22" s="1"/>
  <c r="O1816" i="22"/>
  <c r="Q1816" i="22" s="1"/>
  <c r="O1815" i="22"/>
  <c r="Q1815" i="22" s="1"/>
  <c r="O1814" i="22"/>
  <c r="Q1814" i="22" s="1"/>
  <c r="O1813" i="22"/>
  <c r="Q1813" i="22" s="1"/>
  <c r="O1812" i="22"/>
  <c r="Q1812" i="22" s="1"/>
  <c r="O1811" i="22"/>
  <c r="Q1811" i="22" s="1"/>
  <c r="O1810" i="22"/>
  <c r="Q1810" i="22" s="1"/>
  <c r="O1809" i="22"/>
  <c r="Q1809" i="22" s="1"/>
  <c r="O1808" i="22"/>
  <c r="Q1808" i="22" s="1"/>
  <c r="O1807" i="22"/>
  <c r="Q1807" i="22" s="1"/>
  <c r="O1806" i="22"/>
  <c r="Q1806" i="22" s="1"/>
  <c r="O1805" i="22"/>
  <c r="Q1805" i="22" s="1"/>
  <c r="O1804" i="22"/>
  <c r="Q1804" i="22" s="1"/>
  <c r="O1803" i="22"/>
  <c r="Q1803" i="22" s="1"/>
  <c r="O1802" i="22"/>
  <c r="Q1802" i="22" s="1"/>
  <c r="O1801" i="22"/>
  <c r="Q1801" i="22" s="1"/>
  <c r="O1800" i="22"/>
  <c r="Q1800" i="22" s="1"/>
  <c r="O1799" i="22"/>
  <c r="Q1799" i="22" s="1"/>
  <c r="O1798" i="22"/>
  <c r="Q1798" i="22" s="1"/>
  <c r="O1797" i="22"/>
  <c r="Q1797" i="22" s="1"/>
  <c r="O1796" i="22"/>
  <c r="Q1796" i="22" s="1"/>
  <c r="O1795" i="22"/>
  <c r="Q1795" i="22" s="1"/>
  <c r="O1794" i="22"/>
  <c r="Q1794" i="22" s="1"/>
  <c r="O1793" i="22"/>
  <c r="Q1793" i="22" s="1"/>
  <c r="O1792" i="22"/>
  <c r="Q1792" i="22" s="1"/>
  <c r="O1791" i="22"/>
  <c r="Q1791" i="22" s="1"/>
  <c r="O1790" i="22"/>
  <c r="Q1790" i="22" s="1"/>
  <c r="O1789" i="22"/>
  <c r="Q1789" i="22" s="1"/>
  <c r="O1788" i="22"/>
  <c r="Q1788" i="22" s="1"/>
  <c r="O1787" i="22"/>
  <c r="Q1787" i="22" s="1"/>
  <c r="O1786" i="22"/>
  <c r="Q1786" i="22" s="1"/>
  <c r="O1785" i="22"/>
  <c r="Q1785" i="22" s="1"/>
  <c r="O1784" i="22"/>
  <c r="Q1784" i="22" s="1"/>
  <c r="O1783" i="22"/>
  <c r="Q1783" i="22" s="1"/>
  <c r="O1782" i="22"/>
  <c r="Q1782" i="22" s="1"/>
  <c r="O1781" i="22"/>
  <c r="Q1781" i="22" s="1"/>
  <c r="O1780" i="22"/>
  <c r="Q1780" i="22" s="1"/>
  <c r="O1779" i="22"/>
  <c r="Q1779" i="22" s="1"/>
  <c r="O1778" i="22"/>
  <c r="Q1778" i="22" s="1"/>
  <c r="O1777" i="22"/>
  <c r="Q1777" i="22" s="1"/>
  <c r="O1776" i="22"/>
  <c r="Q1776" i="22" s="1"/>
  <c r="O1775" i="22"/>
  <c r="Q1775" i="22" s="1"/>
  <c r="O1774" i="22"/>
  <c r="Q1774" i="22" s="1"/>
  <c r="O1773" i="22"/>
  <c r="Q1773" i="22" s="1"/>
  <c r="O1772" i="22"/>
  <c r="Q1772" i="22" s="1"/>
  <c r="O1771" i="22"/>
  <c r="Q1771" i="22" s="1"/>
  <c r="O1770" i="22"/>
  <c r="Q1770" i="22" s="1"/>
  <c r="O1769" i="22"/>
  <c r="Q1769" i="22" s="1"/>
  <c r="O1768" i="22"/>
  <c r="Q1768" i="22" s="1"/>
  <c r="O1767" i="22"/>
  <c r="Q1767" i="22" s="1"/>
  <c r="O1766" i="22"/>
  <c r="Q1766" i="22" s="1"/>
  <c r="O1765" i="22"/>
  <c r="Q1765" i="22" s="1"/>
  <c r="O1764" i="22"/>
  <c r="Q1764" i="22" s="1"/>
  <c r="O1763" i="22"/>
  <c r="Q1763" i="22" s="1"/>
  <c r="O1762" i="22"/>
  <c r="Q1762" i="22" s="1"/>
  <c r="O1761" i="22"/>
  <c r="Q1761" i="22" s="1"/>
  <c r="O1760" i="22"/>
  <c r="Q1760" i="22" s="1"/>
  <c r="O1759" i="22"/>
  <c r="Q1759" i="22" s="1"/>
  <c r="O1758" i="22"/>
  <c r="Q1758" i="22" s="1"/>
  <c r="O1757" i="22"/>
  <c r="Q1757" i="22" s="1"/>
  <c r="O1756" i="22"/>
  <c r="Q1756" i="22" s="1"/>
  <c r="O1755" i="22"/>
  <c r="Q1755" i="22" s="1"/>
  <c r="O1754" i="22"/>
  <c r="Q1754" i="22" s="1"/>
  <c r="O1753" i="22"/>
  <c r="Q1753" i="22" s="1"/>
  <c r="O1752" i="22"/>
  <c r="Q1752" i="22" s="1"/>
  <c r="O1751" i="22"/>
  <c r="Q1751" i="22" s="1"/>
  <c r="O1750" i="22"/>
  <c r="Q1750" i="22" s="1"/>
  <c r="O1749" i="22"/>
  <c r="Q1749" i="22" s="1"/>
  <c r="O1748" i="22"/>
  <c r="Q1748" i="22" s="1"/>
  <c r="O1747" i="22"/>
  <c r="Q1747" i="22" s="1"/>
  <c r="O1746" i="22"/>
  <c r="Q1746" i="22" s="1"/>
  <c r="O1745" i="22"/>
  <c r="Q1745" i="22" s="1"/>
  <c r="O1744" i="22"/>
  <c r="Q1744" i="22" s="1"/>
  <c r="O1743" i="22"/>
  <c r="Q1743" i="22" s="1"/>
  <c r="O1742" i="22"/>
  <c r="Q1742" i="22" s="1"/>
  <c r="O1741" i="22"/>
  <c r="Q1741" i="22" s="1"/>
  <c r="O1740" i="22"/>
  <c r="Q1740" i="22" s="1"/>
  <c r="O1739" i="22"/>
  <c r="Q1739" i="22" s="1"/>
  <c r="O1738" i="22"/>
  <c r="Q1738" i="22" s="1"/>
  <c r="O1737" i="22"/>
  <c r="Q1737" i="22" s="1"/>
  <c r="O1736" i="22"/>
  <c r="Q1736" i="22" s="1"/>
  <c r="O1735" i="22"/>
  <c r="Q1735" i="22" s="1"/>
  <c r="O1734" i="22"/>
  <c r="Q1734" i="22" s="1"/>
  <c r="O1733" i="22"/>
  <c r="Q1733" i="22" s="1"/>
  <c r="O1732" i="22"/>
  <c r="Q1732" i="22" s="1"/>
  <c r="O1731" i="22"/>
  <c r="Q1731" i="22" s="1"/>
  <c r="O1730" i="22"/>
  <c r="Q1730" i="22" s="1"/>
  <c r="O1729" i="22"/>
  <c r="Q1729" i="22" s="1"/>
  <c r="O1728" i="22"/>
  <c r="Q1728" i="22" s="1"/>
  <c r="O1727" i="22"/>
  <c r="Q1727" i="22" s="1"/>
  <c r="O1726" i="22"/>
  <c r="Q1726" i="22" s="1"/>
  <c r="O1725" i="22"/>
  <c r="Q1725" i="22" s="1"/>
  <c r="O1724" i="22"/>
  <c r="Q1724" i="22" s="1"/>
  <c r="O1723" i="22"/>
  <c r="Q1723" i="22" s="1"/>
  <c r="O1722" i="22"/>
  <c r="Q1722" i="22" s="1"/>
  <c r="O1721" i="22"/>
  <c r="Q1721" i="22" s="1"/>
  <c r="O1720" i="22"/>
  <c r="Q1720" i="22" s="1"/>
  <c r="O1719" i="22"/>
  <c r="Q1719" i="22" s="1"/>
  <c r="O1718" i="22"/>
  <c r="Q1718" i="22" s="1"/>
  <c r="O1717" i="22"/>
  <c r="Q1717" i="22" s="1"/>
  <c r="O1716" i="22"/>
  <c r="Q1716" i="22" s="1"/>
  <c r="O1715" i="22"/>
  <c r="Q1715" i="22" s="1"/>
  <c r="O1714" i="22"/>
  <c r="Q1714" i="22" s="1"/>
  <c r="O1713" i="22"/>
  <c r="Q1713" i="22" s="1"/>
  <c r="O1712" i="22"/>
  <c r="Q1712" i="22" s="1"/>
  <c r="O1711" i="22"/>
  <c r="Q1711" i="22" s="1"/>
  <c r="O1710" i="22"/>
  <c r="Q1710" i="22" s="1"/>
  <c r="O1709" i="22"/>
  <c r="Q1709" i="22" s="1"/>
  <c r="O1708" i="22"/>
  <c r="Q1708" i="22" s="1"/>
  <c r="O1707" i="22"/>
  <c r="Q1707" i="22" s="1"/>
  <c r="O1706" i="22"/>
  <c r="Q1706" i="22" s="1"/>
  <c r="O1705" i="22"/>
  <c r="Q1705" i="22" s="1"/>
  <c r="O1704" i="22"/>
  <c r="Q1704" i="22" s="1"/>
  <c r="O1703" i="22"/>
  <c r="Q1703" i="22" s="1"/>
  <c r="O1702" i="22"/>
  <c r="Q1702" i="22" s="1"/>
  <c r="O1701" i="22"/>
  <c r="Q1701" i="22" s="1"/>
  <c r="O1700" i="22"/>
  <c r="Q1700" i="22" s="1"/>
  <c r="O1699" i="22"/>
  <c r="Q1699" i="22" s="1"/>
  <c r="O1698" i="22"/>
  <c r="Q1698" i="22" s="1"/>
  <c r="O1697" i="22"/>
  <c r="Q1697" i="22" s="1"/>
  <c r="O1696" i="22"/>
  <c r="Q1696" i="22" s="1"/>
  <c r="O1695" i="22"/>
  <c r="Q1695" i="22" s="1"/>
  <c r="O1694" i="22"/>
  <c r="Q1694" i="22" s="1"/>
  <c r="O1693" i="22"/>
  <c r="Q1693" i="22" s="1"/>
  <c r="O1692" i="22"/>
  <c r="Q1692" i="22" s="1"/>
  <c r="O1691" i="22"/>
  <c r="Q1691" i="22" s="1"/>
  <c r="O1690" i="22"/>
  <c r="Q1690" i="22" s="1"/>
  <c r="O1689" i="22"/>
  <c r="Q1689" i="22" s="1"/>
  <c r="O1688" i="22"/>
  <c r="Q1688" i="22" s="1"/>
  <c r="O1687" i="22"/>
  <c r="Q1687" i="22" s="1"/>
  <c r="O1686" i="22"/>
  <c r="Q1686" i="22" s="1"/>
  <c r="O1685" i="22"/>
  <c r="Q1685" i="22" s="1"/>
  <c r="O1684" i="22"/>
  <c r="Q1684" i="22" s="1"/>
  <c r="O1683" i="22"/>
  <c r="Q1683" i="22" s="1"/>
  <c r="O1682" i="22"/>
  <c r="Q1682" i="22" s="1"/>
  <c r="O1681" i="22"/>
  <c r="Q1681" i="22" s="1"/>
  <c r="O1680" i="22"/>
  <c r="Q1680" i="22" s="1"/>
  <c r="O1679" i="22"/>
  <c r="Q1679" i="22" s="1"/>
  <c r="O1678" i="22"/>
  <c r="Q1678" i="22" s="1"/>
  <c r="O1677" i="22"/>
  <c r="Q1677" i="22" s="1"/>
  <c r="O1676" i="22"/>
  <c r="Q1676" i="22" s="1"/>
  <c r="O1675" i="22"/>
  <c r="Q1675" i="22" s="1"/>
  <c r="O1674" i="22"/>
  <c r="Q1674" i="22" s="1"/>
  <c r="O1673" i="22"/>
  <c r="Q1673" i="22" s="1"/>
  <c r="O1672" i="22"/>
  <c r="Q1672" i="22" s="1"/>
  <c r="O1671" i="22"/>
  <c r="Q1671" i="22" s="1"/>
  <c r="O1670" i="22"/>
  <c r="Q1670" i="22" s="1"/>
  <c r="O1669" i="22"/>
  <c r="Q1669" i="22" s="1"/>
  <c r="O1668" i="22"/>
  <c r="Q1668" i="22" s="1"/>
  <c r="O1667" i="22"/>
  <c r="Q1667" i="22" s="1"/>
  <c r="O1666" i="22"/>
  <c r="Q1666" i="22" s="1"/>
  <c r="O1665" i="22"/>
  <c r="Q1665" i="22" s="1"/>
  <c r="O1664" i="22"/>
  <c r="Q1664" i="22" s="1"/>
  <c r="O1663" i="22"/>
  <c r="Q1663" i="22" s="1"/>
  <c r="O1662" i="22"/>
  <c r="Q1662" i="22" s="1"/>
  <c r="O1661" i="22"/>
  <c r="Q1661" i="22" s="1"/>
  <c r="O1660" i="22"/>
  <c r="Q1660" i="22" s="1"/>
  <c r="O1659" i="22"/>
  <c r="Q1659" i="22" s="1"/>
  <c r="O1658" i="22"/>
  <c r="Q1658" i="22" s="1"/>
  <c r="O1657" i="22"/>
  <c r="Q1657" i="22" s="1"/>
  <c r="O1656" i="22"/>
  <c r="Q1656" i="22" s="1"/>
  <c r="O1655" i="22"/>
  <c r="Q1655" i="22" s="1"/>
  <c r="O1654" i="22"/>
  <c r="Q1654" i="22" s="1"/>
  <c r="O1653" i="22"/>
  <c r="Q1653" i="22" s="1"/>
  <c r="O1652" i="22"/>
  <c r="Q1652" i="22" s="1"/>
  <c r="O1651" i="22"/>
  <c r="Q1651" i="22" s="1"/>
  <c r="O1650" i="22"/>
  <c r="Q1650" i="22" s="1"/>
  <c r="O1649" i="22"/>
  <c r="Q1649" i="22" s="1"/>
  <c r="O1648" i="22"/>
  <c r="Q1648" i="22" s="1"/>
  <c r="O1647" i="22"/>
  <c r="Q1647" i="22" s="1"/>
  <c r="O1646" i="22"/>
  <c r="Q1646" i="22" s="1"/>
  <c r="O1645" i="22"/>
  <c r="Q1645" i="22" s="1"/>
  <c r="O1644" i="22"/>
  <c r="Q1644" i="22" s="1"/>
  <c r="O1643" i="22"/>
  <c r="Q1643" i="22" s="1"/>
  <c r="O1642" i="22"/>
  <c r="Q1642" i="22" s="1"/>
  <c r="O1641" i="22"/>
  <c r="Q1641" i="22" s="1"/>
  <c r="O1640" i="22"/>
  <c r="Q1640" i="22" s="1"/>
  <c r="O1639" i="22"/>
  <c r="Q1639" i="22" s="1"/>
  <c r="O1638" i="22"/>
  <c r="Q1638" i="22" s="1"/>
  <c r="O1637" i="22"/>
  <c r="Q1637" i="22" s="1"/>
  <c r="O1636" i="22"/>
  <c r="Q1636" i="22" s="1"/>
  <c r="O1635" i="22"/>
  <c r="Q1635" i="22" s="1"/>
  <c r="O1634" i="22"/>
  <c r="Q1634" i="22" s="1"/>
  <c r="O1633" i="22"/>
  <c r="Q1633" i="22" s="1"/>
  <c r="O1632" i="22"/>
  <c r="Q1632" i="22" s="1"/>
  <c r="O1631" i="22"/>
  <c r="Q1631" i="22" s="1"/>
  <c r="O1630" i="22"/>
  <c r="Q1630" i="22" s="1"/>
  <c r="O1629" i="22"/>
  <c r="Q1629" i="22" s="1"/>
  <c r="O1628" i="22"/>
  <c r="Q1628" i="22" s="1"/>
  <c r="O1627" i="22"/>
  <c r="Q1627" i="22" s="1"/>
  <c r="O1626" i="22"/>
  <c r="Q1626" i="22" s="1"/>
  <c r="O1625" i="22"/>
  <c r="Q1625" i="22" s="1"/>
  <c r="O1624" i="22"/>
  <c r="Q1624" i="22" s="1"/>
  <c r="O1623" i="22"/>
  <c r="Q1623" i="22" s="1"/>
  <c r="O1622" i="22"/>
  <c r="Q1622" i="22" s="1"/>
  <c r="O1621" i="22"/>
  <c r="Q1621" i="22" s="1"/>
  <c r="O1620" i="22"/>
  <c r="Q1620" i="22" s="1"/>
  <c r="O1619" i="22"/>
  <c r="Q1619" i="22" s="1"/>
  <c r="O1618" i="22"/>
  <c r="Q1618" i="22" s="1"/>
  <c r="O1617" i="22"/>
  <c r="Q1617" i="22" s="1"/>
  <c r="O1616" i="22"/>
  <c r="Q1616" i="22" s="1"/>
  <c r="O1615" i="22"/>
  <c r="Q1615" i="22" s="1"/>
  <c r="O1614" i="22"/>
  <c r="Q1614" i="22" s="1"/>
  <c r="O1613" i="22"/>
  <c r="Q1613" i="22" s="1"/>
  <c r="O1612" i="22"/>
  <c r="Q1612" i="22" s="1"/>
  <c r="O1611" i="22"/>
  <c r="Q1611" i="22" s="1"/>
  <c r="O1610" i="22"/>
  <c r="Q1610" i="22" s="1"/>
  <c r="O1609" i="22"/>
  <c r="Q1609" i="22" s="1"/>
  <c r="O1608" i="22"/>
  <c r="Q1608" i="22" s="1"/>
  <c r="O1607" i="22"/>
  <c r="Q1607" i="22" s="1"/>
  <c r="O1606" i="22"/>
  <c r="Q1606" i="22" s="1"/>
  <c r="O1605" i="22"/>
  <c r="Q1605" i="22" s="1"/>
  <c r="O1604" i="22"/>
  <c r="Q1604" i="22" s="1"/>
  <c r="O1603" i="22"/>
  <c r="Q1603" i="22" s="1"/>
  <c r="O1602" i="22"/>
  <c r="Q1602" i="22" s="1"/>
  <c r="O1601" i="22"/>
  <c r="Q1601" i="22" s="1"/>
  <c r="O1600" i="22"/>
  <c r="Q1600" i="22" s="1"/>
  <c r="O1599" i="22"/>
  <c r="Q1599" i="22" s="1"/>
  <c r="O1598" i="22"/>
  <c r="Q1598" i="22" s="1"/>
  <c r="O1597" i="22"/>
  <c r="Q1597" i="22" s="1"/>
  <c r="O1596" i="22"/>
  <c r="Q1596" i="22" s="1"/>
  <c r="O1595" i="22"/>
  <c r="Q1595" i="22" s="1"/>
  <c r="O1594" i="22"/>
  <c r="Q1594" i="22" s="1"/>
  <c r="O1593" i="22"/>
  <c r="Q1593" i="22" s="1"/>
  <c r="O1592" i="22"/>
  <c r="Q1592" i="22" s="1"/>
  <c r="O1591" i="22"/>
  <c r="Q1591" i="22" s="1"/>
  <c r="O1590" i="22"/>
  <c r="Q1590" i="22" s="1"/>
  <c r="O1589" i="22"/>
  <c r="Q1589" i="22" s="1"/>
  <c r="O1588" i="22"/>
  <c r="Q1588" i="22" s="1"/>
  <c r="O1587" i="22"/>
  <c r="Q1587" i="22" s="1"/>
  <c r="O1586" i="22"/>
  <c r="Q1586" i="22" s="1"/>
  <c r="O1585" i="22"/>
  <c r="Q1585" i="22" s="1"/>
  <c r="O1584" i="22"/>
  <c r="Q1584" i="22" s="1"/>
  <c r="O1583" i="22"/>
  <c r="Q1583" i="22" s="1"/>
  <c r="O1582" i="22"/>
  <c r="Q1582" i="22" s="1"/>
  <c r="O1581" i="22"/>
  <c r="Q1581" i="22" s="1"/>
  <c r="O1580" i="22"/>
  <c r="Q1580" i="22" s="1"/>
  <c r="O1579" i="22"/>
  <c r="Q1579" i="22" s="1"/>
  <c r="O1578" i="22"/>
  <c r="Q1578" i="22" s="1"/>
  <c r="O1577" i="22"/>
  <c r="Q1577" i="22" s="1"/>
  <c r="O1576" i="22"/>
  <c r="Q1576" i="22" s="1"/>
  <c r="O1575" i="22"/>
  <c r="Q1575" i="22" s="1"/>
  <c r="O1574" i="22"/>
  <c r="Q1574" i="22" s="1"/>
  <c r="O1573" i="22"/>
  <c r="Q1573" i="22" s="1"/>
  <c r="O1572" i="22"/>
  <c r="Q1572" i="22" s="1"/>
  <c r="O1571" i="22"/>
  <c r="Q1571" i="22" s="1"/>
  <c r="O1570" i="22"/>
  <c r="Q1570" i="22" s="1"/>
  <c r="O1569" i="22"/>
  <c r="Q1569" i="22" s="1"/>
  <c r="O1568" i="22"/>
  <c r="Q1568" i="22" s="1"/>
  <c r="O1567" i="22"/>
  <c r="Q1567" i="22" s="1"/>
  <c r="O1566" i="22"/>
  <c r="Q1566" i="22" s="1"/>
  <c r="O1565" i="22"/>
  <c r="Q1565" i="22" s="1"/>
  <c r="O1564" i="22"/>
  <c r="Q1564" i="22" s="1"/>
  <c r="O1563" i="22"/>
  <c r="Q1563" i="22" s="1"/>
  <c r="O1562" i="22"/>
  <c r="Q1562" i="22" s="1"/>
  <c r="O1561" i="22"/>
  <c r="Q1561" i="22" s="1"/>
  <c r="O1560" i="22"/>
  <c r="Q1560" i="22" s="1"/>
  <c r="O1559" i="22"/>
  <c r="Q1559" i="22" s="1"/>
  <c r="O1558" i="22"/>
  <c r="Q1558" i="22" s="1"/>
  <c r="O1557" i="22"/>
  <c r="Q1557" i="22" s="1"/>
  <c r="O1556" i="22"/>
  <c r="Q1556" i="22" s="1"/>
  <c r="O1555" i="22"/>
  <c r="Q1555" i="22" s="1"/>
  <c r="O1554" i="22"/>
  <c r="Q1554" i="22" s="1"/>
  <c r="O1553" i="22"/>
  <c r="Q1553" i="22" s="1"/>
  <c r="O1552" i="22"/>
  <c r="Q1552" i="22" s="1"/>
  <c r="O1551" i="22"/>
  <c r="Q1551" i="22" s="1"/>
  <c r="O1550" i="22"/>
  <c r="Q1550" i="22" s="1"/>
  <c r="O1549" i="22"/>
  <c r="Q1549" i="22" s="1"/>
  <c r="O1548" i="22"/>
  <c r="Q1548" i="22" s="1"/>
  <c r="O1547" i="22"/>
  <c r="Q1547" i="22" s="1"/>
  <c r="O1546" i="22"/>
  <c r="Q1546" i="22" s="1"/>
  <c r="O1545" i="22"/>
  <c r="Q1545" i="22" s="1"/>
  <c r="O1544" i="22"/>
  <c r="Q1544" i="22" s="1"/>
  <c r="O1543" i="22"/>
  <c r="Q1543" i="22" s="1"/>
  <c r="O1542" i="22"/>
  <c r="Q1542" i="22" s="1"/>
  <c r="O1541" i="22"/>
  <c r="Q1541" i="22" s="1"/>
  <c r="O1540" i="22"/>
  <c r="Q1540" i="22" s="1"/>
  <c r="O1539" i="22"/>
  <c r="Q1539" i="22" s="1"/>
  <c r="O1538" i="22"/>
  <c r="Q1538" i="22" s="1"/>
  <c r="O1537" i="22"/>
  <c r="Q1537" i="22" s="1"/>
  <c r="O1536" i="22"/>
  <c r="Q1536" i="22" s="1"/>
  <c r="O1535" i="22"/>
  <c r="Q1535" i="22" s="1"/>
  <c r="O1534" i="22"/>
  <c r="Q1534" i="22" s="1"/>
  <c r="O1533" i="22"/>
  <c r="Q1533" i="22" s="1"/>
  <c r="O1532" i="22"/>
  <c r="Q1532" i="22" s="1"/>
  <c r="O1531" i="22"/>
  <c r="Q1531" i="22" s="1"/>
  <c r="O1530" i="22"/>
  <c r="Q1530" i="22" s="1"/>
  <c r="O1529" i="22"/>
  <c r="Q1529" i="22" s="1"/>
  <c r="O1528" i="22"/>
  <c r="Q1528" i="22" s="1"/>
  <c r="O1527" i="22"/>
  <c r="Q1527" i="22" s="1"/>
  <c r="O1526" i="22"/>
  <c r="Q1526" i="22" s="1"/>
  <c r="O1525" i="22"/>
  <c r="Q1525" i="22" s="1"/>
  <c r="O1524" i="22"/>
  <c r="Q1524" i="22" s="1"/>
  <c r="O1523" i="22"/>
  <c r="Q1523" i="22" s="1"/>
  <c r="O1522" i="22"/>
  <c r="Q1522" i="22" s="1"/>
  <c r="O1521" i="22"/>
  <c r="Q1521" i="22" s="1"/>
  <c r="O1520" i="22"/>
  <c r="Q1520" i="22" s="1"/>
  <c r="O1519" i="22"/>
  <c r="Q1519" i="22" s="1"/>
  <c r="O1518" i="22"/>
  <c r="Q1518" i="22" s="1"/>
  <c r="O1517" i="22"/>
  <c r="Q1517" i="22" s="1"/>
  <c r="O1516" i="22"/>
  <c r="Q1516" i="22" s="1"/>
  <c r="O1515" i="22"/>
  <c r="Q1515" i="22" s="1"/>
  <c r="O1514" i="22"/>
  <c r="Q1514" i="22" s="1"/>
  <c r="O1513" i="22"/>
  <c r="Q1513" i="22" s="1"/>
  <c r="O1512" i="22"/>
  <c r="Q1512" i="22" s="1"/>
  <c r="O1511" i="22"/>
  <c r="Q1511" i="22" s="1"/>
  <c r="O1510" i="22"/>
  <c r="Q1510" i="22" s="1"/>
  <c r="O1509" i="22"/>
  <c r="Q1509" i="22" s="1"/>
  <c r="O1508" i="22"/>
  <c r="Q1508" i="22" s="1"/>
  <c r="O1507" i="22"/>
  <c r="Q1507" i="22" s="1"/>
  <c r="O1506" i="22"/>
  <c r="Q1506" i="22" s="1"/>
  <c r="O1505" i="22"/>
  <c r="Q1505" i="22" s="1"/>
  <c r="O1504" i="22"/>
  <c r="Q1504" i="22" s="1"/>
  <c r="O1503" i="22"/>
  <c r="Q1503" i="22" s="1"/>
  <c r="O1502" i="22"/>
  <c r="Q1502" i="22" s="1"/>
  <c r="O1501" i="22"/>
  <c r="Q1501" i="22" s="1"/>
  <c r="O1500" i="22"/>
  <c r="Q1500" i="22" s="1"/>
  <c r="O1499" i="22"/>
  <c r="Q1499" i="22" s="1"/>
  <c r="O1498" i="22"/>
  <c r="Q1498" i="22" s="1"/>
  <c r="O1497" i="22"/>
  <c r="Q1497" i="22" s="1"/>
  <c r="O1496" i="22"/>
  <c r="Q1496" i="22" s="1"/>
  <c r="O1495" i="22"/>
  <c r="Q1495" i="22" s="1"/>
  <c r="O1494" i="22"/>
  <c r="Q1494" i="22" s="1"/>
  <c r="O1493" i="22"/>
  <c r="Q1493" i="22" s="1"/>
  <c r="O1492" i="22"/>
  <c r="Q1492" i="22" s="1"/>
  <c r="O1491" i="22"/>
  <c r="Q1491" i="22" s="1"/>
  <c r="O1490" i="22"/>
  <c r="Q1490" i="22" s="1"/>
  <c r="O1489" i="22"/>
  <c r="Q1489" i="22" s="1"/>
  <c r="O1488" i="22"/>
  <c r="Q1488" i="22" s="1"/>
  <c r="O1487" i="22"/>
  <c r="Q1487" i="22" s="1"/>
  <c r="O1486" i="22"/>
  <c r="Q1486" i="22" s="1"/>
  <c r="O1485" i="22"/>
  <c r="Q1485" i="22" s="1"/>
  <c r="O1484" i="22"/>
  <c r="Q1484" i="22" s="1"/>
  <c r="O1483" i="22"/>
  <c r="Q1483" i="22" s="1"/>
  <c r="O1482" i="22"/>
  <c r="Q1482" i="22" s="1"/>
  <c r="O1481" i="22"/>
  <c r="Q1481" i="22" s="1"/>
  <c r="O1480" i="22"/>
  <c r="Q1480" i="22" s="1"/>
  <c r="O1479" i="22"/>
  <c r="Q1479" i="22" s="1"/>
  <c r="O1478" i="22"/>
  <c r="Q1478" i="22" s="1"/>
  <c r="O1477" i="22"/>
  <c r="Q1477" i="22" s="1"/>
  <c r="O1476" i="22"/>
  <c r="Q1476" i="22" s="1"/>
  <c r="O1475" i="22"/>
  <c r="Q1475" i="22" s="1"/>
  <c r="O1474" i="22"/>
  <c r="Q1474" i="22" s="1"/>
  <c r="O1473" i="22"/>
  <c r="Q1473" i="22" s="1"/>
  <c r="O1472" i="22"/>
  <c r="Q1472" i="22" s="1"/>
  <c r="O1471" i="22"/>
  <c r="Q1471" i="22" s="1"/>
  <c r="O1470" i="22"/>
  <c r="Q1470" i="22" s="1"/>
  <c r="O1469" i="22"/>
  <c r="Q1469" i="22" s="1"/>
  <c r="O1468" i="22"/>
  <c r="Q1468" i="22" s="1"/>
  <c r="O1467" i="22"/>
  <c r="Q1467" i="22" s="1"/>
  <c r="O1466" i="22"/>
  <c r="Q1466" i="22" s="1"/>
  <c r="O1465" i="22"/>
  <c r="Q1465" i="22" s="1"/>
  <c r="O1464" i="22"/>
  <c r="Q1464" i="22" s="1"/>
  <c r="O1463" i="22"/>
  <c r="Q1463" i="22" s="1"/>
  <c r="O1462" i="22"/>
  <c r="Q1462" i="22" s="1"/>
  <c r="O1461" i="22"/>
  <c r="Q1461" i="22" s="1"/>
  <c r="O1460" i="22"/>
  <c r="Q1460" i="22" s="1"/>
  <c r="O1459" i="22"/>
  <c r="Q1459" i="22" s="1"/>
  <c r="O1458" i="22"/>
  <c r="Q1458" i="22" s="1"/>
  <c r="O1457" i="22"/>
  <c r="Q1457" i="22" s="1"/>
  <c r="O1456" i="22"/>
  <c r="Q1456" i="22" s="1"/>
  <c r="O1455" i="22"/>
  <c r="Q1455" i="22" s="1"/>
  <c r="O1454" i="22"/>
  <c r="Q1454" i="22" s="1"/>
  <c r="O1453" i="22"/>
  <c r="Q1453" i="22" s="1"/>
  <c r="O1452" i="22"/>
  <c r="Q1452" i="22" s="1"/>
  <c r="O1451" i="22"/>
  <c r="Q1451" i="22" s="1"/>
  <c r="O1450" i="22"/>
  <c r="Q1450" i="22" s="1"/>
  <c r="O1449" i="22"/>
  <c r="Q1449" i="22" s="1"/>
  <c r="O1448" i="22"/>
  <c r="Q1448" i="22" s="1"/>
  <c r="O1447" i="22"/>
  <c r="Q1447" i="22" s="1"/>
  <c r="O1446" i="22"/>
  <c r="Q1446" i="22" s="1"/>
  <c r="O1445" i="22"/>
  <c r="Q1445" i="22" s="1"/>
  <c r="O1444" i="22"/>
  <c r="Q1444" i="22" s="1"/>
  <c r="O1443" i="22"/>
  <c r="Q1443" i="22" s="1"/>
  <c r="O1442" i="22"/>
  <c r="Q1442" i="22" s="1"/>
  <c r="O1441" i="22"/>
  <c r="Q1441" i="22" s="1"/>
  <c r="O1440" i="22"/>
  <c r="Q1440" i="22" s="1"/>
  <c r="O1439" i="22"/>
  <c r="Q1439" i="22" s="1"/>
  <c r="O1438" i="22"/>
  <c r="Q1438" i="22" s="1"/>
  <c r="O1437" i="22"/>
  <c r="Q1437" i="22" s="1"/>
  <c r="O1436" i="22"/>
  <c r="Q1436" i="22" s="1"/>
  <c r="O1435" i="22"/>
  <c r="Q1435" i="22" s="1"/>
  <c r="O1434" i="22"/>
  <c r="Q1434" i="22" s="1"/>
  <c r="O1433" i="22"/>
  <c r="Q1433" i="22" s="1"/>
  <c r="O1432" i="22"/>
  <c r="Q1432" i="22" s="1"/>
  <c r="O1431" i="22"/>
  <c r="Q1431" i="22" s="1"/>
  <c r="O1430" i="22"/>
  <c r="Q1430" i="22" s="1"/>
  <c r="O1429" i="22"/>
  <c r="Q1429" i="22" s="1"/>
  <c r="O1428" i="22"/>
  <c r="Q1428" i="22" s="1"/>
  <c r="O1427" i="22"/>
  <c r="Q1427" i="22" s="1"/>
  <c r="O1426" i="22"/>
  <c r="Q1426" i="22" s="1"/>
  <c r="O1425" i="22"/>
  <c r="Q1425" i="22" s="1"/>
  <c r="O1424" i="22"/>
  <c r="Q1424" i="22" s="1"/>
  <c r="O1423" i="22"/>
  <c r="Q1423" i="22" s="1"/>
  <c r="O1422" i="22"/>
  <c r="Q1422" i="22" s="1"/>
  <c r="O1421" i="22"/>
  <c r="Q1421" i="22" s="1"/>
  <c r="O1420" i="22"/>
  <c r="Q1420" i="22" s="1"/>
  <c r="O1419" i="22"/>
  <c r="Q1419" i="22" s="1"/>
  <c r="O1418" i="22"/>
  <c r="Q1418" i="22" s="1"/>
  <c r="O1417" i="22"/>
  <c r="Q1417" i="22" s="1"/>
  <c r="O1416" i="22"/>
  <c r="Q1416" i="22" s="1"/>
  <c r="O1415" i="22"/>
  <c r="Q1415" i="22" s="1"/>
  <c r="O1414" i="22"/>
  <c r="Q1414" i="22" s="1"/>
  <c r="O1413" i="22"/>
  <c r="Q1413" i="22" s="1"/>
  <c r="O1412" i="22"/>
  <c r="Q1412" i="22" s="1"/>
  <c r="O1411" i="22"/>
  <c r="Q1411" i="22" s="1"/>
  <c r="O1410" i="22"/>
  <c r="Q1410" i="22" s="1"/>
  <c r="O1409" i="22"/>
  <c r="Q1409" i="22" s="1"/>
  <c r="O1408" i="22"/>
  <c r="Q1408" i="22" s="1"/>
  <c r="O1407" i="22"/>
  <c r="Q1407" i="22" s="1"/>
  <c r="O1406" i="22"/>
  <c r="Q1406" i="22" s="1"/>
  <c r="O1405" i="22"/>
  <c r="Q1405" i="22" s="1"/>
  <c r="O1404" i="22"/>
  <c r="Q1404" i="22" s="1"/>
  <c r="O1403" i="22"/>
  <c r="Q1403" i="22" s="1"/>
  <c r="O1402" i="22"/>
  <c r="Q1402" i="22" s="1"/>
  <c r="O1401" i="22"/>
  <c r="Q1401" i="22" s="1"/>
  <c r="O1400" i="22"/>
  <c r="Q1400" i="22" s="1"/>
  <c r="O1399" i="22"/>
  <c r="Q1399" i="22" s="1"/>
  <c r="O1398" i="22"/>
  <c r="Q1398" i="22" s="1"/>
  <c r="O1397" i="22"/>
  <c r="Q1397" i="22" s="1"/>
  <c r="O1396" i="22"/>
  <c r="Q1396" i="22" s="1"/>
  <c r="O1395" i="22"/>
  <c r="Q1395" i="22" s="1"/>
  <c r="O1394" i="22"/>
  <c r="Q1394" i="22" s="1"/>
  <c r="O1393" i="22"/>
  <c r="Q1393" i="22" s="1"/>
  <c r="O1392" i="22"/>
  <c r="Q1392" i="22" s="1"/>
  <c r="O1391" i="22"/>
  <c r="Q1391" i="22" s="1"/>
  <c r="O1390" i="22"/>
  <c r="Q1390" i="22" s="1"/>
  <c r="O1389" i="22"/>
  <c r="Q1389" i="22" s="1"/>
  <c r="O1388" i="22"/>
  <c r="Q1388" i="22" s="1"/>
  <c r="O1387" i="22"/>
  <c r="Q1387" i="22" s="1"/>
  <c r="O1386" i="22"/>
  <c r="Q1386" i="22" s="1"/>
  <c r="O1385" i="22"/>
  <c r="Q1385" i="22" s="1"/>
  <c r="O1384" i="22"/>
  <c r="Q1384" i="22" s="1"/>
  <c r="O1383" i="22"/>
  <c r="Q1383" i="22" s="1"/>
  <c r="O1382" i="22"/>
  <c r="Q1382" i="22" s="1"/>
  <c r="O1381" i="22"/>
  <c r="Q1381" i="22" s="1"/>
  <c r="O1380" i="22"/>
  <c r="Q1380" i="22" s="1"/>
  <c r="O1379" i="22"/>
  <c r="Q1379" i="22" s="1"/>
  <c r="O1378" i="22"/>
  <c r="Q1378" i="22" s="1"/>
  <c r="O1377" i="22"/>
  <c r="Q1377" i="22" s="1"/>
  <c r="O1376" i="22"/>
  <c r="Q1376" i="22" s="1"/>
  <c r="O1375" i="22"/>
  <c r="Q1375" i="22" s="1"/>
  <c r="O1374" i="22"/>
  <c r="Q1374" i="22" s="1"/>
  <c r="O1373" i="22"/>
  <c r="Q1373" i="22" s="1"/>
  <c r="O1372" i="22"/>
  <c r="Q1372" i="22" s="1"/>
  <c r="O1371" i="22"/>
  <c r="Q1371" i="22" s="1"/>
  <c r="O1370" i="22"/>
  <c r="Q1370" i="22" s="1"/>
  <c r="O1369" i="22"/>
  <c r="Q1369" i="22" s="1"/>
  <c r="O1368" i="22"/>
  <c r="Q1368" i="22" s="1"/>
  <c r="O1367" i="22"/>
  <c r="Q1367" i="22" s="1"/>
  <c r="O1366" i="22"/>
  <c r="Q1366" i="22" s="1"/>
  <c r="O1365" i="22"/>
  <c r="Q1365" i="22" s="1"/>
  <c r="O1364" i="22"/>
  <c r="Q1364" i="22" s="1"/>
  <c r="O1363" i="22"/>
  <c r="Q1363" i="22" s="1"/>
  <c r="O1362" i="22"/>
  <c r="Q1362" i="22" s="1"/>
  <c r="O1361" i="22"/>
  <c r="Q1361" i="22" s="1"/>
  <c r="O1360" i="22"/>
  <c r="Q1360" i="22" s="1"/>
  <c r="O1359" i="22"/>
  <c r="Q1359" i="22" s="1"/>
  <c r="O1358" i="22"/>
  <c r="Q1358" i="22" s="1"/>
  <c r="O1357" i="22"/>
  <c r="Q1357" i="22" s="1"/>
  <c r="O1356" i="22"/>
  <c r="Q1356" i="22" s="1"/>
  <c r="O1355" i="22"/>
  <c r="Q1355" i="22" s="1"/>
  <c r="O1354" i="22"/>
  <c r="Q1354" i="22" s="1"/>
  <c r="O1353" i="22"/>
  <c r="Q1353" i="22" s="1"/>
  <c r="O1352" i="22"/>
  <c r="Q1352" i="22" s="1"/>
  <c r="O1351" i="22"/>
  <c r="Q1351" i="22" s="1"/>
  <c r="O1350" i="22"/>
  <c r="Q1350" i="22" s="1"/>
  <c r="O1349" i="22"/>
  <c r="Q1349" i="22" s="1"/>
  <c r="O1348" i="22"/>
  <c r="Q1348" i="22" s="1"/>
  <c r="O1347" i="22"/>
  <c r="Q1347" i="22" s="1"/>
  <c r="O1346" i="22"/>
  <c r="Q1346" i="22" s="1"/>
  <c r="O1345" i="22"/>
  <c r="Q1345" i="22" s="1"/>
  <c r="O1344" i="22"/>
  <c r="Q1344" i="22" s="1"/>
  <c r="O1343" i="22"/>
  <c r="Q1343" i="22" s="1"/>
  <c r="O1342" i="22"/>
  <c r="Q1342" i="22" s="1"/>
  <c r="O1341" i="22"/>
  <c r="Q1341" i="22" s="1"/>
  <c r="O1340" i="22"/>
  <c r="Q1340" i="22" s="1"/>
  <c r="O1339" i="22"/>
  <c r="Q1339" i="22" s="1"/>
  <c r="O1338" i="22"/>
  <c r="Q1338" i="22" s="1"/>
  <c r="O1337" i="22"/>
  <c r="Q1337" i="22" s="1"/>
  <c r="O1336" i="22"/>
  <c r="Q1336" i="22" s="1"/>
  <c r="O1335" i="22"/>
  <c r="Q1335" i="22" s="1"/>
  <c r="O1334" i="22"/>
  <c r="Q1334" i="22" s="1"/>
  <c r="O1333" i="22"/>
  <c r="Q1333" i="22" s="1"/>
  <c r="O1332" i="22"/>
  <c r="Q1332" i="22" s="1"/>
  <c r="O1331" i="22"/>
  <c r="Q1331" i="22" s="1"/>
  <c r="O1330" i="22"/>
  <c r="Q1330" i="22" s="1"/>
  <c r="O1329" i="22"/>
  <c r="Q1329" i="22" s="1"/>
  <c r="O1328" i="22"/>
  <c r="Q1328" i="22" s="1"/>
  <c r="O1327" i="22"/>
  <c r="Q1327" i="22" s="1"/>
  <c r="O1326" i="22"/>
  <c r="Q1326" i="22" s="1"/>
  <c r="O1325" i="22"/>
  <c r="Q1325" i="22" s="1"/>
  <c r="O1324" i="22"/>
  <c r="Q1324" i="22" s="1"/>
  <c r="O1323" i="22"/>
  <c r="Q1323" i="22" s="1"/>
  <c r="O1322" i="22"/>
  <c r="Q1322" i="22" s="1"/>
  <c r="O1321" i="22"/>
  <c r="Q1321" i="22" s="1"/>
  <c r="O1320" i="22"/>
  <c r="Q1320" i="22" s="1"/>
  <c r="O1319" i="22"/>
  <c r="Q1319" i="22" s="1"/>
  <c r="O1318" i="22"/>
  <c r="Q1318" i="22" s="1"/>
  <c r="O1317" i="22"/>
  <c r="Q1317" i="22" s="1"/>
  <c r="O1316" i="22"/>
  <c r="Q1316" i="22" s="1"/>
  <c r="O1315" i="22"/>
  <c r="Q1315" i="22" s="1"/>
  <c r="O1314" i="22"/>
  <c r="Q1314" i="22" s="1"/>
  <c r="O1313" i="22"/>
  <c r="Q1313" i="22" s="1"/>
  <c r="O1312" i="22"/>
  <c r="Q1312" i="22" s="1"/>
  <c r="O1311" i="22"/>
  <c r="Q1311" i="22" s="1"/>
  <c r="O1310" i="22"/>
  <c r="Q1310" i="22" s="1"/>
  <c r="O1309" i="22"/>
  <c r="Q1309" i="22" s="1"/>
  <c r="O1308" i="22"/>
  <c r="Q1308" i="22" s="1"/>
  <c r="O1307" i="22"/>
  <c r="Q1307" i="22" s="1"/>
  <c r="O1306" i="22"/>
  <c r="Q1306" i="22" s="1"/>
  <c r="O1305" i="22"/>
  <c r="Q1305" i="22" s="1"/>
  <c r="O1304" i="22"/>
  <c r="Q1304" i="22" s="1"/>
  <c r="O1303" i="22"/>
  <c r="Q1303" i="22" s="1"/>
  <c r="O1302" i="22"/>
  <c r="Q1302" i="22" s="1"/>
  <c r="O1301" i="22"/>
  <c r="Q1301" i="22" s="1"/>
  <c r="O1300" i="22"/>
  <c r="Q1300" i="22" s="1"/>
  <c r="O1299" i="22"/>
  <c r="Q1299" i="22" s="1"/>
  <c r="O1298" i="22"/>
  <c r="Q1298" i="22" s="1"/>
  <c r="O1297" i="22"/>
  <c r="Q1297" i="22" s="1"/>
  <c r="O1296" i="22"/>
  <c r="Q1296" i="22" s="1"/>
  <c r="O1295" i="22"/>
  <c r="Q1295" i="22" s="1"/>
  <c r="O1294" i="22"/>
  <c r="Q1294" i="22" s="1"/>
  <c r="O1293" i="22"/>
  <c r="Q1293" i="22" s="1"/>
  <c r="O1292" i="22"/>
  <c r="Q1292" i="22" s="1"/>
  <c r="O1291" i="22"/>
  <c r="Q1291" i="22" s="1"/>
  <c r="O1290" i="22"/>
  <c r="Q1290" i="22" s="1"/>
  <c r="O1289" i="22"/>
  <c r="Q1289" i="22" s="1"/>
  <c r="O1288" i="22"/>
  <c r="Q1288" i="22" s="1"/>
  <c r="O1287" i="22"/>
  <c r="Q1287" i="22" s="1"/>
  <c r="O1286" i="22"/>
  <c r="Q1286" i="22" s="1"/>
  <c r="O1285" i="22"/>
  <c r="Q1285" i="22" s="1"/>
  <c r="O1284" i="22"/>
  <c r="Q1284" i="22" s="1"/>
  <c r="O1283" i="22"/>
  <c r="Q1283" i="22" s="1"/>
  <c r="O1282" i="22"/>
  <c r="Q1282" i="22" s="1"/>
  <c r="O1281" i="22"/>
  <c r="Q1281" i="22" s="1"/>
  <c r="O1280" i="22"/>
  <c r="Q1280" i="22" s="1"/>
  <c r="O1279" i="22"/>
  <c r="Q1279" i="22" s="1"/>
  <c r="O1278" i="22"/>
  <c r="Q1278" i="22" s="1"/>
  <c r="O1277" i="22"/>
  <c r="Q1277" i="22" s="1"/>
  <c r="O1276" i="22"/>
  <c r="Q1276" i="22" s="1"/>
  <c r="O1275" i="22"/>
  <c r="Q1275" i="22" s="1"/>
  <c r="O1274" i="22"/>
  <c r="Q1274" i="22" s="1"/>
  <c r="O1273" i="22"/>
  <c r="Q1273" i="22" s="1"/>
  <c r="O1272" i="22"/>
  <c r="Q1272" i="22" s="1"/>
  <c r="O1271" i="22"/>
  <c r="Q1271" i="22" s="1"/>
  <c r="O1270" i="22"/>
  <c r="Q1270" i="22" s="1"/>
  <c r="O1269" i="22"/>
  <c r="Q1269" i="22" s="1"/>
  <c r="O1268" i="22"/>
  <c r="Q1268" i="22" s="1"/>
  <c r="O1267" i="22"/>
  <c r="Q1267" i="22" s="1"/>
  <c r="O1266" i="22"/>
  <c r="Q1266" i="22" s="1"/>
  <c r="O1265" i="22"/>
  <c r="Q1265" i="22" s="1"/>
  <c r="O1264" i="22"/>
  <c r="Q1264" i="22" s="1"/>
  <c r="O1263" i="22"/>
  <c r="Q1263" i="22" s="1"/>
  <c r="O1262" i="22"/>
  <c r="Q1262" i="22" s="1"/>
  <c r="O1261" i="22"/>
  <c r="Q1261" i="22" s="1"/>
  <c r="O1260" i="22"/>
  <c r="Q1260" i="22" s="1"/>
  <c r="O1259" i="22"/>
  <c r="Q1259" i="22" s="1"/>
  <c r="O1258" i="22"/>
  <c r="Q1258" i="22" s="1"/>
  <c r="O1257" i="22"/>
  <c r="Q1257" i="22" s="1"/>
  <c r="O1256" i="22"/>
  <c r="Q1256" i="22" s="1"/>
  <c r="O1255" i="22"/>
  <c r="Q1255" i="22" s="1"/>
  <c r="O1254" i="22"/>
  <c r="Q1254" i="22" s="1"/>
  <c r="O1253" i="22"/>
  <c r="Q1253" i="22" s="1"/>
  <c r="O1252" i="22"/>
  <c r="Q1252" i="22" s="1"/>
  <c r="O1251" i="22"/>
  <c r="Q1251" i="22" s="1"/>
  <c r="O1250" i="22"/>
  <c r="Q1250" i="22" s="1"/>
  <c r="O1249" i="22"/>
  <c r="Q1249" i="22" s="1"/>
  <c r="O1248" i="22"/>
  <c r="Q1248" i="22" s="1"/>
  <c r="O1247" i="22"/>
  <c r="Q1247" i="22" s="1"/>
  <c r="O1246" i="22"/>
  <c r="Q1246" i="22" s="1"/>
  <c r="O1245" i="22"/>
  <c r="Q1245" i="22" s="1"/>
  <c r="O1244" i="22"/>
  <c r="Q1244" i="22" s="1"/>
  <c r="O1243" i="22"/>
  <c r="Q1243" i="22" s="1"/>
  <c r="O1242" i="22"/>
  <c r="Q1242" i="22" s="1"/>
  <c r="O1241" i="22"/>
  <c r="Q1241" i="22" s="1"/>
  <c r="O1240" i="22"/>
  <c r="Q1240" i="22" s="1"/>
  <c r="O1239" i="22"/>
  <c r="Q1239" i="22" s="1"/>
  <c r="O1238" i="22"/>
  <c r="Q1238" i="22" s="1"/>
  <c r="O1237" i="22"/>
  <c r="Q1237" i="22" s="1"/>
  <c r="O1236" i="22"/>
  <c r="Q1236" i="22" s="1"/>
  <c r="O1235" i="22"/>
  <c r="Q1235" i="22" s="1"/>
  <c r="O1234" i="22"/>
  <c r="Q1234" i="22" s="1"/>
  <c r="O1233" i="22"/>
  <c r="Q1233" i="22" s="1"/>
  <c r="O1232" i="22"/>
  <c r="Q1232" i="22" s="1"/>
  <c r="O1231" i="22"/>
  <c r="Q1231" i="22" s="1"/>
  <c r="O1230" i="22"/>
  <c r="Q1230" i="22" s="1"/>
  <c r="O1229" i="22"/>
  <c r="Q1229" i="22" s="1"/>
  <c r="O1228" i="22"/>
  <c r="Q1228" i="22" s="1"/>
  <c r="O1227" i="22"/>
  <c r="Q1227" i="22" s="1"/>
  <c r="O1226" i="22"/>
  <c r="Q1226" i="22" s="1"/>
  <c r="O1225" i="22"/>
  <c r="Q1225" i="22" s="1"/>
  <c r="O1224" i="22"/>
  <c r="Q1224" i="22" s="1"/>
  <c r="O1223" i="22"/>
  <c r="Q1223" i="22" s="1"/>
  <c r="O1222" i="22"/>
  <c r="Q1222" i="22" s="1"/>
  <c r="O1221" i="22"/>
  <c r="Q1221" i="22" s="1"/>
  <c r="O1220" i="22"/>
  <c r="Q1220" i="22" s="1"/>
  <c r="O1219" i="22"/>
  <c r="Q1219" i="22" s="1"/>
  <c r="O1218" i="22"/>
  <c r="Q1218" i="22" s="1"/>
  <c r="O1217" i="22"/>
  <c r="Q1217" i="22" s="1"/>
  <c r="O1216" i="22"/>
  <c r="Q1216" i="22" s="1"/>
  <c r="O1215" i="22"/>
  <c r="Q1215" i="22" s="1"/>
  <c r="O1214" i="22"/>
  <c r="Q1214" i="22" s="1"/>
  <c r="O1213" i="22"/>
  <c r="Q1213" i="22" s="1"/>
  <c r="O1212" i="22"/>
  <c r="Q1212" i="22" s="1"/>
  <c r="O1211" i="22"/>
  <c r="Q1211" i="22" s="1"/>
  <c r="O1210" i="22"/>
  <c r="Q1210" i="22" s="1"/>
  <c r="O1209" i="22"/>
  <c r="Q1209" i="22" s="1"/>
  <c r="O1208" i="22"/>
  <c r="Q1208" i="22" s="1"/>
  <c r="O1207" i="22"/>
  <c r="Q1207" i="22" s="1"/>
  <c r="O1206" i="22"/>
  <c r="Q1206" i="22" s="1"/>
  <c r="O1205" i="22"/>
  <c r="Q1205" i="22" s="1"/>
  <c r="O1204" i="22"/>
  <c r="Q1204" i="22" s="1"/>
  <c r="O1203" i="22"/>
  <c r="Q1203" i="22" s="1"/>
  <c r="O1202" i="22"/>
  <c r="Q1202" i="22" s="1"/>
  <c r="O1201" i="22"/>
  <c r="Q1201" i="22" s="1"/>
  <c r="O1200" i="22"/>
  <c r="Q1200" i="22" s="1"/>
  <c r="O1199" i="22"/>
  <c r="Q1199" i="22" s="1"/>
  <c r="O1198" i="22"/>
  <c r="Q1198" i="22" s="1"/>
  <c r="O1197" i="22"/>
  <c r="Q1197" i="22" s="1"/>
  <c r="O1196" i="22"/>
  <c r="Q1196" i="22" s="1"/>
  <c r="O1195" i="22"/>
  <c r="Q1195" i="22" s="1"/>
  <c r="O1194" i="22"/>
  <c r="Q1194" i="22" s="1"/>
  <c r="O1193" i="22"/>
  <c r="Q1193" i="22" s="1"/>
  <c r="O1192" i="22"/>
  <c r="Q1192" i="22" s="1"/>
  <c r="O1191" i="22"/>
  <c r="Q1191" i="22" s="1"/>
  <c r="O1190" i="22"/>
  <c r="Q1190" i="22" s="1"/>
  <c r="O1189" i="22"/>
  <c r="Q1189" i="22" s="1"/>
  <c r="O1188" i="22"/>
  <c r="Q1188" i="22" s="1"/>
  <c r="O1187" i="22"/>
  <c r="Q1187" i="22" s="1"/>
  <c r="O1186" i="22"/>
  <c r="Q1186" i="22" s="1"/>
  <c r="O1185" i="22"/>
  <c r="Q1185" i="22" s="1"/>
  <c r="O1184" i="22"/>
  <c r="Q1184" i="22" s="1"/>
  <c r="O1183" i="22"/>
  <c r="Q1183" i="22" s="1"/>
  <c r="O1182" i="22"/>
  <c r="Q1182" i="22" s="1"/>
  <c r="O1181" i="22"/>
  <c r="Q1181" i="22" s="1"/>
  <c r="O1180" i="22"/>
  <c r="Q1180" i="22" s="1"/>
  <c r="O1179" i="22"/>
  <c r="Q1179" i="22" s="1"/>
  <c r="O1178" i="22"/>
  <c r="Q1178" i="22" s="1"/>
  <c r="O1177" i="22"/>
  <c r="Q1177" i="22" s="1"/>
  <c r="O1176" i="22"/>
  <c r="Q1176" i="22" s="1"/>
  <c r="O1175" i="22"/>
  <c r="Q1175" i="22" s="1"/>
  <c r="O1174" i="22"/>
  <c r="Q1174" i="22" s="1"/>
  <c r="O1173" i="22"/>
  <c r="Q1173" i="22" s="1"/>
  <c r="O1172" i="22"/>
  <c r="Q1172" i="22" s="1"/>
  <c r="O1171" i="22"/>
  <c r="Q1171" i="22" s="1"/>
  <c r="O1170" i="22"/>
  <c r="Q1170" i="22" s="1"/>
  <c r="O1169" i="22"/>
  <c r="Q1169" i="22" s="1"/>
  <c r="O1168" i="22"/>
  <c r="Q1168" i="22" s="1"/>
  <c r="O1167" i="22"/>
  <c r="Q1167" i="22" s="1"/>
  <c r="O1166" i="22"/>
  <c r="Q1166" i="22" s="1"/>
  <c r="O1165" i="22"/>
  <c r="Q1165" i="22" s="1"/>
  <c r="O1164" i="22"/>
  <c r="Q1164" i="22" s="1"/>
  <c r="O1163" i="22"/>
  <c r="Q1163" i="22" s="1"/>
  <c r="O1162" i="22"/>
  <c r="Q1162" i="22" s="1"/>
  <c r="O1161" i="22"/>
  <c r="Q1161" i="22" s="1"/>
  <c r="O1160" i="22"/>
  <c r="Q1160" i="22" s="1"/>
  <c r="O1159" i="22"/>
  <c r="Q1159" i="22" s="1"/>
  <c r="O1158" i="22"/>
  <c r="Q1158" i="22" s="1"/>
  <c r="O1157" i="22"/>
  <c r="Q1157" i="22" s="1"/>
  <c r="O1156" i="22"/>
  <c r="Q1156" i="22" s="1"/>
  <c r="O1155" i="22"/>
  <c r="Q1155" i="22" s="1"/>
  <c r="O1154" i="22"/>
  <c r="Q1154" i="22" s="1"/>
  <c r="O1153" i="22"/>
  <c r="Q1153" i="22" s="1"/>
  <c r="O1152" i="22"/>
  <c r="Q1152" i="22" s="1"/>
  <c r="O1151" i="22"/>
  <c r="Q1151" i="22" s="1"/>
  <c r="O1150" i="22"/>
  <c r="Q1150" i="22" s="1"/>
  <c r="O1149" i="22"/>
  <c r="Q1149" i="22" s="1"/>
  <c r="O1148" i="22"/>
  <c r="Q1148" i="22" s="1"/>
  <c r="O1147" i="22"/>
  <c r="Q1147" i="22" s="1"/>
  <c r="O1146" i="22"/>
  <c r="Q1146" i="22" s="1"/>
  <c r="O1145" i="22"/>
  <c r="Q1145" i="22" s="1"/>
  <c r="O1144" i="22"/>
  <c r="Q1144" i="22" s="1"/>
  <c r="O1143" i="22"/>
  <c r="Q1143" i="22" s="1"/>
  <c r="O1142" i="22"/>
  <c r="Q1142" i="22" s="1"/>
  <c r="O1141" i="22"/>
  <c r="Q1141" i="22" s="1"/>
  <c r="O1140" i="22"/>
  <c r="Q1140" i="22" s="1"/>
  <c r="O1139" i="22"/>
  <c r="Q1139" i="22" s="1"/>
  <c r="O1138" i="22"/>
  <c r="Q1138" i="22" s="1"/>
  <c r="O1137" i="22"/>
  <c r="Q1137" i="22" s="1"/>
  <c r="O1136" i="22"/>
  <c r="Q1136" i="22" s="1"/>
  <c r="O1135" i="22"/>
  <c r="Q1135" i="22" s="1"/>
  <c r="O1134" i="22"/>
  <c r="Q1134" i="22" s="1"/>
  <c r="O1133" i="22"/>
  <c r="Q1133" i="22" s="1"/>
  <c r="O1132" i="22"/>
  <c r="Q1132" i="22" s="1"/>
  <c r="O1131" i="22"/>
  <c r="Q1131" i="22" s="1"/>
  <c r="O1130" i="22"/>
  <c r="Q1130" i="22" s="1"/>
  <c r="O1129" i="22"/>
  <c r="Q1129" i="22" s="1"/>
  <c r="O1128" i="22"/>
  <c r="Q1128" i="22" s="1"/>
  <c r="O1127" i="22"/>
  <c r="Q1127" i="22" s="1"/>
  <c r="O1126" i="22"/>
  <c r="Q1126" i="22" s="1"/>
  <c r="O1125" i="22"/>
  <c r="Q1125" i="22" s="1"/>
  <c r="O1124" i="22"/>
  <c r="Q1124" i="22" s="1"/>
  <c r="O1123" i="22"/>
  <c r="Q1123" i="22" s="1"/>
  <c r="O1122" i="22"/>
  <c r="Q1122" i="22" s="1"/>
  <c r="O1121" i="22"/>
  <c r="Q1121" i="22" s="1"/>
  <c r="O1120" i="22"/>
  <c r="Q1120" i="22" s="1"/>
  <c r="O1119" i="22"/>
  <c r="Q1119" i="22" s="1"/>
  <c r="O1118" i="22"/>
  <c r="Q1118" i="22" s="1"/>
  <c r="O1117" i="22"/>
  <c r="Q1117" i="22" s="1"/>
  <c r="O1116" i="22"/>
  <c r="Q1116" i="22" s="1"/>
  <c r="O1115" i="22"/>
  <c r="Q1115" i="22" s="1"/>
  <c r="O1114" i="22"/>
  <c r="Q1114" i="22" s="1"/>
  <c r="O1113" i="22"/>
  <c r="Q1113" i="22" s="1"/>
  <c r="O1112" i="22"/>
  <c r="Q1112" i="22" s="1"/>
  <c r="O1111" i="22"/>
  <c r="Q1111" i="22" s="1"/>
  <c r="O1110" i="22"/>
  <c r="Q1110" i="22" s="1"/>
  <c r="O1109" i="22"/>
  <c r="Q1109" i="22" s="1"/>
  <c r="O1108" i="22"/>
  <c r="Q1108" i="22" s="1"/>
  <c r="O1107" i="22"/>
  <c r="Q1107" i="22" s="1"/>
  <c r="O1106" i="22"/>
  <c r="Q1106" i="22" s="1"/>
  <c r="O1105" i="22"/>
  <c r="Q1105" i="22" s="1"/>
  <c r="O1104" i="22"/>
  <c r="Q1104" i="22" s="1"/>
  <c r="O1103" i="22"/>
  <c r="Q1103" i="22" s="1"/>
  <c r="O1102" i="22"/>
  <c r="Q1102" i="22" s="1"/>
  <c r="O1101" i="22"/>
  <c r="Q1101" i="22" s="1"/>
  <c r="O1100" i="22"/>
  <c r="Q1100" i="22" s="1"/>
  <c r="O1099" i="22"/>
  <c r="Q1099" i="22" s="1"/>
  <c r="O1098" i="22"/>
  <c r="Q1098" i="22" s="1"/>
  <c r="O1097" i="22"/>
  <c r="Q1097" i="22" s="1"/>
  <c r="O1096" i="22"/>
  <c r="Q1096" i="22" s="1"/>
  <c r="O1095" i="22"/>
  <c r="Q1095" i="22" s="1"/>
  <c r="O1094" i="22"/>
  <c r="Q1094" i="22" s="1"/>
  <c r="O1093" i="22"/>
  <c r="Q1093" i="22" s="1"/>
  <c r="O1092" i="22"/>
  <c r="Q1092" i="22" s="1"/>
  <c r="O1091" i="22"/>
  <c r="Q1091" i="22" s="1"/>
  <c r="O1090" i="22"/>
  <c r="Q1090" i="22" s="1"/>
  <c r="O1089" i="22"/>
  <c r="Q1089" i="22" s="1"/>
  <c r="O1088" i="22"/>
  <c r="Q1088" i="22" s="1"/>
  <c r="O1087" i="22"/>
  <c r="Q1087" i="22" s="1"/>
  <c r="O1086" i="22"/>
  <c r="Q1086" i="22" s="1"/>
  <c r="O1085" i="22"/>
  <c r="Q1085" i="22" s="1"/>
  <c r="O1084" i="22"/>
  <c r="Q1084" i="22" s="1"/>
  <c r="O1083" i="22"/>
  <c r="Q1083" i="22" s="1"/>
  <c r="O1082" i="22"/>
  <c r="Q1082" i="22" s="1"/>
  <c r="O1081" i="22"/>
  <c r="Q1081" i="22" s="1"/>
  <c r="O1080" i="22"/>
  <c r="Q1080" i="22" s="1"/>
  <c r="O1079" i="22"/>
  <c r="Q1079" i="22" s="1"/>
  <c r="O1078" i="22"/>
  <c r="Q1078" i="22" s="1"/>
  <c r="O1077" i="22"/>
  <c r="Q1077" i="22" s="1"/>
  <c r="O1076" i="22"/>
  <c r="Q1076" i="22" s="1"/>
  <c r="O1075" i="22"/>
  <c r="Q1075" i="22" s="1"/>
  <c r="O1074" i="22"/>
  <c r="Q1074" i="22" s="1"/>
  <c r="O1073" i="22"/>
  <c r="Q1073" i="22" s="1"/>
  <c r="O1072" i="22"/>
  <c r="Q1072" i="22" s="1"/>
  <c r="O1071" i="22"/>
  <c r="Q1071" i="22" s="1"/>
  <c r="O1070" i="22"/>
  <c r="Q1070" i="22" s="1"/>
  <c r="O1069" i="22"/>
  <c r="Q1069" i="22" s="1"/>
  <c r="O1068" i="22"/>
  <c r="Q1068" i="22" s="1"/>
  <c r="O1067" i="22"/>
  <c r="Q1067" i="22" s="1"/>
  <c r="O1066" i="22"/>
  <c r="Q1066" i="22" s="1"/>
  <c r="O1065" i="22"/>
  <c r="Q1065" i="22" s="1"/>
  <c r="O1064" i="22"/>
  <c r="Q1064" i="22" s="1"/>
  <c r="O1063" i="22"/>
  <c r="Q1063" i="22" s="1"/>
  <c r="O1062" i="22"/>
  <c r="Q1062" i="22" s="1"/>
  <c r="O1061" i="22"/>
  <c r="Q1061" i="22" s="1"/>
  <c r="O1060" i="22"/>
  <c r="Q1060" i="22" s="1"/>
  <c r="O1059" i="22"/>
  <c r="Q1059" i="22" s="1"/>
  <c r="O1058" i="22"/>
  <c r="Q1058" i="22" s="1"/>
  <c r="O1057" i="22"/>
  <c r="Q1057" i="22" s="1"/>
  <c r="O1056" i="22"/>
  <c r="Q1056" i="22" s="1"/>
  <c r="O1055" i="22"/>
  <c r="Q1055" i="22" s="1"/>
  <c r="O1054" i="22"/>
  <c r="Q1054" i="22" s="1"/>
  <c r="O1053" i="22"/>
  <c r="Q1053" i="22" s="1"/>
  <c r="O1052" i="22"/>
  <c r="Q1052" i="22" s="1"/>
  <c r="O1051" i="22"/>
  <c r="Q1051" i="22" s="1"/>
  <c r="O1050" i="22"/>
  <c r="Q1050" i="22" s="1"/>
  <c r="O1049" i="22"/>
  <c r="Q1049" i="22" s="1"/>
  <c r="O1048" i="22"/>
  <c r="Q1048" i="22" s="1"/>
  <c r="O1047" i="22"/>
  <c r="Q1047" i="22" s="1"/>
  <c r="O1046" i="22"/>
  <c r="Q1046" i="22" s="1"/>
  <c r="O1045" i="22"/>
  <c r="Q1045" i="22" s="1"/>
  <c r="O1044" i="22"/>
  <c r="Q1044" i="22" s="1"/>
  <c r="O1043" i="22"/>
  <c r="Q1043" i="22" s="1"/>
  <c r="O1042" i="22"/>
  <c r="Q1042" i="22" s="1"/>
  <c r="O1041" i="22"/>
  <c r="Q1041" i="22" s="1"/>
  <c r="O1040" i="22"/>
  <c r="Q1040" i="22" s="1"/>
  <c r="O1039" i="22"/>
  <c r="Q1039" i="22" s="1"/>
  <c r="O1038" i="22"/>
  <c r="Q1038" i="22" s="1"/>
  <c r="O1037" i="22"/>
  <c r="Q1037" i="22" s="1"/>
  <c r="O1036" i="22"/>
  <c r="Q1036" i="22" s="1"/>
  <c r="O1035" i="22"/>
  <c r="Q1035" i="22" s="1"/>
  <c r="O1034" i="22"/>
  <c r="Q1034" i="22" s="1"/>
  <c r="O1033" i="22"/>
  <c r="Q1033" i="22" s="1"/>
  <c r="O1032" i="22"/>
  <c r="Q1032" i="22" s="1"/>
  <c r="O1031" i="22"/>
  <c r="Q1031" i="22" s="1"/>
  <c r="O1030" i="22"/>
  <c r="Q1030" i="22" s="1"/>
  <c r="O1029" i="22"/>
  <c r="Q1029" i="22" s="1"/>
  <c r="O1028" i="22"/>
  <c r="Q1028" i="22" s="1"/>
  <c r="O1027" i="22"/>
  <c r="Q1027" i="22" s="1"/>
  <c r="O1026" i="22"/>
  <c r="Q1026" i="22" s="1"/>
  <c r="O1025" i="22"/>
  <c r="Q1025" i="22" s="1"/>
  <c r="O1024" i="22"/>
  <c r="Q1024" i="22" s="1"/>
  <c r="O1023" i="22"/>
  <c r="Q1023" i="22" s="1"/>
  <c r="O1022" i="22"/>
  <c r="Q1022" i="22" s="1"/>
  <c r="O1021" i="22"/>
  <c r="Q1021" i="22" s="1"/>
  <c r="O1020" i="22"/>
  <c r="Q1020" i="22" s="1"/>
  <c r="O1019" i="22"/>
  <c r="Q1019" i="22" s="1"/>
  <c r="O1018" i="22"/>
  <c r="Q1018" i="22" s="1"/>
  <c r="O1017" i="22"/>
  <c r="Q1017" i="22" s="1"/>
  <c r="O1016" i="22"/>
  <c r="Q1016" i="22" s="1"/>
  <c r="O1015" i="22"/>
  <c r="Q1015" i="22" s="1"/>
  <c r="O1014" i="22"/>
  <c r="Q1014" i="22" s="1"/>
  <c r="O1013" i="22"/>
  <c r="Q1013" i="22" s="1"/>
  <c r="O1012" i="22"/>
  <c r="Q1012" i="22" s="1"/>
  <c r="O1011" i="22"/>
  <c r="Q1011" i="22" s="1"/>
  <c r="O1010" i="22"/>
  <c r="Q1010" i="22" s="1"/>
  <c r="O1009" i="22"/>
  <c r="Q1009" i="22" s="1"/>
  <c r="O1008" i="22"/>
  <c r="Q1008" i="22" s="1"/>
  <c r="O1007" i="22"/>
  <c r="Q1007" i="22" s="1"/>
  <c r="O1006" i="22"/>
  <c r="Q1006" i="22" s="1"/>
  <c r="O1005" i="22"/>
  <c r="Q1005" i="22" s="1"/>
  <c r="O1004" i="22"/>
  <c r="Q1004" i="22" s="1"/>
  <c r="O1003" i="22"/>
  <c r="Q1003" i="22" s="1"/>
  <c r="O1002" i="22"/>
  <c r="Q1002" i="22" s="1"/>
  <c r="O1001" i="22"/>
  <c r="Q1001" i="22" s="1"/>
  <c r="O1000" i="22"/>
  <c r="Q1000" i="22" s="1"/>
  <c r="O999" i="22"/>
  <c r="Q999" i="22" s="1"/>
  <c r="O998" i="22"/>
  <c r="Q998" i="22" s="1"/>
  <c r="O997" i="22"/>
  <c r="Q997" i="22" s="1"/>
  <c r="O996" i="22"/>
  <c r="Q996" i="22" s="1"/>
  <c r="O995" i="22"/>
  <c r="Q995" i="22" s="1"/>
  <c r="O994" i="22"/>
  <c r="Q994" i="22" s="1"/>
  <c r="O993" i="22"/>
  <c r="Q993" i="22" s="1"/>
  <c r="O992" i="22"/>
  <c r="Q992" i="22" s="1"/>
  <c r="O991" i="22"/>
  <c r="Q991" i="22" s="1"/>
  <c r="O990" i="22"/>
  <c r="Q990" i="22" s="1"/>
  <c r="O989" i="22"/>
  <c r="Q989" i="22" s="1"/>
  <c r="O988" i="22"/>
  <c r="Q988" i="22" s="1"/>
  <c r="O987" i="22"/>
  <c r="Q987" i="22" s="1"/>
  <c r="O986" i="22"/>
  <c r="Q986" i="22" s="1"/>
  <c r="O985" i="22"/>
  <c r="Q985" i="22" s="1"/>
  <c r="O984" i="22"/>
  <c r="Q984" i="22" s="1"/>
  <c r="O983" i="22"/>
  <c r="Q983" i="22" s="1"/>
  <c r="O982" i="22"/>
  <c r="Q982" i="22" s="1"/>
  <c r="O981" i="22"/>
  <c r="Q981" i="22" s="1"/>
  <c r="O980" i="22"/>
  <c r="Q980" i="22" s="1"/>
  <c r="O979" i="22"/>
  <c r="Q979" i="22" s="1"/>
  <c r="O978" i="22"/>
  <c r="Q978" i="22" s="1"/>
  <c r="O977" i="22"/>
  <c r="Q977" i="22" s="1"/>
  <c r="O976" i="22"/>
  <c r="Q976" i="22" s="1"/>
  <c r="O975" i="22"/>
  <c r="Q975" i="22" s="1"/>
  <c r="O974" i="22"/>
  <c r="Q974" i="22" s="1"/>
  <c r="O973" i="22"/>
  <c r="Q973" i="22" s="1"/>
  <c r="O972" i="22"/>
  <c r="Q972" i="22" s="1"/>
  <c r="O971" i="22"/>
  <c r="Q971" i="22" s="1"/>
  <c r="O970" i="22"/>
  <c r="Q970" i="22" s="1"/>
  <c r="O969" i="22"/>
  <c r="Q969" i="22" s="1"/>
  <c r="O968" i="22"/>
  <c r="Q968" i="22" s="1"/>
  <c r="O967" i="22"/>
  <c r="Q967" i="22" s="1"/>
  <c r="O966" i="22"/>
  <c r="Q966" i="22" s="1"/>
  <c r="O965" i="22"/>
  <c r="Q965" i="22" s="1"/>
  <c r="O964" i="22"/>
  <c r="Q964" i="22" s="1"/>
  <c r="O963" i="22"/>
  <c r="Q963" i="22" s="1"/>
  <c r="O962" i="22"/>
  <c r="Q962" i="22" s="1"/>
  <c r="O961" i="22"/>
  <c r="Q961" i="22" s="1"/>
  <c r="O960" i="22"/>
  <c r="Q960" i="22" s="1"/>
  <c r="O959" i="22"/>
  <c r="Q959" i="22" s="1"/>
  <c r="O958" i="22"/>
  <c r="Q958" i="22" s="1"/>
  <c r="O957" i="22"/>
  <c r="Q957" i="22" s="1"/>
  <c r="O956" i="22"/>
  <c r="Q956" i="22" s="1"/>
  <c r="O955" i="22"/>
  <c r="Q955" i="22" s="1"/>
  <c r="O954" i="22"/>
  <c r="Q954" i="22" s="1"/>
  <c r="O953" i="22"/>
  <c r="Q953" i="22" s="1"/>
  <c r="O952" i="22"/>
  <c r="Q952" i="22" s="1"/>
  <c r="O951" i="22"/>
  <c r="Q951" i="22" s="1"/>
  <c r="O950" i="22"/>
  <c r="Q950" i="22" s="1"/>
  <c r="O949" i="22"/>
  <c r="Q949" i="22" s="1"/>
  <c r="O948" i="22"/>
  <c r="Q948" i="22" s="1"/>
  <c r="O947" i="22"/>
  <c r="Q947" i="22" s="1"/>
  <c r="O946" i="22"/>
  <c r="Q946" i="22" s="1"/>
  <c r="O945" i="22"/>
  <c r="Q945" i="22" s="1"/>
  <c r="O944" i="22"/>
  <c r="Q944" i="22" s="1"/>
  <c r="O943" i="22"/>
  <c r="Q943" i="22" s="1"/>
  <c r="O942" i="22"/>
  <c r="Q942" i="22" s="1"/>
  <c r="O941" i="22"/>
  <c r="Q941" i="22" s="1"/>
  <c r="O940" i="22"/>
  <c r="Q940" i="22" s="1"/>
  <c r="O939" i="22"/>
  <c r="Q939" i="22" s="1"/>
  <c r="O938" i="22"/>
  <c r="Q938" i="22" s="1"/>
  <c r="O937" i="22"/>
  <c r="Q937" i="22" s="1"/>
  <c r="O936" i="22"/>
  <c r="Q936" i="22" s="1"/>
  <c r="O935" i="22"/>
  <c r="Q935" i="22" s="1"/>
  <c r="O934" i="22"/>
  <c r="Q934" i="22" s="1"/>
  <c r="O933" i="22"/>
  <c r="Q933" i="22" s="1"/>
  <c r="O932" i="22"/>
  <c r="Q932" i="22" s="1"/>
  <c r="O931" i="22"/>
  <c r="Q931" i="22" s="1"/>
  <c r="O930" i="22"/>
  <c r="Q930" i="22" s="1"/>
  <c r="O929" i="22"/>
  <c r="Q929" i="22" s="1"/>
  <c r="O928" i="22"/>
  <c r="Q928" i="22" s="1"/>
  <c r="O927" i="22"/>
  <c r="Q927" i="22" s="1"/>
  <c r="O926" i="22"/>
  <c r="Q926" i="22" s="1"/>
  <c r="O925" i="22"/>
  <c r="Q925" i="22" s="1"/>
  <c r="O924" i="22"/>
  <c r="Q924" i="22" s="1"/>
  <c r="O923" i="22"/>
  <c r="Q923" i="22" s="1"/>
  <c r="O922" i="22"/>
  <c r="Q922" i="22" s="1"/>
  <c r="O921" i="22"/>
  <c r="Q921" i="22" s="1"/>
  <c r="O920" i="22"/>
  <c r="Q920" i="22" s="1"/>
  <c r="O919" i="22"/>
  <c r="Q919" i="22" s="1"/>
  <c r="O918" i="22"/>
  <c r="Q918" i="22" s="1"/>
  <c r="O917" i="22"/>
  <c r="Q917" i="22" s="1"/>
  <c r="O916" i="22"/>
  <c r="Q916" i="22" s="1"/>
  <c r="O915" i="22"/>
  <c r="Q915" i="22" s="1"/>
  <c r="O914" i="22"/>
  <c r="Q914" i="22" s="1"/>
  <c r="O913" i="22"/>
  <c r="Q913" i="22" s="1"/>
  <c r="O912" i="22"/>
  <c r="Q912" i="22" s="1"/>
  <c r="O911" i="22"/>
  <c r="Q911" i="22" s="1"/>
  <c r="O910" i="22"/>
  <c r="Q910" i="22" s="1"/>
  <c r="O909" i="22"/>
  <c r="Q909" i="22" s="1"/>
  <c r="O908" i="22"/>
  <c r="Q908" i="22" s="1"/>
  <c r="O907" i="22"/>
  <c r="Q907" i="22" s="1"/>
  <c r="O906" i="22"/>
  <c r="Q906" i="22" s="1"/>
  <c r="O905" i="22"/>
  <c r="Q905" i="22" s="1"/>
  <c r="O904" i="22"/>
  <c r="Q904" i="22" s="1"/>
  <c r="O903" i="22"/>
  <c r="Q903" i="22" s="1"/>
  <c r="O902" i="22"/>
  <c r="Q902" i="22" s="1"/>
  <c r="O901" i="22"/>
  <c r="Q901" i="22" s="1"/>
  <c r="O900" i="22"/>
  <c r="Q900" i="22" s="1"/>
  <c r="O899" i="22"/>
  <c r="Q899" i="22" s="1"/>
  <c r="O898" i="22"/>
  <c r="Q898" i="22" s="1"/>
  <c r="O897" i="22"/>
  <c r="Q897" i="22" s="1"/>
  <c r="O896" i="22"/>
  <c r="Q896" i="22" s="1"/>
  <c r="O895" i="22"/>
  <c r="Q895" i="22" s="1"/>
  <c r="O894" i="22"/>
  <c r="Q894" i="22" s="1"/>
  <c r="O893" i="22"/>
  <c r="Q893" i="22" s="1"/>
  <c r="O892" i="22"/>
  <c r="Q892" i="22" s="1"/>
  <c r="O891" i="22"/>
  <c r="Q891" i="22" s="1"/>
  <c r="O890" i="22"/>
  <c r="Q890" i="22" s="1"/>
  <c r="O889" i="22"/>
  <c r="Q889" i="22" s="1"/>
  <c r="O888" i="22"/>
  <c r="Q888" i="22" s="1"/>
  <c r="O887" i="22"/>
  <c r="Q887" i="22" s="1"/>
  <c r="O886" i="22"/>
  <c r="Q886" i="22" s="1"/>
  <c r="O885" i="22"/>
  <c r="Q885" i="22" s="1"/>
  <c r="O884" i="22"/>
  <c r="Q884" i="22" s="1"/>
  <c r="O883" i="22"/>
  <c r="Q883" i="22" s="1"/>
  <c r="O882" i="22"/>
  <c r="Q882" i="22" s="1"/>
  <c r="O881" i="22"/>
  <c r="Q881" i="22" s="1"/>
  <c r="O880" i="22"/>
  <c r="Q880" i="22" s="1"/>
  <c r="O879" i="22"/>
  <c r="Q879" i="22" s="1"/>
  <c r="O878" i="22"/>
  <c r="Q878" i="22" s="1"/>
  <c r="O877" i="22"/>
  <c r="Q877" i="22" s="1"/>
  <c r="O876" i="22"/>
  <c r="Q876" i="22" s="1"/>
  <c r="O875" i="22"/>
  <c r="Q875" i="22" s="1"/>
  <c r="O874" i="22"/>
  <c r="Q874" i="22" s="1"/>
  <c r="O873" i="22"/>
  <c r="Q873" i="22" s="1"/>
  <c r="O872" i="22"/>
  <c r="Q872" i="22" s="1"/>
  <c r="O871" i="22"/>
  <c r="Q871" i="22" s="1"/>
  <c r="O870" i="22"/>
  <c r="Q870" i="22" s="1"/>
  <c r="O869" i="22"/>
  <c r="Q869" i="22" s="1"/>
  <c r="O868" i="22"/>
  <c r="Q868" i="22" s="1"/>
  <c r="O867" i="22"/>
  <c r="Q867" i="22" s="1"/>
  <c r="O866" i="22"/>
  <c r="Q866" i="22" s="1"/>
  <c r="O865" i="22"/>
  <c r="Q865" i="22" s="1"/>
  <c r="O864" i="22"/>
  <c r="Q864" i="22" s="1"/>
  <c r="O863" i="22"/>
  <c r="Q863" i="22" s="1"/>
  <c r="O862" i="22"/>
  <c r="Q862" i="22" s="1"/>
  <c r="O861" i="22"/>
  <c r="Q861" i="22" s="1"/>
  <c r="O860" i="22"/>
  <c r="Q860" i="22" s="1"/>
  <c r="O859" i="22"/>
  <c r="Q859" i="22" s="1"/>
  <c r="O858" i="22"/>
  <c r="Q858" i="22" s="1"/>
  <c r="O857" i="22"/>
  <c r="Q857" i="22" s="1"/>
  <c r="O856" i="22"/>
  <c r="Q856" i="22" s="1"/>
  <c r="O855" i="22"/>
  <c r="Q855" i="22" s="1"/>
  <c r="O854" i="22"/>
  <c r="Q854" i="22" s="1"/>
  <c r="O853" i="22"/>
  <c r="Q853" i="22" s="1"/>
  <c r="O852" i="22"/>
  <c r="Q852" i="22" s="1"/>
  <c r="O851" i="22"/>
  <c r="Q851" i="22" s="1"/>
  <c r="O850" i="22"/>
  <c r="Q850" i="22" s="1"/>
  <c r="O849" i="22"/>
  <c r="Q849" i="22" s="1"/>
  <c r="O848" i="22"/>
  <c r="Q848" i="22" s="1"/>
  <c r="O847" i="22"/>
  <c r="Q847" i="22" s="1"/>
  <c r="O846" i="22"/>
  <c r="Q846" i="22" s="1"/>
  <c r="O845" i="22"/>
  <c r="Q845" i="22" s="1"/>
  <c r="O844" i="22"/>
  <c r="Q844" i="22" s="1"/>
  <c r="O843" i="22"/>
  <c r="Q843" i="22" s="1"/>
  <c r="O842" i="22"/>
  <c r="Q842" i="22" s="1"/>
  <c r="O841" i="22"/>
  <c r="Q841" i="22" s="1"/>
  <c r="O840" i="22"/>
  <c r="Q840" i="22" s="1"/>
  <c r="O839" i="22"/>
  <c r="Q839" i="22" s="1"/>
  <c r="O838" i="22"/>
  <c r="Q838" i="22" s="1"/>
  <c r="O837" i="22"/>
  <c r="Q837" i="22" s="1"/>
  <c r="O836" i="22"/>
  <c r="Q836" i="22" s="1"/>
  <c r="O835" i="22"/>
  <c r="Q835" i="22" s="1"/>
  <c r="O834" i="22"/>
  <c r="Q834" i="22" s="1"/>
  <c r="O833" i="22"/>
  <c r="Q833" i="22" s="1"/>
  <c r="O832" i="22"/>
  <c r="Q832" i="22" s="1"/>
  <c r="O831" i="22"/>
  <c r="Q831" i="22" s="1"/>
  <c r="O830" i="22"/>
  <c r="Q830" i="22" s="1"/>
  <c r="O829" i="22"/>
  <c r="Q829" i="22" s="1"/>
  <c r="O828" i="22"/>
  <c r="Q828" i="22" s="1"/>
  <c r="O827" i="22"/>
  <c r="Q827" i="22" s="1"/>
  <c r="O826" i="22"/>
  <c r="Q826" i="22" s="1"/>
  <c r="O825" i="22"/>
  <c r="Q825" i="22" s="1"/>
  <c r="O824" i="22"/>
  <c r="Q824" i="22" s="1"/>
  <c r="O823" i="22"/>
  <c r="Q823" i="22" s="1"/>
  <c r="O822" i="22"/>
  <c r="Q822" i="22" s="1"/>
  <c r="O821" i="22"/>
  <c r="Q821" i="22" s="1"/>
  <c r="O820" i="22"/>
  <c r="Q820" i="22" s="1"/>
  <c r="O819" i="22"/>
  <c r="Q819" i="22" s="1"/>
  <c r="O818" i="22"/>
  <c r="Q818" i="22" s="1"/>
  <c r="O817" i="22"/>
  <c r="Q817" i="22" s="1"/>
  <c r="O816" i="22"/>
  <c r="Q816" i="22" s="1"/>
  <c r="O815" i="22"/>
  <c r="Q815" i="22" s="1"/>
  <c r="O814" i="22"/>
  <c r="Q814" i="22" s="1"/>
  <c r="O813" i="22"/>
  <c r="Q813" i="22" s="1"/>
  <c r="O812" i="22"/>
  <c r="Q812" i="22" s="1"/>
  <c r="O811" i="22"/>
  <c r="Q811" i="22" s="1"/>
  <c r="O810" i="22"/>
  <c r="Q810" i="22" s="1"/>
  <c r="O809" i="22"/>
  <c r="Q809" i="22" s="1"/>
  <c r="O808" i="22"/>
  <c r="Q808" i="22" s="1"/>
  <c r="O807" i="22"/>
  <c r="Q807" i="22" s="1"/>
  <c r="O806" i="22"/>
  <c r="Q806" i="22" s="1"/>
  <c r="O805" i="22"/>
  <c r="Q805" i="22" s="1"/>
  <c r="O804" i="22"/>
  <c r="Q804" i="22" s="1"/>
  <c r="O803" i="22"/>
  <c r="Q803" i="22" s="1"/>
  <c r="O802" i="22"/>
  <c r="Q802" i="22" s="1"/>
  <c r="O801" i="22"/>
  <c r="Q801" i="22" s="1"/>
  <c r="O800" i="22"/>
  <c r="Q800" i="22" s="1"/>
  <c r="O799" i="22"/>
  <c r="Q799" i="22" s="1"/>
  <c r="O798" i="22"/>
  <c r="Q798" i="22" s="1"/>
  <c r="O797" i="22"/>
  <c r="Q797" i="22" s="1"/>
  <c r="O796" i="22"/>
  <c r="Q796" i="22" s="1"/>
  <c r="O795" i="22"/>
  <c r="Q795" i="22" s="1"/>
  <c r="O794" i="22"/>
  <c r="Q794" i="22" s="1"/>
  <c r="O793" i="22"/>
  <c r="Q793" i="22" s="1"/>
  <c r="O792" i="22"/>
  <c r="Q792" i="22" s="1"/>
  <c r="O791" i="22"/>
  <c r="Q791" i="22" s="1"/>
  <c r="O790" i="22"/>
  <c r="Q790" i="22" s="1"/>
  <c r="O789" i="22"/>
  <c r="Q789" i="22" s="1"/>
  <c r="O788" i="22"/>
  <c r="Q788" i="22" s="1"/>
  <c r="O787" i="22"/>
  <c r="Q787" i="22" s="1"/>
  <c r="O786" i="22"/>
  <c r="Q786" i="22" s="1"/>
  <c r="O785" i="22"/>
  <c r="Q785" i="22" s="1"/>
  <c r="O784" i="22"/>
  <c r="Q784" i="22" s="1"/>
  <c r="O783" i="22"/>
  <c r="Q783" i="22" s="1"/>
  <c r="O782" i="22"/>
  <c r="Q782" i="22" s="1"/>
  <c r="O781" i="22"/>
  <c r="Q781" i="22" s="1"/>
  <c r="O780" i="22"/>
  <c r="Q780" i="22" s="1"/>
  <c r="O779" i="22"/>
  <c r="Q779" i="22" s="1"/>
  <c r="O778" i="22"/>
  <c r="Q778" i="22" s="1"/>
  <c r="O777" i="22"/>
  <c r="Q777" i="22" s="1"/>
  <c r="O776" i="22"/>
  <c r="Q776" i="22" s="1"/>
  <c r="O775" i="22"/>
  <c r="Q775" i="22" s="1"/>
  <c r="O774" i="22"/>
  <c r="Q774" i="22" s="1"/>
  <c r="O773" i="22"/>
  <c r="Q773" i="22" s="1"/>
  <c r="O772" i="22"/>
  <c r="Q772" i="22" s="1"/>
  <c r="O771" i="22"/>
  <c r="Q771" i="22" s="1"/>
  <c r="O770" i="22"/>
  <c r="Q770" i="22" s="1"/>
  <c r="O769" i="22"/>
  <c r="Q769" i="22" s="1"/>
  <c r="O768" i="22"/>
  <c r="Q768" i="22" s="1"/>
  <c r="O767" i="22"/>
  <c r="Q767" i="22" s="1"/>
  <c r="O766" i="22"/>
  <c r="Q766" i="22" s="1"/>
  <c r="O765" i="22"/>
  <c r="Q765" i="22" s="1"/>
  <c r="O764" i="22"/>
  <c r="Q764" i="22" s="1"/>
  <c r="O763" i="22"/>
  <c r="Q763" i="22" s="1"/>
  <c r="O762" i="22"/>
  <c r="Q762" i="22" s="1"/>
  <c r="O761" i="22"/>
  <c r="Q761" i="22" s="1"/>
  <c r="O760" i="22"/>
  <c r="Q760" i="22" s="1"/>
  <c r="O759" i="22"/>
  <c r="Q759" i="22" s="1"/>
  <c r="O758" i="22"/>
  <c r="Q758" i="22" s="1"/>
  <c r="O757" i="22"/>
  <c r="Q757" i="22" s="1"/>
  <c r="O756" i="22"/>
  <c r="Q756" i="22" s="1"/>
  <c r="O755" i="22"/>
  <c r="Q755" i="22" s="1"/>
  <c r="O754" i="22"/>
  <c r="Q754" i="22" s="1"/>
  <c r="O753" i="22"/>
  <c r="Q753" i="22" s="1"/>
  <c r="O752" i="22"/>
  <c r="Q752" i="22" s="1"/>
  <c r="O751" i="22"/>
  <c r="Q751" i="22" s="1"/>
  <c r="O750" i="22"/>
  <c r="Q750" i="22" s="1"/>
  <c r="O749" i="22"/>
  <c r="Q749" i="22" s="1"/>
  <c r="O748" i="22"/>
  <c r="Q748" i="22" s="1"/>
  <c r="O747" i="22"/>
  <c r="Q747" i="22" s="1"/>
  <c r="O746" i="22"/>
  <c r="Q746" i="22" s="1"/>
  <c r="O745" i="22"/>
  <c r="Q745" i="22" s="1"/>
  <c r="O744" i="22"/>
  <c r="Q744" i="22" s="1"/>
  <c r="O743" i="22"/>
  <c r="Q743" i="22" s="1"/>
  <c r="O742" i="22"/>
  <c r="Q742" i="22" s="1"/>
  <c r="O741" i="22"/>
  <c r="Q741" i="22" s="1"/>
  <c r="O740" i="22"/>
  <c r="Q740" i="22" s="1"/>
  <c r="O739" i="22"/>
  <c r="Q739" i="22" s="1"/>
  <c r="O738" i="22"/>
  <c r="Q738" i="22" s="1"/>
  <c r="O737" i="22"/>
  <c r="Q737" i="22" s="1"/>
  <c r="O736" i="22"/>
  <c r="Q736" i="22" s="1"/>
  <c r="O735" i="22"/>
  <c r="Q735" i="22" s="1"/>
  <c r="O734" i="22"/>
  <c r="Q734" i="22" s="1"/>
  <c r="O733" i="22"/>
  <c r="Q733" i="22" s="1"/>
  <c r="O732" i="22"/>
  <c r="Q732" i="22" s="1"/>
  <c r="O731" i="22"/>
  <c r="Q731" i="22" s="1"/>
  <c r="O730" i="22"/>
  <c r="Q730" i="22" s="1"/>
  <c r="O729" i="22"/>
  <c r="Q729" i="22" s="1"/>
  <c r="O728" i="22"/>
  <c r="Q728" i="22" s="1"/>
  <c r="O727" i="22"/>
  <c r="Q727" i="22" s="1"/>
  <c r="O726" i="22"/>
  <c r="Q726" i="22" s="1"/>
  <c r="O725" i="22"/>
  <c r="Q725" i="22" s="1"/>
  <c r="O724" i="22"/>
  <c r="Q724" i="22" s="1"/>
  <c r="O723" i="22"/>
  <c r="Q723" i="22" s="1"/>
  <c r="O722" i="22"/>
  <c r="Q722" i="22" s="1"/>
  <c r="O721" i="22"/>
  <c r="Q721" i="22" s="1"/>
  <c r="O720" i="22"/>
  <c r="Q720" i="22" s="1"/>
  <c r="O719" i="22"/>
  <c r="Q719" i="22" s="1"/>
  <c r="O718" i="22"/>
  <c r="Q718" i="22" s="1"/>
  <c r="O717" i="22"/>
  <c r="Q717" i="22" s="1"/>
  <c r="O716" i="22"/>
  <c r="Q716" i="22" s="1"/>
  <c r="O715" i="22"/>
  <c r="Q715" i="22" s="1"/>
  <c r="O714" i="22"/>
  <c r="Q714" i="22" s="1"/>
  <c r="O713" i="22"/>
  <c r="Q713" i="22" s="1"/>
  <c r="O712" i="22"/>
  <c r="Q712" i="22" s="1"/>
  <c r="O711" i="22"/>
  <c r="Q711" i="22" s="1"/>
  <c r="O710" i="22"/>
  <c r="Q710" i="22" s="1"/>
  <c r="O709" i="22"/>
  <c r="Q709" i="22" s="1"/>
  <c r="O708" i="22"/>
  <c r="Q708" i="22" s="1"/>
  <c r="O707" i="22"/>
  <c r="Q707" i="22" s="1"/>
  <c r="O706" i="22"/>
  <c r="Q706" i="22" s="1"/>
  <c r="O705" i="22"/>
  <c r="Q705" i="22" s="1"/>
  <c r="O704" i="22"/>
  <c r="Q704" i="22" s="1"/>
  <c r="O703" i="22"/>
  <c r="Q703" i="22" s="1"/>
  <c r="O702" i="22"/>
  <c r="Q702" i="22" s="1"/>
  <c r="O701" i="22"/>
  <c r="Q701" i="22" s="1"/>
  <c r="O700" i="22"/>
  <c r="Q700" i="22" s="1"/>
  <c r="O699" i="22"/>
  <c r="Q699" i="22" s="1"/>
  <c r="O698" i="22"/>
  <c r="Q698" i="22" s="1"/>
  <c r="O697" i="22"/>
  <c r="Q697" i="22" s="1"/>
  <c r="O696" i="22"/>
  <c r="Q696" i="22" s="1"/>
  <c r="O695" i="22"/>
  <c r="Q695" i="22" s="1"/>
  <c r="O694" i="22"/>
  <c r="Q694" i="22" s="1"/>
  <c r="O693" i="22"/>
  <c r="Q693" i="22" s="1"/>
  <c r="O692" i="22"/>
  <c r="Q692" i="22" s="1"/>
  <c r="O691" i="22"/>
  <c r="Q691" i="22" s="1"/>
  <c r="O690" i="22"/>
  <c r="Q690" i="22" s="1"/>
  <c r="O689" i="22"/>
  <c r="Q689" i="22" s="1"/>
  <c r="O688" i="22"/>
  <c r="Q688" i="22" s="1"/>
  <c r="O687" i="22"/>
  <c r="Q687" i="22" s="1"/>
  <c r="O686" i="22"/>
  <c r="Q686" i="22" s="1"/>
  <c r="O685" i="22"/>
  <c r="Q685" i="22" s="1"/>
  <c r="O684" i="22"/>
  <c r="Q684" i="22" s="1"/>
  <c r="O683" i="22"/>
  <c r="Q683" i="22" s="1"/>
  <c r="O682" i="22"/>
  <c r="Q682" i="22" s="1"/>
  <c r="O681" i="22"/>
  <c r="Q681" i="22" s="1"/>
  <c r="O680" i="22"/>
  <c r="Q680" i="22" s="1"/>
  <c r="O679" i="22"/>
  <c r="Q679" i="22" s="1"/>
  <c r="O678" i="22"/>
  <c r="Q678" i="22" s="1"/>
  <c r="O677" i="22"/>
  <c r="Q677" i="22" s="1"/>
  <c r="O676" i="22"/>
  <c r="Q676" i="22" s="1"/>
  <c r="O675" i="22"/>
  <c r="Q675" i="22" s="1"/>
  <c r="O674" i="22"/>
  <c r="Q674" i="22" s="1"/>
  <c r="O673" i="22"/>
  <c r="Q673" i="22" s="1"/>
  <c r="O672" i="22"/>
  <c r="Q672" i="22" s="1"/>
  <c r="O671" i="22"/>
  <c r="Q671" i="22" s="1"/>
  <c r="O670" i="22"/>
  <c r="Q670" i="22" s="1"/>
  <c r="O669" i="22"/>
  <c r="Q669" i="22" s="1"/>
  <c r="O668" i="22"/>
  <c r="Q668" i="22" s="1"/>
  <c r="O667" i="22"/>
  <c r="Q667" i="22" s="1"/>
  <c r="O666" i="22"/>
  <c r="Q666" i="22" s="1"/>
  <c r="O665" i="22"/>
  <c r="Q665" i="22" s="1"/>
  <c r="O664" i="22"/>
  <c r="Q664" i="22" s="1"/>
  <c r="O663" i="22"/>
  <c r="Q663" i="22" s="1"/>
  <c r="O662" i="22"/>
  <c r="Q662" i="22" s="1"/>
  <c r="O661" i="22"/>
  <c r="Q661" i="22" s="1"/>
  <c r="O660" i="22"/>
  <c r="Q660" i="22" s="1"/>
  <c r="O659" i="22"/>
  <c r="Q659" i="22" s="1"/>
  <c r="O658" i="22"/>
  <c r="Q658" i="22" s="1"/>
  <c r="O657" i="22"/>
  <c r="Q657" i="22" s="1"/>
  <c r="O656" i="22"/>
  <c r="Q656" i="22" s="1"/>
  <c r="O655" i="22"/>
  <c r="Q655" i="22" s="1"/>
  <c r="O654" i="22"/>
  <c r="Q654" i="22" s="1"/>
  <c r="O653" i="22"/>
  <c r="Q653" i="22" s="1"/>
  <c r="O652" i="22"/>
  <c r="Q652" i="22" s="1"/>
  <c r="O651" i="22"/>
  <c r="Q651" i="22" s="1"/>
  <c r="O650" i="22"/>
  <c r="Q650" i="22" s="1"/>
  <c r="O649" i="22"/>
  <c r="Q649" i="22" s="1"/>
  <c r="O648" i="22"/>
  <c r="Q648" i="22" s="1"/>
  <c r="O647" i="22"/>
  <c r="Q647" i="22" s="1"/>
  <c r="O646" i="22"/>
  <c r="Q646" i="22" s="1"/>
  <c r="O645" i="22"/>
  <c r="Q645" i="22" s="1"/>
  <c r="O644" i="22"/>
  <c r="Q644" i="22" s="1"/>
  <c r="O643" i="22"/>
  <c r="Q643" i="22" s="1"/>
  <c r="O642" i="22"/>
  <c r="Q642" i="22" s="1"/>
  <c r="O641" i="22"/>
  <c r="Q641" i="22" s="1"/>
  <c r="O640" i="22"/>
  <c r="Q640" i="22" s="1"/>
  <c r="O639" i="22"/>
  <c r="Q639" i="22" s="1"/>
  <c r="O638" i="22"/>
  <c r="Q638" i="22" s="1"/>
  <c r="O637" i="22"/>
  <c r="Q637" i="22" s="1"/>
  <c r="O636" i="22"/>
  <c r="Q636" i="22" s="1"/>
  <c r="O635" i="22"/>
  <c r="Q635" i="22" s="1"/>
  <c r="O634" i="22"/>
  <c r="Q634" i="22" s="1"/>
  <c r="O633" i="22"/>
  <c r="Q633" i="22" s="1"/>
  <c r="O632" i="22"/>
  <c r="Q632" i="22" s="1"/>
  <c r="O631" i="22"/>
  <c r="Q631" i="22" s="1"/>
  <c r="O630" i="22"/>
  <c r="Q630" i="22" s="1"/>
  <c r="O629" i="22"/>
  <c r="Q629" i="22" s="1"/>
  <c r="O628" i="22"/>
  <c r="Q628" i="22" s="1"/>
  <c r="O627" i="22"/>
  <c r="Q627" i="22" s="1"/>
  <c r="O626" i="22"/>
  <c r="Q626" i="22" s="1"/>
  <c r="O625" i="22"/>
  <c r="Q625" i="22" s="1"/>
  <c r="O624" i="22"/>
  <c r="Q624" i="22" s="1"/>
  <c r="O623" i="22"/>
  <c r="Q623" i="22" s="1"/>
  <c r="O622" i="22"/>
  <c r="Q622" i="22" s="1"/>
  <c r="O621" i="22"/>
  <c r="Q621" i="22" s="1"/>
  <c r="O620" i="22"/>
  <c r="Q620" i="22" s="1"/>
  <c r="O619" i="22"/>
  <c r="Q619" i="22" s="1"/>
  <c r="O618" i="22"/>
  <c r="Q618" i="22" s="1"/>
  <c r="O617" i="22"/>
  <c r="Q617" i="22" s="1"/>
  <c r="O616" i="22"/>
  <c r="Q616" i="22" s="1"/>
  <c r="O615" i="22"/>
  <c r="Q615" i="22" s="1"/>
  <c r="O614" i="22"/>
  <c r="Q614" i="22" s="1"/>
  <c r="O613" i="22"/>
  <c r="Q613" i="22" s="1"/>
  <c r="O612" i="22"/>
  <c r="Q612" i="22" s="1"/>
  <c r="O611" i="22"/>
  <c r="Q611" i="22" s="1"/>
  <c r="O610" i="22"/>
  <c r="Q610" i="22" s="1"/>
  <c r="O609" i="22"/>
  <c r="Q609" i="22" s="1"/>
  <c r="O608" i="22"/>
  <c r="Q608" i="22" s="1"/>
  <c r="O607" i="22"/>
  <c r="Q607" i="22" s="1"/>
  <c r="O606" i="22"/>
  <c r="Q606" i="22" s="1"/>
  <c r="O605" i="22"/>
  <c r="Q605" i="22" s="1"/>
  <c r="O604" i="22"/>
  <c r="Q604" i="22" s="1"/>
  <c r="O603" i="22"/>
  <c r="Q603" i="22" s="1"/>
  <c r="O602" i="22"/>
  <c r="Q602" i="22" s="1"/>
  <c r="O601" i="22"/>
  <c r="Q601" i="22" s="1"/>
  <c r="O600" i="22"/>
  <c r="Q600" i="22" s="1"/>
  <c r="O599" i="22"/>
  <c r="Q599" i="22" s="1"/>
  <c r="O598" i="22"/>
  <c r="Q598" i="22" s="1"/>
  <c r="O597" i="22"/>
  <c r="Q597" i="22" s="1"/>
  <c r="O596" i="22"/>
  <c r="Q596" i="22" s="1"/>
  <c r="O595" i="22"/>
  <c r="Q595" i="22" s="1"/>
  <c r="O594" i="22"/>
  <c r="Q594" i="22" s="1"/>
  <c r="O593" i="22"/>
  <c r="Q593" i="22" s="1"/>
  <c r="O592" i="22"/>
  <c r="Q592" i="22" s="1"/>
  <c r="O591" i="22"/>
  <c r="Q591" i="22" s="1"/>
  <c r="O590" i="22"/>
  <c r="Q590" i="22" s="1"/>
  <c r="O589" i="22"/>
  <c r="Q589" i="22" s="1"/>
  <c r="O588" i="22"/>
  <c r="Q588" i="22" s="1"/>
  <c r="O587" i="22"/>
  <c r="Q587" i="22" s="1"/>
  <c r="O586" i="22"/>
  <c r="Q586" i="22" s="1"/>
  <c r="O585" i="22"/>
  <c r="Q585" i="22" s="1"/>
  <c r="O584" i="22"/>
  <c r="Q584" i="22" s="1"/>
  <c r="O583" i="22"/>
  <c r="Q583" i="22" s="1"/>
  <c r="O582" i="22"/>
  <c r="Q582" i="22" s="1"/>
  <c r="O581" i="22"/>
  <c r="Q581" i="22" s="1"/>
  <c r="O580" i="22"/>
  <c r="Q580" i="22" s="1"/>
  <c r="O579" i="22"/>
  <c r="Q579" i="22" s="1"/>
  <c r="O578" i="22"/>
  <c r="Q578" i="22" s="1"/>
  <c r="O577" i="22"/>
  <c r="Q577" i="22" s="1"/>
  <c r="O576" i="22"/>
  <c r="Q576" i="22" s="1"/>
  <c r="O575" i="22"/>
  <c r="Q575" i="22" s="1"/>
  <c r="O574" i="22"/>
  <c r="Q574" i="22" s="1"/>
  <c r="O573" i="22"/>
  <c r="Q573" i="22" s="1"/>
  <c r="O572" i="22"/>
  <c r="Q572" i="22" s="1"/>
  <c r="O571" i="22"/>
  <c r="Q571" i="22" s="1"/>
  <c r="O570" i="22"/>
  <c r="Q570" i="22" s="1"/>
  <c r="O569" i="22"/>
  <c r="Q569" i="22" s="1"/>
  <c r="O568" i="22"/>
  <c r="Q568" i="22" s="1"/>
  <c r="O567" i="22"/>
  <c r="Q567" i="22" s="1"/>
  <c r="O566" i="22"/>
  <c r="Q566" i="22" s="1"/>
  <c r="O565" i="22"/>
  <c r="Q565" i="22" s="1"/>
  <c r="O564" i="22"/>
  <c r="Q564" i="22" s="1"/>
  <c r="O563" i="22"/>
  <c r="Q563" i="22" s="1"/>
  <c r="O562" i="22"/>
  <c r="Q562" i="22" s="1"/>
  <c r="O561" i="22"/>
  <c r="Q561" i="22" s="1"/>
  <c r="O560" i="22"/>
  <c r="Q560" i="22" s="1"/>
  <c r="O559" i="22"/>
  <c r="Q559" i="22" s="1"/>
  <c r="O558" i="22"/>
  <c r="Q558" i="22" s="1"/>
  <c r="O557" i="22"/>
  <c r="Q557" i="22" s="1"/>
  <c r="O556" i="22"/>
  <c r="Q556" i="22" s="1"/>
  <c r="O555" i="22"/>
  <c r="Q555" i="22" s="1"/>
  <c r="O554" i="22"/>
  <c r="Q554" i="22" s="1"/>
  <c r="O553" i="22"/>
  <c r="Q553" i="22" s="1"/>
  <c r="O552" i="22"/>
  <c r="Q552" i="22" s="1"/>
  <c r="O551" i="22"/>
  <c r="Q551" i="22" s="1"/>
  <c r="O550" i="22"/>
  <c r="Q550" i="22" s="1"/>
  <c r="O549" i="22"/>
  <c r="Q549" i="22" s="1"/>
  <c r="O548" i="22"/>
  <c r="Q548" i="22" s="1"/>
  <c r="O547" i="22"/>
  <c r="Q547" i="22" s="1"/>
  <c r="O546" i="22"/>
  <c r="Q546" i="22" s="1"/>
  <c r="O545" i="22"/>
  <c r="Q545" i="22" s="1"/>
  <c r="O544" i="22"/>
  <c r="Q544" i="22" s="1"/>
  <c r="O543" i="22"/>
  <c r="Q543" i="22" s="1"/>
  <c r="O542" i="22"/>
  <c r="Q542" i="22" s="1"/>
  <c r="O541" i="22"/>
  <c r="Q541" i="22" s="1"/>
  <c r="O540" i="22"/>
  <c r="Q540" i="22" s="1"/>
  <c r="O539" i="22"/>
  <c r="Q539" i="22" s="1"/>
  <c r="O538" i="22"/>
  <c r="Q538" i="22" s="1"/>
  <c r="O537" i="22"/>
  <c r="Q537" i="22" s="1"/>
  <c r="O536" i="22"/>
  <c r="Q536" i="22" s="1"/>
  <c r="O535" i="22"/>
  <c r="Q535" i="22" s="1"/>
  <c r="O534" i="22"/>
  <c r="Q534" i="22" s="1"/>
  <c r="O533" i="22"/>
  <c r="Q533" i="22" s="1"/>
  <c r="O532" i="22"/>
  <c r="Q532" i="22" s="1"/>
  <c r="O531" i="22"/>
  <c r="Q531" i="22" s="1"/>
  <c r="O530" i="22"/>
  <c r="Q530" i="22" s="1"/>
  <c r="O529" i="22"/>
  <c r="Q529" i="22" s="1"/>
  <c r="O528" i="22"/>
  <c r="Q528" i="22" s="1"/>
  <c r="O527" i="22"/>
  <c r="Q527" i="22" s="1"/>
  <c r="O526" i="22"/>
  <c r="Q526" i="22" s="1"/>
  <c r="O525" i="22"/>
  <c r="Q525" i="22" s="1"/>
  <c r="O524" i="22"/>
  <c r="Q524" i="22" s="1"/>
  <c r="O523" i="22"/>
  <c r="Q523" i="22" s="1"/>
  <c r="O522" i="22"/>
  <c r="Q522" i="22" s="1"/>
  <c r="O521" i="22"/>
  <c r="Q521" i="22" s="1"/>
  <c r="O520" i="22"/>
  <c r="Q520" i="22" s="1"/>
  <c r="O519" i="22"/>
  <c r="Q519" i="22" s="1"/>
  <c r="O518" i="22"/>
  <c r="Q518" i="22" s="1"/>
  <c r="O517" i="22"/>
  <c r="Q517" i="22" s="1"/>
  <c r="O516" i="22"/>
  <c r="Q516" i="22" s="1"/>
  <c r="O515" i="22"/>
  <c r="Q515" i="22" s="1"/>
  <c r="O514" i="22"/>
  <c r="Q514" i="22" s="1"/>
  <c r="O513" i="22"/>
  <c r="Q513" i="22" s="1"/>
  <c r="O512" i="22"/>
  <c r="Q512" i="22" s="1"/>
  <c r="O511" i="22"/>
  <c r="Q511" i="22" s="1"/>
  <c r="O510" i="22"/>
  <c r="Q510" i="22" s="1"/>
  <c r="O509" i="22"/>
  <c r="Q509" i="22" s="1"/>
  <c r="O508" i="22"/>
  <c r="Q508" i="22" s="1"/>
  <c r="O507" i="22"/>
  <c r="Q507" i="22" s="1"/>
  <c r="O506" i="22"/>
  <c r="Q506" i="22" s="1"/>
  <c r="O505" i="22"/>
  <c r="Q505" i="22" s="1"/>
  <c r="O504" i="22"/>
  <c r="Q504" i="22" s="1"/>
  <c r="O503" i="22"/>
  <c r="Q503" i="22" s="1"/>
  <c r="O502" i="22"/>
  <c r="Q502" i="22" s="1"/>
  <c r="O501" i="22"/>
  <c r="Q501" i="22" s="1"/>
  <c r="O500" i="22"/>
  <c r="Q500" i="22" s="1"/>
  <c r="O499" i="22"/>
  <c r="Q499" i="22" s="1"/>
  <c r="O498" i="22"/>
  <c r="Q498" i="22" s="1"/>
  <c r="O497" i="22"/>
  <c r="Q497" i="22" s="1"/>
  <c r="O496" i="22"/>
  <c r="Q496" i="22" s="1"/>
  <c r="O495" i="22"/>
  <c r="Q495" i="22" s="1"/>
  <c r="O494" i="22"/>
  <c r="Q494" i="22" s="1"/>
  <c r="O493" i="22"/>
  <c r="Q493" i="22" s="1"/>
  <c r="O492" i="22"/>
  <c r="Q492" i="22" s="1"/>
  <c r="O491" i="22"/>
  <c r="Q491" i="22" s="1"/>
  <c r="O490" i="22"/>
  <c r="Q490" i="22" s="1"/>
  <c r="O489" i="22"/>
  <c r="Q489" i="22" s="1"/>
  <c r="O488" i="22"/>
  <c r="Q488" i="22" s="1"/>
  <c r="O487" i="22"/>
  <c r="Q487" i="22" s="1"/>
  <c r="O486" i="22"/>
  <c r="Q486" i="22" s="1"/>
  <c r="O485" i="22"/>
  <c r="Q485" i="22" s="1"/>
  <c r="O484" i="22"/>
  <c r="Q484" i="22" s="1"/>
  <c r="O483" i="22"/>
  <c r="Q483" i="22" s="1"/>
  <c r="O482" i="22"/>
  <c r="Q482" i="22" s="1"/>
  <c r="O481" i="22"/>
  <c r="Q481" i="22" s="1"/>
  <c r="O480" i="22"/>
  <c r="Q480" i="22" s="1"/>
  <c r="O479" i="22"/>
  <c r="Q479" i="22" s="1"/>
  <c r="O478" i="22"/>
  <c r="Q478" i="22" s="1"/>
  <c r="O477" i="22"/>
  <c r="Q477" i="22" s="1"/>
  <c r="O476" i="22"/>
  <c r="Q476" i="22" s="1"/>
  <c r="O475" i="22"/>
  <c r="Q475" i="22" s="1"/>
  <c r="O474" i="22"/>
  <c r="Q474" i="22" s="1"/>
  <c r="O473" i="22"/>
  <c r="Q473" i="22" s="1"/>
  <c r="O472" i="22"/>
  <c r="Q472" i="22" s="1"/>
  <c r="O471" i="22"/>
  <c r="Q471" i="22" s="1"/>
  <c r="O470" i="22"/>
  <c r="Q470" i="22" s="1"/>
  <c r="O469" i="22"/>
  <c r="Q469" i="22" s="1"/>
  <c r="O468" i="22"/>
  <c r="Q468" i="22" s="1"/>
  <c r="O467" i="22"/>
  <c r="Q467" i="22" s="1"/>
  <c r="O466" i="22"/>
  <c r="Q466" i="22" s="1"/>
  <c r="O465" i="22"/>
  <c r="Q465" i="22" s="1"/>
  <c r="O464" i="22"/>
  <c r="Q464" i="22" s="1"/>
  <c r="O463" i="22"/>
  <c r="Q463" i="22" s="1"/>
  <c r="O462" i="22"/>
  <c r="Q462" i="22" s="1"/>
  <c r="O461" i="22"/>
  <c r="Q461" i="22" s="1"/>
  <c r="O460" i="22"/>
  <c r="Q460" i="22" s="1"/>
  <c r="O459" i="22"/>
  <c r="Q459" i="22" s="1"/>
  <c r="O458" i="22"/>
  <c r="Q458" i="22" s="1"/>
  <c r="O457" i="22"/>
  <c r="Q457" i="22" s="1"/>
  <c r="O456" i="22"/>
  <c r="Q456" i="22" s="1"/>
  <c r="O455" i="22"/>
  <c r="Q455" i="22" s="1"/>
  <c r="O454" i="22"/>
  <c r="Q454" i="22" s="1"/>
  <c r="O453" i="22"/>
  <c r="Q453" i="22" s="1"/>
  <c r="O452" i="22"/>
  <c r="Q452" i="22" s="1"/>
  <c r="O451" i="22"/>
  <c r="Q451" i="22" s="1"/>
  <c r="O450" i="22"/>
  <c r="Q450" i="22" s="1"/>
  <c r="O449" i="22"/>
  <c r="Q449" i="22" s="1"/>
  <c r="O448" i="22"/>
  <c r="Q448" i="22" s="1"/>
  <c r="O447" i="22"/>
  <c r="Q447" i="22" s="1"/>
  <c r="O446" i="22"/>
  <c r="Q446" i="22" s="1"/>
  <c r="O445" i="22"/>
  <c r="Q445" i="22" s="1"/>
  <c r="O444" i="22"/>
  <c r="Q444" i="22" s="1"/>
  <c r="O443" i="22"/>
  <c r="Q443" i="22" s="1"/>
  <c r="O442" i="22"/>
  <c r="Q442" i="22" s="1"/>
  <c r="O441" i="22"/>
  <c r="Q441" i="22" s="1"/>
  <c r="O440" i="22"/>
  <c r="Q440" i="22" s="1"/>
  <c r="O439" i="22"/>
  <c r="Q439" i="22" s="1"/>
  <c r="O438" i="22"/>
  <c r="Q438" i="22" s="1"/>
  <c r="O437" i="22"/>
  <c r="Q437" i="22" s="1"/>
  <c r="O436" i="22"/>
  <c r="Q436" i="22" s="1"/>
  <c r="O435" i="22"/>
  <c r="Q435" i="22" s="1"/>
  <c r="O434" i="22"/>
  <c r="Q434" i="22" s="1"/>
  <c r="O433" i="22"/>
  <c r="Q433" i="22" s="1"/>
  <c r="O432" i="22"/>
  <c r="Q432" i="22" s="1"/>
  <c r="O431" i="22"/>
  <c r="Q431" i="22" s="1"/>
  <c r="O430" i="22"/>
  <c r="Q430" i="22" s="1"/>
  <c r="O429" i="22"/>
  <c r="Q429" i="22" s="1"/>
  <c r="O428" i="22"/>
  <c r="Q428" i="22" s="1"/>
  <c r="O427" i="22"/>
  <c r="Q427" i="22" s="1"/>
  <c r="O426" i="22"/>
  <c r="Q426" i="22" s="1"/>
  <c r="O425" i="22"/>
  <c r="Q425" i="22" s="1"/>
  <c r="O424" i="22"/>
  <c r="Q424" i="22" s="1"/>
  <c r="O423" i="22"/>
  <c r="Q423" i="22" s="1"/>
  <c r="O422" i="22"/>
  <c r="Q422" i="22" s="1"/>
  <c r="O421" i="22"/>
  <c r="Q421" i="22" s="1"/>
  <c r="O420" i="22"/>
  <c r="Q420" i="22" s="1"/>
  <c r="O419" i="22"/>
  <c r="Q419" i="22" s="1"/>
  <c r="O418" i="22"/>
  <c r="Q418" i="22" s="1"/>
  <c r="O417" i="22"/>
  <c r="Q417" i="22" s="1"/>
  <c r="O416" i="22"/>
  <c r="Q416" i="22" s="1"/>
  <c r="O415" i="22"/>
  <c r="Q415" i="22" s="1"/>
  <c r="O414" i="22"/>
  <c r="Q414" i="22" s="1"/>
  <c r="O413" i="22"/>
  <c r="Q413" i="22" s="1"/>
  <c r="O412" i="22"/>
  <c r="Q412" i="22" s="1"/>
  <c r="O411" i="22"/>
  <c r="Q411" i="22" s="1"/>
  <c r="O410" i="22"/>
  <c r="Q410" i="22" s="1"/>
  <c r="O409" i="22"/>
  <c r="Q409" i="22" s="1"/>
  <c r="O408" i="22"/>
  <c r="Q408" i="22" s="1"/>
  <c r="O407" i="22"/>
  <c r="Q407" i="22" s="1"/>
  <c r="O406" i="22"/>
  <c r="Q406" i="22" s="1"/>
  <c r="O405" i="22"/>
  <c r="Q405" i="22" s="1"/>
  <c r="O404" i="22"/>
  <c r="Q404" i="22" s="1"/>
  <c r="O403" i="22"/>
  <c r="Q403" i="22" s="1"/>
  <c r="O402" i="22"/>
  <c r="Q402" i="22" s="1"/>
  <c r="O401" i="22"/>
  <c r="Q401" i="22" s="1"/>
  <c r="O400" i="22"/>
  <c r="Q400" i="22" s="1"/>
  <c r="O399" i="22"/>
  <c r="Q399" i="22" s="1"/>
  <c r="O398" i="22"/>
  <c r="Q398" i="22" s="1"/>
  <c r="O397" i="22"/>
  <c r="Q397" i="22" s="1"/>
  <c r="O396" i="22"/>
  <c r="Q396" i="22" s="1"/>
  <c r="O395" i="22"/>
  <c r="Q395" i="22" s="1"/>
  <c r="O394" i="22"/>
  <c r="Q394" i="22" s="1"/>
  <c r="O393" i="22"/>
  <c r="Q393" i="22" s="1"/>
  <c r="O392" i="22"/>
  <c r="Q392" i="22" s="1"/>
  <c r="O391" i="22"/>
  <c r="Q391" i="22" s="1"/>
  <c r="O390" i="22"/>
  <c r="Q390" i="22" s="1"/>
  <c r="O389" i="22"/>
  <c r="Q389" i="22" s="1"/>
  <c r="O388" i="22"/>
  <c r="Q388" i="22" s="1"/>
  <c r="O387" i="22"/>
  <c r="Q387" i="22" s="1"/>
  <c r="O386" i="22"/>
  <c r="Q386" i="22" s="1"/>
  <c r="O385" i="22"/>
  <c r="Q385" i="22" s="1"/>
  <c r="O384" i="22"/>
  <c r="Q384" i="22" s="1"/>
  <c r="O383" i="22"/>
  <c r="Q383" i="22" s="1"/>
  <c r="O382" i="22"/>
  <c r="Q382" i="22" s="1"/>
  <c r="O381" i="22"/>
  <c r="Q381" i="22" s="1"/>
  <c r="O380" i="22"/>
  <c r="Q380" i="22" s="1"/>
  <c r="O379" i="22"/>
  <c r="Q379" i="22" s="1"/>
  <c r="O378" i="22"/>
  <c r="Q378" i="22" s="1"/>
  <c r="O377" i="22"/>
  <c r="Q377" i="22" s="1"/>
  <c r="O376" i="22"/>
  <c r="Q376" i="22" s="1"/>
  <c r="O375" i="22"/>
  <c r="Q375" i="22" s="1"/>
  <c r="O374" i="22"/>
  <c r="Q374" i="22" s="1"/>
  <c r="O373" i="22"/>
  <c r="Q373" i="22" s="1"/>
  <c r="O372" i="22"/>
  <c r="Q372" i="22" s="1"/>
  <c r="O371" i="22"/>
  <c r="Q371" i="22" s="1"/>
  <c r="O370" i="22"/>
  <c r="Q370" i="22" s="1"/>
  <c r="O369" i="22"/>
  <c r="Q369" i="22" s="1"/>
  <c r="O368" i="22"/>
  <c r="Q368" i="22" s="1"/>
  <c r="O367" i="22"/>
  <c r="Q367" i="22" s="1"/>
  <c r="O366" i="22"/>
  <c r="Q366" i="22" s="1"/>
  <c r="O365" i="22"/>
  <c r="Q365" i="22" s="1"/>
  <c r="O364" i="22"/>
  <c r="Q364" i="22" s="1"/>
  <c r="O363" i="22"/>
  <c r="Q363" i="22" s="1"/>
  <c r="O362" i="22"/>
  <c r="Q362" i="22" s="1"/>
  <c r="O361" i="22"/>
  <c r="Q361" i="22" s="1"/>
  <c r="O360" i="22"/>
  <c r="Q360" i="22" s="1"/>
  <c r="O359" i="22"/>
  <c r="Q359" i="22" s="1"/>
  <c r="O358" i="22"/>
  <c r="Q358" i="22" s="1"/>
  <c r="O357" i="22"/>
  <c r="Q357" i="22" s="1"/>
  <c r="O356" i="22"/>
  <c r="Q356" i="22" s="1"/>
  <c r="O355" i="22"/>
  <c r="Q355" i="22" s="1"/>
  <c r="O354" i="22"/>
  <c r="Q354" i="22" s="1"/>
  <c r="O353" i="22"/>
  <c r="Q353" i="22" s="1"/>
  <c r="O352" i="22"/>
  <c r="Q352" i="22" s="1"/>
  <c r="O351" i="22"/>
  <c r="Q351" i="22" s="1"/>
  <c r="O350" i="22"/>
  <c r="Q350" i="22" s="1"/>
  <c r="O349" i="22"/>
  <c r="Q349" i="22" s="1"/>
  <c r="O348" i="22"/>
  <c r="Q348" i="22" s="1"/>
  <c r="O347" i="22"/>
  <c r="Q347" i="22" s="1"/>
  <c r="O346" i="22"/>
  <c r="Q346" i="22" s="1"/>
  <c r="O345" i="22"/>
  <c r="Q345" i="22" s="1"/>
  <c r="O344" i="22"/>
  <c r="Q344" i="22" s="1"/>
  <c r="O343" i="22"/>
  <c r="Q343" i="22" s="1"/>
  <c r="O342" i="22"/>
  <c r="Q342" i="22" s="1"/>
  <c r="O341" i="22"/>
  <c r="Q341" i="22" s="1"/>
  <c r="O340" i="22"/>
  <c r="Q340" i="22" s="1"/>
  <c r="O339" i="22"/>
  <c r="Q339" i="22" s="1"/>
  <c r="O338" i="22"/>
  <c r="Q338" i="22" s="1"/>
  <c r="O337" i="22"/>
  <c r="Q337" i="22" s="1"/>
  <c r="O336" i="22"/>
  <c r="Q336" i="22" s="1"/>
  <c r="O335" i="22"/>
  <c r="Q335" i="22" s="1"/>
  <c r="O334" i="22"/>
  <c r="Q334" i="22" s="1"/>
  <c r="O333" i="22"/>
  <c r="Q333" i="22" s="1"/>
  <c r="O332" i="22"/>
  <c r="Q332" i="22" s="1"/>
  <c r="O331" i="22"/>
  <c r="Q331" i="22" s="1"/>
  <c r="O330" i="22"/>
  <c r="Q330" i="22" s="1"/>
  <c r="O329" i="22"/>
  <c r="Q329" i="22" s="1"/>
  <c r="O328" i="22"/>
  <c r="Q328" i="22" s="1"/>
  <c r="O327" i="22"/>
  <c r="Q327" i="22" s="1"/>
  <c r="O326" i="22"/>
  <c r="Q326" i="22" s="1"/>
  <c r="O325" i="22"/>
  <c r="Q325" i="22" s="1"/>
  <c r="O324" i="22"/>
  <c r="Q324" i="22" s="1"/>
  <c r="O323" i="22"/>
  <c r="Q323" i="22" s="1"/>
  <c r="O322" i="22"/>
  <c r="Q322" i="22" s="1"/>
  <c r="O321" i="22"/>
  <c r="Q321" i="22" s="1"/>
  <c r="O320" i="22"/>
  <c r="Q320" i="22" s="1"/>
  <c r="O319" i="22"/>
  <c r="Q319" i="22" s="1"/>
  <c r="O318" i="22"/>
  <c r="Q318" i="22" s="1"/>
  <c r="O317" i="22"/>
  <c r="Q317" i="22" s="1"/>
  <c r="O316" i="22"/>
  <c r="Q316" i="22" s="1"/>
  <c r="O315" i="22"/>
  <c r="Q315" i="22" s="1"/>
  <c r="O314" i="22"/>
  <c r="Q314" i="22" s="1"/>
  <c r="O313" i="22"/>
  <c r="Q313" i="22" s="1"/>
  <c r="O312" i="22"/>
  <c r="Q312" i="22" s="1"/>
  <c r="O311" i="22"/>
  <c r="Q311" i="22" s="1"/>
  <c r="O310" i="22"/>
  <c r="Q310" i="22" s="1"/>
  <c r="O309" i="22"/>
  <c r="Q309" i="22" s="1"/>
  <c r="O308" i="22"/>
  <c r="Q308" i="22" s="1"/>
  <c r="O307" i="22"/>
  <c r="Q307" i="22" s="1"/>
  <c r="O306" i="22"/>
  <c r="Q306" i="22" s="1"/>
  <c r="O305" i="22"/>
  <c r="Q305" i="22" s="1"/>
  <c r="O304" i="22"/>
  <c r="Q304" i="22" s="1"/>
  <c r="O303" i="22"/>
  <c r="Q303" i="22" s="1"/>
  <c r="O302" i="22"/>
  <c r="Q302" i="22" s="1"/>
  <c r="O301" i="22"/>
  <c r="Q301" i="22" s="1"/>
  <c r="O300" i="22"/>
  <c r="Q300" i="22" s="1"/>
  <c r="O299" i="22"/>
  <c r="Q299" i="22" s="1"/>
  <c r="O298" i="22"/>
  <c r="Q298" i="22" s="1"/>
  <c r="O297" i="22"/>
  <c r="Q297" i="22" s="1"/>
  <c r="O296" i="22"/>
  <c r="Q296" i="22" s="1"/>
  <c r="O295" i="22"/>
  <c r="Q295" i="22" s="1"/>
  <c r="O294" i="22"/>
  <c r="Q294" i="22" s="1"/>
  <c r="O293" i="22"/>
  <c r="Q293" i="22" s="1"/>
  <c r="O292" i="22"/>
  <c r="Q292" i="22" s="1"/>
  <c r="O291" i="22"/>
  <c r="Q291" i="22" s="1"/>
  <c r="O290" i="22"/>
  <c r="Q290" i="22" s="1"/>
  <c r="O289" i="22"/>
  <c r="Q289" i="22" s="1"/>
  <c r="O288" i="22"/>
  <c r="Q288" i="22" s="1"/>
  <c r="O287" i="22"/>
  <c r="Q287" i="22" s="1"/>
  <c r="O286" i="22"/>
  <c r="Q286" i="22" s="1"/>
  <c r="O285" i="22"/>
  <c r="Q285" i="22" s="1"/>
  <c r="O284" i="22"/>
  <c r="Q284" i="22" s="1"/>
  <c r="O283" i="22"/>
  <c r="Q283" i="22" s="1"/>
  <c r="O282" i="22"/>
  <c r="Q282" i="22" s="1"/>
  <c r="O281" i="22"/>
  <c r="Q281" i="22" s="1"/>
  <c r="O280" i="22"/>
  <c r="Q280" i="22" s="1"/>
  <c r="O279" i="22"/>
  <c r="Q279" i="22" s="1"/>
  <c r="O278" i="22"/>
  <c r="Q278" i="22" s="1"/>
  <c r="O277" i="22"/>
  <c r="Q277" i="22" s="1"/>
  <c r="O276" i="22"/>
  <c r="Q276" i="22" s="1"/>
  <c r="O275" i="22"/>
  <c r="Q275" i="22" s="1"/>
  <c r="O274" i="22"/>
  <c r="Q274" i="22" s="1"/>
  <c r="O273" i="22"/>
  <c r="Q273" i="22" s="1"/>
  <c r="O272" i="22"/>
  <c r="Q272" i="22" s="1"/>
  <c r="O271" i="22"/>
  <c r="Q271" i="22" s="1"/>
  <c r="O270" i="22"/>
  <c r="Q270" i="22" s="1"/>
  <c r="O269" i="22"/>
  <c r="Q269" i="22" s="1"/>
  <c r="O268" i="22"/>
  <c r="Q268" i="22" s="1"/>
  <c r="O267" i="22"/>
  <c r="Q267" i="22" s="1"/>
  <c r="O266" i="22"/>
  <c r="Q266" i="22" s="1"/>
  <c r="O265" i="22"/>
  <c r="Q265" i="22" s="1"/>
  <c r="O264" i="22"/>
  <c r="Q264" i="22" s="1"/>
  <c r="O263" i="22"/>
  <c r="Q263" i="22" s="1"/>
  <c r="O262" i="22"/>
  <c r="Q262" i="22" s="1"/>
  <c r="O261" i="22"/>
  <c r="Q261" i="22" s="1"/>
  <c r="O260" i="22"/>
  <c r="Q260" i="22" s="1"/>
  <c r="O259" i="22"/>
  <c r="Q259" i="22" s="1"/>
  <c r="O258" i="22"/>
  <c r="Q258" i="22" s="1"/>
  <c r="O257" i="22"/>
  <c r="Q257" i="22" s="1"/>
  <c r="O256" i="22"/>
  <c r="Q256" i="22" s="1"/>
  <c r="O255" i="22"/>
  <c r="Q255" i="22" s="1"/>
  <c r="O254" i="22"/>
  <c r="Q254" i="22" s="1"/>
  <c r="O253" i="22"/>
  <c r="Q253" i="22" s="1"/>
  <c r="O252" i="22"/>
  <c r="Q252" i="22" s="1"/>
  <c r="O251" i="22"/>
  <c r="Q251" i="22" s="1"/>
  <c r="O250" i="22"/>
  <c r="Q250" i="22" s="1"/>
  <c r="O249" i="22"/>
  <c r="Q249" i="22" s="1"/>
  <c r="O248" i="22"/>
  <c r="Q248" i="22" s="1"/>
  <c r="O247" i="22"/>
  <c r="Q247" i="22" s="1"/>
  <c r="O246" i="22"/>
  <c r="Q246" i="22" s="1"/>
  <c r="O245" i="22"/>
  <c r="Q245" i="22" s="1"/>
  <c r="O244" i="22"/>
  <c r="Q244" i="22" s="1"/>
  <c r="O243" i="22"/>
  <c r="Q243" i="22" s="1"/>
  <c r="O242" i="22"/>
  <c r="Q242" i="22" s="1"/>
  <c r="O241" i="22"/>
  <c r="Q241" i="22" s="1"/>
  <c r="O240" i="22"/>
  <c r="Q240" i="22" s="1"/>
  <c r="O239" i="22"/>
  <c r="Q239" i="22" s="1"/>
  <c r="O238" i="22"/>
  <c r="Q238" i="22" s="1"/>
  <c r="O237" i="22"/>
  <c r="Q237" i="22" s="1"/>
  <c r="O236" i="22"/>
  <c r="Q236" i="22" s="1"/>
  <c r="O235" i="22"/>
  <c r="Q235" i="22" s="1"/>
  <c r="O234" i="22"/>
  <c r="Q234" i="22" s="1"/>
  <c r="O233" i="22"/>
  <c r="Q233" i="22" s="1"/>
  <c r="O232" i="22"/>
  <c r="Q232" i="22" s="1"/>
  <c r="O231" i="22"/>
  <c r="Q231" i="22" s="1"/>
  <c r="O230" i="22"/>
  <c r="Q230" i="22" s="1"/>
  <c r="O229" i="22"/>
  <c r="Q229" i="22" s="1"/>
  <c r="O228" i="22"/>
  <c r="Q228" i="22" s="1"/>
  <c r="O227" i="22"/>
  <c r="Q227" i="22" s="1"/>
  <c r="O226" i="22"/>
  <c r="Q226" i="22" s="1"/>
  <c r="O225" i="22"/>
  <c r="Q225" i="22" s="1"/>
  <c r="O224" i="22"/>
  <c r="Q224" i="22" s="1"/>
  <c r="O223" i="22"/>
  <c r="Q223" i="22" s="1"/>
  <c r="O222" i="22"/>
  <c r="Q222" i="22" s="1"/>
  <c r="O221" i="22"/>
  <c r="Q221" i="22" s="1"/>
  <c r="O220" i="22"/>
  <c r="Q220" i="22" s="1"/>
  <c r="O219" i="22"/>
  <c r="Q219" i="22" s="1"/>
  <c r="O218" i="22"/>
  <c r="Q218" i="22" s="1"/>
  <c r="O217" i="22"/>
  <c r="Q217" i="22" s="1"/>
  <c r="O216" i="22"/>
  <c r="Q216" i="22" s="1"/>
  <c r="O215" i="22"/>
  <c r="Q215" i="22" s="1"/>
  <c r="O214" i="22"/>
  <c r="Q214" i="22" s="1"/>
  <c r="O213" i="22"/>
  <c r="Q213" i="22" s="1"/>
  <c r="O212" i="22"/>
  <c r="Q212" i="22" s="1"/>
  <c r="O211" i="22"/>
  <c r="Q211" i="22" s="1"/>
  <c r="O210" i="22"/>
  <c r="Q210" i="22" s="1"/>
  <c r="O209" i="22"/>
  <c r="Q209" i="22" s="1"/>
  <c r="O208" i="22"/>
  <c r="Q208" i="22" s="1"/>
  <c r="O207" i="22"/>
  <c r="Q207" i="22" s="1"/>
  <c r="O206" i="22"/>
  <c r="Q206" i="22" s="1"/>
  <c r="O205" i="22"/>
  <c r="Q205" i="22" s="1"/>
  <c r="O204" i="22"/>
  <c r="Q204" i="22" s="1"/>
  <c r="O203" i="22"/>
  <c r="Q203" i="22" s="1"/>
  <c r="O202" i="22"/>
  <c r="Q202" i="22" s="1"/>
  <c r="O201" i="22"/>
  <c r="Q201" i="22" s="1"/>
  <c r="O200" i="22"/>
  <c r="Q200" i="22" s="1"/>
  <c r="O199" i="22"/>
  <c r="Q199" i="22" s="1"/>
  <c r="O198" i="22"/>
  <c r="Q198" i="22" s="1"/>
  <c r="O197" i="22"/>
  <c r="Q197" i="22" s="1"/>
  <c r="O196" i="22"/>
  <c r="Q196" i="22" s="1"/>
  <c r="O195" i="22"/>
  <c r="Q195" i="22" s="1"/>
  <c r="O194" i="22"/>
  <c r="Q194" i="22" s="1"/>
  <c r="O193" i="22"/>
  <c r="Q193" i="22" s="1"/>
  <c r="O192" i="22"/>
  <c r="Q192" i="22" s="1"/>
  <c r="O191" i="22"/>
  <c r="Q191" i="22" s="1"/>
  <c r="O190" i="22"/>
  <c r="Q190" i="22" s="1"/>
  <c r="O189" i="22"/>
  <c r="Q189" i="22" s="1"/>
  <c r="O188" i="22"/>
  <c r="Q188" i="22" s="1"/>
  <c r="O187" i="22"/>
  <c r="Q187" i="22" s="1"/>
  <c r="O186" i="22"/>
  <c r="Q186" i="22" s="1"/>
  <c r="O185" i="22"/>
  <c r="Q185" i="22" s="1"/>
  <c r="O184" i="22"/>
  <c r="Q184" i="22" s="1"/>
  <c r="O183" i="22"/>
  <c r="Q183" i="22" s="1"/>
  <c r="O182" i="22"/>
  <c r="Q182" i="22" s="1"/>
  <c r="O181" i="22"/>
  <c r="Q181" i="22" s="1"/>
  <c r="O180" i="22"/>
  <c r="Q180" i="22" s="1"/>
  <c r="O179" i="22"/>
  <c r="Q179" i="22" s="1"/>
  <c r="O178" i="22"/>
  <c r="Q178" i="22" s="1"/>
  <c r="O177" i="22"/>
  <c r="Q177" i="22" s="1"/>
  <c r="O176" i="22"/>
  <c r="Q176" i="22" s="1"/>
  <c r="O175" i="22"/>
  <c r="Q175" i="22" s="1"/>
  <c r="O174" i="22"/>
  <c r="Q174" i="22" s="1"/>
  <c r="O173" i="22"/>
  <c r="Q173" i="22" s="1"/>
  <c r="O172" i="22"/>
  <c r="Q172" i="22" s="1"/>
  <c r="O171" i="22"/>
  <c r="Q171" i="22" s="1"/>
  <c r="O170" i="22"/>
  <c r="Q170" i="22" s="1"/>
  <c r="O169" i="22"/>
  <c r="Q169" i="22" s="1"/>
  <c r="O168" i="22"/>
  <c r="Q168" i="22" s="1"/>
  <c r="O167" i="22"/>
  <c r="Q167" i="22" s="1"/>
  <c r="O166" i="22"/>
  <c r="Q166" i="22" s="1"/>
  <c r="O165" i="22"/>
  <c r="Q165" i="22" s="1"/>
  <c r="O164" i="22"/>
  <c r="Q164" i="22" s="1"/>
  <c r="O163" i="22"/>
  <c r="Q163" i="22" s="1"/>
  <c r="O162" i="22"/>
  <c r="Q162" i="22" s="1"/>
  <c r="O161" i="22"/>
  <c r="Q161" i="22" s="1"/>
  <c r="O160" i="22"/>
  <c r="Q160" i="22" s="1"/>
  <c r="O159" i="22"/>
  <c r="Q159" i="22" s="1"/>
  <c r="O158" i="22"/>
  <c r="Q158" i="22" s="1"/>
  <c r="O157" i="22"/>
  <c r="Q157" i="22" s="1"/>
  <c r="O156" i="22"/>
  <c r="Q156" i="22" s="1"/>
  <c r="O155" i="22"/>
  <c r="Q155" i="22" s="1"/>
  <c r="O154" i="22"/>
  <c r="Q154" i="22" s="1"/>
  <c r="O153" i="22"/>
  <c r="Q153" i="22" s="1"/>
  <c r="O152" i="22"/>
  <c r="Q152" i="22" s="1"/>
  <c r="O151" i="22"/>
  <c r="Q151" i="22" s="1"/>
  <c r="O150" i="22"/>
  <c r="Q150" i="22" s="1"/>
  <c r="O149" i="22"/>
  <c r="Q149" i="22" s="1"/>
  <c r="O148" i="22"/>
  <c r="Q148" i="22" s="1"/>
  <c r="O147" i="22"/>
  <c r="Q147" i="22" s="1"/>
  <c r="O146" i="22"/>
  <c r="Q146" i="22" s="1"/>
  <c r="O145" i="22"/>
  <c r="Q145" i="22" s="1"/>
  <c r="O144" i="22"/>
  <c r="Q144" i="22" s="1"/>
  <c r="O143" i="22"/>
  <c r="Q143" i="22" s="1"/>
  <c r="O142" i="22"/>
  <c r="Q142" i="22" s="1"/>
  <c r="O141" i="22"/>
  <c r="Q141" i="22" s="1"/>
  <c r="O140" i="22"/>
  <c r="Q140" i="22" s="1"/>
  <c r="O139" i="22"/>
  <c r="Q139" i="22" s="1"/>
  <c r="O138" i="22"/>
  <c r="Q138" i="22" s="1"/>
  <c r="O137" i="22"/>
  <c r="Q137" i="22" s="1"/>
  <c r="O136" i="22"/>
  <c r="Q136" i="22" s="1"/>
  <c r="O135" i="22"/>
  <c r="Q135" i="22" s="1"/>
  <c r="O134" i="22"/>
  <c r="Q134" i="22" s="1"/>
  <c r="O133" i="22"/>
  <c r="Q133" i="22" s="1"/>
  <c r="O132" i="22"/>
  <c r="Q132" i="22" s="1"/>
  <c r="O131" i="22"/>
  <c r="Q131" i="22" s="1"/>
  <c r="O130" i="22"/>
  <c r="Q130" i="22" s="1"/>
  <c r="O129" i="22"/>
  <c r="Q129" i="22" s="1"/>
  <c r="O128" i="22"/>
  <c r="Q128" i="22" s="1"/>
  <c r="O127" i="22"/>
  <c r="Q127" i="22" s="1"/>
  <c r="O126" i="22"/>
  <c r="Q126" i="22" s="1"/>
  <c r="O125" i="22"/>
  <c r="Q125" i="22" s="1"/>
  <c r="O124" i="22"/>
  <c r="Q124" i="22" s="1"/>
  <c r="O123" i="22"/>
  <c r="Q123" i="22" s="1"/>
  <c r="O122" i="22"/>
  <c r="Q122" i="22" s="1"/>
  <c r="O121" i="22"/>
  <c r="Q121" i="22" s="1"/>
  <c r="O120" i="22"/>
  <c r="Q120" i="22" s="1"/>
  <c r="O119" i="22"/>
  <c r="Q119" i="22" s="1"/>
  <c r="O118" i="22"/>
  <c r="Q118" i="22" s="1"/>
  <c r="O117" i="22"/>
  <c r="Q117" i="22" s="1"/>
  <c r="O116" i="22"/>
  <c r="Q116" i="22" s="1"/>
  <c r="O115" i="22"/>
  <c r="Q115" i="22" s="1"/>
  <c r="O114" i="22"/>
  <c r="Q114" i="22" s="1"/>
  <c r="O113" i="22"/>
  <c r="Q113" i="22" s="1"/>
  <c r="O112" i="22"/>
  <c r="Q112" i="22" s="1"/>
  <c r="O111" i="22"/>
  <c r="Q111" i="22" s="1"/>
  <c r="O110" i="22"/>
  <c r="Q110" i="22" s="1"/>
  <c r="O109" i="22"/>
  <c r="Q109" i="22" s="1"/>
  <c r="O108" i="22"/>
  <c r="Q108" i="22" s="1"/>
  <c r="O107" i="22"/>
  <c r="Q107" i="22" s="1"/>
  <c r="O106" i="22"/>
  <c r="Q106" i="22" s="1"/>
  <c r="O105" i="22"/>
  <c r="Q105" i="22" s="1"/>
  <c r="O104" i="22"/>
  <c r="Q104" i="22" s="1"/>
  <c r="O103" i="22"/>
  <c r="Q103" i="22" s="1"/>
  <c r="O102" i="22"/>
  <c r="Q102" i="22" s="1"/>
  <c r="O101" i="22"/>
  <c r="Q101" i="22" s="1"/>
  <c r="O100" i="22"/>
  <c r="Q100" i="22" s="1"/>
  <c r="O99" i="22"/>
  <c r="Q99" i="22" s="1"/>
  <c r="O98" i="22"/>
  <c r="Q98" i="22" s="1"/>
  <c r="O97" i="22"/>
  <c r="Q97" i="22" s="1"/>
  <c r="O96" i="22"/>
  <c r="Q96" i="22" s="1"/>
  <c r="O95" i="22"/>
  <c r="Q95" i="22" s="1"/>
  <c r="O94" i="22"/>
  <c r="Q94" i="22" s="1"/>
  <c r="O93" i="22"/>
  <c r="Q93" i="22" s="1"/>
  <c r="O92" i="22"/>
  <c r="Q92" i="22" s="1"/>
  <c r="O91" i="22"/>
  <c r="Q91" i="22" s="1"/>
  <c r="O90" i="22"/>
  <c r="Q90" i="22" s="1"/>
  <c r="O89" i="22"/>
  <c r="Q89" i="22" s="1"/>
  <c r="O88" i="22"/>
  <c r="Q88" i="22" s="1"/>
  <c r="O87" i="22"/>
  <c r="Q87" i="22" s="1"/>
  <c r="O86" i="22"/>
  <c r="Q86" i="22" s="1"/>
  <c r="O85" i="22"/>
  <c r="Q85" i="22" s="1"/>
  <c r="O84" i="22"/>
  <c r="Q84" i="22" s="1"/>
  <c r="O83" i="22"/>
  <c r="Q83" i="22" s="1"/>
  <c r="O82" i="22"/>
  <c r="Q82" i="22" s="1"/>
  <c r="O81" i="22"/>
  <c r="Q81" i="22" s="1"/>
  <c r="O80" i="22"/>
  <c r="Q80" i="22" s="1"/>
  <c r="O79" i="22"/>
  <c r="Q79" i="22" s="1"/>
  <c r="O78" i="22"/>
  <c r="Q78" i="22" s="1"/>
  <c r="O77" i="22"/>
  <c r="Q77" i="22" s="1"/>
  <c r="O76" i="22"/>
  <c r="Q76" i="22" s="1"/>
  <c r="O75" i="22"/>
  <c r="Q75" i="22" s="1"/>
  <c r="O74" i="22"/>
  <c r="Q74" i="22" s="1"/>
  <c r="O73" i="22"/>
  <c r="Q73" i="22" s="1"/>
  <c r="O72" i="22"/>
  <c r="Q72" i="22" s="1"/>
  <c r="O71" i="22"/>
  <c r="Q71" i="22" s="1"/>
  <c r="O70" i="22"/>
  <c r="Q70" i="22" s="1"/>
  <c r="O69" i="22"/>
  <c r="Q69" i="22" s="1"/>
  <c r="O68" i="22"/>
  <c r="Q68" i="22" s="1"/>
  <c r="O67" i="22"/>
  <c r="Q67" i="22" s="1"/>
  <c r="O66" i="22"/>
  <c r="Q66" i="22" s="1"/>
  <c r="O65" i="22"/>
  <c r="Q65" i="22" s="1"/>
  <c r="O64" i="22"/>
  <c r="Q64" i="22" s="1"/>
  <c r="O63" i="22"/>
  <c r="Q63" i="22" s="1"/>
  <c r="O62" i="22"/>
  <c r="Q62" i="22" s="1"/>
  <c r="O61" i="22"/>
  <c r="Q61" i="22" s="1"/>
  <c r="O60" i="22"/>
  <c r="Q60" i="22" s="1"/>
  <c r="O59" i="22"/>
  <c r="Q59" i="22" s="1"/>
  <c r="O58" i="22"/>
  <c r="Q58" i="22" s="1"/>
  <c r="O57" i="22"/>
  <c r="Q57" i="22" s="1"/>
  <c r="O56" i="22"/>
  <c r="Q56" i="22" s="1"/>
  <c r="O55" i="22"/>
  <c r="Q55" i="22" s="1"/>
  <c r="O54" i="22"/>
  <c r="Q54" i="22" s="1"/>
  <c r="O53" i="22"/>
  <c r="Q53" i="22" s="1"/>
  <c r="O52" i="22"/>
  <c r="Q52" i="22" s="1"/>
  <c r="O51" i="22"/>
  <c r="Q51" i="22" s="1"/>
  <c r="O50" i="22"/>
  <c r="Q50" i="22" s="1"/>
  <c r="O49" i="22"/>
  <c r="Q49" i="22" s="1"/>
  <c r="O48" i="22"/>
  <c r="Q48" i="22" s="1"/>
  <c r="O47" i="22"/>
  <c r="Q47" i="22" s="1"/>
  <c r="O46" i="22"/>
  <c r="Q46" i="22" s="1"/>
  <c r="O45" i="22"/>
  <c r="Q45" i="22" s="1"/>
  <c r="O44" i="22"/>
  <c r="Q44" i="22" s="1"/>
  <c r="O43" i="22"/>
  <c r="Q43" i="22" s="1"/>
  <c r="O42" i="22"/>
  <c r="Q42" i="22" s="1"/>
  <c r="O41" i="22"/>
  <c r="Q41" i="22" s="1"/>
  <c r="O40" i="22"/>
  <c r="Q40" i="22" s="1"/>
  <c r="O39" i="22"/>
  <c r="Q39" i="22" s="1"/>
  <c r="O38" i="22"/>
  <c r="Q38" i="22" s="1"/>
  <c r="O37" i="22"/>
  <c r="Q37" i="22" s="1"/>
  <c r="O36" i="22"/>
  <c r="Q36" i="22" s="1"/>
  <c r="O35" i="22"/>
  <c r="Q35" i="22" s="1"/>
  <c r="O34" i="22"/>
  <c r="Q34" i="22" s="1"/>
  <c r="O33" i="22"/>
  <c r="Q33" i="22" s="1"/>
  <c r="O32" i="22"/>
  <c r="Q32" i="22" s="1"/>
  <c r="O31" i="22"/>
  <c r="Q31" i="22" s="1"/>
  <c r="O30" i="22"/>
  <c r="Q30" i="22" s="1"/>
  <c r="O29" i="22"/>
  <c r="Q29" i="22" s="1"/>
  <c r="O28" i="22"/>
  <c r="Q28" i="22" s="1"/>
  <c r="O27" i="22"/>
  <c r="Q27" i="22" s="1"/>
  <c r="O26" i="22"/>
  <c r="Q26" i="22" s="1"/>
  <c r="O25" i="22"/>
  <c r="Q25" i="22" s="1"/>
  <c r="O24" i="22"/>
  <c r="Q24" i="22" s="1"/>
  <c r="O23" i="22"/>
  <c r="Q23" i="22" s="1"/>
  <c r="O22" i="22"/>
  <c r="Q22" i="22" s="1"/>
  <c r="O21" i="22"/>
  <c r="Q21" i="22" s="1"/>
  <c r="O20" i="22"/>
  <c r="Q20" i="22" s="1"/>
  <c r="O19" i="22"/>
  <c r="Q19" i="22" s="1"/>
  <c r="O18" i="22"/>
  <c r="Q18" i="22" s="1"/>
  <c r="O17" i="22"/>
  <c r="Q17" i="22" s="1"/>
  <c r="O16" i="22"/>
  <c r="Q16" i="22" s="1"/>
  <c r="O15" i="22"/>
  <c r="Q15" i="22" s="1"/>
  <c r="O14" i="22"/>
  <c r="Q14" i="22" s="1"/>
  <c r="O13" i="22"/>
  <c r="Q13" i="22" s="1"/>
  <c r="O12" i="22"/>
  <c r="Q12" i="22" s="1"/>
  <c r="O11" i="22"/>
  <c r="Q11" i="22" s="1"/>
  <c r="O10" i="22"/>
  <c r="Q10" i="22" s="1"/>
  <c r="O9" i="22"/>
  <c r="Q9" i="22" s="1"/>
  <c r="O8" i="22"/>
  <c r="Q8" i="22" s="1"/>
  <c r="AC7" i="22"/>
  <c r="AD7" i="22" s="1"/>
  <c r="O7" i="22"/>
  <c r="Q7" i="22" s="1"/>
  <c r="AC6" i="22"/>
  <c r="AD6" i="22" s="1"/>
  <c r="O6" i="22"/>
  <c r="Q6" i="22" s="1"/>
  <c r="AC5" i="22"/>
  <c r="AD5" i="22" s="1"/>
  <c r="O5" i="22"/>
  <c r="Q5" i="22" s="1"/>
  <c r="AC4" i="22"/>
  <c r="AD4" i="22" s="1"/>
  <c r="O4" i="22"/>
  <c r="Q4" i="22" s="1"/>
  <c r="O3" i="22"/>
  <c r="N10" i="30" l="1"/>
  <c r="I17" i="30"/>
  <c r="I18" i="30"/>
  <c r="I19" i="30"/>
  <c r="I7" i="30" s="1"/>
  <c r="K14" i="22"/>
  <c r="U6" i="22"/>
  <c r="AC9" i="22"/>
  <c r="U7" i="22"/>
  <c r="T8" i="22"/>
  <c r="T4" i="22"/>
  <c r="T3" i="22"/>
  <c r="T14" i="22"/>
  <c r="T11" i="22"/>
  <c r="T6" i="22"/>
  <c r="AC11" i="22"/>
  <c r="AC10" i="22"/>
  <c r="AC12" i="22" s="1"/>
  <c r="T13" i="22"/>
  <c r="T12" i="22"/>
  <c r="T5" i="22"/>
  <c r="J7" i="4"/>
  <c r="J6" i="4"/>
  <c r="J4" i="4"/>
  <c r="J3" i="4"/>
  <c r="C5" i="1"/>
  <c r="AB15" i="22" l="1"/>
  <c r="AB17" i="22"/>
  <c r="AB16" i="22" s="1"/>
  <c r="AB14" i="22"/>
  <c r="AB19" i="22"/>
  <c r="T18" i="22"/>
  <c r="T19" i="22"/>
  <c r="T20" i="22"/>
  <c r="T7" i="22" s="1"/>
  <c r="AB21" i="22"/>
  <c r="AB20" i="22"/>
  <c r="D2" i="1"/>
  <c r="C2" i="1"/>
  <c r="H3" i="19" a="1"/>
  <c r="H3" i="19" l="1"/>
  <c r="J3" i="19" s="1"/>
  <c r="K13" i="30"/>
  <c r="N6" i="30"/>
  <c r="B2160" i="20"/>
  <c r="C2160" i="20" s="1"/>
  <c r="B2159" i="20"/>
  <c r="C2159" i="20" s="1"/>
  <c r="B2158" i="20"/>
  <c r="C2158" i="20" s="1"/>
  <c r="B2157" i="20"/>
  <c r="C2157" i="20" s="1"/>
  <c r="B2156" i="20"/>
  <c r="C2156" i="20" s="1"/>
  <c r="B2155" i="20"/>
  <c r="C2155" i="20" s="1"/>
  <c r="B2154" i="20"/>
  <c r="C2154" i="20" s="1"/>
  <c r="B2153" i="20"/>
  <c r="C2153" i="20" s="1"/>
  <c r="B2152" i="20"/>
  <c r="C2152" i="20" s="1"/>
  <c r="B2151" i="20"/>
  <c r="C2151" i="20" s="1"/>
  <c r="B2150" i="20"/>
  <c r="C2150" i="20" s="1"/>
  <c r="B2149" i="20"/>
  <c r="C2149" i="20" s="1"/>
  <c r="B2148" i="20"/>
  <c r="C2148" i="20" s="1"/>
  <c r="B2147" i="20"/>
  <c r="C2147" i="20" s="1"/>
  <c r="B2146" i="20"/>
  <c r="C2146" i="20" s="1"/>
  <c r="B2145" i="20"/>
  <c r="C2145" i="20" s="1"/>
  <c r="B2144" i="20"/>
  <c r="C2144" i="20" s="1"/>
  <c r="B2143" i="20"/>
  <c r="C2143" i="20" s="1"/>
  <c r="B2142" i="20"/>
  <c r="C2142" i="20" s="1"/>
  <c r="B2141" i="20"/>
  <c r="C2141" i="20" s="1"/>
  <c r="B2140" i="20"/>
  <c r="C2140" i="20" s="1"/>
  <c r="B2139" i="20"/>
  <c r="C2139" i="20" s="1"/>
  <c r="B2138" i="20"/>
  <c r="C2138" i="20" s="1"/>
  <c r="B2137" i="20"/>
  <c r="C2137" i="20" s="1"/>
  <c r="B2136" i="20"/>
  <c r="C2136" i="20" s="1"/>
  <c r="B2135" i="20"/>
  <c r="C2135" i="20" s="1"/>
  <c r="B2134" i="20"/>
  <c r="C2134" i="20" s="1"/>
  <c r="B2133" i="20"/>
  <c r="C2133" i="20" s="1"/>
  <c r="B2132" i="20"/>
  <c r="C2132" i="20" s="1"/>
  <c r="B2131" i="20"/>
  <c r="C2131" i="20" s="1"/>
  <c r="B2130" i="20"/>
  <c r="C2130" i="20" s="1"/>
  <c r="B2129" i="20"/>
  <c r="C2129" i="20" s="1"/>
  <c r="B2128" i="20"/>
  <c r="C2128" i="20" s="1"/>
  <c r="B2127" i="20"/>
  <c r="C2127" i="20" s="1"/>
  <c r="B2126" i="20"/>
  <c r="C2126" i="20" s="1"/>
  <c r="B2125" i="20"/>
  <c r="C2125" i="20" s="1"/>
  <c r="B2124" i="20"/>
  <c r="C2124" i="20" s="1"/>
  <c r="B2123" i="20"/>
  <c r="C2123" i="20" s="1"/>
  <c r="B2122" i="20"/>
  <c r="C2122" i="20" s="1"/>
  <c r="B2121" i="20"/>
  <c r="C2121" i="20" s="1"/>
  <c r="B2120" i="20"/>
  <c r="C2120" i="20" s="1"/>
  <c r="B2119" i="20"/>
  <c r="C2119" i="20" s="1"/>
  <c r="B2118" i="20"/>
  <c r="C2118" i="20" s="1"/>
  <c r="B2117" i="20"/>
  <c r="C2117" i="20" s="1"/>
  <c r="B2116" i="20"/>
  <c r="C2116" i="20" s="1"/>
  <c r="B2115" i="20"/>
  <c r="C2115" i="20" s="1"/>
  <c r="B2114" i="20"/>
  <c r="C2114" i="20" s="1"/>
  <c r="B2113" i="20"/>
  <c r="C2113" i="20" s="1"/>
  <c r="B2112" i="20"/>
  <c r="C2112" i="20" s="1"/>
  <c r="B2111" i="20"/>
  <c r="C2111" i="20" s="1"/>
  <c r="B2110" i="20"/>
  <c r="C2110" i="20" s="1"/>
  <c r="B2109" i="20"/>
  <c r="C2109" i="20" s="1"/>
  <c r="B2108" i="20"/>
  <c r="C2108" i="20" s="1"/>
  <c r="B2107" i="20"/>
  <c r="C2107" i="20" s="1"/>
  <c r="B2106" i="20"/>
  <c r="C2106" i="20" s="1"/>
  <c r="B2105" i="20"/>
  <c r="C2105" i="20" s="1"/>
  <c r="B2104" i="20"/>
  <c r="C2104" i="20" s="1"/>
  <c r="B2103" i="20"/>
  <c r="C2103" i="20" s="1"/>
  <c r="B2102" i="20"/>
  <c r="C2102" i="20" s="1"/>
  <c r="B2101" i="20"/>
  <c r="C2101" i="20" s="1"/>
  <c r="B2100" i="20"/>
  <c r="C2100" i="20" s="1"/>
  <c r="B2099" i="20"/>
  <c r="C2099" i="20" s="1"/>
  <c r="B2098" i="20"/>
  <c r="C2098" i="20" s="1"/>
  <c r="B2097" i="20"/>
  <c r="C2097" i="20" s="1"/>
  <c r="B2096" i="20"/>
  <c r="C2096" i="20" s="1"/>
  <c r="B2095" i="20"/>
  <c r="C2095" i="20" s="1"/>
  <c r="B2094" i="20"/>
  <c r="C2094" i="20" s="1"/>
  <c r="B2093" i="20"/>
  <c r="C2093" i="20" s="1"/>
  <c r="B2092" i="20"/>
  <c r="C2092" i="20" s="1"/>
  <c r="B2091" i="20"/>
  <c r="C2091" i="20" s="1"/>
  <c r="B2090" i="20"/>
  <c r="C2090" i="20" s="1"/>
  <c r="B2089" i="20"/>
  <c r="C2089" i="20" s="1"/>
  <c r="B2088" i="20"/>
  <c r="C2088" i="20" s="1"/>
  <c r="B2087" i="20"/>
  <c r="C2087" i="20" s="1"/>
  <c r="B2086" i="20"/>
  <c r="C2086" i="20" s="1"/>
  <c r="B2085" i="20"/>
  <c r="C2085" i="20" s="1"/>
  <c r="B2084" i="20"/>
  <c r="C2084" i="20" s="1"/>
  <c r="B2083" i="20"/>
  <c r="C2083" i="20" s="1"/>
  <c r="B2082" i="20"/>
  <c r="C2082" i="20" s="1"/>
  <c r="B2081" i="20"/>
  <c r="C2081" i="20" s="1"/>
  <c r="B2080" i="20"/>
  <c r="C2080" i="20" s="1"/>
  <c r="B2079" i="20"/>
  <c r="C2079" i="20" s="1"/>
  <c r="B2078" i="20"/>
  <c r="C2078" i="20" s="1"/>
  <c r="B2077" i="20"/>
  <c r="C2077" i="20" s="1"/>
  <c r="B2076" i="20"/>
  <c r="C2076" i="20" s="1"/>
  <c r="B2075" i="20"/>
  <c r="C2075" i="20" s="1"/>
  <c r="B2074" i="20"/>
  <c r="C2074" i="20" s="1"/>
  <c r="B2073" i="20"/>
  <c r="C2073" i="20" s="1"/>
  <c r="B2072" i="20"/>
  <c r="C2072" i="20" s="1"/>
  <c r="B2071" i="20"/>
  <c r="C2071" i="20" s="1"/>
  <c r="B2070" i="20"/>
  <c r="C2070" i="20" s="1"/>
  <c r="B2069" i="20"/>
  <c r="C2069" i="20" s="1"/>
  <c r="B2068" i="20"/>
  <c r="C2068" i="20" s="1"/>
  <c r="B2067" i="20"/>
  <c r="C2067" i="20" s="1"/>
  <c r="B2066" i="20"/>
  <c r="C2066" i="20" s="1"/>
  <c r="B2065" i="20"/>
  <c r="C2065" i="20" s="1"/>
  <c r="B2064" i="20"/>
  <c r="C2064" i="20" s="1"/>
  <c r="B2063" i="20"/>
  <c r="C2063" i="20" s="1"/>
  <c r="B2062" i="20"/>
  <c r="C2062" i="20" s="1"/>
  <c r="B2061" i="20"/>
  <c r="C2061" i="20" s="1"/>
  <c r="B2060" i="20"/>
  <c r="C2060" i="20" s="1"/>
  <c r="B2059" i="20"/>
  <c r="C2059" i="20" s="1"/>
  <c r="B2058" i="20"/>
  <c r="C2058" i="20" s="1"/>
  <c r="B2057" i="20"/>
  <c r="C2057" i="20" s="1"/>
  <c r="B2056" i="20"/>
  <c r="C2056" i="20" s="1"/>
  <c r="B2055" i="20"/>
  <c r="C2055" i="20" s="1"/>
  <c r="B2054" i="20"/>
  <c r="C2054" i="20" s="1"/>
  <c r="B2053" i="20"/>
  <c r="C2053" i="20" s="1"/>
  <c r="B2052" i="20"/>
  <c r="C2052" i="20" s="1"/>
  <c r="B2051" i="20"/>
  <c r="C2051" i="20" s="1"/>
  <c r="B2050" i="20"/>
  <c r="C2050" i="20" s="1"/>
  <c r="B2049" i="20"/>
  <c r="C2049" i="20" s="1"/>
  <c r="B2048" i="20"/>
  <c r="C2048" i="20" s="1"/>
  <c r="B2047" i="20"/>
  <c r="C2047" i="20" s="1"/>
  <c r="B2046" i="20"/>
  <c r="C2046" i="20" s="1"/>
  <c r="B2045" i="20"/>
  <c r="C2045" i="20" s="1"/>
  <c r="B2044" i="20"/>
  <c r="C2044" i="20" s="1"/>
  <c r="B2043" i="20"/>
  <c r="C2043" i="20" s="1"/>
  <c r="B2042" i="20"/>
  <c r="C2042" i="20" s="1"/>
  <c r="B2041" i="20"/>
  <c r="C2041" i="20" s="1"/>
  <c r="B2040" i="20"/>
  <c r="C2040" i="20" s="1"/>
  <c r="B2039" i="20"/>
  <c r="C2039" i="20" s="1"/>
  <c r="B2038" i="20"/>
  <c r="C2038" i="20" s="1"/>
  <c r="B2037" i="20"/>
  <c r="C2037" i="20" s="1"/>
  <c r="B2036" i="20"/>
  <c r="C2036" i="20" s="1"/>
  <c r="B2035" i="20"/>
  <c r="C2035" i="20" s="1"/>
  <c r="B2034" i="20"/>
  <c r="C2034" i="20" s="1"/>
  <c r="B2033" i="20"/>
  <c r="C2033" i="20" s="1"/>
  <c r="B2032" i="20"/>
  <c r="C2032" i="20" s="1"/>
  <c r="B2031" i="20"/>
  <c r="C2031" i="20" s="1"/>
  <c r="B2030" i="20"/>
  <c r="C2030" i="20" s="1"/>
  <c r="B2029" i="20"/>
  <c r="C2029" i="20" s="1"/>
  <c r="B2028" i="20"/>
  <c r="C2028" i="20" s="1"/>
  <c r="B2027" i="20"/>
  <c r="C2027" i="20" s="1"/>
  <c r="B2026" i="20"/>
  <c r="C2026" i="20" s="1"/>
  <c r="B2025" i="20"/>
  <c r="C2025" i="20" s="1"/>
  <c r="B2024" i="20"/>
  <c r="C2024" i="20" s="1"/>
  <c r="B2023" i="20"/>
  <c r="C2023" i="20" s="1"/>
  <c r="B2022" i="20"/>
  <c r="C2022" i="20" s="1"/>
  <c r="B2021" i="20"/>
  <c r="C2021" i="20" s="1"/>
  <c r="B2020" i="20"/>
  <c r="C2020" i="20" s="1"/>
  <c r="B2019" i="20"/>
  <c r="C2019" i="20" s="1"/>
  <c r="B2018" i="20"/>
  <c r="C2018" i="20" s="1"/>
  <c r="B2017" i="20"/>
  <c r="C2017" i="20" s="1"/>
  <c r="B2016" i="20"/>
  <c r="C2016" i="20" s="1"/>
  <c r="B2015" i="20"/>
  <c r="C2015" i="20" s="1"/>
  <c r="B2014" i="20"/>
  <c r="C2014" i="20" s="1"/>
  <c r="B2013" i="20"/>
  <c r="C2013" i="20" s="1"/>
  <c r="B2012" i="20"/>
  <c r="C2012" i="20" s="1"/>
  <c r="B2011" i="20"/>
  <c r="C2011" i="20" s="1"/>
  <c r="B2010" i="20"/>
  <c r="C2010" i="20" s="1"/>
  <c r="B2009" i="20"/>
  <c r="C2009" i="20" s="1"/>
  <c r="B2008" i="20"/>
  <c r="C2008" i="20" s="1"/>
  <c r="B2007" i="20"/>
  <c r="C2007" i="20" s="1"/>
  <c r="B2006" i="20"/>
  <c r="C2006" i="20" s="1"/>
  <c r="B2005" i="20"/>
  <c r="C2005" i="20" s="1"/>
  <c r="B2004" i="20"/>
  <c r="C2004" i="20" s="1"/>
  <c r="B2003" i="20"/>
  <c r="C2003" i="20" s="1"/>
  <c r="B2002" i="20"/>
  <c r="C2002" i="20" s="1"/>
  <c r="B2001" i="20"/>
  <c r="C2001" i="20" s="1"/>
  <c r="B2000" i="20"/>
  <c r="C2000" i="20" s="1"/>
  <c r="B1999" i="20"/>
  <c r="C1999" i="20" s="1"/>
  <c r="B1998" i="20"/>
  <c r="C1998" i="20" s="1"/>
  <c r="B1997" i="20"/>
  <c r="C1997" i="20" s="1"/>
  <c r="B1996" i="20"/>
  <c r="C1996" i="20" s="1"/>
  <c r="B1995" i="20"/>
  <c r="C1995" i="20" s="1"/>
  <c r="B1994" i="20"/>
  <c r="C1994" i="20" s="1"/>
  <c r="B1993" i="20"/>
  <c r="C1993" i="20" s="1"/>
  <c r="B1992" i="20"/>
  <c r="C1992" i="20" s="1"/>
  <c r="B1991" i="20"/>
  <c r="C1991" i="20" s="1"/>
  <c r="B1990" i="20"/>
  <c r="C1990" i="20" s="1"/>
  <c r="B1989" i="20"/>
  <c r="C1989" i="20" s="1"/>
  <c r="B1988" i="20"/>
  <c r="C1988" i="20" s="1"/>
  <c r="B1987" i="20"/>
  <c r="C1987" i="20" s="1"/>
  <c r="B1986" i="20"/>
  <c r="C1986" i="20" s="1"/>
  <c r="B1985" i="20"/>
  <c r="C1985" i="20" s="1"/>
  <c r="B1984" i="20"/>
  <c r="C1984" i="20" s="1"/>
  <c r="B1983" i="20"/>
  <c r="C1983" i="20" s="1"/>
  <c r="B1982" i="20"/>
  <c r="C1982" i="20" s="1"/>
  <c r="B1981" i="20"/>
  <c r="C1981" i="20" s="1"/>
  <c r="B1980" i="20"/>
  <c r="C1980" i="20" s="1"/>
  <c r="B1979" i="20"/>
  <c r="C1979" i="20" s="1"/>
  <c r="B1978" i="20"/>
  <c r="C1978" i="20" s="1"/>
  <c r="B1977" i="20"/>
  <c r="C1977" i="20" s="1"/>
  <c r="B1976" i="20"/>
  <c r="C1976" i="20" s="1"/>
  <c r="B1975" i="20"/>
  <c r="C1975" i="20" s="1"/>
  <c r="B1974" i="20"/>
  <c r="C1974" i="20" s="1"/>
  <c r="B1973" i="20"/>
  <c r="C1973" i="20" s="1"/>
  <c r="B1972" i="20"/>
  <c r="C1972" i="20" s="1"/>
  <c r="B1971" i="20"/>
  <c r="C1971" i="20" s="1"/>
  <c r="B1970" i="20"/>
  <c r="C1970" i="20" s="1"/>
  <c r="B1969" i="20"/>
  <c r="C1969" i="20" s="1"/>
  <c r="B1968" i="20"/>
  <c r="C1968" i="20" s="1"/>
  <c r="B1967" i="20"/>
  <c r="C1967" i="20" s="1"/>
  <c r="B1966" i="20"/>
  <c r="C1966" i="20" s="1"/>
  <c r="B1965" i="20"/>
  <c r="C1965" i="20" s="1"/>
  <c r="B1964" i="20"/>
  <c r="C1964" i="20" s="1"/>
  <c r="B1963" i="20"/>
  <c r="C1963" i="20" s="1"/>
  <c r="B1962" i="20"/>
  <c r="C1962" i="20" s="1"/>
  <c r="B1961" i="20"/>
  <c r="C1961" i="20" s="1"/>
  <c r="B1960" i="20"/>
  <c r="C1960" i="20" s="1"/>
  <c r="B1959" i="20"/>
  <c r="C1959" i="20" s="1"/>
  <c r="B1958" i="20"/>
  <c r="C1958" i="20" s="1"/>
  <c r="B1957" i="20"/>
  <c r="C1957" i="20" s="1"/>
  <c r="B1956" i="20"/>
  <c r="C1956" i="20" s="1"/>
  <c r="B1955" i="20"/>
  <c r="C1955" i="20" s="1"/>
  <c r="B1954" i="20"/>
  <c r="C1954" i="20" s="1"/>
  <c r="B1953" i="20"/>
  <c r="C1953" i="20" s="1"/>
  <c r="B1952" i="20"/>
  <c r="C1952" i="20" s="1"/>
  <c r="B1951" i="20"/>
  <c r="C1951" i="20" s="1"/>
  <c r="B1950" i="20"/>
  <c r="C1950" i="20" s="1"/>
  <c r="B1949" i="20"/>
  <c r="C1949" i="20" s="1"/>
  <c r="B1948" i="20"/>
  <c r="C1948" i="20" s="1"/>
  <c r="B1947" i="20"/>
  <c r="C1947" i="20" s="1"/>
  <c r="B1946" i="20"/>
  <c r="C1946" i="20" s="1"/>
  <c r="B1945" i="20"/>
  <c r="C1945" i="20" s="1"/>
  <c r="B1944" i="20"/>
  <c r="C1944" i="20" s="1"/>
  <c r="B1943" i="20"/>
  <c r="C1943" i="20" s="1"/>
  <c r="B1942" i="20"/>
  <c r="C1942" i="20" s="1"/>
  <c r="B1941" i="20"/>
  <c r="C1941" i="20" s="1"/>
  <c r="B1940" i="20"/>
  <c r="C1940" i="20" s="1"/>
  <c r="B1939" i="20"/>
  <c r="C1939" i="20" s="1"/>
  <c r="B1938" i="20"/>
  <c r="C1938" i="20" s="1"/>
  <c r="B1937" i="20"/>
  <c r="C1937" i="20" s="1"/>
  <c r="B1936" i="20"/>
  <c r="C1936" i="20" s="1"/>
  <c r="B1935" i="20"/>
  <c r="C1935" i="20" s="1"/>
  <c r="B1934" i="20"/>
  <c r="C1934" i="20" s="1"/>
  <c r="B1933" i="20"/>
  <c r="C1933" i="20" s="1"/>
  <c r="B1932" i="20"/>
  <c r="C1932" i="20" s="1"/>
  <c r="B1931" i="20"/>
  <c r="C1931" i="20" s="1"/>
  <c r="B1930" i="20"/>
  <c r="C1930" i="20" s="1"/>
  <c r="B1929" i="20"/>
  <c r="C1929" i="20" s="1"/>
  <c r="B1928" i="20"/>
  <c r="C1928" i="20" s="1"/>
  <c r="B1927" i="20"/>
  <c r="C1927" i="20" s="1"/>
  <c r="B1926" i="20"/>
  <c r="C1926" i="20" s="1"/>
  <c r="B1925" i="20"/>
  <c r="C1925" i="20" s="1"/>
  <c r="B1924" i="20"/>
  <c r="C1924" i="20" s="1"/>
  <c r="B1923" i="20"/>
  <c r="C1923" i="20" s="1"/>
  <c r="B1922" i="20"/>
  <c r="C1922" i="20" s="1"/>
  <c r="B1921" i="20"/>
  <c r="C1921" i="20" s="1"/>
  <c r="B1920" i="20"/>
  <c r="C1920" i="20" s="1"/>
  <c r="B1919" i="20"/>
  <c r="C1919" i="20" s="1"/>
  <c r="B1918" i="20"/>
  <c r="C1918" i="20" s="1"/>
  <c r="B1917" i="20"/>
  <c r="C1917" i="20" s="1"/>
  <c r="B1916" i="20"/>
  <c r="C1916" i="20" s="1"/>
  <c r="B1915" i="20"/>
  <c r="C1915" i="20" s="1"/>
  <c r="B1914" i="20"/>
  <c r="C1914" i="20" s="1"/>
  <c r="B1913" i="20"/>
  <c r="C1913" i="20" s="1"/>
  <c r="B1912" i="20"/>
  <c r="C1912" i="20" s="1"/>
  <c r="B1911" i="20"/>
  <c r="C1911" i="20" s="1"/>
  <c r="B1910" i="20"/>
  <c r="C1910" i="20" s="1"/>
  <c r="B1909" i="20"/>
  <c r="C1909" i="20" s="1"/>
  <c r="B1908" i="20"/>
  <c r="C1908" i="20" s="1"/>
  <c r="B1907" i="20"/>
  <c r="C1907" i="20" s="1"/>
  <c r="B1906" i="20"/>
  <c r="C1906" i="20" s="1"/>
  <c r="B1905" i="20"/>
  <c r="C1905" i="20" s="1"/>
  <c r="B1904" i="20"/>
  <c r="C1904" i="20" s="1"/>
  <c r="B1903" i="20"/>
  <c r="C1903" i="20" s="1"/>
  <c r="B1902" i="20"/>
  <c r="C1902" i="20" s="1"/>
  <c r="B1901" i="20"/>
  <c r="C1901" i="20" s="1"/>
  <c r="B1900" i="20"/>
  <c r="C1900" i="20" s="1"/>
  <c r="B1899" i="20"/>
  <c r="C1899" i="20" s="1"/>
  <c r="B1898" i="20"/>
  <c r="C1898" i="20" s="1"/>
  <c r="B1897" i="20"/>
  <c r="C1897" i="20" s="1"/>
  <c r="B1896" i="20"/>
  <c r="C1896" i="20" s="1"/>
  <c r="B1895" i="20"/>
  <c r="C1895" i="20" s="1"/>
  <c r="B1894" i="20"/>
  <c r="C1894" i="20" s="1"/>
  <c r="B1893" i="20"/>
  <c r="C1893" i="20" s="1"/>
  <c r="B1892" i="20"/>
  <c r="C1892" i="20" s="1"/>
  <c r="B1891" i="20"/>
  <c r="C1891" i="20" s="1"/>
  <c r="B1890" i="20"/>
  <c r="C1890" i="20" s="1"/>
  <c r="B1889" i="20"/>
  <c r="C1889" i="20" s="1"/>
  <c r="B1888" i="20"/>
  <c r="C1888" i="20" s="1"/>
  <c r="B1887" i="20"/>
  <c r="C1887" i="20" s="1"/>
  <c r="B1886" i="20"/>
  <c r="C1886" i="20" s="1"/>
  <c r="B1885" i="20"/>
  <c r="C1885" i="20" s="1"/>
  <c r="B1884" i="20"/>
  <c r="C1884" i="20" s="1"/>
  <c r="B1883" i="20"/>
  <c r="C1883" i="20" s="1"/>
  <c r="B1882" i="20"/>
  <c r="C1882" i="20" s="1"/>
  <c r="B1881" i="20"/>
  <c r="C1881" i="20" s="1"/>
  <c r="B1880" i="20"/>
  <c r="C1880" i="20" s="1"/>
  <c r="B1879" i="20"/>
  <c r="C1879" i="20" s="1"/>
  <c r="B1878" i="20"/>
  <c r="C1878" i="20" s="1"/>
  <c r="B1877" i="20"/>
  <c r="C1877" i="20" s="1"/>
  <c r="B1876" i="20"/>
  <c r="C1876" i="20" s="1"/>
  <c r="B1875" i="20"/>
  <c r="C1875" i="20" s="1"/>
  <c r="B1874" i="20"/>
  <c r="C1874" i="20" s="1"/>
  <c r="B1873" i="20"/>
  <c r="C1873" i="20" s="1"/>
  <c r="B1872" i="20"/>
  <c r="C1872" i="20" s="1"/>
  <c r="B1871" i="20"/>
  <c r="C1871" i="20" s="1"/>
  <c r="B1870" i="20"/>
  <c r="C1870" i="20" s="1"/>
  <c r="B1869" i="20"/>
  <c r="C1869" i="20" s="1"/>
  <c r="B1868" i="20"/>
  <c r="C1868" i="20" s="1"/>
  <c r="B1867" i="20"/>
  <c r="C1867" i="20" s="1"/>
  <c r="B1866" i="20"/>
  <c r="C1866" i="20" s="1"/>
  <c r="B1865" i="20"/>
  <c r="C1865" i="20" s="1"/>
  <c r="B1864" i="20"/>
  <c r="C1864" i="20" s="1"/>
  <c r="B1863" i="20"/>
  <c r="C1863" i="20" s="1"/>
  <c r="B1862" i="20"/>
  <c r="C1862" i="20" s="1"/>
  <c r="B1861" i="20"/>
  <c r="C1861" i="20" s="1"/>
  <c r="B1860" i="20"/>
  <c r="C1860" i="20" s="1"/>
  <c r="B1859" i="20"/>
  <c r="C1859" i="20" s="1"/>
  <c r="B1858" i="20"/>
  <c r="C1858" i="20" s="1"/>
  <c r="B1857" i="20"/>
  <c r="C1857" i="20" s="1"/>
  <c r="B1856" i="20"/>
  <c r="C1856" i="20" s="1"/>
  <c r="B1855" i="20"/>
  <c r="C1855" i="20" s="1"/>
  <c r="B1854" i="20"/>
  <c r="C1854" i="20" s="1"/>
  <c r="B1853" i="20"/>
  <c r="C1853" i="20" s="1"/>
  <c r="B1852" i="20"/>
  <c r="C1852" i="20" s="1"/>
  <c r="B1851" i="20"/>
  <c r="C1851" i="20" s="1"/>
  <c r="B1850" i="20"/>
  <c r="C1850" i="20" s="1"/>
  <c r="B1849" i="20"/>
  <c r="C1849" i="20" s="1"/>
  <c r="B1848" i="20"/>
  <c r="C1848" i="20" s="1"/>
  <c r="B1847" i="20"/>
  <c r="C1847" i="20" s="1"/>
  <c r="B1846" i="20"/>
  <c r="C1846" i="20" s="1"/>
  <c r="B1845" i="20"/>
  <c r="C1845" i="20" s="1"/>
  <c r="B1844" i="20"/>
  <c r="C1844" i="20" s="1"/>
  <c r="B1843" i="20"/>
  <c r="C1843" i="20" s="1"/>
  <c r="B1842" i="20"/>
  <c r="C1842" i="20" s="1"/>
  <c r="B1841" i="20"/>
  <c r="C1841" i="20" s="1"/>
  <c r="B1840" i="20"/>
  <c r="C1840" i="20" s="1"/>
  <c r="B1839" i="20"/>
  <c r="C1839" i="20" s="1"/>
  <c r="B1838" i="20"/>
  <c r="C1838" i="20" s="1"/>
  <c r="B1837" i="20"/>
  <c r="C1837" i="20" s="1"/>
  <c r="B1836" i="20"/>
  <c r="C1836" i="20" s="1"/>
  <c r="B1835" i="20"/>
  <c r="C1835" i="20" s="1"/>
  <c r="B1834" i="20"/>
  <c r="C1834" i="20" s="1"/>
  <c r="B1833" i="20"/>
  <c r="C1833" i="20" s="1"/>
  <c r="B1832" i="20"/>
  <c r="C1832" i="20" s="1"/>
  <c r="B1831" i="20"/>
  <c r="C1831" i="20" s="1"/>
  <c r="B1830" i="20"/>
  <c r="C1830" i="20" s="1"/>
  <c r="B1829" i="20"/>
  <c r="C1829" i="20" s="1"/>
  <c r="B1828" i="20"/>
  <c r="C1828" i="20" s="1"/>
  <c r="B1827" i="20"/>
  <c r="C1827" i="20" s="1"/>
  <c r="B1826" i="20"/>
  <c r="C1826" i="20" s="1"/>
  <c r="B1825" i="20"/>
  <c r="C1825" i="20" s="1"/>
  <c r="B1824" i="20"/>
  <c r="C1824" i="20" s="1"/>
  <c r="B1823" i="20"/>
  <c r="C1823" i="20" s="1"/>
  <c r="B1822" i="20"/>
  <c r="C1822" i="20" s="1"/>
  <c r="B1821" i="20"/>
  <c r="C1821" i="20" s="1"/>
  <c r="B1820" i="20"/>
  <c r="C1820" i="20" s="1"/>
  <c r="B1819" i="20"/>
  <c r="C1819" i="20" s="1"/>
  <c r="B1818" i="20"/>
  <c r="C1818" i="20" s="1"/>
  <c r="B1817" i="20"/>
  <c r="C1817" i="20" s="1"/>
  <c r="B1816" i="20"/>
  <c r="C1816" i="20" s="1"/>
  <c r="B1815" i="20"/>
  <c r="C1815" i="20" s="1"/>
  <c r="B1814" i="20"/>
  <c r="C1814" i="20" s="1"/>
  <c r="B1813" i="20"/>
  <c r="C1813" i="20" s="1"/>
  <c r="B1812" i="20"/>
  <c r="C1812" i="20" s="1"/>
  <c r="B1811" i="20"/>
  <c r="C1811" i="20" s="1"/>
  <c r="B1810" i="20"/>
  <c r="C1810" i="20" s="1"/>
  <c r="B1809" i="20"/>
  <c r="C1809" i="20" s="1"/>
  <c r="B1808" i="20"/>
  <c r="C1808" i="20" s="1"/>
  <c r="B1807" i="20"/>
  <c r="C1807" i="20" s="1"/>
  <c r="B1806" i="20"/>
  <c r="C1806" i="20" s="1"/>
  <c r="B1805" i="20"/>
  <c r="C1805" i="20" s="1"/>
  <c r="B1804" i="20"/>
  <c r="C1804" i="20" s="1"/>
  <c r="B1803" i="20"/>
  <c r="C1803" i="20" s="1"/>
  <c r="B1802" i="20"/>
  <c r="C1802" i="20" s="1"/>
  <c r="B1801" i="20"/>
  <c r="C1801" i="20" s="1"/>
  <c r="B1800" i="20"/>
  <c r="C1800" i="20" s="1"/>
  <c r="B1799" i="20"/>
  <c r="C1799" i="20" s="1"/>
  <c r="B1798" i="20"/>
  <c r="C1798" i="20" s="1"/>
  <c r="B1797" i="20"/>
  <c r="C1797" i="20" s="1"/>
  <c r="B1796" i="20"/>
  <c r="C1796" i="20" s="1"/>
  <c r="B1795" i="20"/>
  <c r="C1795" i="20" s="1"/>
  <c r="B1794" i="20"/>
  <c r="C1794" i="20" s="1"/>
  <c r="B1793" i="20"/>
  <c r="C1793" i="20" s="1"/>
  <c r="B1792" i="20"/>
  <c r="C1792" i="20" s="1"/>
  <c r="B1791" i="20"/>
  <c r="C1791" i="20" s="1"/>
  <c r="B1790" i="20"/>
  <c r="C1790" i="20" s="1"/>
  <c r="B1789" i="20"/>
  <c r="C1789" i="20" s="1"/>
  <c r="B1788" i="20"/>
  <c r="C1788" i="20" s="1"/>
  <c r="B1787" i="20"/>
  <c r="C1787" i="20" s="1"/>
  <c r="B1786" i="20"/>
  <c r="C1786" i="20" s="1"/>
  <c r="B1785" i="20"/>
  <c r="C1785" i="20" s="1"/>
  <c r="B1784" i="20"/>
  <c r="C1784" i="20" s="1"/>
  <c r="B1783" i="20"/>
  <c r="C1783" i="20" s="1"/>
  <c r="B1782" i="20"/>
  <c r="C1782" i="20" s="1"/>
  <c r="B1781" i="20"/>
  <c r="C1781" i="20" s="1"/>
  <c r="B1780" i="20"/>
  <c r="C1780" i="20" s="1"/>
  <c r="B1779" i="20"/>
  <c r="C1779" i="20" s="1"/>
  <c r="B1778" i="20"/>
  <c r="C1778" i="20" s="1"/>
  <c r="B1777" i="20"/>
  <c r="C1777" i="20" s="1"/>
  <c r="B1776" i="20"/>
  <c r="C1776" i="20" s="1"/>
  <c r="B1775" i="20"/>
  <c r="C1775" i="20" s="1"/>
  <c r="B1774" i="20"/>
  <c r="C1774" i="20" s="1"/>
  <c r="B1773" i="20"/>
  <c r="C1773" i="20" s="1"/>
  <c r="B1772" i="20"/>
  <c r="C1772" i="20" s="1"/>
  <c r="B1771" i="20"/>
  <c r="C1771" i="20" s="1"/>
  <c r="B1770" i="20"/>
  <c r="C1770" i="20" s="1"/>
  <c r="B1769" i="20"/>
  <c r="C1769" i="20" s="1"/>
  <c r="B1768" i="20"/>
  <c r="C1768" i="20" s="1"/>
  <c r="B1767" i="20"/>
  <c r="C1767" i="20" s="1"/>
  <c r="B1766" i="20"/>
  <c r="C1766" i="20" s="1"/>
  <c r="B1765" i="20"/>
  <c r="C1765" i="20" s="1"/>
  <c r="B1764" i="20"/>
  <c r="C1764" i="20" s="1"/>
  <c r="B1763" i="20"/>
  <c r="C1763" i="20" s="1"/>
  <c r="B1762" i="20"/>
  <c r="C1762" i="20" s="1"/>
  <c r="B1761" i="20"/>
  <c r="C1761" i="20" s="1"/>
  <c r="B1760" i="20"/>
  <c r="C1760" i="20" s="1"/>
  <c r="B1759" i="20"/>
  <c r="C1759" i="20" s="1"/>
  <c r="B1758" i="20"/>
  <c r="C1758" i="20" s="1"/>
  <c r="B1757" i="20"/>
  <c r="C1757" i="20" s="1"/>
  <c r="B1756" i="20"/>
  <c r="C1756" i="20" s="1"/>
  <c r="B1755" i="20"/>
  <c r="C1755" i="20" s="1"/>
  <c r="B1754" i="20"/>
  <c r="C1754" i="20" s="1"/>
  <c r="B1753" i="20"/>
  <c r="C1753" i="20" s="1"/>
  <c r="B1752" i="20"/>
  <c r="C1752" i="20" s="1"/>
  <c r="B1751" i="20"/>
  <c r="C1751" i="20" s="1"/>
  <c r="B1750" i="20"/>
  <c r="C1750" i="20" s="1"/>
  <c r="B1749" i="20"/>
  <c r="C1749" i="20" s="1"/>
  <c r="B1748" i="20"/>
  <c r="C1748" i="20" s="1"/>
  <c r="B1747" i="20"/>
  <c r="C1747" i="20" s="1"/>
  <c r="B1746" i="20"/>
  <c r="C1746" i="20" s="1"/>
  <c r="B1745" i="20"/>
  <c r="C1745" i="20" s="1"/>
  <c r="B1744" i="20"/>
  <c r="C1744" i="20" s="1"/>
  <c r="B1743" i="20"/>
  <c r="C1743" i="20" s="1"/>
  <c r="B1742" i="20"/>
  <c r="C1742" i="20" s="1"/>
  <c r="B1741" i="20"/>
  <c r="C1741" i="20" s="1"/>
  <c r="B1740" i="20"/>
  <c r="C1740" i="20" s="1"/>
  <c r="B1739" i="20"/>
  <c r="C1739" i="20" s="1"/>
  <c r="B1738" i="20"/>
  <c r="C1738" i="20" s="1"/>
  <c r="B1737" i="20"/>
  <c r="C1737" i="20" s="1"/>
  <c r="B1736" i="20"/>
  <c r="C1736" i="20" s="1"/>
  <c r="B1735" i="20"/>
  <c r="C1735" i="20" s="1"/>
  <c r="B1734" i="20"/>
  <c r="C1734" i="20" s="1"/>
  <c r="B1733" i="20"/>
  <c r="C1733" i="20" s="1"/>
  <c r="B1732" i="20"/>
  <c r="C1732" i="20" s="1"/>
  <c r="B1731" i="20"/>
  <c r="C1731" i="20" s="1"/>
  <c r="B1730" i="20"/>
  <c r="C1730" i="20" s="1"/>
  <c r="B1729" i="20"/>
  <c r="C1729" i="20" s="1"/>
  <c r="B1728" i="20"/>
  <c r="C1728" i="20" s="1"/>
  <c r="B1727" i="20"/>
  <c r="C1727" i="20" s="1"/>
  <c r="B1726" i="20"/>
  <c r="C1726" i="20" s="1"/>
  <c r="B1725" i="20"/>
  <c r="C1725" i="20" s="1"/>
  <c r="B1724" i="20"/>
  <c r="C1724" i="20" s="1"/>
  <c r="B1723" i="20"/>
  <c r="C1723" i="20" s="1"/>
  <c r="B1722" i="20"/>
  <c r="C1722" i="20" s="1"/>
  <c r="B1721" i="20"/>
  <c r="C1721" i="20" s="1"/>
  <c r="B1720" i="20"/>
  <c r="C1720" i="20" s="1"/>
  <c r="B1719" i="20"/>
  <c r="C1719" i="20" s="1"/>
  <c r="B1718" i="20"/>
  <c r="C1718" i="20" s="1"/>
  <c r="B1717" i="20"/>
  <c r="C1717" i="20" s="1"/>
  <c r="B1716" i="20"/>
  <c r="C1716" i="20" s="1"/>
  <c r="B1715" i="20"/>
  <c r="C1715" i="20" s="1"/>
  <c r="B1714" i="20"/>
  <c r="C1714" i="20" s="1"/>
  <c r="B1713" i="20"/>
  <c r="C1713" i="20" s="1"/>
  <c r="B1712" i="20"/>
  <c r="C1712" i="20" s="1"/>
  <c r="B1711" i="20"/>
  <c r="C1711" i="20" s="1"/>
  <c r="B1710" i="20"/>
  <c r="C1710" i="20" s="1"/>
  <c r="B1709" i="20"/>
  <c r="C1709" i="20" s="1"/>
  <c r="B1708" i="20"/>
  <c r="C1708" i="20" s="1"/>
  <c r="B1707" i="20"/>
  <c r="C1707" i="20" s="1"/>
  <c r="B1706" i="20"/>
  <c r="C1706" i="20" s="1"/>
  <c r="B1705" i="20"/>
  <c r="C1705" i="20" s="1"/>
  <c r="B1704" i="20"/>
  <c r="C1704" i="20" s="1"/>
  <c r="B1703" i="20"/>
  <c r="C1703" i="20" s="1"/>
  <c r="B1702" i="20"/>
  <c r="C1702" i="20" s="1"/>
  <c r="B1701" i="20"/>
  <c r="C1701" i="20" s="1"/>
  <c r="B1700" i="20"/>
  <c r="C1700" i="20" s="1"/>
  <c r="B1699" i="20"/>
  <c r="C1699" i="20" s="1"/>
  <c r="B1698" i="20"/>
  <c r="C1698" i="20" s="1"/>
  <c r="B1697" i="20"/>
  <c r="C1697" i="20" s="1"/>
  <c r="B1696" i="20"/>
  <c r="C1696" i="20" s="1"/>
  <c r="B1695" i="20"/>
  <c r="C1695" i="20" s="1"/>
  <c r="B1694" i="20"/>
  <c r="C1694" i="20" s="1"/>
  <c r="B1693" i="20"/>
  <c r="C1693" i="20" s="1"/>
  <c r="B1692" i="20"/>
  <c r="C1692" i="20" s="1"/>
  <c r="B1691" i="20"/>
  <c r="C1691" i="20" s="1"/>
  <c r="B1690" i="20"/>
  <c r="C1690" i="20" s="1"/>
  <c r="B1689" i="20"/>
  <c r="C1689" i="20" s="1"/>
  <c r="B1688" i="20"/>
  <c r="C1688" i="20" s="1"/>
  <c r="B1687" i="20"/>
  <c r="C1687" i="20" s="1"/>
  <c r="B1686" i="20"/>
  <c r="C1686" i="20" s="1"/>
  <c r="B1685" i="20"/>
  <c r="C1685" i="20" s="1"/>
  <c r="B1684" i="20"/>
  <c r="C1684" i="20" s="1"/>
  <c r="B1683" i="20"/>
  <c r="C1683" i="20" s="1"/>
  <c r="B1682" i="20"/>
  <c r="C1682" i="20" s="1"/>
  <c r="B1681" i="20"/>
  <c r="C1681" i="20" s="1"/>
  <c r="B1680" i="20"/>
  <c r="C1680" i="20" s="1"/>
  <c r="B1679" i="20"/>
  <c r="C1679" i="20" s="1"/>
  <c r="B1678" i="20"/>
  <c r="C1678" i="20" s="1"/>
  <c r="B1677" i="20"/>
  <c r="C1677" i="20" s="1"/>
  <c r="B1676" i="20"/>
  <c r="C1676" i="20" s="1"/>
  <c r="B1675" i="20"/>
  <c r="C1675" i="20" s="1"/>
  <c r="B1674" i="20"/>
  <c r="C1674" i="20" s="1"/>
  <c r="B1673" i="20"/>
  <c r="C1673" i="20" s="1"/>
  <c r="B1672" i="20"/>
  <c r="C1672" i="20" s="1"/>
  <c r="B1671" i="20"/>
  <c r="C1671" i="20" s="1"/>
  <c r="B1670" i="20"/>
  <c r="C1670" i="20" s="1"/>
  <c r="B1669" i="20"/>
  <c r="C1669" i="20" s="1"/>
  <c r="B1668" i="20"/>
  <c r="C1668" i="20" s="1"/>
  <c r="B1667" i="20"/>
  <c r="C1667" i="20" s="1"/>
  <c r="B1666" i="20"/>
  <c r="C1666" i="20" s="1"/>
  <c r="B1665" i="20"/>
  <c r="C1665" i="20" s="1"/>
  <c r="B1664" i="20"/>
  <c r="C1664" i="20" s="1"/>
  <c r="B1663" i="20"/>
  <c r="C1663" i="20" s="1"/>
  <c r="B1662" i="20"/>
  <c r="C1662" i="20" s="1"/>
  <c r="B1661" i="20"/>
  <c r="C1661" i="20" s="1"/>
  <c r="B1660" i="20"/>
  <c r="C1660" i="20" s="1"/>
  <c r="B1659" i="20"/>
  <c r="C1659" i="20" s="1"/>
  <c r="B1658" i="20"/>
  <c r="C1658" i="20" s="1"/>
  <c r="B1657" i="20"/>
  <c r="C1657" i="20" s="1"/>
  <c r="B1656" i="20"/>
  <c r="C1656" i="20" s="1"/>
  <c r="B1655" i="20"/>
  <c r="C1655" i="20" s="1"/>
  <c r="B1654" i="20"/>
  <c r="C1654" i="20" s="1"/>
  <c r="B1653" i="20"/>
  <c r="C1653" i="20" s="1"/>
  <c r="B1652" i="20"/>
  <c r="C1652" i="20" s="1"/>
  <c r="B1651" i="20"/>
  <c r="C1651" i="20" s="1"/>
  <c r="B1650" i="20"/>
  <c r="C1650" i="20" s="1"/>
  <c r="B1649" i="20"/>
  <c r="C1649" i="20" s="1"/>
  <c r="B1648" i="20"/>
  <c r="C1648" i="20" s="1"/>
  <c r="B1647" i="20"/>
  <c r="C1647" i="20" s="1"/>
  <c r="B1646" i="20"/>
  <c r="C1646" i="20" s="1"/>
  <c r="B1645" i="20"/>
  <c r="C1645" i="20" s="1"/>
  <c r="B1644" i="20"/>
  <c r="C1644" i="20" s="1"/>
  <c r="B1643" i="20"/>
  <c r="C1643" i="20" s="1"/>
  <c r="B1642" i="20"/>
  <c r="C1642" i="20" s="1"/>
  <c r="B1641" i="20"/>
  <c r="C1641" i="20" s="1"/>
  <c r="B1640" i="20"/>
  <c r="C1640" i="20" s="1"/>
  <c r="B1639" i="20"/>
  <c r="C1639" i="20" s="1"/>
  <c r="B1638" i="20"/>
  <c r="C1638" i="20" s="1"/>
  <c r="B1637" i="20"/>
  <c r="C1637" i="20" s="1"/>
  <c r="B1636" i="20"/>
  <c r="C1636" i="20" s="1"/>
  <c r="B1635" i="20"/>
  <c r="C1635" i="20" s="1"/>
  <c r="B1634" i="20"/>
  <c r="C1634" i="20" s="1"/>
  <c r="B1633" i="20"/>
  <c r="C1633" i="20" s="1"/>
  <c r="B1632" i="20"/>
  <c r="C1632" i="20" s="1"/>
  <c r="B1631" i="20"/>
  <c r="C1631" i="20" s="1"/>
  <c r="B1630" i="20"/>
  <c r="C1630" i="20" s="1"/>
  <c r="B1629" i="20"/>
  <c r="C1629" i="20" s="1"/>
  <c r="B1628" i="20"/>
  <c r="C1628" i="20" s="1"/>
  <c r="B1627" i="20"/>
  <c r="C1627" i="20" s="1"/>
  <c r="B1626" i="20"/>
  <c r="C1626" i="20" s="1"/>
  <c r="B1625" i="20"/>
  <c r="C1625" i="20" s="1"/>
  <c r="B1624" i="20"/>
  <c r="C1624" i="20" s="1"/>
  <c r="B1623" i="20"/>
  <c r="C1623" i="20" s="1"/>
  <c r="B1622" i="20"/>
  <c r="C1622" i="20" s="1"/>
  <c r="B1621" i="20"/>
  <c r="C1621" i="20" s="1"/>
  <c r="B1620" i="20"/>
  <c r="C1620" i="20" s="1"/>
  <c r="B1619" i="20"/>
  <c r="C1619" i="20" s="1"/>
  <c r="B1618" i="20"/>
  <c r="C1618" i="20" s="1"/>
  <c r="B1617" i="20"/>
  <c r="C1617" i="20" s="1"/>
  <c r="B1616" i="20"/>
  <c r="C1616" i="20" s="1"/>
  <c r="B1615" i="20"/>
  <c r="C1615" i="20" s="1"/>
  <c r="B1614" i="20"/>
  <c r="C1614" i="20" s="1"/>
  <c r="B1613" i="20"/>
  <c r="C1613" i="20" s="1"/>
  <c r="B1612" i="20"/>
  <c r="C1612" i="20" s="1"/>
  <c r="B1611" i="20"/>
  <c r="C1611" i="20" s="1"/>
  <c r="B1610" i="20"/>
  <c r="C1610" i="20" s="1"/>
  <c r="B1609" i="20"/>
  <c r="C1609" i="20" s="1"/>
  <c r="B1608" i="20"/>
  <c r="C1608" i="20" s="1"/>
  <c r="B1607" i="20"/>
  <c r="C1607" i="20" s="1"/>
  <c r="B1606" i="20"/>
  <c r="C1606" i="20" s="1"/>
  <c r="B1605" i="20"/>
  <c r="C1605" i="20" s="1"/>
  <c r="B1604" i="20"/>
  <c r="C1604" i="20" s="1"/>
  <c r="B1603" i="20"/>
  <c r="C1603" i="20" s="1"/>
  <c r="B1602" i="20"/>
  <c r="C1602" i="20" s="1"/>
  <c r="B1601" i="20"/>
  <c r="C1601" i="20" s="1"/>
  <c r="B1600" i="20"/>
  <c r="C1600" i="20" s="1"/>
  <c r="B1599" i="20"/>
  <c r="C1599" i="20" s="1"/>
  <c r="B1598" i="20"/>
  <c r="C1598" i="20" s="1"/>
  <c r="B1597" i="20"/>
  <c r="C1597" i="20" s="1"/>
  <c r="B1596" i="20"/>
  <c r="C1596" i="20" s="1"/>
  <c r="B1595" i="20"/>
  <c r="C1595" i="20" s="1"/>
  <c r="B1594" i="20"/>
  <c r="C1594" i="20" s="1"/>
  <c r="B1593" i="20"/>
  <c r="C1593" i="20" s="1"/>
  <c r="B1592" i="20"/>
  <c r="C1592" i="20" s="1"/>
  <c r="B1591" i="20"/>
  <c r="C1591" i="20" s="1"/>
  <c r="B1590" i="20"/>
  <c r="C1590" i="20" s="1"/>
  <c r="B1589" i="20"/>
  <c r="C1589" i="20" s="1"/>
  <c r="B1588" i="20"/>
  <c r="C1588" i="20" s="1"/>
  <c r="B1587" i="20"/>
  <c r="C1587" i="20" s="1"/>
  <c r="B1586" i="20"/>
  <c r="C1586" i="20" s="1"/>
  <c r="B1585" i="20"/>
  <c r="C1585" i="20" s="1"/>
  <c r="B1584" i="20"/>
  <c r="C1584" i="20" s="1"/>
  <c r="B1583" i="20"/>
  <c r="C1583" i="20" s="1"/>
  <c r="B1582" i="20"/>
  <c r="C1582" i="20" s="1"/>
  <c r="B1581" i="20"/>
  <c r="C1581" i="20" s="1"/>
  <c r="B1580" i="20"/>
  <c r="C1580" i="20" s="1"/>
  <c r="B1579" i="20"/>
  <c r="C1579" i="20" s="1"/>
  <c r="B1578" i="20"/>
  <c r="C1578" i="20" s="1"/>
  <c r="B1577" i="20"/>
  <c r="C1577" i="20" s="1"/>
  <c r="B1576" i="20"/>
  <c r="C1576" i="20" s="1"/>
  <c r="B1575" i="20"/>
  <c r="C1575" i="20" s="1"/>
  <c r="B1574" i="20"/>
  <c r="C1574" i="20" s="1"/>
  <c r="B1573" i="20"/>
  <c r="C1573" i="20" s="1"/>
  <c r="B1572" i="20"/>
  <c r="C1572" i="20" s="1"/>
  <c r="B1571" i="20"/>
  <c r="C1571" i="20" s="1"/>
  <c r="B1570" i="20"/>
  <c r="C1570" i="20" s="1"/>
  <c r="B1569" i="20"/>
  <c r="C1569" i="20" s="1"/>
  <c r="B1568" i="20"/>
  <c r="C1568" i="20" s="1"/>
  <c r="B1567" i="20"/>
  <c r="C1567" i="20" s="1"/>
  <c r="B1566" i="20"/>
  <c r="C1566" i="20" s="1"/>
  <c r="B1565" i="20"/>
  <c r="C1565" i="20" s="1"/>
  <c r="B1564" i="20"/>
  <c r="C1564" i="20" s="1"/>
  <c r="B1563" i="20"/>
  <c r="C1563" i="20" s="1"/>
  <c r="B1562" i="20"/>
  <c r="C1562" i="20" s="1"/>
  <c r="B1561" i="20"/>
  <c r="C1561" i="20" s="1"/>
  <c r="B1560" i="20"/>
  <c r="C1560" i="20" s="1"/>
  <c r="B1559" i="20"/>
  <c r="C1559" i="20" s="1"/>
  <c r="B1558" i="20"/>
  <c r="C1558" i="20" s="1"/>
  <c r="B1557" i="20"/>
  <c r="C1557" i="20" s="1"/>
  <c r="B1556" i="20"/>
  <c r="C1556" i="20" s="1"/>
  <c r="B1555" i="20"/>
  <c r="C1555" i="20" s="1"/>
  <c r="B1554" i="20"/>
  <c r="C1554" i="20" s="1"/>
  <c r="B1553" i="20"/>
  <c r="C1553" i="20" s="1"/>
  <c r="B1552" i="20"/>
  <c r="C1552" i="20" s="1"/>
  <c r="B1551" i="20"/>
  <c r="C1551" i="20" s="1"/>
  <c r="B1550" i="20"/>
  <c r="C1550" i="20" s="1"/>
  <c r="B1549" i="20"/>
  <c r="C1549" i="20" s="1"/>
  <c r="B1548" i="20"/>
  <c r="C1548" i="20" s="1"/>
  <c r="B1547" i="20"/>
  <c r="C1547" i="20" s="1"/>
  <c r="B1546" i="20"/>
  <c r="C1546" i="20" s="1"/>
  <c r="B1545" i="20"/>
  <c r="C1545" i="20" s="1"/>
  <c r="B1544" i="20"/>
  <c r="C1544" i="20" s="1"/>
  <c r="B1543" i="20"/>
  <c r="C1543" i="20" s="1"/>
  <c r="B1542" i="20"/>
  <c r="C1542" i="20" s="1"/>
  <c r="B1541" i="20"/>
  <c r="C1541" i="20" s="1"/>
  <c r="B1540" i="20"/>
  <c r="C1540" i="20" s="1"/>
  <c r="B1539" i="20"/>
  <c r="C1539" i="20" s="1"/>
  <c r="B1538" i="20"/>
  <c r="C1538" i="20" s="1"/>
  <c r="B1537" i="20"/>
  <c r="C1537" i="20" s="1"/>
  <c r="B1536" i="20"/>
  <c r="C1536" i="20" s="1"/>
  <c r="B1535" i="20"/>
  <c r="C1535" i="20" s="1"/>
  <c r="B1534" i="20"/>
  <c r="C1534" i="20" s="1"/>
  <c r="B1533" i="20"/>
  <c r="C1533" i="20" s="1"/>
  <c r="B1532" i="20"/>
  <c r="C1532" i="20" s="1"/>
  <c r="B1531" i="20"/>
  <c r="C1531" i="20" s="1"/>
  <c r="B1530" i="20"/>
  <c r="C1530" i="20" s="1"/>
  <c r="B1529" i="20"/>
  <c r="C1529" i="20" s="1"/>
  <c r="B1528" i="20"/>
  <c r="C1528" i="20" s="1"/>
  <c r="B1527" i="20"/>
  <c r="C1527" i="20" s="1"/>
  <c r="B1526" i="20"/>
  <c r="C1526" i="20" s="1"/>
  <c r="B1525" i="20"/>
  <c r="C1525" i="20" s="1"/>
  <c r="B1524" i="20"/>
  <c r="C1524" i="20" s="1"/>
  <c r="B1523" i="20"/>
  <c r="C1523" i="20" s="1"/>
  <c r="B1522" i="20"/>
  <c r="C1522" i="20" s="1"/>
  <c r="B1521" i="20"/>
  <c r="C1521" i="20" s="1"/>
  <c r="B1520" i="20"/>
  <c r="C1520" i="20" s="1"/>
  <c r="B1519" i="20"/>
  <c r="C1519" i="20" s="1"/>
  <c r="B1518" i="20"/>
  <c r="C1518" i="20" s="1"/>
  <c r="B1517" i="20"/>
  <c r="C1517" i="20" s="1"/>
  <c r="B1516" i="20"/>
  <c r="C1516" i="20" s="1"/>
  <c r="B1515" i="20"/>
  <c r="C1515" i="20" s="1"/>
  <c r="B1514" i="20"/>
  <c r="C1514" i="20" s="1"/>
  <c r="B1513" i="20"/>
  <c r="C1513" i="20" s="1"/>
  <c r="B1512" i="20"/>
  <c r="C1512" i="20" s="1"/>
  <c r="B1511" i="20"/>
  <c r="C1511" i="20" s="1"/>
  <c r="B1510" i="20"/>
  <c r="C1510" i="20" s="1"/>
  <c r="B1509" i="20"/>
  <c r="C1509" i="20" s="1"/>
  <c r="B1508" i="20"/>
  <c r="C1508" i="20" s="1"/>
  <c r="B1507" i="20"/>
  <c r="C1507" i="20" s="1"/>
  <c r="B1506" i="20"/>
  <c r="C1506" i="20" s="1"/>
  <c r="B1505" i="20"/>
  <c r="C1505" i="20" s="1"/>
  <c r="B1504" i="20"/>
  <c r="C1504" i="20" s="1"/>
  <c r="B1503" i="20"/>
  <c r="C1503" i="20" s="1"/>
  <c r="B1502" i="20"/>
  <c r="C1502" i="20" s="1"/>
  <c r="B1501" i="20"/>
  <c r="C1501" i="20" s="1"/>
  <c r="B1500" i="20"/>
  <c r="C1500" i="20" s="1"/>
  <c r="B1499" i="20"/>
  <c r="C1499" i="20" s="1"/>
  <c r="B1498" i="20"/>
  <c r="C1498" i="20" s="1"/>
  <c r="B1497" i="20"/>
  <c r="C1497" i="20" s="1"/>
  <c r="B1496" i="20"/>
  <c r="C1496" i="20" s="1"/>
  <c r="B1495" i="20"/>
  <c r="C1495" i="20" s="1"/>
  <c r="B1494" i="20"/>
  <c r="C1494" i="20" s="1"/>
  <c r="B1493" i="20"/>
  <c r="C1493" i="20" s="1"/>
  <c r="B1492" i="20"/>
  <c r="C1492" i="20" s="1"/>
  <c r="B1491" i="20"/>
  <c r="C1491" i="20" s="1"/>
  <c r="B1490" i="20"/>
  <c r="C1490" i="20" s="1"/>
  <c r="B1489" i="20"/>
  <c r="C1489" i="20" s="1"/>
  <c r="B1488" i="20"/>
  <c r="C1488" i="20" s="1"/>
  <c r="B1487" i="20"/>
  <c r="C1487" i="20" s="1"/>
  <c r="B1486" i="20"/>
  <c r="C1486" i="20" s="1"/>
  <c r="B1485" i="20"/>
  <c r="C1485" i="20" s="1"/>
  <c r="B1484" i="20"/>
  <c r="C1484" i="20" s="1"/>
  <c r="B1483" i="20"/>
  <c r="C1483" i="20" s="1"/>
  <c r="B1482" i="20"/>
  <c r="C1482" i="20" s="1"/>
  <c r="B1481" i="20"/>
  <c r="C1481" i="20" s="1"/>
  <c r="B1480" i="20"/>
  <c r="C1480" i="20" s="1"/>
  <c r="B1479" i="20"/>
  <c r="C1479" i="20" s="1"/>
  <c r="B1478" i="20"/>
  <c r="C1478" i="20" s="1"/>
  <c r="B1477" i="20"/>
  <c r="C1477" i="20" s="1"/>
  <c r="B1476" i="20"/>
  <c r="C1476" i="20" s="1"/>
  <c r="B1475" i="20"/>
  <c r="C1475" i="20" s="1"/>
  <c r="B1474" i="20"/>
  <c r="C1474" i="20" s="1"/>
  <c r="B1473" i="20"/>
  <c r="C1473" i="20" s="1"/>
  <c r="B1472" i="20"/>
  <c r="C1472" i="20" s="1"/>
  <c r="B1471" i="20"/>
  <c r="C1471" i="20" s="1"/>
  <c r="B1470" i="20"/>
  <c r="C1470" i="20" s="1"/>
  <c r="B1469" i="20"/>
  <c r="C1469" i="20" s="1"/>
  <c r="B1468" i="20"/>
  <c r="C1468" i="20" s="1"/>
  <c r="B1467" i="20"/>
  <c r="C1467" i="20" s="1"/>
  <c r="B1466" i="20"/>
  <c r="C1466" i="20" s="1"/>
  <c r="B1465" i="20"/>
  <c r="C1465" i="20" s="1"/>
  <c r="B1464" i="20"/>
  <c r="C1464" i="20" s="1"/>
  <c r="B1463" i="20"/>
  <c r="C1463" i="20" s="1"/>
  <c r="B1462" i="20"/>
  <c r="C1462" i="20" s="1"/>
  <c r="B1461" i="20"/>
  <c r="C1461" i="20" s="1"/>
  <c r="B1460" i="20"/>
  <c r="C1460" i="20" s="1"/>
  <c r="B1459" i="20"/>
  <c r="C1459" i="20" s="1"/>
  <c r="B1458" i="20"/>
  <c r="C1458" i="20" s="1"/>
  <c r="B1457" i="20"/>
  <c r="C1457" i="20" s="1"/>
  <c r="B1456" i="20"/>
  <c r="C1456" i="20" s="1"/>
  <c r="B1455" i="20"/>
  <c r="C1455" i="20" s="1"/>
  <c r="B1454" i="20"/>
  <c r="C1454" i="20" s="1"/>
  <c r="B1453" i="20"/>
  <c r="C1453" i="20" s="1"/>
  <c r="B1452" i="20"/>
  <c r="C1452" i="20" s="1"/>
  <c r="B1451" i="20"/>
  <c r="C1451" i="20" s="1"/>
  <c r="B1450" i="20"/>
  <c r="C1450" i="20" s="1"/>
  <c r="B1449" i="20"/>
  <c r="C1449" i="20" s="1"/>
  <c r="B1448" i="20"/>
  <c r="C1448" i="20" s="1"/>
  <c r="B1447" i="20"/>
  <c r="C1447" i="20" s="1"/>
  <c r="B1446" i="20"/>
  <c r="C1446" i="20" s="1"/>
  <c r="B1445" i="20"/>
  <c r="C1445" i="20" s="1"/>
  <c r="B1444" i="20"/>
  <c r="C1444" i="20" s="1"/>
  <c r="B1443" i="20"/>
  <c r="C1443" i="20" s="1"/>
  <c r="B1442" i="20"/>
  <c r="C1442" i="20" s="1"/>
  <c r="B1441" i="20"/>
  <c r="C1441" i="20" s="1"/>
  <c r="B1440" i="20"/>
  <c r="C1440" i="20" s="1"/>
  <c r="B1439" i="20"/>
  <c r="C1439" i="20" s="1"/>
  <c r="B1438" i="20"/>
  <c r="C1438" i="20" s="1"/>
  <c r="B1437" i="20"/>
  <c r="C1437" i="20" s="1"/>
  <c r="B1436" i="20"/>
  <c r="C1436" i="20" s="1"/>
  <c r="B1435" i="20"/>
  <c r="C1435" i="20" s="1"/>
  <c r="B1434" i="20"/>
  <c r="C1434" i="20" s="1"/>
  <c r="B1433" i="20"/>
  <c r="C1433" i="20" s="1"/>
  <c r="B1432" i="20"/>
  <c r="C1432" i="20" s="1"/>
  <c r="B1431" i="20"/>
  <c r="C1431" i="20" s="1"/>
  <c r="B1430" i="20"/>
  <c r="C1430" i="20" s="1"/>
  <c r="B1429" i="20"/>
  <c r="C1429" i="20" s="1"/>
  <c r="B1428" i="20"/>
  <c r="C1428" i="20" s="1"/>
  <c r="B1427" i="20"/>
  <c r="C1427" i="20" s="1"/>
  <c r="B1426" i="20"/>
  <c r="C1426" i="20" s="1"/>
  <c r="B1425" i="20"/>
  <c r="C1425" i="20" s="1"/>
  <c r="B1424" i="20"/>
  <c r="C1424" i="20" s="1"/>
  <c r="B1423" i="20"/>
  <c r="C1423" i="20" s="1"/>
  <c r="B1422" i="20"/>
  <c r="C1422" i="20" s="1"/>
  <c r="B1421" i="20"/>
  <c r="C1421" i="20" s="1"/>
  <c r="B1420" i="20"/>
  <c r="C1420" i="20" s="1"/>
  <c r="B1419" i="20"/>
  <c r="C1419" i="20" s="1"/>
  <c r="B1418" i="20"/>
  <c r="C1418" i="20" s="1"/>
  <c r="B1417" i="20"/>
  <c r="C1417" i="20" s="1"/>
  <c r="B1416" i="20"/>
  <c r="C1416" i="20" s="1"/>
  <c r="B1415" i="20"/>
  <c r="C1415" i="20" s="1"/>
  <c r="B1414" i="20"/>
  <c r="C1414" i="20" s="1"/>
  <c r="B1413" i="20"/>
  <c r="C1413" i="20" s="1"/>
  <c r="B1412" i="20"/>
  <c r="C1412" i="20" s="1"/>
  <c r="B1411" i="20"/>
  <c r="C1411" i="20" s="1"/>
  <c r="B1410" i="20"/>
  <c r="C1410" i="20" s="1"/>
  <c r="B1409" i="20"/>
  <c r="C1409" i="20" s="1"/>
  <c r="B1408" i="20"/>
  <c r="C1408" i="20" s="1"/>
  <c r="B1407" i="20"/>
  <c r="C1407" i="20" s="1"/>
  <c r="B1406" i="20"/>
  <c r="C1406" i="20" s="1"/>
  <c r="B1405" i="20"/>
  <c r="C1405" i="20" s="1"/>
  <c r="B1404" i="20"/>
  <c r="C1404" i="20" s="1"/>
  <c r="B1403" i="20"/>
  <c r="C1403" i="20" s="1"/>
  <c r="B1402" i="20"/>
  <c r="C1402" i="20" s="1"/>
  <c r="B1401" i="20"/>
  <c r="C1401" i="20" s="1"/>
  <c r="B1400" i="20"/>
  <c r="C1400" i="20" s="1"/>
  <c r="B1399" i="20"/>
  <c r="C1399" i="20" s="1"/>
  <c r="B1398" i="20"/>
  <c r="C1398" i="20" s="1"/>
  <c r="B1397" i="20"/>
  <c r="C1397" i="20" s="1"/>
  <c r="B1396" i="20"/>
  <c r="C1396" i="20" s="1"/>
  <c r="B1395" i="20"/>
  <c r="C1395" i="20" s="1"/>
  <c r="B1394" i="20"/>
  <c r="C1394" i="20" s="1"/>
  <c r="B1393" i="20"/>
  <c r="C1393" i="20" s="1"/>
  <c r="B1392" i="20"/>
  <c r="C1392" i="20" s="1"/>
  <c r="B1391" i="20"/>
  <c r="C1391" i="20" s="1"/>
  <c r="B1390" i="20"/>
  <c r="C1390" i="20" s="1"/>
  <c r="B1389" i="20"/>
  <c r="C1389" i="20" s="1"/>
  <c r="B1388" i="20"/>
  <c r="C1388" i="20" s="1"/>
  <c r="B1387" i="20"/>
  <c r="C1387" i="20" s="1"/>
  <c r="B1386" i="20"/>
  <c r="C1386" i="20" s="1"/>
  <c r="B1385" i="20"/>
  <c r="C1385" i="20" s="1"/>
  <c r="B1384" i="20"/>
  <c r="C1384" i="20" s="1"/>
  <c r="B1383" i="20"/>
  <c r="C1383" i="20" s="1"/>
  <c r="B1382" i="20"/>
  <c r="C1382" i="20" s="1"/>
  <c r="B1381" i="20"/>
  <c r="C1381" i="20" s="1"/>
  <c r="B1380" i="20"/>
  <c r="C1380" i="20" s="1"/>
  <c r="B1379" i="20"/>
  <c r="C1379" i="20" s="1"/>
  <c r="B1378" i="20"/>
  <c r="C1378" i="20" s="1"/>
  <c r="B1377" i="20"/>
  <c r="C1377" i="20" s="1"/>
  <c r="B1376" i="20"/>
  <c r="C1376" i="20" s="1"/>
  <c r="B1375" i="20"/>
  <c r="C1375" i="20" s="1"/>
  <c r="B1374" i="20"/>
  <c r="C1374" i="20" s="1"/>
  <c r="B1373" i="20"/>
  <c r="C1373" i="20" s="1"/>
  <c r="B1372" i="20"/>
  <c r="C1372" i="20" s="1"/>
  <c r="B1371" i="20"/>
  <c r="C1371" i="20" s="1"/>
  <c r="B1370" i="20"/>
  <c r="C1370" i="20" s="1"/>
  <c r="B1369" i="20"/>
  <c r="C1369" i="20" s="1"/>
  <c r="B1368" i="20"/>
  <c r="C1368" i="20" s="1"/>
  <c r="B1367" i="20"/>
  <c r="C1367" i="20" s="1"/>
  <c r="B1366" i="20"/>
  <c r="C1366" i="20" s="1"/>
  <c r="B1365" i="20"/>
  <c r="C1365" i="20" s="1"/>
  <c r="B1364" i="20"/>
  <c r="C1364" i="20" s="1"/>
  <c r="B1363" i="20"/>
  <c r="C1363" i="20" s="1"/>
  <c r="B1362" i="20"/>
  <c r="C1362" i="20" s="1"/>
  <c r="B1361" i="20"/>
  <c r="C1361" i="20" s="1"/>
  <c r="B1360" i="20"/>
  <c r="C1360" i="20" s="1"/>
  <c r="B1359" i="20"/>
  <c r="C1359" i="20" s="1"/>
  <c r="B1358" i="20"/>
  <c r="C1358" i="20" s="1"/>
  <c r="B1357" i="20"/>
  <c r="C1357" i="20" s="1"/>
  <c r="B1356" i="20"/>
  <c r="C1356" i="20" s="1"/>
  <c r="B1355" i="20"/>
  <c r="C1355" i="20" s="1"/>
  <c r="B1354" i="20"/>
  <c r="C1354" i="20" s="1"/>
  <c r="B1353" i="20"/>
  <c r="C1353" i="20" s="1"/>
  <c r="B1352" i="20"/>
  <c r="C1352" i="20" s="1"/>
  <c r="B1351" i="20"/>
  <c r="C1351" i="20" s="1"/>
  <c r="B1350" i="20"/>
  <c r="C1350" i="20" s="1"/>
  <c r="B1349" i="20"/>
  <c r="C1349" i="20" s="1"/>
  <c r="B1348" i="20"/>
  <c r="C1348" i="20" s="1"/>
  <c r="B1347" i="20"/>
  <c r="C1347" i="20" s="1"/>
  <c r="B1346" i="20"/>
  <c r="C1346" i="20" s="1"/>
  <c r="B1345" i="20"/>
  <c r="C1345" i="20" s="1"/>
  <c r="B1344" i="20"/>
  <c r="C1344" i="20" s="1"/>
  <c r="B1343" i="20"/>
  <c r="C1343" i="20" s="1"/>
  <c r="B1342" i="20"/>
  <c r="C1342" i="20" s="1"/>
  <c r="B1341" i="20"/>
  <c r="C1341" i="20" s="1"/>
  <c r="B1340" i="20"/>
  <c r="C1340" i="20" s="1"/>
  <c r="B1339" i="20"/>
  <c r="C1339" i="20" s="1"/>
  <c r="B1338" i="20"/>
  <c r="C1338" i="20" s="1"/>
  <c r="B1337" i="20"/>
  <c r="C1337" i="20" s="1"/>
  <c r="B1336" i="20"/>
  <c r="C1336" i="20" s="1"/>
  <c r="B1335" i="20"/>
  <c r="C1335" i="20" s="1"/>
  <c r="B1334" i="20"/>
  <c r="C1334" i="20" s="1"/>
  <c r="B1333" i="20"/>
  <c r="C1333" i="20" s="1"/>
  <c r="B1332" i="20"/>
  <c r="C1332" i="20" s="1"/>
  <c r="B1331" i="20"/>
  <c r="C1331" i="20" s="1"/>
  <c r="B1330" i="20"/>
  <c r="C1330" i="20" s="1"/>
  <c r="B1329" i="20"/>
  <c r="C1329" i="20" s="1"/>
  <c r="B1328" i="20"/>
  <c r="C1328" i="20" s="1"/>
  <c r="B1327" i="20"/>
  <c r="C1327" i="20" s="1"/>
  <c r="B1326" i="20"/>
  <c r="C1326" i="20" s="1"/>
  <c r="B1325" i="20"/>
  <c r="C1325" i="20" s="1"/>
  <c r="B1324" i="20"/>
  <c r="C1324" i="20" s="1"/>
  <c r="B1323" i="20"/>
  <c r="C1323" i="20" s="1"/>
  <c r="B1322" i="20"/>
  <c r="C1322" i="20" s="1"/>
  <c r="B1321" i="20"/>
  <c r="C1321" i="20" s="1"/>
  <c r="B1320" i="20"/>
  <c r="C1320" i="20" s="1"/>
  <c r="B1319" i="20"/>
  <c r="C1319" i="20" s="1"/>
  <c r="B1318" i="20"/>
  <c r="C1318" i="20" s="1"/>
  <c r="B1317" i="20"/>
  <c r="C1317" i="20" s="1"/>
  <c r="B1316" i="20"/>
  <c r="C1316" i="20" s="1"/>
  <c r="B1315" i="20"/>
  <c r="C1315" i="20" s="1"/>
  <c r="B1314" i="20"/>
  <c r="C1314" i="20" s="1"/>
  <c r="B1313" i="20"/>
  <c r="C1313" i="20" s="1"/>
  <c r="B1312" i="20"/>
  <c r="C1312" i="20" s="1"/>
  <c r="B1311" i="20"/>
  <c r="C1311" i="20" s="1"/>
  <c r="B1310" i="20"/>
  <c r="C1310" i="20" s="1"/>
  <c r="B1309" i="20"/>
  <c r="C1309" i="20" s="1"/>
  <c r="B1308" i="20"/>
  <c r="C1308" i="20" s="1"/>
  <c r="B1307" i="20"/>
  <c r="C1307" i="20" s="1"/>
  <c r="B1306" i="20"/>
  <c r="C1306" i="20" s="1"/>
  <c r="B1305" i="20"/>
  <c r="C1305" i="20" s="1"/>
  <c r="B1304" i="20"/>
  <c r="C1304" i="20" s="1"/>
  <c r="B1303" i="20"/>
  <c r="C1303" i="20" s="1"/>
  <c r="B1302" i="20"/>
  <c r="C1302" i="20" s="1"/>
  <c r="B1301" i="20"/>
  <c r="C1301" i="20" s="1"/>
  <c r="B1300" i="20"/>
  <c r="C1300" i="20" s="1"/>
  <c r="B1299" i="20"/>
  <c r="C1299" i="20" s="1"/>
  <c r="B1298" i="20"/>
  <c r="C1298" i="20" s="1"/>
  <c r="B1297" i="20"/>
  <c r="C1297" i="20" s="1"/>
  <c r="B1296" i="20"/>
  <c r="C1296" i="20" s="1"/>
  <c r="B1295" i="20"/>
  <c r="C1295" i="20" s="1"/>
  <c r="B1294" i="20"/>
  <c r="C1294" i="20" s="1"/>
  <c r="B1293" i="20"/>
  <c r="C1293" i="20" s="1"/>
  <c r="B1292" i="20"/>
  <c r="C1292" i="20" s="1"/>
  <c r="B1291" i="20"/>
  <c r="C1291" i="20" s="1"/>
  <c r="B1290" i="20"/>
  <c r="C1290" i="20" s="1"/>
  <c r="B1289" i="20"/>
  <c r="C1289" i="20" s="1"/>
  <c r="B1288" i="20"/>
  <c r="C1288" i="20" s="1"/>
  <c r="B1287" i="20"/>
  <c r="C1287" i="20" s="1"/>
  <c r="B1286" i="20"/>
  <c r="C1286" i="20" s="1"/>
  <c r="B1285" i="20"/>
  <c r="C1285" i="20" s="1"/>
  <c r="B1284" i="20"/>
  <c r="C1284" i="20" s="1"/>
  <c r="B1283" i="20"/>
  <c r="C1283" i="20" s="1"/>
  <c r="B1282" i="20"/>
  <c r="C1282" i="20" s="1"/>
  <c r="B1281" i="20"/>
  <c r="C1281" i="20" s="1"/>
  <c r="B1280" i="20"/>
  <c r="C1280" i="20" s="1"/>
  <c r="B1279" i="20"/>
  <c r="C1279" i="20" s="1"/>
  <c r="B1278" i="20"/>
  <c r="C1278" i="20" s="1"/>
  <c r="B1277" i="20"/>
  <c r="C1277" i="20" s="1"/>
  <c r="B1276" i="20"/>
  <c r="C1276" i="20" s="1"/>
  <c r="B1275" i="20"/>
  <c r="C1275" i="20" s="1"/>
  <c r="B1274" i="20"/>
  <c r="C1274" i="20" s="1"/>
  <c r="B1273" i="20"/>
  <c r="C1273" i="20" s="1"/>
  <c r="B1272" i="20"/>
  <c r="C1272" i="20" s="1"/>
  <c r="B1271" i="20"/>
  <c r="C1271" i="20" s="1"/>
  <c r="B1270" i="20"/>
  <c r="C1270" i="20" s="1"/>
  <c r="B1269" i="20"/>
  <c r="C1269" i="20" s="1"/>
  <c r="B1268" i="20"/>
  <c r="C1268" i="20" s="1"/>
  <c r="B1267" i="20"/>
  <c r="C1267" i="20" s="1"/>
  <c r="B1266" i="20"/>
  <c r="C1266" i="20" s="1"/>
  <c r="B1265" i="20"/>
  <c r="C1265" i="20" s="1"/>
  <c r="B1264" i="20"/>
  <c r="C1264" i="20" s="1"/>
  <c r="B1263" i="20"/>
  <c r="C1263" i="20" s="1"/>
  <c r="B1262" i="20"/>
  <c r="C1262" i="20" s="1"/>
  <c r="B1261" i="20"/>
  <c r="C1261" i="20" s="1"/>
  <c r="B1260" i="20"/>
  <c r="C1260" i="20" s="1"/>
  <c r="B1259" i="20"/>
  <c r="C1259" i="20" s="1"/>
  <c r="B1258" i="20"/>
  <c r="C1258" i="20" s="1"/>
  <c r="B1257" i="20"/>
  <c r="C1257" i="20" s="1"/>
  <c r="B1256" i="20"/>
  <c r="C1256" i="20" s="1"/>
  <c r="B1255" i="20"/>
  <c r="C1255" i="20" s="1"/>
  <c r="B1254" i="20"/>
  <c r="C1254" i="20" s="1"/>
  <c r="B1253" i="20"/>
  <c r="C1253" i="20" s="1"/>
  <c r="B1252" i="20"/>
  <c r="C1252" i="20" s="1"/>
  <c r="B1251" i="20"/>
  <c r="C1251" i="20" s="1"/>
  <c r="B1250" i="20"/>
  <c r="C1250" i="20" s="1"/>
  <c r="B1249" i="20"/>
  <c r="C1249" i="20" s="1"/>
  <c r="B1248" i="20"/>
  <c r="C1248" i="20" s="1"/>
  <c r="B1247" i="20"/>
  <c r="C1247" i="20" s="1"/>
  <c r="B1246" i="20"/>
  <c r="C1246" i="20" s="1"/>
  <c r="B1245" i="20"/>
  <c r="C1245" i="20" s="1"/>
  <c r="B1244" i="20"/>
  <c r="C1244" i="20" s="1"/>
  <c r="B1243" i="20"/>
  <c r="C1243" i="20" s="1"/>
  <c r="B1242" i="20"/>
  <c r="C1242" i="20" s="1"/>
  <c r="B1241" i="20"/>
  <c r="C1241" i="20" s="1"/>
  <c r="B1240" i="20"/>
  <c r="C1240" i="20" s="1"/>
  <c r="B1239" i="20"/>
  <c r="C1239" i="20" s="1"/>
  <c r="B1238" i="20"/>
  <c r="C1238" i="20" s="1"/>
  <c r="B1237" i="20"/>
  <c r="C1237" i="20" s="1"/>
  <c r="B1236" i="20"/>
  <c r="C1236" i="20" s="1"/>
  <c r="B1235" i="20"/>
  <c r="C1235" i="20" s="1"/>
  <c r="B1234" i="20"/>
  <c r="C1234" i="20" s="1"/>
  <c r="B1233" i="20"/>
  <c r="C1233" i="20" s="1"/>
  <c r="B1232" i="20"/>
  <c r="C1232" i="20" s="1"/>
  <c r="B1231" i="20"/>
  <c r="C1231" i="20" s="1"/>
  <c r="B1230" i="20"/>
  <c r="C1230" i="20" s="1"/>
  <c r="B1229" i="20"/>
  <c r="C1229" i="20" s="1"/>
  <c r="B1228" i="20"/>
  <c r="C1228" i="20" s="1"/>
  <c r="B1227" i="20"/>
  <c r="C1227" i="20" s="1"/>
  <c r="B1226" i="20"/>
  <c r="C1226" i="20" s="1"/>
  <c r="B1225" i="20"/>
  <c r="C1225" i="20" s="1"/>
  <c r="B1224" i="20"/>
  <c r="C1224" i="20" s="1"/>
  <c r="B1223" i="20"/>
  <c r="C1223" i="20" s="1"/>
  <c r="B1222" i="20"/>
  <c r="C1222" i="20" s="1"/>
  <c r="B1221" i="20"/>
  <c r="C1221" i="20" s="1"/>
  <c r="B1220" i="20"/>
  <c r="C1220" i="20" s="1"/>
  <c r="B1219" i="20"/>
  <c r="C1219" i="20" s="1"/>
  <c r="B1218" i="20"/>
  <c r="C1218" i="20" s="1"/>
  <c r="B1217" i="20"/>
  <c r="C1217" i="20" s="1"/>
  <c r="B1216" i="20"/>
  <c r="C1216" i="20" s="1"/>
  <c r="B1215" i="20"/>
  <c r="C1215" i="20" s="1"/>
  <c r="B1214" i="20"/>
  <c r="C1214" i="20" s="1"/>
  <c r="B1213" i="20"/>
  <c r="C1213" i="20" s="1"/>
  <c r="B1212" i="20"/>
  <c r="C1212" i="20" s="1"/>
  <c r="B1211" i="20"/>
  <c r="C1211" i="20" s="1"/>
  <c r="B1210" i="20"/>
  <c r="C1210" i="20" s="1"/>
  <c r="B1209" i="20"/>
  <c r="C1209" i="20" s="1"/>
  <c r="B1208" i="20"/>
  <c r="C1208" i="20" s="1"/>
  <c r="B1207" i="20"/>
  <c r="C1207" i="20" s="1"/>
  <c r="B1206" i="20"/>
  <c r="C1206" i="20" s="1"/>
  <c r="B1205" i="20"/>
  <c r="C1205" i="20" s="1"/>
  <c r="B1204" i="20"/>
  <c r="C1204" i="20" s="1"/>
  <c r="B1203" i="20"/>
  <c r="C1203" i="20" s="1"/>
  <c r="B1202" i="20"/>
  <c r="C1202" i="20" s="1"/>
  <c r="B1201" i="20"/>
  <c r="C1201" i="20" s="1"/>
  <c r="B1200" i="20"/>
  <c r="C1200" i="20" s="1"/>
  <c r="B1199" i="20"/>
  <c r="C1199" i="20" s="1"/>
  <c r="B1198" i="20"/>
  <c r="C1198" i="20" s="1"/>
  <c r="B1197" i="20"/>
  <c r="C1197" i="20" s="1"/>
  <c r="B1196" i="20"/>
  <c r="C1196" i="20" s="1"/>
  <c r="B1195" i="20"/>
  <c r="C1195" i="20" s="1"/>
  <c r="B1194" i="20"/>
  <c r="C1194" i="20" s="1"/>
  <c r="B1193" i="20"/>
  <c r="C1193" i="20" s="1"/>
  <c r="B1192" i="20"/>
  <c r="C1192" i="20" s="1"/>
  <c r="B1191" i="20"/>
  <c r="C1191" i="20" s="1"/>
  <c r="B1190" i="20"/>
  <c r="C1190" i="20" s="1"/>
  <c r="B1189" i="20"/>
  <c r="C1189" i="20" s="1"/>
  <c r="B1188" i="20"/>
  <c r="C1188" i="20" s="1"/>
  <c r="B1187" i="20"/>
  <c r="C1187" i="20" s="1"/>
  <c r="B1186" i="20"/>
  <c r="C1186" i="20" s="1"/>
  <c r="B1185" i="20"/>
  <c r="C1185" i="20" s="1"/>
  <c r="B1184" i="20"/>
  <c r="C1184" i="20" s="1"/>
  <c r="B1183" i="20"/>
  <c r="C1183" i="20" s="1"/>
  <c r="B1182" i="20"/>
  <c r="C1182" i="20" s="1"/>
  <c r="B1181" i="20"/>
  <c r="C1181" i="20" s="1"/>
  <c r="B1180" i="20"/>
  <c r="C1180" i="20" s="1"/>
  <c r="B1179" i="20"/>
  <c r="C1179" i="20" s="1"/>
  <c r="B1178" i="20"/>
  <c r="C1178" i="20" s="1"/>
  <c r="B1177" i="20"/>
  <c r="C1177" i="20" s="1"/>
  <c r="B1176" i="20"/>
  <c r="C1176" i="20" s="1"/>
  <c r="B1175" i="20"/>
  <c r="C1175" i="20" s="1"/>
  <c r="B1174" i="20"/>
  <c r="C1174" i="20" s="1"/>
  <c r="B1173" i="20"/>
  <c r="C1173" i="20" s="1"/>
  <c r="B1172" i="20"/>
  <c r="C1172" i="20" s="1"/>
  <c r="B1171" i="20"/>
  <c r="C1171" i="20" s="1"/>
  <c r="B1170" i="20"/>
  <c r="C1170" i="20" s="1"/>
  <c r="B1169" i="20"/>
  <c r="C1169" i="20" s="1"/>
  <c r="B1168" i="20"/>
  <c r="C1168" i="20" s="1"/>
  <c r="B1167" i="20"/>
  <c r="C1167" i="20" s="1"/>
  <c r="B1166" i="20"/>
  <c r="C1166" i="20" s="1"/>
  <c r="B1165" i="20"/>
  <c r="C1165" i="20" s="1"/>
  <c r="B1164" i="20"/>
  <c r="C1164" i="20" s="1"/>
  <c r="B1163" i="20"/>
  <c r="C1163" i="20" s="1"/>
  <c r="B1162" i="20"/>
  <c r="C1162" i="20" s="1"/>
  <c r="B1161" i="20"/>
  <c r="C1161" i="20" s="1"/>
  <c r="B1160" i="20"/>
  <c r="C1160" i="20" s="1"/>
  <c r="B1159" i="20"/>
  <c r="C1159" i="20" s="1"/>
  <c r="B1158" i="20"/>
  <c r="C1158" i="20" s="1"/>
  <c r="B1157" i="20"/>
  <c r="C1157" i="20" s="1"/>
  <c r="B1156" i="20"/>
  <c r="C1156" i="20" s="1"/>
  <c r="B1155" i="20"/>
  <c r="C1155" i="20" s="1"/>
  <c r="B1154" i="20"/>
  <c r="C1154" i="20" s="1"/>
  <c r="B1153" i="20"/>
  <c r="C1153" i="20" s="1"/>
  <c r="B1152" i="20"/>
  <c r="C1152" i="20" s="1"/>
  <c r="B1151" i="20"/>
  <c r="C1151" i="20" s="1"/>
  <c r="B1150" i="20"/>
  <c r="C1150" i="20" s="1"/>
  <c r="B1149" i="20"/>
  <c r="C1149" i="20" s="1"/>
  <c r="B1148" i="20"/>
  <c r="C1148" i="20" s="1"/>
  <c r="B1147" i="20"/>
  <c r="C1147" i="20" s="1"/>
  <c r="B1146" i="20"/>
  <c r="C1146" i="20" s="1"/>
  <c r="B1145" i="20"/>
  <c r="C1145" i="20" s="1"/>
  <c r="B1144" i="20"/>
  <c r="C1144" i="20" s="1"/>
  <c r="B1143" i="20"/>
  <c r="C1143" i="20" s="1"/>
  <c r="B1142" i="20"/>
  <c r="C1142" i="20" s="1"/>
  <c r="B1141" i="20"/>
  <c r="C1141" i="20" s="1"/>
  <c r="B1140" i="20"/>
  <c r="C1140" i="20" s="1"/>
  <c r="B1139" i="20"/>
  <c r="C1139" i="20" s="1"/>
  <c r="B1138" i="20"/>
  <c r="C1138" i="20" s="1"/>
  <c r="B1137" i="20"/>
  <c r="C1137" i="20" s="1"/>
  <c r="B1136" i="20"/>
  <c r="C1136" i="20" s="1"/>
  <c r="B1135" i="20"/>
  <c r="C1135" i="20" s="1"/>
  <c r="B1134" i="20"/>
  <c r="C1134" i="20" s="1"/>
  <c r="B1133" i="20"/>
  <c r="C1133" i="20" s="1"/>
  <c r="B1132" i="20"/>
  <c r="C1132" i="20" s="1"/>
  <c r="B1131" i="20"/>
  <c r="C1131" i="20" s="1"/>
  <c r="B1130" i="20"/>
  <c r="C1130" i="20" s="1"/>
  <c r="B1129" i="20"/>
  <c r="C1129" i="20" s="1"/>
  <c r="B1128" i="20"/>
  <c r="C1128" i="20" s="1"/>
  <c r="B1127" i="20"/>
  <c r="C1127" i="20" s="1"/>
  <c r="B1126" i="20"/>
  <c r="C1126" i="20" s="1"/>
  <c r="B1125" i="20"/>
  <c r="C1125" i="20" s="1"/>
  <c r="B1124" i="20"/>
  <c r="C1124" i="20" s="1"/>
  <c r="B1123" i="20"/>
  <c r="C1123" i="20" s="1"/>
  <c r="B1122" i="20"/>
  <c r="C1122" i="20" s="1"/>
  <c r="B1121" i="20"/>
  <c r="C1121" i="20" s="1"/>
  <c r="B1120" i="20"/>
  <c r="C1120" i="20" s="1"/>
  <c r="B1119" i="20"/>
  <c r="C1119" i="20" s="1"/>
  <c r="B1118" i="20"/>
  <c r="C1118" i="20" s="1"/>
  <c r="B1117" i="20"/>
  <c r="C1117" i="20" s="1"/>
  <c r="B1116" i="20"/>
  <c r="C1116" i="20" s="1"/>
  <c r="B1115" i="20"/>
  <c r="C1115" i="20" s="1"/>
  <c r="B1114" i="20"/>
  <c r="C1114" i="20" s="1"/>
  <c r="B1113" i="20"/>
  <c r="C1113" i="20" s="1"/>
  <c r="B1112" i="20"/>
  <c r="C1112" i="20" s="1"/>
  <c r="B1111" i="20"/>
  <c r="C1111" i="20" s="1"/>
  <c r="B1110" i="20"/>
  <c r="C1110" i="20" s="1"/>
  <c r="B1109" i="20"/>
  <c r="C1109" i="20" s="1"/>
  <c r="B1108" i="20"/>
  <c r="C1108" i="20" s="1"/>
  <c r="B1107" i="20"/>
  <c r="C1107" i="20" s="1"/>
  <c r="B1106" i="20"/>
  <c r="C1106" i="20" s="1"/>
  <c r="B1105" i="20"/>
  <c r="C1105" i="20" s="1"/>
  <c r="B1104" i="20"/>
  <c r="C1104" i="20" s="1"/>
  <c r="B1103" i="20"/>
  <c r="C1103" i="20" s="1"/>
  <c r="B1102" i="20"/>
  <c r="C1102" i="20" s="1"/>
  <c r="B1101" i="20"/>
  <c r="C1101" i="20" s="1"/>
  <c r="B1100" i="20"/>
  <c r="C1100" i="20" s="1"/>
  <c r="B1099" i="20"/>
  <c r="C1099" i="20" s="1"/>
  <c r="B1098" i="20"/>
  <c r="C1098" i="20" s="1"/>
  <c r="B1097" i="20"/>
  <c r="C1097" i="20" s="1"/>
  <c r="B1096" i="20"/>
  <c r="C1096" i="20" s="1"/>
  <c r="B1095" i="20"/>
  <c r="C1095" i="20" s="1"/>
  <c r="B1094" i="20"/>
  <c r="C1094" i="20" s="1"/>
  <c r="B1093" i="20"/>
  <c r="C1093" i="20" s="1"/>
  <c r="B1092" i="20"/>
  <c r="C1092" i="20" s="1"/>
  <c r="B1091" i="20"/>
  <c r="C1091" i="20" s="1"/>
  <c r="B1090" i="20"/>
  <c r="C1090" i="20" s="1"/>
  <c r="B1089" i="20"/>
  <c r="C1089" i="20" s="1"/>
  <c r="B1088" i="20"/>
  <c r="C1088" i="20" s="1"/>
  <c r="B1087" i="20"/>
  <c r="C1087" i="20" s="1"/>
  <c r="B1086" i="20"/>
  <c r="C1086" i="20" s="1"/>
  <c r="B1085" i="20"/>
  <c r="C1085" i="20" s="1"/>
  <c r="B1084" i="20"/>
  <c r="C1084" i="20" s="1"/>
  <c r="B1083" i="20"/>
  <c r="C1083" i="20" s="1"/>
  <c r="B1082" i="20"/>
  <c r="C1082" i="20" s="1"/>
  <c r="B1081" i="20"/>
  <c r="C1081" i="20" s="1"/>
  <c r="B1080" i="20"/>
  <c r="C1080" i="20" s="1"/>
  <c r="B1079" i="20"/>
  <c r="C1079" i="20" s="1"/>
  <c r="B1078" i="20"/>
  <c r="C1078" i="20" s="1"/>
  <c r="B1077" i="20"/>
  <c r="C1077" i="20" s="1"/>
  <c r="B1076" i="20"/>
  <c r="C1076" i="20" s="1"/>
  <c r="B1075" i="20"/>
  <c r="C1075" i="20" s="1"/>
  <c r="B1074" i="20"/>
  <c r="C1074" i="20" s="1"/>
  <c r="B1073" i="20"/>
  <c r="C1073" i="20" s="1"/>
  <c r="B1072" i="20"/>
  <c r="C1072" i="20" s="1"/>
  <c r="B1071" i="20"/>
  <c r="C1071" i="20" s="1"/>
  <c r="B1070" i="20"/>
  <c r="C1070" i="20" s="1"/>
  <c r="B1069" i="20"/>
  <c r="C1069" i="20" s="1"/>
  <c r="B1068" i="20"/>
  <c r="C1068" i="20" s="1"/>
  <c r="B1067" i="20"/>
  <c r="C1067" i="20" s="1"/>
  <c r="B1066" i="20"/>
  <c r="C1066" i="20" s="1"/>
  <c r="B1065" i="20"/>
  <c r="C1065" i="20" s="1"/>
  <c r="B1064" i="20"/>
  <c r="C1064" i="20" s="1"/>
  <c r="B1063" i="20"/>
  <c r="C1063" i="20" s="1"/>
  <c r="B1062" i="20"/>
  <c r="C1062" i="20" s="1"/>
  <c r="B1061" i="20"/>
  <c r="C1061" i="20" s="1"/>
  <c r="B1060" i="20"/>
  <c r="C1060" i="20" s="1"/>
  <c r="B1059" i="20"/>
  <c r="C1059" i="20" s="1"/>
  <c r="B1058" i="20"/>
  <c r="C1058" i="20" s="1"/>
  <c r="B1057" i="20"/>
  <c r="C1057" i="20" s="1"/>
  <c r="B1056" i="20"/>
  <c r="C1056" i="20" s="1"/>
  <c r="B1055" i="20"/>
  <c r="C1055" i="20" s="1"/>
  <c r="B1054" i="20"/>
  <c r="C1054" i="20" s="1"/>
  <c r="B1053" i="20"/>
  <c r="C1053" i="20" s="1"/>
  <c r="B1052" i="20"/>
  <c r="C1052" i="20" s="1"/>
  <c r="B1051" i="20"/>
  <c r="C1051" i="20" s="1"/>
  <c r="B1050" i="20"/>
  <c r="C1050" i="20" s="1"/>
  <c r="B1049" i="20"/>
  <c r="C1049" i="20" s="1"/>
  <c r="B1048" i="20"/>
  <c r="C1048" i="20" s="1"/>
  <c r="B1047" i="20"/>
  <c r="C1047" i="20" s="1"/>
  <c r="B1046" i="20"/>
  <c r="C1046" i="20" s="1"/>
  <c r="B1045" i="20"/>
  <c r="C1045" i="20" s="1"/>
  <c r="B1044" i="20"/>
  <c r="C1044" i="20" s="1"/>
  <c r="B1043" i="20"/>
  <c r="C1043" i="20" s="1"/>
  <c r="B1042" i="20"/>
  <c r="C1042" i="20" s="1"/>
  <c r="B1041" i="20"/>
  <c r="C1041" i="20" s="1"/>
  <c r="B1040" i="20"/>
  <c r="C1040" i="20" s="1"/>
  <c r="B1039" i="20"/>
  <c r="C1039" i="20" s="1"/>
  <c r="B1038" i="20"/>
  <c r="C1038" i="20" s="1"/>
  <c r="B1037" i="20"/>
  <c r="C1037" i="20" s="1"/>
  <c r="B1036" i="20"/>
  <c r="C1036" i="20" s="1"/>
  <c r="B1035" i="20"/>
  <c r="C1035" i="20" s="1"/>
  <c r="B1034" i="20"/>
  <c r="C1034" i="20" s="1"/>
  <c r="B1033" i="20"/>
  <c r="C1033" i="20" s="1"/>
  <c r="B1032" i="20"/>
  <c r="C1032" i="20" s="1"/>
  <c r="B1031" i="20"/>
  <c r="C1031" i="20" s="1"/>
  <c r="B1030" i="20"/>
  <c r="C1030" i="20" s="1"/>
  <c r="B1029" i="20"/>
  <c r="C1029" i="20" s="1"/>
  <c r="B1028" i="20"/>
  <c r="C1028" i="20" s="1"/>
  <c r="B1027" i="20"/>
  <c r="C1027" i="20" s="1"/>
  <c r="B1026" i="20"/>
  <c r="C1026" i="20" s="1"/>
  <c r="B1025" i="20"/>
  <c r="C1025" i="20" s="1"/>
  <c r="B1024" i="20"/>
  <c r="C1024" i="20" s="1"/>
  <c r="B1023" i="20"/>
  <c r="C1023" i="20" s="1"/>
  <c r="B1022" i="20"/>
  <c r="C1022" i="20" s="1"/>
  <c r="B1021" i="20"/>
  <c r="C1021" i="20" s="1"/>
  <c r="B1020" i="20"/>
  <c r="C1020" i="20" s="1"/>
  <c r="B1019" i="20"/>
  <c r="C1019" i="20" s="1"/>
  <c r="B1018" i="20"/>
  <c r="C1018" i="20" s="1"/>
  <c r="B1017" i="20"/>
  <c r="C1017" i="20" s="1"/>
  <c r="B1016" i="20"/>
  <c r="C1016" i="20" s="1"/>
  <c r="B1015" i="20"/>
  <c r="C1015" i="20" s="1"/>
  <c r="B1014" i="20"/>
  <c r="C1014" i="20" s="1"/>
  <c r="B1013" i="20"/>
  <c r="C1013" i="20" s="1"/>
  <c r="B1012" i="20"/>
  <c r="C1012" i="20" s="1"/>
  <c r="B1011" i="20"/>
  <c r="C1011" i="20" s="1"/>
  <c r="B1010" i="20"/>
  <c r="C1010" i="20" s="1"/>
  <c r="B1009" i="20"/>
  <c r="C1009" i="20" s="1"/>
  <c r="B1008" i="20"/>
  <c r="C1008" i="20" s="1"/>
  <c r="B1007" i="20"/>
  <c r="C1007" i="20" s="1"/>
  <c r="B1006" i="20"/>
  <c r="C1006" i="20" s="1"/>
  <c r="B1005" i="20"/>
  <c r="C1005" i="20" s="1"/>
  <c r="B1004" i="20"/>
  <c r="C1004" i="20" s="1"/>
  <c r="B1003" i="20"/>
  <c r="C1003" i="20" s="1"/>
  <c r="B1002" i="20"/>
  <c r="C1002" i="20" s="1"/>
  <c r="B1001" i="20"/>
  <c r="C1001" i="20" s="1"/>
  <c r="B1000" i="20"/>
  <c r="C1000" i="20" s="1"/>
  <c r="B999" i="20"/>
  <c r="C999" i="20" s="1"/>
  <c r="B998" i="20"/>
  <c r="C998" i="20" s="1"/>
  <c r="B997" i="20"/>
  <c r="C997" i="20" s="1"/>
  <c r="B996" i="20"/>
  <c r="C996" i="20" s="1"/>
  <c r="B995" i="20"/>
  <c r="C995" i="20" s="1"/>
  <c r="B994" i="20"/>
  <c r="C994" i="20" s="1"/>
  <c r="B993" i="20"/>
  <c r="C993" i="20" s="1"/>
  <c r="B992" i="20"/>
  <c r="C992" i="20" s="1"/>
  <c r="B991" i="20"/>
  <c r="C991" i="20" s="1"/>
  <c r="B990" i="20"/>
  <c r="C990" i="20" s="1"/>
  <c r="B989" i="20"/>
  <c r="C989" i="20" s="1"/>
  <c r="B988" i="20"/>
  <c r="C988" i="20" s="1"/>
  <c r="B987" i="20"/>
  <c r="C987" i="20" s="1"/>
  <c r="B986" i="20"/>
  <c r="C986" i="20" s="1"/>
  <c r="B985" i="20"/>
  <c r="C985" i="20" s="1"/>
  <c r="B984" i="20"/>
  <c r="C984" i="20" s="1"/>
  <c r="B983" i="20"/>
  <c r="C983" i="20" s="1"/>
  <c r="B982" i="20"/>
  <c r="C982" i="20" s="1"/>
  <c r="B981" i="20"/>
  <c r="C981" i="20" s="1"/>
  <c r="B980" i="20"/>
  <c r="C980" i="20" s="1"/>
  <c r="B979" i="20"/>
  <c r="C979" i="20" s="1"/>
  <c r="B978" i="20"/>
  <c r="C978" i="20" s="1"/>
  <c r="B977" i="20"/>
  <c r="C977" i="20" s="1"/>
  <c r="B976" i="20"/>
  <c r="C976" i="20" s="1"/>
  <c r="B975" i="20"/>
  <c r="C975" i="20" s="1"/>
  <c r="B974" i="20"/>
  <c r="C974" i="20" s="1"/>
  <c r="B973" i="20"/>
  <c r="C973" i="20" s="1"/>
  <c r="B972" i="20"/>
  <c r="C972" i="20" s="1"/>
  <c r="B971" i="20"/>
  <c r="C971" i="20" s="1"/>
  <c r="B970" i="20"/>
  <c r="C970" i="20" s="1"/>
  <c r="B969" i="20"/>
  <c r="C969" i="20" s="1"/>
  <c r="B968" i="20"/>
  <c r="C968" i="20" s="1"/>
  <c r="B967" i="20"/>
  <c r="C967" i="20" s="1"/>
  <c r="B966" i="20"/>
  <c r="C966" i="20" s="1"/>
  <c r="B965" i="20"/>
  <c r="C965" i="20" s="1"/>
  <c r="B964" i="20"/>
  <c r="C964" i="20" s="1"/>
  <c r="B963" i="20"/>
  <c r="C963" i="20" s="1"/>
  <c r="B962" i="20"/>
  <c r="C962" i="20" s="1"/>
  <c r="B961" i="20"/>
  <c r="C961" i="20" s="1"/>
  <c r="B960" i="20"/>
  <c r="C960" i="20" s="1"/>
  <c r="B959" i="20"/>
  <c r="C959" i="20" s="1"/>
  <c r="B958" i="20"/>
  <c r="C958" i="20" s="1"/>
  <c r="B957" i="20"/>
  <c r="C957" i="20" s="1"/>
  <c r="B956" i="20"/>
  <c r="C956" i="20" s="1"/>
  <c r="B955" i="20"/>
  <c r="C955" i="20" s="1"/>
  <c r="B954" i="20"/>
  <c r="C954" i="20" s="1"/>
  <c r="B953" i="20"/>
  <c r="C953" i="20" s="1"/>
  <c r="B952" i="20"/>
  <c r="C952" i="20" s="1"/>
  <c r="B951" i="20"/>
  <c r="C951" i="20" s="1"/>
  <c r="B950" i="20"/>
  <c r="C950" i="20" s="1"/>
  <c r="B949" i="20"/>
  <c r="C949" i="20" s="1"/>
  <c r="B948" i="20"/>
  <c r="C948" i="20" s="1"/>
  <c r="B947" i="20"/>
  <c r="C947" i="20" s="1"/>
  <c r="B946" i="20"/>
  <c r="C946" i="20" s="1"/>
  <c r="B945" i="20"/>
  <c r="C945" i="20" s="1"/>
  <c r="B944" i="20"/>
  <c r="C944" i="20" s="1"/>
  <c r="B943" i="20"/>
  <c r="C943" i="20" s="1"/>
  <c r="B942" i="20"/>
  <c r="C942" i="20" s="1"/>
  <c r="B941" i="20"/>
  <c r="C941" i="20" s="1"/>
  <c r="B940" i="20"/>
  <c r="C940" i="20" s="1"/>
  <c r="B939" i="20"/>
  <c r="C939" i="20" s="1"/>
  <c r="B938" i="20"/>
  <c r="C938" i="20" s="1"/>
  <c r="B937" i="20"/>
  <c r="C937" i="20" s="1"/>
  <c r="B936" i="20"/>
  <c r="C936" i="20" s="1"/>
  <c r="B935" i="20"/>
  <c r="C935" i="20" s="1"/>
  <c r="B934" i="20"/>
  <c r="C934" i="20" s="1"/>
  <c r="B933" i="20"/>
  <c r="C933" i="20" s="1"/>
  <c r="B932" i="20"/>
  <c r="C932" i="20" s="1"/>
  <c r="B931" i="20"/>
  <c r="C931" i="20" s="1"/>
  <c r="B930" i="20"/>
  <c r="C930" i="20" s="1"/>
  <c r="B929" i="20"/>
  <c r="C929" i="20" s="1"/>
  <c r="B928" i="20"/>
  <c r="C928" i="20" s="1"/>
  <c r="B927" i="20"/>
  <c r="C927" i="20" s="1"/>
  <c r="B926" i="20"/>
  <c r="C926" i="20" s="1"/>
  <c r="B925" i="20"/>
  <c r="C925" i="20" s="1"/>
  <c r="B924" i="20"/>
  <c r="C924" i="20" s="1"/>
  <c r="B923" i="20"/>
  <c r="C923" i="20" s="1"/>
  <c r="B922" i="20"/>
  <c r="C922" i="20" s="1"/>
  <c r="B921" i="20"/>
  <c r="C921" i="20" s="1"/>
  <c r="B920" i="20"/>
  <c r="C920" i="20" s="1"/>
  <c r="B919" i="20"/>
  <c r="C919" i="20" s="1"/>
  <c r="B918" i="20"/>
  <c r="C918" i="20" s="1"/>
  <c r="B917" i="20"/>
  <c r="C917" i="20" s="1"/>
  <c r="B916" i="20"/>
  <c r="C916" i="20" s="1"/>
  <c r="B915" i="20"/>
  <c r="C915" i="20" s="1"/>
  <c r="B914" i="20"/>
  <c r="C914" i="20" s="1"/>
  <c r="B913" i="20"/>
  <c r="C913" i="20" s="1"/>
  <c r="B912" i="20"/>
  <c r="C912" i="20" s="1"/>
  <c r="B911" i="20"/>
  <c r="C911" i="20" s="1"/>
  <c r="B910" i="20"/>
  <c r="C910" i="20" s="1"/>
  <c r="B909" i="20"/>
  <c r="C909" i="20" s="1"/>
  <c r="B908" i="20"/>
  <c r="C908" i="20" s="1"/>
  <c r="B907" i="20"/>
  <c r="C907" i="20" s="1"/>
  <c r="B906" i="20"/>
  <c r="C906" i="20" s="1"/>
  <c r="B905" i="20"/>
  <c r="C905" i="20" s="1"/>
  <c r="B904" i="20"/>
  <c r="C904" i="20" s="1"/>
  <c r="B903" i="20"/>
  <c r="C903" i="20" s="1"/>
  <c r="B902" i="20"/>
  <c r="C902" i="20" s="1"/>
  <c r="B901" i="20"/>
  <c r="C901" i="20" s="1"/>
  <c r="B900" i="20"/>
  <c r="C900" i="20" s="1"/>
  <c r="B899" i="20"/>
  <c r="C899" i="20" s="1"/>
  <c r="B898" i="20"/>
  <c r="C898" i="20" s="1"/>
  <c r="B897" i="20"/>
  <c r="C897" i="20" s="1"/>
  <c r="B896" i="20"/>
  <c r="C896" i="20" s="1"/>
  <c r="B895" i="20"/>
  <c r="C895" i="20" s="1"/>
  <c r="B894" i="20"/>
  <c r="C894" i="20" s="1"/>
  <c r="B893" i="20"/>
  <c r="C893" i="20" s="1"/>
  <c r="B892" i="20"/>
  <c r="C892" i="20" s="1"/>
  <c r="B891" i="20"/>
  <c r="C891" i="20" s="1"/>
  <c r="B890" i="20"/>
  <c r="C890" i="20" s="1"/>
  <c r="B889" i="20"/>
  <c r="C889" i="20" s="1"/>
  <c r="B888" i="20"/>
  <c r="C888" i="20" s="1"/>
  <c r="B887" i="20"/>
  <c r="C887" i="20" s="1"/>
  <c r="B886" i="20"/>
  <c r="C886" i="20" s="1"/>
  <c r="B885" i="20"/>
  <c r="C885" i="20" s="1"/>
  <c r="B884" i="20"/>
  <c r="C884" i="20" s="1"/>
  <c r="B883" i="20"/>
  <c r="C883" i="20" s="1"/>
  <c r="B882" i="20"/>
  <c r="C882" i="20" s="1"/>
  <c r="B881" i="20"/>
  <c r="C881" i="20" s="1"/>
  <c r="B880" i="20"/>
  <c r="C880" i="20" s="1"/>
  <c r="B879" i="20"/>
  <c r="C879" i="20" s="1"/>
  <c r="B878" i="20"/>
  <c r="C878" i="20" s="1"/>
  <c r="B877" i="20"/>
  <c r="C877" i="20" s="1"/>
  <c r="B876" i="20"/>
  <c r="C876" i="20" s="1"/>
  <c r="B875" i="20"/>
  <c r="C875" i="20" s="1"/>
  <c r="B874" i="20"/>
  <c r="C874" i="20" s="1"/>
  <c r="B873" i="20"/>
  <c r="C873" i="20" s="1"/>
  <c r="B872" i="20"/>
  <c r="C872" i="20" s="1"/>
  <c r="B871" i="20"/>
  <c r="C871" i="20" s="1"/>
  <c r="B870" i="20"/>
  <c r="C870" i="20" s="1"/>
  <c r="B869" i="20"/>
  <c r="C869" i="20" s="1"/>
  <c r="B868" i="20"/>
  <c r="C868" i="20" s="1"/>
  <c r="B867" i="20"/>
  <c r="C867" i="20" s="1"/>
  <c r="B866" i="20"/>
  <c r="C866" i="20" s="1"/>
  <c r="B865" i="20"/>
  <c r="C865" i="20" s="1"/>
  <c r="B864" i="20"/>
  <c r="C864" i="20" s="1"/>
  <c r="B863" i="20"/>
  <c r="C863" i="20" s="1"/>
  <c r="B862" i="20"/>
  <c r="C862" i="20" s="1"/>
  <c r="B861" i="20"/>
  <c r="C861" i="20" s="1"/>
  <c r="B860" i="20"/>
  <c r="C860" i="20" s="1"/>
  <c r="B859" i="20"/>
  <c r="C859" i="20" s="1"/>
  <c r="B858" i="20"/>
  <c r="C858" i="20" s="1"/>
  <c r="B857" i="20"/>
  <c r="C857" i="20" s="1"/>
  <c r="B856" i="20"/>
  <c r="C856" i="20" s="1"/>
  <c r="B855" i="20"/>
  <c r="C855" i="20" s="1"/>
  <c r="B854" i="20"/>
  <c r="C854" i="20" s="1"/>
  <c r="B853" i="20"/>
  <c r="C853" i="20" s="1"/>
  <c r="B852" i="20"/>
  <c r="C852" i="20" s="1"/>
  <c r="B851" i="20"/>
  <c r="C851" i="20" s="1"/>
  <c r="B850" i="20"/>
  <c r="C850" i="20" s="1"/>
  <c r="B849" i="20"/>
  <c r="C849" i="20" s="1"/>
  <c r="B848" i="20"/>
  <c r="C848" i="20" s="1"/>
  <c r="B847" i="20"/>
  <c r="C847" i="20" s="1"/>
  <c r="B846" i="20"/>
  <c r="C846" i="20" s="1"/>
  <c r="B845" i="20"/>
  <c r="C845" i="20" s="1"/>
  <c r="B844" i="20"/>
  <c r="C844" i="20" s="1"/>
  <c r="B843" i="20"/>
  <c r="C843" i="20" s="1"/>
  <c r="B842" i="20"/>
  <c r="C842" i="20" s="1"/>
  <c r="B841" i="20"/>
  <c r="C841" i="20" s="1"/>
  <c r="B840" i="20"/>
  <c r="C840" i="20" s="1"/>
  <c r="B839" i="20"/>
  <c r="C839" i="20" s="1"/>
  <c r="B838" i="20"/>
  <c r="C838" i="20" s="1"/>
  <c r="B837" i="20"/>
  <c r="C837" i="20" s="1"/>
  <c r="B836" i="20"/>
  <c r="C836" i="20" s="1"/>
  <c r="B835" i="20"/>
  <c r="C835" i="20" s="1"/>
  <c r="B834" i="20"/>
  <c r="C834" i="20" s="1"/>
  <c r="B833" i="20"/>
  <c r="C833" i="20" s="1"/>
  <c r="B832" i="20"/>
  <c r="C832" i="20" s="1"/>
  <c r="B831" i="20"/>
  <c r="C831" i="20" s="1"/>
  <c r="B830" i="20"/>
  <c r="C830" i="20" s="1"/>
  <c r="B829" i="20"/>
  <c r="C829" i="20" s="1"/>
  <c r="B828" i="20"/>
  <c r="C828" i="20" s="1"/>
  <c r="B827" i="20"/>
  <c r="C827" i="20" s="1"/>
  <c r="B826" i="20"/>
  <c r="C826" i="20" s="1"/>
  <c r="B825" i="20"/>
  <c r="C825" i="20" s="1"/>
  <c r="B824" i="20"/>
  <c r="C824" i="20" s="1"/>
  <c r="B823" i="20"/>
  <c r="C823" i="20" s="1"/>
  <c r="B822" i="20"/>
  <c r="C822" i="20" s="1"/>
  <c r="B821" i="20"/>
  <c r="C821" i="20" s="1"/>
  <c r="B820" i="20"/>
  <c r="C820" i="20" s="1"/>
  <c r="B819" i="20"/>
  <c r="C819" i="20" s="1"/>
  <c r="B818" i="20"/>
  <c r="C818" i="20" s="1"/>
  <c r="B817" i="20"/>
  <c r="C817" i="20" s="1"/>
  <c r="B816" i="20"/>
  <c r="C816" i="20" s="1"/>
  <c r="B815" i="20"/>
  <c r="C815" i="20" s="1"/>
  <c r="B814" i="20"/>
  <c r="C814" i="20" s="1"/>
  <c r="B813" i="20"/>
  <c r="C813" i="20" s="1"/>
  <c r="B812" i="20"/>
  <c r="C812" i="20" s="1"/>
  <c r="B811" i="20"/>
  <c r="C811" i="20" s="1"/>
  <c r="B810" i="20"/>
  <c r="C810" i="20" s="1"/>
  <c r="B809" i="20"/>
  <c r="C809" i="20" s="1"/>
  <c r="B808" i="20"/>
  <c r="C808" i="20" s="1"/>
  <c r="B807" i="20"/>
  <c r="C807" i="20" s="1"/>
  <c r="B806" i="20"/>
  <c r="C806" i="20" s="1"/>
  <c r="B805" i="20"/>
  <c r="C805" i="20" s="1"/>
  <c r="B804" i="20"/>
  <c r="C804" i="20" s="1"/>
  <c r="B803" i="20"/>
  <c r="C803" i="20" s="1"/>
  <c r="B802" i="20"/>
  <c r="C802" i="20" s="1"/>
  <c r="B801" i="20"/>
  <c r="C801" i="20" s="1"/>
  <c r="B800" i="20"/>
  <c r="C800" i="20" s="1"/>
  <c r="B799" i="20"/>
  <c r="C799" i="20" s="1"/>
  <c r="B798" i="20"/>
  <c r="C798" i="20" s="1"/>
  <c r="B797" i="20"/>
  <c r="C797" i="20" s="1"/>
  <c r="B796" i="20"/>
  <c r="C796" i="20" s="1"/>
  <c r="B795" i="20"/>
  <c r="C795" i="20" s="1"/>
  <c r="B794" i="20"/>
  <c r="C794" i="20" s="1"/>
  <c r="B793" i="20"/>
  <c r="C793" i="20" s="1"/>
  <c r="B792" i="20"/>
  <c r="C792" i="20" s="1"/>
  <c r="B791" i="20"/>
  <c r="C791" i="20" s="1"/>
  <c r="B790" i="20"/>
  <c r="C790" i="20" s="1"/>
  <c r="B789" i="20"/>
  <c r="C789" i="20" s="1"/>
  <c r="B788" i="20"/>
  <c r="C788" i="20" s="1"/>
  <c r="B787" i="20"/>
  <c r="C787" i="20" s="1"/>
  <c r="B786" i="20"/>
  <c r="C786" i="20" s="1"/>
  <c r="B785" i="20"/>
  <c r="C785" i="20" s="1"/>
  <c r="B784" i="20"/>
  <c r="C784" i="20" s="1"/>
  <c r="B783" i="20"/>
  <c r="C783" i="20" s="1"/>
  <c r="B782" i="20"/>
  <c r="C782" i="20" s="1"/>
  <c r="B781" i="20"/>
  <c r="C781" i="20" s="1"/>
  <c r="B780" i="20"/>
  <c r="C780" i="20" s="1"/>
  <c r="B779" i="20"/>
  <c r="C779" i="20" s="1"/>
  <c r="B778" i="20"/>
  <c r="C778" i="20" s="1"/>
  <c r="B777" i="20"/>
  <c r="C777" i="20" s="1"/>
  <c r="B776" i="20"/>
  <c r="C776" i="20" s="1"/>
  <c r="B775" i="20"/>
  <c r="C775" i="20" s="1"/>
  <c r="B774" i="20"/>
  <c r="C774" i="20" s="1"/>
  <c r="B773" i="20"/>
  <c r="C773" i="20" s="1"/>
  <c r="B772" i="20"/>
  <c r="C772" i="20" s="1"/>
  <c r="B771" i="20"/>
  <c r="C771" i="20" s="1"/>
  <c r="B770" i="20"/>
  <c r="C770" i="20" s="1"/>
  <c r="B769" i="20"/>
  <c r="C769" i="20" s="1"/>
  <c r="B768" i="20"/>
  <c r="C768" i="20" s="1"/>
  <c r="B767" i="20"/>
  <c r="C767" i="20" s="1"/>
  <c r="B766" i="20"/>
  <c r="C766" i="20" s="1"/>
  <c r="B765" i="20"/>
  <c r="C765" i="20" s="1"/>
  <c r="B764" i="20"/>
  <c r="C764" i="20" s="1"/>
  <c r="B763" i="20"/>
  <c r="C763" i="20" s="1"/>
  <c r="B762" i="20"/>
  <c r="C762" i="20" s="1"/>
  <c r="B761" i="20"/>
  <c r="C761" i="20" s="1"/>
  <c r="B760" i="20"/>
  <c r="C760" i="20" s="1"/>
  <c r="B759" i="20"/>
  <c r="C759" i="20" s="1"/>
  <c r="B758" i="20"/>
  <c r="C758" i="20" s="1"/>
  <c r="B757" i="20"/>
  <c r="C757" i="20" s="1"/>
  <c r="B756" i="20"/>
  <c r="C756" i="20" s="1"/>
  <c r="B755" i="20"/>
  <c r="C755" i="20" s="1"/>
  <c r="B754" i="20"/>
  <c r="C754" i="20" s="1"/>
  <c r="B753" i="20"/>
  <c r="C753" i="20" s="1"/>
  <c r="B752" i="20"/>
  <c r="C752" i="20" s="1"/>
  <c r="B751" i="20"/>
  <c r="C751" i="20" s="1"/>
  <c r="B750" i="20"/>
  <c r="C750" i="20" s="1"/>
  <c r="B749" i="20"/>
  <c r="C749" i="20" s="1"/>
  <c r="B748" i="20"/>
  <c r="C748" i="20" s="1"/>
  <c r="B747" i="20"/>
  <c r="C747" i="20" s="1"/>
  <c r="B746" i="20"/>
  <c r="C746" i="20" s="1"/>
  <c r="B745" i="20"/>
  <c r="C745" i="20" s="1"/>
  <c r="B744" i="20"/>
  <c r="C744" i="20" s="1"/>
  <c r="B743" i="20"/>
  <c r="C743" i="20" s="1"/>
  <c r="B742" i="20"/>
  <c r="C742" i="20" s="1"/>
  <c r="B741" i="20"/>
  <c r="C741" i="20" s="1"/>
  <c r="B740" i="20"/>
  <c r="C740" i="20" s="1"/>
  <c r="B739" i="20"/>
  <c r="C739" i="20" s="1"/>
  <c r="B738" i="20"/>
  <c r="C738" i="20" s="1"/>
  <c r="B737" i="20"/>
  <c r="C737" i="20" s="1"/>
  <c r="B736" i="20"/>
  <c r="C736" i="20" s="1"/>
  <c r="B735" i="20"/>
  <c r="C735" i="20" s="1"/>
  <c r="B734" i="20"/>
  <c r="C734" i="20" s="1"/>
  <c r="B733" i="20"/>
  <c r="C733" i="20" s="1"/>
  <c r="B732" i="20"/>
  <c r="C732" i="20" s="1"/>
  <c r="B731" i="20"/>
  <c r="C731" i="20" s="1"/>
  <c r="B730" i="20"/>
  <c r="C730" i="20" s="1"/>
  <c r="B729" i="20"/>
  <c r="C729" i="20" s="1"/>
  <c r="B728" i="20"/>
  <c r="C728" i="20" s="1"/>
  <c r="B727" i="20"/>
  <c r="C727" i="20" s="1"/>
  <c r="B726" i="20"/>
  <c r="C726" i="20" s="1"/>
  <c r="B725" i="20"/>
  <c r="C725" i="20" s="1"/>
  <c r="B724" i="20"/>
  <c r="C724" i="20" s="1"/>
  <c r="B723" i="20"/>
  <c r="C723" i="20" s="1"/>
  <c r="B722" i="20"/>
  <c r="C722" i="20" s="1"/>
  <c r="B721" i="20"/>
  <c r="C721" i="20" s="1"/>
  <c r="B720" i="20"/>
  <c r="C720" i="20" s="1"/>
  <c r="B719" i="20"/>
  <c r="C719" i="20" s="1"/>
  <c r="B718" i="20"/>
  <c r="C718" i="20" s="1"/>
  <c r="B717" i="20"/>
  <c r="C717" i="20" s="1"/>
  <c r="B716" i="20"/>
  <c r="C716" i="20" s="1"/>
  <c r="B715" i="20"/>
  <c r="C715" i="20" s="1"/>
  <c r="B714" i="20"/>
  <c r="C714" i="20" s="1"/>
  <c r="B713" i="20"/>
  <c r="C713" i="20" s="1"/>
  <c r="B712" i="20"/>
  <c r="C712" i="20" s="1"/>
  <c r="B711" i="20"/>
  <c r="C711" i="20" s="1"/>
  <c r="B710" i="20"/>
  <c r="C710" i="20" s="1"/>
  <c r="B709" i="20"/>
  <c r="C709" i="20" s="1"/>
  <c r="B708" i="20"/>
  <c r="C708" i="20" s="1"/>
  <c r="B707" i="20"/>
  <c r="C707" i="20" s="1"/>
  <c r="B706" i="20"/>
  <c r="C706" i="20" s="1"/>
  <c r="B705" i="20"/>
  <c r="C705" i="20" s="1"/>
  <c r="B704" i="20"/>
  <c r="C704" i="20" s="1"/>
  <c r="B703" i="20"/>
  <c r="C703" i="20" s="1"/>
  <c r="B702" i="20"/>
  <c r="C702" i="20" s="1"/>
  <c r="B701" i="20"/>
  <c r="C701" i="20" s="1"/>
  <c r="B700" i="20"/>
  <c r="C700" i="20" s="1"/>
  <c r="B699" i="20"/>
  <c r="C699" i="20" s="1"/>
  <c r="B698" i="20"/>
  <c r="C698" i="20" s="1"/>
  <c r="B697" i="20"/>
  <c r="C697" i="20" s="1"/>
  <c r="B696" i="20"/>
  <c r="C696" i="20" s="1"/>
  <c r="B695" i="20"/>
  <c r="C695" i="20" s="1"/>
  <c r="B694" i="20"/>
  <c r="C694" i="20" s="1"/>
  <c r="B693" i="20"/>
  <c r="C693" i="20" s="1"/>
  <c r="B692" i="20"/>
  <c r="C692" i="20" s="1"/>
  <c r="B691" i="20"/>
  <c r="C691" i="20" s="1"/>
  <c r="B690" i="20"/>
  <c r="C690" i="20" s="1"/>
  <c r="B689" i="20"/>
  <c r="C689" i="20" s="1"/>
  <c r="B688" i="20"/>
  <c r="C688" i="20" s="1"/>
  <c r="B687" i="20"/>
  <c r="C687" i="20" s="1"/>
  <c r="B686" i="20"/>
  <c r="C686" i="20" s="1"/>
  <c r="B685" i="20"/>
  <c r="C685" i="20" s="1"/>
  <c r="B684" i="20"/>
  <c r="C684" i="20" s="1"/>
  <c r="B683" i="20"/>
  <c r="C683" i="20" s="1"/>
  <c r="B682" i="20"/>
  <c r="C682" i="20" s="1"/>
  <c r="B681" i="20"/>
  <c r="C681" i="20" s="1"/>
  <c r="B680" i="20"/>
  <c r="C680" i="20" s="1"/>
  <c r="B679" i="20"/>
  <c r="C679" i="20" s="1"/>
  <c r="B678" i="20"/>
  <c r="C678" i="20" s="1"/>
  <c r="B677" i="20"/>
  <c r="C677" i="20" s="1"/>
  <c r="B676" i="20"/>
  <c r="C676" i="20" s="1"/>
  <c r="B675" i="20"/>
  <c r="C675" i="20" s="1"/>
  <c r="B674" i="20"/>
  <c r="C674" i="20" s="1"/>
  <c r="B673" i="20"/>
  <c r="C673" i="20" s="1"/>
  <c r="B672" i="20"/>
  <c r="C672" i="20" s="1"/>
  <c r="B671" i="20"/>
  <c r="C671" i="20" s="1"/>
  <c r="B670" i="20"/>
  <c r="C670" i="20" s="1"/>
  <c r="B669" i="20"/>
  <c r="C669" i="20" s="1"/>
  <c r="B668" i="20"/>
  <c r="C668" i="20" s="1"/>
  <c r="B667" i="20"/>
  <c r="C667" i="20" s="1"/>
  <c r="B666" i="20"/>
  <c r="C666" i="20" s="1"/>
  <c r="B665" i="20"/>
  <c r="C665" i="20" s="1"/>
  <c r="B664" i="20"/>
  <c r="C664" i="20" s="1"/>
  <c r="B663" i="20"/>
  <c r="C663" i="20" s="1"/>
  <c r="B662" i="20"/>
  <c r="C662" i="20" s="1"/>
  <c r="B661" i="20"/>
  <c r="C661" i="20" s="1"/>
  <c r="B660" i="20"/>
  <c r="C660" i="20" s="1"/>
  <c r="B659" i="20"/>
  <c r="C659" i="20" s="1"/>
  <c r="B658" i="20"/>
  <c r="C658" i="20" s="1"/>
  <c r="B657" i="20"/>
  <c r="C657" i="20" s="1"/>
  <c r="B656" i="20"/>
  <c r="C656" i="20" s="1"/>
  <c r="B655" i="20"/>
  <c r="C655" i="20" s="1"/>
  <c r="B654" i="20"/>
  <c r="C654" i="20" s="1"/>
  <c r="B653" i="20"/>
  <c r="C653" i="20" s="1"/>
  <c r="B652" i="20"/>
  <c r="C652" i="20" s="1"/>
  <c r="B651" i="20"/>
  <c r="C651" i="20" s="1"/>
  <c r="B650" i="20"/>
  <c r="C650" i="20" s="1"/>
  <c r="B649" i="20"/>
  <c r="C649" i="20" s="1"/>
  <c r="B648" i="20"/>
  <c r="C648" i="20" s="1"/>
  <c r="B647" i="20"/>
  <c r="C647" i="20" s="1"/>
  <c r="B646" i="20"/>
  <c r="C646" i="20" s="1"/>
  <c r="B645" i="20"/>
  <c r="C645" i="20" s="1"/>
  <c r="B644" i="20"/>
  <c r="C644" i="20" s="1"/>
  <c r="B643" i="20"/>
  <c r="C643" i="20" s="1"/>
  <c r="B642" i="20"/>
  <c r="C642" i="20" s="1"/>
  <c r="B641" i="20"/>
  <c r="C641" i="20" s="1"/>
  <c r="B640" i="20"/>
  <c r="C640" i="20" s="1"/>
  <c r="B639" i="20"/>
  <c r="C639" i="20" s="1"/>
  <c r="B638" i="20"/>
  <c r="C638" i="20" s="1"/>
  <c r="B637" i="20"/>
  <c r="C637" i="20" s="1"/>
  <c r="B636" i="20"/>
  <c r="C636" i="20" s="1"/>
  <c r="B635" i="20"/>
  <c r="C635" i="20" s="1"/>
  <c r="B634" i="20"/>
  <c r="C634" i="20" s="1"/>
  <c r="B633" i="20"/>
  <c r="C633" i="20" s="1"/>
  <c r="B632" i="20"/>
  <c r="C632" i="20" s="1"/>
  <c r="B631" i="20"/>
  <c r="C631" i="20" s="1"/>
  <c r="B630" i="20"/>
  <c r="C630" i="20" s="1"/>
  <c r="B629" i="20"/>
  <c r="C629" i="20" s="1"/>
  <c r="B628" i="20"/>
  <c r="C628" i="20" s="1"/>
  <c r="B627" i="20"/>
  <c r="C627" i="20" s="1"/>
  <c r="B626" i="20"/>
  <c r="C626" i="20" s="1"/>
  <c r="B625" i="20"/>
  <c r="C625" i="20" s="1"/>
  <c r="B624" i="20"/>
  <c r="C624" i="20" s="1"/>
  <c r="B623" i="20"/>
  <c r="C623" i="20" s="1"/>
  <c r="B622" i="20"/>
  <c r="C622" i="20" s="1"/>
  <c r="B621" i="20"/>
  <c r="C621" i="20" s="1"/>
  <c r="B620" i="20"/>
  <c r="C620" i="20" s="1"/>
  <c r="B619" i="20"/>
  <c r="C619" i="20" s="1"/>
  <c r="B618" i="20"/>
  <c r="C618" i="20" s="1"/>
  <c r="B617" i="20"/>
  <c r="C617" i="20" s="1"/>
  <c r="B616" i="20"/>
  <c r="C616" i="20" s="1"/>
  <c r="B615" i="20"/>
  <c r="C615" i="20" s="1"/>
  <c r="B614" i="20"/>
  <c r="C614" i="20" s="1"/>
  <c r="B613" i="20"/>
  <c r="C613" i="20" s="1"/>
  <c r="B612" i="20"/>
  <c r="C612" i="20" s="1"/>
  <c r="B611" i="20"/>
  <c r="C611" i="20" s="1"/>
  <c r="B610" i="20"/>
  <c r="C610" i="20" s="1"/>
  <c r="B609" i="20"/>
  <c r="C609" i="20" s="1"/>
  <c r="B608" i="20"/>
  <c r="C608" i="20" s="1"/>
  <c r="B607" i="20"/>
  <c r="C607" i="20" s="1"/>
  <c r="B606" i="20"/>
  <c r="C606" i="20" s="1"/>
  <c r="B605" i="20"/>
  <c r="C605" i="20" s="1"/>
  <c r="B604" i="20"/>
  <c r="C604" i="20" s="1"/>
  <c r="B603" i="20"/>
  <c r="C603" i="20" s="1"/>
  <c r="B602" i="20"/>
  <c r="C602" i="20" s="1"/>
  <c r="B601" i="20"/>
  <c r="C601" i="20" s="1"/>
  <c r="B600" i="20"/>
  <c r="C600" i="20" s="1"/>
  <c r="B599" i="20"/>
  <c r="C599" i="20" s="1"/>
  <c r="B598" i="20"/>
  <c r="C598" i="20" s="1"/>
  <c r="B597" i="20"/>
  <c r="C597" i="20" s="1"/>
  <c r="B596" i="20"/>
  <c r="C596" i="20" s="1"/>
  <c r="B595" i="20"/>
  <c r="C595" i="20" s="1"/>
  <c r="B594" i="20"/>
  <c r="C594" i="20" s="1"/>
  <c r="B593" i="20"/>
  <c r="C593" i="20" s="1"/>
  <c r="B592" i="20"/>
  <c r="C592" i="20" s="1"/>
  <c r="B591" i="20"/>
  <c r="C591" i="20" s="1"/>
  <c r="B590" i="20"/>
  <c r="C590" i="20" s="1"/>
  <c r="B589" i="20"/>
  <c r="C589" i="20" s="1"/>
  <c r="B588" i="20"/>
  <c r="C588" i="20" s="1"/>
  <c r="B587" i="20"/>
  <c r="C587" i="20" s="1"/>
  <c r="B586" i="20"/>
  <c r="C586" i="20" s="1"/>
  <c r="B585" i="20"/>
  <c r="C585" i="20" s="1"/>
  <c r="B584" i="20"/>
  <c r="C584" i="20" s="1"/>
  <c r="B583" i="20"/>
  <c r="C583" i="20" s="1"/>
  <c r="B582" i="20"/>
  <c r="C582" i="20" s="1"/>
  <c r="B581" i="20"/>
  <c r="C581" i="20" s="1"/>
  <c r="B580" i="20"/>
  <c r="C580" i="20" s="1"/>
  <c r="B579" i="20"/>
  <c r="C579" i="20" s="1"/>
  <c r="B578" i="20"/>
  <c r="C578" i="20" s="1"/>
  <c r="B577" i="20"/>
  <c r="C577" i="20" s="1"/>
  <c r="B576" i="20"/>
  <c r="C576" i="20" s="1"/>
  <c r="B575" i="20"/>
  <c r="C575" i="20" s="1"/>
  <c r="B574" i="20"/>
  <c r="C574" i="20" s="1"/>
  <c r="B573" i="20"/>
  <c r="C573" i="20" s="1"/>
  <c r="B572" i="20"/>
  <c r="C572" i="20" s="1"/>
  <c r="B571" i="20"/>
  <c r="C571" i="20" s="1"/>
  <c r="B570" i="20"/>
  <c r="C570" i="20" s="1"/>
  <c r="B569" i="20"/>
  <c r="C569" i="20" s="1"/>
  <c r="B568" i="20"/>
  <c r="C568" i="20" s="1"/>
  <c r="B567" i="20"/>
  <c r="C567" i="20" s="1"/>
  <c r="B566" i="20"/>
  <c r="C566" i="20" s="1"/>
  <c r="B565" i="20"/>
  <c r="C565" i="20" s="1"/>
  <c r="B564" i="20"/>
  <c r="C564" i="20" s="1"/>
  <c r="B563" i="20"/>
  <c r="C563" i="20" s="1"/>
  <c r="B562" i="20"/>
  <c r="C562" i="20" s="1"/>
  <c r="B561" i="20"/>
  <c r="C561" i="20" s="1"/>
  <c r="B560" i="20"/>
  <c r="C560" i="20" s="1"/>
  <c r="B559" i="20"/>
  <c r="C559" i="20" s="1"/>
  <c r="B558" i="20"/>
  <c r="C558" i="20" s="1"/>
  <c r="B557" i="20"/>
  <c r="C557" i="20" s="1"/>
  <c r="B556" i="20"/>
  <c r="C556" i="20" s="1"/>
  <c r="B555" i="20"/>
  <c r="C555" i="20" s="1"/>
  <c r="B554" i="20"/>
  <c r="C554" i="20" s="1"/>
  <c r="B553" i="20"/>
  <c r="C553" i="20" s="1"/>
  <c r="B552" i="20"/>
  <c r="C552" i="20" s="1"/>
  <c r="B551" i="20"/>
  <c r="C551" i="20" s="1"/>
  <c r="B550" i="20"/>
  <c r="C550" i="20" s="1"/>
  <c r="B549" i="20"/>
  <c r="C549" i="20" s="1"/>
  <c r="B548" i="20"/>
  <c r="C548" i="20" s="1"/>
  <c r="B547" i="20"/>
  <c r="C547" i="20" s="1"/>
  <c r="B546" i="20"/>
  <c r="C546" i="20" s="1"/>
  <c r="B545" i="20"/>
  <c r="C545" i="20" s="1"/>
  <c r="B544" i="20"/>
  <c r="C544" i="20" s="1"/>
  <c r="B543" i="20"/>
  <c r="C543" i="20" s="1"/>
  <c r="B542" i="20"/>
  <c r="C542" i="20" s="1"/>
  <c r="B541" i="20"/>
  <c r="C541" i="20" s="1"/>
  <c r="B540" i="20"/>
  <c r="C540" i="20" s="1"/>
  <c r="B539" i="20"/>
  <c r="C539" i="20" s="1"/>
  <c r="B538" i="20"/>
  <c r="C538" i="20" s="1"/>
  <c r="B537" i="20"/>
  <c r="C537" i="20" s="1"/>
  <c r="B536" i="20"/>
  <c r="C536" i="20" s="1"/>
  <c r="B535" i="20"/>
  <c r="C535" i="20" s="1"/>
  <c r="B534" i="20"/>
  <c r="C534" i="20" s="1"/>
  <c r="B533" i="20"/>
  <c r="C533" i="20" s="1"/>
  <c r="B532" i="20"/>
  <c r="C532" i="20" s="1"/>
  <c r="B531" i="20"/>
  <c r="C531" i="20" s="1"/>
  <c r="B530" i="20"/>
  <c r="C530" i="20" s="1"/>
  <c r="B529" i="20"/>
  <c r="C529" i="20" s="1"/>
  <c r="B528" i="20"/>
  <c r="C528" i="20" s="1"/>
  <c r="B527" i="20"/>
  <c r="C527" i="20" s="1"/>
  <c r="B526" i="20"/>
  <c r="C526" i="20" s="1"/>
  <c r="B525" i="20"/>
  <c r="C525" i="20" s="1"/>
  <c r="B524" i="20"/>
  <c r="C524" i="20" s="1"/>
  <c r="B523" i="20"/>
  <c r="C523" i="20" s="1"/>
  <c r="B522" i="20"/>
  <c r="C522" i="20" s="1"/>
  <c r="B521" i="20"/>
  <c r="C521" i="20" s="1"/>
  <c r="B520" i="20"/>
  <c r="C520" i="20" s="1"/>
  <c r="B519" i="20"/>
  <c r="C519" i="20" s="1"/>
  <c r="B518" i="20"/>
  <c r="C518" i="20" s="1"/>
  <c r="B517" i="20"/>
  <c r="C517" i="20" s="1"/>
  <c r="B516" i="20"/>
  <c r="C516" i="20" s="1"/>
  <c r="B515" i="20"/>
  <c r="C515" i="20" s="1"/>
  <c r="B514" i="20"/>
  <c r="C514" i="20" s="1"/>
  <c r="B513" i="20"/>
  <c r="C513" i="20" s="1"/>
  <c r="B512" i="20"/>
  <c r="C512" i="20" s="1"/>
  <c r="B511" i="20"/>
  <c r="C511" i="20" s="1"/>
  <c r="B510" i="20"/>
  <c r="C510" i="20" s="1"/>
  <c r="B509" i="20"/>
  <c r="C509" i="20" s="1"/>
  <c r="B508" i="20"/>
  <c r="C508" i="20" s="1"/>
  <c r="B507" i="20"/>
  <c r="C507" i="20" s="1"/>
  <c r="B506" i="20"/>
  <c r="C506" i="20" s="1"/>
  <c r="B505" i="20"/>
  <c r="C505" i="20" s="1"/>
  <c r="B504" i="20"/>
  <c r="C504" i="20" s="1"/>
  <c r="B503" i="20"/>
  <c r="C503" i="20" s="1"/>
  <c r="B502" i="20"/>
  <c r="C502" i="20" s="1"/>
  <c r="B501" i="20"/>
  <c r="C501" i="20" s="1"/>
  <c r="B500" i="20"/>
  <c r="C500" i="20" s="1"/>
  <c r="B499" i="20"/>
  <c r="C499" i="20" s="1"/>
  <c r="B498" i="20"/>
  <c r="C498" i="20" s="1"/>
  <c r="B497" i="20"/>
  <c r="C497" i="20" s="1"/>
  <c r="B496" i="20"/>
  <c r="C496" i="20" s="1"/>
  <c r="B495" i="20"/>
  <c r="C495" i="20" s="1"/>
  <c r="B494" i="20"/>
  <c r="C494" i="20" s="1"/>
  <c r="B493" i="20"/>
  <c r="C493" i="20" s="1"/>
  <c r="B492" i="20"/>
  <c r="C492" i="20" s="1"/>
  <c r="B491" i="20"/>
  <c r="C491" i="20" s="1"/>
  <c r="B490" i="20"/>
  <c r="C490" i="20" s="1"/>
  <c r="B489" i="20"/>
  <c r="C489" i="20" s="1"/>
  <c r="B488" i="20"/>
  <c r="C488" i="20" s="1"/>
  <c r="B487" i="20"/>
  <c r="C487" i="20" s="1"/>
  <c r="B486" i="20"/>
  <c r="C486" i="20" s="1"/>
  <c r="B485" i="20"/>
  <c r="C485" i="20" s="1"/>
  <c r="B484" i="20"/>
  <c r="C484" i="20" s="1"/>
  <c r="B483" i="20"/>
  <c r="C483" i="20" s="1"/>
  <c r="B482" i="20"/>
  <c r="C482" i="20" s="1"/>
  <c r="B481" i="20"/>
  <c r="C481" i="20" s="1"/>
  <c r="B480" i="20"/>
  <c r="C480" i="20" s="1"/>
  <c r="B479" i="20"/>
  <c r="C479" i="20" s="1"/>
  <c r="B478" i="20"/>
  <c r="C478" i="20" s="1"/>
  <c r="B477" i="20"/>
  <c r="C477" i="20" s="1"/>
  <c r="B476" i="20"/>
  <c r="C476" i="20" s="1"/>
  <c r="B475" i="20"/>
  <c r="C475" i="20" s="1"/>
  <c r="B474" i="20"/>
  <c r="C474" i="20" s="1"/>
  <c r="B473" i="20"/>
  <c r="C473" i="20" s="1"/>
  <c r="B472" i="20"/>
  <c r="C472" i="20" s="1"/>
  <c r="B471" i="20"/>
  <c r="C471" i="20" s="1"/>
  <c r="B470" i="20"/>
  <c r="C470" i="20" s="1"/>
  <c r="B469" i="20"/>
  <c r="C469" i="20" s="1"/>
  <c r="B468" i="20"/>
  <c r="C468" i="20" s="1"/>
  <c r="B467" i="20"/>
  <c r="C467" i="20" s="1"/>
  <c r="B466" i="20"/>
  <c r="C466" i="20" s="1"/>
  <c r="B465" i="20"/>
  <c r="C465" i="20" s="1"/>
  <c r="B464" i="20"/>
  <c r="C464" i="20" s="1"/>
  <c r="B463" i="20"/>
  <c r="C463" i="20" s="1"/>
  <c r="B462" i="20"/>
  <c r="C462" i="20" s="1"/>
  <c r="B461" i="20"/>
  <c r="C461" i="20" s="1"/>
  <c r="B460" i="20"/>
  <c r="C460" i="20" s="1"/>
  <c r="B459" i="20"/>
  <c r="C459" i="20" s="1"/>
  <c r="B458" i="20"/>
  <c r="C458" i="20" s="1"/>
  <c r="B457" i="20"/>
  <c r="C457" i="20" s="1"/>
  <c r="B456" i="20"/>
  <c r="C456" i="20" s="1"/>
  <c r="B455" i="20"/>
  <c r="C455" i="20" s="1"/>
  <c r="B454" i="20"/>
  <c r="C454" i="20" s="1"/>
  <c r="B453" i="20"/>
  <c r="C453" i="20" s="1"/>
  <c r="B452" i="20"/>
  <c r="C452" i="20" s="1"/>
  <c r="B451" i="20"/>
  <c r="C451" i="20" s="1"/>
  <c r="B450" i="20"/>
  <c r="C450" i="20" s="1"/>
  <c r="B449" i="20"/>
  <c r="C449" i="20" s="1"/>
  <c r="B448" i="20"/>
  <c r="C448" i="20" s="1"/>
  <c r="B447" i="20"/>
  <c r="C447" i="20" s="1"/>
  <c r="B446" i="20"/>
  <c r="C446" i="20" s="1"/>
  <c r="B445" i="20"/>
  <c r="C445" i="20" s="1"/>
  <c r="B444" i="20"/>
  <c r="C444" i="20" s="1"/>
  <c r="B443" i="20"/>
  <c r="C443" i="20" s="1"/>
  <c r="B442" i="20"/>
  <c r="C442" i="20" s="1"/>
  <c r="B441" i="20"/>
  <c r="C441" i="20" s="1"/>
  <c r="B440" i="20"/>
  <c r="C440" i="20" s="1"/>
  <c r="B439" i="20"/>
  <c r="C439" i="20" s="1"/>
  <c r="B438" i="20"/>
  <c r="C438" i="20" s="1"/>
  <c r="B437" i="20"/>
  <c r="C437" i="20" s="1"/>
  <c r="B436" i="20"/>
  <c r="C436" i="20" s="1"/>
  <c r="B435" i="20"/>
  <c r="C435" i="20" s="1"/>
  <c r="B434" i="20"/>
  <c r="C434" i="20" s="1"/>
  <c r="B433" i="20"/>
  <c r="C433" i="20" s="1"/>
  <c r="B432" i="20"/>
  <c r="C432" i="20" s="1"/>
  <c r="B431" i="20"/>
  <c r="C431" i="20" s="1"/>
  <c r="B430" i="20"/>
  <c r="C430" i="20" s="1"/>
  <c r="B429" i="20"/>
  <c r="C429" i="20" s="1"/>
  <c r="B428" i="20"/>
  <c r="C428" i="20" s="1"/>
  <c r="B427" i="20"/>
  <c r="C427" i="20" s="1"/>
  <c r="B426" i="20"/>
  <c r="C426" i="20" s="1"/>
  <c r="B425" i="20"/>
  <c r="C425" i="20" s="1"/>
  <c r="B424" i="20"/>
  <c r="C424" i="20" s="1"/>
  <c r="B423" i="20"/>
  <c r="C423" i="20" s="1"/>
  <c r="B422" i="20"/>
  <c r="C422" i="20" s="1"/>
  <c r="B421" i="20"/>
  <c r="C421" i="20" s="1"/>
  <c r="B420" i="20"/>
  <c r="C420" i="20" s="1"/>
  <c r="B419" i="20"/>
  <c r="C419" i="20" s="1"/>
  <c r="B418" i="20"/>
  <c r="C418" i="20" s="1"/>
  <c r="B417" i="20"/>
  <c r="C417" i="20" s="1"/>
  <c r="B416" i="20"/>
  <c r="C416" i="20" s="1"/>
  <c r="B415" i="20"/>
  <c r="C415" i="20" s="1"/>
  <c r="B414" i="20"/>
  <c r="C414" i="20" s="1"/>
  <c r="B413" i="20"/>
  <c r="C413" i="20" s="1"/>
  <c r="B412" i="20"/>
  <c r="C412" i="20" s="1"/>
  <c r="B411" i="20"/>
  <c r="C411" i="20" s="1"/>
  <c r="B410" i="20"/>
  <c r="C410" i="20" s="1"/>
  <c r="B409" i="20"/>
  <c r="C409" i="20" s="1"/>
  <c r="B408" i="20"/>
  <c r="C408" i="20" s="1"/>
  <c r="B407" i="20"/>
  <c r="C407" i="20" s="1"/>
  <c r="B406" i="20"/>
  <c r="C406" i="20" s="1"/>
  <c r="B405" i="20"/>
  <c r="C405" i="20" s="1"/>
  <c r="B404" i="20"/>
  <c r="C404" i="20" s="1"/>
  <c r="B403" i="20"/>
  <c r="C403" i="20" s="1"/>
  <c r="B402" i="20"/>
  <c r="C402" i="20" s="1"/>
  <c r="B401" i="20"/>
  <c r="C401" i="20" s="1"/>
  <c r="B400" i="20"/>
  <c r="C400" i="20" s="1"/>
  <c r="B399" i="20"/>
  <c r="C399" i="20" s="1"/>
  <c r="B398" i="20"/>
  <c r="C398" i="20" s="1"/>
  <c r="B397" i="20"/>
  <c r="C397" i="20" s="1"/>
  <c r="B396" i="20"/>
  <c r="C396" i="20" s="1"/>
  <c r="B395" i="20"/>
  <c r="C395" i="20" s="1"/>
  <c r="B394" i="20"/>
  <c r="C394" i="20" s="1"/>
  <c r="B393" i="20"/>
  <c r="C393" i="20" s="1"/>
  <c r="B392" i="20"/>
  <c r="C392" i="20" s="1"/>
  <c r="B391" i="20"/>
  <c r="C391" i="20" s="1"/>
  <c r="B390" i="20"/>
  <c r="C390" i="20" s="1"/>
  <c r="B389" i="20"/>
  <c r="C389" i="20" s="1"/>
  <c r="B388" i="20"/>
  <c r="C388" i="20" s="1"/>
  <c r="B387" i="20"/>
  <c r="C387" i="20" s="1"/>
  <c r="B386" i="20"/>
  <c r="C386" i="20" s="1"/>
  <c r="B385" i="20"/>
  <c r="C385" i="20" s="1"/>
  <c r="B384" i="20"/>
  <c r="C384" i="20" s="1"/>
  <c r="B383" i="20"/>
  <c r="C383" i="20" s="1"/>
  <c r="B382" i="20"/>
  <c r="C382" i="20" s="1"/>
  <c r="B381" i="20"/>
  <c r="C381" i="20" s="1"/>
  <c r="B380" i="20"/>
  <c r="C380" i="20" s="1"/>
  <c r="B379" i="20"/>
  <c r="C379" i="20" s="1"/>
  <c r="B378" i="20"/>
  <c r="C378" i="20" s="1"/>
  <c r="B377" i="20"/>
  <c r="C377" i="20" s="1"/>
  <c r="B376" i="20"/>
  <c r="C376" i="20" s="1"/>
  <c r="B375" i="20"/>
  <c r="C375" i="20" s="1"/>
  <c r="B374" i="20"/>
  <c r="C374" i="20" s="1"/>
  <c r="B373" i="20"/>
  <c r="C373" i="20" s="1"/>
  <c r="B372" i="20"/>
  <c r="C372" i="20" s="1"/>
  <c r="B371" i="20"/>
  <c r="C371" i="20" s="1"/>
  <c r="B370" i="20"/>
  <c r="C370" i="20" s="1"/>
  <c r="B369" i="20"/>
  <c r="C369" i="20" s="1"/>
  <c r="B368" i="20"/>
  <c r="C368" i="20" s="1"/>
  <c r="B367" i="20"/>
  <c r="C367" i="20" s="1"/>
  <c r="B366" i="20"/>
  <c r="C366" i="20" s="1"/>
  <c r="B365" i="20"/>
  <c r="C365" i="20" s="1"/>
  <c r="B364" i="20"/>
  <c r="C364" i="20" s="1"/>
  <c r="B363" i="20"/>
  <c r="C363" i="20" s="1"/>
  <c r="B362" i="20"/>
  <c r="C362" i="20" s="1"/>
  <c r="B361" i="20"/>
  <c r="C361" i="20" s="1"/>
  <c r="B360" i="20"/>
  <c r="C360" i="20" s="1"/>
  <c r="B359" i="20"/>
  <c r="C359" i="20" s="1"/>
  <c r="B358" i="20"/>
  <c r="C358" i="20" s="1"/>
  <c r="B357" i="20"/>
  <c r="C357" i="20" s="1"/>
  <c r="B356" i="20"/>
  <c r="C356" i="20" s="1"/>
  <c r="B355" i="20"/>
  <c r="C355" i="20" s="1"/>
  <c r="B354" i="20"/>
  <c r="C354" i="20" s="1"/>
  <c r="B353" i="20"/>
  <c r="C353" i="20" s="1"/>
  <c r="B352" i="20"/>
  <c r="C352" i="20" s="1"/>
  <c r="B351" i="20"/>
  <c r="C351" i="20" s="1"/>
  <c r="B350" i="20"/>
  <c r="C350" i="20" s="1"/>
  <c r="B349" i="20"/>
  <c r="C349" i="20" s="1"/>
  <c r="B348" i="20"/>
  <c r="C348" i="20" s="1"/>
  <c r="B347" i="20"/>
  <c r="C347" i="20" s="1"/>
  <c r="B346" i="20"/>
  <c r="C346" i="20" s="1"/>
  <c r="B345" i="20"/>
  <c r="C345" i="20" s="1"/>
  <c r="B344" i="20"/>
  <c r="C344" i="20" s="1"/>
  <c r="B343" i="20"/>
  <c r="C343" i="20" s="1"/>
  <c r="B342" i="20"/>
  <c r="C342" i="20" s="1"/>
  <c r="B341" i="20"/>
  <c r="C341" i="20" s="1"/>
  <c r="B340" i="20"/>
  <c r="C340" i="20" s="1"/>
  <c r="B339" i="20"/>
  <c r="C339" i="20" s="1"/>
  <c r="B338" i="20"/>
  <c r="C338" i="20" s="1"/>
  <c r="B337" i="20"/>
  <c r="C337" i="20" s="1"/>
  <c r="B336" i="20"/>
  <c r="C336" i="20" s="1"/>
  <c r="B335" i="20"/>
  <c r="C335" i="20" s="1"/>
  <c r="B334" i="20"/>
  <c r="C334" i="20" s="1"/>
  <c r="B333" i="20"/>
  <c r="C333" i="20" s="1"/>
  <c r="B332" i="20"/>
  <c r="C332" i="20" s="1"/>
  <c r="B331" i="20"/>
  <c r="C331" i="20" s="1"/>
  <c r="B330" i="20"/>
  <c r="C330" i="20" s="1"/>
  <c r="B329" i="20"/>
  <c r="C329" i="20" s="1"/>
  <c r="B328" i="20"/>
  <c r="C328" i="20" s="1"/>
  <c r="B327" i="20"/>
  <c r="C327" i="20" s="1"/>
  <c r="B326" i="20"/>
  <c r="C326" i="20" s="1"/>
  <c r="B325" i="20"/>
  <c r="C325" i="20" s="1"/>
  <c r="B324" i="20"/>
  <c r="C324" i="20" s="1"/>
  <c r="B323" i="20"/>
  <c r="C323" i="20" s="1"/>
  <c r="B322" i="20"/>
  <c r="C322" i="20" s="1"/>
  <c r="B321" i="20"/>
  <c r="C321" i="20" s="1"/>
  <c r="B320" i="20"/>
  <c r="C320" i="20" s="1"/>
  <c r="B319" i="20"/>
  <c r="C319" i="20" s="1"/>
  <c r="B318" i="20"/>
  <c r="C318" i="20" s="1"/>
  <c r="B317" i="20"/>
  <c r="C317" i="20" s="1"/>
  <c r="B316" i="20"/>
  <c r="C316" i="20" s="1"/>
  <c r="B315" i="20"/>
  <c r="C315" i="20" s="1"/>
  <c r="B314" i="20"/>
  <c r="C314" i="20" s="1"/>
  <c r="B313" i="20"/>
  <c r="C313" i="20" s="1"/>
  <c r="B312" i="20"/>
  <c r="C312" i="20" s="1"/>
  <c r="B311" i="20"/>
  <c r="C311" i="20" s="1"/>
  <c r="B310" i="20"/>
  <c r="C310" i="20" s="1"/>
  <c r="B309" i="20"/>
  <c r="C309" i="20" s="1"/>
  <c r="B308" i="20"/>
  <c r="C308" i="20" s="1"/>
  <c r="B307" i="20"/>
  <c r="C307" i="20" s="1"/>
  <c r="B306" i="20"/>
  <c r="C306" i="20" s="1"/>
  <c r="B305" i="20"/>
  <c r="C305" i="20" s="1"/>
  <c r="B304" i="20"/>
  <c r="C304" i="20" s="1"/>
  <c r="B303" i="20"/>
  <c r="C303" i="20" s="1"/>
  <c r="B302" i="20"/>
  <c r="C302" i="20" s="1"/>
  <c r="B301" i="20"/>
  <c r="C301" i="20" s="1"/>
  <c r="B300" i="20"/>
  <c r="C300" i="20" s="1"/>
  <c r="B299" i="20"/>
  <c r="C299" i="20" s="1"/>
  <c r="B298" i="20"/>
  <c r="C298" i="20" s="1"/>
  <c r="B297" i="20"/>
  <c r="C297" i="20" s="1"/>
  <c r="B296" i="20"/>
  <c r="C296" i="20" s="1"/>
  <c r="B295" i="20"/>
  <c r="C295" i="20" s="1"/>
  <c r="B294" i="20"/>
  <c r="C294" i="20" s="1"/>
  <c r="B293" i="20"/>
  <c r="C293" i="20" s="1"/>
  <c r="B292" i="20"/>
  <c r="C292" i="20" s="1"/>
  <c r="B291" i="20"/>
  <c r="C291" i="20" s="1"/>
  <c r="B290" i="20"/>
  <c r="C290" i="20" s="1"/>
  <c r="B289" i="20"/>
  <c r="C289" i="20" s="1"/>
  <c r="B288" i="20"/>
  <c r="C288" i="20" s="1"/>
  <c r="B287" i="20"/>
  <c r="C287" i="20" s="1"/>
  <c r="B286" i="20"/>
  <c r="C286" i="20" s="1"/>
  <c r="B285" i="20"/>
  <c r="C285" i="20" s="1"/>
  <c r="B284" i="20"/>
  <c r="C284" i="20" s="1"/>
  <c r="B283" i="20"/>
  <c r="C283" i="20" s="1"/>
  <c r="B282" i="20"/>
  <c r="C282" i="20" s="1"/>
  <c r="B281" i="20"/>
  <c r="C281" i="20" s="1"/>
  <c r="B280" i="20"/>
  <c r="C280" i="20" s="1"/>
  <c r="B279" i="20"/>
  <c r="C279" i="20" s="1"/>
  <c r="B278" i="20"/>
  <c r="C278" i="20" s="1"/>
  <c r="B277" i="20"/>
  <c r="C277" i="20" s="1"/>
  <c r="B276" i="20"/>
  <c r="C276" i="20" s="1"/>
  <c r="B275" i="20"/>
  <c r="C275" i="20" s="1"/>
  <c r="B274" i="20"/>
  <c r="C274" i="20" s="1"/>
  <c r="B273" i="20"/>
  <c r="C273" i="20" s="1"/>
  <c r="B272" i="20"/>
  <c r="C272" i="20" s="1"/>
  <c r="B271" i="20"/>
  <c r="C271" i="20" s="1"/>
  <c r="B270" i="20"/>
  <c r="C270" i="20" s="1"/>
  <c r="B269" i="20"/>
  <c r="C269" i="20" s="1"/>
  <c r="B268" i="20"/>
  <c r="C268" i="20" s="1"/>
  <c r="B267" i="20"/>
  <c r="C267" i="20" s="1"/>
  <c r="B266" i="20"/>
  <c r="C266" i="20" s="1"/>
  <c r="B265" i="20"/>
  <c r="C265" i="20" s="1"/>
  <c r="B264" i="20"/>
  <c r="C264" i="20" s="1"/>
  <c r="B263" i="20"/>
  <c r="C263" i="20" s="1"/>
  <c r="B262" i="20"/>
  <c r="C262" i="20" s="1"/>
  <c r="B261" i="20"/>
  <c r="C261" i="20" s="1"/>
  <c r="B260" i="20"/>
  <c r="C260" i="20" s="1"/>
  <c r="B259" i="20"/>
  <c r="C259" i="20" s="1"/>
  <c r="B258" i="20"/>
  <c r="C258" i="20" s="1"/>
  <c r="B257" i="20"/>
  <c r="C257" i="20" s="1"/>
  <c r="B256" i="20"/>
  <c r="C256" i="20" s="1"/>
  <c r="B255" i="20"/>
  <c r="C255" i="20" s="1"/>
  <c r="B254" i="20"/>
  <c r="C254" i="20" s="1"/>
  <c r="B253" i="20"/>
  <c r="C253" i="20" s="1"/>
  <c r="B252" i="20"/>
  <c r="C252" i="20" s="1"/>
  <c r="B251" i="20"/>
  <c r="C251" i="20" s="1"/>
  <c r="B250" i="20"/>
  <c r="C250" i="20" s="1"/>
  <c r="B249" i="20"/>
  <c r="C249" i="20" s="1"/>
  <c r="B248" i="20"/>
  <c r="C248" i="20" s="1"/>
  <c r="B247" i="20"/>
  <c r="C247" i="20" s="1"/>
  <c r="B246" i="20"/>
  <c r="C246" i="20" s="1"/>
  <c r="B245" i="20"/>
  <c r="C245" i="20" s="1"/>
  <c r="B244" i="20"/>
  <c r="C244" i="20" s="1"/>
  <c r="B243" i="20"/>
  <c r="C243" i="20" s="1"/>
  <c r="B242" i="20"/>
  <c r="C242" i="20" s="1"/>
  <c r="B241" i="20"/>
  <c r="C241" i="20" s="1"/>
  <c r="B240" i="20"/>
  <c r="C240" i="20" s="1"/>
  <c r="B239" i="20"/>
  <c r="C239" i="20" s="1"/>
  <c r="B238" i="20"/>
  <c r="C238" i="20" s="1"/>
  <c r="B237" i="20"/>
  <c r="C237" i="20" s="1"/>
  <c r="B236" i="20"/>
  <c r="C236" i="20" s="1"/>
  <c r="B235" i="20"/>
  <c r="C235" i="20" s="1"/>
  <c r="B234" i="20"/>
  <c r="C234" i="20" s="1"/>
  <c r="B233" i="20"/>
  <c r="C233" i="20" s="1"/>
  <c r="B232" i="20"/>
  <c r="C232" i="20" s="1"/>
  <c r="B231" i="20"/>
  <c r="C231" i="20" s="1"/>
  <c r="B230" i="20"/>
  <c r="C230" i="20" s="1"/>
  <c r="B229" i="20"/>
  <c r="C229" i="20" s="1"/>
  <c r="B228" i="20"/>
  <c r="C228" i="20" s="1"/>
  <c r="B227" i="20"/>
  <c r="C227" i="20" s="1"/>
  <c r="B226" i="20"/>
  <c r="C226" i="20" s="1"/>
  <c r="B225" i="20"/>
  <c r="C225" i="20" s="1"/>
  <c r="B224" i="20"/>
  <c r="C224" i="20" s="1"/>
  <c r="B223" i="20"/>
  <c r="C223" i="20" s="1"/>
  <c r="B222" i="20"/>
  <c r="C222" i="20" s="1"/>
  <c r="B221" i="20"/>
  <c r="C221" i="20" s="1"/>
  <c r="B220" i="20"/>
  <c r="C220" i="20" s="1"/>
  <c r="B219" i="20"/>
  <c r="C219" i="20" s="1"/>
  <c r="B218" i="20"/>
  <c r="C218" i="20" s="1"/>
  <c r="B217" i="20"/>
  <c r="C217" i="20" s="1"/>
  <c r="B216" i="20"/>
  <c r="C216" i="20" s="1"/>
  <c r="B215" i="20"/>
  <c r="C215" i="20" s="1"/>
  <c r="B214" i="20"/>
  <c r="C214" i="20" s="1"/>
  <c r="B213" i="20"/>
  <c r="C213" i="20" s="1"/>
  <c r="B212" i="20"/>
  <c r="C212" i="20" s="1"/>
  <c r="B211" i="20"/>
  <c r="C211" i="20" s="1"/>
  <c r="B210" i="20"/>
  <c r="C210" i="20" s="1"/>
  <c r="B209" i="20"/>
  <c r="C209" i="20" s="1"/>
  <c r="B208" i="20"/>
  <c r="C208" i="20" s="1"/>
  <c r="B207" i="20"/>
  <c r="C207" i="20" s="1"/>
  <c r="B206" i="20"/>
  <c r="C206" i="20" s="1"/>
  <c r="B205" i="20"/>
  <c r="C205" i="20" s="1"/>
  <c r="B204" i="20"/>
  <c r="C204" i="20" s="1"/>
  <c r="B203" i="20"/>
  <c r="C203" i="20" s="1"/>
  <c r="B202" i="20"/>
  <c r="C202" i="20" s="1"/>
  <c r="B201" i="20"/>
  <c r="C201" i="20" s="1"/>
  <c r="B200" i="20"/>
  <c r="C200" i="20" s="1"/>
  <c r="B199" i="20"/>
  <c r="C199" i="20" s="1"/>
  <c r="B198" i="20"/>
  <c r="C198" i="20" s="1"/>
  <c r="B197" i="20"/>
  <c r="C197" i="20" s="1"/>
  <c r="B196" i="20"/>
  <c r="C196" i="20" s="1"/>
  <c r="B195" i="20"/>
  <c r="C195" i="20" s="1"/>
  <c r="B194" i="20"/>
  <c r="C194" i="20" s="1"/>
  <c r="B193" i="20"/>
  <c r="C193" i="20" s="1"/>
  <c r="B192" i="20"/>
  <c r="C192" i="20" s="1"/>
  <c r="B191" i="20"/>
  <c r="C191" i="20" s="1"/>
  <c r="B190" i="20"/>
  <c r="C190" i="20" s="1"/>
  <c r="B189" i="20"/>
  <c r="C189" i="20" s="1"/>
  <c r="B188" i="20"/>
  <c r="C188" i="20" s="1"/>
  <c r="B187" i="20"/>
  <c r="C187" i="20" s="1"/>
  <c r="B186" i="20"/>
  <c r="C186" i="20" s="1"/>
  <c r="B185" i="20"/>
  <c r="C185" i="20" s="1"/>
  <c r="B184" i="20"/>
  <c r="C184" i="20" s="1"/>
  <c r="B183" i="20"/>
  <c r="C183" i="20" s="1"/>
  <c r="B182" i="20"/>
  <c r="C182" i="20" s="1"/>
  <c r="B181" i="20"/>
  <c r="C181" i="20" s="1"/>
  <c r="B180" i="20"/>
  <c r="C180" i="20" s="1"/>
  <c r="B179" i="20"/>
  <c r="C179" i="20" s="1"/>
  <c r="B178" i="20"/>
  <c r="C178" i="20" s="1"/>
  <c r="B177" i="20"/>
  <c r="C177" i="20" s="1"/>
  <c r="B176" i="20"/>
  <c r="C176" i="20" s="1"/>
  <c r="B175" i="20"/>
  <c r="C175" i="20" s="1"/>
  <c r="B174" i="20"/>
  <c r="C174" i="20" s="1"/>
  <c r="B173" i="20"/>
  <c r="C173" i="20" s="1"/>
  <c r="B172" i="20"/>
  <c r="C172" i="20" s="1"/>
  <c r="B171" i="20"/>
  <c r="C171" i="20" s="1"/>
  <c r="B170" i="20"/>
  <c r="C170" i="20" s="1"/>
  <c r="B169" i="20"/>
  <c r="C169" i="20" s="1"/>
  <c r="B168" i="20"/>
  <c r="C168" i="20" s="1"/>
  <c r="B167" i="20"/>
  <c r="C167" i="20" s="1"/>
  <c r="B166" i="20"/>
  <c r="C166" i="20" s="1"/>
  <c r="B165" i="20"/>
  <c r="C165" i="20" s="1"/>
  <c r="B164" i="20"/>
  <c r="C164" i="20" s="1"/>
  <c r="B163" i="20"/>
  <c r="C163" i="20" s="1"/>
  <c r="B162" i="20"/>
  <c r="C162" i="20" s="1"/>
  <c r="B161" i="20"/>
  <c r="C161" i="20" s="1"/>
  <c r="B160" i="20"/>
  <c r="C160" i="20" s="1"/>
  <c r="B159" i="20"/>
  <c r="C159" i="20" s="1"/>
  <c r="B158" i="20"/>
  <c r="C158" i="20" s="1"/>
  <c r="B157" i="20"/>
  <c r="C157" i="20" s="1"/>
  <c r="B156" i="20"/>
  <c r="C156" i="20" s="1"/>
  <c r="B155" i="20"/>
  <c r="C155" i="20" s="1"/>
  <c r="B154" i="20"/>
  <c r="C154" i="20" s="1"/>
  <c r="B153" i="20"/>
  <c r="C153" i="20" s="1"/>
  <c r="B152" i="20"/>
  <c r="C152" i="20" s="1"/>
  <c r="B151" i="20"/>
  <c r="C151" i="20" s="1"/>
  <c r="B150" i="20"/>
  <c r="C150" i="20" s="1"/>
  <c r="B149" i="20"/>
  <c r="C149" i="20" s="1"/>
  <c r="B148" i="20"/>
  <c r="C148" i="20" s="1"/>
  <c r="B147" i="20"/>
  <c r="C147" i="20" s="1"/>
  <c r="B146" i="20"/>
  <c r="C146" i="20" s="1"/>
  <c r="B145" i="20"/>
  <c r="C145" i="20" s="1"/>
  <c r="B144" i="20"/>
  <c r="C144" i="20" s="1"/>
  <c r="B143" i="20"/>
  <c r="C143" i="20" s="1"/>
  <c r="B142" i="20"/>
  <c r="C142" i="20" s="1"/>
  <c r="B141" i="20"/>
  <c r="C141" i="20" s="1"/>
  <c r="B140" i="20"/>
  <c r="C140" i="20" s="1"/>
  <c r="B139" i="20"/>
  <c r="C139" i="20" s="1"/>
  <c r="B138" i="20"/>
  <c r="C138" i="20" s="1"/>
  <c r="B137" i="20"/>
  <c r="C137" i="20" s="1"/>
  <c r="B136" i="20"/>
  <c r="C136" i="20" s="1"/>
  <c r="B135" i="20"/>
  <c r="C135" i="20" s="1"/>
  <c r="B134" i="20"/>
  <c r="C134" i="20" s="1"/>
  <c r="B133" i="20"/>
  <c r="C133" i="20" s="1"/>
  <c r="B132" i="20"/>
  <c r="C132" i="20" s="1"/>
  <c r="B131" i="20"/>
  <c r="C131" i="20" s="1"/>
  <c r="B130" i="20"/>
  <c r="C130" i="20" s="1"/>
  <c r="B129" i="20"/>
  <c r="C129" i="20" s="1"/>
  <c r="B128" i="20"/>
  <c r="C128" i="20" s="1"/>
  <c r="B127" i="20"/>
  <c r="C127" i="20" s="1"/>
  <c r="B126" i="20"/>
  <c r="C126" i="20" s="1"/>
  <c r="B125" i="20"/>
  <c r="C125" i="20" s="1"/>
  <c r="B124" i="20"/>
  <c r="C124" i="20" s="1"/>
  <c r="B123" i="20"/>
  <c r="C123" i="20" s="1"/>
  <c r="B122" i="20"/>
  <c r="C122" i="20" s="1"/>
  <c r="B121" i="20"/>
  <c r="C121" i="20" s="1"/>
  <c r="B120" i="20"/>
  <c r="C120" i="20" s="1"/>
  <c r="B119" i="20"/>
  <c r="C119" i="20" s="1"/>
  <c r="B118" i="20"/>
  <c r="C118" i="20" s="1"/>
  <c r="B117" i="20"/>
  <c r="C117" i="20" s="1"/>
  <c r="B116" i="20"/>
  <c r="C116" i="20" s="1"/>
  <c r="B115" i="20"/>
  <c r="C115" i="20" s="1"/>
  <c r="B114" i="20"/>
  <c r="C114" i="20" s="1"/>
  <c r="B113" i="20"/>
  <c r="C113" i="20" s="1"/>
  <c r="B112" i="20"/>
  <c r="C112" i="20" s="1"/>
  <c r="B111" i="20"/>
  <c r="C111" i="20" s="1"/>
  <c r="B110" i="20"/>
  <c r="C110" i="20" s="1"/>
  <c r="B109" i="20"/>
  <c r="C109" i="20" s="1"/>
  <c r="B108" i="20"/>
  <c r="C108" i="20" s="1"/>
  <c r="B107" i="20"/>
  <c r="C107" i="20" s="1"/>
  <c r="B106" i="20"/>
  <c r="C106" i="20" s="1"/>
  <c r="B105" i="20"/>
  <c r="C105" i="20" s="1"/>
  <c r="B104" i="20"/>
  <c r="C104" i="20" s="1"/>
  <c r="B103" i="20"/>
  <c r="C103" i="20" s="1"/>
  <c r="B102" i="20"/>
  <c r="C102" i="20" s="1"/>
  <c r="B101" i="20"/>
  <c r="C101" i="20" s="1"/>
  <c r="B100" i="20"/>
  <c r="C100" i="20" s="1"/>
  <c r="B99" i="20"/>
  <c r="C99" i="20" s="1"/>
  <c r="B98" i="20"/>
  <c r="C98" i="20" s="1"/>
  <c r="B97" i="20"/>
  <c r="C97" i="20" s="1"/>
  <c r="B96" i="20"/>
  <c r="C96" i="20" s="1"/>
  <c r="B95" i="20"/>
  <c r="C95" i="20" s="1"/>
  <c r="B94" i="20"/>
  <c r="C94" i="20" s="1"/>
  <c r="B93" i="20"/>
  <c r="C93" i="20" s="1"/>
  <c r="B92" i="20"/>
  <c r="C92" i="20" s="1"/>
  <c r="B91" i="20"/>
  <c r="C91" i="20" s="1"/>
  <c r="B90" i="20"/>
  <c r="C90" i="20" s="1"/>
  <c r="B89" i="20"/>
  <c r="C89" i="20" s="1"/>
  <c r="B88" i="20"/>
  <c r="C88" i="20" s="1"/>
  <c r="B87" i="20"/>
  <c r="C87" i="20" s="1"/>
  <c r="B86" i="20"/>
  <c r="C86" i="20" s="1"/>
  <c r="B85" i="20"/>
  <c r="C85" i="20" s="1"/>
  <c r="B84" i="20"/>
  <c r="C84" i="20" s="1"/>
  <c r="B83" i="20"/>
  <c r="C83" i="20" s="1"/>
  <c r="B82" i="20"/>
  <c r="C82" i="20" s="1"/>
  <c r="B81" i="20"/>
  <c r="C81" i="20" s="1"/>
  <c r="B80" i="20"/>
  <c r="C80" i="20" s="1"/>
  <c r="B79" i="20"/>
  <c r="C79" i="20" s="1"/>
  <c r="B78" i="20"/>
  <c r="C78" i="20" s="1"/>
  <c r="B77" i="20"/>
  <c r="C77" i="20" s="1"/>
  <c r="B76" i="20"/>
  <c r="C76" i="20" s="1"/>
  <c r="B75" i="20"/>
  <c r="C75" i="20" s="1"/>
  <c r="B74" i="20"/>
  <c r="C74" i="20" s="1"/>
  <c r="B73" i="20"/>
  <c r="C73" i="20" s="1"/>
  <c r="B72" i="20"/>
  <c r="C72" i="20" s="1"/>
  <c r="B71" i="20"/>
  <c r="C71" i="20" s="1"/>
  <c r="B70" i="20"/>
  <c r="C70" i="20" s="1"/>
  <c r="B69" i="20"/>
  <c r="C69" i="20" s="1"/>
  <c r="B68" i="20"/>
  <c r="C68" i="20" s="1"/>
  <c r="B67" i="20"/>
  <c r="C67" i="20" s="1"/>
  <c r="B66" i="20"/>
  <c r="C66" i="20" s="1"/>
  <c r="B65" i="20"/>
  <c r="C65" i="20" s="1"/>
  <c r="B64" i="20"/>
  <c r="C64" i="20" s="1"/>
  <c r="B63" i="20"/>
  <c r="C63" i="20" s="1"/>
  <c r="B62" i="20"/>
  <c r="C62" i="20" s="1"/>
  <c r="B61" i="20"/>
  <c r="C61" i="20" s="1"/>
  <c r="B60" i="20"/>
  <c r="C60" i="20" s="1"/>
  <c r="B59" i="20"/>
  <c r="C59" i="20" s="1"/>
  <c r="B58" i="20"/>
  <c r="C58" i="20" s="1"/>
  <c r="B57" i="20"/>
  <c r="C57" i="20" s="1"/>
  <c r="B56" i="20"/>
  <c r="C56" i="20" s="1"/>
  <c r="B55" i="20"/>
  <c r="C55" i="20" s="1"/>
  <c r="B54" i="20"/>
  <c r="C54" i="20" s="1"/>
  <c r="B53" i="20"/>
  <c r="C53" i="20" s="1"/>
  <c r="B52" i="20"/>
  <c r="C52" i="20" s="1"/>
  <c r="B51" i="20"/>
  <c r="C51" i="20" s="1"/>
  <c r="B50" i="20"/>
  <c r="C50" i="20" s="1"/>
  <c r="B49" i="20"/>
  <c r="C49" i="20" s="1"/>
  <c r="B48" i="20"/>
  <c r="C48" i="20" s="1"/>
  <c r="B47" i="20"/>
  <c r="C47" i="20" s="1"/>
  <c r="B46" i="20"/>
  <c r="C46" i="20" s="1"/>
  <c r="B45" i="20"/>
  <c r="C45" i="20" s="1"/>
  <c r="B44" i="20"/>
  <c r="C44" i="20" s="1"/>
  <c r="B43" i="20"/>
  <c r="C43" i="20" s="1"/>
  <c r="B42" i="20"/>
  <c r="C42" i="20" s="1"/>
  <c r="B41" i="20"/>
  <c r="C41" i="20" s="1"/>
  <c r="B40" i="20"/>
  <c r="C40" i="20" s="1"/>
  <c r="B39" i="20"/>
  <c r="C39" i="20" s="1"/>
  <c r="B38" i="20"/>
  <c r="C38" i="20" s="1"/>
  <c r="B37" i="20"/>
  <c r="C37" i="20" s="1"/>
  <c r="B36" i="20"/>
  <c r="C36" i="20" s="1"/>
  <c r="B35" i="20"/>
  <c r="C35" i="20" s="1"/>
  <c r="B34" i="20"/>
  <c r="C34" i="20" s="1"/>
  <c r="B33" i="20"/>
  <c r="C33" i="20" s="1"/>
  <c r="B32" i="20"/>
  <c r="C32" i="20" s="1"/>
  <c r="B31" i="20"/>
  <c r="C31" i="20" s="1"/>
  <c r="B30" i="20"/>
  <c r="C30" i="20" s="1"/>
  <c r="B29" i="20"/>
  <c r="C29" i="20" s="1"/>
  <c r="B28" i="20"/>
  <c r="C28" i="20" s="1"/>
  <c r="B27" i="20"/>
  <c r="C27" i="20" s="1"/>
  <c r="B26" i="20"/>
  <c r="C26" i="20" s="1"/>
  <c r="B25" i="20"/>
  <c r="C25" i="20" s="1"/>
  <c r="B24" i="20"/>
  <c r="C24" i="20" s="1"/>
  <c r="B23" i="20"/>
  <c r="C23" i="20" s="1"/>
  <c r="B22" i="20"/>
  <c r="C22" i="20" s="1"/>
  <c r="B21" i="20"/>
  <c r="C21" i="20" s="1"/>
  <c r="B20" i="20"/>
  <c r="C20" i="20" s="1"/>
  <c r="B19" i="20"/>
  <c r="C19" i="20" s="1"/>
  <c r="B18" i="20"/>
  <c r="C18" i="20" s="1"/>
  <c r="B17" i="20"/>
  <c r="C17" i="20" s="1"/>
  <c r="B16" i="20"/>
  <c r="C16" i="20" s="1"/>
  <c r="B15" i="20"/>
  <c r="C15" i="20" s="1"/>
  <c r="B14" i="20"/>
  <c r="C14" i="20" s="1"/>
  <c r="B13" i="20"/>
  <c r="C13" i="20" s="1"/>
  <c r="B12" i="20"/>
  <c r="C12" i="20" s="1"/>
  <c r="B11" i="20"/>
  <c r="C11" i="20" s="1"/>
  <c r="B10" i="20"/>
  <c r="C10" i="20" s="1"/>
  <c r="B9" i="20"/>
  <c r="C9" i="20" s="1"/>
  <c r="B8" i="20"/>
  <c r="C8" i="20" s="1"/>
  <c r="B7" i="20"/>
  <c r="C7" i="20" s="1"/>
  <c r="B6" i="20"/>
  <c r="C6" i="20" s="1"/>
  <c r="B5" i="20"/>
  <c r="C5" i="20" s="1"/>
  <c r="B4" i="20"/>
  <c r="C4" i="20" s="1"/>
  <c r="B3" i="20"/>
  <c r="C3" i="20" s="1"/>
  <c r="F2" i="20"/>
  <c r="P5" i="20" s="1"/>
  <c r="E2" i="19"/>
  <c r="F4" i="17"/>
  <c r="F5" i="17"/>
  <c r="F6" i="17"/>
  <c r="F12" i="17"/>
  <c r="F14" i="17"/>
  <c r="F15" i="17"/>
  <c r="F16" i="17"/>
  <c r="F20" i="17"/>
  <c r="F21" i="17"/>
  <c r="F22" i="17"/>
  <c r="F23" i="17"/>
  <c r="F30" i="17"/>
  <c r="F35" i="17"/>
  <c r="F40" i="17"/>
  <c r="F42" i="17"/>
  <c r="F3" i="17"/>
  <c r="E4" i="17"/>
  <c r="E5" i="17"/>
  <c r="E6" i="17"/>
  <c r="E7" i="17"/>
  <c r="K7" i="17" s="1"/>
  <c r="E8" i="17"/>
  <c r="K8" i="17" s="1"/>
  <c r="E9" i="17"/>
  <c r="K9" i="17" s="1"/>
  <c r="E10" i="17"/>
  <c r="K10" i="17" s="1"/>
  <c r="E11" i="17"/>
  <c r="K11" i="17" s="1"/>
  <c r="E12" i="17"/>
  <c r="E13" i="17"/>
  <c r="K13" i="17" s="1"/>
  <c r="E14" i="17"/>
  <c r="E15" i="17"/>
  <c r="E16" i="17"/>
  <c r="E17" i="17"/>
  <c r="K17" i="17" s="1"/>
  <c r="E18" i="17"/>
  <c r="K18" i="17" s="1"/>
  <c r="E19" i="17"/>
  <c r="K19" i="17" s="1"/>
  <c r="E20" i="17"/>
  <c r="E21" i="17"/>
  <c r="E22" i="17"/>
  <c r="E23" i="17"/>
  <c r="E24" i="17"/>
  <c r="K24" i="17" s="1"/>
  <c r="E25" i="17"/>
  <c r="K25" i="17" s="1"/>
  <c r="E26" i="17"/>
  <c r="K26" i="17" s="1"/>
  <c r="E27" i="17"/>
  <c r="K27" i="17" s="1"/>
  <c r="E28" i="17"/>
  <c r="K28" i="17" s="1"/>
  <c r="E29" i="17"/>
  <c r="K29" i="17" s="1"/>
  <c r="E30" i="17"/>
  <c r="E31" i="17"/>
  <c r="K31" i="17" s="1"/>
  <c r="E32" i="17"/>
  <c r="K32" i="17" s="1"/>
  <c r="E33" i="17"/>
  <c r="K33" i="17" s="1"/>
  <c r="E34" i="17"/>
  <c r="K34" i="17" s="1"/>
  <c r="E35" i="17"/>
  <c r="E36" i="17"/>
  <c r="K36" i="17" s="1"/>
  <c r="E37" i="17"/>
  <c r="K37" i="17" s="1"/>
  <c r="E38" i="17"/>
  <c r="K38" i="17" s="1"/>
  <c r="E39" i="17"/>
  <c r="K39" i="17" s="1"/>
  <c r="E40" i="17"/>
  <c r="E41" i="17"/>
  <c r="K41" i="17" s="1"/>
  <c r="E42" i="17"/>
  <c r="E43" i="17"/>
  <c r="K43" i="17" s="1"/>
  <c r="E44" i="17"/>
  <c r="K44" i="17" s="1"/>
  <c r="E45" i="17"/>
  <c r="K45" i="17" s="1"/>
  <c r="E3" i="17"/>
  <c r="K3" i="17" s="1"/>
  <c r="D4" i="17"/>
  <c r="D5" i="17"/>
  <c r="D6" i="17"/>
  <c r="D7" i="17"/>
  <c r="F7" i="17" s="1"/>
  <c r="D8" i="17"/>
  <c r="F8" i="17" s="1"/>
  <c r="D9" i="17"/>
  <c r="F9" i="17" s="1"/>
  <c r="D10" i="17"/>
  <c r="F10" i="17" s="1"/>
  <c r="D11" i="17"/>
  <c r="F11" i="17" s="1"/>
  <c r="D12" i="17"/>
  <c r="D13" i="17"/>
  <c r="F13" i="17" s="1"/>
  <c r="D14" i="17"/>
  <c r="D15" i="17"/>
  <c r="D16" i="17"/>
  <c r="D17" i="17"/>
  <c r="F17" i="17" s="1"/>
  <c r="D18" i="17"/>
  <c r="F18" i="17" s="1"/>
  <c r="D19" i="17"/>
  <c r="F19" i="17" s="1"/>
  <c r="D20" i="17"/>
  <c r="D21" i="17"/>
  <c r="D22" i="17"/>
  <c r="D23" i="17"/>
  <c r="D24" i="17"/>
  <c r="F24" i="17" s="1"/>
  <c r="D25" i="17"/>
  <c r="F25" i="17" s="1"/>
  <c r="D26" i="17"/>
  <c r="F26" i="17" s="1"/>
  <c r="D27" i="17"/>
  <c r="F27" i="17" s="1"/>
  <c r="D28" i="17"/>
  <c r="F28" i="17" s="1"/>
  <c r="D29" i="17"/>
  <c r="F29" i="17" s="1"/>
  <c r="D30" i="17"/>
  <c r="D31" i="17"/>
  <c r="F31" i="17" s="1"/>
  <c r="D32" i="17"/>
  <c r="F32" i="17" s="1"/>
  <c r="D33" i="17"/>
  <c r="F33" i="17" s="1"/>
  <c r="D34" i="17"/>
  <c r="F34" i="17" s="1"/>
  <c r="D35" i="17"/>
  <c r="D36" i="17"/>
  <c r="F36" i="17" s="1"/>
  <c r="D37" i="17"/>
  <c r="F37" i="17" s="1"/>
  <c r="D38" i="17"/>
  <c r="F38" i="17" s="1"/>
  <c r="D39" i="17"/>
  <c r="F39" i="17" s="1"/>
  <c r="D40" i="17"/>
  <c r="D41" i="17"/>
  <c r="F41" i="17" s="1"/>
  <c r="D42" i="17"/>
  <c r="D43" i="17"/>
  <c r="F43" i="17" s="1"/>
  <c r="D44" i="17"/>
  <c r="F44" i="17" s="1"/>
  <c r="D45" i="17"/>
  <c r="F45" i="17" s="1"/>
  <c r="H3" i="17" l="1"/>
  <c r="F6" i="20"/>
  <c r="F5" i="20"/>
  <c r="J4" i="16"/>
  <c r="J3" i="16"/>
  <c r="E2160" i="16"/>
  <c r="F2160" i="16" s="1"/>
  <c r="E2159" i="16"/>
  <c r="F2159" i="16" s="1"/>
  <c r="E2158" i="16"/>
  <c r="F2158" i="16" s="1"/>
  <c r="E2157" i="16"/>
  <c r="F2157" i="16" s="1"/>
  <c r="E2156" i="16"/>
  <c r="F2156" i="16" s="1"/>
  <c r="E2155" i="16"/>
  <c r="F2155" i="16" s="1"/>
  <c r="E2154" i="16"/>
  <c r="F2154" i="16" s="1"/>
  <c r="E2153" i="16"/>
  <c r="F2153" i="16" s="1"/>
  <c r="E2152" i="16"/>
  <c r="F2152" i="16" s="1"/>
  <c r="E2151" i="16"/>
  <c r="F2151" i="16" s="1"/>
  <c r="E2150" i="16"/>
  <c r="F2150" i="16" s="1"/>
  <c r="E2149" i="16"/>
  <c r="F2149" i="16" s="1"/>
  <c r="E2148" i="16"/>
  <c r="F2148" i="16" s="1"/>
  <c r="E2147" i="16"/>
  <c r="F2147" i="16" s="1"/>
  <c r="E2146" i="16"/>
  <c r="F2146" i="16" s="1"/>
  <c r="E2145" i="16"/>
  <c r="F2145" i="16" s="1"/>
  <c r="E2144" i="16"/>
  <c r="F2144" i="16" s="1"/>
  <c r="E2143" i="16"/>
  <c r="F2143" i="16" s="1"/>
  <c r="E2142" i="16"/>
  <c r="F2142" i="16" s="1"/>
  <c r="E2141" i="16"/>
  <c r="F2141" i="16" s="1"/>
  <c r="E2140" i="16"/>
  <c r="F2140" i="16" s="1"/>
  <c r="E2139" i="16"/>
  <c r="F2139" i="16" s="1"/>
  <c r="E2138" i="16"/>
  <c r="F2138" i="16" s="1"/>
  <c r="E2137" i="16"/>
  <c r="F2137" i="16" s="1"/>
  <c r="E2136" i="16"/>
  <c r="F2136" i="16" s="1"/>
  <c r="E2135" i="16"/>
  <c r="F2135" i="16" s="1"/>
  <c r="E2134" i="16"/>
  <c r="F2134" i="16" s="1"/>
  <c r="E2133" i="16"/>
  <c r="F2133" i="16" s="1"/>
  <c r="E2132" i="16"/>
  <c r="F2132" i="16" s="1"/>
  <c r="E2131" i="16"/>
  <c r="F2131" i="16" s="1"/>
  <c r="E2130" i="16"/>
  <c r="F2130" i="16" s="1"/>
  <c r="E2129" i="16"/>
  <c r="F2129" i="16" s="1"/>
  <c r="E2128" i="16"/>
  <c r="F2128" i="16" s="1"/>
  <c r="E2127" i="16"/>
  <c r="F2127" i="16" s="1"/>
  <c r="E2126" i="16"/>
  <c r="F2126" i="16" s="1"/>
  <c r="E2125" i="16"/>
  <c r="F2125" i="16" s="1"/>
  <c r="E2124" i="16"/>
  <c r="F2124" i="16" s="1"/>
  <c r="E2123" i="16"/>
  <c r="F2123" i="16" s="1"/>
  <c r="E2122" i="16"/>
  <c r="F2122" i="16" s="1"/>
  <c r="E2121" i="16"/>
  <c r="F2121" i="16" s="1"/>
  <c r="E2120" i="16"/>
  <c r="F2120" i="16" s="1"/>
  <c r="E2119" i="16"/>
  <c r="F2119" i="16" s="1"/>
  <c r="E2118" i="16"/>
  <c r="F2118" i="16" s="1"/>
  <c r="E2117" i="16"/>
  <c r="F2117" i="16" s="1"/>
  <c r="E2116" i="16"/>
  <c r="F2116" i="16" s="1"/>
  <c r="E2115" i="16"/>
  <c r="F2115" i="16" s="1"/>
  <c r="E2114" i="16"/>
  <c r="F2114" i="16" s="1"/>
  <c r="E2113" i="16"/>
  <c r="F2113" i="16" s="1"/>
  <c r="E2112" i="16"/>
  <c r="F2112" i="16" s="1"/>
  <c r="E2111" i="16"/>
  <c r="F2111" i="16" s="1"/>
  <c r="E2110" i="16"/>
  <c r="F2110" i="16" s="1"/>
  <c r="E2109" i="16"/>
  <c r="F2109" i="16" s="1"/>
  <c r="E2108" i="16"/>
  <c r="F2108" i="16" s="1"/>
  <c r="E2107" i="16"/>
  <c r="F2107" i="16" s="1"/>
  <c r="E2106" i="16"/>
  <c r="F2106" i="16" s="1"/>
  <c r="E2105" i="16"/>
  <c r="F2105" i="16" s="1"/>
  <c r="E2104" i="16"/>
  <c r="F2104" i="16" s="1"/>
  <c r="E2103" i="16"/>
  <c r="F2103" i="16" s="1"/>
  <c r="E2102" i="16"/>
  <c r="F2102" i="16" s="1"/>
  <c r="E2101" i="16"/>
  <c r="F2101" i="16" s="1"/>
  <c r="E2100" i="16"/>
  <c r="F2100" i="16" s="1"/>
  <c r="E2099" i="16"/>
  <c r="F2099" i="16" s="1"/>
  <c r="E2098" i="16"/>
  <c r="F2098" i="16" s="1"/>
  <c r="E2097" i="16"/>
  <c r="F2097" i="16" s="1"/>
  <c r="E2096" i="16"/>
  <c r="F2096" i="16" s="1"/>
  <c r="E2095" i="16"/>
  <c r="F2095" i="16" s="1"/>
  <c r="E2094" i="16"/>
  <c r="F2094" i="16" s="1"/>
  <c r="E2093" i="16"/>
  <c r="F2093" i="16" s="1"/>
  <c r="E2092" i="16"/>
  <c r="F2092" i="16" s="1"/>
  <c r="E2091" i="16"/>
  <c r="F2091" i="16" s="1"/>
  <c r="E2090" i="16"/>
  <c r="F2090" i="16" s="1"/>
  <c r="E2089" i="16"/>
  <c r="F2089" i="16" s="1"/>
  <c r="E2088" i="16"/>
  <c r="F2088" i="16" s="1"/>
  <c r="E2087" i="16"/>
  <c r="F2087" i="16" s="1"/>
  <c r="E2086" i="16"/>
  <c r="F2086" i="16" s="1"/>
  <c r="E2085" i="16"/>
  <c r="F2085" i="16" s="1"/>
  <c r="E2084" i="16"/>
  <c r="F2084" i="16" s="1"/>
  <c r="E2083" i="16"/>
  <c r="F2083" i="16" s="1"/>
  <c r="E2082" i="16"/>
  <c r="F2082" i="16" s="1"/>
  <c r="E2081" i="16"/>
  <c r="F2081" i="16" s="1"/>
  <c r="E2080" i="16"/>
  <c r="F2080" i="16" s="1"/>
  <c r="E2079" i="16"/>
  <c r="F2079" i="16" s="1"/>
  <c r="E2078" i="16"/>
  <c r="F2078" i="16" s="1"/>
  <c r="E2077" i="16"/>
  <c r="F2077" i="16" s="1"/>
  <c r="E2076" i="16"/>
  <c r="F2076" i="16" s="1"/>
  <c r="E2075" i="16"/>
  <c r="F2075" i="16" s="1"/>
  <c r="E2074" i="16"/>
  <c r="F2074" i="16" s="1"/>
  <c r="E2073" i="16"/>
  <c r="F2073" i="16" s="1"/>
  <c r="E2072" i="16"/>
  <c r="F2072" i="16" s="1"/>
  <c r="E2071" i="16"/>
  <c r="F2071" i="16" s="1"/>
  <c r="E2070" i="16"/>
  <c r="F2070" i="16" s="1"/>
  <c r="E2069" i="16"/>
  <c r="F2069" i="16" s="1"/>
  <c r="E2068" i="16"/>
  <c r="F2068" i="16" s="1"/>
  <c r="E2067" i="16"/>
  <c r="F2067" i="16" s="1"/>
  <c r="E2066" i="16"/>
  <c r="F2066" i="16" s="1"/>
  <c r="E2065" i="16"/>
  <c r="F2065" i="16" s="1"/>
  <c r="E2064" i="16"/>
  <c r="F2064" i="16" s="1"/>
  <c r="E2063" i="16"/>
  <c r="F2063" i="16" s="1"/>
  <c r="E2062" i="16"/>
  <c r="F2062" i="16" s="1"/>
  <c r="E2061" i="16"/>
  <c r="F2061" i="16" s="1"/>
  <c r="E2060" i="16"/>
  <c r="F2060" i="16" s="1"/>
  <c r="E2059" i="16"/>
  <c r="F2059" i="16" s="1"/>
  <c r="E2058" i="16"/>
  <c r="F2058" i="16" s="1"/>
  <c r="E2057" i="16"/>
  <c r="F2057" i="16" s="1"/>
  <c r="E2056" i="16"/>
  <c r="F2056" i="16" s="1"/>
  <c r="E2055" i="16"/>
  <c r="F2055" i="16" s="1"/>
  <c r="E2054" i="16"/>
  <c r="F2054" i="16" s="1"/>
  <c r="E2053" i="16"/>
  <c r="F2053" i="16" s="1"/>
  <c r="E2052" i="16"/>
  <c r="F2052" i="16" s="1"/>
  <c r="E2051" i="16"/>
  <c r="F2051" i="16" s="1"/>
  <c r="E2050" i="16"/>
  <c r="F2050" i="16" s="1"/>
  <c r="E2049" i="16"/>
  <c r="F2049" i="16" s="1"/>
  <c r="E2048" i="16"/>
  <c r="F2048" i="16" s="1"/>
  <c r="E2047" i="16"/>
  <c r="F2047" i="16" s="1"/>
  <c r="E2046" i="16"/>
  <c r="F2046" i="16" s="1"/>
  <c r="E2045" i="16"/>
  <c r="F2045" i="16" s="1"/>
  <c r="E2044" i="16"/>
  <c r="F2044" i="16" s="1"/>
  <c r="E2043" i="16"/>
  <c r="F2043" i="16" s="1"/>
  <c r="E2042" i="16"/>
  <c r="F2042" i="16" s="1"/>
  <c r="E2041" i="16"/>
  <c r="F2041" i="16" s="1"/>
  <c r="E2040" i="16"/>
  <c r="F2040" i="16" s="1"/>
  <c r="E2039" i="16"/>
  <c r="F2039" i="16" s="1"/>
  <c r="E2038" i="16"/>
  <c r="F2038" i="16" s="1"/>
  <c r="E2037" i="16"/>
  <c r="F2037" i="16" s="1"/>
  <c r="E2036" i="16"/>
  <c r="F2036" i="16" s="1"/>
  <c r="E2035" i="16"/>
  <c r="F2035" i="16" s="1"/>
  <c r="E2034" i="16"/>
  <c r="F2034" i="16" s="1"/>
  <c r="E2033" i="16"/>
  <c r="F2033" i="16" s="1"/>
  <c r="E2032" i="16"/>
  <c r="F2032" i="16" s="1"/>
  <c r="E2031" i="16"/>
  <c r="F2031" i="16" s="1"/>
  <c r="E2030" i="16"/>
  <c r="F2030" i="16" s="1"/>
  <c r="E2029" i="16"/>
  <c r="F2029" i="16" s="1"/>
  <c r="E2028" i="16"/>
  <c r="F2028" i="16" s="1"/>
  <c r="E2027" i="16"/>
  <c r="F2027" i="16" s="1"/>
  <c r="E2026" i="16"/>
  <c r="F2026" i="16" s="1"/>
  <c r="E2025" i="16"/>
  <c r="F2025" i="16" s="1"/>
  <c r="E2024" i="16"/>
  <c r="F2024" i="16" s="1"/>
  <c r="E2023" i="16"/>
  <c r="F2023" i="16" s="1"/>
  <c r="E2022" i="16"/>
  <c r="F2022" i="16" s="1"/>
  <c r="E2021" i="16"/>
  <c r="F2021" i="16" s="1"/>
  <c r="E2020" i="16"/>
  <c r="F2020" i="16" s="1"/>
  <c r="E2019" i="16"/>
  <c r="F2019" i="16" s="1"/>
  <c r="E2018" i="16"/>
  <c r="F2018" i="16" s="1"/>
  <c r="E2017" i="16"/>
  <c r="F2017" i="16" s="1"/>
  <c r="E2016" i="16"/>
  <c r="F2016" i="16" s="1"/>
  <c r="E2015" i="16"/>
  <c r="F2015" i="16" s="1"/>
  <c r="E2014" i="16"/>
  <c r="F2014" i="16" s="1"/>
  <c r="E2013" i="16"/>
  <c r="F2013" i="16" s="1"/>
  <c r="E2012" i="16"/>
  <c r="F2012" i="16" s="1"/>
  <c r="E2011" i="16"/>
  <c r="F2011" i="16" s="1"/>
  <c r="E2010" i="16"/>
  <c r="F2010" i="16" s="1"/>
  <c r="E2009" i="16"/>
  <c r="F2009" i="16" s="1"/>
  <c r="E2008" i="16"/>
  <c r="F2008" i="16" s="1"/>
  <c r="E2007" i="16"/>
  <c r="F2007" i="16" s="1"/>
  <c r="E2006" i="16"/>
  <c r="F2006" i="16" s="1"/>
  <c r="E2005" i="16"/>
  <c r="F2005" i="16" s="1"/>
  <c r="E2004" i="16"/>
  <c r="F2004" i="16" s="1"/>
  <c r="E2003" i="16"/>
  <c r="F2003" i="16" s="1"/>
  <c r="E2002" i="16"/>
  <c r="F2002" i="16" s="1"/>
  <c r="E2001" i="16"/>
  <c r="F2001" i="16" s="1"/>
  <c r="E2000" i="16"/>
  <c r="F2000" i="16" s="1"/>
  <c r="E1999" i="16"/>
  <c r="F1999" i="16" s="1"/>
  <c r="E1998" i="16"/>
  <c r="F1998" i="16" s="1"/>
  <c r="E1997" i="16"/>
  <c r="F1997" i="16" s="1"/>
  <c r="E1996" i="16"/>
  <c r="F1996" i="16" s="1"/>
  <c r="E1995" i="16"/>
  <c r="F1995" i="16" s="1"/>
  <c r="E1994" i="16"/>
  <c r="F1994" i="16" s="1"/>
  <c r="E1993" i="16"/>
  <c r="F1993" i="16" s="1"/>
  <c r="E1992" i="16"/>
  <c r="F1992" i="16" s="1"/>
  <c r="E1991" i="16"/>
  <c r="F1991" i="16" s="1"/>
  <c r="E1990" i="16"/>
  <c r="F1990" i="16" s="1"/>
  <c r="E1989" i="16"/>
  <c r="F1989" i="16" s="1"/>
  <c r="E1988" i="16"/>
  <c r="F1988" i="16" s="1"/>
  <c r="E1987" i="16"/>
  <c r="F1987" i="16" s="1"/>
  <c r="E1986" i="16"/>
  <c r="F1986" i="16" s="1"/>
  <c r="E1985" i="16"/>
  <c r="F1985" i="16" s="1"/>
  <c r="E1984" i="16"/>
  <c r="F1984" i="16" s="1"/>
  <c r="E1983" i="16"/>
  <c r="F1983" i="16" s="1"/>
  <c r="E1982" i="16"/>
  <c r="F1982" i="16" s="1"/>
  <c r="E1981" i="16"/>
  <c r="F1981" i="16" s="1"/>
  <c r="E1980" i="16"/>
  <c r="F1980" i="16" s="1"/>
  <c r="E1979" i="16"/>
  <c r="F1979" i="16" s="1"/>
  <c r="E1978" i="16"/>
  <c r="F1978" i="16" s="1"/>
  <c r="E1977" i="16"/>
  <c r="F1977" i="16" s="1"/>
  <c r="E1976" i="16"/>
  <c r="F1976" i="16" s="1"/>
  <c r="E1975" i="16"/>
  <c r="F1975" i="16" s="1"/>
  <c r="E1974" i="16"/>
  <c r="F1974" i="16" s="1"/>
  <c r="E1973" i="16"/>
  <c r="F1973" i="16" s="1"/>
  <c r="E1972" i="16"/>
  <c r="F1972" i="16" s="1"/>
  <c r="E1971" i="16"/>
  <c r="F1971" i="16" s="1"/>
  <c r="E1970" i="16"/>
  <c r="F1970" i="16" s="1"/>
  <c r="E1969" i="16"/>
  <c r="F1969" i="16" s="1"/>
  <c r="E1968" i="16"/>
  <c r="F1968" i="16" s="1"/>
  <c r="E1967" i="16"/>
  <c r="F1967" i="16" s="1"/>
  <c r="E1966" i="16"/>
  <c r="F1966" i="16" s="1"/>
  <c r="E1965" i="16"/>
  <c r="F1965" i="16" s="1"/>
  <c r="E1964" i="16"/>
  <c r="F1964" i="16" s="1"/>
  <c r="E1963" i="16"/>
  <c r="F1963" i="16" s="1"/>
  <c r="E1962" i="16"/>
  <c r="F1962" i="16" s="1"/>
  <c r="E1961" i="16"/>
  <c r="F1961" i="16" s="1"/>
  <c r="E1960" i="16"/>
  <c r="F1960" i="16" s="1"/>
  <c r="E1959" i="16"/>
  <c r="F1959" i="16" s="1"/>
  <c r="E1958" i="16"/>
  <c r="F1958" i="16" s="1"/>
  <c r="E1957" i="16"/>
  <c r="F1957" i="16" s="1"/>
  <c r="E1956" i="16"/>
  <c r="F1956" i="16" s="1"/>
  <c r="E1955" i="16"/>
  <c r="F1955" i="16" s="1"/>
  <c r="E1954" i="16"/>
  <c r="F1954" i="16" s="1"/>
  <c r="E1953" i="16"/>
  <c r="F1953" i="16" s="1"/>
  <c r="E1952" i="16"/>
  <c r="F1952" i="16" s="1"/>
  <c r="E1951" i="16"/>
  <c r="F1951" i="16" s="1"/>
  <c r="E1950" i="16"/>
  <c r="F1950" i="16" s="1"/>
  <c r="E1949" i="16"/>
  <c r="F1949" i="16" s="1"/>
  <c r="E1948" i="16"/>
  <c r="F1948" i="16" s="1"/>
  <c r="E1947" i="16"/>
  <c r="F1947" i="16" s="1"/>
  <c r="E1946" i="16"/>
  <c r="F1946" i="16" s="1"/>
  <c r="E1945" i="16"/>
  <c r="F1945" i="16" s="1"/>
  <c r="E1944" i="16"/>
  <c r="F1944" i="16" s="1"/>
  <c r="E1943" i="16"/>
  <c r="F1943" i="16" s="1"/>
  <c r="E1942" i="16"/>
  <c r="F1942" i="16" s="1"/>
  <c r="E1941" i="16"/>
  <c r="F1941" i="16" s="1"/>
  <c r="E1940" i="16"/>
  <c r="F1940" i="16" s="1"/>
  <c r="E1939" i="16"/>
  <c r="F1939" i="16" s="1"/>
  <c r="E1938" i="16"/>
  <c r="F1938" i="16" s="1"/>
  <c r="E1937" i="16"/>
  <c r="F1937" i="16" s="1"/>
  <c r="E1936" i="16"/>
  <c r="F1936" i="16" s="1"/>
  <c r="E1935" i="16"/>
  <c r="F1935" i="16" s="1"/>
  <c r="E1934" i="16"/>
  <c r="F1934" i="16" s="1"/>
  <c r="E1933" i="16"/>
  <c r="F1933" i="16" s="1"/>
  <c r="E1932" i="16"/>
  <c r="F1932" i="16" s="1"/>
  <c r="E1931" i="16"/>
  <c r="F1931" i="16" s="1"/>
  <c r="E1930" i="16"/>
  <c r="F1930" i="16" s="1"/>
  <c r="E1929" i="16"/>
  <c r="F1929" i="16" s="1"/>
  <c r="E1928" i="16"/>
  <c r="F1928" i="16" s="1"/>
  <c r="E1927" i="16"/>
  <c r="F1927" i="16" s="1"/>
  <c r="E1926" i="16"/>
  <c r="F1926" i="16" s="1"/>
  <c r="E1925" i="16"/>
  <c r="F1925" i="16" s="1"/>
  <c r="E1924" i="16"/>
  <c r="F1924" i="16" s="1"/>
  <c r="E1923" i="16"/>
  <c r="F1923" i="16" s="1"/>
  <c r="E1922" i="16"/>
  <c r="F1922" i="16" s="1"/>
  <c r="E1921" i="16"/>
  <c r="F1921" i="16" s="1"/>
  <c r="E1920" i="16"/>
  <c r="F1920" i="16" s="1"/>
  <c r="E1919" i="16"/>
  <c r="F1919" i="16" s="1"/>
  <c r="E1918" i="16"/>
  <c r="F1918" i="16" s="1"/>
  <c r="E1917" i="16"/>
  <c r="F1917" i="16" s="1"/>
  <c r="E1916" i="16"/>
  <c r="F1916" i="16" s="1"/>
  <c r="E1915" i="16"/>
  <c r="F1915" i="16" s="1"/>
  <c r="E1914" i="16"/>
  <c r="F1914" i="16" s="1"/>
  <c r="E1913" i="16"/>
  <c r="F1913" i="16" s="1"/>
  <c r="E1912" i="16"/>
  <c r="F1912" i="16" s="1"/>
  <c r="E1911" i="16"/>
  <c r="F1911" i="16" s="1"/>
  <c r="E1910" i="16"/>
  <c r="F1910" i="16" s="1"/>
  <c r="E1909" i="16"/>
  <c r="F1909" i="16" s="1"/>
  <c r="E1908" i="16"/>
  <c r="F1908" i="16" s="1"/>
  <c r="E1907" i="16"/>
  <c r="F1907" i="16" s="1"/>
  <c r="E1906" i="16"/>
  <c r="F1906" i="16" s="1"/>
  <c r="E1905" i="16"/>
  <c r="F1905" i="16" s="1"/>
  <c r="E1904" i="16"/>
  <c r="F1904" i="16" s="1"/>
  <c r="E1903" i="16"/>
  <c r="F1903" i="16" s="1"/>
  <c r="E1902" i="16"/>
  <c r="F1902" i="16" s="1"/>
  <c r="E1901" i="16"/>
  <c r="F1901" i="16" s="1"/>
  <c r="E1900" i="16"/>
  <c r="F1900" i="16" s="1"/>
  <c r="E1899" i="16"/>
  <c r="F1899" i="16" s="1"/>
  <c r="E1898" i="16"/>
  <c r="F1898" i="16" s="1"/>
  <c r="E1897" i="16"/>
  <c r="F1897" i="16" s="1"/>
  <c r="E1896" i="16"/>
  <c r="F1896" i="16" s="1"/>
  <c r="E1895" i="16"/>
  <c r="F1895" i="16" s="1"/>
  <c r="E1894" i="16"/>
  <c r="F1894" i="16" s="1"/>
  <c r="E1893" i="16"/>
  <c r="F1893" i="16" s="1"/>
  <c r="E1892" i="16"/>
  <c r="F1892" i="16" s="1"/>
  <c r="E1891" i="16"/>
  <c r="F1891" i="16" s="1"/>
  <c r="E1890" i="16"/>
  <c r="F1890" i="16" s="1"/>
  <c r="E1889" i="16"/>
  <c r="F1889" i="16" s="1"/>
  <c r="E1888" i="16"/>
  <c r="F1888" i="16" s="1"/>
  <c r="E1887" i="16"/>
  <c r="F1887" i="16" s="1"/>
  <c r="E1886" i="16"/>
  <c r="F1886" i="16" s="1"/>
  <c r="E1885" i="16"/>
  <c r="F1885" i="16" s="1"/>
  <c r="E1884" i="16"/>
  <c r="F1884" i="16" s="1"/>
  <c r="E1883" i="16"/>
  <c r="F1883" i="16" s="1"/>
  <c r="E1882" i="16"/>
  <c r="F1882" i="16" s="1"/>
  <c r="E1881" i="16"/>
  <c r="F1881" i="16" s="1"/>
  <c r="E1880" i="16"/>
  <c r="F1880" i="16" s="1"/>
  <c r="E1879" i="16"/>
  <c r="F1879" i="16" s="1"/>
  <c r="E1878" i="16"/>
  <c r="F1878" i="16" s="1"/>
  <c r="E1877" i="16"/>
  <c r="F1877" i="16" s="1"/>
  <c r="E1876" i="16"/>
  <c r="F1876" i="16" s="1"/>
  <c r="E1875" i="16"/>
  <c r="F1875" i="16" s="1"/>
  <c r="E1874" i="16"/>
  <c r="F1874" i="16" s="1"/>
  <c r="E1873" i="16"/>
  <c r="F1873" i="16" s="1"/>
  <c r="E1872" i="16"/>
  <c r="F1872" i="16" s="1"/>
  <c r="E1871" i="16"/>
  <c r="F1871" i="16" s="1"/>
  <c r="E1870" i="16"/>
  <c r="F1870" i="16" s="1"/>
  <c r="E1869" i="16"/>
  <c r="F1869" i="16" s="1"/>
  <c r="E1868" i="16"/>
  <c r="F1868" i="16" s="1"/>
  <c r="E1867" i="16"/>
  <c r="F1867" i="16" s="1"/>
  <c r="E1866" i="16"/>
  <c r="F1866" i="16" s="1"/>
  <c r="E1865" i="16"/>
  <c r="F1865" i="16" s="1"/>
  <c r="E1864" i="16"/>
  <c r="F1864" i="16" s="1"/>
  <c r="E1863" i="16"/>
  <c r="F1863" i="16" s="1"/>
  <c r="E1862" i="16"/>
  <c r="F1862" i="16" s="1"/>
  <c r="E1861" i="16"/>
  <c r="F1861" i="16" s="1"/>
  <c r="E1860" i="16"/>
  <c r="F1860" i="16" s="1"/>
  <c r="E1859" i="16"/>
  <c r="F1859" i="16" s="1"/>
  <c r="E1858" i="16"/>
  <c r="F1858" i="16" s="1"/>
  <c r="E1857" i="16"/>
  <c r="F1857" i="16" s="1"/>
  <c r="E1856" i="16"/>
  <c r="F1856" i="16" s="1"/>
  <c r="E1855" i="16"/>
  <c r="F1855" i="16" s="1"/>
  <c r="E1854" i="16"/>
  <c r="F1854" i="16" s="1"/>
  <c r="E1853" i="16"/>
  <c r="F1853" i="16" s="1"/>
  <c r="E1852" i="16"/>
  <c r="F1852" i="16" s="1"/>
  <c r="E1851" i="16"/>
  <c r="F1851" i="16" s="1"/>
  <c r="E1850" i="16"/>
  <c r="F1850" i="16" s="1"/>
  <c r="E1849" i="16"/>
  <c r="F1849" i="16" s="1"/>
  <c r="E1848" i="16"/>
  <c r="F1848" i="16" s="1"/>
  <c r="E1847" i="16"/>
  <c r="F1847" i="16" s="1"/>
  <c r="E1846" i="16"/>
  <c r="F1846" i="16" s="1"/>
  <c r="E1845" i="16"/>
  <c r="F1845" i="16" s="1"/>
  <c r="E1844" i="16"/>
  <c r="F1844" i="16" s="1"/>
  <c r="E1843" i="16"/>
  <c r="F1843" i="16" s="1"/>
  <c r="E1842" i="16"/>
  <c r="F1842" i="16" s="1"/>
  <c r="E1841" i="16"/>
  <c r="F1841" i="16" s="1"/>
  <c r="E1840" i="16"/>
  <c r="F1840" i="16" s="1"/>
  <c r="E1839" i="16"/>
  <c r="F1839" i="16" s="1"/>
  <c r="E1838" i="16"/>
  <c r="F1838" i="16" s="1"/>
  <c r="E1837" i="16"/>
  <c r="F1837" i="16" s="1"/>
  <c r="E1836" i="16"/>
  <c r="F1836" i="16" s="1"/>
  <c r="E1835" i="16"/>
  <c r="F1835" i="16" s="1"/>
  <c r="E1834" i="16"/>
  <c r="F1834" i="16" s="1"/>
  <c r="E1833" i="16"/>
  <c r="F1833" i="16" s="1"/>
  <c r="E1832" i="16"/>
  <c r="F1832" i="16" s="1"/>
  <c r="E1831" i="16"/>
  <c r="F1831" i="16" s="1"/>
  <c r="E1830" i="16"/>
  <c r="F1830" i="16" s="1"/>
  <c r="E1829" i="16"/>
  <c r="F1829" i="16" s="1"/>
  <c r="E1828" i="16"/>
  <c r="F1828" i="16" s="1"/>
  <c r="E1827" i="16"/>
  <c r="F1827" i="16" s="1"/>
  <c r="E1826" i="16"/>
  <c r="F1826" i="16" s="1"/>
  <c r="E1825" i="16"/>
  <c r="F1825" i="16" s="1"/>
  <c r="E1824" i="16"/>
  <c r="F1824" i="16" s="1"/>
  <c r="E1823" i="16"/>
  <c r="F1823" i="16" s="1"/>
  <c r="E1822" i="16"/>
  <c r="F1822" i="16" s="1"/>
  <c r="E1821" i="16"/>
  <c r="F1821" i="16" s="1"/>
  <c r="E1820" i="16"/>
  <c r="F1820" i="16" s="1"/>
  <c r="E1819" i="16"/>
  <c r="F1819" i="16" s="1"/>
  <c r="E1818" i="16"/>
  <c r="F1818" i="16" s="1"/>
  <c r="E1817" i="16"/>
  <c r="F1817" i="16" s="1"/>
  <c r="E1816" i="16"/>
  <c r="F1816" i="16" s="1"/>
  <c r="E1815" i="16"/>
  <c r="F1815" i="16" s="1"/>
  <c r="E1814" i="16"/>
  <c r="F1814" i="16" s="1"/>
  <c r="E1813" i="16"/>
  <c r="F1813" i="16" s="1"/>
  <c r="E1812" i="16"/>
  <c r="F1812" i="16" s="1"/>
  <c r="E1811" i="16"/>
  <c r="F1811" i="16" s="1"/>
  <c r="E1810" i="16"/>
  <c r="F1810" i="16" s="1"/>
  <c r="E1809" i="16"/>
  <c r="F1809" i="16" s="1"/>
  <c r="E1808" i="16"/>
  <c r="F1808" i="16" s="1"/>
  <c r="E1807" i="16"/>
  <c r="F1807" i="16" s="1"/>
  <c r="E1806" i="16"/>
  <c r="F1806" i="16" s="1"/>
  <c r="E1805" i="16"/>
  <c r="F1805" i="16" s="1"/>
  <c r="E1804" i="16"/>
  <c r="F1804" i="16" s="1"/>
  <c r="E1803" i="16"/>
  <c r="F1803" i="16" s="1"/>
  <c r="E1802" i="16"/>
  <c r="F1802" i="16" s="1"/>
  <c r="E1801" i="16"/>
  <c r="F1801" i="16" s="1"/>
  <c r="E1800" i="16"/>
  <c r="F1800" i="16" s="1"/>
  <c r="E1799" i="16"/>
  <c r="F1799" i="16" s="1"/>
  <c r="E1798" i="16"/>
  <c r="F1798" i="16" s="1"/>
  <c r="E1797" i="16"/>
  <c r="F1797" i="16" s="1"/>
  <c r="E1796" i="16"/>
  <c r="F1796" i="16" s="1"/>
  <c r="E1795" i="16"/>
  <c r="F1795" i="16" s="1"/>
  <c r="E1794" i="16"/>
  <c r="F1794" i="16" s="1"/>
  <c r="E1793" i="16"/>
  <c r="F1793" i="16" s="1"/>
  <c r="E1792" i="16"/>
  <c r="F1792" i="16" s="1"/>
  <c r="E1791" i="16"/>
  <c r="F1791" i="16" s="1"/>
  <c r="E1790" i="16"/>
  <c r="F1790" i="16" s="1"/>
  <c r="E1789" i="16"/>
  <c r="F1789" i="16" s="1"/>
  <c r="E1788" i="16"/>
  <c r="F1788" i="16" s="1"/>
  <c r="E1787" i="16"/>
  <c r="F1787" i="16" s="1"/>
  <c r="E1786" i="16"/>
  <c r="F1786" i="16" s="1"/>
  <c r="E1785" i="16"/>
  <c r="F1785" i="16" s="1"/>
  <c r="E1784" i="16"/>
  <c r="F1784" i="16" s="1"/>
  <c r="E1783" i="16"/>
  <c r="F1783" i="16" s="1"/>
  <c r="E1782" i="16"/>
  <c r="F1782" i="16" s="1"/>
  <c r="E1781" i="16"/>
  <c r="F1781" i="16" s="1"/>
  <c r="E1780" i="16"/>
  <c r="F1780" i="16" s="1"/>
  <c r="E1779" i="16"/>
  <c r="F1779" i="16" s="1"/>
  <c r="E1778" i="16"/>
  <c r="F1778" i="16" s="1"/>
  <c r="E1777" i="16"/>
  <c r="F1777" i="16" s="1"/>
  <c r="E1776" i="16"/>
  <c r="F1776" i="16" s="1"/>
  <c r="E1775" i="16"/>
  <c r="F1775" i="16" s="1"/>
  <c r="E1774" i="16"/>
  <c r="F1774" i="16" s="1"/>
  <c r="E1773" i="16"/>
  <c r="F1773" i="16" s="1"/>
  <c r="E1772" i="16"/>
  <c r="F1772" i="16" s="1"/>
  <c r="E1771" i="16"/>
  <c r="F1771" i="16" s="1"/>
  <c r="E1770" i="16"/>
  <c r="F1770" i="16" s="1"/>
  <c r="E1769" i="16"/>
  <c r="F1769" i="16" s="1"/>
  <c r="E1768" i="16"/>
  <c r="F1768" i="16" s="1"/>
  <c r="E1767" i="16"/>
  <c r="F1767" i="16" s="1"/>
  <c r="E1766" i="16"/>
  <c r="F1766" i="16" s="1"/>
  <c r="E1765" i="16"/>
  <c r="F1765" i="16" s="1"/>
  <c r="E1764" i="16"/>
  <c r="F1764" i="16" s="1"/>
  <c r="E1763" i="16"/>
  <c r="F1763" i="16" s="1"/>
  <c r="E1762" i="16"/>
  <c r="F1762" i="16" s="1"/>
  <c r="E1761" i="16"/>
  <c r="F1761" i="16" s="1"/>
  <c r="E1760" i="16"/>
  <c r="F1760" i="16" s="1"/>
  <c r="E1759" i="16"/>
  <c r="F1759" i="16" s="1"/>
  <c r="E1758" i="16"/>
  <c r="F1758" i="16" s="1"/>
  <c r="E1757" i="16"/>
  <c r="F1757" i="16" s="1"/>
  <c r="E1756" i="16"/>
  <c r="F1756" i="16" s="1"/>
  <c r="E1755" i="16"/>
  <c r="F1755" i="16" s="1"/>
  <c r="E1754" i="16"/>
  <c r="F1754" i="16" s="1"/>
  <c r="E1753" i="16"/>
  <c r="F1753" i="16" s="1"/>
  <c r="E1752" i="16"/>
  <c r="F1752" i="16" s="1"/>
  <c r="E1751" i="16"/>
  <c r="F1751" i="16" s="1"/>
  <c r="E1750" i="16"/>
  <c r="F1750" i="16" s="1"/>
  <c r="E1749" i="16"/>
  <c r="F1749" i="16" s="1"/>
  <c r="E1748" i="16"/>
  <c r="F1748" i="16" s="1"/>
  <c r="E1747" i="16"/>
  <c r="F1747" i="16" s="1"/>
  <c r="E1746" i="16"/>
  <c r="F1746" i="16" s="1"/>
  <c r="E1745" i="16"/>
  <c r="F1745" i="16" s="1"/>
  <c r="E1744" i="16"/>
  <c r="F1744" i="16" s="1"/>
  <c r="E1743" i="16"/>
  <c r="F1743" i="16" s="1"/>
  <c r="E1742" i="16"/>
  <c r="F1742" i="16" s="1"/>
  <c r="E1741" i="16"/>
  <c r="F1741" i="16" s="1"/>
  <c r="E1740" i="16"/>
  <c r="F1740" i="16" s="1"/>
  <c r="E1739" i="16"/>
  <c r="F1739" i="16" s="1"/>
  <c r="E1738" i="16"/>
  <c r="F1738" i="16" s="1"/>
  <c r="E1737" i="16"/>
  <c r="F1737" i="16" s="1"/>
  <c r="E1736" i="16"/>
  <c r="F1736" i="16" s="1"/>
  <c r="E1735" i="16"/>
  <c r="F1735" i="16" s="1"/>
  <c r="E1734" i="16"/>
  <c r="F1734" i="16" s="1"/>
  <c r="E1733" i="16"/>
  <c r="F1733" i="16" s="1"/>
  <c r="E1732" i="16"/>
  <c r="F1732" i="16" s="1"/>
  <c r="E1731" i="16"/>
  <c r="F1731" i="16" s="1"/>
  <c r="E1730" i="16"/>
  <c r="F1730" i="16" s="1"/>
  <c r="E1729" i="16"/>
  <c r="F1729" i="16" s="1"/>
  <c r="E1728" i="16"/>
  <c r="F1728" i="16" s="1"/>
  <c r="E1727" i="16"/>
  <c r="F1727" i="16" s="1"/>
  <c r="E1726" i="16"/>
  <c r="F1726" i="16" s="1"/>
  <c r="E1725" i="16"/>
  <c r="F1725" i="16" s="1"/>
  <c r="E1724" i="16"/>
  <c r="F1724" i="16" s="1"/>
  <c r="E1723" i="16"/>
  <c r="F1723" i="16" s="1"/>
  <c r="E1722" i="16"/>
  <c r="F1722" i="16" s="1"/>
  <c r="E1721" i="16"/>
  <c r="F1721" i="16" s="1"/>
  <c r="E1720" i="16"/>
  <c r="F1720" i="16" s="1"/>
  <c r="E1719" i="16"/>
  <c r="F1719" i="16" s="1"/>
  <c r="E1718" i="16"/>
  <c r="F1718" i="16" s="1"/>
  <c r="E1717" i="16"/>
  <c r="F1717" i="16" s="1"/>
  <c r="E1716" i="16"/>
  <c r="F1716" i="16" s="1"/>
  <c r="E1715" i="16"/>
  <c r="F1715" i="16" s="1"/>
  <c r="E1714" i="16"/>
  <c r="F1714" i="16" s="1"/>
  <c r="E1713" i="16"/>
  <c r="F1713" i="16" s="1"/>
  <c r="E1712" i="16"/>
  <c r="F1712" i="16" s="1"/>
  <c r="E1711" i="16"/>
  <c r="F1711" i="16" s="1"/>
  <c r="E1710" i="16"/>
  <c r="F1710" i="16" s="1"/>
  <c r="E1709" i="16"/>
  <c r="F1709" i="16" s="1"/>
  <c r="E1708" i="16"/>
  <c r="F1708" i="16" s="1"/>
  <c r="E1707" i="16"/>
  <c r="F1707" i="16" s="1"/>
  <c r="E1706" i="16"/>
  <c r="F1706" i="16" s="1"/>
  <c r="E1705" i="16"/>
  <c r="F1705" i="16" s="1"/>
  <c r="E1704" i="16"/>
  <c r="F1704" i="16" s="1"/>
  <c r="E1703" i="16"/>
  <c r="F1703" i="16" s="1"/>
  <c r="E1702" i="16"/>
  <c r="F1702" i="16" s="1"/>
  <c r="E1701" i="16"/>
  <c r="F1701" i="16" s="1"/>
  <c r="E1700" i="16"/>
  <c r="F1700" i="16" s="1"/>
  <c r="E1699" i="16"/>
  <c r="F1699" i="16" s="1"/>
  <c r="E1698" i="16"/>
  <c r="F1698" i="16" s="1"/>
  <c r="E1697" i="16"/>
  <c r="F1697" i="16" s="1"/>
  <c r="E1696" i="16"/>
  <c r="F1696" i="16" s="1"/>
  <c r="E1695" i="16"/>
  <c r="F1695" i="16" s="1"/>
  <c r="E1694" i="16"/>
  <c r="F1694" i="16" s="1"/>
  <c r="E1693" i="16"/>
  <c r="F1693" i="16" s="1"/>
  <c r="E1692" i="16"/>
  <c r="F1692" i="16" s="1"/>
  <c r="E1691" i="16"/>
  <c r="F1691" i="16" s="1"/>
  <c r="E1690" i="16"/>
  <c r="F1690" i="16" s="1"/>
  <c r="E1689" i="16"/>
  <c r="F1689" i="16" s="1"/>
  <c r="E1688" i="16"/>
  <c r="F1688" i="16" s="1"/>
  <c r="E1687" i="16"/>
  <c r="F1687" i="16" s="1"/>
  <c r="E1686" i="16"/>
  <c r="F1686" i="16" s="1"/>
  <c r="E1685" i="16"/>
  <c r="F1685" i="16" s="1"/>
  <c r="E1684" i="16"/>
  <c r="F1684" i="16" s="1"/>
  <c r="E1683" i="16"/>
  <c r="F1683" i="16" s="1"/>
  <c r="E1682" i="16"/>
  <c r="F1682" i="16" s="1"/>
  <c r="E1681" i="16"/>
  <c r="F1681" i="16" s="1"/>
  <c r="E1680" i="16"/>
  <c r="F1680" i="16" s="1"/>
  <c r="E1679" i="16"/>
  <c r="F1679" i="16" s="1"/>
  <c r="E1678" i="16"/>
  <c r="F1678" i="16" s="1"/>
  <c r="E1677" i="16"/>
  <c r="F1677" i="16" s="1"/>
  <c r="E1676" i="16"/>
  <c r="F1676" i="16" s="1"/>
  <c r="E1675" i="16"/>
  <c r="F1675" i="16" s="1"/>
  <c r="E1674" i="16"/>
  <c r="F1674" i="16" s="1"/>
  <c r="E1673" i="16"/>
  <c r="F1673" i="16" s="1"/>
  <c r="E1672" i="16"/>
  <c r="F1672" i="16" s="1"/>
  <c r="E1671" i="16"/>
  <c r="F1671" i="16" s="1"/>
  <c r="E1670" i="16"/>
  <c r="F1670" i="16" s="1"/>
  <c r="E1669" i="16"/>
  <c r="F1669" i="16" s="1"/>
  <c r="E1668" i="16"/>
  <c r="F1668" i="16" s="1"/>
  <c r="E1667" i="16"/>
  <c r="F1667" i="16" s="1"/>
  <c r="E1666" i="16"/>
  <c r="F1666" i="16" s="1"/>
  <c r="E1665" i="16"/>
  <c r="F1665" i="16" s="1"/>
  <c r="E1664" i="16"/>
  <c r="F1664" i="16" s="1"/>
  <c r="E1663" i="16"/>
  <c r="F1663" i="16" s="1"/>
  <c r="E1662" i="16"/>
  <c r="F1662" i="16" s="1"/>
  <c r="E1661" i="16"/>
  <c r="F1661" i="16" s="1"/>
  <c r="E1660" i="16"/>
  <c r="F1660" i="16" s="1"/>
  <c r="E1659" i="16"/>
  <c r="F1659" i="16" s="1"/>
  <c r="E1658" i="16"/>
  <c r="F1658" i="16" s="1"/>
  <c r="E1657" i="16"/>
  <c r="F1657" i="16" s="1"/>
  <c r="E1656" i="16"/>
  <c r="F1656" i="16" s="1"/>
  <c r="E1655" i="16"/>
  <c r="F1655" i="16" s="1"/>
  <c r="E1654" i="16"/>
  <c r="F1654" i="16" s="1"/>
  <c r="E1653" i="16"/>
  <c r="F1653" i="16" s="1"/>
  <c r="E1652" i="16"/>
  <c r="F1652" i="16" s="1"/>
  <c r="E1651" i="16"/>
  <c r="F1651" i="16" s="1"/>
  <c r="E1650" i="16"/>
  <c r="F1650" i="16" s="1"/>
  <c r="E1649" i="16"/>
  <c r="F1649" i="16" s="1"/>
  <c r="E1648" i="16"/>
  <c r="F1648" i="16" s="1"/>
  <c r="E1647" i="16"/>
  <c r="F1647" i="16" s="1"/>
  <c r="E1646" i="16"/>
  <c r="F1646" i="16" s="1"/>
  <c r="E1645" i="16"/>
  <c r="F1645" i="16" s="1"/>
  <c r="E1644" i="16"/>
  <c r="F1644" i="16" s="1"/>
  <c r="E1643" i="16"/>
  <c r="F1643" i="16" s="1"/>
  <c r="E1642" i="16"/>
  <c r="F1642" i="16" s="1"/>
  <c r="E1641" i="16"/>
  <c r="F1641" i="16" s="1"/>
  <c r="E1640" i="16"/>
  <c r="F1640" i="16" s="1"/>
  <c r="E1639" i="16"/>
  <c r="F1639" i="16" s="1"/>
  <c r="E1638" i="16"/>
  <c r="F1638" i="16" s="1"/>
  <c r="E1637" i="16"/>
  <c r="F1637" i="16" s="1"/>
  <c r="E1636" i="16"/>
  <c r="F1636" i="16" s="1"/>
  <c r="E1635" i="16"/>
  <c r="F1635" i="16" s="1"/>
  <c r="E1634" i="16"/>
  <c r="F1634" i="16" s="1"/>
  <c r="E1633" i="16"/>
  <c r="F1633" i="16" s="1"/>
  <c r="E1632" i="16"/>
  <c r="F1632" i="16" s="1"/>
  <c r="E1631" i="16"/>
  <c r="F1631" i="16" s="1"/>
  <c r="E1630" i="16"/>
  <c r="F1630" i="16" s="1"/>
  <c r="E1629" i="16"/>
  <c r="F1629" i="16" s="1"/>
  <c r="E1628" i="16"/>
  <c r="F1628" i="16" s="1"/>
  <c r="E1627" i="16"/>
  <c r="F1627" i="16" s="1"/>
  <c r="E1626" i="16"/>
  <c r="F1626" i="16" s="1"/>
  <c r="E1625" i="16"/>
  <c r="F1625" i="16" s="1"/>
  <c r="E1624" i="16"/>
  <c r="F1624" i="16" s="1"/>
  <c r="E1623" i="16"/>
  <c r="F1623" i="16" s="1"/>
  <c r="E1622" i="16"/>
  <c r="F1622" i="16" s="1"/>
  <c r="E1621" i="16"/>
  <c r="F1621" i="16" s="1"/>
  <c r="E1620" i="16"/>
  <c r="F1620" i="16" s="1"/>
  <c r="E1619" i="16"/>
  <c r="F1619" i="16" s="1"/>
  <c r="E1618" i="16"/>
  <c r="F1618" i="16" s="1"/>
  <c r="E1617" i="16"/>
  <c r="F1617" i="16" s="1"/>
  <c r="E1616" i="16"/>
  <c r="F1616" i="16" s="1"/>
  <c r="E1615" i="16"/>
  <c r="F1615" i="16" s="1"/>
  <c r="E1614" i="16"/>
  <c r="F1614" i="16" s="1"/>
  <c r="E1613" i="16"/>
  <c r="F1613" i="16" s="1"/>
  <c r="E1612" i="16"/>
  <c r="F1612" i="16" s="1"/>
  <c r="E1611" i="16"/>
  <c r="F1611" i="16" s="1"/>
  <c r="E1610" i="16"/>
  <c r="F1610" i="16" s="1"/>
  <c r="E1609" i="16"/>
  <c r="F1609" i="16" s="1"/>
  <c r="E1608" i="16"/>
  <c r="F1608" i="16" s="1"/>
  <c r="E1607" i="16"/>
  <c r="F1607" i="16" s="1"/>
  <c r="E1606" i="16"/>
  <c r="F1606" i="16" s="1"/>
  <c r="E1605" i="16"/>
  <c r="F1605" i="16" s="1"/>
  <c r="E1604" i="16"/>
  <c r="F1604" i="16" s="1"/>
  <c r="E1603" i="16"/>
  <c r="F1603" i="16" s="1"/>
  <c r="E1602" i="16"/>
  <c r="F1602" i="16" s="1"/>
  <c r="E1601" i="16"/>
  <c r="F1601" i="16" s="1"/>
  <c r="E1600" i="16"/>
  <c r="F1600" i="16" s="1"/>
  <c r="E1599" i="16"/>
  <c r="F1599" i="16" s="1"/>
  <c r="E1598" i="16"/>
  <c r="F1598" i="16" s="1"/>
  <c r="E1597" i="16"/>
  <c r="F1597" i="16" s="1"/>
  <c r="E1596" i="16"/>
  <c r="F1596" i="16" s="1"/>
  <c r="E1595" i="16"/>
  <c r="F1595" i="16" s="1"/>
  <c r="E1594" i="16"/>
  <c r="F1594" i="16" s="1"/>
  <c r="E1593" i="16"/>
  <c r="F1593" i="16" s="1"/>
  <c r="E1592" i="16"/>
  <c r="F1592" i="16" s="1"/>
  <c r="E1591" i="16"/>
  <c r="F1591" i="16" s="1"/>
  <c r="E1590" i="16"/>
  <c r="F1590" i="16" s="1"/>
  <c r="E1589" i="16"/>
  <c r="F1589" i="16" s="1"/>
  <c r="E1588" i="16"/>
  <c r="F1588" i="16" s="1"/>
  <c r="E1587" i="16"/>
  <c r="F1587" i="16" s="1"/>
  <c r="E1586" i="16"/>
  <c r="F1586" i="16" s="1"/>
  <c r="E1585" i="16"/>
  <c r="F1585" i="16" s="1"/>
  <c r="E1584" i="16"/>
  <c r="F1584" i="16" s="1"/>
  <c r="E1583" i="16"/>
  <c r="F1583" i="16" s="1"/>
  <c r="E1582" i="16"/>
  <c r="F1582" i="16" s="1"/>
  <c r="E1581" i="16"/>
  <c r="F1581" i="16" s="1"/>
  <c r="E1580" i="16"/>
  <c r="F1580" i="16" s="1"/>
  <c r="E1579" i="16"/>
  <c r="F1579" i="16" s="1"/>
  <c r="E1578" i="16"/>
  <c r="F1578" i="16" s="1"/>
  <c r="E1577" i="16"/>
  <c r="F1577" i="16" s="1"/>
  <c r="E1576" i="16"/>
  <c r="F1576" i="16" s="1"/>
  <c r="E1575" i="16"/>
  <c r="F1575" i="16" s="1"/>
  <c r="E1574" i="16"/>
  <c r="F1574" i="16" s="1"/>
  <c r="E1573" i="16"/>
  <c r="F1573" i="16" s="1"/>
  <c r="E1572" i="16"/>
  <c r="F1572" i="16" s="1"/>
  <c r="E1571" i="16"/>
  <c r="F1571" i="16" s="1"/>
  <c r="E1570" i="16"/>
  <c r="F1570" i="16" s="1"/>
  <c r="E1569" i="16"/>
  <c r="F1569" i="16" s="1"/>
  <c r="E1568" i="16"/>
  <c r="F1568" i="16" s="1"/>
  <c r="E1567" i="16"/>
  <c r="F1567" i="16" s="1"/>
  <c r="E1566" i="16"/>
  <c r="F1566" i="16" s="1"/>
  <c r="E1565" i="16"/>
  <c r="F1565" i="16" s="1"/>
  <c r="E1564" i="16"/>
  <c r="F1564" i="16" s="1"/>
  <c r="E1563" i="16"/>
  <c r="F1563" i="16" s="1"/>
  <c r="E1562" i="16"/>
  <c r="F1562" i="16" s="1"/>
  <c r="E1561" i="16"/>
  <c r="F1561" i="16" s="1"/>
  <c r="E1560" i="16"/>
  <c r="F1560" i="16" s="1"/>
  <c r="E1559" i="16"/>
  <c r="F1559" i="16" s="1"/>
  <c r="E1558" i="16"/>
  <c r="F1558" i="16" s="1"/>
  <c r="E1557" i="16"/>
  <c r="F1557" i="16" s="1"/>
  <c r="E1556" i="16"/>
  <c r="F1556" i="16" s="1"/>
  <c r="E1555" i="16"/>
  <c r="F1555" i="16" s="1"/>
  <c r="E1554" i="16"/>
  <c r="F1554" i="16" s="1"/>
  <c r="E1553" i="16"/>
  <c r="F1553" i="16" s="1"/>
  <c r="E1552" i="16"/>
  <c r="F1552" i="16" s="1"/>
  <c r="E1551" i="16"/>
  <c r="F1551" i="16" s="1"/>
  <c r="E1550" i="16"/>
  <c r="F1550" i="16" s="1"/>
  <c r="E1549" i="16"/>
  <c r="F1549" i="16" s="1"/>
  <c r="E1548" i="16"/>
  <c r="F1548" i="16" s="1"/>
  <c r="E1547" i="16"/>
  <c r="F1547" i="16" s="1"/>
  <c r="E1546" i="16"/>
  <c r="F1546" i="16" s="1"/>
  <c r="E1545" i="16"/>
  <c r="F1545" i="16" s="1"/>
  <c r="E1544" i="16"/>
  <c r="F1544" i="16" s="1"/>
  <c r="E1543" i="16"/>
  <c r="F1543" i="16" s="1"/>
  <c r="E1542" i="16"/>
  <c r="F1542" i="16" s="1"/>
  <c r="E1541" i="16"/>
  <c r="F1541" i="16" s="1"/>
  <c r="E1540" i="16"/>
  <c r="F1540" i="16" s="1"/>
  <c r="E1539" i="16"/>
  <c r="F1539" i="16" s="1"/>
  <c r="E1538" i="16"/>
  <c r="F1538" i="16" s="1"/>
  <c r="E1537" i="16"/>
  <c r="F1537" i="16" s="1"/>
  <c r="E1536" i="16"/>
  <c r="F1536" i="16" s="1"/>
  <c r="E1535" i="16"/>
  <c r="F1535" i="16" s="1"/>
  <c r="E1534" i="16"/>
  <c r="F1534" i="16" s="1"/>
  <c r="E1533" i="16"/>
  <c r="F1533" i="16" s="1"/>
  <c r="E1532" i="16"/>
  <c r="F1532" i="16" s="1"/>
  <c r="E1531" i="16"/>
  <c r="F1531" i="16" s="1"/>
  <c r="E1530" i="16"/>
  <c r="F1530" i="16" s="1"/>
  <c r="E1529" i="16"/>
  <c r="F1529" i="16" s="1"/>
  <c r="E1528" i="16"/>
  <c r="F1528" i="16" s="1"/>
  <c r="E1527" i="16"/>
  <c r="F1527" i="16" s="1"/>
  <c r="E1526" i="16"/>
  <c r="F1526" i="16" s="1"/>
  <c r="E1525" i="16"/>
  <c r="F1525" i="16" s="1"/>
  <c r="E1524" i="16"/>
  <c r="F1524" i="16" s="1"/>
  <c r="E1523" i="16"/>
  <c r="F1523" i="16" s="1"/>
  <c r="E1522" i="16"/>
  <c r="F1522" i="16" s="1"/>
  <c r="E1521" i="16"/>
  <c r="F1521" i="16" s="1"/>
  <c r="E1520" i="16"/>
  <c r="F1520" i="16" s="1"/>
  <c r="E1519" i="16"/>
  <c r="F1519" i="16" s="1"/>
  <c r="E1518" i="16"/>
  <c r="F1518" i="16" s="1"/>
  <c r="E1517" i="16"/>
  <c r="F1517" i="16" s="1"/>
  <c r="E1516" i="16"/>
  <c r="F1516" i="16" s="1"/>
  <c r="E1515" i="16"/>
  <c r="F1515" i="16" s="1"/>
  <c r="E1514" i="16"/>
  <c r="F1514" i="16" s="1"/>
  <c r="E1513" i="16"/>
  <c r="F1513" i="16" s="1"/>
  <c r="E1512" i="16"/>
  <c r="F1512" i="16" s="1"/>
  <c r="E1511" i="16"/>
  <c r="F1511" i="16" s="1"/>
  <c r="E1510" i="16"/>
  <c r="F1510" i="16" s="1"/>
  <c r="E1509" i="16"/>
  <c r="F1509" i="16" s="1"/>
  <c r="E1508" i="16"/>
  <c r="F1508" i="16" s="1"/>
  <c r="E1507" i="16"/>
  <c r="F1507" i="16" s="1"/>
  <c r="E1506" i="16"/>
  <c r="F1506" i="16" s="1"/>
  <c r="E1505" i="16"/>
  <c r="F1505" i="16" s="1"/>
  <c r="E1504" i="16"/>
  <c r="F1504" i="16" s="1"/>
  <c r="E1503" i="16"/>
  <c r="F1503" i="16" s="1"/>
  <c r="E1502" i="16"/>
  <c r="F1502" i="16" s="1"/>
  <c r="E1501" i="16"/>
  <c r="F1501" i="16" s="1"/>
  <c r="E1500" i="16"/>
  <c r="F1500" i="16" s="1"/>
  <c r="E1499" i="16"/>
  <c r="F1499" i="16" s="1"/>
  <c r="E1498" i="16"/>
  <c r="F1498" i="16" s="1"/>
  <c r="E1497" i="16"/>
  <c r="F1497" i="16" s="1"/>
  <c r="E1496" i="16"/>
  <c r="F1496" i="16" s="1"/>
  <c r="E1495" i="16"/>
  <c r="F1495" i="16" s="1"/>
  <c r="E1494" i="16"/>
  <c r="F1494" i="16" s="1"/>
  <c r="E1493" i="16"/>
  <c r="F1493" i="16" s="1"/>
  <c r="E1492" i="16"/>
  <c r="F1492" i="16" s="1"/>
  <c r="E1491" i="16"/>
  <c r="F1491" i="16" s="1"/>
  <c r="E1490" i="16"/>
  <c r="F1490" i="16" s="1"/>
  <c r="E1489" i="16"/>
  <c r="F1489" i="16" s="1"/>
  <c r="E1488" i="16"/>
  <c r="F1488" i="16" s="1"/>
  <c r="E1487" i="16"/>
  <c r="F1487" i="16" s="1"/>
  <c r="E1486" i="16"/>
  <c r="F1486" i="16" s="1"/>
  <c r="E1485" i="16"/>
  <c r="F1485" i="16" s="1"/>
  <c r="E1484" i="16"/>
  <c r="F1484" i="16" s="1"/>
  <c r="E1483" i="16"/>
  <c r="F1483" i="16" s="1"/>
  <c r="E1482" i="16"/>
  <c r="F1482" i="16" s="1"/>
  <c r="E1481" i="16"/>
  <c r="F1481" i="16" s="1"/>
  <c r="E1480" i="16"/>
  <c r="F1480" i="16" s="1"/>
  <c r="E1479" i="16"/>
  <c r="F1479" i="16" s="1"/>
  <c r="E1478" i="16"/>
  <c r="F1478" i="16" s="1"/>
  <c r="E1477" i="16"/>
  <c r="F1477" i="16" s="1"/>
  <c r="E1476" i="16"/>
  <c r="F1476" i="16" s="1"/>
  <c r="E1475" i="16"/>
  <c r="F1475" i="16" s="1"/>
  <c r="E1474" i="16"/>
  <c r="F1474" i="16" s="1"/>
  <c r="E1473" i="16"/>
  <c r="F1473" i="16" s="1"/>
  <c r="E1472" i="16"/>
  <c r="F1472" i="16" s="1"/>
  <c r="E1471" i="16"/>
  <c r="F1471" i="16" s="1"/>
  <c r="E1470" i="16"/>
  <c r="F1470" i="16" s="1"/>
  <c r="E1469" i="16"/>
  <c r="F1469" i="16" s="1"/>
  <c r="E1468" i="16"/>
  <c r="F1468" i="16" s="1"/>
  <c r="E1467" i="16"/>
  <c r="F1467" i="16" s="1"/>
  <c r="E1466" i="16"/>
  <c r="F1466" i="16" s="1"/>
  <c r="E1465" i="16"/>
  <c r="F1465" i="16" s="1"/>
  <c r="E1464" i="16"/>
  <c r="F1464" i="16" s="1"/>
  <c r="E1463" i="16"/>
  <c r="F1463" i="16" s="1"/>
  <c r="E1462" i="16"/>
  <c r="F1462" i="16" s="1"/>
  <c r="E1461" i="16"/>
  <c r="F1461" i="16" s="1"/>
  <c r="E1460" i="16"/>
  <c r="F1460" i="16" s="1"/>
  <c r="E1459" i="16"/>
  <c r="F1459" i="16" s="1"/>
  <c r="E1458" i="16"/>
  <c r="F1458" i="16" s="1"/>
  <c r="E1457" i="16"/>
  <c r="F1457" i="16" s="1"/>
  <c r="E1456" i="16"/>
  <c r="F1456" i="16" s="1"/>
  <c r="E1455" i="16"/>
  <c r="F1455" i="16" s="1"/>
  <c r="E1454" i="16"/>
  <c r="F1454" i="16" s="1"/>
  <c r="E1453" i="16"/>
  <c r="F1453" i="16" s="1"/>
  <c r="E1452" i="16"/>
  <c r="F1452" i="16" s="1"/>
  <c r="E1451" i="16"/>
  <c r="F1451" i="16" s="1"/>
  <c r="E1450" i="16"/>
  <c r="F1450" i="16" s="1"/>
  <c r="E1449" i="16"/>
  <c r="F1449" i="16" s="1"/>
  <c r="E1448" i="16"/>
  <c r="F1448" i="16" s="1"/>
  <c r="E1447" i="16"/>
  <c r="F1447" i="16" s="1"/>
  <c r="E1446" i="16"/>
  <c r="F1446" i="16" s="1"/>
  <c r="E1445" i="16"/>
  <c r="F1445" i="16" s="1"/>
  <c r="E1444" i="16"/>
  <c r="F1444" i="16" s="1"/>
  <c r="E1443" i="16"/>
  <c r="F1443" i="16" s="1"/>
  <c r="E1442" i="16"/>
  <c r="F1442" i="16" s="1"/>
  <c r="E1441" i="16"/>
  <c r="F1441" i="16" s="1"/>
  <c r="E1440" i="16"/>
  <c r="F1440" i="16" s="1"/>
  <c r="E1439" i="16"/>
  <c r="F1439" i="16" s="1"/>
  <c r="E1438" i="16"/>
  <c r="F1438" i="16" s="1"/>
  <c r="E1437" i="16"/>
  <c r="F1437" i="16" s="1"/>
  <c r="E1436" i="16"/>
  <c r="F1436" i="16" s="1"/>
  <c r="E1435" i="16"/>
  <c r="F1435" i="16" s="1"/>
  <c r="E1434" i="16"/>
  <c r="F1434" i="16" s="1"/>
  <c r="E1433" i="16"/>
  <c r="F1433" i="16" s="1"/>
  <c r="E1432" i="16"/>
  <c r="F1432" i="16" s="1"/>
  <c r="E1431" i="16"/>
  <c r="F1431" i="16" s="1"/>
  <c r="E1430" i="16"/>
  <c r="F1430" i="16" s="1"/>
  <c r="E1429" i="16"/>
  <c r="F1429" i="16" s="1"/>
  <c r="E1428" i="16"/>
  <c r="F1428" i="16" s="1"/>
  <c r="E1427" i="16"/>
  <c r="F1427" i="16" s="1"/>
  <c r="E1426" i="16"/>
  <c r="F1426" i="16" s="1"/>
  <c r="E1425" i="16"/>
  <c r="F1425" i="16" s="1"/>
  <c r="E1424" i="16"/>
  <c r="F1424" i="16" s="1"/>
  <c r="E1423" i="16"/>
  <c r="F1423" i="16" s="1"/>
  <c r="E1422" i="16"/>
  <c r="F1422" i="16" s="1"/>
  <c r="E1421" i="16"/>
  <c r="F1421" i="16" s="1"/>
  <c r="E1420" i="16"/>
  <c r="F1420" i="16" s="1"/>
  <c r="E1419" i="16"/>
  <c r="F1419" i="16" s="1"/>
  <c r="E1418" i="16"/>
  <c r="F1418" i="16" s="1"/>
  <c r="E1417" i="16"/>
  <c r="F1417" i="16" s="1"/>
  <c r="E1416" i="16"/>
  <c r="F1416" i="16" s="1"/>
  <c r="E1415" i="16"/>
  <c r="F1415" i="16" s="1"/>
  <c r="E1414" i="16"/>
  <c r="F1414" i="16" s="1"/>
  <c r="E1413" i="16"/>
  <c r="F1413" i="16" s="1"/>
  <c r="E1412" i="16"/>
  <c r="F1412" i="16" s="1"/>
  <c r="E1411" i="16"/>
  <c r="F1411" i="16" s="1"/>
  <c r="E1410" i="16"/>
  <c r="F1410" i="16" s="1"/>
  <c r="E1409" i="16"/>
  <c r="F1409" i="16" s="1"/>
  <c r="E1408" i="16"/>
  <c r="F1408" i="16" s="1"/>
  <c r="E1407" i="16"/>
  <c r="F1407" i="16" s="1"/>
  <c r="E1406" i="16"/>
  <c r="F1406" i="16" s="1"/>
  <c r="E1405" i="16"/>
  <c r="F1405" i="16" s="1"/>
  <c r="E1404" i="16"/>
  <c r="F1404" i="16" s="1"/>
  <c r="E1403" i="16"/>
  <c r="F1403" i="16" s="1"/>
  <c r="E1402" i="16"/>
  <c r="F1402" i="16" s="1"/>
  <c r="E1401" i="16"/>
  <c r="F1401" i="16" s="1"/>
  <c r="E1400" i="16"/>
  <c r="F1400" i="16" s="1"/>
  <c r="E1399" i="16"/>
  <c r="F1399" i="16" s="1"/>
  <c r="E1398" i="16"/>
  <c r="F1398" i="16" s="1"/>
  <c r="E1397" i="16"/>
  <c r="F1397" i="16" s="1"/>
  <c r="E1396" i="16"/>
  <c r="F1396" i="16" s="1"/>
  <c r="E1395" i="16"/>
  <c r="F1395" i="16" s="1"/>
  <c r="E1394" i="16"/>
  <c r="F1394" i="16" s="1"/>
  <c r="E1393" i="16"/>
  <c r="F1393" i="16" s="1"/>
  <c r="E1392" i="16"/>
  <c r="F1392" i="16" s="1"/>
  <c r="E1391" i="16"/>
  <c r="F1391" i="16" s="1"/>
  <c r="E1390" i="16"/>
  <c r="F1390" i="16" s="1"/>
  <c r="E1389" i="16"/>
  <c r="F1389" i="16" s="1"/>
  <c r="E1388" i="16"/>
  <c r="F1388" i="16" s="1"/>
  <c r="E1387" i="16"/>
  <c r="F1387" i="16" s="1"/>
  <c r="E1386" i="16"/>
  <c r="F1386" i="16" s="1"/>
  <c r="E1385" i="16"/>
  <c r="F1385" i="16" s="1"/>
  <c r="E1384" i="16"/>
  <c r="F1384" i="16" s="1"/>
  <c r="E1383" i="16"/>
  <c r="F1383" i="16" s="1"/>
  <c r="E1382" i="16"/>
  <c r="F1382" i="16" s="1"/>
  <c r="E1381" i="16"/>
  <c r="F1381" i="16" s="1"/>
  <c r="E1380" i="16"/>
  <c r="F1380" i="16" s="1"/>
  <c r="E1379" i="16"/>
  <c r="F1379" i="16" s="1"/>
  <c r="E1378" i="16"/>
  <c r="F1378" i="16" s="1"/>
  <c r="E1377" i="16"/>
  <c r="F1377" i="16" s="1"/>
  <c r="E1376" i="16"/>
  <c r="F1376" i="16" s="1"/>
  <c r="E1375" i="16"/>
  <c r="F1375" i="16" s="1"/>
  <c r="E1374" i="16"/>
  <c r="F1374" i="16" s="1"/>
  <c r="E1373" i="16"/>
  <c r="F1373" i="16" s="1"/>
  <c r="E1372" i="16"/>
  <c r="F1372" i="16" s="1"/>
  <c r="E1371" i="16"/>
  <c r="F1371" i="16" s="1"/>
  <c r="E1370" i="16"/>
  <c r="F1370" i="16" s="1"/>
  <c r="E1369" i="16"/>
  <c r="F1369" i="16" s="1"/>
  <c r="E1368" i="16"/>
  <c r="F1368" i="16" s="1"/>
  <c r="E1367" i="16"/>
  <c r="F1367" i="16" s="1"/>
  <c r="E1366" i="16"/>
  <c r="F1366" i="16" s="1"/>
  <c r="E1365" i="16"/>
  <c r="F1365" i="16" s="1"/>
  <c r="E1364" i="16"/>
  <c r="F1364" i="16" s="1"/>
  <c r="E1363" i="16"/>
  <c r="F1363" i="16" s="1"/>
  <c r="E1362" i="16"/>
  <c r="F1362" i="16" s="1"/>
  <c r="E1361" i="16"/>
  <c r="F1361" i="16" s="1"/>
  <c r="E1360" i="16"/>
  <c r="F1360" i="16" s="1"/>
  <c r="E1359" i="16"/>
  <c r="F1359" i="16" s="1"/>
  <c r="E1358" i="16"/>
  <c r="F1358" i="16" s="1"/>
  <c r="E1357" i="16"/>
  <c r="F1357" i="16" s="1"/>
  <c r="E1356" i="16"/>
  <c r="F1356" i="16" s="1"/>
  <c r="E1355" i="16"/>
  <c r="F1355" i="16" s="1"/>
  <c r="E1354" i="16"/>
  <c r="F1354" i="16" s="1"/>
  <c r="E1353" i="16"/>
  <c r="F1353" i="16" s="1"/>
  <c r="E1352" i="16"/>
  <c r="F1352" i="16" s="1"/>
  <c r="E1351" i="16"/>
  <c r="F1351" i="16" s="1"/>
  <c r="E1350" i="16"/>
  <c r="F1350" i="16" s="1"/>
  <c r="E1349" i="16"/>
  <c r="F1349" i="16" s="1"/>
  <c r="E1348" i="16"/>
  <c r="F1348" i="16" s="1"/>
  <c r="E1347" i="16"/>
  <c r="F1347" i="16" s="1"/>
  <c r="E1346" i="16"/>
  <c r="F1346" i="16" s="1"/>
  <c r="E1345" i="16"/>
  <c r="F1345" i="16" s="1"/>
  <c r="E1344" i="16"/>
  <c r="F1344" i="16" s="1"/>
  <c r="E1343" i="16"/>
  <c r="F1343" i="16" s="1"/>
  <c r="E1342" i="16"/>
  <c r="F1342" i="16" s="1"/>
  <c r="E1341" i="16"/>
  <c r="F1341" i="16" s="1"/>
  <c r="E1340" i="16"/>
  <c r="F1340" i="16" s="1"/>
  <c r="E1339" i="16"/>
  <c r="F1339" i="16" s="1"/>
  <c r="E1338" i="16"/>
  <c r="F1338" i="16" s="1"/>
  <c r="E1337" i="16"/>
  <c r="F1337" i="16" s="1"/>
  <c r="E1336" i="16"/>
  <c r="F1336" i="16" s="1"/>
  <c r="E1335" i="16"/>
  <c r="F1335" i="16" s="1"/>
  <c r="E1334" i="16"/>
  <c r="F1334" i="16" s="1"/>
  <c r="E1333" i="16"/>
  <c r="F1333" i="16" s="1"/>
  <c r="E1332" i="16"/>
  <c r="F1332" i="16" s="1"/>
  <c r="E1331" i="16"/>
  <c r="F1331" i="16" s="1"/>
  <c r="E1330" i="16"/>
  <c r="F1330" i="16" s="1"/>
  <c r="E1329" i="16"/>
  <c r="F1329" i="16" s="1"/>
  <c r="E1328" i="16"/>
  <c r="F1328" i="16" s="1"/>
  <c r="E1327" i="16"/>
  <c r="F1327" i="16" s="1"/>
  <c r="E1326" i="16"/>
  <c r="F1326" i="16" s="1"/>
  <c r="E1325" i="16"/>
  <c r="F1325" i="16" s="1"/>
  <c r="E1324" i="16"/>
  <c r="F1324" i="16" s="1"/>
  <c r="E1323" i="16"/>
  <c r="F1323" i="16" s="1"/>
  <c r="E1322" i="16"/>
  <c r="F1322" i="16" s="1"/>
  <c r="E1321" i="16"/>
  <c r="F1321" i="16" s="1"/>
  <c r="E1320" i="16"/>
  <c r="F1320" i="16" s="1"/>
  <c r="E1319" i="16"/>
  <c r="F1319" i="16" s="1"/>
  <c r="E1318" i="16"/>
  <c r="F1318" i="16" s="1"/>
  <c r="E1317" i="16"/>
  <c r="F1317" i="16" s="1"/>
  <c r="E1316" i="16"/>
  <c r="F1316" i="16" s="1"/>
  <c r="E1315" i="16"/>
  <c r="F1315" i="16" s="1"/>
  <c r="E1314" i="16"/>
  <c r="F1314" i="16" s="1"/>
  <c r="E1313" i="16"/>
  <c r="F1313" i="16" s="1"/>
  <c r="E1312" i="16"/>
  <c r="F1312" i="16" s="1"/>
  <c r="E1311" i="16"/>
  <c r="F1311" i="16" s="1"/>
  <c r="E1310" i="16"/>
  <c r="F1310" i="16" s="1"/>
  <c r="E1309" i="16"/>
  <c r="F1309" i="16" s="1"/>
  <c r="E1308" i="16"/>
  <c r="F1308" i="16" s="1"/>
  <c r="E1307" i="16"/>
  <c r="F1307" i="16" s="1"/>
  <c r="E1306" i="16"/>
  <c r="F1306" i="16" s="1"/>
  <c r="E1305" i="16"/>
  <c r="F1305" i="16" s="1"/>
  <c r="E1304" i="16"/>
  <c r="F1304" i="16" s="1"/>
  <c r="E1303" i="16"/>
  <c r="F1303" i="16" s="1"/>
  <c r="E1302" i="16"/>
  <c r="F1302" i="16" s="1"/>
  <c r="E1301" i="16"/>
  <c r="F1301" i="16" s="1"/>
  <c r="E1300" i="16"/>
  <c r="F1300" i="16" s="1"/>
  <c r="E1299" i="16"/>
  <c r="F1299" i="16" s="1"/>
  <c r="E1298" i="16"/>
  <c r="F1298" i="16" s="1"/>
  <c r="E1297" i="16"/>
  <c r="F1297" i="16" s="1"/>
  <c r="E1296" i="16"/>
  <c r="F1296" i="16" s="1"/>
  <c r="E1295" i="16"/>
  <c r="F1295" i="16" s="1"/>
  <c r="E1294" i="16"/>
  <c r="F1294" i="16" s="1"/>
  <c r="E1293" i="16"/>
  <c r="F1293" i="16" s="1"/>
  <c r="E1292" i="16"/>
  <c r="F1292" i="16" s="1"/>
  <c r="E1291" i="16"/>
  <c r="F1291" i="16" s="1"/>
  <c r="E1290" i="16"/>
  <c r="F1290" i="16" s="1"/>
  <c r="E1289" i="16"/>
  <c r="F1289" i="16" s="1"/>
  <c r="E1288" i="16"/>
  <c r="F1288" i="16" s="1"/>
  <c r="E1287" i="16"/>
  <c r="F1287" i="16" s="1"/>
  <c r="E1286" i="16"/>
  <c r="F1286" i="16" s="1"/>
  <c r="E1285" i="16"/>
  <c r="F1285" i="16" s="1"/>
  <c r="E1284" i="16"/>
  <c r="F1284" i="16" s="1"/>
  <c r="E1283" i="16"/>
  <c r="F1283" i="16" s="1"/>
  <c r="E1282" i="16"/>
  <c r="F1282" i="16" s="1"/>
  <c r="E1281" i="16"/>
  <c r="F1281" i="16" s="1"/>
  <c r="E1280" i="16"/>
  <c r="F1280" i="16" s="1"/>
  <c r="E1279" i="16"/>
  <c r="F1279" i="16" s="1"/>
  <c r="E1278" i="16"/>
  <c r="F1278" i="16" s="1"/>
  <c r="E1277" i="16"/>
  <c r="F1277" i="16" s="1"/>
  <c r="E1276" i="16"/>
  <c r="F1276" i="16" s="1"/>
  <c r="E1275" i="16"/>
  <c r="F1275" i="16" s="1"/>
  <c r="E1274" i="16"/>
  <c r="F1274" i="16" s="1"/>
  <c r="E1273" i="16"/>
  <c r="F1273" i="16" s="1"/>
  <c r="E1272" i="16"/>
  <c r="F1272" i="16" s="1"/>
  <c r="E1271" i="16"/>
  <c r="F1271" i="16" s="1"/>
  <c r="E1270" i="16"/>
  <c r="F1270" i="16" s="1"/>
  <c r="E1269" i="16"/>
  <c r="F1269" i="16" s="1"/>
  <c r="E1268" i="16"/>
  <c r="F1268" i="16" s="1"/>
  <c r="E1267" i="16"/>
  <c r="F1267" i="16" s="1"/>
  <c r="E1266" i="16"/>
  <c r="F1266" i="16" s="1"/>
  <c r="E1265" i="16"/>
  <c r="F1265" i="16" s="1"/>
  <c r="E1264" i="16"/>
  <c r="F1264" i="16" s="1"/>
  <c r="E1263" i="16"/>
  <c r="F1263" i="16" s="1"/>
  <c r="E1262" i="16"/>
  <c r="F1262" i="16" s="1"/>
  <c r="E1261" i="16"/>
  <c r="F1261" i="16" s="1"/>
  <c r="E1260" i="16"/>
  <c r="F1260" i="16" s="1"/>
  <c r="E1259" i="16"/>
  <c r="F1259" i="16" s="1"/>
  <c r="E1258" i="16"/>
  <c r="F1258" i="16" s="1"/>
  <c r="E1257" i="16"/>
  <c r="F1257" i="16" s="1"/>
  <c r="E1256" i="16"/>
  <c r="F1256" i="16" s="1"/>
  <c r="E1255" i="16"/>
  <c r="F1255" i="16" s="1"/>
  <c r="E1254" i="16"/>
  <c r="F1254" i="16" s="1"/>
  <c r="E1253" i="16"/>
  <c r="F1253" i="16" s="1"/>
  <c r="E1252" i="16"/>
  <c r="F1252" i="16" s="1"/>
  <c r="E1251" i="16"/>
  <c r="F1251" i="16" s="1"/>
  <c r="E1250" i="16"/>
  <c r="F1250" i="16" s="1"/>
  <c r="E1249" i="16"/>
  <c r="F1249" i="16" s="1"/>
  <c r="E1248" i="16"/>
  <c r="F1248" i="16" s="1"/>
  <c r="E1247" i="16"/>
  <c r="F1247" i="16" s="1"/>
  <c r="E1246" i="16"/>
  <c r="F1246" i="16" s="1"/>
  <c r="E1245" i="16"/>
  <c r="F1245" i="16" s="1"/>
  <c r="E1244" i="16"/>
  <c r="F1244" i="16" s="1"/>
  <c r="E1243" i="16"/>
  <c r="F1243" i="16" s="1"/>
  <c r="E1242" i="16"/>
  <c r="F1242" i="16" s="1"/>
  <c r="E1241" i="16"/>
  <c r="F1241" i="16" s="1"/>
  <c r="E1240" i="16"/>
  <c r="F1240" i="16" s="1"/>
  <c r="E1239" i="16"/>
  <c r="F1239" i="16" s="1"/>
  <c r="E1238" i="16"/>
  <c r="F1238" i="16" s="1"/>
  <c r="E1237" i="16"/>
  <c r="F1237" i="16" s="1"/>
  <c r="E1236" i="16"/>
  <c r="F1236" i="16" s="1"/>
  <c r="E1235" i="16"/>
  <c r="F1235" i="16" s="1"/>
  <c r="E1234" i="16"/>
  <c r="F1234" i="16" s="1"/>
  <c r="E1233" i="16"/>
  <c r="F1233" i="16" s="1"/>
  <c r="E1232" i="16"/>
  <c r="F1232" i="16" s="1"/>
  <c r="E1231" i="16"/>
  <c r="F1231" i="16" s="1"/>
  <c r="E1230" i="16"/>
  <c r="F1230" i="16" s="1"/>
  <c r="E1229" i="16"/>
  <c r="F1229" i="16" s="1"/>
  <c r="E1228" i="16"/>
  <c r="F1228" i="16" s="1"/>
  <c r="E1227" i="16"/>
  <c r="F1227" i="16" s="1"/>
  <c r="E1226" i="16"/>
  <c r="F1226" i="16" s="1"/>
  <c r="E1225" i="16"/>
  <c r="F1225" i="16" s="1"/>
  <c r="E1224" i="16"/>
  <c r="F1224" i="16" s="1"/>
  <c r="E1223" i="16"/>
  <c r="F1223" i="16" s="1"/>
  <c r="E1222" i="16"/>
  <c r="F1222" i="16" s="1"/>
  <c r="E1221" i="16"/>
  <c r="F1221" i="16" s="1"/>
  <c r="E1220" i="16"/>
  <c r="F1220" i="16" s="1"/>
  <c r="E1219" i="16"/>
  <c r="F1219" i="16" s="1"/>
  <c r="E1218" i="16"/>
  <c r="F1218" i="16" s="1"/>
  <c r="E1217" i="16"/>
  <c r="F1217" i="16" s="1"/>
  <c r="E1216" i="16"/>
  <c r="F1216" i="16" s="1"/>
  <c r="E1215" i="16"/>
  <c r="F1215" i="16" s="1"/>
  <c r="E1214" i="16"/>
  <c r="F1214" i="16" s="1"/>
  <c r="E1213" i="16"/>
  <c r="F1213" i="16" s="1"/>
  <c r="E1212" i="16"/>
  <c r="F1212" i="16" s="1"/>
  <c r="E1211" i="16"/>
  <c r="F1211" i="16" s="1"/>
  <c r="E1210" i="16"/>
  <c r="F1210" i="16" s="1"/>
  <c r="E1209" i="16"/>
  <c r="F1209" i="16" s="1"/>
  <c r="E1208" i="16"/>
  <c r="F1208" i="16" s="1"/>
  <c r="E1207" i="16"/>
  <c r="F1207" i="16" s="1"/>
  <c r="E1206" i="16"/>
  <c r="F1206" i="16" s="1"/>
  <c r="E1205" i="16"/>
  <c r="F1205" i="16" s="1"/>
  <c r="E1204" i="16"/>
  <c r="F1204" i="16" s="1"/>
  <c r="E1203" i="16"/>
  <c r="F1203" i="16" s="1"/>
  <c r="E1202" i="16"/>
  <c r="F1202" i="16" s="1"/>
  <c r="E1201" i="16"/>
  <c r="F1201" i="16" s="1"/>
  <c r="E1200" i="16"/>
  <c r="F1200" i="16" s="1"/>
  <c r="E1199" i="16"/>
  <c r="F1199" i="16" s="1"/>
  <c r="E1198" i="16"/>
  <c r="F1198" i="16" s="1"/>
  <c r="E1197" i="16"/>
  <c r="F1197" i="16" s="1"/>
  <c r="E1196" i="16"/>
  <c r="F1196" i="16" s="1"/>
  <c r="E1195" i="16"/>
  <c r="F1195" i="16" s="1"/>
  <c r="E1194" i="16"/>
  <c r="F1194" i="16" s="1"/>
  <c r="E1193" i="16"/>
  <c r="F1193" i="16" s="1"/>
  <c r="E1192" i="16"/>
  <c r="F1192" i="16" s="1"/>
  <c r="E1191" i="16"/>
  <c r="F1191" i="16" s="1"/>
  <c r="E1190" i="16"/>
  <c r="F1190" i="16" s="1"/>
  <c r="E1189" i="16"/>
  <c r="F1189" i="16" s="1"/>
  <c r="E1188" i="16"/>
  <c r="F1188" i="16" s="1"/>
  <c r="E1187" i="16"/>
  <c r="F1187" i="16" s="1"/>
  <c r="E1186" i="16"/>
  <c r="F1186" i="16" s="1"/>
  <c r="E1185" i="16"/>
  <c r="F1185" i="16" s="1"/>
  <c r="E1184" i="16"/>
  <c r="F1184" i="16" s="1"/>
  <c r="E1183" i="16"/>
  <c r="F1183" i="16" s="1"/>
  <c r="E1182" i="16"/>
  <c r="F1182" i="16" s="1"/>
  <c r="E1181" i="16"/>
  <c r="F1181" i="16" s="1"/>
  <c r="E1180" i="16"/>
  <c r="F1180" i="16" s="1"/>
  <c r="E1179" i="16"/>
  <c r="F1179" i="16" s="1"/>
  <c r="E1178" i="16"/>
  <c r="F1178" i="16" s="1"/>
  <c r="E1177" i="16"/>
  <c r="F1177" i="16" s="1"/>
  <c r="E1176" i="16"/>
  <c r="F1176" i="16" s="1"/>
  <c r="E1175" i="16"/>
  <c r="F1175" i="16" s="1"/>
  <c r="E1174" i="16"/>
  <c r="F1174" i="16" s="1"/>
  <c r="E1173" i="16"/>
  <c r="F1173" i="16" s="1"/>
  <c r="E1172" i="16"/>
  <c r="F1172" i="16" s="1"/>
  <c r="E1171" i="16"/>
  <c r="F1171" i="16" s="1"/>
  <c r="E1170" i="16"/>
  <c r="F1170" i="16" s="1"/>
  <c r="E1169" i="16"/>
  <c r="F1169" i="16" s="1"/>
  <c r="E1168" i="16"/>
  <c r="F1168" i="16" s="1"/>
  <c r="E1167" i="16"/>
  <c r="F1167" i="16" s="1"/>
  <c r="E1166" i="16"/>
  <c r="F1166" i="16" s="1"/>
  <c r="E1165" i="16"/>
  <c r="F1165" i="16" s="1"/>
  <c r="E1164" i="16"/>
  <c r="F1164" i="16" s="1"/>
  <c r="E1163" i="16"/>
  <c r="F1163" i="16" s="1"/>
  <c r="E1162" i="16"/>
  <c r="F1162" i="16" s="1"/>
  <c r="E1161" i="16"/>
  <c r="F1161" i="16" s="1"/>
  <c r="E1160" i="16"/>
  <c r="F1160" i="16" s="1"/>
  <c r="E1159" i="16"/>
  <c r="F1159" i="16" s="1"/>
  <c r="E1158" i="16"/>
  <c r="F1158" i="16" s="1"/>
  <c r="E1157" i="16"/>
  <c r="F1157" i="16" s="1"/>
  <c r="E1156" i="16"/>
  <c r="F1156" i="16" s="1"/>
  <c r="E1155" i="16"/>
  <c r="F1155" i="16" s="1"/>
  <c r="E1154" i="16"/>
  <c r="F1154" i="16" s="1"/>
  <c r="E1153" i="16"/>
  <c r="F1153" i="16" s="1"/>
  <c r="E1152" i="16"/>
  <c r="F1152" i="16" s="1"/>
  <c r="E1151" i="16"/>
  <c r="F1151" i="16" s="1"/>
  <c r="E1150" i="16"/>
  <c r="F1150" i="16" s="1"/>
  <c r="E1149" i="16"/>
  <c r="F1149" i="16" s="1"/>
  <c r="E1148" i="16"/>
  <c r="F1148" i="16" s="1"/>
  <c r="E1147" i="16"/>
  <c r="F1147" i="16" s="1"/>
  <c r="E1146" i="16"/>
  <c r="F1146" i="16" s="1"/>
  <c r="E1145" i="16"/>
  <c r="F1145" i="16" s="1"/>
  <c r="E1144" i="16"/>
  <c r="F1144" i="16" s="1"/>
  <c r="E1143" i="16"/>
  <c r="F1143" i="16" s="1"/>
  <c r="E1142" i="16"/>
  <c r="F1142" i="16" s="1"/>
  <c r="E1141" i="16"/>
  <c r="F1141" i="16" s="1"/>
  <c r="E1140" i="16"/>
  <c r="F1140" i="16" s="1"/>
  <c r="E1139" i="16"/>
  <c r="F1139" i="16" s="1"/>
  <c r="E1138" i="16"/>
  <c r="F1138" i="16" s="1"/>
  <c r="E1137" i="16"/>
  <c r="F1137" i="16" s="1"/>
  <c r="E1136" i="16"/>
  <c r="F1136" i="16" s="1"/>
  <c r="E1135" i="16"/>
  <c r="F1135" i="16" s="1"/>
  <c r="E1134" i="16"/>
  <c r="F1134" i="16" s="1"/>
  <c r="E1133" i="16"/>
  <c r="F1133" i="16" s="1"/>
  <c r="E1132" i="16"/>
  <c r="F1132" i="16" s="1"/>
  <c r="E1131" i="16"/>
  <c r="F1131" i="16" s="1"/>
  <c r="E1130" i="16"/>
  <c r="F1130" i="16" s="1"/>
  <c r="E1129" i="16"/>
  <c r="F1129" i="16" s="1"/>
  <c r="E1128" i="16"/>
  <c r="F1128" i="16" s="1"/>
  <c r="E1127" i="16"/>
  <c r="F1127" i="16" s="1"/>
  <c r="E1126" i="16"/>
  <c r="F1126" i="16" s="1"/>
  <c r="E1125" i="16"/>
  <c r="F1125" i="16" s="1"/>
  <c r="E1124" i="16"/>
  <c r="F1124" i="16" s="1"/>
  <c r="E1123" i="16"/>
  <c r="F1123" i="16" s="1"/>
  <c r="E1122" i="16"/>
  <c r="F1122" i="16" s="1"/>
  <c r="E1121" i="16"/>
  <c r="F1121" i="16" s="1"/>
  <c r="E1120" i="16"/>
  <c r="F1120" i="16" s="1"/>
  <c r="E1119" i="16"/>
  <c r="F1119" i="16" s="1"/>
  <c r="E1118" i="16"/>
  <c r="F1118" i="16" s="1"/>
  <c r="E1117" i="16"/>
  <c r="F1117" i="16" s="1"/>
  <c r="E1116" i="16"/>
  <c r="F1116" i="16" s="1"/>
  <c r="E1115" i="16"/>
  <c r="F1115" i="16" s="1"/>
  <c r="E1114" i="16"/>
  <c r="F1114" i="16" s="1"/>
  <c r="E1113" i="16"/>
  <c r="F1113" i="16" s="1"/>
  <c r="E1112" i="16"/>
  <c r="F1112" i="16" s="1"/>
  <c r="E1111" i="16"/>
  <c r="F1111" i="16" s="1"/>
  <c r="E1110" i="16"/>
  <c r="F1110" i="16" s="1"/>
  <c r="E1109" i="16"/>
  <c r="F1109" i="16" s="1"/>
  <c r="E1108" i="16"/>
  <c r="F1108" i="16" s="1"/>
  <c r="E1107" i="16"/>
  <c r="F1107" i="16" s="1"/>
  <c r="E1106" i="16"/>
  <c r="F1106" i="16" s="1"/>
  <c r="E1105" i="16"/>
  <c r="F1105" i="16" s="1"/>
  <c r="E1104" i="16"/>
  <c r="F1104" i="16" s="1"/>
  <c r="E1103" i="16"/>
  <c r="F1103" i="16" s="1"/>
  <c r="E1102" i="16"/>
  <c r="F1102" i="16" s="1"/>
  <c r="E1101" i="16"/>
  <c r="F1101" i="16" s="1"/>
  <c r="E1100" i="16"/>
  <c r="F1100" i="16" s="1"/>
  <c r="E1099" i="16"/>
  <c r="F1099" i="16" s="1"/>
  <c r="E1098" i="16"/>
  <c r="F1098" i="16" s="1"/>
  <c r="E1097" i="16"/>
  <c r="F1097" i="16" s="1"/>
  <c r="E1096" i="16"/>
  <c r="F1096" i="16" s="1"/>
  <c r="E1095" i="16"/>
  <c r="F1095" i="16" s="1"/>
  <c r="E1094" i="16"/>
  <c r="F1094" i="16" s="1"/>
  <c r="E1093" i="16"/>
  <c r="F1093" i="16" s="1"/>
  <c r="E1092" i="16"/>
  <c r="F1092" i="16" s="1"/>
  <c r="E1091" i="16"/>
  <c r="F1091" i="16" s="1"/>
  <c r="E1090" i="16"/>
  <c r="F1090" i="16" s="1"/>
  <c r="E1089" i="16"/>
  <c r="F1089" i="16" s="1"/>
  <c r="E1088" i="16"/>
  <c r="F1088" i="16" s="1"/>
  <c r="E1087" i="16"/>
  <c r="F1087" i="16" s="1"/>
  <c r="E1086" i="16"/>
  <c r="F1086" i="16" s="1"/>
  <c r="E1085" i="16"/>
  <c r="F1085" i="16" s="1"/>
  <c r="E1084" i="16"/>
  <c r="F1084" i="16" s="1"/>
  <c r="E1083" i="16"/>
  <c r="F1083" i="16" s="1"/>
  <c r="E1082" i="16"/>
  <c r="F1082" i="16" s="1"/>
  <c r="E1081" i="16"/>
  <c r="F1081" i="16" s="1"/>
  <c r="E1080" i="16"/>
  <c r="F1080" i="16" s="1"/>
  <c r="E1079" i="16"/>
  <c r="F1079" i="16" s="1"/>
  <c r="E1078" i="16"/>
  <c r="F1078" i="16" s="1"/>
  <c r="E1077" i="16"/>
  <c r="F1077" i="16" s="1"/>
  <c r="E1076" i="16"/>
  <c r="F1076" i="16" s="1"/>
  <c r="E1075" i="16"/>
  <c r="F1075" i="16" s="1"/>
  <c r="E1074" i="16"/>
  <c r="F1074" i="16" s="1"/>
  <c r="E1073" i="16"/>
  <c r="F1073" i="16" s="1"/>
  <c r="E1072" i="16"/>
  <c r="F1072" i="16" s="1"/>
  <c r="E1071" i="16"/>
  <c r="F1071" i="16" s="1"/>
  <c r="E1070" i="16"/>
  <c r="F1070" i="16" s="1"/>
  <c r="E1069" i="16"/>
  <c r="F1069" i="16" s="1"/>
  <c r="E1068" i="16"/>
  <c r="F1068" i="16" s="1"/>
  <c r="E1067" i="16"/>
  <c r="F1067" i="16" s="1"/>
  <c r="E1066" i="16"/>
  <c r="F1066" i="16" s="1"/>
  <c r="E1065" i="16"/>
  <c r="F1065" i="16" s="1"/>
  <c r="E1064" i="16"/>
  <c r="F1064" i="16" s="1"/>
  <c r="E1063" i="16"/>
  <c r="F1063" i="16" s="1"/>
  <c r="E1062" i="16"/>
  <c r="F1062" i="16" s="1"/>
  <c r="E1061" i="16"/>
  <c r="F1061" i="16" s="1"/>
  <c r="E1060" i="16"/>
  <c r="F1060" i="16" s="1"/>
  <c r="E1059" i="16"/>
  <c r="F1059" i="16" s="1"/>
  <c r="E1058" i="16"/>
  <c r="F1058" i="16" s="1"/>
  <c r="E1057" i="16"/>
  <c r="F1057" i="16" s="1"/>
  <c r="E1056" i="16"/>
  <c r="F1056" i="16" s="1"/>
  <c r="E1055" i="16"/>
  <c r="F1055" i="16" s="1"/>
  <c r="E1054" i="16"/>
  <c r="F1054" i="16" s="1"/>
  <c r="E1053" i="16"/>
  <c r="F1053" i="16" s="1"/>
  <c r="E1052" i="16"/>
  <c r="F1052" i="16" s="1"/>
  <c r="E1051" i="16"/>
  <c r="F1051" i="16" s="1"/>
  <c r="E1050" i="16"/>
  <c r="F1050" i="16" s="1"/>
  <c r="E1049" i="16"/>
  <c r="F1049" i="16" s="1"/>
  <c r="E1048" i="16"/>
  <c r="F1048" i="16" s="1"/>
  <c r="E1047" i="16"/>
  <c r="F1047" i="16" s="1"/>
  <c r="E1046" i="16"/>
  <c r="F1046" i="16" s="1"/>
  <c r="E1045" i="16"/>
  <c r="F1045" i="16" s="1"/>
  <c r="E1044" i="16"/>
  <c r="F1044" i="16" s="1"/>
  <c r="E1043" i="16"/>
  <c r="F1043" i="16" s="1"/>
  <c r="E1042" i="16"/>
  <c r="F1042" i="16" s="1"/>
  <c r="E1041" i="16"/>
  <c r="F1041" i="16" s="1"/>
  <c r="E1040" i="16"/>
  <c r="F1040" i="16" s="1"/>
  <c r="E1039" i="16"/>
  <c r="F1039" i="16" s="1"/>
  <c r="E1038" i="16"/>
  <c r="F1038" i="16" s="1"/>
  <c r="E1037" i="16"/>
  <c r="F1037" i="16" s="1"/>
  <c r="E1036" i="16"/>
  <c r="F1036" i="16" s="1"/>
  <c r="E1035" i="16"/>
  <c r="F1035" i="16" s="1"/>
  <c r="E1034" i="16"/>
  <c r="F1034" i="16" s="1"/>
  <c r="E1033" i="16"/>
  <c r="F1033" i="16" s="1"/>
  <c r="E1032" i="16"/>
  <c r="F1032" i="16" s="1"/>
  <c r="E1031" i="16"/>
  <c r="F1031" i="16" s="1"/>
  <c r="E1030" i="16"/>
  <c r="F1030" i="16" s="1"/>
  <c r="E1029" i="16"/>
  <c r="F1029" i="16" s="1"/>
  <c r="E1028" i="16"/>
  <c r="F1028" i="16" s="1"/>
  <c r="E1027" i="16"/>
  <c r="F1027" i="16" s="1"/>
  <c r="E1026" i="16"/>
  <c r="F1026" i="16" s="1"/>
  <c r="E1025" i="16"/>
  <c r="F1025" i="16" s="1"/>
  <c r="E1024" i="16"/>
  <c r="F1024" i="16" s="1"/>
  <c r="E1023" i="16"/>
  <c r="F1023" i="16" s="1"/>
  <c r="E1022" i="16"/>
  <c r="F1022" i="16" s="1"/>
  <c r="E1021" i="16"/>
  <c r="F1021" i="16" s="1"/>
  <c r="E1020" i="16"/>
  <c r="F1020" i="16" s="1"/>
  <c r="E1019" i="16"/>
  <c r="F1019" i="16" s="1"/>
  <c r="E1018" i="16"/>
  <c r="F1018" i="16" s="1"/>
  <c r="E1017" i="16"/>
  <c r="F1017" i="16" s="1"/>
  <c r="E1016" i="16"/>
  <c r="F1016" i="16" s="1"/>
  <c r="E1015" i="16"/>
  <c r="F1015" i="16" s="1"/>
  <c r="E1014" i="16"/>
  <c r="F1014" i="16" s="1"/>
  <c r="E1013" i="16"/>
  <c r="F1013" i="16" s="1"/>
  <c r="E1012" i="16"/>
  <c r="F1012" i="16" s="1"/>
  <c r="E1011" i="16"/>
  <c r="F1011" i="16" s="1"/>
  <c r="E1010" i="16"/>
  <c r="F1010" i="16" s="1"/>
  <c r="E1009" i="16"/>
  <c r="F1009" i="16" s="1"/>
  <c r="E1008" i="16"/>
  <c r="F1008" i="16" s="1"/>
  <c r="E1007" i="16"/>
  <c r="F1007" i="16" s="1"/>
  <c r="E1006" i="16"/>
  <c r="F1006" i="16" s="1"/>
  <c r="E1005" i="16"/>
  <c r="F1005" i="16" s="1"/>
  <c r="E1004" i="16"/>
  <c r="F1004" i="16" s="1"/>
  <c r="E1003" i="16"/>
  <c r="F1003" i="16" s="1"/>
  <c r="E1002" i="16"/>
  <c r="F1002" i="16" s="1"/>
  <c r="E1001" i="16"/>
  <c r="F1001" i="16" s="1"/>
  <c r="E1000" i="16"/>
  <c r="F1000" i="16" s="1"/>
  <c r="E999" i="16"/>
  <c r="F999" i="16" s="1"/>
  <c r="E998" i="16"/>
  <c r="F998" i="16" s="1"/>
  <c r="E997" i="16"/>
  <c r="F997" i="16" s="1"/>
  <c r="E996" i="16"/>
  <c r="F996" i="16" s="1"/>
  <c r="E995" i="16"/>
  <c r="F995" i="16" s="1"/>
  <c r="E994" i="16"/>
  <c r="F994" i="16" s="1"/>
  <c r="E993" i="16"/>
  <c r="F993" i="16" s="1"/>
  <c r="E992" i="16"/>
  <c r="F992" i="16" s="1"/>
  <c r="E991" i="16"/>
  <c r="F991" i="16" s="1"/>
  <c r="E990" i="16"/>
  <c r="F990" i="16" s="1"/>
  <c r="E989" i="16"/>
  <c r="F989" i="16" s="1"/>
  <c r="E988" i="16"/>
  <c r="F988" i="16" s="1"/>
  <c r="E987" i="16"/>
  <c r="F987" i="16" s="1"/>
  <c r="E986" i="16"/>
  <c r="F986" i="16" s="1"/>
  <c r="E985" i="16"/>
  <c r="F985" i="16" s="1"/>
  <c r="E984" i="16"/>
  <c r="F984" i="16" s="1"/>
  <c r="E983" i="16"/>
  <c r="F983" i="16" s="1"/>
  <c r="E982" i="16"/>
  <c r="F982" i="16" s="1"/>
  <c r="E981" i="16"/>
  <c r="F981" i="16" s="1"/>
  <c r="E980" i="16"/>
  <c r="F980" i="16" s="1"/>
  <c r="E979" i="16"/>
  <c r="F979" i="16" s="1"/>
  <c r="E978" i="16"/>
  <c r="F978" i="16" s="1"/>
  <c r="E977" i="16"/>
  <c r="F977" i="16" s="1"/>
  <c r="E976" i="16"/>
  <c r="F976" i="16" s="1"/>
  <c r="E975" i="16"/>
  <c r="F975" i="16" s="1"/>
  <c r="E974" i="16"/>
  <c r="F974" i="16" s="1"/>
  <c r="E973" i="16"/>
  <c r="F973" i="16" s="1"/>
  <c r="E972" i="16"/>
  <c r="F972" i="16" s="1"/>
  <c r="E971" i="16"/>
  <c r="F971" i="16" s="1"/>
  <c r="E970" i="16"/>
  <c r="F970" i="16" s="1"/>
  <c r="E969" i="16"/>
  <c r="F969" i="16" s="1"/>
  <c r="E968" i="16"/>
  <c r="F968" i="16" s="1"/>
  <c r="E967" i="16"/>
  <c r="F967" i="16" s="1"/>
  <c r="E966" i="16"/>
  <c r="F966" i="16" s="1"/>
  <c r="E965" i="16"/>
  <c r="F965" i="16" s="1"/>
  <c r="E964" i="16"/>
  <c r="F964" i="16" s="1"/>
  <c r="E963" i="16"/>
  <c r="F963" i="16" s="1"/>
  <c r="E962" i="16"/>
  <c r="F962" i="16" s="1"/>
  <c r="E961" i="16"/>
  <c r="F961" i="16" s="1"/>
  <c r="E960" i="16"/>
  <c r="F960" i="16" s="1"/>
  <c r="E959" i="16"/>
  <c r="F959" i="16" s="1"/>
  <c r="E958" i="16"/>
  <c r="F958" i="16" s="1"/>
  <c r="E957" i="16"/>
  <c r="F957" i="16" s="1"/>
  <c r="E956" i="16"/>
  <c r="F956" i="16" s="1"/>
  <c r="E955" i="16"/>
  <c r="F955" i="16" s="1"/>
  <c r="E954" i="16"/>
  <c r="F954" i="16" s="1"/>
  <c r="E953" i="16"/>
  <c r="F953" i="16" s="1"/>
  <c r="E952" i="16"/>
  <c r="F952" i="16" s="1"/>
  <c r="E951" i="16"/>
  <c r="F951" i="16" s="1"/>
  <c r="E950" i="16"/>
  <c r="F950" i="16" s="1"/>
  <c r="E949" i="16"/>
  <c r="F949" i="16" s="1"/>
  <c r="E948" i="16"/>
  <c r="F948" i="16" s="1"/>
  <c r="E947" i="16"/>
  <c r="F947" i="16" s="1"/>
  <c r="E946" i="16"/>
  <c r="F946" i="16" s="1"/>
  <c r="E945" i="16"/>
  <c r="F945" i="16" s="1"/>
  <c r="E944" i="16"/>
  <c r="F944" i="16" s="1"/>
  <c r="E943" i="16"/>
  <c r="F943" i="16" s="1"/>
  <c r="E942" i="16"/>
  <c r="F942" i="16" s="1"/>
  <c r="E941" i="16"/>
  <c r="F941" i="16" s="1"/>
  <c r="E940" i="16"/>
  <c r="F940" i="16" s="1"/>
  <c r="E939" i="16"/>
  <c r="F939" i="16" s="1"/>
  <c r="E938" i="16"/>
  <c r="F938" i="16" s="1"/>
  <c r="E937" i="16"/>
  <c r="F937" i="16" s="1"/>
  <c r="E936" i="16"/>
  <c r="F936" i="16" s="1"/>
  <c r="E935" i="16"/>
  <c r="F935" i="16" s="1"/>
  <c r="E934" i="16"/>
  <c r="F934" i="16" s="1"/>
  <c r="E933" i="16"/>
  <c r="F933" i="16" s="1"/>
  <c r="E932" i="16"/>
  <c r="F932" i="16" s="1"/>
  <c r="E931" i="16"/>
  <c r="F931" i="16" s="1"/>
  <c r="E930" i="16"/>
  <c r="F930" i="16" s="1"/>
  <c r="E929" i="16"/>
  <c r="F929" i="16" s="1"/>
  <c r="E928" i="16"/>
  <c r="F928" i="16" s="1"/>
  <c r="E927" i="16"/>
  <c r="F927" i="16" s="1"/>
  <c r="E926" i="16"/>
  <c r="F926" i="16" s="1"/>
  <c r="E925" i="16"/>
  <c r="F925" i="16" s="1"/>
  <c r="E924" i="16"/>
  <c r="F924" i="16" s="1"/>
  <c r="E923" i="16"/>
  <c r="F923" i="16" s="1"/>
  <c r="E922" i="16"/>
  <c r="F922" i="16" s="1"/>
  <c r="E921" i="16"/>
  <c r="F921" i="16" s="1"/>
  <c r="E920" i="16"/>
  <c r="F920" i="16" s="1"/>
  <c r="E919" i="16"/>
  <c r="F919" i="16" s="1"/>
  <c r="E918" i="16"/>
  <c r="F918" i="16" s="1"/>
  <c r="E917" i="16"/>
  <c r="F917" i="16" s="1"/>
  <c r="E916" i="16"/>
  <c r="F916" i="16" s="1"/>
  <c r="E915" i="16"/>
  <c r="F915" i="16" s="1"/>
  <c r="E914" i="16"/>
  <c r="F914" i="16" s="1"/>
  <c r="E913" i="16"/>
  <c r="F913" i="16" s="1"/>
  <c r="E912" i="16"/>
  <c r="F912" i="16" s="1"/>
  <c r="E911" i="16"/>
  <c r="F911" i="16" s="1"/>
  <c r="E910" i="16"/>
  <c r="F910" i="16" s="1"/>
  <c r="E909" i="16"/>
  <c r="F909" i="16" s="1"/>
  <c r="E908" i="16"/>
  <c r="F908" i="16" s="1"/>
  <c r="E907" i="16"/>
  <c r="F907" i="16" s="1"/>
  <c r="E906" i="16"/>
  <c r="F906" i="16" s="1"/>
  <c r="E905" i="16"/>
  <c r="F905" i="16" s="1"/>
  <c r="E904" i="16"/>
  <c r="F904" i="16" s="1"/>
  <c r="E903" i="16"/>
  <c r="F903" i="16" s="1"/>
  <c r="E902" i="16"/>
  <c r="F902" i="16" s="1"/>
  <c r="E901" i="16"/>
  <c r="F901" i="16" s="1"/>
  <c r="E900" i="16"/>
  <c r="F900" i="16" s="1"/>
  <c r="E899" i="16"/>
  <c r="F899" i="16" s="1"/>
  <c r="E898" i="16"/>
  <c r="F898" i="16" s="1"/>
  <c r="E897" i="16"/>
  <c r="F897" i="16" s="1"/>
  <c r="E896" i="16"/>
  <c r="F896" i="16" s="1"/>
  <c r="E895" i="16"/>
  <c r="F895" i="16" s="1"/>
  <c r="E894" i="16"/>
  <c r="F894" i="16" s="1"/>
  <c r="E893" i="16"/>
  <c r="F893" i="16" s="1"/>
  <c r="E892" i="16"/>
  <c r="F892" i="16" s="1"/>
  <c r="E891" i="16"/>
  <c r="F891" i="16" s="1"/>
  <c r="E890" i="16"/>
  <c r="F890" i="16" s="1"/>
  <c r="E889" i="16"/>
  <c r="F889" i="16" s="1"/>
  <c r="E888" i="16"/>
  <c r="F888" i="16" s="1"/>
  <c r="E887" i="16"/>
  <c r="F887" i="16" s="1"/>
  <c r="E886" i="16"/>
  <c r="F886" i="16" s="1"/>
  <c r="E885" i="16"/>
  <c r="F885" i="16" s="1"/>
  <c r="E884" i="16"/>
  <c r="F884" i="16" s="1"/>
  <c r="E883" i="16"/>
  <c r="F883" i="16" s="1"/>
  <c r="E882" i="16"/>
  <c r="F882" i="16" s="1"/>
  <c r="E881" i="16"/>
  <c r="F881" i="16" s="1"/>
  <c r="E880" i="16"/>
  <c r="F880" i="16" s="1"/>
  <c r="E879" i="16"/>
  <c r="F879" i="16" s="1"/>
  <c r="E878" i="16"/>
  <c r="F878" i="16" s="1"/>
  <c r="E877" i="16"/>
  <c r="F877" i="16" s="1"/>
  <c r="E876" i="16"/>
  <c r="F876" i="16" s="1"/>
  <c r="E875" i="16"/>
  <c r="F875" i="16" s="1"/>
  <c r="E874" i="16"/>
  <c r="F874" i="16" s="1"/>
  <c r="E873" i="16"/>
  <c r="F873" i="16" s="1"/>
  <c r="E872" i="16"/>
  <c r="F872" i="16" s="1"/>
  <c r="E871" i="16"/>
  <c r="F871" i="16" s="1"/>
  <c r="E870" i="16"/>
  <c r="F870" i="16" s="1"/>
  <c r="E869" i="16"/>
  <c r="F869" i="16" s="1"/>
  <c r="E868" i="16"/>
  <c r="F868" i="16" s="1"/>
  <c r="E867" i="16"/>
  <c r="F867" i="16" s="1"/>
  <c r="E866" i="16"/>
  <c r="F866" i="16" s="1"/>
  <c r="E865" i="16"/>
  <c r="F865" i="16" s="1"/>
  <c r="E864" i="16"/>
  <c r="F864" i="16" s="1"/>
  <c r="E863" i="16"/>
  <c r="F863" i="16" s="1"/>
  <c r="E862" i="16"/>
  <c r="F862" i="16" s="1"/>
  <c r="E861" i="16"/>
  <c r="F861" i="16" s="1"/>
  <c r="E860" i="16"/>
  <c r="F860" i="16" s="1"/>
  <c r="E859" i="16"/>
  <c r="F859" i="16" s="1"/>
  <c r="E858" i="16"/>
  <c r="F858" i="16" s="1"/>
  <c r="E857" i="16"/>
  <c r="F857" i="16" s="1"/>
  <c r="E856" i="16"/>
  <c r="F856" i="16" s="1"/>
  <c r="E855" i="16"/>
  <c r="F855" i="16" s="1"/>
  <c r="E854" i="16"/>
  <c r="F854" i="16" s="1"/>
  <c r="E853" i="16"/>
  <c r="F853" i="16" s="1"/>
  <c r="E852" i="16"/>
  <c r="F852" i="16" s="1"/>
  <c r="E851" i="16"/>
  <c r="F851" i="16" s="1"/>
  <c r="E850" i="16"/>
  <c r="F850" i="16" s="1"/>
  <c r="E849" i="16"/>
  <c r="F849" i="16" s="1"/>
  <c r="E848" i="16"/>
  <c r="F848" i="16" s="1"/>
  <c r="E847" i="16"/>
  <c r="F847" i="16" s="1"/>
  <c r="E846" i="16"/>
  <c r="F846" i="16" s="1"/>
  <c r="E845" i="16"/>
  <c r="F845" i="16" s="1"/>
  <c r="E844" i="16"/>
  <c r="F844" i="16" s="1"/>
  <c r="E843" i="16"/>
  <c r="F843" i="16" s="1"/>
  <c r="E842" i="16"/>
  <c r="F842" i="16" s="1"/>
  <c r="E841" i="16"/>
  <c r="F841" i="16" s="1"/>
  <c r="E840" i="16"/>
  <c r="F840" i="16" s="1"/>
  <c r="E839" i="16"/>
  <c r="F839" i="16" s="1"/>
  <c r="E838" i="16"/>
  <c r="F838" i="16" s="1"/>
  <c r="E837" i="16"/>
  <c r="F837" i="16" s="1"/>
  <c r="E836" i="16"/>
  <c r="F836" i="16" s="1"/>
  <c r="E835" i="16"/>
  <c r="F835" i="16" s="1"/>
  <c r="E834" i="16"/>
  <c r="F834" i="16" s="1"/>
  <c r="E833" i="16"/>
  <c r="F833" i="16" s="1"/>
  <c r="E832" i="16"/>
  <c r="F832" i="16" s="1"/>
  <c r="E831" i="16"/>
  <c r="F831" i="16" s="1"/>
  <c r="E830" i="16"/>
  <c r="F830" i="16" s="1"/>
  <c r="E829" i="16"/>
  <c r="F829" i="16" s="1"/>
  <c r="E828" i="16"/>
  <c r="F828" i="16" s="1"/>
  <c r="E827" i="16"/>
  <c r="F827" i="16" s="1"/>
  <c r="E826" i="16"/>
  <c r="F826" i="16" s="1"/>
  <c r="E825" i="16"/>
  <c r="F825" i="16" s="1"/>
  <c r="E824" i="16"/>
  <c r="F824" i="16" s="1"/>
  <c r="E823" i="16"/>
  <c r="F823" i="16" s="1"/>
  <c r="E822" i="16"/>
  <c r="F822" i="16" s="1"/>
  <c r="E821" i="16"/>
  <c r="F821" i="16" s="1"/>
  <c r="E820" i="16"/>
  <c r="F820" i="16" s="1"/>
  <c r="E819" i="16"/>
  <c r="F819" i="16" s="1"/>
  <c r="E818" i="16"/>
  <c r="F818" i="16" s="1"/>
  <c r="E817" i="16"/>
  <c r="F817" i="16" s="1"/>
  <c r="E816" i="16"/>
  <c r="F816" i="16" s="1"/>
  <c r="E815" i="16"/>
  <c r="F815" i="16" s="1"/>
  <c r="E814" i="16"/>
  <c r="F814" i="16" s="1"/>
  <c r="E813" i="16"/>
  <c r="F813" i="16" s="1"/>
  <c r="E812" i="16"/>
  <c r="F812" i="16" s="1"/>
  <c r="E811" i="16"/>
  <c r="F811" i="16" s="1"/>
  <c r="E810" i="16"/>
  <c r="F810" i="16" s="1"/>
  <c r="E809" i="16"/>
  <c r="F809" i="16" s="1"/>
  <c r="E808" i="16"/>
  <c r="F808" i="16" s="1"/>
  <c r="E807" i="16"/>
  <c r="F807" i="16" s="1"/>
  <c r="E806" i="16"/>
  <c r="F806" i="16" s="1"/>
  <c r="E805" i="16"/>
  <c r="F805" i="16" s="1"/>
  <c r="E804" i="16"/>
  <c r="F804" i="16" s="1"/>
  <c r="E803" i="16"/>
  <c r="F803" i="16" s="1"/>
  <c r="E802" i="16"/>
  <c r="F802" i="16" s="1"/>
  <c r="E801" i="16"/>
  <c r="F801" i="16" s="1"/>
  <c r="E800" i="16"/>
  <c r="F800" i="16" s="1"/>
  <c r="E799" i="16"/>
  <c r="F799" i="16" s="1"/>
  <c r="E798" i="16"/>
  <c r="F798" i="16" s="1"/>
  <c r="E797" i="16"/>
  <c r="F797" i="16" s="1"/>
  <c r="E796" i="16"/>
  <c r="F796" i="16" s="1"/>
  <c r="E795" i="16"/>
  <c r="F795" i="16" s="1"/>
  <c r="E794" i="16"/>
  <c r="F794" i="16" s="1"/>
  <c r="E793" i="16"/>
  <c r="F793" i="16" s="1"/>
  <c r="E792" i="16"/>
  <c r="F792" i="16" s="1"/>
  <c r="E791" i="16"/>
  <c r="F791" i="16" s="1"/>
  <c r="E790" i="16"/>
  <c r="F790" i="16" s="1"/>
  <c r="E789" i="16"/>
  <c r="F789" i="16" s="1"/>
  <c r="E788" i="16"/>
  <c r="F788" i="16" s="1"/>
  <c r="E787" i="16"/>
  <c r="F787" i="16" s="1"/>
  <c r="E786" i="16"/>
  <c r="F786" i="16" s="1"/>
  <c r="E785" i="16"/>
  <c r="F785" i="16" s="1"/>
  <c r="E784" i="16"/>
  <c r="F784" i="16" s="1"/>
  <c r="E783" i="16"/>
  <c r="F783" i="16" s="1"/>
  <c r="E782" i="16"/>
  <c r="F782" i="16" s="1"/>
  <c r="E781" i="16"/>
  <c r="F781" i="16" s="1"/>
  <c r="E780" i="16"/>
  <c r="F780" i="16" s="1"/>
  <c r="E779" i="16"/>
  <c r="F779" i="16" s="1"/>
  <c r="E778" i="16"/>
  <c r="F778" i="16" s="1"/>
  <c r="E777" i="16"/>
  <c r="F777" i="16" s="1"/>
  <c r="E776" i="16"/>
  <c r="F776" i="16" s="1"/>
  <c r="E775" i="16"/>
  <c r="F775" i="16" s="1"/>
  <c r="E774" i="16"/>
  <c r="F774" i="16" s="1"/>
  <c r="E773" i="16"/>
  <c r="F773" i="16" s="1"/>
  <c r="E772" i="16"/>
  <c r="F772" i="16" s="1"/>
  <c r="E771" i="16"/>
  <c r="F771" i="16" s="1"/>
  <c r="E770" i="16"/>
  <c r="F770" i="16" s="1"/>
  <c r="E769" i="16"/>
  <c r="F769" i="16" s="1"/>
  <c r="E768" i="16"/>
  <c r="F768" i="16" s="1"/>
  <c r="E767" i="16"/>
  <c r="F767" i="16" s="1"/>
  <c r="E766" i="16"/>
  <c r="F766" i="16" s="1"/>
  <c r="E765" i="16"/>
  <c r="F765" i="16" s="1"/>
  <c r="E764" i="16"/>
  <c r="F764" i="16" s="1"/>
  <c r="E763" i="16"/>
  <c r="F763" i="16" s="1"/>
  <c r="E762" i="16"/>
  <c r="F762" i="16" s="1"/>
  <c r="E761" i="16"/>
  <c r="F761" i="16" s="1"/>
  <c r="E760" i="16"/>
  <c r="F760" i="16" s="1"/>
  <c r="E759" i="16"/>
  <c r="F759" i="16" s="1"/>
  <c r="E758" i="16"/>
  <c r="F758" i="16" s="1"/>
  <c r="E757" i="16"/>
  <c r="F757" i="16" s="1"/>
  <c r="E756" i="16"/>
  <c r="F756" i="16" s="1"/>
  <c r="E755" i="16"/>
  <c r="F755" i="16" s="1"/>
  <c r="E754" i="16"/>
  <c r="F754" i="16" s="1"/>
  <c r="E753" i="16"/>
  <c r="F753" i="16" s="1"/>
  <c r="E752" i="16"/>
  <c r="F752" i="16" s="1"/>
  <c r="E751" i="16"/>
  <c r="F751" i="16" s="1"/>
  <c r="E750" i="16"/>
  <c r="F750" i="16" s="1"/>
  <c r="E749" i="16"/>
  <c r="F749" i="16" s="1"/>
  <c r="E748" i="16"/>
  <c r="F748" i="16" s="1"/>
  <c r="E747" i="16"/>
  <c r="F747" i="16" s="1"/>
  <c r="E746" i="16"/>
  <c r="F746" i="16" s="1"/>
  <c r="E745" i="16"/>
  <c r="F745" i="16" s="1"/>
  <c r="E744" i="16"/>
  <c r="F744" i="16" s="1"/>
  <c r="E743" i="16"/>
  <c r="F743" i="16" s="1"/>
  <c r="E742" i="16"/>
  <c r="F742" i="16" s="1"/>
  <c r="E741" i="16"/>
  <c r="F741" i="16" s="1"/>
  <c r="E740" i="16"/>
  <c r="F740" i="16" s="1"/>
  <c r="E739" i="16"/>
  <c r="F739" i="16" s="1"/>
  <c r="E738" i="16"/>
  <c r="F738" i="16" s="1"/>
  <c r="E737" i="16"/>
  <c r="F737" i="16" s="1"/>
  <c r="E736" i="16"/>
  <c r="F736" i="16" s="1"/>
  <c r="E735" i="16"/>
  <c r="F735" i="16" s="1"/>
  <c r="E734" i="16"/>
  <c r="F734" i="16" s="1"/>
  <c r="E733" i="16"/>
  <c r="F733" i="16" s="1"/>
  <c r="E732" i="16"/>
  <c r="F732" i="16" s="1"/>
  <c r="E731" i="16"/>
  <c r="F731" i="16" s="1"/>
  <c r="E730" i="16"/>
  <c r="F730" i="16" s="1"/>
  <c r="E729" i="16"/>
  <c r="F729" i="16" s="1"/>
  <c r="E728" i="16"/>
  <c r="F728" i="16" s="1"/>
  <c r="E727" i="16"/>
  <c r="F727" i="16" s="1"/>
  <c r="E726" i="16"/>
  <c r="F726" i="16" s="1"/>
  <c r="E725" i="16"/>
  <c r="F725" i="16" s="1"/>
  <c r="E724" i="16"/>
  <c r="F724" i="16" s="1"/>
  <c r="E723" i="16"/>
  <c r="F723" i="16" s="1"/>
  <c r="E722" i="16"/>
  <c r="F722" i="16" s="1"/>
  <c r="E721" i="16"/>
  <c r="F721" i="16" s="1"/>
  <c r="E720" i="16"/>
  <c r="F720" i="16" s="1"/>
  <c r="E719" i="16"/>
  <c r="F719" i="16" s="1"/>
  <c r="E718" i="16"/>
  <c r="F718" i="16" s="1"/>
  <c r="E717" i="16"/>
  <c r="F717" i="16" s="1"/>
  <c r="E716" i="16"/>
  <c r="F716" i="16" s="1"/>
  <c r="E715" i="16"/>
  <c r="F715" i="16" s="1"/>
  <c r="E714" i="16"/>
  <c r="F714" i="16" s="1"/>
  <c r="E713" i="16"/>
  <c r="F713" i="16" s="1"/>
  <c r="E712" i="16"/>
  <c r="F712" i="16" s="1"/>
  <c r="E711" i="16"/>
  <c r="F711" i="16" s="1"/>
  <c r="E710" i="16"/>
  <c r="F710" i="16" s="1"/>
  <c r="E709" i="16"/>
  <c r="F709" i="16" s="1"/>
  <c r="E708" i="16"/>
  <c r="F708" i="16" s="1"/>
  <c r="E707" i="16"/>
  <c r="F707" i="16" s="1"/>
  <c r="E706" i="16"/>
  <c r="F706" i="16" s="1"/>
  <c r="E705" i="16"/>
  <c r="F705" i="16" s="1"/>
  <c r="E704" i="16"/>
  <c r="F704" i="16" s="1"/>
  <c r="E703" i="16"/>
  <c r="F703" i="16" s="1"/>
  <c r="E702" i="16"/>
  <c r="F702" i="16" s="1"/>
  <c r="E701" i="16"/>
  <c r="F701" i="16" s="1"/>
  <c r="E700" i="16"/>
  <c r="F700" i="16" s="1"/>
  <c r="E699" i="16"/>
  <c r="F699" i="16" s="1"/>
  <c r="E698" i="16"/>
  <c r="F698" i="16" s="1"/>
  <c r="E697" i="16"/>
  <c r="F697" i="16" s="1"/>
  <c r="E696" i="16"/>
  <c r="F696" i="16" s="1"/>
  <c r="E695" i="16"/>
  <c r="F695" i="16" s="1"/>
  <c r="E694" i="16"/>
  <c r="F694" i="16" s="1"/>
  <c r="E693" i="16"/>
  <c r="F693" i="16" s="1"/>
  <c r="E692" i="16"/>
  <c r="F692" i="16" s="1"/>
  <c r="E691" i="16"/>
  <c r="F691" i="16" s="1"/>
  <c r="E690" i="16"/>
  <c r="F690" i="16" s="1"/>
  <c r="E689" i="16"/>
  <c r="F689" i="16" s="1"/>
  <c r="E688" i="16"/>
  <c r="F688" i="16" s="1"/>
  <c r="E687" i="16"/>
  <c r="F687" i="16" s="1"/>
  <c r="E686" i="16"/>
  <c r="F686" i="16" s="1"/>
  <c r="E685" i="16"/>
  <c r="F685" i="16" s="1"/>
  <c r="E684" i="16"/>
  <c r="F684" i="16" s="1"/>
  <c r="E683" i="16"/>
  <c r="F683" i="16" s="1"/>
  <c r="E682" i="16"/>
  <c r="F682" i="16" s="1"/>
  <c r="E681" i="16"/>
  <c r="F681" i="16" s="1"/>
  <c r="E680" i="16"/>
  <c r="F680" i="16" s="1"/>
  <c r="E679" i="16"/>
  <c r="F679" i="16" s="1"/>
  <c r="E678" i="16"/>
  <c r="F678" i="16" s="1"/>
  <c r="E677" i="16"/>
  <c r="F677" i="16" s="1"/>
  <c r="E676" i="16"/>
  <c r="F676" i="16" s="1"/>
  <c r="E675" i="16"/>
  <c r="F675" i="16" s="1"/>
  <c r="E674" i="16"/>
  <c r="F674" i="16" s="1"/>
  <c r="E673" i="16"/>
  <c r="F673" i="16" s="1"/>
  <c r="E672" i="16"/>
  <c r="F672" i="16" s="1"/>
  <c r="E671" i="16"/>
  <c r="F671" i="16" s="1"/>
  <c r="E670" i="16"/>
  <c r="F670" i="16" s="1"/>
  <c r="E669" i="16"/>
  <c r="F669" i="16" s="1"/>
  <c r="E668" i="16"/>
  <c r="F668" i="16" s="1"/>
  <c r="E667" i="16"/>
  <c r="F667" i="16" s="1"/>
  <c r="E666" i="16"/>
  <c r="F666" i="16" s="1"/>
  <c r="E665" i="16"/>
  <c r="F665" i="16" s="1"/>
  <c r="E664" i="16"/>
  <c r="F664" i="16" s="1"/>
  <c r="E663" i="16"/>
  <c r="F663" i="16" s="1"/>
  <c r="E662" i="16"/>
  <c r="F662" i="16" s="1"/>
  <c r="E661" i="16"/>
  <c r="F661" i="16" s="1"/>
  <c r="E660" i="16"/>
  <c r="F660" i="16" s="1"/>
  <c r="E659" i="16"/>
  <c r="F659" i="16" s="1"/>
  <c r="E658" i="16"/>
  <c r="F658" i="16" s="1"/>
  <c r="E657" i="16"/>
  <c r="F657" i="16" s="1"/>
  <c r="E656" i="16"/>
  <c r="F656" i="16" s="1"/>
  <c r="E655" i="16"/>
  <c r="F655" i="16" s="1"/>
  <c r="E654" i="16"/>
  <c r="F654" i="16" s="1"/>
  <c r="E653" i="16"/>
  <c r="F653" i="16" s="1"/>
  <c r="E652" i="16"/>
  <c r="F652" i="16" s="1"/>
  <c r="E651" i="16"/>
  <c r="F651" i="16" s="1"/>
  <c r="E650" i="16"/>
  <c r="F650" i="16" s="1"/>
  <c r="E649" i="16"/>
  <c r="F649" i="16" s="1"/>
  <c r="E648" i="16"/>
  <c r="F648" i="16" s="1"/>
  <c r="E647" i="16"/>
  <c r="F647" i="16" s="1"/>
  <c r="E646" i="16"/>
  <c r="F646" i="16" s="1"/>
  <c r="E645" i="16"/>
  <c r="F645" i="16" s="1"/>
  <c r="E644" i="16"/>
  <c r="F644" i="16" s="1"/>
  <c r="E643" i="16"/>
  <c r="F643" i="16" s="1"/>
  <c r="E642" i="16"/>
  <c r="F642" i="16" s="1"/>
  <c r="E641" i="16"/>
  <c r="F641" i="16" s="1"/>
  <c r="E640" i="16"/>
  <c r="F640" i="16" s="1"/>
  <c r="E639" i="16"/>
  <c r="F639" i="16" s="1"/>
  <c r="E638" i="16"/>
  <c r="F638" i="16" s="1"/>
  <c r="E637" i="16"/>
  <c r="F637" i="16" s="1"/>
  <c r="E636" i="16"/>
  <c r="F636" i="16" s="1"/>
  <c r="E635" i="16"/>
  <c r="F635" i="16" s="1"/>
  <c r="E634" i="16"/>
  <c r="F634" i="16" s="1"/>
  <c r="E633" i="16"/>
  <c r="F633" i="16" s="1"/>
  <c r="E632" i="16"/>
  <c r="F632" i="16" s="1"/>
  <c r="E631" i="16"/>
  <c r="F631" i="16" s="1"/>
  <c r="E630" i="16"/>
  <c r="F630" i="16" s="1"/>
  <c r="E629" i="16"/>
  <c r="F629" i="16" s="1"/>
  <c r="E628" i="16"/>
  <c r="F628" i="16" s="1"/>
  <c r="E627" i="16"/>
  <c r="F627" i="16" s="1"/>
  <c r="E626" i="16"/>
  <c r="F626" i="16" s="1"/>
  <c r="E625" i="16"/>
  <c r="F625" i="16" s="1"/>
  <c r="E624" i="16"/>
  <c r="F624" i="16" s="1"/>
  <c r="E623" i="16"/>
  <c r="F623" i="16" s="1"/>
  <c r="E622" i="16"/>
  <c r="F622" i="16" s="1"/>
  <c r="E621" i="16"/>
  <c r="F621" i="16" s="1"/>
  <c r="E620" i="16"/>
  <c r="F620" i="16" s="1"/>
  <c r="E619" i="16"/>
  <c r="F619" i="16" s="1"/>
  <c r="E618" i="16"/>
  <c r="F618" i="16" s="1"/>
  <c r="E617" i="16"/>
  <c r="F617" i="16" s="1"/>
  <c r="E616" i="16"/>
  <c r="F616" i="16" s="1"/>
  <c r="E615" i="16"/>
  <c r="F615" i="16" s="1"/>
  <c r="E614" i="16"/>
  <c r="F614" i="16" s="1"/>
  <c r="E613" i="16"/>
  <c r="F613" i="16" s="1"/>
  <c r="E612" i="16"/>
  <c r="F612" i="16" s="1"/>
  <c r="E611" i="16"/>
  <c r="F611" i="16" s="1"/>
  <c r="E610" i="16"/>
  <c r="F610" i="16" s="1"/>
  <c r="E609" i="16"/>
  <c r="F609" i="16" s="1"/>
  <c r="E608" i="16"/>
  <c r="F608" i="16" s="1"/>
  <c r="E607" i="16"/>
  <c r="F607" i="16" s="1"/>
  <c r="E606" i="16"/>
  <c r="F606" i="16" s="1"/>
  <c r="E605" i="16"/>
  <c r="F605" i="16" s="1"/>
  <c r="E604" i="16"/>
  <c r="F604" i="16" s="1"/>
  <c r="E603" i="16"/>
  <c r="F603" i="16" s="1"/>
  <c r="E602" i="16"/>
  <c r="F602" i="16" s="1"/>
  <c r="E601" i="16"/>
  <c r="F601" i="16" s="1"/>
  <c r="E600" i="16"/>
  <c r="F600" i="16" s="1"/>
  <c r="E599" i="16"/>
  <c r="F599" i="16" s="1"/>
  <c r="E598" i="16"/>
  <c r="F598" i="16" s="1"/>
  <c r="E597" i="16"/>
  <c r="F597" i="16" s="1"/>
  <c r="E596" i="16"/>
  <c r="F596" i="16" s="1"/>
  <c r="E595" i="16"/>
  <c r="F595" i="16" s="1"/>
  <c r="E594" i="16"/>
  <c r="F594" i="16" s="1"/>
  <c r="E593" i="16"/>
  <c r="F593" i="16" s="1"/>
  <c r="E592" i="16"/>
  <c r="F592" i="16" s="1"/>
  <c r="E591" i="16"/>
  <c r="F591" i="16" s="1"/>
  <c r="E590" i="16"/>
  <c r="F590" i="16" s="1"/>
  <c r="E589" i="16"/>
  <c r="F589" i="16" s="1"/>
  <c r="E588" i="16"/>
  <c r="F588" i="16" s="1"/>
  <c r="E587" i="16"/>
  <c r="F587" i="16" s="1"/>
  <c r="E586" i="16"/>
  <c r="F586" i="16" s="1"/>
  <c r="E585" i="16"/>
  <c r="F585" i="16" s="1"/>
  <c r="E584" i="16"/>
  <c r="F584" i="16" s="1"/>
  <c r="E583" i="16"/>
  <c r="F583" i="16" s="1"/>
  <c r="E582" i="16"/>
  <c r="F582" i="16" s="1"/>
  <c r="E581" i="16"/>
  <c r="F581" i="16" s="1"/>
  <c r="E580" i="16"/>
  <c r="F580" i="16" s="1"/>
  <c r="E579" i="16"/>
  <c r="F579" i="16" s="1"/>
  <c r="E578" i="16"/>
  <c r="F578" i="16" s="1"/>
  <c r="E577" i="16"/>
  <c r="F577" i="16" s="1"/>
  <c r="E576" i="16"/>
  <c r="F576" i="16" s="1"/>
  <c r="E575" i="16"/>
  <c r="F575" i="16" s="1"/>
  <c r="E574" i="16"/>
  <c r="F574" i="16" s="1"/>
  <c r="E573" i="16"/>
  <c r="F573" i="16" s="1"/>
  <c r="E572" i="16"/>
  <c r="F572" i="16" s="1"/>
  <c r="E571" i="16"/>
  <c r="F571" i="16" s="1"/>
  <c r="E570" i="16"/>
  <c r="F570" i="16" s="1"/>
  <c r="E569" i="16"/>
  <c r="F569" i="16" s="1"/>
  <c r="E568" i="16"/>
  <c r="F568" i="16" s="1"/>
  <c r="E567" i="16"/>
  <c r="F567" i="16" s="1"/>
  <c r="E566" i="16"/>
  <c r="F566" i="16" s="1"/>
  <c r="E565" i="16"/>
  <c r="F565" i="16" s="1"/>
  <c r="E564" i="16"/>
  <c r="F564" i="16" s="1"/>
  <c r="E563" i="16"/>
  <c r="F563" i="16" s="1"/>
  <c r="E562" i="16"/>
  <c r="F562" i="16" s="1"/>
  <c r="E561" i="16"/>
  <c r="F561" i="16" s="1"/>
  <c r="E560" i="16"/>
  <c r="F560" i="16" s="1"/>
  <c r="E559" i="16"/>
  <c r="F559" i="16" s="1"/>
  <c r="E558" i="16"/>
  <c r="F558" i="16" s="1"/>
  <c r="E557" i="16"/>
  <c r="F557" i="16" s="1"/>
  <c r="E556" i="16"/>
  <c r="F556" i="16" s="1"/>
  <c r="E555" i="16"/>
  <c r="F555" i="16" s="1"/>
  <c r="E554" i="16"/>
  <c r="F554" i="16" s="1"/>
  <c r="E553" i="16"/>
  <c r="F553" i="16" s="1"/>
  <c r="E552" i="16"/>
  <c r="F552" i="16" s="1"/>
  <c r="E551" i="16"/>
  <c r="F551" i="16" s="1"/>
  <c r="E550" i="16"/>
  <c r="F550" i="16" s="1"/>
  <c r="E549" i="16"/>
  <c r="F549" i="16" s="1"/>
  <c r="E548" i="16"/>
  <c r="F548" i="16" s="1"/>
  <c r="E547" i="16"/>
  <c r="F547" i="16" s="1"/>
  <c r="E546" i="16"/>
  <c r="F546" i="16" s="1"/>
  <c r="E545" i="16"/>
  <c r="F545" i="16" s="1"/>
  <c r="E544" i="16"/>
  <c r="F544" i="16" s="1"/>
  <c r="E543" i="16"/>
  <c r="F543" i="16" s="1"/>
  <c r="E542" i="16"/>
  <c r="F542" i="16" s="1"/>
  <c r="E541" i="16"/>
  <c r="F541" i="16" s="1"/>
  <c r="E540" i="16"/>
  <c r="F540" i="16" s="1"/>
  <c r="E539" i="16"/>
  <c r="F539" i="16" s="1"/>
  <c r="E538" i="16"/>
  <c r="F538" i="16" s="1"/>
  <c r="E537" i="16"/>
  <c r="F537" i="16" s="1"/>
  <c r="E536" i="16"/>
  <c r="F536" i="16" s="1"/>
  <c r="E535" i="16"/>
  <c r="F535" i="16" s="1"/>
  <c r="E534" i="16"/>
  <c r="F534" i="16" s="1"/>
  <c r="E533" i="16"/>
  <c r="F533" i="16" s="1"/>
  <c r="E532" i="16"/>
  <c r="F532" i="16" s="1"/>
  <c r="E531" i="16"/>
  <c r="F531" i="16" s="1"/>
  <c r="E530" i="16"/>
  <c r="F530" i="16" s="1"/>
  <c r="E529" i="16"/>
  <c r="F529" i="16" s="1"/>
  <c r="E528" i="16"/>
  <c r="F528" i="16" s="1"/>
  <c r="E527" i="16"/>
  <c r="F527" i="16" s="1"/>
  <c r="E526" i="16"/>
  <c r="F526" i="16" s="1"/>
  <c r="E525" i="16"/>
  <c r="F525" i="16" s="1"/>
  <c r="E524" i="16"/>
  <c r="F524" i="16" s="1"/>
  <c r="E523" i="16"/>
  <c r="F523" i="16" s="1"/>
  <c r="E522" i="16"/>
  <c r="F522" i="16" s="1"/>
  <c r="E521" i="16"/>
  <c r="F521" i="16" s="1"/>
  <c r="E520" i="16"/>
  <c r="F520" i="16" s="1"/>
  <c r="E519" i="16"/>
  <c r="F519" i="16" s="1"/>
  <c r="E518" i="16"/>
  <c r="F518" i="16" s="1"/>
  <c r="E517" i="16"/>
  <c r="F517" i="16" s="1"/>
  <c r="E516" i="16"/>
  <c r="F516" i="16" s="1"/>
  <c r="E515" i="16"/>
  <c r="F515" i="16" s="1"/>
  <c r="E514" i="16"/>
  <c r="F514" i="16" s="1"/>
  <c r="E513" i="16"/>
  <c r="F513" i="16" s="1"/>
  <c r="E512" i="16"/>
  <c r="F512" i="16" s="1"/>
  <c r="E511" i="16"/>
  <c r="F511" i="16" s="1"/>
  <c r="E510" i="16"/>
  <c r="F510" i="16" s="1"/>
  <c r="E509" i="16"/>
  <c r="F509" i="16" s="1"/>
  <c r="E508" i="16"/>
  <c r="F508" i="16" s="1"/>
  <c r="E507" i="16"/>
  <c r="F507" i="16" s="1"/>
  <c r="E506" i="16"/>
  <c r="F506" i="16" s="1"/>
  <c r="E505" i="16"/>
  <c r="F505" i="16" s="1"/>
  <c r="E504" i="16"/>
  <c r="F504" i="16" s="1"/>
  <c r="E503" i="16"/>
  <c r="F503" i="16" s="1"/>
  <c r="E502" i="16"/>
  <c r="F502" i="16" s="1"/>
  <c r="E501" i="16"/>
  <c r="F501" i="16" s="1"/>
  <c r="E500" i="16"/>
  <c r="F500" i="16" s="1"/>
  <c r="E499" i="16"/>
  <c r="F499" i="16" s="1"/>
  <c r="E498" i="16"/>
  <c r="F498" i="16" s="1"/>
  <c r="E497" i="16"/>
  <c r="F497" i="16" s="1"/>
  <c r="E496" i="16"/>
  <c r="F496" i="16" s="1"/>
  <c r="E495" i="16"/>
  <c r="F495" i="16" s="1"/>
  <c r="E494" i="16"/>
  <c r="F494" i="16" s="1"/>
  <c r="E493" i="16"/>
  <c r="F493" i="16" s="1"/>
  <c r="E492" i="16"/>
  <c r="F492" i="16" s="1"/>
  <c r="E491" i="16"/>
  <c r="F491" i="16" s="1"/>
  <c r="E490" i="16"/>
  <c r="F490" i="16" s="1"/>
  <c r="E489" i="16"/>
  <c r="F489" i="16" s="1"/>
  <c r="E488" i="16"/>
  <c r="F488" i="16" s="1"/>
  <c r="E487" i="16"/>
  <c r="F487" i="16" s="1"/>
  <c r="E486" i="16"/>
  <c r="F486" i="16" s="1"/>
  <c r="E485" i="16"/>
  <c r="F485" i="16" s="1"/>
  <c r="E484" i="16"/>
  <c r="F484" i="16" s="1"/>
  <c r="E483" i="16"/>
  <c r="F483" i="16" s="1"/>
  <c r="E482" i="16"/>
  <c r="F482" i="16" s="1"/>
  <c r="E481" i="16"/>
  <c r="F481" i="16" s="1"/>
  <c r="E480" i="16"/>
  <c r="F480" i="16" s="1"/>
  <c r="E479" i="16"/>
  <c r="F479" i="16" s="1"/>
  <c r="E478" i="16"/>
  <c r="F478" i="16" s="1"/>
  <c r="E477" i="16"/>
  <c r="F477" i="16" s="1"/>
  <c r="E476" i="16"/>
  <c r="F476" i="16" s="1"/>
  <c r="E475" i="16"/>
  <c r="F475" i="16" s="1"/>
  <c r="E474" i="16"/>
  <c r="F474" i="16" s="1"/>
  <c r="E473" i="16"/>
  <c r="F473" i="16" s="1"/>
  <c r="E472" i="16"/>
  <c r="F472" i="16" s="1"/>
  <c r="E471" i="16"/>
  <c r="F471" i="16" s="1"/>
  <c r="E470" i="16"/>
  <c r="F470" i="16" s="1"/>
  <c r="E469" i="16"/>
  <c r="F469" i="16" s="1"/>
  <c r="E468" i="16"/>
  <c r="F468" i="16" s="1"/>
  <c r="E467" i="16"/>
  <c r="F467" i="16" s="1"/>
  <c r="E466" i="16"/>
  <c r="F466" i="16" s="1"/>
  <c r="E465" i="16"/>
  <c r="F465" i="16" s="1"/>
  <c r="E464" i="16"/>
  <c r="F464" i="16" s="1"/>
  <c r="E463" i="16"/>
  <c r="F463" i="16" s="1"/>
  <c r="E462" i="16"/>
  <c r="F462" i="16" s="1"/>
  <c r="E461" i="16"/>
  <c r="F461" i="16" s="1"/>
  <c r="E460" i="16"/>
  <c r="F460" i="16" s="1"/>
  <c r="E459" i="16"/>
  <c r="F459" i="16" s="1"/>
  <c r="E458" i="16"/>
  <c r="F458" i="16" s="1"/>
  <c r="E457" i="16"/>
  <c r="F457" i="16" s="1"/>
  <c r="E456" i="16"/>
  <c r="F456" i="16" s="1"/>
  <c r="E455" i="16"/>
  <c r="F455" i="16" s="1"/>
  <c r="E454" i="16"/>
  <c r="F454" i="16" s="1"/>
  <c r="E453" i="16"/>
  <c r="F453" i="16" s="1"/>
  <c r="E452" i="16"/>
  <c r="F452" i="16" s="1"/>
  <c r="E451" i="16"/>
  <c r="F451" i="16" s="1"/>
  <c r="E450" i="16"/>
  <c r="F450" i="16" s="1"/>
  <c r="E449" i="16"/>
  <c r="F449" i="16" s="1"/>
  <c r="E448" i="16"/>
  <c r="F448" i="16" s="1"/>
  <c r="E447" i="16"/>
  <c r="F447" i="16" s="1"/>
  <c r="E446" i="16"/>
  <c r="F446" i="16" s="1"/>
  <c r="E445" i="16"/>
  <c r="F445" i="16" s="1"/>
  <c r="E444" i="16"/>
  <c r="F444" i="16" s="1"/>
  <c r="E443" i="16"/>
  <c r="F443" i="16" s="1"/>
  <c r="E442" i="16"/>
  <c r="F442" i="16" s="1"/>
  <c r="E441" i="16"/>
  <c r="F441" i="16" s="1"/>
  <c r="E440" i="16"/>
  <c r="F440" i="16" s="1"/>
  <c r="E439" i="16"/>
  <c r="F439" i="16" s="1"/>
  <c r="E438" i="16"/>
  <c r="F438" i="16" s="1"/>
  <c r="E437" i="16"/>
  <c r="F437" i="16" s="1"/>
  <c r="E436" i="16"/>
  <c r="F436" i="16" s="1"/>
  <c r="E435" i="16"/>
  <c r="F435" i="16" s="1"/>
  <c r="E434" i="16"/>
  <c r="F434" i="16" s="1"/>
  <c r="E433" i="16"/>
  <c r="F433" i="16" s="1"/>
  <c r="E432" i="16"/>
  <c r="F432" i="16" s="1"/>
  <c r="E431" i="16"/>
  <c r="F431" i="16" s="1"/>
  <c r="E430" i="16"/>
  <c r="F430" i="16" s="1"/>
  <c r="E429" i="16"/>
  <c r="F429" i="16" s="1"/>
  <c r="E428" i="16"/>
  <c r="F428" i="16" s="1"/>
  <c r="E427" i="16"/>
  <c r="F427" i="16" s="1"/>
  <c r="E426" i="16"/>
  <c r="F426" i="16" s="1"/>
  <c r="E425" i="16"/>
  <c r="F425" i="16" s="1"/>
  <c r="E424" i="16"/>
  <c r="F424" i="16" s="1"/>
  <c r="E423" i="16"/>
  <c r="F423" i="16" s="1"/>
  <c r="E422" i="16"/>
  <c r="F422" i="16" s="1"/>
  <c r="E421" i="16"/>
  <c r="F421" i="16" s="1"/>
  <c r="E420" i="16"/>
  <c r="F420" i="16" s="1"/>
  <c r="E419" i="16"/>
  <c r="F419" i="16" s="1"/>
  <c r="E418" i="16"/>
  <c r="F418" i="16" s="1"/>
  <c r="E417" i="16"/>
  <c r="F417" i="16" s="1"/>
  <c r="E416" i="16"/>
  <c r="F416" i="16" s="1"/>
  <c r="E415" i="16"/>
  <c r="F415" i="16" s="1"/>
  <c r="E414" i="16"/>
  <c r="F414" i="16" s="1"/>
  <c r="E413" i="16"/>
  <c r="F413" i="16" s="1"/>
  <c r="E412" i="16"/>
  <c r="F412" i="16" s="1"/>
  <c r="E411" i="16"/>
  <c r="F411" i="16" s="1"/>
  <c r="E410" i="16"/>
  <c r="F410" i="16" s="1"/>
  <c r="E409" i="16"/>
  <c r="F409" i="16" s="1"/>
  <c r="E408" i="16"/>
  <c r="F408" i="16" s="1"/>
  <c r="E407" i="16"/>
  <c r="F407" i="16" s="1"/>
  <c r="E406" i="16"/>
  <c r="F406" i="16" s="1"/>
  <c r="E405" i="16"/>
  <c r="F405" i="16" s="1"/>
  <c r="E404" i="16"/>
  <c r="F404" i="16" s="1"/>
  <c r="E403" i="16"/>
  <c r="F403" i="16" s="1"/>
  <c r="E402" i="16"/>
  <c r="F402" i="16" s="1"/>
  <c r="E401" i="16"/>
  <c r="F401" i="16" s="1"/>
  <c r="E400" i="16"/>
  <c r="F400" i="16" s="1"/>
  <c r="E399" i="16"/>
  <c r="F399" i="16" s="1"/>
  <c r="E398" i="16"/>
  <c r="F398" i="16" s="1"/>
  <c r="E397" i="16"/>
  <c r="F397" i="16" s="1"/>
  <c r="E396" i="16"/>
  <c r="F396" i="16" s="1"/>
  <c r="E395" i="16"/>
  <c r="F395" i="16" s="1"/>
  <c r="E394" i="16"/>
  <c r="F394" i="16" s="1"/>
  <c r="E393" i="16"/>
  <c r="F393" i="16" s="1"/>
  <c r="E392" i="16"/>
  <c r="F392" i="16" s="1"/>
  <c r="E391" i="16"/>
  <c r="F391" i="16" s="1"/>
  <c r="E390" i="16"/>
  <c r="F390" i="16" s="1"/>
  <c r="E389" i="16"/>
  <c r="F389" i="16" s="1"/>
  <c r="E388" i="16"/>
  <c r="F388" i="16" s="1"/>
  <c r="E387" i="16"/>
  <c r="F387" i="16" s="1"/>
  <c r="E386" i="16"/>
  <c r="F386" i="16" s="1"/>
  <c r="E385" i="16"/>
  <c r="F385" i="16" s="1"/>
  <c r="E384" i="16"/>
  <c r="F384" i="16" s="1"/>
  <c r="E383" i="16"/>
  <c r="F383" i="16" s="1"/>
  <c r="E382" i="16"/>
  <c r="F382" i="16" s="1"/>
  <c r="E381" i="16"/>
  <c r="F381" i="16" s="1"/>
  <c r="E380" i="16"/>
  <c r="F380" i="16" s="1"/>
  <c r="E379" i="16"/>
  <c r="F379" i="16" s="1"/>
  <c r="E378" i="16"/>
  <c r="F378" i="16" s="1"/>
  <c r="E377" i="16"/>
  <c r="F377" i="16" s="1"/>
  <c r="E376" i="16"/>
  <c r="F376" i="16" s="1"/>
  <c r="E375" i="16"/>
  <c r="F375" i="16" s="1"/>
  <c r="E374" i="16"/>
  <c r="F374" i="16" s="1"/>
  <c r="E373" i="16"/>
  <c r="F373" i="16" s="1"/>
  <c r="E372" i="16"/>
  <c r="F372" i="16" s="1"/>
  <c r="E371" i="16"/>
  <c r="F371" i="16" s="1"/>
  <c r="E370" i="16"/>
  <c r="F370" i="16" s="1"/>
  <c r="E369" i="16"/>
  <c r="F369" i="16" s="1"/>
  <c r="E368" i="16"/>
  <c r="F368" i="16" s="1"/>
  <c r="E367" i="16"/>
  <c r="F367" i="16" s="1"/>
  <c r="E366" i="16"/>
  <c r="F366" i="16" s="1"/>
  <c r="E365" i="16"/>
  <c r="F365" i="16" s="1"/>
  <c r="E364" i="16"/>
  <c r="F364" i="16" s="1"/>
  <c r="E363" i="16"/>
  <c r="F363" i="16" s="1"/>
  <c r="E362" i="16"/>
  <c r="F362" i="16" s="1"/>
  <c r="E361" i="16"/>
  <c r="F361" i="16" s="1"/>
  <c r="E360" i="16"/>
  <c r="F360" i="16" s="1"/>
  <c r="E359" i="16"/>
  <c r="F359" i="16" s="1"/>
  <c r="E358" i="16"/>
  <c r="F358" i="16" s="1"/>
  <c r="E357" i="16"/>
  <c r="F357" i="16" s="1"/>
  <c r="E356" i="16"/>
  <c r="F356" i="16" s="1"/>
  <c r="E355" i="16"/>
  <c r="F355" i="16" s="1"/>
  <c r="E354" i="16"/>
  <c r="F354" i="16" s="1"/>
  <c r="E353" i="16"/>
  <c r="F353" i="16" s="1"/>
  <c r="E352" i="16"/>
  <c r="F352" i="16" s="1"/>
  <c r="E351" i="16"/>
  <c r="F351" i="16" s="1"/>
  <c r="E350" i="16"/>
  <c r="F350" i="16" s="1"/>
  <c r="E349" i="16"/>
  <c r="F349" i="16" s="1"/>
  <c r="E348" i="16"/>
  <c r="F348" i="16" s="1"/>
  <c r="E347" i="16"/>
  <c r="F347" i="16" s="1"/>
  <c r="E346" i="16"/>
  <c r="F346" i="16" s="1"/>
  <c r="E345" i="16"/>
  <c r="F345" i="16" s="1"/>
  <c r="E344" i="16"/>
  <c r="F344" i="16" s="1"/>
  <c r="E343" i="16"/>
  <c r="F343" i="16" s="1"/>
  <c r="E342" i="16"/>
  <c r="F342" i="16" s="1"/>
  <c r="E341" i="16"/>
  <c r="F341" i="16" s="1"/>
  <c r="E340" i="16"/>
  <c r="F340" i="16" s="1"/>
  <c r="E339" i="16"/>
  <c r="F339" i="16" s="1"/>
  <c r="E338" i="16"/>
  <c r="F338" i="16" s="1"/>
  <c r="E337" i="16"/>
  <c r="F337" i="16" s="1"/>
  <c r="E336" i="16"/>
  <c r="F336" i="16" s="1"/>
  <c r="E335" i="16"/>
  <c r="F335" i="16" s="1"/>
  <c r="E334" i="16"/>
  <c r="F334" i="16" s="1"/>
  <c r="E333" i="16"/>
  <c r="F333" i="16" s="1"/>
  <c r="E332" i="16"/>
  <c r="F332" i="16" s="1"/>
  <c r="E331" i="16"/>
  <c r="F331" i="16" s="1"/>
  <c r="E330" i="16"/>
  <c r="F330" i="16" s="1"/>
  <c r="E329" i="16"/>
  <c r="F329" i="16" s="1"/>
  <c r="E328" i="16"/>
  <c r="F328" i="16" s="1"/>
  <c r="E327" i="16"/>
  <c r="F327" i="16" s="1"/>
  <c r="E326" i="16"/>
  <c r="F326" i="16" s="1"/>
  <c r="E325" i="16"/>
  <c r="F325" i="16" s="1"/>
  <c r="E324" i="16"/>
  <c r="F324" i="16" s="1"/>
  <c r="E323" i="16"/>
  <c r="F323" i="16" s="1"/>
  <c r="E322" i="16"/>
  <c r="F322" i="16" s="1"/>
  <c r="E321" i="16"/>
  <c r="F321" i="16" s="1"/>
  <c r="E320" i="16"/>
  <c r="F320" i="16" s="1"/>
  <c r="E319" i="16"/>
  <c r="F319" i="16" s="1"/>
  <c r="E318" i="16"/>
  <c r="F318" i="16" s="1"/>
  <c r="E317" i="16"/>
  <c r="F317" i="16" s="1"/>
  <c r="E316" i="16"/>
  <c r="F316" i="16" s="1"/>
  <c r="E315" i="16"/>
  <c r="F315" i="16" s="1"/>
  <c r="E314" i="16"/>
  <c r="F314" i="16" s="1"/>
  <c r="E313" i="16"/>
  <c r="F313" i="16" s="1"/>
  <c r="E312" i="16"/>
  <c r="F312" i="16" s="1"/>
  <c r="E311" i="16"/>
  <c r="F311" i="16" s="1"/>
  <c r="E310" i="16"/>
  <c r="F310" i="16" s="1"/>
  <c r="E309" i="16"/>
  <c r="F309" i="16" s="1"/>
  <c r="E308" i="16"/>
  <c r="F308" i="16" s="1"/>
  <c r="E307" i="16"/>
  <c r="F307" i="16" s="1"/>
  <c r="E306" i="16"/>
  <c r="F306" i="16" s="1"/>
  <c r="E305" i="16"/>
  <c r="F305" i="16" s="1"/>
  <c r="E304" i="16"/>
  <c r="F304" i="16" s="1"/>
  <c r="E303" i="16"/>
  <c r="F303" i="16" s="1"/>
  <c r="E302" i="16"/>
  <c r="F302" i="16" s="1"/>
  <c r="E301" i="16"/>
  <c r="F301" i="16" s="1"/>
  <c r="E300" i="16"/>
  <c r="F300" i="16" s="1"/>
  <c r="E299" i="16"/>
  <c r="F299" i="16" s="1"/>
  <c r="E298" i="16"/>
  <c r="F298" i="16" s="1"/>
  <c r="E297" i="16"/>
  <c r="F297" i="16" s="1"/>
  <c r="E296" i="16"/>
  <c r="F296" i="16" s="1"/>
  <c r="E295" i="16"/>
  <c r="F295" i="16" s="1"/>
  <c r="E294" i="16"/>
  <c r="F294" i="16" s="1"/>
  <c r="E293" i="16"/>
  <c r="F293" i="16" s="1"/>
  <c r="E292" i="16"/>
  <c r="F292" i="16" s="1"/>
  <c r="E291" i="16"/>
  <c r="F291" i="16" s="1"/>
  <c r="E290" i="16"/>
  <c r="F290" i="16" s="1"/>
  <c r="E289" i="16"/>
  <c r="F289" i="16" s="1"/>
  <c r="E288" i="16"/>
  <c r="F288" i="16" s="1"/>
  <c r="E287" i="16"/>
  <c r="F287" i="16" s="1"/>
  <c r="E286" i="16"/>
  <c r="F286" i="16" s="1"/>
  <c r="E285" i="16"/>
  <c r="F285" i="16" s="1"/>
  <c r="E284" i="16"/>
  <c r="F284" i="16" s="1"/>
  <c r="E283" i="16"/>
  <c r="F283" i="16" s="1"/>
  <c r="E282" i="16"/>
  <c r="F282" i="16" s="1"/>
  <c r="E281" i="16"/>
  <c r="F281" i="16" s="1"/>
  <c r="E280" i="16"/>
  <c r="F280" i="16" s="1"/>
  <c r="E279" i="16"/>
  <c r="F279" i="16" s="1"/>
  <c r="E278" i="16"/>
  <c r="F278" i="16" s="1"/>
  <c r="E277" i="16"/>
  <c r="F277" i="16" s="1"/>
  <c r="E276" i="16"/>
  <c r="F276" i="16" s="1"/>
  <c r="E275" i="16"/>
  <c r="F275" i="16" s="1"/>
  <c r="E274" i="16"/>
  <c r="F274" i="16" s="1"/>
  <c r="E273" i="16"/>
  <c r="F273" i="16" s="1"/>
  <c r="E272" i="16"/>
  <c r="F272" i="16" s="1"/>
  <c r="E271" i="16"/>
  <c r="F271" i="16" s="1"/>
  <c r="E270" i="16"/>
  <c r="F270" i="16" s="1"/>
  <c r="E269" i="16"/>
  <c r="F269" i="16" s="1"/>
  <c r="E268" i="16"/>
  <c r="F268" i="16" s="1"/>
  <c r="E267" i="16"/>
  <c r="F267" i="16" s="1"/>
  <c r="E266" i="16"/>
  <c r="F266" i="16" s="1"/>
  <c r="E265" i="16"/>
  <c r="F265" i="16" s="1"/>
  <c r="E264" i="16"/>
  <c r="F264" i="16" s="1"/>
  <c r="E263" i="16"/>
  <c r="F263" i="16" s="1"/>
  <c r="E262" i="16"/>
  <c r="F262" i="16" s="1"/>
  <c r="E261" i="16"/>
  <c r="F261" i="16" s="1"/>
  <c r="E260" i="16"/>
  <c r="F260" i="16" s="1"/>
  <c r="E259" i="16"/>
  <c r="F259" i="16" s="1"/>
  <c r="E258" i="16"/>
  <c r="F258" i="16" s="1"/>
  <c r="E257" i="16"/>
  <c r="F257" i="16" s="1"/>
  <c r="E256" i="16"/>
  <c r="F256" i="16" s="1"/>
  <c r="E255" i="16"/>
  <c r="F255" i="16" s="1"/>
  <c r="E254" i="16"/>
  <c r="F254" i="16" s="1"/>
  <c r="E253" i="16"/>
  <c r="F253" i="16" s="1"/>
  <c r="E252" i="16"/>
  <c r="F252" i="16" s="1"/>
  <c r="E251" i="16"/>
  <c r="F251" i="16" s="1"/>
  <c r="E250" i="16"/>
  <c r="F250" i="16" s="1"/>
  <c r="E249" i="16"/>
  <c r="F249" i="16" s="1"/>
  <c r="E248" i="16"/>
  <c r="F248" i="16" s="1"/>
  <c r="E247" i="16"/>
  <c r="F247" i="16" s="1"/>
  <c r="E246" i="16"/>
  <c r="F246" i="16" s="1"/>
  <c r="E245" i="16"/>
  <c r="F245" i="16" s="1"/>
  <c r="E244" i="16"/>
  <c r="F244" i="16" s="1"/>
  <c r="E243" i="16"/>
  <c r="F243" i="16" s="1"/>
  <c r="E242" i="16"/>
  <c r="F242" i="16" s="1"/>
  <c r="E241" i="16"/>
  <c r="F241" i="16" s="1"/>
  <c r="E240" i="16"/>
  <c r="F240" i="16" s="1"/>
  <c r="E239" i="16"/>
  <c r="F239" i="16" s="1"/>
  <c r="E238" i="16"/>
  <c r="F238" i="16" s="1"/>
  <c r="E237" i="16"/>
  <c r="F237" i="16" s="1"/>
  <c r="E236" i="16"/>
  <c r="F236" i="16" s="1"/>
  <c r="E235" i="16"/>
  <c r="F235" i="16" s="1"/>
  <c r="E234" i="16"/>
  <c r="F234" i="16" s="1"/>
  <c r="E233" i="16"/>
  <c r="F233" i="16" s="1"/>
  <c r="E232" i="16"/>
  <c r="F232" i="16" s="1"/>
  <c r="E231" i="16"/>
  <c r="F231" i="16" s="1"/>
  <c r="E230" i="16"/>
  <c r="F230" i="16" s="1"/>
  <c r="E229" i="16"/>
  <c r="F229" i="16" s="1"/>
  <c r="E228" i="16"/>
  <c r="F228" i="16" s="1"/>
  <c r="E227" i="16"/>
  <c r="F227" i="16" s="1"/>
  <c r="E226" i="16"/>
  <c r="F226" i="16" s="1"/>
  <c r="E225" i="16"/>
  <c r="F225" i="16" s="1"/>
  <c r="E224" i="16"/>
  <c r="F224" i="16" s="1"/>
  <c r="E223" i="16"/>
  <c r="F223" i="16" s="1"/>
  <c r="E222" i="16"/>
  <c r="F222" i="16" s="1"/>
  <c r="E221" i="16"/>
  <c r="F221" i="16" s="1"/>
  <c r="E220" i="16"/>
  <c r="F220" i="16" s="1"/>
  <c r="E219" i="16"/>
  <c r="F219" i="16" s="1"/>
  <c r="E218" i="16"/>
  <c r="F218" i="16" s="1"/>
  <c r="E217" i="16"/>
  <c r="F217" i="16" s="1"/>
  <c r="E216" i="16"/>
  <c r="F216" i="16" s="1"/>
  <c r="E215" i="16"/>
  <c r="F215" i="16" s="1"/>
  <c r="E214" i="16"/>
  <c r="F214" i="16" s="1"/>
  <c r="E213" i="16"/>
  <c r="F213" i="16" s="1"/>
  <c r="E212" i="16"/>
  <c r="F212" i="16" s="1"/>
  <c r="E211" i="16"/>
  <c r="F211" i="16" s="1"/>
  <c r="E210" i="16"/>
  <c r="F210" i="16" s="1"/>
  <c r="E209" i="16"/>
  <c r="F209" i="16" s="1"/>
  <c r="E208" i="16"/>
  <c r="F208" i="16" s="1"/>
  <c r="E207" i="16"/>
  <c r="F207" i="16" s="1"/>
  <c r="E206" i="16"/>
  <c r="F206" i="16" s="1"/>
  <c r="E205" i="16"/>
  <c r="F205" i="16" s="1"/>
  <c r="E204" i="16"/>
  <c r="F204" i="16" s="1"/>
  <c r="E203" i="16"/>
  <c r="F203" i="16" s="1"/>
  <c r="E202" i="16"/>
  <c r="F202" i="16" s="1"/>
  <c r="E201" i="16"/>
  <c r="F201" i="16" s="1"/>
  <c r="E200" i="16"/>
  <c r="F200" i="16" s="1"/>
  <c r="E199" i="16"/>
  <c r="F199" i="16" s="1"/>
  <c r="E198" i="16"/>
  <c r="F198" i="16" s="1"/>
  <c r="E197" i="16"/>
  <c r="F197" i="16" s="1"/>
  <c r="E196" i="16"/>
  <c r="F196" i="16" s="1"/>
  <c r="E195" i="16"/>
  <c r="F195" i="16" s="1"/>
  <c r="E194" i="16"/>
  <c r="F194" i="16" s="1"/>
  <c r="E193" i="16"/>
  <c r="F193" i="16" s="1"/>
  <c r="E192" i="16"/>
  <c r="F192" i="16" s="1"/>
  <c r="E191" i="16"/>
  <c r="F191" i="16" s="1"/>
  <c r="E190" i="16"/>
  <c r="F190" i="16" s="1"/>
  <c r="E189" i="16"/>
  <c r="F189" i="16" s="1"/>
  <c r="E188" i="16"/>
  <c r="F188" i="16" s="1"/>
  <c r="E187" i="16"/>
  <c r="F187" i="16" s="1"/>
  <c r="E186" i="16"/>
  <c r="F186" i="16" s="1"/>
  <c r="E185" i="16"/>
  <c r="F185" i="16" s="1"/>
  <c r="E184" i="16"/>
  <c r="F184" i="16" s="1"/>
  <c r="E183" i="16"/>
  <c r="F183" i="16" s="1"/>
  <c r="E182" i="16"/>
  <c r="F182" i="16" s="1"/>
  <c r="E181" i="16"/>
  <c r="F181" i="16" s="1"/>
  <c r="E180" i="16"/>
  <c r="F180" i="16" s="1"/>
  <c r="E179" i="16"/>
  <c r="F179" i="16" s="1"/>
  <c r="E178" i="16"/>
  <c r="F178" i="16" s="1"/>
  <c r="E177" i="16"/>
  <c r="F177" i="16" s="1"/>
  <c r="E176" i="16"/>
  <c r="F176" i="16" s="1"/>
  <c r="E175" i="16"/>
  <c r="F175" i="16" s="1"/>
  <c r="E174" i="16"/>
  <c r="F174" i="16" s="1"/>
  <c r="E173" i="16"/>
  <c r="F173" i="16" s="1"/>
  <c r="E172" i="16"/>
  <c r="F172" i="16" s="1"/>
  <c r="E171" i="16"/>
  <c r="F171" i="16" s="1"/>
  <c r="E170" i="16"/>
  <c r="F170" i="16" s="1"/>
  <c r="E169" i="16"/>
  <c r="F169" i="16" s="1"/>
  <c r="E168" i="16"/>
  <c r="F168" i="16" s="1"/>
  <c r="E167" i="16"/>
  <c r="F167" i="16" s="1"/>
  <c r="E166" i="16"/>
  <c r="F166" i="16" s="1"/>
  <c r="E165" i="16"/>
  <c r="F165" i="16" s="1"/>
  <c r="E164" i="16"/>
  <c r="F164" i="16" s="1"/>
  <c r="E163" i="16"/>
  <c r="F163" i="16" s="1"/>
  <c r="E162" i="16"/>
  <c r="F162" i="16" s="1"/>
  <c r="E161" i="16"/>
  <c r="F161" i="16" s="1"/>
  <c r="E160" i="16"/>
  <c r="F160" i="16" s="1"/>
  <c r="E159" i="16"/>
  <c r="F159" i="16" s="1"/>
  <c r="E158" i="16"/>
  <c r="F158" i="16" s="1"/>
  <c r="E157" i="16"/>
  <c r="F157" i="16" s="1"/>
  <c r="E156" i="16"/>
  <c r="F156" i="16" s="1"/>
  <c r="E155" i="16"/>
  <c r="F155" i="16" s="1"/>
  <c r="E154" i="16"/>
  <c r="F154" i="16" s="1"/>
  <c r="E153" i="16"/>
  <c r="F153" i="16" s="1"/>
  <c r="E152" i="16"/>
  <c r="F152" i="16" s="1"/>
  <c r="E151" i="16"/>
  <c r="F151" i="16" s="1"/>
  <c r="E150" i="16"/>
  <c r="F150" i="16" s="1"/>
  <c r="E149" i="16"/>
  <c r="F149" i="16" s="1"/>
  <c r="E148" i="16"/>
  <c r="F148" i="16" s="1"/>
  <c r="E147" i="16"/>
  <c r="F147" i="16" s="1"/>
  <c r="E146" i="16"/>
  <c r="F146" i="16" s="1"/>
  <c r="E145" i="16"/>
  <c r="F145" i="16" s="1"/>
  <c r="E144" i="16"/>
  <c r="F144" i="16" s="1"/>
  <c r="E143" i="16"/>
  <c r="F143" i="16" s="1"/>
  <c r="E142" i="16"/>
  <c r="F142" i="16" s="1"/>
  <c r="E141" i="16"/>
  <c r="F141" i="16" s="1"/>
  <c r="E140" i="16"/>
  <c r="F140" i="16" s="1"/>
  <c r="E139" i="16"/>
  <c r="F139" i="16" s="1"/>
  <c r="E138" i="16"/>
  <c r="F138" i="16" s="1"/>
  <c r="E137" i="16"/>
  <c r="F137" i="16" s="1"/>
  <c r="E136" i="16"/>
  <c r="F136" i="16" s="1"/>
  <c r="E135" i="16"/>
  <c r="F135" i="16" s="1"/>
  <c r="E134" i="16"/>
  <c r="F134" i="16" s="1"/>
  <c r="E133" i="16"/>
  <c r="F133" i="16" s="1"/>
  <c r="E132" i="16"/>
  <c r="F132" i="16" s="1"/>
  <c r="E131" i="16"/>
  <c r="F131" i="16" s="1"/>
  <c r="E130" i="16"/>
  <c r="F130" i="16" s="1"/>
  <c r="E129" i="16"/>
  <c r="F129" i="16" s="1"/>
  <c r="E128" i="16"/>
  <c r="F128" i="16" s="1"/>
  <c r="E127" i="16"/>
  <c r="F127" i="16" s="1"/>
  <c r="E126" i="16"/>
  <c r="F126" i="16" s="1"/>
  <c r="E125" i="16"/>
  <c r="F125" i="16" s="1"/>
  <c r="E124" i="16"/>
  <c r="F124" i="16" s="1"/>
  <c r="E123" i="16"/>
  <c r="F123" i="16" s="1"/>
  <c r="E122" i="16"/>
  <c r="F122" i="16" s="1"/>
  <c r="E121" i="16"/>
  <c r="F121" i="16" s="1"/>
  <c r="E120" i="16"/>
  <c r="F120" i="16" s="1"/>
  <c r="E119" i="16"/>
  <c r="F119" i="16" s="1"/>
  <c r="E118" i="16"/>
  <c r="F118" i="16" s="1"/>
  <c r="E117" i="16"/>
  <c r="F117" i="16" s="1"/>
  <c r="E116" i="16"/>
  <c r="F116" i="16" s="1"/>
  <c r="E115" i="16"/>
  <c r="F115" i="16" s="1"/>
  <c r="E114" i="16"/>
  <c r="F114" i="16" s="1"/>
  <c r="E113" i="16"/>
  <c r="F113" i="16" s="1"/>
  <c r="E112" i="16"/>
  <c r="F112" i="16" s="1"/>
  <c r="E111" i="16"/>
  <c r="F111" i="16" s="1"/>
  <c r="E110" i="16"/>
  <c r="F110" i="16" s="1"/>
  <c r="E109" i="16"/>
  <c r="F109" i="16" s="1"/>
  <c r="E108" i="16"/>
  <c r="F108" i="16" s="1"/>
  <c r="E107" i="16"/>
  <c r="F107" i="16" s="1"/>
  <c r="E106" i="16"/>
  <c r="F106" i="16" s="1"/>
  <c r="E105" i="16"/>
  <c r="F105" i="16" s="1"/>
  <c r="E104" i="16"/>
  <c r="F104" i="16" s="1"/>
  <c r="E103" i="16"/>
  <c r="F103" i="16" s="1"/>
  <c r="E102" i="16"/>
  <c r="F102" i="16" s="1"/>
  <c r="E101" i="16"/>
  <c r="F101" i="16" s="1"/>
  <c r="E100" i="16"/>
  <c r="F100" i="16" s="1"/>
  <c r="E99" i="16"/>
  <c r="F99" i="16" s="1"/>
  <c r="E98" i="16"/>
  <c r="F98" i="16" s="1"/>
  <c r="E97" i="16"/>
  <c r="F97" i="16" s="1"/>
  <c r="E96" i="16"/>
  <c r="F96" i="16" s="1"/>
  <c r="E95" i="16"/>
  <c r="F95" i="16" s="1"/>
  <c r="E94" i="16"/>
  <c r="F94" i="16" s="1"/>
  <c r="E93" i="16"/>
  <c r="F93" i="16" s="1"/>
  <c r="E92" i="16"/>
  <c r="F92" i="16" s="1"/>
  <c r="E91" i="16"/>
  <c r="F91" i="16" s="1"/>
  <c r="E90" i="16"/>
  <c r="F90" i="16" s="1"/>
  <c r="E89" i="16"/>
  <c r="F89" i="16" s="1"/>
  <c r="E88" i="16"/>
  <c r="F88" i="16" s="1"/>
  <c r="E87" i="16"/>
  <c r="F87" i="16" s="1"/>
  <c r="E86" i="16"/>
  <c r="F86" i="16" s="1"/>
  <c r="E85" i="16"/>
  <c r="F85" i="16" s="1"/>
  <c r="E84" i="16"/>
  <c r="F84" i="16" s="1"/>
  <c r="E83" i="16"/>
  <c r="F83" i="16" s="1"/>
  <c r="E82" i="16"/>
  <c r="F82" i="16" s="1"/>
  <c r="E81" i="16"/>
  <c r="F81" i="16" s="1"/>
  <c r="E80" i="16"/>
  <c r="F80" i="16" s="1"/>
  <c r="E79" i="16"/>
  <c r="F79" i="16" s="1"/>
  <c r="E78" i="16"/>
  <c r="F78" i="16" s="1"/>
  <c r="E77" i="16"/>
  <c r="F77" i="16" s="1"/>
  <c r="E76" i="16"/>
  <c r="F76" i="16" s="1"/>
  <c r="E75" i="16"/>
  <c r="F75" i="16" s="1"/>
  <c r="E74" i="16"/>
  <c r="F74" i="16" s="1"/>
  <c r="E73" i="16"/>
  <c r="F73" i="16" s="1"/>
  <c r="E72" i="16"/>
  <c r="F72" i="16" s="1"/>
  <c r="E71" i="16"/>
  <c r="F71" i="16" s="1"/>
  <c r="E70" i="16"/>
  <c r="F70" i="16" s="1"/>
  <c r="E69" i="16"/>
  <c r="F69" i="16" s="1"/>
  <c r="E68" i="16"/>
  <c r="F68" i="16" s="1"/>
  <c r="E67" i="16"/>
  <c r="F67" i="16" s="1"/>
  <c r="E66" i="16"/>
  <c r="F66" i="16" s="1"/>
  <c r="E65" i="16"/>
  <c r="F65" i="16" s="1"/>
  <c r="E64" i="16"/>
  <c r="F64" i="16" s="1"/>
  <c r="E63" i="16"/>
  <c r="F63" i="16" s="1"/>
  <c r="E62" i="16"/>
  <c r="F62" i="16" s="1"/>
  <c r="E61" i="16"/>
  <c r="F61" i="16" s="1"/>
  <c r="E60" i="16"/>
  <c r="F60" i="16" s="1"/>
  <c r="E59" i="16"/>
  <c r="F59" i="16" s="1"/>
  <c r="E58" i="16"/>
  <c r="F58" i="16" s="1"/>
  <c r="E57" i="16"/>
  <c r="F57" i="16" s="1"/>
  <c r="E56" i="16"/>
  <c r="F56" i="16" s="1"/>
  <c r="E55" i="16"/>
  <c r="F55" i="16" s="1"/>
  <c r="E54" i="16"/>
  <c r="F54" i="16" s="1"/>
  <c r="E53" i="16"/>
  <c r="F53" i="16" s="1"/>
  <c r="E52" i="16"/>
  <c r="F52" i="16" s="1"/>
  <c r="E51" i="16"/>
  <c r="F51" i="16" s="1"/>
  <c r="E50" i="16"/>
  <c r="F50" i="16" s="1"/>
  <c r="E49" i="16"/>
  <c r="F49" i="16" s="1"/>
  <c r="E48" i="16"/>
  <c r="F48" i="16" s="1"/>
  <c r="E47" i="16"/>
  <c r="F47" i="16" s="1"/>
  <c r="E46" i="16"/>
  <c r="F46" i="16" s="1"/>
  <c r="E45" i="16"/>
  <c r="F45" i="16" s="1"/>
  <c r="E44" i="16"/>
  <c r="F44" i="16" s="1"/>
  <c r="E43" i="16"/>
  <c r="F43" i="16" s="1"/>
  <c r="E42" i="16"/>
  <c r="F42" i="16" s="1"/>
  <c r="E41" i="16"/>
  <c r="F41" i="16" s="1"/>
  <c r="E40" i="16"/>
  <c r="F40" i="16" s="1"/>
  <c r="E39" i="16"/>
  <c r="F39" i="16" s="1"/>
  <c r="E38" i="16"/>
  <c r="F38" i="16" s="1"/>
  <c r="E37" i="16"/>
  <c r="F37" i="16" s="1"/>
  <c r="E36" i="16"/>
  <c r="F36" i="16" s="1"/>
  <c r="E35" i="16"/>
  <c r="F35" i="16" s="1"/>
  <c r="E34" i="16"/>
  <c r="F34" i="16" s="1"/>
  <c r="E33" i="16"/>
  <c r="F33" i="16" s="1"/>
  <c r="E32" i="16"/>
  <c r="F32" i="16" s="1"/>
  <c r="E31" i="16"/>
  <c r="F31" i="16" s="1"/>
  <c r="E30" i="16"/>
  <c r="F30" i="16" s="1"/>
  <c r="E29" i="16"/>
  <c r="F29" i="16" s="1"/>
  <c r="E28" i="16"/>
  <c r="F28" i="16" s="1"/>
  <c r="E27" i="16"/>
  <c r="F27" i="16" s="1"/>
  <c r="E26" i="16"/>
  <c r="F26" i="16" s="1"/>
  <c r="E25" i="16"/>
  <c r="F25" i="16" s="1"/>
  <c r="E24" i="16"/>
  <c r="F24" i="16" s="1"/>
  <c r="E23" i="16"/>
  <c r="F23" i="16" s="1"/>
  <c r="E22" i="16"/>
  <c r="F22" i="16" s="1"/>
  <c r="E21" i="16"/>
  <c r="F21" i="16" s="1"/>
  <c r="E20" i="16"/>
  <c r="F20" i="16" s="1"/>
  <c r="E19" i="16"/>
  <c r="F19" i="16" s="1"/>
  <c r="E18" i="16"/>
  <c r="F18" i="16" s="1"/>
  <c r="E17" i="16"/>
  <c r="F17" i="16" s="1"/>
  <c r="E16" i="16"/>
  <c r="F16" i="16" s="1"/>
  <c r="E15" i="16"/>
  <c r="F15" i="16" s="1"/>
  <c r="E14" i="16"/>
  <c r="F14" i="16" s="1"/>
  <c r="E13" i="16"/>
  <c r="F13" i="16" s="1"/>
  <c r="E12" i="16"/>
  <c r="F12" i="16" s="1"/>
  <c r="E11" i="16"/>
  <c r="F11" i="16" s="1"/>
  <c r="E10" i="16"/>
  <c r="F10" i="16" s="1"/>
  <c r="E9" i="16"/>
  <c r="F9" i="16" s="1"/>
  <c r="E8" i="16"/>
  <c r="F8" i="16" s="1"/>
  <c r="E7" i="16"/>
  <c r="F7" i="16" s="1"/>
  <c r="E6" i="16"/>
  <c r="F6" i="16" s="1"/>
  <c r="E5" i="16"/>
  <c r="F5" i="16" s="1"/>
  <c r="E4" i="16"/>
  <c r="F4" i="16" s="1"/>
  <c r="E3" i="16"/>
  <c r="F3" i="16" s="1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F4138" i="15" s="1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F4394" i="15" s="1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F4633" i="15" s="1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F4889" i="15" s="1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F5145" i="15" s="1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F5401" i="15" s="1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F5657" i="15" s="1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F5716" i="15" s="1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F5744" i="15" s="1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F5760" i="15" s="1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F5776" i="15" s="1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F5792" i="15" s="1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F5808" i="15" s="1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F5824" i="15" s="1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F5840" i="15" s="1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F5856" i="15" s="1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F5872" i="15" s="1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F5888" i="15" s="1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F5904" i="15" s="1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F5920" i="15" s="1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F5936" i="15" s="1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F5952" i="15" s="1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F5968" i="15" s="1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F5984" i="15" s="1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F6000" i="15" s="1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F6016" i="15" s="1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F6032" i="15" s="1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F6048" i="15" s="1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F6064" i="15" s="1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F6080" i="15" s="1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F6096" i="15" s="1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F6112" i="15" s="1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F6128" i="15" s="1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F6144" i="15" s="1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F6160" i="15" s="1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F6176" i="15" s="1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F6192" i="15" s="1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F6208" i="15" s="1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F6224" i="15" s="1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F6240" i="15" s="1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F6256" i="15" s="1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F6272" i="15" s="1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F6288" i="15" s="1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F6320" i="15" s="1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F6336" i="15" s="1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F6352" i="15" s="1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F6384" i="15" s="1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F6400" i="15" s="1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F6416" i="15" s="1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F6448" i="15" s="1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F6464" i="15" s="1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F6480" i="15" s="1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F6512" i="15" s="1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F6528" i="15" s="1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F6544" i="15" s="1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F6576" i="15" s="1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F6592" i="15" s="1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F6608" i="15" s="1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F6624" i="15" s="1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F6640" i="15" s="1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F6656" i="15" s="1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F6672" i="15" s="1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F6688" i="15" s="1"/>
  <c r="E6689" i="15"/>
  <c r="E6690" i="15"/>
  <c r="E6691" i="15"/>
  <c r="E6692" i="15"/>
  <c r="E6693" i="15"/>
  <c r="E6694" i="15"/>
  <c r="E6695" i="15"/>
  <c r="E6696" i="15"/>
  <c r="F6696" i="15" s="1"/>
  <c r="E6697" i="15"/>
  <c r="E6698" i="15"/>
  <c r="E6699" i="15"/>
  <c r="E6700" i="15"/>
  <c r="E6701" i="15"/>
  <c r="E6702" i="15"/>
  <c r="E6703" i="15"/>
  <c r="E6704" i="15"/>
  <c r="F6704" i="15" s="1"/>
  <c r="E6705" i="15"/>
  <c r="E6706" i="15"/>
  <c r="E6707" i="15"/>
  <c r="E6708" i="15"/>
  <c r="E6709" i="15"/>
  <c r="E6710" i="15"/>
  <c r="E6711" i="15"/>
  <c r="E6712" i="15"/>
  <c r="F6712" i="15" s="1"/>
  <c r="E6713" i="15"/>
  <c r="E6714" i="15"/>
  <c r="E6715" i="15"/>
  <c r="E6716" i="15"/>
  <c r="E6717" i="15"/>
  <c r="E6718" i="15"/>
  <c r="E6719" i="15"/>
  <c r="E6720" i="15"/>
  <c r="F6720" i="15" s="1"/>
  <c r="E6721" i="15"/>
  <c r="E6722" i="15"/>
  <c r="E6723" i="15"/>
  <c r="E6724" i="15"/>
  <c r="E6725" i="15"/>
  <c r="E6726" i="15"/>
  <c r="E6727" i="15"/>
  <c r="E6728" i="15"/>
  <c r="F6728" i="15" s="1"/>
  <c r="E6729" i="15"/>
  <c r="E6730" i="15"/>
  <c r="E6731" i="15"/>
  <c r="E6732" i="15"/>
  <c r="E6733" i="15"/>
  <c r="E6734" i="15"/>
  <c r="E6735" i="15"/>
  <c r="E6736" i="15"/>
  <c r="F6736" i="15" s="1"/>
  <c r="E6737" i="15"/>
  <c r="E6738" i="15"/>
  <c r="E6739" i="15"/>
  <c r="E6740" i="15"/>
  <c r="E6741" i="15"/>
  <c r="E6742" i="15"/>
  <c r="E6743" i="15"/>
  <c r="E6744" i="15"/>
  <c r="F6744" i="15" s="1"/>
  <c r="E6745" i="15"/>
  <c r="E6746" i="15"/>
  <c r="E6747" i="15"/>
  <c r="E6748" i="15"/>
  <c r="E6749" i="15"/>
  <c r="E6750" i="15"/>
  <c r="E6751" i="15"/>
  <c r="E6752" i="15"/>
  <c r="F6752" i="15" s="1"/>
  <c r="E6753" i="15"/>
  <c r="E6754" i="15"/>
  <c r="E6755" i="15"/>
  <c r="E6756" i="15"/>
  <c r="E6757" i="15"/>
  <c r="E6758" i="15"/>
  <c r="F6758" i="15" s="1"/>
  <c r="E6759" i="15"/>
  <c r="E6760" i="15"/>
  <c r="E6761" i="15"/>
  <c r="E6762" i="15"/>
  <c r="F6762" i="15" s="1"/>
  <c r="E6763" i="15"/>
  <c r="E6764" i="15"/>
  <c r="E6765" i="15"/>
  <c r="E6766" i="15"/>
  <c r="F6766" i="15" s="1"/>
  <c r="E6767" i="15"/>
  <c r="E6768" i="15"/>
  <c r="E6769" i="15"/>
  <c r="E6770" i="15"/>
  <c r="F6770" i="15" s="1"/>
  <c r="E6771" i="15"/>
  <c r="E6772" i="15"/>
  <c r="E6773" i="15"/>
  <c r="E6774" i="15"/>
  <c r="F6774" i="15" s="1"/>
  <c r="E6775" i="15"/>
  <c r="E6776" i="15"/>
  <c r="E6777" i="15"/>
  <c r="E6778" i="15"/>
  <c r="F6778" i="15" s="1"/>
  <c r="E6779" i="15"/>
  <c r="E6780" i="15"/>
  <c r="E6781" i="15"/>
  <c r="E6782" i="15"/>
  <c r="F6782" i="15" s="1"/>
  <c r="E6783" i="15"/>
  <c r="E6784" i="15"/>
  <c r="E6785" i="15"/>
  <c r="E6786" i="15"/>
  <c r="F6786" i="15" s="1"/>
  <c r="E6787" i="15"/>
  <c r="E6788" i="15"/>
  <c r="E6789" i="15"/>
  <c r="E6790" i="15"/>
  <c r="F6790" i="15" s="1"/>
  <c r="E6791" i="15"/>
  <c r="E6792" i="15"/>
  <c r="E6793" i="15"/>
  <c r="E6794" i="15"/>
  <c r="F6794" i="15" s="1"/>
  <c r="E6795" i="15"/>
  <c r="E6796" i="15"/>
  <c r="E6797" i="15"/>
  <c r="E6798" i="15"/>
  <c r="F6798" i="15" s="1"/>
  <c r="E6799" i="15"/>
  <c r="E6800" i="15"/>
  <c r="E6801" i="15"/>
  <c r="E6802" i="15"/>
  <c r="F6802" i="15" s="1"/>
  <c r="E6803" i="15"/>
  <c r="E6804" i="15"/>
  <c r="E6805" i="15"/>
  <c r="E6806" i="15"/>
  <c r="F6806" i="15" s="1"/>
  <c r="E6807" i="15"/>
  <c r="E6808" i="15"/>
  <c r="E6809" i="15"/>
  <c r="E6810" i="15"/>
  <c r="F6810" i="15" s="1"/>
  <c r="E6811" i="15"/>
  <c r="E6812" i="15"/>
  <c r="E6813" i="15"/>
  <c r="E6814" i="15"/>
  <c r="F6814" i="15" s="1"/>
  <c r="E6815" i="15"/>
  <c r="E6816" i="15"/>
  <c r="E6817" i="15"/>
  <c r="E6818" i="15"/>
  <c r="F6818" i="15" s="1"/>
  <c r="E6819" i="15"/>
  <c r="E6820" i="15"/>
  <c r="E6821" i="15"/>
  <c r="E6822" i="15"/>
  <c r="F6822" i="15" s="1"/>
  <c r="E6823" i="15"/>
  <c r="E6824" i="15"/>
  <c r="E6825" i="15"/>
  <c r="E6826" i="15"/>
  <c r="F6826" i="15" s="1"/>
  <c r="E6827" i="15"/>
  <c r="E6828" i="15"/>
  <c r="E6829" i="15"/>
  <c r="E6830" i="15"/>
  <c r="F6830" i="15" s="1"/>
  <c r="E6831" i="15"/>
  <c r="E6832" i="15"/>
  <c r="E6833" i="15"/>
  <c r="E6834" i="15"/>
  <c r="F6834" i="15" s="1"/>
  <c r="E6835" i="15"/>
  <c r="E6836" i="15"/>
  <c r="E6837" i="15"/>
  <c r="E6838" i="15"/>
  <c r="F6838" i="15" s="1"/>
  <c r="E6839" i="15"/>
  <c r="E6840" i="15"/>
  <c r="E6841" i="15"/>
  <c r="E6842" i="15"/>
  <c r="F6842" i="15" s="1"/>
  <c r="E6843" i="15"/>
  <c r="E6844" i="15"/>
  <c r="E6845" i="15"/>
  <c r="E6846" i="15"/>
  <c r="F6846" i="15" s="1"/>
  <c r="E6847" i="15"/>
  <c r="E6848" i="15"/>
  <c r="E6849" i="15"/>
  <c r="E6850" i="15"/>
  <c r="F6850" i="15" s="1"/>
  <c r="E6851" i="15"/>
  <c r="E6852" i="15"/>
  <c r="E6853" i="15"/>
  <c r="E6854" i="15"/>
  <c r="F6854" i="15" s="1"/>
  <c r="E6855" i="15"/>
  <c r="E6856" i="15"/>
  <c r="E6857" i="15"/>
  <c r="E6858" i="15"/>
  <c r="F6858" i="15" s="1"/>
  <c r="E6859" i="15"/>
  <c r="E6860" i="15"/>
  <c r="E6861" i="15"/>
  <c r="E6862" i="15"/>
  <c r="F6862" i="15" s="1"/>
  <c r="E6863" i="15"/>
  <c r="E6864" i="15"/>
  <c r="E6865" i="15"/>
  <c r="E6866" i="15"/>
  <c r="F6866" i="15" s="1"/>
  <c r="E6867" i="15"/>
  <c r="E6868" i="15"/>
  <c r="E6869" i="15"/>
  <c r="E6870" i="15"/>
  <c r="F6870" i="15" s="1"/>
  <c r="E6871" i="15"/>
  <c r="E6872" i="15"/>
  <c r="E6873" i="15"/>
  <c r="E6874" i="15"/>
  <c r="F6874" i="15" s="1"/>
  <c r="E6875" i="15"/>
  <c r="E6876" i="15"/>
  <c r="E6877" i="15"/>
  <c r="E6878" i="15"/>
  <c r="F6878" i="15" s="1"/>
  <c r="E6879" i="15"/>
  <c r="E6880" i="15"/>
  <c r="E6881" i="15"/>
  <c r="E6882" i="15"/>
  <c r="F6882" i="15" s="1"/>
  <c r="E6883" i="15"/>
  <c r="E6884" i="15"/>
  <c r="E6885" i="15"/>
  <c r="E6886" i="15"/>
  <c r="F6886" i="15" s="1"/>
  <c r="E6887" i="15"/>
  <c r="E6888" i="15"/>
  <c r="E6889" i="15"/>
  <c r="E6890" i="15"/>
  <c r="F6890" i="15" s="1"/>
  <c r="E6891" i="15"/>
  <c r="E6892" i="15"/>
  <c r="E6893" i="15"/>
  <c r="E6894" i="15"/>
  <c r="F6894" i="15" s="1"/>
  <c r="E6895" i="15"/>
  <c r="E6896" i="15"/>
  <c r="E6897" i="15"/>
  <c r="E6898" i="15"/>
  <c r="F6898" i="15" s="1"/>
  <c r="E6899" i="15"/>
  <c r="E6900" i="15"/>
  <c r="E6901" i="15"/>
  <c r="E6902" i="15"/>
  <c r="F6902" i="15" s="1"/>
  <c r="E6903" i="15"/>
  <c r="E6904" i="15"/>
  <c r="E6905" i="15"/>
  <c r="E6906" i="15"/>
  <c r="F6906" i="15" s="1"/>
  <c r="E6907" i="15"/>
  <c r="E6908" i="15"/>
  <c r="E6909" i="15"/>
  <c r="E6910" i="15"/>
  <c r="F6910" i="15" s="1"/>
  <c r="E6911" i="15"/>
  <c r="E6912" i="15"/>
  <c r="E6913" i="15"/>
  <c r="E6914" i="15"/>
  <c r="F6914" i="15" s="1"/>
  <c r="E6915" i="15"/>
  <c r="E6916" i="15"/>
  <c r="E6917" i="15"/>
  <c r="E6918" i="15"/>
  <c r="F6918" i="15" s="1"/>
  <c r="E6919" i="15"/>
  <c r="E6920" i="15"/>
  <c r="E6921" i="15"/>
  <c r="E6922" i="15"/>
  <c r="F6922" i="15" s="1"/>
  <c r="E6923" i="15"/>
  <c r="E6924" i="15"/>
  <c r="E6925" i="15"/>
  <c r="E6926" i="15"/>
  <c r="F6926" i="15" s="1"/>
  <c r="E6927" i="15"/>
  <c r="E6928" i="15"/>
  <c r="E6929" i="15"/>
  <c r="E6930" i="15"/>
  <c r="F6930" i="15" s="1"/>
  <c r="E6931" i="15"/>
  <c r="E6932" i="15"/>
  <c r="E6933" i="15"/>
  <c r="E6934" i="15"/>
  <c r="F6934" i="15" s="1"/>
  <c r="E6935" i="15"/>
  <c r="E6936" i="15"/>
  <c r="E6937" i="15"/>
  <c r="E6938" i="15"/>
  <c r="F6938" i="15" s="1"/>
  <c r="E6939" i="15"/>
  <c r="E6940" i="15"/>
  <c r="E6941" i="15"/>
  <c r="E6942" i="15"/>
  <c r="F6942" i="15" s="1"/>
  <c r="E6943" i="15"/>
  <c r="E6944" i="15"/>
  <c r="E6945" i="15"/>
  <c r="E6946" i="15"/>
  <c r="F6946" i="15" s="1"/>
  <c r="E6947" i="15"/>
  <c r="E6948" i="15"/>
  <c r="E6949" i="15"/>
  <c r="E6950" i="15"/>
  <c r="F6950" i="15" s="1"/>
  <c r="E6951" i="15"/>
  <c r="E6952" i="15"/>
  <c r="E6953" i="15"/>
  <c r="E6954" i="15"/>
  <c r="F6954" i="15" s="1"/>
  <c r="E6955" i="15"/>
  <c r="E6956" i="15"/>
  <c r="E6957" i="15"/>
  <c r="E6958" i="15"/>
  <c r="F6958" i="15" s="1"/>
  <c r="E6959" i="15"/>
  <c r="E6960" i="15"/>
  <c r="E6961" i="15"/>
  <c r="E6962" i="15"/>
  <c r="F6962" i="15" s="1"/>
  <c r="E6963" i="15"/>
  <c r="E6964" i="15"/>
  <c r="E6965" i="15"/>
  <c r="E6966" i="15"/>
  <c r="F6966" i="15" s="1"/>
  <c r="E6967" i="15"/>
  <c r="E6968" i="15"/>
  <c r="E6969" i="15"/>
  <c r="E6970" i="15"/>
  <c r="F6970" i="15" s="1"/>
  <c r="E6971" i="15"/>
  <c r="E6972" i="15"/>
  <c r="E6973" i="15"/>
  <c r="E6974" i="15"/>
  <c r="F6974" i="15" s="1"/>
  <c r="E6975" i="15"/>
  <c r="E6976" i="15"/>
  <c r="E6977" i="15"/>
  <c r="E6978" i="15"/>
  <c r="F6978" i="15" s="1"/>
  <c r="E6979" i="15"/>
  <c r="E6980" i="15"/>
  <c r="E6981" i="15"/>
  <c r="E6982" i="15"/>
  <c r="F6982" i="15" s="1"/>
  <c r="E6983" i="15"/>
  <c r="E6984" i="15"/>
  <c r="E6985" i="15"/>
  <c r="E6986" i="15"/>
  <c r="F6986" i="15" s="1"/>
  <c r="E6987" i="15"/>
  <c r="E6988" i="15"/>
  <c r="E6989" i="15"/>
  <c r="E6990" i="15"/>
  <c r="F6990" i="15" s="1"/>
  <c r="E6991" i="15"/>
  <c r="E6992" i="15"/>
  <c r="E6993" i="15"/>
  <c r="E6994" i="15"/>
  <c r="F6994" i="15" s="1"/>
  <c r="E6995" i="15"/>
  <c r="E6996" i="15"/>
  <c r="E6997" i="15"/>
  <c r="E6998" i="15"/>
  <c r="F6998" i="15" s="1"/>
  <c r="E6999" i="15"/>
  <c r="E7000" i="15"/>
  <c r="E7001" i="15"/>
  <c r="E7002" i="15"/>
  <c r="F7002" i="15" s="1"/>
  <c r="E7003" i="15"/>
  <c r="E7004" i="15"/>
  <c r="E7005" i="15"/>
  <c r="E7006" i="15"/>
  <c r="F7006" i="15" s="1"/>
  <c r="E7007" i="15"/>
  <c r="E7008" i="15"/>
  <c r="E7009" i="15"/>
  <c r="E7010" i="15"/>
  <c r="F7010" i="15" s="1"/>
  <c r="E7011" i="15"/>
  <c r="E7012" i="15"/>
  <c r="E7013" i="15"/>
  <c r="E7014" i="15"/>
  <c r="F7014" i="15" s="1"/>
  <c r="E7015" i="15"/>
  <c r="E7016" i="15"/>
  <c r="E7017" i="15"/>
  <c r="E7018" i="15"/>
  <c r="F7018" i="15" s="1"/>
  <c r="E7019" i="15"/>
  <c r="E7020" i="15"/>
  <c r="E7021" i="15"/>
  <c r="E7022" i="15"/>
  <c r="F7022" i="15" s="1"/>
  <c r="E7023" i="15"/>
  <c r="E7024" i="15"/>
  <c r="E7025" i="15"/>
  <c r="E7026" i="15"/>
  <c r="F7026" i="15" s="1"/>
  <c r="E7027" i="15"/>
  <c r="E7028" i="15"/>
  <c r="E7029" i="15"/>
  <c r="E7030" i="15"/>
  <c r="F7030" i="15" s="1"/>
  <c r="E7031" i="15"/>
  <c r="E7032" i="15"/>
  <c r="E7033" i="15"/>
  <c r="E7034" i="15"/>
  <c r="F7034" i="15" s="1"/>
  <c r="E7035" i="15"/>
  <c r="E7036" i="15"/>
  <c r="E7037" i="15"/>
  <c r="E7038" i="15"/>
  <c r="F7038" i="15" s="1"/>
  <c r="E7039" i="15"/>
  <c r="E7040" i="15"/>
  <c r="E7041" i="15"/>
  <c r="E7042" i="15"/>
  <c r="F7042" i="15" s="1"/>
  <c r="E7043" i="15"/>
  <c r="E7044" i="15"/>
  <c r="E7045" i="15"/>
  <c r="E7046" i="15"/>
  <c r="F7046" i="15" s="1"/>
  <c r="E7047" i="15"/>
  <c r="E7048" i="15"/>
  <c r="E7049" i="15"/>
  <c r="E7050" i="15"/>
  <c r="F7050" i="15" s="1"/>
  <c r="E7051" i="15"/>
  <c r="E7052" i="15"/>
  <c r="E7053" i="15"/>
  <c r="E7054" i="15"/>
  <c r="F7054" i="15" s="1"/>
  <c r="E7055" i="15"/>
  <c r="E7056" i="15"/>
  <c r="E7057" i="15"/>
  <c r="E7058" i="15"/>
  <c r="F7058" i="15" s="1"/>
  <c r="E7059" i="15"/>
  <c r="E7060" i="15"/>
  <c r="E7061" i="15"/>
  <c r="E7062" i="15"/>
  <c r="F7062" i="15" s="1"/>
  <c r="E7063" i="15"/>
  <c r="E7064" i="15"/>
  <c r="E7065" i="15"/>
  <c r="E7066" i="15"/>
  <c r="F7066" i="15" s="1"/>
  <c r="E7067" i="15"/>
  <c r="E7068" i="15"/>
  <c r="E7069" i="15"/>
  <c r="E7070" i="15"/>
  <c r="F7070" i="15" s="1"/>
  <c r="E7071" i="15"/>
  <c r="E7072" i="15"/>
  <c r="E7073" i="15"/>
  <c r="E7074" i="15"/>
  <c r="F7074" i="15" s="1"/>
  <c r="E7075" i="15"/>
  <c r="E7076" i="15"/>
  <c r="E7077" i="15"/>
  <c r="E7078" i="15"/>
  <c r="F7078" i="15" s="1"/>
  <c r="E7079" i="15"/>
  <c r="E7080" i="15"/>
  <c r="E7081" i="15"/>
  <c r="E7082" i="15"/>
  <c r="F7082" i="15" s="1"/>
  <c r="E7083" i="15"/>
  <c r="E7084" i="15"/>
  <c r="E7085" i="15"/>
  <c r="E7086" i="15"/>
  <c r="F7086" i="15" s="1"/>
  <c r="E7087" i="15"/>
  <c r="E7088" i="15"/>
  <c r="E7089" i="15"/>
  <c r="E7090" i="15"/>
  <c r="F7090" i="15" s="1"/>
  <c r="E7091" i="15"/>
  <c r="E7092" i="15"/>
  <c r="E7093" i="15"/>
  <c r="E7094" i="15"/>
  <c r="F7094" i="15" s="1"/>
  <c r="E7095" i="15"/>
  <c r="E7096" i="15"/>
  <c r="E7097" i="15"/>
  <c r="E7098" i="15"/>
  <c r="F7098" i="15" s="1"/>
  <c r="E7099" i="15"/>
  <c r="E7100" i="15"/>
  <c r="E7101" i="15"/>
  <c r="E7102" i="15"/>
  <c r="F7102" i="15" s="1"/>
  <c r="E7103" i="15"/>
  <c r="E7104" i="15"/>
  <c r="E7105" i="15"/>
  <c r="E7106" i="15"/>
  <c r="F7106" i="15" s="1"/>
  <c r="E7107" i="15"/>
  <c r="E7108" i="15"/>
  <c r="E7109" i="15"/>
  <c r="E7110" i="15"/>
  <c r="F7110" i="15" s="1"/>
  <c r="E7111" i="15"/>
  <c r="E7112" i="15"/>
  <c r="E7113" i="15"/>
  <c r="E7114" i="15"/>
  <c r="F7114" i="15" s="1"/>
  <c r="E7115" i="15"/>
  <c r="E7116" i="15"/>
  <c r="E7117" i="15"/>
  <c r="E7118" i="15"/>
  <c r="F7118" i="15" s="1"/>
  <c r="E7119" i="15"/>
  <c r="E7120" i="15"/>
  <c r="E7121" i="15"/>
  <c r="E7122" i="15"/>
  <c r="F7122" i="15" s="1"/>
  <c r="E7123" i="15"/>
  <c r="E7124" i="15"/>
  <c r="E7125" i="15"/>
  <c r="E7126" i="15"/>
  <c r="F7126" i="15" s="1"/>
  <c r="E7127" i="15"/>
  <c r="E7128" i="15"/>
  <c r="E7129" i="15"/>
  <c r="E7130" i="15"/>
  <c r="F7130" i="15" s="1"/>
  <c r="E7131" i="15"/>
  <c r="E7132" i="15"/>
  <c r="E7133" i="15"/>
  <c r="E7134" i="15"/>
  <c r="F7134" i="15" s="1"/>
  <c r="E7135" i="15"/>
  <c r="E7136" i="15"/>
  <c r="E7137" i="15"/>
  <c r="E7138" i="15"/>
  <c r="F7138" i="15" s="1"/>
  <c r="E7139" i="15"/>
  <c r="E7140" i="15"/>
  <c r="E7141" i="15"/>
  <c r="E7142" i="15"/>
  <c r="F7142" i="15" s="1"/>
  <c r="E7143" i="15"/>
  <c r="E7144" i="15"/>
  <c r="E7145" i="15"/>
  <c r="E7146" i="15"/>
  <c r="F7146" i="15" s="1"/>
  <c r="E7147" i="15"/>
  <c r="E7148" i="15"/>
  <c r="E7149" i="15"/>
  <c r="E7150" i="15"/>
  <c r="F7150" i="15" s="1"/>
  <c r="E7151" i="15"/>
  <c r="E7152" i="15"/>
  <c r="E7153" i="15"/>
  <c r="E7154" i="15"/>
  <c r="F7154" i="15" s="1"/>
  <c r="E7155" i="15"/>
  <c r="E7156" i="15"/>
  <c r="E7157" i="15"/>
  <c r="E7158" i="15"/>
  <c r="F7158" i="15" s="1"/>
  <c r="E7159" i="15"/>
  <c r="E7160" i="15"/>
  <c r="E7161" i="15"/>
  <c r="E7162" i="15"/>
  <c r="F7162" i="15" s="1"/>
  <c r="E7163" i="15"/>
  <c r="E7164" i="15"/>
  <c r="E7165" i="15"/>
  <c r="E7166" i="15"/>
  <c r="F7166" i="15" s="1"/>
  <c r="E7167" i="15"/>
  <c r="E7168" i="15"/>
  <c r="E7169" i="15"/>
  <c r="E7170" i="15"/>
  <c r="F7170" i="15" s="1"/>
  <c r="E7171" i="15"/>
  <c r="E7172" i="15"/>
  <c r="E7173" i="15"/>
  <c r="E7174" i="15"/>
  <c r="F7174" i="15" s="1"/>
  <c r="E7175" i="15"/>
  <c r="E7176" i="15"/>
  <c r="E7177" i="15"/>
  <c r="E7178" i="15"/>
  <c r="F7178" i="15" s="1"/>
  <c r="E7179" i="15"/>
  <c r="E7180" i="15"/>
  <c r="E7181" i="15"/>
  <c r="E7182" i="15"/>
  <c r="F7182" i="15" s="1"/>
  <c r="E7183" i="15"/>
  <c r="E7184" i="15"/>
  <c r="E7185" i="15"/>
  <c r="E7186" i="15"/>
  <c r="F7186" i="15" s="1"/>
  <c r="E7187" i="15"/>
  <c r="E7188" i="15"/>
  <c r="E7189" i="15"/>
  <c r="E7190" i="15"/>
  <c r="F7190" i="15" s="1"/>
  <c r="E7191" i="15"/>
  <c r="E7192" i="15"/>
  <c r="E7193" i="15"/>
  <c r="E7194" i="15"/>
  <c r="F7194" i="15" s="1"/>
  <c r="E7195" i="15"/>
  <c r="E7196" i="15"/>
  <c r="E7197" i="15"/>
  <c r="E7198" i="15"/>
  <c r="F7198" i="15" s="1"/>
  <c r="E7199" i="15"/>
  <c r="E7200" i="15"/>
  <c r="E7201" i="15"/>
  <c r="E7202" i="15"/>
  <c r="F7202" i="15" s="1"/>
  <c r="E7203" i="15"/>
  <c r="E7204" i="15"/>
  <c r="E7205" i="15"/>
  <c r="E7206" i="15"/>
  <c r="F7206" i="15" s="1"/>
  <c r="E7207" i="15"/>
  <c r="E7208" i="15"/>
  <c r="E7209" i="15"/>
  <c r="E7210" i="15"/>
  <c r="F7210" i="15" s="1"/>
  <c r="E7211" i="15"/>
  <c r="E7212" i="15"/>
  <c r="E7213" i="15"/>
  <c r="E7214" i="15"/>
  <c r="F7214" i="15" s="1"/>
  <c r="E7215" i="15"/>
  <c r="E7216" i="15"/>
  <c r="E7217" i="15"/>
  <c r="E7218" i="15"/>
  <c r="F7218" i="15" s="1"/>
  <c r="E7219" i="15"/>
  <c r="E7220" i="15"/>
  <c r="E7221" i="15"/>
  <c r="E7222" i="15"/>
  <c r="F7222" i="15" s="1"/>
  <c r="E7223" i="15"/>
  <c r="E7224" i="15"/>
  <c r="E7225" i="15"/>
  <c r="E7226" i="15"/>
  <c r="F7226" i="15" s="1"/>
  <c r="E7227" i="15"/>
  <c r="E7228" i="15"/>
  <c r="E7229" i="15"/>
  <c r="E7230" i="15"/>
  <c r="F7230" i="15" s="1"/>
  <c r="E7231" i="15"/>
  <c r="E7232" i="15"/>
  <c r="E7233" i="15"/>
  <c r="E7234" i="15"/>
  <c r="F7234" i="15" s="1"/>
  <c r="E7235" i="15"/>
  <c r="E7236" i="15"/>
  <c r="E7237" i="15"/>
  <c r="E7238" i="15"/>
  <c r="F7238" i="15" s="1"/>
  <c r="E7239" i="15"/>
  <c r="E7240" i="15"/>
  <c r="E7241" i="15"/>
  <c r="E7242" i="15"/>
  <c r="F7242" i="15" s="1"/>
  <c r="E7243" i="15"/>
  <c r="E7244" i="15"/>
  <c r="E7245" i="15"/>
  <c r="E7246" i="15"/>
  <c r="F7246" i="15" s="1"/>
  <c r="E7247" i="15"/>
  <c r="E7248" i="15"/>
  <c r="E7249" i="15"/>
  <c r="E7250" i="15"/>
  <c r="F7250" i="15" s="1"/>
  <c r="E7251" i="15"/>
  <c r="E7252" i="15"/>
  <c r="E7253" i="15"/>
  <c r="E7254" i="15"/>
  <c r="F7254" i="15" s="1"/>
  <c r="E7255" i="15"/>
  <c r="E7256" i="15"/>
  <c r="E7257" i="15"/>
  <c r="E7258" i="15"/>
  <c r="F7258" i="15" s="1"/>
  <c r="E7259" i="15"/>
  <c r="E7260" i="15"/>
  <c r="E7261" i="15"/>
  <c r="E7262" i="15"/>
  <c r="F7262" i="15" s="1"/>
  <c r="E7263" i="15"/>
  <c r="E7264" i="15"/>
  <c r="E7265" i="15"/>
  <c r="E7266" i="15"/>
  <c r="F7266" i="15" s="1"/>
  <c r="E7267" i="15"/>
  <c r="E7268" i="15"/>
  <c r="E7269" i="15"/>
  <c r="E7270" i="15"/>
  <c r="F7270" i="15" s="1"/>
  <c r="E7271" i="15"/>
  <c r="E7272" i="15"/>
  <c r="E7273" i="15"/>
  <c r="E7274" i="15"/>
  <c r="F7274" i="15" s="1"/>
  <c r="E7275" i="15"/>
  <c r="E7276" i="15"/>
  <c r="E7277" i="15"/>
  <c r="E7278" i="15"/>
  <c r="F7278" i="15" s="1"/>
  <c r="E7279" i="15"/>
  <c r="E7280" i="15"/>
  <c r="E7281" i="15"/>
  <c r="E7282" i="15"/>
  <c r="F7282" i="15" s="1"/>
  <c r="E7283" i="15"/>
  <c r="E7284" i="15"/>
  <c r="E7285" i="15"/>
  <c r="E7286" i="15"/>
  <c r="F7286" i="15" s="1"/>
  <c r="E7287" i="15"/>
  <c r="E7288" i="15"/>
  <c r="E7289" i="15"/>
  <c r="E7290" i="15"/>
  <c r="F7290" i="15" s="1"/>
  <c r="E7291" i="15"/>
  <c r="E7292" i="15"/>
  <c r="E7293" i="15"/>
  <c r="E7294" i="15"/>
  <c r="F7294" i="15" s="1"/>
  <c r="E7295" i="15"/>
  <c r="E7296" i="15"/>
  <c r="E7297" i="15"/>
  <c r="E7298" i="15"/>
  <c r="F7298" i="15" s="1"/>
  <c r="E7299" i="15"/>
  <c r="E7300" i="15"/>
  <c r="E7301" i="15"/>
  <c r="E7302" i="15"/>
  <c r="F7302" i="15" s="1"/>
  <c r="E7303" i="15"/>
  <c r="E7304" i="15"/>
  <c r="E7305" i="15"/>
  <c r="E7306" i="15"/>
  <c r="F7306" i="15" s="1"/>
  <c r="E7307" i="15"/>
  <c r="E7308" i="15"/>
  <c r="E7309" i="15"/>
  <c r="E7310" i="15"/>
  <c r="F7310" i="15" s="1"/>
  <c r="E7311" i="15"/>
  <c r="E7312" i="15"/>
  <c r="E7313" i="15"/>
  <c r="E7314" i="15"/>
  <c r="F7314" i="15" s="1"/>
  <c r="E7315" i="15"/>
  <c r="E7316" i="15"/>
  <c r="E7317" i="15"/>
  <c r="E7318" i="15"/>
  <c r="F7318" i="15" s="1"/>
  <c r="E7319" i="15"/>
  <c r="E7320" i="15"/>
  <c r="E7321" i="15"/>
  <c r="E7322" i="15"/>
  <c r="F7322" i="15" s="1"/>
  <c r="E7323" i="15"/>
  <c r="E7324" i="15"/>
  <c r="E7325" i="15"/>
  <c r="E7326" i="15"/>
  <c r="F7326" i="15" s="1"/>
  <c r="E7327" i="15"/>
  <c r="E7328" i="15"/>
  <c r="E7329" i="15"/>
  <c r="E7330" i="15"/>
  <c r="F7330" i="15" s="1"/>
  <c r="E7331" i="15"/>
  <c r="E7332" i="15"/>
  <c r="E7333" i="15"/>
  <c r="E7334" i="15"/>
  <c r="F7334" i="15" s="1"/>
  <c r="E7335" i="15"/>
  <c r="E7336" i="15"/>
  <c r="E7337" i="15"/>
  <c r="E7338" i="15"/>
  <c r="F7338" i="15" s="1"/>
  <c r="E7339" i="15"/>
  <c r="E7340" i="15"/>
  <c r="E7341" i="15"/>
  <c r="E7342" i="15"/>
  <c r="F7342" i="15" s="1"/>
  <c r="E7343" i="15"/>
  <c r="E7344" i="15"/>
  <c r="E7345" i="15"/>
  <c r="E7346" i="15"/>
  <c r="F7346" i="15" s="1"/>
  <c r="E7347" i="15"/>
  <c r="E7348" i="15"/>
  <c r="E7349" i="15"/>
  <c r="E7350" i="15"/>
  <c r="F7350" i="15" s="1"/>
  <c r="E7351" i="15"/>
  <c r="E7352" i="15"/>
  <c r="E7353" i="15"/>
  <c r="E7354" i="15"/>
  <c r="F7354" i="15" s="1"/>
  <c r="E7355" i="15"/>
  <c r="E7356" i="15"/>
  <c r="E7357" i="15"/>
  <c r="E7358" i="15"/>
  <c r="F7358" i="15" s="1"/>
  <c r="E7359" i="15"/>
  <c r="E7360" i="15"/>
  <c r="E7361" i="15"/>
  <c r="E7362" i="15"/>
  <c r="F7362" i="15" s="1"/>
  <c r="E7363" i="15"/>
  <c r="E7364" i="15"/>
  <c r="E7365" i="15"/>
  <c r="E7366" i="15"/>
  <c r="F7366" i="15" s="1"/>
  <c r="E7367" i="15"/>
  <c r="E7368" i="15"/>
  <c r="E7369" i="15"/>
  <c r="E7370" i="15"/>
  <c r="F7370" i="15" s="1"/>
  <c r="E7371" i="15"/>
  <c r="E7372" i="15"/>
  <c r="E7373" i="15"/>
  <c r="E7374" i="15"/>
  <c r="F7374" i="15" s="1"/>
  <c r="E7375" i="15"/>
  <c r="E7376" i="15"/>
  <c r="E7377" i="15"/>
  <c r="E7378" i="15"/>
  <c r="F7378" i="15" s="1"/>
  <c r="E7379" i="15"/>
  <c r="E7380" i="15"/>
  <c r="E7381" i="15"/>
  <c r="E7382" i="15"/>
  <c r="F7382" i="15" s="1"/>
  <c r="E7383" i="15"/>
  <c r="E7384" i="15"/>
  <c r="E7385" i="15"/>
  <c r="E7386" i="15"/>
  <c r="F7386" i="15" s="1"/>
  <c r="E7387" i="15"/>
  <c r="E7388" i="15"/>
  <c r="E7389" i="15"/>
  <c r="E7390" i="15"/>
  <c r="F7390" i="15" s="1"/>
  <c r="E7391" i="15"/>
  <c r="E7392" i="15"/>
  <c r="E7393" i="15"/>
  <c r="E7394" i="15"/>
  <c r="F7394" i="15" s="1"/>
  <c r="E7395" i="15"/>
  <c r="E7396" i="15"/>
  <c r="E7397" i="15"/>
  <c r="E7398" i="15"/>
  <c r="F7398" i="15" s="1"/>
  <c r="E7399" i="15"/>
  <c r="E7400" i="15"/>
  <c r="E7401" i="15"/>
  <c r="E7402" i="15"/>
  <c r="F7402" i="15" s="1"/>
  <c r="E7403" i="15"/>
  <c r="E7404" i="15"/>
  <c r="E7405" i="15"/>
  <c r="E7406" i="15"/>
  <c r="F7406" i="15" s="1"/>
  <c r="E7407" i="15"/>
  <c r="E7408" i="15"/>
  <c r="E7409" i="15"/>
  <c r="E7410" i="15"/>
  <c r="F7410" i="15" s="1"/>
  <c r="E7411" i="15"/>
  <c r="E7412" i="15"/>
  <c r="E7413" i="15"/>
  <c r="E7414" i="15"/>
  <c r="F7414" i="15" s="1"/>
  <c r="E7415" i="15"/>
  <c r="E7416" i="15"/>
  <c r="E7417" i="15"/>
  <c r="E7418" i="15"/>
  <c r="F7418" i="15" s="1"/>
  <c r="E7419" i="15"/>
  <c r="E7420" i="15"/>
  <c r="E7421" i="15"/>
  <c r="E7422" i="15"/>
  <c r="F7422" i="15" s="1"/>
  <c r="E7423" i="15"/>
  <c r="E7424" i="15"/>
  <c r="E7425" i="15"/>
  <c r="E7426" i="15"/>
  <c r="F7426" i="15" s="1"/>
  <c r="E7427" i="15"/>
  <c r="E7428" i="15"/>
  <c r="E7429" i="15"/>
  <c r="E7430" i="15"/>
  <c r="F7430" i="15" s="1"/>
  <c r="E7431" i="15"/>
  <c r="E7432" i="15"/>
  <c r="E7433" i="15"/>
  <c r="E7434" i="15"/>
  <c r="F7434" i="15" s="1"/>
  <c r="E7435" i="15"/>
  <c r="E7436" i="15"/>
  <c r="E7437" i="15"/>
  <c r="E7438" i="15"/>
  <c r="F7438" i="15" s="1"/>
  <c r="E7439" i="15"/>
  <c r="E7440" i="15"/>
  <c r="E7441" i="15"/>
  <c r="E7442" i="15"/>
  <c r="F7442" i="15" s="1"/>
  <c r="E7443" i="15"/>
  <c r="E7444" i="15"/>
  <c r="E7445" i="15"/>
  <c r="E7446" i="15"/>
  <c r="F7446" i="15" s="1"/>
  <c r="E7447" i="15"/>
  <c r="E7448" i="15"/>
  <c r="E7449" i="15"/>
  <c r="E7450" i="15"/>
  <c r="F7450" i="15" s="1"/>
  <c r="E7451" i="15"/>
  <c r="E7452" i="15"/>
  <c r="E7453" i="15"/>
  <c r="E7454" i="15"/>
  <c r="F7454" i="15" s="1"/>
  <c r="E7455" i="15"/>
  <c r="E7456" i="15"/>
  <c r="E7457" i="15"/>
  <c r="E7458" i="15"/>
  <c r="F7458" i="15" s="1"/>
  <c r="E7459" i="15"/>
  <c r="E7460" i="15"/>
  <c r="E7461" i="15"/>
  <c r="E7462" i="15"/>
  <c r="F7462" i="15" s="1"/>
  <c r="E7463" i="15"/>
  <c r="E7464" i="15"/>
  <c r="E7465" i="15"/>
  <c r="E7466" i="15"/>
  <c r="F7466" i="15" s="1"/>
  <c r="E7467" i="15"/>
  <c r="E7468" i="15"/>
  <c r="E7469" i="15"/>
  <c r="E7470" i="15"/>
  <c r="F7470" i="15" s="1"/>
  <c r="E7471" i="15"/>
  <c r="E7472" i="15"/>
  <c r="E7473" i="15"/>
  <c r="E7474" i="15"/>
  <c r="F7474" i="15" s="1"/>
  <c r="E7475" i="15"/>
  <c r="E7476" i="15"/>
  <c r="E7477" i="15"/>
  <c r="E7478" i="15"/>
  <c r="F7478" i="15" s="1"/>
  <c r="E7479" i="15"/>
  <c r="E7480" i="15"/>
  <c r="E7481" i="15"/>
  <c r="E7482" i="15"/>
  <c r="F7482" i="15" s="1"/>
  <c r="E7483" i="15"/>
  <c r="E7484" i="15"/>
  <c r="E7485" i="15"/>
  <c r="E7486" i="15"/>
  <c r="F7486" i="15" s="1"/>
  <c r="E7487" i="15"/>
  <c r="E7488" i="15"/>
  <c r="E7489" i="15"/>
  <c r="E7490" i="15"/>
  <c r="F7490" i="15" s="1"/>
  <c r="E7491" i="15"/>
  <c r="E7492" i="15"/>
  <c r="E7493" i="15"/>
  <c r="E7494" i="15"/>
  <c r="F7494" i="15" s="1"/>
  <c r="E7495" i="15"/>
  <c r="E7496" i="15"/>
  <c r="E7497" i="15"/>
  <c r="E7498" i="15"/>
  <c r="F7498" i="15" s="1"/>
  <c r="E7499" i="15"/>
  <c r="E7500" i="15"/>
  <c r="E7501" i="15"/>
  <c r="E7502" i="15"/>
  <c r="F7502" i="15" s="1"/>
  <c r="E7503" i="15"/>
  <c r="E7504" i="15"/>
  <c r="E7505" i="15"/>
  <c r="E7506" i="15"/>
  <c r="F7506" i="15" s="1"/>
  <c r="E7507" i="15"/>
  <c r="E7508" i="15"/>
  <c r="E7509" i="15"/>
  <c r="E7510" i="15"/>
  <c r="F7510" i="15" s="1"/>
  <c r="E7511" i="15"/>
  <c r="E7512" i="15"/>
  <c r="E7513" i="15"/>
  <c r="E7514" i="15"/>
  <c r="E7515" i="15"/>
  <c r="E7516" i="15"/>
  <c r="E7517" i="15"/>
  <c r="E7518" i="15"/>
  <c r="F7518" i="15" s="1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F7534" i="15" s="1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F7550" i="15" s="1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F7566" i="15" s="1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F7582" i="15" s="1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F7598" i="15" s="1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F7614" i="15" s="1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F7630" i="15" s="1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F7646" i="15" s="1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F7662" i="15" s="1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F7678" i="15" s="1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F7694" i="15" s="1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F7710" i="15" s="1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F7726" i="15" s="1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F7742" i="15" s="1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F7758" i="15" s="1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F7774" i="15" s="1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F7790" i="15" s="1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F7806" i="15" s="1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F7822" i="15" s="1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F7838" i="15" s="1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F7854" i="15" s="1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F7870" i="15" s="1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F7886" i="15" s="1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F7902" i="15" s="1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F7918" i="15" s="1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F7934" i="15" s="1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F7950" i="15" s="1"/>
  <c r="E7951" i="15"/>
  <c r="E7952" i="15"/>
  <c r="E7953" i="15"/>
  <c r="E7954" i="15"/>
  <c r="E7955" i="15"/>
  <c r="E7956" i="15"/>
  <c r="E7957" i="15"/>
  <c r="E7958" i="15"/>
  <c r="E7959" i="15"/>
  <c r="E7960" i="15"/>
  <c r="E7961" i="15"/>
  <c r="E7962" i="15"/>
  <c r="E7963" i="15"/>
  <c r="E7964" i="15"/>
  <c r="E7965" i="15"/>
  <c r="E7966" i="15"/>
  <c r="F7966" i="15" s="1"/>
  <c r="E7967" i="15"/>
  <c r="E7968" i="15"/>
  <c r="E7969" i="15"/>
  <c r="E7970" i="15"/>
  <c r="E7971" i="15"/>
  <c r="E7972" i="15"/>
  <c r="E7973" i="15"/>
  <c r="E7974" i="15"/>
  <c r="E7975" i="15"/>
  <c r="E7976" i="15"/>
  <c r="E7977" i="15"/>
  <c r="E7978" i="15"/>
  <c r="E7979" i="15"/>
  <c r="E7980" i="15"/>
  <c r="E7981" i="15"/>
  <c r="E7982" i="15"/>
  <c r="F7982" i="15" s="1"/>
  <c r="E7983" i="15"/>
  <c r="E7984" i="15"/>
  <c r="E7985" i="15"/>
  <c r="E7986" i="15"/>
  <c r="E7987" i="15"/>
  <c r="E7988" i="15"/>
  <c r="E7989" i="15"/>
  <c r="E7990" i="15"/>
  <c r="E7991" i="15"/>
  <c r="E7992" i="15"/>
  <c r="E7993" i="15"/>
  <c r="E7994" i="15"/>
  <c r="E7995" i="15"/>
  <c r="E7996" i="15"/>
  <c r="E7997" i="15"/>
  <c r="E7998" i="15"/>
  <c r="F7998" i="15" s="1"/>
  <c r="E7999" i="15"/>
  <c r="E8000" i="15"/>
  <c r="E8001" i="15"/>
  <c r="E8002" i="15"/>
  <c r="E8003" i="15"/>
  <c r="E8004" i="15"/>
  <c r="E8005" i="15"/>
  <c r="E8006" i="15"/>
  <c r="E8007" i="15"/>
  <c r="E8008" i="15"/>
  <c r="E8009" i="15"/>
  <c r="E8010" i="15"/>
  <c r="E8011" i="15"/>
  <c r="E8012" i="15"/>
  <c r="E8013" i="15"/>
  <c r="E8014" i="15"/>
  <c r="F8014" i="15" s="1"/>
  <c r="E8015" i="15"/>
  <c r="E8016" i="15"/>
  <c r="E8017" i="15"/>
  <c r="E8018" i="15"/>
  <c r="E8019" i="15"/>
  <c r="E8020" i="15"/>
  <c r="E8021" i="15"/>
  <c r="E8022" i="15"/>
  <c r="E8023" i="15"/>
  <c r="E8024" i="15"/>
  <c r="E8025" i="15"/>
  <c r="E8026" i="15"/>
  <c r="E8027" i="15"/>
  <c r="E8028" i="15"/>
  <c r="E8029" i="15"/>
  <c r="E8030" i="15"/>
  <c r="F8030" i="15" s="1"/>
  <c r="E8031" i="15"/>
  <c r="E8032" i="15"/>
  <c r="E8033" i="15"/>
  <c r="E8034" i="15"/>
  <c r="E8035" i="15"/>
  <c r="E8036" i="15"/>
  <c r="E8037" i="15"/>
  <c r="E8038" i="15"/>
  <c r="E8039" i="15"/>
  <c r="E8040" i="15"/>
  <c r="E8041" i="15"/>
  <c r="E8042" i="15"/>
  <c r="E8043" i="15"/>
  <c r="E8044" i="15"/>
  <c r="E8045" i="15"/>
  <c r="E8046" i="15"/>
  <c r="F8046" i="15" s="1"/>
  <c r="E8047" i="15"/>
  <c r="E8048" i="15"/>
  <c r="E8049" i="15"/>
  <c r="E8050" i="15"/>
  <c r="E8051" i="15"/>
  <c r="E8052" i="15"/>
  <c r="E8053" i="15"/>
  <c r="E8054" i="15"/>
  <c r="E8055" i="15"/>
  <c r="E8056" i="15"/>
  <c r="E8057" i="15"/>
  <c r="E8058" i="15"/>
  <c r="E8059" i="15"/>
  <c r="E8060" i="15"/>
  <c r="E8061" i="15"/>
  <c r="E8062" i="15"/>
  <c r="F8062" i="15" s="1"/>
  <c r="E8063" i="15"/>
  <c r="E8064" i="15"/>
  <c r="E8065" i="15"/>
  <c r="E8066" i="15"/>
  <c r="E8067" i="15"/>
  <c r="E8068" i="15"/>
  <c r="E8069" i="15"/>
  <c r="E8070" i="15"/>
  <c r="E8071" i="15"/>
  <c r="E8072" i="15"/>
  <c r="E8073" i="15"/>
  <c r="E8074" i="15"/>
  <c r="E8075" i="15"/>
  <c r="E8076" i="15"/>
  <c r="E8077" i="15"/>
  <c r="E8078" i="15"/>
  <c r="F8078" i="15" s="1"/>
  <c r="E8079" i="15"/>
  <c r="E8080" i="15"/>
  <c r="E8081" i="15"/>
  <c r="E8082" i="15"/>
  <c r="E8083" i="15"/>
  <c r="E8084" i="15"/>
  <c r="E8085" i="15"/>
  <c r="E8086" i="15"/>
  <c r="E8087" i="15"/>
  <c r="E8088" i="15"/>
  <c r="E8089" i="15"/>
  <c r="E8090" i="15"/>
  <c r="E8091" i="15"/>
  <c r="E8092" i="15"/>
  <c r="E8093" i="15"/>
  <c r="E8094" i="15"/>
  <c r="F8094" i="15" s="1"/>
  <c r="E8095" i="15"/>
  <c r="E8096" i="15"/>
  <c r="E8097" i="15"/>
  <c r="E8098" i="15"/>
  <c r="E8099" i="15"/>
  <c r="E8100" i="15"/>
  <c r="E8101" i="15"/>
  <c r="E8102" i="15"/>
  <c r="E8103" i="15"/>
  <c r="E8104" i="15"/>
  <c r="E8105" i="15"/>
  <c r="E8106" i="15"/>
  <c r="E8107" i="15"/>
  <c r="E8108" i="15"/>
  <c r="E8109" i="15"/>
  <c r="E8110" i="15"/>
  <c r="F8110" i="15" s="1"/>
  <c r="E8111" i="15"/>
  <c r="E8112" i="15"/>
  <c r="E8113" i="15"/>
  <c r="E8114" i="15"/>
  <c r="E8115" i="15"/>
  <c r="E8116" i="15"/>
  <c r="E8117" i="15"/>
  <c r="E8118" i="15"/>
  <c r="E8119" i="15"/>
  <c r="E8120" i="15"/>
  <c r="E8121" i="15"/>
  <c r="E8122" i="15"/>
  <c r="E8123" i="15"/>
  <c r="E8124" i="15"/>
  <c r="E8125" i="15"/>
  <c r="E8126" i="15"/>
  <c r="F8126" i="15" s="1"/>
  <c r="E8127" i="15"/>
  <c r="E8128" i="15"/>
  <c r="E8129" i="15"/>
  <c r="E8130" i="15"/>
  <c r="E8131" i="15"/>
  <c r="E8132" i="15"/>
  <c r="E8133" i="15"/>
  <c r="E8134" i="15"/>
  <c r="E8135" i="15"/>
  <c r="E8136" i="15"/>
  <c r="E8137" i="15"/>
  <c r="E8138" i="15"/>
  <c r="E8139" i="15"/>
  <c r="E8140" i="15"/>
  <c r="E8141" i="15"/>
  <c r="E8142" i="15"/>
  <c r="F8142" i="15" s="1"/>
  <c r="E8143" i="15"/>
  <c r="E8144" i="15"/>
  <c r="E8145" i="15"/>
  <c r="E8146" i="15"/>
  <c r="E8147" i="15"/>
  <c r="E8148" i="15"/>
  <c r="E8149" i="15"/>
  <c r="E8150" i="15"/>
  <c r="E8151" i="15"/>
  <c r="E8152" i="15"/>
  <c r="E8153" i="15"/>
  <c r="E8154" i="15"/>
  <c r="E8155" i="15"/>
  <c r="E8156" i="15"/>
  <c r="E8157" i="15"/>
  <c r="E8158" i="15"/>
  <c r="F8158" i="15" s="1"/>
  <c r="E8159" i="15"/>
  <c r="E8160" i="15"/>
  <c r="E8161" i="15"/>
  <c r="E8162" i="15"/>
  <c r="E8163" i="15"/>
  <c r="E8164" i="15"/>
  <c r="E8165" i="15"/>
  <c r="E8166" i="15"/>
  <c r="E8167" i="15"/>
  <c r="E8168" i="15"/>
  <c r="E8169" i="15"/>
  <c r="E8170" i="15"/>
  <c r="E8171" i="15"/>
  <c r="E8172" i="15"/>
  <c r="E8173" i="15"/>
  <c r="E8174" i="15"/>
  <c r="F8174" i="15" s="1"/>
  <c r="E8175" i="15"/>
  <c r="E8176" i="15"/>
  <c r="E8177" i="15"/>
  <c r="E8178" i="15"/>
  <c r="E8179" i="15"/>
  <c r="E8180" i="15"/>
  <c r="E8181" i="15"/>
  <c r="E8182" i="15"/>
  <c r="E8183" i="15"/>
  <c r="E8184" i="15"/>
  <c r="E8185" i="15"/>
  <c r="E8186" i="15"/>
  <c r="E8187" i="15"/>
  <c r="E8188" i="15"/>
  <c r="E8189" i="15"/>
  <c r="E8190" i="15"/>
  <c r="F8190" i="15" s="1"/>
  <c r="E8191" i="15"/>
  <c r="E8192" i="15"/>
  <c r="E8193" i="15"/>
  <c r="E8194" i="15"/>
  <c r="E8195" i="15"/>
  <c r="E8196" i="15"/>
  <c r="E8197" i="15"/>
  <c r="E8198" i="15"/>
  <c r="E8199" i="15"/>
  <c r="E8200" i="15"/>
  <c r="E8201" i="15"/>
  <c r="E8202" i="15"/>
  <c r="E8203" i="15"/>
  <c r="E8204" i="15"/>
  <c r="E8205" i="15"/>
  <c r="E8206" i="15"/>
  <c r="F8206" i="15" s="1"/>
  <c r="E8207" i="15"/>
  <c r="E8208" i="15"/>
  <c r="E8209" i="15"/>
  <c r="E8210" i="15"/>
  <c r="E8211" i="15"/>
  <c r="E8212" i="15"/>
  <c r="E8213" i="15"/>
  <c r="E8214" i="15"/>
  <c r="E8215" i="15"/>
  <c r="E8216" i="15"/>
  <c r="E8217" i="15"/>
  <c r="E8218" i="15"/>
  <c r="E8219" i="15"/>
  <c r="E8220" i="15"/>
  <c r="E8221" i="15"/>
  <c r="E8222" i="15"/>
  <c r="F8222" i="15" s="1"/>
  <c r="E8223" i="15"/>
  <c r="E8224" i="15"/>
  <c r="E8225" i="15"/>
  <c r="E8226" i="15"/>
  <c r="E8227" i="15"/>
  <c r="E8228" i="15"/>
  <c r="E8229" i="15"/>
  <c r="E8230" i="15"/>
  <c r="E8231" i="15"/>
  <c r="E8232" i="15"/>
  <c r="E8233" i="15"/>
  <c r="E8234" i="15"/>
  <c r="E8235" i="15"/>
  <c r="E8236" i="15"/>
  <c r="E8237" i="15"/>
  <c r="E8238" i="15"/>
  <c r="F8238" i="15" s="1"/>
  <c r="E8239" i="15"/>
  <c r="E8240" i="15"/>
  <c r="E8241" i="15"/>
  <c r="E8242" i="15"/>
  <c r="E8243" i="15"/>
  <c r="E8244" i="15"/>
  <c r="E8245" i="15"/>
  <c r="E8246" i="15"/>
  <c r="E8247" i="15"/>
  <c r="E8248" i="15"/>
  <c r="E8249" i="15"/>
  <c r="E8250" i="15"/>
  <c r="E8251" i="15"/>
  <c r="E8252" i="15"/>
  <c r="E8253" i="15"/>
  <c r="E8254" i="15"/>
  <c r="F8254" i="15" s="1"/>
  <c r="E8255" i="15"/>
  <c r="E8256" i="15"/>
  <c r="E8257" i="15"/>
  <c r="E8258" i="15"/>
  <c r="E8259" i="15"/>
  <c r="E8260" i="15"/>
  <c r="E8261" i="15"/>
  <c r="E8262" i="15"/>
  <c r="E8263" i="15"/>
  <c r="E8264" i="15"/>
  <c r="E8265" i="15"/>
  <c r="E8266" i="15"/>
  <c r="E8267" i="15"/>
  <c r="E8268" i="15"/>
  <c r="E8269" i="15"/>
  <c r="E8270" i="15"/>
  <c r="F8270" i="15" s="1"/>
  <c r="E8271" i="15"/>
  <c r="E8272" i="15"/>
  <c r="E8273" i="15"/>
  <c r="E8274" i="15"/>
  <c r="E8275" i="15"/>
  <c r="E8276" i="15"/>
  <c r="E8277" i="15"/>
  <c r="E8278" i="15"/>
  <c r="E8279" i="15"/>
  <c r="E8280" i="15"/>
  <c r="E8281" i="15"/>
  <c r="E8282" i="15"/>
  <c r="E8283" i="15"/>
  <c r="E8284" i="15"/>
  <c r="E8285" i="15"/>
  <c r="E8286" i="15"/>
  <c r="F8286" i="15" s="1"/>
  <c r="E8287" i="15"/>
  <c r="E8288" i="15"/>
  <c r="E8289" i="15"/>
  <c r="E8290" i="15"/>
  <c r="E8291" i="15"/>
  <c r="E8292" i="15"/>
  <c r="E8293" i="15"/>
  <c r="E8294" i="15"/>
  <c r="E8295" i="15"/>
  <c r="E8296" i="15"/>
  <c r="E8297" i="15"/>
  <c r="E8298" i="15"/>
  <c r="E8299" i="15"/>
  <c r="E8300" i="15"/>
  <c r="E8301" i="15"/>
  <c r="E8302" i="15"/>
  <c r="F8302" i="15" s="1"/>
  <c r="E8303" i="15"/>
  <c r="E8304" i="15"/>
  <c r="E8305" i="15"/>
  <c r="E8306" i="15"/>
  <c r="E8307" i="15"/>
  <c r="E8308" i="15"/>
  <c r="E8309" i="15"/>
  <c r="E8310" i="15"/>
  <c r="E8311" i="15"/>
  <c r="E8312" i="15"/>
  <c r="E8313" i="15"/>
  <c r="E8314" i="15"/>
  <c r="E8315" i="15"/>
  <c r="E8316" i="15"/>
  <c r="E8317" i="15"/>
  <c r="E8318" i="15"/>
  <c r="F8318" i="15" s="1"/>
  <c r="E8319" i="15"/>
  <c r="E8320" i="15"/>
  <c r="E8321" i="15"/>
  <c r="E8322" i="15"/>
  <c r="E8323" i="15"/>
  <c r="E8324" i="15"/>
  <c r="E8325" i="15"/>
  <c r="E8326" i="15"/>
  <c r="E8327" i="15"/>
  <c r="E8328" i="15"/>
  <c r="E8329" i="15"/>
  <c r="E8330" i="15"/>
  <c r="E8331" i="15"/>
  <c r="E8332" i="15"/>
  <c r="E8333" i="15"/>
  <c r="E8334" i="15"/>
  <c r="F8334" i="15" s="1"/>
  <c r="E8335" i="15"/>
  <c r="E8336" i="15"/>
  <c r="E8337" i="15"/>
  <c r="E8338" i="15"/>
  <c r="E8339" i="15"/>
  <c r="E8340" i="15"/>
  <c r="E8341" i="15"/>
  <c r="E8342" i="15"/>
  <c r="E8343" i="15"/>
  <c r="E8344" i="15"/>
  <c r="E8345" i="15"/>
  <c r="E8346" i="15"/>
  <c r="E8347" i="15"/>
  <c r="E8348" i="15"/>
  <c r="E8349" i="15"/>
  <c r="E8350" i="15"/>
  <c r="F8350" i="15" s="1"/>
  <c r="E8351" i="15"/>
  <c r="E8352" i="15"/>
  <c r="E8353" i="15"/>
  <c r="E8354" i="15"/>
  <c r="E8355" i="15"/>
  <c r="E8356" i="15"/>
  <c r="E8357" i="15"/>
  <c r="E8358" i="15"/>
  <c r="E8359" i="15"/>
  <c r="E8360" i="15"/>
  <c r="E8361" i="15"/>
  <c r="E8362" i="15"/>
  <c r="E8363" i="15"/>
  <c r="E8364" i="15"/>
  <c r="E8365" i="15"/>
  <c r="E8366" i="15"/>
  <c r="F8366" i="15" s="1"/>
  <c r="E8367" i="15"/>
  <c r="E8368" i="15"/>
  <c r="E8369" i="15"/>
  <c r="E8370" i="15"/>
  <c r="E8371" i="15"/>
  <c r="E8372" i="15"/>
  <c r="E8373" i="15"/>
  <c r="E8374" i="15"/>
  <c r="E8375" i="15"/>
  <c r="E8376" i="15"/>
  <c r="E8377" i="15"/>
  <c r="E8378" i="15"/>
  <c r="E8379" i="15"/>
  <c r="E8380" i="15"/>
  <c r="E8381" i="15"/>
  <c r="E8382" i="15"/>
  <c r="F8382" i="15" s="1"/>
  <c r="E8383" i="15"/>
  <c r="E8384" i="15"/>
  <c r="E8385" i="15"/>
  <c r="E8386" i="15"/>
  <c r="E8387" i="15"/>
  <c r="E8388" i="15"/>
  <c r="E8389" i="15"/>
  <c r="E8390" i="15"/>
  <c r="E8391" i="15"/>
  <c r="E8392" i="15"/>
  <c r="E8393" i="15"/>
  <c r="E8394" i="15"/>
  <c r="E8395" i="15"/>
  <c r="E8396" i="15"/>
  <c r="E8397" i="15"/>
  <c r="E8398" i="15"/>
  <c r="F8398" i="15" s="1"/>
  <c r="E8399" i="15"/>
  <c r="E8400" i="15"/>
  <c r="E8401" i="15"/>
  <c r="E8402" i="15"/>
  <c r="E8403" i="15"/>
  <c r="E8404" i="15"/>
  <c r="E8405" i="15"/>
  <c r="E8406" i="15"/>
  <c r="E8407" i="15"/>
  <c r="E8408" i="15"/>
  <c r="E8409" i="15"/>
  <c r="E8410" i="15"/>
  <c r="E8411" i="15"/>
  <c r="E8412" i="15"/>
  <c r="E8413" i="15"/>
  <c r="E8414" i="15"/>
  <c r="F8414" i="15" s="1"/>
  <c r="E8415" i="15"/>
  <c r="E8416" i="15"/>
  <c r="E8417" i="15"/>
  <c r="E8418" i="15"/>
  <c r="E8419" i="15"/>
  <c r="E8420" i="15"/>
  <c r="E8421" i="15"/>
  <c r="E8422" i="15"/>
  <c r="E8423" i="15"/>
  <c r="E8424" i="15"/>
  <c r="E8425" i="15"/>
  <c r="E8426" i="15"/>
  <c r="E8427" i="15"/>
  <c r="E8428" i="15"/>
  <c r="E8429" i="15"/>
  <c r="E8430" i="15"/>
  <c r="F8430" i="15" s="1"/>
  <c r="E8431" i="15"/>
  <c r="E8432" i="15"/>
  <c r="E8433" i="15"/>
  <c r="E8434" i="15"/>
  <c r="E8435" i="15"/>
  <c r="E8436" i="15"/>
  <c r="E8437" i="15"/>
  <c r="E8438" i="15"/>
  <c r="E8439" i="15"/>
  <c r="E8440" i="15"/>
  <c r="E8441" i="15"/>
  <c r="E8442" i="15"/>
  <c r="E8443" i="15"/>
  <c r="E8444" i="15"/>
  <c r="E8445" i="15"/>
  <c r="E8446" i="15"/>
  <c r="F8446" i="15" s="1"/>
  <c r="E8447" i="15"/>
  <c r="E8448" i="15"/>
  <c r="E8449" i="15"/>
  <c r="E8450" i="15"/>
  <c r="E8451" i="15"/>
  <c r="E8452" i="15"/>
  <c r="E8453" i="15"/>
  <c r="E8454" i="15"/>
  <c r="E8455" i="15"/>
  <c r="E8456" i="15"/>
  <c r="E8457" i="15"/>
  <c r="E8458" i="15"/>
  <c r="E8459" i="15"/>
  <c r="E8460" i="15"/>
  <c r="E8461" i="15"/>
  <c r="E8462" i="15"/>
  <c r="F8462" i="15" s="1"/>
  <c r="E8463" i="15"/>
  <c r="E8464" i="15"/>
  <c r="E8465" i="15"/>
  <c r="E8466" i="15"/>
  <c r="E8467" i="15"/>
  <c r="E8468" i="15"/>
  <c r="E8469" i="15"/>
  <c r="E8470" i="15"/>
  <c r="E8471" i="15"/>
  <c r="E8472" i="15"/>
  <c r="E8473" i="15"/>
  <c r="E8474" i="15"/>
  <c r="E8475" i="15"/>
  <c r="E8476" i="15"/>
  <c r="E8477" i="15"/>
  <c r="E8478" i="15"/>
  <c r="F8478" i="15" s="1"/>
  <c r="E8479" i="15"/>
  <c r="E8480" i="15"/>
  <c r="E8481" i="15"/>
  <c r="E8482" i="15"/>
  <c r="E8483" i="15"/>
  <c r="E8484" i="15"/>
  <c r="E8485" i="15"/>
  <c r="E8486" i="15"/>
  <c r="E8487" i="15"/>
  <c r="E8488" i="15"/>
  <c r="E8489" i="15"/>
  <c r="E8490" i="15"/>
  <c r="E8491" i="15"/>
  <c r="E8492" i="15"/>
  <c r="E8493" i="15"/>
  <c r="E8494" i="15"/>
  <c r="F8494" i="15" s="1"/>
  <c r="E8495" i="15"/>
  <c r="E8496" i="15"/>
  <c r="E8497" i="15"/>
  <c r="E8498" i="15"/>
  <c r="E8499" i="15"/>
  <c r="E8500" i="15"/>
  <c r="E8501" i="15"/>
  <c r="E8502" i="15"/>
  <c r="E8503" i="15"/>
  <c r="E8504" i="15"/>
  <c r="E8505" i="15"/>
  <c r="E8506" i="15"/>
  <c r="E8507" i="15"/>
  <c r="E8508" i="15"/>
  <c r="E8509" i="15"/>
  <c r="E8510" i="15"/>
  <c r="F8510" i="15" s="1"/>
  <c r="E8511" i="15"/>
  <c r="E8512" i="15"/>
  <c r="E8513" i="15"/>
  <c r="E8514" i="15"/>
  <c r="E8515" i="15"/>
  <c r="E8516" i="15"/>
  <c r="E8517" i="15"/>
  <c r="E8518" i="15"/>
  <c r="E8519" i="15"/>
  <c r="E8520" i="15"/>
  <c r="E8521" i="15"/>
  <c r="E8522" i="15"/>
  <c r="E8523" i="15"/>
  <c r="E8524" i="15"/>
  <c r="E8525" i="15"/>
  <c r="E8526" i="15"/>
  <c r="F8526" i="15" s="1"/>
  <c r="E8527" i="15"/>
  <c r="E8528" i="15"/>
  <c r="E8529" i="15"/>
  <c r="E8530" i="15"/>
  <c r="E8531" i="15"/>
  <c r="E8532" i="15"/>
  <c r="E8533" i="15"/>
  <c r="E8534" i="15"/>
  <c r="E8535" i="15"/>
  <c r="E8536" i="15"/>
  <c r="E8537" i="15"/>
  <c r="E8538" i="15"/>
  <c r="E8539" i="15"/>
  <c r="E8540" i="15"/>
  <c r="E8541" i="15"/>
  <c r="E8542" i="15"/>
  <c r="F8542" i="15" s="1"/>
  <c r="E8543" i="15"/>
  <c r="E8544" i="15"/>
  <c r="E8545" i="15"/>
  <c r="E8546" i="15"/>
  <c r="E8547" i="15"/>
  <c r="E8548" i="15"/>
  <c r="E8549" i="15"/>
  <c r="E8550" i="15"/>
  <c r="E8551" i="15"/>
  <c r="E8552" i="15"/>
  <c r="E8553" i="15"/>
  <c r="E8554" i="15"/>
  <c r="E8555" i="15"/>
  <c r="E8556" i="15"/>
  <c r="E8557" i="15"/>
  <c r="E8558" i="15"/>
  <c r="F8558" i="15" s="1"/>
  <c r="E8559" i="15"/>
  <c r="E8560" i="15"/>
  <c r="E8561" i="15"/>
  <c r="E8562" i="15"/>
  <c r="E8563" i="15"/>
  <c r="E8564" i="15"/>
  <c r="E8565" i="15"/>
  <c r="E8566" i="15"/>
  <c r="E8567" i="15"/>
  <c r="E8568" i="15"/>
  <c r="E8569" i="15"/>
  <c r="E8570" i="15"/>
  <c r="E8571" i="15"/>
  <c r="E8572" i="15"/>
  <c r="E8573" i="15"/>
  <c r="E8574" i="15"/>
  <c r="F8574" i="15" s="1"/>
  <c r="E8575" i="15"/>
  <c r="E8576" i="15"/>
  <c r="E8577" i="15"/>
  <c r="E8578" i="15"/>
  <c r="E8579" i="15"/>
  <c r="E8580" i="15"/>
  <c r="E8581" i="15"/>
  <c r="E8582" i="15"/>
  <c r="E8583" i="15"/>
  <c r="E8584" i="15"/>
  <c r="E8585" i="15"/>
  <c r="E8586" i="15"/>
  <c r="E8587" i="15"/>
  <c r="E8588" i="15"/>
  <c r="E8589" i="15"/>
  <c r="E8590" i="15"/>
  <c r="F8590" i="15" s="1"/>
  <c r="E8591" i="15"/>
  <c r="E8592" i="15"/>
  <c r="E8593" i="15"/>
  <c r="E8594" i="15"/>
  <c r="E8595" i="15"/>
  <c r="E8596" i="15"/>
  <c r="E8597" i="15"/>
  <c r="E8598" i="15"/>
  <c r="E8599" i="15"/>
  <c r="E8600" i="15"/>
  <c r="E8601" i="15"/>
  <c r="E8602" i="15"/>
  <c r="E8603" i="15"/>
  <c r="E8604" i="15"/>
  <c r="E8605" i="15"/>
  <c r="E8606" i="15"/>
  <c r="F8606" i="15" s="1"/>
  <c r="E8607" i="15"/>
  <c r="E8608" i="15"/>
  <c r="E8609" i="15"/>
  <c r="E8610" i="15"/>
  <c r="E8611" i="15"/>
  <c r="E8612" i="15"/>
  <c r="E8613" i="15"/>
  <c r="E8614" i="15"/>
  <c r="E8615" i="15"/>
  <c r="E8616" i="15"/>
  <c r="E8617" i="15"/>
  <c r="E8618" i="15"/>
  <c r="E8619" i="15"/>
  <c r="E8620" i="15"/>
  <c r="E8621" i="15"/>
  <c r="E8622" i="15"/>
  <c r="F8622" i="15" s="1"/>
  <c r="E8623" i="15"/>
  <c r="E8624" i="15"/>
  <c r="E8625" i="15"/>
  <c r="E8626" i="15"/>
  <c r="E8627" i="15"/>
  <c r="E8628" i="15"/>
  <c r="E8629" i="15"/>
  <c r="E8630" i="15"/>
  <c r="E8631" i="15"/>
  <c r="E8632" i="15"/>
  <c r="E8633" i="15"/>
  <c r="E8634" i="15"/>
  <c r="E8635" i="15"/>
  <c r="E8636" i="15"/>
  <c r="E8637" i="15"/>
  <c r="E8638" i="15"/>
  <c r="F8638" i="15" s="1"/>
  <c r="E8639" i="15"/>
  <c r="E8640" i="15"/>
  <c r="E8641" i="15"/>
  <c r="E8642" i="15"/>
  <c r="E8643" i="15"/>
  <c r="E8644" i="15"/>
  <c r="E8645" i="15"/>
  <c r="E8646" i="15"/>
  <c r="E8647" i="15"/>
  <c r="E8648" i="15"/>
  <c r="E8649" i="15"/>
  <c r="E8650" i="15"/>
  <c r="E8651" i="15"/>
  <c r="E8652" i="15"/>
  <c r="E8653" i="15"/>
  <c r="E8654" i="15"/>
  <c r="F8654" i="15" s="1"/>
  <c r="E8655" i="15"/>
  <c r="E8656" i="15"/>
  <c r="E8657" i="15"/>
  <c r="E8658" i="15"/>
  <c r="E8659" i="15"/>
  <c r="E8660" i="15"/>
  <c r="E8661" i="15"/>
  <c r="E8662" i="15"/>
  <c r="E8663" i="15"/>
  <c r="E8664" i="15"/>
  <c r="E8665" i="15"/>
  <c r="E8666" i="15"/>
  <c r="E8667" i="15"/>
  <c r="E8668" i="15"/>
  <c r="E8669" i="15"/>
  <c r="E8670" i="15"/>
  <c r="F8670" i="15" s="1"/>
  <c r="E8671" i="15"/>
  <c r="E8672" i="15"/>
  <c r="E8673" i="15"/>
  <c r="E8674" i="15"/>
  <c r="E8675" i="15"/>
  <c r="E8676" i="15"/>
  <c r="E8677" i="15"/>
  <c r="E8678" i="15"/>
  <c r="E8679" i="15"/>
  <c r="E8680" i="15"/>
  <c r="E8681" i="15"/>
  <c r="E8682" i="15"/>
  <c r="E8683" i="15"/>
  <c r="E8684" i="15"/>
  <c r="E8685" i="15"/>
  <c r="E8686" i="15"/>
  <c r="F8686" i="15" s="1"/>
  <c r="E8687" i="15"/>
  <c r="E8688" i="15"/>
  <c r="E8689" i="15"/>
  <c r="E8690" i="15"/>
  <c r="E8691" i="15"/>
  <c r="E8692" i="15"/>
  <c r="E8693" i="15"/>
  <c r="E8694" i="15"/>
  <c r="E8695" i="15"/>
  <c r="E8696" i="15"/>
  <c r="E8697" i="15"/>
  <c r="E8698" i="15"/>
  <c r="E8699" i="15"/>
  <c r="E8700" i="15"/>
  <c r="E8701" i="15"/>
  <c r="E8702" i="15"/>
  <c r="F8702" i="15" s="1"/>
  <c r="E8703" i="15"/>
  <c r="E8704" i="15"/>
  <c r="E8705" i="15"/>
  <c r="E8706" i="15"/>
  <c r="E8707" i="15"/>
  <c r="E8708" i="15"/>
  <c r="E8709" i="15"/>
  <c r="E8710" i="15"/>
  <c r="E8711" i="15"/>
  <c r="E8712" i="15"/>
  <c r="E8713" i="15"/>
  <c r="E8714" i="15"/>
  <c r="E8715" i="15"/>
  <c r="E8716" i="15"/>
  <c r="E8717" i="15"/>
  <c r="E8718" i="15"/>
  <c r="F8718" i="15" s="1"/>
  <c r="E8719" i="15"/>
  <c r="E8720" i="15"/>
  <c r="E8721" i="15"/>
  <c r="E8722" i="15"/>
  <c r="E8723" i="15"/>
  <c r="E8724" i="15"/>
  <c r="E8725" i="15"/>
  <c r="E8726" i="15"/>
  <c r="E8727" i="15"/>
  <c r="E8728" i="15"/>
  <c r="E8729" i="15"/>
  <c r="E8730" i="15"/>
  <c r="E8731" i="15"/>
  <c r="E8732" i="15"/>
  <c r="E8733" i="15"/>
  <c r="E8734" i="15"/>
  <c r="F8734" i="15" s="1"/>
  <c r="E8735" i="15"/>
  <c r="E8736" i="15"/>
  <c r="E8737" i="15"/>
  <c r="E8738" i="15"/>
  <c r="E8739" i="15"/>
  <c r="E8740" i="15"/>
  <c r="E8741" i="15"/>
  <c r="E8742" i="15"/>
  <c r="E8743" i="15"/>
  <c r="E8744" i="15"/>
  <c r="E8745" i="15"/>
  <c r="E8746" i="15"/>
  <c r="E8747" i="15"/>
  <c r="E8748" i="15"/>
  <c r="E8749" i="15"/>
  <c r="E8750" i="15"/>
  <c r="F8750" i="15" s="1"/>
  <c r="E8751" i="15"/>
  <c r="E8752" i="15"/>
  <c r="E8753" i="15"/>
  <c r="E8754" i="15"/>
  <c r="E8755" i="15"/>
  <c r="E8756" i="15"/>
  <c r="E8757" i="15"/>
  <c r="E8758" i="15"/>
  <c r="E8759" i="15"/>
  <c r="E8760" i="15"/>
  <c r="E8761" i="15"/>
  <c r="E8762" i="15"/>
  <c r="E8763" i="15"/>
  <c r="E8764" i="15"/>
  <c r="E8765" i="15"/>
  <c r="E8766" i="15"/>
  <c r="F8766" i="15" s="1"/>
  <c r="E8767" i="15"/>
  <c r="E8768" i="15"/>
  <c r="E8769" i="15"/>
  <c r="E8770" i="15"/>
  <c r="E8771" i="15"/>
  <c r="E8772" i="15"/>
  <c r="E8773" i="15"/>
  <c r="E8774" i="15"/>
  <c r="E8775" i="15"/>
  <c r="E8776" i="15"/>
  <c r="E8777" i="15"/>
  <c r="E8778" i="15"/>
  <c r="E8779" i="15"/>
  <c r="E8780" i="15"/>
  <c r="E8781" i="15"/>
  <c r="E8782" i="15"/>
  <c r="F8782" i="15" s="1"/>
  <c r="E8783" i="15"/>
  <c r="E8784" i="15"/>
  <c r="E8785" i="15"/>
  <c r="E8786" i="15"/>
  <c r="E8787" i="15"/>
  <c r="E8788" i="15"/>
  <c r="E8789" i="15"/>
  <c r="E8790" i="15"/>
  <c r="E8791" i="15"/>
  <c r="E8792" i="15"/>
  <c r="E8793" i="15"/>
  <c r="E8794" i="15"/>
  <c r="E8795" i="15"/>
  <c r="E8796" i="15"/>
  <c r="E8797" i="15"/>
  <c r="E8798" i="15"/>
  <c r="F8798" i="15" s="1"/>
  <c r="E8799" i="15"/>
  <c r="E8800" i="15"/>
  <c r="E8801" i="15"/>
  <c r="E8802" i="15"/>
  <c r="E8803" i="15"/>
  <c r="E8804" i="15"/>
  <c r="E8805" i="15"/>
  <c r="E8806" i="15"/>
  <c r="E8807" i="15"/>
  <c r="E8808" i="15"/>
  <c r="E8809" i="15"/>
  <c r="E8810" i="15"/>
  <c r="E8811" i="15"/>
  <c r="E8812" i="15"/>
  <c r="E8813" i="15"/>
  <c r="E8814" i="15"/>
  <c r="F8814" i="15" s="1"/>
  <c r="E8815" i="15"/>
  <c r="E8816" i="15"/>
  <c r="E8817" i="15"/>
  <c r="E8818" i="15"/>
  <c r="E8819" i="15"/>
  <c r="E8820" i="15"/>
  <c r="E8821" i="15"/>
  <c r="E8822" i="15"/>
  <c r="E8823" i="15"/>
  <c r="E8824" i="15"/>
  <c r="E8825" i="15"/>
  <c r="E8826" i="15"/>
  <c r="E8827" i="15"/>
  <c r="E8828" i="15"/>
  <c r="E8829" i="15"/>
  <c r="E8830" i="15"/>
  <c r="F8830" i="15" s="1"/>
  <c r="E8831" i="15"/>
  <c r="E8832" i="15"/>
  <c r="E8833" i="15"/>
  <c r="E8834" i="15"/>
  <c r="E8835" i="15"/>
  <c r="E8836" i="15"/>
  <c r="E8837" i="15"/>
  <c r="E8838" i="15"/>
  <c r="E8839" i="15"/>
  <c r="E8840" i="15"/>
  <c r="E8841" i="15"/>
  <c r="E8842" i="15"/>
  <c r="E8843" i="15"/>
  <c r="E8844" i="15"/>
  <c r="E8845" i="15"/>
  <c r="E8846" i="15"/>
  <c r="F8846" i="15" s="1"/>
  <c r="E8847" i="15"/>
  <c r="E8848" i="15"/>
  <c r="E8849" i="15"/>
  <c r="E8850" i="15"/>
  <c r="E8851" i="15"/>
  <c r="E8852" i="15"/>
  <c r="E8853" i="15"/>
  <c r="E8854" i="15"/>
  <c r="E8855" i="15"/>
  <c r="E8856" i="15"/>
  <c r="E8857" i="15"/>
  <c r="E8858" i="15"/>
  <c r="E8859" i="15"/>
  <c r="E8860" i="15"/>
  <c r="E8861" i="15"/>
  <c r="E8862" i="15"/>
  <c r="F8862" i="15" s="1"/>
  <c r="E8863" i="15"/>
  <c r="E8864" i="15"/>
  <c r="E8865" i="15"/>
  <c r="E8866" i="15"/>
  <c r="E8867" i="15"/>
  <c r="E8868" i="15"/>
  <c r="E8869" i="15"/>
  <c r="E8870" i="15"/>
  <c r="E8871" i="15"/>
  <c r="E8872" i="15"/>
  <c r="E8873" i="15"/>
  <c r="E8874" i="15"/>
  <c r="E8875" i="15"/>
  <c r="E8876" i="15"/>
  <c r="E8877" i="15"/>
  <c r="E8878" i="15"/>
  <c r="F8878" i="15" s="1"/>
  <c r="E8879" i="15"/>
  <c r="E8880" i="15"/>
  <c r="E8881" i="15"/>
  <c r="E8882" i="15"/>
  <c r="E8883" i="15"/>
  <c r="E8884" i="15"/>
  <c r="E8885" i="15"/>
  <c r="E8886" i="15"/>
  <c r="E8887" i="15"/>
  <c r="E8888" i="15"/>
  <c r="E8889" i="15"/>
  <c r="E8890" i="15"/>
  <c r="E8891" i="15"/>
  <c r="E8892" i="15"/>
  <c r="E8893" i="15"/>
  <c r="E8894" i="15"/>
  <c r="F8894" i="15" s="1"/>
  <c r="E8895" i="15"/>
  <c r="E8896" i="15"/>
  <c r="E8897" i="15"/>
  <c r="E8898" i="15"/>
  <c r="E8899" i="15"/>
  <c r="E8900" i="15"/>
  <c r="E8901" i="15"/>
  <c r="E8902" i="15"/>
  <c r="E8903" i="15"/>
  <c r="E8904" i="15"/>
  <c r="E8905" i="15"/>
  <c r="E8906" i="15"/>
  <c r="E8907" i="15"/>
  <c r="E8908" i="15"/>
  <c r="E8909" i="15"/>
  <c r="E8910" i="15"/>
  <c r="F8910" i="15" s="1"/>
  <c r="E8911" i="15"/>
  <c r="E8912" i="15"/>
  <c r="E8913" i="15"/>
  <c r="E8914" i="15"/>
  <c r="E8915" i="15"/>
  <c r="E8916" i="15"/>
  <c r="E8917" i="15"/>
  <c r="E8918" i="15"/>
  <c r="E8919" i="15"/>
  <c r="E8920" i="15"/>
  <c r="E8921" i="15"/>
  <c r="E8922" i="15"/>
  <c r="E8923" i="15"/>
  <c r="E8924" i="15"/>
  <c r="E8925" i="15"/>
  <c r="E8926" i="15"/>
  <c r="F8926" i="15" s="1"/>
  <c r="E8927" i="15"/>
  <c r="E8928" i="15"/>
  <c r="E8929" i="15"/>
  <c r="E8930" i="15"/>
  <c r="E8931" i="15"/>
  <c r="E8932" i="15"/>
  <c r="E8933" i="15"/>
  <c r="E8934" i="15"/>
  <c r="E8935" i="15"/>
  <c r="E8936" i="15"/>
  <c r="E8937" i="15"/>
  <c r="E8938" i="15"/>
  <c r="E8939" i="15"/>
  <c r="E8940" i="15"/>
  <c r="E8941" i="15"/>
  <c r="E8942" i="15"/>
  <c r="F8942" i="15" s="1"/>
  <c r="E8943" i="15"/>
  <c r="E8944" i="15"/>
  <c r="E8945" i="15"/>
  <c r="E8946" i="15"/>
  <c r="E8947" i="15"/>
  <c r="E8948" i="15"/>
  <c r="E8949" i="15"/>
  <c r="E8950" i="15"/>
  <c r="E8951" i="15"/>
  <c r="E8952" i="15"/>
  <c r="E8953" i="15"/>
  <c r="E8954" i="15"/>
  <c r="E8955" i="15"/>
  <c r="E8956" i="15"/>
  <c r="E8957" i="15"/>
  <c r="E8958" i="15"/>
  <c r="F8958" i="15" s="1"/>
  <c r="E8959" i="15"/>
  <c r="E8960" i="15"/>
  <c r="E8961" i="15"/>
  <c r="E8962" i="15"/>
  <c r="E8963" i="15"/>
  <c r="E8964" i="15"/>
  <c r="E8965" i="15"/>
  <c r="E8966" i="15"/>
  <c r="E8967" i="15"/>
  <c r="E8968" i="15"/>
  <c r="E8969" i="15"/>
  <c r="E8970" i="15"/>
  <c r="E8971" i="15"/>
  <c r="E8972" i="15"/>
  <c r="E8973" i="15"/>
  <c r="E8974" i="15"/>
  <c r="F8974" i="15" s="1"/>
  <c r="E8975" i="15"/>
  <c r="E8976" i="15"/>
  <c r="E8977" i="15"/>
  <c r="E8978" i="15"/>
  <c r="E8979" i="15"/>
  <c r="E8980" i="15"/>
  <c r="E8981" i="15"/>
  <c r="E8982" i="15"/>
  <c r="E8983" i="15"/>
  <c r="E8984" i="15"/>
  <c r="E8985" i="15"/>
  <c r="E8986" i="15"/>
  <c r="E8987" i="15"/>
  <c r="E8988" i="15"/>
  <c r="E8989" i="15"/>
  <c r="E8990" i="15"/>
  <c r="F8990" i="15" s="1"/>
  <c r="E8991" i="15"/>
  <c r="E8992" i="15"/>
  <c r="E8993" i="15"/>
  <c r="E8994" i="15"/>
  <c r="E8995" i="15"/>
  <c r="E8996" i="15"/>
  <c r="E8997" i="15"/>
  <c r="E8998" i="15"/>
  <c r="E8999" i="15"/>
  <c r="E9000" i="15"/>
  <c r="E9001" i="15"/>
  <c r="E9002" i="15"/>
  <c r="E9003" i="15"/>
  <c r="E9004" i="15"/>
  <c r="E9005" i="15"/>
  <c r="E9006" i="15"/>
  <c r="F9006" i="15" s="1"/>
  <c r="E9007" i="15"/>
  <c r="E9008" i="15"/>
  <c r="E9009" i="15"/>
  <c r="E9010" i="15"/>
  <c r="E9011" i="15"/>
  <c r="E9012" i="15"/>
  <c r="E9013" i="15"/>
  <c r="E9014" i="15"/>
  <c r="E9015" i="15"/>
  <c r="E9016" i="15"/>
  <c r="E9017" i="15"/>
  <c r="E9018" i="15"/>
  <c r="E9019" i="15"/>
  <c r="E9020" i="15"/>
  <c r="E9021" i="15"/>
  <c r="E9022" i="15"/>
  <c r="F9022" i="15" s="1"/>
  <c r="E9023" i="15"/>
  <c r="E9024" i="15"/>
  <c r="E9025" i="15"/>
  <c r="E9026" i="15"/>
  <c r="E9027" i="15"/>
  <c r="E9028" i="15"/>
  <c r="E9029" i="15"/>
  <c r="E9030" i="15"/>
  <c r="E9031" i="15"/>
  <c r="E9032" i="15"/>
  <c r="E9033" i="15"/>
  <c r="E9034" i="15"/>
  <c r="E9035" i="15"/>
  <c r="E9036" i="15"/>
  <c r="E9037" i="15"/>
  <c r="E9038" i="15"/>
  <c r="F9038" i="15" s="1"/>
  <c r="E9039" i="15"/>
  <c r="E9040" i="15"/>
  <c r="E9041" i="15"/>
  <c r="E9042" i="15"/>
  <c r="E9043" i="15"/>
  <c r="E9044" i="15"/>
  <c r="E9045" i="15"/>
  <c r="E9046" i="15"/>
  <c r="E9047" i="15"/>
  <c r="E9048" i="15"/>
  <c r="E9049" i="15"/>
  <c r="E9050" i="15"/>
  <c r="E9051" i="15"/>
  <c r="E9052" i="15"/>
  <c r="E9053" i="15"/>
  <c r="E9054" i="15"/>
  <c r="F9054" i="15" s="1"/>
  <c r="E9055" i="15"/>
  <c r="E9056" i="15"/>
  <c r="E9057" i="15"/>
  <c r="E9058" i="15"/>
  <c r="E9059" i="15"/>
  <c r="E9060" i="15"/>
  <c r="E9061" i="15"/>
  <c r="E9062" i="15"/>
  <c r="E9063" i="15"/>
  <c r="E9064" i="15"/>
  <c r="E9065" i="15"/>
  <c r="E9066" i="15"/>
  <c r="E9067" i="15"/>
  <c r="E9068" i="15"/>
  <c r="E9069" i="15"/>
  <c r="E9070" i="15"/>
  <c r="F9070" i="15" s="1"/>
  <c r="E9071" i="15"/>
  <c r="E9072" i="15"/>
  <c r="E9073" i="15"/>
  <c r="E9074" i="15"/>
  <c r="E9075" i="15"/>
  <c r="E9076" i="15"/>
  <c r="E9077" i="15"/>
  <c r="E9078" i="15"/>
  <c r="E9079" i="15"/>
  <c r="E9080" i="15"/>
  <c r="E9081" i="15"/>
  <c r="E9082" i="15"/>
  <c r="E9083" i="15"/>
  <c r="E9084" i="15"/>
  <c r="E9085" i="15"/>
  <c r="E9086" i="15"/>
  <c r="F9086" i="15" s="1"/>
  <c r="E9087" i="15"/>
  <c r="E9088" i="15"/>
  <c r="E9089" i="15"/>
  <c r="E9090" i="15"/>
  <c r="E9091" i="15"/>
  <c r="E9092" i="15"/>
  <c r="E9093" i="15"/>
  <c r="E9094" i="15"/>
  <c r="E9095" i="15"/>
  <c r="E9096" i="15"/>
  <c r="E9097" i="15"/>
  <c r="E9098" i="15"/>
  <c r="E9099" i="15"/>
  <c r="E9100" i="15"/>
  <c r="E9101" i="15"/>
  <c r="E9102" i="15"/>
  <c r="F9102" i="15" s="1"/>
  <c r="E9103" i="15"/>
  <c r="E9104" i="15"/>
  <c r="E9105" i="15"/>
  <c r="E9106" i="15"/>
  <c r="E9107" i="15"/>
  <c r="E9108" i="15"/>
  <c r="E9109" i="15"/>
  <c r="E9110" i="15"/>
  <c r="E9111" i="15"/>
  <c r="E9112" i="15"/>
  <c r="E9113" i="15"/>
  <c r="E9114" i="15"/>
  <c r="E9115" i="15"/>
  <c r="E9116" i="15"/>
  <c r="E9117" i="15"/>
  <c r="E9118" i="15"/>
  <c r="F9118" i="15" s="1"/>
  <c r="E9119" i="15"/>
  <c r="E9120" i="15"/>
  <c r="E9121" i="15"/>
  <c r="E9122" i="15"/>
  <c r="E9123" i="15"/>
  <c r="E9124" i="15"/>
  <c r="E9125" i="15"/>
  <c r="E9126" i="15"/>
  <c r="E9127" i="15"/>
  <c r="F9127" i="15" s="1"/>
  <c r="E9128" i="15"/>
  <c r="E9129" i="15"/>
  <c r="E9130" i="15"/>
  <c r="E9131" i="15"/>
  <c r="F9131" i="15" s="1"/>
  <c r="E9132" i="15"/>
  <c r="E9133" i="15"/>
  <c r="E9134" i="15"/>
  <c r="E9135" i="15"/>
  <c r="F9135" i="15" s="1"/>
  <c r="E9136" i="15"/>
  <c r="E9137" i="15"/>
  <c r="E9138" i="15"/>
  <c r="E9139" i="15"/>
  <c r="F9139" i="15" s="1"/>
  <c r="E9140" i="15"/>
  <c r="E9141" i="15"/>
  <c r="E9142" i="15"/>
  <c r="E9143" i="15"/>
  <c r="F9143" i="15" s="1"/>
  <c r="E9144" i="15"/>
  <c r="E9145" i="15"/>
  <c r="E9146" i="15"/>
  <c r="E9147" i="15"/>
  <c r="F9147" i="15" s="1"/>
  <c r="E9148" i="15"/>
  <c r="E9149" i="15"/>
  <c r="E9150" i="15"/>
  <c r="E9151" i="15"/>
  <c r="F9151" i="15" s="1"/>
  <c r="E9152" i="15"/>
  <c r="E9153" i="15"/>
  <c r="E9154" i="15"/>
  <c r="E9155" i="15"/>
  <c r="F9155" i="15" s="1"/>
  <c r="E9156" i="15"/>
  <c r="E9157" i="15"/>
  <c r="E9158" i="15"/>
  <c r="E9159" i="15"/>
  <c r="F9159" i="15" s="1"/>
  <c r="E9160" i="15"/>
  <c r="E9161" i="15"/>
  <c r="E9162" i="15"/>
  <c r="E9163" i="15"/>
  <c r="F9163" i="15" s="1"/>
  <c r="E9164" i="15"/>
  <c r="E9165" i="15"/>
  <c r="E9166" i="15"/>
  <c r="E9167" i="15"/>
  <c r="F9167" i="15" s="1"/>
  <c r="E9168" i="15"/>
  <c r="E9169" i="15"/>
  <c r="E9170" i="15"/>
  <c r="E9171" i="15"/>
  <c r="F9171" i="15" s="1"/>
  <c r="E9172" i="15"/>
  <c r="E9173" i="15"/>
  <c r="E9174" i="15"/>
  <c r="E9175" i="15"/>
  <c r="F9175" i="15" s="1"/>
  <c r="E9176" i="15"/>
  <c r="E9177" i="15"/>
  <c r="E9178" i="15"/>
  <c r="E9179" i="15"/>
  <c r="F9179" i="15" s="1"/>
  <c r="E9180" i="15"/>
  <c r="E9181" i="15"/>
  <c r="E9182" i="15"/>
  <c r="E9183" i="15"/>
  <c r="F9183" i="15" s="1"/>
  <c r="E9184" i="15"/>
  <c r="E9185" i="15"/>
  <c r="E9186" i="15"/>
  <c r="E9187" i="15"/>
  <c r="F9187" i="15" s="1"/>
  <c r="E9188" i="15"/>
  <c r="E9189" i="15"/>
  <c r="E9190" i="15"/>
  <c r="E9191" i="15"/>
  <c r="F9191" i="15" s="1"/>
  <c r="E9192" i="15"/>
  <c r="E9193" i="15"/>
  <c r="E9194" i="15"/>
  <c r="E9195" i="15"/>
  <c r="F9195" i="15" s="1"/>
  <c r="E9196" i="15"/>
  <c r="E9197" i="15"/>
  <c r="E9198" i="15"/>
  <c r="E9199" i="15"/>
  <c r="F9199" i="15" s="1"/>
  <c r="E9200" i="15"/>
  <c r="E9201" i="15"/>
  <c r="E9202" i="15"/>
  <c r="E9203" i="15"/>
  <c r="F9203" i="15" s="1"/>
  <c r="E9204" i="15"/>
  <c r="E9205" i="15"/>
  <c r="E9206" i="15"/>
  <c r="E9207" i="15"/>
  <c r="F9207" i="15" s="1"/>
  <c r="E9208" i="15"/>
  <c r="E9209" i="15"/>
  <c r="E9210" i="15"/>
  <c r="E9211" i="15"/>
  <c r="F9211" i="15" s="1"/>
  <c r="E9212" i="15"/>
  <c r="E9213" i="15"/>
  <c r="E9214" i="15"/>
  <c r="E9215" i="15"/>
  <c r="F9215" i="15" s="1"/>
  <c r="E9216" i="15"/>
  <c r="E9217" i="15"/>
  <c r="E9218" i="15"/>
  <c r="E9219" i="15"/>
  <c r="F9219" i="15" s="1"/>
  <c r="E9220" i="15"/>
  <c r="E9221" i="15"/>
  <c r="E9222" i="15"/>
  <c r="E9223" i="15"/>
  <c r="F9223" i="15" s="1"/>
  <c r="E9224" i="15"/>
  <c r="E9225" i="15"/>
  <c r="E9226" i="15"/>
  <c r="E9227" i="15"/>
  <c r="F9227" i="15" s="1"/>
  <c r="E9228" i="15"/>
  <c r="E9229" i="15"/>
  <c r="E9230" i="15"/>
  <c r="E9231" i="15"/>
  <c r="F9231" i="15" s="1"/>
  <c r="E9232" i="15"/>
  <c r="E9233" i="15"/>
  <c r="E9234" i="15"/>
  <c r="E9235" i="15"/>
  <c r="F9235" i="15" s="1"/>
  <c r="E9236" i="15"/>
  <c r="E9237" i="15"/>
  <c r="E9238" i="15"/>
  <c r="E9239" i="15"/>
  <c r="F9239" i="15" s="1"/>
  <c r="E9240" i="15"/>
  <c r="E9241" i="15"/>
  <c r="E9242" i="15"/>
  <c r="E9243" i="15"/>
  <c r="F9243" i="15" s="1"/>
  <c r="E9244" i="15"/>
  <c r="E9245" i="15"/>
  <c r="E9246" i="15"/>
  <c r="E9247" i="15"/>
  <c r="F9247" i="15" s="1"/>
  <c r="E9248" i="15"/>
  <c r="E9249" i="15"/>
  <c r="E9250" i="15"/>
  <c r="E9251" i="15"/>
  <c r="F9251" i="15" s="1"/>
  <c r="E9252" i="15"/>
  <c r="E9253" i="15"/>
  <c r="E9254" i="15"/>
  <c r="E9255" i="15"/>
  <c r="F9255" i="15" s="1"/>
  <c r="E9256" i="15"/>
  <c r="E9257" i="15"/>
  <c r="E9258" i="15"/>
  <c r="E9259" i="15"/>
  <c r="F9259" i="15" s="1"/>
  <c r="E9260" i="15"/>
  <c r="E9261" i="15"/>
  <c r="E9262" i="15"/>
  <c r="E9263" i="15"/>
  <c r="F9263" i="15" s="1"/>
  <c r="E9264" i="15"/>
  <c r="E9265" i="15"/>
  <c r="E9266" i="15"/>
  <c r="E9267" i="15"/>
  <c r="F9267" i="15" s="1"/>
  <c r="E9268" i="15"/>
  <c r="E9269" i="15"/>
  <c r="E9270" i="15"/>
  <c r="E9271" i="15"/>
  <c r="F9271" i="15" s="1"/>
  <c r="E9272" i="15"/>
  <c r="E9273" i="15"/>
  <c r="E9274" i="15"/>
  <c r="E9275" i="15"/>
  <c r="F9275" i="15" s="1"/>
  <c r="E9276" i="15"/>
  <c r="E9277" i="15"/>
  <c r="E9278" i="15"/>
  <c r="E9279" i="15"/>
  <c r="F9279" i="15" s="1"/>
  <c r="E9280" i="15"/>
  <c r="E9281" i="15"/>
  <c r="E9282" i="15"/>
  <c r="E9283" i="15"/>
  <c r="F9283" i="15" s="1"/>
  <c r="E9284" i="15"/>
  <c r="E9285" i="15"/>
  <c r="E9286" i="15"/>
  <c r="E9287" i="15"/>
  <c r="F9287" i="15" s="1"/>
  <c r="E9288" i="15"/>
  <c r="E9289" i="15"/>
  <c r="E9290" i="15"/>
  <c r="E9291" i="15"/>
  <c r="F9291" i="15" s="1"/>
  <c r="E9292" i="15"/>
  <c r="E9293" i="15"/>
  <c r="E9294" i="15"/>
  <c r="E9295" i="15"/>
  <c r="F9295" i="15" s="1"/>
  <c r="E9296" i="15"/>
  <c r="E9297" i="15"/>
  <c r="E9298" i="15"/>
  <c r="E9299" i="15"/>
  <c r="F9299" i="15" s="1"/>
  <c r="E9300" i="15"/>
  <c r="E9301" i="15"/>
  <c r="E9302" i="15"/>
  <c r="E9303" i="15"/>
  <c r="F9303" i="15" s="1"/>
  <c r="E9304" i="15"/>
  <c r="E9305" i="15"/>
  <c r="E9306" i="15"/>
  <c r="E9307" i="15"/>
  <c r="F9307" i="15" s="1"/>
  <c r="E9308" i="15"/>
  <c r="E9309" i="15"/>
  <c r="E9310" i="15"/>
  <c r="E9311" i="15"/>
  <c r="F9311" i="15" s="1"/>
  <c r="E9312" i="15"/>
  <c r="E9313" i="15"/>
  <c r="E9314" i="15"/>
  <c r="E9315" i="15"/>
  <c r="F9315" i="15" s="1"/>
  <c r="E9316" i="15"/>
  <c r="F6052" i="15" l="1"/>
  <c r="F5540" i="15"/>
  <c r="F5412" i="15"/>
  <c r="F6304" i="15"/>
  <c r="F4296" i="15"/>
  <c r="I12" i="16"/>
  <c r="I10" i="16"/>
  <c r="I3" i="16"/>
  <c r="I11" i="16"/>
  <c r="I5" i="16"/>
  <c r="I4" i="16"/>
  <c r="I13" i="16"/>
  <c r="I6" i="16"/>
  <c r="F6560" i="15"/>
  <c r="F5924" i="15"/>
  <c r="F5284" i="15"/>
  <c r="F6432" i="15"/>
  <c r="F5796" i="15"/>
  <c r="F7004" i="15"/>
  <c r="F6180" i="15"/>
  <c r="F5668" i="15"/>
  <c r="F4808" i="15"/>
  <c r="F9313" i="15"/>
  <c r="F9297" i="15"/>
  <c r="F9285" i="15"/>
  <c r="F9273" i="15"/>
  <c r="F9257" i="15"/>
  <c r="F9245" i="15"/>
  <c r="F9233" i="15"/>
  <c r="F9221" i="15"/>
  <c r="F9209" i="15"/>
  <c r="F9197" i="15"/>
  <c r="F9185" i="15"/>
  <c r="F9173" i="15"/>
  <c r="F9161" i="15"/>
  <c r="F9149" i="15"/>
  <c r="F9141" i="15"/>
  <c r="F9133" i="15"/>
  <c r="F9121" i="15"/>
  <c r="F9105" i="15"/>
  <c r="F9089" i="15"/>
  <c r="F9077" i="15"/>
  <c r="F9065" i="15"/>
  <c r="F9053" i="15"/>
  <c r="F9041" i="15"/>
  <c r="F9029" i="15"/>
  <c r="F9021" i="15"/>
  <c r="F9013" i="15"/>
  <c r="F9001" i="15"/>
  <c r="F8981" i="15"/>
  <c r="F8969" i="15"/>
  <c r="F8957" i="15"/>
  <c r="F8945" i="15"/>
  <c r="F8933" i="15"/>
  <c r="F8921" i="15"/>
  <c r="F8909" i="15"/>
  <c r="F8897" i="15"/>
  <c r="F8889" i="15"/>
  <c r="F8877" i="15"/>
  <c r="F8869" i="15"/>
  <c r="F8861" i="15"/>
  <c r="F8853" i="15"/>
  <c r="F8845" i="15"/>
  <c r="F8837" i="15"/>
  <c r="F8829" i="15"/>
  <c r="F8821" i="15"/>
  <c r="F8813" i="15"/>
  <c r="F8805" i="15"/>
  <c r="F8797" i="15"/>
  <c r="F8789" i="15"/>
  <c r="F8777" i="15"/>
  <c r="F8765" i="15"/>
  <c r="F8753" i="15"/>
  <c r="F8741" i="15"/>
  <c r="F8725" i="15"/>
  <c r="F8709" i="15"/>
  <c r="F8697" i="15"/>
  <c r="F8685" i="15"/>
  <c r="F8673" i="15"/>
  <c r="F8657" i="15"/>
  <c r="F8645" i="15"/>
  <c r="F8633" i="15"/>
  <c r="F8621" i="15"/>
  <c r="F8609" i="15"/>
  <c r="F8597" i="15"/>
  <c r="F8585" i="15"/>
  <c r="F8573" i="15"/>
  <c r="F8565" i="15"/>
  <c r="F8553" i="15"/>
  <c r="F8537" i="15"/>
  <c r="F8525" i="15"/>
  <c r="F8513" i="15"/>
  <c r="F8501" i="15"/>
  <c r="F8489" i="15"/>
  <c r="F8477" i="15"/>
  <c r="F8465" i="15"/>
  <c r="F8453" i="15"/>
  <c r="F8441" i="15"/>
  <c r="F8429" i="15"/>
  <c r="F8417" i="15"/>
  <c r="F8405" i="15"/>
  <c r="F8393" i="15"/>
  <c r="F8381" i="15"/>
  <c r="F8369" i="15"/>
  <c r="F8357" i="15"/>
  <c r="F8341" i="15"/>
  <c r="F8325" i="15"/>
  <c r="F8313" i="15"/>
  <c r="F8301" i="15"/>
  <c r="F8289" i="15"/>
  <c r="F8277" i="15"/>
  <c r="F8265" i="15"/>
  <c r="F8253" i="15"/>
  <c r="F8229" i="15"/>
  <c r="F8117" i="15"/>
  <c r="F8105" i="15"/>
  <c r="F8093" i="15"/>
  <c r="F8081" i="15"/>
  <c r="F8069" i="15"/>
  <c r="F8057" i="15"/>
  <c r="F8045" i="15"/>
  <c r="F8033" i="15"/>
  <c r="F8021" i="15"/>
  <c r="F8009" i="15"/>
  <c r="F8001" i="15"/>
  <c r="F7989" i="15"/>
  <c r="F7973" i="15"/>
  <c r="F7961" i="15"/>
  <c r="F7949" i="15"/>
  <c r="F7937" i="15"/>
  <c r="F7925" i="15"/>
  <c r="F7913" i="15"/>
  <c r="F7901" i="15"/>
  <c r="F7897" i="15"/>
  <c r="F7885" i="15"/>
  <c r="F7873" i="15"/>
  <c r="F7861" i="15"/>
  <c r="F7849" i="15"/>
  <c r="F7837" i="15"/>
  <c r="F7825" i="15"/>
  <c r="F7813" i="15"/>
  <c r="F7801" i="15"/>
  <c r="F7789" i="15"/>
  <c r="F7777" i="15"/>
  <c r="F7765" i="15"/>
  <c r="F7753" i="15"/>
  <c r="F7741" i="15"/>
  <c r="F7729" i="15"/>
  <c r="F7717" i="15"/>
  <c r="F7705" i="15"/>
  <c r="F7701" i="15"/>
  <c r="F7689" i="15"/>
  <c r="F7677" i="15"/>
  <c r="F7665" i="15"/>
  <c r="F7653" i="15"/>
  <c r="F7641" i="15"/>
  <c r="F7629" i="15"/>
  <c r="F7617" i="15"/>
  <c r="F7605" i="15"/>
  <c r="F7593" i="15"/>
  <c r="F7589" i="15"/>
  <c r="F7577" i="15"/>
  <c r="F7565" i="15"/>
  <c r="F7553" i="15"/>
  <c r="F7541" i="15"/>
  <c r="F7529" i="15"/>
  <c r="F7517" i="15"/>
  <c r="F7505" i="15"/>
  <c r="F7493" i="15"/>
  <c r="F7481" i="15"/>
  <c r="F7469" i="15"/>
  <c r="F7461" i="15"/>
  <c r="F7453" i="15"/>
  <c r="F7441" i="15"/>
  <c r="F7433" i="15"/>
  <c r="F7425" i="15"/>
  <c r="F7417" i="15"/>
  <c r="F7409" i="15"/>
  <c r="F7401" i="15"/>
  <c r="F7393" i="15"/>
  <c r="F7385" i="15"/>
  <c r="F7381" i="15"/>
  <c r="F7373" i="15"/>
  <c r="F7365" i="15"/>
  <c r="F7357" i="15"/>
  <c r="F7345" i="15"/>
  <c r="F7329" i="15"/>
  <c r="F7317" i="15"/>
  <c r="F7305" i="15"/>
  <c r="F7293" i="15"/>
  <c r="F7281" i="15"/>
  <c r="F7273" i="15"/>
  <c r="F7261" i="15"/>
  <c r="F7245" i="15"/>
  <c r="F7233" i="15"/>
  <c r="F7221" i="15"/>
  <c r="F7209" i="15"/>
  <c r="F7197" i="15"/>
  <c r="F7185" i="15"/>
  <c r="F7173" i="15"/>
  <c r="F7165" i="15"/>
  <c r="F7153" i="15"/>
  <c r="F7141" i="15"/>
  <c r="F7121" i="15"/>
  <c r="F7109" i="15"/>
  <c r="F7097" i="15"/>
  <c r="F7085" i="15"/>
  <c r="F7073" i="15"/>
  <c r="F7061" i="15"/>
  <c r="F7045" i="15"/>
  <c r="F7033" i="15"/>
  <c r="F7021" i="15"/>
  <c r="F7009" i="15"/>
  <c r="F6997" i="15"/>
  <c r="F6985" i="15"/>
  <c r="F6973" i="15"/>
  <c r="F6961" i="15"/>
  <c r="F6949" i="15"/>
  <c r="F6937" i="15"/>
  <c r="F6925" i="15"/>
  <c r="F6913" i="15"/>
  <c r="F6901" i="15"/>
  <c r="F6889" i="15"/>
  <c r="F6881" i="15"/>
  <c r="F6869" i="15"/>
  <c r="F6861" i="15"/>
  <c r="F6849" i="15"/>
  <c r="F6837" i="15"/>
  <c r="F6825" i="15"/>
  <c r="F6813" i="15"/>
  <c r="F6801" i="15"/>
  <c r="F6789" i="15"/>
  <c r="F6777" i="15"/>
  <c r="F6765" i="15"/>
  <c r="F6753" i="15"/>
  <c r="F6741" i="15"/>
  <c r="F6729" i="15"/>
  <c r="F6717" i="15"/>
  <c r="F6705" i="15"/>
  <c r="F6693" i="15"/>
  <c r="F6681" i="15"/>
  <c r="F6669" i="15"/>
  <c r="F6657" i="15"/>
  <c r="F6645" i="15"/>
  <c r="F6633" i="15"/>
  <c r="F6621" i="15"/>
  <c r="F6609" i="15"/>
  <c r="F6597" i="15"/>
  <c r="F6585" i="15"/>
  <c r="F6573" i="15"/>
  <c r="F6561" i="15"/>
  <c r="F6549" i="15"/>
  <c r="F6541" i="15"/>
  <c r="F6529" i="15"/>
  <c r="F6517" i="15"/>
  <c r="F6501" i="15"/>
  <c r="F6489" i="15"/>
  <c r="F6477" i="15"/>
  <c r="F6469" i="15"/>
  <c r="F6453" i="15"/>
  <c r="F6441" i="15"/>
  <c r="F6429" i="15"/>
  <c r="F6421" i="15"/>
  <c r="F6409" i="15"/>
  <c r="F6397" i="15"/>
  <c r="F6385" i="15"/>
  <c r="F6373" i="15"/>
  <c r="F6357" i="15"/>
  <c r="F6345" i="15"/>
  <c r="F6333" i="15"/>
  <c r="F6321" i="15"/>
  <c r="F6309" i="15"/>
  <c r="F6293" i="15"/>
  <c r="F6277" i="15"/>
  <c r="F6265" i="15"/>
  <c r="F6253" i="15"/>
  <c r="F6241" i="15"/>
  <c r="F6233" i="15"/>
  <c r="F6213" i="15"/>
  <c r="F6057" i="15"/>
  <c r="F9316" i="15"/>
  <c r="F9308" i="15"/>
  <c r="F9300" i="15"/>
  <c r="F9292" i="15"/>
  <c r="F9284" i="15"/>
  <c r="F9276" i="15"/>
  <c r="F9268" i="15"/>
  <c r="F9260" i="15"/>
  <c r="F9256" i="15"/>
  <c r="F9248" i="15"/>
  <c r="F9240" i="15"/>
  <c r="F9232" i="15"/>
  <c r="F9224" i="15"/>
  <c r="F9216" i="15"/>
  <c r="F9208" i="15"/>
  <c r="F9200" i="15"/>
  <c r="F9192" i="15"/>
  <c r="F9184" i="15"/>
  <c r="F9176" i="15"/>
  <c r="F9168" i="15"/>
  <c r="F9160" i="15"/>
  <c r="F9148" i="15"/>
  <c r="F9140" i="15"/>
  <c r="F9132" i="15"/>
  <c r="F9124" i="15"/>
  <c r="F9116" i="15"/>
  <c r="F9108" i="15"/>
  <c r="F9100" i="15"/>
  <c r="F9092" i="15"/>
  <c r="F9084" i="15"/>
  <c r="F9076" i="15"/>
  <c r="F9068" i="15"/>
  <c r="F9060" i="15"/>
  <c r="F9052" i="15"/>
  <c r="F9040" i="15"/>
  <c r="F9032" i="15"/>
  <c r="F9024" i="15"/>
  <c r="F9020" i="15"/>
  <c r="F9012" i="15"/>
  <c r="F9004" i="15"/>
  <c r="F8996" i="15"/>
  <c r="F8988" i="15"/>
  <c r="F8976" i="15"/>
  <c r="F8968" i="15"/>
  <c r="F8960" i="15"/>
  <c r="F8952" i="15"/>
  <c r="F8948" i="15"/>
  <c r="F8940" i="15"/>
  <c r="F8932" i="15"/>
  <c r="F8924" i="15"/>
  <c r="F8916" i="15"/>
  <c r="F8908" i="15"/>
  <c r="F8900" i="15"/>
  <c r="F8892" i="15"/>
  <c r="F8884" i="15"/>
  <c r="F8876" i="15"/>
  <c r="F8868" i="15"/>
  <c r="F8860" i="15"/>
  <c r="F8852" i="15"/>
  <c r="F8844" i="15"/>
  <c r="F8836" i="15"/>
  <c r="F8828" i="15"/>
  <c r="F8824" i="15"/>
  <c r="F8812" i="15"/>
  <c r="F8804" i="15"/>
  <c r="F8796" i="15"/>
  <c r="F8788" i="15"/>
  <c r="F8780" i="15"/>
  <c r="F8772" i="15"/>
  <c r="F8764" i="15"/>
  <c r="F8760" i="15"/>
  <c r="F8752" i="15"/>
  <c r="F8744" i="15"/>
  <c r="F8736" i="15"/>
  <c r="F8728" i="15"/>
  <c r="F8720" i="15"/>
  <c r="F8712" i="15"/>
  <c r="F8704" i="15"/>
  <c r="F8696" i="15"/>
  <c r="F8688" i="15"/>
  <c r="F8680" i="15"/>
  <c r="F8672" i="15"/>
  <c r="F8664" i="15"/>
  <c r="F8656" i="15"/>
  <c r="F8648" i="15"/>
  <c r="F8640" i="15"/>
  <c r="F8636" i="15"/>
  <c r="F8628" i="15"/>
  <c r="F8624" i="15"/>
  <c r="F8616" i="15"/>
  <c r="F8612" i="15"/>
  <c r="F8608" i="15"/>
  <c r="F8604" i="15"/>
  <c r="F8600" i="15"/>
  <c r="F8596" i="15"/>
  <c r="F8592" i="15"/>
  <c r="F8588" i="15"/>
  <c r="F8584" i="15"/>
  <c r="F8580" i="15"/>
  <c r="F8576" i="15"/>
  <c r="F8572" i="15"/>
  <c r="F8568" i="15"/>
  <c r="F8564" i="15"/>
  <c r="F8556" i="15"/>
  <c r="F8548" i="15"/>
  <c r="F8540" i="15"/>
  <c r="F8532" i="15"/>
  <c r="F8524" i="15"/>
  <c r="F8516" i="15"/>
  <c r="F8508" i="15"/>
  <c r="F8500" i="15"/>
  <c r="F8492" i="15"/>
  <c r="F8484" i="15"/>
  <c r="F8476" i="15"/>
  <c r="F8468" i="15"/>
  <c r="F8464" i="15"/>
  <c r="F8456" i="15"/>
  <c r="F8448" i="15"/>
  <c r="F8440" i="15"/>
  <c r="F8432" i="15"/>
  <c r="F8420" i="15"/>
  <c r="F8412" i="15"/>
  <c r="F8404" i="15"/>
  <c r="F8396" i="15"/>
  <c r="F8388" i="15"/>
  <c r="F8380" i="15"/>
  <c r="F8372" i="15"/>
  <c r="F8364" i="15"/>
  <c r="F8356" i="15"/>
  <c r="F8348" i="15"/>
  <c r="F8340" i="15"/>
  <c r="F8332" i="15"/>
  <c r="F8324" i="15"/>
  <c r="F8316" i="15"/>
  <c r="F8308" i="15"/>
  <c r="F8300" i="15"/>
  <c r="F8292" i="15"/>
  <c r="F8284" i="15"/>
  <c r="F8276" i="15"/>
  <c r="F8268" i="15"/>
  <c r="F8260" i="15"/>
  <c r="F8252" i="15"/>
  <c r="F8244" i="15"/>
  <c r="F8236" i="15"/>
  <c r="F8228" i="15"/>
  <c r="F8216" i="15"/>
  <c r="F8176" i="15"/>
  <c r="F8172" i="15"/>
  <c r="F8168" i="15"/>
  <c r="F8164" i="15"/>
  <c r="F8160" i="15"/>
  <c r="F8156" i="15"/>
  <c r="F8148" i="15"/>
  <c r="F8144" i="15"/>
  <c r="F8140" i="15"/>
  <c r="F8136" i="15"/>
  <c r="F8132" i="15"/>
  <c r="F8128" i="15"/>
  <c r="F8124" i="15"/>
  <c r="F8120" i="15"/>
  <c r="F8116" i="15"/>
  <c r="F8112" i="15"/>
  <c r="F8108" i="15"/>
  <c r="F8104" i="15"/>
  <c r="F8100" i="15"/>
  <c r="F8096" i="15"/>
  <c r="F8092" i="15"/>
  <c r="F8088" i="15"/>
  <c r="F8084" i="15"/>
  <c r="F8080" i="15"/>
  <c r="F8076" i="15"/>
  <c r="F8072" i="15"/>
  <c r="F8068" i="15"/>
  <c r="F8064" i="15"/>
  <c r="F8060" i="15"/>
  <c r="F8056" i="15"/>
  <c r="F8052" i="15"/>
  <c r="F8048" i="15"/>
  <c r="F8044" i="15"/>
  <c r="F8040" i="15"/>
  <c r="F8036" i="15"/>
  <c r="F8032" i="15"/>
  <c r="F8028" i="15"/>
  <c r="F8024" i="15"/>
  <c r="F8020" i="15"/>
  <c r="F8016" i="15"/>
  <c r="F8012" i="15"/>
  <c r="F8008" i="15"/>
  <c r="F9123" i="15"/>
  <c r="F9119" i="15"/>
  <c r="F9115" i="15"/>
  <c r="F9111" i="15"/>
  <c r="F9107" i="15"/>
  <c r="F9103" i="15"/>
  <c r="F9099" i="15"/>
  <c r="F9095" i="15"/>
  <c r="F9091" i="15"/>
  <c r="F9087" i="15"/>
  <c r="F9083" i="15"/>
  <c r="F9079" i="15"/>
  <c r="F9075" i="15"/>
  <c r="F9071" i="15"/>
  <c r="F9067" i="15"/>
  <c r="F9063" i="15"/>
  <c r="F9059" i="15"/>
  <c r="F9055" i="15"/>
  <c r="F9051" i="15"/>
  <c r="F9047" i="15"/>
  <c r="F9043" i="15"/>
  <c r="F9039" i="15"/>
  <c r="F9035" i="15"/>
  <c r="F9031" i="15"/>
  <c r="F9027" i="15"/>
  <c r="F9023" i="15"/>
  <c r="F9019" i="15"/>
  <c r="F9015" i="15"/>
  <c r="F9011" i="15"/>
  <c r="F9007" i="15"/>
  <c r="F9003" i="15"/>
  <c r="F8999" i="15"/>
  <c r="F8995" i="15"/>
  <c r="F8991" i="15"/>
  <c r="F8987" i="15"/>
  <c r="F8983" i="15"/>
  <c r="F8979" i="15"/>
  <c r="F8975" i="15"/>
  <c r="F8971" i="15"/>
  <c r="F8967" i="15"/>
  <c r="F8963" i="15"/>
  <c r="F8959" i="15"/>
  <c r="F8955" i="15"/>
  <c r="F8951" i="15"/>
  <c r="F8947" i="15"/>
  <c r="F8943" i="15"/>
  <c r="F8939" i="15"/>
  <c r="F8935" i="15"/>
  <c r="F8931" i="15"/>
  <c r="F8927" i="15"/>
  <c r="F8923" i="15"/>
  <c r="F8919" i="15"/>
  <c r="F8915" i="15"/>
  <c r="F8911" i="15"/>
  <c r="F8907" i="15"/>
  <c r="F8903" i="15"/>
  <c r="F8899" i="15"/>
  <c r="F8895" i="15"/>
  <c r="F8891" i="15"/>
  <c r="F8887" i="15"/>
  <c r="F8883" i="15"/>
  <c r="F8879" i="15"/>
  <c r="F8875" i="15"/>
  <c r="F8871" i="15"/>
  <c r="F8867" i="15"/>
  <c r="F8863" i="15"/>
  <c r="F8859" i="15"/>
  <c r="F8855" i="15"/>
  <c r="F8851" i="15"/>
  <c r="F8847" i="15"/>
  <c r="F8843" i="15"/>
  <c r="F8839" i="15"/>
  <c r="F8835" i="15"/>
  <c r="F8831" i="15"/>
  <c r="F8827" i="15"/>
  <c r="F8823" i="15"/>
  <c r="F8819" i="15"/>
  <c r="F8815" i="15"/>
  <c r="F8811" i="15"/>
  <c r="F8807" i="15"/>
  <c r="F8803" i="15"/>
  <c r="F8799" i="15"/>
  <c r="F8795" i="15"/>
  <c r="F8791" i="15"/>
  <c r="F8787" i="15"/>
  <c r="F8783" i="15"/>
  <c r="F8779" i="15"/>
  <c r="F8775" i="15"/>
  <c r="F8771" i="15"/>
  <c r="F8767" i="15"/>
  <c r="F8763" i="15"/>
  <c r="F8759" i="15"/>
  <c r="F9305" i="15"/>
  <c r="F9293" i="15"/>
  <c r="F9281" i="15"/>
  <c r="F9269" i="15"/>
  <c r="F9261" i="15"/>
  <c r="F9249" i="15"/>
  <c r="F9241" i="15"/>
  <c r="F9229" i="15"/>
  <c r="F9217" i="15"/>
  <c r="F9201" i="15"/>
  <c r="F9189" i="15"/>
  <c r="F9177" i="15"/>
  <c r="F9165" i="15"/>
  <c r="F9153" i="15"/>
  <c r="F9137" i="15"/>
  <c r="F9125" i="15"/>
  <c r="F9113" i="15"/>
  <c r="F9101" i="15"/>
  <c r="F9093" i="15"/>
  <c r="F9081" i="15"/>
  <c r="F9069" i="15"/>
  <c r="F9057" i="15"/>
  <c r="F9045" i="15"/>
  <c r="F9033" i="15"/>
  <c r="F9017" i="15"/>
  <c r="F9009" i="15"/>
  <c r="F8997" i="15"/>
  <c r="F8985" i="15"/>
  <c r="F8973" i="15"/>
  <c r="F8961" i="15"/>
  <c r="F8953" i="15"/>
  <c r="F8941" i="15"/>
  <c r="F8929" i="15"/>
  <c r="F8917" i="15"/>
  <c r="F8905" i="15"/>
  <c r="F8885" i="15"/>
  <c r="F8785" i="15"/>
  <c r="F8773" i="15"/>
  <c r="F8761" i="15"/>
  <c r="F8749" i="15"/>
  <c r="F8737" i="15"/>
  <c r="F8729" i="15"/>
  <c r="F8717" i="15"/>
  <c r="F8705" i="15"/>
  <c r="F8693" i="15"/>
  <c r="F8681" i="15"/>
  <c r="F8669" i="15"/>
  <c r="F8661" i="15"/>
  <c r="F8649" i="15"/>
  <c r="F8637" i="15"/>
  <c r="F8625" i="15"/>
  <c r="F8613" i="15"/>
  <c r="F8601" i="15"/>
  <c r="F8593" i="15"/>
  <c r="F8581" i="15"/>
  <c r="F8569" i="15"/>
  <c r="F8557" i="15"/>
  <c r="F8541" i="15"/>
  <c r="F8529" i="15"/>
  <c r="F8517" i="15"/>
  <c r="F8505" i="15"/>
  <c r="F8493" i="15"/>
  <c r="F8481" i="15"/>
  <c r="F8469" i="15"/>
  <c r="F8461" i="15"/>
  <c r="F8449" i="15"/>
  <c r="F8433" i="15"/>
  <c r="F8421" i="15"/>
  <c r="F8409" i="15"/>
  <c r="F8397" i="15"/>
  <c r="F8385" i="15"/>
  <c r="F8373" i="15"/>
  <c r="F8361" i="15"/>
  <c r="F8349" i="15"/>
  <c r="F8337" i="15"/>
  <c r="F8329" i="15"/>
  <c r="F8317" i="15"/>
  <c r="F8305" i="15"/>
  <c r="F8293" i="15"/>
  <c r="F8285" i="15"/>
  <c r="F8273" i="15"/>
  <c r="F8261" i="15"/>
  <c r="F8249" i="15"/>
  <c r="F8241" i="15"/>
  <c r="F8233" i="15"/>
  <c r="F8221" i="15"/>
  <c r="F8213" i="15"/>
  <c r="F8205" i="15"/>
  <c r="F8193" i="15"/>
  <c r="F8185" i="15"/>
  <c r="F8177" i="15"/>
  <c r="F8169" i="15"/>
  <c r="F8161" i="15"/>
  <c r="F8153" i="15"/>
  <c r="F8149" i="15"/>
  <c r="F8141" i="15"/>
  <c r="F8133" i="15"/>
  <c r="F8121" i="15"/>
  <c r="F8109" i="15"/>
  <c r="F8097" i="15"/>
  <c r="F8085" i="15"/>
  <c r="F8077" i="15"/>
  <c r="F8065" i="15"/>
  <c r="F8049" i="15"/>
  <c r="F8037" i="15"/>
  <c r="F8025" i="15"/>
  <c r="F8013" i="15"/>
  <c r="F7997" i="15"/>
  <c r="F7985" i="15"/>
  <c r="F7977" i="15"/>
  <c r="F7965" i="15"/>
  <c r="F7953" i="15"/>
  <c r="F7941" i="15"/>
  <c r="F7929" i="15"/>
  <c r="F7917" i="15"/>
  <c r="F7905" i="15"/>
  <c r="F7893" i="15"/>
  <c r="F7881" i="15"/>
  <c r="F7869" i="15"/>
  <c r="F7853" i="15"/>
  <c r="F7841" i="15"/>
  <c r="F7833" i="15"/>
  <c r="F7817" i="15"/>
  <c r="F7805" i="15"/>
  <c r="F7797" i="15"/>
  <c r="F7785" i="15"/>
  <c r="F7773" i="15"/>
  <c r="F7761" i="15"/>
  <c r="F7749" i="15"/>
  <c r="F7737" i="15"/>
  <c r="F7721" i="15"/>
  <c r="F7709" i="15"/>
  <c r="F7697" i="15"/>
  <c r="F7685" i="15"/>
  <c r="F7669" i="15"/>
  <c r="F7657" i="15"/>
  <c r="F7645" i="15"/>
  <c r="F7633" i="15"/>
  <c r="F7621" i="15"/>
  <c r="F7609" i="15"/>
  <c r="F7597" i="15"/>
  <c r="F7581" i="15"/>
  <c r="F7569" i="15"/>
  <c r="F7557" i="15"/>
  <c r="F7545" i="15"/>
  <c r="F7537" i="15"/>
  <c r="F7525" i="15"/>
  <c r="F7513" i="15"/>
  <c r="F7501" i="15"/>
  <c r="F7489" i="15"/>
  <c r="F7477" i="15"/>
  <c r="F7465" i="15"/>
  <c r="F7457" i="15"/>
  <c r="F7445" i="15"/>
  <c r="F7437" i="15"/>
  <c r="F7429" i="15"/>
  <c r="F7421" i="15"/>
  <c r="F7413" i="15"/>
  <c r="F7405" i="15"/>
  <c r="F7397" i="15"/>
  <c r="F7389" i="15"/>
  <c r="F7377" i="15"/>
  <c r="F7369" i="15"/>
  <c r="F7361" i="15"/>
  <c r="F7353" i="15"/>
  <c r="F7341" i="15"/>
  <c r="F7333" i="15"/>
  <c r="F7325" i="15"/>
  <c r="F7313" i="15"/>
  <c r="F7297" i="15"/>
  <c r="F7285" i="15"/>
  <c r="F7269" i="15"/>
  <c r="F7257" i="15"/>
  <c r="F7249" i="15"/>
  <c r="F7237" i="15"/>
  <c r="F7225" i="15"/>
  <c r="F7213" i="15"/>
  <c r="F7201" i="15"/>
  <c r="F7189" i="15"/>
  <c r="F7181" i="15"/>
  <c r="F7169" i="15"/>
  <c r="F7157" i="15"/>
  <c r="F7145" i="15"/>
  <c r="F7133" i="15"/>
  <c r="F7129" i="15"/>
  <c r="F7117" i="15"/>
  <c r="F7105" i="15"/>
  <c r="F7093" i="15"/>
  <c r="F7081" i="15"/>
  <c r="F7069" i="15"/>
  <c r="F7057" i="15"/>
  <c r="F7049" i="15"/>
  <c r="F7041" i="15"/>
  <c r="F7029" i="15"/>
  <c r="F7017" i="15"/>
  <c r="F7005" i="15"/>
  <c r="F6993" i="15"/>
  <c r="F6981" i="15"/>
  <c r="F6969" i="15"/>
  <c r="F6957" i="15"/>
  <c r="F6945" i="15"/>
  <c r="F6933" i="15"/>
  <c r="F6921" i="15"/>
  <c r="F6905" i="15"/>
  <c r="F6893" i="15"/>
  <c r="F6877" i="15"/>
  <c r="F6865" i="15"/>
  <c r="F6853" i="15"/>
  <c r="F6841" i="15"/>
  <c r="F6829" i="15"/>
  <c r="F6817" i="15"/>
  <c r="F6805" i="15"/>
  <c r="F6793" i="15"/>
  <c r="F6781" i="15"/>
  <c r="F6769" i="15"/>
  <c r="F6757" i="15"/>
  <c r="F6745" i="15"/>
  <c r="F6733" i="15"/>
  <c r="F6725" i="15"/>
  <c r="F6713" i="15"/>
  <c r="F6701" i="15"/>
  <c r="F6689" i="15"/>
  <c r="F6677" i="15"/>
  <c r="F6661" i="15"/>
  <c r="F6649" i="15"/>
  <c r="F6637" i="15"/>
  <c r="F6625" i="15"/>
  <c r="F6613" i="15"/>
  <c r="F6601" i="15"/>
  <c r="F6593" i="15"/>
  <c r="F6577" i="15"/>
  <c r="F6565" i="15"/>
  <c r="F6553" i="15"/>
  <c r="F6537" i="15"/>
  <c r="F6525" i="15"/>
  <c r="F6513" i="15"/>
  <c r="F6505" i="15"/>
  <c r="F6493" i="15"/>
  <c r="F6481" i="15"/>
  <c r="F6473" i="15"/>
  <c r="F6461" i="15"/>
  <c r="F6449" i="15"/>
  <c r="F6437" i="15"/>
  <c r="F6425" i="15"/>
  <c r="F6413" i="15"/>
  <c r="F6405" i="15"/>
  <c r="F6393" i="15"/>
  <c r="F6381" i="15"/>
  <c r="F6369" i="15"/>
  <c r="F6361" i="15"/>
  <c r="F6349" i="15"/>
  <c r="F6337" i="15"/>
  <c r="F6325" i="15"/>
  <c r="F6313" i="15"/>
  <c r="F6305" i="15"/>
  <c r="F6297" i="15"/>
  <c r="F6285" i="15"/>
  <c r="F6269" i="15"/>
  <c r="F6261" i="15"/>
  <c r="F6249" i="15"/>
  <c r="F6225" i="15"/>
  <c r="F6053" i="15"/>
  <c r="F9312" i="15"/>
  <c r="F9304" i="15"/>
  <c r="F9296" i="15"/>
  <c r="F9288" i="15"/>
  <c r="F9280" i="15"/>
  <c r="F9272" i="15"/>
  <c r="F9264" i="15"/>
  <c r="F9252" i="15"/>
  <c r="F9244" i="15"/>
  <c r="F9236" i="15"/>
  <c r="F9228" i="15"/>
  <c r="F9220" i="15"/>
  <c r="F9212" i="15"/>
  <c r="F9204" i="15"/>
  <c r="F9196" i="15"/>
  <c r="F9188" i="15"/>
  <c r="F9180" i="15"/>
  <c r="F9172" i="15"/>
  <c r="F9164" i="15"/>
  <c r="F9156" i="15"/>
  <c r="F9152" i="15"/>
  <c r="F9144" i="15"/>
  <c r="F9136" i="15"/>
  <c r="F9128" i="15"/>
  <c r="F9120" i="15"/>
  <c r="F9112" i="15"/>
  <c r="F9104" i="15"/>
  <c r="F9096" i="15"/>
  <c r="F9088" i="15"/>
  <c r="F9080" i="15"/>
  <c r="F9072" i="15"/>
  <c r="F9064" i="15"/>
  <c r="F9056" i="15"/>
  <c r="F9048" i="15"/>
  <c r="F9044" i="15"/>
  <c r="F9036" i="15"/>
  <c r="F9028" i="15"/>
  <c r="F9016" i="15"/>
  <c r="F9008" i="15"/>
  <c r="F9000" i="15"/>
  <c r="F8992" i="15"/>
  <c r="F8984" i="15"/>
  <c r="F8980" i="15"/>
  <c r="F8972" i="15"/>
  <c r="F8964" i="15"/>
  <c r="F8956" i="15"/>
  <c r="F8944" i="15"/>
  <c r="F8936" i="15"/>
  <c r="F8928" i="15"/>
  <c r="F8920" i="15"/>
  <c r="F8912" i="15"/>
  <c r="F8904" i="15"/>
  <c r="F8896" i="15"/>
  <c r="F8888" i="15"/>
  <c r="F8880" i="15"/>
  <c r="F8872" i="15"/>
  <c r="F8864" i="15"/>
  <c r="F8856" i="15"/>
  <c r="F8848" i="15"/>
  <c r="F8840" i="15"/>
  <c r="F8832" i="15"/>
  <c r="F8820" i="15"/>
  <c r="F8816" i="15"/>
  <c r="F8808" i="15"/>
  <c r="F8800" i="15"/>
  <c r="F8792" i="15"/>
  <c r="F8784" i="15"/>
  <c r="F8776" i="15"/>
  <c r="F8768" i="15"/>
  <c r="F8756" i="15"/>
  <c r="F8748" i="15"/>
  <c r="F8740" i="15"/>
  <c r="F8732" i="15"/>
  <c r="F8724" i="15"/>
  <c r="F8716" i="15"/>
  <c r="F8708" i="15"/>
  <c r="F8700" i="15"/>
  <c r="F8692" i="15"/>
  <c r="F8684" i="15"/>
  <c r="F8676" i="15"/>
  <c r="F8668" i="15"/>
  <c r="F8660" i="15"/>
  <c r="F8652" i="15"/>
  <c r="F8644" i="15"/>
  <c r="F8632" i="15"/>
  <c r="F8620" i="15"/>
  <c r="F8560" i="15"/>
  <c r="F8552" i="15"/>
  <c r="F8544" i="15"/>
  <c r="F8536" i="15"/>
  <c r="F8528" i="15"/>
  <c r="F8520" i="15"/>
  <c r="F8512" i="15"/>
  <c r="F8504" i="15"/>
  <c r="F8496" i="15"/>
  <c r="F8488" i="15"/>
  <c r="F8480" i="15"/>
  <c r="F8472" i="15"/>
  <c r="F8460" i="15"/>
  <c r="F8452" i="15"/>
  <c r="F8444" i="15"/>
  <c r="F8436" i="15"/>
  <c r="F8428" i="15"/>
  <c r="F8424" i="15"/>
  <c r="F8416" i="15"/>
  <c r="F8408" i="15"/>
  <c r="F8400" i="15"/>
  <c r="F8392" i="15"/>
  <c r="F8384" i="15"/>
  <c r="F8376" i="15"/>
  <c r="F8368" i="15"/>
  <c r="F8360" i="15"/>
  <c r="F8352" i="15"/>
  <c r="F8344" i="15"/>
  <c r="F8336" i="15"/>
  <c r="F8328" i="15"/>
  <c r="F8320" i="15"/>
  <c r="F8312" i="15"/>
  <c r="F8304" i="15"/>
  <c r="F8296" i="15"/>
  <c r="F8288" i="15"/>
  <c r="F8280" i="15"/>
  <c r="F8272" i="15"/>
  <c r="F8264" i="15"/>
  <c r="F8256" i="15"/>
  <c r="F8248" i="15"/>
  <c r="F8240" i="15"/>
  <c r="F8232" i="15"/>
  <c r="F8224" i="15"/>
  <c r="F8220" i="15"/>
  <c r="F8212" i="15"/>
  <c r="F8208" i="15"/>
  <c r="F8204" i="15"/>
  <c r="F8200" i="15"/>
  <c r="F8196" i="15"/>
  <c r="F8192" i="15"/>
  <c r="F8188" i="15"/>
  <c r="F8184" i="15"/>
  <c r="F8180" i="15"/>
  <c r="F8152" i="15"/>
  <c r="F9314" i="15"/>
  <c r="F9310" i="15"/>
  <c r="F9306" i="15"/>
  <c r="F9302" i="15"/>
  <c r="F9298" i="15"/>
  <c r="F9294" i="15"/>
  <c r="F9290" i="15"/>
  <c r="F9286" i="15"/>
  <c r="F9282" i="15"/>
  <c r="F9278" i="15"/>
  <c r="F9274" i="15"/>
  <c r="F9270" i="15"/>
  <c r="F9266" i="15"/>
  <c r="F9262" i="15"/>
  <c r="F9258" i="15"/>
  <c r="F9254" i="15"/>
  <c r="F9250" i="15"/>
  <c r="F9246" i="15"/>
  <c r="F9242" i="15"/>
  <c r="F9238" i="15"/>
  <c r="F9234" i="15"/>
  <c r="F9230" i="15"/>
  <c r="F9226" i="15"/>
  <c r="F9222" i="15"/>
  <c r="F9218" i="15"/>
  <c r="F9214" i="15"/>
  <c r="F9210" i="15"/>
  <c r="F9206" i="15"/>
  <c r="F9202" i="15"/>
  <c r="F9198" i="15"/>
  <c r="F9194" i="15"/>
  <c r="F9190" i="15"/>
  <c r="F9186" i="15"/>
  <c r="F9182" i="15"/>
  <c r="F9178" i="15"/>
  <c r="F9174" i="15"/>
  <c r="F9170" i="15"/>
  <c r="F9166" i="15"/>
  <c r="F9162" i="15"/>
  <c r="F9158" i="15"/>
  <c r="F9154" i="15"/>
  <c r="F9150" i="15"/>
  <c r="F9146" i="15"/>
  <c r="F9142" i="15"/>
  <c r="F9138" i="15"/>
  <c r="F9134" i="15"/>
  <c r="F9130" i="15"/>
  <c r="F9126" i="15"/>
  <c r="F9122" i="15"/>
  <c r="F9114" i="15"/>
  <c r="F9110" i="15"/>
  <c r="F9106" i="15"/>
  <c r="F9098" i="15"/>
  <c r="F9094" i="15"/>
  <c r="F9090" i="15"/>
  <c r="F9082" i="15"/>
  <c r="F9078" i="15"/>
  <c r="F9074" i="15"/>
  <c r="F9066" i="15"/>
  <c r="F9062" i="15"/>
  <c r="F9058" i="15"/>
  <c r="F9050" i="15"/>
  <c r="F9046" i="15"/>
  <c r="F9042" i="15"/>
  <c r="F9034" i="15"/>
  <c r="F9030" i="15"/>
  <c r="F9026" i="15"/>
  <c r="F9018" i="15"/>
  <c r="F9014" i="15"/>
  <c r="F9010" i="15"/>
  <c r="F9002" i="15"/>
  <c r="F8998" i="15"/>
  <c r="F8994" i="15"/>
  <c r="F8986" i="15"/>
  <c r="F8982" i="15"/>
  <c r="F8978" i="15"/>
  <c r="F8970" i="15"/>
  <c r="F8966" i="15"/>
  <c r="F8962" i="15"/>
  <c r="F8954" i="15"/>
  <c r="F8950" i="15"/>
  <c r="F8946" i="15"/>
  <c r="F8938" i="15"/>
  <c r="F8934" i="15"/>
  <c r="F8930" i="15"/>
  <c r="F8922" i="15"/>
  <c r="F8918" i="15"/>
  <c r="F8914" i="15"/>
  <c r="F8906" i="15"/>
  <c r="F8902" i="15"/>
  <c r="F8898" i="15"/>
  <c r="F8890" i="15"/>
  <c r="F8886" i="15"/>
  <c r="F8882" i="15"/>
  <c r="F8874" i="15"/>
  <c r="F8870" i="15"/>
  <c r="F8866" i="15"/>
  <c r="F8858" i="15"/>
  <c r="F8854" i="15"/>
  <c r="F8850" i="15"/>
  <c r="F8842" i="15"/>
  <c r="F8838" i="15"/>
  <c r="F8834" i="15"/>
  <c r="F8826" i="15"/>
  <c r="F8822" i="15"/>
  <c r="F8818" i="15"/>
  <c r="F8810" i="15"/>
  <c r="F8806" i="15"/>
  <c r="F8802" i="15"/>
  <c r="F8794" i="15"/>
  <c r="F8790" i="15"/>
  <c r="F8786" i="15"/>
  <c r="F8778" i="15"/>
  <c r="F8774" i="15"/>
  <c r="F8770" i="15"/>
  <c r="F8762" i="15"/>
  <c r="F8758" i="15"/>
  <c r="F8754" i="15"/>
  <c r="F8746" i="15"/>
  <c r="F8742" i="15"/>
  <c r="F8738" i="15"/>
  <c r="F8730" i="15"/>
  <c r="F8726" i="15"/>
  <c r="F8722" i="15"/>
  <c r="F8714" i="15"/>
  <c r="F8710" i="15"/>
  <c r="F8706" i="15"/>
  <c r="F8698" i="15"/>
  <c r="F8694" i="15"/>
  <c r="F8690" i="15"/>
  <c r="F8682" i="15"/>
  <c r="F8678" i="15"/>
  <c r="F8674" i="15"/>
  <c r="F8666" i="15"/>
  <c r="F8662" i="15"/>
  <c r="F8658" i="15"/>
  <c r="F8650" i="15"/>
  <c r="F8646" i="15"/>
  <c r="F8642" i="15"/>
  <c r="F8634" i="15"/>
  <c r="F8630" i="15"/>
  <c r="F8626" i="15"/>
  <c r="F8618" i="15"/>
  <c r="F8614" i="15"/>
  <c r="F8610" i="15"/>
  <c r="F8602" i="15"/>
  <c r="F8598" i="15"/>
  <c r="F8594" i="15"/>
  <c r="F8586" i="15"/>
  <c r="F8582" i="15"/>
  <c r="F8578" i="15"/>
  <c r="F8570" i="15"/>
  <c r="F8566" i="15"/>
  <c r="F8562" i="15"/>
  <c r="F8554" i="15"/>
  <c r="F8550" i="15"/>
  <c r="F8546" i="15"/>
  <c r="F8538" i="15"/>
  <c r="F8534" i="15"/>
  <c r="F8530" i="15"/>
  <c r="F8522" i="15"/>
  <c r="F8518" i="15"/>
  <c r="F8514" i="15"/>
  <c r="F8506" i="15"/>
  <c r="F8502" i="15"/>
  <c r="F8498" i="15"/>
  <c r="F8490" i="15"/>
  <c r="F8486" i="15"/>
  <c r="F8482" i="15"/>
  <c r="F8474" i="15"/>
  <c r="F8470" i="15"/>
  <c r="F8466" i="15"/>
  <c r="F8458" i="15"/>
  <c r="F8454" i="15"/>
  <c r="F8450" i="15"/>
  <c r="F8442" i="15"/>
  <c r="F8438" i="15"/>
  <c r="F8434" i="15"/>
  <c r="F8426" i="15"/>
  <c r="F8422" i="15"/>
  <c r="F8418" i="15"/>
  <c r="F8410" i="15"/>
  <c r="F8406" i="15"/>
  <c r="F8402" i="15"/>
  <c r="F8394" i="15"/>
  <c r="F8390" i="15"/>
  <c r="F8386" i="15"/>
  <c r="F8378" i="15"/>
  <c r="F8374" i="15"/>
  <c r="F8370" i="15"/>
  <c r="F8362" i="15"/>
  <c r="F8358" i="15"/>
  <c r="F8354" i="15"/>
  <c r="F8346" i="15"/>
  <c r="F8342" i="15"/>
  <c r="F8338" i="15"/>
  <c r="F8330" i="15"/>
  <c r="F8326" i="15"/>
  <c r="F8322" i="15"/>
  <c r="F8314" i="15"/>
  <c r="F8310" i="15"/>
  <c r="F8306" i="15"/>
  <c r="F8298" i="15"/>
  <c r="F8294" i="15"/>
  <c r="F8290" i="15"/>
  <c r="F8282" i="15"/>
  <c r="F8278" i="15"/>
  <c r="F8274" i="15"/>
  <c r="F8266" i="15"/>
  <c r="F8262" i="15"/>
  <c r="F8258" i="15"/>
  <c r="F8250" i="15"/>
  <c r="F8246" i="15"/>
  <c r="F8242" i="15"/>
  <c r="F8234" i="15"/>
  <c r="F8230" i="15"/>
  <c r="F8226" i="15"/>
  <c r="F8218" i="15"/>
  <c r="F8214" i="15"/>
  <c r="F8210" i="15"/>
  <c r="F8202" i="15"/>
  <c r="F8198" i="15"/>
  <c r="F8194" i="15"/>
  <c r="F8186" i="15"/>
  <c r="F8182" i="15"/>
  <c r="F8178" i="15"/>
  <c r="F8170" i="15"/>
  <c r="F8166" i="15"/>
  <c r="F8162" i="15"/>
  <c r="F8154" i="15"/>
  <c r="F8150" i="15"/>
  <c r="F8146" i="15"/>
  <c r="F8138" i="15"/>
  <c r="F8134" i="15"/>
  <c r="F8130" i="15"/>
  <c r="F8122" i="15"/>
  <c r="F8118" i="15"/>
  <c r="F8114" i="15"/>
  <c r="F8106" i="15"/>
  <c r="F8102" i="15"/>
  <c r="F8098" i="15"/>
  <c r="F8090" i="15"/>
  <c r="F8086" i="15"/>
  <c r="F8082" i="15"/>
  <c r="F8074" i="15"/>
  <c r="F8070" i="15"/>
  <c r="F8066" i="15"/>
  <c r="F8058" i="15"/>
  <c r="F8054" i="15"/>
  <c r="F8050" i="15"/>
  <c r="F8042" i="15"/>
  <c r="F8038" i="15"/>
  <c r="F8034" i="15"/>
  <c r="F8026" i="15"/>
  <c r="F8022" i="15"/>
  <c r="F8018" i="15"/>
  <c r="F8010" i="15"/>
  <c r="F8006" i="15"/>
  <c r="F8002" i="15"/>
  <c r="F7994" i="15"/>
  <c r="F7990" i="15"/>
  <c r="F7986" i="15"/>
  <c r="F7978" i="15"/>
  <c r="F7974" i="15"/>
  <c r="F7970" i="15"/>
  <c r="F7962" i="15"/>
  <c r="F7958" i="15"/>
  <c r="F7954" i="15"/>
  <c r="F7946" i="15"/>
  <c r="F7942" i="15"/>
  <c r="F7938" i="15"/>
  <c r="F7930" i="15"/>
  <c r="F7926" i="15"/>
  <c r="F7922" i="15"/>
  <c r="F7914" i="15"/>
  <c r="F7910" i="15"/>
  <c r="F7906" i="15"/>
  <c r="F7898" i="15"/>
  <c r="F7894" i="15"/>
  <c r="F7890" i="15"/>
  <c r="F7882" i="15"/>
  <c r="F7878" i="15"/>
  <c r="F7874" i="15"/>
  <c r="F7866" i="15"/>
  <c r="F7862" i="15"/>
  <c r="F7858" i="15"/>
  <c r="F7850" i="15"/>
  <c r="F7846" i="15"/>
  <c r="F7842" i="15"/>
  <c r="F7834" i="15"/>
  <c r="F7830" i="15"/>
  <c r="F7826" i="15"/>
  <c r="F7818" i="15"/>
  <c r="F7814" i="15"/>
  <c r="F7810" i="15"/>
  <c r="F7802" i="15"/>
  <c r="F7798" i="15"/>
  <c r="F7794" i="15"/>
  <c r="F7786" i="15"/>
  <c r="F7782" i="15"/>
  <c r="F7778" i="15"/>
  <c r="F7770" i="15"/>
  <c r="F7766" i="15"/>
  <c r="F7762" i="15"/>
  <c r="F7754" i="15"/>
  <c r="F7750" i="15"/>
  <c r="F7746" i="15"/>
  <c r="F7738" i="15"/>
  <c r="F7734" i="15"/>
  <c r="F7730" i="15"/>
  <c r="F7722" i="15"/>
  <c r="F7718" i="15"/>
  <c r="F7714" i="15"/>
  <c r="F7706" i="15"/>
  <c r="F7702" i="15"/>
  <c r="F7698" i="15"/>
  <c r="F7690" i="15"/>
  <c r="F7686" i="15"/>
  <c r="F7682" i="15"/>
  <c r="F7674" i="15"/>
  <c r="F7670" i="15"/>
  <c r="F7666" i="15"/>
  <c r="F7658" i="15"/>
  <c r="F7654" i="15"/>
  <c r="F7650" i="15"/>
  <c r="F7642" i="15"/>
  <c r="F7638" i="15"/>
  <c r="F7634" i="15"/>
  <c r="F7626" i="15"/>
  <c r="F7622" i="15"/>
  <c r="F7618" i="15"/>
  <c r="F7610" i="15"/>
  <c r="F7606" i="15"/>
  <c r="F7602" i="15"/>
  <c r="F7594" i="15"/>
  <c r="F7590" i="15"/>
  <c r="F7586" i="15"/>
  <c r="F7578" i="15"/>
  <c r="F7574" i="15"/>
  <c r="F7570" i="15"/>
  <c r="F7562" i="15"/>
  <c r="F7558" i="15"/>
  <c r="F7554" i="15"/>
  <c r="F7546" i="15"/>
  <c r="F7542" i="15"/>
  <c r="F7538" i="15"/>
  <c r="F7530" i="15"/>
  <c r="F7526" i="15"/>
  <c r="F7522" i="15"/>
  <c r="F7514" i="15"/>
  <c r="F9309" i="15"/>
  <c r="F9301" i="15"/>
  <c r="F9289" i="15"/>
  <c r="F9277" i="15"/>
  <c r="F9265" i="15"/>
  <c r="F9253" i="15"/>
  <c r="F9237" i="15"/>
  <c r="F9225" i="15"/>
  <c r="F9213" i="15"/>
  <c r="F9205" i="15"/>
  <c r="F9193" i="15"/>
  <c r="F9181" i="15"/>
  <c r="F9169" i="15"/>
  <c r="F9157" i="15"/>
  <c r="F9145" i="15"/>
  <c r="F9129" i="15"/>
  <c r="F9117" i="15"/>
  <c r="F9109" i="15"/>
  <c r="F9097" i="15"/>
  <c r="F9085" i="15"/>
  <c r="F9073" i="15"/>
  <c r="F9061" i="15"/>
  <c r="F9049" i="15"/>
  <c r="F9037" i="15"/>
  <c r="F9025" i="15"/>
  <c r="F9005" i="15"/>
  <c r="F8993" i="15"/>
  <c r="F8989" i="15"/>
  <c r="F8977" i="15"/>
  <c r="F8965" i="15"/>
  <c r="F8949" i="15"/>
  <c r="F8937" i="15"/>
  <c r="F8925" i="15"/>
  <c r="F8913" i="15"/>
  <c r="F8901" i="15"/>
  <c r="F8893" i="15"/>
  <c r="F8881" i="15"/>
  <c r="F8873" i="15"/>
  <c r="F8865" i="15"/>
  <c r="F8857" i="15"/>
  <c r="F8849" i="15"/>
  <c r="F8841" i="15"/>
  <c r="F8833" i="15"/>
  <c r="F8825" i="15"/>
  <c r="F8817" i="15"/>
  <c r="F8809" i="15"/>
  <c r="F8801" i="15"/>
  <c r="F8793" i="15"/>
  <c r="F8781" i="15"/>
  <c r="F8769" i="15"/>
  <c r="F8757" i="15"/>
  <c r="F8745" i="15"/>
  <c r="F8733" i="15"/>
  <c r="F8721" i="15"/>
  <c r="F8713" i="15"/>
  <c r="F8701" i="15"/>
  <c r="F8689" i="15"/>
  <c r="F8677" i="15"/>
  <c r="F8665" i="15"/>
  <c r="F8653" i="15"/>
  <c r="F8641" i="15"/>
  <c r="F8629" i="15"/>
  <c r="F8617" i="15"/>
  <c r="F8605" i="15"/>
  <c r="F8589" i="15"/>
  <c r="F8577" i="15"/>
  <c r="F8561" i="15"/>
  <c r="F8549" i="15"/>
  <c r="F8545" i="15"/>
  <c r="F8533" i="15"/>
  <c r="F8521" i="15"/>
  <c r="F8509" i="15"/>
  <c r="F8497" i="15"/>
  <c r="F8485" i="15"/>
  <c r="F8473" i="15"/>
  <c r="F8457" i="15"/>
  <c r="F8445" i="15"/>
  <c r="F8437" i="15"/>
  <c r="F8425" i="15"/>
  <c r="F8413" i="15"/>
  <c r="F8401" i="15"/>
  <c r="F8389" i="15"/>
  <c r="F8377" i="15"/>
  <c r="F8365" i="15"/>
  <c r="F8353" i="15"/>
  <c r="F8345" i="15"/>
  <c r="F8333" i="15"/>
  <c r="F8321" i="15"/>
  <c r="F8309" i="15"/>
  <c r="F8297" i="15"/>
  <c r="F8281" i="15"/>
  <c r="F8269" i="15"/>
  <c r="F8257" i="15"/>
  <c r="F8245" i="15"/>
  <c r="F8237" i="15"/>
  <c r="F8225" i="15"/>
  <c r="F8217" i="15"/>
  <c r="F8209" i="15"/>
  <c r="F8201" i="15"/>
  <c r="F8197" i="15"/>
  <c r="F8189" i="15"/>
  <c r="F8181" i="15"/>
  <c r="F8173" i="15"/>
  <c r="F8165" i="15"/>
  <c r="F8157" i="15"/>
  <c r="F8145" i="15"/>
  <c r="F8137" i="15"/>
  <c r="F8129" i="15"/>
  <c r="F8125" i="15"/>
  <c r="F8113" i="15"/>
  <c r="F8101" i="15"/>
  <c r="F8089" i="15"/>
  <c r="F8073" i="15"/>
  <c r="F8061" i="15"/>
  <c r="F8053" i="15"/>
  <c r="F8041" i="15"/>
  <c r="F8029" i="15"/>
  <c r="F8017" i="15"/>
  <c r="F8005" i="15"/>
  <c r="F7993" i="15"/>
  <c r="F7981" i="15"/>
  <c r="F7969" i="15"/>
  <c r="F7957" i="15"/>
  <c r="F7945" i="15"/>
  <c r="F7933" i="15"/>
  <c r="F7921" i="15"/>
  <c r="F7909" i="15"/>
  <c r="F7889" i="15"/>
  <c r="F7877" i="15"/>
  <c r="F7865" i="15"/>
  <c r="F7857" i="15"/>
  <c r="F7845" i="15"/>
  <c r="F7829" i="15"/>
  <c r="F7821" i="15"/>
  <c r="F7809" i="15"/>
  <c r="F7793" i="15"/>
  <c r="F7781" i="15"/>
  <c r="F7769" i="15"/>
  <c r="F7757" i="15"/>
  <c r="F7745" i="15"/>
  <c r="F7733" i="15"/>
  <c r="F7725" i="15"/>
  <c r="F7713" i="15"/>
  <c r="F7693" i="15"/>
  <c r="F7681" i="15"/>
  <c r="F7673" i="15"/>
  <c r="F7661" i="15"/>
  <c r="F7649" i="15"/>
  <c r="F7637" i="15"/>
  <c r="F7625" i="15"/>
  <c r="F7613" i="15"/>
  <c r="F7601" i="15"/>
  <c r="F7585" i="15"/>
  <c r="F7573" i="15"/>
  <c r="F7561" i="15"/>
  <c r="F7549" i="15"/>
  <c r="F7533" i="15"/>
  <c r="F7521" i="15"/>
  <c r="F7509" i="15"/>
  <c r="F7497" i="15"/>
  <c r="F7485" i="15"/>
  <c r="F7473" i="15"/>
  <c r="F7449" i="15"/>
  <c r="F7349" i="15"/>
  <c r="F7337" i="15"/>
  <c r="F7321" i="15"/>
  <c r="F7309" i="15"/>
  <c r="F7301" i="15"/>
  <c r="F7289" i="15"/>
  <c r="F7277" i="15"/>
  <c r="F7265" i="15"/>
  <c r="F7253" i="15"/>
  <c r="F7241" i="15"/>
  <c r="F7229" i="15"/>
  <c r="F7217" i="15"/>
  <c r="F7205" i="15"/>
  <c r="F7193" i="15"/>
  <c r="F7177" i="15"/>
  <c r="F7161" i="15"/>
  <c r="F7149" i="15"/>
  <c r="F7137" i="15"/>
  <c r="F7125" i="15"/>
  <c r="F7113" i="15"/>
  <c r="F7101" i="15"/>
  <c r="F7089" i="15"/>
  <c r="F7077" i="15"/>
  <c r="F7065" i="15"/>
  <c r="F7053" i="15"/>
  <c r="F7037" i="15"/>
  <c r="F7025" i="15"/>
  <c r="F7013" i="15"/>
  <c r="F7001" i="15"/>
  <c r="F6989" i="15"/>
  <c r="F6977" i="15"/>
  <c r="F6965" i="15"/>
  <c r="F6953" i="15"/>
  <c r="F6941" i="15"/>
  <c r="F6929" i="15"/>
  <c r="F6917" i="15"/>
  <c r="F6909" i="15"/>
  <c r="F6897" i="15"/>
  <c r="F6885" i="15"/>
  <c r="F6873" i="15"/>
  <c r="F6857" i="15"/>
  <c r="F6845" i="15"/>
  <c r="F6833" i="15"/>
  <c r="F6821" i="15"/>
  <c r="F6809" i="15"/>
  <c r="F6797" i="15"/>
  <c r="F6785" i="15"/>
  <c r="F6773" i="15"/>
  <c r="F6761" i="15"/>
  <c r="F6749" i="15"/>
  <c r="F6737" i="15"/>
  <c r="F6721" i="15"/>
  <c r="F6709" i="15"/>
  <c r="F6697" i="15"/>
  <c r="F6685" i="15"/>
  <c r="F6673" i="15"/>
  <c r="F6665" i="15"/>
  <c r="F6653" i="15"/>
  <c r="F6641" i="15"/>
  <c r="F6629" i="15"/>
  <c r="F6617" i="15"/>
  <c r="F6605" i="15"/>
  <c r="F6589" i="15"/>
  <c r="F6581" i="15"/>
  <c r="F6569" i="15"/>
  <c r="F6557" i="15"/>
  <c r="F6545" i="15"/>
  <c r="F6533" i="15"/>
  <c r="F6521" i="15"/>
  <c r="F6509" i="15"/>
  <c r="F6497" i="15"/>
  <c r="F6485" i="15"/>
  <c r="F6465" i="15"/>
  <c r="F6457" i="15"/>
  <c r="F6445" i="15"/>
  <c r="F6433" i="15"/>
  <c r="F6417" i="15"/>
  <c r="F6401" i="15"/>
  <c r="F6389" i="15"/>
  <c r="F6377" i="15"/>
  <c r="F6365" i="15"/>
  <c r="F6353" i="15"/>
  <c r="F6341" i="15"/>
  <c r="F6329" i="15"/>
  <c r="F6317" i="15"/>
  <c r="F6301" i="15"/>
  <c r="F6289" i="15"/>
  <c r="F6281" i="15"/>
  <c r="F6273" i="15"/>
  <c r="F6257" i="15"/>
  <c r="F6245" i="15"/>
  <c r="F6237" i="15"/>
  <c r="F6229" i="15"/>
  <c r="F6221" i="15"/>
  <c r="F6217" i="15"/>
  <c r="F6209" i="15"/>
  <c r="F6205" i="15"/>
  <c r="F6201" i="15"/>
  <c r="F6197" i="15"/>
  <c r="F6193" i="15"/>
  <c r="F6189" i="15"/>
  <c r="F6185" i="15"/>
  <c r="F6181" i="15"/>
  <c r="F6177" i="15"/>
  <c r="F6173" i="15"/>
  <c r="F6169" i="15"/>
  <c r="F6165" i="15"/>
  <c r="F6161" i="15"/>
  <c r="F6157" i="15"/>
  <c r="F6153" i="15"/>
  <c r="F6149" i="15"/>
  <c r="F6145" i="15"/>
  <c r="F6141" i="15"/>
  <c r="F6137" i="15"/>
  <c r="F6133" i="15"/>
  <c r="F6129" i="15"/>
  <c r="F6125" i="15"/>
  <c r="F6121" i="15"/>
  <c r="F6117" i="15"/>
  <c r="F6113" i="15"/>
  <c r="F6109" i="15"/>
  <c r="F6105" i="15"/>
  <c r="F6101" i="15"/>
  <c r="F6097" i="15"/>
  <c r="F6093" i="15"/>
  <c r="F6089" i="15"/>
  <c r="F6085" i="15"/>
  <c r="F6081" i="15"/>
  <c r="F6077" i="15"/>
  <c r="F6073" i="15"/>
  <c r="F6069" i="15"/>
  <c r="F6065" i="15"/>
  <c r="F6061" i="15"/>
  <c r="F6049" i="15"/>
  <c r="F6045" i="15"/>
  <c r="F6041" i="15"/>
  <c r="F6037" i="15"/>
  <c r="F6033" i="15"/>
  <c r="F6029" i="15"/>
  <c r="F6025" i="15"/>
  <c r="F6021" i="15"/>
  <c r="F6017" i="15"/>
  <c r="F6013" i="15"/>
  <c r="F6009" i="15"/>
  <c r="F6005" i="15"/>
  <c r="F6001" i="15"/>
  <c r="F5997" i="15"/>
  <c r="F5993" i="15"/>
  <c r="F5989" i="15"/>
  <c r="F5985" i="15"/>
  <c r="F5981" i="15"/>
  <c r="F5977" i="15"/>
  <c r="F5973" i="15"/>
  <c r="F5969" i="15"/>
  <c r="F5965" i="15"/>
  <c r="F5961" i="15"/>
  <c r="F5957" i="15"/>
  <c r="F5953" i="15"/>
  <c r="F5949" i="15"/>
  <c r="F5945" i="15"/>
  <c r="F5941" i="15"/>
  <c r="F5937" i="15"/>
  <c r="F5933" i="15"/>
  <c r="F5929" i="15"/>
  <c r="F5925" i="15"/>
  <c r="F5921" i="15"/>
  <c r="F5917" i="15"/>
  <c r="F5913" i="15"/>
  <c r="F5909" i="15"/>
  <c r="F5905" i="15"/>
  <c r="F5901" i="15"/>
  <c r="F5897" i="15"/>
  <c r="F5893" i="15"/>
  <c r="F5889" i="15"/>
  <c r="F5885" i="15"/>
  <c r="F5881" i="15"/>
  <c r="F5877" i="15"/>
  <c r="F5873" i="15"/>
  <c r="F5869" i="15"/>
  <c r="F5865" i="15"/>
  <c r="F5861" i="15"/>
  <c r="F5857" i="15"/>
  <c r="F5853" i="15"/>
  <c r="F5849" i="15"/>
  <c r="F5845" i="15"/>
  <c r="F5841" i="15"/>
  <c r="F5837" i="15"/>
  <c r="F5833" i="15"/>
  <c r="F5829" i="15"/>
  <c r="F5825" i="15"/>
  <c r="F5821" i="15"/>
  <c r="F5817" i="15"/>
  <c r="F5813" i="15"/>
  <c r="F5809" i="15"/>
  <c r="F5805" i="15"/>
  <c r="F5801" i="15"/>
  <c r="F5797" i="15"/>
  <c r="F5793" i="15"/>
  <c r="F5789" i="15"/>
  <c r="F5785" i="15"/>
  <c r="F5781" i="15"/>
  <c r="F5777" i="15"/>
  <c r="F5773" i="15"/>
  <c r="F5769" i="15"/>
  <c r="F5765" i="15"/>
  <c r="F5761" i="15"/>
  <c r="F5757" i="15"/>
  <c r="F5753" i="15"/>
  <c r="F5749" i="15"/>
  <c r="F5745" i="15"/>
  <c r="F5741" i="15"/>
  <c r="F5737" i="15"/>
  <c r="F5733" i="15"/>
  <c r="F5729" i="15"/>
  <c r="F5725" i="15"/>
  <c r="F5721" i="15"/>
  <c r="F5717" i="15"/>
  <c r="F5713" i="15"/>
  <c r="F5709" i="15"/>
  <c r="F5705" i="15"/>
  <c r="F5701" i="15"/>
  <c r="F5697" i="15"/>
  <c r="F5693" i="15"/>
  <c r="F5689" i="15"/>
  <c r="F5685" i="15"/>
  <c r="F5681" i="15"/>
  <c r="F5677" i="15"/>
  <c r="F5673" i="15"/>
  <c r="F5669" i="15"/>
  <c r="F5665" i="15"/>
  <c r="F5661" i="15"/>
  <c r="F5653" i="15"/>
  <c r="F5649" i="15"/>
  <c r="F5645" i="15"/>
  <c r="F5641" i="15"/>
  <c r="F5637" i="15"/>
  <c r="F5633" i="15"/>
  <c r="F5629" i="15"/>
  <c r="F5625" i="15"/>
  <c r="F5621" i="15"/>
  <c r="F5617" i="15"/>
  <c r="F5613" i="15"/>
  <c r="F5609" i="15"/>
  <c r="F5605" i="15"/>
  <c r="F5601" i="15"/>
  <c r="F5597" i="15"/>
  <c r="F5593" i="15"/>
  <c r="F5589" i="15"/>
  <c r="F5585" i="15"/>
  <c r="F5581" i="15"/>
  <c r="F5577" i="15"/>
  <c r="F5573" i="15"/>
  <c r="F5569" i="15"/>
  <c r="F5565" i="15"/>
  <c r="F5561" i="15"/>
  <c r="F5557" i="15"/>
  <c r="F5553" i="15"/>
  <c r="F5549" i="15"/>
  <c r="F5545" i="15"/>
  <c r="F5541" i="15"/>
  <c r="F5537" i="15"/>
  <c r="F5533" i="15"/>
  <c r="F5529" i="15"/>
  <c r="F5525" i="15"/>
  <c r="F5521" i="15"/>
  <c r="F5517" i="15"/>
  <c r="F5513" i="15"/>
  <c r="F5509" i="15"/>
  <c r="F5505" i="15"/>
  <c r="F5501" i="15"/>
  <c r="F5497" i="15"/>
  <c r="F5493" i="15"/>
  <c r="F5489" i="15"/>
  <c r="F5485" i="15"/>
  <c r="F5481" i="15"/>
  <c r="F5477" i="15"/>
  <c r="F5473" i="15"/>
  <c r="F5469" i="15"/>
  <c r="F5465" i="15"/>
  <c r="F5461" i="15"/>
  <c r="F5457" i="15"/>
  <c r="F5453" i="15"/>
  <c r="F5449" i="15"/>
  <c r="F5445" i="15"/>
  <c r="F5441" i="15"/>
  <c r="F5437" i="15"/>
  <c r="F5433" i="15"/>
  <c r="F5429" i="15"/>
  <c r="F5425" i="15"/>
  <c r="F5421" i="15"/>
  <c r="F5417" i="15"/>
  <c r="F5413" i="15"/>
  <c r="F5409" i="15"/>
  <c r="F5405" i="15"/>
  <c r="F5397" i="15"/>
  <c r="F5393" i="15"/>
  <c r="F5389" i="15"/>
  <c r="F5385" i="15"/>
  <c r="F5381" i="15"/>
  <c r="F5377" i="15"/>
  <c r="F5373" i="15"/>
  <c r="F5369" i="15"/>
  <c r="F5365" i="15"/>
  <c r="F5361" i="15"/>
  <c r="F5357" i="15"/>
  <c r="F5353" i="15"/>
  <c r="F5349" i="15"/>
  <c r="F5345" i="15"/>
  <c r="F5341" i="15"/>
  <c r="F5337" i="15"/>
  <c r="F5333" i="15"/>
  <c r="F5329" i="15"/>
  <c r="F5325" i="15"/>
  <c r="F5321" i="15"/>
  <c r="F5317" i="15"/>
  <c r="F5313" i="15"/>
  <c r="F5309" i="15"/>
  <c r="F5305" i="15"/>
  <c r="F5301" i="15"/>
  <c r="F5297" i="15"/>
  <c r="F5293" i="15"/>
  <c r="F5289" i="15"/>
  <c r="F5285" i="15"/>
  <c r="F5281" i="15"/>
  <c r="F5277" i="15"/>
  <c r="F5273" i="15"/>
  <c r="F5269" i="15"/>
  <c r="F5265" i="15"/>
  <c r="F5261" i="15"/>
  <c r="F5257" i="15"/>
  <c r="F5253" i="15"/>
  <c r="F5249" i="15"/>
  <c r="F5245" i="15"/>
  <c r="F5241" i="15"/>
  <c r="F5237" i="15"/>
  <c r="F5233" i="15"/>
  <c r="F5229" i="15"/>
  <c r="F5225" i="15"/>
  <c r="F5221" i="15"/>
  <c r="F5217" i="15"/>
  <c r="F5213" i="15"/>
  <c r="F5209" i="15"/>
  <c r="F5205" i="15"/>
  <c r="F5201" i="15"/>
  <c r="F5197" i="15"/>
  <c r="F5193" i="15"/>
  <c r="F5189" i="15"/>
  <c r="F5185" i="15"/>
  <c r="F5181" i="15"/>
  <c r="F5177" i="15"/>
  <c r="F5173" i="15"/>
  <c r="F5169" i="15"/>
  <c r="F5165" i="15"/>
  <c r="F5161" i="15"/>
  <c r="F5157" i="15"/>
  <c r="F5153" i="15"/>
  <c r="F5149" i="15"/>
  <c r="F5141" i="15"/>
  <c r="F5137" i="15"/>
  <c r="F5133" i="15"/>
  <c r="F5129" i="15"/>
  <c r="F5125" i="15"/>
  <c r="F5121" i="15"/>
  <c r="F5117" i="15"/>
  <c r="F5113" i="15"/>
  <c r="F5109" i="15"/>
  <c r="F5105" i="15"/>
  <c r="F5101" i="15"/>
  <c r="F5097" i="15"/>
  <c r="F5093" i="15"/>
  <c r="F5089" i="15"/>
  <c r="F5085" i="15"/>
  <c r="F5081" i="15"/>
  <c r="F5077" i="15"/>
  <c r="F5073" i="15"/>
  <c r="F5069" i="15"/>
  <c r="F5065" i="15"/>
  <c r="F5061" i="15"/>
  <c r="F5057" i="15"/>
  <c r="F5053" i="15"/>
  <c r="F5049" i="15"/>
  <c r="F5045" i="15"/>
  <c r="F5041" i="15"/>
  <c r="F5037" i="15"/>
  <c r="F5033" i="15"/>
  <c r="F5029" i="15"/>
  <c r="F5025" i="15"/>
  <c r="F5021" i="15"/>
  <c r="F5017" i="15"/>
  <c r="F5013" i="15"/>
  <c r="F5009" i="15"/>
  <c r="F5005" i="15"/>
  <c r="F5001" i="15"/>
  <c r="F4997" i="15"/>
  <c r="F4993" i="15"/>
  <c r="F4989" i="15"/>
  <c r="F4985" i="15"/>
  <c r="F4981" i="15"/>
  <c r="F4977" i="15"/>
  <c r="F4973" i="15"/>
  <c r="F4969" i="15"/>
  <c r="F4965" i="15"/>
  <c r="F4961" i="15"/>
  <c r="F4957" i="15"/>
  <c r="F4953" i="15"/>
  <c r="F4949" i="15"/>
  <c r="F4945" i="15"/>
  <c r="F4941" i="15"/>
  <c r="F4937" i="15"/>
  <c r="F4933" i="15"/>
  <c r="F4929" i="15"/>
  <c r="F4925" i="15"/>
  <c r="F4921" i="15"/>
  <c r="F4917" i="15"/>
  <c r="F4913" i="15"/>
  <c r="F4909" i="15"/>
  <c r="F4905" i="15"/>
  <c r="F4901" i="15"/>
  <c r="F4897" i="15"/>
  <c r="F4893" i="15"/>
  <c r="F4885" i="15"/>
  <c r="F4881" i="15"/>
  <c r="F4877" i="15"/>
  <c r="F4873" i="15"/>
  <c r="F4869" i="15"/>
  <c r="F4865" i="15"/>
  <c r="F4861" i="15"/>
  <c r="F4857" i="15"/>
  <c r="F4853" i="15"/>
  <c r="F4849" i="15"/>
  <c r="F4845" i="15"/>
  <c r="F4841" i="15"/>
  <c r="F4837" i="15"/>
  <c r="F4833" i="15"/>
  <c r="F4829" i="15"/>
  <c r="F4825" i="15"/>
  <c r="F4821" i="15"/>
  <c r="F4817" i="15"/>
  <c r="F4813" i="15"/>
  <c r="F4809" i="15"/>
  <c r="F4805" i="15"/>
  <c r="F4801" i="15"/>
  <c r="F4797" i="15"/>
  <c r="F4793" i="15"/>
  <c r="F4789" i="15"/>
  <c r="F4785" i="15"/>
  <c r="F4781" i="15"/>
  <c r="F4777" i="15"/>
  <c r="F4773" i="15"/>
  <c r="F4769" i="15"/>
  <c r="F4765" i="15"/>
  <c r="F4761" i="15"/>
  <c r="F4757" i="15"/>
  <c r="F4753" i="15"/>
  <c r="F4749" i="15"/>
  <c r="F4745" i="15"/>
  <c r="F4741" i="15"/>
  <c r="F4737" i="15"/>
  <c r="F4733" i="15"/>
  <c r="F4729" i="15"/>
  <c r="F4725" i="15"/>
  <c r="F4721" i="15"/>
  <c r="F4717" i="15"/>
  <c r="F4713" i="15"/>
  <c r="F4709" i="15"/>
  <c r="F4705" i="15"/>
  <c r="F4701" i="15"/>
  <c r="F4697" i="15"/>
  <c r="F4693" i="15"/>
  <c r="F4689" i="15"/>
  <c r="F4685" i="15"/>
  <c r="F4681" i="15"/>
  <c r="F4677" i="15"/>
  <c r="F4673" i="15"/>
  <c r="F4669" i="15"/>
  <c r="F4665" i="15"/>
  <c r="F4661" i="15"/>
  <c r="F4657" i="15"/>
  <c r="F4653" i="15"/>
  <c r="F4649" i="15"/>
  <c r="F4645" i="15"/>
  <c r="F4641" i="15"/>
  <c r="F4637" i="15"/>
  <c r="F4629" i="15"/>
  <c r="F4625" i="15"/>
  <c r="F4621" i="15"/>
  <c r="F4617" i="15"/>
  <c r="F4613" i="15"/>
  <c r="F4609" i="15"/>
  <c r="F4605" i="15"/>
  <c r="F4601" i="15"/>
  <c r="F4597" i="15"/>
  <c r="F4593" i="15"/>
  <c r="F4589" i="15"/>
  <c r="F4585" i="15"/>
  <c r="F4581" i="15"/>
  <c r="F4577" i="15"/>
  <c r="F4573" i="15"/>
  <c r="F4569" i="15"/>
  <c r="F4565" i="15"/>
  <c r="F4561" i="15"/>
  <c r="F4557" i="15"/>
  <c r="F4553" i="15"/>
  <c r="F4549" i="15"/>
  <c r="F4545" i="15"/>
  <c r="F4541" i="15"/>
  <c r="F4537" i="15"/>
  <c r="F4533" i="15"/>
  <c r="F4529" i="15"/>
  <c r="F4525" i="15"/>
  <c r="F4521" i="15"/>
  <c r="F4517" i="15"/>
  <c r="F4513" i="15"/>
  <c r="F4509" i="15"/>
  <c r="F4505" i="15"/>
  <c r="F4501" i="15"/>
  <c r="F4497" i="15"/>
  <c r="F4493" i="15"/>
  <c r="F4489" i="15"/>
  <c r="F4485" i="15"/>
  <c r="F4481" i="15"/>
  <c r="F4477" i="15"/>
  <c r="F4473" i="15"/>
  <c r="F4469" i="15"/>
  <c r="F4465" i="15"/>
  <c r="F4461" i="15"/>
  <c r="F4457" i="15"/>
  <c r="F4453" i="15"/>
  <c r="F4449" i="15"/>
  <c r="F4445" i="15"/>
  <c r="F4441" i="15"/>
  <c r="F4437" i="15"/>
  <c r="F4433" i="15"/>
  <c r="F4429" i="15"/>
  <c r="F4425" i="15"/>
  <c r="F4421" i="15"/>
  <c r="F4417" i="15"/>
  <c r="F4413" i="15"/>
  <c r="F4409" i="15"/>
  <c r="F4405" i="15"/>
  <c r="F4401" i="15"/>
  <c r="F4397" i="15"/>
  <c r="F4393" i="15"/>
  <c r="F4389" i="15"/>
  <c r="F4385" i="15"/>
  <c r="F4381" i="15"/>
  <c r="F4377" i="15"/>
  <c r="F4373" i="15"/>
  <c r="F4369" i="15"/>
  <c r="F4365" i="15"/>
  <c r="F4361" i="15"/>
  <c r="F4357" i="15"/>
  <c r="F4353" i="15"/>
  <c r="F4349" i="15"/>
  <c r="F4345" i="15"/>
  <c r="F4341" i="15"/>
  <c r="F4337" i="15"/>
  <c r="F4333" i="15"/>
  <c r="F4329" i="15"/>
  <c r="F4325" i="15"/>
  <c r="F4321" i="15"/>
  <c r="F4317" i="15"/>
  <c r="F4313" i="15"/>
  <c r="F4309" i="15"/>
  <c r="F4305" i="15"/>
  <c r="F4301" i="15"/>
  <c r="F4297" i="15"/>
  <c r="F4293" i="15"/>
  <c r="F4289" i="15"/>
  <c r="F4285" i="15"/>
  <c r="F4281" i="15"/>
  <c r="F4277" i="15"/>
  <c r="F4273" i="15"/>
  <c r="F4269" i="15"/>
  <c r="F4265" i="15"/>
  <c r="F4261" i="15"/>
  <c r="F4257" i="15"/>
  <c r="F4253" i="15"/>
  <c r="F4249" i="15"/>
  <c r="F4245" i="15"/>
  <c r="F4241" i="15"/>
  <c r="F4237" i="15"/>
  <c r="F4233" i="15"/>
  <c r="F4229" i="15"/>
  <c r="F4225" i="15"/>
  <c r="F4221" i="15"/>
  <c r="F4217" i="15"/>
  <c r="F4213" i="15"/>
  <c r="F4209" i="15"/>
  <c r="F4205" i="15"/>
  <c r="F4201" i="15"/>
  <c r="F4197" i="15"/>
  <c r="F4193" i="15"/>
  <c r="F4189" i="15"/>
  <c r="F4185" i="15"/>
  <c r="F4181" i="15"/>
  <c r="F4177" i="15"/>
  <c r="F4173" i="15"/>
  <c r="F4169" i="15"/>
  <c r="F4165" i="15"/>
  <c r="F4161" i="15"/>
  <c r="F4157" i="15"/>
  <c r="F4153" i="15"/>
  <c r="F4149" i="15"/>
  <c r="F4145" i="15"/>
  <c r="F4141" i="15"/>
  <c r="F4137" i="15"/>
  <c r="F4133" i="15"/>
  <c r="F4129" i="15"/>
  <c r="F4125" i="15"/>
  <c r="F4121" i="15"/>
  <c r="F4117" i="15"/>
  <c r="F4113" i="15"/>
  <c r="F4109" i="15"/>
  <c r="F4105" i="15"/>
  <c r="F4101" i="15"/>
  <c r="F4097" i="15"/>
  <c r="F4093" i="15"/>
  <c r="F4089" i="15"/>
  <c r="F4085" i="15"/>
  <c r="F4081" i="15"/>
  <c r="F4077" i="15"/>
  <c r="F4073" i="15"/>
  <c r="F4069" i="15"/>
  <c r="F4065" i="15"/>
  <c r="F4061" i="15"/>
  <c r="F4057" i="15"/>
  <c r="F4053" i="15"/>
  <c r="F4049" i="15"/>
  <c r="F4045" i="15"/>
  <c r="F4041" i="15"/>
  <c r="F4037" i="15"/>
  <c r="F4033" i="15"/>
  <c r="F4029" i="15"/>
  <c r="F4025" i="15"/>
  <c r="F4021" i="15"/>
  <c r="F4017" i="15"/>
  <c r="F4013" i="15"/>
  <c r="F4009" i="15"/>
  <c r="F4005" i="15"/>
  <c r="F4001" i="15"/>
  <c r="F3997" i="15"/>
  <c r="F3993" i="15"/>
  <c r="F3989" i="15"/>
  <c r="F3985" i="15"/>
  <c r="F3981" i="15"/>
  <c r="F3977" i="15"/>
  <c r="F3973" i="15"/>
  <c r="F3969" i="15"/>
  <c r="F3965" i="15"/>
  <c r="F3961" i="15"/>
  <c r="F3957" i="15"/>
  <c r="F3953" i="15"/>
  <c r="F3949" i="15"/>
  <c r="F3945" i="15"/>
  <c r="F3941" i="15"/>
  <c r="F3937" i="15"/>
  <c r="F3933" i="15"/>
  <c r="F3929" i="15"/>
  <c r="F3925" i="15"/>
  <c r="F3921" i="15"/>
  <c r="F3917" i="15"/>
  <c r="F3913" i="15"/>
  <c r="F3909" i="15"/>
  <c r="F3905" i="15"/>
  <c r="F3901" i="15"/>
  <c r="F3897" i="15"/>
  <c r="F3893" i="15"/>
  <c r="F3889" i="15"/>
  <c r="F3885" i="15"/>
  <c r="F3881" i="15"/>
  <c r="F3877" i="15"/>
  <c r="F3873" i="15"/>
  <c r="F3869" i="15"/>
  <c r="F3865" i="15"/>
  <c r="F3861" i="15"/>
  <c r="F3857" i="15"/>
  <c r="F3853" i="15"/>
  <c r="F3849" i="15"/>
  <c r="F3845" i="15"/>
  <c r="F3841" i="15"/>
  <c r="F3837" i="15"/>
  <c r="F3833" i="15"/>
  <c r="F3829" i="15"/>
  <c r="F3825" i="15"/>
  <c r="F3821" i="15"/>
  <c r="F3817" i="15"/>
  <c r="F3813" i="15"/>
  <c r="F3809" i="15"/>
  <c r="F3805" i="15"/>
  <c r="F3801" i="15"/>
  <c r="F3797" i="15"/>
  <c r="F3793" i="15"/>
  <c r="F3789" i="15"/>
  <c r="F3785" i="15"/>
  <c r="F3781" i="15"/>
  <c r="F3777" i="15"/>
  <c r="F3773" i="15"/>
  <c r="F3769" i="15"/>
  <c r="F3765" i="15"/>
  <c r="F3761" i="15"/>
  <c r="F3757" i="15"/>
  <c r="F3753" i="15"/>
  <c r="F3749" i="15"/>
  <c r="F3745" i="15"/>
  <c r="F3741" i="15"/>
  <c r="F3737" i="15"/>
  <c r="F3733" i="15"/>
  <c r="F3729" i="15"/>
  <c r="F3725" i="15"/>
  <c r="F3721" i="15"/>
  <c r="F3717" i="15"/>
  <c r="F3713" i="15"/>
  <c r="F3709" i="15"/>
  <c r="F3705" i="15"/>
  <c r="F3701" i="15"/>
  <c r="F3697" i="15"/>
  <c r="F3693" i="15"/>
  <c r="F3689" i="15"/>
  <c r="F3685" i="15"/>
  <c r="F3681" i="15"/>
  <c r="F3677" i="15"/>
  <c r="F3673" i="15"/>
  <c r="F3669" i="15"/>
  <c r="F3665" i="15"/>
  <c r="F3661" i="15"/>
  <c r="F3657" i="15"/>
  <c r="F3653" i="15"/>
  <c r="F3649" i="15"/>
  <c r="F3645" i="15"/>
  <c r="F3641" i="15"/>
  <c r="F3637" i="15"/>
  <c r="F3633" i="15"/>
  <c r="F3629" i="15"/>
  <c r="F3625" i="15"/>
  <c r="F3621" i="15"/>
  <c r="F3617" i="15"/>
  <c r="F3613" i="15"/>
  <c r="F3609" i="15"/>
  <c r="F3605" i="15"/>
  <c r="F3601" i="15"/>
  <c r="F3597" i="15"/>
  <c r="F3593" i="15"/>
  <c r="F3589" i="15"/>
  <c r="F3585" i="15"/>
  <c r="F3581" i="15"/>
  <c r="F3577" i="15"/>
  <c r="F3573" i="15"/>
  <c r="F3569" i="15"/>
  <c r="F3565" i="15"/>
  <c r="F3561" i="15"/>
  <c r="F3557" i="15"/>
  <c r="F3553" i="15"/>
  <c r="F3549" i="15"/>
  <c r="F3545" i="15"/>
  <c r="F3541" i="15"/>
  <c r="F3537" i="15"/>
  <c r="F3533" i="15"/>
  <c r="F3529" i="15"/>
  <c r="F3525" i="15"/>
  <c r="F3521" i="15"/>
  <c r="F3517" i="15"/>
  <c r="F3513" i="15"/>
  <c r="F3509" i="15"/>
  <c r="F3505" i="15"/>
  <c r="F3501" i="15"/>
  <c r="F3497" i="15"/>
  <c r="F3493" i="15"/>
  <c r="F3489" i="15"/>
  <c r="F3485" i="15"/>
  <c r="F3481" i="15"/>
  <c r="F3477" i="15"/>
  <c r="F3473" i="15"/>
  <c r="F3469" i="15"/>
  <c r="F3465" i="15"/>
  <c r="F3461" i="15"/>
  <c r="F3457" i="15"/>
  <c r="F3453" i="15"/>
  <c r="F3449" i="15"/>
  <c r="F3445" i="15"/>
  <c r="F3441" i="15"/>
  <c r="F3437" i="15"/>
  <c r="F3433" i="15"/>
  <c r="F3429" i="15"/>
  <c r="F3425" i="15"/>
  <c r="F3421" i="15"/>
  <c r="F3417" i="15"/>
  <c r="F3413" i="15"/>
  <c r="F3409" i="15"/>
  <c r="F3405" i="15"/>
  <c r="F3401" i="15"/>
  <c r="F3397" i="15"/>
  <c r="F3393" i="15"/>
  <c r="F3389" i="15"/>
  <c r="F3385" i="15"/>
  <c r="F3381" i="15"/>
  <c r="F3377" i="15"/>
  <c r="F3373" i="15"/>
  <c r="F3369" i="15"/>
  <c r="F3365" i="15"/>
  <c r="F3361" i="15"/>
  <c r="F3357" i="15"/>
  <c r="F3353" i="15"/>
  <c r="F3349" i="15"/>
  <c r="F3345" i="15"/>
  <c r="F3341" i="15"/>
  <c r="F3337" i="15"/>
  <c r="F3333" i="15"/>
  <c r="F3329" i="15"/>
  <c r="F3325" i="15"/>
  <c r="F3321" i="15"/>
  <c r="F3317" i="15"/>
  <c r="F3313" i="15"/>
  <c r="F3309" i="15"/>
  <c r="F3305" i="15"/>
  <c r="F3301" i="15"/>
  <c r="F3297" i="15"/>
  <c r="F3293" i="15"/>
  <c r="F3289" i="15"/>
  <c r="F3285" i="15"/>
  <c r="F3281" i="15"/>
  <c r="F3277" i="15"/>
  <c r="F3273" i="15"/>
  <c r="F3269" i="15"/>
  <c r="F3265" i="15"/>
  <c r="F3261" i="15"/>
  <c r="F3257" i="15"/>
  <c r="F3253" i="15"/>
  <c r="F3249" i="15"/>
  <c r="F3245" i="15"/>
  <c r="F3241" i="15"/>
  <c r="F3237" i="15"/>
  <c r="F3233" i="15"/>
  <c r="F3229" i="15"/>
  <c r="F3225" i="15"/>
  <c r="F3221" i="15"/>
  <c r="F3217" i="15"/>
  <c r="F3213" i="15"/>
  <c r="F3209" i="15"/>
  <c r="F3205" i="15"/>
  <c r="F3201" i="15"/>
  <c r="F3197" i="15"/>
  <c r="F3193" i="15"/>
  <c r="F3189" i="15"/>
  <c r="F3185" i="15"/>
  <c r="F3181" i="15"/>
  <c r="F3177" i="15"/>
  <c r="F3173" i="15"/>
  <c r="F3169" i="15"/>
  <c r="F3165" i="15"/>
  <c r="F3161" i="15"/>
  <c r="F3157" i="15"/>
  <c r="F3153" i="15"/>
  <c r="F3149" i="15"/>
  <c r="F3145" i="15"/>
  <c r="F3141" i="15"/>
  <c r="F3137" i="15"/>
  <c r="F3133" i="15"/>
  <c r="F3129" i="15"/>
  <c r="F3125" i="15"/>
  <c r="F3121" i="15"/>
  <c r="F3117" i="15"/>
  <c r="F3113" i="15"/>
  <c r="F3109" i="15"/>
  <c r="F3105" i="15"/>
  <c r="F3101" i="15"/>
  <c r="F3097" i="15"/>
  <c r="F3093" i="15"/>
  <c r="F3089" i="15"/>
  <c r="F3085" i="15"/>
  <c r="F3081" i="15"/>
  <c r="F3077" i="15"/>
  <c r="F3073" i="15"/>
  <c r="F3069" i="15"/>
  <c r="F3065" i="15"/>
  <c r="F3061" i="15"/>
  <c r="F3057" i="15"/>
  <c r="F3053" i="15"/>
  <c r="F3049" i="15"/>
  <c r="F3045" i="15"/>
  <c r="F3041" i="15"/>
  <c r="F3037" i="15"/>
  <c r="F3033" i="15"/>
  <c r="F3029" i="15"/>
  <c r="F3025" i="15"/>
  <c r="F3021" i="15"/>
  <c r="F3017" i="15"/>
  <c r="F3013" i="15"/>
  <c r="F3009" i="15"/>
  <c r="F3005" i="15"/>
  <c r="F3001" i="15"/>
  <c r="F2997" i="15"/>
  <c r="F2993" i="15"/>
  <c r="F2989" i="15"/>
  <c r="F2985" i="15"/>
  <c r="F2981" i="15"/>
  <c r="F2977" i="15"/>
  <c r="F2973" i="15"/>
  <c r="F2969" i="15"/>
  <c r="F2965" i="15"/>
  <c r="F2961" i="15"/>
  <c r="F2957" i="15"/>
  <c r="F2953" i="15"/>
  <c r="F2949" i="15"/>
  <c r="F2945" i="15"/>
  <c r="F2941" i="15"/>
  <c r="F2937" i="15"/>
  <c r="F2933" i="15"/>
  <c r="F2929" i="15"/>
  <c r="F2925" i="15"/>
  <c r="F2921" i="15"/>
  <c r="F2917" i="15"/>
  <c r="F2913" i="15"/>
  <c r="F2909" i="15"/>
  <c r="F2905" i="15"/>
  <c r="F2901" i="15"/>
  <c r="F2897" i="15"/>
  <c r="F2893" i="15"/>
  <c r="F2889" i="15"/>
  <c r="F2885" i="15"/>
  <c r="F2881" i="15"/>
  <c r="F2877" i="15"/>
  <c r="F2873" i="15"/>
  <c r="F2869" i="15"/>
  <c r="F2865" i="15"/>
  <c r="F2861" i="15"/>
  <c r="F2857" i="15"/>
  <c r="F2853" i="15"/>
  <c r="F2849" i="15"/>
  <c r="F2845" i="15"/>
  <c r="F2841" i="15"/>
  <c r="F2837" i="15"/>
  <c r="F2833" i="15"/>
  <c r="F2829" i="15"/>
  <c r="F2825" i="15"/>
  <c r="F2821" i="15"/>
  <c r="F2817" i="15"/>
  <c r="F2813" i="15"/>
  <c r="F2809" i="15"/>
  <c r="F2805" i="15"/>
  <c r="F2801" i="15"/>
  <c r="F2797" i="15"/>
  <c r="F2793" i="15"/>
  <c r="F2789" i="15"/>
  <c r="F2785" i="15"/>
  <c r="F2781" i="15"/>
  <c r="F2777" i="15"/>
  <c r="F2773" i="15"/>
  <c r="F2769" i="15"/>
  <c r="F2765" i="15"/>
  <c r="F2761" i="15"/>
  <c r="F2757" i="15"/>
  <c r="F2753" i="15"/>
  <c r="F2749" i="15"/>
  <c r="F2745" i="15"/>
  <c r="F2741" i="15"/>
  <c r="F2737" i="15"/>
  <c r="F2733" i="15"/>
  <c r="F2729" i="15"/>
  <c r="F2725" i="15"/>
  <c r="F2721" i="15"/>
  <c r="F2717" i="15"/>
  <c r="F2713" i="15"/>
  <c r="F2709" i="15"/>
  <c r="F2705" i="15"/>
  <c r="F2701" i="15"/>
  <c r="F2697" i="15"/>
  <c r="F2693" i="15"/>
  <c r="F2689" i="15"/>
  <c r="F2685" i="15"/>
  <c r="F2681" i="15"/>
  <c r="F2677" i="15"/>
  <c r="F2673" i="15"/>
  <c r="F2669" i="15"/>
  <c r="F2665" i="15"/>
  <c r="F2661" i="15"/>
  <c r="F2657" i="15"/>
  <c r="F2653" i="15"/>
  <c r="F2649" i="15"/>
  <c r="F2645" i="15"/>
  <c r="F2641" i="15"/>
  <c r="F2637" i="15"/>
  <c r="F2633" i="15"/>
  <c r="F2629" i="15"/>
  <c r="F2625" i="15"/>
  <c r="F2621" i="15"/>
  <c r="F2617" i="15"/>
  <c r="F2613" i="15"/>
  <c r="F2609" i="15"/>
  <c r="F2605" i="15"/>
  <c r="F2601" i="15"/>
  <c r="F2597" i="15"/>
  <c r="F2593" i="15"/>
  <c r="F2589" i="15"/>
  <c r="F2585" i="15"/>
  <c r="F2581" i="15"/>
  <c r="F2577" i="15"/>
  <c r="F2573" i="15"/>
  <c r="F2569" i="15"/>
  <c r="F2565" i="15"/>
  <c r="F2561" i="15"/>
  <c r="F2557" i="15"/>
  <c r="F2553" i="15"/>
  <c r="F2549" i="15"/>
  <c r="F2545" i="15"/>
  <c r="F2541" i="15"/>
  <c r="F2537" i="15"/>
  <c r="F2533" i="15"/>
  <c r="F2529" i="15"/>
  <c r="F2525" i="15"/>
  <c r="F2521" i="15"/>
  <c r="F2517" i="15"/>
  <c r="F2513" i="15"/>
  <c r="F2509" i="15"/>
  <c r="F2505" i="15"/>
  <c r="F2501" i="15"/>
  <c r="F2497" i="15"/>
  <c r="F2493" i="15"/>
  <c r="F2489" i="15"/>
  <c r="F2485" i="15"/>
  <c r="F2481" i="15"/>
  <c r="F2477" i="15"/>
  <c r="F2473" i="15"/>
  <c r="F2469" i="15"/>
  <c r="F2465" i="15"/>
  <c r="F2461" i="15"/>
  <c r="F2457" i="15"/>
  <c r="F2453" i="15"/>
  <c r="F2449" i="15"/>
  <c r="F2445" i="15"/>
  <c r="F2441" i="15"/>
  <c r="F2437" i="15"/>
  <c r="F2433" i="15"/>
  <c r="F2429" i="15"/>
  <c r="F2425" i="15"/>
  <c r="F2421" i="15"/>
  <c r="F2417" i="15"/>
  <c r="F2413" i="15"/>
  <c r="F2409" i="15"/>
  <c r="F2405" i="15"/>
  <c r="F2401" i="15"/>
  <c r="F2397" i="15"/>
  <c r="F2393" i="15"/>
  <c r="F2389" i="15"/>
  <c r="F2385" i="15"/>
  <c r="F2381" i="15"/>
  <c r="F2377" i="15"/>
  <c r="F2373" i="15"/>
  <c r="F2369" i="15"/>
  <c r="F2365" i="15"/>
  <c r="F2361" i="15"/>
  <c r="F2357" i="15"/>
  <c r="F2353" i="15"/>
  <c r="F2349" i="15"/>
  <c r="F2345" i="15"/>
  <c r="F2341" i="15"/>
  <c r="F2337" i="15"/>
  <c r="F2333" i="15"/>
  <c r="F2329" i="15"/>
  <c r="F2325" i="15"/>
  <c r="F2321" i="15"/>
  <c r="F2317" i="15"/>
  <c r="F2313" i="15"/>
  <c r="F2309" i="15"/>
  <c r="F2305" i="15"/>
  <c r="F2301" i="15"/>
  <c r="F2297" i="15"/>
  <c r="F2293" i="15"/>
  <c r="F2289" i="15"/>
  <c r="F2285" i="15"/>
  <c r="F2281" i="15"/>
  <c r="F2277" i="15"/>
  <c r="F2273" i="15"/>
  <c r="F2269" i="15"/>
  <c r="F2265" i="15"/>
  <c r="F2261" i="15"/>
  <c r="F2257" i="15"/>
  <c r="F2253" i="15"/>
  <c r="F2249" i="15"/>
  <c r="F2245" i="15"/>
  <c r="F2241" i="15"/>
  <c r="F2237" i="15"/>
  <c r="F2233" i="15"/>
  <c r="F2229" i="15"/>
  <c r="F2225" i="15"/>
  <c r="F2221" i="15"/>
  <c r="F2217" i="15"/>
  <c r="F2213" i="15"/>
  <c r="F2209" i="15"/>
  <c r="F2205" i="15"/>
  <c r="F2201" i="15"/>
  <c r="F2197" i="15"/>
  <c r="F2193" i="15"/>
  <c r="F2189" i="15"/>
  <c r="F2185" i="15"/>
  <c r="F2181" i="15"/>
  <c r="F2177" i="15"/>
  <c r="F2173" i="15"/>
  <c r="F2169" i="15"/>
  <c r="F2165" i="15"/>
  <c r="F2161" i="15"/>
  <c r="F8004" i="15"/>
  <c r="F8000" i="15"/>
  <c r="F7996" i="15"/>
  <c r="F7992" i="15"/>
  <c r="F7988" i="15"/>
  <c r="F7984" i="15"/>
  <c r="F7980" i="15"/>
  <c r="F7976" i="15"/>
  <c r="F7972" i="15"/>
  <c r="F7968" i="15"/>
  <c r="F7964" i="15"/>
  <c r="F7960" i="15"/>
  <c r="F7956" i="15"/>
  <c r="F7952" i="15"/>
  <c r="F7948" i="15"/>
  <c r="F7944" i="15"/>
  <c r="F7940" i="15"/>
  <c r="F7936" i="15"/>
  <c r="F7932" i="15"/>
  <c r="F7928" i="15"/>
  <c r="F7924" i="15"/>
  <c r="F7920" i="15"/>
  <c r="F7916" i="15"/>
  <c r="F7912" i="15"/>
  <c r="F7908" i="15"/>
  <c r="F7904" i="15"/>
  <c r="F7900" i="15"/>
  <c r="F7896" i="15"/>
  <c r="F7892" i="15"/>
  <c r="F7888" i="15"/>
  <c r="F7884" i="15"/>
  <c r="F7880" i="15"/>
  <c r="F7876" i="15"/>
  <c r="F7872" i="15"/>
  <c r="F7868" i="15"/>
  <c r="F7864" i="15"/>
  <c r="F7860" i="15"/>
  <c r="F7856" i="15"/>
  <c r="F7852" i="15"/>
  <c r="F7848" i="15"/>
  <c r="F7844" i="15"/>
  <c r="F7840" i="15"/>
  <c r="F7836" i="15"/>
  <c r="F7832" i="15"/>
  <c r="F7828" i="15"/>
  <c r="F7824" i="15"/>
  <c r="F7820" i="15"/>
  <c r="F7816" i="15"/>
  <c r="F7812" i="15"/>
  <c r="F7808" i="15"/>
  <c r="F7804" i="15"/>
  <c r="F7800" i="15"/>
  <c r="F7796" i="15"/>
  <c r="F7792" i="15"/>
  <c r="F7788" i="15"/>
  <c r="F7784" i="15"/>
  <c r="F7780" i="15"/>
  <c r="F7776" i="15"/>
  <c r="F7772" i="15"/>
  <c r="F7768" i="15"/>
  <c r="F7764" i="15"/>
  <c r="F7760" i="15"/>
  <c r="F7756" i="15"/>
  <c r="F7752" i="15"/>
  <c r="F7748" i="15"/>
  <c r="F7744" i="15"/>
  <c r="F7740" i="15"/>
  <c r="F7736" i="15"/>
  <c r="F7732" i="15"/>
  <c r="F7728" i="15"/>
  <c r="F7724" i="15"/>
  <c r="F7720" i="15"/>
  <c r="F7716" i="15"/>
  <c r="F7712" i="15"/>
  <c r="F7708" i="15"/>
  <c r="F7704" i="15"/>
  <c r="F7700" i="15"/>
  <c r="F7696" i="15"/>
  <c r="F7692" i="15"/>
  <c r="F7688" i="15"/>
  <c r="F7684" i="15"/>
  <c r="F7680" i="15"/>
  <c r="F7676" i="15"/>
  <c r="F7672" i="15"/>
  <c r="F7668" i="15"/>
  <c r="F7664" i="15"/>
  <c r="F7660" i="15"/>
  <c r="F7656" i="15"/>
  <c r="F7652" i="15"/>
  <c r="F7648" i="15"/>
  <c r="F7644" i="15"/>
  <c r="F7640" i="15"/>
  <c r="F7636" i="15"/>
  <c r="F7632" i="15"/>
  <c r="F7628" i="15"/>
  <c r="F7624" i="15"/>
  <c r="F7620" i="15"/>
  <c r="F7616" i="15"/>
  <c r="F7612" i="15"/>
  <c r="F7608" i="15"/>
  <c r="F7604" i="15"/>
  <c r="F7600" i="15"/>
  <c r="F7596" i="15"/>
  <c r="F7592" i="15"/>
  <c r="F7588" i="15"/>
  <c r="F7584" i="15"/>
  <c r="F7580" i="15"/>
  <c r="F7576" i="15"/>
  <c r="F7572" i="15"/>
  <c r="F7568" i="15"/>
  <c r="F7564" i="15"/>
  <c r="F7560" i="15"/>
  <c r="F7556" i="15"/>
  <c r="F7552" i="15"/>
  <c r="F7548" i="15"/>
  <c r="F7544" i="15"/>
  <c r="F7540" i="15"/>
  <c r="F7536" i="15"/>
  <c r="F7532" i="15"/>
  <c r="F7528" i="15"/>
  <c r="F7524" i="15"/>
  <c r="F7520" i="15"/>
  <c r="F7516" i="15"/>
  <c r="F7512" i="15"/>
  <c r="F7508" i="15"/>
  <c r="F7504" i="15"/>
  <c r="F7500" i="15"/>
  <c r="F7496" i="15"/>
  <c r="F7492" i="15"/>
  <c r="F7488" i="15"/>
  <c r="F7484" i="15"/>
  <c r="F7480" i="15"/>
  <c r="F7476" i="15"/>
  <c r="F7472" i="15"/>
  <c r="F7468" i="15"/>
  <c r="F7464" i="15"/>
  <c r="F7460" i="15"/>
  <c r="F7456" i="15"/>
  <c r="F7452" i="15"/>
  <c r="F7448" i="15"/>
  <c r="F7444" i="15"/>
  <c r="F7440" i="15"/>
  <c r="F7436" i="15"/>
  <c r="F7432" i="15"/>
  <c r="F7428" i="15"/>
  <c r="F7424" i="15"/>
  <c r="F7420" i="15"/>
  <c r="F7416" i="15"/>
  <c r="F7412" i="15"/>
  <c r="F7408" i="15"/>
  <c r="F7404" i="15"/>
  <c r="F7400" i="15"/>
  <c r="F7396" i="15"/>
  <c r="F7392" i="15"/>
  <c r="F7388" i="15"/>
  <c r="F7384" i="15"/>
  <c r="F7380" i="15"/>
  <c r="F7376" i="15"/>
  <c r="F7372" i="15"/>
  <c r="F7368" i="15"/>
  <c r="F7364" i="15"/>
  <c r="F7360" i="15"/>
  <c r="F7356" i="15"/>
  <c r="F7352" i="15"/>
  <c r="F7348" i="15"/>
  <c r="F7344" i="15"/>
  <c r="F7340" i="15"/>
  <c r="F7336" i="15"/>
  <c r="F7332" i="15"/>
  <c r="F7328" i="15"/>
  <c r="F7324" i="15"/>
  <c r="F7320" i="15"/>
  <c r="F7316" i="15"/>
  <c r="F7312" i="15"/>
  <c r="F7308" i="15"/>
  <c r="F7304" i="15"/>
  <c r="F7300" i="15"/>
  <c r="F7296" i="15"/>
  <c r="F7292" i="15"/>
  <c r="F7288" i="15"/>
  <c r="F7284" i="15"/>
  <c r="F7280" i="15"/>
  <c r="F7276" i="15"/>
  <c r="F7272" i="15"/>
  <c r="F7268" i="15"/>
  <c r="F7264" i="15"/>
  <c r="F7260" i="15"/>
  <c r="F7256" i="15"/>
  <c r="F7252" i="15"/>
  <c r="F7248" i="15"/>
  <c r="F7244" i="15"/>
  <c r="F7240" i="15"/>
  <c r="F7236" i="15"/>
  <c r="F7232" i="15"/>
  <c r="F7228" i="15"/>
  <c r="F7224" i="15"/>
  <c r="F7220" i="15"/>
  <c r="F7216" i="15"/>
  <c r="F7212" i="15"/>
  <c r="F7208" i="15"/>
  <c r="F7204" i="15"/>
  <c r="F7200" i="15"/>
  <c r="F7196" i="15"/>
  <c r="F7192" i="15"/>
  <c r="F7188" i="15"/>
  <c r="F7184" i="15"/>
  <c r="F7180" i="15"/>
  <c r="F7176" i="15"/>
  <c r="F7172" i="15"/>
  <c r="F7168" i="15"/>
  <c r="F7164" i="15"/>
  <c r="F7160" i="15"/>
  <c r="F7156" i="15"/>
  <c r="F7152" i="15"/>
  <c r="F7148" i="15"/>
  <c r="F7144" i="15"/>
  <c r="F7140" i="15"/>
  <c r="F7136" i="15"/>
  <c r="F7132" i="15"/>
  <c r="F7128" i="15"/>
  <c r="F7124" i="15"/>
  <c r="F7120" i="15"/>
  <c r="F7116" i="15"/>
  <c r="F7112" i="15"/>
  <c r="F7108" i="15"/>
  <c r="F7104" i="15"/>
  <c r="F7100" i="15"/>
  <c r="F7096" i="15"/>
  <c r="F7092" i="15"/>
  <c r="F7088" i="15"/>
  <c r="F7084" i="15"/>
  <c r="F7080" i="15"/>
  <c r="F7076" i="15"/>
  <c r="F7072" i="15"/>
  <c r="F7068" i="15"/>
  <c r="F7064" i="15"/>
  <c r="F7060" i="15"/>
  <c r="F7056" i="15"/>
  <c r="F7052" i="15"/>
  <c r="F7048" i="15"/>
  <c r="F7044" i="15"/>
  <c r="F7040" i="15"/>
  <c r="F7032" i="15"/>
  <c r="F7028" i="15"/>
  <c r="F7024" i="15"/>
  <c r="F7020" i="15"/>
  <c r="F7016" i="15"/>
  <c r="F7012" i="15"/>
  <c r="F7008" i="15"/>
  <c r="F7000" i="15"/>
  <c r="F6996" i="15"/>
  <c r="F6992" i="15"/>
  <c r="F6988" i="15"/>
  <c r="F6984" i="15"/>
  <c r="F6980" i="15"/>
  <c r="F6976" i="15"/>
  <c r="F6968" i="15"/>
  <c r="F6964" i="15"/>
  <c r="F6960" i="15"/>
  <c r="F6956" i="15"/>
  <c r="F6952" i="15"/>
  <c r="F6948" i="15"/>
  <c r="F6944" i="15"/>
  <c r="F6940" i="15"/>
  <c r="F6936" i="15"/>
  <c r="F6932" i="15"/>
  <c r="F6928" i="15"/>
  <c r="F6924" i="15"/>
  <c r="F6920" i="15"/>
  <c r="F6916" i="15"/>
  <c r="F6912" i="15"/>
  <c r="F6908" i="15"/>
  <c r="F6904" i="15"/>
  <c r="F6900" i="15"/>
  <c r="F6896" i="15"/>
  <c r="F6892" i="15"/>
  <c r="F6888" i="15"/>
  <c r="F6884" i="15"/>
  <c r="F6880" i="15"/>
  <c r="F6876" i="15"/>
  <c r="F6872" i="15"/>
  <c r="F6868" i="15"/>
  <c r="F6864" i="15"/>
  <c r="F6860" i="15"/>
  <c r="F6856" i="15"/>
  <c r="F6852" i="15"/>
  <c r="F6848" i="15"/>
  <c r="F6844" i="15"/>
  <c r="F6840" i="15"/>
  <c r="F6836" i="15"/>
  <c r="F6832" i="15"/>
  <c r="F6828" i="15"/>
  <c r="F6824" i="15"/>
  <c r="F6820" i="15"/>
  <c r="F6816" i="15"/>
  <c r="F6812" i="15"/>
  <c r="F6808" i="15"/>
  <c r="F6804" i="15"/>
  <c r="F6800" i="15"/>
  <c r="F6796" i="15"/>
  <c r="F6792" i="15"/>
  <c r="F6788" i="15"/>
  <c r="F6784" i="15"/>
  <c r="F6780" i="15"/>
  <c r="F6776" i="15"/>
  <c r="F6772" i="15"/>
  <c r="F6768" i="15"/>
  <c r="F6764" i="15"/>
  <c r="F6760" i="15"/>
  <c r="F6756" i="15"/>
  <c r="F6748" i="15"/>
  <c r="F6740" i="15"/>
  <c r="F6732" i="15"/>
  <c r="F6724" i="15"/>
  <c r="F6716" i="15"/>
  <c r="F6708" i="15"/>
  <c r="F6700" i="15"/>
  <c r="F6692" i="15"/>
  <c r="F6684" i="15"/>
  <c r="F6680" i="15"/>
  <c r="F6676" i="15"/>
  <c r="F6668" i="15"/>
  <c r="F6664" i="15"/>
  <c r="F6660" i="15"/>
  <c r="F6652" i="15"/>
  <c r="F6648" i="15"/>
  <c r="F6644" i="15"/>
  <c r="F6636" i="15"/>
  <c r="F6632" i="15"/>
  <c r="F6628" i="15"/>
  <c r="F6620" i="15"/>
  <c r="F6616" i="15"/>
  <c r="F6612" i="15"/>
  <c r="F6604" i="15"/>
  <c r="F6600" i="15"/>
  <c r="F6596" i="15"/>
  <c r="F6588" i="15"/>
  <c r="F6584" i="15"/>
  <c r="F6580" i="15"/>
  <c r="F6572" i="15"/>
  <c r="F6568" i="15"/>
  <c r="F6564" i="15"/>
  <c r="F6556" i="15"/>
  <c r="F6552" i="15"/>
  <c r="F6548" i="15"/>
  <c r="F6540" i="15"/>
  <c r="F6536" i="15"/>
  <c r="F6532" i="15"/>
  <c r="F6524" i="15"/>
  <c r="F6520" i="15"/>
  <c r="F6516" i="15"/>
  <c r="F6508" i="15"/>
  <c r="F6504" i="15"/>
  <c r="F6500" i="15"/>
  <c r="F6492" i="15"/>
  <c r="F6488" i="15"/>
  <c r="F6484" i="15"/>
  <c r="F6476" i="15"/>
  <c r="F6472" i="15"/>
  <c r="F6468" i="15"/>
  <c r="F6460" i="15"/>
  <c r="F6456" i="15"/>
  <c r="F6452" i="15"/>
  <c r="F6444" i="15"/>
  <c r="F6440" i="15"/>
  <c r="F6436" i="15"/>
  <c r="F6428" i="15"/>
  <c r="F6424" i="15"/>
  <c r="F6420" i="15"/>
  <c r="F6412" i="15"/>
  <c r="F6408" i="15"/>
  <c r="F6404" i="15"/>
  <c r="F6396" i="15"/>
  <c r="F6392" i="15"/>
  <c r="F6388" i="15"/>
  <c r="F6380" i="15"/>
  <c r="F6376" i="15"/>
  <c r="F6372" i="15"/>
  <c r="F6364" i="15"/>
  <c r="F6360" i="15"/>
  <c r="F6356" i="15"/>
  <c r="F6348" i="15"/>
  <c r="F6344" i="15"/>
  <c r="F6340" i="15"/>
  <c r="F6332" i="15"/>
  <c r="F6328" i="15"/>
  <c r="F6324" i="15"/>
  <c r="F6316" i="15"/>
  <c r="F6312" i="15"/>
  <c r="F6308" i="15"/>
  <c r="F6300" i="15"/>
  <c r="F6296" i="15"/>
  <c r="F6292" i="15"/>
  <c r="F6284" i="15"/>
  <c r="F6280" i="15"/>
  <c r="F6268" i="15"/>
  <c r="F6264" i="15"/>
  <c r="F6260" i="15"/>
  <c r="F6252" i="15"/>
  <c r="F6248" i="15"/>
  <c r="F6236" i="15"/>
  <c r="F6232" i="15"/>
  <c r="F6228" i="15"/>
  <c r="F6220" i="15"/>
  <c r="F6216" i="15"/>
  <c r="F6204" i="15"/>
  <c r="F6200" i="15"/>
  <c r="F6196" i="15"/>
  <c r="F6188" i="15"/>
  <c r="F6184" i="15"/>
  <c r="F6172" i="15"/>
  <c r="F6168" i="15"/>
  <c r="F6164" i="15"/>
  <c r="F6156" i="15"/>
  <c r="F6152" i="15"/>
  <c r="F6140" i="15"/>
  <c r="F6136" i="15"/>
  <c r="F6132" i="15"/>
  <c r="F6124" i="15"/>
  <c r="F6120" i="15"/>
  <c r="F6108" i="15"/>
  <c r="F6104" i="15"/>
  <c r="F6100" i="15"/>
  <c r="F6092" i="15"/>
  <c r="F6088" i="15"/>
  <c r="F6076" i="15"/>
  <c r="F6072" i="15"/>
  <c r="F6068" i="15"/>
  <c r="F6060" i="15"/>
  <c r="F6056" i="15"/>
  <c r="F6044" i="15"/>
  <c r="F6040" i="15"/>
  <c r="F6036" i="15"/>
  <c r="F6028" i="15"/>
  <c r="F6024" i="15"/>
  <c r="F6012" i="15"/>
  <c r="F6008" i="15"/>
  <c r="F6004" i="15"/>
  <c r="F5996" i="15"/>
  <c r="F5992" i="15"/>
  <c r="F5980" i="15"/>
  <c r="F5976" i="15"/>
  <c r="F5972" i="15"/>
  <c r="F5964" i="15"/>
  <c r="F5960" i="15"/>
  <c r="F5948" i="15"/>
  <c r="F5944" i="15"/>
  <c r="F5940" i="15"/>
  <c r="F5932" i="15"/>
  <c r="F5928" i="15"/>
  <c r="F5916" i="15"/>
  <c r="F5912" i="15"/>
  <c r="F5908" i="15"/>
  <c r="F5900" i="15"/>
  <c r="F5896" i="15"/>
  <c r="F5884" i="15"/>
  <c r="F5880" i="15"/>
  <c r="F5876" i="15"/>
  <c r="F5868" i="15"/>
  <c r="F5864" i="15"/>
  <c r="F5852" i="15"/>
  <c r="F5848" i="15"/>
  <c r="F5844" i="15"/>
  <c r="F5836" i="15"/>
  <c r="F5832" i="15"/>
  <c r="F5820" i="15"/>
  <c r="F5816" i="15"/>
  <c r="F5812" i="15"/>
  <c r="F5804" i="15"/>
  <c r="F5800" i="15"/>
  <c r="F5788" i="15"/>
  <c r="F5784" i="15"/>
  <c r="F5780" i="15"/>
  <c r="F5772" i="15"/>
  <c r="F5768" i="15"/>
  <c r="F5756" i="15"/>
  <c r="F5752" i="15"/>
  <c r="F5748" i="15"/>
  <c r="F5740" i="15"/>
  <c r="F5736" i="15"/>
  <c r="F5728" i="15"/>
  <c r="F5724" i="15"/>
  <c r="F5720" i="15"/>
  <c r="F5712" i="15"/>
  <c r="F5708" i="15"/>
  <c r="F5704" i="15"/>
  <c r="F5696" i="15"/>
  <c r="F5692" i="15"/>
  <c r="F5688" i="15"/>
  <c r="F5684" i="15"/>
  <c r="F5680" i="15"/>
  <c r="F5676" i="15"/>
  <c r="F5672" i="15"/>
  <c r="F5664" i="15"/>
  <c r="F5660" i="15"/>
  <c r="F5656" i="15"/>
  <c r="F5652" i="15"/>
  <c r="F5648" i="15"/>
  <c r="F5644" i="15"/>
  <c r="F5640" i="15"/>
  <c r="F5632" i="15"/>
  <c r="F5628" i="15"/>
  <c r="F5624" i="15"/>
  <c r="F5620" i="15"/>
  <c r="F5616" i="15"/>
  <c r="F5612" i="15"/>
  <c r="F5608" i="15"/>
  <c r="F5600" i="15"/>
  <c r="F5596" i="15"/>
  <c r="F5592" i="15"/>
  <c r="F5588" i="15"/>
  <c r="F5584" i="15"/>
  <c r="F5580" i="15"/>
  <c r="F5576" i="15"/>
  <c r="F5568" i="15"/>
  <c r="F5564" i="15"/>
  <c r="F5560" i="15"/>
  <c r="F5556" i="15"/>
  <c r="F5552" i="15"/>
  <c r="F5548" i="15"/>
  <c r="F5544" i="15"/>
  <c r="F5536" i="15"/>
  <c r="F5532" i="15"/>
  <c r="F5528" i="15"/>
  <c r="F5524" i="15"/>
  <c r="F5520" i="15"/>
  <c r="F5516" i="15"/>
  <c r="F5512" i="15"/>
  <c r="F5504" i="15"/>
  <c r="F5500" i="15"/>
  <c r="F5496" i="15"/>
  <c r="F5492" i="15"/>
  <c r="F5488" i="15"/>
  <c r="F5484" i="15"/>
  <c r="F5480" i="15"/>
  <c r="F5472" i="15"/>
  <c r="F5468" i="15"/>
  <c r="F5464" i="15"/>
  <c r="F5460" i="15"/>
  <c r="F5456" i="15"/>
  <c r="F5452" i="15"/>
  <c r="F5448" i="15"/>
  <c r="F5440" i="15"/>
  <c r="F5436" i="15"/>
  <c r="F5432" i="15"/>
  <c r="F5428" i="15"/>
  <c r="F5424" i="15"/>
  <c r="F5420" i="15"/>
  <c r="F5416" i="15"/>
  <c r="F5408" i="15"/>
  <c r="F5404" i="15"/>
  <c r="F5400" i="15"/>
  <c r="F5396" i="15"/>
  <c r="F5392" i="15"/>
  <c r="F5388" i="15"/>
  <c r="F5384" i="15"/>
  <c r="F5376" i="15"/>
  <c r="F5372" i="15"/>
  <c r="F5368" i="15"/>
  <c r="F5364" i="15"/>
  <c r="F5360" i="15"/>
  <c r="F5356" i="15"/>
  <c r="F5352" i="15"/>
  <c r="F5344" i="15"/>
  <c r="F5340" i="15"/>
  <c r="F5336" i="15"/>
  <c r="F5332" i="15"/>
  <c r="F5328" i="15"/>
  <c r="F5324" i="15"/>
  <c r="F5320" i="15"/>
  <c r="F5312" i="15"/>
  <c r="F5308" i="15"/>
  <c r="F5304" i="15"/>
  <c r="F5300" i="15"/>
  <c r="F5296" i="15"/>
  <c r="F5292" i="15"/>
  <c r="F5288" i="15"/>
  <c r="F5280" i="15"/>
  <c r="F5276" i="15"/>
  <c r="F5272" i="15"/>
  <c r="F5268" i="15"/>
  <c r="F5264" i="15"/>
  <c r="F5260" i="15"/>
  <c r="F5256" i="15"/>
  <c r="F5252" i="15"/>
  <c r="F5248" i="15"/>
  <c r="F5244" i="15"/>
  <c r="F5240" i="15"/>
  <c r="F5236" i="15"/>
  <c r="F5232" i="15"/>
  <c r="F5228" i="15"/>
  <c r="F5224" i="15"/>
  <c r="F5220" i="15"/>
  <c r="F5216" i="15"/>
  <c r="F5212" i="15"/>
  <c r="F5208" i="15"/>
  <c r="F5204" i="15"/>
  <c r="F5200" i="15"/>
  <c r="F5196" i="15"/>
  <c r="F5188" i="15"/>
  <c r="F5184" i="15"/>
  <c r="F5180" i="15"/>
  <c r="F5176" i="15"/>
  <c r="F5172" i="15"/>
  <c r="F5168" i="15"/>
  <c r="F5164" i="15"/>
  <c r="F5160" i="15"/>
  <c r="F5156" i="15"/>
  <c r="F5152" i="15"/>
  <c r="F5148" i="15"/>
  <c r="F5144" i="15"/>
  <c r="F5140" i="15"/>
  <c r="F5136" i="15"/>
  <c r="F5132" i="15"/>
  <c r="F5128" i="15"/>
  <c r="F5124" i="15"/>
  <c r="F5120" i="15"/>
  <c r="F5116" i="15"/>
  <c r="F5112" i="15"/>
  <c r="F5108" i="15"/>
  <c r="F5104" i="15"/>
  <c r="F5100" i="15"/>
  <c r="F5096" i="15"/>
  <c r="F5092" i="15"/>
  <c r="F5088" i="15"/>
  <c r="F5084" i="15"/>
  <c r="F5080" i="15"/>
  <c r="F5076" i="15"/>
  <c r="F5072" i="15"/>
  <c r="F5068" i="15"/>
  <c r="F5060" i="15"/>
  <c r="F5056" i="15"/>
  <c r="F5052" i="15"/>
  <c r="F5048" i="15"/>
  <c r="F5044" i="15"/>
  <c r="F5040" i="15"/>
  <c r="F5036" i="15"/>
  <c r="F5032" i="15"/>
  <c r="F5028" i="15"/>
  <c r="F5024" i="15"/>
  <c r="F5020" i="15"/>
  <c r="F5016" i="15"/>
  <c r="F5012" i="15"/>
  <c r="F5008" i="15"/>
  <c r="F5004" i="15"/>
  <c r="F5000" i="15"/>
  <c r="F4996" i="15"/>
  <c r="F4992" i="15"/>
  <c r="F4988" i="15"/>
  <c r="F4984" i="15"/>
  <c r="F4980" i="15"/>
  <c r="F4976" i="15"/>
  <c r="F4972" i="15"/>
  <c r="F4968" i="15"/>
  <c r="F4964" i="15"/>
  <c r="F4960" i="15"/>
  <c r="F4956" i="15"/>
  <c r="F4952" i="15"/>
  <c r="F4948" i="15"/>
  <c r="F4944" i="15"/>
  <c r="F4940" i="15"/>
  <c r="F4932" i="15"/>
  <c r="F4928" i="15"/>
  <c r="F4924" i="15"/>
  <c r="F4920" i="15"/>
  <c r="F4916" i="15"/>
  <c r="F4912" i="15"/>
  <c r="F4908" i="15"/>
  <c r="F4904" i="15"/>
  <c r="F4900" i="15"/>
  <c r="F4896" i="15"/>
  <c r="F4892" i="15"/>
  <c r="F4888" i="15"/>
  <c r="F4884" i="15"/>
  <c r="F4880" i="15"/>
  <c r="F4876" i="15"/>
  <c r="F4872" i="15"/>
  <c r="F4868" i="15"/>
  <c r="F4864" i="15"/>
  <c r="F4860" i="15"/>
  <c r="F4856" i="15"/>
  <c r="F4852" i="15"/>
  <c r="F4848" i="15"/>
  <c r="F4844" i="15"/>
  <c r="F4840" i="15"/>
  <c r="F4836" i="15"/>
  <c r="F4832" i="15"/>
  <c r="F4828" i="15"/>
  <c r="F4824" i="15"/>
  <c r="F4820" i="15"/>
  <c r="F4816" i="15"/>
  <c r="F4812" i="15"/>
  <c r="F4804" i="15"/>
  <c r="F4800" i="15"/>
  <c r="F4796" i="15"/>
  <c r="F4792" i="15"/>
  <c r="F4788" i="15"/>
  <c r="F4784" i="15"/>
  <c r="F4780" i="15"/>
  <c r="F4776" i="15"/>
  <c r="F4772" i="15"/>
  <c r="F4768" i="15"/>
  <c r="F4764" i="15"/>
  <c r="F4760" i="15"/>
  <c r="F4756" i="15"/>
  <c r="F4752" i="15"/>
  <c r="F4748" i="15"/>
  <c r="F4744" i="15"/>
  <c r="F4740" i="15"/>
  <c r="F4736" i="15"/>
  <c r="F4732" i="15"/>
  <c r="F4728" i="15"/>
  <c r="F4724" i="15"/>
  <c r="F4720" i="15"/>
  <c r="F4716" i="15"/>
  <c r="F4712" i="15"/>
  <c r="F4708" i="15"/>
  <c r="F4704" i="15"/>
  <c r="F4700" i="15"/>
  <c r="F4696" i="15"/>
  <c r="F4692" i="15"/>
  <c r="F4688" i="15"/>
  <c r="F4684" i="15"/>
  <c r="F4676" i="15"/>
  <c r="F4672" i="15"/>
  <c r="F4668" i="15"/>
  <c r="F4664" i="15"/>
  <c r="F4660" i="15"/>
  <c r="F4656" i="15"/>
  <c r="F4652" i="15"/>
  <c r="F4648" i="15"/>
  <c r="F4644" i="15"/>
  <c r="F4640" i="15"/>
  <c r="F4636" i="15"/>
  <c r="F4632" i="15"/>
  <c r="F4628" i="15"/>
  <c r="F4624" i="15"/>
  <c r="F4620" i="15"/>
  <c r="F4616" i="15"/>
  <c r="F4612" i="15"/>
  <c r="F4608" i="15"/>
  <c r="F4604" i="15"/>
  <c r="F4600" i="15"/>
  <c r="F4596" i="15"/>
  <c r="F4592" i="15"/>
  <c r="F4588" i="15"/>
  <c r="F4584" i="15"/>
  <c r="F4580" i="15"/>
  <c r="F4576" i="15"/>
  <c r="F4572" i="15"/>
  <c r="F4568" i="15"/>
  <c r="F4564" i="15"/>
  <c r="F4560" i="15"/>
  <c r="F4556" i="15"/>
  <c r="F4548" i="15"/>
  <c r="F4544" i="15"/>
  <c r="F4540" i="15"/>
  <c r="F4536" i="15"/>
  <c r="F4532" i="15"/>
  <c r="F4528" i="15"/>
  <c r="F4524" i="15"/>
  <c r="F4520" i="15"/>
  <c r="F4516" i="15"/>
  <c r="F4512" i="15"/>
  <c r="F4508" i="15"/>
  <c r="F4504" i="15"/>
  <c r="F4500" i="15"/>
  <c r="F4496" i="15"/>
  <c r="F4492" i="15"/>
  <c r="F4488" i="15"/>
  <c r="F4484" i="15"/>
  <c r="F4480" i="15"/>
  <c r="F4476" i="15"/>
  <c r="F4472" i="15"/>
  <c r="F4468" i="15"/>
  <c r="F4464" i="15"/>
  <c r="F4460" i="15"/>
  <c r="F4456" i="15"/>
  <c r="F4452" i="15"/>
  <c r="F4448" i="15"/>
  <c r="F4444" i="15"/>
  <c r="F4440" i="15"/>
  <c r="F4436" i="15"/>
  <c r="F4432" i="15"/>
  <c r="F4428" i="15"/>
  <c r="F4420" i="15"/>
  <c r="F4416" i="15"/>
  <c r="F4412" i="15"/>
  <c r="F4408" i="15"/>
  <c r="F4404" i="15"/>
  <c r="F4400" i="15"/>
  <c r="F4396" i="15"/>
  <c r="F4392" i="15"/>
  <c r="F4388" i="15"/>
  <c r="F4384" i="15"/>
  <c r="F4380" i="15"/>
  <c r="F4376" i="15"/>
  <c r="F4372" i="15"/>
  <c r="F4368" i="15"/>
  <c r="F4364" i="15"/>
  <c r="F4360" i="15"/>
  <c r="F4356" i="15"/>
  <c r="F4352" i="15"/>
  <c r="F4348" i="15"/>
  <c r="F4344" i="15"/>
  <c r="F4340" i="15"/>
  <c r="F4336" i="15"/>
  <c r="F4332" i="15"/>
  <c r="F4328" i="15"/>
  <c r="F4324" i="15"/>
  <c r="F4320" i="15"/>
  <c r="F4316" i="15"/>
  <c r="F4312" i="15"/>
  <c r="F4308" i="15"/>
  <c r="F4304" i="15"/>
  <c r="F4300" i="15"/>
  <c r="F4292" i="15"/>
  <c r="F4288" i="15"/>
  <c r="F4284" i="15"/>
  <c r="F4280" i="15"/>
  <c r="F4276" i="15"/>
  <c r="F4272" i="15"/>
  <c r="F4268" i="15"/>
  <c r="F4264" i="15"/>
  <c r="F4260" i="15"/>
  <c r="F4256" i="15"/>
  <c r="F4252" i="15"/>
  <c r="F4248" i="15"/>
  <c r="F4244" i="15"/>
  <c r="F4240" i="15"/>
  <c r="F4236" i="15"/>
  <c r="F4232" i="15"/>
  <c r="F4228" i="15"/>
  <c r="F4224" i="15"/>
  <c r="F4220" i="15"/>
  <c r="F4216" i="15"/>
  <c r="F4212" i="15"/>
  <c r="F4208" i="15"/>
  <c r="F4204" i="15"/>
  <c r="F4200" i="15"/>
  <c r="F4196" i="15"/>
  <c r="F4192" i="15"/>
  <c r="F4188" i="15"/>
  <c r="F4184" i="15"/>
  <c r="F4180" i="15"/>
  <c r="F4176" i="15"/>
  <c r="F4172" i="15"/>
  <c r="F4164" i="15"/>
  <c r="F4160" i="15"/>
  <c r="F4156" i="15"/>
  <c r="F4152" i="15"/>
  <c r="F4148" i="15"/>
  <c r="F4144" i="15"/>
  <c r="F4140" i="15"/>
  <c r="F4136" i="15"/>
  <c r="F4132" i="15"/>
  <c r="F4128" i="15"/>
  <c r="F4124" i="15"/>
  <c r="F4120" i="15"/>
  <c r="F4116" i="15"/>
  <c r="F4112" i="15"/>
  <c r="F4108" i="15"/>
  <c r="F4104" i="15"/>
  <c r="F4100" i="15"/>
  <c r="F4096" i="15"/>
  <c r="F4092" i="15"/>
  <c r="F4088" i="15"/>
  <c r="F4084" i="15"/>
  <c r="F4080" i="15"/>
  <c r="F4076" i="15"/>
  <c r="F4072" i="15"/>
  <c r="F4068" i="15"/>
  <c r="F4064" i="15"/>
  <c r="F4060" i="15"/>
  <c r="F4056" i="15"/>
  <c r="F4052" i="15"/>
  <c r="F4048" i="15"/>
  <c r="F4044" i="15"/>
  <c r="F4040" i="15"/>
  <c r="F4036" i="15"/>
  <c r="F4032" i="15"/>
  <c r="F4028" i="15"/>
  <c r="F4024" i="15"/>
  <c r="F4020" i="15"/>
  <c r="F4016" i="15"/>
  <c r="F4012" i="15"/>
  <c r="F4008" i="15"/>
  <c r="F4004" i="15"/>
  <c r="F4000" i="15"/>
  <c r="F3996" i="15"/>
  <c r="F3992" i="15"/>
  <c r="F3988" i="15"/>
  <c r="F3984" i="15"/>
  <c r="F3980" i="15"/>
  <c r="F3976" i="15"/>
  <c r="F3972" i="15"/>
  <c r="F3968" i="15"/>
  <c r="F3964" i="15"/>
  <c r="F3960" i="15"/>
  <c r="F3956" i="15"/>
  <c r="F3952" i="15"/>
  <c r="F3948" i="15"/>
  <c r="F3944" i="15"/>
  <c r="F3940" i="15"/>
  <c r="F3936" i="15"/>
  <c r="F3932" i="15"/>
  <c r="F3928" i="15"/>
  <c r="F3924" i="15"/>
  <c r="F3920" i="15"/>
  <c r="F3912" i="15"/>
  <c r="F3908" i="15"/>
  <c r="F3904" i="15"/>
  <c r="F3900" i="15"/>
  <c r="F3896" i="15"/>
  <c r="F3892" i="15"/>
  <c r="F3888" i="15"/>
  <c r="F3884" i="15"/>
  <c r="F3880" i="15"/>
  <c r="F3876" i="15"/>
  <c r="F3872" i="15"/>
  <c r="F3868" i="15"/>
  <c r="F3864" i="15"/>
  <c r="F3860" i="15"/>
  <c r="F3856" i="15"/>
  <c r="F3852" i="15"/>
  <c r="F3848" i="15"/>
  <c r="F3844" i="15"/>
  <c r="F3840" i="15"/>
  <c r="F3836" i="15"/>
  <c r="F3832" i="15"/>
  <c r="F3828" i="15"/>
  <c r="F3824" i="15"/>
  <c r="F3820" i="15"/>
  <c r="F3816" i="15"/>
  <c r="F3812" i="15"/>
  <c r="F3808" i="15"/>
  <c r="F3804" i="15"/>
  <c r="F3800" i="15"/>
  <c r="F3796" i="15"/>
  <c r="F3792" i="15"/>
  <c r="F3788" i="15"/>
  <c r="F3784" i="15"/>
  <c r="F3780" i="15"/>
  <c r="F3776" i="15"/>
  <c r="F3772" i="15"/>
  <c r="F3768" i="15"/>
  <c r="F3764" i="15"/>
  <c r="F3760" i="15"/>
  <c r="F3756" i="15"/>
  <c r="F3752" i="15"/>
  <c r="F3748" i="15"/>
  <c r="F3744" i="15"/>
  <c r="F3740" i="15"/>
  <c r="F3736" i="15"/>
  <c r="F3732" i="15"/>
  <c r="F3728" i="15"/>
  <c r="F3724" i="15"/>
  <c r="F3720" i="15"/>
  <c r="F3716" i="15"/>
  <c r="F3712" i="15"/>
  <c r="F3708" i="15"/>
  <c r="F3704" i="15"/>
  <c r="F3700" i="15"/>
  <c r="F3696" i="15"/>
  <c r="F3692" i="15"/>
  <c r="F3688" i="15"/>
  <c r="F3684" i="15"/>
  <c r="F3680" i="15"/>
  <c r="F3676" i="15"/>
  <c r="F3672" i="15"/>
  <c r="F3668" i="15"/>
  <c r="F3664" i="15"/>
  <c r="F3660" i="15"/>
  <c r="F3656" i="15"/>
  <c r="F3652" i="15"/>
  <c r="F3648" i="15"/>
  <c r="F3644" i="15"/>
  <c r="F3640" i="15"/>
  <c r="F3636" i="15"/>
  <c r="F3632" i="15"/>
  <c r="F3628" i="15"/>
  <c r="F3624" i="15"/>
  <c r="F3620" i="15"/>
  <c r="F3616" i="15"/>
  <c r="F3612" i="15"/>
  <c r="F3608" i="15"/>
  <c r="F3604" i="15"/>
  <c r="F3600" i="15"/>
  <c r="F3596" i="15"/>
  <c r="F3592" i="15"/>
  <c r="F3588" i="15"/>
  <c r="F3584" i="15"/>
  <c r="F3580" i="15"/>
  <c r="F3576" i="15"/>
  <c r="F3572" i="15"/>
  <c r="F3568" i="15"/>
  <c r="F3564" i="15"/>
  <c r="F3560" i="15"/>
  <c r="F3556" i="15"/>
  <c r="F3552" i="15"/>
  <c r="F3548" i="15"/>
  <c r="F3544" i="15"/>
  <c r="F3540" i="15"/>
  <c r="F3536" i="15"/>
  <c r="F3532" i="15"/>
  <c r="F3528" i="15"/>
  <c r="F3524" i="15"/>
  <c r="F3520" i="15"/>
  <c r="F3516" i="15"/>
  <c r="F3512" i="15"/>
  <c r="F3508" i="15"/>
  <c r="F3504" i="15"/>
  <c r="F3500" i="15"/>
  <c r="F3496" i="15"/>
  <c r="F3492" i="15"/>
  <c r="F3488" i="15"/>
  <c r="F3484" i="15"/>
  <c r="F3480" i="15"/>
  <c r="F3476" i="15"/>
  <c r="F3472" i="15"/>
  <c r="F3468" i="15"/>
  <c r="F3464" i="15"/>
  <c r="F3460" i="15"/>
  <c r="F3456" i="15"/>
  <c r="F3452" i="15"/>
  <c r="F3448" i="15"/>
  <c r="F3444" i="15"/>
  <c r="F3440" i="15"/>
  <c r="F3436" i="15"/>
  <c r="F3432" i="15"/>
  <c r="F3428" i="15"/>
  <c r="F3424" i="15"/>
  <c r="F3420" i="15"/>
  <c r="F3416" i="15"/>
  <c r="F3412" i="15"/>
  <c r="F3408" i="15"/>
  <c r="F3404" i="15"/>
  <c r="F3400" i="15"/>
  <c r="F3396" i="15"/>
  <c r="F3392" i="15"/>
  <c r="F3388" i="15"/>
  <c r="F3384" i="15"/>
  <c r="F3380" i="15"/>
  <c r="F3376" i="15"/>
  <c r="F3372" i="15"/>
  <c r="F3368" i="15"/>
  <c r="F3364" i="15"/>
  <c r="F3360" i="15"/>
  <c r="F3356" i="15"/>
  <c r="F3352" i="15"/>
  <c r="F3348" i="15"/>
  <c r="F3344" i="15"/>
  <c r="F3340" i="15"/>
  <c r="F3336" i="15"/>
  <c r="F3332" i="15"/>
  <c r="F3328" i="15"/>
  <c r="F3324" i="15"/>
  <c r="F3320" i="15"/>
  <c r="F3316" i="15"/>
  <c r="F3312" i="15"/>
  <c r="F3308" i="15"/>
  <c r="F3304" i="15"/>
  <c r="F3300" i="15"/>
  <c r="F3296" i="15"/>
  <c r="F3292" i="15"/>
  <c r="F3288" i="15"/>
  <c r="F3284" i="15"/>
  <c r="F3280" i="15"/>
  <c r="F3276" i="15"/>
  <c r="F3272" i="15"/>
  <c r="F3268" i="15"/>
  <c r="F3264" i="15"/>
  <c r="F3260" i="15"/>
  <c r="F3256" i="15"/>
  <c r="F3252" i="15"/>
  <c r="F3248" i="15"/>
  <c r="F3244" i="15"/>
  <c r="F3240" i="15"/>
  <c r="F3236" i="15"/>
  <c r="F3232" i="15"/>
  <c r="F3228" i="15"/>
  <c r="F3224" i="15"/>
  <c r="F3220" i="15"/>
  <c r="F3216" i="15"/>
  <c r="F3212" i="15"/>
  <c r="F3208" i="15"/>
  <c r="F3204" i="15"/>
  <c r="F3200" i="15"/>
  <c r="F3196" i="15"/>
  <c r="F3192" i="15"/>
  <c r="F3188" i="15"/>
  <c r="F3184" i="15"/>
  <c r="F3180" i="15"/>
  <c r="F3176" i="15"/>
  <c r="F3172" i="15"/>
  <c r="F3168" i="15"/>
  <c r="F3164" i="15"/>
  <c r="F3160" i="15"/>
  <c r="F3156" i="15"/>
  <c r="F3152" i="15"/>
  <c r="F3148" i="15"/>
  <c r="F3144" i="15"/>
  <c r="F3140" i="15"/>
  <c r="F3136" i="15"/>
  <c r="F3132" i="15"/>
  <c r="F3128" i="15"/>
  <c r="F3124" i="15"/>
  <c r="F3120" i="15"/>
  <c r="F3116" i="15"/>
  <c r="F3112" i="15"/>
  <c r="F3108" i="15"/>
  <c r="F3104" i="15"/>
  <c r="F3100" i="15"/>
  <c r="F3096" i="15"/>
  <c r="F3092" i="15"/>
  <c r="F3088" i="15"/>
  <c r="F3084" i="15"/>
  <c r="F3080" i="15"/>
  <c r="F3076" i="15"/>
  <c r="F3072" i="15"/>
  <c r="F3068" i="15"/>
  <c r="F3064" i="15"/>
  <c r="F3060" i="15"/>
  <c r="F3056" i="15"/>
  <c r="F3052" i="15"/>
  <c r="F3048" i="15"/>
  <c r="F3044" i="15"/>
  <c r="F3040" i="15"/>
  <c r="F3036" i="15"/>
  <c r="F3032" i="15"/>
  <c r="F3028" i="15"/>
  <c r="F3024" i="15"/>
  <c r="F3020" i="15"/>
  <c r="F3016" i="15"/>
  <c r="F3012" i="15"/>
  <c r="F3008" i="15"/>
  <c r="F3004" i="15"/>
  <c r="F3000" i="15"/>
  <c r="F2996" i="15"/>
  <c r="F2992" i="15"/>
  <c r="F2988" i="15"/>
  <c r="F2984" i="15"/>
  <c r="F2980" i="15"/>
  <c r="F2976" i="15"/>
  <c r="F2972" i="15"/>
  <c r="F2968" i="15"/>
  <c r="F2964" i="15"/>
  <c r="F2960" i="15"/>
  <c r="F2956" i="15"/>
  <c r="F2952" i="15"/>
  <c r="F2948" i="15"/>
  <c r="F2944" i="15"/>
  <c r="F2940" i="15"/>
  <c r="F2936" i="15"/>
  <c r="F2932" i="15"/>
  <c r="F2928" i="15"/>
  <c r="F2924" i="15"/>
  <c r="F2920" i="15"/>
  <c r="F2916" i="15"/>
  <c r="F2912" i="15"/>
  <c r="F2908" i="15"/>
  <c r="F2904" i="15"/>
  <c r="F2900" i="15"/>
  <c r="F2896" i="15"/>
  <c r="F2892" i="15"/>
  <c r="F2888" i="15"/>
  <c r="F2884" i="15"/>
  <c r="F2880" i="15"/>
  <c r="F2876" i="15"/>
  <c r="F2872" i="15"/>
  <c r="F2868" i="15"/>
  <c r="F2864" i="15"/>
  <c r="F2860" i="15"/>
  <c r="F2856" i="15"/>
  <c r="F2852" i="15"/>
  <c r="F2848" i="15"/>
  <c r="F2844" i="15"/>
  <c r="F2840" i="15"/>
  <c r="F2836" i="15"/>
  <c r="F2832" i="15"/>
  <c r="F2828" i="15"/>
  <c r="F2824" i="15"/>
  <c r="F2820" i="15"/>
  <c r="F2816" i="15"/>
  <c r="F2812" i="15"/>
  <c r="F2808" i="15"/>
  <c r="F2804" i="15"/>
  <c r="F2800" i="15"/>
  <c r="F2796" i="15"/>
  <c r="F2792" i="15"/>
  <c r="F2788" i="15"/>
  <c r="F2784" i="15"/>
  <c r="F2780" i="15"/>
  <c r="F2776" i="15"/>
  <c r="F2772" i="15"/>
  <c r="F2768" i="15"/>
  <c r="F2764" i="15"/>
  <c r="F2760" i="15"/>
  <c r="F2756" i="15"/>
  <c r="F2752" i="15"/>
  <c r="F2748" i="15"/>
  <c r="F2744" i="15"/>
  <c r="F2740" i="15"/>
  <c r="F2736" i="15"/>
  <c r="F2732" i="15"/>
  <c r="F2728" i="15"/>
  <c r="F2724" i="15"/>
  <c r="F2720" i="15"/>
  <c r="F2716" i="15"/>
  <c r="F2712" i="15"/>
  <c r="F2708" i="15"/>
  <c r="F2704" i="15"/>
  <c r="F2700" i="15"/>
  <c r="F2696" i="15"/>
  <c r="F2692" i="15"/>
  <c r="F2688" i="15"/>
  <c r="F2684" i="15"/>
  <c r="F2680" i="15"/>
  <c r="F2676" i="15"/>
  <c r="F2672" i="15"/>
  <c r="F2668" i="15"/>
  <c r="F2664" i="15"/>
  <c r="F2660" i="15"/>
  <c r="F2656" i="15"/>
  <c r="F2652" i="15"/>
  <c r="F2648" i="15"/>
  <c r="F2644" i="15"/>
  <c r="F2640" i="15"/>
  <c r="F2636" i="15"/>
  <c r="F2632" i="15"/>
  <c r="F2628" i="15"/>
  <c r="F2624" i="15"/>
  <c r="F2620" i="15"/>
  <c r="F2616" i="15"/>
  <c r="F2612" i="15"/>
  <c r="F2608" i="15"/>
  <c r="F2604" i="15"/>
  <c r="F2600" i="15"/>
  <c r="F2596" i="15"/>
  <c r="F2592" i="15"/>
  <c r="F2588" i="15"/>
  <c r="F2584" i="15"/>
  <c r="F2580" i="15"/>
  <c r="F2576" i="15"/>
  <c r="F2572" i="15"/>
  <c r="F2568" i="15"/>
  <c r="F2564" i="15"/>
  <c r="F2560" i="15"/>
  <c r="F2556" i="15"/>
  <c r="F2552" i="15"/>
  <c r="F2548" i="15"/>
  <c r="F2544" i="15"/>
  <c r="F2540" i="15"/>
  <c r="F2536" i="15"/>
  <c r="F2532" i="15"/>
  <c r="F2528" i="15"/>
  <c r="F2524" i="15"/>
  <c r="F2520" i="15"/>
  <c r="F2516" i="15"/>
  <c r="F2512" i="15"/>
  <c r="F2508" i="15"/>
  <c r="F2504" i="15"/>
  <c r="F2500" i="15"/>
  <c r="F2496" i="15"/>
  <c r="F2492" i="15"/>
  <c r="F2488" i="15"/>
  <c r="F2484" i="15"/>
  <c r="F2480" i="15"/>
  <c r="F2476" i="15"/>
  <c r="F2472" i="15"/>
  <c r="F2468" i="15"/>
  <c r="F2464" i="15"/>
  <c r="F2460" i="15"/>
  <c r="F2456" i="15"/>
  <c r="F2452" i="15"/>
  <c r="F2448" i="15"/>
  <c r="F2444" i="15"/>
  <c r="F2440" i="15"/>
  <c r="F2436" i="15"/>
  <c r="F2432" i="15"/>
  <c r="F2428" i="15"/>
  <c r="F2424" i="15"/>
  <c r="F2420" i="15"/>
  <c r="F2416" i="15"/>
  <c r="F2412" i="15"/>
  <c r="F2408" i="15"/>
  <c r="F2404" i="15"/>
  <c r="F2400" i="15"/>
  <c r="F2396" i="15"/>
  <c r="F2392" i="15"/>
  <c r="F2388" i="15"/>
  <c r="F2384" i="15"/>
  <c r="F2380" i="15"/>
  <c r="F2376" i="15"/>
  <c r="F2372" i="15"/>
  <c r="F2368" i="15"/>
  <c r="F2364" i="15"/>
  <c r="F2360" i="15"/>
  <c r="F2356" i="15"/>
  <c r="F2352" i="15"/>
  <c r="F2348" i="15"/>
  <c r="F2344" i="15"/>
  <c r="F2340" i="15"/>
  <c r="F2336" i="15"/>
  <c r="F2332" i="15"/>
  <c r="F2328" i="15"/>
  <c r="F2324" i="15"/>
  <c r="F2320" i="15"/>
  <c r="F2316" i="15"/>
  <c r="F2312" i="15"/>
  <c r="F2308" i="15"/>
  <c r="F2304" i="15"/>
  <c r="F2300" i="15"/>
  <c r="F2296" i="15"/>
  <c r="F2292" i="15"/>
  <c r="F2288" i="15"/>
  <c r="F2284" i="15"/>
  <c r="F2280" i="15"/>
  <c r="F2276" i="15"/>
  <c r="F2272" i="15"/>
  <c r="F2268" i="15"/>
  <c r="F2264" i="15"/>
  <c r="F2260" i="15"/>
  <c r="F2256" i="15"/>
  <c r="F2252" i="15"/>
  <c r="F2248" i="15"/>
  <c r="F2244" i="15"/>
  <c r="F2240" i="15"/>
  <c r="F2236" i="15"/>
  <c r="F2232" i="15"/>
  <c r="F2228" i="15"/>
  <c r="F2224" i="15"/>
  <c r="F2220" i="15"/>
  <c r="F2216" i="15"/>
  <c r="F2212" i="15"/>
  <c r="F2208" i="15"/>
  <c r="F2204" i="15"/>
  <c r="F2200" i="15"/>
  <c r="F2196" i="15"/>
  <c r="F2192" i="15"/>
  <c r="F2188" i="15"/>
  <c r="F2184" i="15"/>
  <c r="F2180" i="15"/>
  <c r="F2176" i="15"/>
  <c r="F2172" i="15"/>
  <c r="F2168" i="15"/>
  <c r="F2164" i="15"/>
  <c r="F7047" i="15"/>
  <c r="F6983" i="15"/>
  <c r="F6538" i="15"/>
  <c r="F6410" i="15"/>
  <c r="F6276" i="15"/>
  <c r="F6148" i="15"/>
  <c r="F6020" i="15"/>
  <c r="F5892" i="15"/>
  <c r="F5764" i="15"/>
  <c r="F5636" i="15"/>
  <c r="F5508" i="15"/>
  <c r="F5380" i="15"/>
  <c r="F5192" i="15"/>
  <c r="F4680" i="15"/>
  <c r="F4168" i="15"/>
  <c r="F8755" i="15"/>
  <c r="F8751" i="15"/>
  <c r="F8747" i="15"/>
  <c r="F8743" i="15"/>
  <c r="F8739" i="15"/>
  <c r="F8735" i="15"/>
  <c r="F8731" i="15"/>
  <c r="F8727" i="15"/>
  <c r="F8723" i="15"/>
  <c r="F8719" i="15"/>
  <c r="F8715" i="15"/>
  <c r="F8711" i="15"/>
  <c r="F8707" i="15"/>
  <c r="F8703" i="15"/>
  <c r="F8699" i="15"/>
  <c r="F8695" i="15"/>
  <c r="F8691" i="15"/>
  <c r="F8687" i="15"/>
  <c r="F8683" i="15"/>
  <c r="F8679" i="15"/>
  <c r="F8675" i="15"/>
  <c r="F8671" i="15"/>
  <c r="F8667" i="15"/>
  <c r="F8663" i="15"/>
  <c r="F8659" i="15"/>
  <c r="F8655" i="15"/>
  <c r="F8651" i="15"/>
  <c r="F8647" i="15"/>
  <c r="F8643" i="15"/>
  <c r="F8639" i="15"/>
  <c r="F8635" i="15"/>
  <c r="F8631" i="15"/>
  <c r="F8627" i="15"/>
  <c r="F8623" i="15"/>
  <c r="F8619" i="15"/>
  <c r="F8615" i="15"/>
  <c r="F8611" i="15"/>
  <c r="F8607" i="15"/>
  <c r="F8603" i="15"/>
  <c r="F8599" i="15"/>
  <c r="F8595" i="15"/>
  <c r="F8591" i="15"/>
  <c r="F8587" i="15"/>
  <c r="F8583" i="15"/>
  <c r="F8579" i="15"/>
  <c r="F8575" i="15"/>
  <c r="F8571" i="15"/>
  <c r="F8567" i="15"/>
  <c r="F8563" i="15"/>
  <c r="F8559" i="15"/>
  <c r="F8555" i="15"/>
  <c r="F8551" i="15"/>
  <c r="F8547" i="15"/>
  <c r="F8543" i="15"/>
  <c r="F8539" i="15"/>
  <c r="F8535" i="15"/>
  <c r="F8531" i="15"/>
  <c r="F8527" i="15"/>
  <c r="F8523" i="15"/>
  <c r="F8519" i="15"/>
  <c r="F8515" i="15"/>
  <c r="F8511" i="15"/>
  <c r="F8507" i="15"/>
  <c r="F8503" i="15"/>
  <c r="F8499" i="15"/>
  <c r="F8495" i="15"/>
  <c r="F8491" i="15"/>
  <c r="F8487" i="15"/>
  <c r="F8483" i="15"/>
  <c r="F8479" i="15"/>
  <c r="F8475" i="15"/>
  <c r="F8471" i="15"/>
  <c r="F8467" i="15"/>
  <c r="F8463" i="15"/>
  <c r="F8459" i="15"/>
  <c r="F8455" i="15"/>
  <c r="F8451" i="15"/>
  <c r="F8447" i="15"/>
  <c r="F8443" i="15"/>
  <c r="F8439" i="15"/>
  <c r="F8435" i="15"/>
  <c r="F8431" i="15"/>
  <c r="F8427" i="15"/>
  <c r="F8423" i="15"/>
  <c r="F8419" i="15"/>
  <c r="F8415" i="15"/>
  <c r="F8411" i="15"/>
  <c r="F8407" i="15"/>
  <c r="F8403" i="15"/>
  <c r="F8399" i="15"/>
  <c r="F8395" i="15"/>
  <c r="F8391" i="15"/>
  <c r="F8387" i="15"/>
  <c r="F8383" i="15"/>
  <c r="F8379" i="15"/>
  <c r="F8375" i="15"/>
  <c r="F8371" i="15"/>
  <c r="F8367" i="15"/>
  <c r="F8363" i="15"/>
  <c r="F8359" i="15"/>
  <c r="F8355" i="15"/>
  <c r="F8351" i="15"/>
  <c r="F8347" i="15"/>
  <c r="F8343" i="15"/>
  <c r="F8339" i="15"/>
  <c r="F8335" i="15"/>
  <c r="F8331" i="15"/>
  <c r="F8327" i="15"/>
  <c r="F8323" i="15"/>
  <c r="F8319" i="15"/>
  <c r="F8315" i="15"/>
  <c r="F8311" i="15"/>
  <c r="F8307" i="15"/>
  <c r="F8303" i="15"/>
  <c r="F8299" i="15"/>
  <c r="F8295" i="15"/>
  <c r="F8291" i="15"/>
  <c r="F8287" i="15"/>
  <c r="F8283" i="15"/>
  <c r="F8279" i="15"/>
  <c r="F8275" i="15"/>
  <c r="F8271" i="15"/>
  <c r="F8267" i="15"/>
  <c r="F8263" i="15"/>
  <c r="F8259" i="15"/>
  <c r="F8255" i="15"/>
  <c r="F8251" i="15"/>
  <c r="F8247" i="15"/>
  <c r="F8243" i="15"/>
  <c r="F8239" i="15"/>
  <c r="F8235" i="15"/>
  <c r="F8231" i="15"/>
  <c r="F8227" i="15"/>
  <c r="F8223" i="15"/>
  <c r="F8219" i="15"/>
  <c r="F8215" i="15"/>
  <c r="F8211" i="15"/>
  <c r="F8207" i="15"/>
  <c r="F8203" i="15"/>
  <c r="F8199" i="15"/>
  <c r="F8195" i="15"/>
  <c r="F8191" i="15"/>
  <c r="F8187" i="15"/>
  <c r="F8183" i="15"/>
  <c r="F8179" i="15"/>
  <c r="F8175" i="15"/>
  <c r="F8171" i="15"/>
  <c r="F8167" i="15"/>
  <c r="F8163" i="15"/>
  <c r="F8159" i="15"/>
  <c r="F8155" i="15"/>
  <c r="F8151" i="15"/>
  <c r="F8147" i="15"/>
  <c r="F8143" i="15"/>
  <c r="F8139" i="15"/>
  <c r="F8135" i="15"/>
  <c r="F8131" i="15"/>
  <c r="F8127" i="15"/>
  <c r="F8123" i="15"/>
  <c r="F8119" i="15"/>
  <c r="F8115" i="15"/>
  <c r="F8111" i="15"/>
  <c r="F8107" i="15"/>
  <c r="F8103" i="15"/>
  <c r="F8099" i="15"/>
  <c r="F8095" i="15"/>
  <c r="F8091" i="15"/>
  <c r="F8087" i="15"/>
  <c r="F8083" i="15"/>
  <c r="F8079" i="15"/>
  <c r="F8075" i="15"/>
  <c r="F8071" i="15"/>
  <c r="F8067" i="15"/>
  <c r="F8063" i="15"/>
  <c r="F8059" i="15"/>
  <c r="F8055" i="15"/>
  <c r="F8051" i="15"/>
  <c r="F8047" i="15"/>
  <c r="F8043" i="15"/>
  <c r="F8039" i="15"/>
  <c r="F8035" i="15"/>
  <c r="F8031" i="15"/>
  <c r="F8027" i="15"/>
  <c r="F8023" i="15"/>
  <c r="F8019" i="15"/>
  <c r="F8015" i="15"/>
  <c r="F8011" i="15"/>
  <c r="F8007" i="15"/>
  <c r="F8003" i="15"/>
  <c r="F7999" i="15"/>
  <c r="F7995" i="15"/>
  <c r="F7991" i="15"/>
  <c r="F7987" i="15"/>
  <c r="F7983" i="15"/>
  <c r="F7979" i="15"/>
  <c r="F7975" i="15"/>
  <c r="F7971" i="15"/>
  <c r="F7967" i="15"/>
  <c r="F7963" i="15"/>
  <c r="F7959" i="15"/>
  <c r="F7955" i="15"/>
  <c r="F7951" i="15"/>
  <c r="F7947" i="15"/>
  <c r="F7943" i="15"/>
  <c r="F7939" i="15"/>
  <c r="F7935" i="15"/>
  <c r="F7931" i="15"/>
  <c r="F7927" i="15"/>
  <c r="F7923" i="15"/>
  <c r="F7919" i="15"/>
  <c r="F7915" i="15"/>
  <c r="F7911" i="15"/>
  <c r="F7907" i="15"/>
  <c r="F7903" i="15"/>
  <c r="F7899" i="15"/>
  <c r="F7895" i="15"/>
  <c r="F7891" i="15"/>
  <c r="F7887" i="15"/>
  <c r="F7883" i="15"/>
  <c r="F7879" i="15"/>
  <c r="F7875" i="15"/>
  <c r="F7871" i="15"/>
  <c r="F7867" i="15"/>
  <c r="F7863" i="15"/>
  <c r="F7859" i="15"/>
  <c r="F7855" i="15"/>
  <c r="F7851" i="15"/>
  <c r="F7847" i="15"/>
  <c r="F7843" i="15"/>
  <c r="F7839" i="15"/>
  <c r="F7835" i="15"/>
  <c r="F7831" i="15"/>
  <c r="F7827" i="15"/>
  <c r="F7823" i="15"/>
  <c r="F7819" i="15"/>
  <c r="F7815" i="15"/>
  <c r="F7811" i="15"/>
  <c r="F7807" i="15"/>
  <c r="F7803" i="15"/>
  <c r="F7799" i="15"/>
  <c r="F7795" i="15"/>
  <c r="F7791" i="15"/>
  <c r="F7787" i="15"/>
  <c r="F7783" i="15"/>
  <c r="F7779" i="15"/>
  <c r="F7775" i="15"/>
  <c r="F7771" i="15"/>
  <c r="F7767" i="15"/>
  <c r="F7763" i="15"/>
  <c r="F7759" i="15"/>
  <c r="F7755" i="15"/>
  <c r="F7751" i="15"/>
  <c r="F7747" i="15"/>
  <c r="F7743" i="15"/>
  <c r="F7739" i="15"/>
  <c r="F7735" i="15"/>
  <c r="F7731" i="15"/>
  <c r="F7727" i="15"/>
  <c r="F7723" i="15"/>
  <c r="F7719" i="15"/>
  <c r="F7715" i="15"/>
  <c r="F7711" i="15"/>
  <c r="F7707" i="15"/>
  <c r="F7703" i="15"/>
  <c r="F7699" i="15"/>
  <c r="F7695" i="15"/>
  <c r="F7691" i="15"/>
  <c r="F7687" i="15"/>
  <c r="F7683" i="15"/>
  <c r="F7679" i="15"/>
  <c r="F7675" i="15"/>
  <c r="F7671" i="15"/>
  <c r="F7667" i="15"/>
  <c r="F7663" i="15"/>
  <c r="F7659" i="15"/>
  <c r="F7655" i="15"/>
  <c r="F7651" i="15"/>
  <c r="F7647" i="15"/>
  <c r="F7643" i="15"/>
  <c r="F7639" i="15"/>
  <c r="F7635" i="15"/>
  <c r="F7631" i="15"/>
  <c r="F7627" i="15"/>
  <c r="F7623" i="15"/>
  <c r="F7619" i="15"/>
  <c r="F7615" i="15"/>
  <c r="F7611" i="15"/>
  <c r="F7607" i="15"/>
  <c r="F7603" i="15"/>
  <c r="F7599" i="15"/>
  <c r="F7595" i="15"/>
  <c r="F7591" i="15"/>
  <c r="F7587" i="15"/>
  <c r="F7583" i="15"/>
  <c r="F7579" i="15"/>
  <c r="F7575" i="15"/>
  <c r="F7571" i="15"/>
  <c r="F7567" i="15"/>
  <c r="F7563" i="15"/>
  <c r="F7559" i="15"/>
  <c r="F7555" i="15"/>
  <c r="F7551" i="15"/>
  <c r="F7547" i="15"/>
  <c r="F7543" i="15"/>
  <c r="F7539" i="15"/>
  <c r="F7535" i="15"/>
  <c r="F7531" i="15"/>
  <c r="F7527" i="15"/>
  <c r="F7523" i="15"/>
  <c r="F7519" i="15"/>
  <c r="F7515" i="15"/>
  <c r="F7511" i="15"/>
  <c r="F7507" i="15"/>
  <c r="F7503" i="15"/>
  <c r="F7499" i="15"/>
  <c r="F7495" i="15"/>
  <c r="F7491" i="15"/>
  <c r="F7487" i="15"/>
  <c r="F7483" i="15"/>
  <c r="F7479" i="15"/>
  <c r="F7475" i="15"/>
  <c r="F7471" i="15"/>
  <c r="F7467" i="15"/>
  <c r="F7463" i="15"/>
  <c r="F7459" i="15"/>
  <c r="F7455" i="15"/>
  <c r="F7451" i="15"/>
  <c r="F7447" i="15"/>
  <c r="F7443" i="15"/>
  <c r="F7439" i="15"/>
  <c r="F7435" i="15"/>
  <c r="F7431" i="15"/>
  <c r="F7427" i="15"/>
  <c r="F7423" i="15"/>
  <c r="F7419" i="15"/>
  <c r="F7415" i="15"/>
  <c r="F7411" i="15"/>
  <c r="F7407" i="15"/>
  <c r="F7403" i="15"/>
  <c r="F7399" i="15"/>
  <c r="F7395" i="15"/>
  <c r="F7391" i="15"/>
  <c r="F7387" i="15"/>
  <c r="F7383" i="15"/>
  <c r="F7379" i="15"/>
  <c r="F7375" i="15"/>
  <c r="F7371" i="15"/>
  <c r="F7367" i="15"/>
  <c r="F7363" i="15"/>
  <c r="F7359" i="15"/>
  <c r="F7355" i="15"/>
  <c r="F7351" i="15"/>
  <c r="F7347" i="15"/>
  <c r="F7343" i="15"/>
  <c r="F7339" i="15"/>
  <c r="F7335" i="15"/>
  <c r="F7331" i="15"/>
  <c r="F7327" i="15"/>
  <c r="F7323" i="15"/>
  <c r="F7319" i="15"/>
  <c r="F7315" i="15"/>
  <c r="F7311" i="15"/>
  <c r="F7307" i="15"/>
  <c r="F7303" i="15"/>
  <c r="F7299" i="15"/>
  <c r="F7295" i="15"/>
  <c r="F7291" i="15"/>
  <c r="F7287" i="15"/>
  <c r="F7283" i="15"/>
  <c r="F7279" i="15"/>
  <c r="F7275" i="15"/>
  <c r="F7271" i="15"/>
  <c r="F7267" i="15"/>
  <c r="F7263" i="15"/>
  <c r="F7259" i="15"/>
  <c r="F7255" i="15"/>
  <c r="F7251" i="15"/>
  <c r="F7247" i="15"/>
  <c r="F7243" i="15"/>
  <c r="F7239" i="15"/>
  <c r="F7235" i="15"/>
  <c r="F7231" i="15"/>
  <c r="F7227" i="15"/>
  <c r="F7223" i="15"/>
  <c r="F7219" i="15"/>
  <c r="F7215" i="15"/>
  <c r="F7211" i="15"/>
  <c r="F7207" i="15"/>
  <c r="F7203" i="15"/>
  <c r="F7199" i="15"/>
  <c r="F7195" i="15"/>
  <c r="F7191" i="15"/>
  <c r="F7187" i="15"/>
  <c r="F7183" i="15"/>
  <c r="F7179" i="15"/>
  <c r="F7175" i="15"/>
  <c r="F7171" i="15"/>
  <c r="F7167" i="15"/>
  <c r="F7163" i="15"/>
  <c r="F7159" i="15"/>
  <c r="F7155" i="15"/>
  <c r="F7151" i="15"/>
  <c r="F7147" i="15"/>
  <c r="F7143" i="15"/>
  <c r="F7139" i="15"/>
  <c r="F7135" i="15"/>
  <c r="F7131" i="15"/>
  <c r="F7127" i="15"/>
  <c r="F7123" i="15"/>
  <c r="F7119" i="15"/>
  <c r="F7115" i="15"/>
  <c r="F7111" i="15"/>
  <c r="F7107" i="15"/>
  <c r="F7103" i="15"/>
  <c r="F7099" i="15"/>
  <c r="F7095" i="15"/>
  <c r="F7091" i="15"/>
  <c r="F7087" i="15"/>
  <c r="F7083" i="15"/>
  <c r="F7079" i="15"/>
  <c r="F7075" i="15"/>
  <c r="F7071" i="15"/>
  <c r="F7067" i="15"/>
  <c r="F7063" i="15"/>
  <c r="F7059" i="15"/>
  <c r="F7055" i="15"/>
  <c r="F7051" i="15"/>
  <c r="F7043" i="15"/>
  <c r="F7039" i="15"/>
  <c r="F7035" i="15"/>
  <c r="F7031" i="15"/>
  <c r="F7027" i="15"/>
  <c r="F7023" i="15"/>
  <c r="F7019" i="15"/>
  <c r="F7011" i="15"/>
  <c r="F7007" i="15"/>
  <c r="F7003" i="15"/>
  <c r="F6999" i="15"/>
  <c r="F6995" i="15"/>
  <c r="F6991" i="15"/>
  <c r="F6987" i="15"/>
  <c r="F6979" i="15"/>
  <c r="F6975" i="15"/>
  <c r="F6971" i="15"/>
  <c r="F6967" i="15"/>
  <c r="F6963" i="15"/>
  <c r="F6959" i="15"/>
  <c r="F6955" i="15"/>
  <c r="F6951" i="15"/>
  <c r="F6947" i="15"/>
  <c r="F6943" i="15"/>
  <c r="F6939" i="15"/>
  <c r="F6935" i="15"/>
  <c r="F6931" i="15"/>
  <c r="F6927" i="15"/>
  <c r="F6923" i="15"/>
  <c r="F6919" i="15"/>
  <c r="F6915" i="15"/>
  <c r="F6911" i="15"/>
  <c r="F6907" i="15"/>
  <c r="F6903" i="15"/>
  <c r="F6899" i="15"/>
  <c r="F6895" i="15"/>
  <c r="F6891" i="15"/>
  <c r="F6887" i="15"/>
  <c r="F6883" i="15"/>
  <c r="F6879" i="15"/>
  <c r="F6875" i="15"/>
  <c r="F6871" i="15"/>
  <c r="F6867" i="15"/>
  <c r="F6863" i="15"/>
  <c r="F6859" i="15"/>
  <c r="F6855" i="15"/>
  <c r="F6851" i="15"/>
  <c r="F6847" i="15"/>
  <c r="F6843" i="15"/>
  <c r="F6839" i="15"/>
  <c r="F6835" i="15"/>
  <c r="F6831" i="15"/>
  <c r="F6827" i="15"/>
  <c r="F6823" i="15"/>
  <c r="F6819" i="15"/>
  <c r="F6815" i="15"/>
  <c r="F6811" i="15"/>
  <c r="F6807" i="15"/>
  <c r="F6803" i="15"/>
  <c r="F6799" i="15"/>
  <c r="F6795" i="15"/>
  <c r="F6791" i="15"/>
  <c r="F6787" i="15"/>
  <c r="F6783" i="15"/>
  <c r="F6779" i="15"/>
  <c r="F6775" i="15"/>
  <c r="F6771" i="15"/>
  <c r="F6767" i="15"/>
  <c r="F6763" i="15"/>
  <c r="F6759" i="15"/>
  <c r="F6755" i="15"/>
  <c r="F6751" i="15"/>
  <c r="F6747" i="15"/>
  <c r="F6743" i="15"/>
  <c r="F6739" i="15"/>
  <c r="F6735" i="15"/>
  <c r="F6731" i="15"/>
  <c r="F6727" i="15"/>
  <c r="F6723" i="15"/>
  <c r="F6719" i="15"/>
  <c r="F6715" i="15"/>
  <c r="F6711" i="15"/>
  <c r="F6707" i="15"/>
  <c r="F6703" i="15"/>
  <c r="F6699" i="15"/>
  <c r="F6695" i="15"/>
  <c r="F6691" i="15"/>
  <c r="F6687" i="15"/>
  <c r="F6683" i="15"/>
  <c r="F6679" i="15"/>
  <c r="F6675" i="15"/>
  <c r="F6671" i="15"/>
  <c r="F6667" i="15"/>
  <c r="F6663" i="15"/>
  <c r="F6659" i="15"/>
  <c r="F6655" i="15"/>
  <c r="F6651" i="15"/>
  <c r="F6647" i="15"/>
  <c r="F6643" i="15"/>
  <c r="F6639" i="15"/>
  <c r="F6635" i="15"/>
  <c r="F6631" i="15"/>
  <c r="F6627" i="15"/>
  <c r="F6623" i="15"/>
  <c r="F6619" i="15"/>
  <c r="F6615" i="15"/>
  <c r="F6611" i="15"/>
  <c r="F6607" i="15"/>
  <c r="F6603" i="15"/>
  <c r="F6599" i="15"/>
  <c r="F6595" i="15"/>
  <c r="F6591" i="15"/>
  <c r="F6587" i="15"/>
  <c r="F6583" i="15"/>
  <c r="F6579" i="15"/>
  <c r="F6575" i="15"/>
  <c r="F6571" i="15"/>
  <c r="F6567" i="15"/>
  <c r="F6563" i="15"/>
  <c r="F6559" i="15"/>
  <c r="F6555" i="15"/>
  <c r="F6551" i="15"/>
  <c r="F6547" i="15"/>
  <c r="F6543" i="15"/>
  <c r="F6539" i="15"/>
  <c r="F6535" i="15"/>
  <c r="F6531" i="15"/>
  <c r="F6527" i="15"/>
  <c r="F6523" i="15"/>
  <c r="F6519" i="15"/>
  <c r="F6515" i="15"/>
  <c r="F6511" i="15"/>
  <c r="F6507" i="15"/>
  <c r="F6503" i="15"/>
  <c r="F6499" i="15"/>
  <c r="F6495" i="15"/>
  <c r="F6491" i="15"/>
  <c r="F6487" i="15"/>
  <c r="F6483" i="15"/>
  <c r="F6479" i="15"/>
  <c r="F6475" i="15"/>
  <c r="F6471" i="15"/>
  <c r="F6467" i="15"/>
  <c r="F6463" i="15"/>
  <c r="F6459" i="15"/>
  <c r="F6455" i="15"/>
  <c r="F6451" i="15"/>
  <c r="F6447" i="15"/>
  <c r="F6443" i="15"/>
  <c r="F6439" i="15"/>
  <c r="F6435" i="15"/>
  <c r="F6431" i="15"/>
  <c r="F6427" i="15"/>
  <c r="F6423" i="15"/>
  <c r="F6419" i="15"/>
  <c r="F6415" i="15"/>
  <c r="F6411" i="15"/>
  <c r="F6407" i="15"/>
  <c r="F6403" i="15"/>
  <c r="F6399" i="15"/>
  <c r="F6395" i="15"/>
  <c r="F6391" i="15"/>
  <c r="F6387" i="15"/>
  <c r="F6383" i="15"/>
  <c r="F6379" i="15"/>
  <c r="F6375" i="15"/>
  <c r="F6371" i="15"/>
  <c r="F6367" i="15"/>
  <c r="F6363" i="15"/>
  <c r="F6359" i="15"/>
  <c r="F6355" i="15"/>
  <c r="F6351" i="15"/>
  <c r="F6347" i="15"/>
  <c r="F6343" i="15"/>
  <c r="F6339" i="15"/>
  <c r="F6335" i="15"/>
  <c r="F6331" i="15"/>
  <c r="F6327" i="15"/>
  <c r="F6323" i="15"/>
  <c r="F6319" i="15"/>
  <c r="F6315" i="15"/>
  <c r="F6311" i="15"/>
  <c r="F6307" i="15"/>
  <c r="F6303" i="15"/>
  <c r="F6299" i="15"/>
  <c r="F6295" i="15"/>
  <c r="F6291" i="15"/>
  <c r="F6287" i="15"/>
  <c r="F6283" i="15"/>
  <c r="F6279" i="15"/>
  <c r="F6275" i="15"/>
  <c r="F6271" i="15"/>
  <c r="F6267" i="15"/>
  <c r="F6263" i="15"/>
  <c r="F6259" i="15"/>
  <c r="F6255" i="15"/>
  <c r="F6251" i="15"/>
  <c r="F6247" i="15"/>
  <c r="F6243" i="15"/>
  <c r="F6239" i="15"/>
  <c r="F6235" i="15"/>
  <c r="F6231" i="15"/>
  <c r="F6227" i="15"/>
  <c r="F6223" i="15"/>
  <c r="F6219" i="15"/>
  <c r="F6215" i="15"/>
  <c r="F6211" i="15"/>
  <c r="F6207" i="15"/>
  <c r="F6203" i="15"/>
  <c r="F6199" i="15"/>
  <c r="F6195" i="15"/>
  <c r="F6191" i="15"/>
  <c r="F6187" i="15"/>
  <c r="F6183" i="15"/>
  <c r="F6179" i="15"/>
  <c r="F6175" i="15"/>
  <c r="F6171" i="15"/>
  <c r="F6167" i="15"/>
  <c r="F6163" i="15"/>
  <c r="F6159" i="15"/>
  <c r="F6155" i="15"/>
  <c r="F6151" i="15"/>
  <c r="F6147" i="15"/>
  <c r="F6143" i="15"/>
  <c r="F6139" i="15"/>
  <c r="F6135" i="15"/>
  <c r="F6131" i="15"/>
  <c r="F6127" i="15"/>
  <c r="F6123" i="15"/>
  <c r="F6119" i="15"/>
  <c r="F6115" i="15"/>
  <c r="F6111" i="15"/>
  <c r="F6107" i="15"/>
  <c r="F6103" i="15"/>
  <c r="F6099" i="15"/>
  <c r="F6095" i="15"/>
  <c r="F6091" i="15"/>
  <c r="F6087" i="15"/>
  <c r="F6083" i="15"/>
  <c r="F6079" i="15"/>
  <c r="F6075" i="15"/>
  <c r="F6071" i="15"/>
  <c r="F6067" i="15"/>
  <c r="F6063" i="15"/>
  <c r="F6059" i="15"/>
  <c r="F6055" i="15"/>
  <c r="F6051" i="15"/>
  <c r="F6047" i="15"/>
  <c r="F6043" i="15"/>
  <c r="F6039" i="15"/>
  <c r="F6035" i="15"/>
  <c r="F6031" i="15"/>
  <c r="F6027" i="15"/>
  <c r="F6023" i="15"/>
  <c r="F6019" i="15"/>
  <c r="F6015" i="15"/>
  <c r="F6011" i="15"/>
  <c r="F6007" i="15"/>
  <c r="F6003" i="15"/>
  <c r="F5999" i="15"/>
  <c r="F5995" i="15"/>
  <c r="F5991" i="15"/>
  <c r="F5987" i="15"/>
  <c r="F5983" i="15"/>
  <c r="F5979" i="15"/>
  <c r="F5975" i="15"/>
  <c r="F5971" i="15"/>
  <c r="F5967" i="15"/>
  <c r="F5963" i="15"/>
  <c r="F5959" i="15"/>
  <c r="F5955" i="15"/>
  <c r="F5951" i="15"/>
  <c r="F5947" i="15"/>
  <c r="F5943" i="15"/>
  <c r="F5939" i="15"/>
  <c r="F5935" i="15"/>
  <c r="F5931" i="15"/>
  <c r="F5927" i="15"/>
  <c r="F5923" i="15"/>
  <c r="F5919" i="15"/>
  <c r="F5915" i="15"/>
  <c r="F5911" i="15"/>
  <c r="F5907" i="15"/>
  <c r="F5903" i="15"/>
  <c r="F5899" i="15"/>
  <c r="F5895" i="15"/>
  <c r="F5891" i="15"/>
  <c r="F5887" i="15"/>
  <c r="F5883" i="15"/>
  <c r="F5879" i="15"/>
  <c r="F5875" i="15"/>
  <c r="F5871" i="15"/>
  <c r="F5867" i="15"/>
  <c r="F5863" i="15"/>
  <c r="F5859" i="15"/>
  <c r="F5855" i="15"/>
  <c r="F5851" i="15"/>
  <c r="F5847" i="15"/>
  <c r="F5843" i="15"/>
  <c r="F5839" i="15"/>
  <c r="F5835" i="15"/>
  <c r="F5831" i="15"/>
  <c r="F5827" i="15"/>
  <c r="F5823" i="15"/>
  <c r="F5819" i="15"/>
  <c r="F5815" i="15"/>
  <c r="F5811" i="15"/>
  <c r="F5807" i="15"/>
  <c r="F5803" i="15"/>
  <c r="F5799" i="15"/>
  <c r="F5795" i="15"/>
  <c r="F5791" i="15"/>
  <c r="F5787" i="15"/>
  <c r="F5783" i="15"/>
  <c r="F5779" i="15"/>
  <c r="F5775" i="15"/>
  <c r="F5771" i="15"/>
  <c r="F5767" i="15"/>
  <c r="F5763" i="15"/>
  <c r="F5759" i="15"/>
  <c r="F5755" i="15"/>
  <c r="F5751" i="15"/>
  <c r="F5747" i="15"/>
  <c r="F5743" i="15"/>
  <c r="F5739" i="15"/>
  <c r="F5735" i="15"/>
  <c r="F5731" i="15"/>
  <c r="F5727" i="15"/>
  <c r="F5723" i="15"/>
  <c r="F5719" i="15"/>
  <c r="F5715" i="15"/>
  <c r="F5711" i="15"/>
  <c r="F5707" i="15"/>
  <c r="F5703" i="15"/>
  <c r="F5699" i="15"/>
  <c r="F5695" i="15"/>
  <c r="F5691" i="15"/>
  <c r="F5687" i="15"/>
  <c r="F5683" i="15"/>
  <c r="F5679" i="15"/>
  <c r="F5675" i="15"/>
  <c r="F5671" i="15"/>
  <c r="F5667" i="15"/>
  <c r="F5663" i="15"/>
  <c r="F5659" i="15"/>
  <c r="F5655" i="15"/>
  <c r="F5651" i="15"/>
  <c r="F5647" i="15"/>
  <c r="F5643" i="15"/>
  <c r="F5639" i="15"/>
  <c r="F5635" i="15"/>
  <c r="F5631" i="15"/>
  <c r="F5627" i="15"/>
  <c r="F5623" i="15"/>
  <c r="F5619" i="15"/>
  <c r="F5615" i="15"/>
  <c r="F5611" i="15"/>
  <c r="F5607" i="15"/>
  <c r="F5603" i="15"/>
  <c r="F5599" i="15"/>
  <c r="F5595" i="15"/>
  <c r="F5591" i="15"/>
  <c r="F5587" i="15"/>
  <c r="F5583" i="15"/>
  <c r="F5579" i="15"/>
  <c r="F5575" i="15"/>
  <c r="F5571" i="15"/>
  <c r="F5567" i="15"/>
  <c r="F5563" i="15"/>
  <c r="F5559" i="15"/>
  <c r="F5555" i="15"/>
  <c r="F5551" i="15"/>
  <c r="F5547" i="15"/>
  <c r="F5543" i="15"/>
  <c r="F5539" i="15"/>
  <c r="F5535" i="15"/>
  <c r="F5531" i="15"/>
  <c r="F5527" i="15"/>
  <c r="F5523" i="15"/>
  <c r="F5519" i="15"/>
  <c r="F5515" i="15"/>
  <c r="F5511" i="15"/>
  <c r="F5507" i="15"/>
  <c r="F5503" i="15"/>
  <c r="F5499" i="15"/>
  <c r="F5495" i="15"/>
  <c r="F5491" i="15"/>
  <c r="F5487" i="15"/>
  <c r="F5483" i="15"/>
  <c r="F5479" i="15"/>
  <c r="F5475" i="15"/>
  <c r="F5471" i="15"/>
  <c r="F5467" i="15"/>
  <c r="F5463" i="15"/>
  <c r="F5459" i="15"/>
  <c r="F5455" i="15"/>
  <c r="F5451" i="15"/>
  <c r="F5447" i="15"/>
  <c r="F5443" i="15"/>
  <c r="F5439" i="15"/>
  <c r="F5435" i="15"/>
  <c r="F5431" i="15"/>
  <c r="F5427" i="15"/>
  <c r="F5423" i="15"/>
  <c r="F5419" i="15"/>
  <c r="F5415" i="15"/>
  <c r="F5411" i="15"/>
  <c r="F5407" i="15"/>
  <c r="F5403" i="15"/>
  <c r="F5399" i="15"/>
  <c r="F5395" i="15"/>
  <c r="F5391" i="15"/>
  <c r="F5387" i="15"/>
  <c r="F5383" i="15"/>
  <c r="F5379" i="15"/>
  <c r="F5375" i="15"/>
  <c r="F5371" i="15"/>
  <c r="F5367" i="15"/>
  <c r="F5363" i="15"/>
  <c r="F5359" i="15"/>
  <c r="F5355" i="15"/>
  <c r="F5351" i="15"/>
  <c r="F5347" i="15"/>
  <c r="F5343" i="15"/>
  <c r="F5339" i="15"/>
  <c r="F5335" i="15"/>
  <c r="F5331" i="15"/>
  <c r="F5327" i="15"/>
  <c r="F5323" i="15"/>
  <c r="F5319" i="15"/>
  <c r="F5315" i="15"/>
  <c r="F5311" i="15"/>
  <c r="F5307" i="15"/>
  <c r="F5303" i="15"/>
  <c r="F5299" i="15"/>
  <c r="F5295" i="15"/>
  <c r="F5291" i="15"/>
  <c r="F5287" i="15"/>
  <c r="F5283" i="15"/>
  <c r="F5279" i="15"/>
  <c r="F5275" i="15"/>
  <c r="F5271" i="15"/>
  <c r="F5267" i="15"/>
  <c r="F5263" i="15"/>
  <c r="F5259" i="15"/>
  <c r="F5255" i="15"/>
  <c r="F5251" i="15"/>
  <c r="F5247" i="15"/>
  <c r="F5243" i="15"/>
  <c r="F5239" i="15"/>
  <c r="F5235" i="15"/>
  <c r="F5231" i="15"/>
  <c r="F5227" i="15"/>
  <c r="F5223" i="15"/>
  <c r="F5219" i="15"/>
  <c r="F5215" i="15"/>
  <c r="F5211" i="15"/>
  <c r="F5207" i="15"/>
  <c r="F5203" i="15"/>
  <c r="F5199" i="15"/>
  <c r="F5195" i="15"/>
  <c r="F5191" i="15"/>
  <c r="F5187" i="15"/>
  <c r="F5183" i="15"/>
  <c r="F5179" i="15"/>
  <c r="F5175" i="15"/>
  <c r="F5171" i="15"/>
  <c r="F5167" i="15"/>
  <c r="F5163" i="15"/>
  <c r="F5159" i="15"/>
  <c r="F5155" i="15"/>
  <c r="F5151" i="15"/>
  <c r="F5147" i="15"/>
  <c r="F5143" i="15"/>
  <c r="F5139" i="15"/>
  <c r="F5135" i="15"/>
  <c r="F5131" i="15"/>
  <c r="F5127" i="15"/>
  <c r="F5123" i="15"/>
  <c r="F5119" i="15"/>
  <c r="F5115" i="15"/>
  <c r="F5111" i="15"/>
  <c r="F5107" i="15"/>
  <c r="F5103" i="15"/>
  <c r="F5099" i="15"/>
  <c r="F5095" i="15"/>
  <c r="F5091" i="15"/>
  <c r="F5087" i="15"/>
  <c r="F5083" i="15"/>
  <c r="F5079" i="15"/>
  <c r="F5075" i="15"/>
  <c r="F5071" i="15"/>
  <c r="F5067" i="15"/>
  <c r="F5063" i="15"/>
  <c r="F5059" i="15"/>
  <c r="F5055" i="15"/>
  <c r="F5051" i="15"/>
  <c r="F5047" i="15"/>
  <c r="F5043" i="15"/>
  <c r="F5039" i="15"/>
  <c r="F5035" i="15"/>
  <c r="F5031" i="15"/>
  <c r="F5027" i="15"/>
  <c r="F5023" i="15"/>
  <c r="F5019" i="15"/>
  <c r="F5015" i="15"/>
  <c r="F5011" i="15"/>
  <c r="F5007" i="15"/>
  <c r="F5003" i="15"/>
  <c r="F4999" i="15"/>
  <c r="F4995" i="15"/>
  <c r="F4991" i="15"/>
  <c r="F4987" i="15"/>
  <c r="F4983" i="15"/>
  <c r="F4979" i="15"/>
  <c r="F4975" i="15"/>
  <c r="F4971" i="15"/>
  <c r="F4967" i="15"/>
  <c r="F4963" i="15"/>
  <c r="F4959" i="15"/>
  <c r="F4955" i="15"/>
  <c r="F4951" i="15"/>
  <c r="F4947" i="15"/>
  <c r="F4943" i="15"/>
  <c r="F4939" i="15"/>
  <c r="F4935" i="15"/>
  <c r="F4931" i="15"/>
  <c r="F4927" i="15"/>
  <c r="F4923" i="15"/>
  <c r="F4919" i="15"/>
  <c r="F4915" i="15"/>
  <c r="F4911" i="15"/>
  <c r="F4907" i="15"/>
  <c r="F4903" i="15"/>
  <c r="F4899" i="15"/>
  <c r="F4895" i="15"/>
  <c r="F4891" i="15"/>
  <c r="F4887" i="15"/>
  <c r="F4883" i="15"/>
  <c r="F4879" i="15"/>
  <c r="F4875" i="15"/>
  <c r="F4871" i="15"/>
  <c r="F4867" i="15"/>
  <c r="F4863" i="15"/>
  <c r="F4859" i="15"/>
  <c r="F4855" i="15"/>
  <c r="F4851" i="15"/>
  <c r="F4847" i="15"/>
  <c r="F4843" i="15"/>
  <c r="F4839" i="15"/>
  <c r="F4835" i="15"/>
  <c r="F4831" i="15"/>
  <c r="F4827" i="15"/>
  <c r="F4823" i="15"/>
  <c r="F4819" i="15"/>
  <c r="F4815" i="15"/>
  <c r="F4811" i="15"/>
  <c r="F4807" i="15"/>
  <c r="F4803" i="15"/>
  <c r="F4799" i="15"/>
  <c r="F4795" i="15"/>
  <c r="F4791" i="15"/>
  <c r="F4787" i="15"/>
  <c r="F4783" i="15"/>
  <c r="F4779" i="15"/>
  <c r="F4775" i="15"/>
  <c r="F4771" i="15"/>
  <c r="F4767" i="15"/>
  <c r="F4763" i="15"/>
  <c r="F4759" i="15"/>
  <c r="F4755" i="15"/>
  <c r="F4751" i="15"/>
  <c r="F4747" i="15"/>
  <c r="F4743" i="15"/>
  <c r="F4739" i="15"/>
  <c r="F4735" i="15"/>
  <c r="F4731" i="15"/>
  <c r="F4727" i="15"/>
  <c r="F4723" i="15"/>
  <c r="F4719" i="15"/>
  <c r="F4715" i="15"/>
  <c r="F4711" i="15"/>
  <c r="F4707" i="15"/>
  <c r="F4703" i="15"/>
  <c r="F4699" i="15"/>
  <c r="F4695" i="15"/>
  <c r="F4691" i="15"/>
  <c r="F4687" i="15"/>
  <c r="F4683" i="15"/>
  <c r="F4679" i="15"/>
  <c r="F4675" i="15"/>
  <c r="F4671" i="15"/>
  <c r="F4667" i="15"/>
  <c r="F4663" i="15"/>
  <c r="F4659" i="15"/>
  <c r="F4655" i="15"/>
  <c r="F4651" i="15"/>
  <c r="F4647" i="15"/>
  <c r="F4643" i="15"/>
  <c r="F4639" i="15"/>
  <c r="F4635" i="15"/>
  <c r="F4631" i="15"/>
  <c r="F4627" i="15"/>
  <c r="F4623" i="15"/>
  <c r="F4619" i="15"/>
  <c r="F4615" i="15"/>
  <c r="F4611" i="15"/>
  <c r="F4607" i="15"/>
  <c r="F4603" i="15"/>
  <c r="F4599" i="15"/>
  <c r="F4595" i="15"/>
  <c r="F4591" i="15"/>
  <c r="F4587" i="15"/>
  <c r="F4583" i="15"/>
  <c r="F4579" i="15"/>
  <c r="F4575" i="15"/>
  <c r="F4571" i="15"/>
  <c r="F4567" i="15"/>
  <c r="F4563" i="15"/>
  <c r="F4559" i="15"/>
  <c r="F4555" i="15"/>
  <c r="F4551" i="15"/>
  <c r="F4547" i="15"/>
  <c r="F4543" i="15"/>
  <c r="F4539" i="15"/>
  <c r="F4535" i="15"/>
  <c r="F4531" i="15"/>
  <c r="F4527" i="15"/>
  <c r="F4523" i="15"/>
  <c r="F4519" i="15"/>
  <c r="F4515" i="15"/>
  <c r="F4511" i="15"/>
  <c r="F4507" i="15"/>
  <c r="F4503" i="15"/>
  <c r="F4499" i="15"/>
  <c r="F4495" i="15"/>
  <c r="F4491" i="15"/>
  <c r="F4487" i="15"/>
  <c r="F4483" i="15"/>
  <c r="F4479" i="15"/>
  <c r="F4475" i="15"/>
  <c r="F4471" i="15"/>
  <c r="F4467" i="15"/>
  <c r="F4463" i="15"/>
  <c r="F4459" i="15"/>
  <c r="F4455" i="15"/>
  <c r="F4451" i="15"/>
  <c r="F4447" i="15"/>
  <c r="F4443" i="15"/>
  <c r="F4439" i="15"/>
  <c r="F4435" i="15"/>
  <c r="F4431" i="15"/>
  <c r="F4427" i="15"/>
  <c r="F4423" i="15"/>
  <c r="F4419" i="15"/>
  <c r="F4415" i="15"/>
  <c r="F4411" i="15"/>
  <c r="F4407" i="15"/>
  <c r="F4403" i="15"/>
  <c r="F4399" i="15"/>
  <c r="F4395" i="15"/>
  <c r="F4391" i="15"/>
  <c r="F4387" i="15"/>
  <c r="F4383" i="15"/>
  <c r="F4379" i="15"/>
  <c r="F4375" i="15"/>
  <c r="F4371" i="15"/>
  <c r="F4367" i="15"/>
  <c r="F4363" i="15"/>
  <c r="F4359" i="15"/>
  <c r="F4355" i="15"/>
  <c r="F4351" i="15"/>
  <c r="F4347" i="15"/>
  <c r="F4343" i="15"/>
  <c r="F4339" i="15"/>
  <c r="F4335" i="15"/>
  <c r="F4331" i="15"/>
  <c r="F4327" i="15"/>
  <c r="F4323" i="15"/>
  <c r="F4319" i="15"/>
  <c r="F4315" i="15"/>
  <c r="F4311" i="15"/>
  <c r="F4307" i="15"/>
  <c r="F4303" i="15"/>
  <c r="F4299" i="15"/>
  <c r="F4295" i="15"/>
  <c r="F4291" i="15"/>
  <c r="F4287" i="15"/>
  <c r="F4283" i="15"/>
  <c r="F4279" i="15"/>
  <c r="F4275" i="15"/>
  <c r="F4271" i="15"/>
  <c r="F4267" i="15"/>
  <c r="F4263" i="15"/>
  <c r="F4259" i="15"/>
  <c r="F4255" i="15"/>
  <c r="F4251" i="15"/>
  <c r="F4247" i="15"/>
  <c r="F4243" i="15"/>
  <c r="F4239" i="15"/>
  <c r="F4235" i="15"/>
  <c r="F4231" i="15"/>
  <c r="F4227" i="15"/>
  <c r="F4223" i="15"/>
  <c r="F4219" i="15"/>
  <c r="F4215" i="15"/>
  <c r="F4211" i="15"/>
  <c r="F4207" i="15"/>
  <c r="F4203" i="15"/>
  <c r="F4199" i="15"/>
  <c r="F4195" i="15"/>
  <c r="F4191" i="15"/>
  <c r="F4187" i="15"/>
  <c r="F4183" i="15"/>
  <c r="F4179" i="15"/>
  <c r="F4175" i="15"/>
  <c r="F4171" i="15"/>
  <c r="F4167" i="15"/>
  <c r="F4163" i="15"/>
  <c r="F4159" i="15"/>
  <c r="F4155" i="15"/>
  <c r="F4151" i="15"/>
  <c r="F4147" i="15"/>
  <c r="F4143" i="15"/>
  <c r="F4139" i="15"/>
  <c r="F4135" i="15"/>
  <c r="F4131" i="15"/>
  <c r="F4127" i="15"/>
  <c r="F4123" i="15"/>
  <c r="F4119" i="15"/>
  <c r="F4115" i="15"/>
  <c r="F4111" i="15"/>
  <c r="F4107" i="15"/>
  <c r="F4103" i="15"/>
  <c r="F4099" i="15"/>
  <c r="F4095" i="15"/>
  <c r="F4091" i="15"/>
  <c r="F4087" i="15"/>
  <c r="F4083" i="15"/>
  <c r="F4079" i="15"/>
  <c r="F4075" i="15"/>
  <c r="F4071" i="15"/>
  <c r="F4067" i="15"/>
  <c r="F4063" i="15"/>
  <c r="F4059" i="15"/>
  <c r="F4055" i="15"/>
  <c r="F4051" i="15"/>
  <c r="F4047" i="15"/>
  <c r="F4043" i="15"/>
  <c r="F4039" i="15"/>
  <c r="F4035" i="15"/>
  <c r="F4031" i="15"/>
  <c r="F4027" i="15"/>
  <c r="F4023" i="15"/>
  <c r="F4019" i="15"/>
  <c r="F4015" i="15"/>
  <c r="F4011" i="15"/>
  <c r="F4007" i="15"/>
  <c r="F4003" i="15"/>
  <c r="F3999" i="15"/>
  <c r="F3995" i="15"/>
  <c r="F3991" i="15"/>
  <c r="F3987" i="15"/>
  <c r="F3983" i="15"/>
  <c r="F3979" i="15"/>
  <c r="F3975" i="15"/>
  <c r="F3971" i="15"/>
  <c r="F3967" i="15"/>
  <c r="F3963" i="15"/>
  <c r="F3959" i="15"/>
  <c r="F3955" i="15"/>
  <c r="F3951" i="15"/>
  <c r="F3947" i="15"/>
  <c r="F3943" i="15"/>
  <c r="F3939" i="15"/>
  <c r="F3935" i="15"/>
  <c r="F3931" i="15"/>
  <c r="F3927" i="15"/>
  <c r="F3923" i="15"/>
  <c r="F3919" i="15"/>
  <c r="F3915" i="15"/>
  <c r="F3911" i="15"/>
  <c r="F3907" i="15"/>
  <c r="F3903" i="15"/>
  <c r="F3899" i="15"/>
  <c r="F3895" i="15"/>
  <c r="F3891" i="15"/>
  <c r="F3887" i="15"/>
  <c r="F3883" i="15"/>
  <c r="F3879" i="15"/>
  <c r="F3875" i="15"/>
  <c r="F3871" i="15"/>
  <c r="F3867" i="15"/>
  <c r="F3863" i="15"/>
  <c r="F3859" i="15"/>
  <c r="F3855" i="15"/>
  <c r="F3851" i="15"/>
  <c r="F3847" i="15"/>
  <c r="F3843" i="15"/>
  <c r="F3839" i="15"/>
  <c r="F3835" i="15"/>
  <c r="F3831" i="15"/>
  <c r="F3827" i="15"/>
  <c r="F3823" i="15"/>
  <c r="F3819" i="15"/>
  <c r="F3815" i="15"/>
  <c r="F3811" i="15"/>
  <c r="F3807" i="15"/>
  <c r="F3803" i="15"/>
  <c r="F3799" i="15"/>
  <c r="F3795" i="15"/>
  <c r="F3791" i="15"/>
  <c r="F3787" i="15"/>
  <c r="F3783" i="15"/>
  <c r="F3779" i="15"/>
  <c r="F3775" i="15"/>
  <c r="F3771" i="15"/>
  <c r="F3767" i="15"/>
  <c r="F3763" i="15"/>
  <c r="F3759" i="15"/>
  <c r="F3755" i="15"/>
  <c r="F3751" i="15"/>
  <c r="F3747" i="15"/>
  <c r="F3743" i="15"/>
  <c r="F3739" i="15"/>
  <c r="F3735" i="15"/>
  <c r="F3731" i="15"/>
  <c r="F3727" i="15"/>
  <c r="F3723" i="15"/>
  <c r="F3719" i="15"/>
  <c r="F3715" i="15"/>
  <c r="F3711" i="15"/>
  <c r="F3707" i="15"/>
  <c r="F3703" i="15"/>
  <c r="F3699" i="15"/>
  <c r="F3695" i="15"/>
  <c r="F3691" i="15"/>
  <c r="F3687" i="15"/>
  <c r="F3683" i="15"/>
  <c r="F3679" i="15"/>
  <c r="F3675" i="15"/>
  <c r="F3671" i="15"/>
  <c r="F3667" i="15"/>
  <c r="F3663" i="15"/>
  <c r="F3659" i="15"/>
  <c r="F3655" i="15"/>
  <c r="F3651" i="15"/>
  <c r="F3647" i="15"/>
  <c r="F3643" i="15"/>
  <c r="F3639" i="15"/>
  <c r="F3635" i="15"/>
  <c r="F3631" i="15"/>
  <c r="F3627" i="15"/>
  <c r="F3623" i="15"/>
  <c r="F3619" i="15"/>
  <c r="F3615" i="15"/>
  <c r="F3611" i="15"/>
  <c r="F3607" i="15"/>
  <c r="F3603" i="15"/>
  <c r="F3599" i="15"/>
  <c r="F3595" i="15"/>
  <c r="F3591" i="15"/>
  <c r="F3587" i="15"/>
  <c r="F3583" i="15"/>
  <c r="F3579" i="15"/>
  <c r="F3575" i="15"/>
  <c r="F3571" i="15"/>
  <c r="F3567" i="15"/>
  <c r="F3563" i="15"/>
  <c r="F3559" i="15"/>
  <c r="F3555" i="15"/>
  <c r="F3551" i="15"/>
  <c r="F3547" i="15"/>
  <c r="F3543" i="15"/>
  <c r="F3539" i="15"/>
  <c r="F3535" i="15"/>
  <c r="F3531" i="15"/>
  <c r="F3527" i="15"/>
  <c r="F3523" i="15"/>
  <c r="F3519" i="15"/>
  <c r="F3515" i="15"/>
  <c r="F3511" i="15"/>
  <c r="F3507" i="15"/>
  <c r="F3503" i="15"/>
  <c r="F3499" i="15"/>
  <c r="F3495" i="15"/>
  <c r="F3491" i="15"/>
  <c r="F3487" i="15"/>
  <c r="F3483" i="15"/>
  <c r="F3479" i="15"/>
  <c r="F3475" i="15"/>
  <c r="F3471" i="15"/>
  <c r="F3467" i="15"/>
  <c r="F3463" i="15"/>
  <c r="F3459" i="15"/>
  <c r="F3455" i="15"/>
  <c r="F3451" i="15"/>
  <c r="F3447" i="15"/>
  <c r="F3443" i="15"/>
  <c r="F3439" i="15"/>
  <c r="F3435" i="15"/>
  <c r="F3431" i="15"/>
  <c r="F3427" i="15"/>
  <c r="F3423" i="15"/>
  <c r="F3419" i="15"/>
  <c r="F3415" i="15"/>
  <c r="F3411" i="15"/>
  <c r="F3407" i="15"/>
  <c r="F3403" i="15"/>
  <c r="F3399" i="15"/>
  <c r="F3395" i="15"/>
  <c r="F3391" i="15"/>
  <c r="F3387" i="15"/>
  <c r="F3383" i="15"/>
  <c r="F3379" i="15"/>
  <c r="F3375" i="15"/>
  <c r="F3371" i="15"/>
  <c r="F3367" i="15"/>
  <c r="F3363" i="15"/>
  <c r="F3359" i="15"/>
  <c r="F3355" i="15"/>
  <c r="F3351" i="15"/>
  <c r="F3347" i="15"/>
  <c r="F3343" i="15"/>
  <c r="F3339" i="15"/>
  <c r="F3335" i="15"/>
  <c r="F3331" i="15"/>
  <c r="F3327" i="15"/>
  <c r="F3323" i="15"/>
  <c r="F3319" i="15"/>
  <c r="F3315" i="15"/>
  <c r="F3311" i="15"/>
  <c r="F3307" i="15"/>
  <c r="F3303" i="15"/>
  <c r="F3299" i="15"/>
  <c r="F3295" i="15"/>
  <c r="F3291" i="15"/>
  <c r="F3287" i="15"/>
  <c r="F3283" i="15"/>
  <c r="F3279" i="15"/>
  <c r="F3275" i="15"/>
  <c r="F3271" i="15"/>
  <c r="F3267" i="15"/>
  <c r="F3263" i="15"/>
  <c r="F3259" i="15"/>
  <c r="F3255" i="15"/>
  <c r="F3251" i="15"/>
  <c r="F3247" i="15"/>
  <c r="F3243" i="15"/>
  <c r="F3239" i="15"/>
  <c r="F3235" i="15"/>
  <c r="F3231" i="15"/>
  <c r="F3227" i="15"/>
  <c r="F3223" i="15"/>
  <c r="F3219" i="15"/>
  <c r="F3215" i="15"/>
  <c r="F3211" i="15"/>
  <c r="F3207" i="15"/>
  <c r="F3203" i="15"/>
  <c r="F3199" i="15"/>
  <c r="F3195" i="15"/>
  <c r="F3191" i="15"/>
  <c r="F3187" i="15"/>
  <c r="F3183" i="15"/>
  <c r="F3179" i="15"/>
  <c r="F3175" i="15"/>
  <c r="F3171" i="15"/>
  <c r="F3167" i="15"/>
  <c r="F3163" i="15"/>
  <c r="F3159" i="15"/>
  <c r="F3155" i="15"/>
  <c r="F3151" i="15"/>
  <c r="F3147" i="15"/>
  <c r="F3143" i="15"/>
  <c r="F3139" i="15"/>
  <c r="F3135" i="15"/>
  <c r="F3131" i="15"/>
  <c r="F3127" i="15"/>
  <c r="F3123" i="15"/>
  <c r="F3119" i="15"/>
  <c r="F3115" i="15"/>
  <c r="F3111" i="15"/>
  <c r="F3107" i="15"/>
  <c r="F3103" i="15"/>
  <c r="F3099" i="15"/>
  <c r="F3095" i="15"/>
  <c r="F3091" i="15"/>
  <c r="F3087" i="15"/>
  <c r="F3083" i="15"/>
  <c r="F3079" i="15"/>
  <c r="F3075" i="15"/>
  <c r="F3071" i="15"/>
  <c r="F3067" i="15"/>
  <c r="F3063" i="15"/>
  <c r="F3059" i="15"/>
  <c r="F3055" i="15"/>
  <c r="F3051" i="15"/>
  <c r="F3047" i="15"/>
  <c r="F3043" i="15"/>
  <c r="F3039" i="15"/>
  <c r="F3035" i="15"/>
  <c r="F3031" i="15"/>
  <c r="F3027" i="15"/>
  <c r="F3023" i="15"/>
  <c r="F3019" i="15"/>
  <c r="F3015" i="15"/>
  <c r="F3011" i="15"/>
  <c r="F3007" i="15"/>
  <c r="F3003" i="15"/>
  <c r="F2999" i="15"/>
  <c r="F2995" i="15"/>
  <c r="F2991" i="15"/>
  <c r="F2987" i="15"/>
  <c r="F2983" i="15"/>
  <c r="F2979" i="15"/>
  <c r="F2975" i="15"/>
  <c r="F2971" i="15"/>
  <c r="F2967" i="15"/>
  <c r="F2963" i="15"/>
  <c r="F2959" i="15"/>
  <c r="F2955" i="15"/>
  <c r="F2951" i="15"/>
  <c r="F2947" i="15"/>
  <c r="F2943" i="15"/>
  <c r="F2939" i="15"/>
  <c r="F2935" i="15"/>
  <c r="F2931" i="15"/>
  <c r="F2927" i="15"/>
  <c r="F2923" i="15"/>
  <c r="F2919" i="15"/>
  <c r="F2915" i="15"/>
  <c r="F2911" i="15"/>
  <c r="F2907" i="15"/>
  <c r="F2903" i="15"/>
  <c r="F2899" i="15"/>
  <c r="F2895" i="15"/>
  <c r="F2891" i="15"/>
  <c r="F2887" i="15"/>
  <c r="F2883" i="15"/>
  <c r="F2879" i="15"/>
  <c r="F2875" i="15"/>
  <c r="F2871" i="15"/>
  <c r="F2867" i="15"/>
  <c r="F2863" i="15"/>
  <c r="F2859" i="15"/>
  <c r="F2855" i="15"/>
  <c r="F2851" i="15"/>
  <c r="F2847" i="15"/>
  <c r="F2843" i="15"/>
  <c r="F2839" i="15"/>
  <c r="F2835" i="15"/>
  <c r="F2831" i="15"/>
  <c r="F2827" i="15"/>
  <c r="F2823" i="15"/>
  <c r="F2819" i="15"/>
  <c r="F2815" i="15"/>
  <c r="F2811" i="15"/>
  <c r="F2807" i="15"/>
  <c r="F2803" i="15"/>
  <c r="F2799" i="15"/>
  <c r="F2795" i="15"/>
  <c r="F2791" i="15"/>
  <c r="F2787" i="15"/>
  <c r="F2783" i="15"/>
  <c r="F2779" i="15"/>
  <c r="F2775" i="15"/>
  <c r="F2771" i="15"/>
  <c r="F2767" i="15"/>
  <c r="F2763" i="15"/>
  <c r="F2759" i="15"/>
  <c r="F2755" i="15"/>
  <c r="F2751" i="15"/>
  <c r="F2747" i="15"/>
  <c r="F2743" i="15"/>
  <c r="F2739" i="15"/>
  <c r="F2735" i="15"/>
  <c r="F2731" i="15"/>
  <c r="F2727" i="15"/>
  <c r="F2723" i="15"/>
  <c r="F2719" i="15"/>
  <c r="F2715" i="15"/>
  <c r="F2711" i="15"/>
  <c r="F2707" i="15"/>
  <c r="F2703" i="15"/>
  <c r="F2699" i="15"/>
  <c r="F2695" i="15"/>
  <c r="F2691" i="15"/>
  <c r="F2687" i="15"/>
  <c r="F2683" i="15"/>
  <c r="F2679" i="15"/>
  <c r="F2675" i="15"/>
  <c r="F2671" i="15"/>
  <c r="F2667" i="15"/>
  <c r="F2663" i="15"/>
  <c r="F2659" i="15"/>
  <c r="F2655" i="15"/>
  <c r="F2651" i="15"/>
  <c r="F2647" i="15"/>
  <c r="F2643" i="15"/>
  <c r="F2639" i="15"/>
  <c r="F2635" i="15"/>
  <c r="F2631" i="15"/>
  <c r="F2627" i="15"/>
  <c r="F2623" i="15"/>
  <c r="F2619" i="15"/>
  <c r="F2615" i="15"/>
  <c r="F2611" i="15"/>
  <c r="F2607" i="15"/>
  <c r="F2603" i="15"/>
  <c r="F2599" i="15"/>
  <c r="F2595" i="15"/>
  <c r="F2591" i="15"/>
  <c r="F2587" i="15"/>
  <c r="F2583" i="15"/>
  <c r="F2579" i="15"/>
  <c r="F2575" i="15"/>
  <c r="F2571" i="15"/>
  <c r="F2567" i="15"/>
  <c r="F2563" i="15"/>
  <c r="F2559" i="15"/>
  <c r="F2555" i="15"/>
  <c r="F2551" i="15"/>
  <c r="F2547" i="15"/>
  <c r="F2543" i="15"/>
  <c r="F2539" i="15"/>
  <c r="F2535" i="15"/>
  <c r="F2531" i="15"/>
  <c r="F2527" i="15"/>
  <c r="F2523" i="15"/>
  <c r="F2519" i="15"/>
  <c r="F2515" i="15"/>
  <c r="F2511" i="15"/>
  <c r="F2507" i="15"/>
  <c r="F2503" i="15"/>
  <c r="F2499" i="15"/>
  <c r="F2495" i="15"/>
  <c r="F2491" i="15"/>
  <c r="F2487" i="15"/>
  <c r="F2483" i="15"/>
  <c r="F2479" i="15"/>
  <c r="F2475" i="15"/>
  <c r="F2471" i="15"/>
  <c r="F2467" i="15"/>
  <c r="F2463" i="15"/>
  <c r="F2459" i="15"/>
  <c r="F2455" i="15"/>
  <c r="F2451" i="15"/>
  <c r="F2447" i="15"/>
  <c r="F2443" i="15"/>
  <c r="F2439" i="15"/>
  <c r="F2435" i="15"/>
  <c r="F2431" i="15"/>
  <c r="F2427" i="15"/>
  <c r="F2423" i="15"/>
  <c r="F2419" i="15"/>
  <c r="F2415" i="15"/>
  <c r="F2411" i="15"/>
  <c r="F2407" i="15"/>
  <c r="F2403" i="15"/>
  <c r="F2399" i="15"/>
  <c r="F2395" i="15"/>
  <c r="F2391" i="15"/>
  <c r="F2387" i="15"/>
  <c r="F2383" i="15"/>
  <c r="F2379" i="15"/>
  <c r="F2375" i="15"/>
  <c r="F2371" i="15"/>
  <c r="F2367" i="15"/>
  <c r="F2363" i="15"/>
  <c r="F2359" i="15"/>
  <c r="F2355" i="15"/>
  <c r="F2351" i="15"/>
  <c r="F2347" i="15"/>
  <c r="F2343" i="15"/>
  <c r="F2339" i="15"/>
  <c r="F2335" i="15"/>
  <c r="F2331" i="15"/>
  <c r="F2327" i="15"/>
  <c r="F2323" i="15"/>
  <c r="F2319" i="15"/>
  <c r="F2315" i="15"/>
  <c r="F2311" i="15"/>
  <c r="F2307" i="15"/>
  <c r="F2303" i="15"/>
  <c r="F2299" i="15"/>
  <c r="F2295" i="15"/>
  <c r="F2291" i="15"/>
  <c r="F2287" i="15"/>
  <c r="F2283" i="15"/>
  <c r="F2279" i="15"/>
  <c r="F2275" i="15"/>
  <c r="F2271" i="15"/>
  <c r="F2267" i="15"/>
  <c r="F2263" i="15"/>
  <c r="F2259" i="15"/>
  <c r="F2255" i="15"/>
  <c r="F2251" i="15"/>
  <c r="F2247" i="15"/>
  <c r="F2243" i="15"/>
  <c r="F2239" i="15"/>
  <c r="F2235" i="15"/>
  <c r="F2231" i="15"/>
  <c r="F2227" i="15"/>
  <c r="F2223" i="15"/>
  <c r="F2219" i="15"/>
  <c r="F2215" i="15"/>
  <c r="F2211" i="15"/>
  <c r="F2207" i="15"/>
  <c r="F2203" i="15"/>
  <c r="F2199" i="15"/>
  <c r="F2195" i="15"/>
  <c r="F2191" i="15"/>
  <c r="F2187" i="15"/>
  <c r="F2183" i="15"/>
  <c r="F2179" i="15"/>
  <c r="F2175" i="15"/>
  <c r="F2171" i="15"/>
  <c r="F2167" i="15"/>
  <c r="F2163" i="15"/>
  <c r="F7036" i="15"/>
  <c r="F6972" i="15"/>
  <c r="F6496" i="15"/>
  <c r="F6368" i="15"/>
  <c r="F6244" i="15"/>
  <c r="F6116" i="15"/>
  <c r="F5988" i="15"/>
  <c r="F5860" i="15"/>
  <c r="F5732" i="15"/>
  <c r="F5604" i="15"/>
  <c r="F5476" i="15"/>
  <c r="F5348" i="15"/>
  <c r="F5064" i="15"/>
  <c r="F4552" i="15"/>
  <c r="F3916" i="15"/>
  <c r="F6754" i="15"/>
  <c r="F6750" i="15"/>
  <c r="F6746" i="15"/>
  <c r="F6742" i="15"/>
  <c r="F6738" i="15"/>
  <c r="F6734" i="15"/>
  <c r="F6730" i="15"/>
  <c r="F6726" i="15"/>
  <c r="F6722" i="15"/>
  <c r="F6718" i="15"/>
  <c r="F6714" i="15"/>
  <c r="F6710" i="15"/>
  <c r="F6706" i="15"/>
  <c r="F6702" i="15"/>
  <c r="F6698" i="15"/>
  <c r="F6694" i="15"/>
  <c r="F6690" i="15"/>
  <c r="F6686" i="15"/>
  <c r="F6682" i="15"/>
  <c r="F6678" i="15"/>
  <c r="F6674" i="15"/>
  <c r="F6670" i="15"/>
  <c r="F6666" i="15"/>
  <c r="F6662" i="15"/>
  <c r="F6658" i="15"/>
  <c r="F6654" i="15"/>
  <c r="F6650" i="15"/>
  <c r="F6646" i="15"/>
  <c r="F6642" i="15"/>
  <c r="F6638" i="15"/>
  <c r="F6634" i="15"/>
  <c r="F6630" i="15"/>
  <c r="F6626" i="15"/>
  <c r="F6622" i="15"/>
  <c r="F6618" i="15"/>
  <c r="F6614" i="15"/>
  <c r="F6610" i="15"/>
  <c r="F6606" i="15"/>
  <c r="F6598" i="15"/>
  <c r="F6594" i="15"/>
  <c r="F6590" i="15"/>
  <c r="F6586" i="15"/>
  <c r="F6582" i="15"/>
  <c r="F6578" i="15"/>
  <c r="F6574" i="15"/>
  <c r="F6570" i="15"/>
  <c r="F6566" i="15"/>
  <c r="F6562" i="15"/>
  <c r="F6558" i="15"/>
  <c r="F6554" i="15"/>
  <c r="F6550" i="15"/>
  <c r="F6546" i="15"/>
  <c r="F6542" i="15"/>
  <c r="F6534" i="15"/>
  <c r="F6530" i="15"/>
  <c r="F6526" i="15"/>
  <c r="F6522" i="15"/>
  <c r="F6518" i="15"/>
  <c r="F6514" i="15"/>
  <c r="F6510" i="15"/>
  <c r="F6506" i="15"/>
  <c r="F6502" i="15"/>
  <c r="F6498" i="15"/>
  <c r="F6494" i="15"/>
  <c r="F6490" i="15"/>
  <c r="F6486" i="15"/>
  <c r="F6482" i="15"/>
  <c r="F6478" i="15"/>
  <c r="F6470" i="15"/>
  <c r="F6466" i="15"/>
  <c r="F6462" i="15"/>
  <c r="F6458" i="15"/>
  <c r="F6454" i="15"/>
  <c r="F6450" i="15"/>
  <c r="F6446" i="15"/>
  <c r="F6442" i="15"/>
  <c r="F6438" i="15"/>
  <c r="F6434" i="15"/>
  <c r="F6430" i="15"/>
  <c r="F6426" i="15"/>
  <c r="F6422" i="15"/>
  <c r="F6418" i="15"/>
  <c r="F6414" i="15"/>
  <c r="F6406" i="15"/>
  <c r="F6402" i="15"/>
  <c r="F6398" i="15"/>
  <c r="F6394" i="15"/>
  <c r="F6390" i="15"/>
  <c r="F6386" i="15"/>
  <c r="F6382" i="15"/>
  <c r="F6378" i="15"/>
  <c r="F6374" i="15"/>
  <c r="F6370" i="15"/>
  <c r="F6366" i="15"/>
  <c r="F6362" i="15"/>
  <c r="F6358" i="15"/>
  <c r="F6354" i="15"/>
  <c r="F6350" i="15"/>
  <c r="F6342" i="15"/>
  <c r="F6338" i="15"/>
  <c r="F6334" i="15"/>
  <c r="F6330" i="15"/>
  <c r="F6326" i="15"/>
  <c r="F6322" i="15"/>
  <c r="F6318" i="15"/>
  <c r="F6314" i="15"/>
  <c r="F6310" i="15"/>
  <c r="F6306" i="15"/>
  <c r="F6302" i="15"/>
  <c r="F6298" i="15"/>
  <c r="F6294" i="15"/>
  <c r="F6290" i="15"/>
  <c r="F6286" i="15"/>
  <c r="F6282" i="15"/>
  <c r="F6278" i="15"/>
  <c r="F6274" i="15"/>
  <c r="F6270" i="15"/>
  <c r="F6266" i="15"/>
  <c r="F6262" i="15"/>
  <c r="F6258" i="15"/>
  <c r="F6254" i="15"/>
  <c r="F6250" i="15"/>
  <c r="F6246" i="15"/>
  <c r="F6242" i="15"/>
  <c r="F6238" i="15"/>
  <c r="F6234" i="15"/>
  <c r="F6230" i="15"/>
  <c r="F6226" i="15"/>
  <c r="F6222" i="15"/>
  <c r="F6218" i="15"/>
  <c r="F6214" i="15"/>
  <c r="F6210" i="15"/>
  <c r="F6206" i="15"/>
  <c r="F6202" i="15"/>
  <c r="F6198" i="15"/>
  <c r="F6194" i="15"/>
  <c r="F6190" i="15"/>
  <c r="F6186" i="15"/>
  <c r="F6182" i="15"/>
  <c r="F6178" i="15"/>
  <c r="F6174" i="15"/>
  <c r="F6170" i="15"/>
  <c r="F6166" i="15"/>
  <c r="F6162" i="15"/>
  <c r="F6158" i="15"/>
  <c r="F6154" i="15"/>
  <c r="F6150" i="15"/>
  <c r="F6146" i="15"/>
  <c r="F6142" i="15"/>
  <c r="F6138" i="15"/>
  <c r="F6134" i="15"/>
  <c r="F6130" i="15"/>
  <c r="F6126" i="15"/>
  <c r="F6122" i="15"/>
  <c r="F6118" i="15"/>
  <c r="F6114" i="15"/>
  <c r="F6110" i="15"/>
  <c r="F6106" i="15"/>
  <c r="F6102" i="15"/>
  <c r="F6098" i="15"/>
  <c r="F6094" i="15"/>
  <c r="F6090" i="15"/>
  <c r="F6086" i="15"/>
  <c r="F6082" i="15"/>
  <c r="F6078" i="15"/>
  <c r="F6074" i="15"/>
  <c r="F6070" i="15"/>
  <c r="F6066" i="15"/>
  <c r="F6062" i="15"/>
  <c r="F6058" i="15"/>
  <c r="F6054" i="15"/>
  <c r="F6050" i="15"/>
  <c r="F6046" i="15"/>
  <c r="F6042" i="15"/>
  <c r="F6038" i="15"/>
  <c r="F6034" i="15"/>
  <c r="F6030" i="15"/>
  <c r="F6026" i="15"/>
  <c r="F6022" i="15"/>
  <c r="F6018" i="15"/>
  <c r="F6014" i="15"/>
  <c r="F6010" i="15"/>
  <c r="F6006" i="15"/>
  <c r="F6002" i="15"/>
  <c r="F5998" i="15"/>
  <c r="F5994" i="15"/>
  <c r="F5990" i="15"/>
  <c r="F5986" i="15"/>
  <c r="F5982" i="15"/>
  <c r="F5978" i="15"/>
  <c r="F5974" i="15"/>
  <c r="F5970" i="15"/>
  <c r="F5966" i="15"/>
  <c r="F5962" i="15"/>
  <c r="F5958" i="15"/>
  <c r="F5954" i="15"/>
  <c r="F5950" i="15"/>
  <c r="F5946" i="15"/>
  <c r="F5942" i="15"/>
  <c r="F5938" i="15"/>
  <c r="F5934" i="15"/>
  <c r="F5930" i="15"/>
  <c r="F5926" i="15"/>
  <c r="F5922" i="15"/>
  <c r="F5918" i="15"/>
  <c r="F5914" i="15"/>
  <c r="F5910" i="15"/>
  <c r="F5906" i="15"/>
  <c r="F5902" i="15"/>
  <c r="F5898" i="15"/>
  <c r="F5894" i="15"/>
  <c r="F5890" i="15"/>
  <c r="F5886" i="15"/>
  <c r="F5882" i="15"/>
  <c r="F5878" i="15"/>
  <c r="F5874" i="15"/>
  <c r="F5870" i="15"/>
  <c r="F5866" i="15"/>
  <c r="F5862" i="15"/>
  <c r="F5858" i="15"/>
  <c r="F5854" i="15"/>
  <c r="F5850" i="15"/>
  <c r="F5846" i="15"/>
  <c r="F5842" i="15"/>
  <c r="F5838" i="15"/>
  <c r="F5834" i="15"/>
  <c r="F5830" i="15"/>
  <c r="F5826" i="15"/>
  <c r="F5822" i="15"/>
  <c r="F5818" i="15"/>
  <c r="F5814" i="15"/>
  <c r="F5810" i="15"/>
  <c r="F5806" i="15"/>
  <c r="F5802" i="15"/>
  <c r="F5798" i="15"/>
  <c r="F5794" i="15"/>
  <c r="F5790" i="15"/>
  <c r="F5786" i="15"/>
  <c r="F5782" i="15"/>
  <c r="F5778" i="15"/>
  <c r="F5774" i="15"/>
  <c r="F5770" i="15"/>
  <c r="F5766" i="15"/>
  <c r="F5762" i="15"/>
  <c r="F5758" i="15"/>
  <c r="F5754" i="15"/>
  <c r="F5750" i="15"/>
  <c r="F5746" i="15"/>
  <c r="F5742" i="15"/>
  <c r="F5738" i="15"/>
  <c r="F5734" i="15"/>
  <c r="F5730" i="15"/>
  <c r="F5726" i="15"/>
  <c r="F5722" i="15"/>
  <c r="F5718" i="15"/>
  <c r="F5714" i="15"/>
  <c r="F5710" i="15"/>
  <c r="F5706" i="15"/>
  <c r="F5702" i="15"/>
  <c r="F5698" i="15"/>
  <c r="F5694" i="15"/>
  <c r="F5690" i="15"/>
  <c r="F5686" i="15"/>
  <c r="F5682" i="15"/>
  <c r="F5678" i="15"/>
  <c r="F5674" i="15"/>
  <c r="F5670" i="15"/>
  <c r="F5666" i="15"/>
  <c r="F5662" i="15"/>
  <c r="F5658" i="15"/>
  <c r="F5654" i="15"/>
  <c r="F5650" i="15"/>
  <c r="F5646" i="15"/>
  <c r="F5642" i="15"/>
  <c r="F5638" i="15"/>
  <c r="F5634" i="15"/>
  <c r="F5630" i="15"/>
  <c r="F5626" i="15"/>
  <c r="F5622" i="15"/>
  <c r="F5618" i="15"/>
  <c r="F5614" i="15"/>
  <c r="F5610" i="15"/>
  <c r="F5606" i="15"/>
  <c r="F5602" i="15"/>
  <c r="F5598" i="15"/>
  <c r="F5594" i="15"/>
  <c r="F5590" i="15"/>
  <c r="F5586" i="15"/>
  <c r="F5582" i="15"/>
  <c r="F5578" i="15"/>
  <c r="F5574" i="15"/>
  <c r="F5570" i="15"/>
  <c r="F5566" i="15"/>
  <c r="F5562" i="15"/>
  <c r="F5558" i="15"/>
  <c r="F5554" i="15"/>
  <c r="F5550" i="15"/>
  <c r="F5546" i="15"/>
  <c r="F5542" i="15"/>
  <c r="F5538" i="15"/>
  <c r="F5534" i="15"/>
  <c r="F5530" i="15"/>
  <c r="F5526" i="15"/>
  <c r="F5522" i="15"/>
  <c r="F5518" i="15"/>
  <c r="F5514" i="15"/>
  <c r="F5510" i="15"/>
  <c r="F5506" i="15"/>
  <c r="F5502" i="15"/>
  <c r="F5498" i="15"/>
  <c r="F5494" i="15"/>
  <c r="F5490" i="15"/>
  <c r="F5486" i="15"/>
  <c r="F5482" i="15"/>
  <c r="F5478" i="15"/>
  <c r="F5474" i="15"/>
  <c r="F5470" i="15"/>
  <c r="F5466" i="15"/>
  <c r="F5462" i="15"/>
  <c r="F5458" i="15"/>
  <c r="F5454" i="15"/>
  <c r="F5450" i="15"/>
  <c r="F5446" i="15"/>
  <c r="F5442" i="15"/>
  <c r="F5438" i="15"/>
  <c r="F5434" i="15"/>
  <c r="F5430" i="15"/>
  <c r="F5426" i="15"/>
  <c r="F5422" i="15"/>
  <c r="F5418" i="15"/>
  <c r="F5414" i="15"/>
  <c r="F5410" i="15"/>
  <c r="F5406" i="15"/>
  <c r="F5402" i="15"/>
  <c r="F5398" i="15"/>
  <c r="F5394" i="15"/>
  <c r="F5390" i="15"/>
  <c r="F5386" i="15"/>
  <c r="F5382" i="15"/>
  <c r="F5378" i="15"/>
  <c r="F5374" i="15"/>
  <c r="F5370" i="15"/>
  <c r="F5366" i="15"/>
  <c r="F5362" i="15"/>
  <c r="F5358" i="15"/>
  <c r="F5354" i="15"/>
  <c r="F5350" i="15"/>
  <c r="F5346" i="15"/>
  <c r="F5342" i="15"/>
  <c r="F5338" i="15"/>
  <c r="F5334" i="15"/>
  <c r="F5330" i="15"/>
  <c r="F5326" i="15"/>
  <c r="F5322" i="15"/>
  <c r="F5318" i="15"/>
  <c r="F5314" i="15"/>
  <c r="F5310" i="15"/>
  <c r="F5306" i="15"/>
  <c r="F5302" i="15"/>
  <c r="F5298" i="15"/>
  <c r="F5294" i="15"/>
  <c r="F5290" i="15"/>
  <c r="F5286" i="15"/>
  <c r="F5282" i="15"/>
  <c r="F5278" i="15"/>
  <c r="F5274" i="15"/>
  <c r="F5270" i="15"/>
  <c r="F5266" i="15"/>
  <c r="F5262" i="15"/>
  <c r="F5258" i="15"/>
  <c r="F5254" i="15"/>
  <c r="F5250" i="15"/>
  <c r="F5246" i="15"/>
  <c r="F5242" i="15"/>
  <c r="F5238" i="15"/>
  <c r="F5234" i="15"/>
  <c r="F5230" i="15"/>
  <c r="F5226" i="15"/>
  <c r="F5222" i="15"/>
  <c r="F5218" i="15"/>
  <c r="F5214" i="15"/>
  <c r="F5210" i="15"/>
  <c r="F5206" i="15"/>
  <c r="F5202" i="15"/>
  <c r="F5198" i="15"/>
  <c r="F5194" i="15"/>
  <c r="F5190" i="15"/>
  <c r="F5186" i="15"/>
  <c r="F5182" i="15"/>
  <c r="F5178" i="15"/>
  <c r="F5174" i="15"/>
  <c r="F5170" i="15"/>
  <c r="F5166" i="15"/>
  <c r="F5162" i="15"/>
  <c r="F5158" i="15"/>
  <c r="F5154" i="15"/>
  <c r="F5150" i="15"/>
  <c r="F5146" i="15"/>
  <c r="F5142" i="15"/>
  <c r="F5138" i="15"/>
  <c r="F5134" i="15"/>
  <c r="F5130" i="15"/>
  <c r="F5126" i="15"/>
  <c r="F5122" i="15"/>
  <c r="F5118" i="15"/>
  <c r="F5114" i="15"/>
  <c r="F5110" i="15"/>
  <c r="F5106" i="15"/>
  <c r="F5102" i="15"/>
  <c r="F5098" i="15"/>
  <c r="F5094" i="15"/>
  <c r="F5090" i="15"/>
  <c r="F5086" i="15"/>
  <c r="F5082" i="15"/>
  <c r="F5078" i="15"/>
  <c r="F5074" i="15"/>
  <c r="F5070" i="15"/>
  <c r="F5066" i="15"/>
  <c r="F5062" i="15"/>
  <c r="F5058" i="15"/>
  <c r="F5054" i="15"/>
  <c r="F5050" i="15"/>
  <c r="F5046" i="15"/>
  <c r="F5042" i="15"/>
  <c r="F5038" i="15"/>
  <c r="F5034" i="15"/>
  <c r="F5030" i="15"/>
  <c r="F5026" i="15"/>
  <c r="F5022" i="15"/>
  <c r="F5018" i="15"/>
  <c r="F5014" i="15"/>
  <c r="F5010" i="15"/>
  <c r="F5006" i="15"/>
  <c r="F5002" i="15"/>
  <c r="F4998" i="15"/>
  <c r="F4994" i="15"/>
  <c r="F4990" i="15"/>
  <c r="F4986" i="15"/>
  <c r="F4982" i="15"/>
  <c r="F4978" i="15"/>
  <c r="F4974" i="15"/>
  <c r="F4970" i="15"/>
  <c r="F4966" i="15"/>
  <c r="F4962" i="15"/>
  <c r="F4958" i="15"/>
  <c r="F4954" i="15"/>
  <c r="F4950" i="15"/>
  <c r="F4946" i="15"/>
  <c r="F4942" i="15"/>
  <c r="F4938" i="15"/>
  <c r="F4934" i="15"/>
  <c r="F4930" i="15"/>
  <c r="F4926" i="15"/>
  <c r="F4922" i="15"/>
  <c r="F4918" i="15"/>
  <c r="F4914" i="15"/>
  <c r="F4910" i="15"/>
  <c r="F4906" i="15"/>
  <c r="F4902" i="15"/>
  <c r="F4898" i="15"/>
  <c r="F4894" i="15"/>
  <c r="F4890" i="15"/>
  <c r="F4886" i="15"/>
  <c r="F4882" i="15"/>
  <c r="F4878" i="15"/>
  <c r="F4874" i="15"/>
  <c r="F4870" i="15"/>
  <c r="F4866" i="15"/>
  <c r="F4862" i="15"/>
  <c r="F4858" i="15"/>
  <c r="F4854" i="15"/>
  <c r="F4850" i="15"/>
  <c r="F4846" i="15"/>
  <c r="F4842" i="15"/>
  <c r="F4838" i="15"/>
  <c r="F4834" i="15"/>
  <c r="F4830" i="15"/>
  <c r="F4826" i="15"/>
  <c r="F4822" i="15"/>
  <c r="F4818" i="15"/>
  <c r="F4814" i="15"/>
  <c r="F4810" i="15"/>
  <c r="F4806" i="15"/>
  <c r="F4802" i="15"/>
  <c r="F4798" i="15"/>
  <c r="F4794" i="15"/>
  <c r="F4790" i="15"/>
  <c r="F4786" i="15"/>
  <c r="F4782" i="15"/>
  <c r="F4778" i="15"/>
  <c r="F4774" i="15"/>
  <c r="F4770" i="15"/>
  <c r="F4766" i="15"/>
  <c r="F4762" i="15"/>
  <c r="F4758" i="15"/>
  <c r="F4754" i="15"/>
  <c r="F4750" i="15"/>
  <c r="F4746" i="15"/>
  <c r="F4742" i="15"/>
  <c r="F4738" i="15"/>
  <c r="F4734" i="15"/>
  <c r="F4730" i="15"/>
  <c r="F4726" i="15"/>
  <c r="F4722" i="15"/>
  <c r="F4718" i="15"/>
  <c r="F4714" i="15"/>
  <c r="F4710" i="15"/>
  <c r="F4706" i="15"/>
  <c r="F4702" i="15"/>
  <c r="F4698" i="15"/>
  <c r="F4694" i="15"/>
  <c r="F4690" i="15"/>
  <c r="F4686" i="15"/>
  <c r="F4682" i="15"/>
  <c r="F4678" i="15"/>
  <c r="F4674" i="15"/>
  <c r="F4670" i="15"/>
  <c r="F4666" i="15"/>
  <c r="F4662" i="15"/>
  <c r="F4658" i="15"/>
  <c r="F4654" i="15"/>
  <c r="F4650" i="15"/>
  <c r="F4646" i="15"/>
  <c r="F4642" i="15"/>
  <c r="F4638" i="15"/>
  <c r="F4634" i="15"/>
  <c r="F4630" i="15"/>
  <c r="F4626" i="15"/>
  <c r="F4622" i="15"/>
  <c r="F4618" i="15"/>
  <c r="F4614" i="15"/>
  <c r="F4610" i="15"/>
  <c r="F4606" i="15"/>
  <c r="F4602" i="15"/>
  <c r="F4598" i="15"/>
  <c r="F4594" i="15"/>
  <c r="F4590" i="15"/>
  <c r="F4586" i="15"/>
  <c r="F4582" i="15"/>
  <c r="F4578" i="15"/>
  <c r="F4574" i="15"/>
  <c r="F4570" i="15"/>
  <c r="F4566" i="15"/>
  <c r="F4562" i="15"/>
  <c r="F4558" i="15"/>
  <c r="F4554" i="15"/>
  <c r="F4550" i="15"/>
  <c r="F4546" i="15"/>
  <c r="F4542" i="15"/>
  <c r="F4538" i="15"/>
  <c r="F4534" i="15"/>
  <c r="F4530" i="15"/>
  <c r="F4526" i="15"/>
  <c r="F4522" i="15"/>
  <c r="F4518" i="15"/>
  <c r="F4514" i="15"/>
  <c r="F4510" i="15"/>
  <c r="F4506" i="15"/>
  <c r="F4502" i="15"/>
  <c r="F4498" i="15"/>
  <c r="F4494" i="15"/>
  <c r="F4490" i="15"/>
  <c r="F4486" i="15"/>
  <c r="F4482" i="15"/>
  <c r="F4478" i="15"/>
  <c r="F4474" i="15"/>
  <c r="F4470" i="15"/>
  <c r="F4466" i="15"/>
  <c r="F4462" i="15"/>
  <c r="F4458" i="15"/>
  <c r="F4454" i="15"/>
  <c r="F4450" i="15"/>
  <c r="F4446" i="15"/>
  <c r="F4442" i="15"/>
  <c r="F4438" i="15"/>
  <c r="F4434" i="15"/>
  <c r="F4430" i="15"/>
  <c r="F4426" i="15"/>
  <c r="F4422" i="15"/>
  <c r="F4418" i="15"/>
  <c r="F4414" i="15"/>
  <c r="F4410" i="15"/>
  <c r="F4406" i="15"/>
  <c r="F4402" i="15"/>
  <c r="F4398" i="15"/>
  <c r="F4390" i="15"/>
  <c r="F4386" i="15"/>
  <c r="F4382" i="15"/>
  <c r="F4378" i="15"/>
  <c r="F4374" i="15"/>
  <c r="F4370" i="15"/>
  <c r="F4366" i="15"/>
  <c r="F4362" i="15"/>
  <c r="F4358" i="15"/>
  <c r="F4354" i="15"/>
  <c r="F4350" i="15"/>
  <c r="F4346" i="15"/>
  <c r="F4342" i="15"/>
  <c r="F4338" i="15"/>
  <c r="F4334" i="15"/>
  <c r="F4330" i="15"/>
  <c r="F4326" i="15"/>
  <c r="F4322" i="15"/>
  <c r="F4318" i="15"/>
  <c r="F4314" i="15"/>
  <c r="F4310" i="15"/>
  <c r="F4306" i="15"/>
  <c r="F4302" i="15"/>
  <c r="F4298" i="15"/>
  <c r="F4294" i="15"/>
  <c r="F4290" i="15"/>
  <c r="F4286" i="15"/>
  <c r="F4282" i="15"/>
  <c r="F4278" i="15"/>
  <c r="F4274" i="15"/>
  <c r="F4270" i="15"/>
  <c r="F4266" i="15"/>
  <c r="F4262" i="15"/>
  <c r="F4258" i="15"/>
  <c r="F4254" i="15"/>
  <c r="F4250" i="15"/>
  <c r="F4246" i="15"/>
  <c r="F4242" i="15"/>
  <c r="F4238" i="15"/>
  <c r="F4234" i="15"/>
  <c r="F4230" i="15"/>
  <c r="F4226" i="15"/>
  <c r="F4222" i="15"/>
  <c r="F4218" i="15"/>
  <c r="F4214" i="15"/>
  <c r="F4210" i="15"/>
  <c r="F4206" i="15"/>
  <c r="F4202" i="15"/>
  <c r="F4198" i="15"/>
  <c r="F4194" i="15"/>
  <c r="F4190" i="15"/>
  <c r="F4186" i="15"/>
  <c r="F4182" i="15"/>
  <c r="F4178" i="15"/>
  <c r="F4174" i="15"/>
  <c r="F4170" i="15"/>
  <c r="F4166" i="15"/>
  <c r="F4162" i="15"/>
  <c r="F4158" i="15"/>
  <c r="F4154" i="15"/>
  <c r="F4150" i="15"/>
  <c r="F4146" i="15"/>
  <c r="F4142" i="15"/>
  <c r="F4134" i="15"/>
  <c r="F4130" i="15"/>
  <c r="F4126" i="15"/>
  <c r="F4122" i="15"/>
  <c r="F4118" i="15"/>
  <c r="F4114" i="15"/>
  <c r="F4110" i="15"/>
  <c r="F4106" i="15"/>
  <c r="F4102" i="15"/>
  <c r="F4098" i="15"/>
  <c r="F4094" i="15"/>
  <c r="F4090" i="15"/>
  <c r="F4086" i="15"/>
  <c r="F4082" i="15"/>
  <c r="F4078" i="15"/>
  <c r="F4074" i="15"/>
  <c r="F4070" i="15"/>
  <c r="F4066" i="15"/>
  <c r="F4062" i="15"/>
  <c r="F4058" i="15"/>
  <c r="F4054" i="15"/>
  <c r="F4050" i="15"/>
  <c r="F4046" i="15"/>
  <c r="F4042" i="15"/>
  <c r="F4038" i="15"/>
  <c r="F4034" i="15"/>
  <c r="F4030" i="15"/>
  <c r="F4026" i="15"/>
  <c r="F4022" i="15"/>
  <c r="F4018" i="15"/>
  <c r="F4014" i="15"/>
  <c r="F4010" i="15"/>
  <c r="F4006" i="15"/>
  <c r="F4002" i="15"/>
  <c r="F3998" i="15"/>
  <c r="F3994" i="15"/>
  <c r="F3990" i="15"/>
  <c r="F3986" i="15"/>
  <c r="F3982" i="15"/>
  <c r="F3978" i="15"/>
  <c r="F3974" i="15"/>
  <c r="F3970" i="15"/>
  <c r="F3966" i="15"/>
  <c r="F3962" i="15"/>
  <c r="F3958" i="15"/>
  <c r="F3954" i="15"/>
  <c r="F3950" i="15"/>
  <c r="F3946" i="15"/>
  <c r="F3942" i="15"/>
  <c r="F3938" i="15"/>
  <c r="F3934" i="15"/>
  <c r="F3930" i="15"/>
  <c r="F3926" i="15"/>
  <c r="F3922" i="15"/>
  <c r="F3918" i="15"/>
  <c r="F3914" i="15"/>
  <c r="F3910" i="15"/>
  <c r="F3906" i="15"/>
  <c r="F3902" i="15"/>
  <c r="F3898" i="15"/>
  <c r="F3894" i="15"/>
  <c r="F3890" i="15"/>
  <c r="F3886" i="15"/>
  <c r="F3882" i="15"/>
  <c r="F3878" i="15"/>
  <c r="F3874" i="15"/>
  <c r="F3870" i="15"/>
  <c r="F3866" i="15"/>
  <c r="F3862" i="15"/>
  <c r="F3858" i="15"/>
  <c r="F3854" i="15"/>
  <c r="F3850" i="15"/>
  <c r="F3846" i="15"/>
  <c r="F3842" i="15"/>
  <c r="F3838" i="15"/>
  <c r="F3834" i="15"/>
  <c r="F3830" i="15"/>
  <c r="F3826" i="15"/>
  <c r="F3822" i="15"/>
  <c r="F3818" i="15"/>
  <c r="F3814" i="15"/>
  <c r="F3810" i="15"/>
  <c r="F3806" i="15"/>
  <c r="F3802" i="15"/>
  <c r="F3798" i="15"/>
  <c r="F3794" i="15"/>
  <c r="F3790" i="15"/>
  <c r="F3786" i="15"/>
  <c r="F3782" i="15"/>
  <c r="F3778" i="15"/>
  <c r="F3774" i="15"/>
  <c r="F3770" i="15"/>
  <c r="F3766" i="15"/>
  <c r="F3762" i="15"/>
  <c r="F3758" i="15"/>
  <c r="F3754" i="15"/>
  <c r="F3750" i="15"/>
  <c r="F3746" i="15"/>
  <c r="F3742" i="15"/>
  <c r="F3738" i="15"/>
  <c r="F3734" i="15"/>
  <c r="F3730" i="15"/>
  <c r="F3726" i="15"/>
  <c r="F3722" i="15"/>
  <c r="F3718" i="15"/>
  <c r="F3714" i="15"/>
  <c r="F3710" i="15"/>
  <c r="F3706" i="15"/>
  <c r="F3702" i="15"/>
  <c r="F3698" i="15"/>
  <c r="F3694" i="15"/>
  <c r="F3690" i="15"/>
  <c r="F3686" i="15"/>
  <c r="F3682" i="15"/>
  <c r="F3678" i="15"/>
  <c r="F3674" i="15"/>
  <c r="F3670" i="15"/>
  <c r="F3666" i="15"/>
  <c r="F3662" i="15"/>
  <c r="F3658" i="15"/>
  <c r="F3654" i="15"/>
  <c r="F3650" i="15"/>
  <c r="F3646" i="15"/>
  <c r="F3642" i="15"/>
  <c r="F3638" i="15"/>
  <c r="F3634" i="15"/>
  <c r="F3630" i="15"/>
  <c r="F3626" i="15"/>
  <c r="F3622" i="15"/>
  <c r="F3618" i="15"/>
  <c r="F3614" i="15"/>
  <c r="F3610" i="15"/>
  <c r="F3606" i="15"/>
  <c r="F3602" i="15"/>
  <c r="F3598" i="15"/>
  <c r="F3594" i="15"/>
  <c r="F3590" i="15"/>
  <c r="F3586" i="15"/>
  <c r="F3582" i="15"/>
  <c r="F3578" i="15"/>
  <c r="F3574" i="15"/>
  <c r="F3570" i="15"/>
  <c r="F3566" i="15"/>
  <c r="F3562" i="15"/>
  <c r="F3558" i="15"/>
  <c r="F3554" i="15"/>
  <c r="F3550" i="15"/>
  <c r="F3546" i="15"/>
  <c r="F3542" i="15"/>
  <c r="F3538" i="15"/>
  <c r="F3534" i="15"/>
  <c r="F3530" i="15"/>
  <c r="F3526" i="15"/>
  <c r="F3522" i="15"/>
  <c r="F3518" i="15"/>
  <c r="F3514" i="15"/>
  <c r="F3510" i="15"/>
  <c r="F3506" i="15"/>
  <c r="F3502" i="15"/>
  <c r="F3498" i="15"/>
  <c r="F3494" i="15"/>
  <c r="F3490" i="15"/>
  <c r="F3486" i="15"/>
  <c r="F3482" i="15"/>
  <c r="F3478" i="15"/>
  <c r="F3474" i="15"/>
  <c r="F3470" i="15"/>
  <c r="F3466" i="15"/>
  <c r="F3462" i="15"/>
  <c r="F3458" i="15"/>
  <c r="F3454" i="15"/>
  <c r="F3450" i="15"/>
  <c r="F3446" i="15"/>
  <c r="F3442" i="15"/>
  <c r="F3438" i="15"/>
  <c r="F3434" i="15"/>
  <c r="F3430" i="15"/>
  <c r="F3426" i="15"/>
  <c r="F3422" i="15"/>
  <c r="F3418" i="15"/>
  <c r="F3414" i="15"/>
  <c r="F3410" i="15"/>
  <c r="F3406" i="15"/>
  <c r="F3402" i="15"/>
  <c r="F3398" i="15"/>
  <c r="F3394" i="15"/>
  <c r="F3390" i="15"/>
  <c r="F3386" i="15"/>
  <c r="F3382" i="15"/>
  <c r="F3378" i="15"/>
  <c r="F3374" i="15"/>
  <c r="F3370" i="15"/>
  <c r="F3366" i="15"/>
  <c r="F3362" i="15"/>
  <c r="F3358" i="15"/>
  <c r="F3354" i="15"/>
  <c r="F3350" i="15"/>
  <c r="F3346" i="15"/>
  <c r="F3342" i="15"/>
  <c r="F3338" i="15"/>
  <c r="F3334" i="15"/>
  <c r="F3330" i="15"/>
  <c r="F3326" i="15"/>
  <c r="F3322" i="15"/>
  <c r="F3318" i="15"/>
  <c r="F3314" i="15"/>
  <c r="F3310" i="15"/>
  <c r="F3306" i="15"/>
  <c r="F3302" i="15"/>
  <c r="F3298" i="15"/>
  <c r="F3294" i="15"/>
  <c r="F3290" i="15"/>
  <c r="F3286" i="15"/>
  <c r="F3282" i="15"/>
  <c r="F3278" i="15"/>
  <c r="F3274" i="15"/>
  <c r="F3270" i="15"/>
  <c r="F3266" i="15"/>
  <c r="F3262" i="15"/>
  <c r="F3258" i="15"/>
  <c r="F3254" i="15"/>
  <c r="F3250" i="15"/>
  <c r="F3246" i="15"/>
  <c r="F3242" i="15"/>
  <c r="F3238" i="15"/>
  <c r="F3234" i="15"/>
  <c r="F3230" i="15"/>
  <c r="F3226" i="15"/>
  <c r="F3222" i="15"/>
  <c r="F3218" i="15"/>
  <c r="F3214" i="15"/>
  <c r="F3210" i="15"/>
  <c r="F3206" i="15"/>
  <c r="F3202" i="15"/>
  <c r="F3198" i="15"/>
  <c r="F3194" i="15"/>
  <c r="F3190" i="15"/>
  <c r="F3186" i="15"/>
  <c r="F3182" i="15"/>
  <c r="F3178" i="15"/>
  <c r="F3174" i="15"/>
  <c r="F3170" i="15"/>
  <c r="F3166" i="15"/>
  <c r="F3162" i="15"/>
  <c r="F3158" i="15"/>
  <c r="F3154" i="15"/>
  <c r="F3150" i="15"/>
  <c r="F3146" i="15"/>
  <c r="F3142" i="15"/>
  <c r="F3138" i="15"/>
  <c r="F3134" i="15"/>
  <c r="F3130" i="15"/>
  <c r="F3126" i="15"/>
  <c r="F3122" i="15"/>
  <c r="F3118" i="15"/>
  <c r="F3114" i="15"/>
  <c r="F3110" i="15"/>
  <c r="F3106" i="15"/>
  <c r="F3102" i="15"/>
  <c r="F3098" i="15"/>
  <c r="F3094" i="15"/>
  <c r="F3090" i="15"/>
  <c r="F3086" i="15"/>
  <c r="F3082" i="15"/>
  <c r="F3078" i="15"/>
  <c r="F3074" i="15"/>
  <c r="F3070" i="15"/>
  <c r="F3066" i="15"/>
  <c r="F3062" i="15"/>
  <c r="F3058" i="15"/>
  <c r="F3054" i="15"/>
  <c r="F3050" i="15"/>
  <c r="F3046" i="15"/>
  <c r="F3042" i="15"/>
  <c r="F3038" i="15"/>
  <c r="F3034" i="15"/>
  <c r="F3030" i="15"/>
  <c r="F3026" i="15"/>
  <c r="F3022" i="15"/>
  <c r="F3018" i="15"/>
  <c r="F3014" i="15"/>
  <c r="F3010" i="15"/>
  <c r="F3006" i="15"/>
  <c r="F3002" i="15"/>
  <c r="F2998" i="15"/>
  <c r="F2994" i="15"/>
  <c r="F2990" i="15"/>
  <c r="F2986" i="15"/>
  <c r="F2982" i="15"/>
  <c r="F2978" i="15"/>
  <c r="F2974" i="15"/>
  <c r="F2970" i="15"/>
  <c r="F2966" i="15"/>
  <c r="F2962" i="15"/>
  <c r="F2958" i="15"/>
  <c r="F2954" i="15"/>
  <c r="F2950" i="15"/>
  <c r="F2946" i="15"/>
  <c r="F2942" i="15"/>
  <c r="F2938" i="15"/>
  <c r="F2934" i="15"/>
  <c r="F2930" i="15"/>
  <c r="F2926" i="15"/>
  <c r="F2922" i="15"/>
  <c r="F2918" i="15"/>
  <c r="F2914" i="15"/>
  <c r="F2910" i="15"/>
  <c r="F2906" i="15"/>
  <c r="F2902" i="15"/>
  <c r="F2898" i="15"/>
  <c r="F2894" i="15"/>
  <c r="F2890" i="15"/>
  <c r="F2886" i="15"/>
  <c r="F2882" i="15"/>
  <c r="F2878" i="15"/>
  <c r="F2874" i="15"/>
  <c r="F2870" i="15"/>
  <c r="F2866" i="15"/>
  <c r="F2862" i="15"/>
  <c r="F2858" i="15"/>
  <c r="F2854" i="15"/>
  <c r="F2850" i="15"/>
  <c r="F2846" i="15"/>
  <c r="F2842" i="15"/>
  <c r="F2838" i="15"/>
  <c r="F2834" i="15"/>
  <c r="F2830" i="15"/>
  <c r="F2826" i="15"/>
  <c r="F2822" i="15"/>
  <c r="F2818" i="15"/>
  <c r="F2814" i="15"/>
  <c r="F2810" i="15"/>
  <c r="F2806" i="15"/>
  <c r="F2802" i="15"/>
  <c r="F2798" i="15"/>
  <c r="F2794" i="15"/>
  <c r="F2790" i="15"/>
  <c r="F2786" i="15"/>
  <c r="F2782" i="15"/>
  <c r="F2778" i="15"/>
  <c r="F2774" i="15"/>
  <c r="F2770" i="15"/>
  <c r="F2766" i="15"/>
  <c r="F2762" i="15"/>
  <c r="F2758" i="15"/>
  <c r="F2754" i="15"/>
  <c r="F2750" i="15"/>
  <c r="F2746" i="15"/>
  <c r="F2742" i="15"/>
  <c r="F2738" i="15"/>
  <c r="F2734" i="15"/>
  <c r="F2730" i="15"/>
  <c r="F2726" i="15"/>
  <c r="F2722" i="15"/>
  <c r="F2718" i="15"/>
  <c r="F2714" i="15"/>
  <c r="F2710" i="15"/>
  <c r="F2706" i="15"/>
  <c r="F2702" i="15"/>
  <c r="F2698" i="15"/>
  <c r="F2694" i="15"/>
  <c r="F2690" i="15"/>
  <c r="F2686" i="15"/>
  <c r="F2682" i="15"/>
  <c r="F2678" i="15"/>
  <c r="F2674" i="15"/>
  <c r="F2670" i="15"/>
  <c r="F2666" i="15"/>
  <c r="F2662" i="15"/>
  <c r="F2658" i="15"/>
  <c r="F2654" i="15"/>
  <c r="F2650" i="15"/>
  <c r="F2646" i="15"/>
  <c r="F2642" i="15"/>
  <c r="F2638" i="15"/>
  <c r="F2634" i="15"/>
  <c r="F2630" i="15"/>
  <c r="F2626" i="15"/>
  <c r="F2622" i="15"/>
  <c r="F2618" i="15"/>
  <c r="F2614" i="15"/>
  <c r="F2610" i="15"/>
  <c r="F2606" i="15"/>
  <c r="F2602" i="15"/>
  <c r="F2598" i="15"/>
  <c r="F2594" i="15"/>
  <c r="F2590" i="15"/>
  <c r="F2586" i="15"/>
  <c r="F2582" i="15"/>
  <c r="F2578" i="15"/>
  <c r="F2574" i="15"/>
  <c r="F2570" i="15"/>
  <c r="F2566" i="15"/>
  <c r="F2562" i="15"/>
  <c r="F2558" i="15"/>
  <c r="F2554" i="15"/>
  <c r="F2550" i="15"/>
  <c r="F2546" i="15"/>
  <c r="F2542" i="15"/>
  <c r="F2538" i="15"/>
  <c r="F2534" i="15"/>
  <c r="F2530" i="15"/>
  <c r="F2526" i="15"/>
  <c r="F2522" i="15"/>
  <c r="F2518" i="15"/>
  <c r="F2514" i="15"/>
  <c r="F2510" i="15"/>
  <c r="F2506" i="15"/>
  <c r="F2502" i="15"/>
  <c r="F2498" i="15"/>
  <c r="F2494" i="15"/>
  <c r="F2490" i="15"/>
  <c r="F2486" i="15"/>
  <c r="F2482" i="15"/>
  <c r="F2478" i="15"/>
  <c r="F2474" i="15"/>
  <c r="F2470" i="15"/>
  <c r="F2466" i="15"/>
  <c r="F2462" i="15"/>
  <c r="F2458" i="15"/>
  <c r="F2454" i="15"/>
  <c r="F2450" i="15"/>
  <c r="F2446" i="15"/>
  <c r="F2442" i="15"/>
  <c r="F2438" i="15"/>
  <c r="F2434" i="15"/>
  <c r="F2430" i="15"/>
  <c r="F2426" i="15"/>
  <c r="F2422" i="15"/>
  <c r="F2418" i="15"/>
  <c r="F2414" i="15"/>
  <c r="F2410" i="15"/>
  <c r="F2406" i="15"/>
  <c r="F2402" i="15"/>
  <c r="F2398" i="15"/>
  <c r="F2394" i="15"/>
  <c r="F2390" i="15"/>
  <c r="F2386" i="15"/>
  <c r="F2382" i="15"/>
  <c r="F2378" i="15"/>
  <c r="F2374" i="15"/>
  <c r="F2370" i="15"/>
  <c r="F2366" i="15"/>
  <c r="F2362" i="15"/>
  <c r="F2358" i="15"/>
  <c r="F2354" i="15"/>
  <c r="F2350" i="15"/>
  <c r="F2346" i="15"/>
  <c r="F2342" i="15"/>
  <c r="F2338" i="15"/>
  <c r="F2334" i="15"/>
  <c r="F2330" i="15"/>
  <c r="F2326" i="15"/>
  <c r="F2322" i="15"/>
  <c r="F2318" i="15"/>
  <c r="F2314" i="15"/>
  <c r="F2310" i="15"/>
  <c r="F2306" i="15"/>
  <c r="F2302" i="15"/>
  <c r="F2298" i="15"/>
  <c r="F2294" i="15"/>
  <c r="F2290" i="15"/>
  <c r="F2286" i="15"/>
  <c r="F2282" i="15"/>
  <c r="F2278" i="15"/>
  <c r="F2274" i="15"/>
  <c r="F2270" i="15"/>
  <c r="F2266" i="15"/>
  <c r="F2262" i="15"/>
  <c r="F2258" i="15"/>
  <c r="F2254" i="15"/>
  <c r="F2250" i="15"/>
  <c r="F2246" i="15"/>
  <c r="F2242" i="15"/>
  <c r="F2238" i="15"/>
  <c r="F2234" i="15"/>
  <c r="F2230" i="15"/>
  <c r="F2226" i="15"/>
  <c r="F2222" i="15"/>
  <c r="F2218" i="15"/>
  <c r="F2214" i="15"/>
  <c r="F2210" i="15"/>
  <c r="F2206" i="15"/>
  <c r="F2202" i="15"/>
  <c r="F2198" i="15"/>
  <c r="F2194" i="15"/>
  <c r="F2190" i="15"/>
  <c r="F2186" i="15"/>
  <c r="F2182" i="15"/>
  <c r="F2178" i="15"/>
  <c r="F2174" i="15"/>
  <c r="F2170" i="15"/>
  <c r="F2166" i="15"/>
  <c r="F2162" i="15"/>
  <c r="F7015" i="15"/>
  <c r="F6602" i="15"/>
  <c r="F6474" i="15"/>
  <c r="F6346" i="15"/>
  <c r="F6212" i="15"/>
  <c r="F6084" i="15"/>
  <c r="F5956" i="15"/>
  <c r="F5828" i="15"/>
  <c r="F5700" i="15"/>
  <c r="F5572" i="15"/>
  <c r="F5444" i="15"/>
  <c r="F5316" i="15"/>
  <c r="F4936" i="15"/>
  <c r="F4424" i="15"/>
  <c r="J3" i="15"/>
  <c r="E2160" i="15"/>
  <c r="E2159" i="15"/>
  <c r="E2158" i="15"/>
  <c r="E2157" i="15"/>
  <c r="E2156" i="15"/>
  <c r="E2155" i="15"/>
  <c r="E2154" i="15"/>
  <c r="E2153" i="15"/>
  <c r="E2152" i="15"/>
  <c r="E2151" i="15"/>
  <c r="E2150" i="15"/>
  <c r="E2149" i="15"/>
  <c r="E2148" i="15"/>
  <c r="E2147" i="15"/>
  <c r="E2146" i="15"/>
  <c r="E2145" i="15"/>
  <c r="E2144" i="15"/>
  <c r="E2143" i="15"/>
  <c r="E2142" i="15"/>
  <c r="E2141" i="15"/>
  <c r="E2140" i="15"/>
  <c r="E2139" i="15"/>
  <c r="E2138" i="15"/>
  <c r="E2137" i="15"/>
  <c r="E2136" i="15"/>
  <c r="E2135" i="15"/>
  <c r="E2134" i="15"/>
  <c r="E2133" i="15"/>
  <c r="E2132" i="15"/>
  <c r="E2131" i="15"/>
  <c r="E2130" i="15"/>
  <c r="E2129" i="15"/>
  <c r="E2128" i="15"/>
  <c r="E2127" i="15"/>
  <c r="E2126" i="15"/>
  <c r="E2125" i="15"/>
  <c r="E2124" i="15"/>
  <c r="E2123" i="15"/>
  <c r="E2122" i="15"/>
  <c r="E2121" i="15"/>
  <c r="E2120" i="15"/>
  <c r="E2119" i="15"/>
  <c r="E2118" i="15"/>
  <c r="E2117" i="15"/>
  <c r="E2116" i="15"/>
  <c r="E2115" i="15"/>
  <c r="E2114" i="15"/>
  <c r="E2113" i="15"/>
  <c r="E2112" i="15"/>
  <c r="E2111" i="15"/>
  <c r="E2110" i="15"/>
  <c r="E2109" i="15"/>
  <c r="E2108" i="15"/>
  <c r="E2107" i="15"/>
  <c r="E2106" i="15"/>
  <c r="E2105" i="15"/>
  <c r="E2104" i="15"/>
  <c r="E2103" i="15"/>
  <c r="E2102" i="15"/>
  <c r="E2101" i="15"/>
  <c r="E2100" i="15"/>
  <c r="E2099" i="15"/>
  <c r="E2098" i="15"/>
  <c r="E2097" i="15"/>
  <c r="E2096" i="15"/>
  <c r="E2095" i="15"/>
  <c r="E2094" i="15"/>
  <c r="E2093" i="15"/>
  <c r="E2092" i="15"/>
  <c r="E2091" i="15"/>
  <c r="E2090" i="15"/>
  <c r="E2089" i="15"/>
  <c r="E2088" i="15"/>
  <c r="E2087" i="15"/>
  <c r="E2086" i="15"/>
  <c r="E2085" i="15"/>
  <c r="E2084" i="15"/>
  <c r="E2083" i="15"/>
  <c r="E2082" i="15"/>
  <c r="E2081" i="15"/>
  <c r="E2080" i="15"/>
  <c r="E2079" i="15"/>
  <c r="E2078" i="15"/>
  <c r="E2077" i="15"/>
  <c r="E2076" i="15"/>
  <c r="E2075" i="15"/>
  <c r="E2074" i="15"/>
  <c r="E2073" i="15"/>
  <c r="E2072" i="15"/>
  <c r="E2071" i="15"/>
  <c r="E2070" i="15"/>
  <c r="E2069" i="15"/>
  <c r="E2068" i="15"/>
  <c r="E2067" i="15"/>
  <c r="E2066" i="15"/>
  <c r="E2065" i="15"/>
  <c r="E2064" i="15"/>
  <c r="E2063" i="15"/>
  <c r="E2062" i="15"/>
  <c r="E2061" i="15"/>
  <c r="E2060" i="15"/>
  <c r="E2059" i="15"/>
  <c r="E2058" i="15"/>
  <c r="E2057" i="15"/>
  <c r="E2056" i="15"/>
  <c r="E2055" i="15"/>
  <c r="E2054" i="15"/>
  <c r="E2053" i="15"/>
  <c r="E2052" i="15"/>
  <c r="E2051" i="15"/>
  <c r="E2050" i="15"/>
  <c r="E2049" i="15"/>
  <c r="E2048" i="15"/>
  <c r="E2047" i="15"/>
  <c r="E2046" i="15"/>
  <c r="E2045" i="15"/>
  <c r="E2044" i="15"/>
  <c r="E2043" i="15"/>
  <c r="E2042" i="15"/>
  <c r="E2041" i="15"/>
  <c r="E2040" i="15"/>
  <c r="E2039" i="15"/>
  <c r="E2038" i="15"/>
  <c r="E2037" i="15"/>
  <c r="E2036" i="15"/>
  <c r="E2035" i="15"/>
  <c r="E2034" i="15"/>
  <c r="E2033" i="15"/>
  <c r="E2032" i="15"/>
  <c r="E2031" i="15"/>
  <c r="E2030" i="15"/>
  <c r="E2029" i="15"/>
  <c r="E2028" i="15"/>
  <c r="E2027" i="15"/>
  <c r="E2026" i="15"/>
  <c r="E2025" i="15"/>
  <c r="E2024" i="15"/>
  <c r="E2023" i="15"/>
  <c r="E2022" i="15"/>
  <c r="E2021" i="15"/>
  <c r="E2020" i="15"/>
  <c r="E2019" i="15"/>
  <c r="E2018" i="15"/>
  <c r="E2017" i="15"/>
  <c r="E2016" i="15"/>
  <c r="E2015" i="15"/>
  <c r="E2014" i="15"/>
  <c r="E2013" i="15"/>
  <c r="E2012" i="15"/>
  <c r="E2011" i="15"/>
  <c r="E2010" i="15"/>
  <c r="E2009" i="15"/>
  <c r="E2008" i="15"/>
  <c r="E2007" i="15"/>
  <c r="E2006" i="15"/>
  <c r="E2005" i="15"/>
  <c r="E2004" i="15"/>
  <c r="E2003" i="15"/>
  <c r="E2002" i="15"/>
  <c r="E2001" i="15"/>
  <c r="E2000" i="15"/>
  <c r="E1999" i="15"/>
  <c r="E1998" i="15"/>
  <c r="E1997" i="15"/>
  <c r="E1996" i="15"/>
  <c r="E1995" i="15"/>
  <c r="E1994" i="15"/>
  <c r="E1993" i="15"/>
  <c r="E1992" i="15"/>
  <c r="E1991" i="15"/>
  <c r="E1990" i="15"/>
  <c r="E1989" i="15"/>
  <c r="E1988" i="15"/>
  <c r="E1987" i="15"/>
  <c r="E1986" i="15"/>
  <c r="E1985" i="15"/>
  <c r="E1984" i="15"/>
  <c r="E1983" i="15"/>
  <c r="E1982" i="15"/>
  <c r="E1981" i="15"/>
  <c r="E1980" i="15"/>
  <c r="E1979" i="15"/>
  <c r="E1978" i="15"/>
  <c r="E1977" i="15"/>
  <c r="E1976" i="15"/>
  <c r="E1975" i="15"/>
  <c r="E1974" i="15"/>
  <c r="E1973" i="15"/>
  <c r="E1972" i="15"/>
  <c r="E1971" i="15"/>
  <c r="E1970" i="15"/>
  <c r="E1969" i="15"/>
  <c r="E1968" i="15"/>
  <c r="E1967" i="15"/>
  <c r="E1966" i="15"/>
  <c r="E1965" i="15"/>
  <c r="E1964" i="15"/>
  <c r="E1963" i="15"/>
  <c r="E1962" i="15"/>
  <c r="E1961" i="15"/>
  <c r="E1960" i="15"/>
  <c r="E1959" i="15"/>
  <c r="E1958" i="15"/>
  <c r="E1957" i="15"/>
  <c r="E1956" i="15"/>
  <c r="E1955" i="15"/>
  <c r="E1954" i="15"/>
  <c r="E1953" i="15"/>
  <c r="E1952" i="15"/>
  <c r="E1951" i="15"/>
  <c r="E1950" i="15"/>
  <c r="E1949" i="15"/>
  <c r="E1948" i="15"/>
  <c r="E1947" i="15"/>
  <c r="E1946" i="15"/>
  <c r="E1945" i="15"/>
  <c r="E1944" i="15"/>
  <c r="E1943" i="15"/>
  <c r="E1942" i="15"/>
  <c r="E1941" i="15"/>
  <c r="E1940" i="15"/>
  <c r="E1939" i="15"/>
  <c r="E1938" i="15"/>
  <c r="E1937" i="15"/>
  <c r="E1936" i="15"/>
  <c r="E1935" i="15"/>
  <c r="E1934" i="15"/>
  <c r="E1933" i="15"/>
  <c r="E1932" i="15"/>
  <c r="E1931" i="15"/>
  <c r="E1930" i="15"/>
  <c r="E1929" i="15"/>
  <c r="E1928" i="15"/>
  <c r="E1927" i="15"/>
  <c r="E1926" i="15"/>
  <c r="E1925" i="15"/>
  <c r="E1924" i="15"/>
  <c r="E1923" i="15"/>
  <c r="E1922" i="15"/>
  <c r="E1921" i="15"/>
  <c r="E1920" i="15"/>
  <c r="E1919" i="15"/>
  <c r="E1918" i="15"/>
  <c r="E1917" i="15"/>
  <c r="E1916" i="15"/>
  <c r="E1915" i="15"/>
  <c r="E1914" i="15"/>
  <c r="E1913" i="15"/>
  <c r="E1912" i="15"/>
  <c r="E1911" i="15"/>
  <c r="E1910" i="15"/>
  <c r="E1909" i="15"/>
  <c r="E1908" i="15"/>
  <c r="E1907" i="15"/>
  <c r="E1906" i="15"/>
  <c r="E1905" i="15"/>
  <c r="E1904" i="15"/>
  <c r="E1903" i="15"/>
  <c r="E1902" i="15"/>
  <c r="E1901" i="15"/>
  <c r="E1900" i="15"/>
  <c r="E1899" i="15"/>
  <c r="E1898" i="15"/>
  <c r="E1897" i="15"/>
  <c r="E1896" i="15"/>
  <c r="E1895" i="15"/>
  <c r="E1894" i="15"/>
  <c r="E1893" i="15"/>
  <c r="E1892" i="15"/>
  <c r="E1891" i="15"/>
  <c r="E1890" i="15"/>
  <c r="E1889" i="15"/>
  <c r="E1888" i="15"/>
  <c r="E1887" i="15"/>
  <c r="E1886" i="15"/>
  <c r="E1885" i="15"/>
  <c r="E1884" i="15"/>
  <c r="E1883" i="15"/>
  <c r="E1882" i="15"/>
  <c r="E1881" i="15"/>
  <c r="E1880" i="15"/>
  <c r="E1879" i="15"/>
  <c r="E1878" i="15"/>
  <c r="E1877" i="15"/>
  <c r="E1876" i="15"/>
  <c r="E1875" i="15"/>
  <c r="E1874" i="15"/>
  <c r="E1873" i="15"/>
  <c r="E1872" i="15"/>
  <c r="E1871" i="15"/>
  <c r="E1870" i="15"/>
  <c r="E1869" i="15"/>
  <c r="E1868" i="15"/>
  <c r="E1867" i="15"/>
  <c r="E1866" i="15"/>
  <c r="E1865" i="15"/>
  <c r="E1864" i="15"/>
  <c r="E1863" i="15"/>
  <c r="E1862" i="15"/>
  <c r="E1861" i="15"/>
  <c r="E1860" i="15"/>
  <c r="E1859" i="15"/>
  <c r="E1858" i="15"/>
  <c r="E1857" i="15"/>
  <c r="E1856" i="15"/>
  <c r="E1855" i="15"/>
  <c r="E1854" i="15"/>
  <c r="E1853" i="15"/>
  <c r="E1852" i="15"/>
  <c r="E1851" i="15"/>
  <c r="E1850" i="15"/>
  <c r="E1849" i="15"/>
  <c r="E1848" i="15"/>
  <c r="E1847" i="15"/>
  <c r="E1846" i="15"/>
  <c r="E1845" i="15"/>
  <c r="E1844" i="15"/>
  <c r="E1843" i="15"/>
  <c r="E1842" i="15"/>
  <c r="E1841" i="15"/>
  <c r="E1840" i="15"/>
  <c r="E1839" i="15"/>
  <c r="E1838" i="15"/>
  <c r="E1837" i="15"/>
  <c r="E1836" i="15"/>
  <c r="E1835" i="15"/>
  <c r="E1834" i="15"/>
  <c r="E1833" i="15"/>
  <c r="E1832" i="15"/>
  <c r="E1831" i="15"/>
  <c r="E1830" i="15"/>
  <c r="E1829" i="15"/>
  <c r="E1828" i="15"/>
  <c r="E1827" i="15"/>
  <c r="E1826" i="15"/>
  <c r="E1825" i="15"/>
  <c r="E1824" i="15"/>
  <c r="E1823" i="15"/>
  <c r="E1822" i="15"/>
  <c r="E1821" i="15"/>
  <c r="E1820" i="15"/>
  <c r="E1819" i="15"/>
  <c r="E1818" i="15"/>
  <c r="E1817" i="15"/>
  <c r="E1816" i="15"/>
  <c r="E1815" i="15"/>
  <c r="E1814" i="15"/>
  <c r="E1813" i="15"/>
  <c r="E1812" i="15"/>
  <c r="E1811" i="15"/>
  <c r="E1810" i="15"/>
  <c r="E1809" i="15"/>
  <c r="E1808" i="15"/>
  <c r="E1807" i="15"/>
  <c r="E1806" i="15"/>
  <c r="E1805" i="15"/>
  <c r="E1804" i="15"/>
  <c r="E1803" i="15"/>
  <c r="E1802" i="15"/>
  <c r="E1801" i="15"/>
  <c r="E1800" i="15"/>
  <c r="E1799" i="15"/>
  <c r="E1798" i="15"/>
  <c r="E1797" i="15"/>
  <c r="E1796" i="15"/>
  <c r="E1795" i="15"/>
  <c r="E1794" i="15"/>
  <c r="E1793" i="15"/>
  <c r="E1792" i="15"/>
  <c r="E1791" i="15"/>
  <c r="E1790" i="15"/>
  <c r="E1789" i="15"/>
  <c r="E1788" i="15"/>
  <c r="E1787" i="15"/>
  <c r="E1786" i="15"/>
  <c r="E1785" i="15"/>
  <c r="E1784" i="15"/>
  <c r="E1783" i="15"/>
  <c r="E1782" i="15"/>
  <c r="E1781" i="15"/>
  <c r="E1780" i="15"/>
  <c r="E1779" i="15"/>
  <c r="E1778" i="15"/>
  <c r="E1777" i="15"/>
  <c r="E1776" i="15"/>
  <c r="E1775" i="15"/>
  <c r="E1774" i="15"/>
  <c r="E1773" i="15"/>
  <c r="E1772" i="15"/>
  <c r="E1771" i="15"/>
  <c r="E1770" i="15"/>
  <c r="E1769" i="15"/>
  <c r="E1768" i="15"/>
  <c r="E1767" i="15"/>
  <c r="E1766" i="15"/>
  <c r="E1765" i="15"/>
  <c r="E1764" i="15"/>
  <c r="E1763" i="15"/>
  <c r="E1762" i="15"/>
  <c r="E1761" i="15"/>
  <c r="E1760" i="15"/>
  <c r="E1759" i="15"/>
  <c r="E1758" i="15"/>
  <c r="E1757" i="15"/>
  <c r="E1756" i="15"/>
  <c r="E1755" i="15"/>
  <c r="E1754" i="15"/>
  <c r="E1753" i="15"/>
  <c r="E1752" i="15"/>
  <c r="E1751" i="15"/>
  <c r="E1750" i="15"/>
  <c r="E1749" i="15"/>
  <c r="E1748" i="15"/>
  <c r="E1747" i="15"/>
  <c r="E1746" i="15"/>
  <c r="E1745" i="15"/>
  <c r="E1744" i="15"/>
  <c r="E1743" i="15"/>
  <c r="E1742" i="15"/>
  <c r="E1741" i="15"/>
  <c r="E1740" i="15"/>
  <c r="E1739" i="15"/>
  <c r="E1738" i="15"/>
  <c r="E1737" i="15"/>
  <c r="E1736" i="15"/>
  <c r="E1735" i="15"/>
  <c r="E1734" i="15"/>
  <c r="E1733" i="15"/>
  <c r="E1732" i="15"/>
  <c r="E1731" i="15"/>
  <c r="E1730" i="15"/>
  <c r="E1729" i="15"/>
  <c r="E1728" i="15"/>
  <c r="E1727" i="15"/>
  <c r="E1726" i="15"/>
  <c r="E1725" i="15"/>
  <c r="E1724" i="15"/>
  <c r="E1723" i="15"/>
  <c r="E1722" i="15"/>
  <c r="E1721" i="15"/>
  <c r="E1720" i="15"/>
  <c r="E1719" i="15"/>
  <c r="E1718" i="15"/>
  <c r="E1717" i="15"/>
  <c r="E1716" i="15"/>
  <c r="E1715" i="15"/>
  <c r="E1714" i="15"/>
  <c r="E1713" i="15"/>
  <c r="E1712" i="15"/>
  <c r="E1711" i="15"/>
  <c r="E1710" i="15"/>
  <c r="E1709" i="15"/>
  <c r="E1708" i="15"/>
  <c r="E1707" i="15"/>
  <c r="E1706" i="15"/>
  <c r="E1705" i="15"/>
  <c r="E1704" i="15"/>
  <c r="E1703" i="15"/>
  <c r="E1702" i="15"/>
  <c r="E1701" i="15"/>
  <c r="E1700" i="15"/>
  <c r="E1699" i="15"/>
  <c r="E1698" i="15"/>
  <c r="E1697" i="15"/>
  <c r="E1696" i="15"/>
  <c r="E1695" i="15"/>
  <c r="E1694" i="15"/>
  <c r="E1693" i="15"/>
  <c r="E1692" i="15"/>
  <c r="E1691" i="15"/>
  <c r="E1690" i="15"/>
  <c r="E1689" i="15"/>
  <c r="E1688" i="15"/>
  <c r="E1687" i="15"/>
  <c r="E1686" i="15"/>
  <c r="E1685" i="15"/>
  <c r="E1684" i="15"/>
  <c r="E1683" i="15"/>
  <c r="E1682" i="15"/>
  <c r="E1681" i="15"/>
  <c r="E1680" i="15"/>
  <c r="E1679" i="15"/>
  <c r="E1678" i="15"/>
  <c r="E1677" i="15"/>
  <c r="E1676" i="15"/>
  <c r="E1675" i="15"/>
  <c r="E1674" i="15"/>
  <c r="E1673" i="15"/>
  <c r="E1672" i="15"/>
  <c r="E1671" i="15"/>
  <c r="E1670" i="15"/>
  <c r="E1669" i="15"/>
  <c r="E1668" i="15"/>
  <c r="E1667" i="15"/>
  <c r="E1666" i="15"/>
  <c r="E1665" i="15"/>
  <c r="E1664" i="15"/>
  <c r="E1663" i="15"/>
  <c r="E1662" i="15"/>
  <c r="E1661" i="15"/>
  <c r="E1660" i="15"/>
  <c r="E1659" i="15"/>
  <c r="E1658" i="15"/>
  <c r="E1657" i="15"/>
  <c r="E1656" i="15"/>
  <c r="E1655" i="15"/>
  <c r="E1654" i="15"/>
  <c r="E1653" i="15"/>
  <c r="E1652" i="15"/>
  <c r="E1651" i="15"/>
  <c r="E1650" i="15"/>
  <c r="E1649" i="15"/>
  <c r="E1648" i="15"/>
  <c r="E1647" i="15"/>
  <c r="E1646" i="15"/>
  <c r="E1645" i="15"/>
  <c r="E1644" i="15"/>
  <c r="E1643" i="15"/>
  <c r="E1642" i="15"/>
  <c r="E1641" i="15"/>
  <c r="E1640" i="15"/>
  <c r="E1639" i="15"/>
  <c r="E1638" i="15"/>
  <c r="E1637" i="15"/>
  <c r="E1636" i="15"/>
  <c r="E1635" i="15"/>
  <c r="E1634" i="15"/>
  <c r="E1633" i="15"/>
  <c r="E1632" i="15"/>
  <c r="E1631" i="15"/>
  <c r="E1630" i="15"/>
  <c r="E1629" i="15"/>
  <c r="E1628" i="15"/>
  <c r="E1627" i="15"/>
  <c r="E1626" i="15"/>
  <c r="E1625" i="15"/>
  <c r="E1624" i="15"/>
  <c r="E1623" i="15"/>
  <c r="E1622" i="15"/>
  <c r="E1621" i="15"/>
  <c r="E1620" i="15"/>
  <c r="E1619" i="15"/>
  <c r="E1618" i="15"/>
  <c r="E1617" i="15"/>
  <c r="E1616" i="15"/>
  <c r="E1615" i="15"/>
  <c r="E1614" i="15"/>
  <c r="E1613" i="15"/>
  <c r="E1612" i="15"/>
  <c r="E1611" i="15"/>
  <c r="E1610" i="15"/>
  <c r="E1609" i="15"/>
  <c r="E1608" i="15"/>
  <c r="E1607" i="15"/>
  <c r="E1606" i="15"/>
  <c r="E1605" i="15"/>
  <c r="E1604" i="15"/>
  <c r="E1603" i="15"/>
  <c r="E1602" i="15"/>
  <c r="E1601" i="15"/>
  <c r="E1600" i="15"/>
  <c r="E1599" i="15"/>
  <c r="E1598" i="15"/>
  <c r="E1597" i="15"/>
  <c r="E1596" i="15"/>
  <c r="E1595" i="15"/>
  <c r="E1594" i="15"/>
  <c r="E1593" i="15"/>
  <c r="E1592" i="15"/>
  <c r="E1591" i="15"/>
  <c r="E1590" i="15"/>
  <c r="E1589" i="15"/>
  <c r="E1588" i="15"/>
  <c r="E1587" i="15"/>
  <c r="E1586" i="15"/>
  <c r="E1585" i="15"/>
  <c r="E1584" i="15"/>
  <c r="E1583" i="15"/>
  <c r="E1582" i="15"/>
  <c r="E1581" i="15"/>
  <c r="E1580" i="15"/>
  <c r="E1579" i="15"/>
  <c r="E1578" i="15"/>
  <c r="E1577" i="15"/>
  <c r="E1576" i="15"/>
  <c r="E1575" i="15"/>
  <c r="E1574" i="15"/>
  <c r="E1573" i="15"/>
  <c r="E1572" i="15"/>
  <c r="E1571" i="15"/>
  <c r="E1570" i="15"/>
  <c r="E1569" i="15"/>
  <c r="E1568" i="15"/>
  <c r="E1567" i="15"/>
  <c r="E1566" i="15"/>
  <c r="E1565" i="15"/>
  <c r="E1564" i="15"/>
  <c r="E1563" i="15"/>
  <c r="E1562" i="15"/>
  <c r="E1561" i="15"/>
  <c r="E1560" i="15"/>
  <c r="E1559" i="15"/>
  <c r="E1558" i="15"/>
  <c r="E1557" i="15"/>
  <c r="E1556" i="15"/>
  <c r="E1555" i="15"/>
  <c r="E1554" i="15"/>
  <c r="E1553" i="15"/>
  <c r="E1552" i="15"/>
  <c r="E1551" i="15"/>
  <c r="E1550" i="15"/>
  <c r="E1549" i="15"/>
  <c r="E1548" i="15"/>
  <c r="E1547" i="15"/>
  <c r="E1546" i="15"/>
  <c r="E1545" i="15"/>
  <c r="E1544" i="15"/>
  <c r="E1543" i="15"/>
  <c r="E1542" i="15"/>
  <c r="E1541" i="15"/>
  <c r="E1540" i="15"/>
  <c r="E1539" i="15"/>
  <c r="E1538" i="15"/>
  <c r="E1537" i="15"/>
  <c r="E1536" i="15"/>
  <c r="E1535" i="15"/>
  <c r="E1534" i="15"/>
  <c r="E1533" i="15"/>
  <c r="E1532" i="15"/>
  <c r="E1531" i="15"/>
  <c r="E1530" i="15"/>
  <c r="E1529" i="15"/>
  <c r="E1528" i="15"/>
  <c r="E1527" i="15"/>
  <c r="E1526" i="15"/>
  <c r="E1525" i="15"/>
  <c r="E1524" i="15"/>
  <c r="E1523" i="15"/>
  <c r="E1522" i="15"/>
  <c r="E1521" i="15"/>
  <c r="E1520" i="15"/>
  <c r="E1519" i="15"/>
  <c r="E1518" i="15"/>
  <c r="E1517" i="15"/>
  <c r="E1516" i="15"/>
  <c r="E1515" i="15"/>
  <c r="E1514" i="15"/>
  <c r="E1513" i="15"/>
  <c r="E1512" i="15"/>
  <c r="E1511" i="15"/>
  <c r="E1510" i="15"/>
  <c r="E1509" i="15"/>
  <c r="E1508" i="15"/>
  <c r="E1507" i="15"/>
  <c r="E1506" i="15"/>
  <c r="E1505" i="15"/>
  <c r="E1504" i="15"/>
  <c r="E1503" i="15"/>
  <c r="E1502" i="15"/>
  <c r="E1501" i="15"/>
  <c r="E1500" i="15"/>
  <c r="E1499" i="15"/>
  <c r="E1498" i="15"/>
  <c r="E1497" i="15"/>
  <c r="E1496" i="15"/>
  <c r="E1495" i="15"/>
  <c r="E1494" i="15"/>
  <c r="E1493" i="15"/>
  <c r="E1492" i="15"/>
  <c r="E1491" i="15"/>
  <c r="E1490" i="15"/>
  <c r="E1489" i="15"/>
  <c r="E1488" i="15"/>
  <c r="E1487" i="15"/>
  <c r="E1486" i="15"/>
  <c r="E1485" i="15"/>
  <c r="E1484" i="15"/>
  <c r="E1483" i="15"/>
  <c r="E1482" i="15"/>
  <c r="E1481" i="15"/>
  <c r="E1480" i="15"/>
  <c r="E1479" i="15"/>
  <c r="E1478" i="15"/>
  <c r="E1477" i="15"/>
  <c r="E1476" i="15"/>
  <c r="E1475" i="15"/>
  <c r="E1474" i="15"/>
  <c r="E1473" i="15"/>
  <c r="E1472" i="15"/>
  <c r="E1471" i="15"/>
  <c r="E1470" i="15"/>
  <c r="E1469" i="15"/>
  <c r="E1468" i="15"/>
  <c r="E1467" i="15"/>
  <c r="E1466" i="15"/>
  <c r="E1465" i="15"/>
  <c r="E1464" i="15"/>
  <c r="E1463" i="15"/>
  <c r="E1462" i="15"/>
  <c r="E1461" i="15"/>
  <c r="E1460" i="15"/>
  <c r="E1459" i="15"/>
  <c r="E1458" i="15"/>
  <c r="E1457" i="15"/>
  <c r="E1456" i="15"/>
  <c r="E1455" i="15"/>
  <c r="E1454" i="15"/>
  <c r="E1453" i="15"/>
  <c r="E1452" i="15"/>
  <c r="E1451" i="15"/>
  <c r="E1450" i="15"/>
  <c r="E1449" i="15"/>
  <c r="E1448" i="15"/>
  <c r="E1447" i="15"/>
  <c r="E1446" i="15"/>
  <c r="E1445" i="15"/>
  <c r="E1444" i="15"/>
  <c r="E1443" i="15"/>
  <c r="E1442" i="15"/>
  <c r="E1441" i="15"/>
  <c r="E1440" i="15"/>
  <c r="E1439" i="15"/>
  <c r="E1438" i="15"/>
  <c r="E1437" i="15"/>
  <c r="E1436" i="15"/>
  <c r="E1435" i="15"/>
  <c r="E1434" i="15"/>
  <c r="E1433" i="15"/>
  <c r="E1432" i="15"/>
  <c r="E1431" i="15"/>
  <c r="E1430" i="15"/>
  <c r="E1429" i="15"/>
  <c r="E1428" i="15"/>
  <c r="E1427" i="15"/>
  <c r="E1426" i="15"/>
  <c r="E1425" i="15"/>
  <c r="E1424" i="15"/>
  <c r="E1423" i="15"/>
  <c r="E1422" i="15"/>
  <c r="E1421" i="15"/>
  <c r="E1420" i="15"/>
  <c r="E1419" i="15"/>
  <c r="E1418" i="15"/>
  <c r="E1417" i="15"/>
  <c r="E1416" i="15"/>
  <c r="E1415" i="15"/>
  <c r="E1414" i="15"/>
  <c r="E1413" i="15"/>
  <c r="E1412" i="15"/>
  <c r="E1411" i="15"/>
  <c r="E1410" i="15"/>
  <c r="E1409" i="15"/>
  <c r="E1408" i="15"/>
  <c r="E1407" i="15"/>
  <c r="E1406" i="15"/>
  <c r="E1405" i="15"/>
  <c r="E1404" i="15"/>
  <c r="E1403" i="15"/>
  <c r="E1402" i="15"/>
  <c r="E1401" i="15"/>
  <c r="E1400" i="15"/>
  <c r="E1399" i="15"/>
  <c r="E1398" i="15"/>
  <c r="E1397" i="15"/>
  <c r="E1396" i="15"/>
  <c r="E1395" i="15"/>
  <c r="E1394" i="15"/>
  <c r="E1393" i="15"/>
  <c r="E1392" i="15"/>
  <c r="E1391" i="15"/>
  <c r="E1390" i="15"/>
  <c r="E1389" i="15"/>
  <c r="E1388" i="15"/>
  <c r="E1387" i="15"/>
  <c r="E1386" i="15"/>
  <c r="E1385" i="15"/>
  <c r="E1384" i="15"/>
  <c r="E1383" i="15"/>
  <c r="E1382" i="15"/>
  <c r="E1381" i="15"/>
  <c r="E1380" i="15"/>
  <c r="E1379" i="15"/>
  <c r="E1378" i="15"/>
  <c r="E1377" i="15"/>
  <c r="E1376" i="15"/>
  <c r="E1375" i="15"/>
  <c r="E1374" i="15"/>
  <c r="E1373" i="15"/>
  <c r="E1372" i="15"/>
  <c r="E1371" i="15"/>
  <c r="E1370" i="15"/>
  <c r="E1369" i="15"/>
  <c r="E1368" i="15"/>
  <c r="E1367" i="15"/>
  <c r="E1366" i="15"/>
  <c r="E1365" i="15"/>
  <c r="E1364" i="15"/>
  <c r="E1363" i="15"/>
  <c r="E1362" i="15"/>
  <c r="E1361" i="15"/>
  <c r="E1360" i="15"/>
  <c r="E1359" i="15"/>
  <c r="E1358" i="15"/>
  <c r="E1357" i="15"/>
  <c r="E1356" i="15"/>
  <c r="E1355" i="15"/>
  <c r="E1354" i="15"/>
  <c r="E1353" i="15"/>
  <c r="E1352" i="15"/>
  <c r="E1351" i="15"/>
  <c r="E1350" i="15"/>
  <c r="E1349" i="15"/>
  <c r="E1348" i="15"/>
  <c r="E1347" i="15"/>
  <c r="E1346" i="15"/>
  <c r="E1345" i="15"/>
  <c r="E1344" i="15"/>
  <c r="E1343" i="15"/>
  <c r="E1342" i="15"/>
  <c r="E1341" i="15"/>
  <c r="E1340" i="15"/>
  <c r="E1339" i="15"/>
  <c r="E1338" i="15"/>
  <c r="E1337" i="15"/>
  <c r="E1336" i="15"/>
  <c r="E1335" i="15"/>
  <c r="E1334" i="15"/>
  <c r="E1333" i="15"/>
  <c r="E1332" i="15"/>
  <c r="E1331" i="15"/>
  <c r="E1330" i="15"/>
  <c r="E1329" i="15"/>
  <c r="E1328" i="15"/>
  <c r="E1327" i="15"/>
  <c r="E1326" i="15"/>
  <c r="E1325" i="15"/>
  <c r="E1324" i="15"/>
  <c r="E1323" i="15"/>
  <c r="E1322" i="15"/>
  <c r="E1321" i="15"/>
  <c r="E1320" i="15"/>
  <c r="E1319" i="15"/>
  <c r="E1318" i="15"/>
  <c r="E1317" i="15"/>
  <c r="E1316" i="15"/>
  <c r="E1315" i="15"/>
  <c r="E1314" i="15"/>
  <c r="E1313" i="15"/>
  <c r="E1312" i="15"/>
  <c r="E1311" i="15"/>
  <c r="E1310" i="15"/>
  <c r="E1309" i="15"/>
  <c r="E1308" i="15"/>
  <c r="E1307" i="15"/>
  <c r="E1306" i="15"/>
  <c r="E1305" i="15"/>
  <c r="E1304" i="15"/>
  <c r="E1303" i="15"/>
  <c r="E1302" i="15"/>
  <c r="E1301" i="15"/>
  <c r="E1300" i="15"/>
  <c r="E1299" i="15"/>
  <c r="E1298" i="15"/>
  <c r="E1297" i="15"/>
  <c r="E1296" i="15"/>
  <c r="E1295" i="15"/>
  <c r="E1294" i="15"/>
  <c r="E1293" i="15"/>
  <c r="E1292" i="15"/>
  <c r="E1291" i="15"/>
  <c r="E1290" i="15"/>
  <c r="E1289" i="15"/>
  <c r="E1288" i="15"/>
  <c r="E1287" i="15"/>
  <c r="E1286" i="15"/>
  <c r="E1285" i="15"/>
  <c r="E1284" i="15"/>
  <c r="E1283" i="15"/>
  <c r="E1282" i="15"/>
  <c r="E1281" i="15"/>
  <c r="E1280" i="15"/>
  <c r="E1279" i="15"/>
  <c r="E1278" i="15"/>
  <c r="E1277" i="15"/>
  <c r="E1276" i="15"/>
  <c r="E1275" i="15"/>
  <c r="E1274" i="15"/>
  <c r="E1273" i="15"/>
  <c r="E1272" i="15"/>
  <c r="E1271" i="15"/>
  <c r="E1270" i="15"/>
  <c r="E1269" i="15"/>
  <c r="E1268" i="15"/>
  <c r="E1267" i="15"/>
  <c r="E1266" i="15"/>
  <c r="E1265" i="15"/>
  <c r="E1264" i="15"/>
  <c r="E1263" i="15"/>
  <c r="E1262" i="15"/>
  <c r="E1261" i="15"/>
  <c r="E1260" i="15"/>
  <c r="E1259" i="15"/>
  <c r="E1258" i="15"/>
  <c r="E1257" i="15"/>
  <c r="E1256" i="15"/>
  <c r="E1255" i="15"/>
  <c r="E1254" i="15"/>
  <c r="E1253" i="15"/>
  <c r="E1252" i="15"/>
  <c r="E1251" i="15"/>
  <c r="E1250" i="15"/>
  <c r="E1249" i="15"/>
  <c r="E1248" i="15"/>
  <c r="E1247" i="15"/>
  <c r="E1246" i="15"/>
  <c r="E1245" i="15"/>
  <c r="E1244" i="15"/>
  <c r="E1243" i="15"/>
  <c r="E1242" i="15"/>
  <c r="E1241" i="15"/>
  <c r="E1240" i="15"/>
  <c r="E1239" i="15"/>
  <c r="E1238" i="15"/>
  <c r="E1237" i="15"/>
  <c r="E1236" i="15"/>
  <c r="E1235" i="15"/>
  <c r="E1234" i="15"/>
  <c r="E1233" i="15"/>
  <c r="E1232" i="15"/>
  <c r="E1231" i="15"/>
  <c r="E1230" i="15"/>
  <c r="E1229" i="15"/>
  <c r="E1228" i="15"/>
  <c r="E1227" i="15"/>
  <c r="E1226" i="15"/>
  <c r="E1225" i="15"/>
  <c r="E1224" i="15"/>
  <c r="E1223" i="15"/>
  <c r="E1222" i="15"/>
  <c r="E1221" i="15"/>
  <c r="E1220" i="15"/>
  <c r="E1219" i="15"/>
  <c r="E1218" i="15"/>
  <c r="E1217" i="15"/>
  <c r="E1216" i="15"/>
  <c r="E1215" i="15"/>
  <c r="E1214" i="15"/>
  <c r="E1213" i="15"/>
  <c r="E1212" i="15"/>
  <c r="E1211" i="15"/>
  <c r="E1210" i="15"/>
  <c r="E1209" i="15"/>
  <c r="E1208" i="15"/>
  <c r="E1207" i="15"/>
  <c r="E1206" i="15"/>
  <c r="E1205" i="15"/>
  <c r="E1204" i="15"/>
  <c r="E1203" i="15"/>
  <c r="E1202" i="15"/>
  <c r="E1201" i="15"/>
  <c r="E1200" i="15"/>
  <c r="E1199" i="15"/>
  <c r="E1198" i="15"/>
  <c r="E1197" i="15"/>
  <c r="E1196" i="15"/>
  <c r="E1195" i="15"/>
  <c r="E1194" i="15"/>
  <c r="E1193" i="15"/>
  <c r="E1192" i="15"/>
  <c r="E1191" i="15"/>
  <c r="E1190" i="15"/>
  <c r="E1189" i="15"/>
  <c r="E1188" i="15"/>
  <c r="E1187" i="15"/>
  <c r="E1186" i="15"/>
  <c r="E1185" i="15"/>
  <c r="E1184" i="15"/>
  <c r="E1183" i="15"/>
  <c r="E1182" i="15"/>
  <c r="E1181" i="15"/>
  <c r="E1180" i="15"/>
  <c r="E1179" i="15"/>
  <c r="E1178" i="15"/>
  <c r="E1177" i="15"/>
  <c r="E1176" i="15"/>
  <c r="E1175" i="15"/>
  <c r="E1174" i="15"/>
  <c r="E1173" i="15"/>
  <c r="E1172" i="15"/>
  <c r="E1171" i="15"/>
  <c r="E1170" i="15"/>
  <c r="E1169" i="15"/>
  <c r="E1168" i="15"/>
  <c r="E1167" i="15"/>
  <c r="E1166" i="15"/>
  <c r="E1165" i="15"/>
  <c r="E1164" i="15"/>
  <c r="E1163" i="15"/>
  <c r="E1162" i="15"/>
  <c r="E1161" i="15"/>
  <c r="E1160" i="15"/>
  <c r="E1159" i="15"/>
  <c r="E1158" i="15"/>
  <c r="E1157" i="15"/>
  <c r="E1156" i="15"/>
  <c r="E1155" i="15"/>
  <c r="E1154" i="15"/>
  <c r="E1153" i="15"/>
  <c r="E1152" i="15"/>
  <c r="E1151" i="15"/>
  <c r="E1150" i="15"/>
  <c r="E1149" i="15"/>
  <c r="E1148" i="15"/>
  <c r="E1147" i="15"/>
  <c r="E1146" i="15"/>
  <c r="E1145" i="15"/>
  <c r="E1144" i="15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F3" i="15" s="1"/>
  <c r="I17" i="16" l="1"/>
  <c r="I19" i="16"/>
  <c r="I7" i="16" s="1"/>
  <c r="I18" i="16"/>
  <c r="L4" i="16"/>
  <c r="L3" i="16"/>
  <c r="F10" i="15"/>
  <c r="F22" i="15"/>
  <c r="F34" i="15"/>
  <c r="F46" i="15"/>
  <c r="F58" i="15"/>
  <c r="F74" i="15"/>
  <c r="F90" i="15"/>
  <c r="F106" i="15"/>
  <c r="F122" i="15"/>
  <c r="F134" i="15"/>
  <c r="F146" i="15"/>
  <c r="F154" i="15"/>
  <c r="F162" i="15"/>
  <c r="F174" i="15"/>
  <c r="F186" i="15"/>
  <c r="F198" i="15"/>
  <c r="F210" i="15"/>
  <c r="F226" i="15"/>
  <c r="F242" i="15"/>
  <c r="F254" i="15"/>
  <c r="F266" i="15"/>
  <c r="F278" i="15"/>
  <c r="F290" i="15"/>
  <c r="F302" i="15"/>
  <c r="F314" i="15"/>
  <c r="F326" i="15"/>
  <c r="F338" i="15"/>
  <c r="F350" i="15"/>
  <c r="F362" i="15"/>
  <c r="F374" i="15"/>
  <c r="F386" i="15"/>
  <c r="F398" i="15"/>
  <c r="F410" i="15"/>
  <c r="F430" i="15"/>
  <c r="F442" i="15"/>
  <c r="F454" i="15"/>
  <c r="F466" i="15"/>
  <c r="F478" i="15"/>
  <c r="F490" i="15"/>
  <c r="F502" i="15"/>
  <c r="F514" i="15"/>
  <c r="F534" i="15"/>
  <c r="F546" i="15"/>
  <c r="F558" i="15"/>
  <c r="F570" i="15"/>
  <c r="F578" i="15"/>
  <c r="F582" i="15"/>
  <c r="F586" i="15"/>
  <c r="F594" i="15"/>
  <c r="F598" i="15"/>
  <c r="F602" i="15"/>
  <c r="F610" i="15"/>
  <c r="F618" i="15"/>
  <c r="F626" i="15"/>
  <c r="F634" i="15"/>
  <c r="F642" i="15"/>
  <c r="F650" i="15"/>
  <c r="F658" i="15"/>
  <c r="F666" i="15"/>
  <c r="F678" i="15"/>
  <c r="F690" i="15"/>
  <c r="F706" i="15"/>
  <c r="F722" i="15"/>
  <c r="F734" i="15"/>
  <c r="F746" i="15"/>
  <c r="F758" i="15"/>
  <c r="F770" i="15"/>
  <c r="F786" i="15"/>
  <c r="F798" i="15"/>
  <c r="F806" i="15"/>
  <c r="F818" i="15"/>
  <c r="F830" i="15"/>
  <c r="F850" i="15"/>
  <c r="F862" i="15"/>
  <c r="F874" i="15"/>
  <c r="F886" i="15"/>
  <c r="F902" i="15"/>
  <c r="F918" i="15"/>
  <c r="F930" i="15"/>
  <c r="F942" i="15"/>
  <c r="F954" i="15"/>
  <c r="F966" i="15"/>
  <c r="F978" i="15"/>
  <c r="F990" i="15"/>
  <c r="F1010" i="15"/>
  <c r="F1022" i="15"/>
  <c r="F1034" i="15"/>
  <c r="F1046" i="15"/>
  <c r="F1058" i="15"/>
  <c r="F1070" i="15"/>
  <c r="F1082" i="15"/>
  <c r="F1094" i="15"/>
  <c r="F1106" i="15"/>
  <c r="F1118" i="15"/>
  <c r="F1130" i="15"/>
  <c r="F1142" i="15"/>
  <c r="F1154" i="15"/>
  <c r="F1166" i="15"/>
  <c r="F1182" i="15"/>
  <c r="F1198" i="15"/>
  <c r="F1210" i="15"/>
  <c r="F1222" i="15"/>
  <c r="F1234" i="15"/>
  <c r="F1250" i="15"/>
  <c r="F1266" i="15"/>
  <c r="F1278" i="15"/>
  <c r="F1290" i="15"/>
  <c r="F1302" i="15"/>
  <c r="F1314" i="15"/>
  <c r="F1334" i="15"/>
  <c r="F1362" i="15"/>
  <c r="F1486" i="15"/>
  <c r="F1498" i="15"/>
  <c r="F1510" i="15"/>
  <c r="F1522" i="15"/>
  <c r="F1534" i="15"/>
  <c r="F1546" i="15"/>
  <c r="F1558" i="15"/>
  <c r="F1570" i="15"/>
  <c r="F1582" i="15"/>
  <c r="F1594" i="15"/>
  <c r="F1606" i="15"/>
  <c r="F1618" i="15"/>
  <c r="F1630" i="15"/>
  <c r="F1642" i="15"/>
  <c r="F1654" i="15"/>
  <c r="F1666" i="15"/>
  <c r="F1678" i="15"/>
  <c r="F1690" i="15"/>
  <c r="F1702" i="15"/>
  <c r="F1718" i="15"/>
  <c r="F1734" i="15"/>
  <c r="F1750" i="15"/>
  <c r="F1766" i="15"/>
  <c r="F1778" i="15"/>
  <c r="F1790" i="15"/>
  <c r="F1802" i="15"/>
  <c r="F1814" i="15"/>
  <c r="F1826" i="15"/>
  <c r="F1838" i="15"/>
  <c r="F1854" i="15"/>
  <c r="F1870" i="15"/>
  <c r="F1882" i="15"/>
  <c r="F1894" i="15"/>
  <c r="F1906" i="15"/>
  <c r="F1918" i="15"/>
  <c r="F1930" i="15"/>
  <c r="F1942" i="15"/>
  <c r="F1958" i="15"/>
  <c r="F1974" i="15"/>
  <c r="F1986" i="15"/>
  <c r="F1998" i="15"/>
  <c r="F2010" i="15"/>
  <c r="F2022" i="15"/>
  <c r="F2034" i="15"/>
  <c r="F2050" i="15"/>
  <c r="F2066" i="15"/>
  <c r="F2086" i="15"/>
  <c r="F2158" i="15"/>
  <c r="F7" i="15"/>
  <c r="F11" i="15"/>
  <c r="F15" i="15"/>
  <c r="F19" i="15"/>
  <c r="F23" i="15"/>
  <c r="F27" i="15"/>
  <c r="F31" i="15"/>
  <c r="F35" i="15"/>
  <c r="F39" i="15"/>
  <c r="F43" i="15"/>
  <c r="F47" i="15"/>
  <c r="F51" i="15"/>
  <c r="F55" i="15"/>
  <c r="F59" i="15"/>
  <c r="F63" i="15"/>
  <c r="F67" i="15"/>
  <c r="F71" i="15"/>
  <c r="F75" i="15"/>
  <c r="F79" i="15"/>
  <c r="F83" i="15"/>
  <c r="F87" i="15"/>
  <c r="F91" i="15"/>
  <c r="F95" i="15"/>
  <c r="F99" i="15"/>
  <c r="F103" i="15"/>
  <c r="F107" i="15"/>
  <c r="F111" i="15"/>
  <c r="F115" i="15"/>
  <c r="F119" i="15"/>
  <c r="F123" i="15"/>
  <c r="F127" i="15"/>
  <c r="F131" i="15"/>
  <c r="F135" i="15"/>
  <c r="F139" i="15"/>
  <c r="F143" i="15"/>
  <c r="F147" i="15"/>
  <c r="F151" i="15"/>
  <c r="F155" i="15"/>
  <c r="F159" i="15"/>
  <c r="F163" i="15"/>
  <c r="F167" i="15"/>
  <c r="F171" i="15"/>
  <c r="F175" i="15"/>
  <c r="F179" i="15"/>
  <c r="F183" i="15"/>
  <c r="F187" i="15"/>
  <c r="F191" i="15"/>
  <c r="F195" i="15"/>
  <c r="F199" i="15"/>
  <c r="F203" i="15"/>
  <c r="F207" i="15"/>
  <c r="F211" i="15"/>
  <c r="F215" i="15"/>
  <c r="F219" i="15"/>
  <c r="F223" i="15"/>
  <c r="F227" i="15"/>
  <c r="F231" i="15"/>
  <c r="F235" i="15"/>
  <c r="F239" i="15"/>
  <c r="F243" i="15"/>
  <c r="F247" i="15"/>
  <c r="F251" i="15"/>
  <c r="F255" i="15"/>
  <c r="F259" i="15"/>
  <c r="F263" i="15"/>
  <c r="F267" i="15"/>
  <c r="F271" i="15"/>
  <c r="F275" i="15"/>
  <c r="F279" i="15"/>
  <c r="F283" i="15"/>
  <c r="F287" i="15"/>
  <c r="F291" i="15"/>
  <c r="F295" i="15"/>
  <c r="F299" i="15"/>
  <c r="F303" i="15"/>
  <c r="F307" i="15"/>
  <c r="F311" i="15"/>
  <c r="F315" i="15"/>
  <c r="F319" i="15"/>
  <c r="F323" i="15"/>
  <c r="F327" i="15"/>
  <c r="F331" i="15"/>
  <c r="F335" i="15"/>
  <c r="F339" i="15"/>
  <c r="F343" i="15"/>
  <c r="F347" i="15"/>
  <c r="F351" i="15"/>
  <c r="F355" i="15"/>
  <c r="F359" i="15"/>
  <c r="F363" i="15"/>
  <c r="F367" i="15"/>
  <c r="F371" i="15"/>
  <c r="F375" i="15"/>
  <c r="F379" i="15"/>
  <c r="F383" i="15"/>
  <c r="F387" i="15"/>
  <c r="F391" i="15"/>
  <c r="F395" i="15"/>
  <c r="F399" i="15"/>
  <c r="F403" i="15"/>
  <c r="F407" i="15"/>
  <c r="F411" i="15"/>
  <c r="F415" i="15"/>
  <c r="F419" i="15"/>
  <c r="F423" i="15"/>
  <c r="F427" i="15"/>
  <c r="F431" i="15"/>
  <c r="F435" i="15"/>
  <c r="F439" i="15"/>
  <c r="F443" i="15"/>
  <c r="F447" i="15"/>
  <c r="F451" i="15"/>
  <c r="F455" i="15"/>
  <c r="F459" i="15"/>
  <c r="F463" i="15"/>
  <c r="F467" i="15"/>
  <c r="F471" i="15"/>
  <c r="F475" i="15"/>
  <c r="F479" i="15"/>
  <c r="F483" i="15"/>
  <c r="F487" i="15"/>
  <c r="F491" i="15"/>
  <c r="F495" i="15"/>
  <c r="F499" i="15"/>
  <c r="F503" i="15"/>
  <c r="F507" i="15"/>
  <c r="F511" i="15"/>
  <c r="F515" i="15"/>
  <c r="F519" i="15"/>
  <c r="F523" i="15"/>
  <c r="F527" i="15"/>
  <c r="F531" i="15"/>
  <c r="F535" i="15"/>
  <c r="F539" i="15"/>
  <c r="F543" i="15"/>
  <c r="F547" i="15"/>
  <c r="F551" i="15"/>
  <c r="F555" i="15"/>
  <c r="F559" i="15"/>
  <c r="F563" i="15"/>
  <c r="F567" i="15"/>
  <c r="F571" i="15"/>
  <c r="F575" i="15"/>
  <c r="F579" i="15"/>
  <c r="F583" i="15"/>
  <c r="F587" i="15"/>
  <c r="F591" i="15"/>
  <c r="F595" i="15"/>
  <c r="F599" i="15"/>
  <c r="F603" i="15"/>
  <c r="F607" i="15"/>
  <c r="F611" i="15"/>
  <c r="F615" i="15"/>
  <c r="F619" i="15"/>
  <c r="F623" i="15"/>
  <c r="F627" i="15"/>
  <c r="F631" i="15"/>
  <c r="F635" i="15"/>
  <c r="F639" i="15"/>
  <c r="F643" i="15"/>
  <c r="F647" i="15"/>
  <c r="F651" i="15"/>
  <c r="F655" i="15"/>
  <c r="F659" i="15"/>
  <c r="F663" i="15"/>
  <c r="F667" i="15"/>
  <c r="F671" i="15"/>
  <c r="F675" i="15"/>
  <c r="F679" i="15"/>
  <c r="F683" i="15"/>
  <c r="F687" i="15"/>
  <c r="F691" i="15"/>
  <c r="F695" i="15"/>
  <c r="F699" i="15"/>
  <c r="F703" i="15"/>
  <c r="F707" i="15"/>
  <c r="F711" i="15"/>
  <c r="F715" i="15"/>
  <c r="F719" i="15"/>
  <c r="F723" i="15"/>
  <c r="F727" i="15"/>
  <c r="F731" i="15"/>
  <c r="F735" i="15"/>
  <c r="F739" i="15"/>
  <c r="F743" i="15"/>
  <c r="F747" i="15"/>
  <c r="F751" i="15"/>
  <c r="F755" i="15"/>
  <c r="F759" i="15"/>
  <c r="F763" i="15"/>
  <c r="F767" i="15"/>
  <c r="F771" i="15"/>
  <c r="F775" i="15"/>
  <c r="F779" i="15"/>
  <c r="F783" i="15"/>
  <c r="F787" i="15"/>
  <c r="F791" i="15"/>
  <c r="F795" i="15"/>
  <c r="F799" i="15"/>
  <c r="F803" i="15"/>
  <c r="F807" i="15"/>
  <c r="F811" i="15"/>
  <c r="F815" i="15"/>
  <c r="F819" i="15"/>
  <c r="F823" i="15"/>
  <c r="F827" i="15"/>
  <c r="F831" i="15"/>
  <c r="F835" i="15"/>
  <c r="F839" i="15"/>
  <c r="F843" i="15"/>
  <c r="F847" i="15"/>
  <c r="F851" i="15"/>
  <c r="F855" i="15"/>
  <c r="F859" i="15"/>
  <c r="F863" i="15"/>
  <c r="F867" i="15"/>
  <c r="F871" i="15"/>
  <c r="F875" i="15"/>
  <c r="F879" i="15"/>
  <c r="F883" i="15"/>
  <c r="F887" i="15"/>
  <c r="F891" i="15"/>
  <c r="F895" i="15"/>
  <c r="F899" i="15"/>
  <c r="F903" i="15"/>
  <c r="F907" i="15"/>
  <c r="F911" i="15"/>
  <c r="F915" i="15"/>
  <c r="F919" i="15"/>
  <c r="F923" i="15"/>
  <c r="F927" i="15"/>
  <c r="F931" i="15"/>
  <c r="F935" i="15"/>
  <c r="F939" i="15"/>
  <c r="F943" i="15"/>
  <c r="F947" i="15"/>
  <c r="F951" i="15"/>
  <c r="F955" i="15"/>
  <c r="F959" i="15"/>
  <c r="F963" i="15"/>
  <c r="F967" i="15"/>
  <c r="F971" i="15"/>
  <c r="F975" i="15"/>
  <c r="F979" i="15"/>
  <c r="F983" i="15"/>
  <c r="F987" i="15"/>
  <c r="F991" i="15"/>
  <c r="F995" i="15"/>
  <c r="F999" i="15"/>
  <c r="F1003" i="15"/>
  <c r="F1007" i="15"/>
  <c r="F1011" i="15"/>
  <c r="F1015" i="15"/>
  <c r="F1019" i="15"/>
  <c r="F1023" i="15"/>
  <c r="F1027" i="15"/>
  <c r="F1031" i="15"/>
  <c r="F1035" i="15"/>
  <c r="F1039" i="15"/>
  <c r="F1043" i="15"/>
  <c r="F1047" i="15"/>
  <c r="F1051" i="15"/>
  <c r="F1055" i="15"/>
  <c r="F1059" i="15"/>
  <c r="F1063" i="15"/>
  <c r="F1067" i="15"/>
  <c r="F1071" i="15"/>
  <c r="F1075" i="15"/>
  <c r="F1079" i="15"/>
  <c r="F1083" i="15"/>
  <c r="F1087" i="15"/>
  <c r="F1091" i="15"/>
  <c r="F1095" i="15"/>
  <c r="F1099" i="15"/>
  <c r="F1103" i="15"/>
  <c r="F1107" i="15"/>
  <c r="F1111" i="15"/>
  <c r="F1115" i="15"/>
  <c r="F1119" i="15"/>
  <c r="F1123" i="15"/>
  <c r="F1127" i="15"/>
  <c r="F1131" i="15"/>
  <c r="F1135" i="15"/>
  <c r="F1139" i="15"/>
  <c r="F1143" i="15"/>
  <c r="F1147" i="15"/>
  <c r="F1151" i="15"/>
  <c r="F1155" i="15"/>
  <c r="F1159" i="15"/>
  <c r="F1163" i="15"/>
  <c r="F1167" i="15"/>
  <c r="F1171" i="15"/>
  <c r="F1175" i="15"/>
  <c r="F1179" i="15"/>
  <c r="F1183" i="15"/>
  <c r="F1187" i="15"/>
  <c r="F1191" i="15"/>
  <c r="F1195" i="15"/>
  <c r="F1199" i="15"/>
  <c r="F1203" i="15"/>
  <c r="F1207" i="15"/>
  <c r="F1211" i="15"/>
  <c r="F1215" i="15"/>
  <c r="F1219" i="15"/>
  <c r="F1223" i="15"/>
  <c r="F1227" i="15"/>
  <c r="F1231" i="15"/>
  <c r="F1235" i="15"/>
  <c r="F1239" i="15"/>
  <c r="F1243" i="15"/>
  <c r="F1247" i="15"/>
  <c r="F1251" i="15"/>
  <c r="F1255" i="15"/>
  <c r="F1259" i="15"/>
  <c r="F1263" i="15"/>
  <c r="F1267" i="15"/>
  <c r="F1271" i="15"/>
  <c r="F1275" i="15"/>
  <c r="F1279" i="15"/>
  <c r="F1283" i="15"/>
  <c r="F1287" i="15"/>
  <c r="F1291" i="15"/>
  <c r="F1295" i="15"/>
  <c r="F1299" i="15"/>
  <c r="F1303" i="15"/>
  <c r="F1307" i="15"/>
  <c r="F1311" i="15"/>
  <c r="F1315" i="15"/>
  <c r="F1319" i="15"/>
  <c r="F1323" i="15"/>
  <c r="F1327" i="15"/>
  <c r="F1331" i="15"/>
  <c r="F1335" i="15"/>
  <c r="F1339" i="15"/>
  <c r="F1343" i="15"/>
  <c r="F1347" i="15"/>
  <c r="F1351" i="15"/>
  <c r="F1355" i="15"/>
  <c r="F1359" i="15"/>
  <c r="F1363" i="15"/>
  <c r="F1367" i="15"/>
  <c r="F1371" i="15"/>
  <c r="F1375" i="15"/>
  <c r="F1379" i="15"/>
  <c r="F1383" i="15"/>
  <c r="F1387" i="15"/>
  <c r="F1391" i="15"/>
  <c r="F1395" i="15"/>
  <c r="F1399" i="15"/>
  <c r="F1403" i="15"/>
  <c r="F1407" i="15"/>
  <c r="F1411" i="15"/>
  <c r="F1415" i="15"/>
  <c r="F1419" i="15"/>
  <c r="F1423" i="15"/>
  <c r="F1427" i="15"/>
  <c r="F1431" i="15"/>
  <c r="F1435" i="15"/>
  <c r="F1439" i="15"/>
  <c r="F1443" i="15"/>
  <c r="F1447" i="15"/>
  <c r="F1451" i="15"/>
  <c r="F1455" i="15"/>
  <c r="F1459" i="15"/>
  <c r="F1463" i="15"/>
  <c r="F1467" i="15"/>
  <c r="F1471" i="15"/>
  <c r="F1475" i="15"/>
  <c r="F1479" i="15"/>
  <c r="F1483" i="15"/>
  <c r="F1487" i="15"/>
  <c r="F1491" i="15"/>
  <c r="F1495" i="15"/>
  <c r="F1499" i="15"/>
  <c r="F1503" i="15"/>
  <c r="F1507" i="15"/>
  <c r="F1511" i="15"/>
  <c r="F1515" i="15"/>
  <c r="F1519" i="15"/>
  <c r="F1523" i="15"/>
  <c r="F1527" i="15"/>
  <c r="F1531" i="15"/>
  <c r="F1535" i="15"/>
  <c r="F1539" i="15"/>
  <c r="F1543" i="15"/>
  <c r="F1547" i="15"/>
  <c r="F1551" i="15"/>
  <c r="F1555" i="15"/>
  <c r="F1559" i="15"/>
  <c r="F1563" i="15"/>
  <c r="F1567" i="15"/>
  <c r="F1571" i="15"/>
  <c r="F1575" i="15"/>
  <c r="F1579" i="15"/>
  <c r="F1583" i="15"/>
  <c r="F1587" i="15"/>
  <c r="F1591" i="15"/>
  <c r="F1595" i="15"/>
  <c r="F1599" i="15"/>
  <c r="F1603" i="15"/>
  <c r="F1607" i="15"/>
  <c r="F1611" i="15"/>
  <c r="F1615" i="15"/>
  <c r="F1619" i="15"/>
  <c r="F1623" i="15"/>
  <c r="F1627" i="15"/>
  <c r="F1631" i="15"/>
  <c r="F1635" i="15"/>
  <c r="F1639" i="15"/>
  <c r="F1643" i="15"/>
  <c r="F1647" i="15"/>
  <c r="F1651" i="15"/>
  <c r="F1655" i="15"/>
  <c r="F1659" i="15"/>
  <c r="F1663" i="15"/>
  <c r="F1667" i="15"/>
  <c r="F1671" i="15"/>
  <c r="F1675" i="15"/>
  <c r="F1679" i="15"/>
  <c r="F1683" i="15"/>
  <c r="F1687" i="15"/>
  <c r="F1691" i="15"/>
  <c r="F1695" i="15"/>
  <c r="F1699" i="15"/>
  <c r="F1703" i="15"/>
  <c r="F1707" i="15"/>
  <c r="F1711" i="15"/>
  <c r="F1715" i="15"/>
  <c r="F1719" i="15"/>
  <c r="F1723" i="15"/>
  <c r="F1727" i="15"/>
  <c r="F1731" i="15"/>
  <c r="F1735" i="15"/>
  <c r="F1739" i="15"/>
  <c r="F1743" i="15"/>
  <c r="F1747" i="15"/>
  <c r="F1751" i="15"/>
  <c r="F1755" i="15"/>
  <c r="F1759" i="15"/>
  <c r="F1763" i="15"/>
  <c r="F1767" i="15"/>
  <c r="F1771" i="15"/>
  <c r="F1775" i="15"/>
  <c r="F1779" i="15"/>
  <c r="F1783" i="15"/>
  <c r="F1787" i="15"/>
  <c r="F1791" i="15"/>
  <c r="F1795" i="15"/>
  <c r="F1799" i="15"/>
  <c r="F1803" i="15"/>
  <c r="F1807" i="15"/>
  <c r="F1811" i="15"/>
  <c r="F1815" i="15"/>
  <c r="F1819" i="15"/>
  <c r="F1823" i="15"/>
  <c r="F1827" i="15"/>
  <c r="F1831" i="15"/>
  <c r="F1835" i="15"/>
  <c r="F1839" i="15"/>
  <c r="F1843" i="15"/>
  <c r="F1847" i="15"/>
  <c r="F1851" i="15"/>
  <c r="F1855" i="15"/>
  <c r="F1859" i="15"/>
  <c r="F1863" i="15"/>
  <c r="F1867" i="15"/>
  <c r="F1871" i="15"/>
  <c r="F1875" i="15"/>
  <c r="F1879" i="15"/>
  <c r="F1883" i="15"/>
  <c r="F1887" i="15"/>
  <c r="F1891" i="15"/>
  <c r="F1895" i="15"/>
  <c r="F1899" i="15"/>
  <c r="F1903" i="15"/>
  <c r="F1907" i="15"/>
  <c r="F1911" i="15"/>
  <c r="F1915" i="15"/>
  <c r="F1919" i="15"/>
  <c r="F1923" i="15"/>
  <c r="F1927" i="15"/>
  <c r="F1931" i="15"/>
  <c r="F1935" i="15"/>
  <c r="F1939" i="15"/>
  <c r="F1943" i="15"/>
  <c r="F1947" i="15"/>
  <c r="F1951" i="15"/>
  <c r="F1955" i="15"/>
  <c r="F1959" i="15"/>
  <c r="F1963" i="15"/>
  <c r="F1967" i="15"/>
  <c r="F1971" i="15"/>
  <c r="F1975" i="15"/>
  <c r="F1979" i="15"/>
  <c r="F1983" i="15"/>
  <c r="F1987" i="15"/>
  <c r="F1991" i="15"/>
  <c r="F1995" i="15"/>
  <c r="F1999" i="15"/>
  <c r="F2003" i="15"/>
  <c r="F2007" i="15"/>
  <c r="F2011" i="15"/>
  <c r="F2015" i="15"/>
  <c r="F2019" i="15"/>
  <c r="F2023" i="15"/>
  <c r="F2027" i="15"/>
  <c r="F2031" i="15"/>
  <c r="F2035" i="15"/>
  <c r="F2039" i="15"/>
  <c r="F2043" i="15"/>
  <c r="F2047" i="15"/>
  <c r="F2051" i="15"/>
  <c r="F2055" i="15"/>
  <c r="F2059" i="15"/>
  <c r="F2063" i="15"/>
  <c r="F2067" i="15"/>
  <c r="F2071" i="15"/>
  <c r="F2075" i="15"/>
  <c r="F2079" i="15"/>
  <c r="F2083" i="15"/>
  <c r="F2087" i="15"/>
  <c r="F2091" i="15"/>
  <c r="F2095" i="15"/>
  <c r="F2099" i="15"/>
  <c r="F2103" i="15"/>
  <c r="F2107" i="15"/>
  <c r="F2111" i="15"/>
  <c r="F2115" i="15"/>
  <c r="F2119" i="15"/>
  <c r="F2123" i="15"/>
  <c r="F2127" i="15"/>
  <c r="F2131" i="15"/>
  <c r="F2135" i="15"/>
  <c r="F2139" i="15"/>
  <c r="F2143" i="15"/>
  <c r="F2147" i="15"/>
  <c r="F2151" i="15"/>
  <c r="F2155" i="15"/>
  <c r="F2159" i="15"/>
  <c r="F14" i="15"/>
  <c r="F26" i="15"/>
  <c r="F38" i="15"/>
  <c r="F50" i="15"/>
  <c r="F62" i="15"/>
  <c r="F70" i="15"/>
  <c r="F82" i="15"/>
  <c r="F94" i="15"/>
  <c r="F102" i="15"/>
  <c r="F118" i="15"/>
  <c r="F130" i="15"/>
  <c r="F142" i="15"/>
  <c r="F158" i="15"/>
  <c r="F170" i="15"/>
  <c r="F178" i="15"/>
  <c r="F190" i="15"/>
  <c r="F202" i="15"/>
  <c r="F214" i="15"/>
  <c r="F222" i="15"/>
  <c r="F234" i="15"/>
  <c r="F246" i="15"/>
  <c r="F262" i="15"/>
  <c r="F270" i="15"/>
  <c r="F282" i="15"/>
  <c r="F294" i="15"/>
  <c r="F306" i="15"/>
  <c r="F322" i="15"/>
  <c r="F334" i="15"/>
  <c r="F346" i="15"/>
  <c r="F358" i="15"/>
  <c r="F370" i="15"/>
  <c r="F382" i="15"/>
  <c r="F394" i="15"/>
  <c r="F406" i="15"/>
  <c r="F418" i="15"/>
  <c r="F422" i="15"/>
  <c r="F434" i="15"/>
  <c r="F446" i="15"/>
  <c r="F458" i="15"/>
  <c r="F474" i="15"/>
  <c r="F486" i="15"/>
  <c r="F494" i="15"/>
  <c r="F506" i="15"/>
  <c r="F518" i="15"/>
  <c r="F526" i="15"/>
  <c r="F538" i="15"/>
  <c r="F550" i="15"/>
  <c r="F562" i="15"/>
  <c r="F574" i="15"/>
  <c r="F590" i="15"/>
  <c r="F674" i="15"/>
  <c r="F686" i="15"/>
  <c r="F698" i="15"/>
  <c r="F710" i="15"/>
  <c r="F718" i="15"/>
  <c r="F730" i="15"/>
  <c r="F742" i="15"/>
  <c r="F754" i="15"/>
  <c r="F766" i="15"/>
  <c r="F778" i="15"/>
  <c r="F790" i="15"/>
  <c r="F802" i="15"/>
  <c r="F814" i="15"/>
  <c r="F826" i="15"/>
  <c r="F838" i="15"/>
  <c r="F842" i="15"/>
  <c r="F854" i="15"/>
  <c r="F866" i="15"/>
  <c r="F878" i="15"/>
  <c r="F890" i="15"/>
  <c r="F898" i="15"/>
  <c r="F910" i="15"/>
  <c r="F922" i="15"/>
  <c r="F934" i="15"/>
  <c r="F946" i="15"/>
  <c r="F958" i="15"/>
  <c r="F970" i="15"/>
  <c r="F982" i="15"/>
  <c r="F994" i="15"/>
  <c r="F1002" i="15"/>
  <c r="F1018" i="15"/>
  <c r="F1030" i="15"/>
  <c r="F1042" i="15"/>
  <c r="F1054" i="15"/>
  <c r="F1066" i="15"/>
  <c r="F1078" i="15"/>
  <c r="F1086" i="15"/>
  <c r="F1098" i="15"/>
  <c r="F1110" i="15"/>
  <c r="F1122" i="15"/>
  <c r="F1134" i="15"/>
  <c r="F1146" i="15"/>
  <c r="F1158" i="15"/>
  <c r="F1170" i="15"/>
  <c r="F1178" i="15"/>
  <c r="F1190" i="15"/>
  <c r="F1202" i="15"/>
  <c r="F1214" i="15"/>
  <c r="F1226" i="15"/>
  <c r="F1238" i="15"/>
  <c r="F1246" i="15"/>
  <c r="F1258" i="15"/>
  <c r="F1270" i="15"/>
  <c r="F1282" i="15"/>
  <c r="F1294" i="15"/>
  <c r="F1306" i="15"/>
  <c r="F1318" i="15"/>
  <c r="F1326" i="15"/>
  <c r="F1342" i="15"/>
  <c r="F1350" i="15"/>
  <c r="F1358" i="15"/>
  <c r="F1370" i="15"/>
  <c r="F1378" i="15"/>
  <c r="F1386" i="15"/>
  <c r="F1394" i="15"/>
  <c r="F1402" i="15"/>
  <c r="F1410" i="15"/>
  <c r="F1418" i="15"/>
  <c r="F1426" i="15"/>
  <c r="F1434" i="15"/>
  <c r="F1442" i="15"/>
  <c r="F1450" i="15"/>
  <c r="F1458" i="15"/>
  <c r="F1466" i="15"/>
  <c r="F1474" i="15"/>
  <c r="F1482" i="15"/>
  <c r="F1494" i="15"/>
  <c r="F1506" i="15"/>
  <c r="F1518" i="15"/>
  <c r="F1530" i="15"/>
  <c r="F1542" i="15"/>
  <c r="F1554" i="15"/>
  <c r="F1566" i="15"/>
  <c r="F1578" i="15"/>
  <c r="F1590" i="15"/>
  <c r="F1602" i="15"/>
  <c r="F1614" i="15"/>
  <c r="F1622" i="15"/>
  <c r="F1634" i="15"/>
  <c r="F1646" i="15"/>
  <c r="F1658" i="15"/>
  <c r="F1670" i="15"/>
  <c r="F1682" i="15"/>
  <c r="F1698" i="15"/>
  <c r="F1710" i="15"/>
  <c r="F1722" i="15"/>
  <c r="F1730" i="15"/>
  <c r="F1742" i="15"/>
  <c r="F1754" i="15"/>
  <c r="F1762" i="15"/>
  <c r="F1770" i="15"/>
  <c r="F1782" i="15"/>
  <c r="F1794" i="15"/>
  <c r="F1806" i="15"/>
  <c r="F1822" i="15"/>
  <c r="F1834" i="15"/>
  <c r="F1846" i="15"/>
  <c r="F1858" i="15"/>
  <c r="F1866" i="15"/>
  <c r="F1874" i="15"/>
  <c r="F1886" i="15"/>
  <c r="F1898" i="15"/>
  <c r="F1914" i="15"/>
  <c r="F1926" i="15"/>
  <c r="F1934" i="15"/>
  <c r="F1946" i="15"/>
  <c r="F1954" i="15"/>
  <c r="F1966" i="15"/>
  <c r="F1978" i="15"/>
  <c r="F1990" i="15"/>
  <c r="F2002" i="15"/>
  <c r="F2014" i="15"/>
  <c r="F2030" i="15"/>
  <c r="F2042" i="15"/>
  <c r="F2054" i="15"/>
  <c r="F2062" i="15"/>
  <c r="F2074" i="15"/>
  <c r="F2082" i="15"/>
  <c r="F2094" i="15"/>
  <c r="F2102" i="15"/>
  <c r="F2110" i="15"/>
  <c r="F2118" i="15"/>
  <c r="F2126" i="15"/>
  <c r="F2134" i="15"/>
  <c r="F2142" i="15"/>
  <c r="F2154" i="15"/>
  <c r="F4" i="15"/>
  <c r="F8" i="15"/>
  <c r="F12" i="15"/>
  <c r="F16" i="15"/>
  <c r="F20" i="15"/>
  <c r="F24" i="15"/>
  <c r="F28" i="15"/>
  <c r="F32" i="15"/>
  <c r="F36" i="15"/>
  <c r="F40" i="15"/>
  <c r="F44" i="15"/>
  <c r="F48" i="15"/>
  <c r="F52" i="15"/>
  <c r="F56" i="15"/>
  <c r="F60" i="15"/>
  <c r="F64" i="15"/>
  <c r="F68" i="15"/>
  <c r="F72" i="15"/>
  <c r="F76" i="15"/>
  <c r="F80" i="15"/>
  <c r="F84" i="15"/>
  <c r="F88" i="15"/>
  <c r="F92" i="15"/>
  <c r="F96" i="15"/>
  <c r="F100" i="15"/>
  <c r="F104" i="15"/>
  <c r="F108" i="15"/>
  <c r="F112" i="15"/>
  <c r="F116" i="15"/>
  <c r="F120" i="15"/>
  <c r="F124" i="15"/>
  <c r="F128" i="15"/>
  <c r="F132" i="15"/>
  <c r="F136" i="15"/>
  <c r="F140" i="15"/>
  <c r="F144" i="15"/>
  <c r="F148" i="15"/>
  <c r="F152" i="15"/>
  <c r="F156" i="15"/>
  <c r="F160" i="15"/>
  <c r="F164" i="15"/>
  <c r="F168" i="15"/>
  <c r="F172" i="15"/>
  <c r="F176" i="15"/>
  <c r="F180" i="15"/>
  <c r="F184" i="15"/>
  <c r="F188" i="15"/>
  <c r="F192" i="15"/>
  <c r="F196" i="15"/>
  <c r="F200" i="15"/>
  <c r="F204" i="15"/>
  <c r="F208" i="15"/>
  <c r="F212" i="15"/>
  <c r="F216" i="15"/>
  <c r="F220" i="15"/>
  <c r="F224" i="15"/>
  <c r="F228" i="15"/>
  <c r="F232" i="15"/>
  <c r="F236" i="15"/>
  <c r="F240" i="15"/>
  <c r="F244" i="15"/>
  <c r="F248" i="15"/>
  <c r="F252" i="15"/>
  <c r="F256" i="15"/>
  <c r="F260" i="15"/>
  <c r="F264" i="15"/>
  <c r="F268" i="15"/>
  <c r="F272" i="15"/>
  <c r="F276" i="15"/>
  <c r="F280" i="15"/>
  <c r="F284" i="15"/>
  <c r="F288" i="15"/>
  <c r="F292" i="15"/>
  <c r="F296" i="15"/>
  <c r="F300" i="15"/>
  <c r="F304" i="15"/>
  <c r="F308" i="15"/>
  <c r="F312" i="15"/>
  <c r="F316" i="15"/>
  <c r="F320" i="15"/>
  <c r="F324" i="15"/>
  <c r="F328" i="15"/>
  <c r="F332" i="15"/>
  <c r="F336" i="15"/>
  <c r="F340" i="15"/>
  <c r="F344" i="15"/>
  <c r="F348" i="15"/>
  <c r="F352" i="15"/>
  <c r="F356" i="15"/>
  <c r="F360" i="15"/>
  <c r="F364" i="15"/>
  <c r="F368" i="15"/>
  <c r="F372" i="15"/>
  <c r="F376" i="15"/>
  <c r="F380" i="15"/>
  <c r="F384" i="15"/>
  <c r="F388" i="15"/>
  <c r="F392" i="15"/>
  <c r="F396" i="15"/>
  <c r="F400" i="15"/>
  <c r="F404" i="15"/>
  <c r="F408" i="15"/>
  <c r="F412" i="15"/>
  <c r="F416" i="15"/>
  <c r="F420" i="15"/>
  <c r="F424" i="15"/>
  <c r="F428" i="15"/>
  <c r="F432" i="15"/>
  <c r="F436" i="15"/>
  <c r="F440" i="15"/>
  <c r="F444" i="15"/>
  <c r="F448" i="15"/>
  <c r="F452" i="15"/>
  <c r="F456" i="15"/>
  <c r="F460" i="15"/>
  <c r="F464" i="15"/>
  <c r="F468" i="15"/>
  <c r="F472" i="15"/>
  <c r="F476" i="15"/>
  <c r="F480" i="15"/>
  <c r="F484" i="15"/>
  <c r="F488" i="15"/>
  <c r="F492" i="15"/>
  <c r="F496" i="15"/>
  <c r="F500" i="15"/>
  <c r="F504" i="15"/>
  <c r="F508" i="15"/>
  <c r="F512" i="15"/>
  <c r="F516" i="15"/>
  <c r="F520" i="15"/>
  <c r="F524" i="15"/>
  <c r="F528" i="15"/>
  <c r="F532" i="15"/>
  <c r="F536" i="15"/>
  <c r="F540" i="15"/>
  <c r="F544" i="15"/>
  <c r="F548" i="15"/>
  <c r="F552" i="15"/>
  <c r="F556" i="15"/>
  <c r="F560" i="15"/>
  <c r="F564" i="15"/>
  <c r="F568" i="15"/>
  <c r="F572" i="15"/>
  <c r="F576" i="15"/>
  <c r="F580" i="15"/>
  <c r="F584" i="15"/>
  <c r="F588" i="15"/>
  <c r="F592" i="15"/>
  <c r="F596" i="15"/>
  <c r="F600" i="15"/>
  <c r="F604" i="15"/>
  <c r="F608" i="15"/>
  <c r="F612" i="15"/>
  <c r="F616" i="15"/>
  <c r="F620" i="15"/>
  <c r="F624" i="15"/>
  <c r="F628" i="15"/>
  <c r="F632" i="15"/>
  <c r="F636" i="15"/>
  <c r="F640" i="15"/>
  <c r="F644" i="15"/>
  <c r="F648" i="15"/>
  <c r="F652" i="15"/>
  <c r="F656" i="15"/>
  <c r="F660" i="15"/>
  <c r="F664" i="15"/>
  <c r="F668" i="15"/>
  <c r="F672" i="15"/>
  <c r="F676" i="15"/>
  <c r="F680" i="15"/>
  <c r="F684" i="15"/>
  <c r="F688" i="15"/>
  <c r="F692" i="15"/>
  <c r="F696" i="15"/>
  <c r="F700" i="15"/>
  <c r="F704" i="15"/>
  <c r="F708" i="15"/>
  <c r="F712" i="15"/>
  <c r="F716" i="15"/>
  <c r="F720" i="15"/>
  <c r="F724" i="15"/>
  <c r="F728" i="15"/>
  <c r="F732" i="15"/>
  <c r="F736" i="15"/>
  <c r="F740" i="15"/>
  <c r="F744" i="15"/>
  <c r="F748" i="15"/>
  <c r="F752" i="15"/>
  <c r="F756" i="15"/>
  <c r="F760" i="15"/>
  <c r="F764" i="15"/>
  <c r="F768" i="15"/>
  <c r="F772" i="15"/>
  <c r="F776" i="15"/>
  <c r="F780" i="15"/>
  <c r="F784" i="15"/>
  <c r="F788" i="15"/>
  <c r="F792" i="15"/>
  <c r="F796" i="15"/>
  <c r="F800" i="15"/>
  <c r="F804" i="15"/>
  <c r="F808" i="15"/>
  <c r="F812" i="15"/>
  <c r="F816" i="15"/>
  <c r="F820" i="15"/>
  <c r="F824" i="15"/>
  <c r="F828" i="15"/>
  <c r="F832" i="15"/>
  <c r="F836" i="15"/>
  <c r="F840" i="15"/>
  <c r="F844" i="15"/>
  <c r="F848" i="15"/>
  <c r="F852" i="15"/>
  <c r="F856" i="15"/>
  <c r="F860" i="15"/>
  <c r="F864" i="15"/>
  <c r="F868" i="15"/>
  <c r="F872" i="15"/>
  <c r="F876" i="15"/>
  <c r="F880" i="15"/>
  <c r="F884" i="15"/>
  <c r="F888" i="15"/>
  <c r="F892" i="15"/>
  <c r="F896" i="15"/>
  <c r="F900" i="15"/>
  <c r="F904" i="15"/>
  <c r="F908" i="15"/>
  <c r="F912" i="15"/>
  <c r="F916" i="15"/>
  <c r="F920" i="15"/>
  <c r="F924" i="15"/>
  <c r="F928" i="15"/>
  <c r="F932" i="15"/>
  <c r="F936" i="15"/>
  <c r="F940" i="15"/>
  <c r="F944" i="15"/>
  <c r="F948" i="15"/>
  <c r="F952" i="15"/>
  <c r="F956" i="15"/>
  <c r="F960" i="15"/>
  <c r="F964" i="15"/>
  <c r="F968" i="15"/>
  <c r="F972" i="15"/>
  <c r="F976" i="15"/>
  <c r="F980" i="15"/>
  <c r="F984" i="15"/>
  <c r="F988" i="15"/>
  <c r="F992" i="15"/>
  <c r="F996" i="15"/>
  <c r="F1000" i="15"/>
  <c r="F1004" i="15"/>
  <c r="F1008" i="15"/>
  <c r="F1012" i="15"/>
  <c r="F1016" i="15"/>
  <c r="F1020" i="15"/>
  <c r="F1024" i="15"/>
  <c r="F1028" i="15"/>
  <c r="F1032" i="15"/>
  <c r="F1036" i="15"/>
  <c r="F1040" i="15"/>
  <c r="F1044" i="15"/>
  <c r="F1048" i="15"/>
  <c r="F1052" i="15"/>
  <c r="F1056" i="15"/>
  <c r="F1060" i="15"/>
  <c r="F1064" i="15"/>
  <c r="F1068" i="15"/>
  <c r="F1072" i="15"/>
  <c r="F1076" i="15"/>
  <c r="F1080" i="15"/>
  <c r="F1084" i="15"/>
  <c r="F1088" i="15"/>
  <c r="F1092" i="15"/>
  <c r="F1096" i="15"/>
  <c r="F1100" i="15"/>
  <c r="F1104" i="15"/>
  <c r="F1108" i="15"/>
  <c r="F1112" i="15"/>
  <c r="F1116" i="15"/>
  <c r="F1120" i="15"/>
  <c r="F1124" i="15"/>
  <c r="F1128" i="15"/>
  <c r="F1132" i="15"/>
  <c r="F1136" i="15"/>
  <c r="F1140" i="15"/>
  <c r="F1144" i="15"/>
  <c r="F1148" i="15"/>
  <c r="F1152" i="15"/>
  <c r="F1156" i="15"/>
  <c r="F1160" i="15"/>
  <c r="F1164" i="15"/>
  <c r="F1168" i="15"/>
  <c r="F1172" i="15"/>
  <c r="F1176" i="15"/>
  <c r="F1180" i="15"/>
  <c r="F1184" i="15"/>
  <c r="F1188" i="15"/>
  <c r="F1192" i="15"/>
  <c r="F1196" i="15"/>
  <c r="F1200" i="15"/>
  <c r="F1204" i="15"/>
  <c r="F1208" i="15"/>
  <c r="F1212" i="15"/>
  <c r="F1216" i="15"/>
  <c r="F1220" i="15"/>
  <c r="F1224" i="15"/>
  <c r="F1228" i="15"/>
  <c r="F1232" i="15"/>
  <c r="F1236" i="15"/>
  <c r="F1240" i="15"/>
  <c r="F1244" i="15"/>
  <c r="F1248" i="15"/>
  <c r="F1252" i="15"/>
  <c r="F1256" i="15"/>
  <c r="F1260" i="15"/>
  <c r="F1264" i="15"/>
  <c r="F1268" i="15"/>
  <c r="F1272" i="15"/>
  <c r="F1276" i="15"/>
  <c r="F1280" i="15"/>
  <c r="F1284" i="15"/>
  <c r="F1288" i="15"/>
  <c r="F1292" i="15"/>
  <c r="F1296" i="15"/>
  <c r="F1300" i="15"/>
  <c r="F1304" i="15"/>
  <c r="F1308" i="15"/>
  <c r="F1312" i="15"/>
  <c r="F1316" i="15"/>
  <c r="F1320" i="15"/>
  <c r="F1324" i="15"/>
  <c r="F1328" i="15"/>
  <c r="F1332" i="15"/>
  <c r="F1336" i="15"/>
  <c r="F1340" i="15"/>
  <c r="F1344" i="15"/>
  <c r="F1348" i="15"/>
  <c r="F1352" i="15"/>
  <c r="F1356" i="15"/>
  <c r="F1360" i="15"/>
  <c r="F1364" i="15"/>
  <c r="F1368" i="15"/>
  <c r="F1372" i="15"/>
  <c r="F1376" i="15"/>
  <c r="F1380" i="15"/>
  <c r="F1384" i="15"/>
  <c r="F1388" i="15"/>
  <c r="F1392" i="15"/>
  <c r="F1396" i="15"/>
  <c r="F1400" i="15"/>
  <c r="F1404" i="15"/>
  <c r="F1408" i="15"/>
  <c r="F1412" i="15"/>
  <c r="F1416" i="15"/>
  <c r="F1420" i="15"/>
  <c r="F1424" i="15"/>
  <c r="F1428" i="15"/>
  <c r="F1432" i="15"/>
  <c r="F1436" i="15"/>
  <c r="F1440" i="15"/>
  <c r="F1444" i="15"/>
  <c r="F1448" i="15"/>
  <c r="F1452" i="15"/>
  <c r="F1456" i="15"/>
  <c r="F1460" i="15"/>
  <c r="F1464" i="15"/>
  <c r="F1468" i="15"/>
  <c r="F1472" i="15"/>
  <c r="F1476" i="15"/>
  <c r="F1480" i="15"/>
  <c r="F1484" i="15"/>
  <c r="F1488" i="15"/>
  <c r="F1492" i="15"/>
  <c r="F1496" i="15"/>
  <c r="F1500" i="15"/>
  <c r="F1504" i="15"/>
  <c r="F1508" i="15"/>
  <c r="F1512" i="15"/>
  <c r="F1516" i="15"/>
  <c r="F1520" i="15"/>
  <c r="F1524" i="15"/>
  <c r="F1528" i="15"/>
  <c r="F1532" i="15"/>
  <c r="F1536" i="15"/>
  <c r="F1540" i="15"/>
  <c r="F1544" i="15"/>
  <c r="F1548" i="15"/>
  <c r="F1552" i="15"/>
  <c r="F1556" i="15"/>
  <c r="F1560" i="15"/>
  <c r="F1564" i="15"/>
  <c r="F1568" i="15"/>
  <c r="F1572" i="15"/>
  <c r="F1576" i="15"/>
  <c r="F1580" i="15"/>
  <c r="F1584" i="15"/>
  <c r="F1588" i="15"/>
  <c r="F1592" i="15"/>
  <c r="F1596" i="15"/>
  <c r="F1600" i="15"/>
  <c r="F1604" i="15"/>
  <c r="F1608" i="15"/>
  <c r="F1612" i="15"/>
  <c r="F1616" i="15"/>
  <c r="F1620" i="15"/>
  <c r="F1624" i="15"/>
  <c r="F1628" i="15"/>
  <c r="F1632" i="15"/>
  <c r="F1636" i="15"/>
  <c r="F1640" i="15"/>
  <c r="F1644" i="15"/>
  <c r="F1648" i="15"/>
  <c r="F1652" i="15"/>
  <c r="F1656" i="15"/>
  <c r="F1660" i="15"/>
  <c r="F1664" i="15"/>
  <c r="F1668" i="15"/>
  <c r="F1672" i="15"/>
  <c r="F1676" i="15"/>
  <c r="F1680" i="15"/>
  <c r="F1684" i="15"/>
  <c r="F1688" i="15"/>
  <c r="F1692" i="15"/>
  <c r="F1696" i="15"/>
  <c r="F1700" i="15"/>
  <c r="F1704" i="15"/>
  <c r="F1708" i="15"/>
  <c r="F1712" i="15"/>
  <c r="F1716" i="15"/>
  <c r="F1720" i="15"/>
  <c r="F1724" i="15"/>
  <c r="F1728" i="15"/>
  <c r="F1732" i="15"/>
  <c r="F1736" i="15"/>
  <c r="F1740" i="15"/>
  <c r="F1744" i="15"/>
  <c r="F1748" i="15"/>
  <c r="F1752" i="15"/>
  <c r="F1756" i="15"/>
  <c r="F1760" i="15"/>
  <c r="F1764" i="15"/>
  <c r="F1768" i="15"/>
  <c r="F1772" i="15"/>
  <c r="F1776" i="15"/>
  <c r="F1780" i="15"/>
  <c r="F1784" i="15"/>
  <c r="F1788" i="15"/>
  <c r="F1792" i="15"/>
  <c r="F1796" i="15"/>
  <c r="F1800" i="15"/>
  <c r="F1804" i="15"/>
  <c r="F1808" i="15"/>
  <c r="F1812" i="15"/>
  <c r="F1816" i="15"/>
  <c r="F1820" i="15"/>
  <c r="F1824" i="15"/>
  <c r="F1828" i="15"/>
  <c r="F1832" i="15"/>
  <c r="F1836" i="15"/>
  <c r="F1840" i="15"/>
  <c r="F1844" i="15"/>
  <c r="F1848" i="15"/>
  <c r="F1852" i="15"/>
  <c r="F1856" i="15"/>
  <c r="F1860" i="15"/>
  <c r="F1864" i="15"/>
  <c r="F1868" i="15"/>
  <c r="F1872" i="15"/>
  <c r="F1876" i="15"/>
  <c r="F1880" i="15"/>
  <c r="F1884" i="15"/>
  <c r="F1888" i="15"/>
  <c r="F1892" i="15"/>
  <c r="F1896" i="15"/>
  <c r="F1900" i="15"/>
  <c r="F1904" i="15"/>
  <c r="F1908" i="15"/>
  <c r="F1912" i="15"/>
  <c r="F1916" i="15"/>
  <c r="F1920" i="15"/>
  <c r="F1924" i="15"/>
  <c r="F1928" i="15"/>
  <c r="F1932" i="15"/>
  <c r="F1936" i="15"/>
  <c r="F1940" i="15"/>
  <c r="F1944" i="15"/>
  <c r="F1948" i="15"/>
  <c r="F1952" i="15"/>
  <c r="F1956" i="15"/>
  <c r="F1960" i="15"/>
  <c r="F1964" i="15"/>
  <c r="F1968" i="15"/>
  <c r="F1972" i="15"/>
  <c r="F1976" i="15"/>
  <c r="F1980" i="15"/>
  <c r="F1984" i="15"/>
  <c r="F1988" i="15"/>
  <c r="F1992" i="15"/>
  <c r="F1996" i="15"/>
  <c r="F2000" i="15"/>
  <c r="F2004" i="15"/>
  <c r="F2008" i="15"/>
  <c r="F2012" i="15"/>
  <c r="F2016" i="15"/>
  <c r="F2020" i="15"/>
  <c r="F2024" i="15"/>
  <c r="F2028" i="15"/>
  <c r="F2032" i="15"/>
  <c r="F2036" i="15"/>
  <c r="F2040" i="15"/>
  <c r="F2044" i="15"/>
  <c r="F2048" i="15"/>
  <c r="F2052" i="15"/>
  <c r="F2056" i="15"/>
  <c r="F2060" i="15"/>
  <c r="F2064" i="15"/>
  <c r="F2068" i="15"/>
  <c r="F2072" i="15"/>
  <c r="F2076" i="15"/>
  <c r="F2080" i="15"/>
  <c r="F2084" i="15"/>
  <c r="F2088" i="15"/>
  <c r="F2092" i="15"/>
  <c r="F2096" i="15"/>
  <c r="F2100" i="15"/>
  <c r="F2104" i="15"/>
  <c r="F2108" i="15"/>
  <c r="F2112" i="15"/>
  <c r="F2116" i="15"/>
  <c r="F2120" i="15"/>
  <c r="F2124" i="15"/>
  <c r="F2128" i="15"/>
  <c r="F2132" i="15"/>
  <c r="F2136" i="15"/>
  <c r="F2140" i="15"/>
  <c r="F2144" i="15"/>
  <c r="F2148" i="15"/>
  <c r="F2152" i="15"/>
  <c r="F2156" i="15"/>
  <c r="F2160" i="15"/>
  <c r="F6" i="15"/>
  <c r="F18" i="15"/>
  <c r="F30" i="15"/>
  <c r="F42" i="15"/>
  <c r="F54" i="15"/>
  <c r="F66" i="15"/>
  <c r="F78" i="15"/>
  <c r="F86" i="15"/>
  <c r="F98" i="15"/>
  <c r="F110" i="15"/>
  <c r="F114" i="15"/>
  <c r="F126" i="15"/>
  <c r="F138" i="15"/>
  <c r="F150" i="15"/>
  <c r="F166" i="15"/>
  <c r="F182" i="15"/>
  <c r="F194" i="15"/>
  <c r="F206" i="15"/>
  <c r="F218" i="15"/>
  <c r="F230" i="15"/>
  <c r="F238" i="15"/>
  <c r="F250" i="15"/>
  <c r="F258" i="15"/>
  <c r="F274" i="15"/>
  <c r="F286" i="15"/>
  <c r="F298" i="15"/>
  <c r="F310" i="15"/>
  <c r="F318" i="15"/>
  <c r="F330" i="15"/>
  <c r="F342" i="15"/>
  <c r="F354" i="15"/>
  <c r="F366" i="15"/>
  <c r="F378" i="15"/>
  <c r="F390" i="15"/>
  <c r="F402" i="15"/>
  <c r="F414" i="15"/>
  <c r="F426" i="15"/>
  <c r="F438" i="15"/>
  <c r="F450" i="15"/>
  <c r="F462" i="15"/>
  <c r="F470" i="15"/>
  <c r="F482" i="15"/>
  <c r="F498" i="15"/>
  <c r="F510" i="15"/>
  <c r="F522" i="15"/>
  <c r="F530" i="15"/>
  <c r="F542" i="15"/>
  <c r="F554" i="15"/>
  <c r="F566" i="15"/>
  <c r="F606" i="15"/>
  <c r="F614" i="15"/>
  <c r="F622" i="15"/>
  <c r="F630" i="15"/>
  <c r="F638" i="15"/>
  <c r="F646" i="15"/>
  <c r="F654" i="15"/>
  <c r="F662" i="15"/>
  <c r="F670" i="15"/>
  <c r="F682" i="15"/>
  <c r="F694" i="15"/>
  <c r="F702" i="15"/>
  <c r="F714" i="15"/>
  <c r="F726" i="15"/>
  <c r="F738" i="15"/>
  <c r="F750" i="15"/>
  <c r="F762" i="15"/>
  <c r="F774" i="15"/>
  <c r="F782" i="15"/>
  <c r="F794" i="15"/>
  <c r="F810" i="15"/>
  <c r="F822" i="15"/>
  <c r="F834" i="15"/>
  <c r="F846" i="15"/>
  <c r="F858" i="15"/>
  <c r="F870" i="15"/>
  <c r="F882" i="15"/>
  <c r="F894" i="15"/>
  <c r="F906" i="15"/>
  <c r="F914" i="15"/>
  <c r="F926" i="15"/>
  <c r="F938" i="15"/>
  <c r="F950" i="15"/>
  <c r="F962" i="15"/>
  <c r="F974" i="15"/>
  <c r="F986" i="15"/>
  <c r="F998" i="15"/>
  <c r="F1006" i="15"/>
  <c r="F1014" i="15"/>
  <c r="F1026" i="15"/>
  <c r="F1038" i="15"/>
  <c r="F1050" i="15"/>
  <c r="F1062" i="15"/>
  <c r="F1074" i="15"/>
  <c r="F1090" i="15"/>
  <c r="F1102" i="15"/>
  <c r="F1114" i="15"/>
  <c r="F1126" i="15"/>
  <c r="F1138" i="15"/>
  <c r="F1150" i="15"/>
  <c r="F1162" i="15"/>
  <c r="F1174" i="15"/>
  <c r="F1186" i="15"/>
  <c r="F1194" i="15"/>
  <c r="F1206" i="15"/>
  <c r="F1218" i="15"/>
  <c r="F1230" i="15"/>
  <c r="F1242" i="15"/>
  <c r="F1254" i="15"/>
  <c r="F1262" i="15"/>
  <c r="F1274" i="15"/>
  <c r="F1286" i="15"/>
  <c r="F1298" i="15"/>
  <c r="F1310" i="15"/>
  <c r="F1322" i="15"/>
  <c r="F1330" i="15"/>
  <c r="F1338" i="15"/>
  <c r="F1346" i="15"/>
  <c r="F1354" i="15"/>
  <c r="F1366" i="15"/>
  <c r="F1374" i="15"/>
  <c r="F1382" i="15"/>
  <c r="F1390" i="15"/>
  <c r="F1398" i="15"/>
  <c r="F1406" i="15"/>
  <c r="F1414" i="15"/>
  <c r="F1422" i="15"/>
  <c r="F1430" i="15"/>
  <c r="F1438" i="15"/>
  <c r="F1446" i="15"/>
  <c r="F1454" i="15"/>
  <c r="F1462" i="15"/>
  <c r="F1470" i="15"/>
  <c r="F1478" i="15"/>
  <c r="F1490" i="15"/>
  <c r="F1502" i="15"/>
  <c r="F1514" i="15"/>
  <c r="F1526" i="15"/>
  <c r="F1538" i="15"/>
  <c r="F1550" i="15"/>
  <c r="F1562" i="15"/>
  <c r="F1574" i="15"/>
  <c r="F1586" i="15"/>
  <c r="F1598" i="15"/>
  <c r="F1610" i="15"/>
  <c r="F1626" i="15"/>
  <c r="F1638" i="15"/>
  <c r="F1650" i="15"/>
  <c r="F1662" i="15"/>
  <c r="F1674" i="15"/>
  <c r="F1686" i="15"/>
  <c r="F1694" i="15"/>
  <c r="F1706" i="15"/>
  <c r="F1714" i="15"/>
  <c r="F1726" i="15"/>
  <c r="F1738" i="15"/>
  <c r="F1746" i="15"/>
  <c r="F1758" i="15"/>
  <c r="F1774" i="15"/>
  <c r="F1786" i="15"/>
  <c r="F1798" i="15"/>
  <c r="F1810" i="15"/>
  <c r="F1818" i="15"/>
  <c r="F1830" i="15"/>
  <c r="F1842" i="15"/>
  <c r="F1850" i="15"/>
  <c r="F1862" i="15"/>
  <c r="F1878" i="15"/>
  <c r="F1890" i="15"/>
  <c r="F1902" i="15"/>
  <c r="F1910" i="15"/>
  <c r="F1922" i="15"/>
  <c r="F1938" i="15"/>
  <c r="F1950" i="15"/>
  <c r="F1962" i="15"/>
  <c r="F1970" i="15"/>
  <c r="F1982" i="15"/>
  <c r="F1994" i="15"/>
  <c r="F2006" i="15"/>
  <c r="F2018" i="15"/>
  <c r="F2026" i="15"/>
  <c r="F2038" i="15"/>
  <c r="F2046" i="15"/>
  <c r="F2058" i="15"/>
  <c r="F2070" i="15"/>
  <c r="F2078" i="15"/>
  <c r="F2090" i="15"/>
  <c r="F2098" i="15"/>
  <c r="F2106" i="15"/>
  <c r="F2114" i="15"/>
  <c r="F2122" i="15"/>
  <c r="F2130" i="15"/>
  <c r="F2138" i="15"/>
  <c r="F2146" i="15"/>
  <c r="F2150" i="15"/>
  <c r="F5" i="15"/>
  <c r="F9" i="15"/>
  <c r="F13" i="15"/>
  <c r="F17" i="15"/>
  <c r="F21" i="15"/>
  <c r="F25" i="15"/>
  <c r="F29" i="15"/>
  <c r="F33" i="15"/>
  <c r="F37" i="15"/>
  <c r="F41" i="15"/>
  <c r="F45" i="15"/>
  <c r="F49" i="15"/>
  <c r="F53" i="15"/>
  <c r="F57" i="15"/>
  <c r="F61" i="15"/>
  <c r="F65" i="15"/>
  <c r="F69" i="15"/>
  <c r="F73" i="15"/>
  <c r="F77" i="15"/>
  <c r="F81" i="15"/>
  <c r="F85" i="15"/>
  <c r="F89" i="15"/>
  <c r="F93" i="15"/>
  <c r="F97" i="15"/>
  <c r="F101" i="15"/>
  <c r="F105" i="15"/>
  <c r="F109" i="15"/>
  <c r="F113" i="15"/>
  <c r="F117" i="15"/>
  <c r="F121" i="15"/>
  <c r="F125" i="15"/>
  <c r="F129" i="15"/>
  <c r="F133" i="15"/>
  <c r="F137" i="15"/>
  <c r="F141" i="15"/>
  <c r="F145" i="15"/>
  <c r="F149" i="15"/>
  <c r="F153" i="15"/>
  <c r="F157" i="15"/>
  <c r="F161" i="15"/>
  <c r="F165" i="15"/>
  <c r="F169" i="15"/>
  <c r="F173" i="15"/>
  <c r="F177" i="15"/>
  <c r="F181" i="15"/>
  <c r="F185" i="15"/>
  <c r="F189" i="15"/>
  <c r="F193" i="15"/>
  <c r="F197" i="15"/>
  <c r="F201" i="15"/>
  <c r="F205" i="15"/>
  <c r="F209" i="15"/>
  <c r="F213" i="15"/>
  <c r="F217" i="15"/>
  <c r="F221" i="15"/>
  <c r="F225" i="15"/>
  <c r="F229" i="15"/>
  <c r="F233" i="15"/>
  <c r="F237" i="15"/>
  <c r="F241" i="15"/>
  <c r="F245" i="15"/>
  <c r="F249" i="15"/>
  <c r="F253" i="15"/>
  <c r="F257" i="15"/>
  <c r="F261" i="15"/>
  <c r="F265" i="15"/>
  <c r="F269" i="15"/>
  <c r="F273" i="15"/>
  <c r="F277" i="15"/>
  <c r="F281" i="15"/>
  <c r="F285" i="15"/>
  <c r="F289" i="15"/>
  <c r="F293" i="15"/>
  <c r="F297" i="15"/>
  <c r="F301" i="15"/>
  <c r="F305" i="15"/>
  <c r="F309" i="15"/>
  <c r="F313" i="15"/>
  <c r="F317" i="15"/>
  <c r="F321" i="15"/>
  <c r="F325" i="15"/>
  <c r="F329" i="15"/>
  <c r="F333" i="15"/>
  <c r="F337" i="15"/>
  <c r="F341" i="15"/>
  <c r="F345" i="15"/>
  <c r="F349" i="15"/>
  <c r="F353" i="15"/>
  <c r="F357" i="15"/>
  <c r="F361" i="15"/>
  <c r="F365" i="15"/>
  <c r="F369" i="15"/>
  <c r="F373" i="15"/>
  <c r="F377" i="15"/>
  <c r="F381" i="15"/>
  <c r="F385" i="15"/>
  <c r="F389" i="15"/>
  <c r="F393" i="15"/>
  <c r="F397" i="15"/>
  <c r="F401" i="15"/>
  <c r="F405" i="15"/>
  <c r="F409" i="15"/>
  <c r="F413" i="15"/>
  <c r="F417" i="15"/>
  <c r="F421" i="15"/>
  <c r="F425" i="15"/>
  <c r="F429" i="15"/>
  <c r="F433" i="15"/>
  <c r="F437" i="15"/>
  <c r="F441" i="15"/>
  <c r="F445" i="15"/>
  <c r="F449" i="15"/>
  <c r="F453" i="15"/>
  <c r="F457" i="15"/>
  <c r="F461" i="15"/>
  <c r="F465" i="15"/>
  <c r="F469" i="15"/>
  <c r="F473" i="15"/>
  <c r="F477" i="15"/>
  <c r="F481" i="15"/>
  <c r="F485" i="15"/>
  <c r="F489" i="15"/>
  <c r="F493" i="15"/>
  <c r="F497" i="15"/>
  <c r="F501" i="15"/>
  <c r="F505" i="15"/>
  <c r="F509" i="15"/>
  <c r="F513" i="15"/>
  <c r="F517" i="15"/>
  <c r="F521" i="15"/>
  <c r="F525" i="15"/>
  <c r="F529" i="15"/>
  <c r="F533" i="15"/>
  <c r="F537" i="15"/>
  <c r="F541" i="15"/>
  <c r="F545" i="15"/>
  <c r="F549" i="15"/>
  <c r="F553" i="15"/>
  <c r="F557" i="15"/>
  <c r="F561" i="15"/>
  <c r="F565" i="15"/>
  <c r="F569" i="15"/>
  <c r="F573" i="15"/>
  <c r="F577" i="15"/>
  <c r="F581" i="15"/>
  <c r="F585" i="15"/>
  <c r="F589" i="15"/>
  <c r="F593" i="15"/>
  <c r="F597" i="15"/>
  <c r="F601" i="15"/>
  <c r="F605" i="15"/>
  <c r="F609" i="15"/>
  <c r="F613" i="15"/>
  <c r="F617" i="15"/>
  <c r="F621" i="15"/>
  <c r="F625" i="15"/>
  <c r="F629" i="15"/>
  <c r="F633" i="15"/>
  <c r="F637" i="15"/>
  <c r="F641" i="15"/>
  <c r="F645" i="15"/>
  <c r="F649" i="15"/>
  <c r="F653" i="15"/>
  <c r="F657" i="15"/>
  <c r="F661" i="15"/>
  <c r="F665" i="15"/>
  <c r="F669" i="15"/>
  <c r="F673" i="15"/>
  <c r="F677" i="15"/>
  <c r="F681" i="15"/>
  <c r="F685" i="15"/>
  <c r="F689" i="15"/>
  <c r="F693" i="15"/>
  <c r="F697" i="15"/>
  <c r="F701" i="15"/>
  <c r="F705" i="15"/>
  <c r="F709" i="15"/>
  <c r="F713" i="15"/>
  <c r="F717" i="15"/>
  <c r="F721" i="15"/>
  <c r="F725" i="15"/>
  <c r="F729" i="15"/>
  <c r="F733" i="15"/>
  <c r="F737" i="15"/>
  <c r="F741" i="15"/>
  <c r="F745" i="15"/>
  <c r="F749" i="15"/>
  <c r="F753" i="15"/>
  <c r="F757" i="15"/>
  <c r="F761" i="15"/>
  <c r="F765" i="15"/>
  <c r="F769" i="15"/>
  <c r="F773" i="15"/>
  <c r="F777" i="15"/>
  <c r="F781" i="15"/>
  <c r="F785" i="15"/>
  <c r="F789" i="15"/>
  <c r="F793" i="15"/>
  <c r="F797" i="15"/>
  <c r="F801" i="15"/>
  <c r="F805" i="15"/>
  <c r="F809" i="15"/>
  <c r="F813" i="15"/>
  <c r="F817" i="15"/>
  <c r="F821" i="15"/>
  <c r="F825" i="15"/>
  <c r="F829" i="15"/>
  <c r="F833" i="15"/>
  <c r="F837" i="15"/>
  <c r="F841" i="15"/>
  <c r="F845" i="15"/>
  <c r="F849" i="15"/>
  <c r="F853" i="15"/>
  <c r="F857" i="15"/>
  <c r="F861" i="15"/>
  <c r="F865" i="15"/>
  <c r="F869" i="15"/>
  <c r="F873" i="15"/>
  <c r="F877" i="15"/>
  <c r="F881" i="15"/>
  <c r="F885" i="15"/>
  <c r="F889" i="15"/>
  <c r="F893" i="15"/>
  <c r="F897" i="15"/>
  <c r="F901" i="15"/>
  <c r="F905" i="15"/>
  <c r="F909" i="15"/>
  <c r="F913" i="15"/>
  <c r="F917" i="15"/>
  <c r="F921" i="15"/>
  <c r="F925" i="15"/>
  <c r="F929" i="15"/>
  <c r="F933" i="15"/>
  <c r="F937" i="15"/>
  <c r="F941" i="15"/>
  <c r="F945" i="15"/>
  <c r="F949" i="15"/>
  <c r="F953" i="15"/>
  <c r="F957" i="15"/>
  <c r="F961" i="15"/>
  <c r="F965" i="15"/>
  <c r="F969" i="15"/>
  <c r="F973" i="15"/>
  <c r="F977" i="15"/>
  <c r="F981" i="15"/>
  <c r="F985" i="15"/>
  <c r="F989" i="15"/>
  <c r="F993" i="15"/>
  <c r="F997" i="15"/>
  <c r="F1001" i="15"/>
  <c r="F1005" i="15"/>
  <c r="F1009" i="15"/>
  <c r="F1013" i="15"/>
  <c r="F1017" i="15"/>
  <c r="F1021" i="15"/>
  <c r="F1025" i="15"/>
  <c r="F1029" i="15"/>
  <c r="F1033" i="15"/>
  <c r="F1037" i="15"/>
  <c r="F1041" i="15"/>
  <c r="F1045" i="15"/>
  <c r="F1049" i="15"/>
  <c r="F1053" i="15"/>
  <c r="F1057" i="15"/>
  <c r="F1061" i="15"/>
  <c r="F1065" i="15"/>
  <c r="F1069" i="15"/>
  <c r="F1073" i="15"/>
  <c r="F1077" i="15"/>
  <c r="F1081" i="15"/>
  <c r="F1085" i="15"/>
  <c r="F1089" i="15"/>
  <c r="F1093" i="15"/>
  <c r="F1097" i="15"/>
  <c r="F1101" i="15"/>
  <c r="F1105" i="15"/>
  <c r="F1109" i="15"/>
  <c r="F1113" i="15"/>
  <c r="F1117" i="15"/>
  <c r="F1121" i="15"/>
  <c r="F1125" i="15"/>
  <c r="F1129" i="15"/>
  <c r="F1133" i="15"/>
  <c r="F1137" i="15"/>
  <c r="F1141" i="15"/>
  <c r="F1145" i="15"/>
  <c r="F1149" i="15"/>
  <c r="F1153" i="15"/>
  <c r="F1157" i="15"/>
  <c r="F1161" i="15"/>
  <c r="F1165" i="15"/>
  <c r="F1169" i="15"/>
  <c r="F1173" i="15"/>
  <c r="F1177" i="15"/>
  <c r="F1181" i="15"/>
  <c r="F1185" i="15"/>
  <c r="F1189" i="15"/>
  <c r="F1193" i="15"/>
  <c r="F1197" i="15"/>
  <c r="F1201" i="15"/>
  <c r="F1205" i="15"/>
  <c r="F1209" i="15"/>
  <c r="F1213" i="15"/>
  <c r="F1217" i="15"/>
  <c r="F1221" i="15"/>
  <c r="F1225" i="15"/>
  <c r="F1229" i="15"/>
  <c r="F1233" i="15"/>
  <c r="F1237" i="15"/>
  <c r="F1241" i="15"/>
  <c r="F1245" i="15"/>
  <c r="F1249" i="15"/>
  <c r="F1253" i="15"/>
  <c r="F1257" i="15"/>
  <c r="F1261" i="15"/>
  <c r="F1265" i="15"/>
  <c r="F1269" i="15"/>
  <c r="F1273" i="15"/>
  <c r="F1277" i="15"/>
  <c r="F1281" i="15"/>
  <c r="F1285" i="15"/>
  <c r="F1289" i="15"/>
  <c r="F1293" i="15"/>
  <c r="F1297" i="15"/>
  <c r="F1301" i="15"/>
  <c r="F1305" i="15"/>
  <c r="F1309" i="15"/>
  <c r="F1313" i="15"/>
  <c r="F1317" i="15"/>
  <c r="F1321" i="15"/>
  <c r="F1325" i="15"/>
  <c r="F1329" i="15"/>
  <c r="F1333" i="15"/>
  <c r="F1337" i="15"/>
  <c r="F1341" i="15"/>
  <c r="F1345" i="15"/>
  <c r="F1349" i="15"/>
  <c r="F1353" i="15"/>
  <c r="F1357" i="15"/>
  <c r="F1361" i="15"/>
  <c r="F1365" i="15"/>
  <c r="F1369" i="15"/>
  <c r="F1373" i="15"/>
  <c r="F1377" i="15"/>
  <c r="F1381" i="15"/>
  <c r="F1385" i="15"/>
  <c r="F1389" i="15"/>
  <c r="F1393" i="15"/>
  <c r="F1397" i="15"/>
  <c r="F1401" i="15"/>
  <c r="F1405" i="15"/>
  <c r="F1409" i="15"/>
  <c r="F1413" i="15"/>
  <c r="F1417" i="15"/>
  <c r="F1421" i="15"/>
  <c r="F1425" i="15"/>
  <c r="F1429" i="15"/>
  <c r="F1433" i="15"/>
  <c r="F1437" i="15"/>
  <c r="F1441" i="15"/>
  <c r="F1445" i="15"/>
  <c r="F1449" i="15"/>
  <c r="F1453" i="15"/>
  <c r="F1457" i="15"/>
  <c r="F1461" i="15"/>
  <c r="F1465" i="15"/>
  <c r="F1469" i="15"/>
  <c r="F1473" i="15"/>
  <c r="F1477" i="15"/>
  <c r="F1481" i="15"/>
  <c r="F1485" i="15"/>
  <c r="F1489" i="15"/>
  <c r="F1493" i="15"/>
  <c r="F1497" i="15"/>
  <c r="F1501" i="15"/>
  <c r="F1505" i="15"/>
  <c r="F1509" i="15"/>
  <c r="F1513" i="15"/>
  <c r="F1517" i="15"/>
  <c r="F1521" i="15"/>
  <c r="F1525" i="15"/>
  <c r="F1529" i="15"/>
  <c r="F1533" i="15"/>
  <c r="F1537" i="15"/>
  <c r="F1541" i="15"/>
  <c r="F1545" i="15"/>
  <c r="F1549" i="15"/>
  <c r="F1553" i="15"/>
  <c r="F1557" i="15"/>
  <c r="F1561" i="15"/>
  <c r="F1565" i="15"/>
  <c r="F1569" i="15"/>
  <c r="F1573" i="15"/>
  <c r="F1577" i="15"/>
  <c r="F1581" i="15"/>
  <c r="F1585" i="15"/>
  <c r="F1589" i="15"/>
  <c r="F1593" i="15"/>
  <c r="F1597" i="15"/>
  <c r="F1601" i="15"/>
  <c r="F1605" i="15"/>
  <c r="F1609" i="15"/>
  <c r="F1613" i="15"/>
  <c r="F1617" i="15"/>
  <c r="F1621" i="15"/>
  <c r="F1625" i="15"/>
  <c r="F1629" i="15"/>
  <c r="F1633" i="15"/>
  <c r="F1637" i="15"/>
  <c r="F1641" i="15"/>
  <c r="F1645" i="15"/>
  <c r="F1649" i="15"/>
  <c r="F1653" i="15"/>
  <c r="F1657" i="15"/>
  <c r="F1661" i="15"/>
  <c r="F1665" i="15"/>
  <c r="F1669" i="15"/>
  <c r="F1673" i="15"/>
  <c r="F1677" i="15"/>
  <c r="F1681" i="15"/>
  <c r="F1685" i="15"/>
  <c r="F1689" i="15"/>
  <c r="F1693" i="15"/>
  <c r="F1697" i="15"/>
  <c r="F1701" i="15"/>
  <c r="F1705" i="15"/>
  <c r="F1709" i="15"/>
  <c r="F1713" i="15"/>
  <c r="F1717" i="15"/>
  <c r="F1721" i="15"/>
  <c r="F1725" i="15"/>
  <c r="F1729" i="15"/>
  <c r="F1733" i="15"/>
  <c r="F1737" i="15"/>
  <c r="F1741" i="15"/>
  <c r="F1745" i="15"/>
  <c r="F1749" i="15"/>
  <c r="F1753" i="15"/>
  <c r="F1757" i="15"/>
  <c r="F1761" i="15"/>
  <c r="F1765" i="15"/>
  <c r="F1769" i="15"/>
  <c r="F1773" i="15"/>
  <c r="F1777" i="15"/>
  <c r="F1781" i="15"/>
  <c r="F1785" i="15"/>
  <c r="F1789" i="15"/>
  <c r="F1793" i="15"/>
  <c r="F1797" i="15"/>
  <c r="F1801" i="15"/>
  <c r="F1805" i="15"/>
  <c r="F1809" i="15"/>
  <c r="F1813" i="15"/>
  <c r="F1817" i="15"/>
  <c r="F1821" i="15"/>
  <c r="F1825" i="15"/>
  <c r="F1829" i="15"/>
  <c r="F1833" i="15"/>
  <c r="F1837" i="15"/>
  <c r="F1841" i="15"/>
  <c r="F1845" i="15"/>
  <c r="F1849" i="15"/>
  <c r="F1853" i="15"/>
  <c r="F1857" i="15"/>
  <c r="F1861" i="15"/>
  <c r="F1865" i="15"/>
  <c r="F1869" i="15"/>
  <c r="F1873" i="15"/>
  <c r="F1877" i="15"/>
  <c r="F1881" i="15"/>
  <c r="F1885" i="15"/>
  <c r="F1889" i="15"/>
  <c r="F1893" i="15"/>
  <c r="F1897" i="15"/>
  <c r="F1901" i="15"/>
  <c r="F1905" i="15"/>
  <c r="F1909" i="15"/>
  <c r="F1913" i="15"/>
  <c r="F1917" i="15"/>
  <c r="F1921" i="15"/>
  <c r="F1925" i="15"/>
  <c r="F1929" i="15"/>
  <c r="F1933" i="15"/>
  <c r="F1937" i="15"/>
  <c r="F1941" i="15"/>
  <c r="F1945" i="15"/>
  <c r="F1949" i="15"/>
  <c r="F1953" i="15"/>
  <c r="F1957" i="15"/>
  <c r="F1961" i="15"/>
  <c r="F1965" i="15"/>
  <c r="F1969" i="15"/>
  <c r="F1973" i="15"/>
  <c r="F1977" i="15"/>
  <c r="F1981" i="15"/>
  <c r="F1985" i="15"/>
  <c r="F1989" i="15"/>
  <c r="F1993" i="15"/>
  <c r="F1997" i="15"/>
  <c r="F2001" i="15"/>
  <c r="F2005" i="15"/>
  <c r="F2009" i="15"/>
  <c r="F2013" i="15"/>
  <c r="F2017" i="15"/>
  <c r="F2021" i="15"/>
  <c r="F2025" i="15"/>
  <c r="F2029" i="15"/>
  <c r="F2033" i="15"/>
  <c r="F2037" i="15"/>
  <c r="F2041" i="15"/>
  <c r="F2045" i="15"/>
  <c r="F2049" i="15"/>
  <c r="F2053" i="15"/>
  <c r="F2057" i="15"/>
  <c r="F2061" i="15"/>
  <c r="F2065" i="15"/>
  <c r="F2069" i="15"/>
  <c r="F2073" i="15"/>
  <c r="F2077" i="15"/>
  <c r="F2081" i="15"/>
  <c r="F2085" i="15"/>
  <c r="F2089" i="15"/>
  <c r="F2093" i="15"/>
  <c r="F2097" i="15"/>
  <c r="F2101" i="15"/>
  <c r="F2105" i="15"/>
  <c r="F2109" i="15"/>
  <c r="F2113" i="15"/>
  <c r="F2117" i="15"/>
  <c r="F2121" i="15"/>
  <c r="F2125" i="15"/>
  <c r="F2129" i="15"/>
  <c r="F2133" i="15"/>
  <c r="F2137" i="15"/>
  <c r="F2141" i="15"/>
  <c r="F2145" i="15"/>
  <c r="F2149" i="15"/>
  <c r="F2153" i="15"/>
  <c r="F2157" i="15"/>
  <c r="E2003" i="11"/>
  <c r="F2003" i="11" s="1"/>
  <c r="E2004" i="11"/>
  <c r="F2004" i="11" s="1"/>
  <c r="E2005" i="11"/>
  <c r="F2005" i="11" s="1"/>
  <c r="E2006" i="11"/>
  <c r="F2006" i="11" s="1"/>
  <c r="E2007" i="11"/>
  <c r="F2007" i="11" s="1"/>
  <c r="E2008" i="11"/>
  <c r="F2008" i="11" s="1"/>
  <c r="E2009" i="11"/>
  <c r="F2009" i="11" s="1"/>
  <c r="E2010" i="11"/>
  <c r="F2010" i="11" s="1"/>
  <c r="E2011" i="11"/>
  <c r="F2011" i="11" s="1"/>
  <c r="E2012" i="11"/>
  <c r="F2012" i="11" s="1"/>
  <c r="E2013" i="11"/>
  <c r="F2013" i="11" s="1"/>
  <c r="E2014" i="11"/>
  <c r="F2014" i="11" s="1"/>
  <c r="E2015" i="11"/>
  <c r="F2015" i="11" s="1"/>
  <c r="E2016" i="11"/>
  <c r="F2016" i="11" s="1"/>
  <c r="E2017" i="11"/>
  <c r="F2017" i="11" s="1"/>
  <c r="E2018" i="11"/>
  <c r="F2018" i="11" s="1"/>
  <c r="E2019" i="11"/>
  <c r="F2019" i="11" s="1"/>
  <c r="E2020" i="11"/>
  <c r="F2020" i="11" s="1"/>
  <c r="E2021" i="11"/>
  <c r="F2021" i="11" s="1"/>
  <c r="E2022" i="11"/>
  <c r="F2022" i="11" s="1"/>
  <c r="E2023" i="11"/>
  <c r="F2023" i="11" s="1"/>
  <c r="E2024" i="11"/>
  <c r="F2024" i="11" s="1"/>
  <c r="E2025" i="11"/>
  <c r="F2025" i="11" s="1"/>
  <c r="E2026" i="11"/>
  <c r="F2026" i="11" s="1"/>
  <c r="E2027" i="11"/>
  <c r="F2027" i="11" s="1"/>
  <c r="E2028" i="11"/>
  <c r="F2028" i="11" s="1"/>
  <c r="E2029" i="11"/>
  <c r="F2029" i="11" s="1"/>
  <c r="E2030" i="11"/>
  <c r="F2030" i="11" s="1"/>
  <c r="E2031" i="11"/>
  <c r="F2031" i="11" s="1"/>
  <c r="E2032" i="11"/>
  <c r="F2032" i="11" s="1"/>
  <c r="E2033" i="11"/>
  <c r="F2033" i="11" s="1"/>
  <c r="E2034" i="11"/>
  <c r="F2034" i="11" s="1"/>
  <c r="E2035" i="11"/>
  <c r="F2035" i="11" s="1"/>
  <c r="E2036" i="11"/>
  <c r="F2036" i="11" s="1"/>
  <c r="E2037" i="11"/>
  <c r="F2037" i="11" s="1"/>
  <c r="E2038" i="11"/>
  <c r="F2038" i="11" s="1"/>
  <c r="E2039" i="11"/>
  <c r="F2039" i="11" s="1"/>
  <c r="E2040" i="11"/>
  <c r="F2040" i="11" s="1"/>
  <c r="E2041" i="11"/>
  <c r="F2041" i="11" s="1"/>
  <c r="E2042" i="11"/>
  <c r="F2042" i="11" s="1"/>
  <c r="E2043" i="11"/>
  <c r="F2043" i="11" s="1"/>
  <c r="E2044" i="11"/>
  <c r="F2044" i="11" s="1"/>
  <c r="E2045" i="11"/>
  <c r="F2045" i="11" s="1"/>
  <c r="E2046" i="11"/>
  <c r="F2046" i="11" s="1"/>
  <c r="E2047" i="11"/>
  <c r="F2047" i="11" s="1"/>
  <c r="E2048" i="11"/>
  <c r="F2048" i="11" s="1"/>
  <c r="E2049" i="11"/>
  <c r="F2049" i="11" s="1"/>
  <c r="E2050" i="11"/>
  <c r="F2050" i="11" s="1"/>
  <c r="E2051" i="11"/>
  <c r="F2051" i="11" s="1"/>
  <c r="E2052" i="11"/>
  <c r="F2052" i="11" s="1"/>
  <c r="E2053" i="11"/>
  <c r="F2053" i="11" s="1"/>
  <c r="E2054" i="11"/>
  <c r="F2054" i="11" s="1"/>
  <c r="E2055" i="11"/>
  <c r="F2055" i="11" s="1"/>
  <c r="E2056" i="11"/>
  <c r="F2056" i="11" s="1"/>
  <c r="E2057" i="11"/>
  <c r="F2057" i="11" s="1"/>
  <c r="E2058" i="11"/>
  <c r="F2058" i="11" s="1"/>
  <c r="E2059" i="11"/>
  <c r="F2059" i="11" s="1"/>
  <c r="E2060" i="11"/>
  <c r="F2060" i="11" s="1"/>
  <c r="E2061" i="11"/>
  <c r="F2061" i="11" s="1"/>
  <c r="E2062" i="11"/>
  <c r="F2062" i="11" s="1"/>
  <c r="E2063" i="11"/>
  <c r="F2063" i="11" s="1"/>
  <c r="E2064" i="11"/>
  <c r="F2064" i="11" s="1"/>
  <c r="E2065" i="11"/>
  <c r="F2065" i="11" s="1"/>
  <c r="E2066" i="11"/>
  <c r="F2066" i="11" s="1"/>
  <c r="E2067" i="11"/>
  <c r="F2067" i="11" s="1"/>
  <c r="E2068" i="11"/>
  <c r="F2068" i="11" s="1"/>
  <c r="E2069" i="11"/>
  <c r="F2069" i="11" s="1"/>
  <c r="E2070" i="11"/>
  <c r="F2070" i="11" s="1"/>
  <c r="E2071" i="11"/>
  <c r="F2071" i="11" s="1"/>
  <c r="E2072" i="11"/>
  <c r="F2072" i="11" s="1"/>
  <c r="E2073" i="11"/>
  <c r="F2073" i="11" s="1"/>
  <c r="E2074" i="11"/>
  <c r="F2074" i="11" s="1"/>
  <c r="E2075" i="11"/>
  <c r="F2075" i="11" s="1"/>
  <c r="E2076" i="11"/>
  <c r="F2076" i="11" s="1"/>
  <c r="E2077" i="11"/>
  <c r="F2077" i="11" s="1"/>
  <c r="E2078" i="11"/>
  <c r="F2078" i="11" s="1"/>
  <c r="E2079" i="11"/>
  <c r="F2079" i="11" s="1"/>
  <c r="E2080" i="11"/>
  <c r="F2080" i="11" s="1"/>
  <c r="E2081" i="11"/>
  <c r="F2081" i="11" s="1"/>
  <c r="E2082" i="11"/>
  <c r="F2082" i="11" s="1"/>
  <c r="E2083" i="11"/>
  <c r="F2083" i="11" s="1"/>
  <c r="E2084" i="11"/>
  <c r="F2084" i="11" s="1"/>
  <c r="E2085" i="11"/>
  <c r="F2085" i="11" s="1"/>
  <c r="E2086" i="11"/>
  <c r="F2086" i="11" s="1"/>
  <c r="E2087" i="11"/>
  <c r="F2087" i="11" s="1"/>
  <c r="E2088" i="11"/>
  <c r="F2088" i="11" s="1"/>
  <c r="E2089" i="11"/>
  <c r="F2089" i="11" s="1"/>
  <c r="E2090" i="11"/>
  <c r="F2090" i="11" s="1"/>
  <c r="E2091" i="11"/>
  <c r="F2091" i="11" s="1"/>
  <c r="E2092" i="11"/>
  <c r="F2092" i="11" s="1"/>
  <c r="E2093" i="11"/>
  <c r="F2093" i="11" s="1"/>
  <c r="E2094" i="11"/>
  <c r="F2094" i="11" s="1"/>
  <c r="E2095" i="11"/>
  <c r="F2095" i="11" s="1"/>
  <c r="E2096" i="11"/>
  <c r="F2096" i="11" s="1"/>
  <c r="E2097" i="11"/>
  <c r="F2097" i="11" s="1"/>
  <c r="E2098" i="11"/>
  <c r="F2098" i="11" s="1"/>
  <c r="E2099" i="11"/>
  <c r="F2099" i="11" s="1"/>
  <c r="E2100" i="11"/>
  <c r="F2100" i="11" s="1"/>
  <c r="E2101" i="11"/>
  <c r="F2101" i="11" s="1"/>
  <c r="E2102" i="11"/>
  <c r="F2102" i="11" s="1"/>
  <c r="E2103" i="11"/>
  <c r="F2103" i="11" s="1"/>
  <c r="E2104" i="11"/>
  <c r="F2104" i="11" s="1"/>
  <c r="E2105" i="11"/>
  <c r="F2105" i="11" s="1"/>
  <c r="E2106" i="11"/>
  <c r="F2106" i="11" s="1"/>
  <c r="E2107" i="11"/>
  <c r="F2107" i="11" s="1"/>
  <c r="E2108" i="11"/>
  <c r="F2108" i="11" s="1"/>
  <c r="E2109" i="11"/>
  <c r="F2109" i="11" s="1"/>
  <c r="E2110" i="11"/>
  <c r="F2110" i="11" s="1"/>
  <c r="E2111" i="11"/>
  <c r="F2111" i="11" s="1"/>
  <c r="E2112" i="11"/>
  <c r="F2112" i="11" s="1"/>
  <c r="E2113" i="11"/>
  <c r="F2113" i="11" s="1"/>
  <c r="E2114" i="11"/>
  <c r="F2114" i="11" s="1"/>
  <c r="E2115" i="11"/>
  <c r="F2115" i="11" s="1"/>
  <c r="E2116" i="11"/>
  <c r="F2116" i="11" s="1"/>
  <c r="E2117" i="11"/>
  <c r="F2117" i="11" s="1"/>
  <c r="E2118" i="11"/>
  <c r="F2118" i="11" s="1"/>
  <c r="E2119" i="11"/>
  <c r="F2119" i="11" s="1"/>
  <c r="E2120" i="11"/>
  <c r="F2120" i="11" s="1"/>
  <c r="E2121" i="11"/>
  <c r="F2121" i="11" s="1"/>
  <c r="E2122" i="11"/>
  <c r="F2122" i="11" s="1"/>
  <c r="E2123" i="11"/>
  <c r="F2123" i="11" s="1"/>
  <c r="E2124" i="11"/>
  <c r="F2124" i="11" s="1"/>
  <c r="E2125" i="11"/>
  <c r="F2125" i="11" s="1"/>
  <c r="E2126" i="11"/>
  <c r="F2126" i="11" s="1"/>
  <c r="E2127" i="11"/>
  <c r="F2127" i="11" s="1"/>
  <c r="E2128" i="11"/>
  <c r="F2128" i="11" s="1"/>
  <c r="E2129" i="11"/>
  <c r="F2129" i="11" s="1"/>
  <c r="E2130" i="11"/>
  <c r="F2130" i="11" s="1"/>
  <c r="E2131" i="11"/>
  <c r="F2131" i="11" s="1"/>
  <c r="E2132" i="11"/>
  <c r="F2132" i="11" s="1"/>
  <c r="E2133" i="11"/>
  <c r="F2133" i="11" s="1"/>
  <c r="E2134" i="11"/>
  <c r="F2134" i="11" s="1"/>
  <c r="E2135" i="11"/>
  <c r="F2135" i="11" s="1"/>
  <c r="E2136" i="11"/>
  <c r="F2136" i="11" s="1"/>
  <c r="E2137" i="11"/>
  <c r="F2137" i="11" s="1"/>
  <c r="E2138" i="11"/>
  <c r="F2138" i="11" s="1"/>
  <c r="E2139" i="11"/>
  <c r="F2139" i="11" s="1"/>
  <c r="E2140" i="11"/>
  <c r="F2140" i="11" s="1"/>
  <c r="E2141" i="11"/>
  <c r="F2141" i="11" s="1"/>
  <c r="E2142" i="11"/>
  <c r="F2142" i="11" s="1"/>
  <c r="E2143" i="11"/>
  <c r="F2143" i="11" s="1"/>
  <c r="E2144" i="11"/>
  <c r="F2144" i="11" s="1"/>
  <c r="E2145" i="11"/>
  <c r="F2145" i="11" s="1"/>
  <c r="E2146" i="11"/>
  <c r="F2146" i="11" s="1"/>
  <c r="E2147" i="11"/>
  <c r="F2147" i="11" s="1"/>
  <c r="E2148" i="11"/>
  <c r="F2148" i="11" s="1"/>
  <c r="E2149" i="11"/>
  <c r="F2149" i="11" s="1"/>
  <c r="E2150" i="11"/>
  <c r="F2150" i="11" s="1"/>
  <c r="E2151" i="11"/>
  <c r="F2151" i="11" s="1"/>
  <c r="E2152" i="11"/>
  <c r="F2152" i="11" s="1"/>
  <c r="E2153" i="11"/>
  <c r="F2153" i="11" s="1"/>
  <c r="E2154" i="11"/>
  <c r="F2154" i="11" s="1"/>
  <c r="E2155" i="11"/>
  <c r="F2155" i="11" s="1"/>
  <c r="E2156" i="11"/>
  <c r="F2156" i="11" s="1"/>
  <c r="E2157" i="11"/>
  <c r="F2157" i="11" s="1"/>
  <c r="E2158" i="11"/>
  <c r="F2158" i="11" s="1"/>
  <c r="E2159" i="11"/>
  <c r="F2159" i="11" s="1"/>
  <c r="E2160" i="11"/>
  <c r="F2160" i="11" s="1"/>
  <c r="I4" i="15" l="1"/>
  <c r="I12" i="15"/>
  <c r="I3" i="15"/>
  <c r="I11" i="15"/>
  <c r="I6" i="15"/>
  <c r="I13" i="15"/>
  <c r="I5" i="15"/>
  <c r="I10" i="15"/>
  <c r="E4" i="14"/>
  <c r="L54" i="14"/>
  <c r="L55" i="14"/>
  <c r="H55" i="14"/>
  <c r="J55" i="14" s="1"/>
  <c r="H52" i="14"/>
  <c r="K52" i="14" s="1"/>
  <c r="E3" i="14"/>
  <c r="E5" i="14" s="1"/>
  <c r="E11" i="14"/>
  <c r="E10" i="14"/>
  <c r="H4" i="14" s="1"/>
  <c r="K4" i="14" s="1"/>
  <c r="I19" i="15" l="1"/>
  <c r="I7" i="15" s="1"/>
  <c r="I18" i="15"/>
  <c r="I17" i="15"/>
  <c r="E6" i="14"/>
  <c r="E7" i="14" s="1"/>
  <c r="P4" i="14" s="1"/>
  <c r="P5" i="14" s="1"/>
  <c r="K55" i="14"/>
  <c r="M55" i="14" s="1"/>
  <c r="N55" i="14" s="1"/>
  <c r="J7" i="13"/>
  <c r="J6" i="13"/>
  <c r="J4" i="13"/>
  <c r="J3" i="13"/>
  <c r="E2160" i="13"/>
  <c r="F2160" i="13" s="1"/>
  <c r="E2159" i="13"/>
  <c r="F2159" i="13" s="1"/>
  <c r="E2158" i="13"/>
  <c r="F2158" i="13" s="1"/>
  <c r="E2157" i="13"/>
  <c r="F2157" i="13" s="1"/>
  <c r="E2156" i="13"/>
  <c r="F2156" i="13" s="1"/>
  <c r="E2155" i="13"/>
  <c r="F2155" i="13" s="1"/>
  <c r="E2154" i="13"/>
  <c r="F2154" i="13" s="1"/>
  <c r="E2153" i="13"/>
  <c r="F2153" i="13" s="1"/>
  <c r="E2152" i="13"/>
  <c r="F2152" i="13" s="1"/>
  <c r="E2151" i="13"/>
  <c r="F2151" i="13" s="1"/>
  <c r="E2150" i="13"/>
  <c r="F2150" i="13" s="1"/>
  <c r="E2149" i="13"/>
  <c r="F2149" i="13" s="1"/>
  <c r="E2148" i="13"/>
  <c r="F2148" i="13" s="1"/>
  <c r="E2147" i="13"/>
  <c r="F2147" i="13" s="1"/>
  <c r="E2146" i="13"/>
  <c r="F2146" i="13" s="1"/>
  <c r="E2145" i="13"/>
  <c r="F2145" i="13" s="1"/>
  <c r="E2144" i="13"/>
  <c r="F2144" i="13" s="1"/>
  <c r="E2143" i="13"/>
  <c r="F2143" i="13" s="1"/>
  <c r="E2142" i="13"/>
  <c r="F2142" i="13" s="1"/>
  <c r="E2141" i="13"/>
  <c r="F2141" i="13" s="1"/>
  <c r="E2140" i="13"/>
  <c r="F2140" i="13" s="1"/>
  <c r="E2139" i="13"/>
  <c r="F2139" i="13" s="1"/>
  <c r="E2138" i="13"/>
  <c r="F2138" i="13" s="1"/>
  <c r="E2137" i="13"/>
  <c r="F2137" i="13" s="1"/>
  <c r="E2136" i="13"/>
  <c r="F2136" i="13" s="1"/>
  <c r="E2135" i="13"/>
  <c r="F2135" i="13" s="1"/>
  <c r="E2134" i="13"/>
  <c r="F2134" i="13" s="1"/>
  <c r="E2133" i="13"/>
  <c r="F2133" i="13" s="1"/>
  <c r="E2132" i="13"/>
  <c r="F2132" i="13" s="1"/>
  <c r="E2131" i="13"/>
  <c r="F2131" i="13" s="1"/>
  <c r="E2130" i="13"/>
  <c r="F2130" i="13" s="1"/>
  <c r="E2129" i="13"/>
  <c r="F2129" i="13" s="1"/>
  <c r="E2128" i="13"/>
  <c r="F2128" i="13" s="1"/>
  <c r="E2127" i="13"/>
  <c r="F2127" i="13" s="1"/>
  <c r="E2126" i="13"/>
  <c r="F2126" i="13" s="1"/>
  <c r="E2125" i="13"/>
  <c r="F2125" i="13" s="1"/>
  <c r="E2124" i="13"/>
  <c r="F2124" i="13" s="1"/>
  <c r="E2123" i="13"/>
  <c r="F2123" i="13" s="1"/>
  <c r="E2122" i="13"/>
  <c r="F2122" i="13" s="1"/>
  <c r="E2121" i="13"/>
  <c r="F2121" i="13" s="1"/>
  <c r="E2120" i="13"/>
  <c r="F2120" i="13" s="1"/>
  <c r="E2119" i="13"/>
  <c r="F2119" i="13" s="1"/>
  <c r="E2118" i="13"/>
  <c r="F2118" i="13" s="1"/>
  <c r="E2117" i="13"/>
  <c r="F2117" i="13" s="1"/>
  <c r="E2116" i="13"/>
  <c r="F2116" i="13" s="1"/>
  <c r="E2115" i="13"/>
  <c r="F2115" i="13" s="1"/>
  <c r="E2114" i="13"/>
  <c r="F2114" i="13" s="1"/>
  <c r="E2113" i="13"/>
  <c r="F2113" i="13" s="1"/>
  <c r="E2112" i="13"/>
  <c r="F2112" i="13" s="1"/>
  <c r="E2111" i="13"/>
  <c r="F2111" i="13" s="1"/>
  <c r="E2110" i="13"/>
  <c r="F2110" i="13" s="1"/>
  <c r="E2109" i="13"/>
  <c r="F2109" i="13" s="1"/>
  <c r="E2108" i="13"/>
  <c r="F2108" i="13" s="1"/>
  <c r="E2107" i="13"/>
  <c r="F2107" i="13" s="1"/>
  <c r="E2106" i="13"/>
  <c r="F2106" i="13" s="1"/>
  <c r="E2105" i="13"/>
  <c r="F2105" i="13" s="1"/>
  <c r="E2104" i="13"/>
  <c r="F2104" i="13" s="1"/>
  <c r="E2103" i="13"/>
  <c r="F2103" i="13" s="1"/>
  <c r="E2102" i="13"/>
  <c r="F2102" i="13" s="1"/>
  <c r="E2101" i="13"/>
  <c r="F2101" i="13" s="1"/>
  <c r="E2100" i="13"/>
  <c r="F2100" i="13" s="1"/>
  <c r="E2099" i="13"/>
  <c r="F2099" i="13" s="1"/>
  <c r="E2098" i="13"/>
  <c r="F2098" i="13" s="1"/>
  <c r="E2097" i="13"/>
  <c r="F2097" i="13" s="1"/>
  <c r="E2096" i="13"/>
  <c r="F2096" i="13" s="1"/>
  <c r="E2095" i="13"/>
  <c r="F2095" i="13" s="1"/>
  <c r="E2094" i="13"/>
  <c r="F2094" i="13" s="1"/>
  <c r="E2093" i="13"/>
  <c r="F2093" i="13" s="1"/>
  <c r="E2092" i="13"/>
  <c r="F2092" i="13" s="1"/>
  <c r="E2091" i="13"/>
  <c r="F2091" i="13" s="1"/>
  <c r="E2090" i="13"/>
  <c r="F2090" i="13" s="1"/>
  <c r="E2089" i="13"/>
  <c r="F2089" i="13" s="1"/>
  <c r="E2088" i="13"/>
  <c r="F2088" i="13" s="1"/>
  <c r="E2087" i="13"/>
  <c r="F2087" i="13" s="1"/>
  <c r="E2086" i="13"/>
  <c r="F2086" i="13" s="1"/>
  <c r="E2085" i="13"/>
  <c r="F2085" i="13" s="1"/>
  <c r="E2084" i="13"/>
  <c r="F2084" i="13" s="1"/>
  <c r="E2083" i="13"/>
  <c r="F2083" i="13" s="1"/>
  <c r="E2082" i="13"/>
  <c r="F2082" i="13" s="1"/>
  <c r="E2081" i="13"/>
  <c r="F2081" i="13" s="1"/>
  <c r="E2080" i="13"/>
  <c r="F2080" i="13" s="1"/>
  <c r="E2079" i="13"/>
  <c r="F2079" i="13" s="1"/>
  <c r="E2078" i="13"/>
  <c r="F2078" i="13" s="1"/>
  <c r="E2077" i="13"/>
  <c r="F2077" i="13" s="1"/>
  <c r="E2076" i="13"/>
  <c r="F2076" i="13" s="1"/>
  <c r="E2075" i="13"/>
  <c r="F2075" i="13" s="1"/>
  <c r="E2074" i="13"/>
  <c r="F2074" i="13" s="1"/>
  <c r="E2073" i="13"/>
  <c r="F2073" i="13" s="1"/>
  <c r="E2072" i="13"/>
  <c r="F2072" i="13" s="1"/>
  <c r="E2071" i="13"/>
  <c r="F2071" i="13" s="1"/>
  <c r="E2070" i="13"/>
  <c r="F2070" i="13" s="1"/>
  <c r="E2069" i="13"/>
  <c r="F2069" i="13" s="1"/>
  <c r="E2068" i="13"/>
  <c r="F2068" i="13" s="1"/>
  <c r="E2067" i="13"/>
  <c r="F2067" i="13" s="1"/>
  <c r="E2066" i="13"/>
  <c r="F2066" i="13" s="1"/>
  <c r="E2065" i="13"/>
  <c r="F2065" i="13" s="1"/>
  <c r="E2064" i="13"/>
  <c r="F2064" i="13" s="1"/>
  <c r="E2063" i="13"/>
  <c r="F2063" i="13" s="1"/>
  <c r="E2062" i="13"/>
  <c r="F2062" i="13" s="1"/>
  <c r="E2061" i="13"/>
  <c r="F2061" i="13" s="1"/>
  <c r="E2060" i="13"/>
  <c r="F2060" i="13" s="1"/>
  <c r="E2059" i="13"/>
  <c r="F2059" i="13" s="1"/>
  <c r="E2058" i="13"/>
  <c r="F2058" i="13" s="1"/>
  <c r="E2057" i="13"/>
  <c r="F2057" i="13" s="1"/>
  <c r="E2056" i="13"/>
  <c r="F2056" i="13" s="1"/>
  <c r="E2055" i="13"/>
  <c r="F2055" i="13" s="1"/>
  <c r="E2054" i="13"/>
  <c r="F2054" i="13" s="1"/>
  <c r="E2053" i="13"/>
  <c r="F2053" i="13" s="1"/>
  <c r="E2052" i="13"/>
  <c r="F2052" i="13" s="1"/>
  <c r="E2051" i="13"/>
  <c r="F2051" i="13" s="1"/>
  <c r="E2050" i="13"/>
  <c r="F2050" i="13" s="1"/>
  <c r="E2049" i="13"/>
  <c r="F2049" i="13" s="1"/>
  <c r="E2048" i="13"/>
  <c r="F2048" i="13" s="1"/>
  <c r="E2047" i="13"/>
  <c r="F2047" i="13" s="1"/>
  <c r="E2046" i="13"/>
  <c r="F2046" i="13" s="1"/>
  <c r="E2045" i="13"/>
  <c r="F2045" i="13" s="1"/>
  <c r="E2044" i="13"/>
  <c r="F2044" i="13" s="1"/>
  <c r="E2043" i="13"/>
  <c r="F2043" i="13" s="1"/>
  <c r="E2042" i="13"/>
  <c r="F2042" i="13" s="1"/>
  <c r="E2041" i="13"/>
  <c r="F2041" i="13" s="1"/>
  <c r="E2040" i="13"/>
  <c r="F2040" i="13" s="1"/>
  <c r="E2039" i="13"/>
  <c r="F2039" i="13" s="1"/>
  <c r="E2038" i="13"/>
  <c r="F2038" i="13" s="1"/>
  <c r="E2037" i="13"/>
  <c r="F2037" i="13" s="1"/>
  <c r="E2036" i="13"/>
  <c r="F2036" i="13" s="1"/>
  <c r="E2035" i="13"/>
  <c r="F2035" i="13" s="1"/>
  <c r="E2034" i="13"/>
  <c r="F2034" i="13" s="1"/>
  <c r="E2033" i="13"/>
  <c r="F2033" i="13" s="1"/>
  <c r="E2032" i="13"/>
  <c r="F2032" i="13" s="1"/>
  <c r="E2031" i="13"/>
  <c r="F2031" i="13" s="1"/>
  <c r="E2030" i="13"/>
  <c r="F2030" i="13" s="1"/>
  <c r="E2029" i="13"/>
  <c r="F2029" i="13" s="1"/>
  <c r="E2028" i="13"/>
  <c r="F2028" i="13" s="1"/>
  <c r="E2027" i="13"/>
  <c r="F2027" i="13" s="1"/>
  <c r="E2026" i="13"/>
  <c r="F2026" i="13" s="1"/>
  <c r="E2025" i="13"/>
  <c r="F2025" i="13" s="1"/>
  <c r="E2024" i="13"/>
  <c r="F2024" i="13" s="1"/>
  <c r="E2023" i="13"/>
  <c r="F2023" i="13" s="1"/>
  <c r="E2022" i="13"/>
  <c r="F2022" i="13" s="1"/>
  <c r="E2021" i="13"/>
  <c r="F2021" i="13" s="1"/>
  <c r="E2020" i="13"/>
  <c r="F2020" i="13" s="1"/>
  <c r="E2019" i="13"/>
  <c r="F2019" i="13" s="1"/>
  <c r="E2018" i="13"/>
  <c r="F2018" i="13" s="1"/>
  <c r="E2017" i="13"/>
  <c r="F2017" i="13" s="1"/>
  <c r="E2016" i="13"/>
  <c r="F2016" i="13" s="1"/>
  <c r="E2015" i="13"/>
  <c r="F2015" i="13" s="1"/>
  <c r="E2014" i="13"/>
  <c r="F2014" i="13" s="1"/>
  <c r="E2013" i="13"/>
  <c r="F2013" i="13" s="1"/>
  <c r="E2012" i="13"/>
  <c r="F2012" i="13" s="1"/>
  <c r="E2011" i="13"/>
  <c r="F2011" i="13" s="1"/>
  <c r="E2010" i="13"/>
  <c r="F2010" i="13" s="1"/>
  <c r="E2009" i="13"/>
  <c r="F2009" i="13" s="1"/>
  <c r="E2008" i="13"/>
  <c r="F2008" i="13" s="1"/>
  <c r="E2007" i="13"/>
  <c r="F2007" i="13" s="1"/>
  <c r="E2006" i="13"/>
  <c r="F2006" i="13" s="1"/>
  <c r="E2005" i="13"/>
  <c r="F2005" i="13" s="1"/>
  <c r="E2004" i="13"/>
  <c r="F2004" i="13" s="1"/>
  <c r="E2003" i="13"/>
  <c r="F2003" i="13" s="1"/>
  <c r="E2002" i="13"/>
  <c r="F2002" i="13" s="1"/>
  <c r="E2001" i="13"/>
  <c r="F2001" i="13" s="1"/>
  <c r="E2000" i="13"/>
  <c r="F2000" i="13" s="1"/>
  <c r="E1999" i="13"/>
  <c r="F1999" i="13" s="1"/>
  <c r="E1998" i="13"/>
  <c r="F1998" i="13" s="1"/>
  <c r="E1997" i="13"/>
  <c r="F1997" i="13" s="1"/>
  <c r="E1996" i="13"/>
  <c r="F1996" i="13" s="1"/>
  <c r="E1995" i="13"/>
  <c r="F1995" i="13" s="1"/>
  <c r="E1994" i="13"/>
  <c r="F1994" i="13" s="1"/>
  <c r="E1993" i="13"/>
  <c r="F1993" i="13" s="1"/>
  <c r="E1992" i="13"/>
  <c r="F1992" i="13" s="1"/>
  <c r="E1991" i="13"/>
  <c r="F1991" i="13" s="1"/>
  <c r="E1990" i="13"/>
  <c r="F1990" i="13" s="1"/>
  <c r="E1989" i="13"/>
  <c r="F1989" i="13" s="1"/>
  <c r="E1988" i="13"/>
  <c r="F1988" i="13" s="1"/>
  <c r="E1987" i="13"/>
  <c r="F1987" i="13" s="1"/>
  <c r="E1986" i="13"/>
  <c r="F1986" i="13" s="1"/>
  <c r="E1985" i="13"/>
  <c r="F1985" i="13" s="1"/>
  <c r="E1984" i="13"/>
  <c r="F1984" i="13" s="1"/>
  <c r="E1983" i="13"/>
  <c r="F1983" i="13" s="1"/>
  <c r="E1982" i="13"/>
  <c r="F1982" i="13" s="1"/>
  <c r="E1981" i="13"/>
  <c r="F1981" i="13" s="1"/>
  <c r="E1980" i="13"/>
  <c r="F1980" i="13" s="1"/>
  <c r="E1979" i="13"/>
  <c r="F1979" i="13" s="1"/>
  <c r="E1978" i="13"/>
  <c r="F1978" i="13" s="1"/>
  <c r="E1977" i="13"/>
  <c r="F1977" i="13" s="1"/>
  <c r="E1976" i="13"/>
  <c r="F1976" i="13" s="1"/>
  <c r="E1975" i="13"/>
  <c r="F1975" i="13" s="1"/>
  <c r="E1974" i="13"/>
  <c r="F1974" i="13" s="1"/>
  <c r="E1973" i="13"/>
  <c r="F1973" i="13" s="1"/>
  <c r="E1972" i="13"/>
  <c r="F1972" i="13" s="1"/>
  <c r="E1971" i="13"/>
  <c r="F1971" i="13" s="1"/>
  <c r="E1970" i="13"/>
  <c r="F1970" i="13" s="1"/>
  <c r="E1969" i="13"/>
  <c r="F1969" i="13" s="1"/>
  <c r="E1968" i="13"/>
  <c r="F1968" i="13" s="1"/>
  <c r="E1967" i="13"/>
  <c r="F1967" i="13" s="1"/>
  <c r="E1966" i="13"/>
  <c r="F1966" i="13" s="1"/>
  <c r="E1965" i="13"/>
  <c r="F1965" i="13" s="1"/>
  <c r="E1964" i="13"/>
  <c r="F1964" i="13" s="1"/>
  <c r="E1963" i="13"/>
  <c r="F1963" i="13" s="1"/>
  <c r="E1962" i="13"/>
  <c r="F1962" i="13" s="1"/>
  <c r="E1961" i="13"/>
  <c r="F1961" i="13" s="1"/>
  <c r="E1960" i="13"/>
  <c r="F1960" i="13" s="1"/>
  <c r="E1959" i="13"/>
  <c r="F1959" i="13" s="1"/>
  <c r="E1958" i="13"/>
  <c r="F1958" i="13" s="1"/>
  <c r="E1957" i="13"/>
  <c r="F1957" i="13" s="1"/>
  <c r="E1956" i="13"/>
  <c r="F1956" i="13" s="1"/>
  <c r="E1955" i="13"/>
  <c r="F1955" i="13" s="1"/>
  <c r="E1954" i="13"/>
  <c r="F1954" i="13" s="1"/>
  <c r="E1953" i="13"/>
  <c r="F1953" i="13" s="1"/>
  <c r="E1952" i="13"/>
  <c r="F1952" i="13" s="1"/>
  <c r="E1951" i="13"/>
  <c r="F1951" i="13" s="1"/>
  <c r="E1950" i="13"/>
  <c r="F1950" i="13" s="1"/>
  <c r="E1949" i="13"/>
  <c r="F1949" i="13" s="1"/>
  <c r="E1948" i="13"/>
  <c r="F1948" i="13" s="1"/>
  <c r="E1947" i="13"/>
  <c r="F1947" i="13" s="1"/>
  <c r="E1946" i="13"/>
  <c r="F1946" i="13" s="1"/>
  <c r="E1945" i="13"/>
  <c r="F1945" i="13" s="1"/>
  <c r="E1944" i="13"/>
  <c r="F1944" i="13" s="1"/>
  <c r="E1943" i="13"/>
  <c r="F1943" i="13" s="1"/>
  <c r="E1942" i="13"/>
  <c r="F1942" i="13" s="1"/>
  <c r="E1941" i="13"/>
  <c r="F1941" i="13" s="1"/>
  <c r="E1940" i="13"/>
  <c r="F1940" i="13" s="1"/>
  <c r="E1939" i="13"/>
  <c r="F1939" i="13" s="1"/>
  <c r="E1938" i="13"/>
  <c r="F1938" i="13" s="1"/>
  <c r="E1937" i="13"/>
  <c r="F1937" i="13" s="1"/>
  <c r="E1936" i="13"/>
  <c r="F1936" i="13" s="1"/>
  <c r="E1935" i="13"/>
  <c r="F1935" i="13" s="1"/>
  <c r="E1934" i="13"/>
  <c r="F1934" i="13" s="1"/>
  <c r="E1933" i="13"/>
  <c r="F1933" i="13" s="1"/>
  <c r="E1932" i="13"/>
  <c r="F1932" i="13" s="1"/>
  <c r="E1931" i="13"/>
  <c r="F1931" i="13" s="1"/>
  <c r="E1930" i="13"/>
  <c r="F1930" i="13" s="1"/>
  <c r="E1929" i="13"/>
  <c r="F1929" i="13" s="1"/>
  <c r="E1928" i="13"/>
  <c r="F1928" i="13" s="1"/>
  <c r="E1927" i="13"/>
  <c r="F1927" i="13" s="1"/>
  <c r="E1926" i="13"/>
  <c r="F1926" i="13" s="1"/>
  <c r="E1925" i="13"/>
  <c r="F1925" i="13" s="1"/>
  <c r="E1924" i="13"/>
  <c r="F1924" i="13" s="1"/>
  <c r="E1923" i="13"/>
  <c r="F1923" i="13" s="1"/>
  <c r="E1922" i="13"/>
  <c r="F1922" i="13" s="1"/>
  <c r="E1921" i="13"/>
  <c r="F1921" i="13" s="1"/>
  <c r="E1920" i="13"/>
  <c r="F1920" i="13" s="1"/>
  <c r="E1919" i="13"/>
  <c r="F1919" i="13" s="1"/>
  <c r="E1918" i="13"/>
  <c r="F1918" i="13" s="1"/>
  <c r="E1917" i="13"/>
  <c r="F1917" i="13" s="1"/>
  <c r="E1916" i="13"/>
  <c r="F1916" i="13" s="1"/>
  <c r="E1915" i="13"/>
  <c r="F1915" i="13" s="1"/>
  <c r="E1914" i="13"/>
  <c r="F1914" i="13" s="1"/>
  <c r="E1913" i="13"/>
  <c r="F1913" i="13" s="1"/>
  <c r="E1912" i="13"/>
  <c r="F1912" i="13" s="1"/>
  <c r="E1911" i="13"/>
  <c r="F1911" i="13" s="1"/>
  <c r="E1910" i="13"/>
  <c r="F1910" i="13" s="1"/>
  <c r="E1909" i="13"/>
  <c r="F1909" i="13" s="1"/>
  <c r="E1908" i="13"/>
  <c r="F1908" i="13" s="1"/>
  <c r="E1907" i="13"/>
  <c r="F1907" i="13" s="1"/>
  <c r="E1906" i="13"/>
  <c r="F1906" i="13" s="1"/>
  <c r="E1905" i="13"/>
  <c r="F1905" i="13" s="1"/>
  <c r="E1904" i="13"/>
  <c r="F1904" i="13" s="1"/>
  <c r="E1903" i="13"/>
  <c r="F1903" i="13" s="1"/>
  <c r="E1902" i="13"/>
  <c r="F1902" i="13" s="1"/>
  <c r="E1901" i="13"/>
  <c r="F1901" i="13" s="1"/>
  <c r="E1900" i="13"/>
  <c r="F1900" i="13" s="1"/>
  <c r="E1899" i="13"/>
  <c r="F1899" i="13" s="1"/>
  <c r="E1898" i="13"/>
  <c r="F1898" i="13" s="1"/>
  <c r="E1897" i="13"/>
  <c r="F1897" i="13" s="1"/>
  <c r="E1896" i="13"/>
  <c r="F1896" i="13" s="1"/>
  <c r="E1895" i="13"/>
  <c r="F1895" i="13" s="1"/>
  <c r="E1894" i="13"/>
  <c r="F1894" i="13" s="1"/>
  <c r="E1893" i="13"/>
  <c r="F1893" i="13" s="1"/>
  <c r="E1892" i="13"/>
  <c r="F1892" i="13" s="1"/>
  <c r="E1891" i="13"/>
  <c r="F1891" i="13" s="1"/>
  <c r="E1890" i="13"/>
  <c r="F1890" i="13" s="1"/>
  <c r="E1889" i="13"/>
  <c r="F1889" i="13" s="1"/>
  <c r="E1888" i="13"/>
  <c r="F1888" i="13" s="1"/>
  <c r="E1887" i="13"/>
  <c r="F1887" i="13" s="1"/>
  <c r="E1886" i="13"/>
  <c r="F1886" i="13" s="1"/>
  <c r="E1885" i="13"/>
  <c r="F1885" i="13" s="1"/>
  <c r="E1884" i="13"/>
  <c r="F1884" i="13" s="1"/>
  <c r="E1883" i="13"/>
  <c r="F1883" i="13" s="1"/>
  <c r="E1882" i="13"/>
  <c r="F1882" i="13" s="1"/>
  <c r="E1881" i="13"/>
  <c r="F1881" i="13" s="1"/>
  <c r="E1880" i="13"/>
  <c r="F1880" i="13" s="1"/>
  <c r="E1879" i="13"/>
  <c r="F1879" i="13" s="1"/>
  <c r="E1878" i="13"/>
  <c r="F1878" i="13" s="1"/>
  <c r="E1877" i="13"/>
  <c r="F1877" i="13" s="1"/>
  <c r="E1876" i="13"/>
  <c r="F1876" i="13" s="1"/>
  <c r="E1875" i="13"/>
  <c r="F1875" i="13" s="1"/>
  <c r="E1874" i="13"/>
  <c r="F1874" i="13" s="1"/>
  <c r="E1873" i="13"/>
  <c r="F1873" i="13" s="1"/>
  <c r="E1872" i="13"/>
  <c r="F1872" i="13" s="1"/>
  <c r="E1871" i="13"/>
  <c r="F1871" i="13" s="1"/>
  <c r="E1870" i="13"/>
  <c r="F1870" i="13" s="1"/>
  <c r="E1869" i="13"/>
  <c r="F1869" i="13" s="1"/>
  <c r="E1868" i="13"/>
  <c r="F1868" i="13" s="1"/>
  <c r="E1867" i="13"/>
  <c r="F1867" i="13" s="1"/>
  <c r="E1866" i="13"/>
  <c r="F1866" i="13" s="1"/>
  <c r="E1865" i="13"/>
  <c r="F1865" i="13" s="1"/>
  <c r="E1864" i="13"/>
  <c r="F1864" i="13" s="1"/>
  <c r="E1863" i="13"/>
  <c r="F1863" i="13" s="1"/>
  <c r="E1862" i="13"/>
  <c r="F1862" i="13" s="1"/>
  <c r="E1861" i="13"/>
  <c r="F1861" i="13" s="1"/>
  <c r="E1860" i="13"/>
  <c r="F1860" i="13" s="1"/>
  <c r="E1859" i="13"/>
  <c r="F1859" i="13" s="1"/>
  <c r="E1858" i="13"/>
  <c r="F1858" i="13" s="1"/>
  <c r="E1857" i="13"/>
  <c r="F1857" i="13" s="1"/>
  <c r="E1856" i="13"/>
  <c r="F1856" i="13" s="1"/>
  <c r="E1855" i="13"/>
  <c r="F1855" i="13" s="1"/>
  <c r="E1854" i="13"/>
  <c r="F1854" i="13" s="1"/>
  <c r="E1853" i="13"/>
  <c r="F1853" i="13" s="1"/>
  <c r="E1852" i="13"/>
  <c r="F1852" i="13" s="1"/>
  <c r="E1851" i="13"/>
  <c r="F1851" i="13" s="1"/>
  <c r="E1850" i="13"/>
  <c r="F1850" i="13" s="1"/>
  <c r="E1849" i="13"/>
  <c r="F1849" i="13" s="1"/>
  <c r="E1848" i="13"/>
  <c r="F1848" i="13" s="1"/>
  <c r="E1847" i="13"/>
  <c r="F1847" i="13" s="1"/>
  <c r="E1846" i="13"/>
  <c r="F1846" i="13" s="1"/>
  <c r="E1845" i="13"/>
  <c r="F1845" i="13" s="1"/>
  <c r="E1844" i="13"/>
  <c r="F1844" i="13" s="1"/>
  <c r="E1843" i="13"/>
  <c r="F1843" i="13" s="1"/>
  <c r="E1842" i="13"/>
  <c r="F1842" i="13" s="1"/>
  <c r="E1841" i="13"/>
  <c r="F1841" i="13" s="1"/>
  <c r="E1840" i="13"/>
  <c r="F1840" i="13" s="1"/>
  <c r="E1839" i="13"/>
  <c r="F1839" i="13" s="1"/>
  <c r="E1838" i="13"/>
  <c r="F1838" i="13" s="1"/>
  <c r="E1837" i="13"/>
  <c r="F1837" i="13" s="1"/>
  <c r="E1836" i="13"/>
  <c r="F1836" i="13" s="1"/>
  <c r="E1835" i="13"/>
  <c r="F1835" i="13" s="1"/>
  <c r="E1834" i="13"/>
  <c r="F1834" i="13" s="1"/>
  <c r="E1833" i="13"/>
  <c r="F1833" i="13" s="1"/>
  <c r="E1832" i="13"/>
  <c r="F1832" i="13" s="1"/>
  <c r="E1831" i="13"/>
  <c r="F1831" i="13" s="1"/>
  <c r="E1830" i="13"/>
  <c r="F1830" i="13" s="1"/>
  <c r="E1829" i="13"/>
  <c r="F1829" i="13" s="1"/>
  <c r="E1828" i="13"/>
  <c r="F1828" i="13" s="1"/>
  <c r="E1827" i="13"/>
  <c r="F1827" i="13" s="1"/>
  <c r="E1826" i="13"/>
  <c r="F1826" i="13" s="1"/>
  <c r="E1825" i="13"/>
  <c r="F1825" i="13" s="1"/>
  <c r="E1824" i="13"/>
  <c r="F1824" i="13" s="1"/>
  <c r="E1823" i="13"/>
  <c r="F1823" i="13" s="1"/>
  <c r="E1822" i="13"/>
  <c r="F1822" i="13" s="1"/>
  <c r="E1821" i="13"/>
  <c r="F1821" i="13" s="1"/>
  <c r="E1820" i="13"/>
  <c r="F1820" i="13" s="1"/>
  <c r="E1819" i="13"/>
  <c r="F1819" i="13" s="1"/>
  <c r="E1818" i="13"/>
  <c r="F1818" i="13" s="1"/>
  <c r="E1817" i="13"/>
  <c r="F1817" i="13" s="1"/>
  <c r="E1816" i="13"/>
  <c r="F1816" i="13" s="1"/>
  <c r="E1815" i="13"/>
  <c r="F1815" i="13" s="1"/>
  <c r="E1814" i="13"/>
  <c r="F1814" i="13" s="1"/>
  <c r="E1813" i="13"/>
  <c r="F1813" i="13" s="1"/>
  <c r="E1812" i="13"/>
  <c r="F1812" i="13" s="1"/>
  <c r="E1811" i="13"/>
  <c r="F1811" i="13" s="1"/>
  <c r="E1810" i="13"/>
  <c r="F1810" i="13" s="1"/>
  <c r="E1809" i="13"/>
  <c r="F1809" i="13" s="1"/>
  <c r="E1808" i="13"/>
  <c r="F1808" i="13" s="1"/>
  <c r="E1807" i="13"/>
  <c r="F1807" i="13" s="1"/>
  <c r="E1806" i="13"/>
  <c r="F1806" i="13" s="1"/>
  <c r="E1805" i="13"/>
  <c r="F1805" i="13" s="1"/>
  <c r="E1804" i="13"/>
  <c r="F1804" i="13" s="1"/>
  <c r="E1803" i="13"/>
  <c r="F1803" i="13" s="1"/>
  <c r="E1802" i="13"/>
  <c r="F1802" i="13" s="1"/>
  <c r="E1801" i="13"/>
  <c r="F1801" i="13" s="1"/>
  <c r="E1800" i="13"/>
  <c r="F1800" i="13" s="1"/>
  <c r="E1799" i="13"/>
  <c r="F1799" i="13" s="1"/>
  <c r="E1798" i="13"/>
  <c r="F1798" i="13" s="1"/>
  <c r="E1797" i="13"/>
  <c r="F1797" i="13" s="1"/>
  <c r="E1796" i="13"/>
  <c r="F1796" i="13" s="1"/>
  <c r="E1795" i="13"/>
  <c r="F1795" i="13" s="1"/>
  <c r="E1794" i="13"/>
  <c r="F1794" i="13" s="1"/>
  <c r="E1793" i="13"/>
  <c r="F1793" i="13" s="1"/>
  <c r="E1792" i="13"/>
  <c r="F1792" i="13" s="1"/>
  <c r="E1791" i="13"/>
  <c r="F1791" i="13" s="1"/>
  <c r="E1790" i="13"/>
  <c r="F1790" i="13" s="1"/>
  <c r="E1789" i="13"/>
  <c r="F1789" i="13" s="1"/>
  <c r="E1788" i="13"/>
  <c r="F1788" i="13" s="1"/>
  <c r="E1787" i="13"/>
  <c r="F1787" i="13" s="1"/>
  <c r="E1786" i="13"/>
  <c r="F1786" i="13" s="1"/>
  <c r="E1785" i="13"/>
  <c r="F1785" i="13" s="1"/>
  <c r="E1784" i="13"/>
  <c r="F1784" i="13" s="1"/>
  <c r="E1783" i="13"/>
  <c r="F1783" i="13" s="1"/>
  <c r="E1782" i="13"/>
  <c r="F1782" i="13" s="1"/>
  <c r="E1781" i="13"/>
  <c r="F1781" i="13" s="1"/>
  <c r="E1780" i="13"/>
  <c r="F1780" i="13" s="1"/>
  <c r="E1779" i="13"/>
  <c r="F1779" i="13" s="1"/>
  <c r="E1778" i="13"/>
  <c r="F1778" i="13" s="1"/>
  <c r="E1777" i="13"/>
  <c r="F1777" i="13" s="1"/>
  <c r="E1776" i="13"/>
  <c r="F1776" i="13" s="1"/>
  <c r="E1775" i="13"/>
  <c r="F1775" i="13" s="1"/>
  <c r="E1774" i="13"/>
  <c r="F1774" i="13" s="1"/>
  <c r="E1773" i="13"/>
  <c r="F1773" i="13" s="1"/>
  <c r="E1772" i="13"/>
  <c r="F1772" i="13" s="1"/>
  <c r="E1771" i="13"/>
  <c r="F1771" i="13" s="1"/>
  <c r="E1770" i="13"/>
  <c r="F1770" i="13" s="1"/>
  <c r="E1769" i="13"/>
  <c r="F1769" i="13" s="1"/>
  <c r="E1768" i="13"/>
  <c r="F1768" i="13" s="1"/>
  <c r="E1767" i="13"/>
  <c r="F1767" i="13" s="1"/>
  <c r="E1766" i="13"/>
  <c r="F1766" i="13" s="1"/>
  <c r="E1765" i="13"/>
  <c r="F1765" i="13" s="1"/>
  <c r="E1764" i="13"/>
  <c r="F1764" i="13" s="1"/>
  <c r="E1763" i="13"/>
  <c r="F1763" i="13" s="1"/>
  <c r="E1762" i="13"/>
  <c r="F1762" i="13" s="1"/>
  <c r="E1761" i="13"/>
  <c r="F1761" i="13" s="1"/>
  <c r="E1760" i="13"/>
  <c r="F1760" i="13" s="1"/>
  <c r="E1759" i="13"/>
  <c r="F1759" i="13" s="1"/>
  <c r="E1758" i="13"/>
  <c r="F1758" i="13" s="1"/>
  <c r="E1757" i="13"/>
  <c r="F1757" i="13" s="1"/>
  <c r="E1756" i="13"/>
  <c r="F1756" i="13" s="1"/>
  <c r="E1755" i="13"/>
  <c r="F1755" i="13" s="1"/>
  <c r="E1754" i="13"/>
  <c r="F1754" i="13" s="1"/>
  <c r="E1753" i="13"/>
  <c r="F1753" i="13" s="1"/>
  <c r="E1752" i="13"/>
  <c r="F1752" i="13" s="1"/>
  <c r="E1751" i="13"/>
  <c r="F1751" i="13" s="1"/>
  <c r="E1750" i="13"/>
  <c r="F1750" i="13" s="1"/>
  <c r="E1749" i="13"/>
  <c r="F1749" i="13" s="1"/>
  <c r="E1748" i="13"/>
  <c r="F1748" i="13" s="1"/>
  <c r="E1747" i="13"/>
  <c r="F1747" i="13" s="1"/>
  <c r="E1746" i="13"/>
  <c r="F1746" i="13" s="1"/>
  <c r="E1745" i="13"/>
  <c r="F1745" i="13" s="1"/>
  <c r="E1744" i="13"/>
  <c r="F1744" i="13" s="1"/>
  <c r="E1743" i="13"/>
  <c r="F1743" i="13" s="1"/>
  <c r="E1742" i="13"/>
  <c r="F1742" i="13" s="1"/>
  <c r="E1741" i="13"/>
  <c r="F1741" i="13" s="1"/>
  <c r="E1740" i="13"/>
  <c r="F1740" i="13" s="1"/>
  <c r="E1739" i="13"/>
  <c r="F1739" i="13" s="1"/>
  <c r="E1738" i="13"/>
  <c r="F1738" i="13" s="1"/>
  <c r="E1737" i="13"/>
  <c r="F1737" i="13" s="1"/>
  <c r="E1736" i="13"/>
  <c r="F1736" i="13" s="1"/>
  <c r="E1735" i="13"/>
  <c r="F1735" i="13" s="1"/>
  <c r="E1734" i="13"/>
  <c r="F1734" i="13" s="1"/>
  <c r="E1733" i="13"/>
  <c r="F1733" i="13" s="1"/>
  <c r="E1732" i="13"/>
  <c r="F1732" i="13" s="1"/>
  <c r="E1731" i="13"/>
  <c r="F1731" i="13" s="1"/>
  <c r="E1730" i="13"/>
  <c r="F1730" i="13" s="1"/>
  <c r="E1729" i="13"/>
  <c r="F1729" i="13" s="1"/>
  <c r="E1728" i="13"/>
  <c r="F1728" i="13" s="1"/>
  <c r="E1727" i="13"/>
  <c r="F1727" i="13" s="1"/>
  <c r="E1726" i="13"/>
  <c r="F1726" i="13" s="1"/>
  <c r="E1725" i="13"/>
  <c r="F1725" i="13" s="1"/>
  <c r="E1724" i="13"/>
  <c r="F1724" i="13" s="1"/>
  <c r="E1723" i="13"/>
  <c r="F1723" i="13" s="1"/>
  <c r="E1722" i="13"/>
  <c r="F1722" i="13" s="1"/>
  <c r="E1721" i="13"/>
  <c r="F1721" i="13" s="1"/>
  <c r="E1720" i="13"/>
  <c r="F1720" i="13" s="1"/>
  <c r="E1719" i="13"/>
  <c r="F1719" i="13" s="1"/>
  <c r="E1718" i="13"/>
  <c r="F1718" i="13" s="1"/>
  <c r="E1717" i="13"/>
  <c r="F1717" i="13" s="1"/>
  <c r="E1716" i="13"/>
  <c r="F1716" i="13" s="1"/>
  <c r="E1715" i="13"/>
  <c r="F1715" i="13" s="1"/>
  <c r="E1714" i="13"/>
  <c r="F1714" i="13" s="1"/>
  <c r="E1713" i="13"/>
  <c r="F1713" i="13" s="1"/>
  <c r="E1712" i="13"/>
  <c r="F1712" i="13" s="1"/>
  <c r="E1711" i="13"/>
  <c r="F1711" i="13" s="1"/>
  <c r="E1710" i="13"/>
  <c r="F1710" i="13" s="1"/>
  <c r="E1709" i="13"/>
  <c r="F1709" i="13" s="1"/>
  <c r="E1708" i="13"/>
  <c r="F1708" i="13" s="1"/>
  <c r="E1707" i="13"/>
  <c r="F1707" i="13" s="1"/>
  <c r="E1706" i="13"/>
  <c r="F1706" i="13" s="1"/>
  <c r="E1705" i="13"/>
  <c r="F1705" i="13" s="1"/>
  <c r="E1704" i="13"/>
  <c r="F1704" i="13" s="1"/>
  <c r="E1703" i="13"/>
  <c r="F1703" i="13" s="1"/>
  <c r="E1702" i="13"/>
  <c r="F1702" i="13" s="1"/>
  <c r="E1701" i="13"/>
  <c r="F1701" i="13" s="1"/>
  <c r="E1700" i="13"/>
  <c r="F1700" i="13" s="1"/>
  <c r="E1699" i="13"/>
  <c r="F1699" i="13" s="1"/>
  <c r="E1698" i="13"/>
  <c r="F1698" i="13" s="1"/>
  <c r="E1697" i="13"/>
  <c r="F1697" i="13" s="1"/>
  <c r="E1696" i="13"/>
  <c r="F1696" i="13" s="1"/>
  <c r="E1695" i="13"/>
  <c r="F1695" i="13" s="1"/>
  <c r="E1694" i="13"/>
  <c r="F1694" i="13" s="1"/>
  <c r="E1693" i="13"/>
  <c r="F1693" i="13" s="1"/>
  <c r="E1692" i="13"/>
  <c r="F1692" i="13" s="1"/>
  <c r="E1691" i="13"/>
  <c r="F1691" i="13" s="1"/>
  <c r="E1690" i="13"/>
  <c r="F1690" i="13" s="1"/>
  <c r="E1689" i="13"/>
  <c r="F1689" i="13" s="1"/>
  <c r="E1688" i="13"/>
  <c r="F1688" i="13" s="1"/>
  <c r="E1687" i="13"/>
  <c r="F1687" i="13" s="1"/>
  <c r="E1686" i="13"/>
  <c r="F1686" i="13" s="1"/>
  <c r="E1685" i="13"/>
  <c r="F1685" i="13" s="1"/>
  <c r="E1684" i="13"/>
  <c r="F1684" i="13" s="1"/>
  <c r="E1683" i="13"/>
  <c r="F1683" i="13" s="1"/>
  <c r="E1682" i="13"/>
  <c r="F1682" i="13" s="1"/>
  <c r="E1681" i="13"/>
  <c r="F1681" i="13" s="1"/>
  <c r="E1680" i="13"/>
  <c r="F1680" i="13" s="1"/>
  <c r="E1679" i="13"/>
  <c r="F1679" i="13" s="1"/>
  <c r="E1678" i="13"/>
  <c r="F1678" i="13" s="1"/>
  <c r="E1677" i="13"/>
  <c r="F1677" i="13" s="1"/>
  <c r="E1676" i="13"/>
  <c r="F1676" i="13" s="1"/>
  <c r="E1675" i="13"/>
  <c r="F1675" i="13" s="1"/>
  <c r="E1674" i="13"/>
  <c r="F1674" i="13" s="1"/>
  <c r="E1673" i="13"/>
  <c r="F1673" i="13" s="1"/>
  <c r="E1672" i="13"/>
  <c r="F1672" i="13" s="1"/>
  <c r="E1671" i="13"/>
  <c r="F1671" i="13" s="1"/>
  <c r="E1670" i="13"/>
  <c r="F1670" i="13" s="1"/>
  <c r="E1669" i="13"/>
  <c r="F1669" i="13" s="1"/>
  <c r="E1668" i="13"/>
  <c r="F1668" i="13" s="1"/>
  <c r="E1667" i="13"/>
  <c r="F1667" i="13" s="1"/>
  <c r="E1666" i="13"/>
  <c r="F1666" i="13" s="1"/>
  <c r="E1665" i="13"/>
  <c r="F1665" i="13" s="1"/>
  <c r="E1664" i="13"/>
  <c r="F1664" i="13" s="1"/>
  <c r="E1663" i="13"/>
  <c r="F1663" i="13" s="1"/>
  <c r="E1662" i="13"/>
  <c r="F1662" i="13" s="1"/>
  <c r="E1661" i="13"/>
  <c r="F1661" i="13" s="1"/>
  <c r="E1660" i="13"/>
  <c r="F1660" i="13" s="1"/>
  <c r="E1659" i="13"/>
  <c r="F1659" i="13" s="1"/>
  <c r="E1658" i="13"/>
  <c r="F1658" i="13" s="1"/>
  <c r="E1657" i="13"/>
  <c r="F1657" i="13" s="1"/>
  <c r="E1656" i="13"/>
  <c r="F1656" i="13" s="1"/>
  <c r="E1655" i="13"/>
  <c r="F1655" i="13" s="1"/>
  <c r="E1654" i="13"/>
  <c r="F1654" i="13" s="1"/>
  <c r="E1653" i="13"/>
  <c r="F1653" i="13" s="1"/>
  <c r="E1652" i="13"/>
  <c r="F1652" i="13" s="1"/>
  <c r="E1651" i="13"/>
  <c r="F1651" i="13" s="1"/>
  <c r="E1650" i="13"/>
  <c r="F1650" i="13" s="1"/>
  <c r="E1649" i="13"/>
  <c r="F1649" i="13" s="1"/>
  <c r="E1648" i="13"/>
  <c r="F1648" i="13" s="1"/>
  <c r="E1647" i="13"/>
  <c r="F1647" i="13" s="1"/>
  <c r="E1646" i="13"/>
  <c r="F1646" i="13" s="1"/>
  <c r="E1645" i="13"/>
  <c r="F1645" i="13" s="1"/>
  <c r="E1644" i="13"/>
  <c r="F1644" i="13" s="1"/>
  <c r="E1643" i="13"/>
  <c r="F1643" i="13" s="1"/>
  <c r="E1642" i="13"/>
  <c r="F1642" i="13" s="1"/>
  <c r="E1641" i="13"/>
  <c r="F1641" i="13" s="1"/>
  <c r="E1640" i="13"/>
  <c r="F1640" i="13" s="1"/>
  <c r="E1639" i="13"/>
  <c r="F1639" i="13" s="1"/>
  <c r="E1638" i="13"/>
  <c r="F1638" i="13" s="1"/>
  <c r="E1637" i="13"/>
  <c r="F1637" i="13" s="1"/>
  <c r="E1636" i="13"/>
  <c r="F1636" i="13" s="1"/>
  <c r="E1635" i="13"/>
  <c r="F1635" i="13" s="1"/>
  <c r="E1634" i="13"/>
  <c r="F1634" i="13" s="1"/>
  <c r="E1633" i="13"/>
  <c r="F1633" i="13" s="1"/>
  <c r="E1632" i="13"/>
  <c r="F1632" i="13" s="1"/>
  <c r="E1631" i="13"/>
  <c r="F1631" i="13" s="1"/>
  <c r="E1630" i="13"/>
  <c r="F1630" i="13" s="1"/>
  <c r="E1629" i="13"/>
  <c r="F1629" i="13" s="1"/>
  <c r="E1628" i="13"/>
  <c r="F1628" i="13" s="1"/>
  <c r="E1627" i="13"/>
  <c r="F1627" i="13" s="1"/>
  <c r="E1626" i="13"/>
  <c r="F1626" i="13" s="1"/>
  <c r="E1625" i="13"/>
  <c r="F1625" i="13" s="1"/>
  <c r="E1624" i="13"/>
  <c r="F1624" i="13" s="1"/>
  <c r="E1623" i="13"/>
  <c r="F1623" i="13" s="1"/>
  <c r="E1622" i="13"/>
  <c r="F1622" i="13" s="1"/>
  <c r="E1621" i="13"/>
  <c r="F1621" i="13" s="1"/>
  <c r="E1620" i="13"/>
  <c r="F1620" i="13" s="1"/>
  <c r="E1619" i="13"/>
  <c r="F1619" i="13" s="1"/>
  <c r="E1618" i="13"/>
  <c r="F1618" i="13" s="1"/>
  <c r="E1617" i="13"/>
  <c r="F1617" i="13" s="1"/>
  <c r="E1616" i="13"/>
  <c r="F1616" i="13" s="1"/>
  <c r="E1615" i="13"/>
  <c r="F1615" i="13" s="1"/>
  <c r="E1614" i="13"/>
  <c r="F1614" i="13" s="1"/>
  <c r="E1613" i="13"/>
  <c r="F1613" i="13" s="1"/>
  <c r="E1612" i="13"/>
  <c r="F1612" i="13" s="1"/>
  <c r="E1611" i="13"/>
  <c r="F1611" i="13" s="1"/>
  <c r="E1610" i="13"/>
  <c r="F1610" i="13" s="1"/>
  <c r="E1609" i="13"/>
  <c r="F1609" i="13" s="1"/>
  <c r="E1608" i="13"/>
  <c r="F1608" i="13" s="1"/>
  <c r="E1607" i="13"/>
  <c r="F1607" i="13" s="1"/>
  <c r="E1606" i="13"/>
  <c r="F1606" i="13" s="1"/>
  <c r="E1605" i="13"/>
  <c r="F1605" i="13" s="1"/>
  <c r="E1604" i="13"/>
  <c r="F1604" i="13" s="1"/>
  <c r="E1603" i="13"/>
  <c r="F1603" i="13" s="1"/>
  <c r="E1602" i="13"/>
  <c r="F1602" i="13" s="1"/>
  <c r="E1601" i="13"/>
  <c r="F1601" i="13" s="1"/>
  <c r="E1600" i="13"/>
  <c r="F1600" i="13" s="1"/>
  <c r="E1599" i="13"/>
  <c r="F1599" i="13" s="1"/>
  <c r="E1598" i="13"/>
  <c r="F1598" i="13" s="1"/>
  <c r="E1597" i="13"/>
  <c r="F1597" i="13" s="1"/>
  <c r="E1596" i="13"/>
  <c r="F1596" i="13" s="1"/>
  <c r="E1595" i="13"/>
  <c r="F1595" i="13" s="1"/>
  <c r="E1594" i="13"/>
  <c r="F1594" i="13" s="1"/>
  <c r="E1593" i="13"/>
  <c r="F1593" i="13" s="1"/>
  <c r="E1592" i="13"/>
  <c r="F1592" i="13" s="1"/>
  <c r="E1591" i="13"/>
  <c r="F1591" i="13" s="1"/>
  <c r="E1590" i="13"/>
  <c r="F1590" i="13" s="1"/>
  <c r="E1589" i="13"/>
  <c r="F1589" i="13" s="1"/>
  <c r="E1588" i="13"/>
  <c r="F1588" i="13" s="1"/>
  <c r="E1587" i="13"/>
  <c r="F1587" i="13" s="1"/>
  <c r="E1586" i="13"/>
  <c r="F1586" i="13" s="1"/>
  <c r="E1585" i="13"/>
  <c r="F1585" i="13" s="1"/>
  <c r="E1584" i="13"/>
  <c r="F1584" i="13" s="1"/>
  <c r="E1583" i="13"/>
  <c r="F1583" i="13" s="1"/>
  <c r="E1582" i="13"/>
  <c r="F1582" i="13" s="1"/>
  <c r="E1581" i="13"/>
  <c r="F1581" i="13" s="1"/>
  <c r="E1580" i="13"/>
  <c r="F1580" i="13" s="1"/>
  <c r="E1579" i="13"/>
  <c r="F1579" i="13" s="1"/>
  <c r="E1578" i="13"/>
  <c r="F1578" i="13" s="1"/>
  <c r="E1577" i="13"/>
  <c r="F1577" i="13" s="1"/>
  <c r="E1576" i="13"/>
  <c r="F1576" i="13" s="1"/>
  <c r="E1575" i="13"/>
  <c r="F1575" i="13" s="1"/>
  <c r="E1574" i="13"/>
  <c r="F1574" i="13" s="1"/>
  <c r="E1573" i="13"/>
  <c r="F1573" i="13" s="1"/>
  <c r="E1572" i="13"/>
  <c r="F1572" i="13" s="1"/>
  <c r="E1571" i="13"/>
  <c r="F1571" i="13" s="1"/>
  <c r="E1570" i="13"/>
  <c r="F1570" i="13" s="1"/>
  <c r="E1569" i="13"/>
  <c r="F1569" i="13" s="1"/>
  <c r="E1568" i="13"/>
  <c r="F1568" i="13" s="1"/>
  <c r="E1567" i="13"/>
  <c r="F1567" i="13" s="1"/>
  <c r="E1566" i="13"/>
  <c r="F1566" i="13" s="1"/>
  <c r="E1565" i="13"/>
  <c r="F1565" i="13" s="1"/>
  <c r="E1564" i="13"/>
  <c r="F1564" i="13" s="1"/>
  <c r="E1563" i="13"/>
  <c r="F1563" i="13" s="1"/>
  <c r="E1562" i="13"/>
  <c r="F1562" i="13" s="1"/>
  <c r="E1561" i="13"/>
  <c r="F1561" i="13" s="1"/>
  <c r="E1560" i="13"/>
  <c r="F1560" i="13" s="1"/>
  <c r="E1559" i="13"/>
  <c r="F1559" i="13" s="1"/>
  <c r="E1558" i="13"/>
  <c r="F1558" i="13" s="1"/>
  <c r="E1557" i="13"/>
  <c r="F1557" i="13" s="1"/>
  <c r="E1556" i="13"/>
  <c r="F1556" i="13" s="1"/>
  <c r="E1555" i="13"/>
  <c r="F1555" i="13" s="1"/>
  <c r="E1554" i="13"/>
  <c r="F1554" i="13" s="1"/>
  <c r="E1553" i="13"/>
  <c r="F1553" i="13" s="1"/>
  <c r="E1552" i="13"/>
  <c r="F1552" i="13" s="1"/>
  <c r="E1551" i="13"/>
  <c r="F1551" i="13" s="1"/>
  <c r="E1550" i="13"/>
  <c r="F1550" i="13" s="1"/>
  <c r="E1549" i="13"/>
  <c r="F1549" i="13" s="1"/>
  <c r="E1548" i="13"/>
  <c r="F1548" i="13" s="1"/>
  <c r="E1547" i="13"/>
  <c r="F1547" i="13" s="1"/>
  <c r="E1546" i="13"/>
  <c r="F1546" i="13" s="1"/>
  <c r="E1545" i="13"/>
  <c r="F1545" i="13" s="1"/>
  <c r="E1544" i="13"/>
  <c r="F1544" i="13" s="1"/>
  <c r="E1543" i="13"/>
  <c r="F1543" i="13" s="1"/>
  <c r="E1542" i="13"/>
  <c r="F1542" i="13" s="1"/>
  <c r="E1541" i="13"/>
  <c r="F1541" i="13" s="1"/>
  <c r="E1540" i="13"/>
  <c r="F1540" i="13" s="1"/>
  <c r="E1539" i="13"/>
  <c r="F1539" i="13" s="1"/>
  <c r="E1538" i="13"/>
  <c r="F1538" i="13" s="1"/>
  <c r="E1537" i="13"/>
  <c r="F1537" i="13" s="1"/>
  <c r="E1536" i="13"/>
  <c r="F1536" i="13" s="1"/>
  <c r="E1535" i="13"/>
  <c r="F1535" i="13" s="1"/>
  <c r="E1534" i="13"/>
  <c r="F1534" i="13" s="1"/>
  <c r="E1533" i="13"/>
  <c r="F1533" i="13" s="1"/>
  <c r="E1532" i="13"/>
  <c r="F1532" i="13" s="1"/>
  <c r="E1531" i="13"/>
  <c r="F1531" i="13" s="1"/>
  <c r="E1530" i="13"/>
  <c r="F1530" i="13" s="1"/>
  <c r="E1529" i="13"/>
  <c r="F1529" i="13" s="1"/>
  <c r="E1528" i="13"/>
  <c r="F1528" i="13" s="1"/>
  <c r="E1527" i="13"/>
  <c r="F1527" i="13" s="1"/>
  <c r="E1526" i="13"/>
  <c r="F1526" i="13" s="1"/>
  <c r="E1525" i="13"/>
  <c r="F1525" i="13" s="1"/>
  <c r="E1524" i="13"/>
  <c r="F1524" i="13" s="1"/>
  <c r="E1523" i="13"/>
  <c r="F1523" i="13" s="1"/>
  <c r="E1522" i="13"/>
  <c r="F1522" i="13" s="1"/>
  <c r="E1521" i="13"/>
  <c r="F1521" i="13" s="1"/>
  <c r="E1520" i="13"/>
  <c r="F1520" i="13" s="1"/>
  <c r="E1519" i="13"/>
  <c r="F1519" i="13" s="1"/>
  <c r="E1518" i="13"/>
  <c r="F1518" i="13" s="1"/>
  <c r="E1517" i="13"/>
  <c r="F1517" i="13" s="1"/>
  <c r="E1516" i="13"/>
  <c r="F1516" i="13" s="1"/>
  <c r="E1515" i="13"/>
  <c r="F1515" i="13" s="1"/>
  <c r="E1514" i="13"/>
  <c r="F1514" i="13" s="1"/>
  <c r="E1513" i="13"/>
  <c r="F1513" i="13" s="1"/>
  <c r="E1512" i="13"/>
  <c r="F1512" i="13" s="1"/>
  <c r="E1511" i="13"/>
  <c r="F1511" i="13" s="1"/>
  <c r="E1510" i="13"/>
  <c r="F1510" i="13" s="1"/>
  <c r="E1509" i="13"/>
  <c r="F1509" i="13" s="1"/>
  <c r="E1508" i="13"/>
  <c r="F1508" i="13" s="1"/>
  <c r="E1507" i="13"/>
  <c r="F1507" i="13" s="1"/>
  <c r="E1506" i="13"/>
  <c r="F1506" i="13" s="1"/>
  <c r="E1505" i="13"/>
  <c r="F1505" i="13" s="1"/>
  <c r="E1504" i="13"/>
  <c r="F1504" i="13" s="1"/>
  <c r="E1503" i="13"/>
  <c r="F1503" i="13" s="1"/>
  <c r="E1502" i="13"/>
  <c r="F1502" i="13" s="1"/>
  <c r="E1501" i="13"/>
  <c r="F1501" i="13" s="1"/>
  <c r="E1500" i="13"/>
  <c r="F1500" i="13" s="1"/>
  <c r="E1499" i="13"/>
  <c r="F1499" i="13" s="1"/>
  <c r="E1498" i="13"/>
  <c r="F1498" i="13" s="1"/>
  <c r="E1497" i="13"/>
  <c r="F1497" i="13" s="1"/>
  <c r="E1496" i="13"/>
  <c r="F1496" i="13" s="1"/>
  <c r="E1495" i="13"/>
  <c r="F1495" i="13" s="1"/>
  <c r="E1494" i="13"/>
  <c r="F1494" i="13" s="1"/>
  <c r="E1493" i="13"/>
  <c r="F1493" i="13" s="1"/>
  <c r="E1492" i="13"/>
  <c r="F1492" i="13" s="1"/>
  <c r="E1491" i="13"/>
  <c r="F1491" i="13" s="1"/>
  <c r="E1490" i="13"/>
  <c r="F1490" i="13" s="1"/>
  <c r="E1489" i="13"/>
  <c r="F1489" i="13" s="1"/>
  <c r="E1488" i="13"/>
  <c r="F1488" i="13" s="1"/>
  <c r="E1487" i="13"/>
  <c r="F1487" i="13" s="1"/>
  <c r="E1486" i="13"/>
  <c r="F1486" i="13" s="1"/>
  <c r="E1485" i="13"/>
  <c r="F1485" i="13" s="1"/>
  <c r="E1484" i="13"/>
  <c r="F1484" i="13" s="1"/>
  <c r="E1483" i="13"/>
  <c r="F1483" i="13" s="1"/>
  <c r="E1482" i="13"/>
  <c r="F1482" i="13" s="1"/>
  <c r="E1481" i="13"/>
  <c r="F1481" i="13" s="1"/>
  <c r="E1480" i="13"/>
  <c r="F1480" i="13" s="1"/>
  <c r="E1479" i="13"/>
  <c r="F1479" i="13" s="1"/>
  <c r="E1478" i="13"/>
  <c r="F1478" i="13" s="1"/>
  <c r="E1477" i="13"/>
  <c r="F1477" i="13" s="1"/>
  <c r="E1476" i="13"/>
  <c r="F1476" i="13" s="1"/>
  <c r="E1475" i="13"/>
  <c r="F1475" i="13" s="1"/>
  <c r="E1474" i="13"/>
  <c r="F1474" i="13" s="1"/>
  <c r="E1473" i="13"/>
  <c r="F1473" i="13" s="1"/>
  <c r="E1472" i="13"/>
  <c r="F1472" i="13" s="1"/>
  <c r="E1471" i="13"/>
  <c r="F1471" i="13" s="1"/>
  <c r="E1470" i="13"/>
  <c r="F1470" i="13" s="1"/>
  <c r="E1469" i="13"/>
  <c r="F1469" i="13" s="1"/>
  <c r="E1468" i="13"/>
  <c r="F1468" i="13" s="1"/>
  <c r="E1467" i="13"/>
  <c r="F1467" i="13" s="1"/>
  <c r="E1466" i="13"/>
  <c r="F1466" i="13" s="1"/>
  <c r="E1465" i="13"/>
  <c r="F1465" i="13" s="1"/>
  <c r="E1464" i="13"/>
  <c r="F1464" i="13" s="1"/>
  <c r="E1463" i="13"/>
  <c r="F1463" i="13" s="1"/>
  <c r="E1462" i="13"/>
  <c r="F1462" i="13" s="1"/>
  <c r="E1461" i="13"/>
  <c r="F1461" i="13" s="1"/>
  <c r="E1460" i="13"/>
  <c r="F1460" i="13" s="1"/>
  <c r="E1459" i="13"/>
  <c r="F1459" i="13" s="1"/>
  <c r="E1458" i="13"/>
  <c r="F1458" i="13" s="1"/>
  <c r="E1457" i="13"/>
  <c r="F1457" i="13" s="1"/>
  <c r="E1456" i="13"/>
  <c r="F1456" i="13" s="1"/>
  <c r="E1455" i="13"/>
  <c r="F1455" i="13" s="1"/>
  <c r="E1454" i="13"/>
  <c r="F1454" i="13" s="1"/>
  <c r="E1453" i="13"/>
  <c r="F1453" i="13" s="1"/>
  <c r="E1452" i="13"/>
  <c r="F1452" i="13" s="1"/>
  <c r="E1451" i="13"/>
  <c r="F1451" i="13" s="1"/>
  <c r="E1450" i="13"/>
  <c r="F1450" i="13" s="1"/>
  <c r="E1449" i="13"/>
  <c r="F1449" i="13" s="1"/>
  <c r="E1448" i="13"/>
  <c r="F1448" i="13" s="1"/>
  <c r="E1447" i="13"/>
  <c r="F1447" i="13" s="1"/>
  <c r="E1446" i="13"/>
  <c r="F1446" i="13" s="1"/>
  <c r="E1445" i="13"/>
  <c r="F1445" i="13" s="1"/>
  <c r="E1444" i="13"/>
  <c r="F1444" i="13" s="1"/>
  <c r="E1443" i="13"/>
  <c r="F1443" i="13" s="1"/>
  <c r="E1442" i="13"/>
  <c r="F1442" i="13" s="1"/>
  <c r="E1441" i="13"/>
  <c r="F1441" i="13" s="1"/>
  <c r="E1440" i="13"/>
  <c r="F1440" i="13" s="1"/>
  <c r="E1439" i="13"/>
  <c r="F1439" i="13" s="1"/>
  <c r="E1438" i="13"/>
  <c r="F1438" i="13" s="1"/>
  <c r="E1437" i="13"/>
  <c r="F1437" i="13" s="1"/>
  <c r="E1436" i="13"/>
  <c r="F1436" i="13" s="1"/>
  <c r="E1435" i="13"/>
  <c r="F1435" i="13" s="1"/>
  <c r="E1434" i="13"/>
  <c r="F1434" i="13" s="1"/>
  <c r="E1433" i="13"/>
  <c r="F1433" i="13" s="1"/>
  <c r="E1432" i="13"/>
  <c r="F1432" i="13" s="1"/>
  <c r="E1431" i="13"/>
  <c r="F1431" i="13" s="1"/>
  <c r="E1430" i="13"/>
  <c r="F1430" i="13" s="1"/>
  <c r="E1429" i="13"/>
  <c r="F1429" i="13" s="1"/>
  <c r="E1428" i="13"/>
  <c r="F1428" i="13" s="1"/>
  <c r="E1427" i="13"/>
  <c r="F1427" i="13" s="1"/>
  <c r="E1426" i="13"/>
  <c r="F1426" i="13" s="1"/>
  <c r="E1425" i="13"/>
  <c r="F1425" i="13" s="1"/>
  <c r="E1424" i="13"/>
  <c r="F1424" i="13" s="1"/>
  <c r="E1423" i="13"/>
  <c r="F1423" i="13" s="1"/>
  <c r="E1422" i="13"/>
  <c r="F1422" i="13" s="1"/>
  <c r="E1421" i="13"/>
  <c r="F1421" i="13" s="1"/>
  <c r="E1420" i="13"/>
  <c r="F1420" i="13" s="1"/>
  <c r="E1419" i="13"/>
  <c r="F1419" i="13" s="1"/>
  <c r="E1418" i="13"/>
  <c r="F1418" i="13" s="1"/>
  <c r="E1417" i="13"/>
  <c r="F1417" i="13" s="1"/>
  <c r="E1416" i="13"/>
  <c r="F1416" i="13" s="1"/>
  <c r="E1415" i="13"/>
  <c r="F1415" i="13" s="1"/>
  <c r="E1414" i="13"/>
  <c r="F1414" i="13" s="1"/>
  <c r="E1413" i="13"/>
  <c r="F1413" i="13" s="1"/>
  <c r="E1412" i="13"/>
  <c r="F1412" i="13" s="1"/>
  <c r="E1411" i="13"/>
  <c r="F1411" i="13" s="1"/>
  <c r="E1410" i="13"/>
  <c r="F1410" i="13" s="1"/>
  <c r="E1409" i="13"/>
  <c r="F1409" i="13" s="1"/>
  <c r="E1408" i="13"/>
  <c r="F1408" i="13" s="1"/>
  <c r="E1407" i="13"/>
  <c r="F1407" i="13" s="1"/>
  <c r="E1406" i="13"/>
  <c r="F1406" i="13" s="1"/>
  <c r="E1405" i="13"/>
  <c r="F1405" i="13" s="1"/>
  <c r="E1404" i="13"/>
  <c r="F1404" i="13" s="1"/>
  <c r="E1403" i="13"/>
  <c r="F1403" i="13" s="1"/>
  <c r="E1402" i="13"/>
  <c r="F1402" i="13" s="1"/>
  <c r="E1401" i="13"/>
  <c r="F1401" i="13" s="1"/>
  <c r="E1400" i="13"/>
  <c r="F1400" i="13" s="1"/>
  <c r="E1399" i="13"/>
  <c r="F1399" i="13" s="1"/>
  <c r="E1398" i="13"/>
  <c r="F1398" i="13" s="1"/>
  <c r="E1397" i="13"/>
  <c r="F1397" i="13" s="1"/>
  <c r="E1396" i="13"/>
  <c r="F1396" i="13" s="1"/>
  <c r="E1395" i="13"/>
  <c r="F1395" i="13" s="1"/>
  <c r="E1394" i="13"/>
  <c r="F1394" i="13" s="1"/>
  <c r="E1393" i="13"/>
  <c r="F1393" i="13" s="1"/>
  <c r="E1392" i="13"/>
  <c r="F1392" i="13" s="1"/>
  <c r="E1391" i="13"/>
  <c r="F1391" i="13" s="1"/>
  <c r="E1390" i="13"/>
  <c r="F1390" i="13" s="1"/>
  <c r="E1389" i="13"/>
  <c r="F1389" i="13" s="1"/>
  <c r="E1388" i="13"/>
  <c r="F1388" i="13" s="1"/>
  <c r="E1387" i="13"/>
  <c r="F1387" i="13" s="1"/>
  <c r="E1386" i="13"/>
  <c r="F1386" i="13" s="1"/>
  <c r="E1385" i="13"/>
  <c r="F1385" i="13" s="1"/>
  <c r="E1384" i="13"/>
  <c r="F1384" i="13" s="1"/>
  <c r="E1383" i="13"/>
  <c r="F1383" i="13" s="1"/>
  <c r="E1382" i="13"/>
  <c r="F1382" i="13" s="1"/>
  <c r="E1381" i="13"/>
  <c r="F1381" i="13" s="1"/>
  <c r="E1380" i="13"/>
  <c r="F1380" i="13" s="1"/>
  <c r="E1379" i="13"/>
  <c r="F1379" i="13" s="1"/>
  <c r="E1378" i="13"/>
  <c r="F1378" i="13" s="1"/>
  <c r="E1377" i="13"/>
  <c r="F1377" i="13" s="1"/>
  <c r="E1376" i="13"/>
  <c r="F1376" i="13" s="1"/>
  <c r="E1375" i="13"/>
  <c r="F1375" i="13" s="1"/>
  <c r="E1374" i="13"/>
  <c r="F1374" i="13" s="1"/>
  <c r="E1373" i="13"/>
  <c r="F1373" i="13" s="1"/>
  <c r="E1372" i="13"/>
  <c r="F1372" i="13" s="1"/>
  <c r="E1371" i="13"/>
  <c r="F1371" i="13" s="1"/>
  <c r="E1370" i="13"/>
  <c r="F1370" i="13" s="1"/>
  <c r="E1369" i="13"/>
  <c r="F1369" i="13" s="1"/>
  <c r="E1368" i="13"/>
  <c r="F1368" i="13" s="1"/>
  <c r="E1367" i="13"/>
  <c r="F1367" i="13" s="1"/>
  <c r="E1366" i="13"/>
  <c r="F1366" i="13" s="1"/>
  <c r="E1365" i="13"/>
  <c r="F1365" i="13" s="1"/>
  <c r="E1364" i="13"/>
  <c r="F1364" i="13" s="1"/>
  <c r="E1363" i="13"/>
  <c r="F1363" i="13" s="1"/>
  <c r="E1362" i="13"/>
  <c r="F1362" i="13" s="1"/>
  <c r="E1361" i="13"/>
  <c r="F1361" i="13" s="1"/>
  <c r="E1360" i="13"/>
  <c r="F1360" i="13" s="1"/>
  <c r="E1359" i="13"/>
  <c r="F1359" i="13" s="1"/>
  <c r="E1358" i="13"/>
  <c r="F1358" i="13" s="1"/>
  <c r="E1357" i="13"/>
  <c r="F1357" i="13" s="1"/>
  <c r="E1356" i="13"/>
  <c r="F1356" i="13" s="1"/>
  <c r="E1355" i="13"/>
  <c r="F1355" i="13" s="1"/>
  <c r="E1354" i="13"/>
  <c r="F1354" i="13" s="1"/>
  <c r="E1353" i="13"/>
  <c r="F1353" i="13" s="1"/>
  <c r="E1352" i="13"/>
  <c r="F1352" i="13" s="1"/>
  <c r="E1351" i="13"/>
  <c r="F1351" i="13" s="1"/>
  <c r="E1350" i="13"/>
  <c r="F1350" i="13" s="1"/>
  <c r="E1349" i="13"/>
  <c r="F1349" i="13" s="1"/>
  <c r="E1348" i="13"/>
  <c r="F1348" i="13" s="1"/>
  <c r="E1347" i="13"/>
  <c r="F1347" i="13" s="1"/>
  <c r="E1346" i="13"/>
  <c r="F1346" i="13" s="1"/>
  <c r="E1345" i="13"/>
  <c r="F1345" i="13" s="1"/>
  <c r="E1344" i="13"/>
  <c r="F1344" i="13" s="1"/>
  <c r="E1343" i="13"/>
  <c r="F1343" i="13" s="1"/>
  <c r="E1342" i="13"/>
  <c r="F1342" i="13" s="1"/>
  <c r="E1341" i="13"/>
  <c r="F1341" i="13" s="1"/>
  <c r="E1340" i="13"/>
  <c r="F1340" i="13" s="1"/>
  <c r="E1339" i="13"/>
  <c r="F1339" i="13" s="1"/>
  <c r="E1338" i="13"/>
  <c r="F1338" i="13" s="1"/>
  <c r="E1337" i="13"/>
  <c r="F1337" i="13" s="1"/>
  <c r="E1336" i="13"/>
  <c r="F1336" i="13" s="1"/>
  <c r="E1335" i="13"/>
  <c r="F1335" i="13" s="1"/>
  <c r="E1334" i="13"/>
  <c r="F1334" i="13" s="1"/>
  <c r="E1333" i="13"/>
  <c r="F1333" i="13" s="1"/>
  <c r="E1332" i="13"/>
  <c r="F1332" i="13" s="1"/>
  <c r="E1331" i="13"/>
  <c r="F1331" i="13" s="1"/>
  <c r="E1330" i="13"/>
  <c r="F1330" i="13" s="1"/>
  <c r="E1329" i="13"/>
  <c r="F1329" i="13" s="1"/>
  <c r="E1328" i="13"/>
  <c r="F1328" i="13" s="1"/>
  <c r="E1327" i="13"/>
  <c r="F1327" i="13" s="1"/>
  <c r="E1326" i="13"/>
  <c r="F1326" i="13" s="1"/>
  <c r="E1325" i="13"/>
  <c r="F1325" i="13" s="1"/>
  <c r="E1324" i="13"/>
  <c r="F1324" i="13" s="1"/>
  <c r="E1323" i="13"/>
  <c r="F1323" i="13" s="1"/>
  <c r="E1322" i="13"/>
  <c r="F1322" i="13" s="1"/>
  <c r="E1321" i="13"/>
  <c r="F1321" i="13" s="1"/>
  <c r="E1320" i="13"/>
  <c r="F1320" i="13" s="1"/>
  <c r="E1319" i="13"/>
  <c r="F1319" i="13" s="1"/>
  <c r="E1318" i="13"/>
  <c r="F1318" i="13" s="1"/>
  <c r="E1317" i="13"/>
  <c r="F1317" i="13" s="1"/>
  <c r="E1316" i="13"/>
  <c r="F1316" i="13" s="1"/>
  <c r="E1315" i="13"/>
  <c r="F1315" i="13" s="1"/>
  <c r="E1314" i="13"/>
  <c r="F1314" i="13" s="1"/>
  <c r="E1313" i="13"/>
  <c r="F1313" i="13" s="1"/>
  <c r="E1312" i="13"/>
  <c r="F1312" i="13" s="1"/>
  <c r="E1311" i="13"/>
  <c r="F1311" i="13" s="1"/>
  <c r="E1310" i="13"/>
  <c r="F1310" i="13" s="1"/>
  <c r="E1309" i="13"/>
  <c r="F1309" i="13" s="1"/>
  <c r="E1308" i="13"/>
  <c r="F1308" i="13" s="1"/>
  <c r="E1307" i="13"/>
  <c r="F1307" i="13" s="1"/>
  <c r="E1306" i="13"/>
  <c r="F1306" i="13" s="1"/>
  <c r="E1305" i="13"/>
  <c r="F1305" i="13" s="1"/>
  <c r="E1304" i="13"/>
  <c r="F1304" i="13" s="1"/>
  <c r="E1303" i="13"/>
  <c r="F1303" i="13" s="1"/>
  <c r="E1302" i="13"/>
  <c r="F1302" i="13" s="1"/>
  <c r="E1301" i="13"/>
  <c r="F1301" i="13" s="1"/>
  <c r="E1300" i="13"/>
  <c r="F1300" i="13" s="1"/>
  <c r="E1299" i="13"/>
  <c r="F1299" i="13" s="1"/>
  <c r="E1298" i="13"/>
  <c r="F1298" i="13" s="1"/>
  <c r="E1297" i="13"/>
  <c r="F1297" i="13" s="1"/>
  <c r="E1296" i="13"/>
  <c r="F1296" i="13" s="1"/>
  <c r="E1295" i="13"/>
  <c r="F1295" i="13" s="1"/>
  <c r="E1294" i="13"/>
  <c r="F1294" i="13" s="1"/>
  <c r="E1293" i="13"/>
  <c r="F1293" i="13" s="1"/>
  <c r="E1292" i="13"/>
  <c r="F1292" i="13" s="1"/>
  <c r="E1291" i="13"/>
  <c r="F1291" i="13" s="1"/>
  <c r="E1290" i="13"/>
  <c r="F1290" i="13" s="1"/>
  <c r="E1289" i="13"/>
  <c r="F1289" i="13" s="1"/>
  <c r="E1288" i="13"/>
  <c r="F1288" i="13" s="1"/>
  <c r="E1287" i="13"/>
  <c r="F1287" i="13" s="1"/>
  <c r="E1286" i="13"/>
  <c r="F1286" i="13" s="1"/>
  <c r="E1285" i="13"/>
  <c r="F1285" i="13" s="1"/>
  <c r="E1284" i="13"/>
  <c r="F1284" i="13" s="1"/>
  <c r="E1283" i="13"/>
  <c r="F1283" i="13" s="1"/>
  <c r="E1282" i="13"/>
  <c r="F1282" i="13" s="1"/>
  <c r="E1281" i="13"/>
  <c r="F1281" i="13" s="1"/>
  <c r="E1280" i="13"/>
  <c r="F1280" i="13" s="1"/>
  <c r="E1279" i="13"/>
  <c r="F1279" i="13" s="1"/>
  <c r="E1278" i="13"/>
  <c r="F1278" i="13" s="1"/>
  <c r="E1277" i="13"/>
  <c r="F1277" i="13" s="1"/>
  <c r="E1276" i="13"/>
  <c r="F1276" i="13" s="1"/>
  <c r="E1275" i="13"/>
  <c r="F1275" i="13" s="1"/>
  <c r="E1274" i="13"/>
  <c r="F1274" i="13" s="1"/>
  <c r="E1273" i="13"/>
  <c r="F1273" i="13" s="1"/>
  <c r="E1272" i="13"/>
  <c r="F1272" i="13" s="1"/>
  <c r="E1271" i="13"/>
  <c r="F1271" i="13" s="1"/>
  <c r="E1270" i="13"/>
  <c r="F1270" i="13" s="1"/>
  <c r="E1269" i="13"/>
  <c r="F1269" i="13" s="1"/>
  <c r="E1268" i="13"/>
  <c r="F1268" i="13" s="1"/>
  <c r="E1267" i="13"/>
  <c r="F1267" i="13" s="1"/>
  <c r="E1266" i="13"/>
  <c r="F1266" i="13" s="1"/>
  <c r="E1265" i="13"/>
  <c r="F1265" i="13" s="1"/>
  <c r="E1264" i="13"/>
  <c r="F1264" i="13" s="1"/>
  <c r="E1263" i="13"/>
  <c r="F1263" i="13" s="1"/>
  <c r="E1262" i="13"/>
  <c r="F1262" i="13" s="1"/>
  <c r="E1261" i="13"/>
  <c r="F1261" i="13" s="1"/>
  <c r="E1260" i="13"/>
  <c r="F1260" i="13" s="1"/>
  <c r="E1259" i="13"/>
  <c r="F1259" i="13" s="1"/>
  <c r="E1258" i="13"/>
  <c r="F1258" i="13" s="1"/>
  <c r="E1257" i="13"/>
  <c r="F1257" i="13" s="1"/>
  <c r="E1256" i="13"/>
  <c r="F1256" i="13" s="1"/>
  <c r="E1255" i="13"/>
  <c r="F1255" i="13" s="1"/>
  <c r="E1254" i="13"/>
  <c r="F1254" i="13" s="1"/>
  <c r="E1253" i="13"/>
  <c r="F1253" i="13" s="1"/>
  <c r="E1252" i="13"/>
  <c r="F1252" i="13" s="1"/>
  <c r="E1251" i="13"/>
  <c r="F1251" i="13" s="1"/>
  <c r="E1250" i="13"/>
  <c r="F1250" i="13" s="1"/>
  <c r="E1249" i="13"/>
  <c r="F1249" i="13" s="1"/>
  <c r="E1248" i="13"/>
  <c r="F1248" i="13" s="1"/>
  <c r="E1247" i="13"/>
  <c r="F1247" i="13" s="1"/>
  <c r="E1246" i="13"/>
  <c r="F1246" i="13" s="1"/>
  <c r="E1245" i="13"/>
  <c r="F1245" i="13" s="1"/>
  <c r="E1244" i="13"/>
  <c r="F1244" i="13" s="1"/>
  <c r="E1243" i="13"/>
  <c r="F1243" i="13" s="1"/>
  <c r="E1242" i="13"/>
  <c r="F1242" i="13" s="1"/>
  <c r="E1241" i="13"/>
  <c r="F1241" i="13" s="1"/>
  <c r="E1240" i="13"/>
  <c r="F1240" i="13" s="1"/>
  <c r="E1239" i="13"/>
  <c r="F1239" i="13" s="1"/>
  <c r="E1238" i="13"/>
  <c r="F1238" i="13" s="1"/>
  <c r="E1237" i="13"/>
  <c r="F1237" i="13" s="1"/>
  <c r="E1236" i="13"/>
  <c r="F1236" i="13" s="1"/>
  <c r="E1235" i="13"/>
  <c r="F1235" i="13" s="1"/>
  <c r="E1234" i="13"/>
  <c r="F1234" i="13" s="1"/>
  <c r="E1233" i="13"/>
  <c r="F1233" i="13" s="1"/>
  <c r="E1232" i="13"/>
  <c r="F1232" i="13" s="1"/>
  <c r="E1231" i="13"/>
  <c r="F1231" i="13" s="1"/>
  <c r="E1230" i="13"/>
  <c r="F1230" i="13" s="1"/>
  <c r="E1229" i="13"/>
  <c r="F1229" i="13" s="1"/>
  <c r="E1228" i="13"/>
  <c r="F1228" i="13" s="1"/>
  <c r="E1227" i="13"/>
  <c r="F1227" i="13" s="1"/>
  <c r="E1226" i="13"/>
  <c r="F1226" i="13" s="1"/>
  <c r="E1225" i="13"/>
  <c r="F1225" i="13" s="1"/>
  <c r="E1224" i="13"/>
  <c r="F1224" i="13" s="1"/>
  <c r="E1223" i="13"/>
  <c r="F1223" i="13" s="1"/>
  <c r="E1222" i="13"/>
  <c r="F1222" i="13" s="1"/>
  <c r="E1221" i="13"/>
  <c r="F1221" i="13" s="1"/>
  <c r="E1220" i="13"/>
  <c r="F1220" i="13" s="1"/>
  <c r="E1219" i="13"/>
  <c r="F1219" i="13" s="1"/>
  <c r="E1218" i="13"/>
  <c r="F1218" i="13" s="1"/>
  <c r="E1217" i="13"/>
  <c r="F1217" i="13" s="1"/>
  <c r="E1216" i="13"/>
  <c r="F1216" i="13" s="1"/>
  <c r="E1215" i="13"/>
  <c r="F1215" i="13" s="1"/>
  <c r="E1214" i="13"/>
  <c r="F1214" i="13" s="1"/>
  <c r="E1213" i="13"/>
  <c r="F1213" i="13" s="1"/>
  <c r="E1212" i="13"/>
  <c r="F1212" i="13" s="1"/>
  <c r="E1211" i="13"/>
  <c r="F1211" i="13" s="1"/>
  <c r="E1210" i="13"/>
  <c r="F1210" i="13" s="1"/>
  <c r="E1209" i="13"/>
  <c r="F1209" i="13" s="1"/>
  <c r="E1208" i="13"/>
  <c r="F1208" i="13" s="1"/>
  <c r="E1207" i="13"/>
  <c r="F1207" i="13" s="1"/>
  <c r="E1206" i="13"/>
  <c r="F1206" i="13" s="1"/>
  <c r="E1205" i="13"/>
  <c r="F1205" i="13" s="1"/>
  <c r="E1204" i="13"/>
  <c r="F1204" i="13" s="1"/>
  <c r="E1203" i="13"/>
  <c r="F1203" i="13" s="1"/>
  <c r="E1202" i="13"/>
  <c r="F1202" i="13" s="1"/>
  <c r="E1201" i="13"/>
  <c r="F1201" i="13" s="1"/>
  <c r="E1200" i="13"/>
  <c r="F1200" i="13" s="1"/>
  <c r="E1199" i="13"/>
  <c r="F1199" i="13" s="1"/>
  <c r="E1198" i="13"/>
  <c r="F1198" i="13" s="1"/>
  <c r="E1197" i="13"/>
  <c r="F1197" i="13" s="1"/>
  <c r="E1196" i="13"/>
  <c r="F1196" i="13" s="1"/>
  <c r="E1195" i="13"/>
  <c r="F1195" i="13" s="1"/>
  <c r="E1194" i="13"/>
  <c r="F1194" i="13" s="1"/>
  <c r="E1193" i="13"/>
  <c r="F1193" i="13" s="1"/>
  <c r="E1192" i="13"/>
  <c r="F1192" i="13" s="1"/>
  <c r="E1191" i="13"/>
  <c r="F1191" i="13" s="1"/>
  <c r="E1190" i="13"/>
  <c r="F1190" i="13" s="1"/>
  <c r="E1189" i="13"/>
  <c r="F1189" i="13" s="1"/>
  <c r="E1188" i="13"/>
  <c r="F1188" i="13" s="1"/>
  <c r="E1187" i="13"/>
  <c r="F1187" i="13" s="1"/>
  <c r="E1186" i="13"/>
  <c r="F1186" i="13" s="1"/>
  <c r="E1185" i="13"/>
  <c r="F1185" i="13" s="1"/>
  <c r="E1184" i="13"/>
  <c r="F1184" i="13" s="1"/>
  <c r="E1183" i="13"/>
  <c r="F1183" i="13" s="1"/>
  <c r="E1182" i="13"/>
  <c r="F1182" i="13" s="1"/>
  <c r="E1181" i="13"/>
  <c r="F1181" i="13" s="1"/>
  <c r="E1180" i="13"/>
  <c r="F1180" i="13" s="1"/>
  <c r="E1179" i="13"/>
  <c r="F1179" i="13" s="1"/>
  <c r="E1178" i="13"/>
  <c r="F1178" i="13" s="1"/>
  <c r="E1177" i="13"/>
  <c r="F1177" i="13" s="1"/>
  <c r="E1176" i="13"/>
  <c r="F1176" i="13" s="1"/>
  <c r="E1175" i="13"/>
  <c r="F1175" i="13" s="1"/>
  <c r="E1174" i="13"/>
  <c r="F1174" i="13" s="1"/>
  <c r="E1173" i="13"/>
  <c r="F1173" i="13" s="1"/>
  <c r="E1172" i="13"/>
  <c r="F1172" i="13" s="1"/>
  <c r="E1171" i="13"/>
  <c r="F1171" i="13" s="1"/>
  <c r="E1170" i="13"/>
  <c r="F1170" i="13" s="1"/>
  <c r="E1169" i="13"/>
  <c r="F1169" i="13" s="1"/>
  <c r="E1168" i="13"/>
  <c r="F1168" i="13" s="1"/>
  <c r="E1167" i="13"/>
  <c r="F1167" i="13" s="1"/>
  <c r="E1166" i="13"/>
  <c r="F1166" i="13" s="1"/>
  <c r="E1165" i="13"/>
  <c r="F1165" i="13" s="1"/>
  <c r="E1164" i="13"/>
  <c r="F1164" i="13" s="1"/>
  <c r="E1163" i="13"/>
  <c r="F1163" i="13" s="1"/>
  <c r="E1162" i="13"/>
  <c r="F1162" i="13" s="1"/>
  <c r="E1161" i="13"/>
  <c r="F1161" i="13" s="1"/>
  <c r="E1160" i="13"/>
  <c r="F1160" i="13" s="1"/>
  <c r="E1159" i="13"/>
  <c r="F1159" i="13" s="1"/>
  <c r="E1158" i="13"/>
  <c r="F1158" i="13" s="1"/>
  <c r="E1157" i="13"/>
  <c r="F1157" i="13" s="1"/>
  <c r="E1156" i="13"/>
  <c r="F1156" i="13" s="1"/>
  <c r="E1155" i="13"/>
  <c r="F1155" i="13" s="1"/>
  <c r="E1154" i="13"/>
  <c r="F1154" i="13" s="1"/>
  <c r="E1153" i="13"/>
  <c r="F1153" i="13" s="1"/>
  <c r="E1152" i="13"/>
  <c r="F1152" i="13" s="1"/>
  <c r="E1151" i="13"/>
  <c r="F1151" i="13" s="1"/>
  <c r="E1150" i="13"/>
  <c r="F1150" i="13" s="1"/>
  <c r="E1149" i="13"/>
  <c r="F1149" i="13" s="1"/>
  <c r="E1148" i="13"/>
  <c r="F1148" i="13" s="1"/>
  <c r="E1147" i="13"/>
  <c r="F1147" i="13" s="1"/>
  <c r="E1146" i="13"/>
  <c r="F1146" i="13" s="1"/>
  <c r="E1145" i="13"/>
  <c r="F1145" i="13" s="1"/>
  <c r="E1144" i="13"/>
  <c r="F1144" i="13" s="1"/>
  <c r="E1143" i="13"/>
  <c r="F1143" i="13" s="1"/>
  <c r="E1142" i="13"/>
  <c r="F1142" i="13" s="1"/>
  <c r="E1141" i="13"/>
  <c r="F1141" i="13" s="1"/>
  <c r="E1140" i="13"/>
  <c r="F1140" i="13" s="1"/>
  <c r="E1139" i="13"/>
  <c r="F1139" i="13" s="1"/>
  <c r="E1138" i="13"/>
  <c r="F1138" i="13" s="1"/>
  <c r="E1137" i="13"/>
  <c r="F1137" i="13" s="1"/>
  <c r="E1136" i="13"/>
  <c r="F1136" i="13" s="1"/>
  <c r="E1135" i="13"/>
  <c r="F1135" i="13" s="1"/>
  <c r="E1134" i="13"/>
  <c r="F1134" i="13" s="1"/>
  <c r="E1133" i="13"/>
  <c r="F1133" i="13" s="1"/>
  <c r="E1132" i="13"/>
  <c r="F1132" i="13" s="1"/>
  <c r="E1131" i="13"/>
  <c r="F1131" i="13" s="1"/>
  <c r="E1130" i="13"/>
  <c r="F1130" i="13" s="1"/>
  <c r="E1129" i="13"/>
  <c r="F1129" i="13" s="1"/>
  <c r="E1128" i="13"/>
  <c r="F1128" i="13" s="1"/>
  <c r="E1127" i="13"/>
  <c r="F1127" i="13" s="1"/>
  <c r="E1126" i="13"/>
  <c r="F1126" i="13" s="1"/>
  <c r="E1125" i="13"/>
  <c r="F1125" i="13" s="1"/>
  <c r="E1124" i="13"/>
  <c r="F1124" i="13" s="1"/>
  <c r="E1123" i="13"/>
  <c r="F1123" i="13" s="1"/>
  <c r="E1122" i="13"/>
  <c r="F1122" i="13" s="1"/>
  <c r="E1121" i="13"/>
  <c r="F1121" i="13" s="1"/>
  <c r="E1120" i="13"/>
  <c r="F1120" i="13" s="1"/>
  <c r="E1119" i="13"/>
  <c r="F1119" i="13" s="1"/>
  <c r="E1118" i="13"/>
  <c r="F1118" i="13" s="1"/>
  <c r="E1117" i="13"/>
  <c r="F1117" i="13" s="1"/>
  <c r="E1116" i="13"/>
  <c r="F1116" i="13" s="1"/>
  <c r="E1115" i="13"/>
  <c r="F1115" i="13" s="1"/>
  <c r="E1114" i="13"/>
  <c r="F1114" i="13" s="1"/>
  <c r="E1113" i="13"/>
  <c r="F1113" i="13" s="1"/>
  <c r="E1112" i="13"/>
  <c r="F1112" i="13" s="1"/>
  <c r="E1111" i="13"/>
  <c r="F1111" i="13" s="1"/>
  <c r="E1110" i="13"/>
  <c r="F1110" i="13" s="1"/>
  <c r="E1109" i="13"/>
  <c r="F1109" i="13" s="1"/>
  <c r="E1108" i="13"/>
  <c r="F1108" i="13" s="1"/>
  <c r="E1107" i="13"/>
  <c r="F1107" i="13" s="1"/>
  <c r="E1106" i="13"/>
  <c r="F1106" i="13" s="1"/>
  <c r="E1105" i="13"/>
  <c r="F1105" i="13" s="1"/>
  <c r="E1104" i="13"/>
  <c r="F1104" i="13" s="1"/>
  <c r="E1103" i="13"/>
  <c r="F1103" i="13" s="1"/>
  <c r="E1102" i="13"/>
  <c r="F1102" i="13" s="1"/>
  <c r="E1101" i="13"/>
  <c r="F1101" i="13" s="1"/>
  <c r="E1100" i="13"/>
  <c r="F1100" i="13" s="1"/>
  <c r="E1099" i="13"/>
  <c r="F1099" i="13" s="1"/>
  <c r="E1098" i="13"/>
  <c r="F1098" i="13" s="1"/>
  <c r="E1097" i="13"/>
  <c r="F1097" i="13" s="1"/>
  <c r="E1096" i="13"/>
  <c r="F1096" i="13" s="1"/>
  <c r="E1095" i="13"/>
  <c r="F1095" i="13" s="1"/>
  <c r="E1094" i="13"/>
  <c r="F1094" i="13" s="1"/>
  <c r="E1093" i="13"/>
  <c r="F1093" i="13" s="1"/>
  <c r="E1092" i="13"/>
  <c r="F1092" i="13" s="1"/>
  <c r="E1091" i="13"/>
  <c r="F1091" i="13" s="1"/>
  <c r="E1090" i="13"/>
  <c r="F1090" i="13" s="1"/>
  <c r="E1089" i="13"/>
  <c r="F1089" i="13" s="1"/>
  <c r="E1088" i="13"/>
  <c r="F1088" i="13" s="1"/>
  <c r="E1087" i="13"/>
  <c r="F1087" i="13" s="1"/>
  <c r="E1086" i="13"/>
  <c r="F1086" i="13" s="1"/>
  <c r="E1085" i="13"/>
  <c r="F1085" i="13" s="1"/>
  <c r="E1084" i="13"/>
  <c r="F1084" i="13" s="1"/>
  <c r="E1083" i="13"/>
  <c r="F1083" i="13" s="1"/>
  <c r="E1082" i="13"/>
  <c r="F1082" i="13" s="1"/>
  <c r="E1081" i="13"/>
  <c r="F1081" i="13" s="1"/>
  <c r="E1080" i="13"/>
  <c r="F1080" i="13" s="1"/>
  <c r="E1079" i="13"/>
  <c r="F1079" i="13" s="1"/>
  <c r="E1078" i="13"/>
  <c r="F1078" i="13" s="1"/>
  <c r="E1077" i="13"/>
  <c r="F1077" i="13" s="1"/>
  <c r="E1076" i="13"/>
  <c r="F1076" i="13" s="1"/>
  <c r="E1075" i="13"/>
  <c r="F1075" i="13" s="1"/>
  <c r="E1074" i="13"/>
  <c r="F1074" i="13" s="1"/>
  <c r="E1073" i="13"/>
  <c r="F1073" i="13" s="1"/>
  <c r="E1072" i="13"/>
  <c r="F1072" i="13" s="1"/>
  <c r="E1071" i="13"/>
  <c r="F1071" i="13" s="1"/>
  <c r="E1070" i="13"/>
  <c r="F1070" i="13" s="1"/>
  <c r="E1069" i="13"/>
  <c r="F1069" i="13" s="1"/>
  <c r="E1068" i="13"/>
  <c r="F1068" i="13" s="1"/>
  <c r="E1067" i="13"/>
  <c r="F1067" i="13" s="1"/>
  <c r="E1066" i="13"/>
  <c r="F1066" i="13" s="1"/>
  <c r="E1065" i="13"/>
  <c r="F1065" i="13" s="1"/>
  <c r="E1064" i="13"/>
  <c r="F1064" i="13" s="1"/>
  <c r="E1063" i="13"/>
  <c r="F1063" i="13" s="1"/>
  <c r="E1062" i="13"/>
  <c r="F1062" i="13" s="1"/>
  <c r="E1061" i="13"/>
  <c r="F1061" i="13" s="1"/>
  <c r="E1060" i="13"/>
  <c r="F1060" i="13" s="1"/>
  <c r="E1059" i="13"/>
  <c r="F1059" i="13" s="1"/>
  <c r="E1058" i="13"/>
  <c r="F1058" i="13" s="1"/>
  <c r="E1057" i="13"/>
  <c r="F1057" i="13" s="1"/>
  <c r="E1056" i="13"/>
  <c r="F1056" i="13" s="1"/>
  <c r="E1055" i="13"/>
  <c r="F1055" i="13" s="1"/>
  <c r="E1054" i="13"/>
  <c r="F1054" i="13" s="1"/>
  <c r="E1053" i="13"/>
  <c r="F1053" i="13" s="1"/>
  <c r="E1052" i="13"/>
  <c r="F1052" i="13" s="1"/>
  <c r="E1051" i="13"/>
  <c r="F1051" i="13" s="1"/>
  <c r="E1050" i="13"/>
  <c r="F1050" i="13" s="1"/>
  <c r="E1049" i="13"/>
  <c r="F1049" i="13" s="1"/>
  <c r="E1048" i="13"/>
  <c r="F1048" i="13" s="1"/>
  <c r="E1047" i="13"/>
  <c r="F1047" i="13" s="1"/>
  <c r="E1046" i="13"/>
  <c r="F1046" i="13" s="1"/>
  <c r="E1045" i="13"/>
  <c r="F1045" i="13" s="1"/>
  <c r="E1044" i="13"/>
  <c r="F1044" i="13" s="1"/>
  <c r="E1043" i="13"/>
  <c r="F1043" i="13" s="1"/>
  <c r="E1042" i="13"/>
  <c r="F1042" i="13" s="1"/>
  <c r="E1041" i="13"/>
  <c r="F1041" i="13" s="1"/>
  <c r="E1040" i="13"/>
  <c r="F1040" i="13" s="1"/>
  <c r="E1039" i="13"/>
  <c r="F1039" i="13" s="1"/>
  <c r="E1038" i="13"/>
  <c r="F1038" i="13" s="1"/>
  <c r="E1037" i="13"/>
  <c r="F1037" i="13" s="1"/>
  <c r="E1036" i="13"/>
  <c r="F1036" i="13" s="1"/>
  <c r="E1035" i="13"/>
  <c r="F1035" i="13" s="1"/>
  <c r="E1034" i="13"/>
  <c r="F1034" i="13" s="1"/>
  <c r="E1033" i="13"/>
  <c r="F1033" i="13" s="1"/>
  <c r="E1032" i="13"/>
  <c r="F1032" i="13" s="1"/>
  <c r="E1031" i="13"/>
  <c r="F1031" i="13" s="1"/>
  <c r="E1030" i="13"/>
  <c r="F1030" i="13" s="1"/>
  <c r="E1029" i="13"/>
  <c r="F1029" i="13" s="1"/>
  <c r="E1028" i="13"/>
  <c r="F1028" i="13" s="1"/>
  <c r="E1027" i="13"/>
  <c r="F1027" i="13" s="1"/>
  <c r="E1026" i="13"/>
  <c r="F1026" i="13" s="1"/>
  <c r="E1025" i="13"/>
  <c r="F1025" i="13" s="1"/>
  <c r="E1024" i="13"/>
  <c r="F1024" i="13" s="1"/>
  <c r="E1023" i="13"/>
  <c r="F1023" i="13" s="1"/>
  <c r="E1022" i="13"/>
  <c r="F1022" i="13" s="1"/>
  <c r="E1021" i="13"/>
  <c r="F1021" i="13" s="1"/>
  <c r="E1020" i="13"/>
  <c r="F1020" i="13" s="1"/>
  <c r="E1019" i="13"/>
  <c r="F1019" i="13" s="1"/>
  <c r="E1018" i="13"/>
  <c r="F1018" i="13" s="1"/>
  <c r="E1017" i="13"/>
  <c r="F1017" i="13" s="1"/>
  <c r="E1016" i="13"/>
  <c r="F1016" i="13" s="1"/>
  <c r="E1015" i="13"/>
  <c r="F1015" i="13" s="1"/>
  <c r="E1014" i="13"/>
  <c r="F1014" i="13" s="1"/>
  <c r="E1013" i="13"/>
  <c r="F1013" i="13" s="1"/>
  <c r="E1012" i="13"/>
  <c r="F1012" i="13" s="1"/>
  <c r="E1011" i="13"/>
  <c r="F1011" i="13" s="1"/>
  <c r="E1010" i="13"/>
  <c r="F1010" i="13" s="1"/>
  <c r="E1009" i="13"/>
  <c r="F1009" i="13" s="1"/>
  <c r="E1008" i="13"/>
  <c r="F1008" i="13" s="1"/>
  <c r="E1007" i="13"/>
  <c r="F1007" i="13" s="1"/>
  <c r="E1006" i="13"/>
  <c r="F1006" i="13" s="1"/>
  <c r="E1005" i="13"/>
  <c r="F1005" i="13" s="1"/>
  <c r="E1004" i="13"/>
  <c r="F1004" i="13" s="1"/>
  <c r="E1003" i="13"/>
  <c r="F1003" i="13" s="1"/>
  <c r="E1002" i="13"/>
  <c r="F1002" i="13" s="1"/>
  <c r="E1001" i="13"/>
  <c r="F1001" i="13" s="1"/>
  <c r="E1000" i="13"/>
  <c r="F1000" i="13" s="1"/>
  <c r="E999" i="13"/>
  <c r="F999" i="13" s="1"/>
  <c r="E998" i="13"/>
  <c r="F998" i="13" s="1"/>
  <c r="E997" i="13"/>
  <c r="F997" i="13" s="1"/>
  <c r="E996" i="13"/>
  <c r="F996" i="13" s="1"/>
  <c r="E995" i="13"/>
  <c r="F995" i="13" s="1"/>
  <c r="E994" i="13"/>
  <c r="F994" i="13" s="1"/>
  <c r="E993" i="13"/>
  <c r="F993" i="13" s="1"/>
  <c r="E992" i="13"/>
  <c r="F992" i="13" s="1"/>
  <c r="E991" i="13"/>
  <c r="F991" i="13" s="1"/>
  <c r="E990" i="13"/>
  <c r="F990" i="13" s="1"/>
  <c r="E989" i="13"/>
  <c r="F989" i="13" s="1"/>
  <c r="E988" i="13"/>
  <c r="F988" i="13" s="1"/>
  <c r="E987" i="13"/>
  <c r="F987" i="13" s="1"/>
  <c r="E986" i="13"/>
  <c r="F986" i="13" s="1"/>
  <c r="E985" i="13"/>
  <c r="F985" i="13" s="1"/>
  <c r="E984" i="13"/>
  <c r="F984" i="13" s="1"/>
  <c r="E983" i="13"/>
  <c r="F983" i="13" s="1"/>
  <c r="E982" i="13"/>
  <c r="F982" i="13" s="1"/>
  <c r="E981" i="13"/>
  <c r="F981" i="13" s="1"/>
  <c r="E980" i="13"/>
  <c r="F980" i="13" s="1"/>
  <c r="E979" i="13"/>
  <c r="F979" i="13" s="1"/>
  <c r="E978" i="13"/>
  <c r="F978" i="13" s="1"/>
  <c r="E977" i="13"/>
  <c r="F977" i="13" s="1"/>
  <c r="E976" i="13"/>
  <c r="F976" i="13" s="1"/>
  <c r="E975" i="13"/>
  <c r="F975" i="13" s="1"/>
  <c r="E974" i="13"/>
  <c r="F974" i="13" s="1"/>
  <c r="E973" i="13"/>
  <c r="F973" i="13" s="1"/>
  <c r="E972" i="13"/>
  <c r="F972" i="13" s="1"/>
  <c r="E971" i="13"/>
  <c r="F971" i="13" s="1"/>
  <c r="E970" i="13"/>
  <c r="F970" i="13" s="1"/>
  <c r="E969" i="13"/>
  <c r="F969" i="13" s="1"/>
  <c r="E968" i="13"/>
  <c r="F968" i="13" s="1"/>
  <c r="E967" i="13"/>
  <c r="F967" i="13" s="1"/>
  <c r="E966" i="13"/>
  <c r="F966" i="13" s="1"/>
  <c r="E965" i="13"/>
  <c r="F965" i="13" s="1"/>
  <c r="E964" i="13"/>
  <c r="F964" i="13" s="1"/>
  <c r="E963" i="13"/>
  <c r="F963" i="13" s="1"/>
  <c r="E962" i="13"/>
  <c r="F962" i="13" s="1"/>
  <c r="E961" i="13"/>
  <c r="F961" i="13" s="1"/>
  <c r="E960" i="13"/>
  <c r="F960" i="13" s="1"/>
  <c r="E959" i="13"/>
  <c r="F959" i="13" s="1"/>
  <c r="E958" i="13"/>
  <c r="F958" i="13" s="1"/>
  <c r="E957" i="13"/>
  <c r="F957" i="13" s="1"/>
  <c r="E956" i="13"/>
  <c r="F956" i="13" s="1"/>
  <c r="E955" i="13"/>
  <c r="F955" i="13" s="1"/>
  <c r="E954" i="13"/>
  <c r="F954" i="13" s="1"/>
  <c r="E953" i="13"/>
  <c r="F953" i="13" s="1"/>
  <c r="E952" i="13"/>
  <c r="F952" i="13" s="1"/>
  <c r="E951" i="13"/>
  <c r="F951" i="13" s="1"/>
  <c r="E950" i="13"/>
  <c r="F950" i="13" s="1"/>
  <c r="E949" i="13"/>
  <c r="F949" i="13" s="1"/>
  <c r="E948" i="13"/>
  <c r="F948" i="13" s="1"/>
  <c r="E947" i="13"/>
  <c r="F947" i="13" s="1"/>
  <c r="E946" i="13"/>
  <c r="F946" i="13" s="1"/>
  <c r="E945" i="13"/>
  <c r="F945" i="13" s="1"/>
  <c r="E944" i="13"/>
  <c r="F944" i="13" s="1"/>
  <c r="E943" i="13"/>
  <c r="F943" i="13" s="1"/>
  <c r="E942" i="13"/>
  <c r="F942" i="13" s="1"/>
  <c r="E941" i="13"/>
  <c r="F941" i="13" s="1"/>
  <c r="E940" i="13"/>
  <c r="F940" i="13" s="1"/>
  <c r="E939" i="13"/>
  <c r="F939" i="13" s="1"/>
  <c r="E938" i="13"/>
  <c r="F938" i="13" s="1"/>
  <c r="E937" i="13"/>
  <c r="F937" i="13" s="1"/>
  <c r="E936" i="13"/>
  <c r="F936" i="13" s="1"/>
  <c r="E935" i="13"/>
  <c r="F935" i="13" s="1"/>
  <c r="E934" i="13"/>
  <c r="F934" i="13" s="1"/>
  <c r="E933" i="13"/>
  <c r="F933" i="13" s="1"/>
  <c r="E932" i="13"/>
  <c r="F932" i="13" s="1"/>
  <c r="E931" i="13"/>
  <c r="F931" i="13" s="1"/>
  <c r="E930" i="13"/>
  <c r="F930" i="13" s="1"/>
  <c r="E929" i="13"/>
  <c r="F929" i="13" s="1"/>
  <c r="E928" i="13"/>
  <c r="F928" i="13" s="1"/>
  <c r="E927" i="13"/>
  <c r="F927" i="13" s="1"/>
  <c r="E926" i="13"/>
  <c r="F926" i="13" s="1"/>
  <c r="E925" i="13"/>
  <c r="F925" i="13" s="1"/>
  <c r="E924" i="13"/>
  <c r="F924" i="13" s="1"/>
  <c r="E923" i="13"/>
  <c r="F923" i="13" s="1"/>
  <c r="E922" i="13"/>
  <c r="F922" i="13" s="1"/>
  <c r="E921" i="13"/>
  <c r="F921" i="13" s="1"/>
  <c r="E920" i="13"/>
  <c r="F920" i="13" s="1"/>
  <c r="E919" i="13"/>
  <c r="F919" i="13" s="1"/>
  <c r="E918" i="13"/>
  <c r="F918" i="13" s="1"/>
  <c r="E917" i="13"/>
  <c r="F917" i="13" s="1"/>
  <c r="E916" i="13"/>
  <c r="F916" i="13" s="1"/>
  <c r="E915" i="13"/>
  <c r="F915" i="13" s="1"/>
  <c r="E914" i="13"/>
  <c r="F914" i="13" s="1"/>
  <c r="E913" i="13"/>
  <c r="F913" i="13" s="1"/>
  <c r="E912" i="13"/>
  <c r="F912" i="13" s="1"/>
  <c r="E911" i="13"/>
  <c r="F911" i="13" s="1"/>
  <c r="E910" i="13"/>
  <c r="F910" i="13" s="1"/>
  <c r="E909" i="13"/>
  <c r="F909" i="13" s="1"/>
  <c r="E908" i="13"/>
  <c r="F908" i="13" s="1"/>
  <c r="E907" i="13"/>
  <c r="F907" i="13" s="1"/>
  <c r="E906" i="13"/>
  <c r="F906" i="13" s="1"/>
  <c r="E905" i="13"/>
  <c r="F905" i="13" s="1"/>
  <c r="E904" i="13"/>
  <c r="F904" i="13" s="1"/>
  <c r="E903" i="13"/>
  <c r="F903" i="13" s="1"/>
  <c r="E902" i="13"/>
  <c r="F902" i="13" s="1"/>
  <c r="E901" i="13"/>
  <c r="F901" i="13" s="1"/>
  <c r="E900" i="13"/>
  <c r="F900" i="13" s="1"/>
  <c r="E899" i="13"/>
  <c r="F899" i="13" s="1"/>
  <c r="E898" i="13"/>
  <c r="F898" i="13" s="1"/>
  <c r="E897" i="13"/>
  <c r="F897" i="13" s="1"/>
  <c r="E896" i="13"/>
  <c r="F896" i="13" s="1"/>
  <c r="E895" i="13"/>
  <c r="F895" i="13" s="1"/>
  <c r="E894" i="13"/>
  <c r="F894" i="13" s="1"/>
  <c r="E893" i="13"/>
  <c r="F893" i="13" s="1"/>
  <c r="E892" i="13"/>
  <c r="F892" i="13" s="1"/>
  <c r="E891" i="13"/>
  <c r="F891" i="13" s="1"/>
  <c r="E890" i="13"/>
  <c r="F890" i="13" s="1"/>
  <c r="E889" i="13"/>
  <c r="F889" i="13" s="1"/>
  <c r="E888" i="13"/>
  <c r="F888" i="13" s="1"/>
  <c r="E887" i="13"/>
  <c r="F887" i="13" s="1"/>
  <c r="E886" i="13"/>
  <c r="F886" i="13" s="1"/>
  <c r="E885" i="13"/>
  <c r="F885" i="13" s="1"/>
  <c r="E884" i="13"/>
  <c r="F884" i="13" s="1"/>
  <c r="E883" i="13"/>
  <c r="F883" i="13" s="1"/>
  <c r="E882" i="13"/>
  <c r="F882" i="13" s="1"/>
  <c r="E881" i="13"/>
  <c r="F881" i="13" s="1"/>
  <c r="E880" i="13"/>
  <c r="F880" i="13" s="1"/>
  <c r="E879" i="13"/>
  <c r="F879" i="13" s="1"/>
  <c r="E878" i="13"/>
  <c r="F878" i="13" s="1"/>
  <c r="E877" i="13"/>
  <c r="F877" i="13" s="1"/>
  <c r="E876" i="13"/>
  <c r="F876" i="13" s="1"/>
  <c r="E875" i="13"/>
  <c r="F875" i="13" s="1"/>
  <c r="E874" i="13"/>
  <c r="F874" i="13" s="1"/>
  <c r="E873" i="13"/>
  <c r="F873" i="13" s="1"/>
  <c r="E872" i="13"/>
  <c r="F872" i="13" s="1"/>
  <c r="E871" i="13"/>
  <c r="F871" i="13" s="1"/>
  <c r="E870" i="13"/>
  <c r="F870" i="13" s="1"/>
  <c r="E869" i="13"/>
  <c r="F869" i="13" s="1"/>
  <c r="E868" i="13"/>
  <c r="F868" i="13" s="1"/>
  <c r="E867" i="13"/>
  <c r="F867" i="13" s="1"/>
  <c r="E866" i="13"/>
  <c r="F866" i="13" s="1"/>
  <c r="E865" i="13"/>
  <c r="F865" i="13" s="1"/>
  <c r="E864" i="13"/>
  <c r="F864" i="13" s="1"/>
  <c r="E863" i="13"/>
  <c r="F863" i="13" s="1"/>
  <c r="E862" i="13"/>
  <c r="F862" i="13" s="1"/>
  <c r="E861" i="13"/>
  <c r="F861" i="13" s="1"/>
  <c r="E860" i="13"/>
  <c r="F860" i="13" s="1"/>
  <c r="E859" i="13"/>
  <c r="F859" i="13" s="1"/>
  <c r="E858" i="13"/>
  <c r="F858" i="13" s="1"/>
  <c r="E857" i="13"/>
  <c r="F857" i="13" s="1"/>
  <c r="E856" i="13"/>
  <c r="F856" i="13" s="1"/>
  <c r="E855" i="13"/>
  <c r="F855" i="13" s="1"/>
  <c r="E854" i="13"/>
  <c r="F854" i="13" s="1"/>
  <c r="E853" i="13"/>
  <c r="F853" i="13" s="1"/>
  <c r="E852" i="13"/>
  <c r="F852" i="13" s="1"/>
  <c r="E851" i="13"/>
  <c r="F851" i="13" s="1"/>
  <c r="E850" i="13"/>
  <c r="F850" i="13" s="1"/>
  <c r="E849" i="13"/>
  <c r="F849" i="13" s="1"/>
  <c r="E848" i="13"/>
  <c r="F848" i="13" s="1"/>
  <c r="E847" i="13"/>
  <c r="F847" i="13" s="1"/>
  <c r="E846" i="13"/>
  <c r="F846" i="13" s="1"/>
  <c r="E845" i="13"/>
  <c r="F845" i="13" s="1"/>
  <c r="E844" i="13"/>
  <c r="F844" i="13" s="1"/>
  <c r="E843" i="13"/>
  <c r="F843" i="13" s="1"/>
  <c r="E842" i="13"/>
  <c r="F842" i="13" s="1"/>
  <c r="E841" i="13"/>
  <c r="F841" i="13" s="1"/>
  <c r="E840" i="13"/>
  <c r="F840" i="13" s="1"/>
  <c r="E839" i="13"/>
  <c r="F839" i="13" s="1"/>
  <c r="E838" i="13"/>
  <c r="F838" i="13" s="1"/>
  <c r="E837" i="13"/>
  <c r="F837" i="13" s="1"/>
  <c r="E836" i="13"/>
  <c r="F836" i="13" s="1"/>
  <c r="E835" i="13"/>
  <c r="F835" i="13" s="1"/>
  <c r="E834" i="13"/>
  <c r="F834" i="13" s="1"/>
  <c r="E833" i="13"/>
  <c r="F833" i="13" s="1"/>
  <c r="E832" i="13"/>
  <c r="F832" i="13" s="1"/>
  <c r="E831" i="13"/>
  <c r="F831" i="13" s="1"/>
  <c r="E830" i="13"/>
  <c r="F830" i="13" s="1"/>
  <c r="E829" i="13"/>
  <c r="F829" i="13" s="1"/>
  <c r="E828" i="13"/>
  <c r="F828" i="13" s="1"/>
  <c r="E827" i="13"/>
  <c r="F827" i="13" s="1"/>
  <c r="E826" i="13"/>
  <c r="F826" i="13" s="1"/>
  <c r="E825" i="13"/>
  <c r="F825" i="13" s="1"/>
  <c r="E824" i="13"/>
  <c r="F824" i="13" s="1"/>
  <c r="E823" i="13"/>
  <c r="F823" i="13" s="1"/>
  <c r="E822" i="13"/>
  <c r="F822" i="13" s="1"/>
  <c r="E821" i="13"/>
  <c r="F821" i="13" s="1"/>
  <c r="E820" i="13"/>
  <c r="F820" i="13" s="1"/>
  <c r="E819" i="13"/>
  <c r="F819" i="13" s="1"/>
  <c r="E818" i="13"/>
  <c r="F818" i="13" s="1"/>
  <c r="E817" i="13"/>
  <c r="F817" i="13" s="1"/>
  <c r="E816" i="13"/>
  <c r="F816" i="13" s="1"/>
  <c r="E815" i="13"/>
  <c r="F815" i="13" s="1"/>
  <c r="E814" i="13"/>
  <c r="F814" i="13" s="1"/>
  <c r="E813" i="13"/>
  <c r="F813" i="13" s="1"/>
  <c r="E812" i="13"/>
  <c r="F812" i="13" s="1"/>
  <c r="E811" i="13"/>
  <c r="F811" i="13" s="1"/>
  <c r="E810" i="13"/>
  <c r="F810" i="13" s="1"/>
  <c r="E809" i="13"/>
  <c r="F809" i="13" s="1"/>
  <c r="E808" i="13"/>
  <c r="F808" i="13" s="1"/>
  <c r="E807" i="13"/>
  <c r="F807" i="13" s="1"/>
  <c r="E806" i="13"/>
  <c r="F806" i="13" s="1"/>
  <c r="E805" i="13"/>
  <c r="F805" i="13" s="1"/>
  <c r="E804" i="13"/>
  <c r="F804" i="13" s="1"/>
  <c r="E803" i="13"/>
  <c r="F803" i="13" s="1"/>
  <c r="E802" i="13"/>
  <c r="F802" i="13" s="1"/>
  <c r="E801" i="13"/>
  <c r="F801" i="13" s="1"/>
  <c r="E800" i="13"/>
  <c r="F800" i="13" s="1"/>
  <c r="E799" i="13"/>
  <c r="F799" i="13" s="1"/>
  <c r="E798" i="13"/>
  <c r="F798" i="13" s="1"/>
  <c r="E797" i="13"/>
  <c r="F797" i="13" s="1"/>
  <c r="E796" i="13"/>
  <c r="F796" i="13" s="1"/>
  <c r="E795" i="13"/>
  <c r="F795" i="13" s="1"/>
  <c r="E794" i="13"/>
  <c r="F794" i="13" s="1"/>
  <c r="E793" i="13"/>
  <c r="F793" i="13" s="1"/>
  <c r="E792" i="13"/>
  <c r="F792" i="13" s="1"/>
  <c r="E791" i="13"/>
  <c r="F791" i="13" s="1"/>
  <c r="E790" i="13"/>
  <c r="F790" i="13" s="1"/>
  <c r="E789" i="13"/>
  <c r="F789" i="13" s="1"/>
  <c r="E788" i="13"/>
  <c r="F788" i="13" s="1"/>
  <c r="E787" i="13"/>
  <c r="F787" i="13" s="1"/>
  <c r="E786" i="13"/>
  <c r="F786" i="13" s="1"/>
  <c r="E785" i="13"/>
  <c r="F785" i="13" s="1"/>
  <c r="E784" i="13"/>
  <c r="F784" i="13" s="1"/>
  <c r="E783" i="13"/>
  <c r="F783" i="13" s="1"/>
  <c r="E782" i="13"/>
  <c r="F782" i="13" s="1"/>
  <c r="E781" i="13"/>
  <c r="F781" i="13" s="1"/>
  <c r="E780" i="13"/>
  <c r="F780" i="13" s="1"/>
  <c r="E779" i="13"/>
  <c r="F779" i="13" s="1"/>
  <c r="E778" i="13"/>
  <c r="F778" i="13" s="1"/>
  <c r="E777" i="13"/>
  <c r="F777" i="13" s="1"/>
  <c r="E776" i="13"/>
  <c r="F776" i="13" s="1"/>
  <c r="E775" i="13"/>
  <c r="F775" i="13" s="1"/>
  <c r="E774" i="13"/>
  <c r="F774" i="13" s="1"/>
  <c r="E773" i="13"/>
  <c r="F773" i="13" s="1"/>
  <c r="E772" i="13"/>
  <c r="F772" i="13" s="1"/>
  <c r="E771" i="13"/>
  <c r="F771" i="13" s="1"/>
  <c r="E770" i="13"/>
  <c r="F770" i="13" s="1"/>
  <c r="E769" i="13"/>
  <c r="F769" i="13" s="1"/>
  <c r="E768" i="13"/>
  <c r="F768" i="13" s="1"/>
  <c r="E767" i="13"/>
  <c r="F767" i="13" s="1"/>
  <c r="E766" i="13"/>
  <c r="F766" i="13" s="1"/>
  <c r="E765" i="13"/>
  <c r="F765" i="13" s="1"/>
  <c r="E764" i="13"/>
  <c r="F764" i="13" s="1"/>
  <c r="E763" i="13"/>
  <c r="F763" i="13" s="1"/>
  <c r="E762" i="13"/>
  <c r="F762" i="13" s="1"/>
  <c r="E761" i="13"/>
  <c r="F761" i="13" s="1"/>
  <c r="E760" i="13"/>
  <c r="F760" i="13" s="1"/>
  <c r="E759" i="13"/>
  <c r="F759" i="13" s="1"/>
  <c r="E758" i="13"/>
  <c r="F758" i="13" s="1"/>
  <c r="E757" i="13"/>
  <c r="F757" i="13" s="1"/>
  <c r="E756" i="13"/>
  <c r="F756" i="13" s="1"/>
  <c r="E755" i="13"/>
  <c r="F755" i="13" s="1"/>
  <c r="E754" i="13"/>
  <c r="F754" i="13" s="1"/>
  <c r="E753" i="13"/>
  <c r="F753" i="13" s="1"/>
  <c r="E752" i="13"/>
  <c r="F752" i="13" s="1"/>
  <c r="E751" i="13"/>
  <c r="F751" i="13" s="1"/>
  <c r="E750" i="13"/>
  <c r="F750" i="13" s="1"/>
  <c r="E749" i="13"/>
  <c r="F749" i="13" s="1"/>
  <c r="E748" i="13"/>
  <c r="F748" i="13" s="1"/>
  <c r="E747" i="13"/>
  <c r="F747" i="13" s="1"/>
  <c r="E746" i="13"/>
  <c r="F746" i="13" s="1"/>
  <c r="E745" i="13"/>
  <c r="F745" i="13" s="1"/>
  <c r="E744" i="13"/>
  <c r="F744" i="13" s="1"/>
  <c r="E743" i="13"/>
  <c r="F743" i="13" s="1"/>
  <c r="E742" i="13"/>
  <c r="F742" i="13" s="1"/>
  <c r="E741" i="13"/>
  <c r="F741" i="13" s="1"/>
  <c r="E740" i="13"/>
  <c r="F740" i="13" s="1"/>
  <c r="E739" i="13"/>
  <c r="F739" i="13" s="1"/>
  <c r="E738" i="13"/>
  <c r="F738" i="13" s="1"/>
  <c r="E737" i="13"/>
  <c r="F737" i="13" s="1"/>
  <c r="E736" i="13"/>
  <c r="F736" i="13" s="1"/>
  <c r="E735" i="13"/>
  <c r="F735" i="13" s="1"/>
  <c r="E734" i="13"/>
  <c r="F734" i="13" s="1"/>
  <c r="E733" i="13"/>
  <c r="F733" i="13" s="1"/>
  <c r="E732" i="13"/>
  <c r="F732" i="13" s="1"/>
  <c r="E731" i="13"/>
  <c r="F731" i="13" s="1"/>
  <c r="E730" i="13"/>
  <c r="F730" i="13" s="1"/>
  <c r="E729" i="13"/>
  <c r="F729" i="13" s="1"/>
  <c r="E728" i="13"/>
  <c r="F728" i="13" s="1"/>
  <c r="E727" i="13"/>
  <c r="F727" i="13" s="1"/>
  <c r="E726" i="13"/>
  <c r="F726" i="13" s="1"/>
  <c r="E725" i="13"/>
  <c r="F725" i="13" s="1"/>
  <c r="E724" i="13"/>
  <c r="F724" i="13" s="1"/>
  <c r="E723" i="13"/>
  <c r="F723" i="13" s="1"/>
  <c r="E722" i="13"/>
  <c r="F722" i="13" s="1"/>
  <c r="E721" i="13"/>
  <c r="F721" i="13" s="1"/>
  <c r="E720" i="13"/>
  <c r="F720" i="13" s="1"/>
  <c r="E719" i="13"/>
  <c r="F719" i="13" s="1"/>
  <c r="E718" i="13"/>
  <c r="F718" i="13" s="1"/>
  <c r="E717" i="13"/>
  <c r="F717" i="13" s="1"/>
  <c r="E716" i="13"/>
  <c r="F716" i="13" s="1"/>
  <c r="E715" i="13"/>
  <c r="F715" i="13" s="1"/>
  <c r="E714" i="13"/>
  <c r="F714" i="13" s="1"/>
  <c r="E713" i="13"/>
  <c r="F713" i="13" s="1"/>
  <c r="E712" i="13"/>
  <c r="F712" i="13" s="1"/>
  <c r="E711" i="13"/>
  <c r="F711" i="13" s="1"/>
  <c r="E710" i="13"/>
  <c r="F710" i="13" s="1"/>
  <c r="E709" i="13"/>
  <c r="F709" i="13" s="1"/>
  <c r="E708" i="13"/>
  <c r="F708" i="13" s="1"/>
  <c r="E707" i="13"/>
  <c r="F707" i="13" s="1"/>
  <c r="E706" i="13"/>
  <c r="F706" i="13" s="1"/>
  <c r="E705" i="13"/>
  <c r="F705" i="13" s="1"/>
  <c r="E704" i="13"/>
  <c r="F704" i="13" s="1"/>
  <c r="E703" i="13"/>
  <c r="F703" i="13" s="1"/>
  <c r="E702" i="13"/>
  <c r="F702" i="13" s="1"/>
  <c r="E701" i="13"/>
  <c r="F701" i="13" s="1"/>
  <c r="E700" i="13"/>
  <c r="F700" i="13" s="1"/>
  <c r="E699" i="13"/>
  <c r="F699" i="13" s="1"/>
  <c r="E698" i="13"/>
  <c r="F698" i="13" s="1"/>
  <c r="E697" i="13"/>
  <c r="F697" i="13" s="1"/>
  <c r="E696" i="13"/>
  <c r="F696" i="13" s="1"/>
  <c r="E695" i="13"/>
  <c r="F695" i="13" s="1"/>
  <c r="E694" i="13"/>
  <c r="F694" i="13" s="1"/>
  <c r="E693" i="13"/>
  <c r="F693" i="13" s="1"/>
  <c r="E692" i="13"/>
  <c r="F692" i="13" s="1"/>
  <c r="E691" i="13"/>
  <c r="F691" i="13" s="1"/>
  <c r="E690" i="13"/>
  <c r="F690" i="13" s="1"/>
  <c r="E689" i="13"/>
  <c r="F689" i="13" s="1"/>
  <c r="E688" i="13"/>
  <c r="F688" i="13" s="1"/>
  <c r="E687" i="13"/>
  <c r="F687" i="13" s="1"/>
  <c r="E686" i="13"/>
  <c r="F686" i="13" s="1"/>
  <c r="E685" i="13"/>
  <c r="F685" i="13" s="1"/>
  <c r="E684" i="13"/>
  <c r="F684" i="13" s="1"/>
  <c r="E683" i="13"/>
  <c r="F683" i="13" s="1"/>
  <c r="E682" i="13"/>
  <c r="F682" i="13" s="1"/>
  <c r="E681" i="13"/>
  <c r="F681" i="13" s="1"/>
  <c r="E680" i="13"/>
  <c r="F680" i="13" s="1"/>
  <c r="E679" i="13"/>
  <c r="F679" i="13" s="1"/>
  <c r="E678" i="13"/>
  <c r="F678" i="13" s="1"/>
  <c r="E677" i="13"/>
  <c r="F677" i="13" s="1"/>
  <c r="E676" i="13"/>
  <c r="F676" i="13" s="1"/>
  <c r="E675" i="13"/>
  <c r="F675" i="13" s="1"/>
  <c r="E674" i="13"/>
  <c r="F674" i="13" s="1"/>
  <c r="E673" i="13"/>
  <c r="F673" i="13" s="1"/>
  <c r="E672" i="13"/>
  <c r="F672" i="13" s="1"/>
  <c r="E671" i="13"/>
  <c r="F671" i="13" s="1"/>
  <c r="E670" i="13"/>
  <c r="F670" i="13" s="1"/>
  <c r="E669" i="13"/>
  <c r="F669" i="13" s="1"/>
  <c r="E668" i="13"/>
  <c r="F668" i="13" s="1"/>
  <c r="E667" i="13"/>
  <c r="F667" i="13" s="1"/>
  <c r="E666" i="13"/>
  <c r="F666" i="13" s="1"/>
  <c r="E665" i="13"/>
  <c r="F665" i="13" s="1"/>
  <c r="E664" i="13"/>
  <c r="F664" i="13" s="1"/>
  <c r="E663" i="13"/>
  <c r="F663" i="13" s="1"/>
  <c r="E662" i="13"/>
  <c r="F662" i="13" s="1"/>
  <c r="E661" i="13"/>
  <c r="F661" i="13" s="1"/>
  <c r="E660" i="13"/>
  <c r="F660" i="13" s="1"/>
  <c r="E659" i="13"/>
  <c r="F659" i="13" s="1"/>
  <c r="E658" i="13"/>
  <c r="F658" i="13" s="1"/>
  <c r="E657" i="13"/>
  <c r="F657" i="13" s="1"/>
  <c r="E656" i="13"/>
  <c r="F656" i="13" s="1"/>
  <c r="E655" i="13"/>
  <c r="F655" i="13" s="1"/>
  <c r="E654" i="13"/>
  <c r="F654" i="13" s="1"/>
  <c r="E653" i="13"/>
  <c r="F653" i="13" s="1"/>
  <c r="E652" i="13"/>
  <c r="F652" i="13" s="1"/>
  <c r="E651" i="13"/>
  <c r="F651" i="13" s="1"/>
  <c r="E650" i="13"/>
  <c r="F650" i="13" s="1"/>
  <c r="E649" i="13"/>
  <c r="F649" i="13" s="1"/>
  <c r="E648" i="13"/>
  <c r="F648" i="13" s="1"/>
  <c r="E647" i="13"/>
  <c r="F647" i="13" s="1"/>
  <c r="E646" i="13"/>
  <c r="F646" i="13" s="1"/>
  <c r="E645" i="13"/>
  <c r="F645" i="13" s="1"/>
  <c r="E644" i="13"/>
  <c r="F644" i="13" s="1"/>
  <c r="E643" i="13"/>
  <c r="F643" i="13" s="1"/>
  <c r="E642" i="13"/>
  <c r="F642" i="13" s="1"/>
  <c r="E641" i="13"/>
  <c r="F641" i="13" s="1"/>
  <c r="E640" i="13"/>
  <c r="F640" i="13" s="1"/>
  <c r="E639" i="13"/>
  <c r="F639" i="13" s="1"/>
  <c r="E638" i="13"/>
  <c r="F638" i="13" s="1"/>
  <c r="E637" i="13"/>
  <c r="F637" i="13" s="1"/>
  <c r="E636" i="13"/>
  <c r="F636" i="13" s="1"/>
  <c r="E635" i="13"/>
  <c r="F635" i="13" s="1"/>
  <c r="E634" i="13"/>
  <c r="F634" i="13" s="1"/>
  <c r="E633" i="13"/>
  <c r="F633" i="13" s="1"/>
  <c r="E632" i="13"/>
  <c r="F632" i="13" s="1"/>
  <c r="E631" i="13"/>
  <c r="F631" i="13" s="1"/>
  <c r="E630" i="13"/>
  <c r="F630" i="13" s="1"/>
  <c r="E629" i="13"/>
  <c r="F629" i="13" s="1"/>
  <c r="E628" i="13"/>
  <c r="F628" i="13" s="1"/>
  <c r="E627" i="13"/>
  <c r="F627" i="13" s="1"/>
  <c r="E626" i="13"/>
  <c r="F626" i="13" s="1"/>
  <c r="E625" i="13"/>
  <c r="F625" i="13" s="1"/>
  <c r="E624" i="13"/>
  <c r="F624" i="13" s="1"/>
  <c r="E623" i="13"/>
  <c r="F623" i="13" s="1"/>
  <c r="E622" i="13"/>
  <c r="F622" i="13" s="1"/>
  <c r="E621" i="13"/>
  <c r="F621" i="13" s="1"/>
  <c r="E620" i="13"/>
  <c r="F620" i="13" s="1"/>
  <c r="E619" i="13"/>
  <c r="F619" i="13" s="1"/>
  <c r="E618" i="13"/>
  <c r="F618" i="13" s="1"/>
  <c r="E617" i="13"/>
  <c r="F617" i="13" s="1"/>
  <c r="E616" i="13"/>
  <c r="F616" i="13" s="1"/>
  <c r="E615" i="13"/>
  <c r="F615" i="13" s="1"/>
  <c r="E614" i="13"/>
  <c r="F614" i="13" s="1"/>
  <c r="E613" i="13"/>
  <c r="F613" i="13" s="1"/>
  <c r="E612" i="13"/>
  <c r="F612" i="13" s="1"/>
  <c r="E611" i="13"/>
  <c r="F611" i="13" s="1"/>
  <c r="E610" i="13"/>
  <c r="F610" i="13" s="1"/>
  <c r="E609" i="13"/>
  <c r="F609" i="13" s="1"/>
  <c r="E608" i="13"/>
  <c r="F608" i="13" s="1"/>
  <c r="E607" i="13"/>
  <c r="F607" i="13" s="1"/>
  <c r="E606" i="13"/>
  <c r="F606" i="13" s="1"/>
  <c r="E605" i="13"/>
  <c r="F605" i="13" s="1"/>
  <c r="E604" i="13"/>
  <c r="F604" i="13" s="1"/>
  <c r="E603" i="13"/>
  <c r="F603" i="13" s="1"/>
  <c r="E602" i="13"/>
  <c r="F602" i="13" s="1"/>
  <c r="E601" i="13"/>
  <c r="F601" i="13" s="1"/>
  <c r="E600" i="13"/>
  <c r="F600" i="13" s="1"/>
  <c r="E599" i="13"/>
  <c r="F599" i="13" s="1"/>
  <c r="E598" i="13"/>
  <c r="F598" i="13" s="1"/>
  <c r="E597" i="13"/>
  <c r="F597" i="13" s="1"/>
  <c r="E596" i="13"/>
  <c r="F596" i="13" s="1"/>
  <c r="E595" i="13"/>
  <c r="F595" i="13" s="1"/>
  <c r="E594" i="13"/>
  <c r="F594" i="13" s="1"/>
  <c r="E593" i="13"/>
  <c r="F593" i="13" s="1"/>
  <c r="E592" i="13"/>
  <c r="F592" i="13" s="1"/>
  <c r="E591" i="13"/>
  <c r="F591" i="13" s="1"/>
  <c r="E590" i="13"/>
  <c r="F590" i="13" s="1"/>
  <c r="E589" i="13"/>
  <c r="F589" i="13" s="1"/>
  <c r="E588" i="13"/>
  <c r="F588" i="13" s="1"/>
  <c r="E587" i="13"/>
  <c r="F587" i="13" s="1"/>
  <c r="E586" i="13"/>
  <c r="F586" i="13" s="1"/>
  <c r="E585" i="13"/>
  <c r="F585" i="13" s="1"/>
  <c r="E584" i="13"/>
  <c r="F584" i="13" s="1"/>
  <c r="E583" i="13"/>
  <c r="F583" i="13" s="1"/>
  <c r="E582" i="13"/>
  <c r="F582" i="13" s="1"/>
  <c r="E581" i="13"/>
  <c r="F581" i="13" s="1"/>
  <c r="E580" i="13"/>
  <c r="F580" i="13" s="1"/>
  <c r="E579" i="13"/>
  <c r="F579" i="13" s="1"/>
  <c r="E578" i="13"/>
  <c r="F578" i="13" s="1"/>
  <c r="E577" i="13"/>
  <c r="F577" i="13" s="1"/>
  <c r="E576" i="13"/>
  <c r="F576" i="13" s="1"/>
  <c r="E575" i="13"/>
  <c r="F575" i="13" s="1"/>
  <c r="E574" i="13"/>
  <c r="F574" i="13" s="1"/>
  <c r="E573" i="13"/>
  <c r="F573" i="13" s="1"/>
  <c r="E572" i="13"/>
  <c r="F572" i="13" s="1"/>
  <c r="E571" i="13"/>
  <c r="F571" i="13" s="1"/>
  <c r="E570" i="13"/>
  <c r="F570" i="13" s="1"/>
  <c r="E569" i="13"/>
  <c r="F569" i="13" s="1"/>
  <c r="E568" i="13"/>
  <c r="F568" i="13" s="1"/>
  <c r="E567" i="13"/>
  <c r="F567" i="13" s="1"/>
  <c r="E566" i="13"/>
  <c r="F566" i="13" s="1"/>
  <c r="E565" i="13"/>
  <c r="F565" i="13" s="1"/>
  <c r="E564" i="13"/>
  <c r="F564" i="13" s="1"/>
  <c r="E563" i="13"/>
  <c r="F563" i="13" s="1"/>
  <c r="E562" i="13"/>
  <c r="F562" i="13" s="1"/>
  <c r="E561" i="13"/>
  <c r="F561" i="13" s="1"/>
  <c r="E560" i="13"/>
  <c r="F560" i="13" s="1"/>
  <c r="E559" i="13"/>
  <c r="F559" i="13" s="1"/>
  <c r="E558" i="13"/>
  <c r="F558" i="13" s="1"/>
  <c r="E557" i="13"/>
  <c r="F557" i="13" s="1"/>
  <c r="E556" i="13"/>
  <c r="F556" i="13" s="1"/>
  <c r="E555" i="13"/>
  <c r="F555" i="13" s="1"/>
  <c r="E554" i="13"/>
  <c r="F554" i="13" s="1"/>
  <c r="E553" i="13"/>
  <c r="F553" i="13" s="1"/>
  <c r="E552" i="13"/>
  <c r="F552" i="13" s="1"/>
  <c r="E551" i="13"/>
  <c r="F551" i="13" s="1"/>
  <c r="E550" i="13"/>
  <c r="F550" i="13" s="1"/>
  <c r="E549" i="13"/>
  <c r="F549" i="13" s="1"/>
  <c r="E548" i="13"/>
  <c r="F548" i="13" s="1"/>
  <c r="E547" i="13"/>
  <c r="F547" i="13" s="1"/>
  <c r="E546" i="13"/>
  <c r="F546" i="13" s="1"/>
  <c r="E545" i="13"/>
  <c r="F545" i="13" s="1"/>
  <c r="E544" i="13"/>
  <c r="F544" i="13" s="1"/>
  <c r="E543" i="13"/>
  <c r="F543" i="13" s="1"/>
  <c r="E542" i="13"/>
  <c r="F542" i="13" s="1"/>
  <c r="E541" i="13"/>
  <c r="F541" i="13" s="1"/>
  <c r="E540" i="13"/>
  <c r="F540" i="13" s="1"/>
  <c r="E539" i="13"/>
  <c r="F539" i="13" s="1"/>
  <c r="E538" i="13"/>
  <c r="F538" i="13" s="1"/>
  <c r="E537" i="13"/>
  <c r="F537" i="13" s="1"/>
  <c r="E536" i="13"/>
  <c r="F536" i="13" s="1"/>
  <c r="E535" i="13"/>
  <c r="F535" i="13" s="1"/>
  <c r="E534" i="13"/>
  <c r="F534" i="13" s="1"/>
  <c r="E533" i="13"/>
  <c r="F533" i="13" s="1"/>
  <c r="E532" i="13"/>
  <c r="F532" i="13" s="1"/>
  <c r="E531" i="13"/>
  <c r="F531" i="13" s="1"/>
  <c r="E530" i="13"/>
  <c r="F530" i="13" s="1"/>
  <c r="E529" i="13"/>
  <c r="F529" i="13" s="1"/>
  <c r="E528" i="13"/>
  <c r="F528" i="13" s="1"/>
  <c r="E527" i="13"/>
  <c r="F527" i="13" s="1"/>
  <c r="E526" i="13"/>
  <c r="F526" i="13" s="1"/>
  <c r="E525" i="13"/>
  <c r="F525" i="13" s="1"/>
  <c r="E524" i="13"/>
  <c r="F524" i="13" s="1"/>
  <c r="E523" i="13"/>
  <c r="F523" i="13" s="1"/>
  <c r="E522" i="13"/>
  <c r="F522" i="13" s="1"/>
  <c r="E521" i="13"/>
  <c r="F521" i="13" s="1"/>
  <c r="E520" i="13"/>
  <c r="F520" i="13" s="1"/>
  <c r="E519" i="13"/>
  <c r="F519" i="13" s="1"/>
  <c r="E518" i="13"/>
  <c r="F518" i="13" s="1"/>
  <c r="E517" i="13"/>
  <c r="F517" i="13" s="1"/>
  <c r="E516" i="13"/>
  <c r="F516" i="13" s="1"/>
  <c r="E515" i="13"/>
  <c r="F515" i="13" s="1"/>
  <c r="E514" i="13"/>
  <c r="F514" i="13" s="1"/>
  <c r="E513" i="13"/>
  <c r="F513" i="13" s="1"/>
  <c r="E512" i="13"/>
  <c r="F512" i="13" s="1"/>
  <c r="E511" i="13"/>
  <c r="F511" i="13" s="1"/>
  <c r="E510" i="13"/>
  <c r="F510" i="13" s="1"/>
  <c r="E509" i="13"/>
  <c r="F509" i="13" s="1"/>
  <c r="E508" i="13"/>
  <c r="F508" i="13" s="1"/>
  <c r="E507" i="13"/>
  <c r="F507" i="13" s="1"/>
  <c r="E506" i="13"/>
  <c r="F506" i="13" s="1"/>
  <c r="E505" i="13"/>
  <c r="F505" i="13" s="1"/>
  <c r="E504" i="13"/>
  <c r="F504" i="13" s="1"/>
  <c r="E503" i="13"/>
  <c r="F503" i="13" s="1"/>
  <c r="E502" i="13"/>
  <c r="F502" i="13" s="1"/>
  <c r="E501" i="13"/>
  <c r="F501" i="13" s="1"/>
  <c r="E500" i="13"/>
  <c r="F500" i="13" s="1"/>
  <c r="E499" i="13"/>
  <c r="F499" i="13" s="1"/>
  <c r="E498" i="13"/>
  <c r="F498" i="13" s="1"/>
  <c r="E497" i="13"/>
  <c r="F497" i="13" s="1"/>
  <c r="E496" i="13"/>
  <c r="F496" i="13" s="1"/>
  <c r="E495" i="13"/>
  <c r="F495" i="13" s="1"/>
  <c r="E494" i="13"/>
  <c r="F494" i="13" s="1"/>
  <c r="E493" i="13"/>
  <c r="F493" i="13" s="1"/>
  <c r="E492" i="13"/>
  <c r="F492" i="13" s="1"/>
  <c r="E491" i="13"/>
  <c r="F491" i="13" s="1"/>
  <c r="E490" i="13"/>
  <c r="F490" i="13" s="1"/>
  <c r="E489" i="13"/>
  <c r="F489" i="13" s="1"/>
  <c r="E488" i="13"/>
  <c r="F488" i="13" s="1"/>
  <c r="E487" i="13"/>
  <c r="F487" i="13" s="1"/>
  <c r="E486" i="13"/>
  <c r="F486" i="13" s="1"/>
  <c r="E485" i="13"/>
  <c r="F485" i="13" s="1"/>
  <c r="E484" i="13"/>
  <c r="F484" i="13" s="1"/>
  <c r="E483" i="13"/>
  <c r="F483" i="13" s="1"/>
  <c r="E482" i="13"/>
  <c r="F482" i="13" s="1"/>
  <c r="E481" i="13"/>
  <c r="F481" i="13" s="1"/>
  <c r="E480" i="13"/>
  <c r="F480" i="13" s="1"/>
  <c r="E479" i="13"/>
  <c r="F479" i="13" s="1"/>
  <c r="E478" i="13"/>
  <c r="F478" i="13" s="1"/>
  <c r="E477" i="13"/>
  <c r="F477" i="13" s="1"/>
  <c r="E476" i="13"/>
  <c r="F476" i="13" s="1"/>
  <c r="E475" i="13"/>
  <c r="F475" i="13" s="1"/>
  <c r="E474" i="13"/>
  <c r="F474" i="13" s="1"/>
  <c r="E473" i="13"/>
  <c r="F473" i="13" s="1"/>
  <c r="E472" i="13"/>
  <c r="F472" i="13" s="1"/>
  <c r="E471" i="13"/>
  <c r="F471" i="13" s="1"/>
  <c r="E470" i="13"/>
  <c r="F470" i="13" s="1"/>
  <c r="E469" i="13"/>
  <c r="F469" i="13" s="1"/>
  <c r="E468" i="13"/>
  <c r="F468" i="13" s="1"/>
  <c r="E467" i="13"/>
  <c r="F467" i="13" s="1"/>
  <c r="E466" i="13"/>
  <c r="F466" i="13" s="1"/>
  <c r="E465" i="13"/>
  <c r="F465" i="13" s="1"/>
  <c r="E464" i="13"/>
  <c r="F464" i="13" s="1"/>
  <c r="E463" i="13"/>
  <c r="F463" i="13" s="1"/>
  <c r="E462" i="13"/>
  <c r="F462" i="13" s="1"/>
  <c r="E461" i="13"/>
  <c r="F461" i="13" s="1"/>
  <c r="E460" i="13"/>
  <c r="F460" i="13" s="1"/>
  <c r="E459" i="13"/>
  <c r="F459" i="13" s="1"/>
  <c r="E458" i="13"/>
  <c r="F458" i="13" s="1"/>
  <c r="E457" i="13"/>
  <c r="F457" i="13" s="1"/>
  <c r="E456" i="13"/>
  <c r="F456" i="13" s="1"/>
  <c r="E455" i="13"/>
  <c r="F455" i="13" s="1"/>
  <c r="E454" i="13"/>
  <c r="F454" i="13" s="1"/>
  <c r="E453" i="13"/>
  <c r="F453" i="13" s="1"/>
  <c r="E452" i="13"/>
  <c r="F452" i="13" s="1"/>
  <c r="E451" i="13"/>
  <c r="F451" i="13" s="1"/>
  <c r="E450" i="13"/>
  <c r="F450" i="13" s="1"/>
  <c r="E449" i="13"/>
  <c r="F449" i="13" s="1"/>
  <c r="E448" i="13"/>
  <c r="F448" i="13" s="1"/>
  <c r="E447" i="13"/>
  <c r="F447" i="13" s="1"/>
  <c r="E446" i="13"/>
  <c r="F446" i="13" s="1"/>
  <c r="E445" i="13"/>
  <c r="F445" i="13" s="1"/>
  <c r="E444" i="13"/>
  <c r="F444" i="13" s="1"/>
  <c r="E443" i="13"/>
  <c r="F443" i="13" s="1"/>
  <c r="E442" i="13"/>
  <c r="F442" i="13" s="1"/>
  <c r="E441" i="13"/>
  <c r="F441" i="13" s="1"/>
  <c r="E440" i="13"/>
  <c r="F440" i="13" s="1"/>
  <c r="E439" i="13"/>
  <c r="F439" i="13" s="1"/>
  <c r="E438" i="13"/>
  <c r="F438" i="13" s="1"/>
  <c r="E437" i="13"/>
  <c r="F437" i="13" s="1"/>
  <c r="E436" i="13"/>
  <c r="F436" i="13" s="1"/>
  <c r="E435" i="13"/>
  <c r="F435" i="13" s="1"/>
  <c r="E434" i="13"/>
  <c r="F434" i="13" s="1"/>
  <c r="E433" i="13"/>
  <c r="F433" i="13" s="1"/>
  <c r="E432" i="13"/>
  <c r="F432" i="13" s="1"/>
  <c r="E431" i="13"/>
  <c r="F431" i="13" s="1"/>
  <c r="E430" i="13"/>
  <c r="F430" i="13" s="1"/>
  <c r="E429" i="13"/>
  <c r="F429" i="13" s="1"/>
  <c r="E428" i="13"/>
  <c r="F428" i="13" s="1"/>
  <c r="E427" i="13"/>
  <c r="F427" i="13" s="1"/>
  <c r="E426" i="13"/>
  <c r="F426" i="13" s="1"/>
  <c r="E425" i="13"/>
  <c r="F425" i="13" s="1"/>
  <c r="E424" i="13"/>
  <c r="F424" i="13" s="1"/>
  <c r="E423" i="13"/>
  <c r="F423" i="13" s="1"/>
  <c r="E422" i="13"/>
  <c r="F422" i="13" s="1"/>
  <c r="E421" i="13"/>
  <c r="F421" i="13" s="1"/>
  <c r="E420" i="13"/>
  <c r="F420" i="13" s="1"/>
  <c r="E419" i="13"/>
  <c r="F419" i="13" s="1"/>
  <c r="E418" i="13"/>
  <c r="F418" i="13" s="1"/>
  <c r="E417" i="13"/>
  <c r="F417" i="13" s="1"/>
  <c r="E416" i="13"/>
  <c r="F416" i="13" s="1"/>
  <c r="E415" i="13"/>
  <c r="F415" i="13" s="1"/>
  <c r="E414" i="13"/>
  <c r="F414" i="13" s="1"/>
  <c r="E413" i="13"/>
  <c r="F413" i="13" s="1"/>
  <c r="E412" i="13"/>
  <c r="F412" i="13" s="1"/>
  <c r="E411" i="13"/>
  <c r="F411" i="13" s="1"/>
  <c r="E410" i="13"/>
  <c r="F410" i="13" s="1"/>
  <c r="E409" i="13"/>
  <c r="F409" i="13" s="1"/>
  <c r="E408" i="13"/>
  <c r="F408" i="13" s="1"/>
  <c r="E407" i="13"/>
  <c r="F407" i="13" s="1"/>
  <c r="E406" i="13"/>
  <c r="F406" i="13" s="1"/>
  <c r="E405" i="13"/>
  <c r="F405" i="13" s="1"/>
  <c r="E404" i="13"/>
  <c r="F404" i="13" s="1"/>
  <c r="E403" i="13"/>
  <c r="F403" i="13" s="1"/>
  <c r="E402" i="13"/>
  <c r="F402" i="13" s="1"/>
  <c r="E401" i="13"/>
  <c r="F401" i="13" s="1"/>
  <c r="E400" i="13"/>
  <c r="F400" i="13" s="1"/>
  <c r="E399" i="13"/>
  <c r="F399" i="13" s="1"/>
  <c r="E398" i="13"/>
  <c r="F398" i="13" s="1"/>
  <c r="E397" i="13"/>
  <c r="F397" i="13" s="1"/>
  <c r="E396" i="13"/>
  <c r="F396" i="13" s="1"/>
  <c r="E395" i="13"/>
  <c r="F395" i="13" s="1"/>
  <c r="E394" i="13"/>
  <c r="F394" i="13" s="1"/>
  <c r="E393" i="13"/>
  <c r="F393" i="13" s="1"/>
  <c r="E392" i="13"/>
  <c r="F392" i="13" s="1"/>
  <c r="E391" i="13"/>
  <c r="F391" i="13" s="1"/>
  <c r="E390" i="13"/>
  <c r="F390" i="13" s="1"/>
  <c r="E389" i="13"/>
  <c r="F389" i="13" s="1"/>
  <c r="E388" i="13"/>
  <c r="F388" i="13" s="1"/>
  <c r="E387" i="13"/>
  <c r="F387" i="13" s="1"/>
  <c r="E386" i="13"/>
  <c r="F386" i="13" s="1"/>
  <c r="E385" i="13"/>
  <c r="F385" i="13" s="1"/>
  <c r="E384" i="13"/>
  <c r="F384" i="13" s="1"/>
  <c r="E383" i="13"/>
  <c r="F383" i="13" s="1"/>
  <c r="E382" i="13"/>
  <c r="F382" i="13" s="1"/>
  <c r="E381" i="13"/>
  <c r="F381" i="13" s="1"/>
  <c r="E380" i="13"/>
  <c r="F380" i="13" s="1"/>
  <c r="E379" i="13"/>
  <c r="F379" i="13" s="1"/>
  <c r="E378" i="13"/>
  <c r="F378" i="13" s="1"/>
  <c r="E377" i="13"/>
  <c r="F377" i="13" s="1"/>
  <c r="E376" i="13"/>
  <c r="F376" i="13" s="1"/>
  <c r="E375" i="13"/>
  <c r="F375" i="13" s="1"/>
  <c r="E374" i="13"/>
  <c r="F374" i="13" s="1"/>
  <c r="E373" i="13"/>
  <c r="F373" i="13" s="1"/>
  <c r="E372" i="13"/>
  <c r="F372" i="13" s="1"/>
  <c r="E371" i="13"/>
  <c r="F371" i="13" s="1"/>
  <c r="E370" i="13"/>
  <c r="F370" i="13" s="1"/>
  <c r="E369" i="13"/>
  <c r="F369" i="13" s="1"/>
  <c r="E368" i="13"/>
  <c r="F368" i="13" s="1"/>
  <c r="E367" i="13"/>
  <c r="F367" i="13" s="1"/>
  <c r="E366" i="13"/>
  <c r="F366" i="13" s="1"/>
  <c r="E365" i="13"/>
  <c r="F365" i="13" s="1"/>
  <c r="E364" i="13"/>
  <c r="F364" i="13" s="1"/>
  <c r="E363" i="13"/>
  <c r="F363" i="13" s="1"/>
  <c r="E362" i="13"/>
  <c r="F362" i="13" s="1"/>
  <c r="E361" i="13"/>
  <c r="F361" i="13" s="1"/>
  <c r="E360" i="13"/>
  <c r="F360" i="13" s="1"/>
  <c r="E359" i="13"/>
  <c r="F359" i="13" s="1"/>
  <c r="E358" i="13"/>
  <c r="F358" i="13" s="1"/>
  <c r="E357" i="13"/>
  <c r="F357" i="13" s="1"/>
  <c r="E356" i="13"/>
  <c r="F356" i="13" s="1"/>
  <c r="E355" i="13"/>
  <c r="F355" i="13" s="1"/>
  <c r="E354" i="13"/>
  <c r="F354" i="13" s="1"/>
  <c r="E353" i="13"/>
  <c r="F353" i="13" s="1"/>
  <c r="E352" i="13"/>
  <c r="F352" i="13" s="1"/>
  <c r="E351" i="13"/>
  <c r="F351" i="13" s="1"/>
  <c r="E350" i="13"/>
  <c r="F350" i="13" s="1"/>
  <c r="E349" i="13"/>
  <c r="F349" i="13" s="1"/>
  <c r="E348" i="13"/>
  <c r="F348" i="13" s="1"/>
  <c r="E347" i="13"/>
  <c r="F347" i="13" s="1"/>
  <c r="E346" i="13"/>
  <c r="F346" i="13" s="1"/>
  <c r="E345" i="13"/>
  <c r="F345" i="13" s="1"/>
  <c r="E344" i="13"/>
  <c r="F344" i="13" s="1"/>
  <c r="E343" i="13"/>
  <c r="F343" i="13" s="1"/>
  <c r="E342" i="13"/>
  <c r="F342" i="13" s="1"/>
  <c r="E341" i="13"/>
  <c r="F341" i="13" s="1"/>
  <c r="E340" i="13"/>
  <c r="F340" i="13" s="1"/>
  <c r="E339" i="13"/>
  <c r="F339" i="13" s="1"/>
  <c r="E338" i="13"/>
  <c r="F338" i="13" s="1"/>
  <c r="E337" i="13"/>
  <c r="F337" i="13" s="1"/>
  <c r="E336" i="13"/>
  <c r="F336" i="13" s="1"/>
  <c r="E335" i="13"/>
  <c r="F335" i="13" s="1"/>
  <c r="E334" i="13"/>
  <c r="F334" i="13" s="1"/>
  <c r="E333" i="13"/>
  <c r="F333" i="13" s="1"/>
  <c r="E332" i="13"/>
  <c r="F332" i="13" s="1"/>
  <c r="E331" i="13"/>
  <c r="F331" i="13" s="1"/>
  <c r="E330" i="13"/>
  <c r="F330" i="13" s="1"/>
  <c r="E329" i="13"/>
  <c r="F329" i="13" s="1"/>
  <c r="E328" i="13"/>
  <c r="F328" i="13" s="1"/>
  <c r="E327" i="13"/>
  <c r="F327" i="13" s="1"/>
  <c r="E326" i="13"/>
  <c r="F326" i="13" s="1"/>
  <c r="E325" i="13"/>
  <c r="F325" i="13" s="1"/>
  <c r="E324" i="13"/>
  <c r="F324" i="13" s="1"/>
  <c r="E323" i="13"/>
  <c r="F323" i="13" s="1"/>
  <c r="E322" i="13"/>
  <c r="F322" i="13" s="1"/>
  <c r="E321" i="13"/>
  <c r="F321" i="13" s="1"/>
  <c r="E320" i="13"/>
  <c r="F320" i="13" s="1"/>
  <c r="E319" i="13"/>
  <c r="F319" i="13" s="1"/>
  <c r="E318" i="13"/>
  <c r="F318" i="13" s="1"/>
  <c r="E317" i="13"/>
  <c r="F317" i="13" s="1"/>
  <c r="E316" i="13"/>
  <c r="F316" i="13" s="1"/>
  <c r="E315" i="13"/>
  <c r="F315" i="13" s="1"/>
  <c r="E314" i="13"/>
  <c r="F314" i="13" s="1"/>
  <c r="E313" i="13"/>
  <c r="F313" i="13" s="1"/>
  <c r="E312" i="13"/>
  <c r="F312" i="13" s="1"/>
  <c r="E311" i="13"/>
  <c r="F311" i="13" s="1"/>
  <c r="E310" i="13"/>
  <c r="F310" i="13" s="1"/>
  <c r="E309" i="13"/>
  <c r="F309" i="13" s="1"/>
  <c r="E308" i="13"/>
  <c r="F308" i="13" s="1"/>
  <c r="E307" i="13"/>
  <c r="F307" i="13" s="1"/>
  <c r="E306" i="13"/>
  <c r="F306" i="13" s="1"/>
  <c r="E305" i="13"/>
  <c r="F305" i="13" s="1"/>
  <c r="E304" i="13"/>
  <c r="F304" i="13" s="1"/>
  <c r="E303" i="13"/>
  <c r="F303" i="13" s="1"/>
  <c r="E302" i="13"/>
  <c r="F302" i="13" s="1"/>
  <c r="E301" i="13"/>
  <c r="F301" i="13" s="1"/>
  <c r="E300" i="13"/>
  <c r="F300" i="13" s="1"/>
  <c r="E299" i="13"/>
  <c r="F299" i="13" s="1"/>
  <c r="E298" i="13"/>
  <c r="F298" i="13" s="1"/>
  <c r="E297" i="13"/>
  <c r="F297" i="13" s="1"/>
  <c r="E296" i="13"/>
  <c r="F296" i="13" s="1"/>
  <c r="E295" i="13"/>
  <c r="F295" i="13" s="1"/>
  <c r="E294" i="13"/>
  <c r="F294" i="13" s="1"/>
  <c r="E293" i="13"/>
  <c r="F293" i="13" s="1"/>
  <c r="E292" i="13"/>
  <c r="F292" i="13" s="1"/>
  <c r="E291" i="13"/>
  <c r="F291" i="13" s="1"/>
  <c r="E290" i="13"/>
  <c r="F290" i="13" s="1"/>
  <c r="E289" i="13"/>
  <c r="F289" i="13" s="1"/>
  <c r="E288" i="13"/>
  <c r="F288" i="13" s="1"/>
  <c r="E287" i="13"/>
  <c r="F287" i="13" s="1"/>
  <c r="E286" i="13"/>
  <c r="F286" i="13" s="1"/>
  <c r="E285" i="13"/>
  <c r="F285" i="13" s="1"/>
  <c r="E284" i="13"/>
  <c r="F284" i="13" s="1"/>
  <c r="E283" i="13"/>
  <c r="F283" i="13" s="1"/>
  <c r="E282" i="13"/>
  <c r="F282" i="13" s="1"/>
  <c r="E281" i="13"/>
  <c r="F281" i="13" s="1"/>
  <c r="E280" i="13"/>
  <c r="F280" i="13" s="1"/>
  <c r="E279" i="13"/>
  <c r="F279" i="13" s="1"/>
  <c r="E278" i="13"/>
  <c r="F278" i="13" s="1"/>
  <c r="E277" i="13"/>
  <c r="F277" i="13" s="1"/>
  <c r="E276" i="13"/>
  <c r="F276" i="13" s="1"/>
  <c r="E275" i="13"/>
  <c r="F275" i="13" s="1"/>
  <c r="E274" i="13"/>
  <c r="F274" i="13" s="1"/>
  <c r="E273" i="13"/>
  <c r="F273" i="13" s="1"/>
  <c r="E272" i="13"/>
  <c r="F272" i="13" s="1"/>
  <c r="E271" i="13"/>
  <c r="F271" i="13" s="1"/>
  <c r="E270" i="13"/>
  <c r="F270" i="13" s="1"/>
  <c r="E269" i="13"/>
  <c r="F269" i="13" s="1"/>
  <c r="E268" i="13"/>
  <c r="F268" i="13" s="1"/>
  <c r="E267" i="13"/>
  <c r="F267" i="13" s="1"/>
  <c r="E266" i="13"/>
  <c r="F266" i="13" s="1"/>
  <c r="E265" i="13"/>
  <c r="F265" i="13" s="1"/>
  <c r="E264" i="13"/>
  <c r="F264" i="13" s="1"/>
  <c r="E263" i="13"/>
  <c r="F263" i="13" s="1"/>
  <c r="E262" i="13"/>
  <c r="F262" i="13" s="1"/>
  <c r="E261" i="13"/>
  <c r="F261" i="13" s="1"/>
  <c r="E260" i="13"/>
  <c r="F260" i="13" s="1"/>
  <c r="E259" i="13"/>
  <c r="F259" i="13" s="1"/>
  <c r="E258" i="13"/>
  <c r="F258" i="13" s="1"/>
  <c r="E257" i="13"/>
  <c r="F257" i="13" s="1"/>
  <c r="E256" i="13"/>
  <c r="F256" i="13" s="1"/>
  <c r="E255" i="13"/>
  <c r="F255" i="13" s="1"/>
  <c r="E254" i="13"/>
  <c r="F254" i="13" s="1"/>
  <c r="E253" i="13"/>
  <c r="F253" i="13" s="1"/>
  <c r="E252" i="13"/>
  <c r="F252" i="13" s="1"/>
  <c r="E251" i="13"/>
  <c r="F251" i="13" s="1"/>
  <c r="E250" i="13"/>
  <c r="F250" i="13" s="1"/>
  <c r="E249" i="13"/>
  <c r="F249" i="13" s="1"/>
  <c r="E248" i="13"/>
  <c r="F248" i="13" s="1"/>
  <c r="E247" i="13"/>
  <c r="F247" i="13" s="1"/>
  <c r="E246" i="13"/>
  <c r="F246" i="13" s="1"/>
  <c r="E245" i="13"/>
  <c r="F245" i="13" s="1"/>
  <c r="E244" i="13"/>
  <c r="F244" i="13" s="1"/>
  <c r="E243" i="13"/>
  <c r="F243" i="13" s="1"/>
  <c r="E242" i="13"/>
  <c r="F242" i="13" s="1"/>
  <c r="E241" i="13"/>
  <c r="F241" i="13" s="1"/>
  <c r="E240" i="13"/>
  <c r="F240" i="13" s="1"/>
  <c r="E239" i="13"/>
  <c r="F239" i="13" s="1"/>
  <c r="E238" i="13"/>
  <c r="F238" i="13" s="1"/>
  <c r="E237" i="13"/>
  <c r="F237" i="13" s="1"/>
  <c r="E236" i="13"/>
  <c r="F236" i="13" s="1"/>
  <c r="E235" i="13"/>
  <c r="F235" i="13" s="1"/>
  <c r="E234" i="13"/>
  <c r="F234" i="13" s="1"/>
  <c r="E233" i="13"/>
  <c r="F233" i="13" s="1"/>
  <c r="E232" i="13"/>
  <c r="F232" i="13" s="1"/>
  <c r="E231" i="13"/>
  <c r="F231" i="13" s="1"/>
  <c r="E230" i="13"/>
  <c r="F230" i="13" s="1"/>
  <c r="E229" i="13"/>
  <c r="F229" i="13" s="1"/>
  <c r="E228" i="13"/>
  <c r="F228" i="13" s="1"/>
  <c r="E227" i="13"/>
  <c r="F227" i="13" s="1"/>
  <c r="E226" i="13"/>
  <c r="F226" i="13" s="1"/>
  <c r="E225" i="13"/>
  <c r="F225" i="13" s="1"/>
  <c r="E224" i="13"/>
  <c r="F224" i="13" s="1"/>
  <c r="E223" i="13"/>
  <c r="F223" i="13" s="1"/>
  <c r="E222" i="13"/>
  <c r="F222" i="13" s="1"/>
  <c r="E221" i="13"/>
  <c r="F221" i="13" s="1"/>
  <c r="E220" i="13"/>
  <c r="F220" i="13" s="1"/>
  <c r="E219" i="13"/>
  <c r="F219" i="13" s="1"/>
  <c r="E218" i="13"/>
  <c r="F218" i="13" s="1"/>
  <c r="E217" i="13"/>
  <c r="F217" i="13" s="1"/>
  <c r="E216" i="13"/>
  <c r="F216" i="13" s="1"/>
  <c r="E215" i="13"/>
  <c r="F215" i="13" s="1"/>
  <c r="E214" i="13"/>
  <c r="F214" i="13" s="1"/>
  <c r="E213" i="13"/>
  <c r="F213" i="13" s="1"/>
  <c r="E212" i="13"/>
  <c r="F212" i="13" s="1"/>
  <c r="E211" i="13"/>
  <c r="F211" i="13" s="1"/>
  <c r="E210" i="13"/>
  <c r="F210" i="13" s="1"/>
  <c r="E209" i="13"/>
  <c r="F209" i="13" s="1"/>
  <c r="E208" i="13"/>
  <c r="F208" i="13" s="1"/>
  <c r="E207" i="13"/>
  <c r="F207" i="13" s="1"/>
  <c r="E206" i="13"/>
  <c r="F206" i="13" s="1"/>
  <c r="E205" i="13"/>
  <c r="F205" i="13" s="1"/>
  <c r="E204" i="13"/>
  <c r="F204" i="13" s="1"/>
  <c r="E203" i="13"/>
  <c r="F203" i="13" s="1"/>
  <c r="E202" i="13"/>
  <c r="F202" i="13" s="1"/>
  <c r="E201" i="13"/>
  <c r="F201" i="13" s="1"/>
  <c r="E200" i="13"/>
  <c r="F200" i="13" s="1"/>
  <c r="E199" i="13"/>
  <c r="F199" i="13" s="1"/>
  <c r="E198" i="13"/>
  <c r="F198" i="13" s="1"/>
  <c r="E197" i="13"/>
  <c r="F197" i="13" s="1"/>
  <c r="E196" i="13"/>
  <c r="F196" i="13" s="1"/>
  <c r="E195" i="13"/>
  <c r="F195" i="13" s="1"/>
  <c r="E194" i="13"/>
  <c r="F194" i="13" s="1"/>
  <c r="E193" i="13"/>
  <c r="F193" i="13" s="1"/>
  <c r="E192" i="13"/>
  <c r="F192" i="13" s="1"/>
  <c r="E191" i="13"/>
  <c r="F191" i="13" s="1"/>
  <c r="E190" i="13"/>
  <c r="F190" i="13" s="1"/>
  <c r="E189" i="13"/>
  <c r="F189" i="13" s="1"/>
  <c r="E188" i="13"/>
  <c r="F188" i="13" s="1"/>
  <c r="E187" i="13"/>
  <c r="F187" i="13" s="1"/>
  <c r="E186" i="13"/>
  <c r="F186" i="13" s="1"/>
  <c r="E185" i="13"/>
  <c r="F185" i="13" s="1"/>
  <c r="E184" i="13"/>
  <c r="F184" i="13" s="1"/>
  <c r="E183" i="13"/>
  <c r="F183" i="13" s="1"/>
  <c r="E182" i="13"/>
  <c r="F182" i="13" s="1"/>
  <c r="E181" i="13"/>
  <c r="F181" i="13" s="1"/>
  <c r="E180" i="13"/>
  <c r="F180" i="13" s="1"/>
  <c r="E179" i="13"/>
  <c r="F179" i="13" s="1"/>
  <c r="E178" i="13"/>
  <c r="F178" i="13" s="1"/>
  <c r="E177" i="13"/>
  <c r="F177" i="13" s="1"/>
  <c r="E176" i="13"/>
  <c r="F176" i="13" s="1"/>
  <c r="E175" i="13"/>
  <c r="F175" i="13" s="1"/>
  <c r="E174" i="13"/>
  <c r="F174" i="13" s="1"/>
  <c r="E173" i="13"/>
  <c r="F173" i="13" s="1"/>
  <c r="E172" i="13"/>
  <c r="F172" i="13" s="1"/>
  <c r="E171" i="13"/>
  <c r="F171" i="13" s="1"/>
  <c r="E170" i="13"/>
  <c r="F170" i="13" s="1"/>
  <c r="E169" i="13"/>
  <c r="F169" i="13" s="1"/>
  <c r="E168" i="13"/>
  <c r="F168" i="13" s="1"/>
  <c r="E167" i="13"/>
  <c r="F167" i="13" s="1"/>
  <c r="E166" i="13"/>
  <c r="F166" i="13" s="1"/>
  <c r="E165" i="13"/>
  <c r="F165" i="13" s="1"/>
  <c r="E164" i="13"/>
  <c r="F164" i="13" s="1"/>
  <c r="E163" i="13"/>
  <c r="F163" i="13" s="1"/>
  <c r="E162" i="13"/>
  <c r="F162" i="13" s="1"/>
  <c r="E161" i="13"/>
  <c r="F161" i="13" s="1"/>
  <c r="E160" i="13"/>
  <c r="F160" i="13" s="1"/>
  <c r="E159" i="13"/>
  <c r="F159" i="13" s="1"/>
  <c r="E158" i="13"/>
  <c r="F158" i="13" s="1"/>
  <c r="E157" i="13"/>
  <c r="F157" i="13" s="1"/>
  <c r="E156" i="13"/>
  <c r="F156" i="13" s="1"/>
  <c r="E155" i="13"/>
  <c r="F155" i="13" s="1"/>
  <c r="E154" i="13"/>
  <c r="F154" i="13" s="1"/>
  <c r="E153" i="13"/>
  <c r="F153" i="13" s="1"/>
  <c r="E152" i="13"/>
  <c r="F152" i="13" s="1"/>
  <c r="E151" i="13"/>
  <c r="F151" i="13" s="1"/>
  <c r="E150" i="13"/>
  <c r="F150" i="13" s="1"/>
  <c r="E149" i="13"/>
  <c r="F149" i="13" s="1"/>
  <c r="E148" i="13"/>
  <c r="F148" i="13" s="1"/>
  <c r="E147" i="13"/>
  <c r="F147" i="13" s="1"/>
  <c r="E146" i="13"/>
  <c r="F146" i="13" s="1"/>
  <c r="E145" i="13"/>
  <c r="F145" i="13" s="1"/>
  <c r="E144" i="13"/>
  <c r="F144" i="13" s="1"/>
  <c r="E143" i="13"/>
  <c r="F143" i="13" s="1"/>
  <c r="E142" i="13"/>
  <c r="F142" i="13" s="1"/>
  <c r="E141" i="13"/>
  <c r="F141" i="13" s="1"/>
  <c r="E140" i="13"/>
  <c r="F140" i="13" s="1"/>
  <c r="E139" i="13"/>
  <c r="F139" i="13" s="1"/>
  <c r="E138" i="13"/>
  <c r="F138" i="13" s="1"/>
  <c r="E137" i="13"/>
  <c r="F137" i="13" s="1"/>
  <c r="E136" i="13"/>
  <c r="F136" i="13" s="1"/>
  <c r="E135" i="13"/>
  <c r="F135" i="13" s="1"/>
  <c r="E134" i="13"/>
  <c r="F134" i="13" s="1"/>
  <c r="E133" i="13"/>
  <c r="F133" i="13" s="1"/>
  <c r="E132" i="13"/>
  <c r="F132" i="13" s="1"/>
  <c r="E131" i="13"/>
  <c r="F131" i="13" s="1"/>
  <c r="E130" i="13"/>
  <c r="F130" i="13" s="1"/>
  <c r="E129" i="13"/>
  <c r="F129" i="13" s="1"/>
  <c r="E128" i="13"/>
  <c r="F128" i="13" s="1"/>
  <c r="E127" i="13"/>
  <c r="F127" i="13" s="1"/>
  <c r="E126" i="13"/>
  <c r="F126" i="13" s="1"/>
  <c r="E125" i="13"/>
  <c r="F125" i="13" s="1"/>
  <c r="E124" i="13"/>
  <c r="F124" i="13" s="1"/>
  <c r="E123" i="13"/>
  <c r="F123" i="13" s="1"/>
  <c r="E122" i="13"/>
  <c r="F122" i="13" s="1"/>
  <c r="E121" i="13"/>
  <c r="F121" i="13" s="1"/>
  <c r="E120" i="13"/>
  <c r="F120" i="13" s="1"/>
  <c r="E119" i="13"/>
  <c r="F119" i="13" s="1"/>
  <c r="E118" i="13"/>
  <c r="F118" i="13" s="1"/>
  <c r="E117" i="13"/>
  <c r="F117" i="13" s="1"/>
  <c r="E116" i="13"/>
  <c r="F116" i="13" s="1"/>
  <c r="E115" i="13"/>
  <c r="F115" i="13" s="1"/>
  <c r="E114" i="13"/>
  <c r="F114" i="13" s="1"/>
  <c r="E113" i="13"/>
  <c r="F113" i="13" s="1"/>
  <c r="E112" i="13"/>
  <c r="F112" i="13" s="1"/>
  <c r="E111" i="13"/>
  <c r="F111" i="13" s="1"/>
  <c r="E110" i="13"/>
  <c r="F110" i="13" s="1"/>
  <c r="E109" i="13"/>
  <c r="F109" i="13" s="1"/>
  <c r="E108" i="13"/>
  <c r="F108" i="13" s="1"/>
  <c r="E107" i="13"/>
  <c r="F107" i="13" s="1"/>
  <c r="E106" i="13"/>
  <c r="F106" i="13" s="1"/>
  <c r="E105" i="13"/>
  <c r="F105" i="13" s="1"/>
  <c r="E104" i="13"/>
  <c r="F104" i="13" s="1"/>
  <c r="E103" i="13"/>
  <c r="F103" i="13" s="1"/>
  <c r="E102" i="13"/>
  <c r="F102" i="13" s="1"/>
  <c r="E101" i="13"/>
  <c r="F101" i="13" s="1"/>
  <c r="E100" i="13"/>
  <c r="F100" i="13" s="1"/>
  <c r="E99" i="13"/>
  <c r="F99" i="13" s="1"/>
  <c r="E98" i="13"/>
  <c r="F98" i="13" s="1"/>
  <c r="E97" i="13"/>
  <c r="F97" i="13" s="1"/>
  <c r="E96" i="13"/>
  <c r="F96" i="13" s="1"/>
  <c r="E95" i="13"/>
  <c r="F95" i="13" s="1"/>
  <c r="E94" i="13"/>
  <c r="F94" i="13" s="1"/>
  <c r="E93" i="13"/>
  <c r="F93" i="13" s="1"/>
  <c r="E92" i="13"/>
  <c r="F92" i="13" s="1"/>
  <c r="E91" i="13"/>
  <c r="F91" i="13" s="1"/>
  <c r="E90" i="13"/>
  <c r="F90" i="13" s="1"/>
  <c r="E89" i="13"/>
  <c r="F89" i="13" s="1"/>
  <c r="E88" i="13"/>
  <c r="F88" i="13" s="1"/>
  <c r="E87" i="13"/>
  <c r="F87" i="13" s="1"/>
  <c r="E86" i="13"/>
  <c r="F86" i="13" s="1"/>
  <c r="E85" i="13"/>
  <c r="F85" i="13" s="1"/>
  <c r="E84" i="13"/>
  <c r="F84" i="13" s="1"/>
  <c r="E83" i="13"/>
  <c r="F83" i="13" s="1"/>
  <c r="E82" i="13"/>
  <c r="F82" i="13" s="1"/>
  <c r="E81" i="13"/>
  <c r="F81" i="13" s="1"/>
  <c r="E80" i="13"/>
  <c r="F80" i="13" s="1"/>
  <c r="E79" i="13"/>
  <c r="F79" i="13" s="1"/>
  <c r="E78" i="13"/>
  <c r="F78" i="13" s="1"/>
  <c r="E77" i="13"/>
  <c r="F77" i="13" s="1"/>
  <c r="E76" i="13"/>
  <c r="F76" i="13" s="1"/>
  <c r="E75" i="13"/>
  <c r="F75" i="13" s="1"/>
  <c r="E74" i="13"/>
  <c r="F74" i="13" s="1"/>
  <c r="E73" i="13"/>
  <c r="F73" i="13" s="1"/>
  <c r="E72" i="13"/>
  <c r="F72" i="13" s="1"/>
  <c r="E71" i="13"/>
  <c r="F71" i="13" s="1"/>
  <c r="E70" i="13"/>
  <c r="F70" i="13" s="1"/>
  <c r="E69" i="13"/>
  <c r="F69" i="13" s="1"/>
  <c r="E68" i="13"/>
  <c r="F68" i="13" s="1"/>
  <c r="E67" i="13"/>
  <c r="F67" i="13" s="1"/>
  <c r="E66" i="13"/>
  <c r="F66" i="13" s="1"/>
  <c r="E65" i="13"/>
  <c r="F65" i="13" s="1"/>
  <c r="E64" i="13"/>
  <c r="F64" i="13" s="1"/>
  <c r="E63" i="13"/>
  <c r="F63" i="13" s="1"/>
  <c r="E62" i="13"/>
  <c r="F62" i="13" s="1"/>
  <c r="E61" i="13"/>
  <c r="F61" i="13" s="1"/>
  <c r="E60" i="13"/>
  <c r="F60" i="13" s="1"/>
  <c r="E59" i="13"/>
  <c r="F59" i="13" s="1"/>
  <c r="E58" i="13"/>
  <c r="F58" i="13" s="1"/>
  <c r="E57" i="13"/>
  <c r="F57" i="13" s="1"/>
  <c r="E56" i="13"/>
  <c r="F56" i="13" s="1"/>
  <c r="E55" i="13"/>
  <c r="F55" i="13" s="1"/>
  <c r="E54" i="13"/>
  <c r="F54" i="13" s="1"/>
  <c r="E53" i="13"/>
  <c r="F53" i="13" s="1"/>
  <c r="E52" i="13"/>
  <c r="F52" i="13" s="1"/>
  <c r="E51" i="13"/>
  <c r="F51" i="13" s="1"/>
  <c r="E50" i="13"/>
  <c r="F50" i="13" s="1"/>
  <c r="E49" i="13"/>
  <c r="F49" i="13" s="1"/>
  <c r="E48" i="13"/>
  <c r="F48" i="13" s="1"/>
  <c r="E47" i="13"/>
  <c r="F47" i="13" s="1"/>
  <c r="E46" i="13"/>
  <c r="F46" i="13" s="1"/>
  <c r="E45" i="13"/>
  <c r="F45" i="13" s="1"/>
  <c r="E44" i="13"/>
  <c r="F44" i="13" s="1"/>
  <c r="E43" i="13"/>
  <c r="F43" i="13" s="1"/>
  <c r="E42" i="13"/>
  <c r="F42" i="13" s="1"/>
  <c r="E41" i="13"/>
  <c r="F41" i="13" s="1"/>
  <c r="E40" i="13"/>
  <c r="F40" i="13" s="1"/>
  <c r="E39" i="13"/>
  <c r="F39" i="13" s="1"/>
  <c r="E38" i="13"/>
  <c r="F38" i="13" s="1"/>
  <c r="E37" i="13"/>
  <c r="F37" i="13" s="1"/>
  <c r="E36" i="13"/>
  <c r="F36" i="13" s="1"/>
  <c r="E35" i="13"/>
  <c r="F35" i="13" s="1"/>
  <c r="E34" i="13"/>
  <c r="F34" i="13" s="1"/>
  <c r="E33" i="13"/>
  <c r="F33" i="13" s="1"/>
  <c r="E32" i="13"/>
  <c r="F32" i="13" s="1"/>
  <c r="E31" i="13"/>
  <c r="F31" i="13" s="1"/>
  <c r="E30" i="13"/>
  <c r="F30" i="13" s="1"/>
  <c r="E29" i="13"/>
  <c r="F29" i="13" s="1"/>
  <c r="E28" i="13"/>
  <c r="F28" i="13" s="1"/>
  <c r="E27" i="13"/>
  <c r="F27" i="13" s="1"/>
  <c r="E26" i="13"/>
  <c r="F26" i="13" s="1"/>
  <c r="E25" i="13"/>
  <c r="F25" i="13" s="1"/>
  <c r="E24" i="13"/>
  <c r="F24" i="13" s="1"/>
  <c r="E23" i="13"/>
  <c r="F23" i="13" s="1"/>
  <c r="E22" i="13"/>
  <c r="F22" i="13" s="1"/>
  <c r="E21" i="13"/>
  <c r="F21" i="13" s="1"/>
  <c r="E20" i="13"/>
  <c r="F20" i="13" s="1"/>
  <c r="E19" i="13"/>
  <c r="F19" i="13" s="1"/>
  <c r="E18" i="13"/>
  <c r="F18" i="13" s="1"/>
  <c r="E17" i="13"/>
  <c r="F17" i="13" s="1"/>
  <c r="E16" i="13"/>
  <c r="F16" i="13" s="1"/>
  <c r="E15" i="13"/>
  <c r="F15" i="13" s="1"/>
  <c r="E14" i="13"/>
  <c r="F14" i="13" s="1"/>
  <c r="E13" i="13"/>
  <c r="F13" i="13" s="1"/>
  <c r="E12" i="13"/>
  <c r="F12" i="13" s="1"/>
  <c r="E11" i="13"/>
  <c r="F11" i="13" s="1"/>
  <c r="E10" i="13"/>
  <c r="F10" i="13" s="1"/>
  <c r="E9" i="13"/>
  <c r="F9" i="13" s="1"/>
  <c r="E8" i="13"/>
  <c r="F8" i="13" s="1"/>
  <c r="E7" i="13"/>
  <c r="F7" i="13" s="1"/>
  <c r="E6" i="13"/>
  <c r="F6" i="13" s="1"/>
  <c r="E5" i="13"/>
  <c r="F5" i="13" s="1"/>
  <c r="J5" i="13"/>
  <c r="E4" i="13"/>
  <c r="F4" i="13" s="1"/>
  <c r="E3" i="13"/>
  <c r="F3" i="13" s="1"/>
  <c r="J4" i="11"/>
  <c r="E12" i="14" l="1"/>
  <c r="I4" i="14" s="1"/>
  <c r="J4" i="14" s="1"/>
  <c r="I52" i="14"/>
  <c r="L52" i="14" s="1"/>
  <c r="M52" i="14" s="1"/>
  <c r="H53" i="14"/>
  <c r="I53" i="14" s="1"/>
  <c r="H5" i="14"/>
  <c r="K5" i="14" s="1"/>
  <c r="L4" i="14"/>
  <c r="M4" i="14" s="1"/>
  <c r="N4" i="14" s="1"/>
  <c r="I12" i="13"/>
  <c r="I13" i="13"/>
  <c r="I5" i="13"/>
  <c r="I4" i="13"/>
  <c r="I3" i="13"/>
  <c r="I10" i="13"/>
  <c r="I11" i="13"/>
  <c r="I6" i="13"/>
  <c r="E2002" i="11"/>
  <c r="F2002" i="11" s="1"/>
  <c r="E2001" i="11"/>
  <c r="F2001" i="11" s="1"/>
  <c r="E2000" i="11"/>
  <c r="F2000" i="11" s="1"/>
  <c r="E1999" i="11"/>
  <c r="F1999" i="11" s="1"/>
  <c r="E1998" i="11"/>
  <c r="F1998" i="11" s="1"/>
  <c r="E1997" i="11"/>
  <c r="F1997" i="11" s="1"/>
  <c r="E1996" i="11"/>
  <c r="F1996" i="11" s="1"/>
  <c r="E1995" i="11"/>
  <c r="F1995" i="11" s="1"/>
  <c r="E1994" i="11"/>
  <c r="F1994" i="11" s="1"/>
  <c r="E1993" i="11"/>
  <c r="F1993" i="11" s="1"/>
  <c r="E1992" i="11"/>
  <c r="F1992" i="11" s="1"/>
  <c r="E1991" i="11"/>
  <c r="F1991" i="11" s="1"/>
  <c r="E1990" i="11"/>
  <c r="F1990" i="11" s="1"/>
  <c r="E1989" i="11"/>
  <c r="F1989" i="11" s="1"/>
  <c r="E1988" i="11"/>
  <c r="F1988" i="11" s="1"/>
  <c r="E1987" i="11"/>
  <c r="F1987" i="11" s="1"/>
  <c r="E1986" i="11"/>
  <c r="F1986" i="11" s="1"/>
  <c r="E1985" i="11"/>
  <c r="F1985" i="11" s="1"/>
  <c r="E1984" i="11"/>
  <c r="F1984" i="11" s="1"/>
  <c r="E1983" i="11"/>
  <c r="F1983" i="11" s="1"/>
  <c r="E1982" i="11"/>
  <c r="F1982" i="11" s="1"/>
  <c r="E1981" i="11"/>
  <c r="F1981" i="11" s="1"/>
  <c r="E1980" i="11"/>
  <c r="F1980" i="11" s="1"/>
  <c r="E1979" i="11"/>
  <c r="F1979" i="11" s="1"/>
  <c r="E1978" i="11"/>
  <c r="F1978" i="11" s="1"/>
  <c r="E1977" i="11"/>
  <c r="F1977" i="11" s="1"/>
  <c r="E1976" i="11"/>
  <c r="F1976" i="11" s="1"/>
  <c r="E1975" i="11"/>
  <c r="F1975" i="11" s="1"/>
  <c r="E1974" i="11"/>
  <c r="F1974" i="11" s="1"/>
  <c r="E1973" i="11"/>
  <c r="F1973" i="11" s="1"/>
  <c r="E1972" i="11"/>
  <c r="F1972" i="11" s="1"/>
  <c r="E1971" i="11"/>
  <c r="F1971" i="11" s="1"/>
  <c r="E1970" i="11"/>
  <c r="F1970" i="11" s="1"/>
  <c r="E1969" i="11"/>
  <c r="F1969" i="11" s="1"/>
  <c r="E1968" i="11"/>
  <c r="F1968" i="11" s="1"/>
  <c r="E1967" i="11"/>
  <c r="F1967" i="11" s="1"/>
  <c r="E1966" i="11"/>
  <c r="F1966" i="11" s="1"/>
  <c r="E1965" i="11"/>
  <c r="F1965" i="11" s="1"/>
  <c r="E1964" i="11"/>
  <c r="F1964" i="11" s="1"/>
  <c r="E1963" i="11"/>
  <c r="F1963" i="11" s="1"/>
  <c r="E1962" i="11"/>
  <c r="F1962" i="11" s="1"/>
  <c r="E1961" i="11"/>
  <c r="F1961" i="11" s="1"/>
  <c r="E1960" i="11"/>
  <c r="F1960" i="11" s="1"/>
  <c r="E1959" i="11"/>
  <c r="F1959" i="11" s="1"/>
  <c r="E1958" i="11"/>
  <c r="F1958" i="11" s="1"/>
  <c r="E1957" i="11"/>
  <c r="F1957" i="11" s="1"/>
  <c r="E1956" i="11"/>
  <c r="F1956" i="11" s="1"/>
  <c r="E1955" i="11"/>
  <c r="F1955" i="11" s="1"/>
  <c r="E1954" i="11"/>
  <c r="F1954" i="11" s="1"/>
  <c r="E1953" i="11"/>
  <c r="F1953" i="11" s="1"/>
  <c r="E1952" i="11"/>
  <c r="F1952" i="11" s="1"/>
  <c r="E1951" i="11"/>
  <c r="F1951" i="11" s="1"/>
  <c r="E1950" i="11"/>
  <c r="F1950" i="11" s="1"/>
  <c r="E1949" i="11"/>
  <c r="F1949" i="11" s="1"/>
  <c r="E1948" i="11"/>
  <c r="F1948" i="11" s="1"/>
  <c r="E1947" i="11"/>
  <c r="F1947" i="11" s="1"/>
  <c r="E1946" i="11"/>
  <c r="F1946" i="11" s="1"/>
  <c r="E1945" i="11"/>
  <c r="F1945" i="11" s="1"/>
  <c r="E1944" i="11"/>
  <c r="F1944" i="11" s="1"/>
  <c r="E1943" i="11"/>
  <c r="F1943" i="11" s="1"/>
  <c r="E1942" i="11"/>
  <c r="F1942" i="11" s="1"/>
  <c r="E1941" i="11"/>
  <c r="F1941" i="11" s="1"/>
  <c r="E1940" i="11"/>
  <c r="F1940" i="11" s="1"/>
  <c r="E1939" i="11"/>
  <c r="F1939" i="11" s="1"/>
  <c r="E1938" i="11"/>
  <c r="F1938" i="11" s="1"/>
  <c r="E1937" i="11"/>
  <c r="F1937" i="11" s="1"/>
  <c r="E1936" i="11"/>
  <c r="F1936" i="11" s="1"/>
  <c r="E1935" i="11"/>
  <c r="F1935" i="11" s="1"/>
  <c r="E1934" i="11"/>
  <c r="F1934" i="11" s="1"/>
  <c r="E1933" i="11"/>
  <c r="F1933" i="11" s="1"/>
  <c r="E1932" i="11"/>
  <c r="F1932" i="11" s="1"/>
  <c r="E1931" i="11"/>
  <c r="F1931" i="11" s="1"/>
  <c r="E1930" i="11"/>
  <c r="F1930" i="11" s="1"/>
  <c r="E1929" i="11"/>
  <c r="F1929" i="11" s="1"/>
  <c r="E1928" i="11"/>
  <c r="F1928" i="11" s="1"/>
  <c r="E1927" i="11"/>
  <c r="F1927" i="11" s="1"/>
  <c r="E1926" i="11"/>
  <c r="F1926" i="11" s="1"/>
  <c r="E1925" i="11"/>
  <c r="F1925" i="11" s="1"/>
  <c r="E1924" i="11"/>
  <c r="F1924" i="11" s="1"/>
  <c r="E1923" i="11"/>
  <c r="F1923" i="11" s="1"/>
  <c r="E1922" i="11"/>
  <c r="F1922" i="11" s="1"/>
  <c r="E1921" i="11"/>
  <c r="F1921" i="11" s="1"/>
  <c r="E1920" i="11"/>
  <c r="F1920" i="11" s="1"/>
  <c r="E1919" i="11"/>
  <c r="F1919" i="11" s="1"/>
  <c r="E1918" i="11"/>
  <c r="F1918" i="11" s="1"/>
  <c r="E1917" i="11"/>
  <c r="F1917" i="11" s="1"/>
  <c r="E1916" i="11"/>
  <c r="F1916" i="11" s="1"/>
  <c r="E1915" i="11"/>
  <c r="F1915" i="11" s="1"/>
  <c r="E1914" i="11"/>
  <c r="F1914" i="11" s="1"/>
  <c r="E1913" i="11"/>
  <c r="F1913" i="11" s="1"/>
  <c r="E1912" i="11"/>
  <c r="F1912" i="11" s="1"/>
  <c r="E1911" i="11"/>
  <c r="F1911" i="11" s="1"/>
  <c r="E1910" i="11"/>
  <c r="F1910" i="11" s="1"/>
  <c r="E1909" i="11"/>
  <c r="F1909" i="11" s="1"/>
  <c r="E1908" i="11"/>
  <c r="F1908" i="11" s="1"/>
  <c r="E1907" i="11"/>
  <c r="F1907" i="11" s="1"/>
  <c r="E1906" i="11"/>
  <c r="F1906" i="11" s="1"/>
  <c r="E1905" i="11"/>
  <c r="F1905" i="11" s="1"/>
  <c r="E1904" i="11"/>
  <c r="F1904" i="11" s="1"/>
  <c r="E1903" i="11"/>
  <c r="F1903" i="11" s="1"/>
  <c r="E1902" i="11"/>
  <c r="F1902" i="11" s="1"/>
  <c r="E1901" i="11"/>
  <c r="F1901" i="11" s="1"/>
  <c r="E1900" i="11"/>
  <c r="F1900" i="11" s="1"/>
  <c r="E1899" i="11"/>
  <c r="F1899" i="11" s="1"/>
  <c r="E1898" i="11"/>
  <c r="F1898" i="11" s="1"/>
  <c r="E1897" i="11"/>
  <c r="F1897" i="11" s="1"/>
  <c r="E1896" i="11"/>
  <c r="F1896" i="11" s="1"/>
  <c r="E1895" i="11"/>
  <c r="F1895" i="11" s="1"/>
  <c r="E1894" i="11"/>
  <c r="F1894" i="11" s="1"/>
  <c r="E1893" i="11"/>
  <c r="F1893" i="11" s="1"/>
  <c r="E1892" i="11"/>
  <c r="F1892" i="11" s="1"/>
  <c r="E1891" i="11"/>
  <c r="F1891" i="11" s="1"/>
  <c r="E1890" i="11"/>
  <c r="F1890" i="11" s="1"/>
  <c r="E1889" i="11"/>
  <c r="F1889" i="11" s="1"/>
  <c r="E1888" i="11"/>
  <c r="F1888" i="11" s="1"/>
  <c r="E1887" i="11"/>
  <c r="F1887" i="11" s="1"/>
  <c r="E1886" i="11"/>
  <c r="F1886" i="11" s="1"/>
  <c r="E1885" i="11"/>
  <c r="F1885" i="11" s="1"/>
  <c r="E1884" i="11"/>
  <c r="F1884" i="11" s="1"/>
  <c r="E1883" i="11"/>
  <c r="F1883" i="11" s="1"/>
  <c r="E1882" i="11"/>
  <c r="F1882" i="11" s="1"/>
  <c r="E1881" i="11"/>
  <c r="F1881" i="11" s="1"/>
  <c r="E1880" i="11"/>
  <c r="F1880" i="11" s="1"/>
  <c r="E1879" i="11"/>
  <c r="F1879" i="11" s="1"/>
  <c r="E1878" i="11"/>
  <c r="F1878" i="11" s="1"/>
  <c r="E1877" i="11"/>
  <c r="F1877" i="11" s="1"/>
  <c r="E1876" i="11"/>
  <c r="F1876" i="11" s="1"/>
  <c r="E1875" i="11"/>
  <c r="F1875" i="11" s="1"/>
  <c r="E1874" i="11"/>
  <c r="F1874" i="11" s="1"/>
  <c r="E1873" i="11"/>
  <c r="F1873" i="11" s="1"/>
  <c r="E1872" i="11"/>
  <c r="F1872" i="11" s="1"/>
  <c r="E1871" i="11"/>
  <c r="F1871" i="11" s="1"/>
  <c r="E1870" i="11"/>
  <c r="F1870" i="11" s="1"/>
  <c r="E1869" i="11"/>
  <c r="F1869" i="11" s="1"/>
  <c r="E1868" i="11"/>
  <c r="F1868" i="11" s="1"/>
  <c r="E1867" i="11"/>
  <c r="F1867" i="11" s="1"/>
  <c r="E1866" i="11"/>
  <c r="F1866" i="11" s="1"/>
  <c r="E1865" i="11"/>
  <c r="F1865" i="11" s="1"/>
  <c r="E1864" i="11"/>
  <c r="F1864" i="11" s="1"/>
  <c r="E1863" i="11"/>
  <c r="F1863" i="11" s="1"/>
  <c r="E1862" i="11"/>
  <c r="F1862" i="11" s="1"/>
  <c r="E1861" i="11"/>
  <c r="F1861" i="11" s="1"/>
  <c r="E1860" i="11"/>
  <c r="F1860" i="11" s="1"/>
  <c r="E1859" i="11"/>
  <c r="F1859" i="11" s="1"/>
  <c r="E1858" i="11"/>
  <c r="F1858" i="11" s="1"/>
  <c r="E1857" i="11"/>
  <c r="F1857" i="11" s="1"/>
  <c r="E1856" i="11"/>
  <c r="F1856" i="11" s="1"/>
  <c r="E1855" i="11"/>
  <c r="F1855" i="11" s="1"/>
  <c r="E1854" i="11"/>
  <c r="F1854" i="11" s="1"/>
  <c r="E1853" i="11"/>
  <c r="F1853" i="11" s="1"/>
  <c r="E1852" i="11"/>
  <c r="F1852" i="11" s="1"/>
  <c r="E1851" i="11"/>
  <c r="F1851" i="11" s="1"/>
  <c r="E1850" i="11"/>
  <c r="F1850" i="11" s="1"/>
  <c r="E1849" i="11"/>
  <c r="F1849" i="11" s="1"/>
  <c r="E1848" i="11"/>
  <c r="F1848" i="11" s="1"/>
  <c r="E1847" i="11"/>
  <c r="F1847" i="11" s="1"/>
  <c r="E1846" i="11"/>
  <c r="F1846" i="11" s="1"/>
  <c r="E1845" i="11"/>
  <c r="F1845" i="11" s="1"/>
  <c r="E1844" i="11"/>
  <c r="F1844" i="11" s="1"/>
  <c r="E1843" i="11"/>
  <c r="F1843" i="11" s="1"/>
  <c r="E1842" i="11"/>
  <c r="F1842" i="11" s="1"/>
  <c r="E1841" i="11"/>
  <c r="F1841" i="11" s="1"/>
  <c r="E1840" i="11"/>
  <c r="F1840" i="11" s="1"/>
  <c r="E1839" i="11"/>
  <c r="F1839" i="11" s="1"/>
  <c r="E1838" i="11"/>
  <c r="F1838" i="11" s="1"/>
  <c r="E1837" i="11"/>
  <c r="F1837" i="11" s="1"/>
  <c r="E1836" i="11"/>
  <c r="F1836" i="11" s="1"/>
  <c r="E1835" i="11"/>
  <c r="F1835" i="11" s="1"/>
  <c r="E1834" i="11"/>
  <c r="F1834" i="11" s="1"/>
  <c r="E1833" i="11"/>
  <c r="F1833" i="11" s="1"/>
  <c r="E1832" i="11"/>
  <c r="F1832" i="11" s="1"/>
  <c r="E1831" i="11"/>
  <c r="F1831" i="11" s="1"/>
  <c r="E1830" i="11"/>
  <c r="F1830" i="11" s="1"/>
  <c r="E1829" i="11"/>
  <c r="F1829" i="11" s="1"/>
  <c r="E1828" i="11"/>
  <c r="F1828" i="11" s="1"/>
  <c r="E1827" i="11"/>
  <c r="F1827" i="11" s="1"/>
  <c r="E1826" i="11"/>
  <c r="F1826" i="11" s="1"/>
  <c r="E1825" i="11"/>
  <c r="F1825" i="11" s="1"/>
  <c r="E1824" i="11"/>
  <c r="F1824" i="11" s="1"/>
  <c r="E1823" i="11"/>
  <c r="F1823" i="11" s="1"/>
  <c r="E1822" i="11"/>
  <c r="F1822" i="11" s="1"/>
  <c r="E1821" i="11"/>
  <c r="F1821" i="11" s="1"/>
  <c r="E1820" i="11"/>
  <c r="F1820" i="11" s="1"/>
  <c r="E1819" i="11"/>
  <c r="F1819" i="11" s="1"/>
  <c r="E1818" i="11"/>
  <c r="F1818" i="11" s="1"/>
  <c r="E1817" i="11"/>
  <c r="F1817" i="11" s="1"/>
  <c r="E1816" i="11"/>
  <c r="F1816" i="11" s="1"/>
  <c r="E1815" i="11"/>
  <c r="F1815" i="11" s="1"/>
  <c r="E1814" i="11"/>
  <c r="F1814" i="11" s="1"/>
  <c r="E1813" i="11"/>
  <c r="F1813" i="11" s="1"/>
  <c r="E1812" i="11"/>
  <c r="F1812" i="11" s="1"/>
  <c r="E1811" i="11"/>
  <c r="F1811" i="11" s="1"/>
  <c r="E1810" i="11"/>
  <c r="F1810" i="11" s="1"/>
  <c r="E1809" i="11"/>
  <c r="F1809" i="11" s="1"/>
  <c r="E1808" i="11"/>
  <c r="F1808" i="11" s="1"/>
  <c r="E1807" i="11"/>
  <c r="F1807" i="11" s="1"/>
  <c r="E1806" i="11"/>
  <c r="F1806" i="11" s="1"/>
  <c r="E1805" i="11"/>
  <c r="F1805" i="11" s="1"/>
  <c r="E1804" i="11"/>
  <c r="F1804" i="11" s="1"/>
  <c r="E1803" i="11"/>
  <c r="F1803" i="11" s="1"/>
  <c r="E1802" i="11"/>
  <c r="F1802" i="11" s="1"/>
  <c r="E1801" i="11"/>
  <c r="F1801" i="11" s="1"/>
  <c r="E1800" i="11"/>
  <c r="F1800" i="11" s="1"/>
  <c r="E1799" i="11"/>
  <c r="F1799" i="11" s="1"/>
  <c r="E1798" i="11"/>
  <c r="F1798" i="11" s="1"/>
  <c r="E1797" i="11"/>
  <c r="F1797" i="11" s="1"/>
  <c r="E1796" i="11"/>
  <c r="F1796" i="11" s="1"/>
  <c r="E1795" i="11"/>
  <c r="F1795" i="11" s="1"/>
  <c r="E1794" i="11"/>
  <c r="F1794" i="11" s="1"/>
  <c r="E1793" i="11"/>
  <c r="F1793" i="11" s="1"/>
  <c r="E1792" i="11"/>
  <c r="F1792" i="11" s="1"/>
  <c r="E1791" i="11"/>
  <c r="F1791" i="11" s="1"/>
  <c r="E1790" i="11"/>
  <c r="F1790" i="11" s="1"/>
  <c r="E1789" i="11"/>
  <c r="F1789" i="11" s="1"/>
  <c r="E1788" i="11"/>
  <c r="F1788" i="11" s="1"/>
  <c r="E1787" i="11"/>
  <c r="F1787" i="11" s="1"/>
  <c r="E1786" i="11"/>
  <c r="F1786" i="11" s="1"/>
  <c r="E1785" i="11"/>
  <c r="F1785" i="11" s="1"/>
  <c r="E1784" i="11"/>
  <c r="F1784" i="11" s="1"/>
  <c r="E1783" i="11"/>
  <c r="F1783" i="11" s="1"/>
  <c r="E1782" i="11"/>
  <c r="F1782" i="11" s="1"/>
  <c r="E1781" i="11"/>
  <c r="F1781" i="11" s="1"/>
  <c r="E1780" i="11"/>
  <c r="F1780" i="11" s="1"/>
  <c r="E1779" i="11"/>
  <c r="F1779" i="11" s="1"/>
  <c r="E1778" i="11"/>
  <c r="F1778" i="11" s="1"/>
  <c r="E1777" i="11"/>
  <c r="F1777" i="11" s="1"/>
  <c r="E1776" i="11"/>
  <c r="F1776" i="11" s="1"/>
  <c r="E1775" i="11"/>
  <c r="F1775" i="11" s="1"/>
  <c r="E1774" i="11"/>
  <c r="F1774" i="11" s="1"/>
  <c r="E1773" i="11"/>
  <c r="F1773" i="11" s="1"/>
  <c r="E1772" i="11"/>
  <c r="F1772" i="11" s="1"/>
  <c r="E1771" i="11"/>
  <c r="F1771" i="11" s="1"/>
  <c r="E1770" i="11"/>
  <c r="F1770" i="11" s="1"/>
  <c r="E1769" i="11"/>
  <c r="F1769" i="11" s="1"/>
  <c r="E1768" i="11"/>
  <c r="F1768" i="11" s="1"/>
  <c r="E1767" i="11"/>
  <c r="F1767" i="11" s="1"/>
  <c r="E1766" i="11"/>
  <c r="F1766" i="11" s="1"/>
  <c r="E1765" i="11"/>
  <c r="F1765" i="11" s="1"/>
  <c r="E1764" i="11"/>
  <c r="F1764" i="11" s="1"/>
  <c r="E1763" i="11"/>
  <c r="F1763" i="11" s="1"/>
  <c r="E1762" i="11"/>
  <c r="F1762" i="11" s="1"/>
  <c r="E1761" i="11"/>
  <c r="F1761" i="11" s="1"/>
  <c r="E1760" i="11"/>
  <c r="F1760" i="11" s="1"/>
  <c r="E1759" i="11"/>
  <c r="F1759" i="11" s="1"/>
  <c r="E1758" i="11"/>
  <c r="F1758" i="11" s="1"/>
  <c r="E1757" i="11"/>
  <c r="F1757" i="11" s="1"/>
  <c r="E1756" i="11"/>
  <c r="F1756" i="11" s="1"/>
  <c r="E1755" i="11"/>
  <c r="F1755" i="11" s="1"/>
  <c r="E1754" i="11"/>
  <c r="F1754" i="11" s="1"/>
  <c r="E1753" i="11"/>
  <c r="F1753" i="11" s="1"/>
  <c r="E1752" i="11"/>
  <c r="F1752" i="11" s="1"/>
  <c r="E1751" i="11"/>
  <c r="F1751" i="11" s="1"/>
  <c r="E1750" i="11"/>
  <c r="F1750" i="11" s="1"/>
  <c r="E1749" i="11"/>
  <c r="F1749" i="11" s="1"/>
  <c r="E1748" i="11"/>
  <c r="F1748" i="11" s="1"/>
  <c r="E1747" i="11"/>
  <c r="F1747" i="11" s="1"/>
  <c r="E1746" i="11"/>
  <c r="F1746" i="11" s="1"/>
  <c r="E1745" i="11"/>
  <c r="F1745" i="11" s="1"/>
  <c r="E1744" i="11"/>
  <c r="F1744" i="11" s="1"/>
  <c r="E1743" i="11"/>
  <c r="F1743" i="11" s="1"/>
  <c r="E1742" i="11"/>
  <c r="F1742" i="11" s="1"/>
  <c r="E1741" i="11"/>
  <c r="F1741" i="11" s="1"/>
  <c r="E1740" i="11"/>
  <c r="F1740" i="11" s="1"/>
  <c r="E1739" i="11"/>
  <c r="F1739" i="11" s="1"/>
  <c r="E1738" i="11"/>
  <c r="F1738" i="11" s="1"/>
  <c r="E1737" i="11"/>
  <c r="F1737" i="11" s="1"/>
  <c r="E1736" i="11"/>
  <c r="F1736" i="11" s="1"/>
  <c r="E1735" i="11"/>
  <c r="F1735" i="11" s="1"/>
  <c r="E1734" i="11"/>
  <c r="F1734" i="11" s="1"/>
  <c r="E1733" i="11"/>
  <c r="F1733" i="11" s="1"/>
  <c r="E1732" i="11"/>
  <c r="F1732" i="11" s="1"/>
  <c r="E1731" i="11"/>
  <c r="F1731" i="11" s="1"/>
  <c r="E1730" i="11"/>
  <c r="F1730" i="11" s="1"/>
  <c r="E1729" i="11"/>
  <c r="F1729" i="11" s="1"/>
  <c r="E1728" i="11"/>
  <c r="F1728" i="11" s="1"/>
  <c r="E1727" i="11"/>
  <c r="F1727" i="11" s="1"/>
  <c r="E1726" i="11"/>
  <c r="F1726" i="11" s="1"/>
  <c r="E1725" i="11"/>
  <c r="F1725" i="11" s="1"/>
  <c r="E1724" i="11"/>
  <c r="F1724" i="11" s="1"/>
  <c r="E1723" i="11"/>
  <c r="F1723" i="11" s="1"/>
  <c r="E1722" i="11"/>
  <c r="F1722" i="11" s="1"/>
  <c r="E1721" i="11"/>
  <c r="F1721" i="11" s="1"/>
  <c r="E1720" i="11"/>
  <c r="F1720" i="11" s="1"/>
  <c r="E1719" i="11"/>
  <c r="F1719" i="11" s="1"/>
  <c r="E1718" i="11"/>
  <c r="F1718" i="11" s="1"/>
  <c r="E1717" i="11"/>
  <c r="F1717" i="11" s="1"/>
  <c r="E1716" i="11"/>
  <c r="F1716" i="11" s="1"/>
  <c r="E1715" i="11"/>
  <c r="F1715" i="11" s="1"/>
  <c r="E1714" i="11"/>
  <c r="F1714" i="11" s="1"/>
  <c r="E1713" i="11"/>
  <c r="F1713" i="11" s="1"/>
  <c r="E1712" i="11"/>
  <c r="F1712" i="11" s="1"/>
  <c r="E1711" i="11"/>
  <c r="F1711" i="11" s="1"/>
  <c r="E1710" i="11"/>
  <c r="F1710" i="11" s="1"/>
  <c r="E1709" i="11"/>
  <c r="F1709" i="11" s="1"/>
  <c r="E1708" i="11"/>
  <c r="F1708" i="11" s="1"/>
  <c r="E1707" i="11"/>
  <c r="F1707" i="11" s="1"/>
  <c r="E1706" i="11"/>
  <c r="F1706" i="11" s="1"/>
  <c r="E1705" i="11"/>
  <c r="F1705" i="11" s="1"/>
  <c r="E1704" i="11"/>
  <c r="F1704" i="11" s="1"/>
  <c r="E1703" i="11"/>
  <c r="F1703" i="11" s="1"/>
  <c r="E1702" i="11"/>
  <c r="F1702" i="11" s="1"/>
  <c r="E1701" i="11"/>
  <c r="F1701" i="11" s="1"/>
  <c r="E1700" i="11"/>
  <c r="F1700" i="11" s="1"/>
  <c r="E1699" i="11"/>
  <c r="F1699" i="11" s="1"/>
  <c r="E1698" i="11"/>
  <c r="F1698" i="11" s="1"/>
  <c r="E1697" i="11"/>
  <c r="F1697" i="11" s="1"/>
  <c r="E1696" i="11"/>
  <c r="F1696" i="11" s="1"/>
  <c r="E1695" i="11"/>
  <c r="F1695" i="11" s="1"/>
  <c r="E1694" i="11"/>
  <c r="F1694" i="11" s="1"/>
  <c r="E1693" i="11"/>
  <c r="F1693" i="11" s="1"/>
  <c r="E1692" i="11"/>
  <c r="F1692" i="11" s="1"/>
  <c r="E1691" i="11"/>
  <c r="F1691" i="11" s="1"/>
  <c r="E1690" i="11"/>
  <c r="F1690" i="11" s="1"/>
  <c r="E1689" i="11"/>
  <c r="F1689" i="11" s="1"/>
  <c r="E1688" i="11"/>
  <c r="F1688" i="11" s="1"/>
  <c r="E1687" i="11"/>
  <c r="F1687" i="11" s="1"/>
  <c r="E1686" i="11"/>
  <c r="F1686" i="11" s="1"/>
  <c r="E1685" i="11"/>
  <c r="F1685" i="11" s="1"/>
  <c r="E1684" i="11"/>
  <c r="F1684" i="11" s="1"/>
  <c r="E1683" i="11"/>
  <c r="F1683" i="11" s="1"/>
  <c r="E1682" i="11"/>
  <c r="F1682" i="11" s="1"/>
  <c r="E1681" i="11"/>
  <c r="F1681" i="11" s="1"/>
  <c r="E1680" i="11"/>
  <c r="F1680" i="11" s="1"/>
  <c r="E1679" i="11"/>
  <c r="F1679" i="11" s="1"/>
  <c r="E1678" i="11"/>
  <c r="F1678" i="11" s="1"/>
  <c r="E1677" i="11"/>
  <c r="F1677" i="11" s="1"/>
  <c r="E1676" i="11"/>
  <c r="F1676" i="11" s="1"/>
  <c r="E1675" i="11"/>
  <c r="F1675" i="11" s="1"/>
  <c r="E1674" i="11"/>
  <c r="F1674" i="11" s="1"/>
  <c r="E1673" i="11"/>
  <c r="F1673" i="11" s="1"/>
  <c r="E1672" i="11"/>
  <c r="F1672" i="11" s="1"/>
  <c r="E1671" i="11"/>
  <c r="F1671" i="11" s="1"/>
  <c r="E1670" i="11"/>
  <c r="F1670" i="11" s="1"/>
  <c r="E1669" i="11"/>
  <c r="F1669" i="11" s="1"/>
  <c r="E1668" i="11"/>
  <c r="F1668" i="11" s="1"/>
  <c r="E1667" i="11"/>
  <c r="F1667" i="11" s="1"/>
  <c r="E1666" i="11"/>
  <c r="F1666" i="11" s="1"/>
  <c r="E1665" i="11"/>
  <c r="F1665" i="11" s="1"/>
  <c r="E1664" i="11"/>
  <c r="F1664" i="11" s="1"/>
  <c r="E1663" i="11"/>
  <c r="F1663" i="11" s="1"/>
  <c r="E1662" i="11"/>
  <c r="F1662" i="11" s="1"/>
  <c r="E1661" i="11"/>
  <c r="F1661" i="11" s="1"/>
  <c r="E1660" i="11"/>
  <c r="F1660" i="11" s="1"/>
  <c r="E1659" i="11"/>
  <c r="F1659" i="11" s="1"/>
  <c r="E1658" i="11"/>
  <c r="F1658" i="11" s="1"/>
  <c r="E1657" i="11"/>
  <c r="F1657" i="11" s="1"/>
  <c r="E1656" i="11"/>
  <c r="F1656" i="11" s="1"/>
  <c r="E1655" i="11"/>
  <c r="F1655" i="11" s="1"/>
  <c r="E1654" i="11"/>
  <c r="F1654" i="11" s="1"/>
  <c r="E1653" i="11"/>
  <c r="F1653" i="11" s="1"/>
  <c r="E1652" i="11"/>
  <c r="F1652" i="11" s="1"/>
  <c r="E1651" i="11"/>
  <c r="F1651" i="11" s="1"/>
  <c r="E1650" i="11"/>
  <c r="F1650" i="11" s="1"/>
  <c r="E1649" i="11"/>
  <c r="F1649" i="11" s="1"/>
  <c r="E1648" i="11"/>
  <c r="F1648" i="11" s="1"/>
  <c r="E1647" i="11"/>
  <c r="F1647" i="11" s="1"/>
  <c r="E1646" i="11"/>
  <c r="F1646" i="11" s="1"/>
  <c r="E1645" i="11"/>
  <c r="F1645" i="11" s="1"/>
  <c r="E1644" i="11"/>
  <c r="F1644" i="11" s="1"/>
  <c r="E1643" i="11"/>
  <c r="F1643" i="11" s="1"/>
  <c r="E1642" i="11"/>
  <c r="F1642" i="11" s="1"/>
  <c r="E1641" i="11"/>
  <c r="F1641" i="11" s="1"/>
  <c r="E1640" i="11"/>
  <c r="F1640" i="11" s="1"/>
  <c r="E1639" i="11"/>
  <c r="F1639" i="11" s="1"/>
  <c r="E1638" i="11"/>
  <c r="F1638" i="11" s="1"/>
  <c r="E1637" i="11"/>
  <c r="F1637" i="11" s="1"/>
  <c r="E1636" i="11"/>
  <c r="F1636" i="11" s="1"/>
  <c r="E1635" i="11"/>
  <c r="F1635" i="11" s="1"/>
  <c r="E1634" i="11"/>
  <c r="F1634" i="11" s="1"/>
  <c r="E1633" i="11"/>
  <c r="F1633" i="11" s="1"/>
  <c r="E1632" i="11"/>
  <c r="F1632" i="11" s="1"/>
  <c r="E1631" i="11"/>
  <c r="F1631" i="11" s="1"/>
  <c r="E1630" i="11"/>
  <c r="F1630" i="11" s="1"/>
  <c r="E1629" i="11"/>
  <c r="F1629" i="11" s="1"/>
  <c r="E1628" i="11"/>
  <c r="F1628" i="11" s="1"/>
  <c r="E1627" i="11"/>
  <c r="F1627" i="11" s="1"/>
  <c r="E1626" i="11"/>
  <c r="F1626" i="11" s="1"/>
  <c r="E1625" i="11"/>
  <c r="F1625" i="11" s="1"/>
  <c r="E1624" i="11"/>
  <c r="F1624" i="11" s="1"/>
  <c r="E1623" i="11"/>
  <c r="F1623" i="11" s="1"/>
  <c r="E1622" i="11"/>
  <c r="F1622" i="11" s="1"/>
  <c r="E1621" i="11"/>
  <c r="F1621" i="11" s="1"/>
  <c r="E1620" i="11"/>
  <c r="F1620" i="11" s="1"/>
  <c r="E1619" i="11"/>
  <c r="F1619" i="11" s="1"/>
  <c r="E1618" i="11"/>
  <c r="F1618" i="11" s="1"/>
  <c r="E1617" i="11"/>
  <c r="F1617" i="11" s="1"/>
  <c r="E1616" i="11"/>
  <c r="F1616" i="11" s="1"/>
  <c r="E1615" i="11"/>
  <c r="F1615" i="11" s="1"/>
  <c r="E1614" i="11"/>
  <c r="F1614" i="11" s="1"/>
  <c r="E1613" i="11"/>
  <c r="F1613" i="11" s="1"/>
  <c r="E1612" i="11"/>
  <c r="F1612" i="11" s="1"/>
  <c r="E1611" i="11"/>
  <c r="F1611" i="11" s="1"/>
  <c r="E1610" i="11"/>
  <c r="F1610" i="11" s="1"/>
  <c r="E1609" i="11"/>
  <c r="F1609" i="11" s="1"/>
  <c r="E1608" i="11"/>
  <c r="F1608" i="11" s="1"/>
  <c r="E1607" i="11"/>
  <c r="F1607" i="11" s="1"/>
  <c r="E1606" i="11"/>
  <c r="F1606" i="11" s="1"/>
  <c r="E1605" i="11"/>
  <c r="F1605" i="11" s="1"/>
  <c r="E1604" i="11"/>
  <c r="F1604" i="11" s="1"/>
  <c r="E1603" i="11"/>
  <c r="F1603" i="11" s="1"/>
  <c r="E1602" i="11"/>
  <c r="F1602" i="11" s="1"/>
  <c r="E1601" i="11"/>
  <c r="F1601" i="11" s="1"/>
  <c r="E1600" i="11"/>
  <c r="F1600" i="11" s="1"/>
  <c r="E1599" i="11"/>
  <c r="F1599" i="11" s="1"/>
  <c r="E1598" i="11"/>
  <c r="F1598" i="11" s="1"/>
  <c r="E1597" i="11"/>
  <c r="F1597" i="11" s="1"/>
  <c r="E1596" i="11"/>
  <c r="F1596" i="11" s="1"/>
  <c r="E1595" i="11"/>
  <c r="F1595" i="11" s="1"/>
  <c r="E1594" i="11"/>
  <c r="F1594" i="11" s="1"/>
  <c r="E1593" i="11"/>
  <c r="F1593" i="11" s="1"/>
  <c r="E1592" i="11"/>
  <c r="F1592" i="11" s="1"/>
  <c r="E1591" i="11"/>
  <c r="F1591" i="11" s="1"/>
  <c r="E1590" i="11"/>
  <c r="F1590" i="11" s="1"/>
  <c r="E1589" i="11"/>
  <c r="F1589" i="11" s="1"/>
  <c r="E1588" i="11"/>
  <c r="F1588" i="11" s="1"/>
  <c r="E1587" i="11"/>
  <c r="F1587" i="11" s="1"/>
  <c r="E1586" i="11"/>
  <c r="F1586" i="11" s="1"/>
  <c r="E1585" i="11"/>
  <c r="F1585" i="11" s="1"/>
  <c r="E1584" i="11"/>
  <c r="F1584" i="11" s="1"/>
  <c r="E1583" i="11"/>
  <c r="F1583" i="11" s="1"/>
  <c r="E1582" i="11"/>
  <c r="F1582" i="11" s="1"/>
  <c r="E1581" i="11"/>
  <c r="F1581" i="11" s="1"/>
  <c r="E1580" i="11"/>
  <c r="F1580" i="11" s="1"/>
  <c r="E1579" i="11"/>
  <c r="F1579" i="11" s="1"/>
  <c r="E1578" i="11"/>
  <c r="F1578" i="11" s="1"/>
  <c r="E1577" i="11"/>
  <c r="F1577" i="11" s="1"/>
  <c r="E1576" i="11"/>
  <c r="F1576" i="11" s="1"/>
  <c r="E1575" i="11"/>
  <c r="F1575" i="11" s="1"/>
  <c r="E1574" i="11"/>
  <c r="F1574" i="11" s="1"/>
  <c r="E1573" i="11"/>
  <c r="F1573" i="11" s="1"/>
  <c r="E1572" i="11"/>
  <c r="F1572" i="11" s="1"/>
  <c r="E1571" i="11"/>
  <c r="F1571" i="11" s="1"/>
  <c r="E1570" i="11"/>
  <c r="F1570" i="11" s="1"/>
  <c r="E1569" i="11"/>
  <c r="F1569" i="11" s="1"/>
  <c r="E1568" i="11"/>
  <c r="F1568" i="11" s="1"/>
  <c r="E1567" i="11"/>
  <c r="F1567" i="11" s="1"/>
  <c r="E1566" i="11"/>
  <c r="F1566" i="11" s="1"/>
  <c r="E1565" i="11"/>
  <c r="F1565" i="11" s="1"/>
  <c r="E1564" i="11"/>
  <c r="F1564" i="11" s="1"/>
  <c r="E1563" i="11"/>
  <c r="F1563" i="11" s="1"/>
  <c r="E1562" i="11"/>
  <c r="F1562" i="11" s="1"/>
  <c r="E1561" i="11"/>
  <c r="F1561" i="11" s="1"/>
  <c r="E1560" i="11"/>
  <c r="F1560" i="11" s="1"/>
  <c r="E1559" i="11"/>
  <c r="F1559" i="11" s="1"/>
  <c r="E1558" i="11"/>
  <c r="F1558" i="11" s="1"/>
  <c r="E1557" i="11"/>
  <c r="F1557" i="11" s="1"/>
  <c r="E1556" i="11"/>
  <c r="F1556" i="11" s="1"/>
  <c r="E1555" i="11"/>
  <c r="F1555" i="11" s="1"/>
  <c r="E1554" i="11"/>
  <c r="F1554" i="11" s="1"/>
  <c r="E1553" i="11"/>
  <c r="F1553" i="11" s="1"/>
  <c r="E1552" i="11"/>
  <c r="F1552" i="11" s="1"/>
  <c r="E1551" i="11"/>
  <c r="F1551" i="11" s="1"/>
  <c r="E1550" i="11"/>
  <c r="F1550" i="11" s="1"/>
  <c r="E1549" i="11"/>
  <c r="F1549" i="11" s="1"/>
  <c r="E1548" i="11"/>
  <c r="F1548" i="11" s="1"/>
  <c r="E1547" i="11"/>
  <c r="F1547" i="11" s="1"/>
  <c r="E1546" i="11"/>
  <c r="F1546" i="11" s="1"/>
  <c r="E1545" i="11"/>
  <c r="F1545" i="11" s="1"/>
  <c r="E1544" i="11"/>
  <c r="F1544" i="11" s="1"/>
  <c r="E1543" i="11"/>
  <c r="F1543" i="11" s="1"/>
  <c r="E1542" i="11"/>
  <c r="F1542" i="11" s="1"/>
  <c r="E1541" i="11"/>
  <c r="F1541" i="11" s="1"/>
  <c r="E1540" i="11"/>
  <c r="F1540" i="11" s="1"/>
  <c r="E1539" i="11"/>
  <c r="F1539" i="11" s="1"/>
  <c r="E1538" i="11"/>
  <c r="F1538" i="11" s="1"/>
  <c r="E1537" i="11"/>
  <c r="F1537" i="11" s="1"/>
  <c r="E1536" i="11"/>
  <c r="F1536" i="11" s="1"/>
  <c r="E1535" i="11"/>
  <c r="F1535" i="11" s="1"/>
  <c r="E1534" i="11"/>
  <c r="F1534" i="11" s="1"/>
  <c r="E1533" i="11"/>
  <c r="F1533" i="11" s="1"/>
  <c r="E1532" i="11"/>
  <c r="F1532" i="11" s="1"/>
  <c r="E1531" i="11"/>
  <c r="F1531" i="11" s="1"/>
  <c r="E1530" i="11"/>
  <c r="F1530" i="11" s="1"/>
  <c r="E1529" i="11"/>
  <c r="F1529" i="11" s="1"/>
  <c r="E1528" i="11"/>
  <c r="F1528" i="11" s="1"/>
  <c r="E1527" i="11"/>
  <c r="F1527" i="11" s="1"/>
  <c r="E1526" i="11"/>
  <c r="F1526" i="11" s="1"/>
  <c r="E1525" i="11"/>
  <c r="F1525" i="11" s="1"/>
  <c r="E1524" i="11"/>
  <c r="F1524" i="11" s="1"/>
  <c r="E1523" i="11"/>
  <c r="F1523" i="11" s="1"/>
  <c r="E1522" i="11"/>
  <c r="F1522" i="11" s="1"/>
  <c r="E1521" i="11"/>
  <c r="F1521" i="11" s="1"/>
  <c r="E1520" i="11"/>
  <c r="F1520" i="11" s="1"/>
  <c r="E1519" i="11"/>
  <c r="F1519" i="11" s="1"/>
  <c r="E1518" i="11"/>
  <c r="F1518" i="11" s="1"/>
  <c r="E1517" i="11"/>
  <c r="F1517" i="11" s="1"/>
  <c r="E1516" i="11"/>
  <c r="F1516" i="11" s="1"/>
  <c r="E1515" i="11"/>
  <c r="F1515" i="11" s="1"/>
  <c r="E1514" i="11"/>
  <c r="F1514" i="11" s="1"/>
  <c r="E1513" i="11"/>
  <c r="F1513" i="11" s="1"/>
  <c r="E1512" i="11"/>
  <c r="F1512" i="11" s="1"/>
  <c r="E1511" i="11"/>
  <c r="F1511" i="11" s="1"/>
  <c r="E1510" i="11"/>
  <c r="F1510" i="11" s="1"/>
  <c r="E1509" i="11"/>
  <c r="F1509" i="11" s="1"/>
  <c r="E1508" i="11"/>
  <c r="F1508" i="11" s="1"/>
  <c r="E1507" i="11"/>
  <c r="F1507" i="11" s="1"/>
  <c r="E1506" i="11"/>
  <c r="F1506" i="11" s="1"/>
  <c r="E1505" i="11"/>
  <c r="F1505" i="11" s="1"/>
  <c r="E1504" i="11"/>
  <c r="F1504" i="11" s="1"/>
  <c r="E1503" i="11"/>
  <c r="F1503" i="11" s="1"/>
  <c r="E1502" i="11"/>
  <c r="F1502" i="11" s="1"/>
  <c r="E1501" i="11"/>
  <c r="F1501" i="11" s="1"/>
  <c r="E1500" i="11"/>
  <c r="F1500" i="11" s="1"/>
  <c r="E1499" i="11"/>
  <c r="F1499" i="11" s="1"/>
  <c r="E1498" i="11"/>
  <c r="F1498" i="11" s="1"/>
  <c r="E1497" i="11"/>
  <c r="F1497" i="11" s="1"/>
  <c r="E1496" i="11"/>
  <c r="F1496" i="11" s="1"/>
  <c r="E1495" i="11"/>
  <c r="F1495" i="11" s="1"/>
  <c r="E1494" i="11"/>
  <c r="F1494" i="11" s="1"/>
  <c r="E1493" i="11"/>
  <c r="F1493" i="11" s="1"/>
  <c r="E1492" i="11"/>
  <c r="F1492" i="11" s="1"/>
  <c r="E1491" i="11"/>
  <c r="F1491" i="11" s="1"/>
  <c r="E1490" i="11"/>
  <c r="F1490" i="11" s="1"/>
  <c r="E1489" i="11"/>
  <c r="F1489" i="11" s="1"/>
  <c r="E1488" i="11"/>
  <c r="F1488" i="11" s="1"/>
  <c r="E1487" i="11"/>
  <c r="F1487" i="11" s="1"/>
  <c r="E1486" i="11"/>
  <c r="F1486" i="11" s="1"/>
  <c r="E1485" i="11"/>
  <c r="F1485" i="11" s="1"/>
  <c r="E1484" i="11"/>
  <c r="F1484" i="11" s="1"/>
  <c r="E1483" i="11"/>
  <c r="F1483" i="11" s="1"/>
  <c r="E1482" i="11"/>
  <c r="F1482" i="11" s="1"/>
  <c r="E1481" i="11"/>
  <c r="F1481" i="11" s="1"/>
  <c r="E1480" i="11"/>
  <c r="F1480" i="11" s="1"/>
  <c r="E1479" i="11"/>
  <c r="F1479" i="11" s="1"/>
  <c r="E1478" i="11"/>
  <c r="F1478" i="11" s="1"/>
  <c r="E1477" i="11"/>
  <c r="F1477" i="11" s="1"/>
  <c r="E1476" i="11"/>
  <c r="F1476" i="11" s="1"/>
  <c r="E1475" i="11"/>
  <c r="F1475" i="11" s="1"/>
  <c r="E1474" i="11"/>
  <c r="F1474" i="11" s="1"/>
  <c r="E1473" i="11"/>
  <c r="F1473" i="11" s="1"/>
  <c r="E1472" i="11"/>
  <c r="F1472" i="11" s="1"/>
  <c r="E1471" i="11"/>
  <c r="F1471" i="11" s="1"/>
  <c r="E1470" i="11"/>
  <c r="F1470" i="11" s="1"/>
  <c r="E1469" i="11"/>
  <c r="F1469" i="11" s="1"/>
  <c r="E1468" i="11"/>
  <c r="F1468" i="11" s="1"/>
  <c r="E1467" i="11"/>
  <c r="F1467" i="11" s="1"/>
  <c r="E1466" i="11"/>
  <c r="F1466" i="11" s="1"/>
  <c r="E1465" i="11"/>
  <c r="F1465" i="11" s="1"/>
  <c r="E1464" i="11"/>
  <c r="F1464" i="11" s="1"/>
  <c r="E1463" i="11"/>
  <c r="F1463" i="11" s="1"/>
  <c r="E1462" i="11"/>
  <c r="F1462" i="11" s="1"/>
  <c r="E1461" i="11"/>
  <c r="F1461" i="11" s="1"/>
  <c r="E1460" i="11"/>
  <c r="F1460" i="11" s="1"/>
  <c r="E1459" i="11"/>
  <c r="F1459" i="11" s="1"/>
  <c r="E1458" i="11"/>
  <c r="F1458" i="11" s="1"/>
  <c r="E1457" i="11"/>
  <c r="F1457" i="11" s="1"/>
  <c r="E1456" i="11"/>
  <c r="F1456" i="11" s="1"/>
  <c r="E1455" i="11"/>
  <c r="F1455" i="11" s="1"/>
  <c r="E1454" i="11"/>
  <c r="F1454" i="11" s="1"/>
  <c r="E1453" i="11"/>
  <c r="F1453" i="11" s="1"/>
  <c r="E1452" i="11"/>
  <c r="F1452" i="11" s="1"/>
  <c r="E1451" i="11"/>
  <c r="F1451" i="11" s="1"/>
  <c r="E1450" i="11"/>
  <c r="F1450" i="11" s="1"/>
  <c r="E1449" i="11"/>
  <c r="F1449" i="11" s="1"/>
  <c r="E1448" i="11"/>
  <c r="F1448" i="11" s="1"/>
  <c r="E1447" i="11"/>
  <c r="F1447" i="11" s="1"/>
  <c r="E1446" i="11"/>
  <c r="F1446" i="11" s="1"/>
  <c r="E1445" i="11"/>
  <c r="F1445" i="11" s="1"/>
  <c r="E1444" i="11"/>
  <c r="F1444" i="11" s="1"/>
  <c r="E1443" i="11"/>
  <c r="F1443" i="11" s="1"/>
  <c r="E1442" i="11"/>
  <c r="F1442" i="11" s="1"/>
  <c r="E1441" i="11"/>
  <c r="F1441" i="11" s="1"/>
  <c r="E1440" i="11"/>
  <c r="F1440" i="11" s="1"/>
  <c r="E1439" i="11"/>
  <c r="F1439" i="11" s="1"/>
  <c r="E1438" i="11"/>
  <c r="F1438" i="11" s="1"/>
  <c r="E1437" i="11"/>
  <c r="F1437" i="11" s="1"/>
  <c r="E1436" i="11"/>
  <c r="F1436" i="11" s="1"/>
  <c r="E1435" i="11"/>
  <c r="F1435" i="11" s="1"/>
  <c r="E1434" i="11"/>
  <c r="F1434" i="11" s="1"/>
  <c r="E1433" i="11"/>
  <c r="F1433" i="11" s="1"/>
  <c r="E1432" i="11"/>
  <c r="F1432" i="11" s="1"/>
  <c r="E1431" i="11"/>
  <c r="F1431" i="11" s="1"/>
  <c r="E1430" i="11"/>
  <c r="F1430" i="11" s="1"/>
  <c r="E1429" i="11"/>
  <c r="F1429" i="11" s="1"/>
  <c r="E1428" i="11"/>
  <c r="F1428" i="11" s="1"/>
  <c r="E1427" i="11"/>
  <c r="F1427" i="11" s="1"/>
  <c r="E1426" i="11"/>
  <c r="F1426" i="11" s="1"/>
  <c r="E1425" i="11"/>
  <c r="F1425" i="11" s="1"/>
  <c r="E1424" i="11"/>
  <c r="F1424" i="11" s="1"/>
  <c r="E1423" i="11"/>
  <c r="F1423" i="11" s="1"/>
  <c r="E1422" i="11"/>
  <c r="F1422" i="11" s="1"/>
  <c r="E1421" i="11"/>
  <c r="F1421" i="11" s="1"/>
  <c r="E1420" i="11"/>
  <c r="F1420" i="11" s="1"/>
  <c r="E1419" i="11"/>
  <c r="F1419" i="11" s="1"/>
  <c r="E1418" i="11"/>
  <c r="F1418" i="11" s="1"/>
  <c r="E1417" i="11"/>
  <c r="F1417" i="11" s="1"/>
  <c r="E1416" i="11"/>
  <c r="F1416" i="11" s="1"/>
  <c r="E1415" i="11"/>
  <c r="F1415" i="11" s="1"/>
  <c r="E1414" i="11"/>
  <c r="F1414" i="11" s="1"/>
  <c r="E1413" i="11"/>
  <c r="F1413" i="11" s="1"/>
  <c r="E1412" i="11"/>
  <c r="F1412" i="11" s="1"/>
  <c r="E1411" i="11"/>
  <c r="F1411" i="11" s="1"/>
  <c r="E1410" i="11"/>
  <c r="F1410" i="11" s="1"/>
  <c r="E1409" i="11"/>
  <c r="F1409" i="11" s="1"/>
  <c r="E1408" i="11"/>
  <c r="F1408" i="11" s="1"/>
  <c r="E1407" i="11"/>
  <c r="F1407" i="11" s="1"/>
  <c r="E1406" i="11"/>
  <c r="F1406" i="11" s="1"/>
  <c r="E1405" i="11"/>
  <c r="F1405" i="11" s="1"/>
  <c r="E1404" i="11"/>
  <c r="F1404" i="11" s="1"/>
  <c r="E1403" i="11"/>
  <c r="F1403" i="11" s="1"/>
  <c r="E1402" i="11"/>
  <c r="F1402" i="11" s="1"/>
  <c r="E1401" i="11"/>
  <c r="F1401" i="11" s="1"/>
  <c r="E1400" i="11"/>
  <c r="F1400" i="11" s="1"/>
  <c r="E1399" i="11"/>
  <c r="F1399" i="11" s="1"/>
  <c r="E1398" i="11"/>
  <c r="F1398" i="11" s="1"/>
  <c r="E1397" i="11"/>
  <c r="F1397" i="11" s="1"/>
  <c r="E1396" i="11"/>
  <c r="F1396" i="11" s="1"/>
  <c r="E1395" i="11"/>
  <c r="F1395" i="11" s="1"/>
  <c r="E1394" i="11"/>
  <c r="F1394" i="11" s="1"/>
  <c r="E1393" i="11"/>
  <c r="F1393" i="11" s="1"/>
  <c r="E1392" i="11"/>
  <c r="F1392" i="11" s="1"/>
  <c r="E1391" i="11"/>
  <c r="F1391" i="11" s="1"/>
  <c r="E1390" i="11"/>
  <c r="F1390" i="11" s="1"/>
  <c r="E1389" i="11"/>
  <c r="F1389" i="11" s="1"/>
  <c r="E1388" i="11"/>
  <c r="F1388" i="11" s="1"/>
  <c r="E1387" i="11"/>
  <c r="F1387" i="11" s="1"/>
  <c r="E1386" i="11"/>
  <c r="F1386" i="11" s="1"/>
  <c r="E1385" i="11"/>
  <c r="F1385" i="11" s="1"/>
  <c r="E1384" i="11"/>
  <c r="F1384" i="11" s="1"/>
  <c r="E1383" i="11"/>
  <c r="F1383" i="11" s="1"/>
  <c r="E1382" i="11"/>
  <c r="F1382" i="11" s="1"/>
  <c r="E1381" i="11"/>
  <c r="F1381" i="11" s="1"/>
  <c r="E1380" i="11"/>
  <c r="F1380" i="11" s="1"/>
  <c r="E1379" i="11"/>
  <c r="F1379" i="11" s="1"/>
  <c r="E1378" i="11"/>
  <c r="F1378" i="11" s="1"/>
  <c r="E1377" i="11"/>
  <c r="F1377" i="11" s="1"/>
  <c r="E1376" i="11"/>
  <c r="F1376" i="11" s="1"/>
  <c r="E1375" i="11"/>
  <c r="F1375" i="11" s="1"/>
  <c r="E1374" i="11"/>
  <c r="F1374" i="11" s="1"/>
  <c r="E1373" i="11"/>
  <c r="F1373" i="11" s="1"/>
  <c r="E1372" i="11"/>
  <c r="F1372" i="11" s="1"/>
  <c r="E1371" i="11"/>
  <c r="F1371" i="11" s="1"/>
  <c r="E1370" i="11"/>
  <c r="F1370" i="11" s="1"/>
  <c r="E1369" i="11"/>
  <c r="F1369" i="11" s="1"/>
  <c r="E1368" i="11"/>
  <c r="F1368" i="11" s="1"/>
  <c r="E1367" i="11"/>
  <c r="F1367" i="11" s="1"/>
  <c r="E1366" i="11"/>
  <c r="F1366" i="11" s="1"/>
  <c r="E1365" i="11"/>
  <c r="F1365" i="11" s="1"/>
  <c r="E1364" i="11"/>
  <c r="F1364" i="11" s="1"/>
  <c r="E1363" i="11"/>
  <c r="F1363" i="11" s="1"/>
  <c r="E1362" i="11"/>
  <c r="F1362" i="11" s="1"/>
  <c r="E1361" i="11"/>
  <c r="F1361" i="11" s="1"/>
  <c r="E1360" i="11"/>
  <c r="F1360" i="11" s="1"/>
  <c r="E1359" i="11"/>
  <c r="F1359" i="11" s="1"/>
  <c r="E1358" i="11"/>
  <c r="F1358" i="11" s="1"/>
  <c r="E1357" i="11"/>
  <c r="F1357" i="11" s="1"/>
  <c r="E1356" i="11"/>
  <c r="F1356" i="11" s="1"/>
  <c r="E1355" i="11"/>
  <c r="F1355" i="11" s="1"/>
  <c r="E1354" i="11"/>
  <c r="F1354" i="11" s="1"/>
  <c r="E1353" i="11"/>
  <c r="F1353" i="11" s="1"/>
  <c r="E1352" i="11"/>
  <c r="F1352" i="11" s="1"/>
  <c r="E1351" i="11"/>
  <c r="F1351" i="11" s="1"/>
  <c r="E1350" i="11"/>
  <c r="F1350" i="11" s="1"/>
  <c r="E1349" i="11"/>
  <c r="F1349" i="11" s="1"/>
  <c r="E1348" i="11"/>
  <c r="F1348" i="11" s="1"/>
  <c r="E1347" i="11"/>
  <c r="F1347" i="11" s="1"/>
  <c r="E1346" i="11"/>
  <c r="F1346" i="11" s="1"/>
  <c r="E1345" i="11"/>
  <c r="F1345" i="11" s="1"/>
  <c r="E1344" i="11"/>
  <c r="F1344" i="11" s="1"/>
  <c r="E1343" i="11"/>
  <c r="F1343" i="11" s="1"/>
  <c r="E1342" i="11"/>
  <c r="F1342" i="11" s="1"/>
  <c r="E1341" i="11"/>
  <c r="F1341" i="11" s="1"/>
  <c r="E1340" i="11"/>
  <c r="F1340" i="11" s="1"/>
  <c r="E1339" i="11"/>
  <c r="F1339" i="11" s="1"/>
  <c r="E1338" i="11"/>
  <c r="F1338" i="11" s="1"/>
  <c r="E1337" i="11"/>
  <c r="F1337" i="11" s="1"/>
  <c r="E1336" i="11"/>
  <c r="F1336" i="11" s="1"/>
  <c r="E1335" i="11"/>
  <c r="F1335" i="11" s="1"/>
  <c r="E1334" i="11"/>
  <c r="F1334" i="11" s="1"/>
  <c r="E1333" i="11"/>
  <c r="F1333" i="11" s="1"/>
  <c r="E1332" i="11"/>
  <c r="F1332" i="11" s="1"/>
  <c r="E1331" i="11"/>
  <c r="F1331" i="11" s="1"/>
  <c r="E1330" i="11"/>
  <c r="F1330" i="11" s="1"/>
  <c r="E1329" i="11"/>
  <c r="F1329" i="11" s="1"/>
  <c r="E1328" i="11"/>
  <c r="F1328" i="11" s="1"/>
  <c r="E1327" i="11"/>
  <c r="F1327" i="11" s="1"/>
  <c r="E1326" i="11"/>
  <c r="F1326" i="11" s="1"/>
  <c r="E1325" i="11"/>
  <c r="F1325" i="11" s="1"/>
  <c r="E1324" i="11"/>
  <c r="F1324" i="11" s="1"/>
  <c r="E1323" i="11"/>
  <c r="F1323" i="11" s="1"/>
  <c r="E1322" i="11"/>
  <c r="F1322" i="11" s="1"/>
  <c r="E1321" i="11"/>
  <c r="F1321" i="11" s="1"/>
  <c r="E1320" i="11"/>
  <c r="F1320" i="11" s="1"/>
  <c r="E1319" i="11"/>
  <c r="F1319" i="11" s="1"/>
  <c r="E1318" i="11"/>
  <c r="F1318" i="11" s="1"/>
  <c r="E1317" i="11"/>
  <c r="F1317" i="11" s="1"/>
  <c r="E1316" i="11"/>
  <c r="F1316" i="11" s="1"/>
  <c r="E1315" i="11"/>
  <c r="F1315" i="11" s="1"/>
  <c r="E1314" i="11"/>
  <c r="F1314" i="11" s="1"/>
  <c r="E1313" i="11"/>
  <c r="F1313" i="11" s="1"/>
  <c r="E1312" i="11"/>
  <c r="F1312" i="11" s="1"/>
  <c r="E1311" i="11"/>
  <c r="F1311" i="11" s="1"/>
  <c r="E1310" i="11"/>
  <c r="F1310" i="11" s="1"/>
  <c r="E1309" i="11"/>
  <c r="F1309" i="11" s="1"/>
  <c r="E1308" i="11"/>
  <c r="F1308" i="11" s="1"/>
  <c r="E1307" i="11"/>
  <c r="F1307" i="11" s="1"/>
  <c r="E1306" i="11"/>
  <c r="F1306" i="11" s="1"/>
  <c r="E1305" i="11"/>
  <c r="F1305" i="11" s="1"/>
  <c r="E1304" i="11"/>
  <c r="F1304" i="11" s="1"/>
  <c r="E1303" i="11"/>
  <c r="F1303" i="11" s="1"/>
  <c r="E1302" i="11"/>
  <c r="F1302" i="11" s="1"/>
  <c r="E1301" i="11"/>
  <c r="F1301" i="11" s="1"/>
  <c r="E1300" i="11"/>
  <c r="F1300" i="11" s="1"/>
  <c r="E1299" i="11"/>
  <c r="F1299" i="11" s="1"/>
  <c r="E1298" i="11"/>
  <c r="F1298" i="11" s="1"/>
  <c r="E1297" i="11"/>
  <c r="F1297" i="11" s="1"/>
  <c r="E1296" i="11"/>
  <c r="F1296" i="11" s="1"/>
  <c r="E1295" i="11"/>
  <c r="F1295" i="11" s="1"/>
  <c r="E1294" i="11"/>
  <c r="F1294" i="11" s="1"/>
  <c r="E1293" i="11"/>
  <c r="F1293" i="11" s="1"/>
  <c r="E1292" i="11"/>
  <c r="F1292" i="11" s="1"/>
  <c r="E1291" i="11"/>
  <c r="F1291" i="11" s="1"/>
  <c r="E1290" i="11"/>
  <c r="F1290" i="11" s="1"/>
  <c r="E1289" i="11"/>
  <c r="F1289" i="11" s="1"/>
  <c r="E1288" i="11"/>
  <c r="F1288" i="11" s="1"/>
  <c r="E1287" i="11"/>
  <c r="F1287" i="11" s="1"/>
  <c r="E1286" i="11"/>
  <c r="F1286" i="11" s="1"/>
  <c r="E1285" i="11"/>
  <c r="F1285" i="11" s="1"/>
  <c r="E1284" i="11"/>
  <c r="F1284" i="11" s="1"/>
  <c r="E1283" i="11"/>
  <c r="F1283" i="11" s="1"/>
  <c r="E1282" i="11"/>
  <c r="F1282" i="11" s="1"/>
  <c r="E1281" i="11"/>
  <c r="F1281" i="11" s="1"/>
  <c r="E1280" i="11"/>
  <c r="F1280" i="11" s="1"/>
  <c r="E1279" i="11"/>
  <c r="F1279" i="11" s="1"/>
  <c r="E1278" i="11"/>
  <c r="F1278" i="11" s="1"/>
  <c r="E1277" i="11"/>
  <c r="F1277" i="11" s="1"/>
  <c r="E1276" i="11"/>
  <c r="F1276" i="11" s="1"/>
  <c r="E1275" i="11"/>
  <c r="F1275" i="11" s="1"/>
  <c r="E1274" i="11"/>
  <c r="F1274" i="11" s="1"/>
  <c r="E1273" i="11"/>
  <c r="F1273" i="11" s="1"/>
  <c r="E1272" i="11"/>
  <c r="F1272" i="11" s="1"/>
  <c r="E1271" i="11"/>
  <c r="F1271" i="11" s="1"/>
  <c r="E1270" i="11"/>
  <c r="F1270" i="11" s="1"/>
  <c r="E1269" i="11"/>
  <c r="F1269" i="11" s="1"/>
  <c r="E1268" i="11"/>
  <c r="F1268" i="11" s="1"/>
  <c r="E1267" i="11"/>
  <c r="F1267" i="11" s="1"/>
  <c r="E1266" i="11"/>
  <c r="F1266" i="11" s="1"/>
  <c r="E1265" i="11"/>
  <c r="F1265" i="11" s="1"/>
  <c r="E1264" i="11"/>
  <c r="F1264" i="11" s="1"/>
  <c r="E1263" i="11"/>
  <c r="F1263" i="11" s="1"/>
  <c r="E1262" i="11"/>
  <c r="F1262" i="11" s="1"/>
  <c r="E1261" i="11"/>
  <c r="F1261" i="11" s="1"/>
  <c r="E1260" i="11"/>
  <c r="F1260" i="11" s="1"/>
  <c r="E1259" i="11"/>
  <c r="F1259" i="11" s="1"/>
  <c r="E1258" i="11"/>
  <c r="F1258" i="11" s="1"/>
  <c r="E1257" i="11"/>
  <c r="F1257" i="11" s="1"/>
  <c r="E1256" i="11"/>
  <c r="F1256" i="11" s="1"/>
  <c r="E1255" i="11"/>
  <c r="F1255" i="11" s="1"/>
  <c r="E1254" i="11"/>
  <c r="F1254" i="11" s="1"/>
  <c r="E1253" i="11"/>
  <c r="F1253" i="11" s="1"/>
  <c r="E1252" i="11"/>
  <c r="F1252" i="11" s="1"/>
  <c r="E1251" i="11"/>
  <c r="F1251" i="11" s="1"/>
  <c r="E1250" i="11"/>
  <c r="F1250" i="11" s="1"/>
  <c r="E1249" i="11"/>
  <c r="F1249" i="11" s="1"/>
  <c r="E1248" i="11"/>
  <c r="F1248" i="11" s="1"/>
  <c r="E1247" i="11"/>
  <c r="F1247" i="11" s="1"/>
  <c r="E1246" i="11"/>
  <c r="F1246" i="11" s="1"/>
  <c r="E1245" i="11"/>
  <c r="F1245" i="11" s="1"/>
  <c r="E1244" i="11"/>
  <c r="F1244" i="11" s="1"/>
  <c r="E1243" i="11"/>
  <c r="F1243" i="11" s="1"/>
  <c r="E1242" i="11"/>
  <c r="F1242" i="11" s="1"/>
  <c r="E1241" i="11"/>
  <c r="F1241" i="11" s="1"/>
  <c r="E1240" i="11"/>
  <c r="F1240" i="11" s="1"/>
  <c r="E1239" i="11"/>
  <c r="F1239" i="11" s="1"/>
  <c r="E1238" i="11"/>
  <c r="F1238" i="11" s="1"/>
  <c r="E1237" i="11"/>
  <c r="F1237" i="11" s="1"/>
  <c r="E1236" i="11"/>
  <c r="F1236" i="11" s="1"/>
  <c r="E1235" i="11"/>
  <c r="F1235" i="11" s="1"/>
  <c r="E1234" i="11"/>
  <c r="F1234" i="11" s="1"/>
  <c r="E1233" i="11"/>
  <c r="F1233" i="11" s="1"/>
  <c r="E1232" i="11"/>
  <c r="F1232" i="11" s="1"/>
  <c r="E1231" i="11"/>
  <c r="F1231" i="11" s="1"/>
  <c r="E1230" i="11"/>
  <c r="F1230" i="11" s="1"/>
  <c r="E1229" i="11"/>
  <c r="F1229" i="11" s="1"/>
  <c r="E1228" i="11"/>
  <c r="F1228" i="11" s="1"/>
  <c r="E1227" i="11"/>
  <c r="F1227" i="11" s="1"/>
  <c r="E1226" i="11"/>
  <c r="F1226" i="11" s="1"/>
  <c r="E1225" i="11"/>
  <c r="F1225" i="11" s="1"/>
  <c r="E1224" i="11"/>
  <c r="F1224" i="11" s="1"/>
  <c r="E1223" i="11"/>
  <c r="F1223" i="11" s="1"/>
  <c r="E1222" i="11"/>
  <c r="F1222" i="11" s="1"/>
  <c r="E1221" i="11"/>
  <c r="F1221" i="11" s="1"/>
  <c r="E1220" i="11"/>
  <c r="F1220" i="11" s="1"/>
  <c r="E1219" i="11"/>
  <c r="F1219" i="11" s="1"/>
  <c r="E1218" i="11"/>
  <c r="F1218" i="11" s="1"/>
  <c r="E1217" i="11"/>
  <c r="F1217" i="11" s="1"/>
  <c r="E1216" i="11"/>
  <c r="F1216" i="11" s="1"/>
  <c r="E1215" i="11"/>
  <c r="F1215" i="11" s="1"/>
  <c r="E1214" i="11"/>
  <c r="F1214" i="11" s="1"/>
  <c r="E1213" i="11"/>
  <c r="F1213" i="11" s="1"/>
  <c r="E1212" i="11"/>
  <c r="F1212" i="11" s="1"/>
  <c r="E1211" i="11"/>
  <c r="F1211" i="11" s="1"/>
  <c r="E1210" i="11"/>
  <c r="F1210" i="11" s="1"/>
  <c r="E1209" i="11"/>
  <c r="F1209" i="11" s="1"/>
  <c r="E1208" i="11"/>
  <c r="F1208" i="11" s="1"/>
  <c r="E1207" i="11"/>
  <c r="F1207" i="11" s="1"/>
  <c r="E1206" i="11"/>
  <c r="F1206" i="11" s="1"/>
  <c r="E1205" i="11"/>
  <c r="F1205" i="11" s="1"/>
  <c r="E1204" i="11"/>
  <c r="F1204" i="11" s="1"/>
  <c r="E1203" i="11"/>
  <c r="F1203" i="11" s="1"/>
  <c r="E1202" i="11"/>
  <c r="F1202" i="11" s="1"/>
  <c r="E1201" i="11"/>
  <c r="F1201" i="11" s="1"/>
  <c r="E1200" i="11"/>
  <c r="F1200" i="11" s="1"/>
  <c r="E1199" i="11"/>
  <c r="F1199" i="11" s="1"/>
  <c r="E1198" i="11"/>
  <c r="F1198" i="11" s="1"/>
  <c r="E1197" i="11"/>
  <c r="F1197" i="11" s="1"/>
  <c r="E1196" i="11"/>
  <c r="F1196" i="11" s="1"/>
  <c r="E1195" i="11"/>
  <c r="F1195" i="11" s="1"/>
  <c r="E1194" i="11"/>
  <c r="F1194" i="11" s="1"/>
  <c r="E1193" i="11"/>
  <c r="F1193" i="11" s="1"/>
  <c r="E1192" i="11"/>
  <c r="F1192" i="11" s="1"/>
  <c r="E1191" i="11"/>
  <c r="F1191" i="11" s="1"/>
  <c r="E1190" i="11"/>
  <c r="F1190" i="11" s="1"/>
  <c r="E1189" i="11"/>
  <c r="F1189" i="11" s="1"/>
  <c r="E1188" i="11"/>
  <c r="F1188" i="11" s="1"/>
  <c r="E1187" i="11"/>
  <c r="F1187" i="11" s="1"/>
  <c r="E1186" i="11"/>
  <c r="F1186" i="11" s="1"/>
  <c r="E1185" i="11"/>
  <c r="F1185" i="11" s="1"/>
  <c r="E1184" i="11"/>
  <c r="F1184" i="11" s="1"/>
  <c r="E1183" i="11"/>
  <c r="F1183" i="11" s="1"/>
  <c r="E1182" i="11"/>
  <c r="F1182" i="11" s="1"/>
  <c r="E1181" i="11"/>
  <c r="F1181" i="11" s="1"/>
  <c r="E1180" i="11"/>
  <c r="F1180" i="11" s="1"/>
  <c r="E1179" i="11"/>
  <c r="F1179" i="11" s="1"/>
  <c r="E1178" i="11"/>
  <c r="F1178" i="11" s="1"/>
  <c r="E1177" i="11"/>
  <c r="F1177" i="11" s="1"/>
  <c r="E1176" i="11"/>
  <c r="F1176" i="11" s="1"/>
  <c r="E1175" i="11"/>
  <c r="F1175" i="11" s="1"/>
  <c r="E1174" i="11"/>
  <c r="F1174" i="11" s="1"/>
  <c r="E1173" i="11"/>
  <c r="F1173" i="11" s="1"/>
  <c r="E1172" i="11"/>
  <c r="F1172" i="11" s="1"/>
  <c r="E1171" i="11"/>
  <c r="F1171" i="11" s="1"/>
  <c r="E1170" i="11"/>
  <c r="F1170" i="11" s="1"/>
  <c r="E1169" i="11"/>
  <c r="F1169" i="11" s="1"/>
  <c r="E1168" i="11"/>
  <c r="F1168" i="11" s="1"/>
  <c r="E1167" i="11"/>
  <c r="F1167" i="11" s="1"/>
  <c r="E1166" i="11"/>
  <c r="F1166" i="11" s="1"/>
  <c r="E1165" i="11"/>
  <c r="F1165" i="11" s="1"/>
  <c r="E1164" i="11"/>
  <c r="F1164" i="11" s="1"/>
  <c r="E1163" i="11"/>
  <c r="F1163" i="11" s="1"/>
  <c r="E1162" i="11"/>
  <c r="F1162" i="11" s="1"/>
  <c r="E1161" i="11"/>
  <c r="F1161" i="11" s="1"/>
  <c r="E1160" i="11"/>
  <c r="F1160" i="11" s="1"/>
  <c r="E1159" i="11"/>
  <c r="F1159" i="11" s="1"/>
  <c r="E1158" i="11"/>
  <c r="F1158" i="11" s="1"/>
  <c r="E1157" i="11"/>
  <c r="F1157" i="11" s="1"/>
  <c r="E1156" i="11"/>
  <c r="F1156" i="11" s="1"/>
  <c r="E1155" i="11"/>
  <c r="F1155" i="11" s="1"/>
  <c r="E1154" i="11"/>
  <c r="F1154" i="11" s="1"/>
  <c r="E1153" i="11"/>
  <c r="F1153" i="11" s="1"/>
  <c r="E1152" i="11"/>
  <c r="F1152" i="11" s="1"/>
  <c r="E1151" i="11"/>
  <c r="F1151" i="11" s="1"/>
  <c r="E1150" i="11"/>
  <c r="F1150" i="11" s="1"/>
  <c r="E1149" i="11"/>
  <c r="F1149" i="11" s="1"/>
  <c r="E1148" i="11"/>
  <c r="F1148" i="11" s="1"/>
  <c r="E1147" i="11"/>
  <c r="F1147" i="11" s="1"/>
  <c r="E1146" i="11"/>
  <c r="F1146" i="11" s="1"/>
  <c r="E1145" i="11"/>
  <c r="F1145" i="11" s="1"/>
  <c r="E1144" i="11"/>
  <c r="F1144" i="11" s="1"/>
  <c r="E1143" i="11"/>
  <c r="F1143" i="11" s="1"/>
  <c r="E1142" i="11"/>
  <c r="F1142" i="11" s="1"/>
  <c r="E1141" i="11"/>
  <c r="F1141" i="11" s="1"/>
  <c r="E1140" i="11"/>
  <c r="F1140" i="11" s="1"/>
  <c r="E1139" i="11"/>
  <c r="F1139" i="11" s="1"/>
  <c r="E1138" i="11"/>
  <c r="F1138" i="11" s="1"/>
  <c r="E1137" i="11"/>
  <c r="F1137" i="11" s="1"/>
  <c r="E1136" i="11"/>
  <c r="F1136" i="11" s="1"/>
  <c r="E1135" i="11"/>
  <c r="F1135" i="11" s="1"/>
  <c r="E1134" i="11"/>
  <c r="F1134" i="11" s="1"/>
  <c r="E1133" i="11"/>
  <c r="F1133" i="11" s="1"/>
  <c r="E1132" i="11"/>
  <c r="F1132" i="11" s="1"/>
  <c r="E1131" i="11"/>
  <c r="F1131" i="11" s="1"/>
  <c r="E1130" i="11"/>
  <c r="F1130" i="11" s="1"/>
  <c r="E1129" i="11"/>
  <c r="F1129" i="11" s="1"/>
  <c r="E1128" i="11"/>
  <c r="F1128" i="11" s="1"/>
  <c r="E1127" i="11"/>
  <c r="F1127" i="11" s="1"/>
  <c r="E1126" i="11"/>
  <c r="F1126" i="11" s="1"/>
  <c r="E1125" i="11"/>
  <c r="F1125" i="11" s="1"/>
  <c r="E1124" i="11"/>
  <c r="F1124" i="11" s="1"/>
  <c r="E1123" i="11"/>
  <c r="F1123" i="11" s="1"/>
  <c r="E1122" i="11"/>
  <c r="F1122" i="11" s="1"/>
  <c r="E1121" i="11"/>
  <c r="F1121" i="11" s="1"/>
  <c r="E1120" i="11"/>
  <c r="F1120" i="11" s="1"/>
  <c r="E1119" i="11"/>
  <c r="F1119" i="11" s="1"/>
  <c r="E1118" i="11"/>
  <c r="F1118" i="11" s="1"/>
  <c r="E1117" i="11"/>
  <c r="F1117" i="11" s="1"/>
  <c r="E1116" i="11"/>
  <c r="F1116" i="11" s="1"/>
  <c r="E1115" i="11"/>
  <c r="F1115" i="11" s="1"/>
  <c r="E1114" i="11"/>
  <c r="F1114" i="11" s="1"/>
  <c r="E1113" i="11"/>
  <c r="F1113" i="11" s="1"/>
  <c r="E1112" i="11"/>
  <c r="F1112" i="11" s="1"/>
  <c r="E1111" i="11"/>
  <c r="F1111" i="11" s="1"/>
  <c r="E1110" i="11"/>
  <c r="F1110" i="11" s="1"/>
  <c r="E1109" i="11"/>
  <c r="F1109" i="11" s="1"/>
  <c r="E1108" i="11"/>
  <c r="F1108" i="11" s="1"/>
  <c r="E1107" i="11"/>
  <c r="F1107" i="11" s="1"/>
  <c r="E1106" i="11"/>
  <c r="F1106" i="11" s="1"/>
  <c r="E1105" i="11"/>
  <c r="F1105" i="11" s="1"/>
  <c r="E1104" i="11"/>
  <c r="F1104" i="11" s="1"/>
  <c r="E1103" i="11"/>
  <c r="F1103" i="11" s="1"/>
  <c r="E1102" i="11"/>
  <c r="F1102" i="11" s="1"/>
  <c r="E1101" i="11"/>
  <c r="F1101" i="11" s="1"/>
  <c r="E1100" i="11"/>
  <c r="F1100" i="11" s="1"/>
  <c r="E1099" i="11"/>
  <c r="F1099" i="11" s="1"/>
  <c r="E1098" i="11"/>
  <c r="F1098" i="11" s="1"/>
  <c r="E1097" i="11"/>
  <c r="F1097" i="11" s="1"/>
  <c r="E1096" i="11"/>
  <c r="F1096" i="11" s="1"/>
  <c r="E1095" i="11"/>
  <c r="F1095" i="11" s="1"/>
  <c r="E1094" i="11"/>
  <c r="F1094" i="11" s="1"/>
  <c r="E1093" i="11"/>
  <c r="F1093" i="11" s="1"/>
  <c r="E1092" i="11"/>
  <c r="F1092" i="11" s="1"/>
  <c r="E1091" i="11"/>
  <c r="F1091" i="11" s="1"/>
  <c r="E1090" i="11"/>
  <c r="F1090" i="11" s="1"/>
  <c r="E1089" i="11"/>
  <c r="F1089" i="11" s="1"/>
  <c r="E1088" i="11"/>
  <c r="F1088" i="11" s="1"/>
  <c r="E1087" i="11"/>
  <c r="F1087" i="11" s="1"/>
  <c r="E1086" i="11"/>
  <c r="F1086" i="11" s="1"/>
  <c r="E1085" i="11"/>
  <c r="F1085" i="11" s="1"/>
  <c r="E1084" i="11"/>
  <c r="F1084" i="11" s="1"/>
  <c r="E1083" i="11"/>
  <c r="F1083" i="11" s="1"/>
  <c r="E1082" i="11"/>
  <c r="F1082" i="11" s="1"/>
  <c r="E1081" i="11"/>
  <c r="F1081" i="11" s="1"/>
  <c r="E1080" i="11"/>
  <c r="F1080" i="11" s="1"/>
  <c r="E1079" i="11"/>
  <c r="F1079" i="11" s="1"/>
  <c r="E1078" i="11"/>
  <c r="F1078" i="11" s="1"/>
  <c r="E1077" i="11"/>
  <c r="F1077" i="11" s="1"/>
  <c r="E1076" i="11"/>
  <c r="F1076" i="11" s="1"/>
  <c r="E1075" i="11"/>
  <c r="F1075" i="11" s="1"/>
  <c r="E1074" i="11"/>
  <c r="F1074" i="11" s="1"/>
  <c r="E1073" i="11"/>
  <c r="F1073" i="11" s="1"/>
  <c r="E1072" i="11"/>
  <c r="F1072" i="11" s="1"/>
  <c r="E1071" i="11"/>
  <c r="F1071" i="11" s="1"/>
  <c r="E1070" i="11"/>
  <c r="F1070" i="11" s="1"/>
  <c r="E1069" i="11"/>
  <c r="F1069" i="11" s="1"/>
  <c r="E1068" i="11"/>
  <c r="F1068" i="11" s="1"/>
  <c r="E1067" i="11"/>
  <c r="F1067" i="11" s="1"/>
  <c r="E1066" i="11"/>
  <c r="F1066" i="11" s="1"/>
  <c r="E1065" i="11"/>
  <c r="F1065" i="11" s="1"/>
  <c r="E1064" i="11"/>
  <c r="F1064" i="11" s="1"/>
  <c r="E1063" i="11"/>
  <c r="F1063" i="11" s="1"/>
  <c r="E1062" i="11"/>
  <c r="F1062" i="11" s="1"/>
  <c r="E1061" i="11"/>
  <c r="F1061" i="11" s="1"/>
  <c r="E1060" i="11"/>
  <c r="F1060" i="11" s="1"/>
  <c r="E1059" i="11"/>
  <c r="F1059" i="11" s="1"/>
  <c r="E1058" i="11"/>
  <c r="F1058" i="11" s="1"/>
  <c r="E1057" i="11"/>
  <c r="F1057" i="11" s="1"/>
  <c r="E1056" i="11"/>
  <c r="F1056" i="11" s="1"/>
  <c r="E1055" i="11"/>
  <c r="F1055" i="11" s="1"/>
  <c r="E1054" i="11"/>
  <c r="F1054" i="11" s="1"/>
  <c r="E1053" i="11"/>
  <c r="F1053" i="11" s="1"/>
  <c r="E1052" i="11"/>
  <c r="F1052" i="11" s="1"/>
  <c r="E1051" i="11"/>
  <c r="F1051" i="11" s="1"/>
  <c r="E1050" i="11"/>
  <c r="F1050" i="11" s="1"/>
  <c r="E1049" i="11"/>
  <c r="F1049" i="11" s="1"/>
  <c r="E1048" i="11"/>
  <c r="F1048" i="11" s="1"/>
  <c r="E1047" i="11"/>
  <c r="F1047" i="11" s="1"/>
  <c r="E1046" i="11"/>
  <c r="F1046" i="11" s="1"/>
  <c r="E1045" i="11"/>
  <c r="F1045" i="11" s="1"/>
  <c r="E1044" i="11"/>
  <c r="F1044" i="11" s="1"/>
  <c r="E1043" i="11"/>
  <c r="F1043" i="11" s="1"/>
  <c r="E1042" i="11"/>
  <c r="F1042" i="11" s="1"/>
  <c r="E1041" i="11"/>
  <c r="F1041" i="11" s="1"/>
  <c r="E1040" i="11"/>
  <c r="F1040" i="11" s="1"/>
  <c r="E1039" i="11"/>
  <c r="F1039" i="11" s="1"/>
  <c r="E1038" i="11"/>
  <c r="F1038" i="11" s="1"/>
  <c r="E1037" i="11"/>
  <c r="F1037" i="11" s="1"/>
  <c r="E1036" i="11"/>
  <c r="F1036" i="11" s="1"/>
  <c r="E1035" i="11"/>
  <c r="F1035" i="11" s="1"/>
  <c r="E1034" i="11"/>
  <c r="F1034" i="11" s="1"/>
  <c r="E1033" i="11"/>
  <c r="F1033" i="11" s="1"/>
  <c r="E1032" i="11"/>
  <c r="F1032" i="11" s="1"/>
  <c r="E1031" i="11"/>
  <c r="F1031" i="11" s="1"/>
  <c r="E1030" i="11"/>
  <c r="F1030" i="11" s="1"/>
  <c r="E1029" i="11"/>
  <c r="F1029" i="11" s="1"/>
  <c r="E1028" i="11"/>
  <c r="F1028" i="11" s="1"/>
  <c r="E1027" i="11"/>
  <c r="F1027" i="11" s="1"/>
  <c r="E1026" i="11"/>
  <c r="F1026" i="11" s="1"/>
  <c r="E1025" i="11"/>
  <c r="F1025" i="11" s="1"/>
  <c r="E1024" i="11"/>
  <c r="F1024" i="11" s="1"/>
  <c r="E1023" i="11"/>
  <c r="F1023" i="11" s="1"/>
  <c r="E1022" i="11"/>
  <c r="F1022" i="11" s="1"/>
  <c r="E1021" i="11"/>
  <c r="F1021" i="11" s="1"/>
  <c r="E1020" i="11"/>
  <c r="F1020" i="11" s="1"/>
  <c r="E1019" i="11"/>
  <c r="F1019" i="11" s="1"/>
  <c r="E1018" i="11"/>
  <c r="F1018" i="11" s="1"/>
  <c r="E1017" i="11"/>
  <c r="F1017" i="11" s="1"/>
  <c r="E1016" i="11"/>
  <c r="F1016" i="11" s="1"/>
  <c r="E1015" i="11"/>
  <c r="F1015" i="11" s="1"/>
  <c r="E1014" i="11"/>
  <c r="F1014" i="11" s="1"/>
  <c r="E1013" i="11"/>
  <c r="F1013" i="11" s="1"/>
  <c r="E1012" i="11"/>
  <c r="F1012" i="11" s="1"/>
  <c r="E1011" i="11"/>
  <c r="F1011" i="11" s="1"/>
  <c r="E1010" i="11"/>
  <c r="F1010" i="11" s="1"/>
  <c r="E1009" i="11"/>
  <c r="F1009" i="11" s="1"/>
  <c r="E1008" i="11"/>
  <c r="F1008" i="11" s="1"/>
  <c r="E1007" i="11"/>
  <c r="F1007" i="11" s="1"/>
  <c r="E1006" i="11"/>
  <c r="F1006" i="11" s="1"/>
  <c r="E1005" i="11"/>
  <c r="F1005" i="11" s="1"/>
  <c r="E1004" i="11"/>
  <c r="F1004" i="11" s="1"/>
  <c r="E1003" i="11"/>
  <c r="F1003" i="11" s="1"/>
  <c r="E1002" i="11"/>
  <c r="F1002" i="11" s="1"/>
  <c r="E1001" i="11"/>
  <c r="F1001" i="11" s="1"/>
  <c r="E1000" i="11"/>
  <c r="F1000" i="11" s="1"/>
  <c r="E999" i="11"/>
  <c r="F999" i="11" s="1"/>
  <c r="E998" i="11"/>
  <c r="F998" i="11" s="1"/>
  <c r="E997" i="11"/>
  <c r="F997" i="11" s="1"/>
  <c r="E996" i="11"/>
  <c r="F996" i="11" s="1"/>
  <c r="E995" i="11"/>
  <c r="F995" i="11" s="1"/>
  <c r="E994" i="11"/>
  <c r="F994" i="11" s="1"/>
  <c r="E993" i="11"/>
  <c r="F993" i="11" s="1"/>
  <c r="E992" i="11"/>
  <c r="F992" i="11" s="1"/>
  <c r="E991" i="11"/>
  <c r="F991" i="11" s="1"/>
  <c r="E990" i="11"/>
  <c r="F990" i="11" s="1"/>
  <c r="E989" i="11"/>
  <c r="F989" i="11" s="1"/>
  <c r="E988" i="11"/>
  <c r="F988" i="11" s="1"/>
  <c r="E987" i="11"/>
  <c r="F987" i="11" s="1"/>
  <c r="E986" i="11"/>
  <c r="F986" i="11" s="1"/>
  <c r="E985" i="11"/>
  <c r="F985" i="11" s="1"/>
  <c r="E984" i="11"/>
  <c r="F984" i="11" s="1"/>
  <c r="E983" i="11"/>
  <c r="F983" i="11" s="1"/>
  <c r="E982" i="11"/>
  <c r="F982" i="11" s="1"/>
  <c r="E981" i="11"/>
  <c r="F981" i="11" s="1"/>
  <c r="E980" i="11"/>
  <c r="F980" i="11" s="1"/>
  <c r="E979" i="11"/>
  <c r="F979" i="11" s="1"/>
  <c r="E978" i="11"/>
  <c r="F978" i="11" s="1"/>
  <c r="E977" i="11"/>
  <c r="F977" i="11" s="1"/>
  <c r="E976" i="11"/>
  <c r="F976" i="11" s="1"/>
  <c r="E975" i="11"/>
  <c r="F975" i="11" s="1"/>
  <c r="E974" i="11"/>
  <c r="F974" i="11" s="1"/>
  <c r="E973" i="11"/>
  <c r="F973" i="11" s="1"/>
  <c r="E972" i="11"/>
  <c r="F972" i="11" s="1"/>
  <c r="E971" i="11"/>
  <c r="F971" i="11" s="1"/>
  <c r="E970" i="11"/>
  <c r="F970" i="11" s="1"/>
  <c r="E969" i="11"/>
  <c r="F969" i="11" s="1"/>
  <c r="E968" i="11"/>
  <c r="F968" i="11" s="1"/>
  <c r="E967" i="11"/>
  <c r="F967" i="11" s="1"/>
  <c r="E966" i="11"/>
  <c r="F966" i="11" s="1"/>
  <c r="E965" i="11"/>
  <c r="F965" i="11" s="1"/>
  <c r="E964" i="11"/>
  <c r="F964" i="11" s="1"/>
  <c r="E963" i="11"/>
  <c r="F963" i="11" s="1"/>
  <c r="E962" i="11"/>
  <c r="F962" i="11" s="1"/>
  <c r="E961" i="11"/>
  <c r="F961" i="11" s="1"/>
  <c r="E960" i="11"/>
  <c r="F960" i="11" s="1"/>
  <c r="E959" i="11"/>
  <c r="F959" i="11" s="1"/>
  <c r="E958" i="11"/>
  <c r="F958" i="11" s="1"/>
  <c r="E957" i="11"/>
  <c r="F957" i="11" s="1"/>
  <c r="E956" i="11"/>
  <c r="F956" i="11" s="1"/>
  <c r="E955" i="11"/>
  <c r="F955" i="11" s="1"/>
  <c r="E954" i="11"/>
  <c r="F954" i="11" s="1"/>
  <c r="E953" i="11"/>
  <c r="F953" i="11" s="1"/>
  <c r="E952" i="11"/>
  <c r="F952" i="11" s="1"/>
  <c r="E951" i="11"/>
  <c r="F951" i="11" s="1"/>
  <c r="E950" i="11"/>
  <c r="F950" i="11" s="1"/>
  <c r="E949" i="11"/>
  <c r="F949" i="11" s="1"/>
  <c r="E948" i="11"/>
  <c r="F948" i="11" s="1"/>
  <c r="E947" i="11"/>
  <c r="F947" i="11" s="1"/>
  <c r="E946" i="11"/>
  <c r="F946" i="11" s="1"/>
  <c r="E945" i="11"/>
  <c r="F945" i="11" s="1"/>
  <c r="E944" i="11"/>
  <c r="F944" i="11" s="1"/>
  <c r="E943" i="11"/>
  <c r="F943" i="11" s="1"/>
  <c r="E942" i="11"/>
  <c r="F942" i="11" s="1"/>
  <c r="E941" i="11"/>
  <c r="F941" i="11" s="1"/>
  <c r="E940" i="11"/>
  <c r="F940" i="11" s="1"/>
  <c r="E939" i="11"/>
  <c r="F939" i="11" s="1"/>
  <c r="E938" i="11"/>
  <c r="F938" i="11" s="1"/>
  <c r="E937" i="11"/>
  <c r="F937" i="11" s="1"/>
  <c r="E936" i="11"/>
  <c r="F936" i="11" s="1"/>
  <c r="E935" i="11"/>
  <c r="F935" i="11" s="1"/>
  <c r="E934" i="11"/>
  <c r="F934" i="11" s="1"/>
  <c r="E933" i="11"/>
  <c r="F933" i="11" s="1"/>
  <c r="E932" i="11"/>
  <c r="F932" i="11" s="1"/>
  <c r="E931" i="11"/>
  <c r="F931" i="11" s="1"/>
  <c r="E930" i="11"/>
  <c r="F930" i="11" s="1"/>
  <c r="E929" i="11"/>
  <c r="F929" i="11" s="1"/>
  <c r="E928" i="11"/>
  <c r="F928" i="11" s="1"/>
  <c r="E927" i="11"/>
  <c r="F927" i="11" s="1"/>
  <c r="E926" i="11"/>
  <c r="F926" i="11" s="1"/>
  <c r="E925" i="11"/>
  <c r="F925" i="11" s="1"/>
  <c r="E924" i="11"/>
  <c r="F924" i="11" s="1"/>
  <c r="E923" i="11"/>
  <c r="F923" i="11" s="1"/>
  <c r="E922" i="11"/>
  <c r="F922" i="11" s="1"/>
  <c r="E921" i="11"/>
  <c r="F921" i="11" s="1"/>
  <c r="E920" i="11"/>
  <c r="F920" i="11" s="1"/>
  <c r="E919" i="11"/>
  <c r="F919" i="11" s="1"/>
  <c r="E918" i="11"/>
  <c r="F918" i="11" s="1"/>
  <c r="E917" i="11"/>
  <c r="F917" i="11" s="1"/>
  <c r="E916" i="11"/>
  <c r="F916" i="11" s="1"/>
  <c r="E915" i="11"/>
  <c r="F915" i="11" s="1"/>
  <c r="E914" i="11"/>
  <c r="F914" i="11" s="1"/>
  <c r="E913" i="11"/>
  <c r="F913" i="11" s="1"/>
  <c r="E912" i="11"/>
  <c r="F912" i="11" s="1"/>
  <c r="E911" i="11"/>
  <c r="F911" i="11" s="1"/>
  <c r="E910" i="11"/>
  <c r="F910" i="11" s="1"/>
  <c r="E909" i="11"/>
  <c r="F909" i="11" s="1"/>
  <c r="E908" i="11"/>
  <c r="F908" i="11" s="1"/>
  <c r="E907" i="11"/>
  <c r="F907" i="11" s="1"/>
  <c r="E906" i="11"/>
  <c r="F906" i="11" s="1"/>
  <c r="E905" i="11"/>
  <c r="F905" i="11" s="1"/>
  <c r="E904" i="11"/>
  <c r="F904" i="11" s="1"/>
  <c r="E903" i="11"/>
  <c r="F903" i="11" s="1"/>
  <c r="E902" i="11"/>
  <c r="F902" i="11" s="1"/>
  <c r="E901" i="11"/>
  <c r="F901" i="11" s="1"/>
  <c r="E900" i="11"/>
  <c r="F900" i="11" s="1"/>
  <c r="E899" i="11"/>
  <c r="F899" i="11" s="1"/>
  <c r="E898" i="11"/>
  <c r="F898" i="11" s="1"/>
  <c r="E897" i="11"/>
  <c r="F897" i="11" s="1"/>
  <c r="E896" i="11"/>
  <c r="F896" i="11" s="1"/>
  <c r="E895" i="11"/>
  <c r="F895" i="11" s="1"/>
  <c r="E894" i="11"/>
  <c r="F894" i="11" s="1"/>
  <c r="E893" i="11"/>
  <c r="F893" i="11" s="1"/>
  <c r="E892" i="11"/>
  <c r="F892" i="11" s="1"/>
  <c r="E891" i="11"/>
  <c r="F891" i="11" s="1"/>
  <c r="E890" i="11"/>
  <c r="F890" i="11" s="1"/>
  <c r="E889" i="11"/>
  <c r="F889" i="11" s="1"/>
  <c r="E888" i="11"/>
  <c r="F888" i="11" s="1"/>
  <c r="E887" i="11"/>
  <c r="F887" i="11" s="1"/>
  <c r="E886" i="11"/>
  <c r="F886" i="11" s="1"/>
  <c r="E885" i="11"/>
  <c r="F885" i="11" s="1"/>
  <c r="E884" i="11"/>
  <c r="F884" i="11" s="1"/>
  <c r="E883" i="11"/>
  <c r="F883" i="11" s="1"/>
  <c r="E882" i="11"/>
  <c r="F882" i="11" s="1"/>
  <c r="E881" i="11"/>
  <c r="F881" i="11" s="1"/>
  <c r="E880" i="11"/>
  <c r="F880" i="11" s="1"/>
  <c r="E879" i="11"/>
  <c r="F879" i="11" s="1"/>
  <c r="E878" i="11"/>
  <c r="F878" i="11" s="1"/>
  <c r="E877" i="11"/>
  <c r="F877" i="11" s="1"/>
  <c r="E876" i="11"/>
  <c r="F876" i="11" s="1"/>
  <c r="E875" i="11"/>
  <c r="F875" i="11" s="1"/>
  <c r="E874" i="11"/>
  <c r="F874" i="11" s="1"/>
  <c r="E873" i="11"/>
  <c r="F873" i="11" s="1"/>
  <c r="E872" i="11"/>
  <c r="F872" i="11" s="1"/>
  <c r="E871" i="11"/>
  <c r="F871" i="11" s="1"/>
  <c r="E870" i="11"/>
  <c r="F870" i="11" s="1"/>
  <c r="E869" i="11"/>
  <c r="F869" i="11" s="1"/>
  <c r="E868" i="11"/>
  <c r="F868" i="11" s="1"/>
  <c r="E867" i="11"/>
  <c r="F867" i="11" s="1"/>
  <c r="E866" i="11"/>
  <c r="F866" i="11" s="1"/>
  <c r="E865" i="11"/>
  <c r="F865" i="11" s="1"/>
  <c r="E864" i="11"/>
  <c r="F864" i="11" s="1"/>
  <c r="E863" i="11"/>
  <c r="F863" i="11" s="1"/>
  <c r="E862" i="11"/>
  <c r="F862" i="11" s="1"/>
  <c r="E861" i="11"/>
  <c r="F861" i="11" s="1"/>
  <c r="E860" i="11"/>
  <c r="F860" i="11" s="1"/>
  <c r="E859" i="11"/>
  <c r="F859" i="11" s="1"/>
  <c r="E858" i="11"/>
  <c r="F858" i="11" s="1"/>
  <c r="E857" i="11"/>
  <c r="F857" i="11" s="1"/>
  <c r="E856" i="11"/>
  <c r="F856" i="11" s="1"/>
  <c r="E855" i="11"/>
  <c r="F855" i="11" s="1"/>
  <c r="E854" i="11"/>
  <c r="F854" i="11" s="1"/>
  <c r="E853" i="11"/>
  <c r="F853" i="11" s="1"/>
  <c r="E852" i="11"/>
  <c r="F852" i="11" s="1"/>
  <c r="E851" i="11"/>
  <c r="F851" i="11" s="1"/>
  <c r="E850" i="11"/>
  <c r="F850" i="11" s="1"/>
  <c r="E849" i="11"/>
  <c r="F849" i="11" s="1"/>
  <c r="E848" i="11"/>
  <c r="F848" i="11" s="1"/>
  <c r="E847" i="11"/>
  <c r="F847" i="11" s="1"/>
  <c r="E846" i="11"/>
  <c r="F846" i="11" s="1"/>
  <c r="E845" i="11"/>
  <c r="F845" i="11" s="1"/>
  <c r="E844" i="11"/>
  <c r="F844" i="11" s="1"/>
  <c r="E843" i="11"/>
  <c r="F843" i="11" s="1"/>
  <c r="E842" i="11"/>
  <c r="F842" i="11" s="1"/>
  <c r="E841" i="11"/>
  <c r="F841" i="11" s="1"/>
  <c r="E840" i="11"/>
  <c r="F840" i="11" s="1"/>
  <c r="E839" i="11"/>
  <c r="F839" i="11" s="1"/>
  <c r="E838" i="11"/>
  <c r="F838" i="11" s="1"/>
  <c r="E837" i="11"/>
  <c r="F837" i="11" s="1"/>
  <c r="E836" i="11"/>
  <c r="F836" i="11" s="1"/>
  <c r="E835" i="11"/>
  <c r="F835" i="11" s="1"/>
  <c r="E834" i="11"/>
  <c r="F834" i="11" s="1"/>
  <c r="E833" i="11"/>
  <c r="F833" i="11" s="1"/>
  <c r="E832" i="11"/>
  <c r="F832" i="11" s="1"/>
  <c r="E831" i="11"/>
  <c r="F831" i="11" s="1"/>
  <c r="E830" i="11"/>
  <c r="F830" i="11" s="1"/>
  <c r="E829" i="11"/>
  <c r="F829" i="11" s="1"/>
  <c r="E828" i="11"/>
  <c r="F828" i="11" s="1"/>
  <c r="E827" i="11"/>
  <c r="F827" i="11" s="1"/>
  <c r="E826" i="11"/>
  <c r="F826" i="11" s="1"/>
  <c r="E825" i="11"/>
  <c r="F825" i="11" s="1"/>
  <c r="E824" i="11"/>
  <c r="F824" i="11" s="1"/>
  <c r="E823" i="11"/>
  <c r="F823" i="11" s="1"/>
  <c r="E822" i="11"/>
  <c r="F822" i="11" s="1"/>
  <c r="E821" i="11"/>
  <c r="F821" i="11" s="1"/>
  <c r="E820" i="11"/>
  <c r="F820" i="11" s="1"/>
  <c r="E819" i="11"/>
  <c r="F819" i="11" s="1"/>
  <c r="E818" i="11"/>
  <c r="F818" i="11" s="1"/>
  <c r="E817" i="11"/>
  <c r="F817" i="11" s="1"/>
  <c r="E816" i="11"/>
  <c r="F816" i="11" s="1"/>
  <c r="E815" i="11"/>
  <c r="F815" i="11" s="1"/>
  <c r="E814" i="11"/>
  <c r="F814" i="11" s="1"/>
  <c r="E813" i="11"/>
  <c r="F813" i="11" s="1"/>
  <c r="E812" i="11"/>
  <c r="F812" i="11" s="1"/>
  <c r="E811" i="11"/>
  <c r="F811" i="11" s="1"/>
  <c r="E810" i="11"/>
  <c r="F810" i="11" s="1"/>
  <c r="E809" i="11"/>
  <c r="F809" i="11" s="1"/>
  <c r="E808" i="11"/>
  <c r="F808" i="11" s="1"/>
  <c r="E807" i="11"/>
  <c r="F807" i="11" s="1"/>
  <c r="E806" i="11"/>
  <c r="F806" i="11" s="1"/>
  <c r="E805" i="11"/>
  <c r="F805" i="11" s="1"/>
  <c r="E804" i="11"/>
  <c r="F804" i="11" s="1"/>
  <c r="E803" i="11"/>
  <c r="F803" i="11" s="1"/>
  <c r="E802" i="11"/>
  <c r="F802" i="11" s="1"/>
  <c r="E801" i="11"/>
  <c r="F801" i="11" s="1"/>
  <c r="E800" i="11"/>
  <c r="F800" i="11" s="1"/>
  <c r="E799" i="11"/>
  <c r="F799" i="11" s="1"/>
  <c r="E798" i="11"/>
  <c r="F798" i="11" s="1"/>
  <c r="E797" i="11"/>
  <c r="F797" i="11" s="1"/>
  <c r="E796" i="11"/>
  <c r="F796" i="11" s="1"/>
  <c r="E795" i="11"/>
  <c r="F795" i="11" s="1"/>
  <c r="E794" i="11"/>
  <c r="F794" i="11" s="1"/>
  <c r="E793" i="11"/>
  <c r="F793" i="11" s="1"/>
  <c r="E792" i="11"/>
  <c r="F792" i="11" s="1"/>
  <c r="E791" i="11"/>
  <c r="F791" i="11" s="1"/>
  <c r="E790" i="11"/>
  <c r="F790" i="11" s="1"/>
  <c r="E789" i="11"/>
  <c r="F789" i="11" s="1"/>
  <c r="E788" i="11"/>
  <c r="F788" i="11" s="1"/>
  <c r="E787" i="11"/>
  <c r="F787" i="11" s="1"/>
  <c r="E786" i="11"/>
  <c r="F786" i="11" s="1"/>
  <c r="E785" i="11"/>
  <c r="F785" i="11" s="1"/>
  <c r="E784" i="11"/>
  <c r="F784" i="11" s="1"/>
  <c r="E783" i="11"/>
  <c r="F783" i="11" s="1"/>
  <c r="E782" i="11"/>
  <c r="F782" i="11" s="1"/>
  <c r="E781" i="11"/>
  <c r="F781" i="11" s="1"/>
  <c r="E780" i="11"/>
  <c r="F780" i="11" s="1"/>
  <c r="E779" i="11"/>
  <c r="F779" i="11" s="1"/>
  <c r="E778" i="11"/>
  <c r="F778" i="11" s="1"/>
  <c r="E777" i="11"/>
  <c r="F777" i="11" s="1"/>
  <c r="E776" i="11"/>
  <c r="F776" i="11" s="1"/>
  <c r="E775" i="11"/>
  <c r="F775" i="11" s="1"/>
  <c r="E774" i="11"/>
  <c r="F774" i="11" s="1"/>
  <c r="E773" i="11"/>
  <c r="F773" i="11" s="1"/>
  <c r="E772" i="11"/>
  <c r="F772" i="11" s="1"/>
  <c r="E771" i="11"/>
  <c r="F771" i="11" s="1"/>
  <c r="E770" i="11"/>
  <c r="F770" i="11" s="1"/>
  <c r="E769" i="11"/>
  <c r="F769" i="11" s="1"/>
  <c r="E768" i="11"/>
  <c r="F768" i="11" s="1"/>
  <c r="E767" i="11"/>
  <c r="F767" i="11" s="1"/>
  <c r="E766" i="11"/>
  <c r="F766" i="11" s="1"/>
  <c r="E765" i="11"/>
  <c r="F765" i="11" s="1"/>
  <c r="E764" i="11"/>
  <c r="F764" i="11" s="1"/>
  <c r="E763" i="11"/>
  <c r="F763" i="11" s="1"/>
  <c r="E762" i="11"/>
  <c r="F762" i="11" s="1"/>
  <c r="E761" i="11"/>
  <c r="F761" i="11" s="1"/>
  <c r="E760" i="11"/>
  <c r="F760" i="11" s="1"/>
  <c r="E759" i="11"/>
  <c r="F759" i="11" s="1"/>
  <c r="E758" i="11"/>
  <c r="F758" i="11" s="1"/>
  <c r="E757" i="11"/>
  <c r="F757" i="11" s="1"/>
  <c r="E756" i="11"/>
  <c r="F756" i="11" s="1"/>
  <c r="E755" i="11"/>
  <c r="F755" i="11" s="1"/>
  <c r="E754" i="11"/>
  <c r="F754" i="11" s="1"/>
  <c r="E753" i="11"/>
  <c r="F753" i="11" s="1"/>
  <c r="E752" i="11"/>
  <c r="F752" i="11" s="1"/>
  <c r="E751" i="11"/>
  <c r="F751" i="11" s="1"/>
  <c r="E750" i="11"/>
  <c r="F750" i="11" s="1"/>
  <c r="E749" i="11"/>
  <c r="F749" i="11" s="1"/>
  <c r="E748" i="11"/>
  <c r="F748" i="11" s="1"/>
  <c r="E747" i="11"/>
  <c r="F747" i="11" s="1"/>
  <c r="E746" i="11"/>
  <c r="F746" i="11" s="1"/>
  <c r="E745" i="11"/>
  <c r="F745" i="11" s="1"/>
  <c r="E744" i="11"/>
  <c r="F744" i="11" s="1"/>
  <c r="E743" i="11"/>
  <c r="F743" i="11" s="1"/>
  <c r="E742" i="11"/>
  <c r="F742" i="11" s="1"/>
  <c r="E741" i="11"/>
  <c r="F741" i="11" s="1"/>
  <c r="E740" i="11"/>
  <c r="F740" i="11" s="1"/>
  <c r="E739" i="11"/>
  <c r="F739" i="11" s="1"/>
  <c r="E738" i="11"/>
  <c r="F738" i="11" s="1"/>
  <c r="E737" i="11"/>
  <c r="F737" i="11" s="1"/>
  <c r="E736" i="11"/>
  <c r="F736" i="11" s="1"/>
  <c r="E735" i="11"/>
  <c r="F735" i="11" s="1"/>
  <c r="E734" i="11"/>
  <c r="F734" i="11" s="1"/>
  <c r="E733" i="11"/>
  <c r="F733" i="11" s="1"/>
  <c r="E732" i="11"/>
  <c r="F732" i="11" s="1"/>
  <c r="E731" i="11"/>
  <c r="F731" i="11" s="1"/>
  <c r="E730" i="11"/>
  <c r="F730" i="11" s="1"/>
  <c r="E729" i="11"/>
  <c r="F729" i="11" s="1"/>
  <c r="E728" i="11"/>
  <c r="F728" i="11" s="1"/>
  <c r="E727" i="11"/>
  <c r="F727" i="11" s="1"/>
  <c r="E726" i="11"/>
  <c r="F726" i="11" s="1"/>
  <c r="E725" i="11"/>
  <c r="F725" i="11" s="1"/>
  <c r="E724" i="11"/>
  <c r="F724" i="11" s="1"/>
  <c r="E723" i="11"/>
  <c r="F723" i="11" s="1"/>
  <c r="E722" i="11"/>
  <c r="F722" i="11" s="1"/>
  <c r="E721" i="11"/>
  <c r="F721" i="11" s="1"/>
  <c r="E720" i="11"/>
  <c r="F720" i="11" s="1"/>
  <c r="E719" i="11"/>
  <c r="F719" i="11" s="1"/>
  <c r="E718" i="11"/>
  <c r="F718" i="11" s="1"/>
  <c r="E717" i="11"/>
  <c r="F717" i="11" s="1"/>
  <c r="E716" i="11"/>
  <c r="F716" i="11" s="1"/>
  <c r="E715" i="11"/>
  <c r="F715" i="11" s="1"/>
  <c r="E714" i="11"/>
  <c r="F714" i="11" s="1"/>
  <c r="E713" i="11"/>
  <c r="F713" i="11" s="1"/>
  <c r="E712" i="11"/>
  <c r="F712" i="11" s="1"/>
  <c r="E711" i="11"/>
  <c r="F711" i="11" s="1"/>
  <c r="E710" i="11"/>
  <c r="F710" i="11" s="1"/>
  <c r="E709" i="11"/>
  <c r="F709" i="11" s="1"/>
  <c r="E708" i="11"/>
  <c r="F708" i="11" s="1"/>
  <c r="E707" i="11"/>
  <c r="F707" i="11" s="1"/>
  <c r="E706" i="11"/>
  <c r="F706" i="11" s="1"/>
  <c r="E705" i="11"/>
  <c r="F705" i="11" s="1"/>
  <c r="E704" i="11"/>
  <c r="F704" i="11" s="1"/>
  <c r="E703" i="11"/>
  <c r="F703" i="11" s="1"/>
  <c r="E702" i="11"/>
  <c r="F702" i="11" s="1"/>
  <c r="E701" i="11"/>
  <c r="F701" i="11" s="1"/>
  <c r="E700" i="11"/>
  <c r="F700" i="11" s="1"/>
  <c r="E699" i="11"/>
  <c r="F699" i="11" s="1"/>
  <c r="E698" i="11"/>
  <c r="F698" i="11" s="1"/>
  <c r="E697" i="11"/>
  <c r="F697" i="11" s="1"/>
  <c r="E696" i="11"/>
  <c r="F696" i="11" s="1"/>
  <c r="E695" i="11"/>
  <c r="F695" i="11" s="1"/>
  <c r="E694" i="11"/>
  <c r="F694" i="11" s="1"/>
  <c r="E693" i="11"/>
  <c r="F693" i="11" s="1"/>
  <c r="E692" i="11"/>
  <c r="F692" i="11" s="1"/>
  <c r="E691" i="11"/>
  <c r="F691" i="11" s="1"/>
  <c r="E690" i="11"/>
  <c r="F690" i="11" s="1"/>
  <c r="E689" i="11"/>
  <c r="F689" i="11" s="1"/>
  <c r="E688" i="11"/>
  <c r="F688" i="11" s="1"/>
  <c r="E687" i="11"/>
  <c r="F687" i="11" s="1"/>
  <c r="E686" i="11"/>
  <c r="F686" i="11" s="1"/>
  <c r="E685" i="11"/>
  <c r="F685" i="11" s="1"/>
  <c r="E684" i="11"/>
  <c r="F684" i="11" s="1"/>
  <c r="E683" i="11"/>
  <c r="F683" i="11" s="1"/>
  <c r="E682" i="11"/>
  <c r="F682" i="11" s="1"/>
  <c r="E681" i="11"/>
  <c r="F681" i="11" s="1"/>
  <c r="E680" i="11"/>
  <c r="F680" i="11" s="1"/>
  <c r="E679" i="11"/>
  <c r="F679" i="11" s="1"/>
  <c r="E678" i="11"/>
  <c r="F678" i="11" s="1"/>
  <c r="E677" i="11"/>
  <c r="F677" i="11" s="1"/>
  <c r="E676" i="11"/>
  <c r="F676" i="11" s="1"/>
  <c r="E675" i="11"/>
  <c r="F675" i="11" s="1"/>
  <c r="E674" i="11"/>
  <c r="F674" i="11" s="1"/>
  <c r="E673" i="11"/>
  <c r="F673" i="11" s="1"/>
  <c r="E672" i="11"/>
  <c r="F672" i="11" s="1"/>
  <c r="E671" i="11"/>
  <c r="F671" i="11" s="1"/>
  <c r="E670" i="11"/>
  <c r="F670" i="11" s="1"/>
  <c r="E669" i="11"/>
  <c r="F669" i="11" s="1"/>
  <c r="E668" i="11"/>
  <c r="F668" i="11" s="1"/>
  <c r="E667" i="11"/>
  <c r="F667" i="11" s="1"/>
  <c r="E666" i="11"/>
  <c r="F666" i="11" s="1"/>
  <c r="E665" i="11"/>
  <c r="F665" i="11" s="1"/>
  <c r="E664" i="11"/>
  <c r="F664" i="11" s="1"/>
  <c r="E663" i="11"/>
  <c r="F663" i="11" s="1"/>
  <c r="E662" i="11"/>
  <c r="F662" i="11" s="1"/>
  <c r="E661" i="11"/>
  <c r="F661" i="11" s="1"/>
  <c r="E660" i="11"/>
  <c r="F660" i="11" s="1"/>
  <c r="E659" i="11"/>
  <c r="F659" i="11" s="1"/>
  <c r="E658" i="11"/>
  <c r="F658" i="11" s="1"/>
  <c r="E657" i="11"/>
  <c r="F657" i="11" s="1"/>
  <c r="E656" i="11"/>
  <c r="F656" i="11" s="1"/>
  <c r="E655" i="11"/>
  <c r="F655" i="11" s="1"/>
  <c r="E654" i="11"/>
  <c r="F654" i="11" s="1"/>
  <c r="E653" i="11"/>
  <c r="F653" i="11" s="1"/>
  <c r="E652" i="11"/>
  <c r="F652" i="11" s="1"/>
  <c r="E651" i="11"/>
  <c r="F651" i="11" s="1"/>
  <c r="E650" i="11"/>
  <c r="F650" i="11" s="1"/>
  <c r="E649" i="11"/>
  <c r="F649" i="11" s="1"/>
  <c r="E648" i="11"/>
  <c r="F648" i="11" s="1"/>
  <c r="E647" i="11"/>
  <c r="F647" i="11" s="1"/>
  <c r="E646" i="11"/>
  <c r="F646" i="11" s="1"/>
  <c r="E645" i="11"/>
  <c r="F645" i="11" s="1"/>
  <c r="E644" i="11"/>
  <c r="F644" i="11" s="1"/>
  <c r="E643" i="11"/>
  <c r="F643" i="11" s="1"/>
  <c r="E642" i="11"/>
  <c r="F642" i="11" s="1"/>
  <c r="E641" i="11"/>
  <c r="F641" i="11" s="1"/>
  <c r="E640" i="11"/>
  <c r="F640" i="11" s="1"/>
  <c r="E639" i="11"/>
  <c r="F639" i="11" s="1"/>
  <c r="E638" i="11"/>
  <c r="F638" i="11" s="1"/>
  <c r="E637" i="11"/>
  <c r="F637" i="11" s="1"/>
  <c r="E636" i="11"/>
  <c r="F636" i="11" s="1"/>
  <c r="E635" i="11"/>
  <c r="F635" i="11" s="1"/>
  <c r="E634" i="11"/>
  <c r="F634" i="11" s="1"/>
  <c r="E633" i="11"/>
  <c r="F633" i="11" s="1"/>
  <c r="E632" i="11"/>
  <c r="F632" i="11" s="1"/>
  <c r="E631" i="11"/>
  <c r="F631" i="11" s="1"/>
  <c r="E630" i="11"/>
  <c r="F630" i="11" s="1"/>
  <c r="E629" i="11"/>
  <c r="F629" i="11" s="1"/>
  <c r="E628" i="11"/>
  <c r="F628" i="11" s="1"/>
  <c r="E627" i="11"/>
  <c r="F627" i="11" s="1"/>
  <c r="E626" i="11"/>
  <c r="F626" i="11" s="1"/>
  <c r="E625" i="11"/>
  <c r="F625" i="11" s="1"/>
  <c r="E624" i="11"/>
  <c r="F624" i="11" s="1"/>
  <c r="E623" i="11"/>
  <c r="F623" i="11" s="1"/>
  <c r="E622" i="11"/>
  <c r="F622" i="11" s="1"/>
  <c r="E621" i="11"/>
  <c r="F621" i="11" s="1"/>
  <c r="E620" i="11"/>
  <c r="F620" i="11" s="1"/>
  <c r="E619" i="11"/>
  <c r="F619" i="11" s="1"/>
  <c r="E618" i="11"/>
  <c r="F618" i="11" s="1"/>
  <c r="E617" i="11"/>
  <c r="F617" i="11" s="1"/>
  <c r="E616" i="11"/>
  <c r="F616" i="11" s="1"/>
  <c r="E615" i="11"/>
  <c r="F615" i="11" s="1"/>
  <c r="E614" i="11"/>
  <c r="F614" i="11" s="1"/>
  <c r="E613" i="11"/>
  <c r="F613" i="11" s="1"/>
  <c r="E612" i="11"/>
  <c r="F612" i="11" s="1"/>
  <c r="E611" i="11"/>
  <c r="F611" i="11" s="1"/>
  <c r="E610" i="11"/>
  <c r="F610" i="11" s="1"/>
  <c r="E609" i="11"/>
  <c r="F609" i="11" s="1"/>
  <c r="E608" i="11"/>
  <c r="F608" i="11" s="1"/>
  <c r="E607" i="11"/>
  <c r="F607" i="11" s="1"/>
  <c r="E606" i="11"/>
  <c r="F606" i="11" s="1"/>
  <c r="E605" i="11"/>
  <c r="F605" i="11" s="1"/>
  <c r="E604" i="11"/>
  <c r="F604" i="11" s="1"/>
  <c r="E603" i="11"/>
  <c r="F603" i="11" s="1"/>
  <c r="E602" i="11"/>
  <c r="F602" i="11" s="1"/>
  <c r="E601" i="11"/>
  <c r="F601" i="11" s="1"/>
  <c r="E600" i="11"/>
  <c r="F600" i="11" s="1"/>
  <c r="E599" i="11"/>
  <c r="F599" i="11" s="1"/>
  <c r="E598" i="11"/>
  <c r="F598" i="11" s="1"/>
  <c r="E597" i="11"/>
  <c r="F597" i="11" s="1"/>
  <c r="E596" i="11"/>
  <c r="F596" i="11" s="1"/>
  <c r="E595" i="11"/>
  <c r="F595" i="11" s="1"/>
  <c r="E594" i="11"/>
  <c r="F594" i="11" s="1"/>
  <c r="E593" i="11"/>
  <c r="F593" i="11" s="1"/>
  <c r="E592" i="11"/>
  <c r="F592" i="11" s="1"/>
  <c r="E591" i="11"/>
  <c r="F591" i="11" s="1"/>
  <c r="E590" i="11"/>
  <c r="F590" i="11" s="1"/>
  <c r="E589" i="11"/>
  <c r="F589" i="11" s="1"/>
  <c r="E588" i="11"/>
  <c r="F588" i="11" s="1"/>
  <c r="E587" i="11"/>
  <c r="F587" i="11" s="1"/>
  <c r="E586" i="11"/>
  <c r="F586" i="11" s="1"/>
  <c r="E585" i="11"/>
  <c r="F585" i="11" s="1"/>
  <c r="E584" i="11"/>
  <c r="F584" i="11" s="1"/>
  <c r="E583" i="11"/>
  <c r="F583" i="11" s="1"/>
  <c r="E582" i="11"/>
  <c r="F582" i="11" s="1"/>
  <c r="E581" i="11"/>
  <c r="F581" i="11" s="1"/>
  <c r="E580" i="11"/>
  <c r="F580" i="11" s="1"/>
  <c r="E579" i="11"/>
  <c r="F579" i="11" s="1"/>
  <c r="E578" i="11"/>
  <c r="F578" i="11" s="1"/>
  <c r="E577" i="11"/>
  <c r="F577" i="11" s="1"/>
  <c r="E576" i="11"/>
  <c r="F576" i="11" s="1"/>
  <c r="E575" i="11"/>
  <c r="F575" i="11" s="1"/>
  <c r="E574" i="11"/>
  <c r="F574" i="11" s="1"/>
  <c r="E573" i="11"/>
  <c r="F573" i="11" s="1"/>
  <c r="E572" i="11"/>
  <c r="F572" i="11" s="1"/>
  <c r="E571" i="11"/>
  <c r="F571" i="11" s="1"/>
  <c r="E570" i="11"/>
  <c r="F570" i="11" s="1"/>
  <c r="E569" i="11"/>
  <c r="F569" i="11" s="1"/>
  <c r="E568" i="11"/>
  <c r="F568" i="11" s="1"/>
  <c r="E567" i="11"/>
  <c r="F567" i="11" s="1"/>
  <c r="E566" i="11"/>
  <c r="F566" i="11" s="1"/>
  <c r="E565" i="11"/>
  <c r="F565" i="11" s="1"/>
  <c r="E564" i="11"/>
  <c r="F564" i="11" s="1"/>
  <c r="E563" i="11"/>
  <c r="F563" i="11" s="1"/>
  <c r="E562" i="11"/>
  <c r="F562" i="11" s="1"/>
  <c r="E561" i="11"/>
  <c r="F561" i="11" s="1"/>
  <c r="E560" i="11"/>
  <c r="F560" i="11" s="1"/>
  <c r="E559" i="11"/>
  <c r="F559" i="11" s="1"/>
  <c r="E558" i="11"/>
  <c r="F558" i="11" s="1"/>
  <c r="E557" i="11"/>
  <c r="F557" i="11" s="1"/>
  <c r="E556" i="11"/>
  <c r="F556" i="11" s="1"/>
  <c r="E555" i="11"/>
  <c r="F555" i="11" s="1"/>
  <c r="E554" i="11"/>
  <c r="F554" i="11" s="1"/>
  <c r="E553" i="11"/>
  <c r="F553" i="11" s="1"/>
  <c r="E552" i="11"/>
  <c r="F552" i="11" s="1"/>
  <c r="E551" i="11"/>
  <c r="F551" i="11" s="1"/>
  <c r="E550" i="11"/>
  <c r="F550" i="11" s="1"/>
  <c r="E549" i="11"/>
  <c r="F549" i="11" s="1"/>
  <c r="E548" i="11"/>
  <c r="F548" i="11" s="1"/>
  <c r="E547" i="11"/>
  <c r="F547" i="11" s="1"/>
  <c r="E546" i="11"/>
  <c r="F546" i="11" s="1"/>
  <c r="E545" i="11"/>
  <c r="F545" i="11" s="1"/>
  <c r="E544" i="11"/>
  <c r="F544" i="11" s="1"/>
  <c r="E543" i="11"/>
  <c r="F543" i="11" s="1"/>
  <c r="E542" i="11"/>
  <c r="F542" i="11" s="1"/>
  <c r="E541" i="11"/>
  <c r="F541" i="11" s="1"/>
  <c r="E540" i="11"/>
  <c r="F540" i="11" s="1"/>
  <c r="E539" i="11"/>
  <c r="F539" i="11" s="1"/>
  <c r="E538" i="11"/>
  <c r="F538" i="11" s="1"/>
  <c r="E537" i="11"/>
  <c r="F537" i="11" s="1"/>
  <c r="E536" i="11"/>
  <c r="F536" i="11" s="1"/>
  <c r="E535" i="11"/>
  <c r="F535" i="11" s="1"/>
  <c r="E534" i="11"/>
  <c r="F534" i="11" s="1"/>
  <c r="E533" i="11"/>
  <c r="F533" i="11" s="1"/>
  <c r="E532" i="11"/>
  <c r="F532" i="11" s="1"/>
  <c r="E531" i="11"/>
  <c r="F531" i="11" s="1"/>
  <c r="E530" i="11"/>
  <c r="F530" i="11" s="1"/>
  <c r="E529" i="11"/>
  <c r="F529" i="11" s="1"/>
  <c r="E528" i="11"/>
  <c r="F528" i="11" s="1"/>
  <c r="E527" i="11"/>
  <c r="F527" i="11" s="1"/>
  <c r="E526" i="11"/>
  <c r="F526" i="11" s="1"/>
  <c r="E525" i="11"/>
  <c r="F525" i="11" s="1"/>
  <c r="E524" i="11"/>
  <c r="F524" i="11" s="1"/>
  <c r="E523" i="11"/>
  <c r="F523" i="11" s="1"/>
  <c r="E522" i="11"/>
  <c r="F522" i="11" s="1"/>
  <c r="E521" i="11"/>
  <c r="F521" i="11" s="1"/>
  <c r="E520" i="11"/>
  <c r="F520" i="11" s="1"/>
  <c r="E519" i="11"/>
  <c r="F519" i="11" s="1"/>
  <c r="E518" i="11"/>
  <c r="F518" i="11" s="1"/>
  <c r="E517" i="11"/>
  <c r="F517" i="11" s="1"/>
  <c r="E516" i="11"/>
  <c r="F516" i="11" s="1"/>
  <c r="E515" i="11"/>
  <c r="F515" i="11" s="1"/>
  <c r="E514" i="11"/>
  <c r="F514" i="11" s="1"/>
  <c r="E513" i="11"/>
  <c r="F513" i="11" s="1"/>
  <c r="E512" i="11"/>
  <c r="F512" i="11" s="1"/>
  <c r="E511" i="11"/>
  <c r="F511" i="11" s="1"/>
  <c r="E510" i="11"/>
  <c r="F510" i="11" s="1"/>
  <c r="E509" i="11"/>
  <c r="F509" i="11" s="1"/>
  <c r="E508" i="11"/>
  <c r="F508" i="11" s="1"/>
  <c r="E507" i="11"/>
  <c r="F507" i="11" s="1"/>
  <c r="E506" i="11"/>
  <c r="F506" i="11" s="1"/>
  <c r="E505" i="11"/>
  <c r="F505" i="11" s="1"/>
  <c r="E504" i="11"/>
  <c r="F504" i="11" s="1"/>
  <c r="E503" i="11"/>
  <c r="F503" i="11" s="1"/>
  <c r="E502" i="11"/>
  <c r="F502" i="11" s="1"/>
  <c r="E501" i="11"/>
  <c r="F501" i="11" s="1"/>
  <c r="E500" i="11"/>
  <c r="F500" i="11" s="1"/>
  <c r="E499" i="11"/>
  <c r="F499" i="11" s="1"/>
  <c r="E498" i="11"/>
  <c r="F498" i="11" s="1"/>
  <c r="E497" i="11"/>
  <c r="F497" i="11" s="1"/>
  <c r="E496" i="11"/>
  <c r="F496" i="11" s="1"/>
  <c r="E495" i="11"/>
  <c r="F495" i="11" s="1"/>
  <c r="E494" i="11"/>
  <c r="F494" i="11" s="1"/>
  <c r="E493" i="11"/>
  <c r="F493" i="11" s="1"/>
  <c r="E492" i="11"/>
  <c r="F492" i="11" s="1"/>
  <c r="E491" i="11"/>
  <c r="F491" i="11" s="1"/>
  <c r="E490" i="11"/>
  <c r="F490" i="11" s="1"/>
  <c r="E489" i="11"/>
  <c r="F489" i="11" s="1"/>
  <c r="E488" i="11"/>
  <c r="F488" i="11" s="1"/>
  <c r="E487" i="11"/>
  <c r="F487" i="11" s="1"/>
  <c r="E486" i="11"/>
  <c r="F486" i="11" s="1"/>
  <c r="E485" i="11"/>
  <c r="F485" i="11" s="1"/>
  <c r="E484" i="11"/>
  <c r="F484" i="11" s="1"/>
  <c r="E483" i="11"/>
  <c r="F483" i="11" s="1"/>
  <c r="E482" i="11"/>
  <c r="F482" i="11" s="1"/>
  <c r="E481" i="11"/>
  <c r="F481" i="11" s="1"/>
  <c r="E480" i="11"/>
  <c r="F480" i="11" s="1"/>
  <c r="E479" i="11"/>
  <c r="F479" i="11" s="1"/>
  <c r="E478" i="11"/>
  <c r="F478" i="11" s="1"/>
  <c r="E477" i="11"/>
  <c r="F477" i="11" s="1"/>
  <c r="E476" i="11"/>
  <c r="F476" i="11" s="1"/>
  <c r="E475" i="11"/>
  <c r="F475" i="11" s="1"/>
  <c r="E474" i="11"/>
  <c r="F474" i="11" s="1"/>
  <c r="E473" i="11"/>
  <c r="F473" i="11" s="1"/>
  <c r="E472" i="11"/>
  <c r="F472" i="11" s="1"/>
  <c r="E471" i="11"/>
  <c r="F471" i="11" s="1"/>
  <c r="E470" i="11"/>
  <c r="F470" i="11" s="1"/>
  <c r="E469" i="11"/>
  <c r="F469" i="11" s="1"/>
  <c r="E468" i="11"/>
  <c r="F468" i="11" s="1"/>
  <c r="E467" i="11"/>
  <c r="F467" i="11" s="1"/>
  <c r="E466" i="11"/>
  <c r="F466" i="11" s="1"/>
  <c r="E465" i="11"/>
  <c r="F465" i="11" s="1"/>
  <c r="E464" i="11"/>
  <c r="F464" i="11" s="1"/>
  <c r="E463" i="11"/>
  <c r="F463" i="11" s="1"/>
  <c r="E462" i="11"/>
  <c r="F462" i="11" s="1"/>
  <c r="E461" i="11"/>
  <c r="F461" i="11" s="1"/>
  <c r="E460" i="11"/>
  <c r="F460" i="11" s="1"/>
  <c r="E459" i="11"/>
  <c r="F459" i="11" s="1"/>
  <c r="E458" i="11"/>
  <c r="F458" i="11" s="1"/>
  <c r="E457" i="11"/>
  <c r="F457" i="11" s="1"/>
  <c r="E456" i="11"/>
  <c r="F456" i="11" s="1"/>
  <c r="E455" i="11"/>
  <c r="F455" i="11" s="1"/>
  <c r="E454" i="11"/>
  <c r="F454" i="11" s="1"/>
  <c r="E453" i="11"/>
  <c r="F453" i="11" s="1"/>
  <c r="E452" i="11"/>
  <c r="F452" i="11" s="1"/>
  <c r="E451" i="11"/>
  <c r="F451" i="11" s="1"/>
  <c r="E450" i="11"/>
  <c r="F450" i="11" s="1"/>
  <c r="E449" i="11"/>
  <c r="F449" i="11" s="1"/>
  <c r="E448" i="11"/>
  <c r="F448" i="11" s="1"/>
  <c r="E447" i="11"/>
  <c r="F447" i="11" s="1"/>
  <c r="E446" i="11"/>
  <c r="F446" i="11" s="1"/>
  <c r="E445" i="11"/>
  <c r="F445" i="11" s="1"/>
  <c r="E444" i="11"/>
  <c r="F444" i="11" s="1"/>
  <c r="E443" i="11"/>
  <c r="F443" i="11" s="1"/>
  <c r="E442" i="11"/>
  <c r="F442" i="11" s="1"/>
  <c r="E441" i="11"/>
  <c r="F441" i="11" s="1"/>
  <c r="E440" i="11"/>
  <c r="F440" i="11" s="1"/>
  <c r="E439" i="11"/>
  <c r="F439" i="11" s="1"/>
  <c r="E438" i="11"/>
  <c r="F438" i="11" s="1"/>
  <c r="E437" i="11"/>
  <c r="F437" i="11" s="1"/>
  <c r="E436" i="11"/>
  <c r="F436" i="11" s="1"/>
  <c r="E435" i="11"/>
  <c r="F435" i="11" s="1"/>
  <c r="E434" i="11"/>
  <c r="F434" i="11" s="1"/>
  <c r="E433" i="11"/>
  <c r="F433" i="11" s="1"/>
  <c r="E432" i="11"/>
  <c r="F432" i="11" s="1"/>
  <c r="E431" i="11"/>
  <c r="F431" i="11" s="1"/>
  <c r="E430" i="11"/>
  <c r="F430" i="11" s="1"/>
  <c r="E429" i="11"/>
  <c r="F429" i="11" s="1"/>
  <c r="E428" i="11"/>
  <c r="F428" i="11" s="1"/>
  <c r="E427" i="11"/>
  <c r="F427" i="11" s="1"/>
  <c r="E426" i="11"/>
  <c r="F426" i="11" s="1"/>
  <c r="E425" i="11"/>
  <c r="F425" i="11" s="1"/>
  <c r="E424" i="11"/>
  <c r="F424" i="11" s="1"/>
  <c r="E423" i="11"/>
  <c r="F423" i="11" s="1"/>
  <c r="E422" i="11"/>
  <c r="F422" i="11" s="1"/>
  <c r="E421" i="11"/>
  <c r="F421" i="11" s="1"/>
  <c r="E420" i="11"/>
  <c r="F420" i="11" s="1"/>
  <c r="E419" i="11"/>
  <c r="F419" i="11" s="1"/>
  <c r="E418" i="11"/>
  <c r="F418" i="11" s="1"/>
  <c r="E417" i="11"/>
  <c r="F417" i="11" s="1"/>
  <c r="E416" i="11"/>
  <c r="F416" i="11" s="1"/>
  <c r="E415" i="11"/>
  <c r="F415" i="11" s="1"/>
  <c r="E414" i="11"/>
  <c r="F414" i="11" s="1"/>
  <c r="E413" i="11"/>
  <c r="F413" i="11" s="1"/>
  <c r="E412" i="11"/>
  <c r="F412" i="11" s="1"/>
  <c r="E411" i="11"/>
  <c r="F411" i="11" s="1"/>
  <c r="E410" i="11"/>
  <c r="F410" i="11" s="1"/>
  <c r="E409" i="11"/>
  <c r="F409" i="11" s="1"/>
  <c r="E408" i="11"/>
  <c r="F408" i="11" s="1"/>
  <c r="E407" i="11"/>
  <c r="F407" i="11" s="1"/>
  <c r="E406" i="11"/>
  <c r="F406" i="11" s="1"/>
  <c r="E405" i="11"/>
  <c r="F405" i="11" s="1"/>
  <c r="E404" i="11"/>
  <c r="F404" i="11" s="1"/>
  <c r="E403" i="11"/>
  <c r="F403" i="11" s="1"/>
  <c r="E402" i="11"/>
  <c r="F402" i="11" s="1"/>
  <c r="E401" i="11"/>
  <c r="F401" i="11" s="1"/>
  <c r="E400" i="11"/>
  <c r="F400" i="11" s="1"/>
  <c r="E399" i="11"/>
  <c r="F399" i="11" s="1"/>
  <c r="E398" i="11"/>
  <c r="F398" i="11" s="1"/>
  <c r="E397" i="11"/>
  <c r="F397" i="11" s="1"/>
  <c r="E396" i="11"/>
  <c r="F396" i="11" s="1"/>
  <c r="E395" i="11"/>
  <c r="F395" i="11" s="1"/>
  <c r="E394" i="11"/>
  <c r="F394" i="11" s="1"/>
  <c r="E393" i="11"/>
  <c r="F393" i="11" s="1"/>
  <c r="E392" i="11"/>
  <c r="F392" i="11" s="1"/>
  <c r="E391" i="11"/>
  <c r="F391" i="11" s="1"/>
  <c r="E390" i="11"/>
  <c r="F390" i="11" s="1"/>
  <c r="E389" i="11"/>
  <c r="F389" i="11" s="1"/>
  <c r="E388" i="11"/>
  <c r="F388" i="11" s="1"/>
  <c r="E387" i="11"/>
  <c r="F387" i="11" s="1"/>
  <c r="E386" i="11"/>
  <c r="F386" i="11" s="1"/>
  <c r="E385" i="11"/>
  <c r="F385" i="11" s="1"/>
  <c r="E384" i="11"/>
  <c r="F384" i="11" s="1"/>
  <c r="E383" i="11"/>
  <c r="F383" i="11" s="1"/>
  <c r="E382" i="11"/>
  <c r="F382" i="11" s="1"/>
  <c r="E381" i="11"/>
  <c r="F381" i="11" s="1"/>
  <c r="E380" i="11"/>
  <c r="F380" i="11" s="1"/>
  <c r="E379" i="11"/>
  <c r="F379" i="11" s="1"/>
  <c r="E378" i="11"/>
  <c r="F378" i="11" s="1"/>
  <c r="E377" i="11"/>
  <c r="F377" i="11" s="1"/>
  <c r="E376" i="11"/>
  <c r="F376" i="11" s="1"/>
  <c r="E375" i="11"/>
  <c r="F375" i="11" s="1"/>
  <c r="E374" i="11"/>
  <c r="F374" i="11" s="1"/>
  <c r="E373" i="11"/>
  <c r="F373" i="11" s="1"/>
  <c r="E372" i="11"/>
  <c r="F372" i="11" s="1"/>
  <c r="E371" i="11"/>
  <c r="F371" i="11" s="1"/>
  <c r="E370" i="11"/>
  <c r="F370" i="11" s="1"/>
  <c r="E369" i="11"/>
  <c r="F369" i="11" s="1"/>
  <c r="E368" i="11"/>
  <c r="F368" i="11" s="1"/>
  <c r="E367" i="11"/>
  <c r="F367" i="11" s="1"/>
  <c r="E366" i="11"/>
  <c r="F366" i="11" s="1"/>
  <c r="E365" i="11"/>
  <c r="F365" i="11" s="1"/>
  <c r="E364" i="11"/>
  <c r="F364" i="11" s="1"/>
  <c r="E363" i="11"/>
  <c r="F363" i="11" s="1"/>
  <c r="E362" i="11"/>
  <c r="F362" i="11" s="1"/>
  <c r="E361" i="11"/>
  <c r="F361" i="11" s="1"/>
  <c r="E360" i="11"/>
  <c r="F360" i="11" s="1"/>
  <c r="E359" i="11"/>
  <c r="F359" i="11" s="1"/>
  <c r="E358" i="11"/>
  <c r="F358" i="11" s="1"/>
  <c r="E357" i="11"/>
  <c r="F357" i="11" s="1"/>
  <c r="E356" i="11"/>
  <c r="F356" i="11" s="1"/>
  <c r="E355" i="11"/>
  <c r="F355" i="11" s="1"/>
  <c r="E354" i="11"/>
  <c r="F354" i="11" s="1"/>
  <c r="E353" i="11"/>
  <c r="F353" i="11" s="1"/>
  <c r="E352" i="11"/>
  <c r="F352" i="11" s="1"/>
  <c r="E351" i="11"/>
  <c r="F351" i="11" s="1"/>
  <c r="E350" i="11"/>
  <c r="F350" i="11" s="1"/>
  <c r="E349" i="11"/>
  <c r="F349" i="11" s="1"/>
  <c r="E348" i="11"/>
  <c r="F348" i="11" s="1"/>
  <c r="E347" i="11"/>
  <c r="F347" i="11" s="1"/>
  <c r="E346" i="11"/>
  <c r="F346" i="11" s="1"/>
  <c r="E345" i="11"/>
  <c r="F345" i="11" s="1"/>
  <c r="E344" i="11"/>
  <c r="F344" i="11" s="1"/>
  <c r="E343" i="11"/>
  <c r="F343" i="11" s="1"/>
  <c r="E342" i="11"/>
  <c r="F342" i="11" s="1"/>
  <c r="E341" i="11"/>
  <c r="F341" i="11" s="1"/>
  <c r="E340" i="11"/>
  <c r="F340" i="11" s="1"/>
  <c r="E339" i="11"/>
  <c r="F339" i="11" s="1"/>
  <c r="E338" i="11"/>
  <c r="F338" i="11" s="1"/>
  <c r="E337" i="11"/>
  <c r="F337" i="11" s="1"/>
  <c r="E336" i="11"/>
  <c r="F336" i="11" s="1"/>
  <c r="E335" i="11"/>
  <c r="F335" i="11" s="1"/>
  <c r="E334" i="11"/>
  <c r="F334" i="11" s="1"/>
  <c r="E333" i="11"/>
  <c r="F333" i="11" s="1"/>
  <c r="E332" i="11"/>
  <c r="F332" i="11" s="1"/>
  <c r="E331" i="11"/>
  <c r="F331" i="11" s="1"/>
  <c r="E330" i="11"/>
  <c r="F330" i="11" s="1"/>
  <c r="E329" i="11"/>
  <c r="F329" i="11" s="1"/>
  <c r="E328" i="11"/>
  <c r="F328" i="11" s="1"/>
  <c r="E327" i="11"/>
  <c r="F327" i="11" s="1"/>
  <c r="E326" i="11"/>
  <c r="F326" i="11" s="1"/>
  <c r="E325" i="11"/>
  <c r="F325" i="11" s="1"/>
  <c r="E324" i="11"/>
  <c r="F324" i="11" s="1"/>
  <c r="E323" i="11"/>
  <c r="F323" i="11" s="1"/>
  <c r="E322" i="11"/>
  <c r="F322" i="11" s="1"/>
  <c r="E321" i="11"/>
  <c r="F321" i="11" s="1"/>
  <c r="E320" i="11"/>
  <c r="F320" i="11" s="1"/>
  <c r="E319" i="11"/>
  <c r="F319" i="11" s="1"/>
  <c r="E318" i="11"/>
  <c r="F318" i="11" s="1"/>
  <c r="E317" i="11"/>
  <c r="F317" i="11" s="1"/>
  <c r="E316" i="11"/>
  <c r="F316" i="11" s="1"/>
  <c r="E315" i="11"/>
  <c r="F315" i="11" s="1"/>
  <c r="E314" i="11"/>
  <c r="F314" i="11" s="1"/>
  <c r="E313" i="11"/>
  <c r="F313" i="11" s="1"/>
  <c r="E312" i="11"/>
  <c r="F312" i="11" s="1"/>
  <c r="E311" i="11"/>
  <c r="F311" i="11" s="1"/>
  <c r="E310" i="11"/>
  <c r="F310" i="11" s="1"/>
  <c r="E309" i="11"/>
  <c r="F309" i="11" s="1"/>
  <c r="E308" i="11"/>
  <c r="F308" i="11" s="1"/>
  <c r="E307" i="11"/>
  <c r="F307" i="11" s="1"/>
  <c r="E306" i="11"/>
  <c r="F306" i="11" s="1"/>
  <c r="E305" i="11"/>
  <c r="F305" i="11" s="1"/>
  <c r="E304" i="11"/>
  <c r="F304" i="11" s="1"/>
  <c r="E303" i="11"/>
  <c r="F303" i="11" s="1"/>
  <c r="E302" i="11"/>
  <c r="F302" i="11" s="1"/>
  <c r="E301" i="11"/>
  <c r="F301" i="11" s="1"/>
  <c r="E300" i="11"/>
  <c r="F300" i="11" s="1"/>
  <c r="E299" i="11"/>
  <c r="F299" i="11" s="1"/>
  <c r="E298" i="11"/>
  <c r="F298" i="11" s="1"/>
  <c r="E297" i="11"/>
  <c r="F297" i="11" s="1"/>
  <c r="E296" i="11"/>
  <c r="F296" i="11" s="1"/>
  <c r="E295" i="11"/>
  <c r="F295" i="11" s="1"/>
  <c r="E294" i="11"/>
  <c r="F294" i="11" s="1"/>
  <c r="E293" i="11"/>
  <c r="F293" i="11" s="1"/>
  <c r="E292" i="11"/>
  <c r="F292" i="11" s="1"/>
  <c r="E291" i="11"/>
  <c r="F291" i="11" s="1"/>
  <c r="E290" i="11"/>
  <c r="F290" i="11" s="1"/>
  <c r="E289" i="11"/>
  <c r="F289" i="11" s="1"/>
  <c r="E288" i="11"/>
  <c r="F288" i="11" s="1"/>
  <c r="E287" i="11"/>
  <c r="F287" i="11" s="1"/>
  <c r="E286" i="11"/>
  <c r="F286" i="11" s="1"/>
  <c r="E285" i="11"/>
  <c r="F285" i="11" s="1"/>
  <c r="E284" i="11"/>
  <c r="F284" i="11" s="1"/>
  <c r="E283" i="11"/>
  <c r="F283" i="11" s="1"/>
  <c r="E282" i="11"/>
  <c r="F282" i="11" s="1"/>
  <c r="E281" i="11"/>
  <c r="F281" i="11" s="1"/>
  <c r="E280" i="11"/>
  <c r="F280" i="11" s="1"/>
  <c r="E279" i="11"/>
  <c r="F279" i="11" s="1"/>
  <c r="E278" i="11"/>
  <c r="F278" i="11" s="1"/>
  <c r="E277" i="11"/>
  <c r="F277" i="11" s="1"/>
  <c r="E276" i="11"/>
  <c r="F276" i="11" s="1"/>
  <c r="E275" i="11"/>
  <c r="F275" i="11" s="1"/>
  <c r="E274" i="11"/>
  <c r="F274" i="11" s="1"/>
  <c r="E273" i="11"/>
  <c r="F273" i="11" s="1"/>
  <c r="E272" i="11"/>
  <c r="F272" i="11" s="1"/>
  <c r="E271" i="11"/>
  <c r="F271" i="11" s="1"/>
  <c r="E270" i="11"/>
  <c r="F270" i="11" s="1"/>
  <c r="E269" i="11"/>
  <c r="F269" i="11" s="1"/>
  <c r="E268" i="11"/>
  <c r="F268" i="11" s="1"/>
  <c r="E267" i="11"/>
  <c r="F267" i="11" s="1"/>
  <c r="E266" i="11"/>
  <c r="F266" i="11" s="1"/>
  <c r="E265" i="11"/>
  <c r="F265" i="11" s="1"/>
  <c r="E264" i="11"/>
  <c r="F264" i="11" s="1"/>
  <c r="E263" i="11"/>
  <c r="F263" i="11" s="1"/>
  <c r="E262" i="11"/>
  <c r="F262" i="11" s="1"/>
  <c r="E261" i="11"/>
  <c r="F261" i="11" s="1"/>
  <c r="E260" i="11"/>
  <c r="F260" i="11" s="1"/>
  <c r="E259" i="11"/>
  <c r="F259" i="11" s="1"/>
  <c r="E258" i="11"/>
  <c r="F258" i="11" s="1"/>
  <c r="E257" i="11"/>
  <c r="F257" i="11" s="1"/>
  <c r="E256" i="11"/>
  <c r="F256" i="11" s="1"/>
  <c r="E255" i="11"/>
  <c r="F255" i="11" s="1"/>
  <c r="E254" i="11"/>
  <c r="F254" i="11" s="1"/>
  <c r="E253" i="11"/>
  <c r="F253" i="11" s="1"/>
  <c r="E252" i="11"/>
  <c r="F252" i="11" s="1"/>
  <c r="E251" i="11"/>
  <c r="F251" i="11" s="1"/>
  <c r="E250" i="11"/>
  <c r="F250" i="11" s="1"/>
  <c r="E249" i="11"/>
  <c r="F249" i="11" s="1"/>
  <c r="E248" i="11"/>
  <c r="F248" i="11" s="1"/>
  <c r="E247" i="11"/>
  <c r="F247" i="11" s="1"/>
  <c r="E246" i="11"/>
  <c r="F246" i="11" s="1"/>
  <c r="E245" i="11"/>
  <c r="F245" i="11" s="1"/>
  <c r="E244" i="11"/>
  <c r="F244" i="11" s="1"/>
  <c r="E243" i="11"/>
  <c r="F243" i="11" s="1"/>
  <c r="E242" i="11"/>
  <c r="F242" i="11" s="1"/>
  <c r="E241" i="11"/>
  <c r="F241" i="11" s="1"/>
  <c r="E240" i="11"/>
  <c r="F240" i="11" s="1"/>
  <c r="E239" i="11"/>
  <c r="F239" i="11" s="1"/>
  <c r="E238" i="11"/>
  <c r="F238" i="11" s="1"/>
  <c r="E237" i="11"/>
  <c r="F237" i="11" s="1"/>
  <c r="E236" i="11"/>
  <c r="F236" i="11" s="1"/>
  <c r="E235" i="11"/>
  <c r="F235" i="11" s="1"/>
  <c r="E234" i="11"/>
  <c r="F234" i="11" s="1"/>
  <c r="E233" i="11"/>
  <c r="F233" i="11" s="1"/>
  <c r="E232" i="11"/>
  <c r="F232" i="11" s="1"/>
  <c r="E231" i="11"/>
  <c r="F231" i="11" s="1"/>
  <c r="E230" i="11"/>
  <c r="F230" i="11" s="1"/>
  <c r="E229" i="11"/>
  <c r="F229" i="11" s="1"/>
  <c r="E228" i="11"/>
  <c r="F228" i="11" s="1"/>
  <c r="E227" i="11"/>
  <c r="F227" i="11" s="1"/>
  <c r="E226" i="11"/>
  <c r="F226" i="11" s="1"/>
  <c r="E225" i="11"/>
  <c r="F225" i="11" s="1"/>
  <c r="E224" i="11"/>
  <c r="F224" i="11" s="1"/>
  <c r="E223" i="11"/>
  <c r="F223" i="11" s="1"/>
  <c r="E222" i="11"/>
  <c r="F222" i="11" s="1"/>
  <c r="E221" i="11"/>
  <c r="F221" i="11" s="1"/>
  <c r="E220" i="11"/>
  <c r="F220" i="11" s="1"/>
  <c r="E219" i="11"/>
  <c r="F219" i="11" s="1"/>
  <c r="E218" i="11"/>
  <c r="F218" i="11" s="1"/>
  <c r="E217" i="11"/>
  <c r="F217" i="11" s="1"/>
  <c r="E216" i="11"/>
  <c r="F216" i="11" s="1"/>
  <c r="E215" i="11"/>
  <c r="F215" i="11" s="1"/>
  <c r="E214" i="11"/>
  <c r="F214" i="11" s="1"/>
  <c r="E213" i="11"/>
  <c r="F213" i="11" s="1"/>
  <c r="E212" i="11"/>
  <c r="F212" i="11" s="1"/>
  <c r="E211" i="11"/>
  <c r="F211" i="11" s="1"/>
  <c r="E210" i="11"/>
  <c r="F210" i="11" s="1"/>
  <c r="E209" i="11"/>
  <c r="F209" i="11" s="1"/>
  <c r="E208" i="11"/>
  <c r="F208" i="11" s="1"/>
  <c r="E207" i="11"/>
  <c r="F207" i="11" s="1"/>
  <c r="E206" i="11"/>
  <c r="F206" i="11" s="1"/>
  <c r="E205" i="11"/>
  <c r="F205" i="11" s="1"/>
  <c r="E204" i="11"/>
  <c r="F204" i="11" s="1"/>
  <c r="E203" i="11"/>
  <c r="F203" i="11" s="1"/>
  <c r="E202" i="11"/>
  <c r="F202" i="11" s="1"/>
  <c r="E201" i="11"/>
  <c r="F201" i="11" s="1"/>
  <c r="E200" i="11"/>
  <c r="F200" i="11" s="1"/>
  <c r="E199" i="11"/>
  <c r="F199" i="11" s="1"/>
  <c r="E198" i="11"/>
  <c r="F198" i="11" s="1"/>
  <c r="E197" i="11"/>
  <c r="F197" i="11" s="1"/>
  <c r="E196" i="11"/>
  <c r="F196" i="11" s="1"/>
  <c r="E195" i="11"/>
  <c r="F195" i="11" s="1"/>
  <c r="E194" i="11"/>
  <c r="F194" i="11" s="1"/>
  <c r="E193" i="11"/>
  <c r="F193" i="11" s="1"/>
  <c r="E192" i="11"/>
  <c r="F192" i="11" s="1"/>
  <c r="E191" i="11"/>
  <c r="F191" i="11" s="1"/>
  <c r="E190" i="11"/>
  <c r="F190" i="11" s="1"/>
  <c r="E189" i="11"/>
  <c r="F189" i="11" s="1"/>
  <c r="E188" i="11"/>
  <c r="F188" i="11" s="1"/>
  <c r="E187" i="11"/>
  <c r="F187" i="11" s="1"/>
  <c r="E186" i="11"/>
  <c r="F186" i="11" s="1"/>
  <c r="E185" i="11"/>
  <c r="F185" i="11" s="1"/>
  <c r="E184" i="11"/>
  <c r="F184" i="11" s="1"/>
  <c r="E183" i="11"/>
  <c r="F183" i="11" s="1"/>
  <c r="E182" i="11"/>
  <c r="F182" i="11" s="1"/>
  <c r="E181" i="11"/>
  <c r="F181" i="11" s="1"/>
  <c r="E180" i="11"/>
  <c r="F180" i="11" s="1"/>
  <c r="E179" i="11"/>
  <c r="F179" i="11" s="1"/>
  <c r="E178" i="11"/>
  <c r="F178" i="11" s="1"/>
  <c r="E177" i="11"/>
  <c r="F177" i="11" s="1"/>
  <c r="E176" i="11"/>
  <c r="F176" i="11" s="1"/>
  <c r="E175" i="11"/>
  <c r="F175" i="11" s="1"/>
  <c r="E174" i="11"/>
  <c r="F174" i="11" s="1"/>
  <c r="E173" i="11"/>
  <c r="F173" i="11" s="1"/>
  <c r="E172" i="11"/>
  <c r="F172" i="11" s="1"/>
  <c r="E171" i="11"/>
  <c r="F171" i="11" s="1"/>
  <c r="E170" i="11"/>
  <c r="F170" i="11" s="1"/>
  <c r="E169" i="11"/>
  <c r="F169" i="11" s="1"/>
  <c r="E168" i="11"/>
  <c r="F168" i="11" s="1"/>
  <c r="E167" i="11"/>
  <c r="F167" i="11" s="1"/>
  <c r="E166" i="11"/>
  <c r="F166" i="11" s="1"/>
  <c r="E165" i="11"/>
  <c r="F165" i="11" s="1"/>
  <c r="E164" i="11"/>
  <c r="F164" i="11" s="1"/>
  <c r="E163" i="11"/>
  <c r="F163" i="11" s="1"/>
  <c r="E162" i="11"/>
  <c r="F162" i="11" s="1"/>
  <c r="E161" i="11"/>
  <c r="F161" i="11" s="1"/>
  <c r="E160" i="11"/>
  <c r="F160" i="11" s="1"/>
  <c r="E159" i="11"/>
  <c r="F159" i="11" s="1"/>
  <c r="E158" i="11"/>
  <c r="F158" i="11" s="1"/>
  <c r="E157" i="11"/>
  <c r="F157" i="11" s="1"/>
  <c r="E156" i="11"/>
  <c r="F156" i="11" s="1"/>
  <c r="E155" i="11"/>
  <c r="F155" i="11" s="1"/>
  <c r="E154" i="11"/>
  <c r="F154" i="11" s="1"/>
  <c r="E153" i="11"/>
  <c r="F153" i="11" s="1"/>
  <c r="E152" i="11"/>
  <c r="F152" i="11" s="1"/>
  <c r="E151" i="11"/>
  <c r="F151" i="11" s="1"/>
  <c r="E150" i="11"/>
  <c r="F150" i="11" s="1"/>
  <c r="E149" i="11"/>
  <c r="F149" i="11" s="1"/>
  <c r="E148" i="11"/>
  <c r="F148" i="11" s="1"/>
  <c r="E147" i="11"/>
  <c r="F147" i="11" s="1"/>
  <c r="E146" i="11"/>
  <c r="F146" i="11" s="1"/>
  <c r="E145" i="11"/>
  <c r="F145" i="11" s="1"/>
  <c r="E144" i="11"/>
  <c r="F144" i="11" s="1"/>
  <c r="E143" i="11"/>
  <c r="F143" i="11" s="1"/>
  <c r="E142" i="11"/>
  <c r="F142" i="11" s="1"/>
  <c r="E141" i="11"/>
  <c r="F141" i="11" s="1"/>
  <c r="E140" i="11"/>
  <c r="F140" i="11" s="1"/>
  <c r="E139" i="11"/>
  <c r="F139" i="11" s="1"/>
  <c r="E138" i="11"/>
  <c r="F138" i="11" s="1"/>
  <c r="E137" i="11"/>
  <c r="F137" i="11" s="1"/>
  <c r="E136" i="11"/>
  <c r="F136" i="11" s="1"/>
  <c r="E135" i="11"/>
  <c r="F135" i="11" s="1"/>
  <c r="E134" i="11"/>
  <c r="F134" i="11" s="1"/>
  <c r="E133" i="11"/>
  <c r="F133" i="11" s="1"/>
  <c r="E132" i="11"/>
  <c r="F132" i="11" s="1"/>
  <c r="E131" i="11"/>
  <c r="F131" i="11" s="1"/>
  <c r="E130" i="11"/>
  <c r="F130" i="11" s="1"/>
  <c r="E129" i="11"/>
  <c r="F129" i="11" s="1"/>
  <c r="E128" i="11"/>
  <c r="F128" i="11" s="1"/>
  <c r="E127" i="11"/>
  <c r="F127" i="11" s="1"/>
  <c r="E126" i="11"/>
  <c r="F126" i="11" s="1"/>
  <c r="E125" i="11"/>
  <c r="F125" i="11" s="1"/>
  <c r="E124" i="11"/>
  <c r="F124" i="11" s="1"/>
  <c r="E123" i="11"/>
  <c r="F123" i="11" s="1"/>
  <c r="E122" i="11"/>
  <c r="F122" i="11" s="1"/>
  <c r="E121" i="11"/>
  <c r="F121" i="11" s="1"/>
  <c r="E120" i="11"/>
  <c r="F120" i="11" s="1"/>
  <c r="E119" i="11"/>
  <c r="F119" i="11" s="1"/>
  <c r="E118" i="11"/>
  <c r="F118" i="11" s="1"/>
  <c r="E117" i="11"/>
  <c r="F117" i="11" s="1"/>
  <c r="E116" i="11"/>
  <c r="F116" i="11" s="1"/>
  <c r="E115" i="11"/>
  <c r="F115" i="11" s="1"/>
  <c r="E114" i="11"/>
  <c r="F114" i="11" s="1"/>
  <c r="E113" i="11"/>
  <c r="F113" i="11" s="1"/>
  <c r="E112" i="11"/>
  <c r="F112" i="11" s="1"/>
  <c r="E111" i="11"/>
  <c r="F111" i="11" s="1"/>
  <c r="E110" i="11"/>
  <c r="F110" i="11" s="1"/>
  <c r="E109" i="11"/>
  <c r="F109" i="11" s="1"/>
  <c r="E108" i="11"/>
  <c r="F108" i="11" s="1"/>
  <c r="E107" i="11"/>
  <c r="F107" i="11" s="1"/>
  <c r="E106" i="11"/>
  <c r="F106" i="11" s="1"/>
  <c r="E105" i="11"/>
  <c r="F105" i="11" s="1"/>
  <c r="E104" i="11"/>
  <c r="F104" i="11" s="1"/>
  <c r="E103" i="11"/>
  <c r="F103" i="11" s="1"/>
  <c r="E102" i="11"/>
  <c r="F102" i="11" s="1"/>
  <c r="E101" i="11"/>
  <c r="F101" i="11" s="1"/>
  <c r="E100" i="11"/>
  <c r="F100" i="11" s="1"/>
  <c r="E99" i="11"/>
  <c r="F99" i="11" s="1"/>
  <c r="E98" i="11"/>
  <c r="F98" i="11" s="1"/>
  <c r="E97" i="11"/>
  <c r="F97" i="11" s="1"/>
  <c r="E96" i="11"/>
  <c r="F96" i="11" s="1"/>
  <c r="E95" i="11"/>
  <c r="F95" i="11" s="1"/>
  <c r="E94" i="11"/>
  <c r="F94" i="11" s="1"/>
  <c r="E93" i="11"/>
  <c r="F93" i="11" s="1"/>
  <c r="E92" i="11"/>
  <c r="F92" i="11" s="1"/>
  <c r="E91" i="11"/>
  <c r="F91" i="11" s="1"/>
  <c r="E90" i="11"/>
  <c r="F90" i="11" s="1"/>
  <c r="E89" i="11"/>
  <c r="F89" i="11" s="1"/>
  <c r="E88" i="11"/>
  <c r="F88" i="11" s="1"/>
  <c r="E87" i="11"/>
  <c r="F87" i="11" s="1"/>
  <c r="E86" i="11"/>
  <c r="F86" i="11" s="1"/>
  <c r="E85" i="11"/>
  <c r="F85" i="11" s="1"/>
  <c r="E84" i="11"/>
  <c r="F84" i="11" s="1"/>
  <c r="E83" i="11"/>
  <c r="F83" i="11" s="1"/>
  <c r="E82" i="11"/>
  <c r="F82" i="11" s="1"/>
  <c r="E81" i="11"/>
  <c r="F81" i="11" s="1"/>
  <c r="E80" i="11"/>
  <c r="F80" i="11" s="1"/>
  <c r="E79" i="11"/>
  <c r="F79" i="11" s="1"/>
  <c r="E78" i="11"/>
  <c r="F78" i="11" s="1"/>
  <c r="E77" i="11"/>
  <c r="F77" i="11" s="1"/>
  <c r="E76" i="11"/>
  <c r="F76" i="11" s="1"/>
  <c r="E75" i="11"/>
  <c r="F75" i="11" s="1"/>
  <c r="E74" i="11"/>
  <c r="F74" i="11" s="1"/>
  <c r="E73" i="11"/>
  <c r="F73" i="11" s="1"/>
  <c r="E72" i="11"/>
  <c r="F72" i="11" s="1"/>
  <c r="E71" i="11"/>
  <c r="F71" i="11" s="1"/>
  <c r="E70" i="11"/>
  <c r="F70" i="11" s="1"/>
  <c r="E69" i="11"/>
  <c r="F69" i="11" s="1"/>
  <c r="E68" i="11"/>
  <c r="F68" i="11" s="1"/>
  <c r="E67" i="11"/>
  <c r="F67" i="11" s="1"/>
  <c r="E66" i="11"/>
  <c r="F66" i="11" s="1"/>
  <c r="E65" i="11"/>
  <c r="F65" i="11" s="1"/>
  <c r="E64" i="11"/>
  <c r="F64" i="11" s="1"/>
  <c r="E63" i="11"/>
  <c r="F63" i="11" s="1"/>
  <c r="E62" i="11"/>
  <c r="F62" i="11" s="1"/>
  <c r="E61" i="11"/>
  <c r="F61" i="11" s="1"/>
  <c r="E60" i="11"/>
  <c r="F60" i="11" s="1"/>
  <c r="E59" i="11"/>
  <c r="F59" i="11" s="1"/>
  <c r="E58" i="11"/>
  <c r="F58" i="11" s="1"/>
  <c r="E57" i="11"/>
  <c r="F57" i="11" s="1"/>
  <c r="E56" i="11"/>
  <c r="F56" i="11" s="1"/>
  <c r="E55" i="11"/>
  <c r="F55" i="11" s="1"/>
  <c r="E54" i="11"/>
  <c r="F54" i="11" s="1"/>
  <c r="E53" i="11"/>
  <c r="F53" i="11" s="1"/>
  <c r="E52" i="11"/>
  <c r="F52" i="11" s="1"/>
  <c r="E51" i="11"/>
  <c r="F51" i="11" s="1"/>
  <c r="E50" i="11"/>
  <c r="F50" i="11" s="1"/>
  <c r="E49" i="11"/>
  <c r="F49" i="11" s="1"/>
  <c r="E48" i="11"/>
  <c r="F48" i="11" s="1"/>
  <c r="E47" i="11"/>
  <c r="F47" i="11" s="1"/>
  <c r="E46" i="11"/>
  <c r="F46" i="11" s="1"/>
  <c r="E45" i="11"/>
  <c r="F45" i="11" s="1"/>
  <c r="E44" i="11"/>
  <c r="F44" i="11" s="1"/>
  <c r="E43" i="11"/>
  <c r="F43" i="11" s="1"/>
  <c r="E42" i="11"/>
  <c r="F42" i="11" s="1"/>
  <c r="E41" i="11"/>
  <c r="F41" i="11" s="1"/>
  <c r="E40" i="11"/>
  <c r="F40" i="11" s="1"/>
  <c r="E39" i="11"/>
  <c r="F39" i="11" s="1"/>
  <c r="E38" i="11"/>
  <c r="F38" i="11" s="1"/>
  <c r="E37" i="11"/>
  <c r="F37" i="11" s="1"/>
  <c r="E36" i="11"/>
  <c r="F36" i="11" s="1"/>
  <c r="E35" i="11"/>
  <c r="F35" i="11" s="1"/>
  <c r="E34" i="11"/>
  <c r="F34" i="11" s="1"/>
  <c r="E33" i="11"/>
  <c r="F33" i="11" s="1"/>
  <c r="E32" i="11"/>
  <c r="F32" i="11" s="1"/>
  <c r="E31" i="11"/>
  <c r="F31" i="11" s="1"/>
  <c r="E30" i="11"/>
  <c r="F30" i="11" s="1"/>
  <c r="E29" i="11"/>
  <c r="F29" i="11" s="1"/>
  <c r="E28" i="11"/>
  <c r="F28" i="11" s="1"/>
  <c r="E27" i="11"/>
  <c r="F27" i="11" s="1"/>
  <c r="E26" i="11"/>
  <c r="F26" i="11" s="1"/>
  <c r="E25" i="11"/>
  <c r="F25" i="11" s="1"/>
  <c r="E24" i="11"/>
  <c r="F24" i="11" s="1"/>
  <c r="E23" i="11"/>
  <c r="F23" i="11" s="1"/>
  <c r="E22" i="11"/>
  <c r="F22" i="11" s="1"/>
  <c r="E21" i="11"/>
  <c r="F21" i="11" s="1"/>
  <c r="E20" i="11"/>
  <c r="F20" i="11" s="1"/>
  <c r="E19" i="11"/>
  <c r="F19" i="11" s="1"/>
  <c r="E18" i="11"/>
  <c r="F18" i="11" s="1"/>
  <c r="E17" i="11"/>
  <c r="F17" i="11" s="1"/>
  <c r="E16" i="11"/>
  <c r="F16" i="11" s="1"/>
  <c r="E15" i="11"/>
  <c r="F15" i="11" s="1"/>
  <c r="E14" i="11"/>
  <c r="F14" i="11" s="1"/>
  <c r="E13" i="11"/>
  <c r="F13" i="11" s="1"/>
  <c r="E12" i="11"/>
  <c r="F12" i="11" s="1"/>
  <c r="E11" i="11"/>
  <c r="F11" i="11" s="1"/>
  <c r="E10" i="11"/>
  <c r="F10" i="11" s="1"/>
  <c r="E9" i="11"/>
  <c r="F9" i="11" s="1"/>
  <c r="E8" i="11"/>
  <c r="F8" i="11" s="1"/>
  <c r="E7" i="11"/>
  <c r="F7" i="11" s="1"/>
  <c r="E6" i="11"/>
  <c r="F6" i="11" s="1"/>
  <c r="E5" i="11"/>
  <c r="F5" i="11" s="1"/>
  <c r="J5" i="11"/>
  <c r="E4" i="11"/>
  <c r="F4" i="11" s="1"/>
  <c r="E3" i="11"/>
  <c r="F3" i="11" s="1"/>
  <c r="J4" i="10"/>
  <c r="J5" i="10" s="1"/>
  <c r="J3" i="10"/>
  <c r="E2160" i="10"/>
  <c r="F2160" i="10" s="1"/>
  <c r="E2159" i="10"/>
  <c r="F2159" i="10" s="1"/>
  <c r="E2158" i="10"/>
  <c r="F2158" i="10" s="1"/>
  <c r="E2157" i="10"/>
  <c r="F2157" i="10" s="1"/>
  <c r="E2156" i="10"/>
  <c r="F2156" i="10" s="1"/>
  <c r="E2155" i="10"/>
  <c r="F2155" i="10" s="1"/>
  <c r="E2154" i="10"/>
  <c r="F2154" i="10" s="1"/>
  <c r="E2153" i="10"/>
  <c r="F2153" i="10" s="1"/>
  <c r="E2152" i="10"/>
  <c r="F2152" i="10" s="1"/>
  <c r="E2151" i="10"/>
  <c r="F2151" i="10" s="1"/>
  <c r="E2150" i="10"/>
  <c r="F2150" i="10" s="1"/>
  <c r="E2149" i="10"/>
  <c r="F2149" i="10" s="1"/>
  <c r="E2148" i="10"/>
  <c r="F2148" i="10" s="1"/>
  <c r="E2147" i="10"/>
  <c r="F2147" i="10" s="1"/>
  <c r="E2146" i="10"/>
  <c r="F2146" i="10" s="1"/>
  <c r="E2145" i="10"/>
  <c r="F2145" i="10" s="1"/>
  <c r="E2144" i="10"/>
  <c r="F2144" i="10" s="1"/>
  <c r="E2143" i="10"/>
  <c r="F2143" i="10" s="1"/>
  <c r="E2142" i="10"/>
  <c r="F2142" i="10" s="1"/>
  <c r="E2141" i="10"/>
  <c r="F2141" i="10" s="1"/>
  <c r="E2140" i="10"/>
  <c r="F2140" i="10" s="1"/>
  <c r="E2139" i="10"/>
  <c r="F2139" i="10" s="1"/>
  <c r="E2138" i="10"/>
  <c r="F2138" i="10" s="1"/>
  <c r="E2137" i="10"/>
  <c r="F2137" i="10" s="1"/>
  <c r="E2136" i="10"/>
  <c r="F2136" i="10" s="1"/>
  <c r="E2135" i="10"/>
  <c r="F2135" i="10" s="1"/>
  <c r="E2134" i="10"/>
  <c r="F2134" i="10" s="1"/>
  <c r="E2133" i="10"/>
  <c r="F2133" i="10" s="1"/>
  <c r="E2132" i="10"/>
  <c r="F2132" i="10" s="1"/>
  <c r="E2131" i="10"/>
  <c r="F2131" i="10" s="1"/>
  <c r="E2130" i="10"/>
  <c r="F2130" i="10" s="1"/>
  <c r="E2129" i="10"/>
  <c r="F2129" i="10" s="1"/>
  <c r="E2128" i="10"/>
  <c r="F2128" i="10" s="1"/>
  <c r="E2127" i="10"/>
  <c r="F2127" i="10" s="1"/>
  <c r="E2126" i="10"/>
  <c r="F2126" i="10" s="1"/>
  <c r="E2125" i="10"/>
  <c r="F2125" i="10" s="1"/>
  <c r="E2124" i="10"/>
  <c r="F2124" i="10" s="1"/>
  <c r="E2123" i="10"/>
  <c r="F2123" i="10" s="1"/>
  <c r="E2122" i="10"/>
  <c r="F2122" i="10" s="1"/>
  <c r="E2121" i="10"/>
  <c r="F2121" i="10" s="1"/>
  <c r="E2120" i="10"/>
  <c r="F2120" i="10" s="1"/>
  <c r="E2119" i="10"/>
  <c r="F2119" i="10" s="1"/>
  <c r="E2118" i="10"/>
  <c r="F2118" i="10" s="1"/>
  <c r="E2117" i="10"/>
  <c r="F2117" i="10" s="1"/>
  <c r="E2116" i="10"/>
  <c r="F2116" i="10" s="1"/>
  <c r="E2115" i="10"/>
  <c r="F2115" i="10" s="1"/>
  <c r="E2114" i="10"/>
  <c r="F2114" i="10" s="1"/>
  <c r="E2113" i="10"/>
  <c r="F2113" i="10" s="1"/>
  <c r="E2112" i="10"/>
  <c r="F2112" i="10" s="1"/>
  <c r="E2111" i="10"/>
  <c r="F2111" i="10" s="1"/>
  <c r="E2110" i="10"/>
  <c r="F2110" i="10" s="1"/>
  <c r="E2109" i="10"/>
  <c r="F2109" i="10" s="1"/>
  <c r="E2108" i="10"/>
  <c r="F2108" i="10" s="1"/>
  <c r="E2107" i="10"/>
  <c r="F2107" i="10" s="1"/>
  <c r="E2106" i="10"/>
  <c r="F2106" i="10" s="1"/>
  <c r="E2105" i="10"/>
  <c r="F2105" i="10" s="1"/>
  <c r="E2104" i="10"/>
  <c r="F2104" i="10" s="1"/>
  <c r="E2103" i="10"/>
  <c r="F2103" i="10" s="1"/>
  <c r="E2102" i="10"/>
  <c r="F2102" i="10" s="1"/>
  <c r="E2101" i="10"/>
  <c r="F2101" i="10" s="1"/>
  <c r="E2100" i="10"/>
  <c r="F2100" i="10" s="1"/>
  <c r="E2099" i="10"/>
  <c r="F2099" i="10" s="1"/>
  <c r="E2098" i="10"/>
  <c r="F2098" i="10" s="1"/>
  <c r="E2097" i="10"/>
  <c r="F2097" i="10" s="1"/>
  <c r="E2096" i="10"/>
  <c r="F2096" i="10" s="1"/>
  <c r="E2095" i="10"/>
  <c r="F2095" i="10" s="1"/>
  <c r="E2094" i="10"/>
  <c r="F2094" i="10" s="1"/>
  <c r="E2093" i="10"/>
  <c r="F2093" i="10" s="1"/>
  <c r="E2092" i="10"/>
  <c r="F2092" i="10" s="1"/>
  <c r="E2091" i="10"/>
  <c r="F2091" i="10" s="1"/>
  <c r="E2090" i="10"/>
  <c r="F2090" i="10" s="1"/>
  <c r="E2089" i="10"/>
  <c r="F2089" i="10" s="1"/>
  <c r="E2088" i="10"/>
  <c r="F2088" i="10" s="1"/>
  <c r="E2087" i="10"/>
  <c r="F2087" i="10" s="1"/>
  <c r="E2086" i="10"/>
  <c r="F2086" i="10" s="1"/>
  <c r="E2085" i="10"/>
  <c r="F2085" i="10" s="1"/>
  <c r="E2084" i="10"/>
  <c r="F2084" i="10" s="1"/>
  <c r="E2083" i="10"/>
  <c r="F2083" i="10" s="1"/>
  <c r="E2082" i="10"/>
  <c r="F2082" i="10" s="1"/>
  <c r="E2081" i="10"/>
  <c r="F2081" i="10" s="1"/>
  <c r="E2080" i="10"/>
  <c r="F2080" i="10" s="1"/>
  <c r="E2079" i="10"/>
  <c r="F2079" i="10" s="1"/>
  <c r="E2078" i="10"/>
  <c r="F2078" i="10" s="1"/>
  <c r="E2077" i="10"/>
  <c r="F2077" i="10" s="1"/>
  <c r="E2076" i="10"/>
  <c r="F2076" i="10" s="1"/>
  <c r="E2075" i="10"/>
  <c r="F2075" i="10" s="1"/>
  <c r="E2074" i="10"/>
  <c r="F2074" i="10" s="1"/>
  <c r="E2073" i="10"/>
  <c r="F2073" i="10" s="1"/>
  <c r="E2072" i="10"/>
  <c r="F2072" i="10" s="1"/>
  <c r="E2071" i="10"/>
  <c r="F2071" i="10" s="1"/>
  <c r="E2070" i="10"/>
  <c r="F2070" i="10" s="1"/>
  <c r="E2069" i="10"/>
  <c r="F2069" i="10" s="1"/>
  <c r="E2068" i="10"/>
  <c r="F2068" i="10" s="1"/>
  <c r="E2067" i="10"/>
  <c r="F2067" i="10" s="1"/>
  <c r="E2066" i="10"/>
  <c r="F2066" i="10" s="1"/>
  <c r="E2065" i="10"/>
  <c r="F2065" i="10" s="1"/>
  <c r="E2064" i="10"/>
  <c r="F2064" i="10" s="1"/>
  <c r="E2063" i="10"/>
  <c r="F2063" i="10" s="1"/>
  <c r="E2062" i="10"/>
  <c r="F2062" i="10" s="1"/>
  <c r="E2061" i="10"/>
  <c r="F2061" i="10" s="1"/>
  <c r="E2060" i="10"/>
  <c r="F2060" i="10" s="1"/>
  <c r="E2059" i="10"/>
  <c r="F2059" i="10" s="1"/>
  <c r="E2058" i="10"/>
  <c r="F2058" i="10" s="1"/>
  <c r="E2057" i="10"/>
  <c r="F2057" i="10" s="1"/>
  <c r="E2056" i="10"/>
  <c r="F2056" i="10" s="1"/>
  <c r="E2055" i="10"/>
  <c r="F2055" i="10" s="1"/>
  <c r="E2054" i="10"/>
  <c r="F2054" i="10" s="1"/>
  <c r="E2053" i="10"/>
  <c r="F2053" i="10" s="1"/>
  <c r="E2052" i="10"/>
  <c r="F2052" i="10" s="1"/>
  <c r="E2051" i="10"/>
  <c r="F2051" i="10" s="1"/>
  <c r="E2050" i="10"/>
  <c r="F2050" i="10" s="1"/>
  <c r="E2049" i="10"/>
  <c r="F2049" i="10" s="1"/>
  <c r="E2048" i="10"/>
  <c r="F2048" i="10" s="1"/>
  <c r="E2047" i="10"/>
  <c r="F2047" i="10" s="1"/>
  <c r="E2046" i="10"/>
  <c r="F2046" i="10" s="1"/>
  <c r="E2045" i="10"/>
  <c r="F2045" i="10" s="1"/>
  <c r="E2044" i="10"/>
  <c r="F2044" i="10" s="1"/>
  <c r="E2043" i="10"/>
  <c r="F2043" i="10" s="1"/>
  <c r="E2042" i="10"/>
  <c r="F2042" i="10" s="1"/>
  <c r="E2041" i="10"/>
  <c r="F2041" i="10" s="1"/>
  <c r="E2040" i="10"/>
  <c r="F2040" i="10" s="1"/>
  <c r="E2039" i="10"/>
  <c r="F2039" i="10" s="1"/>
  <c r="E2038" i="10"/>
  <c r="F2038" i="10" s="1"/>
  <c r="E2037" i="10"/>
  <c r="F2037" i="10" s="1"/>
  <c r="E2036" i="10"/>
  <c r="F2036" i="10" s="1"/>
  <c r="E2035" i="10"/>
  <c r="F2035" i="10" s="1"/>
  <c r="E2034" i="10"/>
  <c r="F2034" i="10" s="1"/>
  <c r="E2033" i="10"/>
  <c r="F2033" i="10" s="1"/>
  <c r="E2032" i="10"/>
  <c r="F2032" i="10" s="1"/>
  <c r="E2031" i="10"/>
  <c r="F2031" i="10" s="1"/>
  <c r="E2030" i="10"/>
  <c r="F2030" i="10" s="1"/>
  <c r="E2029" i="10"/>
  <c r="F2029" i="10" s="1"/>
  <c r="E2028" i="10"/>
  <c r="F2028" i="10" s="1"/>
  <c r="E2027" i="10"/>
  <c r="F2027" i="10" s="1"/>
  <c r="E2026" i="10"/>
  <c r="F2026" i="10" s="1"/>
  <c r="E2025" i="10"/>
  <c r="F2025" i="10" s="1"/>
  <c r="E2024" i="10"/>
  <c r="F2024" i="10" s="1"/>
  <c r="E2023" i="10"/>
  <c r="F2023" i="10" s="1"/>
  <c r="E2022" i="10"/>
  <c r="F2022" i="10" s="1"/>
  <c r="E2021" i="10"/>
  <c r="F2021" i="10" s="1"/>
  <c r="E2020" i="10"/>
  <c r="F2020" i="10" s="1"/>
  <c r="E2019" i="10"/>
  <c r="F2019" i="10" s="1"/>
  <c r="E2018" i="10"/>
  <c r="F2018" i="10" s="1"/>
  <c r="E2017" i="10"/>
  <c r="F2017" i="10" s="1"/>
  <c r="E2016" i="10"/>
  <c r="F2016" i="10" s="1"/>
  <c r="E2015" i="10"/>
  <c r="F2015" i="10" s="1"/>
  <c r="E2014" i="10"/>
  <c r="F2014" i="10" s="1"/>
  <c r="E2013" i="10"/>
  <c r="F2013" i="10" s="1"/>
  <c r="E2012" i="10"/>
  <c r="F2012" i="10" s="1"/>
  <c r="E2011" i="10"/>
  <c r="F2011" i="10" s="1"/>
  <c r="E2010" i="10"/>
  <c r="F2010" i="10" s="1"/>
  <c r="E2009" i="10"/>
  <c r="F2009" i="10" s="1"/>
  <c r="E2008" i="10"/>
  <c r="F2008" i="10" s="1"/>
  <c r="E2007" i="10"/>
  <c r="F2007" i="10" s="1"/>
  <c r="E2006" i="10"/>
  <c r="F2006" i="10" s="1"/>
  <c r="E2005" i="10"/>
  <c r="F2005" i="10" s="1"/>
  <c r="E2004" i="10"/>
  <c r="F2004" i="10" s="1"/>
  <c r="E2003" i="10"/>
  <c r="F2003" i="10" s="1"/>
  <c r="E2002" i="10"/>
  <c r="F2002" i="10" s="1"/>
  <c r="E2001" i="10"/>
  <c r="F2001" i="10" s="1"/>
  <c r="E2000" i="10"/>
  <c r="F2000" i="10" s="1"/>
  <c r="E1999" i="10"/>
  <c r="F1999" i="10" s="1"/>
  <c r="E1998" i="10"/>
  <c r="F1998" i="10" s="1"/>
  <c r="E1997" i="10"/>
  <c r="F1997" i="10" s="1"/>
  <c r="E1996" i="10"/>
  <c r="F1996" i="10" s="1"/>
  <c r="E1995" i="10"/>
  <c r="F1995" i="10" s="1"/>
  <c r="E1994" i="10"/>
  <c r="F1994" i="10" s="1"/>
  <c r="E1993" i="10"/>
  <c r="F1993" i="10" s="1"/>
  <c r="E1992" i="10"/>
  <c r="F1992" i="10" s="1"/>
  <c r="E1991" i="10"/>
  <c r="F1991" i="10" s="1"/>
  <c r="E1990" i="10"/>
  <c r="F1990" i="10" s="1"/>
  <c r="E1989" i="10"/>
  <c r="F1989" i="10" s="1"/>
  <c r="E1988" i="10"/>
  <c r="F1988" i="10" s="1"/>
  <c r="E1987" i="10"/>
  <c r="F1987" i="10" s="1"/>
  <c r="E1986" i="10"/>
  <c r="F1986" i="10" s="1"/>
  <c r="E1985" i="10"/>
  <c r="F1985" i="10" s="1"/>
  <c r="E1984" i="10"/>
  <c r="F1984" i="10" s="1"/>
  <c r="E1983" i="10"/>
  <c r="F1983" i="10" s="1"/>
  <c r="E1982" i="10"/>
  <c r="F1982" i="10" s="1"/>
  <c r="E1981" i="10"/>
  <c r="F1981" i="10" s="1"/>
  <c r="E1980" i="10"/>
  <c r="F1980" i="10" s="1"/>
  <c r="E1979" i="10"/>
  <c r="F1979" i="10" s="1"/>
  <c r="E1978" i="10"/>
  <c r="F1978" i="10" s="1"/>
  <c r="E1977" i="10"/>
  <c r="F1977" i="10" s="1"/>
  <c r="E1976" i="10"/>
  <c r="F1976" i="10" s="1"/>
  <c r="E1975" i="10"/>
  <c r="F1975" i="10" s="1"/>
  <c r="E1974" i="10"/>
  <c r="F1974" i="10" s="1"/>
  <c r="E1973" i="10"/>
  <c r="F1973" i="10" s="1"/>
  <c r="E1972" i="10"/>
  <c r="F1972" i="10" s="1"/>
  <c r="E1971" i="10"/>
  <c r="F1971" i="10" s="1"/>
  <c r="E1970" i="10"/>
  <c r="F1970" i="10" s="1"/>
  <c r="E1969" i="10"/>
  <c r="F1969" i="10" s="1"/>
  <c r="E1968" i="10"/>
  <c r="F1968" i="10" s="1"/>
  <c r="E1967" i="10"/>
  <c r="F1967" i="10" s="1"/>
  <c r="E1966" i="10"/>
  <c r="F1966" i="10" s="1"/>
  <c r="E1965" i="10"/>
  <c r="F1965" i="10" s="1"/>
  <c r="E1964" i="10"/>
  <c r="F1964" i="10" s="1"/>
  <c r="E1963" i="10"/>
  <c r="F1963" i="10" s="1"/>
  <c r="E1962" i="10"/>
  <c r="F1962" i="10" s="1"/>
  <c r="E1961" i="10"/>
  <c r="F1961" i="10" s="1"/>
  <c r="E1960" i="10"/>
  <c r="F1960" i="10" s="1"/>
  <c r="E1959" i="10"/>
  <c r="F1959" i="10" s="1"/>
  <c r="E1958" i="10"/>
  <c r="F1958" i="10" s="1"/>
  <c r="E1957" i="10"/>
  <c r="F1957" i="10" s="1"/>
  <c r="E1956" i="10"/>
  <c r="F1956" i="10" s="1"/>
  <c r="E1955" i="10"/>
  <c r="F1955" i="10" s="1"/>
  <c r="E1954" i="10"/>
  <c r="F1954" i="10" s="1"/>
  <c r="E1953" i="10"/>
  <c r="F1953" i="10" s="1"/>
  <c r="E1952" i="10"/>
  <c r="F1952" i="10" s="1"/>
  <c r="E1951" i="10"/>
  <c r="F1951" i="10" s="1"/>
  <c r="E1950" i="10"/>
  <c r="F1950" i="10" s="1"/>
  <c r="E1949" i="10"/>
  <c r="F1949" i="10" s="1"/>
  <c r="E1948" i="10"/>
  <c r="F1948" i="10" s="1"/>
  <c r="E1947" i="10"/>
  <c r="F1947" i="10" s="1"/>
  <c r="E1946" i="10"/>
  <c r="F1946" i="10" s="1"/>
  <c r="E1945" i="10"/>
  <c r="F1945" i="10" s="1"/>
  <c r="E1944" i="10"/>
  <c r="F1944" i="10" s="1"/>
  <c r="E1943" i="10"/>
  <c r="F1943" i="10" s="1"/>
  <c r="E1942" i="10"/>
  <c r="F1942" i="10" s="1"/>
  <c r="E1941" i="10"/>
  <c r="F1941" i="10" s="1"/>
  <c r="E1940" i="10"/>
  <c r="F1940" i="10" s="1"/>
  <c r="E1939" i="10"/>
  <c r="F1939" i="10" s="1"/>
  <c r="E1938" i="10"/>
  <c r="F1938" i="10" s="1"/>
  <c r="E1937" i="10"/>
  <c r="F1937" i="10" s="1"/>
  <c r="E1936" i="10"/>
  <c r="F1936" i="10" s="1"/>
  <c r="E1935" i="10"/>
  <c r="F1935" i="10" s="1"/>
  <c r="E1934" i="10"/>
  <c r="F1934" i="10" s="1"/>
  <c r="E1933" i="10"/>
  <c r="F1933" i="10" s="1"/>
  <c r="E1932" i="10"/>
  <c r="F1932" i="10" s="1"/>
  <c r="E1931" i="10"/>
  <c r="F1931" i="10" s="1"/>
  <c r="E1930" i="10"/>
  <c r="F1930" i="10" s="1"/>
  <c r="E1929" i="10"/>
  <c r="F1929" i="10" s="1"/>
  <c r="E1928" i="10"/>
  <c r="F1928" i="10" s="1"/>
  <c r="E1927" i="10"/>
  <c r="F1927" i="10" s="1"/>
  <c r="E1926" i="10"/>
  <c r="F1926" i="10" s="1"/>
  <c r="E1925" i="10"/>
  <c r="F1925" i="10" s="1"/>
  <c r="E1924" i="10"/>
  <c r="F1924" i="10" s="1"/>
  <c r="E1923" i="10"/>
  <c r="F1923" i="10" s="1"/>
  <c r="E1922" i="10"/>
  <c r="F1922" i="10" s="1"/>
  <c r="E1921" i="10"/>
  <c r="F1921" i="10" s="1"/>
  <c r="E1920" i="10"/>
  <c r="F1920" i="10" s="1"/>
  <c r="E1919" i="10"/>
  <c r="F1919" i="10" s="1"/>
  <c r="E1918" i="10"/>
  <c r="F1918" i="10" s="1"/>
  <c r="E1917" i="10"/>
  <c r="F1917" i="10" s="1"/>
  <c r="E1916" i="10"/>
  <c r="F1916" i="10" s="1"/>
  <c r="E1915" i="10"/>
  <c r="F1915" i="10" s="1"/>
  <c r="E1914" i="10"/>
  <c r="F1914" i="10" s="1"/>
  <c r="E1913" i="10"/>
  <c r="F1913" i="10" s="1"/>
  <c r="E1912" i="10"/>
  <c r="F1912" i="10" s="1"/>
  <c r="E1911" i="10"/>
  <c r="F1911" i="10" s="1"/>
  <c r="E1910" i="10"/>
  <c r="F1910" i="10" s="1"/>
  <c r="E1909" i="10"/>
  <c r="F1909" i="10" s="1"/>
  <c r="E1908" i="10"/>
  <c r="F1908" i="10" s="1"/>
  <c r="E1907" i="10"/>
  <c r="F1907" i="10" s="1"/>
  <c r="E1906" i="10"/>
  <c r="F1906" i="10" s="1"/>
  <c r="E1905" i="10"/>
  <c r="F1905" i="10" s="1"/>
  <c r="E1904" i="10"/>
  <c r="F1904" i="10" s="1"/>
  <c r="E1903" i="10"/>
  <c r="F1903" i="10" s="1"/>
  <c r="E1902" i="10"/>
  <c r="F1902" i="10" s="1"/>
  <c r="E1901" i="10"/>
  <c r="F1901" i="10" s="1"/>
  <c r="E1900" i="10"/>
  <c r="F1900" i="10" s="1"/>
  <c r="E1899" i="10"/>
  <c r="F1899" i="10" s="1"/>
  <c r="E1898" i="10"/>
  <c r="F1898" i="10" s="1"/>
  <c r="E1897" i="10"/>
  <c r="F1897" i="10" s="1"/>
  <c r="E1896" i="10"/>
  <c r="F1896" i="10" s="1"/>
  <c r="E1895" i="10"/>
  <c r="F1895" i="10" s="1"/>
  <c r="E1894" i="10"/>
  <c r="F1894" i="10" s="1"/>
  <c r="E1893" i="10"/>
  <c r="F1893" i="10" s="1"/>
  <c r="E1892" i="10"/>
  <c r="F1892" i="10" s="1"/>
  <c r="E1891" i="10"/>
  <c r="F1891" i="10" s="1"/>
  <c r="E1890" i="10"/>
  <c r="F1890" i="10" s="1"/>
  <c r="E1889" i="10"/>
  <c r="F1889" i="10" s="1"/>
  <c r="E1888" i="10"/>
  <c r="F1888" i="10" s="1"/>
  <c r="E1887" i="10"/>
  <c r="F1887" i="10" s="1"/>
  <c r="E1886" i="10"/>
  <c r="F1886" i="10" s="1"/>
  <c r="E1885" i="10"/>
  <c r="F1885" i="10" s="1"/>
  <c r="E1884" i="10"/>
  <c r="F1884" i="10" s="1"/>
  <c r="E1883" i="10"/>
  <c r="F1883" i="10" s="1"/>
  <c r="E1882" i="10"/>
  <c r="F1882" i="10" s="1"/>
  <c r="E1881" i="10"/>
  <c r="F1881" i="10" s="1"/>
  <c r="E1880" i="10"/>
  <c r="F1880" i="10" s="1"/>
  <c r="E1879" i="10"/>
  <c r="F1879" i="10" s="1"/>
  <c r="E1878" i="10"/>
  <c r="F1878" i="10" s="1"/>
  <c r="E1877" i="10"/>
  <c r="F1877" i="10" s="1"/>
  <c r="E1876" i="10"/>
  <c r="F1876" i="10" s="1"/>
  <c r="E1875" i="10"/>
  <c r="F1875" i="10" s="1"/>
  <c r="E1874" i="10"/>
  <c r="F1874" i="10" s="1"/>
  <c r="E1873" i="10"/>
  <c r="F1873" i="10" s="1"/>
  <c r="E1872" i="10"/>
  <c r="F1872" i="10" s="1"/>
  <c r="E1871" i="10"/>
  <c r="F1871" i="10" s="1"/>
  <c r="E1870" i="10"/>
  <c r="F1870" i="10" s="1"/>
  <c r="E1869" i="10"/>
  <c r="F1869" i="10" s="1"/>
  <c r="E1868" i="10"/>
  <c r="F1868" i="10" s="1"/>
  <c r="E1867" i="10"/>
  <c r="F1867" i="10" s="1"/>
  <c r="E1866" i="10"/>
  <c r="F1866" i="10" s="1"/>
  <c r="E1865" i="10"/>
  <c r="F1865" i="10" s="1"/>
  <c r="E1864" i="10"/>
  <c r="F1864" i="10" s="1"/>
  <c r="E1863" i="10"/>
  <c r="F1863" i="10" s="1"/>
  <c r="E1862" i="10"/>
  <c r="F1862" i="10" s="1"/>
  <c r="E1861" i="10"/>
  <c r="F1861" i="10" s="1"/>
  <c r="E1860" i="10"/>
  <c r="F1860" i="10" s="1"/>
  <c r="E1859" i="10"/>
  <c r="F1859" i="10" s="1"/>
  <c r="E1858" i="10"/>
  <c r="F1858" i="10" s="1"/>
  <c r="E1857" i="10"/>
  <c r="F1857" i="10" s="1"/>
  <c r="E1856" i="10"/>
  <c r="F1856" i="10" s="1"/>
  <c r="E1855" i="10"/>
  <c r="F1855" i="10" s="1"/>
  <c r="E1854" i="10"/>
  <c r="F1854" i="10" s="1"/>
  <c r="E1853" i="10"/>
  <c r="F1853" i="10" s="1"/>
  <c r="E1852" i="10"/>
  <c r="F1852" i="10" s="1"/>
  <c r="E1851" i="10"/>
  <c r="F1851" i="10" s="1"/>
  <c r="E1850" i="10"/>
  <c r="F1850" i="10" s="1"/>
  <c r="E1849" i="10"/>
  <c r="F1849" i="10" s="1"/>
  <c r="E1848" i="10"/>
  <c r="F1848" i="10" s="1"/>
  <c r="E1847" i="10"/>
  <c r="F1847" i="10" s="1"/>
  <c r="E1846" i="10"/>
  <c r="F1846" i="10" s="1"/>
  <c r="E1845" i="10"/>
  <c r="F1845" i="10" s="1"/>
  <c r="E1844" i="10"/>
  <c r="F1844" i="10" s="1"/>
  <c r="E1843" i="10"/>
  <c r="F1843" i="10" s="1"/>
  <c r="E1842" i="10"/>
  <c r="F1842" i="10" s="1"/>
  <c r="E1841" i="10"/>
  <c r="F1841" i="10" s="1"/>
  <c r="E1840" i="10"/>
  <c r="F1840" i="10" s="1"/>
  <c r="E1839" i="10"/>
  <c r="F1839" i="10" s="1"/>
  <c r="E1838" i="10"/>
  <c r="F1838" i="10" s="1"/>
  <c r="E1837" i="10"/>
  <c r="F1837" i="10" s="1"/>
  <c r="E1836" i="10"/>
  <c r="F1836" i="10" s="1"/>
  <c r="E1835" i="10"/>
  <c r="F1835" i="10" s="1"/>
  <c r="E1834" i="10"/>
  <c r="F1834" i="10" s="1"/>
  <c r="E1833" i="10"/>
  <c r="F1833" i="10" s="1"/>
  <c r="E1832" i="10"/>
  <c r="F1832" i="10" s="1"/>
  <c r="E1831" i="10"/>
  <c r="F1831" i="10" s="1"/>
  <c r="E1830" i="10"/>
  <c r="F1830" i="10" s="1"/>
  <c r="E1829" i="10"/>
  <c r="F1829" i="10" s="1"/>
  <c r="E1828" i="10"/>
  <c r="F1828" i="10" s="1"/>
  <c r="E1827" i="10"/>
  <c r="F1827" i="10" s="1"/>
  <c r="E1826" i="10"/>
  <c r="F1826" i="10" s="1"/>
  <c r="E1825" i="10"/>
  <c r="F1825" i="10" s="1"/>
  <c r="E1824" i="10"/>
  <c r="F1824" i="10" s="1"/>
  <c r="E1823" i="10"/>
  <c r="F1823" i="10" s="1"/>
  <c r="E1822" i="10"/>
  <c r="F1822" i="10" s="1"/>
  <c r="E1821" i="10"/>
  <c r="F1821" i="10" s="1"/>
  <c r="E1820" i="10"/>
  <c r="F1820" i="10" s="1"/>
  <c r="E1819" i="10"/>
  <c r="F1819" i="10" s="1"/>
  <c r="E1818" i="10"/>
  <c r="F1818" i="10" s="1"/>
  <c r="E1817" i="10"/>
  <c r="F1817" i="10" s="1"/>
  <c r="E1816" i="10"/>
  <c r="F1816" i="10" s="1"/>
  <c r="E1815" i="10"/>
  <c r="F1815" i="10" s="1"/>
  <c r="E1814" i="10"/>
  <c r="F1814" i="10" s="1"/>
  <c r="E1813" i="10"/>
  <c r="F1813" i="10" s="1"/>
  <c r="E1812" i="10"/>
  <c r="F1812" i="10" s="1"/>
  <c r="E1811" i="10"/>
  <c r="F1811" i="10" s="1"/>
  <c r="E1810" i="10"/>
  <c r="F1810" i="10" s="1"/>
  <c r="E1809" i="10"/>
  <c r="F1809" i="10" s="1"/>
  <c r="E1808" i="10"/>
  <c r="F1808" i="10" s="1"/>
  <c r="E1807" i="10"/>
  <c r="F1807" i="10" s="1"/>
  <c r="E1806" i="10"/>
  <c r="F1806" i="10" s="1"/>
  <c r="E1805" i="10"/>
  <c r="F1805" i="10" s="1"/>
  <c r="E1804" i="10"/>
  <c r="F1804" i="10" s="1"/>
  <c r="E1803" i="10"/>
  <c r="F1803" i="10" s="1"/>
  <c r="E1802" i="10"/>
  <c r="F1802" i="10" s="1"/>
  <c r="E1801" i="10"/>
  <c r="F1801" i="10" s="1"/>
  <c r="E1800" i="10"/>
  <c r="F1800" i="10" s="1"/>
  <c r="E1799" i="10"/>
  <c r="F1799" i="10" s="1"/>
  <c r="E1798" i="10"/>
  <c r="F1798" i="10" s="1"/>
  <c r="E1797" i="10"/>
  <c r="F1797" i="10" s="1"/>
  <c r="E1796" i="10"/>
  <c r="F1796" i="10" s="1"/>
  <c r="E1795" i="10"/>
  <c r="F1795" i="10" s="1"/>
  <c r="E1794" i="10"/>
  <c r="F1794" i="10" s="1"/>
  <c r="E1793" i="10"/>
  <c r="F1793" i="10" s="1"/>
  <c r="E1792" i="10"/>
  <c r="F1792" i="10" s="1"/>
  <c r="E1791" i="10"/>
  <c r="F1791" i="10" s="1"/>
  <c r="E1790" i="10"/>
  <c r="F1790" i="10" s="1"/>
  <c r="E1789" i="10"/>
  <c r="F1789" i="10" s="1"/>
  <c r="E1788" i="10"/>
  <c r="F1788" i="10" s="1"/>
  <c r="E1787" i="10"/>
  <c r="F1787" i="10" s="1"/>
  <c r="E1786" i="10"/>
  <c r="F1786" i="10" s="1"/>
  <c r="E1785" i="10"/>
  <c r="F1785" i="10" s="1"/>
  <c r="E1784" i="10"/>
  <c r="F1784" i="10" s="1"/>
  <c r="E1783" i="10"/>
  <c r="F1783" i="10" s="1"/>
  <c r="E1782" i="10"/>
  <c r="F1782" i="10" s="1"/>
  <c r="E1781" i="10"/>
  <c r="F1781" i="10" s="1"/>
  <c r="E1780" i="10"/>
  <c r="F1780" i="10" s="1"/>
  <c r="E1779" i="10"/>
  <c r="F1779" i="10" s="1"/>
  <c r="E1778" i="10"/>
  <c r="F1778" i="10" s="1"/>
  <c r="E1777" i="10"/>
  <c r="F1777" i="10" s="1"/>
  <c r="E1776" i="10"/>
  <c r="F1776" i="10" s="1"/>
  <c r="E1775" i="10"/>
  <c r="F1775" i="10" s="1"/>
  <c r="E1774" i="10"/>
  <c r="F1774" i="10" s="1"/>
  <c r="E1773" i="10"/>
  <c r="F1773" i="10" s="1"/>
  <c r="E1772" i="10"/>
  <c r="F1772" i="10" s="1"/>
  <c r="E1771" i="10"/>
  <c r="F1771" i="10" s="1"/>
  <c r="E1770" i="10"/>
  <c r="F1770" i="10" s="1"/>
  <c r="E1769" i="10"/>
  <c r="F1769" i="10" s="1"/>
  <c r="E1768" i="10"/>
  <c r="F1768" i="10" s="1"/>
  <c r="E1767" i="10"/>
  <c r="F1767" i="10" s="1"/>
  <c r="E1766" i="10"/>
  <c r="F1766" i="10" s="1"/>
  <c r="E1765" i="10"/>
  <c r="F1765" i="10" s="1"/>
  <c r="E1764" i="10"/>
  <c r="F1764" i="10" s="1"/>
  <c r="E1763" i="10"/>
  <c r="F1763" i="10" s="1"/>
  <c r="E1762" i="10"/>
  <c r="F1762" i="10" s="1"/>
  <c r="E1761" i="10"/>
  <c r="F1761" i="10" s="1"/>
  <c r="E1760" i="10"/>
  <c r="F1760" i="10" s="1"/>
  <c r="E1759" i="10"/>
  <c r="F1759" i="10" s="1"/>
  <c r="E1758" i="10"/>
  <c r="F1758" i="10" s="1"/>
  <c r="E1757" i="10"/>
  <c r="F1757" i="10" s="1"/>
  <c r="E1756" i="10"/>
  <c r="F1756" i="10" s="1"/>
  <c r="E1755" i="10"/>
  <c r="F1755" i="10" s="1"/>
  <c r="E1754" i="10"/>
  <c r="F1754" i="10" s="1"/>
  <c r="E1753" i="10"/>
  <c r="F1753" i="10" s="1"/>
  <c r="E1752" i="10"/>
  <c r="F1752" i="10" s="1"/>
  <c r="E1751" i="10"/>
  <c r="F1751" i="10" s="1"/>
  <c r="E1750" i="10"/>
  <c r="F1750" i="10" s="1"/>
  <c r="E1749" i="10"/>
  <c r="F1749" i="10" s="1"/>
  <c r="E1748" i="10"/>
  <c r="F1748" i="10" s="1"/>
  <c r="E1747" i="10"/>
  <c r="F1747" i="10" s="1"/>
  <c r="E1746" i="10"/>
  <c r="F1746" i="10" s="1"/>
  <c r="E1745" i="10"/>
  <c r="F1745" i="10" s="1"/>
  <c r="E1744" i="10"/>
  <c r="F1744" i="10" s="1"/>
  <c r="E1743" i="10"/>
  <c r="F1743" i="10" s="1"/>
  <c r="E1742" i="10"/>
  <c r="F1742" i="10" s="1"/>
  <c r="E1741" i="10"/>
  <c r="F1741" i="10" s="1"/>
  <c r="E1740" i="10"/>
  <c r="F1740" i="10" s="1"/>
  <c r="E1739" i="10"/>
  <c r="F1739" i="10" s="1"/>
  <c r="E1738" i="10"/>
  <c r="F1738" i="10" s="1"/>
  <c r="E1737" i="10"/>
  <c r="F1737" i="10" s="1"/>
  <c r="E1736" i="10"/>
  <c r="F1736" i="10" s="1"/>
  <c r="E1735" i="10"/>
  <c r="F1735" i="10" s="1"/>
  <c r="E1734" i="10"/>
  <c r="F1734" i="10" s="1"/>
  <c r="E1733" i="10"/>
  <c r="F1733" i="10" s="1"/>
  <c r="E1732" i="10"/>
  <c r="F1732" i="10" s="1"/>
  <c r="E1731" i="10"/>
  <c r="F1731" i="10" s="1"/>
  <c r="E1730" i="10"/>
  <c r="F1730" i="10" s="1"/>
  <c r="E1729" i="10"/>
  <c r="F1729" i="10" s="1"/>
  <c r="E1728" i="10"/>
  <c r="F1728" i="10" s="1"/>
  <c r="E1727" i="10"/>
  <c r="F1727" i="10" s="1"/>
  <c r="E1726" i="10"/>
  <c r="F1726" i="10" s="1"/>
  <c r="E1725" i="10"/>
  <c r="F1725" i="10" s="1"/>
  <c r="E1724" i="10"/>
  <c r="F1724" i="10" s="1"/>
  <c r="E1723" i="10"/>
  <c r="F1723" i="10" s="1"/>
  <c r="E1722" i="10"/>
  <c r="F1722" i="10" s="1"/>
  <c r="E1721" i="10"/>
  <c r="F1721" i="10" s="1"/>
  <c r="E1720" i="10"/>
  <c r="F1720" i="10" s="1"/>
  <c r="E1719" i="10"/>
  <c r="F1719" i="10" s="1"/>
  <c r="E1718" i="10"/>
  <c r="F1718" i="10" s="1"/>
  <c r="E1717" i="10"/>
  <c r="F1717" i="10" s="1"/>
  <c r="E1716" i="10"/>
  <c r="F1716" i="10" s="1"/>
  <c r="E1715" i="10"/>
  <c r="F1715" i="10" s="1"/>
  <c r="E1714" i="10"/>
  <c r="F1714" i="10" s="1"/>
  <c r="E1713" i="10"/>
  <c r="F1713" i="10" s="1"/>
  <c r="E1712" i="10"/>
  <c r="F1712" i="10" s="1"/>
  <c r="E1711" i="10"/>
  <c r="F1711" i="10" s="1"/>
  <c r="E1710" i="10"/>
  <c r="F1710" i="10" s="1"/>
  <c r="E1709" i="10"/>
  <c r="F1709" i="10" s="1"/>
  <c r="E1708" i="10"/>
  <c r="F1708" i="10" s="1"/>
  <c r="E1707" i="10"/>
  <c r="F1707" i="10" s="1"/>
  <c r="E1706" i="10"/>
  <c r="F1706" i="10" s="1"/>
  <c r="E1705" i="10"/>
  <c r="F1705" i="10" s="1"/>
  <c r="E1704" i="10"/>
  <c r="F1704" i="10" s="1"/>
  <c r="E1703" i="10"/>
  <c r="F1703" i="10" s="1"/>
  <c r="E1702" i="10"/>
  <c r="F1702" i="10" s="1"/>
  <c r="E1701" i="10"/>
  <c r="F1701" i="10" s="1"/>
  <c r="E1700" i="10"/>
  <c r="F1700" i="10" s="1"/>
  <c r="E1699" i="10"/>
  <c r="F1699" i="10" s="1"/>
  <c r="E1698" i="10"/>
  <c r="F1698" i="10" s="1"/>
  <c r="E1697" i="10"/>
  <c r="F1697" i="10" s="1"/>
  <c r="E1696" i="10"/>
  <c r="F1696" i="10" s="1"/>
  <c r="E1695" i="10"/>
  <c r="F1695" i="10" s="1"/>
  <c r="E1694" i="10"/>
  <c r="F1694" i="10" s="1"/>
  <c r="E1693" i="10"/>
  <c r="F1693" i="10" s="1"/>
  <c r="E1692" i="10"/>
  <c r="F1692" i="10" s="1"/>
  <c r="E1691" i="10"/>
  <c r="F1691" i="10" s="1"/>
  <c r="E1690" i="10"/>
  <c r="F1690" i="10" s="1"/>
  <c r="E1689" i="10"/>
  <c r="F1689" i="10" s="1"/>
  <c r="E1688" i="10"/>
  <c r="F1688" i="10" s="1"/>
  <c r="E1687" i="10"/>
  <c r="F1687" i="10" s="1"/>
  <c r="E1686" i="10"/>
  <c r="F1686" i="10" s="1"/>
  <c r="E1685" i="10"/>
  <c r="F1685" i="10" s="1"/>
  <c r="E1684" i="10"/>
  <c r="F1684" i="10" s="1"/>
  <c r="E1683" i="10"/>
  <c r="F1683" i="10" s="1"/>
  <c r="E1682" i="10"/>
  <c r="F1682" i="10" s="1"/>
  <c r="E1681" i="10"/>
  <c r="F1681" i="10" s="1"/>
  <c r="E1680" i="10"/>
  <c r="F1680" i="10" s="1"/>
  <c r="E1679" i="10"/>
  <c r="F1679" i="10" s="1"/>
  <c r="E1678" i="10"/>
  <c r="F1678" i="10" s="1"/>
  <c r="E1677" i="10"/>
  <c r="F1677" i="10" s="1"/>
  <c r="E1676" i="10"/>
  <c r="F1676" i="10" s="1"/>
  <c r="E1675" i="10"/>
  <c r="F1675" i="10" s="1"/>
  <c r="E1674" i="10"/>
  <c r="F1674" i="10" s="1"/>
  <c r="E1673" i="10"/>
  <c r="F1673" i="10" s="1"/>
  <c r="E1672" i="10"/>
  <c r="F1672" i="10" s="1"/>
  <c r="E1671" i="10"/>
  <c r="F1671" i="10" s="1"/>
  <c r="E1670" i="10"/>
  <c r="F1670" i="10" s="1"/>
  <c r="E1669" i="10"/>
  <c r="F1669" i="10" s="1"/>
  <c r="E1668" i="10"/>
  <c r="F1668" i="10" s="1"/>
  <c r="E1667" i="10"/>
  <c r="F1667" i="10" s="1"/>
  <c r="E1666" i="10"/>
  <c r="F1666" i="10" s="1"/>
  <c r="E1665" i="10"/>
  <c r="F1665" i="10" s="1"/>
  <c r="E1664" i="10"/>
  <c r="F1664" i="10" s="1"/>
  <c r="E1663" i="10"/>
  <c r="F1663" i="10" s="1"/>
  <c r="E1662" i="10"/>
  <c r="F1662" i="10" s="1"/>
  <c r="E1661" i="10"/>
  <c r="F1661" i="10" s="1"/>
  <c r="E1660" i="10"/>
  <c r="F1660" i="10" s="1"/>
  <c r="E1659" i="10"/>
  <c r="F1659" i="10" s="1"/>
  <c r="E1658" i="10"/>
  <c r="F1658" i="10" s="1"/>
  <c r="E1657" i="10"/>
  <c r="F1657" i="10" s="1"/>
  <c r="E1656" i="10"/>
  <c r="F1656" i="10" s="1"/>
  <c r="E1655" i="10"/>
  <c r="F1655" i="10" s="1"/>
  <c r="E1654" i="10"/>
  <c r="F1654" i="10" s="1"/>
  <c r="E1653" i="10"/>
  <c r="F1653" i="10" s="1"/>
  <c r="E1652" i="10"/>
  <c r="F1652" i="10" s="1"/>
  <c r="E1651" i="10"/>
  <c r="F1651" i="10" s="1"/>
  <c r="E1650" i="10"/>
  <c r="F1650" i="10" s="1"/>
  <c r="E1649" i="10"/>
  <c r="F1649" i="10" s="1"/>
  <c r="E1648" i="10"/>
  <c r="F1648" i="10" s="1"/>
  <c r="E1647" i="10"/>
  <c r="F1647" i="10" s="1"/>
  <c r="E1646" i="10"/>
  <c r="F1646" i="10" s="1"/>
  <c r="E1645" i="10"/>
  <c r="F1645" i="10" s="1"/>
  <c r="E1644" i="10"/>
  <c r="F1644" i="10" s="1"/>
  <c r="E1643" i="10"/>
  <c r="F1643" i="10" s="1"/>
  <c r="E1642" i="10"/>
  <c r="F1642" i="10" s="1"/>
  <c r="E1641" i="10"/>
  <c r="F1641" i="10" s="1"/>
  <c r="E1640" i="10"/>
  <c r="F1640" i="10" s="1"/>
  <c r="E1639" i="10"/>
  <c r="F1639" i="10" s="1"/>
  <c r="E1638" i="10"/>
  <c r="F1638" i="10" s="1"/>
  <c r="E1637" i="10"/>
  <c r="F1637" i="10" s="1"/>
  <c r="E1636" i="10"/>
  <c r="F1636" i="10" s="1"/>
  <c r="E1635" i="10"/>
  <c r="F1635" i="10" s="1"/>
  <c r="E1634" i="10"/>
  <c r="F1634" i="10" s="1"/>
  <c r="E1633" i="10"/>
  <c r="F1633" i="10" s="1"/>
  <c r="E1632" i="10"/>
  <c r="F1632" i="10" s="1"/>
  <c r="E1631" i="10"/>
  <c r="F1631" i="10" s="1"/>
  <c r="E1630" i="10"/>
  <c r="F1630" i="10" s="1"/>
  <c r="E1629" i="10"/>
  <c r="F1629" i="10" s="1"/>
  <c r="E1628" i="10"/>
  <c r="F1628" i="10" s="1"/>
  <c r="E1627" i="10"/>
  <c r="F1627" i="10" s="1"/>
  <c r="E1626" i="10"/>
  <c r="F1626" i="10" s="1"/>
  <c r="E1625" i="10"/>
  <c r="F1625" i="10" s="1"/>
  <c r="E1624" i="10"/>
  <c r="F1624" i="10" s="1"/>
  <c r="E1623" i="10"/>
  <c r="F1623" i="10" s="1"/>
  <c r="E1622" i="10"/>
  <c r="F1622" i="10" s="1"/>
  <c r="E1621" i="10"/>
  <c r="F1621" i="10" s="1"/>
  <c r="E1620" i="10"/>
  <c r="F1620" i="10" s="1"/>
  <c r="E1619" i="10"/>
  <c r="F1619" i="10" s="1"/>
  <c r="E1618" i="10"/>
  <c r="F1618" i="10" s="1"/>
  <c r="E1617" i="10"/>
  <c r="F1617" i="10" s="1"/>
  <c r="E1616" i="10"/>
  <c r="F1616" i="10" s="1"/>
  <c r="E1615" i="10"/>
  <c r="F1615" i="10" s="1"/>
  <c r="E1614" i="10"/>
  <c r="F1614" i="10" s="1"/>
  <c r="E1613" i="10"/>
  <c r="F1613" i="10" s="1"/>
  <c r="E1612" i="10"/>
  <c r="F1612" i="10" s="1"/>
  <c r="E1611" i="10"/>
  <c r="F1611" i="10" s="1"/>
  <c r="E1610" i="10"/>
  <c r="F1610" i="10" s="1"/>
  <c r="E1609" i="10"/>
  <c r="F1609" i="10" s="1"/>
  <c r="E1608" i="10"/>
  <c r="F1608" i="10" s="1"/>
  <c r="E1607" i="10"/>
  <c r="F1607" i="10" s="1"/>
  <c r="E1606" i="10"/>
  <c r="F1606" i="10" s="1"/>
  <c r="E1605" i="10"/>
  <c r="F1605" i="10" s="1"/>
  <c r="E1604" i="10"/>
  <c r="F1604" i="10" s="1"/>
  <c r="E1603" i="10"/>
  <c r="F1603" i="10" s="1"/>
  <c r="E1602" i="10"/>
  <c r="F1602" i="10" s="1"/>
  <c r="E1601" i="10"/>
  <c r="F1601" i="10" s="1"/>
  <c r="E1600" i="10"/>
  <c r="F1600" i="10" s="1"/>
  <c r="E1599" i="10"/>
  <c r="F1599" i="10" s="1"/>
  <c r="E1598" i="10"/>
  <c r="F1598" i="10" s="1"/>
  <c r="E1597" i="10"/>
  <c r="F1597" i="10" s="1"/>
  <c r="E1596" i="10"/>
  <c r="F1596" i="10" s="1"/>
  <c r="E1595" i="10"/>
  <c r="F1595" i="10" s="1"/>
  <c r="E1594" i="10"/>
  <c r="F1594" i="10" s="1"/>
  <c r="E1593" i="10"/>
  <c r="F1593" i="10" s="1"/>
  <c r="E1592" i="10"/>
  <c r="F1592" i="10" s="1"/>
  <c r="E1591" i="10"/>
  <c r="F1591" i="10" s="1"/>
  <c r="E1590" i="10"/>
  <c r="F1590" i="10" s="1"/>
  <c r="E1589" i="10"/>
  <c r="F1589" i="10" s="1"/>
  <c r="E1588" i="10"/>
  <c r="F1588" i="10" s="1"/>
  <c r="E1587" i="10"/>
  <c r="F1587" i="10" s="1"/>
  <c r="E1586" i="10"/>
  <c r="F1586" i="10" s="1"/>
  <c r="E1585" i="10"/>
  <c r="F1585" i="10" s="1"/>
  <c r="E1584" i="10"/>
  <c r="F1584" i="10" s="1"/>
  <c r="E1583" i="10"/>
  <c r="F1583" i="10" s="1"/>
  <c r="E1582" i="10"/>
  <c r="F1582" i="10" s="1"/>
  <c r="E1581" i="10"/>
  <c r="F1581" i="10" s="1"/>
  <c r="E1580" i="10"/>
  <c r="F1580" i="10" s="1"/>
  <c r="E1579" i="10"/>
  <c r="F1579" i="10" s="1"/>
  <c r="E1578" i="10"/>
  <c r="F1578" i="10" s="1"/>
  <c r="E1577" i="10"/>
  <c r="F1577" i="10" s="1"/>
  <c r="E1576" i="10"/>
  <c r="F1576" i="10" s="1"/>
  <c r="E1575" i="10"/>
  <c r="F1575" i="10" s="1"/>
  <c r="E1574" i="10"/>
  <c r="F1574" i="10" s="1"/>
  <c r="E1573" i="10"/>
  <c r="F1573" i="10" s="1"/>
  <c r="E1572" i="10"/>
  <c r="F1572" i="10" s="1"/>
  <c r="E1571" i="10"/>
  <c r="F1571" i="10" s="1"/>
  <c r="E1570" i="10"/>
  <c r="F1570" i="10" s="1"/>
  <c r="E1569" i="10"/>
  <c r="F1569" i="10" s="1"/>
  <c r="E1568" i="10"/>
  <c r="F1568" i="10" s="1"/>
  <c r="E1567" i="10"/>
  <c r="F1567" i="10" s="1"/>
  <c r="E1566" i="10"/>
  <c r="F1566" i="10" s="1"/>
  <c r="E1565" i="10"/>
  <c r="F1565" i="10" s="1"/>
  <c r="E1564" i="10"/>
  <c r="F1564" i="10" s="1"/>
  <c r="E1563" i="10"/>
  <c r="F1563" i="10" s="1"/>
  <c r="E1562" i="10"/>
  <c r="F1562" i="10" s="1"/>
  <c r="E1561" i="10"/>
  <c r="F1561" i="10" s="1"/>
  <c r="E1560" i="10"/>
  <c r="F1560" i="10" s="1"/>
  <c r="E1559" i="10"/>
  <c r="F1559" i="10" s="1"/>
  <c r="E1558" i="10"/>
  <c r="F1558" i="10" s="1"/>
  <c r="E1557" i="10"/>
  <c r="F1557" i="10" s="1"/>
  <c r="E1556" i="10"/>
  <c r="F1556" i="10" s="1"/>
  <c r="E1555" i="10"/>
  <c r="F1555" i="10" s="1"/>
  <c r="E1554" i="10"/>
  <c r="F1554" i="10" s="1"/>
  <c r="E1553" i="10"/>
  <c r="F1553" i="10" s="1"/>
  <c r="E1552" i="10"/>
  <c r="F1552" i="10" s="1"/>
  <c r="E1551" i="10"/>
  <c r="F1551" i="10" s="1"/>
  <c r="E1550" i="10"/>
  <c r="F1550" i="10" s="1"/>
  <c r="E1549" i="10"/>
  <c r="F1549" i="10" s="1"/>
  <c r="E1548" i="10"/>
  <c r="F1548" i="10" s="1"/>
  <c r="E1547" i="10"/>
  <c r="F1547" i="10" s="1"/>
  <c r="E1546" i="10"/>
  <c r="F1546" i="10" s="1"/>
  <c r="E1545" i="10"/>
  <c r="F1545" i="10" s="1"/>
  <c r="E1544" i="10"/>
  <c r="F1544" i="10" s="1"/>
  <c r="E1543" i="10"/>
  <c r="F1543" i="10" s="1"/>
  <c r="E1542" i="10"/>
  <c r="F1542" i="10" s="1"/>
  <c r="E1541" i="10"/>
  <c r="F1541" i="10" s="1"/>
  <c r="E1540" i="10"/>
  <c r="F1540" i="10" s="1"/>
  <c r="E1539" i="10"/>
  <c r="F1539" i="10" s="1"/>
  <c r="E1538" i="10"/>
  <c r="F1538" i="10" s="1"/>
  <c r="E1537" i="10"/>
  <c r="F1537" i="10" s="1"/>
  <c r="E1536" i="10"/>
  <c r="F1536" i="10" s="1"/>
  <c r="E1535" i="10"/>
  <c r="F1535" i="10" s="1"/>
  <c r="E1534" i="10"/>
  <c r="F1534" i="10" s="1"/>
  <c r="E1533" i="10"/>
  <c r="F1533" i="10" s="1"/>
  <c r="E1532" i="10"/>
  <c r="F1532" i="10" s="1"/>
  <c r="E1531" i="10"/>
  <c r="F1531" i="10" s="1"/>
  <c r="E1530" i="10"/>
  <c r="F1530" i="10" s="1"/>
  <c r="E1529" i="10"/>
  <c r="F1529" i="10" s="1"/>
  <c r="E1528" i="10"/>
  <c r="F1528" i="10" s="1"/>
  <c r="E1527" i="10"/>
  <c r="F1527" i="10" s="1"/>
  <c r="E1526" i="10"/>
  <c r="F1526" i="10" s="1"/>
  <c r="E1525" i="10"/>
  <c r="F1525" i="10" s="1"/>
  <c r="E1524" i="10"/>
  <c r="F1524" i="10" s="1"/>
  <c r="E1523" i="10"/>
  <c r="F1523" i="10" s="1"/>
  <c r="E1522" i="10"/>
  <c r="F1522" i="10" s="1"/>
  <c r="E1521" i="10"/>
  <c r="F1521" i="10" s="1"/>
  <c r="E1520" i="10"/>
  <c r="F1520" i="10" s="1"/>
  <c r="E1519" i="10"/>
  <c r="F1519" i="10" s="1"/>
  <c r="E1518" i="10"/>
  <c r="F1518" i="10" s="1"/>
  <c r="E1517" i="10"/>
  <c r="F1517" i="10" s="1"/>
  <c r="E1516" i="10"/>
  <c r="F1516" i="10" s="1"/>
  <c r="E1515" i="10"/>
  <c r="F1515" i="10" s="1"/>
  <c r="E1514" i="10"/>
  <c r="F1514" i="10" s="1"/>
  <c r="E1513" i="10"/>
  <c r="F1513" i="10" s="1"/>
  <c r="E1512" i="10"/>
  <c r="F1512" i="10" s="1"/>
  <c r="E1511" i="10"/>
  <c r="F1511" i="10" s="1"/>
  <c r="E1510" i="10"/>
  <c r="F1510" i="10" s="1"/>
  <c r="E1509" i="10"/>
  <c r="F1509" i="10" s="1"/>
  <c r="E1508" i="10"/>
  <c r="F1508" i="10" s="1"/>
  <c r="E1507" i="10"/>
  <c r="F1507" i="10" s="1"/>
  <c r="E1506" i="10"/>
  <c r="F1506" i="10" s="1"/>
  <c r="E1505" i="10"/>
  <c r="F1505" i="10" s="1"/>
  <c r="E1504" i="10"/>
  <c r="F1504" i="10" s="1"/>
  <c r="E1503" i="10"/>
  <c r="F1503" i="10" s="1"/>
  <c r="E1502" i="10"/>
  <c r="F1502" i="10" s="1"/>
  <c r="E1501" i="10"/>
  <c r="F1501" i="10" s="1"/>
  <c r="E1500" i="10"/>
  <c r="F1500" i="10" s="1"/>
  <c r="E1499" i="10"/>
  <c r="F1499" i="10" s="1"/>
  <c r="E1498" i="10"/>
  <c r="F1498" i="10" s="1"/>
  <c r="E1497" i="10"/>
  <c r="F1497" i="10" s="1"/>
  <c r="E1496" i="10"/>
  <c r="F1496" i="10" s="1"/>
  <c r="E1495" i="10"/>
  <c r="F1495" i="10" s="1"/>
  <c r="E1494" i="10"/>
  <c r="F1494" i="10" s="1"/>
  <c r="E1493" i="10"/>
  <c r="F1493" i="10" s="1"/>
  <c r="E1492" i="10"/>
  <c r="F1492" i="10" s="1"/>
  <c r="E1491" i="10"/>
  <c r="F1491" i="10" s="1"/>
  <c r="E1490" i="10"/>
  <c r="F1490" i="10" s="1"/>
  <c r="E1489" i="10"/>
  <c r="F1489" i="10" s="1"/>
  <c r="E1488" i="10"/>
  <c r="F1488" i="10" s="1"/>
  <c r="E1487" i="10"/>
  <c r="F1487" i="10" s="1"/>
  <c r="E1486" i="10"/>
  <c r="F1486" i="10" s="1"/>
  <c r="E1485" i="10"/>
  <c r="F1485" i="10" s="1"/>
  <c r="E1484" i="10"/>
  <c r="F1484" i="10" s="1"/>
  <c r="E1483" i="10"/>
  <c r="F1483" i="10" s="1"/>
  <c r="E1482" i="10"/>
  <c r="F1482" i="10" s="1"/>
  <c r="E1481" i="10"/>
  <c r="F1481" i="10" s="1"/>
  <c r="E1480" i="10"/>
  <c r="F1480" i="10" s="1"/>
  <c r="E1479" i="10"/>
  <c r="F1479" i="10" s="1"/>
  <c r="E1478" i="10"/>
  <c r="F1478" i="10" s="1"/>
  <c r="E1477" i="10"/>
  <c r="F1477" i="10" s="1"/>
  <c r="E1476" i="10"/>
  <c r="F1476" i="10" s="1"/>
  <c r="E1475" i="10"/>
  <c r="F1475" i="10" s="1"/>
  <c r="E1474" i="10"/>
  <c r="F1474" i="10" s="1"/>
  <c r="E1473" i="10"/>
  <c r="F1473" i="10" s="1"/>
  <c r="E1472" i="10"/>
  <c r="F1472" i="10" s="1"/>
  <c r="E1471" i="10"/>
  <c r="F1471" i="10" s="1"/>
  <c r="E1470" i="10"/>
  <c r="F1470" i="10" s="1"/>
  <c r="E1469" i="10"/>
  <c r="F1469" i="10" s="1"/>
  <c r="E1468" i="10"/>
  <c r="F1468" i="10" s="1"/>
  <c r="E1467" i="10"/>
  <c r="F1467" i="10" s="1"/>
  <c r="E1466" i="10"/>
  <c r="F1466" i="10" s="1"/>
  <c r="E1465" i="10"/>
  <c r="F1465" i="10" s="1"/>
  <c r="E1464" i="10"/>
  <c r="F1464" i="10" s="1"/>
  <c r="E1463" i="10"/>
  <c r="F1463" i="10" s="1"/>
  <c r="E1462" i="10"/>
  <c r="F1462" i="10" s="1"/>
  <c r="E1461" i="10"/>
  <c r="F1461" i="10" s="1"/>
  <c r="E1460" i="10"/>
  <c r="F1460" i="10" s="1"/>
  <c r="E1459" i="10"/>
  <c r="F1459" i="10" s="1"/>
  <c r="E1458" i="10"/>
  <c r="F1458" i="10" s="1"/>
  <c r="E1457" i="10"/>
  <c r="F1457" i="10" s="1"/>
  <c r="E1456" i="10"/>
  <c r="F1456" i="10" s="1"/>
  <c r="E1455" i="10"/>
  <c r="F1455" i="10" s="1"/>
  <c r="E1454" i="10"/>
  <c r="F1454" i="10" s="1"/>
  <c r="E1453" i="10"/>
  <c r="F1453" i="10" s="1"/>
  <c r="E1452" i="10"/>
  <c r="F1452" i="10" s="1"/>
  <c r="E1451" i="10"/>
  <c r="F1451" i="10" s="1"/>
  <c r="E1450" i="10"/>
  <c r="F1450" i="10" s="1"/>
  <c r="E1449" i="10"/>
  <c r="F1449" i="10" s="1"/>
  <c r="E1448" i="10"/>
  <c r="F1448" i="10" s="1"/>
  <c r="E1447" i="10"/>
  <c r="F1447" i="10" s="1"/>
  <c r="E1446" i="10"/>
  <c r="F1446" i="10" s="1"/>
  <c r="E1445" i="10"/>
  <c r="F1445" i="10" s="1"/>
  <c r="E1444" i="10"/>
  <c r="F1444" i="10" s="1"/>
  <c r="E1443" i="10"/>
  <c r="F1443" i="10" s="1"/>
  <c r="E1442" i="10"/>
  <c r="F1442" i="10" s="1"/>
  <c r="E1441" i="10"/>
  <c r="F1441" i="10" s="1"/>
  <c r="E1440" i="10"/>
  <c r="F1440" i="10" s="1"/>
  <c r="E1439" i="10"/>
  <c r="F1439" i="10" s="1"/>
  <c r="E1438" i="10"/>
  <c r="F1438" i="10" s="1"/>
  <c r="E1437" i="10"/>
  <c r="F1437" i="10" s="1"/>
  <c r="E1436" i="10"/>
  <c r="F1436" i="10" s="1"/>
  <c r="E1435" i="10"/>
  <c r="F1435" i="10" s="1"/>
  <c r="E1434" i="10"/>
  <c r="F1434" i="10" s="1"/>
  <c r="E1433" i="10"/>
  <c r="F1433" i="10" s="1"/>
  <c r="E1432" i="10"/>
  <c r="F1432" i="10" s="1"/>
  <c r="E1431" i="10"/>
  <c r="F1431" i="10" s="1"/>
  <c r="E1430" i="10"/>
  <c r="F1430" i="10" s="1"/>
  <c r="E1429" i="10"/>
  <c r="F1429" i="10" s="1"/>
  <c r="E1428" i="10"/>
  <c r="F1428" i="10" s="1"/>
  <c r="E1427" i="10"/>
  <c r="F1427" i="10" s="1"/>
  <c r="E1426" i="10"/>
  <c r="F1426" i="10" s="1"/>
  <c r="E1425" i="10"/>
  <c r="F1425" i="10" s="1"/>
  <c r="E1424" i="10"/>
  <c r="F1424" i="10" s="1"/>
  <c r="E1423" i="10"/>
  <c r="F1423" i="10" s="1"/>
  <c r="E1422" i="10"/>
  <c r="F1422" i="10" s="1"/>
  <c r="E1421" i="10"/>
  <c r="F1421" i="10" s="1"/>
  <c r="E1420" i="10"/>
  <c r="F1420" i="10" s="1"/>
  <c r="E1419" i="10"/>
  <c r="F1419" i="10" s="1"/>
  <c r="E1418" i="10"/>
  <c r="F1418" i="10" s="1"/>
  <c r="E1417" i="10"/>
  <c r="F1417" i="10" s="1"/>
  <c r="E1416" i="10"/>
  <c r="F1416" i="10" s="1"/>
  <c r="E1415" i="10"/>
  <c r="F1415" i="10" s="1"/>
  <c r="E1414" i="10"/>
  <c r="F1414" i="10" s="1"/>
  <c r="E1413" i="10"/>
  <c r="F1413" i="10" s="1"/>
  <c r="E1412" i="10"/>
  <c r="F1412" i="10" s="1"/>
  <c r="E1411" i="10"/>
  <c r="F1411" i="10" s="1"/>
  <c r="E1410" i="10"/>
  <c r="F1410" i="10" s="1"/>
  <c r="E1409" i="10"/>
  <c r="F1409" i="10" s="1"/>
  <c r="E1408" i="10"/>
  <c r="F1408" i="10" s="1"/>
  <c r="E1407" i="10"/>
  <c r="F1407" i="10" s="1"/>
  <c r="E1406" i="10"/>
  <c r="F1406" i="10" s="1"/>
  <c r="E1405" i="10"/>
  <c r="F1405" i="10" s="1"/>
  <c r="E1404" i="10"/>
  <c r="F1404" i="10" s="1"/>
  <c r="E1403" i="10"/>
  <c r="F1403" i="10" s="1"/>
  <c r="E1402" i="10"/>
  <c r="F1402" i="10" s="1"/>
  <c r="E1401" i="10"/>
  <c r="F1401" i="10" s="1"/>
  <c r="E1400" i="10"/>
  <c r="F1400" i="10" s="1"/>
  <c r="E1399" i="10"/>
  <c r="F1399" i="10" s="1"/>
  <c r="E1398" i="10"/>
  <c r="F1398" i="10" s="1"/>
  <c r="E1397" i="10"/>
  <c r="F1397" i="10" s="1"/>
  <c r="E1396" i="10"/>
  <c r="F1396" i="10" s="1"/>
  <c r="E1395" i="10"/>
  <c r="F1395" i="10" s="1"/>
  <c r="E1394" i="10"/>
  <c r="F1394" i="10" s="1"/>
  <c r="E1393" i="10"/>
  <c r="F1393" i="10" s="1"/>
  <c r="E1392" i="10"/>
  <c r="F1392" i="10" s="1"/>
  <c r="E1391" i="10"/>
  <c r="F1391" i="10" s="1"/>
  <c r="E1390" i="10"/>
  <c r="F1390" i="10" s="1"/>
  <c r="E1389" i="10"/>
  <c r="F1389" i="10" s="1"/>
  <c r="E1388" i="10"/>
  <c r="F1388" i="10" s="1"/>
  <c r="E1387" i="10"/>
  <c r="F1387" i="10" s="1"/>
  <c r="E1386" i="10"/>
  <c r="F1386" i="10" s="1"/>
  <c r="E1385" i="10"/>
  <c r="F1385" i="10" s="1"/>
  <c r="E1384" i="10"/>
  <c r="F1384" i="10" s="1"/>
  <c r="E1383" i="10"/>
  <c r="F1383" i="10" s="1"/>
  <c r="E1382" i="10"/>
  <c r="F1382" i="10" s="1"/>
  <c r="E1381" i="10"/>
  <c r="F1381" i="10" s="1"/>
  <c r="E1380" i="10"/>
  <c r="F1380" i="10" s="1"/>
  <c r="E1379" i="10"/>
  <c r="F1379" i="10" s="1"/>
  <c r="E1378" i="10"/>
  <c r="F1378" i="10" s="1"/>
  <c r="E1377" i="10"/>
  <c r="F1377" i="10" s="1"/>
  <c r="E1376" i="10"/>
  <c r="F1376" i="10" s="1"/>
  <c r="E1375" i="10"/>
  <c r="F1375" i="10" s="1"/>
  <c r="E1374" i="10"/>
  <c r="F1374" i="10" s="1"/>
  <c r="E1373" i="10"/>
  <c r="F1373" i="10" s="1"/>
  <c r="E1372" i="10"/>
  <c r="F1372" i="10" s="1"/>
  <c r="E1371" i="10"/>
  <c r="F1371" i="10" s="1"/>
  <c r="E1370" i="10"/>
  <c r="F1370" i="10" s="1"/>
  <c r="E1369" i="10"/>
  <c r="F1369" i="10" s="1"/>
  <c r="E1368" i="10"/>
  <c r="F1368" i="10" s="1"/>
  <c r="E1367" i="10"/>
  <c r="F1367" i="10" s="1"/>
  <c r="E1366" i="10"/>
  <c r="F1366" i="10" s="1"/>
  <c r="E1365" i="10"/>
  <c r="F1365" i="10" s="1"/>
  <c r="E1364" i="10"/>
  <c r="F1364" i="10" s="1"/>
  <c r="E1363" i="10"/>
  <c r="F1363" i="10" s="1"/>
  <c r="E1362" i="10"/>
  <c r="F1362" i="10" s="1"/>
  <c r="E1361" i="10"/>
  <c r="F1361" i="10" s="1"/>
  <c r="E1360" i="10"/>
  <c r="F1360" i="10" s="1"/>
  <c r="E1359" i="10"/>
  <c r="F1359" i="10" s="1"/>
  <c r="E1358" i="10"/>
  <c r="F1358" i="10" s="1"/>
  <c r="E1357" i="10"/>
  <c r="F1357" i="10" s="1"/>
  <c r="E1356" i="10"/>
  <c r="F1356" i="10" s="1"/>
  <c r="E1355" i="10"/>
  <c r="F1355" i="10" s="1"/>
  <c r="E1354" i="10"/>
  <c r="F1354" i="10" s="1"/>
  <c r="E1353" i="10"/>
  <c r="F1353" i="10" s="1"/>
  <c r="E1352" i="10"/>
  <c r="F1352" i="10" s="1"/>
  <c r="E1351" i="10"/>
  <c r="F1351" i="10" s="1"/>
  <c r="E1350" i="10"/>
  <c r="F1350" i="10" s="1"/>
  <c r="E1349" i="10"/>
  <c r="F1349" i="10" s="1"/>
  <c r="E1348" i="10"/>
  <c r="F1348" i="10" s="1"/>
  <c r="E1347" i="10"/>
  <c r="F1347" i="10" s="1"/>
  <c r="E1346" i="10"/>
  <c r="F1346" i="10" s="1"/>
  <c r="E1345" i="10"/>
  <c r="F1345" i="10" s="1"/>
  <c r="E1344" i="10"/>
  <c r="F1344" i="10" s="1"/>
  <c r="E1343" i="10"/>
  <c r="F1343" i="10" s="1"/>
  <c r="E1342" i="10"/>
  <c r="F1342" i="10" s="1"/>
  <c r="E1341" i="10"/>
  <c r="F1341" i="10" s="1"/>
  <c r="E1340" i="10"/>
  <c r="F1340" i="10" s="1"/>
  <c r="E1339" i="10"/>
  <c r="F1339" i="10" s="1"/>
  <c r="E1338" i="10"/>
  <c r="F1338" i="10" s="1"/>
  <c r="E1337" i="10"/>
  <c r="F1337" i="10" s="1"/>
  <c r="E1336" i="10"/>
  <c r="F1336" i="10" s="1"/>
  <c r="E1335" i="10"/>
  <c r="F1335" i="10" s="1"/>
  <c r="E1334" i="10"/>
  <c r="F1334" i="10" s="1"/>
  <c r="E1333" i="10"/>
  <c r="F1333" i="10" s="1"/>
  <c r="E1332" i="10"/>
  <c r="F1332" i="10" s="1"/>
  <c r="E1331" i="10"/>
  <c r="F1331" i="10" s="1"/>
  <c r="E1330" i="10"/>
  <c r="F1330" i="10" s="1"/>
  <c r="E1329" i="10"/>
  <c r="F1329" i="10" s="1"/>
  <c r="E1328" i="10"/>
  <c r="F1328" i="10" s="1"/>
  <c r="E1327" i="10"/>
  <c r="F1327" i="10" s="1"/>
  <c r="E1326" i="10"/>
  <c r="F1326" i="10" s="1"/>
  <c r="E1325" i="10"/>
  <c r="F1325" i="10" s="1"/>
  <c r="E1324" i="10"/>
  <c r="F1324" i="10" s="1"/>
  <c r="E1323" i="10"/>
  <c r="F1323" i="10" s="1"/>
  <c r="E1322" i="10"/>
  <c r="F1322" i="10" s="1"/>
  <c r="E1321" i="10"/>
  <c r="F1321" i="10" s="1"/>
  <c r="E1320" i="10"/>
  <c r="F1320" i="10" s="1"/>
  <c r="E1319" i="10"/>
  <c r="F1319" i="10" s="1"/>
  <c r="E1318" i="10"/>
  <c r="F1318" i="10" s="1"/>
  <c r="E1317" i="10"/>
  <c r="F1317" i="10" s="1"/>
  <c r="E1316" i="10"/>
  <c r="F1316" i="10" s="1"/>
  <c r="E1315" i="10"/>
  <c r="F1315" i="10" s="1"/>
  <c r="E1314" i="10"/>
  <c r="F1314" i="10" s="1"/>
  <c r="E1313" i="10"/>
  <c r="F1313" i="10" s="1"/>
  <c r="E1312" i="10"/>
  <c r="F1312" i="10" s="1"/>
  <c r="E1311" i="10"/>
  <c r="F1311" i="10" s="1"/>
  <c r="E1310" i="10"/>
  <c r="F1310" i="10" s="1"/>
  <c r="E1309" i="10"/>
  <c r="F1309" i="10" s="1"/>
  <c r="E1308" i="10"/>
  <c r="F1308" i="10" s="1"/>
  <c r="E1307" i="10"/>
  <c r="F1307" i="10" s="1"/>
  <c r="E1306" i="10"/>
  <c r="F1306" i="10" s="1"/>
  <c r="E1305" i="10"/>
  <c r="F1305" i="10" s="1"/>
  <c r="E1304" i="10"/>
  <c r="F1304" i="10" s="1"/>
  <c r="E1303" i="10"/>
  <c r="F1303" i="10" s="1"/>
  <c r="E1302" i="10"/>
  <c r="F1302" i="10" s="1"/>
  <c r="E1301" i="10"/>
  <c r="F1301" i="10" s="1"/>
  <c r="E1300" i="10"/>
  <c r="F1300" i="10" s="1"/>
  <c r="E1299" i="10"/>
  <c r="F1299" i="10" s="1"/>
  <c r="E1298" i="10"/>
  <c r="F1298" i="10" s="1"/>
  <c r="E1297" i="10"/>
  <c r="F1297" i="10" s="1"/>
  <c r="E1296" i="10"/>
  <c r="F1296" i="10" s="1"/>
  <c r="E1295" i="10"/>
  <c r="F1295" i="10" s="1"/>
  <c r="E1294" i="10"/>
  <c r="F1294" i="10" s="1"/>
  <c r="E1293" i="10"/>
  <c r="F1293" i="10" s="1"/>
  <c r="E1292" i="10"/>
  <c r="F1292" i="10" s="1"/>
  <c r="E1291" i="10"/>
  <c r="F1291" i="10" s="1"/>
  <c r="E1290" i="10"/>
  <c r="F1290" i="10" s="1"/>
  <c r="E1289" i="10"/>
  <c r="F1289" i="10" s="1"/>
  <c r="E1288" i="10"/>
  <c r="F1288" i="10" s="1"/>
  <c r="E1287" i="10"/>
  <c r="F1287" i="10" s="1"/>
  <c r="E1286" i="10"/>
  <c r="F1286" i="10" s="1"/>
  <c r="E1285" i="10"/>
  <c r="F1285" i="10" s="1"/>
  <c r="E1284" i="10"/>
  <c r="F1284" i="10" s="1"/>
  <c r="E1283" i="10"/>
  <c r="F1283" i="10" s="1"/>
  <c r="E1282" i="10"/>
  <c r="F1282" i="10" s="1"/>
  <c r="E1281" i="10"/>
  <c r="F1281" i="10" s="1"/>
  <c r="E1280" i="10"/>
  <c r="F1280" i="10" s="1"/>
  <c r="E1279" i="10"/>
  <c r="F1279" i="10" s="1"/>
  <c r="E1278" i="10"/>
  <c r="F1278" i="10" s="1"/>
  <c r="E1277" i="10"/>
  <c r="F1277" i="10" s="1"/>
  <c r="E1276" i="10"/>
  <c r="F1276" i="10" s="1"/>
  <c r="E1275" i="10"/>
  <c r="F1275" i="10" s="1"/>
  <c r="E1274" i="10"/>
  <c r="F1274" i="10" s="1"/>
  <c r="E1273" i="10"/>
  <c r="F1273" i="10" s="1"/>
  <c r="E1272" i="10"/>
  <c r="F1272" i="10" s="1"/>
  <c r="E1271" i="10"/>
  <c r="F1271" i="10" s="1"/>
  <c r="E1270" i="10"/>
  <c r="F1270" i="10" s="1"/>
  <c r="E1269" i="10"/>
  <c r="F1269" i="10" s="1"/>
  <c r="E1268" i="10"/>
  <c r="F1268" i="10" s="1"/>
  <c r="E1267" i="10"/>
  <c r="F1267" i="10" s="1"/>
  <c r="E1266" i="10"/>
  <c r="F1266" i="10" s="1"/>
  <c r="E1265" i="10"/>
  <c r="F1265" i="10" s="1"/>
  <c r="E1264" i="10"/>
  <c r="F1264" i="10" s="1"/>
  <c r="E1263" i="10"/>
  <c r="F1263" i="10" s="1"/>
  <c r="E1262" i="10"/>
  <c r="F1262" i="10" s="1"/>
  <c r="E1261" i="10"/>
  <c r="F1261" i="10" s="1"/>
  <c r="E1260" i="10"/>
  <c r="F1260" i="10" s="1"/>
  <c r="E1259" i="10"/>
  <c r="F1259" i="10" s="1"/>
  <c r="E1258" i="10"/>
  <c r="F1258" i="10" s="1"/>
  <c r="E1257" i="10"/>
  <c r="F1257" i="10" s="1"/>
  <c r="E1256" i="10"/>
  <c r="F1256" i="10" s="1"/>
  <c r="E1255" i="10"/>
  <c r="F1255" i="10" s="1"/>
  <c r="E1254" i="10"/>
  <c r="F1254" i="10" s="1"/>
  <c r="E1253" i="10"/>
  <c r="F1253" i="10" s="1"/>
  <c r="E1252" i="10"/>
  <c r="F1252" i="10" s="1"/>
  <c r="E1251" i="10"/>
  <c r="F1251" i="10" s="1"/>
  <c r="E1250" i="10"/>
  <c r="F1250" i="10" s="1"/>
  <c r="E1249" i="10"/>
  <c r="F1249" i="10" s="1"/>
  <c r="E1248" i="10"/>
  <c r="F1248" i="10" s="1"/>
  <c r="E1247" i="10"/>
  <c r="F1247" i="10" s="1"/>
  <c r="E1246" i="10"/>
  <c r="F1246" i="10" s="1"/>
  <c r="E1245" i="10"/>
  <c r="F1245" i="10" s="1"/>
  <c r="E1244" i="10"/>
  <c r="F1244" i="10" s="1"/>
  <c r="E1243" i="10"/>
  <c r="F1243" i="10" s="1"/>
  <c r="E1242" i="10"/>
  <c r="F1242" i="10" s="1"/>
  <c r="E1241" i="10"/>
  <c r="F1241" i="10" s="1"/>
  <c r="E1240" i="10"/>
  <c r="F1240" i="10" s="1"/>
  <c r="E1239" i="10"/>
  <c r="F1239" i="10" s="1"/>
  <c r="E1238" i="10"/>
  <c r="F1238" i="10" s="1"/>
  <c r="E1237" i="10"/>
  <c r="F1237" i="10" s="1"/>
  <c r="E1236" i="10"/>
  <c r="F1236" i="10" s="1"/>
  <c r="E1235" i="10"/>
  <c r="F1235" i="10" s="1"/>
  <c r="E1234" i="10"/>
  <c r="F1234" i="10" s="1"/>
  <c r="E1233" i="10"/>
  <c r="F1233" i="10" s="1"/>
  <c r="E1232" i="10"/>
  <c r="F1232" i="10" s="1"/>
  <c r="E1231" i="10"/>
  <c r="F1231" i="10" s="1"/>
  <c r="E1230" i="10"/>
  <c r="F1230" i="10" s="1"/>
  <c r="E1229" i="10"/>
  <c r="F1229" i="10" s="1"/>
  <c r="E1228" i="10"/>
  <c r="F1228" i="10" s="1"/>
  <c r="E1227" i="10"/>
  <c r="F1227" i="10" s="1"/>
  <c r="E1226" i="10"/>
  <c r="F1226" i="10" s="1"/>
  <c r="E1225" i="10"/>
  <c r="F1225" i="10" s="1"/>
  <c r="E1224" i="10"/>
  <c r="F1224" i="10" s="1"/>
  <c r="E1223" i="10"/>
  <c r="F1223" i="10" s="1"/>
  <c r="E1222" i="10"/>
  <c r="F1222" i="10" s="1"/>
  <c r="E1221" i="10"/>
  <c r="F1221" i="10" s="1"/>
  <c r="E1220" i="10"/>
  <c r="F1220" i="10" s="1"/>
  <c r="E1219" i="10"/>
  <c r="F1219" i="10" s="1"/>
  <c r="E1218" i="10"/>
  <c r="F1218" i="10" s="1"/>
  <c r="E1217" i="10"/>
  <c r="F1217" i="10" s="1"/>
  <c r="E1216" i="10"/>
  <c r="F1216" i="10" s="1"/>
  <c r="E1215" i="10"/>
  <c r="F1215" i="10" s="1"/>
  <c r="E1214" i="10"/>
  <c r="F1214" i="10" s="1"/>
  <c r="E1213" i="10"/>
  <c r="F1213" i="10" s="1"/>
  <c r="E1212" i="10"/>
  <c r="F1212" i="10" s="1"/>
  <c r="E1211" i="10"/>
  <c r="F1211" i="10" s="1"/>
  <c r="E1210" i="10"/>
  <c r="F1210" i="10" s="1"/>
  <c r="E1209" i="10"/>
  <c r="F1209" i="10" s="1"/>
  <c r="E1208" i="10"/>
  <c r="F1208" i="10" s="1"/>
  <c r="E1207" i="10"/>
  <c r="F1207" i="10" s="1"/>
  <c r="E1206" i="10"/>
  <c r="F1206" i="10" s="1"/>
  <c r="E1205" i="10"/>
  <c r="F1205" i="10" s="1"/>
  <c r="E1204" i="10"/>
  <c r="F1204" i="10" s="1"/>
  <c r="E1203" i="10"/>
  <c r="F1203" i="10" s="1"/>
  <c r="E1202" i="10"/>
  <c r="F1202" i="10" s="1"/>
  <c r="E1201" i="10"/>
  <c r="F1201" i="10" s="1"/>
  <c r="E1200" i="10"/>
  <c r="F1200" i="10" s="1"/>
  <c r="E1199" i="10"/>
  <c r="F1199" i="10" s="1"/>
  <c r="E1198" i="10"/>
  <c r="F1198" i="10" s="1"/>
  <c r="E1197" i="10"/>
  <c r="F1197" i="10" s="1"/>
  <c r="E1196" i="10"/>
  <c r="F1196" i="10" s="1"/>
  <c r="E1195" i="10"/>
  <c r="F1195" i="10" s="1"/>
  <c r="E1194" i="10"/>
  <c r="F1194" i="10" s="1"/>
  <c r="E1193" i="10"/>
  <c r="F1193" i="10" s="1"/>
  <c r="E1192" i="10"/>
  <c r="F1192" i="10" s="1"/>
  <c r="E1191" i="10"/>
  <c r="F1191" i="10" s="1"/>
  <c r="E1190" i="10"/>
  <c r="F1190" i="10" s="1"/>
  <c r="E1189" i="10"/>
  <c r="F1189" i="10" s="1"/>
  <c r="E1188" i="10"/>
  <c r="F1188" i="10" s="1"/>
  <c r="E1187" i="10"/>
  <c r="F1187" i="10" s="1"/>
  <c r="E1186" i="10"/>
  <c r="F1186" i="10" s="1"/>
  <c r="E1185" i="10"/>
  <c r="F1185" i="10" s="1"/>
  <c r="E1184" i="10"/>
  <c r="F1184" i="10" s="1"/>
  <c r="E1183" i="10"/>
  <c r="F1183" i="10" s="1"/>
  <c r="E1182" i="10"/>
  <c r="F1182" i="10" s="1"/>
  <c r="E1181" i="10"/>
  <c r="F1181" i="10" s="1"/>
  <c r="E1180" i="10"/>
  <c r="F1180" i="10" s="1"/>
  <c r="E1179" i="10"/>
  <c r="F1179" i="10" s="1"/>
  <c r="E1178" i="10"/>
  <c r="F1178" i="10" s="1"/>
  <c r="E1177" i="10"/>
  <c r="F1177" i="10" s="1"/>
  <c r="E1176" i="10"/>
  <c r="F1176" i="10" s="1"/>
  <c r="E1175" i="10"/>
  <c r="F1175" i="10" s="1"/>
  <c r="E1174" i="10"/>
  <c r="F1174" i="10" s="1"/>
  <c r="E1173" i="10"/>
  <c r="F1173" i="10" s="1"/>
  <c r="E1172" i="10"/>
  <c r="F1172" i="10" s="1"/>
  <c r="E1171" i="10"/>
  <c r="F1171" i="10" s="1"/>
  <c r="E1170" i="10"/>
  <c r="F1170" i="10" s="1"/>
  <c r="E1169" i="10"/>
  <c r="F1169" i="10" s="1"/>
  <c r="E1168" i="10"/>
  <c r="F1168" i="10" s="1"/>
  <c r="E1167" i="10"/>
  <c r="F1167" i="10" s="1"/>
  <c r="E1166" i="10"/>
  <c r="F1166" i="10" s="1"/>
  <c r="E1165" i="10"/>
  <c r="F1165" i="10" s="1"/>
  <c r="E1164" i="10"/>
  <c r="F1164" i="10" s="1"/>
  <c r="E1163" i="10"/>
  <c r="F1163" i="10" s="1"/>
  <c r="E1162" i="10"/>
  <c r="F1162" i="10" s="1"/>
  <c r="E1161" i="10"/>
  <c r="F1161" i="10" s="1"/>
  <c r="E1160" i="10"/>
  <c r="F1160" i="10" s="1"/>
  <c r="E1159" i="10"/>
  <c r="F1159" i="10" s="1"/>
  <c r="E1158" i="10"/>
  <c r="F1158" i="10" s="1"/>
  <c r="E1157" i="10"/>
  <c r="F1157" i="10" s="1"/>
  <c r="E1156" i="10"/>
  <c r="F1156" i="10" s="1"/>
  <c r="E1155" i="10"/>
  <c r="F1155" i="10" s="1"/>
  <c r="E1154" i="10"/>
  <c r="F1154" i="10" s="1"/>
  <c r="E1153" i="10"/>
  <c r="F1153" i="10" s="1"/>
  <c r="E1152" i="10"/>
  <c r="F1152" i="10" s="1"/>
  <c r="E1151" i="10"/>
  <c r="F1151" i="10" s="1"/>
  <c r="E1150" i="10"/>
  <c r="F1150" i="10" s="1"/>
  <c r="E1149" i="10"/>
  <c r="F1149" i="10" s="1"/>
  <c r="E1148" i="10"/>
  <c r="F1148" i="10" s="1"/>
  <c r="E1147" i="10"/>
  <c r="F1147" i="10" s="1"/>
  <c r="E1146" i="10"/>
  <c r="F1146" i="10" s="1"/>
  <c r="E1145" i="10"/>
  <c r="F1145" i="10" s="1"/>
  <c r="E1144" i="10"/>
  <c r="F1144" i="10" s="1"/>
  <c r="E1143" i="10"/>
  <c r="F1143" i="10" s="1"/>
  <c r="E1142" i="10"/>
  <c r="F1142" i="10" s="1"/>
  <c r="E1141" i="10"/>
  <c r="F1141" i="10" s="1"/>
  <c r="E1140" i="10"/>
  <c r="F1140" i="10" s="1"/>
  <c r="E1139" i="10"/>
  <c r="F1139" i="10" s="1"/>
  <c r="E1138" i="10"/>
  <c r="F1138" i="10" s="1"/>
  <c r="E1137" i="10"/>
  <c r="F1137" i="10" s="1"/>
  <c r="E1136" i="10"/>
  <c r="F1136" i="10" s="1"/>
  <c r="E1135" i="10"/>
  <c r="F1135" i="10" s="1"/>
  <c r="E1134" i="10"/>
  <c r="F1134" i="10" s="1"/>
  <c r="E1133" i="10"/>
  <c r="F1133" i="10" s="1"/>
  <c r="E1132" i="10"/>
  <c r="F1132" i="10" s="1"/>
  <c r="E1131" i="10"/>
  <c r="F1131" i="10" s="1"/>
  <c r="E1130" i="10"/>
  <c r="F1130" i="10" s="1"/>
  <c r="E1129" i="10"/>
  <c r="F1129" i="10" s="1"/>
  <c r="E1128" i="10"/>
  <c r="F1128" i="10" s="1"/>
  <c r="E1127" i="10"/>
  <c r="F1127" i="10" s="1"/>
  <c r="E1126" i="10"/>
  <c r="F1126" i="10" s="1"/>
  <c r="E1125" i="10"/>
  <c r="F1125" i="10" s="1"/>
  <c r="E1124" i="10"/>
  <c r="F1124" i="10" s="1"/>
  <c r="E1123" i="10"/>
  <c r="F1123" i="10" s="1"/>
  <c r="E1122" i="10"/>
  <c r="F1122" i="10" s="1"/>
  <c r="E1121" i="10"/>
  <c r="F1121" i="10" s="1"/>
  <c r="E1120" i="10"/>
  <c r="F1120" i="10" s="1"/>
  <c r="E1119" i="10"/>
  <c r="F1119" i="10" s="1"/>
  <c r="E1118" i="10"/>
  <c r="F1118" i="10" s="1"/>
  <c r="E1117" i="10"/>
  <c r="F1117" i="10" s="1"/>
  <c r="E1116" i="10"/>
  <c r="F1116" i="10" s="1"/>
  <c r="E1115" i="10"/>
  <c r="F1115" i="10" s="1"/>
  <c r="E1114" i="10"/>
  <c r="F1114" i="10" s="1"/>
  <c r="E1113" i="10"/>
  <c r="F1113" i="10" s="1"/>
  <c r="E1112" i="10"/>
  <c r="F1112" i="10" s="1"/>
  <c r="E1111" i="10"/>
  <c r="F1111" i="10" s="1"/>
  <c r="E1110" i="10"/>
  <c r="F1110" i="10" s="1"/>
  <c r="E1109" i="10"/>
  <c r="F1109" i="10" s="1"/>
  <c r="E1108" i="10"/>
  <c r="F1108" i="10" s="1"/>
  <c r="E1107" i="10"/>
  <c r="F1107" i="10" s="1"/>
  <c r="E1106" i="10"/>
  <c r="F1106" i="10" s="1"/>
  <c r="E1105" i="10"/>
  <c r="F1105" i="10" s="1"/>
  <c r="E1104" i="10"/>
  <c r="F1104" i="10" s="1"/>
  <c r="E1103" i="10"/>
  <c r="F1103" i="10" s="1"/>
  <c r="E1102" i="10"/>
  <c r="F1102" i="10" s="1"/>
  <c r="E1101" i="10"/>
  <c r="F1101" i="10" s="1"/>
  <c r="E1100" i="10"/>
  <c r="F1100" i="10" s="1"/>
  <c r="E1099" i="10"/>
  <c r="F1099" i="10" s="1"/>
  <c r="E1098" i="10"/>
  <c r="F1098" i="10" s="1"/>
  <c r="E1097" i="10"/>
  <c r="F1097" i="10" s="1"/>
  <c r="E1096" i="10"/>
  <c r="F1096" i="10" s="1"/>
  <c r="E1095" i="10"/>
  <c r="F1095" i="10" s="1"/>
  <c r="E1094" i="10"/>
  <c r="F1094" i="10" s="1"/>
  <c r="E1093" i="10"/>
  <c r="F1093" i="10" s="1"/>
  <c r="E1092" i="10"/>
  <c r="F1092" i="10" s="1"/>
  <c r="E1091" i="10"/>
  <c r="F1091" i="10" s="1"/>
  <c r="E1090" i="10"/>
  <c r="F1090" i="10" s="1"/>
  <c r="E1089" i="10"/>
  <c r="F1089" i="10" s="1"/>
  <c r="E1088" i="10"/>
  <c r="F1088" i="10" s="1"/>
  <c r="E1087" i="10"/>
  <c r="F1087" i="10" s="1"/>
  <c r="E1086" i="10"/>
  <c r="F1086" i="10" s="1"/>
  <c r="E1085" i="10"/>
  <c r="F1085" i="10" s="1"/>
  <c r="E1084" i="10"/>
  <c r="F1084" i="10" s="1"/>
  <c r="E1083" i="10"/>
  <c r="F1083" i="10" s="1"/>
  <c r="E1082" i="10"/>
  <c r="F1082" i="10" s="1"/>
  <c r="E1081" i="10"/>
  <c r="F1081" i="10" s="1"/>
  <c r="E1080" i="10"/>
  <c r="F1080" i="10" s="1"/>
  <c r="E1079" i="10"/>
  <c r="F1079" i="10" s="1"/>
  <c r="E1078" i="10"/>
  <c r="F1078" i="10" s="1"/>
  <c r="E1077" i="10"/>
  <c r="F1077" i="10" s="1"/>
  <c r="E1076" i="10"/>
  <c r="F1076" i="10" s="1"/>
  <c r="E1075" i="10"/>
  <c r="F1075" i="10" s="1"/>
  <c r="E1074" i="10"/>
  <c r="F1074" i="10" s="1"/>
  <c r="E1073" i="10"/>
  <c r="F1073" i="10" s="1"/>
  <c r="E1072" i="10"/>
  <c r="F1072" i="10" s="1"/>
  <c r="E1071" i="10"/>
  <c r="F1071" i="10" s="1"/>
  <c r="E1070" i="10"/>
  <c r="F1070" i="10" s="1"/>
  <c r="E1069" i="10"/>
  <c r="F1069" i="10" s="1"/>
  <c r="E1068" i="10"/>
  <c r="F1068" i="10" s="1"/>
  <c r="E1067" i="10"/>
  <c r="F1067" i="10" s="1"/>
  <c r="E1066" i="10"/>
  <c r="F1066" i="10" s="1"/>
  <c r="E1065" i="10"/>
  <c r="F1065" i="10" s="1"/>
  <c r="E1064" i="10"/>
  <c r="F1064" i="10" s="1"/>
  <c r="E1063" i="10"/>
  <c r="F1063" i="10" s="1"/>
  <c r="E1062" i="10"/>
  <c r="F1062" i="10" s="1"/>
  <c r="E1061" i="10"/>
  <c r="F1061" i="10" s="1"/>
  <c r="E1060" i="10"/>
  <c r="F1060" i="10" s="1"/>
  <c r="E1059" i="10"/>
  <c r="F1059" i="10" s="1"/>
  <c r="E1058" i="10"/>
  <c r="F1058" i="10" s="1"/>
  <c r="E1057" i="10"/>
  <c r="F1057" i="10" s="1"/>
  <c r="E1056" i="10"/>
  <c r="F1056" i="10" s="1"/>
  <c r="E1055" i="10"/>
  <c r="F1055" i="10" s="1"/>
  <c r="E1054" i="10"/>
  <c r="F1054" i="10" s="1"/>
  <c r="E1053" i="10"/>
  <c r="F1053" i="10" s="1"/>
  <c r="E1052" i="10"/>
  <c r="F1052" i="10" s="1"/>
  <c r="E1051" i="10"/>
  <c r="F1051" i="10" s="1"/>
  <c r="E1050" i="10"/>
  <c r="F1050" i="10" s="1"/>
  <c r="E1049" i="10"/>
  <c r="F1049" i="10" s="1"/>
  <c r="E1048" i="10"/>
  <c r="F1048" i="10" s="1"/>
  <c r="E1047" i="10"/>
  <c r="F1047" i="10" s="1"/>
  <c r="E1046" i="10"/>
  <c r="F1046" i="10" s="1"/>
  <c r="E1045" i="10"/>
  <c r="F1045" i="10" s="1"/>
  <c r="E1044" i="10"/>
  <c r="F1044" i="10" s="1"/>
  <c r="E1043" i="10"/>
  <c r="F1043" i="10" s="1"/>
  <c r="E1042" i="10"/>
  <c r="F1042" i="10" s="1"/>
  <c r="E1041" i="10"/>
  <c r="F1041" i="10" s="1"/>
  <c r="E1040" i="10"/>
  <c r="F1040" i="10" s="1"/>
  <c r="E1039" i="10"/>
  <c r="F1039" i="10" s="1"/>
  <c r="E1038" i="10"/>
  <c r="F1038" i="10" s="1"/>
  <c r="E1037" i="10"/>
  <c r="F1037" i="10" s="1"/>
  <c r="E1036" i="10"/>
  <c r="F1036" i="10" s="1"/>
  <c r="E1035" i="10"/>
  <c r="F1035" i="10" s="1"/>
  <c r="E1034" i="10"/>
  <c r="F1034" i="10" s="1"/>
  <c r="E1033" i="10"/>
  <c r="F1033" i="10" s="1"/>
  <c r="E1032" i="10"/>
  <c r="F1032" i="10" s="1"/>
  <c r="E1031" i="10"/>
  <c r="F1031" i="10" s="1"/>
  <c r="E1030" i="10"/>
  <c r="F1030" i="10" s="1"/>
  <c r="E1029" i="10"/>
  <c r="F1029" i="10" s="1"/>
  <c r="E1028" i="10"/>
  <c r="F1028" i="10" s="1"/>
  <c r="E1027" i="10"/>
  <c r="F1027" i="10" s="1"/>
  <c r="E1026" i="10"/>
  <c r="F1026" i="10" s="1"/>
  <c r="E1025" i="10"/>
  <c r="F1025" i="10" s="1"/>
  <c r="E1024" i="10"/>
  <c r="F1024" i="10" s="1"/>
  <c r="E1023" i="10"/>
  <c r="F1023" i="10" s="1"/>
  <c r="E1022" i="10"/>
  <c r="F1022" i="10" s="1"/>
  <c r="E1021" i="10"/>
  <c r="F1021" i="10" s="1"/>
  <c r="E1020" i="10"/>
  <c r="F1020" i="10" s="1"/>
  <c r="E1019" i="10"/>
  <c r="F1019" i="10" s="1"/>
  <c r="E1018" i="10"/>
  <c r="F1018" i="10" s="1"/>
  <c r="E1017" i="10"/>
  <c r="F1017" i="10" s="1"/>
  <c r="E1016" i="10"/>
  <c r="F1016" i="10" s="1"/>
  <c r="E1015" i="10"/>
  <c r="F1015" i="10" s="1"/>
  <c r="E1014" i="10"/>
  <c r="F1014" i="10" s="1"/>
  <c r="E1013" i="10"/>
  <c r="F1013" i="10" s="1"/>
  <c r="E1012" i="10"/>
  <c r="F1012" i="10" s="1"/>
  <c r="E1011" i="10"/>
  <c r="F1011" i="10" s="1"/>
  <c r="E1010" i="10"/>
  <c r="F1010" i="10" s="1"/>
  <c r="E1009" i="10"/>
  <c r="F1009" i="10" s="1"/>
  <c r="E1008" i="10"/>
  <c r="F1008" i="10" s="1"/>
  <c r="E1007" i="10"/>
  <c r="F1007" i="10" s="1"/>
  <c r="E1006" i="10"/>
  <c r="F1006" i="10" s="1"/>
  <c r="E1005" i="10"/>
  <c r="F1005" i="10" s="1"/>
  <c r="E1004" i="10"/>
  <c r="F1004" i="10" s="1"/>
  <c r="E1003" i="10"/>
  <c r="F1003" i="10" s="1"/>
  <c r="E1002" i="10"/>
  <c r="F1002" i="10" s="1"/>
  <c r="E1001" i="10"/>
  <c r="F1001" i="10" s="1"/>
  <c r="E1000" i="10"/>
  <c r="F1000" i="10" s="1"/>
  <c r="E999" i="10"/>
  <c r="F999" i="10" s="1"/>
  <c r="E998" i="10"/>
  <c r="F998" i="10" s="1"/>
  <c r="E997" i="10"/>
  <c r="F997" i="10" s="1"/>
  <c r="E996" i="10"/>
  <c r="F996" i="10" s="1"/>
  <c r="E995" i="10"/>
  <c r="F995" i="10" s="1"/>
  <c r="E994" i="10"/>
  <c r="F994" i="10" s="1"/>
  <c r="E993" i="10"/>
  <c r="F993" i="10" s="1"/>
  <c r="E992" i="10"/>
  <c r="F992" i="10" s="1"/>
  <c r="E991" i="10"/>
  <c r="F991" i="10" s="1"/>
  <c r="E990" i="10"/>
  <c r="F990" i="10" s="1"/>
  <c r="E989" i="10"/>
  <c r="F989" i="10" s="1"/>
  <c r="E988" i="10"/>
  <c r="F988" i="10" s="1"/>
  <c r="E987" i="10"/>
  <c r="F987" i="10" s="1"/>
  <c r="E986" i="10"/>
  <c r="F986" i="10" s="1"/>
  <c r="E985" i="10"/>
  <c r="F985" i="10" s="1"/>
  <c r="E984" i="10"/>
  <c r="F984" i="10" s="1"/>
  <c r="E983" i="10"/>
  <c r="F983" i="10" s="1"/>
  <c r="E982" i="10"/>
  <c r="F982" i="10" s="1"/>
  <c r="E981" i="10"/>
  <c r="F981" i="10" s="1"/>
  <c r="E980" i="10"/>
  <c r="F980" i="10" s="1"/>
  <c r="E979" i="10"/>
  <c r="F979" i="10" s="1"/>
  <c r="E978" i="10"/>
  <c r="F978" i="10" s="1"/>
  <c r="E977" i="10"/>
  <c r="F977" i="10" s="1"/>
  <c r="E976" i="10"/>
  <c r="F976" i="10" s="1"/>
  <c r="E975" i="10"/>
  <c r="F975" i="10" s="1"/>
  <c r="E974" i="10"/>
  <c r="F974" i="10" s="1"/>
  <c r="E973" i="10"/>
  <c r="F973" i="10" s="1"/>
  <c r="E972" i="10"/>
  <c r="F972" i="10" s="1"/>
  <c r="E971" i="10"/>
  <c r="F971" i="10" s="1"/>
  <c r="E970" i="10"/>
  <c r="F970" i="10" s="1"/>
  <c r="E969" i="10"/>
  <c r="F969" i="10" s="1"/>
  <c r="E968" i="10"/>
  <c r="F968" i="10" s="1"/>
  <c r="E967" i="10"/>
  <c r="F967" i="10" s="1"/>
  <c r="E966" i="10"/>
  <c r="F966" i="10" s="1"/>
  <c r="E965" i="10"/>
  <c r="F965" i="10" s="1"/>
  <c r="E964" i="10"/>
  <c r="F964" i="10" s="1"/>
  <c r="E963" i="10"/>
  <c r="F963" i="10" s="1"/>
  <c r="E962" i="10"/>
  <c r="F962" i="10" s="1"/>
  <c r="E961" i="10"/>
  <c r="F961" i="10" s="1"/>
  <c r="E960" i="10"/>
  <c r="F960" i="10" s="1"/>
  <c r="E959" i="10"/>
  <c r="F959" i="10" s="1"/>
  <c r="E958" i="10"/>
  <c r="F958" i="10" s="1"/>
  <c r="E957" i="10"/>
  <c r="F957" i="10" s="1"/>
  <c r="E956" i="10"/>
  <c r="F956" i="10" s="1"/>
  <c r="E955" i="10"/>
  <c r="F955" i="10" s="1"/>
  <c r="E954" i="10"/>
  <c r="F954" i="10" s="1"/>
  <c r="E953" i="10"/>
  <c r="F953" i="10" s="1"/>
  <c r="E952" i="10"/>
  <c r="F952" i="10" s="1"/>
  <c r="E951" i="10"/>
  <c r="F951" i="10" s="1"/>
  <c r="E950" i="10"/>
  <c r="F950" i="10" s="1"/>
  <c r="E949" i="10"/>
  <c r="F949" i="10" s="1"/>
  <c r="E948" i="10"/>
  <c r="F948" i="10" s="1"/>
  <c r="E947" i="10"/>
  <c r="F947" i="10" s="1"/>
  <c r="E946" i="10"/>
  <c r="F946" i="10" s="1"/>
  <c r="E945" i="10"/>
  <c r="F945" i="10" s="1"/>
  <c r="E944" i="10"/>
  <c r="F944" i="10" s="1"/>
  <c r="E943" i="10"/>
  <c r="F943" i="10" s="1"/>
  <c r="E942" i="10"/>
  <c r="F942" i="10" s="1"/>
  <c r="E941" i="10"/>
  <c r="F941" i="10" s="1"/>
  <c r="E940" i="10"/>
  <c r="F940" i="10" s="1"/>
  <c r="E939" i="10"/>
  <c r="F939" i="10" s="1"/>
  <c r="E938" i="10"/>
  <c r="F938" i="10" s="1"/>
  <c r="E937" i="10"/>
  <c r="F937" i="10" s="1"/>
  <c r="E936" i="10"/>
  <c r="F936" i="10" s="1"/>
  <c r="E935" i="10"/>
  <c r="F935" i="10" s="1"/>
  <c r="E934" i="10"/>
  <c r="F934" i="10" s="1"/>
  <c r="E933" i="10"/>
  <c r="F933" i="10" s="1"/>
  <c r="E932" i="10"/>
  <c r="F932" i="10" s="1"/>
  <c r="E931" i="10"/>
  <c r="F931" i="10" s="1"/>
  <c r="E930" i="10"/>
  <c r="F930" i="10" s="1"/>
  <c r="E929" i="10"/>
  <c r="F929" i="10" s="1"/>
  <c r="E928" i="10"/>
  <c r="F928" i="10" s="1"/>
  <c r="E927" i="10"/>
  <c r="F927" i="10" s="1"/>
  <c r="E926" i="10"/>
  <c r="F926" i="10" s="1"/>
  <c r="E925" i="10"/>
  <c r="F925" i="10" s="1"/>
  <c r="E924" i="10"/>
  <c r="F924" i="10" s="1"/>
  <c r="E923" i="10"/>
  <c r="F923" i="10" s="1"/>
  <c r="E922" i="10"/>
  <c r="F922" i="10" s="1"/>
  <c r="E921" i="10"/>
  <c r="F921" i="10" s="1"/>
  <c r="E920" i="10"/>
  <c r="F920" i="10" s="1"/>
  <c r="E919" i="10"/>
  <c r="F919" i="10" s="1"/>
  <c r="E918" i="10"/>
  <c r="F918" i="10" s="1"/>
  <c r="E917" i="10"/>
  <c r="F917" i="10" s="1"/>
  <c r="E916" i="10"/>
  <c r="F916" i="10" s="1"/>
  <c r="E915" i="10"/>
  <c r="F915" i="10" s="1"/>
  <c r="E914" i="10"/>
  <c r="F914" i="10" s="1"/>
  <c r="E913" i="10"/>
  <c r="F913" i="10" s="1"/>
  <c r="E912" i="10"/>
  <c r="F912" i="10" s="1"/>
  <c r="E911" i="10"/>
  <c r="F911" i="10" s="1"/>
  <c r="E910" i="10"/>
  <c r="F910" i="10" s="1"/>
  <c r="E909" i="10"/>
  <c r="F909" i="10" s="1"/>
  <c r="E908" i="10"/>
  <c r="F908" i="10" s="1"/>
  <c r="E907" i="10"/>
  <c r="F907" i="10" s="1"/>
  <c r="E906" i="10"/>
  <c r="F906" i="10" s="1"/>
  <c r="E905" i="10"/>
  <c r="F905" i="10" s="1"/>
  <c r="E904" i="10"/>
  <c r="F904" i="10" s="1"/>
  <c r="E903" i="10"/>
  <c r="F903" i="10" s="1"/>
  <c r="E902" i="10"/>
  <c r="F902" i="10" s="1"/>
  <c r="E901" i="10"/>
  <c r="F901" i="10" s="1"/>
  <c r="E900" i="10"/>
  <c r="F900" i="10" s="1"/>
  <c r="E899" i="10"/>
  <c r="F899" i="10" s="1"/>
  <c r="E898" i="10"/>
  <c r="F898" i="10" s="1"/>
  <c r="E897" i="10"/>
  <c r="F897" i="10" s="1"/>
  <c r="E896" i="10"/>
  <c r="F896" i="10" s="1"/>
  <c r="E895" i="10"/>
  <c r="F895" i="10" s="1"/>
  <c r="E894" i="10"/>
  <c r="F894" i="10" s="1"/>
  <c r="E893" i="10"/>
  <c r="F893" i="10" s="1"/>
  <c r="E892" i="10"/>
  <c r="F892" i="10" s="1"/>
  <c r="E891" i="10"/>
  <c r="F891" i="10" s="1"/>
  <c r="E890" i="10"/>
  <c r="F890" i="10" s="1"/>
  <c r="E889" i="10"/>
  <c r="F889" i="10" s="1"/>
  <c r="E888" i="10"/>
  <c r="F888" i="10" s="1"/>
  <c r="E887" i="10"/>
  <c r="F887" i="10" s="1"/>
  <c r="E886" i="10"/>
  <c r="F886" i="10" s="1"/>
  <c r="E885" i="10"/>
  <c r="F885" i="10" s="1"/>
  <c r="E884" i="10"/>
  <c r="F884" i="10" s="1"/>
  <c r="E883" i="10"/>
  <c r="F883" i="10" s="1"/>
  <c r="E882" i="10"/>
  <c r="F882" i="10" s="1"/>
  <c r="E881" i="10"/>
  <c r="F881" i="10" s="1"/>
  <c r="E880" i="10"/>
  <c r="F880" i="10" s="1"/>
  <c r="E879" i="10"/>
  <c r="F879" i="10" s="1"/>
  <c r="E878" i="10"/>
  <c r="F878" i="10" s="1"/>
  <c r="E877" i="10"/>
  <c r="F877" i="10" s="1"/>
  <c r="E876" i="10"/>
  <c r="F876" i="10" s="1"/>
  <c r="E875" i="10"/>
  <c r="F875" i="10" s="1"/>
  <c r="E874" i="10"/>
  <c r="F874" i="10" s="1"/>
  <c r="E873" i="10"/>
  <c r="F873" i="10" s="1"/>
  <c r="E872" i="10"/>
  <c r="F872" i="10" s="1"/>
  <c r="E871" i="10"/>
  <c r="F871" i="10" s="1"/>
  <c r="E870" i="10"/>
  <c r="F870" i="10" s="1"/>
  <c r="E869" i="10"/>
  <c r="F869" i="10" s="1"/>
  <c r="E868" i="10"/>
  <c r="F868" i="10" s="1"/>
  <c r="E867" i="10"/>
  <c r="F867" i="10" s="1"/>
  <c r="E866" i="10"/>
  <c r="F866" i="10" s="1"/>
  <c r="E865" i="10"/>
  <c r="F865" i="10" s="1"/>
  <c r="E864" i="10"/>
  <c r="F864" i="10" s="1"/>
  <c r="E863" i="10"/>
  <c r="F863" i="10" s="1"/>
  <c r="E862" i="10"/>
  <c r="F862" i="10" s="1"/>
  <c r="E861" i="10"/>
  <c r="F861" i="10" s="1"/>
  <c r="E860" i="10"/>
  <c r="F860" i="10" s="1"/>
  <c r="E859" i="10"/>
  <c r="F859" i="10" s="1"/>
  <c r="E858" i="10"/>
  <c r="F858" i="10" s="1"/>
  <c r="E857" i="10"/>
  <c r="F857" i="10" s="1"/>
  <c r="E856" i="10"/>
  <c r="F856" i="10" s="1"/>
  <c r="E855" i="10"/>
  <c r="F855" i="10" s="1"/>
  <c r="E854" i="10"/>
  <c r="F854" i="10" s="1"/>
  <c r="E853" i="10"/>
  <c r="F853" i="10" s="1"/>
  <c r="E852" i="10"/>
  <c r="F852" i="10" s="1"/>
  <c r="E851" i="10"/>
  <c r="F851" i="10" s="1"/>
  <c r="E850" i="10"/>
  <c r="F850" i="10" s="1"/>
  <c r="E849" i="10"/>
  <c r="F849" i="10" s="1"/>
  <c r="E848" i="10"/>
  <c r="F848" i="10" s="1"/>
  <c r="E847" i="10"/>
  <c r="F847" i="10" s="1"/>
  <c r="E846" i="10"/>
  <c r="F846" i="10" s="1"/>
  <c r="E845" i="10"/>
  <c r="F845" i="10" s="1"/>
  <c r="E844" i="10"/>
  <c r="F844" i="10" s="1"/>
  <c r="E843" i="10"/>
  <c r="F843" i="10" s="1"/>
  <c r="E842" i="10"/>
  <c r="F842" i="10" s="1"/>
  <c r="E841" i="10"/>
  <c r="F841" i="10" s="1"/>
  <c r="E840" i="10"/>
  <c r="F840" i="10" s="1"/>
  <c r="E839" i="10"/>
  <c r="F839" i="10" s="1"/>
  <c r="E838" i="10"/>
  <c r="F838" i="10" s="1"/>
  <c r="E837" i="10"/>
  <c r="F837" i="10" s="1"/>
  <c r="E836" i="10"/>
  <c r="F836" i="10" s="1"/>
  <c r="E835" i="10"/>
  <c r="F835" i="10" s="1"/>
  <c r="E834" i="10"/>
  <c r="F834" i="10" s="1"/>
  <c r="E833" i="10"/>
  <c r="F833" i="10" s="1"/>
  <c r="E832" i="10"/>
  <c r="F832" i="10" s="1"/>
  <c r="E831" i="10"/>
  <c r="F831" i="10" s="1"/>
  <c r="E830" i="10"/>
  <c r="F830" i="10" s="1"/>
  <c r="E829" i="10"/>
  <c r="F829" i="10" s="1"/>
  <c r="E828" i="10"/>
  <c r="F828" i="10" s="1"/>
  <c r="E827" i="10"/>
  <c r="F827" i="10" s="1"/>
  <c r="E826" i="10"/>
  <c r="F826" i="10" s="1"/>
  <c r="E825" i="10"/>
  <c r="F825" i="10" s="1"/>
  <c r="E824" i="10"/>
  <c r="F824" i="10" s="1"/>
  <c r="E823" i="10"/>
  <c r="F823" i="10" s="1"/>
  <c r="E822" i="10"/>
  <c r="F822" i="10" s="1"/>
  <c r="E821" i="10"/>
  <c r="F821" i="10" s="1"/>
  <c r="E820" i="10"/>
  <c r="F820" i="10" s="1"/>
  <c r="E819" i="10"/>
  <c r="F819" i="10" s="1"/>
  <c r="E818" i="10"/>
  <c r="F818" i="10" s="1"/>
  <c r="E817" i="10"/>
  <c r="F817" i="10" s="1"/>
  <c r="E816" i="10"/>
  <c r="F816" i="10" s="1"/>
  <c r="E815" i="10"/>
  <c r="F815" i="10" s="1"/>
  <c r="E814" i="10"/>
  <c r="F814" i="10" s="1"/>
  <c r="E813" i="10"/>
  <c r="F813" i="10" s="1"/>
  <c r="E812" i="10"/>
  <c r="F812" i="10" s="1"/>
  <c r="E811" i="10"/>
  <c r="F811" i="10" s="1"/>
  <c r="E810" i="10"/>
  <c r="F810" i="10" s="1"/>
  <c r="E809" i="10"/>
  <c r="F809" i="10" s="1"/>
  <c r="E808" i="10"/>
  <c r="F808" i="10" s="1"/>
  <c r="E807" i="10"/>
  <c r="F807" i="10" s="1"/>
  <c r="E806" i="10"/>
  <c r="F806" i="10" s="1"/>
  <c r="E805" i="10"/>
  <c r="F805" i="10" s="1"/>
  <c r="E804" i="10"/>
  <c r="F804" i="10" s="1"/>
  <c r="E803" i="10"/>
  <c r="F803" i="10" s="1"/>
  <c r="E802" i="10"/>
  <c r="F802" i="10" s="1"/>
  <c r="E801" i="10"/>
  <c r="F801" i="10" s="1"/>
  <c r="E800" i="10"/>
  <c r="F800" i="10" s="1"/>
  <c r="E799" i="10"/>
  <c r="F799" i="10" s="1"/>
  <c r="E798" i="10"/>
  <c r="F798" i="10" s="1"/>
  <c r="E797" i="10"/>
  <c r="F797" i="10" s="1"/>
  <c r="E796" i="10"/>
  <c r="F796" i="10" s="1"/>
  <c r="E795" i="10"/>
  <c r="F795" i="10" s="1"/>
  <c r="E794" i="10"/>
  <c r="F794" i="10" s="1"/>
  <c r="E793" i="10"/>
  <c r="F793" i="10" s="1"/>
  <c r="E792" i="10"/>
  <c r="F792" i="10" s="1"/>
  <c r="E791" i="10"/>
  <c r="F791" i="10" s="1"/>
  <c r="E790" i="10"/>
  <c r="F790" i="10" s="1"/>
  <c r="E789" i="10"/>
  <c r="F789" i="10" s="1"/>
  <c r="E788" i="10"/>
  <c r="F788" i="10" s="1"/>
  <c r="E787" i="10"/>
  <c r="F787" i="10" s="1"/>
  <c r="E786" i="10"/>
  <c r="F786" i="10" s="1"/>
  <c r="E785" i="10"/>
  <c r="F785" i="10" s="1"/>
  <c r="E784" i="10"/>
  <c r="F784" i="10" s="1"/>
  <c r="E783" i="10"/>
  <c r="F783" i="10" s="1"/>
  <c r="E782" i="10"/>
  <c r="F782" i="10" s="1"/>
  <c r="E781" i="10"/>
  <c r="F781" i="10" s="1"/>
  <c r="E780" i="10"/>
  <c r="F780" i="10" s="1"/>
  <c r="E779" i="10"/>
  <c r="F779" i="10" s="1"/>
  <c r="E778" i="10"/>
  <c r="F778" i="10" s="1"/>
  <c r="E777" i="10"/>
  <c r="F777" i="10" s="1"/>
  <c r="E776" i="10"/>
  <c r="F776" i="10" s="1"/>
  <c r="E775" i="10"/>
  <c r="F775" i="10" s="1"/>
  <c r="E774" i="10"/>
  <c r="F774" i="10" s="1"/>
  <c r="E773" i="10"/>
  <c r="F773" i="10" s="1"/>
  <c r="E772" i="10"/>
  <c r="F772" i="10" s="1"/>
  <c r="E771" i="10"/>
  <c r="F771" i="10" s="1"/>
  <c r="E770" i="10"/>
  <c r="F770" i="10" s="1"/>
  <c r="E769" i="10"/>
  <c r="F769" i="10" s="1"/>
  <c r="E768" i="10"/>
  <c r="F768" i="10" s="1"/>
  <c r="E767" i="10"/>
  <c r="F767" i="10" s="1"/>
  <c r="E766" i="10"/>
  <c r="F766" i="10" s="1"/>
  <c r="E765" i="10"/>
  <c r="F765" i="10" s="1"/>
  <c r="E764" i="10"/>
  <c r="F764" i="10" s="1"/>
  <c r="E763" i="10"/>
  <c r="F763" i="10" s="1"/>
  <c r="E762" i="10"/>
  <c r="F762" i="10" s="1"/>
  <c r="E761" i="10"/>
  <c r="F761" i="10" s="1"/>
  <c r="E760" i="10"/>
  <c r="F760" i="10" s="1"/>
  <c r="E759" i="10"/>
  <c r="F759" i="10" s="1"/>
  <c r="E758" i="10"/>
  <c r="F758" i="10" s="1"/>
  <c r="E757" i="10"/>
  <c r="F757" i="10" s="1"/>
  <c r="E756" i="10"/>
  <c r="F756" i="10" s="1"/>
  <c r="E755" i="10"/>
  <c r="F755" i="10" s="1"/>
  <c r="E754" i="10"/>
  <c r="F754" i="10" s="1"/>
  <c r="E753" i="10"/>
  <c r="F753" i="10" s="1"/>
  <c r="E752" i="10"/>
  <c r="F752" i="10" s="1"/>
  <c r="E751" i="10"/>
  <c r="F751" i="10" s="1"/>
  <c r="E750" i="10"/>
  <c r="F750" i="10" s="1"/>
  <c r="E749" i="10"/>
  <c r="F749" i="10" s="1"/>
  <c r="E748" i="10"/>
  <c r="F748" i="10" s="1"/>
  <c r="E747" i="10"/>
  <c r="F747" i="10" s="1"/>
  <c r="E746" i="10"/>
  <c r="F746" i="10" s="1"/>
  <c r="E745" i="10"/>
  <c r="F745" i="10" s="1"/>
  <c r="E744" i="10"/>
  <c r="F744" i="10" s="1"/>
  <c r="E743" i="10"/>
  <c r="F743" i="10" s="1"/>
  <c r="E742" i="10"/>
  <c r="F742" i="10" s="1"/>
  <c r="E741" i="10"/>
  <c r="F741" i="10" s="1"/>
  <c r="E740" i="10"/>
  <c r="F740" i="10" s="1"/>
  <c r="E739" i="10"/>
  <c r="F739" i="10" s="1"/>
  <c r="E738" i="10"/>
  <c r="F738" i="10" s="1"/>
  <c r="E737" i="10"/>
  <c r="F737" i="10" s="1"/>
  <c r="E736" i="10"/>
  <c r="F736" i="10" s="1"/>
  <c r="E735" i="10"/>
  <c r="F735" i="10" s="1"/>
  <c r="E734" i="10"/>
  <c r="F734" i="10" s="1"/>
  <c r="E733" i="10"/>
  <c r="F733" i="10" s="1"/>
  <c r="E732" i="10"/>
  <c r="F732" i="10" s="1"/>
  <c r="E731" i="10"/>
  <c r="F731" i="10" s="1"/>
  <c r="E730" i="10"/>
  <c r="F730" i="10" s="1"/>
  <c r="E729" i="10"/>
  <c r="F729" i="10" s="1"/>
  <c r="E728" i="10"/>
  <c r="F728" i="10" s="1"/>
  <c r="E727" i="10"/>
  <c r="F727" i="10" s="1"/>
  <c r="E726" i="10"/>
  <c r="F726" i="10" s="1"/>
  <c r="E725" i="10"/>
  <c r="F725" i="10" s="1"/>
  <c r="E724" i="10"/>
  <c r="F724" i="10" s="1"/>
  <c r="E723" i="10"/>
  <c r="F723" i="10" s="1"/>
  <c r="E722" i="10"/>
  <c r="F722" i="10" s="1"/>
  <c r="E721" i="10"/>
  <c r="F721" i="10" s="1"/>
  <c r="E720" i="10"/>
  <c r="F720" i="10" s="1"/>
  <c r="E719" i="10"/>
  <c r="F719" i="10" s="1"/>
  <c r="E718" i="10"/>
  <c r="F718" i="10" s="1"/>
  <c r="E717" i="10"/>
  <c r="F717" i="10" s="1"/>
  <c r="E716" i="10"/>
  <c r="F716" i="10" s="1"/>
  <c r="E715" i="10"/>
  <c r="F715" i="10" s="1"/>
  <c r="E714" i="10"/>
  <c r="F714" i="10" s="1"/>
  <c r="E713" i="10"/>
  <c r="F713" i="10" s="1"/>
  <c r="E712" i="10"/>
  <c r="F712" i="10" s="1"/>
  <c r="E711" i="10"/>
  <c r="F711" i="10" s="1"/>
  <c r="E710" i="10"/>
  <c r="F710" i="10" s="1"/>
  <c r="E709" i="10"/>
  <c r="F709" i="10" s="1"/>
  <c r="E708" i="10"/>
  <c r="F708" i="10" s="1"/>
  <c r="E707" i="10"/>
  <c r="F707" i="10" s="1"/>
  <c r="E706" i="10"/>
  <c r="F706" i="10" s="1"/>
  <c r="E705" i="10"/>
  <c r="F705" i="10" s="1"/>
  <c r="E704" i="10"/>
  <c r="F704" i="10" s="1"/>
  <c r="E703" i="10"/>
  <c r="F703" i="10" s="1"/>
  <c r="E702" i="10"/>
  <c r="F702" i="10" s="1"/>
  <c r="E701" i="10"/>
  <c r="F701" i="10" s="1"/>
  <c r="E700" i="10"/>
  <c r="F700" i="10" s="1"/>
  <c r="E699" i="10"/>
  <c r="F699" i="10" s="1"/>
  <c r="E698" i="10"/>
  <c r="F698" i="10" s="1"/>
  <c r="E697" i="10"/>
  <c r="F697" i="10" s="1"/>
  <c r="E696" i="10"/>
  <c r="F696" i="10" s="1"/>
  <c r="E695" i="10"/>
  <c r="F695" i="10" s="1"/>
  <c r="E694" i="10"/>
  <c r="F694" i="10" s="1"/>
  <c r="E693" i="10"/>
  <c r="F693" i="10" s="1"/>
  <c r="E692" i="10"/>
  <c r="F692" i="10" s="1"/>
  <c r="E691" i="10"/>
  <c r="F691" i="10" s="1"/>
  <c r="E690" i="10"/>
  <c r="F690" i="10" s="1"/>
  <c r="E689" i="10"/>
  <c r="F689" i="10" s="1"/>
  <c r="E688" i="10"/>
  <c r="F688" i="10" s="1"/>
  <c r="E687" i="10"/>
  <c r="F687" i="10" s="1"/>
  <c r="E686" i="10"/>
  <c r="F686" i="10" s="1"/>
  <c r="E685" i="10"/>
  <c r="F685" i="10" s="1"/>
  <c r="E684" i="10"/>
  <c r="F684" i="10" s="1"/>
  <c r="E683" i="10"/>
  <c r="F683" i="10" s="1"/>
  <c r="E682" i="10"/>
  <c r="F682" i="10" s="1"/>
  <c r="E681" i="10"/>
  <c r="F681" i="10" s="1"/>
  <c r="E680" i="10"/>
  <c r="F680" i="10" s="1"/>
  <c r="E679" i="10"/>
  <c r="F679" i="10" s="1"/>
  <c r="E678" i="10"/>
  <c r="F678" i="10" s="1"/>
  <c r="E677" i="10"/>
  <c r="F677" i="10" s="1"/>
  <c r="E676" i="10"/>
  <c r="F676" i="10" s="1"/>
  <c r="E675" i="10"/>
  <c r="F675" i="10" s="1"/>
  <c r="E674" i="10"/>
  <c r="F674" i="10" s="1"/>
  <c r="E673" i="10"/>
  <c r="F673" i="10" s="1"/>
  <c r="E672" i="10"/>
  <c r="F672" i="10" s="1"/>
  <c r="E671" i="10"/>
  <c r="F671" i="10" s="1"/>
  <c r="E670" i="10"/>
  <c r="F670" i="10" s="1"/>
  <c r="E669" i="10"/>
  <c r="F669" i="10" s="1"/>
  <c r="E668" i="10"/>
  <c r="F668" i="10" s="1"/>
  <c r="E667" i="10"/>
  <c r="F667" i="10" s="1"/>
  <c r="E666" i="10"/>
  <c r="F666" i="10" s="1"/>
  <c r="E665" i="10"/>
  <c r="F665" i="10" s="1"/>
  <c r="E664" i="10"/>
  <c r="F664" i="10" s="1"/>
  <c r="E663" i="10"/>
  <c r="F663" i="10" s="1"/>
  <c r="E662" i="10"/>
  <c r="F662" i="10" s="1"/>
  <c r="E661" i="10"/>
  <c r="F661" i="10" s="1"/>
  <c r="E660" i="10"/>
  <c r="F660" i="10" s="1"/>
  <c r="E659" i="10"/>
  <c r="F659" i="10" s="1"/>
  <c r="E658" i="10"/>
  <c r="F658" i="10" s="1"/>
  <c r="E657" i="10"/>
  <c r="F657" i="10" s="1"/>
  <c r="E656" i="10"/>
  <c r="F656" i="10" s="1"/>
  <c r="E655" i="10"/>
  <c r="F655" i="10" s="1"/>
  <c r="E654" i="10"/>
  <c r="F654" i="10" s="1"/>
  <c r="E653" i="10"/>
  <c r="F653" i="10" s="1"/>
  <c r="E652" i="10"/>
  <c r="F652" i="10" s="1"/>
  <c r="E651" i="10"/>
  <c r="F651" i="10" s="1"/>
  <c r="E650" i="10"/>
  <c r="F650" i="10" s="1"/>
  <c r="E649" i="10"/>
  <c r="F649" i="10" s="1"/>
  <c r="E648" i="10"/>
  <c r="F648" i="10" s="1"/>
  <c r="E647" i="10"/>
  <c r="F647" i="10" s="1"/>
  <c r="E646" i="10"/>
  <c r="F646" i="10" s="1"/>
  <c r="E645" i="10"/>
  <c r="F645" i="10" s="1"/>
  <c r="E644" i="10"/>
  <c r="F644" i="10" s="1"/>
  <c r="E643" i="10"/>
  <c r="F643" i="10" s="1"/>
  <c r="E642" i="10"/>
  <c r="F642" i="10" s="1"/>
  <c r="E641" i="10"/>
  <c r="F641" i="10" s="1"/>
  <c r="E640" i="10"/>
  <c r="F640" i="10" s="1"/>
  <c r="E639" i="10"/>
  <c r="F639" i="10" s="1"/>
  <c r="E638" i="10"/>
  <c r="F638" i="10" s="1"/>
  <c r="E637" i="10"/>
  <c r="F637" i="10" s="1"/>
  <c r="E636" i="10"/>
  <c r="F636" i="10" s="1"/>
  <c r="E635" i="10"/>
  <c r="F635" i="10" s="1"/>
  <c r="E634" i="10"/>
  <c r="F634" i="10" s="1"/>
  <c r="E633" i="10"/>
  <c r="F633" i="10" s="1"/>
  <c r="E632" i="10"/>
  <c r="F632" i="10" s="1"/>
  <c r="E631" i="10"/>
  <c r="F631" i="10" s="1"/>
  <c r="E630" i="10"/>
  <c r="F630" i="10" s="1"/>
  <c r="E629" i="10"/>
  <c r="F629" i="10" s="1"/>
  <c r="E628" i="10"/>
  <c r="F628" i="10" s="1"/>
  <c r="E627" i="10"/>
  <c r="F627" i="10" s="1"/>
  <c r="E626" i="10"/>
  <c r="F626" i="10" s="1"/>
  <c r="E625" i="10"/>
  <c r="F625" i="10" s="1"/>
  <c r="E624" i="10"/>
  <c r="F624" i="10" s="1"/>
  <c r="E623" i="10"/>
  <c r="F623" i="10" s="1"/>
  <c r="E622" i="10"/>
  <c r="F622" i="10" s="1"/>
  <c r="E621" i="10"/>
  <c r="F621" i="10" s="1"/>
  <c r="E620" i="10"/>
  <c r="F620" i="10" s="1"/>
  <c r="E619" i="10"/>
  <c r="F619" i="10" s="1"/>
  <c r="E618" i="10"/>
  <c r="F618" i="10" s="1"/>
  <c r="E617" i="10"/>
  <c r="F617" i="10" s="1"/>
  <c r="E616" i="10"/>
  <c r="F616" i="10" s="1"/>
  <c r="E615" i="10"/>
  <c r="F615" i="10" s="1"/>
  <c r="E614" i="10"/>
  <c r="F614" i="10" s="1"/>
  <c r="E613" i="10"/>
  <c r="F613" i="10" s="1"/>
  <c r="E612" i="10"/>
  <c r="F612" i="10" s="1"/>
  <c r="E611" i="10"/>
  <c r="F611" i="10" s="1"/>
  <c r="E610" i="10"/>
  <c r="F610" i="10" s="1"/>
  <c r="E609" i="10"/>
  <c r="F609" i="10" s="1"/>
  <c r="E608" i="10"/>
  <c r="F608" i="10" s="1"/>
  <c r="E607" i="10"/>
  <c r="F607" i="10" s="1"/>
  <c r="E606" i="10"/>
  <c r="F606" i="10" s="1"/>
  <c r="E605" i="10"/>
  <c r="F605" i="10" s="1"/>
  <c r="E604" i="10"/>
  <c r="F604" i="10" s="1"/>
  <c r="E603" i="10"/>
  <c r="F603" i="10" s="1"/>
  <c r="E602" i="10"/>
  <c r="F602" i="10" s="1"/>
  <c r="E601" i="10"/>
  <c r="F601" i="10" s="1"/>
  <c r="E600" i="10"/>
  <c r="F600" i="10" s="1"/>
  <c r="E599" i="10"/>
  <c r="F599" i="10" s="1"/>
  <c r="E598" i="10"/>
  <c r="F598" i="10" s="1"/>
  <c r="E597" i="10"/>
  <c r="F597" i="10" s="1"/>
  <c r="E596" i="10"/>
  <c r="F596" i="10" s="1"/>
  <c r="E595" i="10"/>
  <c r="F595" i="10" s="1"/>
  <c r="E594" i="10"/>
  <c r="F594" i="10" s="1"/>
  <c r="E593" i="10"/>
  <c r="F593" i="10" s="1"/>
  <c r="E592" i="10"/>
  <c r="F592" i="10" s="1"/>
  <c r="E591" i="10"/>
  <c r="F591" i="10" s="1"/>
  <c r="E590" i="10"/>
  <c r="F590" i="10" s="1"/>
  <c r="E589" i="10"/>
  <c r="F589" i="10" s="1"/>
  <c r="E588" i="10"/>
  <c r="F588" i="10" s="1"/>
  <c r="E587" i="10"/>
  <c r="F587" i="10" s="1"/>
  <c r="E586" i="10"/>
  <c r="F586" i="10" s="1"/>
  <c r="E585" i="10"/>
  <c r="F585" i="10" s="1"/>
  <c r="E584" i="10"/>
  <c r="F584" i="10" s="1"/>
  <c r="E583" i="10"/>
  <c r="F583" i="10" s="1"/>
  <c r="E582" i="10"/>
  <c r="F582" i="10" s="1"/>
  <c r="E581" i="10"/>
  <c r="F581" i="10" s="1"/>
  <c r="E580" i="10"/>
  <c r="F580" i="10" s="1"/>
  <c r="E579" i="10"/>
  <c r="F579" i="10" s="1"/>
  <c r="E578" i="10"/>
  <c r="F578" i="10" s="1"/>
  <c r="E577" i="10"/>
  <c r="F577" i="10" s="1"/>
  <c r="E576" i="10"/>
  <c r="F576" i="10" s="1"/>
  <c r="E575" i="10"/>
  <c r="F575" i="10" s="1"/>
  <c r="E574" i="10"/>
  <c r="F574" i="10" s="1"/>
  <c r="E573" i="10"/>
  <c r="F573" i="10" s="1"/>
  <c r="E572" i="10"/>
  <c r="F572" i="10" s="1"/>
  <c r="E571" i="10"/>
  <c r="F571" i="10" s="1"/>
  <c r="E570" i="10"/>
  <c r="F570" i="10" s="1"/>
  <c r="E569" i="10"/>
  <c r="F569" i="10" s="1"/>
  <c r="E568" i="10"/>
  <c r="F568" i="10" s="1"/>
  <c r="E567" i="10"/>
  <c r="F567" i="10" s="1"/>
  <c r="E566" i="10"/>
  <c r="F566" i="10" s="1"/>
  <c r="E565" i="10"/>
  <c r="F565" i="10" s="1"/>
  <c r="E564" i="10"/>
  <c r="F564" i="10" s="1"/>
  <c r="E563" i="10"/>
  <c r="F563" i="10" s="1"/>
  <c r="E562" i="10"/>
  <c r="F562" i="10" s="1"/>
  <c r="E561" i="10"/>
  <c r="F561" i="10" s="1"/>
  <c r="E560" i="10"/>
  <c r="F560" i="10" s="1"/>
  <c r="E559" i="10"/>
  <c r="F559" i="10" s="1"/>
  <c r="E558" i="10"/>
  <c r="F558" i="10" s="1"/>
  <c r="E557" i="10"/>
  <c r="F557" i="10" s="1"/>
  <c r="E556" i="10"/>
  <c r="F556" i="10" s="1"/>
  <c r="E555" i="10"/>
  <c r="F555" i="10" s="1"/>
  <c r="E554" i="10"/>
  <c r="F554" i="10" s="1"/>
  <c r="E553" i="10"/>
  <c r="F553" i="10" s="1"/>
  <c r="E552" i="10"/>
  <c r="F552" i="10" s="1"/>
  <c r="E551" i="10"/>
  <c r="F551" i="10" s="1"/>
  <c r="E550" i="10"/>
  <c r="F550" i="10" s="1"/>
  <c r="E549" i="10"/>
  <c r="F549" i="10" s="1"/>
  <c r="E548" i="10"/>
  <c r="F548" i="10" s="1"/>
  <c r="E547" i="10"/>
  <c r="F547" i="10" s="1"/>
  <c r="E546" i="10"/>
  <c r="F546" i="10" s="1"/>
  <c r="E545" i="10"/>
  <c r="F545" i="10" s="1"/>
  <c r="E544" i="10"/>
  <c r="F544" i="10" s="1"/>
  <c r="E543" i="10"/>
  <c r="F543" i="10" s="1"/>
  <c r="E542" i="10"/>
  <c r="F542" i="10" s="1"/>
  <c r="E541" i="10"/>
  <c r="F541" i="10" s="1"/>
  <c r="E540" i="10"/>
  <c r="F540" i="10" s="1"/>
  <c r="E539" i="10"/>
  <c r="F539" i="10" s="1"/>
  <c r="E538" i="10"/>
  <c r="F538" i="10" s="1"/>
  <c r="E537" i="10"/>
  <c r="F537" i="10" s="1"/>
  <c r="E536" i="10"/>
  <c r="F536" i="10" s="1"/>
  <c r="E535" i="10"/>
  <c r="F535" i="10" s="1"/>
  <c r="E534" i="10"/>
  <c r="F534" i="10" s="1"/>
  <c r="E533" i="10"/>
  <c r="F533" i="10" s="1"/>
  <c r="E532" i="10"/>
  <c r="F532" i="10" s="1"/>
  <c r="E531" i="10"/>
  <c r="F531" i="10" s="1"/>
  <c r="E530" i="10"/>
  <c r="F530" i="10" s="1"/>
  <c r="E529" i="10"/>
  <c r="F529" i="10" s="1"/>
  <c r="E528" i="10"/>
  <c r="F528" i="10" s="1"/>
  <c r="E527" i="10"/>
  <c r="F527" i="10" s="1"/>
  <c r="E526" i="10"/>
  <c r="F526" i="10" s="1"/>
  <c r="E525" i="10"/>
  <c r="F525" i="10" s="1"/>
  <c r="E524" i="10"/>
  <c r="F524" i="10" s="1"/>
  <c r="E523" i="10"/>
  <c r="F523" i="10" s="1"/>
  <c r="E522" i="10"/>
  <c r="F522" i="10" s="1"/>
  <c r="E521" i="10"/>
  <c r="F521" i="10" s="1"/>
  <c r="E520" i="10"/>
  <c r="F520" i="10" s="1"/>
  <c r="E519" i="10"/>
  <c r="F519" i="10" s="1"/>
  <c r="E518" i="10"/>
  <c r="F518" i="10" s="1"/>
  <c r="E517" i="10"/>
  <c r="F517" i="10" s="1"/>
  <c r="E516" i="10"/>
  <c r="F516" i="10" s="1"/>
  <c r="E515" i="10"/>
  <c r="F515" i="10" s="1"/>
  <c r="E514" i="10"/>
  <c r="F514" i="10" s="1"/>
  <c r="E513" i="10"/>
  <c r="F513" i="10" s="1"/>
  <c r="E512" i="10"/>
  <c r="F512" i="10" s="1"/>
  <c r="E511" i="10"/>
  <c r="F511" i="10" s="1"/>
  <c r="E510" i="10"/>
  <c r="F510" i="10" s="1"/>
  <c r="E509" i="10"/>
  <c r="F509" i="10" s="1"/>
  <c r="E508" i="10"/>
  <c r="F508" i="10" s="1"/>
  <c r="E507" i="10"/>
  <c r="F507" i="10" s="1"/>
  <c r="E506" i="10"/>
  <c r="F506" i="10" s="1"/>
  <c r="E505" i="10"/>
  <c r="F505" i="10" s="1"/>
  <c r="E504" i="10"/>
  <c r="F504" i="10" s="1"/>
  <c r="E503" i="10"/>
  <c r="F503" i="10" s="1"/>
  <c r="E502" i="10"/>
  <c r="F502" i="10" s="1"/>
  <c r="E501" i="10"/>
  <c r="F501" i="10" s="1"/>
  <c r="E500" i="10"/>
  <c r="F500" i="10" s="1"/>
  <c r="E499" i="10"/>
  <c r="F499" i="10" s="1"/>
  <c r="E498" i="10"/>
  <c r="F498" i="10" s="1"/>
  <c r="E497" i="10"/>
  <c r="F497" i="10" s="1"/>
  <c r="E496" i="10"/>
  <c r="F496" i="10" s="1"/>
  <c r="E495" i="10"/>
  <c r="F495" i="10" s="1"/>
  <c r="E494" i="10"/>
  <c r="F494" i="10" s="1"/>
  <c r="E493" i="10"/>
  <c r="F493" i="10" s="1"/>
  <c r="E492" i="10"/>
  <c r="F492" i="10" s="1"/>
  <c r="E491" i="10"/>
  <c r="F491" i="10" s="1"/>
  <c r="E490" i="10"/>
  <c r="F490" i="10" s="1"/>
  <c r="E489" i="10"/>
  <c r="F489" i="10" s="1"/>
  <c r="E488" i="10"/>
  <c r="F488" i="10" s="1"/>
  <c r="E487" i="10"/>
  <c r="F487" i="10" s="1"/>
  <c r="E486" i="10"/>
  <c r="F486" i="10" s="1"/>
  <c r="E485" i="10"/>
  <c r="F485" i="10" s="1"/>
  <c r="E484" i="10"/>
  <c r="F484" i="10" s="1"/>
  <c r="E483" i="10"/>
  <c r="F483" i="10" s="1"/>
  <c r="E482" i="10"/>
  <c r="F482" i="10" s="1"/>
  <c r="E481" i="10"/>
  <c r="F481" i="10" s="1"/>
  <c r="E480" i="10"/>
  <c r="F480" i="10" s="1"/>
  <c r="E479" i="10"/>
  <c r="F479" i="10" s="1"/>
  <c r="E478" i="10"/>
  <c r="F478" i="10" s="1"/>
  <c r="E477" i="10"/>
  <c r="F477" i="10" s="1"/>
  <c r="E476" i="10"/>
  <c r="F476" i="10" s="1"/>
  <c r="E475" i="10"/>
  <c r="F475" i="10" s="1"/>
  <c r="E474" i="10"/>
  <c r="F474" i="10" s="1"/>
  <c r="E473" i="10"/>
  <c r="F473" i="10" s="1"/>
  <c r="E472" i="10"/>
  <c r="F472" i="10" s="1"/>
  <c r="E471" i="10"/>
  <c r="F471" i="10" s="1"/>
  <c r="E470" i="10"/>
  <c r="F470" i="10" s="1"/>
  <c r="E469" i="10"/>
  <c r="F469" i="10" s="1"/>
  <c r="E468" i="10"/>
  <c r="F468" i="10" s="1"/>
  <c r="E467" i="10"/>
  <c r="F467" i="10" s="1"/>
  <c r="E466" i="10"/>
  <c r="F466" i="10" s="1"/>
  <c r="E465" i="10"/>
  <c r="F465" i="10" s="1"/>
  <c r="E464" i="10"/>
  <c r="F464" i="10" s="1"/>
  <c r="E463" i="10"/>
  <c r="F463" i="10" s="1"/>
  <c r="E462" i="10"/>
  <c r="F462" i="10" s="1"/>
  <c r="E461" i="10"/>
  <c r="F461" i="10" s="1"/>
  <c r="E460" i="10"/>
  <c r="F460" i="10" s="1"/>
  <c r="E459" i="10"/>
  <c r="F459" i="10" s="1"/>
  <c r="E458" i="10"/>
  <c r="F458" i="10" s="1"/>
  <c r="E457" i="10"/>
  <c r="F457" i="10" s="1"/>
  <c r="E456" i="10"/>
  <c r="F456" i="10" s="1"/>
  <c r="E455" i="10"/>
  <c r="F455" i="10" s="1"/>
  <c r="E454" i="10"/>
  <c r="F454" i="10" s="1"/>
  <c r="E453" i="10"/>
  <c r="F453" i="10" s="1"/>
  <c r="E452" i="10"/>
  <c r="F452" i="10" s="1"/>
  <c r="E451" i="10"/>
  <c r="F451" i="10" s="1"/>
  <c r="E450" i="10"/>
  <c r="F450" i="10" s="1"/>
  <c r="E449" i="10"/>
  <c r="F449" i="10" s="1"/>
  <c r="E448" i="10"/>
  <c r="F448" i="10" s="1"/>
  <c r="E447" i="10"/>
  <c r="F447" i="10" s="1"/>
  <c r="E446" i="10"/>
  <c r="F446" i="10" s="1"/>
  <c r="E445" i="10"/>
  <c r="F445" i="10" s="1"/>
  <c r="E444" i="10"/>
  <c r="F444" i="10" s="1"/>
  <c r="E443" i="10"/>
  <c r="F443" i="10" s="1"/>
  <c r="E442" i="10"/>
  <c r="F442" i="10" s="1"/>
  <c r="E441" i="10"/>
  <c r="F441" i="10" s="1"/>
  <c r="E440" i="10"/>
  <c r="F440" i="10" s="1"/>
  <c r="E439" i="10"/>
  <c r="F439" i="10" s="1"/>
  <c r="E438" i="10"/>
  <c r="F438" i="10" s="1"/>
  <c r="E437" i="10"/>
  <c r="F437" i="10" s="1"/>
  <c r="E436" i="10"/>
  <c r="F436" i="10" s="1"/>
  <c r="E435" i="10"/>
  <c r="F435" i="10" s="1"/>
  <c r="E434" i="10"/>
  <c r="F434" i="10" s="1"/>
  <c r="E433" i="10"/>
  <c r="F433" i="10" s="1"/>
  <c r="E432" i="10"/>
  <c r="F432" i="10" s="1"/>
  <c r="E431" i="10"/>
  <c r="F431" i="10" s="1"/>
  <c r="E430" i="10"/>
  <c r="F430" i="10" s="1"/>
  <c r="E429" i="10"/>
  <c r="F429" i="10" s="1"/>
  <c r="E428" i="10"/>
  <c r="F428" i="10" s="1"/>
  <c r="E427" i="10"/>
  <c r="F427" i="10" s="1"/>
  <c r="E426" i="10"/>
  <c r="F426" i="10" s="1"/>
  <c r="E425" i="10"/>
  <c r="F425" i="10" s="1"/>
  <c r="E424" i="10"/>
  <c r="F424" i="10" s="1"/>
  <c r="E423" i="10"/>
  <c r="F423" i="10" s="1"/>
  <c r="E422" i="10"/>
  <c r="F422" i="10" s="1"/>
  <c r="E421" i="10"/>
  <c r="F421" i="10" s="1"/>
  <c r="E420" i="10"/>
  <c r="F420" i="10" s="1"/>
  <c r="E419" i="10"/>
  <c r="F419" i="10" s="1"/>
  <c r="E418" i="10"/>
  <c r="F418" i="10" s="1"/>
  <c r="E417" i="10"/>
  <c r="F417" i="10" s="1"/>
  <c r="E416" i="10"/>
  <c r="F416" i="10" s="1"/>
  <c r="E415" i="10"/>
  <c r="F415" i="10" s="1"/>
  <c r="E414" i="10"/>
  <c r="F414" i="10" s="1"/>
  <c r="E413" i="10"/>
  <c r="F413" i="10" s="1"/>
  <c r="E412" i="10"/>
  <c r="F412" i="10" s="1"/>
  <c r="E411" i="10"/>
  <c r="F411" i="10" s="1"/>
  <c r="E410" i="10"/>
  <c r="F410" i="10" s="1"/>
  <c r="E409" i="10"/>
  <c r="F409" i="10" s="1"/>
  <c r="E408" i="10"/>
  <c r="F408" i="10" s="1"/>
  <c r="E407" i="10"/>
  <c r="F407" i="10" s="1"/>
  <c r="E406" i="10"/>
  <c r="F406" i="10" s="1"/>
  <c r="E405" i="10"/>
  <c r="F405" i="10" s="1"/>
  <c r="E404" i="10"/>
  <c r="F404" i="10" s="1"/>
  <c r="E403" i="10"/>
  <c r="F403" i="10" s="1"/>
  <c r="E402" i="10"/>
  <c r="F402" i="10" s="1"/>
  <c r="E401" i="10"/>
  <c r="F401" i="10" s="1"/>
  <c r="E400" i="10"/>
  <c r="F400" i="10" s="1"/>
  <c r="E399" i="10"/>
  <c r="F399" i="10" s="1"/>
  <c r="E398" i="10"/>
  <c r="F398" i="10" s="1"/>
  <c r="E397" i="10"/>
  <c r="F397" i="10" s="1"/>
  <c r="E396" i="10"/>
  <c r="F396" i="10" s="1"/>
  <c r="E395" i="10"/>
  <c r="F395" i="10" s="1"/>
  <c r="E394" i="10"/>
  <c r="F394" i="10" s="1"/>
  <c r="E393" i="10"/>
  <c r="F393" i="10" s="1"/>
  <c r="E392" i="10"/>
  <c r="F392" i="10" s="1"/>
  <c r="E391" i="10"/>
  <c r="F391" i="10" s="1"/>
  <c r="E390" i="10"/>
  <c r="F390" i="10" s="1"/>
  <c r="E389" i="10"/>
  <c r="F389" i="10" s="1"/>
  <c r="E388" i="10"/>
  <c r="F388" i="10" s="1"/>
  <c r="E387" i="10"/>
  <c r="F387" i="10" s="1"/>
  <c r="E386" i="10"/>
  <c r="F386" i="10" s="1"/>
  <c r="E385" i="10"/>
  <c r="F385" i="10" s="1"/>
  <c r="E384" i="10"/>
  <c r="F384" i="10" s="1"/>
  <c r="E383" i="10"/>
  <c r="F383" i="10" s="1"/>
  <c r="E382" i="10"/>
  <c r="F382" i="10" s="1"/>
  <c r="E381" i="10"/>
  <c r="F381" i="10" s="1"/>
  <c r="E380" i="10"/>
  <c r="F380" i="10" s="1"/>
  <c r="E379" i="10"/>
  <c r="F379" i="10" s="1"/>
  <c r="E378" i="10"/>
  <c r="F378" i="10" s="1"/>
  <c r="E377" i="10"/>
  <c r="F377" i="10" s="1"/>
  <c r="E376" i="10"/>
  <c r="F376" i="10" s="1"/>
  <c r="E375" i="10"/>
  <c r="F375" i="10" s="1"/>
  <c r="E374" i="10"/>
  <c r="F374" i="10" s="1"/>
  <c r="E373" i="10"/>
  <c r="F373" i="10" s="1"/>
  <c r="E372" i="10"/>
  <c r="F372" i="10" s="1"/>
  <c r="E371" i="10"/>
  <c r="F371" i="10" s="1"/>
  <c r="E370" i="10"/>
  <c r="F370" i="10" s="1"/>
  <c r="E369" i="10"/>
  <c r="F369" i="10" s="1"/>
  <c r="E368" i="10"/>
  <c r="F368" i="10" s="1"/>
  <c r="E367" i="10"/>
  <c r="F367" i="10" s="1"/>
  <c r="E366" i="10"/>
  <c r="F366" i="10" s="1"/>
  <c r="E365" i="10"/>
  <c r="F365" i="10" s="1"/>
  <c r="E364" i="10"/>
  <c r="F364" i="10" s="1"/>
  <c r="E363" i="10"/>
  <c r="F363" i="10" s="1"/>
  <c r="E362" i="10"/>
  <c r="F362" i="10" s="1"/>
  <c r="E361" i="10"/>
  <c r="F361" i="10" s="1"/>
  <c r="E360" i="10"/>
  <c r="F360" i="10" s="1"/>
  <c r="E359" i="10"/>
  <c r="F359" i="10" s="1"/>
  <c r="E358" i="10"/>
  <c r="F358" i="10" s="1"/>
  <c r="E357" i="10"/>
  <c r="F357" i="10" s="1"/>
  <c r="E356" i="10"/>
  <c r="F356" i="10" s="1"/>
  <c r="E355" i="10"/>
  <c r="F355" i="10" s="1"/>
  <c r="E354" i="10"/>
  <c r="F354" i="10" s="1"/>
  <c r="E353" i="10"/>
  <c r="F353" i="10" s="1"/>
  <c r="E352" i="10"/>
  <c r="F352" i="10" s="1"/>
  <c r="E351" i="10"/>
  <c r="F351" i="10" s="1"/>
  <c r="E350" i="10"/>
  <c r="F350" i="10" s="1"/>
  <c r="E349" i="10"/>
  <c r="F349" i="10" s="1"/>
  <c r="E348" i="10"/>
  <c r="F348" i="10" s="1"/>
  <c r="E347" i="10"/>
  <c r="F347" i="10" s="1"/>
  <c r="E346" i="10"/>
  <c r="F346" i="10" s="1"/>
  <c r="E345" i="10"/>
  <c r="F345" i="10" s="1"/>
  <c r="E344" i="10"/>
  <c r="F344" i="10" s="1"/>
  <c r="E343" i="10"/>
  <c r="F343" i="10" s="1"/>
  <c r="E342" i="10"/>
  <c r="F342" i="10" s="1"/>
  <c r="E341" i="10"/>
  <c r="F341" i="10" s="1"/>
  <c r="E340" i="10"/>
  <c r="F340" i="10" s="1"/>
  <c r="E339" i="10"/>
  <c r="F339" i="10" s="1"/>
  <c r="E338" i="10"/>
  <c r="F338" i="10" s="1"/>
  <c r="E337" i="10"/>
  <c r="F337" i="10" s="1"/>
  <c r="E336" i="10"/>
  <c r="F336" i="10" s="1"/>
  <c r="E335" i="10"/>
  <c r="F335" i="10" s="1"/>
  <c r="E334" i="10"/>
  <c r="F334" i="10" s="1"/>
  <c r="E333" i="10"/>
  <c r="F333" i="10" s="1"/>
  <c r="E332" i="10"/>
  <c r="F332" i="10" s="1"/>
  <c r="E331" i="10"/>
  <c r="F331" i="10" s="1"/>
  <c r="E330" i="10"/>
  <c r="F330" i="10" s="1"/>
  <c r="E329" i="10"/>
  <c r="F329" i="10" s="1"/>
  <c r="E328" i="10"/>
  <c r="F328" i="10" s="1"/>
  <c r="E327" i="10"/>
  <c r="F327" i="10" s="1"/>
  <c r="E326" i="10"/>
  <c r="F326" i="10" s="1"/>
  <c r="E325" i="10"/>
  <c r="F325" i="10" s="1"/>
  <c r="E324" i="10"/>
  <c r="F324" i="10" s="1"/>
  <c r="E323" i="10"/>
  <c r="F323" i="10" s="1"/>
  <c r="E322" i="10"/>
  <c r="F322" i="10" s="1"/>
  <c r="E321" i="10"/>
  <c r="F321" i="10" s="1"/>
  <c r="E320" i="10"/>
  <c r="F320" i="10" s="1"/>
  <c r="E319" i="10"/>
  <c r="F319" i="10" s="1"/>
  <c r="E318" i="10"/>
  <c r="F318" i="10" s="1"/>
  <c r="E317" i="10"/>
  <c r="F317" i="10" s="1"/>
  <c r="E316" i="10"/>
  <c r="F316" i="10" s="1"/>
  <c r="E315" i="10"/>
  <c r="F315" i="10" s="1"/>
  <c r="E314" i="10"/>
  <c r="F314" i="10" s="1"/>
  <c r="E313" i="10"/>
  <c r="F313" i="10" s="1"/>
  <c r="E312" i="10"/>
  <c r="F312" i="10" s="1"/>
  <c r="E311" i="10"/>
  <c r="F311" i="10" s="1"/>
  <c r="E310" i="10"/>
  <c r="F310" i="10" s="1"/>
  <c r="E309" i="10"/>
  <c r="F309" i="10" s="1"/>
  <c r="E308" i="10"/>
  <c r="F308" i="10" s="1"/>
  <c r="E307" i="10"/>
  <c r="F307" i="10" s="1"/>
  <c r="E306" i="10"/>
  <c r="F306" i="10" s="1"/>
  <c r="E305" i="10"/>
  <c r="F305" i="10" s="1"/>
  <c r="E304" i="10"/>
  <c r="F304" i="10" s="1"/>
  <c r="E303" i="10"/>
  <c r="F303" i="10" s="1"/>
  <c r="E302" i="10"/>
  <c r="F302" i="10" s="1"/>
  <c r="E301" i="10"/>
  <c r="F301" i="10" s="1"/>
  <c r="E300" i="10"/>
  <c r="F300" i="10" s="1"/>
  <c r="E299" i="10"/>
  <c r="F299" i="10" s="1"/>
  <c r="E298" i="10"/>
  <c r="F298" i="10" s="1"/>
  <c r="E297" i="10"/>
  <c r="F297" i="10" s="1"/>
  <c r="E296" i="10"/>
  <c r="F296" i="10" s="1"/>
  <c r="E295" i="10"/>
  <c r="F295" i="10" s="1"/>
  <c r="E294" i="10"/>
  <c r="F294" i="10" s="1"/>
  <c r="E293" i="10"/>
  <c r="F293" i="10" s="1"/>
  <c r="E292" i="10"/>
  <c r="F292" i="10" s="1"/>
  <c r="E291" i="10"/>
  <c r="F291" i="10" s="1"/>
  <c r="E290" i="10"/>
  <c r="F290" i="10" s="1"/>
  <c r="E289" i="10"/>
  <c r="F289" i="10" s="1"/>
  <c r="E288" i="10"/>
  <c r="F288" i="10" s="1"/>
  <c r="E287" i="10"/>
  <c r="F287" i="10" s="1"/>
  <c r="E286" i="10"/>
  <c r="F286" i="10" s="1"/>
  <c r="E285" i="10"/>
  <c r="F285" i="10" s="1"/>
  <c r="E284" i="10"/>
  <c r="F284" i="10" s="1"/>
  <c r="E283" i="10"/>
  <c r="F283" i="10" s="1"/>
  <c r="E282" i="10"/>
  <c r="F282" i="10" s="1"/>
  <c r="E281" i="10"/>
  <c r="F281" i="10" s="1"/>
  <c r="E280" i="10"/>
  <c r="F280" i="10" s="1"/>
  <c r="E279" i="10"/>
  <c r="F279" i="10" s="1"/>
  <c r="E278" i="10"/>
  <c r="F278" i="10" s="1"/>
  <c r="E277" i="10"/>
  <c r="F277" i="10" s="1"/>
  <c r="E276" i="10"/>
  <c r="F276" i="10" s="1"/>
  <c r="E275" i="10"/>
  <c r="F275" i="10" s="1"/>
  <c r="E274" i="10"/>
  <c r="F274" i="10" s="1"/>
  <c r="E273" i="10"/>
  <c r="F273" i="10" s="1"/>
  <c r="E272" i="10"/>
  <c r="F272" i="10" s="1"/>
  <c r="E271" i="10"/>
  <c r="F271" i="10" s="1"/>
  <c r="E270" i="10"/>
  <c r="F270" i="10" s="1"/>
  <c r="E269" i="10"/>
  <c r="F269" i="10" s="1"/>
  <c r="E268" i="10"/>
  <c r="F268" i="10" s="1"/>
  <c r="E267" i="10"/>
  <c r="F267" i="10" s="1"/>
  <c r="E266" i="10"/>
  <c r="F266" i="10" s="1"/>
  <c r="E265" i="10"/>
  <c r="F265" i="10" s="1"/>
  <c r="E264" i="10"/>
  <c r="F264" i="10" s="1"/>
  <c r="E263" i="10"/>
  <c r="F263" i="10" s="1"/>
  <c r="E262" i="10"/>
  <c r="F262" i="10" s="1"/>
  <c r="E261" i="10"/>
  <c r="F261" i="10" s="1"/>
  <c r="E260" i="10"/>
  <c r="F260" i="10" s="1"/>
  <c r="E259" i="10"/>
  <c r="F259" i="10" s="1"/>
  <c r="E258" i="10"/>
  <c r="F258" i="10" s="1"/>
  <c r="E257" i="10"/>
  <c r="F257" i="10" s="1"/>
  <c r="E256" i="10"/>
  <c r="F256" i="10" s="1"/>
  <c r="E255" i="10"/>
  <c r="F255" i="10" s="1"/>
  <c r="E254" i="10"/>
  <c r="F254" i="10" s="1"/>
  <c r="E253" i="10"/>
  <c r="F253" i="10" s="1"/>
  <c r="E252" i="10"/>
  <c r="F252" i="10" s="1"/>
  <c r="E251" i="10"/>
  <c r="F251" i="10" s="1"/>
  <c r="E250" i="10"/>
  <c r="F250" i="10" s="1"/>
  <c r="E249" i="10"/>
  <c r="F249" i="10" s="1"/>
  <c r="E248" i="10"/>
  <c r="F248" i="10" s="1"/>
  <c r="E247" i="10"/>
  <c r="F247" i="10" s="1"/>
  <c r="E246" i="10"/>
  <c r="F246" i="10" s="1"/>
  <c r="E245" i="10"/>
  <c r="F245" i="10" s="1"/>
  <c r="E244" i="10"/>
  <c r="F244" i="10" s="1"/>
  <c r="E243" i="10"/>
  <c r="F243" i="10" s="1"/>
  <c r="E242" i="10"/>
  <c r="F242" i="10" s="1"/>
  <c r="E241" i="10"/>
  <c r="F241" i="10" s="1"/>
  <c r="E240" i="10"/>
  <c r="F240" i="10" s="1"/>
  <c r="E239" i="10"/>
  <c r="F239" i="10" s="1"/>
  <c r="E238" i="10"/>
  <c r="F238" i="10" s="1"/>
  <c r="E237" i="10"/>
  <c r="F237" i="10" s="1"/>
  <c r="E236" i="10"/>
  <c r="F236" i="10" s="1"/>
  <c r="E235" i="10"/>
  <c r="F235" i="10" s="1"/>
  <c r="E234" i="10"/>
  <c r="F234" i="10" s="1"/>
  <c r="E233" i="10"/>
  <c r="F233" i="10" s="1"/>
  <c r="E232" i="10"/>
  <c r="F232" i="10" s="1"/>
  <c r="E231" i="10"/>
  <c r="F231" i="10" s="1"/>
  <c r="E230" i="10"/>
  <c r="F230" i="10" s="1"/>
  <c r="E229" i="10"/>
  <c r="F229" i="10" s="1"/>
  <c r="E228" i="10"/>
  <c r="F228" i="10" s="1"/>
  <c r="E227" i="10"/>
  <c r="F227" i="10" s="1"/>
  <c r="E226" i="10"/>
  <c r="F226" i="10" s="1"/>
  <c r="E225" i="10"/>
  <c r="F225" i="10" s="1"/>
  <c r="E224" i="10"/>
  <c r="F224" i="10" s="1"/>
  <c r="E223" i="10"/>
  <c r="F223" i="10" s="1"/>
  <c r="E222" i="10"/>
  <c r="F222" i="10" s="1"/>
  <c r="E221" i="10"/>
  <c r="F221" i="10" s="1"/>
  <c r="E220" i="10"/>
  <c r="F220" i="10" s="1"/>
  <c r="E219" i="10"/>
  <c r="F219" i="10" s="1"/>
  <c r="E218" i="10"/>
  <c r="F218" i="10" s="1"/>
  <c r="E217" i="10"/>
  <c r="F217" i="10" s="1"/>
  <c r="E216" i="10"/>
  <c r="F216" i="10" s="1"/>
  <c r="E215" i="10"/>
  <c r="F215" i="10" s="1"/>
  <c r="E214" i="10"/>
  <c r="F214" i="10" s="1"/>
  <c r="E213" i="10"/>
  <c r="F213" i="10" s="1"/>
  <c r="E212" i="10"/>
  <c r="F212" i="10" s="1"/>
  <c r="E211" i="10"/>
  <c r="F211" i="10" s="1"/>
  <c r="E210" i="10"/>
  <c r="F210" i="10" s="1"/>
  <c r="E209" i="10"/>
  <c r="F209" i="10" s="1"/>
  <c r="E208" i="10"/>
  <c r="F208" i="10" s="1"/>
  <c r="E207" i="10"/>
  <c r="F207" i="10" s="1"/>
  <c r="E206" i="10"/>
  <c r="F206" i="10" s="1"/>
  <c r="E205" i="10"/>
  <c r="F205" i="10" s="1"/>
  <c r="E204" i="10"/>
  <c r="F204" i="10" s="1"/>
  <c r="E203" i="10"/>
  <c r="F203" i="10" s="1"/>
  <c r="E202" i="10"/>
  <c r="F202" i="10" s="1"/>
  <c r="E201" i="10"/>
  <c r="F201" i="10" s="1"/>
  <c r="E200" i="10"/>
  <c r="F200" i="10" s="1"/>
  <c r="E199" i="10"/>
  <c r="F199" i="10" s="1"/>
  <c r="E198" i="10"/>
  <c r="F198" i="10" s="1"/>
  <c r="E197" i="10"/>
  <c r="F197" i="10" s="1"/>
  <c r="E196" i="10"/>
  <c r="F196" i="10" s="1"/>
  <c r="E195" i="10"/>
  <c r="F195" i="10" s="1"/>
  <c r="E194" i="10"/>
  <c r="F194" i="10" s="1"/>
  <c r="E193" i="10"/>
  <c r="F193" i="10" s="1"/>
  <c r="E192" i="10"/>
  <c r="F192" i="10" s="1"/>
  <c r="E191" i="10"/>
  <c r="F191" i="10" s="1"/>
  <c r="E190" i="10"/>
  <c r="F190" i="10" s="1"/>
  <c r="E189" i="10"/>
  <c r="F189" i="10" s="1"/>
  <c r="E188" i="10"/>
  <c r="F188" i="10" s="1"/>
  <c r="E187" i="10"/>
  <c r="F187" i="10" s="1"/>
  <c r="E186" i="10"/>
  <c r="F186" i="10" s="1"/>
  <c r="E185" i="10"/>
  <c r="F185" i="10" s="1"/>
  <c r="E184" i="10"/>
  <c r="F184" i="10" s="1"/>
  <c r="E183" i="10"/>
  <c r="F183" i="10" s="1"/>
  <c r="E182" i="10"/>
  <c r="F182" i="10" s="1"/>
  <c r="E181" i="10"/>
  <c r="F181" i="10" s="1"/>
  <c r="E180" i="10"/>
  <c r="F180" i="10" s="1"/>
  <c r="E179" i="10"/>
  <c r="F179" i="10" s="1"/>
  <c r="E178" i="10"/>
  <c r="F178" i="10" s="1"/>
  <c r="E177" i="10"/>
  <c r="F177" i="10" s="1"/>
  <c r="E176" i="10"/>
  <c r="F176" i="10" s="1"/>
  <c r="E175" i="10"/>
  <c r="F175" i="10" s="1"/>
  <c r="E174" i="10"/>
  <c r="F174" i="10" s="1"/>
  <c r="E173" i="10"/>
  <c r="F173" i="10" s="1"/>
  <c r="E172" i="10"/>
  <c r="F172" i="10" s="1"/>
  <c r="E171" i="10"/>
  <c r="F171" i="10" s="1"/>
  <c r="E170" i="10"/>
  <c r="F170" i="10" s="1"/>
  <c r="E169" i="10"/>
  <c r="F169" i="10" s="1"/>
  <c r="E168" i="10"/>
  <c r="F168" i="10" s="1"/>
  <c r="E167" i="10"/>
  <c r="F167" i="10" s="1"/>
  <c r="E166" i="10"/>
  <c r="F166" i="10" s="1"/>
  <c r="E165" i="10"/>
  <c r="F165" i="10" s="1"/>
  <c r="E164" i="10"/>
  <c r="F164" i="10" s="1"/>
  <c r="E163" i="10"/>
  <c r="F163" i="10" s="1"/>
  <c r="E162" i="10"/>
  <c r="F162" i="10" s="1"/>
  <c r="E161" i="10"/>
  <c r="F161" i="10" s="1"/>
  <c r="E160" i="10"/>
  <c r="F160" i="10" s="1"/>
  <c r="E159" i="10"/>
  <c r="F159" i="10" s="1"/>
  <c r="E158" i="10"/>
  <c r="F158" i="10" s="1"/>
  <c r="E157" i="10"/>
  <c r="F157" i="10" s="1"/>
  <c r="E156" i="10"/>
  <c r="F156" i="10" s="1"/>
  <c r="E155" i="10"/>
  <c r="F155" i="10" s="1"/>
  <c r="E154" i="10"/>
  <c r="F154" i="10" s="1"/>
  <c r="E153" i="10"/>
  <c r="F153" i="10" s="1"/>
  <c r="E152" i="10"/>
  <c r="F152" i="10" s="1"/>
  <c r="E151" i="10"/>
  <c r="F151" i="10" s="1"/>
  <c r="E150" i="10"/>
  <c r="F150" i="10" s="1"/>
  <c r="E149" i="10"/>
  <c r="F149" i="10" s="1"/>
  <c r="E148" i="10"/>
  <c r="F148" i="10" s="1"/>
  <c r="E147" i="10"/>
  <c r="F147" i="10" s="1"/>
  <c r="E146" i="10"/>
  <c r="F146" i="10" s="1"/>
  <c r="E145" i="10"/>
  <c r="F145" i="10" s="1"/>
  <c r="E144" i="10"/>
  <c r="F144" i="10" s="1"/>
  <c r="E143" i="10"/>
  <c r="F143" i="10" s="1"/>
  <c r="E142" i="10"/>
  <c r="F142" i="10" s="1"/>
  <c r="E141" i="10"/>
  <c r="F141" i="10" s="1"/>
  <c r="E140" i="10"/>
  <c r="F140" i="10" s="1"/>
  <c r="E139" i="10"/>
  <c r="F139" i="10" s="1"/>
  <c r="E138" i="10"/>
  <c r="F138" i="10" s="1"/>
  <c r="E137" i="10"/>
  <c r="F137" i="10" s="1"/>
  <c r="E136" i="10"/>
  <c r="F136" i="10" s="1"/>
  <c r="E135" i="10"/>
  <c r="F135" i="10" s="1"/>
  <c r="E134" i="10"/>
  <c r="F134" i="10" s="1"/>
  <c r="E133" i="10"/>
  <c r="F133" i="10" s="1"/>
  <c r="E132" i="10"/>
  <c r="F132" i="10" s="1"/>
  <c r="E131" i="10"/>
  <c r="F131" i="10" s="1"/>
  <c r="E130" i="10"/>
  <c r="F130" i="10" s="1"/>
  <c r="E129" i="10"/>
  <c r="F129" i="10" s="1"/>
  <c r="E128" i="10"/>
  <c r="F128" i="10" s="1"/>
  <c r="E127" i="10"/>
  <c r="F127" i="10" s="1"/>
  <c r="E126" i="10"/>
  <c r="F126" i="10" s="1"/>
  <c r="E125" i="10"/>
  <c r="F125" i="10" s="1"/>
  <c r="E124" i="10"/>
  <c r="F124" i="10" s="1"/>
  <c r="E123" i="10"/>
  <c r="F123" i="10" s="1"/>
  <c r="E122" i="10"/>
  <c r="F122" i="10" s="1"/>
  <c r="E121" i="10"/>
  <c r="F121" i="10" s="1"/>
  <c r="E120" i="10"/>
  <c r="F120" i="10" s="1"/>
  <c r="E119" i="10"/>
  <c r="F119" i="10" s="1"/>
  <c r="E118" i="10"/>
  <c r="F118" i="10" s="1"/>
  <c r="E117" i="10"/>
  <c r="F117" i="10" s="1"/>
  <c r="E116" i="10"/>
  <c r="F116" i="10" s="1"/>
  <c r="E115" i="10"/>
  <c r="F115" i="10" s="1"/>
  <c r="E114" i="10"/>
  <c r="F114" i="10" s="1"/>
  <c r="E113" i="10"/>
  <c r="F113" i="10" s="1"/>
  <c r="E112" i="10"/>
  <c r="F112" i="10" s="1"/>
  <c r="E111" i="10"/>
  <c r="F111" i="10" s="1"/>
  <c r="E110" i="10"/>
  <c r="F110" i="10" s="1"/>
  <c r="E109" i="10"/>
  <c r="F109" i="10" s="1"/>
  <c r="E108" i="10"/>
  <c r="F108" i="10" s="1"/>
  <c r="E107" i="10"/>
  <c r="F107" i="10" s="1"/>
  <c r="E106" i="10"/>
  <c r="F106" i="10" s="1"/>
  <c r="E105" i="10"/>
  <c r="F105" i="10" s="1"/>
  <c r="E104" i="10"/>
  <c r="F104" i="10" s="1"/>
  <c r="E103" i="10"/>
  <c r="F103" i="10" s="1"/>
  <c r="E102" i="10"/>
  <c r="F102" i="10" s="1"/>
  <c r="E101" i="10"/>
  <c r="F101" i="10" s="1"/>
  <c r="E100" i="10"/>
  <c r="F100" i="10" s="1"/>
  <c r="E99" i="10"/>
  <c r="F99" i="10" s="1"/>
  <c r="E98" i="10"/>
  <c r="F98" i="10" s="1"/>
  <c r="E97" i="10"/>
  <c r="F97" i="10" s="1"/>
  <c r="E96" i="10"/>
  <c r="F96" i="10" s="1"/>
  <c r="E95" i="10"/>
  <c r="F95" i="10" s="1"/>
  <c r="E94" i="10"/>
  <c r="F94" i="10" s="1"/>
  <c r="E93" i="10"/>
  <c r="F93" i="10" s="1"/>
  <c r="E92" i="10"/>
  <c r="F92" i="10" s="1"/>
  <c r="E91" i="10"/>
  <c r="F91" i="10" s="1"/>
  <c r="E90" i="10"/>
  <c r="F90" i="10" s="1"/>
  <c r="E89" i="10"/>
  <c r="F89" i="10" s="1"/>
  <c r="E88" i="10"/>
  <c r="F88" i="10" s="1"/>
  <c r="E87" i="10"/>
  <c r="F87" i="10" s="1"/>
  <c r="E86" i="10"/>
  <c r="F86" i="10" s="1"/>
  <c r="E85" i="10"/>
  <c r="F85" i="10" s="1"/>
  <c r="E84" i="10"/>
  <c r="F84" i="10" s="1"/>
  <c r="E83" i="10"/>
  <c r="F83" i="10" s="1"/>
  <c r="E82" i="10"/>
  <c r="F82" i="10" s="1"/>
  <c r="E81" i="10"/>
  <c r="F81" i="10" s="1"/>
  <c r="E80" i="10"/>
  <c r="F80" i="10" s="1"/>
  <c r="E79" i="10"/>
  <c r="F79" i="10" s="1"/>
  <c r="E78" i="10"/>
  <c r="F78" i="10" s="1"/>
  <c r="E77" i="10"/>
  <c r="F77" i="10" s="1"/>
  <c r="E76" i="10"/>
  <c r="F76" i="10" s="1"/>
  <c r="E75" i="10"/>
  <c r="F75" i="10" s="1"/>
  <c r="E74" i="10"/>
  <c r="F74" i="10" s="1"/>
  <c r="E73" i="10"/>
  <c r="F73" i="10" s="1"/>
  <c r="E72" i="10"/>
  <c r="F72" i="10" s="1"/>
  <c r="E71" i="10"/>
  <c r="F71" i="10" s="1"/>
  <c r="E70" i="10"/>
  <c r="F70" i="10" s="1"/>
  <c r="E69" i="10"/>
  <c r="F69" i="10" s="1"/>
  <c r="E68" i="10"/>
  <c r="F68" i="10" s="1"/>
  <c r="E67" i="10"/>
  <c r="F67" i="10" s="1"/>
  <c r="E66" i="10"/>
  <c r="F66" i="10" s="1"/>
  <c r="E65" i="10"/>
  <c r="F65" i="10" s="1"/>
  <c r="E64" i="10"/>
  <c r="F64" i="10" s="1"/>
  <c r="E63" i="10"/>
  <c r="F63" i="10" s="1"/>
  <c r="E62" i="10"/>
  <c r="F62" i="10" s="1"/>
  <c r="E61" i="10"/>
  <c r="F61" i="10" s="1"/>
  <c r="E60" i="10"/>
  <c r="F60" i="10" s="1"/>
  <c r="E59" i="10"/>
  <c r="F59" i="10" s="1"/>
  <c r="E58" i="10"/>
  <c r="F58" i="10" s="1"/>
  <c r="E57" i="10"/>
  <c r="F57" i="10" s="1"/>
  <c r="E56" i="10"/>
  <c r="F56" i="10" s="1"/>
  <c r="E55" i="10"/>
  <c r="F55" i="10" s="1"/>
  <c r="E54" i="10"/>
  <c r="F54" i="10" s="1"/>
  <c r="E53" i="10"/>
  <c r="F53" i="10" s="1"/>
  <c r="E52" i="10"/>
  <c r="F52" i="10" s="1"/>
  <c r="E51" i="10"/>
  <c r="F51" i="10" s="1"/>
  <c r="E50" i="10"/>
  <c r="F50" i="10" s="1"/>
  <c r="E49" i="10"/>
  <c r="F49" i="10" s="1"/>
  <c r="E48" i="10"/>
  <c r="F48" i="10" s="1"/>
  <c r="E47" i="10"/>
  <c r="F47" i="10" s="1"/>
  <c r="E46" i="10"/>
  <c r="F46" i="10" s="1"/>
  <c r="E45" i="10"/>
  <c r="F45" i="10" s="1"/>
  <c r="E44" i="10"/>
  <c r="F44" i="10" s="1"/>
  <c r="E43" i="10"/>
  <c r="F43" i="10" s="1"/>
  <c r="E42" i="10"/>
  <c r="F42" i="10" s="1"/>
  <c r="E41" i="10"/>
  <c r="F41" i="10" s="1"/>
  <c r="E40" i="10"/>
  <c r="F40" i="10" s="1"/>
  <c r="E39" i="10"/>
  <c r="F39" i="10" s="1"/>
  <c r="E38" i="10"/>
  <c r="F38" i="10" s="1"/>
  <c r="E37" i="10"/>
  <c r="F37" i="10" s="1"/>
  <c r="E36" i="10"/>
  <c r="F36" i="10" s="1"/>
  <c r="E35" i="10"/>
  <c r="F35" i="10" s="1"/>
  <c r="E34" i="10"/>
  <c r="F34" i="10" s="1"/>
  <c r="E33" i="10"/>
  <c r="F33" i="10" s="1"/>
  <c r="E32" i="10"/>
  <c r="F32" i="10" s="1"/>
  <c r="E31" i="10"/>
  <c r="F31" i="10" s="1"/>
  <c r="E30" i="10"/>
  <c r="F30" i="10" s="1"/>
  <c r="E29" i="10"/>
  <c r="F29" i="10" s="1"/>
  <c r="E28" i="10"/>
  <c r="F28" i="10" s="1"/>
  <c r="E27" i="10"/>
  <c r="F27" i="10" s="1"/>
  <c r="E26" i="10"/>
  <c r="F26" i="10" s="1"/>
  <c r="E25" i="10"/>
  <c r="F25" i="10" s="1"/>
  <c r="E24" i="10"/>
  <c r="F24" i="10" s="1"/>
  <c r="E23" i="10"/>
  <c r="F23" i="10" s="1"/>
  <c r="E22" i="10"/>
  <c r="F22" i="10" s="1"/>
  <c r="E21" i="10"/>
  <c r="F21" i="10" s="1"/>
  <c r="E20" i="10"/>
  <c r="F20" i="10" s="1"/>
  <c r="E19" i="10"/>
  <c r="F19" i="10" s="1"/>
  <c r="E18" i="10"/>
  <c r="F18" i="10" s="1"/>
  <c r="E17" i="10"/>
  <c r="F17" i="10" s="1"/>
  <c r="E16" i="10"/>
  <c r="F16" i="10" s="1"/>
  <c r="E15" i="10"/>
  <c r="F15" i="10" s="1"/>
  <c r="E14" i="10"/>
  <c r="F14" i="10" s="1"/>
  <c r="E13" i="10"/>
  <c r="F13" i="10" s="1"/>
  <c r="E12" i="10"/>
  <c r="F12" i="10" s="1"/>
  <c r="E11" i="10"/>
  <c r="F11" i="10" s="1"/>
  <c r="E10" i="10"/>
  <c r="F10" i="10" s="1"/>
  <c r="E9" i="10"/>
  <c r="F9" i="10" s="1"/>
  <c r="E8" i="10"/>
  <c r="F8" i="10" s="1"/>
  <c r="E7" i="10"/>
  <c r="F7" i="10" s="1"/>
  <c r="E6" i="10"/>
  <c r="F6" i="10" s="1"/>
  <c r="E5" i="10"/>
  <c r="F5" i="10" s="1"/>
  <c r="E4" i="10"/>
  <c r="F4" i="10" s="1"/>
  <c r="E3" i="10"/>
  <c r="F3" i="10" s="1"/>
  <c r="I4" i="11" l="1"/>
  <c r="J52" i="14"/>
  <c r="N52" i="14" s="1"/>
  <c r="I6" i="11"/>
  <c r="J53" i="14"/>
  <c r="H54" i="14"/>
  <c r="K53" i="14"/>
  <c r="L53" i="14"/>
  <c r="I5" i="14"/>
  <c r="J5" i="14" s="1"/>
  <c r="I17" i="13"/>
  <c r="I19" i="13"/>
  <c r="I7" i="13" s="1"/>
  <c r="I18" i="13"/>
  <c r="I13" i="11"/>
  <c r="I5" i="11"/>
  <c r="I10" i="11"/>
  <c r="I3" i="11"/>
  <c r="I11" i="11"/>
  <c r="I12" i="11"/>
  <c r="I13" i="10"/>
  <c r="I11" i="10"/>
  <c r="I4" i="10"/>
  <c r="I3" i="10"/>
  <c r="I6" i="10"/>
  <c r="I5" i="10"/>
  <c r="I12" i="10"/>
  <c r="I10" i="10"/>
  <c r="C8" i="1"/>
  <c r="J4" i="7"/>
  <c r="J3" i="7"/>
  <c r="E2160" i="7"/>
  <c r="F2160" i="7" s="1"/>
  <c r="E2159" i="7"/>
  <c r="F2159" i="7" s="1"/>
  <c r="E2158" i="7"/>
  <c r="F2158" i="7" s="1"/>
  <c r="E2157" i="7"/>
  <c r="F2157" i="7" s="1"/>
  <c r="E2156" i="7"/>
  <c r="F2156" i="7" s="1"/>
  <c r="E2155" i="7"/>
  <c r="F2155" i="7" s="1"/>
  <c r="E2154" i="7"/>
  <c r="F2154" i="7" s="1"/>
  <c r="E2153" i="7"/>
  <c r="F2153" i="7" s="1"/>
  <c r="E2152" i="7"/>
  <c r="F2152" i="7" s="1"/>
  <c r="E2151" i="7"/>
  <c r="F2151" i="7" s="1"/>
  <c r="E2150" i="7"/>
  <c r="F2150" i="7" s="1"/>
  <c r="E2149" i="7"/>
  <c r="F2149" i="7" s="1"/>
  <c r="E2148" i="7"/>
  <c r="F2148" i="7" s="1"/>
  <c r="E2147" i="7"/>
  <c r="F2147" i="7" s="1"/>
  <c r="E2146" i="7"/>
  <c r="F2146" i="7" s="1"/>
  <c r="E2145" i="7"/>
  <c r="F2145" i="7" s="1"/>
  <c r="E2144" i="7"/>
  <c r="F2144" i="7" s="1"/>
  <c r="E2143" i="7"/>
  <c r="F2143" i="7" s="1"/>
  <c r="E2142" i="7"/>
  <c r="F2142" i="7" s="1"/>
  <c r="E2141" i="7"/>
  <c r="F2141" i="7" s="1"/>
  <c r="E2140" i="7"/>
  <c r="F2140" i="7" s="1"/>
  <c r="E2139" i="7"/>
  <c r="F2139" i="7" s="1"/>
  <c r="E2138" i="7"/>
  <c r="F2138" i="7" s="1"/>
  <c r="E2137" i="7"/>
  <c r="F2137" i="7" s="1"/>
  <c r="E2136" i="7"/>
  <c r="F2136" i="7" s="1"/>
  <c r="E2135" i="7"/>
  <c r="F2135" i="7" s="1"/>
  <c r="E2134" i="7"/>
  <c r="F2134" i="7" s="1"/>
  <c r="E2133" i="7"/>
  <c r="F2133" i="7" s="1"/>
  <c r="E2132" i="7"/>
  <c r="F2132" i="7" s="1"/>
  <c r="E2131" i="7"/>
  <c r="F2131" i="7" s="1"/>
  <c r="E2130" i="7"/>
  <c r="F2130" i="7" s="1"/>
  <c r="E2129" i="7"/>
  <c r="F2129" i="7" s="1"/>
  <c r="E2128" i="7"/>
  <c r="F2128" i="7" s="1"/>
  <c r="E2127" i="7"/>
  <c r="F2127" i="7" s="1"/>
  <c r="E2126" i="7"/>
  <c r="F2126" i="7" s="1"/>
  <c r="E2125" i="7"/>
  <c r="F2125" i="7" s="1"/>
  <c r="E2124" i="7"/>
  <c r="F2124" i="7" s="1"/>
  <c r="E2123" i="7"/>
  <c r="F2123" i="7" s="1"/>
  <c r="E2122" i="7"/>
  <c r="F2122" i="7" s="1"/>
  <c r="E2121" i="7"/>
  <c r="F2121" i="7" s="1"/>
  <c r="E2120" i="7"/>
  <c r="F2120" i="7" s="1"/>
  <c r="E2119" i="7"/>
  <c r="F2119" i="7" s="1"/>
  <c r="E2118" i="7"/>
  <c r="F2118" i="7" s="1"/>
  <c r="E2117" i="7"/>
  <c r="F2117" i="7" s="1"/>
  <c r="E2116" i="7"/>
  <c r="F2116" i="7" s="1"/>
  <c r="E2115" i="7"/>
  <c r="F2115" i="7" s="1"/>
  <c r="E2114" i="7"/>
  <c r="F2114" i="7" s="1"/>
  <c r="E2113" i="7"/>
  <c r="F2113" i="7" s="1"/>
  <c r="E2112" i="7"/>
  <c r="F2112" i="7" s="1"/>
  <c r="E2111" i="7"/>
  <c r="F2111" i="7" s="1"/>
  <c r="E2110" i="7"/>
  <c r="F2110" i="7" s="1"/>
  <c r="E2109" i="7"/>
  <c r="F2109" i="7" s="1"/>
  <c r="E2108" i="7"/>
  <c r="F2108" i="7" s="1"/>
  <c r="E2107" i="7"/>
  <c r="F2107" i="7" s="1"/>
  <c r="E2106" i="7"/>
  <c r="F2106" i="7" s="1"/>
  <c r="E2105" i="7"/>
  <c r="F2105" i="7" s="1"/>
  <c r="E2104" i="7"/>
  <c r="F2104" i="7" s="1"/>
  <c r="E2103" i="7"/>
  <c r="F2103" i="7" s="1"/>
  <c r="E2102" i="7"/>
  <c r="F2102" i="7" s="1"/>
  <c r="E2101" i="7"/>
  <c r="F2101" i="7" s="1"/>
  <c r="E2100" i="7"/>
  <c r="F2100" i="7" s="1"/>
  <c r="E2099" i="7"/>
  <c r="F2099" i="7" s="1"/>
  <c r="E2098" i="7"/>
  <c r="F2098" i="7" s="1"/>
  <c r="E2097" i="7"/>
  <c r="F2097" i="7" s="1"/>
  <c r="E2096" i="7"/>
  <c r="F2096" i="7" s="1"/>
  <c r="E2095" i="7"/>
  <c r="F2095" i="7" s="1"/>
  <c r="E2094" i="7"/>
  <c r="F2094" i="7" s="1"/>
  <c r="E2093" i="7"/>
  <c r="F2093" i="7" s="1"/>
  <c r="E2092" i="7"/>
  <c r="F2092" i="7" s="1"/>
  <c r="E2091" i="7"/>
  <c r="F2091" i="7" s="1"/>
  <c r="E2090" i="7"/>
  <c r="F2090" i="7" s="1"/>
  <c r="E2089" i="7"/>
  <c r="F2089" i="7" s="1"/>
  <c r="E2088" i="7"/>
  <c r="F2088" i="7" s="1"/>
  <c r="E2087" i="7"/>
  <c r="F2087" i="7" s="1"/>
  <c r="E2086" i="7"/>
  <c r="F2086" i="7" s="1"/>
  <c r="E2085" i="7"/>
  <c r="F2085" i="7" s="1"/>
  <c r="E2084" i="7"/>
  <c r="F2084" i="7" s="1"/>
  <c r="E2083" i="7"/>
  <c r="F2083" i="7" s="1"/>
  <c r="E2082" i="7"/>
  <c r="F2082" i="7" s="1"/>
  <c r="E2081" i="7"/>
  <c r="F2081" i="7" s="1"/>
  <c r="E2080" i="7"/>
  <c r="F2080" i="7" s="1"/>
  <c r="E2079" i="7"/>
  <c r="F2079" i="7" s="1"/>
  <c r="E2078" i="7"/>
  <c r="F2078" i="7" s="1"/>
  <c r="E2077" i="7"/>
  <c r="F2077" i="7" s="1"/>
  <c r="E2076" i="7"/>
  <c r="F2076" i="7" s="1"/>
  <c r="E2075" i="7"/>
  <c r="F2075" i="7" s="1"/>
  <c r="E2074" i="7"/>
  <c r="F2074" i="7" s="1"/>
  <c r="E2073" i="7"/>
  <c r="F2073" i="7" s="1"/>
  <c r="E2072" i="7"/>
  <c r="F2072" i="7" s="1"/>
  <c r="E2071" i="7"/>
  <c r="F2071" i="7" s="1"/>
  <c r="E2070" i="7"/>
  <c r="F2070" i="7" s="1"/>
  <c r="E2069" i="7"/>
  <c r="F2069" i="7" s="1"/>
  <c r="E2068" i="7"/>
  <c r="F2068" i="7" s="1"/>
  <c r="E2067" i="7"/>
  <c r="F2067" i="7" s="1"/>
  <c r="E2066" i="7"/>
  <c r="F2066" i="7" s="1"/>
  <c r="E2065" i="7"/>
  <c r="F2065" i="7" s="1"/>
  <c r="E2064" i="7"/>
  <c r="F2064" i="7" s="1"/>
  <c r="E2063" i="7"/>
  <c r="F2063" i="7" s="1"/>
  <c r="E2062" i="7"/>
  <c r="F2062" i="7" s="1"/>
  <c r="E2061" i="7"/>
  <c r="F2061" i="7" s="1"/>
  <c r="E2060" i="7"/>
  <c r="F2060" i="7" s="1"/>
  <c r="E2059" i="7"/>
  <c r="F2059" i="7" s="1"/>
  <c r="E2058" i="7"/>
  <c r="F2058" i="7" s="1"/>
  <c r="E2057" i="7"/>
  <c r="F2057" i="7" s="1"/>
  <c r="E2056" i="7"/>
  <c r="F2056" i="7" s="1"/>
  <c r="E2055" i="7"/>
  <c r="F2055" i="7" s="1"/>
  <c r="E2054" i="7"/>
  <c r="F2054" i="7" s="1"/>
  <c r="E2053" i="7"/>
  <c r="F2053" i="7" s="1"/>
  <c r="E2052" i="7"/>
  <c r="F2052" i="7" s="1"/>
  <c r="E2051" i="7"/>
  <c r="F2051" i="7" s="1"/>
  <c r="E2050" i="7"/>
  <c r="F2050" i="7" s="1"/>
  <c r="E2049" i="7"/>
  <c r="F2049" i="7" s="1"/>
  <c r="E2048" i="7"/>
  <c r="F2048" i="7" s="1"/>
  <c r="E2047" i="7"/>
  <c r="F2047" i="7" s="1"/>
  <c r="E2046" i="7"/>
  <c r="F2046" i="7" s="1"/>
  <c r="E2045" i="7"/>
  <c r="F2045" i="7" s="1"/>
  <c r="E2044" i="7"/>
  <c r="F2044" i="7" s="1"/>
  <c r="E2043" i="7"/>
  <c r="F2043" i="7" s="1"/>
  <c r="E2042" i="7"/>
  <c r="F2042" i="7" s="1"/>
  <c r="E2041" i="7"/>
  <c r="F2041" i="7" s="1"/>
  <c r="E2040" i="7"/>
  <c r="F2040" i="7" s="1"/>
  <c r="E2039" i="7"/>
  <c r="F2039" i="7" s="1"/>
  <c r="E2038" i="7"/>
  <c r="F2038" i="7" s="1"/>
  <c r="E2037" i="7"/>
  <c r="F2037" i="7" s="1"/>
  <c r="E2036" i="7"/>
  <c r="F2036" i="7" s="1"/>
  <c r="E2035" i="7"/>
  <c r="F2035" i="7" s="1"/>
  <c r="E2034" i="7"/>
  <c r="F2034" i="7" s="1"/>
  <c r="E2033" i="7"/>
  <c r="F2033" i="7" s="1"/>
  <c r="E2032" i="7"/>
  <c r="F2032" i="7" s="1"/>
  <c r="E2031" i="7"/>
  <c r="F2031" i="7" s="1"/>
  <c r="E2030" i="7"/>
  <c r="F2030" i="7" s="1"/>
  <c r="E2029" i="7"/>
  <c r="F2029" i="7" s="1"/>
  <c r="E2028" i="7"/>
  <c r="F2028" i="7" s="1"/>
  <c r="E2027" i="7"/>
  <c r="F2027" i="7" s="1"/>
  <c r="E2026" i="7"/>
  <c r="F2026" i="7" s="1"/>
  <c r="E2025" i="7"/>
  <c r="F2025" i="7" s="1"/>
  <c r="E2024" i="7"/>
  <c r="F2024" i="7" s="1"/>
  <c r="E2023" i="7"/>
  <c r="F2023" i="7" s="1"/>
  <c r="E2022" i="7"/>
  <c r="F2022" i="7" s="1"/>
  <c r="E2021" i="7"/>
  <c r="F2021" i="7" s="1"/>
  <c r="E2020" i="7"/>
  <c r="F2020" i="7" s="1"/>
  <c r="E2019" i="7"/>
  <c r="F2019" i="7" s="1"/>
  <c r="E2018" i="7"/>
  <c r="F2018" i="7" s="1"/>
  <c r="E2017" i="7"/>
  <c r="F2017" i="7" s="1"/>
  <c r="E2016" i="7"/>
  <c r="F2016" i="7" s="1"/>
  <c r="E2015" i="7"/>
  <c r="F2015" i="7" s="1"/>
  <c r="E2014" i="7"/>
  <c r="F2014" i="7" s="1"/>
  <c r="E2013" i="7"/>
  <c r="F2013" i="7" s="1"/>
  <c r="E2012" i="7"/>
  <c r="F2012" i="7" s="1"/>
  <c r="E2011" i="7"/>
  <c r="F2011" i="7" s="1"/>
  <c r="E2010" i="7"/>
  <c r="F2010" i="7" s="1"/>
  <c r="E2009" i="7"/>
  <c r="F2009" i="7" s="1"/>
  <c r="E2008" i="7"/>
  <c r="F2008" i="7" s="1"/>
  <c r="E2007" i="7"/>
  <c r="F2007" i="7" s="1"/>
  <c r="E2006" i="7"/>
  <c r="F2006" i="7" s="1"/>
  <c r="E2005" i="7"/>
  <c r="F2005" i="7" s="1"/>
  <c r="E2004" i="7"/>
  <c r="F2004" i="7" s="1"/>
  <c r="E2003" i="7"/>
  <c r="F2003" i="7" s="1"/>
  <c r="E2002" i="7"/>
  <c r="F2002" i="7" s="1"/>
  <c r="E2001" i="7"/>
  <c r="F2001" i="7" s="1"/>
  <c r="E2000" i="7"/>
  <c r="F2000" i="7" s="1"/>
  <c r="E1999" i="7"/>
  <c r="F1999" i="7" s="1"/>
  <c r="E1998" i="7"/>
  <c r="F1998" i="7" s="1"/>
  <c r="E1997" i="7"/>
  <c r="F1997" i="7" s="1"/>
  <c r="E1996" i="7"/>
  <c r="F1996" i="7" s="1"/>
  <c r="E1995" i="7"/>
  <c r="F1995" i="7" s="1"/>
  <c r="E1994" i="7"/>
  <c r="F1994" i="7" s="1"/>
  <c r="E1993" i="7"/>
  <c r="F1993" i="7" s="1"/>
  <c r="E1992" i="7"/>
  <c r="F1992" i="7" s="1"/>
  <c r="E1991" i="7"/>
  <c r="F1991" i="7" s="1"/>
  <c r="E1990" i="7"/>
  <c r="F1990" i="7" s="1"/>
  <c r="E1989" i="7"/>
  <c r="F1989" i="7" s="1"/>
  <c r="E1988" i="7"/>
  <c r="F1988" i="7" s="1"/>
  <c r="E1987" i="7"/>
  <c r="F1987" i="7" s="1"/>
  <c r="E1986" i="7"/>
  <c r="F1986" i="7" s="1"/>
  <c r="E1985" i="7"/>
  <c r="F1985" i="7" s="1"/>
  <c r="E1984" i="7"/>
  <c r="F1984" i="7" s="1"/>
  <c r="E1983" i="7"/>
  <c r="F1983" i="7" s="1"/>
  <c r="E1982" i="7"/>
  <c r="F1982" i="7" s="1"/>
  <c r="E1981" i="7"/>
  <c r="F1981" i="7" s="1"/>
  <c r="E1980" i="7"/>
  <c r="F1980" i="7" s="1"/>
  <c r="E1979" i="7"/>
  <c r="F1979" i="7" s="1"/>
  <c r="E1978" i="7"/>
  <c r="F1978" i="7" s="1"/>
  <c r="E1977" i="7"/>
  <c r="F1977" i="7" s="1"/>
  <c r="E1976" i="7"/>
  <c r="F1976" i="7" s="1"/>
  <c r="E1975" i="7"/>
  <c r="F1975" i="7" s="1"/>
  <c r="E1974" i="7"/>
  <c r="F1974" i="7" s="1"/>
  <c r="E1973" i="7"/>
  <c r="F1973" i="7" s="1"/>
  <c r="E1972" i="7"/>
  <c r="F1972" i="7" s="1"/>
  <c r="E1971" i="7"/>
  <c r="F1971" i="7" s="1"/>
  <c r="E1970" i="7"/>
  <c r="F1970" i="7" s="1"/>
  <c r="E1969" i="7"/>
  <c r="F1969" i="7" s="1"/>
  <c r="E1968" i="7"/>
  <c r="F1968" i="7" s="1"/>
  <c r="E1967" i="7"/>
  <c r="F1967" i="7" s="1"/>
  <c r="E1966" i="7"/>
  <c r="F1966" i="7" s="1"/>
  <c r="E1965" i="7"/>
  <c r="F1965" i="7" s="1"/>
  <c r="E1964" i="7"/>
  <c r="F1964" i="7" s="1"/>
  <c r="E1963" i="7"/>
  <c r="F1963" i="7" s="1"/>
  <c r="E1962" i="7"/>
  <c r="F1962" i="7" s="1"/>
  <c r="E1961" i="7"/>
  <c r="F1961" i="7" s="1"/>
  <c r="E1960" i="7"/>
  <c r="F1960" i="7" s="1"/>
  <c r="E1959" i="7"/>
  <c r="F1959" i="7" s="1"/>
  <c r="E1958" i="7"/>
  <c r="F1958" i="7" s="1"/>
  <c r="E1957" i="7"/>
  <c r="F1957" i="7" s="1"/>
  <c r="E1956" i="7"/>
  <c r="F1956" i="7" s="1"/>
  <c r="E1955" i="7"/>
  <c r="F1955" i="7" s="1"/>
  <c r="E1954" i="7"/>
  <c r="F1954" i="7" s="1"/>
  <c r="E1953" i="7"/>
  <c r="F1953" i="7" s="1"/>
  <c r="E1952" i="7"/>
  <c r="F1952" i="7" s="1"/>
  <c r="E1951" i="7"/>
  <c r="F1951" i="7" s="1"/>
  <c r="E1950" i="7"/>
  <c r="F1950" i="7" s="1"/>
  <c r="E1949" i="7"/>
  <c r="F1949" i="7" s="1"/>
  <c r="E1948" i="7"/>
  <c r="F1948" i="7" s="1"/>
  <c r="E1947" i="7"/>
  <c r="F1947" i="7" s="1"/>
  <c r="E1946" i="7"/>
  <c r="F1946" i="7" s="1"/>
  <c r="E1945" i="7"/>
  <c r="F1945" i="7" s="1"/>
  <c r="E1944" i="7"/>
  <c r="F1944" i="7" s="1"/>
  <c r="E1943" i="7"/>
  <c r="F1943" i="7" s="1"/>
  <c r="E1942" i="7"/>
  <c r="F1942" i="7" s="1"/>
  <c r="E1941" i="7"/>
  <c r="F1941" i="7" s="1"/>
  <c r="E1940" i="7"/>
  <c r="F1940" i="7" s="1"/>
  <c r="E1939" i="7"/>
  <c r="F1939" i="7" s="1"/>
  <c r="E1938" i="7"/>
  <c r="F1938" i="7" s="1"/>
  <c r="E1937" i="7"/>
  <c r="F1937" i="7" s="1"/>
  <c r="E1936" i="7"/>
  <c r="F1936" i="7" s="1"/>
  <c r="E1935" i="7"/>
  <c r="F1935" i="7" s="1"/>
  <c r="E1934" i="7"/>
  <c r="F1934" i="7" s="1"/>
  <c r="E1933" i="7"/>
  <c r="F1933" i="7" s="1"/>
  <c r="E1932" i="7"/>
  <c r="F1932" i="7" s="1"/>
  <c r="E1931" i="7"/>
  <c r="F1931" i="7" s="1"/>
  <c r="E1930" i="7"/>
  <c r="F1930" i="7" s="1"/>
  <c r="E1929" i="7"/>
  <c r="F1929" i="7" s="1"/>
  <c r="E1928" i="7"/>
  <c r="F1928" i="7" s="1"/>
  <c r="E1927" i="7"/>
  <c r="F1927" i="7" s="1"/>
  <c r="E1926" i="7"/>
  <c r="F1926" i="7" s="1"/>
  <c r="E1925" i="7"/>
  <c r="F1925" i="7" s="1"/>
  <c r="E1924" i="7"/>
  <c r="F1924" i="7" s="1"/>
  <c r="E1923" i="7"/>
  <c r="F1923" i="7" s="1"/>
  <c r="E1922" i="7"/>
  <c r="F1922" i="7" s="1"/>
  <c r="E1921" i="7"/>
  <c r="F1921" i="7" s="1"/>
  <c r="E1920" i="7"/>
  <c r="F1920" i="7" s="1"/>
  <c r="E1919" i="7"/>
  <c r="F1919" i="7" s="1"/>
  <c r="E1918" i="7"/>
  <c r="F1918" i="7" s="1"/>
  <c r="E1917" i="7"/>
  <c r="F1917" i="7" s="1"/>
  <c r="E1916" i="7"/>
  <c r="F1916" i="7" s="1"/>
  <c r="E1915" i="7"/>
  <c r="F1915" i="7" s="1"/>
  <c r="E1914" i="7"/>
  <c r="F1914" i="7" s="1"/>
  <c r="E1913" i="7"/>
  <c r="F1913" i="7" s="1"/>
  <c r="E1912" i="7"/>
  <c r="F1912" i="7" s="1"/>
  <c r="E1911" i="7"/>
  <c r="F1911" i="7" s="1"/>
  <c r="E1910" i="7"/>
  <c r="F1910" i="7" s="1"/>
  <c r="E1909" i="7"/>
  <c r="F1909" i="7" s="1"/>
  <c r="E1908" i="7"/>
  <c r="F1908" i="7" s="1"/>
  <c r="E1907" i="7"/>
  <c r="F1907" i="7" s="1"/>
  <c r="E1906" i="7"/>
  <c r="F1906" i="7" s="1"/>
  <c r="E1905" i="7"/>
  <c r="F1905" i="7" s="1"/>
  <c r="E1904" i="7"/>
  <c r="F1904" i="7" s="1"/>
  <c r="E1903" i="7"/>
  <c r="F1903" i="7" s="1"/>
  <c r="E1902" i="7"/>
  <c r="F1902" i="7" s="1"/>
  <c r="E1901" i="7"/>
  <c r="F1901" i="7" s="1"/>
  <c r="E1900" i="7"/>
  <c r="F1900" i="7" s="1"/>
  <c r="E1899" i="7"/>
  <c r="F1899" i="7" s="1"/>
  <c r="E1898" i="7"/>
  <c r="F1898" i="7" s="1"/>
  <c r="E1897" i="7"/>
  <c r="F1897" i="7" s="1"/>
  <c r="E1896" i="7"/>
  <c r="F1896" i="7" s="1"/>
  <c r="E1895" i="7"/>
  <c r="F1895" i="7" s="1"/>
  <c r="E1894" i="7"/>
  <c r="F1894" i="7" s="1"/>
  <c r="E1893" i="7"/>
  <c r="F1893" i="7" s="1"/>
  <c r="E1892" i="7"/>
  <c r="F1892" i="7" s="1"/>
  <c r="E1891" i="7"/>
  <c r="F1891" i="7" s="1"/>
  <c r="E1890" i="7"/>
  <c r="F1890" i="7" s="1"/>
  <c r="E1889" i="7"/>
  <c r="F1889" i="7" s="1"/>
  <c r="E1888" i="7"/>
  <c r="F1888" i="7" s="1"/>
  <c r="E1887" i="7"/>
  <c r="F1887" i="7" s="1"/>
  <c r="E1886" i="7"/>
  <c r="F1886" i="7" s="1"/>
  <c r="E1885" i="7"/>
  <c r="F1885" i="7" s="1"/>
  <c r="E1884" i="7"/>
  <c r="F1884" i="7" s="1"/>
  <c r="E1883" i="7"/>
  <c r="F1883" i="7" s="1"/>
  <c r="E1882" i="7"/>
  <c r="F1882" i="7" s="1"/>
  <c r="E1881" i="7"/>
  <c r="F1881" i="7" s="1"/>
  <c r="E1880" i="7"/>
  <c r="F1880" i="7" s="1"/>
  <c r="E1879" i="7"/>
  <c r="F1879" i="7" s="1"/>
  <c r="E1878" i="7"/>
  <c r="F1878" i="7" s="1"/>
  <c r="E1877" i="7"/>
  <c r="F1877" i="7" s="1"/>
  <c r="E1876" i="7"/>
  <c r="F1876" i="7" s="1"/>
  <c r="E1875" i="7"/>
  <c r="F1875" i="7" s="1"/>
  <c r="E1874" i="7"/>
  <c r="F1874" i="7" s="1"/>
  <c r="E1873" i="7"/>
  <c r="F1873" i="7" s="1"/>
  <c r="E1872" i="7"/>
  <c r="F1872" i="7" s="1"/>
  <c r="E1871" i="7"/>
  <c r="F1871" i="7" s="1"/>
  <c r="E1870" i="7"/>
  <c r="F1870" i="7" s="1"/>
  <c r="E1869" i="7"/>
  <c r="F1869" i="7" s="1"/>
  <c r="E1868" i="7"/>
  <c r="F1868" i="7" s="1"/>
  <c r="E1867" i="7"/>
  <c r="F1867" i="7" s="1"/>
  <c r="E1866" i="7"/>
  <c r="F1866" i="7" s="1"/>
  <c r="E1865" i="7"/>
  <c r="F1865" i="7" s="1"/>
  <c r="E1864" i="7"/>
  <c r="F1864" i="7" s="1"/>
  <c r="E1863" i="7"/>
  <c r="F1863" i="7" s="1"/>
  <c r="E1862" i="7"/>
  <c r="F1862" i="7" s="1"/>
  <c r="E1861" i="7"/>
  <c r="F1861" i="7" s="1"/>
  <c r="E1860" i="7"/>
  <c r="F1860" i="7" s="1"/>
  <c r="E1859" i="7"/>
  <c r="F1859" i="7" s="1"/>
  <c r="E1858" i="7"/>
  <c r="F1858" i="7" s="1"/>
  <c r="E1857" i="7"/>
  <c r="F1857" i="7" s="1"/>
  <c r="E1856" i="7"/>
  <c r="F1856" i="7" s="1"/>
  <c r="E1855" i="7"/>
  <c r="F1855" i="7" s="1"/>
  <c r="E1854" i="7"/>
  <c r="F1854" i="7" s="1"/>
  <c r="E1853" i="7"/>
  <c r="F1853" i="7" s="1"/>
  <c r="E1852" i="7"/>
  <c r="F1852" i="7" s="1"/>
  <c r="E1851" i="7"/>
  <c r="F1851" i="7" s="1"/>
  <c r="E1850" i="7"/>
  <c r="F1850" i="7" s="1"/>
  <c r="E1849" i="7"/>
  <c r="F1849" i="7" s="1"/>
  <c r="E1848" i="7"/>
  <c r="F1848" i="7" s="1"/>
  <c r="E1847" i="7"/>
  <c r="F1847" i="7" s="1"/>
  <c r="E1846" i="7"/>
  <c r="F1846" i="7" s="1"/>
  <c r="E1845" i="7"/>
  <c r="F1845" i="7" s="1"/>
  <c r="E1844" i="7"/>
  <c r="F1844" i="7" s="1"/>
  <c r="E1843" i="7"/>
  <c r="F1843" i="7" s="1"/>
  <c r="E1842" i="7"/>
  <c r="F1842" i="7" s="1"/>
  <c r="E1841" i="7"/>
  <c r="F1841" i="7" s="1"/>
  <c r="E1840" i="7"/>
  <c r="F1840" i="7" s="1"/>
  <c r="E1839" i="7"/>
  <c r="F1839" i="7" s="1"/>
  <c r="E1838" i="7"/>
  <c r="F1838" i="7" s="1"/>
  <c r="E1837" i="7"/>
  <c r="F1837" i="7" s="1"/>
  <c r="E1836" i="7"/>
  <c r="F1836" i="7" s="1"/>
  <c r="E1835" i="7"/>
  <c r="F1835" i="7" s="1"/>
  <c r="E1834" i="7"/>
  <c r="F1834" i="7" s="1"/>
  <c r="E1833" i="7"/>
  <c r="F1833" i="7" s="1"/>
  <c r="E1832" i="7"/>
  <c r="F1832" i="7" s="1"/>
  <c r="E1831" i="7"/>
  <c r="F1831" i="7" s="1"/>
  <c r="E1830" i="7"/>
  <c r="F1830" i="7" s="1"/>
  <c r="E1829" i="7"/>
  <c r="F1829" i="7" s="1"/>
  <c r="E1828" i="7"/>
  <c r="F1828" i="7" s="1"/>
  <c r="E1827" i="7"/>
  <c r="F1827" i="7" s="1"/>
  <c r="E1826" i="7"/>
  <c r="F1826" i="7" s="1"/>
  <c r="E1825" i="7"/>
  <c r="F1825" i="7" s="1"/>
  <c r="E1824" i="7"/>
  <c r="F1824" i="7" s="1"/>
  <c r="E1823" i="7"/>
  <c r="F1823" i="7" s="1"/>
  <c r="E1822" i="7"/>
  <c r="F1822" i="7" s="1"/>
  <c r="E1821" i="7"/>
  <c r="F1821" i="7" s="1"/>
  <c r="E1820" i="7"/>
  <c r="F1820" i="7" s="1"/>
  <c r="E1819" i="7"/>
  <c r="F1819" i="7" s="1"/>
  <c r="E1818" i="7"/>
  <c r="F1818" i="7" s="1"/>
  <c r="E1817" i="7"/>
  <c r="F1817" i="7" s="1"/>
  <c r="E1816" i="7"/>
  <c r="F1816" i="7" s="1"/>
  <c r="E1815" i="7"/>
  <c r="F1815" i="7" s="1"/>
  <c r="E1814" i="7"/>
  <c r="F1814" i="7" s="1"/>
  <c r="E1813" i="7"/>
  <c r="F1813" i="7" s="1"/>
  <c r="E1812" i="7"/>
  <c r="F1812" i="7" s="1"/>
  <c r="E1811" i="7"/>
  <c r="F1811" i="7" s="1"/>
  <c r="E1810" i="7"/>
  <c r="F1810" i="7" s="1"/>
  <c r="E1809" i="7"/>
  <c r="F1809" i="7" s="1"/>
  <c r="E1808" i="7"/>
  <c r="F1808" i="7" s="1"/>
  <c r="E1807" i="7"/>
  <c r="F1807" i="7" s="1"/>
  <c r="E1806" i="7"/>
  <c r="F1806" i="7" s="1"/>
  <c r="E1805" i="7"/>
  <c r="F1805" i="7" s="1"/>
  <c r="E1804" i="7"/>
  <c r="F1804" i="7" s="1"/>
  <c r="E1803" i="7"/>
  <c r="F1803" i="7" s="1"/>
  <c r="E1802" i="7"/>
  <c r="F1802" i="7" s="1"/>
  <c r="E1801" i="7"/>
  <c r="F1801" i="7" s="1"/>
  <c r="E1800" i="7"/>
  <c r="F1800" i="7" s="1"/>
  <c r="E1799" i="7"/>
  <c r="F1799" i="7" s="1"/>
  <c r="E1798" i="7"/>
  <c r="F1798" i="7" s="1"/>
  <c r="E1797" i="7"/>
  <c r="F1797" i="7" s="1"/>
  <c r="E1796" i="7"/>
  <c r="F1796" i="7" s="1"/>
  <c r="E1795" i="7"/>
  <c r="F1795" i="7" s="1"/>
  <c r="E1794" i="7"/>
  <c r="F1794" i="7" s="1"/>
  <c r="E1793" i="7"/>
  <c r="F1793" i="7" s="1"/>
  <c r="E1792" i="7"/>
  <c r="F1792" i="7" s="1"/>
  <c r="E1791" i="7"/>
  <c r="F1791" i="7" s="1"/>
  <c r="E1790" i="7"/>
  <c r="F1790" i="7" s="1"/>
  <c r="E1789" i="7"/>
  <c r="F1789" i="7" s="1"/>
  <c r="E1788" i="7"/>
  <c r="F1788" i="7" s="1"/>
  <c r="E1787" i="7"/>
  <c r="F1787" i="7" s="1"/>
  <c r="E1786" i="7"/>
  <c r="F1786" i="7" s="1"/>
  <c r="E1785" i="7"/>
  <c r="F1785" i="7" s="1"/>
  <c r="E1784" i="7"/>
  <c r="F1784" i="7" s="1"/>
  <c r="E1783" i="7"/>
  <c r="F1783" i="7" s="1"/>
  <c r="E1782" i="7"/>
  <c r="F1782" i="7" s="1"/>
  <c r="E1781" i="7"/>
  <c r="F1781" i="7" s="1"/>
  <c r="E1780" i="7"/>
  <c r="F1780" i="7" s="1"/>
  <c r="E1779" i="7"/>
  <c r="F1779" i="7" s="1"/>
  <c r="E1778" i="7"/>
  <c r="F1778" i="7" s="1"/>
  <c r="E1777" i="7"/>
  <c r="F1777" i="7" s="1"/>
  <c r="E1776" i="7"/>
  <c r="F1776" i="7" s="1"/>
  <c r="E1775" i="7"/>
  <c r="F1775" i="7" s="1"/>
  <c r="E1774" i="7"/>
  <c r="F1774" i="7" s="1"/>
  <c r="E1773" i="7"/>
  <c r="F1773" i="7" s="1"/>
  <c r="E1772" i="7"/>
  <c r="F1772" i="7" s="1"/>
  <c r="E1771" i="7"/>
  <c r="F1771" i="7" s="1"/>
  <c r="E1770" i="7"/>
  <c r="F1770" i="7" s="1"/>
  <c r="E1769" i="7"/>
  <c r="F1769" i="7" s="1"/>
  <c r="E1768" i="7"/>
  <c r="F1768" i="7" s="1"/>
  <c r="E1767" i="7"/>
  <c r="F1767" i="7" s="1"/>
  <c r="E1766" i="7"/>
  <c r="F1766" i="7" s="1"/>
  <c r="E1765" i="7"/>
  <c r="F1765" i="7" s="1"/>
  <c r="E1764" i="7"/>
  <c r="F1764" i="7" s="1"/>
  <c r="E1763" i="7"/>
  <c r="F1763" i="7" s="1"/>
  <c r="E1762" i="7"/>
  <c r="F1762" i="7" s="1"/>
  <c r="E1761" i="7"/>
  <c r="F1761" i="7" s="1"/>
  <c r="E1760" i="7"/>
  <c r="F1760" i="7" s="1"/>
  <c r="E1759" i="7"/>
  <c r="F1759" i="7" s="1"/>
  <c r="E1758" i="7"/>
  <c r="F1758" i="7" s="1"/>
  <c r="E1757" i="7"/>
  <c r="F1757" i="7" s="1"/>
  <c r="E1756" i="7"/>
  <c r="F1756" i="7" s="1"/>
  <c r="E1755" i="7"/>
  <c r="F1755" i="7" s="1"/>
  <c r="E1754" i="7"/>
  <c r="F1754" i="7" s="1"/>
  <c r="E1753" i="7"/>
  <c r="F1753" i="7" s="1"/>
  <c r="E1752" i="7"/>
  <c r="F1752" i="7" s="1"/>
  <c r="E1751" i="7"/>
  <c r="F1751" i="7" s="1"/>
  <c r="E1750" i="7"/>
  <c r="F1750" i="7" s="1"/>
  <c r="E1749" i="7"/>
  <c r="F1749" i="7" s="1"/>
  <c r="E1748" i="7"/>
  <c r="F1748" i="7" s="1"/>
  <c r="E1747" i="7"/>
  <c r="F1747" i="7" s="1"/>
  <c r="E1746" i="7"/>
  <c r="F1746" i="7" s="1"/>
  <c r="E1745" i="7"/>
  <c r="F1745" i="7" s="1"/>
  <c r="E1744" i="7"/>
  <c r="F1744" i="7" s="1"/>
  <c r="E1743" i="7"/>
  <c r="F1743" i="7" s="1"/>
  <c r="E1742" i="7"/>
  <c r="F1742" i="7" s="1"/>
  <c r="E1741" i="7"/>
  <c r="F1741" i="7" s="1"/>
  <c r="E1740" i="7"/>
  <c r="F1740" i="7" s="1"/>
  <c r="E1739" i="7"/>
  <c r="F1739" i="7" s="1"/>
  <c r="E1738" i="7"/>
  <c r="F1738" i="7" s="1"/>
  <c r="E1737" i="7"/>
  <c r="F1737" i="7" s="1"/>
  <c r="E1736" i="7"/>
  <c r="F1736" i="7" s="1"/>
  <c r="E1735" i="7"/>
  <c r="F1735" i="7" s="1"/>
  <c r="E1734" i="7"/>
  <c r="F1734" i="7" s="1"/>
  <c r="E1733" i="7"/>
  <c r="F1733" i="7" s="1"/>
  <c r="E1732" i="7"/>
  <c r="F1732" i="7" s="1"/>
  <c r="E1731" i="7"/>
  <c r="F1731" i="7" s="1"/>
  <c r="E1730" i="7"/>
  <c r="F1730" i="7" s="1"/>
  <c r="E1729" i="7"/>
  <c r="F1729" i="7" s="1"/>
  <c r="E1728" i="7"/>
  <c r="F1728" i="7" s="1"/>
  <c r="E1727" i="7"/>
  <c r="F1727" i="7" s="1"/>
  <c r="E1726" i="7"/>
  <c r="F1726" i="7" s="1"/>
  <c r="E1725" i="7"/>
  <c r="F1725" i="7" s="1"/>
  <c r="E1724" i="7"/>
  <c r="F1724" i="7" s="1"/>
  <c r="E1723" i="7"/>
  <c r="F1723" i="7" s="1"/>
  <c r="E1722" i="7"/>
  <c r="F1722" i="7" s="1"/>
  <c r="E1721" i="7"/>
  <c r="F1721" i="7" s="1"/>
  <c r="E1720" i="7"/>
  <c r="F1720" i="7" s="1"/>
  <c r="E1719" i="7"/>
  <c r="F1719" i="7" s="1"/>
  <c r="E1718" i="7"/>
  <c r="F1718" i="7" s="1"/>
  <c r="E1717" i="7"/>
  <c r="F1717" i="7" s="1"/>
  <c r="E1716" i="7"/>
  <c r="F1716" i="7" s="1"/>
  <c r="E1715" i="7"/>
  <c r="F1715" i="7" s="1"/>
  <c r="E1714" i="7"/>
  <c r="F1714" i="7" s="1"/>
  <c r="E1713" i="7"/>
  <c r="F1713" i="7" s="1"/>
  <c r="E1712" i="7"/>
  <c r="F1712" i="7" s="1"/>
  <c r="E1711" i="7"/>
  <c r="F1711" i="7" s="1"/>
  <c r="E1710" i="7"/>
  <c r="F1710" i="7" s="1"/>
  <c r="E1709" i="7"/>
  <c r="F1709" i="7" s="1"/>
  <c r="E1708" i="7"/>
  <c r="F1708" i="7" s="1"/>
  <c r="E1707" i="7"/>
  <c r="F1707" i="7" s="1"/>
  <c r="E1706" i="7"/>
  <c r="F1706" i="7" s="1"/>
  <c r="E1705" i="7"/>
  <c r="F1705" i="7" s="1"/>
  <c r="E1704" i="7"/>
  <c r="F1704" i="7" s="1"/>
  <c r="E1703" i="7"/>
  <c r="F1703" i="7" s="1"/>
  <c r="E1702" i="7"/>
  <c r="F1702" i="7" s="1"/>
  <c r="E1701" i="7"/>
  <c r="F1701" i="7" s="1"/>
  <c r="E1700" i="7"/>
  <c r="F1700" i="7" s="1"/>
  <c r="E1699" i="7"/>
  <c r="F1699" i="7" s="1"/>
  <c r="E1698" i="7"/>
  <c r="F1698" i="7" s="1"/>
  <c r="E1697" i="7"/>
  <c r="F1697" i="7" s="1"/>
  <c r="E1696" i="7"/>
  <c r="F1696" i="7" s="1"/>
  <c r="E1695" i="7"/>
  <c r="F1695" i="7" s="1"/>
  <c r="E1694" i="7"/>
  <c r="F1694" i="7" s="1"/>
  <c r="E1693" i="7"/>
  <c r="F1693" i="7" s="1"/>
  <c r="E1692" i="7"/>
  <c r="F1692" i="7" s="1"/>
  <c r="E1691" i="7"/>
  <c r="F1691" i="7" s="1"/>
  <c r="E1690" i="7"/>
  <c r="F1690" i="7" s="1"/>
  <c r="E1689" i="7"/>
  <c r="F1689" i="7" s="1"/>
  <c r="E1688" i="7"/>
  <c r="F1688" i="7" s="1"/>
  <c r="E1687" i="7"/>
  <c r="F1687" i="7" s="1"/>
  <c r="E1686" i="7"/>
  <c r="F1686" i="7" s="1"/>
  <c r="E1685" i="7"/>
  <c r="F1685" i="7" s="1"/>
  <c r="E1684" i="7"/>
  <c r="F1684" i="7" s="1"/>
  <c r="E1683" i="7"/>
  <c r="F1683" i="7" s="1"/>
  <c r="E1682" i="7"/>
  <c r="F1682" i="7" s="1"/>
  <c r="E1681" i="7"/>
  <c r="F1681" i="7" s="1"/>
  <c r="E1680" i="7"/>
  <c r="F1680" i="7" s="1"/>
  <c r="E1679" i="7"/>
  <c r="F1679" i="7" s="1"/>
  <c r="E1678" i="7"/>
  <c r="F1678" i="7" s="1"/>
  <c r="E1677" i="7"/>
  <c r="F1677" i="7" s="1"/>
  <c r="E1676" i="7"/>
  <c r="F1676" i="7" s="1"/>
  <c r="E1675" i="7"/>
  <c r="F1675" i="7" s="1"/>
  <c r="E1674" i="7"/>
  <c r="F1674" i="7" s="1"/>
  <c r="E1673" i="7"/>
  <c r="F1673" i="7" s="1"/>
  <c r="E1672" i="7"/>
  <c r="F1672" i="7" s="1"/>
  <c r="E1671" i="7"/>
  <c r="F1671" i="7" s="1"/>
  <c r="E1670" i="7"/>
  <c r="F1670" i="7" s="1"/>
  <c r="E1669" i="7"/>
  <c r="F1669" i="7" s="1"/>
  <c r="E1668" i="7"/>
  <c r="F1668" i="7" s="1"/>
  <c r="E1667" i="7"/>
  <c r="F1667" i="7" s="1"/>
  <c r="E1666" i="7"/>
  <c r="F1666" i="7" s="1"/>
  <c r="E1665" i="7"/>
  <c r="F1665" i="7" s="1"/>
  <c r="E1664" i="7"/>
  <c r="F1664" i="7" s="1"/>
  <c r="E1663" i="7"/>
  <c r="F1663" i="7" s="1"/>
  <c r="E1662" i="7"/>
  <c r="F1662" i="7" s="1"/>
  <c r="E1661" i="7"/>
  <c r="F1661" i="7" s="1"/>
  <c r="E1660" i="7"/>
  <c r="F1660" i="7" s="1"/>
  <c r="E1659" i="7"/>
  <c r="F1659" i="7" s="1"/>
  <c r="E1658" i="7"/>
  <c r="F1658" i="7" s="1"/>
  <c r="E1657" i="7"/>
  <c r="F1657" i="7" s="1"/>
  <c r="E1656" i="7"/>
  <c r="F1656" i="7" s="1"/>
  <c r="E1655" i="7"/>
  <c r="F1655" i="7" s="1"/>
  <c r="E1654" i="7"/>
  <c r="F1654" i="7" s="1"/>
  <c r="E1653" i="7"/>
  <c r="F1653" i="7" s="1"/>
  <c r="E1652" i="7"/>
  <c r="F1652" i="7" s="1"/>
  <c r="E1651" i="7"/>
  <c r="F1651" i="7" s="1"/>
  <c r="E1650" i="7"/>
  <c r="F1650" i="7" s="1"/>
  <c r="E1649" i="7"/>
  <c r="F1649" i="7" s="1"/>
  <c r="E1648" i="7"/>
  <c r="F1648" i="7" s="1"/>
  <c r="E1647" i="7"/>
  <c r="F1647" i="7" s="1"/>
  <c r="E1646" i="7"/>
  <c r="F1646" i="7" s="1"/>
  <c r="E1645" i="7"/>
  <c r="F1645" i="7" s="1"/>
  <c r="E1644" i="7"/>
  <c r="F1644" i="7" s="1"/>
  <c r="E1643" i="7"/>
  <c r="F1643" i="7" s="1"/>
  <c r="E1642" i="7"/>
  <c r="F1642" i="7" s="1"/>
  <c r="E1641" i="7"/>
  <c r="F1641" i="7" s="1"/>
  <c r="E1640" i="7"/>
  <c r="F1640" i="7" s="1"/>
  <c r="E1639" i="7"/>
  <c r="F1639" i="7" s="1"/>
  <c r="E1638" i="7"/>
  <c r="F1638" i="7" s="1"/>
  <c r="E1637" i="7"/>
  <c r="F1637" i="7" s="1"/>
  <c r="E1636" i="7"/>
  <c r="F1636" i="7" s="1"/>
  <c r="E1635" i="7"/>
  <c r="F1635" i="7" s="1"/>
  <c r="E1634" i="7"/>
  <c r="F1634" i="7" s="1"/>
  <c r="E1633" i="7"/>
  <c r="F1633" i="7" s="1"/>
  <c r="E1632" i="7"/>
  <c r="F1632" i="7" s="1"/>
  <c r="E1631" i="7"/>
  <c r="F1631" i="7" s="1"/>
  <c r="E1630" i="7"/>
  <c r="F1630" i="7" s="1"/>
  <c r="E1629" i="7"/>
  <c r="F1629" i="7" s="1"/>
  <c r="E1628" i="7"/>
  <c r="F1628" i="7" s="1"/>
  <c r="E1627" i="7"/>
  <c r="F1627" i="7" s="1"/>
  <c r="E1626" i="7"/>
  <c r="F1626" i="7" s="1"/>
  <c r="E1625" i="7"/>
  <c r="F1625" i="7" s="1"/>
  <c r="E1624" i="7"/>
  <c r="F1624" i="7" s="1"/>
  <c r="E1623" i="7"/>
  <c r="F1623" i="7" s="1"/>
  <c r="E1622" i="7"/>
  <c r="F1622" i="7" s="1"/>
  <c r="E1621" i="7"/>
  <c r="F1621" i="7" s="1"/>
  <c r="E1620" i="7"/>
  <c r="F1620" i="7" s="1"/>
  <c r="E1619" i="7"/>
  <c r="F1619" i="7" s="1"/>
  <c r="E1618" i="7"/>
  <c r="F1618" i="7" s="1"/>
  <c r="E1617" i="7"/>
  <c r="F1617" i="7" s="1"/>
  <c r="E1616" i="7"/>
  <c r="F1616" i="7" s="1"/>
  <c r="E1615" i="7"/>
  <c r="F1615" i="7" s="1"/>
  <c r="E1614" i="7"/>
  <c r="F1614" i="7" s="1"/>
  <c r="E1613" i="7"/>
  <c r="F1613" i="7" s="1"/>
  <c r="E1612" i="7"/>
  <c r="F1612" i="7" s="1"/>
  <c r="E1611" i="7"/>
  <c r="F1611" i="7" s="1"/>
  <c r="E1610" i="7"/>
  <c r="F1610" i="7" s="1"/>
  <c r="E1609" i="7"/>
  <c r="F1609" i="7" s="1"/>
  <c r="E1608" i="7"/>
  <c r="F1608" i="7" s="1"/>
  <c r="E1607" i="7"/>
  <c r="F1607" i="7" s="1"/>
  <c r="E1606" i="7"/>
  <c r="F1606" i="7" s="1"/>
  <c r="E1605" i="7"/>
  <c r="F1605" i="7" s="1"/>
  <c r="E1604" i="7"/>
  <c r="F1604" i="7" s="1"/>
  <c r="E1603" i="7"/>
  <c r="F1603" i="7" s="1"/>
  <c r="E1602" i="7"/>
  <c r="F1602" i="7" s="1"/>
  <c r="E1601" i="7"/>
  <c r="F1601" i="7" s="1"/>
  <c r="E1600" i="7"/>
  <c r="F1600" i="7" s="1"/>
  <c r="E1599" i="7"/>
  <c r="F1599" i="7" s="1"/>
  <c r="E1598" i="7"/>
  <c r="F1598" i="7" s="1"/>
  <c r="E1597" i="7"/>
  <c r="F1597" i="7" s="1"/>
  <c r="E1596" i="7"/>
  <c r="F1596" i="7" s="1"/>
  <c r="E1595" i="7"/>
  <c r="F1595" i="7" s="1"/>
  <c r="E1594" i="7"/>
  <c r="F1594" i="7" s="1"/>
  <c r="E1593" i="7"/>
  <c r="F1593" i="7" s="1"/>
  <c r="E1592" i="7"/>
  <c r="F1592" i="7" s="1"/>
  <c r="E1591" i="7"/>
  <c r="F1591" i="7" s="1"/>
  <c r="E1590" i="7"/>
  <c r="F1590" i="7" s="1"/>
  <c r="E1589" i="7"/>
  <c r="F1589" i="7" s="1"/>
  <c r="E1588" i="7"/>
  <c r="F1588" i="7" s="1"/>
  <c r="E1587" i="7"/>
  <c r="F1587" i="7" s="1"/>
  <c r="E1586" i="7"/>
  <c r="F1586" i="7" s="1"/>
  <c r="E1585" i="7"/>
  <c r="F1585" i="7" s="1"/>
  <c r="E1584" i="7"/>
  <c r="F1584" i="7" s="1"/>
  <c r="E1583" i="7"/>
  <c r="F1583" i="7" s="1"/>
  <c r="E1582" i="7"/>
  <c r="F1582" i="7" s="1"/>
  <c r="E1581" i="7"/>
  <c r="F1581" i="7" s="1"/>
  <c r="E1580" i="7"/>
  <c r="F1580" i="7" s="1"/>
  <c r="E1579" i="7"/>
  <c r="F1579" i="7" s="1"/>
  <c r="E1578" i="7"/>
  <c r="F1578" i="7" s="1"/>
  <c r="E1577" i="7"/>
  <c r="F1577" i="7" s="1"/>
  <c r="E1576" i="7"/>
  <c r="F1576" i="7" s="1"/>
  <c r="E1575" i="7"/>
  <c r="F1575" i="7" s="1"/>
  <c r="E1574" i="7"/>
  <c r="F1574" i="7" s="1"/>
  <c r="E1573" i="7"/>
  <c r="F1573" i="7" s="1"/>
  <c r="E1572" i="7"/>
  <c r="F1572" i="7" s="1"/>
  <c r="E1571" i="7"/>
  <c r="F1571" i="7" s="1"/>
  <c r="E1570" i="7"/>
  <c r="F1570" i="7" s="1"/>
  <c r="E1569" i="7"/>
  <c r="F1569" i="7" s="1"/>
  <c r="E1568" i="7"/>
  <c r="F1568" i="7" s="1"/>
  <c r="E1567" i="7"/>
  <c r="F1567" i="7" s="1"/>
  <c r="E1566" i="7"/>
  <c r="F1566" i="7" s="1"/>
  <c r="E1565" i="7"/>
  <c r="F1565" i="7" s="1"/>
  <c r="E1564" i="7"/>
  <c r="F1564" i="7" s="1"/>
  <c r="E1563" i="7"/>
  <c r="F1563" i="7" s="1"/>
  <c r="E1562" i="7"/>
  <c r="F1562" i="7" s="1"/>
  <c r="E1561" i="7"/>
  <c r="F1561" i="7" s="1"/>
  <c r="E1560" i="7"/>
  <c r="F1560" i="7" s="1"/>
  <c r="E1559" i="7"/>
  <c r="F1559" i="7" s="1"/>
  <c r="E1558" i="7"/>
  <c r="F1558" i="7" s="1"/>
  <c r="E1557" i="7"/>
  <c r="F1557" i="7" s="1"/>
  <c r="E1556" i="7"/>
  <c r="F1556" i="7" s="1"/>
  <c r="E1555" i="7"/>
  <c r="F1555" i="7" s="1"/>
  <c r="E1554" i="7"/>
  <c r="F1554" i="7" s="1"/>
  <c r="E1553" i="7"/>
  <c r="F1553" i="7" s="1"/>
  <c r="E1552" i="7"/>
  <c r="F1552" i="7" s="1"/>
  <c r="E1551" i="7"/>
  <c r="F1551" i="7" s="1"/>
  <c r="E1550" i="7"/>
  <c r="F1550" i="7" s="1"/>
  <c r="E1549" i="7"/>
  <c r="F1549" i="7" s="1"/>
  <c r="E1548" i="7"/>
  <c r="F1548" i="7" s="1"/>
  <c r="E1547" i="7"/>
  <c r="F1547" i="7" s="1"/>
  <c r="E1546" i="7"/>
  <c r="F1546" i="7" s="1"/>
  <c r="E1545" i="7"/>
  <c r="F1545" i="7" s="1"/>
  <c r="E1544" i="7"/>
  <c r="F1544" i="7" s="1"/>
  <c r="E1543" i="7"/>
  <c r="F1543" i="7" s="1"/>
  <c r="E1542" i="7"/>
  <c r="F1542" i="7" s="1"/>
  <c r="E1541" i="7"/>
  <c r="F1541" i="7" s="1"/>
  <c r="E1540" i="7"/>
  <c r="F1540" i="7" s="1"/>
  <c r="E1539" i="7"/>
  <c r="F1539" i="7" s="1"/>
  <c r="E1538" i="7"/>
  <c r="F1538" i="7" s="1"/>
  <c r="E1537" i="7"/>
  <c r="F1537" i="7" s="1"/>
  <c r="E1536" i="7"/>
  <c r="F1536" i="7" s="1"/>
  <c r="E1535" i="7"/>
  <c r="F1535" i="7" s="1"/>
  <c r="E1534" i="7"/>
  <c r="F1534" i="7" s="1"/>
  <c r="E1533" i="7"/>
  <c r="F1533" i="7" s="1"/>
  <c r="E1532" i="7"/>
  <c r="F1532" i="7" s="1"/>
  <c r="E1531" i="7"/>
  <c r="F1531" i="7" s="1"/>
  <c r="E1530" i="7"/>
  <c r="F1530" i="7" s="1"/>
  <c r="E1529" i="7"/>
  <c r="F1529" i="7" s="1"/>
  <c r="E1528" i="7"/>
  <c r="F1528" i="7" s="1"/>
  <c r="E1527" i="7"/>
  <c r="F1527" i="7" s="1"/>
  <c r="E1526" i="7"/>
  <c r="F1526" i="7" s="1"/>
  <c r="E1525" i="7"/>
  <c r="F1525" i="7" s="1"/>
  <c r="E1524" i="7"/>
  <c r="F1524" i="7" s="1"/>
  <c r="E1523" i="7"/>
  <c r="F1523" i="7" s="1"/>
  <c r="E1522" i="7"/>
  <c r="F1522" i="7" s="1"/>
  <c r="E1521" i="7"/>
  <c r="F1521" i="7" s="1"/>
  <c r="E1520" i="7"/>
  <c r="F1520" i="7" s="1"/>
  <c r="E1519" i="7"/>
  <c r="F1519" i="7" s="1"/>
  <c r="E1518" i="7"/>
  <c r="F1518" i="7" s="1"/>
  <c r="E1517" i="7"/>
  <c r="F1517" i="7" s="1"/>
  <c r="E1516" i="7"/>
  <c r="F1516" i="7" s="1"/>
  <c r="E1515" i="7"/>
  <c r="F1515" i="7" s="1"/>
  <c r="E1514" i="7"/>
  <c r="F1514" i="7" s="1"/>
  <c r="E1513" i="7"/>
  <c r="F1513" i="7" s="1"/>
  <c r="E1512" i="7"/>
  <c r="F1512" i="7" s="1"/>
  <c r="E1511" i="7"/>
  <c r="F1511" i="7" s="1"/>
  <c r="E1510" i="7"/>
  <c r="F1510" i="7" s="1"/>
  <c r="E1509" i="7"/>
  <c r="F1509" i="7" s="1"/>
  <c r="E1508" i="7"/>
  <c r="F1508" i="7" s="1"/>
  <c r="E1507" i="7"/>
  <c r="F1507" i="7" s="1"/>
  <c r="E1506" i="7"/>
  <c r="F1506" i="7" s="1"/>
  <c r="E1505" i="7"/>
  <c r="F1505" i="7" s="1"/>
  <c r="E1504" i="7"/>
  <c r="F1504" i="7" s="1"/>
  <c r="E1503" i="7"/>
  <c r="F1503" i="7" s="1"/>
  <c r="E1502" i="7"/>
  <c r="F1502" i="7" s="1"/>
  <c r="E1501" i="7"/>
  <c r="F1501" i="7" s="1"/>
  <c r="E1500" i="7"/>
  <c r="F1500" i="7" s="1"/>
  <c r="E1499" i="7"/>
  <c r="F1499" i="7" s="1"/>
  <c r="E1498" i="7"/>
  <c r="F1498" i="7" s="1"/>
  <c r="E1497" i="7"/>
  <c r="F1497" i="7" s="1"/>
  <c r="E1496" i="7"/>
  <c r="F1496" i="7" s="1"/>
  <c r="E1495" i="7"/>
  <c r="F1495" i="7" s="1"/>
  <c r="E1494" i="7"/>
  <c r="F1494" i="7" s="1"/>
  <c r="E1493" i="7"/>
  <c r="F1493" i="7" s="1"/>
  <c r="E1492" i="7"/>
  <c r="F1492" i="7" s="1"/>
  <c r="E1491" i="7"/>
  <c r="F1491" i="7" s="1"/>
  <c r="E1490" i="7"/>
  <c r="F1490" i="7" s="1"/>
  <c r="E1489" i="7"/>
  <c r="F1489" i="7" s="1"/>
  <c r="E1488" i="7"/>
  <c r="F1488" i="7" s="1"/>
  <c r="E1487" i="7"/>
  <c r="F1487" i="7" s="1"/>
  <c r="E1486" i="7"/>
  <c r="F1486" i="7" s="1"/>
  <c r="E1485" i="7"/>
  <c r="F1485" i="7" s="1"/>
  <c r="E1484" i="7"/>
  <c r="F1484" i="7" s="1"/>
  <c r="E1483" i="7"/>
  <c r="F1483" i="7" s="1"/>
  <c r="E1482" i="7"/>
  <c r="F1482" i="7" s="1"/>
  <c r="E1481" i="7"/>
  <c r="F1481" i="7" s="1"/>
  <c r="E1480" i="7"/>
  <c r="F1480" i="7" s="1"/>
  <c r="E1479" i="7"/>
  <c r="F1479" i="7" s="1"/>
  <c r="E1478" i="7"/>
  <c r="F1478" i="7" s="1"/>
  <c r="E1477" i="7"/>
  <c r="F1477" i="7" s="1"/>
  <c r="E1476" i="7"/>
  <c r="F1476" i="7" s="1"/>
  <c r="E1475" i="7"/>
  <c r="F1475" i="7" s="1"/>
  <c r="E1474" i="7"/>
  <c r="F1474" i="7" s="1"/>
  <c r="E1473" i="7"/>
  <c r="F1473" i="7" s="1"/>
  <c r="E1472" i="7"/>
  <c r="F1472" i="7" s="1"/>
  <c r="E1471" i="7"/>
  <c r="F1471" i="7" s="1"/>
  <c r="E1470" i="7"/>
  <c r="F1470" i="7" s="1"/>
  <c r="E1469" i="7"/>
  <c r="F1469" i="7" s="1"/>
  <c r="E1468" i="7"/>
  <c r="F1468" i="7" s="1"/>
  <c r="E1467" i="7"/>
  <c r="F1467" i="7" s="1"/>
  <c r="E1466" i="7"/>
  <c r="F1466" i="7" s="1"/>
  <c r="E1465" i="7"/>
  <c r="F1465" i="7" s="1"/>
  <c r="E1464" i="7"/>
  <c r="F1464" i="7" s="1"/>
  <c r="E1463" i="7"/>
  <c r="F1463" i="7" s="1"/>
  <c r="E1462" i="7"/>
  <c r="F1462" i="7" s="1"/>
  <c r="E1461" i="7"/>
  <c r="F1461" i="7" s="1"/>
  <c r="E1460" i="7"/>
  <c r="F1460" i="7" s="1"/>
  <c r="E1459" i="7"/>
  <c r="F1459" i="7" s="1"/>
  <c r="E1458" i="7"/>
  <c r="F1458" i="7" s="1"/>
  <c r="E1457" i="7"/>
  <c r="F1457" i="7" s="1"/>
  <c r="E1456" i="7"/>
  <c r="F1456" i="7" s="1"/>
  <c r="E1455" i="7"/>
  <c r="F1455" i="7" s="1"/>
  <c r="E1454" i="7"/>
  <c r="F1454" i="7" s="1"/>
  <c r="E1453" i="7"/>
  <c r="F1453" i="7" s="1"/>
  <c r="E1452" i="7"/>
  <c r="F1452" i="7" s="1"/>
  <c r="E1451" i="7"/>
  <c r="F1451" i="7" s="1"/>
  <c r="E1450" i="7"/>
  <c r="F1450" i="7" s="1"/>
  <c r="E1449" i="7"/>
  <c r="F1449" i="7" s="1"/>
  <c r="E1448" i="7"/>
  <c r="F1448" i="7" s="1"/>
  <c r="E1447" i="7"/>
  <c r="F1447" i="7" s="1"/>
  <c r="E1446" i="7"/>
  <c r="F1446" i="7" s="1"/>
  <c r="E1445" i="7"/>
  <c r="F1445" i="7" s="1"/>
  <c r="E1444" i="7"/>
  <c r="F1444" i="7" s="1"/>
  <c r="E1443" i="7"/>
  <c r="F1443" i="7" s="1"/>
  <c r="E1442" i="7"/>
  <c r="F1442" i="7" s="1"/>
  <c r="E1441" i="7"/>
  <c r="F1441" i="7" s="1"/>
  <c r="E1440" i="7"/>
  <c r="F1440" i="7" s="1"/>
  <c r="E1439" i="7"/>
  <c r="F1439" i="7" s="1"/>
  <c r="E1438" i="7"/>
  <c r="F1438" i="7" s="1"/>
  <c r="E1437" i="7"/>
  <c r="F1437" i="7" s="1"/>
  <c r="E1436" i="7"/>
  <c r="F1436" i="7" s="1"/>
  <c r="E1435" i="7"/>
  <c r="F1435" i="7" s="1"/>
  <c r="E1434" i="7"/>
  <c r="F1434" i="7" s="1"/>
  <c r="E1433" i="7"/>
  <c r="F1433" i="7" s="1"/>
  <c r="E1432" i="7"/>
  <c r="F1432" i="7" s="1"/>
  <c r="E1431" i="7"/>
  <c r="F1431" i="7" s="1"/>
  <c r="E1430" i="7"/>
  <c r="F1430" i="7" s="1"/>
  <c r="E1429" i="7"/>
  <c r="F1429" i="7" s="1"/>
  <c r="E1428" i="7"/>
  <c r="F1428" i="7" s="1"/>
  <c r="E1427" i="7"/>
  <c r="F1427" i="7" s="1"/>
  <c r="E1426" i="7"/>
  <c r="F1426" i="7" s="1"/>
  <c r="E1425" i="7"/>
  <c r="F1425" i="7" s="1"/>
  <c r="E1424" i="7"/>
  <c r="F1424" i="7" s="1"/>
  <c r="E1423" i="7"/>
  <c r="F1423" i="7" s="1"/>
  <c r="E1422" i="7"/>
  <c r="F1422" i="7" s="1"/>
  <c r="E1421" i="7"/>
  <c r="F1421" i="7" s="1"/>
  <c r="E1420" i="7"/>
  <c r="F1420" i="7" s="1"/>
  <c r="E1419" i="7"/>
  <c r="F1419" i="7" s="1"/>
  <c r="E1418" i="7"/>
  <c r="F1418" i="7" s="1"/>
  <c r="E1417" i="7"/>
  <c r="F1417" i="7" s="1"/>
  <c r="E1416" i="7"/>
  <c r="F1416" i="7" s="1"/>
  <c r="E1415" i="7"/>
  <c r="F1415" i="7" s="1"/>
  <c r="E1414" i="7"/>
  <c r="F1414" i="7" s="1"/>
  <c r="E1413" i="7"/>
  <c r="F1413" i="7" s="1"/>
  <c r="E1412" i="7"/>
  <c r="F1412" i="7" s="1"/>
  <c r="E1411" i="7"/>
  <c r="F1411" i="7" s="1"/>
  <c r="E1410" i="7"/>
  <c r="F1410" i="7" s="1"/>
  <c r="E1409" i="7"/>
  <c r="F1409" i="7" s="1"/>
  <c r="E1408" i="7"/>
  <c r="F1408" i="7" s="1"/>
  <c r="E1407" i="7"/>
  <c r="F1407" i="7" s="1"/>
  <c r="E1406" i="7"/>
  <c r="F1406" i="7" s="1"/>
  <c r="E1405" i="7"/>
  <c r="F1405" i="7" s="1"/>
  <c r="E1404" i="7"/>
  <c r="F1404" i="7" s="1"/>
  <c r="E1403" i="7"/>
  <c r="F1403" i="7" s="1"/>
  <c r="E1402" i="7"/>
  <c r="F1402" i="7" s="1"/>
  <c r="E1401" i="7"/>
  <c r="F1401" i="7" s="1"/>
  <c r="E1400" i="7"/>
  <c r="F1400" i="7" s="1"/>
  <c r="E1399" i="7"/>
  <c r="F1399" i="7" s="1"/>
  <c r="E1398" i="7"/>
  <c r="F1398" i="7" s="1"/>
  <c r="E1397" i="7"/>
  <c r="F1397" i="7" s="1"/>
  <c r="E1396" i="7"/>
  <c r="F1396" i="7" s="1"/>
  <c r="E1395" i="7"/>
  <c r="F1395" i="7" s="1"/>
  <c r="E1394" i="7"/>
  <c r="F1394" i="7" s="1"/>
  <c r="E1393" i="7"/>
  <c r="F1393" i="7" s="1"/>
  <c r="E1392" i="7"/>
  <c r="F1392" i="7" s="1"/>
  <c r="E1391" i="7"/>
  <c r="F1391" i="7" s="1"/>
  <c r="E1390" i="7"/>
  <c r="F1390" i="7" s="1"/>
  <c r="E1389" i="7"/>
  <c r="F1389" i="7" s="1"/>
  <c r="E1388" i="7"/>
  <c r="F1388" i="7" s="1"/>
  <c r="E1387" i="7"/>
  <c r="F1387" i="7" s="1"/>
  <c r="E1386" i="7"/>
  <c r="F1386" i="7" s="1"/>
  <c r="E1385" i="7"/>
  <c r="F1385" i="7" s="1"/>
  <c r="E1384" i="7"/>
  <c r="F1384" i="7" s="1"/>
  <c r="E1383" i="7"/>
  <c r="F1383" i="7" s="1"/>
  <c r="E1382" i="7"/>
  <c r="F1382" i="7" s="1"/>
  <c r="E1381" i="7"/>
  <c r="F1381" i="7" s="1"/>
  <c r="E1380" i="7"/>
  <c r="F1380" i="7" s="1"/>
  <c r="E1379" i="7"/>
  <c r="F1379" i="7" s="1"/>
  <c r="E1378" i="7"/>
  <c r="F1378" i="7" s="1"/>
  <c r="E1377" i="7"/>
  <c r="F1377" i="7" s="1"/>
  <c r="E1376" i="7"/>
  <c r="F1376" i="7" s="1"/>
  <c r="E1375" i="7"/>
  <c r="F1375" i="7" s="1"/>
  <c r="E1374" i="7"/>
  <c r="F1374" i="7" s="1"/>
  <c r="E1373" i="7"/>
  <c r="F1373" i="7" s="1"/>
  <c r="E1372" i="7"/>
  <c r="F1372" i="7" s="1"/>
  <c r="E1371" i="7"/>
  <c r="F1371" i="7" s="1"/>
  <c r="E1370" i="7"/>
  <c r="F1370" i="7" s="1"/>
  <c r="E1369" i="7"/>
  <c r="F1369" i="7" s="1"/>
  <c r="E1368" i="7"/>
  <c r="F1368" i="7" s="1"/>
  <c r="E1367" i="7"/>
  <c r="F1367" i="7" s="1"/>
  <c r="E1366" i="7"/>
  <c r="F1366" i="7" s="1"/>
  <c r="E1365" i="7"/>
  <c r="F1365" i="7" s="1"/>
  <c r="E1364" i="7"/>
  <c r="F1364" i="7" s="1"/>
  <c r="E1363" i="7"/>
  <c r="F1363" i="7" s="1"/>
  <c r="E1362" i="7"/>
  <c r="F1362" i="7" s="1"/>
  <c r="E1361" i="7"/>
  <c r="F1361" i="7" s="1"/>
  <c r="E1360" i="7"/>
  <c r="F1360" i="7" s="1"/>
  <c r="E1359" i="7"/>
  <c r="F1359" i="7" s="1"/>
  <c r="E1358" i="7"/>
  <c r="F1358" i="7" s="1"/>
  <c r="E1357" i="7"/>
  <c r="F1357" i="7" s="1"/>
  <c r="E1356" i="7"/>
  <c r="F1356" i="7" s="1"/>
  <c r="E1355" i="7"/>
  <c r="F1355" i="7" s="1"/>
  <c r="E1354" i="7"/>
  <c r="F1354" i="7" s="1"/>
  <c r="E1353" i="7"/>
  <c r="F1353" i="7" s="1"/>
  <c r="E1352" i="7"/>
  <c r="F1352" i="7" s="1"/>
  <c r="E1351" i="7"/>
  <c r="F1351" i="7" s="1"/>
  <c r="E1350" i="7"/>
  <c r="F1350" i="7" s="1"/>
  <c r="E1349" i="7"/>
  <c r="F1349" i="7" s="1"/>
  <c r="E1348" i="7"/>
  <c r="F1348" i="7" s="1"/>
  <c r="E1347" i="7"/>
  <c r="F1347" i="7" s="1"/>
  <c r="E1346" i="7"/>
  <c r="F1346" i="7" s="1"/>
  <c r="E1345" i="7"/>
  <c r="F1345" i="7" s="1"/>
  <c r="E1344" i="7"/>
  <c r="F1344" i="7" s="1"/>
  <c r="E1343" i="7"/>
  <c r="F1343" i="7" s="1"/>
  <c r="E1342" i="7"/>
  <c r="F1342" i="7" s="1"/>
  <c r="E1341" i="7"/>
  <c r="F1341" i="7" s="1"/>
  <c r="E1340" i="7"/>
  <c r="F1340" i="7" s="1"/>
  <c r="E1339" i="7"/>
  <c r="F1339" i="7" s="1"/>
  <c r="E1338" i="7"/>
  <c r="F1338" i="7" s="1"/>
  <c r="E1337" i="7"/>
  <c r="F1337" i="7" s="1"/>
  <c r="E1336" i="7"/>
  <c r="F1336" i="7" s="1"/>
  <c r="E1335" i="7"/>
  <c r="F1335" i="7" s="1"/>
  <c r="E1334" i="7"/>
  <c r="F1334" i="7" s="1"/>
  <c r="E1333" i="7"/>
  <c r="F1333" i="7" s="1"/>
  <c r="E1332" i="7"/>
  <c r="F1332" i="7" s="1"/>
  <c r="E1331" i="7"/>
  <c r="F1331" i="7" s="1"/>
  <c r="E1330" i="7"/>
  <c r="F1330" i="7" s="1"/>
  <c r="E1329" i="7"/>
  <c r="F1329" i="7" s="1"/>
  <c r="E1328" i="7"/>
  <c r="F1328" i="7" s="1"/>
  <c r="E1327" i="7"/>
  <c r="F1327" i="7" s="1"/>
  <c r="E1326" i="7"/>
  <c r="F1326" i="7" s="1"/>
  <c r="E1325" i="7"/>
  <c r="F1325" i="7" s="1"/>
  <c r="E1324" i="7"/>
  <c r="F1324" i="7" s="1"/>
  <c r="E1323" i="7"/>
  <c r="F1323" i="7" s="1"/>
  <c r="E1322" i="7"/>
  <c r="F1322" i="7" s="1"/>
  <c r="E1321" i="7"/>
  <c r="F1321" i="7" s="1"/>
  <c r="E1320" i="7"/>
  <c r="F1320" i="7" s="1"/>
  <c r="E1319" i="7"/>
  <c r="F1319" i="7" s="1"/>
  <c r="E1318" i="7"/>
  <c r="F1318" i="7" s="1"/>
  <c r="E1317" i="7"/>
  <c r="F1317" i="7" s="1"/>
  <c r="E1316" i="7"/>
  <c r="F1316" i="7" s="1"/>
  <c r="E1315" i="7"/>
  <c r="F1315" i="7" s="1"/>
  <c r="E1314" i="7"/>
  <c r="F1314" i="7" s="1"/>
  <c r="E1313" i="7"/>
  <c r="F1313" i="7" s="1"/>
  <c r="E1312" i="7"/>
  <c r="F1312" i="7" s="1"/>
  <c r="E1311" i="7"/>
  <c r="F1311" i="7" s="1"/>
  <c r="E1310" i="7"/>
  <c r="F1310" i="7" s="1"/>
  <c r="E1309" i="7"/>
  <c r="F1309" i="7" s="1"/>
  <c r="E1308" i="7"/>
  <c r="F1308" i="7" s="1"/>
  <c r="E1307" i="7"/>
  <c r="F1307" i="7" s="1"/>
  <c r="E1306" i="7"/>
  <c r="F1306" i="7" s="1"/>
  <c r="E1305" i="7"/>
  <c r="F1305" i="7" s="1"/>
  <c r="E1304" i="7"/>
  <c r="F1304" i="7" s="1"/>
  <c r="E1303" i="7"/>
  <c r="F1303" i="7" s="1"/>
  <c r="E1302" i="7"/>
  <c r="F1302" i="7" s="1"/>
  <c r="E1301" i="7"/>
  <c r="F1301" i="7" s="1"/>
  <c r="E1300" i="7"/>
  <c r="F1300" i="7" s="1"/>
  <c r="E1299" i="7"/>
  <c r="F1299" i="7" s="1"/>
  <c r="E1298" i="7"/>
  <c r="F1298" i="7" s="1"/>
  <c r="E1297" i="7"/>
  <c r="F1297" i="7" s="1"/>
  <c r="E1296" i="7"/>
  <c r="F1296" i="7" s="1"/>
  <c r="E1295" i="7"/>
  <c r="F1295" i="7" s="1"/>
  <c r="E1294" i="7"/>
  <c r="F1294" i="7" s="1"/>
  <c r="E1293" i="7"/>
  <c r="F1293" i="7" s="1"/>
  <c r="E1292" i="7"/>
  <c r="F1292" i="7" s="1"/>
  <c r="E1291" i="7"/>
  <c r="F1291" i="7" s="1"/>
  <c r="E1290" i="7"/>
  <c r="F1290" i="7" s="1"/>
  <c r="E1289" i="7"/>
  <c r="F1289" i="7" s="1"/>
  <c r="E1288" i="7"/>
  <c r="F1288" i="7" s="1"/>
  <c r="E1287" i="7"/>
  <c r="F1287" i="7" s="1"/>
  <c r="E1286" i="7"/>
  <c r="F1286" i="7" s="1"/>
  <c r="E1285" i="7"/>
  <c r="F1285" i="7" s="1"/>
  <c r="E1284" i="7"/>
  <c r="F1284" i="7" s="1"/>
  <c r="E1283" i="7"/>
  <c r="F1283" i="7" s="1"/>
  <c r="E1282" i="7"/>
  <c r="F1282" i="7" s="1"/>
  <c r="E1281" i="7"/>
  <c r="F1281" i="7" s="1"/>
  <c r="E1280" i="7"/>
  <c r="F1280" i="7" s="1"/>
  <c r="E1279" i="7"/>
  <c r="F1279" i="7" s="1"/>
  <c r="E1278" i="7"/>
  <c r="F1278" i="7" s="1"/>
  <c r="E1277" i="7"/>
  <c r="F1277" i="7" s="1"/>
  <c r="E1276" i="7"/>
  <c r="F1276" i="7" s="1"/>
  <c r="E1275" i="7"/>
  <c r="F1275" i="7" s="1"/>
  <c r="E1274" i="7"/>
  <c r="F1274" i="7" s="1"/>
  <c r="E1273" i="7"/>
  <c r="F1273" i="7" s="1"/>
  <c r="E1272" i="7"/>
  <c r="F1272" i="7" s="1"/>
  <c r="E1271" i="7"/>
  <c r="F1271" i="7" s="1"/>
  <c r="E1270" i="7"/>
  <c r="F1270" i="7" s="1"/>
  <c r="E1269" i="7"/>
  <c r="F1269" i="7" s="1"/>
  <c r="E1268" i="7"/>
  <c r="F1268" i="7" s="1"/>
  <c r="E1267" i="7"/>
  <c r="F1267" i="7" s="1"/>
  <c r="E1266" i="7"/>
  <c r="F1266" i="7" s="1"/>
  <c r="E1265" i="7"/>
  <c r="F1265" i="7" s="1"/>
  <c r="E1264" i="7"/>
  <c r="F1264" i="7" s="1"/>
  <c r="E1263" i="7"/>
  <c r="F1263" i="7" s="1"/>
  <c r="E1262" i="7"/>
  <c r="F1262" i="7" s="1"/>
  <c r="E1261" i="7"/>
  <c r="F1261" i="7" s="1"/>
  <c r="E1260" i="7"/>
  <c r="F1260" i="7" s="1"/>
  <c r="E1259" i="7"/>
  <c r="F1259" i="7" s="1"/>
  <c r="E1258" i="7"/>
  <c r="F1258" i="7" s="1"/>
  <c r="E1257" i="7"/>
  <c r="F1257" i="7" s="1"/>
  <c r="E1256" i="7"/>
  <c r="F1256" i="7" s="1"/>
  <c r="E1255" i="7"/>
  <c r="F1255" i="7" s="1"/>
  <c r="E1254" i="7"/>
  <c r="F1254" i="7" s="1"/>
  <c r="E1253" i="7"/>
  <c r="F1253" i="7" s="1"/>
  <c r="E1252" i="7"/>
  <c r="F1252" i="7" s="1"/>
  <c r="E1251" i="7"/>
  <c r="F1251" i="7" s="1"/>
  <c r="E1250" i="7"/>
  <c r="F1250" i="7" s="1"/>
  <c r="E1249" i="7"/>
  <c r="F1249" i="7" s="1"/>
  <c r="E1248" i="7"/>
  <c r="F1248" i="7" s="1"/>
  <c r="E1247" i="7"/>
  <c r="F1247" i="7" s="1"/>
  <c r="E1246" i="7"/>
  <c r="F1246" i="7" s="1"/>
  <c r="E1245" i="7"/>
  <c r="F1245" i="7" s="1"/>
  <c r="E1244" i="7"/>
  <c r="F1244" i="7" s="1"/>
  <c r="E1243" i="7"/>
  <c r="F1243" i="7" s="1"/>
  <c r="E1242" i="7"/>
  <c r="F1242" i="7" s="1"/>
  <c r="E1241" i="7"/>
  <c r="F1241" i="7" s="1"/>
  <c r="E1240" i="7"/>
  <c r="F1240" i="7" s="1"/>
  <c r="E1239" i="7"/>
  <c r="F1239" i="7" s="1"/>
  <c r="E1238" i="7"/>
  <c r="F1238" i="7" s="1"/>
  <c r="E1237" i="7"/>
  <c r="F1237" i="7" s="1"/>
  <c r="E1236" i="7"/>
  <c r="F1236" i="7" s="1"/>
  <c r="E1235" i="7"/>
  <c r="F1235" i="7" s="1"/>
  <c r="E1234" i="7"/>
  <c r="F1234" i="7" s="1"/>
  <c r="E1233" i="7"/>
  <c r="F1233" i="7" s="1"/>
  <c r="E1232" i="7"/>
  <c r="F1232" i="7" s="1"/>
  <c r="E1231" i="7"/>
  <c r="F1231" i="7" s="1"/>
  <c r="E1230" i="7"/>
  <c r="F1230" i="7" s="1"/>
  <c r="E1229" i="7"/>
  <c r="F1229" i="7" s="1"/>
  <c r="E1228" i="7"/>
  <c r="F1228" i="7" s="1"/>
  <c r="E1227" i="7"/>
  <c r="F1227" i="7" s="1"/>
  <c r="E1226" i="7"/>
  <c r="F1226" i="7" s="1"/>
  <c r="E1225" i="7"/>
  <c r="F1225" i="7" s="1"/>
  <c r="E1224" i="7"/>
  <c r="F1224" i="7" s="1"/>
  <c r="E1223" i="7"/>
  <c r="F1223" i="7" s="1"/>
  <c r="E1222" i="7"/>
  <c r="F1222" i="7" s="1"/>
  <c r="E1221" i="7"/>
  <c r="F1221" i="7" s="1"/>
  <c r="E1220" i="7"/>
  <c r="F1220" i="7" s="1"/>
  <c r="E1219" i="7"/>
  <c r="F1219" i="7" s="1"/>
  <c r="E1218" i="7"/>
  <c r="F1218" i="7" s="1"/>
  <c r="E1217" i="7"/>
  <c r="F1217" i="7" s="1"/>
  <c r="E1216" i="7"/>
  <c r="F1216" i="7" s="1"/>
  <c r="E1215" i="7"/>
  <c r="F1215" i="7" s="1"/>
  <c r="E1214" i="7"/>
  <c r="F1214" i="7" s="1"/>
  <c r="E1213" i="7"/>
  <c r="F1213" i="7" s="1"/>
  <c r="E1212" i="7"/>
  <c r="F1212" i="7" s="1"/>
  <c r="E1211" i="7"/>
  <c r="F1211" i="7" s="1"/>
  <c r="E1210" i="7"/>
  <c r="F1210" i="7" s="1"/>
  <c r="E1209" i="7"/>
  <c r="F1209" i="7" s="1"/>
  <c r="E1208" i="7"/>
  <c r="F1208" i="7" s="1"/>
  <c r="E1207" i="7"/>
  <c r="F1207" i="7" s="1"/>
  <c r="E1206" i="7"/>
  <c r="F1206" i="7" s="1"/>
  <c r="E1205" i="7"/>
  <c r="F1205" i="7" s="1"/>
  <c r="E1204" i="7"/>
  <c r="F1204" i="7" s="1"/>
  <c r="E1203" i="7"/>
  <c r="F1203" i="7" s="1"/>
  <c r="E1202" i="7"/>
  <c r="F1202" i="7" s="1"/>
  <c r="E1201" i="7"/>
  <c r="F1201" i="7" s="1"/>
  <c r="E1200" i="7"/>
  <c r="F1200" i="7" s="1"/>
  <c r="E1199" i="7"/>
  <c r="F1199" i="7" s="1"/>
  <c r="E1198" i="7"/>
  <c r="F1198" i="7" s="1"/>
  <c r="E1197" i="7"/>
  <c r="F1197" i="7" s="1"/>
  <c r="E1196" i="7"/>
  <c r="F1196" i="7" s="1"/>
  <c r="E1195" i="7"/>
  <c r="F1195" i="7" s="1"/>
  <c r="E1194" i="7"/>
  <c r="F1194" i="7" s="1"/>
  <c r="E1193" i="7"/>
  <c r="F1193" i="7" s="1"/>
  <c r="E1192" i="7"/>
  <c r="F1192" i="7" s="1"/>
  <c r="E1191" i="7"/>
  <c r="F1191" i="7" s="1"/>
  <c r="E1190" i="7"/>
  <c r="F1190" i="7" s="1"/>
  <c r="E1189" i="7"/>
  <c r="F1189" i="7" s="1"/>
  <c r="E1188" i="7"/>
  <c r="F1188" i="7" s="1"/>
  <c r="E1187" i="7"/>
  <c r="F1187" i="7" s="1"/>
  <c r="E1186" i="7"/>
  <c r="F1186" i="7" s="1"/>
  <c r="E1185" i="7"/>
  <c r="F1185" i="7" s="1"/>
  <c r="E1184" i="7"/>
  <c r="F1184" i="7" s="1"/>
  <c r="E1183" i="7"/>
  <c r="F1183" i="7" s="1"/>
  <c r="E1182" i="7"/>
  <c r="F1182" i="7" s="1"/>
  <c r="E1181" i="7"/>
  <c r="F1181" i="7" s="1"/>
  <c r="E1180" i="7"/>
  <c r="F1180" i="7" s="1"/>
  <c r="E1179" i="7"/>
  <c r="F1179" i="7" s="1"/>
  <c r="E1178" i="7"/>
  <c r="F1178" i="7" s="1"/>
  <c r="E1177" i="7"/>
  <c r="F1177" i="7" s="1"/>
  <c r="E1176" i="7"/>
  <c r="F1176" i="7" s="1"/>
  <c r="E1175" i="7"/>
  <c r="F1175" i="7" s="1"/>
  <c r="E1174" i="7"/>
  <c r="F1174" i="7" s="1"/>
  <c r="E1173" i="7"/>
  <c r="F1173" i="7" s="1"/>
  <c r="E1172" i="7"/>
  <c r="F1172" i="7" s="1"/>
  <c r="E1171" i="7"/>
  <c r="F1171" i="7" s="1"/>
  <c r="E1170" i="7"/>
  <c r="F1170" i="7" s="1"/>
  <c r="E1169" i="7"/>
  <c r="F1169" i="7" s="1"/>
  <c r="E1168" i="7"/>
  <c r="F1168" i="7" s="1"/>
  <c r="E1167" i="7"/>
  <c r="F1167" i="7" s="1"/>
  <c r="E1166" i="7"/>
  <c r="F1166" i="7" s="1"/>
  <c r="E1165" i="7"/>
  <c r="F1165" i="7" s="1"/>
  <c r="E1164" i="7"/>
  <c r="F1164" i="7" s="1"/>
  <c r="E1163" i="7"/>
  <c r="F1163" i="7" s="1"/>
  <c r="E1162" i="7"/>
  <c r="F1162" i="7" s="1"/>
  <c r="E1161" i="7"/>
  <c r="F1161" i="7" s="1"/>
  <c r="E1160" i="7"/>
  <c r="F1160" i="7" s="1"/>
  <c r="E1159" i="7"/>
  <c r="F1159" i="7" s="1"/>
  <c r="E1158" i="7"/>
  <c r="F1158" i="7" s="1"/>
  <c r="E1157" i="7"/>
  <c r="F1157" i="7" s="1"/>
  <c r="E1156" i="7"/>
  <c r="F1156" i="7" s="1"/>
  <c r="E1155" i="7"/>
  <c r="F1155" i="7" s="1"/>
  <c r="E1154" i="7"/>
  <c r="F1154" i="7" s="1"/>
  <c r="E1153" i="7"/>
  <c r="F1153" i="7" s="1"/>
  <c r="E1152" i="7"/>
  <c r="F1152" i="7" s="1"/>
  <c r="E1151" i="7"/>
  <c r="F1151" i="7" s="1"/>
  <c r="E1150" i="7"/>
  <c r="F1150" i="7" s="1"/>
  <c r="E1149" i="7"/>
  <c r="F1149" i="7" s="1"/>
  <c r="E1148" i="7"/>
  <c r="F1148" i="7" s="1"/>
  <c r="E1147" i="7"/>
  <c r="F1147" i="7" s="1"/>
  <c r="E1146" i="7"/>
  <c r="F1146" i="7" s="1"/>
  <c r="E1145" i="7"/>
  <c r="F1145" i="7" s="1"/>
  <c r="E1144" i="7"/>
  <c r="F1144" i="7" s="1"/>
  <c r="E1143" i="7"/>
  <c r="F1143" i="7" s="1"/>
  <c r="E1142" i="7"/>
  <c r="F1142" i="7" s="1"/>
  <c r="E1141" i="7"/>
  <c r="F1141" i="7" s="1"/>
  <c r="E1140" i="7"/>
  <c r="F1140" i="7" s="1"/>
  <c r="E1139" i="7"/>
  <c r="F1139" i="7" s="1"/>
  <c r="E1138" i="7"/>
  <c r="F1138" i="7" s="1"/>
  <c r="E1137" i="7"/>
  <c r="F1137" i="7" s="1"/>
  <c r="E1136" i="7"/>
  <c r="F1136" i="7" s="1"/>
  <c r="E1135" i="7"/>
  <c r="F1135" i="7" s="1"/>
  <c r="E1134" i="7"/>
  <c r="F1134" i="7" s="1"/>
  <c r="E1133" i="7"/>
  <c r="F1133" i="7" s="1"/>
  <c r="E1132" i="7"/>
  <c r="F1132" i="7" s="1"/>
  <c r="E1131" i="7"/>
  <c r="F1131" i="7" s="1"/>
  <c r="E1130" i="7"/>
  <c r="F1130" i="7" s="1"/>
  <c r="E1129" i="7"/>
  <c r="F1129" i="7" s="1"/>
  <c r="E1128" i="7"/>
  <c r="F1128" i="7" s="1"/>
  <c r="E1127" i="7"/>
  <c r="F1127" i="7" s="1"/>
  <c r="E1126" i="7"/>
  <c r="F1126" i="7" s="1"/>
  <c r="E1125" i="7"/>
  <c r="F1125" i="7" s="1"/>
  <c r="E1124" i="7"/>
  <c r="F1124" i="7" s="1"/>
  <c r="E1123" i="7"/>
  <c r="F1123" i="7" s="1"/>
  <c r="E1122" i="7"/>
  <c r="F1122" i="7" s="1"/>
  <c r="E1121" i="7"/>
  <c r="F1121" i="7" s="1"/>
  <c r="E1120" i="7"/>
  <c r="F1120" i="7" s="1"/>
  <c r="E1119" i="7"/>
  <c r="F1119" i="7" s="1"/>
  <c r="E1118" i="7"/>
  <c r="F1118" i="7" s="1"/>
  <c r="E1117" i="7"/>
  <c r="F1117" i="7" s="1"/>
  <c r="E1116" i="7"/>
  <c r="F1116" i="7" s="1"/>
  <c r="E1115" i="7"/>
  <c r="F1115" i="7" s="1"/>
  <c r="E1114" i="7"/>
  <c r="F1114" i="7" s="1"/>
  <c r="E1113" i="7"/>
  <c r="F1113" i="7" s="1"/>
  <c r="E1112" i="7"/>
  <c r="F1112" i="7" s="1"/>
  <c r="E1111" i="7"/>
  <c r="F1111" i="7" s="1"/>
  <c r="E1110" i="7"/>
  <c r="F1110" i="7" s="1"/>
  <c r="E1109" i="7"/>
  <c r="F1109" i="7" s="1"/>
  <c r="E1108" i="7"/>
  <c r="F1108" i="7" s="1"/>
  <c r="E1107" i="7"/>
  <c r="F1107" i="7" s="1"/>
  <c r="E1106" i="7"/>
  <c r="F1106" i="7" s="1"/>
  <c r="E1105" i="7"/>
  <c r="F1105" i="7" s="1"/>
  <c r="E1104" i="7"/>
  <c r="F1104" i="7" s="1"/>
  <c r="E1103" i="7"/>
  <c r="F1103" i="7" s="1"/>
  <c r="E1102" i="7"/>
  <c r="F1102" i="7" s="1"/>
  <c r="E1101" i="7"/>
  <c r="F1101" i="7" s="1"/>
  <c r="E1100" i="7"/>
  <c r="F1100" i="7" s="1"/>
  <c r="E1099" i="7"/>
  <c r="F1099" i="7" s="1"/>
  <c r="E1098" i="7"/>
  <c r="F1098" i="7" s="1"/>
  <c r="E1097" i="7"/>
  <c r="F1097" i="7" s="1"/>
  <c r="E1096" i="7"/>
  <c r="F1096" i="7" s="1"/>
  <c r="E1095" i="7"/>
  <c r="F1095" i="7" s="1"/>
  <c r="E1094" i="7"/>
  <c r="F1094" i="7" s="1"/>
  <c r="E1093" i="7"/>
  <c r="F1093" i="7" s="1"/>
  <c r="E1092" i="7"/>
  <c r="F1092" i="7" s="1"/>
  <c r="E1091" i="7"/>
  <c r="F1091" i="7" s="1"/>
  <c r="E1090" i="7"/>
  <c r="F1090" i="7" s="1"/>
  <c r="E1089" i="7"/>
  <c r="F1089" i="7" s="1"/>
  <c r="E1088" i="7"/>
  <c r="F1088" i="7" s="1"/>
  <c r="E1087" i="7"/>
  <c r="F1087" i="7" s="1"/>
  <c r="E1086" i="7"/>
  <c r="F1086" i="7" s="1"/>
  <c r="E1085" i="7"/>
  <c r="F1085" i="7" s="1"/>
  <c r="E1084" i="7"/>
  <c r="F1084" i="7" s="1"/>
  <c r="E1083" i="7"/>
  <c r="F1083" i="7" s="1"/>
  <c r="E1082" i="7"/>
  <c r="F1082" i="7" s="1"/>
  <c r="E1081" i="7"/>
  <c r="F1081" i="7" s="1"/>
  <c r="E1080" i="7"/>
  <c r="F1080" i="7" s="1"/>
  <c r="E1079" i="7"/>
  <c r="F1079" i="7" s="1"/>
  <c r="E1078" i="7"/>
  <c r="F1078" i="7" s="1"/>
  <c r="E1077" i="7"/>
  <c r="F1077" i="7" s="1"/>
  <c r="E1076" i="7"/>
  <c r="F1076" i="7" s="1"/>
  <c r="E1075" i="7"/>
  <c r="F1075" i="7" s="1"/>
  <c r="E1074" i="7"/>
  <c r="F1074" i="7" s="1"/>
  <c r="E1073" i="7"/>
  <c r="F1073" i="7" s="1"/>
  <c r="E1072" i="7"/>
  <c r="F1072" i="7" s="1"/>
  <c r="E1071" i="7"/>
  <c r="F1071" i="7" s="1"/>
  <c r="E1070" i="7"/>
  <c r="F1070" i="7" s="1"/>
  <c r="E1069" i="7"/>
  <c r="F1069" i="7" s="1"/>
  <c r="E1068" i="7"/>
  <c r="F1068" i="7" s="1"/>
  <c r="E1067" i="7"/>
  <c r="F1067" i="7" s="1"/>
  <c r="E1066" i="7"/>
  <c r="F1066" i="7" s="1"/>
  <c r="E1065" i="7"/>
  <c r="F1065" i="7" s="1"/>
  <c r="E1064" i="7"/>
  <c r="F1064" i="7" s="1"/>
  <c r="E1063" i="7"/>
  <c r="F1063" i="7" s="1"/>
  <c r="E1062" i="7"/>
  <c r="F1062" i="7" s="1"/>
  <c r="E1061" i="7"/>
  <c r="F1061" i="7" s="1"/>
  <c r="E1060" i="7"/>
  <c r="F1060" i="7" s="1"/>
  <c r="E1059" i="7"/>
  <c r="F1059" i="7" s="1"/>
  <c r="E1058" i="7"/>
  <c r="F1058" i="7" s="1"/>
  <c r="E1057" i="7"/>
  <c r="F1057" i="7" s="1"/>
  <c r="E1056" i="7"/>
  <c r="F1056" i="7" s="1"/>
  <c r="E1055" i="7"/>
  <c r="F1055" i="7" s="1"/>
  <c r="E1054" i="7"/>
  <c r="F1054" i="7" s="1"/>
  <c r="E1053" i="7"/>
  <c r="F1053" i="7" s="1"/>
  <c r="E1052" i="7"/>
  <c r="F1052" i="7" s="1"/>
  <c r="E1051" i="7"/>
  <c r="F1051" i="7" s="1"/>
  <c r="E1050" i="7"/>
  <c r="F1050" i="7" s="1"/>
  <c r="E1049" i="7"/>
  <c r="F1049" i="7" s="1"/>
  <c r="E1048" i="7"/>
  <c r="F1048" i="7" s="1"/>
  <c r="E1047" i="7"/>
  <c r="F1047" i="7" s="1"/>
  <c r="E1046" i="7"/>
  <c r="F1046" i="7" s="1"/>
  <c r="E1045" i="7"/>
  <c r="F1045" i="7" s="1"/>
  <c r="E1044" i="7"/>
  <c r="F1044" i="7" s="1"/>
  <c r="E1043" i="7"/>
  <c r="F1043" i="7" s="1"/>
  <c r="E1042" i="7"/>
  <c r="F1042" i="7" s="1"/>
  <c r="E1041" i="7"/>
  <c r="F1041" i="7" s="1"/>
  <c r="E1040" i="7"/>
  <c r="F1040" i="7" s="1"/>
  <c r="E1039" i="7"/>
  <c r="F1039" i="7" s="1"/>
  <c r="E1038" i="7"/>
  <c r="F1038" i="7" s="1"/>
  <c r="E1037" i="7"/>
  <c r="F1037" i="7" s="1"/>
  <c r="E1036" i="7"/>
  <c r="F1036" i="7" s="1"/>
  <c r="E1035" i="7"/>
  <c r="F1035" i="7" s="1"/>
  <c r="E1034" i="7"/>
  <c r="F1034" i="7" s="1"/>
  <c r="E1033" i="7"/>
  <c r="F1033" i="7" s="1"/>
  <c r="E1032" i="7"/>
  <c r="F1032" i="7" s="1"/>
  <c r="E1031" i="7"/>
  <c r="F1031" i="7" s="1"/>
  <c r="E1030" i="7"/>
  <c r="F1030" i="7" s="1"/>
  <c r="E1029" i="7"/>
  <c r="F1029" i="7" s="1"/>
  <c r="E1028" i="7"/>
  <c r="F1028" i="7" s="1"/>
  <c r="E1027" i="7"/>
  <c r="F1027" i="7" s="1"/>
  <c r="E1026" i="7"/>
  <c r="F1026" i="7" s="1"/>
  <c r="E1025" i="7"/>
  <c r="F1025" i="7" s="1"/>
  <c r="E1024" i="7"/>
  <c r="F1024" i="7" s="1"/>
  <c r="E1023" i="7"/>
  <c r="F1023" i="7" s="1"/>
  <c r="E1022" i="7"/>
  <c r="F1022" i="7" s="1"/>
  <c r="E1021" i="7"/>
  <c r="F1021" i="7" s="1"/>
  <c r="E1020" i="7"/>
  <c r="F1020" i="7" s="1"/>
  <c r="E1019" i="7"/>
  <c r="F1019" i="7" s="1"/>
  <c r="E1018" i="7"/>
  <c r="F1018" i="7" s="1"/>
  <c r="E1017" i="7"/>
  <c r="F1017" i="7" s="1"/>
  <c r="E1016" i="7"/>
  <c r="F1016" i="7" s="1"/>
  <c r="E1015" i="7"/>
  <c r="F1015" i="7" s="1"/>
  <c r="E1014" i="7"/>
  <c r="F1014" i="7" s="1"/>
  <c r="E1013" i="7"/>
  <c r="F1013" i="7" s="1"/>
  <c r="E1012" i="7"/>
  <c r="F1012" i="7" s="1"/>
  <c r="E1011" i="7"/>
  <c r="F1011" i="7" s="1"/>
  <c r="E1010" i="7"/>
  <c r="F1010" i="7" s="1"/>
  <c r="E1009" i="7"/>
  <c r="F1009" i="7" s="1"/>
  <c r="E1008" i="7"/>
  <c r="F1008" i="7" s="1"/>
  <c r="E1007" i="7"/>
  <c r="F1007" i="7" s="1"/>
  <c r="E1006" i="7"/>
  <c r="F1006" i="7" s="1"/>
  <c r="E1005" i="7"/>
  <c r="F1005" i="7" s="1"/>
  <c r="E1004" i="7"/>
  <c r="F1004" i="7" s="1"/>
  <c r="E1003" i="7"/>
  <c r="F1003" i="7" s="1"/>
  <c r="E1002" i="7"/>
  <c r="F1002" i="7" s="1"/>
  <c r="E1001" i="7"/>
  <c r="F1001" i="7" s="1"/>
  <c r="E1000" i="7"/>
  <c r="F1000" i="7" s="1"/>
  <c r="E999" i="7"/>
  <c r="F999" i="7" s="1"/>
  <c r="E998" i="7"/>
  <c r="F998" i="7" s="1"/>
  <c r="E997" i="7"/>
  <c r="F997" i="7" s="1"/>
  <c r="E996" i="7"/>
  <c r="F996" i="7" s="1"/>
  <c r="E995" i="7"/>
  <c r="F995" i="7" s="1"/>
  <c r="E994" i="7"/>
  <c r="F994" i="7" s="1"/>
  <c r="E993" i="7"/>
  <c r="F993" i="7" s="1"/>
  <c r="E992" i="7"/>
  <c r="F992" i="7" s="1"/>
  <c r="E991" i="7"/>
  <c r="F991" i="7" s="1"/>
  <c r="E990" i="7"/>
  <c r="F990" i="7" s="1"/>
  <c r="E989" i="7"/>
  <c r="F989" i="7" s="1"/>
  <c r="E988" i="7"/>
  <c r="F988" i="7" s="1"/>
  <c r="E987" i="7"/>
  <c r="F987" i="7" s="1"/>
  <c r="E986" i="7"/>
  <c r="F986" i="7" s="1"/>
  <c r="E985" i="7"/>
  <c r="F985" i="7" s="1"/>
  <c r="E984" i="7"/>
  <c r="F984" i="7" s="1"/>
  <c r="E983" i="7"/>
  <c r="F983" i="7" s="1"/>
  <c r="E982" i="7"/>
  <c r="F982" i="7" s="1"/>
  <c r="E981" i="7"/>
  <c r="F981" i="7" s="1"/>
  <c r="E980" i="7"/>
  <c r="F980" i="7" s="1"/>
  <c r="E979" i="7"/>
  <c r="F979" i="7" s="1"/>
  <c r="E978" i="7"/>
  <c r="F978" i="7" s="1"/>
  <c r="E977" i="7"/>
  <c r="F977" i="7" s="1"/>
  <c r="E976" i="7"/>
  <c r="F976" i="7" s="1"/>
  <c r="E975" i="7"/>
  <c r="F975" i="7" s="1"/>
  <c r="E974" i="7"/>
  <c r="F974" i="7" s="1"/>
  <c r="E973" i="7"/>
  <c r="F973" i="7" s="1"/>
  <c r="E972" i="7"/>
  <c r="F972" i="7" s="1"/>
  <c r="E971" i="7"/>
  <c r="F971" i="7" s="1"/>
  <c r="E970" i="7"/>
  <c r="F970" i="7" s="1"/>
  <c r="E969" i="7"/>
  <c r="F969" i="7" s="1"/>
  <c r="E968" i="7"/>
  <c r="F968" i="7" s="1"/>
  <c r="E967" i="7"/>
  <c r="F967" i="7" s="1"/>
  <c r="E966" i="7"/>
  <c r="F966" i="7" s="1"/>
  <c r="E965" i="7"/>
  <c r="F965" i="7" s="1"/>
  <c r="E964" i="7"/>
  <c r="F964" i="7" s="1"/>
  <c r="E963" i="7"/>
  <c r="F963" i="7" s="1"/>
  <c r="E962" i="7"/>
  <c r="F962" i="7" s="1"/>
  <c r="E961" i="7"/>
  <c r="F961" i="7" s="1"/>
  <c r="E960" i="7"/>
  <c r="F960" i="7" s="1"/>
  <c r="E959" i="7"/>
  <c r="F959" i="7" s="1"/>
  <c r="E958" i="7"/>
  <c r="F958" i="7" s="1"/>
  <c r="E957" i="7"/>
  <c r="F957" i="7" s="1"/>
  <c r="E956" i="7"/>
  <c r="F956" i="7" s="1"/>
  <c r="E955" i="7"/>
  <c r="F955" i="7" s="1"/>
  <c r="E954" i="7"/>
  <c r="F954" i="7" s="1"/>
  <c r="E953" i="7"/>
  <c r="F953" i="7" s="1"/>
  <c r="E952" i="7"/>
  <c r="F952" i="7" s="1"/>
  <c r="E951" i="7"/>
  <c r="F951" i="7" s="1"/>
  <c r="E950" i="7"/>
  <c r="F950" i="7" s="1"/>
  <c r="E949" i="7"/>
  <c r="F949" i="7" s="1"/>
  <c r="E948" i="7"/>
  <c r="F948" i="7" s="1"/>
  <c r="E947" i="7"/>
  <c r="F947" i="7" s="1"/>
  <c r="E946" i="7"/>
  <c r="F946" i="7" s="1"/>
  <c r="E945" i="7"/>
  <c r="F945" i="7" s="1"/>
  <c r="E944" i="7"/>
  <c r="F944" i="7" s="1"/>
  <c r="E943" i="7"/>
  <c r="F943" i="7" s="1"/>
  <c r="E942" i="7"/>
  <c r="F942" i="7" s="1"/>
  <c r="E941" i="7"/>
  <c r="F941" i="7" s="1"/>
  <c r="E940" i="7"/>
  <c r="F940" i="7" s="1"/>
  <c r="E939" i="7"/>
  <c r="F939" i="7" s="1"/>
  <c r="E938" i="7"/>
  <c r="F938" i="7" s="1"/>
  <c r="E937" i="7"/>
  <c r="F937" i="7" s="1"/>
  <c r="E936" i="7"/>
  <c r="F936" i="7" s="1"/>
  <c r="E935" i="7"/>
  <c r="F935" i="7" s="1"/>
  <c r="E934" i="7"/>
  <c r="F934" i="7" s="1"/>
  <c r="E933" i="7"/>
  <c r="F933" i="7" s="1"/>
  <c r="E932" i="7"/>
  <c r="F932" i="7" s="1"/>
  <c r="E931" i="7"/>
  <c r="F931" i="7" s="1"/>
  <c r="E930" i="7"/>
  <c r="F930" i="7" s="1"/>
  <c r="E929" i="7"/>
  <c r="F929" i="7" s="1"/>
  <c r="E928" i="7"/>
  <c r="F928" i="7" s="1"/>
  <c r="E927" i="7"/>
  <c r="F927" i="7" s="1"/>
  <c r="E926" i="7"/>
  <c r="F926" i="7" s="1"/>
  <c r="E925" i="7"/>
  <c r="F925" i="7" s="1"/>
  <c r="E924" i="7"/>
  <c r="F924" i="7" s="1"/>
  <c r="E923" i="7"/>
  <c r="F923" i="7" s="1"/>
  <c r="E922" i="7"/>
  <c r="F922" i="7" s="1"/>
  <c r="E921" i="7"/>
  <c r="F921" i="7" s="1"/>
  <c r="E920" i="7"/>
  <c r="F920" i="7" s="1"/>
  <c r="E919" i="7"/>
  <c r="F919" i="7" s="1"/>
  <c r="E918" i="7"/>
  <c r="F918" i="7" s="1"/>
  <c r="E917" i="7"/>
  <c r="F917" i="7" s="1"/>
  <c r="E916" i="7"/>
  <c r="F916" i="7" s="1"/>
  <c r="E915" i="7"/>
  <c r="F915" i="7" s="1"/>
  <c r="E914" i="7"/>
  <c r="F914" i="7" s="1"/>
  <c r="E913" i="7"/>
  <c r="F913" i="7" s="1"/>
  <c r="E912" i="7"/>
  <c r="F912" i="7" s="1"/>
  <c r="E911" i="7"/>
  <c r="F911" i="7" s="1"/>
  <c r="E910" i="7"/>
  <c r="F910" i="7" s="1"/>
  <c r="E909" i="7"/>
  <c r="F909" i="7" s="1"/>
  <c r="E908" i="7"/>
  <c r="F908" i="7" s="1"/>
  <c r="E907" i="7"/>
  <c r="F907" i="7" s="1"/>
  <c r="E906" i="7"/>
  <c r="F906" i="7" s="1"/>
  <c r="E905" i="7"/>
  <c r="F905" i="7" s="1"/>
  <c r="E904" i="7"/>
  <c r="F904" i="7" s="1"/>
  <c r="E903" i="7"/>
  <c r="F903" i="7" s="1"/>
  <c r="E902" i="7"/>
  <c r="F902" i="7" s="1"/>
  <c r="E901" i="7"/>
  <c r="F901" i="7" s="1"/>
  <c r="E900" i="7"/>
  <c r="F900" i="7" s="1"/>
  <c r="E899" i="7"/>
  <c r="F899" i="7" s="1"/>
  <c r="E898" i="7"/>
  <c r="F898" i="7" s="1"/>
  <c r="E897" i="7"/>
  <c r="F897" i="7" s="1"/>
  <c r="E896" i="7"/>
  <c r="F896" i="7" s="1"/>
  <c r="E895" i="7"/>
  <c r="F895" i="7" s="1"/>
  <c r="E894" i="7"/>
  <c r="F894" i="7" s="1"/>
  <c r="E893" i="7"/>
  <c r="F893" i="7" s="1"/>
  <c r="E892" i="7"/>
  <c r="F892" i="7" s="1"/>
  <c r="E891" i="7"/>
  <c r="F891" i="7" s="1"/>
  <c r="E890" i="7"/>
  <c r="F890" i="7" s="1"/>
  <c r="E889" i="7"/>
  <c r="F889" i="7" s="1"/>
  <c r="E888" i="7"/>
  <c r="F888" i="7" s="1"/>
  <c r="E887" i="7"/>
  <c r="F887" i="7" s="1"/>
  <c r="E886" i="7"/>
  <c r="F886" i="7" s="1"/>
  <c r="E885" i="7"/>
  <c r="F885" i="7" s="1"/>
  <c r="E884" i="7"/>
  <c r="F884" i="7" s="1"/>
  <c r="E883" i="7"/>
  <c r="F883" i="7" s="1"/>
  <c r="E882" i="7"/>
  <c r="F882" i="7" s="1"/>
  <c r="E881" i="7"/>
  <c r="F881" i="7" s="1"/>
  <c r="E880" i="7"/>
  <c r="F880" i="7" s="1"/>
  <c r="E879" i="7"/>
  <c r="F879" i="7" s="1"/>
  <c r="E878" i="7"/>
  <c r="F878" i="7" s="1"/>
  <c r="E877" i="7"/>
  <c r="F877" i="7" s="1"/>
  <c r="E876" i="7"/>
  <c r="F876" i="7" s="1"/>
  <c r="E875" i="7"/>
  <c r="F875" i="7" s="1"/>
  <c r="E874" i="7"/>
  <c r="F874" i="7" s="1"/>
  <c r="E873" i="7"/>
  <c r="F873" i="7" s="1"/>
  <c r="E872" i="7"/>
  <c r="F872" i="7" s="1"/>
  <c r="E871" i="7"/>
  <c r="F871" i="7" s="1"/>
  <c r="E870" i="7"/>
  <c r="F870" i="7" s="1"/>
  <c r="E869" i="7"/>
  <c r="F869" i="7" s="1"/>
  <c r="E868" i="7"/>
  <c r="F868" i="7" s="1"/>
  <c r="E867" i="7"/>
  <c r="F867" i="7" s="1"/>
  <c r="E866" i="7"/>
  <c r="F866" i="7" s="1"/>
  <c r="E865" i="7"/>
  <c r="F865" i="7" s="1"/>
  <c r="E864" i="7"/>
  <c r="F864" i="7" s="1"/>
  <c r="E863" i="7"/>
  <c r="F863" i="7" s="1"/>
  <c r="E862" i="7"/>
  <c r="F862" i="7" s="1"/>
  <c r="E861" i="7"/>
  <c r="F861" i="7" s="1"/>
  <c r="E860" i="7"/>
  <c r="F860" i="7" s="1"/>
  <c r="E859" i="7"/>
  <c r="F859" i="7" s="1"/>
  <c r="E858" i="7"/>
  <c r="F858" i="7" s="1"/>
  <c r="E857" i="7"/>
  <c r="F857" i="7" s="1"/>
  <c r="E856" i="7"/>
  <c r="F856" i="7" s="1"/>
  <c r="E855" i="7"/>
  <c r="F855" i="7" s="1"/>
  <c r="E854" i="7"/>
  <c r="F854" i="7" s="1"/>
  <c r="E853" i="7"/>
  <c r="F853" i="7" s="1"/>
  <c r="E852" i="7"/>
  <c r="F852" i="7" s="1"/>
  <c r="E851" i="7"/>
  <c r="F851" i="7" s="1"/>
  <c r="E850" i="7"/>
  <c r="F850" i="7" s="1"/>
  <c r="E849" i="7"/>
  <c r="F849" i="7" s="1"/>
  <c r="E848" i="7"/>
  <c r="F848" i="7" s="1"/>
  <c r="E847" i="7"/>
  <c r="F847" i="7" s="1"/>
  <c r="E846" i="7"/>
  <c r="F846" i="7" s="1"/>
  <c r="E845" i="7"/>
  <c r="F845" i="7" s="1"/>
  <c r="E844" i="7"/>
  <c r="F844" i="7" s="1"/>
  <c r="E843" i="7"/>
  <c r="F843" i="7" s="1"/>
  <c r="E842" i="7"/>
  <c r="F842" i="7" s="1"/>
  <c r="E841" i="7"/>
  <c r="F841" i="7" s="1"/>
  <c r="E840" i="7"/>
  <c r="F840" i="7" s="1"/>
  <c r="E839" i="7"/>
  <c r="F839" i="7" s="1"/>
  <c r="E838" i="7"/>
  <c r="F838" i="7" s="1"/>
  <c r="E837" i="7"/>
  <c r="F837" i="7" s="1"/>
  <c r="E836" i="7"/>
  <c r="F836" i="7" s="1"/>
  <c r="E835" i="7"/>
  <c r="F835" i="7" s="1"/>
  <c r="E834" i="7"/>
  <c r="F834" i="7" s="1"/>
  <c r="E833" i="7"/>
  <c r="F833" i="7" s="1"/>
  <c r="E832" i="7"/>
  <c r="F832" i="7" s="1"/>
  <c r="E831" i="7"/>
  <c r="F831" i="7" s="1"/>
  <c r="E830" i="7"/>
  <c r="F830" i="7" s="1"/>
  <c r="E829" i="7"/>
  <c r="F829" i="7" s="1"/>
  <c r="E828" i="7"/>
  <c r="F828" i="7" s="1"/>
  <c r="E827" i="7"/>
  <c r="F827" i="7" s="1"/>
  <c r="E826" i="7"/>
  <c r="F826" i="7" s="1"/>
  <c r="E825" i="7"/>
  <c r="F825" i="7" s="1"/>
  <c r="E824" i="7"/>
  <c r="F824" i="7" s="1"/>
  <c r="E823" i="7"/>
  <c r="F823" i="7" s="1"/>
  <c r="E822" i="7"/>
  <c r="F822" i="7" s="1"/>
  <c r="E821" i="7"/>
  <c r="F821" i="7" s="1"/>
  <c r="E820" i="7"/>
  <c r="F820" i="7" s="1"/>
  <c r="E819" i="7"/>
  <c r="F819" i="7" s="1"/>
  <c r="E818" i="7"/>
  <c r="F818" i="7" s="1"/>
  <c r="E817" i="7"/>
  <c r="F817" i="7" s="1"/>
  <c r="E816" i="7"/>
  <c r="F816" i="7" s="1"/>
  <c r="E815" i="7"/>
  <c r="F815" i="7" s="1"/>
  <c r="E814" i="7"/>
  <c r="F814" i="7" s="1"/>
  <c r="E813" i="7"/>
  <c r="F813" i="7" s="1"/>
  <c r="E812" i="7"/>
  <c r="F812" i="7" s="1"/>
  <c r="E811" i="7"/>
  <c r="F811" i="7" s="1"/>
  <c r="E810" i="7"/>
  <c r="F810" i="7" s="1"/>
  <c r="E809" i="7"/>
  <c r="F809" i="7" s="1"/>
  <c r="E808" i="7"/>
  <c r="F808" i="7" s="1"/>
  <c r="E807" i="7"/>
  <c r="F807" i="7" s="1"/>
  <c r="E806" i="7"/>
  <c r="F806" i="7" s="1"/>
  <c r="E805" i="7"/>
  <c r="F805" i="7" s="1"/>
  <c r="E804" i="7"/>
  <c r="F804" i="7" s="1"/>
  <c r="E803" i="7"/>
  <c r="F803" i="7" s="1"/>
  <c r="E802" i="7"/>
  <c r="F802" i="7" s="1"/>
  <c r="E801" i="7"/>
  <c r="F801" i="7" s="1"/>
  <c r="E800" i="7"/>
  <c r="F800" i="7" s="1"/>
  <c r="E799" i="7"/>
  <c r="F799" i="7" s="1"/>
  <c r="E798" i="7"/>
  <c r="F798" i="7" s="1"/>
  <c r="E797" i="7"/>
  <c r="F797" i="7" s="1"/>
  <c r="E796" i="7"/>
  <c r="F796" i="7" s="1"/>
  <c r="E795" i="7"/>
  <c r="F795" i="7" s="1"/>
  <c r="E794" i="7"/>
  <c r="F794" i="7" s="1"/>
  <c r="E793" i="7"/>
  <c r="F793" i="7" s="1"/>
  <c r="E792" i="7"/>
  <c r="F792" i="7" s="1"/>
  <c r="E791" i="7"/>
  <c r="F791" i="7" s="1"/>
  <c r="E790" i="7"/>
  <c r="F790" i="7" s="1"/>
  <c r="E789" i="7"/>
  <c r="F789" i="7" s="1"/>
  <c r="E788" i="7"/>
  <c r="F788" i="7" s="1"/>
  <c r="E787" i="7"/>
  <c r="F787" i="7" s="1"/>
  <c r="E786" i="7"/>
  <c r="F786" i="7" s="1"/>
  <c r="E785" i="7"/>
  <c r="F785" i="7" s="1"/>
  <c r="E784" i="7"/>
  <c r="F784" i="7" s="1"/>
  <c r="E783" i="7"/>
  <c r="F783" i="7" s="1"/>
  <c r="E782" i="7"/>
  <c r="F782" i="7" s="1"/>
  <c r="E781" i="7"/>
  <c r="F781" i="7" s="1"/>
  <c r="E780" i="7"/>
  <c r="F780" i="7" s="1"/>
  <c r="E779" i="7"/>
  <c r="F779" i="7" s="1"/>
  <c r="E778" i="7"/>
  <c r="F778" i="7" s="1"/>
  <c r="E777" i="7"/>
  <c r="F777" i="7" s="1"/>
  <c r="E776" i="7"/>
  <c r="F776" i="7" s="1"/>
  <c r="E775" i="7"/>
  <c r="F775" i="7" s="1"/>
  <c r="E774" i="7"/>
  <c r="F774" i="7" s="1"/>
  <c r="E773" i="7"/>
  <c r="F773" i="7" s="1"/>
  <c r="E772" i="7"/>
  <c r="F772" i="7" s="1"/>
  <c r="E771" i="7"/>
  <c r="F771" i="7" s="1"/>
  <c r="E770" i="7"/>
  <c r="F770" i="7" s="1"/>
  <c r="E769" i="7"/>
  <c r="F769" i="7" s="1"/>
  <c r="E768" i="7"/>
  <c r="F768" i="7" s="1"/>
  <c r="E767" i="7"/>
  <c r="F767" i="7" s="1"/>
  <c r="E766" i="7"/>
  <c r="F766" i="7" s="1"/>
  <c r="E765" i="7"/>
  <c r="F765" i="7" s="1"/>
  <c r="E764" i="7"/>
  <c r="F764" i="7" s="1"/>
  <c r="E763" i="7"/>
  <c r="F763" i="7" s="1"/>
  <c r="E762" i="7"/>
  <c r="F762" i="7" s="1"/>
  <c r="E761" i="7"/>
  <c r="F761" i="7" s="1"/>
  <c r="E760" i="7"/>
  <c r="F760" i="7" s="1"/>
  <c r="E759" i="7"/>
  <c r="F759" i="7" s="1"/>
  <c r="E758" i="7"/>
  <c r="F758" i="7" s="1"/>
  <c r="E757" i="7"/>
  <c r="F757" i="7" s="1"/>
  <c r="E756" i="7"/>
  <c r="F756" i="7" s="1"/>
  <c r="E755" i="7"/>
  <c r="F755" i="7" s="1"/>
  <c r="E754" i="7"/>
  <c r="F754" i="7" s="1"/>
  <c r="E753" i="7"/>
  <c r="F753" i="7" s="1"/>
  <c r="E752" i="7"/>
  <c r="F752" i="7" s="1"/>
  <c r="E751" i="7"/>
  <c r="F751" i="7" s="1"/>
  <c r="E750" i="7"/>
  <c r="F750" i="7" s="1"/>
  <c r="E749" i="7"/>
  <c r="F749" i="7" s="1"/>
  <c r="E748" i="7"/>
  <c r="F748" i="7" s="1"/>
  <c r="E747" i="7"/>
  <c r="F747" i="7" s="1"/>
  <c r="E746" i="7"/>
  <c r="F746" i="7" s="1"/>
  <c r="E745" i="7"/>
  <c r="F745" i="7" s="1"/>
  <c r="E744" i="7"/>
  <c r="F744" i="7" s="1"/>
  <c r="E743" i="7"/>
  <c r="F743" i="7" s="1"/>
  <c r="E742" i="7"/>
  <c r="F742" i="7" s="1"/>
  <c r="E741" i="7"/>
  <c r="F741" i="7" s="1"/>
  <c r="E740" i="7"/>
  <c r="F740" i="7" s="1"/>
  <c r="E739" i="7"/>
  <c r="F739" i="7" s="1"/>
  <c r="E738" i="7"/>
  <c r="F738" i="7" s="1"/>
  <c r="E737" i="7"/>
  <c r="F737" i="7" s="1"/>
  <c r="E736" i="7"/>
  <c r="F736" i="7" s="1"/>
  <c r="E735" i="7"/>
  <c r="F735" i="7" s="1"/>
  <c r="E734" i="7"/>
  <c r="F734" i="7" s="1"/>
  <c r="E733" i="7"/>
  <c r="F733" i="7" s="1"/>
  <c r="E732" i="7"/>
  <c r="F732" i="7" s="1"/>
  <c r="E731" i="7"/>
  <c r="F731" i="7" s="1"/>
  <c r="E730" i="7"/>
  <c r="F730" i="7" s="1"/>
  <c r="E729" i="7"/>
  <c r="F729" i="7" s="1"/>
  <c r="E728" i="7"/>
  <c r="F728" i="7" s="1"/>
  <c r="E727" i="7"/>
  <c r="F727" i="7" s="1"/>
  <c r="E726" i="7"/>
  <c r="F726" i="7" s="1"/>
  <c r="E725" i="7"/>
  <c r="F725" i="7" s="1"/>
  <c r="E724" i="7"/>
  <c r="F724" i="7" s="1"/>
  <c r="E723" i="7"/>
  <c r="F723" i="7" s="1"/>
  <c r="E722" i="7"/>
  <c r="F722" i="7" s="1"/>
  <c r="E721" i="7"/>
  <c r="F721" i="7" s="1"/>
  <c r="E720" i="7"/>
  <c r="F720" i="7" s="1"/>
  <c r="E719" i="7"/>
  <c r="F719" i="7" s="1"/>
  <c r="E718" i="7"/>
  <c r="F718" i="7" s="1"/>
  <c r="E717" i="7"/>
  <c r="F717" i="7" s="1"/>
  <c r="E716" i="7"/>
  <c r="F716" i="7" s="1"/>
  <c r="E715" i="7"/>
  <c r="F715" i="7" s="1"/>
  <c r="E714" i="7"/>
  <c r="F714" i="7" s="1"/>
  <c r="E713" i="7"/>
  <c r="F713" i="7" s="1"/>
  <c r="E712" i="7"/>
  <c r="F712" i="7" s="1"/>
  <c r="E711" i="7"/>
  <c r="F711" i="7" s="1"/>
  <c r="E710" i="7"/>
  <c r="F710" i="7" s="1"/>
  <c r="E709" i="7"/>
  <c r="F709" i="7" s="1"/>
  <c r="E708" i="7"/>
  <c r="F708" i="7" s="1"/>
  <c r="E707" i="7"/>
  <c r="F707" i="7" s="1"/>
  <c r="E706" i="7"/>
  <c r="F706" i="7" s="1"/>
  <c r="E705" i="7"/>
  <c r="F705" i="7" s="1"/>
  <c r="E704" i="7"/>
  <c r="F704" i="7" s="1"/>
  <c r="E703" i="7"/>
  <c r="F703" i="7" s="1"/>
  <c r="E702" i="7"/>
  <c r="F702" i="7" s="1"/>
  <c r="E701" i="7"/>
  <c r="F701" i="7" s="1"/>
  <c r="E700" i="7"/>
  <c r="F700" i="7" s="1"/>
  <c r="E699" i="7"/>
  <c r="F699" i="7" s="1"/>
  <c r="E698" i="7"/>
  <c r="F698" i="7" s="1"/>
  <c r="E697" i="7"/>
  <c r="F697" i="7" s="1"/>
  <c r="E696" i="7"/>
  <c r="F696" i="7" s="1"/>
  <c r="E695" i="7"/>
  <c r="F695" i="7" s="1"/>
  <c r="E694" i="7"/>
  <c r="F694" i="7" s="1"/>
  <c r="E693" i="7"/>
  <c r="F693" i="7" s="1"/>
  <c r="E692" i="7"/>
  <c r="F692" i="7" s="1"/>
  <c r="E691" i="7"/>
  <c r="F691" i="7" s="1"/>
  <c r="E690" i="7"/>
  <c r="F690" i="7" s="1"/>
  <c r="E689" i="7"/>
  <c r="F689" i="7" s="1"/>
  <c r="E688" i="7"/>
  <c r="F688" i="7" s="1"/>
  <c r="E687" i="7"/>
  <c r="F687" i="7" s="1"/>
  <c r="E686" i="7"/>
  <c r="F686" i="7" s="1"/>
  <c r="E685" i="7"/>
  <c r="F685" i="7" s="1"/>
  <c r="E684" i="7"/>
  <c r="F684" i="7" s="1"/>
  <c r="E683" i="7"/>
  <c r="F683" i="7" s="1"/>
  <c r="E682" i="7"/>
  <c r="F682" i="7" s="1"/>
  <c r="E681" i="7"/>
  <c r="F681" i="7" s="1"/>
  <c r="E680" i="7"/>
  <c r="F680" i="7" s="1"/>
  <c r="E679" i="7"/>
  <c r="F679" i="7" s="1"/>
  <c r="E678" i="7"/>
  <c r="F678" i="7" s="1"/>
  <c r="E677" i="7"/>
  <c r="F677" i="7" s="1"/>
  <c r="E676" i="7"/>
  <c r="F676" i="7" s="1"/>
  <c r="E675" i="7"/>
  <c r="F675" i="7" s="1"/>
  <c r="E674" i="7"/>
  <c r="F674" i="7" s="1"/>
  <c r="E673" i="7"/>
  <c r="F673" i="7" s="1"/>
  <c r="E672" i="7"/>
  <c r="F672" i="7" s="1"/>
  <c r="E671" i="7"/>
  <c r="F671" i="7" s="1"/>
  <c r="E670" i="7"/>
  <c r="F670" i="7" s="1"/>
  <c r="E669" i="7"/>
  <c r="F669" i="7" s="1"/>
  <c r="E668" i="7"/>
  <c r="F668" i="7" s="1"/>
  <c r="E667" i="7"/>
  <c r="F667" i="7" s="1"/>
  <c r="E666" i="7"/>
  <c r="F666" i="7" s="1"/>
  <c r="E665" i="7"/>
  <c r="F665" i="7" s="1"/>
  <c r="E664" i="7"/>
  <c r="F664" i="7" s="1"/>
  <c r="E663" i="7"/>
  <c r="F663" i="7" s="1"/>
  <c r="E662" i="7"/>
  <c r="F662" i="7" s="1"/>
  <c r="E661" i="7"/>
  <c r="F661" i="7" s="1"/>
  <c r="E660" i="7"/>
  <c r="F660" i="7" s="1"/>
  <c r="E659" i="7"/>
  <c r="F659" i="7" s="1"/>
  <c r="E658" i="7"/>
  <c r="F658" i="7" s="1"/>
  <c r="E657" i="7"/>
  <c r="F657" i="7" s="1"/>
  <c r="E656" i="7"/>
  <c r="F656" i="7" s="1"/>
  <c r="E655" i="7"/>
  <c r="F655" i="7" s="1"/>
  <c r="E654" i="7"/>
  <c r="F654" i="7" s="1"/>
  <c r="E653" i="7"/>
  <c r="F653" i="7" s="1"/>
  <c r="E652" i="7"/>
  <c r="F652" i="7" s="1"/>
  <c r="E651" i="7"/>
  <c r="F651" i="7" s="1"/>
  <c r="E650" i="7"/>
  <c r="F650" i="7" s="1"/>
  <c r="E649" i="7"/>
  <c r="F649" i="7" s="1"/>
  <c r="E648" i="7"/>
  <c r="F648" i="7" s="1"/>
  <c r="E647" i="7"/>
  <c r="F647" i="7" s="1"/>
  <c r="E646" i="7"/>
  <c r="F646" i="7" s="1"/>
  <c r="E645" i="7"/>
  <c r="F645" i="7" s="1"/>
  <c r="E644" i="7"/>
  <c r="F644" i="7" s="1"/>
  <c r="E643" i="7"/>
  <c r="F643" i="7" s="1"/>
  <c r="E642" i="7"/>
  <c r="F642" i="7" s="1"/>
  <c r="E641" i="7"/>
  <c r="F641" i="7" s="1"/>
  <c r="E640" i="7"/>
  <c r="F640" i="7" s="1"/>
  <c r="E639" i="7"/>
  <c r="F639" i="7" s="1"/>
  <c r="E638" i="7"/>
  <c r="F638" i="7" s="1"/>
  <c r="E637" i="7"/>
  <c r="F637" i="7" s="1"/>
  <c r="E636" i="7"/>
  <c r="F636" i="7" s="1"/>
  <c r="E635" i="7"/>
  <c r="F635" i="7" s="1"/>
  <c r="E634" i="7"/>
  <c r="F634" i="7" s="1"/>
  <c r="E633" i="7"/>
  <c r="F633" i="7" s="1"/>
  <c r="E632" i="7"/>
  <c r="F632" i="7" s="1"/>
  <c r="E631" i="7"/>
  <c r="F631" i="7" s="1"/>
  <c r="E630" i="7"/>
  <c r="F630" i="7" s="1"/>
  <c r="E629" i="7"/>
  <c r="F629" i="7" s="1"/>
  <c r="E628" i="7"/>
  <c r="F628" i="7" s="1"/>
  <c r="E627" i="7"/>
  <c r="F627" i="7" s="1"/>
  <c r="E626" i="7"/>
  <c r="F626" i="7" s="1"/>
  <c r="E625" i="7"/>
  <c r="F625" i="7" s="1"/>
  <c r="E624" i="7"/>
  <c r="F624" i="7" s="1"/>
  <c r="E623" i="7"/>
  <c r="F623" i="7" s="1"/>
  <c r="E622" i="7"/>
  <c r="F622" i="7" s="1"/>
  <c r="E621" i="7"/>
  <c r="F621" i="7" s="1"/>
  <c r="E620" i="7"/>
  <c r="F620" i="7" s="1"/>
  <c r="E619" i="7"/>
  <c r="F619" i="7" s="1"/>
  <c r="E618" i="7"/>
  <c r="F618" i="7" s="1"/>
  <c r="E617" i="7"/>
  <c r="F617" i="7" s="1"/>
  <c r="E616" i="7"/>
  <c r="F616" i="7" s="1"/>
  <c r="E615" i="7"/>
  <c r="F615" i="7" s="1"/>
  <c r="E614" i="7"/>
  <c r="F614" i="7" s="1"/>
  <c r="E613" i="7"/>
  <c r="F613" i="7" s="1"/>
  <c r="E612" i="7"/>
  <c r="F612" i="7" s="1"/>
  <c r="E611" i="7"/>
  <c r="F611" i="7" s="1"/>
  <c r="E610" i="7"/>
  <c r="F610" i="7" s="1"/>
  <c r="E609" i="7"/>
  <c r="F609" i="7" s="1"/>
  <c r="E608" i="7"/>
  <c r="F608" i="7" s="1"/>
  <c r="E607" i="7"/>
  <c r="F607" i="7" s="1"/>
  <c r="E606" i="7"/>
  <c r="F606" i="7" s="1"/>
  <c r="E605" i="7"/>
  <c r="F605" i="7" s="1"/>
  <c r="E604" i="7"/>
  <c r="F604" i="7" s="1"/>
  <c r="E603" i="7"/>
  <c r="F603" i="7" s="1"/>
  <c r="E602" i="7"/>
  <c r="F602" i="7" s="1"/>
  <c r="E601" i="7"/>
  <c r="F601" i="7" s="1"/>
  <c r="E600" i="7"/>
  <c r="F600" i="7" s="1"/>
  <c r="E599" i="7"/>
  <c r="F599" i="7" s="1"/>
  <c r="E598" i="7"/>
  <c r="F598" i="7" s="1"/>
  <c r="E597" i="7"/>
  <c r="F597" i="7" s="1"/>
  <c r="E596" i="7"/>
  <c r="F596" i="7" s="1"/>
  <c r="E595" i="7"/>
  <c r="F595" i="7" s="1"/>
  <c r="E594" i="7"/>
  <c r="F594" i="7" s="1"/>
  <c r="E593" i="7"/>
  <c r="F593" i="7" s="1"/>
  <c r="E592" i="7"/>
  <c r="F592" i="7" s="1"/>
  <c r="E591" i="7"/>
  <c r="F591" i="7" s="1"/>
  <c r="E590" i="7"/>
  <c r="F590" i="7" s="1"/>
  <c r="E589" i="7"/>
  <c r="F589" i="7" s="1"/>
  <c r="E588" i="7"/>
  <c r="F588" i="7" s="1"/>
  <c r="E587" i="7"/>
  <c r="F587" i="7" s="1"/>
  <c r="E586" i="7"/>
  <c r="F586" i="7" s="1"/>
  <c r="E585" i="7"/>
  <c r="F585" i="7" s="1"/>
  <c r="E584" i="7"/>
  <c r="F584" i="7" s="1"/>
  <c r="E583" i="7"/>
  <c r="F583" i="7" s="1"/>
  <c r="E582" i="7"/>
  <c r="F582" i="7" s="1"/>
  <c r="E581" i="7"/>
  <c r="F581" i="7" s="1"/>
  <c r="E580" i="7"/>
  <c r="F580" i="7" s="1"/>
  <c r="E579" i="7"/>
  <c r="F579" i="7" s="1"/>
  <c r="E578" i="7"/>
  <c r="F578" i="7" s="1"/>
  <c r="E577" i="7"/>
  <c r="F577" i="7" s="1"/>
  <c r="E576" i="7"/>
  <c r="F576" i="7" s="1"/>
  <c r="E575" i="7"/>
  <c r="F575" i="7" s="1"/>
  <c r="E574" i="7"/>
  <c r="F574" i="7" s="1"/>
  <c r="E573" i="7"/>
  <c r="F573" i="7" s="1"/>
  <c r="E572" i="7"/>
  <c r="F572" i="7" s="1"/>
  <c r="E571" i="7"/>
  <c r="F571" i="7" s="1"/>
  <c r="E570" i="7"/>
  <c r="F570" i="7" s="1"/>
  <c r="E569" i="7"/>
  <c r="F569" i="7" s="1"/>
  <c r="E568" i="7"/>
  <c r="F568" i="7" s="1"/>
  <c r="E567" i="7"/>
  <c r="F567" i="7" s="1"/>
  <c r="E566" i="7"/>
  <c r="F566" i="7" s="1"/>
  <c r="E565" i="7"/>
  <c r="F565" i="7" s="1"/>
  <c r="E564" i="7"/>
  <c r="F564" i="7" s="1"/>
  <c r="E563" i="7"/>
  <c r="F563" i="7" s="1"/>
  <c r="E562" i="7"/>
  <c r="F562" i="7" s="1"/>
  <c r="E561" i="7"/>
  <c r="F561" i="7" s="1"/>
  <c r="E560" i="7"/>
  <c r="F560" i="7" s="1"/>
  <c r="E559" i="7"/>
  <c r="F559" i="7" s="1"/>
  <c r="E558" i="7"/>
  <c r="F558" i="7" s="1"/>
  <c r="E557" i="7"/>
  <c r="F557" i="7" s="1"/>
  <c r="E556" i="7"/>
  <c r="F556" i="7" s="1"/>
  <c r="E555" i="7"/>
  <c r="F555" i="7" s="1"/>
  <c r="E554" i="7"/>
  <c r="F554" i="7" s="1"/>
  <c r="E553" i="7"/>
  <c r="F553" i="7" s="1"/>
  <c r="E552" i="7"/>
  <c r="F552" i="7" s="1"/>
  <c r="E551" i="7"/>
  <c r="F551" i="7" s="1"/>
  <c r="E550" i="7"/>
  <c r="F550" i="7" s="1"/>
  <c r="E549" i="7"/>
  <c r="F549" i="7" s="1"/>
  <c r="E548" i="7"/>
  <c r="F548" i="7" s="1"/>
  <c r="E547" i="7"/>
  <c r="F547" i="7" s="1"/>
  <c r="E546" i="7"/>
  <c r="F546" i="7" s="1"/>
  <c r="E545" i="7"/>
  <c r="F545" i="7" s="1"/>
  <c r="E544" i="7"/>
  <c r="F544" i="7" s="1"/>
  <c r="E543" i="7"/>
  <c r="F543" i="7" s="1"/>
  <c r="E542" i="7"/>
  <c r="F542" i="7" s="1"/>
  <c r="E541" i="7"/>
  <c r="F541" i="7" s="1"/>
  <c r="E540" i="7"/>
  <c r="F540" i="7" s="1"/>
  <c r="E539" i="7"/>
  <c r="F539" i="7" s="1"/>
  <c r="E538" i="7"/>
  <c r="F538" i="7" s="1"/>
  <c r="E537" i="7"/>
  <c r="F537" i="7" s="1"/>
  <c r="E536" i="7"/>
  <c r="F536" i="7" s="1"/>
  <c r="E535" i="7"/>
  <c r="F535" i="7" s="1"/>
  <c r="E534" i="7"/>
  <c r="F534" i="7" s="1"/>
  <c r="E533" i="7"/>
  <c r="F533" i="7" s="1"/>
  <c r="E532" i="7"/>
  <c r="F532" i="7" s="1"/>
  <c r="E531" i="7"/>
  <c r="F531" i="7" s="1"/>
  <c r="E530" i="7"/>
  <c r="F530" i="7" s="1"/>
  <c r="E529" i="7"/>
  <c r="F529" i="7" s="1"/>
  <c r="E528" i="7"/>
  <c r="F528" i="7" s="1"/>
  <c r="E527" i="7"/>
  <c r="F527" i="7" s="1"/>
  <c r="E526" i="7"/>
  <c r="F526" i="7" s="1"/>
  <c r="E525" i="7"/>
  <c r="F525" i="7" s="1"/>
  <c r="E524" i="7"/>
  <c r="F524" i="7" s="1"/>
  <c r="E523" i="7"/>
  <c r="F523" i="7" s="1"/>
  <c r="E522" i="7"/>
  <c r="F522" i="7" s="1"/>
  <c r="E521" i="7"/>
  <c r="F521" i="7" s="1"/>
  <c r="E520" i="7"/>
  <c r="F520" i="7" s="1"/>
  <c r="E519" i="7"/>
  <c r="F519" i="7" s="1"/>
  <c r="E518" i="7"/>
  <c r="F518" i="7" s="1"/>
  <c r="E517" i="7"/>
  <c r="F517" i="7" s="1"/>
  <c r="E516" i="7"/>
  <c r="F516" i="7" s="1"/>
  <c r="E515" i="7"/>
  <c r="F515" i="7" s="1"/>
  <c r="E514" i="7"/>
  <c r="F514" i="7" s="1"/>
  <c r="E513" i="7"/>
  <c r="F513" i="7" s="1"/>
  <c r="E512" i="7"/>
  <c r="F512" i="7" s="1"/>
  <c r="E511" i="7"/>
  <c r="F511" i="7" s="1"/>
  <c r="E510" i="7"/>
  <c r="F510" i="7" s="1"/>
  <c r="E509" i="7"/>
  <c r="F509" i="7" s="1"/>
  <c r="E508" i="7"/>
  <c r="F508" i="7" s="1"/>
  <c r="E507" i="7"/>
  <c r="F507" i="7" s="1"/>
  <c r="E506" i="7"/>
  <c r="F506" i="7" s="1"/>
  <c r="E505" i="7"/>
  <c r="F505" i="7" s="1"/>
  <c r="E504" i="7"/>
  <c r="F504" i="7" s="1"/>
  <c r="E503" i="7"/>
  <c r="F503" i="7" s="1"/>
  <c r="E502" i="7"/>
  <c r="F502" i="7" s="1"/>
  <c r="E501" i="7"/>
  <c r="F501" i="7" s="1"/>
  <c r="E500" i="7"/>
  <c r="F500" i="7" s="1"/>
  <c r="E499" i="7"/>
  <c r="F499" i="7" s="1"/>
  <c r="E498" i="7"/>
  <c r="F498" i="7" s="1"/>
  <c r="E497" i="7"/>
  <c r="F497" i="7" s="1"/>
  <c r="E496" i="7"/>
  <c r="F496" i="7" s="1"/>
  <c r="E495" i="7"/>
  <c r="F495" i="7" s="1"/>
  <c r="E494" i="7"/>
  <c r="F494" i="7" s="1"/>
  <c r="E493" i="7"/>
  <c r="F493" i="7" s="1"/>
  <c r="E492" i="7"/>
  <c r="F492" i="7" s="1"/>
  <c r="E491" i="7"/>
  <c r="F491" i="7" s="1"/>
  <c r="E490" i="7"/>
  <c r="F490" i="7" s="1"/>
  <c r="E489" i="7"/>
  <c r="F489" i="7" s="1"/>
  <c r="E488" i="7"/>
  <c r="F488" i="7" s="1"/>
  <c r="E487" i="7"/>
  <c r="F487" i="7" s="1"/>
  <c r="E486" i="7"/>
  <c r="F486" i="7" s="1"/>
  <c r="E485" i="7"/>
  <c r="F485" i="7" s="1"/>
  <c r="E484" i="7"/>
  <c r="F484" i="7" s="1"/>
  <c r="E483" i="7"/>
  <c r="F483" i="7" s="1"/>
  <c r="E482" i="7"/>
  <c r="F482" i="7" s="1"/>
  <c r="E481" i="7"/>
  <c r="F481" i="7" s="1"/>
  <c r="E480" i="7"/>
  <c r="F480" i="7" s="1"/>
  <c r="E479" i="7"/>
  <c r="F479" i="7" s="1"/>
  <c r="E478" i="7"/>
  <c r="F478" i="7" s="1"/>
  <c r="E477" i="7"/>
  <c r="F477" i="7" s="1"/>
  <c r="E476" i="7"/>
  <c r="F476" i="7" s="1"/>
  <c r="E475" i="7"/>
  <c r="F475" i="7" s="1"/>
  <c r="E474" i="7"/>
  <c r="F474" i="7" s="1"/>
  <c r="E473" i="7"/>
  <c r="F473" i="7" s="1"/>
  <c r="E472" i="7"/>
  <c r="F472" i="7" s="1"/>
  <c r="E471" i="7"/>
  <c r="F471" i="7" s="1"/>
  <c r="E470" i="7"/>
  <c r="F470" i="7" s="1"/>
  <c r="E469" i="7"/>
  <c r="F469" i="7" s="1"/>
  <c r="E468" i="7"/>
  <c r="F468" i="7" s="1"/>
  <c r="E467" i="7"/>
  <c r="F467" i="7" s="1"/>
  <c r="E466" i="7"/>
  <c r="F466" i="7" s="1"/>
  <c r="E465" i="7"/>
  <c r="F465" i="7" s="1"/>
  <c r="E464" i="7"/>
  <c r="F464" i="7" s="1"/>
  <c r="E463" i="7"/>
  <c r="F463" i="7" s="1"/>
  <c r="E462" i="7"/>
  <c r="F462" i="7" s="1"/>
  <c r="E461" i="7"/>
  <c r="F461" i="7" s="1"/>
  <c r="E460" i="7"/>
  <c r="F460" i="7" s="1"/>
  <c r="E459" i="7"/>
  <c r="F459" i="7" s="1"/>
  <c r="E458" i="7"/>
  <c r="F458" i="7" s="1"/>
  <c r="E457" i="7"/>
  <c r="F457" i="7" s="1"/>
  <c r="E456" i="7"/>
  <c r="F456" i="7" s="1"/>
  <c r="E455" i="7"/>
  <c r="F455" i="7" s="1"/>
  <c r="E454" i="7"/>
  <c r="F454" i="7" s="1"/>
  <c r="E453" i="7"/>
  <c r="F453" i="7" s="1"/>
  <c r="E452" i="7"/>
  <c r="F452" i="7" s="1"/>
  <c r="E451" i="7"/>
  <c r="F451" i="7" s="1"/>
  <c r="E450" i="7"/>
  <c r="F450" i="7" s="1"/>
  <c r="E449" i="7"/>
  <c r="F449" i="7" s="1"/>
  <c r="E448" i="7"/>
  <c r="F448" i="7" s="1"/>
  <c r="E447" i="7"/>
  <c r="F447" i="7" s="1"/>
  <c r="E446" i="7"/>
  <c r="F446" i="7" s="1"/>
  <c r="E445" i="7"/>
  <c r="F445" i="7" s="1"/>
  <c r="E444" i="7"/>
  <c r="F444" i="7" s="1"/>
  <c r="E443" i="7"/>
  <c r="F443" i="7" s="1"/>
  <c r="E442" i="7"/>
  <c r="F442" i="7" s="1"/>
  <c r="E441" i="7"/>
  <c r="F441" i="7" s="1"/>
  <c r="E440" i="7"/>
  <c r="F440" i="7" s="1"/>
  <c r="E439" i="7"/>
  <c r="F439" i="7" s="1"/>
  <c r="E438" i="7"/>
  <c r="F438" i="7" s="1"/>
  <c r="E437" i="7"/>
  <c r="F437" i="7" s="1"/>
  <c r="E436" i="7"/>
  <c r="F436" i="7" s="1"/>
  <c r="E435" i="7"/>
  <c r="F435" i="7" s="1"/>
  <c r="E434" i="7"/>
  <c r="F434" i="7" s="1"/>
  <c r="E433" i="7"/>
  <c r="F433" i="7" s="1"/>
  <c r="E432" i="7"/>
  <c r="F432" i="7" s="1"/>
  <c r="E431" i="7"/>
  <c r="F431" i="7" s="1"/>
  <c r="E430" i="7"/>
  <c r="F430" i="7" s="1"/>
  <c r="E429" i="7"/>
  <c r="F429" i="7" s="1"/>
  <c r="E428" i="7"/>
  <c r="F428" i="7" s="1"/>
  <c r="E427" i="7"/>
  <c r="F427" i="7" s="1"/>
  <c r="E426" i="7"/>
  <c r="F426" i="7" s="1"/>
  <c r="E425" i="7"/>
  <c r="F425" i="7" s="1"/>
  <c r="E424" i="7"/>
  <c r="F424" i="7" s="1"/>
  <c r="E423" i="7"/>
  <c r="F423" i="7" s="1"/>
  <c r="E422" i="7"/>
  <c r="F422" i="7" s="1"/>
  <c r="E421" i="7"/>
  <c r="F421" i="7" s="1"/>
  <c r="E420" i="7"/>
  <c r="F420" i="7" s="1"/>
  <c r="E419" i="7"/>
  <c r="F419" i="7" s="1"/>
  <c r="E418" i="7"/>
  <c r="F418" i="7" s="1"/>
  <c r="E417" i="7"/>
  <c r="F417" i="7" s="1"/>
  <c r="E416" i="7"/>
  <c r="F416" i="7" s="1"/>
  <c r="E415" i="7"/>
  <c r="F415" i="7" s="1"/>
  <c r="E414" i="7"/>
  <c r="F414" i="7" s="1"/>
  <c r="E413" i="7"/>
  <c r="F413" i="7" s="1"/>
  <c r="E412" i="7"/>
  <c r="F412" i="7" s="1"/>
  <c r="E411" i="7"/>
  <c r="F411" i="7" s="1"/>
  <c r="E410" i="7"/>
  <c r="F410" i="7" s="1"/>
  <c r="E409" i="7"/>
  <c r="F409" i="7" s="1"/>
  <c r="E408" i="7"/>
  <c r="F408" i="7" s="1"/>
  <c r="E407" i="7"/>
  <c r="F407" i="7" s="1"/>
  <c r="E406" i="7"/>
  <c r="F406" i="7" s="1"/>
  <c r="E405" i="7"/>
  <c r="F405" i="7" s="1"/>
  <c r="E404" i="7"/>
  <c r="F404" i="7" s="1"/>
  <c r="E403" i="7"/>
  <c r="F403" i="7" s="1"/>
  <c r="E402" i="7"/>
  <c r="F402" i="7" s="1"/>
  <c r="E401" i="7"/>
  <c r="F401" i="7" s="1"/>
  <c r="E400" i="7"/>
  <c r="F400" i="7" s="1"/>
  <c r="E399" i="7"/>
  <c r="F399" i="7" s="1"/>
  <c r="E398" i="7"/>
  <c r="F398" i="7" s="1"/>
  <c r="E397" i="7"/>
  <c r="F397" i="7" s="1"/>
  <c r="E396" i="7"/>
  <c r="F396" i="7" s="1"/>
  <c r="E395" i="7"/>
  <c r="F395" i="7" s="1"/>
  <c r="E394" i="7"/>
  <c r="F394" i="7" s="1"/>
  <c r="E393" i="7"/>
  <c r="F393" i="7" s="1"/>
  <c r="E392" i="7"/>
  <c r="F392" i="7" s="1"/>
  <c r="E391" i="7"/>
  <c r="F391" i="7" s="1"/>
  <c r="E390" i="7"/>
  <c r="F390" i="7" s="1"/>
  <c r="E389" i="7"/>
  <c r="F389" i="7" s="1"/>
  <c r="E388" i="7"/>
  <c r="F388" i="7" s="1"/>
  <c r="E387" i="7"/>
  <c r="F387" i="7" s="1"/>
  <c r="E386" i="7"/>
  <c r="F386" i="7" s="1"/>
  <c r="E385" i="7"/>
  <c r="F385" i="7" s="1"/>
  <c r="E384" i="7"/>
  <c r="F384" i="7" s="1"/>
  <c r="E383" i="7"/>
  <c r="F383" i="7" s="1"/>
  <c r="E382" i="7"/>
  <c r="F382" i="7" s="1"/>
  <c r="E381" i="7"/>
  <c r="F381" i="7" s="1"/>
  <c r="E380" i="7"/>
  <c r="F380" i="7" s="1"/>
  <c r="E379" i="7"/>
  <c r="F379" i="7" s="1"/>
  <c r="E378" i="7"/>
  <c r="F378" i="7" s="1"/>
  <c r="E377" i="7"/>
  <c r="F377" i="7" s="1"/>
  <c r="E376" i="7"/>
  <c r="F376" i="7" s="1"/>
  <c r="E375" i="7"/>
  <c r="F375" i="7" s="1"/>
  <c r="E374" i="7"/>
  <c r="F374" i="7" s="1"/>
  <c r="E373" i="7"/>
  <c r="F373" i="7" s="1"/>
  <c r="E372" i="7"/>
  <c r="F372" i="7" s="1"/>
  <c r="E371" i="7"/>
  <c r="F371" i="7" s="1"/>
  <c r="E370" i="7"/>
  <c r="F370" i="7" s="1"/>
  <c r="E369" i="7"/>
  <c r="F369" i="7" s="1"/>
  <c r="E368" i="7"/>
  <c r="F368" i="7" s="1"/>
  <c r="E367" i="7"/>
  <c r="F367" i="7" s="1"/>
  <c r="E366" i="7"/>
  <c r="F366" i="7" s="1"/>
  <c r="E365" i="7"/>
  <c r="F365" i="7" s="1"/>
  <c r="E364" i="7"/>
  <c r="F364" i="7" s="1"/>
  <c r="E363" i="7"/>
  <c r="F363" i="7" s="1"/>
  <c r="E362" i="7"/>
  <c r="F362" i="7" s="1"/>
  <c r="E361" i="7"/>
  <c r="F361" i="7" s="1"/>
  <c r="E360" i="7"/>
  <c r="F360" i="7" s="1"/>
  <c r="E359" i="7"/>
  <c r="F359" i="7" s="1"/>
  <c r="E358" i="7"/>
  <c r="F358" i="7" s="1"/>
  <c r="E357" i="7"/>
  <c r="F357" i="7" s="1"/>
  <c r="E356" i="7"/>
  <c r="F356" i="7" s="1"/>
  <c r="E355" i="7"/>
  <c r="F355" i="7" s="1"/>
  <c r="E354" i="7"/>
  <c r="F354" i="7" s="1"/>
  <c r="E353" i="7"/>
  <c r="F353" i="7" s="1"/>
  <c r="E352" i="7"/>
  <c r="F352" i="7" s="1"/>
  <c r="E351" i="7"/>
  <c r="F351" i="7" s="1"/>
  <c r="E350" i="7"/>
  <c r="F350" i="7" s="1"/>
  <c r="E349" i="7"/>
  <c r="F349" i="7" s="1"/>
  <c r="E348" i="7"/>
  <c r="F348" i="7" s="1"/>
  <c r="E347" i="7"/>
  <c r="F347" i="7" s="1"/>
  <c r="E346" i="7"/>
  <c r="F346" i="7" s="1"/>
  <c r="E345" i="7"/>
  <c r="F345" i="7" s="1"/>
  <c r="E344" i="7"/>
  <c r="F344" i="7" s="1"/>
  <c r="E343" i="7"/>
  <c r="F343" i="7" s="1"/>
  <c r="E342" i="7"/>
  <c r="F342" i="7" s="1"/>
  <c r="E341" i="7"/>
  <c r="F341" i="7" s="1"/>
  <c r="E340" i="7"/>
  <c r="F340" i="7" s="1"/>
  <c r="E339" i="7"/>
  <c r="F339" i="7" s="1"/>
  <c r="E338" i="7"/>
  <c r="F338" i="7" s="1"/>
  <c r="E337" i="7"/>
  <c r="F337" i="7" s="1"/>
  <c r="E336" i="7"/>
  <c r="F336" i="7" s="1"/>
  <c r="E335" i="7"/>
  <c r="F335" i="7" s="1"/>
  <c r="E334" i="7"/>
  <c r="F334" i="7" s="1"/>
  <c r="E333" i="7"/>
  <c r="F333" i="7" s="1"/>
  <c r="E332" i="7"/>
  <c r="F332" i="7" s="1"/>
  <c r="E331" i="7"/>
  <c r="F331" i="7" s="1"/>
  <c r="E330" i="7"/>
  <c r="F330" i="7" s="1"/>
  <c r="E329" i="7"/>
  <c r="F329" i="7" s="1"/>
  <c r="E328" i="7"/>
  <c r="F328" i="7" s="1"/>
  <c r="E327" i="7"/>
  <c r="F327" i="7" s="1"/>
  <c r="E326" i="7"/>
  <c r="F326" i="7" s="1"/>
  <c r="E325" i="7"/>
  <c r="F325" i="7" s="1"/>
  <c r="E324" i="7"/>
  <c r="F324" i="7" s="1"/>
  <c r="E323" i="7"/>
  <c r="F323" i="7" s="1"/>
  <c r="E322" i="7"/>
  <c r="F322" i="7" s="1"/>
  <c r="E321" i="7"/>
  <c r="F321" i="7" s="1"/>
  <c r="E320" i="7"/>
  <c r="F320" i="7" s="1"/>
  <c r="E319" i="7"/>
  <c r="F319" i="7" s="1"/>
  <c r="E318" i="7"/>
  <c r="F318" i="7" s="1"/>
  <c r="E317" i="7"/>
  <c r="F317" i="7" s="1"/>
  <c r="E316" i="7"/>
  <c r="F316" i="7" s="1"/>
  <c r="E315" i="7"/>
  <c r="F315" i="7" s="1"/>
  <c r="E314" i="7"/>
  <c r="F314" i="7" s="1"/>
  <c r="E313" i="7"/>
  <c r="F313" i="7" s="1"/>
  <c r="E312" i="7"/>
  <c r="F312" i="7" s="1"/>
  <c r="E311" i="7"/>
  <c r="F311" i="7" s="1"/>
  <c r="E310" i="7"/>
  <c r="F310" i="7" s="1"/>
  <c r="E309" i="7"/>
  <c r="F309" i="7" s="1"/>
  <c r="E308" i="7"/>
  <c r="F308" i="7" s="1"/>
  <c r="E307" i="7"/>
  <c r="F307" i="7" s="1"/>
  <c r="E306" i="7"/>
  <c r="F306" i="7" s="1"/>
  <c r="E305" i="7"/>
  <c r="F305" i="7" s="1"/>
  <c r="E304" i="7"/>
  <c r="F304" i="7" s="1"/>
  <c r="E303" i="7"/>
  <c r="F303" i="7" s="1"/>
  <c r="E302" i="7"/>
  <c r="F302" i="7" s="1"/>
  <c r="E301" i="7"/>
  <c r="F301" i="7" s="1"/>
  <c r="E300" i="7"/>
  <c r="F300" i="7" s="1"/>
  <c r="E299" i="7"/>
  <c r="F299" i="7" s="1"/>
  <c r="E298" i="7"/>
  <c r="F298" i="7" s="1"/>
  <c r="E297" i="7"/>
  <c r="F297" i="7" s="1"/>
  <c r="E296" i="7"/>
  <c r="F296" i="7" s="1"/>
  <c r="E295" i="7"/>
  <c r="F295" i="7" s="1"/>
  <c r="E294" i="7"/>
  <c r="F294" i="7" s="1"/>
  <c r="E293" i="7"/>
  <c r="F293" i="7" s="1"/>
  <c r="E292" i="7"/>
  <c r="F292" i="7" s="1"/>
  <c r="E291" i="7"/>
  <c r="F291" i="7" s="1"/>
  <c r="E290" i="7"/>
  <c r="F290" i="7" s="1"/>
  <c r="E289" i="7"/>
  <c r="F289" i="7" s="1"/>
  <c r="E288" i="7"/>
  <c r="F288" i="7" s="1"/>
  <c r="E287" i="7"/>
  <c r="F287" i="7" s="1"/>
  <c r="E286" i="7"/>
  <c r="F286" i="7" s="1"/>
  <c r="E285" i="7"/>
  <c r="F285" i="7" s="1"/>
  <c r="E284" i="7"/>
  <c r="F284" i="7" s="1"/>
  <c r="E283" i="7"/>
  <c r="F283" i="7" s="1"/>
  <c r="E282" i="7"/>
  <c r="F282" i="7" s="1"/>
  <c r="E281" i="7"/>
  <c r="F281" i="7" s="1"/>
  <c r="E280" i="7"/>
  <c r="F280" i="7" s="1"/>
  <c r="E279" i="7"/>
  <c r="F279" i="7" s="1"/>
  <c r="E278" i="7"/>
  <c r="F278" i="7" s="1"/>
  <c r="E277" i="7"/>
  <c r="F277" i="7" s="1"/>
  <c r="E276" i="7"/>
  <c r="F276" i="7" s="1"/>
  <c r="E275" i="7"/>
  <c r="F275" i="7" s="1"/>
  <c r="E274" i="7"/>
  <c r="F274" i="7" s="1"/>
  <c r="E273" i="7"/>
  <c r="F273" i="7" s="1"/>
  <c r="E272" i="7"/>
  <c r="F272" i="7" s="1"/>
  <c r="E271" i="7"/>
  <c r="F271" i="7" s="1"/>
  <c r="E270" i="7"/>
  <c r="F270" i="7" s="1"/>
  <c r="E269" i="7"/>
  <c r="F269" i="7" s="1"/>
  <c r="E268" i="7"/>
  <c r="F268" i="7" s="1"/>
  <c r="E267" i="7"/>
  <c r="F267" i="7" s="1"/>
  <c r="E266" i="7"/>
  <c r="F266" i="7" s="1"/>
  <c r="E265" i="7"/>
  <c r="F265" i="7" s="1"/>
  <c r="E264" i="7"/>
  <c r="F264" i="7" s="1"/>
  <c r="E263" i="7"/>
  <c r="F263" i="7" s="1"/>
  <c r="E262" i="7"/>
  <c r="F262" i="7" s="1"/>
  <c r="E261" i="7"/>
  <c r="F261" i="7" s="1"/>
  <c r="E260" i="7"/>
  <c r="F260" i="7" s="1"/>
  <c r="E259" i="7"/>
  <c r="F259" i="7" s="1"/>
  <c r="E258" i="7"/>
  <c r="F258" i="7" s="1"/>
  <c r="E257" i="7"/>
  <c r="F257" i="7" s="1"/>
  <c r="E256" i="7"/>
  <c r="F256" i="7" s="1"/>
  <c r="E255" i="7"/>
  <c r="F255" i="7" s="1"/>
  <c r="E254" i="7"/>
  <c r="F254" i="7" s="1"/>
  <c r="E253" i="7"/>
  <c r="F253" i="7" s="1"/>
  <c r="E252" i="7"/>
  <c r="F252" i="7" s="1"/>
  <c r="E251" i="7"/>
  <c r="F251" i="7" s="1"/>
  <c r="E250" i="7"/>
  <c r="F250" i="7" s="1"/>
  <c r="E249" i="7"/>
  <c r="F249" i="7" s="1"/>
  <c r="E248" i="7"/>
  <c r="F248" i="7" s="1"/>
  <c r="E247" i="7"/>
  <c r="F247" i="7" s="1"/>
  <c r="E246" i="7"/>
  <c r="F246" i="7" s="1"/>
  <c r="E245" i="7"/>
  <c r="F245" i="7" s="1"/>
  <c r="E244" i="7"/>
  <c r="F244" i="7" s="1"/>
  <c r="E243" i="7"/>
  <c r="F243" i="7" s="1"/>
  <c r="E242" i="7"/>
  <c r="F242" i="7" s="1"/>
  <c r="E241" i="7"/>
  <c r="F241" i="7" s="1"/>
  <c r="E240" i="7"/>
  <c r="F240" i="7" s="1"/>
  <c r="E239" i="7"/>
  <c r="F239" i="7" s="1"/>
  <c r="E238" i="7"/>
  <c r="F238" i="7" s="1"/>
  <c r="E237" i="7"/>
  <c r="F237" i="7" s="1"/>
  <c r="E236" i="7"/>
  <c r="F236" i="7" s="1"/>
  <c r="E235" i="7"/>
  <c r="F235" i="7" s="1"/>
  <c r="E234" i="7"/>
  <c r="F234" i="7" s="1"/>
  <c r="E233" i="7"/>
  <c r="F233" i="7" s="1"/>
  <c r="E232" i="7"/>
  <c r="F232" i="7" s="1"/>
  <c r="E231" i="7"/>
  <c r="F231" i="7" s="1"/>
  <c r="E230" i="7"/>
  <c r="F230" i="7" s="1"/>
  <c r="E229" i="7"/>
  <c r="F229" i="7" s="1"/>
  <c r="E228" i="7"/>
  <c r="F228" i="7" s="1"/>
  <c r="E227" i="7"/>
  <c r="F227" i="7" s="1"/>
  <c r="E226" i="7"/>
  <c r="F226" i="7" s="1"/>
  <c r="E225" i="7"/>
  <c r="F225" i="7" s="1"/>
  <c r="E224" i="7"/>
  <c r="F224" i="7" s="1"/>
  <c r="E223" i="7"/>
  <c r="F223" i="7" s="1"/>
  <c r="E222" i="7"/>
  <c r="F222" i="7" s="1"/>
  <c r="E221" i="7"/>
  <c r="F221" i="7" s="1"/>
  <c r="E220" i="7"/>
  <c r="F220" i="7" s="1"/>
  <c r="E219" i="7"/>
  <c r="F219" i="7" s="1"/>
  <c r="E218" i="7"/>
  <c r="F218" i="7" s="1"/>
  <c r="E217" i="7"/>
  <c r="F217" i="7" s="1"/>
  <c r="E216" i="7"/>
  <c r="F216" i="7" s="1"/>
  <c r="E215" i="7"/>
  <c r="F215" i="7" s="1"/>
  <c r="E214" i="7"/>
  <c r="F214" i="7" s="1"/>
  <c r="E213" i="7"/>
  <c r="F213" i="7" s="1"/>
  <c r="E212" i="7"/>
  <c r="F212" i="7" s="1"/>
  <c r="E211" i="7"/>
  <c r="F211" i="7" s="1"/>
  <c r="E210" i="7"/>
  <c r="F210" i="7" s="1"/>
  <c r="E209" i="7"/>
  <c r="F209" i="7" s="1"/>
  <c r="E208" i="7"/>
  <c r="F208" i="7" s="1"/>
  <c r="E207" i="7"/>
  <c r="F207" i="7" s="1"/>
  <c r="E206" i="7"/>
  <c r="F206" i="7" s="1"/>
  <c r="E205" i="7"/>
  <c r="F205" i="7" s="1"/>
  <c r="E204" i="7"/>
  <c r="F204" i="7" s="1"/>
  <c r="E203" i="7"/>
  <c r="F203" i="7" s="1"/>
  <c r="E202" i="7"/>
  <c r="F202" i="7" s="1"/>
  <c r="E201" i="7"/>
  <c r="F201" i="7" s="1"/>
  <c r="E200" i="7"/>
  <c r="F200" i="7" s="1"/>
  <c r="E199" i="7"/>
  <c r="F199" i="7" s="1"/>
  <c r="E198" i="7"/>
  <c r="F198" i="7" s="1"/>
  <c r="E197" i="7"/>
  <c r="F197" i="7" s="1"/>
  <c r="E196" i="7"/>
  <c r="F196" i="7" s="1"/>
  <c r="E195" i="7"/>
  <c r="F195" i="7" s="1"/>
  <c r="E194" i="7"/>
  <c r="F194" i="7" s="1"/>
  <c r="E193" i="7"/>
  <c r="F193" i="7" s="1"/>
  <c r="E192" i="7"/>
  <c r="F192" i="7" s="1"/>
  <c r="E191" i="7"/>
  <c r="F191" i="7" s="1"/>
  <c r="E190" i="7"/>
  <c r="F190" i="7" s="1"/>
  <c r="E189" i="7"/>
  <c r="F189" i="7" s="1"/>
  <c r="E188" i="7"/>
  <c r="F188" i="7" s="1"/>
  <c r="E187" i="7"/>
  <c r="F187" i="7" s="1"/>
  <c r="E186" i="7"/>
  <c r="F186" i="7" s="1"/>
  <c r="E185" i="7"/>
  <c r="F185" i="7" s="1"/>
  <c r="E184" i="7"/>
  <c r="F184" i="7" s="1"/>
  <c r="E183" i="7"/>
  <c r="F183" i="7" s="1"/>
  <c r="E182" i="7"/>
  <c r="F182" i="7" s="1"/>
  <c r="E181" i="7"/>
  <c r="F181" i="7" s="1"/>
  <c r="E180" i="7"/>
  <c r="F180" i="7" s="1"/>
  <c r="E179" i="7"/>
  <c r="F179" i="7" s="1"/>
  <c r="E178" i="7"/>
  <c r="F178" i="7" s="1"/>
  <c r="E177" i="7"/>
  <c r="F177" i="7" s="1"/>
  <c r="E176" i="7"/>
  <c r="F176" i="7" s="1"/>
  <c r="E175" i="7"/>
  <c r="F175" i="7" s="1"/>
  <c r="E174" i="7"/>
  <c r="F174" i="7" s="1"/>
  <c r="E173" i="7"/>
  <c r="F173" i="7" s="1"/>
  <c r="E172" i="7"/>
  <c r="F172" i="7" s="1"/>
  <c r="E171" i="7"/>
  <c r="F171" i="7" s="1"/>
  <c r="E170" i="7"/>
  <c r="F170" i="7" s="1"/>
  <c r="E169" i="7"/>
  <c r="F169" i="7" s="1"/>
  <c r="E168" i="7"/>
  <c r="F168" i="7" s="1"/>
  <c r="E167" i="7"/>
  <c r="F167" i="7" s="1"/>
  <c r="E166" i="7"/>
  <c r="F166" i="7" s="1"/>
  <c r="E165" i="7"/>
  <c r="F165" i="7" s="1"/>
  <c r="E164" i="7"/>
  <c r="F164" i="7" s="1"/>
  <c r="E163" i="7"/>
  <c r="F163" i="7" s="1"/>
  <c r="E162" i="7"/>
  <c r="F162" i="7" s="1"/>
  <c r="E161" i="7"/>
  <c r="F161" i="7" s="1"/>
  <c r="E160" i="7"/>
  <c r="F160" i="7" s="1"/>
  <c r="E159" i="7"/>
  <c r="F159" i="7" s="1"/>
  <c r="E158" i="7"/>
  <c r="F158" i="7" s="1"/>
  <c r="E157" i="7"/>
  <c r="F157" i="7" s="1"/>
  <c r="E156" i="7"/>
  <c r="F156" i="7" s="1"/>
  <c r="E155" i="7"/>
  <c r="F155" i="7" s="1"/>
  <c r="E154" i="7"/>
  <c r="F154" i="7" s="1"/>
  <c r="E153" i="7"/>
  <c r="F153" i="7" s="1"/>
  <c r="E152" i="7"/>
  <c r="F152" i="7" s="1"/>
  <c r="E151" i="7"/>
  <c r="F151" i="7" s="1"/>
  <c r="E150" i="7"/>
  <c r="F150" i="7" s="1"/>
  <c r="E149" i="7"/>
  <c r="F149" i="7" s="1"/>
  <c r="E148" i="7"/>
  <c r="F148" i="7" s="1"/>
  <c r="E147" i="7"/>
  <c r="F147" i="7" s="1"/>
  <c r="E146" i="7"/>
  <c r="F146" i="7" s="1"/>
  <c r="E145" i="7"/>
  <c r="F145" i="7" s="1"/>
  <c r="E144" i="7"/>
  <c r="F144" i="7" s="1"/>
  <c r="E143" i="7"/>
  <c r="F143" i="7" s="1"/>
  <c r="E142" i="7"/>
  <c r="F142" i="7" s="1"/>
  <c r="E141" i="7"/>
  <c r="F141" i="7" s="1"/>
  <c r="E140" i="7"/>
  <c r="F140" i="7" s="1"/>
  <c r="E139" i="7"/>
  <c r="F139" i="7" s="1"/>
  <c r="E138" i="7"/>
  <c r="F138" i="7" s="1"/>
  <c r="E137" i="7"/>
  <c r="F137" i="7" s="1"/>
  <c r="E136" i="7"/>
  <c r="F136" i="7" s="1"/>
  <c r="E135" i="7"/>
  <c r="F135" i="7" s="1"/>
  <c r="E134" i="7"/>
  <c r="F134" i="7" s="1"/>
  <c r="E133" i="7"/>
  <c r="F133" i="7" s="1"/>
  <c r="E132" i="7"/>
  <c r="F132" i="7" s="1"/>
  <c r="E131" i="7"/>
  <c r="F131" i="7" s="1"/>
  <c r="E130" i="7"/>
  <c r="F130" i="7" s="1"/>
  <c r="E129" i="7"/>
  <c r="F129" i="7" s="1"/>
  <c r="E128" i="7"/>
  <c r="F128" i="7" s="1"/>
  <c r="E127" i="7"/>
  <c r="F127" i="7" s="1"/>
  <c r="E126" i="7"/>
  <c r="F126" i="7" s="1"/>
  <c r="E125" i="7"/>
  <c r="F125" i="7" s="1"/>
  <c r="E124" i="7"/>
  <c r="F124" i="7" s="1"/>
  <c r="E123" i="7"/>
  <c r="F123" i="7" s="1"/>
  <c r="E122" i="7"/>
  <c r="F122" i="7" s="1"/>
  <c r="E121" i="7"/>
  <c r="F121" i="7" s="1"/>
  <c r="E120" i="7"/>
  <c r="F120" i="7" s="1"/>
  <c r="E119" i="7"/>
  <c r="F119" i="7" s="1"/>
  <c r="E118" i="7"/>
  <c r="F118" i="7" s="1"/>
  <c r="E117" i="7"/>
  <c r="F117" i="7" s="1"/>
  <c r="E116" i="7"/>
  <c r="F116" i="7" s="1"/>
  <c r="E115" i="7"/>
  <c r="F115" i="7" s="1"/>
  <c r="E114" i="7"/>
  <c r="F114" i="7" s="1"/>
  <c r="E113" i="7"/>
  <c r="F113" i="7" s="1"/>
  <c r="E112" i="7"/>
  <c r="F112" i="7" s="1"/>
  <c r="E111" i="7"/>
  <c r="F111" i="7" s="1"/>
  <c r="E110" i="7"/>
  <c r="F110" i="7" s="1"/>
  <c r="E109" i="7"/>
  <c r="F109" i="7" s="1"/>
  <c r="E108" i="7"/>
  <c r="F108" i="7" s="1"/>
  <c r="E107" i="7"/>
  <c r="F107" i="7" s="1"/>
  <c r="E106" i="7"/>
  <c r="F106" i="7" s="1"/>
  <c r="E105" i="7"/>
  <c r="F105" i="7" s="1"/>
  <c r="E104" i="7"/>
  <c r="F104" i="7" s="1"/>
  <c r="E103" i="7"/>
  <c r="F103" i="7" s="1"/>
  <c r="E102" i="7"/>
  <c r="F102" i="7" s="1"/>
  <c r="E101" i="7"/>
  <c r="F101" i="7" s="1"/>
  <c r="E100" i="7"/>
  <c r="F100" i="7" s="1"/>
  <c r="E99" i="7"/>
  <c r="F99" i="7" s="1"/>
  <c r="E98" i="7"/>
  <c r="F98" i="7" s="1"/>
  <c r="E97" i="7"/>
  <c r="F97" i="7" s="1"/>
  <c r="E96" i="7"/>
  <c r="F96" i="7" s="1"/>
  <c r="E95" i="7"/>
  <c r="F95" i="7" s="1"/>
  <c r="E94" i="7"/>
  <c r="F94" i="7" s="1"/>
  <c r="E93" i="7"/>
  <c r="F93" i="7" s="1"/>
  <c r="E92" i="7"/>
  <c r="F92" i="7" s="1"/>
  <c r="E91" i="7"/>
  <c r="F91" i="7" s="1"/>
  <c r="E90" i="7"/>
  <c r="F90" i="7" s="1"/>
  <c r="E89" i="7"/>
  <c r="F89" i="7" s="1"/>
  <c r="E88" i="7"/>
  <c r="F88" i="7" s="1"/>
  <c r="E87" i="7"/>
  <c r="F87" i="7" s="1"/>
  <c r="E86" i="7"/>
  <c r="F86" i="7" s="1"/>
  <c r="E85" i="7"/>
  <c r="F85" i="7" s="1"/>
  <c r="E84" i="7"/>
  <c r="F84" i="7" s="1"/>
  <c r="E83" i="7"/>
  <c r="F83" i="7" s="1"/>
  <c r="E82" i="7"/>
  <c r="F82" i="7" s="1"/>
  <c r="E81" i="7"/>
  <c r="F81" i="7" s="1"/>
  <c r="E80" i="7"/>
  <c r="F80" i="7" s="1"/>
  <c r="E79" i="7"/>
  <c r="F79" i="7" s="1"/>
  <c r="E78" i="7"/>
  <c r="F78" i="7" s="1"/>
  <c r="E77" i="7"/>
  <c r="F77" i="7" s="1"/>
  <c r="E76" i="7"/>
  <c r="F76" i="7" s="1"/>
  <c r="E75" i="7"/>
  <c r="F75" i="7" s="1"/>
  <c r="E74" i="7"/>
  <c r="F74" i="7" s="1"/>
  <c r="E73" i="7"/>
  <c r="F73" i="7" s="1"/>
  <c r="E72" i="7"/>
  <c r="F72" i="7" s="1"/>
  <c r="E71" i="7"/>
  <c r="F71" i="7" s="1"/>
  <c r="E70" i="7"/>
  <c r="F70" i="7" s="1"/>
  <c r="E69" i="7"/>
  <c r="F69" i="7" s="1"/>
  <c r="E68" i="7"/>
  <c r="F68" i="7" s="1"/>
  <c r="E67" i="7"/>
  <c r="F67" i="7" s="1"/>
  <c r="E66" i="7"/>
  <c r="F66" i="7" s="1"/>
  <c r="E65" i="7"/>
  <c r="F65" i="7" s="1"/>
  <c r="E64" i="7"/>
  <c r="F64" i="7" s="1"/>
  <c r="E63" i="7"/>
  <c r="F63" i="7" s="1"/>
  <c r="E62" i="7"/>
  <c r="F62" i="7" s="1"/>
  <c r="E61" i="7"/>
  <c r="F61" i="7" s="1"/>
  <c r="E60" i="7"/>
  <c r="F60" i="7" s="1"/>
  <c r="E59" i="7"/>
  <c r="F59" i="7" s="1"/>
  <c r="E58" i="7"/>
  <c r="F58" i="7" s="1"/>
  <c r="E57" i="7"/>
  <c r="F57" i="7" s="1"/>
  <c r="E56" i="7"/>
  <c r="F56" i="7" s="1"/>
  <c r="E55" i="7"/>
  <c r="F55" i="7" s="1"/>
  <c r="E54" i="7"/>
  <c r="F54" i="7" s="1"/>
  <c r="E53" i="7"/>
  <c r="F53" i="7" s="1"/>
  <c r="E52" i="7"/>
  <c r="F52" i="7" s="1"/>
  <c r="E51" i="7"/>
  <c r="F51" i="7" s="1"/>
  <c r="E50" i="7"/>
  <c r="F50" i="7" s="1"/>
  <c r="E49" i="7"/>
  <c r="F49" i="7" s="1"/>
  <c r="E48" i="7"/>
  <c r="F48" i="7" s="1"/>
  <c r="E47" i="7"/>
  <c r="F47" i="7" s="1"/>
  <c r="E46" i="7"/>
  <c r="F46" i="7" s="1"/>
  <c r="E45" i="7"/>
  <c r="F45" i="7" s="1"/>
  <c r="E44" i="7"/>
  <c r="F44" i="7" s="1"/>
  <c r="E43" i="7"/>
  <c r="F43" i="7" s="1"/>
  <c r="E42" i="7"/>
  <c r="F42" i="7" s="1"/>
  <c r="E41" i="7"/>
  <c r="F41" i="7" s="1"/>
  <c r="E40" i="7"/>
  <c r="F40" i="7" s="1"/>
  <c r="E39" i="7"/>
  <c r="F39" i="7" s="1"/>
  <c r="E38" i="7"/>
  <c r="F38" i="7" s="1"/>
  <c r="E37" i="7"/>
  <c r="F37" i="7" s="1"/>
  <c r="E36" i="7"/>
  <c r="F36" i="7" s="1"/>
  <c r="E35" i="7"/>
  <c r="F35" i="7" s="1"/>
  <c r="E34" i="7"/>
  <c r="F34" i="7" s="1"/>
  <c r="E33" i="7"/>
  <c r="F33" i="7" s="1"/>
  <c r="E32" i="7"/>
  <c r="F32" i="7" s="1"/>
  <c r="E31" i="7"/>
  <c r="F31" i="7" s="1"/>
  <c r="E30" i="7"/>
  <c r="F30" i="7" s="1"/>
  <c r="E29" i="7"/>
  <c r="F29" i="7" s="1"/>
  <c r="E28" i="7"/>
  <c r="F28" i="7" s="1"/>
  <c r="E27" i="7"/>
  <c r="F27" i="7" s="1"/>
  <c r="E26" i="7"/>
  <c r="F26" i="7" s="1"/>
  <c r="E25" i="7"/>
  <c r="F25" i="7" s="1"/>
  <c r="E24" i="7"/>
  <c r="F24" i="7" s="1"/>
  <c r="E23" i="7"/>
  <c r="F23" i="7" s="1"/>
  <c r="E22" i="7"/>
  <c r="F22" i="7" s="1"/>
  <c r="E21" i="7"/>
  <c r="F21" i="7" s="1"/>
  <c r="E20" i="7"/>
  <c r="F20" i="7" s="1"/>
  <c r="E19" i="7"/>
  <c r="F19" i="7" s="1"/>
  <c r="E18" i="7"/>
  <c r="F18" i="7" s="1"/>
  <c r="E17" i="7"/>
  <c r="F17" i="7" s="1"/>
  <c r="E16" i="7"/>
  <c r="F16" i="7" s="1"/>
  <c r="E15" i="7"/>
  <c r="F15" i="7" s="1"/>
  <c r="E14" i="7"/>
  <c r="F14" i="7" s="1"/>
  <c r="E13" i="7"/>
  <c r="F13" i="7" s="1"/>
  <c r="E12" i="7"/>
  <c r="F12" i="7" s="1"/>
  <c r="E11" i="7"/>
  <c r="F11" i="7" s="1"/>
  <c r="E10" i="7"/>
  <c r="F10" i="7" s="1"/>
  <c r="E9" i="7"/>
  <c r="F9" i="7" s="1"/>
  <c r="E8" i="7"/>
  <c r="F8" i="7" s="1"/>
  <c r="E7" i="7"/>
  <c r="F7" i="7" s="1"/>
  <c r="E6" i="7"/>
  <c r="F6" i="7" s="1"/>
  <c r="E5" i="7"/>
  <c r="F5" i="7" s="1"/>
  <c r="J5" i="7"/>
  <c r="E4" i="7"/>
  <c r="F4" i="7" s="1"/>
  <c r="E3" i="7"/>
  <c r="C4" i="1"/>
  <c r="C6" i="1"/>
  <c r="F3" i="7" l="1"/>
  <c r="J54" i="14"/>
  <c r="K54" i="14"/>
  <c r="M54" i="14" s="1"/>
  <c r="M53" i="14"/>
  <c r="N53" i="14" s="1"/>
  <c r="L5" i="14"/>
  <c r="M5" i="14" s="1"/>
  <c r="N5" i="14" s="1"/>
  <c r="H6" i="14"/>
  <c r="I18" i="11"/>
  <c r="I17" i="11"/>
  <c r="I19" i="11"/>
  <c r="I7" i="11" s="1"/>
  <c r="L3" i="10"/>
  <c r="L4" i="10"/>
  <c r="I18" i="10"/>
  <c r="I17" i="10"/>
  <c r="I19" i="10"/>
  <c r="I7" i="10" s="1"/>
  <c r="AB4" i="6"/>
  <c r="AC4" i="6" s="1"/>
  <c r="AB5" i="6"/>
  <c r="AC5" i="6" s="1"/>
  <c r="AB6" i="6"/>
  <c r="AC6" i="6" s="1"/>
  <c r="AB7" i="6"/>
  <c r="AC7" i="6" s="1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780" i="6"/>
  <c r="AG781" i="6"/>
  <c r="AG782" i="6"/>
  <c r="AG783" i="6"/>
  <c r="AG784" i="6"/>
  <c r="AG785" i="6"/>
  <c r="AG786" i="6"/>
  <c r="AG787" i="6"/>
  <c r="AG788" i="6"/>
  <c r="AG789" i="6"/>
  <c r="AG790" i="6"/>
  <c r="AG791" i="6"/>
  <c r="AG792" i="6"/>
  <c r="AG793" i="6"/>
  <c r="AG794" i="6"/>
  <c r="AG795" i="6"/>
  <c r="AG796" i="6"/>
  <c r="AG797" i="6"/>
  <c r="AG798" i="6"/>
  <c r="AG799" i="6"/>
  <c r="AG800" i="6"/>
  <c r="AG801" i="6"/>
  <c r="AG802" i="6"/>
  <c r="AG803" i="6"/>
  <c r="AG804" i="6"/>
  <c r="AG805" i="6"/>
  <c r="AG806" i="6"/>
  <c r="AG807" i="6"/>
  <c r="AG808" i="6"/>
  <c r="AG809" i="6"/>
  <c r="AG810" i="6"/>
  <c r="AG811" i="6"/>
  <c r="AG812" i="6"/>
  <c r="AG813" i="6"/>
  <c r="AG814" i="6"/>
  <c r="AG815" i="6"/>
  <c r="AG816" i="6"/>
  <c r="AG817" i="6"/>
  <c r="AG818" i="6"/>
  <c r="AG819" i="6"/>
  <c r="AG820" i="6"/>
  <c r="AG821" i="6"/>
  <c r="AG822" i="6"/>
  <c r="AG823" i="6"/>
  <c r="AG824" i="6"/>
  <c r="AG825" i="6"/>
  <c r="AG826" i="6"/>
  <c r="AG827" i="6"/>
  <c r="AG828" i="6"/>
  <c r="AG829" i="6"/>
  <c r="AG830" i="6"/>
  <c r="AG831" i="6"/>
  <c r="AG832" i="6"/>
  <c r="AG833" i="6"/>
  <c r="AG834" i="6"/>
  <c r="AG835" i="6"/>
  <c r="AG836" i="6"/>
  <c r="AG837" i="6"/>
  <c r="AG838" i="6"/>
  <c r="AG839" i="6"/>
  <c r="AG840" i="6"/>
  <c r="AG841" i="6"/>
  <c r="AG842" i="6"/>
  <c r="AG843" i="6"/>
  <c r="AG844" i="6"/>
  <c r="AG845" i="6"/>
  <c r="AG846" i="6"/>
  <c r="AG847" i="6"/>
  <c r="AG848" i="6"/>
  <c r="AG849" i="6"/>
  <c r="AG850" i="6"/>
  <c r="AG851" i="6"/>
  <c r="AG852" i="6"/>
  <c r="AG853" i="6"/>
  <c r="AG854" i="6"/>
  <c r="AG855" i="6"/>
  <c r="AG856" i="6"/>
  <c r="AG857" i="6"/>
  <c r="AG858" i="6"/>
  <c r="AG859" i="6"/>
  <c r="AG860" i="6"/>
  <c r="AG861" i="6"/>
  <c r="AG862" i="6"/>
  <c r="AG863" i="6"/>
  <c r="AG864" i="6"/>
  <c r="AG865" i="6"/>
  <c r="AG866" i="6"/>
  <c r="AG867" i="6"/>
  <c r="AG868" i="6"/>
  <c r="AG869" i="6"/>
  <c r="AG870" i="6"/>
  <c r="AG871" i="6"/>
  <c r="AG872" i="6"/>
  <c r="AG873" i="6"/>
  <c r="AG874" i="6"/>
  <c r="AG875" i="6"/>
  <c r="AG876" i="6"/>
  <c r="AG877" i="6"/>
  <c r="AG878" i="6"/>
  <c r="AG879" i="6"/>
  <c r="AG880" i="6"/>
  <c r="AG881" i="6"/>
  <c r="AG882" i="6"/>
  <c r="AG883" i="6"/>
  <c r="AG884" i="6"/>
  <c r="AG885" i="6"/>
  <c r="AG886" i="6"/>
  <c r="AG887" i="6"/>
  <c r="AG888" i="6"/>
  <c r="AG889" i="6"/>
  <c r="AG890" i="6"/>
  <c r="AG891" i="6"/>
  <c r="AG892" i="6"/>
  <c r="AG893" i="6"/>
  <c r="AG894" i="6"/>
  <c r="AG895" i="6"/>
  <c r="AG896" i="6"/>
  <c r="AG897" i="6"/>
  <c r="AG898" i="6"/>
  <c r="AG899" i="6"/>
  <c r="AG900" i="6"/>
  <c r="AG901" i="6"/>
  <c r="AG902" i="6"/>
  <c r="AG903" i="6"/>
  <c r="AG904" i="6"/>
  <c r="AG905" i="6"/>
  <c r="AG906" i="6"/>
  <c r="AG907" i="6"/>
  <c r="AG908" i="6"/>
  <c r="AG909" i="6"/>
  <c r="AG910" i="6"/>
  <c r="AG911" i="6"/>
  <c r="AG912" i="6"/>
  <c r="AG913" i="6"/>
  <c r="AG914" i="6"/>
  <c r="AG915" i="6"/>
  <c r="AG916" i="6"/>
  <c r="AG917" i="6"/>
  <c r="AG918" i="6"/>
  <c r="AG919" i="6"/>
  <c r="AG920" i="6"/>
  <c r="AG921" i="6"/>
  <c r="AG922" i="6"/>
  <c r="AG923" i="6"/>
  <c r="AG924" i="6"/>
  <c r="AG925" i="6"/>
  <c r="AG926" i="6"/>
  <c r="AG927" i="6"/>
  <c r="AG928" i="6"/>
  <c r="AG929" i="6"/>
  <c r="AG930" i="6"/>
  <c r="AG931" i="6"/>
  <c r="AG932" i="6"/>
  <c r="AG933" i="6"/>
  <c r="AG934" i="6"/>
  <c r="AG935" i="6"/>
  <c r="AG936" i="6"/>
  <c r="AG937" i="6"/>
  <c r="AG938" i="6"/>
  <c r="AG939" i="6"/>
  <c r="AG940" i="6"/>
  <c r="AG941" i="6"/>
  <c r="AG942" i="6"/>
  <c r="AG943" i="6"/>
  <c r="AG944" i="6"/>
  <c r="AG945" i="6"/>
  <c r="AG946" i="6"/>
  <c r="AG947" i="6"/>
  <c r="AG948" i="6"/>
  <c r="AG949" i="6"/>
  <c r="AG950" i="6"/>
  <c r="AG951" i="6"/>
  <c r="AG952" i="6"/>
  <c r="AG953" i="6"/>
  <c r="AG954" i="6"/>
  <c r="AG955" i="6"/>
  <c r="AG956" i="6"/>
  <c r="AG957" i="6"/>
  <c r="AG958" i="6"/>
  <c r="AG959" i="6"/>
  <c r="AG960" i="6"/>
  <c r="AG961" i="6"/>
  <c r="AG962" i="6"/>
  <c r="AG963" i="6"/>
  <c r="AG964" i="6"/>
  <c r="AG965" i="6"/>
  <c r="AG966" i="6"/>
  <c r="AG967" i="6"/>
  <c r="AG968" i="6"/>
  <c r="AG969" i="6"/>
  <c r="AG970" i="6"/>
  <c r="AG971" i="6"/>
  <c r="AG972" i="6"/>
  <c r="AG973" i="6"/>
  <c r="AG974" i="6"/>
  <c r="AG975" i="6"/>
  <c r="AG976" i="6"/>
  <c r="AG977" i="6"/>
  <c r="AG978" i="6"/>
  <c r="AG979" i="6"/>
  <c r="AG980" i="6"/>
  <c r="AG981" i="6"/>
  <c r="AG982" i="6"/>
  <c r="AG983" i="6"/>
  <c r="AG984" i="6"/>
  <c r="AG985" i="6"/>
  <c r="AG986" i="6"/>
  <c r="AG987" i="6"/>
  <c r="AG988" i="6"/>
  <c r="AG989" i="6"/>
  <c r="AG990" i="6"/>
  <c r="AG991" i="6"/>
  <c r="AG992" i="6"/>
  <c r="AG993" i="6"/>
  <c r="AG994" i="6"/>
  <c r="AG995" i="6"/>
  <c r="AG996" i="6"/>
  <c r="AG997" i="6"/>
  <c r="AG998" i="6"/>
  <c r="AG999" i="6"/>
  <c r="AG1000" i="6"/>
  <c r="AG1001" i="6"/>
  <c r="AG1002" i="6"/>
  <c r="AG1003" i="6"/>
  <c r="AG1004" i="6"/>
  <c r="AG1005" i="6"/>
  <c r="AG1006" i="6"/>
  <c r="AG1007" i="6"/>
  <c r="AG1008" i="6"/>
  <c r="AG1009" i="6"/>
  <c r="AG1010" i="6"/>
  <c r="AG1011" i="6"/>
  <c r="AG1012" i="6"/>
  <c r="AG1013" i="6"/>
  <c r="AG1014" i="6"/>
  <c r="AG1015" i="6"/>
  <c r="AG1016" i="6"/>
  <c r="AG1017" i="6"/>
  <c r="AG1018" i="6"/>
  <c r="AG1019" i="6"/>
  <c r="AG1020" i="6"/>
  <c r="AG1021" i="6"/>
  <c r="AG1022" i="6"/>
  <c r="AG1023" i="6"/>
  <c r="AG1024" i="6"/>
  <c r="AG1025" i="6"/>
  <c r="AG1026" i="6"/>
  <c r="AG1027" i="6"/>
  <c r="AG1028" i="6"/>
  <c r="AG1029" i="6"/>
  <c r="AG1030" i="6"/>
  <c r="AG1031" i="6"/>
  <c r="AG1032" i="6"/>
  <c r="AG1033" i="6"/>
  <c r="AG1034" i="6"/>
  <c r="AG1035" i="6"/>
  <c r="AG1036" i="6"/>
  <c r="AG1037" i="6"/>
  <c r="AG1038" i="6"/>
  <c r="AG1039" i="6"/>
  <c r="AG1040" i="6"/>
  <c r="AG1041" i="6"/>
  <c r="AG1042" i="6"/>
  <c r="AG1043" i="6"/>
  <c r="AG1044" i="6"/>
  <c r="AG1045" i="6"/>
  <c r="AG1046" i="6"/>
  <c r="AG1047" i="6"/>
  <c r="AG1048" i="6"/>
  <c r="AG1049" i="6"/>
  <c r="AG1050" i="6"/>
  <c r="AG1051" i="6"/>
  <c r="AG1052" i="6"/>
  <c r="AG1053" i="6"/>
  <c r="AG1054" i="6"/>
  <c r="AG1055" i="6"/>
  <c r="AG1056" i="6"/>
  <c r="AG1057" i="6"/>
  <c r="AG1058" i="6"/>
  <c r="AG1059" i="6"/>
  <c r="AG1060" i="6"/>
  <c r="AG1061" i="6"/>
  <c r="AG1062" i="6"/>
  <c r="AG1063" i="6"/>
  <c r="AG1064" i="6"/>
  <c r="AG1065" i="6"/>
  <c r="AG1066" i="6"/>
  <c r="AG1067" i="6"/>
  <c r="AG1068" i="6"/>
  <c r="AG1069" i="6"/>
  <c r="AG1070" i="6"/>
  <c r="AG1071" i="6"/>
  <c r="AG1072" i="6"/>
  <c r="AG1073" i="6"/>
  <c r="AG1074" i="6"/>
  <c r="AG1075" i="6"/>
  <c r="AG1076" i="6"/>
  <c r="AG1077" i="6"/>
  <c r="AG1078" i="6"/>
  <c r="AG1079" i="6"/>
  <c r="AG1080" i="6"/>
  <c r="AG1081" i="6"/>
  <c r="AG1082" i="6"/>
  <c r="AG1083" i="6"/>
  <c r="AG1084" i="6"/>
  <c r="AG1085" i="6"/>
  <c r="AG1086" i="6"/>
  <c r="AG1087" i="6"/>
  <c r="AG1088" i="6"/>
  <c r="AG1089" i="6"/>
  <c r="AG1090" i="6"/>
  <c r="AG1091" i="6"/>
  <c r="AG1092" i="6"/>
  <c r="AG1093" i="6"/>
  <c r="AG1094" i="6"/>
  <c r="AG1095" i="6"/>
  <c r="AG1096" i="6"/>
  <c r="AG1097" i="6"/>
  <c r="AG1098" i="6"/>
  <c r="AG1099" i="6"/>
  <c r="AG1100" i="6"/>
  <c r="AG1101" i="6"/>
  <c r="AG1102" i="6"/>
  <c r="AG1103" i="6"/>
  <c r="AG1104" i="6"/>
  <c r="AG1105" i="6"/>
  <c r="AG1106" i="6"/>
  <c r="AG1107" i="6"/>
  <c r="AG1108" i="6"/>
  <c r="AG1109" i="6"/>
  <c r="AG1110" i="6"/>
  <c r="AG1111" i="6"/>
  <c r="AG1112" i="6"/>
  <c r="AG1113" i="6"/>
  <c r="AG1114" i="6"/>
  <c r="AG1115" i="6"/>
  <c r="AG1116" i="6"/>
  <c r="AG1117" i="6"/>
  <c r="AG1118" i="6"/>
  <c r="AG1119" i="6"/>
  <c r="AG1120" i="6"/>
  <c r="AG1121" i="6"/>
  <c r="AG1122" i="6"/>
  <c r="AG1123" i="6"/>
  <c r="AG1124" i="6"/>
  <c r="AG1125" i="6"/>
  <c r="AG1126" i="6"/>
  <c r="AG1127" i="6"/>
  <c r="AG1128" i="6"/>
  <c r="AG1129" i="6"/>
  <c r="AG1130" i="6"/>
  <c r="AG1131" i="6"/>
  <c r="AG1132" i="6"/>
  <c r="AG1133" i="6"/>
  <c r="AG1134" i="6"/>
  <c r="AG1135" i="6"/>
  <c r="AG1136" i="6"/>
  <c r="AG1137" i="6"/>
  <c r="AG1138" i="6"/>
  <c r="AG1139" i="6"/>
  <c r="AG1140" i="6"/>
  <c r="AG1141" i="6"/>
  <c r="AG1142" i="6"/>
  <c r="AG1143" i="6"/>
  <c r="AG1144" i="6"/>
  <c r="AG1145" i="6"/>
  <c r="AG1146" i="6"/>
  <c r="AG1147" i="6"/>
  <c r="AG1148" i="6"/>
  <c r="AG1149" i="6"/>
  <c r="AG1150" i="6"/>
  <c r="AG1151" i="6"/>
  <c r="AG1152" i="6"/>
  <c r="AG1153" i="6"/>
  <c r="AG1154" i="6"/>
  <c r="AG1155" i="6"/>
  <c r="AG1156" i="6"/>
  <c r="AG1157" i="6"/>
  <c r="AG1158" i="6"/>
  <c r="AG1159" i="6"/>
  <c r="AG1160" i="6"/>
  <c r="AG1161" i="6"/>
  <c r="AG1162" i="6"/>
  <c r="AG1163" i="6"/>
  <c r="AG1164" i="6"/>
  <c r="AG1165" i="6"/>
  <c r="AG1166" i="6"/>
  <c r="AG1167" i="6"/>
  <c r="AG1168" i="6"/>
  <c r="AG1169" i="6"/>
  <c r="AG1170" i="6"/>
  <c r="AG1171" i="6"/>
  <c r="AG1172" i="6"/>
  <c r="AG1173" i="6"/>
  <c r="AG1174" i="6"/>
  <c r="AG1175" i="6"/>
  <c r="AG1176" i="6"/>
  <c r="AG1177" i="6"/>
  <c r="AG1178" i="6"/>
  <c r="AG1179" i="6"/>
  <c r="AG1180" i="6"/>
  <c r="AG1181" i="6"/>
  <c r="AG1182" i="6"/>
  <c r="AG1183" i="6"/>
  <c r="AG1184" i="6"/>
  <c r="AG1185" i="6"/>
  <c r="AG1186" i="6"/>
  <c r="AG1187" i="6"/>
  <c r="AG1188" i="6"/>
  <c r="AG1189" i="6"/>
  <c r="AG1190" i="6"/>
  <c r="AG1191" i="6"/>
  <c r="AG1192" i="6"/>
  <c r="AG1193" i="6"/>
  <c r="AG1194" i="6"/>
  <c r="AG1195" i="6"/>
  <c r="AG1196" i="6"/>
  <c r="AG1197" i="6"/>
  <c r="AG1198" i="6"/>
  <c r="AG1199" i="6"/>
  <c r="AG1200" i="6"/>
  <c r="AG1201" i="6"/>
  <c r="AG1202" i="6"/>
  <c r="AG1203" i="6"/>
  <c r="AG1204" i="6"/>
  <c r="AG1205" i="6"/>
  <c r="AG1206" i="6"/>
  <c r="AG1207" i="6"/>
  <c r="AG1208" i="6"/>
  <c r="AG1209" i="6"/>
  <c r="AG1210" i="6"/>
  <c r="AG1211" i="6"/>
  <c r="AG1212" i="6"/>
  <c r="AG1213" i="6"/>
  <c r="AG1214" i="6"/>
  <c r="AG1215" i="6"/>
  <c r="AG1216" i="6"/>
  <c r="AG1217" i="6"/>
  <c r="AG1218" i="6"/>
  <c r="AG1219" i="6"/>
  <c r="AG1220" i="6"/>
  <c r="AG1221" i="6"/>
  <c r="AG1222" i="6"/>
  <c r="AG1223" i="6"/>
  <c r="AG1224" i="6"/>
  <c r="AG1225" i="6"/>
  <c r="AG1226" i="6"/>
  <c r="AG1227" i="6"/>
  <c r="AG1228" i="6"/>
  <c r="AG1229" i="6"/>
  <c r="AG1230" i="6"/>
  <c r="AG1231" i="6"/>
  <c r="AG1232" i="6"/>
  <c r="AG1233" i="6"/>
  <c r="AG1234" i="6"/>
  <c r="AG1235" i="6"/>
  <c r="AG1236" i="6"/>
  <c r="AG1237" i="6"/>
  <c r="AG1238" i="6"/>
  <c r="AG1239" i="6"/>
  <c r="AG1240" i="6"/>
  <c r="AG1241" i="6"/>
  <c r="AG1242" i="6"/>
  <c r="AG1243" i="6"/>
  <c r="AG1244" i="6"/>
  <c r="AG1245" i="6"/>
  <c r="AG1246" i="6"/>
  <c r="AG1247" i="6"/>
  <c r="AG1248" i="6"/>
  <c r="AG1249" i="6"/>
  <c r="AG1250" i="6"/>
  <c r="AG1251" i="6"/>
  <c r="AG1252" i="6"/>
  <c r="AG1253" i="6"/>
  <c r="AG1254" i="6"/>
  <c r="AG1255" i="6"/>
  <c r="AG1256" i="6"/>
  <c r="AG1257" i="6"/>
  <c r="AG1258" i="6"/>
  <c r="AG1259" i="6"/>
  <c r="AG1260" i="6"/>
  <c r="AG1261" i="6"/>
  <c r="AG1262" i="6"/>
  <c r="AG1263" i="6"/>
  <c r="AG1264" i="6"/>
  <c r="AG1265" i="6"/>
  <c r="AG1266" i="6"/>
  <c r="AG1267" i="6"/>
  <c r="AG1268" i="6"/>
  <c r="AG1269" i="6"/>
  <c r="AG1270" i="6"/>
  <c r="AG1271" i="6"/>
  <c r="AG1272" i="6"/>
  <c r="AG1273" i="6"/>
  <c r="AG1274" i="6"/>
  <c r="AG1275" i="6"/>
  <c r="AG1276" i="6"/>
  <c r="AG1277" i="6"/>
  <c r="AG1278" i="6"/>
  <c r="AG1279" i="6"/>
  <c r="AG1280" i="6"/>
  <c r="AG1281" i="6"/>
  <c r="AG1282" i="6"/>
  <c r="AG1283" i="6"/>
  <c r="AG1284" i="6"/>
  <c r="AG1285" i="6"/>
  <c r="AG1286" i="6"/>
  <c r="AG1287" i="6"/>
  <c r="AG1288" i="6"/>
  <c r="AG1289" i="6"/>
  <c r="AG1290" i="6"/>
  <c r="AG1291" i="6"/>
  <c r="AG1292" i="6"/>
  <c r="AG1293" i="6"/>
  <c r="AG1294" i="6"/>
  <c r="AG1295" i="6"/>
  <c r="AG1296" i="6"/>
  <c r="AG1297" i="6"/>
  <c r="AG1298" i="6"/>
  <c r="AG1299" i="6"/>
  <c r="AG1300" i="6"/>
  <c r="AG1301" i="6"/>
  <c r="AG1302" i="6"/>
  <c r="AG1303" i="6"/>
  <c r="AG1304" i="6"/>
  <c r="AG1305" i="6"/>
  <c r="AG1306" i="6"/>
  <c r="AG1307" i="6"/>
  <c r="AG1308" i="6"/>
  <c r="AG1309" i="6"/>
  <c r="AG1310" i="6"/>
  <c r="AG1311" i="6"/>
  <c r="AG1312" i="6"/>
  <c r="AG1313" i="6"/>
  <c r="AG1314" i="6"/>
  <c r="AG1315" i="6"/>
  <c r="AG1316" i="6"/>
  <c r="AG1317" i="6"/>
  <c r="AG1318" i="6"/>
  <c r="AG1319" i="6"/>
  <c r="AG1320" i="6"/>
  <c r="AG1321" i="6"/>
  <c r="AG1322" i="6"/>
  <c r="AG1323" i="6"/>
  <c r="AG1324" i="6"/>
  <c r="AG1325" i="6"/>
  <c r="AG1326" i="6"/>
  <c r="AG1327" i="6"/>
  <c r="AG1328" i="6"/>
  <c r="AG1329" i="6"/>
  <c r="AG1330" i="6"/>
  <c r="AG1331" i="6"/>
  <c r="AG1332" i="6"/>
  <c r="AG1333" i="6"/>
  <c r="AG1334" i="6"/>
  <c r="AG1335" i="6"/>
  <c r="AG1336" i="6"/>
  <c r="AG1337" i="6"/>
  <c r="AG1338" i="6"/>
  <c r="AG1339" i="6"/>
  <c r="AG1340" i="6"/>
  <c r="AG1341" i="6"/>
  <c r="AG1342" i="6"/>
  <c r="AG1343" i="6"/>
  <c r="AG1344" i="6"/>
  <c r="AG1345" i="6"/>
  <c r="AG1346" i="6"/>
  <c r="AG1347" i="6"/>
  <c r="AG1348" i="6"/>
  <c r="AG1349" i="6"/>
  <c r="AG1350" i="6"/>
  <c r="AG1351" i="6"/>
  <c r="AG1352" i="6"/>
  <c r="AG1353" i="6"/>
  <c r="AG1354" i="6"/>
  <c r="AG1355" i="6"/>
  <c r="AG1356" i="6"/>
  <c r="AG1357" i="6"/>
  <c r="AG1358" i="6"/>
  <c r="AG1359" i="6"/>
  <c r="AG1360" i="6"/>
  <c r="AG1361" i="6"/>
  <c r="AG1362" i="6"/>
  <c r="AG1363" i="6"/>
  <c r="AG1364" i="6"/>
  <c r="AG1365" i="6"/>
  <c r="AG1366" i="6"/>
  <c r="AG1367" i="6"/>
  <c r="AG1368" i="6"/>
  <c r="AG1369" i="6"/>
  <c r="AG1370" i="6"/>
  <c r="AG1371" i="6"/>
  <c r="AG1372" i="6"/>
  <c r="AG1373" i="6"/>
  <c r="AG1374" i="6"/>
  <c r="AG1375" i="6"/>
  <c r="AG1376" i="6"/>
  <c r="AG1377" i="6"/>
  <c r="AG1378" i="6"/>
  <c r="AG1379" i="6"/>
  <c r="AG1380" i="6"/>
  <c r="AG1381" i="6"/>
  <c r="AG1382" i="6"/>
  <c r="AG1383" i="6"/>
  <c r="AG1384" i="6"/>
  <c r="AG1385" i="6"/>
  <c r="AG1386" i="6"/>
  <c r="AG1387" i="6"/>
  <c r="AG1388" i="6"/>
  <c r="AG1389" i="6"/>
  <c r="AG1390" i="6"/>
  <c r="AG1391" i="6"/>
  <c r="AG1392" i="6"/>
  <c r="AG1393" i="6"/>
  <c r="AG1394" i="6"/>
  <c r="AG1395" i="6"/>
  <c r="AG1396" i="6"/>
  <c r="AG1397" i="6"/>
  <c r="AG1398" i="6"/>
  <c r="AG1399" i="6"/>
  <c r="AG1400" i="6"/>
  <c r="AG1401" i="6"/>
  <c r="AG1402" i="6"/>
  <c r="AG1403" i="6"/>
  <c r="AG1404" i="6"/>
  <c r="AG1405" i="6"/>
  <c r="AG1406" i="6"/>
  <c r="AG1407" i="6"/>
  <c r="AG1408" i="6"/>
  <c r="AG1409" i="6"/>
  <c r="AG1410" i="6"/>
  <c r="AG1411" i="6"/>
  <c r="AG1412" i="6"/>
  <c r="AG1413" i="6"/>
  <c r="AG1414" i="6"/>
  <c r="AG1415" i="6"/>
  <c r="AG1416" i="6"/>
  <c r="AG1417" i="6"/>
  <c r="AG1418" i="6"/>
  <c r="AG1419" i="6"/>
  <c r="AG1420" i="6"/>
  <c r="AG1421" i="6"/>
  <c r="AG1422" i="6"/>
  <c r="AG1423" i="6"/>
  <c r="AG1424" i="6"/>
  <c r="AG1425" i="6"/>
  <c r="AG1426" i="6"/>
  <c r="AG1427" i="6"/>
  <c r="AG1428" i="6"/>
  <c r="AG1429" i="6"/>
  <c r="AG1430" i="6"/>
  <c r="AG1431" i="6"/>
  <c r="AG1432" i="6"/>
  <c r="AG1433" i="6"/>
  <c r="AG1434" i="6"/>
  <c r="AG1435" i="6"/>
  <c r="AG1436" i="6"/>
  <c r="AG1437" i="6"/>
  <c r="AG1438" i="6"/>
  <c r="AG1439" i="6"/>
  <c r="AG1440" i="6"/>
  <c r="AG1441" i="6"/>
  <c r="AG1442" i="6"/>
  <c r="AG1443" i="6"/>
  <c r="AG1444" i="6"/>
  <c r="AG1445" i="6"/>
  <c r="AG1446" i="6"/>
  <c r="AG1447" i="6"/>
  <c r="AG1448" i="6"/>
  <c r="AG1449" i="6"/>
  <c r="AG1450" i="6"/>
  <c r="AG1451" i="6"/>
  <c r="AG1452" i="6"/>
  <c r="AG1453" i="6"/>
  <c r="AG1454" i="6"/>
  <c r="AG1455" i="6"/>
  <c r="AG1456" i="6"/>
  <c r="AG1457" i="6"/>
  <c r="AG1458" i="6"/>
  <c r="AG1459" i="6"/>
  <c r="AG1460" i="6"/>
  <c r="AG1461" i="6"/>
  <c r="AG1462" i="6"/>
  <c r="AG1463" i="6"/>
  <c r="AG1464" i="6"/>
  <c r="AG1465" i="6"/>
  <c r="AG1466" i="6"/>
  <c r="AG1467" i="6"/>
  <c r="AG1468" i="6"/>
  <c r="AG1469" i="6"/>
  <c r="AG1470" i="6"/>
  <c r="AG1471" i="6"/>
  <c r="AG1472" i="6"/>
  <c r="AG1473" i="6"/>
  <c r="AG1474" i="6"/>
  <c r="AG1475" i="6"/>
  <c r="AG1476" i="6"/>
  <c r="AG1477" i="6"/>
  <c r="AG1478" i="6"/>
  <c r="AG1479" i="6"/>
  <c r="AG1480" i="6"/>
  <c r="AG1481" i="6"/>
  <c r="AG1482" i="6"/>
  <c r="AG1483" i="6"/>
  <c r="AG1484" i="6"/>
  <c r="AG1485" i="6"/>
  <c r="AG1486" i="6"/>
  <c r="AG1487" i="6"/>
  <c r="AG1488" i="6"/>
  <c r="AG1489" i="6"/>
  <c r="AG1490" i="6"/>
  <c r="AG1491" i="6"/>
  <c r="AG1492" i="6"/>
  <c r="AG1493" i="6"/>
  <c r="AG1494" i="6"/>
  <c r="AG1495" i="6"/>
  <c r="AG1496" i="6"/>
  <c r="AG1497" i="6"/>
  <c r="AG1498" i="6"/>
  <c r="AG1499" i="6"/>
  <c r="AG1500" i="6"/>
  <c r="AG1501" i="6"/>
  <c r="AG1502" i="6"/>
  <c r="AG1503" i="6"/>
  <c r="AG1504" i="6"/>
  <c r="AG1505" i="6"/>
  <c r="AG1506" i="6"/>
  <c r="AG1507" i="6"/>
  <c r="AG1508" i="6"/>
  <c r="AG1509" i="6"/>
  <c r="AG1510" i="6"/>
  <c r="AG1511" i="6"/>
  <c r="AG1512" i="6"/>
  <c r="AG1513" i="6"/>
  <c r="AG1514" i="6"/>
  <c r="AG1515" i="6"/>
  <c r="AG1516" i="6"/>
  <c r="AG1517" i="6"/>
  <c r="AG1518" i="6"/>
  <c r="AG1519" i="6"/>
  <c r="AG1520" i="6"/>
  <c r="AG1521" i="6"/>
  <c r="AG1522" i="6"/>
  <c r="AG1523" i="6"/>
  <c r="AG1524" i="6"/>
  <c r="AG1525" i="6"/>
  <c r="AG1526" i="6"/>
  <c r="AG1527" i="6"/>
  <c r="AG1528" i="6"/>
  <c r="AG1529" i="6"/>
  <c r="AG1530" i="6"/>
  <c r="AG1531" i="6"/>
  <c r="AG1532" i="6"/>
  <c r="AG1533" i="6"/>
  <c r="AG1534" i="6"/>
  <c r="AG1535" i="6"/>
  <c r="AG1536" i="6"/>
  <c r="AG1537" i="6"/>
  <c r="AG1538" i="6"/>
  <c r="AG1539" i="6"/>
  <c r="AG1540" i="6"/>
  <c r="AG1541" i="6"/>
  <c r="AG1542" i="6"/>
  <c r="AG1543" i="6"/>
  <c r="AG1544" i="6"/>
  <c r="AG1545" i="6"/>
  <c r="AG1546" i="6"/>
  <c r="AG1547" i="6"/>
  <c r="AG1548" i="6"/>
  <c r="AG1549" i="6"/>
  <c r="AG1550" i="6"/>
  <c r="AG1551" i="6"/>
  <c r="AG1552" i="6"/>
  <c r="AG1553" i="6"/>
  <c r="AG1554" i="6"/>
  <c r="AG1555" i="6"/>
  <c r="AG1556" i="6"/>
  <c r="AG1557" i="6"/>
  <c r="AG1558" i="6"/>
  <c r="AG1559" i="6"/>
  <c r="AG1560" i="6"/>
  <c r="AG1561" i="6"/>
  <c r="AG1562" i="6"/>
  <c r="AG1563" i="6"/>
  <c r="AG1564" i="6"/>
  <c r="AG1565" i="6"/>
  <c r="AG1566" i="6"/>
  <c r="AG1567" i="6"/>
  <c r="AG1568" i="6"/>
  <c r="AG1569" i="6"/>
  <c r="AG1570" i="6"/>
  <c r="AG1571" i="6"/>
  <c r="AG1572" i="6"/>
  <c r="AG1573" i="6"/>
  <c r="AG1574" i="6"/>
  <c r="AG1575" i="6"/>
  <c r="AG1576" i="6"/>
  <c r="AG1577" i="6"/>
  <c r="AG1578" i="6"/>
  <c r="AG1579" i="6"/>
  <c r="AG1580" i="6"/>
  <c r="AG1581" i="6"/>
  <c r="AG1582" i="6"/>
  <c r="AG1583" i="6"/>
  <c r="AG1584" i="6"/>
  <c r="AG1585" i="6"/>
  <c r="AG1586" i="6"/>
  <c r="AG1587" i="6"/>
  <c r="AG1588" i="6"/>
  <c r="AG1589" i="6"/>
  <c r="AG1590" i="6"/>
  <c r="AG1591" i="6"/>
  <c r="AG1592" i="6"/>
  <c r="AG1593" i="6"/>
  <c r="AG1594" i="6"/>
  <c r="AG1595" i="6"/>
  <c r="AG1596" i="6"/>
  <c r="AG1597" i="6"/>
  <c r="AG1598" i="6"/>
  <c r="AG1599" i="6"/>
  <c r="AG1600" i="6"/>
  <c r="AG1601" i="6"/>
  <c r="AG1602" i="6"/>
  <c r="AG1603" i="6"/>
  <c r="AG1604" i="6"/>
  <c r="AG1605" i="6"/>
  <c r="AG1606" i="6"/>
  <c r="AG1607" i="6"/>
  <c r="AG1608" i="6"/>
  <c r="AG1609" i="6"/>
  <c r="AG1610" i="6"/>
  <c r="AG1611" i="6"/>
  <c r="AG1612" i="6"/>
  <c r="AG1613" i="6"/>
  <c r="AG1614" i="6"/>
  <c r="AG1615" i="6"/>
  <c r="AG1616" i="6"/>
  <c r="AG1617" i="6"/>
  <c r="AG1618" i="6"/>
  <c r="AG1619" i="6"/>
  <c r="AG1620" i="6"/>
  <c r="AG1621" i="6"/>
  <c r="AG1622" i="6"/>
  <c r="AG1623" i="6"/>
  <c r="AG1624" i="6"/>
  <c r="AG1625" i="6"/>
  <c r="AG1626" i="6"/>
  <c r="AG1627" i="6"/>
  <c r="AG1628" i="6"/>
  <c r="AG1629" i="6"/>
  <c r="AG1630" i="6"/>
  <c r="AG1631" i="6"/>
  <c r="AG1632" i="6"/>
  <c r="AG1633" i="6"/>
  <c r="AG1634" i="6"/>
  <c r="AG1635" i="6"/>
  <c r="AG1636" i="6"/>
  <c r="AG1637" i="6"/>
  <c r="AG1638" i="6"/>
  <c r="AG1639" i="6"/>
  <c r="AG1640" i="6"/>
  <c r="AG1641" i="6"/>
  <c r="AG1642" i="6"/>
  <c r="AG1643" i="6"/>
  <c r="AG1644" i="6"/>
  <c r="AG1645" i="6"/>
  <c r="AG1646" i="6"/>
  <c r="AG1647" i="6"/>
  <c r="AG1648" i="6"/>
  <c r="AG1649" i="6"/>
  <c r="AG1650" i="6"/>
  <c r="AG1651" i="6"/>
  <c r="AG1652" i="6"/>
  <c r="AG1653" i="6"/>
  <c r="AG1654" i="6"/>
  <c r="AG1655" i="6"/>
  <c r="AG1656" i="6"/>
  <c r="AG1657" i="6"/>
  <c r="AG1658" i="6"/>
  <c r="AG1659" i="6"/>
  <c r="AG1660" i="6"/>
  <c r="AG1661" i="6"/>
  <c r="AG1662" i="6"/>
  <c r="AG1663" i="6"/>
  <c r="AG1664" i="6"/>
  <c r="AG1665" i="6"/>
  <c r="AG1666" i="6"/>
  <c r="AG1667" i="6"/>
  <c r="AG1668" i="6"/>
  <c r="AG1669" i="6"/>
  <c r="AG1670" i="6"/>
  <c r="AG1671" i="6"/>
  <c r="AG1672" i="6"/>
  <c r="AG1673" i="6"/>
  <c r="AG1674" i="6"/>
  <c r="AG1675" i="6"/>
  <c r="AG1676" i="6"/>
  <c r="AG1677" i="6"/>
  <c r="AG1678" i="6"/>
  <c r="AG1679" i="6"/>
  <c r="AG1680" i="6"/>
  <c r="AG1681" i="6"/>
  <c r="AG1682" i="6"/>
  <c r="AG1683" i="6"/>
  <c r="AG1684" i="6"/>
  <c r="AG1685" i="6"/>
  <c r="AG1686" i="6"/>
  <c r="AG1687" i="6"/>
  <c r="AG1688" i="6"/>
  <c r="AG1689" i="6"/>
  <c r="AG1690" i="6"/>
  <c r="AG1691" i="6"/>
  <c r="AG1692" i="6"/>
  <c r="AG1693" i="6"/>
  <c r="AG1694" i="6"/>
  <c r="AG1695" i="6"/>
  <c r="AG1696" i="6"/>
  <c r="AG1697" i="6"/>
  <c r="AG1698" i="6"/>
  <c r="AG1699" i="6"/>
  <c r="AG1700" i="6"/>
  <c r="AG1701" i="6"/>
  <c r="AG1702" i="6"/>
  <c r="AG1703" i="6"/>
  <c r="AG1704" i="6"/>
  <c r="AG1705" i="6"/>
  <c r="AG1706" i="6"/>
  <c r="AG1707" i="6"/>
  <c r="AG1708" i="6"/>
  <c r="AG1709" i="6"/>
  <c r="AG1710" i="6"/>
  <c r="AG1711" i="6"/>
  <c r="AG1712" i="6"/>
  <c r="AG1713" i="6"/>
  <c r="AG1714" i="6"/>
  <c r="AG1715" i="6"/>
  <c r="AG1716" i="6"/>
  <c r="AG1717" i="6"/>
  <c r="AG1718" i="6"/>
  <c r="AG1719" i="6"/>
  <c r="AG1720" i="6"/>
  <c r="AG1721" i="6"/>
  <c r="AG1722" i="6"/>
  <c r="AG1723" i="6"/>
  <c r="AG1724" i="6"/>
  <c r="AG1725" i="6"/>
  <c r="AG1726" i="6"/>
  <c r="AG1727" i="6"/>
  <c r="AG1728" i="6"/>
  <c r="AG1729" i="6"/>
  <c r="AG1730" i="6"/>
  <c r="AG1731" i="6"/>
  <c r="AG1732" i="6"/>
  <c r="AG1733" i="6"/>
  <c r="AG1734" i="6"/>
  <c r="AG1735" i="6"/>
  <c r="AG1736" i="6"/>
  <c r="AG1737" i="6"/>
  <c r="AG1738" i="6"/>
  <c r="AG1739" i="6"/>
  <c r="AG1740" i="6"/>
  <c r="AG1741" i="6"/>
  <c r="AG1742" i="6"/>
  <c r="AG1743" i="6"/>
  <c r="AG1744" i="6"/>
  <c r="AG1745" i="6"/>
  <c r="AG1746" i="6"/>
  <c r="AG1747" i="6"/>
  <c r="AG1748" i="6"/>
  <c r="AG1749" i="6"/>
  <c r="AG1750" i="6"/>
  <c r="AG1751" i="6"/>
  <c r="AG1752" i="6"/>
  <c r="AG1753" i="6"/>
  <c r="AG1754" i="6"/>
  <c r="AG1755" i="6"/>
  <c r="AG1756" i="6"/>
  <c r="AG1757" i="6"/>
  <c r="AG1758" i="6"/>
  <c r="AG1759" i="6"/>
  <c r="AG1760" i="6"/>
  <c r="AG1761" i="6"/>
  <c r="AG1762" i="6"/>
  <c r="AG1763" i="6"/>
  <c r="AG1764" i="6"/>
  <c r="AG1765" i="6"/>
  <c r="AG1766" i="6"/>
  <c r="AG1767" i="6"/>
  <c r="AG1768" i="6"/>
  <c r="AG1769" i="6"/>
  <c r="AG1770" i="6"/>
  <c r="AG1771" i="6"/>
  <c r="AG1772" i="6"/>
  <c r="AG1773" i="6"/>
  <c r="AG1774" i="6"/>
  <c r="AG1775" i="6"/>
  <c r="AG1776" i="6"/>
  <c r="AG1777" i="6"/>
  <c r="AG1778" i="6"/>
  <c r="AG1779" i="6"/>
  <c r="AG1780" i="6"/>
  <c r="AG1781" i="6"/>
  <c r="AG1782" i="6"/>
  <c r="AG1783" i="6"/>
  <c r="AG1784" i="6"/>
  <c r="AG1785" i="6"/>
  <c r="AG1786" i="6"/>
  <c r="AG1787" i="6"/>
  <c r="AG1788" i="6"/>
  <c r="AG1789" i="6"/>
  <c r="AG1790" i="6"/>
  <c r="AG1791" i="6"/>
  <c r="AG1792" i="6"/>
  <c r="AG1793" i="6"/>
  <c r="AG1794" i="6"/>
  <c r="AG1795" i="6"/>
  <c r="AG1796" i="6"/>
  <c r="AG1797" i="6"/>
  <c r="AG1798" i="6"/>
  <c r="AG1799" i="6"/>
  <c r="AG1800" i="6"/>
  <c r="AG1801" i="6"/>
  <c r="AG1802" i="6"/>
  <c r="AG1803" i="6"/>
  <c r="AG1804" i="6"/>
  <c r="AG1805" i="6"/>
  <c r="AG1806" i="6"/>
  <c r="AG1807" i="6"/>
  <c r="AG1808" i="6"/>
  <c r="AG1809" i="6"/>
  <c r="AG1810" i="6"/>
  <c r="AG1811" i="6"/>
  <c r="AG1812" i="6"/>
  <c r="AG1813" i="6"/>
  <c r="AG1814" i="6"/>
  <c r="AG1815" i="6"/>
  <c r="AG1816" i="6"/>
  <c r="AG1817" i="6"/>
  <c r="AG1818" i="6"/>
  <c r="AG1819" i="6"/>
  <c r="AG1820" i="6"/>
  <c r="AG1821" i="6"/>
  <c r="AG1822" i="6"/>
  <c r="AG1823" i="6"/>
  <c r="AG1824" i="6"/>
  <c r="AG1825" i="6"/>
  <c r="AG1826" i="6"/>
  <c r="AG1827" i="6"/>
  <c r="AG1828" i="6"/>
  <c r="AG1829" i="6"/>
  <c r="AG1830" i="6"/>
  <c r="AG1831" i="6"/>
  <c r="AG1832" i="6"/>
  <c r="AG1833" i="6"/>
  <c r="AG1834" i="6"/>
  <c r="AG1835" i="6"/>
  <c r="AG1836" i="6"/>
  <c r="AG1837" i="6"/>
  <c r="AG1838" i="6"/>
  <c r="AG1839" i="6"/>
  <c r="AG1840" i="6"/>
  <c r="AG1841" i="6"/>
  <c r="AG1842" i="6"/>
  <c r="AG1843" i="6"/>
  <c r="AG1844" i="6"/>
  <c r="AG1845" i="6"/>
  <c r="AG1846" i="6"/>
  <c r="AG1847" i="6"/>
  <c r="AG1848" i="6"/>
  <c r="AG1849" i="6"/>
  <c r="AG1850" i="6"/>
  <c r="AG1851" i="6"/>
  <c r="AG1852" i="6"/>
  <c r="AG1853" i="6"/>
  <c r="AG1854" i="6"/>
  <c r="AG1855" i="6"/>
  <c r="AG1856" i="6"/>
  <c r="AG1857" i="6"/>
  <c r="AG1858" i="6"/>
  <c r="AG1859" i="6"/>
  <c r="AG1860" i="6"/>
  <c r="AG1861" i="6"/>
  <c r="AG1862" i="6"/>
  <c r="AG1863" i="6"/>
  <c r="AG1864" i="6"/>
  <c r="AG1865" i="6"/>
  <c r="AG1866" i="6"/>
  <c r="AG1867" i="6"/>
  <c r="AG1868" i="6"/>
  <c r="AG1869" i="6"/>
  <c r="AG1870" i="6"/>
  <c r="AG1871" i="6"/>
  <c r="AG1872" i="6"/>
  <c r="AG1873" i="6"/>
  <c r="AG1874" i="6"/>
  <c r="AG1875" i="6"/>
  <c r="AG1876" i="6"/>
  <c r="AG1877" i="6"/>
  <c r="AG1878" i="6"/>
  <c r="AG1879" i="6"/>
  <c r="AG1880" i="6"/>
  <c r="AG1881" i="6"/>
  <c r="AG1882" i="6"/>
  <c r="AG1883" i="6"/>
  <c r="AG1884" i="6"/>
  <c r="AG1885" i="6"/>
  <c r="AG1886" i="6"/>
  <c r="AG1887" i="6"/>
  <c r="AG1888" i="6"/>
  <c r="AG1889" i="6"/>
  <c r="AG1890" i="6"/>
  <c r="AG1891" i="6"/>
  <c r="AG1892" i="6"/>
  <c r="AG1893" i="6"/>
  <c r="AG1894" i="6"/>
  <c r="AG1895" i="6"/>
  <c r="AG1896" i="6"/>
  <c r="AG1897" i="6"/>
  <c r="AG1898" i="6"/>
  <c r="AG1899" i="6"/>
  <c r="AG1900" i="6"/>
  <c r="AG1901" i="6"/>
  <c r="AG1902" i="6"/>
  <c r="AG1903" i="6"/>
  <c r="AG1904" i="6"/>
  <c r="AG1905" i="6"/>
  <c r="AG1906" i="6"/>
  <c r="AG1907" i="6"/>
  <c r="AG1908" i="6"/>
  <c r="AG1909" i="6"/>
  <c r="AG1910" i="6"/>
  <c r="AG1911" i="6"/>
  <c r="AG1912" i="6"/>
  <c r="AG1913" i="6"/>
  <c r="AG1914" i="6"/>
  <c r="AG1915" i="6"/>
  <c r="AG1916" i="6"/>
  <c r="AG1917" i="6"/>
  <c r="AG1918" i="6"/>
  <c r="AG1919" i="6"/>
  <c r="AG1920" i="6"/>
  <c r="AG1921" i="6"/>
  <c r="AG1922" i="6"/>
  <c r="AG1923" i="6"/>
  <c r="AG1924" i="6"/>
  <c r="AG1925" i="6"/>
  <c r="AG1926" i="6"/>
  <c r="AG1927" i="6"/>
  <c r="AG1928" i="6"/>
  <c r="AG1929" i="6"/>
  <c r="AG1930" i="6"/>
  <c r="AG1931" i="6"/>
  <c r="AG1932" i="6"/>
  <c r="AG1933" i="6"/>
  <c r="AG1934" i="6"/>
  <c r="AG1935" i="6"/>
  <c r="AG1936" i="6"/>
  <c r="AG1937" i="6"/>
  <c r="AG1938" i="6"/>
  <c r="AG1939" i="6"/>
  <c r="AG1940" i="6"/>
  <c r="AG1941" i="6"/>
  <c r="AG1942" i="6"/>
  <c r="AG1943" i="6"/>
  <c r="AG1944" i="6"/>
  <c r="AG1945" i="6"/>
  <c r="AG1946" i="6"/>
  <c r="AG1947" i="6"/>
  <c r="AG1948" i="6"/>
  <c r="AG1949" i="6"/>
  <c r="AG1950" i="6"/>
  <c r="AG1951" i="6"/>
  <c r="AG1952" i="6"/>
  <c r="AG1953" i="6"/>
  <c r="AG1954" i="6"/>
  <c r="AG1955" i="6"/>
  <c r="AG1956" i="6"/>
  <c r="AG1957" i="6"/>
  <c r="AG1958" i="6"/>
  <c r="AG1959" i="6"/>
  <c r="AG1960" i="6"/>
  <c r="AG1961" i="6"/>
  <c r="AG1962" i="6"/>
  <c r="AG1963" i="6"/>
  <c r="AG1964" i="6"/>
  <c r="AG1965" i="6"/>
  <c r="AG1966" i="6"/>
  <c r="AG1967" i="6"/>
  <c r="AG1968" i="6"/>
  <c r="AG1969" i="6"/>
  <c r="AG1970" i="6"/>
  <c r="AG1971" i="6"/>
  <c r="AG1972" i="6"/>
  <c r="AG1973" i="6"/>
  <c r="AG1974" i="6"/>
  <c r="AG1975" i="6"/>
  <c r="AG1976" i="6"/>
  <c r="AG1977" i="6"/>
  <c r="AG1978" i="6"/>
  <c r="AG1979" i="6"/>
  <c r="AG1980" i="6"/>
  <c r="AG1981" i="6"/>
  <c r="AG1982" i="6"/>
  <c r="AG1983" i="6"/>
  <c r="AG1984" i="6"/>
  <c r="AG1985" i="6"/>
  <c r="AG1986" i="6"/>
  <c r="AG1987" i="6"/>
  <c r="AG1988" i="6"/>
  <c r="AG1989" i="6"/>
  <c r="AG1990" i="6"/>
  <c r="AG1991" i="6"/>
  <c r="AG1992" i="6"/>
  <c r="AG1993" i="6"/>
  <c r="AG1994" i="6"/>
  <c r="AG1995" i="6"/>
  <c r="AG1996" i="6"/>
  <c r="AG1997" i="6"/>
  <c r="AG1998" i="6"/>
  <c r="AG1999" i="6"/>
  <c r="AG2000" i="6"/>
  <c r="AG2001" i="6"/>
  <c r="AG2002" i="6"/>
  <c r="AG3" i="6"/>
  <c r="I13" i="7" l="1"/>
  <c r="I5" i="7"/>
  <c r="I4" i="7"/>
  <c r="I3" i="7"/>
  <c r="I11" i="7"/>
  <c r="I12" i="7"/>
  <c r="I6" i="7"/>
  <c r="I10" i="7"/>
  <c r="AJ5" i="6"/>
  <c r="AJ8" i="6"/>
  <c r="AB9" i="6"/>
  <c r="AJ6" i="6"/>
  <c r="AJ3" i="6"/>
  <c r="AJ7" i="6"/>
  <c r="AJ4" i="6"/>
  <c r="AB10" i="6"/>
  <c r="N54" i="14"/>
  <c r="I6" i="14"/>
  <c r="J6" i="14" s="1"/>
  <c r="K6" i="14"/>
  <c r="AB11" i="6"/>
  <c r="I17" i="7" l="1"/>
  <c r="M4" i="7"/>
  <c r="M3" i="7"/>
  <c r="I18" i="7"/>
  <c r="I19" i="7"/>
  <c r="I7" i="7" s="1"/>
  <c r="AJ10" i="6"/>
  <c r="AJ9" i="6"/>
  <c r="AB12" i="6"/>
  <c r="AJ13" i="6"/>
  <c r="AJ12" i="6"/>
  <c r="AA20" i="6"/>
  <c r="AA19" i="6"/>
  <c r="AA15" i="6"/>
  <c r="AA14" i="6" s="1"/>
  <c r="AA21" i="6"/>
  <c r="H7" i="14"/>
  <c r="L6" i="14"/>
  <c r="M6" i="14" s="1"/>
  <c r="N6" i="14" s="1"/>
  <c r="AA17" i="6"/>
  <c r="AA16" i="6" s="1"/>
  <c r="AJ15" i="6" l="1"/>
  <c r="AJ14" i="6" s="1"/>
  <c r="I7" i="14"/>
  <c r="J7" i="14" s="1"/>
  <c r="K7" i="14"/>
  <c r="O2002" i="6"/>
  <c r="P2002" i="6" s="1"/>
  <c r="O2001" i="6"/>
  <c r="P2001" i="6" s="1"/>
  <c r="O2000" i="6"/>
  <c r="P2000" i="6" s="1"/>
  <c r="O1999" i="6"/>
  <c r="P1999" i="6" s="1"/>
  <c r="O1998" i="6"/>
  <c r="P1998" i="6" s="1"/>
  <c r="O1997" i="6"/>
  <c r="P1997" i="6" s="1"/>
  <c r="O1996" i="6"/>
  <c r="P1996" i="6" s="1"/>
  <c r="O1995" i="6"/>
  <c r="P1995" i="6" s="1"/>
  <c r="O1994" i="6"/>
  <c r="P1994" i="6" s="1"/>
  <c r="O1993" i="6"/>
  <c r="P1993" i="6" s="1"/>
  <c r="O1992" i="6"/>
  <c r="P1992" i="6" s="1"/>
  <c r="O1991" i="6"/>
  <c r="P1991" i="6" s="1"/>
  <c r="O1990" i="6"/>
  <c r="P1990" i="6" s="1"/>
  <c r="O1989" i="6"/>
  <c r="P1989" i="6" s="1"/>
  <c r="O1988" i="6"/>
  <c r="P1988" i="6" s="1"/>
  <c r="O1987" i="6"/>
  <c r="P1987" i="6" s="1"/>
  <c r="O1986" i="6"/>
  <c r="P1986" i="6" s="1"/>
  <c r="O1985" i="6"/>
  <c r="P1985" i="6" s="1"/>
  <c r="O1984" i="6"/>
  <c r="P1984" i="6" s="1"/>
  <c r="O1983" i="6"/>
  <c r="P1983" i="6" s="1"/>
  <c r="O1982" i="6"/>
  <c r="P1982" i="6" s="1"/>
  <c r="O1981" i="6"/>
  <c r="P1981" i="6" s="1"/>
  <c r="O1980" i="6"/>
  <c r="P1980" i="6" s="1"/>
  <c r="O1979" i="6"/>
  <c r="P1979" i="6" s="1"/>
  <c r="O1978" i="6"/>
  <c r="P1978" i="6" s="1"/>
  <c r="O1977" i="6"/>
  <c r="P1977" i="6" s="1"/>
  <c r="O1976" i="6"/>
  <c r="P1976" i="6" s="1"/>
  <c r="O1975" i="6"/>
  <c r="P1975" i="6" s="1"/>
  <c r="O1974" i="6"/>
  <c r="P1974" i="6" s="1"/>
  <c r="O1973" i="6"/>
  <c r="P1973" i="6" s="1"/>
  <c r="O1972" i="6"/>
  <c r="P1972" i="6" s="1"/>
  <c r="O1971" i="6"/>
  <c r="P1971" i="6" s="1"/>
  <c r="O1970" i="6"/>
  <c r="P1970" i="6" s="1"/>
  <c r="O1969" i="6"/>
  <c r="P1969" i="6" s="1"/>
  <c r="O1968" i="6"/>
  <c r="P1968" i="6" s="1"/>
  <c r="O1967" i="6"/>
  <c r="P1967" i="6" s="1"/>
  <c r="O1966" i="6"/>
  <c r="P1966" i="6" s="1"/>
  <c r="O1965" i="6"/>
  <c r="P1965" i="6" s="1"/>
  <c r="O1964" i="6"/>
  <c r="P1964" i="6" s="1"/>
  <c r="O1963" i="6"/>
  <c r="P1963" i="6" s="1"/>
  <c r="O1962" i="6"/>
  <c r="P1962" i="6" s="1"/>
  <c r="O1961" i="6"/>
  <c r="P1961" i="6" s="1"/>
  <c r="O1960" i="6"/>
  <c r="P1960" i="6" s="1"/>
  <c r="O1959" i="6"/>
  <c r="P1959" i="6" s="1"/>
  <c r="O1958" i="6"/>
  <c r="P1958" i="6" s="1"/>
  <c r="O1957" i="6"/>
  <c r="P1957" i="6" s="1"/>
  <c r="O1956" i="6"/>
  <c r="P1956" i="6" s="1"/>
  <c r="O1955" i="6"/>
  <c r="P1955" i="6" s="1"/>
  <c r="O1954" i="6"/>
  <c r="P1954" i="6" s="1"/>
  <c r="O1953" i="6"/>
  <c r="P1953" i="6" s="1"/>
  <c r="O1952" i="6"/>
  <c r="P1952" i="6" s="1"/>
  <c r="O1951" i="6"/>
  <c r="P1951" i="6" s="1"/>
  <c r="O1950" i="6"/>
  <c r="P1950" i="6" s="1"/>
  <c r="O1949" i="6"/>
  <c r="P1949" i="6" s="1"/>
  <c r="O1948" i="6"/>
  <c r="P1948" i="6" s="1"/>
  <c r="O1947" i="6"/>
  <c r="P1947" i="6" s="1"/>
  <c r="O1946" i="6"/>
  <c r="P1946" i="6" s="1"/>
  <c r="O1945" i="6"/>
  <c r="P1945" i="6" s="1"/>
  <c r="O1944" i="6"/>
  <c r="P1944" i="6" s="1"/>
  <c r="O1943" i="6"/>
  <c r="P1943" i="6" s="1"/>
  <c r="O1942" i="6"/>
  <c r="P1942" i="6" s="1"/>
  <c r="O1941" i="6"/>
  <c r="P1941" i="6" s="1"/>
  <c r="O1940" i="6"/>
  <c r="P1940" i="6" s="1"/>
  <c r="O1939" i="6"/>
  <c r="P1939" i="6" s="1"/>
  <c r="O1938" i="6"/>
  <c r="P1938" i="6" s="1"/>
  <c r="O1937" i="6"/>
  <c r="P1937" i="6" s="1"/>
  <c r="O1936" i="6"/>
  <c r="P1936" i="6" s="1"/>
  <c r="O1935" i="6"/>
  <c r="P1935" i="6" s="1"/>
  <c r="O1934" i="6"/>
  <c r="P1934" i="6" s="1"/>
  <c r="O1933" i="6"/>
  <c r="P1933" i="6" s="1"/>
  <c r="O1932" i="6"/>
  <c r="P1932" i="6" s="1"/>
  <c r="O1931" i="6"/>
  <c r="P1931" i="6" s="1"/>
  <c r="O1930" i="6"/>
  <c r="P1930" i="6" s="1"/>
  <c r="O1929" i="6"/>
  <c r="P1929" i="6" s="1"/>
  <c r="O1928" i="6"/>
  <c r="P1928" i="6" s="1"/>
  <c r="O1927" i="6"/>
  <c r="P1927" i="6" s="1"/>
  <c r="O1926" i="6"/>
  <c r="P1926" i="6" s="1"/>
  <c r="O1925" i="6"/>
  <c r="P1925" i="6" s="1"/>
  <c r="O1924" i="6"/>
  <c r="P1924" i="6" s="1"/>
  <c r="O1923" i="6"/>
  <c r="P1923" i="6" s="1"/>
  <c r="O1922" i="6"/>
  <c r="P1922" i="6" s="1"/>
  <c r="O1921" i="6"/>
  <c r="P1921" i="6" s="1"/>
  <c r="O1920" i="6"/>
  <c r="P1920" i="6" s="1"/>
  <c r="O1919" i="6"/>
  <c r="P1919" i="6" s="1"/>
  <c r="O1918" i="6"/>
  <c r="P1918" i="6" s="1"/>
  <c r="O1917" i="6"/>
  <c r="P1917" i="6" s="1"/>
  <c r="O1916" i="6"/>
  <c r="P1916" i="6" s="1"/>
  <c r="O1915" i="6"/>
  <c r="P1915" i="6" s="1"/>
  <c r="O1914" i="6"/>
  <c r="P1914" i="6" s="1"/>
  <c r="O1913" i="6"/>
  <c r="P1913" i="6" s="1"/>
  <c r="O1912" i="6"/>
  <c r="P1912" i="6" s="1"/>
  <c r="O1911" i="6"/>
  <c r="P1911" i="6" s="1"/>
  <c r="O1910" i="6"/>
  <c r="P1910" i="6" s="1"/>
  <c r="O1909" i="6"/>
  <c r="P1909" i="6" s="1"/>
  <c r="O1908" i="6"/>
  <c r="P1908" i="6" s="1"/>
  <c r="O1907" i="6"/>
  <c r="P1907" i="6" s="1"/>
  <c r="O1906" i="6"/>
  <c r="P1906" i="6" s="1"/>
  <c r="O1905" i="6"/>
  <c r="P1905" i="6" s="1"/>
  <c r="O1904" i="6"/>
  <c r="P1904" i="6" s="1"/>
  <c r="O1903" i="6"/>
  <c r="P1903" i="6" s="1"/>
  <c r="O1902" i="6"/>
  <c r="P1902" i="6" s="1"/>
  <c r="O1901" i="6"/>
  <c r="P1901" i="6" s="1"/>
  <c r="O1900" i="6"/>
  <c r="P1900" i="6" s="1"/>
  <c r="O1899" i="6"/>
  <c r="P1899" i="6" s="1"/>
  <c r="O1898" i="6"/>
  <c r="P1898" i="6" s="1"/>
  <c r="O1897" i="6"/>
  <c r="P1897" i="6" s="1"/>
  <c r="O1896" i="6"/>
  <c r="P1896" i="6" s="1"/>
  <c r="O1895" i="6"/>
  <c r="P1895" i="6" s="1"/>
  <c r="O1894" i="6"/>
  <c r="P1894" i="6" s="1"/>
  <c r="O1893" i="6"/>
  <c r="P1893" i="6" s="1"/>
  <c r="O1892" i="6"/>
  <c r="P1892" i="6" s="1"/>
  <c r="O1891" i="6"/>
  <c r="P1891" i="6" s="1"/>
  <c r="O1890" i="6"/>
  <c r="P1890" i="6" s="1"/>
  <c r="O1889" i="6"/>
  <c r="P1889" i="6" s="1"/>
  <c r="O1888" i="6"/>
  <c r="P1888" i="6" s="1"/>
  <c r="O1887" i="6"/>
  <c r="P1887" i="6" s="1"/>
  <c r="O1886" i="6"/>
  <c r="P1886" i="6" s="1"/>
  <c r="O1885" i="6"/>
  <c r="P1885" i="6" s="1"/>
  <c r="O1884" i="6"/>
  <c r="P1884" i="6" s="1"/>
  <c r="O1883" i="6"/>
  <c r="P1883" i="6" s="1"/>
  <c r="O1882" i="6"/>
  <c r="P1882" i="6" s="1"/>
  <c r="O1881" i="6"/>
  <c r="P1881" i="6" s="1"/>
  <c r="O1880" i="6"/>
  <c r="P1880" i="6" s="1"/>
  <c r="O1879" i="6"/>
  <c r="P1879" i="6" s="1"/>
  <c r="O1878" i="6"/>
  <c r="P1878" i="6" s="1"/>
  <c r="O1877" i="6"/>
  <c r="P1877" i="6" s="1"/>
  <c r="O1876" i="6"/>
  <c r="P1876" i="6" s="1"/>
  <c r="O1875" i="6"/>
  <c r="P1875" i="6" s="1"/>
  <c r="O1874" i="6"/>
  <c r="P1874" i="6" s="1"/>
  <c r="O1873" i="6"/>
  <c r="P1873" i="6" s="1"/>
  <c r="O1872" i="6"/>
  <c r="P1872" i="6" s="1"/>
  <c r="O1871" i="6"/>
  <c r="P1871" i="6" s="1"/>
  <c r="O1870" i="6"/>
  <c r="P1870" i="6" s="1"/>
  <c r="O1869" i="6"/>
  <c r="P1869" i="6" s="1"/>
  <c r="O1868" i="6"/>
  <c r="P1868" i="6" s="1"/>
  <c r="O1867" i="6"/>
  <c r="P1867" i="6" s="1"/>
  <c r="O1866" i="6"/>
  <c r="P1866" i="6" s="1"/>
  <c r="O1865" i="6"/>
  <c r="P1865" i="6" s="1"/>
  <c r="O1864" i="6"/>
  <c r="P1864" i="6" s="1"/>
  <c r="O1863" i="6"/>
  <c r="P1863" i="6" s="1"/>
  <c r="O1862" i="6"/>
  <c r="P1862" i="6" s="1"/>
  <c r="O1861" i="6"/>
  <c r="P1861" i="6" s="1"/>
  <c r="O1860" i="6"/>
  <c r="P1860" i="6" s="1"/>
  <c r="O1859" i="6"/>
  <c r="P1859" i="6" s="1"/>
  <c r="O1858" i="6"/>
  <c r="P1858" i="6" s="1"/>
  <c r="O1857" i="6"/>
  <c r="P1857" i="6" s="1"/>
  <c r="O1856" i="6"/>
  <c r="P1856" i="6" s="1"/>
  <c r="O1855" i="6"/>
  <c r="P1855" i="6" s="1"/>
  <c r="O1854" i="6"/>
  <c r="P1854" i="6" s="1"/>
  <c r="O1853" i="6"/>
  <c r="P1853" i="6" s="1"/>
  <c r="O1852" i="6"/>
  <c r="P1852" i="6" s="1"/>
  <c r="O1851" i="6"/>
  <c r="P1851" i="6" s="1"/>
  <c r="O1850" i="6"/>
  <c r="P1850" i="6" s="1"/>
  <c r="O1849" i="6"/>
  <c r="P1849" i="6" s="1"/>
  <c r="O1848" i="6"/>
  <c r="P1848" i="6" s="1"/>
  <c r="O1847" i="6"/>
  <c r="P1847" i="6" s="1"/>
  <c r="O1846" i="6"/>
  <c r="P1846" i="6" s="1"/>
  <c r="O1845" i="6"/>
  <c r="P1845" i="6" s="1"/>
  <c r="O1844" i="6"/>
  <c r="P1844" i="6" s="1"/>
  <c r="O1843" i="6"/>
  <c r="P1843" i="6" s="1"/>
  <c r="O1842" i="6"/>
  <c r="P1842" i="6" s="1"/>
  <c r="O1841" i="6"/>
  <c r="P1841" i="6" s="1"/>
  <c r="O1840" i="6"/>
  <c r="P1840" i="6" s="1"/>
  <c r="O1839" i="6"/>
  <c r="P1839" i="6" s="1"/>
  <c r="O1838" i="6"/>
  <c r="P1838" i="6" s="1"/>
  <c r="O1837" i="6"/>
  <c r="P1837" i="6" s="1"/>
  <c r="O1836" i="6"/>
  <c r="P1836" i="6" s="1"/>
  <c r="O1835" i="6"/>
  <c r="P1835" i="6" s="1"/>
  <c r="O1834" i="6"/>
  <c r="P1834" i="6" s="1"/>
  <c r="O1833" i="6"/>
  <c r="P1833" i="6" s="1"/>
  <c r="O1832" i="6"/>
  <c r="P1832" i="6" s="1"/>
  <c r="O1831" i="6"/>
  <c r="P1831" i="6" s="1"/>
  <c r="O1830" i="6"/>
  <c r="P1830" i="6" s="1"/>
  <c r="O1829" i="6"/>
  <c r="P1829" i="6" s="1"/>
  <c r="O1828" i="6"/>
  <c r="P1828" i="6" s="1"/>
  <c r="O1827" i="6"/>
  <c r="P1827" i="6" s="1"/>
  <c r="O1826" i="6"/>
  <c r="P1826" i="6" s="1"/>
  <c r="O1825" i="6"/>
  <c r="P1825" i="6" s="1"/>
  <c r="O1824" i="6"/>
  <c r="P1824" i="6" s="1"/>
  <c r="O1823" i="6"/>
  <c r="P1823" i="6" s="1"/>
  <c r="O1822" i="6"/>
  <c r="P1822" i="6" s="1"/>
  <c r="O1821" i="6"/>
  <c r="P1821" i="6" s="1"/>
  <c r="O1820" i="6"/>
  <c r="P1820" i="6" s="1"/>
  <c r="O1819" i="6"/>
  <c r="P1819" i="6" s="1"/>
  <c r="O1818" i="6"/>
  <c r="P1818" i="6" s="1"/>
  <c r="O1817" i="6"/>
  <c r="P1817" i="6" s="1"/>
  <c r="O1816" i="6"/>
  <c r="P1816" i="6" s="1"/>
  <c r="O1815" i="6"/>
  <c r="P1815" i="6" s="1"/>
  <c r="O1814" i="6"/>
  <c r="P1814" i="6" s="1"/>
  <c r="O1813" i="6"/>
  <c r="P1813" i="6" s="1"/>
  <c r="O1812" i="6"/>
  <c r="P1812" i="6" s="1"/>
  <c r="O1811" i="6"/>
  <c r="P1811" i="6" s="1"/>
  <c r="O1810" i="6"/>
  <c r="P1810" i="6" s="1"/>
  <c r="O1809" i="6"/>
  <c r="P1809" i="6" s="1"/>
  <c r="O1808" i="6"/>
  <c r="P1808" i="6" s="1"/>
  <c r="O1807" i="6"/>
  <c r="P1807" i="6" s="1"/>
  <c r="O1806" i="6"/>
  <c r="P1806" i="6" s="1"/>
  <c r="O1805" i="6"/>
  <c r="P1805" i="6" s="1"/>
  <c r="O1804" i="6"/>
  <c r="P1804" i="6" s="1"/>
  <c r="O1803" i="6"/>
  <c r="P1803" i="6" s="1"/>
  <c r="O1802" i="6"/>
  <c r="P1802" i="6" s="1"/>
  <c r="O1801" i="6"/>
  <c r="P1801" i="6" s="1"/>
  <c r="O1800" i="6"/>
  <c r="P1800" i="6" s="1"/>
  <c r="O1799" i="6"/>
  <c r="P1799" i="6" s="1"/>
  <c r="O1798" i="6"/>
  <c r="P1798" i="6" s="1"/>
  <c r="O1797" i="6"/>
  <c r="P1797" i="6" s="1"/>
  <c r="O1796" i="6"/>
  <c r="P1796" i="6" s="1"/>
  <c r="O1795" i="6"/>
  <c r="P1795" i="6" s="1"/>
  <c r="O1794" i="6"/>
  <c r="P1794" i="6" s="1"/>
  <c r="O1793" i="6"/>
  <c r="P1793" i="6" s="1"/>
  <c r="O1792" i="6"/>
  <c r="P1792" i="6" s="1"/>
  <c r="O1791" i="6"/>
  <c r="P1791" i="6" s="1"/>
  <c r="O1790" i="6"/>
  <c r="P1790" i="6" s="1"/>
  <c r="O1789" i="6"/>
  <c r="P1789" i="6" s="1"/>
  <c r="O1788" i="6"/>
  <c r="P1788" i="6" s="1"/>
  <c r="O1787" i="6"/>
  <c r="P1787" i="6" s="1"/>
  <c r="O1786" i="6"/>
  <c r="P1786" i="6" s="1"/>
  <c r="O1785" i="6"/>
  <c r="P1785" i="6" s="1"/>
  <c r="O1784" i="6"/>
  <c r="P1784" i="6" s="1"/>
  <c r="O1783" i="6"/>
  <c r="P1783" i="6" s="1"/>
  <c r="O1782" i="6"/>
  <c r="P1782" i="6" s="1"/>
  <c r="O1781" i="6"/>
  <c r="P1781" i="6" s="1"/>
  <c r="O1780" i="6"/>
  <c r="P1780" i="6" s="1"/>
  <c r="O1779" i="6"/>
  <c r="P1779" i="6" s="1"/>
  <c r="O1778" i="6"/>
  <c r="P1778" i="6" s="1"/>
  <c r="O1777" i="6"/>
  <c r="P1777" i="6" s="1"/>
  <c r="O1776" i="6"/>
  <c r="P1776" i="6" s="1"/>
  <c r="O1775" i="6"/>
  <c r="P1775" i="6" s="1"/>
  <c r="O1774" i="6"/>
  <c r="P1774" i="6" s="1"/>
  <c r="O1773" i="6"/>
  <c r="P1773" i="6" s="1"/>
  <c r="O1772" i="6"/>
  <c r="P1772" i="6" s="1"/>
  <c r="O1771" i="6"/>
  <c r="P1771" i="6" s="1"/>
  <c r="O1770" i="6"/>
  <c r="P1770" i="6" s="1"/>
  <c r="O1769" i="6"/>
  <c r="P1769" i="6" s="1"/>
  <c r="O1768" i="6"/>
  <c r="P1768" i="6" s="1"/>
  <c r="O1767" i="6"/>
  <c r="P1767" i="6" s="1"/>
  <c r="O1766" i="6"/>
  <c r="P1766" i="6" s="1"/>
  <c r="O1765" i="6"/>
  <c r="P1765" i="6" s="1"/>
  <c r="O1764" i="6"/>
  <c r="P1764" i="6" s="1"/>
  <c r="O1763" i="6"/>
  <c r="P1763" i="6" s="1"/>
  <c r="O1762" i="6"/>
  <c r="P1762" i="6" s="1"/>
  <c r="O1761" i="6"/>
  <c r="P1761" i="6" s="1"/>
  <c r="O1760" i="6"/>
  <c r="P1760" i="6" s="1"/>
  <c r="O1759" i="6"/>
  <c r="P1759" i="6" s="1"/>
  <c r="O1758" i="6"/>
  <c r="P1758" i="6" s="1"/>
  <c r="O1757" i="6"/>
  <c r="P1757" i="6" s="1"/>
  <c r="O1756" i="6"/>
  <c r="P1756" i="6" s="1"/>
  <c r="O1755" i="6"/>
  <c r="P1755" i="6" s="1"/>
  <c r="O1754" i="6"/>
  <c r="P1754" i="6" s="1"/>
  <c r="O1753" i="6"/>
  <c r="P1753" i="6" s="1"/>
  <c r="O1752" i="6"/>
  <c r="P1752" i="6" s="1"/>
  <c r="O1751" i="6"/>
  <c r="P1751" i="6" s="1"/>
  <c r="O1750" i="6"/>
  <c r="P1750" i="6" s="1"/>
  <c r="O1749" i="6"/>
  <c r="P1749" i="6" s="1"/>
  <c r="O1748" i="6"/>
  <c r="P1748" i="6" s="1"/>
  <c r="O1747" i="6"/>
  <c r="P1747" i="6" s="1"/>
  <c r="O1746" i="6"/>
  <c r="P1746" i="6" s="1"/>
  <c r="O1745" i="6"/>
  <c r="P1745" i="6" s="1"/>
  <c r="O1744" i="6"/>
  <c r="P1744" i="6" s="1"/>
  <c r="O1743" i="6"/>
  <c r="P1743" i="6" s="1"/>
  <c r="O1742" i="6"/>
  <c r="P1742" i="6" s="1"/>
  <c r="O1741" i="6"/>
  <c r="P1741" i="6" s="1"/>
  <c r="O1740" i="6"/>
  <c r="P1740" i="6" s="1"/>
  <c r="O1739" i="6"/>
  <c r="P1739" i="6" s="1"/>
  <c r="O1738" i="6"/>
  <c r="P1738" i="6" s="1"/>
  <c r="O1737" i="6"/>
  <c r="P1737" i="6" s="1"/>
  <c r="O1736" i="6"/>
  <c r="P1736" i="6" s="1"/>
  <c r="O1735" i="6"/>
  <c r="P1735" i="6" s="1"/>
  <c r="O1734" i="6"/>
  <c r="P1734" i="6" s="1"/>
  <c r="O1733" i="6"/>
  <c r="P1733" i="6" s="1"/>
  <c r="O1732" i="6"/>
  <c r="P1732" i="6" s="1"/>
  <c r="O1731" i="6"/>
  <c r="P1731" i="6" s="1"/>
  <c r="O1730" i="6"/>
  <c r="P1730" i="6" s="1"/>
  <c r="O1729" i="6"/>
  <c r="P1729" i="6" s="1"/>
  <c r="O1728" i="6"/>
  <c r="P1728" i="6" s="1"/>
  <c r="O1727" i="6"/>
  <c r="P1727" i="6" s="1"/>
  <c r="O1726" i="6"/>
  <c r="P1726" i="6" s="1"/>
  <c r="O1725" i="6"/>
  <c r="P1725" i="6" s="1"/>
  <c r="O1724" i="6"/>
  <c r="P1724" i="6" s="1"/>
  <c r="O1723" i="6"/>
  <c r="P1723" i="6" s="1"/>
  <c r="O1722" i="6"/>
  <c r="P1722" i="6" s="1"/>
  <c r="O1721" i="6"/>
  <c r="P1721" i="6" s="1"/>
  <c r="O1720" i="6"/>
  <c r="P1720" i="6" s="1"/>
  <c r="O1719" i="6"/>
  <c r="P1719" i="6" s="1"/>
  <c r="O1718" i="6"/>
  <c r="P1718" i="6" s="1"/>
  <c r="O1717" i="6"/>
  <c r="P1717" i="6" s="1"/>
  <c r="O1716" i="6"/>
  <c r="P1716" i="6" s="1"/>
  <c r="O1715" i="6"/>
  <c r="P1715" i="6" s="1"/>
  <c r="O1714" i="6"/>
  <c r="P1714" i="6" s="1"/>
  <c r="O1713" i="6"/>
  <c r="P1713" i="6" s="1"/>
  <c r="O1712" i="6"/>
  <c r="P1712" i="6" s="1"/>
  <c r="O1711" i="6"/>
  <c r="P1711" i="6" s="1"/>
  <c r="O1710" i="6"/>
  <c r="P1710" i="6" s="1"/>
  <c r="O1709" i="6"/>
  <c r="P1709" i="6" s="1"/>
  <c r="O1708" i="6"/>
  <c r="P1708" i="6" s="1"/>
  <c r="O1707" i="6"/>
  <c r="P1707" i="6" s="1"/>
  <c r="O1706" i="6"/>
  <c r="P1706" i="6" s="1"/>
  <c r="O1705" i="6"/>
  <c r="P1705" i="6" s="1"/>
  <c r="O1704" i="6"/>
  <c r="P1704" i="6" s="1"/>
  <c r="O1703" i="6"/>
  <c r="P1703" i="6" s="1"/>
  <c r="O1702" i="6"/>
  <c r="P1702" i="6" s="1"/>
  <c r="O1701" i="6"/>
  <c r="P1701" i="6" s="1"/>
  <c r="O1700" i="6"/>
  <c r="P1700" i="6" s="1"/>
  <c r="O1699" i="6"/>
  <c r="P1699" i="6" s="1"/>
  <c r="O1698" i="6"/>
  <c r="P1698" i="6" s="1"/>
  <c r="O1697" i="6"/>
  <c r="P1697" i="6" s="1"/>
  <c r="O1696" i="6"/>
  <c r="P1696" i="6" s="1"/>
  <c r="O1695" i="6"/>
  <c r="P1695" i="6" s="1"/>
  <c r="O1694" i="6"/>
  <c r="P1694" i="6" s="1"/>
  <c r="O1693" i="6"/>
  <c r="P1693" i="6" s="1"/>
  <c r="O1692" i="6"/>
  <c r="P1692" i="6" s="1"/>
  <c r="O1691" i="6"/>
  <c r="P1691" i="6" s="1"/>
  <c r="O1690" i="6"/>
  <c r="P1690" i="6" s="1"/>
  <c r="O1689" i="6"/>
  <c r="P1689" i="6" s="1"/>
  <c r="O1688" i="6"/>
  <c r="P1688" i="6" s="1"/>
  <c r="O1687" i="6"/>
  <c r="P1687" i="6" s="1"/>
  <c r="O1686" i="6"/>
  <c r="P1686" i="6" s="1"/>
  <c r="O1685" i="6"/>
  <c r="P1685" i="6" s="1"/>
  <c r="O1684" i="6"/>
  <c r="P1684" i="6" s="1"/>
  <c r="O1683" i="6"/>
  <c r="P1683" i="6" s="1"/>
  <c r="O1682" i="6"/>
  <c r="P1682" i="6" s="1"/>
  <c r="O1681" i="6"/>
  <c r="P1681" i="6" s="1"/>
  <c r="O1680" i="6"/>
  <c r="P1680" i="6" s="1"/>
  <c r="O1679" i="6"/>
  <c r="P1679" i="6" s="1"/>
  <c r="O1678" i="6"/>
  <c r="P1678" i="6" s="1"/>
  <c r="O1677" i="6"/>
  <c r="P1677" i="6" s="1"/>
  <c r="O1676" i="6"/>
  <c r="P1676" i="6" s="1"/>
  <c r="O1675" i="6"/>
  <c r="P1675" i="6" s="1"/>
  <c r="O1674" i="6"/>
  <c r="P1674" i="6" s="1"/>
  <c r="O1673" i="6"/>
  <c r="P1673" i="6" s="1"/>
  <c r="O1672" i="6"/>
  <c r="P1672" i="6" s="1"/>
  <c r="O1671" i="6"/>
  <c r="P1671" i="6" s="1"/>
  <c r="O1670" i="6"/>
  <c r="P1670" i="6" s="1"/>
  <c r="O1669" i="6"/>
  <c r="P1669" i="6" s="1"/>
  <c r="O1668" i="6"/>
  <c r="P1668" i="6" s="1"/>
  <c r="O1667" i="6"/>
  <c r="P1667" i="6" s="1"/>
  <c r="O1666" i="6"/>
  <c r="P1666" i="6" s="1"/>
  <c r="O1665" i="6"/>
  <c r="P1665" i="6" s="1"/>
  <c r="O1664" i="6"/>
  <c r="P1664" i="6" s="1"/>
  <c r="O1663" i="6"/>
  <c r="P1663" i="6" s="1"/>
  <c r="O1662" i="6"/>
  <c r="P1662" i="6" s="1"/>
  <c r="O1661" i="6"/>
  <c r="P1661" i="6" s="1"/>
  <c r="O1660" i="6"/>
  <c r="P1660" i="6" s="1"/>
  <c r="O1659" i="6"/>
  <c r="P1659" i="6" s="1"/>
  <c r="O1658" i="6"/>
  <c r="P1658" i="6" s="1"/>
  <c r="O1657" i="6"/>
  <c r="P1657" i="6" s="1"/>
  <c r="O1656" i="6"/>
  <c r="P1656" i="6" s="1"/>
  <c r="O1655" i="6"/>
  <c r="P1655" i="6" s="1"/>
  <c r="O1654" i="6"/>
  <c r="P1654" i="6" s="1"/>
  <c r="O1653" i="6"/>
  <c r="P1653" i="6" s="1"/>
  <c r="O1652" i="6"/>
  <c r="P1652" i="6" s="1"/>
  <c r="O1651" i="6"/>
  <c r="P1651" i="6" s="1"/>
  <c r="O1650" i="6"/>
  <c r="P1650" i="6" s="1"/>
  <c r="O1649" i="6"/>
  <c r="P1649" i="6" s="1"/>
  <c r="O1648" i="6"/>
  <c r="P1648" i="6" s="1"/>
  <c r="O1647" i="6"/>
  <c r="P1647" i="6" s="1"/>
  <c r="O1646" i="6"/>
  <c r="P1646" i="6" s="1"/>
  <c r="O1645" i="6"/>
  <c r="P1645" i="6" s="1"/>
  <c r="O1644" i="6"/>
  <c r="P1644" i="6" s="1"/>
  <c r="O1643" i="6"/>
  <c r="P1643" i="6" s="1"/>
  <c r="O1642" i="6"/>
  <c r="P1642" i="6" s="1"/>
  <c r="O1641" i="6"/>
  <c r="P1641" i="6" s="1"/>
  <c r="O1640" i="6"/>
  <c r="P1640" i="6" s="1"/>
  <c r="O1639" i="6"/>
  <c r="P1639" i="6" s="1"/>
  <c r="O1638" i="6"/>
  <c r="P1638" i="6" s="1"/>
  <c r="O1637" i="6"/>
  <c r="P1637" i="6" s="1"/>
  <c r="O1636" i="6"/>
  <c r="P1636" i="6" s="1"/>
  <c r="O1635" i="6"/>
  <c r="P1635" i="6" s="1"/>
  <c r="O1634" i="6"/>
  <c r="P1634" i="6" s="1"/>
  <c r="O1633" i="6"/>
  <c r="P1633" i="6" s="1"/>
  <c r="O1632" i="6"/>
  <c r="P1632" i="6" s="1"/>
  <c r="O1631" i="6"/>
  <c r="P1631" i="6" s="1"/>
  <c r="O1630" i="6"/>
  <c r="P1630" i="6" s="1"/>
  <c r="O1629" i="6"/>
  <c r="P1629" i="6" s="1"/>
  <c r="O1628" i="6"/>
  <c r="P1628" i="6" s="1"/>
  <c r="O1627" i="6"/>
  <c r="P1627" i="6" s="1"/>
  <c r="O1626" i="6"/>
  <c r="P1626" i="6" s="1"/>
  <c r="O1625" i="6"/>
  <c r="P1625" i="6" s="1"/>
  <c r="O1624" i="6"/>
  <c r="P1624" i="6" s="1"/>
  <c r="O1623" i="6"/>
  <c r="P1623" i="6" s="1"/>
  <c r="O1622" i="6"/>
  <c r="P1622" i="6" s="1"/>
  <c r="O1621" i="6"/>
  <c r="P1621" i="6" s="1"/>
  <c r="O1620" i="6"/>
  <c r="P1620" i="6" s="1"/>
  <c r="O1619" i="6"/>
  <c r="P1619" i="6" s="1"/>
  <c r="O1618" i="6"/>
  <c r="P1618" i="6" s="1"/>
  <c r="O1617" i="6"/>
  <c r="P1617" i="6" s="1"/>
  <c r="O1616" i="6"/>
  <c r="P1616" i="6" s="1"/>
  <c r="O1615" i="6"/>
  <c r="P1615" i="6" s="1"/>
  <c r="O1614" i="6"/>
  <c r="P1614" i="6" s="1"/>
  <c r="O1613" i="6"/>
  <c r="P1613" i="6" s="1"/>
  <c r="O1612" i="6"/>
  <c r="P1612" i="6" s="1"/>
  <c r="O1611" i="6"/>
  <c r="P1611" i="6" s="1"/>
  <c r="O1610" i="6"/>
  <c r="P1610" i="6" s="1"/>
  <c r="O1609" i="6"/>
  <c r="P1609" i="6" s="1"/>
  <c r="O1608" i="6"/>
  <c r="P1608" i="6" s="1"/>
  <c r="O1607" i="6"/>
  <c r="P1607" i="6" s="1"/>
  <c r="O1606" i="6"/>
  <c r="P1606" i="6" s="1"/>
  <c r="O1605" i="6"/>
  <c r="P1605" i="6" s="1"/>
  <c r="O1604" i="6"/>
  <c r="P1604" i="6" s="1"/>
  <c r="O1603" i="6"/>
  <c r="P1603" i="6" s="1"/>
  <c r="O1602" i="6"/>
  <c r="P1602" i="6" s="1"/>
  <c r="O1601" i="6"/>
  <c r="P1601" i="6" s="1"/>
  <c r="O1600" i="6"/>
  <c r="P1600" i="6" s="1"/>
  <c r="O1599" i="6"/>
  <c r="P1599" i="6" s="1"/>
  <c r="O1598" i="6"/>
  <c r="P1598" i="6" s="1"/>
  <c r="O1597" i="6"/>
  <c r="P1597" i="6" s="1"/>
  <c r="O1596" i="6"/>
  <c r="P1596" i="6" s="1"/>
  <c r="O1595" i="6"/>
  <c r="P1595" i="6" s="1"/>
  <c r="O1594" i="6"/>
  <c r="P1594" i="6" s="1"/>
  <c r="O1593" i="6"/>
  <c r="P1593" i="6" s="1"/>
  <c r="O1592" i="6"/>
  <c r="P1592" i="6" s="1"/>
  <c r="O1591" i="6"/>
  <c r="P1591" i="6" s="1"/>
  <c r="O1590" i="6"/>
  <c r="P1590" i="6" s="1"/>
  <c r="O1589" i="6"/>
  <c r="P1589" i="6" s="1"/>
  <c r="O1588" i="6"/>
  <c r="P1588" i="6" s="1"/>
  <c r="O1587" i="6"/>
  <c r="P1587" i="6" s="1"/>
  <c r="O1586" i="6"/>
  <c r="P1586" i="6" s="1"/>
  <c r="O1585" i="6"/>
  <c r="P1585" i="6" s="1"/>
  <c r="O1584" i="6"/>
  <c r="P1584" i="6" s="1"/>
  <c r="O1583" i="6"/>
  <c r="P1583" i="6" s="1"/>
  <c r="O1582" i="6"/>
  <c r="P1582" i="6" s="1"/>
  <c r="O1581" i="6"/>
  <c r="P1581" i="6" s="1"/>
  <c r="O1580" i="6"/>
  <c r="P1580" i="6" s="1"/>
  <c r="O1579" i="6"/>
  <c r="P1579" i="6" s="1"/>
  <c r="O1578" i="6"/>
  <c r="P1578" i="6" s="1"/>
  <c r="O1577" i="6"/>
  <c r="P1577" i="6" s="1"/>
  <c r="O1576" i="6"/>
  <c r="P1576" i="6" s="1"/>
  <c r="O1575" i="6"/>
  <c r="P1575" i="6" s="1"/>
  <c r="O1574" i="6"/>
  <c r="P1574" i="6" s="1"/>
  <c r="O1573" i="6"/>
  <c r="P1573" i="6" s="1"/>
  <c r="O1572" i="6"/>
  <c r="P1572" i="6" s="1"/>
  <c r="O1571" i="6"/>
  <c r="P1571" i="6" s="1"/>
  <c r="O1570" i="6"/>
  <c r="P1570" i="6" s="1"/>
  <c r="O1569" i="6"/>
  <c r="P1569" i="6" s="1"/>
  <c r="O1568" i="6"/>
  <c r="P1568" i="6" s="1"/>
  <c r="O1567" i="6"/>
  <c r="P1567" i="6" s="1"/>
  <c r="O1566" i="6"/>
  <c r="P1566" i="6" s="1"/>
  <c r="O1565" i="6"/>
  <c r="P1565" i="6" s="1"/>
  <c r="O1564" i="6"/>
  <c r="P1564" i="6" s="1"/>
  <c r="O1563" i="6"/>
  <c r="P1563" i="6" s="1"/>
  <c r="O1562" i="6"/>
  <c r="P1562" i="6" s="1"/>
  <c r="O1561" i="6"/>
  <c r="P1561" i="6" s="1"/>
  <c r="O1560" i="6"/>
  <c r="P1560" i="6" s="1"/>
  <c r="O1559" i="6"/>
  <c r="P1559" i="6" s="1"/>
  <c r="O1558" i="6"/>
  <c r="P1558" i="6" s="1"/>
  <c r="O1557" i="6"/>
  <c r="P1557" i="6" s="1"/>
  <c r="O1556" i="6"/>
  <c r="P1556" i="6" s="1"/>
  <c r="O1555" i="6"/>
  <c r="P1555" i="6" s="1"/>
  <c r="O1554" i="6"/>
  <c r="P1554" i="6" s="1"/>
  <c r="O1553" i="6"/>
  <c r="P1553" i="6" s="1"/>
  <c r="O1552" i="6"/>
  <c r="P1552" i="6" s="1"/>
  <c r="O1551" i="6"/>
  <c r="P1551" i="6" s="1"/>
  <c r="O1550" i="6"/>
  <c r="P1550" i="6" s="1"/>
  <c r="O1549" i="6"/>
  <c r="P1549" i="6" s="1"/>
  <c r="O1548" i="6"/>
  <c r="P1548" i="6" s="1"/>
  <c r="O1547" i="6"/>
  <c r="P1547" i="6" s="1"/>
  <c r="O1546" i="6"/>
  <c r="P1546" i="6" s="1"/>
  <c r="O1545" i="6"/>
  <c r="P1545" i="6" s="1"/>
  <c r="O1544" i="6"/>
  <c r="P1544" i="6" s="1"/>
  <c r="O1543" i="6"/>
  <c r="P1543" i="6" s="1"/>
  <c r="O1542" i="6"/>
  <c r="P1542" i="6" s="1"/>
  <c r="O1541" i="6"/>
  <c r="P1541" i="6" s="1"/>
  <c r="O1540" i="6"/>
  <c r="P1540" i="6" s="1"/>
  <c r="O1539" i="6"/>
  <c r="P1539" i="6" s="1"/>
  <c r="O1538" i="6"/>
  <c r="P1538" i="6" s="1"/>
  <c r="O1537" i="6"/>
  <c r="P1537" i="6" s="1"/>
  <c r="O1536" i="6"/>
  <c r="P1536" i="6" s="1"/>
  <c r="O1535" i="6"/>
  <c r="P1535" i="6" s="1"/>
  <c r="O1534" i="6"/>
  <c r="P1534" i="6" s="1"/>
  <c r="O1533" i="6"/>
  <c r="P1533" i="6" s="1"/>
  <c r="O1532" i="6"/>
  <c r="P1532" i="6" s="1"/>
  <c r="O1531" i="6"/>
  <c r="P1531" i="6" s="1"/>
  <c r="O1530" i="6"/>
  <c r="P1530" i="6" s="1"/>
  <c r="O1529" i="6"/>
  <c r="P1529" i="6" s="1"/>
  <c r="O1528" i="6"/>
  <c r="P1528" i="6" s="1"/>
  <c r="O1527" i="6"/>
  <c r="P1527" i="6" s="1"/>
  <c r="O1526" i="6"/>
  <c r="P1526" i="6" s="1"/>
  <c r="O1525" i="6"/>
  <c r="P1525" i="6" s="1"/>
  <c r="O1524" i="6"/>
  <c r="P1524" i="6" s="1"/>
  <c r="O1523" i="6"/>
  <c r="P1523" i="6" s="1"/>
  <c r="O1522" i="6"/>
  <c r="P1522" i="6" s="1"/>
  <c r="O1521" i="6"/>
  <c r="P1521" i="6" s="1"/>
  <c r="O1520" i="6"/>
  <c r="P1520" i="6" s="1"/>
  <c r="O1519" i="6"/>
  <c r="P1519" i="6" s="1"/>
  <c r="O1518" i="6"/>
  <c r="P1518" i="6" s="1"/>
  <c r="O1517" i="6"/>
  <c r="P1517" i="6" s="1"/>
  <c r="O1516" i="6"/>
  <c r="P1516" i="6" s="1"/>
  <c r="O1515" i="6"/>
  <c r="P1515" i="6" s="1"/>
  <c r="O1514" i="6"/>
  <c r="P1514" i="6" s="1"/>
  <c r="O1513" i="6"/>
  <c r="P1513" i="6" s="1"/>
  <c r="O1512" i="6"/>
  <c r="P1512" i="6" s="1"/>
  <c r="O1511" i="6"/>
  <c r="P1511" i="6" s="1"/>
  <c r="O1510" i="6"/>
  <c r="P1510" i="6" s="1"/>
  <c r="O1509" i="6"/>
  <c r="P1509" i="6" s="1"/>
  <c r="O1508" i="6"/>
  <c r="P1508" i="6" s="1"/>
  <c r="O1507" i="6"/>
  <c r="P1507" i="6" s="1"/>
  <c r="O1506" i="6"/>
  <c r="P1506" i="6" s="1"/>
  <c r="O1505" i="6"/>
  <c r="P1505" i="6" s="1"/>
  <c r="O1504" i="6"/>
  <c r="P1504" i="6" s="1"/>
  <c r="O1503" i="6"/>
  <c r="P1503" i="6" s="1"/>
  <c r="O1502" i="6"/>
  <c r="P1502" i="6" s="1"/>
  <c r="O1501" i="6"/>
  <c r="P1501" i="6" s="1"/>
  <c r="O1500" i="6"/>
  <c r="P1500" i="6" s="1"/>
  <c r="O1499" i="6"/>
  <c r="P1499" i="6" s="1"/>
  <c r="O1498" i="6"/>
  <c r="P1498" i="6" s="1"/>
  <c r="O1497" i="6"/>
  <c r="P1497" i="6" s="1"/>
  <c r="O1496" i="6"/>
  <c r="P1496" i="6" s="1"/>
  <c r="O1495" i="6"/>
  <c r="P1495" i="6" s="1"/>
  <c r="O1494" i="6"/>
  <c r="P1494" i="6" s="1"/>
  <c r="O1493" i="6"/>
  <c r="P1493" i="6" s="1"/>
  <c r="O1492" i="6"/>
  <c r="P1492" i="6" s="1"/>
  <c r="O1491" i="6"/>
  <c r="P1491" i="6" s="1"/>
  <c r="O1490" i="6"/>
  <c r="P1490" i="6" s="1"/>
  <c r="O1489" i="6"/>
  <c r="P1489" i="6" s="1"/>
  <c r="O1488" i="6"/>
  <c r="P1488" i="6" s="1"/>
  <c r="O1487" i="6"/>
  <c r="P1487" i="6" s="1"/>
  <c r="O1486" i="6"/>
  <c r="P1486" i="6" s="1"/>
  <c r="O1485" i="6"/>
  <c r="P1485" i="6" s="1"/>
  <c r="O1484" i="6"/>
  <c r="P1484" i="6" s="1"/>
  <c r="O1483" i="6"/>
  <c r="P1483" i="6" s="1"/>
  <c r="O1482" i="6"/>
  <c r="P1482" i="6" s="1"/>
  <c r="O1481" i="6"/>
  <c r="P1481" i="6" s="1"/>
  <c r="O1480" i="6"/>
  <c r="P1480" i="6" s="1"/>
  <c r="O1479" i="6"/>
  <c r="P1479" i="6" s="1"/>
  <c r="O1478" i="6"/>
  <c r="P1478" i="6" s="1"/>
  <c r="O1477" i="6"/>
  <c r="P1477" i="6" s="1"/>
  <c r="O1476" i="6"/>
  <c r="P1476" i="6" s="1"/>
  <c r="O1475" i="6"/>
  <c r="P1475" i="6" s="1"/>
  <c r="O1474" i="6"/>
  <c r="P1474" i="6" s="1"/>
  <c r="O1473" i="6"/>
  <c r="P1473" i="6" s="1"/>
  <c r="O1472" i="6"/>
  <c r="P1472" i="6" s="1"/>
  <c r="O1471" i="6"/>
  <c r="P1471" i="6" s="1"/>
  <c r="O1470" i="6"/>
  <c r="P1470" i="6" s="1"/>
  <c r="O1469" i="6"/>
  <c r="P1469" i="6" s="1"/>
  <c r="O1468" i="6"/>
  <c r="P1468" i="6" s="1"/>
  <c r="O1467" i="6"/>
  <c r="P1467" i="6" s="1"/>
  <c r="O1466" i="6"/>
  <c r="P1466" i="6" s="1"/>
  <c r="O1465" i="6"/>
  <c r="P1465" i="6" s="1"/>
  <c r="O1464" i="6"/>
  <c r="P1464" i="6" s="1"/>
  <c r="O1463" i="6"/>
  <c r="P1463" i="6" s="1"/>
  <c r="O1462" i="6"/>
  <c r="P1462" i="6" s="1"/>
  <c r="O1461" i="6"/>
  <c r="P1461" i="6" s="1"/>
  <c r="O1460" i="6"/>
  <c r="P1460" i="6" s="1"/>
  <c r="O1459" i="6"/>
  <c r="P1459" i="6" s="1"/>
  <c r="O1458" i="6"/>
  <c r="P1458" i="6" s="1"/>
  <c r="O1457" i="6"/>
  <c r="P1457" i="6" s="1"/>
  <c r="O1456" i="6"/>
  <c r="P1456" i="6" s="1"/>
  <c r="O1455" i="6"/>
  <c r="P1455" i="6" s="1"/>
  <c r="O1454" i="6"/>
  <c r="P1454" i="6" s="1"/>
  <c r="O1453" i="6"/>
  <c r="P1453" i="6" s="1"/>
  <c r="O1452" i="6"/>
  <c r="P1452" i="6" s="1"/>
  <c r="O1451" i="6"/>
  <c r="P1451" i="6" s="1"/>
  <c r="O1450" i="6"/>
  <c r="P1450" i="6" s="1"/>
  <c r="O1449" i="6"/>
  <c r="P1449" i="6" s="1"/>
  <c r="O1448" i="6"/>
  <c r="P1448" i="6" s="1"/>
  <c r="O1447" i="6"/>
  <c r="P1447" i="6" s="1"/>
  <c r="O1446" i="6"/>
  <c r="P1446" i="6" s="1"/>
  <c r="O1445" i="6"/>
  <c r="P1445" i="6" s="1"/>
  <c r="O1444" i="6"/>
  <c r="P1444" i="6" s="1"/>
  <c r="O1443" i="6"/>
  <c r="P1443" i="6" s="1"/>
  <c r="O1442" i="6"/>
  <c r="P1442" i="6" s="1"/>
  <c r="O1441" i="6"/>
  <c r="P1441" i="6" s="1"/>
  <c r="O1440" i="6"/>
  <c r="P1440" i="6" s="1"/>
  <c r="O1439" i="6"/>
  <c r="P1439" i="6" s="1"/>
  <c r="O1438" i="6"/>
  <c r="P1438" i="6" s="1"/>
  <c r="O1437" i="6"/>
  <c r="P1437" i="6" s="1"/>
  <c r="O1436" i="6"/>
  <c r="P1436" i="6" s="1"/>
  <c r="O1435" i="6"/>
  <c r="P1435" i="6" s="1"/>
  <c r="O1434" i="6"/>
  <c r="P1434" i="6" s="1"/>
  <c r="O1433" i="6"/>
  <c r="P1433" i="6" s="1"/>
  <c r="O1432" i="6"/>
  <c r="P1432" i="6" s="1"/>
  <c r="O1431" i="6"/>
  <c r="P1431" i="6" s="1"/>
  <c r="O1430" i="6"/>
  <c r="P1430" i="6" s="1"/>
  <c r="O1429" i="6"/>
  <c r="P1429" i="6" s="1"/>
  <c r="O1428" i="6"/>
  <c r="P1428" i="6" s="1"/>
  <c r="O1427" i="6"/>
  <c r="P1427" i="6" s="1"/>
  <c r="O1426" i="6"/>
  <c r="P1426" i="6" s="1"/>
  <c r="O1425" i="6"/>
  <c r="P1425" i="6" s="1"/>
  <c r="O1424" i="6"/>
  <c r="P1424" i="6" s="1"/>
  <c r="O1423" i="6"/>
  <c r="P1423" i="6" s="1"/>
  <c r="O1422" i="6"/>
  <c r="P1422" i="6" s="1"/>
  <c r="O1421" i="6"/>
  <c r="P1421" i="6" s="1"/>
  <c r="O1420" i="6"/>
  <c r="P1420" i="6" s="1"/>
  <c r="O1419" i="6"/>
  <c r="P1419" i="6" s="1"/>
  <c r="O1418" i="6"/>
  <c r="P1418" i="6" s="1"/>
  <c r="O1417" i="6"/>
  <c r="P1417" i="6" s="1"/>
  <c r="O1416" i="6"/>
  <c r="P1416" i="6" s="1"/>
  <c r="O1415" i="6"/>
  <c r="P1415" i="6" s="1"/>
  <c r="O1414" i="6"/>
  <c r="P1414" i="6" s="1"/>
  <c r="O1413" i="6"/>
  <c r="P1413" i="6" s="1"/>
  <c r="O1412" i="6"/>
  <c r="P1412" i="6" s="1"/>
  <c r="O1411" i="6"/>
  <c r="P1411" i="6" s="1"/>
  <c r="O1410" i="6"/>
  <c r="P1410" i="6" s="1"/>
  <c r="O1409" i="6"/>
  <c r="P1409" i="6" s="1"/>
  <c r="O1408" i="6"/>
  <c r="P1408" i="6" s="1"/>
  <c r="O1407" i="6"/>
  <c r="P1407" i="6" s="1"/>
  <c r="O1406" i="6"/>
  <c r="P1406" i="6" s="1"/>
  <c r="O1405" i="6"/>
  <c r="P1405" i="6" s="1"/>
  <c r="O1404" i="6"/>
  <c r="P1404" i="6" s="1"/>
  <c r="O1403" i="6"/>
  <c r="P1403" i="6" s="1"/>
  <c r="O1402" i="6"/>
  <c r="P1402" i="6" s="1"/>
  <c r="O1401" i="6"/>
  <c r="P1401" i="6" s="1"/>
  <c r="O1400" i="6"/>
  <c r="P1400" i="6" s="1"/>
  <c r="O1399" i="6"/>
  <c r="P1399" i="6" s="1"/>
  <c r="O1398" i="6"/>
  <c r="P1398" i="6" s="1"/>
  <c r="O1397" i="6"/>
  <c r="P1397" i="6" s="1"/>
  <c r="O1396" i="6"/>
  <c r="P1396" i="6" s="1"/>
  <c r="O1395" i="6"/>
  <c r="P1395" i="6" s="1"/>
  <c r="O1394" i="6"/>
  <c r="P1394" i="6" s="1"/>
  <c r="O1393" i="6"/>
  <c r="P1393" i="6" s="1"/>
  <c r="O1392" i="6"/>
  <c r="P1392" i="6" s="1"/>
  <c r="O1391" i="6"/>
  <c r="P1391" i="6" s="1"/>
  <c r="O1390" i="6"/>
  <c r="P1390" i="6" s="1"/>
  <c r="O1389" i="6"/>
  <c r="P1389" i="6" s="1"/>
  <c r="O1388" i="6"/>
  <c r="P1388" i="6" s="1"/>
  <c r="O1387" i="6"/>
  <c r="P1387" i="6" s="1"/>
  <c r="O1386" i="6"/>
  <c r="P1386" i="6" s="1"/>
  <c r="O1385" i="6"/>
  <c r="P1385" i="6" s="1"/>
  <c r="O1384" i="6"/>
  <c r="P1384" i="6" s="1"/>
  <c r="O1383" i="6"/>
  <c r="P1383" i="6" s="1"/>
  <c r="O1382" i="6"/>
  <c r="P1382" i="6" s="1"/>
  <c r="O1381" i="6"/>
  <c r="P1381" i="6" s="1"/>
  <c r="O1380" i="6"/>
  <c r="P1380" i="6" s="1"/>
  <c r="O1379" i="6"/>
  <c r="P1379" i="6" s="1"/>
  <c r="O1378" i="6"/>
  <c r="P1378" i="6" s="1"/>
  <c r="O1377" i="6"/>
  <c r="P1377" i="6" s="1"/>
  <c r="O1376" i="6"/>
  <c r="P1376" i="6" s="1"/>
  <c r="O1375" i="6"/>
  <c r="P1375" i="6" s="1"/>
  <c r="O1374" i="6"/>
  <c r="P1374" i="6" s="1"/>
  <c r="O1373" i="6"/>
  <c r="P1373" i="6" s="1"/>
  <c r="O1372" i="6"/>
  <c r="P1372" i="6" s="1"/>
  <c r="O1371" i="6"/>
  <c r="P1371" i="6" s="1"/>
  <c r="O1370" i="6"/>
  <c r="P1370" i="6" s="1"/>
  <c r="O1369" i="6"/>
  <c r="P1369" i="6" s="1"/>
  <c r="O1368" i="6"/>
  <c r="P1368" i="6" s="1"/>
  <c r="O1367" i="6"/>
  <c r="P1367" i="6" s="1"/>
  <c r="O1366" i="6"/>
  <c r="P1366" i="6" s="1"/>
  <c r="O1365" i="6"/>
  <c r="P1365" i="6" s="1"/>
  <c r="O1364" i="6"/>
  <c r="P1364" i="6" s="1"/>
  <c r="O1363" i="6"/>
  <c r="P1363" i="6" s="1"/>
  <c r="O1362" i="6"/>
  <c r="P1362" i="6" s="1"/>
  <c r="O1361" i="6"/>
  <c r="P1361" i="6" s="1"/>
  <c r="O1360" i="6"/>
  <c r="P1360" i="6" s="1"/>
  <c r="O1359" i="6"/>
  <c r="P1359" i="6" s="1"/>
  <c r="O1358" i="6"/>
  <c r="P1358" i="6" s="1"/>
  <c r="O1357" i="6"/>
  <c r="P1357" i="6" s="1"/>
  <c r="O1356" i="6"/>
  <c r="P1356" i="6" s="1"/>
  <c r="O1355" i="6"/>
  <c r="P1355" i="6" s="1"/>
  <c r="O1354" i="6"/>
  <c r="P1354" i="6" s="1"/>
  <c r="O1353" i="6"/>
  <c r="P1353" i="6" s="1"/>
  <c r="O1352" i="6"/>
  <c r="P1352" i="6" s="1"/>
  <c r="O1351" i="6"/>
  <c r="P1351" i="6" s="1"/>
  <c r="O1350" i="6"/>
  <c r="P1350" i="6" s="1"/>
  <c r="O1349" i="6"/>
  <c r="P1349" i="6" s="1"/>
  <c r="O1348" i="6"/>
  <c r="P1348" i="6" s="1"/>
  <c r="O1347" i="6"/>
  <c r="P1347" i="6" s="1"/>
  <c r="O1346" i="6"/>
  <c r="P1346" i="6" s="1"/>
  <c r="O1345" i="6"/>
  <c r="P1345" i="6" s="1"/>
  <c r="O1344" i="6"/>
  <c r="P1344" i="6" s="1"/>
  <c r="O1343" i="6"/>
  <c r="P1343" i="6" s="1"/>
  <c r="O1342" i="6"/>
  <c r="P1342" i="6" s="1"/>
  <c r="O1341" i="6"/>
  <c r="P1341" i="6" s="1"/>
  <c r="O1340" i="6"/>
  <c r="P1340" i="6" s="1"/>
  <c r="O1339" i="6"/>
  <c r="P1339" i="6" s="1"/>
  <c r="O1338" i="6"/>
  <c r="P1338" i="6" s="1"/>
  <c r="O1337" i="6"/>
  <c r="P1337" i="6" s="1"/>
  <c r="O1336" i="6"/>
  <c r="P1336" i="6" s="1"/>
  <c r="O1335" i="6"/>
  <c r="P1335" i="6" s="1"/>
  <c r="O1334" i="6"/>
  <c r="P1334" i="6" s="1"/>
  <c r="O1333" i="6"/>
  <c r="P1333" i="6" s="1"/>
  <c r="O1332" i="6"/>
  <c r="P1332" i="6" s="1"/>
  <c r="O1331" i="6"/>
  <c r="P1331" i="6" s="1"/>
  <c r="O1330" i="6"/>
  <c r="P1330" i="6" s="1"/>
  <c r="O1329" i="6"/>
  <c r="P1329" i="6" s="1"/>
  <c r="O1328" i="6"/>
  <c r="P1328" i="6" s="1"/>
  <c r="O1327" i="6"/>
  <c r="P1327" i="6" s="1"/>
  <c r="O1326" i="6"/>
  <c r="P1326" i="6" s="1"/>
  <c r="O1325" i="6"/>
  <c r="P1325" i="6" s="1"/>
  <c r="O1324" i="6"/>
  <c r="P1324" i="6" s="1"/>
  <c r="O1323" i="6"/>
  <c r="P1323" i="6" s="1"/>
  <c r="O1322" i="6"/>
  <c r="P1322" i="6" s="1"/>
  <c r="O1321" i="6"/>
  <c r="P1321" i="6" s="1"/>
  <c r="O1320" i="6"/>
  <c r="P1320" i="6" s="1"/>
  <c r="O1319" i="6"/>
  <c r="P1319" i="6" s="1"/>
  <c r="O1318" i="6"/>
  <c r="P1318" i="6" s="1"/>
  <c r="O1317" i="6"/>
  <c r="P1317" i="6" s="1"/>
  <c r="O1316" i="6"/>
  <c r="P1316" i="6" s="1"/>
  <c r="O1315" i="6"/>
  <c r="P1315" i="6" s="1"/>
  <c r="O1314" i="6"/>
  <c r="P1314" i="6" s="1"/>
  <c r="O1313" i="6"/>
  <c r="P1313" i="6" s="1"/>
  <c r="O1312" i="6"/>
  <c r="P1312" i="6" s="1"/>
  <c r="O1311" i="6"/>
  <c r="P1311" i="6" s="1"/>
  <c r="O1310" i="6"/>
  <c r="P1310" i="6" s="1"/>
  <c r="O1309" i="6"/>
  <c r="P1309" i="6" s="1"/>
  <c r="O1308" i="6"/>
  <c r="P1308" i="6" s="1"/>
  <c r="O1307" i="6"/>
  <c r="P1307" i="6" s="1"/>
  <c r="O1306" i="6"/>
  <c r="P1306" i="6" s="1"/>
  <c r="O1305" i="6"/>
  <c r="P1305" i="6" s="1"/>
  <c r="O1304" i="6"/>
  <c r="P1304" i="6" s="1"/>
  <c r="O1303" i="6"/>
  <c r="P1303" i="6" s="1"/>
  <c r="O1302" i="6"/>
  <c r="P1302" i="6" s="1"/>
  <c r="O1301" i="6"/>
  <c r="P1301" i="6" s="1"/>
  <c r="O1300" i="6"/>
  <c r="P1300" i="6" s="1"/>
  <c r="O1299" i="6"/>
  <c r="P1299" i="6" s="1"/>
  <c r="O1298" i="6"/>
  <c r="P1298" i="6" s="1"/>
  <c r="O1297" i="6"/>
  <c r="P1297" i="6" s="1"/>
  <c r="O1296" i="6"/>
  <c r="P1296" i="6" s="1"/>
  <c r="O1295" i="6"/>
  <c r="P1295" i="6" s="1"/>
  <c r="O1294" i="6"/>
  <c r="P1294" i="6" s="1"/>
  <c r="O1293" i="6"/>
  <c r="P1293" i="6" s="1"/>
  <c r="O1292" i="6"/>
  <c r="P1292" i="6" s="1"/>
  <c r="O1291" i="6"/>
  <c r="P1291" i="6" s="1"/>
  <c r="O1290" i="6"/>
  <c r="P1290" i="6" s="1"/>
  <c r="O1289" i="6"/>
  <c r="P1289" i="6" s="1"/>
  <c r="O1288" i="6"/>
  <c r="P1288" i="6" s="1"/>
  <c r="O1287" i="6"/>
  <c r="P1287" i="6" s="1"/>
  <c r="O1286" i="6"/>
  <c r="P1286" i="6" s="1"/>
  <c r="O1285" i="6"/>
  <c r="P1285" i="6" s="1"/>
  <c r="O1284" i="6"/>
  <c r="P1284" i="6" s="1"/>
  <c r="O1283" i="6"/>
  <c r="P1283" i="6" s="1"/>
  <c r="O1282" i="6"/>
  <c r="P1282" i="6" s="1"/>
  <c r="O1281" i="6"/>
  <c r="P1281" i="6" s="1"/>
  <c r="O1280" i="6"/>
  <c r="P1280" i="6" s="1"/>
  <c r="O1279" i="6"/>
  <c r="P1279" i="6" s="1"/>
  <c r="O1278" i="6"/>
  <c r="P1278" i="6" s="1"/>
  <c r="O1277" i="6"/>
  <c r="P1277" i="6" s="1"/>
  <c r="O1276" i="6"/>
  <c r="P1276" i="6" s="1"/>
  <c r="O1275" i="6"/>
  <c r="P1275" i="6" s="1"/>
  <c r="O1274" i="6"/>
  <c r="P1274" i="6" s="1"/>
  <c r="O1273" i="6"/>
  <c r="P1273" i="6" s="1"/>
  <c r="O1272" i="6"/>
  <c r="P1272" i="6" s="1"/>
  <c r="O1271" i="6"/>
  <c r="P1271" i="6" s="1"/>
  <c r="O1270" i="6"/>
  <c r="P1270" i="6" s="1"/>
  <c r="O1269" i="6"/>
  <c r="P1269" i="6" s="1"/>
  <c r="O1268" i="6"/>
  <c r="P1268" i="6" s="1"/>
  <c r="O1267" i="6"/>
  <c r="P1267" i="6" s="1"/>
  <c r="O1266" i="6"/>
  <c r="P1266" i="6" s="1"/>
  <c r="O1265" i="6"/>
  <c r="P1265" i="6" s="1"/>
  <c r="O1264" i="6"/>
  <c r="P1264" i="6" s="1"/>
  <c r="O1263" i="6"/>
  <c r="P1263" i="6" s="1"/>
  <c r="O1262" i="6"/>
  <c r="P1262" i="6" s="1"/>
  <c r="O1261" i="6"/>
  <c r="P1261" i="6" s="1"/>
  <c r="O1260" i="6"/>
  <c r="P1260" i="6" s="1"/>
  <c r="O1259" i="6"/>
  <c r="P1259" i="6" s="1"/>
  <c r="O1258" i="6"/>
  <c r="P1258" i="6" s="1"/>
  <c r="O1257" i="6"/>
  <c r="P1257" i="6" s="1"/>
  <c r="O1256" i="6"/>
  <c r="P1256" i="6" s="1"/>
  <c r="O1255" i="6"/>
  <c r="P1255" i="6" s="1"/>
  <c r="O1254" i="6"/>
  <c r="P1254" i="6" s="1"/>
  <c r="O1253" i="6"/>
  <c r="P1253" i="6" s="1"/>
  <c r="O1252" i="6"/>
  <c r="P1252" i="6" s="1"/>
  <c r="O1251" i="6"/>
  <c r="P1251" i="6" s="1"/>
  <c r="O1250" i="6"/>
  <c r="P1250" i="6" s="1"/>
  <c r="O1249" i="6"/>
  <c r="P1249" i="6" s="1"/>
  <c r="O1248" i="6"/>
  <c r="P1248" i="6" s="1"/>
  <c r="O1247" i="6"/>
  <c r="P1247" i="6" s="1"/>
  <c r="O1246" i="6"/>
  <c r="P1246" i="6" s="1"/>
  <c r="O1245" i="6"/>
  <c r="P1245" i="6" s="1"/>
  <c r="O1244" i="6"/>
  <c r="P1244" i="6" s="1"/>
  <c r="O1243" i="6"/>
  <c r="P1243" i="6" s="1"/>
  <c r="O1242" i="6"/>
  <c r="P1242" i="6" s="1"/>
  <c r="O1241" i="6"/>
  <c r="P1241" i="6" s="1"/>
  <c r="O1240" i="6"/>
  <c r="P1240" i="6" s="1"/>
  <c r="O1239" i="6"/>
  <c r="P1239" i="6" s="1"/>
  <c r="O1238" i="6"/>
  <c r="P1238" i="6" s="1"/>
  <c r="O1237" i="6"/>
  <c r="P1237" i="6" s="1"/>
  <c r="O1236" i="6"/>
  <c r="P1236" i="6" s="1"/>
  <c r="O1235" i="6"/>
  <c r="P1235" i="6" s="1"/>
  <c r="O1234" i="6"/>
  <c r="P1234" i="6" s="1"/>
  <c r="O1233" i="6"/>
  <c r="P1233" i="6" s="1"/>
  <c r="O1232" i="6"/>
  <c r="P1232" i="6" s="1"/>
  <c r="O1231" i="6"/>
  <c r="P1231" i="6" s="1"/>
  <c r="O1230" i="6"/>
  <c r="P1230" i="6" s="1"/>
  <c r="O1229" i="6"/>
  <c r="P1229" i="6" s="1"/>
  <c r="O1228" i="6"/>
  <c r="P1228" i="6" s="1"/>
  <c r="O1227" i="6"/>
  <c r="P1227" i="6" s="1"/>
  <c r="O1226" i="6"/>
  <c r="P1226" i="6" s="1"/>
  <c r="O1225" i="6"/>
  <c r="P1225" i="6" s="1"/>
  <c r="O1224" i="6"/>
  <c r="P1224" i="6" s="1"/>
  <c r="O1223" i="6"/>
  <c r="P1223" i="6" s="1"/>
  <c r="O1222" i="6"/>
  <c r="P1222" i="6" s="1"/>
  <c r="O1221" i="6"/>
  <c r="P1221" i="6" s="1"/>
  <c r="O1220" i="6"/>
  <c r="P1220" i="6" s="1"/>
  <c r="O1219" i="6"/>
  <c r="P1219" i="6" s="1"/>
  <c r="O1218" i="6"/>
  <c r="P1218" i="6" s="1"/>
  <c r="O1217" i="6"/>
  <c r="P1217" i="6" s="1"/>
  <c r="O1216" i="6"/>
  <c r="P1216" i="6" s="1"/>
  <c r="O1215" i="6"/>
  <c r="P1215" i="6" s="1"/>
  <c r="O1214" i="6"/>
  <c r="P1214" i="6" s="1"/>
  <c r="O1213" i="6"/>
  <c r="P1213" i="6" s="1"/>
  <c r="O1212" i="6"/>
  <c r="P1212" i="6" s="1"/>
  <c r="O1211" i="6"/>
  <c r="P1211" i="6" s="1"/>
  <c r="O1210" i="6"/>
  <c r="P1210" i="6" s="1"/>
  <c r="O1209" i="6"/>
  <c r="P1209" i="6" s="1"/>
  <c r="O1208" i="6"/>
  <c r="P1208" i="6" s="1"/>
  <c r="O1207" i="6"/>
  <c r="P1207" i="6" s="1"/>
  <c r="O1206" i="6"/>
  <c r="P1206" i="6" s="1"/>
  <c r="O1205" i="6"/>
  <c r="P1205" i="6" s="1"/>
  <c r="O1204" i="6"/>
  <c r="P1204" i="6" s="1"/>
  <c r="O1203" i="6"/>
  <c r="P1203" i="6" s="1"/>
  <c r="O1202" i="6"/>
  <c r="P1202" i="6" s="1"/>
  <c r="O1201" i="6"/>
  <c r="P1201" i="6" s="1"/>
  <c r="O1200" i="6"/>
  <c r="P1200" i="6" s="1"/>
  <c r="O1199" i="6"/>
  <c r="P1199" i="6" s="1"/>
  <c r="O1198" i="6"/>
  <c r="P1198" i="6" s="1"/>
  <c r="O1197" i="6"/>
  <c r="P1197" i="6" s="1"/>
  <c r="O1196" i="6"/>
  <c r="P1196" i="6" s="1"/>
  <c r="O1195" i="6"/>
  <c r="P1195" i="6" s="1"/>
  <c r="O1194" i="6"/>
  <c r="P1194" i="6" s="1"/>
  <c r="O1193" i="6"/>
  <c r="P1193" i="6" s="1"/>
  <c r="O1192" i="6"/>
  <c r="P1192" i="6" s="1"/>
  <c r="O1191" i="6"/>
  <c r="P1191" i="6" s="1"/>
  <c r="O1190" i="6"/>
  <c r="P1190" i="6" s="1"/>
  <c r="O1189" i="6"/>
  <c r="P1189" i="6" s="1"/>
  <c r="O1188" i="6"/>
  <c r="P1188" i="6" s="1"/>
  <c r="O1187" i="6"/>
  <c r="P1187" i="6" s="1"/>
  <c r="O1186" i="6"/>
  <c r="P1186" i="6" s="1"/>
  <c r="O1185" i="6"/>
  <c r="P1185" i="6" s="1"/>
  <c r="O1184" i="6"/>
  <c r="P1184" i="6" s="1"/>
  <c r="O1183" i="6"/>
  <c r="P1183" i="6" s="1"/>
  <c r="O1182" i="6"/>
  <c r="P1182" i="6" s="1"/>
  <c r="O1181" i="6"/>
  <c r="P1181" i="6" s="1"/>
  <c r="O1180" i="6"/>
  <c r="P1180" i="6" s="1"/>
  <c r="O1179" i="6"/>
  <c r="P1179" i="6" s="1"/>
  <c r="O1178" i="6"/>
  <c r="P1178" i="6" s="1"/>
  <c r="O1177" i="6"/>
  <c r="P1177" i="6" s="1"/>
  <c r="O1176" i="6"/>
  <c r="P1176" i="6" s="1"/>
  <c r="O1175" i="6"/>
  <c r="P1175" i="6" s="1"/>
  <c r="O1174" i="6"/>
  <c r="P1174" i="6" s="1"/>
  <c r="O1173" i="6"/>
  <c r="P1173" i="6" s="1"/>
  <c r="O1172" i="6"/>
  <c r="P1172" i="6" s="1"/>
  <c r="O1171" i="6"/>
  <c r="P1171" i="6" s="1"/>
  <c r="O1170" i="6"/>
  <c r="P1170" i="6" s="1"/>
  <c r="O1169" i="6"/>
  <c r="P1169" i="6" s="1"/>
  <c r="O1168" i="6"/>
  <c r="P1168" i="6" s="1"/>
  <c r="O1167" i="6"/>
  <c r="P1167" i="6" s="1"/>
  <c r="O1166" i="6"/>
  <c r="P1166" i="6" s="1"/>
  <c r="O1165" i="6"/>
  <c r="P1165" i="6" s="1"/>
  <c r="O1164" i="6"/>
  <c r="P1164" i="6" s="1"/>
  <c r="O1163" i="6"/>
  <c r="P1163" i="6" s="1"/>
  <c r="O1162" i="6"/>
  <c r="P1162" i="6" s="1"/>
  <c r="O1161" i="6"/>
  <c r="P1161" i="6" s="1"/>
  <c r="O1160" i="6"/>
  <c r="P1160" i="6" s="1"/>
  <c r="O1159" i="6"/>
  <c r="P1159" i="6" s="1"/>
  <c r="O1158" i="6"/>
  <c r="P1158" i="6" s="1"/>
  <c r="O1157" i="6"/>
  <c r="P1157" i="6" s="1"/>
  <c r="O1156" i="6"/>
  <c r="P1156" i="6" s="1"/>
  <c r="O1155" i="6"/>
  <c r="P1155" i="6" s="1"/>
  <c r="O1154" i="6"/>
  <c r="P1154" i="6" s="1"/>
  <c r="O1153" i="6"/>
  <c r="P1153" i="6" s="1"/>
  <c r="O1152" i="6"/>
  <c r="P1152" i="6" s="1"/>
  <c r="O1151" i="6"/>
  <c r="P1151" i="6" s="1"/>
  <c r="O1150" i="6"/>
  <c r="P1150" i="6" s="1"/>
  <c r="O1149" i="6"/>
  <c r="P1149" i="6" s="1"/>
  <c r="O1148" i="6"/>
  <c r="P1148" i="6" s="1"/>
  <c r="O1147" i="6"/>
  <c r="P1147" i="6" s="1"/>
  <c r="O1146" i="6"/>
  <c r="P1146" i="6" s="1"/>
  <c r="O1145" i="6"/>
  <c r="P1145" i="6" s="1"/>
  <c r="O1144" i="6"/>
  <c r="P1144" i="6" s="1"/>
  <c r="O1143" i="6"/>
  <c r="P1143" i="6" s="1"/>
  <c r="O1142" i="6"/>
  <c r="P1142" i="6" s="1"/>
  <c r="O1141" i="6"/>
  <c r="P1141" i="6" s="1"/>
  <c r="O1140" i="6"/>
  <c r="P1140" i="6" s="1"/>
  <c r="O1139" i="6"/>
  <c r="P1139" i="6" s="1"/>
  <c r="O1138" i="6"/>
  <c r="P1138" i="6" s="1"/>
  <c r="O1137" i="6"/>
  <c r="P1137" i="6" s="1"/>
  <c r="O1136" i="6"/>
  <c r="P1136" i="6" s="1"/>
  <c r="O1135" i="6"/>
  <c r="P1135" i="6" s="1"/>
  <c r="O1134" i="6"/>
  <c r="P1134" i="6" s="1"/>
  <c r="O1133" i="6"/>
  <c r="P1133" i="6" s="1"/>
  <c r="O1132" i="6"/>
  <c r="P1132" i="6" s="1"/>
  <c r="O1131" i="6"/>
  <c r="P1131" i="6" s="1"/>
  <c r="O1130" i="6"/>
  <c r="P1130" i="6" s="1"/>
  <c r="O1129" i="6"/>
  <c r="P1129" i="6" s="1"/>
  <c r="O1128" i="6"/>
  <c r="P1128" i="6" s="1"/>
  <c r="O1127" i="6"/>
  <c r="P1127" i="6" s="1"/>
  <c r="O1126" i="6"/>
  <c r="P1126" i="6" s="1"/>
  <c r="O1125" i="6"/>
  <c r="P1125" i="6" s="1"/>
  <c r="O1124" i="6"/>
  <c r="P1124" i="6" s="1"/>
  <c r="O1123" i="6"/>
  <c r="P1123" i="6" s="1"/>
  <c r="O1122" i="6"/>
  <c r="P1122" i="6" s="1"/>
  <c r="O1121" i="6"/>
  <c r="P1121" i="6" s="1"/>
  <c r="O1120" i="6"/>
  <c r="P1120" i="6" s="1"/>
  <c r="O1119" i="6"/>
  <c r="P1119" i="6" s="1"/>
  <c r="O1118" i="6"/>
  <c r="P1118" i="6" s="1"/>
  <c r="O1117" i="6"/>
  <c r="P1117" i="6" s="1"/>
  <c r="O1116" i="6"/>
  <c r="P1116" i="6" s="1"/>
  <c r="O1115" i="6"/>
  <c r="P1115" i="6" s="1"/>
  <c r="O1114" i="6"/>
  <c r="P1114" i="6" s="1"/>
  <c r="O1113" i="6"/>
  <c r="P1113" i="6" s="1"/>
  <c r="O1112" i="6"/>
  <c r="P1112" i="6" s="1"/>
  <c r="O1111" i="6"/>
  <c r="P1111" i="6" s="1"/>
  <c r="O1110" i="6"/>
  <c r="P1110" i="6" s="1"/>
  <c r="O1109" i="6"/>
  <c r="P1109" i="6" s="1"/>
  <c r="O1108" i="6"/>
  <c r="P1108" i="6" s="1"/>
  <c r="O1107" i="6"/>
  <c r="P1107" i="6" s="1"/>
  <c r="O1106" i="6"/>
  <c r="P1106" i="6" s="1"/>
  <c r="O1105" i="6"/>
  <c r="P1105" i="6" s="1"/>
  <c r="O1104" i="6"/>
  <c r="P1104" i="6" s="1"/>
  <c r="O1103" i="6"/>
  <c r="P1103" i="6" s="1"/>
  <c r="O1102" i="6"/>
  <c r="P1102" i="6" s="1"/>
  <c r="O1101" i="6"/>
  <c r="P1101" i="6" s="1"/>
  <c r="O1100" i="6"/>
  <c r="P1100" i="6" s="1"/>
  <c r="O1099" i="6"/>
  <c r="P1099" i="6" s="1"/>
  <c r="O1098" i="6"/>
  <c r="P1098" i="6" s="1"/>
  <c r="O1097" i="6"/>
  <c r="P1097" i="6" s="1"/>
  <c r="O1096" i="6"/>
  <c r="P1096" i="6" s="1"/>
  <c r="O1095" i="6"/>
  <c r="P1095" i="6" s="1"/>
  <c r="O1094" i="6"/>
  <c r="P1094" i="6" s="1"/>
  <c r="O1093" i="6"/>
  <c r="P1093" i="6" s="1"/>
  <c r="O1092" i="6"/>
  <c r="P1092" i="6" s="1"/>
  <c r="O1091" i="6"/>
  <c r="P1091" i="6" s="1"/>
  <c r="O1090" i="6"/>
  <c r="P1090" i="6" s="1"/>
  <c r="O1089" i="6"/>
  <c r="P1089" i="6" s="1"/>
  <c r="O1088" i="6"/>
  <c r="P1088" i="6" s="1"/>
  <c r="O1087" i="6"/>
  <c r="P1087" i="6" s="1"/>
  <c r="O1086" i="6"/>
  <c r="P1086" i="6" s="1"/>
  <c r="O1085" i="6"/>
  <c r="P1085" i="6" s="1"/>
  <c r="O1084" i="6"/>
  <c r="P1084" i="6" s="1"/>
  <c r="O1083" i="6"/>
  <c r="P1083" i="6" s="1"/>
  <c r="O1082" i="6"/>
  <c r="P1082" i="6" s="1"/>
  <c r="O1081" i="6"/>
  <c r="P1081" i="6" s="1"/>
  <c r="O1080" i="6"/>
  <c r="P1080" i="6" s="1"/>
  <c r="O1079" i="6"/>
  <c r="P1079" i="6" s="1"/>
  <c r="O1078" i="6"/>
  <c r="P1078" i="6" s="1"/>
  <c r="O1077" i="6"/>
  <c r="P1077" i="6" s="1"/>
  <c r="O1076" i="6"/>
  <c r="P1076" i="6" s="1"/>
  <c r="O1075" i="6"/>
  <c r="P1075" i="6" s="1"/>
  <c r="O1074" i="6"/>
  <c r="P1074" i="6" s="1"/>
  <c r="O1073" i="6"/>
  <c r="P1073" i="6" s="1"/>
  <c r="O1072" i="6"/>
  <c r="P1072" i="6" s="1"/>
  <c r="O1071" i="6"/>
  <c r="P1071" i="6" s="1"/>
  <c r="O1070" i="6"/>
  <c r="P1070" i="6" s="1"/>
  <c r="O1069" i="6"/>
  <c r="P1069" i="6" s="1"/>
  <c r="O1068" i="6"/>
  <c r="P1068" i="6" s="1"/>
  <c r="O1067" i="6"/>
  <c r="P1067" i="6" s="1"/>
  <c r="O1066" i="6"/>
  <c r="P1066" i="6" s="1"/>
  <c r="O1065" i="6"/>
  <c r="P1065" i="6" s="1"/>
  <c r="O1064" i="6"/>
  <c r="P1064" i="6" s="1"/>
  <c r="O1063" i="6"/>
  <c r="P1063" i="6" s="1"/>
  <c r="O1062" i="6"/>
  <c r="P1062" i="6" s="1"/>
  <c r="O1061" i="6"/>
  <c r="P1061" i="6" s="1"/>
  <c r="O1060" i="6"/>
  <c r="P1060" i="6" s="1"/>
  <c r="O1059" i="6"/>
  <c r="P1059" i="6" s="1"/>
  <c r="O1058" i="6"/>
  <c r="P1058" i="6" s="1"/>
  <c r="O1057" i="6"/>
  <c r="P1057" i="6" s="1"/>
  <c r="O1056" i="6"/>
  <c r="P1056" i="6" s="1"/>
  <c r="O1055" i="6"/>
  <c r="P1055" i="6" s="1"/>
  <c r="O1054" i="6"/>
  <c r="P1054" i="6" s="1"/>
  <c r="O1053" i="6"/>
  <c r="P1053" i="6" s="1"/>
  <c r="O1052" i="6"/>
  <c r="P1052" i="6" s="1"/>
  <c r="O1051" i="6"/>
  <c r="P1051" i="6" s="1"/>
  <c r="O1050" i="6"/>
  <c r="P1050" i="6" s="1"/>
  <c r="O1049" i="6"/>
  <c r="P1049" i="6" s="1"/>
  <c r="O1048" i="6"/>
  <c r="P1048" i="6" s="1"/>
  <c r="O1047" i="6"/>
  <c r="P1047" i="6" s="1"/>
  <c r="O1046" i="6"/>
  <c r="P1046" i="6" s="1"/>
  <c r="O1045" i="6"/>
  <c r="P1045" i="6" s="1"/>
  <c r="O1044" i="6"/>
  <c r="P1044" i="6" s="1"/>
  <c r="O1043" i="6"/>
  <c r="P1043" i="6" s="1"/>
  <c r="O1042" i="6"/>
  <c r="P1042" i="6" s="1"/>
  <c r="O1041" i="6"/>
  <c r="P1041" i="6" s="1"/>
  <c r="O1040" i="6"/>
  <c r="P1040" i="6" s="1"/>
  <c r="O1039" i="6"/>
  <c r="P1039" i="6" s="1"/>
  <c r="O1038" i="6"/>
  <c r="P1038" i="6" s="1"/>
  <c r="O1037" i="6"/>
  <c r="P1037" i="6" s="1"/>
  <c r="O1036" i="6"/>
  <c r="P1036" i="6" s="1"/>
  <c r="O1035" i="6"/>
  <c r="P1035" i="6" s="1"/>
  <c r="O1034" i="6"/>
  <c r="P1034" i="6" s="1"/>
  <c r="O1033" i="6"/>
  <c r="P1033" i="6" s="1"/>
  <c r="O1032" i="6"/>
  <c r="P1032" i="6" s="1"/>
  <c r="O1031" i="6"/>
  <c r="P1031" i="6" s="1"/>
  <c r="O1030" i="6"/>
  <c r="P1030" i="6" s="1"/>
  <c r="O1029" i="6"/>
  <c r="P1029" i="6" s="1"/>
  <c r="O1028" i="6"/>
  <c r="P1028" i="6" s="1"/>
  <c r="O1027" i="6"/>
  <c r="P1027" i="6" s="1"/>
  <c r="O1026" i="6"/>
  <c r="P1026" i="6" s="1"/>
  <c r="O1025" i="6"/>
  <c r="P1025" i="6" s="1"/>
  <c r="O1024" i="6"/>
  <c r="P1024" i="6" s="1"/>
  <c r="O1023" i="6"/>
  <c r="P1023" i="6" s="1"/>
  <c r="O1022" i="6"/>
  <c r="P1022" i="6" s="1"/>
  <c r="O1021" i="6"/>
  <c r="P1021" i="6" s="1"/>
  <c r="O1020" i="6"/>
  <c r="P1020" i="6" s="1"/>
  <c r="O1019" i="6"/>
  <c r="P1019" i="6" s="1"/>
  <c r="O1018" i="6"/>
  <c r="P1018" i="6" s="1"/>
  <c r="O1017" i="6"/>
  <c r="P1017" i="6" s="1"/>
  <c r="O1016" i="6"/>
  <c r="P1016" i="6" s="1"/>
  <c r="O1015" i="6"/>
  <c r="P1015" i="6" s="1"/>
  <c r="O1014" i="6"/>
  <c r="P1014" i="6" s="1"/>
  <c r="O1013" i="6"/>
  <c r="P1013" i="6" s="1"/>
  <c r="O1012" i="6"/>
  <c r="P1012" i="6" s="1"/>
  <c r="O1011" i="6"/>
  <c r="P1011" i="6" s="1"/>
  <c r="O1010" i="6"/>
  <c r="P1010" i="6" s="1"/>
  <c r="O1009" i="6"/>
  <c r="P1009" i="6" s="1"/>
  <c r="O1008" i="6"/>
  <c r="P1008" i="6" s="1"/>
  <c r="O1007" i="6"/>
  <c r="P1007" i="6" s="1"/>
  <c r="O1006" i="6"/>
  <c r="P1006" i="6" s="1"/>
  <c r="O1005" i="6"/>
  <c r="P1005" i="6" s="1"/>
  <c r="O1004" i="6"/>
  <c r="P1004" i="6" s="1"/>
  <c r="O1003" i="6"/>
  <c r="P1003" i="6" s="1"/>
  <c r="O1002" i="6"/>
  <c r="P1002" i="6" s="1"/>
  <c r="O1001" i="6"/>
  <c r="P1001" i="6" s="1"/>
  <c r="O1000" i="6"/>
  <c r="P1000" i="6" s="1"/>
  <c r="O999" i="6"/>
  <c r="P999" i="6" s="1"/>
  <c r="O998" i="6"/>
  <c r="P998" i="6" s="1"/>
  <c r="O997" i="6"/>
  <c r="P997" i="6" s="1"/>
  <c r="O996" i="6"/>
  <c r="P996" i="6" s="1"/>
  <c r="O995" i="6"/>
  <c r="P995" i="6" s="1"/>
  <c r="O994" i="6"/>
  <c r="P994" i="6" s="1"/>
  <c r="O993" i="6"/>
  <c r="P993" i="6" s="1"/>
  <c r="O992" i="6"/>
  <c r="P992" i="6" s="1"/>
  <c r="O991" i="6"/>
  <c r="P991" i="6" s="1"/>
  <c r="O990" i="6"/>
  <c r="P990" i="6" s="1"/>
  <c r="O989" i="6"/>
  <c r="P989" i="6" s="1"/>
  <c r="O988" i="6"/>
  <c r="P988" i="6" s="1"/>
  <c r="O987" i="6"/>
  <c r="P987" i="6" s="1"/>
  <c r="O986" i="6"/>
  <c r="P986" i="6" s="1"/>
  <c r="O985" i="6"/>
  <c r="P985" i="6" s="1"/>
  <c r="O984" i="6"/>
  <c r="P984" i="6" s="1"/>
  <c r="O983" i="6"/>
  <c r="P983" i="6" s="1"/>
  <c r="O982" i="6"/>
  <c r="P982" i="6" s="1"/>
  <c r="O981" i="6"/>
  <c r="P981" i="6" s="1"/>
  <c r="O980" i="6"/>
  <c r="P980" i="6" s="1"/>
  <c r="O979" i="6"/>
  <c r="P979" i="6" s="1"/>
  <c r="O978" i="6"/>
  <c r="P978" i="6" s="1"/>
  <c r="O977" i="6"/>
  <c r="P977" i="6" s="1"/>
  <c r="O976" i="6"/>
  <c r="P976" i="6" s="1"/>
  <c r="O975" i="6"/>
  <c r="P975" i="6" s="1"/>
  <c r="O974" i="6"/>
  <c r="P974" i="6" s="1"/>
  <c r="O973" i="6"/>
  <c r="P973" i="6" s="1"/>
  <c r="O972" i="6"/>
  <c r="P972" i="6" s="1"/>
  <c r="O971" i="6"/>
  <c r="P971" i="6" s="1"/>
  <c r="O970" i="6"/>
  <c r="P970" i="6" s="1"/>
  <c r="O969" i="6"/>
  <c r="P969" i="6" s="1"/>
  <c r="O968" i="6"/>
  <c r="P968" i="6" s="1"/>
  <c r="O967" i="6"/>
  <c r="P967" i="6" s="1"/>
  <c r="O966" i="6"/>
  <c r="P966" i="6" s="1"/>
  <c r="O965" i="6"/>
  <c r="P965" i="6" s="1"/>
  <c r="O964" i="6"/>
  <c r="P964" i="6" s="1"/>
  <c r="O963" i="6"/>
  <c r="P963" i="6" s="1"/>
  <c r="O962" i="6"/>
  <c r="P962" i="6" s="1"/>
  <c r="O961" i="6"/>
  <c r="P961" i="6" s="1"/>
  <c r="O960" i="6"/>
  <c r="P960" i="6" s="1"/>
  <c r="O959" i="6"/>
  <c r="P959" i="6" s="1"/>
  <c r="O958" i="6"/>
  <c r="P958" i="6" s="1"/>
  <c r="O957" i="6"/>
  <c r="P957" i="6" s="1"/>
  <c r="O956" i="6"/>
  <c r="P956" i="6" s="1"/>
  <c r="O955" i="6"/>
  <c r="P955" i="6" s="1"/>
  <c r="O954" i="6"/>
  <c r="P954" i="6" s="1"/>
  <c r="O953" i="6"/>
  <c r="P953" i="6" s="1"/>
  <c r="O952" i="6"/>
  <c r="P952" i="6" s="1"/>
  <c r="O951" i="6"/>
  <c r="P951" i="6" s="1"/>
  <c r="O950" i="6"/>
  <c r="P950" i="6" s="1"/>
  <c r="O949" i="6"/>
  <c r="P949" i="6" s="1"/>
  <c r="O948" i="6"/>
  <c r="P948" i="6" s="1"/>
  <c r="O947" i="6"/>
  <c r="P947" i="6" s="1"/>
  <c r="O946" i="6"/>
  <c r="P946" i="6" s="1"/>
  <c r="O945" i="6"/>
  <c r="P945" i="6" s="1"/>
  <c r="O944" i="6"/>
  <c r="P944" i="6" s="1"/>
  <c r="O943" i="6"/>
  <c r="P943" i="6" s="1"/>
  <c r="O942" i="6"/>
  <c r="P942" i="6" s="1"/>
  <c r="O941" i="6"/>
  <c r="P941" i="6" s="1"/>
  <c r="O940" i="6"/>
  <c r="P940" i="6" s="1"/>
  <c r="O939" i="6"/>
  <c r="P939" i="6" s="1"/>
  <c r="O938" i="6"/>
  <c r="P938" i="6" s="1"/>
  <c r="O937" i="6"/>
  <c r="P937" i="6" s="1"/>
  <c r="O936" i="6"/>
  <c r="P936" i="6" s="1"/>
  <c r="O935" i="6"/>
  <c r="P935" i="6" s="1"/>
  <c r="O934" i="6"/>
  <c r="P934" i="6" s="1"/>
  <c r="O933" i="6"/>
  <c r="P933" i="6" s="1"/>
  <c r="O932" i="6"/>
  <c r="P932" i="6" s="1"/>
  <c r="O931" i="6"/>
  <c r="P931" i="6" s="1"/>
  <c r="O930" i="6"/>
  <c r="P930" i="6" s="1"/>
  <c r="O929" i="6"/>
  <c r="P929" i="6" s="1"/>
  <c r="O928" i="6"/>
  <c r="P928" i="6" s="1"/>
  <c r="O927" i="6"/>
  <c r="P927" i="6" s="1"/>
  <c r="O926" i="6"/>
  <c r="P926" i="6" s="1"/>
  <c r="O925" i="6"/>
  <c r="P925" i="6" s="1"/>
  <c r="O924" i="6"/>
  <c r="P924" i="6" s="1"/>
  <c r="O923" i="6"/>
  <c r="P923" i="6" s="1"/>
  <c r="O922" i="6"/>
  <c r="P922" i="6" s="1"/>
  <c r="O921" i="6"/>
  <c r="P921" i="6" s="1"/>
  <c r="O920" i="6"/>
  <c r="P920" i="6" s="1"/>
  <c r="O919" i="6"/>
  <c r="P919" i="6" s="1"/>
  <c r="O918" i="6"/>
  <c r="P918" i="6" s="1"/>
  <c r="O917" i="6"/>
  <c r="P917" i="6" s="1"/>
  <c r="O916" i="6"/>
  <c r="P916" i="6" s="1"/>
  <c r="O915" i="6"/>
  <c r="P915" i="6" s="1"/>
  <c r="O914" i="6"/>
  <c r="P914" i="6" s="1"/>
  <c r="O913" i="6"/>
  <c r="P913" i="6" s="1"/>
  <c r="O912" i="6"/>
  <c r="P912" i="6" s="1"/>
  <c r="O911" i="6"/>
  <c r="P911" i="6" s="1"/>
  <c r="O910" i="6"/>
  <c r="P910" i="6" s="1"/>
  <c r="O909" i="6"/>
  <c r="P909" i="6" s="1"/>
  <c r="O908" i="6"/>
  <c r="P908" i="6" s="1"/>
  <c r="O907" i="6"/>
  <c r="P907" i="6" s="1"/>
  <c r="O906" i="6"/>
  <c r="P906" i="6" s="1"/>
  <c r="O905" i="6"/>
  <c r="P905" i="6" s="1"/>
  <c r="O904" i="6"/>
  <c r="P904" i="6" s="1"/>
  <c r="O903" i="6"/>
  <c r="P903" i="6" s="1"/>
  <c r="O902" i="6"/>
  <c r="P902" i="6" s="1"/>
  <c r="O901" i="6"/>
  <c r="P901" i="6" s="1"/>
  <c r="O900" i="6"/>
  <c r="P900" i="6" s="1"/>
  <c r="O899" i="6"/>
  <c r="P899" i="6" s="1"/>
  <c r="O898" i="6"/>
  <c r="P898" i="6" s="1"/>
  <c r="O897" i="6"/>
  <c r="P897" i="6" s="1"/>
  <c r="O896" i="6"/>
  <c r="P896" i="6" s="1"/>
  <c r="O895" i="6"/>
  <c r="P895" i="6" s="1"/>
  <c r="O894" i="6"/>
  <c r="P894" i="6" s="1"/>
  <c r="O893" i="6"/>
  <c r="P893" i="6" s="1"/>
  <c r="O892" i="6"/>
  <c r="P892" i="6" s="1"/>
  <c r="O891" i="6"/>
  <c r="P891" i="6" s="1"/>
  <c r="O890" i="6"/>
  <c r="P890" i="6" s="1"/>
  <c r="O889" i="6"/>
  <c r="P889" i="6" s="1"/>
  <c r="O888" i="6"/>
  <c r="P888" i="6" s="1"/>
  <c r="O887" i="6"/>
  <c r="P887" i="6" s="1"/>
  <c r="O886" i="6"/>
  <c r="P886" i="6" s="1"/>
  <c r="O885" i="6"/>
  <c r="P885" i="6" s="1"/>
  <c r="O884" i="6"/>
  <c r="P884" i="6" s="1"/>
  <c r="O883" i="6"/>
  <c r="P883" i="6" s="1"/>
  <c r="O882" i="6"/>
  <c r="P882" i="6" s="1"/>
  <c r="O881" i="6"/>
  <c r="P881" i="6" s="1"/>
  <c r="O880" i="6"/>
  <c r="P880" i="6" s="1"/>
  <c r="O879" i="6"/>
  <c r="P879" i="6" s="1"/>
  <c r="O878" i="6"/>
  <c r="P878" i="6" s="1"/>
  <c r="O877" i="6"/>
  <c r="P877" i="6" s="1"/>
  <c r="O876" i="6"/>
  <c r="P876" i="6" s="1"/>
  <c r="O875" i="6"/>
  <c r="P875" i="6" s="1"/>
  <c r="O874" i="6"/>
  <c r="P874" i="6" s="1"/>
  <c r="O873" i="6"/>
  <c r="P873" i="6" s="1"/>
  <c r="O872" i="6"/>
  <c r="P872" i="6" s="1"/>
  <c r="O871" i="6"/>
  <c r="P871" i="6" s="1"/>
  <c r="O870" i="6"/>
  <c r="P870" i="6" s="1"/>
  <c r="O869" i="6"/>
  <c r="P869" i="6" s="1"/>
  <c r="O868" i="6"/>
  <c r="P868" i="6" s="1"/>
  <c r="O867" i="6"/>
  <c r="P867" i="6" s="1"/>
  <c r="O866" i="6"/>
  <c r="P866" i="6" s="1"/>
  <c r="O865" i="6"/>
  <c r="P865" i="6" s="1"/>
  <c r="O864" i="6"/>
  <c r="P864" i="6" s="1"/>
  <c r="O863" i="6"/>
  <c r="P863" i="6" s="1"/>
  <c r="O862" i="6"/>
  <c r="P862" i="6" s="1"/>
  <c r="O861" i="6"/>
  <c r="P861" i="6" s="1"/>
  <c r="O860" i="6"/>
  <c r="P860" i="6" s="1"/>
  <c r="O859" i="6"/>
  <c r="P859" i="6" s="1"/>
  <c r="O858" i="6"/>
  <c r="P858" i="6" s="1"/>
  <c r="O857" i="6"/>
  <c r="P857" i="6" s="1"/>
  <c r="O856" i="6"/>
  <c r="P856" i="6" s="1"/>
  <c r="O855" i="6"/>
  <c r="P855" i="6" s="1"/>
  <c r="O854" i="6"/>
  <c r="P854" i="6" s="1"/>
  <c r="O853" i="6"/>
  <c r="P853" i="6" s="1"/>
  <c r="O852" i="6"/>
  <c r="P852" i="6" s="1"/>
  <c r="O851" i="6"/>
  <c r="P851" i="6" s="1"/>
  <c r="O850" i="6"/>
  <c r="P850" i="6" s="1"/>
  <c r="O849" i="6"/>
  <c r="P849" i="6" s="1"/>
  <c r="O848" i="6"/>
  <c r="P848" i="6" s="1"/>
  <c r="O847" i="6"/>
  <c r="P847" i="6" s="1"/>
  <c r="O846" i="6"/>
  <c r="P846" i="6" s="1"/>
  <c r="O845" i="6"/>
  <c r="P845" i="6" s="1"/>
  <c r="O844" i="6"/>
  <c r="P844" i="6" s="1"/>
  <c r="O843" i="6"/>
  <c r="P843" i="6" s="1"/>
  <c r="O842" i="6"/>
  <c r="P842" i="6" s="1"/>
  <c r="O841" i="6"/>
  <c r="P841" i="6" s="1"/>
  <c r="O840" i="6"/>
  <c r="P840" i="6" s="1"/>
  <c r="O839" i="6"/>
  <c r="P839" i="6" s="1"/>
  <c r="O838" i="6"/>
  <c r="P838" i="6" s="1"/>
  <c r="O837" i="6"/>
  <c r="P837" i="6" s="1"/>
  <c r="O836" i="6"/>
  <c r="P836" i="6" s="1"/>
  <c r="O835" i="6"/>
  <c r="P835" i="6" s="1"/>
  <c r="O834" i="6"/>
  <c r="P834" i="6" s="1"/>
  <c r="O833" i="6"/>
  <c r="P833" i="6" s="1"/>
  <c r="O832" i="6"/>
  <c r="P832" i="6" s="1"/>
  <c r="O831" i="6"/>
  <c r="P831" i="6" s="1"/>
  <c r="O830" i="6"/>
  <c r="P830" i="6" s="1"/>
  <c r="O829" i="6"/>
  <c r="P829" i="6" s="1"/>
  <c r="O828" i="6"/>
  <c r="P828" i="6" s="1"/>
  <c r="O827" i="6"/>
  <c r="P827" i="6" s="1"/>
  <c r="O826" i="6"/>
  <c r="P826" i="6" s="1"/>
  <c r="O825" i="6"/>
  <c r="P825" i="6" s="1"/>
  <c r="O824" i="6"/>
  <c r="P824" i="6" s="1"/>
  <c r="O823" i="6"/>
  <c r="P823" i="6" s="1"/>
  <c r="O822" i="6"/>
  <c r="P822" i="6" s="1"/>
  <c r="O821" i="6"/>
  <c r="P821" i="6" s="1"/>
  <c r="O820" i="6"/>
  <c r="P820" i="6" s="1"/>
  <c r="O819" i="6"/>
  <c r="P819" i="6" s="1"/>
  <c r="O818" i="6"/>
  <c r="P818" i="6" s="1"/>
  <c r="O817" i="6"/>
  <c r="P817" i="6" s="1"/>
  <c r="O816" i="6"/>
  <c r="P816" i="6" s="1"/>
  <c r="O815" i="6"/>
  <c r="P815" i="6" s="1"/>
  <c r="O814" i="6"/>
  <c r="P814" i="6" s="1"/>
  <c r="O813" i="6"/>
  <c r="P813" i="6" s="1"/>
  <c r="O812" i="6"/>
  <c r="P812" i="6" s="1"/>
  <c r="O811" i="6"/>
  <c r="P811" i="6" s="1"/>
  <c r="O810" i="6"/>
  <c r="P810" i="6" s="1"/>
  <c r="O809" i="6"/>
  <c r="P809" i="6" s="1"/>
  <c r="O808" i="6"/>
  <c r="P808" i="6" s="1"/>
  <c r="O807" i="6"/>
  <c r="P807" i="6" s="1"/>
  <c r="O806" i="6"/>
  <c r="P806" i="6" s="1"/>
  <c r="O805" i="6"/>
  <c r="P805" i="6" s="1"/>
  <c r="O804" i="6"/>
  <c r="P804" i="6" s="1"/>
  <c r="O803" i="6"/>
  <c r="P803" i="6" s="1"/>
  <c r="O802" i="6"/>
  <c r="P802" i="6" s="1"/>
  <c r="O801" i="6"/>
  <c r="P801" i="6" s="1"/>
  <c r="O800" i="6"/>
  <c r="P800" i="6" s="1"/>
  <c r="O799" i="6"/>
  <c r="P799" i="6" s="1"/>
  <c r="O798" i="6"/>
  <c r="P798" i="6" s="1"/>
  <c r="O797" i="6"/>
  <c r="P797" i="6" s="1"/>
  <c r="O796" i="6"/>
  <c r="P796" i="6" s="1"/>
  <c r="O795" i="6"/>
  <c r="P795" i="6" s="1"/>
  <c r="O794" i="6"/>
  <c r="P794" i="6" s="1"/>
  <c r="O793" i="6"/>
  <c r="P793" i="6" s="1"/>
  <c r="O792" i="6"/>
  <c r="P792" i="6" s="1"/>
  <c r="O791" i="6"/>
  <c r="P791" i="6" s="1"/>
  <c r="O790" i="6"/>
  <c r="P790" i="6" s="1"/>
  <c r="O789" i="6"/>
  <c r="P789" i="6" s="1"/>
  <c r="O788" i="6"/>
  <c r="P788" i="6" s="1"/>
  <c r="O787" i="6"/>
  <c r="P787" i="6" s="1"/>
  <c r="O786" i="6"/>
  <c r="P786" i="6" s="1"/>
  <c r="O785" i="6"/>
  <c r="P785" i="6" s="1"/>
  <c r="O784" i="6"/>
  <c r="P784" i="6" s="1"/>
  <c r="O783" i="6"/>
  <c r="P783" i="6" s="1"/>
  <c r="O782" i="6"/>
  <c r="P782" i="6" s="1"/>
  <c r="O781" i="6"/>
  <c r="P781" i="6" s="1"/>
  <c r="O780" i="6"/>
  <c r="P780" i="6" s="1"/>
  <c r="O779" i="6"/>
  <c r="P779" i="6" s="1"/>
  <c r="O778" i="6"/>
  <c r="P778" i="6" s="1"/>
  <c r="O777" i="6"/>
  <c r="P777" i="6" s="1"/>
  <c r="O776" i="6"/>
  <c r="P776" i="6" s="1"/>
  <c r="O775" i="6"/>
  <c r="P775" i="6" s="1"/>
  <c r="O774" i="6"/>
  <c r="P774" i="6" s="1"/>
  <c r="O773" i="6"/>
  <c r="P773" i="6" s="1"/>
  <c r="O772" i="6"/>
  <c r="P772" i="6" s="1"/>
  <c r="O771" i="6"/>
  <c r="P771" i="6" s="1"/>
  <c r="O770" i="6"/>
  <c r="P770" i="6" s="1"/>
  <c r="O769" i="6"/>
  <c r="P769" i="6" s="1"/>
  <c r="O768" i="6"/>
  <c r="P768" i="6" s="1"/>
  <c r="O767" i="6"/>
  <c r="P767" i="6" s="1"/>
  <c r="O766" i="6"/>
  <c r="P766" i="6" s="1"/>
  <c r="O765" i="6"/>
  <c r="P765" i="6" s="1"/>
  <c r="O764" i="6"/>
  <c r="P764" i="6" s="1"/>
  <c r="O763" i="6"/>
  <c r="P763" i="6" s="1"/>
  <c r="O762" i="6"/>
  <c r="P762" i="6" s="1"/>
  <c r="O761" i="6"/>
  <c r="P761" i="6" s="1"/>
  <c r="O760" i="6"/>
  <c r="P760" i="6" s="1"/>
  <c r="O759" i="6"/>
  <c r="P759" i="6" s="1"/>
  <c r="O758" i="6"/>
  <c r="P758" i="6" s="1"/>
  <c r="O757" i="6"/>
  <c r="P757" i="6" s="1"/>
  <c r="O756" i="6"/>
  <c r="P756" i="6" s="1"/>
  <c r="O755" i="6"/>
  <c r="P755" i="6" s="1"/>
  <c r="O754" i="6"/>
  <c r="P754" i="6" s="1"/>
  <c r="O753" i="6"/>
  <c r="P753" i="6" s="1"/>
  <c r="O752" i="6"/>
  <c r="P752" i="6" s="1"/>
  <c r="O751" i="6"/>
  <c r="P751" i="6" s="1"/>
  <c r="O750" i="6"/>
  <c r="P750" i="6" s="1"/>
  <c r="O749" i="6"/>
  <c r="P749" i="6" s="1"/>
  <c r="O748" i="6"/>
  <c r="P748" i="6" s="1"/>
  <c r="O747" i="6"/>
  <c r="P747" i="6" s="1"/>
  <c r="O746" i="6"/>
  <c r="P746" i="6" s="1"/>
  <c r="O745" i="6"/>
  <c r="P745" i="6" s="1"/>
  <c r="O744" i="6"/>
  <c r="P744" i="6" s="1"/>
  <c r="O743" i="6"/>
  <c r="P743" i="6" s="1"/>
  <c r="O742" i="6"/>
  <c r="P742" i="6" s="1"/>
  <c r="O741" i="6"/>
  <c r="P741" i="6" s="1"/>
  <c r="O740" i="6"/>
  <c r="P740" i="6" s="1"/>
  <c r="O739" i="6"/>
  <c r="P739" i="6" s="1"/>
  <c r="O738" i="6"/>
  <c r="P738" i="6" s="1"/>
  <c r="O737" i="6"/>
  <c r="P737" i="6" s="1"/>
  <c r="O736" i="6"/>
  <c r="P736" i="6" s="1"/>
  <c r="O735" i="6"/>
  <c r="P735" i="6" s="1"/>
  <c r="O734" i="6"/>
  <c r="P734" i="6" s="1"/>
  <c r="O733" i="6"/>
  <c r="P733" i="6" s="1"/>
  <c r="O732" i="6"/>
  <c r="P732" i="6" s="1"/>
  <c r="O731" i="6"/>
  <c r="P731" i="6" s="1"/>
  <c r="O730" i="6"/>
  <c r="P730" i="6" s="1"/>
  <c r="O729" i="6"/>
  <c r="P729" i="6" s="1"/>
  <c r="O728" i="6"/>
  <c r="P728" i="6" s="1"/>
  <c r="O727" i="6"/>
  <c r="P727" i="6" s="1"/>
  <c r="O726" i="6"/>
  <c r="P726" i="6" s="1"/>
  <c r="O725" i="6"/>
  <c r="P725" i="6" s="1"/>
  <c r="O724" i="6"/>
  <c r="P724" i="6" s="1"/>
  <c r="O723" i="6"/>
  <c r="P723" i="6" s="1"/>
  <c r="O722" i="6"/>
  <c r="P722" i="6" s="1"/>
  <c r="O721" i="6"/>
  <c r="P721" i="6" s="1"/>
  <c r="O720" i="6"/>
  <c r="P720" i="6" s="1"/>
  <c r="O719" i="6"/>
  <c r="P719" i="6" s="1"/>
  <c r="O718" i="6"/>
  <c r="P718" i="6" s="1"/>
  <c r="O717" i="6"/>
  <c r="P717" i="6" s="1"/>
  <c r="O716" i="6"/>
  <c r="P716" i="6" s="1"/>
  <c r="O715" i="6"/>
  <c r="P715" i="6" s="1"/>
  <c r="O714" i="6"/>
  <c r="P714" i="6" s="1"/>
  <c r="O713" i="6"/>
  <c r="P713" i="6" s="1"/>
  <c r="O712" i="6"/>
  <c r="P712" i="6" s="1"/>
  <c r="O711" i="6"/>
  <c r="P711" i="6" s="1"/>
  <c r="O710" i="6"/>
  <c r="P710" i="6" s="1"/>
  <c r="O709" i="6"/>
  <c r="P709" i="6" s="1"/>
  <c r="O708" i="6"/>
  <c r="P708" i="6" s="1"/>
  <c r="O707" i="6"/>
  <c r="P707" i="6" s="1"/>
  <c r="O706" i="6"/>
  <c r="P706" i="6" s="1"/>
  <c r="O705" i="6"/>
  <c r="P705" i="6" s="1"/>
  <c r="O704" i="6"/>
  <c r="P704" i="6" s="1"/>
  <c r="O703" i="6"/>
  <c r="P703" i="6" s="1"/>
  <c r="O702" i="6"/>
  <c r="P702" i="6" s="1"/>
  <c r="O701" i="6"/>
  <c r="P701" i="6" s="1"/>
  <c r="O700" i="6"/>
  <c r="P700" i="6" s="1"/>
  <c r="O699" i="6"/>
  <c r="P699" i="6" s="1"/>
  <c r="O698" i="6"/>
  <c r="P698" i="6" s="1"/>
  <c r="O697" i="6"/>
  <c r="P697" i="6" s="1"/>
  <c r="O696" i="6"/>
  <c r="P696" i="6" s="1"/>
  <c r="O695" i="6"/>
  <c r="P695" i="6" s="1"/>
  <c r="O694" i="6"/>
  <c r="P694" i="6" s="1"/>
  <c r="O693" i="6"/>
  <c r="P693" i="6" s="1"/>
  <c r="O692" i="6"/>
  <c r="P692" i="6" s="1"/>
  <c r="O691" i="6"/>
  <c r="P691" i="6" s="1"/>
  <c r="O690" i="6"/>
  <c r="P690" i="6" s="1"/>
  <c r="O689" i="6"/>
  <c r="P689" i="6" s="1"/>
  <c r="O688" i="6"/>
  <c r="P688" i="6" s="1"/>
  <c r="O687" i="6"/>
  <c r="P687" i="6" s="1"/>
  <c r="O686" i="6"/>
  <c r="P686" i="6" s="1"/>
  <c r="O685" i="6"/>
  <c r="P685" i="6" s="1"/>
  <c r="O684" i="6"/>
  <c r="P684" i="6" s="1"/>
  <c r="O683" i="6"/>
  <c r="P683" i="6" s="1"/>
  <c r="O682" i="6"/>
  <c r="P682" i="6" s="1"/>
  <c r="O681" i="6"/>
  <c r="P681" i="6" s="1"/>
  <c r="O680" i="6"/>
  <c r="P680" i="6" s="1"/>
  <c r="O679" i="6"/>
  <c r="P679" i="6" s="1"/>
  <c r="O678" i="6"/>
  <c r="P678" i="6" s="1"/>
  <c r="O677" i="6"/>
  <c r="P677" i="6" s="1"/>
  <c r="O676" i="6"/>
  <c r="P676" i="6" s="1"/>
  <c r="O675" i="6"/>
  <c r="P675" i="6" s="1"/>
  <c r="O674" i="6"/>
  <c r="P674" i="6" s="1"/>
  <c r="O673" i="6"/>
  <c r="P673" i="6" s="1"/>
  <c r="O672" i="6"/>
  <c r="P672" i="6" s="1"/>
  <c r="O671" i="6"/>
  <c r="P671" i="6" s="1"/>
  <c r="O670" i="6"/>
  <c r="P670" i="6" s="1"/>
  <c r="O669" i="6"/>
  <c r="P669" i="6" s="1"/>
  <c r="O668" i="6"/>
  <c r="P668" i="6" s="1"/>
  <c r="O667" i="6"/>
  <c r="P667" i="6" s="1"/>
  <c r="O666" i="6"/>
  <c r="P666" i="6" s="1"/>
  <c r="O665" i="6"/>
  <c r="P665" i="6" s="1"/>
  <c r="O664" i="6"/>
  <c r="P664" i="6" s="1"/>
  <c r="O663" i="6"/>
  <c r="P663" i="6" s="1"/>
  <c r="O662" i="6"/>
  <c r="P662" i="6" s="1"/>
  <c r="O661" i="6"/>
  <c r="P661" i="6" s="1"/>
  <c r="O660" i="6"/>
  <c r="P660" i="6" s="1"/>
  <c r="O659" i="6"/>
  <c r="P659" i="6" s="1"/>
  <c r="O658" i="6"/>
  <c r="P658" i="6" s="1"/>
  <c r="O657" i="6"/>
  <c r="P657" i="6" s="1"/>
  <c r="O656" i="6"/>
  <c r="P656" i="6" s="1"/>
  <c r="O655" i="6"/>
  <c r="P655" i="6" s="1"/>
  <c r="O654" i="6"/>
  <c r="P654" i="6" s="1"/>
  <c r="O653" i="6"/>
  <c r="P653" i="6" s="1"/>
  <c r="O652" i="6"/>
  <c r="P652" i="6" s="1"/>
  <c r="O651" i="6"/>
  <c r="P651" i="6" s="1"/>
  <c r="O650" i="6"/>
  <c r="P650" i="6" s="1"/>
  <c r="O649" i="6"/>
  <c r="P649" i="6" s="1"/>
  <c r="O648" i="6"/>
  <c r="P648" i="6" s="1"/>
  <c r="O647" i="6"/>
  <c r="P647" i="6" s="1"/>
  <c r="O646" i="6"/>
  <c r="P646" i="6" s="1"/>
  <c r="O645" i="6"/>
  <c r="P645" i="6" s="1"/>
  <c r="O644" i="6"/>
  <c r="P644" i="6" s="1"/>
  <c r="O643" i="6"/>
  <c r="P643" i="6" s="1"/>
  <c r="O642" i="6"/>
  <c r="P642" i="6" s="1"/>
  <c r="O641" i="6"/>
  <c r="P641" i="6" s="1"/>
  <c r="O640" i="6"/>
  <c r="P640" i="6" s="1"/>
  <c r="O639" i="6"/>
  <c r="P639" i="6" s="1"/>
  <c r="O638" i="6"/>
  <c r="P638" i="6" s="1"/>
  <c r="O637" i="6"/>
  <c r="P637" i="6" s="1"/>
  <c r="O636" i="6"/>
  <c r="P636" i="6" s="1"/>
  <c r="O635" i="6"/>
  <c r="P635" i="6" s="1"/>
  <c r="O634" i="6"/>
  <c r="P634" i="6" s="1"/>
  <c r="O633" i="6"/>
  <c r="P633" i="6" s="1"/>
  <c r="O632" i="6"/>
  <c r="P632" i="6" s="1"/>
  <c r="O631" i="6"/>
  <c r="P631" i="6" s="1"/>
  <c r="O630" i="6"/>
  <c r="P630" i="6" s="1"/>
  <c r="O629" i="6"/>
  <c r="P629" i="6" s="1"/>
  <c r="O628" i="6"/>
  <c r="P628" i="6" s="1"/>
  <c r="O627" i="6"/>
  <c r="P627" i="6" s="1"/>
  <c r="O626" i="6"/>
  <c r="P626" i="6" s="1"/>
  <c r="O625" i="6"/>
  <c r="P625" i="6" s="1"/>
  <c r="O624" i="6"/>
  <c r="P624" i="6" s="1"/>
  <c r="O623" i="6"/>
  <c r="P623" i="6" s="1"/>
  <c r="O622" i="6"/>
  <c r="P622" i="6" s="1"/>
  <c r="O621" i="6"/>
  <c r="P621" i="6" s="1"/>
  <c r="O620" i="6"/>
  <c r="P620" i="6" s="1"/>
  <c r="O619" i="6"/>
  <c r="P619" i="6" s="1"/>
  <c r="O618" i="6"/>
  <c r="P618" i="6" s="1"/>
  <c r="O617" i="6"/>
  <c r="P617" i="6" s="1"/>
  <c r="O616" i="6"/>
  <c r="P616" i="6" s="1"/>
  <c r="O615" i="6"/>
  <c r="P615" i="6" s="1"/>
  <c r="O614" i="6"/>
  <c r="P614" i="6" s="1"/>
  <c r="O613" i="6"/>
  <c r="P613" i="6" s="1"/>
  <c r="O612" i="6"/>
  <c r="P612" i="6" s="1"/>
  <c r="O611" i="6"/>
  <c r="P611" i="6" s="1"/>
  <c r="O610" i="6"/>
  <c r="P610" i="6" s="1"/>
  <c r="O609" i="6"/>
  <c r="P609" i="6" s="1"/>
  <c r="O608" i="6"/>
  <c r="P608" i="6" s="1"/>
  <c r="O607" i="6"/>
  <c r="P607" i="6" s="1"/>
  <c r="O606" i="6"/>
  <c r="P606" i="6" s="1"/>
  <c r="O605" i="6"/>
  <c r="P605" i="6" s="1"/>
  <c r="O604" i="6"/>
  <c r="P604" i="6" s="1"/>
  <c r="O603" i="6"/>
  <c r="P603" i="6" s="1"/>
  <c r="O602" i="6"/>
  <c r="P602" i="6" s="1"/>
  <c r="O601" i="6"/>
  <c r="P601" i="6" s="1"/>
  <c r="O600" i="6"/>
  <c r="P600" i="6" s="1"/>
  <c r="O599" i="6"/>
  <c r="P599" i="6" s="1"/>
  <c r="O598" i="6"/>
  <c r="P598" i="6" s="1"/>
  <c r="O597" i="6"/>
  <c r="P597" i="6" s="1"/>
  <c r="O596" i="6"/>
  <c r="P596" i="6" s="1"/>
  <c r="O595" i="6"/>
  <c r="P595" i="6" s="1"/>
  <c r="O594" i="6"/>
  <c r="P594" i="6" s="1"/>
  <c r="O593" i="6"/>
  <c r="P593" i="6" s="1"/>
  <c r="O592" i="6"/>
  <c r="P592" i="6" s="1"/>
  <c r="O591" i="6"/>
  <c r="P591" i="6" s="1"/>
  <c r="O590" i="6"/>
  <c r="P590" i="6" s="1"/>
  <c r="O589" i="6"/>
  <c r="P589" i="6" s="1"/>
  <c r="O588" i="6"/>
  <c r="P588" i="6" s="1"/>
  <c r="O587" i="6"/>
  <c r="P587" i="6" s="1"/>
  <c r="O586" i="6"/>
  <c r="P586" i="6" s="1"/>
  <c r="O585" i="6"/>
  <c r="P585" i="6" s="1"/>
  <c r="O584" i="6"/>
  <c r="P584" i="6" s="1"/>
  <c r="O583" i="6"/>
  <c r="P583" i="6" s="1"/>
  <c r="O582" i="6"/>
  <c r="P582" i="6" s="1"/>
  <c r="O581" i="6"/>
  <c r="P581" i="6" s="1"/>
  <c r="O580" i="6"/>
  <c r="P580" i="6" s="1"/>
  <c r="O579" i="6"/>
  <c r="P579" i="6" s="1"/>
  <c r="O578" i="6"/>
  <c r="P578" i="6" s="1"/>
  <c r="O577" i="6"/>
  <c r="P577" i="6" s="1"/>
  <c r="O576" i="6"/>
  <c r="P576" i="6" s="1"/>
  <c r="O575" i="6"/>
  <c r="P575" i="6" s="1"/>
  <c r="O574" i="6"/>
  <c r="P574" i="6" s="1"/>
  <c r="O573" i="6"/>
  <c r="P573" i="6" s="1"/>
  <c r="O572" i="6"/>
  <c r="P572" i="6" s="1"/>
  <c r="O571" i="6"/>
  <c r="P571" i="6" s="1"/>
  <c r="O570" i="6"/>
  <c r="P570" i="6" s="1"/>
  <c r="O569" i="6"/>
  <c r="P569" i="6" s="1"/>
  <c r="O568" i="6"/>
  <c r="P568" i="6" s="1"/>
  <c r="O567" i="6"/>
  <c r="P567" i="6" s="1"/>
  <c r="O566" i="6"/>
  <c r="P566" i="6" s="1"/>
  <c r="O565" i="6"/>
  <c r="P565" i="6" s="1"/>
  <c r="O564" i="6"/>
  <c r="P564" i="6" s="1"/>
  <c r="O563" i="6"/>
  <c r="P563" i="6" s="1"/>
  <c r="O562" i="6"/>
  <c r="P562" i="6" s="1"/>
  <c r="O561" i="6"/>
  <c r="P561" i="6" s="1"/>
  <c r="O560" i="6"/>
  <c r="P560" i="6" s="1"/>
  <c r="O559" i="6"/>
  <c r="P559" i="6" s="1"/>
  <c r="O558" i="6"/>
  <c r="P558" i="6" s="1"/>
  <c r="O557" i="6"/>
  <c r="P557" i="6" s="1"/>
  <c r="O556" i="6"/>
  <c r="P556" i="6" s="1"/>
  <c r="O555" i="6"/>
  <c r="P555" i="6" s="1"/>
  <c r="O554" i="6"/>
  <c r="P554" i="6" s="1"/>
  <c r="O553" i="6"/>
  <c r="P553" i="6" s="1"/>
  <c r="O552" i="6"/>
  <c r="P552" i="6" s="1"/>
  <c r="O551" i="6"/>
  <c r="P551" i="6" s="1"/>
  <c r="O550" i="6"/>
  <c r="P550" i="6" s="1"/>
  <c r="O549" i="6"/>
  <c r="P549" i="6" s="1"/>
  <c r="O548" i="6"/>
  <c r="P548" i="6" s="1"/>
  <c r="O547" i="6"/>
  <c r="P547" i="6" s="1"/>
  <c r="O546" i="6"/>
  <c r="P546" i="6" s="1"/>
  <c r="O545" i="6"/>
  <c r="P545" i="6" s="1"/>
  <c r="O544" i="6"/>
  <c r="P544" i="6" s="1"/>
  <c r="O543" i="6"/>
  <c r="P543" i="6" s="1"/>
  <c r="O542" i="6"/>
  <c r="P542" i="6" s="1"/>
  <c r="O541" i="6"/>
  <c r="P541" i="6" s="1"/>
  <c r="O540" i="6"/>
  <c r="P540" i="6" s="1"/>
  <c r="O539" i="6"/>
  <c r="P539" i="6" s="1"/>
  <c r="O538" i="6"/>
  <c r="P538" i="6" s="1"/>
  <c r="O537" i="6"/>
  <c r="P537" i="6" s="1"/>
  <c r="O536" i="6"/>
  <c r="P536" i="6" s="1"/>
  <c r="O535" i="6"/>
  <c r="P535" i="6" s="1"/>
  <c r="O534" i="6"/>
  <c r="P534" i="6" s="1"/>
  <c r="O533" i="6"/>
  <c r="P533" i="6" s="1"/>
  <c r="O532" i="6"/>
  <c r="P532" i="6" s="1"/>
  <c r="O531" i="6"/>
  <c r="P531" i="6" s="1"/>
  <c r="O530" i="6"/>
  <c r="P530" i="6" s="1"/>
  <c r="O529" i="6"/>
  <c r="P529" i="6" s="1"/>
  <c r="O528" i="6"/>
  <c r="P528" i="6" s="1"/>
  <c r="O527" i="6"/>
  <c r="P527" i="6" s="1"/>
  <c r="O526" i="6"/>
  <c r="P526" i="6" s="1"/>
  <c r="O525" i="6"/>
  <c r="P525" i="6" s="1"/>
  <c r="O524" i="6"/>
  <c r="P524" i="6" s="1"/>
  <c r="O523" i="6"/>
  <c r="P523" i="6" s="1"/>
  <c r="O522" i="6"/>
  <c r="P522" i="6" s="1"/>
  <c r="O521" i="6"/>
  <c r="P521" i="6" s="1"/>
  <c r="O520" i="6"/>
  <c r="P520" i="6" s="1"/>
  <c r="O519" i="6"/>
  <c r="P519" i="6" s="1"/>
  <c r="O518" i="6"/>
  <c r="P518" i="6" s="1"/>
  <c r="O517" i="6"/>
  <c r="P517" i="6" s="1"/>
  <c r="O516" i="6"/>
  <c r="P516" i="6" s="1"/>
  <c r="O515" i="6"/>
  <c r="P515" i="6" s="1"/>
  <c r="O514" i="6"/>
  <c r="P514" i="6" s="1"/>
  <c r="O513" i="6"/>
  <c r="P513" i="6" s="1"/>
  <c r="O512" i="6"/>
  <c r="P512" i="6" s="1"/>
  <c r="O511" i="6"/>
  <c r="P511" i="6" s="1"/>
  <c r="O510" i="6"/>
  <c r="P510" i="6" s="1"/>
  <c r="O509" i="6"/>
  <c r="P509" i="6" s="1"/>
  <c r="O508" i="6"/>
  <c r="P508" i="6" s="1"/>
  <c r="O507" i="6"/>
  <c r="P507" i="6" s="1"/>
  <c r="O506" i="6"/>
  <c r="P506" i="6" s="1"/>
  <c r="O505" i="6"/>
  <c r="P505" i="6" s="1"/>
  <c r="O504" i="6"/>
  <c r="P504" i="6" s="1"/>
  <c r="O503" i="6"/>
  <c r="P503" i="6" s="1"/>
  <c r="O502" i="6"/>
  <c r="P502" i="6" s="1"/>
  <c r="O501" i="6"/>
  <c r="P501" i="6" s="1"/>
  <c r="O500" i="6"/>
  <c r="P500" i="6" s="1"/>
  <c r="O499" i="6"/>
  <c r="P499" i="6" s="1"/>
  <c r="O498" i="6"/>
  <c r="P498" i="6" s="1"/>
  <c r="O497" i="6"/>
  <c r="P497" i="6" s="1"/>
  <c r="O496" i="6"/>
  <c r="P496" i="6" s="1"/>
  <c r="O495" i="6"/>
  <c r="P495" i="6" s="1"/>
  <c r="O494" i="6"/>
  <c r="P494" i="6" s="1"/>
  <c r="O493" i="6"/>
  <c r="P493" i="6" s="1"/>
  <c r="O492" i="6"/>
  <c r="P492" i="6" s="1"/>
  <c r="O491" i="6"/>
  <c r="P491" i="6" s="1"/>
  <c r="O490" i="6"/>
  <c r="P490" i="6" s="1"/>
  <c r="O489" i="6"/>
  <c r="P489" i="6" s="1"/>
  <c r="O488" i="6"/>
  <c r="P488" i="6" s="1"/>
  <c r="O487" i="6"/>
  <c r="P487" i="6" s="1"/>
  <c r="O486" i="6"/>
  <c r="P486" i="6" s="1"/>
  <c r="O485" i="6"/>
  <c r="P485" i="6" s="1"/>
  <c r="O484" i="6"/>
  <c r="P484" i="6" s="1"/>
  <c r="O483" i="6"/>
  <c r="P483" i="6" s="1"/>
  <c r="O482" i="6"/>
  <c r="P482" i="6" s="1"/>
  <c r="O481" i="6"/>
  <c r="P481" i="6" s="1"/>
  <c r="O480" i="6"/>
  <c r="P480" i="6" s="1"/>
  <c r="O479" i="6"/>
  <c r="P479" i="6" s="1"/>
  <c r="O478" i="6"/>
  <c r="P478" i="6" s="1"/>
  <c r="O477" i="6"/>
  <c r="P477" i="6" s="1"/>
  <c r="O476" i="6"/>
  <c r="P476" i="6" s="1"/>
  <c r="O475" i="6"/>
  <c r="P475" i="6" s="1"/>
  <c r="O474" i="6"/>
  <c r="P474" i="6" s="1"/>
  <c r="O473" i="6"/>
  <c r="P473" i="6" s="1"/>
  <c r="O472" i="6"/>
  <c r="P472" i="6" s="1"/>
  <c r="O471" i="6"/>
  <c r="P471" i="6" s="1"/>
  <c r="O470" i="6"/>
  <c r="P470" i="6" s="1"/>
  <c r="O469" i="6"/>
  <c r="P469" i="6" s="1"/>
  <c r="O468" i="6"/>
  <c r="P468" i="6" s="1"/>
  <c r="O467" i="6"/>
  <c r="P467" i="6" s="1"/>
  <c r="O466" i="6"/>
  <c r="P466" i="6" s="1"/>
  <c r="O465" i="6"/>
  <c r="P465" i="6" s="1"/>
  <c r="O464" i="6"/>
  <c r="P464" i="6" s="1"/>
  <c r="O463" i="6"/>
  <c r="P463" i="6" s="1"/>
  <c r="O462" i="6"/>
  <c r="P462" i="6" s="1"/>
  <c r="O461" i="6"/>
  <c r="P461" i="6" s="1"/>
  <c r="O460" i="6"/>
  <c r="P460" i="6" s="1"/>
  <c r="O459" i="6"/>
  <c r="P459" i="6" s="1"/>
  <c r="O458" i="6"/>
  <c r="P458" i="6" s="1"/>
  <c r="O457" i="6"/>
  <c r="P457" i="6" s="1"/>
  <c r="O456" i="6"/>
  <c r="P456" i="6" s="1"/>
  <c r="O455" i="6"/>
  <c r="P455" i="6" s="1"/>
  <c r="O454" i="6"/>
  <c r="P454" i="6" s="1"/>
  <c r="O453" i="6"/>
  <c r="P453" i="6" s="1"/>
  <c r="O452" i="6"/>
  <c r="P452" i="6" s="1"/>
  <c r="O451" i="6"/>
  <c r="P451" i="6" s="1"/>
  <c r="O450" i="6"/>
  <c r="P450" i="6" s="1"/>
  <c r="O449" i="6"/>
  <c r="P449" i="6" s="1"/>
  <c r="O448" i="6"/>
  <c r="P448" i="6" s="1"/>
  <c r="O447" i="6"/>
  <c r="P447" i="6" s="1"/>
  <c r="O446" i="6"/>
  <c r="P446" i="6" s="1"/>
  <c r="O445" i="6"/>
  <c r="P445" i="6" s="1"/>
  <c r="O444" i="6"/>
  <c r="P444" i="6" s="1"/>
  <c r="O443" i="6"/>
  <c r="P443" i="6" s="1"/>
  <c r="O442" i="6"/>
  <c r="P442" i="6" s="1"/>
  <c r="O441" i="6"/>
  <c r="P441" i="6" s="1"/>
  <c r="O440" i="6"/>
  <c r="P440" i="6" s="1"/>
  <c r="O439" i="6"/>
  <c r="P439" i="6" s="1"/>
  <c r="O438" i="6"/>
  <c r="P438" i="6" s="1"/>
  <c r="O437" i="6"/>
  <c r="P437" i="6" s="1"/>
  <c r="O436" i="6"/>
  <c r="P436" i="6" s="1"/>
  <c r="O435" i="6"/>
  <c r="P435" i="6" s="1"/>
  <c r="O434" i="6"/>
  <c r="P434" i="6" s="1"/>
  <c r="O433" i="6"/>
  <c r="P433" i="6" s="1"/>
  <c r="O432" i="6"/>
  <c r="P432" i="6" s="1"/>
  <c r="O431" i="6"/>
  <c r="P431" i="6" s="1"/>
  <c r="O430" i="6"/>
  <c r="P430" i="6" s="1"/>
  <c r="O429" i="6"/>
  <c r="P429" i="6" s="1"/>
  <c r="O428" i="6"/>
  <c r="P428" i="6" s="1"/>
  <c r="O427" i="6"/>
  <c r="P427" i="6" s="1"/>
  <c r="O426" i="6"/>
  <c r="P426" i="6" s="1"/>
  <c r="O425" i="6"/>
  <c r="P425" i="6" s="1"/>
  <c r="O424" i="6"/>
  <c r="P424" i="6" s="1"/>
  <c r="O423" i="6"/>
  <c r="P423" i="6" s="1"/>
  <c r="O422" i="6"/>
  <c r="P422" i="6" s="1"/>
  <c r="O421" i="6"/>
  <c r="P421" i="6" s="1"/>
  <c r="O420" i="6"/>
  <c r="P420" i="6" s="1"/>
  <c r="O419" i="6"/>
  <c r="P419" i="6" s="1"/>
  <c r="O418" i="6"/>
  <c r="P418" i="6" s="1"/>
  <c r="O417" i="6"/>
  <c r="P417" i="6" s="1"/>
  <c r="O416" i="6"/>
  <c r="P416" i="6" s="1"/>
  <c r="O415" i="6"/>
  <c r="P415" i="6" s="1"/>
  <c r="O414" i="6"/>
  <c r="P414" i="6" s="1"/>
  <c r="O413" i="6"/>
  <c r="P413" i="6" s="1"/>
  <c r="O412" i="6"/>
  <c r="P412" i="6" s="1"/>
  <c r="O411" i="6"/>
  <c r="P411" i="6" s="1"/>
  <c r="O410" i="6"/>
  <c r="P410" i="6" s="1"/>
  <c r="O409" i="6"/>
  <c r="P409" i="6" s="1"/>
  <c r="O408" i="6"/>
  <c r="P408" i="6" s="1"/>
  <c r="O407" i="6"/>
  <c r="P407" i="6" s="1"/>
  <c r="O406" i="6"/>
  <c r="P406" i="6" s="1"/>
  <c r="O405" i="6"/>
  <c r="P405" i="6" s="1"/>
  <c r="O404" i="6"/>
  <c r="P404" i="6" s="1"/>
  <c r="O403" i="6"/>
  <c r="P403" i="6" s="1"/>
  <c r="O402" i="6"/>
  <c r="P402" i="6" s="1"/>
  <c r="O401" i="6"/>
  <c r="P401" i="6" s="1"/>
  <c r="O400" i="6"/>
  <c r="P400" i="6" s="1"/>
  <c r="O399" i="6"/>
  <c r="P399" i="6" s="1"/>
  <c r="O398" i="6"/>
  <c r="P398" i="6" s="1"/>
  <c r="O397" i="6"/>
  <c r="P397" i="6" s="1"/>
  <c r="O396" i="6"/>
  <c r="P396" i="6" s="1"/>
  <c r="O395" i="6"/>
  <c r="P395" i="6" s="1"/>
  <c r="O394" i="6"/>
  <c r="P394" i="6" s="1"/>
  <c r="O393" i="6"/>
  <c r="P393" i="6" s="1"/>
  <c r="O392" i="6"/>
  <c r="P392" i="6" s="1"/>
  <c r="O391" i="6"/>
  <c r="P391" i="6" s="1"/>
  <c r="O390" i="6"/>
  <c r="P390" i="6" s="1"/>
  <c r="O389" i="6"/>
  <c r="P389" i="6" s="1"/>
  <c r="O388" i="6"/>
  <c r="P388" i="6" s="1"/>
  <c r="O387" i="6"/>
  <c r="P387" i="6" s="1"/>
  <c r="O386" i="6"/>
  <c r="P386" i="6" s="1"/>
  <c r="O385" i="6"/>
  <c r="P385" i="6" s="1"/>
  <c r="O384" i="6"/>
  <c r="P384" i="6" s="1"/>
  <c r="O383" i="6"/>
  <c r="P383" i="6" s="1"/>
  <c r="O382" i="6"/>
  <c r="P382" i="6" s="1"/>
  <c r="O381" i="6"/>
  <c r="P381" i="6" s="1"/>
  <c r="O380" i="6"/>
  <c r="P380" i="6" s="1"/>
  <c r="O379" i="6"/>
  <c r="P379" i="6" s="1"/>
  <c r="O378" i="6"/>
  <c r="P378" i="6" s="1"/>
  <c r="O377" i="6"/>
  <c r="P377" i="6" s="1"/>
  <c r="O376" i="6"/>
  <c r="P376" i="6" s="1"/>
  <c r="O375" i="6"/>
  <c r="P375" i="6" s="1"/>
  <c r="O374" i="6"/>
  <c r="P374" i="6" s="1"/>
  <c r="O373" i="6"/>
  <c r="P373" i="6" s="1"/>
  <c r="O372" i="6"/>
  <c r="P372" i="6" s="1"/>
  <c r="O371" i="6"/>
  <c r="P371" i="6" s="1"/>
  <c r="O370" i="6"/>
  <c r="P370" i="6" s="1"/>
  <c r="O369" i="6"/>
  <c r="P369" i="6" s="1"/>
  <c r="O368" i="6"/>
  <c r="P368" i="6" s="1"/>
  <c r="O367" i="6"/>
  <c r="P367" i="6" s="1"/>
  <c r="O366" i="6"/>
  <c r="P366" i="6" s="1"/>
  <c r="O365" i="6"/>
  <c r="P365" i="6" s="1"/>
  <c r="O364" i="6"/>
  <c r="P364" i="6" s="1"/>
  <c r="O363" i="6"/>
  <c r="P363" i="6" s="1"/>
  <c r="O362" i="6"/>
  <c r="P362" i="6" s="1"/>
  <c r="O361" i="6"/>
  <c r="P361" i="6" s="1"/>
  <c r="O360" i="6"/>
  <c r="P360" i="6" s="1"/>
  <c r="O359" i="6"/>
  <c r="P359" i="6" s="1"/>
  <c r="O358" i="6"/>
  <c r="P358" i="6" s="1"/>
  <c r="O357" i="6"/>
  <c r="P357" i="6" s="1"/>
  <c r="O356" i="6"/>
  <c r="P356" i="6" s="1"/>
  <c r="O355" i="6"/>
  <c r="P355" i="6" s="1"/>
  <c r="O354" i="6"/>
  <c r="P354" i="6" s="1"/>
  <c r="O353" i="6"/>
  <c r="P353" i="6" s="1"/>
  <c r="O352" i="6"/>
  <c r="P352" i="6" s="1"/>
  <c r="O351" i="6"/>
  <c r="P351" i="6" s="1"/>
  <c r="O350" i="6"/>
  <c r="P350" i="6" s="1"/>
  <c r="O349" i="6"/>
  <c r="P349" i="6" s="1"/>
  <c r="O348" i="6"/>
  <c r="P348" i="6" s="1"/>
  <c r="O347" i="6"/>
  <c r="P347" i="6" s="1"/>
  <c r="O346" i="6"/>
  <c r="P346" i="6" s="1"/>
  <c r="O345" i="6"/>
  <c r="P345" i="6" s="1"/>
  <c r="O344" i="6"/>
  <c r="P344" i="6" s="1"/>
  <c r="O343" i="6"/>
  <c r="P343" i="6" s="1"/>
  <c r="O342" i="6"/>
  <c r="P342" i="6" s="1"/>
  <c r="O341" i="6"/>
  <c r="P341" i="6" s="1"/>
  <c r="O340" i="6"/>
  <c r="P340" i="6" s="1"/>
  <c r="O339" i="6"/>
  <c r="P339" i="6" s="1"/>
  <c r="O338" i="6"/>
  <c r="P338" i="6" s="1"/>
  <c r="O337" i="6"/>
  <c r="P337" i="6" s="1"/>
  <c r="O336" i="6"/>
  <c r="P336" i="6" s="1"/>
  <c r="O335" i="6"/>
  <c r="P335" i="6" s="1"/>
  <c r="O334" i="6"/>
  <c r="P334" i="6" s="1"/>
  <c r="O333" i="6"/>
  <c r="P333" i="6" s="1"/>
  <c r="O332" i="6"/>
  <c r="P332" i="6" s="1"/>
  <c r="O331" i="6"/>
  <c r="P331" i="6" s="1"/>
  <c r="O330" i="6"/>
  <c r="P330" i="6" s="1"/>
  <c r="O329" i="6"/>
  <c r="P329" i="6" s="1"/>
  <c r="O328" i="6"/>
  <c r="P328" i="6" s="1"/>
  <c r="O327" i="6"/>
  <c r="P327" i="6" s="1"/>
  <c r="O326" i="6"/>
  <c r="P326" i="6" s="1"/>
  <c r="O325" i="6"/>
  <c r="P325" i="6" s="1"/>
  <c r="O324" i="6"/>
  <c r="P324" i="6" s="1"/>
  <c r="O323" i="6"/>
  <c r="P323" i="6" s="1"/>
  <c r="O322" i="6"/>
  <c r="P322" i="6" s="1"/>
  <c r="O321" i="6"/>
  <c r="P321" i="6" s="1"/>
  <c r="O320" i="6"/>
  <c r="P320" i="6" s="1"/>
  <c r="O319" i="6"/>
  <c r="P319" i="6" s="1"/>
  <c r="O318" i="6"/>
  <c r="P318" i="6" s="1"/>
  <c r="O317" i="6"/>
  <c r="P317" i="6" s="1"/>
  <c r="O316" i="6"/>
  <c r="P316" i="6" s="1"/>
  <c r="O315" i="6"/>
  <c r="P315" i="6" s="1"/>
  <c r="O314" i="6"/>
  <c r="P314" i="6" s="1"/>
  <c r="O313" i="6"/>
  <c r="P313" i="6" s="1"/>
  <c r="O312" i="6"/>
  <c r="P312" i="6" s="1"/>
  <c r="O311" i="6"/>
  <c r="P311" i="6" s="1"/>
  <c r="O310" i="6"/>
  <c r="P310" i="6" s="1"/>
  <c r="O309" i="6"/>
  <c r="P309" i="6" s="1"/>
  <c r="O308" i="6"/>
  <c r="P308" i="6" s="1"/>
  <c r="O307" i="6"/>
  <c r="P307" i="6" s="1"/>
  <c r="O306" i="6"/>
  <c r="P306" i="6" s="1"/>
  <c r="O305" i="6"/>
  <c r="P305" i="6" s="1"/>
  <c r="O304" i="6"/>
  <c r="P304" i="6" s="1"/>
  <c r="O303" i="6"/>
  <c r="P303" i="6" s="1"/>
  <c r="O302" i="6"/>
  <c r="P302" i="6" s="1"/>
  <c r="O301" i="6"/>
  <c r="P301" i="6" s="1"/>
  <c r="O300" i="6"/>
  <c r="P300" i="6" s="1"/>
  <c r="O299" i="6"/>
  <c r="P299" i="6" s="1"/>
  <c r="O298" i="6"/>
  <c r="P298" i="6" s="1"/>
  <c r="O297" i="6"/>
  <c r="P297" i="6" s="1"/>
  <c r="O296" i="6"/>
  <c r="P296" i="6" s="1"/>
  <c r="O295" i="6"/>
  <c r="P295" i="6" s="1"/>
  <c r="O294" i="6"/>
  <c r="P294" i="6" s="1"/>
  <c r="O293" i="6"/>
  <c r="P293" i="6" s="1"/>
  <c r="O292" i="6"/>
  <c r="P292" i="6" s="1"/>
  <c r="O291" i="6"/>
  <c r="P291" i="6" s="1"/>
  <c r="O290" i="6"/>
  <c r="P290" i="6" s="1"/>
  <c r="O289" i="6"/>
  <c r="P289" i="6" s="1"/>
  <c r="O288" i="6"/>
  <c r="P288" i="6" s="1"/>
  <c r="O287" i="6"/>
  <c r="P287" i="6" s="1"/>
  <c r="O286" i="6"/>
  <c r="P286" i="6" s="1"/>
  <c r="O285" i="6"/>
  <c r="P285" i="6" s="1"/>
  <c r="O284" i="6"/>
  <c r="P284" i="6" s="1"/>
  <c r="O283" i="6"/>
  <c r="P283" i="6" s="1"/>
  <c r="O282" i="6"/>
  <c r="P282" i="6" s="1"/>
  <c r="O281" i="6"/>
  <c r="P281" i="6" s="1"/>
  <c r="O280" i="6"/>
  <c r="P280" i="6" s="1"/>
  <c r="O279" i="6"/>
  <c r="P279" i="6" s="1"/>
  <c r="O278" i="6"/>
  <c r="P278" i="6" s="1"/>
  <c r="O277" i="6"/>
  <c r="P277" i="6" s="1"/>
  <c r="O276" i="6"/>
  <c r="P276" i="6" s="1"/>
  <c r="O275" i="6"/>
  <c r="P275" i="6" s="1"/>
  <c r="O274" i="6"/>
  <c r="P274" i="6" s="1"/>
  <c r="O273" i="6"/>
  <c r="P273" i="6" s="1"/>
  <c r="O272" i="6"/>
  <c r="P272" i="6" s="1"/>
  <c r="O271" i="6"/>
  <c r="P271" i="6" s="1"/>
  <c r="O270" i="6"/>
  <c r="P270" i="6" s="1"/>
  <c r="O269" i="6"/>
  <c r="P269" i="6" s="1"/>
  <c r="O268" i="6"/>
  <c r="P268" i="6" s="1"/>
  <c r="O267" i="6"/>
  <c r="P267" i="6" s="1"/>
  <c r="O266" i="6"/>
  <c r="P266" i="6" s="1"/>
  <c r="O265" i="6"/>
  <c r="P265" i="6" s="1"/>
  <c r="O264" i="6"/>
  <c r="P264" i="6" s="1"/>
  <c r="O263" i="6"/>
  <c r="P263" i="6" s="1"/>
  <c r="O262" i="6"/>
  <c r="P262" i="6" s="1"/>
  <c r="O261" i="6"/>
  <c r="P261" i="6" s="1"/>
  <c r="O260" i="6"/>
  <c r="P260" i="6" s="1"/>
  <c r="O259" i="6"/>
  <c r="P259" i="6" s="1"/>
  <c r="O258" i="6"/>
  <c r="P258" i="6" s="1"/>
  <c r="O257" i="6"/>
  <c r="P257" i="6" s="1"/>
  <c r="O256" i="6"/>
  <c r="P256" i="6" s="1"/>
  <c r="O255" i="6"/>
  <c r="P255" i="6" s="1"/>
  <c r="O254" i="6"/>
  <c r="P254" i="6" s="1"/>
  <c r="O253" i="6"/>
  <c r="P253" i="6" s="1"/>
  <c r="O252" i="6"/>
  <c r="P252" i="6" s="1"/>
  <c r="O251" i="6"/>
  <c r="P251" i="6" s="1"/>
  <c r="O250" i="6"/>
  <c r="P250" i="6" s="1"/>
  <c r="O249" i="6"/>
  <c r="P249" i="6" s="1"/>
  <c r="O248" i="6"/>
  <c r="P248" i="6" s="1"/>
  <c r="O247" i="6"/>
  <c r="P247" i="6" s="1"/>
  <c r="O246" i="6"/>
  <c r="P246" i="6" s="1"/>
  <c r="O245" i="6"/>
  <c r="P245" i="6" s="1"/>
  <c r="O244" i="6"/>
  <c r="P244" i="6" s="1"/>
  <c r="O243" i="6"/>
  <c r="P243" i="6" s="1"/>
  <c r="O242" i="6"/>
  <c r="P242" i="6" s="1"/>
  <c r="O241" i="6"/>
  <c r="P241" i="6" s="1"/>
  <c r="O240" i="6"/>
  <c r="P240" i="6" s="1"/>
  <c r="O239" i="6"/>
  <c r="P239" i="6" s="1"/>
  <c r="O238" i="6"/>
  <c r="P238" i="6" s="1"/>
  <c r="O237" i="6"/>
  <c r="P237" i="6" s="1"/>
  <c r="O236" i="6"/>
  <c r="P236" i="6" s="1"/>
  <c r="O235" i="6"/>
  <c r="P235" i="6" s="1"/>
  <c r="O234" i="6"/>
  <c r="P234" i="6" s="1"/>
  <c r="O233" i="6"/>
  <c r="P233" i="6" s="1"/>
  <c r="O232" i="6"/>
  <c r="P232" i="6" s="1"/>
  <c r="O231" i="6"/>
  <c r="P231" i="6" s="1"/>
  <c r="O230" i="6"/>
  <c r="P230" i="6" s="1"/>
  <c r="O229" i="6"/>
  <c r="P229" i="6" s="1"/>
  <c r="O228" i="6"/>
  <c r="P228" i="6" s="1"/>
  <c r="O227" i="6"/>
  <c r="P227" i="6" s="1"/>
  <c r="O226" i="6"/>
  <c r="P226" i="6" s="1"/>
  <c r="O225" i="6"/>
  <c r="P225" i="6" s="1"/>
  <c r="O224" i="6"/>
  <c r="P224" i="6" s="1"/>
  <c r="O223" i="6"/>
  <c r="P223" i="6" s="1"/>
  <c r="O222" i="6"/>
  <c r="P222" i="6" s="1"/>
  <c r="O221" i="6"/>
  <c r="P221" i="6" s="1"/>
  <c r="O220" i="6"/>
  <c r="P220" i="6" s="1"/>
  <c r="O219" i="6"/>
  <c r="P219" i="6" s="1"/>
  <c r="O218" i="6"/>
  <c r="P218" i="6" s="1"/>
  <c r="O217" i="6"/>
  <c r="P217" i="6" s="1"/>
  <c r="O216" i="6"/>
  <c r="P216" i="6" s="1"/>
  <c r="O215" i="6"/>
  <c r="P215" i="6" s="1"/>
  <c r="O214" i="6"/>
  <c r="P214" i="6" s="1"/>
  <c r="O213" i="6"/>
  <c r="P213" i="6" s="1"/>
  <c r="O212" i="6"/>
  <c r="P212" i="6" s="1"/>
  <c r="O211" i="6"/>
  <c r="P211" i="6" s="1"/>
  <c r="O210" i="6"/>
  <c r="P210" i="6" s="1"/>
  <c r="O209" i="6"/>
  <c r="P209" i="6" s="1"/>
  <c r="O208" i="6"/>
  <c r="P208" i="6" s="1"/>
  <c r="O207" i="6"/>
  <c r="P207" i="6" s="1"/>
  <c r="O206" i="6"/>
  <c r="P206" i="6" s="1"/>
  <c r="O205" i="6"/>
  <c r="P205" i="6" s="1"/>
  <c r="O204" i="6"/>
  <c r="P204" i="6" s="1"/>
  <c r="O203" i="6"/>
  <c r="P203" i="6" s="1"/>
  <c r="O202" i="6"/>
  <c r="P202" i="6" s="1"/>
  <c r="O201" i="6"/>
  <c r="P201" i="6" s="1"/>
  <c r="O200" i="6"/>
  <c r="P200" i="6" s="1"/>
  <c r="O199" i="6"/>
  <c r="P199" i="6" s="1"/>
  <c r="O198" i="6"/>
  <c r="P198" i="6" s="1"/>
  <c r="O197" i="6"/>
  <c r="P197" i="6" s="1"/>
  <c r="O196" i="6"/>
  <c r="P196" i="6" s="1"/>
  <c r="O195" i="6"/>
  <c r="P195" i="6" s="1"/>
  <c r="O194" i="6"/>
  <c r="P194" i="6" s="1"/>
  <c r="O193" i="6"/>
  <c r="P193" i="6" s="1"/>
  <c r="O192" i="6"/>
  <c r="P192" i="6" s="1"/>
  <c r="O191" i="6"/>
  <c r="P191" i="6" s="1"/>
  <c r="O190" i="6"/>
  <c r="P190" i="6" s="1"/>
  <c r="O189" i="6"/>
  <c r="P189" i="6" s="1"/>
  <c r="O188" i="6"/>
  <c r="P188" i="6" s="1"/>
  <c r="O187" i="6"/>
  <c r="P187" i="6" s="1"/>
  <c r="O186" i="6"/>
  <c r="P186" i="6" s="1"/>
  <c r="O185" i="6"/>
  <c r="P185" i="6" s="1"/>
  <c r="O184" i="6"/>
  <c r="P184" i="6" s="1"/>
  <c r="O183" i="6"/>
  <c r="P183" i="6" s="1"/>
  <c r="O182" i="6"/>
  <c r="P182" i="6" s="1"/>
  <c r="O181" i="6"/>
  <c r="P181" i="6" s="1"/>
  <c r="O180" i="6"/>
  <c r="P180" i="6" s="1"/>
  <c r="O179" i="6"/>
  <c r="P179" i="6" s="1"/>
  <c r="O178" i="6"/>
  <c r="P178" i="6" s="1"/>
  <c r="O177" i="6"/>
  <c r="P177" i="6" s="1"/>
  <c r="O176" i="6"/>
  <c r="P176" i="6" s="1"/>
  <c r="O175" i="6"/>
  <c r="P175" i="6" s="1"/>
  <c r="O174" i="6"/>
  <c r="P174" i="6" s="1"/>
  <c r="O173" i="6"/>
  <c r="P173" i="6" s="1"/>
  <c r="O172" i="6"/>
  <c r="P172" i="6" s="1"/>
  <c r="O171" i="6"/>
  <c r="P171" i="6" s="1"/>
  <c r="O170" i="6"/>
  <c r="P170" i="6" s="1"/>
  <c r="O169" i="6"/>
  <c r="P169" i="6" s="1"/>
  <c r="O168" i="6"/>
  <c r="P168" i="6" s="1"/>
  <c r="O167" i="6"/>
  <c r="P167" i="6" s="1"/>
  <c r="O166" i="6"/>
  <c r="P166" i="6" s="1"/>
  <c r="O165" i="6"/>
  <c r="P165" i="6" s="1"/>
  <c r="O164" i="6"/>
  <c r="P164" i="6" s="1"/>
  <c r="O163" i="6"/>
  <c r="P163" i="6" s="1"/>
  <c r="O162" i="6"/>
  <c r="P162" i="6" s="1"/>
  <c r="O161" i="6"/>
  <c r="P161" i="6" s="1"/>
  <c r="O160" i="6"/>
  <c r="P160" i="6" s="1"/>
  <c r="O159" i="6"/>
  <c r="P159" i="6" s="1"/>
  <c r="O158" i="6"/>
  <c r="P158" i="6" s="1"/>
  <c r="O157" i="6"/>
  <c r="P157" i="6" s="1"/>
  <c r="O156" i="6"/>
  <c r="P156" i="6" s="1"/>
  <c r="O155" i="6"/>
  <c r="P155" i="6" s="1"/>
  <c r="O154" i="6"/>
  <c r="P154" i="6" s="1"/>
  <c r="O153" i="6"/>
  <c r="P153" i="6" s="1"/>
  <c r="O152" i="6"/>
  <c r="P152" i="6" s="1"/>
  <c r="O151" i="6"/>
  <c r="P151" i="6" s="1"/>
  <c r="O150" i="6"/>
  <c r="P150" i="6" s="1"/>
  <c r="O149" i="6"/>
  <c r="P149" i="6" s="1"/>
  <c r="O148" i="6"/>
  <c r="P148" i="6" s="1"/>
  <c r="O147" i="6"/>
  <c r="P147" i="6" s="1"/>
  <c r="O146" i="6"/>
  <c r="P146" i="6" s="1"/>
  <c r="O145" i="6"/>
  <c r="P145" i="6" s="1"/>
  <c r="O144" i="6"/>
  <c r="P144" i="6" s="1"/>
  <c r="O143" i="6"/>
  <c r="P143" i="6" s="1"/>
  <c r="O142" i="6"/>
  <c r="P142" i="6" s="1"/>
  <c r="O141" i="6"/>
  <c r="P141" i="6" s="1"/>
  <c r="O140" i="6"/>
  <c r="P140" i="6" s="1"/>
  <c r="O139" i="6"/>
  <c r="P139" i="6" s="1"/>
  <c r="O138" i="6"/>
  <c r="P138" i="6" s="1"/>
  <c r="O137" i="6"/>
  <c r="P137" i="6" s="1"/>
  <c r="O136" i="6"/>
  <c r="P136" i="6" s="1"/>
  <c r="O135" i="6"/>
  <c r="P135" i="6" s="1"/>
  <c r="O134" i="6"/>
  <c r="P134" i="6" s="1"/>
  <c r="O133" i="6"/>
  <c r="P133" i="6" s="1"/>
  <c r="O132" i="6"/>
  <c r="P132" i="6" s="1"/>
  <c r="O131" i="6"/>
  <c r="P131" i="6" s="1"/>
  <c r="O130" i="6"/>
  <c r="P130" i="6" s="1"/>
  <c r="O129" i="6"/>
  <c r="P129" i="6" s="1"/>
  <c r="O128" i="6"/>
  <c r="P128" i="6" s="1"/>
  <c r="O127" i="6"/>
  <c r="P127" i="6" s="1"/>
  <c r="O126" i="6"/>
  <c r="P126" i="6" s="1"/>
  <c r="O125" i="6"/>
  <c r="P125" i="6" s="1"/>
  <c r="O124" i="6"/>
  <c r="P124" i="6" s="1"/>
  <c r="O123" i="6"/>
  <c r="P123" i="6" s="1"/>
  <c r="O122" i="6"/>
  <c r="P122" i="6" s="1"/>
  <c r="O121" i="6"/>
  <c r="P121" i="6" s="1"/>
  <c r="O120" i="6"/>
  <c r="P120" i="6" s="1"/>
  <c r="O119" i="6"/>
  <c r="P119" i="6" s="1"/>
  <c r="O118" i="6"/>
  <c r="P118" i="6" s="1"/>
  <c r="O117" i="6"/>
  <c r="P117" i="6" s="1"/>
  <c r="O116" i="6"/>
  <c r="P116" i="6" s="1"/>
  <c r="O115" i="6"/>
  <c r="P115" i="6" s="1"/>
  <c r="O114" i="6"/>
  <c r="P114" i="6" s="1"/>
  <c r="O113" i="6"/>
  <c r="P113" i="6" s="1"/>
  <c r="O112" i="6"/>
  <c r="P112" i="6" s="1"/>
  <c r="O111" i="6"/>
  <c r="P111" i="6" s="1"/>
  <c r="O110" i="6"/>
  <c r="P110" i="6" s="1"/>
  <c r="O109" i="6"/>
  <c r="P109" i="6" s="1"/>
  <c r="O108" i="6"/>
  <c r="P108" i="6" s="1"/>
  <c r="O107" i="6"/>
  <c r="P107" i="6" s="1"/>
  <c r="O106" i="6"/>
  <c r="P106" i="6" s="1"/>
  <c r="O105" i="6"/>
  <c r="P105" i="6" s="1"/>
  <c r="O104" i="6"/>
  <c r="P104" i="6" s="1"/>
  <c r="O103" i="6"/>
  <c r="P103" i="6" s="1"/>
  <c r="O102" i="6"/>
  <c r="P102" i="6" s="1"/>
  <c r="O101" i="6"/>
  <c r="P101" i="6" s="1"/>
  <c r="O100" i="6"/>
  <c r="P100" i="6" s="1"/>
  <c r="O99" i="6"/>
  <c r="P99" i="6" s="1"/>
  <c r="O98" i="6"/>
  <c r="P98" i="6" s="1"/>
  <c r="O97" i="6"/>
  <c r="P97" i="6" s="1"/>
  <c r="O96" i="6"/>
  <c r="P96" i="6" s="1"/>
  <c r="O95" i="6"/>
  <c r="P95" i="6" s="1"/>
  <c r="O94" i="6"/>
  <c r="P94" i="6" s="1"/>
  <c r="O93" i="6"/>
  <c r="P93" i="6" s="1"/>
  <c r="O92" i="6"/>
  <c r="P92" i="6" s="1"/>
  <c r="O91" i="6"/>
  <c r="P91" i="6" s="1"/>
  <c r="O90" i="6"/>
  <c r="P90" i="6" s="1"/>
  <c r="O89" i="6"/>
  <c r="P89" i="6" s="1"/>
  <c r="O88" i="6"/>
  <c r="P88" i="6" s="1"/>
  <c r="O87" i="6"/>
  <c r="P87" i="6" s="1"/>
  <c r="O86" i="6"/>
  <c r="P86" i="6" s="1"/>
  <c r="O85" i="6"/>
  <c r="P85" i="6" s="1"/>
  <c r="O84" i="6"/>
  <c r="P84" i="6" s="1"/>
  <c r="O83" i="6"/>
  <c r="P83" i="6" s="1"/>
  <c r="O82" i="6"/>
  <c r="P82" i="6" s="1"/>
  <c r="O81" i="6"/>
  <c r="P81" i="6" s="1"/>
  <c r="O80" i="6"/>
  <c r="P80" i="6" s="1"/>
  <c r="O79" i="6"/>
  <c r="P79" i="6" s="1"/>
  <c r="O78" i="6"/>
  <c r="P78" i="6" s="1"/>
  <c r="O77" i="6"/>
  <c r="P77" i="6" s="1"/>
  <c r="O76" i="6"/>
  <c r="P76" i="6" s="1"/>
  <c r="O75" i="6"/>
  <c r="P75" i="6" s="1"/>
  <c r="O74" i="6"/>
  <c r="P74" i="6" s="1"/>
  <c r="O73" i="6"/>
  <c r="P73" i="6" s="1"/>
  <c r="O72" i="6"/>
  <c r="P72" i="6" s="1"/>
  <c r="O71" i="6"/>
  <c r="P71" i="6" s="1"/>
  <c r="O70" i="6"/>
  <c r="P70" i="6" s="1"/>
  <c r="O69" i="6"/>
  <c r="P69" i="6" s="1"/>
  <c r="O68" i="6"/>
  <c r="P68" i="6" s="1"/>
  <c r="O67" i="6"/>
  <c r="P67" i="6" s="1"/>
  <c r="O66" i="6"/>
  <c r="P66" i="6" s="1"/>
  <c r="O65" i="6"/>
  <c r="P65" i="6" s="1"/>
  <c r="O64" i="6"/>
  <c r="P64" i="6" s="1"/>
  <c r="O63" i="6"/>
  <c r="P63" i="6" s="1"/>
  <c r="O62" i="6"/>
  <c r="P62" i="6" s="1"/>
  <c r="O61" i="6"/>
  <c r="P61" i="6" s="1"/>
  <c r="O60" i="6"/>
  <c r="P60" i="6" s="1"/>
  <c r="O59" i="6"/>
  <c r="P59" i="6" s="1"/>
  <c r="O58" i="6"/>
  <c r="P58" i="6" s="1"/>
  <c r="O57" i="6"/>
  <c r="P57" i="6" s="1"/>
  <c r="O56" i="6"/>
  <c r="P56" i="6" s="1"/>
  <c r="O55" i="6"/>
  <c r="P55" i="6" s="1"/>
  <c r="O54" i="6"/>
  <c r="P54" i="6" s="1"/>
  <c r="O53" i="6"/>
  <c r="P53" i="6" s="1"/>
  <c r="O52" i="6"/>
  <c r="P52" i="6" s="1"/>
  <c r="O51" i="6"/>
  <c r="P51" i="6" s="1"/>
  <c r="O50" i="6"/>
  <c r="P50" i="6" s="1"/>
  <c r="O49" i="6"/>
  <c r="P49" i="6" s="1"/>
  <c r="O48" i="6"/>
  <c r="P48" i="6" s="1"/>
  <c r="O47" i="6"/>
  <c r="P47" i="6" s="1"/>
  <c r="O46" i="6"/>
  <c r="P46" i="6" s="1"/>
  <c r="O45" i="6"/>
  <c r="P45" i="6" s="1"/>
  <c r="O44" i="6"/>
  <c r="P44" i="6" s="1"/>
  <c r="O43" i="6"/>
  <c r="P43" i="6" s="1"/>
  <c r="O42" i="6"/>
  <c r="P42" i="6" s="1"/>
  <c r="O41" i="6"/>
  <c r="P41" i="6" s="1"/>
  <c r="O40" i="6"/>
  <c r="P40" i="6" s="1"/>
  <c r="O39" i="6"/>
  <c r="P39" i="6" s="1"/>
  <c r="O38" i="6"/>
  <c r="P38" i="6" s="1"/>
  <c r="O37" i="6"/>
  <c r="P37" i="6" s="1"/>
  <c r="O36" i="6"/>
  <c r="P36" i="6" s="1"/>
  <c r="O35" i="6"/>
  <c r="P35" i="6" s="1"/>
  <c r="O34" i="6"/>
  <c r="P34" i="6" s="1"/>
  <c r="O33" i="6"/>
  <c r="P33" i="6" s="1"/>
  <c r="O32" i="6"/>
  <c r="P32" i="6" s="1"/>
  <c r="O31" i="6"/>
  <c r="P31" i="6" s="1"/>
  <c r="O30" i="6"/>
  <c r="P30" i="6" s="1"/>
  <c r="O29" i="6"/>
  <c r="P29" i="6" s="1"/>
  <c r="O28" i="6"/>
  <c r="P28" i="6" s="1"/>
  <c r="O27" i="6"/>
  <c r="P27" i="6" s="1"/>
  <c r="O26" i="6"/>
  <c r="P26" i="6" s="1"/>
  <c r="O25" i="6"/>
  <c r="P25" i="6" s="1"/>
  <c r="O24" i="6"/>
  <c r="P24" i="6" s="1"/>
  <c r="O23" i="6"/>
  <c r="P23" i="6" s="1"/>
  <c r="O22" i="6"/>
  <c r="P22" i="6" s="1"/>
  <c r="O21" i="6"/>
  <c r="P21" i="6" s="1"/>
  <c r="O20" i="6"/>
  <c r="P20" i="6" s="1"/>
  <c r="O19" i="6"/>
  <c r="P19" i="6" s="1"/>
  <c r="O18" i="6"/>
  <c r="P18" i="6" s="1"/>
  <c r="O17" i="6"/>
  <c r="P17" i="6" s="1"/>
  <c r="O16" i="6"/>
  <c r="P16" i="6" s="1"/>
  <c r="O15" i="6"/>
  <c r="P15" i="6" s="1"/>
  <c r="O14" i="6"/>
  <c r="P14" i="6" s="1"/>
  <c r="O13" i="6"/>
  <c r="P13" i="6" s="1"/>
  <c r="O12" i="6"/>
  <c r="P12" i="6" s="1"/>
  <c r="O11" i="6"/>
  <c r="P11" i="6" s="1"/>
  <c r="O10" i="6"/>
  <c r="P10" i="6" s="1"/>
  <c r="O9" i="6"/>
  <c r="P9" i="6" s="1"/>
  <c r="O8" i="6"/>
  <c r="P8" i="6" s="1"/>
  <c r="O7" i="6"/>
  <c r="P7" i="6" s="1"/>
  <c r="O6" i="6"/>
  <c r="P6" i="6" s="1"/>
  <c r="O5" i="6"/>
  <c r="P5" i="6" s="1"/>
  <c r="O4" i="6"/>
  <c r="P4" i="6" s="1"/>
  <c r="O3" i="6"/>
  <c r="P3" i="6" s="1"/>
  <c r="S3" i="6" l="1"/>
  <c r="H8" i="14"/>
  <c r="L7" i="14"/>
  <c r="M7" i="14" s="1"/>
  <c r="N7" i="14" s="1"/>
  <c r="S5" i="6"/>
  <c r="K8" i="6"/>
  <c r="K9" i="6"/>
  <c r="S14" i="6"/>
  <c r="S12" i="6"/>
  <c r="S13" i="6"/>
  <c r="S6" i="6"/>
  <c r="S11" i="6"/>
  <c r="S4" i="6"/>
  <c r="E2160" i="4"/>
  <c r="F2160" i="4" s="1"/>
  <c r="E2159" i="4"/>
  <c r="F2159" i="4" s="1"/>
  <c r="E2158" i="4"/>
  <c r="F2158" i="4" s="1"/>
  <c r="E2157" i="4"/>
  <c r="F2157" i="4" s="1"/>
  <c r="E2156" i="4"/>
  <c r="F2156" i="4" s="1"/>
  <c r="E2155" i="4"/>
  <c r="F2155" i="4" s="1"/>
  <c r="E2154" i="4"/>
  <c r="F2154" i="4" s="1"/>
  <c r="E2153" i="4"/>
  <c r="F2153" i="4" s="1"/>
  <c r="E2152" i="4"/>
  <c r="F2152" i="4" s="1"/>
  <c r="E2151" i="4"/>
  <c r="F2151" i="4" s="1"/>
  <c r="E2150" i="4"/>
  <c r="F2150" i="4" s="1"/>
  <c r="E2149" i="4"/>
  <c r="F2149" i="4" s="1"/>
  <c r="E2148" i="4"/>
  <c r="F2148" i="4" s="1"/>
  <c r="E2147" i="4"/>
  <c r="F2147" i="4" s="1"/>
  <c r="E2146" i="4"/>
  <c r="F2146" i="4" s="1"/>
  <c r="E2145" i="4"/>
  <c r="F2145" i="4" s="1"/>
  <c r="E2144" i="4"/>
  <c r="F2144" i="4" s="1"/>
  <c r="E2143" i="4"/>
  <c r="F2143" i="4" s="1"/>
  <c r="E2142" i="4"/>
  <c r="F2142" i="4" s="1"/>
  <c r="E2141" i="4"/>
  <c r="F2141" i="4" s="1"/>
  <c r="E2140" i="4"/>
  <c r="F2140" i="4" s="1"/>
  <c r="E2139" i="4"/>
  <c r="F2139" i="4" s="1"/>
  <c r="E2138" i="4"/>
  <c r="F2138" i="4" s="1"/>
  <c r="E2137" i="4"/>
  <c r="F2137" i="4" s="1"/>
  <c r="E2136" i="4"/>
  <c r="F2136" i="4" s="1"/>
  <c r="E2135" i="4"/>
  <c r="F2135" i="4" s="1"/>
  <c r="E2134" i="4"/>
  <c r="F2134" i="4" s="1"/>
  <c r="E2133" i="4"/>
  <c r="F2133" i="4" s="1"/>
  <c r="E2132" i="4"/>
  <c r="F2132" i="4" s="1"/>
  <c r="E2131" i="4"/>
  <c r="F2131" i="4" s="1"/>
  <c r="E2130" i="4"/>
  <c r="F2130" i="4" s="1"/>
  <c r="E2129" i="4"/>
  <c r="F2129" i="4" s="1"/>
  <c r="E2128" i="4"/>
  <c r="F2128" i="4" s="1"/>
  <c r="E2127" i="4"/>
  <c r="F2127" i="4" s="1"/>
  <c r="E2126" i="4"/>
  <c r="F2126" i="4" s="1"/>
  <c r="E2125" i="4"/>
  <c r="F2125" i="4" s="1"/>
  <c r="E2124" i="4"/>
  <c r="F2124" i="4" s="1"/>
  <c r="E2123" i="4"/>
  <c r="F2123" i="4" s="1"/>
  <c r="E2122" i="4"/>
  <c r="F2122" i="4" s="1"/>
  <c r="E2121" i="4"/>
  <c r="F2121" i="4" s="1"/>
  <c r="E2120" i="4"/>
  <c r="F2120" i="4" s="1"/>
  <c r="E2119" i="4"/>
  <c r="F2119" i="4" s="1"/>
  <c r="E2118" i="4"/>
  <c r="F2118" i="4" s="1"/>
  <c r="E2117" i="4"/>
  <c r="F2117" i="4" s="1"/>
  <c r="E2116" i="4"/>
  <c r="F2116" i="4" s="1"/>
  <c r="E2115" i="4"/>
  <c r="F2115" i="4" s="1"/>
  <c r="E2114" i="4"/>
  <c r="F2114" i="4" s="1"/>
  <c r="E2113" i="4"/>
  <c r="F2113" i="4" s="1"/>
  <c r="E2112" i="4"/>
  <c r="F2112" i="4" s="1"/>
  <c r="E2111" i="4"/>
  <c r="F2111" i="4" s="1"/>
  <c r="E2110" i="4"/>
  <c r="F2110" i="4" s="1"/>
  <c r="E2109" i="4"/>
  <c r="F2109" i="4" s="1"/>
  <c r="E2108" i="4"/>
  <c r="F2108" i="4" s="1"/>
  <c r="E2107" i="4"/>
  <c r="F2107" i="4" s="1"/>
  <c r="E2106" i="4"/>
  <c r="F2106" i="4" s="1"/>
  <c r="E2105" i="4"/>
  <c r="F2105" i="4" s="1"/>
  <c r="E2104" i="4"/>
  <c r="F2104" i="4" s="1"/>
  <c r="E2103" i="4"/>
  <c r="F2103" i="4" s="1"/>
  <c r="E2102" i="4"/>
  <c r="F2102" i="4" s="1"/>
  <c r="E2101" i="4"/>
  <c r="F2101" i="4" s="1"/>
  <c r="E2100" i="4"/>
  <c r="F2100" i="4" s="1"/>
  <c r="E2099" i="4"/>
  <c r="F2099" i="4" s="1"/>
  <c r="E2098" i="4"/>
  <c r="F2098" i="4" s="1"/>
  <c r="E2097" i="4"/>
  <c r="F2097" i="4" s="1"/>
  <c r="E2096" i="4"/>
  <c r="F2096" i="4" s="1"/>
  <c r="E2095" i="4"/>
  <c r="F2095" i="4" s="1"/>
  <c r="E2094" i="4"/>
  <c r="F2094" i="4" s="1"/>
  <c r="E2093" i="4"/>
  <c r="F2093" i="4" s="1"/>
  <c r="E2092" i="4"/>
  <c r="F2092" i="4" s="1"/>
  <c r="E2091" i="4"/>
  <c r="F2091" i="4" s="1"/>
  <c r="E2090" i="4"/>
  <c r="F2090" i="4" s="1"/>
  <c r="E2089" i="4"/>
  <c r="F2089" i="4" s="1"/>
  <c r="E2088" i="4"/>
  <c r="F2088" i="4" s="1"/>
  <c r="E2087" i="4"/>
  <c r="F2087" i="4" s="1"/>
  <c r="E2086" i="4"/>
  <c r="F2086" i="4" s="1"/>
  <c r="E2085" i="4"/>
  <c r="F2085" i="4" s="1"/>
  <c r="E2084" i="4"/>
  <c r="F2084" i="4" s="1"/>
  <c r="E2083" i="4"/>
  <c r="F2083" i="4" s="1"/>
  <c r="E2082" i="4"/>
  <c r="F2082" i="4" s="1"/>
  <c r="E2081" i="4"/>
  <c r="F2081" i="4" s="1"/>
  <c r="E2080" i="4"/>
  <c r="F2080" i="4" s="1"/>
  <c r="E2079" i="4"/>
  <c r="F2079" i="4" s="1"/>
  <c r="E2078" i="4"/>
  <c r="F2078" i="4" s="1"/>
  <c r="E2077" i="4"/>
  <c r="F2077" i="4" s="1"/>
  <c r="E2076" i="4"/>
  <c r="F2076" i="4" s="1"/>
  <c r="E2075" i="4"/>
  <c r="F2075" i="4" s="1"/>
  <c r="E2074" i="4"/>
  <c r="F2074" i="4" s="1"/>
  <c r="E2073" i="4"/>
  <c r="F2073" i="4" s="1"/>
  <c r="E2072" i="4"/>
  <c r="F2072" i="4" s="1"/>
  <c r="E2071" i="4"/>
  <c r="F2071" i="4" s="1"/>
  <c r="E2070" i="4"/>
  <c r="F2070" i="4" s="1"/>
  <c r="E2069" i="4"/>
  <c r="F2069" i="4" s="1"/>
  <c r="E2068" i="4"/>
  <c r="F2068" i="4" s="1"/>
  <c r="E2067" i="4"/>
  <c r="F2067" i="4" s="1"/>
  <c r="E2066" i="4"/>
  <c r="F2066" i="4" s="1"/>
  <c r="E2065" i="4"/>
  <c r="F2065" i="4" s="1"/>
  <c r="E2064" i="4"/>
  <c r="F2064" i="4" s="1"/>
  <c r="E2063" i="4"/>
  <c r="F2063" i="4" s="1"/>
  <c r="E2062" i="4"/>
  <c r="F2062" i="4" s="1"/>
  <c r="E2061" i="4"/>
  <c r="F2061" i="4" s="1"/>
  <c r="E2060" i="4"/>
  <c r="F2060" i="4" s="1"/>
  <c r="E2059" i="4"/>
  <c r="F2059" i="4" s="1"/>
  <c r="E2058" i="4"/>
  <c r="F2058" i="4" s="1"/>
  <c r="E2057" i="4"/>
  <c r="F2057" i="4" s="1"/>
  <c r="E2056" i="4"/>
  <c r="F2056" i="4" s="1"/>
  <c r="E2055" i="4"/>
  <c r="F2055" i="4" s="1"/>
  <c r="E2054" i="4"/>
  <c r="F2054" i="4" s="1"/>
  <c r="E2053" i="4"/>
  <c r="F2053" i="4" s="1"/>
  <c r="E2052" i="4"/>
  <c r="F2052" i="4" s="1"/>
  <c r="E2051" i="4"/>
  <c r="F2051" i="4" s="1"/>
  <c r="E2050" i="4"/>
  <c r="F2050" i="4" s="1"/>
  <c r="E2049" i="4"/>
  <c r="F2049" i="4" s="1"/>
  <c r="E2048" i="4"/>
  <c r="F2048" i="4" s="1"/>
  <c r="E2047" i="4"/>
  <c r="F2047" i="4" s="1"/>
  <c r="E2046" i="4"/>
  <c r="F2046" i="4" s="1"/>
  <c r="E2045" i="4"/>
  <c r="F2045" i="4" s="1"/>
  <c r="E2044" i="4"/>
  <c r="F2044" i="4" s="1"/>
  <c r="E2043" i="4"/>
  <c r="F2043" i="4" s="1"/>
  <c r="E2042" i="4"/>
  <c r="F2042" i="4" s="1"/>
  <c r="E2041" i="4"/>
  <c r="F2041" i="4" s="1"/>
  <c r="E2040" i="4"/>
  <c r="F2040" i="4" s="1"/>
  <c r="E2039" i="4"/>
  <c r="F2039" i="4" s="1"/>
  <c r="E2038" i="4"/>
  <c r="F2038" i="4" s="1"/>
  <c r="E2037" i="4"/>
  <c r="F2037" i="4" s="1"/>
  <c r="E2036" i="4"/>
  <c r="F2036" i="4" s="1"/>
  <c r="E2035" i="4"/>
  <c r="F2035" i="4" s="1"/>
  <c r="E2034" i="4"/>
  <c r="F2034" i="4" s="1"/>
  <c r="E2033" i="4"/>
  <c r="F2033" i="4" s="1"/>
  <c r="E2032" i="4"/>
  <c r="F2032" i="4" s="1"/>
  <c r="E2031" i="4"/>
  <c r="F2031" i="4" s="1"/>
  <c r="E2030" i="4"/>
  <c r="F2030" i="4" s="1"/>
  <c r="E2029" i="4"/>
  <c r="F2029" i="4" s="1"/>
  <c r="E2028" i="4"/>
  <c r="F2028" i="4" s="1"/>
  <c r="E2027" i="4"/>
  <c r="F2027" i="4" s="1"/>
  <c r="E2026" i="4"/>
  <c r="F2026" i="4" s="1"/>
  <c r="E2025" i="4"/>
  <c r="F2025" i="4" s="1"/>
  <c r="E2024" i="4"/>
  <c r="F2024" i="4" s="1"/>
  <c r="E2023" i="4"/>
  <c r="F2023" i="4" s="1"/>
  <c r="E2022" i="4"/>
  <c r="F2022" i="4" s="1"/>
  <c r="E2021" i="4"/>
  <c r="F2021" i="4" s="1"/>
  <c r="E2020" i="4"/>
  <c r="F2020" i="4" s="1"/>
  <c r="E2019" i="4"/>
  <c r="F2019" i="4" s="1"/>
  <c r="E2018" i="4"/>
  <c r="F2018" i="4" s="1"/>
  <c r="E2017" i="4"/>
  <c r="F2017" i="4" s="1"/>
  <c r="E2016" i="4"/>
  <c r="F2016" i="4" s="1"/>
  <c r="E2015" i="4"/>
  <c r="F2015" i="4" s="1"/>
  <c r="E2014" i="4"/>
  <c r="F2014" i="4" s="1"/>
  <c r="E2013" i="4"/>
  <c r="F2013" i="4" s="1"/>
  <c r="E2012" i="4"/>
  <c r="F2012" i="4" s="1"/>
  <c r="E2011" i="4"/>
  <c r="F2011" i="4" s="1"/>
  <c r="E2010" i="4"/>
  <c r="F2010" i="4" s="1"/>
  <c r="E2009" i="4"/>
  <c r="F2009" i="4" s="1"/>
  <c r="E2008" i="4"/>
  <c r="F2008" i="4" s="1"/>
  <c r="E2007" i="4"/>
  <c r="F2007" i="4" s="1"/>
  <c r="E2006" i="4"/>
  <c r="F2006" i="4" s="1"/>
  <c r="E2005" i="4"/>
  <c r="F2005" i="4" s="1"/>
  <c r="E2004" i="4"/>
  <c r="F2004" i="4" s="1"/>
  <c r="E2003" i="4"/>
  <c r="F2003" i="4" s="1"/>
  <c r="E2002" i="4"/>
  <c r="F2002" i="4" s="1"/>
  <c r="E2001" i="4"/>
  <c r="F2001" i="4" s="1"/>
  <c r="E2000" i="4"/>
  <c r="F2000" i="4" s="1"/>
  <c r="E1999" i="4"/>
  <c r="F1999" i="4" s="1"/>
  <c r="E1998" i="4"/>
  <c r="F1998" i="4" s="1"/>
  <c r="E1997" i="4"/>
  <c r="F1997" i="4" s="1"/>
  <c r="E1996" i="4"/>
  <c r="F1996" i="4" s="1"/>
  <c r="E1995" i="4"/>
  <c r="F1995" i="4" s="1"/>
  <c r="E1994" i="4"/>
  <c r="F1994" i="4" s="1"/>
  <c r="E1993" i="4"/>
  <c r="F1993" i="4" s="1"/>
  <c r="E1992" i="4"/>
  <c r="F1992" i="4" s="1"/>
  <c r="E1991" i="4"/>
  <c r="F1991" i="4" s="1"/>
  <c r="E1990" i="4"/>
  <c r="F1990" i="4" s="1"/>
  <c r="E1989" i="4"/>
  <c r="F1989" i="4" s="1"/>
  <c r="E1988" i="4"/>
  <c r="F1988" i="4" s="1"/>
  <c r="E1987" i="4"/>
  <c r="F1987" i="4" s="1"/>
  <c r="E1986" i="4"/>
  <c r="F1986" i="4" s="1"/>
  <c r="E1985" i="4"/>
  <c r="F1985" i="4" s="1"/>
  <c r="E1984" i="4"/>
  <c r="F1984" i="4" s="1"/>
  <c r="E1983" i="4"/>
  <c r="F1983" i="4" s="1"/>
  <c r="E1982" i="4"/>
  <c r="F1982" i="4" s="1"/>
  <c r="E1981" i="4"/>
  <c r="F1981" i="4" s="1"/>
  <c r="E1980" i="4"/>
  <c r="F1980" i="4" s="1"/>
  <c r="E1979" i="4"/>
  <c r="F1979" i="4" s="1"/>
  <c r="E1978" i="4"/>
  <c r="F1978" i="4" s="1"/>
  <c r="E1977" i="4"/>
  <c r="F1977" i="4" s="1"/>
  <c r="E1976" i="4"/>
  <c r="F1976" i="4" s="1"/>
  <c r="E1975" i="4"/>
  <c r="F1975" i="4" s="1"/>
  <c r="E1974" i="4"/>
  <c r="F1974" i="4" s="1"/>
  <c r="E1973" i="4"/>
  <c r="F1973" i="4" s="1"/>
  <c r="E1972" i="4"/>
  <c r="F1972" i="4" s="1"/>
  <c r="E1971" i="4"/>
  <c r="F1971" i="4" s="1"/>
  <c r="E1970" i="4"/>
  <c r="F1970" i="4" s="1"/>
  <c r="E1969" i="4"/>
  <c r="F1969" i="4" s="1"/>
  <c r="E1968" i="4"/>
  <c r="F1968" i="4" s="1"/>
  <c r="E1967" i="4"/>
  <c r="F1967" i="4" s="1"/>
  <c r="E1966" i="4"/>
  <c r="F1966" i="4" s="1"/>
  <c r="E1965" i="4"/>
  <c r="F1965" i="4" s="1"/>
  <c r="E1964" i="4"/>
  <c r="F1964" i="4" s="1"/>
  <c r="E1963" i="4"/>
  <c r="F1963" i="4" s="1"/>
  <c r="E1962" i="4"/>
  <c r="F1962" i="4" s="1"/>
  <c r="E1961" i="4"/>
  <c r="F1961" i="4" s="1"/>
  <c r="E1960" i="4"/>
  <c r="F1960" i="4" s="1"/>
  <c r="E1959" i="4"/>
  <c r="F1959" i="4" s="1"/>
  <c r="E1958" i="4"/>
  <c r="F1958" i="4" s="1"/>
  <c r="E1957" i="4"/>
  <c r="F1957" i="4" s="1"/>
  <c r="E1956" i="4"/>
  <c r="F1956" i="4" s="1"/>
  <c r="E1955" i="4"/>
  <c r="F1955" i="4" s="1"/>
  <c r="E1954" i="4"/>
  <c r="F1954" i="4" s="1"/>
  <c r="E1953" i="4"/>
  <c r="F1953" i="4" s="1"/>
  <c r="E1952" i="4"/>
  <c r="F1952" i="4" s="1"/>
  <c r="E1951" i="4"/>
  <c r="F1951" i="4" s="1"/>
  <c r="E1950" i="4"/>
  <c r="F1950" i="4" s="1"/>
  <c r="E1949" i="4"/>
  <c r="F1949" i="4" s="1"/>
  <c r="E1948" i="4"/>
  <c r="F1948" i="4" s="1"/>
  <c r="E1947" i="4"/>
  <c r="F1947" i="4" s="1"/>
  <c r="E1946" i="4"/>
  <c r="F1946" i="4" s="1"/>
  <c r="E1945" i="4"/>
  <c r="F1945" i="4" s="1"/>
  <c r="E1944" i="4"/>
  <c r="F1944" i="4" s="1"/>
  <c r="E1943" i="4"/>
  <c r="F1943" i="4" s="1"/>
  <c r="E1942" i="4"/>
  <c r="F1942" i="4" s="1"/>
  <c r="E1941" i="4"/>
  <c r="F1941" i="4" s="1"/>
  <c r="E1940" i="4"/>
  <c r="F1940" i="4" s="1"/>
  <c r="E1939" i="4"/>
  <c r="F1939" i="4" s="1"/>
  <c r="E1938" i="4"/>
  <c r="F1938" i="4" s="1"/>
  <c r="E1937" i="4"/>
  <c r="F1937" i="4" s="1"/>
  <c r="E1936" i="4"/>
  <c r="F1936" i="4" s="1"/>
  <c r="E1935" i="4"/>
  <c r="F1935" i="4" s="1"/>
  <c r="E1934" i="4"/>
  <c r="F1934" i="4" s="1"/>
  <c r="E1933" i="4"/>
  <c r="F1933" i="4" s="1"/>
  <c r="E1932" i="4"/>
  <c r="F1932" i="4" s="1"/>
  <c r="E1931" i="4"/>
  <c r="F1931" i="4" s="1"/>
  <c r="E1930" i="4"/>
  <c r="F1930" i="4" s="1"/>
  <c r="E1929" i="4"/>
  <c r="F1929" i="4" s="1"/>
  <c r="E1928" i="4"/>
  <c r="F1928" i="4" s="1"/>
  <c r="E1927" i="4"/>
  <c r="F1927" i="4" s="1"/>
  <c r="E1926" i="4"/>
  <c r="F1926" i="4" s="1"/>
  <c r="E1925" i="4"/>
  <c r="F1925" i="4" s="1"/>
  <c r="E1924" i="4"/>
  <c r="F1924" i="4" s="1"/>
  <c r="E1923" i="4"/>
  <c r="F1923" i="4" s="1"/>
  <c r="E1922" i="4"/>
  <c r="F1922" i="4" s="1"/>
  <c r="E1921" i="4"/>
  <c r="F1921" i="4" s="1"/>
  <c r="E1920" i="4"/>
  <c r="F1920" i="4" s="1"/>
  <c r="E1919" i="4"/>
  <c r="F1919" i="4" s="1"/>
  <c r="E1918" i="4"/>
  <c r="F1918" i="4" s="1"/>
  <c r="E1917" i="4"/>
  <c r="F1917" i="4" s="1"/>
  <c r="E1916" i="4"/>
  <c r="F1916" i="4" s="1"/>
  <c r="E1915" i="4"/>
  <c r="F1915" i="4" s="1"/>
  <c r="E1914" i="4"/>
  <c r="F1914" i="4" s="1"/>
  <c r="E1913" i="4"/>
  <c r="F1913" i="4" s="1"/>
  <c r="E1912" i="4"/>
  <c r="F1912" i="4" s="1"/>
  <c r="E1911" i="4"/>
  <c r="F1911" i="4" s="1"/>
  <c r="E1910" i="4"/>
  <c r="F1910" i="4" s="1"/>
  <c r="E1909" i="4"/>
  <c r="F1909" i="4" s="1"/>
  <c r="E1908" i="4"/>
  <c r="F1908" i="4" s="1"/>
  <c r="E1907" i="4"/>
  <c r="F1907" i="4" s="1"/>
  <c r="E1906" i="4"/>
  <c r="F1906" i="4" s="1"/>
  <c r="E1905" i="4"/>
  <c r="F1905" i="4" s="1"/>
  <c r="E1904" i="4"/>
  <c r="F1904" i="4" s="1"/>
  <c r="E1903" i="4"/>
  <c r="F1903" i="4" s="1"/>
  <c r="E1902" i="4"/>
  <c r="F1902" i="4" s="1"/>
  <c r="E1901" i="4"/>
  <c r="F1901" i="4" s="1"/>
  <c r="E1900" i="4"/>
  <c r="F1900" i="4" s="1"/>
  <c r="E1899" i="4"/>
  <c r="F1899" i="4" s="1"/>
  <c r="E1898" i="4"/>
  <c r="F1898" i="4" s="1"/>
  <c r="E1897" i="4"/>
  <c r="F1897" i="4" s="1"/>
  <c r="E1896" i="4"/>
  <c r="F1896" i="4" s="1"/>
  <c r="E1895" i="4"/>
  <c r="F1895" i="4" s="1"/>
  <c r="E1894" i="4"/>
  <c r="F1894" i="4" s="1"/>
  <c r="E1893" i="4"/>
  <c r="F1893" i="4" s="1"/>
  <c r="E1892" i="4"/>
  <c r="F1892" i="4" s="1"/>
  <c r="E1891" i="4"/>
  <c r="F1891" i="4" s="1"/>
  <c r="E1890" i="4"/>
  <c r="F1890" i="4" s="1"/>
  <c r="E1889" i="4"/>
  <c r="F1889" i="4" s="1"/>
  <c r="E1888" i="4"/>
  <c r="F1888" i="4" s="1"/>
  <c r="E1887" i="4"/>
  <c r="F1887" i="4" s="1"/>
  <c r="E1886" i="4"/>
  <c r="F1886" i="4" s="1"/>
  <c r="E1885" i="4"/>
  <c r="F1885" i="4" s="1"/>
  <c r="E1884" i="4"/>
  <c r="F1884" i="4" s="1"/>
  <c r="E1883" i="4"/>
  <c r="F1883" i="4" s="1"/>
  <c r="E1882" i="4"/>
  <c r="F1882" i="4" s="1"/>
  <c r="E1881" i="4"/>
  <c r="F1881" i="4" s="1"/>
  <c r="E1880" i="4"/>
  <c r="F1880" i="4" s="1"/>
  <c r="E1879" i="4"/>
  <c r="F1879" i="4" s="1"/>
  <c r="E1878" i="4"/>
  <c r="F1878" i="4" s="1"/>
  <c r="E1877" i="4"/>
  <c r="F1877" i="4" s="1"/>
  <c r="E1876" i="4"/>
  <c r="F1876" i="4" s="1"/>
  <c r="E1875" i="4"/>
  <c r="F1875" i="4" s="1"/>
  <c r="E1874" i="4"/>
  <c r="F1874" i="4" s="1"/>
  <c r="E1873" i="4"/>
  <c r="F1873" i="4" s="1"/>
  <c r="E1872" i="4"/>
  <c r="F1872" i="4" s="1"/>
  <c r="E1871" i="4"/>
  <c r="F1871" i="4" s="1"/>
  <c r="E1870" i="4"/>
  <c r="F1870" i="4" s="1"/>
  <c r="E1869" i="4"/>
  <c r="F1869" i="4" s="1"/>
  <c r="E1868" i="4"/>
  <c r="F1868" i="4" s="1"/>
  <c r="E1867" i="4"/>
  <c r="F1867" i="4" s="1"/>
  <c r="E1866" i="4"/>
  <c r="F1866" i="4" s="1"/>
  <c r="E1865" i="4"/>
  <c r="F1865" i="4" s="1"/>
  <c r="E1864" i="4"/>
  <c r="F1864" i="4" s="1"/>
  <c r="E1863" i="4"/>
  <c r="F1863" i="4" s="1"/>
  <c r="E1862" i="4"/>
  <c r="F1862" i="4" s="1"/>
  <c r="E1861" i="4"/>
  <c r="F1861" i="4" s="1"/>
  <c r="E1860" i="4"/>
  <c r="F1860" i="4" s="1"/>
  <c r="E1859" i="4"/>
  <c r="F1859" i="4" s="1"/>
  <c r="E1858" i="4"/>
  <c r="F1858" i="4" s="1"/>
  <c r="E1857" i="4"/>
  <c r="F1857" i="4" s="1"/>
  <c r="E1856" i="4"/>
  <c r="F1856" i="4" s="1"/>
  <c r="E1855" i="4"/>
  <c r="F1855" i="4" s="1"/>
  <c r="E1854" i="4"/>
  <c r="F1854" i="4" s="1"/>
  <c r="E1853" i="4"/>
  <c r="F1853" i="4" s="1"/>
  <c r="E1852" i="4"/>
  <c r="F1852" i="4" s="1"/>
  <c r="E1851" i="4"/>
  <c r="F1851" i="4" s="1"/>
  <c r="E1850" i="4"/>
  <c r="F1850" i="4" s="1"/>
  <c r="E1849" i="4"/>
  <c r="F1849" i="4" s="1"/>
  <c r="E1848" i="4"/>
  <c r="F1848" i="4" s="1"/>
  <c r="E1847" i="4"/>
  <c r="F1847" i="4" s="1"/>
  <c r="E1846" i="4"/>
  <c r="F1846" i="4" s="1"/>
  <c r="E1845" i="4"/>
  <c r="F1845" i="4" s="1"/>
  <c r="E1844" i="4"/>
  <c r="F1844" i="4" s="1"/>
  <c r="E1843" i="4"/>
  <c r="F1843" i="4" s="1"/>
  <c r="E1842" i="4"/>
  <c r="F1842" i="4" s="1"/>
  <c r="E1841" i="4"/>
  <c r="F1841" i="4" s="1"/>
  <c r="E1840" i="4"/>
  <c r="F1840" i="4" s="1"/>
  <c r="E1839" i="4"/>
  <c r="F1839" i="4" s="1"/>
  <c r="E1838" i="4"/>
  <c r="F1838" i="4" s="1"/>
  <c r="E1837" i="4"/>
  <c r="F1837" i="4" s="1"/>
  <c r="E1836" i="4"/>
  <c r="F1836" i="4" s="1"/>
  <c r="E1835" i="4"/>
  <c r="F1835" i="4" s="1"/>
  <c r="E1834" i="4"/>
  <c r="F1834" i="4" s="1"/>
  <c r="E1833" i="4"/>
  <c r="F1833" i="4" s="1"/>
  <c r="E1832" i="4"/>
  <c r="F1832" i="4" s="1"/>
  <c r="E1831" i="4"/>
  <c r="F1831" i="4" s="1"/>
  <c r="E1830" i="4"/>
  <c r="F1830" i="4" s="1"/>
  <c r="E1829" i="4"/>
  <c r="F1829" i="4" s="1"/>
  <c r="E1828" i="4"/>
  <c r="F1828" i="4" s="1"/>
  <c r="E1827" i="4"/>
  <c r="F1827" i="4" s="1"/>
  <c r="E1826" i="4"/>
  <c r="F1826" i="4" s="1"/>
  <c r="E1825" i="4"/>
  <c r="F1825" i="4" s="1"/>
  <c r="E1824" i="4"/>
  <c r="F1824" i="4" s="1"/>
  <c r="E1823" i="4"/>
  <c r="F1823" i="4" s="1"/>
  <c r="E1822" i="4"/>
  <c r="F1822" i="4" s="1"/>
  <c r="E1821" i="4"/>
  <c r="F1821" i="4" s="1"/>
  <c r="E1820" i="4"/>
  <c r="F1820" i="4" s="1"/>
  <c r="E1819" i="4"/>
  <c r="F1819" i="4" s="1"/>
  <c r="E1818" i="4"/>
  <c r="F1818" i="4" s="1"/>
  <c r="E1817" i="4"/>
  <c r="F1817" i="4" s="1"/>
  <c r="E1816" i="4"/>
  <c r="F1816" i="4" s="1"/>
  <c r="E1815" i="4"/>
  <c r="F1815" i="4" s="1"/>
  <c r="E1814" i="4"/>
  <c r="F1814" i="4" s="1"/>
  <c r="E1813" i="4"/>
  <c r="F1813" i="4" s="1"/>
  <c r="E1812" i="4"/>
  <c r="F1812" i="4" s="1"/>
  <c r="E1811" i="4"/>
  <c r="F1811" i="4" s="1"/>
  <c r="E1810" i="4"/>
  <c r="F1810" i="4" s="1"/>
  <c r="E1809" i="4"/>
  <c r="F1809" i="4" s="1"/>
  <c r="E1808" i="4"/>
  <c r="F1808" i="4" s="1"/>
  <c r="E1807" i="4"/>
  <c r="F1807" i="4" s="1"/>
  <c r="E1806" i="4"/>
  <c r="F1806" i="4" s="1"/>
  <c r="E1805" i="4"/>
  <c r="F1805" i="4" s="1"/>
  <c r="E1804" i="4"/>
  <c r="F1804" i="4" s="1"/>
  <c r="E1803" i="4"/>
  <c r="F1803" i="4" s="1"/>
  <c r="E1802" i="4"/>
  <c r="F1802" i="4" s="1"/>
  <c r="E1801" i="4"/>
  <c r="F1801" i="4" s="1"/>
  <c r="E1800" i="4"/>
  <c r="F1800" i="4" s="1"/>
  <c r="E1799" i="4"/>
  <c r="F1799" i="4" s="1"/>
  <c r="E1798" i="4"/>
  <c r="F1798" i="4" s="1"/>
  <c r="E1797" i="4"/>
  <c r="F1797" i="4" s="1"/>
  <c r="E1796" i="4"/>
  <c r="F1796" i="4" s="1"/>
  <c r="E1795" i="4"/>
  <c r="F1795" i="4" s="1"/>
  <c r="E1794" i="4"/>
  <c r="F1794" i="4" s="1"/>
  <c r="E1793" i="4"/>
  <c r="F1793" i="4" s="1"/>
  <c r="E1792" i="4"/>
  <c r="F1792" i="4" s="1"/>
  <c r="E1791" i="4"/>
  <c r="F1791" i="4" s="1"/>
  <c r="E1790" i="4"/>
  <c r="F1790" i="4" s="1"/>
  <c r="E1789" i="4"/>
  <c r="F1789" i="4" s="1"/>
  <c r="E1788" i="4"/>
  <c r="F1788" i="4" s="1"/>
  <c r="E1787" i="4"/>
  <c r="F1787" i="4" s="1"/>
  <c r="E1786" i="4"/>
  <c r="F1786" i="4" s="1"/>
  <c r="E1785" i="4"/>
  <c r="F1785" i="4" s="1"/>
  <c r="E1784" i="4"/>
  <c r="F1784" i="4" s="1"/>
  <c r="E1783" i="4"/>
  <c r="F1783" i="4" s="1"/>
  <c r="E1782" i="4"/>
  <c r="F1782" i="4" s="1"/>
  <c r="E1781" i="4"/>
  <c r="F1781" i="4" s="1"/>
  <c r="E1780" i="4"/>
  <c r="F1780" i="4" s="1"/>
  <c r="E1779" i="4"/>
  <c r="F1779" i="4" s="1"/>
  <c r="E1778" i="4"/>
  <c r="F1778" i="4" s="1"/>
  <c r="E1777" i="4"/>
  <c r="F1777" i="4" s="1"/>
  <c r="E1776" i="4"/>
  <c r="F1776" i="4" s="1"/>
  <c r="E1775" i="4"/>
  <c r="F1775" i="4" s="1"/>
  <c r="E1774" i="4"/>
  <c r="F1774" i="4" s="1"/>
  <c r="E1773" i="4"/>
  <c r="F1773" i="4" s="1"/>
  <c r="E1772" i="4"/>
  <c r="F1772" i="4" s="1"/>
  <c r="E1771" i="4"/>
  <c r="F1771" i="4" s="1"/>
  <c r="E1770" i="4"/>
  <c r="F1770" i="4" s="1"/>
  <c r="E1769" i="4"/>
  <c r="F1769" i="4" s="1"/>
  <c r="E1768" i="4"/>
  <c r="F1768" i="4" s="1"/>
  <c r="E1767" i="4"/>
  <c r="F1767" i="4" s="1"/>
  <c r="E1766" i="4"/>
  <c r="F1766" i="4" s="1"/>
  <c r="E1765" i="4"/>
  <c r="F1765" i="4" s="1"/>
  <c r="E1764" i="4"/>
  <c r="F1764" i="4" s="1"/>
  <c r="E1763" i="4"/>
  <c r="F1763" i="4" s="1"/>
  <c r="E1762" i="4"/>
  <c r="F1762" i="4" s="1"/>
  <c r="E1761" i="4"/>
  <c r="F1761" i="4" s="1"/>
  <c r="E1760" i="4"/>
  <c r="F1760" i="4" s="1"/>
  <c r="E1759" i="4"/>
  <c r="F1759" i="4" s="1"/>
  <c r="E1758" i="4"/>
  <c r="F1758" i="4" s="1"/>
  <c r="E1757" i="4"/>
  <c r="F1757" i="4" s="1"/>
  <c r="E1756" i="4"/>
  <c r="F1756" i="4" s="1"/>
  <c r="E1755" i="4"/>
  <c r="F1755" i="4" s="1"/>
  <c r="E1754" i="4"/>
  <c r="F1754" i="4" s="1"/>
  <c r="E1753" i="4"/>
  <c r="F1753" i="4" s="1"/>
  <c r="E1752" i="4"/>
  <c r="F1752" i="4" s="1"/>
  <c r="E1751" i="4"/>
  <c r="F1751" i="4" s="1"/>
  <c r="E1750" i="4"/>
  <c r="F1750" i="4" s="1"/>
  <c r="E1749" i="4"/>
  <c r="F1749" i="4" s="1"/>
  <c r="E1748" i="4"/>
  <c r="F1748" i="4" s="1"/>
  <c r="E1747" i="4"/>
  <c r="F1747" i="4" s="1"/>
  <c r="E1746" i="4"/>
  <c r="F1746" i="4" s="1"/>
  <c r="E1745" i="4"/>
  <c r="F1745" i="4" s="1"/>
  <c r="E1744" i="4"/>
  <c r="F1744" i="4" s="1"/>
  <c r="E1743" i="4"/>
  <c r="F1743" i="4" s="1"/>
  <c r="E1742" i="4"/>
  <c r="F1742" i="4" s="1"/>
  <c r="E1741" i="4"/>
  <c r="F1741" i="4" s="1"/>
  <c r="E1740" i="4"/>
  <c r="F1740" i="4" s="1"/>
  <c r="E1739" i="4"/>
  <c r="F1739" i="4" s="1"/>
  <c r="E1738" i="4"/>
  <c r="F1738" i="4" s="1"/>
  <c r="E1737" i="4"/>
  <c r="F1737" i="4" s="1"/>
  <c r="E1736" i="4"/>
  <c r="F1736" i="4" s="1"/>
  <c r="E1735" i="4"/>
  <c r="F1735" i="4" s="1"/>
  <c r="E1734" i="4"/>
  <c r="F1734" i="4" s="1"/>
  <c r="E1733" i="4"/>
  <c r="F1733" i="4" s="1"/>
  <c r="E1732" i="4"/>
  <c r="F1732" i="4" s="1"/>
  <c r="E1731" i="4"/>
  <c r="F1731" i="4" s="1"/>
  <c r="E1730" i="4"/>
  <c r="F1730" i="4" s="1"/>
  <c r="E1729" i="4"/>
  <c r="F1729" i="4" s="1"/>
  <c r="E1728" i="4"/>
  <c r="F1728" i="4" s="1"/>
  <c r="E1727" i="4"/>
  <c r="F1727" i="4" s="1"/>
  <c r="E1726" i="4"/>
  <c r="F1726" i="4" s="1"/>
  <c r="E1725" i="4"/>
  <c r="F1725" i="4" s="1"/>
  <c r="E1724" i="4"/>
  <c r="F1724" i="4" s="1"/>
  <c r="E1723" i="4"/>
  <c r="F1723" i="4" s="1"/>
  <c r="E1722" i="4"/>
  <c r="F1722" i="4" s="1"/>
  <c r="E1721" i="4"/>
  <c r="F1721" i="4" s="1"/>
  <c r="E1720" i="4"/>
  <c r="F1720" i="4" s="1"/>
  <c r="E1719" i="4"/>
  <c r="F1719" i="4" s="1"/>
  <c r="E1718" i="4"/>
  <c r="F1718" i="4" s="1"/>
  <c r="E1717" i="4"/>
  <c r="F1717" i="4" s="1"/>
  <c r="E1716" i="4"/>
  <c r="F1716" i="4" s="1"/>
  <c r="E1715" i="4"/>
  <c r="F1715" i="4" s="1"/>
  <c r="E1714" i="4"/>
  <c r="F1714" i="4" s="1"/>
  <c r="E1713" i="4"/>
  <c r="F1713" i="4" s="1"/>
  <c r="E1712" i="4"/>
  <c r="F1712" i="4" s="1"/>
  <c r="E1711" i="4"/>
  <c r="F1711" i="4" s="1"/>
  <c r="E1710" i="4"/>
  <c r="F1710" i="4" s="1"/>
  <c r="E1709" i="4"/>
  <c r="F1709" i="4" s="1"/>
  <c r="E1708" i="4"/>
  <c r="F1708" i="4" s="1"/>
  <c r="E1707" i="4"/>
  <c r="F1707" i="4" s="1"/>
  <c r="E1706" i="4"/>
  <c r="F1706" i="4" s="1"/>
  <c r="E1705" i="4"/>
  <c r="F1705" i="4" s="1"/>
  <c r="E1704" i="4"/>
  <c r="F1704" i="4" s="1"/>
  <c r="E1703" i="4"/>
  <c r="F1703" i="4" s="1"/>
  <c r="E1702" i="4"/>
  <c r="F1702" i="4" s="1"/>
  <c r="E1701" i="4"/>
  <c r="F1701" i="4" s="1"/>
  <c r="E1700" i="4"/>
  <c r="F1700" i="4" s="1"/>
  <c r="E1699" i="4"/>
  <c r="F1699" i="4" s="1"/>
  <c r="E1698" i="4"/>
  <c r="F1698" i="4" s="1"/>
  <c r="E1697" i="4"/>
  <c r="F1697" i="4" s="1"/>
  <c r="E1696" i="4"/>
  <c r="F1696" i="4" s="1"/>
  <c r="E1695" i="4"/>
  <c r="F1695" i="4" s="1"/>
  <c r="E1694" i="4"/>
  <c r="F1694" i="4" s="1"/>
  <c r="E1693" i="4"/>
  <c r="F1693" i="4" s="1"/>
  <c r="E1692" i="4"/>
  <c r="F1692" i="4" s="1"/>
  <c r="E1691" i="4"/>
  <c r="F1691" i="4" s="1"/>
  <c r="E1690" i="4"/>
  <c r="F1690" i="4" s="1"/>
  <c r="E1689" i="4"/>
  <c r="F1689" i="4" s="1"/>
  <c r="E1688" i="4"/>
  <c r="F1688" i="4" s="1"/>
  <c r="E1687" i="4"/>
  <c r="F1687" i="4" s="1"/>
  <c r="E1686" i="4"/>
  <c r="F1686" i="4" s="1"/>
  <c r="E1685" i="4"/>
  <c r="F1685" i="4" s="1"/>
  <c r="E1684" i="4"/>
  <c r="F1684" i="4" s="1"/>
  <c r="E1683" i="4"/>
  <c r="F1683" i="4" s="1"/>
  <c r="E1682" i="4"/>
  <c r="F1682" i="4" s="1"/>
  <c r="E1681" i="4"/>
  <c r="F1681" i="4" s="1"/>
  <c r="E1680" i="4"/>
  <c r="F1680" i="4" s="1"/>
  <c r="E1679" i="4"/>
  <c r="F1679" i="4" s="1"/>
  <c r="E1678" i="4"/>
  <c r="F1678" i="4" s="1"/>
  <c r="E1677" i="4"/>
  <c r="F1677" i="4" s="1"/>
  <c r="E1676" i="4"/>
  <c r="F1676" i="4" s="1"/>
  <c r="E1675" i="4"/>
  <c r="F1675" i="4" s="1"/>
  <c r="E1674" i="4"/>
  <c r="F1674" i="4" s="1"/>
  <c r="E1673" i="4"/>
  <c r="F1673" i="4" s="1"/>
  <c r="E1672" i="4"/>
  <c r="F1672" i="4" s="1"/>
  <c r="E1671" i="4"/>
  <c r="F1671" i="4" s="1"/>
  <c r="E1670" i="4"/>
  <c r="F1670" i="4" s="1"/>
  <c r="E1669" i="4"/>
  <c r="F1669" i="4" s="1"/>
  <c r="E1668" i="4"/>
  <c r="F1668" i="4" s="1"/>
  <c r="E1667" i="4"/>
  <c r="F1667" i="4" s="1"/>
  <c r="E1666" i="4"/>
  <c r="F1666" i="4" s="1"/>
  <c r="E1665" i="4"/>
  <c r="F1665" i="4" s="1"/>
  <c r="E1664" i="4"/>
  <c r="F1664" i="4" s="1"/>
  <c r="E1663" i="4"/>
  <c r="F1663" i="4" s="1"/>
  <c r="E1662" i="4"/>
  <c r="F1662" i="4" s="1"/>
  <c r="E1661" i="4"/>
  <c r="F1661" i="4" s="1"/>
  <c r="E1660" i="4"/>
  <c r="F1660" i="4" s="1"/>
  <c r="E1659" i="4"/>
  <c r="F1659" i="4" s="1"/>
  <c r="E1658" i="4"/>
  <c r="F1658" i="4" s="1"/>
  <c r="E1657" i="4"/>
  <c r="F1657" i="4" s="1"/>
  <c r="E1656" i="4"/>
  <c r="F1656" i="4" s="1"/>
  <c r="E1655" i="4"/>
  <c r="F1655" i="4" s="1"/>
  <c r="E1654" i="4"/>
  <c r="F1654" i="4" s="1"/>
  <c r="E1653" i="4"/>
  <c r="F1653" i="4" s="1"/>
  <c r="E1652" i="4"/>
  <c r="F1652" i="4" s="1"/>
  <c r="E1651" i="4"/>
  <c r="F1651" i="4" s="1"/>
  <c r="E1650" i="4"/>
  <c r="F1650" i="4" s="1"/>
  <c r="E1649" i="4"/>
  <c r="F1649" i="4" s="1"/>
  <c r="E1648" i="4"/>
  <c r="F1648" i="4" s="1"/>
  <c r="E1647" i="4"/>
  <c r="F1647" i="4" s="1"/>
  <c r="E1646" i="4"/>
  <c r="F1646" i="4" s="1"/>
  <c r="E1645" i="4"/>
  <c r="F1645" i="4" s="1"/>
  <c r="E1644" i="4"/>
  <c r="F1644" i="4" s="1"/>
  <c r="E1643" i="4"/>
  <c r="F1643" i="4" s="1"/>
  <c r="E1642" i="4"/>
  <c r="F1642" i="4" s="1"/>
  <c r="E1641" i="4"/>
  <c r="F1641" i="4" s="1"/>
  <c r="E1640" i="4"/>
  <c r="F1640" i="4" s="1"/>
  <c r="E1639" i="4"/>
  <c r="F1639" i="4" s="1"/>
  <c r="E1638" i="4"/>
  <c r="F1638" i="4" s="1"/>
  <c r="E1637" i="4"/>
  <c r="F1637" i="4" s="1"/>
  <c r="E1636" i="4"/>
  <c r="F1636" i="4" s="1"/>
  <c r="E1635" i="4"/>
  <c r="F1635" i="4" s="1"/>
  <c r="E1634" i="4"/>
  <c r="F1634" i="4" s="1"/>
  <c r="E1633" i="4"/>
  <c r="F1633" i="4" s="1"/>
  <c r="E1632" i="4"/>
  <c r="F1632" i="4" s="1"/>
  <c r="E1631" i="4"/>
  <c r="F1631" i="4" s="1"/>
  <c r="E1630" i="4"/>
  <c r="F1630" i="4" s="1"/>
  <c r="E1629" i="4"/>
  <c r="F1629" i="4" s="1"/>
  <c r="E1628" i="4"/>
  <c r="F1628" i="4" s="1"/>
  <c r="E1627" i="4"/>
  <c r="F1627" i="4" s="1"/>
  <c r="E1626" i="4"/>
  <c r="F1626" i="4" s="1"/>
  <c r="E1625" i="4"/>
  <c r="F1625" i="4" s="1"/>
  <c r="E1624" i="4"/>
  <c r="F1624" i="4" s="1"/>
  <c r="E1623" i="4"/>
  <c r="F1623" i="4" s="1"/>
  <c r="E1622" i="4"/>
  <c r="F1622" i="4" s="1"/>
  <c r="E1621" i="4"/>
  <c r="F1621" i="4" s="1"/>
  <c r="E1620" i="4"/>
  <c r="F1620" i="4" s="1"/>
  <c r="E1619" i="4"/>
  <c r="F1619" i="4" s="1"/>
  <c r="E1618" i="4"/>
  <c r="F1618" i="4" s="1"/>
  <c r="E1617" i="4"/>
  <c r="F1617" i="4" s="1"/>
  <c r="E1616" i="4"/>
  <c r="F1616" i="4" s="1"/>
  <c r="E1615" i="4"/>
  <c r="F1615" i="4" s="1"/>
  <c r="E1614" i="4"/>
  <c r="F1614" i="4" s="1"/>
  <c r="E1613" i="4"/>
  <c r="F1613" i="4" s="1"/>
  <c r="E1612" i="4"/>
  <c r="F1612" i="4" s="1"/>
  <c r="E1611" i="4"/>
  <c r="F1611" i="4" s="1"/>
  <c r="E1610" i="4"/>
  <c r="F1610" i="4" s="1"/>
  <c r="E1609" i="4"/>
  <c r="F1609" i="4" s="1"/>
  <c r="E1608" i="4"/>
  <c r="F1608" i="4" s="1"/>
  <c r="E1607" i="4"/>
  <c r="F1607" i="4" s="1"/>
  <c r="E1606" i="4"/>
  <c r="F1606" i="4" s="1"/>
  <c r="E1605" i="4"/>
  <c r="F1605" i="4" s="1"/>
  <c r="E1604" i="4"/>
  <c r="F1604" i="4" s="1"/>
  <c r="E1603" i="4"/>
  <c r="F1603" i="4" s="1"/>
  <c r="E1602" i="4"/>
  <c r="F1602" i="4" s="1"/>
  <c r="E1601" i="4"/>
  <c r="F1601" i="4" s="1"/>
  <c r="E1600" i="4"/>
  <c r="F1600" i="4" s="1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F1594" i="4" s="1"/>
  <c r="E1593" i="4"/>
  <c r="F1593" i="4" s="1"/>
  <c r="E1592" i="4"/>
  <c r="F1592" i="4" s="1"/>
  <c r="E1591" i="4"/>
  <c r="F1591" i="4" s="1"/>
  <c r="E1590" i="4"/>
  <c r="F1590" i="4" s="1"/>
  <c r="E1589" i="4"/>
  <c r="F1589" i="4" s="1"/>
  <c r="E1588" i="4"/>
  <c r="F1588" i="4" s="1"/>
  <c r="E1587" i="4"/>
  <c r="F1587" i="4" s="1"/>
  <c r="E1586" i="4"/>
  <c r="F1586" i="4" s="1"/>
  <c r="E1585" i="4"/>
  <c r="F1585" i="4" s="1"/>
  <c r="E1584" i="4"/>
  <c r="F1584" i="4" s="1"/>
  <c r="E1583" i="4"/>
  <c r="F1583" i="4" s="1"/>
  <c r="E1582" i="4"/>
  <c r="F1582" i="4" s="1"/>
  <c r="E1581" i="4"/>
  <c r="F1581" i="4" s="1"/>
  <c r="E1580" i="4"/>
  <c r="F1580" i="4" s="1"/>
  <c r="E1579" i="4"/>
  <c r="F1579" i="4" s="1"/>
  <c r="E1578" i="4"/>
  <c r="F1578" i="4" s="1"/>
  <c r="E1577" i="4"/>
  <c r="F1577" i="4" s="1"/>
  <c r="E1576" i="4"/>
  <c r="F1576" i="4" s="1"/>
  <c r="E1575" i="4"/>
  <c r="F1575" i="4" s="1"/>
  <c r="E1574" i="4"/>
  <c r="F1574" i="4" s="1"/>
  <c r="E1573" i="4"/>
  <c r="F1573" i="4" s="1"/>
  <c r="E1572" i="4"/>
  <c r="F1572" i="4" s="1"/>
  <c r="E1571" i="4"/>
  <c r="F1571" i="4" s="1"/>
  <c r="E1570" i="4"/>
  <c r="F1570" i="4" s="1"/>
  <c r="E1569" i="4"/>
  <c r="F1569" i="4" s="1"/>
  <c r="E1568" i="4"/>
  <c r="F1568" i="4" s="1"/>
  <c r="E1567" i="4"/>
  <c r="F1567" i="4" s="1"/>
  <c r="E1566" i="4"/>
  <c r="F1566" i="4" s="1"/>
  <c r="E1565" i="4"/>
  <c r="F1565" i="4" s="1"/>
  <c r="E1564" i="4"/>
  <c r="F1564" i="4" s="1"/>
  <c r="E1563" i="4"/>
  <c r="F1563" i="4" s="1"/>
  <c r="E1562" i="4"/>
  <c r="F1562" i="4" s="1"/>
  <c r="E1561" i="4"/>
  <c r="F1561" i="4" s="1"/>
  <c r="E1560" i="4"/>
  <c r="F1560" i="4" s="1"/>
  <c r="E1559" i="4"/>
  <c r="F1559" i="4" s="1"/>
  <c r="E1558" i="4"/>
  <c r="F1558" i="4" s="1"/>
  <c r="E1557" i="4"/>
  <c r="F1557" i="4" s="1"/>
  <c r="E1556" i="4"/>
  <c r="F1556" i="4" s="1"/>
  <c r="E1555" i="4"/>
  <c r="F1555" i="4" s="1"/>
  <c r="E1554" i="4"/>
  <c r="F1554" i="4" s="1"/>
  <c r="E1553" i="4"/>
  <c r="F1553" i="4" s="1"/>
  <c r="E1552" i="4"/>
  <c r="F1552" i="4" s="1"/>
  <c r="E1551" i="4"/>
  <c r="F1551" i="4" s="1"/>
  <c r="E1550" i="4"/>
  <c r="F1550" i="4" s="1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F1544" i="4" s="1"/>
  <c r="E1543" i="4"/>
  <c r="F1543" i="4" s="1"/>
  <c r="E1542" i="4"/>
  <c r="F1542" i="4" s="1"/>
  <c r="E1541" i="4"/>
  <c r="F1541" i="4" s="1"/>
  <c r="E1540" i="4"/>
  <c r="F1540" i="4" s="1"/>
  <c r="E1539" i="4"/>
  <c r="F1539" i="4" s="1"/>
  <c r="E1538" i="4"/>
  <c r="F1538" i="4" s="1"/>
  <c r="E1537" i="4"/>
  <c r="F1537" i="4" s="1"/>
  <c r="E1536" i="4"/>
  <c r="F1536" i="4" s="1"/>
  <c r="E1535" i="4"/>
  <c r="F1535" i="4" s="1"/>
  <c r="E1534" i="4"/>
  <c r="F1534" i="4" s="1"/>
  <c r="E1533" i="4"/>
  <c r="F1533" i="4" s="1"/>
  <c r="E1532" i="4"/>
  <c r="F1532" i="4" s="1"/>
  <c r="E1531" i="4"/>
  <c r="F1531" i="4" s="1"/>
  <c r="E1530" i="4"/>
  <c r="F1530" i="4" s="1"/>
  <c r="E1529" i="4"/>
  <c r="F1529" i="4" s="1"/>
  <c r="E1528" i="4"/>
  <c r="F1528" i="4" s="1"/>
  <c r="E1527" i="4"/>
  <c r="F1527" i="4" s="1"/>
  <c r="E1526" i="4"/>
  <c r="F1526" i="4" s="1"/>
  <c r="E1525" i="4"/>
  <c r="F1525" i="4" s="1"/>
  <c r="E1524" i="4"/>
  <c r="F1524" i="4" s="1"/>
  <c r="E1523" i="4"/>
  <c r="F1523" i="4" s="1"/>
  <c r="E1522" i="4"/>
  <c r="F1522" i="4" s="1"/>
  <c r="E1521" i="4"/>
  <c r="F1521" i="4" s="1"/>
  <c r="E1520" i="4"/>
  <c r="F1520" i="4" s="1"/>
  <c r="E1519" i="4"/>
  <c r="F1519" i="4" s="1"/>
  <c r="E1518" i="4"/>
  <c r="F1518" i="4" s="1"/>
  <c r="E1517" i="4"/>
  <c r="F1517" i="4" s="1"/>
  <c r="E1516" i="4"/>
  <c r="F1516" i="4" s="1"/>
  <c r="E1515" i="4"/>
  <c r="F1515" i="4" s="1"/>
  <c r="E1514" i="4"/>
  <c r="F1514" i="4" s="1"/>
  <c r="E1513" i="4"/>
  <c r="F1513" i="4" s="1"/>
  <c r="E1512" i="4"/>
  <c r="F1512" i="4" s="1"/>
  <c r="E1511" i="4"/>
  <c r="F1511" i="4" s="1"/>
  <c r="E1510" i="4"/>
  <c r="F1510" i="4" s="1"/>
  <c r="E1509" i="4"/>
  <c r="F1509" i="4" s="1"/>
  <c r="E1508" i="4"/>
  <c r="F1508" i="4" s="1"/>
  <c r="E1507" i="4"/>
  <c r="F1507" i="4" s="1"/>
  <c r="E1506" i="4"/>
  <c r="F1506" i="4" s="1"/>
  <c r="E1505" i="4"/>
  <c r="F1505" i="4" s="1"/>
  <c r="E1504" i="4"/>
  <c r="F1504" i="4" s="1"/>
  <c r="E1503" i="4"/>
  <c r="F1503" i="4" s="1"/>
  <c r="E1502" i="4"/>
  <c r="F1502" i="4" s="1"/>
  <c r="E1501" i="4"/>
  <c r="F1501" i="4" s="1"/>
  <c r="E1500" i="4"/>
  <c r="F1500" i="4" s="1"/>
  <c r="E1499" i="4"/>
  <c r="F1499" i="4" s="1"/>
  <c r="E1498" i="4"/>
  <c r="F1498" i="4" s="1"/>
  <c r="E1497" i="4"/>
  <c r="F1497" i="4" s="1"/>
  <c r="E1496" i="4"/>
  <c r="F1496" i="4" s="1"/>
  <c r="E1495" i="4"/>
  <c r="F1495" i="4" s="1"/>
  <c r="E1494" i="4"/>
  <c r="F1494" i="4" s="1"/>
  <c r="E1493" i="4"/>
  <c r="F1493" i="4" s="1"/>
  <c r="E1492" i="4"/>
  <c r="F1492" i="4" s="1"/>
  <c r="E1491" i="4"/>
  <c r="F1491" i="4" s="1"/>
  <c r="E1490" i="4"/>
  <c r="F1490" i="4" s="1"/>
  <c r="E1489" i="4"/>
  <c r="F1489" i="4" s="1"/>
  <c r="E1488" i="4"/>
  <c r="F1488" i="4" s="1"/>
  <c r="E1487" i="4"/>
  <c r="F1487" i="4" s="1"/>
  <c r="E1486" i="4"/>
  <c r="F1486" i="4" s="1"/>
  <c r="E1485" i="4"/>
  <c r="F1485" i="4" s="1"/>
  <c r="E1484" i="4"/>
  <c r="F1484" i="4" s="1"/>
  <c r="E1483" i="4"/>
  <c r="F1483" i="4" s="1"/>
  <c r="E1482" i="4"/>
  <c r="F1482" i="4" s="1"/>
  <c r="E1481" i="4"/>
  <c r="F1481" i="4" s="1"/>
  <c r="E1480" i="4"/>
  <c r="F1480" i="4" s="1"/>
  <c r="E1479" i="4"/>
  <c r="F1479" i="4" s="1"/>
  <c r="E1478" i="4"/>
  <c r="F1478" i="4" s="1"/>
  <c r="E1477" i="4"/>
  <c r="F1477" i="4" s="1"/>
  <c r="E1476" i="4"/>
  <c r="F1476" i="4" s="1"/>
  <c r="E1475" i="4"/>
  <c r="F1475" i="4" s="1"/>
  <c r="E1474" i="4"/>
  <c r="F1474" i="4" s="1"/>
  <c r="E1473" i="4"/>
  <c r="F1473" i="4" s="1"/>
  <c r="E1472" i="4"/>
  <c r="F1472" i="4" s="1"/>
  <c r="E1471" i="4"/>
  <c r="F1471" i="4" s="1"/>
  <c r="E1470" i="4"/>
  <c r="F1470" i="4" s="1"/>
  <c r="E1469" i="4"/>
  <c r="F1469" i="4" s="1"/>
  <c r="E1468" i="4"/>
  <c r="F1468" i="4" s="1"/>
  <c r="E1467" i="4"/>
  <c r="F1467" i="4" s="1"/>
  <c r="E1466" i="4"/>
  <c r="F1466" i="4" s="1"/>
  <c r="E1465" i="4"/>
  <c r="F1465" i="4" s="1"/>
  <c r="E1464" i="4"/>
  <c r="F1464" i="4" s="1"/>
  <c r="E1463" i="4"/>
  <c r="F1463" i="4" s="1"/>
  <c r="E1462" i="4"/>
  <c r="F1462" i="4" s="1"/>
  <c r="E1461" i="4"/>
  <c r="F1461" i="4" s="1"/>
  <c r="E1460" i="4"/>
  <c r="F1460" i="4" s="1"/>
  <c r="E1459" i="4"/>
  <c r="F1459" i="4" s="1"/>
  <c r="E1458" i="4"/>
  <c r="F1458" i="4" s="1"/>
  <c r="E1457" i="4"/>
  <c r="F1457" i="4" s="1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F1451" i="4" s="1"/>
  <c r="E1450" i="4"/>
  <c r="F1450" i="4" s="1"/>
  <c r="E1449" i="4"/>
  <c r="F1449" i="4" s="1"/>
  <c r="E1448" i="4"/>
  <c r="F1448" i="4" s="1"/>
  <c r="E1447" i="4"/>
  <c r="F1447" i="4" s="1"/>
  <c r="E1446" i="4"/>
  <c r="F1446" i="4" s="1"/>
  <c r="E1445" i="4"/>
  <c r="F1445" i="4" s="1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F1437" i="4" s="1"/>
  <c r="E1436" i="4"/>
  <c r="F1436" i="4" s="1"/>
  <c r="E1435" i="4"/>
  <c r="F1435" i="4" s="1"/>
  <c r="E1434" i="4"/>
  <c r="F1434" i="4" s="1"/>
  <c r="E1433" i="4"/>
  <c r="F1433" i="4" s="1"/>
  <c r="E1432" i="4"/>
  <c r="F1432" i="4" s="1"/>
  <c r="E1431" i="4"/>
  <c r="F1431" i="4" s="1"/>
  <c r="E1430" i="4"/>
  <c r="F1430" i="4" s="1"/>
  <c r="E1429" i="4"/>
  <c r="F1429" i="4" s="1"/>
  <c r="E1428" i="4"/>
  <c r="F1428" i="4" s="1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F1422" i="4" s="1"/>
  <c r="E1421" i="4"/>
  <c r="F1421" i="4" s="1"/>
  <c r="E1420" i="4"/>
  <c r="F1420" i="4" s="1"/>
  <c r="E1419" i="4"/>
  <c r="F1419" i="4" s="1"/>
  <c r="E1418" i="4"/>
  <c r="F1418" i="4" s="1"/>
  <c r="E1417" i="4"/>
  <c r="F1417" i="4" s="1"/>
  <c r="E1416" i="4"/>
  <c r="F1416" i="4" s="1"/>
  <c r="E1415" i="4"/>
  <c r="F1415" i="4" s="1"/>
  <c r="E1414" i="4"/>
  <c r="F1414" i="4" s="1"/>
  <c r="E1413" i="4"/>
  <c r="F1413" i="4" s="1"/>
  <c r="E1412" i="4"/>
  <c r="F1412" i="4" s="1"/>
  <c r="E1411" i="4"/>
  <c r="F1411" i="4" s="1"/>
  <c r="E1410" i="4"/>
  <c r="F1410" i="4" s="1"/>
  <c r="E1409" i="4"/>
  <c r="F1409" i="4" s="1"/>
  <c r="E1408" i="4"/>
  <c r="F1408" i="4" s="1"/>
  <c r="E1407" i="4"/>
  <c r="F1407" i="4" s="1"/>
  <c r="E1406" i="4"/>
  <c r="F1406" i="4" s="1"/>
  <c r="E1405" i="4"/>
  <c r="F1405" i="4" s="1"/>
  <c r="E1404" i="4"/>
  <c r="F1404" i="4" s="1"/>
  <c r="E1403" i="4"/>
  <c r="F1403" i="4" s="1"/>
  <c r="E1402" i="4"/>
  <c r="F1402" i="4" s="1"/>
  <c r="E1401" i="4"/>
  <c r="F1401" i="4" s="1"/>
  <c r="E1400" i="4"/>
  <c r="F1400" i="4" s="1"/>
  <c r="E1399" i="4"/>
  <c r="F1399" i="4" s="1"/>
  <c r="E1398" i="4"/>
  <c r="F1398" i="4" s="1"/>
  <c r="E1397" i="4"/>
  <c r="F1397" i="4" s="1"/>
  <c r="E1396" i="4"/>
  <c r="F1396" i="4" s="1"/>
  <c r="E1395" i="4"/>
  <c r="F1395" i="4" s="1"/>
  <c r="E1394" i="4"/>
  <c r="F1394" i="4" s="1"/>
  <c r="E1393" i="4"/>
  <c r="F1393" i="4" s="1"/>
  <c r="E1392" i="4"/>
  <c r="F1392" i="4" s="1"/>
  <c r="E1391" i="4"/>
  <c r="F1391" i="4" s="1"/>
  <c r="E1390" i="4"/>
  <c r="F1390" i="4" s="1"/>
  <c r="E1389" i="4"/>
  <c r="F1389" i="4" s="1"/>
  <c r="E1388" i="4"/>
  <c r="F1388" i="4" s="1"/>
  <c r="E1387" i="4"/>
  <c r="F1387" i="4" s="1"/>
  <c r="E1386" i="4"/>
  <c r="F1386" i="4" s="1"/>
  <c r="E1385" i="4"/>
  <c r="F1385" i="4" s="1"/>
  <c r="E1384" i="4"/>
  <c r="F1384" i="4" s="1"/>
  <c r="E1383" i="4"/>
  <c r="F1383" i="4" s="1"/>
  <c r="E1382" i="4"/>
  <c r="F1382" i="4" s="1"/>
  <c r="E1381" i="4"/>
  <c r="F1381" i="4" s="1"/>
  <c r="E1380" i="4"/>
  <c r="F1380" i="4" s="1"/>
  <c r="E1379" i="4"/>
  <c r="F1379" i="4" s="1"/>
  <c r="E1378" i="4"/>
  <c r="F1378" i="4" s="1"/>
  <c r="E1377" i="4"/>
  <c r="F1377" i="4" s="1"/>
  <c r="E1376" i="4"/>
  <c r="F1376" i="4" s="1"/>
  <c r="E1375" i="4"/>
  <c r="F1375" i="4" s="1"/>
  <c r="E1374" i="4"/>
  <c r="F1374" i="4" s="1"/>
  <c r="E1373" i="4"/>
  <c r="F1373" i="4" s="1"/>
  <c r="E1372" i="4"/>
  <c r="F1372" i="4" s="1"/>
  <c r="E1371" i="4"/>
  <c r="F1371" i="4" s="1"/>
  <c r="E1370" i="4"/>
  <c r="F1370" i="4" s="1"/>
  <c r="E1369" i="4"/>
  <c r="F1369" i="4" s="1"/>
  <c r="E1368" i="4"/>
  <c r="F1368" i="4" s="1"/>
  <c r="E1367" i="4"/>
  <c r="F1367" i="4" s="1"/>
  <c r="E1366" i="4"/>
  <c r="F1366" i="4" s="1"/>
  <c r="E1365" i="4"/>
  <c r="F1365" i="4" s="1"/>
  <c r="E1364" i="4"/>
  <c r="F1364" i="4" s="1"/>
  <c r="E1363" i="4"/>
  <c r="F1363" i="4" s="1"/>
  <c r="E1362" i="4"/>
  <c r="F1362" i="4" s="1"/>
  <c r="E1361" i="4"/>
  <c r="F1361" i="4" s="1"/>
  <c r="E1360" i="4"/>
  <c r="F1360" i="4" s="1"/>
  <c r="E1359" i="4"/>
  <c r="F1359" i="4" s="1"/>
  <c r="E1358" i="4"/>
  <c r="F1358" i="4" s="1"/>
  <c r="E1357" i="4"/>
  <c r="F1357" i="4" s="1"/>
  <c r="E1356" i="4"/>
  <c r="F1356" i="4" s="1"/>
  <c r="E1355" i="4"/>
  <c r="F1355" i="4" s="1"/>
  <c r="E1354" i="4"/>
  <c r="F1354" i="4" s="1"/>
  <c r="E1353" i="4"/>
  <c r="F1353" i="4" s="1"/>
  <c r="E1352" i="4"/>
  <c r="F1352" i="4" s="1"/>
  <c r="E1351" i="4"/>
  <c r="F1351" i="4" s="1"/>
  <c r="E1350" i="4"/>
  <c r="F1350" i="4" s="1"/>
  <c r="E1349" i="4"/>
  <c r="F1349" i="4" s="1"/>
  <c r="E1348" i="4"/>
  <c r="F1348" i="4" s="1"/>
  <c r="E1347" i="4"/>
  <c r="F1347" i="4" s="1"/>
  <c r="E1346" i="4"/>
  <c r="F1346" i="4" s="1"/>
  <c r="E1345" i="4"/>
  <c r="F1345" i="4" s="1"/>
  <c r="E1344" i="4"/>
  <c r="F1344" i="4" s="1"/>
  <c r="E1343" i="4"/>
  <c r="F1343" i="4" s="1"/>
  <c r="E1342" i="4"/>
  <c r="F1342" i="4" s="1"/>
  <c r="E1341" i="4"/>
  <c r="F1341" i="4" s="1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F1335" i="4" s="1"/>
  <c r="E1334" i="4"/>
  <c r="F1334" i="4" s="1"/>
  <c r="E1333" i="4"/>
  <c r="F1333" i="4" s="1"/>
  <c r="E1332" i="4"/>
  <c r="F1332" i="4" s="1"/>
  <c r="E1331" i="4"/>
  <c r="F1331" i="4" s="1"/>
  <c r="E1330" i="4"/>
  <c r="F1330" i="4" s="1"/>
  <c r="E1329" i="4"/>
  <c r="F1329" i="4" s="1"/>
  <c r="E1328" i="4"/>
  <c r="F1328" i="4" s="1"/>
  <c r="E1327" i="4"/>
  <c r="F1327" i="4" s="1"/>
  <c r="E1326" i="4"/>
  <c r="F1326" i="4" s="1"/>
  <c r="E1325" i="4"/>
  <c r="F1325" i="4" s="1"/>
  <c r="E1324" i="4"/>
  <c r="F1324" i="4" s="1"/>
  <c r="E1323" i="4"/>
  <c r="F1323" i="4" s="1"/>
  <c r="E1322" i="4"/>
  <c r="F1322" i="4" s="1"/>
  <c r="E1321" i="4"/>
  <c r="F1321" i="4" s="1"/>
  <c r="E1320" i="4"/>
  <c r="F1320" i="4" s="1"/>
  <c r="E1319" i="4"/>
  <c r="F1319" i="4" s="1"/>
  <c r="E1318" i="4"/>
  <c r="F1318" i="4" s="1"/>
  <c r="E1317" i="4"/>
  <c r="F1317" i="4" s="1"/>
  <c r="E1316" i="4"/>
  <c r="F1316" i="4" s="1"/>
  <c r="E1315" i="4"/>
  <c r="F1315" i="4" s="1"/>
  <c r="E1314" i="4"/>
  <c r="F1314" i="4" s="1"/>
  <c r="E1313" i="4"/>
  <c r="F1313" i="4" s="1"/>
  <c r="E1312" i="4"/>
  <c r="F1312" i="4" s="1"/>
  <c r="E1311" i="4"/>
  <c r="F1311" i="4" s="1"/>
  <c r="E1310" i="4"/>
  <c r="F1310" i="4" s="1"/>
  <c r="E1309" i="4"/>
  <c r="F1309" i="4" s="1"/>
  <c r="E1308" i="4"/>
  <c r="F1308" i="4" s="1"/>
  <c r="E1307" i="4"/>
  <c r="F1307" i="4" s="1"/>
  <c r="E1306" i="4"/>
  <c r="F1306" i="4" s="1"/>
  <c r="E1305" i="4"/>
  <c r="F1305" i="4" s="1"/>
  <c r="E1304" i="4"/>
  <c r="F1304" i="4" s="1"/>
  <c r="E1303" i="4"/>
  <c r="F1303" i="4" s="1"/>
  <c r="E1302" i="4"/>
  <c r="F1302" i="4" s="1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F1294" i="4" s="1"/>
  <c r="E1293" i="4"/>
  <c r="F1293" i="4" s="1"/>
  <c r="E1292" i="4"/>
  <c r="F1292" i="4" s="1"/>
  <c r="E1291" i="4"/>
  <c r="F1291" i="4" s="1"/>
  <c r="E1290" i="4"/>
  <c r="F1290" i="4" s="1"/>
  <c r="E1289" i="4"/>
  <c r="F1289" i="4" s="1"/>
  <c r="E1288" i="4"/>
  <c r="F1288" i="4" s="1"/>
  <c r="E1287" i="4"/>
  <c r="F1287" i="4" s="1"/>
  <c r="E1286" i="4"/>
  <c r="F1286" i="4" s="1"/>
  <c r="E1285" i="4"/>
  <c r="F1285" i="4" s="1"/>
  <c r="E1284" i="4"/>
  <c r="F1284" i="4" s="1"/>
  <c r="E1283" i="4"/>
  <c r="F1283" i="4" s="1"/>
  <c r="E1282" i="4"/>
  <c r="F1282" i="4" s="1"/>
  <c r="E1281" i="4"/>
  <c r="F1281" i="4" s="1"/>
  <c r="E1280" i="4"/>
  <c r="F1280" i="4" s="1"/>
  <c r="E1279" i="4"/>
  <c r="F1279" i="4" s="1"/>
  <c r="E1278" i="4"/>
  <c r="F1278" i="4" s="1"/>
  <c r="E1277" i="4"/>
  <c r="F1277" i="4" s="1"/>
  <c r="E1276" i="4"/>
  <c r="F1276" i="4" s="1"/>
  <c r="E1275" i="4"/>
  <c r="F1275" i="4" s="1"/>
  <c r="E1274" i="4"/>
  <c r="F1274" i="4" s="1"/>
  <c r="E1273" i="4"/>
  <c r="F1273" i="4" s="1"/>
  <c r="E1272" i="4"/>
  <c r="F1272" i="4" s="1"/>
  <c r="E1271" i="4"/>
  <c r="F1271" i="4" s="1"/>
  <c r="E1270" i="4"/>
  <c r="F1270" i="4" s="1"/>
  <c r="E1269" i="4"/>
  <c r="F1269" i="4" s="1"/>
  <c r="E1268" i="4"/>
  <c r="F1268" i="4" s="1"/>
  <c r="E1267" i="4"/>
  <c r="F1267" i="4" s="1"/>
  <c r="E1266" i="4"/>
  <c r="F1266" i="4" s="1"/>
  <c r="E1265" i="4"/>
  <c r="F1265" i="4" s="1"/>
  <c r="E1264" i="4"/>
  <c r="F1264" i="4" s="1"/>
  <c r="E1263" i="4"/>
  <c r="F1263" i="4" s="1"/>
  <c r="E1262" i="4"/>
  <c r="F1262" i="4" s="1"/>
  <c r="E1261" i="4"/>
  <c r="F1261" i="4" s="1"/>
  <c r="E1260" i="4"/>
  <c r="F1260" i="4" s="1"/>
  <c r="E1259" i="4"/>
  <c r="F1259" i="4" s="1"/>
  <c r="E1258" i="4"/>
  <c r="F1258" i="4" s="1"/>
  <c r="E1257" i="4"/>
  <c r="F1257" i="4" s="1"/>
  <c r="E1256" i="4"/>
  <c r="F1256" i="4" s="1"/>
  <c r="E1255" i="4"/>
  <c r="F1255" i="4" s="1"/>
  <c r="E1254" i="4"/>
  <c r="F1254" i="4" s="1"/>
  <c r="E1253" i="4"/>
  <c r="F1253" i="4" s="1"/>
  <c r="E1252" i="4"/>
  <c r="F1252" i="4" s="1"/>
  <c r="E1251" i="4"/>
  <c r="F1251" i="4" s="1"/>
  <c r="E1250" i="4"/>
  <c r="F1250" i="4" s="1"/>
  <c r="E1249" i="4"/>
  <c r="F1249" i="4" s="1"/>
  <c r="E1248" i="4"/>
  <c r="F1248" i="4" s="1"/>
  <c r="E1247" i="4"/>
  <c r="F1247" i="4" s="1"/>
  <c r="E1246" i="4"/>
  <c r="F1246" i="4" s="1"/>
  <c r="E1245" i="4"/>
  <c r="F1245" i="4" s="1"/>
  <c r="E1244" i="4"/>
  <c r="F1244" i="4" s="1"/>
  <c r="E1243" i="4"/>
  <c r="F1243" i="4" s="1"/>
  <c r="E1242" i="4"/>
  <c r="F1242" i="4" s="1"/>
  <c r="E1241" i="4"/>
  <c r="F1241" i="4" s="1"/>
  <c r="E1240" i="4"/>
  <c r="F1240" i="4" s="1"/>
  <c r="E1239" i="4"/>
  <c r="F1239" i="4" s="1"/>
  <c r="E1238" i="4"/>
  <c r="F1238" i="4" s="1"/>
  <c r="E1237" i="4"/>
  <c r="F1237" i="4" s="1"/>
  <c r="E1236" i="4"/>
  <c r="F1236" i="4" s="1"/>
  <c r="E1235" i="4"/>
  <c r="F1235" i="4" s="1"/>
  <c r="E1234" i="4"/>
  <c r="F1234" i="4" s="1"/>
  <c r="E1233" i="4"/>
  <c r="F1233" i="4" s="1"/>
  <c r="E1232" i="4"/>
  <c r="F1232" i="4" s="1"/>
  <c r="E1231" i="4"/>
  <c r="F1231" i="4" s="1"/>
  <c r="E1230" i="4"/>
  <c r="F1230" i="4" s="1"/>
  <c r="E1229" i="4"/>
  <c r="F1229" i="4" s="1"/>
  <c r="E1228" i="4"/>
  <c r="F1228" i="4" s="1"/>
  <c r="E1227" i="4"/>
  <c r="F1227" i="4" s="1"/>
  <c r="E1226" i="4"/>
  <c r="F1226" i="4" s="1"/>
  <c r="E1225" i="4"/>
  <c r="F1225" i="4" s="1"/>
  <c r="E1224" i="4"/>
  <c r="F1224" i="4" s="1"/>
  <c r="E1223" i="4"/>
  <c r="F1223" i="4" s="1"/>
  <c r="E1222" i="4"/>
  <c r="F1222" i="4" s="1"/>
  <c r="E1221" i="4"/>
  <c r="F1221" i="4" s="1"/>
  <c r="E1220" i="4"/>
  <c r="F1220" i="4" s="1"/>
  <c r="E1219" i="4"/>
  <c r="F1219" i="4" s="1"/>
  <c r="E1218" i="4"/>
  <c r="F1218" i="4" s="1"/>
  <c r="E1217" i="4"/>
  <c r="F1217" i="4" s="1"/>
  <c r="E1216" i="4"/>
  <c r="F1216" i="4" s="1"/>
  <c r="E1215" i="4"/>
  <c r="F1215" i="4" s="1"/>
  <c r="E1214" i="4"/>
  <c r="F1214" i="4" s="1"/>
  <c r="E1213" i="4"/>
  <c r="F1213" i="4" s="1"/>
  <c r="E1212" i="4"/>
  <c r="F1212" i="4" s="1"/>
  <c r="E1211" i="4"/>
  <c r="F1211" i="4" s="1"/>
  <c r="E1210" i="4"/>
  <c r="F1210" i="4" s="1"/>
  <c r="E1209" i="4"/>
  <c r="F1209" i="4" s="1"/>
  <c r="E1208" i="4"/>
  <c r="F1208" i="4" s="1"/>
  <c r="E1207" i="4"/>
  <c r="F1207" i="4" s="1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F1198" i="4" s="1"/>
  <c r="E1197" i="4"/>
  <c r="F1197" i="4" s="1"/>
  <c r="E1196" i="4"/>
  <c r="F1196" i="4" s="1"/>
  <c r="E1195" i="4"/>
  <c r="F1195" i="4" s="1"/>
  <c r="E1194" i="4"/>
  <c r="F1194" i="4" s="1"/>
  <c r="E1193" i="4"/>
  <c r="F1193" i="4" s="1"/>
  <c r="E1192" i="4"/>
  <c r="F1192" i="4" s="1"/>
  <c r="E1191" i="4"/>
  <c r="F1191" i="4" s="1"/>
  <c r="E1190" i="4"/>
  <c r="F1190" i="4" s="1"/>
  <c r="E1189" i="4"/>
  <c r="F1189" i="4" s="1"/>
  <c r="E1188" i="4"/>
  <c r="F1188" i="4" s="1"/>
  <c r="E1187" i="4"/>
  <c r="F1187" i="4" s="1"/>
  <c r="E1186" i="4"/>
  <c r="F1186" i="4" s="1"/>
  <c r="E1185" i="4"/>
  <c r="F1185" i="4" s="1"/>
  <c r="E1184" i="4"/>
  <c r="F1184" i="4" s="1"/>
  <c r="E1183" i="4"/>
  <c r="F1183" i="4" s="1"/>
  <c r="E1182" i="4"/>
  <c r="F1182" i="4" s="1"/>
  <c r="E1181" i="4"/>
  <c r="F1181" i="4" s="1"/>
  <c r="E1180" i="4"/>
  <c r="F1180" i="4" s="1"/>
  <c r="E1179" i="4"/>
  <c r="F1179" i="4" s="1"/>
  <c r="E1178" i="4"/>
  <c r="F1178" i="4" s="1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F1171" i="4" s="1"/>
  <c r="E1170" i="4"/>
  <c r="F1170" i="4" s="1"/>
  <c r="E1169" i="4"/>
  <c r="F1169" i="4" s="1"/>
  <c r="E1168" i="4"/>
  <c r="F1168" i="4" s="1"/>
  <c r="E1167" i="4"/>
  <c r="F1167" i="4" s="1"/>
  <c r="E1166" i="4"/>
  <c r="F1166" i="4" s="1"/>
  <c r="E1165" i="4"/>
  <c r="F1165" i="4" s="1"/>
  <c r="E1164" i="4"/>
  <c r="F1164" i="4" s="1"/>
  <c r="E1163" i="4"/>
  <c r="F1163" i="4" s="1"/>
  <c r="E1162" i="4"/>
  <c r="F1162" i="4" s="1"/>
  <c r="E1161" i="4"/>
  <c r="F1161" i="4" s="1"/>
  <c r="E1160" i="4"/>
  <c r="F1160" i="4" s="1"/>
  <c r="E1159" i="4"/>
  <c r="F1159" i="4" s="1"/>
  <c r="E1158" i="4"/>
  <c r="F1158" i="4" s="1"/>
  <c r="E1157" i="4"/>
  <c r="F1157" i="4" s="1"/>
  <c r="E1156" i="4"/>
  <c r="F1156" i="4" s="1"/>
  <c r="E1155" i="4"/>
  <c r="F1155" i="4" s="1"/>
  <c r="E1154" i="4"/>
  <c r="F1154" i="4" s="1"/>
  <c r="E1153" i="4"/>
  <c r="F1153" i="4" s="1"/>
  <c r="E1152" i="4"/>
  <c r="F1152" i="4" s="1"/>
  <c r="E1151" i="4"/>
  <c r="F1151" i="4" s="1"/>
  <c r="E1150" i="4"/>
  <c r="F1150" i="4" s="1"/>
  <c r="E1149" i="4"/>
  <c r="F1149" i="4" s="1"/>
  <c r="E1148" i="4"/>
  <c r="F1148" i="4" s="1"/>
  <c r="E1147" i="4"/>
  <c r="F1147" i="4" s="1"/>
  <c r="E1146" i="4"/>
  <c r="F1146" i="4" s="1"/>
  <c r="E1145" i="4"/>
  <c r="F1145" i="4" s="1"/>
  <c r="E1144" i="4"/>
  <c r="F1144" i="4" s="1"/>
  <c r="E1143" i="4"/>
  <c r="F1143" i="4" s="1"/>
  <c r="E1142" i="4"/>
  <c r="F1142" i="4" s="1"/>
  <c r="E1141" i="4"/>
  <c r="F1141" i="4" s="1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F1131" i="4" s="1"/>
  <c r="E1130" i="4"/>
  <c r="F1130" i="4" s="1"/>
  <c r="E1129" i="4"/>
  <c r="F1129" i="4" s="1"/>
  <c r="E1128" i="4"/>
  <c r="F1128" i="4" s="1"/>
  <c r="E1127" i="4"/>
  <c r="F1127" i="4" s="1"/>
  <c r="E1126" i="4"/>
  <c r="F1126" i="4" s="1"/>
  <c r="E1125" i="4"/>
  <c r="F1125" i="4" s="1"/>
  <c r="E1124" i="4"/>
  <c r="F1124" i="4" s="1"/>
  <c r="E1123" i="4"/>
  <c r="F1123" i="4" s="1"/>
  <c r="E1122" i="4"/>
  <c r="F1122" i="4" s="1"/>
  <c r="E1121" i="4"/>
  <c r="F1121" i="4" s="1"/>
  <c r="E1120" i="4"/>
  <c r="F1120" i="4" s="1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F1114" i="4" s="1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F1107" i="4" s="1"/>
  <c r="E1106" i="4"/>
  <c r="F1106" i="4" s="1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F1098" i="4" s="1"/>
  <c r="E1097" i="4"/>
  <c r="F1097" i="4" s="1"/>
  <c r="E1096" i="4"/>
  <c r="F1096" i="4" s="1"/>
  <c r="E1095" i="4"/>
  <c r="F1095" i="4" s="1"/>
  <c r="E1094" i="4"/>
  <c r="F1094" i="4" s="1"/>
  <c r="E1093" i="4"/>
  <c r="F1093" i="4" s="1"/>
  <c r="E1092" i="4"/>
  <c r="F1092" i="4" s="1"/>
  <c r="E1091" i="4"/>
  <c r="F1091" i="4" s="1"/>
  <c r="E1090" i="4"/>
  <c r="F1090" i="4" s="1"/>
  <c r="E1089" i="4"/>
  <c r="F1089" i="4" s="1"/>
  <c r="E1088" i="4"/>
  <c r="F1088" i="4" s="1"/>
  <c r="E1087" i="4"/>
  <c r="F1087" i="4" s="1"/>
  <c r="E1086" i="4"/>
  <c r="F1086" i="4" s="1"/>
  <c r="E1085" i="4"/>
  <c r="F1085" i="4" s="1"/>
  <c r="E1084" i="4"/>
  <c r="F1084" i="4" s="1"/>
  <c r="E1083" i="4"/>
  <c r="F1083" i="4" s="1"/>
  <c r="E1082" i="4"/>
  <c r="F1082" i="4" s="1"/>
  <c r="E1081" i="4"/>
  <c r="F1081" i="4" s="1"/>
  <c r="E1080" i="4"/>
  <c r="F1080" i="4" s="1"/>
  <c r="E1079" i="4"/>
  <c r="F1079" i="4" s="1"/>
  <c r="E1078" i="4"/>
  <c r="F1078" i="4" s="1"/>
  <c r="E1077" i="4"/>
  <c r="F1077" i="4" s="1"/>
  <c r="E1076" i="4"/>
  <c r="F1076" i="4" s="1"/>
  <c r="E1075" i="4"/>
  <c r="F1075" i="4" s="1"/>
  <c r="E1074" i="4"/>
  <c r="F1074" i="4" s="1"/>
  <c r="E1073" i="4"/>
  <c r="F1073" i="4" s="1"/>
  <c r="E1072" i="4"/>
  <c r="F1072" i="4" s="1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F1064" i="4" s="1"/>
  <c r="E1063" i="4"/>
  <c r="F1063" i="4" s="1"/>
  <c r="E1062" i="4"/>
  <c r="F1062" i="4" s="1"/>
  <c r="E1061" i="4"/>
  <c r="F1061" i="4" s="1"/>
  <c r="E1060" i="4"/>
  <c r="F1060" i="4" s="1"/>
  <c r="E1059" i="4"/>
  <c r="F1059" i="4" s="1"/>
  <c r="E1058" i="4"/>
  <c r="F1058" i="4" s="1"/>
  <c r="E1057" i="4"/>
  <c r="F1057" i="4" s="1"/>
  <c r="E1056" i="4"/>
  <c r="F1056" i="4" s="1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F1043" i="4" s="1"/>
  <c r="E1042" i="4"/>
  <c r="F1042" i="4" s="1"/>
  <c r="E1041" i="4"/>
  <c r="F1041" i="4" s="1"/>
  <c r="E1040" i="4"/>
  <c r="F1040" i="4" s="1"/>
  <c r="E1039" i="4"/>
  <c r="F1039" i="4" s="1"/>
  <c r="E1038" i="4"/>
  <c r="F1038" i="4" s="1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F1029" i="4" s="1"/>
  <c r="E1028" i="4"/>
  <c r="F1028" i="4" s="1"/>
  <c r="E1027" i="4"/>
  <c r="F1027" i="4" s="1"/>
  <c r="E1026" i="4"/>
  <c r="F1026" i="4" s="1"/>
  <c r="E1025" i="4"/>
  <c r="F1025" i="4" s="1"/>
  <c r="E1024" i="4"/>
  <c r="F1024" i="4" s="1"/>
  <c r="E1023" i="4"/>
  <c r="F1023" i="4" s="1"/>
  <c r="E1022" i="4"/>
  <c r="F1022" i="4" s="1"/>
  <c r="E1021" i="4"/>
  <c r="F1021" i="4" s="1"/>
  <c r="E1020" i="4"/>
  <c r="F1020" i="4" s="1"/>
  <c r="E1019" i="4"/>
  <c r="F1019" i="4" s="1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F1003" i="4" s="1"/>
  <c r="E1002" i="4"/>
  <c r="F1002" i="4" s="1"/>
  <c r="E1001" i="4"/>
  <c r="F1001" i="4" s="1"/>
  <c r="E1000" i="4"/>
  <c r="F1000" i="4" s="1"/>
  <c r="E999" i="4"/>
  <c r="F999" i="4" s="1"/>
  <c r="E998" i="4"/>
  <c r="F998" i="4" s="1"/>
  <c r="E997" i="4"/>
  <c r="F997" i="4" s="1"/>
  <c r="E996" i="4"/>
  <c r="F996" i="4" s="1"/>
  <c r="E995" i="4"/>
  <c r="F995" i="4" s="1"/>
  <c r="E994" i="4"/>
  <c r="F994" i="4" s="1"/>
  <c r="E993" i="4"/>
  <c r="F993" i="4" s="1"/>
  <c r="E992" i="4"/>
  <c r="F992" i="4" s="1"/>
  <c r="E991" i="4"/>
  <c r="F991" i="4" s="1"/>
  <c r="E990" i="4"/>
  <c r="F990" i="4" s="1"/>
  <c r="E989" i="4"/>
  <c r="F989" i="4" s="1"/>
  <c r="E988" i="4"/>
  <c r="F988" i="4" s="1"/>
  <c r="E987" i="4"/>
  <c r="F987" i="4" s="1"/>
  <c r="E986" i="4"/>
  <c r="F986" i="4" s="1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F970" i="4" s="1"/>
  <c r="E969" i="4"/>
  <c r="F969" i="4" s="1"/>
  <c r="E968" i="4"/>
  <c r="F968" i="4" s="1"/>
  <c r="E967" i="4"/>
  <c r="F967" i="4" s="1"/>
  <c r="E966" i="4"/>
  <c r="F966" i="4" s="1"/>
  <c r="E965" i="4"/>
  <c r="F965" i="4" s="1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F954" i="4" s="1"/>
  <c r="E953" i="4"/>
  <c r="F953" i="4" s="1"/>
  <c r="E952" i="4"/>
  <c r="F952" i="4" s="1"/>
  <c r="E951" i="4"/>
  <c r="F951" i="4" s="1"/>
  <c r="E950" i="4"/>
  <c r="F950" i="4" s="1"/>
  <c r="E949" i="4"/>
  <c r="F949" i="4" s="1"/>
  <c r="E948" i="4"/>
  <c r="F948" i="4" s="1"/>
  <c r="E947" i="4"/>
  <c r="F947" i="4" s="1"/>
  <c r="E946" i="4"/>
  <c r="F946" i="4" s="1"/>
  <c r="E945" i="4"/>
  <c r="F945" i="4" s="1"/>
  <c r="E944" i="4"/>
  <c r="F944" i="4" s="1"/>
  <c r="E943" i="4"/>
  <c r="F943" i="4" s="1"/>
  <c r="E942" i="4"/>
  <c r="F942" i="4" s="1"/>
  <c r="E941" i="4"/>
  <c r="F941" i="4" s="1"/>
  <c r="E940" i="4"/>
  <c r="F940" i="4" s="1"/>
  <c r="E939" i="4"/>
  <c r="F939" i="4" s="1"/>
  <c r="E938" i="4"/>
  <c r="F938" i="4" s="1"/>
  <c r="E937" i="4"/>
  <c r="F937" i="4" s="1"/>
  <c r="E936" i="4"/>
  <c r="F936" i="4" s="1"/>
  <c r="E935" i="4"/>
  <c r="F935" i="4" s="1"/>
  <c r="E934" i="4"/>
  <c r="F934" i="4" s="1"/>
  <c r="E933" i="4"/>
  <c r="F933" i="4" s="1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F925" i="4" s="1"/>
  <c r="E924" i="4"/>
  <c r="F924" i="4" s="1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F910" i="4" s="1"/>
  <c r="E909" i="4"/>
  <c r="F909" i="4" s="1"/>
  <c r="E908" i="4"/>
  <c r="F908" i="4" s="1"/>
  <c r="E907" i="4"/>
  <c r="F907" i="4" s="1"/>
  <c r="E906" i="4"/>
  <c r="F906" i="4" s="1"/>
  <c r="E905" i="4"/>
  <c r="F905" i="4" s="1"/>
  <c r="E904" i="4"/>
  <c r="F904" i="4" s="1"/>
  <c r="E903" i="4"/>
  <c r="F903" i="4" s="1"/>
  <c r="E902" i="4"/>
  <c r="F902" i="4" s="1"/>
  <c r="E901" i="4"/>
  <c r="F901" i="4" s="1"/>
  <c r="E900" i="4"/>
  <c r="F900" i="4" s="1"/>
  <c r="E899" i="4"/>
  <c r="F899" i="4" s="1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F890" i="4" s="1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F875" i="4" s="1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F854" i="4" s="1"/>
  <c r="E853" i="4"/>
  <c r="F853" i="4" s="1"/>
  <c r="E852" i="4"/>
  <c r="F852" i="4" s="1"/>
  <c r="E851" i="4"/>
  <c r="F851" i="4" s="1"/>
  <c r="E850" i="4"/>
  <c r="F850" i="4" s="1"/>
  <c r="E849" i="4"/>
  <c r="F849" i="4" s="1"/>
  <c r="E848" i="4"/>
  <c r="F848" i="4" s="1"/>
  <c r="E847" i="4"/>
  <c r="F847" i="4" s="1"/>
  <c r="E846" i="4"/>
  <c r="F846" i="4" s="1"/>
  <c r="E845" i="4"/>
  <c r="F845" i="4" s="1"/>
  <c r="E844" i="4"/>
  <c r="F844" i="4" s="1"/>
  <c r="E843" i="4"/>
  <c r="F843" i="4" s="1"/>
  <c r="E842" i="4"/>
  <c r="F842" i="4" s="1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F830" i="4" s="1"/>
  <c r="E829" i="4"/>
  <c r="F829" i="4" s="1"/>
  <c r="E828" i="4"/>
  <c r="F828" i="4" s="1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F814" i="4" s="1"/>
  <c r="E813" i="4"/>
  <c r="F813" i="4" s="1"/>
  <c r="E812" i="4"/>
  <c r="F812" i="4" s="1"/>
  <c r="E811" i="4"/>
  <c r="F811" i="4" s="1"/>
  <c r="E810" i="4"/>
  <c r="F810" i="4" s="1"/>
  <c r="E809" i="4"/>
  <c r="F809" i="4" s="1"/>
  <c r="E808" i="4"/>
  <c r="F808" i="4" s="1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F796" i="4" s="1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F787" i="4" s="1"/>
  <c r="E786" i="4"/>
  <c r="F786" i="4" s="1"/>
  <c r="E785" i="4"/>
  <c r="F785" i="4" s="1"/>
  <c r="E784" i="4"/>
  <c r="F784" i="4" s="1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F737" i="4" s="1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F705" i="4" s="1"/>
  <c r="E704" i="4"/>
  <c r="F704" i="4" s="1"/>
  <c r="E703" i="4"/>
  <c r="F703" i="4" s="1"/>
  <c r="E702" i="4"/>
  <c r="F702" i="4" s="1"/>
  <c r="E701" i="4"/>
  <c r="F701" i="4" s="1"/>
  <c r="E700" i="4"/>
  <c r="F700" i="4" s="1"/>
  <c r="E699" i="4"/>
  <c r="F699" i="4" s="1"/>
  <c r="E698" i="4"/>
  <c r="F698" i="4" s="1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F683" i="4" s="1"/>
  <c r="E682" i="4"/>
  <c r="F682" i="4" s="1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F656" i="4" s="1"/>
  <c r="E655" i="4"/>
  <c r="F655" i="4" s="1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F595" i="4" s="1"/>
  <c r="E594" i="4"/>
  <c r="F594" i="4" s="1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F572" i="4" s="1"/>
  <c r="E571" i="4"/>
  <c r="F571" i="4" s="1"/>
  <c r="E570" i="4"/>
  <c r="F570" i="4" s="1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F539" i="4" s="1"/>
  <c r="E538" i="4"/>
  <c r="F538" i="4" s="1"/>
  <c r="E537" i="4"/>
  <c r="F537" i="4" s="1"/>
  <c r="E536" i="4"/>
  <c r="F536" i="4" s="1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F491" i="4" s="1"/>
  <c r="E490" i="4"/>
  <c r="F490" i="4" s="1"/>
  <c r="E489" i="4"/>
  <c r="F489" i="4" s="1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F467" i="4" s="1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F451" i="4" s="1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F426" i="4" s="1"/>
  <c r="E425" i="4"/>
  <c r="F425" i="4" s="1"/>
  <c r="E424" i="4"/>
  <c r="F424" i="4" s="1"/>
  <c r="E423" i="4"/>
  <c r="F423" i="4" s="1"/>
  <c r="E422" i="4"/>
  <c r="F422" i="4" s="1"/>
  <c r="E421" i="4"/>
  <c r="F421" i="4" s="1"/>
  <c r="E420" i="4"/>
  <c r="F420" i="4" s="1"/>
  <c r="E419" i="4"/>
  <c r="F419" i="4" s="1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F395" i="4" s="1"/>
  <c r="E394" i="4"/>
  <c r="F394" i="4" s="1"/>
  <c r="E393" i="4"/>
  <c r="F393" i="4" s="1"/>
  <c r="E392" i="4"/>
  <c r="F392" i="4" s="1"/>
  <c r="E391" i="4"/>
  <c r="F391" i="4" s="1"/>
  <c r="E390" i="4"/>
  <c r="F390" i="4" s="1"/>
  <c r="E389" i="4"/>
  <c r="F389" i="4" s="1"/>
  <c r="E388" i="4"/>
  <c r="F388" i="4" s="1"/>
  <c r="E387" i="4"/>
  <c r="F387" i="4" s="1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F374" i="4" s="1"/>
  <c r="E373" i="4"/>
  <c r="F373" i="4" s="1"/>
  <c r="E372" i="4"/>
  <c r="F372" i="4" s="1"/>
  <c r="E371" i="4"/>
  <c r="F371" i="4" s="1"/>
  <c r="E370" i="4"/>
  <c r="F370" i="4" s="1"/>
  <c r="E369" i="4"/>
  <c r="F369" i="4" s="1"/>
  <c r="E368" i="4"/>
  <c r="F368" i="4" s="1"/>
  <c r="E367" i="4"/>
  <c r="F367" i="4" s="1"/>
  <c r="E366" i="4"/>
  <c r="F366" i="4" s="1"/>
  <c r="E365" i="4"/>
  <c r="F365" i="4" s="1"/>
  <c r="E364" i="4"/>
  <c r="F364" i="4" s="1"/>
  <c r="E363" i="4"/>
  <c r="F363" i="4" s="1"/>
  <c r="E362" i="4"/>
  <c r="F362" i="4" s="1"/>
  <c r="E361" i="4"/>
  <c r="F361" i="4" s="1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F355" i="4" s="1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F323" i="4" s="1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F293" i="4" s="1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F284" i="4" s="1"/>
  <c r="E283" i="4"/>
  <c r="F283" i="4" s="1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F267" i="4" s="1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F253" i="4" s="1"/>
  <c r="E252" i="4"/>
  <c r="F252" i="4" s="1"/>
  <c r="E251" i="4"/>
  <c r="F251" i="4" s="1"/>
  <c r="E250" i="4"/>
  <c r="F250" i="4" s="1"/>
  <c r="E249" i="4"/>
  <c r="F249" i="4" s="1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F202" i="4" s="1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F73" i="4" s="1"/>
  <c r="E72" i="4"/>
  <c r="F72" i="4" s="1"/>
  <c r="E71" i="4"/>
  <c r="F71" i="4" s="1"/>
  <c r="E70" i="4"/>
  <c r="F70" i="4" s="1"/>
  <c r="E69" i="4"/>
  <c r="F69" i="4" s="1"/>
  <c r="E68" i="4"/>
  <c r="F68" i="4" s="1"/>
  <c r="E67" i="4"/>
  <c r="F67" i="4" s="1"/>
  <c r="E66" i="4"/>
  <c r="F66" i="4" s="1"/>
  <c r="E65" i="4"/>
  <c r="F65" i="4" s="1"/>
  <c r="E64" i="4"/>
  <c r="F64" i="4" s="1"/>
  <c r="E63" i="4"/>
  <c r="F63" i="4" s="1"/>
  <c r="E62" i="4"/>
  <c r="F62" i="4" s="1"/>
  <c r="E61" i="4"/>
  <c r="F61" i="4" s="1"/>
  <c r="E60" i="4"/>
  <c r="F60" i="4" s="1"/>
  <c r="E59" i="4"/>
  <c r="F59" i="4" s="1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F43" i="4" s="1"/>
  <c r="E42" i="4"/>
  <c r="F42" i="4" s="1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F26" i="4" s="1"/>
  <c r="E25" i="4"/>
  <c r="F25" i="4" s="1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F11" i="4" s="1"/>
  <c r="E10" i="4"/>
  <c r="F10" i="4" s="1"/>
  <c r="E9" i="4"/>
  <c r="F9" i="4" s="1"/>
  <c r="J8" i="4"/>
  <c r="E8" i="4"/>
  <c r="F8" i="4" s="1"/>
  <c r="E7" i="4"/>
  <c r="F7" i="4" s="1"/>
  <c r="E6" i="4"/>
  <c r="F6" i="4" s="1"/>
  <c r="E5" i="4"/>
  <c r="F5" i="4" s="1"/>
  <c r="J5" i="4"/>
  <c r="E4" i="4"/>
  <c r="F4" i="4" s="1"/>
  <c r="E3" i="4"/>
  <c r="F3" i="4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E1968" i="3"/>
  <c r="F1968" i="3" s="1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E1931" i="3"/>
  <c r="F1931" i="3" s="1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E1801" i="3"/>
  <c r="F1801" i="3" s="1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E1793" i="3"/>
  <c r="F1793" i="3" s="1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E1769" i="3"/>
  <c r="F1769" i="3" s="1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E1705" i="3"/>
  <c r="F1705" i="3" s="1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E1635" i="3"/>
  <c r="F1635" i="3" s="1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E1599" i="3"/>
  <c r="F1599" i="3" s="1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E1589" i="3"/>
  <c r="F1589" i="3" s="1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E1571" i="3"/>
  <c r="F1571" i="3" s="1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E1555" i="3"/>
  <c r="F1555" i="3" s="1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E1539" i="3"/>
  <c r="F1539" i="3" s="1"/>
  <c r="E1538" i="3"/>
  <c r="F1538" i="3" s="1"/>
  <c r="E1537" i="3"/>
  <c r="F1537" i="3" s="1"/>
  <c r="E1536" i="3"/>
  <c r="F1536" i="3" s="1"/>
  <c r="E1535" i="3"/>
  <c r="F1535" i="3" s="1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E1511" i="3"/>
  <c r="F1511" i="3" s="1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E1489" i="3"/>
  <c r="F1489" i="3" s="1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E1475" i="3"/>
  <c r="F1475" i="3" s="1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E1449" i="3"/>
  <c r="F1449" i="3" s="1"/>
  <c r="E1448" i="3"/>
  <c r="F1448" i="3" s="1"/>
  <c r="E1447" i="3"/>
  <c r="F1447" i="3" s="1"/>
  <c r="E1446" i="3"/>
  <c r="F1446" i="3" s="1"/>
  <c r="E1445" i="3"/>
  <c r="F1445" i="3" s="1"/>
  <c r="E1444" i="3"/>
  <c r="F1444" i="3" s="1"/>
  <c r="E1443" i="3"/>
  <c r="F1443" i="3" s="1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E1425" i="3"/>
  <c r="F1425" i="3" s="1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E1305" i="3"/>
  <c r="F1305" i="3" s="1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E1289" i="3"/>
  <c r="F1289" i="3" s="1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E1221" i="3"/>
  <c r="F1221" i="3" s="1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E998" i="3"/>
  <c r="F998" i="3" s="1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J8" i="3"/>
  <c r="E8" i="3"/>
  <c r="F8" i="3" s="1"/>
  <c r="J7" i="3"/>
  <c r="E7" i="3"/>
  <c r="F7" i="3" s="1"/>
  <c r="J6" i="3"/>
  <c r="E6" i="3"/>
  <c r="F6" i="3" s="1"/>
  <c r="E5" i="3"/>
  <c r="F5" i="3" s="1"/>
  <c r="J4" i="3"/>
  <c r="J5" i="3" s="1"/>
  <c r="E4" i="3"/>
  <c r="F4" i="3" s="1"/>
  <c r="J3" i="3"/>
  <c r="E3" i="3"/>
  <c r="F3" i="3" s="1"/>
  <c r="I11" i="4" l="1"/>
  <c r="I8" i="14"/>
  <c r="J8" i="14" s="1"/>
  <c r="K8" i="14"/>
  <c r="K12" i="6"/>
  <c r="K13" i="6" s="1"/>
  <c r="S20" i="6"/>
  <c r="S7" i="6" s="1"/>
  <c r="S19" i="6"/>
  <c r="S18" i="6"/>
  <c r="I14" i="3"/>
  <c r="I11" i="3"/>
  <c r="I13" i="3"/>
  <c r="I12" i="4"/>
  <c r="I12" i="3"/>
  <c r="I3" i="4"/>
  <c r="I4" i="4"/>
  <c r="I5" i="4"/>
  <c r="I6" i="4"/>
  <c r="I14" i="4"/>
  <c r="I13" i="4"/>
  <c r="I3" i="3"/>
  <c r="I4" i="3"/>
  <c r="I5" i="3"/>
  <c r="I6" i="3"/>
  <c r="C11" i="1"/>
  <c r="C10" i="1"/>
  <c r="C7" i="1"/>
  <c r="I18" i="3" l="1"/>
  <c r="H9" i="14"/>
  <c r="L8" i="14"/>
  <c r="M8" i="14" s="1"/>
  <c r="N8" i="14" s="1"/>
  <c r="I19" i="4"/>
  <c r="I20" i="4"/>
  <c r="I7" i="4" s="1"/>
  <c r="I20" i="3"/>
  <c r="I7" i="3" s="1"/>
  <c r="I18" i="4"/>
  <c r="I19" i="3"/>
  <c r="C3" i="1"/>
  <c r="I9" i="14" l="1"/>
  <c r="J9" i="14" s="1"/>
  <c r="K9" i="14"/>
  <c r="H10" i="14" l="1"/>
  <c r="L9" i="14"/>
  <c r="M9" i="14" s="1"/>
  <c r="N9" i="14" s="1"/>
  <c r="I10" i="14" l="1"/>
  <c r="J10" i="14" s="1"/>
  <c r="K10" i="14"/>
  <c r="H11" i="14" l="1"/>
  <c r="L10" i="14"/>
  <c r="M10" i="14" s="1"/>
  <c r="N10" i="14" s="1"/>
  <c r="I11" i="14" l="1"/>
  <c r="J11" i="14" s="1"/>
  <c r="K11" i="14"/>
  <c r="H12" i="14" l="1"/>
  <c r="L11" i="14"/>
  <c r="M11" i="14" s="1"/>
  <c r="N11" i="14" s="1"/>
  <c r="I12" i="14" l="1"/>
  <c r="J12" i="14" s="1"/>
  <c r="K12" i="14"/>
  <c r="H13" i="14" l="1"/>
  <c r="L12" i="14"/>
  <c r="M12" i="14" s="1"/>
  <c r="N12" i="14" s="1"/>
  <c r="I13" i="14" l="1"/>
  <c r="J13" i="14" s="1"/>
  <c r="K13" i="14"/>
  <c r="H14" i="14" l="1"/>
  <c r="L13" i="14"/>
  <c r="M13" i="14" s="1"/>
  <c r="N13" i="14" s="1"/>
  <c r="I14" i="14" l="1"/>
  <c r="H15" i="14" s="1"/>
  <c r="K14" i="14"/>
  <c r="I15" i="14" l="1"/>
  <c r="J15" i="14" s="1"/>
  <c r="K15" i="14"/>
  <c r="J14" i="14"/>
  <c r="L14" i="14"/>
  <c r="M14" i="14" s="1"/>
  <c r="L15" i="14" l="1"/>
  <c r="M15" i="14" s="1"/>
  <c r="N15" i="14" s="1"/>
  <c r="H16" i="14"/>
  <c r="N14" i="14"/>
  <c r="I16" i="14" l="1"/>
  <c r="J16" i="14" s="1"/>
  <c r="K16" i="14"/>
  <c r="H17" i="14" l="1"/>
  <c r="L16" i="14"/>
  <c r="M16" i="14" s="1"/>
  <c r="N16" i="14" s="1"/>
  <c r="K17" i="14" l="1"/>
  <c r="I17" i="14"/>
  <c r="J17" i="14" s="1"/>
  <c r="L17" i="14" l="1"/>
  <c r="M17" i="14" s="1"/>
  <c r="N17" i="14" s="1"/>
  <c r="H18" i="14"/>
  <c r="K18" i="14" l="1"/>
  <c r="I18" i="14"/>
  <c r="J18" i="14" s="1"/>
  <c r="L18" i="14" l="1"/>
  <c r="M18" i="14" s="1"/>
  <c r="N18" i="14" s="1"/>
  <c r="P8" i="14" l="1"/>
  <c r="P9" i="14" s="1"/>
  <c r="H2160" i="19" l="1"/>
  <c r="J2160" i="19" s="1"/>
  <c r="H2159" i="19"/>
  <c r="J2159" i="19" s="1"/>
  <c r="H2158" i="19"/>
  <c r="J2158" i="19" s="1"/>
  <c r="H2157" i="19"/>
  <c r="J2157" i="19" s="1"/>
  <c r="H2156" i="19"/>
  <c r="J2156" i="19" s="1"/>
  <c r="H2155" i="19"/>
  <c r="J2155" i="19" s="1"/>
  <c r="H2154" i="19"/>
  <c r="J2154" i="19" s="1"/>
  <c r="H2153" i="19"/>
  <c r="J2153" i="19" s="1"/>
  <c r="H2152" i="19"/>
  <c r="J2152" i="19" s="1"/>
  <c r="H2151" i="19"/>
  <c r="J2151" i="19" s="1"/>
  <c r="H2150" i="19"/>
  <c r="J2150" i="19" s="1"/>
  <c r="H2149" i="19"/>
  <c r="J2149" i="19" s="1"/>
  <c r="H2148" i="19"/>
  <c r="J2148" i="19" s="1"/>
  <c r="H2147" i="19"/>
  <c r="J2147" i="19" s="1"/>
  <c r="H2146" i="19"/>
  <c r="J2146" i="19" s="1"/>
  <c r="H2145" i="19"/>
  <c r="J2145" i="19" s="1"/>
  <c r="H2144" i="19"/>
  <c r="J2144" i="19" s="1"/>
  <c r="H2143" i="19"/>
  <c r="J2143" i="19" s="1"/>
  <c r="H2142" i="19"/>
  <c r="J2142" i="19" s="1"/>
  <c r="H2141" i="19"/>
  <c r="J2141" i="19" s="1"/>
  <c r="H2140" i="19"/>
  <c r="J2140" i="19" s="1"/>
  <c r="H2139" i="19"/>
  <c r="J2139" i="19" s="1"/>
  <c r="H2138" i="19"/>
  <c r="J2138" i="19" s="1"/>
  <c r="H2137" i="19"/>
  <c r="J2137" i="19" s="1"/>
  <c r="H2136" i="19"/>
  <c r="J2136" i="19" s="1"/>
  <c r="H2135" i="19"/>
  <c r="J2135" i="19" s="1"/>
  <c r="H2134" i="19"/>
  <c r="J2134" i="19" s="1"/>
  <c r="H2133" i="19"/>
  <c r="J2133" i="19" s="1"/>
  <c r="H2132" i="19"/>
  <c r="J2132" i="19" s="1"/>
  <c r="H2131" i="19"/>
  <c r="J2131" i="19" s="1"/>
  <c r="H2130" i="19"/>
  <c r="J2130" i="19" s="1"/>
  <c r="H2129" i="19"/>
  <c r="J2129" i="19" s="1"/>
  <c r="H2128" i="19"/>
  <c r="J2128" i="19" s="1"/>
  <c r="H2127" i="19"/>
  <c r="J2127" i="19" s="1"/>
  <c r="H2126" i="19"/>
  <c r="J2126" i="19" s="1"/>
  <c r="H2125" i="19"/>
  <c r="J2125" i="19" s="1"/>
  <c r="H2124" i="19"/>
  <c r="J2124" i="19" s="1"/>
  <c r="H2123" i="19"/>
  <c r="J2123" i="19" s="1"/>
  <c r="H2122" i="19"/>
  <c r="J2122" i="19" s="1"/>
  <c r="H2121" i="19"/>
  <c r="J2121" i="19" s="1"/>
  <c r="H2120" i="19"/>
  <c r="J2120" i="19" s="1"/>
  <c r="H2119" i="19"/>
  <c r="J2119" i="19" s="1"/>
  <c r="H2118" i="19"/>
  <c r="J2118" i="19" s="1"/>
  <c r="H2117" i="19"/>
  <c r="J2117" i="19" s="1"/>
  <c r="H2116" i="19"/>
  <c r="J2116" i="19" s="1"/>
  <c r="H2115" i="19"/>
  <c r="J2115" i="19" s="1"/>
  <c r="H2114" i="19"/>
  <c r="J2114" i="19" s="1"/>
  <c r="H2113" i="19"/>
  <c r="J2113" i="19" s="1"/>
  <c r="H2112" i="19"/>
  <c r="J2112" i="19" s="1"/>
  <c r="H2111" i="19"/>
  <c r="J2111" i="19" s="1"/>
  <c r="H2110" i="19"/>
  <c r="J2110" i="19" s="1"/>
  <c r="H2109" i="19"/>
  <c r="J2109" i="19" s="1"/>
  <c r="H2108" i="19"/>
  <c r="J2108" i="19" s="1"/>
  <c r="H2107" i="19"/>
  <c r="J2107" i="19" s="1"/>
  <c r="H2106" i="19"/>
  <c r="J2106" i="19" s="1"/>
  <c r="H2105" i="19"/>
  <c r="J2105" i="19" s="1"/>
  <c r="H2104" i="19"/>
  <c r="J2104" i="19" s="1"/>
  <c r="H2103" i="19"/>
  <c r="J2103" i="19" s="1"/>
  <c r="H2102" i="19"/>
  <c r="J2102" i="19" s="1"/>
  <c r="H2101" i="19"/>
  <c r="J2101" i="19" s="1"/>
  <c r="H2100" i="19"/>
  <c r="J2100" i="19" s="1"/>
  <c r="H2099" i="19"/>
  <c r="J2099" i="19" s="1"/>
  <c r="H2098" i="19"/>
  <c r="J2098" i="19" s="1"/>
  <c r="H2097" i="19"/>
  <c r="J2097" i="19" s="1"/>
  <c r="H2096" i="19"/>
  <c r="J2096" i="19" s="1"/>
  <c r="H2095" i="19"/>
  <c r="J2095" i="19" s="1"/>
  <c r="H2094" i="19"/>
  <c r="J2094" i="19" s="1"/>
  <c r="H2093" i="19"/>
  <c r="J2093" i="19" s="1"/>
  <c r="H2092" i="19"/>
  <c r="J2092" i="19" s="1"/>
  <c r="H2091" i="19"/>
  <c r="J2091" i="19" s="1"/>
  <c r="H2090" i="19"/>
  <c r="J2090" i="19" s="1"/>
  <c r="H2089" i="19"/>
  <c r="J2089" i="19" s="1"/>
  <c r="H2088" i="19"/>
  <c r="J2088" i="19" s="1"/>
  <c r="H2087" i="19"/>
  <c r="J2087" i="19" s="1"/>
  <c r="H2086" i="19"/>
  <c r="J2086" i="19" s="1"/>
  <c r="H2085" i="19"/>
  <c r="J2085" i="19" s="1"/>
  <c r="H2084" i="19"/>
  <c r="J2084" i="19" s="1"/>
  <c r="H2083" i="19"/>
  <c r="J2083" i="19" s="1"/>
  <c r="H2082" i="19"/>
  <c r="J2082" i="19" s="1"/>
  <c r="H2081" i="19"/>
  <c r="J2081" i="19" s="1"/>
  <c r="H2080" i="19"/>
  <c r="J2080" i="19" s="1"/>
  <c r="H2079" i="19"/>
  <c r="J2079" i="19" s="1"/>
  <c r="H2078" i="19"/>
  <c r="J2078" i="19" s="1"/>
  <c r="H2077" i="19"/>
  <c r="J2077" i="19" s="1"/>
  <c r="H2076" i="19"/>
  <c r="J2076" i="19" s="1"/>
  <c r="H2075" i="19"/>
  <c r="J2075" i="19" s="1"/>
  <c r="H2074" i="19"/>
  <c r="J2074" i="19" s="1"/>
  <c r="H2073" i="19"/>
  <c r="J2073" i="19" s="1"/>
  <c r="H2072" i="19"/>
  <c r="J2072" i="19" s="1"/>
  <c r="H2071" i="19"/>
  <c r="J2071" i="19" s="1"/>
  <c r="H2070" i="19"/>
  <c r="J2070" i="19" s="1"/>
  <c r="H2069" i="19"/>
  <c r="J2069" i="19" s="1"/>
  <c r="H2068" i="19"/>
  <c r="J2068" i="19" s="1"/>
  <c r="H2067" i="19"/>
  <c r="J2067" i="19" s="1"/>
  <c r="H2066" i="19"/>
  <c r="J2066" i="19" s="1"/>
  <c r="H2065" i="19"/>
  <c r="J2065" i="19" s="1"/>
  <c r="H2064" i="19"/>
  <c r="J2064" i="19" s="1"/>
  <c r="H2063" i="19"/>
  <c r="J2063" i="19" s="1"/>
  <c r="H2062" i="19"/>
  <c r="J2062" i="19" s="1"/>
  <c r="H2061" i="19"/>
  <c r="J2061" i="19" s="1"/>
  <c r="H2060" i="19"/>
  <c r="J2060" i="19" s="1"/>
  <c r="H2059" i="19"/>
  <c r="J2059" i="19" s="1"/>
  <c r="H2058" i="19"/>
  <c r="J2058" i="19" s="1"/>
  <c r="H2057" i="19"/>
  <c r="J2057" i="19" s="1"/>
  <c r="H2056" i="19"/>
  <c r="J2056" i="19" s="1"/>
  <c r="H2055" i="19"/>
  <c r="J2055" i="19" s="1"/>
  <c r="H2054" i="19"/>
  <c r="J2054" i="19" s="1"/>
  <c r="H2053" i="19"/>
  <c r="J2053" i="19" s="1"/>
  <c r="H2052" i="19"/>
  <c r="J2052" i="19" s="1"/>
  <c r="H2051" i="19"/>
  <c r="J2051" i="19" s="1"/>
  <c r="H2050" i="19"/>
  <c r="J2050" i="19" s="1"/>
  <c r="H2049" i="19"/>
  <c r="J2049" i="19" s="1"/>
  <c r="H2048" i="19"/>
  <c r="J2048" i="19" s="1"/>
  <c r="H2047" i="19"/>
  <c r="J2047" i="19" s="1"/>
  <c r="H2046" i="19"/>
  <c r="J2046" i="19" s="1"/>
  <c r="H2045" i="19"/>
  <c r="J2045" i="19" s="1"/>
  <c r="H2044" i="19"/>
  <c r="J2044" i="19" s="1"/>
  <c r="H2043" i="19"/>
  <c r="J2043" i="19" s="1"/>
  <c r="H2042" i="19"/>
  <c r="J2042" i="19" s="1"/>
  <c r="H2041" i="19"/>
  <c r="J2041" i="19" s="1"/>
  <c r="H2040" i="19"/>
  <c r="J2040" i="19" s="1"/>
  <c r="H2039" i="19"/>
  <c r="J2039" i="19" s="1"/>
  <c r="H2038" i="19"/>
  <c r="J2038" i="19" s="1"/>
  <c r="H2037" i="19"/>
  <c r="J2037" i="19" s="1"/>
  <c r="H2036" i="19"/>
  <c r="J2036" i="19" s="1"/>
  <c r="H2035" i="19"/>
  <c r="J2035" i="19" s="1"/>
  <c r="H2034" i="19"/>
  <c r="J2034" i="19" s="1"/>
  <c r="H2033" i="19"/>
  <c r="J2033" i="19" s="1"/>
  <c r="H2032" i="19"/>
  <c r="J2032" i="19" s="1"/>
  <c r="H2031" i="19"/>
  <c r="J2031" i="19" s="1"/>
  <c r="H2030" i="19"/>
  <c r="J2030" i="19" s="1"/>
  <c r="H2029" i="19"/>
  <c r="J2029" i="19" s="1"/>
  <c r="H2028" i="19"/>
  <c r="J2028" i="19" s="1"/>
  <c r="H2027" i="19"/>
  <c r="J2027" i="19" s="1"/>
  <c r="H2026" i="19"/>
  <c r="J2026" i="19" s="1"/>
  <c r="H2025" i="19"/>
  <c r="J2025" i="19" s="1"/>
  <c r="H2024" i="19"/>
  <c r="J2024" i="19" s="1"/>
  <c r="H2023" i="19"/>
  <c r="J2023" i="19" s="1"/>
  <c r="H2022" i="19"/>
  <c r="J2022" i="19" s="1"/>
  <c r="H2021" i="19"/>
  <c r="J2021" i="19" s="1"/>
  <c r="H2020" i="19"/>
  <c r="J2020" i="19" s="1"/>
  <c r="H2019" i="19"/>
  <c r="J2019" i="19" s="1"/>
  <c r="H2018" i="19"/>
  <c r="J2018" i="19" s="1"/>
  <c r="H2017" i="19"/>
  <c r="J2017" i="19" s="1"/>
  <c r="H2016" i="19"/>
  <c r="J2016" i="19" s="1"/>
  <c r="H2015" i="19"/>
  <c r="J2015" i="19" s="1"/>
  <c r="H2014" i="19"/>
  <c r="J2014" i="19" s="1"/>
  <c r="H2013" i="19"/>
  <c r="J2013" i="19" s="1"/>
  <c r="H2012" i="19"/>
  <c r="J2012" i="19" s="1"/>
  <c r="H2011" i="19"/>
  <c r="J2011" i="19" s="1"/>
  <c r="H2010" i="19"/>
  <c r="J2010" i="19" s="1"/>
  <c r="H2009" i="19"/>
  <c r="J2009" i="19" s="1"/>
  <c r="H2008" i="19"/>
  <c r="J2008" i="19" s="1"/>
  <c r="H2007" i="19"/>
  <c r="J2007" i="19" s="1"/>
  <c r="H2006" i="19"/>
  <c r="J2006" i="19" s="1"/>
  <c r="H2005" i="19"/>
  <c r="J2005" i="19" s="1"/>
  <c r="H2004" i="19"/>
  <c r="J2004" i="19" s="1"/>
  <c r="H2003" i="19"/>
  <c r="J2003" i="19" s="1"/>
  <c r="H2002" i="19"/>
  <c r="J2002" i="19" s="1"/>
  <c r="H2001" i="19"/>
  <c r="J2001" i="19" s="1"/>
  <c r="H2000" i="19"/>
  <c r="J2000" i="19" s="1"/>
  <c r="H1999" i="19"/>
  <c r="J1999" i="19" s="1"/>
  <c r="H1998" i="19"/>
  <c r="J1998" i="19" s="1"/>
  <c r="H1997" i="19"/>
  <c r="J1997" i="19" s="1"/>
  <c r="H1996" i="19"/>
  <c r="J1996" i="19" s="1"/>
  <c r="H1995" i="19"/>
  <c r="J1995" i="19" s="1"/>
  <c r="H1994" i="19"/>
  <c r="J1994" i="19" s="1"/>
  <c r="H1993" i="19"/>
  <c r="J1993" i="19" s="1"/>
  <c r="H1992" i="19"/>
  <c r="J1992" i="19" s="1"/>
  <c r="H1991" i="19"/>
  <c r="J1991" i="19" s="1"/>
  <c r="H1990" i="19"/>
  <c r="J1990" i="19" s="1"/>
  <c r="H1989" i="19"/>
  <c r="J1989" i="19" s="1"/>
  <c r="H1988" i="19"/>
  <c r="J1988" i="19" s="1"/>
  <c r="H1987" i="19"/>
  <c r="J1987" i="19" s="1"/>
  <c r="H1986" i="19"/>
  <c r="J1986" i="19" s="1"/>
  <c r="H1985" i="19"/>
  <c r="J1985" i="19" s="1"/>
  <c r="H1984" i="19"/>
  <c r="J1984" i="19" s="1"/>
  <c r="H1983" i="19"/>
  <c r="J1983" i="19" s="1"/>
  <c r="H1982" i="19"/>
  <c r="J1982" i="19" s="1"/>
  <c r="H1981" i="19"/>
  <c r="J1981" i="19" s="1"/>
  <c r="H1980" i="19"/>
  <c r="J1980" i="19" s="1"/>
  <c r="H1979" i="19"/>
  <c r="J1979" i="19" s="1"/>
  <c r="H1978" i="19"/>
  <c r="J1978" i="19" s="1"/>
  <c r="H1977" i="19"/>
  <c r="J1977" i="19" s="1"/>
  <c r="H1976" i="19"/>
  <c r="J1976" i="19" s="1"/>
  <c r="H1975" i="19"/>
  <c r="J1975" i="19" s="1"/>
  <c r="H1974" i="19"/>
  <c r="J1974" i="19" s="1"/>
  <c r="H1973" i="19"/>
  <c r="J1973" i="19" s="1"/>
  <c r="H1972" i="19"/>
  <c r="J1972" i="19" s="1"/>
  <c r="H1971" i="19"/>
  <c r="J1971" i="19" s="1"/>
  <c r="H1970" i="19"/>
  <c r="J1970" i="19" s="1"/>
  <c r="H1969" i="19"/>
  <c r="J1969" i="19" s="1"/>
  <c r="H1968" i="19"/>
  <c r="J1968" i="19" s="1"/>
  <c r="H1967" i="19"/>
  <c r="J1967" i="19" s="1"/>
  <c r="H1966" i="19"/>
  <c r="J1966" i="19" s="1"/>
  <c r="H1965" i="19"/>
  <c r="J1965" i="19" s="1"/>
  <c r="H1964" i="19"/>
  <c r="J1964" i="19" s="1"/>
  <c r="H1963" i="19"/>
  <c r="J1963" i="19" s="1"/>
  <c r="H1962" i="19"/>
  <c r="J1962" i="19" s="1"/>
  <c r="H1961" i="19"/>
  <c r="J1961" i="19" s="1"/>
  <c r="H1960" i="19"/>
  <c r="J1960" i="19" s="1"/>
  <c r="H1959" i="19"/>
  <c r="J1959" i="19" s="1"/>
  <c r="H1958" i="19"/>
  <c r="J1958" i="19" s="1"/>
  <c r="H1957" i="19"/>
  <c r="J1957" i="19" s="1"/>
  <c r="H1956" i="19"/>
  <c r="J1956" i="19" s="1"/>
  <c r="H1955" i="19"/>
  <c r="J1955" i="19" s="1"/>
  <c r="H1954" i="19"/>
  <c r="J1954" i="19" s="1"/>
  <c r="H1953" i="19"/>
  <c r="J1953" i="19" s="1"/>
  <c r="H1952" i="19"/>
  <c r="J1952" i="19" s="1"/>
  <c r="H1951" i="19"/>
  <c r="J1951" i="19" s="1"/>
  <c r="H1950" i="19"/>
  <c r="J1950" i="19" s="1"/>
  <c r="H1949" i="19"/>
  <c r="J1949" i="19" s="1"/>
  <c r="H1948" i="19"/>
  <c r="J1948" i="19" s="1"/>
  <c r="H1947" i="19"/>
  <c r="J1947" i="19" s="1"/>
  <c r="H1946" i="19"/>
  <c r="J1946" i="19" s="1"/>
  <c r="H1945" i="19"/>
  <c r="J1945" i="19" s="1"/>
  <c r="H1944" i="19"/>
  <c r="J1944" i="19" s="1"/>
  <c r="H1943" i="19"/>
  <c r="J1943" i="19" s="1"/>
  <c r="H1942" i="19"/>
  <c r="J1942" i="19" s="1"/>
  <c r="H1941" i="19"/>
  <c r="J1941" i="19" s="1"/>
  <c r="H1940" i="19"/>
  <c r="J1940" i="19" s="1"/>
  <c r="H1939" i="19"/>
  <c r="J1939" i="19" s="1"/>
  <c r="H1938" i="19"/>
  <c r="J1938" i="19" s="1"/>
  <c r="H1937" i="19"/>
  <c r="J1937" i="19" s="1"/>
  <c r="H1936" i="19"/>
  <c r="J1936" i="19" s="1"/>
  <c r="H1935" i="19"/>
  <c r="J1935" i="19" s="1"/>
  <c r="H1934" i="19"/>
  <c r="J1934" i="19" s="1"/>
  <c r="H1933" i="19"/>
  <c r="J1933" i="19" s="1"/>
  <c r="H1932" i="19"/>
  <c r="J1932" i="19" s="1"/>
  <c r="H1931" i="19"/>
  <c r="J1931" i="19" s="1"/>
  <c r="H1930" i="19"/>
  <c r="J1930" i="19" s="1"/>
  <c r="H1929" i="19"/>
  <c r="J1929" i="19" s="1"/>
  <c r="H1928" i="19"/>
  <c r="J1928" i="19" s="1"/>
  <c r="H1927" i="19"/>
  <c r="J1927" i="19" s="1"/>
  <c r="H1926" i="19"/>
  <c r="J1926" i="19" s="1"/>
  <c r="H1925" i="19"/>
  <c r="J1925" i="19" s="1"/>
  <c r="H1924" i="19"/>
  <c r="J1924" i="19" s="1"/>
  <c r="H1923" i="19"/>
  <c r="J1923" i="19" s="1"/>
  <c r="H1922" i="19"/>
  <c r="J1922" i="19" s="1"/>
  <c r="H1921" i="19"/>
  <c r="J1921" i="19" s="1"/>
  <c r="H1920" i="19"/>
  <c r="J1920" i="19" s="1"/>
  <c r="H1919" i="19"/>
  <c r="J1919" i="19" s="1"/>
  <c r="H1918" i="19"/>
  <c r="J1918" i="19" s="1"/>
  <c r="H1917" i="19"/>
  <c r="J1917" i="19" s="1"/>
  <c r="H1916" i="19"/>
  <c r="J1916" i="19" s="1"/>
  <c r="H1915" i="19"/>
  <c r="J1915" i="19" s="1"/>
  <c r="H1914" i="19"/>
  <c r="J1914" i="19" s="1"/>
  <c r="H1913" i="19"/>
  <c r="J1913" i="19" s="1"/>
  <c r="H1912" i="19"/>
  <c r="J1912" i="19" s="1"/>
  <c r="H1911" i="19"/>
  <c r="J1911" i="19" s="1"/>
  <c r="H1910" i="19"/>
  <c r="J1910" i="19" s="1"/>
  <c r="H1909" i="19"/>
  <c r="J1909" i="19" s="1"/>
  <c r="H1908" i="19"/>
  <c r="J1908" i="19" s="1"/>
  <c r="H1907" i="19"/>
  <c r="J1907" i="19" s="1"/>
  <c r="H1906" i="19"/>
  <c r="J1906" i="19" s="1"/>
  <c r="H1905" i="19"/>
  <c r="J1905" i="19" s="1"/>
  <c r="H1904" i="19"/>
  <c r="J1904" i="19" s="1"/>
  <c r="H1903" i="19"/>
  <c r="J1903" i="19" s="1"/>
  <c r="H1902" i="19"/>
  <c r="J1902" i="19" s="1"/>
  <c r="H1901" i="19"/>
  <c r="J1901" i="19" s="1"/>
  <c r="H1900" i="19"/>
  <c r="J1900" i="19" s="1"/>
  <c r="H1899" i="19"/>
  <c r="J1899" i="19" s="1"/>
  <c r="H1898" i="19"/>
  <c r="J1898" i="19" s="1"/>
  <c r="H1897" i="19"/>
  <c r="J1897" i="19" s="1"/>
  <c r="H1896" i="19"/>
  <c r="J1896" i="19" s="1"/>
  <c r="H1895" i="19"/>
  <c r="J1895" i="19" s="1"/>
  <c r="H1894" i="19"/>
  <c r="J1894" i="19" s="1"/>
  <c r="H1893" i="19"/>
  <c r="J1893" i="19" s="1"/>
  <c r="H1892" i="19"/>
  <c r="J1892" i="19" s="1"/>
  <c r="H1891" i="19"/>
  <c r="J1891" i="19" s="1"/>
  <c r="H1890" i="19"/>
  <c r="J1890" i="19" s="1"/>
  <c r="H1889" i="19"/>
  <c r="J1889" i="19" s="1"/>
  <c r="H1888" i="19"/>
  <c r="J1888" i="19" s="1"/>
  <c r="H1887" i="19"/>
  <c r="J1887" i="19" s="1"/>
  <c r="H1886" i="19"/>
  <c r="J1886" i="19" s="1"/>
  <c r="H1885" i="19"/>
  <c r="J1885" i="19" s="1"/>
  <c r="H1884" i="19"/>
  <c r="J1884" i="19" s="1"/>
  <c r="H1883" i="19"/>
  <c r="J1883" i="19" s="1"/>
  <c r="H1882" i="19"/>
  <c r="J1882" i="19" s="1"/>
  <c r="H1881" i="19"/>
  <c r="J1881" i="19" s="1"/>
  <c r="H1880" i="19"/>
  <c r="J1880" i="19" s="1"/>
  <c r="H1879" i="19"/>
  <c r="J1879" i="19" s="1"/>
  <c r="H1878" i="19"/>
  <c r="J1878" i="19" s="1"/>
  <c r="H1877" i="19"/>
  <c r="J1877" i="19" s="1"/>
  <c r="H1876" i="19"/>
  <c r="J1876" i="19" s="1"/>
  <c r="H1875" i="19"/>
  <c r="J1875" i="19" s="1"/>
  <c r="H1874" i="19"/>
  <c r="J1874" i="19" s="1"/>
  <c r="H1873" i="19"/>
  <c r="J1873" i="19" s="1"/>
  <c r="H1872" i="19"/>
  <c r="J1872" i="19" s="1"/>
  <c r="H1871" i="19"/>
  <c r="J1871" i="19" s="1"/>
  <c r="H1870" i="19"/>
  <c r="J1870" i="19" s="1"/>
  <c r="H1869" i="19"/>
  <c r="J1869" i="19" s="1"/>
  <c r="H1868" i="19"/>
  <c r="J1868" i="19" s="1"/>
  <c r="H1867" i="19"/>
  <c r="J1867" i="19" s="1"/>
  <c r="H1866" i="19"/>
  <c r="J1866" i="19" s="1"/>
  <c r="H1865" i="19"/>
  <c r="J1865" i="19" s="1"/>
  <c r="H1864" i="19"/>
  <c r="J1864" i="19" s="1"/>
  <c r="H1863" i="19"/>
  <c r="J1863" i="19" s="1"/>
  <c r="H1862" i="19"/>
  <c r="J1862" i="19" s="1"/>
  <c r="H1861" i="19"/>
  <c r="J1861" i="19" s="1"/>
  <c r="H1860" i="19"/>
  <c r="J1860" i="19" s="1"/>
  <c r="H1859" i="19"/>
  <c r="J1859" i="19" s="1"/>
  <c r="H1858" i="19"/>
  <c r="J1858" i="19" s="1"/>
  <c r="H1857" i="19"/>
  <c r="J1857" i="19" s="1"/>
  <c r="H1856" i="19"/>
  <c r="J1856" i="19" s="1"/>
  <c r="H1855" i="19"/>
  <c r="J1855" i="19" s="1"/>
  <c r="H1854" i="19"/>
  <c r="J1854" i="19" s="1"/>
  <c r="H1853" i="19"/>
  <c r="J1853" i="19" s="1"/>
  <c r="H1852" i="19"/>
  <c r="J1852" i="19" s="1"/>
  <c r="H1851" i="19"/>
  <c r="J1851" i="19" s="1"/>
  <c r="H1850" i="19"/>
  <c r="J1850" i="19" s="1"/>
  <c r="H1849" i="19"/>
  <c r="J1849" i="19" s="1"/>
  <c r="H1848" i="19"/>
  <c r="J1848" i="19" s="1"/>
  <c r="H1847" i="19"/>
  <c r="J1847" i="19" s="1"/>
  <c r="H1846" i="19"/>
  <c r="J1846" i="19" s="1"/>
  <c r="H1845" i="19"/>
  <c r="J1845" i="19" s="1"/>
  <c r="H1844" i="19"/>
  <c r="J1844" i="19" s="1"/>
  <c r="H1843" i="19"/>
  <c r="J1843" i="19" s="1"/>
  <c r="H1842" i="19"/>
  <c r="J1842" i="19" s="1"/>
  <c r="H1841" i="19"/>
  <c r="J1841" i="19" s="1"/>
  <c r="H1840" i="19"/>
  <c r="J1840" i="19" s="1"/>
  <c r="H1839" i="19"/>
  <c r="J1839" i="19" s="1"/>
  <c r="H1838" i="19"/>
  <c r="J1838" i="19" s="1"/>
  <c r="H1837" i="19"/>
  <c r="J1837" i="19" s="1"/>
  <c r="H1836" i="19"/>
  <c r="J1836" i="19" s="1"/>
  <c r="H1835" i="19"/>
  <c r="J1835" i="19" s="1"/>
  <c r="H1834" i="19"/>
  <c r="J1834" i="19" s="1"/>
  <c r="H1833" i="19"/>
  <c r="J1833" i="19" s="1"/>
  <c r="H1832" i="19"/>
  <c r="J1832" i="19" s="1"/>
  <c r="H1831" i="19"/>
  <c r="J1831" i="19" s="1"/>
  <c r="H1830" i="19"/>
  <c r="J1830" i="19" s="1"/>
  <c r="H1829" i="19"/>
  <c r="J1829" i="19" s="1"/>
  <c r="H1828" i="19"/>
  <c r="J1828" i="19" s="1"/>
  <c r="H1827" i="19"/>
  <c r="J1827" i="19" s="1"/>
  <c r="H1826" i="19"/>
  <c r="J1826" i="19" s="1"/>
  <c r="H1825" i="19"/>
  <c r="J1825" i="19" s="1"/>
  <c r="H1824" i="19"/>
  <c r="J1824" i="19" s="1"/>
  <c r="H1823" i="19"/>
  <c r="J1823" i="19" s="1"/>
  <c r="H1822" i="19"/>
  <c r="J1822" i="19" s="1"/>
  <c r="H1821" i="19"/>
  <c r="J1821" i="19" s="1"/>
  <c r="H1820" i="19"/>
  <c r="J1820" i="19" s="1"/>
  <c r="H1819" i="19"/>
  <c r="J1819" i="19" s="1"/>
  <c r="H1818" i="19"/>
  <c r="J1818" i="19" s="1"/>
  <c r="H1817" i="19"/>
  <c r="J1817" i="19" s="1"/>
  <c r="H1816" i="19"/>
  <c r="J1816" i="19" s="1"/>
  <c r="H1815" i="19"/>
  <c r="J1815" i="19" s="1"/>
  <c r="H1814" i="19"/>
  <c r="J1814" i="19" s="1"/>
  <c r="H1813" i="19"/>
  <c r="J1813" i="19" s="1"/>
  <c r="H1812" i="19"/>
  <c r="J1812" i="19" s="1"/>
  <c r="H1811" i="19"/>
  <c r="J1811" i="19" s="1"/>
  <c r="H1810" i="19"/>
  <c r="J1810" i="19" s="1"/>
  <c r="H1809" i="19"/>
  <c r="J1809" i="19" s="1"/>
  <c r="H1808" i="19"/>
  <c r="J1808" i="19" s="1"/>
  <c r="H1807" i="19"/>
  <c r="J1807" i="19" s="1"/>
  <c r="H1806" i="19"/>
  <c r="J1806" i="19" s="1"/>
  <c r="H1805" i="19"/>
  <c r="J1805" i="19" s="1"/>
  <c r="H1804" i="19"/>
  <c r="J1804" i="19" s="1"/>
  <c r="H1803" i="19"/>
  <c r="J1803" i="19" s="1"/>
  <c r="H1802" i="19"/>
  <c r="J1802" i="19" s="1"/>
  <c r="H1801" i="19"/>
  <c r="J1801" i="19" s="1"/>
  <c r="H1800" i="19"/>
  <c r="J1800" i="19" s="1"/>
  <c r="H1799" i="19"/>
  <c r="J1799" i="19" s="1"/>
  <c r="H1798" i="19"/>
  <c r="J1798" i="19" s="1"/>
  <c r="H1797" i="19"/>
  <c r="J1797" i="19" s="1"/>
  <c r="H1796" i="19"/>
  <c r="J1796" i="19" s="1"/>
  <c r="H1795" i="19"/>
  <c r="J1795" i="19" s="1"/>
  <c r="H1794" i="19"/>
  <c r="J1794" i="19" s="1"/>
  <c r="H1793" i="19"/>
  <c r="J1793" i="19" s="1"/>
  <c r="H1792" i="19"/>
  <c r="J1792" i="19" s="1"/>
  <c r="H1791" i="19"/>
  <c r="J1791" i="19" s="1"/>
  <c r="H1790" i="19"/>
  <c r="J1790" i="19" s="1"/>
  <c r="H1789" i="19"/>
  <c r="J1789" i="19" s="1"/>
  <c r="H1788" i="19"/>
  <c r="J1788" i="19" s="1"/>
  <c r="H1787" i="19"/>
  <c r="J1787" i="19" s="1"/>
  <c r="H1786" i="19"/>
  <c r="J1786" i="19" s="1"/>
  <c r="H1785" i="19"/>
  <c r="J1785" i="19" s="1"/>
  <c r="H1784" i="19"/>
  <c r="J1784" i="19" s="1"/>
  <c r="H1783" i="19"/>
  <c r="J1783" i="19" s="1"/>
  <c r="H1782" i="19"/>
  <c r="J1782" i="19" s="1"/>
  <c r="H1781" i="19"/>
  <c r="J1781" i="19" s="1"/>
  <c r="H1780" i="19"/>
  <c r="J1780" i="19" s="1"/>
  <c r="H1779" i="19"/>
  <c r="J1779" i="19" s="1"/>
  <c r="H1778" i="19"/>
  <c r="J1778" i="19" s="1"/>
  <c r="H1777" i="19"/>
  <c r="J1777" i="19" s="1"/>
  <c r="H1776" i="19"/>
  <c r="J1776" i="19" s="1"/>
  <c r="H1775" i="19"/>
  <c r="J1775" i="19" s="1"/>
  <c r="H1774" i="19"/>
  <c r="J1774" i="19" s="1"/>
  <c r="H1773" i="19"/>
  <c r="J1773" i="19" s="1"/>
  <c r="H1772" i="19"/>
  <c r="J1772" i="19" s="1"/>
  <c r="H1771" i="19"/>
  <c r="J1771" i="19" s="1"/>
  <c r="H1770" i="19"/>
  <c r="J1770" i="19" s="1"/>
  <c r="H1769" i="19"/>
  <c r="J1769" i="19" s="1"/>
  <c r="H1768" i="19"/>
  <c r="J1768" i="19" s="1"/>
  <c r="H1767" i="19"/>
  <c r="J1767" i="19" s="1"/>
  <c r="H1766" i="19"/>
  <c r="J1766" i="19" s="1"/>
  <c r="H1765" i="19"/>
  <c r="J1765" i="19" s="1"/>
  <c r="H1764" i="19"/>
  <c r="J1764" i="19" s="1"/>
  <c r="H1763" i="19"/>
  <c r="J1763" i="19" s="1"/>
  <c r="H1762" i="19"/>
  <c r="J1762" i="19" s="1"/>
  <c r="H1761" i="19"/>
  <c r="J1761" i="19" s="1"/>
  <c r="H1760" i="19"/>
  <c r="J1760" i="19" s="1"/>
  <c r="H1759" i="19"/>
  <c r="J1759" i="19" s="1"/>
  <c r="H1758" i="19"/>
  <c r="J1758" i="19" s="1"/>
  <c r="H1757" i="19"/>
  <c r="J1757" i="19" s="1"/>
  <c r="H1756" i="19"/>
  <c r="J1756" i="19" s="1"/>
  <c r="H1755" i="19"/>
  <c r="J1755" i="19" s="1"/>
  <c r="H1754" i="19"/>
  <c r="J1754" i="19" s="1"/>
  <c r="H1753" i="19"/>
  <c r="J1753" i="19" s="1"/>
  <c r="H1752" i="19"/>
  <c r="J1752" i="19" s="1"/>
  <c r="H1751" i="19"/>
  <c r="J1751" i="19" s="1"/>
  <c r="H1750" i="19"/>
  <c r="J1750" i="19" s="1"/>
  <c r="H1749" i="19"/>
  <c r="J1749" i="19" s="1"/>
  <c r="H1748" i="19"/>
  <c r="J1748" i="19" s="1"/>
  <c r="H1747" i="19"/>
  <c r="J1747" i="19" s="1"/>
  <c r="H1746" i="19"/>
  <c r="J1746" i="19" s="1"/>
  <c r="H1745" i="19"/>
  <c r="J1745" i="19" s="1"/>
  <c r="H1744" i="19"/>
  <c r="J1744" i="19" s="1"/>
  <c r="H1743" i="19"/>
  <c r="J1743" i="19" s="1"/>
  <c r="H1742" i="19"/>
  <c r="J1742" i="19" s="1"/>
  <c r="H1741" i="19"/>
  <c r="J1741" i="19" s="1"/>
  <c r="H1740" i="19"/>
  <c r="J1740" i="19" s="1"/>
  <c r="H1739" i="19"/>
  <c r="J1739" i="19" s="1"/>
  <c r="H1738" i="19"/>
  <c r="J1738" i="19" s="1"/>
  <c r="H1737" i="19"/>
  <c r="J1737" i="19" s="1"/>
  <c r="H1736" i="19"/>
  <c r="J1736" i="19" s="1"/>
  <c r="H1735" i="19"/>
  <c r="J1735" i="19" s="1"/>
  <c r="H1734" i="19"/>
  <c r="J1734" i="19" s="1"/>
  <c r="H1733" i="19"/>
  <c r="J1733" i="19" s="1"/>
  <c r="H1732" i="19"/>
  <c r="J1732" i="19" s="1"/>
  <c r="H1731" i="19"/>
  <c r="J1731" i="19" s="1"/>
  <c r="H1730" i="19"/>
  <c r="J1730" i="19" s="1"/>
  <c r="H1729" i="19"/>
  <c r="J1729" i="19" s="1"/>
  <c r="H1728" i="19"/>
  <c r="J1728" i="19" s="1"/>
  <c r="H1727" i="19"/>
  <c r="J1727" i="19" s="1"/>
  <c r="H1726" i="19"/>
  <c r="J1726" i="19" s="1"/>
  <c r="H1725" i="19"/>
  <c r="J1725" i="19" s="1"/>
  <c r="H1724" i="19"/>
  <c r="J1724" i="19" s="1"/>
  <c r="H1723" i="19"/>
  <c r="J1723" i="19" s="1"/>
  <c r="H1722" i="19"/>
  <c r="J1722" i="19" s="1"/>
  <c r="H1721" i="19"/>
  <c r="J1721" i="19" s="1"/>
  <c r="H1720" i="19"/>
  <c r="J1720" i="19" s="1"/>
  <c r="H1719" i="19"/>
  <c r="J1719" i="19" s="1"/>
  <c r="H1718" i="19"/>
  <c r="J1718" i="19" s="1"/>
  <c r="H1717" i="19"/>
  <c r="J1717" i="19" s="1"/>
  <c r="H1716" i="19"/>
  <c r="J1716" i="19" s="1"/>
  <c r="H1715" i="19"/>
  <c r="J1715" i="19" s="1"/>
  <c r="H1714" i="19"/>
  <c r="J1714" i="19" s="1"/>
  <c r="H1713" i="19"/>
  <c r="J1713" i="19" s="1"/>
  <c r="H1712" i="19"/>
  <c r="J1712" i="19" s="1"/>
  <c r="H1711" i="19"/>
  <c r="J1711" i="19" s="1"/>
  <c r="H1710" i="19"/>
  <c r="J1710" i="19" s="1"/>
  <c r="H1709" i="19"/>
  <c r="J1709" i="19" s="1"/>
  <c r="H1708" i="19"/>
  <c r="J1708" i="19" s="1"/>
  <c r="H1707" i="19"/>
  <c r="J1707" i="19" s="1"/>
  <c r="H1706" i="19"/>
  <c r="J1706" i="19" s="1"/>
  <c r="H1705" i="19"/>
  <c r="J1705" i="19" s="1"/>
  <c r="H1704" i="19"/>
  <c r="J1704" i="19" s="1"/>
  <c r="H1703" i="19"/>
  <c r="J1703" i="19" s="1"/>
  <c r="H1702" i="19"/>
  <c r="J1702" i="19" s="1"/>
  <c r="H1701" i="19"/>
  <c r="J1701" i="19" s="1"/>
  <c r="H1700" i="19"/>
  <c r="J1700" i="19" s="1"/>
  <c r="H1699" i="19"/>
  <c r="J1699" i="19" s="1"/>
  <c r="H1698" i="19"/>
  <c r="J1698" i="19" s="1"/>
  <c r="H1697" i="19"/>
  <c r="J1697" i="19" s="1"/>
  <c r="H1696" i="19"/>
  <c r="J1696" i="19" s="1"/>
  <c r="H1695" i="19"/>
  <c r="J1695" i="19" s="1"/>
  <c r="H1694" i="19"/>
  <c r="J1694" i="19" s="1"/>
  <c r="H1693" i="19"/>
  <c r="J1693" i="19" s="1"/>
  <c r="H1692" i="19"/>
  <c r="J1692" i="19" s="1"/>
  <c r="H1691" i="19"/>
  <c r="J1691" i="19" s="1"/>
  <c r="H1690" i="19"/>
  <c r="J1690" i="19" s="1"/>
  <c r="H1689" i="19"/>
  <c r="J1689" i="19" s="1"/>
  <c r="H1688" i="19"/>
  <c r="J1688" i="19" s="1"/>
  <c r="H1687" i="19"/>
  <c r="J1687" i="19" s="1"/>
  <c r="H1686" i="19"/>
  <c r="J1686" i="19" s="1"/>
  <c r="H1685" i="19"/>
  <c r="J1685" i="19" s="1"/>
  <c r="H1684" i="19"/>
  <c r="J1684" i="19" s="1"/>
  <c r="H1683" i="19"/>
  <c r="J1683" i="19" s="1"/>
  <c r="H1682" i="19"/>
  <c r="J1682" i="19" s="1"/>
  <c r="H1681" i="19"/>
  <c r="J1681" i="19" s="1"/>
  <c r="H1680" i="19"/>
  <c r="J1680" i="19" s="1"/>
  <c r="H1679" i="19"/>
  <c r="J1679" i="19" s="1"/>
  <c r="H1678" i="19"/>
  <c r="J1678" i="19" s="1"/>
  <c r="H1677" i="19"/>
  <c r="J1677" i="19" s="1"/>
  <c r="H1676" i="19"/>
  <c r="J1676" i="19" s="1"/>
  <c r="H1675" i="19"/>
  <c r="J1675" i="19" s="1"/>
  <c r="H1674" i="19"/>
  <c r="J1674" i="19" s="1"/>
  <c r="H1673" i="19"/>
  <c r="J1673" i="19" s="1"/>
  <c r="H1672" i="19"/>
  <c r="J1672" i="19" s="1"/>
  <c r="H1671" i="19"/>
  <c r="J1671" i="19" s="1"/>
  <c r="H1670" i="19"/>
  <c r="J1670" i="19" s="1"/>
  <c r="H1669" i="19"/>
  <c r="J1669" i="19" s="1"/>
  <c r="H1668" i="19"/>
  <c r="J1668" i="19" s="1"/>
  <c r="H1667" i="19"/>
  <c r="J1667" i="19" s="1"/>
  <c r="H1666" i="19"/>
  <c r="J1666" i="19" s="1"/>
  <c r="H1665" i="19"/>
  <c r="J1665" i="19" s="1"/>
  <c r="H1664" i="19"/>
  <c r="J1664" i="19" s="1"/>
  <c r="H1663" i="19"/>
  <c r="J1663" i="19" s="1"/>
  <c r="H1662" i="19"/>
  <c r="J1662" i="19" s="1"/>
  <c r="H1661" i="19"/>
  <c r="J1661" i="19" s="1"/>
  <c r="H1660" i="19"/>
  <c r="J1660" i="19" s="1"/>
  <c r="H1659" i="19"/>
  <c r="J1659" i="19" s="1"/>
  <c r="H1658" i="19"/>
  <c r="J1658" i="19" s="1"/>
  <c r="H1657" i="19"/>
  <c r="J1657" i="19" s="1"/>
  <c r="H1656" i="19"/>
  <c r="J1656" i="19" s="1"/>
  <c r="H1655" i="19"/>
  <c r="J1655" i="19" s="1"/>
  <c r="H1654" i="19"/>
  <c r="J1654" i="19" s="1"/>
  <c r="H1653" i="19"/>
  <c r="J1653" i="19" s="1"/>
  <c r="H1652" i="19"/>
  <c r="J1652" i="19" s="1"/>
  <c r="H1651" i="19"/>
  <c r="J1651" i="19" s="1"/>
  <c r="H1650" i="19"/>
  <c r="J1650" i="19" s="1"/>
  <c r="H1649" i="19"/>
  <c r="J1649" i="19" s="1"/>
  <c r="H1648" i="19"/>
  <c r="J1648" i="19" s="1"/>
  <c r="H1647" i="19"/>
  <c r="J1647" i="19" s="1"/>
  <c r="H1646" i="19"/>
  <c r="J1646" i="19" s="1"/>
  <c r="H1645" i="19"/>
  <c r="J1645" i="19" s="1"/>
  <c r="H1644" i="19"/>
  <c r="J1644" i="19" s="1"/>
  <c r="H1643" i="19"/>
  <c r="J1643" i="19" s="1"/>
  <c r="H1642" i="19"/>
  <c r="J1642" i="19" s="1"/>
  <c r="H1641" i="19"/>
  <c r="J1641" i="19" s="1"/>
  <c r="H1640" i="19"/>
  <c r="J1640" i="19" s="1"/>
  <c r="H1639" i="19"/>
  <c r="J1639" i="19" s="1"/>
  <c r="H1638" i="19"/>
  <c r="J1638" i="19" s="1"/>
  <c r="H1637" i="19"/>
  <c r="J1637" i="19" s="1"/>
  <c r="H1636" i="19"/>
  <c r="J1636" i="19" s="1"/>
  <c r="H1635" i="19"/>
  <c r="J1635" i="19" s="1"/>
  <c r="H1634" i="19"/>
  <c r="J1634" i="19" s="1"/>
  <c r="H1633" i="19"/>
  <c r="J1633" i="19" s="1"/>
  <c r="H1632" i="19"/>
  <c r="J1632" i="19" s="1"/>
  <c r="H1631" i="19"/>
  <c r="J1631" i="19" s="1"/>
  <c r="H1630" i="19"/>
  <c r="J1630" i="19" s="1"/>
  <c r="H1629" i="19"/>
  <c r="J1629" i="19" s="1"/>
  <c r="H1628" i="19"/>
  <c r="J1628" i="19" s="1"/>
  <c r="H1627" i="19"/>
  <c r="J1627" i="19" s="1"/>
  <c r="H1626" i="19"/>
  <c r="J1626" i="19" s="1"/>
  <c r="H1625" i="19"/>
  <c r="J1625" i="19" s="1"/>
  <c r="H1624" i="19"/>
  <c r="J1624" i="19" s="1"/>
  <c r="H1623" i="19"/>
  <c r="J1623" i="19" s="1"/>
  <c r="H1622" i="19"/>
  <c r="J1622" i="19" s="1"/>
  <c r="H1621" i="19"/>
  <c r="J1621" i="19" s="1"/>
  <c r="H1620" i="19"/>
  <c r="J1620" i="19" s="1"/>
  <c r="H1619" i="19"/>
  <c r="J1619" i="19" s="1"/>
  <c r="H1618" i="19"/>
  <c r="J1618" i="19" s="1"/>
  <c r="H1617" i="19"/>
  <c r="J1617" i="19" s="1"/>
  <c r="H1616" i="19"/>
  <c r="J1616" i="19" s="1"/>
  <c r="H1615" i="19"/>
  <c r="J1615" i="19" s="1"/>
  <c r="H1614" i="19"/>
  <c r="J1614" i="19" s="1"/>
  <c r="H1613" i="19"/>
  <c r="J1613" i="19" s="1"/>
  <c r="H1612" i="19"/>
  <c r="J1612" i="19" s="1"/>
  <c r="H1611" i="19"/>
  <c r="J1611" i="19" s="1"/>
  <c r="H1610" i="19"/>
  <c r="J1610" i="19" s="1"/>
  <c r="H1609" i="19"/>
  <c r="J1609" i="19" s="1"/>
  <c r="H1608" i="19"/>
  <c r="J1608" i="19" s="1"/>
  <c r="H1607" i="19"/>
  <c r="J1607" i="19" s="1"/>
  <c r="H1606" i="19"/>
  <c r="J1606" i="19" s="1"/>
  <c r="H1605" i="19"/>
  <c r="J1605" i="19" s="1"/>
  <c r="H1604" i="19"/>
  <c r="J1604" i="19" s="1"/>
  <c r="H1603" i="19"/>
  <c r="J1603" i="19" s="1"/>
  <c r="H1602" i="19"/>
  <c r="J1602" i="19" s="1"/>
  <c r="H1601" i="19"/>
  <c r="J1601" i="19" s="1"/>
  <c r="H1600" i="19"/>
  <c r="J1600" i="19" s="1"/>
  <c r="H1599" i="19"/>
  <c r="J1599" i="19" s="1"/>
  <c r="H1598" i="19"/>
  <c r="J1598" i="19" s="1"/>
  <c r="H1597" i="19"/>
  <c r="J1597" i="19" s="1"/>
  <c r="H1596" i="19"/>
  <c r="J1596" i="19" s="1"/>
  <c r="H1595" i="19"/>
  <c r="J1595" i="19" s="1"/>
  <c r="H1594" i="19"/>
  <c r="J1594" i="19" s="1"/>
  <c r="H1593" i="19"/>
  <c r="J1593" i="19" s="1"/>
  <c r="H1592" i="19"/>
  <c r="J1592" i="19" s="1"/>
  <c r="H1591" i="19"/>
  <c r="J1591" i="19" s="1"/>
  <c r="H1590" i="19"/>
  <c r="J1590" i="19" s="1"/>
  <c r="H1589" i="19"/>
  <c r="J1589" i="19" s="1"/>
  <c r="H1588" i="19"/>
  <c r="J1588" i="19" s="1"/>
  <c r="H1587" i="19"/>
  <c r="J1587" i="19" s="1"/>
  <c r="H1586" i="19"/>
  <c r="J1586" i="19" s="1"/>
  <c r="H1585" i="19"/>
  <c r="J1585" i="19" s="1"/>
  <c r="H1584" i="19"/>
  <c r="J1584" i="19" s="1"/>
  <c r="H1583" i="19"/>
  <c r="J1583" i="19" s="1"/>
  <c r="H1582" i="19"/>
  <c r="J1582" i="19" s="1"/>
  <c r="H1581" i="19"/>
  <c r="J1581" i="19" s="1"/>
  <c r="H1580" i="19"/>
  <c r="J1580" i="19" s="1"/>
  <c r="H1579" i="19"/>
  <c r="J1579" i="19" s="1"/>
  <c r="H1578" i="19"/>
  <c r="J1578" i="19" s="1"/>
  <c r="H1577" i="19"/>
  <c r="J1577" i="19" s="1"/>
  <c r="H1576" i="19"/>
  <c r="J1576" i="19" s="1"/>
  <c r="H1575" i="19"/>
  <c r="J1575" i="19" s="1"/>
  <c r="H1574" i="19"/>
  <c r="J1574" i="19" s="1"/>
  <c r="H1573" i="19"/>
  <c r="J1573" i="19" s="1"/>
  <c r="H1572" i="19"/>
  <c r="J1572" i="19" s="1"/>
  <c r="H1571" i="19"/>
  <c r="J1571" i="19" s="1"/>
  <c r="H1570" i="19"/>
  <c r="J1570" i="19" s="1"/>
  <c r="H1569" i="19"/>
  <c r="J1569" i="19" s="1"/>
  <c r="H1568" i="19"/>
  <c r="J1568" i="19" s="1"/>
  <c r="H1567" i="19"/>
  <c r="J1567" i="19" s="1"/>
  <c r="H1566" i="19"/>
  <c r="J1566" i="19" s="1"/>
  <c r="H1565" i="19"/>
  <c r="J1565" i="19" s="1"/>
  <c r="H1564" i="19"/>
  <c r="J1564" i="19" s="1"/>
  <c r="H1563" i="19"/>
  <c r="J1563" i="19" s="1"/>
  <c r="H1562" i="19"/>
  <c r="J1562" i="19" s="1"/>
  <c r="H1561" i="19"/>
  <c r="J1561" i="19" s="1"/>
  <c r="H1560" i="19"/>
  <c r="J1560" i="19" s="1"/>
  <c r="H1559" i="19"/>
  <c r="J1559" i="19" s="1"/>
  <c r="H1558" i="19"/>
  <c r="J1558" i="19" s="1"/>
  <c r="H1557" i="19"/>
  <c r="J1557" i="19" s="1"/>
  <c r="H1556" i="19"/>
  <c r="J1556" i="19" s="1"/>
  <c r="H1555" i="19"/>
  <c r="J1555" i="19" s="1"/>
  <c r="H1554" i="19"/>
  <c r="J1554" i="19" s="1"/>
  <c r="H1553" i="19"/>
  <c r="J1553" i="19" s="1"/>
  <c r="H1552" i="19"/>
  <c r="J1552" i="19" s="1"/>
  <c r="H1551" i="19"/>
  <c r="J1551" i="19" s="1"/>
  <c r="H1550" i="19"/>
  <c r="J1550" i="19" s="1"/>
  <c r="H1549" i="19"/>
  <c r="J1549" i="19" s="1"/>
  <c r="H1548" i="19"/>
  <c r="J1548" i="19" s="1"/>
  <c r="H1547" i="19"/>
  <c r="J1547" i="19" s="1"/>
  <c r="H1546" i="19"/>
  <c r="J1546" i="19" s="1"/>
  <c r="H1545" i="19"/>
  <c r="J1545" i="19" s="1"/>
  <c r="H1544" i="19"/>
  <c r="J1544" i="19" s="1"/>
  <c r="H1543" i="19"/>
  <c r="J1543" i="19" s="1"/>
  <c r="H1542" i="19"/>
  <c r="J1542" i="19" s="1"/>
  <c r="H1541" i="19"/>
  <c r="J1541" i="19" s="1"/>
  <c r="H1540" i="19"/>
  <c r="J1540" i="19" s="1"/>
  <c r="H1539" i="19"/>
  <c r="J1539" i="19" s="1"/>
  <c r="H1538" i="19"/>
  <c r="J1538" i="19" s="1"/>
  <c r="H1537" i="19"/>
  <c r="J1537" i="19" s="1"/>
  <c r="H1536" i="19"/>
  <c r="J1536" i="19" s="1"/>
  <c r="H1535" i="19"/>
  <c r="J1535" i="19" s="1"/>
  <c r="H1534" i="19"/>
  <c r="J1534" i="19" s="1"/>
  <c r="H1533" i="19"/>
  <c r="J1533" i="19" s="1"/>
  <c r="H1532" i="19"/>
  <c r="J1532" i="19" s="1"/>
  <c r="H1531" i="19"/>
  <c r="J1531" i="19" s="1"/>
  <c r="H1530" i="19"/>
  <c r="J1530" i="19" s="1"/>
  <c r="H1529" i="19"/>
  <c r="J1529" i="19" s="1"/>
  <c r="H1528" i="19"/>
  <c r="J1528" i="19" s="1"/>
  <c r="H1527" i="19"/>
  <c r="J1527" i="19" s="1"/>
  <c r="H1526" i="19"/>
  <c r="J1526" i="19" s="1"/>
  <c r="H1525" i="19"/>
  <c r="J1525" i="19" s="1"/>
  <c r="H1524" i="19"/>
  <c r="J1524" i="19" s="1"/>
  <c r="H1523" i="19"/>
  <c r="J1523" i="19" s="1"/>
  <c r="H1522" i="19"/>
  <c r="J1522" i="19" s="1"/>
  <c r="H1521" i="19"/>
  <c r="J1521" i="19" s="1"/>
  <c r="H1520" i="19"/>
  <c r="J1520" i="19" s="1"/>
  <c r="H1519" i="19"/>
  <c r="J1519" i="19" s="1"/>
  <c r="H1518" i="19"/>
  <c r="J1518" i="19" s="1"/>
  <c r="H1517" i="19"/>
  <c r="J1517" i="19" s="1"/>
  <c r="H1516" i="19"/>
  <c r="J1516" i="19" s="1"/>
  <c r="H1515" i="19"/>
  <c r="J1515" i="19" s="1"/>
  <c r="H1514" i="19"/>
  <c r="J1514" i="19" s="1"/>
  <c r="H1513" i="19"/>
  <c r="J1513" i="19" s="1"/>
  <c r="H1512" i="19"/>
  <c r="J1512" i="19" s="1"/>
  <c r="H1511" i="19"/>
  <c r="J1511" i="19" s="1"/>
  <c r="H1510" i="19"/>
  <c r="J1510" i="19" s="1"/>
  <c r="H1509" i="19"/>
  <c r="J1509" i="19" s="1"/>
  <c r="H1508" i="19"/>
  <c r="J1508" i="19" s="1"/>
  <c r="H1507" i="19"/>
  <c r="J1507" i="19" s="1"/>
  <c r="H1506" i="19"/>
  <c r="J1506" i="19" s="1"/>
  <c r="H1505" i="19"/>
  <c r="J1505" i="19" s="1"/>
  <c r="H1504" i="19"/>
  <c r="J1504" i="19" s="1"/>
  <c r="H1503" i="19"/>
  <c r="J1503" i="19" s="1"/>
  <c r="H1502" i="19"/>
  <c r="J1502" i="19" s="1"/>
  <c r="H1501" i="19"/>
  <c r="J1501" i="19" s="1"/>
  <c r="H1500" i="19"/>
  <c r="J1500" i="19" s="1"/>
  <c r="H1499" i="19"/>
  <c r="J1499" i="19" s="1"/>
  <c r="H1498" i="19"/>
  <c r="J1498" i="19" s="1"/>
  <c r="H1497" i="19"/>
  <c r="J1497" i="19" s="1"/>
  <c r="H1496" i="19"/>
  <c r="J1496" i="19" s="1"/>
  <c r="H1495" i="19"/>
  <c r="J1495" i="19" s="1"/>
  <c r="H1494" i="19"/>
  <c r="J1494" i="19" s="1"/>
  <c r="H1493" i="19"/>
  <c r="J1493" i="19" s="1"/>
  <c r="H1492" i="19"/>
  <c r="J1492" i="19" s="1"/>
  <c r="H1491" i="19"/>
  <c r="J1491" i="19" s="1"/>
  <c r="H1490" i="19"/>
  <c r="J1490" i="19" s="1"/>
  <c r="H1489" i="19"/>
  <c r="J1489" i="19" s="1"/>
  <c r="H1488" i="19"/>
  <c r="J1488" i="19" s="1"/>
  <c r="H1487" i="19"/>
  <c r="J1487" i="19" s="1"/>
  <c r="H1486" i="19"/>
  <c r="J1486" i="19" s="1"/>
  <c r="H1485" i="19"/>
  <c r="J1485" i="19" s="1"/>
  <c r="H1484" i="19"/>
  <c r="J1484" i="19" s="1"/>
  <c r="H1483" i="19"/>
  <c r="J1483" i="19" s="1"/>
  <c r="H1482" i="19"/>
  <c r="J1482" i="19" s="1"/>
  <c r="H1481" i="19"/>
  <c r="J1481" i="19" s="1"/>
  <c r="H1480" i="19"/>
  <c r="J1480" i="19" s="1"/>
  <c r="H1479" i="19"/>
  <c r="J1479" i="19" s="1"/>
  <c r="H1478" i="19"/>
  <c r="J1478" i="19" s="1"/>
  <c r="H1477" i="19"/>
  <c r="J1477" i="19" s="1"/>
  <c r="H1476" i="19"/>
  <c r="J1476" i="19" s="1"/>
  <c r="H1475" i="19"/>
  <c r="J1475" i="19" s="1"/>
  <c r="H1474" i="19"/>
  <c r="J1474" i="19" s="1"/>
  <c r="H1473" i="19"/>
  <c r="J1473" i="19" s="1"/>
  <c r="H1472" i="19"/>
  <c r="J1472" i="19" s="1"/>
  <c r="H1471" i="19"/>
  <c r="J1471" i="19" s="1"/>
  <c r="H1470" i="19"/>
  <c r="J1470" i="19" s="1"/>
  <c r="H1469" i="19"/>
  <c r="J1469" i="19" s="1"/>
  <c r="H1468" i="19"/>
  <c r="J1468" i="19" s="1"/>
  <c r="H1467" i="19"/>
  <c r="J1467" i="19" s="1"/>
  <c r="H1466" i="19"/>
  <c r="J1466" i="19" s="1"/>
  <c r="H1465" i="19"/>
  <c r="J1465" i="19" s="1"/>
  <c r="H1464" i="19"/>
  <c r="J1464" i="19" s="1"/>
  <c r="H1463" i="19"/>
  <c r="J1463" i="19" s="1"/>
  <c r="H1462" i="19"/>
  <c r="J1462" i="19" s="1"/>
  <c r="H1461" i="19"/>
  <c r="J1461" i="19" s="1"/>
  <c r="H1460" i="19"/>
  <c r="J1460" i="19" s="1"/>
  <c r="H1459" i="19"/>
  <c r="J1459" i="19" s="1"/>
  <c r="H1458" i="19"/>
  <c r="J1458" i="19" s="1"/>
  <c r="H1457" i="19"/>
  <c r="J1457" i="19" s="1"/>
  <c r="H1456" i="19"/>
  <c r="J1456" i="19" s="1"/>
  <c r="H1455" i="19"/>
  <c r="J1455" i="19" s="1"/>
  <c r="H1454" i="19"/>
  <c r="J1454" i="19" s="1"/>
  <c r="H1453" i="19"/>
  <c r="J1453" i="19" s="1"/>
  <c r="H1452" i="19"/>
  <c r="J1452" i="19" s="1"/>
  <c r="H1451" i="19"/>
  <c r="J1451" i="19" s="1"/>
  <c r="H1450" i="19"/>
  <c r="J1450" i="19" s="1"/>
  <c r="H1449" i="19"/>
  <c r="J1449" i="19" s="1"/>
  <c r="H1448" i="19"/>
  <c r="J1448" i="19" s="1"/>
  <c r="H1447" i="19"/>
  <c r="J1447" i="19" s="1"/>
  <c r="H1446" i="19"/>
  <c r="J1446" i="19" s="1"/>
  <c r="H1445" i="19"/>
  <c r="J1445" i="19" s="1"/>
  <c r="H1444" i="19"/>
  <c r="J1444" i="19" s="1"/>
  <c r="H1443" i="19"/>
  <c r="J1443" i="19" s="1"/>
  <c r="H1442" i="19"/>
  <c r="J1442" i="19" s="1"/>
  <c r="H1441" i="19"/>
  <c r="J1441" i="19" s="1"/>
  <c r="H1440" i="19"/>
  <c r="J1440" i="19" s="1"/>
  <c r="H1439" i="19"/>
  <c r="J1439" i="19" s="1"/>
  <c r="H1438" i="19"/>
  <c r="J1438" i="19" s="1"/>
  <c r="H1437" i="19"/>
  <c r="J1437" i="19" s="1"/>
  <c r="H1436" i="19"/>
  <c r="J1436" i="19" s="1"/>
  <c r="H1435" i="19"/>
  <c r="J1435" i="19" s="1"/>
  <c r="H1434" i="19"/>
  <c r="J1434" i="19" s="1"/>
  <c r="H1433" i="19"/>
  <c r="J1433" i="19" s="1"/>
  <c r="H1432" i="19"/>
  <c r="J1432" i="19" s="1"/>
  <c r="H1431" i="19"/>
  <c r="J1431" i="19" s="1"/>
  <c r="H1430" i="19"/>
  <c r="J1430" i="19" s="1"/>
  <c r="H1429" i="19"/>
  <c r="J1429" i="19" s="1"/>
  <c r="H1428" i="19"/>
  <c r="J1428" i="19" s="1"/>
  <c r="H1427" i="19"/>
  <c r="J1427" i="19" s="1"/>
  <c r="H1426" i="19"/>
  <c r="J1426" i="19" s="1"/>
  <c r="H1425" i="19"/>
  <c r="J1425" i="19" s="1"/>
  <c r="H1424" i="19"/>
  <c r="J1424" i="19" s="1"/>
  <c r="H1423" i="19"/>
  <c r="J1423" i="19" s="1"/>
  <c r="H1422" i="19"/>
  <c r="J1422" i="19" s="1"/>
  <c r="H1421" i="19"/>
  <c r="J1421" i="19" s="1"/>
  <c r="H1420" i="19"/>
  <c r="J1420" i="19" s="1"/>
  <c r="H1419" i="19"/>
  <c r="J1419" i="19" s="1"/>
  <c r="H1418" i="19"/>
  <c r="J1418" i="19" s="1"/>
  <c r="H1417" i="19"/>
  <c r="J1417" i="19" s="1"/>
  <c r="H1416" i="19"/>
  <c r="J1416" i="19" s="1"/>
  <c r="H1415" i="19"/>
  <c r="J1415" i="19" s="1"/>
  <c r="H1414" i="19"/>
  <c r="J1414" i="19" s="1"/>
  <c r="H1413" i="19"/>
  <c r="J1413" i="19" s="1"/>
  <c r="H1412" i="19"/>
  <c r="J1412" i="19" s="1"/>
  <c r="H1411" i="19"/>
  <c r="J1411" i="19" s="1"/>
  <c r="H1410" i="19"/>
  <c r="J1410" i="19" s="1"/>
  <c r="H1409" i="19"/>
  <c r="J1409" i="19" s="1"/>
  <c r="H1408" i="19"/>
  <c r="J1408" i="19" s="1"/>
  <c r="H1407" i="19"/>
  <c r="J1407" i="19" s="1"/>
  <c r="H1406" i="19"/>
  <c r="J1406" i="19" s="1"/>
  <c r="H1405" i="19"/>
  <c r="J1405" i="19" s="1"/>
  <c r="H1404" i="19"/>
  <c r="J1404" i="19" s="1"/>
  <c r="H1403" i="19"/>
  <c r="J1403" i="19" s="1"/>
  <c r="H1402" i="19"/>
  <c r="J1402" i="19" s="1"/>
  <c r="H1401" i="19"/>
  <c r="J1401" i="19" s="1"/>
  <c r="H1400" i="19"/>
  <c r="J1400" i="19" s="1"/>
  <c r="H1399" i="19"/>
  <c r="J1399" i="19" s="1"/>
  <c r="H1398" i="19"/>
  <c r="J1398" i="19" s="1"/>
  <c r="H1397" i="19"/>
  <c r="J1397" i="19" s="1"/>
  <c r="H1396" i="19"/>
  <c r="J1396" i="19" s="1"/>
  <c r="H1395" i="19"/>
  <c r="J1395" i="19" s="1"/>
  <c r="H1394" i="19"/>
  <c r="J1394" i="19" s="1"/>
  <c r="H1393" i="19"/>
  <c r="J1393" i="19" s="1"/>
  <c r="H1392" i="19"/>
  <c r="J1392" i="19" s="1"/>
  <c r="H1391" i="19"/>
  <c r="J1391" i="19" s="1"/>
  <c r="H1390" i="19"/>
  <c r="J1390" i="19" s="1"/>
  <c r="H1389" i="19"/>
  <c r="J1389" i="19" s="1"/>
  <c r="H1388" i="19"/>
  <c r="J1388" i="19" s="1"/>
  <c r="H1387" i="19"/>
  <c r="J1387" i="19" s="1"/>
  <c r="H1386" i="19"/>
  <c r="J1386" i="19" s="1"/>
  <c r="H1385" i="19"/>
  <c r="J1385" i="19" s="1"/>
  <c r="H1384" i="19"/>
  <c r="J1384" i="19" s="1"/>
  <c r="H1383" i="19"/>
  <c r="J1383" i="19" s="1"/>
  <c r="H1382" i="19"/>
  <c r="J1382" i="19" s="1"/>
  <c r="H1381" i="19"/>
  <c r="J1381" i="19" s="1"/>
  <c r="H1380" i="19"/>
  <c r="J1380" i="19" s="1"/>
  <c r="H1379" i="19"/>
  <c r="J1379" i="19" s="1"/>
  <c r="H1378" i="19"/>
  <c r="J1378" i="19" s="1"/>
  <c r="H1377" i="19"/>
  <c r="J1377" i="19" s="1"/>
  <c r="H1376" i="19"/>
  <c r="J1376" i="19" s="1"/>
  <c r="H1375" i="19"/>
  <c r="J1375" i="19" s="1"/>
  <c r="H1374" i="19"/>
  <c r="J1374" i="19" s="1"/>
  <c r="H1373" i="19"/>
  <c r="J1373" i="19" s="1"/>
  <c r="H1372" i="19"/>
  <c r="J1372" i="19" s="1"/>
  <c r="H1371" i="19"/>
  <c r="J1371" i="19" s="1"/>
  <c r="H1370" i="19"/>
  <c r="J1370" i="19" s="1"/>
  <c r="H1369" i="19"/>
  <c r="J1369" i="19" s="1"/>
  <c r="H1368" i="19"/>
  <c r="J1368" i="19" s="1"/>
  <c r="H1367" i="19"/>
  <c r="J1367" i="19" s="1"/>
  <c r="H1366" i="19"/>
  <c r="J1366" i="19" s="1"/>
  <c r="H1365" i="19"/>
  <c r="J1365" i="19" s="1"/>
  <c r="H1364" i="19"/>
  <c r="J1364" i="19" s="1"/>
  <c r="H1363" i="19"/>
  <c r="J1363" i="19" s="1"/>
  <c r="H1362" i="19"/>
  <c r="J1362" i="19" s="1"/>
  <c r="H1361" i="19"/>
  <c r="J1361" i="19" s="1"/>
  <c r="H1360" i="19"/>
  <c r="J1360" i="19" s="1"/>
  <c r="H1359" i="19"/>
  <c r="J1359" i="19" s="1"/>
  <c r="H1358" i="19"/>
  <c r="J1358" i="19" s="1"/>
  <c r="H1357" i="19"/>
  <c r="J1357" i="19" s="1"/>
  <c r="H1356" i="19"/>
  <c r="J1356" i="19" s="1"/>
  <c r="H1355" i="19"/>
  <c r="J1355" i="19" s="1"/>
  <c r="H1354" i="19"/>
  <c r="J1354" i="19" s="1"/>
  <c r="H1353" i="19"/>
  <c r="J1353" i="19" s="1"/>
  <c r="H1352" i="19"/>
  <c r="J1352" i="19" s="1"/>
  <c r="H1351" i="19"/>
  <c r="J1351" i="19" s="1"/>
  <c r="H1350" i="19"/>
  <c r="J1350" i="19" s="1"/>
  <c r="H1349" i="19"/>
  <c r="J1349" i="19" s="1"/>
  <c r="H1348" i="19"/>
  <c r="J1348" i="19" s="1"/>
  <c r="H1347" i="19"/>
  <c r="J1347" i="19" s="1"/>
  <c r="H1346" i="19"/>
  <c r="J1346" i="19" s="1"/>
  <c r="H1345" i="19"/>
  <c r="J1345" i="19" s="1"/>
  <c r="H1344" i="19"/>
  <c r="J1344" i="19" s="1"/>
  <c r="H1343" i="19"/>
  <c r="J1343" i="19" s="1"/>
  <c r="H1342" i="19"/>
  <c r="J1342" i="19" s="1"/>
  <c r="H1341" i="19"/>
  <c r="J1341" i="19" s="1"/>
  <c r="H1340" i="19"/>
  <c r="J1340" i="19" s="1"/>
  <c r="H1339" i="19"/>
  <c r="J1339" i="19" s="1"/>
  <c r="H1338" i="19"/>
  <c r="J1338" i="19" s="1"/>
  <c r="H1337" i="19"/>
  <c r="J1337" i="19" s="1"/>
  <c r="H1336" i="19"/>
  <c r="J1336" i="19" s="1"/>
  <c r="H1335" i="19"/>
  <c r="J1335" i="19" s="1"/>
  <c r="H1334" i="19"/>
  <c r="J1334" i="19" s="1"/>
  <c r="H1333" i="19"/>
  <c r="J1333" i="19" s="1"/>
  <c r="H1332" i="19"/>
  <c r="J1332" i="19" s="1"/>
  <c r="H1331" i="19"/>
  <c r="J1331" i="19" s="1"/>
  <c r="H1330" i="19"/>
  <c r="J1330" i="19" s="1"/>
  <c r="H1329" i="19"/>
  <c r="J1329" i="19" s="1"/>
  <c r="H1328" i="19"/>
  <c r="J1328" i="19" s="1"/>
  <c r="H1327" i="19"/>
  <c r="J1327" i="19" s="1"/>
  <c r="H1326" i="19"/>
  <c r="J1326" i="19" s="1"/>
  <c r="H1325" i="19"/>
  <c r="J1325" i="19" s="1"/>
  <c r="H1324" i="19"/>
  <c r="J1324" i="19" s="1"/>
  <c r="H1323" i="19"/>
  <c r="J1323" i="19" s="1"/>
  <c r="H1322" i="19"/>
  <c r="J1322" i="19" s="1"/>
  <c r="H1321" i="19"/>
  <c r="J1321" i="19" s="1"/>
  <c r="H1320" i="19"/>
  <c r="J1320" i="19" s="1"/>
  <c r="H1319" i="19"/>
  <c r="J1319" i="19" s="1"/>
  <c r="H1318" i="19"/>
  <c r="J1318" i="19" s="1"/>
  <c r="H1317" i="19"/>
  <c r="J1317" i="19" s="1"/>
  <c r="H1316" i="19"/>
  <c r="J1316" i="19" s="1"/>
  <c r="H1315" i="19"/>
  <c r="J1315" i="19" s="1"/>
  <c r="H1314" i="19"/>
  <c r="J1314" i="19" s="1"/>
  <c r="H1313" i="19"/>
  <c r="J1313" i="19" s="1"/>
  <c r="H1312" i="19"/>
  <c r="J1312" i="19" s="1"/>
  <c r="H1311" i="19"/>
  <c r="J1311" i="19" s="1"/>
  <c r="H1310" i="19"/>
  <c r="J1310" i="19" s="1"/>
  <c r="H1309" i="19"/>
  <c r="J1309" i="19" s="1"/>
  <c r="H1308" i="19"/>
  <c r="J1308" i="19" s="1"/>
  <c r="H1307" i="19"/>
  <c r="J1307" i="19" s="1"/>
  <c r="H1306" i="19"/>
  <c r="J1306" i="19" s="1"/>
  <c r="H1305" i="19"/>
  <c r="J1305" i="19" s="1"/>
  <c r="H1304" i="19"/>
  <c r="J1304" i="19" s="1"/>
  <c r="H1303" i="19"/>
  <c r="J1303" i="19" s="1"/>
  <c r="H1302" i="19"/>
  <c r="J1302" i="19" s="1"/>
  <c r="H1301" i="19"/>
  <c r="J1301" i="19" s="1"/>
  <c r="H1300" i="19"/>
  <c r="J1300" i="19" s="1"/>
  <c r="H1299" i="19"/>
  <c r="J1299" i="19" s="1"/>
  <c r="H1298" i="19"/>
  <c r="J1298" i="19" s="1"/>
  <c r="H1297" i="19"/>
  <c r="J1297" i="19" s="1"/>
  <c r="H1296" i="19"/>
  <c r="J1296" i="19" s="1"/>
  <c r="H1295" i="19"/>
  <c r="J1295" i="19" s="1"/>
  <c r="H1294" i="19"/>
  <c r="J1294" i="19" s="1"/>
  <c r="H1293" i="19"/>
  <c r="J1293" i="19" s="1"/>
  <c r="H1292" i="19"/>
  <c r="J1292" i="19" s="1"/>
  <c r="H1291" i="19"/>
  <c r="J1291" i="19" s="1"/>
  <c r="H1290" i="19"/>
  <c r="J1290" i="19" s="1"/>
  <c r="H1289" i="19"/>
  <c r="J1289" i="19" s="1"/>
  <c r="H1288" i="19"/>
  <c r="J1288" i="19" s="1"/>
  <c r="H1287" i="19"/>
  <c r="J1287" i="19" s="1"/>
  <c r="H1286" i="19"/>
  <c r="J1286" i="19" s="1"/>
  <c r="H1285" i="19"/>
  <c r="J1285" i="19" s="1"/>
  <c r="H1284" i="19"/>
  <c r="J1284" i="19" s="1"/>
  <c r="H1283" i="19"/>
  <c r="J1283" i="19" s="1"/>
  <c r="H1282" i="19"/>
  <c r="J1282" i="19" s="1"/>
  <c r="H1281" i="19"/>
  <c r="J1281" i="19" s="1"/>
  <c r="H1280" i="19"/>
  <c r="J1280" i="19" s="1"/>
  <c r="H1279" i="19"/>
  <c r="J1279" i="19" s="1"/>
  <c r="H1278" i="19"/>
  <c r="J1278" i="19" s="1"/>
  <c r="H1277" i="19"/>
  <c r="J1277" i="19" s="1"/>
  <c r="H1276" i="19"/>
  <c r="J1276" i="19" s="1"/>
  <c r="H1275" i="19"/>
  <c r="J1275" i="19" s="1"/>
  <c r="H1274" i="19"/>
  <c r="J1274" i="19" s="1"/>
  <c r="H1273" i="19"/>
  <c r="J1273" i="19" s="1"/>
  <c r="H1272" i="19"/>
  <c r="J1272" i="19" s="1"/>
  <c r="H1271" i="19"/>
  <c r="J1271" i="19" s="1"/>
  <c r="H1270" i="19"/>
  <c r="J1270" i="19" s="1"/>
  <c r="H1269" i="19"/>
  <c r="J1269" i="19" s="1"/>
  <c r="H1268" i="19"/>
  <c r="J1268" i="19" s="1"/>
  <c r="H1267" i="19"/>
  <c r="J1267" i="19" s="1"/>
  <c r="H1266" i="19"/>
  <c r="J1266" i="19" s="1"/>
  <c r="H1265" i="19"/>
  <c r="J1265" i="19" s="1"/>
  <c r="H1264" i="19"/>
  <c r="J1264" i="19" s="1"/>
  <c r="H1263" i="19"/>
  <c r="J1263" i="19" s="1"/>
  <c r="H1262" i="19"/>
  <c r="J1262" i="19" s="1"/>
  <c r="H1261" i="19"/>
  <c r="J1261" i="19" s="1"/>
  <c r="H1260" i="19"/>
  <c r="J1260" i="19" s="1"/>
  <c r="H1259" i="19"/>
  <c r="J1259" i="19" s="1"/>
  <c r="H1258" i="19"/>
  <c r="J1258" i="19" s="1"/>
  <c r="H1257" i="19"/>
  <c r="J1257" i="19" s="1"/>
  <c r="H1256" i="19"/>
  <c r="J1256" i="19" s="1"/>
  <c r="H1255" i="19"/>
  <c r="J1255" i="19" s="1"/>
  <c r="H1254" i="19"/>
  <c r="J1254" i="19" s="1"/>
  <c r="H1253" i="19"/>
  <c r="J1253" i="19" s="1"/>
  <c r="H1252" i="19"/>
  <c r="J1252" i="19" s="1"/>
  <c r="H1251" i="19"/>
  <c r="J1251" i="19" s="1"/>
  <c r="H1250" i="19"/>
  <c r="J1250" i="19" s="1"/>
  <c r="H1249" i="19"/>
  <c r="J1249" i="19" s="1"/>
  <c r="H1248" i="19"/>
  <c r="J1248" i="19" s="1"/>
  <c r="H1247" i="19"/>
  <c r="J1247" i="19" s="1"/>
  <c r="H1246" i="19"/>
  <c r="J1246" i="19" s="1"/>
  <c r="H1245" i="19"/>
  <c r="J1245" i="19" s="1"/>
  <c r="H1244" i="19"/>
  <c r="J1244" i="19" s="1"/>
  <c r="H1243" i="19"/>
  <c r="J1243" i="19" s="1"/>
  <c r="H1242" i="19"/>
  <c r="J1242" i="19" s="1"/>
  <c r="H1241" i="19"/>
  <c r="J1241" i="19" s="1"/>
  <c r="H1240" i="19"/>
  <c r="J1240" i="19" s="1"/>
  <c r="H1239" i="19"/>
  <c r="J1239" i="19" s="1"/>
  <c r="H1238" i="19"/>
  <c r="J1238" i="19" s="1"/>
  <c r="H1237" i="19"/>
  <c r="J1237" i="19" s="1"/>
  <c r="H1236" i="19"/>
  <c r="J1236" i="19" s="1"/>
  <c r="H1235" i="19"/>
  <c r="J1235" i="19" s="1"/>
  <c r="H1234" i="19"/>
  <c r="J1234" i="19" s="1"/>
  <c r="H1233" i="19"/>
  <c r="J1233" i="19" s="1"/>
  <c r="H1232" i="19"/>
  <c r="J1232" i="19" s="1"/>
  <c r="H1231" i="19"/>
  <c r="J1231" i="19" s="1"/>
  <c r="H1230" i="19"/>
  <c r="J1230" i="19" s="1"/>
  <c r="H1229" i="19"/>
  <c r="J1229" i="19" s="1"/>
  <c r="H1228" i="19"/>
  <c r="J1228" i="19" s="1"/>
  <c r="H1227" i="19"/>
  <c r="J1227" i="19" s="1"/>
  <c r="H1226" i="19"/>
  <c r="J1226" i="19" s="1"/>
  <c r="H1225" i="19"/>
  <c r="J1225" i="19" s="1"/>
  <c r="H1224" i="19"/>
  <c r="J1224" i="19" s="1"/>
  <c r="H1223" i="19"/>
  <c r="J1223" i="19" s="1"/>
  <c r="H1222" i="19"/>
  <c r="J1222" i="19" s="1"/>
  <c r="H1221" i="19"/>
  <c r="J1221" i="19" s="1"/>
  <c r="H1220" i="19"/>
  <c r="J1220" i="19" s="1"/>
  <c r="H1219" i="19"/>
  <c r="J1219" i="19" s="1"/>
  <c r="H1218" i="19"/>
  <c r="J1218" i="19" s="1"/>
  <c r="H1217" i="19"/>
  <c r="J1217" i="19" s="1"/>
  <c r="H1216" i="19"/>
  <c r="J1216" i="19" s="1"/>
  <c r="H1215" i="19"/>
  <c r="J1215" i="19" s="1"/>
  <c r="H1214" i="19"/>
  <c r="J1214" i="19" s="1"/>
  <c r="H1213" i="19"/>
  <c r="J1213" i="19" s="1"/>
  <c r="H1212" i="19"/>
  <c r="J1212" i="19" s="1"/>
  <c r="H1211" i="19"/>
  <c r="J1211" i="19" s="1"/>
  <c r="H1210" i="19"/>
  <c r="J1210" i="19" s="1"/>
  <c r="H1209" i="19"/>
  <c r="J1209" i="19" s="1"/>
  <c r="H1208" i="19"/>
  <c r="J1208" i="19" s="1"/>
  <c r="H1207" i="19"/>
  <c r="J1207" i="19" s="1"/>
  <c r="H1206" i="19"/>
  <c r="J1206" i="19" s="1"/>
  <c r="H1205" i="19"/>
  <c r="J1205" i="19" s="1"/>
  <c r="H1204" i="19"/>
  <c r="J1204" i="19" s="1"/>
  <c r="H1203" i="19"/>
  <c r="J1203" i="19" s="1"/>
  <c r="H1202" i="19"/>
  <c r="J1202" i="19" s="1"/>
  <c r="H1201" i="19"/>
  <c r="J1201" i="19" s="1"/>
  <c r="H1200" i="19"/>
  <c r="J1200" i="19" s="1"/>
  <c r="H1199" i="19"/>
  <c r="J1199" i="19" s="1"/>
  <c r="H1198" i="19"/>
  <c r="J1198" i="19" s="1"/>
  <c r="H1197" i="19"/>
  <c r="J1197" i="19" s="1"/>
  <c r="H1196" i="19"/>
  <c r="J1196" i="19" s="1"/>
  <c r="H1195" i="19"/>
  <c r="J1195" i="19" s="1"/>
  <c r="H1194" i="19"/>
  <c r="J1194" i="19" s="1"/>
  <c r="H1193" i="19"/>
  <c r="J1193" i="19" s="1"/>
  <c r="H1192" i="19"/>
  <c r="J1192" i="19" s="1"/>
  <c r="H1191" i="19"/>
  <c r="J1191" i="19" s="1"/>
  <c r="H1190" i="19"/>
  <c r="J1190" i="19" s="1"/>
  <c r="H1189" i="19"/>
  <c r="J1189" i="19" s="1"/>
  <c r="H1188" i="19"/>
  <c r="J1188" i="19" s="1"/>
  <c r="H1187" i="19"/>
  <c r="J1187" i="19" s="1"/>
  <c r="H1186" i="19"/>
  <c r="J1186" i="19" s="1"/>
  <c r="H1185" i="19"/>
  <c r="J1185" i="19" s="1"/>
  <c r="H1184" i="19"/>
  <c r="J1184" i="19" s="1"/>
  <c r="H1183" i="19"/>
  <c r="J1183" i="19" s="1"/>
  <c r="H1182" i="19"/>
  <c r="J1182" i="19" s="1"/>
  <c r="H1181" i="19"/>
  <c r="J1181" i="19" s="1"/>
  <c r="H1180" i="19"/>
  <c r="J1180" i="19" s="1"/>
  <c r="H1179" i="19"/>
  <c r="J1179" i="19" s="1"/>
  <c r="H1178" i="19"/>
  <c r="J1178" i="19" s="1"/>
  <c r="H1177" i="19"/>
  <c r="J1177" i="19" s="1"/>
  <c r="H1176" i="19"/>
  <c r="J1176" i="19" s="1"/>
  <c r="H1175" i="19"/>
  <c r="J1175" i="19" s="1"/>
  <c r="H1174" i="19"/>
  <c r="J1174" i="19" s="1"/>
  <c r="H1173" i="19"/>
  <c r="J1173" i="19" s="1"/>
  <c r="H1172" i="19"/>
  <c r="J1172" i="19" s="1"/>
  <c r="H1171" i="19"/>
  <c r="J1171" i="19" s="1"/>
  <c r="H1170" i="19"/>
  <c r="J1170" i="19" s="1"/>
  <c r="H1169" i="19"/>
  <c r="J1169" i="19" s="1"/>
  <c r="H1168" i="19"/>
  <c r="J1168" i="19" s="1"/>
  <c r="H1167" i="19"/>
  <c r="J1167" i="19" s="1"/>
  <c r="H1166" i="19"/>
  <c r="J1166" i="19" s="1"/>
  <c r="H1165" i="19"/>
  <c r="J1165" i="19" s="1"/>
  <c r="H1164" i="19"/>
  <c r="J1164" i="19" s="1"/>
  <c r="H1163" i="19"/>
  <c r="J1163" i="19" s="1"/>
  <c r="H1162" i="19"/>
  <c r="J1162" i="19" s="1"/>
  <c r="H1161" i="19"/>
  <c r="J1161" i="19" s="1"/>
  <c r="H1160" i="19"/>
  <c r="J1160" i="19" s="1"/>
  <c r="H1159" i="19"/>
  <c r="J1159" i="19" s="1"/>
  <c r="H1158" i="19"/>
  <c r="J1158" i="19" s="1"/>
  <c r="H1157" i="19"/>
  <c r="J1157" i="19" s="1"/>
  <c r="H1156" i="19"/>
  <c r="J1156" i="19" s="1"/>
  <c r="H1155" i="19"/>
  <c r="J1155" i="19" s="1"/>
  <c r="H1154" i="19"/>
  <c r="J1154" i="19" s="1"/>
  <c r="H1153" i="19"/>
  <c r="J1153" i="19" s="1"/>
  <c r="H1152" i="19"/>
  <c r="J1152" i="19" s="1"/>
  <c r="H1151" i="19"/>
  <c r="J1151" i="19" s="1"/>
  <c r="H1150" i="19"/>
  <c r="J1150" i="19" s="1"/>
  <c r="H1149" i="19"/>
  <c r="J1149" i="19" s="1"/>
  <c r="H1148" i="19"/>
  <c r="J1148" i="19" s="1"/>
  <c r="H1147" i="19"/>
  <c r="J1147" i="19" s="1"/>
  <c r="H1146" i="19"/>
  <c r="J1146" i="19" s="1"/>
  <c r="H1145" i="19"/>
  <c r="J1145" i="19" s="1"/>
  <c r="H1144" i="19"/>
  <c r="J1144" i="19" s="1"/>
  <c r="H1143" i="19"/>
  <c r="J1143" i="19" s="1"/>
  <c r="H1142" i="19"/>
  <c r="J1142" i="19" s="1"/>
  <c r="H1141" i="19"/>
  <c r="J1141" i="19" s="1"/>
  <c r="H1140" i="19"/>
  <c r="J1140" i="19" s="1"/>
  <c r="H1139" i="19"/>
  <c r="J1139" i="19" s="1"/>
  <c r="H1138" i="19"/>
  <c r="J1138" i="19" s="1"/>
  <c r="H1137" i="19"/>
  <c r="J1137" i="19" s="1"/>
  <c r="H1136" i="19"/>
  <c r="J1136" i="19" s="1"/>
  <c r="H1135" i="19"/>
  <c r="J1135" i="19" s="1"/>
  <c r="H1134" i="19"/>
  <c r="J1134" i="19" s="1"/>
  <c r="H1133" i="19"/>
  <c r="J1133" i="19" s="1"/>
  <c r="H1132" i="19"/>
  <c r="J1132" i="19" s="1"/>
  <c r="H1131" i="19"/>
  <c r="J1131" i="19" s="1"/>
  <c r="H1130" i="19"/>
  <c r="J1130" i="19" s="1"/>
  <c r="H1129" i="19"/>
  <c r="J1129" i="19" s="1"/>
  <c r="H1128" i="19"/>
  <c r="J1128" i="19" s="1"/>
  <c r="H1127" i="19"/>
  <c r="J1127" i="19" s="1"/>
  <c r="H1126" i="19"/>
  <c r="J1126" i="19" s="1"/>
  <c r="H1125" i="19"/>
  <c r="J1125" i="19" s="1"/>
  <c r="H1124" i="19"/>
  <c r="J1124" i="19" s="1"/>
  <c r="H1123" i="19"/>
  <c r="J1123" i="19" s="1"/>
  <c r="H1122" i="19"/>
  <c r="J1122" i="19" s="1"/>
  <c r="H1121" i="19"/>
  <c r="J1121" i="19" s="1"/>
  <c r="H1120" i="19"/>
  <c r="J1120" i="19" s="1"/>
  <c r="H1119" i="19"/>
  <c r="J1119" i="19" s="1"/>
  <c r="H1118" i="19"/>
  <c r="J1118" i="19" s="1"/>
  <c r="H1117" i="19"/>
  <c r="J1117" i="19" s="1"/>
  <c r="H1116" i="19"/>
  <c r="J1116" i="19" s="1"/>
  <c r="H1115" i="19"/>
  <c r="J1115" i="19" s="1"/>
  <c r="H1114" i="19"/>
  <c r="J1114" i="19" s="1"/>
  <c r="H1113" i="19"/>
  <c r="J1113" i="19" s="1"/>
  <c r="H1112" i="19"/>
  <c r="J1112" i="19" s="1"/>
  <c r="H1111" i="19"/>
  <c r="J1111" i="19" s="1"/>
  <c r="H1110" i="19"/>
  <c r="J1110" i="19" s="1"/>
  <c r="H1109" i="19"/>
  <c r="J1109" i="19" s="1"/>
  <c r="H1108" i="19"/>
  <c r="J1108" i="19" s="1"/>
  <c r="H1107" i="19"/>
  <c r="J1107" i="19" s="1"/>
  <c r="H1106" i="19"/>
  <c r="J1106" i="19" s="1"/>
  <c r="H1105" i="19"/>
  <c r="J1105" i="19" s="1"/>
  <c r="H1104" i="19"/>
  <c r="J1104" i="19" s="1"/>
  <c r="H1103" i="19"/>
  <c r="J1103" i="19" s="1"/>
  <c r="H1102" i="19"/>
  <c r="J1102" i="19" s="1"/>
  <c r="H1101" i="19"/>
  <c r="J1101" i="19" s="1"/>
  <c r="H1100" i="19"/>
  <c r="J1100" i="19" s="1"/>
  <c r="H1099" i="19"/>
  <c r="J1099" i="19" s="1"/>
  <c r="H1098" i="19"/>
  <c r="J1098" i="19" s="1"/>
  <c r="H1097" i="19"/>
  <c r="J1097" i="19" s="1"/>
  <c r="H1096" i="19"/>
  <c r="J1096" i="19" s="1"/>
  <c r="H1095" i="19"/>
  <c r="J1095" i="19" s="1"/>
  <c r="H1094" i="19"/>
  <c r="J1094" i="19" s="1"/>
  <c r="H1093" i="19"/>
  <c r="J1093" i="19" s="1"/>
  <c r="H1092" i="19"/>
  <c r="J1092" i="19" s="1"/>
  <c r="H1091" i="19"/>
  <c r="J1091" i="19" s="1"/>
  <c r="H1090" i="19"/>
  <c r="J1090" i="19" s="1"/>
  <c r="H1089" i="19"/>
  <c r="J1089" i="19" s="1"/>
  <c r="H1088" i="19"/>
  <c r="J1088" i="19" s="1"/>
  <c r="H1087" i="19"/>
  <c r="J1087" i="19" s="1"/>
  <c r="H1086" i="19"/>
  <c r="J1086" i="19" s="1"/>
  <c r="H1085" i="19"/>
  <c r="J1085" i="19" s="1"/>
  <c r="H1084" i="19"/>
  <c r="J1084" i="19" s="1"/>
  <c r="H1083" i="19"/>
  <c r="J1083" i="19" s="1"/>
  <c r="H1082" i="19"/>
  <c r="J1082" i="19" s="1"/>
  <c r="H1081" i="19"/>
  <c r="J1081" i="19" s="1"/>
  <c r="H1080" i="19"/>
  <c r="J1080" i="19" s="1"/>
  <c r="H1079" i="19"/>
  <c r="J1079" i="19" s="1"/>
  <c r="H1078" i="19"/>
  <c r="J1078" i="19" s="1"/>
  <c r="H1077" i="19"/>
  <c r="J1077" i="19" s="1"/>
  <c r="H1076" i="19"/>
  <c r="J1076" i="19" s="1"/>
  <c r="H1075" i="19"/>
  <c r="J1075" i="19" s="1"/>
  <c r="H1074" i="19"/>
  <c r="J1074" i="19" s="1"/>
  <c r="H1073" i="19"/>
  <c r="J1073" i="19" s="1"/>
  <c r="H1072" i="19"/>
  <c r="J1072" i="19" s="1"/>
  <c r="H1071" i="19"/>
  <c r="J1071" i="19" s="1"/>
  <c r="H1070" i="19"/>
  <c r="J1070" i="19" s="1"/>
  <c r="H1069" i="19"/>
  <c r="J1069" i="19" s="1"/>
  <c r="H1068" i="19"/>
  <c r="J1068" i="19" s="1"/>
  <c r="H1067" i="19"/>
  <c r="J1067" i="19" s="1"/>
  <c r="H1066" i="19"/>
  <c r="J1066" i="19" s="1"/>
  <c r="H1065" i="19"/>
  <c r="J1065" i="19" s="1"/>
  <c r="H1064" i="19"/>
  <c r="J1064" i="19" s="1"/>
  <c r="H1063" i="19"/>
  <c r="J1063" i="19" s="1"/>
  <c r="H1062" i="19"/>
  <c r="J1062" i="19" s="1"/>
  <c r="H1061" i="19"/>
  <c r="J1061" i="19" s="1"/>
  <c r="H1060" i="19"/>
  <c r="J1060" i="19" s="1"/>
  <c r="H1059" i="19"/>
  <c r="J1059" i="19" s="1"/>
  <c r="H1058" i="19"/>
  <c r="J1058" i="19" s="1"/>
  <c r="H1057" i="19"/>
  <c r="J1057" i="19" s="1"/>
  <c r="H1056" i="19"/>
  <c r="J1056" i="19" s="1"/>
  <c r="H1055" i="19"/>
  <c r="J1055" i="19" s="1"/>
  <c r="H1054" i="19"/>
  <c r="J1054" i="19" s="1"/>
  <c r="H1053" i="19"/>
  <c r="J1053" i="19" s="1"/>
  <c r="H1052" i="19"/>
  <c r="J1052" i="19" s="1"/>
  <c r="H1051" i="19"/>
  <c r="J1051" i="19" s="1"/>
  <c r="H1050" i="19"/>
  <c r="J1050" i="19" s="1"/>
  <c r="H1049" i="19"/>
  <c r="J1049" i="19" s="1"/>
  <c r="H1048" i="19"/>
  <c r="J1048" i="19" s="1"/>
  <c r="H1047" i="19"/>
  <c r="J1047" i="19" s="1"/>
  <c r="H1046" i="19"/>
  <c r="J1046" i="19" s="1"/>
  <c r="H1045" i="19"/>
  <c r="J1045" i="19" s="1"/>
  <c r="H1044" i="19"/>
  <c r="J1044" i="19" s="1"/>
  <c r="H1043" i="19"/>
  <c r="J1043" i="19" s="1"/>
  <c r="H1042" i="19"/>
  <c r="J1042" i="19" s="1"/>
  <c r="H1041" i="19"/>
  <c r="J1041" i="19" s="1"/>
  <c r="H1040" i="19"/>
  <c r="J1040" i="19" s="1"/>
  <c r="H1039" i="19"/>
  <c r="J1039" i="19" s="1"/>
  <c r="H1038" i="19"/>
  <c r="J1038" i="19" s="1"/>
  <c r="H1037" i="19"/>
  <c r="J1037" i="19" s="1"/>
  <c r="H1036" i="19"/>
  <c r="J1036" i="19" s="1"/>
  <c r="H1035" i="19"/>
  <c r="J1035" i="19" s="1"/>
  <c r="H1034" i="19"/>
  <c r="J1034" i="19" s="1"/>
  <c r="H1033" i="19"/>
  <c r="J1033" i="19" s="1"/>
  <c r="H1032" i="19"/>
  <c r="J1032" i="19" s="1"/>
  <c r="H1031" i="19"/>
  <c r="J1031" i="19" s="1"/>
  <c r="H1030" i="19"/>
  <c r="J1030" i="19" s="1"/>
  <c r="H1029" i="19"/>
  <c r="J1029" i="19" s="1"/>
  <c r="H1028" i="19"/>
  <c r="J1028" i="19" s="1"/>
  <c r="H1027" i="19"/>
  <c r="J1027" i="19" s="1"/>
  <c r="H1026" i="19"/>
  <c r="J1026" i="19" s="1"/>
  <c r="H1025" i="19"/>
  <c r="J1025" i="19" s="1"/>
  <c r="H1024" i="19"/>
  <c r="J1024" i="19" s="1"/>
  <c r="H1023" i="19"/>
  <c r="J1023" i="19" s="1"/>
  <c r="H1022" i="19"/>
  <c r="J1022" i="19" s="1"/>
  <c r="H1021" i="19"/>
  <c r="J1021" i="19" s="1"/>
  <c r="H1020" i="19"/>
  <c r="J1020" i="19" s="1"/>
  <c r="H1019" i="19"/>
  <c r="J1019" i="19" s="1"/>
  <c r="H1018" i="19"/>
  <c r="J1018" i="19" s="1"/>
  <c r="H1017" i="19"/>
  <c r="J1017" i="19" s="1"/>
  <c r="H1016" i="19"/>
  <c r="J1016" i="19" s="1"/>
  <c r="H1015" i="19"/>
  <c r="J1015" i="19" s="1"/>
  <c r="H1014" i="19"/>
  <c r="J1014" i="19" s="1"/>
  <c r="H1013" i="19"/>
  <c r="J1013" i="19" s="1"/>
  <c r="H1012" i="19"/>
  <c r="J1012" i="19" s="1"/>
  <c r="H1011" i="19"/>
  <c r="J1011" i="19" s="1"/>
  <c r="H1010" i="19"/>
  <c r="J1010" i="19" s="1"/>
  <c r="H1009" i="19"/>
  <c r="J1009" i="19" s="1"/>
  <c r="H1008" i="19"/>
  <c r="J1008" i="19" s="1"/>
  <c r="H1007" i="19"/>
  <c r="J1007" i="19" s="1"/>
  <c r="H1006" i="19"/>
  <c r="J1006" i="19" s="1"/>
  <c r="H1005" i="19"/>
  <c r="J1005" i="19" s="1"/>
  <c r="H1004" i="19"/>
  <c r="J1004" i="19" s="1"/>
  <c r="H1003" i="19"/>
  <c r="J1003" i="19" s="1"/>
  <c r="H1002" i="19"/>
  <c r="J1002" i="19" s="1"/>
  <c r="H1001" i="19"/>
  <c r="J1001" i="19" s="1"/>
  <c r="H1000" i="19"/>
  <c r="J1000" i="19" s="1"/>
  <c r="H999" i="19"/>
  <c r="J999" i="19" s="1"/>
  <c r="H998" i="19"/>
  <c r="J998" i="19" s="1"/>
  <c r="H997" i="19"/>
  <c r="J997" i="19" s="1"/>
  <c r="H996" i="19"/>
  <c r="J996" i="19" s="1"/>
  <c r="H995" i="19"/>
  <c r="J995" i="19" s="1"/>
  <c r="H994" i="19"/>
  <c r="J994" i="19" s="1"/>
  <c r="H993" i="19"/>
  <c r="J993" i="19" s="1"/>
  <c r="H992" i="19"/>
  <c r="J992" i="19" s="1"/>
  <c r="H991" i="19"/>
  <c r="J991" i="19" s="1"/>
  <c r="H990" i="19"/>
  <c r="J990" i="19" s="1"/>
  <c r="H989" i="19"/>
  <c r="J989" i="19" s="1"/>
  <c r="H988" i="19"/>
  <c r="J988" i="19" s="1"/>
  <c r="H987" i="19"/>
  <c r="J987" i="19" s="1"/>
  <c r="H986" i="19"/>
  <c r="J986" i="19" s="1"/>
  <c r="H985" i="19"/>
  <c r="J985" i="19" s="1"/>
  <c r="H984" i="19"/>
  <c r="J984" i="19" s="1"/>
  <c r="H983" i="19"/>
  <c r="J983" i="19" s="1"/>
  <c r="H982" i="19"/>
  <c r="J982" i="19" s="1"/>
  <c r="H981" i="19"/>
  <c r="J981" i="19" s="1"/>
  <c r="H980" i="19"/>
  <c r="J980" i="19" s="1"/>
  <c r="H979" i="19"/>
  <c r="J979" i="19" s="1"/>
  <c r="H978" i="19"/>
  <c r="J978" i="19" s="1"/>
  <c r="H977" i="19"/>
  <c r="J977" i="19" s="1"/>
  <c r="H976" i="19"/>
  <c r="J976" i="19" s="1"/>
  <c r="H975" i="19"/>
  <c r="J975" i="19" s="1"/>
  <c r="H974" i="19"/>
  <c r="J974" i="19" s="1"/>
  <c r="H973" i="19"/>
  <c r="J973" i="19" s="1"/>
  <c r="H972" i="19"/>
  <c r="J972" i="19" s="1"/>
  <c r="H971" i="19"/>
  <c r="J971" i="19" s="1"/>
  <c r="H970" i="19"/>
  <c r="J970" i="19" s="1"/>
  <c r="H969" i="19"/>
  <c r="J969" i="19" s="1"/>
  <c r="H968" i="19"/>
  <c r="J968" i="19" s="1"/>
  <c r="H967" i="19"/>
  <c r="J967" i="19" s="1"/>
  <c r="H966" i="19"/>
  <c r="J966" i="19" s="1"/>
  <c r="H965" i="19"/>
  <c r="J965" i="19" s="1"/>
  <c r="H964" i="19"/>
  <c r="J964" i="19" s="1"/>
  <c r="H963" i="19"/>
  <c r="J963" i="19" s="1"/>
  <c r="H962" i="19"/>
  <c r="J962" i="19" s="1"/>
  <c r="H961" i="19"/>
  <c r="J961" i="19" s="1"/>
  <c r="H960" i="19"/>
  <c r="J960" i="19" s="1"/>
  <c r="H959" i="19"/>
  <c r="J959" i="19" s="1"/>
  <c r="H958" i="19"/>
  <c r="J958" i="19" s="1"/>
  <c r="H957" i="19"/>
  <c r="J957" i="19" s="1"/>
  <c r="H956" i="19"/>
  <c r="J956" i="19" s="1"/>
  <c r="H955" i="19"/>
  <c r="J955" i="19" s="1"/>
  <c r="H954" i="19"/>
  <c r="J954" i="19" s="1"/>
  <c r="H953" i="19"/>
  <c r="J953" i="19" s="1"/>
  <c r="H952" i="19"/>
  <c r="J952" i="19" s="1"/>
  <c r="H951" i="19"/>
  <c r="J951" i="19" s="1"/>
  <c r="H950" i="19"/>
  <c r="J950" i="19" s="1"/>
  <c r="H949" i="19"/>
  <c r="J949" i="19" s="1"/>
  <c r="H948" i="19"/>
  <c r="J948" i="19" s="1"/>
  <c r="H947" i="19"/>
  <c r="J947" i="19" s="1"/>
  <c r="H946" i="19"/>
  <c r="J946" i="19" s="1"/>
  <c r="H945" i="19"/>
  <c r="J945" i="19" s="1"/>
  <c r="H944" i="19"/>
  <c r="J944" i="19" s="1"/>
  <c r="H943" i="19"/>
  <c r="J943" i="19" s="1"/>
  <c r="H942" i="19"/>
  <c r="J942" i="19" s="1"/>
  <c r="H941" i="19"/>
  <c r="J941" i="19" s="1"/>
  <c r="H940" i="19"/>
  <c r="J940" i="19" s="1"/>
  <c r="H939" i="19"/>
  <c r="J939" i="19" s="1"/>
  <c r="H938" i="19"/>
  <c r="J938" i="19" s="1"/>
  <c r="H937" i="19"/>
  <c r="J937" i="19" s="1"/>
  <c r="H936" i="19"/>
  <c r="J936" i="19" s="1"/>
  <c r="H935" i="19"/>
  <c r="J935" i="19" s="1"/>
  <c r="H934" i="19"/>
  <c r="J934" i="19" s="1"/>
  <c r="H933" i="19"/>
  <c r="J933" i="19" s="1"/>
  <c r="H932" i="19"/>
  <c r="J932" i="19" s="1"/>
  <c r="H931" i="19"/>
  <c r="J931" i="19" s="1"/>
  <c r="H930" i="19"/>
  <c r="J930" i="19" s="1"/>
  <c r="H929" i="19"/>
  <c r="J929" i="19" s="1"/>
  <c r="H928" i="19"/>
  <c r="J928" i="19" s="1"/>
  <c r="H927" i="19"/>
  <c r="J927" i="19" s="1"/>
  <c r="H926" i="19"/>
  <c r="J926" i="19" s="1"/>
  <c r="H925" i="19"/>
  <c r="J925" i="19" s="1"/>
  <c r="H924" i="19"/>
  <c r="J924" i="19" s="1"/>
  <c r="H923" i="19"/>
  <c r="J923" i="19" s="1"/>
  <c r="H922" i="19"/>
  <c r="J922" i="19" s="1"/>
  <c r="H921" i="19"/>
  <c r="J921" i="19" s="1"/>
  <c r="H920" i="19"/>
  <c r="J920" i="19" s="1"/>
  <c r="H919" i="19"/>
  <c r="J919" i="19" s="1"/>
  <c r="H918" i="19"/>
  <c r="J918" i="19" s="1"/>
  <c r="H917" i="19"/>
  <c r="J917" i="19" s="1"/>
  <c r="H916" i="19"/>
  <c r="J916" i="19" s="1"/>
  <c r="H915" i="19"/>
  <c r="J915" i="19" s="1"/>
  <c r="H914" i="19"/>
  <c r="J914" i="19" s="1"/>
  <c r="H913" i="19"/>
  <c r="J913" i="19" s="1"/>
  <c r="H912" i="19"/>
  <c r="J912" i="19" s="1"/>
  <c r="H911" i="19"/>
  <c r="J911" i="19" s="1"/>
  <c r="H910" i="19"/>
  <c r="J910" i="19" s="1"/>
  <c r="H909" i="19"/>
  <c r="J909" i="19" s="1"/>
  <c r="H908" i="19"/>
  <c r="J908" i="19" s="1"/>
  <c r="H907" i="19"/>
  <c r="J907" i="19" s="1"/>
  <c r="H906" i="19"/>
  <c r="J906" i="19" s="1"/>
  <c r="H905" i="19"/>
  <c r="J905" i="19" s="1"/>
  <c r="H904" i="19"/>
  <c r="J904" i="19" s="1"/>
  <c r="H903" i="19"/>
  <c r="J903" i="19" s="1"/>
  <c r="H902" i="19"/>
  <c r="J902" i="19" s="1"/>
  <c r="H901" i="19"/>
  <c r="J901" i="19" s="1"/>
  <c r="H900" i="19"/>
  <c r="J900" i="19" s="1"/>
  <c r="H899" i="19"/>
  <c r="J899" i="19" s="1"/>
  <c r="H898" i="19"/>
  <c r="J898" i="19" s="1"/>
  <c r="H897" i="19"/>
  <c r="J897" i="19" s="1"/>
  <c r="H896" i="19"/>
  <c r="J896" i="19" s="1"/>
  <c r="H895" i="19"/>
  <c r="J895" i="19" s="1"/>
  <c r="H894" i="19"/>
  <c r="J894" i="19" s="1"/>
  <c r="H893" i="19"/>
  <c r="J893" i="19" s="1"/>
  <c r="H892" i="19"/>
  <c r="J892" i="19" s="1"/>
  <c r="H891" i="19"/>
  <c r="J891" i="19" s="1"/>
  <c r="H890" i="19"/>
  <c r="J890" i="19" s="1"/>
  <c r="H889" i="19"/>
  <c r="J889" i="19" s="1"/>
  <c r="H888" i="19"/>
  <c r="J888" i="19" s="1"/>
  <c r="H887" i="19"/>
  <c r="J887" i="19" s="1"/>
  <c r="H886" i="19"/>
  <c r="J886" i="19" s="1"/>
  <c r="H885" i="19"/>
  <c r="J885" i="19" s="1"/>
  <c r="H884" i="19"/>
  <c r="J884" i="19" s="1"/>
  <c r="H883" i="19"/>
  <c r="J883" i="19" s="1"/>
  <c r="H882" i="19"/>
  <c r="J882" i="19" s="1"/>
  <c r="H881" i="19"/>
  <c r="J881" i="19" s="1"/>
  <c r="H880" i="19"/>
  <c r="J880" i="19" s="1"/>
  <c r="H879" i="19"/>
  <c r="J879" i="19" s="1"/>
  <c r="H878" i="19"/>
  <c r="J878" i="19" s="1"/>
  <c r="H877" i="19"/>
  <c r="J877" i="19" s="1"/>
  <c r="H876" i="19"/>
  <c r="J876" i="19" s="1"/>
  <c r="H875" i="19"/>
  <c r="J875" i="19" s="1"/>
  <c r="H874" i="19"/>
  <c r="J874" i="19" s="1"/>
  <c r="H873" i="19"/>
  <c r="J873" i="19" s="1"/>
  <c r="H872" i="19"/>
  <c r="J872" i="19" s="1"/>
  <c r="H871" i="19"/>
  <c r="J871" i="19" s="1"/>
  <c r="H870" i="19"/>
  <c r="J870" i="19" s="1"/>
  <c r="H869" i="19"/>
  <c r="J869" i="19" s="1"/>
  <c r="H868" i="19"/>
  <c r="J868" i="19" s="1"/>
  <c r="H867" i="19"/>
  <c r="J867" i="19" s="1"/>
  <c r="H866" i="19"/>
  <c r="J866" i="19" s="1"/>
  <c r="H865" i="19"/>
  <c r="J865" i="19" s="1"/>
  <c r="H864" i="19"/>
  <c r="J864" i="19" s="1"/>
  <c r="H863" i="19"/>
  <c r="J863" i="19" s="1"/>
  <c r="H862" i="19"/>
  <c r="J862" i="19" s="1"/>
  <c r="H861" i="19"/>
  <c r="J861" i="19" s="1"/>
  <c r="H860" i="19"/>
  <c r="J860" i="19" s="1"/>
  <c r="H859" i="19"/>
  <c r="J859" i="19" s="1"/>
  <c r="H858" i="19"/>
  <c r="J858" i="19" s="1"/>
  <c r="H857" i="19"/>
  <c r="J857" i="19" s="1"/>
  <c r="H856" i="19"/>
  <c r="J856" i="19" s="1"/>
  <c r="H855" i="19"/>
  <c r="J855" i="19" s="1"/>
  <c r="H854" i="19"/>
  <c r="J854" i="19" s="1"/>
  <c r="H853" i="19"/>
  <c r="J853" i="19" s="1"/>
  <c r="H852" i="19"/>
  <c r="J852" i="19" s="1"/>
  <c r="H851" i="19"/>
  <c r="J851" i="19" s="1"/>
  <c r="H850" i="19"/>
  <c r="J850" i="19" s="1"/>
  <c r="H849" i="19"/>
  <c r="J849" i="19" s="1"/>
  <c r="H848" i="19"/>
  <c r="J848" i="19" s="1"/>
  <c r="H847" i="19"/>
  <c r="J847" i="19" s="1"/>
  <c r="H846" i="19"/>
  <c r="J846" i="19" s="1"/>
  <c r="H845" i="19"/>
  <c r="J845" i="19" s="1"/>
  <c r="H844" i="19"/>
  <c r="J844" i="19" s="1"/>
  <c r="H843" i="19"/>
  <c r="J843" i="19" s="1"/>
  <c r="H842" i="19"/>
  <c r="J842" i="19" s="1"/>
  <c r="H841" i="19"/>
  <c r="J841" i="19" s="1"/>
  <c r="H840" i="19"/>
  <c r="J840" i="19" s="1"/>
  <c r="H839" i="19"/>
  <c r="J839" i="19" s="1"/>
  <c r="H838" i="19"/>
  <c r="J838" i="19" s="1"/>
  <c r="H837" i="19"/>
  <c r="J837" i="19" s="1"/>
  <c r="H836" i="19"/>
  <c r="J836" i="19" s="1"/>
  <c r="H835" i="19"/>
  <c r="J835" i="19" s="1"/>
  <c r="H834" i="19"/>
  <c r="J834" i="19" s="1"/>
  <c r="H833" i="19"/>
  <c r="J833" i="19" s="1"/>
  <c r="H832" i="19"/>
  <c r="J832" i="19" s="1"/>
  <c r="H831" i="19"/>
  <c r="J831" i="19" s="1"/>
  <c r="H830" i="19"/>
  <c r="J830" i="19" s="1"/>
  <c r="H829" i="19"/>
  <c r="J829" i="19" s="1"/>
  <c r="H828" i="19"/>
  <c r="J828" i="19" s="1"/>
  <c r="H827" i="19"/>
  <c r="J827" i="19" s="1"/>
  <c r="H826" i="19"/>
  <c r="J826" i="19" s="1"/>
  <c r="H825" i="19"/>
  <c r="J825" i="19" s="1"/>
  <c r="H824" i="19"/>
  <c r="J824" i="19" s="1"/>
  <c r="H823" i="19"/>
  <c r="J823" i="19" s="1"/>
  <c r="H822" i="19"/>
  <c r="J822" i="19" s="1"/>
  <c r="H821" i="19"/>
  <c r="J821" i="19" s="1"/>
  <c r="H820" i="19"/>
  <c r="J820" i="19" s="1"/>
  <c r="H819" i="19"/>
  <c r="J819" i="19" s="1"/>
  <c r="H818" i="19"/>
  <c r="J818" i="19" s="1"/>
  <c r="H817" i="19"/>
  <c r="J817" i="19" s="1"/>
  <c r="H816" i="19"/>
  <c r="J816" i="19" s="1"/>
  <c r="H815" i="19"/>
  <c r="J815" i="19" s="1"/>
  <c r="H814" i="19"/>
  <c r="J814" i="19" s="1"/>
  <c r="H813" i="19"/>
  <c r="J813" i="19" s="1"/>
  <c r="H812" i="19"/>
  <c r="J812" i="19" s="1"/>
  <c r="H811" i="19"/>
  <c r="J811" i="19" s="1"/>
  <c r="H810" i="19"/>
  <c r="J810" i="19" s="1"/>
  <c r="H809" i="19"/>
  <c r="J809" i="19" s="1"/>
  <c r="H808" i="19"/>
  <c r="J808" i="19" s="1"/>
  <c r="H807" i="19"/>
  <c r="J807" i="19" s="1"/>
  <c r="H806" i="19"/>
  <c r="J806" i="19" s="1"/>
  <c r="H805" i="19"/>
  <c r="J805" i="19" s="1"/>
  <c r="H804" i="19"/>
  <c r="J804" i="19" s="1"/>
  <c r="H803" i="19"/>
  <c r="J803" i="19" s="1"/>
  <c r="H802" i="19"/>
  <c r="J802" i="19" s="1"/>
  <c r="H801" i="19"/>
  <c r="J801" i="19" s="1"/>
  <c r="H800" i="19"/>
  <c r="J800" i="19" s="1"/>
  <c r="H799" i="19"/>
  <c r="J799" i="19" s="1"/>
  <c r="H798" i="19"/>
  <c r="J798" i="19" s="1"/>
  <c r="H797" i="19"/>
  <c r="J797" i="19" s="1"/>
  <c r="H796" i="19"/>
  <c r="J796" i="19" s="1"/>
  <c r="H795" i="19"/>
  <c r="J795" i="19" s="1"/>
  <c r="H794" i="19"/>
  <c r="J794" i="19" s="1"/>
  <c r="H793" i="19"/>
  <c r="J793" i="19" s="1"/>
  <c r="H792" i="19"/>
  <c r="J792" i="19" s="1"/>
  <c r="H791" i="19"/>
  <c r="J791" i="19" s="1"/>
  <c r="H790" i="19"/>
  <c r="J790" i="19" s="1"/>
  <c r="H789" i="19"/>
  <c r="J789" i="19" s="1"/>
  <c r="H788" i="19"/>
  <c r="J788" i="19" s="1"/>
  <c r="H787" i="19"/>
  <c r="J787" i="19" s="1"/>
  <c r="H786" i="19"/>
  <c r="J786" i="19" s="1"/>
  <c r="H785" i="19"/>
  <c r="J785" i="19" s="1"/>
  <c r="H784" i="19"/>
  <c r="J784" i="19" s="1"/>
  <c r="H783" i="19"/>
  <c r="J783" i="19" s="1"/>
  <c r="H782" i="19"/>
  <c r="J782" i="19" s="1"/>
  <c r="H781" i="19"/>
  <c r="J781" i="19" s="1"/>
  <c r="H780" i="19"/>
  <c r="J780" i="19" s="1"/>
  <c r="H779" i="19"/>
  <c r="J779" i="19" s="1"/>
  <c r="H778" i="19"/>
  <c r="J778" i="19" s="1"/>
  <c r="H777" i="19"/>
  <c r="J777" i="19" s="1"/>
  <c r="H776" i="19"/>
  <c r="J776" i="19" s="1"/>
  <c r="H775" i="19"/>
  <c r="J775" i="19" s="1"/>
  <c r="H774" i="19"/>
  <c r="J774" i="19" s="1"/>
  <c r="H773" i="19"/>
  <c r="J773" i="19" s="1"/>
  <c r="H772" i="19"/>
  <c r="J772" i="19" s="1"/>
  <c r="H771" i="19"/>
  <c r="J771" i="19" s="1"/>
  <c r="H770" i="19"/>
  <c r="J770" i="19" s="1"/>
  <c r="H769" i="19"/>
  <c r="J769" i="19" s="1"/>
  <c r="H768" i="19"/>
  <c r="J768" i="19" s="1"/>
  <c r="H767" i="19"/>
  <c r="J767" i="19" s="1"/>
  <c r="H766" i="19"/>
  <c r="J766" i="19" s="1"/>
  <c r="H765" i="19"/>
  <c r="J765" i="19" s="1"/>
  <c r="H764" i="19"/>
  <c r="J764" i="19" s="1"/>
  <c r="H763" i="19"/>
  <c r="J763" i="19" s="1"/>
  <c r="H762" i="19"/>
  <c r="J762" i="19" s="1"/>
  <c r="H761" i="19"/>
  <c r="J761" i="19" s="1"/>
  <c r="H760" i="19"/>
  <c r="J760" i="19" s="1"/>
  <c r="H759" i="19"/>
  <c r="J759" i="19" s="1"/>
  <c r="H758" i="19"/>
  <c r="J758" i="19" s="1"/>
  <c r="H757" i="19"/>
  <c r="J757" i="19" s="1"/>
  <c r="H756" i="19"/>
  <c r="J756" i="19" s="1"/>
  <c r="H755" i="19"/>
  <c r="J755" i="19" s="1"/>
  <c r="H754" i="19"/>
  <c r="J754" i="19" s="1"/>
  <c r="H753" i="19"/>
  <c r="J753" i="19" s="1"/>
  <c r="H752" i="19"/>
  <c r="J752" i="19" s="1"/>
  <c r="H751" i="19"/>
  <c r="J751" i="19" s="1"/>
  <c r="H750" i="19"/>
  <c r="J750" i="19" s="1"/>
  <c r="H749" i="19"/>
  <c r="J749" i="19" s="1"/>
  <c r="H748" i="19"/>
  <c r="J748" i="19" s="1"/>
  <c r="H747" i="19"/>
  <c r="J747" i="19" s="1"/>
  <c r="H746" i="19"/>
  <c r="J746" i="19" s="1"/>
  <c r="H745" i="19"/>
  <c r="J745" i="19" s="1"/>
  <c r="H744" i="19"/>
  <c r="J744" i="19" s="1"/>
  <c r="H743" i="19"/>
  <c r="J743" i="19" s="1"/>
  <c r="H742" i="19"/>
  <c r="J742" i="19" s="1"/>
  <c r="H741" i="19"/>
  <c r="J741" i="19" s="1"/>
  <c r="H740" i="19"/>
  <c r="J740" i="19" s="1"/>
  <c r="H739" i="19"/>
  <c r="J739" i="19" s="1"/>
  <c r="H738" i="19"/>
  <c r="J738" i="19" s="1"/>
  <c r="H737" i="19"/>
  <c r="J737" i="19" s="1"/>
  <c r="H736" i="19"/>
  <c r="J736" i="19" s="1"/>
  <c r="H735" i="19"/>
  <c r="J735" i="19" s="1"/>
  <c r="H734" i="19"/>
  <c r="J734" i="19" s="1"/>
  <c r="H733" i="19"/>
  <c r="J733" i="19" s="1"/>
  <c r="H732" i="19"/>
  <c r="J732" i="19" s="1"/>
  <c r="H731" i="19"/>
  <c r="J731" i="19" s="1"/>
  <c r="H730" i="19"/>
  <c r="J730" i="19" s="1"/>
  <c r="H729" i="19"/>
  <c r="J729" i="19" s="1"/>
  <c r="H728" i="19"/>
  <c r="J728" i="19" s="1"/>
  <c r="H727" i="19"/>
  <c r="J727" i="19" s="1"/>
  <c r="H726" i="19"/>
  <c r="J726" i="19" s="1"/>
  <c r="H725" i="19"/>
  <c r="J725" i="19" s="1"/>
  <c r="H724" i="19"/>
  <c r="J724" i="19" s="1"/>
  <c r="H723" i="19"/>
  <c r="J723" i="19" s="1"/>
  <c r="H722" i="19"/>
  <c r="J722" i="19" s="1"/>
  <c r="H721" i="19"/>
  <c r="J721" i="19" s="1"/>
  <c r="H720" i="19"/>
  <c r="J720" i="19" s="1"/>
  <c r="H719" i="19"/>
  <c r="J719" i="19" s="1"/>
  <c r="H718" i="19"/>
  <c r="J718" i="19" s="1"/>
  <c r="H717" i="19"/>
  <c r="J717" i="19" s="1"/>
  <c r="H716" i="19"/>
  <c r="J716" i="19" s="1"/>
  <c r="H715" i="19"/>
  <c r="J715" i="19" s="1"/>
  <c r="H714" i="19"/>
  <c r="J714" i="19" s="1"/>
  <c r="H713" i="19"/>
  <c r="J713" i="19" s="1"/>
  <c r="H712" i="19"/>
  <c r="J712" i="19" s="1"/>
  <c r="H711" i="19"/>
  <c r="J711" i="19" s="1"/>
  <c r="H710" i="19"/>
  <c r="J710" i="19" s="1"/>
  <c r="H709" i="19"/>
  <c r="J709" i="19" s="1"/>
  <c r="H708" i="19"/>
  <c r="J708" i="19" s="1"/>
  <c r="H707" i="19"/>
  <c r="J707" i="19" s="1"/>
  <c r="H706" i="19"/>
  <c r="J706" i="19" s="1"/>
  <c r="H705" i="19"/>
  <c r="J705" i="19" s="1"/>
  <c r="H704" i="19"/>
  <c r="J704" i="19" s="1"/>
  <c r="H703" i="19"/>
  <c r="J703" i="19" s="1"/>
  <c r="H702" i="19"/>
  <c r="J702" i="19" s="1"/>
  <c r="H701" i="19"/>
  <c r="J701" i="19" s="1"/>
  <c r="H700" i="19"/>
  <c r="J700" i="19" s="1"/>
  <c r="H699" i="19"/>
  <c r="J699" i="19" s="1"/>
  <c r="H698" i="19"/>
  <c r="J698" i="19" s="1"/>
  <c r="H697" i="19"/>
  <c r="J697" i="19" s="1"/>
  <c r="H696" i="19"/>
  <c r="J696" i="19" s="1"/>
  <c r="H695" i="19"/>
  <c r="J695" i="19" s="1"/>
  <c r="H694" i="19"/>
  <c r="J694" i="19" s="1"/>
  <c r="H693" i="19"/>
  <c r="J693" i="19" s="1"/>
  <c r="H692" i="19"/>
  <c r="J692" i="19" s="1"/>
  <c r="H691" i="19"/>
  <c r="J691" i="19" s="1"/>
  <c r="H690" i="19"/>
  <c r="J690" i="19" s="1"/>
  <c r="H689" i="19"/>
  <c r="J689" i="19" s="1"/>
  <c r="H688" i="19"/>
  <c r="J688" i="19" s="1"/>
  <c r="H687" i="19"/>
  <c r="J687" i="19" s="1"/>
  <c r="H686" i="19"/>
  <c r="J686" i="19" s="1"/>
  <c r="H685" i="19"/>
  <c r="J685" i="19" s="1"/>
  <c r="H684" i="19"/>
  <c r="J684" i="19" s="1"/>
  <c r="H683" i="19"/>
  <c r="J683" i="19" s="1"/>
  <c r="H682" i="19"/>
  <c r="J682" i="19" s="1"/>
  <c r="H681" i="19"/>
  <c r="J681" i="19" s="1"/>
  <c r="H680" i="19"/>
  <c r="J680" i="19" s="1"/>
  <c r="H679" i="19"/>
  <c r="J679" i="19" s="1"/>
  <c r="H678" i="19"/>
  <c r="J678" i="19" s="1"/>
  <c r="H677" i="19"/>
  <c r="J677" i="19" s="1"/>
  <c r="H676" i="19"/>
  <c r="J676" i="19" s="1"/>
  <c r="H675" i="19"/>
  <c r="J675" i="19" s="1"/>
  <c r="H674" i="19"/>
  <c r="J674" i="19" s="1"/>
  <c r="H673" i="19"/>
  <c r="J673" i="19" s="1"/>
  <c r="H672" i="19"/>
  <c r="J672" i="19" s="1"/>
  <c r="H671" i="19"/>
  <c r="J671" i="19" s="1"/>
  <c r="H670" i="19"/>
  <c r="J670" i="19" s="1"/>
  <c r="H669" i="19"/>
  <c r="J669" i="19" s="1"/>
  <c r="H668" i="19"/>
  <c r="J668" i="19" s="1"/>
  <c r="H667" i="19"/>
  <c r="J667" i="19" s="1"/>
  <c r="H666" i="19"/>
  <c r="J666" i="19" s="1"/>
  <c r="H665" i="19"/>
  <c r="J665" i="19" s="1"/>
  <c r="H664" i="19"/>
  <c r="J664" i="19" s="1"/>
  <c r="H663" i="19"/>
  <c r="J663" i="19" s="1"/>
  <c r="H662" i="19"/>
  <c r="J662" i="19" s="1"/>
  <c r="H661" i="19"/>
  <c r="J661" i="19" s="1"/>
  <c r="H660" i="19"/>
  <c r="J660" i="19" s="1"/>
  <c r="H659" i="19"/>
  <c r="J659" i="19" s="1"/>
  <c r="H658" i="19"/>
  <c r="J658" i="19" s="1"/>
  <c r="H657" i="19"/>
  <c r="J657" i="19" s="1"/>
  <c r="H656" i="19"/>
  <c r="J656" i="19" s="1"/>
  <c r="H655" i="19"/>
  <c r="J655" i="19" s="1"/>
  <c r="H654" i="19"/>
  <c r="J654" i="19" s="1"/>
  <c r="H653" i="19"/>
  <c r="J653" i="19" s="1"/>
  <c r="H652" i="19"/>
  <c r="J652" i="19" s="1"/>
  <c r="H651" i="19"/>
  <c r="J651" i="19" s="1"/>
  <c r="H650" i="19"/>
  <c r="J650" i="19" s="1"/>
  <c r="H649" i="19"/>
  <c r="J649" i="19" s="1"/>
  <c r="H648" i="19"/>
  <c r="J648" i="19" s="1"/>
  <c r="H647" i="19"/>
  <c r="J647" i="19" s="1"/>
  <c r="H646" i="19"/>
  <c r="J646" i="19" s="1"/>
  <c r="H645" i="19"/>
  <c r="J645" i="19" s="1"/>
  <c r="H644" i="19"/>
  <c r="J644" i="19" s="1"/>
  <c r="H643" i="19"/>
  <c r="J643" i="19" s="1"/>
  <c r="H642" i="19"/>
  <c r="J642" i="19" s="1"/>
  <c r="H641" i="19"/>
  <c r="J641" i="19" s="1"/>
  <c r="H640" i="19"/>
  <c r="J640" i="19" s="1"/>
  <c r="H639" i="19"/>
  <c r="J639" i="19" s="1"/>
  <c r="H638" i="19"/>
  <c r="J638" i="19" s="1"/>
  <c r="H637" i="19"/>
  <c r="J637" i="19" s="1"/>
  <c r="H636" i="19"/>
  <c r="J636" i="19" s="1"/>
  <c r="H635" i="19"/>
  <c r="J635" i="19" s="1"/>
  <c r="H634" i="19"/>
  <c r="J634" i="19" s="1"/>
  <c r="H633" i="19"/>
  <c r="J633" i="19" s="1"/>
  <c r="H632" i="19"/>
  <c r="J632" i="19" s="1"/>
  <c r="H631" i="19"/>
  <c r="J631" i="19" s="1"/>
  <c r="H630" i="19"/>
  <c r="J630" i="19" s="1"/>
  <c r="H629" i="19"/>
  <c r="J629" i="19" s="1"/>
  <c r="H628" i="19"/>
  <c r="J628" i="19" s="1"/>
  <c r="H627" i="19"/>
  <c r="J627" i="19" s="1"/>
  <c r="H626" i="19"/>
  <c r="J626" i="19" s="1"/>
  <c r="H625" i="19"/>
  <c r="J625" i="19" s="1"/>
  <c r="H624" i="19"/>
  <c r="J624" i="19" s="1"/>
  <c r="H623" i="19"/>
  <c r="J623" i="19" s="1"/>
  <c r="H622" i="19"/>
  <c r="J622" i="19" s="1"/>
  <c r="H621" i="19"/>
  <c r="J621" i="19" s="1"/>
  <c r="H620" i="19"/>
  <c r="J620" i="19" s="1"/>
  <c r="H619" i="19"/>
  <c r="J619" i="19" s="1"/>
  <c r="H618" i="19"/>
  <c r="J618" i="19" s="1"/>
  <c r="H617" i="19"/>
  <c r="J617" i="19" s="1"/>
  <c r="H616" i="19"/>
  <c r="J616" i="19" s="1"/>
  <c r="H615" i="19"/>
  <c r="J615" i="19" s="1"/>
  <c r="H614" i="19"/>
  <c r="J614" i="19" s="1"/>
  <c r="H613" i="19"/>
  <c r="J613" i="19" s="1"/>
  <c r="H612" i="19"/>
  <c r="J612" i="19" s="1"/>
  <c r="H611" i="19"/>
  <c r="J611" i="19" s="1"/>
  <c r="H610" i="19"/>
  <c r="J610" i="19" s="1"/>
  <c r="H609" i="19"/>
  <c r="J609" i="19" s="1"/>
  <c r="H608" i="19"/>
  <c r="J608" i="19" s="1"/>
  <c r="H607" i="19"/>
  <c r="J607" i="19" s="1"/>
  <c r="H606" i="19"/>
  <c r="J606" i="19" s="1"/>
  <c r="H605" i="19"/>
  <c r="J605" i="19" s="1"/>
  <c r="H604" i="19"/>
  <c r="J604" i="19" s="1"/>
  <c r="H603" i="19"/>
  <c r="J603" i="19" s="1"/>
  <c r="H602" i="19"/>
  <c r="J602" i="19" s="1"/>
  <c r="H601" i="19"/>
  <c r="J601" i="19" s="1"/>
  <c r="H600" i="19"/>
  <c r="J600" i="19" s="1"/>
  <c r="H599" i="19"/>
  <c r="J599" i="19" s="1"/>
  <c r="H598" i="19"/>
  <c r="J598" i="19" s="1"/>
  <c r="H597" i="19"/>
  <c r="J597" i="19" s="1"/>
  <c r="H596" i="19"/>
  <c r="J596" i="19" s="1"/>
  <c r="H595" i="19"/>
  <c r="J595" i="19" s="1"/>
  <c r="H594" i="19"/>
  <c r="J594" i="19" s="1"/>
  <c r="H593" i="19"/>
  <c r="J593" i="19" s="1"/>
  <c r="H592" i="19"/>
  <c r="J592" i="19" s="1"/>
  <c r="H591" i="19"/>
  <c r="J591" i="19" s="1"/>
  <c r="H590" i="19"/>
  <c r="J590" i="19" s="1"/>
  <c r="H589" i="19"/>
  <c r="J589" i="19" s="1"/>
  <c r="H588" i="19"/>
  <c r="J588" i="19" s="1"/>
  <c r="H587" i="19"/>
  <c r="J587" i="19" s="1"/>
  <c r="H586" i="19"/>
  <c r="J586" i="19" s="1"/>
  <c r="H585" i="19"/>
  <c r="J585" i="19" s="1"/>
  <c r="H584" i="19"/>
  <c r="J584" i="19" s="1"/>
  <c r="H583" i="19"/>
  <c r="J583" i="19" s="1"/>
  <c r="H582" i="19"/>
  <c r="J582" i="19" s="1"/>
  <c r="H581" i="19"/>
  <c r="J581" i="19" s="1"/>
  <c r="H580" i="19"/>
  <c r="J580" i="19" s="1"/>
  <c r="H579" i="19"/>
  <c r="J579" i="19" s="1"/>
  <c r="H578" i="19"/>
  <c r="J578" i="19" s="1"/>
  <c r="H577" i="19"/>
  <c r="J577" i="19" s="1"/>
  <c r="H576" i="19"/>
  <c r="J576" i="19" s="1"/>
  <c r="H575" i="19"/>
  <c r="J575" i="19" s="1"/>
  <c r="H574" i="19"/>
  <c r="J574" i="19" s="1"/>
  <c r="H573" i="19"/>
  <c r="J573" i="19" s="1"/>
  <c r="H572" i="19"/>
  <c r="J572" i="19" s="1"/>
  <c r="H571" i="19"/>
  <c r="J571" i="19" s="1"/>
  <c r="H570" i="19"/>
  <c r="J570" i="19" s="1"/>
  <c r="H569" i="19"/>
  <c r="J569" i="19" s="1"/>
  <c r="H568" i="19"/>
  <c r="J568" i="19" s="1"/>
  <c r="H567" i="19"/>
  <c r="J567" i="19" s="1"/>
  <c r="H566" i="19"/>
  <c r="J566" i="19" s="1"/>
  <c r="H565" i="19"/>
  <c r="J565" i="19" s="1"/>
  <c r="H564" i="19"/>
  <c r="J564" i="19" s="1"/>
  <c r="H563" i="19"/>
  <c r="J563" i="19" s="1"/>
  <c r="H562" i="19"/>
  <c r="J562" i="19" s="1"/>
  <c r="H561" i="19"/>
  <c r="J561" i="19" s="1"/>
  <c r="H560" i="19"/>
  <c r="J560" i="19" s="1"/>
  <c r="H559" i="19"/>
  <c r="J559" i="19" s="1"/>
  <c r="H558" i="19"/>
  <c r="J558" i="19" s="1"/>
  <c r="H557" i="19"/>
  <c r="J557" i="19" s="1"/>
  <c r="H556" i="19"/>
  <c r="J556" i="19" s="1"/>
  <c r="H555" i="19"/>
  <c r="J555" i="19" s="1"/>
  <c r="H554" i="19"/>
  <c r="J554" i="19" s="1"/>
  <c r="H553" i="19"/>
  <c r="J553" i="19" s="1"/>
  <c r="H552" i="19"/>
  <c r="J552" i="19" s="1"/>
  <c r="H551" i="19"/>
  <c r="J551" i="19" s="1"/>
  <c r="H550" i="19"/>
  <c r="J550" i="19" s="1"/>
  <c r="H549" i="19"/>
  <c r="J549" i="19" s="1"/>
  <c r="H548" i="19"/>
  <c r="J548" i="19" s="1"/>
  <c r="H547" i="19"/>
  <c r="J547" i="19" s="1"/>
  <c r="H546" i="19"/>
  <c r="J546" i="19" s="1"/>
  <c r="H545" i="19"/>
  <c r="J545" i="19" s="1"/>
  <c r="H544" i="19"/>
  <c r="J544" i="19" s="1"/>
  <c r="H543" i="19"/>
  <c r="J543" i="19" s="1"/>
  <c r="H542" i="19"/>
  <c r="J542" i="19" s="1"/>
  <c r="H541" i="19"/>
  <c r="J541" i="19" s="1"/>
  <c r="H540" i="19"/>
  <c r="J540" i="19" s="1"/>
  <c r="H539" i="19"/>
  <c r="J539" i="19" s="1"/>
  <c r="H538" i="19"/>
  <c r="J538" i="19" s="1"/>
  <c r="H537" i="19"/>
  <c r="J537" i="19" s="1"/>
  <c r="H536" i="19"/>
  <c r="J536" i="19" s="1"/>
  <c r="H535" i="19"/>
  <c r="J535" i="19" s="1"/>
  <c r="H534" i="19"/>
  <c r="J534" i="19" s="1"/>
  <c r="H533" i="19"/>
  <c r="J533" i="19" s="1"/>
  <c r="H532" i="19"/>
  <c r="J532" i="19" s="1"/>
  <c r="H531" i="19"/>
  <c r="J531" i="19" s="1"/>
  <c r="H530" i="19"/>
  <c r="J530" i="19" s="1"/>
  <c r="H529" i="19"/>
  <c r="J529" i="19" s="1"/>
  <c r="H528" i="19"/>
  <c r="J528" i="19" s="1"/>
  <c r="H527" i="19"/>
  <c r="J527" i="19" s="1"/>
  <c r="H526" i="19"/>
  <c r="J526" i="19" s="1"/>
  <c r="H525" i="19"/>
  <c r="J525" i="19" s="1"/>
  <c r="H524" i="19"/>
  <c r="J524" i="19" s="1"/>
  <c r="H523" i="19"/>
  <c r="J523" i="19" s="1"/>
  <c r="H522" i="19"/>
  <c r="J522" i="19" s="1"/>
  <c r="H521" i="19"/>
  <c r="J521" i="19" s="1"/>
  <c r="H520" i="19"/>
  <c r="J520" i="19" s="1"/>
  <c r="H519" i="19"/>
  <c r="J519" i="19" s="1"/>
  <c r="H518" i="19"/>
  <c r="J518" i="19" s="1"/>
  <c r="H517" i="19"/>
  <c r="J517" i="19" s="1"/>
  <c r="H516" i="19"/>
  <c r="J516" i="19" s="1"/>
  <c r="H515" i="19"/>
  <c r="J515" i="19" s="1"/>
  <c r="H514" i="19"/>
  <c r="J514" i="19" s="1"/>
  <c r="H513" i="19"/>
  <c r="J513" i="19" s="1"/>
  <c r="H512" i="19"/>
  <c r="J512" i="19" s="1"/>
  <c r="H511" i="19"/>
  <c r="J511" i="19" s="1"/>
  <c r="H510" i="19"/>
  <c r="J510" i="19" s="1"/>
  <c r="H509" i="19"/>
  <c r="J509" i="19" s="1"/>
  <c r="H508" i="19"/>
  <c r="J508" i="19" s="1"/>
  <c r="H507" i="19"/>
  <c r="J507" i="19" s="1"/>
  <c r="H506" i="19"/>
  <c r="J506" i="19" s="1"/>
  <c r="H505" i="19"/>
  <c r="J505" i="19" s="1"/>
  <c r="H504" i="19"/>
  <c r="J504" i="19" s="1"/>
  <c r="H503" i="19"/>
  <c r="J503" i="19" s="1"/>
  <c r="H502" i="19"/>
  <c r="J502" i="19" s="1"/>
  <c r="H501" i="19"/>
  <c r="J501" i="19" s="1"/>
  <c r="H500" i="19"/>
  <c r="J500" i="19" s="1"/>
  <c r="H499" i="19"/>
  <c r="J499" i="19" s="1"/>
  <c r="H498" i="19"/>
  <c r="J498" i="19" s="1"/>
  <c r="H497" i="19"/>
  <c r="J497" i="19" s="1"/>
  <c r="H496" i="19"/>
  <c r="J496" i="19" s="1"/>
  <c r="H495" i="19"/>
  <c r="J495" i="19" s="1"/>
  <c r="H494" i="19"/>
  <c r="J494" i="19" s="1"/>
  <c r="H493" i="19"/>
  <c r="J493" i="19" s="1"/>
  <c r="H492" i="19"/>
  <c r="J492" i="19" s="1"/>
  <c r="H491" i="19"/>
  <c r="J491" i="19" s="1"/>
  <c r="H490" i="19"/>
  <c r="J490" i="19" s="1"/>
  <c r="H489" i="19"/>
  <c r="J489" i="19" s="1"/>
  <c r="H488" i="19"/>
  <c r="J488" i="19" s="1"/>
  <c r="H487" i="19"/>
  <c r="J487" i="19" s="1"/>
  <c r="H486" i="19"/>
  <c r="J486" i="19" s="1"/>
  <c r="H485" i="19"/>
  <c r="J485" i="19" s="1"/>
  <c r="H484" i="19"/>
  <c r="J484" i="19" s="1"/>
  <c r="H483" i="19"/>
  <c r="J483" i="19" s="1"/>
  <c r="H482" i="19"/>
  <c r="J482" i="19" s="1"/>
  <c r="H481" i="19"/>
  <c r="J481" i="19" s="1"/>
  <c r="H480" i="19"/>
  <c r="J480" i="19" s="1"/>
  <c r="H479" i="19"/>
  <c r="J479" i="19" s="1"/>
  <c r="H478" i="19"/>
  <c r="J478" i="19" s="1"/>
  <c r="H477" i="19"/>
  <c r="J477" i="19" s="1"/>
  <c r="H476" i="19"/>
  <c r="J476" i="19" s="1"/>
  <c r="H475" i="19"/>
  <c r="J475" i="19" s="1"/>
  <c r="H474" i="19"/>
  <c r="J474" i="19" s="1"/>
  <c r="H473" i="19"/>
  <c r="J473" i="19" s="1"/>
  <c r="H472" i="19"/>
  <c r="J472" i="19" s="1"/>
  <c r="H471" i="19"/>
  <c r="J471" i="19" s="1"/>
  <c r="H470" i="19"/>
  <c r="J470" i="19" s="1"/>
  <c r="H469" i="19"/>
  <c r="J469" i="19" s="1"/>
  <c r="H468" i="19"/>
  <c r="J468" i="19" s="1"/>
  <c r="H467" i="19"/>
  <c r="J467" i="19" s="1"/>
  <c r="H466" i="19"/>
  <c r="J466" i="19" s="1"/>
  <c r="H465" i="19"/>
  <c r="J465" i="19" s="1"/>
  <c r="H464" i="19"/>
  <c r="J464" i="19" s="1"/>
  <c r="H463" i="19"/>
  <c r="J463" i="19" s="1"/>
  <c r="H462" i="19"/>
  <c r="J462" i="19" s="1"/>
  <c r="H461" i="19"/>
  <c r="J461" i="19" s="1"/>
  <c r="H460" i="19"/>
  <c r="J460" i="19" s="1"/>
  <c r="H459" i="19"/>
  <c r="J459" i="19" s="1"/>
  <c r="H458" i="19"/>
  <c r="J458" i="19" s="1"/>
  <c r="H457" i="19"/>
  <c r="J457" i="19" s="1"/>
  <c r="H456" i="19"/>
  <c r="J456" i="19" s="1"/>
  <c r="H455" i="19"/>
  <c r="J455" i="19" s="1"/>
  <c r="H454" i="19"/>
  <c r="J454" i="19" s="1"/>
  <c r="H453" i="19"/>
  <c r="J453" i="19" s="1"/>
  <c r="H452" i="19"/>
  <c r="J452" i="19" s="1"/>
  <c r="H451" i="19"/>
  <c r="J451" i="19" s="1"/>
  <c r="H450" i="19"/>
  <c r="J450" i="19" s="1"/>
  <c r="H449" i="19"/>
  <c r="J449" i="19" s="1"/>
  <c r="H448" i="19"/>
  <c r="J448" i="19" s="1"/>
  <c r="H447" i="19"/>
  <c r="J447" i="19" s="1"/>
  <c r="H446" i="19"/>
  <c r="J446" i="19" s="1"/>
  <c r="H445" i="19"/>
  <c r="J445" i="19" s="1"/>
  <c r="H444" i="19"/>
  <c r="J444" i="19" s="1"/>
  <c r="H443" i="19"/>
  <c r="J443" i="19" s="1"/>
  <c r="H442" i="19"/>
  <c r="J442" i="19" s="1"/>
  <c r="H441" i="19"/>
  <c r="J441" i="19" s="1"/>
  <c r="H440" i="19"/>
  <c r="J440" i="19" s="1"/>
  <c r="H439" i="19"/>
  <c r="J439" i="19" s="1"/>
  <c r="H438" i="19"/>
  <c r="J438" i="19" s="1"/>
  <c r="H437" i="19"/>
  <c r="J437" i="19" s="1"/>
  <c r="H436" i="19"/>
  <c r="J436" i="19" s="1"/>
  <c r="H435" i="19"/>
  <c r="J435" i="19" s="1"/>
  <c r="H434" i="19"/>
  <c r="J434" i="19" s="1"/>
  <c r="H433" i="19"/>
  <c r="J433" i="19" s="1"/>
  <c r="H432" i="19"/>
  <c r="J432" i="19" s="1"/>
  <c r="H431" i="19"/>
  <c r="J431" i="19" s="1"/>
  <c r="H430" i="19"/>
  <c r="J430" i="19" s="1"/>
  <c r="H429" i="19"/>
  <c r="J429" i="19" s="1"/>
  <c r="H428" i="19"/>
  <c r="J428" i="19" s="1"/>
  <c r="H427" i="19"/>
  <c r="J427" i="19" s="1"/>
  <c r="H426" i="19"/>
  <c r="J426" i="19" s="1"/>
  <c r="H425" i="19"/>
  <c r="J425" i="19" s="1"/>
  <c r="H424" i="19"/>
  <c r="J424" i="19" s="1"/>
  <c r="H423" i="19"/>
  <c r="J423" i="19" s="1"/>
  <c r="H422" i="19"/>
  <c r="J422" i="19" s="1"/>
  <c r="H421" i="19"/>
  <c r="J421" i="19" s="1"/>
  <c r="H420" i="19"/>
  <c r="J420" i="19" s="1"/>
  <c r="H419" i="19"/>
  <c r="J419" i="19" s="1"/>
  <c r="H418" i="19"/>
  <c r="J418" i="19" s="1"/>
  <c r="H417" i="19"/>
  <c r="J417" i="19" s="1"/>
  <c r="H416" i="19"/>
  <c r="J416" i="19" s="1"/>
  <c r="H415" i="19"/>
  <c r="J415" i="19" s="1"/>
  <c r="H414" i="19"/>
  <c r="J414" i="19" s="1"/>
  <c r="H413" i="19"/>
  <c r="J413" i="19" s="1"/>
  <c r="H412" i="19"/>
  <c r="J412" i="19" s="1"/>
  <c r="H411" i="19"/>
  <c r="J411" i="19" s="1"/>
  <c r="H410" i="19"/>
  <c r="J410" i="19" s="1"/>
  <c r="H409" i="19"/>
  <c r="J409" i="19" s="1"/>
  <c r="H408" i="19"/>
  <c r="J408" i="19" s="1"/>
  <c r="H407" i="19"/>
  <c r="J407" i="19" s="1"/>
  <c r="H406" i="19"/>
  <c r="J406" i="19" s="1"/>
  <c r="H405" i="19"/>
  <c r="J405" i="19" s="1"/>
  <c r="H404" i="19"/>
  <c r="J404" i="19" s="1"/>
  <c r="H403" i="19"/>
  <c r="J403" i="19" s="1"/>
  <c r="H402" i="19"/>
  <c r="J402" i="19" s="1"/>
  <c r="H401" i="19"/>
  <c r="J401" i="19" s="1"/>
  <c r="H400" i="19"/>
  <c r="J400" i="19" s="1"/>
  <c r="H399" i="19"/>
  <c r="J399" i="19" s="1"/>
  <c r="H398" i="19"/>
  <c r="J398" i="19" s="1"/>
  <c r="H397" i="19"/>
  <c r="J397" i="19" s="1"/>
  <c r="H396" i="19"/>
  <c r="J396" i="19" s="1"/>
  <c r="H395" i="19"/>
  <c r="J395" i="19" s="1"/>
  <c r="H394" i="19"/>
  <c r="J394" i="19" s="1"/>
  <c r="H393" i="19"/>
  <c r="J393" i="19" s="1"/>
  <c r="H392" i="19"/>
  <c r="J392" i="19" s="1"/>
  <c r="H391" i="19"/>
  <c r="J391" i="19" s="1"/>
  <c r="H390" i="19"/>
  <c r="J390" i="19" s="1"/>
  <c r="H389" i="19"/>
  <c r="J389" i="19" s="1"/>
  <c r="H388" i="19"/>
  <c r="J388" i="19" s="1"/>
  <c r="H387" i="19"/>
  <c r="J387" i="19" s="1"/>
  <c r="H386" i="19"/>
  <c r="J386" i="19" s="1"/>
  <c r="H385" i="19"/>
  <c r="J385" i="19" s="1"/>
  <c r="H384" i="19"/>
  <c r="J384" i="19" s="1"/>
  <c r="H383" i="19"/>
  <c r="J383" i="19" s="1"/>
  <c r="H382" i="19"/>
  <c r="J382" i="19" s="1"/>
  <c r="H381" i="19"/>
  <c r="J381" i="19" s="1"/>
  <c r="H380" i="19"/>
  <c r="J380" i="19" s="1"/>
  <c r="H379" i="19"/>
  <c r="J379" i="19" s="1"/>
  <c r="H378" i="19"/>
  <c r="J378" i="19" s="1"/>
  <c r="H377" i="19"/>
  <c r="J377" i="19" s="1"/>
  <c r="H376" i="19"/>
  <c r="J376" i="19" s="1"/>
  <c r="H375" i="19"/>
  <c r="J375" i="19" s="1"/>
  <c r="H374" i="19"/>
  <c r="J374" i="19" s="1"/>
  <c r="H373" i="19"/>
  <c r="J373" i="19" s="1"/>
  <c r="H372" i="19"/>
  <c r="J372" i="19" s="1"/>
  <c r="H371" i="19"/>
  <c r="J371" i="19" s="1"/>
  <c r="H370" i="19"/>
  <c r="J370" i="19" s="1"/>
  <c r="H369" i="19"/>
  <c r="J369" i="19" s="1"/>
  <c r="H368" i="19"/>
  <c r="J368" i="19" s="1"/>
  <c r="H367" i="19"/>
  <c r="J367" i="19" s="1"/>
  <c r="H366" i="19"/>
  <c r="J366" i="19" s="1"/>
  <c r="H365" i="19"/>
  <c r="J365" i="19" s="1"/>
  <c r="H364" i="19"/>
  <c r="J364" i="19" s="1"/>
  <c r="H363" i="19"/>
  <c r="J363" i="19" s="1"/>
  <c r="H362" i="19"/>
  <c r="J362" i="19" s="1"/>
  <c r="H361" i="19"/>
  <c r="J361" i="19" s="1"/>
  <c r="H360" i="19"/>
  <c r="J360" i="19" s="1"/>
  <c r="H359" i="19"/>
  <c r="J359" i="19" s="1"/>
  <c r="H358" i="19"/>
  <c r="J358" i="19" s="1"/>
  <c r="H357" i="19"/>
  <c r="J357" i="19" s="1"/>
  <c r="H356" i="19"/>
  <c r="J356" i="19" s="1"/>
  <c r="H355" i="19"/>
  <c r="J355" i="19" s="1"/>
  <c r="H354" i="19"/>
  <c r="J354" i="19" s="1"/>
  <c r="H353" i="19"/>
  <c r="J353" i="19" s="1"/>
  <c r="H352" i="19"/>
  <c r="J352" i="19" s="1"/>
  <c r="H351" i="19"/>
  <c r="J351" i="19" s="1"/>
  <c r="H350" i="19"/>
  <c r="J350" i="19" s="1"/>
  <c r="H349" i="19"/>
  <c r="J349" i="19" s="1"/>
  <c r="H348" i="19"/>
  <c r="J348" i="19" s="1"/>
  <c r="H347" i="19"/>
  <c r="J347" i="19" s="1"/>
  <c r="H346" i="19"/>
  <c r="J346" i="19" s="1"/>
  <c r="H345" i="19"/>
  <c r="J345" i="19" s="1"/>
  <c r="H344" i="19"/>
  <c r="J344" i="19" s="1"/>
  <c r="H343" i="19"/>
  <c r="J343" i="19" s="1"/>
  <c r="H342" i="19"/>
  <c r="J342" i="19" s="1"/>
  <c r="H341" i="19"/>
  <c r="J341" i="19" s="1"/>
  <c r="H340" i="19"/>
  <c r="J340" i="19" s="1"/>
  <c r="H339" i="19"/>
  <c r="J339" i="19" s="1"/>
  <c r="H338" i="19"/>
  <c r="J338" i="19" s="1"/>
  <c r="H337" i="19"/>
  <c r="J337" i="19" s="1"/>
  <c r="H336" i="19"/>
  <c r="J336" i="19" s="1"/>
  <c r="H335" i="19"/>
  <c r="J335" i="19" s="1"/>
  <c r="H334" i="19"/>
  <c r="J334" i="19" s="1"/>
  <c r="H333" i="19"/>
  <c r="J333" i="19" s="1"/>
  <c r="H332" i="19"/>
  <c r="J332" i="19" s="1"/>
  <c r="H331" i="19"/>
  <c r="J331" i="19" s="1"/>
  <c r="H330" i="19"/>
  <c r="J330" i="19" s="1"/>
  <c r="H329" i="19"/>
  <c r="J329" i="19" s="1"/>
  <c r="H328" i="19"/>
  <c r="J328" i="19" s="1"/>
  <c r="H327" i="19"/>
  <c r="J327" i="19" s="1"/>
  <c r="H326" i="19"/>
  <c r="J326" i="19" s="1"/>
  <c r="H325" i="19"/>
  <c r="J325" i="19" s="1"/>
  <c r="H324" i="19"/>
  <c r="J324" i="19" s="1"/>
  <c r="H323" i="19"/>
  <c r="J323" i="19" s="1"/>
  <c r="H322" i="19"/>
  <c r="J322" i="19" s="1"/>
  <c r="H321" i="19"/>
  <c r="J321" i="19" s="1"/>
  <c r="H320" i="19"/>
  <c r="J320" i="19" s="1"/>
  <c r="H319" i="19"/>
  <c r="J319" i="19" s="1"/>
  <c r="H318" i="19"/>
  <c r="J318" i="19" s="1"/>
  <c r="H317" i="19"/>
  <c r="J317" i="19" s="1"/>
  <c r="H316" i="19"/>
  <c r="J316" i="19" s="1"/>
  <c r="H315" i="19"/>
  <c r="J315" i="19" s="1"/>
  <c r="H314" i="19"/>
  <c r="J314" i="19" s="1"/>
  <c r="H313" i="19"/>
  <c r="J313" i="19" s="1"/>
  <c r="H312" i="19"/>
  <c r="J312" i="19" s="1"/>
  <c r="H311" i="19"/>
  <c r="J311" i="19" s="1"/>
  <c r="H310" i="19"/>
  <c r="J310" i="19" s="1"/>
  <c r="H309" i="19"/>
  <c r="J309" i="19" s="1"/>
  <c r="H308" i="19"/>
  <c r="J308" i="19" s="1"/>
  <c r="H307" i="19"/>
  <c r="J307" i="19" s="1"/>
  <c r="H306" i="19"/>
  <c r="J306" i="19" s="1"/>
  <c r="H305" i="19"/>
  <c r="J305" i="19" s="1"/>
  <c r="H304" i="19"/>
  <c r="J304" i="19" s="1"/>
  <c r="H303" i="19"/>
  <c r="J303" i="19" s="1"/>
  <c r="H302" i="19"/>
  <c r="J302" i="19" s="1"/>
  <c r="H301" i="19"/>
  <c r="J301" i="19" s="1"/>
  <c r="H300" i="19"/>
  <c r="J300" i="19" s="1"/>
  <c r="H299" i="19"/>
  <c r="J299" i="19" s="1"/>
  <c r="H298" i="19"/>
  <c r="J298" i="19" s="1"/>
  <c r="H297" i="19"/>
  <c r="J297" i="19" s="1"/>
  <c r="H296" i="19"/>
  <c r="J296" i="19" s="1"/>
  <c r="H295" i="19"/>
  <c r="J295" i="19" s="1"/>
  <c r="H294" i="19"/>
  <c r="J294" i="19" s="1"/>
  <c r="H293" i="19"/>
  <c r="J293" i="19" s="1"/>
  <c r="H292" i="19"/>
  <c r="J292" i="19" s="1"/>
  <c r="H291" i="19"/>
  <c r="J291" i="19" s="1"/>
  <c r="H290" i="19"/>
  <c r="J290" i="19" s="1"/>
  <c r="H289" i="19"/>
  <c r="J289" i="19" s="1"/>
  <c r="H288" i="19"/>
  <c r="J288" i="19" s="1"/>
  <c r="H287" i="19"/>
  <c r="J287" i="19" s="1"/>
  <c r="H286" i="19"/>
  <c r="J286" i="19" s="1"/>
  <c r="H285" i="19"/>
  <c r="J285" i="19" s="1"/>
  <c r="H284" i="19"/>
  <c r="J284" i="19" s="1"/>
  <c r="H283" i="19"/>
  <c r="J283" i="19" s="1"/>
  <c r="H282" i="19"/>
  <c r="J282" i="19" s="1"/>
  <c r="H281" i="19"/>
  <c r="J281" i="19" s="1"/>
  <c r="H280" i="19"/>
  <c r="J280" i="19" s="1"/>
  <c r="H279" i="19"/>
  <c r="J279" i="19" s="1"/>
  <c r="H278" i="19"/>
  <c r="J278" i="19" s="1"/>
  <c r="H277" i="19"/>
  <c r="J277" i="19" s="1"/>
  <c r="H276" i="19"/>
  <c r="J276" i="19" s="1"/>
  <c r="H275" i="19"/>
  <c r="J275" i="19" s="1"/>
  <c r="H274" i="19"/>
  <c r="J274" i="19" s="1"/>
  <c r="H273" i="19"/>
  <c r="J273" i="19" s="1"/>
  <c r="H272" i="19"/>
  <c r="J272" i="19" s="1"/>
  <c r="H271" i="19"/>
  <c r="J271" i="19" s="1"/>
  <c r="H270" i="19"/>
  <c r="J270" i="19" s="1"/>
  <c r="H269" i="19"/>
  <c r="J269" i="19" s="1"/>
  <c r="H268" i="19"/>
  <c r="J268" i="19" s="1"/>
  <c r="H267" i="19"/>
  <c r="J267" i="19" s="1"/>
  <c r="H266" i="19"/>
  <c r="J266" i="19" s="1"/>
  <c r="H265" i="19"/>
  <c r="J265" i="19" s="1"/>
  <c r="H264" i="19"/>
  <c r="J264" i="19" s="1"/>
  <c r="H263" i="19"/>
  <c r="J263" i="19" s="1"/>
  <c r="H262" i="19"/>
  <c r="J262" i="19" s="1"/>
  <c r="H261" i="19"/>
  <c r="J261" i="19" s="1"/>
  <c r="H260" i="19"/>
  <c r="J260" i="19" s="1"/>
  <c r="H259" i="19"/>
  <c r="J259" i="19" s="1"/>
  <c r="H258" i="19"/>
  <c r="J258" i="19" s="1"/>
  <c r="H257" i="19"/>
  <c r="J257" i="19" s="1"/>
  <c r="H256" i="19"/>
  <c r="J256" i="19" s="1"/>
  <c r="H255" i="19"/>
  <c r="J255" i="19" s="1"/>
  <c r="H254" i="19"/>
  <c r="J254" i="19" s="1"/>
  <c r="H253" i="19"/>
  <c r="J253" i="19" s="1"/>
  <c r="H252" i="19"/>
  <c r="J252" i="19" s="1"/>
  <c r="H251" i="19"/>
  <c r="J251" i="19" s="1"/>
  <c r="H250" i="19"/>
  <c r="J250" i="19" s="1"/>
  <c r="H249" i="19"/>
  <c r="J249" i="19" s="1"/>
  <c r="H248" i="19"/>
  <c r="J248" i="19" s="1"/>
  <c r="H247" i="19"/>
  <c r="J247" i="19" s="1"/>
  <c r="H246" i="19"/>
  <c r="J246" i="19" s="1"/>
  <c r="H245" i="19"/>
  <c r="J245" i="19" s="1"/>
  <c r="H244" i="19"/>
  <c r="J244" i="19" s="1"/>
  <c r="H243" i="19"/>
  <c r="J243" i="19" s="1"/>
  <c r="H242" i="19"/>
  <c r="J242" i="19" s="1"/>
  <c r="H241" i="19"/>
  <c r="J241" i="19" s="1"/>
  <c r="H240" i="19"/>
  <c r="J240" i="19" s="1"/>
  <c r="H239" i="19"/>
  <c r="J239" i="19" s="1"/>
  <c r="H238" i="19"/>
  <c r="J238" i="19" s="1"/>
  <c r="H237" i="19"/>
  <c r="J237" i="19" s="1"/>
  <c r="H236" i="19"/>
  <c r="J236" i="19" s="1"/>
  <c r="H235" i="19"/>
  <c r="J235" i="19" s="1"/>
  <c r="H234" i="19"/>
  <c r="J234" i="19" s="1"/>
  <c r="H233" i="19"/>
  <c r="J233" i="19" s="1"/>
  <c r="H232" i="19"/>
  <c r="J232" i="19" s="1"/>
  <c r="H231" i="19"/>
  <c r="J231" i="19" s="1"/>
  <c r="H230" i="19"/>
  <c r="J230" i="19" s="1"/>
  <c r="H229" i="19"/>
  <c r="J229" i="19" s="1"/>
  <c r="H228" i="19"/>
  <c r="J228" i="19" s="1"/>
  <c r="H227" i="19"/>
  <c r="J227" i="19" s="1"/>
  <c r="H226" i="19"/>
  <c r="J226" i="19" s="1"/>
  <c r="H225" i="19"/>
  <c r="J225" i="19" s="1"/>
  <c r="H224" i="19"/>
  <c r="J224" i="19" s="1"/>
  <c r="H223" i="19"/>
  <c r="J223" i="19" s="1"/>
  <c r="H222" i="19"/>
  <c r="J222" i="19" s="1"/>
  <c r="H221" i="19"/>
  <c r="J221" i="19" s="1"/>
  <c r="H220" i="19"/>
  <c r="J220" i="19" s="1"/>
  <c r="H219" i="19"/>
  <c r="J219" i="19" s="1"/>
  <c r="H218" i="19"/>
  <c r="J218" i="19" s="1"/>
  <c r="H217" i="19"/>
  <c r="J217" i="19" s="1"/>
  <c r="H216" i="19"/>
  <c r="J216" i="19" s="1"/>
  <c r="H215" i="19"/>
  <c r="J215" i="19" s="1"/>
  <c r="H214" i="19"/>
  <c r="J214" i="19" s="1"/>
  <c r="H213" i="19"/>
  <c r="J213" i="19" s="1"/>
  <c r="H212" i="19"/>
  <c r="J212" i="19" s="1"/>
  <c r="H211" i="19"/>
  <c r="J211" i="19" s="1"/>
  <c r="H210" i="19"/>
  <c r="J210" i="19" s="1"/>
  <c r="H209" i="19"/>
  <c r="J209" i="19" s="1"/>
  <c r="H208" i="19"/>
  <c r="J208" i="19" s="1"/>
  <c r="H207" i="19"/>
  <c r="J207" i="19" s="1"/>
  <c r="H206" i="19"/>
  <c r="J206" i="19" s="1"/>
  <c r="H205" i="19"/>
  <c r="J205" i="19" s="1"/>
  <c r="H204" i="19"/>
  <c r="J204" i="19" s="1"/>
  <c r="H203" i="19"/>
  <c r="J203" i="19" s="1"/>
  <c r="H202" i="19"/>
  <c r="J202" i="19" s="1"/>
  <c r="H201" i="19"/>
  <c r="J201" i="19" s="1"/>
  <c r="H200" i="19"/>
  <c r="J200" i="19" s="1"/>
  <c r="H199" i="19"/>
  <c r="J199" i="19" s="1"/>
  <c r="H198" i="19"/>
  <c r="J198" i="19" s="1"/>
  <c r="H197" i="19"/>
  <c r="J197" i="19" s="1"/>
  <c r="H196" i="19"/>
  <c r="J196" i="19" s="1"/>
  <c r="H195" i="19"/>
  <c r="J195" i="19" s="1"/>
  <c r="H194" i="19"/>
  <c r="J194" i="19" s="1"/>
  <c r="H193" i="19"/>
  <c r="J193" i="19" s="1"/>
  <c r="H192" i="19"/>
  <c r="J192" i="19" s="1"/>
  <c r="H191" i="19"/>
  <c r="J191" i="19" s="1"/>
  <c r="H190" i="19"/>
  <c r="J190" i="19" s="1"/>
  <c r="H189" i="19"/>
  <c r="J189" i="19" s="1"/>
  <c r="H188" i="19"/>
  <c r="J188" i="19" s="1"/>
  <c r="H187" i="19"/>
  <c r="J187" i="19" s="1"/>
  <c r="H186" i="19"/>
  <c r="J186" i="19" s="1"/>
  <c r="H185" i="19"/>
  <c r="J185" i="19" s="1"/>
  <c r="H184" i="19"/>
  <c r="J184" i="19" s="1"/>
  <c r="H183" i="19"/>
  <c r="J183" i="19" s="1"/>
  <c r="H182" i="19"/>
  <c r="J182" i="19" s="1"/>
  <c r="H181" i="19"/>
  <c r="J181" i="19" s="1"/>
  <c r="H180" i="19"/>
  <c r="J180" i="19" s="1"/>
  <c r="H179" i="19"/>
  <c r="J179" i="19" s="1"/>
  <c r="H178" i="19"/>
  <c r="J178" i="19" s="1"/>
  <c r="H177" i="19"/>
  <c r="J177" i="19" s="1"/>
  <c r="H176" i="19"/>
  <c r="J176" i="19" s="1"/>
  <c r="H175" i="19"/>
  <c r="J175" i="19" s="1"/>
  <c r="H174" i="19"/>
  <c r="J174" i="19" s="1"/>
  <c r="H173" i="19"/>
  <c r="J173" i="19" s="1"/>
  <c r="H172" i="19"/>
  <c r="J172" i="19" s="1"/>
  <c r="H171" i="19"/>
  <c r="J171" i="19" s="1"/>
  <c r="H170" i="19"/>
  <c r="J170" i="19" s="1"/>
  <c r="H169" i="19"/>
  <c r="J169" i="19" s="1"/>
  <c r="H168" i="19"/>
  <c r="J168" i="19" s="1"/>
  <c r="H167" i="19"/>
  <c r="J167" i="19" s="1"/>
  <c r="H166" i="19"/>
  <c r="J166" i="19" s="1"/>
  <c r="H165" i="19"/>
  <c r="J165" i="19" s="1"/>
  <c r="H164" i="19"/>
  <c r="J164" i="19" s="1"/>
  <c r="H163" i="19"/>
  <c r="J163" i="19" s="1"/>
  <c r="H162" i="19"/>
  <c r="J162" i="19" s="1"/>
  <c r="H161" i="19"/>
  <c r="J161" i="19" s="1"/>
  <c r="H160" i="19"/>
  <c r="J160" i="19" s="1"/>
  <c r="H159" i="19"/>
  <c r="J159" i="19" s="1"/>
  <c r="H158" i="19"/>
  <c r="J158" i="19" s="1"/>
  <c r="H157" i="19"/>
  <c r="J157" i="19" s="1"/>
  <c r="H156" i="19"/>
  <c r="J156" i="19" s="1"/>
  <c r="H155" i="19"/>
  <c r="J155" i="19" s="1"/>
  <c r="H154" i="19"/>
  <c r="J154" i="19" s="1"/>
  <c r="H153" i="19"/>
  <c r="J153" i="19" s="1"/>
  <c r="H152" i="19"/>
  <c r="J152" i="19" s="1"/>
  <c r="H151" i="19"/>
  <c r="J151" i="19" s="1"/>
  <c r="H150" i="19"/>
  <c r="J150" i="19" s="1"/>
  <c r="H149" i="19"/>
  <c r="J149" i="19" s="1"/>
  <c r="H148" i="19"/>
  <c r="J148" i="19" s="1"/>
  <c r="H147" i="19"/>
  <c r="J147" i="19" s="1"/>
  <c r="H146" i="19"/>
  <c r="J146" i="19" s="1"/>
  <c r="H145" i="19"/>
  <c r="J145" i="19" s="1"/>
  <c r="H144" i="19"/>
  <c r="J144" i="19" s="1"/>
  <c r="H143" i="19"/>
  <c r="J143" i="19" s="1"/>
  <c r="H142" i="19"/>
  <c r="J142" i="19" s="1"/>
  <c r="H141" i="19"/>
  <c r="J141" i="19" s="1"/>
  <c r="H140" i="19"/>
  <c r="J140" i="19" s="1"/>
  <c r="H139" i="19"/>
  <c r="J139" i="19" s="1"/>
  <c r="H138" i="19"/>
  <c r="J138" i="19" s="1"/>
  <c r="H137" i="19"/>
  <c r="J137" i="19" s="1"/>
  <c r="H136" i="19"/>
  <c r="J136" i="19" s="1"/>
  <c r="H135" i="19"/>
  <c r="J135" i="19" s="1"/>
  <c r="H134" i="19"/>
  <c r="J134" i="19" s="1"/>
  <c r="H133" i="19"/>
  <c r="J133" i="19" s="1"/>
  <c r="H132" i="19"/>
  <c r="J132" i="19" s="1"/>
  <c r="H131" i="19"/>
  <c r="J131" i="19" s="1"/>
  <c r="H130" i="19"/>
  <c r="J130" i="19" s="1"/>
  <c r="H129" i="19"/>
  <c r="J129" i="19" s="1"/>
  <c r="H128" i="19"/>
  <c r="J128" i="19" s="1"/>
  <c r="H127" i="19"/>
  <c r="J127" i="19" s="1"/>
  <c r="H126" i="19"/>
  <c r="J126" i="19" s="1"/>
  <c r="H125" i="19"/>
  <c r="J125" i="19" s="1"/>
  <c r="H124" i="19"/>
  <c r="J124" i="19" s="1"/>
  <c r="H123" i="19"/>
  <c r="J123" i="19" s="1"/>
  <c r="H122" i="19"/>
  <c r="J122" i="19" s="1"/>
  <c r="H121" i="19"/>
  <c r="J121" i="19" s="1"/>
  <c r="H120" i="19"/>
  <c r="J120" i="19" s="1"/>
  <c r="H119" i="19"/>
  <c r="J119" i="19" s="1"/>
  <c r="H118" i="19"/>
  <c r="J118" i="19" s="1"/>
  <c r="H117" i="19"/>
  <c r="J117" i="19" s="1"/>
  <c r="H116" i="19"/>
  <c r="J116" i="19" s="1"/>
  <c r="H115" i="19"/>
  <c r="J115" i="19" s="1"/>
  <c r="H114" i="19"/>
  <c r="J114" i="19" s="1"/>
  <c r="H113" i="19"/>
  <c r="J113" i="19" s="1"/>
  <c r="H112" i="19"/>
  <c r="J112" i="19" s="1"/>
  <c r="H111" i="19"/>
  <c r="J111" i="19" s="1"/>
  <c r="H110" i="19"/>
  <c r="J110" i="19" s="1"/>
  <c r="H109" i="19"/>
  <c r="J109" i="19" s="1"/>
  <c r="H108" i="19"/>
  <c r="J108" i="19" s="1"/>
  <c r="H107" i="19"/>
  <c r="J107" i="19" s="1"/>
  <c r="H106" i="19"/>
  <c r="J106" i="19" s="1"/>
  <c r="H105" i="19"/>
  <c r="J105" i="19" s="1"/>
  <c r="H104" i="19"/>
  <c r="J104" i="19" s="1"/>
  <c r="H103" i="19"/>
  <c r="J103" i="19" s="1"/>
  <c r="H102" i="19"/>
  <c r="J102" i="19" s="1"/>
  <c r="H101" i="19"/>
  <c r="J101" i="19" s="1"/>
  <c r="H100" i="19"/>
  <c r="J100" i="19" s="1"/>
  <c r="H99" i="19"/>
  <c r="J99" i="19" s="1"/>
  <c r="H98" i="19"/>
  <c r="J98" i="19" s="1"/>
  <c r="H97" i="19"/>
  <c r="J97" i="19" s="1"/>
  <c r="H96" i="19"/>
  <c r="J96" i="19" s="1"/>
  <c r="H95" i="19"/>
  <c r="J95" i="19" s="1"/>
  <c r="H94" i="19"/>
  <c r="J94" i="19" s="1"/>
  <c r="H93" i="19"/>
  <c r="J93" i="19" s="1"/>
  <c r="H92" i="19"/>
  <c r="J92" i="19" s="1"/>
  <c r="H91" i="19"/>
  <c r="J91" i="19" s="1"/>
  <c r="H90" i="19"/>
  <c r="J90" i="19" s="1"/>
  <c r="H89" i="19"/>
  <c r="J89" i="19" s="1"/>
  <c r="H88" i="19"/>
  <c r="J88" i="19" s="1"/>
  <c r="H87" i="19"/>
  <c r="J87" i="19" s="1"/>
  <c r="H86" i="19"/>
  <c r="J86" i="19" s="1"/>
  <c r="H85" i="19"/>
  <c r="J85" i="19" s="1"/>
  <c r="H84" i="19"/>
  <c r="J84" i="19" s="1"/>
  <c r="H83" i="19"/>
  <c r="J83" i="19" s="1"/>
  <c r="H82" i="19"/>
  <c r="J82" i="19" s="1"/>
  <c r="H81" i="19"/>
  <c r="J81" i="19" s="1"/>
  <c r="H80" i="19"/>
  <c r="J80" i="19" s="1"/>
  <c r="H79" i="19"/>
  <c r="J79" i="19" s="1"/>
  <c r="H78" i="19"/>
  <c r="J78" i="19" s="1"/>
  <c r="H77" i="19"/>
  <c r="J77" i="19" s="1"/>
  <c r="H76" i="19"/>
  <c r="J76" i="19" s="1"/>
  <c r="H75" i="19"/>
  <c r="J75" i="19" s="1"/>
  <c r="H74" i="19"/>
  <c r="J74" i="19" s="1"/>
  <c r="H73" i="19"/>
  <c r="J73" i="19" s="1"/>
  <c r="H72" i="19"/>
  <c r="J72" i="19" s="1"/>
  <c r="H71" i="19"/>
  <c r="J71" i="19" s="1"/>
  <c r="H70" i="19"/>
  <c r="J70" i="19" s="1"/>
  <c r="H69" i="19"/>
  <c r="J69" i="19" s="1"/>
  <c r="H68" i="19"/>
  <c r="J68" i="19" s="1"/>
  <c r="H67" i="19"/>
  <c r="J67" i="19" s="1"/>
  <c r="H66" i="19"/>
  <c r="J66" i="19" s="1"/>
  <c r="H65" i="19"/>
  <c r="J65" i="19" s="1"/>
  <c r="H64" i="19"/>
  <c r="J64" i="19" s="1"/>
  <c r="H63" i="19"/>
  <c r="J63" i="19" s="1"/>
  <c r="H62" i="19"/>
  <c r="J62" i="19" s="1"/>
  <c r="H61" i="19"/>
  <c r="J61" i="19" s="1"/>
  <c r="H60" i="19"/>
  <c r="J60" i="19" s="1"/>
  <c r="H59" i="19"/>
  <c r="J59" i="19" s="1"/>
  <c r="H58" i="19"/>
  <c r="J58" i="19" s="1"/>
  <c r="H57" i="19"/>
  <c r="J57" i="19" s="1"/>
  <c r="H56" i="19"/>
  <c r="J56" i="19" s="1"/>
  <c r="H55" i="19"/>
  <c r="J55" i="19" s="1"/>
  <c r="H54" i="19"/>
  <c r="J54" i="19" s="1"/>
  <c r="H53" i="19"/>
  <c r="J53" i="19" s="1"/>
  <c r="H52" i="19"/>
  <c r="J52" i="19" s="1"/>
  <c r="H51" i="19"/>
  <c r="J51" i="19" s="1"/>
  <c r="H50" i="19"/>
  <c r="J50" i="19" s="1"/>
  <c r="H49" i="19"/>
  <c r="J49" i="19" s="1"/>
  <c r="H48" i="19"/>
  <c r="J48" i="19" s="1"/>
  <c r="H47" i="19"/>
  <c r="J47" i="19" s="1"/>
  <c r="H46" i="19"/>
  <c r="J46" i="19" s="1"/>
  <c r="H45" i="19"/>
  <c r="J45" i="19" s="1"/>
  <c r="H44" i="19"/>
  <c r="J44" i="19" s="1"/>
  <c r="H43" i="19"/>
  <c r="J43" i="19" s="1"/>
  <c r="H42" i="19"/>
  <c r="J42" i="19" s="1"/>
  <c r="H41" i="19"/>
  <c r="J41" i="19" s="1"/>
  <c r="H40" i="19"/>
  <c r="J40" i="19" s="1"/>
  <c r="H39" i="19"/>
  <c r="J39" i="19" s="1"/>
  <c r="H38" i="19"/>
  <c r="J38" i="19" s="1"/>
  <c r="H37" i="19"/>
  <c r="J37" i="19" s="1"/>
  <c r="H36" i="19"/>
  <c r="J36" i="19" s="1"/>
  <c r="H35" i="19"/>
  <c r="J35" i="19" s="1"/>
  <c r="H34" i="19"/>
  <c r="J34" i="19" s="1"/>
  <c r="H33" i="19"/>
  <c r="J33" i="19" s="1"/>
  <c r="H32" i="19"/>
  <c r="J32" i="19" s="1"/>
  <c r="H31" i="19"/>
  <c r="J31" i="19" s="1"/>
  <c r="H30" i="19"/>
  <c r="J30" i="19" s="1"/>
  <c r="H29" i="19"/>
  <c r="J29" i="19" s="1"/>
  <c r="H28" i="19"/>
  <c r="J28" i="19" s="1"/>
  <c r="H27" i="19"/>
  <c r="J27" i="19" s="1"/>
  <c r="H26" i="19"/>
  <c r="J26" i="19" s="1"/>
  <c r="H25" i="19"/>
  <c r="J25" i="19" s="1"/>
  <c r="H24" i="19"/>
  <c r="J24" i="19" s="1"/>
  <c r="H23" i="19"/>
  <c r="J23" i="19" s="1"/>
  <c r="H22" i="19"/>
  <c r="J22" i="19" s="1"/>
  <c r="H21" i="19"/>
  <c r="J21" i="19" s="1"/>
  <c r="H20" i="19"/>
  <c r="J20" i="19" s="1"/>
  <c r="H19" i="19"/>
  <c r="J19" i="19" s="1"/>
  <c r="H18" i="19"/>
  <c r="J18" i="19" s="1"/>
  <c r="H17" i="19"/>
  <c r="J17" i="19" s="1"/>
  <c r="H16" i="19"/>
  <c r="J16" i="19" s="1"/>
  <c r="H15" i="19"/>
  <c r="J15" i="19" s="1"/>
  <c r="H14" i="19"/>
  <c r="J14" i="19" s="1"/>
  <c r="H13" i="19"/>
  <c r="J13" i="19" s="1"/>
  <c r="H12" i="19"/>
  <c r="J12" i="19" s="1"/>
  <c r="H11" i="19"/>
  <c r="J11" i="19" s="1"/>
  <c r="H10" i="19"/>
  <c r="J10" i="19" s="1"/>
  <c r="H9" i="19"/>
  <c r="J9" i="19" s="1"/>
  <c r="H8" i="19"/>
  <c r="J8" i="19" s="1"/>
  <c r="H7" i="19"/>
  <c r="J7" i="19" s="1"/>
  <c r="H6" i="19"/>
  <c r="J6" i="19" s="1"/>
  <c r="H5" i="19"/>
  <c r="J5" i="19" s="1"/>
  <c r="H4" i="19"/>
  <c r="J4" i="19" s="1"/>
  <c r="I1921" i="19" a="1"/>
  <c r="I1602" i="19" a="1"/>
  <c r="I1201" i="19" a="1"/>
  <c r="I1275" i="19" a="1"/>
  <c r="I2152" i="19" a="1"/>
  <c r="I1820" i="19" a="1"/>
  <c r="I1081" i="19" a="1"/>
  <c r="I1050" i="19" a="1"/>
  <c r="I1211" i="19" a="1"/>
  <c r="I229" i="19" a="1"/>
  <c r="I1373" i="19" a="1"/>
  <c r="I916" i="19" a="1"/>
  <c r="I1601" i="19" a="1"/>
  <c r="I16" i="19" a="1"/>
  <c r="I94" i="19" a="1"/>
  <c r="I517" i="19" a="1"/>
  <c r="I1036" i="19" a="1"/>
  <c r="I2151" i="19" a="1"/>
  <c r="I437" i="19" a="1"/>
  <c r="I818" i="19" a="1"/>
  <c r="I1345" i="19" a="1"/>
  <c r="I117" i="19" a="1"/>
  <c r="I1093" i="19" a="1"/>
  <c r="I1114" i="19" a="1"/>
  <c r="I2085" i="19" a="1"/>
  <c r="I13" i="19" a="1"/>
  <c r="I2090" i="19" a="1"/>
  <c r="I390" i="19" a="1"/>
  <c r="I799" i="19" a="1"/>
  <c r="I1655" i="19" a="1"/>
  <c r="I1625" i="19" a="1"/>
  <c r="I1203" i="19" a="1"/>
  <c r="I164" i="19" a="1"/>
  <c r="I757" i="19" a="1"/>
  <c r="I50" i="19" a="1"/>
  <c r="I1079" i="19" a="1"/>
  <c r="I480" i="19" a="1"/>
  <c r="I1291" i="19" a="1"/>
  <c r="I447" i="19" a="1"/>
  <c r="I1789" i="19" a="1"/>
  <c r="I719" i="19" a="1"/>
  <c r="I1383" i="19" a="1"/>
  <c r="I1606" i="19" a="1"/>
  <c r="I155" i="19" a="1"/>
  <c r="I283" i="19" a="1"/>
  <c r="I1968" i="19" a="1"/>
  <c r="I91" i="19" a="1"/>
  <c r="I1705" i="19" a="1"/>
  <c r="I1041" i="19" a="1"/>
  <c r="I1995" i="19" a="1"/>
  <c r="I247" i="19" a="1"/>
  <c r="I1587" i="19" a="1"/>
  <c r="I1863" i="19" a="1"/>
  <c r="I304" i="19" a="1"/>
  <c r="I1223" i="19" a="1"/>
  <c r="I1443" i="19" a="1"/>
  <c r="I1145" i="19" a="1"/>
  <c r="I458" i="19" a="1"/>
  <c r="I1133" i="19" a="1"/>
  <c r="I252" i="19" a="1"/>
  <c r="I1170" i="19" a="1"/>
  <c r="I1815" i="19" a="1"/>
  <c r="I406" i="19" a="1"/>
  <c r="I1636" i="19" a="1"/>
  <c r="I926" i="19" a="1"/>
  <c r="I859" i="19" a="1"/>
  <c r="I227" i="19" a="1"/>
  <c r="I1433" i="19" a="1"/>
  <c r="I578" i="19" a="1"/>
  <c r="I1557" i="19" a="1"/>
  <c r="I1945" i="19" a="1"/>
  <c r="I1438" i="19" a="1"/>
  <c r="I61" i="19" a="1"/>
  <c r="I148" i="19" a="1"/>
  <c r="I1250" i="19" a="1"/>
  <c r="I1374" i="19" a="1"/>
  <c r="I1889" i="19" a="1"/>
  <c r="I1044" i="19" a="1"/>
  <c r="I1007" i="19" a="1"/>
  <c r="I576" i="19" a="1"/>
  <c r="I1673" i="19" a="1"/>
  <c r="I473" i="19" a="1"/>
  <c r="I1781" i="19" a="1"/>
  <c r="I1173" i="19" a="1"/>
  <c r="I1549" i="19" a="1"/>
  <c r="I677" i="19" a="1"/>
  <c r="I2141" i="19" a="1"/>
  <c r="I336" i="19" a="1"/>
  <c r="I22" i="19" a="1"/>
  <c r="I741" i="19" a="1"/>
  <c r="I1427" i="19" a="1"/>
  <c r="I133" i="19" a="1"/>
  <c r="I1740" i="19" a="1"/>
  <c r="I1199" i="19" a="1"/>
  <c r="I2055" i="19" a="1"/>
  <c r="I1920" i="19" a="1"/>
  <c r="I325" i="19" a="1"/>
  <c r="I960" i="19" a="1"/>
  <c r="I964" i="19" a="1"/>
  <c r="I817" i="19" a="1"/>
  <c r="I1953" i="19" a="1"/>
  <c r="I860" i="19" a="1"/>
  <c r="I1126" i="19" a="1"/>
  <c r="I1884" i="19" a="1"/>
  <c r="I1138" i="19" a="1"/>
  <c r="I1371" i="19" a="1"/>
  <c r="I1755" i="19" a="1"/>
  <c r="I621" i="19" a="1"/>
  <c r="I271" i="19" a="1"/>
  <c r="I293" i="19" a="1"/>
  <c r="I1675" i="19" a="1"/>
  <c r="I1501" i="19" a="1"/>
  <c r="I388" i="19" a="1"/>
  <c r="I1741" i="19" a="1"/>
  <c r="I1692" i="19" a="1"/>
  <c r="I1685" i="19" a="1"/>
  <c r="I1236" i="19" a="1"/>
  <c r="I1098" i="19" a="1"/>
  <c r="I1299" i="19" a="1"/>
  <c r="I1457" i="19" a="1"/>
  <c r="I2047" i="19" a="1"/>
  <c r="I766" i="19" a="1"/>
  <c r="I1998" i="19" a="1"/>
  <c r="I98" i="19" a="1"/>
  <c r="I535" i="19" a="1"/>
  <c r="I2139" i="19" a="1"/>
  <c r="I1594" i="19" a="1"/>
  <c r="I1864" i="19" a="1"/>
  <c r="I1738" i="19" a="1"/>
  <c r="I2053" i="19" a="1"/>
  <c r="I2071" i="19" a="1"/>
  <c r="I120" i="19" a="1"/>
  <c r="I563" i="19" a="1"/>
  <c r="I1696" i="19" a="1"/>
  <c r="I1553" i="19" a="1"/>
  <c r="I332" i="19" a="1"/>
  <c r="I197" i="19" a="1"/>
  <c r="I545" i="19" a="1"/>
  <c r="I598" i="19" a="1"/>
  <c r="I737" i="19" a="1"/>
  <c r="I1802" i="19" a="1"/>
  <c r="I627" i="19" a="1"/>
  <c r="I426" i="19" a="1"/>
  <c r="I1335" i="19" a="1"/>
  <c r="I1132" i="19" a="1"/>
  <c r="I637" i="19" a="1"/>
  <c r="I314" i="19" a="1"/>
  <c r="I989" i="19" a="1"/>
  <c r="I833" i="19" a="1"/>
  <c r="I1687" i="19" a="1"/>
  <c r="I751" i="19" a="1"/>
  <c r="I548" i="19" a="1"/>
  <c r="I1555" i="19" a="1"/>
  <c r="I1939" i="19" a="1"/>
  <c r="I443" i="19" a="1"/>
  <c r="I733" i="19" a="1"/>
  <c r="I2095" i="19" a="1"/>
  <c r="I1552" i="19" a="1"/>
  <c r="I711" i="19" a="1"/>
  <c r="I1719" i="19" a="1"/>
  <c r="I434" i="19" a="1"/>
  <c r="I731" i="19" a="1"/>
  <c r="I568" i="19" a="1"/>
  <c r="I1614" i="19" a="1"/>
  <c r="I266" i="19" a="1"/>
  <c r="I1447" i="19" a="1"/>
  <c r="I1154" i="19" a="1"/>
  <c r="I1179" i="19" a="1"/>
  <c r="I101" i="19" a="1"/>
  <c r="I1767" i="19" a="1"/>
  <c r="I241" i="19" a="1"/>
  <c r="I880" i="19" a="1"/>
  <c r="I709" i="19" a="1"/>
  <c r="I1618" i="19" a="1"/>
  <c r="I1182" i="19" a="1"/>
  <c r="I1391" i="19" a="1"/>
  <c r="I1524" i="19" a="1"/>
  <c r="I1346" i="19" a="1"/>
  <c r="I560" i="19" a="1"/>
  <c r="I867" i="19" a="1"/>
  <c r="I830" i="19" a="1"/>
  <c r="I1745" i="19" a="1"/>
  <c r="I1648" i="19" a="1"/>
  <c r="I1343" i="19" a="1"/>
  <c r="I1006" i="19" a="1"/>
  <c r="I1712" i="19" a="1"/>
  <c r="I1283" i="19" a="1"/>
  <c r="I988" i="19" a="1"/>
  <c r="I67" i="19" a="1"/>
  <c r="I1003" i="19" a="1"/>
  <c r="I775" i="19" a="1"/>
  <c r="I1440" i="19" a="1"/>
  <c r="I1195" i="19" a="1"/>
  <c r="I1757" i="19" a="1"/>
  <c r="I76" i="19" a="1"/>
  <c r="I2073" i="19" a="1"/>
  <c r="I1259" i="19" a="1"/>
  <c r="I1825" i="19" a="1"/>
  <c r="I1644" i="19" a="1"/>
  <c r="I1242" i="19" a="1"/>
  <c r="I670" i="19" a="1"/>
  <c r="I572" i="19" a="1"/>
  <c r="I2145" i="19" a="1"/>
  <c r="I1171" i="19" a="1"/>
  <c r="I232" i="19" a="1"/>
  <c r="I1416" i="19" a="1"/>
  <c r="I798" i="19" a="1"/>
  <c r="I147" i="19" a="1"/>
  <c r="I1054" i="19" a="1"/>
  <c r="I1277" i="19" a="1"/>
  <c r="I1919" i="19" a="1"/>
  <c r="I233" i="19" a="1"/>
  <c r="I334" i="19" a="1"/>
  <c r="I235" i="19" a="1"/>
  <c r="I1957" i="19" a="1"/>
  <c r="I170" i="19" a="1"/>
  <c r="I2013" i="19" a="1"/>
  <c r="I790" i="19" a="1"/>
  <c r="I206" i="19" a="1"/>
  <c r="I1358" i="19" a="1"/>
  <c r="I2144" i="19" a="1"/>
  <c r="I1122" i="19" a="1"/>
  <c r="I1605" i="19" a="1"/>
  <c r="I1665" i="19" a="1"/>
  <c r="I2034" i="19" a="1"/>
  <c r="I873" i="19" a="1"/>
  <c r="I439" i="19" a="1"/>
  <c r="I476" i="19" a="1"/>
  <c r="I2118" i="19" a="1"/>
  <c r="I289" i="19" a="1"/>
  <c r="I275" i="19" a="1"/>
  <c r="I1137" i="19" a="1"/>
  <c r="I1272" i="19" a="1"/>
  <c r="I1119" i="19" a="1"/>
  <c r="I1966" i="19" a="1"/>
  <c r="I669" i="19" a="1"/>
  <c r="I290" i="19" a="1"/>
  <c r="I903" i="19" a="1"/>
  <c r="I183" i="19" a="1"/>
  <c r="I812" i="19" a="1"/>
  <c r="I966" i="19" a="1"/>
  <c r="I1859" i="19" a="1"/>
  <c r="I302" i="19" a="1"/>
  <c r="I948" i="19" a="1"/>
  <c r="I1915" i="19" a="1"/>
  <c r="I2160" i="19" a="1"/>
  <c r="I405" i="19" a="1"/>
  <c r="I1461" i="19" a="1"/>
  <c r="I998" i="19" a="1"/>
  <c r="I454" i="19" a="1"/>
  <c r="I938" i="19" a="1"/>
  <c r="I573" i="19" a="1"/>
  <c r="I1251" i="19" a="1"/>
  <c r="I413" i="19" a="1"/>
  <c r="I137" i="19" a="1"/>
  <c r="I124" i="19" a="1"/>
  <c r="I269" i="19" a="1"/>
  <c r="I553" i="19" a="1"/>
  <c r="I373" i="19" a="1"/>
  <c r="I1367" i="19" a="1"/>
  <c r="I1623" i="19" a="1"/>
  <c r="I17" i="19" a="1"/>
  <c r="I1398" i="19" a="1"/>
  <c r="I557" i="19" a="1"/>
  <c r="I349" i="19" a="1"/>
  <c r="I216" i="19" a="1"/>
  <c r="I188" i="19" a="1"/>
  <c r="I922" i="19" a="1"/>
  <c r="I588" i="19" a="1"/>
  <c r="I2048" i="19" a="1"/>
  <c r="I1276" i="19" a="1"/>
  <c r="I1039" i="19" a="1"/>
  <c r="I2068" i="19" a="1"/>
  <c r="I371" i="19" a="1"/>
  <c r="I1568" i="19" a="1"/>
  <c r="I411" i="19" a="1"/>
  <c r="I254" i="19" a="1"/>
  <c r="I2155" i="19" a="1"/>
  <c r="I547" i="19" a="1"/>
  <c r="I1287" i="19" a="1"/>
  <c r="I1057" i="19" a="1"/>
  <c r="I30" i="19" a="1"/>
  <c r="I47" i="19" a="1"/>
  <c r="I1331" i="19" a="1"/>
  <c r="I816" i="19" a="1"/>
  <c r="I461" i="19" a="1"/>
  <c r="I2086" i="19" a="1"/>
  <c r="I1804" i="19" a="1"/>
  <c r="I79" i="19" a="1"/>
  <c r="I1083" i="19" a="1"/>
  <c r="I1595" i="19" a="1"/>
  <c r="I427" i="19" a="1"/>
  <c r="I1708" i="19" a="1"/>
  <c r="I374" i="19" a="1"/>
  <c r="I140" i="19" a="1"/>
  <c r="I1776" i="19" a="1"/>
  <c r="I2056" i="19" a="1"/>
  <c r="I1981" i="19" a="1"/>
  <c r="I1192" i="19" a="1"/>
  <c r="I1315" i="19" a="1"/>
  <c r="I770" i="19" a="1"/>
  <c r="I1766" i="19" a="1"/>
  <c r="I176" i="19" a="1"/>
  <c r="I1311" i="19" a="1"/>
  <c r="I1467" i="19" a="1"/>
  <c r="I267" i="19" a="1"/>
  <c r="I2004" i="19" a="1"/>
  <c r="I1267" i="19" a="1"/>
  <c r="I1403" i="19" a="1"/>
  <c r="I1774" i="19" a="1"/>
  <c r="I592" i="19" a="1"/>
  <c r="I359" i="19" a="1"/>
  <c r="I1379" i="19" a="1"/>
  <c r="I771" i="19" a="1"/>
  <c r="I160" i="19" a="1"/>
  <c r="I1735" i="19" a="1"/>
  <c r="I1061" i="19" a="1"/>
  <c r="I850" i="19" a="1"/>
  <c r="I2039" i="19" a="1"/>
  <c r="I947" i="19" a="1"/>
  <c r="I676" i="19" a="1"/>
  <c r="I1221" i="19" a="1"/>
  <c r="I328" i="19" a="1"/>
  <c r="I1746" i="19" a="1"/>
  <c r="I1424" i="19" a="1"/>
  <c r="I2010" i="19" a="1"/>
  <c r="I515" i="19" a="1"/>
  <c r="I1842" i="19" a="1"/>
  <c r="I2084" i="19" a="1"/>
  <c r="I470" i="19" a="1"/>
  <c r="I872" i="19" a="1"/>
  <c r="I1600" i="19" a="1"/>
  <c r="I1128" i="19" a="1"/>
  <c r="I696" i="19" a="1"/>
  <c r="I1105" i="19" a="1"/>
  <c r="I587" i="19" a="1"/>
  <c r="I597" i="19" a="1"/>
  <c r="I99" i="19" a="1"/>
  <c r="I734" i="19" a="1"/>
  <c r="I742" i="19" a="1"/>
  <c r="I1393" i="19" a="1"/>
  <c r="I534" i="19" a="1"/>
  <c r="I777" i="19" a="1"/>
  <c r="I4" i="19" a="1"/>
  <c r="I131" i="19" a="1"/>
  <c r="I643" i="19" a="1"/>
  <c r="I1309" i="19" a="1"/>
  <c r="I1538" i="19" a="1"/>
  <c r="I500" i="19" a="1"/>
  <c r="I1898" i="19" a="1"/>
  <c r="I1348" i="19" a="1"/>
  <c r="I1545" i="19" a="1"/>
  <c r="I249" i="19" a="1"/>
  <c r="I1801" i="19" a="1"/>
  <c r="I1224" i="19" a="1"/>
  <c r="I1073" i="19" a="1"/>
  <c r="I201" i="19" a="1"/>
  <c r="I1576" i="19" a="1"/>
  <c r="I1702" i="19" a="1"/>
  <c r="I410" i="19" a="1"/>
  <c r="I234" i="19" a="1"/>
  <c r="I311" i="19" a="1"/>
  <c r="I1652" i="19" a="1"/>
  <c r="I294" i="19" a="1"/>
  <c r="I1150" i="19" a="1"/>
  <c r="I977" i="19" a="1"/>
  <c r="I1032" i="19" a="1"/>
  <c r="I687" i="19" a="1"/>
  <c r="I593" i="19" a="1"/>
  <c r="I2011" i="19" a="1"/>
  <c r="I797" i="19" a="1"/>
  <c r="I863" i="19" a="1"/>
  <c r="I540" i="19" a="1"/>
  <c r="I551" i="19" a="1"/>
  <c r="I1554" i="19" a="1"/>
  <c r="I205" i="19" a="1"/>
  <c r="I2125" i="19" a="1"/>
  <c r="I1040" i="19" a="1"/>
  <c r="I1668" i="19" a="1"/>
  <c r="I1484" i="19" a="1"/>
  <c r="I811" i="19" a="1"/>
  <c r="I586" i="19" a="1"/>
  <c r="I243" i="19" a="1"/>
  <c r="I387" i="19" a="1"/>
  <c r="I1711" i="19" a="1"/>
  <c r="I1533" i="19" a="1"/>
  <c r="I169" i="19" a="1"/>
  <c r="I337" i="19" a="1"/>
  <c r="I1204" i="19" a="1"/>
  <c r="I442" i="19" a="1"/>
  <c r="I305" i="19" a="1"/>
  <c r="I1112" i="19" a="1"/>
  <c r="I1714" i="19" a="1"/>
  <c r="I846" i="19" a="1"/>
  <c r="I1237" i="19" a="1"/>
  <c r="I221" i="19" a="1"/>
  <c r="I1013" i="19" a="1"/>
  <c r="I1540" i="19" a="1"/>
  <c r="I756" i="19" a="1"/>
  <c r="I1180" i="19" a="1"/>
  <c r="I1135" i="19" a="1"/>
  <c r="I1923" i="19" a="1"/>
  <c r="I1353" i="19" a="1"/>
  <c r="I1627" i="19" a="1"/>
  <c r="I1253" i="19" a="1"/>
  <c r="I44" i="19" a="1"/>
  <c r="I1879" i="19" a="1"/>
  <c r="I1703" i="19" a="1"/>
  <c r="I792" i="19" a="1"/>
  <c r="I1431" i="19" a="1"/>
  <c r="I1451" i="19" a="1"/>
  <c r="I482" i="19" a="1"/>
  <c r="I1319" i="19" a="1"/>
  <c r="I630" i="19" a="1"/>
  <c r="I168" i="19" a="1"/>
  <c r="I671" i="19" a="1"/>
  <c r="I75" i="19" a="1"/>
  <c r="I970" i="19" a="1"/>
  <c r="I663" i="19" a="1"/>
  <c r="I1954" i="19" a="1"/>
  <c r="I1365" i="19" a="1"/>
  <c r="I813" i="19" a="1"/>
  <c r="I1763" i="19" a="1"/>
  <c r="I2077" i="19" a="1"/>
  <c r="I415" i="19" a="1"/>
  <c r="I604" i="19" a="1"/>
  <c r="I1483" i="19" a="1"/>
  <c r="I1420" i="19" a="1"/>
  <c r="I1787" i="19" a="1"/>
  <c r="I1572" i="19" a="1"/>
  <c r="I929" i="19" a="1"/>
  <c r="I78" i="19" a="1"/>
  <c r="I1941" i="19" a="1"/>
  <c r="I610" i="19" a="1"/>
  <c r="I980" i="19" a="1"/>
  <c r="I1905" i="19" a="1"/>
  <c r="I123" i="19" a="1"/>
  <c r="I1065" i="19" a="1"/>
  <c r="I1131" i="19" a="1"/>
  <c r="I1290" i="19" a="1"/>
  <c r="I1004" i="19" a="1"/>
  <c r="I1749" i="19" a="1"/>
  <c r="I641" i="19" a="1"/>
  <c r="I1208" i="19" a="1"/>
  <c r="I595" i="19" a="1"/>
  <c r="I1478" i="19" a="1"/>
  <c r="I2122" i="19" a="1"/>
  <c r="I2089" i="19" a="1"/>
  <c r="I2159" i="19" a="1"/>
  <c r="I1931" i="19" a="1"/>
  <c r="I1881" i="19" a="1"/>
  <c r="I2081" i="19" a="1"/>
  <c r="I1394" i="19" a="1"/>
  <c r="I1075" i="19" a="1"/>
  <c r="I749" i="19" a="1"/>
  <c r="I54" i="19" a="1"/>
  <c r="I1536" i="19" a="1"/>
  <c r="I1053" i="19" a="1"/>
  <c r="I1038" i="19" a="1"/>
  <c r="I1517" i="19" a="1"/>
  <c r="I1482" i="19" a="1"/>
  <c r="I1816" i="19" a="1"/>
  <c r="I1288" i="19" a="1"/>
  <c r="I265" i="19" a="1"/>
  <c r="I832" i="19" a="1"/>
  <c r="I1429" i="19" a="1"/>
  <c r="I1610" i="19" a="1"/>
  <c r="I2097" i="19" a="1"/>
  <c r="I1925" i="19" a="1"/>
  <c r="I762" i="19" a="1"/>
  <c r="I1124" i="19" a="1"/>
  <c r="I609" i="19" a="1"/>
  <c r="I707" i="19" a="1"/>
  <c r="I237" i="19" a="1"/>
  <c r="I1010" i="19" a="1"/>
  <c r="I965" i="19" a="1"/>
  <c r="I2029" i="19" a="1"/>
  <c r="I149" i="19" a="1"/>
  <c r="I1347" i="19" a="1"/>
  <c r="I1847" i="19" a="1"/>
  <c r="I1792" i="19" a="1"/>
  <c r="I1055" i="19" a="1"/>
  <c r="I408" i="19" a="1"/>
  <c r="I845" i="19" a="1"/>
  <c r="I1495" i="19" a="1"/>
  <c r="I804" i="19" a="1"/>
  <c r="I1974" i="19" a="1"/>
  <c r="I620" i="19" a="1"/>
  <c r="I2054" i="19" a="1"/>
  <c r="I401" i="19" a="1"/>
  <c r="I282" i="19" a="1"/>
  <c r="I1087" i="19" a="1"/>
  <c r="I1911" i="19" a="1"/>
  <c r="I1453" i="19" a="1"/>
  <c r="I525" i="19" a="1"/>
  <c r="I1386" i="19" a="1"/>
  <c r="I295" i="19" a="1"/>
  <c r="I1099" i="19" a="1"/>
  <c r="I80" i="19" a="1"/>
  <c r="I769" i="19" a="1"/>
  <c r="I111" i="19" a="1"/>
  <c r="I1225" i="19" a="1"/>
  <c r="I753" i="19" a="1"/>
  <c r="I723" i="19" a="1"/>
  <c r="I714" i="19" a="1"/>
  <c r="I585" i="19" a="1"/>
  <c r="I97" i="19" a="1"/>
  <c r="I894" i="19" a="1"/>
  <c r="I1683" i="19" a="1"/>
  <c r="I435" i="19" a="1"/>
  <c r="I1830" i="19" a="1"/>
  <c r="I1632" i="19" a="1"/>
  <c r="I618" i="19" a="1"/>
  <c r="I1672" i="19" a="1"/>
  <c r="I1983" i="19" a="1"/>
  <c r="I1891" i="19" a="1"/>
  <c r="I1333" i="19" a="1"/>
  <c r="I1382" i="19" a="1"/>
  <c r="I1387" i="19" a="1"/>
  <c r="I1025" i="19" a="1"/>
  <c r="I1709" i="19" a="1"/>
  <c r="I1922" i="19" a="1"/>
  <c r="I546" i="19" a="1"/>
  <c r="I896" i="19" a="1"/>
  <c r="I1033" i="19" a="1"/>
  <c r="I1156" i="19" a="1"/>
  <c r="I1298" i="19" a="1"/>
  <c r="I861" i="19" a="1"/>
  <c r="I224" i="19" a="1"/>
  <c r="I1444" i="19" a="1"/>
  <c r="I1578" i="19" a="1"/>
  <c r="I1030" i="19" a="1"/>
  <c r="I2061" i="19" a="1"/>
  <c r="I1316" i="19" a="1"/>
  <c r="I389" i="19" a="1"/>
  <c r="I1327" i="19" a="1"/>
  <c r="I1783" i="19" a="1"/>
  <c r="I843" i="19" a="1"/>
  <c r="I31" i="19" a="1"/>
  <c r="I1653" i="19" a="1"/>
  <c r="I356" i="19" a="1"/>
  <c r="I1469" i="19" a="1"/>
  <c r="I579" i="19" a="1"/>
  <c r="I396" i="19" a="1"/>
  <c r="I764" i="19" a="1"/>
  <c r="I1544" i="19" a="1"/>
  <c r="I51" i="19" a="1"/>
  <c r="I1014" i="19" a="1"/>
  <c r="I1356" i="19" a="1"/>
  <c r="I1465" i="19" a="1"/>
  <c r="I56" i="19" a="1"/>
  <c r="I1293" i="19" a="1"/>
  <c r="I1660" i="19" a="1"/>
  <c r="I549" i="19" a="1"/>
  <c r="I1678" i="19" a="1"/>
  <c r="I25" i="19" a="1"/>
  <c r="I1459" i="19" a="1"/>
  <c r="I165" i="19" a="1"/>
  <c r="I646" i="19" a="1"/>
  <c r="I1723" i="19" a="1"/>
  <c r="I904" i="19" a="1"/>
  <c r="I444" i="19" a="1"/>
  <c r="I1534" i="19" a="1"/>
  <c r="I803" i="19" a="1"/>
  <c r="I55" i="19" a="1"/>
  <c r="I333" i="19" a="1"/>
  <c r="I2000" i="19" a="1"/>
  <c r="I432" i="19" a="1"/>
  <c r="I1181" i="19" a="1"/>
  <c r="I453" i="19" a="1"/>
  <c r="I1174" i="19" a="1"/>
  <c r="I1720" i="19" a="1"/>
  <c r="I253" i="19" a="1"/>
  <c r="I287" i="19" a="1"/>
  <c r="I661" i="19" a="1"/>
  <c r="I403" i="19" a="1"/>
  <c r="I1326" i="19" a="1"/>
  <c r="I497" i="19" a="1"/>
  <c r="I1828" i="19" a="1"/>
  <c r="I824" i="19" a="1"/>
  <c r="I543" i="19" a="1"/>
  <c r="I886" i="19" a="1"/>
  <c r="I1141" i="19" a="1"/>
  <c r="I912" i="19" a="1"/>
  <c r="I60" i="19" a="1"/>
  <c r="I834" i="19" a="1"/>
  <c r="I596" i="19" a="1"/>
  <c r="I1827" i="19" a="1"/>
  <c r="I1531" i="19" a="1"/>
  <c r="I509" i="19" a="1"/>
  <c r="I1294" i="19" a="1"/>
  <c r="I1690" i="19" a="1"/>
  <c r="I783" i="19" a="1"/>
  <c r="I166" i="19" a="1"/>
  <c r="I1764" i="19" a="1"/>
  <c r="I787" i="19" a="1"/>
  <c r="I1096" i="19" a="1"/>
  <c r="I1446" i="19" a="1"/>
  <c r="I897" i="19" a="1"/>
  <c r="I1318" i="19" a="1"/>
  <c r="I1933" i="19" a="1"/>
  <c r="I228" i="19" a="1"/>
  <c r="I1481" i="19" a="1"/>
  <c r="I994" i="19" a="1"/>
  <c r="I928" i="19" a="1"/>
  <c r="I1295" i="19" a="1"/>
  <c r="I969" i="19" a="1"/>
  <c r="I1795" i="19" a="1"/>
  <c r="I59" i="19" a="1"/>
  <c r="I1571" i="19" a="1"/>
  <c r="I306" i="19" a="1"/>
  <c r="I874" i="19" a="1"/>
  <c r="I1570" i="19" a="1"/>
  <c r="I680" i="19" a="1"/>
  <c r="I1617" i="19" a="1"/>
  <c r="I1113" i="19" a="1"/>
  <c r="I1569" i="19" a="1"/>
  <c r="I1130" i="19" a="1"/>
  <c r="I2134" i="19" a="1"/>
  <c r="I523" i="19" a="1"/>
  <c r="I1023" i="19" a="1"/>
  <c r="I854" i="19" a="1"/>
  <c r="I1115" i="19" a="1"/>
  <c r="I1047" i="19" a="1"/>
  <c r="I2132" i="19" a="1"/>
  <c r="I3" i="19" a="1"/>
  <c r="I34" i="19" a="1"/>
  <c r="I296" i="19" a="1"/>
  <c r="I1843" i="19" a="1"/>
  <c r="I419" i="19" a="1"/>
  <c r="I1500" i="19" a="1"/>
  <c r="I2002" i="19" a="1"/>
  <c r="I2102" i="19" a="1"/>
  <c r="I634" i="19" a="1"/>
  <c r="I1567" i="19" a="1"/>
  <c r="I1635" i="19" a="1"/>
  <c r="I1048" i="19" a="1"/>
  <c r="I1750" i="19" a="1"/>
  <c r="I1693" i="19" a="1"/>
  <c r="I1082" i="19" a="1"/>
  <c r="I1641" i="19" a="1"/>
  <c r="I465" i="19" a="1"/>
  <c r="I433" i="19" a="1"/>
  <c r="I1058" i="19" a="1"/>
  <c r="I392" i="19" a="1"/>
  <c r="I514" i="19" a="1"/>
  <c r="I134" i="19" a="1"/>
  <c r="I1811" i="19" a="1"/>
  <c r="I601" i="19" a="1"/>
  <c r="I1670" i="19" a="1"/>
  <c r="I1352" i="19" a="1"/>
  <c r="I2105" i="19" a="1"/>
  <c r="I393" i="19" a="1"/>
  <c r="I901" i="19" a="1"/>
  <c r="I2106" i="19" a="1"/>
  <c r="I1434" i="19" a="1"/>
  <c r="I150" i="19" a="1"/>
  <c r="I1426" i="19" a="1"/>
  <c r="I1417" i="19" a="1"/>
  <c r="I180" i="19" a="1"/>
  <c r="I1841" i="19" a="1"/>
  <c r="I831" i="19" a="1"/>
  <c r="I1952" i="19" a="1"/>
  <c r="I222" i="19" a="1"/>
  <c r="I1856" i="19" a="1"/>
  <c r="I285" i="19" a="1"/>
  <c r="I2146" i="19" a="1"/>
  <c r="I1165" i="19" a="1"/>
  <c r="I1092" i="19" a="1"/>
  <c r="I763" i="19" a="1"/>
  <c r="I1377" i="19" a="1"/>
  <c r="I1914" i="19" a="1"/>
  <c r="I420" i="19" a="1"/>
  <c r="I1118" i="19" a="1"/>
  <c r="I1988" i="19" a="1"/>
  <c r="I556" i="19" a="1"/>
  <c r="I1146" i="19" a="1"/>
  <c r="I504" i="19" a="1"/>
  <c r="I126" i="19" a="1"/>
  <c r="I1530" i="19" a="1"/>
  <c r="I1368" i="19" a="1"/>
  <c r="I735" i="19" a="1"/>
  <c r="I1147" i="19" a="1"/>
  <c r="I1488" i="19" a="1"/>
  <c r="I211" i="19" a="1"/>
  <c r="I1701" i="19" a="1"/>
  <c r="I1158" i="19" a="1"/>
  <c r="I1486" i="19" a="1"/>
  <c r="I1282" i="19" a="1"/>
  <c r="I506" i="19" a="1"/>
  <c r="I1950" i="19" a="1"/>
  <c r="I1910" i="19" a="1"/>
  <c r="I908" i="19" a="1"/>
  <c r="I104" i="19" a="1"/>
  <c r="I744" i="19" a="1"/>
  <c r="I1892" i="19" a="1"/>
  <c r="I1015" i="19" a="1"/>
  <c r="I1946" i="19" a="1"/>
  <c r="I810" i="19" a="1"/>
  <c r="I286" i="19" a="1"/>
  <c r="I1375" i="19" a="1"/>
  <c r="I273" i="19" a="1"/>
  <c r="I86" i="19" a="1"/>
  <c r="I1849" i="19" a="1"/>
  <c r="I1175" i="19" a="1"/>
  <c r="I46" i="19" a="1"/>
  <c r="I1278" i="19" a="1"/>
  <c r="I1760" i="19" a="1"/>
  <c r="I1649" i="19" a="1"/>
  <c r="I590" i="19" a="1"/>
  <c r="I145" i="19" a="1"/>
  <c r="I1794" i="19" a="1"/>
  <c r="I1372" i="19" a="1"/>
  <c r="I1769" i="19" a="1"/>
  <c r="I1857" i="19" a="1"/>
  <c r="I179" i="19" a="1"/>
  <c r="I138" i="19" a="1"/>
  <c r="I1629" i="19" a="1"/>
  <c r="I1487" i="19" a="1"/>
  <c r="I778" i="19" a="1"/>
  <c r="I835" i="19" a="1"/>
  <c r="I1646" i="19" a="1"/>
  <c r="I487" i="19" a="1"/>
  <c r="I1012" i="19" a="1"/>
  <c r="I291" i="19" a="1"/>
  <c r="I324" i="19" a="1"/>
  <c r="I74" i="19" a="1"/>
  <c r="I760" i="19" a="1"/>
  <c r="I1360" i="19" a="1"/>
  <c r="I1499" i="19" a="1"/>
  <c r="I1962" i="19" a="1"/>
  <c r="I1579" i="19" a="1"/>
  <c r="I2093" i="19" a="1"/>
  <c r="I866" i="19" a="1"/>
  <c r="I230" i="19" a="1"/>
  <c r="I1883" i="19" a="1"/>
  <c r="I177" i="19" a="1"/>
  <c r="I1194" i="19" a="1"/>
  <c r="I1529" i="19" a="1"/>
  <c r="I1338" i="19" a="1"/>
  <c r="I802" i="19" a="1"/>
  <c r="I1009" i="19" a="1"/>
  <c r="I805" i="19" a="1"/>
  <c r="I1615" i="19" a="1"/>
  <c r="I1300" i="19" a="1"/>
  <c r="I407" i="19" a="1"/>
  <c r="I507" i="19" a="1"/>
  <c r="I2153" i="19" a="1"/>
  <c r="I1986" i="19" a="1"/>
  <c r="I1045" i="19" a="1"/>
  <c r="I377" i="19" a="1"/>
  <c r="I2023" i="19" a="1"/>
  <c r="I1867" i="19" a="1"/>
  <c r="I85" i="19" a="1"/>
  <c r="I2149" i="19" a="1"/>
  <c r="I1189" i="19" a="1"/>
  <c r="I521" i="19" a="1"/>
  <c r="I292" i="19" a="1"/>
  <c r="I2080" i="19" a="1"/>
  <c r="I2098" i="19" a="1"/>
  <c r="I367" i="19" a="1"/>
  <c r="I2049" i="19" a="1"/>
  <c r="I445" i="19" a="1"/>
  <c r="I1526" i="19" a="1"/>
  <c r="I496" i="19" a="1"/>
  <c r="I1846" i="19" a="1"/>
  <c r="I1494" i="19" a="1"/>
  <c r="I1932" i="19" a="1"/>
  <c r="I2020" i="19" a="1"/>
  <c r="I1982" i="19" a="1"/>
  <c r="I1191" i="19" a="1"/>
  <c r="I238" i="19" a="1"/>
  <c r="I441" i="19" a="1"/>
  <c r="I841" i="19" a="1"/>
  <c r="I1210" i="19" a="1"/>
  <c r="I1063" i="19" a="1"/>
  <c r="I1918" i="19" a="1"/>
  <c r="I214" i="19" a="1"/>
  <c r="I1777" i="19" a="1"/>
  <c r="I658" i="19" a="1"/>
  <c r="I351" i="19" a="1"/>
  <c r="I1616" i="19" a="1"/>
  <c r="I421" i="19" a="1"/>
  <c r="I200" i="19" a="1"/>
  <c r="I1551" i="19" a="1"/>
  <c r="I1103" i="19" a="1"/>
  <c r="I1246" i="19" a="1"/>
  <c r="I1631" i="19" a="1"/>
  <c r="I933" i="19" a="1"/>
  <c r="I1916" i="19" a="1"/>
  <c r="I1541" i="19" a="1"/>
  <c r="I2103" i="19" a="1"/>
  <c r="I1409" i="19" a="1"/>
  <c r="I1861" i="19" a="1"/>
  <c r="I724" i="19" a="1"/>
  <c r="I2014" i="19" a="1"/>
  <c r="I2119" i="19" a="1"/>
  <c r="I1558" i="19" a="1"/>
  <c r="I807" i="19" a="1"/>
  <c r="I1663" i="19" a="1"/>
  <c r="I1662" i="19" a="1"/>
  <c r="I382" i="19" a="1"/>
  <c r="I705" i="19" a="1"/>
  <c r="I990" i="19" a="1"/>
  <c r="I1837" i="19" a="1"/>
  <c r="I979" i="19" a="1"/>
  <c r="I1598" i="19" a="1"/>
  <c r="I142" i="19" a="1"/>
  <c r="I1590" i="19" a="1"/>
  <c r="I2150" i="19" a="1"/>
  <c r="I1800" i="19" a="1"/>
  <c r="I2091" i="19" a="1"/>
  <c r="I10" i="19" a="1"/>
  <c r="I144" i="19" a="1"/>
  <c r="I2057" i="19" a="1"/>
  <c r="I65" i="19" a="1"/>
  <c r="I1716" i="19" a="1"/>
  <c r="I1556" i="19" a="1"/>
  <c r="I404" i="19" a="1"/>
  <c r="I466" i="19" a="1"/>
  <c r="I264" i="19" a="1"/>
  <c r="I913" i="19" a="1"/>
  <c r="I2009" i="19" a="1"/>
  <c r="I1108" i="19" a="1"/>
  <c r="I955" i="19" a="1"/>
  <c r="I36" i="19" a="1"/>
  <c r="I982" i="19" a="1"/>
  <c r="I1077" i="19" a="1"/>
  <c r="I1328" i="19" a="1"/>
  <c r="I508" i="19" a="1"/>
  <c r="I1370" i="19" a="1"/>
  <c r="I1148" i="19" a="1"/>
  <c r="I450" i="19" a="1"/>
  <c r="I1074" i="19" a="1"/>
  <c r="I2059" i="19" a="1"/>
  <c r="I1474" i="19" a="1"/>
  <c r="I1788" i="19" a="1"/>
  <c r="I748" i="19" a="1"/>
  <c r="I614" i="19" a="1"/>
  <c r="I589" i="19" a="1"/>
  <c r="I2135" i="19" a="1"/>
  <c r="I321" i="19" a="1"/>
  <c r="I1724" i="19" a="1"/>
  <c r="I972" i="19" a="1"/>
  <c r="I7" i="19" a="1"/>
  <c r="I1418" i="19" a="1"/>
  <c r="I2012" i="19" a="1"/>
  <c r="I930" i="19" a="1"/>
  <c r="I1477" i="19" a="1"/>
  <c r="I826" i="19" a="1"/>
  <c r="I472" i="19" a="1"/>
  <c r="I1094" i="19" a="1"/>
  <c r="I650" i="19" a="1"/>
  <c r="I1324" i="19" a="1"/>
  <c r="I1564" i="19" a="1"/>
  <c r="I1088" i="19" a="1"/>
  <c r="I1155" i="19" a="1"/>
  <c r="I187" i="19" a="1"/>
  <c r="I1296" i="19" a="1"/>
  <c r="I1938" i="19" a="1"/>
  <c r="I1727" i="19" a="1"/>
  <c r="I1935" i="19" a="1"/>
  <c r="I1312" i="19" a="1"/>
  <c r="I1479" i="19" a="1"/>
  <c r="I773" i="19" a="1"/>
  <c r="I1959" i="19" a="1"/>
  <c r="I1851" i="19" a="1"/>
  <c r="I1733" i="19" a="1"/>
  <c r="I632" i="19" a="1"/>
  <c r="I1593" i="19" a="1"/>
  <c r="I1512" i="19" a="1"/>
  <c r="I937" i="19" a="1"/>
  <c r="I1899" i="19" a="1"/>
  <c r="I939" i="19" a="1"/>
  <c r="I135" i="19" a="1"/>
  <c r="I1116" i="19" a="1"/>
  <c r="I1160" i="19" a="1"/>
  <c r="I1969" i="19" a="1"/>
  <c r="I781" i="19" a="1"/>
  <c r="I1773" i="19" a="1"/>
  <c r="I498" i="19" a="1"/>
  <c r="I865" i="19" a="1"/>
  <c r="I1929" i="19" a="1"/>
  <c r="I750" i="19" a="1"/>
  <c r="I944" i="19" a="1"/>
  <c r="I276" i="19" a="1"/>
  <c r="I1258" i="19" a="1"/>
  <c r="I90" i="19" a="1"/>
  <c r="I1894" i="19" a="1"/>
  <c r="I1875" i="19" a="1"/>
  <c r="I1303" i="19" a="1"/>
  <c r="I1858" i="19" a="1"/>
  <c r="I581" i="19" a="1"/>
  <c r="I429" i="19" a="1"/>
  <c r="I109" i="19" a="1"/>
  <c r="I1207" i="19" a="1"/>
  <c r="I1239" i="19" a="1"/>
  <c r="I456" i="19" a="1"/>
  <c r="I494" i="19" a="1"/>
  <c r="I11" i="19" a="1"/>
  <c r="I190" i="19" a="1"/>
  <c r="I1522" i="19" a="1"/>
  <c r="I1310" i="19" a="1"/>
  <c r="I1873" i="19" a="1"/>
  <c r="I1944" i="19" a="1"/>
  <c r="I2006" i="19" a="1"/>
  <c r="I171" i="19" a="1"/>
  <c r="I991" i="19" a="1"/>
  <c r="I879" i="19" a="1"/>
  <c r="I1196" i="19" a="1"/>
  <c r="I347" i="19" a="1"/>
  <c r="I1786" i="19" a="1"/>
  <c r="I2015" i="19" a="1"/>
  <c r="I1901" i="19" a="1"/>
  <c r="I569" i="19" a="1"/>
  <c r="I1493" i="19" a="1"/>
  <c r="I1266" i="19" a="1"/>
  <c r="I1460" i="19" a="1"/>
  <c r="I9" i="19" a="1"/>
  <c r="I849" i="19" a="1"/>
  <c r="I141" i="19" a="1"/>
  <c r="I571" i="19" a="1"/>
  <c r="I1412" i="19" a="1"/>
  <c r="I53" i="19" a="1"/>
  <c r="I801" i="19" a="1"/>
  <c r="I870" i="19" a="1"/>
  <c r="I1029" i="19" a="1"/>
  <c r="I89" i="19" a="1"/>
  <c r="I1252" i="19" a="1"/>
  <c r="I2148" i="19" a="1"/>
  <c r="I1548" i="19" a="1"/>
  <c r="I2035" i="19" a="1"/>
  <c r="I915" i="19" a="1"/>
  <c r="I1142" i="19" a="1"/>
  <c r="I667" i="19" a="1"/>
  <c r="I438" i="19" a="1"/>
  <c r="I279" i="19" a="1"/>
  <c r="I1975" i="19" a="1"/>
  <c r="I526" i="19" a="1"/>
  <c r="I414" i="19" a="1"/>
  <c r="I1489" i="19" a="1"/>
  <c r="I209" i="19" a="1"/>
  <c r="I102" i="19" a="1"/>
  <c r="I161" i="19" a="1"/>
  <c r="I985" i="19" a="1"/>
  <c r="I1823" i="19" a="1"/>
  <c r="I1736" i="19" a="1"/>
  <c r="I851" i="19" a="1"/>
  <c r="I878" i="19" a="1"/>
  <c r="I66" i="19" a="1"/>
  <c r="I41" i="19" a="1"/>
  <c r="I1056" i="19" a="1"/>
  <c r="I693" i="19" a="1"/>
  <c r="I1021" i="19" a="1"/>
  <c r="I1640" i="19" a="1"/>
  <c r="I1212" i="19" a="1"/>
  <c r="I1812" i="19" a="1"/>
  <c r="I821" i="19" a="1"/>
  <c r="I398" i="19" a="1"/>
  <c r="I319" i="19" a="1"/>
  <c r="I1095" i="19" a="1"/>
  <c r="I71" i="19" a="1"/>
  <c r="I1907" i="19" a="1"/>
  <c r="I976" i="19" a="1"/>
  <c r="I2064" i="19" a="1"/>
  <c r="I1810" i="19" a="1"/>
  <c r="I2022" i="19" a="1"/>
  <c r="I1419" i="19" a="1"/>
  <c r="I1682" i="19" a="1"/>
  <c r="I383" i="19" a="1"/>
  <c r="I1454" i="19" a="1"/>
  <c r="I1456" i="19" a="1"/>
  <c r="I19" i="19" a="1"/>
  <c r="I430" i="19" a="1"/>
  <c r="I460" i="19" a="1"/>
  <c r="I712" i="19" a="1"/>
  <c r="I697" i="19" a="1"/>
  <c r="I492" i="19" a="1"/>
  <c r="I1871" i="19" a="1"/>
  <c r="I759" i="19" a="1"/>
  <c r="I14" i="19" a="1"/>
  <c r="I1573" i="19" a="1"/>
  <c r="I1476" i="19" a="1"/>
  <c r="I195" i="19" a="1"/>
  <c r="I2120" i="19" a="1"/>
  <c r="I1704" i="19" a="1"/>
  <c r="I204" i="19" a="1"/>
  <c r="I1784" i="19" a="1"/>
  <c r="I218" i="19" a="1"/>
  <c r="I2114" i="19" a="1"/>
  <c r="I958" i="19" a="1"/>
  <c r="I115" i="19" a="1"/>
  <c r="I1622" i="19" a="1"/>
  <c r="I1070" i="19" a="1"/>
  <c r="I1504" i="19" a="1"/>
  <c r="I1152" i="19" a="1"/>
  <c r="I1031" i="19" a="1"/>
  <c r="I745" i="19" a="1"/>
  <c r="I412" i="19" a="1"/>
  <c r="I1657" i="19" a="1"/>
  <c r="I1902" i="19" a="1"/>
  <c r="I625" i="19" a="1"/>
  <c r="I354" i="19" a="1"/>
  <c r="I647" i="19" a="1"/>
  <c r="I728" i="19" a="1"/>
  <c r="I23" i="19" a="1"/>
  <c r="I307" i="19" a="1"/>
  <c r="I490" i="19" a="1"/>
  <c r="I1498" i="19" a="1"/>
  <c r="I758" i="19" a="1"/>
  <c r="I1691" i="19" a="1"/>
  <c r="I1060" i="19" a="1"/>
  <c r="I1728" i="19" a="1"/>
  <c r="I1026" i="19" a="1"/>
  <c r="I848" i="19" a="1"/>
  <c r="I153" i="19" a="1"/>
  <c r="I1515" i="19" a="1"/>
  <c r="I1349" i="19" a="1"/>
  <c r="I673" i="19" a="1"/>
  <c r="I602" i="19" a="1"/>
  <c r="I1466" i="19" a="1"/>
  <c r="I1185" i="19" a="1"/>
  <c r="I1028" i="19" a="1"/>
  <c r="I268" i="19" a="1"/>
  <c r="I103" i="19" a="1"/>
  <c r="I402" i="19" a="1"/>
  <c r="I1407" i="19" a="1"/>
  <c r="I310" i="19" a="1"/>
  <c r="I1647" i="19" a="1"/>
  <c r="I1890" i="19" a="1"/>
  <c r="I475" i="19" a="1"/>
  <c r="I1964" i="19" a="1"/>
  <c r="I1121" i="19" a="1"/>
  <c r="I194" i="19" a="1"/>
  <c r="I1078" i="19" a="1"/>
  <c r="I608" i="19" a="1"/>
  <c r="I1799" i="19" a="1"/>
  <c r="I2031" i="19" a="1"/>
  <c r="I740" i="19" a="1"/>
  <c r="I35" i="19" a="1"/>
  <c r="I577" i="19" a="1"/>
  <c r="I100" i="19" a="1"/>
  <c r="I1667" i="19" a="1"/>
  <c r="I765" i="19" a="1"/>
  <c r="I1301" i="19" a="1"/>
  <c r="I1321" i="19" a="1"/>
  <c r="I173" i="19" a="1"/>
  <c r="I1574" i="19" a="1"/>
  <c r="I339" i="19" a="1"/>
  <c r="I417" i="19" a="1"/>
  <c r="I1753" i="19" a="1"/>
  <c r="I1947" i="19" a="1"/>
  <c r="I416" i="19" a="1"/>
  <c r="I636" i="19" a="1"/>
  <c r="I2058" i="19" a="1"/>
  <c r="I2128" i="19" a="1"/>
  <c r="I855" i="19" a="1"/>
  <c r="I395" i="19" a="1"/>
  <c r="I1525" i="19" a="1"/>
  <c r="I1539" i="19" a="1"/>
  <c r="I1752" i="19" a="1"/>
  <c r="I729" i="19" a="1"/>
  <c r="I1817" i="19" a="1"/>
  <c r="I1514" i="19" a="1"/>
  <c r="I513" i="19" a="1"/>
  <c r="I564" i="19" a="1"/>
  <c r="I2024" i="19" a="1"/>
  <c r="I1630" i="19" a="1"/>
  <c r="I725" i="19" a="1"/>
  <c r="I2042" i="19" a="1"/>
  <c r="I1679" i="19" a="1"/>
  <c r="I695" i="19" a="1"/>
  <c r="I1302" i="19" a="1"/>
  <c r="I871" i="19" a="1"/>
  <c r="I836" i="19" a="1"/>
  <c r="I900" i="19" a="1"/>
  <c r="I678" i="19" a="1"/>
  <c r="I96" i="19" a="1"/>
  <c r="I2126" i="19" a="1"/>
  <c r="I1265" i="19" a="1"/>
  <c r="I448" i="19" a="1"/>
  <c r="I346" i="19" a="1"/>
  <c r="I1748" i="19" a="1"/>
  <c r="I887" i="19" a="1"/>
  <c r="I2036" i="19" a="1"/>
  <c r="I651" i="19" a="1"/>
  <c r="I1961" i="19" a="1"/>
  <c r="I1330" i="19" a="1"/>
  <c r="I364" i="19" a="1"/>
  <c r="I1064" i="19" a="1"/>
  <c r="I1496" i="19" a="1"/>
  <c r="I1161" i="19" a="1"/>
  <c r="I1289" i="19" a="1"/>
  <c r="I2154" i="19" a="1"/>
  <c r="I1215" i="19" a="1"/>
  <c r="I727" i="19" a="1"/>
  <c r="I2062" i="19" a="1"/>
  <c r="I1202" i="19" a="1"/>
  <c r="I1510" i="19" a="1"/>
  <c r="I993" i="19" a="1"/>
  <c r="I984" i="19" a="1"/>
  <c r="I501" i="19" a="1"/>
  <c r="I2044" i="19" a="1"/>
  <c r="I1930" i="19" a="1"/>
  <c r="I260" i="19" a="1"/>
  <c r="I983" i="19" a="1"/>
  <c r="I1621" i="19" a="1"/>
  <c r="I1718" i="19" a="1"/>
  <c r="I1244" i="19" a="1"/>
  <c r="I1782" i="19" a="1"/>
  <c r="I954" i="19" a="1"/>
  <c r="I219" i="19" a="1"/>
  <c r="I1874" i="19" a="1"/>
  <c r="I1190" i="19" a="1"/>
  <c r="I1485" i="19" a="1"/>
  <c r="I1423" i="19" a="1"/>
  <c r="I300" i="19" a="1"/>
  <c r="I1497" i="19" a="1"/>
  <c r="I1186" i="19" a="1"/>
  <c r="I248" i="19" a="1"/>
  <c r="I1256" i="19" a="1"/>
  <c r="I409" i="19" a="1"/>
  <c r="I128" i="19" a="1"/>
  <c r="I1739" i="19" a="1"/>
  <c r="I629" i="19" a="1"/>
  <c r="I923" i="19" a="1"/>
  <c r="I39" i="19" a="1"/>
  <c r="I2096" i="19" a="1"/>
  <c r="I43" i="19" a="1"/>
  <c r="I340" i="19" a="1"/>
  <c r="I1713" i="19" a="1"/>
  <c r="I1775" i="19" a="1"/>
  <c r="I318" i="19" a="1"/>
  <c r="I1449" i="19" a="1"/>
  <c r="I1091" i="19" a="1"/>
  <c r="I345" i="19" a="1"/>
  <c r="I1637" i="19" a="1"/>
  <c r="I1991" i="19" a="1"/>
  <c r="I754" i="19" a="1"/>
  <c r="I1257" i="19" a="1"/>
  <c r="I1872" i="19" a="1"/>
  <c r="I2147" i="19" a="1"/>
  <c r="I957" i="19" a="1"/>
  <c r="I84" i="19" a="1"/>
  <c r="I1435" i="19" a="1"/>
  <c r="I789" i="19" a="1"/>
  <c r="I2107" i="19" a="1"/>
  <c r="I1323" i="19" a="1"/>
  <c r="I997" i="19" a="1"/>
  <c r="I542" i="19" a="1"/>
  <c r="I505" i="19" a="1"/>
  <c r="I559" i="19" a="1"/>
  <c r="I370" i="19" a="1"/>
  <c r="I37" i="19" a="1"/>
  <c r="I2115" i="19" a="1"/>
  <c r="I1184" i="19" a="1"/>
  <c r="I906" i="19" a="1"/>
  <c r="I1068" i="19" a="1"/>
  <c r="I422" i="19" a="1"/>
  <c r="I1405" i="19" a="1"/>
  <c r="I2065" i="19" a="1"/>
  <c r="I1097" i="19" a="1"/>
  <c r="I786" i="19" a="1"/>
  <c r="I32" i="19" a="1"/>
  <c r="I1217" i="19" a="1"/>
  <c r="I1936" i="19" a="1"/>
  <c r="I158" i="19" a="1"/>
  <c r="I1597" i="19" a="1"/>
  <c r="I245" i="19" a="1"/>
  <c r="I322" i="19" a="1"/>
  <c r="I308" i="19" a="1"/>
  <c r="I446" i="19" a="1"/>
  <c r="I898" i="19" a="1"/>
  <c r="I1134" i="19" a="1"/>
  <c r="I844" i="19" a="1"/>
  <c r="I1136" i="19" a="1"/>
  <c r="I1502" i="19" a="1"/>
  <c r="I533" i="19" a="1"/>
  <c r="I2067" i="19" a="1"/>
  <c r="I649" i="19" a="1"/>
  <c r="I538" i="19" a="1"/>
  <c r="I918" i="19" a="1"/>
  <c r="I726" i="19" a="1"/>
  <c r="I931" i="19" a="1"/>
  <c r="I1566" i="19" a="1"/>
  <c r="I1086" i="19" a="1"/>
  <c r="I1937" i="19" a="1"/>
  <c r="I902" i="19" a="1"/>
  <c r="I950" i="19" a="1"/>
  <c r="I1754" i="19" a="1"/>
  <c r="I1583" i="19" a="1"/>
  <c r="I1144" i="19" a="1"/>
  <c r="I207" i="19" a="1"/>
  <c r="I1676" i="19" a="1"/>
  <c r="I1520" i="19" a="1"/>
  <c r="I716" i="19" a="1"/>
  <c r="I1059" i="19" a="1"/>
  <c r="I1845" i="19" a="1"/>
  <c r="I1159" i="19" a="1"/>
  <c r="I674" i="19" a="1"/>
  <c r="I1860" i="19" a="1"/>
  <c r="I45" i="19" a="1"/>
  <c r="I1862" i="19" a="1"/>
  <c r="I679" i="19" a="1"/>
  <c r="I244" i="19" a="1"/>
  <c r="I181" i="19" a="1"/>
  <c r="I732" i="19" a="1"/>
  <c r="I1546" i="19" a="1"/>
  <c r="I83" i="19" a="1"/>
  <c r="I720" i="19" a="1"/>
  <c r="I986" i="19" a="1"/>
  <c r="I1340" i="19" a="1"/>
  <c r="I2052" i="19" a="1"/>
  <c r="I566" i="19" a="1"/>
  <c r="I1280" i="19" a="1"/>
  <c r="I1669" i="19" a="1"/>
  <c r="I2112" i="19" a="1"/>
  <c r="I780" i="19" a="1"/>
  <c r="I5" i="19" a="1"/>
  <c r="I2043" i="19" a="1"/>
  <c r="I1638" i="19" a="1"/>
  <c r="I1999" i="19" a="1"/>
  <c r="I877" i="19" a="1"/>
  <c r="I379" i="19" a="1"/>
  <c r="I520" i="19" a="1"/>
  <c r="I2138" i="19" a="1"/>
  <c r="I1084" i="19" a="1"/>
  <c r="I967" i="19" a="1"/>
  <c r="I975" i="19" a="1"/>
  <c r="I198" i="19" a="1"/>
  <c r="I385" i="19" a="1"/>
  <c r="I1016" i="19" a="1"/>
  <c r="I1395" i="19" a="1"/>
  <c r="I2156" i="19" a="1"/>
  <c r="I1994" i="19" a="1"/>
  <c r="I1838" i="19" a="1"/>
  <c r="I331" i="19" a="1"/>
  <c r="I1516" i="19" a="1"/>
  <c r="I1677" i="19" a="1"/>
  <c r="I682" i="19" a="1"/>
  <c r="I924" i="19" a="1"/>
  <c r="I1949" i="19" a="1"/>
  <c r="I1337" i="19" a="1"/>
  <c r="I689" i="19" a="1"/>
  <c r="I1362" i="19" a="1"/>
  <c r="I1876" i="19" a="1"/>
  <c r="I452" i="19" a="1"/>
  <c r="I616" i="19" a="1"/>
  <c r="I8" i="19" a="1"/>
  <c r="I852" i="19" a="1"/>
  <c r="I1560" i="19" a="1"/>
  <c r="I1308" i="19" a="1"/>
  <c r="I1475" i="19" a="1"/>
  <c r="I2016" i="19" a="1"/>
  <c r="I935" i="19" a="1"/>
  <c r="I809" i="19" a="1"/>
  <c r="I1107" i="19" a="1"/>
  <c r="I1052" i="19" a="1"/>
  <c r="I686" i="19" a="1"/>
  <c r="I1492" i="19" a="1"/>
  <c r="I474" i="19" a="1"/>
  <c r="I57" i="19" a="1"/>
  <c r="I1441" i="19" a="1"/>
  <c r="I2130" i="19" a="1"/>
  <c r="I530" i="19" a="1"/>
  <c r="I1658" i="19" a="1"/>
  <c r="I1878" i="19" a="1"/>
  <c r="I857" i="19" a="1"/>
  <c r="I656" i="19" a="1"/>
  <c r="I130" i="19" a="1"/>
  <c r="I558" i="19" a="1"/>
  <c r="I2046" i="19" a="1"/>
  <c r="I1989" i="19" a="1"/>
  <c r="I1955" i="19" a="1"/>
  <c r="I858" i="19" a="1"/>
  <c r="I1958" i="19" a="1"/>
  <c r="I862" i="19" a="1"/>
  <c r="I424" i="19" a="1"/>
  <c r="I1464" i="19" a="1"/>
  <c r="I1509" i="19" a="1"/>
  <c r="I624" i="19" a="1"/>
  <c r="I706" i="19" a="1"/>
  <c r="I1591" i="19" a="1"/>
  <c r="I1695" i="19" a="1"/>
  <c r="I1626" i="19" a="1"/>
  <c r="I2001" i="19" a="1"/>
  <c r="I1235" i="19" a="1"/>
  <c r="I1751" i="19" a="1"/>
  <c r="I1270" i="19" a="1"/>
  <c r="I1462" i="19" a="1"/>
  <c r="I1463" i="19" a="1"/>
  <c r="I1090" i="19" a="1"/>
  <c r="I1359" i="19" a="1"/>
  <c r="I1169" i="19" a="1"/>
  <c r="I1218" i="19" a="1"/>
  <c r="I478" i="19" a="1"/>
  <c r="I640" i="19" a="1"/>
  <c r="I1255" i="19" a="1"/>
  <c r="I722" i="19" a="1"/>
  <c r="I704" i="19" a="1"/>
  <c r="I683" i="19" a="1"/>
  <c r="I2028" i="19" a="1"/>
  <c r="I808" i="19" a="1"/>
  <c r="I121" i="19" a="1"/>
  <c r="I1886" i="19" a="1"/>
  <c r="I1993" i="19" a="1"/>
  <c r="I1034" i="19" a="1"/>
  <c r="I1725" i="19" a="1"/>
  <c r="I2017" i="19" a="1"/>
  <c r="I1559" i="19" a="1"/>
  <c r="I2117" i="19" a="1"/>
  <c r="I1850" i="19" a="1"/>
  <c r="I580" i="19" a="1"/>
  <c r="I1401" i="19" a="1"/>
  <c r="I303" i="19" a="1"/>
  <c r="I258" i="19" a="1"/>
  <c r="I736" i="19" a="1"/>
  <c r="I868" i="19" a="1"/>
  <c r="I1198" i="19" a="1"/>
  <c r="I274" i="19" a="1"/>
  <c r="I1102" i="19" a="1"/>
  <c r="I357" i="19" a="1"/>
  <c r="I1473" i="19" a="1"/>
  <c r="I212" i="19" a="1"/>
  <c r="I1951" i="19" a="1"/>
  <c r="I615" i="19" a="1"/>
  <c r="I182" i="19" a="1"/>
  <c r="I139" i="19" a="1"/>
  <c r="I1248" i="19" a="1"/>
  <c r="I599" i="19" a="1"/>
  <c r="I905" i="19" a="1"/>
  <c r="I1230" i="19" a="1"/>
  <c r="I127" i="19" a="1"/>
  <c r="I1612" i="19" a="1"/>
  <c r="I1903" i="19" a="1"/>
  <c r="I907" i="19" a="1"/>
  <c r="I63" i="19" a="1"/>
  <c r="I481" i="19" a="1"/>
  <c r="I1306" i="19" a="1"/>
  <c r="I1869" i="19" a="1"/>
  <c r="I710" i="19" a="1"/>
  <c r="I2019" i="19" a="1"/>
  <c r="I1743" i="19" a="1"/>
  <c r="I95" i="19" a="1"/>
  <c r="I1698" i="19" a="1"/>
  <c r="I3" i="20" a="1"/>
  <c r="I2133" i="19" a="1"/>
  <c r="I449" i="19" a="1"/>
  <c r="I192" i="19" a="1"/>
  <c r="I309" i="19" a="1"/>
  <c r="I1527" i="19" a="1"/>
  <c r="I1803" i="19" a="1"/>
  <c r="I1893" i="19" a="1"/>
  <c r="I890" i="19" a="1"/>
  <c r="I940" i="19" a="1"/>
  <c r="I2003" i="19" a="1"/>
  <c r="I827" i="19" a="1"/>
  <c r="I2050" i="19" a="1"/>
  <c r="I2037" i="19" a="1"/>
  <c r="I2032" i="19" a="1"/>
  <c r="I1240" i="19" a="1"/>
  <c r="I272" i="19" a="1"/>
  <c r="I1042" i="19" a="1"/>
  <c r="I231" i="19" a="1"/>
  <c r="I1577" i="19" a="1"/>
  <c r="I1882" i="19" a="1"/>
  <c r="I1313" i="19" a="1"/>
  <c r="I270" i="19" a="1"/>
  <c r="I1388" i="19" a="1"/>
  <c r="I1584" i="19" a="1"/>
  <c r="I1002" i="19" a="1"/>
  <c r="I1699" i="19" a="1"/>
  <c r="I335" i="19" a="1"/>
  <c r="I1396" i="19" a="1"/>
  <c r="I1912" i="19" a="1"/>
  <c r="I959" i="19" a="1"/>
  <c r="I108" i="19" a="1"/>
  <c r="I885" i="19" a="1"/>
  <c r="I468" i="19" a="1"/>
  <c r="I143" i="19" a="1"/>
  <c r="I2082" i="19" a="1"/>
  <c r="I1468" i="19" a="1"/>
  <c r="I1005" i="19" a="1"/>
  <c r="I1853" i="19" a="1"/>
  <c r="I1771" i="19" a="1"/>
  <c r="I1109" i="19" a="1"/>
  <c r="I175" i="19" a="1"/>
  <c r="I1808" i="19" a="1"/>
  <c r="I1948" i="19" a="1"/>
  <c r="I2051" i="19" a="1"/>
  <c r="I837" i="19" a="1"/>
  <c r="I1020" i="19" a="1"/>
  <c r="I952" i="19" a="1"/>
  <c r="I226" i="19" a="1"/>
  <c r="I883" i="19" a="1"/>
  <c r="I1406" i="19" a="1"/>
  <c r="I106" i="19" a="1"/>
  <c r="I220" i="19" a="1"/>
  <c r="I2041" i="19" a="1"/>
  <c r="I1100" i="19" a="1"/>
  <c r="I1832" i="19" a="1"/>
  <c r="I455" i="19" a="1"/>
  <c r="I52" i="19" a="1"/>
  <c r="I2027" i="19" a="1"/>
  <c r="I1200" i="19" a="1"/>
  <c r="I146" i="19" a="1"/>
  <c r="I1140" i="19" a="1"/>
  <c r="I612" i="19" a="1"/>
  <c r="I1329" i="19" a="1"/>
  <c r="I1071" i="19" a="1"/>
  <c r="I1503" i="19" a="1"/>
  <c r="I485" i="19" a="1"/>
  <c r="I1561" i="19" a="1"/>
  <c r="I184" i="19" a="1"/>
  <c r="I518" i="19" a="1"/>
  <c r="I1826" i="19" a="1"/>
  <c r="I425" i="19" a="1"/>
  <c r="I1928" i="19" a="1"/>
  <c r="I1164" i="19" a="1"/>
  <c r="I1397" i="19" a="1"/>
  <c r="I1732" i="19" a="1"/>
  <c r="I1120" i="19" a="1"/>
  <c r="I365" i="19" a="1"/>
  <c r="I317" i="19" a="1"/>
  <c r="I713" i="19" a="1"/>
  <c r="I70" i="19" a="1"/>
  <c r="I574" i="19" a="1"/>
  <c r="I246" i="19" a="1"/>
  <c r="I1410" i="19" a="1"/>
  <c r="I791" i="19" a="1"/>
  <c r="I372" i="19" a="1"/>
  <c r="I167" i="19" a="1"/>
  <c r="I262" i="19" a="1"/>
  <c r="I1726" i="19" a="1"/>
  <c r="I225" i="19" a="1"/>
  <c r="I914" i="19" a="1"/>
  <c r="I1659" i="19" a="1"/>
  <c r="I1166" i="19" a="1"/>
  <c r="I919" i="19" a="1"/>
  <c r="I626" i="19" a="1"/>
  <c r="I1805" i="19" a="1"/>
  <c r="I920" i="19" a="1"/>
  <c r="I946" i="19" a="1"/>
  <c r="I1110" i="19" a="1"/>
  <c r="I477" i="19" a="1"/>
  <c r="I648" i="19" a="1"/>
  <c r="I945" i="19" a="1"/>
  <c r="I539" i="19" a="1"/>
  <c r="I594" i="19" a="1"/>
  <c r="I968" i="19" a="1"/>
  <c r="I92" i="19" a="1"/>
  <c r="I1355" i="19" a="1"/>
  <c r="I1168" i="19" a="1"/>
  <c r="I1607" i="19" a="1"/>
  <c r="I2121" i="19" a="1"/>
  <c r="I1722" i="19" a="1"/>
  <c r="I606" i="19" a="1"/>
  <c r="I358" i="19" a="1"/>
  <c r="I27" i="19" a="1"/>
  <c r="I1139" i="19" a="1"/>
  <c r="I664" i="19" a="1"/>
  <c r="I178" i="19" a="1"/>
  <c r="I320" i="19" a="1"/>
  <c r="I702" i="19" a="1"/>
  <c r="I1519" i="19" a="1"/>
  <c r="I1688" i="19" a="1"/>
  <c r="I343" i="19" a="1"/>
  <c r="I1307" i="19" a="1"/>
  <c r="I921" i="19" a="1"/>
  <c r="I329" i="19" a="1"/>
  <c r="I961" i="19" a="1"/>
  <c r="I657" i="19" a="1"/>
  <c r="I888" i="19" a="1"/>
  <c r="I1226" i="19" a="1"/>
  <c r="I489" i="19" a="1"/>
  <c r="I552" i="19" a="1"/>
  <c r="I277" i="19" a="1"/>
  <c r="I796" i="19" a="1"/>
  <c r="I40" i="19" a="1"/>
  <c r="I2116" i="19" a="1"/>
  <c r="I806" i="19" a="1"/>
  <c r="I1400" i="19" a="1"/>
  <c r="I299" i="19" a="1"/>
  <c r="I1262" i="19" a="1"/>
  <c r="I15" i="19" a="1"/>
  <c r="I909" i="19" a="1"/>
  <c r="I1645" i="19" a="1"/>
  <c r="I1717" i="19" a="1"/>
  <c r="I1153" i="19" a="1"/>
  <c r="I397" i="19" a="1"/>
  <c r="I1421" i="19" a="1"/>
  <c r="I1472" i="19" a="1"/>
  <c r="I772" i="19" a="1"/>
  <c r="I1167" i="19" a="1"/>
  <c r="I280" i="19" a="1"/>
  <c r="I1908" i="19" a="1"/>
  <c r="I503" i="19" a="1"/>
  <c r="I125" i="19" a="1"/>
  <c r="I1187" i="19" a="1"/>
  <c r="I516" i="19" a="1"/>
  <c r="I782" i="19" a="1"/>
  <c r="I2088" i="19" a="1"/>
  <c r="I856" i="19" a="1"/>
  <c r="I112" i="19" a="1"/>
  <c r="I172" i="19" a="1"/>
  <c r="I284" i="19" a="1"/>
  <c r="I2142" i="19" a="1"/>
  <c r="I118" i="19" a="1"/>
  <c r="I1245" i="19" a="1"/>
  <c r="I995" i="19" a="1"/>
  <c r="I1809" i="19" a="1"/>
  <c r="I362" i="19" a="1"/>
  <c r="I1942" i="19" a="1"/>
  <c r="I49" i="19" a="1"/>
  <c r="I752" i="19" a="1"/>
  <c r="I2110" i="19" a="1"/>
  <c r="I1785" i="19" a="1"/>
  <c r="I1111" i="19" a="1"/>
  <c r="I316" i="19" a="1"/>
  <c r="I1913" i="19" a="1"/>
  <c r="I196" i="19" a="1"/>
  <c r="I1934" i="19" a="1"/>
  <c r="I1608" i="19" a="1"/>
  <c r="I1491" i="19" a="1"/>
  <c r="I1261" i="19" a="1"/>
  <c r="I1069" i="19" a="1"/>
  <c r="I755" i="19" a="1"/>
  <c r="I1896" i="19" a="1"/>
  <c r="I259" i="19" a="1"/>
  <c r="I1442" i="19" a="1"/>
  <c r="I875" i="19" a="1"/>
  <c r="I1639" i="19" a="1"/>
  <c r="I1385" i="19" a="1"/>
  <c r="I971" i="19" a="1"/>
  <c r="I1521" i="19" a="1"/>
  <c r="I659" i="19" a="1"/>
  <c r="I1547" i="19" a="1"/>
  <c r="I1737" i="19" a="1"/>
  <c r="I1624" i="19" a="1"/>
  <c r="I522" i="19" a="1"/>
  <c r="I1686" i="19" a="1"/>
  <c r="I154" i="19" a="1"/>
  <c r="I1380" i="19" a="1"/>
  <c r="I768" i="19" a="1"/>
  <c r="I1354" i="19" a="1"/>
  <c r="I1656" i="19" a="1"/>
  <c r="I962" i="19" a="1"/>
  <c r="I1149" i="19" a="1"/>
  <c r="I700" i="19" a="1"/>
  <c r="I1089" i="19" a="1"/>
  <c r="I1209" i="19" a="1"/>
  <c r="I510" i="19" a="1"/>
  <c r="I2108" i="19" a="1"/>
  <c r="I701" i="19" a="1"/>
  <c r="I1900" i="19" a="1"/>
  <c r="I1840" i="19" a="1"/>
  <c r="I675" i="19" a="1"/>
  <c r="I1260" i="19" a="1"/>
  <c r="I1281" i="19" a="1"/>
  <c r="I2131" i="19" a="1"/>
  <c r="I917" i="19" a="1"/>
  <c r="I953" i="19" a="1"/>
  <c r="I1027" i="19" a="1"/>
  <c r="I1770" i="19" a="1"/>
  <c r="I1609" i="19" a="1"/>
  <c r="I1619" i="19" a="1"/>
  <c r="I554" i="19" a="1"/>
  <c r="I788" i="19" a="1"/>
  <c r="I2113" i="19" a="1"/>
  <c r="I2157" i="19" a="1"/>
  <c r="I21" i="19" a="1"/>
  <c r="I1747" i="19" a="1"/>
  <c r="I829" i="19" a="1"/>
  <c r="I1286" i="19" a="1"/>
  <c r="I1620" i="19" a="1"/>
  <c r="I1819" i="19" a="1"/>
  <c r="I1592" i="19" a="1"/>
  <c r="I941" i="19" a="1"/>
  <c r="I2021" i="19" a="1"/>
  <c r="I1414" i="19" a="1"/>
  <c r="I375" i="19" a="1"/>
  <c r="I483" i="19" a="1"/>
  <c r="I1970" i="19" a="1"/>
  <c r="I746" i="19" a="1"/>
  <c r="I1172" i="19" a="1"/>
  <c r="I42" i="19" a="1"/>
  <c r="I1470" i="19" a="1"/>
  <c r="I1729" i="19" a="1"/>
  <c r="I537" i="19" a="1"/>
  <c r="I81" i="19" a="1"/>
  <c r="I1213" i="19" a="1"/>
  <c r="I2092" i="19" a="1"/>
  <c r="I1432" i="19" a="1"/>
  <c r="I1768" i="19" a="1"/>
  <c r="I2140" i="19" a="1"/>
  <c r="I93" i="19" a="1"/>
  <c r="I484" i="19" a="1"/>
  <c r="I1413" i="19" a="1"/>
  <c r="I1734" i="19" a="1"/>
  <c r="I1628" i="19" a="1"/>
  <c r="I451" i="19" a="1"/>
  <c r="I536" i="19" a="1"/>
  <c r="I1978" i="19" a="1"/>
  <c r="I1143" i="19" a="1"/>
  <c r="I884" i="19" a="1"/>
  <c r="I1480" i="19" a="1"/>
  <c r="I136" i="19" a="1"/>
  <c r="I974" i="19" a="1"/>
  <c r="I1887" i="19" a="1"/>
  <c r="I633" i="19" a="1"/>
  <c r="I1697" i="19" a="1"/>
  <c r="I795" i="19" a="1"/>
  <c r="I1589" i="19" a="1"/>
  <c r="I1997" i="19" a="1"/>
  <c r="I215" i="19" a="1"/>
  <c r="I1076" i="19" a="1"/>
  <c r="I895" i="19" a="1"/>
  <c r="I853" i="19" a="1"/>
  <c r="I2127" i="19" a="1"/>
  <c r="I1814" i="19" a="1"/>
  <c r="I794" i="19" a="1"/>
  <c r="I1565" i="19" a="1"/>
  <c r="I344" i="19" a="1"/>
  <c r="I1157" i="19" a="1"/>
  <c r="I1654" i="19" a="1"/>
  <c r="I2137" i="19" a="1"/>
  <c r="I369" i="19" a="1"/>
  <c r="I2074" i="19" a="1"/>
  <c r="I1188" i="19" a="1"/>
  <c r="I1706" i="19" a="1"/>
  <c r="I738" i="19" a="1"/>
  <c r="I655" i="19" a="1"/>
  <c r="I1513" i="19" a="1"/>
  <c r="I380" i="19" a="1"/>
  <c r="I1821" i="19" a="1"/>
  <c r="I1798" i="19" a="1"/>
  <c r="I1106" i="19" a="1"/>
  <c r="I223" i="19" a="1"/>
  <c r="I1780" i="19" a="1"/>
  <c r="I368" i="19" a="1"/>
  <c r="I64" i="19" a="1"/>
  <c r="I1710" i="19" a="1"/>
  <c r="I73" i="19" a="1"/>
  <c r="I715" i="19" a="1"/>
  <c r="I623" i="19" a="1"/>
  <c r="I502" i="19" a="1"/>
  <c r="I1791" i="19" a="1"/>
  <c r="I785" i="19" a="1"/>
  <c r="I1829" i="19" a="1"/>
  <c r="I819" i="19" a="1"/>
  <c r="I1855" i="19" a="1"/>
  <c r="I1085" i="19" a="1"/>
  <c r="I323" i="19" a="1"/>
  <c r="I1599" i="19" a="1"/>
  <c r="I1445" i="19" a="1"/>
  <c r="I561" i="19" a="1"/>
  <c r="I820" i="19" a="1"/>
  <c r="I1758" i="19" a="1"/>
  <c r="I747" i="19" a="1"/>
  <c r="I936" i="19" a="1"/>
  <c r="I1351" i="19" a="1"/>
  <c r="I312" i="19" a="1"/>
  <c r="I956" i="19" a="1"/>
  <c r="I698" i="19" a="1"/>
  <c r="I2060" i="19" a="1"/>
  <c r="I1411" i="19" a="1"/>
  <c r="I774" i="19" a="1"/>
  <c r="I1813" i="19" a="1"/>
  <c r="I1885" i="19" a="1"/>
  <c r="I12" i="19" a="1"/>
  <c r="I582" i="19" a="1"/>
  <c r="I1268" i="19" a="1"/>
  <c r="I1643" i="19" a="1"/>
  <c r="I2123" i="19" a="1"/>
  <c r="I1292" i="19" a="1"/>
  <c r="I1404" i="19" a="1"/>
  <c r="I28" i="19" a="1"/>
  <c r="I555" i="19" a="1"/>
  <c r="I38" i="19" a="1"/>
  <c r="I1575" i="19" a="1"/>
  <c r="I488" i="19" a="1"/>
  <c r="I1297" i="19" a="1"/>
  <c r="I847" i="19" a="1"/>
  <c r="I541" i="19" a="1"/>
  <c r="I864" i="19" a="1"/>
  <c r="I348" i="19" a="1"/>
  <c r="I730" i="19" a="1"/>
  <c r="I1940" i="19" a="1"/>
  <c r="I1633" i="19" a="1"/>
  <c r="I570" i="19" a="1"/>
  <c r="I463" i="19" a="1"/>
  <c r="I996" i="19" a="1"/>
  <c r="I1018" i="19" a="1"/>
  <c r="I88" i="19" a="1"/>
  <c r="I1831" i="19" a="1"/>
  <c r="I1761" i="19" a="1"/>
  <c r="I263" i="19" a="1"/>
  <c r="I2101" i="19" a="1"/>
  <c r="I519" i="19" a="1"/>
  <c r="I1765" i="19" a="1"/>
  <c r="I717" i="19" a="1"/>
  <c r="I882" i="19" a="1"/>
  <c r="I110" i="19" a="1"/>
  <c r="I607" i="19" a="1"/>
  <c r="I384" i="19" a="1"/>
  <c r="I822" i="19" a="1"/>
  <c r="I613" i="19" a="1"/>
  <c r="I119" i="19" a="1"/>
  <c r="I1580" i="19" a="1"/>
  <c r="I1448" i="19" a="1"/>
  <c r="I603" i="19" a="1"/>
  <c r="I2005" i="19" a="1"/>
  <c r="I692" i="19" a="1"/>
  <c r="I87" i="19" a="1"/>
  <c r="I1062" i="19" a="1"/>
  <c r="I1844" i="19" a="1"/>
  <c r="I1232" i="19" a="1"/>
  <c r="I298" i="19" a="1"/>
  <c r="I203" i="19" a="1"/>
  <c r="I1523" i="19" a="1"/>
  <c r="I386" i="19" a="1"/>
  <c r="I840" i="19" a="1"/>
  <c r="I828" i="19" a="1"/>
  <c r="I313" i="19" a="1"/>
  <c r="I394" i="19" a="1"/>
  <c r="I1836" i="19" a="1"/>
  <c r="I1960" i="19" a="1"/>
  <c r="I1963" i="19" a="1"/>
  <c r="I1684" i="19" a="1"/>
  <c r="I114" i="19" a="1"/>
  <c r="I1490" i="19" a="1"/>
  <c r="I2094" i="19" a="1"/>
  <c r="I1314" i="19" a="1"/>
  <c r="I1661" i="19" a="1"/>
  <c r="I193" i="19" a="1"/>
  <c r="I2033" i="19" a="1"/>
  <c r="I1363" i="19" a="1"/>
  <c r="I881" i="19" a="1"/>
  <c r="I1834" i="19" a="1"/>
  <c r="I457" i="19" a="1"/>
  <c r="I353" i="19" a="1"/>
  <c r="I584" i="19" a="1"/>
  <c r="I1439" i="19" a="1"/>
  <c r="I341" i="19" a="1"/>
  <c r="I528" i="19" a="1"/>
  <c r="I1772" i="19" a="1"/>
  <c r="I987" i="19" a="1"/>
  <c r="I1066" i="19" a="1"/>
  <c r="I391" i="19" a="1"/>
  <c r="I428" i="19" a="1"/>
  <c r="I1001" i="19" a="1"/>
  <c r="I1364" i="19" a="1"/>
  <c r="I1178" i="19" a="1"/>
  <c r="I1263" i="19" a="1"/>
  <c r="I1818" i="19" a="1"/>
  <c r="I1017" i="19" a="1"/>
  <c r="I1807" i="19" a="1"/>
  <c r="I366" i="19" a="1"/>
  <c r="I1603" i="19" a="1"/>
  <c r="I1123" i="19" a="1"/>
  <c r="I1229" i="19" a="1"/>
  <c r="I1271" i="19" a="1"/>
  <c r="I567" i="19" a="1"/>
  <c r="I251" i="19" a="1"/>
  <c r="I876" i="19" a="1"/>
  <c r="I350" i="19" a="1"/>
  <c r="I1402" i="19" a="1"/>
  <c r="I1043" i="19" a="1"/>
  <c r="I721" i="19" a="1"/>
  <c r="I189" i="19" a="1"/>
  <c r="I823" i="19" a="1"/>
  <c r="I635" i="19" a="1"/>
  <c r="I2045" i="19" a="1"/>
  <c r="I491" i="19" a="1"/>
  <c r="I1868" i="19" a="1"/>
  <c r="I1613" i="19" a="1"/>
  <c r="I431" i="19" a="1"/>
  <c r="I1927" i="19" a="1"/>
  <c r="I565" i="19" a="1"/>
  <c r="I815" i="19" a="1"/>
  <c r="I532" i="19" a="1"/>
  <c r="I1666" i="19" a="1"/>
  <c r="I942" i="19" a="1"/>
  <c r="I611" i="19" a="1"/>
  <c r="I527" i="19" a="1"/>
  <c r="I162" i="19" a="1"/>
  <c r="I2079" i="19" a="1"/>
  <c r="I660" i="19" a="1"/>
  <c r="I1024" i="19" a="1"/>
  <c r="I619" i="19" a="1"/>
  <c r="I672" i="19" a="1"/>
  <c r="I2143" i="19" a="1"/>
  <c r="I20" i="19" a="1"/>
  <c r="I239" i="19" a="1"/>
  <c r="I1430" i="19" a="1"/>
  <c r="I191" i="19" a="1"/>
  <c r="I1956" i="19" a="1"/>
  <c r="I1888" i="19" a="1"/>
  <c r="I1322" i="19" a="1"/>
  <c r="I399" i="19" a="1"/>
  <c r="I544" i="19" a="1"/>
  <c r="I68" i="19" a="1"/>
  <c r="I459" i="19" a="1"/>
  <c r="I82" i="19" a="1"/>
  <c r="I2099" i="19" a="1"/>
  <c r="I927" i="19" a="1"/>
  <c r="I1762" i="19" a="1"/>
  <c r="I1943" i="19" a="1"/>
  <c r="I29" i="19" a="1"/>
  <c r="I208" i="19" a="1"/>
  <c r="I1518" i="19" a="1"/>
  <c r="I739" i="19" a="1"/>
  <c r="I668" i="19" a="1"/>
  <c r="I645" i="19" a="1"/>
  <c r="I2069" i="19" a="1"/>
  <c r="I1596" i="19" a="1"/>
  <c r="I376" i="19" a="1"/>
  <c r="I1563" i="19" a="1"/>
  <c r="I471" i="19" a="1"/>
  <c r="I1339" i="19" a="1"/>
  <c r="I694" i="19" a="1"/>
  <c r="I423" i="19" a="1"/>
  <c r="I255" i="19" a="1"/>
  <c r="I889" i="19" a="1"/>
  <c r="I800" i="19" a="1"/>
  <c r="I981" i="19" a="1"/>
  <c r="I1193" i="19" a="1"/>
  <c r="I1904" i="19" a="1"/>
  <c r="I2038" i="19" a="1"/>
  <c r="I654" i="19" a="1"/>
  <c r="I493" i="19" a="1"/>
  <c r="I1865" i="19" a="1"/>
  <c r="I58" i="19" a="1"/>
  <c r="I1392" i="19" a="1"/>
  <c r="I1127" i="19" a="1"/>
  <c r="I1681" i="19" a="1"/>
  <c r="I685" i="19" a="1"/>
  <c r="I1344" i="19" a="1"/>
  <c r="I1376" i="19" a="1"/>
  <c r="I1742" i="19" a="1"/>
  <c r="I690" i="19" a="1"/>
  <c r="I486" i="19" a="1"/>
  <c r="I1273" i="19" a="1"/>
  <c r="I1104" i="19" a="1"/>
  <c r="I2030" i="19" a="1"/>
  <c r="I2026" i="19" a="1"/>
  <c r="I1336" i="19" a="1"/>
  <c r="I793" i="19" a="1"/>
  <c r="I1870" i="19" a="1"/>
  <c r="I2136" i="19" a="1"/>
  <c r="I1977" i="19" a="1"/>
  <c r="I1917" i="19" a="1"/>
  <c r="I642" i="19" a="1"/>
  <c r="I511" i="19" a="1"/>
  <c r="I1428" i="19" a="1"/>
  <c r="I893" i="19" a="1"/>
  <c r="I1051" i="19" a="1"/>
  <c r="I250" i="19" a="1"/>
  <c r="I1415" i="19" a="1"/>
  <c r="I776" i="19" a="1"/>
  <c r="I1778" i="19" a="1"/>
  <c r="I342" i="19" a="1"/>
  <c r="I925" i="19" a="1"/>
  <c r="I1037" i="19" a="1"/>
  <c r="I1035" i="19" a="1"/>
  <c r="I1452" i="19" a="1"/>
  <c r="I1234" i="19" a="1"/>
  <c r="I400" i="19" a="1"/>
  <c r="I1550" i="19" a="1"/>
  <c r="I159" i="19" a="1"/>
  <c r="I1183" i="19" a="1"/>
  <c r="I699" i="19" a="1"/>
  <c r="I288" i="19" a="1"/>
  <c r="I583" i="19" a="1"/>
  <c r="I2158" i="19" a="1"/>
  <c r="I1011" i="19" a="1"/>
  <c r="I352" i="19" a="1"/>
  <c r="I479" i="19" a="1"/>
  <c r="I213" i="19" a="1"/>
  <c r="I2018" i="19" a="1"/>
  <c r="I355" i="19" a="1"/>
  <c r="I1744" i="19" a="1"/>
  <c r="I330" i="19" a="1"/>
  <c r="I1046" i="19" a="1"/>
  <c r="I638" i="19" a="1"/>
  <c r="I899" i="19" a="1"/>
  <c r="I378" i="19" a="1"/>
  <c r="I2111" i="19" a="1"/>
  <c r="I1984" i="19" a="1"/>
  <c r="I1151" i="19" a="1"/>
  <c r="I1369" i="19" a="1"/>
  <c r="I951" i="19" a="1"/>
  <c r="I1436" i="19" a="1"/>
  <c r="I1854" i="19" a="1"/>
  <c r="I361" i="19" a="1"/>
  <c r="I1971" i="19" a="1"/>
  <c r="I605" i="19" a="1"/>
  <c r="I1384" i="19" a="1"/>
  <c r="I1700" i="19" a="1"/>
  <c r="I949" i="19" a="1"/>
  <c r="I1877" i="19" a="1"/>
  <c r="I77" i="19" a="1"/>
  <c r="I681" i="19" a="1"/>
  <c r="I842" i="19" a="1"/>
  <c r="I1227" i="19" a="1"/>
  <c r="I1833" i="19" a="1"/>
  <c r="I1216" i="19" a="1"/>
  <c r="I1408" i="19" a="1"/>
  <c r="I1987" i="19" a="1"/>
  <c r="I2083" i="19" a="1"/>
  <c r="I1848" i="19" a="1"/>
  <c r="I236" i="19" a="1"/>
  <c r="I934" i="19" a="1"/>
  <c r="I1008" i="19" a="1"/>
  <c r="I761" i="19" a="1"/>
  <c r="I1284" i="19" a="1"/>
  <c r="I1019" i="19" a="1"/>
  <c r="I932" i="19" a="1"/>
  <c r="I1381" i="19" a="1"/>
  <c r="I1249" i="19" a="1"/>
  <c r="I767" i="19" a="1"/>
  <c r="I1880" i="19" a="1"/>
  <c r="I743" i="19" a="1"/>
  <c r="I1756" i="19" a="1"/>
  <c r="I1588" i="19" a="1"/>
  <c r="I185" i="19" a="1"/>
  <c r="I600" i="19" a="1"/>
  <c r="I151" i="19" a="1"/>
  <c r="I1537" i="19" a="1"/>
  <c r="I1304" i="19" a="1"/>
  <c r="I653" i="19" a="1"/>
  <c r="I978" i="19" a="1"/>
  <c r="I1715" i="19" a="1"/>
  <c r="I1422" i="19" a="1"/>
  <c r="I825" i="19" a="1"/>
  <c r="I1101" i="19" a="1"/>
  <c r="I1357" i="19" a="1"/>
  <c r="I1264" i="19" a="1"/>
  <c r="I1305" i="19" a="1"/>
  <c r="I2078" i="19" a="1"/>
  <c r="I1220" i="19" a="1"/>
  <c r="I1214" i="19" a="1"/>
  <c r="I512" i="19" a="1"/>
  <c r="I1254" i="19" a="1"/>
  <c r="I1080" i="19" a="1"/>
  <c r="I1450" i="19" a="1"/>
  <c r="I1350" i="19" a="1"/>
  <c r="I1909" i="19" a="1"/>
  <c r="I1839" i="19" a="1"/>
  <c r="I26" i="19" a="1"/>
  <c r="I973" i="19" a="1"/>
  <c r="I1332" i="19" a="1"/>
  <c r="I469" i="19" a="1"/>
  <c r="I2025" i="19" a="1"/>
  <c r="I1822" i="19" a="1"/>
  <c r="I2007" i="19" a="1"/>
  <c r="I550" i="19" a="1"/>
  <c r="I1926" i="19" a="1"/>
  <c r="I199" i="19" a="1"/>
  <c r="I240" i="19" a="1"/>
  <c r="I652" i="19" a="1"/>
  <c r="I113" i="19" a="1"/>
  <c r="I1528" i="19" a="1"/>
  <c r="I1806" i="19" a="1"/>
  <c r="I562" i="19" a="1"/>
  <c r="I1707" i="19" a="1"/>
  <c r="I575" i="19" a="1"/>
  <c r="I1980" i="19" a="1"/>
  <c r="I1279" i="19" a="1"/>
  <c r="I2124" i="19" a="1"/>
  <c r="I157" i="19" a="1"/>
  <c r="I440" i="19" a="1"/>
  <c r="I1022" i="19" a="1"/>
  <c r="I315" i="19" a="1"/>
  <c r="I122" i="19" a="1"/>
  <c r="I1972" i="19" a="1"/>
  <c r="I779" i="19" a="1"/>
  <c r="I48" i="19" a="1"/>
  <c r="I1906" i="19" a="1"/>
  <c r="I462" i="19" a="1"/>
  <c r="I2070" i="19" a="1"/>
  <c r="I297" i="19" a="1"/>
  <c r="I1835" i="19" a="1"/>
  <c r="I1399" i="19" a="1"/>
  <c r="I116" i="19" a="1"/>
  <c r="I1325" i="19" a="1"/>
  <c r="I644" i="19" a="1"/>
  <c r="I1671" i="19" a="1"/>
  <c r="I338" i="19" a="1"/>
  <c r="I1611" i="19" a="1"/>
  <c r="I688" i="19" a="1"/>
  <c r="I1967" i="19" a="1"/>
  <c r="I911" i="19" a="1"/>
  <c r="I1581" i="19" a="1"/>
  <c r="I2109" i="19" a="1"/>
  <c r="I242" i="19" a="1"/>
  <c r="I1992" i="19" a="1"/>
  <c r="I2104" i="19" a="1"/>
  <c r="I839" i="19" a="1"/>
  <c r="I1471" i="19" a="1"/>
  <c r="I363" i="19" a="1"/>
  <c r="I1852" i="19" a="1"/>
  <c r="I1543" i="19" a="1"/>
  <c r="I107" i="19" a="1"/>
  <c r="I1162" i="19" a="1"/>
  <c r="I665" i="19" a="1"/>
  <c r="I217" i="19" a="1"/>
  <c r="I617" i="19" a="1"/>
  <c r="I24" i="19" a="1"/>
  <c r="I1219" i="19" a="1"/>
  <c r="I1650" i="19" a="1"/>
  <c r="I1389" i="19" a="1"/>
  <c r="I1793" i="19" a="1"/>
  <c r="I1000" i="19" a="1"/>
  <c r="I1996" i="19" a="1"/>
  <c r="I718" i="19" a="1"/>
  <c r="I1508" i="19" a="1"/>
  <c r="I464" i="19" a="1"/>
  <c r="I2040" i="19" a="1"/>
  <c r="I1117" i="19" a="1"/>
  <c r="I1979" i="19" a="1"/>
  <c r="I684" i="19" a="1"/>
  <c r="I1247" i="19" a="1"/>
  <c r="I156" i="19" a="1"/>
  <c r="I1125" i="19" a="1"/>
  <c r="I278" i="19" a="1"/>
  <c r="I1680" i="19" a="1"/>
  <c r="I591" i="19" a="1"/>
  <c r="I1067" i="19" a="1"/>
  <c r="I1176" i="19" a="1"/>
  <c r="I381" i="19" a="1"/>
  <c r="I1241" i="19" a="1"/>
  <c r="I327" i="19" a="1"/>
  <c r="I1129" i="19" a="1"/>
  <c r="I1425" i="19" a="1"/>
  <c r="I1532" i="19" a="1"/>
  <c r="I814" i="19" a="1"/>
  <c r="I1990" i="19" a="1"/>
  <c r="I202" i="19" a="1"/>
  <c r="I1511" i="19" a="1"/>
  <c r="I891" i="19" a="1"/>
  <c r="I1779" i="19" a="1"/>
  <c r="I2008" i="19" a="1"/>
  <c r="I360" i="19" a="1"/>
  <c r="I1269" i="19" a="1"/>
  <c r="I1585" i="19" a="1"/>
  <c r="I152" i="19" a="1"/>
  <c r="I1238" i="19" a="1"/>
  <c r="I1320" i="19" a="1"/>
  <c r="I2066" i="19" a="1"/>
  <c r="I18" i="19" a="1"/>
  <c r="I210" i="19" a="1"/>
  <c r="I1243" i="19" a="1"/>
  <c r="I1163" i="19" a="1"/>
  <c r="I132" i="19" a="1"/>
  <c r="I1824" i="19" a="1"/>
  <c r="I838" i="19" a="1"/>
  <c r="I326" i="19" a="1"/>
  <c r="I1924" i="19" a="1"/>
  <c r="I2076" i="19" a="1"/>
  <c r="I1366" i="19" a="1"/>
  <c r="I1507" i="19" a="1"/>
  <c r="I1985" i="19" a="1"/>
  <c r="I691" i="19" a="1"/>
  <c r="I105" i="19" a="1"/>
  <c r="I1721" i="19" a="1"/>
  <c r="I708" i="19" a="1"/>
  <c r="I33" i="19" a="1"/>
  <c r="I1651" i="19" a="1"/>
  <c r="I163" i="19" a="1"/>
  <c r="I1285" i="19" a="1"/>
  <c r="I1458" i="19" a="1"/>
  <c r="I1342" i="19" a="1"/>
  <c r="I992" i="19" a="1"/>
  <c r="I1796" i="19" a="1"/>
  <c r="I1455" i="19" a="1"/>
  <c r="I1759" i="19" a="1"/>
  <c r="I1506" i="19" a="1"/>
  <c r="I69" i="19" a="1"/>
  <c r="I784" i="19" a="1"/>
  <c r="I1274" i="19" a="1"/>
  <c r="I1674" i="19" a="1"/>
  <c r="I1797" i="19" a="1"/>
  <c r="I1731" i="19" a="1"/>
  <c r="I301" i="19" a="1"/>
  <c r="I1197" i="19" a="1"/>
  <c r="I703" i="19" a="1"/>
  <c r="I1866" i="19" a="1"/>
  <c r="I2129" i="19" a="1"/>
  <c r="I1341" i="19" a="1"/>
  <c r="I531" i="19" a="1"/>
  <c r="I1664" i="19" a="1"/>
  <c r="I62" i="19" a="1"/>
  <c r="I1177" i="19" a="1"/>
  <c r="I1361" i="19" a="1"/>
  <c r="I1233" i="19" a="1"/>
  <c r="I869" i="19" a="1"/>
  <c r="I1317" i="19" a="1"/>
  <c r="I2075" i="19" a="1"/>
  <c r="I1228" i="19" a="1"/>
  <c r="I529" i="19" a="1"/>
  <c r="I524" i="19" a="1"/>
  <c r="I1231" i="19" a="1"/>
  <c r="I662" i="19" a="1"/>
  <c r="I1535" i="19" a="1"/>
  <c r="I631" i="19" a="1"/>
  <c r="I1634" i="19" a="1"/>
  <c r="I1642" i="19" a="1"/>
  <c r="I1730" i="19" a="1"/>
  <c r="I129" i="19" a="1"/>
  <c r="I2087" i="19" a="1"/>
  <c r="I1586" i="19" a="1"/>
  <c r="I2100" i="19" a="1"/>
  <c r="I1895" i="19" a="1"/>
  <c r="I1072" i="19" a="1"/>
  <c r="I418" i="19" a="1"/>
  <c r="I186" i="19" a="1"/>
  <c r="I943" i="19" a="1"/>
  <c r="I1897" i="19" a="1"/>
  <c r="I1965" i="19" a="1"/>
  <c r="I1542" i="19" a="1"/>
  <c r="I261" i="19" a="1"/>
  <c r="I495" i="19" a="1"/>
  <c r="I1562" i="19" a="1"/>
  <c r="I1334" i="19" a="1"/>
  <c r="I628" i="19" a="1"/>
  <c r="I1694" i="19" a="1"/>
  <c r="I1505" i="19" a="1"/>
  <c r="I174" i="19" a="1"/>
  <c r="I256" i="19" a="1"/>
  <c r="I666" i="19" a="1"/>
  <c r="I1604" i="19" a="1"/>
  <c r="I1378" i="19" a="1"/>
  <c r="I622" i="19" a="1"/>
  <c r="I1689" i="19" a="1"/>
  <c r="I2063" i="19" a="1"/>
  <c r="I1582" i="19" a="1"/>
  <c r="I2072" i="19" a="1"/>
  <c r="I436" i="19" a="1"/>
  <c r="I1790" i="19" a="1"/>
  <c r="I1437" i="19" a="1"/>
  <c r="I999" i="19" a="1"/>
  <c r="I467" i="19" a="1"/>
  <c r="I963" i="19" a="1"/>
  <c r="I257" i="19" a="1"/>
  <c r="I910" i="19" a="1"/>
  <c r="I1205" i="19" a="1"/>
  <c r="I1049" i="19" a="1"/>
  <c r="I6" i="19" a="1"/>
  <c r="I1222" i="19" a="1"/>
  <c r="I499" i="19" a="1"/>
  <c r="I1976" i="19" a="1"/>
  <c r="I1973" i="19" a="1"/>
  <c r="I1206" i="19" a="1"/>
  <c r="I72" i="19" a="1"/>
  <c r="I892" i="19" a="1"/>
  <c r="I281" i="19" a="1"/>
  <c r="I1390" i="19" a="1"/>
  <c r="I639" i="19" a="1"/>
  <c r="I639" i="19" l="1"/>
  <c r="K639" i="19" s="1"/>
  <c r="L639" i="19" s="1"/>
  <c r="I1390" i="19"/>
  <c r="K1390" i="19" s="1"/>
  <c r="L1390" i="19" s="1"/>
  <c r="I281" i="19"/>
  <c r="K281" i="19" s="1"/>
  <c r="L281" i="19" s="1"/>
  <c r="I892" i="19"/>
  <c r="K892" i="19" s="1"/>
  <c r="L892" i="19" s="1"/>
  <c r="I72" i="19"/>
  <c r="K72" i="19" s="1"/>
  <c r="L72" i="19" s="1"/>
  <c r="I1206" i="19"/>
  <c r="K1206" i="19" s="1"/>
  <c r="L1206" i="19" s="1"/>
  <c r="I1973" i="19"/>
  <c r="K1973" i="19" s="1"/>
  <c r="L1973" i="19" s="1"/>
  <c r="I1976" i="19"/>
  <c r="K1976" i="19" s="1"/>
  <c r="L1976" i="19" s="1"/>
  <c r="I499" i="19"/>
  <c r="K499" i="19" s="1"/>
  <c r="L499" i="19" s="1"/>
  <c r="I1222" i="19"/>
  <c r="K1222" i="19" s="1"/>
  <c r="L1222" i="19" s="1"/>
  <c r="I6" i="19"/>
  <c r="K6" i="19" s="1"/>
  <c r="L6" i="19" s="1"/>
  <c r="I1049" i="19"/>
  <c r="K1049" i="19" s="1"/>
  <c r="L1049" i="19" s="1"/>
  <c r="I1205" i="19"/>
  <c r="K1205" i="19" s="1"/>
  <c r="L1205" i="19" s="1"/>
  <c r="I910" i="19"/>
  <c r="K910" i="19" s="1"/>
  <c r="L910" i="19" s="1"/>
  <c r="I257" i="19"/>
  <c r="K257" i="19" s="1"/>
  <c r="L257" i="19" s="1"/>
  <c r="I963" i="19"/>
  <c r="K963" i="19" s="1"/>
  <c r="L963" i="19" s="1"/>
  <c r="I467" i="19"/>
  <c r="K467" i="19" s="1"/>
  <c r="L467" i="19" s="1"/>
  <c r="I999" i="19"/>
  <c r="K999" i="19" s="1"/>
  <c r="L999" i="19" s="1"/>
  <c r="I1437" i="19"/>
  <c r="K1437" i="19" s="1"/>
  <c r="L1437" i="19" s="1"/>
  <c r="I1790" i="19"/>
  <c r="K1790" i="19" s="1"/>
  <c r="L1790" i="19" s="1"/>
  <c r="I436" i="19"/>
  <c r="K436" i="19" s="1"/>
  <c r="L436" i="19" s="1"/>
  <c r="I2072" i="19"/>
  <c r="K2072" i="19" s="1"/>
  <c r="L2072" i="19" s="1"/>
  <c r="I1582" i="19"/>
  <c r="K1582" i="19" s="1"/>
  <c r="L1582" i="19" s="1"/>
  <c r="I2063" i="19"/>
  <c r="K2063" i="19" s="1"/>
  <c r="L2063" i="19" s="1"/>
  <c r="I1689" i="19"/>
  <c r="K1689" i="19" s="1"/>
  <c r="L1689" i="19" s="1"/>
  <c r="I622" i="19"/>
  <c r="K622" i="19" s="1"/>
  <c r="L622" i="19" s="1"/>
  <c r="I1378" i="19"/>
  <c r="K1378" i="19" s="1"/>
  <c r="L1378" i="19" s="1"/>
  <c r="I1604" i="19"/>
  <c r="K1604" i="19" s="1"/>
  <c r="L1604" i="19" s="1"/>
  <c r="I666" i="19"/>
  <c r="K666" i="19" s="1"/>
  <c r="L666" i="19" s="1"/>
  <c r="I256" i="19"/>
  <c r="K256" i="19" s="1"/>
  <c r="L256" i="19" s="1"/>
  <c r="I174" i="19"/>
  <c r="K174" i="19" s="1"/>
  <c r="L174" i="19" s="1"/>
  <c r="I1505" i="19"/>
  <c r="K1505" i="19" s="1"/>
  <c r="L1505" i="19" s="1"/>
  <c r="I1694" i="19"/>
  <c r="K1694" i="19" s="1"/>
  <c r="L1694" i="19" s="1"/>
  <c r="I628" i="19"/>
  <c r="K628" i="19" s="1"/>
  <c r="L628" i="19" s="1"/>
  <c r="I1334" i="19"/>
  <c r="K1334" i="19" s="1"/>
  <c r="L1334" i="19" s="1"/>
  <c r="I1562" i="19"/>
  <c r="K1562" i="19" s="1"/>
  <c r="L1562" i="19" s="1"/>
  <c r="I495" i="19"/>
  <c r="K495" i="19" s="1"/>
  <c r="L495" i="19" s="1"/>
  <c r="I261" i="19"/>
  <c r="K261" i="19" s="1"/>
  <c r="L261" i="19" s="1"/>
  <c r="I1542" i="19"/>
  <c r="K1542" i="19" s="1"/>
  <c r="L1542" i="19" s="1"/>
  <c r="I1965" i="19"/>
  <c r="K1965" i="19" s="1"/>
  <c r="L1965" i="19" s="1"/>
  <c r="I1897" i="19"/>
  <c r="K1897" i="19" s="1"/>
  <c r="L1897" i="19" s="1"/>
  <c r="I943" i="19"/>
  <c r="K943" i="19" s="1"/>
  <c r="L943" i="19" s="1"/>
  <c r="I186" i="19"/>
  <c r="K186" i="19" s="1"/>
  <c r="L186" i="19" s="1"/>
  <c r="I418" i="19"/>
  <c r="K418" i="19" s="1"/>
  <c r="L418" i="19" s="1"/>
  <c r="I1072" i="19"/>
  <c r="K1072" i="19" s="1"/>
  <c r="L1072" i="19" s="1"/>
  <c r="I1895" i="19"/>
  <c r="K1895" i="19" s="1"/>
  <c r="L1895" i="19" s="1"/>
  <c r="I2100" i="19"/>
  <c r="K2100" i="19" s="1"/>
  <c r="L2100" i="19" s="1"/>
  <c r="I1586" i="19"/>
  <c r="K1586" i="19" s="1"/>
  <c r="L1586" i="19" s="1"/>
  <c r="I2087" i="19"/>
  <c r="K2087" i="19" s="1"/>
  <c r="L2087" i="19" s="1"/>
  <c r="I129" i="19"/>
  <c r="K129" i="19" s="1"/>
  <c r="L129" i="19" s="1"/>
  <c r="I1730" i="19"/>
  <c r="K1730" i="19" s="1"/>
  <c r="L1730" i="19" s="1"/>
  <c r="I1642" i="19"/>
  <c r="K1642" i="19" s="1"/>
  <c r="L1642" i="19" s="1"/>
  <c r="I1634" i="19"/>
  <c r="K1634" i="19" s="1"/>
  <c r="L1634" i="19" s="1"/>
  <c r="I631" i="19"/>
  <c r="K631" i="19" s="1"/>
  <c r="L631" i="19" s="1"/>
  <c r="I1535" i="19"/>
  <c r="K1535" i="19" s="1"/>
  <c r="L1535" i="19" s="1"/>
  <c r="I662" i="19"/>
  <c r="K662" i="19" s="1"/>
  <c r="L662" i="19" s="1"/>
  <c r="I1231" i="19"/>
  <c r="K1231" i="19" s="1"/>
  <c r="L1231" i="19" s="1"/>
  <c r="I524" i="19"/>
  <c r="K524" i="19" s="1"/>
  <c r="L524" i="19" s="1"/>
  <c r="I529" i="19"/>
  <c r="K529" i="19" s="1"/>
  <c r="L529" i="19" s="1"/>
  <c r="I1228" i="19"/>
  <c r="K1228" i="19" s="1"/>
  <c r="L1228" i="19" s="1"/>
  <c r="I2075" i="19"/>
  <c r="K2075" i="19" s="1"/>
  <c r="L2075" i="19" s="1"/>
  <c r="I1317" i="19"/>
  <c r="K1317" i="19" s="1"/>
  <c r="L1317" i="19" s="1"/>
  <c r="I869" i="19"/>
  <c r="K869" i="19" s="1"/>
  <c r="L869" i="19" s="1"/>
  <c r="I1233" i="19"/>
  <c r="K1233" i="19" s="1"/>
  <c r="L1233" i="19" s="1"/>
  <c r="I1361" i="19"/>
  <c r="K1361" i="19" s="1"/>
  <c r="L1361" i="19" s="1"/>
  <c r="I1177" i="19"/>
  <c r="K1177" i="19" s="1"/>
  <c r="L1177" i="19" s="1"/>
  <c r="I62" i="19"/>
  <c r="K62" i="19" s="1"/>
  <c r="L62" i="19" s="1"/>
  <c r="I1664" i="19"/>
  <c r="K1664" i="19" s="1"/>
  <c r="L1664" i="19" s="1"/>
  <c r="I531" i="19"/>
  <c r="K531" i="19" s="1"/>
  <c r="L531" i="19" s="1"/>
  <c r="I1341" i="19"/>
  <c r="K1341" i="19" s="1"/>
  <c r="L1341" i="19" s="1"/>
  <c r="I2129" i="19"/>
  <c r="K2129" i="19" s="1"/>
  <c r="L2129" i="19" s="1"/>
  <c r="I1866" i="19"/>
  <c r="K1866" i="19" s="1"/>
  <c r="L1866" i="19" s="1"/>
  <c r="I703" i="19"/>
  <c r="K703" i="19" s="1"/>
  <c r="L703" i="19" s="1"/>
  <c r="I1197" i="19"/>
  <c r="K1197" i="19" s="1"/>
  <c r="L1197" i="19" s="1"/>
  <c r="I301" i="19"/>
  <c r="K301" i="19" s="1"/>
  <c r="L301" i="19" s="1"/>
  <c r="I1731" i="19"/>
  <c r="K1731" i="19" s="1"/>
  <c r="L1731" i="19" s="1"/>
  <c r="I1797" i="19"/>
  <c r="K1797" i="19" s="1"/>
  <c r="L1797" i="19" s="1"/>
  <c r="I1674" i="19"/>
  <c r="K1674" i="19" s="1"/>
  <c r="L1674" i="19" s="1"/>
  <c r="I1274" i="19"/>
  <c r="K1274" i="19" s="1"/>
  <c r="L1274" i="19" s="1"/>
  <c r="I784" i="19"/>
  <c r="K784" i="19" s="1"/>
  <c r="L784" i="19" s="1"/>
  <c r="I69" i="19"/>
  <c r="K69" i="19" s="1"/>
  <c r="L69" i="19" s="1"/>
  <c r="I1506" i="19"/>
  <c r="K1506" i="19" s="1"/>
  <c r="L1506" i="19" s="1"/>
  <c r="I1759" i="19"/>
  <c r="K1759" i="19" s="1"/>
  <c r="L1759" i="19" s="1"/>
  <c r="I1455" i="19"/>
  <c r="K1455" i="19" s="1"/>
  <c r="L1455" i="19" s="1"/>
  <c r="I1796" i="19"/>
  <c r="K1796" i="19" s="1"/>
  <c r="L1796" i="19" s="1"/>
  <c r="I992" i="19"/>
  <c r="K992" i="19" s="1"/>
  <c r="L992" i="19" s="1"/>
  <c r="I1342" i="19"/>
  <c r="K1342" i="19" s="1"/>
  <c r="L1342" i="19" s="1"/>
  <c r="I1458" i="19"/>
  <c r="K1458" i="19" s="1"/>
  <c r="L1458" i="19" s="1"/>
  <c r="I1285" i="19"/>
  <c r="K1285" i="19" s="1"/>
  <c r="L1285" i="19" s="1"/>
  <c r="I163" i="19"/>
  <c r="K163" i="19" s="1"/>
  <c r="L163" i="19" s="1"/>
  <c r="I1651" i="19"/>
  <c r="K1651" i="19" s="1"/>
  <c r="L1651" i="19" s="1"/>
  <c r="I33" i="19"/>
  <c r="K33" i="19" s="1"/>
  <c r="L33" i="19" s="1"/>
  <c r="I708" i="19"/>
  <c r="K708" i="19" s="1"/>
  <c r="L708" i="19" s="1"/>
  <c r="I1721" i="19"/>
  <c r="K1721" i="19" s="1"/>
  <c r="L1721" i="19" s="1"/>
  <c r="I105" i="19"/>
  <c r="K105" i="19" s="1"/>
  <c r="L105" i="19" s="1"/>
  <c r="I691" i="19"/>
  <c r="K691" i="19" s="1"/>
  <c r="L691" i="19" s="1"/>
  <c r="I1985" i="19"/>
  <c r="K1985" i="19" s="1"/>
  <c r="L1985" i="19" s="1"/>
  <c r="I1507" i="19"/>
  <c r="K1507" i="19" s="1"/>
  <c r="L1507" i="19" s="1"/>
  <c r="I1366" i="19"/>
  <c r="K1366" i="19" s="1"/>
  <c r="L1366" i="19" s="1"/>
  <c r="I2076" i="19"/>
  <c r="K2076" i="19" s="1"/>
  <c r="L2076" i="19" s="1"/>
  <c r="I1924" i="19"/>
  <c r="K1924" i="19" s="1"/>
  <c r="L1924" i="19" s="1"/>
  <c r="I326" i="19"/>
  <c r="K326" i="19" s="1"/>
  <c r="L326" i="19" s="1"/>
  <c r="I838" i="19"/>
  <c r="K838" i="19" s="1"/>
  <c r="L838" i="19" s="1"/>
  <c r="I1824" i="19"/>
  <c r="K1824" i="19" s="1"/>
  <c r="L1824" i="19" s="1"/>
  <c r="I132" i="19"/>
  <c r="K132" i="19" s="1"/>
  <c r="L132" i="19" s="1"/>
  <c r="I1163" i="19"/>
  <c r="K1163" i="19" s="1"/>
  <c r="L1163" i="19" s="1"/>
  <c r="I1243" i="19"/>
  <c r="K1243" i="19" s="1"/>
  <c r="L1243" i="19" s="1"/>
  <c r="I210" i="19"/>
  <c r="K210" i="19" s="1"/>
  <c r="L210" i="19" s="1"/>
  <c r="I18" i="19"/>
  <c r="K18" i="19" s="1"/>
  <c r="L18" i="19" s="1"/>
  <c r="I2066" i="19"/>
  <c r="K2066" i="19" s="1"/>
  <c r="L2066" i="19" s="1"/>
  <c r="I1320" i="19"/>
  <c r="K1320" i="19" s="1"/>
  <c r="L1320" i="19" s="1"/>
  <c r="I1238" i="19"/>
  <c r="K1238" i="19" s="1"/>
  <c r="L1238" i="19" s="1"/>
  <c r="I152" i="19"/>
  <c r="K152" i="19" s="1"/>
  <c r="L152" i="19" s="1"/>
  <c r="I1585" i="19"/>
  <c r="K1585" i="19" s="1"/>
  <c r="L1585" i="19" s="1"/>
  <c r="I1269" i="19"/>
  <c r="K1269" i="19" s="1"/>
  <c r="L1269" i="19" s="1"/>
  <c r="I360" i="19"/>
  <c r="K360" i="19" s="1"/>
  <c r="L360" i="19" s="1"/>
  <c r="I2008" i="19"/>
  <c r="K2008" i="19" s="1"/>
  <c r="L2008" i="19" s="1"/>
  <c r="I1779" i="19"/>
  <c r="K1779" i="19" s="1"/>
  <c r="L1779" i="19" s="1"/>
  <c r="I891" i="19"/>
  <c r="K891" i="19" s="1"/>
  <c r="L891" i="19" s="1"/>
  <c r="I1511" i="19"/>
  <c r="K1511" i="19" s="1"/>
  <c r="L1511" i="19" s="1"/>
  <c r="I202" i="19"/>
  <c r="K202" i="19" s="1"/>
  <c r="L202" i="19" s="1"/>
  <c r="I1990" i="19"/>
  <c r="K1990" i="19" s="1"/>
  <c r="L1990" i="19" s="1"/>
  <c r="I814" i="19"/>
  <c r="K814" i="19" s="1"/>
  <c r="L814" i="19" s="1"/>
  <c r="I1532" i="19"/>
  <c r="K1532" i="19" s="1"/>
  <c r="L1532" i="19" s="1"/>
  <c r="I1425" i="19"/>
  <c r="K1425" i="19" s="1"/>
  <c r="L1425" i="19" s="1"/>
  <c r="I1129" i="19"/>
  <c r="K1129" i="19" s="1"/>
  <c r="L1129" i="19" s="1"/>
  <c r="I327" i="19"/>
  <c r="K327" i="19" s="1"/>
  <c r="L327" i="19" s="1"/>
  <c r="I1241" i="19"/>
  <c r="K1241" i="19" s="1"/>
  <c r="L1241" i="19" s="1"/>
  <c r="I381" i="19"/>
  <c r="K381" i="19" s="1"/>
  <c r="L381" i="19" s="1"/>
  <c r="I1176" i="19"/>
  <c r="K1176" i="19" s="1"/>
  <c r="L1176" i="19" s="1"/>
  <c r="I1067" i="19"/>
  <c r="K1067" i="19" s="1"/>
  <c r="L1067" i="19" s="1"/>
  <c r="I591" i="19"/>
  <c r="K591" i="19" s="1"/>
  <c r="L591" i="19" s="1"/>
  <c r="I1680" i="19"/>
  <c r="K1680" i="19" s="1"/>
  <c r="L1680" i="19" s="1"/>
  <c r="I278" i="19"/>
  <c r="K278" i="19" s="1"/>
  <c r="L278" i="19" s="1"/>
  <c r="I1125" i="19"/>
  <c r="K1125" i="19" s="1"/>
  <c r="L1125" i="19" s="1"/>
  <c r="I156" i="19"/>
  <c r="K156" i="19" s="1"/>
  <c r="L156" i="19" s="1"/>
  <c r="I1247" i="19"/>
  <c r="K1247" i="19" s="1"/>
  <c r="L1247" i="19" s="1"/>
  <c r="I684" i="19"/>
  <c r="K684" i="19" s="1"/>
  <c r="L684" i="19" s="1"/>
  <c r="I1979" i="19"/>
  <c r="K1979" i="19" s="1"/>
  <c r="L1979" i="19" s="1"/>
  <c r="I1117" i="19"/>
  <c r="K1117" i="19" s="1"/>
  <c r="L1117" i="19" s="1"/>
  <c r="I2040" i="19"/>
  <c r="K2040" i="19" s="1"/>
  <c r="L2040" i="19" s="1"/>
  <c r="I464" i="19"/>
  <c r="K464" i="19" s="1"/>
  <c r="L464" i="19" s="1"/>
  <c r="I1508" i="19"/>
  <c r="K1508" i="19" s="1"/>
  <c r="L1508" i="19" s="1"/>
  <c r="I718" i="19"/>
  <c r="K718" i="19" s="1"/>
  <c r="L718" i="19" s="1"/>
  <c r="I1996" i="19"/>
  <c r="K1996" i="19" s="1"/>
  <c r="L1996" i="19" s="1"/>
  <c r="I1000" i="19"/>
  <c r="K1000" i="19" s="1"/>
  <c r="L1000" i="19" s="1"/>
  <c r="I1793" i="19"/>
  <c r="K1793" i="19" s="1"/>
  <c r="L1793" i="19" s="1"/>
  <c r="I1389" i="19"/>
  <c r="K1389" i="19" s="1"/>
  <c r="L1389" i="19" s="1"/>
  <c r="I1650" i="19"/>
  <c r="K1650" i="19" s="1"/>
  <c r="L1650" i="19" s="1"/>
  <c r="I1219" i="19"/>
  <c r="K1219" i="19" s="1"/>
  <c r="L1219" i="19" s="1"/>
  <c r="I24" i="19"/>
  <c r="K24" i="19" s="1"/>
  <c r="L24" i="19" s="1"/>
  <c r="I617" i="19"/>
  <c r="K617" i="19" s="1"/>
  <c r="L617" i="19" s="1"/>
  <c r="I217" i="19"/>
  <c r="K217" i="19" s="1"/>
  <c r="L217" i="19" s="1"/>
  <c r="I665" i="19"/>
  <c r="K665" i="19" s="1"/>
  <c r="L665" i="19" s="1"/>
  <c r="I1162" i="19"/>
  <c r="K1162" i="19" s="1"/>
  <c r="L1162" i="19" s="1"/>
  <c r="I107" i="19"/>
  <c r="K107" i="19" s="1"/>
  <c r="L107" i="19" s="1"/>
  <c r="I1543" i="19"/>
  <c r="K1543" i="19" s="1"/>
  <c r="L1543" i="19" s="1"/>
  <c r="I1852" i="19"/>
  <c r="K1852" i="19" s="1"/>
  <c r="L1852" i="19" s="1"/>
  <c r="I363" i="19"/>
  <c r="K363" i="19" s="1"/>
  <c r="L363" i="19" s="1"/>
  <c r="I1471" i="19"/>
  <c r="K1471" i="19" s="1"/>
  <c r="L1471" i="19" s="1"/>
  <c r="I839" i="19"/>
  <c r="K839" i="19" s="1"/>
  <c r="L839" i="19" s="1"/>
  <c r="I2104" i="19"/>
  <c r="K2104" i="19" s="1"/>
  <c r="L2104" i="19" s="1"/>
  <c r="I1992" i="19"/>
  <c r="K1992" i="19" s="1"/>
  <c r="L1992" i="19" s="1"/>
  <c r="I242" i="19"/>
  <c r="K242" i="19" s="1"/>
  <c r="L242" i="19" s="1"/>
  <c r="I2109" i="19"/>
  <c r="K2109" i="19" s="1"/>
  <c r="L2109" i="19" s="1"/>
  <c r="I1581" i="19"/>
  <c r="K1581" i="19" s="1"/>
  <c r="L1581" i="19" s="1"/>
  <c r="I911" i="19"/>
  <c r="K911" i="19" s="1"/>
  <c r="L911" i="19" s="1"/>
  <c r="I1967" i="19"/>
  <c r="K1967" i="19" s="1"/>
  <c r="L1967" i="19" s="1"/>
  <c r="I688" i="19"/>
  <c r="K688" i="19" s="1"/>
  <c r="L688" i="19" s="1"/>
  <c r="I1611" i="19"/>
  <c r="K1611" i="19" s="1"/>
  <c r="L1611" i="19" s="1"/>
  <c r="I338" i="19"/>
  <c r="K338" i="19" s="1"/>
  <c r="L338" i="19" s="1"/>
  <c r="I1671" i="19"/>
  <c r="K1671" i="19" s="1"/>
  <c r="L1671" i="19" s="1"/>
  <c r="I644" i="19"/>
  <c r="K644" i="19" s="1"/>
  <c r="L644" i="19" s="1"/>
  <c r="I1325" i="19"/>
  <c r="K1325" i="19" s="1"/>
  <c r="L1325" i="19" s="1"/>
  <c r="I116" i="19"/>
  <c r="K116" i="19" s="1"/>
  <c r="L116" i="19" s="1"/>
  <c r="I1399" i="19"/>
  <c r="K1399" i="19" s="1"/>
  <c r="L1399" i="19" s="1"/>
  <c r="I1835" i="19"/>
  <c r="K1835" i="19" s="1"/>
  <c r="L1835" i="19" s="1"/>
  <c r="I297" i="19"/>
  <c r="K297" i="19" s="1"/>
  <c r="L297" i="19" s="1"/>
  <c r="I2070" i="19"/>
  <c r="K2070" i="19" s="1"/>
  <c r="L2070" i="19" s="1"/>
  <c r="I462" i="19"/>
  <c r="K462" i="19" s="1"/>
  <c r="L462" i="19" s="1"/>
  <c r="I1906" i="19"/>
  <c r="K1906" i="19" s="1"/>
  <c r="L1906" i="19" s="1"/>
  <c r="I48" i="19"/>
  <c r="K48" i="19" s="1"/>
  <c r="L48" i="19" s="1"/>
  <c r="I779" i="19"/>
  <c r="K779" i="19" s="1"/>
  <c r="L779" i="19" s="1"/>
  <c r="I1972" i="19"/>
  <c r="K1972" i="19" s="1"/>
  <c r="L1972" i="19" s="1"/>
  <c r="I122" i="19"/>
  <c r="K122" i="19" s="1"/>
  <c r="L122" i="19" s="1"/>
  <c r="I315" i="19"/>
  <c r="K315" i="19" s="1"/>
  <c r="L315" i="19" s="1"/>
  <c r="I1022" i="19"/>
  <c r="K1022" i="19" s="1"/>
  <c r="L1022" i="19" s="1"/>
  <c r="I440" i="19"/>
  <c r="K440" i="19" s="1"/>
  <c r="L440" i="19" s="1"/>
  <c r="I157" i="19"/>
  <c r="K157" i="19" s="1"/>
  <c r="L157" i="19" s="1"/>
  <c r="I2124" i="19"/>
  <c r="K2124" i="19" s="1"/>
  <c r="L2124" i="19" s="1"/>
  <c r="I1279" i="19"/>
  <c r="K1279" i="19" s="1"/>
  <c r="L1279" i="19" s="1"/>
  <c r="I1980" i="19"/>
  <c r="K1980" i="19" s="1"/>
  <c r="L1980" i="19" s="1"/>
  <c r="I575" i="19"/>
  <c r="K575" i="19" s="1"/>
  <c r="L575" i="19" s="1"/>
  <c r="I1707" i="19"/>
  <c r="K1707" i="19" s="1"/>
  <c r="L1707" i="19" s="1"/>
  <c r="I562" i="19"/>
  <c r="K562" i="19" s="1"/>
  <c r="L562" i="19" s="1"/>
  <c r="I1806" i="19"/>
  <c r="K1806" i="19" s="1"/>
  <c r="L1806" i="19" s="1"/>
  <c r="I1528" i="19"/>
  <c r="K1528" i="19" s="1"/>
  <c r="L1528" i="19" s="1"/>
  <c r="I113" i="19"/>
  <c r="K113" i="19" s="1"/>
  <c r="L113" i="19" s="1"/>
  <c r="I652" i="19"/>
  <c r="K652" i="19" s="1"/>
  <c r="L652" i="19" s="1"/>
  <c r="I240" i="19"/>
  <c r="K240" i="19" s="1"/>
  <c r="L240" i="19" s="1"/>
  <c r="I199" i="19"/>
  <c r="K199" i="19" s="1"/>
  <c r="L199" i="19" s="1"/>
  <c r="I1926" i="19"/>
  <c r="K1926" i="19" s="1"/>
  <c r="L1926" i="19" s="1"/>
  <c r="I550" i="19"/>
  <c r="K550" i="19" s="1"/>
  <c r="L550" i="19" s="1"/>
  <c r="I2007" i="19"/>
  <c r="K2007" i="19" s="1"/>
  <c r="L2007" i="19" s="1"/>
  <c r="I1822" i="19"/>
  <c r="K1822" i="19" s="1"/>
  <c r="L1822" i="19" s="1"/>
  <c r="I2025" i="19"/>
  <c r="K2025" i="19" s="1"/>
  <c r="L2025" i="19" s="1"/>
  <c r="I469" i="19"/>
  <c r="K469" i="19" s="1"/>
  <c r="L469" i="19" s="1"/>
  <c r="I1332" i="19"/>
  <c r="K1332" i="19" s="1"/>
  <c r="L1332" i="19" s="1"/>
  <c r="I973" i="19"/>
  <c r="K973" i="19" s="1"/>
  <c r="L973" i="19" s="1"/>
  <c r="I26" i="19"/>
  <c r="K26" i="19" s="1"/>
  <c r="L26" i="19" s="1"/>
  <c r="I1839" i="19"/>
  <c r="K1839" i="19" s="1"/>
  <c r="L1839" i="19" s="1"/>
  <c r="I1909" i="19"/>
  <c r="K1909" i="19" s="1"/>
  <c r="L1909" i="19" s="1"/>
  <c r="I1350" i="19"/>
  <c r="K1350" i="19" s="1"/>
  <c r="L1350" i="19" s="1"/>
  <c r="I1450" i="19"/>
  <c r="K1450" i="19" s="1"/>
  <c r="L1450" i="19" s="1"/>
  <c r="I1080" i="19"/>
  <c r="K1080" i="19" s="1"/>
  <c r="L1080" i="19" s="1"/>
  <c r="I1254" i="19"/>
  <c r="K1254" i="19" s="1"/>
  <c r="L1254" i="19" s="1"/>
  <c r="I512" i="19"/>
  <c r="K512" i="19" s="1"/>
  <c r="L512" i="19" s="1"/>
  <c r="I1214" i="19"/>
  <c r="K1214" i="19" s="1"/>
  <c r="L1214" i="19" s="1"/>
  <c r="I1220" i="19"/>
  <c r="K1220" i="19" s="1"/>
  <c r="L1220" i="19" s="1"/>
  <c r="I2078" i="19"/>
  <c r="K2078" i="19" s="1"/>
  <c r="L2078" i="19" s="1"/>
  <c r="I1305" i="19"/>
  <c r="K1305" i="19" s="1"/>
  <c r="L1305" i="19" s="1"/>
  <c r="I1264" i="19"/>
  <c r="K1264" i="19" s="1"/>
  <c r="L1264" i="19" s="1"/>
  <c r="I1357" i="19"/>
  <c r="K1357" i="19" s="1"/>
  <c r="L1357" i="19" s="1"/>
  <c r="I1101" i="19"/>
  <c r="K1101" i="19" s="1"/>
  <c r="L1101" i="19" s="1"/>
  <c r="I825" i="19"/>
  <c r="K825" i="19" s="1"/>
  <c r="L825" i="19" s="1"/>
  <c r="I1422" i="19"/>
  <c r="K1422" i="19" s="1"/>
  <c r="L1422" i="19" s="1"/>
  <c r="I1715" i="19"/>
  <c r="K1715" i="19" s="1"/>
  <c r="L1715" i="19" s="1"/>
  <c r="I978" i="19"/>
  <c r="K978" i="19" s="1"/>
  <c r="L978" i="19" s="1"/>
  <c r="I653" i="19"/>
  <c r="K653" i="19" s="1"/>
  <c r="L653" i="19" s="1"/>
  <c r="I1304" i="19"/>
  <c r="K1304" i="19" s="1"/>
  <c r="L1304" i="19" s="1"/>
  <c r="I1537" i="19"/>
  <c r="K1537" i="19" s="1"/>
  <c r="L1537" i="19" s="1"/>
  <c r="I151" i="19"/>
  <c r="K151" i="19" s="1"/>
  <c r="L151" i="19" s="1"/>
  <c r="I600" i="19"/>
  <c r="K600" i="19" s="1"/>
  <c r="L600" i="19" s="1"/>
  <c r="I185" i="19"/>
  <c r="K185" i="19" s="1"/>
  <c r="L185" i="19" s="1"/>
  <c r="I1588" i="19"/>
  <c r="K1588" i="19" s="1"/>
  <c r="L1588" i="19" s="1"/>
  <c r="I1756" i="19"/>
  <c r="K1756" i="19" s="1"/>
  <c r="L1756" i="19" s="1"/>
  <c r="I743" i="19"/>
  <c r="K743" i="19" s="1"/>
  <c r="L743" i="19" s="1"/>
  <c r="I1880" i="19"/>
  <c r="K1880" i="19" s="1"/>
  <c r="L1880" i="19" s="1"/>
  <c r="I767" i="19"/>
  <c r="K767" i="19" s="1"/>
  <c r="L767" i="19" s="1"/>
  <c r="I1249" i="19"/>
  <c r="K1249" i="19" s="1"/>
  <c r="L1249" i="19" s="1"/>
  <c r="I1381" i="19"/>
  <c r="K1381" i="19" s="1"/>
  <c r="L1381" i="19" s="1"/>
  <c r="I932" i="19"/>
  <c r="K932" i="19" s="1"/>
  <c r="L932" i="19" s="1"/>
  <c r="I1019" i="19"/>
  <c r="K1019" i="19" s="1"/>
  <c r="L1019" i="19" s="1"/>
  <c r="I1284" i="19"/>
  <c r="K1284" i="19" s="1"/>
  <c r="L1284" i="19" s="1"/>
  <c r="I761" i="19"/>
  <c r="K761" i="19" s="1"/>
  <c r="L761" i="19" s="1"/>
  <c r="I1008" i="19"/>
  <c r="K1008" i="19" s="1"/>
  <c r="L1008" i="19" s="1"/>
  <c r="I934" i="19"/>
  <c r="K934" i="19" s="1"/>
  <c r="L934" i="19" s="1"/>
  <c r="I236" i="19"/>
  <c r="K236" i="19" s="1"/>
  <c r="L236" i="19" s="1"/>
  <c r="I1848" i="19"/>
  <c r="K1848" i="19" s="1"/>
  <c r="L1848" i="19" s="1"/>
  <c r="I2083" i="19"/>
  <c r="K2083" i="19" s="1"/>
  <c r="L2083" i="19" s="1"/>
  <c r="I1987" i="19"/>
  <c r="K1987" i="19" s="1"/>
  <c r="L1987" i="19" s="1"/>
  <c r="I1408" i="19"/>
  <c r="K1408" i="19" s="1"/>
  <c r="L1408" i="19" s="1"/>
  <c r="I1216" i="19"/>
  <c r="K1216" i="19" s="1"/>
  <c r="L1216" i="19" s="1"/>
  <c r="I1833" i="19"/>
  <c r="K1833" i="19" s="1"/>
  <c r="L1833" i="19" s="1"/>
  <c r="I1227" i="19"/>
  <c r="K1227" i="19" s="1"/>
  <c r="L1227" i="19" s="1"/>
  <c r="I842" i="19"/>
  <c r="K842" i="19" s="1"/>
  <c r="L842" i="19" s="1"/>
  <c r="I681" i="19"/>
  <c r="K681" i="19" s="1"/>
  <c r="L681" i="19" s="1"/>
  <c r="I77" i="19"/>
  <c r="K77" i="19" s="1"/>
  <c r="L77" i="19" s="1"/>
  <c r="I1877" i="19"/>
  <c r="K1877" i="19" s="1"/>
  <c r="L1877" i="19" s="1"/>
  <c r="I949" i="19"/>
  <c r="K949" i="19" s="1"/>
  <c r="L949" i="19" s="1"/>
  <c r="I1700" i="19"/>
  <c r="K1700" i="19" s="1"/>
  <c r="L1700" i="19" s="1"/>
  <c r="I1384" i="19"/>
  <c r="K1384" i="19" s="1"/>
  <c r="L1384" i="19" s="1"/>
  <c r="I605" i="19"/>
  <c r="K605" i="19" s="1"/>
  <c r="L605" i="19" s="1"/>
  <c r="I1971" i="19"/>
  <c r="K1971" i="19" s="1"/>
  <c r="L1971" i="19" s="1"/>
  <c r="I361" i="19"/>
  <c r="K361" i="19" s="1"/>
  <c r="L361" i="19" s="1"/>
  <c r="I1854" i="19"/>
  <c r="K1854" i="19" s="1"/>
  <c r="L1854" i="19" s="1"/>
  <c r="I1436" i="19"/>
  <c r="K1436" i="19" s="1"/>
  <c r="L1436" i="19" s="1"/>
  <c r="I951" i="19"/>
  <c r="K951" i="19" s="1"/>
  <c r="L951" i="19" s="1"/>
  <c r="I1369" i="19"/>
  <c r="K1369" i="19" s="1"/>
  <c r="L1369" i="19" s="1"/>
  <c r="I1151" i="19"/>
  <c r="K1151" i="19" s="1"/>
  <c r="L1151" i="19" s="1"/>
  <c r="I1984" i="19"/>
  <c r="K1984" i="19" s="1"/>
  <c r="L1984" i="19" s="1"/>
  <c r="I2111" i="19"/>
  <c r="K2111" i="19" s="1"/>
  <c r="L2111" i="19" s="1"/>
  <c r="I378" i="19"/>
  <c r="K378" i="19" s="1"/>
  <c r="L378" i="19" s="1"/>
  <c r="I899" i="19"/>
  <c r="K899" i="19" s="1"/>
  <c r="L899" i="19" s="1"/>
  <c r="I638" i="19"/>
  <c r="K638" i="19" s="1"/>
  <c r="L638" i="19" s="1"/>
  <c r="I1046" i="19"/>
  <c r="K1046" i="19" s="1"/>
  <c r="L1046" i="19" s="1"/>
  <c r="I330" i="19"/>
  <c r="K330" i="19" s="1"/>
  <c r="L330" i="19" s="1"/>
  <c r="I1744" i="19"/>
  <c r="K1744" i="19" s="1"/>
  <c r="L1744" i="19" s="1"/>
  <c r="I355" i="19"/>
  <c r="K355" i="19" s="1"/>
  <c r="L355" i="19" s="1"/>
  <c r="I2018" i="19"/>
  <c r="K2018" i="19" s="1"/>
  <c r="L2018" i="19" s="1"/>
  <c r="I213" i="19"/>
  <c r="K213" i="19" s="1"/>
  <c r="L213" i="19" s="1"/>
  <c r="I479" i="19"/>
  <c r="K479" i="19" s="1"/>
  <c r="L479" i="19" s="1"/>
  <c r="I352" i="19"/>
  <c r="K352" i="19" s="1"/>
  <c r="L352" i="19" s="1"/>
  <c r="I1011" i="19"/>
  <c r="K1011" i="19" s="1"/>
  <c r="L1011" i="19" s="1"/>
  <c r="I2158" i="19"/>
  <c r="K2158" i="19" s="1"/>
  <c r="L2158" i="19" s="1"/>
  <c r="I583" i="19"/>
  <c r="K583" i="19" s="1"/>
  <c r="L583" i="19" s="1"/>
  <c r="I288" i="19"/>
  <c r="K288" i="19" s="1"/>
  <c r="L288" i="19" s="1"/>
  <c r="I699" i="19"/>
  <c r="K699" i="19" s="1"/>
  <c r="L699" i="19" s="1"/>
  <c r="I1183" i="19"/>
  <c r="K1183" i="19" s="1"/>
  <c r="L1183" i="19" s="1"/>
  <c r="I159" i="19"/>
  <c r="K159" i="19" s="1"/>
  <c r="L159" i="19" s="1"/>
  <c r="I1550" i="19"/>
  <c r="K1550" i="19" s="1"/>
  <c r="L1550" i="19" s="1"/>
  <c r="I400" i="19"/>
  <c r="K400" i="19" s="1"/>
  <c r="L400" i="19" s="1"/>
  <c r="I1234" i="19"/>
  <c r="K1234" i="19" s="1"/>
  <c r="L1234" i="19" s="1"/>
  <c r="I1452" i="19"/>
  <c r="K1452" i="19" s="1"/>
  <c r="L1452" i="19" s="1"/>
  <c r="I1035" i="19"/>
  <c r="K1035" i="19" s="1"/>
  <c r="L1035" i="19" s="1"/>
  <c r="I1037" i="19"/>
  <c r="K1037" i="19" s="1"/>
  <c r="L1037" i="19" s="1"/>
  <c r="I925" i="19"/>
  <c r="K925" i="19" s="1"/>
  <c r="L925" i="19" s="1"/>
  <c r="I342" i="19"/>
  <c r="K342" i="19" s="1"/>
  <c r="L342" i="19" s="1"/>
  <c r="I1778" i="19"/>
  <c r="K1778" i="19" s="1"/>
  <c r="L1778" i="19" s="1"/>
  <c r="I776" i="19"/>
  <c r="K776" i="19" s="1"/>
  <c r="L776" i="19" s="1"/>
  <c r="I1415" i="19"/>
  <c r="K1415" i="19" s="1"/>
  <c r="L1415" i="19" s="1"/>
  <c r="I250" i="19"/>
  <c r="K250" i="19" s="1"/>
  <c r="L250" i="19" s="1"/>
  <c r="I1051" i="19"/>
  <c r="K1051" i="19" s="1"/>
  <c r="L1051" i="19" s="1"/>
  <c r="I893" i="19"/>
  <c r="K893" i="19" s="1"/>
  <c r="L893" i="19" s="1"/>
  <c r="I1428" i="19"/>
  <c r="K1428" i="19" s="1"/>
  <c r="L1428" i="19" s="1"/>
  <c r="I511" i="19"/>
  <c r="K511" i="19" s="1"/>
  <c r="L511" i="19" s="1"/>
  <c r="I642" i="19"/>
  <c r="K642" i="19" s="1"/>
  <c r="L642" i="19" s="1"/>
  <c r="I1917" i="19"/>
  <c r="K1917" i="19" s="1"/>
  <c r="L1917" i="19" s="1"/>
  <c r="I1977" i="19"/>
  <c r="K1977" i="19" s="1"/>
  <c r="L1977" i="19" s="1"/>
  <c r="I2136" i="19"/>
  <c r="K2136" i="19" s="1"/>
  <c r="L2136" i="19" s="1"/>
  <c r="I1870" i="19"/>
  <c r="K1870" i="19" s="1"/>
  <c r="L1870" i="19" s="1"/>
  <c r="I793" i="19"/>
  <c r="K793" i="19" s="1"/>
  <c r="L793" i="19" s="1"/>
  <c r="I1336" i="19"/>
  <c r="K1336" i="19" s="1"/>
  <c r="L1336" i="19" s="1"/>
  <c r="I2026" i="19"/>
  <c r="K2026" i="19" s="1"/>
  <c r="L2026" i="19" s="1"/>
  <c r="I2030" i="19"/>
  <c r="K2030" i="19" s="1"/>
  <c r="L2030" i="19" s="1"/>
  <c r="I1104" i="19"/>
  <c r="K1104" i="19" s="1"/>
  <c r="L1104" i="19" s="1"/>
  <c r="I1273" i="19"/>
  <c r="K1273" i="19" s="1"/>
  <c r="L1273" i="19" s="1"/>
  <c r="I486" i="19"/>
  <c r="K486" i="19" s="1"/>
  <c r="L486" i="19" s="1"/>
  <c r="I690" i="19"/>
  <c r="K690" i="19" s="1"/>
  <c r="L690" i="19" s="1"/>
  <c r="I1742" i="19"/>
  <c r="K1742" i="19" s="1"/>
  <c r="L1742" i="19" s="1"/>
  <c r="I1376" i="19"/>
  <c r="K1376" i="19" s="1"/>
  <c r="L1376" i="19" s="1"/>
  <c r="I1344" i="19"/>
  <c r="K1344" i="19" s="1"/>
  <c r="L1344" i="19" s="1"/>
  <c r="I685" i="19"/>
  <c r="K685" i="19" s="1"/>
  <c r="L685" i="19" s="1"/>
  <c r="I1681" i="19"/>
  <c r="K1681" i="19" s="1"/>
  <c r="L1681" i="19" s="1"/>
  <c r="I1127" i="19"/>
  <c r="K1127" i="19" s="1"/>
  <c r="L1127" i="19" s="1"/>
  <c r="I1392" i="19"/>
  <c r="K1392" i="19" s="1"/>
  <c r="L1392" i="19" s="1"/>
  <c r="I58" i="19"/>
  <c r="K58" i="19" s="1"/>
  <c r="L58" i="19" s="1"/>
  <c r="I1865" i="19"/>
  <c r="K1865" i="19" s="1"/>
  <c r="L1865" i="19" s="1"/>
  <c r="I493" i="19"/>
  <c r="K493" i="19" s="1"/>
  <c r="L493" i="19" s="1"/>
  <c r="I654" i="19"/>
  <c r="K654" i="19" s="1"/>
  <c r="L654" i="19" s="1"/>
  <c r="I2038" i="19"/>
  <c r="K2038" i="19" s="1"/>
  <c r="L2038" i="19" s="1"/>
  <c r="I1904" i="19"/>
  <c r="K1904" i="19" s="1"/>
  <c r="L1904" i="19" s="1"/>
  <c r="I1193" i="19"/>
  <c r="K1193" i="19" s="1"/>
  <c r="L1193" i="19" s="1"/>
  <c r="I981" i="19"/>
  <c r="K981" i="19" s="1"/>
  <c r="L981" i="19" s="1"/>
  <c r="I800" i="19"/>
  <c r="K800" i="19" s="1"/>
  <c r="L800" i="19" s="1"/>
  <c r="I889" i="19"/>
  <c r="K889" i="19" s="1"/>
  <c r="L889" i="19" s="1"/>
  <c r="I255" i="19"/>
  <c r="K255" i="19" s="1"/>
  <c r="L255" i="19" s="1"/>
  <c r="I423" i="19"/>
  <c r="K423" i="19" s="1"/>
  <c r="L423" i="19" s="1"/>
  <c r="I694" i="19"/>
  <c r="K694" i="19" s="1"/>
  <c r="L694" i="19" s="1"/>
  <c r="I1339" i="19"/>
  <c r="K1339" i="19" s="1"/>
  <c r="L1339" i="19" s="1"/>
  <c r="I471" i="19"/>
  <c r="K471" i="19" s="1"/>
  <c r="L471" i="19" s="1"/>
  <c r="I1563" i="19"/>
  <c r="K1563" i="19" s="1"/>
  <c r="L1563" i="19" s="1"/>
  <c r="I376" i="19"/>
  <c r="K376" i="19" s="1"/>
  <c r="L376" i="19" s="1"/>
  <c r="I1596" i="19"/>
  <c r="K1596" i="19" s="1"/>
  <c r="L1596" i="19" s="1"/>
  <c r="I2069" i="19"/>
  <c r="K2069" i="19" s="1"/>
  <c r="L2069" i="19" s="1"/>
  <c r="I645" i="19"/>
  <c r="K645" i="19" s="1"/>
  <c r="L645" i="19" s="1"/>
  <c r="I668" i="19"/>
  <c r="K668" i="19" s="1"/>
  <c r="L668" i="19" s="1"/>
  <c r="I739" i="19"/>
  <c r="K739" i="19" s="1"/>
  <c r="L739" i="19" s="1"/>
  <c r="I1518" i="19"/>
  <c r="K1518" i="19" s="1"/>
  <c r="L1518" i="19" s="1"/>
  <c r="I208" i="19"/>
  <c r="K208" i="19" s="1"/>
  <c r="L208" i="19" s="1"/>
  <c r="I29" i="19"/>
  <c r="K29" i="19" s="1"/>
  <c r="L29" i="19" s="1"/>
  <c r="I1943" i="19"/>
  <c r="K1943" i="19" s="1"/>
  <c r="L1943" i="19" s="1"/>
  <c r="I1762" i="19"/>
  <c r="K1762" i="19" s="1"/>
  <c r="L1762" i="19" s="1"/>
  <c r="I927" i="19"/>
  <c r="K927" i="19" s="1"/>
  <c r="L927" i="19" s="1"/>
  <c r="I2099" i="19"/>
  <c r="K2099" i="19" s="1"/>
  <c r="L2099" i="19" s="1"/>
  <c r="I82" i="19"/>
  <c r="K82" i="19" s="1"/>
  <c r="L82" i="19" s="1"/>
  <c r="I459" i="19"/>
  <c r="K459" i="19" s="1"/>
  <c r="L459" i="19" s="1"/>
  <c r="I68" i="19"/>
  <c r="K68" i="19" s="1"/>
  <c r="L68" i="19" s="1"/>
  <c r="I544" i="19"/>
  <c r="K544" i="19" s="1"/>
  <c r="L544" i="19" s="1"/>
  <c r="I399" i="19"/>
  <c r="K399" i="19" s="1"/>
  <c r="L399" i="19" s="1"/>
  <c r="I1322" i="19"/>
  <c r="K1322" i="19" s="1"/>
  <c r="L1322" i="19" s="1"/>
  <c r="I1888" i="19"/>
  <c r="K1888" i="19" s="1"/>
  <c r="L1888" i="19" s="1"/>
  <c r="I1956" i="19"/>
  <c r="K1956" i="19" s="1"/>
  <c r="L1956" i="19" s="1"/>
  <c r="I191" i="19"/>
  <c r="K191" i="19" s="1"/>
  <c r="L191" i="19" s="1"/>
  <c r="I1430" i="19"/>
  <c r="K1430" i="19" s="1"/>
  <c r="L1430" i="19" s="1"/>
  <c r="I239" i="19"/>
  <c r="K239" i="19" s="1"/>
  <c r="L239" i="19" s="1"/>
  <c r="I20" i="19"/>
  <c r="K20" i="19" s="1"/>
  <c r="L20" i="19" s="1"/>
  <c r="I2143" i="19"/>
  <c r="K2143" i="19" s="1"/>
  <c r="L2143" i="19" s="1"/>
  <c r="I672" i="19"/>
  <c r="K672" i="19" s="1"/>
  <c r="L672" i="19" s="1"/>
  <c r="I619" i="19"/>
  <c r="K619" i="19" s="1"/>
  <c r="L619" i="19" s="1"/>
  <c r="I1024" i="19"/>
  <c r="K1024" i="19" s="1"/>
  <c r="L1024" i="19" s="1"/>
  <c r="I660" i="19"/>
  <c r="K660" i="19" s="1"/>
  <c r="L660" i="19" s="1"/>
  <c r="I2079" i="19"/>
  <c r="K2079" i="19" s="1"/>
  <c r="L2079" i="19" s="1"/>
  <c r="I162" i="19"/>
  <c r="K162" i="19" s="1"/>
  <c r="L162" i="19" s="1"/>
  <c r="I527" i="19"/>
  <c r="K527" i="19" s="1"/>
  <c r="L527" i="19" s="1"/>
  <c r="I611" i="19"/>
  <c r="K611" i="19" s="1"/>
  <c r="L611" i="19" s="1"/>
  <c r="I942" i="19"/>
  <c r="K942" i="19" s="1"/>
  <c r="L942" i="19" s="1"/>
  <c r="I1666" i="19"/>
  <c r="K1666" i="19" s="1"/>
  <c r="L1666" i="19" s="1"/>
  <c r="I532" i="19"/>
  <c r="K532" i="19" s="1"/>
  <c r="L532" i="19" s="1"/>
  <c r="I815" i="19"/>
  <c r="K815" i="19" s="1"/>
  <c r="L815" i="19" s="1"/>
  <c r="I565" i="19"/>
  <c r="K565" i="19" s="1"/>
  <c r="L565" i="19" s="1"/>
  <c r="I1927" i="19"/>
  <c r="K1927" i="19" s="1"/>
  <c r="L1927" i="19" s="1"/>
  <c r="I431" i="19"/>
  <c r="K431" i="19" s="1"/>
  <c r="L431" i="19" s="1"/>
  <c r="I1613" i="19"/>
  <c r="K1613" i="19" s="1"/>
  <c r="L1613" i="19" s="1"/>
  <c r="I1868" i="19"/>
  <c r="K1868" i="19" s="1"/>
  <c r="L1868" i="19" s="1"/>
  <c r="I491" i="19"/>
  <c r="K491" i="19" s="1"/>
  <c r="L491" i="19" s="1"/>
  <c r="I2045" i="19"/>
  <c r="K2045" i="19" s="1"/>
  <c r="L2045" i="19" s="1"/>
  <c r="I635" i="19"/>
  <c r="K635" i="19" s="1"/>
  <c r="L635" i="19" s="1"/>
  <c r="I823" i="19"/>
  <c r="K823" i="19" s="1"/>
  <c r="L823" i="19" s="1"/>
  <c r="I189" i="19"/>
  <c r="K189" i="19" s="1"/>
  <c r="L189" i="19" s="1"/>
  <c r="I721" i="19"/>
  <c r="K721" i="19" s="1"/>
  <c r="L721" i="19" s="1"/>
  <c r="I1043" i="19"/>
  <c r="K1043" i="19" s="1"/>
  <c r="L1043" i="19" s="1"/>
  <c r="I1402" i="19"/>
  <c r="K1402" i="19" s="1"/>
  <c r="L1402" i="19" s="1"/>
  <c r="I350" i="19"/>
  <c r="K350" i="19" s="1"/>
  <c r="L350" i="19" s="1"/>
  <c r="I876" i="19"/>
  <c r="K876" i="19" s="1"/>
  <c r="L876" i="19" s="1"/>
  <c r="I251" i="19"/>
  <c r="K251" i="19" s="1"/>
  <c r="L251" i="19" s="1"/>
  <c r="I567" i="19"/>
  <c r="K567" i="19" s="1"/>
  <c r="L567" i="19" s="1"/>
  <c r="I1271" i="19"/>
  <c r="K1271" i="19" s="1"/>
  <c r="L1271" i="19" s="1"/>
  <c r="I1229" i="19"/>
  <c r="K1229" i="19" s="1"/>
  <c r="L1229" i="19" s="1"/>
  <c r="I1123" i="19"/>
  <c r="K1123" i="19" s="1"/>
  <c r="L1123" i="19" s="1"/>
  <c r="I1603" i="19"/>
  <c r="K1603" i="19" s="1"/>
  <c r="L1603" i="19" s="1"/>
  <c r="I366" i="19"/>
  <c r="K366" i="19" s="1"/>
  <c r="L366" i="19" s="1"/>
  <c r="I1807" i="19"/>
  <c r="K1807" i="19" s="1"/>
  <c r="L1807" i="19" s="1"/>
  <c r="I1017" i="19"/>
  <c r="K1017" i="19" s="1"/>
  <c r="L1017" i="19" s="1"/>
  <c r="I1818" i="19"/>
  <c r="K1818" i="19" s="1"/>
  <c r="L1818" i="19" s="1"/>
  <c r="I1263" i="19"/>
  <c r="K1263" i="19" s="1"/>
  <c r="L1263" i="19" s="1"/>
  <c r="I1178" i="19"/>
  <c r="K1178" i="19" s="1"/>
  <c r="L1178" i="19" s="1"/>
  <c r="I1364" i="19"/>
  <c r="K1364" i="19" s="1"/>
  <c r="L1364" i="19" s="1"/>
  <c r="I1001" i="19"/>
  <c r="K1001" i="19" s="1"/>
  <c r="L1001" i="19" s="1"/>
  <c r="I428" i="19"/>
  <c r="K428" i="19" s="1"/>
  <c r="L428" i="19" s="1"/>
  <c r="I391" i="19"/>
  <c r="K391" i="19" s="1"/>
  <c r="L391" i="19" s="1"/>
  <c r="I1066" i="19"/>
  <c r="K1066" i="19" s="1"/>
  <c r="L1066" i="19" s="1"/>
  <c r="I987" i="19"/>
  <c r="K987" i="19" s="1"/>
  <c r="L987" i="19" s="1"/>
  <c r="I1772" i="19"/>
  <c r="K1772" i="19" s="1"/>
  <c r="L1772" i="19" s="1"/>
  <c r="I528" i="19"/>
  <c r="K528" i="19" s="1"/>
  <c r="L528" i="19" s="1"/>
  <c r="I341" i="19"/>
  <c r="K341" i="19" s="1"/>
  <c r="L341" i="19" s="1"/>
  <c r="I1439" i="19"/>
  <c r="K1439" i="19" s="1"/>
  <c r="L1439" i="19" s="1"/>
  <c r="I584" i="19"/>
  <c r="K584" i="19" s="1"/>
  <c r="L584" i="19" s="1"/>
  <c r="I353" i="19"/>
  <c r="K353" i="19" s="1"/>
  <c r="L353" i="19" s="1"/>
  <c r="I457" i="19"/>
  <c r="K457" i="19" s="1"/>
  <c r="L457" i="19" s="1"/>
  <c r="I1834" i="19"/>
  <c r="K1834" i="19" s="1"/>
  <c r="L1834" i="19" s="1"/>
  <c r="I881" i="19"/>
  <c r="K881" i="19" s="1"/>
  <c r="L881" i="19" s="1"/>
  <c r="I1363" i="19"/>
  <c r="K1363" i="19" s="1"/>
  <c r="L1363" i="19" s="1"/>
  <c r="I2033" i="19"/>
  <c r="K2033" i="19" s="1"/>
  <c r="L2033" i="19" s="1"/>
  <c r="I193" i="19"/>
  <c r="K193" i="19" s="1"/>
  <c r="L193" i="19" s="1"/>
  <c r="I1661" i="19"/>
  <c r="K1661" i="19" s="1"/>
  <c r="L1661" i="19" s="1"/>
  <c r="I1314" i="19"/>
  <c r="K1314" i="19" s="1"/>
  <c r="L1314" i="19" s="1"/>
  <c r="I2094" i="19"/>
  <c r="K2094" i="19" s="1"/>
  <c r="L2094" i="19" s="1"/>
  <c r="I1490" i="19"/>
  <c r="K1490" i="19" s="1"/>
  <c r="L1490" i="19" s="1"/>
  <c r="I114" i="19"/>
  <c r="K114" i="19" s="1"/>
  <c r="L114" i="19" s="1"/>
  <c r="I1684" i="19"/>
  <c r="K1684" i="19" s="1"/>
  <c r="L1684" i="19" s="1"/>
  <c r="I1963" i="19"/>
  <c r="K1963" i="19" s="1"/>
  <c r="L1963" i="19" s="1"/>
  <c r="I1960" i="19"/>
  <c r="K1960" i="19" s="1"/>
  <c r="L1960" i="19" s="1"/>
  <c r="I1836" i="19"/>
  <c r="K1836" i="19" s="1"/>
  <c r="L1836" i="19" s="1"/>
  <c r="I394" i="19"/>
  <c r="K394" i="19" s="1"/>
  <c r="L394" i="19" s="1"/>
  <c r="I313" i="19"/>
  <c r="K313" i="19" s="1"/>
  <c r="L313" i="19" s="1"/>
  <c r="I828" i="19"/>
  <c r="K828" i="19" s="1"/>
  <c r="L828" i="19" s="1"/>
  <c r="I840" i="19"/>
  <c r="K840" i="19" s="1"/>
  <c r="L840" i="19" s="1"/>
  <c r="I386" i="19"/>
  <c r="K386" i="19" s="1"/>
  <c r="L386" i="19" s="1"/>
  <c r="I1523" i="19"/>
  <c r="K1523" i="19" s="1"/>
  <c r="L1523" i="19" s="1"/>
  <c r="I203" i="19"/>
  <c r="K203" i="19" s="1"/>
  <c r="L203" i="19" s="1"/>
  <c r="I298" i="19"/>
  <c r="K298" i="19" s="1"/>
  <c r="L298" i="19" s="1"/>
  <c r="I1232" i="19"/>
  <c r="K1232" i="19" s="1"/>
  <c r="L1232" i="19" s="1"/>
  <c r="I1844" i="19"/>
  <c r="K1844" i="19" s="1"/>
  <c r="L1844" i="19" s="1"/>
  <c r="I1062" i="19"/>
  <c r="K1062" i="19" s="1"/>
  <c r="L1062" i="19" s="1"/>
  <c r="I87" i="19"/>
  <c r="K87" i="19" s="1"/>
  <c r="L87" i="19" s="1"/>
  <c r="I692" i="19"/>
  <c r="K692" i="19" s="1"/>
  <c r="L692" i="19" s="1"/>
  <c r="I2005" i="19"/>
  <c r="K2005" i="19" s="1"/>
  <c r="L2005" i="19" s="1"/>
  <c r="I603" i="19"/>
  <c r="K603" i="19" s="1"/>
  <c r="L603" i="19" s="1"/>
  <c r="I1448" i="19"/>
  <c r="K1448" i="19" s="1"/>
  <c r="L1448" i="19" s="1"/>
  <c r="I1580" i="19"/>
  <c r="K1580" i="19" s="1"/>
  <c r="L1580" i="19" s="1"/>
  <c r="I119" i="19"/>
  <c r="K119" i="19" s="1"/>
  <c r="L119" i="19" s="1"/>
  <c r="I613" i="19"/>
  <c r="K613" i="19" s="1"/>
  <c r="L613" i="19" s="1"/>
  <c r="I822" i="19"/>
  <c r="K822" i="19" s="1"/>
  <c r="L822" i="19" s="1"/>
  <c r="I384" i="19"/>
  <c r="K384" i="19" s="1"/>
  <c r="L384" i="19" s="1"/>
  <c r="I607" i="19"/>
  <c r="K607" i="19" s="1"/>
  <c r="L607" i="19" s="1"/>
  <c r="I110" i="19"/>
  <c r="K110" i="19" s="1"/>
  <c r="L110" i="19" s="1"/>
  <c r="I882" i="19"/>
  <c r="K882" i="19" s="1"/>
  <c r="L882" i="19" s="1"/>
  <c r="I717" i="19"/>
  <c r="K717" i="19" s="1"/>
  <c r="L717" i="19" s="1"/>
  <c r="I1765" i="19"/>
  <c r="K1765" i="19" s="1"/>
  <c r="L1765" i="19" s="1"/>
  <c r="I519" i="19"/>
  <c r="K519" i="19" s="1"/>
  <c r="L519" i="19" s="1"/>
  <c r="I2101" i="19"/>
  <c r="K2101" i="19" s="1"/>
  <c r="L2101" i="19" s="1"/>
  <c r="I263" i="19"/>
  <c r="K263" i="19" s="1"/>
  <c r="L263" i="19" s="1"/>
  <c r="I1761" i="19"/>
  <c r="K1761" i="19" s="1"/>
  <c r="L1761" i="19" s="1"/>
  <c r="I1831" i="19"/>
  <c r="K1831" i="19" s="1"/>
  <c r="L1831" i="19" s="1"/>
  <c r="I88" i="19"/>
  <c r="K88" i="19" s="1"/>
  <c r="L88" i="19" s="1"/>
  <c r="I1018" i="19"/>
  <c r="K1018" i="19" s="1"/>
  <c r="L1018" i="19" s="1"/>
  <c r="I996" i="19"/>
  <c r="K996" i="19" s="1"/>
  <c r="L996" i="19" s="1"/>
  <c r="I463" i="19"/>
  <c r="K463" i="19" s="1"/>
  <c r="L463" i="19" s="1"/>
  <c r="I570" i="19"/>
  <c r="K570" i="19" s="1"/>
  <c r="L570" i="19" s="1"/>
  <c r="I1633" i="19"/>
  <c r="K1633" i="19" s="1"/>
  <c r="L1633" i="19" s="1"/>
  <c r="I1940" i="19"/>
  <c r="K1940" i="19" s="1"/>
  <c r="L1940" i="19" s="1"/>
  <c r="I730" i="19"/>
  <c r="K730" i="19" s="1"/>
  <c r="L730" i="19" s="1"/>
  <c r="I348" i="19"/>
  <c r="K348" i="19" s="1"/>
  <c r="L348" i="19" s="1"/>
  <c r="I864" i="19"/>
  <c r="K864" i="19" s="1"/>
  <c r="L864" i="19" s="1"/>
  <c r="I541" i="19"/>
  <c r="K541" i="19" s="1"/>
  <c r="L541" i="19" s="1"/>
  <c r="I847" i="19"/>
  <c r="K847" i="19" s="1"/>
  <c r="L847" i="19" s="1"/>
  <c r="I1297" i="19"/>
  <c r="K1297" i="19" s="1"/>
  <c r="L1297" i="19" s="1"/>
  <c r="I488" i="19"/>
  <c r="K488" i="19" s="1"/>
  <c r="L488" i="19" s="1"/>
  <c r="I1575" i="19"/>
  <c r="K1575" i="19" s="1"/>
  <c r="L1575" i="19" s="1"/>
  <c r="I38" i="19"/>
  <c r="K38" i="19" s="1"/>
  <c r="L38" i="19" s="1"/>
  <c r="I555" i="19"/>
  <c r="K555" i="19" s="1"/>
  <c r="L555" i="19" s="1"/>
  <c r="I28" i="19"/>
  <c r="K28" i="19" s="1"/>
  <c r="L28" i="19" s="1"/>
  <c r="I1404" i="19"/>
  <c r="K1404" i="19" s="1"/>
  <c r="L1404" i="19" s="1"/>
  <c r="I1292" i="19"/>
  <c r="K1292" i="19" s="1"/>
  <c r="L1292" i="19" s="1"/>
  <c r="I2123" i="19"/>
  <c r="K2123" i="19" s="1"/>
  <c r="L2123" i="19" s="1"/>
  <c r="I1643" i="19"/>
  <c r="K1643" i="19" s="1"/>
  <c r="L1643" i="19" s="1"/>
  <c r="I1268" i="19"/>
  <c r="K1268" i="19" s="1"/>
  <c r="L1268" i="19" s="1"/>
  <c r="I582" i="19"/>
  <c r="K582" i="19" s="1"/>
  <c r="L582" i="19" s="1"/>
  <c r="I12" i="19"/>
  <c r="K12" i="19" s="1"/>
  <c r="L12" i="19" s="1"/>
  <c r="I1885" i="19"/>
  <c r="K1885" i="19" s="1"/>
  <c r="L1885" i="19" s="1"/>
  <c r="I1813" i="19"/>
  <c r="K1813" i="19" s="1"/>
  <c r="L1813" i="19" s="1"/>
  <c r="I774" i="19"/>
  <c r="K774" i="19" s="1"/>
  <c r="L774" i="19" s="1"/>
  <c r="I1411" i="19"/>
  <c r="K1411" i="19" s="1"/>
  <c r="L1411" i="19" s="1"/>
  <c r="I2060" i="19"/>
  <c r="K2060" i="19" s="1"/>
  <c r="L2060" i="19" s="1"/>
  <c r="I698" i="19"/>
  <c r="K698" i="19" s="1"/>
  <c r="L698" i="19" s="1"/>
  <c r="I956" i="19"/>
  <c r="K956" i="19" s="1"/>
  <c r="L956" i="19" s="1"/>
  <c r="I312" i="19"/>
  <c r="K312" i="19" s="1"/>
  <c r="L312" i="19" s="1"/>
  <c r="I1351" i="19"/>
  <c r="K1351" i="19" s="1"/>
  <c r="L1351" i="19" s="1"/>
  <c r="I936" i="19"/>
  <c r="K936" i="19" s="1"/>
  <c r="L936" i="19" s="1"/>
  <c r="I747" i="19"/>
  <c r="K747" i="19" s="1"/>
  <c r="L747" i="19" s="1"/>
  <c r="I1758" i="19"/>
  <c r="K1758" i="19" s="1"/>
  <c r="L1758" i="19" s="1"/>
  <c r="I820" i="19"/>
  <c r="K820" i="19" s="1"/>
  <c r="L820" i="19" s="1"/>
  <c r="I561" i="19"/>
  <c r="K561" i="19" s="1"/>
  <c r="L561" i="19" s="1"/>
  <c r="I1445" i="19"/>
  <c r="K1445" i="19" s="1"/>
  <c r="L1445" i="19" s="1"/>
  <c r="I1599" i="19"/>
  <c r="K1599" i="19" s="1"/>
  <c r="L1599" i="19" s="1"/>
  <c r="I323" i="19"/>
  <c r="K323" i="19" s="1"/>
  <c r="L323" i="19" s="1"/>
  <c r="I1085" i="19"/>
  <c r="K1085" i="19" s="1"/>
  <c r="L1085" i="19" s="1"/>
  <c r="I1855" i="19"/>
  <c r="K1855" i="19" s="1"/>
  <c r="L1855" i="19" s="1"/>
  <c r="I819" i="19"/>
  <c r="K819" i="19" s="1"/>
  <c r="L819" i="19" s="1"/>
  <c r="I1829" i="19"/>
  <c r="K1829" i="19" s="1"/>
  <c r="L1829" i="19" s="1"/>
  <c r="I785" i="19"/>
  <c r="K785" i="19" s="1"/>
  <c r="L785" i="19" s="1"/>
  <c r="I1791" i="19"/>
  <c r="K1791" i="19" s="1"/>
  <c r="L1791" i="19" s="1"/>
  <c r="I502" i="19"/>
  <c r="K502" i="19" s="1"/>
  <c r="L502" i="19" s="1"/>
  <c r="I623" i="19"/>
  <c r="K623" i="19" s="1"/>
  <c r="L623" i="19" s="1"/>
  <c r="I715" i="19"/>
  <c r="K715" i="19" s="1"/>
  <c r="L715" i="19" s="1"/>
  <c r="I73" i="19"/>
  <c r="K73" i="19" s="1"/>
  <c r="L73" i="19" s="1"/>
  <c r="I1710" i="19"/>
  <c r="K1710" i="19" s="1"/>
  <c r="L1710" i="19" s="1"/>
  <c r="I64" i="19"/>
  <c r="K64" i="19" s="1"/>
  <c r="L64" i="19" s="1"/>
  <c r="I368" i="19"/>
  <c r="K368" i="19" s="1"/>
  <c r="L368" i="19" s="1"/>
  <c r="I1780" i="19"/>
  <c r="K1780" i="19" s="1"/>
  <c r="L1780" i="19" s="1"/>
  <c r="I223" i="19"/>
  <c r="K223" i="19" s="1"/>
  <c r="L223" i="19" s="1"/>
  <c r="I1106" i="19"/>
  <c r="K1106" i="19" s="1"/>
  <c r="L1106" i="19" s="1"/>
  <c r="I1798" i="19"/>
  <c r="K1798" i="19" s="1"/>
  <c r="L1798" i="19" s="1"/>
  <c r="I1821" i="19"/>
  <c r="K1821" i="19" s="1"/>
  <c r="L1821" i="19" s="1"/>
  <c r="I380" i="19"/>
  <c r="K380" i="19" s="1"/>
  <c r="L380" i="19" s="1"/>
  <c r="I1513" i="19"/>
  <c r="K1513" i="19" s="1"/>
  <c r="L1513" i="19" s="1"/>
  <c r="I655" i="19"/>
  <c r="K655" i="19" s="1"/>
  <c r="L655" i="19" s="1"/>
  <c r="I738" i="19"/>
  <c r="K738" i="19" s="1"/>
  <c r="L738" i="19" s="1"/>
  <c r="I1706" i="19"/>
  <c r="K1706" i="19" s="1"/>
  <c r="L1706" i="19" s="1"/>
  <c r="I1188" i="19"/>
  <c r="K1188" i="19" s="1"/>
  <c r="L1188" i="19" s="1"/>
  <c r="I2074" i="19"/>
  <c r="K2074" i="19" s="1"/>
  <c r="L2074" i="19" s="1"/>
  <c r="I369" i="19"/>
  <c r="K369" i="19" s="1"/>
  <c r="L369" i="19" s="1"/>
  <c r="I2137" i="19"/>
  <c r="K2137" i="19" s="1"/>
  <c r="L2137" i="19" s="1"/>
  <c r="I1654" i="19"/>
  <c r="K1654" i="19" s="1"/>
  <c r="L1654" i="19" s="1"/>
  <c r="I1157" i="19"/>
  <c r="K1157" i="19" s="1"/>
  <c r="L1157" i="19" s="1"/>
  <c r="I344" i="19"/>
  <c r="K344" i="19" s="1"/>
  <c r="L344" i="19" s="1"/>
  <c r="I1565" i="19"/>
  <c r="K1565" i="19" s="1"/>
  <c r="L1565" i="19" s="1"/>
  <c r="I794" i="19"/>
  <c r="K794" i="19" s="1"/>
  <c r="L794" i="19" s="1"/>
  <c r="I1814" i="19"/>
  <c r="K1814" i="19" s="1"/>
  <c r="L1814" i="19" s="1"/>
  <c r="I2127" i="19"/>
  <c r="K2127" i="19" s="1"/>
  <c r="L2127" i="19" s="1"/>
  <c r="I853" i="19"/>
  <c r="K853" i="19" s="1"/>
  <c r="L853" i="19" s="1"/>
  <c r="I895" i="19"/>
  <c r="K895" i="19" s="1"/>
  <c r="L895" i="19" s="1"/>
  <c r="I1076" i="19"/>
  <c r="K1076" i="19" s="1"/>
  <c r="L1076" i="19" s="1"/>
  <c r="I215" i="19"/>
  <c r="K215" i="19" s="1"/>
  <c r="L215" i="19" s="1"/>
  <c r="I1997" i="19"/>
  <c r="K1997" i="19" s="1"/>
  <c r="L1997" i="19" s="1"/>
  <c r="I1589" i="19"/>
  <c r="K1589" i="19" s="1"/>
  <c r="L1589" i="19" s="1"/>
  <c r="I795" i="19"/>
  <c r="K795" i="19" s="1"/>
  <c r="L795" i="19" s="1"/>
  <c r="I1697" i="19"/>
  <c r="K1697" i="19" s="1"/>
  <c r="L1697" i="19" s="1"/>
  <c r="I633" i="19"/>
  <c r="K633" i="19" s="1"/>
  <c r="L633" i="19" s="1"/>
  <c r="I1887" i="19"/>
  <c r="K1887" i="19" s="1"/>
  <c r="L1887" i="19" s="1"/>
  <c r="I974" i="19"/>
  <c r="K974" i="19" s="1"/>
  <c r="L974" i="19" s="1"/>
  <c r="I136" i="19"/>
  <c r="K136" i="19" s="1"/>
  <c r="L136" i="19" s="1"/>
  <c r="I1480" i="19"/>
  <c r="K1480" i="19" s="1"/>
  <c r="L1480" i="19" s="1"/>
  <c r="I884" i="19"/>
  <c r="K884" i="19" s="1"/>
  <c r="L884" i="19" s="1"/>
  <c r="I1143" i="19"/>
  <c r="K1143" i="19" s="1"/>
  <c r="L1143" i="19" s="1"/>
  <c r="I1978" i="19"/>
  <c r="K1978" i="19" s="1"/>
  <c r="L1978" i="19" s="1"/>
  <c r="I536" i="19"/>
  <c r="K536" i="19" s="1"/>
  <c r="L536" i="19" s="1"/>
  <c r="I451" i="19"/>
  <c r="K451" i="19" s="1"/>
  <c r="L451" i="19" s="1"/>
  <c r="I1628" i="19"/>
  <c r="K1628" i="19" s="1"/>
  <c r="L1628" i="19" s="1"/>
  <c r="I1734" i="19"/>
  <c r="K1734" i="19" s="1"/>
  <c r="L1734" i="19" s="1"/>
  <c r="I1413" i="19"/>
  <c r="K1413" i="19" s="1"/>
  <c r="L1413" i="19" s="1"/>
  <c r="I484" i="19"/>
  <c r="K484" i="19" s="1"/>
  <c r="L484" i="19" s="1"/>
  <c r="I93" i="19"/>
  <c r="K93" i="19" s="1"/>
  <c r="L93" i="19" s="1"/>
  <c r="I2140" i="19"/>
  <c r="K2140" i="19" s="1"/>
  <c r="L2140" i="19" s="1"/>
  <c r="I1768" i="19"/>
  <c r="K1768" i="19" s="1"/>
  <c r="L1768" i="19" s="1"/>
  <c r="I1432" i="19"/>
  <c r="K1432" i="19" s="1"/>
  <c r="L1432" i="19" s="1"/>
  <c r="I2092" i="19"/>
  <c r="K2092" i="19" s="1"/>
  <c r="L2092" i="19" s="1"/>
  <c r="I1213" i="19"/>
  <c r="K1213" i="19" s="1"/>
  <c r="L1213" i="19" s="1"/>
  <c r="I81" i="19"/>
  <c r="K81" i="19" s="1"/>
  <c r="L81" i="19" s="1"/>
  <c r="I537" i="19"/>
  <c r="K537" i="19" s="1"/>
  <c r="L537" i="19" s="1"/>
  <c r="I1729" i="19"/>
  <c r="K1729" i="19" s="1"/>
  <c r="L1729" i="19" s="1"/>
  <c r="I1470" i="19"/>
  <c r="K1470" i="19" s="1"/>
  <c r="L1470" i="19" s="1"/>
  <c r="I42" i="19"/>
  <c r="K42" i="19" s="1"/>
  <c r="L42" i="19" s="1"/>
  <c r="I1172" i="19"/>
  <c r="K1172" i="19" s="1"/>
  <c r="L1172" i="19" s="1"/>
  <c r="I746" i="19"/>
  <c r="K746" i="19" s="1"/>
  <c r="L746" i="19" s="1"/>
  <c r="I1970" i="19"/>
  <c r="K1970" i="19" s="1"/>
  <c r="L1970" i="19" s="1"/>
  <c r="I483" i="19"/>
  <c r="K483" i="19" s="1"/>
  <c r="L483" i="19" s="1"/>
  <c r="I375" i="19"/>
  <c r="K375" i="19" s="1"/>
  <c r="L375" i="19" s="1"/>
  <c r="I1414" i="19"/>
  <c r="K1414" i="19" s="1"/>
  <c r="L1414" i="19" s="1"/>
  <c r="I2021" i="19"/>
  <c r="K2021" i="19" s="1"/>
  <c r="L2021" i="19" s="1"/>
  <c r="I941" i="19"/>
  <c r="K941" i="19" s="1"/>
  <c r="L941" i="19" s="1"/>
  <c r="I1592" i="19"/>
  <c r="K1592" i="19" s="1"/>
  <c r="L1592" i="19" s="1"/>
  <c r="I1819" i="19"/>
  <c r="K1819" i="19" s="1"/>
  <c r="L1819" i="19" s="1"/>
  <c r="I1620" i="19"/>
  <c r="K1620" i="19" s="1"/>
  <c r="L1620" i="19" s="1"/>
  <c r="I1286" i="19"/>
  <c r="K1286" i="19" s="1"/>
  <c r="L1286" i="19" s="1"/>
  <c r="I829" i="19"/>
  <c r="K829" i="19" s="1"/>
  <c r="L829" i="19" s="1"/>
  <c r="I1747" i="19"/>
  <c r="K1747" i="19" s="1"/>
  <c r="L1747" i="19" s="1"/>
  <c r="I21" i="19"/>
  <c r="K21" i="19" s="1"/>
  <c r="L21" i="19" s="1"/>
  <c r="I2157" i="19"/>
  <c r="K2157" i="19" s="1"/>
  <c r="L2157" i="19" s="1"/>
  <c r="I2113" i="19"/>
  <c r="K2113" i="19" s="1"/>
  <c r="L2113" i="19" s="1"/>
  <c r="I788" i="19"/>
  <c r="K788" i="19" s="1"/>
  <c r="L788" i="19" s="1"/>
  <c r="I554" i="19"/>
  <c r="K554" i="19" s="1"/>
  <c r="L554" i="19" s="1"/>
  <c r="I1619" i="19"/>
  <c r="K1619" i="19" s="1"/>
  <c r="L1619" i="19" s="1"/>
  <c r="I1609" i="19"/>
  <c r="K1609" i="19" s="1"/>
  <c r="L1609" i="19" s="1"/>
  <c r="I1770" i="19"/>
  <c r="K1770" i="19" s="1"/>
  <c r="L1770" i="19" s="1"/>
  <c r="I1027" i="19"/>
  <c r="K1027" i="19" s="1"/>
  <c r="L1027" i="19" s="1"/>
  <c r="I953" i="19"/>
  <c r="K953" i="19" s="1"/>
  <c r="L953" i="19" s="1"/>
  <c r="I917" i="19"/>
  <c r="K917" i="19" s="1"/>
  <c r="L917" i="19" s="1"/>
  <c r="I2131" i="19"/>
  <c r="K2131" i="19" s="1"/>
  <c r="L2131" i="19" s="1"/>
  <c r="I1281" i="19"/>
  <c r="K1281" i="19" s="1"/>
  <c r="L1281" i="19" s="1"/>
  <c r="I1260" i="19"/>
  <c r="K1260" i="19" s="1"/>
  <c r="L1260" i="19" s="1"/>
  <c r="I675" i="19"/>
  <c r="K675" i="19" s="1"/>
  <c r="L675" i="19" s="1"/>
  <c r="I1840" i="19"/>
  <c r="K1840" i="19" s="1"/>
  <c r="L1840" i="19" s="1"/>
  <c r="I1900" i="19"/>
  <c r="K1900" i="19" s="1"/>
  <c r="L1900" i="19" s="1"/>
  <c r="I701" i="19"/>
  <c r="K701" i="19" s="1"/>
  <c r="L701" i="19" s="1"/>
  <c r="I2108" i="19"/>
  <c r="K2108" i="19" s="1"/>
  <c r="L2108" i="19" s="1"/>
  <c r="I510" i="19"/>
  <c r="K510" i="19" s="1"/>
  <c r="L510" i="19" s="1"/>
  <c r="I1209" i="19"/>
  <c r="K1209" i="19" s="1"/>
  <c r="L1209" i="19" s="1"/>
  <c r="I1089" i="19"/>
  <c r="K1089" i="19" s="1"/>
  <c r="L1089" i="19" s="1"/>
  <c r="I700" i="19"/>
  <c r="K700" i="19" s="1"/>
  <c r="L700" i="19" s="1"/>
  <c r="I1149" i="19"/>
  <c r="K1149" i="19" s="1"/>
  <c r="L1149" i="19" s="1"/>
  <c r="I962" i="19"/>
  <c r="K962" i="19" s="1"/>
  <c r="L962" i="19" s="1"/>
  <c r="I1656" i="19"/>
  <c r="K1656" i="19" s="1"/>
  <c r="L1656" i="19" s="1"/>
  <c r="I1354" i="19"/>
  <c r="K1354" i="19" s="1"/>
  <c r="L1354" i="19" s="1"/>
  <c r="I768" i="19"/>
  <c r="K768" i="19" s="1"/>
  <c r="L768" i="19" s="1"/>
  <c r="I1380" i="19"/>
  <c r="K1380" i="19" s="1"/>
  <c r="L1380" i="19" s="1"/>
  <c r="I154" i="19"/>
  <c r="K154" i="19" s="1"/>
  <c r="L154" i="19" s="1"/>
  <c r="I1686" i="19"/>
  <c r="K1686" i="19" s="1"/>
  <c r="L1686" i="19" s="1"/>
  <c r="I522" i="19"/>
  <c r="K522" i="19" s="1"/>
  <c r="L522" i="19" s="1"/>
  <c r="I1624" i="19"/>
  <c r="K1624" i="19" s="1"/>
  <c r="L1624" i="19" s="1"/>
  <c r="I1737" i="19"/>
  <c r="K1737" i="19" s="1"/>
  <c r="L1737" i="19" s="1"/>
  <c r="I1547" i="19"/>
  <c r="K1547" i="19" s="1"/>
  <c r="L1547" i="19" s="1"/>
  <c r="I659" i="19"/>
  <c r="K659" i="19" s="1"/>
  <c r="L659" i="19" s="1"/>
  <c r="I1521" i="19"/>
  <c r="K1521" i="19" s="1"/>
  <c r="L1521" i="19" s="1"/>
  <c r="I971" i="19"/>
  <c r="K971" i="19" s="1"/>
  <c r="L971" i="19" s="1"/>
  <c r="I1385" i="19"/>
  <c r="K1385" i="19" s="1"/>
  <c r="L1385" i="19" s="1"/>
  <c r="I1639" i="19"/>
  <c r="K1639" i="19" s="1"/>
  <c r="L1639" i="19" s="1"/>
  <c r="I875" i="19"/>
  <c r="K875" i="19" s="1"/>
  <c r="L875" i="19" s="1"/>
  <c r="I1442" i="19"/>
  <c r="K1442" i="19" s="1"/>
  <c r="L1442" i="19" s="1"/>
  <c r="I259" i="19"/>
  <c r="K259" i="19" s="1"/>
  <c r="L259" i="19" s="1"/>
  <c r="I1896" i="19"/>
  <c r="K1896" i="19" s="1"/>
  <c r="L1896" i="19" s="1"/>
  <c r="I755" i="19"/>
  <c r="K755" i="19" s="1"/>
  <c r="L755" i="19" s="1"/>
  <c r="I1069" i="19"/>
  <c r="K1069" i="19" s="1"/>
  <c r="L1069" i="19" s="1"/>
  <c r="I1261" i="19"/>
  <c r="K1261" i="19" s="1"/>
  <c r="L1261" i="19" s="1"/>
  <c r="I1491" i="19"/>
  <c r="K1491" i="19" s="1"/>
  <c r="L1491" i="19" s="1"/>
  <c r="I1608" i="19"/>
  <c r="K1608" i="19" s="1"/>
  <c r="L1608" i="19" s="1"/>
  <c r="I1934" i="19"/>
  <c r="K1934" i="19" s="1"/>
  <c r="L1934" i="19" s="1"/>
  <c r="I196" i="19"/>
  <c r="K196" i="19" s="1"/>
  <c r="L196" i="19" s="1"/>
  <c r="I1913" i="19"/>
  <c r="K1913" i="19" s="1"/>
  <c r="L1913" i="19" s="1"/>
  <c r="I316" i="19"/>
  <c r="K316" i="19" s="1"/>
  <c r="L316" i="19" s="1"/>
  <c r="I1111" i="19"/>
  <c r="K1111" i="19" s="1"/>
  <c r="L1111" i="19" s="1"/>
  <c r="I1785" i="19"/>
  <c r="K1785" i="19" s="1"/>
  <c r="L1785" i="19" s="1"/>
  <c r="I2110" i="19"/>
  <c r="K2110" i="19" s="1"/>
  <c r="L2110" i="19" s="1"/>
  <c r="I752" i="19"/>
  <c r="K752" i="19" s="1"/>
  <c r="L752" i="19" s="1"/>
  <c r="I49" i="19"/>
  <c r="K49" i="19" s="1"/>
  <c r="L49" i="19" s="1"/>
  <c r="I1942" i="19"/>
  <c r="K1942" i="19" s="1"/>
  <c r="L1942" i="19" s="1"/>
  <c r="I362" i="19"/>
  <c r="K362" i="19" s="1"/>
  <c r="L362" i="19" s="1"/>
  <c r="I1809" i="19"/>
  <c r="K1809" i="19" s="1"/>
  <c r="L1809" i="19" s="1"/>
  <c r="I995" i="19"/>
  <c r="K995" i="19" s="1"/>
  <c r="L995" i="19" s="1"/>
  <c r="I1245" i="19"/>
  <c r="K1245" i="19" s="1"/>
  <c r="L1245" i="19" s="1"/>
  <c r="I118" i="19"/>
  <c r="K118" i="19" s="1"/>
  <c r="L118" i="19" s="1"/>
  <c r="I2142" i="19"/>
  <c r="K2142" i="19" s="1"/>
  <c r="L2142" i="19" s="1"/>
  <c r="I284" i="19"/>
  <c r="K284" i="19" s="1"/>
  <c r="L284" i="19" s="1"/>
  <c r="I172" i="19"/>
  <c r="K172" i="19" s="1"/>
  <c r="L172" i="19" s="1"/>
  <c r="I112" i="19"/>
  <c r="K112" i="19" s="1"/>
  <c r="L112" i="19" s="1"/>
  <c r="I856" i="19"/>
  <c r="K856" i="19" s="1"/>
  <c r="L856" i="19" s="1"/>
  <c r="I2088" i="19"/>
  <c r="K2088" i="19" s="1"/>
  <c r="L2088" i="19" s="1"/>
  <c r="I782" i="19"/>
  <c r="K782" i="19" s="1"/>
  <c r="L782" i="19" s="1"/>
  <c r="I516" i="19"/>
  <c r="K516" i="19" s="1"/>
  <c r="L516" i="19" s="1"/>
  <c r="I1187" i="19"/>
  <c r="K1187" i="19" s="1"/>
  <c r="L1187" i="19" s="1"/>
  <c r="I125" i="19"/>
  <c r="K125" i="19" s="1"/>
  <c r="L125" i="19" s="1"/>
  <c r="I503" i="19"/>
  <c r="K503" i="19" s="1"/>
  <c r="L503" i="19" s="1"/>
  <c r="I1908" i="19"/>
  <c r="K1908" i="19" s="1"/>
  <c r="L1908" i="19" s="1"/>
  <c r="I280" i="19"/>
  <c r="K280" i="19" s="1"/>
  <c r="L280" i="19" s="1"/>
  <c r="I1167" i="19"/>
  <c r="K1167" i="19" s="1"/>
  <c r="L1167" i="19" s="1"/>
  <c r="I772" i="19"/>
  <c r="K772" i="19" s="1"/>
  <c r="L772" i="19" s="1"/>
  <c r="I1472" i="19"/>
  <c r="K1472" i="19" s="1"/>
  <c r="L1472" i="19" s="1"/>
  <c r="I1421" i="19"/>
  <c r="K1421" i="19" s="1"/>
  <c r="L1421" i="19" s="1"/>
  <c r="I397" i="19"/>
  <c r="K397" i="19" s="1"/>
  <c r="L397" i="19" s="1"/>
  <c r="I1153" i="19"/>
  <c r="K1153" i="19" s="1"/>
  <c r="L1153" i="19" s="1"/>
  <c r="I1717" i="19"/>
  <c r="K1717" i="19" s="1"/>
  <c r="L1717" i="19" s="1"/>
  <c r="I1645" i="19"/>
  <c r="K1645" i="19" s="1"/>
  <c r="L1645" i="19" s="1"/>
  <c r="I909" i="19"/>
  <c r="K909" i="19" s="1"/>
  <c r="L909" i="19" s="1"/>
  <c r="I15" i="19"/>
  <c r="K15" i="19" s="1"/>
  <c r="L15" i="19" s="1"/>
  <c r="I1262" i="19"/>
  <c r="K1262" i="19" s="1"/>
  <c r="L1262" i="19" s="1"/>
  <c r="I299" i="19"/>
  <c r="K299" i="19" s="1"/>
  <c r="L299" i="19" s="1"/>
  <c r="I1400" i="19"/>
  <c r="K1400" i="19" s="1"/>
  <c r="L1400" i="19" s="1"/>
  <c r="I806" i="19"/>
  <c r="K806" i="19" s="1"/>
  <c r="L806" i="19" s="1"/>
  <c r="I2116" i="19"/>
  <c r="K2116" i="19" s="1"/>
  <c r="L2116" i="19" s="1"/>
  <c r="I40" i="19"/>
  <c r="K40" i="19" s="1"/>
  <c r="L40" i="19" s="1"/>
  <c r="I796" i="19"/>
  <c r="K796" i="19" s="1"/>
  <c r="L796" i="19" s="1"/>
  <c r="I277" i="19"/>
  <c r="K277" i="19" s="1"/>
  <c r="L277" i="19" s="1"/>
  <c r="I552" i="19"/>
  <c r="K552" i="19" s="1"/>
  <c r="L552" i="19" s="1"/>
  <c r="I489" i="19"/>
  <c r="K489" i="19" s="1"/>
  <c r="L489" i="19" s="1"/>
  <c r="I1226" i="19"/>
  <c r="K1226" i="19" s="1"/>
  <c r="L1226" i="19" s="1"/>
  <c r="I888" i="19"/>
  <c r="K888" i="19" s="1"/>
  <c r="L888" i="19" s="1"/>
  <c r="I657" i="19"/>
  <c r="K657" i="19" s="1"/>
  <c r="L657" i="19" s="1"/>
  <c r="I961" i="19"/>
  <c r="K961" i="19" s="1"/>
  <c r="L961" i="19" s="1"/>
  <c r="I329" i="19"/>
  <c r="K329" i="19" s="1"/>
  <c r="L329" i="19" s="1"/>
  <c r="I921" i="19"/>
  <c r="K921" i="19" s="1"/>
  <c r="L921" i="19" s="1"/>
  <c r="I1307" i="19"/>
  <c r="K1307" i="19" s="1"/>
  <c r="L1307" i="19" s="1"/>
  <c r="I343" i="19"/>
  <c r="K343" i="19" s="1"/>
  <c r="L343" i="19" s="1"/>
  <c r="I1688" i="19"/>
  <c r="K1688" i="19" s="1"/>
  <c r="L1688" i="19" s="1"/>
  <c r="I1519" i="19"/>
  <c r="K1519" i="19" s="1"/>
  <c r="L1519" i="19" s="1"/>
  <c r="I702" i="19"/>
  <c r="K702" i="19" s="1"/>
  <c r="L702" i="19" s="1"/>
  <c r="I320" i="19"/>
  <c r="K320" i="19" s="1"/>
  <c r="L320" i="19" s="1"/>
  <c r="I178" i="19"/>
  <c r="K178" i="19" s="1"/>
  <c r="L178" i="19" s="1"/>
  <c r="I664" i="19"/>
  <c r="K664" i="19" s="1"/>
  <c r="L664" i="19" s="1"/>
  <c r="I1139" i="19"/>
  <c r="K1139" i="19" s="1"/>
  <c r="L1139" i="19" s="1"/>
  <c r="I27" i="19"/>
  <c r="K27" i="19" s="1"/>
  <c r="L27" i="19" s="1"/>
  <c r="I358" i="19"/>
  <c r="K358" i="19" s="1"/>
  <c r="L358" i="19" s="1"/>
  <c r="I606" i="19"/>
  <c r="K606" i="19" s="1"/>
  <c r="L606" i="19" s="1"/>
  <c r="I1722" i="19"/>
  <c r="K1722" i="19" s="1"/>
  <c r="L1722" i="19" s="1"/>
  <c r="I2121" i="19"/>
  <c r="K2121" i="19" s="1"/>
  <c r="L2121" i="19" s="1"/>
  <c r="I1607" i="19"/>
  <c r="K1607" i="19" s="1"/>
  <c r="L1607" i="19" s="1"/>
  <c r="I1168" i="19"/>
  <c r="K1168" i="19" s="1"/>
  <c r="L1168" i="19" s="1"/>
  <c r="I1355" i="19"/>
  <c r="K1355" i="19" s="1"/>
  <c r="L1355" i="19" s="1"/>
  <c r="I92" i="19"/>
  <c r="K92" i="19" s="1"/>
  <c r="L92" i="19" s="1"/>
  <c r="I968" i="19"/>
  <c r="K968" i="19" s="1"/>
  <c r="L968" i="19" s="1"/>
  <c r="I594" i="19"/>
  <c r="K594" i="19" s="1"/>
  <c r="L594" i="19" s="1"/>
  <c r="I539" i="19"/>
  <c r="K539" i="19" s="1"/>
  <c r="L539" i="19" s="1"/>
  <c r="I945" i="19"/>
  <c r="K945" i="19" s="1"/>
  <c r="L945" i="19" s="1"/>
  <c r="I648" i="19"/>
  <c r="K648" i="19" s="1"/>
  <c r="L648" i="19" s="1"/>
  <c r="I477" i="19"/>
  <c r="K477" i="19" s="1"/>
  <c r="L477" i="19" s="1"/>
  <c r="I1110" i="19"/>
  <c r="K1110" i="19" s="1"/>
  <c r="L1110" i="19" s="1"/>
  <c r="I946" i="19"/>
  <c r="K946" i="19" s="1"/>
  <c r="L946" i="19" s="1"/>
  <c r="I920" i="19"/>
  <c r="K920" i="19" s="1"/>
  <c r="L920" i="19" s="1"/>
  <c r="I1805" i="19"/>
  <c r="K1805" i="19" s="1"/>
  <c r="L1805" i="19" s="1"/>
  <c r="I626" i="19"/>
  <c r="K626" i="19" s="1"/>
  <c r="L626" i="19" s="1"/>
  <c r="I919" i="19"/>
  <c r="K919" i="19" s="1"/>
  <c r="L919" i="19" s="1"/>
  <c r="I1166" i="19"/>
  <c r="K1166" i="19" s="1"/>
  <c r="L1166" i="19" s="1"/>
  <c r="I1659" i="19"/>
  <c r="K1659" i="19" s="1"/>
  <c r="L1659" i="19" s="1"/>
  <c r="I914" i="19"/>
  <c r="K914" i="19" s="1"/>
  <c r="L914" i="19" s="1"/>
  <c r="I225" i="19"/>
  <c r="K225" i="19" s="1"/>
  <c r="L225" i="19" s="1"/>
  <c r="I1726" i="19"/>
  <c r="K1726" i="19" s="1"/>
  <c r="L1726" i="19" s="1"/>
  <c r="I262" i="19"/>
  <c r="K262" i="19" s="1"/>
  <c r="L262" i="19" s="1"/>
  <c r="I167" i="19"/>
  <c r="K167" i="19" s="1"/>
  <c r="L167" i="19" s="1"/>
  <c r="I372" i="19"/>
  <c r="K372" i="19" s="1"/>
  <c r="L372" i="19" s="1"/>
  <c r="I791" i="19"/>
  <c r="K791" i="19" s="1"/>
  <c r="L791" i="19" s="1"/>
  <c r="I1410" i="19"/>
  <c r="K1410" i="19" s="1"/>
  <c r="L1410" i="19" s="1"/>
  <c r="I246" i="19"/>
  <c r="K246" i="19" s="1"/>
  <c r="L246" i="19" s="1"/>
  <c r="I574" i="19"/>
  <c r="K574" i="19" s="1"/>
  <c r="L574" i="19" s="1"/>
  <c r="I70" i="19"/>
  <c r="K70" i="19" s="1"/>
  <c r="L70" i="19" s="1"/>
  <c r="I713" i="19"/>
  <c r="K713" i="19" s="1"/>
  <c r="L713" i="19" s="1"/>
  <c r="I317" i="19"/>
  <c r="K317" i="19" s="1"/>
  <c r="L317" i="19" s="1"/>
  <c r="I365" i="19"/>
  <c r="K365" i="19" s="1"/>
  <c r="L365" i="19" s="1"/>
  <c r="I1120" i="19"/>
  <c r="K1120" i="19" s="1"/>
  <c r="L1120" i="19" s="1"/>
  <c r="I1732" i="19"/>
  <c r="K1732" i="19" s="1"/>
  <c r="L1732" i="19" s="1"/>
  <c r="I1397" i="19"/>
  <c r="K1397" i="19" s="1"/>
  <c r="L1397" i="19" s="1"/>
  <c r="I1164" i="19"/>
  <c r="K1164" i="19" s="1"/>
  <c r="L1164" i="19" s="1"/>
  <c r="I1928" i="19"/>
  <c r="K1928" i="19" s="1"/>
  <c r="L1928" i="19" s="1"/>
  <c r="I425" i="19"/>
  <c r="K425" i="19" s="1"/>
  <c r="L425" i="19" s="1"/>
  <c r="I1826" i="19"/>
  <c r="K1826" i="19" s="1"/>
  <c r="L1826" i="19" s="1"/>
  <c r="I518" i="19"/>
  <c r="K518" i="19" s="1"/>
  <c r="L518" i="19" s="1"/>
  <c r="I184" i="19"/>
  <c r="K184" i="19" s="1"/>
  <c r="L184" i="19" s="1"/>
  <c r="I1561" i="19"/>
  <c r="K1561" i="19" s="1"/>
  <c r="L1561" i="19" s="1"/>
  <c r="I485" i="19"/>
  <c r="K485" i="19" s="1"/>
  <c r="L485" i="19" s="1"/>
  <c r="I1503" i="19"/>
  <c r="K1503" i="19" s="1"/>
  <c r="L1503" i="19" s="1"/>
  <c r="I1071" i="19"/>
  <c r="K1071" i="19" s="1"/>
  <c r="L1071" i="19" s="1"/>
  <c r="I1329" i="19"/>
  <c r="K1329" i="19" s="1"/>
  <c r="L1329" i="19" s="1"/>
  <c r="I612" i="19"/>
  <c r="K612" i="19" s="1"/>
  <c r="L612" i="19" s="1"/>
  <c r="I1140" i="19"/>
  <c r="K1140" i="19" s="1"/>
  <c r="L1140" i="19" s="1"/>
  <c r="I146" i="19"/>
  <c r="K146" i="19" s="1"/>
  <c r="L146" i="19" s="1"/>
  <c r="I1200" i="19"/>
  <c r="K1200" i="19" s="1"/>
  <c r="L1200" i="19" s="1"/>
  <c r="I2027" i="19"/>
  <c r="K2027" i="19" s="1"/>
  <c r="L2027" i="19" s="1"/>
  <c r="I52" i="19"/>
  <c r="K52" i="19" s="1"/>
  <c r="L52" i="19" s="1"/>
  <c r="I455" i="19"/>
  <c r="K455" i="19" s="1"/>
  <c r="L455" i="19" s="1"/>
  <c r="I1832" i="19"/>
  <c r="K1832" i="19" s="1"/>
  <c r="L1832" i="19" s="1"/>
  <c r="I1100" i="19"/>
  <c r="K1100" i="19" s="1"/>
  <c r="L1100" i="19" s="1"/>
  <c r="I2041" i="19"/>
  <c r="K2041" i="19" s="1"/>
  <c r="L2041" i="19" s="1"/>
  <c r="I220" i="19"/>
  <c r="K220" i="19" s="1"/>
  <c r="L220" i="19" s="1"/>
  <c r="I106" i="19"/>
  <c r="K106" i="19" s="1"/>
  <c r="L106" i="19" s="1"/>
  <c r="I1406" i="19"/>
  <c r="K1406" i="19" s="1"/>
  <c r="L1406" i="19" s="1"/>
  <c r="I883" i="19"/>
  <c r="K883" i="19" s="1"/>
  <c r="L883" i="19" s="1"/>
  <c r="I226" i="19"/>
  <c r="K226" i="19" s="1"/>
  <c r="L226" i="19" s="1"/>
  <c r="I952" i="19"/>
  <c r="K952" i="19" s="1"/>
  <c r="L952" i="19" s="1"/>
  <c r="I1020" i="19"/>
  <c r="K1020" i="19" s="1"/>
  <c r="L1020" i="19" s="1"/>
  <c r="I837" i="19"/>
  <c r="K837" i="19" s="1"/>
  <c r="L837" i="19" s="1"/>
  <c r="I2051" i="19"/>
  <c r="K2051" i="19" s="1"/>
  <c r="L2051" i="19" s="1"/>
  <c r="I1948" i="19"/>
  <c r="K1948" i="19" s="1"/>
  <c r="L1948" i="19" s="1"/>
  <c r="I1808" i="19"/>
  <c r="K1808" i="19" s="1"/>
  <c r="L1808" i="19" s="1"/>
  <c r="I175" i="19"/>
  <c r="K175" i="19" s="1"/>
  <c r="L175" i="19" s="1"/>
  <c r="I1109" i="19"/>
  <c r="K1109" i="19" s="1"/>
  <c r="L1109" i="19" s="1"/>
  <c r="I1771" i="19"/>
  <c r="K1771" i="19" s="1"/>
  <c r="L1771" i="19" s="1"/>
  <c r="I1853" i="19"/>
  <c r="K1853" i="19" s="1"/>
  <c r="L1853" i="19" s="1"/>
  <c r="I1005" i="19"/>
  <c r="K1005" i="19" s="1"/>
  <c r="L1005" i="19" s="1"/>
  <c r="I1468" i="19"/>
  <c r="K1468" i="19" s="1"/>
  <c r="L1468" i="19" s="1"/>
  <c r="I2082" i="19"/>
  <c r="K2082" i="19" s="1"/>
  <c r="L2082" i="19" s="1"/>
  <c r="I143" i="19"/>
  <c r="K143" i="19" s="1"/>
  <c r="L143" i="19" s="1"/>
  <c r="I468" i="19"/>
  <c r="K468" i="19" s="1"/>
  <c r="L468" i="19" s="1"/>
  <c r="I885" i="19"/>
  <c r="K885" i="19" s="1"/>
  <c r="L885" i="19" s="1"/>
  <c r="I108" i="19"/>
  <c r="K108" i="19" s="1"/>
  <c r="L108" i="19" s="1"/>
  <c r="I959" i="19"/>
  <c r="K959" i="19" s="1"/>
  <c r="L959" i="19" s="1"/>
  <c r="I1912" i="19"/>
  <c r="K1912" i="19" s="1"/>
  <c r="L1912" i="19" s="1"/>
  <c r="I1396" i="19"/>
  <c r="K1396" i="19" s="1"/>
  <c r="L1396" i="19" s="1"/>
  <c r="I335" i="19"/>
  <c r="K335" i="19" s="1"/>
  <c r="L335" i="19" s="1"/>
  <c r="I1699" i="19"/>
  <c r="K1699" i="19" s="1"/>
  <c r="L1699" i="19" s="1"/>
  <c r="I1002" i="19"/>
  <c r="K1002" i="19" s="1"/>
  <c r="L1002" i="19" s="1"/>
  <c r="I1584" i="19"/>
  <c r="K1584" i="19" s="1"/>
  <c r="L1584" i="19" s="1"/>
  <c r="I1388" i="19"/>
  <c r="K1388" i="19" s="1"/>
  <c r="L1388" i="19" s="1"/>
  <c r="I270" i="19"/>
  <c r="K270" i="19" s="1"/>
  <c r="L270" i="19" s="1"/>
  <c r="I1313" i="19"/>
  <c r="K1313" i="19" s="1"/>
  <c r="L1313" i="19" s="1"/>
  <c r="I1882" i="19"/>
  <c r="K1882" i="19" s="1"/>
  <c r="L1882" i="19" s="1"/>
  <c r="I1577" i="19"/>
  <c r="K1577" i="19" s="1"/>
  <c r="L1577" i="19" s="1"/>
  <c r="I231" i="19"/>
  <c r="K231" i="19" s="1"/>
  <c r="L231" i="19" s="1"/>
  <c r="I1042" i="19"/>
  <c r="K1042" i="19" s="1"/>
  <c r="L1042" i="19" s="1"/>
  <c r="I272" i="19"/>
  <c r="K272" i="19" s="1"/>
  <c r="L272" i="19" s="1"/>
  <c r="I1240" i="19"/>
  <c r="K1240" i="19" s="1"/>
  <c r="L1240" i="19" s="1"/>
  <c r="I2032" i="19"/>
  <c r="K2032" i="19" s="1"/>
  <c r="L2032" i="19" s="1"/>
  <c r="I2037" i="19"/>
  <c r="K2037" i="19" s="1"/>
  <c r="L2037" i="19" s="1"/>
  <c r="I2050" i="19"/>
  <c r="K2050" i="19" s="1"/>
  <c r="L2050" i="19" s="1"/>
  <c r="I827" i="19"/>
  <c r="K827" i="19" s="1"/>
  <c r="L827" i="19" s="1"/>
  <c r="I2003" i="19"/>
  <c r="K2003" i="19" s="1"/>
  <c r="L2003" i="19" s="1"/>
  <c r="I940" i="19"/>
  <c r="K940" i="19" s="1"/>
  <c r="L940" i="19" s="1"/>
  <c r="I890" i="19"/>
  <c r="K890" i="19" s="1"/>
  <c r="L890" i="19" s="1"/>
  <c r="I1893" i="19"/>
  <c r="K1893" i="19" s="1"/>
  <c r="L1893" i="19" s="1"/>
  <c r="I1803" i="19"/>
  <c r="K1803" i="19" s="1"/>
  <c r="L1803" i="19" s="1"/>
  <c r="I1527" i="19"/>
  <c r="K1527" i="19" s="1"/>
  <c r="L1527" i="19" s="1"/>
  <c r="I309" i="19"/>
  <c r="K309" i="19" s="1"/>
  <c r="L309" i="19" s="1"/>
  <c r="I192" i="19"/>
  <c r="K192" i="19" s="1"/>
  <c r="L192" i="19" s="1"/>
  <c r="I449" i="19"/>
  <c r="K449" i="19" s="1"/>
  <c r="L449" i="19" s="1"/>
  <c r="I2133" i="19"/>
  <c r="K2133" i="19" s="1"/>
  <c r="L2133" i="19" s="1"/>
  <c r="I312" i="20"/>
  <c r="I1123" i="20"/>
  <c r="I1359" i="20"/>
  <c r="I1700" i="20"/>
  <c r="I827" i="20"/>
  <c r="I1759" i="20"/>
  <c r="I1203" i="20"/>
  <c r="I932" i="20"/>
  <c r="I1124" i="20"/>
  <c r="I708" i="20"/>
  <c r="I1857" i="20"/>
  <c r="I1002" i="20"/>
  <c r="I1140" i="20"/>
  <c r="I1544" i="20"/>
  <c r="I980" i="20"/>
  <c r="I1000" i="20"/>
  <c r="I894" i="20"/>
  <c r="I2108" i="20"/>
  <c r="I1734" i="20"/>
  <c r="I1183" i="20"/>
  <c r="I1945" i="20"/>
  <c r="I1412" i="20"/>
  <c r="I813" i="20"/>
  <c r="I1182" i="20"/>
  <c r="I1533" i="20"/>
  <c r="I1092" i="20"/>
  <c r="I1292" i="20"/>
  <c r="I1620" i="20"/>
  <c r="I1661" i="20"/>
  <c r="I1652" i="20"/>
  <c r="I731" i="20"/>
  <c r="I1608" i="20"/>
  <c r="I1515" i="20"/>
  <c r="I3" i="20"/>
  <c r="I1540" i="20"/>
  <c r="I780" i="20"/>
  <c r="I1800" i="20"/>
  <c r="I1035" i="20"/>
  <c r="I1854" i="20"/>
  <c r="I1631" i="20"/>
  <c r="I1881" i="20"/>
  <c r="I1224" i="20"/>
  <c r="I200" i="20"/>
  <c r="I1209" i="20"/>
  <c r="I1952" i="20"/>
  <c r="I1938" i="20"/>
  <c r="I386" i="20"/>
  <c r="I1424" i="20"/>
  <c r="I1990" i="20"/>
  <c r="I1516" i="20"/>
  <c r="I999" i="20"/>
  <c r="I285" i="20"/>
  <c r="I1684" i="20"/>
  <c r="I520" i="20"/>
  <c r="I2043" i="20"/>
  <c r="I1930" i="20"/>
  <c r="I1139" i="20"/>
  <c r="I1337" i="20"/>
  <c r="I1016" i="20"/>
  <c r="I1598" i="20"/>
  <c r="I322" i="20"/>
  <c r="I1150" i="20"/>
  <c r="I1764" i="20"/>
  <c r="I68" i="20"/>
  <c r="I808" i="20"/>
  <c r="I1775" i="20"/>
  <c r="I1384" i="20"/>
  <c r="I861" i="20"/>
  <c r="I963" i="20"/>
  <c r="I815" i="20"/>
  <c r="I819" i="20"/>
  <c r="I197" i="20"/>
  <c r="I487" i="20"/>
  <c r="I851" i="20"/>
  <c r="I907" i="20"/>
  <c r="I1371" i="20"/>
  <c r="I1939" i="20"/>
  <c r="I1839" i="20"/>
  <c r="I1610" i="20"/>
  <c r="I1887" i="20"/>
  <c r="I1320" i="20"/>
  <c r="I1573" i="20"/>
  <c r="I705" i="20"/>
  <c r="I1389" i="20"/>
  <c r="I1577" i="20"/>
  <c r="I330" i="20"/>
  <c r="I1368" i="20"/>
  <c r="I972" i="20"/>
  <c r="I1676" i="20"/>
  <c r="I104" i="20"/>
  <c r="I1971" i="20"/>
  <c r="I826" i="20"/>
  <c r="I1776" i="20"/>
  <c r="I1556" i="20"/>
  <c r="I2148" i="20"/>
  <c r="I1200" i="20"/>
  <c r="I1539" i="20"/>
  <c r="I944" i="20"/>
  <c r="I1052" i="20"/>
  <c r="I606" i="20"/>
  <c r="I1288" i="20"/>
  <c r="I1480" i="20"/>
  <c r="I1600" i="20"/>
  <c r="I1476" i="20"/>
  <c r="I1766" i="20"/>
  <c r="I23" i="20"/>
  <c r="I338" i="20"/>
  <c r="I489" i="20"/>
  <c r="I1311" i="20"/>
  <c r="I1993" i="20"/>
  <c r="I1609" i="20"/>
  <c r="I1547" i="20"/>
  <c r="I1880" i="20"/>
  <c r="I2052" i="20"/>
  <c r="I839" i="20"/>
  <c r="I1619" i="20"/>
  <c r="I1195" i="20"/>
  <c r="I1638" i="20"/>
  <c r="I1669" i="20"/>
  <c r="I1739" i="20"/>
  <c r="I1690" i="20"/>
  <c r="I1745" i="20"/>
  <c r="I729" i="20"/>
  <c r="I557" i="20"/>
  <c r="I835" i="20"/>
  <c r="I502" i="20"/>
  <c r="I1689" i="20"/>
  <c r="I1831" i="20"/>
  <c r="I1642" i="20"/>
  <c r="I1947" i="20"/>
  <c r="I1791" i="20"/>
  <c r="I2107" i="20"/>
  <c r="I1127" i="20"/>
  <c r="I961" i="20"/>
  <c r="I208" i="20"/>
  <c r="I1244" i="20"/>
  <c r="I1279" i="20"/>
  <c r="I1039" i="20"/>
  <c r="I899" i="20"/>
  <c r="I643" i="20"/>
  <c r="I1937" i="20"/>
  <c r="I927" i="20"/>
  <c r="I31" i="20"/>
  <c r="I1316" i="20"/>
  <c r="I1376" i="20"/>
  <c r="I1832" i="20"/>
  <c r="I1702" i="20"/>
  <c r="I2143" i="20"/>
  <c r="I746" i="20"/>
  <c r="I293" i="20"/>
  <c r="I1315" i="20"/>
  <c r="I321" i="20"/>
  <c r="I1746" i="20"/>
  <c r="I142" i="20"/>
  <c r="I145" i="20"/>
  <c r="I1747" i="20"/>
  <c r="I807" i="20"/>
  <c r="I1317" i="20"/>
  <c r="I1456" i="20"/>
  <c r="I804" i="20"/>
  <c r="I816" i="20"/>
  <c r="I1350" i="20"/>
  <c r="I1173" i="20"/>
  <c r="I1096" i="20"/>
  <c r="I1940" i="20"/>
  <c r="I863" i="20"/>
  <c r="I2051" i="20"/>
  <c r="I217" i="20"/>
  <c r="I1343" i="20"/>
  <c r="I1720" i="20"/>
  <c r="I1944" i="20"/>
  <c r="I1163" i="20"/>
  <c r="I1312" i="20"/>
  <c r="I1455" i="20"/>
  <c r="I1601" i="20"/>
  <c r="I707" i="20"/>
  <c r="I725" i="20"/>
  <c r="I503" i="20"/>
  <c r="I1634" i="20"/>
  <c r="I450" i="20"/>
  <c r="I1044" i="20"/>
  <c r="I452" i="20"/>
  <c r="I2104" i="20"/>
  <c r="I1378" i="20"/>
  <c r="I1508" i="20"/>
  <c r="I1436" i="20"/>
  <c r="I2038" i="20"/>
  <c r="I1891" i="20"/>
  <c r="I947" i="20"/>
  <c r="I1363" i="20"/>
  <c r="I1859" i="20"/>
  <c r="I1336" i="20"/>
  <c r="I1280" i="20"/>
  <c r="I421" i="20"/>
  <c r="I1114" i="20"/>
  <c r="I1777" i="20"/>
  <c r="I1030" i="20"/>
  <c r="I1177" i="20"/>
  <c r="I744" i="20"/>
  <c r="I1817" i="20"/>
  <c r="I1086" i="20"/>
  <c r="I1501" i="20"/>
  <c r="I2118" i="20"/>
  <c r="I2009" i="20"/>
  <c r="I1956" i="20"/>
  <c r="I1595" i="20"/>
  <c r="I478" i="20"/>
  <c r="I934" i="20"/>
  <c r="I160" i="20"/>
  <c r="I1155" i="20"/>
  <c r="I1074" i="20"/>
  <c r="I1230" i="20"/>
  <c r="I54" i="20"/>
  <c r="I264" i="20"/>
  <c r="I583" i="20"/>
  <c r="I1218" i="20"/>
  <c r="I775" i="20"/>
  <c r="I490" i="20"/>
  <c r="I371" i="20"/>
  <c r="I1894" i="20"/>
  <c r="I516" i="20"/>
  <c r="I1176" i="20"/>
  <c r="I1126" i="20"/>
  <c r="I988" i="20"/>
  <c r="I1013" i="20"/>
  <c r="I755" i="20"/>
  <c r="I1986" i="20"/>
  <c r="I395" i="20"/>
  <c r="I177" i="20"/>
  <c r="I1581" i="20"/>
  <c r="I123" i="20"/>
  <c r="I625" i="20"/>
  <c r="I1924" i="20"/>
  <c r="I1159" i="20"/>
  <c r="I1357" i="20"/>
  <c r="I802" i="20"/>
  <c r="I513" i="20"/>
  <c r="I1885" i="20"/>
  <c r="I1191" i="20"/>
  <c r="I693" i="20"/>
  <c r="I2026" i="20"/>
  <c r="I1360" i="20"/>
  <c r="I1708" i="20"/>
  <c r="I1040" i="20"/>
  <c r="I1090" i="20"/>
  <c r="I1168" i="20"/>
  <c r="I119" i="20"/>
  <c r="I850" i="20"/>
  <c r="I857" i="20"/>
  <c r="I953" i="20"/>
  <c r="I2117" i="20"/>
  <c r="I79" i="20"/>
  <c r="I984" i="20"/>
  <c r="I567" i="20"/>
  <c r="I1976" i="20"/>
  <c r="I381" i="20"/>
  <c r="I1220" i="20"/>
  <c r="I1641" i="20"/>
  <c r="I2062" i="20"/>
  <c r="I1794" i="20"/>
  <c r="I215" i="20"/>
  <c r="I2100" i="20"/>
  <c r="I126" i="20"/>
  <c r="I101" i="20"/>
  <c r="I1290" i="20"/>
  <c r="I1756" i="20"/>
  <c r="I272" i="20"/>
  <c r="I1392" i="20"/>
  <c r="I1960" i="20"/>
  <c r="I1451" i="20"/>
  <c r="I271" i="20"/>
  <c r="I644" i="20"/>
  <c r="I1848" i="20"/>
  <c r="I992" i="20"/>
  <c r="I888" i="20"/>
  <c r="I586" i="20"/>
  <c r="I1411" i="20"/>
  <c r="I531" i="20"/>
  <c r="I1535" i="20"/>
  <c r="I1838" i="20"/>
  <c r="I2059" i="20"/>
  <c r="I403" i="20"/>
  <c r="I495" i="20"/>
  <c r="I1275" i="20"/>
  <c r="I1172" i="20"/>
  <c r="I113" i="20"/>
  <c r="I1409" i="20"/>
  <c r="I1459" i="20"/>
  <c r="I1435" i="20"/>
  <c r="I1445" i="20"/>
  <c r="I2137" i="20"/>
  <c r="I505" i="20"/>
  <c r="I572" i="20"/>
  <c r="I358" i="20"/>
  <c r="I942" i="20"/>
  <c r="I1653" i="20"/>
  <c r="I1147" i="20"/>
  <c r="I1623" i="20"/>
  <c r="I181" i="20"/>
  <c r="I457" i="20"/>
  <c r="I577" i="20"/>
  <c r="I93" i="20"/>
  <c r="I242" i="20"/>
  <c r="I1691" i="20"/>
  <c r="I2131" i="20"/>
  <c r="I39" i="20"/>
  <c r="I1135" i="20"/>
  <c r="I943" i="20"/>
  <c r="I1896" i="20"/>
  <c r="I2139" i="20"/>
  <c r="I1807" i="20"/>
  <c r="I1979" i="20"/>
  <c r="I1324" i="20"/>
  <c r="I975" i="20"/>
  <c r="I1248" i="20"/>
  <c r="I1524" i="20"/>
  <c r="I1109" i="20"/>
  <c r="I1862" i="20"/>
  <c r="I1291" i="20"/>
  <c r="I789" i="20"/>
  <c r="I1254" i="20"/>
  <c r="I359" i="20"/>
  <c r="I1483" i="20"/>
  <c r="I291" i="20"/>
  <c r="I900" i="20"/>
  <c r="I968" i="20"/>
  <c r="I1036" i="20"/>
  <c r="I496" i="20"/>
  <c r="I1021" i="20"/>
  <c r="I1892" i="20"/>
  <c r="I472" i="20"/>
  <c r="I865" i="20"/>
  <c r="I1868" i="20"/>
  <c r="I1830" i="20"/>
  <c r="I1613" i="20"/>
  <c r="I1180" i="20"/>
  <c r="I1179" i="20"/>
  <c r="I82" i="20"/>
  <c r="I1560" i="20"/>
  <c r="I1627" i="20"/>
  <c r="I1262" i="20"/>
  <c r="I1406" i="20"/>
  <c r="I1108" i="20"/>
  <c r="I619" i="20"/>
  <c r="I669" i="20"/>
  <c r="I1591" i="20"/>
  <c r="I1443" i="20"/>
  <c r="I844" i="20"/>
  <c r="I125" i="20"/>
  <c r="I983" i="20"/>
  <c r="I1495" i="20"/>
  <c r="I467" i="20"/>
  <c r="I1243" i="20"/>
  <c r="I1088" i="20"/>
  <c r="I115" i="20"/>
  <c r="I131" i="20"/>
  <c r="I1260" i="20"/>
  <c r="I1164" i="20"/>
  <c r="I710" i="20"/>
  <c r="I384" i="20"/>
  <c r="I1538" i="20"/>
  <c r="I1215" i="20"/>
  <c r="I1704" i="20"/>
  <c r="I1616" i="20"/>
  <c r="I659" i="20"/>
  <c r="I1872" i="20"/>
  <c r="I642" i="20"/>
  <c r="I409" i="20"/>
  <c r="I2081" i="20"/>
  <c r="I21" i="20"/>
  <c r="I1988" i="20"/>
  <c r="I950" i="20"/>
  <c r="I1104" i="20"/>
  <c r="I1398" i="20"/>
  <c r="I1812" i="20"/>
  <c r="I1321" i="20"/>
  <c r="I1284" i="20"/>
  <c r="I909" i="20"/>
  <c r="I1225" i="20"/>
  <c r="I1778" i="20"/>
  <c r="I1982" i="20"/>
  <c r="I630" i="20"/>
  <c r="I1726" i="20"/>
  <c r="I122" i="20"/>
  <c r="I1083" i="20"/>
  <c r="I1223" i="20"/>
  <c r="I1380" i="20"/>
  <c r="I1162" i="20"/>
  <c r="I262" i="20"/>
  <c r="I11" i="20"/>
  <c r="I1153" i="20"/>
  <c r="I1057" i="20"/>
  <c r="I2124" i="20"/>
  <c r="I1678" i="20"/>
  <c r="I306" i="20"/>
  <c r="I1513" i="20"/>
  <c r="I1549" i="20"/>
  <c r="I1158" i="20"/>
  <c r="I1212" i="20"/>
  <c r="I1080" i="20"/>
  <c r="I1373" i="20"/>
  <c r="I749" i="20"/>
  <c r="I848" i="20"/>
  <c r="I1427" i="20"/>
  <c r="I13" i="20"/>
  <c r="I1555" i="20"/>
  <c r="I1089" i="20"/>
  <c r="I356" i="20"/>
  <c r="I1883" i="20"/>
  <c r="I9" i="20"/>
  <c r="I372" i="20"/>
  <c r="I1138" i="20"/>
  <c r="I233" i="20"/>
  <c r="I721" i="20"/>
  <c r="I1771" i="20"/>
  <c r="I77" i="20"/>
  <c r="I1047" i="20"/>
  <c r="I2087" i="20"/>
  <c r="I1790" i="20"/>
  <c r="I994" i="20"/>
  <c r="I201" i="20"/>
  <c r="I393" i="20"/>
  <c r="I1816" i="20"/>
  <c r="I1821" i="20"/>
  <c r="I1306" i="20"/>
  <c r="I511" i="20"/>
  <c r="I1983" i="20"/>
  <c r="I694" i="20"/>
  <c r="I1367" i="20"/>
  <c r="I199" i="20"/>
  <c r="I294" i="20"/>
  <c r="I420" i="20"/>
  <c r="I2149" i="20"/>
  <c r="I1496" i="20"/>
  <c r="I1166" i="20"/>
  <c r="I76" i="20"/>
  <c r="I1193" i="20"/>
  <c r="I1364" i="20"/>
  <c r="I2036" i="20"/>
  <c r="I852" i="20"/>
  <c r="I37" i="20"/>
  <c r="I891" i="20"/>
  <c r="I1741" i="20"/>
  <c r="I1788" i="20"/>
  <c r="I1852" i="20"/>
  <c r="I923" i="20"/>
  <c r="I817" i="20"/>
  <c r="I1869" i="20"/>
  <c r="I515" i="20"/>
  <c r="I2132" i="20"/>
  <c r="I1050" i="20"/>
  <c r="I759" i="20"/>
  <c r="I1750" i="20"/>
  <c r="I1028" i="20"/>
  <c r="I1875" i="20"/>
  <c r="I990" i="20"/>
  <c r="I2146" i="20"/>
  <c r="I1525" i="20"/>
  <c r="I1004" i="20"/>
  <c r="I910" i="20"/>
  <c r="I357" i="20"/>
  <c r="I2158" i="20"/>
  <c r="I234" i="20"/>
  <c r="I1801" i="20"/>
  <c r="I2142" i="20"/>
  <c r="I1932" i="20"/>
  <c r="I1258" i="20"/>
  <c r="I743" i="20"/>
  <c r="I1927" i="20"/>
  <c r="I447" i="20"/>
  <c r="I270" i="20"/>
  <c r="I1527" i="20"/>
  <c r="I1909" i="20"/>
  <c r="I1382" i="20"/>
  <c r="I1674" i="20"/>
  <c r="I133" i="20"/>
  <c r="I1346" i="20"/>
  <c r="I1537" i="20"/>
  <c r="I1474" i="20"/>
  <c r="I1692" i="20"/>
  <c r="I1019" i="20"/>
  <c r="I1270" i="20"/>
  <c r="I996" i="20"/>
  <c r="I1733" i="20"/>
  <c r="I1731" i="20"/>
  <c r="I684" i="20"/>
  <c r="I1444" i="20"/>
  <c r="I681" i="20"/>
  <c r="I1780" i="20"/>
  <c r="I424" i="20"/>
  <c r="I1954" i="20"/>
  <c r="I1354" i="20"/>
  <c r="I81" i="20"/>
  <c r="I623" i="20"/>
  <c r="I1379" i="20"/>
  <c r="I2112" i="20"/>
  <c r="I2056" i="20"/>
  <c r="I902" i="20"/>
  <c r="I2000" i="20"/>
  <c r="I399" i="20"/>
  <c r="I231" i="20"/>
  <c r="I610" i="20"/>
  <c r="I313" i="20"/>
  <c r="I1023" i="20"/>
  <c r="I1419" i="20"/>
  <c r="I872" i="20"/>
  <c r="I720" i="20"/>
  <c r="I1222" i="20"/>
  <c r="I269" i="20"/>
  <c r="I1787" i="20"/>
  <c r="I1197" i="20"/>
  <c r="I1596" i="20"/>
  <c r="I2153" i="20"/>
  <c r="I1574" i="20"/>
  <c r="I2011" i="20"/>
  <c r="I2063" i="20"/>
  <c r="I498" i="20"/>
  <c r="I971" i="20"/>
  <c r="I521" i="20"/>
  <c r="I2159" i="20"/>
  <c r="I760" i="20"/>
  <c r="I864" i="20"/>
  <c r="I1199" i="20"/>
  <c r="I896" i="20"/>
  <c r="I1059" i="20"/>
  <c r="I24" i="20"/>
  <c r="I1387" i="20"/>
  <c r="I390" i="20"/>
  <c r="I928" i="20"/>
  <c r="I881" i="20"/>
  <c r="I483" i="20"/>
  <c r="I546" i="20"/>
  <c r="I1307" i="20"/>
  <c r="I497" i="20"/>
  <c r="I1916" i="20"/>
  <c r="I1107" i="20"/>
  <c r="I2155" i="20"/>
  <c r="I1946" i="20"/>
  <c r="I1187" i="20"/>
  <c r="I1740" i="20"/>
  <c r="I152" i="20"/>
  <c r="I1237" i="20"/>
  <c r="I1078" i="20"/>
  <c r="I1851" i="20"/>
  <c r="I1999" i="20"/>
  <c r="I1793" i="20"/>
  <c r="I2016" i="20"/>
  <c r="I1338" i="20"/>
  <c r="I697" i="20"/>
  <c r="I739" i="20"/>
  <c r="I378" i="20"/>
  <c r="I966" i="20"/>
  <c r="I1810" i="20"/>
  <c r="I1395" i="20"/>
  <c r="I1951" i="20"/>
  <c r="I1836" i="20"/>
  <c r="I2069" i="20"/>
  <c r="I10" i="20"/>
  <c r="I1118" i="20"/>
  <c r="I340" i="20"/>
  <c r="I451" i="20"/>
  <c r="I1430" i="20"/>
  <c r="I343" i="20"/>
  <c r="I35" i="20"/>
  <c r="I1654" i="20"/>
  <c r="I239" i="20"/>
  <c r="I1355" i="20"/>
  <c r="I1647" i="20"/>
  <c r="I256" i="20"/>
  <c r="I2042" i="20"/>
  <c r="I277" i="20"/>
  <c r="I1886" i="20"/>
  <c r="I2091" i="20"/>
  <c r="I156" i="20"/>
  <c r="I830" i="20"/>
  <c r="I974" i="20"/>
  <c r="I1423" i="20"/>
  <c r="I1742" i="20"/>
  <c r="I416" i="20"/>
  <c r="I279" i="20"/>
  <c r="I1106" i="20"/>
  <c r="I704" i="20"/>
  <c r="I1650" i="20"/>
  <c r="I1757" i="20"/>
  <c r="I388" i="20"/>
  <c r="I859" i="20"/>
  <c r="I2123" i="20"/>
  <c r="I1416" i="20"/>
  <c r="I8" i="20"/>
  <c r="I364" i="20"/>
  <c r="I778" i="20"/>
  <c r="I499" i="20"/>
  <c r="I96" i="20"/>
  <c r="I211" i="20"/>
  <c r="I522" i="20"/>
  <c r="I117" i="20"/>
  <c r="I1865" i="20"/>
  <c r="I615" i="20"/>
  <c r="I672" i="20"/>
  <c r="I453" i="20"/>
  <c r="I843" i="20"/>
  <c r="I438" i="20"/>
  <c r="I1762" i="20"/>
  <c r="I107" i="20"/>
  <c r="I2013" i="20"/>
  <c r="I1489" i="20"/>
  <c r="I168" i="20"/>
  <c r="I1636" i="20"/>
  <c r="I1920" i="20"/>
  <c r="I763" i="20"/>
  <c r="I1760" i="20"/>
  <c r="I702" i="20"/>
  <c r="I387" i="20"/>
  <c r="I2152" i="20"/>
  <c r="I820" i="20"/>
  <c r="I2047" i="20"/>
  <c r="I1318" i="20"/>
  <c r="I105" i="20"/>
  <c r="I853" i="20"/>
  <c r="I1283" i="20"/>
  <c r="I1038" i="20"/>
  <c r="I1958" i="20"/>
  <c r="I1679" i="20"/>
  <c r="I275" i="20"/>
  <c r="I1396" i="20"/>
  <c r="I375" i="20"/>
  <c r="I832" i="20"/>
  <c r="I369" i="20"/>
  <c r="I220" i="20"/>
  <c r="I543" i="20"/>
  <c r="I494" i="20"/>
  <c r="I260" i="20"/>
  <c r="I2088" i="20"/>
  <c r="I1245" i="20"/>
  <c r="I1559" i="20"/>
  <c r="I1905" i="20"/>
  <c r="I1231" i="20"/>
  <c r="I332" i="20"/>
  <c r="I78" i="20"/>
  <c r="I344" i="20"/>
  <c r="I969" i="20"/>
  <c r="I1314" i="20"/>
  <c r="I1119" i="20"/>
  <c r="I1362" i="20"/>
  <c r="I415" i="20"/>
  <c r="I1151" i="20"/>
  <c r="I2127" i="20"/>
  <c r="I875" i="20"/>
  <c r="I2054" i="20"/>
  <c r="I2065" i="20"/>
  <c r="I1303" i="20"/>
  <c r="I840" i="20"/>
  <c r="I351" i="20"/>
  <c r="I1768" i="20"/>
  <c r="I1967" i="20"/>
  <c r="I1120" i="20"/>
  <c r="I1148" i="20"/>
  <c r="I34" i="20"/>
  <c r="I1804" i="20"/>
  <c r="I613" i="20"/>
  <c r="I624" i="20"/>
  <c r="I1428" i="20"/>
  <c r="I1081" i="20"/>
  <c r="I1541" i="20"/>
  <c r="I793" i="20"/>
  <c r="I806" i="20"/>
  <c r="I1345" i="20"/>
  <c r="I2086" i="20"/>
  <c r="I677" i="20"/>
  <c r="I1995" i="20"/>
  <c r="I1366" i="20"/>
  <c r="I912" i="20"/>
  <c r="I1084" i="20"/>
  <c r="I1233" i="20"/>
  <c r="I1696" i="20"/>
  <c r="I346" i="20"/>
  <c r="I637" i="20"/>
  <c r="I289" i="20"/>
  <c r="I2006" i="20"/>
  <c r="I1688" i="20"/>
  <c r="I1478" i="20"/>
  <c r="I799" i="20"/>
  <c r="I1414" i="20"/>
  <c r="I653" i="20"/>
  <c r="I84" i="20"/>
  <c r="I2110" i="20"/>
  <c r="I1864" i="20"/>
  <c r="I1615" i="20"/>
  <c r="I1351" i="20"/>
  <c r="I1888" i="20"/>
  <c r="I2037" i="20"/>
  <c r="I1142" i="20"/>
  <c r="I1420" i="20"/>
  <c r="I1895" i="20"/>
  <c r="I1728" i="20"/>
  <c r="I103" i="20"/>
  <c r="I2020" i="20"/>
  <c r="I552" i="20"/>
  <c r="I2145" i="20"/>
  <c r="I1072" i="20"/>
  <c r="I1695" i="20"/>
  <c r="I1548" i="20"/>
  <c r="I1588" i="20"/>
  <c r="I488" i="20"/>
  <c r="I302" i="20"/>
  <c r="I1824" i="20"/>
  <c r="I1201" i="20"/>
  <c r="I901" i="20"/>
  <c r="I1061" i="20"/>
  <c r="I229" i="20"/>
  <c r="I1972" i="20"/>
  <c r="I1564" i="20"/>
  <c r="I1094" i="20"/>
  <c r="I481" i="20"/>
  <c r="I1196" i="20"/>
  <c r="I1667" i="20"/>
  <c r="I2144" i="20"/>
  <c r="I913" i="20"/>
  <c r="I1640" i="20"/>
  <c r="I222" i="20"/>
  <c r="I948" i="20"/>
  <c r="I1190" i="20"/>
  <c r="I1714" i="20"/>
  <c r="I2156" i="20"/>
  <c r="I1259" i="20"/>
  <c r="I791" i="20"/>
  <c r="I1992" i="20"/>
  <c r="I468" i="20"/>
  <c r="I86" i="20"/>
  <c r="I2017" i="20"/>
  <c r="I539" i="20"/>
  <c r="I508" i="20"/>
  <c r="I1169" i="20"/>
  <c r="I137" i="20"/>
  <c r="I1518" i="20"/>
  <c r="I212" i="20"/>
  <c r="I1192" i="20"/>
  <c r="I284" i="20"/>
  <c r="I1796" i="20"/>
  <c r="I1884" i="20"/>
  <c r="I683" i="20"/>
  <c r="I952" i="20"/>
  <c r="I1171" i="20"/>
  <c r="I1299" i="20"/>
  <c r="I545" i="20"/>
  <c r="I1827" i="20"/>
  <c r="I317" i="20"/>
  <c r="I925" i="20"/>
  <c r="I873" i="20"/>
  <c r="I689" i="20"/>
  <c r="I602" i="20"/>
  <c r="I1296" i="20"/>
  <c r="I836" i="20"/>
  <c r="I1989" i="20"/>
  <c r="I1709" i="20"/>
  <c r="I1029" i="20"/>
  <c r="I1903" i="20"/>
  <c r="I1853" i="20"/>
  <c r="I191" i="20"/>
  <c r="I1304" i="20"/>
  <c r="I1484" i="20"/>
  <c r="I1334" i="20"/>
  <c r="I1977" i="20"/>
  <c r="I240" i="20"/>
  <c r="I598" i="20"/>
  <c r="I1274" i="20"/>
  <c r="I2079" i="20"/>
  <c r="I308" i="20"/>
  <c r="I1673" i="20"/>
  <c r="I1385" i="20"/>
  <c r="I905" i="20"/>
  <c r="I276" i="20"/>
  <c r="I862" i="20"/>
  <c r="I422" i="20"/>
  <c r="I304" i="20"/>
  <c r="I1217" i="20"/>
  <c r="I2119" i="20"/>
  <c r="I706" i="20"/>
  <c r="I1755" i="20"/>
  <c r="I2001" i="20"/>
  <c r="I246" i="20"/>
  <c r="I149" i="20"/>
  <c r="I1748" i="20"/>
  <c r="I1784" i="20"/>
  <c r="I1228" i="20"/>
  <c r="I1994" i="20"/>
  <c r="I1452" i="20"/>
  <c r="I2096" i="20"/>
  <c r="I2015" i="20"/>
  <c r="I1663" i="20"/>
  <c r="I2136" i="20"/>
  <c r="I2039" i="20"/>
  <c r="I2135" i="20"/>
  <c r="I1716" i="20"/>
  <c r="I1251" i="20"/>
  <c r="I1915" i="20"/>
  <c r="I2084" i="20"/>
  <c r="I1204" i="20"/>
  <c r="I166" i="20"/>
  <c r="I1531" i="20"/>
  <c r="I333" i="20"/>
  <c r="I940" i="20"/>
  <c r="I735" i="20"/>
  <c r="I116" i="20"/>
  <c r="I28" i="20"/>
  <c r="I838" i="20"/>
  <c r="I529" i="20"/>
  <c r="I982" i="20"/>
  <c r="I946" i="20"/>
  <c r="I1001" i="20"/>
  <c r="I1719" i="20"/>
  <c r="I790" i="20"/>
  <c r="I1743" i="20"/>
  <c r="I368" i="20"/>
  <c r="I1145" i="20"/>
  <c r="I1128" i="20"/>
  <c r="I916" i="20"/>
  <c r="I1936" i="20"/>
  <c r="I1448" i="20"/>
  <c r="I2109" i="20"/>
  <c r="I609" i="20"/>
  <c r="I12" i="20"/>
  <c r="I310" i="20"/>
  <c r="I903" i="20"/>
  <c r="I758" i="20"/>
  <c r="I1056" i="20"/>
  <c r="I465" i="20"/>
  <c r="I987" i="20"/>
  <c r="I471" i="20"/>
  <c r="I2027" i="20"/>
  <c r="I1026" i="20"/>
  <c r="I297" i="20"/>
  <c r="I2021" i="20"/>
  <c r="I99" i="20"/>
  <c r="I1198" i="20"/>
  <c r="I719" i="20"/>
  <c r="I1612" i="20"/>
  <c r="I1724" i="20"/>
  <c r="I1926" i="20"/>
  <c r="I1970" i="20"/>
  <c r="I977" i="20"/>
  <c r="I2097" i="20"/>
  <c r="I1181" i="20"/>
  <c r="I58" i="20"/>
  <c r="I198" i="20"/>
  <c r="I1060" i="20"/>
  <c r="I798" i="20"/>
  <c r="I17" i="20"/>
  <c r="I2098" i="20"/>
  <c r="I941" i="20"/>
  <c r="I794" i="20"/>
  <c r="I1594" i="20"/>
  <c r="I1860" i="20"/>
  <c r="I382" i="20"/>
  <c r="I591" i="20"/>
  <c r="I517" i="20"/>
  <c r="I818" i="20"/>
  <c r="I194" i="20"/>
  <c r="I1552" i="20"/>
  <c r="I245" i="20"/>
  <c r="I1381" i="20"/>
  <c r="I1462" i="20"/>
  <c r="I728" i="20"/>
  <c r="I1955" i="20"/>
  <c r="I845" i="20"/>
  <c r="I1635" i="20"/>
  <c r="I2151" i="20"/>
  <c r="I1024" i="20"/>
  <c r="I1961" i="20"/>
  <c r="I1935" i="20"/>
  <c r="I383" i="20"/>
  <c r="I868" i="20"/>
  <c r="I1592" i="20"/>
  <c r="I1014" i="20"/>
  <c r="I879" i="20"/>
  <c r="I611" i="20"/>
  <c r="I1931" i="20"/>
  <c r="I958" i="20"/>
  <c r="I287" i="20"/>
  <c r="I1811" i="20"/>
  <c r="I171" i="20"/>
  <c r="I1570" i="20"/>
  <c r="I175" i="20"/>
  <c r="I1342" i="20"/>
  <c r="I885" i="20"/>
  <c r="I524" i="20"/>
  <c r="I2024" i="20"/>
  <c r="I847" i="20"/>
  <c r="I377" i="20"/>
  <c r="I154" i="20"/>
  <c r="I1847" i="20"/>
  <c r="I328" i="20"/>
  <c r="I589" i="20"/>
  <c r="I1261" i="20"/>
  <c r="I337" i="20"/>
  <c r="I713" i="20"/>
  <c r="I1400" i="20"/>
  <c r="I1006" i="20"/>
  <c r="I1585" i="20"/>
  <c r="I1542" i="20"/>
  <c r="I1786" i="20"/>
  <c r="I2154" i="20"/>
  <c r="I568" i="20"/>
  <c r="I812" i="20"/>
  <c r="I1878" i="20"/>
  <c r="I454" i="20"/>
  <c r="I1442" i="20"/>
  <c r="I132" i="20"/>
  <c r="I578" i="20"/>
  <c r="I1310" i="20"/>
  <c r="I53" i="20"/>
  <c r="I1073" i="20"/>
  <c r="I1165" i="20"/>
  <c r="I1597" i="20"/>
  <c r="I1049" i="20"/>
  <c r="I1085" i="20"/>
  <c r="I1046" i="20"/>
  <c r="I1625" i="20"/>
  <c r="I36" i="20"/>
  <c r="I1996" i="20"/>
  <c r="I207" i="20"/>
  <c r="I72" i="20"/>
  <c r="I221" i="20"/>
  <c r="I2160" i="20"/>
  <c r="I506" i="20"/>
  <c r="I1718" i="20"/>
  <c r="I2045" i="20"/>
  <c r="I1856" i="20"/>
  <c r="I140" i="20"/>
  <c r="I280" i="20"/>
  <c r="I235" i="20"/>
  <c r="I1202" i="20"/>
  <c r="I124" i="20"/>
  <c r="I1064" i="20"/>
  <c r="I258" i="20"/>
  <c r="I1908" i="20"/>
  <c r="I1466" i="20"/>
  <c r="I842" i="20"/>
  <c r="I1232" i="20"/>
  <c r="I1505" i="20"/>
  <c r="I1534" i="20"/>
  <c r="I85" i="20"/>
  <c r="I1668" i="20"/>
  <c r="I464" i="20"/>
  <c r="I997" i="20"/>
  <c r="I537" i="20"/>
  <c r="I951" i="20"/>
  <c r="I202" i="20"/>
  <c r="I323" i="20"/>
  <c r="I1823" i="20"/>
  <c r="I1725" i="20"/>
  <c r="I158" i="20"/>
  <c r="I514" i="20"/>
  <c r="I2010" i="20"/>
  <c r="I1048" i="20"/>
  <c r="I355" i="20"/>
  <c r="I1617" i="20"/>
  <c r="I690" i="20"/>
  <c r="I455" i="20"/>
  <c r="I1467" i="20"/>
  <c r="I1738" i="20"/>
  <c r="I1186" i="20"/>
  <c r="I195" i="20"/>
  <c r="I60" i="20"/>
  <c r="I1626" i="20"/>
  <c r="I2103" i="20"/>
  <c r="I228" i="20"/>
  <c r="I486" i="20"/>
  <c r="I2048" i="20"/>
  <c r="I2094" i="20"/>
  <c r="I1861" i="20"/>
  <c r="I1815" i="20"/>
  <c r="I1579" i="20"/>
  <c r="I562" i="20"/>
  <c r="I1806" i="20"/>
  <c r="I579" i="20"/>
  <c r="I1298" i="20"/>
  <c r="I1767" i="20"/>
  <c r="I685" i="20"/>
  <c r="I2019" i="20"/>
  <c r="I22" i="20"/>
  <c r="I1470" i="20"/>
  <c r="I605" i="20"/>
  <c r="I41" i="20"/>
  <c r="I1012" i="20"/>
  <c r="I886" i="20"/>
  <c r="I1481" i="20"/>
  <c r="I1907" i="20"/>
  <c r="I329" i="20"/>
  <c r="I1103" i="20"/>
  <c r="I786" i="20"/>
  <c r="I1235" i="20"/>
  <c r="I265" i="20"/>
  <c r="I1699" i="20"/>
  <c r="I335" i="20"/>
  <c r="I595" i="20"/>
  <c r="I1390" i="20"/>
  <c r="I1957" i="20"/>
  <c r="I1429" i="20"/>
  <c r="I1250" i="20"/>
  <c r="I106" i="20"/>
  <c r="I956" i="20"/>
  <c r="I2064" i="20"/>
  <c r="I1485" i="20"/>
  <c r="I510" i="20"/>
  <c r="I1432" i="20"/>
  <c r="I519" i="20"/>
  <c r="I1101" i="20"/>
  <c r="I962" i="20"/>
  <c r="I251" i="20"/>
  <c r="I1399" i="20"/>
  <c r="I38" i="20"/>
  <c r="I1348" i="20"/>
  <c r="I1415" i="20"/>
  <c r="I1066" i="20"/>
  <c r="I837" i="20"/>
  <c r="I56" i="20"/>
  <c r="I288" i="20"/>
  <c r="I1095" i="20"/>
  <c r="I401" i="20"/>
  <c r="I1921" i="20"/>
  <c r="I1143" i="20"/>
  <c r="I1833" i="20"/>
  <c r="I2066" i="20"/>
  <c r="I204" i="20"/>
  <c r="I834" i="20"/>
  <c r="I1997" i="20"/>
  <c r="I1205" i="20"/>
  <c r="I1578" i="20"/>
  <c r="I922" i="20"/>
  <c r="I146" i="20"/>
  <c r="I1453" i="20"/>
  <c r="I1063" i="20"/>
  <c r="I331" i="20"/>
  <c r="I897" i="20"/>
  <c r="I91" i="20"/>
  <c r="I1129" i="20"/>
  <c r="I654" i="20"/>
  <c r="I1034" i="20"/>
  <c r="I274" i="20"/>
  <c r="I1358" i="20"/>
  <c r="I2074" i="20"/>
  <c r="I1439" i="20"/>
  <c r="I1263" i="20"/>
  <c r="I253" i="20"/>
  <c r="I1837" i="20"/>
  <c r="I1277" i="20"/>
  <c r="I732" i="20"/>
  <c r="I273" i="20"/>
  <c r="I70" i="20"/>
  <c r="I2120" i="20"/>
  <c r="I1313" i="20"/>
  <c r="I1914" i="20"/>
  <c r="I446" i="20"/>
  <c r="I1813" i="20"/>
  <c r="I1386" i="20"/>
  <c r="I2134" i="20"/>
  <c r="I192" i="20"/>
  <c r="I526" i="20"/>
  <c r="I1239" i="20"/>
  <c r="I491" i="20"/>
  <c r="I1479" i="20"/>
  <c r="I477" i="20"/>
  <c r="I616" i="20"/>
  <c r="I631" i="20"/>
  <c r="I405" i="20"/>
  <c r="I2070" i="20"/>
  <c r="I1765" i="20"/>
  <c r="I2004" i="20"/>
  <c r="I1789" i="20"/>
  <c r="I2089" i="20"/>
  <c r="I385" i="20"/>
  <c r="I765" i="20"/>
  <c r="I173" i="20"/>
  <c r="I1528" i="20"/>
  <c r="I1413" i="20"/>
  <c r="I884" i="20"/>
  <c r="I2031" i="20"/>
  <c r="I1941" i="20"/>
  <c r="I666" i="20"/>
  <c r="I1874" i="20"/>
  <c r="I1582" i="20"/>
  <c r="I1369" i="20"/>
  <c r="I1488" i="20"/>
  <c r="I661" i="20"/>
  <c r="I878" i="20"/>
  <c r="I2005" i="20"/>
  <c r="I1227" i="20"/>
  <c r="I965" i="20"/>
  <c r="I47" i="20"/>
  <c r="I482" i="20"/>
  <c r="I1526" i="20"/>
  <c r="I1825" i="20"/>
  <c r="I1210" i="20"/>
  <c r="I724" i="20"/>
  <c r="I607" i="20"/>
  <c r="I1710" i="20"/>
  <c r="I1383" i="20"/>
  <c r="I218" i="20"/>
  <c r="I986" i="20"/>
  <c r="I449" i="20"/>
  <c r="I1863" i="20"/>
  <c r="I130" i="20"/>
  <c r="I1402" i="20"/>
  <c r="I300" i="20"/>
  <c r="I367" i="20"/>
  <c r="I769" i="20"/>
  <c r="I1943" i="20"/>
  <c r="I1536" i="20"/>
  <c r="I2114" i="20"/>
  <c r="I1576" i="20"/>
  <c r="I429" i="20"/>
  <c r="I814" i="20"/>
  <c r="I686" i="20"/>
  <c r="I342" i="20"/>
  <c r="I1300" i="20"/>
  <c r="I1214" i="20"/>
  <c r="I991" i="20"/>
  <c r="I1611" i="20"/>
  <c r="I679" i="20"/>
  <c r="I1211" i="20"/>
  <c r="I1266" i="20"/>
  <c r="I1798" i="20"/>
  <c r="I1276" i="20"/>
  <c r="I1606" i="20"/>
  <c r="I2044" i="20"/>
  <c r="I1529" i="20"/>
  <c r="I880" i="20"/>
  <c r="I392" i="20"/>
  <c r="I1490" i="20"/>
  <c r="I1876" i="20"/>
  <c r="I1953" i="20"/>
  <c r="I1782" i="20"/>
  <c r="I1633" i="20"/>
  <c r="I1948" i="20"/>
  <c r="I49" i="20"/>
  <c r="I1093" i="20"/>
  <c r="I2028" i="20"/>
  <c r="I5" i="20"/>
  <c r="I747" i="20"/>
  <c r="I668" i="20"/>
  <c r="I575" i="20"/>
  <c r="I439" i="20"/>
  <c r="I638" i="20"/>
  <c r="I849" i="20"/>
  <c r="I823" i="20"/>
  <c r="I2055" i="20"/>
  <c r="I1910" i="20"/>
  <c r="I604" i="20"/>
  <c r="I924" i="20"/>
  <c r="I1054" i="20"/>
  <c r="I1491" i="20"/>
  <c r="I1397" i="20"/>
  <c r="I296" i="20"/>
  <c r="I1646" i="20"/>
  <c r="I1621" i="20"/>
  <c r="I440" i="20"/>
  <c r="I257" i="20"/>
  <c r="I1007" i="20"/>
  <c r="I718" i="20"/>
  <c r="I397" i="20"/>
  <c r="I1882" i="20"/>
  <c r="I443" i="20"/>
  <c r="I1981" i="20"/>
  <c r="I1834" i="20"/>
  <c r="I1079" i="20"/>
  <c r="I754" i="20"/>
  <c r="I1068" i="20"/>
  <c r="I19" i="20"/>
  <c r="I283" i="20"/>
  <c r="I1031" i="20"/>
  <c r="I1473" i="20"/>
  <c r="I109" i="20"/>
  <c r="I2115" i="20"/>
  <c r="I185" i="20"/>
  <c r="I856" i="20"/>
  <c r="I476" i="20"/>
  <c r="I1656" i="20"/>
  <c r="I741" i="20"/>
  <c r="I1475" i="20"/>
  <c r="I1454" i="20"/>
  <c r="I1769" i="20"/>
  <c r="I1871" i="20"/>
  <c r="I1850" i="20"/>
  <c r="I1255" i="20"/>
  <c r="I1344" i="20"/>
  <c r="I1867" i="20"/>
  <c r="I1020" i="20"/>
  <c r="I632" i="20"/>
  <c r="I433" i="20"/>
  <c r="I196" i="20"/>
  <c r="I164" i="20"/>
  <c r="I188" i="20"/>
  <c r="I1121" i="20"/>
  <c r="I1322" i="20"/>
  <c r="I1973" i="20"/>
  <c r="I1329" i="20"/>
  <c r="I238" i="20"/>
  <c r="I1297" i="20"/>
  <c r="I548" i="20"/>
  <c r="I1426" i="20"/>
  <c r="I492" i="20"/>
  <c r="I432" i="20"/>
  <c r="I59" i="20"/>
  <c r="I102" i="20"/>
  <c r="I2034" i="20"/>
  <c r="I618" i="20"/>
  <c r="I1009" i="20"/>
  <c r="I493" i="20"/>
  <c r="I636" i="20"/>
  <c r="I190" i="20"/>
  <c r="I141" i="20"/>
  <c r="I159" i="20"/>
  <c r="I1507" i="20"/>
  <c r="I1928" i="20"/>
  <c r="I484" i="20"/>
  <c r="I560" i="20"/>
  <c r="I576" i="20"/>
  <c r="I261" i="20"/>
  <c r="I69" i="20"/>
  <c r="I339" i="20"/>
  <c r="I594" i="20"/>
  <c r="I353" i="20"/>
  <c r="I1964" i="20"/>
  <c r="I66" i="20"/>
  <c r="I1185" i="20"/>
  <c r="I1644" i="20"/>
  <c r="I764" i="20"/>
  <c r="I1664" i="20"/>
  <c r="I26" i="20"/>
  <c r="I1356" i="20"/>
  <c r="I1662" i="20"/>
  <c r="I1115" i="20"/>
  <c r="I2060" i="20"/>
  <c r="I1795" i="20"/>
  <c r="I460" i="20"/>
  <c r="I757" i="20"/>
  <c r="I762" i="20"/>
  <c r="I362" i="20"/>
  <c r="I1449" i="20"/>
  <c r="I688" i="20"/>
  <c r="I268" i="20"/>
  <c r="I1175" i="20"/>
  <c r="I998" i="20"/>
  <c r="I874" i="20"/>
  <c r="I1146" i="20"/>
  <c r="I829" i="20"/>
  <c r="I1842" i="20"/>
  <c r="I1461" i="20"/>
  <c r="I1562" i="20"/>
  <c r="I2050" i="20"/>
  <c r="I225" i="20"/>
  <c r="I1622" i="20"/>
  <c r="I1736" i="20"/>
  <c r="I1773" i="20"/>
  <c r="I203" i="20"/>
  <c r="I1434" i="20"/>
  <c r="I120" i="20"/>
  <c r="I1160" i="20"/>
  <c r="I1618" i="20"/>
  <c r="I1282" i="20"/>
  <c r="I712" i="20"/>
  <c r="I1843" i="20"/>
  <c r="I1477" i="20"/>
  <c r="I44" i="20"/>
  <c r="I1194" i="20"/>
  <c r="I1797" i="20"/>
  <c r="I657" i="20"/>
  <c r="I361" i="20"/>
  <c r="I180" i="20"/>
  <c r="I1305" i="20"/>
  <c r="I1630" i="20"/>
  <c r="I1111" i="20"/>
  <c r="I701" i="20"/>
  <c r="I423" i="20"/>
  <c r="I448" i="20"/>
  <c r="I1665" i="20"/>
  <c r="I915" i="20"/>
  <c r="I1134" i="20"/>
  <c r="I459" i="20"/>
  <c r="I1849" i="20"/>
  <c r="I1375" i="20"/>
  <c r="I1902" i="20"/>
  <c r="I1184" i="20"/>
  <c r="I63" i="20"/>
  <c r="I1723" i="20"/>
  <c r="I2073" i="20"/>
  <c r="I1240" i="20"/>
  <c r="I1207" i="20"/>
  <c r="I80" i="20"/>
  <c r="I711" i="20"/>
  <c r="I682" i="20"/>
  <c r="I533" i="20"/>
  <c r="I1942" i="20"/>
  <c r="I1015" i="20"/>
  <c r="I1519" i="20"/>
  <c r="I1730" i="20"/>
  <c r="I1923" i="20"/>
  <c r="I1962" i="20"/>
  <c r="I929" i="20"/>
  <c r="I1136" i="20"/>
  <c r="I1900" i="20"/>
  <c r="I426" i="20"/>
  <c r="I1712" i="20"/>
  <c r="I427" i="20"/>
  <c r="I1680" i="20"/>
  <c r="I419" i="20"/>
  <c r="I327" i="20"/>
  <c r="I2085" i="20"/>
  <c r="I1984" i="20"/>
  <c r="I1922" i="20"/>
  <c r="I183" i="20"/>
  <c r="I394" i="20"/>
  <c r="I1221" i="20"/>
  <c r="I1370" i="20"/>
  <c r="I43" i="20"/>
  <c r="I1018" i="20"/>
  <c r="I1156" i="20"/>
  <c r="I647" i="20"/>
  <c r="I1532" i="20"/>
  <c r="I230" i="20"/>
  <c r="I1711" i="20"/>
  <c r="I1963" i="20"/>
  <c r="I223" i="20"/>
  <c r="I1361" i="20"/>
  <c r="I890" i="20"/>
  <c r="I1319" i="20"/>
  <c r="I1911" i="20"/>
  <c r="I1500" i="20"/>
  <c r="I1722" i="20"/>
  <c r="I1904" i="20"/>
  <c r="I649" i="20"/>
  <c r="I566" i="20"/>
  <c r="I883" i="20"/>
  <c r="I2003" i="20"/>
  <c r="I860" i="20"/>
  <c r="I1822" i="20"/>
  <c r="I64" i="20"/>
  <c r="I1105" i="20"/>
  <c r="I748" i="20"/>
  <c r="I255" i="20"/>
  <c r="I779" i="20"/>
  <c r="I554" i="20"/>
  <c r="I777" i="20"/>
  <c r="I976" i="20"/>
  <c r="I911" i="20"/>
  <c r="I214" i="20"/>
  <c r="I1005" i="20"/>
  <c r="I2080" i="20"/>
  <c r="I163" i="20"/>
  <c r="I500" i="20"/>
  <c r="I2133" i="20"/>
  <c r="I1648" i="20"/>
  <c r="I541" i="20"/>
  <c r="I1405" i="20"/>
  <c r="I871" i="20"/>
  <c r="I1701" i="20"/>
  <c r="I445" i="20"/>
  <c r="I1694" i="20"/>
  <c r="I2116" i="20"/>
  <c r="I396" i="20"/>
  <c r="I1267" i="20"/>
  <c r="I186" i="20"/>
  <c r="I1783" i="20"/>
  <c r="I761" i="20"/>
  <c r="I1729" i="20"/>
  <c r="I559" i="20"/>
  <c r="I1450" i="20"/>
  <c r="I1607" i="20"/>
  <c r="I1933" i="20"/>
  <c r="I1808" i="20"/>
  <c r="I592" i="20"/>
  <c r="I1482" i="20"/>
  <c r="I1075" i="20"/>
  <c r="I680" i="20"/>
  <c r="I40" i="20"/>
  <c r="I118" i="20"/>
  <c r="I1557" i="20"/>
  <c r="I27" i="20"/>
  <c r="I1418" i="20"/>
  <c r="I1447" i="20"/>
  <c r="I715" i="20"/>
  <c r="I805" i="20"/>
  <c r="I341" i="20"/>
  <c r="I833" i="20"/>
  <c r="I2014" i="20"/>
  <c r="I640" i="20"/>
  <c r="I1918" i="20"/>
  <c r="I846" i="20"/>
  <c r="I206" i="20"/>
  <c r="I1333" i="20"/>
  <c r="I782" i="20"/>
  <c r="I1590" i="20"/>
  <c r="I2150" i="20"/>
  <c r="I316" i="20"/>
  <c r="I542" i="20"/>
  <c r="I2090" i="20"/>
  <c r="I226" i="20"/>
  <c r="I466" i="20"/>
  <c r="I1137" i="20"/>
  <c r="I1584" i="20"/>
  <c r="I2046" i="20"/>
  <c r="I1100" i="20"/>
  <c r="I232" i="20"/>
  <c r="I1774" i="20"/>
  <c r="I561" i="20"/>
  <c r="I474" i="20"/>
  <c r="I614" i="20"/>
  <c r="I1325" i="20"/>
  <c r="I148" i="20"/>
  <c r="I2157" i="20"/>
  <c r="I32" i="20"/>
  <c r="I318" i="20"/>
  <c r="I1133" i="20"/>
  <c r="I556" i="20"/>
  <c r="I536" i="20"/>
  <c r="I964" i="20"/>
  <c r="I1752" i="20"/>
  <c r="I1906" i="20"/>
  <c r="I461" i="20"/>
  <c r="I249" i="20"/>
  <c r="I1686" i="20"/>
  <c r="I1339" i="20"/>
  <c r="I2035" i="20"/>
  <c r="I151" i="20"/>
  <c r="I290" i="20"/>
  <c r="I1566" i="20"/>
  <c r="I1323" i="20"/>
  <c r="I1069" i="20"/>
  <c r="I281" i="20"/>
  <c r="I100" i="20"/>
  <c r="I574" i="20"/>
  <c r="I1043" i="20"/>
  <c r="I189" i="20"/>
  <c r="I569" i="20"/>
  <c r="I437" i="20"/>
  <c r="I678" i="20"/>
  <c r="I547" i="20"/>
  <c r="I139" i="20"/>
  <c r="I523" i="20"/>
  <c r="I770" i="20"/>
  <c r="I534" i="20"/>
  <c r="I1554" i="20"/>
  <c r="I641" i="20"/>
  <c r="I1161" i="20"/>
  <c r="I1913" i="20"/>
  <c r="I1272" i="20"/>
  <c r="I600" i="20"/>
  <c r="I1332" i="20"/>
  <c r="I1340" i="20"/>
  <c r="I1327" i="20"/>
  <c r="I918" i="20"/>
  <c r="I1206" i="20"/>
  <c r="I1404" i="20"/>
  <c r="I172" i="20"/>
  <c r="I858" i="20"/>
  <c r="I33" i="20"/>
  <c r="I989" i="20"/>
  <c r="I366" i="20"/>
  <c r="I1660" i="20"/>
  <c r="I1116" i="20"/>
  <c r="I431" i="20"/>
  <c r="I1624" i="20"/>
  <c r="I931" i="20"/>
  <c r="I2068" i="20"/>
  <c r="I1003" i="20"/>
  <c r="I584" i="20"/>
  <c r="I406" i="20"/>
  <c r="I1858" i="20"/>
  <c r="I1309" i="20"/>
  <c r="I1407" i="20"/>
  <c r="I48" i="20"/>
  <c r="I1055" i="20"/>
  <c r="I1820" i="20"/>
  <c r="I2128" i="20"/>
  <c r="I648" i="20"/>
  <c r="I563" i="20"/>
  <c r="I1835" i="20"/>
  <c r="I92" i="20"/>
  <c r="I1331" i="20"/>
  <c r="I1568" i="20"/>
  <c r="I1772" i="20"/>
  <c r="I1658" i="20"/>
  <c r="I20" i="20"/>
  <c r="I828" i="20"/>
  <c r="I1969" i="20"/>
  <c r="I1657" i="20"/>
  <c r="I1011" i="20"/>
  <c r="I114" i="20"/>
  <c r="I1269" i="20"/>
  <c r="I412" i="20"/>
  <c r="I699" i="20"/>
  <c r="I1256" i="20"/>
  <c r="I1440" i="20"/>
  <c r="I1985" i="20"/>
  <c r="I1974" i="20"/>
  <c r="I301" i="20"/>
  <c r="I960" i="20"/>
  <c r="I501" i="20"/>
  <c r="I1149" i="20"/>
  <c r="I29" i="20"/>
  <c r="I904" i="20"/>
  <c r="I1670" i="20"/>
  <c r="I665" i="20"/>
  <c r="I1032" i="20"/>
  <c r="I74" i="20"/>
  <c r="I2082" i="20"/>
  <c r="I143" i="20"/>
  <c r="I216" i="20"/>
  <c r="I1567" i="20"/>
  <c r="I667" i="20"/>
  <c r="I1335" i="20"/>
  <c r="I144" i="20"/>
  <c r="I65" i="20"/>
  <c r="I2058" i="20"/>
  <c r="I1268" i="20"/>
  <c r="I867" i="20"/>
  <c r="I299" i="20"/>
  <c r="I1252" i="20"/>
  <c r="I1242" i="20"/>
  <c r="I973" i="20"/>
  <c r="I90" i="20"/>
  <c r="I1257" i="20"/>
  <c r="I898" i="20"/>
  <c r="I352" i="20"/>
  <c r="I1504" i="20"/>
  <c r="I1241" i="20"/>
  <c r="I2126" i="20"/>
  <c r="I1465" i="20"/>
  <c r="I800" i="20"/>
  <c r="I108" i="20"/>
  <c r="I138" i="20"/>
  <c r="I811" i="20"/>
  <c r="I825" i="20"/>
  <c r="I1546" i="20"/>
  <c r="I243" i="20"/>
  <c r="I2111" i="20"/>
  <c r="I1170" i="20"/>
  <c r="I97" i="20"/>
  <c r="I209" i="20"/>
  <c r="I1394" i="20"/>
  <c r="I733" i="20"/>
  <c r="I652" i="20"/>
  <c r="I1425" i="20"/>
  <c r="I1571" i="20"/>
  <c r="I1899" i="20"/>
  <c r="I1037" i="20"/>
  <c r="I1076" i="20"/>
  <c r="I717" i="20"/>
  <c r="I608" i="20"/>
  <c r="I278" i="20"/>
  <c r="I325" i="20"/>
  <c r="I1682" i="20"/>
  <c r="I921" i="20"/>
  <c r="I1758" i="20"/>
  <c r="I714" i="20"/>
  <c r="I1008" i="20"/>
  <c r="I723" i="20"/>
  <c r="I1805" i="20"/>
  <c r="I1353" i="20"/>
  <c r="I768" i="20"/>
  <c r="I1593" i="20"/>
  <c r="I893" i="20"/>
  <c r="I295" i="20"/>
  <c r="I767" i="20"/>
  <c r="I2130" i="20"/>
  <c r="I473" i="20"/>
  <c r="I550" i="20"/>
  <c r="I1514" i="20"/>
  <c r="I1273" i="20"/>
  <c r="I1022" i="20"/>
  <c r="I1027" i="20"/>
  <c r="I2105" i="20"/>
  <c r="I1737" i="20"/>
  <c r="I6" i="20"/>
  <c r="I1238" i="20"/>
  <c r="I540" i="20"/>
  <c r="I263" i="20"/>
  <c r="I1749" i="20"/>
  <c r="I742" i="20"/>
  <c r="I738" i="20"/>
  <c r="I1265" i="20"/>
  <c r="I2129" i="20"/>
  <c r="I1753" i="20"/>
  <c r="I709" i="20"/>
  <c r="I1681" i="20"/>
  <c r="I1246" i="20"/>
  <c r="I434" i="20"/>
  <c r="I1293" i="20"/>
  <c r="I507" i="20"/>
  <c r="I582" i="20"/>
  <c r="I2002" i="20"/>
  <c r="I1727" i="20"/>
  <c r="I957" i="20"/>
  <c r="I402" i="20"/>
  <c r="I2075" i="20"/>
  <c r="I1471" i="20"/>
  <c r="I1457" i="20"/>
  <c r="I1460" i="20"/>
  <c r="I150" i="20"/>
  <c r="I1097" i="20"/>
  <c r="I1987" i="20"/>
  <c r="I1393" i="20"/>
  <c r="I544" i="20"/>
  <c r="I1965" i="20"/>
  <c r="I87" i="20"/>
  <c r="I244" i="20"/>
  <c r="I227" i="20"/>
  <c r="I71" i="20"/>
  <c r="I2023" i="20"/>
  <c r="I1503" i="20"/>
  <c r="I1458" i="20"/>
  <c r="I1253" i="20"/>
  <c r="I1589" i="20"/>
  <c r="I462" i="20"/>
  <c r="I62" i="20"/>
  <c r="I1707" i="20"/>
  <c r="I305" i="20"/>
  <c r="I1521" i="20"/>
  <c r="I1469" i="20"/>
  <c r="I651" i="20"/>
  <c r="I698" i="20"/>
  <c r="I1604" i="20"/>
  <c r="I1506" i="20"/>
  <c r="I219" i="20"/>
  <c r="I585" i="20"/>
  <c r="I660" i="20"/>
  <c r="I2053" i="20"/>
  <c r="I1919" i="20"/>
  <c r="I2071" i="20"/>
  <c r="I1510" i="20"/>
  <c r="I1551" i="20"/>
  <c r="I1802" i="20"/>
  <c r="I2041" i="20"/>
  <c r="I1077" i="20"/>
  <c r="I1523" i="20"/>
  <c r="I373" i="20"/>
  <c r="I2122" i="20"/>
  <c r="I1826" i="20"/>
  <c r="I889" i="20"/>
  <c r="I920" i="20"/>
  <c r="I1792" i="20"/>
  <c r="I509" i="20"/>
  <c r="I1721" i="20"/>
  <c r="I1655" i="20"/>
  <c r="I57" i="20"/>
  <c r="I937" i="20"/>
  <c r="I1110" i="20"/>
  <c r="I165" i="20"/>
  <c r="I45" i="20"/>
  <c r="I645" i="20"/>
  <c r="I435" i="20"/>
  <c r="I597" i="20"/>
  <c r="I1132" i="20"/>
  <c r="I4" i="20"/>
  <c r="I458" i="20"/>
  <c r="I696" i="20"/>
  <c r="I797" i="20"/>
  <c r="I774" i="20"/>
  <c r="I628" i="20"/>
  <c r="I135" i="20"/>
  <c r="I877" i="20"/>
  <c r="I1497" i="20"/>
  <c r="I376" i="20"/>
  <c r="I161" i="20"/>
  <c r="I1071" i="20"/>
  <c r="I1603" i="20"/>
  <c r="I1178" i="20"/>
  <c r="I2007" i="20"/>
  <c r="I1651" i="20"/>
  <c r="I1130" i="20"/>
  <c r="I601" i="20"/>
  <c r="I184" i="20"/>
  <c r="I1602" i="20"/>
  <c r="I1486" i="20"/>
  <c r="I933" i="20"/>
  <c r="I553" i="20"/>
  <c r="I1671" i="20"/>
  <c r="I1347" i="20"/>
  <c r="I480" i="20"/>
  <c r="I1352" i="20"/>
  <c r="I895" i="20"/>
  <c r="I1779" i="20"/>
  <c r="I662" i="20"/>
  <c r="I1583" i="20"/>
  <c r="I400" i="20"/>
  <c r="I1629" i="20"/>
  <c r="I247" i="20"/>
  <c r="I949" i="20"/>
  <c r="I564" i="20"/>
  <c r="I1401" i="20"/>
  <c r="I320" i="20"/>
  <c r="I347" i="20"/>
  <c r="I691" i="20"/>
  <c r="I570" i="20"/>
  <c r="I633" i="20"/>
  <c r="I1117" i="20"/>
  <c r="I1949" i="20"/>
  <c r="I418" i="20"/>
  <c r="I675" i="20"/>
  <c r="I1408" i="20"/>
  <c r="I2099" i="20"/>
  <c r="I1493" i="20"/>
  <c r="I89" i="20"/>
  <c r="I1645" i="20"/>
  <c r="I1372" i="20"/>
  <c r="I1087" i="20"/>
  <c r="I469" i="20"/>
  <c r="I1677" i="20"/>
  <c r="I1219" i="20"/>
  <c r="I1897" i="20"/>
  <c r="I2022" i="20"/>
  <c r="I1154" i="20"/>
  <c r="I292" i="20"/>
  <c r="I157" i="20"/>
  <c r="I1271" i="20"/>
  <c r="I1112" i="20"/>
  <c r="I773" i="20"/>
  <c r="I1975" i="20"/>
  <c r="I695" i="20"/>
  <c r="I193" i="20"/>
  <c r="I1643" i="20"/>
  <c r="I129" i="20"/>
  <c r="I1818" i="20"/>
  <c r="I2140" i="20"/>
  <c r="I2095" i="20"/>
  <c r="I1632" i="20"/>
  <c r="I128" i="20"/>
  <c r="I354" i="20"/>
  <c r="I2025" i="20"/>
  <c r="I94" i="20"/>
  <c r="I1814" i="20"/>
  <c r="I182" i="20"/>
  <c r="I1828" i="20"/>
  <c r="I792" i="20"/>
  <c r="I1410" i="20"/>
  <c r="I241" i="20"/>
  <c r="I776" i="20"/>
  <c r="I1929" i="20"/>
  <c r="I309" i="20"/>
  <c r="I1732" i="20"/>
  <c r="I1785" i="20"/>
  <c r="I1286" i="20"/>
  <c r="I635" i="20"/>
  <c r="I772" i="20"/>
  <c r="I2077" i="20"/>
  <c r="I1959" i="20"/>
  <c r="I985" i="20"/>
  <c r="I51" i="20"/>
  <c r="I1666" i="20"/>
  <c r="I408" i="20"/>
  <c r="I324" i="20"/>
  <c r="I2125" i="20"/>
  <c r="I170" i="20"/>
  <c r="I854" i="20"/>
  <c r="I1065" i="20"/>
  <c r="I1058" i="20"/>
  <c r="I2113" i="20"/>
  <c r="I1879" i="20"/>
  <c r="I456" i="20"/>
  <c r="I1751" i="20"/>
  <c r="I945" i="20"/>
  <c r="I750" i="20"/>
  <c r="I1487" i="20"/>
  <c r="I348" i="20"/>
  <c r="I1082" i="20"/>
  <c r="I528" i="20"/>
  <c r="I1285" i="20"/>
  <c r="I756" i="20"/>
  <c r="I475" i="20"/>
  <c r="I25" i="20"/>
  <c r="I1498" i="20"/>
  <c r="I1281" i="20"/>
  <c r="I1844" i="20"/>
  <c r="I1328" i="20"/>
  <c r="I88" i="20"/>
  <c r="I1377" i="20"/>
  <c r="I938" i="20"/>
  <c r="I936" i="20"/>
  <c r="I939" i="20"/>
  <c r="I1703" i="20"/>
  <c r="I2057" i="20"/>
  <c r="I370" i="20"/>
  <c r="I112" i="20"/>
  <c r="I1917" i="20"/>
  <c r="I52" i="20"/>
  <c r="I1553" i="20"/>
  <c r="I169" i="20"/>
  <c r="I7" i="20"/>
  <c r="I1441" i="20"/>
  <c r="I908" i="20"/>
  <c r="I2138" i="20"/>
  <c r="I398" i="20"/>
  <c r="I1174" i="20"/>
  <c r="I1991" i="20"/>
  <c r="I1431" i="20"/>
  <c r="I73" i="20"/>
  <c r="I286" i="20"/>
  <c r="I1041" i="20"/>
  <c r="I781" i="20"/>
  <c r="I532" i="20"/>
  <c r="I527" i="20"/>
  <c r="I205" i="20"/>
  <c r="I1637" i="20"/>
  <c r="I1468" i="20"/>
  <c r="I1463" i="20"/>
  <c r="I30" i="20"/>
  <c r="I970" i="20"/>
  <c r="I417" i="20"/>
  <c r="I1010" i="20"/>
  <c r="I407" i="20"/>
  <c r="I252" i="20"/>
  <c r="I1017" i="20"/>
  <c r="I1558" i="20"/>
  <c r="I1717" i="20"/>
  <c r="I1341" i="20"/>
  <c r="I1070" i="20"/>
  <c r="I1687" i="20"/>
  <c r="I1735" i="20"/>
  <c r="I1599" i="20"/>
  <c r="I1706" i="20"/>
  <c r="I1855" i="20"/>
  <c r="I307" i="20"/>
  <c r="I254" i="20"/>
  <c r="I1167" i="20"/>
  <c r="I2049" i="20"/>
  <c r="I1502" i="20"/>
  <c r="I2061" i="20"/>
  <c r="I485" i="20"/>
  <c r="I179" i="20"/>
  <c r="I414" i="20"/>
  <c r="I428" i="20"/>
  <c r="I784" i="20"/>
  <c r="I1614" i="20"/>
  <c r="I363" i="20"/>
  <c r="I617" i="20"/>
  <c r="I1683" i="20"/>
  <c r="I1025" i="20"/>
  <c r="I1520" i="20"/>
  <c r="I1472" i="20"/>
  <c r="I127" i="20"/>
  <c r="I841" i="20"/>
  <c r="I61" i="20"/>
  <c r="I1846" i="20"/>
  <c r="I831" i="20"/>
  <c r="I512" i="20"/>
  <c r="I1152" i="20"/>
  <c r="I463" i="20"/>
  <c r="I1639" i="20"/>
  <c r="I1561" i="20"/>
  <c r="I1580" i="20"/>
  <c r="I2083" i="20"/>
  <c r="I766" i="20"/>
  <c r="I612" i="20"/>
  <c r="I580" i="20"/>
  <c r="I1229" i="20"/>
  <c r="I1213" i="20"/>
  <c r="I1569" i="20"/>
  <c r="I1437" i="20"/>
  <c r="I1301" i="20"/>
  <c r="I1819" i="20"/>
  <c r="I236" i="20"/>
  <c r="I870" i="20"/>
  <c r="I1438" i="20"/>
  <c r="I1770" i="20"/>
  <c r="I121" i="20"/>
  <c r="I380" i="20"/>
  <c r="I803" i="20"/>
  <c r="I134" i="20"/>
  <c r="I1289" i="20"/>
  <c r="I136" i="20"/>
  <c r="I360" i="20"/>
  <c r="I887" i="20"/>
  <c r="I1628" i="20"/>
  <c r="I2076" i="20"/>
  <c r="I1550" i="20"/>
  <c r="I587" i="20"/>
  <c r="I629" i="20"/>
  <c r="I1144" i="20"/>
  <c r="I930" i="20"/>
  <c r="I314" i="20"/>
  <c r="I824" i="20"/>
  <c r="I737" i="20"/>
  <c r="I178" i="20"/>
  <c r="I442" i="20"/>
  <c r="I588" i="20"/>
  <c r="I1672" i="20"/>
  <c r="I176" i="20"/>
  <c r="I663" i="20"/>
  <c r="I1051" i="20"/>
  <c r="I581" i="20"/>
  <c r="I1781" i="20"/>
  <c r="I751" i="20"/>
  <c r="I1809" i="20"/>
  <c r="I914" i="20"/>
  <c r="I2121" i="20"/>
  <c r="I2106" i="20"/>
  <c r="I479" i="20"/>
  <c r="I1998" i="20"/>
  <c r="I752" i="20"/>
  <c r="I1649" i="20"/>
  <c r="I1249" i="20"/>
  <c r="I525" i="20"/>
  <c r="I250" i="20"/>
  <c r="I535" i="20"/>
  <c r="I441" i="20"/>
  <c r="I1042" i="20"/>
  <c r="I311" i="20"/>
  <c r="I436" i="20"/>
  <c r="I2018" i="20"/>
  <c r="I1565" i="20"/>
  <c r="I1264" i="20"/>
  <c r="I571" i="20"/>
  <c r="I224" i="20"/>
  <c r="I1715" i="20"/>
  <c r="I1675" i="20"/>
  <c r="I2147" i="20"/>
  <c r="I266" i="20"/>
  <c r="I237" i="20"/>
  <c r="I634" i="20"/>
  <c r="I162" i="20"/>
  <c r="I785" i="20"/>
  <c r="I1062" i="20"/>
  <c r="I1511" i="20"/>
  <c r="I1098" i="20"/>
  <c r="I1873" i="20"/>
  <c r="I1522" i="20"/>
  <c r="I1302" i="20"/>
  <c r="I425" i="20"/>
  <c r="I621" i="20"/>
  <c r="I2012" i="20"/>
  <c r="I1236" i="20"/>
  <c r="I1033" i="20"/>
  <c r="I1349" i="20"/>
  <c r="I855" i="20"/>
  <c r="I549" i="20"/>
  <c r="I1091" i="20"/>
  <c r="I326" i="20"/>
  <c r="I83" i="20"/>
  <c r="I639" i="20"/>
  <c r="I50" i="20"/>
  <c r="I1543" i="20"/>
  <c r="I736" i="20"/>
  <c r="I658" i="20"/>
  <c r="I1575" i="20"/>
  <c r="I259" i="20"/>
  <c r="I700" i="20"/>
  <c r="I530" i="20"/>
  <c r="I1705" i="20"/>
  <c r="I18" i="20"/>
  <c r="I1287" i="20"/>
  <c r="I46" i="20"/>
  <c r="I882" i="20"/>
  <c r="I565" i="20"/>
  <c r="I1685" i="20"/>
  <c r="I1841" i="20"/>
  <c r="I1278" i="20"/>
  <c r="I1509" i="20"/>
  <c r="I538" i="20"/>
  <c r="I795" i="20"/>
  <c r="I1122" i="20"/>
  <c r="I2032" i="20"/>
  <c r="I995" i="20"/>
  <c r="I1099" i="20"/>
  <c r="I959" i="20"/>
  <c r="I1980" i="20"/>
  <c r="I1713" i="20"/>
  <c r="I727" i="20"/>
  <c r="I1763" i="20"/>
  <c r="I147" i="20"/>
  <c r="I1492" i="20"/>
  <c r="I673" i="20"/>
  <c r="I1934" i="20"/>
  <c r="I1898" i="20"/>
  <c r="I692" i="20"/>
  <c r="I734" i="20"/>
  <c r="I1968" i="20"/>
  <c r="I753" i="20"/>
  <c r="I15" i="20"/>
  <c r="I504" i="20"/>
  <c r="I1889" i="20"/>
  <c r="I1208" i="20"/>
  <c r="I801" i="20"/>
  <c r="I599" i="20"/>
  <c r="I745" i="20"/>
  <c r="I210" i="20"/>
  <c r="I906" i="20"/>
  <c r="I674" i="20"/>
  <c r="I2078" i="20"/>
  <c r="I1226" i="20"/>
  <c r="I374" i="20"/>
  <c r="I345" i="20"/>
  <c r="I1744" i="20"/>
  <c r="I787" i="20"/>
  <c r="I411" i="20"/>
  <c r="I740" i="20"/>
  <c r="I1045" i="20"/>
  <c r="I2101" i="20"/>
  <c r="I319" i="20"/>
  <c r="I1901" i="20"/>
  <c r="I771" i="20"/>
  <c r="I1295" i="20"/>
  <c r="I926" i="20"/>
  <c r="I676" i="20"/>
  <c r="I1693" i="20"/>
  <c r="I919" i="20"/>
  <c r="I350" i="20"/>
  <c r="I1893" i="20"/>
  <c r="I917" i="20"/>
  <c r="I1067" i="20"/>
  <c r="I671" i="20"/>
  <c r="I1499" i="20"/>
  <c r="I1877" i="20"/>
  <c r="I379" i="20"/>
  <c r="I722" i="20"/>
  <c r="I1464" i="20"/>
  <c r="I444" i="20"/>
  <c r="I551" i="20"/>
  <c r="I67" i="20"/>
  <c r="I1799" i="20"/>
  <c r="I1216" i="20"/>
  <c r="I866" i="20"/>
  <c r="I2040" i="20"/>
  <c r="I935" i="20"/>
  <c r="I430" i="20"/>
  <c r="I174" i="20"/>
  <c r="I518" i="20"/>
  <c r="I1697" i="20"/>
  <c r="I42" i="20"/>
  <c r="I1605" i="20"/>
  <c r="I1978" i="20"/>
  <c r="I213" i="20"/>
  <c r="I55" i="20"/>
  <c r="I1141" i="20"/>
  <c r="I655" i="20"/>
  <c r="I1403" i="20"/>
  <c r="I730" i="20"/>
  <c r="I821" i="20"/>
  <c r="I1870" i="20"/>
  <c r="I2093" i="20"/>
  <c r="I726" i="20"/>
  <c r="I955" i="20"/>
  <c r="I650" i="20"/>
  <c r="I558" i="20"/>
  <c r="I334" i="20"/>
  <c r="I869" i="20"/>
  <c r="I646" i="20"/>
  <c r="I573" i="20"/>
  <c r="I267" i="20"/>
  <c r="I626" i="20"/>
  <c r="I1517" i="20"/>
  <c r="I716" i="20"/>
  <c r="I627" i="20"/>
  <c r="I979" i="20"/>
  <c r="I1188" i="20"/>
  <c r="I892" i="20"/>
  <c r="I1840" i="20"/>
  <c r="I187" i="20"/>
  <c r="I2102" i="20"/>
  <c r="I1417" i="20"/>
  <c r="I1866" i="20"/>
  <c r="I1512" i="20"/>
  <c r="I1247" i="20"/>
  <c r="I1950" i="20"/>
  <c r="I1326" i="20"/>
  <c r="I590" i="20"/>
  <c r="I810" i="20"/>
  <c r="I389" i="20"/>
  <c r="I2141" i="20"/>
  <c r="I687" i="20"/>
  <c r="I349" i="20"/>
  <c r="I1890" i="20"/>
  <c r="I365" i="20"/>
  <c r="I656" i="20"/>
  <c r="I410" i="20"/>
  <c r="I967" i="20"/>
  <c r="I670" i="20"/>
  <c r="I1761" i="20"/>
  <c r="I2067" i="20"/>
  <c r="I1925" i="20"/>
  <c r="I1113" i="20"/>
  <c r="I1659" i="20"/>
  <c r="I993" i="20"/>
  <c r="I98" i="20"/>
  <c r="I315" i="20"/>
  <c r="I282" i="20"/>
  <c r="I298" i="20"/>
  <c r="I664" i="20"/>
  <c r="I1234" i="20"/>
  <c r="I2029" i="20"/>
  <c r="I796" i="20"/>
  <c r="I954" i="20"/>
  <c r="I1966" i="20"/>
  <c r="I110" i="20"/>
  <c r="I783" i="20"/>
  <c r="I1102" i="20"/>
  <c r="I167" i="20"/>
  <c r="I596" i="20"/>
  <c r="I413" i="20"/>
  <c r="I809" i="20"/>
  <c r="I1587" i="20"/>
  <c r="I703" i="20"/>
  <c r="I95" i="20"/>
  <c r="I2072" i="20"/>
  <c r="I303" i="20"/>
  <c r="I788" i="20"/>
  <c r="I248" i="20"/>
  <c r="I1545" i="20"/>
  <c r="I620" i="20"/>
  <c r="I1494" i="20"/>
  <c r="I1330" i="20"/>
  <c r="I2030" i="20"/>
  <c r="I1157" i="20"/>
  <c r="I1530" i="20"/>
  <c r="I1125" i="20"/>
  <c r="I1131" i="20"/>
  <c r="I2008" i="20"/>
  <c r="I336" i="20"/>
  <c r="I470" i="20"/>
  <c r="I981" i="20"/>
  <c r="I1374" i="20"/>
  <c r="I14" i="20"/>
  <c r="I822" i="20"/>
  <c r="I1572" i="20"/>
  <c r="I1388" i="20"/>
  <c r="I876" i="20"/>
  <c r="I1446" i="20"/>
  <c r="I593" i="20"/>
  <c r="I1294" i="20"/>
  <c r="I1365" i="20"/>
  <c r="I1391" i="20"/>
  <c r="I16" i="20"/>
  <c r="I1308" i="20"/>
  <c r="I1053" i="20"/>
  <c r="I1421" i="20"/>
  <c r="I622" i="20"/>
  <c r="I978" i="20"/>
  <c r="I1754" i="20"/>
  <c r="I1563" i="20"/>
  <c r="I155" i="20"/>
  <c r="I1433" i="20"/>
  <c r="I1189" i="20"/>
  <c r="I2033" i="20"/>
  <c r="I1829" i="20"/>
  <c r="I2092" i="20"/>
  <c r="I555" i="20"/>
  <c r="I391" i="20"/>
  <c r="I1912" i="20"/>
  <c r="I75" i="20"/>
  <c r="I1698" i="20"/>
  <c r="I153" i="20"/>
  <c r="I1586" i="20"/>
  <c r="I1845" i="20"/>
  <c r="I1422" i="20"/>
  <c r="I111" i="20"/>
  <c r="I1803" i="20"/>
  <c r="I404" i="20"/>
  <c r="I603" i="20"/>
  <c r="I1698" i="19"/>
  <c r="K1698" i="19" s="1"/>
  <c r="L1698" i="19" s="1"/>
  <c r="I95" i="19"/>
  <c r="K95" i="19" s="1"/>
  <c r="L95" i="19" s="1"/>
  <c r="I1743" i="19"/>
  <c r="K1743" i="19" s="1"/>
  <c r="L1743" i="19" s="1"/>
  <c r="I2019" i="19"/>
  <c r="K2019" i="19" s="1"/>
  <c r="L2019" i="19" s="1"/>
  <c r="I710" i="19"/>
  <c r="K710" i="19" s="1"/>
  <c r="L710" i="19" s="1"/>
  <c r="I1869" i="19"/>
  <c r="K1869" i="19" s="1"/>
  <c r="L1869" i="19" s="1"/>
  <c r="I1306" i="19"/>
  <c r="K1306" i="19" s="1"/>
  <c r="L1306" i="19" s="1"/>
  <c r="I481" i="19"/>
  <c r="K481" i="19" s="1"/>
  <c r="L481" i="19" s="1"/>
  <c r="I63" i="19"/>
  <c r="K63" i="19" s="1"/>
  <c r="L63" i="19" s="1"/>
  <c r="I907" i="19"/>
  <c r="K907" i="19" s="1"/>
  <c r="L907" i="19" s="1"/>
  <c r="I1903" i="19"/>
  <c r="K1903" i="19" s="1"/>
  <c r="L1903" i="19" s="1"/>
  <c r="I1612" i="19"/>
  <c r="K1612" i="19" s="1"/>
  <c r="L1612" i="19" s="1"/>
  <c r="I127" i="19"/>
  <c r="K127" i="19" s="1"/>
  <c r="L127" i="19" s="1"/>
  <c r="I1230" i="19"/>
  <c r="K1230" i="19" s="1"/>
  <c r="L1230" i="19" s="1"/>
  <c r="I905" i="19"/>
  <c r="K905" i="19" s="1"/>
  <c r="L905" i="19" s="1"/>
  <c r="I599" i="19"/>
  <c r="K599" i="19" s="1"/>
  <c r="L599" i="19" s="1"/>
  <c r="I1248" i="19"/>
  <c r="K1248" i="19" s="1"/>
  <c r="L1248" i="19" s="1"/>
  <c r="I139" i="19"/>
  <c r="K139" i="19" s="1"/>
  <c r="L139" i="19" s="1"/>
  <c r="I182" i="19"/>
  <c r="K182" i="19" s="1"/>
  <c r="L182" i="19" s="1"/>
  <c r="I615" i="19"/>
  <c r="K615" i="19" s="1"/>
  <c r="L615" i="19" s="1"/>
  <c r="I1951" i="19"/>
  <c r="K1951" i="19" s="1"/>
  <c r="L1951" i="19" s="1"/>
  <c r="I212" i="19"/>
  <c r="K212" i="19" s="1"/>
  <c r="L212" i="19" s="1"/>
  <c r="I1473" i="19"/>
  <c r="K1473" i="19" s="1"/>
  <c r="L1473" i="19" s="1"/>
  <c r="I357" i="19"/>
  <c r="K357" i="19" s="1"/>
  <c r="L357" i="19" s="1"/>
  <c r="I1102" i="19"/>
  <c r="K1102" i="19" s="1"/>
  <c r="L1102" i="19" s="1"/>
  <c r="I274" i="19"/>
  <c r="K274" i="19" s="1"/>
  <c r="L274" i="19" s="1"/>
  <c r="I1198" i="19"/>
  <c r="K1198" i="19" s="1"/>
  <c r="L1198" i="19" s="1"/>
  <c r="I868" i="19"/>
  <c r="K868" i="19" s="1"/>
  <c r="L868" i="19" s="1"/>
  <c r="I736" i="19"/>
  <c r="K736" i="19" s="1"/>
  <c r="L736" i="19" s="1"/>
  <c r="I258" i="19"/>
  <c r="K258" i="19" s="1"/>
  <c r="L258" i="19" s="1"/>
  <c r="I303" i="19"/>
  <c r="K303" i="19" s="1"/>
  <c r="L303" i="19" s="1"/>
  <c r="I1401" i="19"/>
  <c r="K1401" i="19" s="1"/>
  <c r="L1401" i="19" s="1"/>
  <c r="I580" i="19"/>
  <c r="K580" i="19" s="1"/>
  <c r="L580" i="19" s="1"/>
  <c r="I1850" i="19"/>
  <c r="K1850" i="19" s="1"/>
  <c r="L1850" i="19" s="1"/>
  <c r="I2117" i="19"/>
  <c r="K2117" i="19" s="1"/>
  <c r="L2117" i="19" s="1"/>
  <c r="I1559" i="19"/>
  <c r="K1559" i="19" s="1"/>
  <c r="L1559" i="19" s="1"/>
  <c r="I2017" i="19"/>
  <c r="K2017" i="19" s="1"/>
  <c r="L2017" i="19" s="1"/>
  <c r="I1725" i="19"/>
  <c r="K1725" i="19" s="1"/>
  <c r="L1725" i="19" s="1"/>
  <c r="I1034" i="19"/>
  <c r="K1034" i="19" s="1"/>
  <c r="L1034" i="19" s="1"/>
  <c r="I1993" i="19"/>
  <c r="K1993" i="19" s="1"/>
  <c r="L1993" i="19" s="1"/>
  <c r="I1886" i="19"/>
  <c r="K1886" i="19" s="1"/>
  <c r="L1886" i="19" s="1"/>
  <c r="I121" i="19"/>
  <c r="K121" i="19" s="1"/>
  <c r="L121" i="19" s="1"/>
  <c r="I808" i="19"/>
  <c r="K808" i="19" s="1"/>
  <c r="L808" i="19" s="1"/>
  <c r="I2028" i="19"/>
  <c r="K2028" i="19" s="1"/>
  <c r="L2028" i="19" s="1"/>
  <c r="I683" i="19"/>
  <c r="K683" i="19" s="1"/>
  <c r="L683" i="19" s="1"/>
  <c r="I704" i="19"/>
  <c r="K704" i="19" s="1"/>
  <c r="L704" i="19" s="1"/>
  <c r="I722" i="19"/>
  <c r="K722" i="19" s="1"/>
  <c r="L722" i="19" s="1"/>
  <c r="I1255" i="19"/>
  <c r="K1255" i="19" s="1"/>
  <c r="L1255" i="19" s="1"/>
  <c r="I640" i="19"/>
  <c r="K640" i="19" s="1"/>
  <c r="L640" i="19" s="1"/>
  <c r="I478" i="19"/>
  <c r="K478" i="19" s="1"/>
  <c r="L478" i="19" s="1"/>
  <c r="I1218" i="19"/>
  <c r="K1218" i="19" s="1"/>
  <c r="L1218" i="19" s="1"/>
  <c r="I1169" i="19"/>
  <c r="K1169" i="19" s="1"/>
  <c r="L1169" i="19" s="1"/>
  <c r="I1359" i="19"/>
  <c r="K1359" i="19" s="1"/>
  <c r="L1359" i="19" s="1"/>
  <c r="I1090" i="19"/>
  <c r="K1090" i="19" s="1"/>
  <c r="L1090" i="19" s="1"/>
  <c r="I1463" i="19"/>
  <c r="K1463" i="19" s="1"/>
  <c r="L1463" i="19" s="1"/>
  <c r="I1462" i="19"/>
  <c r="K1462" i="19" s="1"/>
  <c r="L1462" i="19" s="1"/>
  <c r="I1270" i="19"/>
  <c r="K1270" i="19" s="1"/>
  <c r="L1270" i="19" s="1"/>
  <c r="I1751" i="19"/>
  <c r="K1751" i="19" s="1"/>
  <c r="L1751" i="19" s="1"/>
  <c r="I1235" i="19"/>
  <c r="K1235" i="19" s="1"/>
  <c r="L1235" i="19" s="1"/>
  <c r="I2001" i="19"/>
  <c r="K2001" i="19" s="1"/>
  <c r="L2001" i="19" s="1"/>
  <c r="I1626" i="19"/>
  <c r="K1626" i="19" s="1"/>
  <c r="L1626" i="19" s="1"/>
  <c r="I1695" i="19"/>
  <c r="K1695" i="19" s="1"/>
  <c r="L1695" i="19" s="1"/>
  <c r="I1591" i="19"/>
  <c r="K1591" i="19" s="1"/>
  <c r="L1591" i="19" s="1"/>
  <c r="I706" i="19"/>
  <c r="K706" i="19" s="1"/>
  <c r="L706" i="19" s="1"/>
  <c r="I624" i="19"/>
  <c r="K624" i="19" s="1"/>
  <c r="L624" i="19" s="1"/>
  <c r="I1509" i="19"/>
  <c r="K1509" i="19" s="1"/>
  <c r="L1509" i="19" s="1"/>
  <c r="I1464" i="19"/>
  <c r="K1464" i="19" s="1"/>
  <c r="L1464" i="19" s="1"/>
  <c r="I424" i="19"/>
  <c r="K424" i="19" s="1"/>
  <c r="L424" i="19" s="1"/>
  <c r="I862" i="19"/>
  <c r="K862" i="19" s="1"/>
  <c r="L862" i="19" s="1"/>
  <c r="I1958" i="19"/>
  <c r="K1958" i="19" s="1"/>
  <c r="L1958" i="19" s="1"/>
  <c r="I858" i="19"/>
  <c r="K858" i="19" s="1"/>
  <c r="L858" i="19" s="1"/>
  <c r="I1955" i="19"/>
  <c r="K1955" i="19" s="1"/>
  <c r="L1955" i="19" s="1"/>
  <c r="I1989" i="19"/>
  <c r="K1989" i="19" s="1"/>
  <c r="L1989" i="19" s="1"/>
  <c r="I2046" i="19"/>
  <c r="K2046" i="19" s="1"/>
  <c r="L2046" i="19" s="1"/>
  <c r="I558" i="19"/>
  <c r="K558" i="19" s="1"/>
  <c r="L558" i="19" s="1"/>
  <c r="I130" i="19"/>
  <c r="K130" i="19" s="1"/>
  <c r="L130" i="19" s="1"/>
  <c r="I656" i="19"/>
  <c r="K656" i="19" s="1"/>
  <c r="L656" i="19" s="1"/>
  <c r="I857" i="19"/>
  <c r="K857" i="19" s="1"/>
  <c r="L857" i="19" s="1"/>
  <c r="I1878" i="19"/>
  <c r="K1878" i="19" s="1"/>
  <c r="L1878" i="19" s="1"/>
  <c r="I1658" i="19"/>
  <c r="K1658" i="19" s="1"/>
  <c r="L1658" i="19" s="1"/>
  <c r="I530" i="19"/>
  <c r="K530" i="19" s="1"/>
  <c r="L530" i="19" s="1"/>
  <c r="I2130" i="19"/>
  <c r="K2130" i="19" s="1"/>
  <c r="L2130" i="19" s="1"/>
  <c r="I1441" i="19"/>
  <c r="K1441" i="19" s="1"/>
  <c r="L1441" i="19" s="1"/>
  <c r="I57" i="19"/>
  <c r="K57" i="19" s="1"/>
  <c r="L57" i="19" s="1"/>
  <c r="I474" i="19"/>
  <c r="K474" i="19" s="1"/>
  <c r="L474" i="19" s="1"/>
  <c r="I1492" i="19"/>
  <c r="K1492" i="19" s="1"/>
  <c r="L1492" i="19" s="1"/>
  <c r="I686" i="19"/>
  <c r="K686" i="19" s="1"/>
  <c r="L686" i="19" s="1"/>
  <c r="I1052" i="19"/>
  <c r="K1052" i="19" s="1"/>
  <c r="L1052" i="19" s="1"/>
  <c r="I1107" i="19"/>
  <c r="K1107" i="19" s="1"/>
  <c r="L1107" i="19" s="1"/>
  <c r="I809" i="19"/>
  <c r="K809" i="19" s="1"/>
  <c r="L809" i="19" s="1"/>
  <c r="I935" i="19"/>
  <c r="K935" i="19" s="1"/>
  <c r="L935" i="19" s="1"/>
  <c r="I2016" i="19"/>
  <c r="K2016" i="19" s="1"/>
  <c r="L2016" i="19" s="1"/>
  <c r="I1475" i="19"/>
  <c r="K1475" i="19" s="1"/>
  <c r="L1475" i="19" s="1"/>
  <c r="I1308" i="19"/>
  <c r="K1308" i="19" s="1"/>
  <c r="L1308" i="19" s="1"/>
  <c r="I1560" i="19"/>
  <c r="K1560" i="19" s="1"/>
  <c r="L1560" i="19" s="1"/>
  <c r="I852" i="19"/>
  <c r="K852" i="19" s="1"/>
  <c r="L852" i="19" s="1"/>
  <c r="I8" i="19"/>
  <c r="K8" i="19" s="1"/>
  <c r="L8" i="19" s="1"/>
  <c r="I616" i="19"/>
  <c r="K616" i="19" s="1"/>
  <c r="L616" i="19" s="1"/>
  <c r="I452" i="19"/>
  <c r="K452" i="19" s="1"/>
  <c r="L452" i="19" s="1"/>
  <c r="I1876" i="19"/>
  <c r="K1876" i="19" s="1"/>
  <c r="L1876" i="19" s="1"/>
  <c r="I1362" i="19"/>
  <c r="K1362" i="19" s="1"/>
  <c r="L1362" i="19" s="1"/>
  <c r="I689" i="19"/>
  <c r="K689" i="19" s="1"/>
  <c r="L689" i="19" s="1"/>
  <c r="I1337" i="19"/>
  <c r="K1337" i="19" s="1"/>
  <c r="L1337" i="19" s="1"/>
  <c r="I1949" i="19"/>
  <c r="K1949" i="19" s="1"/>
  <c r="L1949" i="19" s="1"/>
  <c r="I924" i="19"/>
  <c r="K924" i="19" s="1"/>
  <c r="L924" i="19" s="1"/>
  <c r="I682" i="19"/>
  <c r="K682" i="19" s="1"/>
  <c r="L682" i="19" s="1"/>
  <c r="I1677" i="19"/>
  <c r="K1677" i="19" s="1"/>
  <c r="L1677" i="19" s="1"/>
  <c r="I1516" i="19"/>
  <c r="K1516" i="19" s="1"/>
  <c r="L1516" i="19" s="1"/>
  <c r="I331" i="19"/>
  <c r="K331" i="19" s="1"/>
  <c r="L331" i="19" s="1"/>
  <c r="I1838" i="19"/>
  <c r="K1838" i="19" s="1"/>
  <c r="L1838" i="19" s="1"/>
  <c r="I1994" i="19"/>
  <c r="K1994" i="19" s="1"/>
  <c r="L1994" i="19" s="1"/>
  <c r="I2156" i="19"/>
  <c r="K2156" i="19" s="1"/>
  <c r="L2156" i="19" s="1"/>
  <c r="I1395" i="19"/>
  <c r="K1395" i="19" s="1"/>
  <c r="L1395" i="19" s="1"/>
  <c r="I1016" i="19"/>
  <c r="K1016" i="19" s="1"/>
  <c r="L1016" i="19" s="1"/>
  <c r="I385" i="19"/>
  <c r="K385" i="19" s="1"/>
  <c r="L385" i="19" s="1"/>
  <c r="I198" i="19"/>
  <c r="K198" i="19" s="1"/>
  <c r="L198" i="19" s="1"/>
  <c r="I975" i="19"/>
  <c r="K975" i="19" s="1"/>
  <c r="L975" i="19" s="1"/>
  <c r="I967" i="19"/>
  <c r="K967" i="19" s="1"/>
  <c r="L967" i="19" s="1"/>
  <c r="I1084" i="19"/>
  <c r="K1084" i="19" s="1"/>
  <c r="L1084" i="19" s="1"/>
  <c r="I2138" i="19"/>
  <c r="K2138" i="19" s="1"/>
  <c r="L2138" i="19" s="1"/>
  <c r="I520" i="19"/>
  <c r="K520" i="19" s="1"/>
  <c r="L520" i="19" s="1"/>
  <c r="I379" i="19"/>
  <c r="K379" i="19" s="1"/>
  <c r="L379" i="19" s="1"/>
  <c r="I877" i="19"/>
  <c r="K877" i="19" s="1"/>
  <c r="L877" i="19" s="1"/>
  <c r="I1999" i="19"/>
  <c r="K1999" i="19" s="1"/>
  <c r="L1999" i="19" s="1"/>
  <c r="I1638" i="19"/>
  <c r="K1638" i="19" s="1"/>
  <c r="L1638" i="19" s="1"/>
  <c r="I2043" i="19"/>
  <c r="K2043" i="19" s="1"/>
  <c r="L2043" i="19" s="1"/>
  <c r="I5" i="19"/>
  <c r="K5" i="19" s="1"/>
  <c r="L5" i="19" s="1"/>
  <c r="I780" i="19"/>
  <c r="K780" i="19" s="1"/>
  <c r="L780" i="19" s="1"/>
  <c r="I2112" i="19"/>
  <c r="K2112" i="19" s="1"/>
  <c r="L2112" i="19" s="1"/>
  <c r="I1669" i="19"/>
  <c r="K1669" i="19" s="1"/>
  <c r="L1669" i="19" s="1"/>
  <c r="I1280" i="19"/>
  <c r="K1280" i="19" s="1"/>
  <c r="L1280" i="19" s="1"/>
  <c r="I566" i="19"/>
  <c r="K566" i="19" s="1"/>
  <c r="L566" i="19" s="1"/>
  <c r="I2052" i="19"/>
  <c r="K2052" i="19" s="1"/>
  <c r="L2052" i="19" s="1"/>
  <c r="I1340" i="19"/>
  <c r="K1340" i="19" s="1"/>
  <c r="L1340" i="19" s="1"/>
  <c r="I986" i="19"/>
  <c r="K986" i="19" s="1"/>
  <c r="L986" i="19" s="1"/>
  <c r="I720" i="19"/>
  <c r="K720" i="19" s="1"/>
  <c r="L720" i="19" s="1"/>
  <c r="I83" i="19"/>
  <c r="K83" i="19" s="1"/>
  <c r="L83" i="19" s="1"/>
  <c r="I1546" i="19"/>
  <c r="K1546" i="19" s="1"/>
  <c r="L1546" i="19" s="1"/>
  <c r="I732" i="19"/>
  <c r="K732" i="19" s="1"/>
  <c r="L732" i="19" s="1"/>
  <c r="I181" i="19"/>
  <c r="K181" i="19" s="1"/>
  <c r="L181" i="19" s="1"/>
  <c r="I244" i="19"/>
  <c r="K244" i="19" s="1"/>
  <c r="L244" i="19" s="1"/>
  <c r="I679" i="19"/>
  <c r="K679" i="19" s="1"/>
  <c r="L679" i="19" s="1"/>
  <c r="I1862" i="19"/>
  <c r="K1862" i="19" s="1"/>
  <c r="L1862" i="19" s="1"/>
  <c r="I45" i="19"/>
  <c r="K45" i="19" s="1"/>
  <c r="L45" i="19" s="1"/>
  <c r="I1860" i="19"/>
  <c r="K1860" i="19" s="1"/>
  <c r="L1860" i="19" s="1"/>
  <c r="I674" i="19"/>
  <c r="K674" i="19" s="1"/>
  <c r="L674" i="19" s="1"/>
  <c r="I1159" i="19"/>
  <c r="K1159" i="19" s="1"/>
  <c r="L1159" i="19" s="1"/>
  <c r="I1845" i="19"/>
  <c r="K1845" i="19" s="1"/>
  <c r="L1845" i="19" s="1"/>
  <c r="I1059" i="19"/>
  <c r="K1059" i="19" s="1"/>
  <c r="L1059" i="19" s="1"/>
  <c r="I716" i="19"/>
  <c r="K716" i="19" s="1"/>
  <c r="L716" i="19" s="1"/>
  <c r="I1520" i="19"/>
  <c r="K1520" i="19" s="1"/>
  <c r="L1520" i="19" s="1"/>
  <c r="I1676" i="19"/>
  <c r="K1676" i="19" s="1"/>
  <c r="L1676" i="19" s="1"/>
  <c r="I207" i="19"/>
  <c r="K207" i="19" s="1"/>
  <c r="L207" i="19" s="1"/>
  <c r="I1144" i="19"/>
  <c r="K1144" i="19" s="1"/>
  <c r="L1144" i="19" s="1"/>
  <c r="I1583" i="19"/>
  <c r="K1583" i="19" s="1"/>
  <c r="L1583" i="19" s="1"/>
  <c r="I1754" i="19"/>
  <c r="K1754" i="19" s="1"/>
  <c r="L1754" i="19" s="1"/>
  <c r="I950" i="19"/>
  <c r="K950" i="19" s="1"/>
  <c r="L950" i="19" s="1"/>
  <c r="I902" i="19"/>
  <c r="K902" i="19" s="1"/>
  <c r="L902" i="19" s="1"/>
  <c r="I1937" i="19"/>
  <c r="K1937" i="19" s="1"/>
  <c r="L1937" i="19" s="1"/>
  <c r="I1086" i="19"/>
  <c r="K1086" i="19" s="1"/>
  <c r="L1086" i="19" s="1"/>
  <c r="I1566" i="19"/>
  <c r="K1566" i="19" s="1"/>
  <c r="L1566" i="19" s="1"/>
  <c r="I931" i="19"/>
  <c r="K931" i="19" s="1"/>
  <c r="L931" i="19" s="1"/>
  <c r="I726" i="19"/>
  <c r="K726" i="19" s="1"/>
  <c r="L726" i="19" s="1"/>
  <c r="I918" i="19"/>
  <c r="K918" i="19" s="1"/>
  <c r="L918" i="19" s="1"/>
  <c r="I538" i="19"/>
  <c r="K538" i="19" s="1"/>
  <c r="L538" i="19" s="1"/>
  <c r="I649" i="19"/>
  <c r="K649" i="19" s="1"/>
  <c r="L649" i="19" s="1"/>
  <c r="I2067" i="19"/>
  <c r="K2067" i="19" s="1"/>
  <c r="L2067" i="19" s="1"/>
  <c r="I533" i="19"/>
  <c r="K533" i="19" s="1"/>
  <c r="L533" i="19" s="1"/>
  <c r="I1502" i="19"/>
  <c r="K1502" i="19" s="1"/>
  <c r="L1502" i="19" s="1"/>
  <c r="I1136" i="19"/>
  <c r="K1136" i="19" s="1"/>
  <c r="L1136" i="19" s="1"/>
  <c r="I844" i="19"/>
  <c r="K844" i="19" s="1"/>
  <c r="L844" i="19" s="1"/>
  <c r="I1134" i="19"/>
  <c r="K1134" i="19" s="1"/>
  <c r="L1134" i="19" s="1"/>
  <c r="I898" i="19"/>
  <c r="K898" i="19" s="1"/>
  <c r="L898" i="19" s="1"/>
  <c r="I446" i="19"/>
  <c r="K446" i="19" s="1"/>
  <c r="L446" i="19" s="1"/>
  <c r="I308" i="19"/>
  <c r="K308" i="19" s="1"/>
  <c r="L308" i="19" s="1"/>
  <c r="I322" i="19"/>
  <c r="K322" i="19" s="1"/>
  <c r="L322" i="19" s="1"/>
  <c r="I245" i="19"/>
  <c r="K245" i="19" s="1"/>
  <c r="L245" i="19" s="1"/>
  <c r="I1597" i="19"/>
  <c r="K1597" i="19" s="1"/>
  <c r="L1597" i="19" s="1"/>
  <c r="I158" i="19"/>
  <c r="K158" i="19" s="1"/>
  <c r="L158" i="19" s="1"/>
  <c r="I1936" i="19"/>
  <c r="K1936" i="19" s="1"/>
  <c r="L1936" i="19" s="1"/>
  <c r="I1217" i="19"/>
  <c r="K1217" i="19" s="1"/>
  <c r="L1217" i="19" s="1"/>
  <c r="I32" i="19"/>
  <c r="K32" i="19" s="1"/>
  <c r="L32" i="19" s="1"/>
  <c r="I786" i="19"/>
  <c r="K786" i="19" s="1"/>
  <c r="L786" i="19" s="1"/>
  <c r="I1097" i="19"/>
  <c r="K1097" i="19" s="1"/>
  <c r="L1097" i="19" s="1"/>
  <c r="I2065" i="19"/>
  <c r="K2065" i="19" s="1"/>
  <c r="L2065" i="19" s="1"/>
  <c r="I1405" i="19"/>
  <c r="K1405" i="19" s="1"/>
  <c r="L1405" i="19" s="1"/>
  <c r="I422" i="19"/>
  <c r="K422" i="19" s="1"/>
  <c r="L422" i="19" s="1"/>
  <c r="I1068" i="19"/>
  <c r="K1068" i="19" s="1"/>
  <c r="L1068" i="19" s="1"/>
  <c r="I906" i="19"/>
  <c r="K906" i="19" s="1"/>
  <c r="L906" i="19" s="1"/>
  <c r="I1184" i="19"/>
  <c r="K1184" i="19" s="1"/>
  <c r="L1184" i="19" s="1"/>
  <c r="I2115" i="19"/>
  <c r="K2115" i="19" s="1"/>
  <c r="L2115" i="19" s="1"/>
  <c r="I37" i="19"/>
  <c r="K37" i="19" s="1"/>
  <c r="L37" i="19" s="1"/>
  <c r="I370" i="19"/>
  <c r="K370" i="19" s="1"/>
  <c r="L370" i="19" s="1"/>
  <c r="I559" i="19"/>
  <c r="K559" i="19" s="1"/>
  <c r="L559" i="19" s="1"/>
  <c r="I505" i="19"/>
  <c r="K505" i="19" s="1"/>
  <c r="L505" i="19" s="1"/>
  <c r="I542" i="19"/>
  <c r="K542" i="19" s="1"/>
  <c r="L542" i="19" s="1"/>
  <c r="I997" i="19"/>
  <c r="K997" i="19" s="1"/>
  <c r="L997" i="19" s="1"/>
  <c r="I1323" i="19"/>
  <c r="K1323" i="19" s="1"/>
  <c r="L1323" i="19" s="1"/>
  <c r="I2107" i="19"/>
  <c r="K2107" i="19" s="1"/>
  <c r="L2107" i="19" s="1"/>
  <c r="I789" i="19"/>
  <c r="K789" i="19" s="1"/>
  <c r="L789" i="19" s="1"/>
  <c r="I1435" i="19"/>
  <c r="K1435" i="19" s="1"/>
  <c r="L1435" i="19" s="1"/>
  <c r="I84" i="19"/>
  <c r="K84" i="19" s="1"/>
  <c r="L84" i="19" s="1"/>
  <c r="I957" i="19"/>
  <c r="K957" i="19" s="1"/>
  <c r="L957" i="19" s="1"/>
  <c r="I2147" i="19"/>
  <c r="K2147" i="19" s="1"/>
  <c r="L2147" i="19" s="1"/>
  <c r="I1872" i="19"/>
  <c r="K1872" i="19" s="1"/>
  <c r="L1872" i="19" s="1"/>
  <c r="I1257" i="19"/>
  <c r="K1257" i="19" s="1"/>
  <c r="L1257" i="19" s="1"/>
  <c r="I754" i="19"/>
  <c r="K754" i="19" s="1"/>
  <c r="L754" i="19" s="1"/>
  <c r="I1991" i="19"/>
  <c r="K1991" i="19" s="1"/>
  <c r="L1991" i="19" s="1"/>
  <c r="I1637" i="19"/>
  <c r="K1637" i="19" s="1"/>
  <c r="L1637" i="19" s="1"/>
  <c r="I345" i="19"/>
  <c r="K345" i="19" s="1"/>
  <c r="L345" i="19" s="1"/>
  <c r="I1091" i="19"/>
  <c r="K1091" i="19" s="1"/>
  <c r="L1091" i="19" s="1"/>
  <c r="I1449" i="19"/>
  <c r="K1449" i="19" s="1"/>
  <c r="L1449" i="19" s="1"/>
  <c r="I318" i="19"/>
  <c r="K318" i="19" s="1"/>
  <c r="L318" i="19" s="1"/>
  <c r="I1775" i="19"/>
  <c r="K1775" i="19" s="1"/>
  <c r="L1775" i="19" s="1"/>
  <c r="I1713" i="19"/>
  <c r="K1713" i="19" s="1"/>
  <c r="L1713" i="19" s="1"/>
  <c r="I340" i="19"/>
  <c r="K340" i="19" s="1"/>
  <c r="L340" i="19" s="1"/>
  <c r="I43" i="19"/>
  <c r="K43" i="19" s="1"/>
  <c r="L43" i="19" s="1"/>
  <c r="I2096" i="19"/>
  <c r="K2096" i="19" s="1"/>
  <c r="L2096" i="19" s="1"/>
  <c r="I39" i="19"/>
  <c r="K39" i="19" s="1"/>
  <c r="L39" i="19" s="1"/>
  <c r="I923" i="19"/>
  <c r="K923" i="19" s="1"/>
  <c r="L923" i="19" s="1"/>
  <c r="I629" i="19"/>
  <c r="K629" i="19" s="1"/>
  <c r="L629" i="19" s="1"/>
  <c r="I1739" i="19"/>
  <c r="K1739" i="19" s="1"/>
  <c r="L1739" i="19" s="1"/>
  <c r="I128" i="19"/>
  <c r="K128" i="19" s="1"/>
  <c r="L128" i="19" s="1"/>
  <c r="I409" i="19"/>
  <c r="K409" i="19" s="1"/>
  <c r="L409" i="19" s="1"/>
  <c r="I1256" i="19"/>
  <c r="K1256" i="19" s="1"/>
  <c r="L1256" i="19" s="1"/>
  <c r="I248" i="19"/>
  <c r="K248" i="19" s="1"/>
  <c r="L248" i="19" s="1"/>
  <c r="I1186" i="19"/>
  <c r="K1186" i="19" s="1"/>
  <c r="L1186" i="19" s="1"/>
  <c r="I1497" i="19"/>
  <c r="K1497" i="19" s="1"/>
  <c r="L1497" i="19" s="1"/>
  <c r="I300" i="19"/>
  <c r="K300" i="19" s="1"/>
  <c r="L300" i="19" s="1"/>
  <c r="I1423" i="19"/>
  <c r="K1423" i="19" s="1"/>
  <c r="L1423" i="19" s="1"/>
  <c r="I1485" i="19"/>
  <c r="K1485" i="19" s="1"/>
  <c r="L1485" i="19" s="1"/>
  <c r="I1190" i="19"/>
  <c r="K1190" i="19" s="1"/>
  <c r="L1190" i="19" s="1"/>
  <c r="I1874" i="19"/>
  <c r="K1874" i="19" s="1"/>
  <c r="L1874" i="19" s="1"/>
  <c r="I219" i="19"/>
  <c r="K219" i="19" s="1"/>
  <c r="L219" i="19" s="1"/>
  <c r="I954" i="19"/>
  <c r="K954" i="19" s="1"/>
  <c r="L954" i="19" s="1"/>
  <c r="I1782" i="19"/>
  <c r="K1782" i="19" s="1"/>
  <c r="L1782" i="19" s="1"/>
  <c r="I1244" i="19"/>
  <c r="K1244" i="19" s="1"/>
  <c r="L1244" i="19" s="1"/>
  <c r="I1718" i="19"/>
  <c r="K1718" i="19" s="1"/>
  <c r="L1718" i="19" s="1"/>
  <c r="I1621" i="19"/>
  <c r="K1621" i="19" s="1"/>
  <c r="L1621" i="19" s="1"/>
  <c r="I983" i="19"/>
  <c r="K983" i="19" s="1"/>
  <c r="L983" i="19" s="1"/>
  <c r="I260" i="19"/>
  <c r="K260" i="19" s="1"/>
  <c r="L260" i="19" s="1"/>
  <c r="I1930" i="19"/>
  <c r="K1930" i="19" s="1"/>
  <c r="L1930" i="19" s="1"/>
  <c r="I2044" i="19"/>
  <c r="K2044" i="19" s="1"/>
  <c r="L2044" i="19" s="1"/>
  <c r="I501" i="19"/>
  <c r="K501" i="19" s="1"/>
  <c r="L501" i="19" s="1"/>
  <c r="I984" i="19"/>
  <c r="K984" i="19" s="1"/>
  <c r="L984" i="19" s="1"/>
  <c r="I993" i="19"/>
  <c r="K993" i="19" s="1"/>
  <c r="L993" i="19" s="1"/>
  <c r="I1510" i="19"/>
  <c r="K1510" i="19" s="1"/>
  <c r="L1510" i="19" s="1"/>
  <c r="I1202" i="19"/>
  <c r="K1202" i="19" s="1"/>
  <c r="L1202" i="19" s="1"/>
  <c r="I2062" i="19"/>
  <c r="K2062" i="19" s="1"/>
  <c r="L2062" i="19" s="1"/>
  <c r="I727" i="19"/>
  <c r="K727" i="19" s="1"/>
  <c r="L727" i="19" s="1"/>
  <c r="I1215" i="19"/>
  <c r="K1215" i="19" s="1"/>
  <c r="L1215" i="19" s="1"/>
  <c r="I2154" i="19"/>
  <c r="K2154" i="19" s="1"/>
  <c r="L2154" i="19" s="1"/>
  <c r="I1289" i="19"/>
  <c r="K1289" i="19" s="1"/>
  <c r="L1289" i="19" s="1"/>
  <c r="I1161" i="19"/>
  <c r="K1161" i="19" s="1"/>
  <c r="L1161" i="19" s="1"/>
  <c r="I1496" i="19"/>
  <c r="K1496" i="19" s="1"/>
  <c r="L1496" i="19" s="1"/>
  <c r="I1064" i="19"/>
  <c r="K1064" i="19" s="1"/>
  <c r="L1064" i="19" s="1"/>
  <c r="I364" i="19"/>
  <c r="K364" i="19" s="1"/>
  <c r="L364" i="19" s="1"/>
  <c r="I1330" i="19"/>
  <c r="K1330" i="19" s="1"/>
  <c r="L1330" i="19" s="1"/>
  <c r="I1961" i="19"/>
  <c r="K1961" i="19" s="1"/>
  <c r="L1961" i="19" s="1"/>
  <c r="I651" i="19"/>
  <c r="K651" i="19" s="1"/>
  <c r="L651" i="19" s="1"/>
  <c r="I2036" i="19"/>
  <c r="K2036" i="19" s="1"/>
  <c r="L2036" i="19" s="1"/>
  <c r="I887" i="19"/>
  <c r="K887" i="19" s="1"/>
  <c r="L887" i="19" s="1"/>
  <c r="I1748" i="19"/>
  <c r="K1748" i="19" s="1"/>
  <c r="L1748" i="19" s="1"/>
  <c r="I346" i="19"/>
  <c r="K346" i="19" s="1"/>
  <c r="L346" i="19" s="1"/>
  <c r="I448" i="19"/>
  <c r="K448" i="19" s="1"/>
  <c r="L448" i="19" s="1"/>
  <c r="I1265" i="19"/>
  <c r="K1265" i="19" s="1"/>
  <c r="L1265" i="19" s="1"/>
  <c r="I2126" i="19"/>
  <c r="K2126" i="19" s="1"/>
  <c r="L2126" i="19" s="1"/>
  <c r="I96" i="19"/>
  <c r="K96" i="19" s="1"/>
  <c r="L96" i="19" s="1"/>
  <c r="I678" i="19"/>
  <c r="K678" i="19" s="1"/>
  <c r="L678" i="19" s="1"/>
  <c r="I900" i="19"/>
  <c r="K900" i="19" s="1"/>
  <c r="L900" i="19" s="1"/>
  <c r="I836" i="19"/>
  <c r="K836" i="19" s="1"/>
  <c r="L836" i="19" s="1"/>
  <c r="I871" i="19"/>
  <c r="K871" i="19" s="1"/>
  <c r="L871" i="19" s="1"/>
  <c r="I1302" i="19"/>
  <c r="K1302" i="19" s="1"/>
  <c r="L1302" i="19" s="1"/>
  <c r="I695" i="19"/>
  <c r="K695" i="19" s="1"/>
  <c r="L695" i="19" s="1"/>
  <c r="I1679" i="19"/>
  <c r="K1679" i="19" s="1"/>
  <c r="L1679" i="19" s="1"/>
  <c r="I2042" i="19"/>
  <c r="K2042" i="19" s="1"/>
  <c r="L2042" i="19" s="1"/>
  <c r="I725" i="19"/>
  <c r="K725" i="19" s="1"/>
  <c r="L725" i="19" s="1"/>
  <c r="I1630" i="19"/>
  <c r="K1630" i="19" s="1"/>
  <c r="L1630" i="19" s="1"/>
  <c r="I2024" i="19"/>
  <c r="K2024" i="19" s="1"/>
  <c r="L2024" i="19" s="1"/>
  <c r="I564" i="19"/>
  <c r="K564" i="19" s="1"/>
  <c r="L564" i="19" s="1"/>
  <c r="I513" i="19"/>
  <c r="K513" i="19" s="1"/>
  <c r="L513" i="19" s="1"/>
  <c r="I1514" i="19"/>
  <c r="K1514" i="19" s="1"/>
  <c r="L1514" i="19" s="1"/>
  <c r="I1817" i="19"/>
  <c r="K1817" i="19" s="1"/>
  <c r="L1817" i="19" s="1"/>
  <c r="I729" i="19"/>
  <c r="K729" i="19" s="1"/>
  <c r="L729" i="19" s="1"/>
  <c r="I1752" i="19"/>
  <c r="K1752" i="19" s="1"/>
  <c r="L1752" i="19" s="1"/>
  <c r="I1539" i="19"/>
  <c r="K1539" i="19" s="1"/>
  <c r="L1539" i="19" s="1"/>
  <c r="I1525" i="19"/>
  <c r="K1525" i="19" s="1"/>
  <c r="L1525" i="19" s="1"/>
  <c r="I395" i="19"/>
  <c r="K395" i="19" s="1"/>
  <c r="L395" i="19" s="1"/>
  <c r="I855" i="19"/>
  <c r="K855" i="19" s="1"/>
  <c r="L855" i="19" s="1"/>
  <c r="I2128" i="19"/>
  <c r="K2128" i="19" s="1"/>
  <c r="L2128" i="19" s="1"/>
  <c r="I2058" i="19"/>
  <c r="K2058" i="19" s="1"/>
  <c r="L2058" i="19" s="1"/>
  <c r="I636" i="19"/>
  <c r="K636" i="19" s="1"/>
  <c r="L636" i="19" s="1"/>
  <c r="I416" i="19"/>
  <c r="K416" i="19" s="1"/>
  <c r="L416" i="19" s="1"/>
  <c r="I1947" i="19"/>
  <c r="K1947" i="19" s="1"/>
  <c r="L1947" i="19" s="1"/>
  <c r="I1753" i="19"/>
  <c r="K1753" i="19" s="1"/>
  <c r="L1753" i="19" s="1"/>
  <c r="I417" i="19"/>
  <c r="K417" i="19" s="1"/>
  <c r="L417" i="19" s="1"/>
  <c r="I339" i="19"/>
  <c r="K339" i="19" s="1"/>
  <c r="L339" i="19" s="1"/>
  <c r="I1574" i="19"/>
  <c r="K1574" i="19" s="1"/>
  <c r="L1574" i="19" s="1"/>
  <c r="I173" i="19"/>
  <c r="K173" i="19" s="1"/>
  <c r="L173" i="19" s="1"/>
  <c r="I1321" i="19"/>
  <c r="K1321" i="19" s="1"/>
  <c r="L1321" i="19" s="1"/>
  <c r="I1301" i="19"/>
  <c r="K1301" i="19" s="1"/>
  <c r="L1301" i="19" s="1"/>
  <c r="I765" i="19"/>
  <c r="K765" i="19" s="1"/>
  <c r="L765" i="19" s="1"/>
  <c r="I1667" i="19"/>
  <c r="K1667" i="19" s="1"/>
  <c r="L1667" i="19" s="1"/>
  <c r="I100" i="19"/>
  <c r="K100" i="19" s="1"/>
  <c r="L100" i="19" s="1"/>
  <c r="I577" i="19"/>
  <c r="K577" i="19" s="1"/>
  <c r="L577" i="19" s="1"/>
  <c r="I35" i="19"/>
  <c r="K35" i="19" s="1"/>
  <c r="L35" i="19" s="1"/>
  <c r="I740" i="19"/>
  <c r="K740" i="19" s="1"/>
  <c r="L740" i="19" s="1"/>
  <c r="I2031" i="19"/>
  <c r="K2031" i="19" s="1"/>
  <c r="L2031" i="19" s="1"/>
  <c r="I1799" i="19"/>
  <c r="K1799" i="19" s="1"/>
  <c r="L1799" i="19" s="1"/>
  <c r="I608" i="19"/>
  <c r="K608" i="19" s="1"/>
  <c r="L608" i="19" s="1"/>
  <c r="I1078" i="19"/>
  <c r="K1078" i="19" s="1"/>
  <c r="L1078" i="19" s="1"/>
  <c r="I194" i="19"/>
  <c r="K194" i="19" s="1"/>
  <c r="L194" i="19" s="1"/>
  <c r="I1121" i="19"/>
  <c r="K1121" i="19" s="1"/>
  <c r="L1121" i="19" s="1"/>
  <c r="I1964" i="19"/>
  <c r="K1964" i="19" s="1"/>
  <c r="L1964" i="19" s="1"/>
  <c r="I475" i="19"/>
  <c r="K475" i="19" s="1"/>
  <c r="L475" i="19" s="1"/>
  <c r="I1890" i="19"/>
  <c r="K1890" i="19" s="1"/>
  <c r="L1890" i="19" s="1"/>
  <c r="I1647" i="19"/>
  <c r="K1647" i="19" s="1"/>
  <c r="L1647" i="19" s="1"/>
  <c r="I310" i="19"/>
  <c r="K310" i="19" s="1"/>
  <c r="L310" i="19" s="1"/>
  <c r="I1407" i="19"/>
  <c r="K1407" i="19" s="1"/>
  <c r="L1407" i="19" s="1"/>
  <c r="I402" i="19"/>
  <c r="K402" i="19" s="1"/>
  <c r="L402" i="19" s="1"/>
  <c r="I103" i="19"/>
  <c r="K103" i="19" s="1"/>
  <c r="L103" i="19" s="1"/>
  <c r="I268" i="19"/>
  <c r="K268" i="19" s="1"/>
  <c r="L268" i="19" s="1"/>
  <c r="I1028" i="19"/>
  <c r="K1028" i="19" s="1"/>
  <c r="L1028" i="19" s="1"/>
  <c r="I1185" i="19"/>
  <c r="K1185" i="19" s="1"/>
  <c r="L1185" i="19" s="1"/>
  <c r="I1466" i="19"/>
  <c r="K1466" i="19" s="1"/>
  <c r="L1466" i="19" s="1"/>
  <c r="I602" i="19"/>
  <c r="K602" i="19" s="1"/>
  <c r="L602" i="19" s="1"/>
  <c r="I673" i="19"/>
  <c r="K673" i="19" s="1"/>
  <c r="L673" i="19" s="1"/>
  <c r="I1349" i="19"/>
  <c r="K1349" i="19" s="1"/>
  <c r="L1349" i="19" s="1"/>
  <c r="I1515" i="19"/>
  <c r="K1515" i="19" s="1"/>
  <c r="L1515" i="19" s="1"/>
  <c r="I153" i="19"/>
  <c r="K153" i="19" s="1"/>
  <c r="L153" i="19" s="1"/>
  <c r="I848" i="19"/>
  <c r="K848" i="19" s="1"/>
  <c r="L848" i="19" s="1"/>
  <c r="I1026" i="19"/>
  <c r="K1026" i="19" s="1"/>
  <c r="L1026" i="19" s="1"/>
  <c r="I1728" i="19"/>
  <c r="K1728" i="19" s="1"/>
  <c r="L1728" i="19" s="1"/>
  <c r="I1060" i="19"/>
  <c r="K1060" i="19" s="1"/>
  <c r="L1060" i="19" s="1"/>
  <c r="I1691" i="19"/>
  <c r="K1691" i="19" s="1"/>
  <c r="L1691" i="19" s="1"/>
  <c r="I758" i="19"/>
  <c r="K758" i="19" s="1"/>
  <c r="L758" i="19" s="1"/>
  <c r="I1498" i="19"/>
  <c r="K1498" i="19" s="1"/>
  <c r="L1498" i="19" s="1"/>
  <c r="I490" i="19"/>
  <c r="K490" i="19" s="1"/>
  <c r="L490" i="19" s="1"/>
  <c r="I307" i="19"/>
  <c r="K307" i="19" s="1"/>
  <c r="L307" i="19" s="1"/>
  <c r="I23" i="19"/>
  <c r="K23" i="19" s="1"/>
  <c r="L23" i="19" s="1"/>
  <c r="I728" i="19"/>
  <c r="K728" i="19" s="1"/>
  <c r="L728" i="19" s="1"/>
  <c r="I647" i="19"/>
  <c r="K647" i="19" s="1"/>
  <c r="L647" i="19" s="1"/>
  <c r="I354" i="19"/>
  <c r="K354" i="19" s="1"/>
  <c r="L354" i="19" s="1"/>
  <c r="I625" i="19"/>
  <c r="K625" i="19" s="1"/>
  <c r="L625" i="19" s="1"/>
  <c r="I1902" i="19"/>
  <c r="K1902" i="19" s="1"/>
  <c r="L1902" i="19" s="1"/>
  <c r="I1657" i="19"/>
  <c r="K1657" i="19" s="1"/>
  <c r="L1657" i="19" s="1"/>
  <c r="I412" i="19"/>
  <c r="K412" i="19" s="1"/>
  <c r="L412" i="19" s="1"/>
  <c r="I745" i="19"/>
  <c r="K745" i="19" s="1"/>
  <c r="L745" i="19" s="1"/>
  <c r="I1031" i="19"/>
  <c r="K1031" i="19" s="1"/>
  <c r="L1031" i="19" s="1"/>
  <c r="I1152" i="19"/>
  <c r="K1152" i="19" s="1"/>
  <c r="L1152" i="19" s="1"/>
  <c r="I1504" i="19"/>
  <c r="K1504" i="19" s="1"/>
  <c r="L1504" i="19" s="1"/>
  <c r="I1070" i="19"/>
  <c r="K1070" i="19" s="1"/>
  <c r="L1070" i="19" s="1"/>
  <c r="I1622" i="19"/>
  <c r="K1622" i="19" s="1"/>
  <c r="L1622" i="19" s="1"/>
  <c r="I115" i="19"/>
  <c r="K115" i="19" s="1"/>
  <c r="L115" i="19" s="1"/>
  <c r="I958" i="19"/>
  <c r="K958" i="19" s="1"/>
  <c r="L958" i="19" s="1"/>
  <c r="I2114" i="19"/>
  <c r="K2114" i="19" s="1"/>
  <c r="L2114" i="19" s="1"/>
  <c r="I218" i="19"/>
  <c r="K218" i="19" s="1"/>
  <c r="L218" i="19" s="1"/>
  <c r="I1784" i="19"/>
  <c r="K1784" i="19" s="1"/>
  <c r="L1784" i="19" s="1"/>
  <c r="I204" i="19"/>
  <c r="K204" i="19" s="1"/>
  <c r="L204" i="19" s="1"/>
  <c r="I1704" i="19"/>
  <c r="K1704" i="19" s="1"/>
  <c r="L1704" i="19" s="1"/>
  <c r="I2120" i="19"/>
  <c r="K2120" i="19" s="1"/>
  <c r="L2120" i="19" s="1"/>
  <c r="I195" i="19"/>
  <c r="K195" i="19" s="1"/>
  <c r="L195" i="19" s="1"/>
  <c r="I1476" i="19"/>
  <c r="K1476" i="19" s="1"/>
  <c r="L1476" i="19" s="1"/>
  <c r="I1573" i="19"/>
  <c r="K1573" i="19" s="1"/>
  <c r="L1573" i="19" s="1"/>
  <c r="I14" i="19"/>
  <c r="K14" i="19" s="1"/>
  <c r="L14" i="19" s="1"/>
  <c r="I759" i="19"/>
  <c r="K759" i="19" s="1"/>
  <c r="L759" i="19" s="1"/>
  <c r="I1871" i="19"/>
  <c r="K1871" i="19" s="1"/>
  <c r="L1871" i="19" s="1"/>
  <c r="I492" i="19"/>
  <c r="K492" i="19" s="1"/>
  <c r="L492" i="19" s="1"/>
  <c r="I697" i="19"/>
  <c r="K697" i="19" s="1"/>
  <c r="L697" i="19" s="1"/>
  <c r="I712" i="19"/>
  <c r="K712" i="19" s="1"/>
  <c r="L712" i="19" s="1"/>
  <c r="I460" i="19"/>
  <c r="K460" i="19" s="1"/>
  <c r="L460" i="19" s="1"/>
  <c r="I430" i="19"/>
  <c r="K430" i="19" s="1"/>
  <c r="L430" i="19" s="1"/>
  <c r="I19" i="19"/>
  <c r="K19" i="19" s="1"/>
  <c r="L19" i="19" s="1"/>
  <c r="I1456" i="19"/>
  <c r="K1456" i="19" s="1"/>
  <c r="L1456" i="19" s="1"/>
  <c r="I1454" i="19"/>
  <c r="K1454" i="19" s="1"/>
  <c r="L1454" i="19" s="1"/>
  <c r="I383" i="19"/>
  <c r="K383" i="19" s="1"/>
  <c r="L383" i="19" s="1"/>
  <c r="I1682" i="19"/>
  <c r="K1682" i="19" s="1"/>
  <c r="L1682" i="19" s="1"/>
  <c r="I1419" i="19"/>
  <c r="K1419" i="19" s="1"/>
  <c r="L1419" i="19" s="1"/>
  <c r="I2022" i="19"/>
  <c r="K2022" i="19" s="1"/>
  <c r="L2022" i="19" s="1"/>
  <c r="I1810" i="19"/>
  <c r="K1810" i="19" s="1"/>
  <c r="L1810" i="19" s="1"/>
  <c r="I2064" i="19"/>
  <c r="K2064" i="19" s="1"/>
  <c r="L2064" i="19" s="1"/>
  <c r="I976" i="19"/>
  <c r="K976" i="19" s="1"/>
  <c r="L976" i="19" s="1"/>
  <c r="I1907" i="19"/>
  <c r="K1907" i="19" s="1"/>
  <c r="L1907" i="19" s="1"/>
  <c r="I71" i="19"/>
  <c r="K71" i="19" s="1"/>
  <c r="L71" i="19" s="1"/>
  <c r="I1095" i="19"/>
  <c r="K1095" i="19" s="1"/>
  <c r="L1095" i="19" s="1"/>
  <c r="I319" i="19"/>
  <c r="K319" i="19" s="1"/>
  <c r="L319" i="19" s="1"/>
  <c r="I398" i="19"/>
  <c r="K398" i="19" s="1"/>
  <c r="L398" i="19" s="1"/>
  <c r="I821" i="19"/>
  <c r="K821" i="19" s="1"/>
  <c r="L821" i="19" s="1"/>
  <c r="I1812" i="19"/>
  <c r="K1812" i="19" s="1"/>
  <c r="L1812" i="19" s="1"/>
  <c r="I1212" i="19"/>
  <c r="K1212" i="19" s="1"/>
  <c r="L1212" i="19" s="1"/>
  <c r="I1640" i="19"/>
  <c r="K1640" i="19" s="1"/>
  <c r="L1640" i="19" s="1"/>
  <c r="I1021" i="19"/>
  <c r="K1021" i="19" s="1"/>
  <c r="L1021" i="19" s="1"/>
  <c r="I693" i="19"/>
  <c r="K693" i="19" s="1"/>
  <c r="L693" i="19" s="1"/>
  <c r="I1056" i="19"/>
  <c r="K1056" i="19" s="1"/>
  <c r="L1056" i="19" s="1"/>
  <c r="I41" i="19"/>
  <c r="K41" i="19" s="1"/>
  <c r="L41" i="19" s="1"/>
  <c r="I66" i="19"/>
  <c r="K66" i="19" s="1"/>
  <c r="L66" i="19" s="1"/>
  <c r="I878" i="19"/>
  <c r="K878" i="19" s="1"/>
  <c r="L878" i="19" s="1"/>
  <c r="I851" i="19"/>
  <c r="K851" i="19" s="1"/>
  <c r="L851" i="19" s="1"/>
  <c r="I1736" i="19"/>
  <c r="K1736" i="19" s="1"/>
  <c r="L1736" i="19" s="1"/>
  <c r="I1823" i="19"/>
  <c r="K1823" i="19" s="1"/>
  <c r="L1823" i="19" s="1"/>
  <c r="I985" i="19"/>
  <c r="K985" i="19" s="1"/>
  <c r="L985" i="19" s="1"/>
  <c r="I161" i="19"/>
  <c r="K161" i="19" s="1"/>
  <c r="L161" i="19" s="1"/>
  <c r="I102" i="19"/>
  <c r="K102" i="19" s="1"/>
  <c r="L102" i="19" s="1"/>
  <c r="I209" i="19"/>
  <c r="K209" i="19" s="1"/>
  <c r="L209" i="19" s="1"/>
  <c r="I1489" i="19"/>
  <c r="K1489" i="19" s="1"/>
  <c r="L1489" i="19" s="1"/>
  <c r="I414" i="19"/>
  <c r="K414" i="19" s="1"/>
  <c r="L414" i="19" s="1"/>
  <c r="I526" i="19"/>
  <c r="K526" i="19" s="1"/>
  <c r="L526" i="19" s="1"/>
  <c r="I1975" i="19"/>
  <c r="K1975" i="19" s="1"/>
  <c r="L1975" i="19" s="1"/>
  <c r="I279" i="19"/>
  <c r="K279" i="19" s="1"/>
  <c r="L279" i="19" s="1"/>
  <c r="I438" i="19"/>
  <c r="K438" i="19" s="1"/>
  <c r="L438" i="19" s="1"/>
  <c r="I667" i="19"/>
  <c r="K667" i="19" s="1"/>
  <c r="L667" i="19" s="1"/>
  <c r="I1142" i="19"/>
  <c r="K1142" i="19" s="1"/>
  <c r="L1142" i="19" s="1"/>
  <c r="I915" i="19"/>
  <c r="K915" i="19" s="1"/>
  <c r="L915" i="19" s="1"/>
  <c r="I2035" i="19"/>
  <c r="K2035" i="19" s="1"/>
  <c r="L2035" i="19" s="1"/>
  <c r="I1548" i="19"/>
  <c r="K1548" i="19" s="1"/>
  <c r="L1548" i="19" s="1"/>
  <c r="I2148" i="19"/>
  <c r="K2148" i="19" s="1"/>
  <c r="L2148" i="19" s="1"/>
  <c r="I1252" i="19"/>
  <c r="K1252" i="19" s="1"/>
  <c r="L1252" i="19" s="1"/>
  <c r="I89" i="19"/>
  <c r="K89" i="19" s="1"/>
  <c r="L89" i="19" s="1"/>
  <c r="I1029" i="19"/>
  <c r="K1029" i="19" s="1"/>
  <c r="L1029" i="19" s="1"/>
  <c r="I870" i="19"/>
  <c r="K870" i="19" s="1"/>
  <c r="L870" i="19" s="1"/>
  <c r="I801" i="19"/>
  <c r="K801" i="19" s="1"/>
  <c r="L801" i="19" s="1"/>
  <c r="I53" i="19"/>
  <c r="K53" i="19" s="1"/>
  <c r="L53" i="19" s="1"/>
  <c r="I1412" i="19"/>
  <c r="K1412" i="19" s="1"/>
  <c r="L1412" i="19" s="1"/>
  <c r="I571" i="19"/>
  <c r="K571" i="19" s="1"/>
  <c r="L571" i="19" s="1"/>
  <c r="I141" i="19"/>
  <c r="K141" i="19" s="1"/>
  <c r="L141" i="19" s="1"/>
  <c r="I849" i="19"/>
  <c r="K849" i="19" s="1"/>
  <c r="L849" i="19" s="1"/>
  <c r="I9" i="19"/>
  <c r="K9" i="19" s="1"/>
  <c r="L9" i="19" s="1"/>
  <c r="I1460" i="19"/>
  <c r="K1460" i="19" s="1"/>
  <c r="L1460" i="19" s="1"/>
  <c r="I1266" i="19"/>
  <c r="K1266" i="19" s="1"/>
  <c r="L1266" i="19" s="1"/>
  <c r="I1493" i="19"/>
  <c r="K1493" i="19" s="1"/>
  <c r="L1493" i="19" s="1"/>
  <c r="I569" i="19"/>
  <c r="K569" i="19" s="1"/>
  <c r="L569" i="19" s="1"/>
  <c r="I1901" i="19"/>
  <c r="K1901" i="19" s="1"/>
  <c r="L1901" i="19" s="1"/>
  <c r="I2015" i="19"/>
  <c r="K2015" i="19" s="1"/>
  <c r="L2015" i="19" s="1"/>
  <c r="I1786" i="19"/>
  <c r="K1786" i="19" s="1"/>
  <c r="L1786" i="19" s="1"/>
  <c r="I347" i="19"/>
  <c r="K347" i="19" s="1"/>
  <c r="L347" i="19" s="1"/>
  <c r="I1196" i="19"/>
  <c r="K1196" i="19" s="1"/>
  <c r="L1196" i="19" s="1"/>
  <c r="I879" i="19"/>
  <c r="K879" i="19" s="1"/>
  <c r="L879" i="19" s="1"/>
  <c r="I991" i="19"/>
  <c r="K991" i="19" s="1"/>
  <c r="L991" i="19" s="1"/>
  <c r="I171" i="19"/>
  <c r="K171" i="19" s="1"/>
  <c r="L171" i="19" s="1"/>
  <c r="I2006" i="19"/>
  <c r="K2006" i="19" s="1"/>
  <c r="L2006" i="19" s="1"/>
  <c r="I1944" i="19"/>
  <c r="K1944" i="19" s="1"/>
  <c r="L1944" i="19" s="1"/>
  <c r="I1873" i="19"/>
  <c r="K1873" i="19" s="1"/>
  <c r="L1873" i="19" s="1"/>
  <c r="I1310" i="19"/>
  <c r="K1310" i="19" s="1"/>
  <c r="L1310" i="19" s="1"/>
  <c r="I1522" i="19"/>
  <c r="K1522" i="19" s="1"/>
  <c r="L1522" i="19" s="1"/>
  <c r="I190" i="19"/>
  <c r="K190" i="19" s="1"/>
  <c r="L190" i="19" s="1"/>
  <c r="I11" i="19"/>
  <c r="K11" i="19" s="1"/>
  <c r="L11" i="19" s="1"/>
  <c r="I494" i="19"/>
  <c r="K494" i="19" s="1"/>
  <c r="L494" i="19" s="1"/>
  <c r="I456" i="19"/>
  <c r="K456" i="19" s="1"/>
  <c r="L456" i="19" s="1"/>
  <c r="I1239" i="19"/>
  <c r="K1239" i="19" s="1"/>
  <c r="L1239" i="19" s="1"/>
  <c r="I1207" i="19"/>
  <c r="K1207" i="19" s="1"/>
  <c r="L1207" i="19" s="1"/>
  <c r="I109" i="19"/>
  <c r="K109" i="19" s="1"/>
  <c r="L109" i="19" s="1"/>
  <c r="I429" i="19"/>
  <c r="K429" i="19" s="1"/>
  <c r="L429" i="19" s="1"/>
  <c r="I581" i="19"/>
  <c r="K581" i="19" s="1"/>
  <c r="L581" i="19" s="1"/>
  <c r="I1858" i="19"/>
  <c r="K1858" i="19" s="1"/>
  <c r="L1858" i="19" s="1"/>
  <c r="I1303" i="19"/>
  <c r="K1303" i="19" s="1"/>
  <c r="L1303" i="19" s="1"/>
  <c r="I1875" i="19"/>
  <c r="K1875" i="19" s="1"/>
  <c r="L1875" i="19" s="1"/>
  <c r="I1894" i="19"/>
  <c r="K1894" i="19" s="1"/>
  <c r="L1894" i="19" s="1"/>
  <c r="I90" i="19"/>
  <c r="K90" i="19" s="1"/>
  <c r="L90" i="19" s="1"/>
  <c r="I1258" i="19"/>
  <c r="K1258" i="19" s="1"/>
  <c r="L1258" i="19" s="1"/>
  <c r="I276" i="19"/>
  <c r="K276" i="19" s="1"/>
  <c r="L276" i="19" s="1"/>
  <c r="I944" i="19"/>
  <c r="K944" i="19" s="1"/>
  <c r="L944" i="19" s="1"/>
  <c r="I750" i="19"/>
  <c r="K750" i="19" s="1"/>
  <c r="L750" i="19" s="1"/>
  <c r="I1929" i="19"/>
  <c r="K1929" i="19" s="1"/>
  <c r="L1929" i="19" s="1"/>
  <c r="I865" i="19"/>
  <c r="K865" i="19" s="1"/>
  <c r="L865" i="19" s="1"/>
  <c r="I498" i="19"/>
  <c r="K498" i="19" s="1"/>
  <c r="L498" i="19" s="1"/>
  <c r="I1773" i="19"/>
  <c r="K1773" i="19" s="1"/>
  <c r="L1773" i="19" s="1"/>
  <c r="I781" i="19"/>
  <c r="K781" i="19" s="1"/>
  <c r="L781" i="19" s="1"/>
  <c r="I1969" i="19"/>
  <c r="K1969" i="19" s="1"/>
  <c r="L1969" i="19" s="1"/>
  <c r="I1160" i="19"/>
  <c r="K1160" i="19" s="1"/>
  <c r="L1160" i="19" s="1"/>
  <c r="I1116" i="19"/>
  <c r="K1116" i="19" s="1"/>
  <c r="L1116" i="19" s="1"/>
  <c r="I135" i="19"/>
  <c r="K135" i="19" s="1"/>
  <c r="L135" i="19" s="1"/>
  <c r="I939" i="19"/>
  <c r="K939" i="19" s="1"/>
  <c r="L939" i="19" s="1"/>
  <c r="I1899" i="19"/>
  <c r="K1899" i="19" s="1"/>
  <c r="L1899" i="19" s="1"/>
  <c r="I937" i="19"/>
  <c r="K937" i="19" s="1"/>
  <c r="L937" i="19" s="1"/>
  <c r="I1512" i="19"/>
  <c r="K1512" i="19" s="1"/>
  <c r="L1512" i="19" s="1"/>
  <c r="I1593" i="19"/>
  <c r="K1593" i="19" s="1"/>
  <c r="L1593" i="19" s="1"/>
  <c r="I632" i="19"/>
  <c r="K632" i="19" s="1"/>
  <c r="L632" i="19" s="1"/>
  <c r="I1733" i="19"/>
  <c r="K1733" i="19" s="1"/>
  <c r="L1733" i="19" s="1"/>
  <c r="I1851" i="19"/>
  <c r="K1851" i="19" s="1"/>
  <c r="L1851" i="19" s="1"/>
  <c r="I1959" i="19"/>
  <c r="K1959" i="19" s="1"/>
  <c r="L1959" i="19" s="1"/>
  <c r="I773" i="19"/>
  <c r="K773" i="19" s="1"/>
  <c r="L773" i="19" s="1"/>
  <c r="I1479" i="19"/>
  <c r="K1479" i="19" s="1"/>
  <c r="L1479" i="19" s="1"/>
  <c r="I1312" i="19"/>
  <c r="K1312" i="19" s="1"/>
  <c r="L1312" i="19" s="1"/>
  <c r="I1935" i="19"/>
  <c r="K1935" i="19" s="1"/>
  <c r="L1935" i="19" s="1"/>
  <c r="I1727" i="19"/>
  <c r="K1727" i="19" s="1"/>
  <c r="L1727" i="19" s="1"/>
  <c r="I1938" i="19"/>
  <c r="K1938" i="19" s="1"/>
  <c r="L1938" i="19" s="1"/>
  <c r="I1296" i="19"/>
  <c r="K1296" i="19" s="1"/>
  <c r="L1296" i="19" s="1"/>
  <c r="I187" i="19"/>
  <c r="K187" i="19" s="1"/>
  <c r="L187" i="19" s="1"/>
  <c r="I1155" i="19"/>
  <c r="K1155" i="19" s="1"/>
  <c r="L1155" i="19" s="1"/>
  <c r="I1088" i="19"/>
  <c r="K1088" i="19" s="1"/>
  <c r="L1088" i="19" s="1"/>
  <c r="I1564" i="19"/>
  <c r="K1564" i="19" s="1"/>
  <c r="L1564" i="19" s="1"/>
  <c r="I1324" i="19"/>
  <c r="K1324" i="19" s="1"/>
  <c r="L1324" i="19" s="1"/>
  <c r="I650" i="19"/>
  <c r="K650" i="19" s="1"/>
  <c r="L650" i="19" s="1"/>
  <c r="I1094" i="19"/>
  <c r="K1094" i="19" s="1"/>
  <c r="L1094" i="19" s="1"/>
  <c r="I472" i="19"/>
  <c r="K472" i="19" s="1"/>
  <c r="L472" i="19" s="1"/>
  <c r="I826" i="19"/>
  <c r="K826" i="19" s="1"/>
  <c r="L826" i="19" s="1"/>
  <c r="I1477" i="19"/>
  <c r="K1477" i="19" s="1"/>
  <c r="L1477" i="19" s="1"/>
  <c r="I930" i="19"/>
  <c r="K930" i="19" s="1"/>
  <c r="L930" i="19" s="1"/>
  <c r="I2012" i="19"/>
  <c r="K2012" i="19" s="1"/>
  <c r="L2012" i="19" s="1"/>
  <c r="I1418" i="19"/>
  <c r="K1418" i="19" s="1"/>
  <c r="L1418" i="19" s="1"/>
  <c r="I7" i="19"/>
  <c r="K7" i="19" s="1"/>
  <c r="L7" i="19" s="1"/>
  <c r="I972" i="19"/>
  <c r="K972" i="19" s="1"/>
  <c r="L972" i="19" s="1"/>
  <c r="I1724" i="19"/>
  <c r="K1724" i="19" s="1"/>
  <c r="L1724" i="19" s="1"/>
  <c r="I321" i="19"/>
  <c r="K321" i="19" s="1"/>
  <c r="L321" i="19" s="1"/>
  <c r="I2135" i="19"/>
  <c r="K2135" i="19" s="1"/>
  <c r="L2135" i="19" s="1"/>
  <c r="I589" i="19"/>
  <c r="K589" i="19" s="1"/>
  <c r="L589" i="19" s="1"/>
  <c r="I614" i="19"/>
  <c r="K614" i="19" s="1"/>
  <c r="L614" i="19" s="1"/>
  <c r="I748" i="19"/>
  <c r="K748" i="19" s="1"/>
  <c r="L748" i="19" s="1"/>
  <c r="I1788" i="19"/>
  <c r="K1788" i="19" s="1"/>
  <c r="L1788" i="19" s="1"/>
  <c r="I1474" i="19"/>
  <c r="K1474" i="19" s="1"/>
  <c r="L1474" i="19" s="1"/>
  <c r="I2059" i="19"/>
  <c r="K2059" i="19" s="1"/>
  <c r="L2059" i="19" s="1"/>
  <c r="I1074" i="19"/>
  <c r="K1074" i="19" s="1"/>
  <c r="L1074" i="19" s="1"/>
  <c r="I450" i="19"/>
  <c r="K450" i="19" s="1"/>
  <c r="L450" i="19" s="1"/>
  <c r="I1148" i="19"/>
  <c r="K1148" i="19" s="1"/>
  <c r="L1148" i="19" s="1"/>
  <c r="I1370" i="19"/>
  <c r="K1370" i="19" s="1"/>
  <c r="L1370" i="19" s="1"/>
  <c r="I508" i="19"/>
  <c r="K508" i="19" s="1"/>
  <c r="L508" i="19" s="1"/>
  <c r="I1328" i="19"/>
  <c r="K1328" i="19" s="1"/>
  <c r="L1328" i="19" s="1"/>
  <c r="I1077" i="19"/>
  <c r="K1077" i="19" s="1"/>
  <c r="L1077" i="19" s="1"/>
  <c r="I982" i="19"/>
  <c r="K982" i="19" s="1"/>
  <c r="L982" i="19" s="1"/>
  <c r="I36" i="19"/>
  <c r="K36" i="19" s="1"/>
  <c r="L36" i="19" s="1"/>
  <c r="I955" i="19"/>
  <c r="K955" i="19" s="1"/>
  <c r="L955" i="19" s="1"/>
  <c r="I1108" i="19"/>
  <c r="K1108" i="19" s="1"/>
  <c r="L1108" i="19" s="1"/>
  <c r="I2009" i="19"/>
  <c r="K2009" i="19" s="1"/>
  <c r="L2009" i="19" s="1"/>
  <c r="I913" i="19"/>
  <c r="K913" i="19" s="1"/>
  <c r="L913" i="19" s="1"/>
  <c r="I264" i="19"/>
  <c r="K264" i="19" s="1"/>
  <c r="L264" i="19" s="1"/>
  <c r="I466" i="19"/>
  <c r="K466" i="19" s="1"/>
  <c r="L466" i="19" s="1"/>
  <c r="I404" i="19"/>
  <c r="K404" i="19" s="1"/>
  <c r="L404" i="19" s="1"/>
  <c r="I1556" i="19"/>
  <c r="K1556" i="19" s="1"/>
  <c r="L1556" i="19" s="1"/>
  <c r="I1716" i="19"/>
  <c r="K1716" i="19" s="1"/>
  <c r="L1716" i="19" s="1"/>
  <c r="I65" i="19"/>
  <c r="K65" i="19" s="1"/>
  <c r="L65" i="19" s="1"/>
  <c r="I2057" i="19"/>
  <c r="K2057" i="19" s="1"/>
  <c r="L2057" i="19" s="1"/>
  <c r="I144" i="19"/>
  <c r="K144" i="19" s="1"/>
  <c r="L144" i="19" s="1"/>
  <c r="I10" i="19"/>
  <c r="K10" i="19" s="1"/>
  <c r="L10" i="19" s="1"/>
  <c r="I2091" i="19"/>
  <c r="K2091" i="19" s="1"/>
  <c r="L2091" i="19" s="1"/>
  <c r="I1800" i="19"/>
  <c r="K1800" i="19" s="1"/>
  <c r="L1800" i="19" s="1"/>
  <c r="I2150" i="19"/>
  <c r="K2150" i="19" s="1"/>
  <c r="L2150" i="19" s="1"/>
  <c r="I1590" i="19"/>
  <c r="K1590" i="19" s="1"/>
  <c r="L1590" i="19" s="1"/>
  <c r="I142" i="19"/>
  <c r="K142" i="19" s="1"/>
  <c r="L142" i="19" s="1"/>
  <c r="I1598" i="19"/>
  <c r="K1598" i="19" s="1"/>
  <c r="L1598" i="19" s="1"/>
  <c r="I979" i="19"/>
  <c r="K979" i="19" s="1"/>
  <c r="L979" i="19" s="1"/>
  <c r="I1837" i="19"/>
  <c r="K1837" i="19" s="1"/>
  <c r="L1837" i="19" s="1"/>
  <c r="I990" i="19"/>
  <c r="K990" i="19" s="1"/>
  <c r="L990" i="19" s="1"/>
  <c r="I705" i="19"/>
  <c r="K705" i="19" s="1"/>
  <c r="L705" i="19" s="1"/>
  <c r="I382" i="19"/>
  <c r="K382" i="19" s="1"/>
  <c r="L382" i="19" s="1"/>
  <c r="I1662" i="19"/>
  <c r="K1662" i="19" s="1"/>
  <c r="L1662" i="19" s="1"/>
  <c r="I1663" i="19"/>
  <c r="K1663" i="19" s="1"/>
  <c r="L1663" i="19" s="1"/>
  <c r="I807" i="19"/>
  <c r="K807" i="19" s="1"/>
  <c r="L807" i="19" s="1"/>
  <c r="I1558" i="19"/>
  <c r="K1558" i="19" s="1"/>
  <c r="L1558" i="19" s="1"/>
  <c r="I2119" i="19"/>
  <c r="K2119" i="19" s="1"/>
  <c r="L2119" i="19" s="1"/>
  <c r="I2014" i="19"/>
  <c r="K2014" i="19" s="1"/>
  <c r="L2014" i="19" s="1"/>
  <c r="I724" i="19"/>
  <c r="K724" i="19" s="1"/>
  <c r="L724" i="19" s="1"/>
  <c r="I1861" i="19"/>
  <c r="K1861" i="19" s="1"/>
  <c r="L1861" i="19" s="1"/>
  <c r="I1409" i="19"/>
  <c r="K1409" i="19" s="1"/>
  <c r="L1409" i="19" s="1"/>
  <c r="I2103" i="19"/>
  <c r="K2103" i="19" s="1"/>
  <c r="L2103" i="19" s="1"/>
  <c r="I1541" i="19"/>
  <c r="K1541" i="19" s="1"/>
  <c r="L1541" i="19" s="1"/>
  <c r="I1916" i="19"/>
  <c r="K1916" i="19" s="1"/>
  <c r="L1916" i="19" s="1"/>
  <c r="I933" i="19"/>
  <c r="K933" i="19" s="1"/>
  <c r="L933" i="19" s="1"/>
  <c r="I1631" i="19"/>
  <c r="K1631" i="19" s="1"/>
  <c r="L1631" i="19" s="1"/>
  <c r="I1246" i="19"/>
  <c r="K1246" i="19" s="1"/>
  <c r="L1246" i="19" s="1"/>
  <c r="I1103" i="19"/>
  <c r="K1103" i="19" s="1"/>
  <c r="L1103" i="19" s="1"/>
  <c r="I1551" i="19"/>
  <c r="K1551" i="19" s="1"/>
  <c r="L1551" i="19" s="1"/>
  <c r="I200" i="19"/>
  <c r="K200" i="19" s="1"/>
  <c r="L200" i="19" s="1"/>
  <c r="I421" i="19"/>
  <c r="K421" i="19" s="1"/>
  <c r="L421" i="19" s="1"/>
  <c r="I1616" i="19"/>
  <c r="K1616" i="19" s="1"/>
  <c r="L1616" i="19" s="1"/>
  <c r="I351" i="19"/>
  <c r="K351" i="19" s="1"/>
  <c r="L351" i="19" s="1"/>
  <c r="I658" i="19"/>
  <c r="K658" i="19" s="1"/>
  <c r="L658" i="19" s="1"/>
  <c r="I1777" i="19"/>
  <c r="K1777" i="19" s="1"/>
  <c r="L1777" i="19" s="1"/>
  <c r="I214" i="19"/>
  <c r="K214" i="19" s="1"/>
  <c r="L214" i="19" s="1"/>
  <c r="I1918" i="19"/>
  <c r="K1918" i="19" s="1"/>
  <c r="L1918" i="19" s="1"/>
  <c r="I1063" i="19"/>
  <c r="K1063" i="19" s="1"/>
  <c r="L1063" i="19" s="1"/>
  <c r="I1210" i="19"/>
  <c r="K1210" i="19" s="1"/>
  <c r="L1210" i="19" s="1"/>
  <c r="I841" i="19"/>
  <c r="K841" i="19" s="1"/>
  <c r="L841" i="19" s="1"/>
  <c r="I441" i="19"/>
  <c r="K441" i="19" s="1"/>
  <c r="L441" i="19" s="1"/>
  <c r="I238" i="19"/>
  <c r="K238" i="19" s="1"/>
  <c r="L238" i="19" s="1"/>
  <c r="I1191" i="19"/>
  <c r="K1191" i="19" s="1"/>
  <c r="L1191" i="19" s="1"/>
  <c r="I1982" i="19"/>
  <c r="K1982" i="19" s="1"/>
  <c r="L1982" i="19" s="1"/>
  <c r="I2020" i="19"/>
  <c r="K2020" i="19" s="1"/>
  <c r="L2020" i="19" s="1"/>
  <c r="I1932" i="19"/>
  <c r="K1932" i="19" s="1"/>
  <c r="L1932" i="19" s="1"/>
  <c r="I1494" i="19"/>
  <c r="K1494" i="19" s="1"/>
  <c r="L1494" i="19" s="1"/>
  <c r="I1846" i="19"/>
  <c r="K1846" i="19" s="1"/>
  <c r="L1846" i="19" s="1"/>
  <c r="I496" i="19"/>
  <c r="K496" i="19" s="1"/>
  <c r="L496" i="19" s="1"/>
  <c r="I1526" i="19"/>
  <c r="K1526" i="19" s="1"/>
  <c r="L1526" i="19" s="1"/>
  <c r="I445" i="19"/>
  <c r="K445" i="19" s="1"/>
  <c r="L445" i="19" s="1"/>
  <c r="I2049" i="19"/>
  <c r="K2049" i="19" s="1"/>
  <c r="L2049" i="19" s="1"/>
  <c r="I367" i="19"/>
  <c r="K367" i="19" s="1"/>
  <c r="L367" i="19" s="1"/>
  <c r="I2098" i="19"/>
  <c r="K2098" i="19" s="1"/>
  <c r="L2098" i="19" s="1"/>
  <c r="I2080" i="19"/>
  <c r="K2080" i="19" s="1"/>
  <c r="L2080" i="19" s="1"/>
  <c r="I292" i="19"/>
  <c r="K292" i="19" s="1"/>
  <c r="L292" i="19" s="1"/>
  <c r="I521" i="19"/>
  <c r="K521" i="19" s="1"/>
  <c r="L521" i="19" s="1"/>
  <c r="I1189" i="19"/>
  <c r="K1189" i="19" s="1"/>
  <c r="L1189" i="19" s="1"/>
  <c r="I2149" i="19"/>
  <c r="K2149" i="19" s="1"/>
  <c r="L2149" i="19" s="1"/>
  <c r="I85" i="19"/>
  <c r="K85" i="19" s="1"/>
  <c r="L85" i="19" s="1"/>
  <c r="I1867" i="19"/>
  <c r="K1867" i="19" s="1"/>
  <c r="L1867" i="19" s="1"/>
  <c r="I2023" i="19"/>
  <c r="K2023" i="19" s="1"/>
  <c r="L2023" i="19" s="1"/>
  <c r="I377" i="19"/>
  <c r="K377" i="19" s="1"/>
  <c r="L377" i="19" s="1"/>
  <c r="I1045" i="19"/>
  <c r="K1045" i="19" s="1"/>
  <c r="L1045" i="19" s="1"/>
  <c r="I1986" i="19"/>
  <c r="K1986" i="19" s="1"/>
  <c r="L1986" i="19" s="1"/>
  <c r="I2153" i="19"/>
  <c r="K2153" i="19" s="1"/>
  <c r="L2153" i="19" s="1"/>
  <c r="I507" i="19"/>
  <c r="K507" i="19" s="1"/>
  <c r="L507" i="19" s="1"/>
  <c r="I407" i="19"/>
  <c r="K407" i="19" s="1"/>
  <c r="L407" i="19" s="1"/>
  <c r="I1300" i="19"/>
  <c r="K1300" i="19" s="1"/>
  <c r="L1300" i="19" s="1"/>
  <c r="I1615" i="19"/>
  <c r="K1615" i="19" s="1"/>
  <c r="L1615" i="19" s="1"/>
  <c r="I805" i="19"/>
  <c r="K805" i="19" s="1"/>
  <c r="L805" i="19" s="1"/>
  <c r="I1009" i="19"/>
  <c r="K1009" i="19" s="1"/>
  <c r="L1009" i="19" s="1"/>
  <c r="I802" i="19"/>
  <c r="K802" i="19" s="1"/>
  <c r="L802" i="19" s="1"/>
  <c r="I1338" i="19"/>
  <c r="K1338" i="19" s="1"/>
  <c r="L1338" i="19" s="1"/>
  <c r="I1529" i="19"/>
  <c r="K1529" i="19" s="1"/>
  <c r="L1529" i="19" s="1"/>
  <c r="I1194" i="19"/>
  <c r="K1194" i="19" s="1"/>
  <c r="L1194" i="19" s="1"/>
  <c r="I177" i="19"/>
  <c r="K177" i="19" s="1"/>
  <c r="L177" i="19" s="1"/>
  <c r="I1883" i="19"/>
  <c r="K1883" i="19" s="1"/>
  <c r="L1883" i="19" s="1"/>
  <c r="I230" i="19"/>
  <c r="K230" i="19" s="1"/>
  <c r="L230" i="19" s="1"/>
  <c r="I866" i="19"/>
  <c r="K866" i="19" s="1"/>
  <c r="L866" i="19" s="1"/>
  <c r="I2093" i="19"/>
  <c r="K2093" i="19" s="1"/>
  <c r="L2093" i="19" s="1"/>
  <c r="I1579" i="19"/>
  <c r="K1579" i="19" s="1"/>
  <c r="L1579" i="19" s="1"/>
  <c r="I1962" i="19"/>
  <c r="K1962" i="19" s="1"/>
  <c r="L1962" i="19" s="1"/>
  <c r="I1499" i="19"/>
  <c r="K1499" i="19" s="1"/>
  <c r="L1499" i="19" s="1"/>
  <c r="I1360" i="19"/>
  <c r="K1360" i="19" s="1"/>
  <c r="L1360" i="19" s="1"/>
  <c r="I760" i="19"/>
  <c r="K760" i="19" s="1"/>
  <c r="L760" i="19" s="1"/>
  <c r="I74" i="19"/>
  <c r="K74" i="19" s="1"/>
  <c r="L74" i="19" s="1"/>
  <c r="I324" i="19"/>
  <c r="K324" i="19" s="1"/>
  <c r="L324" i="19" s="1"/>
  <c r="I291" i="19"/>
  <c r="K291" i="19" s="1"/>
  <c r="L291" i="19" s="1"/>
  <c r="I1012" i="19"/>
  <c r="K1012" i="19" s="1"/>
  <c r="L1012" i="19" s="1"/>
  <c r="I487" i="19"/>
  <c r="K487" i="19" s="1"/>
  <c r="L487" i="19" s="1"/>
  <c r="I1646" i="19"/>
  <c r="K1646" i="19" s="1"/>
  <c r="L1646" i="19" s="1"/>
  <c r="I835" i="19"/>
  <c r="K835" i="19" s="1"/>
  <c r="L835" i="19" s="1"/>
  <c r="I778" i="19"/>
  <c r="K778" i="19" s="1"/>
  <c r="L778" i="19" s="1"/>
  <c r="I1487" i="19"/>
  <c r="K1487" i="19" s="1"/>
  <c r="L1487" i="19" s="1"/>
  <c r="I1629" i="19"/>
  <c r="K1629" i="19" s="1"/>
  <c r="L1629" i="19" s="1"/>
  <c r="I138" i="19"/>
  <c r="K138" i="19" s="1"/>
  <c r="L138" i="19" s="1"/>
  <c r="I179" i="19"/>
  <c r="K179" i="19" s="1"/>
  <c r="L179" i="19" s="1"/>
  <c r="I1857" i="19"/>
  <c r="K1857" i="19" s="1"/>
  <c r="L1857" i="19" s="1"/>
  <c r="I1769" i="19"/>
  <c r="K1769" i="19" s="1"/>
  <c r="L1769" i="19" s="1"/>
  <c r="I1372" i="19"/>
  <c r="K1372" i="19" s="1"/>
  <c r="L1372" i="19" s="1"/>
  <c r="I1794" i="19"/>
  <c r="K1794" i="19" s="1"/>
  <c r="L1794" i="19" s="1"/>
  <c r="I145" i="19"/>
  <c r="K145" i="19" s="1"/>
  <c r="L145" i="19" s="1"/>
  <c r="I590" i="19"/>
  <c r="K590" i="19" s="1"/>
  <c r="L590" i="19" s="1"/>
  <c r="I1649" i="19"/>
  <c r="K1649" i="19" s="1"/>
  <c r="L1649" i="19" s="1"/>
  <c r="I1760" i="19"/>
  <c r="K1760" i="19" s="1"/>
  <c r="L1760" i="19" s="1"/>
  <c r="I1278" i="19"/>
  <c r="K1278" i="19" s="1"/>
  <c r="L1278" i="19" s="1"/>
  <c r="I46" i="19"/>
  <c r="K46" i="19" s="1"/>
  <c r="L46" i="19" s="1"/>
  <c r="I1175" i="19"/>
  <c r="K1175" i="19" s="1"/>
  <c r="L1175" i="19" s="1"/>
  <c r="I1849" i="19"/>
  <c r="K1849" i="19" s="1"/>
  <c r="L1849" i="19" s="1"/>
  <c r="I86" i="19"/>
  <c r="K86" i="19" s="1"/>
  <c r="L86" i="19" s="1"/>
  <c r="I273" i="19"/>
  <c r="K273" i="19" s="1"/>
  <c r="L273" i="19" s="1"/>
  <c r="I1375" i="19"/>
  <c r="K1375" i="19" s="1"/>
  <c r="L1375" i="19" s="1"/>
  <c r="I286" i="19"/>
  <c r="K286" i="19" s="1"/>
  <c r="L286" i="19" s="1"/>
  <c r="I810" i="19"/>
  <c r="K810" i="19" s="1"/>
  <c r="L810" i="19" s="1"/>
  <c r="I1946" i="19"/>
  <c r="K1946" i="19" s="1"/>
  <c r="L1946" i="19" s="1"/>
  <c r="I1015" i="19"/>
  <c r="K1015" i="19" s="1"/>
  <c r="L1015" i="19" s="1"/>
  <c r="I1892" i="19"/>
  <c r="K1892" i="19" s="1"/>
  <c r="L1892" i="19" s="1"/>
  <c r="I744" i="19"/>
  <c r="K744" i="19" s="1"/>
  <c r="L744" i="19" s="1"/>
  <c r="I104" i="19"/>
  <c r="K104" i="19" s="1"/>
  <c r="L104" i="19" s="1"/>
  <c r="I908" i="19"/>
  <c r="K908" i="19" s="1"/>
  <c r="L908" i="19" s="1"/>
  <c r="I1910" i="19"/>
  <c r="K1910" i="19" s="1"/>
  <c r="L1910" i="19" s="1"/>
  <c r="I1950" i="19"/>
  <c r="K1950" i="19" s="1"/>
  <c r="L1950" i="19" s="1"/>
  <c r="I506" i="19"/>
  <c r="K506" i="19" s="1"/>
  <c r="L506" i="19" s="1"/>
  <c r="I1282" i="19"/>
  <c r="K1282" i="19" s="1"/>
  <c r="L1282" i="19" s="1"/>
  <c r="I1486" i="19"/>
  <c r="K1486" i="19" s="1"/>
  <c r="L1486" i="19" s="1"/>
  <c r="I1158" i="19"/>
  <c r="K1158" i="19" s="1"/>
  <c r="L1158" i="19" s="1"/>
  <c r="I1701" i="19"/>
  <c r="K1701" i="19" s="1"/>
  <c r="L1701" i="19" s="1"/>
  <c r="I211" i="19"/>
  <c r="K211" i="19" s="1"/>
  <c r="L211" i="19" s="1"/>
  <c r="I1488" i="19"/>
  <c r="K1488" i="19" s="1"/>
  <c r="L1488" i="19" s="1"/>
  <c r="I1147" i="19"/>
  <c r="K1147" i="19" s="1"/>
  <c r="L1147" i="19" s="1"/>
  <c r="I735" i="19"/>
  <c r="K735" i="19" s="1"/>
  <c r="L735" i="19" s="1"/>
  <c r="I1368" i="19"/>
  <c r="K1368" i="19" s="1"/>
  <c r="L1368" i="19" s="1"/>
  <c r="I1530" i="19"/>
  <c r="K1530" i="19" s="1"/>
  <c r="L1530" i="19" s="1"/>
  <c r="I126" i="19"/>
  <c r="K126" i="19" s="1"/>
  <c r="L126" i="19" s="1"/>
  <c r="I504" i="19"/>
  <c r="K504" i="19" s="1"/>
  <c r="L504" i="19" s="1"/>
  <c r="I1146" i="19"/>
  <c r="K1146" i="19" s="1"/>
  <c r="L1146" i="19" s="1"/>
  <c r="I556" i="19"/>
  <c r="K556" i="19" s="1"/>
  <c r="L556" i="19" s="1"/>
  <c r="I1988" i="19"/>
  <c r="K1988" i="19" s="1"/>
  <c r="L1988" i="19" s="1"/>
  <c r="I1118" i="19"/>
  <c r="K1118" i="19" s="1"/>
  <c r="L1118" i="19" s="1"/>
  <c r="I420" i="19"/>
  <c r="K420" i="19" s="1"/>
  <c r="L420" i="19" s="1"/>
  <c r="I1914" i="19"/>
  <c r="K1914" i="19" s="1"/>
  <c r="L1914" i="19" s="1"/>
  <c r="I1377" i="19"/>
  <c r="K1377" i="19" s="1"/>
  <c r="L1377" i="19" s="1"/>
  <c r="I763" i="19"/>
  <c r="K763" i="19" s="1"/>
  <c r="L763" i="19" s="1"/>
  <c r="I1092" i="19"/>
  <c r="K1092" i="19" s="1"/>
  <c r="L1092" i="19" s="1"/>
  <c r="I1165" i="19"/>
  <c r="K1165" i="19" s="1"/>
  <c r="L1165" i="19" s="1"/>
  <c r="I2146" i="19"/>
  <c r="K2146" i="19" s="1"/>
  <c r="L2146" i="19" s="1"/>
  <c r="I285" i="19"/>
  <c r="K285" i="19" s="1"/>
  <c r="L285" i="19" s="1"/>
  <c r="I1856" i="19"/>
  <c r="K1856" i="19" s="1"/>
  <c r="L1856" i="19" s="1"/>
  <c r="I222" i="19"/>
  <c r="K222" i="19" s="1"/>
  <c r="L222" i="19" s="1"/>
  <c r="I1952" i="19"/>
  <c r="K1952" i="19" s="1"/>
  <c r="L1952" i="19" s="1"/>
  <c r="I831" i="19"/>
  <c r="K831" i="19" s="1"/>
  <c r="L831" i="19" s="1"/>
  <c r="I1841" i="19"/>
  <c r="K1841" i="19" s="1"/>
  <c r="L1841" i="19" s="1"/>
  <c r="I180" i="19"/>
  <c r="K180" i="19" s="1"/>
  <c r="L180" i="19" s="1"/>
  <c r="I1417" i="19"/>
  <c r="K1417" i="19" s="1"/>
  <c r="L1417" i="19" s="1"/>
  <c r="I1426" i="19"/>
  <c r="K1426" i="19" s="1"/>
  <c r="L1426" i="19" s="1"/>
  <c r="I150" i="19"/>
  <c r="K150" i="19" s="1"/>
  <c r="L150" i="19" s="1"/>
  <c r="I1434" i="19"/>
  <c r="K1434" i="19" s="1"/>
  <c r="L1434" i="19" s="1"/>
  <c r="I2106" i="19"/>
  <c r="K2106" i="19" s="1"/>
  <c r="L2106" i="19" s="1"/>
  <c r="I901" i="19"/>
  <c r="K901" i="19" s="1"/>
  <c r="L901" i="19" s="1"/>
  <c r="I393" i="19"/>
  <c r="K393" i="19" s="1"/>
  <c r="L393" i="19" s="1"/>
  <c r="I2105" i="19"/>
  <c r="K2105" i="19" s="1"/>
  <c r="L2105" i="19" s="1"/>
  <c r="I1352" i="19"/>
  <c r="K1352" i="19" s="1"/>
  <c r="L1352" i="19" s="1"/>
  <c r="I1670" i="19"/>
  <c r="K1670" i="19" s="1"/>
  <c r="L1670" i="19" s="1"/>
  <c r="I601" i="19"/>
  <c r="K601" i="19" s="1"/>
  <c r="L601" i="19" s="1"/>
  <c r="I1811" i="19"/>
  <c r="K1811" i="19" s="1"/>
  <c r="L1811" i="19" s="1"/>
  <c r="I134" i="19"/>
  <c r="K134" i="19" s="1"/>
  <c r="L134" i="19" s="1"/>
  <c r="I514" i="19"/>
  <c r="K514" i="19" s="1"/>
  <c r="L514" i="19" s="1"/>
  <c r="I392" i="19"/>
  <c r="K392" i="19" s="1"/>
  <c r="L392" i="19" s="1"/>
  <c r="I1058" i="19"/>
  <c r="K1058" i="19" s="1"/>
  <c r="L1058" i="19" s="1"/>
  <c r="I433" i="19"/>
  <c r="K433" i="19" s="1"/>
  <c r="L433" i="19" s="1"/>
  <c r="I465" i="19"/>
  <c r="K465" i="19" s="1"/>
  <c r="L465" i="19" s="1"/>
  <c r="I1641" i="19"/>
  <c r="K1641" i="19" s="1"/>
  <c r="L1641" i="19" s="1"/>
  <c r="I1082" i="19"/>
  <c r="K1082" i="19" s="1"/>
  <c r="L1082" i="19" s="1"/>
  <c r="I1693" i="19"/>
  <c r="K1693" i="19" s="1"/>
  <c r="L1693" i="19" s="1"/>
  <c r="I1750" i="19"/>
  <c r="K1750" i="19" s="1"/>
  <c r="L1750" i="19" s="1"/>
  <c r="I1048" i="19"/>
  <c r="K1048" i="19" s="1"/>
  <c r="L1048" i="19" s="1"/>
  <c r="I1635" i="19"/>
  <c r="K1635" i="19" s="1"/>
  <c r="L1635" i="19" s="1"/>
  <c r="I1567" i="19"/>
  <c r="K1567" i="19" s="1"/>
  <c r="L1567" i="19" s="1"/>
  <c r="I634" i="19"/>
  <c r="K634" i="19" s="1"/>
  <c r="L634" i="19" s="1"/>
  <c r="I2102" i="19"/>
  <c r="K2102" i="19" s="1"/>
  <c r="L2102" i="19" s="1"/>
  <c r="I2002" i="19"/>
  <c r="K2002" i="19" s="1"/>
  <c r="L2002" i="19" s="1"/>
  <c r="I1500" i="19"/>
  <c r="K1500" i="19" s="1"/>
  <c r="L1500" i="19" s="1"/>
  <c r="I419" i="19"/>
  <c r="K419" i="19" s="1"/>
  <c r="L419" i="19" s="1"/>
  <c r="I1843" i="19"/>
  <c r="K1843" i="19" s="1"/>
  <c r="L1843" i="19" s="1"/>
  <c r="I296" i="19"/>
  <c r="K296" i="19" s="1"/>
  <c r="L296" i="19" s="1"/>
  <c r="I34" i="19"/>
  <c r="K34" i="19" s="1"/>
  <c r="L34" i="19" s="1"/>
  <c r="I3" i="19"/>
  <c r="K3" i="19" s="1"/>
  <c r="L3" i="19" s="1"/>
  <c r="O2" i="19" s="1"/>
  <c r="O3" i="19" s="1"/>
  <c r="O5" i="19" s="1"/>
  <c r="O6" i="19" s="1"/>
  <c r="I2132" i="19"/>
  <c r="K2132" i="19" s="1"/>
  <c r="L2132" i="19" s="1"/>
  <c r="I1047" i="19"/>
  <c r="K1047" i="19" s="1"/>
  <c r="L1047" i="19" s="1"/>
  <c r="I1115" i="19"/>
  <c r="K1115" i="19" s="1"/>
  <c r="L1115" i="19" s="1"/>
  <c r="I854" i="19"/>
  <c r="K854" i="19" s="1"/>
  <c r="L854" i="19" s="1"/>
  <c r="I1023" i="19"/>
  <c r="K1023" i="19" s="1"/>
  <c r="L1023" i="19" s="1"/>
  <c r="I523" i="19"/>
  <c r="K523" i="19" s="1"/>
  <c r="L523" i="19" s="1"/>
  <c r="I2134" i="19"/>
  <c r="K2134" i="19" s="1"/>
  <c r="L2134" i="19" s="1"/>
  <c r="I1130" i="19"/>
  <c r="K1130" i="19" s="1"/>
  <c r="L1130" i="19" s="1"/>
  <c r="I1569" i="19"/>
  <c r="K1569" i="19" s="1"/>
  <c r="L1569" i="19" s="1"/>
  <c r="I1113" i="19"/>
  <c r="K1113" i="19" s="1"/>
  <c r="L1113" i="19" s="1"/>
  <c r="I1617" i="19"/>
  <c r="K1617" i="19" s="1"/>
  <c r="L1617" i="19" s="1"/>
  <c r="I680" i="19"/>
  <c r="K680" i="19" s="1"/>
  <c r="L680" i="19" s="1"/>
  <c r="I1570" i="19"/>
  <c r="K1570" i="19" s="1"/>
  <c r="L1570" i="19" s="1"/>
  <c r="I874" i="19"/>
  <c r="K874" i="19" s="1"/>
  <c r="L874" i="19" s="1"/>
  <c r="I306" i="19"/>
  <c r="K306" i="19" s="1"/>
  <c r="L306" i="19" s="1"/>
  <c r="I1571" i="19"/>
  <c r="K1571" i="19" s="1"/>
  <c r="L1571" i="19" s="1"/>
  <c r="I59" i="19"/>
  <c r="K59" i="19" s="1"/>
  <c r="L59" i="19" s="1"/>
  <c r="I1795" i="19"/>
  <c r="K1795" i="19" s="1"/>
  <c r="L1795" i="19" s="1"/>
  <c r="I969" i="19"/>
  <c r="K969" i="19" s="1"/>
  <c r="L969" i="19" s="1"/>
  <c r="I1295" i="19"/>
  <c r="K1295" i="19" s="1"/>
  <c r="L1295" i="19" s="1"/>
  <c r="I928" i="19"/>
  <c r="K928" i="19" s="1"/>
  <c r="L928" i="19" s="1"/>
  <c r="I994" i="19"/>
  <c r="K994" i="19" s="1"/>
  <c r="L994" i="19" s="1"/>
  <c r="I1481" i="19"/>
  <c r="K1481" i="19" s="1"/>
  <c r="L1481" i="19" s="1"/>
  <c r="I228" i="19"/>
  <c r="K228" i="19" s="1"/>
  <c r="L228" i="19" s="1"/>
  <c r="I1933" i="19"/>
  <c r="K1933" i="19" s="1"/>
  <c r="L1933" i="19" s="1"/>
  <c r="I1318" i="19"/>
  <c r="K1318" i="19" s="1"/>
  <c r="L1318" i="19" s="1"/>
  <c r="I897" i="19"/>
  <c r="K897" i="19" s="1"/>
  <c r="L897" i="19" s="1"/>
  <c r="I1446" i="19"/>
  <c r="K1446" i="19" s="1"/>
  <c r="L1446" i="19" s="1"/>
  <c r="I1096" i="19"/>
  <c r="K1096" i="19" s="1"/>
  <c r="L1096" i="19" s="1"/>
  <c r="I787" i="19"/>
  <c r="K787" i="19" s="1"/>
  <c r="L787" i="19" s="1"/>
  <c r="I1764" i="19"/>
  <c r="K1764" i="19" s="1"/>
  <c r="L1764" i="19" s="1"/>
  <c r="I166" i="19"/>
  <c r="K166" i="19" s="1"/>
  <c r="L166" i="19" s="1"/>
  <c r="I783" i="19"/>
  <c r="K783" i="19" s="1"/>
  <c r="L783" i="19" s="1"/>
  <c r="I1690" i="19"/>
  <c r="K1690" i="19" s="1"/>
  <c r="L1690" i="19" s="1"/>
  <c r="I1294" i="19"/>
  <c r="K1294" i="19" s="1"/>
  <c r="L1294" i="19" s="1"/>
  <c r="I509" i="19"/>
  <c r="K509" i="19" s="1"/>
  <c r="L509" i="19" s="1"/>
  <c r="I1531" i="19"/>
  <c r="K1531" i="19" s="1"/>
  <c r="L1531" i="19" s="1"/>
  <c r="I1827" i="19"/>
  <c r="K1827" i="19" s="1"/>
  <c r="L1827" i="19" s="1"/>
  <c r="I596" i="19"/>
  <c r="K596" i="19" s="1"/>
  <c r="L596" i="19" s="1"/>
  <c r="I834" i="19"/>
  <c r="K834" i="19" s="1"/>
  <c r="L834" i="19" s="1"/>
  <c r="I60" i="19"/>
  <c r="K60" i="19" s="1"/>
  <c r="L60" i="19" s="1"/>
  <c r="I912" i="19"/>
  <c r="K912" i="19" s="1"/>
  <c r="L912" i="19" s="1"/>
  <c r="I1141" i="19"/>
  <c r="K1141" i="19" s="1"/>
  <c r="L1141" i="19" s="1"/>
  <c r="I886" i="19"/>
  <c r="K886" i="19" s="1"/>
  <c r="L886" i="19" s="1"/>
  <c r="I543" i="19"/>
  <c r="K543" i="19" s="1"/>
  <c r="L543" i="19" s="1"/>
  <c r="I824" i="19"/>
  <c r="K824" i="19" s="1"/>
  <c r="L824" i="19" s="1"/>
  <c r="I1828" i="19"/>
  <c r="K1828" i="19" s="1"/>
  <c r="L1828" i="19" s="1"/>
  <c r="I497" i="19"/>
  <c r="K497" i="19" s="1"/>
  <c r="L497" i="19" s="1"/>
  <c r="I1326" i="19"/>
  <c r="K1326" i="19" s="1"/>
  <c r="L1326" i="19" s="1"/>
  <c r="I403" i="19"/>
  <c r="K403" i="19" s="1"/>
  <c r="L403" i="19" s="1"/>
  <c r="I661" i="19"/>
  <c r="K661" i="19" s="1"/>
  <c r="L661" i="19" s="1"/>
  <c r="I287" i="19"/>
  <c r="K287" i="19" s="1"/>
  <c r="L287" i="19" s="1"/>
  <c r="I253" i="19"/>
  <c r="K253" i="19" s="1"/>
  <c r="L253" i="19" s="1"/>
  <c r="I1720" i="19"/>
  <c r="K1720" i="19" s="1"/>
  <c r="L1720" i="19" s="1"/>
  <c r="I1174" i="19"/>
  <c r="K1174" i="19" s="1"/>
  <c r="L1174" i="19" s="1"/>
  <c r="I453" i="19"/>
  <c r="K453" i="19" s="1"/>
  <c r="L453" i="19" s="1"/>
  <c r="I1181" i="19"/>
  <c r="K1181" i="19" s="1"/>
  <c r="L1181" i="19" s="1"/>
  <c r="I432" i="19"/>
  <c r="K432" i="19" s="1"/>
  <c r="L432" i="19" s="1"/>
  <c r="I2000" i="19"/>
  <c r="K2000" i="19" s="1"/>
  <c r="L2000" i="19" s="1"/>
  <c r="I333" i="19"/>
  <c r="K333" i="19" s="1"/>
  <c r="L333" i="19" s="1"/>
  <c r="I55" i="19"/>
  <c r="K55" i="19" s="1"/>
  <c r="L55" i="19" s="1"/>
  <c r="I803" i="19"/>
  <c r="K803" i="19" s="1"/>
  <c r="L803" i="19" s="1"/>
  <c r="I1534" i="19"/>
  <c r="K1534" i="19" s="1"/>
  <c r="L1534" i="19" s="1"/>
  <c r="I444" i="19"/>
  <c r="K444" i="19" s="1"/>
  <c r="L444" i="19" s="1"/>
  <c r="I904" i="19"/>
  <c r="K904" i="19" s="1"/>
  <c r="L904" i="19" s="1"/>
  <c r="I1723" i="19"/>
  <c r="K1723" i="19" s="1"/>
  <c r="L1723" i="19" s="1"/>
  <c r="I646" i="19"/>
  <c r="K646" i="19" s="1"/>
  <c r="L646" i="19" s="1"/>
  <c r="I165" i="19"/>
  <c r="K165" i="19" s="1"/>
  <c r="L165" i="19" s="1"/>
  <c r="I1459" i="19"/>
  <c r="K1459" i="19" s="1"/>
  <c r="L1459" i="19" s="1"/>
  <c r="I25" i="19"/>
  <c r="K25" i="19" s="1"/>
  <c r="L25" i="19" s="1"/>
  <c r="I1678" i="19"/>
  <c r="K1678" i="19" s="1"/>
  <c r="L1678" i="19" s="1"/>
  <c r="I549" i="19"/>
  <c r="K549" i="19" s="1"/>
  <c r="L549" i="19" s="1"/>
  <c r="I1660" i="19"/>
  <c r="K1660" i="19" s="1"/>
  <c r="L1660" i="19" s="1"/>
  <c r="I1293" i="19"/>
  <c r="K1293" i="19" s="1"/>
  <c r="L1293" i="19" s="1"/>
  <c r="I56" i="19"/>
  <c r="K56" i="19" s="1"/>
  <c r="L56" i="19" s="1"/>
  <c r="I1465" i="19"/>
  <c r="K1465" i="19" s="1"/>
  <c r="L1465" i="19" s="1"/>
  <c r="I1356" i="19"/>
  <c r="K1356" i="19" s="1"/>
  <c r="L1356" i="19" s="1"/>
  <c r="I1014" i="19"/>
  <c r="K1014" i="19" s="1"/>
  <c r="L1014" i="19" s="1"/>
  <c r="I51" i="19"/>
  <c r="K51" i="19" s="1"/>
  <c r="L51" i="19" s="1"/>
  <c r="I1544" i="19"/>
  <c r="K1544" i="19" s="1"/>
  <c r="L1544" i="19" s="1"/>
  <c r="I764" i="19"/>
  <c r="K764" i="19" s="1"/>
  <c r="L764" i="19" s="1"/>
  <c r="I396" i="19"/>
  <c r="K396" i="19" s="1"/>
  <c r="L396" i="19" s="1"/>
  <c r="I579" i="19"/>
  <c r="K579" i="19" s="1"/>
  <c r="L579" i="19" s="1"/>
  <c r="I1469" i="19"/>
  <c r="K1469" i="19" s="1"/>
  <c r="L1469" i="19" s="1"/>
  <c r="I356" i="19"/>
  <c r="K356" i="19" s="1"/>
  <c r="L356" i="19" s="1"/>
  <c r="I1653" i="19"/>
  <c r="K1653" i="19" s="1"/>
  <c r="L1653" i="19" s="1"/>
  <c r="I31" i="19"/>
  <c r="K31" i="19" s="1"/>
  <c r="L31" i="19" s="1"/>
  <c r="I843" i="19"/>
  <c r="K843" i="19" s="1"/>
  <c r="L843" i="19" s="1"/>
  <c r="I1783" i="19"/>
  <c r="K1783" i="19" s="1"/>
  <c r="L1783" i="19" s="1"/>
  <c r="I1327" i="19"/>
  <c r="K1327" i="19" s="1"/>
  <c r="L1327" i="19" s="1"/>
  <c r="I389" i="19"/>
  <c r="K389" i="19" s="1"/>
  <c r="L389" i="19" s="1"/>
  <c r="I1316" i="19"/>
  <c r="K1316" i="19" s="1"/>
  <c r="L1316" i="19" s="1"/>
  <c r="I2061" i="19"/>
  <c r="K2061" i="19" s="1"/>
  <c r="L2061" i="19" s="1"/>
  <c r="I1030" i="19"/>
  <c r="K1030" i="19" s="1"/>
  <c r="L1030" i="19" s="1"/>
  <c r="I1578" i="19"/>
  <c r="K1578" i="19" s="1"/>
  <c r="L1578" i="19" s="1"/>
  <c r="I1444" i="19"/>
  <c r="K1444" i="19" s="1"/>
  <c r="L1444" i="19" s="1"/>
  <c r="I224" i="19"/>
  <c r="K224" i="19" s="1"/>
  <c r="L224" i="19" s="1"/>
  <c r="I861" i="19"/>
  <c r="K861" i="19" s="1"/>
  <c r="L861" i="19" s="1"/>
  <c r="I1298" i="19"/>
  <c r="K1298" i="19" s="1"/>
  <c r="L1298" i="19" s="1"/>
  <c r="I1156" i="19"/>
  <c r="K1156" i="19" s="1"/>
  <c r="L1156" i="19" s="1"/>
  <c r="I1033" i="19"/>
  <c r="K1033" i="19" s="1"/>
  <c r="L1033" i="19" s="1"/>
  <c r="I896" i="19"/>
  <c r="K896" i="19" s="1"/>
  <c r="L896" i="19" s="1"/>
  <c r="I546" i="19"/>
  <c r="K546" i="19" s="1"/>
  <c r="L546" i="19" s="1"/>
  <c r="I1922" i="19"/>
  <c r="K1922" i="19" s="1"/>
  <c r="L1922" i="19" s="1"/>
  <c r="I1709" i="19"/>
  <c r="K1709" i="19" s="1"/>
  <c r="L1709" i="19" s="1"/>
  <c r="I1025" i="19"/>
  <c r="K1025" i="19" s="1"/>
  <c r="L1025" i="19" s="1"/>
  <c r="I1387" i="19"/>
  <c r="K1387" i="19" s="1"/>
  <c r="L1387" i="19" s="1"/>
  <c r="I1382" i="19"/>
  <c r="K1382" i="19" s="1"/>
  <c r="L1382" i="19" s="1"/>
  <c r="I1333" i="19"/>
  <c r="K1333" i="19" s="1"/>
  <c r="L1333" i="19" s="1"/>
  <c r="I1891" i="19"/>
  <c r="K1891" i="19" s="1"/>
  <c r="L1891" i="19" s="1"/>
  <c r="I1983" i="19"/>
  <c r="K1983" i="19" s="1"/>
  <c r="L1983" i="19" s="1"/>
  <c r="I1672" i="19"/>
  <c r="K1672" i="19" s="1"/>
  <c r="L1672" i="19" s="1"/>
  <c r="I618" i="19"/>
  <c r="K618" i="19" s="1"/>
  <c r="L618" i="19" s="1"/>
  <c r="I1632" i="19"/>
  <c r="K1632" i="19" s="1"/>
  <c r="L1632" i="19" s="1"/>
  <c r="I1830" i="19"/>
  <c r="K1830" i="19" s="1"/>
  <c r="L1830" i="19" s="1"/>
  <c r="I435" i="19"/>
  <c r="K435" i="19" s="1"/>
  <c r="L435" i="19" s="1"/>
  <c r="I1683" i="19"/>
  <c r="K1683" i="19" s="1"/>
  <c r="L1683" i="19" s="1"/>
  <c r="I894" i="19"/>
  <c r="K894" i="19" s="1"/>
  <c r="L894" i="19" s="1"/>
  <c r="I97" i="19"/>
  <c r="K97" i="19" s="1"/>
  <c r="L97" i="19" s="1"/>
  <c r="I585" i="19"/>
  <c r="K585" i="19" s="1"/>
  <c r="L585" i="19" s="1"/>
  <c r="I714" i="19"/>
  <c r="K714" i="19" s="1"/>
  <c r="L714" i="19" s="1"/>
  <c r="I723" i="19"/>
  <c r="K723" i="19" s="1"/>
  <c r="L723" i="19" s="1"/>
  <c r="I753" i="19"/>
  <c r="K753" i="19" s="1"/>
  <c r="L753" i="19" s="1"/>
  <c r="I1225" i="19"/>
  <c r="K1225" i="19" s="1"/>
  <c r="L1225" i="19" s="1"/>
  <c r="I111" i="19"/>
  <c r="K111" i="19" s="1"/>
  <c r="L111" i="19" s="1"/>
  <c r="I769" i="19"/>
  <c r="K769" i="19" s="1"/>
  <c r="L769" i="19" s="1"/>
  <c r="I80" i="19"/>
  <c r="K80" i="19" s="1"/>
  <c r="L80" i="19" s="1"/>
  <c r="I1099" i="19"/>
  <c r="K1099" i="19" s="1"/>
  <c r="L1099" i="19" s="1"/>
  <c r="I295" i="19"/>
  <c r="K295" i="19" s="1"/>
  <c r="L295" i="19" s="1"/>
  <c r="I1386" i="19"/>
  <c r="K1386" i="19" s="1"/>
  <c r="L1386" i="19" s="1"/>
  <c r="I525" i="19"/>
  <c r="K525" i="19" s="1"/>
  <c r="L525" i="19" s="1"/>
  <c r="I1453" i="19"/>
  <c r="K1453" i="19" s="1"/>
  <c r="L1453" i="19" s="1"/>
  <c r="I1911" i="19"/>
  <c r="K1911" i="19" s="1"/>
  <c r="L1911" i="19" s="1"/>
  <c r="I1087" i="19"/>
  <c r="K1087" i="19" s="1"/>
  <c r="L1087" i="19" s="1"/>
  <c r="I282" i="19"/>
  <c r="K282" i="19" s="1"/>
  <c r="L282" i="19" s="1"/>
  <c r="I401" i="19"/>
  <c r="K401" i="19" s="1"/>
  <c r="L401" i="19" s="1"/>
  <c r="I2054" i="19"/>
  <c r="K2054" i="19" s="1"/>
  <c r="L2054" i="19" s="1"/>
  <c r="I620" i="19"/>
  <c r="K620" i="19" s="1"/>
  <c r="L620" i="19" s="1"/>
  <c r="I1974" i="19"/>
  <c r="K1974" i="19" s="1"/>
  <c r="L1974" i="19" s="1"/>
  <c r="I804" i="19"/>
  <c r="K804" i="19" s="1"/>
  <c r="L804" i="19" s="1"/>
  <c r="I1495" i="19"/>
  <c r="K1495" i="19" s="1"/>
  <c r="L1495" i="19" s="1"/>
  <c r="I845" i="19"/>
  <c r="K845" i="19" s="1"/>
  <c r="L845" i="19" s="1"/>
  <c r="I408" i="19"/>
  <c r="K408" i="19" s="1"/>
  <c r="L408" i="19" s="1"/>
  <c r="I1055" i="19"/>
  <c r="K1055" i="19" s="1"/>
  <c r="L1055" i="19" s="1"/>
  <c r="I1792" i="19"/>
  <c r="K1792" i="19" s="1"/>
  <c r="L1792" i="19" s="1"/>
  <c r="I1847" i="19"/>
  <c r="K1847" i="19" s="1"/>
  <c r="L1847" i="19" s="1"/>
  <c r="I1347" i="19"/>
  <c r="K1347" i="19" s="1"/>
  <c r="L1347" i="19" s="1"/>
  <c r="I149" i="19"/>
  <c r="K149" i="19" s="1"/>
  <c r="L149" i="19" s="1"/>
  <c r="I2029" i="19"/>
  <c r="K2029" i="19" s="1"/>
  <c r="L2029" i="19" s="1"/>
  <c r="I965" i="19"/>
  <c r="K965" i="19" s="1"/>
  <c r="L965" i="19" s="1"/>
  <c r="I1010" i="19"/>
  <c r="K1010" i="19" s="1"/>
  <c r="L1010" i="19" s="1"/>
  <c r="I237" i="19"/>
  <c r="K237" i="19" s="1"/>
  <c r="L237" i="19" s="1"/>
  <c r="I707" i="19"/>
  <c r="K707" i="19" s="1"/>
  <c r="L707" i="19" s="1"/>
  <c r="I609" i="19"/>
  <c r="K609" i="19" s="1"/>
  <c r="L609" i="19" s="1"/>
  <c r="I1124" i="19"/>
  <c r="K1124" i="19" s="1"/>
  <c r="L1124" i="19" s="1"/>
  <c r="I762" i="19"/>
  <c r="K762" i="19" s="1"/>
  <c r="L762" i="19" s="1"/>
  <c r="I1925" i="19"/>
  <c r="K1925" i="19" s="1"/>
  <c r="L1925" i="19" s="1"/>
  <c r="I2097" i="19"/>
  <c r="K2097" i="19" s="1"/>
  <c r="L2097" i="19" s="1"/>
  <c r="I1610" i="19"/>
  <c r="K1610" i="19" s="1"/>
  <c r="L1610" i="19" s="1"/>
  <c r="I1429" i="19"/>
  <c r="K1429" i="19" s="1"/>
  <c r="L1429" i="19" s="1"/>
  <c r="I832" i="19"/>
  <c r="K832" i="19" s="1"/>
  <c r="L832" i="19" s="1"/>
  <c r="I265" i="19"/>
  <c r="K265" i="19" s="1"/>
  <c r="L265" i="19" s="1"/>
  <c r="I1288" i="19"/>
  <c r="K1288" i="19" s="1"/>
  <c r="L1288" i="19" s="1"/>
  <c r="I1816" i="19"/>
  <c r="K1816" i="19" s="1"/>
  <c r="L1816" i="19" s="1"/>
  <c r="I1482" i="19"/>
  <c r="K1482" i="19" s="1"/>
  <c r="L1482" i="19" s="1"/>
  <c r="I1517" i="19"/>
  <c r="K1517" i="19" s="1"/>
  <c r="L1517" i="19" s="1"/>
  <c r="I1038" i="19"/>
  <c r="K1038" i="19" s="1"/>
  <c r="L1038" i="19" s="1"/>
  <c r="I1053" i="19"/>
  <c r="K1053" i="19" s="1"/>
  <c r="L1053" i="19" s="1"/>
  <c r="I1536" i="19"/>
  <c r="K1536" i="19" s="1"/>
  <c r="L1536" i="19" s="1"/>
  <c r="I54" i="19"/>
  <c r="K54" i="19" s="1"/>
  <c r="L54" i="19" s="1"/>
  <c r="I749" i="19"/>
  <c r="K749" i="19" s="1"/>
  <c r="L749" i="19" s="1"/>
  <c r="I1075" i="19"/>
  <c r="K1075" i="19" s="1"/>
  <c r="L1075" i="19" s="1"/>
  <c r="I1394" i="19"/>
  <c r="K1394" i="19" s="1"/>
  <c r="L1394" i="19" s="1"/>
  <c r="I2081" i="19"/>
  <c r="K2081" i="19" s="1"/>
  <c r="L2081" i="19" s="1"/>
  <c r="I1881" i="19"/>
  <c r="K1881" i="19" s="1"/>
  <c r="L1881" i="19" s="1"/>
  <c r="I1931" i="19"/>
  <c r="K1931" i="19" s="1"/>
  <c r="L1931" i="19" s="1"/>
  <c r="I2159" i="19"/>
  <c r="K2159" i="19" s="1"/>
  <c r="L2159" i="19" s="1"/>
  <c r="I2089" i="19"/>
  <c r="K2089" i="19" s="1"/>
  <c r="L2089" i="19" s="1"/>
  <c r="I2122" i="19"/>
  <c r="K2122" i="19" s="1"/>
  <c r="L2122" i="19" s="1"/>
  <c r="I1478" i="19"/>
  <c r="K1478" i="19" s="1"/>
  <c r="L1478" i="19" s="1"/>
  <c r="I595" i="19"/>
  <c r="K595" i="19" s="1"/>
  <c r="L595" i="19" s="1"/>
  <c r="I1208" i="19"/>
  <c r="K1208" i="19" s="1"/>
  <c r="L1208" i="19" s="1"/>
  <c r="I641" i="19"/>
  <c r="K641" i="19" s="1"/>
  <c r="L641" i="19" s="1"/>
  <c r="I1749" i="19"/>
  <c r="K1749" i="19" s="1"/>
  <c r="L1749" i="19" s="1"/>
  <c r="I1004" i="19"/>
  <c r="K1004" i="19" s="1"/>
  <c r="L1004" i="19" s="1"/>
  <c r="I1290" i="19"/>
  <c r="K1290" i="19" s="1"/>
  <c r="L1290" i="19" s="1"/>
  <c r="I1131" i="19"/>
  <c r="K1131" i="19" s="1"/>
  <c r="L1131" i="19" s="1"/>
  <c r="I1065" i="19"/>
  <c r="K1065" i="19" s="1"/>
  <c r="L1065" i="19" s="1"/>
  <c r="I123" i="19"/>
  <c r="K123" i="19" s="1"/>
  <c r="L123" i="19" s="1"/>
  <c r="I1905" i="19"/>
  <c r="K1905" i="19" s="1"/>
  <c r="L1905" i="19" s="1"/>
  <c r="I980" i="19"/>
  <c r="K980" i="19" s="1"/>
  <c r="L980" i="19" s="1"/>
  <c r="I610" i="19"/>
  <c r="K610" i="19" s="1"/>
  <c r="L610" i="19" s="1"/>
  <c r="I1941" i="19"/>
  <c r="K1941" i="19" s="1"/>
  <c r="L1941" i="19" s="1"/>
  <c r="I78" i="19"/>
  <c r="K78" i="19" s="1"/>
  <c r="L78" i="19" s="1"/>
  <c r="I929" i="19"/>
  <c r="K929" i="19" s="1"/>
  <c r="L929" i="19" s="1"/>
  <c r="I1572" i="19"/>
  <c r="K1572" i="19" s="1"/>
  <c r="L1572" i="19" s="1"/>
  <c r="I1787" i="19"/>
  <c r="K1787" i="19" s="1"/>
  <c r="L1787" i="19" s="1"/>
  <c r="I1420" i="19"/>
  <c r="K1420" i="19" s="1"/>
  <c r="L1420" i="19" s="1"/>
  <c r="I1483" i="19"/>
  <c r="K1483" i="19" s="1"/>
  <c r="L1483" i="19" s="1"/>
  <c r="I604" i="19"/>
  <c r="K604" i="19" s="1"/>
  <c r="L604" i="19" s="1"/>
  <c r="I415" i="19"/>
  <c r="K415" i="19" s="1"/>
  <c r="L415" i="19" s="1"/>
  <c r="I2077" i="19"/>
  <c r="K2077" i="19" s="1"/>
  <c r="L2077" i="19" s="1"/>
  <c r="I1763" i="19"/>
  <c r="K1763" i="19" s="1"/>
  <c r="L1763" i="19" s="1"/>
  <c r="I813" i="19"/>
  <c r="K813" i="19" s="1"/>
  <c r="L813" i="19" s="1"/>
  <c r="I1365" i="19"/>
  <c r="K1365" i="19" s="1"/>
  <c r="L1365" i="19" s="1"/>
  <c r="I1954" i="19"/>
  <c r="K1954" i="19" s="1"/>
  <c r="L1954" i="19" s="1"/>
  <c r="I663" i="19"/>
  <c r="K663" i="19" s="1"/>
  <c r="L663" i="19" s="1"/>
  <c r="I970" i="19"/>
  <c r="K970" i="19" s="1"/>
  <c r="L970" i="19" s="1"/>
  <c r="I75" i="19"/>
  <c r="K75" i="19" s="1"/>
  <c r="L75" i="19" s="1"/>
  <c r="I671" i="19"/>
  <c r="K671" i="19" s="1"/>
  <c r="L671" i="19" s="1"/>
  <c r="I168" i="19"/>
  <c r="K168" i="19" s="1"/>
  <c r="L168" i="19" s="1"/>
  <c r="I630" i="19"/>
  <c r="K630" i="19" s="1"/>
  <c r="L630" i="19" s="1"/>
  <c r="I1319" i="19"/>
  <c r="K1319" i="19" s="1"/>
  <c r="L1319" i="19" s="1"/>
  <c r="I482" i="19"/>
  <c r="K482" i="19" s="1"/>
  <c r="L482" i="19" s="1"/>
  <c r="I1451" i="19"/>
  <c r="K1451" i="19" s="1"/>
  <c r="L1451" i="19" s="1"/>
  <c r="I1431" i="19"/>
  <c r="K1431" i="19" s="1"/>
  <c r="L1431" i="19" s="1"/>
  <c r="I792" i="19"/>
  <c r="K792" i="19" s="1"/>
  <c r="L792" i="19" s="1"/>
  <c r="I1703" i="19"/>
  <c r="K1703" i="19" s="1"/>
  <c r="L1703" i="19" s="1"/>
  <c r="I1879" i="19"/>
  <c r="K1879" i="19" s="1"/>
  <c r="L1879" i="19" s="1"/>
  <c r="I44" i="19"/>
  <c r="K44" i="19" s="1"/>
  <c r="L44" i="19" s="1"/>
  <c r="I1253" i="19"/>
  <c r="K1253" i="19" s="1"/>
  <c r="L1253" i="19" s="1"/>
  <c r="I1627" i="19"/>
  <c r="K1627" i="19" s="1"/>
  <c r="L1627" i="19" s="1"/>
  <c r="I1353" i="19"/>
  <c r="K1353" i="19" s="1"/>
  <c r="L1353" i="19" s="1"/>
  <c r="I1923" i="19"/>
  <c r="K1923" i="19" s="1"/>
  <c r="L1923" i="19" s="1"/>
  <c r="I1135" i="19"/>
  <c r="K1135" i="19" s="1"/>
  <c r="L1135" i="19" s="1"/>
  <c r="I1180" i="19"/>
  <c r="K1180" i="19" s="1"/>
  <c r="L1180" i="19" s="1"/>
  <c r="I756" i="19"/>
  <c r="K756" i="19" s="1"/>
  <c r="L756" i="19" s="1"/>
  <c r="I1540" i="19"/>
  <c r="K1540" i="19" s="1"/>
  <c r="L1540" i="19" s="1"/>
  <c r="I1013" i="19"/>
  <c r="K1013" i="19" s="1"/>
  <c r="L1013" i="19" s="1"/>
  <c r="I221" i="19"/>
  <c r="K221" i="19" s="1"/>
  <c r="L221" i="19" s="1"/>
  <c r="I1237" i="19"/>
  <c r="K1237" i="19" s="1"/>
  <c r="L1237" i="19" s="1"/>
  <c r="I846" i="19"/>
  <c r="K846" i="19" s="1"/>
  <c r="L846" i="19" s="1"/>
  <c r="I1714" i="19"/>
  <c r="K1714" i="19" s="1"/>
  <c r="L1714" i="19" s="1"/>
  <c r="I1112" i="19"/>
  <c r="K1112" i="19" s="1"/>
  <c r="L1112" i="19" s="1"/>
  <c r="I305" i="19"/>
  <c r="K305" i="19" s="1"/>
  <c r="L305" i="19" s="1"/>
  <c r="I442" i="19"/>
  <c r="K442" i="19" s="1"/>
  <c r="L442" i="19" s="1"/>
  <c r="I1204" i="19"/>
  <c r="K1204" i="19" s="1"/>
  <c r="L1204" i="19" s="1"/>
  <c r="I337" i="19"/>
  <c r="K337" i="19" s="1"/>
  <c r="L337" i="19" s="1"/>
  <c r="I169" i="19"/>
  <c r="K169" i="19" s="1"/>
  <c r="L169" i="19" s="1"/>
  <c r="I1533" i="19"/>
  <c r="K1533" i="19" s="1"/>
  <c r="L1533" i="19" s="1"/>
  <c r="I1711" i="19"/>
  <c r="K1711" i="19" s="1"/>
  <c r="L1711" i="19" s="1"/>
  <c r="I387" i="19"/>
  <c r="K387" i="19" s="1"/>
  <c r="L387" i="19" s="1"/>
  <c r="I243" i="19"/>
  <c r="K243" i="19" s="1"/>
  <c r="L243" i="19" s="1"/>
  <c r="I586" i="19"/>
  <c r="K586" i="19" s="1"/>
  <c r="L586" i="19" s="1"/>
  <c r="I811" i="19"/>
  <c r="K811" i="19" s="1"/>
  <c r="L811" i="19" s="1"/>
  <c r="I1484" i="19"/>
  <c r="K1484" i="19" s="1"/>
  <c r="L1484" i="19" s="1"/>
  <c r="I1668" i="19"/>
  <c r="K1668" i="19" s="1"/>
  <c r="L1668" i="19" s="1"/>
  <c r="I1040" i="19"/>
  <c r="K1040" i="19" s="1"/>
  <c r="L1040" i="19" s="1"/>
  <c r="I2125" i="19"/>
  <c r="K2125" i="19" s="1"/>
  <c r="L2125" i="19" s="1"/>
  <c r="I205" i="19"/>
  <c r="K205" i="19" s="1"/>
  <c r="L205" i="19" s="1"/>
  <c r="I1554" i="19"/>
  <c r="K1554" i="19" s="1"/>
  <c r="L1554" i="19" s="1"/>
  <c r="I551" i="19"/>
  <c r="K551" i="19" s="1"/>
  <c r="L551" i="19" s="1"/>
  <c r="I540" i="19"/>
  <c r="K540" i="19" s="1"/>
  <c r="L540" i="19" s="1"/>
  <c r="I863" i="19"/>
  <c r="K863" i="19" s="1"/>
  <c r="L863" i="19" s="1"/>
  <c r="I797" i="19"/>
  <c r="K797" i="19" s="1"/>
  <c r="L797" i="19" s="1"/>
  <c r="I2011" i="19"/>
  <c r="K2011" i="19" s="1"/>
  <c r="L2011" i="19" s="1"/>
  <c r="I593" i="19"/>
  <c r="K593" i="19" s="1"/>
  <c r="L593" i="19" s="1"/>
  <c r="I687" i="19"/>
  <c r="K687" i="19" s="1"/>
  <c r="L687" i="19" s="1"/>
  <c r="I1032" i="19"/>
  <c r="K1032" i="19" s="1"/>
  <c r="L1032" i="19" s="1"/>
  <c r="I977" i="19"/>
  <c r="K977" i="19" s="1"/>
  <c r="L977" i="19" s="1"/>
  <c r="I1150" i="19"/>
  <c r="K1150" i="19" s="1"/>
  <c r="L1150" i="19" s="1"/>
  <c r="I294" i="19"/>
  <c r="K294" i="19" s="1"/>
  <c r="L294" i="19" s="1"/>
  <c r="I1652" i="19"/>
  <c r="K1652" i="19" s="1"/>
  <c r="L1652" i="19" s="1"/>
  <c r="I311" i="19"/>
  <c r="K311" i="19" s="1"/>
  <c r="L311" i="19" s="1"/>
  <c r="I234" i="19"/>
  <c r="K234" i="19" s="1"/>
  <c r="L234" i="19" s="1"/>
  <c r="I410" i="19"/>
  <c r="K410" i="19" s="1"/>
  <c r="L410" i="19" s="1"/>
  <c r="I1702" i="19"/>
  <c r="K1702" i="19" s="1"/>
  <c r="L1702" i="19" s="1"/>
  <c r="I1576" i="19"/>
  <c r="K1576" i="19" s="1"/>
  <c r="L1576" i="19" s="1"/>
  <c r="I201" i="19"/>
  <c r="K201" i="19" s="1"/>
  <c r="L201" i="19" s="1"/>
  <c r="I1073" i="19"/>
  <c r="K1073" i="19" s="1"/>
  <c r="L1073" i="19" s="1"/>
  <c r="I1224" i="19"/>
  <c r="K1224" i="19" s="1"/>
  <c r="L1224" i="19" s="1"/>
  <c r="I1801" i="19"/>
  <c r="K1801" i="19" s="1"/>
  <c r="L1801" i="19" s="1"/>
  <c r="I249" i="19"/>
  <c r="K249" i="19" s="1"/>
  <c r="L249" i="19" s="1"/>
  <c r="I1545" i="19"/>
  <c r="K1545" i="19" s="1"/>
  <c r="L1545" i="19" s="1"/>
  <c r="I1348" i="19"/>
  <c r="K1348" i="19" s="1"/>
  <c r="L1348" i="19" s="1"/>
  <c r="I1898" i="19"/>
  <c r="K1898" i="19" s="1"/>
  <c r="L1898" i="19" s="1"/>
  <c r="I500" i="19"/>
  <c r="K500" i="19" s="1"/>
  <c r="L500" i="19" s="1"/>
  <c r="I1538" i="19"/>
  <c r="K1538" i="19" s="1"/>
  <c r="L1538" i="19" s="1"/>
  <c r="I1309" i="19"/>
  <c r="K1309" i="19" s="1"/>
  <c r="L1309" i="19" s="1"/>
  <c r="I643" i="19"/>
  <c r="K643" i="19" s="1"/>
  <c r="L643" i="19" s="1"/>
  <c r="I131" i="19"/>
  <c r="K131" i="19" s="1"/>
  <c r="L131" i="19" s="1"/>
  <c r="I4" i="19"/>
  <c r="K4" i="19" s="1"/>
  <c r="L4" i="19" s="1"/>
  <c r="I777" i="19"/>
  <c r="K777" i="19" s="1"/>
  <c r="L777" i="19" s="1"/>
  <c r="I534" i="19"/>
  <c r="K534" i="19" s="1"/>
  <c r="L534" i="19" s="1"/>
  <c r="I1393" i="19"/>
  <c r="K1393" i="19" s="1"/>
  <c r="L1393" i="19" s="1"/>
  <c r="I742" i="19"/>
  <c r="K742" i="19" s="1"/>
  <c r="L742" i="19" s="1"/>
  <c r="I734" i="19"/>
  <c r="K734" i="19" s="1"/>
  <c r="L734" i="19" s="1"/>
  <c r="I99" i="19"/>
  <c r="K99" i="19" s="1"/>
  <c r="L99" i="19" s="1"/>
  <c r="I597" i="19"/>
  <c r="K597" i="19" s="1"/>
  <c r="L597" i="19" s="1"/>
  <c r="I587" i="19"/>
  <c r="K587" i="19" s="1"/>
  <c r="L587" i="19" s="1"/>
  <c r="I1105" i="19"/>
  <c r="K1105" i="19" s="1"/>
  <c r="L1105" i="19" s="1"/>
  <c r="I696" i="19"/>
  <c r="K696" i="19" s="1"/>
  <c r="L696" i="19" s="1"/>
  <c r="I1128" i="19"/>
  <c r="K1128" i="19" s="1"/>
  <c r="L1128" i="19" s="1"/>
  <c r="I1600" i="19"/>
  <c r="K1600" i="19" s="1"/>
  <c r="L1600" i="19" s="1"/>
  <c r="I872" i="19"/>
  <c r="K872" i="19" s="1"/>
  <c r="L872" i="19" s="1"/>
  <c r="I470" i="19"/>
  <c r="K470" i="19" s="1"/>
  <c r="L470" i="19" s="1"/>
  <c r="I2084" i="19"/>
  <c r="K2084" i="19" s="1"/>
  <c r="L2084" i="19" s="1"/>
  <c r="I1842" i="19"/>
  <c r="K1842" i="19" s="1"/>
  <c r="L1842" i="19" s="1"/>
  <c r="I515" i="19"/>
  <c r="K515" i="19" s="1"/>
  <c r="L515" i="19" s="1"/>
  <c r="I2010" i="19"/>
  <c r="K2010" i="19" s="1"/>
  <c r="L2010" i="19" s="1"/>
  <c r="I1424" i="19"/>
  <c r="K1424" i="19" s="1"/>
  <c r="L1424" i="19" s="1"/>
  <c r="I1746" i="19"/>
  <c r="K1746" i="19" s="1"/>
  <c r="L1746" i="19" s="1"/>
  <c r="I328" i="19"/>
  <c r="K328" i="19" s="1"/>
  <c r="L328" i="19" s="1"/>
  <c r="I1221" i="19"/>
  <c r="K1221" i="19" s="1"/>
  <c r="L1221" i="19" s="1"/>
  <c r="I676" i="19"/>
  <c r="K676" i="19" s="1"/>
  <c r="L676" i="19" s="1"/>
  <c r="I947" i="19"/>
  <c r="K947" i="19" s="1"/>
  <c r="L947" i="19" s="1"/>
  <c r="I2039" i="19"/>
  <c r="K2039" i="19" s="1"/>
  <c r="L2039" i="19" s="1"/>
  <c r="I850" i="19"/>
  <c r="K850" i="19" s="1"/>
  <c r="L850" i="19" s="1"/>
  <c r="I1061" i="19"/>
  <c r="K1061" i="19" s="1"/>
  <c r="L1061" i="19" s="1"/>
  <c r="I1735" i="19"/>
  <c r="K1735" i="19" s="1"/>
  <c r="L1735" i="19" s="1"/>
  <c r="I160" i="19"/>
  <c r="K160" i="19" s="1"/>
  <c r="L160" i="19" s="1"/>
  <c r="I771" i="19"/>
  <c r="K771" i="19" s="1"/>
  <c r="L771" i="19" s="1"/>
  <c r="I1379" i="19"/>
  <c r="K1379" i="19" s="1"/>
  <c r="L1379" i="19" s="1"/>
  <c r="I359" i="19"/>
  <c r="K359" i="19" s="1"/>
  <c r="L359" i="19" s="1"/>
  <c r="I592" i="19"/>
  <c r="K592" i="19" s="1"/>
  <c r="L592" i="19" s="1"/>
  <c r="I1774" i="19"/>
  <c r="K1774" i="19" s="1"/>
  <c r="L1774" i="19" s="1"/>
  <c r="I1403" i="19"/>
  <c r="K1403" i="19" s="1"/>
  <c r="L1403" i="19" s="1"/>
  <c r="I1267" i="19"/>
  <c r="K1267" i="19" s="1"/>
  <c r="L1267" i="19" s="1"/>
  <c r="I2004" i="19"/>
  <c r="K2004" i="19" s="1"/>
  <c r="L2004" i="19" s="1"/>
  <c r="I267" i="19"/>
  <c r="K267" i="19" s="1"/>
  <c r="L267" i="19" s="1"/>
  <c r="I1467" i="19"/>
  <c r="K1467" i="19" s="1"/>
  <c r="L1467" i="19" s="1"/>
  <c r="I1311" i="19"/>
  <c r="K1311" i="19" s="1"/>
  <c r="L1311" i="19" s="1"/>
  <c r="I176" i="19"/>
  <c r="K176" i="19" s="1"/>
  <c r="L176" i="19" s="1"/>
  <c r="I1766" i="19"/>
  <c r="K1766" i="19" s="1"/>
  <c r="L1766" i="19" s="1"/>
  <c r="I770" i="19"/>
  <c r="K770" i="19" s="1"/>
  <c r="L770" i="19" s="1"/>
  <c r="I1315" i="19"/>
  <c r="K1315" i="19" s="1"/>
  <c r="L1315" i="19" s="1"/>
  <c r="I1192" i="19"/>
  <c r="K1192" i="19" s="1"/>
  <c r="L1192" i="19" s="1"/>
  <c r="I1981" i="19"/>
  <c r="K1981" i="19" s="1"/>
  <c r="L1981" i="19" s="1"/>
  <c r="I2056" i="19"/>
  <c r="K2056" i="19" s="1"/>
  <c r="L2056" i="19" s="1"/>
  <c r="I1776" i="19"/>
  <c r="K1776" i="19" s="1"/>
  <c r="L1776" i="19" s="1"/>
  <c r="I140" i="19"/>
  <c r="K140" i="19" s="1"/>
  <c r="L140" i="19" s="1"/>
  <c r="I374" i="19"/>
  <c r="K374" i="19" s="1"/>
  <c r="L374" i="19" s="1"/>
  <c r="I1708" i="19"/>
  <c r="K1708" i="19" s="1"/>
  <c r="L1708" i="19" s="1"/>
  <c r="I427" i="19"/>
  <c r="K427" i="19" s="1"/>
  <c r="L427" i="19" s="1"/>
  <c r="I1595" i="19"/>
  <c r="K1595" i="19" s="1"/>
  <c r="L1595" i="19" s="1"/>
  <c r="I1083" i="19"/>
  <c r="K1083" i="19" s="1"/>
  <c r="L1083" i="19" s="1"/>
  <c r="I79" i="19"/>
  <c r="K79" i="19" s="1"/>
  <c r="L79" i="19" s="1"/>
  <c r="I1804" i="19"/>
  <c r="K1804" i="19" s="1"/>
  <c r="L1804" i="19" s="1"/>
  <c r="I2086" i="19"/>
  <c r="K2086" i="19" s="1"/>
  <c r="L2086" i="19" s="1"/>
  <c r="I461" i="19"/>
  <c r="K461" i="19" s="1"/>
  <c r="L461" i="19" s="1"/>
  <c r="I816" i="19"/>
  <c r="K816" i="19" s="1"/>
  <c r="L816" i="19" s="1"/>
  <c r="I1331" i="19"/>
  <c r="K1331" i="19" s="1"/>
  <c r="L1331" i="19" s="1"/>
  <c r="I47" i="19"/>
  <c r="K47" i="19" s="1"/>
  <c r="L47" i="19" s="1"/>
  <c r="I30" i="19"/>
  <c r="K30" i="19" s="1"/>
  <c r="L30" i="19" s="1"/>
  <c r="I1057" i="19"/>
  <c r="K1057" i="19" s="1"/>
  <c r="L1057" i="19" s="1"/>
  <c r="I1287" i="19"/>
  <c r="K1287" i="19" s="1"/>
  <c r="L1287" i="19" s="1"/>
  <c r="I547" i="19"/>
  <c r="K547" i="19" s="1"/>
  <c r="L547" i="19" s="1"/>
  <c r="I2155" i="19"/>
  <c r="K2155" i="19" s="1"/>
  <c r="L2155" i="19" s="1"/>
  <c r="I254" i="19"/>
  <c r="K254" i="19" s="1"/>
  <c r="L254" i="19" s="1"/>
  <c r="I411" i="19"/>
  <c r="K411" i="19" s="1"/>
  <c r="L411" i="19" s="1"/>
  <c r="I1568" i="19"/>
  <c r="K1568" i="19" s="1"/>
  <c r="L1568" i="19" s="1"/>
  <c r="I371" i="19"/>
  <c r="K371" i="19" s="1"/>
  <c r="L371" i="19" s="1"/>
  <c r="I2068" i="19"/>
  <c r="K2068" i="19" s="1"/>
  <c r="L2068" i="19" s="1"/>
  <c r="I1039" i="19"/>
  <c r="K1039" i="19" s="1"/>
  <c r="L1039" i="19" s="1"/>
  <c r="I1276" i="19"/>
  <c r="K1276" i="19" s="1"/>
  <c r="L1276" i="19" s="1"/>
  <c r="I2048" i="19"/>
  <c r="K2048" i="19" s="1"/>
  <c r="L2048" i="19" s="1"/>
  <c r="I588" i="19"/>
  <c r="K588" i="19" s="1"/>
  <c r="L588" i="19" s="1"/>
  <c r="I922" i="19"/>
  <c r="K922" i="19" s="1"/>
  <c r="L922" i="19" s="1"/>
  <c r="I188" i="19"/>
  <c r="K188" i="19" s="1"/>
  <c r="L188" i="19" s="1"/>
  <c r="I216" i="19"/>
  <c r="K216" i="19" s="1"/>
  <c r="L216" i="19" s="1"/>
  <c r="I349" i="19"/>
  <c r="K349" i="19" s="1"/>
  <c r="L349" i="19" s="1"/>
  <c r="I557" i="19"/>
  <c r="K557" i="19" s="1"/>
  <c r="L557" i="19" s="1"/>
  <c r="I1398" i="19"/>
  <c r="K1398" i="19" s="1"/>
  <c r="L1398" i="19" s="1"/>
  <c r="I17" i="19"/>
  <c r="K17" i="19" s="1"/>
  <c r="L17" i="19" s="1"/>
  <c r="I1623" i="19"/>
  <c r="K1623" i="19" s="1"/>
  <c r="L1623" i="19" s="1"/>
  <c r="I1367" i="19"/>
  <c r="K1367" i="19" s="1"/>
  <c r="L1367" i="19" s="1"/>
  <c r="I373" i="19"/>
  <c r="K373" i="19" s="1"/>
  <c r="L373" i="19" s="1"/>
  <c r="I553" i="19"/>
  <c r="K553" i="19" s="1"/>
  <c r="L553" i="19" s="1"/>
  <c r="I269" i="19"/>
  <c r="K269" i="19" s="1"/>
  <c r="L269" i="19" s="1"/>
  <c r="I124" i="19"/>
  <c r="K124" i="19" s="1"/>
  <c r="L124" i="19" s="1"/>
  <c r="I137" i="19"/>
  <c r="K137" i="19" s="1"/>
  <c r="L137" i="19" s="1"/>
  <c r="I413" i="19"/>
  <c r="K413" i="19" s="1"/>
  <c r="L413" i="19" s="1"/>
  <c r="I1251" i="19"/>
  <c r="K1251" i="19" s="1"/>
  <c r="L1251" i="19" s="1"/>
  <c r="I573" i="19"/>
  <c r="K573" i="19" s="1"/>
  <c r="L573" i="19" s="1"/>
  <c r="I938" i="19"/>
  <c r="K938" i="19" s="1"/>
  <c r="L938" i="19" s="1"/>
  <c r="I454" i="19"/>
  <c r="K454" i="19" s="1"/>
  <c r="L454" i="19" s="1"/>
  <c r="I998" i="19"/>
  <c r="K998" i="19" s="1"/>
  <c r="L998" i="19" s="1"/>
  <c r="I1461" i="19"/>
  <c r="K1461" i="19" s="1"/>
  <c r="L1461" i="19" s="1"/>
  <c r="I405" i="19"/>
  <c r="K405" i="19" s="1"/>
  <c r="L405" i="19" s="1"/>
  <c r="I2160" i="19"/>
  <c r="K2160" i="19" s="1"/>
  <c r="L2160" i="19" s="1"/>
  <c r="I1915" i="19"/>
  <c r="K1915" i="19" s="1"/>
  <c r="L1915" i="19" s="1"/>
  <c r="I948" i="19"/>
  <c r="K948" i="19" s="1"/>
  <c r="L948" i="19" s="1"/>
  <c r="I302" i="19"/>
  <c r="K302" i="19" s="1"/>
  <c r="L302" i="19" s="1"/>
  <c r="I1859" i="19"/>
  <c r="K1859" i="19" s="1"/>
  <c r="L1859" i="19" s="1"/>
  <c r="I966" i="19"/>
  <c r="K966" i="19" s="1"/>
  <c r="L966" i="19" s="1"/>
  <c r="I812" i="19"/>
  <c r="K812" i="19" s="1"/>
  <c r="L812" i="19" s="1"/>
  <c r="I183" i="19"/>
  <c r="K183" i="19" s="1"/>
  <c r="L183" i="19" s="1"/>
  <c r="I903" i="19"/>
  <c r="K903" i="19" s="1"/>
  <c r="L903" i="19" s="1"/>
  <c r="I290" i="19"/>
  <c r="K290" i="19" s="1"/>
  <c r="L290" i="19" s="1"/>
  <c r="I669" i="19"/>
  <c r="K669" i="19" s="1"/>
  <c r="L669" i="19" s="1"/>
  <c r="I1966" i="19"/>
  <c r="K1966" i="19" s="1"/>
  <c r="L1966" i="19" s="1"/>
  <c r="I1119" i="19"/>
  <c r="K1119" i="19" s="1"/>
  <c r="L1119" i="19" s="1"/>
  <c r="I1272" i="19"/>
  <c r="K1272" i="19" s="1"/>
  <c r="L1272" i="19" s="1"/>
  <c r="I1137" i="19"/>
  <c r="K1137" i="19" s="1"/>
  <c r="L1137" i="19" s="1"/>
  <c r="I275" i="19"/>
  <c r="K275" i="19" s="1"/>
  <c r="L275" i="19" s="1"/>
  <c r="I289" i="19"/>
  <c r="K289" i="19" s="1"/>
  <c r="L289" i="19" s="1"/>
  <c r="I2118" i="19"/>
  <c r="K2118" i="19" s="1"/>
  <c r="L2118" i="19" s="1"/>
  <c r="I476" i="19"/>
  <c r="K476" i="19" s="1"/>
  <c r="L476" i="19" s="1"/>
  <c r="I439" i="19"/>
  <c r="K439" i="19" s="1"/>
  <c r="L439" i="19" s="1"/>
  <c r="I873" i="19"/>
  <c r="K873" i="19" s="1"/>
  <c r="L873" i="19" s="1"/>
  <c r="I2034" i="19"/>
  <c r="K2034" i="19" s="1"/>
  <c r="L2034" i="19" s="1"/>
  <c r="I1665" i="19"/>
  <c r="K1665" i="19" s="1"/>
  <c r="L1665" i="19" s="1"/>
  <c r="I1605" i="19"/>
  <c r="K1605" i="19" s="1"/>
  <c r="L1605" i="19" s="1"/>
  <c r="I1122" i="19"/>
  <c r="K1122" i="19" s="1"/>
  <c r="L1122" i="19" s="1"/>
  <c r="I2144" i="19"/>
  <c r="K2144" i="19" s="1"/>
  <c r="L2144" i="19" s="1"/>
  <c r="I1358" i="19"/>
  <c r="K1358" i="19" s="1"/>
  <c r="L1358" i="19" s="1"/>
  <c r="I206" i="19"/>
  <c r="K206" i="19" s="1"/>
  <c r="L206" i="19" s="1"/>
  <c r="I790" i="19"/>
  <c r="K790" i="19" s="1"/>
  <c r="L790" i="19" s="1"/>
  <c r="I2013" i="19"/>
  <c r="K2013" i="19" s="1"/>
  <c r="L2013" i="19" s="1"/>
  <c r="I170" i="19"/>
  <c r="K170" i="19" s="1"/>
  <c r="L170" i="19" s="1"/>
  <c r="I1957" i="19"/>
  <c r="K1957" i="19" s="1"/>
  <c r="L1957" i="19" s="1"/>
  <c r="I235" i="19"/>
  <c r="K235" i="19" s="1"/>
  <c r="L235" i="19" s="1"/>
  <c r="I334" i="19"/>
  <c r="K334" i="19" s="1"/>
  <c r="L334" i="19" s="1"/>
  <c r="I233" i="19"/>
  <c r="K233" i="19" s="1"/>
  <c r="L233" i="19" s="1"/>
  <c r="I1919" i="19"/>
  <c r="K1919" i="19" s="1"/>
  <c r="L1919" i="19" s="1"/>
  <c r="I1277" i="19"/>
  <c r="K1277" i="19" s="1"/>
  <c r="L1277" i="19" s="1"/>
  <c r="I1054" i="19"/>
  <c r="K1054" i="19" s="1"/>
  <c r="L1054" i="19" s="1"/>
  <c r="I147" i="19"/>
  <c r="K147" i="19" s="1"/>
  <c r="L147" i="19" s="1"/>
  <c r="I798" i="19"/>
  <c r="K798" i="19" s="1"/>
  <c r="L798" i="19" s="1"/>
  <c r="I1416" i="19"/>
  <c r="K1416" i="19" s="1"/>
  <c r="L1416" i="19" s="1"/>
  <c r="I232" i="19"/>
  <c r="K232" i="19" s="1"/>
  <c r="L232" i="19" s="1"/>
  <c r="I1171" i="19"/>
  <c r="K1171" i="19" s="1"/>
  <c r="L1171" i="19" s="1"/>
  <c r="I2145" i="19"/>
  <c r="K2145" i="19" s="1"/>
  <c r="L2145" i="19" s="1"/>
  <c r="I572" i="19"/>
  <c r="K572" i="19" s="1"/>
  <c r="L572" i="19" s="1"/>
  <c r="I670" i="19"/>
  <c r="K670" i="19" s="1"/>
  <c r="L670" i="19" s="1"/>
  <c r="I1242" i="19"/>
  <c r="K1242" i="19" s="1"/>
  <c r="L1242" i="19" s="1"/>
  <c r="I1644" i="19"/>
  <c r="K1644" i="19" s="1"/>
  <c r="L1644" i="19" s="1"/>
  <c r="I1825" i="19"/>
  <c r="K1825" i="19" s="1"/>
  <c r="L1825" i="19" s="1"/>
  <c r="I1259" i="19"/>
  <c r="K1259" i="19" s="1"/>
  <c r="L1259" i="19" s="1"/>
  <c r="I2073" i="19"/>
  <c r="K2073" i="19" s="1"/>
  <c r="L2073" i="19" s="1"/>
  <c r="I76" i="19"/>
  <c r="K76" i="19" s="1"/>
  <c r="L76" i="19" s="1"/>
  <c r="I1757" i="19"/>
  <c r="K1757" i="19" s="1"/>
  <c r="L1757" i="19" s="1"/>
  <c r="I1195" i="19"/>
  <c r="K1195" i="19" s="1"/>
  <c r="L1195" i="19" s="1"/>
  <c r="I1440" i="19"/>
  <c r="K1440" i="19" s="1"/>
  <c r="L1440" i="19" s="1"/>
  <c r="I775" i="19"/>
  <c r="K775" i="19" s="1"/>
  <c r="L775" i="19" s="1"/>
  <c r="I1003" i="19"/>
  <c r="K1003" i="19" s="1"/>
  <c r="L1003" i="19" s="1"/>
  <c r="I67" i="19"/>
  <c r="K67" i="19" s="1"/>
  <c r="L67" i="19" s="1"/>
  <c r="I988" i="19"/>
  <c r="K988" i="19" s="1"/>
  <c r="L988" i="19" s="1"/>
  <c r="I1283" i="19"/>
  <c r="K1283" i="19" s="1"/>
  <c r="L1283" i="19" s="1"/>
  <c r="I1712" i="19"/>
  <c r="K1712" i="19" s="1"/>
  <c r="L1712" i="19" s="1"/>
  <c r="I1006" i="19"/>
  <c r="K1006" i="19" s="1"/>
  <c r="L1006" i="19" s="1"/>
  <c r="I1343" i="19"/>
  <c r="K1343" i="19" s="1"/>
  <c r="L1343" i="19" s="1"/>
  <c r="I1648" i="19"/>
  <c r="K1648" i="19" s="1"/>
  <c r="L1648" i="19" s="1"/>
  <c r="I1745" i="19"/>
  <c r="K1745" i="19" s="1"/>
  <c r="L1745" i="19" s="1"/>
  <c r="I830" i="19"/>
  <c r="K830" i="19" s="1"/>
  <c r="L830" i="19" s="1"/>
  <c r="I867" i="19"/>
  <c r="K867" i="19" s="1"/>
  <c r="L867" i="19" s="1"/>
  <c r="I560" i="19"/>
  <c r="K560" i="19" s="1"/>
  <c r="L560" i="19" s="1"/>
  <c r="I1346" i="19"/>
  <c r="K1346" i="19" s="1"/>
  <c r="L1346" i="19" s="1"/>
  <c r="I1524" i="19"/>
  <c r="K1524" i="19" s="1"/>
  <c r="L1524" i="19" s="1"/>
  <c r="I1391" i="19"/>
  <c r="K1391" i="19" s="1"/>
  <c r="L1391" i="19" s="1"/>
  <c r="I1182" i="19"/>
  <c r="K1182" i="19" s="1"/>
  <c r="L1182" i="19" s="1"/>
  <c r="I1618" i="19"/>
  <c r="K1618" i="19" s="1"/>
  <c r="L1618" i="19" s="1"/>
  <c r="I709" i="19"/>
  <c r="K709" i="19" s="1"/>
  <c r="L709" i="19" s="1"/>
  <c r="I880" i="19"/>
  <c r="K880" i="19" s="1"/>
  <c r="L880" i="19" s="1"/>
  <c r="I241" i="19"/>
  <c r="K241" i="19" s="1"/>
  <c r="L241" i="19" s="1"/>
  <c r="I1767" i="19"/>
  <c r="K1767" i="19" s="1"/>
  <c r="L1767" i="19" s="1"/>
  <c r="I101" i="19"/>
  <c r="K101" i="19" s="1"/>
  <c r="L101" i="19" s="1"/>
  <c r="I1179" i="19"/>
  <c r="K1179" i="19" s="1"/>
  <c r="L1179" i="19" s="1"/>
  <c r="I1154" i="19"/>
  <c r="K1154" i="19" s="1"/>
  <c r="L1154" i="19" s="1"/>
  <c r="I1447" i="19"/>
  <c r="K1447" i="19" s="1"/>
  <c r="L1447" i="19" s="1"/>
  <c r="I266" i="19"/>
  <c r="K266" i="19" s="1"/>
  <c r="L266" i="19" s="1"/>
  <c r="I1614" i="19"/>
  <c r="K1614" i="19" s="1"/>
  <c r="L1614" i="19" s="1"/>
  <c r="I568" i="19"/>
  <c r="K568" i="19" s="1"/>
  <c r="L568" i="19" s="1"/>
  <c r="I731" i="19"/>
  <c r="K731" i="19" s="1"/>
  <c r="L731" i="19" s="1"/>
  <c r="I434" i="19"/>
  <c r="K434" i="19" s="1"/>
  <c r="L434" i="19" s="1"/>
  <c r="I1719" i="19"/>
  <c r="K1719" i="19" s="1"/>
  <c r="L1719" i="19" s="1"/>
  <c r="I711" i="19"/>
  <c r="K711" i="19" s="1"/>
  <c r="L711" i="19" s="1"/>
  <c r="I1552" i="19"/>
  <c r="K1552" i="19" s="1"/>
  <c r="L1552" i="19" s="1"/>
  <c r="I2095" i="19"/>
  <c r="K2095" i="19" s="1"/>
  <c r="L2095" i="19" s="1"/>
  <c r="I733" i="19"/>
  <c r="K733" i="19" s="1"/>
  <c r="L733" i="19" s="1"/>
  <c r="I443" i="19"/>
  <c r="K443" i="19" s="1"/>
  <c r="L443" i="19" s="1"/>
  <c r="I1939" i="19"/>
  <c r="K1939" i="19" s="1"/>
  <c r="L1939" i="19" s="1"/>
  <c r="I1555" i="19"/>
  <c r="K1555" i="19" s="1"/>
  <c r="L1555" i="19" s="1"/>
  <c r="I548" i="19"/>
  <c r="K548" i="19" s="1"/>
  <c r="L548" i="19" s="1"/>
  <c r="I751" i="19"/>
  <c r="K751" i="19" s="1"/>
  <c r="L751" i="19" s="1"/>
  <c r="I1687" i="19"/>
  <c r="K1687" i="19" s="1"/>
  <c r="L1687" i="19" s="1"/>
  <c r="I833" i="19"/>
  <c r="K833" i="19" s="1"/>
  <c r="L833" i="19" s="1"/>
  <c r="I989" i="19"/>
  <c r="K989" i="19" s="1"/>
  <c r="L989" i="19" s="1"/>
  <c r="I314" i="19"/>
  <c r="K314" i="19" s="1"/>
  <c r="L314" i="19" s="1"/>
  <c r="I637" i="19"/>
  <c r="K637" i="19" s="1"/>
  <c r="L637" i="19" s="1"/>
  <c r="I1132" i="19"/>
  <c r="K1132" i="19" s="1"/>
  <c r="L1132" i="19" s="1"/>
  <c r="I1335" i="19"/>
  <c r="K1335" i="19" s="1"/>
  <c r="L1335" i="19" s="1"/>
  <c r="I426" i="19"/>
  <c r="K426" i="19" s="1"/>
  <c r="L426" i="19" s="1"/>
  <c r="I627" i="19"/>
  <c r="K627" i="19" s="1"/>
  <c r="L627" i="19" s="1"/>
  <c r="I1802" i="19"/>
  <c r="K1802" i="19" s="1"/>
  <c r="L1802" i="19" s="1"/>
  <c r="I737" i="19"/>
  <c r="K737" i="19" s="1"/>
  <c r="L737" i="19" s="1"/>
  <c r="I598" i="19"/>
  <c r="K598" i="19" s="1"/>
  <c r="L598" i="19" s="1"/>
  <c r="I545" i="19"/>
  <c r="K545" i="19" s="1"/>
  <c r="L545" i="19" s="1"/>
  <c r="I197" i="19"/>
  <c r="K197" i="19" s="1"/>
  <c r="L197" i="19" s="1"/>
  <c r="I332" i="19"/>
  <c r="K332" i="19" s="1"/>
  <c r="L332" i="19" s="1"/>
  <c r="I1553" i="19"/>
  <c r="K1553" i="19" s="1"/>
  <c r="L1553" i="19" s="1"/>
  <c r="I1696" i="19"/>
  <c r="K1696" i="19" s="1"/>
  <c r="L1696" i="19" s="1"/>
  <c r="I563" i="19"/>
  <c r="K563" i="19" s="1"/>
  <c r="L563" i="19" s="1"/>
  <c r="I120" i="19"/>
  <c r="K120" i="19" s="1"/>
  <c r="L120" i="19" s="1"/>
  <c r="I2071" i="19"/>
  <c r="K2071" i="19" s="1"/>
  <c r="L2071" i="19" s="1"/>
  <c r="I2053" i="19"/>
  <c r="K2053" i="19" s="1"/>
  <c r="L2053" i="19" s="1"/>
  <c r="I1738" i="19"/>
  <c r="K1738" i="19" s="1"/>
  <c r="L1738" i="19" s="1"/>
  <c r="I1864" i="19"/>
  <c r="K1864" i="19" s="1"/>
  <c r="L1864" i="19" s="1"/>
  <c r="I1594" i="19"/>
  <c r="K1594" i="19" s="1"/>
  <c r="L1594" i="19" s="1"/>
  <c r="I2139" i="19"/>
  <c r="K2139" i="19" s="1"/>
  <c r="L2139" i="19" s="1"/>
  <c r="I535" i="19"/>
  <c r="K535" i="19" s="1"/>
  <c r="L535" i="19" s="1"/>
  <c r="I98" i="19"/>
  <c r="K98" i="19" s="1"/>
  <c r="L98" i="19" s="1"/>
  <c r="I1998" i="19"/>
  <c r="K1998" i="19" s="1"/>
  <c r="L1998" i="19" s="1"/>
  <c r="I766" i="19"/>
  <c r="K766" i="19" s="1"/>
  <c r="L766" i="19" s="1"/>
  <c r="I2047" i="19"/>
  <c r="K2047" i="19" s="1"/>
  <c r="L2047" i="19" s="1"/>
  <c r="I1457" i="19"/>
  <c r="K1457" i="19" s="1"/>
  <c r="L1457" i="19" s="1"/>
  <c r="I1299" i="19"/>
  <c r="K1299" i="19" s="1"/>
  <c r="L1299" i="19" s="1"/>
  <c r="I1098" i="19"/>
  <c r="K1098" i="19" s="1"/>
  <c r="L1098" i="19" s="1"/>
  <c r="I1236" i="19"/>
  <c r="K1236" i="19" s="1"/>
  <c r="L1236" i="19" s="1"/>
  <c r="I1685" i="19"/>
  <c r="K1685" i="19" s="1"/>
  <c r="L1685" i="19" s="1"/>
  <c r="I1692" i="19"/>
  <c r="K1692" i="19" s="1"/>
  <c r="L1692" i="19" s="1"/>
  <c r="I1741" i="19"/>
  <c r="K1741" i="19" s="1"/>
  <c r="L1741" i="19" s="1"/>
  <c r="I388" i="19"/>
  <c r="K388" i="19" s="1"/>
  <c r="L388" i="19" s="1"/>
  <c r="I1501" i="19"/>
  <c r="K1501" i="19" s="1"/>
  <c r="L1501" i="19" s="1"/>
  <c r="I1675" i="19"/>
  <c r="K1675" i="19" s="1"/>
  <c r="L1675" i="19" s="1"/>
  <c r="I293" i="19"/>
  <c r="K293" i="19" s="1"/>
  <c r="L293" i="19" s="1"/>
  <c r="I271" i="19"/>
  <c r="K271" i="19" s="1"/>
  <c r="L271" i="19" s="1"/>
  <c r="I621" i="19"/>
  <c r="K621" i="19" s="1"/>
  <c r="L621" i="19" s="1"/>
  <c r="I1755" i="19"/>
  <c r="K1755" i="19" s="1"/>
  <c r="L1755" i="19" s="1"/>
  <c r="I1371" i="19"/>
  <c r="K1371" i="19" s="1"/>
  <c r="L1371" i="19" s="1"/>
  <c r="I1138" i="19"/>
  <c r="K1138" i="19" s="1"/>
  <c r="L1138" i="19" s="1"/>
  <c r="I1884" i="19"/>
  <c r="K1884" i="19" s="1"/>
  <c r="L1884" i="19" s="1"/>
  <c r="I1126" i="19"/>
  <c r="K1126" i="19" s="1"/>
  <c r="L1126" i="19" s="1"/>
  <c r="I860" i="19"/>
  <c r="K860" i="19" s="1"/>
  <c r="L860" i="19" s="1"/>
  <c r="I1953" i="19"/>
  <c r="K1953" i="19" s="1"/>
  <c r="L1953" i="19" s="1"/>
  <c r="I817" i="19"/>
  <c r="K817" i="19" s="1"/>
  <c r="L817" i="19" s="1"/>
  <c r="I964" i="19"/>
  <c r="K964" i="19" s="1"/>
  <c r="L964" i="19" s="1"/>
  <c r="I960" i="19"/>
  <c r="K960" i="19" s="1"/>
  <c r="L960" i="19" s="1"/>
  <c r="I325" i="19"/>
  <c r="K325" i="19" s="1"/>
  <c r="L325" i="19" s="1"/>
  <c r="I1920" i="19"/>
  <c r="K1920" i="19" s="1"/>
  <c r="L1920" i="19" s="1"/>
  <c r="I2055" i="19"/>
  <c r="K2055" i="19" s="1"/>
  <c r="L2055" i="19" s="1"/>
  <c r="I1199" i="19"/>
  <c r="K1199" i="19" s="1"/>
  <c r="L1199" i="19" s="1"/>
  <c r="I1740" i="19"/>
  <c r="K1740" i="19" s="1"/>
  <c r="L1740" i="19" s="1"/>
  <c r="I133" i="19"/>
  <c r="K133" i="19" s="1"/>
  <c r="L133" i="19" s="1"/>
  <c r="I1427" i="19"/>
  <c r="K1427" i="19" s="1"/>
  <c r="L1427" i="19" s="1"/>
  <c r="I741" i="19"/>
  <c r="K741" i="19" s="1"/>
  <c r="L741" i="19" s="1"/>
  <c r="I22" i="19"/>
  <c r="K22" i="19" s="1"/>
  <c r="L22" i="19" s="1"/>
  <c r="I336" i="19"/>
  <c r="K336" i="19" s="1"/>
  <c r="L336" i="19" s="1"/>
  <c r="I2141" i="19"/>
  <c r="K2141" i="19" s="1"/>
  <c r="L2141" i="19" s="1"/>
  <c r="I677" i="19"/>
  <c r="K677" i="19" s="1"/>
  <c r="L677" i="19" s="1"/>
  <c r="I1549" i="19"/>
  <c r="K1549" i="19" s="1"/>
  <c r="L1549" i="19" s="1"/>
  <c r="I1173" i="19"/>
  <c r="K1173" i="19" s="1"/>
  <c r="L1173" i="19" s="1"/>
  <c r="I1781" i="19"/>
  <c r="K1781" i="19" s="1"/>
  <c r="L1781" i="19" s="1"/>
  <c r="I473" i="19"/>
  <c r="K473" i="19" s="1"/>
  <c r="L473" i="19" s="1"/>
  <c r="I1673" i="19"/>
  <c r="K1673" i="19" s="1"/>
  <c r="L1673" i="19" s="1"/>
  <c r="I576" i="19"/>
  <c r="K576" i="19" s="1"/>
  <c r="L576" i="19" s="1"/>
  <c r="I1007" i="19"/>
  <c r="K1007" i="19" s="1"/>
  <c r="L1007" i="19" s="1"/>
  <c r="I1044" i="19"/>
  <c r="K1044" i="19" s="1"/>
  <c r="L1044" i="19" s="1"/>
  <c r="I1889" i="19"/>
  <c r="K1889" i="19" s="1"/>
  <c r="L1889" i="19" s="1"/>
  <c r="I1374" i="19"/>
  <c r="K1374" i="19" s="1"/>
  <c r="L1374" i="19" s="1"/>
  <c r="I1250" i="19"/>
  <c r="K1250" i="19" s="1"/>
  <c r="L1250" i="19" s="1"/>
  <c r="I148" i="19"/>
  <c r="K148" i="19" s="1"/>
  <c r="L148" i="19" s="1"/>
  <c r="I61" i="19"/>
  <c r="K61" i="19" s="1"/>
  <c r="L61" i="19" s="1"/>
  <c r="I1438" i="19"/>
  <c r="K1438" i="19" s="1"/>
  <c r="L1438" i="19" s="1"/>
  <c r="I1945" i="19"/>
  <c r="K1945" i="19" s="1"/>
  <c r="L1945" i="19" s="1"/>
  <c r="I1557" i="19"/>
  <c r="K1557" i="19" s="1"/>
  <c r="L1557" i="19" s="1"/>
  <c r="I578" i="19"/>
  <c r="K578" i="19" s="1"/>
  <c r="L578" i="19" s="1"/>
  <c r="I1433" i="19"/>
  <c r="K1433" i="19" s="1"/>
  <c r="L1433" i="19" s="1"/>
  <c r="I227" i="19"/>
  <c r="K227" i="19" s="1"/>
  <c r="L227" i="19" s="1"/>
  <c r="I859" i="19"/>
  <c r="K859" i="19" s="1"/>
  <c r="L859" i="19" s="1"/>
  <c r="I926" i="19"/>
  <c r="K926" i="19" s="1"/>
  <c r="L926" i="19" s="1"/>
  <c r="I1636" i="19"/>
  <c r="K1636" i="19" s="1"/>
  <c r="L1636" i="19" s="1"/>
  <c r="I406" i="19"/>
  <c r="K406" i="19" s="1"/>
  <c r="L406" i="19" s="1"/>
  <c r="I1815" i="19"/>
  <c r="K1815" i="19" s="1"/>
  <c r="L1815" i="19" s="1"/>
  <c r="I1170" i="19"/>
  <c r="K1170" i="19" s="1"/>
  <c r="L1170" i="19" s="1"/>
  <c r="I252" i="19"/>
  <c r="K252" i="19" s="1"/>
  <c r="L252" i="19" s="1"/>
  <c r="I1133" i="19"/>
  <c r="K1133" i="19" s="1"/>
  <c r="L1133" i="19" s="1"/>
  <c r="I458" i="19"/>
  <c r="K458" i="19" s="1"/>
  <c r="L458" i="19" s="1"/>
  <c r="I1145" i="19"/>
  <c r="K1145" i="19" s="1"/>
  <c r="L1145" i="19" s="1"/>
  <c r="I1443" i="19"/>
  <c r="K1443" i="19" s="1"/>
  <c r="L1443" i="19" s="1"/>
  <c r="I1223" i="19"/>
  <c r="K1223" i="19" s="1"/>
  <c r="L1223" i="19" s="1"/>
  <c r="I304" i="19"/>
  <c r="K304" i="19" s="1"/>
  <c r="L304" i="19" s="1"/>
  <c r="I1863" i="19"/>
  <c r="K1863" i="19" s="1"/>
  <c r="L1863" i="19" s="1"/>
  <c r="I1587" i="19"/>
  <c r="K1587" i="19" s="1"/>
  <c r="L1587" i="19" s="1"/>
  <c r="I247" i="19"/>
  <c r="K247" i="19" s="1"/>
  <c r="L247" i="19" s="1"/>
  <c r="I1995" i="19"/>
  <c r="K1995" i="19" s="1"/>
  <c r="L1995" i="19" s="1"/>
  <c r="I1041" i="19"/>
  <c r="K1041" i="19" s="1"/>
  <c r="L1041" i="19" s="1"/>
  <c r="I1705" i="19"/>
  <c r="K1705" i="19" s="1"/>
  <c r="L1705" i="19" s="1"/>
  <c r="I91" i="19"/>
  <c r="K91" i="19" s="1"/>
  <c r="L91" i="19" s="1"/>
  <c r="I1968" i="19"/>
  <c r="K1968" i="19" s="1"/>
  <c r="L1968" i="19" s="1"/>
  <c r="I283" i="19"/>
  <c r="K283" i="19" s="1"/>
  <c r="L283" i="19" s="1"/>
  <c r="I155" i="19"/>
  <c r="K155" i="19" s="1"/>
  <c r="L155" i="19" s="1"/>
  <c r="I1606" i="19"/>
  <c r="K1606" i="19" s="1"/>
  <c r="L1606" i="19" s="1"/>
  <c r="I1383" i="19"/>
  <c r="K1383" i="19" s="1"/>
  <c r="L1383" i="19" s="1"/>
  <c r="I719" i="19"/>
  <c r="K719" i="19" s="1"/>
  <c r="L719" i="19" s="1"/>
  <c r="I1789" i="19"/>
  <c r="K1789" i="19" s="1"/>
  <c r="L1789" i="19" s="1"/>
  <c r="I447" i="19"/>
  <c r="K447" i="19" s="1"/>
  <c r="L447" i="19" s="1"/>
  <c r="I1291" i="19"/>
  <c r="K1291" i="19" s="1"/>
  <c r="L1291" i="19" s="1"/>
  <c r="I480" i="19"/>
  <c r="K480" i="19" s="1"/>
  <c r="L480" i="19" s="1"/>
  <c r="I1079" i="19"/>
  <c r="K1079" i="19" s="1"/>
  <c r="L1079" i="19" s="1"/>
  <c r="I50" i="19"/>
  <c r="K50" i="19" s="1"/>
  <c r="L50" i="19" s="1"/>
  <c r="I757" i="19"/>
  <c r="K757" i="19" s="1"/>
  <c r="L757" i="19" s="1"/>
  <c r="I164" i="19"/>
  <c r="K164" i="19" s="1"/>
  <c r="L164" i="19" s="1"/>
  <c r="I1203" i="19"/>
  <c r="K1203" i="19" s="1"/>
  <c r="L1203" i="19" s="1"/>
  <c r="I1625" i="19"/>
  <c r="K1625" i="19" s="1"/>
  <c r="L1625" i="19" s="1"/>
  <c r="I1655" i="19"/>
  <c r="K1655" i="19" s="1"/>
  <c r="L1655" i="19" s="1"/>
  <c r="I799" i="19"/>
  <c r="K799" i="19" s="1"/>
  <c r="L799" i="19" s="1"/>
  <c r="I390" i="19"/>
  <c r="K390" i="19" s="1"/>
  <c r="L390" i="19" s="1"/>
  <c r="I2090" i="19"/>
  <c r="K2090" i="19" s="1"/>
  <c r="L2090" i="19" s="1"/>
  <c r="I13" i="19"/>
  <c r="K13" i="19" s="1"/>
  <c r="L13" i="19" s="1"/>
  <c r="I2085" i="19"/>
  <c r="K2085" i="19" s="1"/>
  <c r="L2085" i="19" s="1"/>
  <c r="I1114" i="19"/>
  <c r="K1114" i="19" s="1"/>
  <c r="L1114" i="19" s="1"/>
  <c r="I1093" i="19"/>
  <c r="K1093" i="19" s="1"/>
  <c r="L1093" i="19" s="1"/>
  <c r="I117" i="19"/>
  <c r="K117" i="19" s="1"/>
  <c r="L117" i="19" s="1"/>
  <c r="I1345" i="19"/>
  <c r="K1345" i="19" s="1"/>
  <c r="L1345" i="19" s="1"/>
  <c r="I818" i="19"/>
  <c r="K818" i="19" s="1"/>
  <c r="L818" i="19" s="1"/>
  <c r="I437" i="19"/>
  <c r="K437" i="19" s="1"/>
  <c r="L437" i="19" s="1"/>
  <c r="I2151" i="19"/>
  <c r="K2151" i="19" s="1"/>
  <c r="L2151" i="19" s="1"/>
  <c r="I1036" i="19"/>
  <c r="K1036" i="19" s="1"/>
  <c r="L1036" i="19" s="1"/>
  <c r="I517" i="19"/>
  <c r="K517" i="19" s="1"/>
  <c r="L517" i="19" s="1"/>
  <c r="I94" i="19"/>
  <c r="K94" i="19" s="1"/>
  <c r="L94" i="19" s="1"/>
  <c r="I16" i="19"/>
  <c r="K16" i="19" s="1"/>
  <c r="L16" i="19" s="1"/>
  <c r="I1601" i="19"/>
  <c r="K1601" i="19" s="1"/>
  <c r="L1601" i="19" s="1"/>
  <c r="I916" i="19"/>
  <c r="K916" i="19" s="1"/>
  <c r="L916" i="19" s="1"/>
  <c r="I1373" i="19"/>
  <c r="K1373" i="19" s="1"/>
  <c r="L1373" i="19" s="1"/>
  <c r="I229" i="19"/>
  <c r="K229" i="19" s="1"/>
  <c r="L229" i="19" s="1"/>
  <c r="I1211" i="19"/>
  <c r="K1211" i="19" s="1"/>
  <c r="L1211" i="19" s="1"/>
  <c r="I1050" i="19"/>
  <c r="K1050" i="19" s="1"/>
  <c r="L1050" i="19" s="1"/>
  <c r="I1081" i="19"/>
  <c r="K1081" i="19" s="1"/>
  <c r="L1081" i="19" s="1"/>
  <c r="I1820" i="19"/>
  <c r="K1820" i="19" s="1"/>
  <c r="L1820" i="19" s="1"/>
  <c r="I2152" i="19"/>
  <c r="K2152" i="19" s="1"/>
  <c r="L2152" i="19" s="1"/>
  <c r="I1275" i="19"/>
  <c r="K1275" i="19" s="1"/>
  <c r="L1275" i="19" s="1"/>
  <c r="I1201" i="19"/>
  <c r="K1201" i="19" s="1"/>
  <c r="L1201" i="19" s="1"/>
  <c r="I1602" i="19"/>
  <c r="K1602" i="19" s="1"/>
  <c r="L1602" i="19" s="1"/>
  <c r="I1921" i="19"/>
  <c r="K1921" i="19" s="1"/>
  <c r="L1921" i="19" s="1"/>
  <c r="J463" i="20" a="1"/>
  <c r="J1231" i="20" a="1"/>
  <c r="J1161" i="20" a="1"/>
  <c r="J1163" i="20" a="1"/>
  <c r="J980" i="20" a="1"/>
  <c r="J981" i="20" a="1"/>
  <c r="J543" i="20" a="1"/>
  <c r="J555" i="20" a="1"/>
  <c r="J1383" i="20" a="1"/>
  <c r="J532" i="20" a="1"/>
  <c r="J954" i="20" a="1"/>
  <c r="J739" i="20" a="1"/>
  <c r="J1878" i="20" a="1"/>
  <c r="J233" i="20" a="1"/>
  <c r="J565" i="20" a="1"/>
  <c r="J2095" i="20" a="1"/>
  <c r="J1302" i="20" a="1"/>
  <c r="J1966" i="20" a="1"/>
  <c r="J792" i="20" a="1"/>
  <c r="J276" i="20" a="1"/>
  <c r="J774" i="20" a="1"/>
  <c r="J1191" i="20" a="1"/>
  <c r="J1337" i="20" a="1"/>
  <c r="J963" i="20" a="1"/>
  <c r="J1557" i="20" a="1"/>
  <c r="J687" i="20" a="1"/>
  <c r="J1674" i="20" a="1"/>
  <c r="J616" i="20" a="1"/>
  <c r="J544" i="20" a="1"/>
  <c r="J424" i="20" a="1"/>
  <c r="J1606" i="20" a="1"/>
  <c r="J332" i="20" a="1"/>
  <c r="J56" i="20" a="1"/>
  <c r="J919" i="20" a="1"/>
  <c r="J1520" i="20" a="1"/>
  <c r="J847" i="20" a="1"/>
  <c r="J20" i="20" a="1"/>
  <c r="J1842" i="20" a="1"/>
  <c r="J416" i="20" a="1"/>
  <c r="J1359" i="20" a="1"/>
  <c r="J1067" i="20" a="1"/>
  <c r="J1946" i="20" a="1"/>
  <c r="J1000" i="20" a="1"/>
  <c r="J1456" i="20" a="1"/>
  <c r="J1713" i="20" a="1"/>
  <c r="J785" i="20" a="1"/>
  <c r="J272" i="20" a="1"/>
  <c r="J827" i="20" a="1"/>
  <c r="J386" i="20" a="1"/>
  <c r="J346" i="20" a="1"/>
  <c r="J154" i="20" a="1"/>
  <c r="J1229" i="20" a="1"/>
  <c r="J933" i="20" a="1"/>
  <c r="J945" i="20" a="1"/>
  <c r="J269" i="20" a="1"/>
  <c r="J1175" i="20" a="1"/>
  <c r="J1768" i="20" a="1"/>
  <c r="J1538" i="20" a="1"/>
  <c r="J1361" i="20" a="1"/>
  <c r="J1470" i="20" a="1"/>
  <c r="J1123" i="20" a="1"/>
  <c r="J1313" i="20" a="1"/>
  <c r="J2084" i="20" a="1"/>
  <c r="J1782" i="20" a="1"/>
  <c r="J369" i="20" a="1"/>
  <c r="J2062" i="20" a="1"/>
  <c r="J771" i="20" a="1"/>
  <c r="J1519" i="20" a="1"/>
  <c r="J1577" i="20" a="1"/>
  <c r="J325" i="20" a="1"/>
  <c r="J888" i="20" a="1"/>
  <c r="J704" i="20" a="1"/>
  <c r="J1658" i="20" a="1"/>
  <c r="J510" i="20" a="1"/>
  <c r="J1706" i="20" a="1"/>
  <c r="J472" i="20" a="1"/>
  <c r="J1220" i="20" a="1"/>
  <c r="J184" i="20" a="1"/>
  <c r="J639" i="20" a="1"/>
  <c r="J1374" i="20" a="1"/>
  <c r="J1872" i="20" a="1"/>
  <c r="J1667" i="20" a="1"/>
  <c r="J1298" i="20" a="1"/>
  <c r="J983" i="20" a="1"/>
  <c r="J536" i="20" a="1"/>
  <c r="J1544" i="20" a="1"/>
  <c r="J1319" i="20" a="1"/>
  <c r="J1696" i="20" a="1"/>
  <c r="J2032" i="20" a="1"/>
  <c r="J1779" i="20" a="1"/>
  <c r="J547" i="20" a="1"/>
  <c r="J1754" i="20" a="1"/>
  <c r="J1213" i="20" a="1"/>
  <c r="J842" i="20" a="1"/>
  <c r="J385" i="20" a="1"/>
  <c r="J2041" i="20" a="1"/>
  <c r="J1001" i="20" a="1"/>
  <c r="J1106" i="20" a="1"/>
  <c r="J650" i="20" a="1"/>
  <c r="J1083" i="20" a="1"/>
  <c r="J736" i="20" a="1"/>
  <c r="J1807" i="20" a="1"/>
  <c r="J1025" i="20" a="1"/>
  <c r="J2086" i="20" a="1"/>
  <c r="J1169" i="20" a="1"/>
  <c r="J342" i="20" a="1"/>
  <c r="J1469" i="20" a="1"/>
  <c r="J1743" i="20" a="1"/>
  <c r="J2087" i="20" a="1"/>
  <c r="J1311" i="20" a="1"/>
  <c r="J375" i="20" a="1"/>
  <c r="J294" i="20" a="1"/>
  <c r="J1404" i="20" a="1"/>
  <c r="J1173" i="20" a="1"/>
  <c r="J1253" i="20" a="1"/>
  <c r="J362" i="20" a="1"/>
  <c r="J1420" i="20" a="1"/>
  <c r="J636" i="20" a="1"/>
  <c r="J2030" i="20" a="1"/>
  <c r="J471" i="20" a="1"/>
  <c r="J430" i="20" a="1"/>
  <c r="J1482" i="20" a="1"/>
  <c r="J809" i="20" a="1"/>
  <c r="J51" i="20" a="1"/>
  <c r="J1764" i="20" a="1"/>
  <c r="J1140" i="20" a="1"/>
  <c r="J941" i="20" a="1"/>
  <c r="J567" i="20" a="1"/>
  <c r="J100" i="20" a="1"/>
  <c r="J4" i="20" a="1"/>
  <c r="J1267" i="20" a="1"/>
  <c r="J1773" i="20" a="1"/>
  <c r="J1617" i="20" a="1"/>
  <c r="J1056" i="20" a="1"/>
  <c r="J423" i="20" a="1"/>
  <c r="J312" i="20" a="1"/>
  <c r="J825" i="20" a="1"/>
  <c r="J1197" i="20" a="1"/>
  <c r="J327" i="20" a="1"/>
  <c r="J1823" i="20" a="1"/>
  <c r="J2128" i="20" a="1"/>
  <c r="J516" i="20" a="1"/>
  <c r="J277" i="20" a="1"/>
  <c r="J1189" i="20" a="1"/>
  <c r="J1884" i="20" a="1"/>
  <c r="J406" i="20" a="1"/>
  <c r="J747" i="20" a="1"/>
  <c r="J1664" i="20" a="1"/>
  <c r="J2046" i="20" a="1"/>
  <c r="J1710" i="20" a="1"/>
  <c r="J2056" i="20" a="1"/>
  <c r="J527" i="20" a="1"/>
  <c r="J1461" i="20" a="1"/>
  <c r="J116" i="20" a="1"/>
  <c r="J880" i="20" a="1"/>
  <c r="J1888" i="20" a="1"/>
  <c r="J1794" i="20" a="1"/>
  <c r="J1903" i="20" a="1"/>
  <c r="J258" i="20" a="1"/>
  <c r="J1819" i="20" a="1"/>
  <c r="J801" i="20" a="1"/>
  <c r="J1288" i="20" a="1"/>
  <c r="J1323" i="20" a="1"/>
  <c r="J1043" i="20" a="1"/>
  <c r="J1550" i="20" a="1"/>
  <c r="J622" i="20" a="1"/>
  <c r="J77" i="20" a="1"/>
  <c r="J1251" i="20" a="1"/>
  <c r="J1817" i="20" a="1"/>
  <c r="J475" i="20" a="1"/>
  <c r="J1510" i="20" a="1"/>
  <c r="J548" i="20" a="1"/>
  <c r="J1021" i="20" a="1"/>
  <c r="J2060" i="20" a="1"/>
  <c r="J1091" i="20" a="1"/>
  <c r="J1675" i="20" a="1"/>
  <c r="J1262" i="20" a="1"/>
  <c r="J599" i="20" a="1"/>
  <c r="J496" i="20" a="1"/>
  <c r="J1941" i="20" a="1"/>
  <c r="J7" i="20" a="1"/>
  <c r="J1695" i="20" a="1"/>
  <c r="J1655" i="20" a="1"/>
  <c r="J1951" i="20" a="1"/>
  <c r="J279" i="20" a="1"/>
  <c r="J864" i="20" a="1"/>
  <c r="J1238" i="20" a="1"/>
  <c r="J867" i="20" a="1"/>
  <c r="J1134" i="20" a="1"/>
  <c r="J859" i="20" a="1"/>
  <c r="J1923" i="20" a="1"/>
  <c r="J1855" i="20" a="1"/>
  <c r="J1887" i="20" a="1"/>
  <c r="J946" i="20" a="1"/>
  <c r="J162" i="20" a="1"/>
  <c r="J379" i="20" a="1"/>
  <c r="J67" i="20" a="1"/>
  <c r="J124" i="20" a="1"/>
  <c r="J248" i="20" a="1"/>
  <c r="J632" i="20" a="1"/>
  <c r="J2047" i="20" a="1"/>
  <c r="J1181" i="20" a="1"/>
  <c r="J1373" i="20" a="1"/>
  <c r="J1035" i="20" a="1"/>
  <c r="J54" i="20" a="1"/>
  <c r="J1260" i="20" a="1"/>
  <c r="J1176" i="20" a="1"/>
  <c r="J1866" i="20" a="1"/>
  <c r="J1444" i="20" a="1"/>
  <c r="J193" i="20" a="1"/>
  <c r="J2105" i="20" a="1"/>
  <c r="J2146" i="20" a="1"/>
  <c r="J569" i="20" a="1"/>
  <c r="J1646" i="20" a="1"/>
  <c r="J1918" i="20" a="1"/>
  <c r="J208" i="20" a="1"/>
  <c r="J1139" i="20" a="1"/>
  <c r="J1295" i="20" a="1"/>
  <c r="J1552" i="20" a="1"/>
  <c r="J352" i="20" a="1"/>
  <c r="J821" i="20" a="1"/>
  <c r="J1316" i="20" a="1"/>
  <c r="J1835" i="20" a="1"/>
  <c r="J1450" i="20" a="1"/>
  <c r="J621" i="20" a="1"/>
  <c r="J1351" i="20" a="1"/>
  <c r="J2031" i="20" a="1"/>
  <c r="J1090" i="20" a="1"/>
  <c r="J1078" i="20" a="1"/>
  <c r="J167" i="20" a="1"/>
  <c r="J3" i="20" a="1"/>
  <c r="J307" i="20" a="1"/>
  <c r="J961" i="20" a="1"/>
  <c r="J255" i="20" a="1"/>
  <c r="J658" i="20" a="1"/>
  <c r="J1699" i="20" a="1"/>
  <c r="J1961" i="20" a="1"/>
  <c r="J2005" i="20" a="1"/>
  <c r="J1808" i="20" a="1"/>
  <c r="J696" i="20" a="1"/>
  <c r="J2103" i="20" a="1"/>
  <c r="J1677" i="20" a="1"/>
  <c r="J348" i="20" a="1"/>
  <c r="J1584" i="20" a="1"/>
  <c r="J144" i="20" a="1"/>
  <c r="J2122" i="20" a="1"/>
  <c r="J256" i="20" a="1"/>
  <c r="J928" i="20" a="1"/>
  <c r="J1568" i="20" a="1"/>
  <c r="J913" i="20" a="1"/>
  <c r="J678" i="20" a="1"/>
  <c r="J1062" i="20" a="1"/>
  <c r="J2125" i="20" a="1"/>
  <c r="J1326" i="20" a="1"/>
  <c r="J1762" i="20" a="1"/>
  <c r="J97" i="20" a="1"/>
  <c r="J958" i="20" a="1"/>
  <c r="J710" i="20" a="1"/>
  <c r="J2072" i="20" a="1"/>
  <c r="J1889" i="20" a="1"/>
  <c r="J900" i="20" a="1"/>
  <c r="J1431" i="20" a="1"/>
  <c r="J850" i="20" a="1"/>
  <c r="J777" i="20" a="1"/>
  <c r="J924" i="20" a="1"/>
  <c r="J1547" i="20" a="1"/>
  <c r="J398" i="20" a="1"/>
  <c r="J1778" i="20" a="1"/>
  <c r="J750" i="20" a="1"/>
  <c r="J1497" i="20" a="1"/>
  <c r="J675" i="20" a="1"/>
  <c r="J936" i="20" a="1"/>
  <c r="J637" i="20" a="1"/>
  <c r="J1556" i="20" a="1"/>
  <c r="J1177" i="20" a="1"/>
  <c r="J761" i="20" a="1"/>
  <c r="J220" i="20" a="1"/>
  <c r="J1734" i="20" a="1"/>
  <c r="J863" i="20" a="1"/>
  <c r="J1484" i="20" a="1"/>
  <c r="J887" i="20" a="1"/>
  <c r="J1283" i="20" a="1"/>
  <c r="J210" i="20" a="1"/>
  <c r="J2114" i="20" a="1"/>
  <c r="J1416" i="20" a="1"/>
  <c r="J1525" i="20" a="1"/>
  <c r="J253" i="20" a="1"/>
  <c r="J672" i="20" a="1"/>
  <c r="J542" i="20" a="1"/>
  <c r="J1445" i="20" a="1"/>
  <c r="J182" i="20" a="1"/>
  <c r="J1095" i="20" a="1"/>
  <c r="J690" i="20" a="1"/>
  <c r="J1307" i="20" a="1"/>
  <c r="J688" i="20" a="1"/>
  <c r="J313" i="20" a="1"/>
  <c r="J1143" i="20" a="1"/>
  <c r="J1999" i="20" a="1"/>
  <c r="J190" i="20" a="1"/>
  <c r="J1615" i="20" a="1"/>
  <c r="J2104" i="20" a="1"/>
  <c r="J1154" i="20" a="1"/>
  <c r="J2022" i="20" a="1"/>
  <c r="J1679" i="20" a="1"/>
  <c r="J2094" i="20" a="1"/>
  <c r="J199" i="20" a="1"/>
  <c r="J1399" i="20" a="1"/>
  <c r="J501" i="20" a="1"/>
  <c r="J1703" i="20" a="1"/>
  <c r="J714" i="20" a="1"/>
  <c r="J1165" i="20" a="1"/>
  <c r="J321" i="20" a="1"/>
  <c r="J1938" i="20" a="1"/>
  <c r="J1960" i="20" a="1"/>
  <c r="J545" i="20" a="1"/>
  <c r="J686" i="20" a="1"/>
  <c r="J1506" i="20" a="1"/>
  <c r="J533" i="20" a="1"/>
  <c r="J1715" i="20" a="1"/>
  <c r="J1704" i="20" a="1"/>
  <c r="J979" i="20" a="1"/>
  <c r="J923" i="20" a="1"/>
  <c r="J1481" i="20" a="1"/>
  <c r="J644" i="20" a="1"/>
  <c r="J1234" i="20" a="1"/>
  <c r="J451" i="20" a="1"/>
  <c r="J1836" i="20" a="1"/>
  <c r="J1980" i="20" a="1"/>
  <c r="J2120" i="20" a="1"/>
  <c r="J631" i="20" a="1"/>
  <c r="J1940" i="20" a="1"/>
  <c r="J252" i="20" a="1"/>
  <c r="J1514" i="20" a="1"/>
  <c r="J1303" i="20" a="1"/>
  <c r="J1415" i="20" a="1"/>
  <c r="J1386" i="20" a="1"/>
  <c r="J1158" i="20" a="1"/>
  <c r="J30" i="20" a="1"/>
  <c r="J1292" i="20" a="1"/>
  <c r="J47" i="20" a="1"/>
  <c r="J380" i="20" a="1"/>
  <c r="J713" i="20" a="1"/>
  <c r="J1571" i="20" a="1"/>
  <c r="J2123" i="20" a="1"/>
  <c r="J745" i="20" a="1"/>
  <c r="J1822" i="20" a="1"/>
  <c r="J245" i="20" a="1"/>
  <c r="J1381" i="20" a="1"/>
  <c r="J1621" i="20" a="1"/>
  <c r="J1026" i="20" a="1"/>
  <c r="J1931" i="20" a="1"/>
  <c r="J1549" i="20" a="1"/>
  <c r="J2131" i="20" a="1"/>
  <c r="J1627" i="20" a="1"/>
  <c r="J1702" i="20" a="1"/>
  <c r="J128" i="20" a="1"/>
  <c r="J840" i="20" a="1"/>
  <c r="J1589" i="20" a="1"/>
  <c r="J1726" i="20" a="1"/>
  <c r="J1640" i="20" a="1"/>
  <c r="J1522" i="20" a="1"/>
  <c r="J1563" i="20" a="1"/>
  <c r="J1245" i="20" a="1"/>
  <c r="J1305" i="20" a="1"/>
  <c r="J503" i="20" a="1"/>
  <c r="J1232" i="20" a="1"/>
  <c r="J1757" i="20" a="1"/>
  <c r="J2115" i="20" a="1"/>
  <c r="J1515" i="20" a="1"/>
  <c r="J832" i="20" a="1"/>
  <c r="J2143" i="20" a="1"/>
  <c r="J1152" i="20" a="1"/>
  <c r="J1464" i="20" a="1"/>
  <c r="J189" i="20" a="1"/>
  <c r="J1014" i="20" a="1"/>
  <c r="J1498" i="20" a="1"/>
  <c r="J2020" i="20" a="1"/>
  <c r="J828" i="20" a="1"/>
  <c r="J895" i="20" a="1"/>
  <c r="J921" i="20" a="1"/>
  <c r="J1265" i="20" a="1"/>
  <c r="J37" i="20" a="1"/>
  <c r="J2025" i="20" a="1"/>
  <c r="J1920" i="20" a="1"/>
  <c r="J1954" i="20" a="1"/>
  <c r="J738" i="20" a="1"/>
  <c r="J1087" i="20" a="1"/>
  <c r="J1838" i="20" a="1"/>
  <c r="J1449" i="20" a="1"/>
  <c r="J810" i="20" a="1"/>
  <c r="J1868" i="20" a="1"/>
  <c r="J1613" i="20" a="1"/>
  <c r="J1136" i="20" a="1"/>
  <c r="J925" i="20" a="1"/>
  <c r="J1421" i="20" a="1"/>
  <c r="J410" i="20" a="1"/>
  <c r="J1729" i="20" a="1"/>
  <c r="J161" i="20" a="1"/>
  <c r="J88" i="20" a="1"/>
  <c r="J2013" i="20" a="1"/>
  <c r="J1619" i="20" a="1"/>
  <c r="J1936" i="20" a="1"/>
  <c r="J705" i="20" a="1"/>
  <c r="J2101" i="20" a="1"/>
  <c r="J694" i="20" a="1"/>
  <c r="J657" i="20" a="1"/>
  <c r="J110" i="20" a="1"/>
  <c r="J612" i="20" a="1"/>
  <c r="J640" i="20" a="1"/>
  <c r="J1274" i="20" a="1"/>
  <c r="J442" i="20" a="1"/>
  <c r="J1053" i="20" a="1"/>
  <c r="J1728" i="20" a="1"/>
  <c r="J1705" i="20" a="1"/>
  <c r="J1535" i="20" a="1"/>
  <c r="J1787" i="20" a="1"/>
  <c r="J985" i="20" a="1"/>
  <c r="J1562" i="20" a="1"/>
  <c r="J1230" i="20" a="1"/>
  <c r="J1683" i="20" a="1"/>
  <c r="J1501" i="20" a="1"/>
  <c r="J1916" i="20" a="1"/>
  <c r="J1843" i="20" a="1"/>
  <c r="J1530" i="20" a="1"/>
  <c r="J1488" i="20" a="1"/>
  <c r="J2074" i="20" a="1"/>
  <c r="J1694" i="20" a="1"/>
  <c r="J141" i="20" a="1"/>
  <c r="J892" i="20" a="1"/>
  <c r="J1468" i="20" a="1"/>
  <c r="J345" i="20" a="1"/>
  <c r="J2035" i="20" a="1"/>
  <c r="J349" i="20" a="1"/>
  <c r="J753" i="20" a="1"/>
  <c r="J1854" i="20" a="1"/>
  <c r="J1528" i="20" a="1"/>
  <c r="J1178" i="20" a="1"/>
  <c r="J1839" i="20" a="1"/>
  <c r="J1098" i="20" a="1"/>
  <c r="J1707" i="20" a="1"/>
  <c r="J676" i="20" a="1"/>
  <c r="J878" i="20" a="1"/>
  <c r="J665" i="20" a="1"/>
  <c r="J2075" i="20" a="1"/>
  <c r="J1224" i="20" a="1"/>
  <c r="J2051" i="20" a="1"/>
  <c r="J1994" i="20" a="1"/>
  <c r="J25" i="20" a="1"/>
  <c r="J732" i="20" a="1"/>
  <c r="J1382" i="20" a="1"/>
  <c r="J526" i="20" a="1"/>
  <c r="J1193" i="20" a="1"/>
  <c r="J1911" i="20" a="1"/>
  <c r="J822" i="20" a="1"/>
  <c r="J564" i="20" a="1"/>
  <c r="J1909" i="20" a="1"/>
  <c r="J102" i="20" a="1"/>
  <c r="J1735" i="20" a="1"/>
  <c r="J1546" i="20" a="1"/>
  <c r="J691" i="20" a="1"/>
  <c r="J317" i="20" a="1"/>
  <c r="J1700" i="20" a="1"/>
  <c r="J80" i="20" a="1"/>
  <c r="J934" i="20" a="1"/>
  <c r="J862" i="20" a="1"/>
  <c r="J725" i="20" a="1"/>
  <c r="J1360" i="20" a="1"/>
  <c r="J1803" i="20" a="1"/>
  <c r="J613" i="20" a="1"/>
  <c r="J1233" i="20" a="1"/>
  <c r="J1985" i="20" a="1"/>
  <c r="J1987" i="20" a="1"/>
  <c r="J382" i="20" a="1"/>
  <c r="J42" i="20" a="1"/>
  <c r="J1411" i="20" a="1"/>
  <c r="J1913" i="20" a="1"/>
  <c r="J1852" i="20" a="1"/>
  <c r="J899" i="20" a="1"/>
  <c r="J488" i="20" a="1"/>
  <c r="J1529" i="20" a="1"/>
  <c r="J652" i="20" a="1"/>
  <c r="J861" i="20" a="1"/>
  <c r="J927" i="20" a="1"/>
  <c r="J1614" i="20" a="1"/>
  <c r="J1524" i="20" a="1"/>
  <c r="J1505" i="20" a="1"/>
  <c r="J1633" i="20" a="1"/>
  <c r="J2117" i="20" a="1"/>
  <c r="J322" i="20" a="1"/>
  <c r="J1368" i="20" a="1"/>
  <c r="J1064" i="20" a="1"/>
  <c r="J1436" i="20" a="1"/>
  <c r="J1490" i="20" a="1"/>
  <c r="J1429" i="20" a="1"/>
  <c r="J1659" i="20" a="1"/>
  <c r="J1564" i="20" a="1"/>
  <c r="J1489" i="20" a="1"/>
  <c r="J1818" i="20" a="1"/>
  <c r="J1423" i="20" a="1"/>
  <c r="J262" i="20" a="1"/>
  <c r="J1487" i="20" a="1"/>
  <c r="J270" i="20" a="1"/>
  <c r="J664" i="20" a="1"/>
  <c r="J699" i="20" a="1"/>
  <c r="J364" i="20" a="1"/>
  <c r="J1228" i="20" a="1"/>
  <c r="J466" i="20" a="1"/>
  <c r="J1950" i="20" a="1"/>
  <c r="J760" i="20" a="1"/>
  <c r="J70" i="20" a="1"/>
  <c r="J1605" i="20" a="1"/>
  <c r="J1590" i="20" a="1"/>
  <c r="J1447" i="20" a="1"/>
  <c r="J1271" i="20" a="1"/>
  <c r="J746" i="20" a="1"/>
  <c r="J213" i="20" a="1"/>
  <c r="J1774" i="20" a="1"/>
  <c r="J273" i="20" a="1"/>
  <c r="J1196" i="20" a="1"/>
  <c r="J238" i="20" a="1"/>
  <c r="J2065" i="20" a="1"/>
  <c r="J1499" i="20" a="1"/>
  <c r="J1209" i="20" a="1"/>
  <c r="J1061" i="20" a="1"/>
  <c r="J1354" i="20" a="1"/>
  <c r="J91" i="20" a="1"/>
  <c r="J618" i="20" a="1"/>
  <c r="J133" i="20" a="1"/>
  <c r="J1032" i="20" a="1"/>
  <c r="J1182" i="20" a="1"/>
  <c r="J591" i="20" a="1"/>
  <c r="J1570" i="20" a="1"/>
  <c r="J2147" i="20" a="1"/>
  <c r="J1541" i="20" a="1"/>
  <c r="J2008" i="20" a="1"/>
  <c r="J334" i="20" a="1"/>
  <c r="J251" i="20" a="1"/>
  <c r="J577" i="20" a="1"/>
  <c r="J360" i="20" a="1"/>
  <c r="J1851" i="20" a="1"/>
  <c r="J1336" i="20" a="1"/>
  <c r="J1039" i="20" a="1"/>
  <c r="J1023" i="20" a="1"/>
  <c r="J1269" i="20" a="1"/>
  <c r="J218" i="20" a="1"/>
  <c r="J630" i="20" a="1"/>
  <c r="J502" i="20" a="1"/>
  <c r="J648" i="20" a="1"/>
  <c r="J363" i="20" a="1"/>
  <c r="J282" i="20" a="1"/>
  <c r="J211" i="20" a="1"/>
  <c r="J173" i="20" a="1"/>
  <c r="J479" i="20" a="1"/>
  <c r="J1024" i="20" a="1"/>
  <c r="J1841" i="20" a="1"/>
  <c r="J1355" i="20" a="1"/>
  <c r="J1200" i="20" a="1"/>
  <c r="J1676" i="20" a="1"/>
  <c r="J224" i="20" a="1"/>
  <c r="J843" i="20" a="1"/>
  <c r="J586" i="20" a="1"/>
  <c r="J487" i="20" a="1"/>
  <c r="J387" i="20" a="1"/>
  <c r="J624" i="20" a="1"/>
  <c r="J875" i="20" a="1"/>
  <c r="J397" i="20" a="1"/>
  <c r="J852" i="20" a="1"/>
  <c r="J283" i="20" a="1"/>
  <c r="J968" i="20" a="1"/>
  <c r="J473" i="20" a="1"/>
  <c r="J1328" i="20" a="1"/>
  <c r="J521" i="20" a="1"/>
  <c r="J1036" i="20" a="1"/>
  <c r="J884" i="20" a="1"/>
  <c r="J226" i="20" a="1"/>
  <c r="J787" i="20" a="1"/>
  <c r="J1417" i="20" a="1"/>
  <c r="J417" i="20" a="1"/>
  <c r="J1356" i="20" a="1"/>
  <c r="J1347" i="20" a="1"/>
  <c r="J223" i="20" a="1"/>
  <c r="J820" i="20" a="1"/>
  <c r="J851" i="20" a="1"/>
  <c r="J1438" i="20" a="1"/>
  <c r="J1119" i="20" a="1"/>
  <c r="J655" i="20" a="1"/>
  <c r="J1216" i="20" a="1"/>
  <c r="J883" i="20" a="1"/>
  <c r="J1133" i="20" a="1"/>
  <c r="J1077" i="20" a="1"/>
  <c r="J207" i="20" a="1"/>
  <c r="J2003" i="20" a="1"/>
  <c r="J2109" i="20" a="1"/>
  <c r="J1388" i="20" a="1"/>
  <c r="J1647" i="20" a="1"/>
  <c r="J1150" i="20" a="1"/>
  <c r="J1986" i="20" a="1"/>
  <c r="J239" i="20" a="1"/>
  <c r="J1650" i="20" a="1"/>
  <c r="J137" i="20" a="1"/>
  <c r="J1073" i="20" a="1"/>
  <c r="J1306" i="20" a="1"/>
  <c r="J1179" i="20" a="1"/>
  <c r="J943" i="20" a="1"/>
  <c r="J1948" i="20" a="1"/>
  <c r="J873" i="20" a="1"/>
  <c r="J203" i="20" a="1"/>
  <c r="J315" i="20" a="1"/>
  <c r="J752" i="20" a="1"/>
  <c r="J104" i="20" a="1"/>
  <c r="J991" i="20" a="1"/>
  <c r="J728" i="20" a="1"/>
  <c r="J1591" i="20" a="1"/>
  <c r="J1016" i="20" a="1"/>
  <c r="J1586" i="20" a="1"/>
  <c r="J32" i="20" a="1"/>
  <c r="J267" i="20" a="1"/>
  <c r="J839" i="20" a="1"/>
  <c r="J1054" i="20" a="1"/>
  <c r="J909" i="20" a="1"/>
  <c r="J1263" i="20" a="1"/>
  <c r="J1142" i="20" a="1"/>
  <c r="J295" i="20" a="1"/>
  <c r="J984" i="20" a="1"/>
  <c r="J901" i="20" a="1"/>
  <c r="J1494" i="20" a="1"/>
  <c r="J2038" i="20" a="1"/>
  <c r="J920" i="20" a="1"/>
  <c r="J903" i="20" a="1"/>
  <c r="J625" i="20" a="1"/>
  <c r="J1504" i="20" a="1"/>
  <c r="J82" i="20" a="1"/>
  <c r="J1059" i="20" a="1"/>
  <c r="J879" i="20" a="1"/>
  <c r="J181" i="20" a="1"/>
  <c r="J1080" i="20" a="1"/>
  <c r="J1901" i="20" a="1"/>
  <c r="J39" i="20" a="1"/>
  <c r="J614" i="20" a="1"/>
  <c r="J790" i="20" a="1"/>
  <c r="J2150" i="20" a="1"/>
  <c r="J280" i="20" a="1"/>
  <c r="J1930" i="20" a="1"/>
  <c r="J1116" i="20" a="1"/>
  <c r="J1962" i="20" a="1"/>
  <c r="J857" i="20" a="1"/>
  <c r="J796" i="20" a="1"/>
  <c r="J14" i="20" a="1"/>
  <c r="J970" i="20" a="1"/>
  <c r="J2126" i="20" a="1"/>
  <c r="J311" i="20" a="1"/>
  <c r="J1648" i="20" a="1"/>
  <c r="J413" i="20" a="1"/>
  <c r="J17" i="20" a="1"/>
  <c r="J1806" i="20" a="1"/>
  <c r="J21" i="20" a="1"/>
  <c r="J236" i="20" a="1"/>
  <c r="J254" i="20" a="1"/>
  <c r="J817" i="20" a="1"/>
  <c r="J1144" i="20" a="1"/>
  <c r="J432" i="20" a="1"/>
  <c r="J383" i="20" a="1"/>
  <c r="J2082" i="20" a="1"/>
  <c r="J107" i="20" a="1"/>
  <c r="J1932" i="20" a="1"/>
  <c r="J744" i="20" a="1"/>
  <c r="J1894" i="20" a="1"/>
  <c r="J10" i="20" a="1"/>
  <c r="J1665" i="20" a="1"/>
  <c r="J1403" i="20" a="1"/>
  <c r="J1104" i="20" a="1"/>
  <c r="J1235" i="20" a="1"/>
  <c r="J856" i="20" a="1"/>
  <c r="J8" i="20" a="1"/>
  <c r="J2011" i="20" a="1"/>
  <c r="J164" i="20" a="1"/>
  <c r="J1466" i="20" a="1"/>
  <c r="J353" i="20" a="1"/>
  <c r="J94" i="20" a="1"/>
  <c r="J1712" i="20" a="1"/>
  <c r="J509" i="20" a="1"/>
  <c r="J1907" i="20" a="1"/>
  <c r="J72" i="20" a="1"/>
  <c r="J740" i="20" a="1"/>
  <c r="J1057" i="20" a="1"/>
  <c r="J1775" i="20" a="1"/>
  <c r="J2155" i="20" a="1"/>
  <c r="J2067" i="20" a="1"/>
  <c r="J298" i="20" a="1"/>
  <c r="J1320" i="20" a="1"/>
  <c r="J150" i="20" a="1"/>
  <c r="J243" i="20" a="1"/>
  <c r="J1776" i="20" a="1"/>
  <c r="J845" i="20" a="1"/>
  <c r="J1125" i="20" a="1"/>
  <c r="J767" i="20" a="1"/>
  <c r="J1943" i="20" a="1"/>
  <c r="J75" i="20" a="1"/>
  <c r="J932" i="20" a="1"/>
  <c r="J1194" i="20" a="1"/>
  <c r="J1748" i="20" a="1"/>
  <c r="J109" i="20" a="1"/>
  <c r="J1812" i="20" a="1"/>
  <c r="J1015" i="20" a="1"/>
  <c r="J1539" i="20" a="1"/>
  <c r="J1370" i="20" a="1"/>
  <c r="J1486" i="20" a="1"/>
  <c r="J1079" i="20" a="1"/>
  <c r="J1526" i="20" a="1"/>
  <c r="J685" i="20" a="1"/>
  <c r="J2079" i="20" a="1"/>
  <c r="J812" i="20" a="1"/>
  <c r="J743" i="20" a="1"/>
  <c r="J143" i="20" a="1"/>
  <c r="J468" i="20" a="1"/>
  <c r="J1861" i="20" a="1"/>
  <c r="J1102" i="20" a="1"/>
  <c r="J1069" i="20" a="1"/>
  <c r="J19" i="20" a="1"/>
  <c r="J1215" i="20" a="1"/>
  <c r="J904" i="20" a="1"/>
  <c r="J2077" i="20" a="1"/>
  <c r="J994" i="20" a="1"/>
  <c r="J971" i="20" a="1"/>
  <c r="J1480" i="20" a="1"/>
  <c r="J1618" i="20" a="1"/>
  <c r="J1290" i="20" a="1"/>
  <c r="J1327" i="20" a="1"/>
  <c r="J260" i="20" a="1"/>
  <c r="J679" i="20" a="1"/>
  <c r="J1565" i="20" a="1"/>
  <c r="J490" i="20" a="1"/>
  <c r="J1301" i="20" a="1"/>
  <c r="J44" i="20" a="1"/>
  <c r="J1917" i="20" a="1"/>
  <c r="J935" i="20" a="1"/>
  <c r="J148" i="20" a="1"/>
  <c r="J28" i="20" a="1"/>
  <c r="J79" i="20" a="1"/>
  <c r="J1830" i="20" a="1"/>
  <c r="J2135" i="20" a="1"/>
  <c r="J1217" i="20" a="1"/>
  <c r="J420" i="20" a="1"/>
  <c r="J1247" i="20" a="1"/>
  <c r="J1554" i="20" a="1"/>
  <c r="J1405" i="20" a="1"/>
  <c r="J1692" i="20" a="1"/>
  <c r="J142" i="20" a="1"/>
  <c r="J551" i="20" a="1"/>
  <c r="J1186" i="20" a="1"/>
  <c r="J1965" i="20" a="1"/>
  <c r="J65" i="20" a="1"/>
  <c r="J303" i="20" a="1"/>
  <c r="J1345" i="20" a="1"/>
  <c r="J782" i="20" a="1"/>
  <c r="J1318" i="20" a="1"/>
  <c r="J202" i="20" a="1"/>
  <c r="J571" i="20" a="1"/>
  <c r="J232" i="20" a="1"/>
  <c r="J1992" i="20" a="1"/>
  <c r="J1278" i="20" a="1"/>
  <c r="J1786" i="20" a="1"/>
  <c r="J1574" i="20" a="1"/>
  <c r="J763" i="20" a="1"/>
  <c r="J377" i="20" a="1"/>
  <c r="J285" i="20" a="1"/>
  <c r="J1585" i="20" a="1"/>
  <c r="J998" i="20" a="1"/>
  <c r="J1117" i="20" a="1"/>
  <c r="J1956" i="20" a="1"/>
  <c r="J1657" i="20" a="1"/>
  <c r="J2023" i="20" a="1"/>
  <c r="J2039" i="20" a="1"/>
  <c r="J697" i="20" a="1"/>
  <c r="J629" i="20" a="1"/>
  <c r="J1166" i="20" a="1"/>
  <c r="J1840" i="20" a="1"/>
  <c r="J1649" i="20" a="1"/>
  <c r="J546" i="20" a="1"/>
  <c r="J425" i="20" a="1"/>
  <c r="J537" i="20" a="1"/>
  <c r="J115" i="20" a="1"/>
  <c r="J584" i="20" a="1"/>
  <c r="J865" i="20" a="1"/>
  <c r="J2141" i="20" a="1"/>
  <c r="J1151" i="20" a="1"/>
  <c r="J1834" i="20" a="1"/>
  <c r="J1898" i="20" a="1"/>
  <c r="J773" i="20" a="1"/>
  <c r="J2057" i="20" a="1"/>
  <c r="J1653" i="20" a="1"/>
  <c r="J1201" i="20" a="1"/>
  <c r="J815" i="20" a="1"/>
  <c r="J2107" i="20" a="1"/>
  <c r="J242" i="20" a="1"/>
  <c r="J1959" i="20" a="1"/>
  <c r="J585" i="20" a="1"/>
  <c r="J1100" i="20" a="1"/>
  <c r="J1034" i="20" a="1"/>
  <c r="J805" i="20" a="1"/>
  <c r="J1910" i="20" a="1"/>
  <c r="J1890" i="20" a="1"/>
  <c r="J249" i="20" a="1"/>
  <c r="J29" i="20" a="1"/>
  <c r="J1672" i="20" a="1"/>
  <c r="J1532" i="20" a="1"/>
  <c r="J159" i="20" a="1"/>
  <c r="J1398" i="20" a="1"/>
  <c r="J1279" i="20" a="1"/>
  <c r="J289" i="20" a="1"/>
  <c r="J1502" i="20" a="1"/>
  <c r="J1198" i="20" a="1"/>
  <c r="J338" i="20" a="1"/>
  <c r="J453" i="20" a="1"/>
  <c r="J1714" i="20" a="1"/>
  <c r="J1863" i="20" a="1"/>
  <c r="J627" i="20" a="1"/>
  <c r="J1349" i="20" a="1"/>
  <c r="J949" i="20" a="1"/>
  <c r="J952" i="20" a="1"/>
  <c r="J557" i="20" a="1"/>
  <c r="J1771" i="20" a="1"/>
  <c r="J381" i="20" a="1"/>
  <c r="J1070" i="20" a="1"/>
  <c r="J1495" i="20" a="1"/>
  <c r="J1314" i="20" a="1"/>
  <c r="J1559" i="20" a="1"/>
  <c r="J766" i="20" a="1"/>
  <c r="J1723" i="20" a="1"/>
  <c r="J1766" i="20" a="1"/>
  <c r="J329" i="20" a="1"/>
  <c r="J2144" i="20" a="1"/>
  <c r="J2054" i="20" a="1"/>
  <c r="J1687" i="20" a="1"/>
  <c r="J709" i="20" a="1"/>
  <c r="J908" i="20" a="1"/>
  <c r="J1531" i="20" a="1"/>
  <c r="J1975" i="20" a="1"/>
  <c r="J834" i="20" a="1"/>
  <c r="J737" i="20" a="1"/>
  <c r="J2061" i="20" a="1"/>
  <c r="J1670" i="20" a="1"/>
  <c r="J2004" i="20" a="1"/>
  <c r="J1603" i="20" a="1"/>
  <c r="J1824" i="20" a="1"/>
  <c r="J2097" i="20" a="1"/>
  <c r="J499" i="20" a="1"/>
  <c r="J1048" i="20" a="1"/>
  <c r="J1406" i="20" a="1"/>
  <c r="J1475" i="20" a="1"/>
  <c r="J1289" i="20" a="1"/>
  <c r="J702" i="20" a="1"/>
  <c r="J541" i="20" a="1"/>
  <c r="J729" i="20" a="1"/>
  <c r="J881" i="20" a="1"/>
  <c r="J2119" i="20" a="1"/>
  <c r="J1802" i="20" a="1"/>
  <c r="J1052" i="20" a="1"/>
  <c r="J498" i="20" a="1"/>
  <c r="J314" i="20" a="1"/>
  <c r="J2100" i="20" a="1"/>
  <c r="J956" i="20" a="1"/>
  <c r="J1630" i="20" a="1"/>
  <c r="J433" i="20" a="1"/>
  <c r="J1027" i="20" a="1"/>
  <c r="J1736" i="20" a="1"/>
  <c r="J78" i="20" a="1"/>
  <c r="J1769" i="20" a="1"/>
  <c r="J1145" i="20" a="1"/>
  <c r="J1933" i="20" a="1"/>
  <c r="J802" i="20" a="1"/>
  <c r="J663" i="20" a="1"/>
  <c r="J1597" i="20" a="1"/>
  <c r="J341" i="20" a="1"/>
  <c r="J1908" i="20" a="1"/>
  <c r="J1187" i="20" a="1"/>
  <c r="J83" i="20" a="1"/>
  <c r="J515" i="20" a="1"/>
  <c r="J462" i="20" a="1"/>
  <c r="J1767" i="20" a="1"/>
  <c r="J1402" i="20" a="1"/>
  <c r="J556" i="20" a="1"/>
  <c r="J681" i="20" a="1"/>
  <c r="J2045" i="20" a="1"/>
  <c r="J716" i="20" a="1"/>
  <c r="J1330" i="20" a="1"/>
  <c r="J1317" i="20" a="1"/>
  <c r="J573" i="20" a="1"/>
  <c r="J73" i="20" a="1"/>
  <c r="J579" i="20" a="1"/>
  <c r="J389" i="20" a="1"/>
  <c r="J838" i="20" a="1"/>
  <c r="J1845" i="20" a="1"/>
  <c r="J1199" i="20" a="1"/>
  <c r="J1914" i="20" a="1"/>
  <c r="J2012" i="20" a="1"/>
  <c r="J1094" i="20" a="1"/>
  <c r="J1120" i="20" a="1"/>
  <c r="J1485" i="20" a="1"/>
  <c r="J1393" i="20" a="1"/>
  <c r="J1002" i="20" a="1"/>
  <c r="J831" i="20" a="1"/>
  <c r="J957" i="20" a="1"/>
  <c r="J2130" i="20" a="1"/>
  <c r="J1047" i="20" a="1"/>
  <c r="J95" i="20" a="1"/>
  <c r="J305" i="20" a="1"/>
  <c r="J1108" i="20" a="1"/>
  <c r="J1600" i="20" a="1"/>
  <c r="J595" i="20" a="1"/>
  <c r="J1335" i="20" a="1"/>
  <c r="J2049" i="20" a="1"/>
  <c r="J907" i="20" a="1"/>
  <c r="J1862" i="20" a="1"/>
  <c r="J2134" i="20" a="1"/>
  <c r="J1131" i="20" a="1"/>
  <c r="J1947" i="20" a="1"/>
  <c r="J2019" i="20" a="1"/>
  <c r="J1296" i="20" a="1"/>
  <c r="J1190" i="20" a="1"/>
  <c r="J1811" i="20" a="1"/>
  <c r="J698" i="20" a="1"/>
  <c r="J1352" i="20" a="1"/>
  <c r="J52" i="20" a="1"/>
  <c r="J769" i="20" a="1"/>
  <c r="J592" i="20" a="1"/>
  <c r="J1446" i="20" a="1"/>
  <c r="J481" i="20" a="1"/>
  <c r="J1155" i="20" a="1"/>
  <c r="J1395" i="20" a="1"/>
  <c r="J1396" i="20" a="1"/>
  <c r="J649" i="20" a="1"/>
  <c r="J58" i="20" a="1"/>
  <c r="J1623" i="20" a="1"/>
  <c r="J1425" i="20" a="1"/>
  <c r="J1454" i="20" a="1"/>
  <c r="J870" i="20" a="1"/>
  <c r="J436" i="20" a="1"/>
  <c r="J692" i="20" a="1"/>
  <c r="J1066" i="20" a="1"/>
  <c r="J198" i="20" a="1"/>
  <c r="J2092" i="20" a="1"/>
  <c r="J910" i="20" a="1"/>
  <c r="J456" i="20" a="1"/>
  <c r="J1512" i="20" a="1"/>
  <c r="J1944" i="20" a="1"/>
  <c r="J244" i="20" a="1"/>
  <c r="J361" i="20" a="1"/>
  <c r="J1790" i="20" a="1"/>
  <c r="J1243" i="20" a="1"/>
  <c r="J508" i="20" a="1"/>
  <c r="J1998" i="20" a="1"/>
  <c r="J1566" i="20" a="1"/>
  <c r="J1467" i="20" a="1"/>
  <c r="J2028" i="20" a="1"/>
  <c r="J2002" i="20" a="1"/>
  <c r="J156" i="20" a="1"/>
  <c r="J1979" i="20" a="1"/>
  <c r="J1610" i="20" a="1"/>
  <c r="J811" i="20" a="1"/>
  <c r="J580" i="20" a="1"/>
  <c r="J1214" i="20" a="1"/>
  <c r="J1816" i="20" a="1"/>
  <c r="J1046" i="20" a="1"/>
  <c r="J755" i="20" a="1"/>
  <c r="J518" i="20" a="1"/>
  <c r="J486" i="20" a="1"/>
  <c r="J1009" i="20" a="1"/>
  <c r="J1051" i="20" a="1"/>
  <c r="J1970" i="20" a="1"/>
  <c r="J23" i="20" a="1"/>
  <c r="J1809" i="20" a="1"/>
  <c r="J1981" i="20" a="1"/>
  <c r="J1922" i="20" a="1"/>
  <c r="J431" i="20" a="1"/>
  <c r="J1391" i="20" a="1"/>
  <c r="J2112" i="20" a="1"/>
  <c r="J38" i="20" a="1"/>
  <c r="J1105" i="20" a="1"/>
  <c r="J412" i="20" a="1"/>
  <c r="J1815" i="20" a="1"/>
  <c r="J1407" i="20" a="1"/>
  <c r="J882" i="20" a="1"/>
  <c r="J786" i="20" a="1"/>
  <c r="J460" i="20" a="1"/>
  <c r="J246" i="20" a="1"/>
  <c r="J2156" i="20" a="1"/>
  <c r="J1765" i="20" a="1"/>
  <c r="J2090" i="20" a="1"/>
  <c r="J1631" i="20" a="1"/>
  <c r="J695" i="20" a="1"/>
  <c r="J1746" i="20" a="1"/>
  <c r="J1146" i="20" a="1"/>
  <c r="J1093" i="20" a="1"/>
  <c r="J457" i="20" a="1"/>
  <c r="J996" i="20" a="1"/>
  <c r="J1678" i="20" a="1"/>
  <c r="J1379" i="20" a="1"/>
  <c r="J480" i="20" a="1"/>
  <c r="J2036" i="20" a="1"/>
  <c r="J1332" i="20" a="1"/>
  <c r="J524" i="20" a="1"/>
  <c r="J1397" i="20" a="1"/>
  <c r="J950" i="20" a="1"/>
  <c r="J344" i="20" a="1"/>
  <c r="J393" i="20" a="1"/>
  <c r="J2029" i="20" a="1"/>
  <c r="J1276" i="20" a="1"/>
  <c r="J1576" i="20" a="1"/>
  <c r="J1849" i="20" a="1"/>
  <c r="J1721" i="20" a="1"/>
  <c r="J1500" i="20" a="1"/>
  <c r="J1412" i="20" a="1"/>
  <c r="J57" i="20" a="1"/>
  <c r="J514" i="20" a="1"/>
  <c r="J1628" i="20" a="1"/>
  <c r="J1727" i="20" a="1"/>
  <c r="J1592" i="20" a="1"/>
  <c r="J16" i="20" a="1"/>
  <c r="J2001" i="20" a="1"/>
  <c r="J1065" i="20" a="1"/>
  <c r="J1738" i="20" a="1"/>
  <c r="J1130" i="20" a="1"/>
  <c r="J1072" i="20" a="1"/>
  <c r="J2113" i="20" a="1"/>
  <c r="J588" i="20" a="1"/>
  <c r="J458" i="20" a="1"/>
  <c r="J1281" i="20" a="1"/>
  <c r="J885" i="20" a="1"/>
  <c r="J1041" i="20" a="1"/>
  <c r="J1204" i="20" a="1"/>
  <c r="J400" i="20" a="1"/>
  <c r="J229" i="20" a="1"/>
  <c r="J195" i="20" a="1"/>
  <c r="J274" i="20" a="1"/>
  <c r="J1418" i="20" a="1"/>
  <c r="J85" i="20" a="1"/>
  <c r="J419" i="20" a="1"/>
  <c r="J1118" i="20" a="1"/>
  <c r="J1392" i="20" a="1"/>
  <c r="J470" i="20" a="1"/>
  <c r="J1246" i="20" a="1"/>
  <c r="J286" i="20" a="1"/>
  <c r="J1719" i="20" a="1"/>
  <c r="J947" i="20" a="1"/>
  <c r="J1733" i="20" a="1"/>
  <c r="J2121" i="20" a="1"/>
  <c r="J2108" i="20" a="1"/>
  <c r="J1433" i="20" a="1"/>
  <c r="J1437" i="20" a="1"/>
  <c r="J1829" i="20" a="1"/>
  <c r="J1896" i="20" a="1"/>
  <c r="J1536" i="20" a="1"/>
  <c r="J323" i="20" a="1"/>
  <c r="J297" i="20" a="1"/>
  <c r="J837" i="20" a="1"/>
  <c r="J22" i="20" a="1"/>
  <c r="J1798" i="20" a="1"/>
  <c r="J1493" i="20" a="1"/>
  <c r="J1050" i="20" a="1"/>
  <c r="J1848" i="20" a="1"/>
  <c r="J929" i="20" a="1"/>
  <c r="J197" i="20" a="1"/>
  <c r="J1996" i="20" a="1"/>
  <c r="J576" i="20" a="1"/>
  <c r="J1860" i="20" a="1"/>
  <c r="J1543" i="20" a="1"/>
  <c r="J1006" i="20" a="1"/>
  <c r="J155" i="20" a="1"/>
  <c r="J789" i="20" a="1"/>
  <c r="J775" i="20" a="1"/>
  <c r="J869" i="20" a="1"/>
  <c r="J855" i="20" a="1"/>
  <c r="J1185" i="20" a="1"/>
  <c r="J730" i="20" a="1"/>
  <c r="J71" i="20" a="1"/>
  <c r="J2088" i="20" a="1"/>
  <c r="J318" i="20" a="1"/>
  <c r="J1759" i="20" a="1"/>
  <c r="J1040" i="20" a="1"/>
  <c r="J404" i="20" a="1"/>
  <c r="J1455" i="20" a="1"/>
  <c r="J619" i="20" a="1"/>
  <c r="J55" i="20" a="1"/>
  <c r="J751" i="20" a="1"/>
  <c r="J1071" i="20" a="1"/>
  <c r="J511" i="20" a="1"/>
  <c r="J2160" i="20" a="1"/>
  <c r="J1128" i="20" a="1"/>
  <c r="J939" i="20" a="1"/>
  <c r="J225" i="20" a="1"/>
  <c r="J647" i="20" a="1"/>
  <c r="J1643" i="20" a="1"/>
  <c r="J826" i="20" a="1"/>
  <c r="J1013" i="20" a="1"/>
  <c r="J388" i="20" a="1"/>
  <c r="J1348" i="20" a="1"/>
  <c r="J1312" i="20" a="1"/>
  <c r="J324" i="20" a="1"/>
  <c r="J590" i="20" a="1"/>
  <c r="J1833" i="20" a="1"/>
  <c r="J2059" i="20" a="1"/>
  <c r="J607" i="20" a="1"/>
  <c r="J1219" i="20" a="1"/>
  <c r="J683" i="20" a="1"/>
  <c r="J2140" i="20" a="1"/>
  <c r="J170" i="20" a="1"/>
  <c r="J111" i="20" a="1"/>
  <c r="J525" i="20" a="1"/>
  <c r="J418" i="20" a="1"/>
  <c r="J1661" i="20" a="1"/>
  <c r="J216" i="20" a="1"/>
  <c r="J1202" i="20" a="1"/>
  <c r="J1124" i="20" a="1"/>
  <c r="J1236" i="20" a="1"/>
  <c r="J331" i="20" a="1"/>
  <c r="J1870" i="20" a="1"/>
  <c r="J2021" i="20" a="1"/>
  <c r="J846" i="20" a="1"/>
  <c r="J813" i="20" a="1"/>
  <c r="J1300" i="20" a="1"/>
  <c r="J443" i="20" a="1"/>
  <c r="J708" i="20" a="1"/>
  <c r="J1660" i="20" a="1"/>
  <c r="J1711" i="20" a="1"/>
  <c r="J727" i="20" a="1"/>
  <c r="J800" i="20" a="1"/>
  <c r="J1742" i="20" a="1"/>
  <c r="J986" i="20" a="1"/>
  <c r="J662" i="20" a="1"/>
  <c r="J568" i="20" a="1"/>
  <c r="J1008" i="20" a="1"/>
  <c r="J1899" i="20" a="1"/>
  <c r="J1673" i="20" a="1"/>
  <c r="J987" i="20" a="1"/>
  <c r="J1408" i="20" a="1"/>
  <c r="J582" i="20" a="1"/>
  <c r="J1004" i="20" a="1"/>
  <c r="J278" i="20" a="1"/>
  <c r="J803" i="20" a="1"/>
  <c r="J995" i="20" a="1"/>
  <c r="J1210" i="20" a="1"/>
  <c r="J1596" i="20" a="1"/>
  <c r="J522" i="20" a="1"/>
  <c r="J63" i="20" a="1"/>
  <c r="J407" i="20" a="1"/>
  <c r="J712" i="20" a="1"/>
  <c r="J1171" i="20" a="1"/>
  <c r="J1632" i="20" a="1"/>
  <c r="J1760" i="20" a="1"/>
  <c r="J2050" i="20" a="1"/>
  <c r="J718" i="20" a="1"/>
  <c r="J1805" i="20" a="1"/>
  <c r="J540" i="20" a="1"/>
  <c r="J2070" i="20" a="1"/>
  <c r="J2124" i="20" a="1"/>
  <c r="J24" i="20" a="1"/>
  <c r="J1188" i="20" a="1"/>
  <c r="J301" i="20" a="1"/>
  <c r="J1804" i="20" a="1"/>
  <c r="J1195" i="20" a="1"/>
  <c r="J271" i="20" a="1"/>
  <c r="J333" i="20" a="1"/>
  <c r="J2081" i="20" a="1"/>
  <c r="J757" i="20" a="1"/>
  <c r="J572" i="20" a="1"/>
  <c r="J1180" i="20" a="1"/>
  <c r="J1075" i="20" a="1"/>
  <c r="J999" i="20" a="1"/>
  <c r="J948" i="20" a="1"/>
  <c r="J291" i="20" a="1"/>
  <c r="J2142" i="20" a="1"/>
  <c r="J765" i="20" a="1"/>
  <c r="J1254" i="20" a="1"/>
  <c r="J1533" i="20" a="1"/>
  <c r="J940" i="20" a="1"/>
  <c r="J2152" i="20" a="1"/>
  <c r="J485" i="20" a="1"/>
  <c r="J1005" i="20" a="1"/>
  <c r="J1414" i="20" a="1"/>
  <c r="J608" i="20" a="1"/>
  <c r="J2154" i="20" a="1"/>
  <c r="J1442" i="20" a="1"/>
  <c r="J76" i="20" a="1"/>
  <c r="J1770" i="20" a="1"/>
  <c r="J1652" i="20" a="1"/>
  <c r="J1964" i="20" a="1"/>
  <c r="J667" i="20" a="1"/>
  <c r="J799" i="20" a="1"/>
  <c r="J1272" i="20" a="1"/>
  <c r="J1240" i="20" a="1"/>
  <c r="J31" i="20" a="1"/>
  <c r="J1135" i="20" a="1"/>
  <c r="J638" i="20" a="1"/>
  <c r="J5" i="20" a="1"/>
  <c r="J231" i="20" a="1"/>
  <c r="J1716" i="20" a="1"/>
  <c r="J781" i="20" a="1"/>
  <c r="J626" i="20" a="1"/>
  <c r="J893" i="20" a="1"/>
  <c r="J1479" i="20" a="1"/>
  <c r="J1739" i="20" a="1"/>
  <c r="J1540" i="20" a="1"/>
  <c r="J1261" i="20" a="1"/>
  <c r="J1553" i="20" a="1"/>
  <c r="J1291" i="20" a="1"/>
  <c r="J376" i="20" a="1"/>
  <c r="J589" i="20" a="1"/>
  <c r="J1192" i="20" a="1"/>
  <c r="J1299" i="20" a="1"/>
  <c r="J2139" i="20" a="1"/>
  <c r="J1282" i="20" a="1"/>
  <c r="J1666" i="20" a="1"/>
  <c r="J217" i="20" a="1"/>
  <c r="J926" i="20" a="1"/>
  <c r="J370" i="20" a="1"/>
  <c r="J1424" i="20" a="1"/>
  <c r="J768" i="20" a="1"/>
  <c r="J2153" i="20" a="1"/>
  <c r="J733" i="20" a="1"/>
  <c r="J1924" i="20" a="1"/>
  <c r="J121" i="20" a="1"/>
  <c r="J2007" i="20" a="1"/>
  <c r="J421" i="20" a="1"/>
  <c r="J1459" i="20" a="1"/>
  <c r="J1304" i="20" a="1"/>
  <c r="J1799" i="20" a="1"/>
  <c r="J1952" i="20" a="1"/>
  <c r="J1548" i="20" a="1"/>
  <c r="J1725" i="20" a="1"/>
  <c r="J674" i="20" a="1"/>
  <c r="J1400" i="20" a="1"/>
  <c r="J11" i="20" a="1"/>
  <c r="J2058" i="20" a="1"/>
  <c r="J205" i="20" a="1"/>
  <c r="J1788" i="20" a="1"/>
  <c r="J1620" i="20" a="1"/>
  <c r="J918" i="20" a="1"/>
  <c r="J1831" i="20" a="1"/>
  <c r="J849" i="20" a="1"/>
  <c r="J1012" i="20" a="1"/>
  <c r="J98" i="20" a="1"/>
  <c r="J395" i="20" a="1"/>
  <c r="J2129" i="20" a="1"/>
  <c r="J735" i="20" a="1"/>
  <c r="J1357" i="20" a="1"/>
  <c r="J168" i="20" a="1"/>
  <c r="J930" i="20" a="1"/>
  <c r="J1874" i="20" a="1"/>
  <c r="J1364" i="20" a="1"/>
  <c r="J53" i="20" a="1"/>
  <c r="J275" i="20" a="1"/>
  <c r="J268" i="20" a="1"/>
  <c r="J1611" i="20" a="1"/>
  <c r="J615" i="20" a="1"/>
  <c r="J339" i="20" a="1"/>
  <c r="J1934" i="20" a="1"/>
  <c r="J1682" i="20" a="1"/>
  <c r="J1250" i="20" a="1"/>
  <c r="J973" i="20" a="1"/>
  <c r="J1372" i="20" a="1"/>
  <c r="J146" i="20" a="1"/>
  <c r="J2026" i="20" a="1"/>
  <c r="J1879" i="20" a="1"/>
  <c r="J1211" i="20" a="1"/>
  <c r="J336" i="20" a="1"/>
  <c r="J1474" i="20" a="1"/>
  <c r="J174" i="20" a="1"/>
  <c r="J310" i="20" a="1"/>
  <c r="J829" i="20" a="1"/>
  <c r="J889" i="20" a="1"/>
  <c r="J778" i="20" a="1"/>
  <c r="J1741" i="20" a="1"/>
  <c r="J1457" i="20" a="1"/>
  <c r="J2014" i="20" a="1"/>
  <c r="J169" i="20" a="1"/>
  <c r="J500" i="20" a="1"/>
  <c r="J447" i="20" a="1"/>
  <c r="J959" i="20" a="1"/>
  <c r="J1223" i="20" a="1"/>
  <c r="J1325" i="20" a="1"/>
  <c r="J1162" i="20" a="1"/>
  <c r="J1795" i="20" a="1"/>
  <c r="J227" i="20" a="1"/>
  <c r="J2151" i="20" a="1"/>
  <c r="J1107" i="20" a="1"/>
  <c r="J136" i="20" a="1"/>
  <c r="J2064" i="20" a="1"/>
  <c r="J439" i="20" a="1"/>
  <c r="J66" i="20" a="1"/>
  <c r="J1103" i="20" a="1"/>
  <c r="J1222" i="20" a="1"/>
  <c r="J1781" i="20" a="1"/>
  <c r="J1969" i="20" a="1"/>
  <c r="J701" i="20" a="1"/>
  <c r="J528" i="20" a="1"/>
  <c r="J228" i="20" a="1"/>
  <c r="J1149" i="20" a="1"/>
  <c r="J1205" i="20" a="1"/>
  <c r="J593" i="20" a="1"/>
  <c r="J1639" i="20" a="1"/>
  <c r="J2009" i="20" a="1"/>
  <c r="J902" i="20" a="1"/>
  <c r="J1157" i="20" a="1"/>
  <c r="J9" i="20" a="1"/>
  <c r="J1709" i="20" a="1"/>
  <c r="J853" i="20" a="1"/>
  <c r="J566" i="20" a="1"/>
  <c r="J538" i="20" a="1"/>
  <c r="J2091" i="20" a="1"/>
  <c r="J445" i="20" a="1"/>
  <c r="J1883" i="20" a="1"/>
  <c r="J1099" i="20" a="1"/>
  <c r="J1321" i="20" a="1"/>
  <c r="J2078" i="20" a="1"/>
  <c r="J1626" i="20" a="1"/>
  <c r="J340" i="20" a="1"/>
  <c r="J153" i="20" a="1"/>
  <c r="J1473" i="20" a="1"/>
  <c r="J977" i="20" a="1"/>
  <c r="J60" i="20" a="1"/>
  <c r="J69" i="20" a="1"/>
  <c r="J1601" i="20" a="1"/>
  <c r="J396" i="20" a="1"/>
  <c r="J693" i="20" a="1"/>
  <c r="J1277" i="20" a="1"/>
  <c r="J1060" i="20" a="1"/>
  <c r="J464" i="20" a="1"/>
  <c r="J206" i="20" a="1"/>
  <c r="J1207" i="20" a="1"/>
  <c r="J731" i="20" a="1"/>
  <c r="J1912" i="20" a="1"/>
  <c r="J748" i="20" a="1"/>
  <c r="J1875" i="20" a="1"/>
  <c r="J1020" i="20" a="1"/>
  <c r="J1329" i="20" a="1"/>
  <c r="J1241" i="20" a="1"/>
  <c r="J1832" i="20" a="1"/>
  <c r="J1509" i="20" a="1"/>
  <c r="J89" i="20" a="1"/>
  <c r="J326" i="20" a="1"/>
  <c r="J2093" i="20" a="1"/>
  <c r="J1717" i="20" a="1"/>
  <c r="J1971" i="20" a="1"/>
  <c r="J684" i="20" a="1"/>
  <c r="J1758" i="20" a="1"/>
  <c r="J374" i="20" a="1"/>
  <c r="J1990" i="20" a="1"/>
  <c r="J132" i="20" a="1"/>
  <c r="J581" i="20" a="1"/>
  <c r="J1285" i="20" a="1"/>
  <c r="J2116" i="20" a="1"/>
  <c r="J953" i="20" a="1"/>
  <c r="J780" i="20" a="1"/>
  <c r="J300" i="20" a="1"/>
  <c r="J1796" i="20" a="1"/>
  <c r="J49" i="20" a="1"/>
  <c r="J1477" i="20" a="1"/>
  <c r="J1172" i="20" a="1"/>
  <c r="J897" i="20" a="1"/>
  <c r="J119" i="20" a="1"/>
  <c r="J673" i="20" a="1"/>
  <c r="J530" i="20" a="1"/>
  <c r="J135" i="20" a="1"/>
  <c r="J1588" i="20" a="1"/>
  <c r="J1340" i="20" a="1"/>
  <c r="J1239" i="20" a="1"/>
  <c r="J1867" i="20" a="1"/>
  <c r="J1906" i="20" a="1"/>
  <c r="J281" i="20" a="1"/>
  <c r="J1084" i="20" a="1"/>
  <c r="J1880" i="20" a="1"/>
  <c r="J48" i="20" a="1"/>
  <c r="J507" i="20" a="1"/>
  <c r="J394" i="20" a="1"/>
  <c r="J819" i="20" a="1"/>
  <c r="J1730" i="20" a="1"/>
  <c r="J1042" i="20" a="1"/>
  <c r="J1925" i="20" a="1"/>
  <c r="J1671" i="20" a="1"/>
  <c r="J129" i="20" a="1"/>
  <c r="J1527" i="20" a="1"/>
  <c r="J656" i="20" a="1"/>
  <c r="J1587" i="20" a="1"/>
  <c r="J1569" i="20" a="1"/>
  <c r="J978" i="20" a="1"/>
  <c r="J2137" i="20" a="1"/>
  <c r="J103" i="20" a="1"/>
  <c r="J1401" i="20" a="1"/>
  <c r="J1895" i="20" a="1"/>
  <c r="J1017" i="20" a="1"/>
  <c r="J601" i="20" a="1"/>
  <c r="J427" i="20" a="1"/>
  <c r="J2043" i="20" a="1"/>
  <c r="J1451" i="20" a="1"/>
  <c r="J969" i="20" a="1"/>
  <c r="J1983" i="20" a="1"/>
  <c r="J1462" i="20" a="1"/>
  <c r="J1248" i="20" a="1"/>
  <c r="J788" i="20" a="1"/>
  <c r="J440" i="20" a="1"/>
  <c r="J2083" i="20" a="1"/>
  <c r="J221" i="20" a="1"/>
  <c r="J240" i="20" a="1"/>
  <c r="J263" i="20" a="1"/>
  <c r="J483" i="20" a="1"/>
  <c r="J179" i="20" a="1"/>
  <c r="J942" i="20" a="1"/>
  <c r="J1007" i="20" a="1"/>
  <c r="J452" i="20" a="1"/>
  <c r="J1273" i="20" a="1"/>
  <c r="J441" i="20" a="1"/>
  <c r="J1280" i="20" a="1"/>
  <c r="J2099" i="20" a="1"/>
  <c r="J1384" i="20" a="1"/>
  <c r="J1252" i="20" a="1"/>
  <c r="J2000" i="20" a="1"/>
  <c r="J1622" i="20" a="1"/>
  <c r="J1718" i="20" a="1"/>
  <c r="J896" i="20" a="1"/>
  <c r="J434" i="20" a="1"/>
  <c r="J230" i="20" a="1"/>
  <c r="J1088" i="20" a="1"/>
  <c r="J606" i="20" a="1"/>
  <c r="J1448" i="20" a="1"/>
  <c r="J149" i="20" a="1"/>
  <c r="J1957" i="20" a="1"/>
  <c r="J13" i="20" a="1"/>
  <c r="J1937" i="20" a="1"/>
  <c r="J117" i="20" a="1"/>
  <c r="J1602" i="20" a="1"/>
  <c r="J2015" i="20" a="1"/>
  <c r="J1030" i="20" a="1"/>
  <c r="J411" i="20" a="1"/>
  <c r="J477" i="20" a="1"/>
  <c r="J1873" i="20" a="1"/>
  <c r="J1882" i="20" a="1"/>
  <c r="J1974" i="20" a="1"/>
  <c r="J1616" i="20" a="1"/>
  <c r="J1629" i="20" a="1"/>
  <c r="J250" i="20" a="1"/>
  <c r="J823" i="20" a="1"/>
  <c r="J759" i="20" a="1"/>
  <c r="J1174" i="20" a="1"/>
  <c r="J1732" i="20" a="1"/>
  <c r="J1160" i="20" a="1"/>
  <c r="J854" i="20" a="1"/>
  <c r="J343" i="20" a="1"/>
  <c r="J328" i="20" a="1"/>
  <c r="J391" i="20" a="1"/>
  <c r="J194" i="20" a="1"/>
  <c r="J894" i="20" a="1"/>
  <c r="J723" i="20" a="1"/>
  <c r="J1203" i="20" a="1"/>
  <c r="J1259" i="20" a="1"/>
  <c r="J2089" i="20" a="1"/>
  <c r="J596" i="20" a="1"/>
  <c r="J2098" i="20" a="1"/>
  <c r="J1864" i="20" a="1"/>
  <c r="J2073" i="20" a="1"/>
  <c r="J659" i="20" a="1"/>
  <c r="J1363" i="20" a="1"/>
  <c r="J1338" i="20" a="1"/>
  <c r="J993" i="20" a="1"/>
  <c r="J1430" i="20" a="1"/>
  <c r="J264" i="20" a="1"/>
  <c r="J1555" i="20" a="1"/>
  <c r="J1242" i="20" a="1"/>
  <c r="J1440" i="20" a="1"/>
  <c r="J570" i="20" a="1"/>
  <c r="J33" i="20" a="1"/>
  <c r="J890" i="20" a="1"/>
  <c r="J426" i="20" a="1"/>
  <c r="J1900" i="20" a="1"/>
  <c r="J898" i="20" a="1"/>
  <c r="J482" i="20" a="1"/>
  <c r="J1656" i="20" a="1"/>
  <c r="J1206" i="20" a="1"/>
  <c r="J706" i="20" a="1"/>
  <c r="J176" i="20" a="1"/>
  <c r="J2076" i="20" a="1"/>
  <c r="J140" i="20" a="1"/>
  <c r="J574" i="20" a="1"/>
  <c r="J1858" i="20" a="1"/>
  <c r="J1465" i="20" a="1"/>
  <c r="J1578" i="20" a="1"/>
  <c r="J92" i="20" a="1"/>
  <c r="J122" i="20" a="1"/>
  <c r="J41" i="20" a="1"/>
  <c r="J371" i="20" a="1"/>
  <c r="J2106" i="20" a="1"/>
  <c r="J2118" i="20" a="1"/>
  <c r="J1031" i="20" a="1"/>
  <c r="J1366" i="20" a="1"/>
  <c r="J1286" i="20" a="1"/>
  <c r="J1092" i="20" a="1"/>
  <c r="J512" i="20" a="1"/>
  <c r="J561" i="20" a="1"/>
  <c r="J492" i="20" a="1"/>
  <c r="J1268" i="20" a="1"/>
  <c r="J1763" i="20" a="1"/>
  <c r="J1599" i="20" a="1"/>
  <c r="J1472" i="20" a="1"/>
  <c r="J214" i="20" a="1"/>
  <c r="J64" i="20" a="1"/>
  <c r="J791" i="20" a="1"/>
  <c r="J944" i="20" a="1"/>
  <c r="J1871" i="20" a="1"/>
  <c r="J1390" i="20" a="1"/>
  <c r="J520" i="20" a="1"/>
  <c r="J68" i="20" a="1"/>
  <c r="J138" i="20" a="1"/>
  <c r="J335" i="20" a="1"/>
  <c r="J1387" i="20" a="1"/>
  <c r="J378" i="20" a="1"/>
  <c r="J86" i="20" a="1"/>
  <c r="J497" i="20" a="1"/>
  <c r="J1993" i="20" a="1"/>
  <c r="J50" i="20" a="1"/>
  <c r="J1218" i="20" a="1"/>
  <c r="J1081" i="20" a="1"/>
  <c r="J1688" i="20" a="1"/>
  <c r="J319" i="20" a="1"/>
  <c r="J1225" i="20" a="1"/>
  <c r="J106" i="20" a="1"/>
  <c r="J2111" i="20" a="1"/>
  <c r="J722" i="20" a="1"/>
  <c r="J989" i="20" a="1"/>
  <c r="J1877" i="20" a="1"/>
  <c r="J1636" i="20" a="1"/>
  <c r="J700" i="20" a="1"/>
  <c r="J1153" i="20" a="1"/>
  <c r="J605" i="20" a="1"/>
  <c r="J476" i="20" a="1"/>
  <c r="J308" i="20" a="1"/>
  <c r="J114" i="20" a="1"/>
  <c r="J1984" i="20" a="1"/>
  <c r="J549" i="20" a="1"/>
  <c r="J1138" i="20" a="1"/>
  <c r="J1322" i="20" a="1"/>
  <c r="J1651" i="20" a="1"/>
  <c r="J602" i="20" a="1"/>
  <c r="J1551" i="20" a="1"/>
  <c r="J594" i="20" a="1"/>
  <c r="J1927" i="20" a="1"/>
  <c r="J2042" i="20" a="1"/>
  <c r="J874" i="20" a="1"/>
  <c r="J535" i="20" a="1"/>
  <c r="J1534" i="20" a="1"/>
  <c r="J1339" i="20" a="1"/>
  <c r="J1575" i="20" a="1"/>
  <c r="J1112" i="20" a="1"/>
  <c r="J354" i="20" a="1"/>
  <c r="J1684" i="20" a="1"/>
  <c r="J914" i="20" a="1"/>
  <c r="J1722" i="20" a="1"/>
  <c r="J145" i="20" a="1"/>
  <c r="J1939" i="20" a="1"/>
  <c r="J1897" i="20" a="1"/>
  <c r="J1378" i="20" a="1"/>
  <c r="J290" i="20" a="1"/>
  <c r="J1542" i="20" a="1"/>
  <c r="J814" i="20" a="1"/>
  <c r="J1837" i="20" a="1"/>
  <c r="J620" i="20" a="1"/>
  <c r="J1904" i="20" a="1"/>
  <c r="J2145" i="20" a="1"/>
  <c r="J1598" i="20" a="1"/>
  <c r="J654" i="20" a="1"/>
  <c r="J131" i="20" a="1"/>
  <c r="J183" i="20" a="1"/>
  <c r="J2016" i="20" a="1"/>
  <c r="J265" i="20" a="1"/>
  <c r="J1410" i="20" a="1"/>
  <c r="J955" i="20" a="1"/>
  <c r="J1953" i="20" a="1"/>
  <c r="J937" i="20" a="1"/>
  <c r="J1376" i="20" a="1"/>
  <c r="J62" i="20" a="1"/>
  <c r="J868" i="20" a="1"/>
  <c r="J1244" i="20" a="1"/>
  <c r="J1096" i="20" a="1"/>
  <c r="J1784" i="20" a="1"/>
  <c r="J1612" i="20" a="1"/>
  <c r="J1297" i="20" a="1"/>
  <c r="J1989" i="20" a="1"/>
  <c r="J558" i="20" a="1"/>
  <c r="J1022" i="20" a="1"/>
  <c r="J1342" i="20" a="1"/>
  <c r="J1208" i="20" a="1"/>
  <c r="J1294" i="20" a="1"/>
  <c r="J1537" i="20" a="1"/>
  <c r="J1184" i="20" a="1"/>
  <c r="J1976" i="20" a="1"/>
  <c r="J651" i="20" a="1"/>
  <c r="J1573" i="20" a="1"/>
  <c r="J1476" i="20" a="1"/>
  <c r="J1507" i="20" a="1"/>
  <c r="J402" i="20" a="1"/>
  <c r="J504" i="20" a="1"/>
  <c r="J1881" i="20" a="1"/>
  <c r="J134" i="20" a="1"/>
  <c r="J2053" i="20" a="1"/>
  <c r="J1567" i="20" a="1"/>
  <c r="J1460" i="20" a="1"/>
  <c r="J1375" i="20" a="1"/>
  <c r="J669" i="20" a="1"/>
  <c r="J633" i="20" a="1"/>
  <c r="J1827" i="20" a="1"/>
  <c r="J2149" i="20" a="1"/>
  <c r="J1287" i="20" a="1"/>
  <c r="J798" i="20" a="1"/>
  <c r="J1110" i="20" a="1"/>
  <c r="J409" i="20" a="1"/>
  <c r="J974" i="20" a="1"/>
  <c r="J1608" i="20" a="1"/>
  <c r="J465" i="20" a="1"/>
  <c r="J741" i="20" a="1"/>
  <c r="J1560" i="20" a="1"/>
  <c r="J804" i="20" a="1"/>
  <c r="J960" i="20" a="1"/>
  <c r="J306" i="20" a="1"/>
  <c r="J1183" i="20" a="1"/>
  <c r="J429" i="20" a="1"/>
  <c r="J1350" i="20" a="1"/>
  <c r="J871" i="20" a="1"/>
  <c r="J1432" i="20" a="1"/>
  <c r="J623" i="20" a="1"/>
  <c r="J309" i="20" a="1"/>
  <c r="J1963" i="20" a="1"/>
  <c r="J1777" i="20" a="1"/>
  <c r="J1164" i="20" a="1"/>
  <c r="J120" i="20" a="1"/>
  <c r="J1147" i="20" a="1"/>
  <c r="J399" i="20" a="1"/>
  <c r="J779" i="20" a="1"/>
  <c r="J1344" i="20" a="1"/>
  <c r="J1256" i="20" a="1"/>
  <c r="J553" i="20" a="1"/>
  <c r="J1458" i="20" a="1"/>
  <c r="J795" i="20" a="1"/>
  <c r="J192" i="20" a="1"/>
  <c r="J15" i="20" a="1"/>
  <c r="J1111" i="20" a="1"/>
  <c r="J563" i="20" a="1"/>
  <c r="J1825" i="20" a="1"/>
  <c r="J554" i="20" a="1"/>
  <c r="J1324" i="20" a="1"/>
  <c r="J494" i="20" a="1"/>
  <c r="J1434" i="20" a="1"/>
  <c r="J474" i="20" a="1"/>
  <c r="J372" i="20" a="1"/>
  <c r="J1955" i="20" a="1"/>
  <c r="J1264" i="20" a="1"/>
  <c r="J2132" i="20" a="1"/>
  <c r="J461" i="20" a="1"/>
  <c r="J848" i="20" a="1"/>
  <c r="J2018" i="20" a="1"/>
  <c r="J707" i="20" a="1"/>
  <c r="J990" i="20" a="1"/>
  <c r="J112" i="20" a="1"/>
  <c r="J219" i="20" a="1"/>
  <c r="J562" i="20" a="1"/>
  <c r="J529" i="20" a="1"/>
  <c r="J59" i="20" a="1"/>
  <c r="J125" i="20" a="1"/>
  <c r="J304" i="20" a="1"/>
  <c r="J1049" i="20" a="1"/>
  <c r="J1419" i="20" a="1"/>
  <c r="J45" i="20" a="1"/>
  <c r="J1685" i="20" a="1"/>
  <c r="J1089" i="20" a="1"/>
  <c r="J1580" i="20" a="1"/>
  <c r="J1792" i="20" a="1"/>
  <c r="J1037" i="20" a="1"/>
  <c r="J177" i="20" a="1"/>
  <c r="J2040" i="20" a="1"/>
  <c r="J806" i="20" a="1"/>
  <c r="J972" i="20" a="1"/>
  <c r="J455" i="20" a="1"/>
  <c r="J2044" i="20" a="1"/>
  <c r="J46" i="20" a="1"/>
  <c r="J187" i="20" a="1"/>
  <c r="J101" i="20" a="1"/>
  <c r="J2037" i="20" a="1"/>
  <c r="J1891" i="20" a="1"/>
  <c r="J1892" i="20" a="1"/>
  <c r="J1275" i="20" a="1"/>
  <c r="J628" i="20" a="1"/>
  <c r="J1668" i="20" a="1"/>
  <c r="J754" i="20" a="1"/>
  <c r="J26" i="20" a="1"/>
  <c r="J1221" i="20" a="1"/>
  <c r="J1982" i="20" a="1"/>
  <c r="J1921" i="20" a="1"/>
  <c r="J1028" i="20" a="1"/>
  <c r="J356" i="20" a="1"/>
  <c r="J915" i="20" a="1"/>
  <c r="J872" i="20" a="1"/>
  <c r="J680" i="20" a="1"/>
  <c r="J1127" i="20" a="1"/>
  <c r="J1691" i="20" a="1"/>
  <c r="J550" i="20" a="1"/>
  <c r="J603" i="20" a="1"/>
  <c r="J1055" i="20" a="1"/>
  <c r="J720" i="20" a="1"/>
  <c r="J668" i="20" a="1"/>
  <c r="J2048" i="20" a="1"/>
  <c r="J1453" i="20" a="1"/>
  <c r="J459" i="20" a="1"/>
  <c r="J1521" i="20" a="1"/>
  <c r="J175" i="20" a="1"/>
  <c r="J351" i="20" a="1"/>
  <c r="J938" i="20" a="1"/>
  <c r="J437" i="20" a="1"/>
  <c r="J783" i="20" a="1"/>
  <c r="J1010" i="20" a="1"/>
  <c r="J1857" i="20" a="1"/>
  <c r="J951" i="20" a="1"/>
  <c r="J1315" i="20" a="1"/>
  <c r="J1074" i="20" a="1"/>
  <c r="J1791" i="20" a="1"/>
  <c r="J392" i="20" a="1"/>
  <c r="J373" i="20" a="1"/>
  <c r="J347" i="20" a="1"/>
  <c r="J180" i="20" a="1"/>
  <c r="J1869" i="20" a="1"/>
  <c r="J997" i="20" a="1"/>
  <c r="J127" i="20" a="1"/>
  <c r="J422" i="20" a="1"/>
  <c r="J1346" i="20" a="1"/>
  <c r="J1113" i="20" a="1"/>
  <c r="J288" i="20" a="1"/>
  <c r="J1159" i="20" a="1"/>
  <c r="J1929" i="20" a="1"/>
  <c r="J905" i="20" a="1"/>
  <c r="J1893" i="20" a="1"/>
  <c r="J489" i="20" a="1"/>
  <c r="J689" i="20" a="1"/>
  <c r="J1167" i="20" a="1"/>
  <c r="J719" i="20" a="1"/>
  <c r="J209" i="20" a="1"/>
  <c r="J784" i="20" a="1"/>
  <c r="J163" i="20" a="1"/>
  <c r="J1850" i="20" a="1"/>
  <c r="J1443" i="20" a="1"/>
  <c r="J966" i="20" a="1"/>
  <c r="J152" i="20" a="1"/>
  <c r="J1642" i="20" a="1"/>
  <c r="J964" i="20" a="1"/>
  <c r="J776" i="20" a="1"/>
  <c r="J1680" i="20" a="1"/>
  <c r="J247" i="20" a="1"/>
  <c r="J976" i="20" a="1"/>
  <c r="J1085" i="20" a="1"/>
  <c r="J147" i="20" a="1"/>
  <c r="J1785" i="20" a="1"/>
  <c r="J212" i="20" a="1"/>
  <c r="J1045" i="20" a="1"/>
  <c r="J1820" i="20" a="1"/>
  <c r="J808" i="20" a="1"/>
  <c r="J1886" i="20" a="1"/>
  <c r="J1333" i="20" a="1"/>
  <c r="J1747" i="20" a="1"/>
  <c r="J513" i="20" a="1"/>
  <c r="J40" i="20" a="1"/>
  <c r="J1385" i="20" a="1"/>
  <c r="J1641" i="20" a="1"/>
  <c r="J1491" i="20" a="1"/>
  <c r="J401" i="20" a="1"/>
  <c r="J1995" i="20" a="1"/>
  <c r="J403" i="20" a="1"/>
  <c r="J1343" i="20" a="1"/>
  <c r="J1310" i="20" a="1"/>
  <c r="J484" i="20" a="1"/>
  <c r="J1331" i="20" a="1"/>
  <c r="J1669" i="20" a="1"/>
  <c r="J604" i="20" a="1"/>
  <c r="J2085" i="20" a="1"/>
  <c r="J1044" i="20" a="1"/>
  <c r="J36" i="20" a="1"/>
  <c r="J860" i="20" a="1"/>
  <c r="J196" i="20" a="1"/>
  <c r="J359" i="20" a="1"/>
  <c r="J1082" i="20" a="1"/>
  <c r="J818" i="20" a="1"/>
  <c r="J797" i="20" a="1"/>
  <c r="J467" i="20" a="1"/>
  <c r="J157" i="20" a="1"/>
  <c r="J749" i="20" a="1"/>
  <c r="J299" i="20" a="1"/>
  <c r="J126" i="20" a="1"/>
  <c r="J435" i="20" a="1"/>
  <c r="J18" i="20" a="1"/>
  <c r="J575" i="20" a="1"/>
  <c r="J962" i="20" a="1"/>
  <c r="J191" i="20" a="1"/>
  <c r="J967" i="20" a="1"/>
  <c r="J523" i="20" a="1"/>
  <c r="J449" i="20" a="1"/>
  <c r="J171" i="20" a="1"/>
  <c r="J1624" i="20" a="1"/>
  <c r="J645" i="20" a="1"/>
  <c r="J367" i="20" a="1"/>
  <c r="J992" i="20" a="1"/>
  <c r="J1846" i="20" a="1"/>
  <c r="J1561" i="20" a="1"/>
  <c r="J454" i="20" a="1"/>
  <c r="J1972" i="20" a="1"/>
  <c r="J186" i="20" a="1"/>
  <c r="J84" i="20" a="1"/>
  <c r="J1258" i="20" a="1"/>
  <c r="J1859" i="20" a="1"/>
  <c r="J408" i="20" a="1"/>
  <c r="J415" i="20" a="1"/>
  <c r="J711" i="20" a="1"/>
  <c r="J27" i="20" a="1"/>
  <c r="J912" i="20" a="1"/>
  <c r="J1997" i="20" a="1"/>
  <c r="J1428" i="20" a="1"/>
  <c r="J1634" i="20" a="1"/>
  <c r="J444" i="20" a="1"/>
  <c r="J1018" i="20" a="1"/>
  <c r="J715" i="20" a="1"/>
  <c r="J1853" i="20" a="1"/>
  <c r="J1698" i="20" a="1"/>
  <c r="J1137" i="20" a="1"/>
  <c r="J965" i="20" a="1"/>
  <c r="J237" i="20" a="1"/>
  <c r="J982" i="20" a="1"/>
  <c r="J1365" i="20" a="1"/>
  <c r="J1369" i="20" a="1"/>
  <c r="J1572" i="20" a="1"/>
  <c r="J611" i="20" a="1"/>
  <c r="J1435" i="20" a="1"/>
  <c r="J12" i="20" a="1"/>
  <c r="J1780" i="20" a="1"/>
  <c r="J1284" i="20" a="1"/>
  <c r="J1876" i="20" a="1"/>
  <c r="J1988" i="20" a="1"/>
  <c r="J139" i="20" a="1"/>
  <c r="J316" i="20" a="1"/>
  <c r="J1826" i="20" a="1"/>
  <c r="J578" i="20" a="1"/>
  <c r="J1595" i="20" a="1"/>
  <c r="J721" i="20" a="1"/>
  <c r="J2110" i="20" a="1"/>
  <c r="J1114" i="20" a="1"/>
  <c r="J2127" i="20" a="1"/>
  <c r="J1942" i="20" a="1"/>
  <c r="J118" i="20" a="1"/>
  <c r="J1928" i="20" a="1"/>
  <c r="J1905" i="20" a="1"/>
  <c r="J931" i="20" a="1"/>
  <c r="J495" i="20" a="1"/>
  <c r="J1212" i="20" a="1"/>
  <c r="J438" i="20" a="1"/>
  <c r="J1115" i="20" a="1"/>
  <c r="J1708" i="20" a="1"/>
  <c r="J1968" i="20" a="1"/>
  <c r="J1935" i="20" a="1"/>
  <c r="J302" i="20" a="1"/>
  <c r="J357" i="20" a="1"/>
  <c r="J1478" i="20" a="1"/>
  <c r="J1558" i="20" a="1"/>
  <c r="J682" i="20" a="1"/>
  <c r="J1377" i="20" a="1"/>
  <c r="J1828" i="20" a="1"/>
  <c r="J734" i="20" a="1"/>
  <c r="J99" i="20" a="1"/>
  <c r="J1644" i="20" a="1"/>
  <c r="J764" i="20" a="1"/>
  <c r="J1097" i="20" a="1"/>
  <c r="J1068" i="20" a="1"/>
  <c r="J330" i="20" a="1"/>
  <c r="J166" i="20" a="1"/>
  <c r="J2017" i="20" a="1"/>
  <c r="J1266" i="20" a="1"/>
  <c r="J1129" i="20" a="1"/>
  <c r="J724" i="20" a="1"/>
  <c r="J886" i="20" a="1"/>
  <c r="J43" i="20" a="1"/>
  <c r="J350" i="20" a="1"/>
  <c r="J1637" i="20" a="1"/>
  <c r="J1686" i="20" a="1"/>
  <c r="J93" i="20" a="1"/>
  <c r="J74" i="20" a="1"/>
  <c r="J635" i="20" a="1"/>
  <c r="J222" i="20" a="1"/>
  <c r="J794" i="20" a="1"/>
  <c r="J158" i="20" a="1"/>
  <c r="J1681" i="20" a="1"/>
  <c r="J1439" i="20" a="1"/>
  <c r="J1945" i="20" a="1"/>
  <c r="J2033" i="20" a="1"/>
  <c r="J1394" i="20" a="1"/>
  <c r="J587" i="20" a="1"/>
  <c r="J1821" i="20" a="1"/>
  <c r="J552" i="20" a="1"/>
  <c r="J365" i="20" a="1"/>
  <c r="J634" i="20" a="1"/>
  <c r="J287" i="20" a="1"/>
  <c r="J215" i="20" a="1"/>
  <c r="J2158" i="20" a="1"/>
  <c r="J1724" i="20" a="1"/>
  <c r="J108" i="20" a="1"/>
  <c r="J1109" i="20" a="1"/>
  <c r="J517" i="20" a="1"/>
  <c r="J1156" i="20" a="1"/>
  <c r="J1720" i="20" a="1"/>
  <c r="J1409" i="20" a="1"/>
  <c r="J1132" i="20" a="1"/>
  <c r="J1978" i="20" a="1"/>
  <c r="J1422" i="20" a="1"/>
  <c r="J292" i="20" a="1"/>
  <c r="J296" i="20" a="1"/>
  <c r="J1967" i="20" a="1"/>
  <c r="J841" i="20" a="1"/>
  <c r="J866" i="20" a="1"/>
  <c r="J1731" i="20" a="1"/>
  <c r="J1545" i="20" a="1"/>
  <c r="J1973" i="20" a="1"/>
  <c r="J235" i="20" a="1"/>
  <c r="J1902" i="20" a="1"/>
  <c r="J1810" i="20" a="1"/>
  <c r="J519" i="20" a="1"/>
  <c r="J807" i="20" a="1"/>
  <c r="J368" i="20" a="1"/>
  <c r="J1801" i="20" a="1"/>
  <c r="J988" i="20" a="1"/>
  <c r="J1334" i="20" a="1"/>
  <c r="J113" i="20" a="1"/>
  <c r="J390" i="20" a="1"/>
  <c r="J1003" i="20" a="1"/>
  <c r="J320" i="20" a="1"/>
  <c r="J366" i="20" a="1"/>
  <c r="J858" i="20" a="1"/>
  <c r="J1740" i="20" a="1"/>
  <c r="J1029" i="20" a="1"/>
  <c r="J261" i="20" a="1"/>
  <c r="J90" i="20" a="1"/>
  <c r="J1452" i="20" a="1"/>
  <c r="J1148" i="20" a="1"/>
  <c r="J201" i="20" a="1"/>
  <c r="J1737" i="20" a="1"/>
  <c r="J1744" i="20" a="1"/>
  <c r="J241" i="20" a="1"/>
  <c r="J793" i="20" a="1"/>
  <c r="J1516" i="20" a="1"/>
  <c r="J200" i="20" a="1"/>
  <c r="J844" i="20" a="1"/>
  <c r="J259" i="20" a="1"/>
  <c r="J160" i="20" a="1"/>
  <c r="J1058" i="20" a="1"/>
  <c r="J1609" i="20" a="1"/>
  <c r="J1949" i="20" a="1"/>
  <c r="J1663" i="20" a="1"/>
  <c r="J758" i="20" a="1"/>
  <c r="J469" i="20" a="1"/>
  <c r="J1977" i="20" a="1"/>
  <c r="J1604" i="20" a="1"/>
  <c r="J355" i="20" a="1"/>
  <c r="J1483" i="20" a="1"/>
  <c r="J2136" i="20" a="1"/>
  <c r="J1358" i="20" a="1"/>
  <c r="J1523" i="20" a="1"/>
  <c r="J830" i="20" a="1"/>
  <c r="J1847" i="20" a="1"/>
  <c r="J1697" i="20" a="1"/>
  <c r="J1063" i="20" a="1"/>
  <c r="J1689" i="20" a="1"/>
  <c r="J6" i="20" a="1"/>
  <c r="J1607" i="20" a="1"/>
  <c r="J257" i="20" a="1"/>
  <c r="J824" i="20" a="1"/>
  <c r="J597" i="20" a="1"/>
  <c r="J2063" i="20" a="1"/>
  <c r="J1594" i="20" a="1"/>
  <c r="J2024" i="20" a="1"/>
  <c r="J609" i="20" a="1"/>
  <c r="J891" i="20" a="1"/>
  <c r="J836" i="20" a="1"/>
  <c r="J1991" i="20" a="1"/>
  <c r="J1797" i="20" a="1"/>
  <c r="J539" i="20" a="1"/>
  <c r="J1579" i="20" a="1"/>
  <c r="J756" i="20" a="1"/>
  <c r="J35" i="20" a="1"/>
  <c r="J2071" i="20" a="1"/>
  <c r="J505" i="20" a="1"/>
  <c r="J506" i="20" a="1"/>
  <c r="J1751" i="20" a="1"/>
  <c r="J178" i="20" a="1"/>
  <c r="J1662" i="20" a="1"/>
  <c r="J493" i="20" a="1"/>
  <c r="J81" i="20" a="1"/>
  <c r="J1496" i="20" a="1"/>
  <c r="J105" i="20" a="1"/>
  <c r="J911" i="20" a="1"/>
  <c r="J906" i="20" a="1"/>
  <c r="J922" i="20" a="1"/>
  <c r="J2055" i="20" a="1"/>
  <c r="J617" i="20" a="1"/>
  <c r="J2066" i="20" a="1"/>
  <c r="J1511" i="20" a="1"/>
  <c r="J1126" i="20" a="1"/>
  <c r="J1885" i="20" a="1"/>
  <c r="J405" i="20" a="1"/>
  <c r="J358" i="20" a="1"/>
  <c r="J1270" i="20" a="1"/>
  <c r="J1690" i="20" a="1"/>
  <c r="J1141" i="20" a="1"/>
  <c r="J2157" i="20" a="1"/>
  <c r="J414" i="20" a="1"/>
  <c r="J34" i="20" a="1"/>
  <c r="J917" i="20" a="1"/>
  <c r="J1581" i="20" a="1"/>
  <c r="J1761" i="20" a="1"/>
  <c r="J703" i="20" a="1"/>
  <c r="J770" i="20" a="1"/>
  <c r="J1919" i="20" a="1"/>
  <c r="J660" i="20" a="1"/>
  <c r="J1701" i="20" a="1"/>
  <c r="J642" i="20" a="1"/>
  <c r="J559" i="20" a="1"/>
  <c r="J1503" i="20" a="1"/>
  <c r="J653" i="20" a="1"/>
  <c r="J1086" i="20" a="1"/>
  <c r="J337" i="20" a="1"/>
  <c r="J1654" i="20" a="1"/>
  <c r="J1226" i="20" a="1"/>
  <c r="J1518" i="20" a="1"/>
  <c r="J2159" i="20" a="1"/>
  <c r="J1389" i="20" a="1"/>
  <c r="J666" i="20" a="1"/>
  <c r="J560" i="20" a="1"/>
  <c r="J1033" i="20" a="1"/>
  <c r="J677" i="20" a="1"/>
  <c r="J816" i="20" a="1"/>
  <c r="J384" i="20" a="1"/>
  <c r="J534" i="20" a="1"/>
  <c r="J762" i="20" a="1"/>
  <c r="J1593" i="20" a="1"/>
  <c r="J1745" i="20" a="1"/>
  <c r="J670" i="20" a="1"/>
  <c r="J1076" i="20" a="1"/>
  <c r="J266" i="20" a="1"/>
  <c r="J2006" i="20" a="1"/>
  <c r="J188" i="20" a="1"/>
  <c r="J2034" i="20" a="1"/>
  <c r="J531" i="20" a="1"/>
  <c r="J2069" i="20" a="1"/>
  <c r="J1371" i="20" a="1"/>
  <c r="J234" i="20" a="1"/>
  <c r="J877" i="20" a="1"/>
  <c r="J204" i="20" a="1"/>
  <c r="J1755" i="20" a="1"/>
  <c r="J1309" i="20" a="1"/>
  <c r="J284" i="20" a="1"/>
  <c r="J1413" i="20" a="1"/>
  <c r="J1635" i="20" a="1"/>
  <c r="J2138" i="20" a="1"/>
  <c r="J835" i="20" a="1"/>
  <c r="J1227" i="20" a="1"/>
  <c r="J1793" i="20" a="1"/>
  <c r="J610" i="20" a="1"/>
  <c r="J1255" i="20" a="1"/>
  <c r="J172" i="20" a="1"/>
  <c r="J1122" i="20" a="1"/>
  <c r="J1958" i="20" a="1"/>
  <c r="J2133" i="20" a="1"/>
  <c r="J1756" i="20" a="1"/>
  <c r="J446" i="20" a="1"/>
  <c r="J428" i="20" a="1"/>
  <c r="J1856" i="20" a="1"/>
  <c r="J661" i="20" a="1"/>
  <c r="J1749" i="20" a="1"/>
  <c r="J1800" i="20" a="1"/>
  <c r="J643" i="20" a="1"/>
  <c r="J2102" i="20" a="1"/>
  <c r="J1011" i="20" a="1"/>
  <c r="J583" i="20" a="1"/>
  <c r="J1583" i="20" a="1"/>
  <c r="J726" i="20" a="1"/>
  <c r="J1293" i="20" a="1"/>
  <c r="J1783" i="20" a="1"/>
  <c r="J2027" i="20" a="1"/>
  <c r="J87" i="20" a="1"/>
  <c r="J1019" i="20" a="1"/>
  <c r="J1426" i="20" a="1"/>
  <c r="J491" i="20" a="1"/>
  <c r="J1582" i="20" a="1"/>
  <c r="J1249" i="20" a="1"/>
  <c r="J165" i="20" a="1"/>
  <c r="J1638" i="20" a="1"/>
  <c r="J1121" i="20" a="1"/>
  <c r="J598" i="20" a="1"/>
  <c r="J448" i="20" a="1"/>
  <c r="J1926" i="20" a="1"/>
  <c r="J1101" i="20" a="1"/>
  <c r="J641" i="20" a="1"/>
  <c r="J151" i="20" a="1"/>
  <c r="J1308" i="20" a="1"/>
  <c r="J2080" i="20" a="1"/>
  <c r="J1427" i="20" a="1"/>
  <c r="J1463" i="20" a="1"/>
  <c r="J876" i="20" a="1"/>
  <c r="J478" i="20" a="1"/>
  <c r="J1625" i="20" a="1"/>
  <c r="J1168" i="20" a="1"/>
  <c r="J450" i="20" a="1"/>
  <c r="J671" i="20" a="1"/>
  <c r="J1471" i="20" a="1"/>
  <c r="J2148" i="20" a="1"/>
  <c r="J1362" i="20" a="1"/>
  <c r="J1257" i="20" a="1"/>
  <c r="J1789" i="20" a="1"/>
  <c r="J1752" i="20" a="1"/>
  <c r="J1844" i="20" a="1"/>
  <c r="J1237" i="20" a="1"/>
  <c r="J1813" i="20" a="1"/>
  <c r="J1492" i="20" a="1"/>
  <c r="J1441" i="20" a="1"/>
  <c r="J2096" i="20" a="1"/>
  <c r="J123" i="20" a="1"/>
  <c r="J1645" i="20" a="1"/>
  <c r="J185" i="20" a="1"/>
  <c r="J1508" i="20" a="1"/>
  <c r="J293" i="20" a="1"/>
  <c r="J1513" i="20" a="1"/>
  <c r="J1517" i="20" a="1"/>
  <c r="J646" i="20" a="1"/>
  <c r="J975" i="20" a="1"/>
  <c r="J61" i="20" a="1"/>
  <c r="J916" i="20" a="1"/>
  <c r="J1353" i="20" a="1"/>
  <c r="J1814" i="20" a="1"/>
  <c r="J1753" i="20" a="1"/>
  <c r="J96" i="20" a="1"/>
  <c r="J1170" i="20" a="1"/>
  <c r="J1865" i="20" a="1"/>
  <c r="J1367" i="20" a="1"/>
  <c r="J1380" i="20" a="1"/>
  <c r="J1750" i="20" a="1"/>
  <c r="J2068" i="20" a="1"/>
  <c r="J1915" i="20" a="1"/>
  <c r="J833" i="20" a="1"/>
  <c r="J1038" i="20" a="1"/>
  <c r="J1693" i="20" a="1"/>
  <c r="J1341" i="20" a="1"/>
  <c r="J717" i="20" a="1"/>
  <c r="J772" i="20" a="1"/>
  <c r="J742" i="20" a="1"/>
  <c r="J600" i="20" a="1"/>
  <c r="J130" i="20" a="1"/>
  <c r="J1772" i="20" a="1"/>
  <c r="J2010" i="20" a="1"/>
  <c r="J2052" i="20" a="1"/>
  <c r="J2052" i="20" l="1"/>
  <c r="L2052" i="20" s="1"/>
  <c r="J2010" i="20"/>
  <c r="L2010" i="20" s="1"/>
  <c r="J1772" i="20"/>
  <c r="L1772" i="20" s="1"/>
  <c r="J130" i="20"/>
  <c r="L130" i="20" s="1"/>
  <c r="J600" i="20"/>
  <c r="L600" i="20" s="1"/>
  <c r="J742" i="20"/>
  <c r="L742" i="20" s="1"/>
  <c r="J772" i="20"/>
  <c r="L772" i="20" s="1"/>
  <c r="J717" i="20"/>
  <c r="L717" i="20" s="1"/>
  <c r="J1341" i="20"/>
  <c r="L1341" i="20" s="1"/>
  <c r="J1693" i="20"/>
  <c r="L1693" i="20" s="1"/>
  <c r="J1038" i="20"/>
  <c r="L1038" i="20" s="1"/>
  <c r="J833" i="20"/>
  <c r="L833" i="20" s="1"/>
  <c r="J1915" i="20"/>
  <c r="L1915" i="20" s="1"/>
  <c r="J2068" i="20"/>
  <c r="L2068" i="20" s="1"/>
  <c r="J1750" i="20"/>
  <c r="L1750" i="20" s="1"/>
  <c r="J1380" i="20"/>
  <c r="L1380" i="20" s="1"/>
  <c r="J1367" i="20"/>
  <c r="L1367" i="20" s="1"/>
  <c r="J1865" i="20"/>
  <c r="L1865" i="20" s="1"/>
  <c r="J1170" i="20"/>
  <c r="L1170" i="20" s="1"/>
  <c r="J96" i="20"/>
  <c r="L96" i="20" s="1"/>
  <c r="J1753" i="20"/>
  <c r="L1753" i="20" s="1"/>
  <c r="J1814" i="20"/>
  <c r="L1814" i="20" s="1"/>
  <c r="J1353" i="20"/>
  <c r="L1353" i="20" s="1"/>
  <c r="J916" i="20"/>
  <c r="L916" i="20" s="1"/>
  <c r="J61" i="20"/>
  <c r="L61" i="20" s="1"/>
  <c r="J975" i="20"/>
  <c r="L975" i="20" s="1"/>
  <c r="J646" i="20"/>
  <c r="L646" i="20" s="1"/>
  <c r="J1517" i="20"/>
  <c r="L1517" i="20" s="1"/>
  <c r="J1513" i="20"/>
  <c r="L1513" i="20" s="1"/>
  <c r="J293" i="20"/>
  <c r="L293" i="20" s="1"/>
  <c r="J1508" i="20"/>
  <c r="L1508" i="20" s="1"/>
  <c r="J185" i="20"/>
  <c r="L185" i="20" s="1"/>
  <c r="J1645" i="20"/>
  <c r="L1645" i="20" s="1"/>
  <c r="J123" i="20"/>
  <c r="L123" i="20" s="1"/>
  <c r="J2096" i="20"/>
  <c r="L2096" i="20" s="1"/>
  <c r="J1441" i="20"/>
  <c r="L1441" i="20" s="1"/>
  <c r="J1492" i="20"/>
  <c r="L1492" i="20" s="1"/>
  <c r="J1813" i="20"/>
  <c r="L1813" i="20" s="1"/>
  <c r="J1237" i="20"/>
  <c r="L1237" i="20" s="1"/>
  <c r="J1844" i="20"/>
  <c r="L1844" i="20" s="1"/>
  <c r="J1752" i="20"/>
  <c r="L1752" i="20" s="1"/>
  <c r="J1789" i="20"/>
  <c r="L1789" i="20" s="1"/>
  <c r="J1257" i="20"/>
  <c r="L1257" i="20" s="1"/>
  <c r="J1362" i="20"/>
  <c r="L1362" i="20" s="1"/>
  <c r="J2148" i="20"/>
  <c r="L2148" i="20" s="1"/>
  <c r="J1471" i="20"/>
  <c r="L1471" i="20" s="1"/>
  <c r="J671" i="20"/>
  <c r="L671" i="20" s="1"/>
  <c r="J450" i="20"/>
  <c r="L450" i="20" s="1"/>
  <c r="J1168" i="20"/>
  <c r="L1168" i="20" s="1"/>
  <c r="J1625" i="20"/>
  <c r="L1625" i="20" s="1"/>
  <c r="J478" i="20"/>
  <c r="L478" i="20" s="1"/>
  <c r="J876" i="20"/>
  <c r="L876" i="20" s="1"/>
  <c r="J1463" i="20"/>
  <c r="L1463" i="20" s="1"/>
  <c r="J1427" i="20"/>
  <c r="L1427" i="20" s="1"/>
  <c r="J2080" i="20"/>
  <c r="L2080" i="20" s="1"/>
  <c r="J1308" i="20"/>
  <c r="L1308" i="20" s="1"/>
  <c r="J151" i="20"/>
  <c r="L151" i="20" s="1"/>
  <c r="J641" i="20"/>
  <c r="L641" i="20" s="1"/>
  <c r="J1101" i="20"/>
  <c r="L1101" i="20" s="1"/>
  <c r="J1926" i="20"/>
  <c r="L1926" i="20" s="1"/>
  <c r="J448" i="20"/>
  <c r="L448" i="20" s="1"/>
  <c r="J598" i="20"/>
  <c r="L598" i="20" s="1"/>
  <c r="J1121" i="20"/>
  <c r="L1121" i="20" s="1"/>
  <c r="J1638" i="20"/>
  <c r="L1638" i="20" s="1"/>
  <c r="J165" i="20"/>
  <c r="L165" i="20" s="1"/>
  <c r="J1249" i="20"/>
  <c r="L1249" i="20" s="1"/>
  <c r="J1582" i="20"/>
  <c r="L1582" i="20" s="1"/>
  <c r="J491" i="20"/>
  <c r="L491" i="20" s="1"/>
  <c r="J1426" i="20"/>
  <c r="L1426" i="20" s="1"/>
  <c r="J1019" i="20"/>
  <c r="L1019" i="20" s="1"/>
  <c r="J87" i="20"/>
  <c r="L87" i="20" s="1"/>
  <c r="J2027" i="20"/>
  <c r="L2027" i="20" s="1"/>
  <c r="J1783" i="20"/>
  <c r="L1783" i="20" s="1"/>
  <c r="J1293" i="20"/>
  <c r="L1293" i="20" s="1"/>
  <c r="J726" i="20"/>
  <c r="L726" i="20" s="1"/>
  <c r="J1583" i="20"/>
  <c r="L1583" i="20" s="1"/>
  <c r="J583" i="20"/>
  <c r="L583" i="20" s="1"/>
  <c r="J1011" i="20"/>
  <c r="L1011" i="20" s="1"/>
  <c r="J2102" i="20"/>
  <c r="L2102" i="20" s="1"/>
  <c r="J643" i="20"/>
  <c r="L643" i="20" s="1"/>
  <c r="J1800" i="20"/>
  <c r="L1800" i="20" s="1"/>
  <c r="J1749" i="20"/>
  <c r="L1749" i="20" s="1"/>
  <c r="J661" i="20"/>
  <c r="L661" i="20" s="1"/>
  <c r="J1856" i="20"/>
  <c r="L1856" i="20" s="1"/>
  <c r="J428" i="20"/>
  <c r="L428" i="20" s="1"/>
  <c r="J446" i="20"/>
  <c r="L446" i="20" s="1"/>
  <c r="J1756" i="20"/>
  <c r="L1756" i="20" s="1"/>
  <c r="J2133" i="20"/>
  <c r="L2133" i="20" s="1"/>
  <c r="J1958" i="20"/>
  <c r="L1958" i="20" s="1"/>
  <c r="J1122" i="20"/>
  <c r="L1122" i="20" s="1"/>
  <c r="J172" i="20"/>
  <c r="L172" i="20" s="1"/>
  <c r="J1255" i="20"/>
  <c r="L1255" i="20" s="1"/>
  <c r="J610" i="20"/>
  <c r="L610" i="20" s="1"/>
  <c r="J1793" i="20"/>
  <c r="L1793" i="20" s="1"/>
  <c r="J1227" i="20"/>
  <c r="L1227" i="20" s="1"/>
  <c r="J835" i="20"/>
  <c r="L835" i="20" s="1"/>
  <c r="J2138" i="20"/>
  <c r="L2138" i="20" s="1"/>
  <c r="J1635" i="20"/>
  <c r="L1635" i="20" s="1"/>
  <c r="J1413" i="20"/>
  <c r="L1413" i="20" s="1"/>
  <c r="J284" i="20"/>
  <c r="L284" i="20" s="1"/>
  <c r="J1309" i="20"/>
  <c r="L1309" i="20" s="1"/>
  <c r="J1755" i="20"/>
  <c r="L1755" i="20" s="1"/>
  <c r="J204" i="20"/>
  <c r="L204" i="20" s="1"/>
  <c r="J877" i="20"/>
  <c r="L877" i="20" s="1"/>
  <c r="J234" i="20"/>
  <c r="L234" i="20" s="1"/>
  <c r="J1371" i="20"/>
  <c r="L1371" i="20" s="1"/>
  <c r="J2069" i="20"/>
  <c r="L2069" i="20" s="1"/>
  <c r="J531" i="20"/>
  <c r="L531" i="20" s="1"/>
  <c r="J2034" i="20"/>
  <c r="L2034" i="20" s="1"/>
  <c r="J188" i="20"/>
  <c r="L188" i="20" s="1"/>
  <c r="J2006" i="20"/>
  <c r="L2006" i="20" s="1"/>
  <c r="J266" i="20"/>
  <c r="L266" i="20" s="1"/>
  <c r="J1076" i="20"/>
  <c r="L1076" i="20" s="1"/>
  <c r="J670" i="20"/>
  <c r="L670" i="20" s="1"/>
  <c r="J1745" i="20"/>
  <c r="L1745" i="20" s="1"/>
  <c r="J1593" i="20"/>
  <c r="L1593" i="20" s="1"/>
  <c r="J762" i="20"/>
  <c r="L762" i="20" s="1"/>
  <c r="J534" i="20"/>
  <c r="L534" i="20" s="1"/>
  <c r="J384" i="20"/>
  <c r="L384" i="20" s="1"/>
  <c r="J816" i="20"/>
  <c r="L816" i="20" s="1"/>
  <c r="J677" i="20"/>
  <c r="L677" i="20" s="1"/>
  <c r="J1033" i="20"/>
  <c r="L1033" i="20" s="1"/>
  <c r="J560" i="20"/>
  <c r="L560" i="20" s="1"/>
  <c r="J666" i="20"/>
  <c r="L666" i="20" s="1"/>
  <c r="J1389" i="20"/>
  <c r="L1389" i="20" s="1"/>
  <c r="J2159" i="20"/>
  <c r="L2159" i="20" s="1"/>
  <c r="J1518" i="20"/>
  <c r="L1518" i="20" s="1"/>
  <c r="J1226" i="20"/>
  <c r="L1226" i="20" s="1"/>
  <c r="J1654" i="20"/>
  <c r="L1654" i="20" s="1"/>
  <c r="J337" i="20"/>
  <c r="L337" i="20" s="1"/>
  <c r="J1086" i="20"/>
  <c r="L1086" i="20" s="1"/>
  <c r="J653" i="20"/>
  <c r="L653" i="20" s="1"/>
  <c r="J1503" i="20"/>
  <c r="L1503" i="20" s="1"/>
  <c r="J559" i="20"/>
  <c r="L559" i="20" s="1"/>
  <c r="J642" i="20"/>
  <c r="L642" i="20" s="1"/>
  <c r="J1701" i="20"/>
  <c r="L1701" i="20" s="1"/>
  <c r="J660" i="20"/>
  <c r="L660" i="20" s="1"/>
  <c r="J1919" i="20"/>
  <c r="L1919" i="20" s="1"/>
  <c r="J770" i="20"/>
  <c r="L770" i="20" s="1"/>
  <c r="J703" i="20"/>
  <c r="L703" i="20" s="1"/>
  <c r="J1761" i="20"/>
  <c r="L1761" i="20" s="1"/>
  <c r="J1581" i="20"/>
  <c r="L1581" i="20" s="1"/>
  <c r="J917" i="20"/>
  <c r="L917" i="20" s="1"/>
  <c r="J34" i="20"/>
  <c r="L34" i="20" s="1"/>
  <c r="J414" i="20"/>
  <c r="L414" i="20" s="1"/>
  <c r="J2157" i="20"/>
  <c r="L2157" i="20" s="1"/>
  <c r="J1141" i="20"/>
  <c r="L1141" i="20" s="1"/>
  <c r="J1690" i="20"/>
  <c r="L1690" i="20" s="1"/>
  <c r="J1270" i="20"/>
  <c r="L1270" i="20" s="1"/>
  <c r="J358" i="20"/>
  <c r="L358" i="20" s="1"/>
  <c r="J405" i="20"/>
  <c r="L405" i="20" s="1"/>
  <c r="J1885" i="20"/>
  <c r="L1885" i="20" s="1"/>
  <c r="J1126" i="20"/>
  <c r="L1126" i="20" s="1"/>
  <c r="J1511" i="20"/>
  <c r="L1511" i="20" s="1"/>
  <c r="J2066" i="20"/>
  <c r="L2066" i="20" s="1"/>
  <c r="J617" i="20"/>
  <c r="L617" i="20" s="1"/>
  <c r="J2055" i="20"/>
  <c r="L2055" i="20" s="1"/>
  <c r="J922" i="20"/>
  <c r="L922" i="20" s="1"/>
  <c r="J906" i="20"/>
  <c r="L906" i="20" s="1"/>
  <c r="J911" i="20"/>
  <c r="L911" i="20" s="1"/>
  <c r="J105" i="20"/>
  <c r="L105" i="20" s="1"/>
  <c r="J1496" i="20"/>
  <c r="L1496" i="20" s="1"/>
  <c r="J81" i="20"/>
  <c r="L81" i="20" s="1"/>
  <c r="J493" i="20"/>
  <c r="L493" i="20" s="1"/>
  <c r="J1662" i="20"/>
  <c r="L1662" i="20" s="1"/>
  <c r="J178" i="20"/>
  <c r="L178" i="20" s="1"/>
  <c r="J1751" i="20"/>
  <c r="L1751" i="20" s="1"/>
  <c r="J506" i="20"/>
  <c r="L506" i="20" s="1"/>
  <c r="J505" i="20"/>
  <c r="L505" i="20" s="1"/>
  <c r="J2071" i="20"/>
  <c r="L2071" i="20" s="1"/>
  <c r="J35" i="20"/>
  <c r="L35" i="20" s="1"/>
  <c r="J756" i="20"/>
  <c r="L756" i="20" s="1"/>
  <c r="J1579" i="20"/>
  <c r="L1579" i="20" s="1"/>
  <c r="J539" i="20"/>
  <c r="L539" i="20" s="1"/>
  <c r="J1797" i="20"/>
  <c r="L1797" i="20" s="1"/>
  <c r="J1991" i="20"/>
  <c r="L1991" i="20" s="1"/>
  <c r="J836" i="20"/>
  <c r="L836" i="20" s="1"/>
  <c r="J891" i="20"/>
  <c r="L891" i="20" s="1"/>
  <c r="J609" i="20"/>
  <c r="L609" i="20" s="1"/>
  <c r="J2024" i="20"/>
  <c r="L2024" i="20" s="1"/>
  <c r="J1594" i="20"/>
  <c r="L1594" i="20" s="1"/>
  <c r="J2063" i="20"/>
  <c r="L2063" i="20" s="1"/>
  <c r="J597" i="20"/>
  <c r="L597" i="20" s="1"/>
  <c r="J824" i="20"/>
  <c r="L824" i="20" s="1"/>
  <c r="J257" i="20"/>
  <c r="L257" i="20" s="1"/>
  <c r="J1607" i="20"/>
  <c r="L1607" i="20" s="1"/>
  <c r="J6" i="20"/>
  <c r="L6" i="20" s="1"/>
  <c r="J1689" i="20"/>
  <c r="L1689" i="20" s="1"/>
  <c r="J1063" i="20"/>
  <c r="L1063" i="20" s="1"/>
  <c r="J1697" i="20"/>
  <c r="L1697" i="20" s="1"/>
  <c r="J1847" i="20"/>
  <c r="L1847" i="20" s="1"/>
  <c r="J830" i="20"/>
  <c r="L830" i="20" s="1"/>
  <c r="J1523" i="20"/>
  <c r="L1523" i="20" s="1"/>
  <c r="J1358" i="20"/>
  <c r="L1358" i="20" s="1"/>
  <c r="J2136" i="20"/>
  <c r="L2136" i="20" s="1"/>
  <c r="J1483" i="20"/>
  <c r="L1483" i="20" s="1"/>
  <c r="J355" i="20"/>
  <c r="L355" i="20" s="1"/>
  <c r="J1604" i="20"/>
  <c r="L1604" i="20" s="1"/>
  <c r="J1977" i="20"/>
  <c r="L1977" i="20" s="1"/>
  <c r="J469" i="20"/>
  <c r="L469" i="20" s="1"/>
  <c r="J758" i="20"/>
  <c r="L758" i="20" s="1"/>
  <c r="J1663" i="20"/>
  <c r="L1663" i="20" s="1"/>
  <c r="J1949" i="20"/>
  <c r="L1949" i="20" s="1"/>
  <c r="J1609" i="20"/>
  <c r="L1609" i="20" s="1"/>
  <c r="J1058" i="20"/>
  <c r="L1058" i="20" s="1"/>
  <c r="J160" i="20"/>
  <c r="L160" i="20" s="1"/>
  <c r="J259" i="20"/>
  <c r="L259" i="20" s="1"/>
  <c r="J844" i="20"/>
  <c r="L844" i="20" s="1"/>
  <c r="J200" i="20"/>
  <c r="L200" i="20" s="1"/>
  <c r="J1516" i="20"/>
  <c r="L1516" i="20" s="1"/>
  <c r="J793" i="20"/>
  <c r="L793" i="20" s="1"/>
  <c r="J241" i="20"/>
  <c r="L241" i="20" s="1"/>
  <c r="J1744" i="20"/>
  <c r="L1744" i="20" s="1"/>
  <c r="J1737" i="20"/>
  <c r="L1737" i="20" s="1"/>
  <c r="J201" i="20"/>
  <c r="L201" i="20" s="1"/>
  <c r="J1148" i="20"/>
  <c r="L1148" i="20" s="1"/>
  <c r="J1452" i="20"/>
  <c r="L1452" i="20" s="1"/>
  <c r="J90" i="20"/>
  <c r="L90" i="20" s="1"/>
  <c r="J261" i="20"/>
  <c r="L261" i="20" s="1"/>
  <c r="J1029" i="20"/>
  <c r="L1029" i="20" s="1"/>
  <c r="J1740" i="20"/>
  <c r="L1740" i="20" s="1"/>
  <c r="J858" i="20"/>
  <c r="L858" i="20" s="1"/>
  <c r="J366" i="20"/>
  <c r="L366" i="20" s="1"/>
  <c r="J320" i="20"/>
  <c r="L320" i="20" s="1"/>
  <c r="J1003" i="20"/>
  <c r="L1003" i="20" s="1"/>
  <c r="J390" i="20"/>
  <c r="L390" i="20" s="1"/>
  <c r="J113" i="20"/>
  <c r="L113" i="20" s="1"/>
  <c r="J1334" i="20"/>
  <c r="L1334" i="20" s="1"/>
  <c r="J988" i="20"/>
  <c r="L988" i="20" s="1"/>
  <c r="J1801" i="20"/>
  <c r="L1801" i="20" s="1"/>
  <c r="J368" i="20"/>
  <c r="L368" i="20" s="1"/>
  <c r="J807" i="20"/>
  <c r="L807" i="20" s="1"/>
  <c r="J519" i="20"/>
  <c r="L519" i="20" s="1"/>
  <c r="J1810" i="20"/>
  <c r="L1810" i="20" s="1"/>
  <c r="J1902" i="20"/>
  <c r="L1902" i="20" s="1"/>
  <c r="J235" i="20"/>
  <c r="L235" i="20" s="1"/>
  <c r="J1973" i="20"/>
  <c r="L1973" i="20" s="1"/>
  <c r="J1545" i="20"/>
  <c r="L1545" i="20" s="1"/>
  <c r="J1731" i="20"/>
  <c r="L1731" i="20" s="1"/>
  <c r="J866" i="20"/>
  <c r="L866" i="20" s="1"/>
  <c r="J841" i="20"/>
  <c r="L841" i="20" s="1"/>
  <c r="J1967" i="20"/>
  <c r="L1967" i="20" s="1"/>
  <c r="J296" i="20"/>
  <c r="L296" i="20" s="1"/>
  <c r="J292" i="20"/>
  <c r="L292" i="20" s="1"/>
  <c r="J1422" i="20"/>
  <c r="L1422" i="20" s="1"/>
  <c r="J1978" i="20"/>
  <c r="L1978" i="20" s="1"/>
  <c r="J1132" i="20"/>
  <c r="L1132" i="20" s="1"/>
  <c r="J1409" i="20"/>
  <c r="L1409" i="20" s="1"/>
  <c r="J1720" i="20"/>
  <c r="L1720" i="20" s="1"/>
  <c r="J1156" i="20"/>
  <c r="L1156" i="20" s="1"/>
  <c r="J517" i="20"/>
  <c r="L517" i="20" s="1"/>
  <c r="J1109" i="20"/>
  <c r="L1109" i="20" s="1"/>
  <c r="J108" i="20"/>
  <c r="L108" i="20" s="1"/>
  <c r="J1724" i="20"/>
  <c r="L1724" i="20" s="1"/>
  <c r="J2158" i="20"/>
  <c r="L2158" i="20" s="1"/>
  <c r="J215" i="20"/>
  <c r="L215" i="20" s="1"/>
  <c r="J287" i="20"/>
  <c r="L287" i="20" s="1"/>
  <c r="J634" i="20"/>
  <c r="L634" i="20" s="1"/>
  <c r="J365" i="20"/>
  <c r="L365" i="20" s="1"/>
  <c r="J552" i="20"/>
  <c r="L552" i="20" s="1"/>
  <c r="J1821" i="20"/>
  <c r="L1821" i="20" s="1"/>
  <c r="J587" i="20"/>
  <c r="L587" i="20" s="1"/>
  <c r="J1394" i="20"/>
  <c r="L1394" i="20" s="1"/>
  <c r="J2033" i="20"/>
  <c r="L2033" i="20" s="1"/>
  <c r="J1945" i="20"/>
  <c r="L1945" i="20" s="1"/>
  <c r="J1439" i="20"/>
  <c r="L1439" i="20" s="1"/>
  <c r="J1681" i="20"/>
  <c r="L1681" i="20" s="1"/>
  <c r="J158" i="20"/>
  <c r="L158" i="20" s="1"/>
  <c r="J794" i="20"/>
  <c r="L794" i="20" s="1"/>
  <c r="J222" i="20"/>
  <c r="L222" i="20" s="1"/>
  <c r="J635" i="20"/>
  <c r="L635" i="20" s="1"/>
  <c r="J74" i="20"/>
  <c r="L74" i="20" s="1"/>
  <c r="J93" i="20"/>
  <c r="L93" i="20" s="1"/>
  <c r="J1686" i="20"/>
  <c r="L1686" i="20" s="1"/>
  <c r="J1637" i="20"/>
  <c r="L1637" i="20" s="1"/>
  <c r="J350" i="20"/>
  <c r="L350" i="20" s="1"/>
  <c r="J43" i="20"/>
  <c r="L43" i="20" s="1"/>
  <c r="J886" i="20"/>
  <c r="L886" i="20" s="1"/>
  <c r="J724" i="20"/>
  <c r="L724" i="20" s="1"/>
  <c r="J1129" i="20"/>
  <c r="L1129" i="20" s="1"/>
  <c r="J1266" i="20"/>
  <c r="L1266" i="20" s="1"/>
  <c r="J2017" i="20"/>
  <c r="L2017" i="20" s="1"/>
  <c r="J166" i="20"/>
  <c r="L166" i="20" s="1"/>
  <c r="J330" i="20"/>
  <c r="L330" i="20" s="1"/>
  <c r="J1068" i="20"/>
  <c r="L1068" i="20" s="1"/>
  <c r="J1097" i="20"/>
  <c r="L1097" i="20" s="1"/>
  <c r="J764" i="20"/>
  <c r="L764" i="20" s="1"/>
  <c r="J1644" i="20"/>
  <c r="L1644" i="20" s="1"/>
  <c r="J99" i="20"/>
  <c r="L99" i="20" s="1"/>
  <c r="J734" i="20"/>
  <c r="L734" i="20" s="1"/>
  <c r="J1828" i="20"/>
  <c r="L1828" i="20" s="1"/>
  <c r="J1377" i="20"/>
  <c r="L1377" i="20" s="1"/>
  <c r="J682" i="20"/>
  <c r="L682" i="20" s="1"/>
  <c r="J1558" i="20"/>
  <c r="L1558" i="20" s="1"/>
  <c r="J1478" i="20"/>
  <c r="L1478" i="20" s="1"/>
  <c r="J357" i="20"/>
  <c r="L357" i="20" s="1"/>
  <c r="J302" i="20"/>
  <c r="L302" i="20" s="1"/>
  <c r="J1935" i="20"/>
  <c r="L1935" i="20" s="1"/>
  <c r="J1968" i="20"/>
  <c r="L1968" i="20" s="1"/>
  <c r="J1708" i="20"/>
  <c r="L1708" i="20" s="1"/>
  <c r="J1115" i="20"/>
  <c r="L1115" i="20" s="1"/>
  <c r="J438" i="20"/>
  <c r="L438" i="20" s="1"/>
  <c r="J1212" i="20"/>
  <c r="L1212" i="20" s="1"/>
  <c r="J495" i="20"/>
  <c r="L495" i="20" s="1"/>
  <c r="J931" i="20"/>
  <c r="L931" i="20" s="1"/>
  <c r="J1905" i="20"/>
  <c r="L1905" i="20" s="1"/>
  <c r="J1928" i="20"/>
  <c r="L1928" i="20" s="1"/>
  <c r="J118" i="20"/>
  <c r="L118" i="20" s="1"/>
  <c r="J1942" i="20"/>
  <c r="L1942" i="20" s="1"/>
  <c r="J2127" i="20"/>
  <c r="L2127" i="20" s="1"/>
  <c r="J1114" i="20"/>
  <c r="L1114" i="20" s="1"/>
  <c r="J2110" i="20"/>
  <c r="L2110" i="20" s="1"/>
  <c r="J721" i="20"/>
  <c r="L721" i="20" s="1"/>
  <c r="J1595" i="20"/>
  <c r="L1595" i="20" s="1"/>
  <c r="J578" i="20"/>
  <c r="L578" i="20" s="1"/>
  <c r="J1826" i="20"/>
  <c r="L1826" i="20" s="1"/>
  <c r="J316" i="20"/>
  <c r="L316" i="20" s="1"/>
  <c r="J139" i="20"/>
  <c r="L139" i="20" s="1"/>
  <c r="J1988" i="20"/>
  <c r="L1988" i="20" s="1"/>
  <c r="J1876" i="20"/>
  <c r="L1876" i="20" s="1"/>
  <c r="J1284" i="20"/>
  <c r="L1284" i="20" s="1"/>
  <c r="J1780" i="20"/>
  <c r="L1780" i="20" s="1"/>
  <c r="J12" i="20"/>
  <c r="L12" i="20" s="1"/>
  <c r="J1435" i="20"/>
  <c r="L1435" i="20" s="1"/>
  <c r="J611" i="20"/>
  <c r="L611" i="20" s="1"/>
  <c r="J1572" i="20"/>
  <c r="L1572" i="20" s="1"/>
  <c r="J1369" i="20"/>
  <c r="L1369" i="20" s="1"/>
  <c r="J1365" i="20"/>
  <c r="L1365" i="20" s="1"/>
  <c r="J982" i="20"/>
  <c r="L982" i="20" s="1"/>
  <c r="J237" i="20"/>
  <c r="L237" i="20" s="1"/>
  <c r="J965" i="20"/>
  <c r="L965" i="20" s="1"/>
  <c r="J1137" i="20"/>
  <c r="L1137" i="20" s="1"/>
  <c r="J1698" i="20"/>
  <c r="L1698" i="20" s="1"/>
  <c r="J1853" i="20"/>
  <c r="L1853" i="20" s="1"/>
  <c r="J715" i="20"/>
  <c r="L715" i="20" s="1"/>
  <c r="J1018" i="20"/>
  <c r="L1018" i="20" s="1"/>
  <c r="J444" i="20"/>
  <c r="L444" i="20" s="1"/>
  <c r="J1634" i="20"/>
  <c r="L1634" i="20" s="1"/>
  <c r="J1428" i="20"/>
  <c r="L1428" i="20" s="1"/>
  <c r="J1997" i="20"/>
  <c r="L1997" i="20" s="1"/>
  <c r="J912" i="20"/>
  <c r="L912" i="20" s="1"/>
  <c r="J27" i="20"/>
  <c r="L27" i="20" s="1"/>
  <c r="J711" i="20"/>
  <c r="L711" i="20" s="1"/>
  <c r="J415" i="20"/>
  <c r="L415" i="20" s="1"/>
  <c r="J408" i="20"/>
  <c r="L408" i="20" s="1"/>
  <c r="J1859" i="20"/>
  <c r="L1859" i="20" s="1"/>
  <c r="J1258" i="20"/>
  <c r="L1258" i="20" s="1"/>
  <c r="J84" i="20"/>
  <c r="L84" i="20" s="1"/>
  <c r="J186" i="20"/>
  <c r="L186" i="20" s="1"/>
  <c r="J1972" i="20"/>
  <c r="L1972" i="20" s="1"/>
  <c r="J454" i="20"/>
  <c r="L454" i="20" s="1"/>
  <c r="J1561" i="20"/>
  <c r="L1561" i="20" s="1"/>
  <c r="J1846" i="20"/>
  <c r="L1846" i="20" s="1"/>
  <c r="J992" i="20"/>
  <c r="L992" i="20" s="1"/>
  <c r="J367" i="20"/>
  <c r="L367" i="20" s="1"/>
  <c r="J645" i="20"/>
  <c r="L645" i="20" s="1"/>
  <c r="J1624" i="20"/>
  <c r="L1624" i="20" s="1"/>
  <c r="J171" i="20"/>
  <c r="L171" i="20" s="1"/>
  <c r="J449" i="20"/>
  <c r="L449" i="20" s="1"/>
  <c r="J523" i="20"/>
  <c r="L523" i="20" s="1"/>
  <c r="J967" i="20"/>
  <c r="L967" i="20" s="1"/>
  <c r="J191" i="20"/>
  <c r="L191" i="20" s="1"/>
  <c r="J962" i="20"/>
  <c r="L962" i="20" s="1"/>
  <c r="J575" i="20"/>
  <c r="L575" i="20" s="1"/>
  <c r="J18" i="20"/>
  <c r="L18" i="20" s="1"/>
  <c r="J435" i="20"/>
  <c r="L435" i="20" s="1"/>
  <c r="J126" i="20"/>
  <c r="L126" i="20" s="1"/>
  <c r="J299" i="20"/>
  <c r="L299" i="20" s="1"/>
  <c r="J749" i="20"/>
  <c r="L749" i="20" s="1"/>
  <c r="J157" i="20"/>
  <c r="L157" i="20" s="1"/>
  <c r="J467" i="20"/>
  <c r="L467" i="20" s="1"/>
  <c r="J797" i="20"/>
  <c r="L797" i="20" s="1"/>
  <c r="J818" i="20"/>
  <c r="L818" i="20" s="1"/>
  <c r="J1082" i="20"/>
  <c r="L1082" i="20" s="1"/>
  <c r="J359" i="20"/>
  <c r="L359" i="20" s="1"/>
  <c r="J196" i="20"/>
  <c r="L196" i="20" s="1"/>
  <c r="J860" i="20"/>
  <c r="L860" i="20" s="1"/>
  <c r="J36" i="20"/>
  <c r="L36" i="20" s="1"/>
  <c r="J1044" i="20"/>
  <c r="L1044" i="20" s="1"/>
  <c r="J2085" i="20"/>
  <c r="L2085" i="20" s="1"/>
  <c r="J604" i="20"/>
  <c r="L604" i="20" s="1"/>
  <c r="J1669" i="20"/>
  <c r="L1669" i="20" s="1"/>
  <c r="J1331" i="20"/>
  <c r="L1331" i="20" s="1"/>
  <c r="J484" i="20"/>
  <c r="L484" i="20" s="1"/>
  <c r="J1310" i="20"/>
  <c r="L1310" i="20" s="1"/>
  <c r="J1343" i="20"/>
  <c r="L1343" i="20" s="1"/>
  <c r="J403" i="20"/>
  <c r="L403" i="20" s="1"/>
  <c r="J1995" i="20"/>
  <c r="L1995" i="20" s="1"/>
  <c r="J401" i="20"/>
  <c r="L401" i="20" s="1"/>
  <c r="J1491" i="20"/>
  <c r="L1491" i="20" s="1"/>
  <c r="J1641" i="20"/>
  <c r="L1641" i="20" s="1"/>
  <c r="J1385" i="20"/>
  <c r="L1385" i="20" s="1"/>
  <c r="J40" i="20"/>
  <c r="L40" i="20" s="1"/>
  <c r="J513" i="20"/>
  <c r="L513" i="20" s="1"/>
  <c r="J1747" i="20"/>
  <c r="L1747" i="20" s="1"/>
  <c r="J1333" i="20"/>
  <c r="L1333" i="20" s="1"/>
  <c r="J1886" i="20"/>
  <c r="L1886" i="20" s="1"/>
  <c r="J808" i="20"/>
  <c r="L808" i="20" s="1"/>
  <c r="J1820" i="20"/>
  <c r="L1820" i="20" s="1"/>
  <c r="J1045" i="20"/>
  <c r="L1045" i="20" s="1"/>
  <c r="J212" i="20"/>
  <c r="L212" i="20" s="1"/>
  <c r="J1785" i="20"/>
  <c r="L1785" i="20" s="1"/>
  <c r="J147" i="20"/>
  <c r="L147" i="20" s="1"/>
  <c r="J1085" i="20"/>
  <c r="L1085" i="20" s="1"/>
  <c r="J976" i="20"/>
  <c r="L976" i="20" s="1"/>
  <c r="J247" i="20"/>
  <c r="L247" i="20" s="1"/>
  <c r="J1680" i="20"/>
  <c r="L1680" i="20" s="1"/>
  <c r="J776" i="20"/>
  <c r="L776" i="20" s="1"/>
  <c r="J964" i="20"/>
  <c r="L964" i="20" s="1"/>
  <c r="J1642" i="20"/>
  <c r="L1642" i="20" s="1"/>
  <c r="J152" i="20"/>
  <c r="L152" i="20" s="1"/>
  <c r="J966" i="20"/>
  <c r="L966" i="20" s="1"/>
  <c r="J1443" i="20"/>
  <c r="L1443" i="20" s="1"/>
  <c r="J1850" i="20"/>
  <c r="L1850" i="20" s="1"/>
  <c r="J163" i="20"/>
  <c r="L163" i="20" s="1"/>
  <c r="J784" i="20"/>
  <c r="L784" i="20" s="1"/>
  <c r="J209" i="20"/>
  <c r="L209" i="20" s="1"/>
  <c r="J719" i="20"/>
  <c r="L719" i="20" s="1"/>
  <c r="J1167" i="20"/>
  <c r="L1167" i="20" s="1"/>
  <c r="J689" i="20"/>
  <c r="L689" i="20" s="1"/>
  <c r="J489" i="20"/>
  <c r="L489" i="20" s="1"/>
  <c r="J1893" i="20"/>
  <c r="L1893" i="20" s="1"/>
  <c r="J905" i="20"/>
  <c r="L905" i="20" s="1"/>
  <c r="J1929" i="20"/>
  <c r="L1929" i="20" s="1"/>
  <c r="J1159" i="20"/>
  <c r="L1159" i="20" s="1"/>
  <c r="J288" i="20"/>
  <c r="L288" i="20" s="1"/>
  <c r="J1113" i="20"/>
  <c r="L1113" i="20" s="1"/>
  <c r="J1346" i="20"/>
  <c r="L1346" i="20" s="1"/>
  <c r="J422" i="20"/>
  <c r="L422" i="20" s="1"/>
  <c r="J127" i="20"/>
  <c r="L127" i="20" s="1"/>
  <c r="J997" i="20"/>
  <c r="L997" i="20" s="1"/>
  <c r="J1869" i="20"/>
  <c r="L1869" i="20" s="1"/>
  <c r="J180" i="20"/>
  <c r="L180" i="20" s="1"/>
  <c r="J347" i="20"/>
  <c r="L347" i="20" s="1"/>
  <c r="J373" i="20"/>
  <c r="L373" i="20" s="1"/>
  <c r="J392" i="20"/>
  <c r="L392" i="20" s="1"/>
  <c r="J1791" i="20"/>
  <c r="L1791" i="20" s="1"/>
  <c r="J1074" i="20"/>
  <c r="L1074" i="20" s="1"/>
  <c r="J1315" i="20"/>
  <c r="L1315" i="20" s="1"/>
  <c r="J951" i="20"/>
  <c r="L951" i="20" s="1"/>
  <c r="J1857" i="20"/>
  <c r="L1857" i="20" s="1"/>
  <c r="J1010" i="20"/>
  <c r="L1010" i="20" s="1"/>
  <c r="J783" i="20"/>
  <c r="L783" i="20" s="1"/>
  <c r="J437" i="20"/>
  <c r="L437" i="20" s="1"/>
  <c r="J938" i="20"/>
  <c r="L938" i="20" s="1"/>
  <c r="J351" i="20"/>
  <c r="L351" i="20" s="1"/>
  <c r="J175" i="20"/>
  <c r="L175" i="20" s="1"/>
  <c r="J1521" i="20"/>
  <c r="L1521" i="20" s="1"/>
  <c r="J459" i="20"/>
  <c r="L459" i="20" s="1"/>
  <c r="J1453" i="20"/>
  <c r="L1453" i="20" s="1"/>
  <c r="J2048" i="20"/>
  <c r="L2048" i="20" s="1"/>
  <c r="J668" i="20"/>
  <c r="L668" i="20" s="1"/>
  <c r="J720" i="20"/>
  <c r="L720" i="20" s="1"/>
  <c r="J1055" i="20"/>
  <c r="L1055" i="20" s="1"/>
  <c r="J603" i="20"/>
  <c r="L603" i="20" s="1"/>
  <c r="J550" i="20"/>
  <c r="L550" i="20" s="1"/>
  <c r="J1691" i="20"/>
  <c r="L1691" i="20" s="1"/>
  <c r="J1127" i="20"/>
  <c r="L1127" i="20" s="1"/>
  <c r="J680" i="20"/>
  <c r="L680" i="20" s="1"/>
  <c r="J872" i="20"/>
  <c r="L872" i="20" s="1"/>
  <c r="J915" i="20"/>
  <c r="L915" i="20" s="1"/>
  <c r="J356" i="20"/>
  <c r="L356" i="20" s="1"/>
  <c r="J1028" i="20"/>
  <c r="L1028" i="20" s="1"/>
  <c r="J1921" i="20"/>
  <c r="L1921" i="20" s="1"/>
  <c r="J1982" i="20"/>
  <c r="L1982" i="20" s="1"/>
  <c r="J1221" i="20"/>
  <c r="L1221" i="20" s="1"/>
  <c r="J26" i="20"/>
  <c r="L26" i="20" s="1"/>
  <c r="J754" i="20"/>
  <c r="L754" i="20" s="1"/>
  <c r="J1668" i="20"/>
  <c r="L1668" i="20" s="1"/>
  <c r="J628" i="20"/>
  <c r="L628" i="20" s="1"/>
  <c r="J1275" i="20"/>
  <c r="L1275" i="20" s="1"/>
  <c r="J1892" i="20"/>
  <c r="L1892" i="20" s="1"/>
  <c r="J1891" i="20"/>
  <c r="L1891" i="20" s="1"/>
  <c r="J2037" i="20"/>
  <c r="L2037" i="20" s="1"/>
  <c r="J101" i="20"/>
  <c r="L101" i="20" s="1"/>
  <c r="J187" i="20"/>
  <c r="L187" i="20" s="1"/>
  <c r="J46" i="20"/>
  <c r="L46" i="20" s="1"/>
  <c r="J2044" i="20"/>
  <c r="L2044" i="20" s="1"/>
  <c r="J455" i="20"/>
  <c r="L455" i="20" s="1"/>
  <c r="J972" i="20"/>
  <c r="L972" i="20" s="1"/>
  <c r="J806" i="20"/>
  <c r="L806" i="20" s="1"/>
  <c r="J2040" i="20"/>
  <c r="L2040" i="20" s="1"/>
  <c r="J177" i="20"/>
  <c r="L177" i="20" s="1"/>
  <c r="J1037" i="20"/>
  <c r="L1037" i="20" s="1"/>
  <c r="J1792" i="20"/>
  <c r="L1792" i="20" s="1"/>
  <c r="J1580" i="20"/>
  <c r="L1580" i="20" s="1"/>
  <c r="J1089" i="20"/>
  <c r="L1089" i="20" s="1"/>
  <c r="J1685" i="20"/>
  <c r="L1685" i="20" s="1"/>
  <c r="J45" i="20"/>
  <c r="L45" i="20" s="1"/>
  <c r="J1419" i="20"/>
  <c r="L1419" i="20" s="1"/>
  <c r="J1049" i="20"/>
  <c r="L1049" i="20" s="1"/>
  <c r="J304" i="20"/>
  <c r="L304" i="20" s="1"/>
  <c r="J125" i="20"/>
  <c r="L125" i="20" s="1"/>
  <c r="J59" i="20"/>
  <c r="L59" i="20" s="1"/>
  <c r="J529" i="20"/>
  <c r="L529" i="20" s="1"/>
  <c r="J562" i="20"/>
  <c r="L562" i="20" s="1"/>
  <c r="J219" i="20"/>
  <c r="L219" i="20" s="1"/>
  <c r="J112" i="20"/>
  <c r="L112" i="20" s="1"/>
  <c r="J990" i="20"/>
  <c r="L990" i="20" s="1"/>
  <c r="J707" i="20"/>
  <c r="L707" i="20" s="1"/>
  <c r="J2018" i="20"/>
  <c r="L2018" i="20" s="1"/>
  <c r="J848" i="20"/>
  <c r="L848" i="20" s="1"/>
  <c r="J461" i="20"/>
  <c r="L461" i="20" s="1"/>
  <c r="J2132" i="20"/>
  <c r="L2132" i="20" s="1"/>
  <c r="J1264" i="20"/>
  <c r="L1264" i="20" s="1"/>
  <c r="J1955" i="20"/>
  <c r="L1955" i="20" s="1"/>
  <c r="J372" i="20"/>
  <c r="L372" i="20" s="1"/>
  <c r="J474" i="20"/>
  <c r="L474" i="20" s="1"/>
  <c r="J1434" i="20"/>
  <c r="L1434" i="20" s="1"/>
  <c r="J494" i="20"/>
  <c r="L494" i="20" s="1"/>
  <c r="J1324" i="20"/>
  <c r="L1324" i="20" s="1"/>
  <c r="J554" i="20"/>
  <c r="L554" i="20" s="1"/>
  <c r="J1825" i="20"/>
  <c r="L1825" i="20" s="1"/>
  <c r="J563" i="20"/>
  <c r="L563" i="20" s="1"/>
  <c r="J1111" i="20"/>
  <c r="L1111" i="20" s="1"/>
  <c r="J15" i="20"/>
  <c r="L15" i="20" s="1"/>
  <c r="J192" i="20"/>
  <c r="L192" i="20" s="1"/>
  <c r="J795" i="20"/>
  <c r="L795" i="20" s="1"/>
  <c r="J1458" i="20"/>
  <c r="L1458" i="20" s="1"/>
  <c r="J553" i="20"/>
  <c r="L553" i="20" s="1"/>
  <c r="J1256" i="20"/>
  <c r="L1256" i="20" s="1"/>
  <c r="J1344" i="20"/>
  <c r="L1344" i="20" s="1"/>
  <c r="J779" i="20"/>
  <c r="L779" i="20" s="1"/>
  <c r="J399" i="20"/>
  <c r="L399" i="20" s="1"/>
  <c r="J1147" i="20"/>
  <c r="L1147" i="20" s="1"/>
  <c r="J120" i="20"/>
  <c r="L120" i="20" s="1"/>
  <c r="J1164" i="20"/>
  <c r="L1164" i="20" s="1"/>
  <c r="J1777" i="20"/>
  <c r="L1777" i="20" s="1"/>
  <c r="J1963" i="20"/>
  <c r="L1963" i="20" s="1"/>
  <c r="J309" i="20"/>
  <c r="L309" i="20" s="1"/>
  <c r="J623" i="20"/>
  <c r="L623" i="20" s="1"/>
  <c r="J1432" i="20"/>
  <c r="L1432" i="20" s="1"/>
  <c r="J871" i="20"/>
  <c r="L871" i="20" s="1"/>
  <c r="J1350" i="20"/>
  <c r="L1350" i="20" s="1"/>
  <c r="J429" i="20"/>
  <c r="L429" i="20" s="1"/>
  <c r="J1183" i="20"/>
  <c r="L1183" i="20" s="1"/>
  <c r="J306" i="20"/>
  <c r="L306" i="20" s="1"/>
  <c r="J960" i="20"/>
  <c r="L960" i="20" s="1"/>
  <c r="J804" i="20"/>
  <c r="L804" i="20" s="1"/>
  <c r="J1560" i="20"/>
  <c r="L1560" i="20" s="1"/>
  <c r="J741" i="20"/>
  <c r="L741" i="20" s="1"/>
  <c r="J465" i="20"/>
  <c r="L465" i="20" s="1"/>
  <c r="J1608" i="20"/>
  <c r="L1608" i="20" s="1"/>
  <c r="J974" i="20"/>
  <c r="L974" i="20" s="1"/>
  <c r="J409" i="20"/>
  <c r="L409" i="20" s="1"/>
  <c r="J1110" i="20"/>
  <c r="L1110" i="20" s="1"/>
  <c r="J798" i="20"/>
  <c r="L798" i="20" s="1"/>
  <c r="J1287" i="20"/>
  <c r="L1287" i="20" s="1"/>
  <c r="J2149" i="20"/>
  <c r="L2149" i="20" s="1"/>
  <c r="J1827" i="20"/>
  <c r="L1827" i="20" s="1"/>
  <c r="J633" i="20"/>
  <c r="L633" i="20" s="1"/>
  <c r="J669" i="20"/>
  <c r="L669" i="20" s="1"/>
  <c r="J1375" i="20"/>
  <c r="L1375" i="20" s="1"/>
  <c r="J1460" i="20"/>
  <c r="L1460" i="20" s="1"/>
  <c r="J1567" i="20"/>
  <c r="L1567" i="20" s="1"/>
  <c r="J2053" i="20"/>
  <c r="L2053" i="20" s="1"/>
  <c r="J134" i="20"/>
  <c r="L134" i="20" s="1"/>
  <c r="J1881" i="20"/>
  <c r="L1881" i="20" s="1"/>
  <c r="J504" i="20"/>
  <c r="L504" i="20" s="1"/>
  <c r="J402" i="20"/>
  <c r="L402" i="20" s="1"/>
  <c r="J1507" i="20"/>
  <c r="L1507" i="20" s="1"/>
  <c r="J1476" i="20"/>
  <c r="L1476" i="20" s="1"/>
  <c r="J1573" i="20"/>
  <c r="L1573" i="20" s="1"/>
  <c r="J651" i="20"/>
  <c r="L651" i="20" s="1"/>
  <c r="J1976" i="20"/>
  <c r="L1976" i="20" s="1"/>
  <c r="J1184" i="20"/>
  <c r="L1184" i="20" s="1"/>
  <c r="J1537" i="20"/>
  <c r="L1537" i="20" s="1"/>
  <c r="J1294" i="20"/>
  <c r="L1294" i="20" s="1"/>
  <c r="J1208" i="20"/>
  <c r="L1208" i="20" s="1"/>
  <c r="J1342" i="20"/>
  <c r="L1342" i="20" s="1"/>
  <c r="J1022" i="20"/>
  <c r="L1022" i="20" s="1"/>
  <c r="J558" i="20"/>
  <c r="L558" i="20" s="1"/>
  <c r="J1989" i="20"/>
  <c r="L1989" i="20" s="1"/>
  <c r="J1297" i="20"/>
  <c r="L1297" i="20" s="1"/>
  <c r="J1612" i="20"/>
  <c r="L1612" i="20" s="1"/>
  <c r="J1784" i="20"/>
  <c r="L1784" i="20" s="1"/>
  <c r="J1096" i="20"/>
  <c r="L1096" i="20" s="1"/>
  <c r="J1244" i="20"/>
  <c r="L1244" i="20" s="1"/>
  <c r="J868" i="20"/>
  <c r="L868" i="20" s="1"/>
  <c r="J62" i="20"/>
  <c r="L62" i="20" s="1"/>
  <c r="J1376" i="20"/>
  <c r="L1376" i="20" s="1"/>
  <c r="J937" i="20"/>
  <c r="L937" i="20" s="1"/>
  <c r="J1953" i="20"/>
  <c r="L1953" i="20" s="1"/>
  <c r="J955" i="20"/>
  <c r="L955" i="20" s="1"/>
  <c r="J1410" i="20"/>
  <c r="L1410" i="20" s="1"/>
  <c r="J265" i="20"/>
  <c r="L265" i="20" s="1"/>
  <c r="J2016" i="20"/>
  <c r="L2016" i="20" s="1"/>
  <c r="J183" i="20"/>
  <c r="L183" i="20" s="1"/>
  <c r="J131" i="20"/>
  <c r="L131" i="20" s="1"/>
  <c r="J654" i="20"/>
  <c r="L654" i="20" s="1"/>
  <c r="J1598" i="20"/>
  <c r="L1598" i="20" s="1"/>
  <c r="J2145" i="20"/>
  <c r="L2145" i="20" s="1"/>
  <c r="J1904" i="20"/>
  <c r="L1904" i="20" s="1"/>
  <c r="J620" i="20"/>
  <c r="L620" i="20" s="1"/>
  <c r="J1837" i="20"/>
  <c r="L1837" i="20" s="1"/>
  <c r="J814" i="20"/>
  <c r="L814" i="20" s="1"/>
  <c r="J1542" i="20"/>
  <c r="L1542" i="20" s="1"/>
  <c r="J290" i="20"/>
  <c r="L290" i="20" s="1"/>
  <c r="J1378" i="20"/>
  <c r="L1378" i="20" s="1"/>
  <c r="J1897" i="20"/>
  <c r="L1897" i="20" s="1"/>
  <c r="J1939" i="20"/>
  <c r="L1939" i="20" s="1"/>
  <c r="J145" i="20"/>
  <c r="L145" i="20" s="1"/>
  <c r="J1722" i="20"/>
  <c r="L1722" i="20" s="1"/>
  <c r="J914" i="20"/>
  <c r="L914" i="20" s="1"/>
  <c r="J1684" i="20"/>
  <c r="L1684" i="20" s="1"/>
  <c r="J354" i="20"/>
  <c r="L354" i="20" s="1"/>
  <c r="J1112" i="20"/>
  <c r="L1112" i="20" s="1"/>
  <c r="J1575" i="20"/>
  <c r="L1575" i="20" s="1"/>
  <c r="J1339" i="20"/>
  <c r="L1339" i="20" s="1"/>
  <c r="J1534" i="20"/>
  <c r="L1534" i="20" s="1"/>
  <c r="J535" i="20"/>
  <c r="L535" i="20" s="1"/>
  <c r="J874" i="20"/>
  <c r="L874" i="20" s="1"/>
  <c r="J2042" i="20"/>
  <c r="L2042" i="20" s="1"/>
  <c r="J1927" i="20"/>
  <c r="L1927" i="20" s="1"/>
  <c r="J594" i="20"/>
  <c r="L594" i="20" s="1"/>
  <c r="J1551" i="20"/>
  <c r="L1551" i="20" s="1"/>
  <c r="J602" i="20"/>
  <c r="L602" i="20" s="1"/>
  <c r="J1651" i="20"/>
  <c r="L1651" i="20" s="1"/>
  <c r="J1322" i="20"/>
  <c r="L1322" i="20" s="1"/>
  <c r="J1138" i="20"/>
  <c r="L1138" i="20" s="1"/>
  <c r="J549" i="20"/>
  <c r="L549" i="20" s="1"/>
  <c r="J1984" i="20"/>
  <c r="L1984" i="20" s="1"/>
  <c r="J114" i="20"/>
  <c r="L114" i="20" s="1"/>
  <c r="J308" i="20"/>
  <c r="L308" i="20" s="1"/>
  <c r="J476" i="20"/>
  <c r="L476" i="20" s="1"/>
  <c r="J605" i="20"/>
  <c r="L605" i="20" s="1"/>
  <c r="J1153" i="20"/>
  <c r="L1153" i="20" s="1"/>
  <c r="J700" i="20"/>
  <c r="L700" i="20" s="1"/>
  <c r="J1636" i="20"/>
  <c r="L1636" i="20" s="1"/>
  <c r="J1877" i="20"/>
  <c r="L1877" i="20" s="1"/>
  <c r="J989" i="20"/>
  <c r="L989" i="20" s="1"/>
  <c r="J722" i="20"/>
  <c r="L722" i="20" s="1"/>
  <c r="J2111" i="20"/>
  <c r="L2111" i="20" s="1"/>
  <c r="J106" i="20"/>
  <c r="L106" i="20" s="1"/>
  <c r="J1225" i="20"/>
  <c r="L1225" i="20" s="1"/>
  <c r="J319" i="20"/>
  <c r="L319" i="20" s="1"/>
  <c r="J1688" i="20"/>
  <c r="L1688" i="20" s="1"/>
  <c r="J1081" i="20"/>
  <c r="L1081" i="20" s="1"/>
  <c r="J1218" i="20"/>
  <c r="L1218" i="20" s="1"/>
  <c r="J50" i="20"/>
  <c r="L50" i="20" s="1"/>
  <c r="J1993" i="20"/>
  <c r="L1993" i="20" s="1"/>
  <c r="J497" i="20"/>
  <c r="L497" i="20" s="1"/>
  <c r="J86" i="20"/>
  <c r="L86" i="20" s="1"/>
  <c r="J378" i="20"/>
  <c r="L378" i="20" s="1"/>
  <c r="J1387" i="20"/>
  <c r="L1387" i="20" s="1"/>
  <c r="J335" i="20"/>
  <c r="L335" i="20" s="1"/>
  <c r="J138" i="20"/>
  <c r="L138" i="20" s="1"/>
  <c r="J68" i="20"/>
  <c r="L68" i="20" s="1"/>
  <c r="J520" i="20"/>
  <c r="L520" i="20" s="1"/>
  <c r="J1390" i="20"/>
  <c r="L1390" i="20" s="1"/>
  <c r="J1871" i="20"/>
  <c r="L1871" i="20" s="1"/>
  <c r="J944" i="20"/>
  <c r="L944" i="20" s="1"/>
  <c r="J791" i="20"/>
  <c r="L791" i="20" s="1"/>
  <c r="J64" i="20"/>
  <c r="L64" i="20" s="1"/>
  <c r="J214" i="20"/>
  <c r="L214" i="20" s="1"/>
  <c r="J1472" i="20"/>
  <c r="L1472" i="20" s="1"/>
  <c r="J1599" i="20"/>
  <c r="L1599" i="20" s="1"/>
  <c r="J1763" i="20"/>
  <c r="L1763" i="20" s="1"/>
  <c r="J1268" i="20"/>
  <c r="L1268" i="20" s="1"/>
  <c r="J492" i="20"/>
  <c r="L492" i="20" s="1"/>
  <c r="J561" i="20"/>
  <c r="L561" i="20" s="1"/>
  <c r="J512" i="20"/>
  <c r="L512" i="20" s="1"/>
  <c r="J1092" i="20"/>
  <c r="L1092" i="20" s="1"/>
  <c r="J1286" i="20"/>
  <c r="L1286" i="20" s="1"/>
  <c r="J1366" i="20"/>
  <c r="L1366" i="20" s="1"/>
  <c r="J1031" i="20"/>
  <c r="L1031" i="20" s="1"/>
  <c r="J2118" i="20"/>
  <c r="L2118" i="20" s="1"/>
  <c r="J2106" i="20"/>
  <c r="L2106" i="20" s="1"/>
  <c r="J371" i="20"/>
  <c r="L371" i="20" s="1"/>
  <c r="J41" i="20"/>
  <c r="L41" i="20" s="1"/>
  <c r="J122" i="20"/>
  <c r="L122" i="20" s="1"/>
  <c r="J92" i="20"/>
  <c r="L92" i="20" s="1"/>
  <c r="J1578" i="20"/>
  <c r="L1578" i="20" s="1"/>
  <c r="J1465" i="20"/>
  <c r="L1465" i="20" s="1"/>
  <c r="J1858" i="20"/>
  <c r="L1858" i="20" s="1"/>
  <c r="J574" i="20"/>
  <c r="L574" i="20" s="1"/>
  <c r="J140" i="20"/>
  <c r="L140" i="20" s="1"/>
  <c r="J2076" i="20"/>
  <c r="L2076" i="20" s="1"/>
  <c r="J176" i="20"/>
  <c r="L176" i="20" s="1"/>
  <c r="J706" i="20"/>
  <c r="L706" i="20" s="1"/>
  <c r="J1206" i="20"/>
  <c r="L1206" i="20" s="1"/>
  <c r="J1656" i="20"/>
  <c r="L1656" i="20" s="1"/>
  <c r="J482" i="20"/>
  <c r="L482" i="20" s="1"/>
  <c r="J898" i="20"/>
  <c r="L898" i="20" s="1"/>
  <c r="J1900" i="20"/>
  <c r="L1900" i="20" s="1"/>
  <c r="J426" i="20"/>
  <c r="L426" i="20" s="1"/>
  <c r="J890" i="20"/>
  <c r="L890" i="20" s="1"/>
  <c r="J33" i="20"/>
  <c r="L33" i="20" s="1"/>
  <c r="J570" i="20"/>
  <c r="L570" i="20" s="1"/>
  <c r="J1440" i="20"/>
  <c r="L1440" i="20" s="1"/>
  <c r="J1242" i="20"/>
  <c r="L1242" i="20" s="1"/>
  <c r="J1555" i="20"/>
  <c r="L1555" i="20" s="1"/>
  <c r="J264" i="20"/>
  <c r="L264" i="20" s="1"/>
  <c r="J1430" i="20"/>
  <c r="L1430" i="20" s="1"/>
  <c r="J993" i="20"/>
  <c r="L993" i="20" s="1"/>
  <c r="J1338" i="20"/>
  <c r="L1338" i="20" s="1"/>
  <c r="J1363" i="20"/>
  <c r="L1363" i="20" s="1"/>
  <c r="J659" i="20"/>
  <c r="L659" i="20" s="1"/>
  <c r="J2073" i="20"/>
  <c r="L2073" i="20" s="1"/>
  <c r="J1864" i="20"/>
  <c r="L1864" i="20" s="1"/>
  <c r="J2098" i="20"/>
  <c r="L2098" i="20" s="1"/>
  <c r="J596" i="20"/>
  <c r="L596" i="20" s="1"/>
  <c r="J2089" i="20"/>
  <c r="L2089" i="20" s="1"/>
  <c r="J1259" i="20"/>
  <c r="L1259" i="20" s="1"/>
  <c r="J1203" i="20"/>
  <c r="L1203" i="20" s="1"/>
  <c r="J723" i="20"/>
  <c r="L723" i="20" s="1"/>
  <c r="J894" i="20"/>
  <c r="L894" i="20" s="1"/>
  <c r="J194" i="20"/>
  <c r="L194" i="20" s="1"/>
  <c r="J391" i="20"/>
  <c r="L391" i="20" s="1"/>
  <c r="J328" i="20"/>
  <c r="L328" i="20" s="1"/>
  <c r="J343" i="20"/>
  <c r="L343" i="20" s="1"/>
  <c r="J854" i="20"/>
  <c r="L854" i="20" s="1"/>
  <c r="J1160" i="20"/>
  <c r="L1160" i="20" s="1"/>
  <c r="J1732" i="20"/>
  <c r="L1732" i="20" s="1"/>
  <c r="J1174" i="20"/>
  <c r="L1174" i="20" s="1"/>
  <c r="J759" i="20"/>
  <c r="L759" i="20" s="1"/>
  <c r="J823" i="20"/>
  <c r="L823" i="20" s="1"/>
  <c r="J250" i="20"/>
  <c r="L250" i="20" s="1"/>
  <c r="J1629" i="20"/>
  <c r="L1629" i="20" s="1"/>
  <c r="J1616" i="20"/>
  <c r="L1616" i="20" s="1"/>
  <c r="J1974" i="20"/>
  <c r="L1974" i="20" s="1"/>
  <c r="J1882" i="20"/>
  <c r="L1882" i="20" s="1"/>
  <c r="J1873" i="20"/>
  <c r="L1873" i="20" s="1"/>
  <c r="J477" i="20"/>
  <c r="L477" i="20" s="1"/>
  <c r="J411" i="20"/>
  <c r="L411" i="20" s="1"/>
  <c r="J1030" i="20"/>
  <c r="L1030" i="20" s="1"/>
  <c r="J2015" i="20"/>
  <c r="L2015" i="20" s="1"/>
  <c r="J1602" i="20"/>
  <c r="L1602" i="20" s="1"/>
  <c r="J117" i="20"/>
  <c r="L117" i="20" s="1"/>
  <c r="J1937" i="20"/>
  <c r="L1937" i="20" s="1"/>
  <c r="J13" i="20"/>
  <c r="L13" i="20" s="1"/>
  <c r="J1957" i="20"/>
  <c r="L1957" i="20" s="1"/>
  <c r="J149" i="20"/>
  <c r="L149" i="20" s="1"/>
  <c r="J1448" i="20"/>
  <c r="L1448" i="20" s="1"/>
  <c r="J606" i="20"/>
  <c r="L606" i="20" s="1"/>
  <c r="J1088" i="20"/>
  <c r="L1088" i="20" s="1"/>
  <c r="J230" i="20"/>
  <c r="L230" i="20" s="1"/>
  <c r="J434" i="20"/>
  <c r="L434" i="20" s="1"/>
  <c r="J896" i="20"/>
  <c r="L896" i="20" s="1"/>
  <c r="J1718" i="20"/>
  <c r="L1718" i="20" s="1"/>
  <c r="J1622" i="20"/>
  <c r="L1622" i="20" s="1"/>
  <c r="J2000" i="20"/>
  <c r="L2000" i="20" s="1"/>
  <c r="J1252" i="20"/>
  <c r="L1252" i="20" s="1"/>
  <c r="J1384" i="20"/>
  <c r="L1384" i="20" s="1"/>
  <c r="J2099" i="20"/>
  <c r="L2099" i="20" s="1"/>
  <c r="J1280" i="20"/>
  <c r="L1280" i="20" s="1"/>
  <c r="J441" i="20"/>
  <c r="L441" i="20" s="1"/>
  <c r="J1273" i="20"/>
  <c r="L1273" i="20" s="1"/>
  <c r="J452" i="20"/>
  <c r="L452" i="20" s="1"/>
  <c r="J1007" i="20"/>
  <c r="L1007" i="20" s="1"/>
  <c r="J942" i="20"/>
  <c r="L942" i="20" s="1"/>
  <c r="J179" i="20"/>
  <c r="L179" i="20" s="1"/>
  <c r="J483" i="20"/>
  <c r="L483" i="20" s="1"/>
  <c r="J263" i="20"/>
  <c r="L263" i="20" s="1"/>
  <c r="J240" i="20"/>
  <c r="L240" i="20" s="1"/>
  <c r="J221" i="20"/>
  <c r="L221" i="20" s="1"/>
  <c r="J2083" i="20"/>
  <c r="L2083" i="20" s="1"/>
  <c r="J440" i="20"/>
  <c r="L440" i="20" s="1"/>
  <c r="J788" i="20"/>
  <c r="L788" i="20" s="1"/>
  <c r="J1248" i="20"/>
  <c r="L1248" i="20" s="1"/>
  <c r="J1462" i="20"/>
  <c r="L1462" i="20" s="1"/>
  <c r="J1983" i="20"/>
  <c r="L1983" i="20" s="1"/>
  <c r="J969" i="20"/>
  <c r="L969" i="20" s="1"/>
  <c r="J1451" i="20"/>
  <c r="L1451" i="20" s="1"/>
  <c r="J2043" i="20"/>
  <c r="L2043" i="20" s="1"/>
  <c r="J427" i="20"/>
  <c r="L427" i="20" s="1"/>
  <c r="J601" i="20"/>
  <c r="L601" i="20" s="1"/>
  <c r="J1017" i="20"/>
  <c r="L1017" i="20" s="1"/>
  <c r="J1895" i="20"/>
  <c r="L1895" i="20" s="1"/>
  <c r="J1401" i="20"/>
  <c r="L1401" i="20" s="1"/>
  <c r="J103" i="20"/>
  <c r="L103" i="20" s="1"/>
  <c r="J2137" i="20"/>
  <c r="L2137" i="20" s="1"/>
  <c r="J978" i="20"/>
  <c r="L978" i="20" s="1"/>
  <c r="J1569" i="20"/>
  <c r="L1569" i="20" s="1"/>
  <c r="J1587" i="20"/>
  <c r="L1587" i="20" s="1"/>
  <c r="J656" i="20"/>
  <c r="L656" i="20" s="1"/>
  <c r="J1527" i="20"/>
  <c r="L1527" i="20" s="1"/>
  <c r="J129" i="20"/>
  <c r="L129" i="20" s="1"/>
  <c r="J1671" i="20"/>
  <c r="L1671" i="20" s="1"/>
  <c r="J1925" i="20"/>
  <c r="L1925" i="20" s="1"/>
  <c r="J1042" i="20"/>
  <c r="L1042" i="20" s="1"/>
  <c r="J1730" i="20"/>
  <c r="L1730" i="20" s="1"/>
  <c r="J819" i="20"/>
  <c r="L819" i="20" s="1"/>
  <c r="J394" i="20"/>
  <c r="L394" i="20" s="1"/>
  <c r="J507" i="20"/>
  <c r="L507" i="20" s="1"/>
  <c r="J48" i="20"/>
  <c r="L48" i="20" s="1"/>
  <c r="J1880" i="20"/>
  <c r="L1880" i="20" s="1"/>
  <c r="J1084" i="20"/>
  <c r="L1084" i="20" s="1"/>
  <c r="J281" i="20"/>
  <c r="L281" i="20" s="1"/>
  <c r="J1906" i="20"/>
  <c r="L1906" i="20" s="1"/>
  <c r="J1867" i="20"/>
  <c r="L1867" i="20" s="1"/>
  <c r="J1239" i="20"/>
  <c r="L1239" i="20" s="1"/>
  <c r="J1340" i="20"/>
  <c r="L1340" i="20" s="1"/>
  <c r="J1588" i="20"/>
  <c r="L1588" i="20" s="1"/>
  <c r="J135" i="20"/>
  <c r="L135" i="20" s="1"/>
  <c r="J530" i="20"/>
  <c r="L530" i="20" s="1"/>
  <c r="J673" i="20"/>
  <c r="L673" i="20" s="1"/>
  <c r="J119" i="20"/>
  <c r="L119" i="20" s="1"/>
  <c r="J897" i="20"/>
  <c r="L897" i="20" s="1"/>
  <c r="J1172" i="20"/>
  <c r="L1172" i="20" s="1"/>
  <c r="J1477" i="20"/>
  <c r="L1477" i="20" s="1"/>
  <c r="J49" i="20"/>
  <c r="L49" i="20" s="1"/>
  <c r="J1796" i="20"/>
  <c r="L1796" i="20" s="1"/>
  <c r="J300" i="20"/>
  <c r="L300" i="20" s="1"/>
  <c r="J780" i="20"/>
  <c r="L780" i="20" s="1"/>
  <c r="J953" i="20"/>
  <c r="L953" i="20" s="1"/>
  <c r="J2116" i="20"/>
  <c r="L2116" i="20" s="1"/>
  <c r="J1285" i="20"/>
  <c r="L1285" i="20" s="1"/>
  <c r="J581" i="20"/>
  <c r="L581" i="20" s="1"/>
  <c r="J132" i="20"/>
  <c r="L132" i="20" s="1"/>
  <c r="J1990" i="20"/>
  <c r="L1990" i="20" s="1"/>
  <c r="J374" i="20"/>
  <c r="L374" i="20" s="1"/>
  <c r="J1758" i="20"/>
  <c r="L1758" i="20" s="1"/>
  <c r="J684" i="20"/>
  <c r="L684" i="20" s="1"/>
  <c r="J1971" i="20"/>
  <c r="L1971" i="20" s="1"/>
  <c r="J1717" i="20"/>
  <c r="L1717" i="20" s="1"/>
  <c r="J2093" i="20"/>
  <c r="L2093" i="20" s="1"/>
  <c r="J326" i="20"/>
  <c r="L326" i="20" s="1"/>
  <c r="J89" i="20"/>
  <c r="L89" i="20" s="1"/>
  <c r="J1509" i="20"/>
  <c r="L1509" i="20" s="1"/>
  <c r="J1832" i="20"/>
  <c r="L1832" i="20" s="1"/>
  <c r="J1241" i="20"/>
  <c r="L1241" i="20" s="1"/>
  <c r="J1329" i="20"/>
  <c r="L1329" i="20" s="1"/>
  <c r="J1020" i="20"/>
  <c r="L1020" i="20" s="1"/>
  <c r="J1875" i="20"/>
  <c r="L1875" i="20" s="1"/>
  <c r="J748" i="20"/>
  <c r="L748" i="20" s="1"/>
  <c r="J1912" i="20"/>
  <c r="L1912" i="20" s="1"/>
  <c r="J731" i="20"/>
  <c r="L731" i="20" s="1"/>
  <c r="J1207" i="20"/>
  <c r="L1207" i="20" s="1"/>
  <c r="J206" i="20"/>
  <c r="L206" i="20" s="1"/>
  <c r="J464" i="20"/>
  <c r="L464" i="20" s="1"/>
  <c r="J1060" i="20"/>
  <c r="L1060" i="20" s="1"/>
  <c r="J1277" i="20"/>
  <c r="L1277" i="20" s="1"/>
  <c r="J693" i="20"/>
  <c r="L693" i="20" s="1"/>
  <c r="J396" i="20"/>
  <c r="L396" i="20" s="1"/>
  <c r="J1601" i="20"/>
  <c r="L1601" i="20" s="1"/>
  <c r="J69" i="20"/>
  <c r="L69" i="20" s="1"/>
  <c r="J60" i="20"/>
  <c r="L60" i="20" s="1"/>
  <c r="J977" i="20"/>
  <c r="L977" i="20" s="1"/>
  <c r="J1473" i="20"/>
  <c r="L1473" i="20" s="1"/>
  <c r="J153" i="20"/>
  <c r="L153" i="20" s="1"/>
  <c r="J340" i="20"/>
  <c r="L340" i="20" s="1"/>
  <c r="J1626" i="20"/>
  <c r="L1626" i="20" s="1"/>
  <c r="J2078" i="20"/>
  <c r="L2078" i="20" s="1"/>
  <c r="J1321" i="20"/>
  <c r="L1321" i="20" s="1"/>
  <c r="J1099" i="20"/>
  <c r="L1099" i="20" s="1"/>
  <c r="J1883" i="20"/>
  <c r="L1883" i="20" s="1"/>
  <c r="J445" i="20"/>
  <c r="L445" i="20" s="1"/>
  <c r="J2091" i="20"/>
  <c r="L2091" i="20" s="1"/>
  <c r="J538" i="20"/>
  <c r="L538" i="20" s="1"/>
  <c r="J566" i="20"/>
  <c r="L566" i="20" s="1"/>
  <c r="J853" i="20"/>
  <c r="L853" i="20" s="1"/>
  <c r="J1709" i="20"/>
  <c r="L1709" i="20" s="1"/>
  <c r="J9" i="20"/>
  <c r="L9" i="20" s="1"/>
  <c r="J1157" i="20"/>
  <c r="L1157" i="20" s="1"/>
  <c r="J902" i="20"/>
  <c r="L902" i="20" s="1"/>
  <c r="J2009" i="20"/>
  <c r="L2009" i="20" s="1"/>
  <c r="J1639" i="20"/>
  <c r="L1639" i="20" s="1"/>
  <c r="J593" i="20"/>
  <c r="L593" i="20" s="1"/>
  <c r="J1205" i="20"/>
  <c r="L1205" i="20" s="1"/>
  <c r="J1149" i="20"/>
  <c r="L1149" i="20" s="1"/>
  <c r="J228" i="20"/>
  <c r="L228" i="20" s="1"/>
  <c r="J528" i="20"/>
  <c r="L528" i="20" s="1"/>
  <c r="J701" i="20"/>
  <c r="L701" i="20" s="1"/>
  <c r="J1969" i="20"/>
  <c r="L1969" i="20" s="1"/>
  <c r="J1781" i="20"/>
  <c r="L1781" i="20" s="1"/>
  <c r="J1222" i="20"/>
  <c r="L1222" i="20" s="1"/>
  <c r="J1103" i="20"/>
  <c r="L1103" i="20" s="1"/>
  <c r="J66" i="20"/>
  <c r="L66" i="20" s="1"/>
  <c r="J439" i="20"/>
  <c r="L439" i="20" s="1"/>
  <c r="J2064" i="20"/>
  <c r="L2064" i="20" s="1"/>
  <c r="J136" i="20"/>
  <c r="L136" i="20" s="1"/>
  <c r="J1107" i="20"/>
  <c r="L1107" i="20" s="1"/>
  <c r="J2151" i="20"/>
  <c r="L2151" i="20" s="1"/>
  <c r="J227" i="20"/>
  <c r="L227" i="20" s="1"/>
  <c r="J1795" i="20"/>
  <c r="L1795" i="20" s="1"/>
  <c r="J1162" i="20"/>
  <c r="L1162" i="20" s="1"/>
  <c r="J1325" i="20"/>
  <c r="L1325" i="20" s="1"/>
  <c r="J1223" i="20"/>
  <c r="L1223" i="20" s="1"/>
  <c r="J959" i="20"/>
  <c r="L959" i="20" s="1"/>
  <c r="J447" i="20"/>
  <c r="L447" i="20" s="1"/>
  <c r="J500" i="20"/>
  <c r="L500" i="20" s="1"/>
  <c r="J169" i="20"/>
  <c r="L169" i="20" s="1"/>
  <c r="J2014" i="20"/>
  <c r="L2014" i="20" s="1"/>
  <c r="J1457" i="20"/>
  <c r="L1457" i="20" s="1"/>
  <c r="J1741" i="20"/>
  <c r="L1741" i="20" s="1"/>
  <c r="J778" i="20"/>
  <c r="L778" i="20" s="1"/>
  <c r="J889" i="20"/>
  <c r="L889" i="20" s="1"/>
  <c r="J829" i="20"/>
  <c r="L829" i="20" s="1"/>
  <c r="J310" i="20"/>
  <c r="L310" i="20" s="1"/>
  <c r="J174" i="20"/>
  <c r="L174" i="20" s="1"/>
  <c r="J1474" i="20"/>
  <c r="L1474" i="20" s="1"/>
  <c r="J336" i="20"/>
  <c r="L336" i="20" s="1"/>
  <c r="J1211" i="20"/>
  <c r="L1211" i="20" s="1"/>
  <c r="J1879" i="20"/>
  <c r="L1879" i="20" s="1"/>
  <c r="J2026" i="20"/>
  <c r="L2026" i="20" s="1"/>
  <c r="J146" i="20"/>
  <c r="L146" i="20" s="1"/>
  <c r="J1372" i="20"/>
  <c r="L1372" i="20" s="1"/>
  <c r="J973" i="20"/>
  <c r="L973" i="20" s="1"/>
  <c r="J1250" i="20"/>
  <c r="L1250" i="20" s="1"/>
  <c r="J1682" i="20"/>
  <c r="L1682" i="20" s="1"/>
  <c r="J1934" i="20"/>
  <c r="L1934" i="20" s="1"/>
  <c r="J339" i="20"/>
  <c r="L339" i="20" s="1"/>
  <c r="J615" i="20"/>
  <c r="L615" i="20" s="1"/>
  <c r="J1611" i="20"/>
  <c r="L1611" i="20" s="1"/>
  <c r="J268" i="20"/>
  <c r="L268" i="20" s="1"/>
  <c r="J275" i="20"/>
  <c r="L275" i="20" s="1"/>
  <c r="J53" i="20"/>
  <c r="L53" i="20" s="1"/>
  <c r="J1364" i="20"/>
  <c r="L1364" i="20" s="1"/>
  <c r="J1874" i="20"/>
  <c r="L1874" i="20" s="1"/>
  <c r="J930" i="20"/>
  <c r="L930" i="20" s="1"/>
  <c r="J168" i="20"/>
  <c r="L168" i="20" s="1"/>
  <c r="J1357" i="20"/>
  <c r="L1357" i="20" s="1"/>
  <c r="J735" i="20"/>
  <c r="L735" i="20" s="1"/>
  <c r="J2129" i="20"/>
  <c r="L2129" i="20" s="1"/>
  <c r="J395" i="20"/>
  <c r="L395" i="20" s="1"/>
  <c r="J98" i="20"/>
  <c r="L98" i="20" s="1"/>
  <c r="J1012" i="20"/>
  <c r="L1012" i="20" s="1"/>
  <c r="J849" i="20"/>
  <c r="L849" i="20" s="1"/>
  <c r="J1831" i="20"/>
  <c r="L1831" i="20" s="1"/>
  <c r="J918" i="20"/>
  <c r="L918" i="20" s="1"/>
  <c r="J1620" i="20"/>
  <c r="L1620" i="20" s="1"/>
  <c r="J1788" i="20"/>
  <c r="L1788" i="20" s="1"/>
  <c r="J205" i="20"/>
  <c r="L205" i="20" s="1"/>
  <c r="J2058" i="20"/>
  <c r="L2058" i="20" s="1"/>
  <c r="J11" i="20"/>
  <c r="L11" i="20" s="1"/>
  <c r="J1400" i="20"/>
  <c r="L1400" i="20" s="1"/>
  <c r="J674" i="20"/>
  <c r="L674" i="20" s="1"/>
  <c r="J1725" i="20"/>
  <c r="L1725" i="20" s="1"/>
  <c r="J1548" i="20"/>
  <c r="L1548" i="20" s="1"/>
  <c r="J1952" i="20"/>
  <c r="L1952" i="20" s="1"/>
  <c r="J1799" i="20"/>
  <c r="L1799" i="20" s="1"/>
  <c r="J1304" i="20"/>
  <c r="L1304" i="20" s="1"/>
  <c r="J1459" i="20"/>
  <c r="L1459" i="20" s="1"/>
  <c r="J421" i="20"/>
  <c r="L421" i="20" s="1"/>
  <c r="J2007" i="20"/>
  <c r="L2007" i="20" s="1"/>
  <c r="J121" i="20"/>
  <c r="L121" i="20" s="1"/>
  <c r="J1924" i="20"/>
  <c r="L1924" i="20" s="1"/>
  <c r="J733" i="20"/>
  <c r="L733" i="20" s="1"/>
  <c r="J2153" i="20"/>
  <c r="L2153" i="20" s="1"/>
  <c r="J768" i="20"/>
  <c r="L768" i="20" s="1"/>
  <c r="J1424" i="20"/>
  <c r="L1424" i="20" s="1"/>
  <c r="J370" i="20"/>
  <c r="L370" i="20" s="1"/>
  <c r="J926" i="20"/>
  <c r="L926" i="20" s="1"/>
  <c r="J217" i="20"/>
  <c r="L217" i="20" s="1"/>
  <c r="J1666" i="20"/>
  <c r="L1666" i="20" s="1"/>
  <c r="J1282" i="20"/>
  <c r="L1282" i="20" s="1"/>
  <c r="J2139" i="20"/>
  <c r="L2139" i="20" s="1"/>
  <c r="J1299" i="20"/>
  <c r="L1299" i="20" s="1"/>
  <c r="J1192" i="20"/>
  <c r="L1192" i="20" s="1"/>
  <c r="J589" i="20"/>
  <c r="L589" i="20" s="1"/>
  <c r="J376" i="20"/>
  <c r="L376" i="20" s="1"/>
  <c r="J1291" i="20"/>
  <c r="L1291" i="20" s="1"/>
  <c r="J1553" i="20"/>
  <c r="L1553" i="20" s="1"/>
  <c r="J1261" i="20"/>
  <c r="L1261" i="20" s="1"/>
  <c r="J1540" i="20"/>
  <c r="L1540" i="20" s="1"/>
  <c r="J1739" i="20"/>
  <c r="L1739" i="20" s="1"/>
  <c r="J1479" i="20"/>
  <c r="L1479" i="20" s="1"/>
  <c r="J893" i="20"/>
  <c r="L893" i="20" s="1"/>
  <c r="J626" i="20"/>
  <c r="L626" i="20" s="1"/>
  <c r="J781" i="20"/>
  <c r="L781" i="20" s="1"/>
  <c r="J1716" i="20"/>
  <c r="L1716" i="20" s="1"/>
  <c r="J231" i="20"/>
  <c r="L231" i="20" s="1"/>
  <c r="J5" i="20"/>
  <c r="L5" i="20" s="1"/>
  <c r="J638" i="20"/>
  <c r="L638" i="20" s="1"/>
  <c r="J1135" i="20"/>
  <c r="L1135" i="20" s="1"/>
  <c r="J31" i="20"/>
  <c r="L31" i="20" s="1"/>
  <c r="J1240" i="20"/>
  <c r="L1240" i="20" s="1"/>
  <c r="J1272" i="20"/>
  <c r="L1272" i="20" s="1"/>
  <c r="J799" i="20"/>
  <c r="L799" i="20" s="1"/>
  <c r="J667" i="20"/>
  <c r="L667" i="20" s="1"/>
  <c r="J1964" i="20"/>
  <c r="L1964" i="20" s="1"/>
  <c r="J1652" i="20"/>
  <c r="L1652" i="20" s="1"/>
  <c r="J1770" i="20"/>
  <c r="L1770" i="20" s="1"/>
  <c r="J76" i="20"/>
  <c r="L76" i="20" s="1"/>
  <c r="J1442" i="20"/>
  <c r="L1442" i="20" s="1"/>
  <c r="J2154" i="20"/>
  <c r="L2154" i="20" s="1"/>
  <c r="J608" i="20"/>
  <c r="L608" i="20" s="1"/>
  <c r="J1414" i="20"/>
  <c r="L1414" i="20" s="1"/>
  <c r="J1005" i="20"/>
  <c r="L1005" i="20" s="1"/>
  <c r="J485" i="20"/>
  <c r="L485" i="20" s="1"/>
  <c r="J2152" i="20"/>
  <c r="L2152" i="20" s="1"/>
  <c r="J940" i="20"/>
  <c r="L940" i="20" s="1"/>
  <c r="J1533" i="20"/>
  <c r="L1533" i="20" s="1"/>
  <c r="J1254" i="20"/>
  <c r="L1254" i="20" s="1"/>
  <c r="J765" i="20"/>
  <c r="L765" i="20" s="1"/>
  <c r="J2142" i="20"/>
  <c r="L2142" i="20" s="1"/>
  <c r="J291" i="20"/>
  <c r="L291" i="20" s="1"/>
  <c r="J948" i="20"/>
  <c r="L948" i="20" s="1"/>
  <c r="J999" i="20"/>
  <c r="L999" i="20" s="1"/>
  <c r="J1075" i="20"/>
  <c r="L1075" i="20" s="1"/>
  <c r="J1180" i="20"/>
  <c r="L1180" i="20" s="1"/>
  <c r="J572" i="20"/>
  <c r="L572" i="20" s="1"/>
  <c r="J757" i="20"/>
  <c r="L757" i="20" s="1"/>
  <c r="J2081" i="20"/>
  <c r="L2081" i="20" s="1"/>
  <c r="J333" i="20"/>
  <c r="L333" i="20" s="1"/>
  <c r="J271" i="20"/>
  <c r="L271" i="20" s="1"/>
  <c r="J1195" i="20"/>
  <c r="L1195" i="20" s="1"/>
  <c r="J1804" i="20"/>
  <c r="L1804" i="20" s="1"/>
  <c r="J301" i="20"/>
  <c r="L301" i="20" s="1"/>
  <c r="J1188" i="20"/>
  <c r="L1188" i="20" s="1"/>
  <c r="J24" i="20"/>
  <c r="L24" i="20" s="1"/>
  <c r="J2124" i="20"/>
  <c r="L2124" i="20" s="1"/>
  <c r="J2070" i="20"/>
  <c r="L2070" i="20" s="1"/>
  <c r="J540" i="20"/>
  <c r="L540" i="20" s="1"/>
  <c r="J1805" i="20"/>
  <c r="L1805" i="20" s="1"/>
  <c r="J718" i="20"/>
  <c r="L718" i="20" s="1"/>
  <c r="J2050" i="20"/>
  <c r="L2050" i="20" s="1"/>
  <c r="J1760" i="20"/>
  <c r="L1760" i="20" s="1"/>
  <c r="J1632" i="20"/>
  <c r="L1632" i="20" s="1"/>
  <c r="J1171" i="20"/>
  <c r="L1171" i="20" s="1"/>
  <c r="J712" i="20"/>
  <c r="L712" i="20" s="1"/>
  <c r="J407" i="20"/>
  <c r="L407" i="20" s="1"/>
  <c r="J63" i="20"/>
  <c r="L63" i="20" s="1"/>
  <c r="J522" i="20"/>
  <c r="L522" i="20" s="1"/>
  <c r="J1596" i="20"/>
  <c r="L1596" i="20" s="1"/>
  <c r="J1210" i="20"/>
  <c r="L1210" i="20" s="1"/>
  <c r="J995" i="20"/>
  <c r="L995" i="20" s="1"/>
  <c r="J803" i="20"/>
  <c r="L803" i="20" s="1"/>
  <c r="J278" i="20"/>
  <c r="L278" i="20" s="1"/>
  <c r="J1004" i="20"/>
  <c r="L1004" i="20" s="1"/>
  <c r="J582" i="20"/>
  <c r="L582" i="20" s="1"/>
  <c r="J1408" i="20"/>
  <c r="L1408" i="20" s="1"/>
  <c r="J987" i="20"/>
  <c r="L987" i="20" s="1"/>
  <c r="J1673" i="20"/>
  <c r="L1673" i="20" s="1"/>
  <c r="J1899" i="20"/>
  <c r="L1899" i="20" s="1"/>
  <c r="J1008" i="20"/>
  <c r="L1008" i="20" s="1"/>
  <c r="J568" i="20"/>
  <c r="L568" i="20" s="1"/>
  <c r="J662" i="20"/>
  <c r="L662" i="20" s="1"/>
  <c r="J986" i="20"/>
  <c r="L986" i="20" s="1"/>
  <c r="J1742" i="20"/>
  <c r="L1742" i="20" s="1"/>
  <c r="J800" i="20"/>
  <c r="L800" i="20" s="1"/>
  <c r="J727" i="20"/>
  <c r="L727" i="20" s="1"/>
  <c r="J1711" i="20"/>
  <c r="L1711" i="20" s="1"/>
  <c r="J1660" i="20"/>
  <c r="L1660" i="20" s="1"/>
  <c r="J708" i="20"/>
  <c r="L708" i="20" s="1"/>
  <c r="J443" i="20"/>
  <c r="L443" i="20" s="1"/>
  <c r="J1300" i="20"/>
  <c r="L1300" i="20" s="1"/>
  <c r="J813" i="20"/>
  <c r="L813" i="20" s="1"/>
  <c r="J846" i="20"/>
  <c r="L846" i="20" s="1"/>
  <c r="J2021" i="20"/>
  <c r="L2021" i="20" s="1"/>
  <c r="J1870" i="20"/>
  <c r="L1870" i="20" s="1"/>
  <c r="J331" i="20"/>
  <c r="L331" i="20" s="1"/>
  <c r="J1236" i="20"/>
  <c r="L1236" i="20" s="1"/>
  <c r="J1124" i="20"/>
  <c r="L1124" i="20" s="1"/>
  <c r="J1202" i="20"/>
  <c r="L1202" i="20" s="1"/>
  <c r="J216" i="20"/>
  <c r="L216" i="20" s="1"/>
  <c r="J1661" i="20"/>
  <c r="L1661" i="20" s="1"/>
  <c r="J418" i="20"/>
  <c r="L418" i="20" s="1"/>
  <c r="J525" i="20"/>
  <c r="L525" i="20" s="1"/>
  <c r="J111" i="20"/>
  <c r="L111" i="20" s="1"/>
  <c r="J170" i="20"/>
  <c r="L170" i="20" s="1"/>
  <c r="J2140" i="20"/>
  <c r="L2140" i="20" s="1"/>
  <c r="J683" i="20"/>
  <c r="L683" i="20" s="1"/>
  <c r="J1219" i="20"/>
  <c r="L1219" i="20" s="1"/>
  <c r="J607" i="20"/>
  <c r="L607" i="20" s="1"/>
  <c r="J2059" i="20"/>
  <c r="L2059" i="20" s="1"/>
  <c r="J1833" i="20"/>
  <c r="L1833" i="20" s="1"/>
  <c r="J590" i="20"/>
  <c r="L590" i="20" s="1"/>
  <c r="J324" i="20"/>
  <c r="L324" i="20" s="1"/>
  <c r="J1312" i="20"/>
  <c r="L1312" i="20" s="1"/>
  <c r="J1348" i="20"/>
  <c r="L1348" i="20" s="1"/>
  <c r="J388" i="20"/>
  <c r="L388" i="20" s="1"/>
  <c r="J1013" i="20"/>
  <c r="L1013" i="20" s="1"/>
  <c r="J826" i="20"/>
  <c r="L826" i="20" s="1"/>
  <c r="J1643" i="20"/>
  <c r="L1643" i="20" s="1"/>
  <c r="J647" i="20"/>
  <c r="L647" i="20" s="1"/>
  <c r="J225" i="20"/>
  <c r="L225" i="20" s="1"/>
  <c r="J939" i="20"/>
  <c r="L939" i="20" s="1"/>
  <c r="J1128" i="20"/>
  <c r="L1128" i="20" s="1"/>
  <c r="J2160" i="20"/>
  <c r="L2160" i="20" s="1"/>
  <c r="J511" i="20"/>
  <c r="L511" i="20" s="1"/>
  <c r="J1071" i="20"/>
  <c r="L1071" i="20" s="1"/>
  <c r="J751" i="20"/>
  <c r="L751" i="20" s="1"/>
  <c r="J55" i="20"/>
  <c r="L55" i="20" s="1"/>
  <c r="J619" i="20"/>
  <c r="L619" i="20" s="1"/>
  <c r="J1455" i="20"/>
  <c r="L1455" i="20" s="1"/>
  <c r="J404" i="20"/>
  <c r="L404" i="20" s="1"/>
  <c r="J1040" i="20"/>
  <c r="L1040" i="20" s="1"/>
  <c r="J1759" i="20"/>
  <c r="L1759" i="20" s="1"/>
  <c r="J318" i="20"/>
  <c r="L318" i="20" s="1"/>
  <c r="J2088" i="20"/>
  <c r="L2088" i="20" s="1"/>
  <c r="J71" i="20"/>
  <c r="L71" i="20" s="1"/>
  <c r="J730" i="20"/>
  <c r="L730" i="20" s="1"/>
  <c r="J1185" i="20"/>
  <c r="L1185" i="20" s="1"/>
  <c r="J855" i="20"/>
  <c r="L855" i="20" s="1"/>
  <c r="J869" i="20"/>
  <c r="L869" i="20" s="1"/>
  <c r="J775" i="20"/>
  <c r="L775" i="20" s="1"/>
  <c r="J789" i="20"/>
  <c r="L789" i="20" s="1"/>
  <c r="J155" i="20"/>
  <c r="L155" i="20" s="1"/>
  <c r="J1006" i="20"/>
  <c r="L1006" i="20" s="1"/>
  <c r="J1543" i="20"/>
  <c r="L1543" i="20" s="1"/>
  <c r="J1860" i="20"/>
  <c r="L1860" i="20" s="1"/>
  <c r="J576" i="20"/>
  <c r="L576" i="20" s="1"/>
  <c r="J1996" i="20"/>
  <c r="L1996" i="20" s="1"/>
  <c r="J197" i="20"/>
  <c r="L197" i="20" s="1"/>
  <c r="J929" i="20"/>
  <c r="L929" i="20" s="1"/>
  <c r="J1848" i="20"/>
  <c r="L1848" i="20" s="1"/>
  <c r="J1050" i="20"/>
  <c r="L1050" i="20" s="1"/>
  <c r="J1493" i="20"/>
  <c r="L1493" i="20" s="1"/>
  <c r="J1798" i="20"/>
  <c r="L1798" i="20" s="1"/>
  <c r="J22" i="20"/>
  <c r="L22" i="20" s="1"/>
  <c r="J837" i="20"/>
  <c r="L837" i="20" s="1"/>
  <c r="J297" i="20"/>
  <c r="L297" i="20" s="1"/>
  <c r="J323" i="20"/>
  <c r="L323" i="20" s="1"/>
  <c r="J1536" i="20"/>
  <c r="L1536" i="20" s="1"/>
  <c r="J1896" i="20"/>
  <c r="L1896" i="20" s="1"/>
  <c r="J1829" i="20"/>
  <c r="L1829" i="20" s="1"/>
  <c r="J1437" i="20"/>
  <c r="L1437" i="20" s="1"/>
  <c r="J1433" i="20"/>
  <c r="L1433" i="20" s="1"/>
  <c r="J2108" i="20"/>
  <c r="L2108" i="20" s="1"/>
  <c r="J2121" i="20"/>
  <c r="L2121" i="20" s="1"/>
  <c r="J1733" i="20"/>
  <c r="L1733" i="20" s="1"/>
  <c r="J947" i="20"/>
  <c r="L947" i="20" s="1"/>
  <c r="J1719" i="20"/>
  <c r="L1719" i="20" s="1"/>
  <c r="J286" i="20"/>
  <c r="L286" i="20" s="1"/>
  <c r="J1246" i="20"/>
  <c r="L1246" i="20" s="1"/>
  <c r="J470" i="20"/>
  <c r="L470" i="20" s="1"/>
  <c r="J1392" i="20"/>
  <c r="L1392" i="20" s="1"/>
  <c r="J1118" i="20"/>
  <c r="L1118" i="20" s="1"/>
  <c r="J419" i="20"/>
  <c r="L419" i="20" s="1"/>
  <c r="J85" i="20"/>
  <c r="L85" i="20" s="1"/>
  <c r="J1418" i="20"/>
  <c r="L1418" i="20" s="1"/>
  <c r="J274" i="20"/>
  <c r="L274" i="20" s="1"/>
  <c r="J195" i="20"/>
  <c r="L195" i="20" s="1"/>
  <c r="J229" i="20"/>
  <c r="L229" i="20" s="1"/>
  <c r="J400" i="20"/>
  <c r="L400" i="20" s="1"/>
  <c r="J1204" i="20"/>
  <c r="L1204" i="20" s="1"/>
  <c r="J1041" i="20"/>
  <c r="L1041" i="20" s="1"/>
  <c r="J885" i="20"/>
  <c r="L885" i="20" s="1"/>
  <c r="J1281" i="20"/>
  <c r="L1281" i="20" s="1"/>
  <c r="J458" i="20"/>
  <c r="L458" i="20" s="1"/>
  <c r="J588" i="20"/>
  <c r="L588" i="20" s="1"/>
  <c r="J2113" i="20"/>
  <c r="L2113" i="20" s="1"/>
  <c r="J1072" i="20"/>
  <c r="L1072" i="20" s="1"/>
  <c r="J1130" i="20"/>
  <c r="L1130" i="20" s="1"/>
  <c r="J1738" i="20"/>
  <c r="L1738" i="20" s="1"/>
  <c r="J1065" i="20"/>
  <c r="L1065" i="20" s="1"/>
  <c r="J2001" i="20"/>
  <c r="L2001" i="20" s="1"/>
  <c r="J16" i="20"/>
  <c r="L16" i="20" s="1"/>
  <c r="J1592" i="20"/>
  <c r="L1592" i="20" s="1"/>
  <c r="J1727" i="20"/>
  <c r="L1727" i="20" s="1"/>
  <c r="J1628" i="20"/>
  <c r="L1628" i="20" s="1"/>
  <c r="J514" i="20"/>
  <c r="L514" i="20" s="1"/>
  <c r="J57" i="20"/>
  <c r="L57" i="20" s="1"/>
  <c r="J1412" i="20"/>
  <c r="L1412" i="20" s="1"/>
  <c r="J1500" i="20"/>
  <c r="L1500" i="20" s="1"/>
  <c r="J1721" i="20"/>
  <c r="L1721" i="20" s="1"/>
  <c r="J1849" i="20"/>
  <c r="L1849" i="20" s="1"/>
  <c r="J1576" i="20"/>
  <c r="L1576" i="20" s="1"/>
  <c r="J1276" i="20"/>
  <c r="L1276" i="20" s="1"/>
  <c r="J2029" i="20"/>
  <c r="L2029" i="20" s="1"/>
  <c r="J393" i="20"/>
  <c r="L393" i="20" s="1"/>
  <c r="J344" i="20"/>
  <c r="L344" i="20" s="1"/>
  <c r="J950" i="20"/>
  <c r="L950" i="20" s="1"/>
  <c r="J1397" i="20"/>
  <c r="L1397" i="20" s="1"/>
  <c r="J524" i="20"/>
  <c r="L524" i="20" s="1"/>
  <c r="J1332" i="20"/>
  <c r="L1332" i="20" s="1"/>
  <c r="J2036" i="20"/>
  <c r="L2036" i="20" s="1"/>
  <c r="J480" i="20"/>
  <c r="L480" i="20" s="1"/>
  <c r="J1379" i="20"/>
  <c r="L1379" i="20" s="1"/>
  <c r="J1678" i="20"/>
  <c r="L1678" i="20" s="1"/>
  <c r="J996" i="20"/>
  <c r="L996" i="20" s="1"/>
  <c r="J457" i="20"/>
  <c r="L457" i="20" s="1"/>
  <c r="J1093" i="20"/>
  <c r="L1093" i="20" s="1"/>
  <c r="J1146" i="20"/>
  <c r="L1146" i="20" s="1"/>
  <c r="J1746" i="20"/>
  <c r="L1746" i="20" s="1"/>
  <c r="J695" i="20"/>
  <c r="L695" i="20" s="1"/>
  <c r="J1631" i="20"/>
  <c r="L1631" i="20" s="1"/>
  <c r="J2090" i="20"/>
  <c r="L2090" i="20" s="1"/>
  <c r="J1765" i="20"/>
  <c r="L1765" i="20" s="1"/>
  <c r="J2156" i="20"/>
  <c r="L2156" i="20" s="1"/>
  <c r="J246" i="20"/>
  <c r="L246" i="20" s="1"/>
  <c r="J460" i="20"/>
  <c r="L460" i="20" s="1"/>
  <c r="J786" i="20"/>
  <c r="L786" i="20" s="1"/>
  <c r="J882" i="20"/>
  <c r="L882" i="20" s="1"/>
  <c r="J1407" i="20"/>
  <c r="L1407" i="20" s="1"/>
  <c r="J1815" i="20"/>
  <c r="L1815" i="20" s="1"/>
  <c r="J412" i="20"/>
  <c r="L412" i="20" s="1"/>
  <c r="J1105" i="20"/>
  <c r="L1105" i="20" s="1"/>
  <c r="J38" i="20"/>
  <c r="L38" i="20" s="1"/>
  <c r="J2112" i="20"/>
  <c r="L2112" i="20" s="1"/>
  <c r="J1391" i="20"/>
  <c r="L1391" i="20" s="1"/>
  <c r="J431" i="20"/>
  <c r="L431" i="20" s="1"/>
  <c r="J1922" i="20"/>
  <c r="L1922" i="20" s="1"/>
  <c r="J1981" i="20"/>
  <c r="L1981" i="20" s="1"/>
  <c r="J1809" i="20"/>
  <c r="L1809" i="20" s="1"/>
  <c r="J23" i="20"/>
  <c r="L23" i="20" s="1"/>
  <c r="J1970" i="20"/>
  <c r="L1970" i="20" s="1"/>
  <c r="J1051" i="20"/>
  <c r="L1051" i="20" s="1"/>
  <c r="J1009" i="20"/>
  <c r="L1009" i="20" s="1"/>
  <c r="J486" i="20"/>
  <c r="L486" i="20" s="1"/>
  <c r="J518" i="20"/>
  <c r="L518" i="20" s="1"/>
  <c r="J755" i="20"/>
  <c r="L755" i="20" s="1"/>
  <c r="J1046" i="20"/>
  <c r="L1046" i="20" s="1"/>
  <c r="J1816" i="20"/>
  <c r="L1816" i="20" s="1"/>
  <c r="J1214" i="20"/>
  <c r="L1214" i="20" s="1"/>
  <c r="J580" i="20"/>
  <c r="L580" i="20" s="1"/>
  <c r="J811" i="20"/>
  <c r="L811" i="20" s="1"/>
  <c r="J1610" i="20"/>
  <c r="L1610" i="20" s="1"/>
  <c r="J1979" i="20"/>
  <c r="L1979" i="20" s="1"/>
  <c r="J156" i="20"/>
  <c r="L156" i="20" s="1"/>
  <c r="J2002" i="20"/>
  <c r="L2002" i="20" s="1"/>
  <c r="J2028" i="20"/>
  <c r="L2028" i="20" s="1"/>
  <c r="J1467" i="20"/>
  <c r="L1467" i="20" s="1"/>
  <c r="J1566" i="20"/>
  <c r="L1566" i="20" s="1"/>
  <c r="J1998" i="20"/>
  <c r="L1998" i="20" s="1"/>
  <c r="J508" i="20"/>
  <c r="L508" i="20" s="1"/>
  <c r="J1243" i="20"/>
  <c r="L1243" i="20" s="1"/>
  <c r="J1790" i="20"/>
  <c r="L1790" i="20" s="1"/>
  <c r="J361" i="20"/>
  <c r="L361" i="20" s="1"/>
  <c r="J244" i="20"/>
  <c r="L244" i="20" s="1"/>
  <c r="J1944" i="20"/>
  <c r="L1944" i="20" s="1"/>
  <c r="J1512" i="20"/>
  <c r="L1512" i="20" s="1"/>
  <c r="J456" i="20"/>
  <c r="L456" i="20" s="1"/>
  <c r="J910" i="20"/>
  <c r="L910" i="20" s="1"/>
  <c r="J2092" i="20"/>
  <c r="L2092" i="20" s="1"/>
  <c r="J198" i="20"/>
  <c r="L198" i="20" s="1"/>
  <c r="J1066" i="20"/>
  <c r="L1066" i="20" s="1"/>
  <c r="J692" i="20"/>
  <c r="L692" i="20" s="1"/>
  <c r="J436" i="20"/>
  <c r="L436" i="20" s="1"/>
  <c r="J870" i="20"/>
  <c r="L870" i="20" s="1"/>
  <c r="J1454" i="20"/>
  <c r="L1454" i="20" s="1"/>
  <c r="J1425" i="20"/>
  <c r="L1425" i="20" s="1"/>
  <c r="J1623" i="20"/>
  <c r="L1623" i="20" s="1"/>
  <c r="J58" i="20"/>
  <c r="L58" i="20" s="1"/>
  <c r="J649" i="20"/>
  <c r="L649" i="20" s="1"/>
  <c r="J1396" i="20"/>
  <c r="L1396" i="20" s="1"/>
  <c r="J1395" i="20"/>
  <c r="L1395" i="20" s="1"/>
  <c r="J1155" i="20"/>
  <c r="L1155" i="20" s="1"/>
  <c r="J481" i="20"/>
  <c r="L481" i="20" s="1"/>
  <c r="J1446" i="20"/>
  <c r="L1446" i="20" s="1"/>
  <c r="J592" i="20"/>
  <c r="L592" i="20" s="1"/>
  <c r="J769" i="20"/>
  <c r="L769" i="20" s="1"/>
  <c r="J52" i="20"/>
  <c r="L52" i="20" s="1"/>
  <c r="J1352" i="20"/>
  <c r="L1352" i="20" s="1"/>
  <c r="J698" i="20"/>
  <c r="L698" i="20" s="1"/>
  <c r="J1811" i="20"/>
  <c r="L1811" i="20" s="1"/>
  <c r="J1190" i="20"/>
  <c r="L1190" i="20" s="1"/>
  <c r="J1296" i="20"/>
  <c r="L1296" i="20" s="1"/>
  <c r="J2019" i="20"/>
  <c r="L2019" i="20" s="1"/>
  <c r="J1947" i="20"/>
  <c r="L1947" i="20" s="1"/>
  <c r="J1131" i="20"/>
  <c r="L1131" i="20" s="1"/>
  <c r="J2134" i="20"/>
  <c r="L2134" i="20" s="1"/>
  <c r="J1862" i="20"/>
  <c r="L1862" i="20" s="1"/>
  <c r="J907" i="20"/>
  <c r="L907" i="20" s="1"/>
  <c r="J2049" i="20"/>
  <c r="L2049" i="20" s="1"/>
  <c r="J1335" i="20"/>
  <c r="L1335" i="20" s="1"/>
  <c r="J595" i="20"/>
  <c r="L595" i="20" s="1"/>
  <c r="J1600" i="20"/>
  <c r="L1600" i="20" s="1"/>
  <c r="J1108" i="20"/>
  <c r="L1108" i="20" s="1"/>
  <c r="J305" i="20"/>
  <c r="L305" i="20" s="1"/>
  <c r="J95" i="20"/>
  <c r="L95" i="20" s="1"/>
  <c r="J1047" i="20"/>
  <c r="L1047" i="20" s="1"/>
  <c r="J2130" i="20"/>
  <c r="L2130" i="20" s="1"/>
  <c r="J957" i="20"/>
  <c r="L957" i="20" s="1"/>
  <c r="J831" i="20"/>
  <c r="L831" i="20" s="1"/>
  <c r="J1002" i="20"/>
  <c r="L1002" i="20" s="1"/>
  <c r="J1393" i="20"/>
  <c r="L1393" i="20" s="1"/>
  <c r="J1485" i="20"/>
  <c r="L1485" i="20" s="1"/>
  <c r="J1120" i="20"/>
  <c r="L1120" i="20" s="1"/>
  <c r="J1094" i="20"/>
  <c r="L1094" i="20" s="1"/>
  <c r="J2012" i="20"/>
  <c r="L2012" i="20" s="1"/>
  <c r="J1914" i="20"/>
  <c r="L1914" i="20" s="1"/>
  <c r="J1199" i="20"/>
  <c r="L1199" i="20" s="1"/>
  <c r="J1845" i="20"/>
  <c r="L1845" i="20" s="1"/>
  <c r="J838" i="20"/>
  <c r="L838" i="20" s="1"/>
  <c r="J389" i="20"/>
  <c r="L389" i="20" s="1"/>
  <c r="J579" i="20"/>
  <c r="L579" i="20" s="1"/>
  <c r="J73" i="20"/>
  <c r="L73" i="20" s="1"/>
  <c r="J573" i="20"/>
  <c r="L573" i="20" s="1"/>
  <c r="J1317" i="20"/>
  <c r="L1317" i="20" s="1"/>
  <c r="J1330" i="20"/>
  <c r="L1330" i="20" s="1"/>
  <c r="J716" i="20"/>
  <c r="L716" i="20" s="1"/>
  <c r="J2045" i="20"/>
  <c r="L2045" i="20" s="1"/>
  <c r="J681" i="20"/>
  <c r="L681" i="20" s="1"/>
  <c r="J556" i="20"/>
  <c r="L556" i="20" s="1"/>
  <c r="J1402" i="20"/>
  <c r="L1402" i="20" s="1"/>
  <c r="J1767" i="20"/>
  <c r="L1767" i="20" s="1"/>
  <c r="J462" i="20"/>
  <c r="L462" i="20" s="1"/>
  <c r="J515" i="20"/>
  <c r="L515" i="20" s="1"/>
  <c r="J83" i="20"/>
  <c r="L83" i="20" s="1"/>
  <c r="J1187" i="20"/>
  <c r="L1187" i="20" s="1"/>
  <c r="J1908" i="20"/>
  <c r="L1908" i="20" s="1"/>
  <c r="J341" i="20"/>
  <c r="L341" i="20" s="1"/>
  <c r="J1597" i="20"/>
  <c r="L1597" i="20" s="1"/>
  <c r="J663" i="20"/>
  <c r="L663" i="20" s="1"/>
  <c r="J802" i="20"/>
  <c r="L802" i="20" s="1"/>
  <c r="J1933" i="20"/>
  <c r="L1933" i="20" s="1"/>
  <c r="J1145" i="20"/>
  <c r="L1145" i="20" s="1"/>
  <c r="J1769" i="20"/>
  <c r="L1769" i="20" s="1"/>
  <c r="J78" i="20"/>
  <c r="L78" i="20" s="1"/>
  <c r="J1736" i="20"/>
  <c r="L1736" i="20" s="1"/>
  <c r="J1027" i="20"/>
  <c r="L1027" i="20" s="1"/>
  <c r="J433" i="20"/>
  <c r="L433" i="20" s="1"/>
  <c r="J1630" i="20"/>
  <c r="L1630" i="20" s="1"/>
  <c r="J956" i="20"/>
  <c r="L956" i="20" s="1"/>
  <c r="J2100" i="20"/>
  <c r="L2100" i="20" s="1"/>
  <c r="J314" i="20"/>
  <c r="L314" i="20" s="1"/>
  <c r="J498" i="20"/>
  <c r="L498" i="20" s="1"/>
  <c r="J1052" i="20"/>
  <c r="L1052" i="20" s="1"/>
  <c r="J1802" i="20"/>
  <c r="L1802" i="20" s="1"/>
  <c r="J2119" i="20"/>
  <c r="L2119" i="20" s="1"/>
  <c r="J881" i="20"/>
  <c r="L881" i="20" s="1"/>
  <c r="J729" i="20"/>
  <c r="L729" i="20" s="1"/>
  <c r="J541" i="20"/>
  <c r="L541" i="20" s="1"/>
  <c r="J702" i="20"/>
  <c r="L702" i="20" s="1"/>
  <c r="J1289" i="20"/>
  <c r="L1289" i="20" s="1"/>
  <c r="J1475" i="20"/>
  <c r="L1475" i="20" s="1"/>
  <c r="J1406" i="20"/>
  <c r="L1406" i="20" s="1"/>
  <c r="J1048" i="20"/>
  <c r="L1048" i="20" s="1"/>
  <c r="J499" i="20"/>
  <c r="L499" i="20" s="1"/>
  <c r="J2097" i="20"/>
  <c r="L2097" i="20" s="1"/>
  <c r="J1824" i="20"/>
  <c r="L1824" i="20" s="1"/>
  <c r="J1603" i="20"/>
  <c r="L1603" i="20" s="1"/>
  <c r="J2004" i="20"/>
  <c r="L2004" i="20" s="1"/>
  <c r="J1670" i="20"/>
  <c r="L1670" i="20" s="1"/>
  <c r="J2061" i="20"/>
  <c r="L2061" i="20" s="1"/>
  <c r="J737" i="20"/>
  <c r="L737" i="20" s="1"/>
  <c r="J834" i="20"/>
  <c r="L834" i="20" s="1"/>
  <c r="J1975" i="20"/>
  <c r="L1975" i="20" s="1"/>
  <c r="J1531" i="20"/>
  <c r="L1531" i="20" s="1"/>
  <c r="J908" i="20"/>
  <c r="L908" i="20" s="1"/>
  <c r="J709" i="20"/>
  <c r="L709" i="20" s="1"/>
  <c r="J1687" i="20"/>
  <c r="L1687" i="20" s="1"/>
  <c r="J2054" i="20"/>
  <c r="L2054" i="20" s="1"/>
  <c r="J2144" i="20"/>
  <c r="L2144" i="20" s="1"/>
  <c r="J329" i="20"/>
  <c r="L329" i="20" s="1"/>
  <c r="J1766" i="20"/>
  <c r="L1766" i="20" s="1"/>
  <c r="J1723" i="20"/>
  <c r="L1723" i="20" s="1"/>
  <c r="J766" i="20"/>
  <c r="L766" i="20" s="1"/>
  <c r="J1559" i="20"/>
  <c r="L1559" i="20" s="1"/>
  <c r="J1314" i="20"/>
  <c r="L1314" i="20" s="1"/>
  <c r="J1495" i="20"/>
  <c r="L1495" i="20" s="1"/>
  <c r="J1070" i="20"/>
  <c r="L1070" i="20" s="1"/>
  <c r="J381" i="20"/>
  <c r="L381" i="20" s="1"/>
  <c r="J1771" i="20"/>
  <c r="L1771" i="20" s="1"/>
  <c r="J557" i="20"/>
  <c r="L557" i="20" s="1"/>
  <c r="J952" i="20"/>
  <c r="L952" i="20" s="1"/>
  <c r="J949" i="20"/>
  <c r="L949" i="20" s="1"/>
  <c r="J1349" i="20"/>
  <c r="L1349" i="20" s="1"/>
  <c r="J627" i="20"/>
  <c r="L627" i="20" s="1"/>
  <c r="J1863" i="20"/>
  <c r="L1863" i="20" s="1"/>
  <c r="J1714" i="20"/>
  <c r="L1714" i="20" s="1"/>
  <c r="J453" i="20"/>
  <c r="L453" i="20" s="1"/>
  <c r="J338" i="20"/>
  <c r="L338" i="20" s="1"/>
  <c r="J1198" i="20"/>
  <c r="L1198" i="20" s="1"/>
  <c r="J1502" i="20"/>
  <c r="L1502" i="20" s="1"/>
  <c r="J289" i="20"/>
  <c r="L289" i="20" s="1"/>
  <c r="J1279" i="20"/>
  <c r="L1279" i="20" s="1"/>
  <c r="J1398" i="20"/>
  <c r="L1398" i="20" s="1"/>
  <c r="J159" i="20"/>
  <c r="L159" i="20" s="1"/>
  <c r="J1532" i="20"/>
  <c r="L1532" i="20" s="1"/>
  <c r="J1672" i="20"/>
  <c r="L1672" i="20" s="1"/>
  <c r="J29" i="20"/>
  <c r="L29" i="20" s="1"/>
  <c r="J249" i="20"/>
  <c r="L249" i="20" s="1"/>
  <c r="J1890" i="20"/>
  <c r="L1890" i="20" s="1"/>
  <c r="J1910" i="20"/>
  <c r="L1910" i="20" s="1"/>
  <c r="J805" i="20"/>
  <c r="L805" i="20" s="1"/>
  <c r="J1034" i="20"/>
  <c r="L1034" i="20" s="1"/>
  <c r="J1100" i="20"/>
  <c r="L1100" i="20" s="1"/>
  <c r="J585" i="20"/>
  <c r="L585" i="20" s="1"/>
  <c r="J1959" i="20"/>
  <c r="L1959" i="20" s="1"/>
  <c r="J242" i="20"/>
  <c r="L242" i="20" s="1"/>
  <c r="J2107" i="20"/>
  <c r="L2107" i="20" s="1"/>
  <c r="J815" i="20"/>
  <c r="L815" i="20" s="1"/>
  <c r="J1201" i="20"/>
  <c r="L1201" i="20" s="1"/>
  <c r="J1653" i="20"/>
  <c r="L1653" i="20" s="1"/>
  <c r="J2057" i="20"/>
  <c r="L2057" i="20" s="1"/>
  <c r="J773" i="20"/>
  <c r="L773" i="20" s="1"/>
  <c r="J1898" i="20"/>
  <c r="L1898" i="20" s="1"/>
  <c r="J1834" i="20"/>
  <c r="L1834" i="20" s="1"/>
  <c r="J1151" i="20"/>
  <c r="L1151" i="20" s="1"/>
  <c r="J2141" i="20"/>
  <c r="L2141" i="20" s="1"/>
  <c r="J865" i="20"/>
  <c r="L865" i="20" s="1"/>
  <c r="J584" i="20"/>
  <c r="L584" i="20" s="1"/>
  <c r="J115" i="20"/>
  <c r="L115" i="20" s="1"/>
  <c r="J537" i="20"/>
  <c r="L537" i="20" s="1"/>
  <c r="J425" i="20"/>
  <c r="L425" i="20" s="1"/>
  <c r="J546" i="20"/>
  <c r="L546" i="20" s="1"/>
  <c r="J1649" i="20"/>
  <c r="L1649" i="20" s="1"/>
  <c r="J1840" i="20"/>
  <c r="L1840" i="20" s="1"/>
  <c r="J1166" i="20"/>
  <c r="L1166" i="20" s="1"/>
  <c r="J629" i="20"/>
  <c r="L629" i="20" s="1"/>
  <c r="J697" i="20"/>
  <c r="L697" i="20" s="1"/>
  <c r="J2039" i="20"/>
  <c r="L2039" i="20" s="1"/>
  <c r="J2023" i="20"/>
  <c r="L2023" i="20" s="1"/>
  <c r="J1657" i="20"/>
  <c r="L1657" i="20" s="1"/>
  <c r="J1956" i="20"/>
  <c r="L1956" i="20" s="1"/>
  <c r="J1117" i="20"/>
  <c r="L1117" i="20" s="1"/>
  <c r="J998" i="20"/>
  <c r="L998" i="20" s="1"/>
  <c r="J1585" i="20"/>
  <c r="L1585" i="20" s="1"/>
  <c r="J285" i="20"/>
  <c r="L285" i="20" s="1"/>
  <c r="J377" i="20"/>
  <c r="L377" i="20" s="1"/>
  <c r="J763" i="20"/>
  <c r="L763" i="20" s="1"/>
  <c r="J1574" i="20"/>
  <c r="L1574" i="20" s="1"/>
  <c r="J1786" i="20"/>
  <c r="L1786" i="20" s="1"/>
  <c r="J1278" i="20"/>
  <c r="L1278" i="20" s="1"/>
  <c r="J1992" i="20"/>
  <c r="L1992" i="20" s="1"/>
  <c r="J232" i="20"/>
  <c r="L232" i="20" s="1"/>
  <c r="J571" i="20"/>
  <c r="L571" i="20" s="1"/>
  <c r="J202" i="20"/>
  <c r="L202" i="20" s="1"/>
  <c r="J1318" i="20"/>
  <c r="L1318" i="20" s="1"/>
  <c r="J782" i="20"/>
  <c r="L782" i="20" s="1"/>
  <c r="J1345" i="20"/>
  <c r="L1345" i="20" s="1"/>
  <c r="J303" i="20"/>
  <c r="L303" i="20" s="1"/>
  <c r="J65" i="20"/>
  <c r="L65" i="20" s="1"/>
  <c r="J1965" i="20"/>
  <c r="L1965" i="20" s="1"/>
  <c r="J1186" i="20"/>
  <c r="L1186" i="20" s="1"/>
  <c r="J551" i="20"/>
  <c r="L551" i="20" s="1"/>
  <c r="J142" i="20"/>
  <c r="L142" i="20" s="1"/>
  <c r="J1692" i="20"/>
  <c r="L1692" i="20" s="1"/>
  <c r="J1405" i="20"/>
  <c r="L1405" i="20" s="1"/>
  <c r="J1554" i="20"/>
  <c r="L1554" i="20" s="1"/>
  <c r="J1247" i="20"/>
  <c r="L1247" i="20" s="1"/>
  <c r="J420" i="20"/>
  <c r="L420" i="20" s="1"/>
  <c r="J1217" i="20"/>
  <c r="L1217" i="20" s="1"/>
  <c r="J2135" i="20"/>
  <c r="L2135" i="20" s="1"/>
  <c r="J1830" i="20"/>
  <c r="L1830" i="20" s="1"/>
  <c r="J79" i="20"/>
  <c r="L79" i="20" s="1"/>
  <c r="J28" i="20"/>
  <c r="L28" i="20" s="1"/>
  <c r="J148" i="20"/>
  <c r="L148" i="20" s="1"/>
  <c r="J935" i="20"/>
  <c r="L935" i="20" s="1"/>
  <c r="J1917" i="20"/>
  <c r="L1917" i="20" s="1"/>
  <c r="J44" i="20"/>
  <c r="L44" i="20" s="1"/>
  <c r="J1301" i="20"/>
  <c r="L1301" i="20" s="1"/>
  <c r="J490" i="20"/>
  <c r="L490" i="20" s="1"/>
  <c r="J1565" i="20"/>
  <c r="L1565" i="20" s="1"/>
  <c r="J679" i="20"/>
  <c r="L679" i="20" s="1"/>
  <c r="J260" i="20"/>
  <c r="L260" i="20" s="1"/>
  <c r="J1327" i="20"/>
  <c r="L1327" i="20" s="1"/>
  <c r="J1290" i="20"/>
  <c r="L1290" i="20" s="1"/>
  <c r="J1618" i="20"/>
  <c r="L1618" i="20" s="1"/>
  <c r="J1480" i="20"/>
  <c r="L1480" i="20" s="1"/>
  <c r="J971" i="20"/>
  <c r="L971" i="20" s="1"/>
  <c r="J994" i="20"/>
  <c r="L994" i="20" s="1"/>
  <c r="J2077" i="20"/>
  <c r="L2077" i="20" s="1"/>
  <c r="J904" i="20"/>
  <c r="L904" i="20" s="1"/>
  <c r="J1215" i="20"/>
  <c r="L1215" i="20" s="1"/>
  <c r="J19" i="20"/>
  <c r="L19" i="20" s="1"/>
  <c r="J1069" i="20"/>
  <c r="L1069" i="20" s="1"/>
  <c r="J1102" i="20"/>
  <c r="L1102" i="20" s="1"/>
  <c r="J1861" i="20"/>
  <c r="L1861" i="20" s="1"/>
  <c r="J468" i="20"/>
  <c r="L468" i="20" s="1"/>
  <c r="J143" i="20"/>
  <c r="L143" i="20" s="1"/>
  <c r="J743" i="20"/>
  <c r="L743" i="20" s="1"/>
  <c r="J812" i="20"/>
  <c r="L812" i="20" s="1"/>
  <c r="J2079" i="20"/>
  <c r="L2079" i="20" s="1"/>
  <c r="J685" i="20"/>
  <c r="L685" i="20" s="1"/>
  <c r="J1526" i="20"/>
  <c r="L1526" i="20" s="1"/>
  <c r="J1079" i="20"/>
  <c r="L1079" i="20" s="1"/>
  <c r="J1486" i="20"/>
  <c r="L1486" i="20" s="1"/>
  <c r="J1370" i="20"/>
  <c r="L1370" i="20" s="1"/>
  <c r="J1539" i="20"/>
  <c r="L1539" i="20" s="1"/>
  <c r="J1015" i="20"/>
  <c r="L1015" i="20" s="1"/>
  <c r="J1812" i="20"/>
  <c r="L1812" i="20" s="1"/>
  <c r="J109" i="20"/>
  <c r="L109" i="20" s="1"/>
  <c r="J1748" i="20"/>
  <c r="L1748" i="20" s="1"/>
  <c r="J1194" i="20"/>
  <c r="L1194" i="20" s="1"/>
  <c r="J932" i="20"/>
  <c r="L932" i="20" s="1"/>
  <c r="J75" i="20"/>
  <c r="L75" i="20" s="1"/>
  <c r="J1943" i="20"/>
  <c r="L1943" i="20" s="1"/>
  <c r="J767" i="20"/>
  <c r="L767" i="20" s="1"/>
  <c r="J1125" i="20"/>
  <c r="L1125" i="20" s="1"/>
  <c r="J845" i="20"/>
  <c r="L845" i="20" s="1"/>
  <c r="J1776" i="20"/>
  <c r="L1776" i="20" s="1"/>
  <c r="J243" i="20"/>
  <c r="L243" i="20" s="1"/>
  <c r="J150" i="20"/>
  <c r="L150" i="20" s="1"/>
  <c r="J1320" i="20"/>
  <c r="L1320" i="20" s="1"/>
  <c r="J298" i="20"/>
  <c r="L298" i="20" s="1"/>
  <c r="J2067" i="20"/>
  <c r="L2067" i="20" s="1"/>
  <c r="J2155" i="20"/>
  <c r="L2155" i="20" s="1"/>
  <c r="J1775" i="20"/>
  <c r="L1775" i="20" s="1"/>
  <c r="J1057" i="20"/>
  <c r="L1057" i="20" s="1"/>
  <c r="J740" i="20"/>
  <c r="L740" i="20" s="1"/>
  <c r="J72" i="20"/>
  <c r="L72" i="20" s="1"/>
  <c r="J1907" i="20"/>
  <c r="L1907" i="20" s="1"/>
  <c r="J509" i="20"/>
  <c r="L509" i="20" s="1"/>
  <c r="J1712" i="20"/>
  <c r="L1712" i="20" s="1"/>
  <c r="J94" i="20"/>
  <c r="L94" i="20" s="1"/>
  <c r="J353" i="20"/>
  <c r="L353" i="20" s="1"/>
  <c r="J1466" i="20"/>
  <c r="L1466" i="20" s="1"/>
  <c r="J164" i="20"/>
  <c r="L164" i="20" s="1"/>
  <c r="J2011" i="20"/>
  <c r="L2011" i="20" s="1"/>
  <c r="J8" i="20"/>
  <c r="L8" i="20" s="1"/>
  <c r="J856" i="20"/>
  <c r="L856" i="20" s="1"/>
  <c r="J1235" i="20"/>
  <c r="L1235" i="20" s="1"/>
  <c r="J1104" i="20"/>
  <c r="L1104" i="20" s="1"/>
  <c r="J1403" i="20"/>
  <c r="L1403" i="20" s="1"/>
  <c r="J1665" i="20"/>
  <c r="L1665" i="20" s="1"/>
  <c r="J10" i="20"/>
  <c r="L10" i="20" s="1"/>
  <c r="J1894" i="20"/>
  <c r="L1894" i="20" s="1"/>
  <c r="J744" i="20"/>
  <c r="L744" i="20" s="1"/>
  <c r="J1932" i="20"/>
  <c r="L1932" i="20" s="1"/>
  <c r="J107" i="20"/>
  <c r="L107" i="20" s="1"/>
  <c r="J2082" i="20"/>
  <c r="L2082" i="20" s="1"/>
  <c r="J383" i="20"/>
  <c r="L383" i="20" s="1"/>
  <c r="J432" i="20"/>
  <c r="L432" i="20" s="1"/>
  <c r="J1144" i="20"/>
  <c r="L1144" i="20" s="1"/>
  <c r="J817" i="20"/>
  <c r="L817" i="20" s="1"/>
  <c r="J254" i="20"/>
  <c r="L254" i="20" s="1"/>
  <c r="J236" i="20"/>
  <c r="L236" i="20" s="1"/>
  <c r="J21" i="20"/>
  <c r="L21" i="20" s="1"/>
  <c r="J1806" i="20"/>
  <c r="L1806" i="20" s="1"/>
  <c r="J17" i="20"/>
  <c r="L17" i="20" s="1"/>
  <c r="J413" i="20"/>
  <c r="L413" i="20" s="1"/>
  <c r="J1648" i="20"/>
  <c r="L1648" i="20" s="1"/>
  <c r="J311" i="20"/>
  <c r="L311" i="20" s="1"/>
  <c r="J2126" i="20"/>
  <c r="L2126" i="20" s="1"/>
  <c r="J970" i="20"/>
  <c r="L970" i="20" s="1"/>
  <c r="J14" i="20"/>
  <c r="L14" i="20" s="1"/>
  <c r="J796" i="20"/>
  <c r="L796" i="20" s="1"/>
  <c r="J857" i="20"/>
  <c r="L857" i="20" s="1"/>
  <c r="J1962" i="20"/>
  <c r="L1962" i="20" s="1"/>
  <c r="J1116" i="20"/>
  <c r="L1116" i="20" s="1"/>
  <c r="J1930" i="20"/>
  <c r="L1930" i="20" s="1"/>
  <c r="J280" i="20"/>
  <c r="L280" i="20" s="1"/>
  <c r="J2150" i="20"/>
  <c r="L2150" i="20" s="1"/>
  <c r="J790" i="20"/>
  <c r="L790" i="20" s="1"/>
  <c r="J614" i="20"/>
  <c r="L614" i="20" s="1"/>
  <c r="J39" i="20"/>
  <c r="L39" i="20" s="1"/>
  <c r="J1901" i="20"/>
  <c r="L1901" i="20" s="1"/>
  <c r="J1080" i="20"/>
  <c r="L1080" i="20" s="1"/>
  <c r="J181" i="20"/>
  <c r="L181" i="20" s="1"/>
  <c r="J879" i="20"/>
  <c r="L879" i="20" s="1"/>
  <c r="J1059" i="20"/>
  <c r="L1059" i="20" s="1"/>
  <c r="J82" i="20"/>
  <c r="L82" i="20" s="1"/>
  <c r="J1504" i="20"/>
  <c r="L1504" i="20" s="1"/>
  <c r="J625" i="20"/>
  <c r="L625" i="20" s="1"/>
  <c r="J903" i="20"/>
  <c r="L903" i="20" s="1"/>
  <c r="J920" i="20"/>
  <c r="L920" i="20" s="1"/>
  <c r="J2038" i="20"/>
  <c r="L2038" i="20" s="1"/>
  <c r="J1494" i="20"/>
  <c r="L1494" i="20" s="1"/>
  <c r="J901" i="20"/>
  <c r="L901" i="20" s="1"/>
  <c r="J984" i="20"/>
  <c r="L984" i="20" s="1"/>
  <c r="J295" i="20"/>
  <c r="L295" i="20" s="1"/>
  <c r="J1142" i="20"/>
  <c r="L1142" i="20" s="1"/>
  <c r="J1263" i="20"/>
  <c r="L1263" i="20" s="1"/>
  <c r="J909" i="20"/>
  <c r="L909" i="20" s="1"/>
  <c r="J1054" i="20"/>
  <c r="L1054" i="20" s="1"/>
  <c r="J839" i="20"/>
  <c r="L839" i="20" s="1"/>
  <c r="J267" i="20"/>
  <c r="L267" i="20" s="1"/>
  <c r="J32" i="20"/>
  <c r="L32" i="20" s="1"/>
  <c r="J1586" i="20"/>
  <c r="L1586" i="20" s="1"/>
  <c r="J1016" i="20"/>
  <c r="L1016" i="20" s="1"/>
  <c r="J1591" i="20"/>
  <c r="L1591" i="20" s="1"/>
  <c r="J728" i="20"/>
  <c r="L728" i="20" s="1"/>
  <c r="J991" i="20"/>
  <c r="L991" i="20" s="1"/>
  <c r="J104" i="20"/>
  <c r="L104" i="20" s="1"/>
  <c r="J752" i="20"/>
  <c r="L752" i="20" s="1"/>
  <c r="J315" i="20"/>
  <c r="L315" i="20" s="1"/>
  <c r="J203" i="20"/>
  <c r="L203" i="20" s="1"/>
  <c r="J873" i="20"/>
  <c r="L873" i="20" s="1"/>
  <c r="J1948" i="20"/>
  <c r="L1948" i="20" s="1"/>
  <c r="J943" i="20"/>
  <c r="L943" i="20" s="1"/>
  <c r="J1179" i="20"/>
  <c r="L1179" i="20" s="1"/>
  <c r="J1306" i="20"/>
  <c r="L1306" i="20" s="1"/>
  <c r="J1073" i="20"/>
  <c r="L1073" i="20" s="1"/>
  <c r="J137" i="20"/>
  <c r="L137" i="20" s="1"/>
  <c r="J1650" i="20"/>
  <c r="L1650" i="20" s="1"/>
  <c r="J239" i="20"/>
  <c r="L239" i="20" s="1"/>
  <c r="J1986" i="20"/>
  <c r="L1986" i="20" s="1"/>
  <c r="J1150" i="20"/>
  <c r="L1150" i="20" s="1"/>
  <c r="J1647" i="20"/>
  <c r="L1647" i="20" s="1"/>
  <c r="J1388" i="20"/>
  <c r="L1388" i="20" s="1"/>
  <c r="J2109" i="20"/>
  <c r="L2109" i="20" s="1"/>
  <c r="J2003" i="20"/>
  <c r="L2003" i="20" s="1"/>
  <c r="J207" i="20"/>
  <c r="L207" i="20" s="1"/>
  <c r="J1077" i="20"/>
  <c r="L1077" i="20" s="1"/>
  <c r="J1133" i="20"/>
  <c r="L1133" i="20" s="1"/>
  <c r="J883" i="20"/>
  <c r="L883" i="20" s="1"/>
  <c r="J1216" i="20"/>
  <c r="L1216" i="20" s="1"/>
  <c r="J655" i="20"/>
  <c r="L655" i="20" s="1"/>
  <c r="J1119" i="20"/>
  <c r="L1119" i="20" s="1"/>
  <c r="J1438" i="20"/>
  <c r="L1438" i="20" s="1"/>
  <c r="J851" i="20"/>
  <c r="L851" i="20" s="1"/>
  <c r="J820" i="20"/>
  <c r="L820" i="20" s="1"/>
  <c r="J223" i="20"/>
  <c r="L223" i="20" s="1"/>
  <c r="J1347" i="20"/>
  <c r="L1347" i="20" s="1"/>
  <c r="J1356" i="20"/>
  <c r="L1356" i="20" s="1"/>
  <c r="J417" i="20"/>
  <c r="L417" i="20" s="1"/>
  <c r="J1417" i="20"/>
  <c r="L1417" i="20" s="1"/>
  <c r="J787" i="20"/>
  <c r="L787" i="20" s="1"/>
  <c r="J226" i="20"/>
  <c r="L226" i="20" s="1"/>
  <c r="J884" i="20"/>
  <c r="L884" i="20" s="1"/>
  <c r="J1036" i="20"/>
  <c r="L1036" i="20" s="1"/>
  <c r="J521" i="20"/>
  <c r="L521" i="20" s="1"/>
  <c r="J1328" i="20"/>
  <c r="L1328" i="20" s="1"/>
  <c r="J473" i="20"/>
  <c r="L473" i="20" s="1"/>
  <c r="J968" i="20"/>
  <c r="L968" i="20" s="1"/>
  <c r="J283" i="20"/>
  <c r="L283" i="20" s="1"/>
  <c r="J852" i="20"/>
  <c r="L852" i="20" s="1"/>
  <c r="J397" i="20"/>
  <c r="L397" i="20" s="1"/>
  <c r="J875" i="20"/>
  <c r="L875" i="20" s="1"/>
  <c r="J624" i="20"/>
  <c r="L624" i="20" s="1"/>
  <c r="J387" i="20"/>
  <c r="L387" i="20" s="1"/>
  <c r="J487" i="20"/>
  <c r="L487" i="20" s="1"/>
  <c r="J586" i="20"/>
  <c r="L586" i="20" s="1"/>
  <c r="J843" i="20"/>
  <c r="L843" i="20" s="1"/>
  <c r="J224" i="20"/>
  <c r="L224" i="20" s="1"/>
  <c r="J1676" i="20"/>
  <c r="L1676" i="20" s="1"/>
  <c r="J1200" i="20"/>
  <c r="L1200" i="20" s="1"/>
  <c r="J1355" i="20"/>
  <c r="L1355" i="20" s="1"/>
  <c r="J1841" i="20"/>
  <c r="L1841" i="20" s="1"/>
  <c r="J1024" i="20"/>
  <c r="L1024" i="20" s="1"/>
  <c r="J479" i="20"/>
  <c r="L479" i="20" s="1"/>
  <c r="J173" i="20"/>
  <c r="L173" i="20" s="1"/>
  <c r="J211" i="20"/>
  <c r="L211" i="20" s="1"/>
  <c r="J282" i="20"/>
  <c r="L282" i="20" s="1"/>
  <c r="J363" i="20"/>
  <c r="L363" i="20" s="1"/>
  <c r="J648" i="20"/>
  <c r="L648" i="20" s="1"/>
  <c r="J502" i="20"/>
  <c r="L502" i="20" s="1"/>
  <c r="J630" i="20"/>
  <c r="L630" i="20" s="1"/>
  <c r="J218" i="20"/>
  <c r="L218" i="20" s="1"/>
  <c r="J1269" i="20"/>
  <c r="L1269" i="20" s="1"/>
  <c r="J1023" i="20"/>
  <c r="L1023" i="20" s="1"/>
  <c r="J1039" i="20"/>
  <c r="L1039" i="20" s="1"/>
  <c r="J1336" i="20"/>
  <c r="L1336" i="20" s="1"/>
  <c r="J1851" i="20"/>
  <c r="L1851" i="20" s="1"/>
  <c r="J360" i="20"/>
  <c r="L360" i="20" s="1"/>
  <c r="J577" i="20"/>
  <c r="L577" i="20" s="1"/>
  <c r="J251" i="20"/>
  <c r="L251" i="20" s="1"/>
  <c r="J334" i="20"/>
  <c r="L334" i="20" s="1"/>
  <c r="J2008" i="20"/>
  <c r="L2008" i="20" s="1"/>
  <c r="J1541" i="20"/>
  <c r="L1541" i="20" s="1"/>
  <c r="J2147" i="20"/>
  <c r="L2147" i="20" s="1"/>
  <c r="J1570" i="20"/>
  <c r="L1570" i="20" s="1"/>
  <c r="J591" i="20"/>
  <c r="L591" i="20" s="1"/>
  <c r="J1182" i="20"/>
  <c r="L1182" i="20" s="1"/>
  <c r="J1032" i="20"/>
  <c r="L1032" i="20" s="1"/>
  <c r="J133" i="20"/>
  <c r="L133" i="20" s="1"/>
  <c r="J618" i="20"/>
  <c r="L618" i="20" s="1"/>
  <c r="J91" i="20"/>
  <c r="L91" i="20" s="1"/>
  <c r="J1354" i="20"/>
  <c r="L1354" i="20" s="1"/>
  <c r="J1061" i="20"/>
  <c r="L1061" i="20" s="1"/>
  <c r="J1209" i="20"/>
  <c r="L1209" i="20" s="1"/>
  <c r="J1499" i="20"/>
  <c r="L1499" i="20" s="1"/>
  <c r="J2065" i="20"/>
  <c r="L2065" i="20" s="1"/>
  <c r="J238" i="20"/>
  <c r="L238" i="20" s="1"/>
  <c r="J1196" i="20"/>
  <c r="L1196" i="20" s="1"/>
  <c r="J273" i="20"/>
  <c r="L273" i="20" s="1"/>
  <c r="J1774" i="20"/>
  <c r="L1774" i="20" s="1"/>
  <c r="J213" i="20"/>
  <c r="L213" i="20" s="1"/>
  <c r="J746" i="20"/>
  <c r="L746" i="20" s="1"/>
  <c r="J1271" i="20"/>
  <c r="L1271" i="20" s="1"/>
  <c r="J1447" i="20"/>
  <c r="L1447" i="20" s="1"/>
  <c r="J1590" i="20"/>
  <c r="L1590" i="20" s="1"/>
  <c r="J1605" i="20"/>
  <c r="L1605" i="20" s="1"/>
  <c r="J70" i="20"/>
  <c r="L70" i="20" s="1"/>
  <c r="J760" i="20"/>
  <c r="L760" i="20" s="1"/>
  <c r="J1950" i="20"/>
  <c r="L1950" i="20" s="1"/>
  <c r="J466" i="20"/>
  <c r="L466" i="20" s="1"/>
  <c r="J1228" i="20"/>
  <c r="L1228" i="20" s="1"/>
  <c r="J364" i="20"/>
  <c r="L364" i="20" s="1"/>
  <c r="J699" i="20"/>
  <c r="L699" i="20" s="1"/>
  <c r="J664" i="20"/>
  <c r="L664" i="20" s="1"/>
  <c r="J270" i="20"/>
  <c r="L270" i="20" s="1"/>
  <c r="J1487" i="20"/>
  <c r="L1487" i="20" s="1"/>
  <c r="J262" i="20"/>
  <c r="L262" i="20" s="1"/>
  <c r="J1423" i="20"/>
  <c r="L1423" i="20" s="1"/>
  <c r="J1818" i="20"/>
  <c r="L1818" i="20" s="1"/>
  <c r="J1489" i="20"/>
  <c r="L1489" i="20" s="1"/>
  <c r="J1564" i="20"/>
  <c r="L1564" i="20" s="1"/>
  <c r="J1659" i="20"/>
  <c r="L1659" i="20" s="1"/>
  <c r="J1429" i="20"/>
  <c r="L1429" i="20" s="1"/>
  <c r="J1490" i="20"/>
  <c r="L1490" i="20" s="1"/>
  <c r="J1436" i="20"/>
  <c r="L1436" i="20" s="1"/>
  <c r="J1064" i="20"/>
  <c r="L1064" i="20" s="1"/>
  <c r="J1368" i="20"/>
  <c r="L1368" i="20" s="1"/>
  <c r="J322" i="20"/>
  <c r="L322" i="20" s="1"/>
  <c r="J2117" i="20"/>
  <c r="L2117" i="20" s="1"/>
  <c r="J1633" i="20"/>
  <c r="L1633" i="20" s="1"/>
  <c r="J1505" i="20"/>
  <c r="L1505" i="20" s="1"/>
  <c r="J1524" i="20"/>
  <c r="L1524" i="20" s="1"/>
  <c r="J1614" i="20"/>
  <c r="L1614" i="20" s="1"/>
  <c r="J927" i="20"/>
  <c r="L927" i="20" s="1"/>
  <c r="J861" i="20"/>
  <c r="L861" i="20" s="1"/>
  <c r="J652" i="20"/>
  <c r="L652" i="20" s="1"/>
  <c r="J1529" i="20"/>
  <c r="L1529" i="20" s="1"/>
  <c r="J488" i="20"/>
  <c r="L488" i="20" s="1"/>
  <c r="J899" i="20"/>
  <c r="L899" i="20" s="1"/>
  <c r="J1852" i="20"/>
  <c r="L1852" i="20" s="1"/>
  <c r="J1913" i="20"/>
  <c r="L1913" i="20" s="1"/>
  <c r="J1411" i="20"/>
  <c r="L1411" i="20" s="1"/>
  <c r="J42" i="20"/>
  <c r="L42" i="20" s="1"/>
  <c r="J382" i="20"/>
  <c r="L382" i="20" s="1"/>
  <c r="J1987" i="20"/>
  <c r="L1987" i="20" s="1"/>
  <c r="J1985" i="20"/>
  <c r="L1985" i="20" s="1"/>
  <c r="J1233" i="20"/>
  <c r="L1233" i="20" s="1"/>
  <c r="J613" i="20"/>
  <c r="L613" i="20" s="1"/>
  <c r="J1803" i="20"/>
  <c r="L1803" i="20" s="1"/>
  <c r="J1360" i="20"/>
  <c r="L1360" i="20" s="1"/>
  <c r="J725" i="20"/>
  <c r="L725" i="20" s="1"/>
  <c r="J862" i="20"/>
  <c r="L862" i="20" s="1"/>
  <c r="J934" i="20"/>
  <c r="L934" i="20" s="1"/>
  <c r="J80" i="20"/>
  <c r="L80" i="20" s="1"/>
  <c r="J1700" i="20"/>
  <c r="L1700" i="20" s="1"/>
  <c r="J317" i="20"/>
  <c r="L317" i="20" s="1"/>
  <c r="J691" i="20"/>
  <c r="L691" i="20" s="1"/>
  <c r="J1546" i="20"/>
  <c r="L1546" i="20" s="1"/>
  <c r="J1735" i="20"/>
  <c r="L1735" i="20" s="1"/>
  <c r="J102" i="20"/>
  <c r="L102" i="20" s="1"/>
  <c r="J1909" i="20"/>
  <c r="L1909" i="20" s="1"/>
  <c r="J564" i="20"/>
  <c r="L564" i="20" s="1"/>
  <c r="J822" i="20"/>
  <c r="L822" i="20" s="1"/>
  <c r="J1911" i="20"/>
  <c r="L1911" i="20" s="1"/>
  <c r="J1193" i="20"/>
  <c r="L1193" i="20" s="1"/>
  <c r="J526" i="20"/>
  <c r="L526" i="20" s="1"/>
  <c r="J1382" i="20"/>
  <c r="L1382" i="20" s="1"/>
  <c r="J732" i="20"/>
  <c r="L732" i="20" s="1"/>
  <c r="J25" i="20"/>
  <c r="L25" i="20" s="1"/>
  <c r="J1994" i="20"/>
  <c r="L1994" i="20" s="1"/>
  <c r="J2051" i="20"/>
  <c r="L2051" i="20" s="1"/>
  <c r="J1224" i="20"/>
  <c r="L1224" i="20" s="1"/>
  <c r="J2075" i="20"/>
  <c r="L2075" i="20" s="1"/>
  <c r="J665" i="20"/>
  <c r="L665" i="20" s="1"/>
  <c r="J878" i="20"/>
  <c r="L878" i="20" s="1"/>
  <c r="J676" i="20"/>
  <c r="L676" i="20" s="1"/>
  <c r="J1707" i="20"/>
  <c r="L1707" i="20" s="1"/>
  <c r="J1098" i="20"/>
  <c r="L1098" i="20" s="1"/>
  <c r="J1839" i="20"/>
  <c r="L1839" i="20" s="1"/>
  <c r="J1178" i="20"/>
  <c r="L1178" i="20" s="1"/>
  <c r="J1528" i="20"/>
  <c r="L1528" i="20" s="1"/>
  <c r="J1854" i="20"/>
  <c r="L1854" i="20" s="1"/>
  <c r="J753" i="20"/>
  <c r="L753" i="20" s="1"/>
  <c r="J349" i="20"/>
  <c r="L349" i="20" s="1"/>
  <c r="J2035" i="20"/>
  <c r="L2035" i="20" s="1"/>
  <c r="J345" i="20"/>
  <c r="L345" i="20" s="1"/>
  <c r="J1468" i="20"/>
  <c r="L1468" i="20" s="1"/>
  <c r="J892" i="20"/>
  <c r="L892" i="20" s="1"/>
  <c r="J141" i="20"/>
  <c r="L141" i="20" s="1"/>
  <c r="J1694" i="20"/>
  <c r="L1694" i="20" s="1"/>
  <c r="J2074" i="20"/>
  <c r="L2074" i="20" s="1"/>
  <c r="J1488" i="20"/>
  <c r="L1488" i="20" s="1"/>
  <c r="J1530" i="20"/>
  <c r="L1530" i="20" s="1"/>
  <c r="J1843" i="20"/>
  <c r="L1843" i="20" s="1"/>
  <c r="J1916" i="20"/>
  <c r="L1916" i="20" s="1"/>
  <c r="J1501" i="20"/>
  <c r="L1501" i="20" s="1"/>
  <c r="J1683" i="20"/>
  <c r="L1683" i="20" s="1"/>
  <c r="J1230" i="20"/>
  <c r="L1230" i="20" s="1"/>
  <c r="J1562" i="20"/>
  <c r="L1562" i="20" s="1"/>
  <c r="J985" i="20"/>
  <c r="L985" i="20" s="1"/>
  <c r="J1787" i="20"/>
  <c r="L1787" i="20" s="1"/>
  <c r="J1535" i="20"/>
  <c r="L1535" i="20" s="1"/>
  <c r="J1705" i="20"/>
  <c r="L1705" i="20" s="1"/>
  <c r="J1728" i="20"/>
  <c r="L1728" i="20" s="1"/>
  <c r="J1053" i="20"/>
  <c r="L1053" i="20" s="1"/>
  <c r="J442" i="20"/>
  <c r="L442" i="20" s="1"/>
  <c r="J1274" i="20"/>
  <c r="L1274" i="20" s="1"/>
  <c r="J640" i="20"/>
  <c r="L640" i="20" s="1"/>
  <c r="J612" i="20"/>
  <c r="L612" i="20" s="1"/>
  <c r="J110" i="20"/>
  <c r="L110" i="20" s="1"/>
  <c r="J657" i="20"/>
  <c r="L657" i="20" s="1"/>
  <c r="J694" i="20"/>
  <c r="L694" i="20" s="1"/>
  <c r="J2101" i="20"/>
  <c r="L2101" i="20" s="1"/>
  <c r="J705" i="20"/>
  <c r="L705" i="20" s="1"/>
  <c r="J1936" i="20"/>
  <c r="L1936" i="20" s="1"/>
  <c r="J1619" i="20"/>
  <c r="L1619" i="20" s="1"/>
  <c r="J2013" i="20"/>
  <c r="L2013" i="20" s="1"/>
  <c r="J88" i="20"/>
  <c r="L88" i="20" s="1"/>
  <c r="J161" i="20"/>
  <c r="L161" i="20" s="1"/>
  <c r="J1729" i="20"/>
  <c r="L1729" i="20" s="1"/>
  <c r="J410" i="20"/>
  <c r="L410" i="20" s="1"/>
  <c r="J1421" i="20"/>
  <c r="L1421" i="20" s="1"/>
  <c r="J925" i="20"/>
  <c r="L925" i="20" s="1"/>
  <c r="J1136" i="20"/>
  <c r="L1136" i="20" s="1"/>
  <c r="J1613" i="20"/>
  <c r="L1613" i="20" s="1"/>
  <c r="J1868" i="20"/>
  <c r="L1868" i="20" s="1"/>
  <c r="J810" i="20"/>
  <c r="L810" i="20" s="1"/>
  <c r="J1449" i="20"/>
  <c r="L1449" i="20" s="1"/>
  <c r="J1838" i="20"/>
  <c r="L1838" i="20" s="1"/>
  <c r="J1087" i="20"/>
  <c r="L1087" i="20" s="1"/>
  <c r="J738" i="20"/>
  <c r="L738" i="20" s="1"/>
  <c r="J1954" i="20"/>
  <c r="L1954" i="20" s="1"/>
  <c r="J1920" i="20"/>
  <c r="L1920" i="20" s="1"/>
  <c r="J2025" i="20"/>
  <c r="L2025" i="20" s="1"/>
  <c r="J37" i="20"/>
  <c r="L37" i="20" s="1"/>
  <c r="J1265" i="20"/>
  <c r="L1265" i="20" s="1"/>
  <c r="J921" i="20"/>
  <c r="L921" i="20" s="1"/>
  <c r="J895" i="20"/>
  <c r="L895" i="20" s="1"/>
  <c r="J828" i="20"/>
  <c r="L828" i="20" s="1"/>
  <c r="J2020" i="20"/>
  <c r="L2020" i="20" s="1"/>
  <c r="J1498" i="20"/>
  <c r="L1498" i="20" s="1"/>
  <c r="J1014" i="20"/>
  <c r="L1014" i="20" s="1"/>
  <c r="J189" i="20"/>
  <c r="L189" i="20" s="1"/>
  <c r="J1464" i="20"/>
  <c r="L1464" i="20" s="1"/>
  <c r="J1152" i="20"/>
  <c r="L1152" i="20" s="1"/>
  <c r="J2143" i="20"/>
  <c r="L2143" i="20" s="1"/>
  <c r="J832" i="20"/>
  <c r="L832" i="20" s="1"/>
  <c r="J1515" i="20"/>
  <c r="L1515" i="20" s="1"/>
  <c r="J2115" i="20"/>
  <c r="L2115" i="20" s="1"/>
  <c r="J1757" i="20"/>
  <c r="L1757" i="20" s="1"/>
  <c r="J1232" i="20"/>
  <c r="L1232" i="20" s="1"/>
  <c r="J503" i="20"/>
  <c r="L503" i="20" s="1"/>
  <c r="J1305" i="20"/>
  <c r="L1305" i="20" s="1"/>
  <c r="J1245" i="20"/>
  <c r="L1245" i="20" s="1"/>
  <c r="J1563" i="20"/>
  <c r="L1563" i="20" s="1"/>
  <c r="J1522" i="20"/>
  <c r="L1522" i="20" s="1"/>
  <c r="J1640" i="20"/>
  <c r="L1640" i="20" s="1"/>
  <c r="J1726" i="20"/>
  <c r="L1726" i="20" s="1"/>
  <c r="J1589" i="20"/>
  <c r="L1589" i="20" s="1"/>
  <c r="J840" i="20"/>
  <c r="L840" i="20" s="1"/>
  <c r="J128" i="20"/>
  <c r="L128" i="20" s="1"/>
  <c r="J1702" i="20"/>
  <c r="L1702" i="20" s="1"/>
  <c r="J1627" i="20"/>
  <c r="L1627" i="20" s="1"/>
  <c r="J2131" i="20"/>
  <c r="L2131" i="20" s="1"/>
  <c r="J1549" i="20"/>
  <c r="L1549" i="20" s="1"/>
  <c r="J1931" i="20"/>
  <c r="L1931" i="20" s="1"/>
  <c r="J1026" i="20"/>
  <c r="L1026" i="20" s="1"/>
  <c r="J1621" i="20"/>
  <c r="L1621" i="20" s="1"/>
  <c r="J1381" i="20"/>
  <c r="L1381" i="20" s="1"/>
  <c r="J245" i="20"/>
  <c r="L245" i="20" s="1"/>
  <c r="J1822" i="20"/>
  <c r="L1822" i="20" s="1"/>
  <c r="J745" i="20"/>
  <c r="L745" i="20" s="1"/>
  <c r="J2123" i="20"/>
  <c r="L2123" i="20" s="1"/>
  <c r="J1571" i="20"/>
  <c r="L1571" i="20" s="1"/>
  <c r="J713" i="20"/>
  <c r="L713" i="20" s="1"/>
  <c r="J380" i="20"/>
  <c r="L380" i="20" s="1"/>
  <c r="J47" i="20"/>
  <c r="L47" i="20" s="1"/>
  <c r="J1292" i="20"/>
  <c r="L1292" i="20" s="1"/>
  <c r="J30" i="20"/>
  <c r="L30" i="20" s="1"/>
  <c r="J1158" i="20"/>
  <c r="L1158" i="20" s="1"/>
  <c r="J1386" i="20"/>
  <c r="L1386" i="20" s="1"/>
  <c r="J1415" i="20"/>
  <c r="L1415" i="20" s="1"/>
  <c r="J1303" i="20"/>
  <c r="L1303" i="20" s="1"/>
  <c r="J1514" i="20"/>
  <c r="L1514" i="20" s="1"/>
  <c r="J252" i="20"/>
  <c r="L252" i="20" s="1"/>
  <c r="J1940" i="20"/>
  <c r="L1940" i="20" s="1"/>
  <c r="J631" i="20"/>
  <c r="L631" i="20" s="1"/>
  <c r="J2120" i="20"/>
  <c r="L2120" i="20" s="1"/>
  <c r="J1980" i="20"/>
  <c r="L1980" i="20" s="1"/>
  <c r="J1836" i="20"/>
  <c r="L1836" i="20" s="1"/>
  <c r="J451" i="20"/>
  <c r="L451" i="20" s="1"/>
  <c r="J1234" i="20"/>
  <c r="L1234" i="20" s="1"/>
  <c r="J644" i="20"/>
  <c r="L644" i="20" s="1"/>
  <c r="J1481" i="20"/>
  <c r="L1481" i="20" s="1"/>
  <c r="J923" i="20"/>
  <c r="L923" i="20" s="1"/>
  <c r="J979" i="20"/>
  <c r="L979" i="20" s="1"/>
  <c r="J1704" i="20"/>
  <c r="L1704" i="20" s="1"/>
  <c r="J1715" i="20"/>
  <c r="L1715" i="20" s="1"/>
  <c r="J533" i="20"/>
  <c r="L533" i="20" s="1"/>
  <c r="J1506" i="20"/>
  <c r="L1506" i="20" s="1"/>
  <c r="J686" i="20"/>
  <c r="L686" i="20" s="1"/>
  <c r="J545" i="20"/>
  <c r="L545" i="20" s="1"/>
  <c r="J1960" i="20"/>
  <c r="L1960" i="20" s="1"/>
  <c r="J1938" i="20"/>
  <c r="L1938" i="20" s="1"/>
  <c r="J321" i="20"/>
  <c r="L321" i="20" s="1"/>
  <c r="J1165" i="20"/>
  <c r="L1165" i="20" s="1"/>
  <c r="J714" i="20"/>
  <c r="L714" i="20" s="1"/>
  <c r="J1703" i="20"/>
  <c r="L1703" i="20" s="1"/>
  <c r="J501" i="20"/>
  <c r="L501" i="20" s="1"/>
  <c r="J1399" i="20"/>
  <c r="L1399" i="20" s="1"/>
  <c r="J199" i="20"/>
  <c r="L199" i="20" s="1"/>
  <c r="J2094" i="20"/>
  <c r="L2094" i="20" s="1"/>
  <c r="J1679" i="20"/>
  <c r="L1679" i="20" s="1"/>
  <c r="J2022" i="20"/>
  <c r="L2022" i="20" s="1"/>
  <c r="J1154" i="20"/>
  <c r="L1154" i="20" s="1"/>
  <c r="J2104" i="20"/>
  <c r="L2104" i="20" s="1"/>
  <c r="J1615" i="20"/>
  <c r="L1615" i="20" s="1"/>
  <c r="J190" i="20"/>
  <c r="L190" i="20" s="1"/>
  <c r="J1999" i="20"/>
  <c r="L1999" i="20" s="1"/>
  <c r="J1143" i="20"/>
  <c r="L1143" i="20" s="1"/>
  <c r="J313" i="20"/>
  <c r="L313" i="20" s="1"/>
  <c r="J688" i="20"/>
  <c r="L688" i="20" s="1"/>
  <c r="J1307" i="20"/>
  <c r="L1307" i="20" s="1"/>
  <c r="J690" i="20"/>
  <c r="L690" i="20" s="1"/>
  <c r="J1095" i="20"/>
  <c r="L1095" i="20" s="1"/>
  <c r="J182" i="20"/>
  <c r="L182" i="20" s="1"/>
  <c r="J1445" i="20"/>
  <c r="L1445" i="20" s="1"/>
  <c r="J542" i="20"/>
  <c r="L542" i="20" s="1"/>
  <c r="J672" i="20"/>
  <c r="L672" i="20" s="1"/>
  <c r="J253" i="20"/>
  <c r="L253" i="20" s="1"/>
  <c r="J1525" i="20"/>
  <c r="L1525" i="20" s="1"/>
  <c r="J1416" i="20"/>
  <c r="L1416" i="20" s="1"/>
  <c r="J2114" i="20"/>
  <c r="L2114" i="20" s="1"/>
  <c r="J210" i="20"/>
  <c r="L210" i="20" s="1"/>
  <c r="J1283" i="20"/>
  <c r="L1283" i="20" s="1"/>
  <c r="J887" i="20"/>
  <c r="L887" i="20" s="1"/>
  <c r="J1484" i="20"/>
  <c r="L1484" i="20" s="1"/>
  <c r="J863" i="20"/>
  <c r="L863" i="20" s="1"/>
  <c r="J1734" i="20"/>
  <c r="L1734" i="20" s="1"/>
  <c r="J220" i="20"/>
  <c r="L220" i="20" s="1"/>
  <c r="J761" i="20"/>
  <c r="L761" i="20" s="1"/>
  <c r="J1177" i="20"/>
  <c r="L1177" i="20" s="1"/>
  <c r="J1556" i="20"/>
  <c r="L1556" i="20" s="1"/>
  <c r="J637" i="20"/>
  <c r="L637" i="20" s="1"/>
  <c r="J936" i="20"/>
  <c r="L936" i="20" s="1"/>
  <c r="J675" i="20"/>
  <c r="L675" i="20" s="1"/>
  <c r="J1497" i="20"/>
  <c r="L1497" i="20" s="1"/>
  <c r="J750" i="20"/>
  <c r="L750" i="20" s="1"/>
  <c r="J1778" i="20"/>
  <c r="L1778" i="20" s="1"/>
  <c r="J398" i="20"/>
  <c r="L398" i="20" s="1"/>
  <c r="J1547" i="20"/>
  <c r="L1547" i="20" s="1"/>
  <c r="J924" i="20"/>
  <c r="L924" i="20" s="1"/>
  <c r="J777" i="20"/>
  <c r="L777" i="20" s="1"/>
  <c r="J850" i="20"/>
  <c r="L850" i="20" s="1"/>
  <c r="J1431" i="20"/>
  <c r="L1431" i="20" s="1"/>
  <c r="J900" i="20"/>
  <c r="L900" i="20" s="1"/>
  <c r="J1889" i="20"/>
  <c r="L1889" i="20" s="1"/>
  <c r="J2072" i="20"/>
  <c r="L2072" i="20" s="1"/>
  <c r="J710" i="20"/>
  <c r="L710" i="20" s="1"/>
  <c r="J958" i="20"/>
  <c r="L958" i="20" s="1"/>
  <c r="J97" i="20"/>
  <c r="L97" i="20" s="1"/>
  <c r="J1762" i="20"/>
  <c r="L1762" i="20" s="1"/>
  <c r="J1326" i="20"/>
  <c r="L1326" i="20" s="1"/>
  <c r="J2125" i="20"/>
  <c r="L2125" i="20" s="1"/>
  <c r="J1062" i="20"/>
  <c r="L1062" i="20" s="1"/>
  <c r="J678" i="20"/>
  <c r="L678" i="20" s="1"/>
  <c r="J913" i="20"/>
  <c r="L913" i="20" s="1"/>
  <c r="J1568" i="20"/>
  <c r="L1568" i="20" s="1"/>
  <c r="J928" i="20"/>
  <c r="L928" i="20" s="1"/>
  <c r="J256" i="20"/>
  <c r="L256" i="20" s="1"/>
  <c r="J2122" i="20"/>
  <c r="L2122" i="20" s="1"/>
  <c r="J144" i="20"/>
  <c r="L144" i="20" s="1"/>
  <c r="J1584" i="20"/>
  <c r="L1584" i="20" s="1"/>
  <c r="J348" i="20"/>
  <c r="L348" i="20" s="1"/>
  <c r="J1677" i="20"/>
  <c r="L1677" i="20" s="1"/>
  <c r="J2103" i="20"/>
  <c r="L2103" i="20" s="1"/>
  <c r="J696" i="20"/>
  <c r="L696" i="20" s="1"/>
  <c r="J1808" i="20"/>
  <c r="L1808" i="20" s="1"/>
  <c r="J2005" i="20"/>
  <c r="L2005" i="20" s="1"/>
  <c r="J1961" i="20"/>
  <c r="L1961" i="20" s="1"/>
  <c r="J1699" i="20"/>
  <c r="L1699" i="20" s="1"/>
  <c r="J658" i="20"/>
  <c r="L658" i="20" s="1"/>
  <c r="J255" i="20"/>
  <c r="L255" i="20" s="1"/>
  <c r="J961" i="20"/>
  <c r="L961" i="20" s="1"/>
  <c r="J307" i="20"/>
  <c r="L307" i="20" s="1"/>
  <c r="J3" i="20"/>
  <c r="L3" i="20" s="1"/>
  <c r="J167" i="20"/>
  <c r="L167" i="20" s="1"/>
  <c r="J1078" i="20"/>
  <c r="L1078" i="20" s="1"/>
  <c r="J1090" i="20"/>
  <c r="L1090" i="20" s="1"/>
  <c r="J2031" i="20"/>
  <c r="L2031" i="20" s="1"/>
  <c r="J1351" i="20"/>
  <c r="L1351" i="20" s="1"/>
  <c r="J621" i="20"/>
  <c r="L621" i="20" s="1"/>
  <c r="J1450" i="20"/>
  <c r="L1450" i="20" s="1"/>
  <c r="J1835" i="20"/>
  <c r="L1835" i="20" s="1"/>
  <c r="J1316" i="20"/>
  <c r="L1316" i="20" s="1"/>
  <c r="J821" i="20"/>
  <c r="L821" i="20" s="1"/>
  <c r="J352" i="20"/>
  <c r="L352" i="20" s="1"/>
  <c r="J1552" i="20"/>
  <c r="L1552" i="20" s="1"/>
  <c r="J1295" i="20"/>
  <c r="L1295" i="20" s="1"/>
  <c r="J1139" i="20"/>
  <c r="L1139" i="20" s="1"/>
  <c r="J208" i="20"/>
  <c r="L208" i="20" s="1"/>
  <c r="J1918" i="20"/>
  <c r="L1918" i="20" s="1"/>
  <c r="J1646" i="20"/>
  <c r="L1646" i="20" s="1"/>
  <c r="J569" i="20"/>
  <c r="L569" i="20" s="1"/>
  <c r="J2146" i="20"/>
  <c r="L2146" i="20" s="1"/>
  <c r="J2105" i="20"/>
  <c r="L2105" i="20" s="1"/>
  <c r="J193" i="20"/>
  <c r="L193" i="20" s="1"/>
  <c r="J1444" i="20"/>
  <c r="L1444" i="20" s="1"/>
  <c r="J1866" i="20"/>
  <c r="L1866" i="20" s="1"/>
  <c r="J1176" i="20"/>
  <c r="L1176" i="20" s="1"/>
  <c r="J1260" i="20"/>
  <c r="L1260" i="20" s="1"/>
  <c r="J54" i="20"/>
  <c r="L54" i="20" s="1"/>
  <c r="J1035" i="20"/>
  <c r="L1035" i="20" s="1"/>
  <c r="J1373" i="20"/>
  <c r="L1373" i="20" s="1"/>
  <c r="J1181" i="20"/>
  <c r="L1181" i="20" s="1"/>
  <c r="J2047" i="20"/>
  <c r="L2047" i="20" s="1"/>
  <c r="J632" i="20"/>
  <c r="L632" i="20" s="1"/>
  <c r="J248" i="20"/>
  <c r="L248" i="20" s="1"/>
  <c r="J124" i="20"/>
  <c r="L124" i="20" s="1"/>
  <c r="J67" i="20"/>
  <c r="L67" i="20" s="1"/>
  <c r="J379" i="20"/>
  <c r="L379" i="20" s="1"/>
  <c r="J162" i="20"/>
  <c r="L162" i="20" s="1"/>
  <c r="J946" i="20"/>
  <c r="L946" i="20" s="1"/>
  <c r="J1887" i="20"/>
  <c r="L1887" i="20" s="1"/>
  <c r="J1855" i="20"/>
  <c r="L1855" i="20" s="1"/>
  <c r="J1923" i="20"/>
  <c r="L1923" i="20" s="1"/>
  <c r="J859" i="20"/>
  <c r="L859" i="20" s="1"/>
  <c r="J1134" i="20"/>
  <c r="L1134" i="20" s="1"/>
  <c r="J867" i="20"/>
  <c r="L867" i="20" s="1"/>
  <c r="J1238" i="20"/>
  <c r="L1238" i="20" s="1"/>
  <c r="J864" i="20"/>
  <c r="L864" i="20" s="1"/>
  <c r="J279" i="20"/>
  <c r="L279" i="20" s="1"/>
  <c r="J1951" i="20"/>
  <c r="L1951" i="20" s="1"/>
  <c r="J1655" i="20"/>
  <c r="L1655" i="20" s="1"/>
  <c r="J1695" i="20"/>
  <c r="L1695" i="20" s="1"/>
  <c r="J7" i="20"/>
  <c r="L7" i="20" s="1"/>
  <c r="J1941" i="20"/>
  <c r="L1941" i="20" s="1"/>
  <c r="J496" i="20"/>
  <c r="L496" i="20" s="1"/>
  <c r="J599" i="20"/>
  <c r="L599" i="20" s="1"/>
  <c r="J1262" i="20"/>
  <c r="L1262" i="20" s="1"/>
  <c r="J1675" i="20"/>
  <c r="L1675" i="20" s="1"/>
  <c r="J1091" i="20"/>
  <c r="L1091" i="20" s="1"/>
  <c r="J2060" i="20"/>
  <c r="L2060" i="20" s="1"/>
  <c r="J1021" i="20"/>
  <c r="L1021" i="20" s="1"/>
  <c r="J548" i="20"/>
  <c r="L548" i="20" s="1"/>
  <c r="J1510" i="20"/>
  <c r="L1510" i="20" s="1"/>
  <c r="J475" i="20"/>
  <c r="L475" i="20" s="1"/>
  <c r="J1817" i="20"/>
  <c r="L1817" i="20" s="1"/>
  <c r="J1251" i="20"/>
  <c r="L1251" i="20" s="1"/>
  <c r="J77" i="20"/>
  <c r="L77" i="20" s="1"/>
  <c r="J622" i="20"/>
  <c r="L622" i="20" s="1"/>
  <c r="J1550" i="20"/>
  <c r="L1550" i="20" s="1"/>
  <c r="J1043" i="20"/>
  <c r="L1043" i="20" s="1"/>
  <c r="J1323" i="20"/>
  <c r="L1323" i="20" s="1"/>
  <c r="J1288" i="20"/>
  <c r="L1288" i="20" s="1"/>
  <c r="J801" i="20"/>
  <c r="L801" i="20" s="1"/>
  <c r="J1819" i="20"/>
  <c r="L1819" i="20" s="1"/>
  <c r="J258" i="20"/>
  <c r="L258" i="20" s="1"/>
  <c r="J1903" i="20"/>
  <c r="L1903" i="20" s="1"/>
  <c r="J1794" i="20"/>
  <c r="L1794" i="20" s="1"/>
  <c r="J1888" i="20"/>
  <c r="L1888" i="20" s="1"/>
  <c r="J880" i="20"/>
  <c r="L880" i="20" s="1"/>
  <c r="J116" i="20"/>
  <c r="L116" i="20" s="1"/>
  <c r="J1461" i="20"/>
  <c r="L1461" i="20" s="1"/>
  <c r="J527" i="20"/>
  <c r="L527" i="20" s="1"/>
  <c r="J2056" i="20"/>
  <c r="L2056" i="20" s="1"/>
  <c r="J1710" i="20"/>
  <c r="L1710" i="20" s="1"/>
  <c r="J2046" i="20"/>
  <c r="L2046" i="20" s="1"/>
  <c r="J1664" i="20"/>
  <c r="L1664" i="20" s="1"/>
  <c r="J747" i="20"/>
  <c r="L747" i="20" s="1"/>
  <c r="J406" i="20"/>
  <c r="L406" i="20" s="1"/>
  <c r="J1884" i="20"/>
  <c r="L1884" i="20" s="1"/>
  <c r="J1189" i="20"/>
  <c r="L1189" i="20" s="1"/>
  <c r="J277" i="20"/>
  <c r="L277" i="20" s="1"/>
  <c r="J516" i="20"/>
  <c r="L516" i="20" s="1"/>
  <c r="J2128" i="20"/>
  <c r="L2128" i="20" s="1"/>
  <c r="J1823" i="20"/>
  <c r="L1823" i="20" s="1"/>
  <c r="J327" i="20"/>
  <c r="L327" i="20" s="1"/>
  <c r="J1197" i="20"/>
  <c r="L1197" i="20" s="1"/>
  <c r="J825" i="20"/>
  <c r="L825" i="20" s="1"/>
  <c r="J312" i="20"/>
  <c r="L312" i="20" s="1"/>
  <c r="J423" i="20"/>
  <c r="L423" i="20" s="1"/>
  <c r="J1056" i="20"/>
  <c r="L1056" i="20" s="1"/>
  <c r="J1617" i="20"/>
  <c r="L1617" i="20" s="1"/>
  <c r="J1773" i="20"/>
  <c r="L1773" i="20" s="1"/>
  <c r="J1267" i="20"/>
  <c r="L1267" i="20" s="1"/>
  <c r="J4" i="20"/>
  <c r="L4" i="20" s="1"/>
  <c r="J100" i="20"/>
  <c r="L100" i="20" s="1"/>
  <c r="J567" i="20"/>
  <c r="L567" i="20" s="1"/>
  <c r="J941" i="20"/>
  <c r="L941" i="20" s="1"/>
  <c r="J1140" i="20"/>
  <c r="L1140" i="20" s="1"/>
  <c r="J1764" i="20"/>
  <c r="L1764" i="20" s="1"/>
  <c r="J51" i="20"/>
  <c r="L51" i="20" s="1"/>
  <c r="J809" i="20"/>
  <c r="L809" i="20" s="1"/>
  <c r="J1482" i="20"/>
  <c r="L1482" i="20" s="1"/>
  <c r="J430" i="20"/>
  <c r="L430" i="20" s="1"/>
  <c r="J471" i="20"/>
  <c r="L471" i="20" s="1"/>
  <c r="J2030" i="20"/>
  <c r="L2030" i="20" s="1"/>
  <c r="J636" i="20"/>
  <c r="L636" i="20" s="1"/>
  <c r="J1420" i="20"/>
  <c r="L1420" i="20" s="1"/>
  <c r="J362" i="20"/>
  <c r="L362" i="20" s="1"/>
  <c r="J1253" i="20"/>
  <c r="L1253" i="20" s="1"/>
  <c r="J1173" i="20"/>
  <c r="L1173" i="20" s="1"/>
  <c r="J1404" i="20"/>
  <c r="L1404" i="20" s="1"/>
  <c r="J294" i="20"/>
  <c r="L294" i="20" s="1"/>
  <c r="J375" i="20"/>
  <c r="L375" i="20" s="1"/>
  <c r="J1311" i="20"/>
  <c r="L1311" i="20" s="1"/>
  <c r="J2087" i="20"/>
  <c r="L2087" i="20" s="1"/>
  <c r="J1743" i="20"/>
  <c r="L1743" i="20" s="1"/>
  <c r="J1469" i="20"/>
  <c r="L1469" i="20" s="1"/>
  <c r="J342" i="20"/>
  <c r="L342" i="20" s="1"/>
  <c r="J1169" i="20"/>
  <c r="L1169" i="20" s="1"/>
  <c r="J2086" i="20"/>
  <c r="L2086" i="20" s="1"/>
  <c r="J1025" i="20"/>
  <c r="L1025" i="20" s="1"/>
  <c r="J1807" i="20"/>
  <c r="L1807" i="20" s="1"/>
  <c r="J736" i="20"/>
  <c r="L736" i="20" s="1"/>
  <c r="J1083" i="20"/>
  <c r="L1083" i="20" s="1"/>
  <c r="J650" i="20"/>
  <c r="L650" i="20" s="1"/>
  <c r="J1106" i="20"/>
  <c r="L1106" i="20" s="1"/>
  <c r="J1001" i="20"/>
  <c r="L1001" i="20" s="1"/>
  <c r="J2041" i="20"/>
  <c r="L2041" i="20" s="1"/>
  <c r="J385" i="20"/>
  <c r="L385" i="20" s="1"/>
  <c r="J842" i="20"/>
  <c r="L842" i="20" s="1"/>
  <c r="J1213" i="20"/>
  <c r="L1213" i="20" s="1"/>
  <c r="J1754" i="20"/>
  <c r="L1754" i="20" s="1"/>
  <c r="J547" i="20"/>
  <c r="L547" i="20" s="1"/>
  <c r="J1779" i="20"/>
  <c r="L1779" i="20" s="1"/>
  <c r="J2032" i="20"/>
  <c r="L2032" i="20" s="1"/>
  <c r="J1696" i="20"/>
  <c r="L1696" i="20" s="1"/>
  <c r="J1319" i="20"/>
  <c r="L1319" i="20" s="1"/>
  <c r="J1544" i="20"/>
  <c r="L1544" i="20" s="1"/>
  <c r="J536" i="20"/>
  <c r="L536" i="20" s="1"/>
  <c r="J983" i="20"/>
  <c r="L983" i="20" s="1"/>
  <c r="J1298" i="20"/>
  <c r="L1298" i="20" s="1"/>
  <c r="J1667" i="20"/>
  <c r="L1667" i="20" s="1"/>
  <c r="J1872" i="20"/>
  <c r="L1872" i="20" s="1"/>
  <c r="J1374" i="20"/>
  <c r="L1374" i="20" s="1"/>
  <c r="J639" i="20"/>
  <c r="L639" i="20" s="1"/>
  <c r="J184" i="20"/>
  <c r="L184" i="20" s="1"/>
  <c r="J1220" i="20"/>
  <c r="L1220" i="20" s="1"/>
  <c r="J472" i="20"/>
  <c r="L472" i="20" s="1"/>
  <c r="J1706" i="20"/>
  <c r="L1706" i="20" s="1"/>
  <c r="J510" i="20"/>
  <c r="L510" i="20" s="1"/>
  <c r="J1658" i="20"/>
  <c r="L1658" i="20" s="1"/>
  <c r="J704" i="20"/>
  <c r="L704" i="20" s="1"/>
  <c r="J888" i="20"/>
  <c r="L888" i="20" s="1"/>
  <c r="J325" i="20"/>
  <c r="L325" i="20" s="1"/>
  <c r="J1577" i="20"/>
  <c r="L1577" i="20" s="1"/>
  <c r="J1519" i="20"/>
  <c r="L1519" i="20" s="1"/>
  <c r="J771" i="20"/>
  <c r="L771" i="20" s="1"/>
  <c r="J2062" i="20"/>
  <c r="L2062" i="20" s="1"/>
  <c r="J369" i="20"/>
  <c r="L369" i="20" s="1"/>
  <c r="J1782" i="20"/>
  <c r="L1782" i="20" s="1"/>
  <c r="J2084" i="20"/>
  <c r="L2084" i="20" s="1"/>
  <c r="J1313" i="20"/>
  <c r="L1313" i="20" s="1"/>
  <c r="J1123" i="20"/>
  <c r="L1123" i="20" s="1"/>
  <c r="J1470" i="20"/>
  <c r="L1470" i="20" s="1"/>
  <c r="J1361" i="20"/>
  <c r="L1361" i="20" s="1"/>
  <c r="J1538" i="20"/>
  <c r="L1538" i="20" s="1"/>
  <c r="J1768" i="20"/>
  <c r="L1768" i="20" s="1"/>
  <c r="J1175" i="20"/>
  <c r="L1175" i="20" s="1"/>
  <c r="J269" i="20"/>
  <c r="L269" i="20" s="1"/>
  <c r="J945" i="20"/>
  <c r="L945" i="20" s="1"/>
  <c r="J933" i="20"/>
  <c r="L933" i="20" s="1"/>
  <c r="J1229" i="20"/>
  <c r="L1229" i="20" s="1"/>
  <c r="J154" i="20"/>
  <c r="L154" i="20" s="1"/>
  <c r="J346" i="20"/>
  <c r="L346" i="20" s="1"/>
  <c r="J386" i="20"/>
  <c r="L386" i="20" s="1"/>
  <c r="J827" i="20"/>
  <c r="L827" i="20" s="1"/>
  <c r="J272" i="20"/>
  <c r="L272" i="20" s="1"/>
  <c r="J785" i="20"/>
  <c r="L785" i="20" s="1"/>
  <c r="J1713" i="20"/>
  <c r="L1713" i="20" s="1"/>
  <c r="J1456" i="20"/>
  <c r="L1456" i="20" s="1"/>
  <c r="J1000" i="20"/>
  <c r="L1000" i="20" s="1"/>
  <c r="J1946" i="20"/>
  <c r="L1946" i="20" s="1"/>
  <c r="J1067" i="20"/>
  <c r="L1067" i="20" s="1"/>
  <c r="J1359" i="20"/>
  <c r="L1359" i="20" s="1"/>
  <c r="J416" i="20"/>
  <c r="L416" i="20" s="1"/>
  <c r="J1842" i="20"/>
  <c r="L1842" i="20" s="1"/>
  <c r="J20" i="20"/>
  <c r="L20" i="20" s="1"/>
  <c r="J847" i="20"/>
  <c r="L847" i="20" s="1"/>
  <c r="J1520" i="20"/>
  <c r="L1520" i="20" s="1"/>
  <c r="J919" i="20"/>
  <c r="L919" i="20" s="1"/>
  <c r="J56" i="20"/>
  <c r="L56" i="20" s="1"/>
  <c r="J332" i="20"/>
  <c r="L332" i="20" s="1"/>
  <c r="J1606" i="20"/>
  <c r="L1606" i="20" s="1"/>
  <c r="J424" i="20"/>
  <c r="L424" i="20" s="1"/>
  <c r="J544" i="20"/>
  <c r="L544" i="20" s="1"/>
  <c r="J616" i="20"/>
  <c r="L616" i="20" s="1"/>
  <c r="J1674" i="20"/>
  <c r="L1674" i="20" s="1"/>
  <c r="J687" i="20"/>
  <c r="L687" i="20" s="1"/>
  <c r="J1557" i="20"/>
  <c r="L1557" i="20" s="1"/>
  <c r="J963" i="20"/>
  <c r="L963" i="20" s="1"/>
  <c r="J1337" i="20"/>
  <c r="L1337" i="20" s="1"/>
  <c r="J1191" i="20"/>
  <c r="L1191" i="20" s="1"/>
  <c r="J774" i="20"/>
  <c r="L774" i="20" s="1"/>
  <c r="J276" i="20"/>
  <c r="L276" i="20" s="1"/>
  <c r="J792" i="20"/>
  <c r="L792" i="20" s="1"/>
  <c r="J1966" i="20"/>
  <c r="L1966" i="20" s="1"/>
  <c r="J1302" i="20"/>
  <c r="L1302" i="20" s="1"/>
  <c r="J2095" i="20"/>
  <c r="L2095" i="20" s="1"/>
  <c r="J565" i="20"/>
  <c r="L565" i="20" s="1"/>
  <c r="J233" i="20"/>
  <c r="L233" i="20" s="1"/>
  <c r="J1878" i="20"/>
  <c r="L1878" i="20" s="1"/>
  <c r="J739" i="20"/>
  <c r="L739" i="20" s="1"/>
  <c r="J954" i="20"/>
  <c r="L954" i="20" s="1"/>
  <c r="J532" i="20"/>
  <c r="L532" i="20" s="1"/>
  <c r="J1383" i="20"/>
  <c r="L1383" i="20" s="1"/>
  <c r="J555" i="20"/>
  <c r="L555" i="20" s="1"/>
  <c r="J543" i="20"/>
  <c r="L543" i="20" s="1"/>
  <c r="J981" i="20"/>
  <c r="L981" i="20" s="1"/>
  <c r="J980" i="20"/>
  <c r="L980" i="20" s="1"/>
  <c r="J1163" i="20"/>
  <c r="L1163" i="20" s="1"/>
  <c r="J1161" i="20"/>
  <c r="L1161" i="20" s="1"/>
  <c r="J1231" i="20"/>
  <c r="L1231" i="20" s="1"/>
  <c r="J463" i="20"/>
  <c r="L463" i="20" s="1"/>
  <c r="K111" i="20"/>
  <c r="M111" i="20" s="1"/>
  <c r="K153" i="20"/>
  <c r="K391" i="20"/>
  <c r="M391" i="20" s="1"/>
  <c r="K2033" i="20"/>
  <c r="K1563" i="20"/>
  <c r="K1421" i="20"/>
  <c r="M1421" i="20" s="1"/>
  <c r="K1391" i="20"/>
  <c r="K1446" i="20"/>
  <c r="K822" i="20"/>
  <c r="K470" i="20"/>
  <c r="K1125" i="20"/>
  <c r="K1330" i="20"/>
  <c r="K248" i="20"/>
  <c r="K95" i="20"/>
  <c r="K413" i="20"/>
  <c r="K783" i="20"/>
  <c r="K796" i="20"/>
  <c r="K298" i="20"/>
  <c r="K993" i="20"/>
  <c r="K2067" i="20"/>
  <c r="K410" i="20"/>
  <c r="M410" i="20" s="1"/>
  <c r="K349" i="20"/>
  <c r="K810" i="20"/>
  <c r="M810" i="20" s="1"/>
  <c r="K1247" i="20"/>
  <c r="K2102" i="20"/>
  <c r="M2102" i="20" s="1"/>
  <c r="K1188" i="20"/>
  <c r="K1517" i="20"/>
  <c r="K646" i="20"/>
  <c r="K650" i="20"/>
  <c r="K1870" i="20"/>
  <c r="K655" i="20"/>
  <c r="M655" i="20" s="1"/>
  <c r="K1978" i="20"/>
  <c r="M1978" i="20" s="1"/>
  <c r="K518" i="20"/>
  <c r="K2040" i="20"/>
  <c r="M2040" i="20" s="1"/>
  <c r="K67" i="20"/>
  <c r="K722" i="20"/>
  <c r="K671" i="20"/>
  <c r="M671" i="20" s="1"/>
  <c r="K350" i="20"/>
  <c r="M350" i="20" s="1"/>
  <c r="K926" i="20"/>
  <c r="K319" i="20"/>
  <c r="K411" i="20"/>
  <c r="K374" i="20"/>
  <c r="M374" i="20" s="1"/>
  <c r="K906" i="20"/>
  <c r="K801" i="20"/>
  <c r="M801" i="20" s="1"/>
  <c r="K15" i="20"/>
  <c r="K692" i="20"/>
  <c r="M692" i="20" s="1"/>
  <c r="K1492" i="20"/>
  <c r="M1492" i="20" s="1"/>
  <c r="K1713" i="20"/>
  <c r="M1713" i="20" s="1"/>
  <c r="K995" i="20"/>
  <c r="K538" i="20"/>
  <c r="K1685" i="20"/>
  <c r="K1287" i="20"/>
  <c r="K700" i="20"/>
  <c r="K736" i="20"/>
  <c r="K83" i="20"/>
  <c r="K855" i="20"/>
  <c r="M855" i="20" s="1"/>
  <c r="K2012" i="20"/>
  <c r="M2012" i="20" s="1"/>
  <c r="K1522" i="20"/>
  <c r="K1062" i="20"/>
  <c r="K237" i="20"/>
  <c r="M237" i="20" s="1"/>
  <c r="K1715" i="20"/>
  <c r="K1565" i="20"/>
  <c r="M1565" i="20" s="1"/>
  <c r="K1042" i="20"/>
  <c r="M1042" i="20" s="1"/>
  <c r="K525" i="20"/>
  <c r="M525" i="20" s="1"/>
  <c r="K1998" i="20"/>
  <c r="M1998" i="20" s="1"/>
  <c r="K914" i="20"/>
  <c r="M914" i="20" s="1"/>
  <c r="K581" i="20"/>
  <c r="M581" i="20" s="1"/>
  <c r="K1672" i="20"/>
  <c r="M1672" i="20" s="1"/>
  <c r="K737" i="20"/>
  <c r="M737" i="20" s="1"/>
  <c r="K1144" i="20"/>
  <c r="K2076" i="20"/>
  <c r="K136" i="20"/>
  <c r="K380" i="20"/>
  <c r="K870" i="20"/>
  <c r="K1437" i="20"/>
  <c r="M1437" i="20" s="1"/>
  <c r="K580" i="20"/>
  <c r="M580" i="20" s="1"/>
  <c r="K1580" i="20"/>
  <c r="M1580" i="20" s="1"/>
  <c r="K1152" i="20"/>
  <c r="K61" i="20"/>
  <c r="M61" i="20" s="1"/>
  <c r="K1520" i="20"/>
  <c r="K363" i="20"/>
  <c r="K414" i="20"/>
  <c r="M414" i="20" s="1"/>
  <c r="K1502" i="20"/>
  <c r="K307" i="20"/>
  <c r="K1735" i="20"/>
  <c r="K1717" i="20"/>
  <c r="M1717" i="20" s="1"/>
  <c r="K407" i="20"/>
  <c r="M407" i="20" s="1"/>
  <c r="K30" i="20"/>
  <c r="K205" i="20"/>
  <c r="K1041" i="20"/>
  <c r="K1991" i="20"/>
  <c r="K908" i="20"/>
  <c r="K1553" i="20"/>
  <c r="K370" i="20"/>
  <c r="K936" i="20"/>
  <c r="K1328" i="20"/>
  <c r="K25" i="20"/>
  <c r="M25" i="20" s="1"/>
  <c r="K528" i="20"/>
  <c r="K750" i="20"/>
  <c r="K1879" i="20"/>
  <c r="K854" i="20"/>
  <c r="K408" i="20"/>
  <c r="M408" i="20" s="1"/>
  <c r="K1959" i="20"/>
  <c r="K1286" i="20"/>
  <c r="K1929" i="20"/>
  <c r="K792" i="20"/>
  <c r="M792" i="20" s="1"/>
  <c r="K94" i="20"/>
  <c r="K1632" i="20"/>
  <c r="M1632" i="20" s="1"/>
  <c r="K129" i="20"/>
  <c r="K1975" i="20"/>
  <c r="K157" i="20"/>
  <c r="M157" i="20" s="1"/>
  <c r="K1897" i="20"/>
  <c r="K1087" i="20"/>
  <c r="K1493" i="20"/>
  <c r="M1493" i="20" s="1"/>
  <c r="K418" i="20"/>
  <c r="M418" i="20" s="1"/>
  <c r="K570" i="20"/>
  <c r="K1401" i="20"/>
  <c r="K1629" i="20"/>
  <c r="K1779" i="20"/>
  <c r="M1779" i="20" s="1"/>
  <c r="K1347" i="20"/>
  <c r="K1486" i="20"/>
  <c r="K1130" i="20"/>
  <c r="M1130" i="20" s="1"/>
  <c r="K1603" i="20"/>
  <c r="K1497" i="20"/>
  <c r="K774" i="20"/>
  <c r="K4" i="20"/>
  <c r="K645" i="20"/>
  <c r="K937" i="20"/>
  <c r="M937" i="20" s="1"/>
  <c r="K509" i="20"/>
  <c r="K1826" i="20"/>
  <c r="M1826" i="20" s="1"/>
  <c r="K1077" i="20"/>
  <c r="M1077" i="20" s="1"/>
  <c r="K1510" i="20"/>
  <c r="K660" i="20"/>
  <c r="M660" i="20" s="1"/>
  <c r="K1604" i="20"/>
  <c r="M1604" i="20" s="1"/>
  <c r="K1521" i="20"/>
  <c r="K462" i="20"/>
  <c r="K1503" i="20"/>
  <c r="M1503" i="20" s="1"/>
  <c r="K244" i="20"/>
  <c r="M244" i="20" s="1"/>
  <c r="K1393" i="20"/>
  <c r="K1460" i="20"/>
  <c r="M1460" i="20" s="1"/>
  <c r="K402" i="20"/>
  <c r="K582" i="20"/>
  <c r="K1246" i="20"/>
  <c r="M1246" i="20" s="1"/>
  <c r="K2129" i="20"/>
  <c r="K1749" i="20"/>
  <c r="M1749" i="20" s="1"/>
  <c r="K6" i="20"/>
  <c r="K1022" i="20"/>
  <c r="K473" i="20"/>
  <c r="K893" i="20"/>
  <c r="M893" i="20" s="1"/>
  <c r="K1805" i="20"/>
  <c r="K1758" i="20"/>
  <c r="M1758" i="20" s="1"/>
  <c r="K278" i="20"/>
  <c r="K1037" i="20"/>
  <c r="K652" i="20"/>
  <c r="K97" i="20"/>
  <c r="K1546" i="20"/>
  <c r="K108" i="20"/>
  <c r="M108" i="20" s="1"/>
  <c r="K1241" i="20"/>
  <c r="K1257" i="20"/>
  <c r="K1252" i="20"/>
  <c r="K2058" i="20"/>
  <c r="K667" i="20"/>
  <c r="K2082" i="20"/>
  <c r="K1670" i="20"/>
  <c r="K501" i="20"/>
  <c r="M501" i="20" s="1"/>
  <c r="K1985" i="20"/>
  <c r="M1985" i="20" s="1"/>
  <c r="K412" i="20"/>
  <c r="K1657" i="20"/>
  <c r="K1658" i="20"/>
  <c r="K92" i="20"/>
  <c r="M92" i="20" s="1"/>
  <c r="K2128" i="20"/>
  <c r="K1407" i="20"/>
  <c r="K584" i="20"/>
  <c r="K1624" i="20"/>
  <c r="M1624" i="20" s="1"/>
  <c r="K366" i="20"/>
  <c r="K172" i="20"/>
  <c r="K1327" i="20"/>
  <c r="M1327" i="20" s="1"/>
  <c r="K1272" i="20"/>
  <c r="K1554" i="20"/>
  <c r="K139" i="20"/>
  <c r="M139" i="20" s="1"/>
  <c r="K569" i="20"/>
  <c r="K100" i="20"/>
  <c r="K1566" i="20"/>
  <c r="K1339" i="20"/>
  <c r="K1906" i="20"/>
  <c r="K556" i="20"/>
  <c r="K2157" i="20"/>
  <c r="M2157" i="20" s="1"/>
  <c r="K474" i="20"/>
  <c r="K1100" i="20"/>
  <c r="K466" i="20"/>
  <c r="M466" i="20" s="1"/>
  <c r="K316" i="20"/>
  <c r="M316" i="20" s="1"/>
  <c r="K1333" i="20"/>
  <c r="K640" i="20"/>
  <c r="K805" i="20"/>
  <c r="K27" i="20"/>
  <c r="M27" i="20" s="1"/>
  <c r="K680" i="20"/>
  <c r="K1808" i="20"/>
  <c r="K559" i="20"/>
  <c r="M559" i="20" s="1"/>
  <c r="K186" i="20"/>
  <c r="M186" i="20" s="1"/>
  <c r="K1694" i="20"/>
  <c r="K1405" i="20"/>
  <c r="K500" i="20"/>
  <c r="K214" i="20"/>
  <c r="K554" i="20"/>
  <c r="K1105" i="20"/>
  <c r="K2003" i="20"/>
  <c r="K1904" i="20"/>
  <c r="M1904" i="20" s="1"/>
  <c r="K1319" i="20"/>
  <c r="K1963" i="20"/>
  <c r="M1963" i="20" s="1"/>
  <c r="K647" i="20"/>
  <c r="K1370" i="20"/>
  <c r="M1370" i="20" s="1"/>
  <c r="K1922" i="20"/>
  <c r="K419" i="20"/>
  <c r="K426" i="20"/>
  <c r="K1962" i="20"/>
  <c r="K1015" i="20"/>
  <c r="K711" i="20"/>
  <c r="M711" i="20" s="1"/>
  <c r="K2073" i="20"/>
  <c r="K1902" i="20"/>
  <c r="K1134" i="20"/>
  <c r="M1134" i="20" s="1"/>
  <c r="K423" i="20"/>
  <c r="K1305" i="20"/>
  <c r="K1797" i="20"/>
  <c r="K1843" i="20"/>
  <c r="K1160" i="20"/>
  <c r="K1773" i="20"/>
  <c r="K2050" i="20"/>
  <c r="K829" i="20"/>
  <c r="K1175" i="20"/>
  <c r="M1175" i="20" s="1"/>
  <c r="K362" i="20"/>
  <c r="K1795" i="20"/>
  <c r="K1356" i="20"/>
  <c r="K1644" i="20"/>
  <c r="K353" i="20"/>
  <c r="K261" i="20"/>
  <c r="K1928" i="20"/>
  <c r="K190" i="20"/>
  <c r="K618" i="20"/>
  <c r="M618" i="20" s="1"/>
  <c r="K432" i="20"/>
  <c r="K1297" i="20"/>
  <c r="M1297" i="20" s="1"/>
  <c r="K1322" i="20"/>
  <c r="M1322" i="20" s="1"/>
  <c r="K196" i="20"/>
  <c r="M196" i="20" s="1"/>
  <c r="K1867" i="20"/>
  <c r="K1871" i="20"/>
  <c r="K741" i="20"/>
  <c r="M741" i="20" s="1"/>
  <c r="K185" i="20"/>
  <c r="M185" i="20" s="1"/>
  <c r="K1031" i="20"/>
  <c r="M1031" i="20" s="1"/>
  <c r="K754" i="20"/>
  <c r="K443" i="20"/>
  <c r="K1007" i="20"/>
  <c r="K1646" i="20"/>
  <c r="M1646" i="20" s="1"/>
  <c r="K1054" i="20"/>
  <c r="K2055" i="20"/>
  <c r="M2055" i="20" s="1"/>
  <c r="K439" i="20"/>
  <c r="K5" i="20"/>
  <c r="K1948" i="20"/>
  <c r="M1948" i="20" s="1"/>
  <c r="K1876" i="20"/>
  <c r="K1529" i="20"/>
  <c r="K1798" i="20"/>
  <c r="M1798" i="20" s="1"/>
  <c r="K1611" i="20"/>
  <c r="K342" i="20"/>
  <c r="K1576" i="20"/>
  <c r="K769" i="20"/>
  <c r="K130" i="20"/>
  <c r="K218" i="20"/>
  <c r="K724" i="20"/>
  <c r="K482" i="20"/>
  <c r="K2005" i="20"/>
  <c r="K1369" i="20"/>
  <c r="M1369" i="20" s="1"/>
  <c r="K1941" i="20"/>
  <c r="K1528" i="20"/>
  <c r="K2089" i="20"/>
  <c r="K2070" i="20"/>
  <c r="K477" i="20"/>
  <c r="M477" i="20" s="1"/>
  <c r="K526" i="20"/>
  <c r="K1813" i="20"/>
  <c r="M1813" i="20" s="1"/>
  <c r="K2120" i="20"/>
  <c r="K1277" i="20"/>
  <c r="K1439" i="20"/>
  <c r="M1439" i="20" s="1"/>
  <c r="K1034" i="20"/>
  <c r="K897" i="20"/>
  <c r="M897" i="20" s="1"/>
  <c r="K146" i="20"/>
  <c r="K1997" i="20"/>
  <c r="K1833" i="20"/>
  <c r="M1833" i="20" s="1"/>
  <c r="K1095" i="20"/>
  <c r="M1095" i="20" s="1"/>
  <c r="K1066" i="20"/>
  <c r="K1399" i="20"/>
  <c r="K519" i="20"/>
  <c r="M519" i="20" s="1"/>
  <c r="K2064" i="20"/>
  <c r="M2064" i="20" s="1"/>
  <c r="K1429" i="20"/>
  <c r="K335" i="20"/>
  <c r="M335" i="20" s="1"/>
  <c r="K786" i="20"/>
  <c r="K1481" i="20"/>
  <c r="K605" i="20"/>
  <c r="M605" i="20" s="1"/>
  <c r="K685" i="20"/>
  <c r="M685" i="20" s="1"/>
  <c r="K1806" i="20"/>
  <c r="K1861" i="20"/>
  <c r="M1861" i="20" s="1"/>
  <c r="K228" i="20"/>
  <c r="K195" i="20"/>
  <c r="M195" i="20" s="1"/>
  <c r="K455" i="20"/>
  <c r="K1048" i="20"/>
  <c r="M1048" i="20" s="1"/>
  <c r="K1725" i="20"/>
  <c r="K951" i="20"/>
  <c r="K1668" i="20"/>
  <c r="K1232" i="20"/>
  <c r="K258" i="20"/>
  <c r="M258" i="20" s="1"/>
  <c r="K235" i="20"/>
  <c r="K2045" i="20"/>
  <c r="K221" i="20"/>
  <c r="K36" i="20"/>
  <c r="M36" i="20" s="1"/>
  <c r="K1049" i="20"/>
  <c r="K53" i="20"/>
  <c r="K1442" i="20"/>
  <c r="K568" i="20"/>
  <c r="M568" i="20" s="1"/>
  <c r="K1585" i="20"/>
  <c r="K337" i="20"/>
  <c r="M337" i="20" s="1"/>
  <c r="K1847" i="20"/>
  <c r="M1847" i="20" s="1"/>
  <c r="K2024" i="20"/>
  <c r="M2024" i="20" s="1"/>
  <c r="K175" i="20"/>
  <c r="K287" i="20"/>
  <c r="M287" i="20" s="1"/>
  <c r="K879" i="20"/>
  <c r="K383" i="20"/>
  <c r="K2151" i="20"/>
  <c r="K728" i="20"/>
  <c r="K1552" i="20"/>
  <c r="K591" i="20"/>
  <c r="M591" i="20" s="1"/>
  <c r="K794" i="20"/>
  <c r="M794" i="20" s="1"/>
  <c r="K798" i="20"/>
  <c r="K1181" i="20"/>
  <c r="K1926" i="20"/>
  <c r="M1926" i="20" s="1"/>
  <c r="K1198" i="20"/>
  <c r="K1026" i="20"/>
  <c r="K465" i="20"/>
  <c r="M465" i="20" s="1"/>
  <c r="K310" i="20"/>
  <c r="K1448" i="20"/>
  <c r="K1145" i="20"/>
  <c r="M1145" i="20" s="1"/>
  <c r="K1719" i="20"/>
  <c r="M1719" i="20" s="1"/>
  <c r="K529" i="20"/>
  <c r="K735" i="20"/>
  <c r="K166" i="20"/>
  <c r="K1251" i="20"/>
  <c r="M1251" i="20" s="1"/>
  <c r="K2136" i="20"/>
  <c r="K1452" i="20"/>
  <c r="M1452" i="20" s="1"/>
  <c r="K1748" i="20"/>
  <c r="M1748" i="20" s="1"/>
  <c r="K1755" i="20"/>
  <c r="M1755" i="20" s="1"/>
  <c r="K304" i="20"/>
  <c r="M304" i="20" s="1"/>
  <c r="K905" i="20"/>
  <c r="K2079" i="20"/>
  <c r="K1977" i="20"/>
  <c r="M1977" i="20" s="1"/>
  <c r="K191" i="20"/>
  <c r="M191" i="20" s="1"/>
  <c r="K1709" i="20"/>
  <c r="M1709" i="20" s="1"/>
  <c r="K602" i="20"/>
  <c r="K317" i="20"/>
  <c r="K1171" i="20"/>
  <c r="K1796" i="20"/>
  <c r="K1518" i="20"/>
  <c r="K539" i="20"/>
  <c r="M539" i="20" s="1"/>
  <c r="K1992" i="20"/>
  <c r="K1714" i="20"/>
  <c r="K1640" i="20"/>
  <c r="K1196" i="20"/>
  <c r="K1972" i="20"/>
  <c r="M1972" i="20" s="1"/>
  <c r="K1201" i="20"/>
  <c r="K1588" i="20"/>
  <c r="M1588" i="20" s="1"/>
  <c r="K2145" i="20"/>
  <c r="K1728" i="20"/>
  <c r="K2037" i="20"/>
  <c r="M2037" i="20" s="1"/>
  <c r="K1864" i="20"/>
  <c r="K1414" i="20"/>
  <c r="M1414" i="20" s="1"/>
  <c r="K2006" i="20"/>
  <c r="K1696" i="20"/>
  <c r="K1366" i="20"/>
  <c r="K1345" i="20"/>
  <c r="K1081" i="20"/>
  <c r="M1081" i="20" s="1"/>
  <c r="K1804" i="20"/>
  <c r="K1967" i="20"/>
  <c r="M1967" i="20" s="1"/>
  <c r="K1303" i="20"/>
  <c r="K2127" i="20"/>
  <c r="M2127" i="20" s="1"/>
  <c r="K1119" i="20"/>
  <c r="K78" i="20"/>
  <c r="K1559" i="20"/>
  <c r="K494" i="20"/>
  <c r="M494" i="20" s="1"/>
  <c r="K832" i="20"/>
  <c r="M832" i="20" s="1"/>
  <c r="K1679" i="20"/>
  <c r="K853" i="20"/>
  <c r="K820" i="20"/>
  <c r="K1760" i="20"/>
  <c r="M1760" i="20" s="1"/>
  <c r="K168" i="20"/>
  <c r="K1762" i="20"/>
  <c r="K672" i="20"/>
  <c r="K522" i="20"/>
  <c r="K778" i="20"/>
  <c r="K2123" i="20"/>
  <c r="M2123" i="20" s="1"/>
  <c r="K1650" i="20"/>
  <c r="M1650" i="20" s="1"/>
  <c r="K416" i="20"/>
  <c r="K830" i="20"/>
  <c r="K277" i="20"/>
  <c r="K1355" i="20"/>
  <c r="K343" i="20"/>
  <c r="K1118" i="20"/>
  <c r="K1951" i="20"/>
  <c r="M1951" i="20" s="1"/>
  <c r="K378" i="20"/>
  <c r="M378" i="20" s="1"/>
  <c r="K2016" i="20"/>
  <c r="K1078" i="20"/>
  <c r="M1078" i="20" s="1"/>
  <c r="K1187" i="20"/>
  <c r="M1187" i="20" s="1"/>
  <c r="K1916" i="20"/>
  <c r="K483" i="20"/>
  <c r="M483" i="20" s="1"/>
  <c r="K1387" i="20"/>
  <c r="K1199" i="20"/>
  <c r="K521" i="20"/>
  <c r="K2011" i="20"/>
  <c r="K1197" i="20"/>
  <c r="K720" i="20"/>
  <c r="M720" i="20" s="1"/>
  <c r="K313" i="20"/>
  <c r="K2000" i="20"/>
  <c r="K1379" i="20"/>
  <c r="K1954" i="20"/>
  <c r="K1444" i="20"/>
  <c r="K996" i="20"/>
  <c r="K1474" i="20"/>
  <c r="K1674" i="20"/>
  <c r="K270" i="20"/>
  <c r="K1258" i="20"/>
  <c r="K234" i="20"/>
  <c r="M234" i="20" s="1"/>
  <c r="K1004" i="20"/>
  <c r="K1875" i="20"/>
  <c r="K1050" i="20"/>
  <c r="K817" i="20"/>
  <c r="K1741" i="20"/>
  <c r="K2036" i="20"/>
  <c r="K1166" i="20"/>
  <c r="K294" i="20"/>
  <c r="K1983" i="20"/>
  <c r="K1816" i="20"/>
  <c r="M1816" i="20" s="1"/>
  <c r="K1790" i="20"/>
  <c r="K1771" i="20"/>
  <c r="K372" i="20"/>
  <c r="M372" i="20" s="1"/>
  <c r="K1089" i="20"/>
  <c r="K848" i="20"/>
  <c r="M848" i="20" s="1"/>
  <c r="K1212" i="20"/>
  <c r="K306" i="20"/>
  <c r="M306" i="20" s="1"/>
  <c r="K1153" i="20"/>
  <c r="K1380" i="20"/>
  <c r="K1726" i="20"/>
  <c r="K1225" i="20"/>
  <c r="M1225" i="20" s="1"/>
  <c r="K1812" i="20"/>
  <c r="M1812" i="20" s="1"/>
  <c r="K1988" i="20"/>
  <c r="K642" i="20"/>
  <c r="K1704" i="20"/>
  <c r="M1704" i="20" s="1"/>
  <c r="K710" i="20"/>
  <c r="K115" i="20"/>
  <c r="M115" i="20" s="1"/>
  <c r="K1495" i="20"/>
  <c r="M1495" i="20" s="1"/>
  <c r="K1443" i="20"/>
  <c r="M1443" i="20" s="1"/>
  <c r="K1108" i="20"/>
  <c r="K1560" i="20"/>
  <c r="K1613" i="20"/>
  <c r="K472" i="20"/>
  <c r="M472" i="20" s="1"/>
  <c r="K1036" i="20"/>
  <c r="K1483" i="20"/>
  <c r="K1291" i="20"/>
  <c r="K1248" i="20"/>
  <c r="K1807" i="20"/>
  <c r="K1135" i="20"/>
  <c r="K242" i="20"/>
  <c r="K181" i="20"/>
  <c r="K942" i="20"/>
  <c r="K2137" i="20"/>
  <c r="K1409" i="20"/>
  <c r="K495" i="20"/>
  <c r="K1535" i="20"/>
  <c r="M1535" i="20" s="1"/>
  <c r="K888" i="20"/>
  <c r="K271" i="20"/>
  <c r="K272" i="20"/>
  <c r="K126" i="20"/>
  <c r="K2062" i="20"/>
  <c r="M2062" i="20" s="1"/>
  <c r="K1976" i="20"/>
  <c r="K2117" i="20"/>
  <c r="M2117" i="20" s="1"/>
  <c r="K119" i="20"/>
  <c r="M119" i="20" s="1"/>
  <c r="K1708" i="20"/>
  <c r="K1191" i="20"/>
  <c r="K1357" i="20"/>
  <c r="K123" i="20"/>
  <c r="M123" i="20" s="1"/>
  <c r="K1986" i="20"/>
  <c r="K1126" i="20"/>
  <c r="M1126" i="20" s="1"/>
  <c r="K371" i="20"/>
  <c r="K583" i="20"/>
  <c r="M583" i="20" s="1"/>
  <c r="K1074" i="20"/>
  <c r="M1074" i="20" s="1"/>
  <c r="K478" i="20"/>
  <c r="K2118" i="20"/>
  <c r="M2118" i="20" s="1"/>
  <c r="K744" i="20"/>
  <c r="K1114" i="20"/>
  <c r="K1859" i="20"/>
  <c r="M1859" i="20" s="1"/>
  <c r="K2038" i="20"/>
  <c r="K2104" i="20"/>
  <c r="K1634" i="20"/>
  <c r="M1634" i="20" s="1"/>
  <c r="K1601" i="20"/>
  <c r="K1944" i="20"/>
  <c r="K2051" i="20"/>
  <c r="K1173" i="20"/>
  <c r="M1173" i="20" s="1"/>
  <c r="K1456" i="20"/>
  <c r="K145" i="20"/>
  <c r="M145" i="20" s="1"/>
  <c r="K1315" i="20"/>
  <c r="K1702" i="20"/>
  <c r="K31" i="20"/>
  <c r="K899" i="20"/>
  <c r="K208" i="20"/>
  <c r="K1791" i="20"/>
  <c r="M1791" i="20" s="1"/>
  <c r="K1689" i="20"/>
  <c r="K729" i="20"/>
  <c r="K1669" i="20"/>
  <c r="M1669" i="20" s="1"/>
  <c r="K839" i="20"/>
  <c r="M839" i="20" s="1"/>
  <c r="K1609" i="20"/>
  <c r="K338" i="20"/>
  <c r="K1600" i="20"/>
  <c r="K1052" i="20"/>
  <c r="M1052" i="20" s="1"/>
  <c r="K2148" i="20"/>
  <c r="M2148" i="20" s="1"/>
  <c r="K1971" i="20"/>
  <c r="M1971" i="20" s="1"/>
  <c r="K1368" i="20"/>
  <c r="K705" i="20"/>
  <c r="K1610" i="20"/>
  <c r="K907" i="20"/>
  <c r="K819" i="20"/>
  <c r="K1384" i="20"/>
  <c r="K1764" i="20"/>
  <c r="M1764" i="20" s="1"/>
  <c r="K1016" i="20"/>
  <c r="K2043" i="20"/>
  <c r="K999" i="20"/>
  <c r="K386" i="20"/>
  <c r="M386" i="20" s="1"/>
  <c r="K200" i="20"/>
  <c r="M200" i="20" s="1"/>
  <c r="K1854" i="20"/>
  <c r="M1854" i="20" s="1"/>
  <c r="K1540" i="20"/>
  <c r="K731" i="20"/>
  <c r="K1292" i="20"/>
  <c r="K813" i="20"/>
  <c r="K1734" i="20"/>
  <c r="M1734" i="20" s="1"/>
  <c r="K980" i="20"/>
  <c r="M980" i="20" s="1"/>
  <c r="K1857" i="20"/>
  <c r="M1857" i="20" s="1"/>
  <c r="K1203" i="20"/>
  <c r="K1359" i="20"/>
  <c r="K603" i="20"/>
  <c r="K1422" i="20"/>
  <c r="M1422" i="20" s="1"/>
  <c r="K1698" i="20"/>
  <c r="M1698" i="20" s="1"/>
  <c r="K555" i="20"/>
  <c r="K1189" i="20"/>
  <c r="K1754" i="20"/>
  <c r="M1754" i="20" s="1"/>
  <c r="K1053" i="20"/>
  <c r="K1365" i="20"/>
  <c r="K876" i="20"/>
  <c r="K14" i="20"/>
  <c r="M14" i="20" s="1"/>
  <c r="K336" i="20"/>
  <c r="K1530" i="20"/>
  <c r="K1494" i="20"/>
  <c r="K788" i="20"/>
  <c r="M788" i="20" s="1"/>
  <c r="K703" i="20"/>
  <c r="M703" i="20" s="1"/>
  <c r="K596" i="20"/>
  <c r="K110" i="20"/>
  <c r="K2029" i="20"/>
  <c r="K282" i="20"/>
  <c r="K1659" i="20"/>
  <c r="K1761" i="20"/>
  <c r="M1761" i="20" s="1"/>
  <c r="K656" i="20"/>
  <c r="K687" i="20"/>
  <c r="K590" i="20"/>
  <c r="K1512" i="20"/>
  <c r="M1512" i="20" s="1"/>
  <c r="K187" i="20"/>
  <c r="K979" i="20"/>
  <c r="K626" i="20"/>
  <c r="K869" i="20"/>
  <c r="K955" i="20"/>
  <c r="K821" i="20"/>
  <c r="K1141" i="20"/>
  <c r="K1605" i="20"/>
  <c r="K174" i="20"/>
  <c r="M174" i="20" s="1"/>
  <c r="K866" i="20"/>
  <c r="M866" i="20" s="1"/>
  <c r="K551" i="20"/>
  <c r="K379" i="20"/>
  <c r="K1067" i="20"/>
  <c r="K919" i="20"/>
  <c r="K1295" i="20"/>
  <c r="M1295" i="20" s="1"/>
  <c r="K2101" i="20"/>
  <c r="K787" i="20"/>
  <c r="M787" i="20" s="1"/>
  <c r="K1226" i="20"/>
  <c r="M1226" i="20" s="1"/>
  <c r="K210" i="20"/>
  <c r="K1208" i="20"/>
  <c r="M1208" i="20" s="1"/>
  <c r="K753" i="20"/>
  <c r="K1898" i="20"/>
  <c r="K147" i="20"/>
  <c r="K1980" i="20"/>
  <c r="K2032" i="20"/>
  <c r="K1509" i="20"/>
  <c r="M1509" i="20" s="1"/>
  <c r="K565" i="20"/>
  <c r="K18" i="20"/>
  <c r="M18" i="20" s="1"/>
  <c r="K259" i="20"/>
  <c r="M259" i="20" s="1"/>
  <c r="K1543" i="20"/>
  <c r="M1543" i="20" s="1"/>
  <c r="K326" i="20"/>
  <c r="K1349" i="20"/>
  <c r="K621" i="20"/>
  <c r="K1873" i="20"/>
  <c r="K785" i="20"/>
  <c r="M785" i="20" s="1"/>
  <c r="K266" i="20"/>
  <c r="K224" i="20"/>
  <c r="K2018" i="20"/>
  <c r="M2018" i="20" s="1"/>
  <c r="K441" i="20"/>
  <c r="K1249" i="20"/>
  <c r="M1249" i="20" s="1"/>
  <c r="K479" i="20"/>
  <c r="K1809" i="20"/>
  <c r="K1051" i="20"/>
  <c r="K588" i="20"/>
  <c r="K824" i="20"/>
  <c r="K629" i="20"/>
  <c r="M629" i="20" s="1"/>
  <c r="K1628" i="20"/>
  <c r="K1289" i="20"/>
  <c r="K121" i="20"/>
  <c r="K236" i="20"/>
  <c r="K1569" i="20"/>
  <c r="K612" i="20"/>
  <c r="K1561" i="20"/>
  <c r="K512" i="20"/>
  <c r="M512" i="20" s="1"/>
  <c r="K841" i="20"/>
  <c r="M841" i="20" s="1"/>
  <c r="K1025" i="20"/>
  <c r="K1614" i="20"/>
  <c r="M1614" i="20" s="1"/>
  <c r="K179" i="20"/>
  <c r="M179" i="20" s="1"/>
  <c r="K2049" i="20"/>
  <c r="K1855" i="20"/>
  <c r="K1687" i="20"/>
  <c r="K1558" i="20"/>
  <c r="M1558" i="20" s="1"/>
  <c r="K1010" i="20"/>
  <c r="M1010" i="20" s="1"/>
  <c r="K1463" i="20"/>
  <c r="M1463" i="20" s="1"/>
  <c r="K527" i="20"/>
  <c r="M527" i="20" s="1"/>
  <c r="K286" i="20"/>
  <c r="M286" i="20" s="1"/>
  <c r="K1174" i="20"/>
  <c r="K1441" i="20"/>
  <c r="K52" i="20"/>
  <c r="M52" i="20" s="1"/>
  <c r="K2057" i="20"/>
  <c r="K938" i="20"/>
  <c r="M938" i="20" s="1"/>
  <c r="K1844" i="20"/>
  <c r="K475" i="20"/>
  <c r="K1082" i="20"/>
  <c r="M1082" i="20" s="1"/>
  <c r="K945" i="20"/>
  <c r="M945" i="20" s="1"/>
  <c r="K2113" i="20"/>
  <c r="M2113" i="20" s="1"/>
  <c r="K170" i="20"/>
  <c r="K1666" i="20"/>
  <c r="M1666" i="20" s="1"/>
  <c r="K2077" i="20"/>
  <c r="M2077" i="20" s="1"/>
  <c r="K1785" i="20"/>
  <c r="M1785" i="20" s="1"/>
  <c r="K776" i="20"/>
  <c r="K1828" i="20"/>
  <c r="K2025" i="20"/>
  <c r="K2095" i="20"/>
  <c r="K1643" i="20"/>
  <c r="K773" i="20"/>
  <c r="K292" i="20"/>
  <c r="K1219" i="20"/>
  <c r="K1372" i="20"/>
  <c r="K2099" i="20"/>
  <c r="K1949" i="20"/>
  <c r="K691" i="20"/>
  <c r="K564" i="20"/>
  <c r="K400" i="20"/>
  <c r="K895" i="20"/>
  <c r="K1671" i="20"/>
  <c r="K1602" i="20"/>
  <c r="K1651" i="20"/>
  <c r="M1651" i="20" s="1"/>
  <c r="K1071" i="20"/>
  <c r="M1071" i="20" s="1"/>
  <c r="K877" i="20"/>
  <c r="K797" i="20"/>
  <c r="K1132" i="20"/>
  <c r="K45" i="20"/>
  <c r="M45" i="20" s="1"/>
  <c r="K57" i="20"/>
  <c r="K1792" i="20"/>
  <c r="M1792" i="20" s="1"/>
  <c r="K2122" i="20"/>
  <c r="K2041" i="20"/>
  <c r="K2071" i="20"/>
  <c r="M2071" i="20" s="1"/>
  <c r="K585" i="20"/>
  <c r="K698" i="20"/>
  <c r="K305" i="20"/>
  <c r="K1589" i="20"/>
  <c r="K2023" i="20"/>
  <c r="M2023" i="20" s="1"/>
  <c r="K87" i="20"/>
  <c r="K1987" i="20"/>
  <c r="K1457" i="20"/>
  <c r="K957" i="20"/>
  <c r="K507" i="20"/>
  <c r="K1681" i="20"/>
  <c r="K1265" i="20"/>
  <c r="M1265" i="20" s="1"/>
  <c r="K263" i="20"/>
  <c r="K1737" i="20"/>
  <c r="M1737" i="20" s="1"/>
  <c r="K1273" i="20"/>
  <c r="K2130" i="20"/>
  <c r="K1593" i="20"/>
  <c r="K723" i="20"/>
  <c r="M723" i="20" s="1"/>
  <c r="K921" i="20"/>
  <c r="K608" i="20"/>
  <c r="M608" i="20" s="1"/>
  <c r="K1899" i="20"/>
  <c r="K733" i="20"/>
  <c r="K1170" i="20"/>
  <c r="K825" i="20"/>
  <c r="M825" i="20" s="1"/>
  <c r="K800" i="20"/>
  <c r="K1504" i="20"/>
  <c r="M1504" i="20" s="1"/>
  <c r="K90" i="20"/>
  <c r="M90" i="20" s="1"/>
  <c r="K299" i="20"/>
  <c r="K65" i="20"/>
  <c r="M65" i="20" s="1"/>
  <c r="K1567" i="20"/>
  <c r="K74" i="20"/>
  <c r="K904" i="20"/>
  <c r="M904" i="20" s="1"/>
  <c r="K960" i="20"/>
  <c r="M960" i="20" s="1"/>
  <c r="K1440" i="20"/>
  <c r="M1440" i="20" s="1"/>
  <c r="K1269" i="20"/>
  <c r="K1969" i="20"/>
  <c r="K1772" i="20"/>
  <c r="M1772" i="20" s="1"/>
  <c r="K1835" i="20"/>
  <c r="M1835" i="20" s="1"/>
  <c r="K1820" i="20"/>
  <c r="K1309" i="20"/>
  <c r="M1309" i="20" s="1"/>
  <c r="K1003" i="20"/>
  <c r="M1003" i="20" s="1"/>
  <c r="K431" i="20"/>
  <c r="M431" i="20" s="1"/>
  <c r="K989" i="20"/>
  <c r="K1404" i="20"/>
  <c r="M1404" i="20" s="1"/>
  <c r="K1340" i="20"/>
  <c r="K1913" i="20"/>
  <c r="K534" i="20"/>
  <c r="M534" i="20" s="1"/>
  <c r="K547" i="20"/>
  <c r="K189" i="20"/>
  <c r="K281" i="20"/>
  <c r="K290" i="20"/>
  <c r="M290" i="20" s="1"/>
  <c r="K1686" i="20"/>
  <c r="M1686" i="20" s="1"/>
  <c r="K1752" i="20"/>
  <c r="M1752" i="20" s="1"/>
  <c r="K1133" i="20"/>
  <c r="K148" i="20"/>
  <c r="K561" i="20"/>
  <c r="K2046" i="20"/>
  <c r="K226" i="20"/>
  <c r="M226" i="20" s="1"/>
  <c r="K2150" i="20"/>
  <c r="K206" i="20"/>
  <c r="M206" i="20" s="1"/>
  <c r="K2014" i="20"/>
  <c r="K715" i="20"/>
  <c r="K1557" i="20"/>
  <c r="K1075" i="20"/>
  <c r="K1933" i="20"/>
  <c r="K1729" i="20"/>
  <c r="K1267" i="20"/>
  <c r="K445" i="20"/>
  <c r="K541" i="20"/>
  <c r="K163" i="20"/>
  <c r="K911" i="20"/>
  <c r="K779" i="20"/>
  <c r="K64" i="20"/>
  <c r="M64" i="20" s="1"/>
  <c r="K883" i="20"/>
  <c r="K1722" i="20"/>
  <c r="K890" i="20"/>
  <c r="K1711" i="20"/>
  <c r="K1156" i="20"/>
  <c r="M1156" i="20" s="1"/>
  <c r="K1221" i="20"/>
  <c r="M1221" i="20" s="1"/>
  <c r="K1984" i="20"/>
  <c r="M1984" i="20" s="1"/>
  <c r="K1680" i="20"/>
  <c r="M1680" i="20" s="1"/>
  <c r="K1900" i="20"/>
  <c r="K1923" i="20"/>
  <c r="K1942" i="20"/>
  <c r="M1942" i="20" s="1"/>
  <c r="K80" i="20"/>
  <c r="K1723" i="20"/>
  <c r="M1723" i="20" s="1"/>
  <c r="K1375" i="20"/>
  <c r="M1375" i="20" s="1"/>
  <c r="K915" i="20"/>
  <c r="M915" i="20" s="1"/>
  <c r="K701" i="20"/>
  <c r="K180" i="20"/>
  <c r="M180" i="20" s="1"/>
  <c r="K1194" i="20"/>
  <c r="K712" i="20"/>
  <c r="K120" i="20"/>
  <c r="M120" i="20" s="1"/>
  <c r="K1736" i="20"/>
  <c r="K1562" i="20"/>
  <c r="M1562" i="20" s="1"/>
  <c r="K1146" i="20"/>
  <c r="M1146" i="20" s="1"/>
  <c r="K268" i="20"/>
  <c r="K762" i="20"/>
  <c r="M762" i="20" s="1"/>
  <c r="K2060" i="20"/>
  <c r="M2060" i="20" s="1"/>
  <c r="K26" i="20"/>
  <c r="K1185" i="20"/>
  <c r="K594" i="20"/>
  <c r="K576" i="20"/>
  <c r="K1507" i="20"/>
  <c r="M1507" i="20" s="1"/>
  <c r="K636" i="20"/>
  <c r="K2034" i="20"/>
  <c r="M2034" i="20" s="1"/>
  <c r="K492" i="20"/>
  <c r="K238" i="20"/>
  <c r="K1121" i="20"/>
  <c r="M1121" i="20" s="1"/>
  <c r="K433" i="20"/>
  <c r="K1344" i="20"/>
  <c r="M1344" i="20" s="1"/>
  <c r="K1769" i="20"/>
  <c r="K1656" i="20"/>
  <c r="M1656" i="20" s="1"/>
  <c r="K2115" i="20"/>
  <c r="K283" i="20"/>
  <c r="K1079" i="20"/>
  <c r="K1882" i="20"/>
  <c r="M1882" i="20" s="1"/>
  <c r="K257" i="20"/>
  <c r="M257" i="20" s="1"/>
  <c r="K296" i="20"/>
  <c r="K924" i="20"/>
  <c r="M924" i="20" s="1"/>
  <c r="K823" i="20"/>
  <c r="K575" i="20"/>
  <c r="M575" i="20" s="1"/>
  <c r="K2028" i="20"/>
  <c r="K1633" i="20"/>
  <c r="K1490" i="20"/>
  <c r="K2044" i="20"/>
  <c r="M2044" i="20" s="1"/>
  <c r="K1266" i="20"/>
  <c r="M1266" i="20" s="1"/>
  <c r="K991" i="20"/>
  <c r="K686" i="20"/>
  <c r="M686" i="20" s="1"/>
  <c r="K2114" i="20"/>
  <c r="K367" i="20"/>
  <c r="K1863" i="20"/>
  <c r="K1383" i="20"/>
  <c r="K1210" i="20"/>
  <c r="K47" i="20"/>
  <c r="K878" i="20"/>
  <c r="K1582" i="20"/>
  <c r="M1582" i="20" s="1"/>
  <c r="K2031" i="20"/>
  <c r="M2031" i="20" s="1"/>
  <c r="K173" i="20"/>
  <c r="K1789" i="20"/>
  <c r="M1789" i="20" s="1"/>
  <c r="K405" i="20"/>
  <c r="M405" i="20" s="1"/>
  <c r="K1479" i="20"/>
  <c r="M1479" i="20" s="1"/>
  <c r="K192" i="20"/>
  <c r="M192" i="20" s="1"/>
  <c r="K446" i="20"/>
  <c r="M446" i="20" s="1"/>
  <c r="K70" i="20"/>
  <c r="K1837" i="20"/>
  <c r="K2074" i="20"/>
  <c r="M2074" i="20" s="1"/>
  <c r="K654" i="20"/>
  <c r="M654" i="20" s="1"/>
  <c r="K331" i="20"/>
  <c r="M331" i="20" s="1"/>
  <c r="K922" i="20"/>
  <c r="M922" i="20" s="1"/>
  <c r="K834" i="20"/>
  <c r="K1143" i="20"/>
  <c r="M1143" i="20" s="1"/>
  <c r="K288" i="20"/>
  <c r="M288" i="20" s="1"/>
  <c r="K1415" i="20"/>
  <c r="M1415" i="20" s="1"/>
  <c r="K251" i="20"/>
  <c r="K1432" i="20"/>
  <c r="K956" i="20"/>
  <c r="K1957" i="20"/>
  <c r="M1957" i="20" s="1"/>
  <c r="K1699" i="20"/>
  <c r="K1103" i="20"/>
  <c r="K886" i="20"/>
  <c r="M886" i="20" s="1"/>
  <c r="K1470" i="20"/>
  <c r="K1767" i="20"/>
  <c r="K562" i="20"/>
  <c r="K2094" i="20"/>
  <c r="K2103" i="20"/>
  <c r="K1186" i="20"/>
  <c r="M1186" i="20" s="1"/>
  <c r="K690" i="20"/>
  <c r="M690" i="20" s="1"/>
  <c r="K2010" i="20"/>
  <c r="M2010" i="20" s="1"/>
  <c r="K1823" i="20"/>
  <c r="K537" i="20"/>
  <c r="K85" i="20"/>
  <c r="M85" i="20" s="1"/>
  <c r="K842" i="20"/>
  <c r="K1064" i="20"/>
  <c r="M1064" i="20" s="1"/>
  <c r="K280" i="20"/>
  <c r="M280" i="20" s="1"/>
  <c r="K1718" i="20"/>
  <c r="K72" i="20"/>
  <c r="K1625" i="20"/>
  <c r="M1625" i="20" s="1"/>
  <c r="K1597" i="20"/>
  <c r="K1310" i="20"/>
  <c r="M1310" i="20" s="1"/>
  <c r="K454" i="20"/>
  <c r="M454" i="20" s="1"/>
  <c r="K2154" i="20"/>
  <c r="K1006" i="20"/>
  <c r="K1261" i="20"/>
  <c r="K154" i="20"/>
  <c r="K524" i="20"/>
  <c r="K1570" i="20"/>
  <c r="K958" i="20"/>
  <c r="M958" i="20" s="1"/>
  <c r="K1014" i="20"/>
  <c r="K1935" i="20"/>
  <c r="M1935" i="20" s="1"/>
  <c r="K1635" i="20"/>
  <c r="M1635" i="20" s="1"/>
  <c r="K1462" i="20"/>
  <c r="K194" i="20"/>
  <c r="K382" i="20"/>
  <c r="M382" i="20" s="1"/>
  <c r="K941" i="20"/>
  <c r="K1060" i="20"/>
  <c r="K2097" i="20"/>
  <c r="K1724" i="20"/>
  <c r="M1724" i="20" s="1"/>
  <c r="K99" i="20"/>
  <c r="M99" i="20" s="1"/>
  <c r="K2027" i="20"/>
  <c r="K1056" i="20"/>
  <c r="K12" i="20"/>
  <c r="K1936" i="20"/>
  <c r="M1936" i="20" s="1"/>
  <c r="K368" i="20"/>
  <c r="K1001" i="20"/>
  <c r="K838" i="20"/>
  <c r="K940" i="20"/>
  <c r="K1204" i="20"/>
  <c r="K1716" i="20"/>
  <c r="M1716" i="20" s="1"/>
  <c r="K1663" i="20"/>
  <c r="M1663" i="20" s="1"/>
  <c r="K1994" i="20"/>
  <c r="K149" i="20"/>
  <c r="K706" i="20"/>
  <c r="K422" i="20"/>
  <c r="M422" i="20" s="1"/>
  <c r="K1385" i="20"/>
  <c r="K1274" i="20"/>
  <c r="K1334" i="20"/>
  <c r="K1853" i="20"/>
  <c r="M1853" i="20" s="1"/>
  <c r="K1989" i="20"/>
  <c r="M1989" i="20" s="1"/>
  <c r="K689" i="20"/>
  <c r="K1827" i="20"/>
  <c r="M1827" i="20" s="1"/>
  <c r="K952" i="20"/>
  <c r="K284" i="20"/>
  <c r="K137" i="20"/>
  <c r="K2017" i="20"/>
  <c r="M2017" i="20" s="1"/>
  <c r="K791" i="20"/>
  <c r="K1190" i="20"/>
  <c r="K913" i="20"/>
  <c r="K481" i="20"/>
  <c r="M481" i="20" s="1"/>
  <c r="K229" i="20"/>
  <c r="M229" i="20" s="1"/>
  <c r="K1824" i="20"/>
  <c r="K1548" i="20"/>
  <c r="M1548" i="20" s="1"/>
  <c r="K552" i="20"/>
  <c r="K1895" i="20"/>
  <c r="K1888" i="20"/>
  <c r="K2110" i="20"/>
  <c r="K799" i="20"/>
  <c r="M799" i="20" s="1"/>
  <c r="K289" i="20"/>
  <c r="K1233" i="20"/>
  <c r="M1233" i="20" s="1"/>
  <c r="K1995" i="20"/>
  <c r="K806" i="20"/>
  <c r="M806" i="20" s="1"/>
  <c r="K1428" i="20"/>
  <c r="K34" i="20"/>
  <c r="K1768" i="20"/>
  <c r="M1768" i="20" s="1"/>
  <c r="K2065" i="20"/>
  <c r="K1151" i="20"/>
  <c r="K1314" i="20"/>
  <c r="M1314" i="20" s="1"/>
  <c r="K332" i="20"/>
  <c r="K1245" i="20"/>
  <c r="K543" i="20"/>
  <c r="M543" i="20" s="1"/>
  <c r="K375" i="20"/>
  <c r="K1958" i="20"/>
  <c r="M1958" i="20" s="1"/>
  <c r="K105" i="20"/>
  <c r="M105" i="20" s="1"/>
  <c r="K2152" i="20"/>
  <c r="M2152" i="20" s="1"/>
  <c r="K763" i="20"/>
  <c r="K1489" i="20"/>
  <c r="M1489" i="20" s="1"/>
  <c r="K438" i="20"/>
  <c r="M438" i="20" s="1"/>
  <c r="K615" i="20"/>
  <c r="M615" i="20" s="1"/>
  <c r="K211" i="20"/>
  <c r="K364" i="20"/>
  <c r="M364" i="20" s="1"/>
  <c r="K859" i="20"/>
  <c r="K704" i="20"/>
  <c r="K1742" i="20"/>
  <c r="K156" i="20"/>
  <c r="M156" i="20" s="1"/>
  <c r="K2042" i="20"/>
  <c r="M2042" i="20" s="1"/>
  <c r="K239" i="20"/>
  <c r="K1430" i="20"/>
  <c r="K10" i="20"/>
  <c r="K1395" i="20"/>
  <c r="K739" i="20"/>
  <c r="K1793" i="20"/>
  <c r="M1793" i="20" s="1"/>
  <c r="K1237" i="20"/>
  <c r="K1946" i="20"/>
  <c r="K497" i="20"/>
  <c r="M497" i="20" s="1"/>
  <c r="K881" i="20"/>
  <c r="K24" i="20"/>
  <c r="M24" i="20" s="1"/>
  <c r="K864" i="20"/>
  <c r="K971" i="20"/>
  <c r="K1574" i="20"/>
  <c r="K1787" i="20"/>
  <c r="K872" i="20"/>
  <c r="K610" i="20"/>
  <c r="M610" i="20" s="1"/>
  <c r="K902" i="20"/>
  <c r="K623" i="20"/>
  <c r="K424" i="20"/>
  <c r="K684" i="20"/>
  <c r="M684" i="20" s="1"/>
  <c r="K1270" i="20"/>
  <c r="M1270" i="20" s="1"/>
  <c r="K1537" i="20"/>
  <c r="K1382" i="20"/>
  <c r="K447" i="20"/>
  <c r="K1932" i="20"/>
  <c r="K2158" i="20"/>
  <c r="K1525" i="20"/>
  <c r="K1028" i="20"/>
  <c r="K2132" i="20"/>
  <c r="K923" i="20"/>
  <c r="K891" i="20"/>
  <c r="M891" i="20" s="1"/>
  <c r="K1364" i="20"/>
  <c r="K1496" i="20"/>
  <c r="M1496" i="20" s="1"/>
  <c r="K199" i="20"/>
  <c r="K511" i="20"/>
  <c r="K393" i="20"/>
  <c r="K2087" i="20"/>
  <c r="K721" i="20"/>
  <c r="M721" i="20" s="1"/>
  <c r="K9" i="20"/>
  <c r="M9" i="20" s="1"/>
  <c r="K1555" i="20"/>
  <c r="M1555" i="20" s="1"/>
  <c r="K749" i="20"/>
  <c r="M749" i="20" s="1"/>
  <c r="K1158" i="20"/>
  <c r="M1158" i="20" s="1"/>
  <c r="K1678" i="20"/>
  <c r="M1678" i="20" s="1"/>
  <c r="K11" i="20"/>
  <c r="M11" i="20" s="1"/>
  <c r="K1223" i="20"/>
  <c r="K630" i="20"/>
  <c r="K909" i="20"/>
  <c r="M909" i="20" s="1"/>
  <c r="K1398" i="20"/>
  <c r="K21" i="20"/>
  <c r="K1872" i="20"/>
  <c r="M1872" i="20" s="1"/>
  <c r="K1215" i="20"/>
  <c r="M1215" i="20" s="1"/>
  <c r="K1164" i="20"/>
  <c r="K1088" i="20"/>
  <c r="K983" i="20"/>
  <c r="K1591" i="20"/>
  <c r="K1406" i="20"/>
  <c r="M1406" i="20" s="1"/>
  <c r="K82" i="20"/>
  <c r="K1830" i="20"/>
  <c r="K1892" i="20"/>
  <c r="K968" i="20"/>
  <c r="M968" i="20" s="1"/>
  <c r="K359" i="20"/>
  <c r="K1862" i="20"/>
  <c r="K975" i="20"/>
  <c r="M975" i="20" s="1"/>
  <c r="K2139" i="20"/>
  <c r="M2139" i="20" s="1"/>
  <c r="K39" i="20"/>
  <c r="M39" i="20" s="1"/>
  <c r="K93" i="20"/>
  <c r="M93" i="20" s="1"/>
  <c r="K1623" i="20"/>
  <c r="K358" i="20"/>
  <c r="M358" i="20" s="1"/>
  <c r="K1445" i="20"/>
  <c r="M1445" i="20" s="1"/>
  <c r="K113" i="20"/>
  <c r="K403" i="20"/>
  <c r="M403" i="20" s="1"/>
  <c r="K531" i="20"/>
  <c r="M531" i="20" s="1"/>
  <c r="K992" i="20"/>
  <c r="M992" i="20" s="1"/>
  <c r="K1451" i="20"/>
  <c r="K1756" i="20"/>
  <c r="M1756" i="20" s="1"/>
  <c r="K2100" i="20"/>
  <c r="M2100" i="20" s="1"/>
  <c r="K1641" i="20"/>
  <c r="K567" i="20"/>
  <c r="K953" i="20"/>
  <c r="M953" i="20" s="1"/>
  <c r="K1168" i="20"/>
  <c r="M1168" i="20" s="1"/>
  <c r="K1360" i="20"/>
  <c r="K1885" i="20"/>
  <c r="K1159" i="20"/>
  <c r="M1159" i="20" s="1"/>
  <c r="K1581" i="20"/>
  <c r="M1581" i="20" s="1"/>
  <c r="K755" i="20"/>
  <c r="K1176" i="20"/>
  <c r="K490" i="20"/>
  <c r="M490" i="20" s="1"/>
  <c r="K264" i="20"/>
  <c r="K1155" i="20"/>
  <c r="K1595" i="20"/>
  <c r="M1595" i="20" s="1"/>
  <c r="K1501" i="20"/>
  <c r="K1177" i="20"/>
  <c r="M1177" i="20" s="1"/>
  <c r="K421" i="20"/>
  <c r="K1363" i="20"/>
  <c r="K1436" i="20"/>
  <c r="M1436" i="20" s="1"/>
  <c r="K452" i="20"/>
  <c r="K503" i="20"/>
  <c r="K1455" i="20"/>
  <c r="K1720" i="20"/>
  <c r="M1720" i="20" s="1"/>
  <c r="K863" i="20"/>
  <c r="M863" i="20" s="1"/>
  <c r="K1350" i="20"/>
  <c r="M1350" i="20" s="1"/>
  <c r="K1317" i="20"/>
  <c r="K142" i="20"/>
  <c r="M142" i="20" s="1"/>
  <c r="K293" i="20"/>
  <c r="M293" i="20" s="1"/>
  <c r="K1832" i="20"/>
  <c r="M1832" i="20" s="1"/>
  <c r="K927" i="20"/>
  <c r="K1039" i="20"/>
  <c r="K961" i="20"/>
  <c r="M961" i="20" s="1"/>
  <c r="K1947" i="20"/>
  <c r="K502" i="20"/>
  <c r="K1745" i="20"/>
  <c r="M1745" i="20" s="1"/>
  <c r="K1638" i="20"/>
  <c r="M1638" i="20" s="1"/>
  <c r="K2052" i="20"/>
  <c r="M2052" i="20" s="1"/>
  <c r="K1993" i="20"/>
  <c r="K23" i="20"/>
  <c r="K1480" i="20"/>
  <c r="M1480" i="20" s="1"/>
  <c r="K944" i="20"/>
  <c r="K1556" i="20"/>
  <c r="K104" i="20"/>
  <c r="K330" i="20"/>
  <c r="M330" i="20" s="1"/>
  <c r="K1573" i="20"/>
  <c r="K1839" i="20"/>
  <c r="K851" i="20"/>
  <c r="K815" i="20"/>
  <c r="M815" i="20" s="1"/>
  <c r="K1775" i="20"/>
  <c r="M1775" i="20" s="1"/>
  <c r="K1150" i="20"/>
  <c r="K1337" i="20"/>
  <c r="K520" i="20"/>
  <c r="K1516" i="20"/>
  <c r="M1516" i="20" s="1"/>
  <c r="K1938" i="20"/>
  <c r="M1938" i="20" s="1"/>
  <c r="K1224" i="20"/>
  <c r="K1035" i="20"/>
  <c r="K3" i="20"/>
  <c r="K1652" i="20"/>
  <c r="K1092" i="20"/>
  <c r="M1092" i="20" s="1"/>
  <c r="K1412" i="20"/>
  <c r="M1412" i="20" s="1"/>
  <c r="K2108" i="20"/>
  <c r="K1544" i="20"/>
  <c r="K708" i="20"/>
  <c r="K1759" i="20"/>
  <c r="M1759" i="20" s="1"/>
  <c r="K1123" i="20"/>
  <c r="K404" i="20"/>
  <c r="M404" i="20" s="1"/>
  <c r="K1845" i="20"/>
  <c r="M1845" i="20" s="1"/>
  <c r="K75" i="20"/>
  <c r="K2092" i="20"/>
  <c r="M2092" i="20" s="1"/>
  <c r="K1433" i="20"/>
  <c r="M1433" i="20" s="1"/>
  <c r="K978" i="20"/>
  <c r="M978" i="20" s="1"/>
  <c r="K1308" i="20"/>
  <c r="M1308" i="20" s="1"/>
  <c r="K1294" i="20"/>
  <c r="K1388" i="20"/>
  <c r="K1374" i="20"/>
  <c r="M1374" i="20" s="1"/>
  <c r="K2008" i="20"/>
  <c r="M2008" i="20" s="1"/>
  <c r="K1157" i="20"/>
  <c r="K620" i="20"/>
  <c r="M620" i="20" s="1"/>
  <c r="K303" i="20"/>
  <c r="M303" i="20" s="1"/>
  <c r="K1587" i="20"/>
  <c r="K167" i="20"/>
  <c r="M167" i="20" s="1"/>
  <c r="K1966" i="20"/>
  <c r="K1234" i="20"/>
  <c r="K315" i="20"/>
  <c r="K1113" i="20"/>
  <c r="K670" i="20"/>
  <c r="M670" i="20" s="1"/>
  <c r="K365" i="20"/>
  <c r="M365" i="20" s="1"/>
  <c r="K2141" i="20"/>
  <c r="M2141" i="20" s="1"/>
  <c r="K1326" i="20"/>
  <c r="M1326" i="20" s="1"/>
  <c r="K1866" i="20"/>
  <c r="K1840" i="20"/>
  <c r="M1840" i="20" s="1"/>
  <c r="K627" i="20"/>
  <c r="M627" i="20" s="1"/>
  <c r="K267" i="20"/>
  <c r="K334" i="20"/>
  <c r="K726" i="20"/>
  <c r="M726" i="20" s="1"/>
  <c r="K730" i="20"/>
  <c r="M730" i="20" s="1"/>
  <c r="K55" i="20"/>
  <c r="K42" i="20"/>
  <c r="K430" i="20"/>
  <c r="K1216" i="20"/>
  <c r="M1216" i="20" s="1"/>
  <c r="K444" i="20"/>
  <c r="M444" i="20" s="1"/>
  <c r="K1877" i="20"/>
  <c r="M1877" i="20" s="1"/>
  <c r="K917" i="20"/>
  <c r="M917" i="20" s="1"/>
  <c r="K1693" i="20"/>
  <c r="M1693" i="20" s="1"/>
  <c r="K771" i="20"/>
  <c r="K1045" i="20"/>
  <c r="K1744" i="20"/>
  <c r="M1744" i="20" s="1"/>
  <c r="K2078" i="20"/>
  <c r="M2078" i="20" s="1"/>
  <c r="K745" i="20"/>
  <c r="K1889" i="20"/>
  <c r="K1968" i="20"/>
  <c r="M1968" i="20" s="1"/>
  <c r="K1934" i="20"/>
  <c r="M1934" i="20" s="1"/>
  <c r="K1763" i="20"/>
  <c r="M1763" i="20" s="1"/>
  <c r="K959" i="20"/>
  <c r="K1122" i="20"/>
  <c r="M1122" i="20" s="1"/>
  <c r="K1278" i="20"/>
  <c r="M1278" i="20" s="1"/>
  <c r="K882" i="20"/>
  <c r="K1705" i="20"/>
  <c r="K1575" i="20"/>
  <c r="K50" i="20"/>
  <c r="M50" i="20" s="1"/>
  <c r="K1091" i="20"/>
  <c r="K1033" i="20"/>
  <c r="M1033" i="20" s="1"/>
  <c r="K425" i="20"/>
  <c r="M425" i="20" s="1"/>
  <c r="K1098" i="20"/>
  <c r="M1098" i="20" s="1"/>
  <c r="K162" i="20"/>
  <c r="K2147" i="20"/>
  <c r="M2147" i="20" s="1"/>
  <c r="K571" i="20"/>
  <c r="K436" i="20"/>
  <c r="K535" i="20"/>
  <c r="K1649" i="20"/>
  <c r="K2106" i="20"/>
  <c r="K751" i="20"/>
  <c r="M751" i="20" s="1"/>
  <c r="K663" i="20"/>
  <c r="K442" i="20"/>
  <c r="K314" i="20"/>
  <c r="M314" i="20" s="1"/>
  <c r="K587" i="20"/>
  <c r="M587" i="20" s="1"/>
  <c r="K887" i="20"/>
  <c r="K134" i="20"/>
  <c r="M134" i="20" s="1"/>
  <c r="K1770" i="20"/>
  <c r="M1770" i="20" s="1"/>
  <c r="K1819" i="20"/>
  <c r="M1819" i="20" s="1"/>
  <c r="K1213" i="20"/>
  <c r="K766" i="20"/>
  <c r="K1639" i="20"/>
  <c r="M1639" i="20" s="1"/>
  <c r="K831" i="20"/>
  <c r="K127" i="20"/>
  <c r="M127" i="20" s="1"/>
  <c r="K1683" i="20"/>
  <c r="K784" i="20"/>
  <c r="K485" i="20"/>
  <c r="K1167" i="20"/>
  <c r="K1706" i="20"/>
  <c r="K1070" i="20"/>
  <c r="M1070" i="20" s="1"/>
  <c r="K1017" i="20"/>
  <c r="M1017" i="20" s="1"/>
  <c r="K417" i="20"/>
  <c r="M417" i="20" s="1"/>
  <c r="K1468" i="20"/>
  <c r="K532" i="20"/>
  <c r="K73" i="20"/>
  <c r="M73" i="20" s="1"/>
  <c r="K398" i="20"/>
  <c r="K7" i="20"/>
  <c r="M7" i="20" s="1"/>
  <c r="K1917" i="20"/>
  <c r="K1703" i="20"/>
  <c r="M1703" i="20" s="1"/>
  <c r="K1377" i="20"/>
  <c r="K1281" i="20"/>
  <c r="K756" i="20"/>
  <c r="K348" i="20"/>
  <c r="M348" i="20" s="1"/>
  <c r="K1751" i="20"/>
  <c r="K1058" i="20"/>
  <c r="M1058" i="20" s="1"/>
  <c r="K2125" i="20"/>
  <c r="K51" i="20"/>
  <c r="M51" i="20" s="1"/>
  <c r="K772" i="20"/>
  <c r="K1732" i="20"/>
  <c r="M1732" i="20" s="1"/>
  <c r="K241" i="20"/>
  <c r="K182" i="20"/>
  <c r="M182" i="20" s="1"/>
  <c r="K354" i="20"/>
  <c r="M354" i="20" s="1"/>
  <c r="K2140" i="20"/>
  <c r="K193" i="20"/>
  <c r="K1112" i="20"/>
  <c r="M1112" i="20" s="1"/>
  <c r="K1154" i="20"/>
  <c r="M1154" i="20" s="1"/>
  <c r="K1677" i="20"/>
  <c r="K1645" i="20"/>
  <c r="M1645" i="20" s="1"/>
  <c r="K1408" i="20"/>
  <c r="M1408" i="20" s="1"/>
  <c r="K1117" i="20"/>
  <c r="K347" i="20"/>
  <c r="M347" i="20" s="1"/>
  <c r="K949" i="20"/>
  <c r="K1583" i="20"/>
  <c r="M1583" i="20" s="1"/>
  <c r="K1352" i="20"/>
  <c r="K553" i="20"/>
  <c r="K184" i="20"/>
  <c r="K2007" i="20"/>
  <c r="M2007" i="20" s="1"/>
  <c r="K161" i="20"/>
  <c r="M161" i="20" s="1"/>
  <c r="K135" i="20"/>
  <c r="K696" i="20"/>
  <c r="M696" i="20" s="1"/>
  <c r="K597" i="20"/>
  <c r="M597" i="20" s="1"/>
  <c r="K165" i="20"/>
  <c r="M165" i="20" s="1"/>
  <c r="K1655" i="20"/>
  <c r="K920" i="20"/>
  <c r="M920" i="20" s="1"/>
  <c r="K373" i="20"/>
  <c r="M373" i="20" s="1"/>
  <c r="K1802" i="20"/>
  <c r="K1919" i="20"/>
  <c r="M1919" i="20" s="1"/>
  <c r="K219" i="20"/>
  <c r="M219" i="20" s="1"/>
  <c r="K651" i="20"/>
  <c r="M651" i="20" s="1"/>
  <c r="K1707" i="20"/>
  <c r="K1253" i="20"/>
  <c r="K71" i="20"/>
  <c r="M71" i="20" s="1"/>
  <c r="K1965" i="20"/>
  <c r="M1965" i="20" s="1"/>
  <c r="K1097" i="20"/>
  <c r="M1097" i="20" s="1"/>
  <c r="K1471" i="20"/>
  <c r="M1471" i="20" s="1"/>
  <c r="K1727" i="20"/>
  <c r="M1727" i="20" s="1"/>
  <c r="K1293" i="20"/>
  <c r="M1293" i="20" s="1"/>
  <c r="K709" i="20"/>
  <c r="K738" i="20"/>
  <c r="K540" i="20"/>
  <c r="M540" i="20" s="1"/>
  <c r="K2105" i="20"/>
  <c r="M2105" i="20" s="1"/>
  <c r="K1514" i="20"/>
  <c r="K767" i="20"/>
  <c r="K768" i="20"/>
  <c r="M768" i="20" s="1"/>
  <c r="K1008" i="20"/>
  <c r="M1008" i="20" s="1"/>
  <c r="K1682" i="20"/>
  <c r="M1682" i="20" s="1"/>
  <c r="K717" i="20"/>
  <c r="K1571" i="20"/>
  <c r="K1394" i="20"/>
  <c r="M1394" i="20" s="1"/>
  <c r="K2111" i="20"/>
  <c r="M2111" i="20" s="1"/>
  <c r="K811" i="20"/>
  <c r="K1465" i="20"/>
  <c r="M1465" i="20" s="1"/>
  <c r="K352" i="20"/>
  <c r="M352" i="20" s="1"/>
  <c r="K973" i="20"/>
  <c r="K867" i="20"/>
  <c r="K144" i="20"/>
  <c r="K216" i="20"/>
  <c r="M216" i="20" s="1"/>
  <c r="K1032" i="20"/>
  <c r="K29" i="20"/>
  <c r="K301" i="20"/>
  <c r="K1256" i="20"/>
  <c r="M1256" i="20" s="1"/>
  <c r="K114" i="20"/>
  <c r="K828" i="20"/>
  <c r="K1568" i="20"/>
  <c r="K563" i="20"/>
  <c r="M563" i="20" s="1"/>
  <c r="K1055" i="20"/>
  <c r="M1055" i="20" s="1"/>
  <c r="K1858" i="20"/>
  <c r="K2068" i="20"/>
  <c r="M2068" i="20" s="1"/>
  <c r="K1116" i="20"/>
  <c r="M1116" i="20" s="1"/>
  <c r="K33" i="20"/>
  <c r="K1206" i="20"/>
  <c r="M1206" i="20" s="1"/>
  <c r="K1332" i="20"/>
  <c r="M1332" i="20" s="1"/>
  <c r="K1161" i="20"/>
  <c r="M1161" i="20" s="1"/>
  <c r="K770" i="20"/>
  <c r="K678" i="20"/>
  <c r="K1043" i="20"/>
  <c r="M1043" i="20" s="1"/>
  <c r="K1069" i="20"/>
  <c r="K151" i="20"/>
  <c r="M151" i="20" s="1"/>
  <c r="K249" i="20"/>
  <c r="K964" i="20"/>
  <c r="M964" i="20" s="1"/>
  <c r="K318" i="20"/>
  <c r="K1325" i="20"/>
  <c r="M1325" i="20" s="1"/>
  <c r="K1774" i="20"/>
  <c r="M1774" i="20" s="1"/>
  <c r="K1584" i="20"/>
  <c r="M1584" i="20" s="1"/>
  <c r="K2090" i="20"/>
  <c r="M2090" i="20" s="1"/>
  <c r="K1590" i="20"/>
  <c r="K846" i="20"/>
  <c r="K833" i="20"/>
  <c r="K1447" i="20"/>
  <c r="M1447" i="20" s="1"/>
  <c r="K118" i="20"/>
  <c r="K1482" i="20"/>
  <c r="K1607" i="20"/>
  <c r="M1607" i="20" s="1"/>
  <c r="K761" i="20"/>
  <c r="M761" i="20" s="1"/>
  <c r="K396" i="20"/>
  <c r="K1701" i="20"/>
  <c r="K1648" i="20"/>
  <c r="M1648" i="20" s="1"/>
  <c r="K2080" i="20"/>
  <c r="M2080" i="20" s="1"/>
  <c r="K976" i="20"/>
  <c r="M976" i="20" s="1"/>
  <c r="K255" i="20"/>
  <c r="K1822" i="20"/>
  <c r="K566" i="20"/>
  <c r="M566" i="20" s="1"/>
  <c r="K1500" i="20"/>
  <c r="K1361" i="20"/>
  <c r="K230" i="20"/>
  <c r="M230" i="20" s="1"/>
  <c r="K1018" i="20"/>
  <c r="M1018" i="20" s="1"/>
  <c r="K394" i="20"/>
  <c r="K2085" i="20"/>
  <c r="K427" i="20"/>
  <c r="M427" i="20" s="1"/>
  <c r="K1136" i="20"/>
  <c r="M1136" i="20" s="1"/>
  <c r="K1730" i="20"/>
  <c r="M1730" i="20" s="1"/>
  <c r="K533" i="20"/>
  <c r="K1207" i="20"/>
  <c r="M1207" i="20" s="1"/>
  <c r="K63" i="20"/>
  <c r="M63" i="20" s="1"/>
  <c r="K1849" i="20"/>
  <c r="M1849" i="20" s="1"/>
  <c r="K1665" i="20"/>
  <c r="M1665" i="20" s="1"/>
  <c r="K1111" i="20"/>
  <c r="M1111" i="20" s="1"/>
  <c r="K361" i="20"/>
  <c r="M361" i="20" s="1"/>
  <c r="K44" i="20"/>
  <c r="M44" i="20" s="1"/>
  <c r="K1282" i="20"/>
  <c r="K1434" i="20"/>
  <c r="M1434" i="20" s="1"/>
  <c r="K1622" i="20"/>
  <c r="M1622" i="20" s="1"/>
  <c r="K1461" i="20"/>
  <c r="K874" i="20"/>
  <c r="K688" i="20"/>
  <c r="K757" i="20"/>
  <c r="M757" i="20" s="1"/>
  <c r="K1115" i="20"/>
  <c r="M1115" i="20" s="1"/>
  <c r="K1664" i="20"/>
  <c r="K66" i="20"/>
  <c r="M66" i="20" s="1"/>
  <c r="K339" i="20"/>
  <c r="M339" i="20" s="1"/>
  <c r="K560" i="20"/>
  <c r="K159" i="20"/>
  <c r="K493" i="20"/>
  <c r="K102" i="20"/>
  <c r="M102" i="20" s="1"/>
  <c r="K1426" i="20"/>
  <c r="M1426" i="20" s="1"/>
  <c r="K1329" i="20"/>
  <c r="K188" i="20"/>
  <c r="M188" i="20" s="1"/>
  <c r="K632" i="20"/>
  <c r="M632" i="20" s="1"/>
  <c r="K1255" i="20"/>
  <c r="K1454" i="20"/>
  <c r="K476" i="20"/>
  <c r="M476" i="20" s="1"/>
  <c r="K109" i="20"/>
  <c r="K19" i="20"/>
  <c r="K1834" i="20"/>
  <c r="K397" i="20"/>
  <c r="K440" i="20"/>
  <c r="M440" i="20" s="1"/>
  <c r="K1397" i="20"/>
  <c r="K604" i="20"/>
  <c r="M604" i="20" s="1"/>
  <c r="K849" i="20"/>
  <c r="M849" i="20" s="1"/>
  <c r="K668" i="20"/>
  <c r="M668" i="20" s="1"/>
  <c r="K1093" i="20"/>
  <c r="M1093" i="20" s="1"/>
  <c r="K1782" i="20"/>
  <c r="K392" i="20"/>
  <c r="K1606" i="20"/>
  <c r="M1606" i="20" s="1"/>
  <c r="K1211" i="20"/>
  <c r="M1211" i="20" s="1"/>
  <c r="K1214" i="20"/>
  <c r="K814" i="20"/>
  <c r="K1536" i="20"/>
  <c r="M1536" i="20" s="1"/>
  <c r="K300" i="20"/>
  <c r="K449" i="20"/>
  <c r="K1710" i="20"/>
  <c r="K1825" i="20"/>
  <c r="M1825" i="20" s="1"/>
  <c r="K965" i="20"/>
  <c r="K661" i="20"/>
  <c r="K1874" i="20"/>
  <c r="M1874" i="20" s="1"/>
  <c r="K884" i="20"/>
  <c r="K765" i="20"/>
  <c r="M765" i="20" s="1"/>
  <c r="K2004" i="20"/>
  <c r="K631" i="20"/>
  <c r="K491" i="20"/>
  <c r="M491" i="20" s="1"/>
  <c r="K2134" i="20"/>
  <c r="K1914" i="20"/>
  <c r="K273" i="20"/>
  <c r="K253" i="20"/>
  <c r="M253" i="20" s="1"/>
  <c r="K1358" i="20"/>
  <c r="M1358" i="20" s="1"/>
  <c r="K1129" i="20"/>
  <c r="K1063" i="20"/>
  <c r="M1063" i="20" s="1"/>
  <c r="K1578" i="20"/>
  <c r="M1578" i="20" s="1"/>
  <c r="K204" i="20"/>
  <c r="K1921" i="20"/>
  <c r="K56" i="20"/>
  <c r="M56" i="20" s="1"/>
  <c r="K1348" i="20"/>
  <c r="M1348" i="20" s="1"/>
  <c r="K962" i="20"/>
  <c r="K510" i="20"/>
  <c r="K106" i="20"/>
  <c r="M106" i="20" s="1"/>
  <c r="K1390" i="20"/>
  <c r="M1390" i="20" s="1"/>
  <c r="K265" i="20"/>
  <c r="M265" i="20" s="1"/>
  <c r="K329" i="20"/>
  <c r="K1012" i="20"/>
  <c r="M1012" i="20" s="1"/>
  <c r="K22" i="20"/>
  <c r="M22" i="20" s="1"/>
  <c r="K1298" i="20"/>
  <c r="K1579" i="20"/>
  <c r="M1579" i="20" s="1"/>
  <c r="K2048" i="20"/>
  <c r="M2048" i="20" s="1"/>
  <c r="K1626" i="20"/>
  <c r="M1626" i="20" s="1"/>
  <c r="K1738" i="20"/>
  <c r="M1738" i="20" s="1"/>
  <c r="K1617" i="20"/>
  <c r="M1617" i="20" s="1"/>
  <c r="K514" i="20"/>
  <c r="K323" i="20"/>
  <c r="K997" i="20"/>
  <c r="K1534" i="20"/>
  <c r="M1534" i="20" s="1"/>
  <c r="K1466" i="20"/>
  <c r="M1466" i="20" s="1"/>
  <c r="K124" i="20"/>
  <c r="K140" i="20"/>
  <c r="M140" i="20" s="1"/>
  <c r="K506" i="20"/>
  <c r="K207" i="20"/>
  <c r="K1046" i="20"/>
  <c r="M1046" i="20" s="1"/>
  <c r="K1165" i="20"/>
  <c r="K578" i="20"/>
  <c r="K1878" i="20"/>
  <c r="M1878" i="20" s="1"/>
  <c r="K1786" i="20"/>
  <c r="K1400" i="20"/>
  <c r="K589" i="20"/>
  <c r="K377" i="20"/>
  <c r="M377" i="20" s="1"/>
  <c r="K885" i="20"/>
  <c r="M885" i="20" s="1"/>
  <c r="K171" i="20"/>
  <c r="M171" i="20" s="1"/>
  <c r="K1931" i="20"/>
  <c r="K1592" i="20"/>
  <c r="M1592" i="20" s="1"/>
  <c r="K1961" i="20"/>
  <c r="M1961" i="20" s="1"/>
  <c r="K845" i="20"/>
  <c r="M845" i="20" s="1"/>
  <c r="K1381" i="20"/>
  <c r="K818" i="20"/>
  <c r="M818" i="20" s="1"/>
  <c r="K1860" i="20"/>
  <c r="M1860" i="20" s="1"/>
  <c r="K2098" i="20"/>
  <c r="M2098" i="20" s="1"/>
  <c r="K198" i="20"/>
  <c r="M198" i="20" s="1"/>
  <c r="K977" i="20"/>
  <c r="M977" i="20" s="1"/>
  <c r="K1612" i="20"/>
  <c r="M1612" i="20" s="1"/>
  <c r="K2021" i="20"/>
  <c r="M2021" i="20" s="1"/>
  <c r="K471" i="20"/>
  <c r="K758" i="20"/>
  <c r="M758" i="20" s="1"/>
  <c r="K609" i="20"/>
  <c r="M609" i="20" s="1"/>
  <c r="K916" i="20"/>
  <c r="K1743" i="20"/>
  <c r="K946" i="20"/>
  <c r="K28" i="20"/>
  <c r="K333" i="20"/>
  <c r="K2084" i="20"/>
  <c r="K2135" i="20"/>
  <c r="M2135" i="20" s="1"/>
  <c r="K2015" i="20"/>
  <c r="M2015" i="20" s="1"/>
  <c r="K1228" i="20"/>
  <c r="M1228" i="20" s="1"/>
  <c r="K246" i="20"/>
  <c r="K2119" i="20"/>
  <c r="M2119" i="20" s="1"/>
  <c r="K862" i="20"/>
  <c r="M862" i="20" s="1"/>
  <c r="K1673" i="20"/>
  <c r="M1673" i="20" s="1"/>
  <c r="K598" i="20"/>
  <c r="M598" i="20" s="1"/>
  <c r="K1484" i="20"/>
  <c r="M1484" i="20" s="1"/>
  <c r="K1903" i="20"/>
  <c r="K836" i="20"/>
  <c r="M836" i="20" s="1"/>
  <c r="K873" i="20"/>
  <c r="K545" i="20"/>
  <c r="K683" i="20"/>
  <c r="M683" i="20" s="1"/>
  <c r="K1192" i="20"/>
  <c r="M1192" i="20" s="1"/>
  <c r="K1169" i="20"/>
  <c r="M1169" i="20" s="1"/>
  <c r="K86" i="20"/>
  <c r="M86" i="20" s="1"/>
  <c r="K1259" i="20"/>
  <c r="M1259" i="20" s="1"/>
  <c r="K948" i="20"/>
  <c r="M948" i="20" s="1"/>
  <c r="K2144" i="20"/>
  <c r="K1094" i="20"/>
  <c r="M1094" i="20" s="1"/>
  <c r="K1061" i="20"/>
  <c r="M1061" i="20" s="1"/>
  <c r="K302" i="20"/>
  <c r="M302" i="20" s="1"/>
  <c r="K1695" i="20"/>
  <c r="K2020" i="20"/>
  <c r="M2020" i="20" s="1"/>
  <c r="K1420" i="20"/>
  <c r="M1420" i="20" s="1"/>
  <c r="K1351" i="20"/>
  <c r="M1351" i="20" s="1"/>
  <c r="K84" i="20"/>
  <c r="K1478" i="20"/>
  <c r="M1478" i="20" s="1"/>
  <c r="K637" i="20"/>
  <c r="M637" i="20" s="1"/>
  <c r="K1084" i="20"/>
  <c r="K677" i="20"/>
  <c r="M677" i="20" s="1"/>
  <c r="K793" i="20"/>
  <c r="M793" i="20" s="1"/>
  <c r="K624" i="20"/>
  <c r="M624" i="20" s="1"/>
  <c r="K1148" i="20"/>
  <c r="K351" i="20"/>
  <c r="M351" i="20" s="1"/>
  <c r="K2054" i="20"/>
  <c r="M2054" i="20" s="1"/>
  <c r="K415" i="20"/>
  <c r="M415" i="20" s="1"/>
  <c r="K969" i="20"/>
  <c r="K1231" i="20"/>
  <c r="K2088" i="20"/>
  <c r="M2088" i="20" s="1"/>
  <c r="K220" i="20"/>
  <c r="M220" i="20" s="1"/>
  <c r="K1396" i="20"/>
  <c r="K1038" i="20"/>
  <c r="K1318" i="20"/>
  <c r="M1318" i="20" s="1"/>
  <c r="K387" i="20"/>
  <c r="M387" i="20" s="1"/>
  <c r="K1920" i="20"/>
  <c r="K2013" i="20"/>
  <c r="K843" i="20"/>
  <c r="M843" i="20" s="1"/>
  <c r="K1865" i="20"/>
  <c r="M1865" i="20" s="1"/>
  <c r="K96" i="20"/>
  <c r="K8" i="20"/>
  <c r="K388" i="20"/>
  <c r="M388" i="20" s="1"/>
  <c r="K1106" i="20"/>
  <c r="K1423" i="20"/>
  <c r="K2091" i="20"/>
  <c r="M2091" i="20" s="1"/>
  <c r="K256" i="20"/>
  <c r="K1654" i="20"/>
  <c r="M1654" i="20" s="1"/>
  <c r="K451" i="20"/>
  <c r="M451" i="20" s="1"/>
  <c r="K2069" i="20"/>
  <c r="K1810" i="20"/>
  <c r="M1810" i="20" s="1"/>
  <c r="K697" i="20"/>
  <c r="K1999" i="20"/>
  <c r="M1999" i="20" s="1"/>
  <c r="K152" i="20"/>
  <c r="K2155" i="20"/>
  <c r="K1307" i="20"/>
  <c r="K928" i="20"/>
  <c r="K1059" i="20"/>
  <c r="M1059" i="20" s="1"/>
  <c r="K760" i="20"/>
  <c r="M760" i="20" s="1"/>
  <c r="K498" i="20"/>
  <c r="M498" i="20" s="1"/>
  <c r="K2153" i="20"/>
  <c r="K269" i="20"/>
  <c r="K1419" i="20"/>
  <c r="M1419" i="20" s="1"/>
  <c r="K231" i="20"/>
  <c r="M231" i="20" s="1"/>
  <c r="K2056" i="20"/>
  <c r="K81" i="20"/>
  <c r="K1780" i="20"/>
  <c r="M1780" i="20" s="1"/>
  <c r="K1731" i="20"/>
  <c r="M1731" i="20" s="1"/>
  <c r="K1019" i="20"/>
  <c r="M1019" i="20" s="1"/>
  <c r="K1346" i="20"/>
  <c r="K1909" i="20"/>
  <c r="M1909" i="20" s="1"/>
  <c r="K1927" i="20"/>
  <c r="M1927" i="20" s="1"/>
  <c r="K2142" i="20"/>
  <c r="K357" i="20"/>
  <c r="K2146" i="20"/>
  <c r="M2146" i="20" s="1"/>
  <c r="K1750" i="20"/>
  <c r="M1750" i="20" s="1"/>
  <c r="K515" i="20"/>
  <c r="M515" i="20" s="1"/>
  <c r="K1852" i="20"/>
  <c r="M1852" i="20" s="1"/>
  <c r="K37" i="20"/>
  <c r="M37" i="20" s="1"/>
  <c r="K1193" i="20"/>
  <c r="M1193" i="20" s="1"/>
  <c r="K2149" i="20"/>
  <c r="M2149" i="20" s="1"/>
  <c r="K1367" i="20"/>
  <c r="M1367" i="20" s="1"/>
  <c r="K1306" i="20"/>
  <c r="M1306" i="20" s="1"/>
  <c r="K201" i="20"/>
  <c r="M201" i="20" s="1"/>
  <c r="K1047" i="20"/>
  <c r="M1047" i="20" s="1"/>
  <c r="K233" i="20"/>
  <c r="K1883" i="20"/>
  <c r="M1883" i="20" s="1"/>
  <c r="K13" i="20"/>
  <c r="M13" i="20" s="1"/>
  <c r="K1373" i="20"/>
  <c r="K1549" i="20"/>
  <c r="K2124" i="20"/>
  <c r="M2124" i="20" s="1"/>
  <c r="K262" i="20"/>
  <c r="M262" i="20" s="1"/>
  <c r="K1083" i="20"/>
  <c r="K1982" i="20"/>
  <c r="M1982" i="20" s="1"/>
  <c r="K1284" i="20"/>
  <c r="M1284" i="20" s="1"/>
  <c r="K1104" i="20"/>
  <c r="M1104" i="20" s="1"/>
  <c r="K2081" i="20"/>
  <c r="K659" i="20"/>
  <c r="M659" i="20" s="1"/>
  <c r="K1538" i="20"/>
  <c r="K1260" i="20"/>
  <c r="K1243" i="20"/>
  <c r="M1243" i="20" s="1"/>
  <c r="K125" i="20"/>
  <c r="M125" i="20" s="1"/>
  <c r="K669" i="20"/>
  <c r="K1262" i="20"/>
  <c r="M1262" i="20" s="1"/>
  <c r="K1179" i="20"/>
  <c r="K1868" i="20"/>
  <c r="K1021" i="20"/>
  <c r="M1021" i="20" s="1"/>
  <c r="K900" i="20"/>
  <c r="M900" i="20" s="1"/>
  <c r="K1254" i="20"/>
  <c r="M1254" i="20" s="1"/>
  <c r="K1109" i="20"/>
  <c r="K1324" i="20"/>
  <c r="M1324" i="20" s="1"/>
  <c r="K1896" i="20"/>
  <c r="M1896" i="20" s="1"/>
  <c r="K2131" i="20"/>
  <c r="M2131" i="20" s="1"/>
  <c r="K577" i="20"/>
  <c r="K1147" i="20"/>
  <c r="M1147" i="20" s="1"/>
  <c r="K572" i="20"/>
  <c r="M572" i="20" s="1"/>
  <c r="K1435" i="20"/>
  <c r="K1172" i="20"/>
  <c r="K2059" i="20"/>
  <c r="M2059" i="20" s="1"/>
  <c r="K1411" i="20"/>
  <c r="M1411" i="20" s="1"/>
  <c r="K1848" i="20"/>
  <c r="M1848" i="20" s="1"/>
  <c r="K1960" i="20"/>
  <c r="K1290" i="20"/>
  <c r="K215" i="20"/>
  <c r="M215" i="20" s="1"/>
  <c r="K1220" i="20"/>
  <c r="K984" i="20"/>
  <c r="K857" i="20"/>
  <c r="M857" i="20" s="1"/>
  <c r="K1090" i="20"/>
  <c r="M1090" i="20" s="1"/>
  <c r="K2026" i="20"/>
  <c r="K513" i="20"/>
  <c r="M513" i="20" s="1"/>
  <c r="K1924" i="20"/>
  <c r="M1924" i="20" s="1"/>
  <c r="K177" i="20"/>
  <c r="M177" i="20" s="1"/>
  <c r="K1013" i="20"/>
  <c r="K516" i="20"/>
  <c r="K775" i="20"/>
  <c r="K54" i="20"/>
  <c r="M54" i="20" s="1"/>
  <c r="K160" i="20"/>
  <c r="M160" i="20" s="1"/>
  <c r="K1956" i="20"/>
  <c r="K1086" i="20"/>
  <c r="M1086" i="20" s="1"/>
  <c r="K1030" i="20"/>
  <c r="M1030" i="20" s="1"/>
  <c r="K1280" i="20"/>
  <c r="M1280" i="20" s="1"/>
  <c r="K947" i="20"/>
  <c r="M947" i="20" s="1"/>
  <c r="K1508" i="20"/>
  <c r="M1508" i="20" s="1"/>
  <c r="K1044" i="20"/>
  <c r="M1044" i="20" s="1"/>
  <c r="K725" i="20"/>
  <c r="M725" i="20" s="1"/>
  <c r="K1312" i="20"/>
  <c r="M1312" i="20" s="1"/>
  <c r="K1343" i="20"/>
  <c r="M1343" i="20" s="1"/>
  <c r="K1940" i="20"/>
  <c r="M1940" i="20" s="1"/>
  <c r="K816" i="20"/>
  <c r="K807" i="20"/>
  <c r="K1746" i="20"/>
  <c r="M1746" i="20" s="1"/>
  <c r="K746" i="20"/>
  <c r="M746" i="20" s="1"/>
  <c r="K1376" i="20"/>
  <c r="M1376" i="20" s="1"/>
  <c r="K1937" i="20"/>
  <c r="M1937" i="20" s="1"/>
  <c r="K1279" i="20"/>
  <c r="M1279" i="20" s="1"/>
  <c r="K1127" i="20"/>
  <c r="M1127" i="20" s="1"/>
  <c r="K1642" i="20"/>
  <c r="M1642" i="20" s="1"/>
  <c r="K835" i="20"/>
  <c r="K1690" i="20"/>
  <c r="K1195" i="20"/>
  <c r="M1195" i="20" s="1"/>
  <c r="K1880" i="20"/>
  <c r="K1311" i="20"/>
  <c r="K1766" i="20"/>
  <c r="M1766" i="20" s="1"/>
  <c r="K1288" i="20"/>
  <c r="K1539" i="20"/>
  <c r="M1539" i="20" s="1"/>
  <c r="K1776" i="20"/>
  <c r="M1776" i="20" s="1"/>
  <c r="K1676" i="20"/>
  <c r="M1676" i="20" s="1"/>
  <c r="K1577" i="20"/>
  <c r="M1577" i="20" s="1"/>
  <c r="K1320" i="20"/>
  <c r="M1320" i="20" s="1"/>
  <c r="K1939" i="20"/>
  <c r="M1939" i="20" s="1"/>
  <c r="K487" i="20"/>
  <c r="M487" i="20" s="1"/>
  <c r="K963" i="20"/>
  <c r="M963" i="20" s="1"/>
  <c r="K808" i="20"/>
  <c r="M808" i="20" s="1"/>
  <c r="K322" i="20"/>
  <c r="M322" i="20" s="1"/>
  <c r="K1139" i="20"/>
  <c r="M1139" i="20" s="1"/>
  <c r="K1684" i="20"/>
  <c r="M1684" i="20" s="1"/>
  <c r="K1990" i="20"/>
  <c r="K1952" i="20"/>
  <c r="K1881" i="20"/>
  <c r="M1881" i="20" s="1"/>
  <c r="K1800" i="20"/>
  <c r="M1800" i="20" s="1"/>
  <c r="K1515" i="20"/>
  <c r="M1515" i="20" s="1"/>
  <c r="K1661" i="20"/>
  <c r="K1533" i="20"/>
  <c r="K1945" i="20"/>
  <c r="M1945" i="20" s="1"/>
  <c r="K894" i="20"/>
  <c r="K1140" i="20"/>
  <c r="K1124" i="20"/>
  <c r="M1124" i="20" s="1"/>
  <c r="K827" i="20"/>
  <c r="M827" i="20" s="1"/>
  <c r="K312" i="20"/>
  <c r="K1803" i="20"/>
  <c r="K1586" i="20"/>
  <c r="K1912" i="20"/>
  <c r="M1912" i="20" s="1"/>
  <c r="K1829" i="20"/>
  <c r="K155" i="20"/>
  <c r="M155" i="20" s="1"/>
  <c r="K622" i="20"/>
  <c r="M622" i="20" s="1"/>
  <c r="K16" i="20"/>
  <c r="M16" i="20" s="1"/>
  <c r="K593" i="20"/>
  <c r="K1572" i="20"/>
  <c r="M1572" i="20" s="1"/>
  <c r="K981" i="20"/>
  <c r="M981" i="20" s="1"/>
  <c r="K1131" i="20"/>
  <c r="M1131" i="20" s="1"/>
  <c r="K2030" i="20"/>
  <c r="K1545" i="20"/>
  <c r="M1545" i="20" s="1"/>
  <c r="K2072" i="20"/>
  <c r="K809" i="20"/>
  <c r="M809" i="20" s="1"/>
  <c r="K1102" i="20"/>
  <c r="M1102" i="20" s="1"/>
  <c r="K954" i="20"/>
  <c r="K664" i="20"/>
  <c r="K98" i="20"/>
  <c r="M98" i="20" s="1"/>
  <c r="K1925" i="20"/>
  <c r="K967" i="20"/>
  <c r="M967" i="20" s="1"/>
  <c r="K1890" i="20"/>
  <c r="M1890" i="20" s="1"/>
  <c r="K389" i="20"/>
  <c r="M389" i="20" s="1"/>
  <c r="K1950" i="20"/>
  <c r="K1417" i="20"/>
  <c r="M1417" i="20" s="1"/>
  <c r="K892" i="20"/>
  <c r="M892" i="20" s="1"/>
  <c r="K716" i="20"/>
  <c r="M716" i="20" s="1"/>
  <c r="K573" i="20"/>
  <c r="K558" i="20"/>
  <c r="K2093" i="20"/>
  <c r="M2093" i="20" s="1"/>
  <c r="K1403" i="20"/>
  <c r="M1403" i="20" s="1"/>
  <c r="K213" i="20"/>
  <c r="K1697" i="20"/>
  <c r="M1697" i="20" s="1"/>
  <c r="K935" i="20"/>
  <c r="M935" i="20" s="1"/>
  <c r="K1799" i="20"/>
  <c r="M1799" i="20" s="1"/>
  <c r="K1464" i="20"/>
  <c r="M1464" i="20" s="1"/>
  <c r="K1499" i="20"/>
  <c r="K1893" i="20"/>
  <c r="M1893" i="20" s="1"/>
  <c r="K676" i="20"/>
  <c r="M676" i="20" s="1"/>
  <c r="K1901" i="20"/>
  <c r="M1901" i="20" s="1"/>
  <c r="K740" i="20"/>
  <c r="K345" i="20"/>
  <c r="K674" i="20"/>
  <c r="M674" i="20" s="1"/>
  <c r="K599" i="20"/>
  <c r="M599" i="20" s="1"/>
  <c r="K504" i="20"/>
  <c r="K734" i="20"/>
  <c r="M734" i="20" s="1"/>
  <c r="K673" i="20"/>
  <c r="M673" i="20" s="1"/>
  <c r="K727" i="20"/>
  <c r="M727" i="20" s="1"/>
  <c r="K1099" i="20"/>
  <c r="M1099" i="20" s="1"/>
  <c r="K795" i="20"/>
  <c r="M795" i="20" s="1"/>
  <c r="K1841" i="20"/>
  <c r="M1841" i="20" s="1"/>
  <c r="K46" i="20"/>
  <c r="M46" i="20" s="1"/>
  <c r="K530" i="20"/>
  <c r="K658" i="20"/>
  <c r="K639" i="20"/>
  <c r="M639" i="20" s="1"/>
  <c r="K549" i="20"/>
  <c r="M549" i="20" s="1"/>
  <c r="K1236" i="20"/>
  <c r="K1302" i="20"/>
  <c r="M1302" i="20" s="1"/>
  <c r="K1511" i="20"/>
  <c r="M1511" i="20" s="1"/>
  <c r="K634" i="20"/>
  <c r="M634" i="20" s="1"/>
  <c r="K1675" i="20"/>
  <c r="K1264" i="20"/>
  <c r="M1264" i="20" s="1"/>
  <c r="K311" i="20"/>
  <c r="M311" i="20" s="1"/>
  <c r="K250" i="20"/>
  <c r="M250" i="20" s="1"/>
  <c r="K752" i="20"/>
  <c r="M752" i="20" s="1"/>
  <c r="K2121" i="20"/>
  <c r="K1781" i="20"/>
  <c r="M1781" i="20" s="1"/>
  <c r="K176" i="20"/>
  <c r="K178" i="20"/>
  <c r="M178" i="20" s="1"/>
  <c r="K930" i="20"/>
  <c r="M930" i="20" s="1"/>
  <c r="K1550" i="20"/>
  <c r="M1550" i="20" s="1"/>
  <c r="K360" i="20"/>
  <c r="K803" i="20"/>
  <c r="K1438" i="20"/>
  <c r="M1438" i="20" s="1"/>
  <c r="K1301" i="20"/>
  <c r="M1301" i="20" s="1"/>
  <c r="K1229" i="20"/>
  <c r="K2083" i="20"/>
  <c r="M2083" i="20" s="1"/>
  <c r="K463" i="20"/>
  <c r="M463" i="20" s="1"/>
  <c r="K1846" i="20"/>
  <c r="M1846" i="20" s="1"/>
  <c r="K1472" i="20"/>
  <c r="K617" i="20"/>
  <c r="K428" i="20"/>
  <c r="M428" i="20" s="1"/>
  <c r="K2061" i="20"/>
  <c r="M2061" i="20" s="1"/>
  <c r="K254" i="20"/>
  <c r="M254" i="20" s="1"/>
  <c r="K1599" i="20"/>
  <c r="M1599" i="20" s="1"/>
  <c r="K1341" i="20"/>
  <c r="M1341" i="20" s="1"/>
  <c r="K252" i="20"/>
  <c r="M252" i="20" s="1"/>
  <c r="K970" i="20"/>
  <c r="M970" i="20" s="1"/>
  <c r="K1637" i="20"/>
  <c r="K781" i="20"/>
  <c r="M781" i="20" s="1"/>
  <c r="K1431" i="20"/>
  <c r="K2138" i="20"/>
  <c r="M2138" i="20" s="1"/>
  <c r="K169" i="20"/>
  <c r="K112" i="20"/>
  <c r="M112" i="20" s="1"/>
  <c r="K939" i="20"/>
  <c r="M939" i="20" s="1"/>
  <c r="K88" i="20"/>
  <c r="K1498" i="20"/>
  <c r="K1285" i="20"/>
  <c r="K1487" i="20"/>
  <c r="M1487" i="20" s="1"/>
  <c r="K456" i="20"/>
  <c r="K1065" i="20"/>
  <c r="M1065" i="20" s="1"/>
  <c r="K324" i="20"/>
  <c r="K985" i="20"/>
  <c r="M985" i="20" s="1"/>
  <c r="K635" i="20"/>
  <c r="K309" i="20"/>
  <c r="M309" i="20" s="1"/>
  <c r="K1410" i="20"/>
  <c r="M1410" i="20" s="1"/>
  <c r="K1814" i="20"/>
  <c r="M1814" i="20" s="1"/>
  <c r="K128" i="20"/>
  <c r="K1818" i="20"/>
  <c r="K695" i="20"/>
  <c r="K1271" i="20"/>
  <c r="M1271" i="20" s="1"/>
  <c r="K2022" i="20"/>
  <c r="K469" i="20"/>
  <c r="K89" i="20"/>
  <c r="M89" i="20" s="1"/>
  <c r="K675" i="20"/>
  <c r="M675" i="20" s="1"/>
  <c r="K633" i="20"/>
  <c r="K320" i="20"/>
  <c r="K247" i="20"/>
  <c r="M247" i="20" s="1"/>
  <c r="K662" i="20"/>
  <c r="M662" i="20" s="1"/>
  <c r="K480" i="20"/>
  <c r="K933" i="20"/>
  <c r="M933" i="20" s="1"/>
  <c r="K601" i="20"/>
  <c r="M601" i="20" s="1"/>
  <c r="K1178" i="20"/>
  <c r="M1178" i="20" s="1"/>
  <c r="K376" i="20"/>
  <c r="K628" i="20"/>
  <c r="M628" i="20" s="1"/>
  <c r="K458" i="20"/>
  <c r="K435" i="20"/>
  <c r="M435" i="20" s="1"/>
  <c r="K1110" i="20"/>
  <c r="M1110" i="20" s="1"/>
  <c r="K1721" i="20"/>
  <c r="K889" i="20"/>
  <c r="K1523" i="20"/>
  <c r="M1523" i="20" s="1"/>
  <c r="K1551" i="20"/>
  <c r="K2053" i="20"/>
  <c r="K1506" i="20"/>
  <c r="M1506" i="20" s="1"/>
  <c r="K1469" i="20"/>
  <c r="M1469" i="20" s="1"/>
  <c r="K62" i="20"/>
  <c r="K1458" i="20"/>
  <c r="K227" i="20"/>
  <c r="M227" i="20" s="1"/>
  <c r="K544" i="20"/>
  <c r="M544" i="20" s="1"/>
  <c r="K150" i="20"/>
  <c r="K2075" i="20"/>
  <c r="K2002" i="20"/>
  <c r="M2002" i="20" s="1"/>
  <c r="K434" i="20"/>
  <c r="M434" i="20" s="1"/>
  <c r="K1753" i="20"/>
  <c r="M1753" i="20" s="1"/>
  <c r="K742" i="20"/>
  <c r="M742" i="20" s="1"/>
  <c r="K1238" i="20"/>
  <c r="K1027" i="20"/>
  <c r="M1027" i="20" s="1"/>
  <c r="K550" i="20"/>
  <c r="K295" i="20"/>
  <c r="K1353" i="20"/>
  <c r="M1353" i="20" s="1"/>
  <c r="K714" i="20"/>
  <c r="M714" i="20" s="1"/>
  <c r="K325" i="20"/>
  <c r="M325" i="20" s="1"/>
  <c r="K1076" i="20"/>
  <c r="M1076" i="20" s="1"/>
  <c r="K1425" i="20"/>
  <c r="K209" i="20"/>
  <c r="M209" i="20" s="1"/>
  <c r="K243" i="20"/>
  <c r="K138" i="20"/>
  <c r="K2126" i="20"/>
  <c r="M2126" i="20" s="1"/>
  <c r="K898" i="20"/>
  <c r="M898" i="20" s="1"/>
  <c r="K1242" i="20"/>
  <c r="K1268" i="20"/>
  <c r="K1335" i="20"/>
  <c r="K143" i="20"/>
  <c r="M143" i="20" s="1"/>
  <c r="K665" i="20"/>
  <c r="K1149" i="20"/>
  <c r="M1149" i="20" s="1"/>
  <c r="K1974" i="20"/>
  <c r="M1974" i="20" s="1"/>
  <c r="K699" i="20"/>
  <c r="M699" i="20" s="1"/>
  <c r="K1011" i="20"/>
  <c r="M1011" i="20" s="1"/>
  <c r="K20" i="20"/>
  <c r="M20" i="20" s="1"/>
  <c r="K1331" i="20"/>
  <c r="M1331" i="20" s="1"/>
  <c r="K648" i="20"/>
  <c r="M648" i="20" s="1"/>
  <c r="K48" i="20"/>
  <c r="M48" i="20" s="1"/>
  <c r="K406" i="20"/>
  <c r="K931" i="20"/>
  <c r="M931" i="20" s="1"/>
  <c r="K1660" i="20"/>
  <c r="M1660" i="20" s="1"/>
  <c r="K858" i="20"/>
  <c r="M858" i="20" s="1"/>
  <c r="K918" i="20"/>
  <c r="M918" i="20" s="1"/>
  <c r="K600" i="20"/>
  <c r="M600" i="20" s="1"/>
  <c r="K641" i="20"/>
  <c r="M641" i="20" s="1"/>
  <c r="K523" i="20"/>
  <c r="K437" i="20"/>
  <c r="K574" i="20"/>
  <c r="K1323" i="20"/>
  <c r="M1323" i="20" s="1"/>
  <c r="K2035" i="20"/>
  <c r="K461" i="20"/>
  <c r="K536" i="20"/>
  <c r="M536" i="20" s="1"/>
  <c r="K32" i="20"/>
  <c r="M32" i="20" s="1"/>
  <c r="K614" i="20"/>
  <c r="K232" i="20"/>
  <c r="K1137" i="20"/>
  <c r="K542" i="20"/>
  <c r="M542" i="20" s="1"/>
  <c r="K782" i="20"/>
  <c r="K1918" i="20"/>
  <c r="K341" i="20"/>
  <c r="M341" i="20" s="1"/>
  <c r="K1418" i="20"/>
  <c r="M1418" i="20" s="1"/>
  <c r="K40" i="20"/>
  <c r="M40" i="20" s="1"/>
  <c r="K592" i="20"/>
  <c r="M592" i="20" s="1"/>
  <c r="K1450" i="20"/>
  <c r="M1450" i="20" s="1"/>
  <c r="K1783" i="20"/>
  <c r="M1783" i="20" s="1"/>
  <c r="K2116" i="20"/>
  <c r="K871" i="20"/>
  <c r="M871" i="20" s="1"/>
  <c r="K2133" i="20"/>
  <c r="K1005" i="20"/>
  <c r="M1005" i="20" s="1"/>
  <c r="K777" i="20"/>
  <c r="K748" i="20"/>
  <c r="M748" i="20" s="1"/>
  <c r="K860" i="20"/>
  <c r="M860" i="20" s="1"/>
  <c r="K649" i="20"/>
  <c r="M649" i="20" s="1"/>
  <c r="K1911" i="20"/>
  <c r="M1911" i="20" s="1"/>
  <c r="K223" i="20"/>
  <c r="M223" i="20" s="1"/>
  <c r="K1532" i="20"/>
  <c r="M1532" i="20" s="1"/>
  <c r="K43" i="20"/>
  <c r="M43" i="20" s="1"/>
  <c r="K183" i="20"/>
  <c r="K327" i="20"/>
  <c r="K1712" i="20"/>
  <c r="M1712" i="20" s="1"/>
  <c r="K929" i="20"/>
  <c r="M929" i="20" s="1"/>
  <c r="K1519" i="20"/>
  <c r="K682" i="20"/>
  <c r="M682" i="20" s="1"/>
  <c r="K1240" i="20"/>
  <c r="K1184" i="20"/>
  <c r="M1184" i="20" s="1"/>
  <c r="K459" i="20"/>
  <c r="M459" i="20" s="1"/>
  <c r="K448" i="20"/>
  <c r="M448" i="20" s="1"/>
  <c r="K1630" i="20"/>
  <c r="K657" i="20"/>
  <c r="M657" i="20" s="1"/>
  <c r="K1477" i="20"/>
  <c r="M1477" i="20" s="1"/>
  <c r="K1618" i="20"/>
  <c r="M1618" i="20" s="1"/>
  <c r="K203" i="20"/>
  <c r="K225" i="20"/>
  <c r="M225" i="20" s="1"/>
  <c r="K1842" i="20"/>
  <c r="M1842" i="20" s="1"/>
  <c r="K998" i="20"/>
  <c r="K1449" i="20"/>
  <c r="M1449" i="20" s="1"/>
  <c r="K460" i="20"/>
  <c r="M460" i="20" s="1"/>
  <c r="K1662" i="20"/>
  <c r="M1662" i="20" s="1"/>
  <c r="K764" i="20"/>
  <c r="K1964" i="20"/>
  <c r="K69" i="20"/>
  <c r="M69" i="20" s="1"/>
  <c r="K484" i="20"/>
  <c r="K141" i="20"/>
  <c r="K1009" i="20"/>
  <c r="M1009" i="20" s="1"/>
  <c r="K59" i="20"/>
  <c r="M59" i="20" s="1"/>
  <c r="K548" i="20"/>
  <c r="K1973" i="20"/>
  <c r="M1973" i="20" s="1"/>
  <c r="K164" i="20"/>
  <c r="M164" i="20" s="1"/>
  <c r="K1020" i="20"/>
  <c r="M1020" i="20" s="1"/>
  <c r="K1850" i="20"/>
  <c r="M1850" i="20" s="1"/>
  <c r="K1475" i="20"/>
  <c r="M1475" i="20" s="1"/>
  <c r="K856" i="20"/>
  <c r="M856" i="20" s="1"/>
  <c r="K1473" i="20"/>
  <c r="M1473" i="20" s="1"/>
  <c r="K1068" i="20"/>
  <c r="M1068" i="20" s="1"/>
  <c r="K1981" i="20"/>
  <c r="M1981" i="20" s="1"/>
  <c r="K718" i="20"/>
  <c r="M718" i="20" s="1"/>
  <c r="K1621" i="20"/>
  <c r="M1621" i="20" s="1"/>
  <c r="K1491" i="20"/>
  <c r="M1491" i="20" s="1"/>
  <c r="K1910" i="20"/>
  <c r="M1910" i="20" s="1"/>
  <c r="K638" i="20"/>
  <c r="M638" i="20" s="1"/>
  <c r="K747" i="20"/>
  <c r="M747" i="20" s="1"/>
  <c r="K49" i="20"/>
  <c r="M49" i="20" s="1"/>
  <c r="K1953" i="20"/>
  <c r="K880" i="20"/>
  <c r="K1276" i="20"/>
  <c r="M1276" i="20" s="1"/>
  <c r="K679" i="20"/>
  <c r="M679" i="20" s="1"/>
  <c r="K1300" i="20"/>
  <c r="M1300" i="20" s="1"/>
  <c r="K429" i="20"/>
  <c r="M429" i="20" s="1"/>
  <c r="K1943" i="20"/>
  <c r="M1943" i="20" s="1"/>
  <c r="K1402" i="20"/>
  <c r="M1402" i="20" s="1"/>
  <c r="K986" i="20"/>
  <c r="M986" i="20" s="1"/>
  <c r="K607" i="20"/>
  <c r="K1526" i="20"/>
  <c r="M1526" i="20" s="1"/>
  <c r="K1227" i="20"/>
  <c r="K1488" i="20"/>
  <c r="M1488" i="20" s="1"/>
  <c r="K666" i="20"/>
  <c r="K1413" i="20"/>
  <c r="M1413" i="20" s="1"/>
  <c r="K385" i="20"/>
  <c r="K1765" i="20"/>
  <c r="K616" i="20"/>
  <c r="M616" i="20" s="1"/>
  <c r="K1239" i="20"/>
  <c r="M1239" i="20" s="1"/>
  <c r="K1386" i="20"/>
  <c r="K1313" i="20"/>
  <c r="K732" i="20"/>
  <c r="M732" i="20" s="1"/>
  <c r="K1263" i="20"/>
  <c r="M1263" i="20" s="1"/>
  <c r="K274" i="20"/>
  <c r="K91" i="20"/>
  <c r="M91" i="20" s="1"/>
  <c r="K1453" i="20"/>
  <c r="M1453" i="20" s="1"/>
  <c r="K1205" i="20"/>
  <c r="M1205" i="20" s="1"/>
  <c r="K2066" i="20"/>
  <c r="K401" i="20"/>
  <c r="M401" i="20" s="1"/>
  <c r="K837" i="20"/>
  <c r="M837" i="20" s="1"/>
  <c r="K38" i="20"/>
  <c r="M38" i="20" s="1"/>
  <c r="K1101" i="20"/>
  <c r="K1485" i="20"/>
  <c r="K1250" i="20"/>
  <c r="K595" i="20"/>
  <c r="M595" i="20" s="1"/>
  <c r="K1235" i="20"/>
  <c r="K1907" i="20"/>
  <c r="M1907" i="20" s="1"/>
  <c r="K41" i="20"/>
  <c r="M41" i="20" s="1"/>
  <c r="K2019" i="20"/>
  <c r="M2019" i="20" s="1"/>
  <c r="K579" i="20"/>
  <c r="M579" i="20" s="1"/>
  <c r="K1815" i="20"/>
  <c r="M1815" i="20" s="1"/>
  <c r="K486" i="20"/>
  <c r="K60" i="20"/>
  <c r="M60" i="20" s="1"/>
  <c r="K1467" i="20"/>
  <c r="M1467" i="20" s="1"/>
  <c r="K355" i="20"/>
  <c r="M355" i="20" s="1"/>
  <c r="K158" i="20"/>
  <c r="K202" i="20"/>
  <c r="M202" i="20" s="1"/>
  <c r="K464" i="20"/>
  <c r="K1505" i="20"/>
  <c r="M1505" i="20" s="1"/>
  <c r="K1908" i="20"/>
  <c r="K1202" i="20"/>
  <c r="M1202" i="20" s="1"/>
  <c r="K1856" i="20"/>
  <c r="K2160" i="20"/>
  <c r="K1996" i="20"/>
  <c r="M1996" i="20" s="1"/>
  <c r="K1085" i="20"/>
  <c r="M1085" i="20" s="1"/>
  <c r="K1073" i="20"/>
  <c r="M1073" i="20" s="1"/>
  <c r="K132" i="20"/>
  <c r="M132" i="20" s="1"/>
  <c r="K812" i="20"/>
  <c r="M812" i="20" s="1"/>
  <c r="K1542" i="20"/>
  <c r="M1542" i="20" s="1"/>
  <c r="K713" i="20"/>
  <c r="M713" i="20" s="1"/>
  <c r="K328" i="20"/>
  <c r="M328" i="20" s="1"/>
  <c r="K847" i="20"/>
  <c r="M847" i="20" s="1"/>
  <c r="K1342" i="20"/>
  <c r="M1342" i="20" s="1"/>
  <c r="K1811" i="20"/>
  <c r="M1811" i="20" s="1"/>
  <c r="K611" i="20"/>
  <c r="M611" i="20" s="1"/>
  <c r="K868" i="20"/>
  <c r="M868" i="20" s="1"/>
  <c r="K1024" i="20"/>
  <c r="M1024" i="20" s="1"/>
  <c r="K1955" i="20"/>
  <c r="M1955" i="20" s="1"/>
  <c r="K245" i="20"/>
  <c r="K517" i="20"/>
  <c r="M517" i="20" s="1"/>
  <c r="K1594" i="20"/>
  <c r="M1594" i="20" s="1"/>
  <c r="K17" i="20"/>
  <c r="M17" i="20" s="1"/>
  <c r="K58" i="20"/>
  <c r="M58" i="20" s="1"/>
  <c r="K1970" i="20"/>
  <c r="M1970" i="20" s="1"/>
  <c r="K719" i="20"/>
  <c r="M719" i="20" s="1"/>
  <c r="K297" i="20"/>
  <c r="K987" i="20"/>
  <c r="K903" i="20"/>
  <c r="M903" i="20" s="1"/>
  <c r="K2109" i="20"/>
  <c r="M2109" i="20" s="1"/>
  <c r="K1128" i="20"/>
  <c r="M1128" i="20" s="1"/>
  <c r="K790" i="20"/>
  <c r="K982" i="20"/>
  <c r="M982" i="20" s="1"/>
  <c r="K116" i="20"/>
  <c r="M116" i="20" s="1"/>
  <c r="K1531" i="20"/>
  <c r="M1531" i="20" s="1"/>
  <c r="K1915" i="20"/>
  <c r="M1915" i="20" s="1"/>
  <c r="K2039" i="20"/>
  <c r="M2039" i="20" s="1"/>
  <c r="K2096" i="20"/>
  <c r="M2096" i="20" s="1"/>
  <c r="K1784" i="20"/>
  <c r="K2001" i="20"/>
  <c r="K1217" i="20"/>
  <c r="M1217" i="20" s="1"/>
  <c r="K276" i="20"/>
  <c r="M276" i="20" s="1"/>
  <c r="K308" i="20"/>
  <c r="K240" i="20"/>
  <c r="K1304" i="20"/>
  <c r="M1304" i="20" s="1"/>
  <c r="K1029" i="20"/>
  <c r="M1029" i="20" s="1"/>
  <c r="K1296" i="20"/>
  <c r="K925" i="20"/>
  <c r="M925" i="20" s="1"/>
  <c r="K1299" i="20"/>
  <c r="M1299" i="20" s="1"/>
  <c r="K1884" i="20"/>
  <c r="M1884" i="20" s="1"/>
  <c r="K212" i="20"/>
  <c r="M212" i="20" s="1"/>
  <c r="K508" i="20"/>
  <c r="K468" i="20"/>
  <c r="K2156" i="20"/>
  <c r="M2156" i="20" s="1"/>
  <c r="K222" i="20"/>
  <c r="M222" i="20" s="1"/>
  <c r="K1667" i="20"/>
  <c r="M1667" i="20" s="1"/>
  <c r="K1564" i="20"/>
  <c r="M1564" i="20" s="1"/>
  <c r="K901" i="20"/>
  <c r="M901" i="20" s="1"/>
  <c r="K488" i="20"/>
  <c r="K1072" i="20"/>
  <c r="K103" i="20"/>
  <c r="M103" i="20" s="1"/>
  <c r="K1142" i="20"/>
  <c r="M1142" i="20" s="1"/>
  <c r="K1615" i="20"/>
  <c r="K653" i="20"/>
  <c r="K1688" i="20"/>
  <c r="M1688" i="20" s="1"/>
  <c r="K346" i="20"/>
  <c r="M346" i="20" s="1"/>
  <c r="K912" i="20"/>
  <c r="M912" i="20" s="1"/>
  <c r="K2086" i="20"/>
  <c r="K1541" i="20"/>
  <c r="M1541" i="20" s="1"/>
  <c r="K613" i="20"/>
  <c r="M613" i="20" s="1"/>
  <c r="K1120" i="20"/>
  <c r="M1120" i="20" s="1"/>
  <c r="K840" i="20"/>
  <c r="M840" i="20" s="1"/>
  <c r="K875" i="20"/>
  <c r="M875" i="20" s="1"/>
  <c r="K1362" i="20"/>
  <c r="M1362" i="20" s="1"/>
  <c r="K344" i="20"/>
  <c r="M344" i="20" s="1"/>
  <c r="K1905" i="20"/>
  <c r="M1905" i="20" s="1"/>
  <c r="K260" i="20"/>
  <c r="M260" i="20" s="1"/>
  <c r="K369" i="20"/>
  <c r="M369" i="20" s="1"/>
  <c r="K275" i="20"/>
  <c r="K1283" i="20"/>
  <c r="M1283" i="20" s="1"/>
  <c r="K2047" i="20"/>
  <c r="M2047" i="20" s="1"/>
  <c r="K702" i="20"/>
  <c r="M702" i="20" s="1"/>
  <c r="K1636" i="20"/>
  <c r="M1636" i="20" s="1"/>
  <c r="K107" i="20"/>
  <c r="K453" i="20"/>
  <c r="M453" i="20" s="1"/>
  <c r="K117" i="20"/>
  <c r="M117" i="20" s="1"/>
  <c r="K499" i="20"/>
  <c r="K1416" i="20"/>
  <c r="M1416" i="20" s="1"/>
  <c r="K1757" i="20"/>
  <c r="K279" i="20"/>
  <c r="M279" i="20" s="1"/>
  <c r="K974" i="20"/>
  <c r="K1886" i="20"/>
  <c r="M1886" i="20" s="1"/>
  <c r="K1647" i="20"/>
  <c r="K35" i="20"/>
  <c r="M35" i="20" s="1"/>
  <c r="K340" i="20"/>
  <c r="M340" i="20" s="1"/>
  <c r="K1836" i="20"/>
  <c r="K966" i="20"/>
  <c r="K1338" i="20"/>
  <c r="M1338" i="20" s="1"/>
  <c r="K1851" i="20"/>
  <c r="K1740" i="20"/>
  <c r="M1740" i="20" s="1"/>
  <c r="K1107" i="20"/>
  <c r="M1107" i="20" s="1"/>
  <c r="K546" i="20"/>
  <c r="M546" i="20" s="1"/>
  <c r="K390" i="20"/>
  <c r="M390" i="20" s="1"/>
  <c r="K896" i="20"/>
  <c r="K2159" i="20"/>
  <c r="M2159" i="20" s="1"/>
  <c r="K2063" i="20"/>
  <c r="M2063" i="20" s="1"/>
  <c r="K1596" i="20"/>
  <c r="K1222" i="20"/>
  <c r="K1023" i="20"/>
  <c r="K399" i="20"/>
  <c r="M399" i="20" s="1"/>
  <c r="K2112" i="20"/>
  <c r="M2112" i="20" s="1"/>
  <c r="K1354" i="20"/>
  <c r="M1354" i="20" s="1"/>
  <c r="K681" i="20"/>
  <c r="K1733" i="20"/>
  <c r="M1733" i="20" s="1"/>
  <c r="K1692" i="20"/>
  <c r="K133" i="20"/>
  <c r="K1527" i="20"/>
  <c r="M1527" i="20" s="1"/>
  <c r="K743" i="20"/>
  <c r="M743" i="20" s="1"/>
  <c r="K1801" i="20"/>
  <c r="M1801" i="20" s="1"/>
  <c r="K910" i="20"/>
  <c r="K990" i="20"/>
  <c r="M990" i="20" s="1"/>
  <c r="K759" i="20"/>
  <c r="M759" i="20" s="1"/>
  <c r="K1869" i="20"/>
  <c r="K1788" i="20"/>
  <c r="K852" i="20"/>
  <c r="K76" i="20"/>
  <c r="M76" i="20" s="1"/>
  <c r="K420" i="20"/>
  <c r="K694" i="20"/>
  <c r="M694" i="20" s="1"/>
  <c r="K1821" i="20"/>
  <c r="M1821" i="20" s="1"/>
  <c r="K994" i="20"/>
  <c r="M994" i="20" s="1"/>
  <c r="K77" i="20"/>
  <c r="K1138" i="20"/>
  <c r="K356" i="20"/>
  <c r="M356" i="20" s="1"/>
  <c r="K1427" i="20"/>
  <c r="M1427" i="20" s="1"/>
  <c r="K1080" i="20"/>
  <c r="K1513" i="20"/>
  <c r="M1513" i="20" s="1"/>
  <c r="K1057" i="20"/>
  <c r="M1057" i="20" s="1"/>
  <c r="K1162" i="20"/>
  <c r="M1162" i="20" s="1"/>
  <c r="K122" i="20"/>
  <c r="K1778" i="20"/>
  <c r="K1321" i="20"/>
  <c r="M1321" i="20" s="1"/>
  <c r="K950" i="20"/>
  <c r="M950" i="20" s="1"/>
  <c r="K409" i="20"/>
  <c r="M409" i="20" s="1"/>
  <c r="K1616" i="20"/>
  <c r="K384" i="20"/>
  <c r="M384" i="20" s="1"/>
  <c r="K131" i="20"/>
  <c r="M131" i="20" s="1"/>
  <c r="K467" i="20"/>
  <c r="K844" i="20"/>
  <c r="K619" i="20"/>
  <c r="K1627" i="20"/>
  <c r="M1627" i="20" s="1"/>
  <c r="K1180" i="20"/>
  <c r="K865" i="20"/>
  <c r="K496" i="20"/>
  <c r="K291" i="20"/>
  <c r="M291" i="20" s="1"/>
  <c r="K789" i="20"/>
  <c r="M789" i="20" s="1"/>
  <c r="K1524" i="20"/>
  <c r="M1524" i="20" s="1"/>
  <c r="K1979" i="20"/>
  <c r="M1979" i="20" s="1"/>
  <c r="K943" i="20"/>
  <c r="M943" i="20" s="1"/>
  <c r="K1691" i="20"/>
  <c r="M1691" i="20" s="1"/>
  <c r="K457" i="20"/>
  <c r="K1653" i="20"/>
  <c r="K505" i="20"/>
  <c r="M505" i="20" s="1"/>
  <c r="K1459" i="20"/>
  <c r="M1459" i="20" s="1"/>
  <c r="K1275" i="20"/>
  <c r="K1838" i="20"/>
  <c r="M1838" i="20" s="1"/>
  <c r="K586" i="20"/>
  <c r="M586" i="20" s="1"/>
  <c r="K644" i="20"/>
  <c r="K1392" i="20"/>
  <c r="K101" i="20"/>
  <c r="M101" i="20" s="1"/>
  <c r="K1794" i="20"/>
  <c r="M1794" i="20" s="1"/>
  <c r="K381" i="20"/>
  <c r="K79" i="20"/>
  <c r="K850" i="20"/>
  <c r="K1040" i="20"/>
  <c r="M1040" i="20" s="1"/>
  <c r="K693" i="20"/>
  <c r="M693" i="20" s="1"/>
  <c r="K802" i="20"/>
  <c r="K625" i="20"/>
  <c r="M625" i="20" s="1"/>
  <c r="K395" i="20"/>
  <c r="M395" i="20" s="1"/>
  <c r="K988" i="20"/>
  <c r="M988" i="20" s="1"/>
  <c r="K1894" i="20"/>
  <c r="K1218" i="20"/>
  <c r="M1218" i="20" s="1"/>
  <c r="K1230" i="20"/>
  <c r="M1230" i="20" s="1"/>
  <c r="K934" i="20"/>
  <c r="K2009" i="20"/>
  <c r="M2009" i="20" s="1"/>
  <c r="K1817" i="20"/>
  <c r="M1817" i="20" s="1"/>
  <c r="K1777" i="20"/>
  <c r="M1777" i="20" s="1"/>
  <c r="K1336" i="20"/>
  <c r="M1336" i="20" s="1"/>
  <c r="K1891" i="20"/>
  <c r="M1891" i="20" s="1"/>
  <c r="K1378" i="20"/>
  <c r="M1378" i="20" s="1"/>
  <c r="K450" i="20"/>
  <c r="M450" i="20" s="1"/>
  <c r="K707" i="20"/>
  <c r="K1163" i="20"/>
  <c r="K217" i="20"/>
  <c r="M217" i="20" s="1"/>
  <c r="K1096" i="20"/>
  <c r="M1096" i="20" s="1"/>
  <c r="K804" i="20"/>
  <c r="K1747" i="20"/>
  <c r="K321" i="20"/>
  <c r="M321" i="20" s="1"/>
  <c r="K2143" i="20"/>
  <c r="M2143" i="20" s="1"/>
  <c r="K1316" i="20"/>
  <c r="M1316" i="20" s="1"/>
  <c r="K643" i="20"/>
  <c r="K1244" i="20"/>
  <c r="M1244" i="20" s="1"/>
  <c r="K2107" i="20"/>
  <c r="M2107" i="20" s="1"/>
  <c r="K1831" i="20"/>
  <c r="K557" i="20"/>
  <c r="M557" i="20" s="1"/>
  <c r="K1739" i="20"/>
  <c r="M1739" i="20" s="1"/>
  <c r="K1619" i="20"/>
  <c r="M1619" i="20" s="1"/>
  <c r="K1547" i="20"/>
  <c r="M1547" i="20" s="1"/>
  <c r="K489" i="20"/>
  <c r="M489" i="20" s="1"/>
  <c r="K1476" i="20"/>
  <c r="M1476" i="20" s="1"/>
  <c r="K606" i="20"/>
  <c r="M606" i="20" s="1"/>
  <c r="K1200" i="20"/>
  <c r="M1200" i="20" s="1"/>
  <c r="K826" i="20"/>
  <c r="M826" i="20" s="1"/>
  <c r="K972" i="20"/>
  <c r="K1389" i="20"/>
  <c r="M1389" i="20" s="1"/>
  <c r="K1887" i="20"/>
  <c r="M1887" i="20" s="1"/>
  <c r="K1371" i="20"/>
  <c r="M1371" i="20" s="1"/>
  <c r="K197" i="20"/>
  <c r="K861" i="20"/>
  <c r="M861" i="20" s="1"/>
  <c r="K68" i="20"/>
  <c r="K1598" i="20"/>
  <c r="K1930" i="20"/>
  <c r="K285" i="20"/>
  <c r="M285" i="20" s="1"/>
  <c r="K1424" i="20"/>
  <c r="M1424" i="20" s="1"/>
  <c r="K1209" i="20"/>
  <c r="K1631" i="20"/>
  <c r="M1631" i="20" s="1"/>
  <c r="K780" i="20"/>
  <c r="M780" i="20" s="1"/>
  <c r="K1608" i="20"/>
  <c r="K1620" i="20"/>
  <c r="M1620" i="20" s="1"/>
  <c r="K1182" i="20"/>
  <c r="M1182" i="20" s="1"/>
  <c r="K1183" i="20"/>
  <c r="M1183" i="20" s="1"/>
  <c r="K1000" i="20"/>
  <c r="K1002" i="20"/>
  <c r="M1002" i="20" s="1"/>
  <c r="K932" i="20"/>
  <c r="K1700" i="20"/>
  <c r="M1700" i="20" s="1"/>
  <c r="M1598" i="20" l="1"/>
  <c r="M1747" i="20"/>
  <c r="M1163" i="20"/>
  <c r="M1392" i="20"/>
  <c r="M1275" i="20"/>
  <c r="M865" i="20"/>
  <c r="M1778" i="20"/>
  <c r="M1788" i="20"/>
  <c r="M133" i="20"/>
  <c r="M1222" i="20"/>
  <c r="M896" i="20"/>
  <c r="M107" i="20"/>
  <c r="M2086" i="20"/>
  <c r="M1072" i="20"/>
  <c r="M240" i="20"/>
  <c r="M2001" i="20"/>
  <c r="M790" i="20"/>
  <c r="M2160" i="20"/>
  <c r="M1765" i="20"/>
  <c r="M1953" i="20"/>
  <c r="M141" i="20"/>
  <c r="M764" i="20"/>
  <c r="M998" i="20"/>
  <c r="M461" i="20"/>
  <c r="M1268" i="20"/>
  <c r="M138" i="20"/>
  <c r="M2075" i="20"/>
  <c r="M1458" i="20"/>
  <c r="M169" i="20"/>
  <c r="M1637" i="20"/>
  <c r="M803" i="20"/>
  <c r="M504" i="20"/>
  <c r="M740" i="20"/>
  <c r="M1952" i="20"/>
  <c r="M81" i="20"/>
  <c r="M152" i="20"/>
  <c r="M2069" i="20"/>
  <c r="M1038" i="20"/>
  <c r="M589" i="20"/>
  <c r="M578" i="20"/>
  <c r="M661" i="20"/>
  <c r="M449" i="20"/>
  <c r="M1329" i="20"/>
  <c r="M1282" i="20"/>
  <c r="M1858" i="20"/>
  <c r="M135" i="20"/>
  <c r="M113" i="20"/>
  <c r="M2158" i="20"/>
  <c r="M1237" i="20"/>
  <c r="M368" i="20"/>
  <c r="M1608" i="20"/>
  <c r="M804" i="20"/>
  <c r="M934" i="20"/>
  <c r="M644" i="20"/>
  <c r="M467" i="20"/>
  <c r="M122" i="20"/>
  <c r="M1080" i="20"/>
  <c r="M1851" i="20"/>
  <c r="M275" i="20"/>
  <c r="M1615" i="20"/>
  <c r="M464" i="20"/>
  <c r="M1235" i="20"/>
  <c r="M1101" i="20"/>
  <c r="M2066" i="20"/>
  <c r="M1227" i="20"/>
  <c r="M2116" i="20"/>
  <c r="M1242" i="20"/>
  <c r="M633" i="20"/>
  <c r="M635" i="20"/>
  <c r="M456" i="20"/>
  <c r="M176" i="20"/>
  <c r="M593" i="20"/>
  <c r="M894" i="20"/>
  <c r="M1990" i="20"/>
  <c r="M1880" i="20"/>
  <c r="M997" i="20"/>
  <c r="M962" i="20"/>
  <c r="M204" i="20"/>
  <c r="M965" i="20"/>
  <c r="M560" i="20"/>
  <c r="M770" i="20"/>
  <c r="M772" i="20"/>
  <c r="M1498" i="20"/>
  <c r="M1675" i="20"/>
  <c r="M1803" i="20"/>
  <c r="M984" i="20"/>
  <c r="M1549" i="20"/>
  <c r="M2013" i="20"/>
  <c r="M2144" i="20"/>
  <c r="M1743" i="20"/>
  <c r="M471" i="20"/>
  <c r="M1381" i="20"/>
  <c r="M1782" i="20"/>
  <c r="M1454" i="20"/>
  <c r="M1664" i="20"/>
  <c r="M29" i="20"/>
  <c r="M867" i="20"/>
  <c r="M811" i="20"/>
  <c r="M767" i="20"/>
  <c r="M1281" i="20"/>
  <c r="M1683" i="20"/>
  <c r="M766" i="20"/>
  <c r="M1889" i="20"/>
  <c r="M334" i="20"/>
  <c r="M1866" i="20"/>
  <c r="M1150" i="20"/>
  <c r="M567" i="20"/>
  <c r="M1830" i="20"/>
  <c r="M983" i="20"/>
  <c r="M1537" i="20"/>
  <c r="M623" i="20"/>
  <c r="M1787" i="20"/>
  <c r="M10" i="20"/>
  <c r="M332" i="20"/>
  <c r="M137" i="20"/>
  <c r="M1261" i="20"/>
  <c r="M1863" i="20"/>
  <c r="M1079" i="20"/>
  <c r="M1769" i="20"/>
  <c r="M238" i="20"/>
  <c r="M26" i="20"/>
  <c r="M890" i="20"/>
  <c r="M779" i="20"/>
  <c r="M1075" i="20"/>
  <c r="M2130" i="20"/>
  <c r="M1386" i="20"/>
  <c r="M548" i="20"/>
  <c r="M1519" i="20"/>
  <c r="M777" i="20"/>
  <c r="M2035" i="20"/>
  <c r="M243" i="20"/>
  <c r="M128" i="20"/>
  <c r="M1229" i="20"/>
  <c r="M213" i="20"/>
  <c r="M573" i="20"/>
  <c r="M1950" i="20"/>
  <c r="M312" i="20"/>
  <c r="M2081" i="20"/>
  <c r="M1083" i="20"/>
  <c r="M2142" i="20"/>
  <c r="M928" i="20"/>
  <c r="M1920" i="20"/>
  <c r="M969" i="20"/>
  <c r="M1400" i="20"/>
  <c r="M1500" i="20"/>
  <c r="M396" i="20"/>
  <c r="M1590" i="20"/>
  <c r="M114" i="20"/>
  <c r="M973" i="20"/>
  <c r="M1707" i="20"/>
  <c r="M1751" i="20"/>
  <c r="M1167" i="20"/>
  <c r="M315" i="20"/>
  <c r="M1587" i="20"/>
  <c r="M1035" i="20"/>
  <c r="M1164" i="20"/>
  <c r="M1398" i="20"/>
  <c r="M1028" i="20"/>
  <c r="M971" i="20"/>
  <c r="M739" i="20"/>
  <c r="M704" i="20"/>
  <c r="M1428" i="20"/>
  <c r="M952" i="20"/>
  <c r="M838" i="20"/>
  <c r="M12" i="20"/>
  <c r="M1823" i="20"/>
  <c r="M1470" i="20"/>
  <c r="M1837" i="20"/>
  <c r="M2114" i="20"/>
  <c r="M2115" i="20"/>
  <c r="M433" i="20"/>
  <c r="M594" i="20"/>
  <c r="M883" i="20"/>
  <c r="M163" i="20"/>
  <c r="M715" i="20"/>
  <c r="M1913" i="20"/>
  <c r="M1567" i="20"/>
  <c r="M733" i="20"/>
  <c r="M87" i="20"/>
  <c r="M1132" i="20"/>
  <c r="M400" i="20"/>
  <c r="M1828" i="20"/>
  <c r="M1809" i="20"/>
  <c r="M1873" i="20"/>
  <c r="M1898" i="20"/>
  <c r="M1053" i="20"/>
  <c r="M813" i="20"/>
  <c r="M819" i="20"/>
  <c r="M208" i="20"/>
  <c r="M1315" i="20"/>
  <c r="M126" i="20"/>
  <c r="M942" i="20"/>
  <c r="M1108" i="20"/>
  <c r="M1153" i="20"/>
  <c r="M1089" i="20"/>
  <c r="M2036" i="20"/>
  <c r="M313" i="20"/>
  <c r="M521" i="20"/>
  <c r="M1355" i="20"/>
  <c r="M672" i="20"/>
  <c r="M2006" i="20"/>
  <c r="M1992" i="20"/>
  <c r="M1171" i="20"/>
  <c r="M2136" i="20"/>
  <c r="M529" i="20"/>
  <c r="M1066" i="20"/>
  <c r="M724" i="20"/>
  <c r="M1529" i="20"/>
  <c r="M1305" i="20"/>
  <c r="M2073" i="20"/>
  <c r="M647" i="20"/>
  <c r="M2003" i="20"/>
  <c r="M805" i="20"/>
  <c r="M667" i="20"/>
  <c r="M6" i="20"/>
  <c r="M1629" i="20"/>
  <c r="M528" i="20"/>
  <c r="M370" i="20"/>
  <c r="M1144" i="20"/>
  <c r="M1671" i="20"/>
  <c r="M691" i="20"/>
  <c r="M1219" i="20"/>
  <c r="M2095" i="20"/>
  <c r="M1855" i="20"/>
  <c r="M612" i="20"/>
  <c r="M1980" i="20"/>
  <c r="M2101" i="20"/>
  <c r="M379" i="20"/>
  <c r="M869" i="20"/>
  <c r="M1189" i="20"/>
  <c r="M603" i="20"/>
  <c r="M31" i="20"/>
  <c r="M1456" i="20"/>
  <c r="M478" i="20"/>
  <c r="M1613" i="20"/>
  <c r="M642" i="20"/>
  <c r="M1212" i="20"/>
  <c r="M294" i="20"/>
  <c r="M778" i="20"/>
  <c r="M1679" i="20"/>
  <c r="M1640" i="20"/>
  <c r="M1518" i="20"/>
  <c r="M166" i="20"/>
  <c r="M798" i="20"/>
  <c r="M728" i="20"/>
  <c r="M2045" i="20"/>
  <c r="M455" i="20"/>
  <c r="M786" i="20"/>
  <c r="M2089" i="20"/>
  <c r="M1871" i="20"/>
  <c r="M1928" i="20"/>
  <c r="M1015" i="20"/>
  <c r="M680" i="20"/>
  <c r="M172" i="20"/>
  <c r="M1252" i="20"/>
  <c r="M2129" i="20"/>
  <c r="M1347" i="20"/>
  <c r="M1879" i="20"/>
  <c r="M908" i="20"/>
  <c r="M646" i="20"/>
  <c r="M1247" i="20"/>
  <c r="M2067" i="20"/>
  <c r="M783" i="20"/>
  <c r="M663" i="20"/>
  <c r="M535" i="20"/>
  <c r="M55" i="20"/>
  <c r="M1113" i="20"/>
  <c r="M1157" i="20"/>
  <c r="M2108" i="20"/>
  <c r="M1573" i="20"/>
  <c r="M421" i="20"/>
  <c r="M1641" i="20"/>
  <c r="M359" i="20"/>
  <c r="M82" i="20"/>
  <c r="M21" i="20"/>
  <c r="M1223" i="20"/>
  <c r="M1742" i="20"/>
  <c r="M763" i="20"/>
  <c r="M1888" i="20"/>
  <c r="M1190" i="20"/>
  <c r="M940" i="20"/>
  <c r="M1570" i="20"/>
  <c r="M1006" i="20"/>
  <c r="M1767" i="20"/>
  <c r="M1699" i="20"/>
  <c r="M173" i="20"/>
  <c r="M47" i="20"/>
  <c r="M367" i="20"/>
  <c r="M296" i="20"/>
  <c r="M283" i="20"/>
  <c r="M1194" i="20"/>
  <c r="M1722" i="20"/>
  <c r="M989" i="20"/>
  <c r="M1820" i="20"/>
  <c r="M1269" i="20"/>
  <c r="M1170" i="20"/>
  <c r="M921" i="20"/>
  <c r="M1681" i="20"/>
  <c r="M1987" i="20"/>
  <c r="M2041" i="20"/>
  <c r="M1949" i="20"/>
  <c r="M1174" i="20"/>
  <c r="M2049" i="20"/>
  <c r="M1628" i="20"/>
  <c r="M441" i="20"/>
  <c r="M147" i="20"/>
  <c r="M1141" i="20"/>
  <c r="M590" i="20"/>
  <c r="M1530" i="20"/>
  <c r="M555" i="20"/>
  <c r="M1359" i="20"/>
  <c r="M1114" i="20"/>
  <c r="M1988" i="20"/>
  <c r="M1166" i="20"/>
  <c r="M1050" i="20"/>
  <c r="M1258" i="20"/>
  <c r="M996" i="20"/>
  <c r="M2016" i="20"/>
  <c r="M343" i="20"/>
  <c r="M522" i="20"/>
  <c r="M1804" i="20"/>
  <c r="M1696" i="20"/>
  <c r="M1201" i="20"/>
  <c r="M1796" i="20"/>
  <c r="M905" i="20"/>
  <c r="M1198" i="20"/>
  <c r="M175" i="20"/>
  <c r="M1049" i="20"/>
  <c r="M1528" i="20"/>
  <c r="M482" i="20"/>
  <c r="M1867" i="20"/>
  <c r="M261" i="20"/>
  <c r="M1797" i="20"/>
  <c r="M1902" i="20"/>
  <c r="M214" i="20"/>
  <c r="M366" i="20"/>
  <c r="M412" i="20"/>
  <c r="M1257" i="20"/>
  <c r="M97" i="20"/>
  <c r="M1022" i="20"/>
  <c r="M1393" i="20"/>
  <c r="M1603" i="20"/>
  <c r="M1959" i="20"/>
  <c r="M936" i="20"/>
  <c r="M1062" i="20"/>
  <c r="M906" i="20"/>
  <c r="M993" i="20"/>
  <c r="M1391" i="20"/>
  <c r="M1941" i="20"/>
  <c r="M362" i="20"/>
  <c r="M1773" i="20"/>
  <c r="M1152" i="20"/>
  <c r="M1976" i="20"/>
  <c r="M1668" i="20"/>
  <c r="M307" i="20"/>
  <c r="M1431" i="20"/>
  <c r="M1288" i="20"/>
  <c r="M1260" i="20"/>
  <c r="M1307" i="20"/>
  <c r="M697" i="20"/>
  <c r="M1106" i="20"/>
  <c r="M1903" i="20"/>
  <c r="M28" i="20"/>
  <c r="M1786" i="20"/>
  <c r="M124" i="20"/>
  <c r="M323" i="20"/>
  <c r="M884" i="20"/>
  <c r="M109" i="20"/>
  <c r="M318" i="20"/>
  <c r="M1069" i="20"/>
  <c r="M485" i="20"/>
  <c r="M831" i="20"/>
  <c r="M436" i="20"/>
  <c r="M75" i="20"/>
  <c r="M520" i="20"/>
  <c r="M452" i="20"/>
  <c r="M264" i="20"/>
  <c r="M393" i="20"/>
  <c r="M1364" i="20"/>
  <c r="M447" i="20"/>
  <c r="M239" i="20"/>
  <c r="M1151" i="20"/>
  <c r="M289" i="20"/>
  <c r="M1895" i="20"/>
  <c r="M791" i="20"/>
  <c r="M524" i="20"/>
  <c r="M2154" i="20"/>
  <c r="M1210" i="20"/>
  <c r="M1736" i="20"/>
  <c r="M1900" i="20"/>
  <c r="M281" i="20"/>
  <c r="M507" i="20"/>
  <c r="M698" i="20"/>
  <c r="M2122" i="20"/>
  <c r="M2099" i="20"/>
  <c r="M2057" i="20"/>
  <c r="M919" i="20"/>
  <c r="M687" i="20"/>
  <c r="M282" i="20"/>
  <c r="M336" i="20"/>
  <c r="M1203" i="20"/>
  <c r="M2043" i="20"/>
  <c r="M1368" i="20"/>
  <c r="M2051" i="20"/>
  <c r="M744" i="20"/>
  <c r="M1807" i="20"/>
  <c r="M710" i="20"/>
  <c r="M1875" i="20"/>
  <c r="M270" i="20"/>
  <c r="M1916" i="20"/>
  <c r="M820" i="20"/>
  <c r="M383" i="20"/>
  <c r="M1725" i="20"/>
  <c r="M1429" i="20"/>
  <c r="M146" i="20"/>
  <c r="M1277" i="20"/>
  <c r="M353" i="20"/>
  <c r="M556" i="20"/>
  <c r="M1272" i="20"/>
  <c r="M1975" i="20"/>
  <c r="M1041" i="20"/>
  <c r="M1188" i="20"/>
  <c r="M95" i="20"/>
  <c r="M153" i="20"/>
  <c r="M1538" i="20"/>
  <c r="M946" i="20"/>
  <c r="M273" i="20"/>
  <c r="M631" i="20"/>
  <c r="M1710" i="20"/>
  <c r="M397" i="20"/>
  <c r="M1822" i="20"/>
  <c r="M184" i="20"/>
  <c r="M193" i="20"/>
  <c r="M532" i="20"/>
  <c r="M571" i="20"/>
  <c r="M104" i="20"/>
  <c r="M1039" i="20"/>
  <c r="M1623" i="20"/>
  <c r="M1525" i="20"/>
  <c r="M1382" i="20"/>
  <c r="M424" i="20"/>
  <c r="M864" i="20"/>
  <c r="M1946" i="20"/>
  <c r="M1395" i="20"/>
  <c r="M859" i="20"/>
  <c r="M1056" i="20"/>
  <c r="M2097" i="20"/>
  <c r="M842" i="20"/>
  <c r="M956" i="20"/>
  <c r="M70" i="20"/>
  <c r="M823" i="20"/>
  <c r="M636" i="20"/>
  <c r="M1185" i="20"/>
  <c r="M1933" i="20"/>
  <c r="M189" i="20"/>
  <c r="M1340" i="20"/>
  <c r="M475" i="20"/>
  <c r="M1687" i="20"/>
  <c r="M121" i="20"/>
  <c r="M753" i="20"/>
  <c r="M1016" i="20"/>
  <c r="M729" i="20"/>
  <c r="M899" i="20"/>
  <c r="M1944" i="20"/>
  <c r="M371" i="20"/>
  <c r="M1357" i="20"/>
  <c r="M1004" i="20"/>
  <c r="M1199" i="20"/>
  <c r="M1303" i="20"/>
  <c r="M1345" i="20"/>
  <c r="M1181" i="20"/>
  <c r="M879" i="20"/>
  <c r="M1232" i="20"/>
  <c r="M443" i="20"/>
  <c r="M1160" i="20"/>
  <c r="M419" i="20"/>
  <c r="M1405" i="20"/>
  <c r="M1100" i="20"/>
  <c r="M2058" i="20"/>
  <c r="M411" i="20"/>
  <c r="M518" i="20"/>
  <c r="M1313" i="20"/>
  <c r="M406" i="20"/>
  <c r="M1818" i="20"/>
  <c r="M1499" i="20"/>
  <c r="M1140" i="20"/>
  <c r="M1311" i="20"/>
  <c r="M1956" i="20"/>
  <c r="M516" i="20"/>
  <c r="M1960" i="20"/>
  <c r="M577" i="20"/>
  <c r="M233" i="20"/>
  <c r="M8" i="20"/>
  <c r="M1231" i="20"/>
  <c r="M1695" i="20"/>
  <c r="M873" i="20"/>
  <c r="M246" i="20"/>
  <c r="M510" i="20"/>
  <c r="M1214" i="20"/>
  <c r="M533" i="20"/>
  <c r="M255" i="20"/>
  <c r="M1482" i="20"/>
  <c r="M828" i="20"/>
  <c r="M738" i="20"/>
  <c r="M1677" i="20"/>
  <c r="M2140" i="20"/>
  <c r="M1468" i="20"/>
  <c r="M1649" i="20"/>
  <c r="M1705" i="20"/>
  <c r="M42" i="20"/>
  <c r="M1966" i="20"/>
  <c r="M1388" i="20"/>
  <c r="M1544" i="20"/>
  <c r="M1652" i="20"/>
  <c r="M1839" i="20"/>
  <c r="M1556" i="20"/>
  <c r="M1993" i="20"/>
  <c r="M1455" i="20"/>
  <c r="M1363" i="20"/>
  <c r="M1862" i="20"/>
  <c r="M630" i="20"/>
  <c r="M199" i="20"/>
  <c r="M923" i="20"/>
  <c r="M913" i="20"/>
  <c r="M1274" i="20"/>
  <c r="M149" i="20"/>
  <c r="M1462" i="20"/>
  <c r="M878" i="20"/>
  <c r="M561" i="20"/>
  <c r="M1969" i="20"/>
  <c r="M1457" i="20"/>
  <c r="M1589" i="20"/>
  <c r="M57" i="20"/>
  <c r="M588" i="20"/>
  <c r="M1349" i="20"/>
  <c r="M1494" i="20"/>
  <c r="M1191" i="20"/>
  <c r="M271" i="20"/>
  <c r="M1291" i="20"/>
  <c r="M1771" i="20"/>
  <c r="M1379" i="20"/>
  <c r="M1197" i="20"/>
  <c r="M1387" i="20"/>
  <c r="M1366" i="20"/>
  <c r="M602" i="20"/>
  <c r="M1026" i="20"/>
  <c r="M2005" i="20"/>
  <c r="M1611" i="20"/>
  <c r="M829" i="20"/>
  <c r="M1922" i="20"/>
  <c r="M1339" i="20"/>
  <c r="M1407" i="20"/>
  <c r="M1670" i="20"/>
  <c r="M473" i="20"/>
  <c r="M570" i="20"/>
  <c r="M1330" i="20"/>
  <c r="M4" i="20"/>
  <c r="M342" i="20"/>
  <c r="M1735" i="20"/>
  <c r="M822" i="20"/>
  <c r="M1563" i="20"/>
  <c r="M1497" i="20"/>
  <c r="M30" i="20"/>
  <c r="M2103" i="20"/>
  <c r="M1729" i="20"/>
  <c r="M1133" i="20"/>
  <c r="M773" i="20"/>
  <c r="M236" i="20"/>
  <c r="M821" i="20"/>
  <c r="M979" i="20"/>
  <c r="M1600" i="20"/>
  <c r="M2104" i="20"/>
  <c r="M1036" i="20"/>
  <c r="M1444" i="20"/>
  <c r="M1728" i="20"/>
  <c r="M310" i="20"/>
  <c r="M228" i="20"/>
  <c r="M1576" i="20"/>
  <c r="M439" i="20"/>
  <c r="M1007" i="20"/>
  <c r="M426" i="20"/>
  <c r="M500" i="20"/>
  <c r="M100" i="20"/>
  <c r="M1241" i="20"/>
  <c r="M652" i="20"/>
  <c r="M1805" i="20"/>
  <c r="M582" i="20"/>
  <c r="M870" i="20"/>
  <c r="M1522" i="20"/>
  <c r="M736" i="20"/>
  <c r="M538" i="20"/>
  <c r="M1870" i="20"/>
  <c r="M349" i="20"/>
  <c r="M298" i="20"/>
  <c r="M470" i="20"/>
  <c r="M1568" i="20"/>
  <c r="M144" i="20"/>
  <c r="M2125" i="20"/>
  <c r="M430" i="20"/>
  <c r="M1234" i="20"/>
  <c r="M1224" i="20"/>
  <c r="M1501" i="20"/>
  <c r="M1591" i="20"/>
  <c r="M2065" i="20"/>
  <c r="M1001" i="20"/>
  <c r="M2094" i="20"/>
  <c r="M1383" i="20"/>
  <c r="M1490" i="20"/>
  <c r="M268" i="20"/>
  <c r="M1711" i="20"/>
  <c r="M541" i="20"/>
  <c r="M2046" i="20"/>
  <c r="M1899" i="20"/>
  <c r="M263" i="20"/>
  <c r="M585" i="20"/>
  <c r="M1372" i="20"/>
  <c r="M1643" i="20"/>
  <c r="M479" i="20"/>
  <c r="M621" i="20"/>
  <c r="M2032" i="20"/>
  <c r="M1067" i="20"/>
  <c r="M907" i="20"/>
  <c r="M338" i="20"/>
  <c r="M1983" i="20"/>
  <c r="M1741" i="20"/>
  <c r="M1954" i="20"/>
  <c r="M317" i="20"/>
  <c r="M2120" i="20"/>
  <c r="M218" i="20"/>
  <c r="M640" i="20"/>
  <c r="M1906" i="20"/>
  <c r="M569" i="20"/>
  <c r="M1658" i="20"/>
  <c r="M509" i="20"/>
  <c r="M774" i="20"/>
  <c r="M1401" i="20"/>
  <c r="M129" i="20"/>
  <c r="M1553" i="20"/>
  <c r="M363" i="20"/>
  <c r="M380" i="20"/>
  <c r="M995" i="20"/>
  <c r="M1220" i="20"/>
  <c r="M1461" i="20"/>
  <c r="M1032" i="20"/>
  <c r="M1514" i="20"/>
  <c r="M1802" i="20"/>
  <c r="M1117" i="20"/>
  <c r="M1213" i="20"/>
  <c r="M887" i="20"/>
  <c r="M745" i="20"/>
  <c r="M267" i="20"/>
  <c r="M1123" i="20"/>
  <c r="M1947" i="20"/>
  <c r="M503" i="20"/>
  <c r="M1155" i="20"/>
  <c r="M755" i="20"/>
  <c r="M2087" i="20"/>
  <c r="M1932" i="20"/>
  <c r="M1430" i="20"/>
  <c r="M1824" i="20"/>
  <c r="M1597" i="20"/>
  <c r="M537" i="20"/>
  <c r="M251" i="20"/>
  <c r="M576" i="20"/>
  <c r="M1557" i="20"/>
  <c r="M2150" i="20"/>
  <c r="M148" i="20"/>
  <c r="M1569" i="20"/>
  <c r="M1051" i="20"/>
  <c r="M326" i="20"/>
  <c r="M551" i="20"/>
  <c r="M596" i="20"/>
  <c r="M999" i="20"/>
  <c r="M1986" i="20"/>
  <c r="M1135" i="20"/>
  <c r="M1790" i="20"/>
  <c r="M2000" i="20"/>
  <c r="M1119" i="20"/>
  <c r="M735" i="20"/>
  <c r="M1448" i="20"/>
  <c r="M2151" i="20"/>
  <c r="M769" i="20"/>
  <c r="M432" i="20"/>
  <c r="M1962" i="20"/>
  <c r="M1566" i="20"/>
  <c r="M1554" i="20"/>
  <c r="M2128" i="20"/>
  <c r="M750" i="20"/>
  <c r="M2076" i="20"/>
  <c r="M83" i="20"/>
  <c r="M67" i="20"/>
  <c r="M413" i="20"/>
  <c r="M932" i="20"/>
  <c r="M1930" i="20"/>
  <c r="M197" i="20"/>
  <c r="M972" i="20"/>
  <c r="M850" i="20"/>
  <c r="M1653" i="20"/>
  <c r="M496" i="20"/>
  <c r="M619" i="20"/>
  <c r="M852" i="20"/>
  <c r="M681" i="20"/>
  <c r="M1023" i="20"/>
  <c r="M966" i="20"/>
  <c r="M1647" i="20"/>
  <c r="M1757" i="20"/>
  <c r="M468" i="20"/>
  <c r="M1908" i="20"/>
  <c r="M158" i="20"/>
  <c r="M486" i="20"/>
  <c r="M1250" i="20"/>
  <c r="M666" i="20"/>
  <c r="M607" i="20"/>
  <c r="M880" i="20"/>
  <c r="M1964" i="20"/>
  <c r="M203" i="20"/>
  <c r="M1630" i="20"/>
  <c r="M1240" i="20"/>
  <c r="M2133" i="20"/>
  <c r="M1137" i="20"/>
  <c r="M574" i="20"/>
  <c r="M1335" i="20"/>
  <c r="M1425" i="20"/>
  <c r="M1238" i="20"/>
  <c r="M889" i="20"/>
  <c r="M458" i="20"/>
  <c r="M695" i="20"/>
  <c r="M324" i="20"/>
  <c r="M1285" i="20"/>
  <c r="M2121" i="20"/>
  <c r="M658" i="20"/>
  <c r="M345" i="20"/>
  <c r="M664" i="20"/>
  <c r="M2072" i="20"/>
  <c r="M1586" i="20"/>
  <c r="M1533" i="20"/>
  <c r="M1690" i="20"/>
  <c r="M775" i="20"/>
  <c r="M1290" i="20"/>
  <c r="M669" i="20"/>
  <c r="M2155" i="20"/>
  <c r="M256" i="20"/>
  <c r="M545" i="20"/>
  <c r="M207" i="20"/>
  <c r="M514" i="20"/>
  <c r="M814" i="20"/>
  <c r="M392" i="20"/>
  <c r="M493" i="20"/>
  <c r="M688" i="20"/>
  <c r="M833" i="20"/>
  <c r="M301" i="20"/>
  <c r="M1571" i="20"/>
  <c r="M949" i="20"/>
  <c r="M241" i="20"/>
  <c r="M756" i="20"/>
  <c r="M1917" i="20"/>
  <c r="M784" i="20"/>
  <c r="M2106" i="20"/>
  <c r="M1575" i="20"/>
  <c r="M708" i="20"/>
  <c r="M1337" i="20"/>
  <c r="M851" i="20"/>
  <c r="M23" i="20"/>
  <c r="M1892" i="20"/>
  <c r="M511" i="20"/>
  <c r="M872" i="20"/>
  <c r="M1245" i="20"/>
  <c r="M552" i="20"/>
  <c r="M1334" i="20"/>
  <c r="M706" i="20"/>
  <c r="M194" i="20"/>
  <c r="M1014" i="20"/>
  <c r="M154" i="20"/>
  <c r="M72" i="20"/>
  <c r="M701" i="20"/>
  <c r="M80" i="20"/>
  <c r="M2014" i="20"/>
  <c r="M800" i="20"/>
  <c r="M1593" i="20"/>
  <c r="M957" i="20"/>
  <c r="M797" i="20"/>
  <c r="M1602" i="20"/>
  <c r="M564" i="20"/>
  <c r="M776" i="20"/>
  <c r="M170" i="20"/>
  <c r="M1561" i="20"/>
  <c r="M824" i="20"/>
  <c r="M224" i="20"/>
  <c r="M955" i="20"/>
  <c r="M187" i="20"/>
  <c r="M656" i="20"/>
  <c r="M2029" i="20"/>
  <c r="M1292" i="20"/>
  <c r="M2038" i="20"/>
  <c r="M272" i="20"/>
  <c r="M495" i="20"/>
  <c r="M181" i="20"/>
  <c r="M1248" i="20"/>
  <c r="M1674" i="20"/>
  <c r="M277" i="20"/>
  <c r="M1762" i="20"/>
  <c r="M853" i="20"/>
  <c r="M1559" i="20"/>
  <c r="M2145" i="20"/>
  <c r="M1196" i="20"/>
  <c r="M1552" i="20"/>
  <c r="M1442" i="20"/>
  <c r="M221" i="20"/>
  <c r="M1481" i="20"/>
  <c r="M2070" i="20"/>
  <c r="M1876" i="20"/>
  <c r="M190" i="20"/>
  <c r="M1644" i="20"/>
  <c r="M423" i="20"/>
  <c r="M1105" i="20"/>
  <c r="M1808" i="20"/>
  <c r="M584" i="20"/>
  <c r="M1037" i="20"/>
  <c r="M402" i="20"/>
  <c r="M1486" i="20"/>
  <c r="M1087" i="20"/>
  <c r="M1929" i="20"/>
  <c r="M854" i="20"/>
  <c r="M205" i="20"/>
  <c r="M1715" i="20"/>
  <c r="M700" i="20"/>
  <c r="M15" i="20"/>
  <c r="M650" i="20"/>
  <c r="M796" i="20"/>
  <c r="M248" i="20"/>
  <c r="M1209" i="20"/>
  <c r="M643" i="20"/>
  <c r="M1894" i="20"/>
  <c r="M802" i="20"/>
  <c r="M79" i="20"/>
  <c r="M457" i="20"/>
  <c r="M844" i="20"/>
  <c r="M1616" i="20"/>
  <c r="M1138" i="20"/>
  <c r="M910" i="20"/>
  <c r="M1836" i="20"/>
  <c r="M653" i="20"/>
  <c r="M508" i="20"/>
  <c r="M987" i="20"/>
  <c r="M245" i="20"/>
  <c r="M1485" i="20"/>
  <c r="M327" i="20"/>
  <c r="M1918" i="20"/>
  <c r="M232" i="20"/>
  <c r="M437" i="20"/>
  <c r="M295" i="20"/>
  <c r="M2053" i="20"/>
  <c r="M1721" i="20"/>
  <c r="M320" i="20"/>
  <c r="M469" i="20"/>
  <c r="M617" i="20"/>
  <c r="M1236" i="20"/>
  <c r="M530" i="20"/>
  <c r="M558" i="20"/>
  <c r="M954" i="20"/>
  <c r="M1661" i="20"/>
  <c r="M835" i="20"/>
  <c r="M807" i="20"/>
  <c r="M1172" i="20"/>
  <c r="M1109" i="20"/>
  <c r="M1868" i="20"/>
  <c r="M357" i="20"/>
  <c r="M1346" i="20"/>
  <c r="M269" i="20"/>
  <c r="M84" i="20"/>
  <c r="M2084" i="20"/>
  <c r="M1931" i="20"/>
  <c r="M506" i="20"/>
  <c r="M329" i="20"/>
  <c r="M1921" i="20"/>
  <c r="M1129" i="20"/>
  <c r="M1914" i="20"/>
  <c r="M2004" i="20"/>
  <c r="M1834" i="20"/>
  <c r="M159" i="20"/>
  <c r="M874" i="20"/>
  <c r="M2085" i="20"/>
  <c r="M1361" i="20"/>
  <c r="M1701" i="20"/>
  <c r="M846" i="20"/>
  <c r="M249" i="20"/>
  <c r="M678" i="20"/>
  <c r="M717" i="20"/>
  <c r="M1253" i="20"/>
  <c r="M1655" i="20"/>
  <c r="M553" i="20"/>
  <c r="M1706" i="20"/>
  <c r="M442" i="20"/>
  <c r="M959" i="20"/>
  <c r="M1045" i="20"/>
  <c r="M502" i="20"/>
  <c r="M927" i="20"/>
  <c r="M1317" i="20"/>
  <c r="M1176" i="20"/>
  <c r="M1885" i="20"/>
  <c r="M1451" i="20"/>
  <c r="M1995" i="20"/>
  <c r="M2110" i="20"/>
  <c r="M689" i="20"/>
  <c r="M1204" i="20"/>
  <c r="M2027" i="20"/>
  <c r="M1060" i="20"/>
  <c r="M1718" i="20"/>
  <c r="M562" i="20"/>
  <c r="M1103" i="20"/>
  <c r="M1432" i="20"/>
  <c r="M991" i="20"/>
  <c r="M1633" i="20"/>
  <c r="M712" i="20"/>
  <c r="M445" i="20"/>
  <c r="M547" i="20"/>
  <c r="M299" i="20"/>
  <c r="M877" i="20"/>
  <c r="M1844" i="20"/>
  <c r="M1441" i="20"/>
  <c r="M1025" i="20"/>
  <c r="M1289" i="20"/>
  <c r="M266" i="20"/>
  <c r="M1605" i="20"/>
  <c r="M110" i="20"/>
  <c r="M876" i="20"/>
  <c r="M731" i="20"/>
  <c r="M1610" i="20"/>
  <c r="M1609" i="20"/>
  <c r="M1689" i="20"/>
  <c r="M1601" i="20"/>
  <c r="M1409" i="20"/>
  <c r="M242" i="20"/>
  <c r="M1726" i="20"/>
  <c r="M817" i="20"/>
  <c r="M1474" i="20"/>
  <c r="M1118" i="20"/>
  <c r="M830" i="20"/>
  <c r="M168" i="20"/>
  <c r="M78" i="20"/>
  <c r="M1864" i="20"/>
  <c r="M2079" i="20"/>
  <c r="M53" i="20"/>
  <c r="M1806" i="20"/>
  <c r="M1034" i="20"/>
  <c r="M130" i="20"/>
  <c r="M1054" i="20"/>
  <c r="M754" i="20"/>
  <c r="M1356" i="20"/>
  <c r="M1843" i="20"/>
  <c r="M1319" i="20"/>
  <c r="M554" i="20"/>
  <c r="M1694" i="20"/>
  <c r="M1333" i="20"/>
  <c r="M474" i="20"/>
  <c r="M1657" i="20"/>
  <c r="M1546" i="20"/>
  <c r="M278" i="20"/>
  <c r="M462" i="20"/>
  <c r="M1510" i="20"/>
  <c r="M1897" i="20"/>
  <c r="M1286" i="20"/>
  <c r="M1328" i="20"/>
  <c r="M1520" i="20"/>
  <c r="M136" i="20"/>
  <c r="M1287" i="20"/>
  <c r="M319" i="20"/>
  <c r="M722" i="20"/>
  <c r="M1446" i="20"/>
  <c r="M2033" i="20"/>
  <c r="M1000" i="20"/>
  <c r="M68" i="20"/>
  <c r="M1831" i="20"/>
  <c r="M707" i="20"/>
  <c r="M381" i="20"/>
  <c r="M1180" i="20"/>
  <c r="M77" i="20"/>
  <c r="M420" i="20"/>
  <c r="M1869" i="20"/>
  <c r="M1692" i="20"/>
  <c r="M1596" i="20"/>
  <c r="M974" i="20"/>
  <c r="M499" i="20"/>
  <c r="M488" i="20"/>
  <c r="M1296" i="20"/>
  <c r="M308" i="20"/>
  <c r="M1784" i="20"/>
  <c r="M297" i="20"/>
  <c r="M1856" i="20"/>
  <c r="M274" i="20"/>
  <c r="M385" i="20"/>
  <c r="M484" i="20"/>
  <c r="M183" i="20"/>
  <c r="M782" i="20"/>
  <c r="M614" i="20"/>
  <c r="M523" i="20"/>
  <c r="M665" i="20"/>
  <c r="M550" i="20"/>
  <c r="M150" i="20"/>
  <c r="M62" i="20"/>
  <c r="M1551" i="20"/>
  <c r="M376" i="20"/>
  <c r="M480" i="20"/>
  <c r="M2022" i="20"/>
  <c r="M88" i="20"/>
  <c r="M1472" i="20"/>
  <c r="M360" i="20"/>
  <c r="M1925" i="20"/>
  <c r="M2030" i="20"/>
  <c r="M1829" i="20"/>
  <c r="M816" i="20"/>
  <c r="M1013" i="20"/>
  <c r="M2026" i="20"/>
  <c r="M1435" i="20"/>
  <c r="M1179" i="20"/>
  <c r="M1373" i="20"/>
  <c r="M2056" i="20"/>
  <c r="M2153" i="20"/>
  <c r="M1423" i="20"/>
  <c r="M96" i="20"/>
  <c r="M1396" i="20"/>
  <c r="M1148" i="20"/>
  <c r="M1084" i="20"/>
  <c r="M333" i="20"/>
  <c r="M916" i="20"/>
  <c r="M1165" i="20"/>
  <c r="M1298" i="20"/>
  <c r="M2134" i="20"/>
  <c r="M300" i="20"/>
  <c r="M1397" i="20"/>
  <c r="M19" i="20"/>
  <c r="M1255" i="20"/>
  <c r="M394" i="20"/>
  <c r="M118" i="20"/>
  <c r="M33" i="20"/>
  <c r="M709" i="20"/>
  <c r="M1352" i="20"/>
  <c r="M1377" i="20"/>
  <c r="M398" i="20"/>
  <c r="M162" i="20"/>
  <c r="M1091" i="20"/>
  <c r="M882" i="20"/>
  <c r="M771" i="20"/>
  <c r="M1294" i="20"/>
  <c r="M3" i="20"/>
  <c r="P2" i="20" s="1"/>
  <c r="P3" i="20" s="1"/>
  <c r="M944" i="20"/>
  <c r="M1360" i="20"/>
  <c r="M1088" i="20"/>
  <c r="M2132" i="20"/>
  <c r="M902" i="20"/>
  <c r="M1574" i="20"/>
  <c r="M881" i="20"/>
  <c r="M211" i="20"/>
  <c r="M375" i="20"/>
  <c r="M34" i="20"/>
  <c r="M284" i="20"/>
  <c r="M1385" i="20"/>
  <c r="M1994" i="20"/>
  <c r="M941" i="20"/>
  <c r="M834" i="20"/>
  <c r="M2028" i="20"/>
  <c r="M492" i="20"/>
  <c r="M1923" i="20"/>
  <c r="M911" i="20"/>
  <c r="M1267" i="20"/>
  <c r="M74" i="20"/>
  <c r="M1273" i="20"/>
  <c r="M305" i="20"/>
  <c r="M895" i="20"/>
  <c r="M292" i="20"/>
  <c r="M2025" i="20"/>
  <c r="M565" i="20"/>
  <c r="M210" i="20"/>
  <c r="M626" i="20"/>
  <c r="M1659" i="20"/>
  <c r="M1365" i="20"/>
  <c r="M1540" i="20"/>
  <c r="M1384" i="20"/>
  <c r="M705" i="20"/>
  <c r="M1702" i="20"/>
  <c r="M1708" i="20"/>
  <c r="M888" i="20"/>
  <c r="M2137" i="20"/>
  <c r="M1483" i="20"/>
  <c r="M1560" i="20"/>
  <c r="M1380" i="20"/>
  <c r="M2011" i="20"/>
  <c r="M416" i="20"/>
  <c r="M1714" i="20"/>
  <c r="M1585" i="20"/>
  <c r="M235" i="20"/>
  <c r="M951" i="20"/>
  <c r="M1399" i="20"/>
  <c r="M1997" i="20"/>
  <c r="M526" i="20"/>
  <c r="M5" i="20"/>
  <c r="M1795" i="20"/>
  <c r="M2050" i="20"/>
  <c r="M2082" i="20"/>
  <c r="M1521" i="20"/>
  <c r="M645" i="20"/>
  <c r="M94" i="20"/>
  <c r="M1991" i="20"/>
  <c r="M1502" i="20"/>
  <c r="M1685" i="20"/>
  <c r="M926" i="20"/>
  <c r="M1517" i="20"/>
  <c r="M1125" i="20"/>
  <c r="T3" i="20" l="1"/>
  <c r="T2" i="20"/>
</calcChain>
</file>

<file path=xl/sharedStrings.xml><?xml version="1.0" encoding="utf-8"?>
<sst xmlns="http://schemas.openxmlformats.org/spreadsheetml/2006/main" count="566" uniqueCount="118">
  <si>
    <t>Normal</t>
  </si>
  <si>
    <t>Gamma</t>
  </si>
  <si>
    <t>Normal Est</t>
  </si>
  <si>
    <t>Beta</t>
  </si>
  <si>
    <t>Beta acotada</t>
  </si>
  <si>
    <t>weibull</t>
  </si>
  <si>
    <t>exponencial</t>
  </si>
  <si>
    <t>Johnson SB</t>
  </si>
  <si>
    <t>ver distribuciones</t>
  </si>
  <si>
    <t>lognormal</t>
  </si>
  <si>
    <t>chi-cuadrado</t>
  </si>
  <si>
    <t>Parámetro</t>
  </si>
  <si>
    <t>Valor</t>
  </si>
  <si>
    <t>Aleatorio</t>
  </si>
  <si>
    <t>Dato</t>
  </si>
  <si>
    <t>Indicador</t>
  </si>
  <si>
    <t>Calculado de datos</t>
  </si>
  <si>
    <t>Cálculo paramétrico</t>
  </si>
  <si>
    <t>alpha</t>
  </si>
  <si>
    <t>media</t>
  </si>
  <si>
    <t>beta</t>
  </si>
  <si>
    <t>varianza</t>
  </si>
  <si>
    <t>desviación</t>
  </si>
  <si>
    <t>asimetria</t>
  </si>
  <si>
    <t>curtosis</t>
  </si>
  <si>
    <t>moda</t>
  </si>
  <si>
    <t>Momentos no centrados</t>
  </si>
  <si>
    <t>Momentos centrados</t>
  </si>
  <si>
    <t>A</t>
  </si>
  <si>
    <t>B</t>
  </si>
  <si>
    <t>FUNCIÓN DE DENSIDAD JOHNSON SB</t>
  </si>
  <si>
    <t>Parámetros</t>
  </si>
  <si>
    <t>#</t>
  </si>
  <si>
    <t>x1</t>
  </si>
  <si>
    <t>Xi</t>
  </si>
  <si>
    <t>Lambda</t>
  </si>
  <si>
    <t>Delta</t>
  </si>
  <si>
    <t>FUNCIÓN ACUMULADA JOHNSON SB</t>
  </si>
  <si>
    <t>GENERACIÓN DE DATOS ALEATORIOS JOHNSON SB</t>
  </si>
  <si>
    <t>Data</t>
  </si>
  <si>
    <t>z</t>
  </si>
  <si>
    <t>x2</t>
  </si>
  <si>
    <t>x3</t>
  </si>
  <si>
    <t>x4</t>
  </si>
  <si>
    <t>m</t>
  </si>
  <si>
    <t>x4-x3</t>
  </si>
  <si>
    <t>n</t>
  </si>
  <si>
    <t>x2-x1</t>
  </si>
  <si>
    <t>p</t>
  </si>
  <si>
    <t>x3-x2</t>
  </si>
  <si>
    <t>lambda</t>
  </si>
  <si>
    <t>xi</t>
  </si>
  <si>
    <t>delta</t>
  </si>
  <si>
    <t>gamma</t>
  </si>
  <si>
    <t>a</t>
  </si>
  <si>
    <t>b</t>
  </si>
  <si>
    <t>c</t>
  </si>
  <si>
    <t>d</t>
  </si>
  <si>
    <t>e</t>
  </si>
  <si>
    <t>f</t>
  </si>
  <si>
    <t>phi</t>
  </si>
  <si>
    <t>theta</t>
  </si>
  <si>
    <t>alpha_est</t>
  </si>
  <si>
    <t>beta_est</t>
  </si>
  <si>
    <t>mn/p2</t>
  </si>
  <si>
    <t>k</t>
  </si>
  <si>
    <t># Clases</t>
  </si>
  <si>
    <t>min</t>
  </si>
  <si>
    <t>max</t>
  </si>
  <si>
    <t>rango</t>
  </si>
  <si>
    <t>tamaño</t>
  </si>
  <si>
    <t>o</t>
  </si>
  <si>
    <t>g1(asimetría)</t>
  </si>
  <si>
    <t>i</t>
  </si>
  <si>
    <t>sigma(g1)</t>
  </si>
  <si>
    <t>Danoes Formula</t>
  </si>
  <si>
    <t>calculo</t>
  </si>
  <si>
    <t>Parámetros Weiubull</t>
  </si>
  <si>
    <t>Parámetros del intervalo</t>
  </si>
  <si>
    <t>Clase</t>
  </si>
  <si>
    <t>f(x&lt;min)</t>
  </si>
  <si>
    <t>f(x&lt;max)</t>
  </si>
  <si>
    <t>(e-o)2/e</t>
  </si>
  <si>
    <t>x</t>
  </si>
  <si>
    <t>Sn</t>
  </si>
  <si>
    <t>Fn</t>
  </si>
  <si>
    <t>|Sn-Fn|</t>
  </si>
  <si>
    <t>N</t>
  </si>
  <si>
    <t>Data Odenada(Y[k])</t>
  </si>
  <si>
    <t>Y[N+1-k]</t>
  </si>
  <si>
    <t>F(Y[k])</t>
  </si>
  <si>
    <t>F(Y[N+1-k])</t>
  </si>
  <si>
    <t>((2k-1)/N)*(LN(F(Y[k]))+LN(1-F(Y[N+1-k])))</t>
  </si>
  <si>
    <t>S</t>
  </si>
  <si>
    <t>A^2</t>
  </si>
  <si>
    <t>AD*</t>
  </si>
  <si>
    <t>OSL</t>
  </si>
  <si>
    <t>&gt;</t>
  </si>
  <si>
    <t>alpha=0,05</t>
  </si>
  <si>
    <t>CV</t>
  </si>
  <si>
    <t>mediana</t>
  </si>
  <si>
    <t>w</t>
  </si>
  <si>
    <t>oMega</t>
  </si>
  <si>
    <t>x0</t>
  </si>
  <si>
    <t>v1</t>
  </si>
  <si>
    <t>v2</t>
  </si>
  <si>
    <t>c0</t>
  </si>
  <si>
    <t>c1</t>
  </si>
  <si>
    <t>h</t>
  </si>
  <si>
    <t>La formula de función inversa que aparece en wikipedia en el segundo parametro de la inversa de gamma es (1/(alpha**beta)), pero para que funciones es (alpha**beta)</t>
  </si>
  <si>
    <t>s</t>
  </si>
  <si>
    <t>miu</t>
  </si>
  <si>
    <t xml:space="preserve">sigma </t>
  </si>
  <si>
    <t>g(k)</t>
  </si>
  <si>
    <t>Momentos centrados de la distribución</t>
  </si>
  <si>
    <t>r</t>
  </si>
  <si>
    <t>μ[r]</t>
  </si>
  <si>
    <t>CDF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</si>
</sst>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0.00000000"/>
    <numFmt numFmtId="165" formatCode="#,##0.000"/>
    <numFmt numFmtId="166" formatCode="#,##0.0000"/>
    <numFmt numFmtId="167" formatCode="0.0000000"/>
    <numFmt numFmtId="168" formatCode="#,##0.0000000000"/>
    <numFmt numFmtId="169" formatCode="#,##0.0"/>
    <numFmt numFmtId="170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4D5156"/>
      <name val="Arial"/>
      <family val="2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70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/>
    <xf numFmtId="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_xlchart.0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Burr</a:t>
            </a:r>
          </a:p>
        </cx:rich>
      </cx:tx>
    </cx:title>
    <cx:plotArea>
      <cx:plotAreaRegion>
        <cx:series layoutId="clusteredColumn" uniqueId="{FFBFD4C0-8E4D-418F-8761-BF2358966C9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/>
    <cx:plotArea>
      <cx:plotAreaRegion>
        <cx:series layoutId="clusteredColumn" uniqueId="{F800C1D3-5D87-4FB9-8520-607D9546D4A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_xlchart.2</cx:f>
      </cx:numDim>
    </cx:data>
  </cx:chartData>
  <cx:chart>
    <cx:title pos="t" align="ctr" overlay="0"/>
    <cx:plotArea>
      <cx:plotAreaRegion>
        <cx:series layoutId="clusteredColumn" uniqueId="{2804CA88-A89B-461B-86BC-E8506CDCE75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_xlchart.3</cx:f>
      </cx:numDim>
    </cx:data>
  </cx:chartData>
  <cx:chart>
    <cx:title pos="t" align="ctr" overlay="0"/>
    <cx:plotArea>
      <cx:plotAreaRegion>
        <cx:series layoutId="clusteredColumn" uniqueId="{D1C52FE4-2D4D-4543-8682-80AE701BA5B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_xlchart.4</cx:f>
      </cx:numDim>
    </cx:data>
  </cx:chartData>
  <cx:chart>
    <cx:title pos="t" align="ctr" overlay="0"/>
    <cx:plotArea>
      <cx:plotAreaRegion>
        <cx:series layoutId="clusteredColumn" uniqueId="{1794A0CF-D85E-41E0-A9C5-91F4E264443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'Prueba chi2'!$J$4:$J$21</c:f>
              <c:numCache>
                <c:formatCode>General</c:formatCode>
                <c:ptCount val="18"/>
                <c:pt idx="0">
                  <c:v>4</c:v>
                </c:pt>
                <c:pt idx="1">
                  <c:v>7</c:v>
                </c:pt>
                <c:pt idx="2">
                  <c:v>22</c:v>
                </c:pt>
                <c:pt idx="3">
                  <c:v>52</c:v>
                </c:pt>
                <c:pt idx="4">
                  <c:v>95</c:v>
                </c:pt>
                <c:pt idx="5">
                  <c:v>165</c:v>
                </c:pt>
                <c:pt idx="6">
                  <c:v>268</c:v>
                </c:pt>
                <c:pt idx="7">
                  <c:v>358</c:v>
                </c:pt>
                <c:pt idx="8">
                  <c:v>397</c:v>
                </c:pt>
                <c:pt idx="9">
                  <c:v>374</c:v>
                </c:pt>
                <c:pt idx="10">
                  <c:v>262</c:v>
                </c:pt>
                <c:pt idx="11">
                  <c:v>112</c:v>
                </c:pt>
                <c:pt idx="12">
                  <c:v>36</c:v>
                </c:pt>
                <c:pt idx="13">
                  <c:v>5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9-4EEE-90C6-A8946811CC4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'Prueba chi2'!$M$4:$M$18</c:f>
              <c:numCache>
                <c:formatCode>General</c:formatCode>
                <c:ptCount val="15"/>
                <c:pt idx="0">
                  <c:v>3.4250704815922504</c:v>
                </c:pt>
                <c:pt idx="1">
                  <c:v>9.5828407918638607</c:v>
                </c:pt>
                <c:pt idx="2">
                  <c:v>23.073785897415327</c:v>
                </c:pt>
                <c:pt idx="3">
                  <c:v>49.311523448082696</c:v>
                </c:pt>
                <c:pt idx="4">
                  <c:v>95.005795309210015</c:v>
                </c:pt>
                <c:pt idx="5">
                  <c:v>165.53747729462543</c:v>
                </c:pt>
                <c:pt idx="6">
                  <c:v>258.53642833457661</c:v>
                </c:pt>
                <c:pt idx="7">
                  <c:v>354.01252656123813</c:v>
                </c:pt>
                <c:pt idx="8">
                  <c:v>409.34230250359093</c:v>
                </c:pt>
                <c:pt idx="9">
                  <c:v>377.98669889517947</c:v>
                </c:pt>
                <c:pt idx="10">
                  <c:v>257.95532493360497</c:v>
                </c:pt>
                <c:pt idx="11">
                  <c:v>117.40910255360741</c:v>
                </c:pt>
                <c:pt idx="12">
                  <c:v>31.239902144364429</c:v>
                </c:pt>
                <c:pt idx="13">
                  <c:v>4.1153182325777067</c:v>
                </c:pt>
                <c:pt idx="14">
                  <c:v>0.21772076620915559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9-4EEE-90C6-A8946811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997728"/>
        <c:axId val="675998056"/>
      </c:barChart>
      <c:catAx>
        <c:axId val="6759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8056"/>
        <c:crosses val="autoZero"/>
        <c:auto val="1"/>
        <c:lblAlgn val="ctr"/>
        <c:lblOffset val="100"/>
        <c:noMultiLvlLbl val="0"/>
      </c:catAx>
      <c:valAx>
        <c:axId val="67599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E7875471-6591-4E6E-85DA-476C66B1896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Uniforme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Uniforme</a:t>
          </a:r>
        </a:p>
      </cx:txPr>
    </cx:title>
    <cx:plotArea>
      <cx:plotAreaRegion>
        <cx:series layoutId="clusteredColumn" uniqueId="{E23A8430-B36C-42DB-83B9-31029E7AB6D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884DD94B-43BF-4DF0-A566-D0A9CFAB40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51A6C89B-9ABE-4BDD-88B6-F0EFF37B75A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4/relationships/chartEx" Target="../charts/chartEx2.xml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microsoft.com/office/2014/relationships/chartEx" Target="../charts/chartEx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15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8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20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22.xml.rels><?xml version="1.0" encoding="UTF-8" standalone="yes"?>
<Relationships xmlns="http://schemas.openxmlformats.org/package/2006/relationships"><Relationship Id="rId1" Type="http://schemas.microsoft.com/office/2014/relationships/chartEx" Target="../charts/chartEx1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</xdr:row>
      <xdr:rowOff>14287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8E9FC31-B929-425B-86DE-E589CE058B5F}"/>
            </a:ext>
          </a:extLst>
        </xdr:cNvPr>
        <xdr:cNvSpPr txBox="1"/>
      </xdr:nvSpPr>
      <xdr:spPr>
        <a:xfrm>
          <a:off x="3448050" y="172878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oneCellAnchor>
    <xdr:from>
      <xdr:col>4</xdr:col>
      <xdr:colOff>0</xdr:colOff>
      <xdr:row>12</xdr:row>
      <xdr:rowOff>23812</xdr:rowOff>
    </xdr:from>
    <xdr:ext cx="65" cy="172227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39F1FCE-1C9F-4163-A702-0E6A7E75AEB4}"/>
            </a:ext>
          </a:extLst>
        </xdr:cNvPr>
        <xdr:cNvSpPr txBox="1"/>
      </xdr:nvSpPr>
      <xdr:spPr>
        <a:xfrm>
          <a:off x="3448050" y="23098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13</xdr:col>
      <xdr:colOff>250030</xdr:colOff>
      <xdr:row>0</xdr:row>
      <xdr:rowOff>152400</xdr:rowOff>
    </xdr:from>
    <xdr:to>
      <xdr:col>19</xdr:col>
      <xdr:colOff>226218</xdr:colOff>
      <xdr:row>15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0" name="Gráfico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497416</xdr:colOff>
      <xdr:row>0</xdr:row>
      <xdr:rowOff>173567</xdr:rowOff>
    </xdr:from>
    <xdr:to>
      <xdr:col>16</xdr:col>
      <xdr:colOff>433916</xdr:colOff>
      <xdr:row>15</xdr:row>
      <xdr:rowOff>59267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0" name="Gráfico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720328</xdr:colOff>
      <xdr:row>0</xdr:row>
      <xdr:rowOff>158353</xdr:rowOff>
    </xdr:from>
    <xdr:to>
      <xdr:col>16</xdr:col>
      <xdr:colOff>553640</xdr:colOff>
      <xdr:row>15</xdr:row>
      <xdr:rowOff>44053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1F6E939-853B-4CF1-97F5-A843146318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902178" y="158353"/>
              <a:ext cx="456723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𝑓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𝛿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𝜆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ad>
                              <m:radPr>
                                <m:degHide m:val="on"/>
                                <m:ctrlP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2</m:t>
                                </m:r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𝜋</m:t>
                                </m:r>
                              </m:e>
                            </m:rad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(1−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)</m:t>
                            </m:r>
                          </m:den>
                        </m:f>
                      </m:e>
                    </m:d>
                    <m:sSup>
                      <m:sSup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den>
                        </m:f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𝛿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</m:t>
                            </m:r>
                            <m:func>
                              <m:func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s-CO" sz="14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num>
                                      <m:den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1−</m:t>
                                        </m:r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den>
                                    </m:f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</m:func>
                          </m:e>
                          <m:sup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2</m:t>
                            </m:r>
                          </m:sup>
                        </m:sSup>
                      </m:sup>
                    </m:sSup>
                  </m:oMath>
                </m:oMathPara>
              </a14:m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𝜆∗√2𝜋∗𝑧(1−𝑧)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(𝛾+𝛿∗ln⁡〖(𝑧/(1−𝑧)))〗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66675</xdr:colOff>
      <xdr:row>12</xdr:row>
      <xdr:rowOff>61912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unc>
                      <m:func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CO" sz="14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𝛾+𝛿∗ln⁡(𝑧/(1−𝑧))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523874</xdr:colOff>
      <xdr:row>16</xdr:row>
      <xdr:rowOff>33337</xdr:rowOff>
    </xdr:from>
    <xdr:ext cx="2095501" cy="7096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num>
                      <m:den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den>
                    </m:f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𝑥=(𝜆∗𝑒^((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(𝑅𝑛𝑑)−𝛾)/𝛿))/(1+𝑒^((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 )+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23812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B31295B5-AF2E-4D79-A344-FCDD979C4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9" name="Rectángulo 8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24</xdr:col>
      <xdr:colOff>27324</xdr:colOff>
      <xdr:row>22</xdr:row>
      <xdr:rowOff>71436</xdr:rowOff>
    </xdr:from>
    <xdr:to>
      <xdr:col>30</xdr:col>
      <xdr:colOff>726280</xdr:colOff>
      <xdr:row>36</xdr:row>
      <xdr:rowOff>114637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F746BFE-EF58-48CE-8F1A-45A020722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12480" y="4262436"/>
          <a:ext cx="4449425" cy="2710201"/>
        </a:xfrm>
        <a:prstGeom prst="rect">
          <a:avLst/>
        </a:prstGeom>
      </xdr:spPr>
    </xdr:pic>
    <xdr:clientData/>
  </xdr:twoCellAnchor>
  <xdr:twoCellAnchor editAs="oneCell">
    <xdr:from>
      <xdr:col>35</xdr:col>
      <xdr:colOff>1012032</xdr:colOff>
      <xdr:row>1</xdr:row>
      <xdr:rowOff>95250</xdr:rowOff>
    </xdr:from>
    <xdr:to>
      <xdr:col>38</xdr:col>
      <xdr:colOff>568850</xdr:colOff>
      <xdr:row>14</xdr:row>
      <xdr:rowOff>161607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25CE73-4861-4436-A4D6-BD3E9287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98188" y="285750"/>
          <a:ext cx="2152381" cy="2542857"/>
        </a:xfrm>
        <a:prstGeom prst="rect">
          <a:avLst/>
        </a:prstGeom>
      </xdr:spPr>
    </xdr:pic>
    <xdr:clientData/>
  </xdr:twoCellAnchor>
  <xdr:twoCellAnchor editAs="oneCell">
    <xdr:from>
      <xdr:col>34</xdr:col>
      <xdr:colOff>238126</xdr:colOff>
      <xdr:row>17</xdr:row>
      <xdr:rowOff>130968</xdr:rowOff>
    </xdr:from>
    <xdr:to>
      <xdr:col>39</xdr:col>
      <xdr:colOff>758704</xdr:colOff>
      <xdr:row>33</xdr:row>
      <xdr:rowOff>61520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876FED8-3E4A-4315-91E4-0AEB0671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62282" y="3369468"/>
          <a:ext cx="4640141" cy="29785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10</xdr:col>
      <xdr:colOff>545491</xdr:colOff>
      <xdr:row>1</xdr:row>
      <xdr:rowOff>63498</xdr:rowOff>
    </xdr:from>
    <xdr:to>
      <xdr:col>15</xdr:col>
      <xdr:colOff>571500</xdr:colOff>
      <xdr:row>14</xdr:row>
      <xdr:rowOff>190033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9F7E10-1BDD-403C-A23C-C0AE3CC4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5741" y="253998"/>
          <a:ext cx="3899509" cy="2603035"/>
        </a:xfrm>
        <a:prstGeom prst="rect">
          <a:avLst/>
        </a:prstGeom>
      </xdr:spPr>
    </xdr:pic>
    <xdr:clientData/>
  </xdr:twoCellAnchor>
  <xdr:twoCellAnchor>
    <xdr:from>
      <xdr:col>11</xdr:col>
      <xdr:colOff>148167</xdr:colOff>
      <xdr:row>0</xdr:row>
      <xdr:rowOff>173567</xdr:rowOff>
    </xdr:from>
    <xdr:to>
      <xdr:col>17</xdr:col>
      <xdr:colOff>84667</xdr:colOff>
      <xdr:row>15</xdr:row>
      <xdr:rowOff>59267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𝑓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𝛿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𝜆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𝛾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𝜉</m:t>
                      </m:r>
                    </m:e>
                  </m:d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𝛿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𝜆</m:t>
                          </m:r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2</m:t>
                              </m:r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𝜋</m:t>
                              </m:r>
                            </m:e>
                          </m:rad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sSup>
                                <m:sSupPr>
                                  <m:ctrlP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𝑧</m:t>
                                  </m:r>
                                </m:e>
                                <m:sup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+1</m:t>
                              </m:r>
                            </m:e>
                          </m:rad>
                        </m:den>
                      </m:f>
                    </m:e>
                  </m:d>
                  <m:sSup>
                    <m:sSup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𝑒</m:t>
                      </m:r>
                    </m:e>
                    <m:sup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den>
                      </m:f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  <m:sSup>
                        <m:sSup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(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𝛾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+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𝛿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  <m:sSup>
                            <m:sSup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𝑠𝑖𝑛h</m:t>
                              </m:r>
                            </m:e>
                            <m:sup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−1</m:t>
                              </m:r>
                            </m:sup>
                          </m:sSup>
                          <m:d>
                            <m:d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𝑧</m:t>
                              </m:r>
                            </m:e>
                          </m:d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2</m:t>
                          </m:r>
                        </m:sup>
                      </m:sSup>
                    </m:sup>
                  </m:sSup>
                </m:oMath>
              </a14:m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𝜆∗√2𝜋∗√(𝑧^2+1)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(𝛾+𝛿∗〖𝑠𝑖𝑛ℎ〗^(−1) (𝑧))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161925</xdr:colOff>
      <xdr:row>12</xdr:row>
      <xdr:rowOff>145256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𝑠𝑖𝑛h</m:t>
                        </m:r>
                      </m:e>
                      <m:sup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〖𝑠𝑖𝑛ℎ〗^(−1) (𝑧)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321469</xdr:colOff>
      <xdr:row>16</xdr:row>
      <xdr:rowOff>104776</xdr:rowOff>
    </xdr:from>
    <xdr:ext cx="2595562" cy="46672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𝜆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m:rPr>
                        <m:sty m:val="p"/>
                      </m:rPr>
                      <a:rPr lang="es-CO" sz="14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sinh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⁡(</m:t>
                    </m:r>
                    <m:f>
                      <m:f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kumimoji="0" lang="el-GR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𝑅𝑛𝑑</m:t>
                            </m:r>
                          </m:e>
                        </m:d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</m:num>
                      <m:den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𝛿</m:t>
                        </m:r>
                      </m:den>
                    </m:f>
                    <m:r>
                      <a:rPr kumimoji="0" lang="es-CO" sz="14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</a:t>
              </a:r>
              <a:r>
                <a:rPr lang="es-CO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𝜆∗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sinh⁡(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kumimoji="0" lang="el-GR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0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8C700F21-F1E8-4C67-BD3D-892FB3EF72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9" name="Rectángulo 8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18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8</xdr:col>
      <xdr:colOff>250032</xdr:colOff>
      <xdr:row>10</xdr:row>
      <xdr:rowOff>3</xdr:rowOff>
    </xdr:from>
    <xdr:to>
      <xdr:col>17</xdr:col>
      <xdr:colOff>259325</xdr:colOff>
      <xdr:row>32</xdr:row>
      <xdr:rowOff>95253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6123EB6-BB47-40A4-B6DE-5313B9A5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4532" y="1905003"/>
          <a:ext cx="5462356" cy="4286250"/>
        </a:xfrm>
        <a:prstGeom prst="rect">
          <a:avLst/>
        </a:prstGeom>
      </xdr:spPr>
    </xdr:pic>
    <xdr:clientData/>
  </xdr:twoCellAnchor>
  <xdr:twoCellAnchor editAs="oneCell">
    <xdr:from>
      <xdr:col>30</xdr:col>
      <xdr:colOff>107158</xdr:colOff>
      <xdr:row>1</xdr:row>
      <xdr:rowOff>71438</xdr:rowOff>
    </xdr:from>
    <xdr:to>
      <xdr:col>35</xdr:col>
      <xdr:colOff>416719</xdr:colOff>
      <xdr:row>35</xdr:row>
      <xdr:rowOff>91236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9C5CB73-4504-42AA-A35A-D66A870E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2" y="261938"/>
          <a:ext cx="4119561" cy="64967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F6FBB20-3786-4A9D-B427-E64E64E5DD01}"/>
                </a:ext>
              </a:extLst>
            </xdr:cNvPr>
            <xdr:cNvSpPr txBox="1"/>
          </xdr:nvSpPr>
          <xdr:spPr>
            <a:xfrm>
              <a:off x="49847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F6FBB20-3786-4A9D-B427-E64E64E5DD01}"/>
                </a:ext>
              </a:extLst>
            </xdr:cNvPr>
            <xdr:cNvSpPr txBox="1"/>
          </xdr:nvSpPr>
          <xdr:spPr>
            <a:xfrm>
              <a:off x="49847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94DAFFC-47ED-4DC9-AE34-2D3426192137}"/>
                </a:ext>
              </a:extLst>
            </xdr:cNvPr>
            <xdr:cNvSpPr txBox="1"/>
          </xdr:nvSpPr>
          <xdr:spPr>
            <a:xfrm>
              <a:off x="49741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94DAFFC-47ED-4DC9-AE34-2D3426192137}"/>
                </a:ext>
              </a:extLst>
            </xdr:cNvPr>
            <xdr:cNvSpPr txBox="1"/>
          </xdr:nvSpPr>
          <xdr:spPr>
            <a:xfrm>
              <a:off x="49741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A112AFA-17D2-428C-BC2A-630B7EA87A82}"/>
                </a:ext>
              </a:extLst>
            </xdr:cNvPr>
            <xdr:cNvSpPr txBox="1"/>
          </xdr:nvSpPr>
          <xdr:spPr>
            <a:xfrm>
              <a:off x="49741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A112AFA-17D2-428C-BC2A-630B7EA87A82}"/>
                </a:ext>
              </a:extLst>
            </xdr:cNvPr>
            <xdr:cNvSpPr txBox="1"/>
          </xdr:nvSpPr>
          <xdr:spPr>
            <a:xfrm>
              <a:off x="49741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2E874B9-B4A1-42A2-8F72-16DD21815BCD}"/>
                </a:ext>
              </a:extLst>
            </xdr:cNvPr>
            <xdr:cNvSpPr txBox="1"/>
          </xdr:nvSpPr>
          <xdr:spPr>
            <a:xfrm>
              <a:off x="49741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2E874B9-B4A1-42A2-8F72-16DD21815BCD}"/>
                </a:ext>
              </a:extLst>
            </xdr:cNvPr>
            <xdr:cNvSpPr txBox="1"/>
          </xdr:nvSpPr>
          <xdr:spPr>
            <a:xfrm>
              <a:off x="49741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B55B812-5AC3-4AEE-95EC-F716B09467EF}"/>
                </a:ext>
              </a:extLst>
            </xdr:cNvPr>
            <xdr:cNvSpPr txBox="1"/>
          </xdr:nvSpPr>
          <xdr:spPr>
            <a:xfrm>
              <a:off x="50270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B55B812-5AC3-4AEE-95EC-F716B09467EF}"/>
                </a:ext>
              </a:extLst>
            </xdr:cNvPr>
            <xdr:cNvSpPr txBox="1"/>
          </xdr:nvSpPr>
          <xdr:spPr>
            <a:xfrm>
              <a:off x="50270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238A5D1-C584-4C0E-803E-A7B1C9349212}"/>
                </a:ext>
              </a:extLst>
            </xdr:cNvPr>
            <xdr:cNvSpPr txBox="1"/>
          </xdr:nvSpPr>
          <xdr:spPr>
            <a:xfrm>
              <a:off x="50270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238A5D1-C584-4C0E-803E-A7B1C9349212}"/>
                </a:ext>
              </a:extLst>
            </xdr:cNvPr>
            <xdr:cNvSpPr txBox="1"/>
          </xdr:nvSpPr>
          <xdr:spPr>
            <a:xfrm>
              <a:off x="50270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965AF325-81D0-422F-8DFE-C27D8FCD49ED}"/>
                </a:ext>
              </a:extLst>
            </xdr:cNvPr>
            <xdr:cNvSpPr txBox="1"/>
          </xdr:nvSpPr>
          <xdr:spPr>
            <a:xfrm>
              <a:off x="50270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965AF325-81D0-422F-8DFE-C27D8FCD49ED}"/>
                </a:ext>
              </a:extLst>
            </xdr:cNvPr>
            <xdr:cNvSpPr txBox="1"/>
          </xdr:nvSpPr>
          <xdr:spPr>
            <a:xfrm>
              <a:off x="50270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FBF722-F4F4-44ED-9BF8-B798474A930D}"/>
                </a:ext>
              </a:extLst>
            </xdr:cNvPr>
            <xdr:cNvSpPr txBox="1"/>
          </xdr:nvSpPr>
          <xdr:spPr>
            <a:xfrm>
              <a:off x="50376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FBF722-F4F4-44ED-9BF8-B798474A930D}"/>
                </a:ext>
              </a:extLst>
            </xdr:cNvPr>
            <xdr:cNvSpPr txBox="1"/>
          </xdr:nvSpPr>
          <xdr:spPr>
            <a:xfrm>
              <a:off x="50376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9</xdr:col>
      <xdr:colOff>649103</xdr:colOff>
      <xdr:row>19</xdr:row>
      <xdr:rowOff>59532</xdr:rowOff>
    </xdr:from>
    <xdr:to>
      <xdr:col>20</xdr:col>
      <xdr:colOff>120973</xdr:colOff>
      <xdr:row>29</xdr:row>
      <xdr:rowOff>4664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AA493DD-0563-4F26-82F6-E37830B59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5447" y="3679032"/>
          <a:ext cx="8782557" cy="1850132"/>
        </a:xfrm>
        <a:prstGeom prst="rect">
          <a:avLst/>
        </a:prstGeom>
      </xdr:spPr>
    </xdr:pic>
    <xdr:clientData/>
  </xdr:twoCellAnchor>
  <xdr:twoCellAnchor editAs="oneCell">
    <xdr:from>
      <xdr:col>13</xdr:col>
      <xdr:colOff>321468</xdr:colOff>
      <xdr:row>17</xdr:row>
      <xdr:rowOff>71438</xdr:rowOff>
    </xdr:from>
    <xdr:to>
      <xdr:col>18</xdr:col>
      <xdr:colOff>273373</xdr:colOff>
      <xdr:row>22</xdr:row>
      <xdr:rowOff>99890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5FDFAD2-2E4F-4418-8321-12C193877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499" y="3309938"/>
          <a:ext cx="3761905" cy="980952"/>
        </a:xfrm>
        <a:prstGeom prst="rect">
          <a:avLst/>
        </a:prstGeom>
      </xdr:spPr>
    </xdr:pic>
    <xdr:clientData/>
  </xdr:twoCellAnchor>
  <xdr:twoCellAnchor>
    <xdr:from>
      <xdr:col>12</xdr:col>
      <xdr:colOff>297657</xdr:colOff>
      <xdr:row>0</xdr:row>
      <xdr:rowOff>152400</xdr:rowOff>
    </xdr:from>
    <xdr:to>
      <xdr:col>18</xdr:col>
      <xdr:colOff>297657</xdr:colOff>
      <xdr:row>15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12</xdr:col>
      <xdr:colOff>440531</xdr:colOff>
      <xdr:row>0</xdr:row>
      <xdr:rowOff>164306</xdr:rowOff>
    </xdr:from>
    <xdr:to>
      <xdr:col>18</xdr:col>
      <xdr:colOff>440531</xdr:colOff>
      <xdr:row>15</xdr:row>
      <xdr:rowOff>50006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412750</xdr:colOff>
      <xdr:row>1</xdr:row>
      <xdr:rowOff>4234</xdr:rowOff>
    </xdr:from>
    <xdr:to>
      <xdr:col>16</xdr:col>
      <xdr:colOff>349250</xdr:colOff>
      <xdr:row>15</xdr:row>
      <xdr:rowOff>80434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6BEDB9AE-5DA9-40B8-8AB2-6F96A1DA1C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489825" y="194734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529167</xdr:colOff>
      <xdr:row>1</xdr:row>
      <xdr:rowOff>4234</xdr:rowOff>
    </xdr:from>
    <xdr:to>
      <xdr:col>16</xdr:col>
      <xdr:colOff>465667</xdr:colOff>
      <xdr:row>15</xdr:row>
      <xdr:rowOff>80434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6B4F6099-D69C-4E78-AE5F-93E916FB56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606242" y="194734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275166</xdr:colOff>
      <xdr:row>1</xdr:row>
      <xdr:rowOff>14817</xdr:rowOff>
    </xdr:from>
    <xdr:to>
      <xdr:col>16</xdr:col>
      <xdr:colOff>211666</xdr:colOff>
      <xdr:row>15</xdr:row>
      <xdr:rowOff>91017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3F6BF0A-FCC3-4A1D-88D4-B49B01E086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818966" y="205317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529168</xdr:colOff>
      <xdr:row>1</xdr:row>
      <xdr:rowOff>105834</xdr:rowOff>
    </xdr:from>
    <xdr:to>
      <xdr:col>16</xdr:col>
      <xdr:colOff>465668</xdr:colOff>
      <xdr:row>15</xdr:row>
      <xdr:rowOff>182034</xdr:rowOff>
    </xdr:to>
    <xdr:sp macro="" textlink="">
      <xdr:nvSpPr>
        <xdr:cNvPr id="10" name="Rectángulo 9"/>
        <xdr:cNvSpPr>
          <a:spLocks noTextEdit="1"/>
        </xdr:cNvSpPr>
      </xdr:nvSpPr>
      <xdr:spPr>
        <a:xfrm>
          <a:off x="9112251" y="296334"/>
          <a:ext cx="4572000" cy="2743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CO" sz="1100"/>
            <a:t>Este gráfico no está disponible en su versión de Excel.
Si edita esta forma o guarda el libro en un formato de archivo diferente, el gráfico no se podrá utilizar.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C98987-E5A5-4982-B093-AE2F81B24574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C98987-E5A5-4982-B093-AE2F81B24574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EF114002-0AD5-4C18-AAC9-A755C7ADC80C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EF114002-0AD5-4C18-AAC9-A755C7ADC80C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31E48F9D-5E91-4901-A147-57ACB9C32D1A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31E48F9D-5E91-4901-A147-57ACB9C32D1A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D03D8CB-B665-42FC-8F2E-89E7D8125392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D03D8CB-B665-42FC-8F2E-89E7D8125392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F90A8D1-7B0B-43CA-8929-AA08FE0EF25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F90A8D1-7B0B-43CA-8929-AA08FE0EF25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CC58E97-1171-4FBF-9BB2-B11287D9F389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CC58E97-1171-4FBF-9BB2-B11287D9F389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FE9D0B0-8CF5-4F50-9F09-C351706650D7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FE9D0B0-8CF5-4F50-9F09-C351706650D7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9DCC36C-8806-448F-ACC2-B5A3E8748259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9DCC36C-8806-448F-ACC2-B5A3E8748259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6D8C3C6A-D85E-41CB-BF6B-436DFDB7EC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10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12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13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16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17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18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19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241299</xdr:colOff>
      <xdr:row>10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1049" y="2082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1049" y="2082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230717</xdr:colOff>
      <xdr:row>11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0467" y="2283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0467" y="2283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230717</xdr:colOff>
      <xdr:row>12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0467" y="2474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0467" y="2474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230718</xdr:colOff>
      <xdr:row>13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0468" y="2664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0468" y="2664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283632</xdr:colOff>
      <xdr:row>16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3382" y="3225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3382" y="3225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283633</xdr:colOff>
      <xdr:row>17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3383" y="3416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3383" y="3416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283634</xdr:colOff>
      <xdr:row>18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3384" y="3596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3384" y="3596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294216</xdr:colOff>
      <xdr:row>19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3966" y="3786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3966" y="3786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26C882C2-6425-4356-A579-CF53DEEB56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C468B19E-BC36-4DC8-98F8-4DC71B8036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491728</xdr:colOff>
      <xdr:row>7</xdr:row>
      <xdr:rowOff>51196</xdr:rowOff>
    </xdr:from>
    <xdr:to>
      <xdr:col>22</xdr:col>
      <xdr:colOff>491728</xdr:colOff>
      <xdr:row>21</xdr:row>
      <xdr:rowOff>127396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E4444A-24AA-485E-ABE5-967DFFC2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119063</xdr:colOff>
      <xdr:row>7</xdr:row>
      <xdr:rowOff>83344</xdr:rowOff>
    </xdr:from>
    <xdr:to>
      <xdr:col>16</xdr:col>
      <xdr:colOff>385420</xdr:colOff>
      <xdr:row>12</xdr:row>
      <xdr:rowOff>149892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59818A-A71A-47B3-B040-0EF5D230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8438" y="1416844"/>
          <a:ext cx="2742857" cy="101904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381000</xdr:colOff>
      <xdr:row>11</xdr:row>
      <xdr:rowOff>83343</xdr:rowOff>
    </xdr:from>
    <xdr:to>
      <xdr:col>22</xdr:col>
      <xdr:colOff>627857</xdr:colOff>
      <xdr:row>20</xdr:row>
      <xdr:rowOff>121224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9B2CBE-B3CC-4483-A0F7-2F852558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9625" y="2178843"/>
          <a:ext cx="6342857" cy="17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D11"/>
  <sheetViews>
    <sheetView workbookViewId="0">
      <selection activeCell="C21" sqref="C21"/>
    </sheetView>
  </sheetViews>
  <sheetFormatPr baseColWidth="10" defaultRowHeight="15" x14ac:dyDescent="0.25"/>
  <cols>
    <col min="2" max="2" width="11.85546875" bestFit="1" customWidth="1"/>
    <col min="3" max="3" width="17" bestFit="1" customWidth="1"/>
  </cols>
  <sheetData>
    <row r="2" spans="2:4" x14ac:dyDescent="0.25">
      <c r="B2" t="s">
        <v>0</v>
      </c>
      <c r="C2">
        <f>_xlfn.NORM.DIST(51,50,10,TRUE)</f>
        <v>0.53982783727702899</v>
      </c>
      <c r="D2">
        <f>_xlfn.NORM.DIST(51,50,10,FALSE)</f>
        <v>3.9695254747701178E-2</v>
      </c>
    </row>
    <row r="3" spans="2:4" x14ac:dyDescent="0.25">
      <c r="B3" t="s">
        <v>2</v>
      </c>
      <c r="C3">
        <f>_xlfn.NORM.S.DIST(1,TRUE)</f>
        <v>0.84134474606854304</v>
      </c>
    </row>
    <row r="4" spans="2:4" x14ac:dyDescent="0.25">
      <c r="B4" t="s">
        <v>1</v>
      </c>
      <c r="C4">
        <f>_xlfn.GAMMA.DIST(5,3,2,TRUE)</f>
        <v>0.45618688411667041</v>
      </c>
    </row>
    <row r="5" spans="2:4" x14ac:dyDescent="0.25">
      <c r="B5" t="s">
        <v>3</v>
      </c>
      <c r="C5" s="1">
        <f>_xlfn.BETA.DIST(0.3,5,1,TRUE)</f>
        <v>2.429999999999999E-3</v>
      </c>
    </row>
    <row r="6" spans="2:4" x14ac:dyDescent="0.25">
      <c r="B6" t="s">
        <v>4</v>
      </c>
      <c r="C6">
        <f>_xlfn.BETA.DIST(16,5,8,TRUE,10,20)</f>
        <v>0.94269007871999999</v>
      </c>
    </row>
    <row r="7" spans="2:4" x14ac:dyDescent="0.25">
      <c r="B7" t="s">
        <v>5</v>
      </c>
      <c r="C7" s="1">
        <f>_xlfn.WEIBULL.DIST(4,7,5,TRUE)</f>
        <v>0.18918486675977403</v>
      </c>
    </row>
    <row r="8" spans="2:4" x14ac:dyDescent="0.25">
      <c r="B8" t="s">
        <v>6</v>
      </c>
      <c r="C8">
        <f>_xlfn.EXPON.DIST(7,1/20,TRUE)</f>
        <v>0.29531191028128662</v>
      </c>
    </row>
    <row r="9" spans="2:4" x14ac:dyDescent="0.25">
      <c r="B9" t="s">
        <v>7</v>
      </c>
      <c r="C9" t="s">
        <v>8</v>
      </c>
    </row>
    <row r="10" spans="2:4" x14ac:dyDescent="0.25">
      <c r="B10" t="s">
        <v>9</v>
      </c>
      <c r="C10">
        <f>_xlfn.LOGNORM.DIST(49,3,1,1)</f>
        <v>0.8137553699440202</v>
      </c>
    </row>
    <row r="11" spans="2:4" x14ac:dyDescent="0.25">
      <c r="B11" t="s">
        <v>10</v>
      </c>
      <c r="C11">
        <f>_xlfn.CHISQ.DIST(8,7,1)</f>
        <v>0.66740609740069212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8" tint="-0.249977111117893"/>
  </sheetPr>
  <dimension ref="B2:J2160"/>
  <sheetViews>
    <sheetView zoomScale="87" zoomScaleNormal="87" workbookViewId="0">
      <selection activeCell="F3" sqref="F3"/>
    </sheetView>
  </sheetViews>
  <sheetFormatPr baseColWidth="10" defaultRowHeight="15" x14ac:dyDescent="0.25"/>
  <cols>
    <col min="1" max="1" width="3.42578125" style="2" customWidth="1"/>
    <col min="2" max="3" width="11.42578125" style="2"/>
    <col min="4" max="4" width="3.85546875" style="2" customWidth="1"/>
    <col min="5" max="6" width="11.42578125" style="2"/>
    <col min="7" max="7" width="4.7109375" style="2" customWidth="1"/>
    <col min="8" max="8" width="11.42578125" style="2"/>
    <col min="9" max="9" width="17.7109375" style="2" bestFit="1" customWidth="1"/>
    <col min="10" max="10" width="19" style="2" bestFit="1" customWidth="1"/>
    <col min="11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18</v>
      </c>
      <c r="C3" s="4">
        <v>10</v>
      </c>
      <c r="E3" s="4">
        <f ca="1">RAND()</f>
        <v>0.55911512328590474</v>
      </c>
      <c r="F3" s="4">
        <f ca="1">_xlfn.BETA.INV(E3,$C$3,$C$4)</f>
        <v>0.57525559834067119</v>
      </c>
      <c r="H3" s="4" t="s">
        <v>19</v>
      </c>
      <c r="I3" s="4">
        <f ca="1">AVERAGE(F3:F2160)</f>
        <v>0.5552315241921596</v>
      </c>
      <c r="J3" s="4">
        <f>C3/(C3+C4)</f>
        <v>0.55555555555555558</v>
      </c>
    </row>
    <row r="4" spans="2:10" x14ac:dyDescent="0.25">
      <c r="B4" s="4" t="s">
        <v>20</v>
      </c>
      <c r="C4" s="4">
        <v>8</v>
      </c>
      <c r="E4" s="4">
        <f t="shared" ref="E4:E67" ca="1" si="0">RAND()</f>
        <v>0.98388828697442299</v>
      </c>
      <c r="F4" s="4">
        <f t="shared" ref="F4:F67" ca="1" si="1">_xlfn.BETA.INV(E4,$C$3,$C$4)</f>
        <v>0.78673971125899833</v>
      </c>
      <c r="H4" s="4" t="s">
        <v>21</v>
      </c>
      <c r="I4" s="4">
        <f ca="1">_xlfn.VAR.S(F3:F2160)</f>
        <v>1.3339373438240329E-2</v>
      </c>
      <c r="J4" s="4">
        <f>(C3*C4/((C3+C4+1)*(C3+C4)^2))</f>
        <v>1.2995451591942819E-2</v>
      </c>
    </row>
    <row r="5" spans="2:10" x14ac:dyDescent="0.25">
      <c r="E5" s="4">
        <f t="shared" ca="1" si="0"/>
        <v>0.49469138624292419</v>
      </c>
      <c r="F5" s="4">
        <f t="shared" ca="1" si="1"/>
        <v>0.55607786389260494</v>
      </c>
      <c r="H5" s="4" t="s">
        <v>22</v>
      </c>
      <c r="I5" s="4">
        <f ca="1">_xlfn.STDEV.S(F3:F2160)</f>
        <v>0.11549620529801111</v>
      </c>
      <c r="J5" s="4">
        <f>SQRT(J4)</f>
        <v>0.11399759467612823</v>
      </c>
    </row>
    <row r="6" spans="2:10" x14ac:dyDescent="0.25">
      <c r="E6" s="4">
        <f t="shared" ca="1" si="0"/>
        <v>0.20435265804780822</v>
      </c>
      <c r="F6" s="4">
        <f t="shared" ca="1" si="1"/>
        <v>0.45905276835775122</v>
      </c>
      <c r="H6" s="4" t="s">
        <v>23</v>
      </c>
      <c r="I6" s="4">
        <f ca="1">SKEW(F3:F2160)</f>
        <v>-0.19120248587866204</v>
      </c>
      <c r="J6" s="4">
        <f>2*((C4-C3)/(C3+C4+2))*SQRT((C3+C4+1)/(C3*C4))</f>
        <v>-9.7467943448089636E-2</v>
      </c>
    </row>
    <row r="7" spans="2:10" x14ac:dyDescent="0.25">
      <c r="E7" s="4">
        <f t="shared" ca="1" si="0"/>
        <v>0.78124159544546079</v>
      </c>
      <c r="F7" s="4">
        <f t="shared" ca="1" si="1"/>
        <v>0.64770249695122806</v>
      </c>
      <c r="H7" s="4" t="s">
        <v>24</v>
      </c>
      <c r="I7" s="4">
        <f ca="1">I20/(J5^4)</f>
        <v>2.8929572582271246</v>
      </c>
      <c r="J7" s="4">
        <f>3*((C3+C4+1)*(2*((C3+C4)^2)+C3*C4*(C3+C4-6)))/(C3*C4*(C3+C4+2)*(C3+C4+3))</f>
        <v>2.7278571428571428</v>
      </c>
    </row>
    <row r="8" spans="2:10" x14ac:dyDescent="0.25">
      <c r="E8" s="4">
        <f t="shared" ca="1" si="0"/>
        <v>0.90985281068816692</v>
      </c>
      <c r="F8" s="4">
        <f t="shared" ca="1" si="1"/>
        <v>0.70885259585961591</v>
      </c>
      <c r="H8" s="4" t="s">
        <v>25</v>
      </c>
      <c r="I8" s="4"/>
      <c r="J8" s="4">
        <f>((C5-1)/(C5+C6-2))</f>
        <v>0.5</v>
      </c>
    </row>
    <row r="9" spans="2:10" x14ac:dyDescent="0.25">
      <c r="E9" s="4">
        <f t="shared" ca="1" si="0"/>
        <v>0.88793787947150149</v>
      </c>
      <c r="F9" s="4">
        <f t="shared" ca="1" si="1"/>
        <v>0.69576959077473632</v>
      </c>
    </row>
    <row r="10" spans="2:10" x14ac:dyDescent="0.25">
      <c r="E10" s="4">
        <f t="shared" ca="1" si="0"/>
        <v>0.79319328069078232</v>
      </c>
      <c r="F10" s="4">
        <f t="shared" ca="1" si="1"/>
        <v>0.65231456921130981</v>
      </c>
      <c r="H10" s="94" t="s">
        <v>26</v>
      </c>
      <c r="I10" s="95"/>
    </row>
    <row r="11" spans="2:10" x14ac:dyDescent="0.25">
      <c r="E11" s="4">
        <f t="shared" ca="1" si="0"/>
        <v>0.77356774492880165</v>
      </c>
      <c r="F11" s="4">
        <f t="shared" ca="1" si="1"/>
        <v>0.64480730566293043</v>
      </c>
      <c r="H11" s="4"/>
      <c r="I11" s="4">
        <f ca="1">SUMPRODUCT(F3:F2160)/COUNT(F3:F2160)</f>
        <v>0.5552315241921596</v>
      </c>
    </row>
    <row r="12" spans="2:10" x14ac:dyDescent="0.25">
      <c r="E12" s="4">
        <f t="shared" ca="1" si="0"/>
        <v>0.52381911134638937</v>
      </c>
      <c r="F12" s="4">
        <f t="shared" ca="1" si="1"/>
        <v>0.56474014413196483</v>
      </c>
      <c r="H12" s="4"/>
      <c r="I12" s="4">
        <f ca="1">SUMPRODUCT(F3:F2160,F3:F2160)/COUNT(F3:F2160)</f>
        <v>0.32161523753565707</v>
      </c>
    </row>
    <row r="13" spans="2:10" x14ac:dyDescent="0.25">
      <c r="E13" s="4">
        <f t="shared" ca="1" si="0"/>
        <v>0.29139916390589216</v>
      </c>
      <c r="F13" s="4">
        <f t="shared" ca="1" si="1"/>
        <v>0.49207610659002909</v>
      </c>
      <c r="H13" s="4"/>
      <c r="I13" s="4">
        <f ca="1">SUMPRODUCT(F3:F2160,F3:F2160,F3:F2160)/COUNT(F3:F2160)</f>
        <v>0.19308276950756409</v>
      </c>
    </row>
    <row r="14" spans="2:10" x14ac:dyDescent="0.25">
      <c r="E14" s="4">
        <f t="shared" ca="1" si="0"/>
        <v>0.22784258549079639</v>
      </c>
      <c r="F14" s="4">
        <f t="shared" ca="1" si="1"/>
        <v>0.46859647603497506</v>
      </c>
      <c r="H14" s="4"/>
      <c r="I14" s="4">
        <f ca="1">SUMPRODUCT(F3:F2160,F3:F2160,F3:F2160,F3:F2160)/COUNT(F3:F2160)</f>
        <v>0.11953536834278809</v>
      </c>
    </row>
    <row r="15" spans="2:10" x14ac:dyDescent="0.25">
      <c r="E15" s="4">
        <f t="shared" ca="1" si="0"/>
        <v>0.62351776921583957</v>
      </c>
      <c r="F15" s="4">
        <f t="shared" ca="1" si="1"/>
        <v>0.59474207311522531</v>
      </c>
    </row>
    <row r="16" spans="2:10" x14ac:dyDescent="0.25">
      <c r="E16" s="4">
        <f t="shared" ca="1" si="0"/>
        <v>5.6989906196771911E-2</v>
      </c>
      <c r="F16" s="4">
        <f t="shared" ca="1" si="1"/>
        <v>0.37125317439794653</v>
      </c>
      <c r="H16" s="94" t="s">
        <v>27</v>
      </c>
      <c r="I16" s="95"/>
    </row>
    <row r="17" spans="5:9" x14ac:dyDescent="0.25">
      <c r="E17" s="4">
        <f t="shared" ca="1" si="0"/>
        <v>0.24633076190510905</v>
      </c>
      <c r="F17" s="4">
        <f t="shared" ca="1" si="1"/>
        <v>0.47573672064850003</v>
      </c>
      <c r="H17" s="4"/>
      <c r="I17" s="4">
        <v>0</v>
      </c>
    </row>
    <row r="18" spans="5:9" x14ac:dyDescent="0.25">
      <c r="E18" s="4">
        <f t="shared" ca="1" si="0"/>
        <v>1.6352529322147036E-2</v>
      </c>
      <c r="F18" s="4">
        <f t="shared" ca="1" si="1"/>
        <v>0.31045985445792346</v>
      </c>
      <c r="H18" s="4"/>
      <c r="I18" s="4">
        <f ca="1">I12-I11^2</f>
        <v>1.3333192078908374E-2</v>
      </c>
    </row>
    <row r="19" spans="5:9" x14ac:dyDescent="0.25">
      <c r="E19" s="4">
        <f t="shared" ca="1" si="0"/>
        <v>0.42963973418717882</v>
      </c>
      <c r="F19" s="4">
        <f t="shared" ca="1" si="1"/>
        <v>0.53655477105548033</v>
      </c>
      <c r="H19" s="4"/>
      <c r="I19" s="4">
        <f ca="1">I13-3*I11*I12+2*I11^3</f>
        <v>-2.9416615342053865E-4</v>
      </c>
    </row>
    <row r="20" spans="5:9" x14ac:dyDescent="0.25">
      <c r="E20" s="4">
        <f t="shared" ca="1" si="0"/>
        <v>0.81330063120242535</v>
      </c>
      <c r="F20" s="4">
        <f t="shared" ca="1" si="1"/>
        <v>0.66039629524337995</v>
      </c>
      <c r="H20" s="4"/>
      <c r="I20" s="4">
        <f ca="1">I14-4*I11*I13+6*(I11^2)*I12-3*(I11^4)</f>
        <v>4.8856771938726729E-4</v>
      </c>
    </row>
    <row r="21" spans="5:9" x14ac:dyDescent="0.25">
      <c r="E21" s="4">
        <f t="shared" ca="1" si="0"/>
        <v>0.95084213834489628</v>
      </c>
      <c r="F21" s="4">
        <f t="shared" ca="1" si="1"/>
        <v>0.74069931912650422</v>
      </c>
    </row>
    <row r="22" spans="5:9" x14ac:dyDescent="0.25">
      <c r="E22" s="4">
        <f t="shared" ca="1" si="0"/>
        <v>0.16342305287751846</v>
      </c>
      <c r="F22" s="4">
        <f t="shared" ca="1" si="1"/>
        <v>0.44076829874540868</v>
      </c>
    </row>
    <row r="23" spans="5:9" x14ac:dyDescent="0.25">
      <c r="E23" s="4">
        <f t="shared" ca="1" si="0"/>
        <v>0.49486053750697034</v>
      </c>
      <c r="F23" s="4">
        <f t="shared" ca="1" si="1"/>
        <v>0.55612821716339145</v>
      </c>
    </row>
    <row r="24" spans="5:9" x14ac:dyDescent="0.25">
      <c r="E24" s="4">
        <f t="shared" ca="1" si="0"/>
        <v>0.36055968380448211</v>
      </c>
      <c r="F24" s="4">
        <f t="shared" ca="1" si="1"/>
        <v>0.51508506522279918</v>
      </c>
    </row>
    <row r="25" spans="5:9" x14ac:dyDescent="0.25">
      <c r="E25" s="4">
        <f t="shared" ca="1" si="0"/>
        <v>0.70583125327253149</v>
      </c>
      <c r="F25" s="4">
        <f t="shared" ca="1" si="1"/>
        <v>0.62098646413979663</v>
      </c>
    </row>
    <row r="26" spans="5:9" x14ac:dyDescent="0.25">
      <c r="E26" s="4">
        <f t="shared" ca="1" si="0"/>
        <v>0.65033178236554456</v>
      </c>
      <c r="F26" s="4">
        <f t="shared" ca="1" si="1"/>
        <v>0.60307150364517792</v>
      </c>
    </row>
    <row r="27" spans="5:9" x14ac:dyDescent="0.25">
      <c r="E27" s="4">
        <f t="shared" ca="1" si="0"/>
        <v>0.96666150195098366</v>
      </c>
      <c r="F27" s="4">
        <f t="shared" ca="1" si="1"/>
        <v>0.75827543801716257</v>
      </c>
    </row>
    <row r="28" spans="5:9" x14ac:dyDescent="0.25">
      <c r="E28" s="4">
        <f t="shared" ca="1" si="0"/>
        <v>0.75029420776954792</v>
      </c>
      <c r="F28" s="4">
        <f t="shared" ca="1" si="1"/>
        <v>0.63630347686077404</v>
      </c>
    </row>
    <row r="29" spans="5:9" x14ac:dyDescent="0.25">
      <c r="E29" s="4">
        <f t="shared" ca="1" si="0"/>
        <v>0.49129095637862241</v>
      </c>
      <c r="F29" s="4">
        <f t="shared" ca="1" si="1"/>
        <v>0.55506538236906366</v>
      </c>
    </row>
    <row r="30" spans="5:9" x14ac:dyDescent="0.25">
      <c r="E30" s="4">
        <f t="shared" ca="1" si="0"/>
        <v>0.43545058841816631</v>
      </c>
      <c r="F30" s="4">
        <f t="shared" ca="1" si="1"/>
        <v>0.53831765910456297</v>
      </c>
    </row>
    <row r="31" spans="5:9" x14ac:dyDescent="0.25">
      <c r="E31" s="4">
        <f t="shared" ca="1" si="0"/>
        <v>0.4558705987024354</v>
      </c>
      <c r="F31" s="4">
        <f t="shared" ca="1" si="1"/>
        <v>0.54447683597292107</v>
      </c>
    </row>
    <row r="32" spans="5:9" x14ac:dyDescent="0.25">
      <c r="E32" s="4">
        <f t="shared" ca="1" si="0"/>
        <v>0.62907708680007968</v>
      </c>
      <c r="F32" s="4">
        <f t="shared" ca="1" si="1"/>
        <v>0.5964555511412083</v>
      </c>
    </row>
    <row r="33" spans="5:6" x14ac:dyDescent="0.25">
      <c r="E33" s="4">
        <f t="shared" ca="1" si="0"/>
        <v>0.95072022744416818</v>
      </c>
      <c r="F33" s="4">
        <f t="shared" ca="1" si="1"/>
        <v>0.74058091063299292</v>
      </c>
    </row>
    <row r="34" spans="5:6" x14ac:dyDescent="0.25">
      <c r="E34" s="4">
        <f t="shared" ca="1" si="0"/>
        <v>0.7953138732948023</v>
      </c>
      <c r="F34" s="4">
        <f t="shared" ca="1" si="1"/>
        <v>0.65314693040056304</v>
      </c>
    </row>
    <row r="35" spans="5:6" x14ac:dyDescent="0.25">
      <c r="E35" s="4">
        <f t="shared" ca="1" si="0"/>
        <v>0.42512984761809147</v>
      </c>
      <c r="F35" s="4">
        <f t="shared" ca="1" si="1"/>
        <v>0.53518300171912647</v>
      </c>
    </row>
    <row r="36" spans="5:6" x14ac:dyDescent="0.25">
      <c r="E36" s="4">
        <f t="shared" ca="1" si="0"/>
        <v>0.12959772460944463</v>
      </c>
      <c r="F36" s="4">
        <f t="shared" ca="1" si="1"/>
        <v>0.42337866269930119</v>
      </c>
    </row>
    <row r="37" spans="5:6" x14ac:dyDescent="0.25">
      <c r="E37" s="4">
        <f t="shared" ca="1" si="0"/>
        <v>0.94758908992690616</v>
      </c>
      <c r="F37" s="4">
        <f t="shared" ca="1" si="1"/>
        <v>0.73760835216035847</v>
      </c>
    </row>
    <row r="38" spans="5:6" x14ac:dyDescent="0.25">
      <c r="E38" s="4">
        <f t="shared" ca="1" si="0"/>
        <v>0.88971396229661159</v>
      </c>
      <c r="F38" s="4">
        <f t="shared" ca="1" si="1"/>
        <v>0.69676537232598312</v>
      </c>
    </row>
    <row r="39" spans="5:6" x14ac:dyDescent="0.25">
      <c r="E39" s="4">
        <f t="shared" ca="1" si="0"/>
        <v>0.36970151957565889</v>
      </c>
      <c r="F39" s="4">
        <f t="shared" ca="1" si="1"/>
        <v>0.5179938269148725</v>
      </c>
    </row>
    <row r="40" spans="5:6" x14ac:dyDescent="0.25">
      <c r="E40" s="4">
        <f t="shared" ca="1" si="0"/>
        <v>0.77778317235800987</v>
      </c>
      <c r="F40" s="4">
        <f t="shared" ca="1" si="1"/>
        <v>0.64639161359994712</v>
      </c>
    </row>
    <row r="41" spans="5:6" x14ac:dyDescent="0.25">
      <c r="E41" s="4">
        <f t="shared" ca="1" si="0"/>
        <v>0.9601776505227263</v>
      </c>
      <c r="F41" s="4">
        <f t="shared" ca="1" si="1"/>
        <v>0.75046673261993613</v>
      </c>
    </row>
    <row r="42" spans="5:6" x14ac:dyDescent="0.25">
      <c r="E42" s="4">
        <f t="shared" ca="1" si="0"/>
        <v>0.19292636151331977</v>
      </c>
      <c r="F42" s="4">
        <f t="shared" ca="1" si="1"/>
        <v>0.45418508296054022</v>
      </c>
    </row>
    <row r="43" spans="5:6" x14ac:dyDescent="0.25">
      <c r="E43" s="4">
        <f t="shared" ca="1" si="0"/>
        <v>0.86538676234636958</v>
      </c>
      <c r="F43" s="4">
        <f t="shared" ca="1" si="1"/>
        <v>0.6838999336894922</v>
      </c>
    </row>
    <row r="44" spans="5:6" x14ac:dyDescent="0.25">
      <c r="E44" s="4">
        <f t="shared" ca="1" si="0"/>
        <v>0.67183873919747705</v>
      </c>
      <c r="F44" s="4">
        <f t="shared" ca="1" si="1"/>
        <v>0.60988923299537889</v>
      </c>
    </row>
    <row r="45" spans="5:6" x14ac:dyDescent="0.25">
      <c r="E45" s="4">
        <f t="shared" ca="1" si="0"/>
        <v>0.17596902153478711</v>
      </c>
      <c r="F45" s="4">
        <f t="shared" ca="1" si="1"/>
        <v>0.44663852974036822</v>
      </c>
    </row>
    <row r="46" spans="5:6" x14ac:dyDescent="0.25">
      <c r="E46" s="4">
        <f t="shared" ca="1" si="0"/>
        <v>0.27416227475027677</v>
      </c>
      <c r="F46" s="4">
        <f t="shared" ca="1" si="1"/>
        <v>0.48598318266305401</v>
      </c>
    </row>
    <row r="47" spans="5:6" x14ac:dyDescent="0.25">
      <c r="E47" s="4">
        <f t="shared" ca="1" si="0"/>
        <v>0.81186814447248579</v>
      </c>
      <c r="F47" s="4">
        <f t="shared" ca="1" si="1"/>
        <v>0.65980572280912697</v>
      </c>
    </row>
    <row r="48" spans="5:6" x14ac:dyDescent="0.25">
      <c r="E48" s="4">
        <f t="shared" ca="1" si="0"/>
        <v>0.83093651516344191</v>
      </c>
      <c r="F48" s="4">
        <f t="shared" ca="1" si="1"/>
        <v>0.66787972984767796</v>
      </c>
    </row>
    <row r="49" spans="5:6" x14ac:dyDescent="0.25">
      <c r="E49" s="4">
        <f t="shared" ca="1" si="0"/>
        <v>0.31026158189644504</v>
      </c>
      <c r="F49" s="4">
        <f t="shared" ca="1" si="1"/>
        <v>0.49855763671933923</v>
      </c>
    </row>
    <row r="50" spans="5:6" x14ac:dyDescent="0.25">
      <c r="E50" s="4">
        <f t="shared" ca="1" si="0"/>
        <v>7.6291303567391777E-3</v>
      </c>
      <c r="F50" s="4">
        <f t="shared" ca="1" si="1"/>
        <v>0.28046523807573565</v>
      </c>
    </row>
    <row r="51" spans="5:6" x14ac:dyDescent="0.25">
      <c r="E51" s="4">
        <f t="shared" ca="1" si="0"/>
        <v>0.54792816942623446</v>
      </c>
      <c r="F51" s="4">
        <f t="shared" ca="1" si="1"/>
        <v>0.57191639387443893</v>
      </c>
    </row>
    <row r="52" spans="5:6" x14ac:dyDescent="0.25">
      <c r="E52" s="4">
        <f t="shared" ca="1" si="0"/>
        <v>0.25557334861763248</v>
      </c>
      <c r="F52" s="4">
        <f t="shared" ca="1" si="1"/>
        <v>0.4792011790073914</v>
      </c>
    </row>
    <row r="53" spans="5:6" x14ac:dyDescent="0.25">
      <c r="E53" s="4">
        <f t="shared" ca="1" si="0"/>
        <v>0.60125661988231716</v>
      </c>
      <c r="F53" s="4">
        <f t="shared" ca="1" si="1"/>
        <v>0.58793975778412477</v>
      </c>
    </row>
    <row r="54" spans="5:6" x14ac:dyDescent="0.25">
      <c r="E54" s="4">
        <f t="shared" ca="1" si="0"/>
        <v>0.59598536309852812</v>
      </c>
      <c r="F54" s="4">
        <f t="shared" ca="1" si="1"/>
        <v>0.58634112818417639</v>
      </c>
    </row>
    <row r="55" spans="5:6" x14ac:dyDescent="0.25">
      <c r="E55" s="4">
        <f t="shared" ca="1" si="0"/>
        <v>0.66039652518648473</v>
      </c>
      <c r="F55" s="4">
        <f t="shared" ca="1" si="1"/>
        <v>0.60624501705961131</v>
      </c>
    </row>
    <row r="56" spans="5:6" x14ac:dyDescent="0.25">
      <c r="E56" s="4">
        <f t="shared" ca="1" si="0"/>
        <v>7.092057502654292E-2</v>
      </c>
      <c r="F56" s="4">
        <f t="shared" ca="1" si="1"/>
        <v>0.38393359244126896</v>
      </c>
    </row>
    <row r="57" spans="5:6" x14ac:dyDescent="0.25">
      <c r="E57" s="4">
        <f t="shared" ca="1" si="0"/>
        <v>8.5641901663997433E-2</v>
      </c>
      <c r="F57" s="4">
        <f t="shared" ca="1" si="1"/>
        <v>0.39550682206401888</v>
      </c>
    </row>
    <row r="58" spans="5:6" x14ac:dyDescent="0.25">
      <c r="E58" s="4">
        <f t="shared" ca="1" si="0"/>
        <v>0.30832700170147864</v>
      </c>
      <c r="F58" s="4">
        <f t="shared" ca="1" si="1"/>
        <v>0.49790102043877804</v>
      </c>
    </row>
    <row r="59" spans="5:6" x14ac:dyDescent="0.25">
      <c r="E59" s="4">
        <f t="shared" ca="1" si="0"/>
        <v>0.74391744643611679</v>
      </c>
      <c r="F59" s="4">
        <f t="shared" ca="1" si="1"/>
        <v>0.6340383723348384</v>
      </c>
    </row>
    <row r="60" spans="5:6" x14ac:dyDescent="0.25">
      <c r="E60" s="4">
        <f t="shared" ca="1" si="0"/>
        <v>0.53903933291029194</v>
      </c>
      <c r="F60" s="4">
        <f t="shared" ca="1" si="1"/>
        <v>0.56926816020153037</v>
      </c>
    </row>
    <row r="61" spans="5:6" x14ac:dyDescent="0.25">
      <c r="E61" s="4">
        <f t="shared" ca="1" si="0"/>
        <v>0.39271430540434793</v>
      </c>
      <c r="F61" s="4">
        <f t="shared" ca="1" si="1"/>
        <v>0.52521431815212261</v>
      </c>
    </row>
    <row r="62" spans="5:6" x14ac:dyDescent="0.25">
      <c r="E62" s="4">
        <f t="shared" ca="1" si="0"/>
        <v>0.79226947643548418</v>
      </c>
      <c r="F62" s="4">
        <f t="shared" ca="1" si="1"/>
        <v>0.65195333448107773</v>
      </c>
    </row>
    <row r="63" spans="5:6" x14ac:dyDescent="0.25">
      <c r="E63" s="4">
        <f t="shared" ca="1" si="0"/>
        <v>0.10924429777076439</v>
      </c>
      <c r="F63" s="4">
        <f t="shared" ca="1" si="1"/>
        <v>0.411435502661609</v>
      </c>
    </row>
    <row r="64" spans="5:6" x14ac:dyDescent="0.25">
      <c r="E64" s="4">
        <f t="shared" ca="1" si="0"/>
        <v>0.19934252957891174</v>
      </c>
      <c r="F64" s="4">
        <f t="shared" ca="1" si="1"/>
        <v>0.45693828425847083</v>
      </c>
    </row>
    <row r="65" spans="5:6" x14ac:dyDescent="0.25">
      <c r="E65" s="4">
        <f t="shared" ca="1" si="0"/>
        <v>0.83756232949398712</v>
      </c>
      <c r="F65" s="4">
        <f t="shared" ca="1" si="1"/>
        <v>0.67080307543105122</v>
      </c>
    </row>
    <row r="66" spans="5:6" x14ac:dyDescent="0.25">
      <c r="E66" s="4">
        <f t="shared" ca="1" si="0"/>
        <v>0.25892042826376982</v>
      </c>
      <c r="F66" s="4">
        <f t="shared" ca="1" si="1"/>
        <v>0.48044000438400569</v>
      </c>
    </row>
    <row r="67" spans="5:6" x14ac:dyDescent="0.25">
      <c r="E67" s="4">
        <f t="shared" ca="1" si="0"/>
        <v>0.40224149792828423</v>
      </c>
      <c r="F67" s="4">
        <f t="shared" ca="1" si="1"/>
        <v>0.52816609540814663</v>
      </c>
    </row>
    <row r="68" spans="5:6" x14ac:dyDescent="0.25">
      <c r="E68" s="4">
        <f t="shared" ref="E68:E131" ca="1" si="2">RAND()</f>
        <v>0.32152411042879614</v>
      </c>
      <c r="F68" s="4">
        <f t="shared" ref="F68:F131" ca="1" si="3">_xlfn.BETA.INV(E68,$C$3,$C$4)</f>
        <v>0.50234617092280631</v>
      </c>
    </row>
    <row r="69" spans="5:6" x14ac:dyDescent="0.25">
      <c r="E69" s="4">
        <f t="shared" ca="1" si="2"/>
        <v>0.90056778144828553</v>
      </c>
      <c r="F69" s="4">
        <f t="shared" ca="1" si="3"/>
        <v>0.70308402172802176</v>
      </c>
    </row>
    <row r="70" spans="5:6" x14ac:dyDescent="0.25">
      <c r="E70" s="4">
        <f t="shared" ca="1" si="2"/>
        <v>0.51085216460441962</v>
      </c>
      <c r="F70" s="4">
        <f t="shared" ca="1" si="3"/>
        <v>0.56088507200044291</v>
      </c>
    </row>
    <row r="71" spans="5:6" x14ac:dyDescent="0.25">
      <c r="E71" s="4">
        <f t="shared" ca="1" si="2"/>
        <v>4.7087482499132971E-3</v>
      </c>
      <c r="F71" s="4">
        <f t="shared" ca="1" si="3"/>
        <v>0.26354901579339346</v>
      </c>
    </row>
    <row r="72" spans="5:6" x14ac:dyDescent="0.25">
      <c r="E72" s="4">
        <f t="shared" ca="1" si="2"/>
        <v>0.59340395991114869</v>
      </c>
      <c r="F72" s="4">
        <f t="shared" ca="1" si="3"/>
        <v>0.58555973907919157</v>
      </c>
    </row>
    <row r="73" spans="5:6" x14ac:dyDescent="0.25">
      <c r="E73" s="4">
        <f t="shared" ca="1" si="2"/>
        <v>0.89719058233500948</v>
      </c>
      <c r="F73" s="4">
        <f t="shared" ca="1" si="3"/>
        <v>0.70107263442804313</v>
      </c>
    </row>
    <row r="74" spans="5:6" x14ac:dyDescent="0.25">
      <c r="E74" s="4">
        <f t="shared" ca="1" si="2"/>
        <v>0.60066868091034942</v>
      </c>
      <c r="F74" s="4">
        <f t="shared" ca="1" si="3"/>
        <v>0.58776124395237606</v>
      </c>
    </row>
    <row r="75" spans="5:6" x14ac:dyDescent="0.25">
      <c r="E75" s="4">
        <f t="shared" ca="1" si="2"/>
        <v>0.69103636379987865</v>
      </c>
      <c r="F75" s="4">
        <f t="shared" ca="1" si="3"/>
        <v>0.61610201798827269</v>
      </c>
    </row>
    <row r="76" spans="5:6" x14ac:dyDescent="0.25">
      <c r="E76" s="4">
        <f t="shared" ca="1" si="2"/>
        <v>0.2020479794478558</v>
      </c>
      <c r="F76" s="4">
        <f t="shared" ca="1" si="3"/>
        <v>0.45808383531271318</v>
      </c>
    </row>
    <row r="77" spans="5:6" x14ac:dyDescent="0.25">
      <c r="E77" s="4">
        <f t="shared" ca="1" si="2"/>
        <v>0.98837773534840578</v>
      </c>
      <c r="F77" s="4">
        <f t="shared" ca="1" si="3"/>
        <v>0.79798948440497774</v>
      </c>
    </row>
    <row r="78" spans="5:6" x14ac:dyDescent="0.25">
      <c r="E78" s="4">
        <f t="shared" ca="1" si="2"/>
        <v>0.4807457950239572</v>
      </c>
      <c r="F78" s="4">
        <f t="shared" ca="1" si="3"/>
        <v>0.5519221067316209</v>
      </c>
    </row>
    <row r="79" spans="5:6" x14ac:dyDescent="0.25">
      <c r="E79" s="4">
        <f t="shared" ca="1" si="2"/>
        <v>0.37370272980029351</v>
      </c>
      <c r="F79" s="4">
        <f t="shared" ca="1" si="3"/>
        <v>0.51925929262961001</v>
      </c>
    </row>
    <row r="80" spans="5:6" x14ac:dyDescent="0.25">
      <c r="E80" s="4">
        <f t="shared" ca="1" si="2"/>
        <v>0.26058669703815618</v>
      </c>
      <c r="F80" s="4">
        <f t="shared" ca="1" si="3"/>
        <v>0.48105372163521865</v>
      </c>
    </row>
    <row r="81" spans="5:6" x14ac:dyDescent="0.25">
      <c r="E81" s="4">
        <f t="shared" ca="1" si="2"/>
        <v>0.99389166162176623</v>
      </c>
      <c r="F81" s="4">
        <f t="shared" ca="1" si="3"/>
        <v>0.8178978860372651</v>
      </c>
    </row>
    <row r="82" spans="5:6" x14ac:dyDescent="0.25">
      <c r="E82" s="4">
        <f t="shared" ca="1" si="2"/>
        <v>0.84793392339498819</v>
      </c>
      <c r="F82" s="4">
        <f t="shared" ca="1" si="3"/>
        <v>0.67551904989451739</v>
      </c>
    </row>
    <row r="83" spans="5:6" x14ac:dyDescent="0.25">
      <c r="E83" s="4">
        <f t="shared" ca="1" si="2"/>
        <v>0.81042001890344728</v>
      </c>
      <c r="F83" s="4">
        <f t="shared" ca="1" si="3"/>
        <v>0.65921115170034994</v>
      </c>
    </row>
    <row r="84" spans="5:6" x14ac:dyDescent="0.25">
      <c r="E84" s="4">
        <f t="shared" ca="1" si="2"/>
        <v>0.29093768059760494</v>
      </c>
      <c r="F84" s="4">
        <f t="shared" ca="1" si="3"/>
        <v>0.49191520598568922</v>
      </c>
    </row>
    <row r="85" spans="5:6" x14ac:dyDescent="0.25">
      <c r="E85" s="4">
        <f t="shared" ca="1" si="2"/>
        <v>0.56962583385221877</v>
      </c>
      <c r="F85" s="4">
        <f t="shared" ca="1" si="3"/>
        <v>0.57840141606225348</v>
      </c>
    </row>
    <row r="86" spans="5:6" x14ac:dyDescent="0.25">
      <c r="E86" s="4">
        <f t="shared" ca="1" si="2"/>
        <v>0.977603755669184</v>
      </c>
      <c r="F86" s="4">
        <f t="shared" ca="1" si="3"/>
        <v>0.77448503232134691</v>
      </c>
    </row>
    <row r="87" spans="5:6" x14ac:dyDescent="0.25">
      <c r="E87" s="4">
        <f t="shared" ca="1" si="2"/>
        <v>9.8104298881792062E-2</v>
      </c>
      <c r="F87" s="4">
        <f t="shared" ca="1" si="3"/>
        <v>0.40424948312560854</v>
      </c>
    </row>
    <row r="88" spans="5:6" x14ac:dyDescent="0.25">
      <c r="E88" s="4">
        <f t="shared" ca="1" si="2"/>
        <v>0.79134582291500288</v>
      </c>
      <c r="F88" s="4">
        <f t="shared" ca="1" si="3"/>
        <v>0.65159297970273755</v>
      </c>
    </row>
    <row r="89" spans="5:6" x14ac:dyDescent="0.25">
      <c r="E89" s="4">
        <f t="shared" ca="1" si="2"/>
        <v>0.61469607629537604</v>
      </c>
      <c r="F89" s="4">
        <f t="shared" ca="1" si="3"/>
        <v>0.59203577223356452</v>
      </c>
    </row>
    <row r="90" spans="5:6" x14ac:dyDescent="0.25">
      <c r="E90" s="4">
        <f t="shared" ca="1" si="2"/>
        <v>0.26166040097021837</v>
      </c>
      <c r="F90" s="4">
        <f t="shared" ca="1" si="3"/>
        <v>0.4814481463690069</v>
      </c>
    </row>
    <row r="91" spans="5:6" x14ac:dyDescent="0.25">
      <c r="E91" s="4">
        <f t="shared" ca="1" si="2"/>
        <v>0.77533350423899383</v>
      </c>
      <c r="F91" s="4">
        <f t="shared" ca="1" si="3"/>
        <v>0.6454691676170764</v>
      </c>
    </row>
    <row r="92" spans="5:6" x14ac:dyDescent="0.25">
      <c r="E92" s="4">
        <f t="shared" ca="1" si="2"/>
        <v>0.94702588834498824</v>
      </c>
      <c r="F92" s="4">
        <f t="shared" ca="1" si="3"/>
        <v>0.73708707447821187</v>
      </c>
    </row>
    <row r="93" spans="5:6" x14ac:dyDescent="0.25">
      <c r="E93" s="4">
        <f t="shared" ca="1" si="2"/>
        <v>0.80961313266187196</v>
      </c>
      <c r="F93" s="4">
        <f t="shared" ca="1" si="3"/>
        <v>0.65888091491730727</v>
      </c>
    </row>
    <row r="94" spans="5:6" x14ac:dyDescent="0.25">
      <c r="E94" s="4">
        <f t="shared" ca="1" si="2"/>
        <v>0.88886126579019054</v>
      </c>
      <c r="F94" s="4">
        <f t="shared" ca="1" si="3"/>
        <v>0.69628604542299422</v>
      </c>
    </row>
    <row r="95" spans="5:6" x14ac:dyDescent="0.25">
      <c r="E95" s="4">
        <f t="shared" ca="1" si="2"/>
        <v>0.58889662981157354</v>
      </c>
      <c r="F95" s="4">
        <f t="shared" ca="1" si="3"/>
        <v>0.58419757572664677</v>
      </c>
    </row>
    <row r="96" spans="5:6" x14ac:dyDescent="0.25">
      <c r="E96" s="4">
        <f t="shared" ca="1" si="2"/>
        <v>0.66217448611168528</v>
      </c>
      <c r="F96" s="4">
        <f t="shared" ca="1" si="3"/>
        <v>0.60680864380900568</v>
      </c>
    </row>
    <row r="97" spans="5:6" x14ac:dyDescent="0.25">
      <c r="E97" s="4">
        <f t="shared" ca="1" si="2"/>
        <v>0.24546408687608046</v>
      </c>
      <c r="F97" s="4">
        <f t="shared" ca="1" si="3"/>
        <v>0.47540844974122348</v>
      </c>
    </row>
    <row r="98" spans="5:6" x14ac:dyDescent="0.25">
      <c r="E98" s="4">
        <f t="shared" ca="1" si="2"/>
        <v>0.70416452137068186</v>
      </c>
      <c r="F98" s="4">
        <f t="shared" ca="1" si="3"/>
        <v>0.62043159442634144</v>
      </c>
    </row>
    <row r="99" spans="5:6" x14ac:dyDescent="0.25">
      <c r="E99" s="4">
        <f t="shared" ca="1" si="2"/>
        <v>0.92972807648228506</v>
      </c>
      <c r="F99" s="4">
        <f t="shared" ca="1" si="3"/>
        <v>0.72267601542714921</v>
      </c>
    </row>
    <row r="100" spans="5:6" x14ac:dyDescent="0.25">
      <c r="E100" s="4">
        <f t="shared" ca="1" si="2"/>
        <v>3.0966295388579201E-4</v>
      </c>
      <c r="F100" s="4">
        <f t="shared" ca="1" si="3"/>
        <v>0.1893605816931217</v>
      </c>
    </row>
    <row r="101" spans="5:6" x14ac:dyDescent="0.25">
      <c r="E101" s="4">
        <f t="shared" ca="1" si="2"/>
        <v>9.4961932270050342E-2</v>
      </c>
      <c r="F101" s="4">
        <f t="shared" ca="1" si="3"/>
        <v>0.40212154455158311</v>
      </c>
    </row>
    <row r="102" spans="5:6" x14ac:dyDescent="0.25">
      <c r="E102" s="4">
        <f t="shared" ca="1" si="2"/>
        <v>6.724284532752911E-2</v>
      </c>
      <c r="F102" s="4">
        <f t="shared" ca="1" si="3"/>
        <v>0.38077626733430314</v>
      </c>
    </row>
    <row r="103" spans="5:6" x14ac:dyDescent="0.25">
      <c r="E103" s="4">
        <f t="shared" ca="1" si="2"/>
        <v>0.17531516840427319</v>
      </c>
      <c r="F103" s="4">
        <f t="shared" ca="1" si="3"/>
        <v>0.44633901005961651</v>
      </c>
    </row>
    <row r="104" spans="5:6" x14ac:dyDescent="0.25">
      <c r="E104" s="4">
        <f t="shared" ca="1" si="2"/>
        <v>0.79719229612995424</v>
      </c>
      <c r="F104" s="4">
        <f t="shared" ca="1" si="3"/>
        <v>0.65388795821597823</v>
      </c>
    </row>
    <row r="105" spans="5:6" x14ac:dyDescent="0.25">
      <c r="E105" s="4">
        <f t="shared" ca="1" si="2"/>
        <v>0.36144837933562024</v>
      </c>
      <c r="F105" s="4">
        <f t="shared" ca="1" si="3"/>
        <v>0.51536893662429883</v>
      </c>
    </row>
    <row r="106" spans="5:6" x14ac:dyDescent="0.25">
      <c r="E106" s="4">
        <f t="shared" ca="1" si="2"/>
        <v>0.13942721448729278</v>
      </c>
      <c r="F106" s="4">
        <f t="shared" ca="1" si="3"/>
        <v>0.42870489138362572</v>
      </c>
    </row>
    <row r="107" spans="5:6" x14ac:dyDescent="0.25">
      <c r="E107" s="4">
        <f t="shared" ca="1" si="2"/>
        <v>0.88481398802734545</v>
      </c>
      <c r="F107" s="4">
        <f t="shared" ca="1" si="3"/>
        <v>0.69404196577626376</v>
      </c>
    </row>
    <row r="108" spans="5:6" x14ac:dyDescent="0.25">
      <c r="E108" s="4">
        <f t="shared" ca="1" si="2"/>
        <v>0.92286176136761799</v>
      </c>
      <c r="F108" s="4">
        <f t="shared" ca="1" si="3"/>
        <v>0.71763439376855742</v>
      </c>
    </row>
    <row r="109" spans="5:6" x14ac:dyDescent="0.25">
      <c r="E109" s="4">
        <f t="shared" ca="1" si="2"/>
        <v>0.71570971625801016</v>
      </c>
      <c r="F109" s="4">
        <f t="shared" ca="1" si="3"/>
        <v>0.62430088627352243</v>
      </c>
    </row>
    <row r="110" spans="5:6" x14ac:dyDescent="0.25">
      <c r="E110" s="4">
        <f t="shared" ca="1" si="2"/>
        <v>0.93979758742417052</v>
      </c>
      <c r="F110" s="4">
        <f t="shared" ca="1" si="3"/>
        <v>0.73071807854176174</v>
      </c>
    </row>
    <row r="111" spans="5:6" x14ac:dyDescent="0.25">
      <c r="E111" s="4">
        <f t="shared" ca="1" si="2"/>
        <v>0.58945436609917656</v>
      </c>
      <c r="F111" s="4">
        <f t="shared" ca="1" si="3"/>
        <v>0.58436598247170224</v>
      </c>
    </row>
    <row r="112" spans="5:6" x14ac:dyDescent="0.25">
      <c r="E112" s="4">
        <f t="shared" ca="1" si="2"/>
        <v>6.0964752344780937E-2</v>
      </c>
      <c r="F112" s="4">
        <f t="shared" ca="1" si="3"/>
        <v>0.37508339227757076</v>
      </c>
    </row>
    <row r="113" spans="5:6" x14ac:dyDescent="0.25">
      <c r="E113" s="4">
        <f t="shared" ca="1" si="2"/>
        <v>1.807306129756836E-2</v>
      </c>
      <c r="F113" s="4">
        <f t="shared" ca="1" si="3"/>
        <v>0.31473889224726204</v>
      </c>
    </row>
    <row r="114" spans="5:6" x14ac:dyDescent="0.25">
      <c r="E114" s="4">
        <f t="shared" ca="1" si="2"/>
        <v>0.68889403646307368</v>
      </c>
      <c r="F114" s="4">
        <f t="shared" ca="1" si="3"/>
        <v>0.6154020508307132</v>
      </c>
    </row>
    <row r="115" spans="5:6" x14ac:dyDescent="0.25">
      <c r="E115" s="4">
        <f t="shared" ca="1" si="2"/>
        <v>0.52950915230578222</v>
      </c>
      <c r="F115" s="4">
        <f t="shared" ca="1" si="3"/>
        <v>0.56643225686684173</v>
      </c>
    </row>
    <row r="116" spans="5:6" x14ac:dyDescent="0.25">
      <c r="E116" s="4">
        <f t="shared" ca="1" si="2"/>
        <v>0.43502211230143062</v>
      </c>
      <c r="F116" s="4">
        <f t="shared" ca="1" si="3"/>
        <v>0.53818783804374193</v>
      </c>
    </row>
    <row r="117" spans="5:6" x14ac:dyDescent="0.25">
      <c r="E117" s="4">
        <f t="shared" ca="1" si="2"/>
        <v>0.17654449729046817</v>
      </c>
      <c r="F117" s="4">
        <f t="shared" ca="1" si="3"/>
        <v>0.44690159034825522</v>
      </c>
    </row>
    <row r="118" spans="5:6" x14ac:dyDescent="0.25">
      <c r="E118" s="4">
        <f t="shared" ca="1" si="2"/>
        <v>0.62760343370895666</v>
      </c>
      <c r="F118" s="4">
        <f t="shared" ca="1" si="3"/>
        <v>0.59600071393965381</v>
      </c>
    </row>
    <row r="119" spans="5:6" x14ac:dyDescent="0.25">
      <c r="E119" s="4">
        <f t="shared" ca="1" si="2"/>
        <v>0.35639185284756025</v>
      </c>
      <c r="F119" s="4">
        <f t="shared" ca="1" si="3"/>
        <v>0.51375045713906298</v>
      </c>
    </row>
    <row r="120" spans="5:6" x14ac:dyDescent="0.25">
      <c r="E120" s="4">
        <f t="shared" ca="1" si="2"/>
        <v>0.5193763311061852</v>
      </c>
      <c r="F120" s="4">
        <f t="shared" ca="1" si="3"/>
        <v>0.56341924988483705</v>
      </c>
    </row>
    <row r="121" spans="5:6" x14ac:dyDescent="0.25">
      <c r="E121" s="4">
        <f t="shared" ca="1" si="2"/>
        <v>0.43681419850930636</v>
      </c>
      <c r="F121" s="4">
        <f t="shared" ca="1" si="3"/>
        <v>0.53873063618337191</v>
      </c>
    </row>
    <row r="122" spans="5:6" x14ac:dyDescent="0.25">
      <c r="E122" s="4">
        <f t="shared" ca="1" si="2"/>
        <v>0.82940667885986086</v>
      </c>
      <c r="F122" s="4">
        <f t="shared" ca="1" si="3"/>
        <v>0.66721396433694435</v>
      </c>
    </row>
    <row r="123" spans="5:6" x14ac:dyDescent="0.25">
      <c r="E123" s="4">
        <f t="shared" ca="1" si="2"/>
        <v>0.39389262437718242</v>
      </c>
      <c r="F123" s="4">
        <f t="shared" ca="1" si="3"/>
        <v>0.52558049088026504</v>
      </c>
    </row>
    <row r="124" spans="5:6" x14ac:dyDescent="0.25">
      <c r="E124" s="4">
        <f t="shared" ca="1" si="2"/>
        <v>0.29566010060921322</v>
      </c>
      <c r="F124" s="4">
        <f t="shared" ca="1" si="3"/>
        <v>0.493556269527683</v>
      </c>
    </row>
    <row r="125" spans="5:6" x14ac:dyDescent="0.25">
      <c r="E125" s="4">
        <f t="shared" ca="1" si="2"/>
        <v>0.76902298896686383</v>
      </c>
      <c r="F125" s="4">
        <f t="shared" ca="1" si="3"/>
        <v>0.64311523111528568</v>
      </c>
    </row>
    <row r="126" spans="5:6" x14ac:dyDescent="0.25">
      <c r="E126" s="4">
        <f t="shared" ca="1" si="2"/>
        <v>8.8125376675763256E-2</v>
      </c>
      <c r="F126" s="4">
        <f t="shared" ca="1" si="3"/>
        <v>0.39731681810472369</v>
      </c>
    </row>
    <row r="127" spans="5:6" x14ac:dyDescent="0.25">
      <c r="E127" s="4">
        <f t="shared" ca="1" si="2"/>
        <v>0.69122985027623196</v>
      </c>
      <c r="F127" s="4">
        <f t="shared" ca="1" si="3"/>
        <v>0.61616532343080654</v>
      </c>
    </row>
    <row r="128" spans="5:6" x14ac:dyDescent="0.25">
      <c r="E128" s="4">
        <f t="shared" ca="1" si="2"/>
        <v>0.68301810939907315</v>
      </c>
      <c r="F128" s="4">
        <f t="shared" ca="1" si="3"/>
        <v>0.61349107059916608</v>
      </c>
    </row>
    <row r="129" spans="5:6" x14ac:dyDescent="0.25">
      <c r="E129" s="4">
        <f t="shared" ca="1" si="2"/>
        <v>0.25625024389953377</v>
      </c>
      <c r="F129" s="4">
        <f t="shared" ca="1" si="3"/>
        <v>0.47945237034858229</v>
      </c>
    </row>
    <row r="130" spans="5:6" x14ac:dyDescent="0.25">
      <c r="E130" s="4">
        <f t="shared" ca="1" si="2"/>
        <v>0.12825245341718372</v>
      </c>
      <c r="F130" s="4">
        <f t="shared" ca="1" si="3"/>
        <v>0.42262941618639727</v>
      </c>
    </row>
    <row r="131" spans="5:6" x14ac:dyDescent="0.25">
      <c r="E131" s="4">
        <f t="shared" ca="1" si="2"/>
        <v>0.10151374336770447</v>
      </c>
      <c r="F131" s="4">
        <f t="shared" ca="1" si="3"/>
        <v>0.40650569044601298</v>
      </c>
    </row>
    <row r="132" spans="5:6" x14ac:dyDescent="0.25">
      <c r="E132" s="4">
        <f t="shared" ref="E132:E195" ca="1" si="4">RAND()</f>
        <v>0.13763484287472938</v>
      </c>
      <c r="F132" s="4">
        <f t="shared" ref="F132:F195" ca="1" si="5">_xlfn.BETA.INV(E132,$C$3,$C$4)</f>
        <v>0.4277522816003177</v>
      </c>
    </row>
    <row r="133" spans="5:6" x14ac:dyDescent="0.25">
      <c r="E133" s="4">
        <f t="shared" ca="1" si="4"/>
        <v>0.26426118321145931</v>
      </c>
      <c r="F133" s="4">
        <f t="shared" ca="1" si="5"/>
        <v>0.48240021434046859</v>
      </c>
    </row>
    <row r="134" spans="5:6" x14ac:dyDescent="0.25">
      <c r="E134" s="4">
        <f t="shared" ca="1" si="4"/>
        <v>0.47723946213397272</v>
      </c>
      <c r="F134" s="4">
        <f t="shared" ca="1" si="5"/>
        <v>0.55087554683058326</v>
      </c>
    </row>
    <row r="135" spans="5:6" x14ac:dyDescent="0.25">
      <c r="E135" s="4">
        <f t="shared" ca="1" si="4"/>
        <v>0.91340978351754776</v>
      </c>
      <c r="F135" s="4">
        <f t="shared" ca="1" si="5"/>
        <v>0.71116538640473292</v>
      </c>
    </row>
    <row r="136" spans="5:6" x14ac:dyDescent="0.25">
      <c r="E136" s="4">
        <f t="shared" ca="1" si="4"/>
        <v>0.29006353504045557</v>
      </c>
      <c r="F136" s="4">
        <f t="shared" ca="1" si="5"/>
        <v>0.49161010545556816</v>
      </c>
    </row>
    <row r="137" spans="5:6" x14ac:dyDescent="0.25">
      <c r="E137" s="4">
        <f t="shared" ca="1" si="4"/>
        <v>0.25780185052903581</v>
      </c>
      <c r="F137" s="4">
        <f t="shared" ca="1" si="5"/>
        <v>0.48002689849457458</v>
      </c>
    </row>
    <row r="138" spans="5:6" x14ac:dyDescent="0.25">
      <c r="E138" s="4">
        <f t="shared" ca="1" si="4"/>
        <v>0.32726320122940511</v>
      </c>
      <c r="F138" s="4">
        <f t="shared" ca="1" si="5"/>
        <v>0.50425544639890429</v>
      </c>
    </row>
    <row r="139" spans="5:6" x14ac:dyDescent="0.25">
      <c r="E139" s="4">
        <f t="shared" ca="1" si="4"/>
        <v>6.6570093879458114E-2</v>
      </c>
      <c r="F139" s="4">
        <f t="shared" ca="1" si="5"/>
        <v>0.38018524845158586</v>
      </c>
    </row>
    <row r="140" spans="5:6" x14ac:dyDescent="0.25">
      <c r="E140" s="4">
        <f t="shared" ca="1" si="4"/>
        <v>0.11083181902475103</v>
      </c>
      <c r="F140" s="4">
        <f t="shared" ca="1" si="5"/>
        <v>0.41241825405348109</v>
      </c>
    </row>
    <row r="141" spans="5:6" x14ac:dyDescent="0.25">
      <c r="E141" s="4">
        <f t="shared" ca="1" si="4"/>
        <v>0.70995577304477098</v>
      </c>
      <c r="F141" s="4">
        <f t="shared" ca="1" si="5"/>
        <v>0.62236486526391399</v>
      </c>
    </row>
    <row r="142" spans="5:6" x14ac:dyDescent="0.25">
      <c r="E142" s="4">
        <f t="shared" ca="1" si="4"/>
        <v>0.40337696742468787</v>
      </c>
      <c r="F142" s="4">
        <f t="shared" ca="1" si="5"/>
        <v>0.52851658459762652</v>
      </c>
    </row>
    <row r="143" spans="5:6" x14ac:dyDescent="0.25">
      <c r="E143" s="4">
        <f t="shared" ca="1" si="4"/>
        <v>6.9009994603858038E-3</v>
      </c>
      <c r="F143" s="4">
        <f t="shared" ca="1" si="5"/>
        <v>0.27682842737356356</v>
      </c>
    </row>
    <row r="144" spans="5:6" x14ac:dyDescent="0.25">
      <c r="E144" s="4">
        <f t="shared" ca="1" si="4"/>
        <v>9.2228262827682927E-2</v>
      </c>
      <c r="F144" s="4">
        <f t="shared" ca="1" si="5"/>
        <v>0.40023024607991436</v>
      </c>
    </row>
    <row r="145" spans="5:6" x14ac:dyDescent="0.25">
      <c r="E145" s="4">
        <f t="shared" ca="1" si="4"/>
        <v>0.92807241277996866</v>
      </c>
      <c r="F145" s="4">
        <f t="shared" ca="1" si="5"/>
        <v>0.72143080625373923</v>
      </c>
    </row>
    <row r="146" spans="5:6" x14ac:dyDescent="0.25">
      <c r="E146" s="4">
        <f t="shared" ca="1" si="4"/>
        <v>0.60178199886202999</v>
      </c>
      <c r="F146" s="4">
        <f t="shared" ca="1" si="5"/>
        <v>0.58809932204589432</v>
      </c>
    </row>
    <row r="147" spans="5:6" x14ac:dyDescent="0.25">
      <c r="E147" s="4">
        <f t="shared" ca="1" si="4"/>
        <v>0.35919459260696374</v>
      </c>
      <c r="F147" s="4">
        <f t="shared" ca="1" si="5"/>
        <v>0.51464854342779254</v>
      </c>
    </row>
    <row r="148" spans="5:6" x14ac:dyDescent="0.25">
      <c r="E148" s="4">
        <f t="shared" ca="1" si="4"/>
        <v>0.80724467828863355</v>
      </c>
      <c r="F148" s="4">
        <f t="shared" ca="1" si="5"/>
        <v>0.65791585908362971</v>
      </c>
    </row>
    <row r="149" spans="5:6" x14ac:dyDescent="0.25">
      <c r="E149" s="4">
        <f t="shared" ca="1" si="4"/>
        <v>0.68639589845189652</v>
      </c>
      <c r="F149" s="4">
        <f t="shared" ca="1" si="5"/>
        <v>0.61458803397860517</v>
      </c>
    </row>
    <row r="150" spans="5:6" x14ac:dyDescent="0.25">
      <c r="E150" s="4">
        <f t="shared" ca="1" si="4"/>
        <v>0.49008445203525874</v>
      </c>
      <c r="F150" s="4">
        <f t="shared" ca="1" si="5"/>
        <v>0.5547060292075191</v>
      </c>
    </row>
    <row r="151" spans="5:6" x14ac:dyDescent="0.25">
      <c r="E151" s="4">
        <f t="shared" ca="1" si="4"/>
        <v>0.6912013322878573</v>
      </c>
      <c r="F151" s="4">
        <f t="shared" ca="1" si="5"/>
        <v>0.61615599192237314</v>
      </c>
    </row>
    <row r="152" spans="5:6" x14ac:dyDescent="0.25">
      <c r="E152" s="4">
        <f t="shared" ca="1" si="4"/>
        <v>0.42216535541045397</v>
      </c>
      <c r="F152" s="4">
        <f t="shared" ca="1" si="5"/>
        <v>0.53427949999141744</v>
      </c>
    </row>
    <row r="153" spans="5:6" x14ac:dyDescent="0.25">
      <c r="E153" s="4">
        <f t="shared" ca="1" si="4"/>
        <v>0.43626686529442449</v>
      </c>
      <c r="F153" s="4">
        <f t="shared" ca="1" si="5"/>
        <v>0.53856490481220731</v>
      </c>
    </row>
    <row r="154" spans="5:6" x14ac:dyDescent="0.25">
      <c r="E154" s="4">
        <f t="shared" ca="1" si="4"/>
        <v>2.2104949875423108E-2</v>
      </c>
      <c r="F154" s="4">
        <f t="shared" ca="1" si="5"/>
        <v>0.32362592832810605</v>
      </c>
    </row>
    <row r="155" spans="5:6" x14ac:dyDescent="0.25">
      <c r="E155" s="4">
        <f t="shared" ca="1" si="4"/>
        <v>0.188896273426293</v>
      </c>
      <c r="F155" s="4">
        <f t="shared" ca="1" si="5"/>
        <v>0.45242835297874551</v>
      </c>
    </row>
    <row r="156" spans="5:6" x14ac:dyDescent="0.25">
      <c r="E156" s="4">
        <f t="shared" ca="1" si="4"/>
        <v>0.54607596857340679</v>
      </c>
      <c r="F156" s="4">
        <f t="shared" ca="1" si="5"/>
        <v>0.57136425577698047</v>
      </c>
    </row>
    <row r="157" spans="5:6" x14ac:dyDescent="0.25">
      <c r="E157" s="4">
        <f t="shared" ca="1" si="4"/>
        <v>0.70842466887520683</v>
      </c>
      <c r="F157" s="4">
        <f t="shared" ca="1" si="5"/>
        <v>0.62185228119149194</v>
      </c>
    </row>
    <row r="158" spans="5:6" x14ac:dyDescent="0.25">
      <c r="E158" s="4">
        <f t="shared" ca="1" si="4"/>
        <v>0.93335874019163967</v>
      </c>
      <c r="F158" s="4">
        <f t="shared" ca="1" si="5"/>
        <v>0.72547838769559236</v>
      </c>
    </row>
    <row r="159" spans="5:6" x14ac:dyDescent="0.25">
      <c r="E159" s="4">
        <f t="shared" ca="1" si="4"/>
        <v>0.28559574683057121</v>
      </c>
      <c r="F159" s="4">
        <f t="shared" ca="1" si="5"/>
        <v>0.49004405472444834</v>
      </c>
    </row>
    <row r="160" spans="5:6" x14ac:dyDescent="0.25">
      <c r="E160" s="4">
        <f t="shared" ca="1" si="4"/>
        <v>0.19434580409260105</v>
      </c>
      <c r="F160" s="4">
        <f t="shared" ca="1" si="5"/>
        <v>0.45479870263680211</v>
      </c>
    </row>
    <row r="161" spans="5:6" x14ac:dyDescent="0.25">
      <c r="E161" s="4">
        <f t="shared" ca="1" si="4"/>
        <v>0.73017377521850657</v>
      </c>
      <c r="F161" s="4">
        <f t="shared" ca="1" si="5"/>
        <v>0.62923978382629631</v>
      </c>
    </row>
    <row r="162" spans="5:6" x14ac:dyDescent="0.25">
      <c r="E162" s="4">
        <f t="shared" ca="1" si="4"/>
        <v>0.62001125070252028</v>
      </c>
      <c r="F162" s="4">
        <f t="shared" ca="1" si="5"/>
        <v>0.59366454794355916</v>
      </c>
    </row>
    <row r="163" spans="5:6" x14ac:dyDescent="0.25">
      <c r="E163" s="4">
        <f t="shared" ca="1" si="4"/>
        <v>0.39607287952424097</v>
      </c>
      <c r="F163" s="4">
        <f t="shared" ca="1" si="5"/>
        <v>0.52625718970055391</v>
      </c>
    </row>
    <row r="164" spans="5:6" x14ac:dyDescent="0.25">
      <c r="E164" s="4">
        <f t="shared" ca="1" si="4"/>
        <v>0.71544984467608064</v>
      </c>
      <c r="F164" s="4">
        <f t="shared" ca="1" si="5"/>
        <v>0.6242131100745415</v>
      </c>
    </row>
    <row r="165" spans="5:6" x14ac:dyDescent="0.25">
      <c r="E165" s="4">
        <f t="shared" ca="1" si="4"/>
        <v>0.11467389435040287</v>
      </c>
      <c r="F165" s="4">
        <f t="shared" ca="1" si="5"/>
        <v>0.41475793632545571</v>
      </c>
    </row>
    <row r="166" spans="5:6" x14ac:dyDescent="0.25">
      <c r="E166" s="4">
        <f t="shared" ca="1" si="4"/>
        <v>0.89032637785194046</v>
      </c>
      <c r="F166" s="4">
        <f t="shared" ca="1" si="5"/>
        <v>0.6971110764362618</v>
      </c>
    </row>
    <row r="167" spans="5:6" x14ac:dyDescent="0.25">
      <c r="E167" s="4">
        <f t="shared" ca="1" si="4"/>
        <v>0.93868998122230463</v>
      </c>
      <c r="F167" s="4">
        <f t="shared" ca="1" si="5"/>
        <v>0.72979005476764269</v>
      </c>
    </row>
    <row r="168" spans="5:6" x14ac:dyDescent="0.25">
      <c r="E168" s="4">
        <f t="shared" ca="1" si="4"/>
        <v>0.7625553435856679</v>
      </c>
      <c r="F168" s="4">
        <f t="shared" ca="1" si="5"/>
        <v>0.64073456167400478</v>
      </c>
    </row>
    <row r="169" spans="5:6" x14ac:dyDescent="0.25">
      <c r="E169" s="4">
        <f t="shared" ca="1" si="4"/>
        <v>0.28778489452220868</v>
      </c>
      <c r="F169" s="4">
        <f t="shared" ca="1" si="5"/>
        <v>0.49081280185580389</v>
      </c>
    </row>
    <row r="170" spans="5:6" x14ac:dyDescent="0.25">
      <c r="E170" s="4">
        <f t="shared" ca="1" si="4"/>
        <v>0.37938695784575693</v>
      </c>
      <c r="F170" s="4">
        <f t="shared" ca="1" si="5"/>
        <v>0.52104948095569936</v>
      </c>
    </row>
    <row r="171" spans="5:6" x14ac:dyDescent="0.25">
      <c r="E171" s="4">
        <f t="shared" ca="1" si="4"/>
        <v>0.61512746318943545</v>
      </c>
      <c r="F171" s="4">
        <f t="shared" ca="1" si="5"/>
        <v>0.59216776861994092</v>
      </c>
    </row>
    <row r="172" spans="5:6" x14ac:dyDescent="0.25">
      <c r="E172" s="4">
        <f t="shared" ca="1" si="4"/>
        <v>0.14045278102038017</v>
      </c>
      <c r="F172" s="4">
        <f t="shared" ca="1" si="5"/>
        <v>0.42924640913498407</v>
      </c>
    </row>
    <row r="173" spans="5:6" x14ac:dyDescent="0.25">
      <c r="E173" s="4">
        <f t="shared" ca="1" si="4"/>
        <v>0.81664874768119211</v>
      </c>
      <c r="F173" s="4">
        <f t="shared" ca="1" si="5"/>
        <v>0.66178623064616615</v>
      </c>
    </row>
    <row r="174" spans="5:6" x14ac:dyDescent="0.25">
      <c r="E174" s="4">
        <f t="shared" ca="1" si="4"/>
        <v>0.72528065488689031</v>
      </c>
      <c r="F174" s="4">
        <f t="shared" ca="1" si="5"/>
        <v>0.62755689707101925</v>
      </c>
    </row>
    <row r="175" spans="5:6" x14ac:dyDescent="0.25">
      <c r="E175" s="4">
        <f t="shared" ca="1" si="4"/>
        <v>0.4787869732927329</v>
      </c>
      <c r="F175" s="4">
        <f t="shared" ca="1" si="5"/>
        <v>0.55133754053580353</v>
      </c>
    </row>
    <row r="176" spans="5:6" x14ac:dyDescent="0.25">
      <c r="E176" s="4">
        <f t="shared" ca="1" si="4"/>
        <v>0.78016893480978555</v>
      </c>
      <c r="F176" s="4">
        <f t="shared" ca="1" si="5"/>
        <v>0.64729482366539193</v>
      </c>
    </row>
    <row r="177" spans="5:6" x14ac:dyDescent="0.25">
      <c r="E177" s="4">
        <f t="shared" ca="1" si="4"/>
        <v>5.8905891875096761E-2</v>
      </c>
      <c r="F177" s="4">
        <f t="shared" ca="1" si="5"/>
        <v>0.37312317704011466</v>
      </c>
    </row>
    <row r="178" spans="5:6" x14ac:dyDescent="0.25">
      <c r="E178" s="4">
        <f t="shared" ca="1" si="4"/>
        <v>0.63525261025818536</v>
      </c>
      <c r="F178" s="4">
        <f t="shared" ca="1" si="5"/>
        <v>0.59836677207132216</v>
      </c>
    </row>
    <row r="179" spans="5:6" x14ac:dyDescent="0.25">
      <c r="E179" s="4">
        <f t="shared" ca="1" si="4"/>
        <v>0.1239592129551137</v>
      </c>
      <c r="F179" s="4">
        <f t="shared" ca="1" si="5"/>
        <v>0.42020312142520577</v>
      </c>
    </row>
    <row r="180" spans="5:6" x14ac:dyDescent="0.25">
      <c r="E180" s="4">
        <f t="shared" ca="1" si="4"/>
        <v>0.25709930037740458</v>
      </c>
      <c r="F180" s="4">
        <f t="shared" ca="1" si="5"/>
        <v>0.47976697547174324</v>
      </c>
    </row>
    <row r="181" spans="5:6" x14ac:dyDescent="0.25">
      <c r="E181" s="4">
        <f t="shared" ca="1" si="4"/>
        <v>0.13374036356467711</v>
      </c>
      <c r="F181" s="4">
        <f t="shared" ca="1" si="5"/>
        <v>0.42565438748610179</v>
      </c>
    </row>
    <row r="182" spans="5:6" x14ac:dyDescent="0.25">
      <c r="E182" s="4">
        <f t="shared" ca="1" si="4"/>
        <v>0.13881830799345374</v>
      </c>
      <c r="F182" s="4">
        <f t="shared" ca="1" si="5"/>
        <v>0.42838216156138426</v>
      </c>
    </row>
    <row r="183" spans="5:6" x14ac:dyDescent="0.25">
      <c r="E183" s="4">
        <f t="shared" ca="1" si="4"/>
        <v>0.65640897687195043</v>
      </c>
      <c r="F183" s="4">
        <f t="shared" ca="1" si="5"/>
        <v>0.60498429309185209</v>
      </c>
    </row>
    <row r="184" spans="5:6" x14ac:dyDescent="0.25">
      <c r="E184" s="4">
        <f t="shared" ca="1" si="4"/>
        <v>0.63854123973145527</v>
      </c>
      <c r="F184" s="4">
        <f t="shared" ca="1" si="5"/>
        <v>0.59938808769149154</v>
      </c>
    </row>
    <row r="185" spans="5:6" x14ac:dyDescent="0.25">
      <c r="E185" s="4">
        <f t="shared" ca="1" si="4"/>
        <v>0.55323008498552151</v>
      </c>
      <c r="F185" s="4">
        <f t="shared" ca="1" si="5"/>
        <v>0.57349796235076655</v>
      </c>
    </row>
    <row r="186" spans="5:6" x14ac:dyDescent="0.25">
      <c r="E186" s="4">
        <f t="shared" ca="1" si="4"/>
        <v>5.1042134208246104E-2</v>
      </c>
      <c r="F186" s="4">
        <f t="shared" ca="1" si="5"/>
        <v>0.36513476062243178</v>
      </c>
    </row>
    <row r="187" spans="5:6" x14ac:dyDescent="0.25">
      <c r="E187" s="4">
        <f t="shared" ca="1" si="4"/>
        <v>0.95567070441749602</v>
      </c>
      <c r="F187" s="4">
        <f t="shared" ca="1" si="5"/>
        <v>0.74556722405721487</v>
      </c>
    </row>
    <row r="188" spans="5:6" x14ac:dyDescent="0.25">
      <c r="E188" s="4">
        <f t="shared" ca="1" si="4"/>
        <v>0.12004192281625914</v>
      </c>
      <c r="F188" s="4">
        <f t="shared" ca="1" si="5"/>
        <v>0.41794026753581925</v>
      </c>
    </row>
    <row r="189" spans="5:6" x14ac:dyDescent="0.25">
      <c r="E189" s="4">
        <f t="shared" ca="1" si="4"/>
        <v>0.38244497209064099</v>
      </c>
      <c r="F189" s="4">
        <f t="shared" ca="1" si="5"/>
        <v>0.52200903557856038</v>
      </c>
    </row>
    <row r="190" spans="5:6" x14ac:dyDescent="0.25">
      <c r="E190" s="4">
        <f t="shared" ca="1" si="4"/>
        <v>0.61974303767723682</v>
      </c>
      <c r="F190" s="4">
        <f t="shared" ca="1" si="5"/>
        <v>0.59358222801958349</v>
      </c>
    </row>
    <row r="191" spans="5:6" x14ac:dyDescent="0.25">
      <c r="E191" s="4">
        <f t="shared" ca="1" si="4"/>
        <v>0.78840641050398652</v>
      </c>
      <c r="F191" s="4">
        <f t="shared" ca="1" si="5"/>
        <v>0.65045157426546518</v>
      </c>
    </row>
    <row r="192" spans="5:6" x14ac:dyDescent="0.25">
      <c r="E192" s="4">
        <f t="shared" ca="1" si="4"/>
        <v>0.23266497992337187</v>
      </c>
      <c r="F192" s="4">
        <f t="shared" ca="1" si="5"/>
        <v>0.47048778445512096</v>
      </c>
    </row>
    <row r="193" spans="5:6" x14ac:dyDescent="0.25">
      <c r="E193" s="4">
        <f t="shared" ca="1" si="4"/>
        <v>0.13781424300325362</v>
      </c>
      <c r="F193" s="4">
        <f t="shared" ca="1" si="5"/>
        <v>0.42784798894983228</v>
      </c>
    </row>
    <row r="194" spans="5:6" x14ac:dyDescent="0.25">
      <c r="E194" s="4">
        <f t="shared" ca="1" si="4"/>
        <v>0.52094032905820276</v>
      </c>
      <c r="F194" s="4">
        <f t="shared" ca="1" si="5"/>
        <v>0.5638842264673678</v>
      </c>
    </row>
    <row r="195" spans="5:6" x14ac:dyDescent="0.25">
      <c r="E195" s="4">
        <f t="shared" ca="1" si="4"/>
        <v>0.87458390205554337</v>
      </c>
      <c r="F195" s="4">
        <f t="shared" ca="1" si="5"/>
        <v>0.68858066801847118</v>
      </c>
    </row>
    <row r="196" spans="5:6" x14ac:dyDescent="0.25">
      <c r="E196" s="4">
        <f t="shared" ref="E196:E259" ca="1" si="6">RAND()</f>
        <v>5.9595143199052569E-2</v>
      </c>
      <c r="F196" s="4">
        <f t="shared" ref="F196:F259" ca="1" si="7">_xlfn.BETA.INV(E196,$C$3,$C$4)</f>
        <v>0.37378493155924353</v>
      </c>
    </row>
    <row r="197" spans="5:6" x14ac:dyDescent="0.25">
      <c r="E197" s="4">
        <f t="shared" ca="1" si="6"/>
        <v>0.23763138791132288</v>
      </c>
      <c r="F197" s="4">
        <f t="shared" ca="1" si="7"/>
        <v>0.47241373144060544</v>
      </c>
    </row>
    <row r="198" spans="5:6" x14ac:dyDescent="0.25">
      <c r="E198" s="4">
        <f t="shared" ca="1" si="6"/>
        <v>0.25776170106047391</v>
      </c>
      <c r="F198" s="4">
        <f t="shared" ca="1" si="7"/>
        <v>0.48001205399413543</v>
      </c>
    </row>
    <row r="199" spans="5:6" x14ac:dyDescent="0.25">
      <c r="E199" s="4">
        <f t="shared" ca="1" si="6"/>
        <v>0.73767476751985617</v>
      </c>
      <c r="F199" s="4">
        <f t="shared" ca="1" si="7"/>
        <v>0.63184515388866402</v>
      </c>
    </row>
    <row r="200" spans="5:6" x14ac:dyDescent="0.25">
      <c r="E200" s="4">
        <f t="shared" ca="1" si="6"/>
        <v>0.6695225004188633</v>
      </c>
      <c r="F200" s="4">
        <f t="shared" ca="1" si="7"/>
        <v>0.60914822306790795</v>
      </c>
    </row>
    <row r="201" spans="5:6" x14ac:dyDescent="0.25">
      <c r="E201" s="4">
        <f t="shared" ca="1" si="6"/>
        <v>0.61276167178241769</v>
      </c>
      <c r="F201" s="4">
        <f t="shared" ca="1" si="7"/>
        <v>0.59144429692468858</v>
      </c>
    </row>
    <row r="202" spans="5:6" x14ac:dyDescent="0.25">
      <c r="E202" s="4">
        <f t="shared" ca="1" si="6"/>
        <v>0.96967522349144974</v>
      </c>
      <c r="F202" s="4">
        <f t="shared" ca="1" si="7"/>
        <v>0.7622887619109866</v>
      </c>
    </row>
    <row r="203" spans="5:6" x14ac:dyDescent="0.25">
      <c r="E203" s="4">
        <f t="shared" ca="1" si="6"/>
        <v>0.77594479662770688</v>
      </c>
      <c r="F203" s="4">
        <f t="shared" ca="1" si="7"/>
        <v>0.645698891471711</v>
      </c>
    </row>
    <row r="204" spans="5:6" x14ac:dyDescent="0.25">
      <c r="E204" s="4">
        <f t="shared" ca="1" si="6"/>
        <v>0.44612985914719339</v>
      </c>
      <c r="F204" s="4">
        <f t="shared" ca="1" si="7"/>
        <v>0.54154520827493269</v>
      </c>
    </row>
    <row r="205" spans="5:6" x14ac:dyDescent="0.25">
      <c r="E205" s="4">
        <f t="shared" ca="1" si="6"/>
        <v>0.32398296629179235</v>
      </c>
      <c r="F205" s="4">
        <f t="shared" ca="1" si="7"/>
        <v>0.50316587381512012</v>
      </c>
    </row>
    <row r="206" spans="5:6" x14ac:dyDescent="0.25">
      <c r="E206" s="4">
        <f t="shared" ca="1" si="6"/>
        <v>4.1300072446751601E-3</v>
      </c>
      <c r="F206" s="4">
        <f t="shared" ca="1" si="7"/>
        <v>0.25919242225860106</v>
      </c>
    </row>
    <row r="207" spans="5:6" x14ac:dyDescent="0.25">
      <c r="E207" s="4">
        <f t="shared" ca="1" si="6"/>
        <v>1.7643532148957641E-3</v>
      </c>
      <c r="F207" s="4">
        <f t="shared" ca="1" si="7"/>
        <v>0.23312787587662392</v>
      </c>
    </row>
    <row r="208" spans="5:6" x14ac:dyDescent="0.25">
      <c r="E208" s="4">
        <f t="shared" ca="1" si="6"/>
        <v>0.1332482979532672</v>
      </c>
      <c r="F208" s="4">
        <f t="shared" ca="1" si="7"/>
        <v>0.42538650635456043</v>
      </c>
    </row>
    <row r="209" spans="5:6" x14ac:dyDescent="0.25">
      <c r="E209" s="4">
        <f t="shared" ca="1" si="6"/>
        <v>0.32383500627970552</v>
      </c>
      <c r="F209" s="4">
        <f t="shared" ca="1" si="7"/>
        <v>0.50311662117648637</v>
      </c>
    </row>
    <row r="210" spans="5:6" x14ac:dyDescent="0.25">
      <c r="E210" s="4">
        <f t="shared" ca="1" si="6"/>
        <v>6.7166217481080981E-2</v>
      </c>
      <c r="F210" s="4">
        <f t="shared" ca="1" si="7"/>
        <v>0.38070916627653661</v>
      </c>
    </row>
    <row r="211" spans="5:6" x14ac:dyDescent="0.25">
      <c r="E211" s="4">
        <f t="shared" ca="1" si="6"/>
        <v>0.31385621831993205</v>
      </c>
      <c r="F211" s="4">
        <f t="shared" ca="1" si="7"/>
        <v>0.49977304129068073</v>
      </c>
    </row>
    <row r="212" spans="5:6" x14ac:dyDescent="0.25">
      <c r="E212" s="4">
        <f t="shared" ca="1" si="6"/>
        <v>7.8301062788314169E-2</v>
      </c>
      <c r="F212" s="4">
        <f t="shared" ca="1" si="7"/>
        <v>0.3899301019819883</v>
      </c>
    </row>
    <row r="213" spans="5:6" x14ac:dyDescent="0.25">
      <c r="E213" s="4">
        <f t="shared" ca="1" si="6"/>
        <v>0.82042424742181674</v>
      </c>
      <c r="F213" s="4">
        <f t="shared" ca="1" si="7"/>
        <v>0.66337022903457721</v>
      </c>
    </row>
    <row r="214" spans="5:6" x14ac:dyDescent="0.25">
      <c r="E214" s="4">
        <f t="shared" ca="1" si="6"/>
        <v>0.49370592940879732</v>
      </c>
      <c r="F214" s="4">
        <f t="shared" ca="1" si="7"/>
        <v>0.55578448997276864</v>
      </c>
    </row>
    <row r="215" spans="5:6" x14ac:dyDescent="0.25">
      <c r="E215" s="4">
        <f t="shared" ca="1" si="6"/>
        <v>0.4656639655780318</v>
      </c>
      <c r="F215" s="4">
        <f t="shared" ca="1" si="7"/>
        <v>0.54741426503659019</v>
      </c>
    </row>
    <row r="216" spans="5:6" x14ac:dyDescent="0.25">
      <c r="E216" s="4">
        <f t="shared" ca="1" si="6"/>
        <v>0.37567686332367167</v>
      </c>
      <c r="F216" s="4">
        <f t="shared" ca="1" si="7"/>
        <v>0.51988201398175304</v>
      </c>
    </row>
    <row r="217" spans="5:6" x14ac:dyDescent="0.25">
      <c r="E217" s="4">
        <f t="shared" ca="1" si="6"/>
        <v>0.92863542374079511</v>
      </c>
      <c r="F217" s="4">
        <f t="shared" ca="1" si="7"/>
        <v>0.72185203342212012</v>
      </c>
    </row>
    <row r="218" spans="5:6" x14ac:dyDescent="0.25">
      <c r="E218" s="4">
        <f t="shared" ca="1" si="6"/>
        <v>0.84055037598080917</v>
      </c>
      <c r="F218" s="4">
        <f t="shared" ca="1" si="7"/>
        <v>0.67214355360215461</v>
      </c>
    </row>
    <row r="219" spans="5:6" x14ac:dyDescent="0.25">
      <c r="E219" s="4">
        <f t="shared" ca="1" si="6"/>
        <v>0.72821258828129831</v>
      </c>
      <c r="F219" s="4">
        <f t="shared" ca="1" si="7"/>
        <v>0.62856373676336408</v>
      </c>
    </row>
    <row r="220" spans="5:6" x14ac:dyDescent="0.25">
      <c r="E220" s="4">
        <f t="shared" ca="1" si="6"/>
        <v>0.22783041434250217</v>
      </c>
      <c r="F220" s="4">
        <f t="shared" ca="1" si="7"/>
        <v>0.46859167537747054</v>
      </c>
    </row>
    <row r="221" spans="5:6" x14ac:dyDescent="0.25">
      <c r="E221" s="4">
        <f t="shared" ca="1" si="6"/>
        <v>5.1234292104956336E-2</v>
      </c>
      <c r="F221" s="4">
        <f t="shared" ca="1" si="7"/>
        <v>0.36534050375391719</v>
      </c>
    </row>
    <row r="222" spans="5:6" x14ac:dyDescent="0.25">
      <c r="E222" s="4">
        <f t="shared" ca="1" si="6"/>
        <v>0.11545287130870752</v>
      </c>
      <c r="F222" s="4">
        <f t="shared" ca="1" si="7"/>
        <v>0.41522584369553761</v>
      </c>
    </row>
    <row r="223" spans="5:6" x14ac:dyDescent="0.25">
      <c r="E223" s="4">
        <f t="shared" ca="1" si="6"/>
        <v>0.27048215497269723</v>
      </c>
      <c r="F223" s="4">
        <f t="shared" ca="1" si="7"/>
        <v>0.48465892873230365</v>
      </c>
    </row>
    <row r="224" spans="5:6" x14ac:dyDescent="0.25">
      <c r="E224" s="4">
        <f t="shared" ca="1" si="6"/>
        <v>0.97956263164494684</v>
      </c>
      <c r="F224" s="4">
        <f t="shared" ca="1" si="7"/>
        <v>0.77798944539441006</v>
      </c>
    </row>
    <row r="225" spans="5:6" x14ac:dyDescent="0.25">
      <c r="E225" s="4">
        <f t="shared" ca="1" si="6"/>
        <v>0.53048344769309552</v>
      </c>
      <c r="F225" s="4">
        <f t="shared" ca="1" si="7"/>
        <v>0.56672205906582285</v>
      </c>
    </row>
    <row r="226" spans="5:6" x14ac:dyDescent="0.25">
      <c r="E226" s="4">
        <f t="shared" ca="1" si="6"/>
        <v>0.73391885001499901</v>
      </c>
      <c r="F226" s="4">
        <f t="shared" ca="1" si="7"/>
        <v>0.63053662077212902</v>
      </c>
    </row>
    <row r="227" spans="5:6" x14ac:dyDescent="0.25">
      <c r="E227" s="4">
        <f t="shared" ca="1" si="6"/>
        <v>0.81175094310831108</v>
      </c>
      <c r="F227" s="4">
        <f t="shared" ca="1" si="7"/>
        <v>0.65975751122619863</v>
      </c>
    </row>
    <row r="228" spans="5:6" x14ac:dyDescent="0.25">
      <c r="E228" s="4">
        <f t="shared" ca="1" si="6"/>
        <v>0.26796874485970312</v>
      </c>
      <c r="F228" s="4">
        <f t="shared" ca="1" si="7"/>
        <v>0.48374946070562885</v>
      </c>
    </row>
    <row r="229" spans="5:6" x14ac:dyDescent="0.25">
      <c r="E229" s="4">
        <f t="shared" ca="1" si="6"/>
        <v>0.39828286185519879</v>
      </c>
      <c r="F229" s="4">
        <f t="shared" ca="1" si="7"/>
        <v>0.52694202994476869</v>
      </c>
    </row>
    <row r="230" spans="5:6" x14ac:dyDescent="0.25">
      <c r="E230" s="4">
        <f t="shared" ca="1" si="6"/>
        <v>0.1869596325967906</v>
      </c>
      <c r="F230" s="4">
        <f t="shared" ca="1" si="7"/>
        <v>0.45157631826210837</v>
      </c>
    </row>
    <row r="231" spans="5:6" x14ac:dyDescent="0.25">
      <c r="E231" s="4">
        <f t="shared" ca="1" si="6"/>
        <v>0.96166732117590603</v>
      </c>
      <c r="F231" s="4">
        <f t="shared" ca="1" si="7"/>
        <v>0.75217399524683271</v>
      </c>
    </row>
    <row r="232" spans="5:6" x14ac:dyDescent="0.25">
      <c r="E232" s="4">
        <f t="shared" ca="1" si="6"/>
        <v>0.82014536114263947</v>
      </c>
      <c r="F232" s="4">
        <f t="shared" ca="1" si="7"/>
        <v>0.66325260495762506</v>
      </c>
    </row>
    <row r="233" spans="5:6" x14ac:dyDescent="0.25">
      <c r="E233" s="4">
        <f t="shared" ca="1" si="6"/>
        <v>0.47527070858342202</v>
      </c>
      <c r="F233" s="4">
        <f t="shared" ca="1" si="7"/>
        <v>0.55028756265768264</v>
      </c>
    </row>
    <row r="234" spans="5:6" x14ac:dyDescent="0.25">
      <c r="E234" s="4">
        <f t="shared" ca="1" si="6"/>
        <v>0.2655163984011728</v>
      </c>
      <c r="F234" s="4">
        <f t="shared" ca="1" si="7"/>
        <v>0.48285804808230426</v>
      </c>
    </row>
    <row r="235" spans="5:6" x14ac:dyDescent="0.25">
      <c r="E235" s="4">
        <f t="shared" ca="1" si="6"/>
        <v>0.21573001674145187</v>
      </c>
      <c r="F235" s="4">
        <f t="shared" ca="1" si="7"/>
        <v>0.46374752325836888</v>
      </c>
    </row>
    <row r="236" spans="5:6" x14ac:dyDescent="0.25">
      <c r="E236" s="4">
        <f t="shared" ca="1" si="6"/>
        <v>0.54706427421734105</v>
      </c>
      <c r="F236" s="4">
        <f t="shared" ca="1" si="7"/>
        <v>0.57165884542907097</v>
      </c>
    </row>
    <row r="237" spans="5:6" x14ac:dyDescent="0.25">
      <c r="E237" s="4">
        <f t="shared" ca="1" si="6"/>
        <v>8.6007389246279708E-2</v>
      </c>
      <c r="F237" s="4">
        <f t="shared" ca="1" si="7"/>
        <v>0.39577549274665524</v>
      </c>
    </row>
    <row r="238" spans="5:6" x14ac:dyDescent="0.25">
      <c r="E238" s="4">
        <f t="shared" ca="1" si="6"/>
        <v>0.97548185400910148</v>
      </c>
      <c r="F238" s="4">
        <f t="shared" ca="1" si="7"/>
        <v>0.77094007274273046</v>
      </c>
    </row>
    <row r="239" spans="5:6" x14ac:dyDescent="0.25">
      <c r="E239" s="4">
        <f t="shared" ca="1" si="6"/>
        <v>0.19768582132657786</v>
      </c>
      <c r="F239" s="4">
        <f t="shared" ca="1" si="7"/>
        <v>0.45623236635799874</v>
      </c>
    </row>
    <row r="240" spans="5:6" x14ac:dyDescent="0.25">
      <c r="E240" s="4">
        <f t="shared" ca="1" si="6"/>
        <v>9.7325453287421815E-2</v>
      </c>
      <c r="F240" s="4">
        <f t="shared" ca="1" si="7"/>
        <v>0.4037265152234365</v>
      </c>
    </row>
    <row r="241" spans="5:6" x14ac:dyDescent="0.25">
      <c r="E241" s="4">
        <f t="shared" ca="1" si="6"/>
        <v>0.71079538029087341</v>
      </c>
      <c r="F241" s="4">
        <f t="shared" ca="1" si="7"/>
        <v>0.6226464041680968</v>
      </c>
    </row>
    <row r="242" spans="5:6" x14ac:dyDescent="0.25">
      <c r="E242" s="4">
        <f t="shared" ca="1" si="6"/>
        <v>0.53512718052442876</v>
      </c>
      <c r="F242" s="4">
        <f t="shared" ca="1" si="7"/>
        <v>0.56810367308696663</v>
      </c>
    </row>
    <row r="243" spans="5:6" x14ac:dyDescent="0.25">
      <c r="E243" s="4">
        <f t="shared" ca="1" si="6"/>
        <v>0.96105742296812824</v>
      </c>
      <c r="F243" s="4">
        <f t="shared" ca="1" si="7"/>
        <v>0.75146930137458479</v>
      </c>
    </row>
    <row r="244" spans="5:6" x14ac:dyDescent="0.25">
      <c r="E244" s="4">
        <f t="shared" ca="1" si="6"/>
        <v>0.73181641824337706</v>
      </c>
      <c r="F244" s="4">
        <f t="shared" ca="1" si="7"/>
        <v>0.62980763796879158</v>
      </c>
    </row>
    <row r="245" spans="5:6" x14ac:dyDescent="0.25">
      <c r="E245" s="4">
        <f t="shared" ca="1" si="6"/>
        <v>0.67632305744917276</v>
      </c>
      <c r="F245" s="4">
        <f t="shared" ca="1" si="7"/>
        <v>0.61132887205507591</v>
      </c>
    </row>
    <row r="246" spans="5:6" x14ac:dyDescent="0.25">
      <c r="E246" s="4">
        <f t="shared" ca="1" si="6"/>
        <v>0.35985371363552532</v>
      </c>
      <c r="F246" s="4">
        <f t="shared" ca="1" si="7"/>
        <v>0.514859386333538</v>
      </c>
    </row>
    <row r="247" spans="5:6" x14ac:dyDescent="0.25">
      <c r="E247" s="4">
        <f t="shared" ca="1" si="6"/>
        <v>6.8396060289707017E-2</v>
      </c>
      <c r="F247" s="4">
        <f t="shared" ca="1" si="7"/>
        <v>0.38177947326724387</v>
      </c>
    </row>
    <row r="248" spans="5:6" x14ac:dyDescent="0.25">
      <c r="E248" s="4">
        <f t="shared" ca="1" si="6"/>
        <v>0.37088391498714757</v>
      </c>
      <c r="F248" s="4">
        <f t="shared" ca="1" si="7"/>
        <v>0.518368253834121</v>
      </c>
    </row>
    <row r="249" spans="5:6" x14ac:dyDescent="0.25">
      <c r="E249" s="4">
        <f t="shared" ca="1" si="6"/>
        <v>2.4301077067001353E-2</v>
      </c>
      <c r="F249" s="4">
        <f t="shared" ca="1" si="7"/>
        <v>0.3279388073289769</v>
      </c>
    </row>
    <row r="250" spans="5:6" x14ac:dyDescent="0.25">
      <c r="E250" s="4">
        <f t="shared" ca="1" si="6"/>
        <v>0.70337578116520461</v>
      </c>
      <c r="F250" s="4">
        <f t="shared" ca="1" si="7"/>
        <v>0.62016943844325356</v>
      </c>
    </row>
    <row r="251" spans="5:6" x14ac:dyDescent="0.25">
      <c r="E251" s="4">
        <f t="shared" ca="1" si="6"/>
        <v>0.65689208922668552</v>
      </c>
      <c r="F251" s="4">
        <f t="shared" ca="1" si="7"/>
        <v>0.60513679316635571</v>
      </c>
    </row>
    <row r="252" spans="5:6" x14ac:dyDescent="0.25">
      <c r="E252" s="4">
        <f t="shared" ca="1" si="6"/>
        <v>0.72601055200207842</v>
      </c>
      <c r="F252" s="4">
        <f t="shared" ca="1" si="7"/>
        <v>0.6278071225206675</v>
      </c>
    </row>
    <row r="253" spans="5:6" x14ac:dyDescent="0.25">
      <c r="E253" s="4">
        <f t="shared" ca="1" si="6"/>
        <v>0.43401631787340589</v>
      </c>
      <c r="F253" s="4">
        <f t="shared" ca="1" si="7"/>
        <v>0.53788299532070127</v>
      </c>
    </row>
    <row r="254" spans="5:6" x14ac:dyDescent="0.25">
      <c r="E254" s="4">
        <f t="shared" ca="1" si="6"/>
        <v>0.64427229682316711</v>
      </c>
      <c r="F254" s="4">
        <f t="shared" ca="1" si="7"/>
        <v>0.60117411700860457</v>
      </c>
    </row>
    <row r="255" spans="5:6" x14ac:dyDescent="0.25">
      <c r="E255" s="4">
        <f t="shared" ca="1" si="6"/>
        <v>0.37927048287655762</v>
      </c>
      <c r="F255" s="4">
        <f t="shared" ca="1" si="7"/>
        <v>0.52101288496260389</v>
      </c>
    </row>
    <row r="256" spans="5:6" x14ac:dyDescent="0.25">
      <c r="E256" s="4">
        <f t="shared" ca="1" si="6"/>
        <v>0.46217487045211392</v>
      </c>
      <c r="F256" s="4">
        <f t="shared" ca="1" si="7"/>
        <v>0.5463687914258849</v>
      </c>
    </row>
    <row r="257" spans="5:6" x14ac:dyDescent="0.25">
      <c r="E257" s="4">
        <f t="shared" ca="1" si="6"/>
        <v>0.9264250697077967</v>
      </c>
      <c r="F257" s="4">
        <f t="shared" ca="1" si="7"/>
        <v>0.72021102722008778</v>
      </c>
    </row>
    <row r="258" spans="5:6" x14ac:dyDescent="0.25">
      <c r="E258" s="4">
        <f t="shared" ca="1" si="6"/>
        <v>0.61637190293057198</v>
      </c>
      <c r="F258" s="4">
        <f t="shared" ca="1" si="7"/>
        <v>0.59254873664085739</v>
      </c>
    </row>
    <row r="259" spans="5:6" x14ac:dyDescent="0.25">
      <c r="E259" s="4">
        <f t="shared" ca="1" si="6"/>
        <v>0.50732024115952923</v>
      </c>
      <c r="F259" s="4">
        <f t="shared" ca="1" si="7"/>
        <v>0.55983491774512695</v>
      </c>
    </row>
    <row r="260" spans="5:6" x14ac:dyDescent="0.25">
      <c r="E260" s="4">
        <f t="shared" ref="E260:E323" ca="1" si="8">RAND()</f>
        <v>0.63025039899860247</v>
      </c>
      <c r="F260" s="4">
        <f t="shared" ref="F260:F323" ca="1" si="9">_xlfn.BETA.INV(E260,$C$3,$C$4)</f>
        <v>0.59681802319693578</v>
      </c>
    </row>
    <row r="261" spans="5:6" x14ac:dyDescent="0.25">
      <c r="E261" s="4">
        <f t="shared" ca="1" si="8"/>
        <v>1.4720580610181888E-2</v>
      </c>
      <c r="F261" s="4">
        <f t="shared" ca="1" si="9"/>
        <v>0.30605524188269173</v>
      </c>
    </row>
    <row r="262" spans="5:6" x14ac:dyDescent="0.25">
      <c r="E262" s="4">
        <f t="shared" ca="1" si="8"/>
        <v>0.34446351909219453</v>
      </c>
      <c r="F262" s="4">
        <f t="shared" ca="1" si="9"/>
        <v>0.50989924783948659</v>
      </c>
    </row>
    <row r="263" spans="5:6" x14ac:dyDescent="0.25">
      <c r="E263" s="4">
        <f t="shared" ca="1" si="8"/>
        <v>0.93939362230972623</v>
      </c>
      <c r="F263" s="4">
        <f t="shared" ca="1" si="9"/>
        <v>0.73037824906322957</v>
      </c>
    </row>
    <row r="264" spans="5:6" x14ac:dyDescent="0.25">
      <c r="E264" s="4">
        <f t="shared" ca="1" si="8"/>
        <v>0.85723817451226159</v>
      </c>
      <c r="F264" s="4">
        <f t="shared" ca="1" si="9"/>
        <v>0.6799115166629468</v>
      </c>
    </row>
    <row r="265" spans="5:6" x14ac:dyDescent="0.25">
      <c r="E265" s="4">
        <f t="shared" ca="1" si="8"/>
        <v>0.6365523533537879</v>
      </c>
      <c r="F265" s="4">
        <f t="shared" ca="1" si="9"/>
        <v>0.59877011815107584</v>
      </c>
    </row>
    <row r="266" spans="5:6" x14ac:dyDescent="0.25">
      <c r="E266" s="4">
        <f t="shared" ca="1" si="8"/>
        <v>0.30592043700486604</v>
      </c>
      <c r="F266" s="4">
        <f t="shared" ca="1" si="9"/>
        <v>0.49708170990778505</v>
      </c>
    </row>
    <row r="267" spans="5:6" x14ac:dyDescent="0.25">
      <c r="E267" s="4">
        <f t="shared" ca="1" si="8"/>
        <v>0.61427451641038022</v>
      </c>
      <c r="F267" s="4">
        <f t="shared" ca="1" si="9"/>
        <v>0.59190681565606473</v>
      </c>
    </row>
    <row r="268" spans="5:6" x14ac:dyDescent="0.25">
      <c r="E268" s="4">
        <f t="shared" ca="1" si="8"/>
        <v>0.40843318876128965</v>
      </c>
      <c r="F268" s="4">
        <f t="shared" ca="1" si="9"/>
        <v>0.53007409734196154</v>
      </c>
    </row>
    <row r="269" spans="5:6" x14ac:dyDescent="0.25">
      <c r="E269" s="4">
        <f t="shared" ca="1" si="8"/>
        <v>0.66775209698037208</v>
      </c>
      <c r="F269" s="4">
        <f t="shared" ca="1" si="9"/>
        <v>0.608582996423498</v>
      </c>
    </row>
    <row r="270" spans="5:6" x14ac:dyDescent="0.25">
      <c r="E270" s="4">
        <f t="shared" ca="1" si="8"/>
        <v>0.93257564265053383</v>
      </c>
      <c r="F270" s="4">
        <f t="shared" ca="1" si="9"/>
        <v>0.72486527056925076</v>
      </c>
    </row>
    <row r="271" spans="5:6" x14ac:dyDescent="0.25">
      <c r="E271" s="4">
        <f t="shared" ca="1" si="8"/>
        <v>0.81684467749269518</v>
      </c>
      <c r="F271" s="4">
        <f t="shared" ca="1" si="9"/>
        <v>0.66186799294340992</v>
      </c>
    </row>
    <row r="272" spans="5:6" x14ac:dyDescent="0.25">
      <c r="E272" s="4">
        <f t="shared" ca="1" si="8"/>
        <v>0.24641677540236506</v>
      </c>
      <c r="F272" s="4">
        <f t="shared" ca="1" si="9"/>
        <v>0.47576926728986751</v>
      </c>
    </row>
    <row r="273" spans="5:6" x14ac:dyDescent="0.25">
      <c r="E273" s="4">
        <f t="shared" ca="1" si="8"/>
        <v>0.93642547196210413</v>
      </c>
      <c r="F273" s="4">
        <f t="shared" ca="1" si="9"/>
        <v>0.72792823508446247</v>
      </c>
    </row>
    <row r="274" spans="5:6" x14ac:dyDescent="0.25">
      <c r="E274" s="4">
        <f t="shared" ca="1" si="8"/>
        <v>3.3349171749133544E-2</v>
      </c>
      <c r="F274" s="4">
        <f t="shared" ca="1" si="9"/>
        <v>0.34301991647640762</v>
      </c>
    </row>
    <row r="275" spans="5:6" x14ac:dyDescent="0.25">
      <c r="E275" s="4">
        <f t="shared" ca="1" si="8"/>
        <v>0.85319244576700626</v>
      </c>
      <c r="F275" s="4">
        <f t="shared" ca="1" si="9"/>
        <v>0.67798150039362981</v>
      </c>
    </row>
    <row r="276" spans="5:6" x14ac:dyDescent="0.25">
      <c r="E276" s="4">
        <f t="shared" ca="1" si="8"/>
        <v>2.5339177757195741E-2</v>
      </c>
      <c r="F276" s="4">
        <f t="shared" ca="1" si="9"/>
        <v>0.32987178721786181</v>
      </c>
    </row>
    <row r="277" spans="5:6" x14ac:dyDescent="0.25">
      <c r="E277" s="4">
        <f t="shared" ca="1" si="8"/>
        <v>0.2430969729527086</v>
      </c>
      <c r="F277" s="4">
        <f t="shared" ca="1" si="9"/>
        <v>0.47450876980058559</v>
      </c>
    </row>
    <row r="278" spans="5:6" x14ac:dyDescent="0.25">
      <c r="E278" s="4">
        <f t="shared" ca="1" si="8"/>
        <v>0.67294169469994281</v>
      </c>
      <c r="F278" s="4">
        <f t="shared" ca="1" si="9"/>
        <v>0.61024270417455417</v>
      </c>
    </row>
    <row r="279" spans="5:6" x14ac:dyDescent="0.25">
      <c r="E279" s="4">
        <f t="shared" ca="1" si="8"/>
        <v>0.18077889243172274</v>
      </c>
      <c r="F279" s="4">
        <f t="shared" ca="1" si="9"/>
        <v>0.44882152881127557</v>
      </c>
    </row>
    <row r="280" spans="5:6" x14ac:dyDescent="0.25">
      <c r="E280" s="4">
        <f t="shared" ca="1" si="8"/>
        <v>0.63671832375443016</v>
      </c>
      <c r="F280" s="4">
        <f t="shared" ca="1" si="9"/>
        <v>0.5988216515495236</v>
      </c>
    </row>
    <row r="281" spans="5:6" x14ac:dyDescent="0.25">
      <c r="E281" s="4">
        <f t="shared" ca="1" si="8"/>
        <v>0.89512668712902532</v>
      </c>
      <c r="F281" s="4">
        <f t="shared" ca="1" si="9"/>
        <v>0.69986421700113866</v>
      </c>
    </row>
    <row r="282" spans="5:6" x14ac:dyDescent="0.25">
      <c r="E282" s="4">
        <f t="shared" ca="1" si="8"/>
        <v>0.44326367818798951</v>
      </c>
      <c r="F282" s="4">
        <f t="shared" ca="1" si="9"/>
        <v>0.54068044425297557</v>
      </c>
    </row>
    <row r="283" spans="5:6" x14ac:dyDescent="0.25">
      <c r="E283" s="4">
        <f t="shared" ca="1" si="8"/>
        <v>0.17690487717540615</v>
      </c>
      <c r="F283" s="4">
        <f t="shared" ca="1" si="9"/>
        <v>0.44706606330116244</v>
      </c>
    </row>
    <row r="284" spans="5:6" x14ac:dyDescent="0.25">
      <c r="E284" s="4">
        <f t="shared" ca="1" si="8"/>
        <v>0.8485889309112008</v>
      </c>
      <c r="F284" s="4">
        <f t="shared" ca="1" si="9"/>
        <v>0.67582303585553793</v>
      </c>
    </row>
    <row r="285" spans="5:6" x14ac:dyDescent="0.25">
      <c r="E285" s="4">
        <f t="shared" ca="1" si="8"/>
        <v>9.2976898107431039E-2</v>
      </c>
      <c r="F285" s="4">
        <f t="shared" ca="1" si="9"/>
        <v>0.40075202880769323</v>
      </c>
    </row>
    <row r="286" spans="5:6" x14ac:dyDescent="0.25">
      <c r="E286" s="4">
        <f t="shared" ca="1" si="8"/>
        <v>0.14769472297726327</v>
      </c>
      <c r="F286" s="4">
        <f t="shared" ca="1" si="9"/>
        <v>0.43299993339186887</v>
      </c>
    </row>
    <row r="287" spans="5:6" x14ac:dyDescent="0.25">
      <c r="E287" s="4">
        <f t="shared" ca="1" si="8"/>
        <v>0.95150960579024557</v>
      </c>
      <c r="F287" s="4">
        <f t="shared" ca="1" si="9"/>
        <v>0.7413513315002026</v>
      </c>
    </row>
    <row r="288" spans="5:6" x14ac:dyDescent="0.25">
      <c r="E288" s="4">
        <f t="shared" ca="1" si="8"/>
        <v>0.87486587239225566</v>
      </c>
      <c r="F288" s="4">
        <f t="shared" ca="1" si="9"/>
        <v>0.68872743081444809</v>
      </c>
    </row>
    <row r="289" spans="5:6" x14ac:dyDescent="0.25">
      <c r="E289" s="4">
        <f t="shared" ca="1" si="8"/>
        <v>0.73810908500716454</v>
      </c>
      <c r="F289" s="4">
        <f t="shared" ca="1" si="9"/>
        <v>0.63199699178128887</v>
      </c>
    </row>
    <row r="290" spans="5:6" x14ac:dyDescent="0.25">
      <c r="E290" s="4">
        <f t="shared" ca="1" si="8"/>
        <v>0.59815479698186624</v>
      </c>
      <c r="F290" s="4">
        <f t="shared" ca="1" si="9"/>
        <v>0.5869985565622361</v>
      </c>
    </row>
    <row r="291" spans="5:6" x14ac:dyDescent="0.25">
      <c r="E291" s="4">
        <f t="shared" ca="1" si="8"/>
        <v>0.39143225435397233</v>
      </c>
      <c r="F291" s="4">
        <f t="shared" ca="1" si="9"/>
        <v>0.52481554497140859</v>
      </c>
    </row>
    <row r="292" spans="5:6" x14ac:dyDescent="0.25">
      <c r="E292" s="4">
        <f t="shared" ca="1" si="8"/>
        <v>0.32758255433458083</v>
      </c>
      <c r="F292" s="4">
        <f t="shared" ca="1" si="9"/>
        <v>0.50436128632498756</v>
      </c>
    </row>
    <row r="293" spans="5:6" x14ac:dyDescent="0.25">
      <c r="E293" s="4">
        <f t="shared" ca="1" si="8"/>
        <v>0.42567896298722285</v>
      </c>
      <c r="F293" s="4">
        <f t="shared" ca="1" si="9"/>
        <v>0.53535019937295869</v>
      </c>
    </row>
    <row r="294" spans="5:6" x14ac:dyDescent="0.25">
      <c r="E294" s="4">
        <f t="shared" ca="1" si="8"/>
        <v>0.75009232074151477</v>
      </c>
      <c r="F294" s="4">
        <f t="shared" ca="1" si="9"/>
        <v>0.63623136596629259</v>
      </c>
    </row>
    <row r="295" spans="5:6" x14ac:dyDescent="0.25">
      <c r="E295" s="4">
        <f t="shared" ca="1" si="8"/>
        <v>0.27505437972178992</v>
      </c>
      <c r="F295" s="4">
        <f t="shared" ca="1" si="9"/>
        <v>0.48630290187176839</v>
      </c>
    </row>
    <row r="296" spans="5:6" x14ac:dyDescent="0.25">
      <c r="E296" s="4">
        <f t="shared" ca="1" si="8"/>
        <v>0.38861041384780204</v>
      </c>
      <c r="F296" s="4">
        <f t="shared" ca="1" si="9"/>
        <v>0.52393646834553509</v>
      </c>
    </row>
    <row r="297" spans="5:6" x14ac:dyDescent="0.25">
      <c r="E297" s="4">
        <f t="shared" ca="1" si="8"/>
        <v>0.53722116163112577</v>
      </c>
      <c r="F297" s="4">
        <f t="shared" ca="1" si="9"/>
        <v>0.56872689706518742</v>
      </c>
    </row>
    <row r="298" spans="5:6" x14ac:dyDescent="0.25">
      <c r="E298" s="4">
        <f t="shared" ca="1" si="8"/>
        <v>0.91797710568670743</v>
      </c>
      <c r="F298" s="4">
        <f t="shared" ca="1" si="9"/>
        <v>0.71422915956781752</v>
      </c>
    </row>
    <row r="299" spans="5:6" x14ac:dyDescent="0.25">
      <c r="E299" s="4">
        <f t="shared" ca="1" si="8"/>
        <v>0.25965482485759861</v>
      </c>
      <c r="F299" s="4">
        <f t="shared" ca="1" si="9"/>
        <v>0.48071073938077796</v>
      </c>
    </row>
    <row r="300" spans="5:6" x14ac:dyDescent="0.25">
      <c r="E300" s="4">
        <f t="shared" ca="1" si="8"/>
        <v>0.7092272112371012</v>
      </c>
      <c r="F300" s="4">
        <f t="shared" ca="1" si="9"/>
        <v>0.62212082391394041</v>
      </c>
    </row>
    <row r="301" spans="5:6" x14ac:dyDescent="0.25">
      <c r="E301" s="4">
        <f t="shared" ca="1" si="8"/>
        <v>0.35430007117411588</v>
      </c>
      <c r="F301" s="4">
        <f t="shared" ca="1" si="9"/>
        <v>0.51307854182840196</v>
      </c>
    </row>
    <row r="302" spans="5:6" x14ac:dyDescent="0.25">
      <c r="E302" s="4">
        <f t="shared" ca="1" si="8"/>
        <v>0.75800820677659797</v>
      </c>
      <c r="F302" s="4">
        <f t="shared" ca="1" si="9"/>
        <v>0.63907913270484307</v>
      </c>
    </row>
    <row r="303" spans="5:6" x14ac:dyDescent="0.25">
      <c r="E303" s="4">
        <f t="shared" ca="1" si="8"/>
        <v>1.4649747063279706E-2</v>
      </c>
      <c r="F303" s="4">
        <f t="shared" ca="1" si="9"/>
        <v>0.30585538006215096</v>
      </c>
    </row>
    <row r="304" spans="5:6" x14ac:dyDescent="0.25">
      <c r="E304" s="4">
        <f t="shared" ca="1" si="8"/>
        <v>0.70316208825205151</v>
      </c>
      <c r="F304" s="4">
        <f t="shared" ca="1" si="9"/>
        <v>0.6200984590570997</v>
      </c>
    </row>
    <row r="305" spans="5:6" x14ac:dyDescent="0.25">
      <c r="E305" s="4">
        <f t="shared" ca="1" si="8"/>
        <v>0.82496659781046211</v>
      </c>
      <c r="F305" s="4">
        <f t="shared" ca="1" si="9"/>
        <v>0.66530033846345571</v>
      </c>
    </row>
    <row r="306" spans="5:6" x14ac:dyDescent="0.25">
      <c r="E306" s="4">
        <f t="shared" ca="1" si="8"/>
        <v>0.59885862528416356</v>
      </c>
      <c r="F306" s="4">
        <f t="shared" ca="1" si="9"/>
        <v>0.58721199500868071</v>
      </c>
    </row>
    <row r="307" spans="5:6" x14ac:dyDescent="0.25">
      <c r="E307" s="4">
        <f t="shared" ca="1" si="8"/>
        <v>0.32511326438136123</v>
      </c>
      <c r="F307" s="4">
        <f t="shared" ca="1" si="9"/>
        <v>0.50354182210440035</v>
      </c>
    </row>
    <row r="308" spans="5:6" x14ac:dyDescent="0.25">
      <c r="E308" s="4">
        <f t="shared" ca="1" si="8"/>
        <v>0.30496535652561785</v>
      </c>
      <c r="F308" s="4">
        <f t="shared" ca="1" si="9"/>
        <v>0.49675577584579389</v>
      </c>
    </row>
    <row r="309" spans="5:6" x14ac:dyDescent="0.25">
      <c r="E309" s="4">
        <f t="shared" ca="1" si="8"/>
        <v>0.47763037697421362</v>
      </c>
      <c r="F309" s="4">
        <f t="shared" ca="1" si="9"/>
        <v>0.55099226537435186</v>
      </c>
    </row>
    <row r="310" spans="5:6" x14ac:dyDescent="0.25">
      <c r="E310" s="4">
        <f t="shared" ca="1" si="8"/>
        <v>0.5069473253474418</v>
      </c>
      <c r="F310" s="4">
        <f t="shared" ca="1" si="9"/>
        <v>0.55972402806747112</v>
      </c>
    </row>
    <row r="311" spans="5:6" x14ac:dyDescent="0.25">
      <c r="E311" s="4">
        <f t="shared" ca="1" si="8"/>
        <v>0.6040329222931462</v>
      </c>
      <c r="F311" s="4">
        <f t="shared" ca="1" si="9"/>
        <v>0.58878344720297981</v>
      </c>
    </row>
    <row r="312" spans="5:6" x14ac:dyDescent="0.25">
      <c r="E312" s="4">
        <f t="shared" ca="1" si="8"/>
        <v>0.40481601752947172</v>
      </c>
      <c r="F312" s="4">
        <f t="shared" ca="1" si="9"/>
        <v>0.52896039660541905</v>
      </c>
    </row>
    <row r="313" spans="5:6" x14ac:dyDescent="0.25">
      <c r="E313" s="4">
        <f t="shared" ca="1" si="8"/>
        <v>0.39701002808330554</v>
      </c>
      <c r="F313" s="4">
        <f t="shared" ca="1" si="9"/>
        <v>0.52654772996571764</v>
      </c>
    </row>
    <row r="314" spans="5:6" x14ac:dyDescent="0.25">
      <c r="E314" s="4">
        <f t="shared" ca="1" si="8"/>
        <v>0.35306439089745512</v>
      </c>
      <c r="F314" s="4">
        <f t="shared" ca="1" si="9"/>
        <v>0.5126809494312633</v>
      </c>
    </row>
    <row r="315" spans="5:6" x14ac:dyDescent="0.25">
      <c r="E315" s="4">
        <f t="shared" ca="1" si="8"/>
        <v>0.54241711819431482</v>
      </c>
      <c r="F315" s="4">
        <f t="shared" ca="1" si="9"/>
        <v>0.57027406638325506</v>
      </c>
    </row>
    <row r="316" spans="5:6" x14ac:dyDescent="0.25">
      <c r="E316" s="4">
        <f t="shared" ca="1" si="8"/>
        <v>0.11291120593113524</v>
      </c>
      <c r="F316" s="4">
        <f t="shared" ca="1" si="9"/>
        <v>0.41369119432597523</v>
      </c>
    </row>
    <row r="317" spans="5:6" x14ac:dyDescent="0.25">
      <c r="E317" s="4">
        <f t="shared" ca="1" si="8"/>
        <v>0.64262249979534569</v>
      </c>
      <c r="F317" s="4">
        <f t="shared" ca="1" si="9"/>
        <v>0.60065914639328044</v>
      </c>
    </row>
    <row r="318" spans="5:6" x14ac:dyDescent="0.25">
      <c r="E318" s="4">
        <f t="shared" ca="1" si="8"/>
        <v>0.68356908682596873</v>
      </c>
      <c r="F318" s="4">
        <f t="shared" ca="1" si="9"/>
        <v>0.61366971999732367</v>
      </c>
    </row>
    <row r="319" spans="5:6" x14ac:dyDescent="0.25">
      <c r="E319" s="4">
        <f t="shared" ca="1" si="8"/>
        <v>6.3399247308544293E-2</v>
      </c>
      <c r="F319" s="4">
        <f t="shared" ca="1" si="9"/>
        <v>0.37733958658199823</v>
      </c>
    </row>
    <row r="320" spans="5:6" x14ac:dyDescent="0.25">
      <c r="E320" s="4">
        <f t="shared" ca="1" si="8"/>
        <v>0.27789431138318521</v>
      </c>
      <c r="F320" s="4">
        <f t="shared" ca="1" si="9"/>
        <v>0.48731739866386592</v>
      </c>
    </row>
    <row r="321" spans="5:6" x14ac:dyDescent="0.25">
      <c r="E321" s="4">
        <f t="shared" ca="1" si="8"/>
        <v>7.9763065420383028E-2</v>
      </c>
      <c r="F321" s="4">
        <f t="shared" ca="1" si="9"/>
        <v>0.39106947947019938</v>
      </c>
    </row>
    <row r="322" spans="5:6" x14ac:dyDescent="0.25">
      <c r="E322" s="4">
        <f t="shared" ca="1" si="8"/>
        <v>0.78376439271354914</v>
      </c>
      <c r="F322" s="4">
        <f t="shared" ca="1" si="9"/>
        <v>0.64866524779917345</v>
      </c>
    </row>
    <row r="323" spans="5:6" x14ac:dyDescent="0.25">
      <c r="E323" s="4">
        <f t="shared" ca="1" si="8"/>
        <v>0.71828684166199352</v>
      </c>
      <c r="F323" s="4">
        <f t="shared" ca="1" si="9"/>
        <v>0.62517312647282519</v>
      </c>
    </row>
    <row r="324" spans="5:6" x14ac:dyDescent="0.25">
      <c r="E324" s="4">
        <f t="shared" ref="E324:E387" ca="1" si="10">RAND()</f>
        <v>7.0132661822596143E-2</v>
      </c>
      <c r="F324" s="4">
        <f t="shared" ref="F324:F387" ca="1" si="11">_xlfn.BETA.INV(E324,$C$3,$C$4)</f>
        <v>0.38326731561103478</v>
      </c>
    </row>
    <row r="325" spans="5:6" x14ac:dyDescent="0.25">
      <c r="E325" s="4">
        <f t="shared" ca="1" si="10"/>
        <v>3.0876037531951672E-3</v>
      </c>
      <c r="F325" s="4">
        <f t="shared" ca="1" si="11"/>
        <v>0.249866718070131</v>
      </c>
    </row>
    <row r="326" spans="5:6" x14ac:dyDescent="0.25">
      <c r="E326" s="4">
        <f t="shared" ca="1" si="10"/>
        <v>0.72446309569700362</v>
      </c>
      <c r="F326" s="4">
        <f t="shared" ca="1" si="11"/>
        <v>0.62727694969345937</v>
      </c>
    </row>
    <row r="327" spans="5:6" x14ac:dyDescent="0.25">
      <c r="E327" s="4">
        <f t="shared" ca="1" si="10"/>
        <v>0.89767738802572239</v>
      </c>
      <c r="F327" s="4">
        <f t="shared" ca="1" si="11"/>
        <v>0.7013599202809413</v>
      </c>
    </row>
    <row r="328" spans="5:6" x14ac:dyDescent="0.25">
      <c r="E328" s="4">
        <f t="shared" ca="1" si="10"/>
        <v>0.90585787198295609</v>
      </c>
      <c r="F328" s="4">
        <f t="shared" ca="1" si="11"/>
        <v>0.70632535607156244</v>
      </c>
    </row>
    <row r="329" spans="5:6" x14ac:dyDescent="0.25">
      <c r="E329" s="4">
        <f t="shared" ca="1" si="10"/>
        <v>0.64597210170822594</v>
      </c>
      <c r="F329" s="4">
        <f t="shared" ca="1" si="11"/>
        <v>0.60170541409411071</v>
      </c>
    </row>
    <row r="330" spans="5:6" x14ac:dyDescent="0.25">
      <c r="E330" s="4">
        <f t="shared" ca="1" si="10"/>
        <v>0.40217051330196762</v>
      </c>
      <c r="F330" s="4">
        <f t="shared" ca="1" si="11"/>
        <v>0.52814417537714586</v>
      </c>
    </row>
    <row r="331" spans="5:6" x14ac:dyDescent="0.25">
      <c r="E331" s="4">
        <f t="shared" ca="1" si="10"/>
        <v>0.23550086125481617</v>
      </c>
      <c r="F331" s="4">
        <f t="shared" ca="1" si="11"/>
        <v>0.47159017752016413</v>
      </c>
    </row>
    <row r="332" spans="5:6" x14ac:dyDescent="0.25">
      <c r="E332" s="4">
        <f t="shared" ca="1" si="10"/>
        <v>0.11993531493343923</v>
      </c>
      <c r="F332" s="4">
        <f t="shared" ca="1" si="11"/>
        <v>0.41787800280647208</v>
      </c>
    </row>
    <row r="333" spans="5:6" x14ac:dyDescent="0.25">
      <c r="E333" s="4">
        <f t="shared" ca="1" si="10"/>
        <v>0.20376282859189188</v>
      </c>
      <c r="F333" s="4">
        <f t="shared" ca="1" si="11"/>
        <v>0.45880538983761182</v>
      </c>
    </row>
    <row r="334" spans="5:6" x14ac:dyDescent="0.25">
      <c r="E334" s="4">
        <f t="shared" ca="1" si="10"/>
        <v>0.12646331826590873</v>
      </c>
      <c r="F334" s="4">
        <f t="shared" ca="1" si="11"/>
        <v>0.42162491072844577</v>
      </c>
    </row>
    <row r="335" spans="5:6" x14ac:dyDescent="0.25">
      <c r="E335" s="4">
        <f t="shared" ca="1" si="10"/>
        <v>0.31303427108079562</v>
      </c>
      <c r="F335" s="4">
        <f t="shared" ca="1" si="11"/>
        <v>0.4994956543226472</v>
      </c>
    </row>
    <row r="336" spans="5:6" x14ac:dyDescent="0.25">
      <c r="E336" s="4">
        <f t="shared" ca="1" si="10"/>
        <v>0.97843014296336517</v>
      </c>
      <c r="F336" s="4">
        <f t="shared" ca="1" si="11"/>
        <v>0.77593408127442109</v>
      </c>
    </row>
    <row r="337" spans="5:6" x14ac:dyDescent="0.25">
      <c r="E337" s="4">
        <f t="shared" ca="1" si="10"/>
        <v>6.5493444046325178E-2</v>
      </c>
      <c r="F337" s="4">
        <f t="shared" ca="1" si="11"/>
        <v>0.37923030305231525</v>
      </c>
    </row>
    <row r="338" spans="5:6" x14ac:dyDescent="0.25">
      <c r="E338" s="4">
        <f t="shared" ca="1" si="10"/>
        <v>0.50757906643184936</v>
      </c>
      <c r="F338" s="4">
        <f t="shared" ca="1" si="11"/>
        <v>0.55991188037751449</v>
      </c>
    </row>
    <row r="339" spans="5:6" x14ac:dyDescent="0.25">
      <c r="E339" s="4">
        <f t="shared" ca="1" si="10"/>
        <v>0.11339708127772941</v>
      </c>
      <c r="F339" s="4">
        <f t="shared" ca="1" si="11"/>
        <v>0.41398634900573361</v>
      </c>
    </row>
    <row r="340" spans="5:6" x14ac:dyDescent="0.25">
      <c r="E340" s="4">
        <f t="shared" ca="1" si="10"/>
        <v>0.31579069248226999</v>
      </c>
      <c r="F340" s="4">
        <f t="shared" ca="1" si="11"/>
        <v>0.50042466473030345</v>
      </c>
    </row>
    <row r="341" spans="5:6" x14ac:dyDescent="0.25">
      <c r="E341" s="4">
        <f t="shared" ca="1" si="10"/>
        <v>0.35273884354865592</v>
      </c>
      <c r="F341" s="4">
        <f t="shared" ca="1" si="11"/>
        <v>0.51257611750924092</v>
      </c>
    </row>
    <row r="342" spans="5:6" x14ac:dyDescent="0.25">
      <c r="E342" s="4">
        <f t="shared" ca="1" si="10"/>
        <v>0.67575818137344279</v>
      </c>
      <c r="F342" s="4">
        <f t="shared" ca="1" si="11"/>
        <v>0.611147153815227</v>
      </c>
    </row>
    <row r="343" spans="5:6" x14ac:dyDescent="0.25">
      <c r="E343" s="4">
        <f t="shared" ca="1" si="10"/>
        <v>0.78317914355524265</v>
      </c>
      <c r="F343" s="4">
        <f t="shared" ca="1" si="11"/>
        <v>0.6484414073274225</v>
      </c>
    </row>
    <row r="344" spans="5:6" x14ac:dyDescent="0.25">
      <c r="E344" s="4">
        <f t="shared" ca="1" si="10"/>
        <v>0.9534207354186347</v>
      </c>
      <c r="F344" s="4">
        <f t="shared" ca="1" si="11"/>
        <v>0.74325420697583966</v>
      </c>
    </row>
    <row r="345" spans="5:6" x14ac:dyDescent="0.25">
      <c r="E345" s="4">
        <f t="shared" ca="1" si="10"/>
        <v>0.37586856095492482</v>
      </c>
      <c r="F345" s="4">
        <f t="shared" ca="1" si="11"/>
        <v>0.51994242651056355</v>
      </c>
    </row>
    <row r="346" spans="5:6" x14ac:dyDescent="0.25">
      <c r="E346" s="4">
        <f t="shared" ca="1" si="10"/>
        <v>0.36873109516248792</v>
      </c>
      <c r="F346" s="4">
        <f t="shared" ca="1" si="11"/>
        <v>0.51768622556649635</v>
      </c>
    </row>
    <row r="347" spans="5:6" x14ac:dyDescent="0.25">
      <c r="E347" s="4">
        <f t="shared" ca="1" si="10"/>
        <v>0.16275366558250948</v>
      </c>
      <c r="F347" s="4">
        <f t="shared" ca="1" si="11"/>
        <v>0.44044743708804912</v>
      </c>
    </row>
    <row r="348" spans="5:6" x14ac:dyDescent="0.25">
      <c r="E348" s="4">
        <f t="shared" ca="1" si="10"/>
        <v>0.26540315245239987</v>
      </c>
      <c r="F348" s="4">
        <f t="shared" ca="1" si="11"/>
        <v>0.48281678612769374</v>
      </c>
    </row>
    <row r="349" spans="5:6" x14ac:dyDescent="0.25">
      <c r="E349" s="4">
        <f t="shared" ca="1" si="10"/>
        <v>0.25619190636305034</v>
      </c>
      <c r="F349" s="4">
        <f t="shared" ca="1" si="11"/>
        <v>0.47943073491459426</v>
      </c>
    </row>
    <row r="350" spans="5:6" x14ac:dyDescent="0.25">
      <c r="E350" s="4">
        <f t="shared" ca="1" si="10"/>
        <v>0.83291375139874424</v>
      </c>
      <c r="F350" s="4">
        <f t="shared" ca="1" si="11"/>
        <v>0.66874522350642396</v>
      </c>
    </row>
    <row r="351" spans="5:6" x14ac:dyDescent="0.25">
      <c r="E351" s="4">
        <f t="shared" ca="1" si="10"/>
        <v>0.9206483096842889</v>
      </c>
      <c r="F351" s="4">
        <f t="shared" ca="1" si="11"/>
        <v>0.71607396227985975</v>
      </c>
    </row>
    <row r="352" spans="5:6" x14ac:dyDescent="0.25">
      <c r="E352" s="4">
        <f t="shared" ca="1" si="10"/>
        <v>0.1752598353432987</v>
      </c>
      <c r="F352" s="4">
        <f t="shared" ca="1" si="11"/>
        <v>0.44631363190076095</v>
      </c>
    </row>
    <row r="353" spans="5:6" x14ac:dyDescent="0.25">
      <c r="E353" s="4">
        <f t="shared" ca="1" si="10"/>
        <v>0.5706352986238411</v>
      </c>
      <c r="F353" s="4">
        <f t="shared" ca="1" si="11"/>
        <v>0.5787040565950794</v>
      </c>
    </row>
    <row r="354" spans="5:6" x14ac:dyDescent="0.25">
      <c r="E354" s="4">
        <f t="shared" ca="1" si="10"/>
        <v>0.37415066267403674</v>
      </c>
      <c r="F354" s="4">
        <f t="shared" ca="1" si="11"/>
        <v>0.51940068246997362</v>
      </c>
    </row>
    <row r="355" spans="5:6" x14ac:dyDescent="0.25">
      <c r="E355" s="4">
        <f t="shared" ca="1" si="10"/>
        <v>0.3300286933146398</v>
      </c>
      <c r="F355" s="4">
        <f t="shared" ca="1" si="11"/>
        <v>0.50517061111021755</v>
      </c>
    </row>
    <row r="356" spans="5:6" x14ac:dyDescent="0.25">
      <c r="E356" s="4">
        <f t="shared" ca="1" si="10"/>
        <v>0.40363442889238521</v>
      </c>
      <c r="F356" s="4">
        <f t="shared" ca="1" si="11"/>
        <v>0.52859601873090434</v>
      </c>
    </row>
    <row r="357" spans="5:6" x14ac:dyDescent="0.25">
      <c r="E357" s="4">
        <f t="shared" ca="1" si="10"/>
        <v>0.33346703732066552</v>
      </c>
      <c r="F357" s="4">
        <f t="shared" ca="1" si="11"/>
        <v>0.50630417415640427</v>
      </c>
    </row>
    <row r="358" spans="5:6" x14ac:dyDescent="0.25">
      <c r="E358" s="4">
        <f t="shared" ca="1" si="10"/>
        <v>0.73157987238479294</v>
      </c>
      <c r="F358" s="4">
        <f t="shared" ca="1" si="11"/>
        <v>0.6297257736147861</v>
      </c>
    </row>
    <row r="359" spans="5:6" x14ac:dyDescent="0.25">
      <c r="E359" s="4">
        <f t="shared" ca="1" si="10"/>
        <v>0.65121258289031669</v>
      </c>
      <c r="F359" s="4">
        <f t="shared" ca="1" si="11"/>
        <v>0.60334810904419955</v>
      </c>
    </row>
    <row r="360" spans="5:6" x14ac:dyDescent="0.25">
      <c r="E360" s="4">
        <f t="shared" ca="1" si="10"/>
        <v>0.11562161638814339</v>
      </c>
      <c r="F360" s="4">
        <f t="shared" ca="1" si="11"/>
        <v>0.41532692401776117</v>
      </c>
    </row>
    <row r="361" spans="5:6" x14ac:dyDescent="0.25">
      <c r="E361" s="4">
        <f t="shared" ca="1" si="10"/>
        <v>0.29419362420298756</v>
      </c>
      <c r="F361" s="4">
        <f t="shared" ca="1" si="11"/>
        <v>0.49304794634264154</v>
      </c>
    </row>
    <row r="362" spans="5:6" x14ac:dyDescent="0.25">
      <c r="E362" s="4">
        <f t="shared" ca="1" si="10"/>
        <v>7.1012856694437798E-2</v>
      </c>
      <c r="F362" s="4">
        <f t="shared" ca="1" si="11"/>
        <v>0.38401127777406036</v>
      </c>
    </row>
    <row r="363" spans="5:6" x14ac:dyDescent="0.25">
      <c r="E363" s="4">
        <f t="shared" ca="1" si="10"/>
        <v>0.17517173042432554</v>
      </c>
      <c r="F363" s="4">
        <f t="shared" ca="1" si="11"/>
        <v>0.44627321313415569</v>
      </c>
    </row>
    <row r="364" spans="5:6" x14ac:dyDescent="0.25">
      <c r="E364" s="4">
        <f t="shared" ca="1" si="10"/>
        <v>0.70041500655416944</v>
      </c>
      <c r="F364" s="4">
        <f t="shared" ca="1" si="11"/>
        <v>0.61918774125467702</v>
      </c>
    </row>
    <row r="365" spans="5:6" x14ac:dyDescent="0.25">
      <c r="E365" s="4">
        <f t="shared" ca="1" si="10"/>
        <v>0.10698201284290521</v>
      </c>
      <c r="F365" s="4">
        <f t="shared" ca="1" si="11"/>
        <v>0.41001815286970783</v>
      </c>
    </row>
    <row r="366" spans="5:6" x14ac:dyDescent="0.25">
      <c r="E366" s="4">
        <f t="shared" ca="1" si="10"/>
        <v>0.65160886596456336</v>
      </c>
      <c r="F366" s="4">
        <f t="shared" ca="1" si="11"/>
        <v>0.60347262533841928</v>
      </c>
    </row>
    <row r="367" spans="5:6" x14ac:dyDescent="0.25">
      <c r="E367" s="4">
        <f t="shared" ca="1" si="10"/>
        <v>0.97921008671556475</v>
      </c>
      <c r="F367" s="4">
        <f t="shared" ca="1" si="11"/>
        <v>0.77734058686929197</v>
      </c>
    </row>
    <row r="368" spans="5:6" x14ac:dyDescent="0.25">
      <c r="E368" s="4">
        <f t="shared" ca="1" si="10"/>
        <v>0.5102637304350075</v>
      </c>
      <c r="F368" s="4">
        <f t="shared" ca="1" si="11"/>
        <v>0.56071012168725132</v>
      </c>
    </row>
    <row r="369" spans="5:6" x14ac:dyDescent="0.25">
      <c r="E369" s="4">
        <f t="shared" ca="1" si="10"/>
        <v>0.35541626972276863</v>
      </c>
      <c r="F369" s="4">
        <f t="shared" ca="1" si="11"/>
        <v>0.51343726007391843</v>
      </c>
    </row>
    <row r="370" spans="5:6" x14ac:dyDescent="0.25">
      <c r="E370" s="4">
        <f t="shared" ca="1" si="10"/>
        <v>0.93529297227494634</v>
      </c>
      <c r="F370" s="4">
        <f t="shared" ca="1" si="11"/>
        <v>0.7270142620998401</v>
      </c>
    </row>
    <row r="371" spans="5:6" x14ac:dyDescent="0.25">
      <c r="E371" s="4">
        <f t="shared" ca="1" si="10"/>
        <v>0.70316810932486706</v>
      </c>
      <c r="F371" s="4">
        <f t="shared" ca="1" si="11"/>
        <v>0.62010045872270714</v>
      </c>
    </row>
    <row r="372" spans="5:6" x14ac:dyDescent="0.25">
      <c r="E372" s="4">
        <f t="shared" ca="1" si="10"/>
        <v>0.66846857912180002</v>
      </c>
      <c r="F372" s="4">
        <f t="shared" ca="1" si="11"/>
        <v>0.60881162378519238</v>
      </c>
    </row>
    <row r="373" spans="5:6" x14ac:dyDescent="0.25">
      <c r="E373" s="4">
        <f t="shared" ca="1" si="10"/>
        <v>0.33369420876973821</v>
      </c>
      <c r="F373" s="4">
        <f t="shared" ca="1" si="11"/>
        <v>0.50637890513964745</v>
      </c>
    </row>
    <row r="374" spans="5:6" x14ac:dyDescent="0.25">
      <c r="E374" s="4">
        <f t="shared" ca="1" si="10"/>
        <v>0.68871014780585438</v>
      </c>
      <c r="F374" s="4">
        <f t="shared" ca="1" si="11"/>
        <v>0.61534205042079171</v>
      </c>
    </row>
    <row r="375" spans="5:6" x14ac:dyDescent="0.25">
      <c r="E375" s="4">
        <f t="shared" ca="1" si="10"/>
        <v>0.28682961187974521</v>
      </c>
      <c r="F375" s="4">
        <f t="shared" ca="1" si="11"/>
        <v>0.4904776773882793</v>
      </c>
    </row>
    <row r="376" spans="5:6" x14ac:dyDescent="0.25">
      <c r="E376" s="4">
        <f t="shared" ca="1" si="10"/>
        <v>0.79653534275598681</v>
      </c>
      <c r="F376" s="4">
        <f t="shared" ca="1" si="11"/>
        <v>0.65362839164692443</v>
      </c>
    </row>
    <row r="377" spans="5:6" x14ac:dyDescent="0.25">
      <c r="E377" s="4">
        <f t="shared" ca="1" si="10"/>
        <v>0.28716814100968779</v>
      </c>
      <c r="F377" s="4">
        <f t="shared" ca="1" si="11"/>
        <v>0.49059649654322429</v>
      </c>
    </row>
    <row r="378" spans="5:6" x14ac:dyDescent="0.25">
      <c r="E378" s="4">
        <f t="shared" ca="1" si="10"/>
        <v>0.56248839323632172</v>
      </c>
      <c r="F378" s="4">
        <f t="shared" ca="1" si="11"/>
        <v>0.57626420681076373</v>
      </c>
    </row>
    <row r="379" spans="5:6" x14ac:dyDescent="0.25">
      <c r="E379" s="4">
        <f t="shared" ca="1" si="10"/>
        <v>0.77536750298782176</v>
      </c>
      <c r="F379" s="4">
        <f t="shared" ca="1" si="11"/>
        <v>0.64548193631122819</v>
      </c>
    </row>
    <row r="380" spans="5:6" x14ac:dyDescent="0.25">
      <c r="E380" s="4">
        <f t="shared" ca="1" si="10"/>
        <v>0.13143693702692916</v>
      </c>
      <c r="F380" s="4">
        <f t="shared" ca="1" si="11"/>
        <v>0.4243948018503767</v>
      </c>
    </row>
    <row r="381" spans="5:6" x14ac:dyDescent="0.25">
      <c r="E381" s="4">
        <f t="shared" ca="1" si="10"/>
        <v>0.78951625819702009</v>
      </c>
      <c r="F381" s="4">
        <f t="shared" ca="1" si="11"/>
        <v>0.65088158680170705</v>
      </c>
    </row>
    <row r="382" spans="5:6" x14ac:dyDescent="0.25">
      <c r="E382" s="4">
        <f t="shared" ca="1" si="10"/>
        <v>0.56010000455713205</v>
      </c>
      <c r="F382" s="4">
        <f t="shared" ca="1" si="11"/>
        <v>0.57554998722888051</v>
      </c>
    </row>
    <row r="383" spans="5:6" x14ac:dyDescent="0.25">
      <c r="E383" s="4">
        <f t="shared" ca="1" si="10"/>
        <v>0.43145150114105213</v>
      </c>
      <c r="F383" s="4">
        <f t="shared" ca="1" si="11"/>
        <v>0.53710496254078477</v>
      </c>
    </row>
    <row r="384" spans="5:6" x14ac:dyDescent="0.25">
      <c r="E384" s="4">
        <f t="shared" ca="1" si="10"/>
        <v>0.7024823427837531</v>
      </c>
      <c r="F384" s="4">
        <f t="shared" ca="1" si="11"/>
        <v>0.61987280835709813</v>
      </c>
    </row>
    <row r="385" spans="5:6" x14ac:dyDescent="0.25">
      <c r="E385" s="4">
        <f t="shared" ca="1" si="10"/>
        <v>0.73710325538477672</v>
      </c>
      <c r="F385" s="4">
        <f t="shared" ca="1" si="11"/>
        <v>0.63164551995750817</v>
      </c>
    </row>
    <row r="386" spans="5:6" x14ac:dyDescent="0.25">
      <c r="E386" s="4">
        <f t="shared" ca="1" si="10"/>
        <v>0.37841521066213324</v>
      </c>
      <c r="F386" s="4">
        <f t="shared" ca="1" si="11"/>
        <v>0.52074405230564724</v>
      </c>
    </row>
    <row r="387" spans="5:6" x14ac:dyDescent="0.25">
      <c r="E387" s="4">
        <f t="shared" ca="1" si="10"/>
        <v>0.48869781494268483</v>
      </c>
      <c r="F387" s="4">
        <f t="shared" ca="1" si="11"/>
        <v>0.55429294340515911</v>
      </c>
    </row>
    <row r="388" spans="5:6" x14ac:dyDescent="0.25">
      <c r="E388" s="4">
        <f t="shared" ref="E388:E451" ca="1" si="12">RAND()</f>
        <v>0.98659772307284677</v>
      </c>
      <c r="F388" s="4">
        <f t="shared" ref="F388:F451" ca="1" si="13">_xlfn.BETA.INV(E388,$C$3,$C$4)</f>
        <v>0.79318488184006275</v>
      </c>
    </row>
    <row r="389" spans="5:6" x14ac:dyDescent="0.25">
      <c r="E389" s="4">
        <f t="shared" ca="1" si="12"/>
        <v>0.31752515679120885</v>
      </c>
      <c r="F389" s="4">
        <f t="shared" ca="1" si="13"/>
        <v>0.50100748389780059</v>
      </c>
    </row>
    <row r="390" spans="5:6" x14ac:dyDescent="0.25">
      <c r="E390" s="4">
        <f t="shared" ca="1" si="12"/>
        <v>0.15981242940244966</v>
      </c>
      <c r="F390" s="4">
        <f t="shared" ca="1" si="13"/>
        <v>0.4390278164767718</v>
      </c>
    </row>
    <row r="391" spans="5:6" x14ac:dyDescent="0.25">
      <c r="E391" s="4">
        <f t="shared" ca="1" si="12"/>
        <v>0.96188118112193322</v>
      </c>
      <c r="F391" s="4">
        <f t="shared" ca="1" si="13"/>
        <v>0.75242301981143134</v>
      </c>
    </row>
    <row r="392" spans="5:6" x14ac:dyDescent="0.25">
      <c r="E392" s="4">
        <f t="shared" ca="1" si="12"/>
        <v>0.80317655531153176</v>
      </c>
      <c r="F392" s="4">
        <f t="shared" ca="1" si="13"/>
        <v>0.65627281683463656</v>
      </c>
    </row>
    <row r="393" spans="5:6" x14ac:dyDescent="0.25">
      <c r="E393" s="4">
        <f t="shared" ca="1" si="12"/>
        <v>0.78521162373832598</v>
      </c>
      <c r="F393" s="4">
        <f t="shared" ca="1" si="13"/>
        <v>0.64922007766339629</v>
      </c>
    </row>
    <row r="394" spans="5:6" x14ac:dyDescent="0.25">
      <c r="E394" s="4">
        <f t="shared" ca="1" si="12"/>
        <v>0.61476973295195347</v>
      </c>
      <c r="F394" s="4">
        <f t="shared" ca="1" si="13"/>
        <v>0.59205830738643006</v>
      </c>
    </row>
    <row r="395" spans="5:6" x14ac:dyDescent="0.25">
      <c r="E395" s="4">
        <f t="shared" ca="1" si="12"/>
        <v>0.59890053886393435</v>
      </c>
      <c r="F395" s="4">
        <f t="shared" ca="1" si="13"/>
        <v>0.58722470778968217</v>
      </c>
    </row>
    <row r="396" spans="5:6" x14ac:dyDescent="0.25">
      <c r="E396" s="4">
        <f t="shared" ca="1" si="12"/>
        <v>0.71770439690918875</v>
      </c>
      <c r="F396" s="4">
        <f t="shared" ca="1" si="13"/>
        <v>0.62497571209233627</v>
      </c>
    </row>
    <row r="397" spans="5:6" x14ac:dyDescent="0.25">
      <c r="E397" s="4">
        <f t="shared" ca="1" si="12"/>
        <v>0.31749288703006529</v>
      </c>
      <c r="F397" s="4">
        <f t="shared" ca="1" si="13"/>
        <v>0.500996652764086</v>
      </c>
    </row>
    <row r="398" spans="5:6" x14ac:dyDescent="0.25">
      <c r="E398" s="4">
        <f t="shared" ca="1" si="12"/>
        <v>0.54899581000410069</v>
      </c>
      <c r="F398" s="4">
        <f t="shared" ca="1" si="13"/>
        <v>0.5722347403609257</v>
      </c>
    </row>
    <row r="399" spans="5:6" x14ac:dyDescent="0.25">
      <c r="E399" s="4">
        <f t="shared" ca="1" si="12"/>
        <v>0.44281912016666292</v>
      </c>
      <c r="F399" s="4">
        <f t="shared" ca="1" si="13"/>
        <v>0.54054622214676651</v>
      </c>
    </row>
    <row r="400" spans="5:6" x14ac:dyDescent="0.25">
      <c r="E400" s="4">
        <f t="shared" ca="1" si="12"/>
        <v>0.64833869283882872</v>
      </c>
      <c r="F400" s="4">
        <f t="shared" ca="1" si="13"/>
        <v>0.60244635913745803</v>
      </c>
    </row>
    <row r="401" spans="5:6" x14ac:dyDescent="0.25">
      <c r="E401" s="4">
        <f t="shared" ca="1" si="12"/>
        <v>0.60244927421598493</v>
      </c>
      <c r="F401" s="4">
        <f t="shared" ca="1" si="13"/>
        <v>0.58830204415340626</v>
      </c>
    </row>
    <row r="402" spans="5:6" x14ac:dyDescent="0.25">
      <c r="E402" s="4">
        <f t="shared" ca="1" si="12"/>
        <v>1.885063970321843E-2</v>
      </c>
      <c r="F402" s="4">
        <f t="shared" ca="1" si="13"/>
        <v>0.31656712489568795</v>
      </c>
    </row>
    <row r="403" spans="5:6" x14ac:dyDescent="0.25">
      <c r="E403" s="4">
        <f t="shared" ca="1" si="12"/>
        <v>0.39060015914015123</v>
      </c>
      <c r="F403" s="4">
        <f t="shared" ca="1" si="13"/>
        <v>0.52455652181995782</v>
      </c>
    </row>
    <row r="404" spans="5:6" x14ac:dyDescent="0.25">
      <c r="E404" s="4">
        <f t="shared" ca="1" si="12"/>
        <v>2.8056191671300246E-2</v>
      </c>
      <c r="F404" s="4">
        <f t="shared" ca="1" si="13"/>
        <v>0.33465335434032806</v>
      </c>
    </row>
    <row r="405" spans="5:6" x14ac:dyDescent="0.25">
      <c r="E405" s="4">
        <f t="shared" ca="1" si="12"/>
        <v>0.59345718816836901</v>
      </c>
      <c r="F405" s="4">
        <f t="shared" ca="1" si="13"/>
        <v>0.58557584175953958</v>
      </c>
    </row>
    <row r="406" spans="5:6" x14ac:dyDescent="0.25">
      <c r="E406" s="4">
        <f t="shared" ca="1" si="12"/>
        <v>0.79069600151269326</v>
      </c>
      <c r="F406" s="4">
        <f t="shared" ca="1" si="13"/>
        <v>0.65133994591083799</v>
      </c>
    </row>
    <row r="407" spans="5:6" x14ac:dyDescent="0.25">
      <c r="E407" s="4">
        <f t="shared" ca="1" si="12"/>
        <v>0.94243650897487596</v>
      </c>
      <c r="F407" s="4">
        <f t="shared" ca="1" si="13"/>
        <v>0.73297797917056351</v>
      </c>
    </row>
    <row r="408" spans="5:6" x14ac:dyDescent="0.25">
      <c r="E408" s="4">
        <f t="shared" ca="1" si="12"/>
        <v>0.40634192149085624</v>
      </c>
      <c r="F408" s="4">
        <f t="shared" ca="1" si="13"/>
        <v>0.52943053206106017</v>
      </c>
    </row>
    <row r="409" spans="5:6" x14ac:dyDescent="0.25">
      <c r="E409" s="4">
        <f t="shared" ca="1" si="12"/>
        <v>0.88354913178091965</v>
      </c>
      <c r="F409" s="4">
        <f t="shared" ca="1" si="13"/>
        <v>0.69335080917692293</v>
      </c>
    </row>
    <row r="410" spans="5:6" x14ac:dyDescent="0.25">
      <c r="E410" s="4">
        <f t="shared" ca="1" si="12"/>
        <v>0.38406164947479293</v>
      </c>
      <c r="F410" s="4">
        <f t="shared" ca="1" si="13"/>
        <v>0.52251535443939268</v>
      </c>
    </row>
    <row r="411" spans="5:6" x14ac:dyDescent="0.25">
      <c r="E411" s="4">
        <f t="shared" ca="1" si="12"/>
        <v>8.9169852699415242E-2</v>
      </c>
      <c r="F411" s="4">
        <f t="shared" ca="1" si="13"/>
        <v>0.39806735241180319</v>
      </c>
    </row>
    <row r="412" spans="5:6" x14ac:dyDescent="0.25">
      <c r="E412" s="4">
        <f t="shared" ca="1" si="12"/>
        <v>0.87217337070314549</v>
      </c>
      <c r="F412" s="4">
        <f t="shared" ca="1" si="13"/>
        <v>0.68733418344735808</v>
      </c>
    </row>
    <row r="413" spans="5:6" x14ac:dyDescent="0.25">
      <c r="E413" s="4">
        <f t="shared" ca="1" si="12"/>
        <v>1.2897304811391841E-2</v>
      </c>
      <c r="F413" s="4">
        <f t="shared" ca="1" si="13"/>
        <v>0.30064477923453647</v>
      </c>
    </row>
    <row r="414" spans="5:6" x14ac:dyDescent="0.25">
      <c r="E414" s="4">
        <f t="shared" ca="1" si="12"/>
        <v>0.65259128654510468</v>
      </c>
      <c r="F414" s="4">
        <f t="shared" ca="1" si="13"/>
        <v>0.60378149576130369</v>
      </c>
    </row>
    <row r="415" spans="5:6" x14ac:dyDescent="0.25">
      <c r="E415" s="4">
        <f t="shared" ca="1" si="12"/>
        <v>0.21749527951779646</v>
      </c>
      <c r="F415" s="4">
        <f t="shared" ca="1" si="13"/>
        <v>0.464463385160856</v>
      </c>
    </row>
    <row r="416" spans="5:6" x14ac:dyDescent="0.25">
      <c r="E416" s="4">
        <f t="shared" ca="1" si="12"/>
        <v>0.34128888164480053</v>
      </c>
      <c r="F416" s="4">
        <f t="shared" ca="1" si="13"/>
        <v>0.50886595691409242</v>
      </c>
    </row>
    <row r="417" spans="5:6" x14ac:dyDescent="0.25">
      <c r="E417" s="4">
        <f t="shared" ca="1" si="12"/>
        <v>0.74785791610709085</v>
      </c>
      <c r="F417" s="4">
        <f t="shared" ca="1" si="13"/>
        <v>0.63543503027138859</v>
      </c>
    </row>
    <row r="418" spans="5:6" x14ac:dyDescent="0.25">
      <c r="E418" s="4">
        <f t="shared" ca="1" si="12"/>
        <v>0.40379427919412658</v>
      </c>
      <c r="F418" s="4">
        <f t="shared" ca="1" si="13"/>
        <v>0.52864533015014958</v>
      </c>
    </row>
    <row r="419" spans="5:6" x14ac:dyDescent="0.25">
      <c r="E419" s="4">
        <f t="shared" ca="1" si="12"/>
        <v>7.2118290741265412E-3</v>
      </c>
      <c r="F419" s="4">
        <f t="shared" ca="1" si="13"/>
        <v>0.27841764391985446</v>
      </c>
    </row>
    <row r="420" spans="5:6" x14ac:dyDescent="0.25">
      <c r="E420" s="4">
        <f t="shared" ca="1" si="12"/>
        <v>0.44909352721742923</v>
      </c>
      <c r="F420" s="4">
        <f t="shared" ca="1" si="13"/>
        <v>0.54243832519001445</v>
      </c>
    </row>
    <row r="421" spans="5:6" x14ac:dyDescent="0.25">
      <c r="E421" s="4">
        <f t="shared" ca="1" si="12"/>
        <v>0.70310149935334176</v>
      </c>
      <c r="F421" s="4">
        <f t="shared" ca="1" si="13"/>
        <v>0.62007833767691067</v>
      </c>
    </row>
    <row r="422" spans="5:6" x14ac:dyDescent="0.25">
      <c r="E422" s="4">
        <f t="shared" ca="1" si="12"/>
        <v>0.15029616209870089</v>
      </c>
      <c r="F422" s="4">
        <f t="shared" ca="1" si="13"/>
        <v>0.43431957091464035</v>
      </c>
    </row>
    <row r="423" spans="5:6" x14ac:dyDescent="0.25">
      <c r="E423" s="4">
        <f t="shared" ca="1" si="12"/>
        <v>0.82873701535282895</v>
      </c>
      <c r="F423" s="4">
        <f t="shared" ca="1" si="13"/>
        <v>0.66692358579671074</v>
      </c>
    </row>
    <row r="424" spans="5:6" x14ac:dyDescent="0.25">
      <c r="E424" s="4">
        <f t="shared" ca="1" si="12"/>
        <v>0.73744468838209021</v>
      </c>
      <c r="F424" s="4">
        <f t="shared" ca="1" si="13"/>
        <v>0.6317647625090026</v>
      </c>
    </row>
    <row r="425" spans="5:6" x14ac:dyDescent="0.25">
      <c r="E425" s="4">
        <f t="shared" ca="1" si="12"/>
        <v>2.0165896053753185E-2</v>
      </c>
      <c r="F425" s="4">
        <f t="shared" ca="1" si="13"/>
        <v>0.31952782103654903</v>
      </c>
    </row>
    <row r="426" spans="5:6" x14ac:dyDescent="0.25">
      <c r="E426" s="4">
        <f t="shared" ca="1" si="12"/>
        <v>0.15983557815970428</v>
      </c>
      <c r="F426" s="4">
        <f t="shared" ca="1" si="13"/>
        <v>0.43903905257525827</v>
      </c>
    </row>
    <row r="427" spans="5:6" x14ac:dyDescent="0.25">
      <c r="E427" s="4">
        <f t="shared" ca="1" si="12"/>
        <v>0.49438030787418386</v>
      </c>
      <c r="F427" s="4">
        <f t="shared" ca="1" si="13"/>
        <v>0.55598525872939364</v>
      </c>
    </row>
    <row r="428" spans="5:6" x14ac:dyDescent="0.25">
      <c r="E428" s="4">
        <f t="shared" ca="1" si="12"/>
        <v>0.60639632076128624</v>
      </c>
      <c r="F428" s="4">
        <f t="shared" ca="1" si="13"/>
        <v>0.58950263333518049</v>
      </c>
    </row>
    <row r="429" spans="5:6" x14ac:dyDescent="0.25">
      <c r="E429" s="4">
        <f t="shared" ca="1" si="12"/>
        <v>0.2612483114788049</v>
      </c>
      <c r="F429" s="4">
        <f t="shared" ca="1" si="13"/>
        <v>0.48129686120979737</v>
      </c>
    </row>
    <row r="430" spans="5:6" x14ac:dyDescent="0.25">
      <c r="E430" s="4">
        <f t="shared" ca="1" si="12"/>
        <v>0.46015796890372207</v>
      </c>
      <c r="F430" s="4">
        <f t="shared" ca="1" si="13"/>
        <v>0.54576393153934266</v>
      </c>
    </row>
    <row r="431" spans="5:6" x14ac:dyDescent="0.25">
      <c r="E431" s="4">
        <f t="shared" ca="1" si="12"/>
        <v>0.79815794204329449</v>
      </c>
      <c r="F431" s="4">
        <f t="shared" ca="1" si="13"/>
        <v>0.65427028353005356</v>
      </c>
    </row>
    <row r="432" spans="5:6" x14ac:dyDescent="0.25">
      <c r="E432" s="4">
        <f t="shared" ca="1" si="12"/>
        <v>0.76252661491001883</v>
      </c>
      <c r="F432" s="4">
        <f t="shared" ca="1" si="13"/>
        <v>0.64072405617173001</v>
      </c>
    </row>
    <row r="433" spans="5:6" x14ac:dyDescent="0.25">
      <c r="E433" s="4">
        <f t="shared" ca="1" si="12"/>
        <v>0.47939657814701175</v>
      </c>
      <c r="F433" s="4">
        <f t="shared" ca="1" si="13"/>
        <v>0.55151948920704796</v>
      </c>
    </row>
    <row r="434" spans="5:6" x14ac:dyDescent="0.25">
      <c r="E434" s="4">
        <f t="shared" ca="1" si="12"/>
        <v>0.80366761556043897</v>
      </c>
      <c r="F434" s="4">
        <f t="shared" ca="1" si="13"/>
        <v>0.65647019004044072</v>
      </c>
    </row>
    <row r="435" spans="5:6" x14ac:dyDescent="0.25">
      <c r="E435" s="4">
        <f t="shared" ca="1" si="12"/>
        <v>0.84080432383120862</v>
      </c>
      <c r="F435" s="4">
        <f t="shared" ca="1" si="13"/>
        <v>0.67225813742499607</v>
      </c>
    </row>
    <row r="436" spans="5:6" x14ac:dyDescent="0.25">
      <c r="E436" s="4">
        <f t="shared" ca="1" si="12"/>
        <v>0.40131870011257098</v>
      </c>
      <c r="F436" s="4">
        <f t="shared" ca="1" si="13"/>
        <v>0.52788105283091136</v>
      </c>
    </row>
    <row r="437" spans="5:6" x14ac:dyDescent="0.25">
      <c r="E437" s="4">
        <f t="shared" ca="1" si="12"/>
        <v>0.36834897493216845</v>
      </c>
      <c r="F437" s="4">
        <f t="shared" ca="1" si="13"/>
        <v>0.51756502808805194</v>
      </c>
    </row>
    <row r="438" spans="5:6" x14ac:dyDescent="0.25">
      <c r="E438" s="4">
        <f t="shared" ca="1" si="12"/>
        <v>1.0110056228076592E-2</v>
      </c>
      <c r="F438" s="4">
        <f t="shared" ca="1" si="13"/>
        <v>0.29103814128747801</v>
      </c>
    </row>
    <row r="439" spans="5:6" x14ac:dyDescent="0.25">
      <c r="E439" s="4">
        <f t="shared" ca="1" si="12"/>
        <v>0.78419184221520977</v>
      </c>
      <c r="F439" s="4">
        <f t="shared" ca="1" si="13"/>
        <v>0.64882892627040856</v>
      </c>
    </row>
    <row r="440" spans="5:6" x14ac:dyDescent="0.25">
      <c r="E440" s="4">
        <f t="shared" ca="1" si="12"/>
        <v>0.86460172180296602</v>
      </c>
      <c r="F440" s="4">
        <f t="shared" ca="1" si="13"/>
        <v>0.68350949669074601</v>
      </c>
    </row>
    <row r="441" spans="5:6" x14ac:dyDescent="0.25">
      <c r="E441" s="4">
        <f t="shared" ca="1" si="12"/>
        <v>0.85076074819985914</v>
      </c>
      <c r="F441" s="4">
        <f t="shared" ca="1" si="13"/>
        <v>0.67683648695347398</v>
      </c>
    </row>
    <row r="442" spans="5:6" x14ac:dyDescent="0.25">
      <c r="E442" s="4">
        <f t="shared" ca="1" si="12"/>
        <v>0.75581838996796835</v>
      </c>
      <c r="F442" s="4">
        <f t="shared" ca="1" si="13"/>
        <v>0.63828709353051516</v>
      </c>
    </row>
    <row r="443" spans="5:6" x14ac:dyDescent="0.25">
      <c r="E443" s="4">
        <f t="shared" ca="1" si="12"/>
        <v>0.94380596296848673</v>
      </c>
      <c r="F443" s="4">
        <f t="shared" ca="1" si="13"/>
        <v>0.73417932231428296</v>
      </c>
    </row>
    <row r="444" spans="5:6" x14ac:dyDescent="0.25">
      <c r="E444" s="4">
        <f t="shared" ca="1" si="12"/>
        <v>2.8677705737192083E-2</v>
      </c>
      <c r="F444" s="4">
        <f t="shared" ca="1" si="13"/>
        <v>0.33569610058778776</v>
      </c>
    </row>
    <row r="445" spans="5:6" x14ac:dyDescent="0.25">
      <c r="E445" s="4">
        <f t="shared" ca="1" si="12"/>
        <v>0.24316134696611791</v>
      </c>
      <c r="F445" s="4">
        <f t="shared" ca="1" si="13"/>
        <v>0.47453329706272551</v>
      </c>
    </row>
    <row r="446" spans="5:6" x14ac:dyDescent="0.25">
      <c r="E446" s="4">
        <f t="shared" ca="1" si="12"/>
        <v>0.70378528065407531</v>
      </c>
      <c r="F446" s="4">
        <f t="shared" ca="1" si="13"/>
        <v>0.62030551135132928</v>
      </c>
    </row>
    <row r="447" spans="5:6" x14ac:dyDescent="0.25">
      <c r="E447" s="4">
        <f t="shared" ca="1" si="12"/>
        <v>0.61761699125628478</v>
      </c>
      <c r="F447" s="4">
        <f t="shared" ca="1" si="13"/>
        <v>0.59293019268130054</v>
      </c>
    </row>
    <row r="448" spans="5:6" x14ac:dyDescent="0.25">
      <c r="E448" s="4">
        <f t="shared" ca="1" si="12"/>
        <v>0.88972447337412408</v>
      </c>
      <c r="F448" s="4">
        <f t="shared" ca="1" si="13"/>
        <v>0.6967712955039651</v>
      </c>
    </row>
    <row r="449" spans="5:6" x14ac:dyDescent="0.25">
      <c r="E449" s="4">
        <f t="shared" ca="1" si="12"/>
        <v>0.60165487811066787</v>
      </c>
      <c r="F449" s="4">
        <f t="shared" ca="1" si="13"/>
        <v>0.58806070992303638</v>
      </c>
    </row>
    <row r="450" spans="5:6" x14ac:dyDescent="0.25">
      <c r="E450" s="4">
        <f t="shared" ca="1" si="12"/>
        <v>0.64444001080140079</v>
      </c>
      <c r="F450" s="4">
        <f t="shared" ca="1" si="13"/>
        <v>0.60122650573884506</v>
      </c>
    </row>
    <row r="451" spans="5:6" x14ac:dyDescent="0.25">
      <c r="E451" s="4">
        <f t="shared" ca="1" si="12"/>
        <v>0.81898199583918507</v>
      </c>
      <c r="F451" s="4">
        <f t="shared" ca="1" si="13"/>
        <v>0.66276301259002146</v>
      </c>
    </row>
    <row r="452" spans="5:6" x14ac:dyDescent="0.25">
      <c r="E452" s="4">
        <f t="shared" ref="E452:E515" ca="1" si="14">RAND()</f>
        <v>4.4882455732575099E-2</v>
      </c>
      <c r="F452" s="4">
        <f t="shared" ref="F452:F515" ca="1" si="15">_xlfn.BETA.INV(E452,$C$3,$C$4)</f>
        <v>0.35820930811967516</v>
      </c>
    </row>
    <row r="453" spans="5:6" x14ac:dyDescent="0.25">
      <c r="E453" s="4">
        <f t="shared" ca="1" si="14"/>
        <v>0.59234896815048843</v>
      </c>
      <c r="F453" s="4">
        <f t="shared" ca="1" si="15"/>
        <v>0.58524066257466323</v>
      </c>
    </row>
    <row r="454" spans="5:6" x14ac:dyDescent="0.25">
      <c r="E454" s="4">
        <f t="shared" ca="1" si="14"/>
        <v>0.81546505598125751</v>
      </c>
      <c r="F454" s="4">
        <f t="shared" ca="1" si="15"/>
        <v>0.6612932764057915</v>
      </c>
    </row>
    <row r="455" spans="5:6" x14ac:dyDescent="0.25">
      <c r="E455" s="4">
        <f t="shared" ca="1" si="14"/>
        <v>0.67635559096053899</v>
      </c>
      <c r="F455" s="4">
        <f t="shared" ca="1" si="15"/>
        <v>0.61133934125127398</v>
      </c>
    </row>
    <row r="456" spans="5:6" x14ac:dyDescent="0.25">
      <c r="E456" s="4">
        <f t="shared" ca="1" si="14"/>
        <v>0.24019712663490644</v>
      </c>
      <c r="F456" s="4">
        <f t="shared" ca="1" si="15"/>
        <v>0.47340034149916244</v>
      </c>
    </row>
    <row r="457" spans="5:6" x14ac:dyDescent="0.25">
      <c r="E457" s="4">
        <f t="shared" ca="1" si="14"/>
        <v>0.24512636532702159</v>
      </c>
      <c r="F457" s="4">
        <f t="shared" ca="1" si="15"/>
        <v>0.47528036771494525</v>
      </c>
    </row>
    <row r="458" spans="5:6" x14ac:dyDescent="0.25">
      <c r="E458" s="4">
        <f t="shared" ca="1" si="14"/>
        <v>0.12776266047660811</v>
      </c>
      <c r="F458" s="4">
        <f t="shared" ca="1" si="15"/>
        <v>0.42235534486183146</v>
      </c>
    </row>
    <row r="459" spans="5:6" x14ac:dyDescent="0.25">
      <c r="E459" s="4">
        <f t="shared" ca="1" si="14"/>
        <v>0.95162442830037985</v>
      </c>
      <c r="F459" s="4">
        <f t="shared" ca="1" si="15"/>
        <v>0.7414641367565965</v>
      </c>
    </row>
    <row r="460" spans="5:6" x14ac:dyDescent="0.25">
      <c r="E460" s="4">
        <f t="shared" ca="1" si="14"/>
        <v>0.74286145206370691</v>
      </c>
      <c r="F460" s="4">
        <f t="shared" ca="1" si="15"/>
        <v>0.63366572378237085</v>
      </c>
    </row>
    <row r="461" spans="5:6" x14ac:dyDescent="0.25">
      <c r="E461" s="4">
        <f t="shared" ca="1" si="14"/>
        <v>0.97519920253924153</v>
      </c>
      <c r="F461" s="4">
        <f t="shared" ca="1" si="15"/>
        <v>0.77048541640243273</v>
      </c>
    </row>
    <row r="462" spans="5:6" x14ac:dyDescent="0.25">
      <c r="E462" s="4">
        <f t="shared" ca="1" si="14"/>
        <v>2.9062071909000231E-2</v>
      </c>
      <c r="F462" s="4">
        <f t="shared" ca="1" si="15"/>
        <v>0.33633222056866668</v>
      </c>
    </row>
    <row r="463" spans="5:6" x14ac:dyDescent="0.25">
      <c r="E463" s="4">
        <f t="shared" ca="1" si="14"/>
        <v>0.10890462013524471</v>
      </c>
      <c r="F463" s="4">
        <f t="shared" ca="1" si="15"/>
        <v>0.41122397053614679</v>
      </c>
    </row>
    <row r="464" spans="5:6" x14ac:dyDescent="0.25">
      <c r="E464" s="4">
        <f t="shared" ca="1" si="14"/>
        <v>0.93810316396244464</v>
      </c>
      <c r="F464" s="4">
        <f t="shared" ca="1" si="15"/>
        <v>0.72930308389017195</v>
      </c>
    </row>
    <row r="465" spans="5:6" x14ac:dyDescent="0.25">
      <c r="E465" s="4">
        <f t="shared" ca="1" si="14"/>
        <v>0.17373806790034108</v>
      </c>
      <c r="F465" s="4">
        <f t="shared" ca="1" si="15"/>
        <v>0.44561377330547991</v>
      </c>
    </row>
    <row r="466" spans="5:6" x14ac:dyDescent="0.25">
      <c r="E466" s="4">
        <f t="shared" ca="1" si="14"/>
        <v>0.59962772119191521</v>
      </c>
      <c r="F466" s="4">
        <f t="shared" ca="1" si="15"/>
        <v>0.58744531111087683</v>
      </c>
    </row>
    <row r="467" spans="5:6" x14ac:dyDescent="0.25">
      <c r="E467" s="4">
        <f t="shared" ca="1" si="14"/>
        <v>0.15412933380028537</v>
      </c>
      <c r="F467" s="4">
        <f t="shared" ca="1" si="15"/>
        <v>0.43623796233424406</v>
      </c>
    </row>
    <row r="468" spans="5:6" x14ac:dyDescent="0.25">
      <c r="E468" s="4">
        <f t="shared" ca="1" si="14"/>
        <v>8.1882735550439012E-2</v>
      </c>
      <c r="F468" s="4">
        <f t="shared" ca="1" si="15"/>
        <v>0.39269531250632206</v>
      </c>
    </row>
    <row r="469" spans="5:6" x14ac:dyDescent="0.25">
      <c r="E469" s="4">
        <f t="shared" ca="1" si="14"/>
        <v>0.14721972363784708</v>
      </c>
      <c r="F469" s="4">
        <f t="shared" ca="1" si="15"/>
        <v>0.43275738939074004</v>
      </c>
    </row>
    <row r="470" spans="5:6" x14ac:dyDescent="0.25">
      <c r="E470" s="4">
        <f t="shared" ca="1" si="14"/>
        <v>0.17831542076403983</v>
      </c>
      <c r="F470" s="4">
        <f t="shared" ca="1" si="15"/>
        <v>0.44770788414655843</v>
      </c>
    </row>
    <row r="471" spans="5:6" x14ac:dyDescent="0.25">
      <c r="E471" s="4">
        <f t="shared" ca="1" si="14"/>
        <v>6.6011700654785233E-2</v>
      </c>
      <c r="F471" s="4">
        <f t="shared" ca="1" si="15"/>
        <v>0.37969138971012845</v>
      </c>
    </row>
    <row r="472" spans="5:6" x14ac:dyDescent="0.25">
      <c r="E472" s="4">
        <f t="shared" ca="1" si="14"/>
        <v>0.82003490776402621</v>
      </c>
      <c r="F472" s="4">
        <f t="shared" ca="1" si="15"/>
        <v>0.66320604734445843</v>
      </c>
    </row>
    <row r="473" spans="5:6" x14ac:dyDescent="0.25">
      <c r="E473" s="4">
        <f t="shared" ca="1" si="14"/>
        <v>0.82712136881660625</v>
      </c>
      <c r="F473" s="4">
        <f t="shared" ca="1" si="15"/>
        <v>0.66622560733224478</v>
      </c>
    </row>
    <row r="474" spans="5:6" x14ac:dyDescent="0.25">
      <c r="E474" s="4">
        <f t="shared" ca="1" si="14"/>
        <v>0.47538381795091411</v>
      </c>
      <c r="F474" s="4">
        <f t="shared" ca="1" si="15"/>
        <v>0.55032135095247103</v>
      </c>
    </row>
    <row r="475" spans="5:6" x14ac:dyDescent="0.25">
      <c r="E475" s="4">
        <f t="shared" ca="1" si="14"/>
        <v>0.44626486264437637</v>
      </c>
      <c r="F475" s="4">
        <f t="shared" ca="1" si="15"/>
        <v>0.5415859153663487</v>
      </c>
    </row>
    <row r="476" spans="5:6" x14ac:dyDescent="0.25">
      <c r="E476" s="4">
        <f t="shared" ca="1" si="14"/>
        <v>0.67935287058449423</v>
      </c>
      <c r="F476" s="4">
        <f t="shared" ca="1" si="15"/>
        <v>0.61230541801499705</v>
      </c>
    </row>
    <row r="477" spans="5:6" x14ac:dyDescent="0.25">
      <c r="E477" s="4">
        <f t="shared" ca="1" si="14"/>
        <v>0.63113215282359958</v>
      </c>
      <c r="F477" s="4">
        <f t="shared" ca="1" si="15"/>
        <v>0.59709062122173573</v>
      </c>
    </row>
    <row r="478" spans="5:6" x14ac:dyDescent="0.25">
      <c r="E478" s="4">
        <f t="shared" ca="1" si="14"/>
        <v>0.33843836441505071</v>
      </c>
      <c r="F478" s="4">
        <f t="shared" ca="1" si="15"/>
        <v>0.50793502954548142</v>
      </c>
    </row>
    <row r="479" spans="5:6" x14ac:dyDescent="0.25">
      <c r="E479" s="4">
        <f t="shared" ca="1" si="14"/>
        <v>0.23773888049756065</v>
      </c>
      <c r="F479" s="4">
        <f t="shared" ca="1" si="15"/>
        <v>0.47245517857654468</v>
      </c>
    </row>
    <row r="480" spans="5:6" x14ac:dyDescent="0.25">
      <c r="E480" s="4">
        <f t="shared" ca="1" si="14"/>
        <v>2.6598143705054755E-2</v>
      </c>
      <c r="F480" s="4">
        <f t="shared" ca="1" si="15"/>
        <v>0.33213467968608235</v>
      </c>
    </row>
    <row r="481" spans="5:6" x14ac:dyDescent="0.25">
      <c r="E481" s="4">
        <f t="shared" ca="1" si="14"/>
        <v>0.57065791059627025</v>
      </c>
      <c r="F481" s="4">
        <f t="shared" ca="1" si="15"/>
        <v>0.57871083684005198</v>
      </c>
    </row>
    <row r="482" spans="5:6" x14ac:dyDescent="0.25">
      <c r="E482" s="4">
        <f t="shared" ca="1" si="14"/>
        <v>6.7374452489443626E-2</v>
      </c>
      <c r="F482" s="4">
        <f t="shared" ca="1" si="15"/>
        <v>0.38089138298363395</v>
      </c>
    </row>
    <row r="483" spans="5:6" x14ac:dyDescent="0.25">
      <c r="E483" s="4">
        <f t="shared" ca="1" si="14"/>
        <v>0.81104717607584387</v>
      </c>
      <c r="F483" s="4">
        <f t="shared" ca="1" si="15"/>
        <v>0.6594683499048849</v>
      </c>
    </row>
    <row r="484" spans="5:6" x14ac:dyDescent="0.25">
      <c r="E484" s="4">
        <f t="shared" ca="1" si="14"/>
        <v>0.66247782001847322</v>
      </c>
      <c r="F484" s="4">
        <f t="shared" ca="1" si="15"/>
        <v>0.60690489688169258</v>
      </c>
    </row>
    <row r="485" spans="5:6" x14ac:dyDescent="0.25">
      <c r="E485" s="4">
        <f t="shared" ca="1" si="14"/>
        <v>0.55300429582864696</v>
      </c>
      <c r="F485" s="4">
        <f t="shared" ca="1" si="15"/>
        <v>0.57343057429214561</v>
      </c>
    </row>
    <row r="486" spans="5:6" x14ac:dyDescent="0.25">
      <c r="E486" s="4">
        <f t="shared" ca="1" si="14"/>
        <v>0.29911225057283919</v>
      </c>
      <c r="F486" s="4">
        <f t="shared" ca="1" si="15"/>
        <v>0.49474841687605692</v>
      </c>
    </row>
    <row r="487" spans="5:6" x14ac:dyDescent="0.25">
      <c r="E487" s="4">
        <f t="shared" ca="1" si="14"/>
        <v>0.60992715804394837</v>
      </c>
      <c r="F487" s="4">
        <f t="shared" ca="1" si="15"/>
        <v>0.59057880410365371</v>
      </c>
    </row>
    <row r="488" spans="5:6" x14ac:dyDescent="0.25">
      <c r="E488" s="4">
        <f t="shared" ca="1" si="14"/>
        <v>0.73837320300417097</v>
      </c>
      <c r="F488" s="4">
        <f t="shared" ca="1" si="15"/>
        <v>0.63208938164523487</v>
      </c>
    </row>
    <row r="489" spans="5:6" x14ac:dyDescent="0.25">
      <c r="E489" s="4">
        <f t="shared" ca="1" si="14"/>
        <v>0.92178063994282133</v>
      </c>
      <c r="F489" s="4">
        <f t="shared" ca="1" si="15"/>
        <v>0.7168685265237591</v>
      </c>
    </row>
    <row r="490" spans="5:6" x14ac:dyDescent="0.25">
      <c r="E490" s="4">
        <f t="shared" ca="1" si="14"/>
        <v>0.79407922146025967</v>
      </c>
      <c r="F490" s="4">
        <f t="shared" ca="1" si="15"/>
        <v>0.65266177655459923</v>
      </c>
    </row>
    <row r="491" spans="5:6" x14ac:dyDescent="0.25">
      <c r="E491" s="4">
        <f t="shared" ca="1" si="14"/>
        <v>0.6075286609835383</v>
      </c>
      <c r="F491" s="4">
        <f t="shared" ca="1" si="15"/>
        <v>0.589847532309419</v>
      </c>
    </row>
    <row r="492" spans="5:6" x14ac:dyDescent="0.25">
      <c r="E492" s="4">
        <f t="shared" ca="1" si="14"/>
        <v>0.50062236435969443</v>
      </c>
      <c r="F492" s="4">
        <f t="shared" ca="1" si="15"/>
        <v>0.55784283799481038</v>
      </c>
    </row>
    <row r="493" spans="5:6" x14ac:dyDescent="0.25">
      <c r="E493" s="4">
        <f t="shared" ca="1" si="14"/>
        <v>0.1374436240307263</v>
      </c>
      <c r="F493" s="4">
        <f t="shared" ca="1" si="15"/>
        <v>0.42765018023322543</v>
      </c>
    </row>
    <row r="494" spans="5:6" x14ac:dyDescent="0.25">
      <c r="E494" s="4">
        <f t="shared" ca="1" si="14"/>
        <v>0.38860160680056355</v>
      </c>
      <c r="F494" s="4">
        <f t="shared" ca="1" si="15"/>
        <v>0.52393372174941899</v>
      </c>
    </row>
    <row r="495" spans="5:6" x14ac:dyDescent="0.25">
      <c r="E495" s="4">
        <f t="shared" ca="1" si="14"/>
        <v>0.40057505183343023</v>
      </c>
      <c r="F495" s="4">
        <f t="shared" ca="1" si="15"/>
        <v>0.52765121626969758</v>
      </c>
    </row>
    <row r="496" spans="5:6" x14ac:dyDescent="0.25">
      <c r="E496" s="4">
        <f t="shared" ca="1" si="14"/>
        <v>0.34466511555831802</v>
      </c>
      <c r="F496" s="4">
        <f t="shared" ca="1" si="15"/>
        <v>0.50996474208850717</v>
      </c>
    </row>
    <row r="497" spans="5:6" x14ac:dyDescent="0.25">
      <c r="E497" s="4">
        <f t="shared" ca="1" si="14"/>
        <v>0.10607092811142704</v>
      </c>
      <c r="F497" s="4">
        <f t="shared" ca="1" si="15"/>
        <v>0.40944158641286954</v>
      </c>
    </row>
    <row r="498" spans="5:6" x14ac:dyDescent="0.25">
      <c r="E498" s="4">
        <f t="shared" ca="1" si="14"/>
        <v>0.31702118837578575</v>
      </c>
      <c r="F498" s="4">
        <f t="shared" ca="1" si="15"/>
        <v>0.50083827743140219</v>
      </c>
    </row>
    <row r="499" spans="5:6" x14ac:dyDescent="0.25">
      <c r="E499" s="4">
        <f t="shared" ca="1" si="14"/>
        <v>0.68957977349097643</v>
      </c>
      <c r="F499" s="4">
        <f t="shared" ca="1" si="15"/>
        <v>0.61562591136881273</v>
      </c>
    </row>
    <row r="500" spans="5:6" x14ac:dyDescent="0.25">
      <c r="E500" s="4">
        <f t="shared" ca="1" si="14"/>
        <v>0.85317479460802359</v>
      </c>
      <c r="F500" s="4">
        <f t="shared" ca="1" si="15"/>
        <v>0.6779731490455605</v>
      </c>
    </row>
    <row r="501" spans="5:6" x14ac:dyDescent="0.25">
      <c r="E501" s="4">
        <f t="shared" ca="1" si="14"/>
        <v>0.47170710484682921</v>
      </c>
      <c r="F501" s="4">
        <f t="shared" ca="1" si="15"/>
        <v>0.54922255982759705</v>
      </c>
    </row>
    <row r="502" spans="5:6" x14ac:dyDescent="0.25">
      <c r="E502" s="4">
        <f t="shared" ca="1" si="14"/>
        <v>0.4056149148872652</v>
      </c>
      <c r="F502" s="4">
        <f t="shared" ca="1" si="15"/>
        <v>0.52920659816117921</v>
      </c>
    </row>
    <row r="503" spans="5:6" x14ac:dyDescent="0.25">
      <c r="E503" s="4">
        <f t="shared" ca="1" si="14"/>
        <v>0.12788852336344281</v>
      </c>
      <c r="F503" s="4">
        <f t="shared" ca="1" si="15"/>
        <v>0.42242583929203842</v>
      </c>
    </row>
    <row r="504" spans="5:6" x14ac:dyDescent="0.25">
      <c r="E504" s="4">
        <f t="shared" ca="1" si="14"/>
        <v>0.42960845022199001</v>
      </c>
      <c r="F504" s="4">
        <f t="shared" ca="1" si="15"/>
        <v>0.53654526643377087</v>
      </c>
    </row>
    <row r="505" spans="5:6" x14ac:dyDescent="0.25">
      <c r="E505" s="4">
        <f t="shared" ca="1" si="14"/>
        <v>0.57856250769401885</v>
      </c>
      <c r="F505" s="4">
        <f t="shared" ca="1" si="15"/>
        <v>0.58108419590995086</v>
      </c>
    </row>
    <row r="506" spans="5:6" x14ac:dyDescent="0.25">
      <c r="E506" s="4">
        <f t="shared" ca="1" si="14"/>
        <v>0.3187626426167558</v>
      </c>
      <c r="F506" s="4">
        <f t="shared" ca="1" si="15"/>
        <v>0.50142249071555223</v>
      </c>
    </row>
    <row r="507" spans="5:6" x14ac:dyDescent="0.25">
      <c r="E507" s="4">
        <f t="shared" ca="1" si="14"/>
        <v>0.92968040797359586</v>
      </c>
      <c r="F507" s="4">
        <f t="shared" ca="1" si="15"/>
        <v>0.72263988679559332</v>
      </c>
    </row>
    <row r="508" spans="5:6" x14ac:dyDescent="0.25">
      <c r="E508" s="4">
        <f t="shared" ca="1" si="14"/>
        <v>0.46108001526478037</v>
      </c>
      <c r="F508" s="4">
        <f t="shared" ca="1" si="15"/>
        <v>0.54604049736017402</v>
      </c>
    </row>
    <row r="509" spans="5:6" x14ac:dyDescent="0.25">
      <c r="E509" s="4">
        <f t="shared" ca="1" si="14"/>
        <v>0.21021037716319491</v>
      </c>
      <c r="F509" s="4">
        <f t="shared" ca="1" si="15"/>
        <v>0.46148780407460438</v>
      </c>
    </row>
    <row r="510" spans="5:6" x14ac:dyDescent="0.25">
      <c r="E510" s="4">
        <f t="shared" ca="1" si="14"/>
        <v>0.90422879950728319</v>
      </c>
      <c r="F510" s="4">
        <f t="shared" ca="1" si="15"/>
        <v>0.7053148755591383</v>
      </c>
    </row>
    <row r="511" spans="5:6" x14ac:dyDescent="0.25">
      <c r="E511" s="4">
        <f t="shared" ca="1" si="14"/>
        <v>6.4265778519133954E-2</v>
      </c>
      <c r="F511" s="4">
        <f t="shared" ca="1" si="15"/>
        <v>0.37812736496277399</v>
      </c>
    </row>
    <row r="512" spans="5:6" x14ac:dyDescent="0.25">
      <c r="E512" s="4">
        <f t="shared" ca="1" si="14"/>
        <v>0.37305655225901735</v>
      </c>
      <c r="F512" s="4">
        <f t="shared" ca="1" si="15"/>
        <v>0.51905522922549596</v>
      </c>
    </row>
    <row r="513" spans="5:6" x14ac:dyDescent="0.25">
      <c r="E513" s="4">
        <f t="shared" ca="1" si="14"/>
        <v>0.8485446509167095</v>
      </c>
      <c r="F513" s="4">
        <f t="shared" ca="1" si="15"/>
        <v>0.67580246162196045</v>
      </c>
    </row>
    <row r="514" spans="5:6" x14ac:dyDescent="0.25">
      <c r="E514" s="4">
        <f t="shared" ca="1" si="14"/>
        <v>3.8478014225866275E-2</v>
      </c>
      <c r="F514" s="4">
        <f t="shared" ca="1" si="15"/>
        <v>0.35020166405980474</v>
      </c>
    </row>
    <row r="515" spans="5:6" x14ac:dyDescent="0.25">
      <c r="E515" s="4">
        <f t="shared" ca="1" si="14"/>
        <v>0.24328051295090702</v>
      </c>
      <c r="F515" s="4">
        <f t="shared" ca="1" si="15"/>
        <v>0.47457869175708195</v>
      </c>
    </row>
    <row r="516" spans="5:6" x14ac:dyDescent="0.25">
      <c r="E516" s="4">
        <f t="shared" ref="E516:E579" ca="1" si="16">RAND()</f>
        <v>0.2338227479161098</v>
      </c>
      <c r="F516" s="4">
        <f t="shared" ref="F516:F579" ca="1" si="17">_xlfn.BETA.INV(E516,$C$3,$C$4)</f>
        <v>0.47093870679610278</v>
      </c>
    </row>
    <row r="517" spans="5:6" x14ac:dyDescent="0.25">
      <c r="E517" s="4">
        <f t="shared" ca="1" si="16"/>
        <v>0.61549331458373602</v>
      </c>
      <c r="F517" s="4">
        <f t="shared" ca="1" si="17"/>
        <v>0.59227973919615906</v>
      </c>
    </row>
    <row r="518" spans="5:6" x14ac:dyDescent="0.25">
      <c r="E518" s="4">
        <f t="shared" ca="1" si="16"/>
        <v>0.34616320222951336</v>
      </c>
      <c r="F518" s="4">
        <f t="shared" ca="1" si="17"/>
        <v>0.51045098717802906</v>
      </c>
    </row>
    <row r="519" spans="5:6" x14ac:dyDescent="0.25">
      <c r="E519" s="4">
        <f t="shared" ca="1" si="16"/>
        <v>0.53969877211630146</v>
      </c>
      <c r="F519" s="4">
        <f t="shared" ca="1" si="17"/>
        <v>0.56946450434525642</v>
      </c>
    </row>
    <row r="520" spans="5:6" x14ac:dyDescent="0.25">
      <c r="E520" s="4">
        <f t="shared" ca="1" si="16"/>
        <v>0.54901603454664172</v>
      </c>
      <c r="F520" s="4">
        <f t="shared" ca="1" si="17"/>
        <v>0.5722407714818325</v>
      </c>
    </row>
    <row r="521" spans="5:6" x14ac:dyDescent="0.25">
      <c r="E521" s="4">
        <f t="shared" ca="1" si="16"/>
        <v>0.49120588622858308</v>
      </c>
      <c r="F521" s="4">
        <f t="shared" ca="1" si="17"/>
        <v>0.55504004659111061</v>
      </c>
    </row>
    <row r="522" spans="5:6" x14ac:dyDescent="0.25">
      <c r="E522" s="4">
        <f t="shared" ca="1" si="16"/>
        <v>0.2949457080173854</v>
      </c>
      <c r="F522" s="4">
        <f t="shared" ca="1" si="17"/>
        <v>0.4933087833351476</v>
      </c>
    </row>
    <row r="523" spans="5:6" x14ac:dyDescent="0.25">
      <c r="E523" s="4">
        <f t="shared" ca="1" si="16"/>
        <v>0.37291918453974049</v>
      </c>
      <c r="F523" s="4">
        <f t="shared" ca="1" si="17"/>
        <v>0.51901183345502155</v>
      </c>
    </row>
    <row r="524" spans="5:6" x14ac:dyDescent="0.25">
      <c r="E524" s="4">
        <f t="shared" ca="1" si="16"/>
        <v>0.3806616197008853</v>
      </c>
      <c r="F524" s="4">
        <f t="shared" ca="1" si="17"/>
        <v>0.52144974311407977</v>
      </c>
    </row>
    <row r="525" spans="5:6" x14ac:dyDescent="0.25">
      <c r="E525" s="4">
        <f t="shared" ca="1" si="16"/>
        <v>0.91485895079459334</v>
      </c>
      <c r="F525" s="4">
        <f t="shared" ca="1" si="17"/>
        <v>0.71212563253369543</v>
      </c>
    </row>
    <row r="526" spans="5:6" x14ac:dyDescent="0.25">
      <c r="E526" s="4">
        <f t="shared" ca="1" si="16"/>
        <v>0.64142767115096511</v>
      </c>
      <c r="F526" s="4">
        <f t="shared" ca="1" si="17"/>
        <v>0.60028661197328448</v>
      </c>
    </row>
    <row r="527" spans="5:6" x14ac:dyDescent="0.25">
      <c r="E527" s="4">
        <f t="shared" ca="1" si="16"/>
        <v>7.5699968798285111E-3</v>
      </c>
      <c r="F527" s="4">
        <f t="shared" ca="1" si="17"/>
        <v>0.28018074871251047</v>
      </c>
    </row>
    <row r="528" spans="5:6" x14ac:dyDescent="0.25">
      <c r="E528" s="4">
        <f t="shared" ca="1" si="16"/>
        <v>0.14059863279605189</v>
      </c>
      <c r="F528" s="4">
        <f t="shared" ca="1" si="17"/>
        <v>0.42932321441059873</v>
      </c>
    </row>
    <row r="529" spans="5:6" x14ac:dyDescent="0.25">
      <c r="E529" s="4">
        <f t="shared" ca="1" si="16"/>
        <v>0.75602309203067197</v>
      </c>
      <c r="F529" s="4">
        <f t="shared" ca="1" si="17"/>
        <v>0.63836099260133816</v>
      </c>
    </row>
    <row r="530" spans="5:6" x14ac:dyDescent="0.25">
      <c r="E530" s="4">
        <f t="shared" ca="1" si="16"/>
        <v>0.27832933138100069</v>
      </c>
      <c r="F530" s="4">
        <f t="shared" ca="1" si="17"/>
        <v>0.48747236060674143</v>
      </c>
    </row>
    <row r="531" spans="5:6" x14ac:dyDescent="0.25">
      <c r="E531" s="4">
        <f t="shared" ca="1" si="16"/>
        <v>0.88252794692800651</v>
      </c>
      <c r="F531" s="4">
        <f t="shared" ca="1" si="17"/>
        <v>0.69279621526294988</v>
      </c>
    </row>
    <row r="532" spans="5:6" x14ac:dyDescent="0.25">
      <c r="E532" s="4">
        <f t="shared" ca="1" si="16"/>
        <v>0.34522164094479235</v>
      </c>
      <c r="F532" s="4">
        <f t="shared" ca="1" si="17"/>
        <v>0.51014547011966005</v>
      </c>
    </row>
    <row r="533" spans="5:6" x14ac:dyDescent="0.25">
      <c r="E533" s="4">
        <f t="shared" ca="1" si="16"/>
        <v>0.76540140566795434</v>
      </c>
      <c r="F533" s="4">
        <f t="shared" ca="1" si="17"/>
        <v>0.64177831019743681</v>
      </c>
    </row>
    <row r="534" spans="5:6" x14ac:dyDescent="0.25">
      <c r="E534" s="4">
        <f t="shared" ca="1" si="16"/>
        <v>0.89102251456713077</v>
      </c>
      <c r="F534" s="4">
        <f t="shared" ca="1" si="17"/>
        <v>0.69750552690416223</v>
      </c>
    </row>
    <row r="535" spans="5:6" x14ac:dyDescent="0.25">
      <c r="E535" s="4">
        <f t="shared" ca="1" si="16"/>
        <v>0.56971341420341404</v>
      </c>
      <c r="F535" s="4">
        <f t="shared" ca="1" si="17"/>
        <v>0.57842766909953525</v>
      </c>
    </row>
    <row r="536" spans="5:6" x14ac:dyDescent="0.25">
      <c r="E536" s="4">
        <f t="shared" ca="1" si="16"/>
        <v>7.4990537036499938E-2</v>
      </c>
      <c r="F536" s="4">
        <f t="shared" ca="1" si="17"/>
        <v>0.38729284121027779</v>
      </c>
    </row>
    <row r="537" spans="5:6" x14ac:dyDescent="0.25">
      <c r="E537" s="4">
        <f t="shared" ca="1" si="16"/>
        <v>0.99004693443404523</v>
      </c>
      <c r="F537" s="4">
        <f t="shared" ca="1" si="17"/>
        <v>0.80304523323438781</v>
      </c>
    </row>
    <row r="538" spans="5:6" x14ac:dyDescent="0.25">
      <c r="E538" s="4">
        <f t="shared" ca="1" si="16"/>
        <v>0.21454264158457648</v>
      </c>
      <c r="F538" s="4">
        <f t="shared" ca="1" si="17"/>
        <v>0.46326417382803137</v>
      </c>
    </row>
    <row r="539" spans="5:6" x14ac:dyDescent="0.25">
      <c r="E539" s="4">
        <f t="shared" ca="1" si="16"/>
        <v>0.65907155506865156</v>
      </c>
      <c r="F539" s="4">
        <f t="shared" ca="1" si="17"/>
        <v>0.60582559730784269</v>
      </c>
    </row>
    <row r="540" spans="5:6" x14ac:dyDescent="0.25">
      <c r="E540" s="4">
        <f t="shared" ca="1" si="16"/>
        <v>0.17273043317538284</v>
      </c>
      <c r="F540" s="4">
        <f t="shared" ca="1" si="17"/>
        <v>0.44514831616686412</v>
      </c>
    </row>
    <row r="541" spans="5:6" x14ac:dyDescent="0.25">
      <c r="E541" s="4">
        <f t="shared" ca="1" si="16"/>
        <v>0.32857734571664554</v>
      </c>
      <c r="F541" s="4">
        <f t="shared" ca="1" si="17"/>
        <v>0.50469071326456516</v>
      </c>
    </row>
    <row r="542" spans="5:6" x14ac:dyDescent="0.25">
      <c r="E542" s="4">
        <f t="shared" ca="1" si="16"/>
        <v>0.72152192682824756</v>
      </c>
      <c r="F542" s="4">
        <f t="shared" ca="1" si="17"/>
        <v>0.62627269105261441</v>
      </c>
    </row>
    <row r="543" spans="5:6" x14ac:dyDescent="0.25">
      <c r="E543" s="4">
        <f t="shared" ca="1" si="16"/>
        <v>0.20131130376581785</v>
      </c>
      <c r="F543" s="4">
        <f t="shared" ca="1" si="17"/>
        <v>0.45777278768364021</v>
      </c>
    </row>
    <row r="544" spans="5:6" x14ac:dyDescent="0.25">
      <c r="E544" s="4">
        <f t="shared" ca="1" si="16"/>
        <v>0.92035494072532931</v>
      </c>
      <c r="F544" s="4">
        <f t="shared" ca="1" si="17"/>
        <v>0.71586934376536782</v>
      </c>
    </row>
    <row r="545" spans="5:6" x14ac:dyDescent="0.25">
      <c r="E545" s="4">
        <f t="shared" ca="1" si="16"/>
        <v>0.50000514277020602</v>
      </c>
      <c r="F545" s="4">
        <f t="shared" ca="1" si="17"/>
        <v>0.55765921166098775</v>
      </c>
    </row>
    <row r="546" spans="5:6" x14ac:dyDescent="0.25">
      <c r="E546" s="4">
        <f t="shared" ca="1" si="16"/>
        <v>0.13240196265815396</v>
      </c>
      <c r="F546" s="4">
        <f t="shared" ca="1" si="17"/>
        <v>0.42492424767894721</v>
      </c>
    </row>
    <row r="547" spans="5:6" x14ac:dyDescent="0.25">
      <c r="E547" s="4">
        <f t="shared" ca="1" si="16"/>
        <v>0.41256634720645302</v>
      </c>
      <c r="F547" s="4">
        <f t="shared" ca="1" si="17"/>
        <v>0.53134351742339758</v>
      </c>
    </row>
    <row r="548" spans="5:6" x14ac:dyDescent="0.25">
      <c r="E548" s="4">
        <f t="shared" ca="1" si="16"/>
        <v>0.33236478410216286</v>
      </c>
      <c r="F548" s="4">
        <f t="shared" ca="1" si="17"/>
        <v>0.50594128774991476</v>
      </c>
    </row>
    <row r="549" spans="5:6" x14ac:dyDescent="0.25">
      <c r="E549" s="4">
        <f t="shared" ca="1" si="16"/>
        <v>0.57348969615705403</v>
      </c>
      <c r="F549" s="4">
        <f t="shared" ca="1" si="17"/>
        <v>0.57956034697621317</v>
      </c>
    </row>
    <row r="550" spans="5:6" x14ac:dyDescent="0.25">
      <c r="E550" s="4">
        <f t="shared" ca="1" si="16"/>
        <v>0.81671255931826536</v>
      </c>
      <c r="F550" s="4">
        <f t="shared" ca="1" si="17"/>
        <v>0.66181285428678582</v>
      </c>
    </row>
    <row r="551" spans="5:6" x14ac:dyDescent="0.25">
      <c r="E551" s="4">
        <f t="shared" ca="1" si="16"/>
        <v>0.96005772266332989</v>
      </c>
      <c r="F551" s="4">
        <f t="shared" ca="1" si="17"/>
        <v>0.75033131013584797</v>
      </c>
    </row>
    <row r="552" spans="5:6" x14ac:dyDescent="0.25">
      <c r="E552" s="4">
        <f t="shared" ca="1" si="16"/>
        <v>0.16821848458788391</v>
      </c>
      <c r="F552" s="4">
        <f t="shared" ca="1" si="17"/>
        <v>0.44304356967746278</v>
      </c>
    </row>
    <row r="553" spans="5:6" x14ac:dyDescent="0.25">
      <c r="E553" s="4">
        <f t="shared" ca="1" si="16"/>
        <v>0.11673204762387146</v>
      </c>
      <c r="F553" s="4">
        <f t="shared" ca="1" si="17"/>
        <v>0.41598962922639249</v>
      </c>
    </row>
    <row r="554" spans="5:6" x14ac:dyDescent="0.25">
      <c r="E554" s="4">
        <f t="shared" ca="1" si="16"/>
        <v>0.20067199453595141</v>
      </c>
      <c r="F554" s="4">
        <f t="shared" ca="1" si="17"/>
        <v>0.45750232093547749</v>
      </c>
    </row>
    <row r="555" spans="5:6" x14ac:dyDescent="0.25">
      <c r="E555" s="4">
        <f t="shared" ca="1" si="16"/>
        <v>0.57931183699332078</v>
      </c>
      <c r="F555" s="4">
        <f t="shared" ca="1" si="17"/>
        <v>0.58130952589648688</v>
      </c>
    </row>
    <row r="556" spans="5:6" x14ac:dyDescent="0.25">
      <c r="E556" s="4">
        <f t="shared" ca="1" si="16"/>
        <v>0.18148843378300505</v>
      </c>
      <c r="F556" s="4">
        <f t="shared" ca="1" si="17"/>
        <v>0.44914059802505552</v>
      </c>
    </row>
    <row r="557" spans="5:6" x14ac:dyDescent="0.25">
      <c r="E557" s="4">
        <f t="shared" ca="1" si="16"/>
        <v>0.2249116924340856</v>
      </c>
      <c r="F557" s="4">
        <f t="shared" ca="1" si="17"/>
        <v>0.46743639511464652</v>
      </c>
    </row>
    <row r="558" spans="5:6" x14ac:dyDescent="0.25">
      <c r="E558" s="4">
        <f t="shared" ca="1" si="16"/>
        <v>0.13461622305041321</v>
      </c>
      <c r="F558" s="4">
        <f t="shared" ca="1" si="17"/>
        <v>0.42612962301702212</v>
      </c>
    </row>
    <row r="559" spans="5:6" x14ac:dyDescent="0.25">
      <c r="E559" s="4">
        <f t="shared" ca="1" si="16"/>
        <v>0.53578225751706765</v>
      </c>
      <c r="F559" s="4">
        <f t="shared" ca="1" si="17"/>
        <v>0.5682986252691089</v>
      </c>
    </row>
    <row r="560" spans="5:6" x14ac:dyDescent="0.25">
      <c r="E560" s="4">
        <f t="shared" ca="1" si="16"/>
        <v>0.30010696074710896</v>
      </c>
      <c r="F560" s="4">
        <f t="shared" ca="1" si="17"/>
        <v>0.49509077940423918</v>
      </c>
    </row>
    <row r="561" spans="5:6" x14ac:dyDescent="0.25">
      <c r="E561" s="4">
        <f t="shared" ca="1" si="16"/>
        <v>0.85470030951027598</v>
      </c>
      <c r="F561" s="4">
        <f t="shared" ca="1" si="17"/>
        <v>0.67869711383512354</v>
      </c>
    </row>
    <row r="562" spans="5:6" x14ac:dyDescent="0.25">
      <c r="E562" s="4">
        <f t="shared" ca="1" si="16"/>
        <v>0.56863339419041226</v>
      </c>
      <c r="F562" s="4">
        <f t="shared" ca="1" si="17"/>
        <v>0.57810397284627668</v>
      </c>
    </row>
    <row r="563" spans="5:6" x14ac:dyDescent="0.25">
      <c r="E563" s="4">
        <f t="shared" ca="1" si="16"/>
        <v>0.61048363929400329</v>
      </c>
      <c r="F563" s="4">
        <f t="shared" ca="1" si="17"/>
        <v>0.59074860941776319</v>
      </c>
    </row>
    <row r="564" spans="5:6" x14ac:dyDescent="0.25">
      <c r="E564" s="4">
        <f t="shared" ca="1" si="16"/>
        <v>4.3690494127869628E-2</v>
      </c>
      <c r="F564" s="4">
        <f t="shared" ca="1" si="17"/>
        <v>0.35678764675441876</v>
      </c>
    </row>
    <row r="565" spans="5:6" x14ac:dyDescent="0.25">
      <c r="E565" s="4">
        <f t="shared" ca="1" si="16"/>
        <v>0.60026371482209517</v>
      </c>
      <c r="F565" s="4">
        <f t="shared" ca="1" si="17"/>
        <v>0.58763831646353459</v>
      </c>
    </row>
    <row r="566" spans="5:6" x14ac:dyDescent="0.25">
      <c r="E566" s="4">
        <f t="shared" ca="1" si="16"/>
        <v>0.68930977812032723</v>
      </c>
      <c r="F566" s="4">
        <f t="shared" ca="1" si="17"/>
        <v>0.61553774927403504</v>
      </c>
    </row>
    <row r="567" spans="5:6" x14ac:dyDescent="0.25">
      <c r="E567" s="4">
        <f t="shared" ca="1" si="16"/>
        <v>0.89416497062330125</v>
      </c>
      <c r="F567" s="4">
        <f t="shared" ca="1" si="17"/>
        <v>0.69930631546045907</v>
      </c>
    </row>
    <row r="568" spans="5:6" x14ac:dyDescent="0.25">
      <c r="E568" s="4">
        <f t="shared" ca="1" si="16"/>
        <v>0.32567283041856543</v>
      </c>
      <c r="F568" s="4">
        <f t="shared" ca="1" si="17"/>
        <v>0.50372774188635105</v>
      </c>
    </row>
    <row r="569" spans="5:6" x14ac:dyDescent="0.25">
      <c r="E569" s="4">
        <f t="shared" ca="1" si="16"/>
        <v>0.95973135228993522</v>
      </c>
      <c r="F569" s="4">
        <f t="shared" ca="1" si="17"/>
        <v>0.74996425479891404</v>
      </c>
    </row>
    <row r="570" spans="5:6" x14ac:dyDescent="0.25">
      <c r="E570" s="4">
        <f t="shared" ca="1" si="16"/>
        <v>6.2794727488031943E-2</v>
      </c>
      <c r="F570" s="4">
        <f t="shared" ca="1" si="17"/>
        <v>0.37678533881053866</v>
      </c>
    </row>
    <row r="571" spans="5:6" x14ac:dyDescent="0.25">
      <c r="E571" s="4">
        <f t="shared" ca="1" si="16"/>
        <v>0.28201725347848905</v>
      </c>
      <c r="F571" s="4">
        <f t="shared" ca="1" si="17"/>
        <v>0.4887814738880642</v>
      </c>
    </row>
    <row r="572" spans="5:6" x14ac:dyDescent="0.25">
      <c r="E572" s="4">
        <f t="shared" ca="1" si="16"/>
        <v>0.64534617374210657</v>
      </c>
      <c r="F572" s="4">
        <f t="shared" ca="1" si="17"/>
        <v>0.6015096864104531</v>
      </c>
    </row>
    <row r="573" spans="5:6" x14ac:dyDescent="0.25">
      <c r="E573" s="4">
        <f t="shared" ca="1" si="16"/>
        <v>0.46160572065989647</v>
      </c>
      <c r="F573" s="4">
        <f t="shared" ca="1" si="17"/>
        <v>0.5461981451080633</v>
      </c>
    </row>
    <row r="574" spans="5:6" x14ac:dyDescent="0.25">
      <c r="E574" s="4">
        <f t="shared" ca="1" si="16"/>
        <v>0.89903244497420265</v>
      </c>
      <c r="F574" s="4">
        <f t="shared" ca="1" si="17"/>
        <v>0.70216424853160264</v>
      </c>
    </row>
    <row r="575" spans="5:6" x14ac:dyDescent="0.25">
      <c r="E575" s="4">
        <f t="shared" ca="1" si="16"/>
        <v>0.75005000781021536</v>
      </c>
      <c r="F575" s="4">
        <f t="shared" ca="1" si="17"/>
        <v>0.63621625580793284</v>
      </c>
    </row>
    <row r="576" spans="5:6" x14ac:dyDescent="0.25">
      <c r="E576" s="4">
        <f t="shared" ca="1" si="16"/>
        <v>0.92157534121321405</v>
      </c>
      <c r="F576" s="4">
        <f t="shared" ca="1" si="17"/>
        <v>0.71672389712563978</v>
      </c>
    </row>
    <row r="577" spans="5:6" x14ac:dyDescent="0.25">
      <c r="E577" s="4">
        <f t="shared" ca="1" si="16"/>
        <v>0.59602094028655861</v>
      </c>
      <c r="F577" s="4">
        <f t="shared" ca="1" si="17"/>
        <v>0.58635190401407011</v>
      </c>
    </row>
    <row r="578" spans="5:6" x14ac:dyDescent="0.25">
      <c r="E578" s="4">
        <f t="shared" ca="1" si="16"/>
        <v>0.37310692079907526</v>
      </c>
      <c r="F578" s="4">
        <f t="shared" ca="1" si="17"/>
        <v>0.51907113981283592</v>
      </c>
    </row>
    <row r="579" spans="5:6" x14ac:dyDescent="0.25">
      <c r="E579" s="4">
        <f t="shared" ca="1" si="16"/>
        <v>0.40533457079315116</v>
      </c>
      <c r="F579" s="4">
        <f t="shared" ca="1" si="17"/>
        <v>0.52912021744951176</v>
      </c>
    </row>
    <row r="580" spans="5:6" x14ac:dyDescent="0.25">
      <c r="E580" s="4">
        <f t="shared" ref="E580:E643" ca="1" si="18">RAND()</f>
        <v>0.89911869071597861</v>
      </c>
      <c r="F580" s="4">
        <f t="shared" ref="F580:F643" ca="1" si="19">_xlfn.BETA.INV(E580,$C$3,$C$4)</f>
        <v>0.70221567608231794</v>
      </c>
    </row>
    <row r="581" spans="5:6" x14ac:dyDescent="0.25">
      <c r="E581" s="4">
        <f t="shared" ca="1" si="18"/>
        <v>3.8199030918700361E-2</v>
      </c>
      <c r="F581" s="4">
        <f t="shared" ca="1" si="19"/>
        <v>0.34983047707261866</v>
      </c>
    </row>
    <row r="582" spans="5:6" x14ac:dyDescent="0.25">
      <c r="E582" s="4">
        <f t="shared" ca="1" si="18"/>
        <v>0.53640157159827739</v>
      </c>
      <c r="F582" s="4">
        <f t="shared" ca="1" si="19"/>
        <v>0.56848294754958617</v>
      </c>
    </row>
    <row r="583" spans="5:6" x14ac:dyDescent="0.25">
      <c r="E583" s="4">
        <f t="shared" ca="1" si="18"/>
        <v>0.34697751406129995</v>
      </c>
      <c r="F583" s="4">
        <f t="shared" ca="1" si="19"/>
        <v>0.51071496375328995</v>
      </c>
    </row>
    <row r="584" spans="5:6" x14ac:dyDescent="0.25">
      <c r="E584" s="4">
        <f t="shared" ca="1" si="18"/>
        <v>0.43763818296567991</v>
      </c>
      <c r="F584" s="4">
        <f t="shared" ca="1" si="19"/>
        <v>0.53898005782390601</v>
      </c>
    </row>
    <row r="585" spans="5:6" x14ac:dyDescent="0.25">
      <c r="E585" s="4">
        <f t="shared" ca="1" si="18"/>
        <v>0.54649106092144395</v>
      </c>
      <c r="F585" s="4">
        <f t="shared" ca="1" si="19"/>
        <v>0.57148797839843191</v>
      </c>
    </row>
    <row r="586" spans="5:6" x14ac:dyDescent="0.25">
      <c r="E586" s="4">
        <f t="shared" ca="1" si="18"/>
        <v>0.83272834109466176</v>
      </c>
      <c r="F586" s="4">
        <f t="shared" ca="1" si="19"/>
        <v>0.66866382020360782</v>
      </c>
    </row>
    <row r="587" spans="5:6" x14ac:dyDescent="0.25">
      <c r="E587" s="4">
        <f t="shared" ca="1" si="18"/>
        <v>0.92867167132573258</v>
      </c>
      <c r="F587" s="4">
        <f t="shared" ca="1" si="19"/>
        <v>0.72187922999896048</v>
      </c>
    </row>
    <row r="588" spans="5:6" x14ac:dyDescent="0.25">
      <c r="E588" s="4">
        <f t="shared" ca="1" si="18"/>
        <v>0.26858351240000278</v>
      </c>
      <c r="F588" s="4">
        <f t="shared" ca="1" si="19"/>
        <v>0.48397229600266028</v>
      </c>
    </row>
    <row r="589" spans="5:6" x14ac:dyDescent="0.25">
      <c r="E589" s="4">
        <f t="shared" ca="1" si="18"/>
        <v>0.9871153595739417</v>
      </c>
      <c r="F589" s="4">
        <f t="shared" ca="1" si="19"/>
        <v>0.79452849851394836</v>
      </c>
    </row>
    <row r="590" spans="5:6" x14ac:dyDescent="0.25">
      <c r="E590" s="4">
        <f t="shared" ca="1" si="18"/>
        <v>0.7141613764026451</v>
      </c>
      <c r="F590" s="4">
        <f t="shared" ca="1" si="19"/>
        <v>0.62377838468583768</v>
      </c>
    </row>
    <row r="591" spans="5:6" x14ac:dyDescent="0.25">
      <c r="E591" s="4">
        <f t="shared" ca="1" si="18"/>
        <v>0.16943798947927691</v>
      </c>
      <c r="F591" s="4">
        <f t="shared" ca="1" si="19"/>
        <v>0.44361581319409477</v>
      </c>
    </row>
    <row r="592" spans="5:6" x14ac:dyDescent="0.25">
      <c r="E592" s="4">
        <f t="shared" ca="1" si="18"/>
        <v>3.621067908246578E-2</v>
      </c>
      <c r="F592" s="4">
        <f t="shared" ca="1" si="19"/>
        <v>0.34712324357726609</v>
      </c>
    </row>
    <row r="593" spans="5:6" x14ac:dyDescent="0.25">
      <c r="E593" s="4">
        <f t="shared" ca="1" si="18"/>
        <v>0.70770794594722308</v>
      </c>
      <c r="F593" s="4">
        <f t="shared" ca="1" si="19"/>
        <v>0.62161270091565202</v>
      </c>
    </row>
    <row r="594" spans="5:6" x14ac:dyDescent="0.25">
      <c r="E594" s="4">
        <f t="shared" ca="1" si="18"/>
        <v>0.97212861591826061</v>
      </c>
      <c r="F594" s="4">
        <f t="shared" ca="1" si="19"/>
        <v>0.76577930283385254</v>
      </c>
    </row>
    <row r="595" spans="5:6" x14ac:dyDescent="0.25">
      <c r="E595" s="4">
        <f t="shared" ca="1" si="18"/>
        <v>0.19811226581063446</v>
      </c>
      <c r="F595" s="4">
        <f t="shared" ca="1" si="19"/>
        <v>0.45641439866507022</v>
      </c>
    </row>
    <row r="596" spans="5:6" x14ac:dyDescent="0.25">
      <c r="E596" s="4">
        <f t="shared" ca="1" si="18"/>
        <v>0.84920410444889194</v>
      </c>
      <c r="F596" s="4">
        <f t="shared" ca="1" si="19"/>
        <v>0.67610923311246018</v>
      </c>
    </row>
    <row r="597" spans="5:6" x14ac:dyDescent="0.25">
      <c r="E597" s="4">
        <f t="shared" ca="1" si="18"/>
        <v>0.98695980639816094</v>
      </c>
      <c r="F597" s="4">
        <f t="shared" ca="1" si="19"/>
        <v>0.79412042071169497</v>
      </c>
    </row>
    <row r="598" spans="5:6" x14ac:dyDescent="0.25">
      <c r="E598" s="4">
        <f t="shared" ca="1" si="18"/>
        <v>0.45446318635603777</v>
      </c>
      <c r="F598" s="4">
        <f t="shared" ca="1" si="19"/>
        <v>0.54405390832503209</v>
      </c>
    </row>
    <row r="599" spans="5:6" x14ac:dyDescent="0.25">
      <c r="E599" s="4">
        <f t="shared" ca="1" si="18"/>
        <v>5.6655897979300374E-2</v>
      </c>
      <c r="F599" s="4">
        <f t="shared" ca="1" si="19"/>
        <v>0.37092245343456848</v>
      </c>
    </row>
    <row r="600" spans="5:6" x14ac:dyDescent="0.25">
      <c r="E600" s="4">
        <f t="shared" ca="1" si="18"/>
        <v>0.46349480173903135</v>
      </c>
      <c r="F600" s="4">
        <f t="shared" ca="1" si="19"/>
        <v>0.54676442596723396</v>
      </c>
    </row>
    <row r="601" spans="5:6" x14ac:dyDescent="0.25">
      <c r="E601" s="4">
        <f t="shared" ca="1" si="18"/>
        <v>0.13238555760387805</v>
      </c>
      <c r="F601" s="4">
        <f t="shared" ca="1" si="19"/>
        <v>0.4249152684040276</v>
      </c>
    </row>
    <row r="602" spans="5:6" x14ac:dyDescent="0.25">
      <c r="E602" s="4">
        <f t="shared" ca="1" si="18"/>
        <v>0.79855540070157294</v>
      </c>
      <c r="F602" s="4">
        <f t="shared" ca="1" si="19"/>
        <v>0.65442792396147587</v>
      </c>
    </row>
    <row r="603" spans="5:6" x14ac:dyDescent="0.25">
      <c r="E603" s="4">
        <f t="shared" ca="1" si="18"/>
        <v>0.83910865306442151</v>
      </c>
      <c r="F603" s="4">
        <f t="shared" ca="1" si="19"/>
        <v>0.67149500368847015</v>
      </c>
    </row>
    <row r="604" spans="5:6" x14ac:dyDescent="0.25">
      <c r="E604" s="4">
        <f t="shared" ca="1" si="18"/>
        <v>0.11659313573717256</v>
      </c>
      <c r="F604" s="4">
        <f t="shared" ca="1" si="19"/>
        <v>0.41590695859442162</v>
      </c>
    </row>
    <row r="605" spans="5:6" x14ac:dyDescent="0.25">
      <c r="E605" s="4">
        <f t="shared" ca="1" si="18"/>
        <v>0.85379212234119362</v>
      </c>
      <c r="F605" s="4">
        <f t="shared" ca="1" si="19"/>
        <v>0.67826557882443161</v>
      </c>
    </row>
    <row r="606" spans="5:6" x14ac:dyDescent="0.25">
      <c r="E606" s="4">
        <f t="shared" ca="1" si="18"/>
        <v>0.97132246750162643</v>
      </c>
      <c r="F606" s="4">
        <f t="shared" ca="1" si="19"/>
        <v>0.76460811944140783</v>
      </c>
    </row>
    <row r="607" spans="5:6" x14ac:dyDescent="0.25">
      <c r="E607" s="4">
        <f t="shared" ca="1" si="18"/>
        <v>3.2550623465684381E-2</v>
      </c>
      <c r="F607" s="4">
        <f t="shared" ca="1" si="19"/>
        <v>0.34182667686658053</v>
      </c>
    </row>
    <row r="608" spans="5:6" x14ac:dyDescent="0.25">
      <c r="E608" s="4">
        <f t="shared" ca="1" si="18"/>
        <v>0.40390006560541336</v>
      </c>
      <c r="F608" s="4">
        <f t="shared" ca="1" si="19"/>
        <v>0.52867796076370266</v>
      </c>
    </row>
    <row r="609" spans="5:6" x14ac:dyDescent="0.25">
      <c r="E609" s="4">
        <f t="shared" ca="1" si="18"/>
        <v>0.74448850389044152</v>
      </c>
      <c r="F609" s="4">
        <f t="shared" ca="1" si="19"/>
        <v>0.63424017760128315</v>
      </c>
    </row>
    <row r="610" spans="5:6" x14ac:dyDescent="0.25">
      <c r="E610" s="4">
        <f t="shared" ca="1" si="18"/>
        <v>0.15467583219109016</v>
      </c>
      <c r="F610" s="4">
        <f t="shared" ca="1" si="19"/>
        <v>0.43650901197777792</v>
      </c>
    </row>
    <row r="611" spans="5:6" x14ac:dyDescent="0.25">
      <c r="E611" s="4">
        <f t="shared" ca="1" si="18"/>
        <v>0.55973260101478217</v>
      </c>
      <c r="F611" s="4">
        <f t="shared" ca="1" si="19"/>
        <v>0.57544015879962163</v>
      </c>
    </row>
    <row r="612" spans="5:6" x14ac:dyDescent="0.25">
      <c r="E612" s="4">
        <f t="shared" ca="1" si="18"/>
        <v>0.12395738279998736</v>
      </c>
      <c r="F612" s="4">
        <f t="shared" ca="1" si="19"/>
        <v>0.42020207537988441</v>
      </c>
    </row>
    <row r="613" spans="5:6" x14ac:dyDescent="0.25">
      <c r="E613" s="4">
        <f t="shared" ca="1" si="18"/>
        <v>0.51899129193959082</v>
      </c>
      <c r="F613" s="4">
        <f t="shared" ca="1" si="19"/>
        <v>0.5633047799779799</v>
      </c>
    </row>
    <row r="614" spans="5:6" x14ac:dyDescent="0.25">
      <c r="E614" s="4">
        <f t="shared" ca="1" si="18"/>
        <v>0.76377955909223072</v>
      </c>
      <c r="F614" s="4">
        <f t="shared" ca="1" si="19"/>
        <v>0.64118279255085442</v>
      </c>
    </row>
    <row r="615" spans="5:6" x14ac:dyDescent="0.25">
      <c r="E615" s="4">
        <f t="shared" ca="1" si="18"/>
        <v>0.83975295651464876</v>
      </c>
      <c r="F615" s="4">
        <f t="shared" ca="1" si="19"/>
        <v>0.67178442723486964</v>
      </c>
    </row>
    <row r="616" spans="5:6" x14ac:dyDescent="0.25">
      <c r="E616" s="4">
        <f t="shared" ca="1" si="18"/>
        <v>0.78740305997352067</v>
      </c>
      <c r="F616" s="4">
        <f t="shared" ca="1" si="19"/>
        <v>0.65006380698654498</v>
      </c>
    </row>
    <row r="617" spans="5:6" x14ac:dyDescent="0.25">
      <c r="E617" s="4">
        <f t="shared" ca="1" si="18"/>
        <v>0.46702833762674112</v>
      </c>
      <c r="F617" s="4">
        <f t="shared" ca="1" si="19"/>
        <v>0.54782279243754362</v>
      </c>
    </row>
    <row r="618" spans="5:6" x14ac:dyDescent="0.25">
      <c r="E618" s="4">
        <f t="shared" ca="1" si="18"/>
        <v>0.48075537205908969</v>
      </c>
      <c r="F618" s="4">
        <f t="shared" ca="1" si="19"/>
        <v>0.55192496419701098</v>
      </c>
    </row>
    <row r="619" spans="5:6" x14ac:dyDescent="0.25">
      <c r="E619" s="4">
        <f t="shared" ca="1" si="18"/>
        <v>0.1922363284788623</v>
      </c>
      <c r="F619" s="4">
        <f t="shared" ca="1" si="19"/>
        <v>0.45388583171490615</v>
      </c>
    </row>
    <row r="620" spans="5:6" x14ac:dyDescent="0.25">
      <c r="E620" s="4">
        <f t="shared" ca="1" si="18"/>
        <v>0.93631302891771684</v>
      </c>
      <c r="F620" s="4">
        <f t="shared" ca="1" si="19"/>
        <v>0.72783698957875687</v>
      </c>
    </row>
    <row r="621" spans="5:6" x14ac:dyDescent="0.25">
      <c r="E621" s="4">
        <f t="shared" ca="1" si="18"/>
        <v>0.98216486600915609</v>
      </c>
      <c r="F621" s="4">
        <f t="shared" ca="1" si="19"/>
        <v>0.78306145651838144</v>
      </c>
    </row>
    <row r="622" spans="5:6" x14ac:dyDescent="0.25">
      <c r="E622" s="4">
        <f t="shared" ca="1" si="18"/>
        <v>1.566475782112331E-3</v>
      </c>
      <c r="F622" s="4">
        <f t="shared" ca="1" si="19"/>
        <v>0.22975772282709289</v>
      </c>
    </row>
    <row r="623" spans="5:6" x14ac:dyDescent="0.25">
      <c r="E623" s="4">
        <f t="shared" ca="1" si="18"/>
        <v>1.7680279829407008E-2</v>
      </c>
      <c r="F623" s="4">
        <f t="shared" ca="1" si="19"/>
        <v>0.31379153852444097</v>
      </c>
    </row>
    <row r="624" spans="5:6" x14ac:dyDescent="0.25">
      <c r="E624" s="4">
        <f t="shared" ca="1" si="18"/>
        <v>7.5788113287218128E-2</v>
      </c>
      <c r="F624" s="4">
        <f t="shared" ca="1" si="19"/>
        <v>0.3879357117637775</v>
      </c>
    </row>
    <row r="625" spans="5:6" x14ac:dyDescent="0.25">
      <c r="E625" s="4">
        <f t="shared" ca="1" si="18"/>
        <v>1.5327217883148059E-2</v>
      </c>
      <c r="F625" s="4">
        <f t="shared" ca="1" si="19"/>
        <v>0.30773611020685981</v>
      </c>
    </row>
    <row r="626" spans="5:6" x14ac:dyDescent="0.25">
      <c r="E626" s="4">
        <f t="shared" ca="1" si="18"/>
        <v>0.19861876870428541</v>
      </c>
      <c r="F626" s="4">
        <f t="shared" ca="1" si="19"/>
        <v>0.45663031065927756</v>
      </c>
    </row>
    <row r="627" spans="5:6" x14ac:dyDescent="0.25">
      <c r="E627" s="4">
        <f t="shared" ca="1" si="18"/>
        <v>0.70823721694239206</v>
      </c>
      <c r="F627" s="4">
        <f t="shared" ca="1" si="19"/>
        <v>0.62178959894566255</v>
      </c>
    </row>
    <row r="628" spans="5:6" x14ac:dyDescent="0.25">
      <c r="E628" s="4">
        <f t="shared" ca="1" si="18"/>
        <v>0.63199127325075566</v>
      </c>
      <c r="F628" s="4">
        <f t="shared" ca="1" si="19"/>
        <v>0.59735638655045453</v>
      </c>
    </row>
    <row r="629" spans="5:6" x14ac:dyDescent="0.25">
      <c r="E629" s="4">
        <f t="shared" ca="1" si="18"/>
        <v>0.87285813232742782</v>
      </c>
      <c r="F629" s="4">
        <f t="shared" ca="1" si="19"/>
        <v>0.68768679977732972</v>
      </c>
    </row>
    <row r="630" spans="5:6" x14ac:dyDescent="0.25">
      <c r="E630" s="4">
        <f t="shared" ca="1" si="18"/>
        <v>0.52412282660500531</v>
      </c>
      <c r="F630" s="4">
        <f t="shared" ca="1" si="19"/>
        <v>0.56483045007309007</v>
      </c>
    </row>
    <row r="631" spans="5:6" x14ac:dyDescent="0.25">
      <c r="E631" s="4">
        <f t="shared" ca="1" si="18"/>
        <v>0.3092376956267322</v>
      </c>
      <c r="F631" s="4">
        <f t="shared" ca="1" si="19"/>
        <v>0.49821034021695926</v>
      </c>
    </row>
    <row r="632" spans="5:6" x14ac:dyDescent="0.25">
      <c r="E632" s="4">
        <f t="shared" ca="1" si="18"/>
        <v>0.61767028062567075</v>
      </c>
      <c r="F632" s="4">
        <f t="shared" ca="1" si="19"/>
        <v>0.59294652539909753</v>
      </c>
    </row>
    <row r="633" spans="5:6" x14ac:dyDescent="0.25">
      <c r="E633" s="4">
        <f t="shared" ca="1" si="18"/>
        <v>0.5572456939258279</v>
      </c>
      <c r="F633" s="4">
        <f t="shared" ca="1" si="19"/>
        <v>0.57469700859994099</v>
      </c>
    </row>
    <row r="634" spans="5:6" x14ac:dyDescent="0.25">
      <c r="E634" s="4">
        <f t="shared" ca="1" si="18"/>
        <v>0.51336393525915591</v>
      </c>
      <c r="F634" s="4">
        <f t="shared" ca="1" si="19"/>
        <v>0.56163182728064709</v>
      </c>
    </row>
    <row r="635" spans="5:6" x14ac:dyDescent="0.25">
      <c r="E635" s="4">
        <f t="shared" ca="1" si="18"/>
        <v>8.3344235771599662E-2</v>
      </c>
      <c r="F635" s="4">
        <f t="shared" ca="1" si="19"/>
        <v>0.39379900914465332</v>
      </c>
    </row>
    <row r="636" spans="5:6" x14ac:dyDescent="0.25">
      <c r="E636" s="4">
        <f t="shared" ca="1" si="18"/>
        <v>0.48914609832253109</v>
      </c>
      <c r="F636" s="4">
        <f t="shared" ca="1" si="19"/>
        <v>0.55442649886366502</v>
      </c>
    </row>
    <row r="637" spans="5:6" x14ac:dyDescent="0.25">
      <c r="E637" s="4">
        <f t="shared" ca="1" si="18"/>
        <v>0.40453590717822097</v>
      </c>
      <c r="F637" s="4">
        <f t="shared" ca="1" si="19"/>
        <v>0.52887404224811407</v>
      </c>
    </row>
    <row r="638" spans="5:6" x14ac:dyDescent="0.25">
      <c r="E638" s="4">
        <f t="shared" ca="1" si="18"/>
        <v>0.75932401496791468</v>
      </c>
      <c r="F638" s="4">
        <f t="shared" ca="1" si="19"/>
        <v>0.63955665528915007</v>
      </c>
    </row>
    <row r="639" spans="5:6" x14ac:dyDescent="0.25">
      <c r="E639" s="4">
        <f t="shared" ca="1" si="18"/>
        <v>0.90380652652992388</v>
      </c>
      <c r="F639" s="4">
        <f t="shared" ca="1" si="19"/>
        <v>0.70505477406021333</v>
      </c>
    </row>
    <row r="640" spans="5:6" x14ac:dyDescent="0.25">
      <c r="E640" s="4">
        <f t="shared" ca="1" si="18"/>
        <v>0.93283511433001209</v>
      </c>
      <c r="F640" s="4">
        <f t="shared" ca="1" si="19"/>
        <v>0.72506787772259296</v>
      </c>
    </row>
    <row r="641" spans="5:6" x14ac:dyDescent="0.25">
      <c r="E641" s="4">
        <f t="shared" ca="1" si="18"/>
        <v>0.46260988878285692</v>
      </c>
      <c r="F641" s="4">
        <f t="shared" ca="1" si="19"/>
        <v>0.54649920108648653</v>
      </c>
    </row>
    <row r="642" spans="5:6" x14ac:dyDescent="0.25">
      <c r="E642" s="4">
        <f t="shared" ca="1" si="18"/>
        <v>0.76303073319657577</v>
      </c>
      <c r="F642" s="4">
        <f t="shared" ca="1" si="19"/>
        <v>0.64090848940518808</v>
      </c>
    </row>
    <row r="643" spans="5:6" x14ac:dyDescent="0.25">
      <c r="E643" s="4">
        <f t="shared" ca="1" si="18"/>
        <v>0.98254483668376646</v>
      </c>
      <c r="F643" s="4">
        <f t="shared" ca="1" si="19"/>
        <v>0.78384833474715321</v>
      </c>
    </row>
    <row r="644" spans="5:6" x14ac:dyDescent="0.25">
      <c r="E644" s="4">
        <f t="shared" ref="E644:E707" ca="1" si="20">RAND()</f>
        <v>0.78892969462640827</v>
      </c>
      <c r="F644" s="4">
        <f t="shared" ref="F644:F707" ca="1" si="21">_xlfn.BETA.INV(E644,$C$3,$C$4)</f>
        <v>0.65065417869622544</v>
      </c>
    </row>
    <row r="645" spans="5:6" x14ac:dyDescent="0.25">
      <c r="E645" s="4">
        <f t="shared" ca="1" si="20"/>
        <v>0.41921805855288874</v>
      </c>
      <c r="F645" s="4">
        <f t="shared" ca="1" si="21"/>
        <v>0.53337976818240784</v>
      </c>
    </row>
    <row r="646" spans="5:6" x14ac:dyDescent="0.25">
      <c r="E646" s="4">
        <f t="shared" ca="1" si="20"/>
        <v>0.956187115973399</v>
      </c>
      <c r="F646" s="4">
        <f t="shared" ca="1" si="21"/>
        <v>0.74610991092550982</v>
      </c>
    </row>
    <row r="647" spans="5:6" x14ac:dyDescent="0.25">
      <c r="E647" s="4">
        <f t="shared" ca="1" si="20"/>
        <v>0.99763857938436218</v>
      </c>
      <c r="F647" s="4">
        <f t="shared" ca="1" si="21"/>
        <v>0.84287689508684871</v>
      </c>
    </row>
    <row r="648" spans="5:6" x14ac:dyDescent="0.25">
      <c r="E648" s="4">
        <f t="shared" ca="1" si="20"/>
        <v>0.7774233095272276</v>
      </c>
      <c r="F648" s="4">
        <f t="shared" ca="1" si="21"/>
        <v>0.64625579175495118</v>
      </c>
    </row>
    <row r="649" spans="5:6" x14ac:dyDescent="0.25">
      <c r="E649" s="4">
        <f t="shared" ca="1" si="20"/>
        <v>5.2138309618956602E-2</v>
      </c>
      <c r="F649" s="4">
        <f t="shared" ca="1" si="21"/>
        <v>0.36630079202416721</v>
      </c>
    </row>
    <row r="650" spans="5:6" x14ac:dyDescent="0.25">
      <c r="E650" s="4">
        <f t="shared" ca="1" si="20"/>
        <v>0.25248627498156773</v>
      </c>
      <c r="F650" s="4">
        <f t="shared" ca="1" si="21"/>
        <v>0.47805127866565567</v>
      </c>
    </row>
    <row r="651" spans="5:6" x14ac:dyDescent="0.25">
      <c r="E651" s="4">
        <f t="shared" ca="1" si="20"/>
        <v>0.82540617605058608</v>
      </c>
      <c r="F651" s="4">
        <f t="shared" ca="1" si="21"/>
        <v>0.66548858055523685</v>
      </c>
    </row>
    <row r="652" spans="5:6" x14ac:dyDescent="0.25">
      <c r="E652" s="4">
        <f t="shared" ca="1" si="20"/>
        <v>0.92693338553347771</v>
      </c>
      <c r="F652" s="4">
        <f t="shared" ca="1" si="21"/>
        <v>0.72058541819339095</v>
      </c>
    </row>
    <row r="653" spans="5:6" x14ac:dyDescent="0.25">
      <c r="E653" s="4">
        <f t="shared" ca="1" si="20"/>
        <v>0.68846070172399876</v>
      </c>
      <c r="F653" s="4">
        <f t="shared" ca="1" si="21"/>
        <v>0.6152606800445608</v>
      </c>
    </row>
    <row r="654" spans="5:6" x14ac:dyDescent="0.25">
      <c r="E654" s="4">
        <f t="shared" ca="1" si="20"/>
        <v>0.3305979365089079</v>
      </c>
      <c r="F654" s="4">
        <f t="shared" ca="1" si="21"/>
        <v>0.50535860432273616</v>
      </c>
    </row>
    <row r="655" spans="5:6" x14ac:dyDescent="0.25">
      <c r="E655" s="4">
        <f t="shared" ca="1" si="20"/>
        <v>0.60004081097000495</v>
      </c>
      <c r="F655" s="4">
        <f t="shared" ca="1" si="21"/>
        <v>0.58757066469017349</v>
      </c>
    </row>
    <row r="656" spans="5:6" x14ac:dyDescent="0.25">
      <c r="E656" s="4">
        <f t="shared" ca="1" si="20"/>
        <v>0.34158514040116339</v>
      </c>
      <c r="F656" s="4">
        <f t="shared" ca="1" si="21"/>
        <v>0.50896253829965543</v>
      </c>
    </row>
    <row r="657" spans="5:6" x14ac:dyDescent="0.25">
      <c r="E657" s="4">
        <f t="shared" ca="1" si="20"/>
        <v>0.45440720907398779</v>
      </c>
      <c r="F657" s="4">
        <f t="shared" ca="1" si="21"/>
        <v>0.54403708277313689</v>
      </c>
    </row>
    <row r="658" spans="5:6" x14ac:dyDescent="0.25">
      <c r="E658" s="4">
        <f t="shared" ca="1" si="20"/>
        <v>0.7201656053050427</v>
      </c>
      <c r="F658" s="4">
        <f t="shared" ca="1" si="21"/>
        <v>0.62581105826261174</v>
      </c>
    </row>
    <row r="659" spans="5:6" x14ac:dyDescent="0.25">
      <c r="E659" s="4">
        <f t="shared" ca="1" si="20"/>
        <v>0.6746910417875106</v>
      </c>
      <c r="F659" s="4">
        <f t="shared" ca="1" si="21"/>
        <v>0.61080415406928479</v>
      </c>
    </row>
    <row r="660" spans="5:6" x14ac:dyDescent="0.25">
      <c r="E660" s="4">
        <f t="shared" ca="1" si="20"/>
        <v>0.82244527394209321</v>
      </c>
      <c r="F660" s="4">
        <f t="shared" ca="1" si="21"/>
        <v>0.66422563394316159</v>
      </c>
    </row>
    <row r="661" spans="5:6" x14ac:dyDescent="0.25">
      <c r="E661" s="4">
        <f t="shared" ca="1" si="20"/>
        <v>6.2512878204727951E-3</v>
      </c>
      <c r="F661" s="4">
        <f t="shared" ca="1" si="21"/>
        <v>0.27330701145893616</v>
      </c>
    </row>
    <row r="662" spans="5:6" x14ac:dyDescent="0.25">
      <c r="E662" s="4">
        <f t="shared" ca="1" si="20"/>
        <v>0.23219827322858855</v>
      </c>
      <c r="F662" s="4">
        <f t="shared" ca="1" si="21"/>
        <v>0.4703056735916018</v>
      </c>
    </row>
    <row r="663" spans="5:6" x14ac:dyDescent="0.25">
      <c r="E663" s="4">
        <f t="shared" ca="1" si="20"/>
        <v>0.33845373933911338</v>
      </c>
      <c r="F663" s="4">
        <f t="shared" ca="1" si="21"/>
        <v>0.5079400587997277</v>
      </c>
    </row>
    <row r="664" spans="5:6" x14ac:dyDescent="0.25">
      <c r="E664" s="4">
        <f t="shared" ca="1" si="20"/>
        <v>0.83837176435145577</v>
      </c>
      <c r="F664" s="4">
        <f t="shared" ca="1" si="21"/>
        <v>0.67116480015436775</v>
      </c>
    </row>
    <row r="665" spans="5:6" x14ac:dyDescent="0.25">
      <c r="E665" s="4">
        <f t="shared" ca="1" si="20"/>
        <v>0.86939584910365131</v>
      </c>
      <c r="F665" s="4">
        <f t="shared" ca="1" si="21"/>
        <v>0.68591559860889517</v>
      </c>
    </row>
    <row r="666" spans="5:6" x14ac:dyDescent="0.25">
      <c r="E666" s="4">
        <f t="shared" ca="1" si="20"/>
        <v>0.24960437578213301</v>
      </c>
      <c r="F666" s="4">
        <f t="shared" ca="1" si="21"/>
        <v>0.47697130438796348</v>
      </c>
    </row>
    <row r="667" spans="5:6" x14ac:dyDescent="0.25">
      <c r="E667" s="4">
        <f t="shared" ca="1" si="20"/>
        <v>0.50981441603533018</v>
      </c>
      <c r="F667" s="4">
        <f t="shared" ca="1" si="21"/>
        <v>0.56057653139264574</v>
      </c>
    </row>
    <row r="668" spans="5:6" x14ac:dyDescent="0.25">
      <c r="E668" s="4">
        <f t="shared" ca="1" si="20"/>
        <v>8.2620790229775865E-2</v>
      </c>
      <c r="F668" s="4">
        <f t="shared" ca="1" si="21"/>
        <v>0.39325440498332265</v>
      </c>
    </row>
    <row r="669" spans="5:6" x14ac:dyDescent="0.25">
      <c r="E669" s="4">
        <f t="shared" ca="1" si="20"/>
        <v>0.25301130355943402</v>
      </c>
      <c r="F669" s="4">
        <f t="shared" ca="1" si="21"/>
        <v>0.47824734922065132</v>
      </c>
    </row>
    <row r="670" spans="5:6" x14ac:dyDescent="0.25">
      <c r="E670" s="4">
        <f t="shared" ca="1" si="20"/>
        <v>0.87928583610622024</v>
      </c>
      <c r="F670" s="4">
        <f t="shared" ca="1" si="21"/>
        <v>0.69105509340006144</v>
      </c>
    </row>
    <row r="671" spans="5:6" x14ac:dyDescent="0.25">
      <c r="E671" s="4">
        <f t="shared" ca="1" si="20"/>
        <v>0.13895752022691532</v>
      </c>
      <c r="F671" s="4">
        <f t="shared" ca="1" si="21"/>
        <v>0.42845602662919063</v>
      </c>
    </row>
    <row r="672" spans="5:6" x14ac:dyDescent="0.25">
      <c r="E672" s="4">
        <f t="shared" ca="1" si="20"/>
        <v>0.21167814423572828</v>
      </c>
      <c r="F672" s="4">
        <f t="shared" ca="1" si="21"/>
        <v>0.46209191917174003</v>
      </c>
    </row>
    <row r="673" spans="5:6" x14ac:dyDescent="0.25">
      <c r="E673" s="4">
        <f t="shared" ca="1" si="20"/>
        <v>0.3098588854595985</v>
      </c>
      <c r="F673" s="4">
        <f t="shared" ca="1" si="21"/>
        <v>0.4984211033704527</v>
      </c>
    </row>
    <row r="674" spans="5:6" x14ac:dyDescent="0.25">
      <c r="E674" s="4">
        <f t="shared" ca="1" si="20"/>
        <v>0.19006284319458211</v>
      </c>
      <c r="F674" s="4">
        <f t="shared" ca="1" si="21"/>
        <v>0.4529391088502141</v>
      </c>
    </row>
    <row r="675" spans="5:6" x14ac:dyDescent="0.25">
      <c r="E675" s="4">
        <f t="shared" ca="1" si="20"/>
        <v>0.32397957887784101</v>
      </c>
      <c r="F675" s="4">
        <f t="shared" ca="1" si="21"/>
        <v>0.50316474632246844</v>
      </c>
    </row>
    <row r="676" spans="5:6" x14ac:dyDescent="0.25">
      <c r="E676" s="4">
        <f t="shared" ca="1" si="20"/>
        <v>0.41684095844547064</v>
      </c>
      <c r="F676" s="4">
        <f t="shared" ca="1" si="21"/>
        <v>0.53265299889326923</v>
      </c>
    </row>
    <row r="677" spans="5:6" x14ac:dyDescent="0.25">
      <c r="E677" s="4">
        <f t="shared" ca="1" si="20"/>
        <v>0.18630724259975218</v>
      </c>
      <c r="F677" s="4">
        <f t="shared" ca="1" si="21"/>
        <v>0.45128812267591362</v>
      </c>
    </row>
    <row r="678" spans="5:6" x14ac:dyDescent="0.25">
      <c r="E678" s="4">
        <f t="shared" ca="1" si="20"/>
        <v>0.43263875762670112</v>
      </c>
      <c r="F678" s="4">
        <f t="shared" ca="1" si="21"/>
        <v>0.53746523593031581</v>
      </c>
    </row>
    <row r="679" spans="5:6" x14ac:dyDescent="0.25">
      <c r="E679" s="4">
        <f t="shared" ca="1" si="20"/>
        <v>0.26232907382530279</v>
      </c>
      <c r="F679" s="4">
        <f t="shared" ca="1" si="21"/>
        <v>0.48169337511828531</v>
      </c>
    </row>
    <row r="680" spans="5:6" x14ac:dyDescent="0.25">
      <c r="E680" s="4">
        <f t="shared" ca="1" si="20"/>
        <v>0.21651273606950006</v>
      </c>
      <c r="F680" s="4">
        <f t="shared" ca="1" si="21"/>
        <v>0.46406533756381835</v>
      </c>
    </row>
    <row r="681" spans="5:6" x14ac:dyDescent="0.25">
      <c r="E681" s="4">
        <f t="shared" ca="1" si="20"/>
        <v>0.30659489592864575</v>
      </c>
      <c r="F681" s="4">
        <f t="shared" ca="1" si="21"/>
        <v>0.49731161029535553</v>
      </c>
    </row>
    <row r="682" spans="5:6" x14ac:dyDescent="0.25">
      <c r="E682" s="4">
        <f t="shared" ca="1" si="20"/>
        <v>0.88369378587219016</v>
      </c>
      <c r="F682" s="4">
        <f t="shared" ca="1" si="21"/>
        <v>0.69342961427406768</v>
      </c>
    </row>
    <row r="683" spans="5:6" x14ac:dyDescent="0.25">
      <c r="E683" s="4">
        <f t="shared" ca="1" si="20"/>
        <v>0.92937540598139234</v>
      </c>
      <c r="F683" s="4">
        <f t="shared" ca="1" si="21"/>
        <v>0.72240911539719876</v>
      </c>
    </row>
    <row r="684" spans="5:6" x14ac:dyDescent="0.25">
      <c r="E684" s="4">
        <f t="shared" ca="1" si="20"/>
        <v>0.8962856953775481</v>
      </c>
      <c r="F684" s="4">
        <f t="shared" ca="1" si="21"/>
        <v>0.7005409273725216</v>
      </c>
    </row>
    <row r="685" spans="5:6" x14ac:dyDescent="0.25">
      <c r="E685" s="4">
        <f t="shared" ca="1" si="20"/>
        <v>0.79137166609838328</v>
      </c>
      <c r="F685" s="4">
        <f t="shared" ca="1" si="21"/>
        <v>0.65160305108189165</v>
      </c>
    </row>
    <row r="686" spans="5:6" x14ac:dyDescent="0.25">
      <c r="E686" s="4">
        <f t="shared" ca="1" si="20"/>
        <v>0.12805523109416883</v>
      </c>
      <c r="F686" s="4">
        <f t="shared" ca="1" si="21"/>
        <v>0.42251914025997228</v>
      </c>
    </row>
    <row r="687" spans="5:6" x14ac:dyDescent="0.25">
      <c r="E687" s="4">
        <f t="shared" ca="1" si="20"/>
        <v>0.93116127029607232</v>
      </c>
      <c r="F687" s="4">
        <f t="shared" ca="1" si="21"/>
        <v>0.72377014601707135</v>
      </c>
    </row>
    <row r="688" spans="5:6" x14ac:dyDescent="0.25">
      <c r="E688" s="4">
        <f t="shared" ca="1" si="20"/>
        <v>0.25848330389235841</v>
      </c>
      <c r="F688" s="4">
        <f t="shared" ca="1" si="21"/>
        <v>0.48027867552671011</v>
      </c>
    </row>
    <row r="689" spans="5:6" x14ac:dyDescent="0.25">
      <c r="E689" s="4">
        <f t="shared" ca="1" si="20"/>
        <v>0.98736274333508489</v>
      </c>
      <c r="F689" s="4">
        <f t="shared" ca="1" si="21"/>
        <v>0.79518539222920925</v>
      </c>
    </row>
    <row r="690" spans="5:6" x14ac:dyDescent="0.25">
      <c r="E690" s="4">
        <f t="shared" ca="1" si="20"/>
        <v>0.33097301324098083</v>
      </c>
      <c r="F690" s="4">
        <f t="shared" ca="1" si="21"/>
        <v>0.50548240320682636</v>
      </c>
    </row>
    <row r="691" spans="5:6" x14ac:dyDescent="0.25">
      <c r="E691" s="4">
        <f t="shared" ca="1" si="20"/>
        <v>0.31728842388536582</v>
      </c>
      <c r="F691" s="4">
        <f t="shared" ca="1" si="21"/>
        <v>0.50092801531291997</v>
      </c>
    </row>
    <row r="692" spans="5:6" x14ac:dyDescent="0.25">
      <c r="E692" s="4">
        <f t="shared" ca="1" si="20"/>
        <v>0.83452867541944498</v>
      </c>
      <c r="F692" s="4">
        <f t="shared" ca="1" si="21"/>
        <v>0.66945640994714251</v>
      </c>
    </row>
    <row r="693" spans="5:6" x14ac:dyDescent="0.25">
      <c r="E693" s="4">
        <f t="shared" ca="1" si="20"/>
        <v>0.56741927709592777</v>
      </c>
      <c r="F693" s="4">
        <f t="shared" ca="1" si="21"/>
        <v>0.57774021382885632</v>
      </c>
    </row>
    <row r="694" spans="5:6" x14ac:dyDescent="0.25">
      <c r="E694" s="4">
        <f t="shared" ca="1" si="20"/>
        <v>0.60897238733699877</v>
      </c>
      <c r="F694" s="4">
        <f t="shared" ca="1" si="21"/>
        <v>0.59028758886779942</v>
      </c>
    </row>
    <row r="695" spans="5:6" x14ac:dyDescent="0.25">
      <c r="E695" s="4">
        <f t="shared" ca="1" si="20"/>
        <v>0.29287772333740569</v>
      </c>
      <c r="F695" s="4">
        <f t="shared" ca="1" si="21"/>
        <v>0.4925908372947429</v>
      </c>
    </row>
    <row r="696" spans="5:6" x14ac:dyDescent="0.25">
      <c r="E696" s="4">
        <f t="shared" ca="1" si="20"/>
        <v>0.55345054325241327</v>
      </c>
      <c r="F696" s="4">
        <f t="shared" ca="1" si="21"/>
        <v>0.57356376252711705</v>
      </c>
    </row>
    <row r="697" spans="5:6" x14ac:dyDescent="0.25">
      <c r="E697" s="4">
        <f t="shared" ca="1" si="20"/>
        <v>0.86591804910005443</v>
      </c>
      <c r="F697" s="4">
        <f t="shared" ca="1" si="21"/>
        <v>0.68416494614813639</v>
      </c>
    </row>
    <row r="698" spans="5:6" x14ac:dyDescent="0.25">
      <c r="E698" s="4">
        <f t="shared" ca="1" si="20"/>
        <v>0.64895140067396317</v>
      </c>
      <c r="F698" s="4">
        <f t="shared" ca="1" si="21"/>
        <v>0.60263842685004176</v>
      </c>
    </row>
    <row r="699" spans="5:6" x14ac:dyDescent="0.25">
      <c r="E699" s="4">
        <f t="shared" ca="1" si="20"/>
        <v>0.5045117867581671</v>
      </c>
      <c r="F699" s="4">
        <f t="shared" ca="1" si="21"/>
        <v>0.55899974150535203</v>
      </c>
    </row>
    <row r="700" spans="5:6" x14ac:dyDescent="0.25">
      <c r="E700" s="4">
        <f t="shared" ca="1" si="20"/>
        <v>0.71357269812316304</v>
      </c>
      <c r="F700" s="4">
        <f t="shared" ca="1" si="21"/>
        <v>0.62358002920208233</v>
      </c>
    </row>
    <row r="701" spans="5:6" x14ac:dyDescent="0.25">
      <c r="E701" s="4">
        <f t="shared" ca="1" si="20"/>
        <v>4.6580574043243894E-2</v>
      </c>
      <c r="F701" s="4">
        <f t="shared" ca="1" si="21"/>
        <v>0.36018634099544439</v>
      </c>
    </row>
    <row r="702" spans="5:6" x14ac:dyDescent="0.25">
      <c r="E702" s="4">
        <f t="shared" ca="1" si="20"/>
        <v>0.44050282309312883</v>
      </c>
      <c r="F702" s="4">
        <f t="shared" ca="1" si="21"/>
        <v>0.53984646369038536</v>
      </c>
    </row>
    <row r="703" spans="5:6" x14ac:dyDescent="0.25">
      <c r="E703" s="4">
        <f t="shared" ca="1" si="20"/>
        <v>0.94779552425711422</v>
      </c>
      <c r="F703" s="4">
        <f t="shared" ca="1" si="21"/>
        <v>0.73780040838597627</v>
      </c>
    </row>
    <row r="704" spans="5:6" x14ac:dyDescent="0.25">
      <c r="E704" s="4">
        <f t="shared" ca="1" si="20"/>
        <v>0.88177693907315624</v>
      </c>
      <c r="F704" s="4">
        <f t="shared" ca="1" si="21"/>
        <v>0.69239026633520862</v>
      </c>
    </row>
    <row r="705" spans="5:6" x14ac:dyDescent="0.25">
      <c r="E705" s="4">
        <f t="shared" ca="1" si="20"/>
        <v>0.60752267283770733</v>
      </c>
      <c r="F705" s="4">
        <f t="shared" ca="1" si="21"/>
        <v>0.58984570781935508</v>
      </c>
    </row>
    <row r="706" spans="5:6" x14ac:dyDescent="0.25">
      <c r="E706" s="4">
        <f t="shared" ca="1" si="20"/>
        <v>0.4239970785338486</v>
      </c>
      <c r="F706" s="4">
        <f t="shared" ca="1" si="21"/>
        <v>0.53483793440384297</v>
      </c>
    </row>
    <row r="707" spans="5:6" x14ac:dyDescent="0.25">
      <c r="E707" s="4">
        <f t="shared" ca="1" si="20"/>
        <v>0.84732600490488352</v>
      </c>
      <c r="F707" s="4">
        <f t="shared" ca="1" si="21"/>
        <v>0.67523759826863017</v>
      </c>
    </row>
    <row r="708" spans="5:6" x14ac:dyDescent="0.25">
      <c r="E708" s="4">
        <f t="shared" ref="E708:E771" ca="1" si="22">RAND()</f>
        <v>0.11738594756454546</v>
      </c>
      <c r="F708" s="4">
        <f t="shared" ref="F708:F771" ca="1" si="23">_xlfn.BETA.INV(E708,$C$3,$C$4)</f>
        <v>0.41637790197188335</v>
      </c>
    </row>
    <row r="709" spans="5:6" x14ac:dyDescent="0.25">
      <c r="E709" s="4">
        <f t="shared" ca="1" si="22"/>
        <v>0.22186261248235117</v>
      </c>
      <c r="F709" s="4">
        <f t="shared" ca="1" si="23"/>
        <v>0.46622074193522844</v>
      </c>
    </row>
    <row r="710" spans="5:6" x14ac:dyDescent="0.25">
      <c r="E710" s="4">
        <f t="shared" ca="1" si="22"/>
        <v>0.41243263490750082</v>
      </c>
      <c r="F710" s="4">
        <f t="shared" ca="1" si="23"/>
        <v>0.5313025014172954</v>
      </c>
    </row>
    <row r="711" spans="5:6" x14ac:dyDescent="0.25">
      <c r="E711" s="4">
        <f t="shared" ca="1" si="22"/>
        <v>0.18813208785958935</v>
      </c>
      <c r="F711" s="4">
        <f t="shared" ca="1" si="23"/>
        <v>0.45209276423629008</v>
      </c>
    </row>
    <row r="712" spans="5:6" x14ac:dyDescent="0.25">
      <c r="E712" s="4">
        <f t="shared" ca="1" si="22"/>
        <v>7.8079488791899965E-2</v>
      </c>
      <c r="F712" s="4">
        <f t="shared" ca="1" si="23"/>
        <v>0.38975610390675486</v>
      </c>
    </row>
    <row r="713" spans="5:6" x14ac:dyDescent="0.25">
      <c r="E713" s="4">
        <f t="shared" ca="1" si="22"/>
        <v>0.17734171787324893</v>
      </c>
      <c r="F713" s="4">
        <f t="shared" ca="1" si="23"/>
        <v>0.44726516145108713</v>
      </c>
    </row>
    <row r="714" spans="5:6" x14ac:dyDescent="0.25">
      <c r="E714" s="4">
        <f t="shared" ca="1" si="22"/>
        <v>0.50468745941876381</v>
      </c>
      <c r="F714" s="4">
        <f t="shared" ca="1" si="23"/>
        <v>0.55905198717459736</v>
      </c>
    </row>
    <row r="715" spans="5:6" x14ac:dyDescent="0.25">
      <c r="E715" s="4">
        <f t="shared" ca="1" si="22"/>
        <v>0.96844463527265934</v>
      </c>
      <c r="F715" s="4">
        <f t="shared" ca="1" si="23"/>
        <v>0.76061605771152541</v>
      </c>
    </row>
    <row r="716" spans="5:6" x14ac:dyDescent="0.25">
      <c r="E716" s="4">
        <f t="shared" ca="1" si="22"/>
        <v>0.65008538481694789</v>
      </c>
      <c r="F716" s="4">
        <f t="shared" ca="1" si="23"/>
        <v>0.60299416248171211</v>
      </c>
    </row>
    <row r="717" spans="5:6" x14ac:dyDescent="0.25">
      <c r="E717" s="4">
        <f t="shared" ca="1" si="22"/>
        <v>0.35610038787733411</v>
      </c>
      <c r="F717" s="4">
        <f t="shared" ca="1" si="23"/>
        <v>0.51365691862965202</v>
      </c>
    </row>
    <row r="718" spans="5:6" x14ac:dyDescent="0.25">
      <c r="E718" s="4">
        <f t="shared" ca="1" si="22"/>
        <v>0.3614234585789885</v>
      </c>
      <c r="F718" s="4">
        <f t="shared" ca="1" si="23"/>
        <v>0.51536097963787875</v>
      </c>
    </row>
    <row r="719" spans="5:6" x14ac:dyDescent="0.25">
      <c r="E719" s="4">
        <f t="shared" ca="1" si="22"/>
        <v>0.31926504197388272</v>
      </c>
      <c r="F719" s="4">
        <f t="shared" ca="1" si="23"/>
        <v>0.50159078459659545</v>
      </c>
    </row>
    <row r="720" spans="5:6" x14ac:dyDescent="0.25">
      <c r="E720" s="4">
        <f t="shared" ca="1" si="22"/>
        <v>0.9847528893273868</v>
      </c>
      <c r="F720" s="4">
        <f t="shared" ca="1" si="23"/>
        <v>0.78869948914074706</v>
      </c>
    </row>
    <row r="721" spans="5:6" x14ac:dyDescent="0.25">
      <c r="E721" s="4">
        <f t="shared" ca="1" si="22"/>
        <v>1.517112758810113E-2</v>
      </c>
      <c r="F721" s="4">
        <f t="shared" ca="1" si="23"/>
        <v>0.30730877483073366</v>
      </c>
    </row>
    <row r="722" spans="5:6" x14ac:dyDescent="0.25">
      <c r="E722" s="4">
        <f t="shared" ca="1" si="22"/>
        <v>0.37076452837767748</v>
      </c>
      <c r="F722" s="4">
        <f t="shared" ca="1" si="23"/>
        <v>0.51833046594933252</v>
      </c>
    </row>
    <row r="723" spans="5:6" x14ac:dyDescent="0.25">
      <c r="E723" s="4">
        <f t="shared" ca="1" si="22"/>
        <v>0.6917138640243975</v>
      </c>
      <c r="F723" s="4">
        <f t="shared" ca="1" si="23"/>
        <v>0.61632374818387947</v>
      </c>
    </row>
    <row r="724" spans="5:6" x14ac:dyDescent="0.25">
      <c r="E724" s="4">
        <f t="shared" ca="1" si="22"/>
        <v>0.48043210071512121</v>
      </c>
      <c r="F724" s="4">
        <f t="shared" ca="1" si="23"/>
        <v>0.55182850779541259</v>
      </c>
    </row>
    <row r="725" spans="5:6" x14ac:dyDescent="0.25">
      <c r="E725" s="4">
        <f t="shared" ca="1" si="22"/>
        <v>0.61583174195699597</v>
      </c>
      <c r="F725" s="4">
        <f t="shared" ca="1" si="23"/>
        <v>0.5923833385472701</v>
      </c>
    </row>
    <row r="726" spans="5:6" x14ac:dyDescent="0.25">
      <c r="E726" s="4">
        <f t="shared" ca="1" si="22"/>
        <v>0.10321152390036781</v>
      </c>
      <c r="F726" s="4">
        <f t="shared" ca="1" si="23"/>
        <v>0.40760980688509052</v>
      </c>
    </row>
    <row r="727" spans="5:6" x14ac:dyDescent="0.25">
      <c r="E727" s="4">
        <f t="shared" ca="1" si="22"/>
        <v>0.82941271215991053</v>
      </c>
      <c r="F727" s="4">
        <f t="shared" ca="1" si="23"/>
        <v>0.6672165833789605</v>
      </c>
    </row>
    <row r="728" spans="5:6" x14ac:dyDescent="0.25">
      <c r="E728" s="4">
        <f t="shared" ca="1" si="22"/>
        <v>5.9541297142537974E-3</v>
      </c>
      <c r="F728" s="4">
        <f t="shared" ca="1" si="23"/>
        <v>0.27159519073075272</v>
      </c>
    </row>
    <row r="729" spans="5:6" x14ac:dyDescent="0.25">
      <c r="E729" s="4">
        <f t="shared" ca="1" si="22"/>
        <v>0.58778643905887318</v>
      </c>
      <c r="F729" s="4">
        <f t="shared" ca="1" si="23"/>
        <v>0.58386247734468077</v>
      </c>
    </row>
    <row r="730" spans="5:6" x14ac:dyDescent="0.25">
      <c r="E730" s="4">
        <f t="shared" ca="1" si="22"/>
        <v>0.48708940015288038</v>
      </c>
      <c r="F730" s="4">
        <f t="shared" ca="1" si="23"/>
        <v>0.55381367501977319</v>
      </c>
    </row>
    <row r="731" spans="5:6" x14ac:dyDescent="0.25">
      <c r="E731" s="4">
        <f t="shared" ca="1" si="22"/>
        <v>0.32525892582205951</v>
      </c>
      <c r="F731" s="4">
        <f t="shared" ca="1" si="23"/>
        <v>0.50359023169295891</v>
      </c>
    </row>
    <row r="732" spans="5:6" x14ac:dyDescent="0.25">
      <c r="E732" s="4">
        <f t="shared" ca="1" si="22"/>
        <v>0.4764550504890015</v>
      </c>
      <c r="F732" s="4">
        <f t="shared" ca="1" si="23"/>
        <v>0.55064130782426113</v>
      </c>
    </row>
    <row r="733" spans="5:6" x14ac:dyDescent="0.25">
      <c r="E733" s="4">
        <f t="shared" ca="1" si="22"/>
        <v>0.48512677042019037</v>
      </c>
      <c r="F733" s="4">
        <f t="shared" ca="1" si="23"/>
        <v>0.55322868345663045</v>
      </c>
    </row>
    <row r="734" spans="5:6" x14ac:dyDescent="0.25">
      <c r="E734" s="4">
        <f t="shared" ca="1" si="22"/>
        <v>0.1882494599113862</v>
      </c>
      <c r="F734" s="4">
        <f t="shared" ca="1" si="23"/>
        <v>0.45214435982879836</v>
      </c>
    </row>
    <row r="735" spans="5:6" x14ac:dyDescent="0.25">
      <c r="E735" s="4">
        <f t="shared" ca="1" si="22"/>
        <v>0.59998041075867725</v>
      </c>
      <c r="F735" s="4">
        <f t="shared" ca="1" si="23"/>
        <v>0.58755233440829258</v>
      </c>
    </row>
    <row r="736" spans="5:6" x14ac:dyDescent="0.25">
      <c r="E736" s="4">
        <f t="shared" ca="1" si="22"/>
        <v>0.28039436825756059</v>
      </c>
      <c r="F736" s="4">
        <f t="shared" ca="1" si="23"/>
        <v>0.4882063981948207</v>
      </c>
    </row>
    <row r="737" spans="5:6" x14ac:dyDescent="0.25">
      <c r="E737" s="4">
        <f t="shared" ca="1" si="22"/>
        <v>0.42087424631005843</v>
      </c>
      <c r="F737" s="4">
        <f t="shared" ca="1" si="23"/>
        <v>0.53388554205172734</v>
      </c>
    </row>
    <row r="738" spans="5:6" x14ac:dyDescent="0.25">
      <c r="E738" s="4">
        <f t="shared" ca="1" si="22"/>
        <v>0.22409733929607356</v>
      </c>
      <c r="F738" s="4">
        <f t="shared" ca="1" si="23"/>
        <v>0.46711260413146466</v>
      </c>
    </row>
    <row r="739" spans="5:6" x14ac:dyDescent="0.25">
      <c r="E739" s="4">
        <f t="shared" ca="1" si="22"/>
        <v>0.75956526694234749</v>
      </c>
      <c r="F739" s="4">
        <f t="shared" ca="1" si="23"/>
        <v>0.63964434073665033</v>
      </c>
    </row>
    <row r="740" spans="5:6" x14ac:dyDescent="0.25">
      <c r="E740" s="4">
        <f t="shared" ca="1" si="22"/>
        <v>0.44162940468775735</v>
      </c>
      <c r="F740" s="4">
        <f t="shared" ca="1" si="23"/>
        <v>0.54018689436177381</v>
      </c>
    </row>
    <row r="741" spans="5:6" x14ac:dyDescent="0.25">
      <c r="E741" s="4">
        <f t="shared" ca="1" si="22"/>
        <v>0.58646912800462248</v>
      </c>
      <c r="F741" s="4">
        <f t="shared" ca="1" si="23"/>
        <v>0.58346506668130294</v>
      </c>
    </row>
    <row r="742" spans="5:6" x14ac:dyDescent="0.25">
      <c r="E742" s="4">
        <f t="shared" ca="1" si="22"/>
        <v>0.25272882419225906</v>
      </c>
      <c r="F742" s="4">
        <f t="shared" ca="1" si="23"/>
        <v>0.47814188387943968</v>
      </c>
    </row>
    <row r="743" spans="5:6" x14ac:dyDescent="0.25">
      <c r="E743" s="4">
        <f t="shared" ca="1" si="22"/>
        <v>0.52857636254117446</v>
      </c>
      <c r="F743" s="4">
        <f t="shared" ca="1" si="23"/>
        <v>0.56615482061199018</v>
      </c>
    </row>
    <row r="744" spans="5:6" x14ac:dyDescent="0.25">
      <c r="E744" s="4">
        <f t="shared" ca="1" si="22"/>
        <v>3.2655955780009682E-2</v>
      </c>
      <c r="F744" s="4">
        <f t="shared" ca="1" si="23"/>
        <v>0.34198535259198448</v>
      </c>
    </row>
    <row r="745" spans="5:6" x14ac:dyDescent="0.25">
      <c r="E745" s="4">
        <f t="shared" ca="1" si="22"/>
        <v>0.22123923974790116</v>
      </c>
      <c r="F745" s="4">
        <f t="shared" ca="1" si="23"/>
        <v>0.46597107989056497</v>
      </c>
    </row>
    <row r="746" spans="5:6" x14ac:dyDescent="0.25">
      <c r="E746" s="4">
        <f t="shared" ca="1" si="22"/>
        <v>0.57605897604006429</v>
      </c>
      <c r="F746" s="4">
        <f t="shared" ca="1" si="23"/>
        <v>0.58033180681326124</v>
      </c>
    </row>
    <row r="747" spans="5:6" x14ac:dyDescent="0.25">
      <c r="E747" s="4">
        <f t="shared" ca="1" si="22"/>
        <v>0.35519753487464367</v>
      </c>
      <c r="F747" s="4">
        <f t="shared" ca="1" si="23"/>
        <v>0.51336699611425407</v>
      </c>
    </row>
    <row r="748" spans="5:6" x14ac:dyDescent="0.25">
      <c r="E748" s="4">
        <f t="shared" ca="1" si="22"/>
        <v>0.59558230423000902</v>
      </c>
      <c r="F748" s="4">
        <f t="shared" ca="1" si="23"/>
        <v>0.58621906005393143</v>
      </c>
    </row>
    <row r="749" spans="5:6" x14ac:dyDescent="0.25">
      <c r="E749" s="4">
        <f t="shared" ca="1" si="22"/>
        <v>6.3096406870202459E-2</v>
      </c>
      <c r="F749" s="4">
        <f t="shared" ca="1" si="23"/>
        <v>0.37706241548455588</v>
      </c>
    </row>
    <row r="750" spans="5:6" x14ac:dyDescent="0.25">
      <c r="E750" s="4">
        <f t="shared" ca="1" si="22"/>
        <v>0.46146917416227917</v>
      </c>
      <c r="F750" s="4">
        <f t="shared" ca="1" si="23"/>
        <v>0.5461572002728442</v>
      </c>
    </row>
    <row r="751" spans="5:6" x14ac:dyDescent="0.25">
      <c r="E751" s="4">
        <f t="shared" ca="1" si="22"/>
        <v>0.71126956486057114</v>
      </c>
      <c r="F751" s="4">
        <f t="shared" ca="1" si="23"/>
        <v>0.62280555222239009</v>
      </c>
    </row>
    <row r="752" spans="5:6" x14ac:dyDescent="0.25">
      <c r="E752" s="4">
        <f t="shared" ca="1" si="22"/>
        <v>0.32319311266443751</v>
      </c>
      <c r="F752" s="4">
        <f t="shared" ca="1" si="23"/>
        <v>0.50290284196492197</v>
      </c>
    </row>
    <row r="753" spans="5:6" x14ac:dyDescent="0.25">
      <c r="E753" s="4">
        <f t="shared" ca="1" si="22"/>
        <v>0.64845716487382365</v>
      </c>
      <c r="F753" s="4">
        <f t="shared" ca="1" si="23"/>
        <v>0.60248348929762363</v>
      </c>
    </row>
    <row r="754" spans="5:6" x14ac:dyDescent="0.25">
      <c r="E754" s="4">
        <f t="shared" ca="1" si="22"/>
        <v>0.64325704486158852</v>
      </c>
      <c r="F754" s="4">
        <f t="shared" ca="1" si="23"/>
        <v>0.60085713404411289</v>
      </c>
    </row>
    <row r="755" spans="5:6" x14ac:dyDescent="0.25">
      <c r="E755" s="4">
        <f t="shared" ca="1" si="22"/>
        <v>0.19849887124422949</v>
      </c>
      <c r="F755" s="4">
        <f t="shared" ca="1" si="23"/>
        <v>0.45657922955372249</v>
      </c>
    </row>
    <row r="756" spans="5:6" x14ac:dyDescent="0.25">
      <c r="E756" s="4">
        <f t="shared" ca="1" si="22"/>
        <v>0.10345110324371654</v>
      </c>
      <c r="F756" s="4">
        <f t="shared" ca="1" si="23"/>
        <v>0.40776460756598176</v>
      </c>
    </row>
    <row r="757" spans="5:6" x14ac:dyDescent="0.25">
      <c r="E757" s="4">
        <f t="shared" ca="1" si="22"/>
        <v>0.30379217288432792</v>
      </c>
      <c r="F757" s="4">
        <f t="shared" ca="1" si="23"/>
        <v>0.49635479816132672</v>
      </c>
    </row>
    <row r="758" spans="5:6" x14ac:dyDescent="0.25">
      <c r="E758" s="4">
        <f t="shared" ca="1" si="22"/>
        <v>0.90659336473311614</v>
      </c>
      <c r="F758" s="4">
        <f t="shared" ca="1" si="23"/>
        <v>0.70678529924242262</v>
      </c>
    </row>
    <row r="759" spans="5:6" x14ac:dyDescent="0.25">
      <c r="E759" s="4">
        <f t="shared" ca="1" si="22"/>
        <v>4.6877747869905173E-2</v>
      </c>
      <c r="F759" s="4">
        <f t="shared" ca="1" si="23"/>
        <v>0.36052673192502216</v>
      </c>
    </row>
    <row r="760" spans="5:6" x14ac:dyDescent="0.25">
      <c r="E760" s="4">
        <f t="shared" ca="1" si="22"/>
        <v>0.9820370375595685</v>
      </c>
      <c r="F760" s="4">
        <f t="shared" ca="1" si="23"/>
        <v>0.78279960687816064</v>
      </c>
    </row>
    <row r="761" spans="5:6" x14ac:dyDescent="0.25">
      <c r="E761" s="4">
        <f t="shared" ca="1" si="22"/>
        <v>0.44965524651525579</v>
      </c>
      <c r="F761" s="4">
        <f t="shared" ca="1" si="23"/>
        <v>0.54260748463093111</v>
      </c>
    </row>
    <row r="762" spans="5:6" x14ac:dyDescent="0.25">
      <c r="E762" s="4">
        <f t="shared" ca="1" si="22"/>
        <v>0.63747996064856238</v>
      </c>
      <c r="F762" s="4">
        <f t="shared" ca="1" si="23"/>
        <v>0.59905822048353019</v>
      </c>
    </row>
    <row r="763" spans="5:6" x14ac:dyDescent="0.25">
      <c r="E763" s="4">
        <f t="shared" ca="1" si="22"/>
        <v>8.9861812815665854E-3</v>
      </c>
      <c r="F763" s="4">
        <f t="shared" ca="1" si="23"/>
        <v>0.28654573296202279</v>
      </c>
    </row>
    <row r="764" spans="5:6" x14ac:dyDescent="0.25">
      <c r="E764" s="4">
        <f t="shared" ca="1" si="22"/>
        <v>3.2160363974516604E-2</v>
      </c>
      <c r="F764" s="4">
        <f t="shared" ca="1" si="23"/>
        <v>0.34123530711618377</v>
      </c>
    </row>
    <row r="765" spans="5:6" x14ac:dyDescent="0.25">
      <c r="E765" s="4">
        <f t="shared" ca="1" si="22"/>
        <v>0.89341290533745987</v>
      </c>
      <c r="F765" s="4">
        <f t="shared" ca="1" si="23"/>
        <v>0.6988722819739186</v>
      </c>
    </row>
    <row r="766" spans="5:6" x14ac:dyDescent="0.25">
      <c r="E766" s="4">
        <f t="shared" ca="1" si="22"/>
        <v>0.96860131806753025</v>
      </c>
      <c r="F766" s="4">
        <f t="shared" ca="1" si="23"/>
        <v>0.76082633238368857</v>
      </c>
    </row>
    <row r="767" spans="5:6" x14ac:dyDescent="0.25">
      <c r="E767" s="4">
        <f t="shared" ca="1" si="22"/>
        <v>0.63916759682406943</v>
      </c>
      <c r="F767" s="4">
        <f t="shared" ca="1" si="23"/>
        <v>0.59958289768656403</v>
      </c>
    </row>
    <row r="768" spans="5:6" x14ac:dyDescent="0.25">
      <c r="E768" s="4">
        <f t="shared" ca="1" si="22"/>
        <v>0.83431224213509458</v>
      </c>
      <c r="F768" s="4">
        <f t="shared" ca="1" si="23"/>
        <v>0.66936086960495089</v>
      </c>
    </row>
    <row r="769" spans="5:6" x14ac:dyDescent="0.25">
      <c r="E769" s="4">
        <f t="shared" ca="1" si="22"/>
        <v>0.61895062879444251</v>
      </c>
      <c r="F769" s="4">
        <f t="shared" ca="1" si="23"/>
        <v>0.59333910336529883</v>
      </c>
    </row>
    <row r="770" spans="5:6" x14ac:dyDescent="0.25">
      <c r="E770" s="4">
        <f t="shared" ca="1" si="22"/>
        <v>0.72684961283632699</v>
      </c>
      <c r="F770" s="4">
        <f t="shared" ca="1" si="23"/>
        <v>0.62809511823138087</v>
      </c>
    </row>
    <row r="771" spans="5:6" x14ac:dyDescent="0.25">
      <c r="E771" s="4">
        <f t="shared" ca="1" si="22"/>
        <v>9.7713769302319231E-2</v>
      </c>
      <c r="F771" s="4">
        <f t="shared" ca="1" si="23"/>
        <v>0.40398761610356204</v>
      </c>
    </row>
    <row r="772" spans="5:6" x14ac:dyDescent="0.25">
      <c r="E772" s="4">
        <f t="shared" ref="E772:E835" ca="1" si="24">RAND()</f>
        <v>1.7435423927679383E-2</v>
      </c>
      <c r="F772" s="4">
        <f t="shared" ref="F772:F835" ca="1" si="25">_xlfn.BETA.INV(E772,$C$3,$C$4)</f>
        <v>0.31319246975150106</v>
      </c>
    </row>
    <row r="773" spans="5:6" x14ac:dyDescent="0.25">
      <c r="E773" s="4">
        <f t="shared" ca="1" si="24"/>
        <v>0.99610742053900614</v>
      </c>
      <c r="F773" s="4">
        <f t="shared" ca="1" si="25"/>
        <v>0.83032787661706231</v>
      </c>
    </row>
    <row r="774" spans="5:6" x14ac:dyDescent="0.25">
      <c r="E774" s="4">
        <f t="shared" ca="1" si="24"/>
        <v>0.24054659774407394</v>
      </c>
      <c r="F774" s="4">
        <f t="shared" ca="1" si="25"/>
        <v>0.47353429342304065</v>
      </c>
    </row>
    <row r="775" spans="5:6" x14ac:dyDescent="0.25">
      <c r="E775" s="4">
        <f t="shared" ca="1" si="24"/>
        <v>0.36806922597352698</v>
      </c>
      <c r="F775" s="4">
        <f t="shared" ca="1" si="25"/>
        <v>0.51747627299679522</v>
      </c>
    </row>
    <row r="776" spans="5:6" x14ac:dyDescent="0.25">
      <c r="E776" s="4">
        <f t="shared" ca="1" si="24"/>
        <v>0.77985579629194979</v>
      </c>
      <c r="F776" s="4">
        <f t="shared" ca="1" si="25"/>
        <v>0.647175999097789</v>
      </c>
    </row>
    <row r="777" spans="5:6" x14ac:dyDescent="0.25">
      <c r="E777" s="4">
        <f t="shared" ca="1" si="24"/>
        <v>0.84614384117277586</v>
      </c>
      <c r="F777" s="4">
        <f t="shared" ca="1" si="25"/>
        <v>0.67469214174097469</v>
      </c>
    </row>
    <row r="778" spans="5:6" x14ac:dyDescent="0.25">
      <c r="E778" s="4">
        <f t="shared" ca="1" si="24"/>
        <v>0.8069463369180887</v>
      </c>
      <c r="F778" s="4">
        <f t="shared" ca="1" si="25"/>
        <v>0.65779474450313624</v>
      </c>
    </row>
    <row r="779" spans="5:6" x14ac:dyDescent="0.25">
      <c r="E779" s="4">
        <f t="shared" ca="1" si="24"/>
        <v>0.20852193880793024</v>
      </c>
      <c r="F779" s="4">
        <f t="shared" ca="1" si="25"/>
        <v>0.46078991415931447</v>
      </c>
    </row>
    <row r="780" spans="5:6" x14ac:dyDescent="0.25">
      <c r="E780" s="4">
        <f t="shared" ca="1" si="24"/>
        <v>4.8025386674681592E-3</v>
      </c>
      <c r="F780" s="4">
        <f t="shared" ca="1" si="25"/>
        <v>0.26421271604652358</v>
      </c>
    </row>
    <row r="781" spans="5:6" x14ac:dyDescent="0.25">
      <c r="E781" s="4">
        <f t="shared" ca="1" si="24"/>
        <v>0.57380813113686191</v>
      </c>
      <c r="F781" s="4">
        <f t="shared" ca="1" si="25"/>
        <v>0.57965592443056102</v>
      </c>
    </row>
    <row r="782" spans="5:6" x14ac:dyDescent="0.25">
      <c r="E782" s="4">
        <f t="shared" ca="1" si="24"/>
        <v>0.85534879333507863</v>
      </c>
      <c r="F782" s="4">
        <f t="shared" ca="1" si="25"/>
        <v>0.67900622203578509</v>
      </c>
    </row>
    <row r="783" spans="5:6" x14ac:dyDescent="0.25">
      <c r="E783" s="4">
        <f t="shared" ca="1" si="24"/>
        <v>0.23448651056125969</v>
      </c>
      <c r="F783" s="4">
        <f t="shared" ca="1" si="25"/>
        <v>0.47119668757267469</v>
      </c>
    </row>
    <row r="784" spans="5:6" x14ac:dyDescent="0.25">
      <c r="E784" s="4">
        <f t="shared" ca="1" si="24"/>
        <v>0.52412214603628726</v>
      </c>
      <c r="F784" s="4">
        <f t="shared" ca="1" si="25"/>
        <v>0.56483024771311152</v>
      </c>
    </row>
    <row r="785" spans="5:6" x14ac:dyDescent="0.25">
      <c r="E785" s="4">
        <f t="shared" ca="1" si="24"/>
        <v>0.8319194693957922</v>
      </c>
      <c r="F785" s="4">
        <f t="shared" ca="1" si="25"/>
        <v>0.66830928234119336</v>
      </c>
    </row>
    <row r="786" spans="5:6" x14ac:dyDescent="0.25">
      <c r="E786" s="4">
        <f t="shared" ca="1" si="24"/>
        <v>0.81396434557601793</v>
      </c>
      <c r="F786" s="4">
        <f t="shared" ca="1" si="25"/>
        <v>0.66067075223496285</v>
      </c>
    </row>
    <row r="787" spans="5:6" x14ac:dyDescent="0.25">
      <c r="E787" s="4">
        <f t="shared" ca="1" si="24"/>
        <v>0.42353884252674434</v>
      </c>
      <c r="F787" s="4">
        <f t="shared" ca="1" si="25"/>
        <v>0.53469828520635765</v>
      </c>
    </row>
    <row r="788" spans="5:6" x14ac:dyDescent="0.25">
      <c r="E788" s="4">
        <f t="shared" ca="1" si="24"/>
        <v>0.78753791229420311</v>
      </c>
      <c r="F788" s="4">
        <f t="shared" ca="1" si="25"/>
        <v>0.65011586974784019</v>
      </c>
    </row>
    <row r="789" spans="5:6" x14ac:dyDescent="0.25">
      <c r="E789" s="4">
        <f t="shared" ca="1" si="24"/>
        <v>0.14454881145442833</v>
      </c>
      <c r="F789" s="4">
        <f t="shared" ca="1" si="25"/>
        <v>0.43138419834996061</v>
      </c>
    </row>
    <row r="790" spans="5:6" x14ac:dyDescent="0.25">
      <c r="E790" s="4">
        <f t="shared" ca="1" si="24"/>
        <v>0.71712010732159437</v>
      </c>
      <c r="F790" s="4">
        <f t="shared" ca="1" si="25"/>
        <v>0.62477783928456188</v>
      </c>
    </row>
    <row r="791" spans="5:6" x14ac:dyDescent="0.25">
      <c r="E791" s="4">
        <f t="shared" ca="1" si="24"/>
        <v>0.39774376142337176</v>
      </c>
      <c r="F791" s="4">
        <f t="shared" ca="1" si="25"/>
        <v>0.52677507030570547</v>
      </c>
    </row>
    <row r="792" spans="5:6" x14ac:dyDescent="0.25">
      <c r="E792" s="4">
        <f t="shared" ca="1" si="24"/>
        <v>0.65122969124461305</v>
      </c>
      <c r="F792" s="4">
        <f t="shared" ca="1" si="25"/>
        <v>0.60335348379298614</v>
      </c>
    </row>
    <row r="793" spans="5:6" x14ac:dyDescent="0.25">
      <c r="E793" s="4">
        <f t="shared" ca="1" si="24"/>
        <v>1.4620714278692382E-2</v>
      </c>
      <c r="F793" s="4">
        <f t="shared" ca="1" si="25"/>
        <v>0.30577323832355274</v>
      </c>
    </row>
    <row r="794" spans="5:6" x14ac:dyDescent="0.25">
      <c r="E794" s="4">
        <f t="shared" ca="1" si="24"/>
        <v>0.81076566259406635</v>
      </c>
      <c r="F794" s="4">
        <f t="shared" ca="1" si="25"/>
        <v>0.65935284430444463</v>
      </c>
    </row>
    <row r="795" spans="5:6" x14ac:dyDescent="0.25">
      <c r="E795" s="4">
        <f t="shared" ca="1" si="24"/>
        <v>0.43654030574764102</v>
      </c>
      <c r="F795" s="4">
        <f t="shared" ca="1" si="25"/>
        <v>0.53864770729143108</v>
      </c>
    </row>
    <row r="796" spans="5:6" x14ac:dyDescent="0.25">
      <c r="E796" s="4">
        <f t="shared" ca="1" si="24"/>
        <v>0.8795976030726661</v>
      </c>
      <c r="F796" s="4">
        <f t="shared" ca="1" si="25"/>
        <v>0.69122125152039149</v>
      </c>
    </row>
    <row r="797" spans="5:6" x14ac:dyDescent="0.25">
      <c r="E797" s="4">
        <f t="shared" ca="1" si="24"/>
        <v>0.58988609777671874</v>
      </c>
      <c r="F797" s="4">
        <f t="shared" ca="1" si="25"/>
        <v>0.58449637055463033</v>
      </c>
    </row>
    <row r="798" spans="5:6" x14ac:dyDescent="0.25">
      <c r="E798" s="4">
        <f t="shared" ca="1" si="24"/>
        <v>0.53486534910171946</v>
      </c>
      <c r="F798" s="4">
        <f t="shared" ca="1" si="25"/>
        <v>0.56802575546011991</v>
      </c>
    </row>
    <row r="799" spans="5:6" x14ac:dyDescent="0.25">
      <c r="E799" s="4">
        <f t="shared" ca="1" si="24"/>
        <v>0.75322600450424471</v>
      </c>
      <c r="F799" s="4">
        <f t="shared" ca="1" si="25"/>
        <v>0.63735368487256849</v>
      </c>
    </row>
    <row r="800" spans="5:6" x14ac:dyDescent="0.25">
      <c r="E800" s="4">
        <f t="shared" ca="1" si="24"/>
        <v>0.53850875192955372</v>
      </c>
      <c r="F800" s="4">
        <f t="shared" ca="1" si="25"/>
        <v>0.56911019521905504</v>
      </c>
    </row>
    <row r="801" spans="5:6" x14ac:dyDescent="0.25">
      <c r="E801" s="4">
        <f t="shared" ca="1" si="24"/>
        <v>0.78552469455265661</v>
      </c>
      <c r="F801" s="4">
        <f t="shared" ca="1" si="25"/>
        <v>0.64934034737099799</v>
      </c>
    </row>
    <row r="802" spans="5:6" x14ac:dyDescent="0.25">
      <c r="E802" s="4">
        <f t="shared" ca="1" si="24"/>
        <v>0.51817048508227004</v>
      </c>
      <c r="F802" s="4">
        <f t="shared" ca="1" si="25"/>
        <v>0.563060761035452</v>
      </c>
    </row>
    <row r="803" spans="5:6" x14ac:dyDescent="0.25">
      <c r="E803" s="4">
        <f t="shared" ca="1" si="24"/>
        <v>0.74054843412950788</v>
      </c>
      <c r="F803" s="4">
        <f t="shared" ca="1" si="25"/>
        <v>0.63285185269046562</v>
      </c>
    </row>
    <row r="804" spans="5:6" x14ac:dyDescent="0.25">
      <c r="E804" s="4">
        <f t="shared" ca="1" si="24"/>
        <v>2.7638516460090301E-2</v>
      </c>
      <c r="F804" s="4">
        <f t="shared" ca="1" si="25"/>
        <v>0.33394246865746607</v>
      </c>
    </row>
    <row r="805" spans="5:6" x14ac:dyDescent="0.25">
      <c r="E805" s="4">
        <f t="shared" ca="1" si="24"/>
        <v>0.54316810459603881</v>
      </c>
      <c r="F805" s="4">
        <f t="shared" ca="1" si="25"/>
        <v>0.5704977779684598</v>
      </c>
    </row>
    <row r="806" spans="5:6" x14ac:dyDescent="0.25">
      <c r="E806" s="4">
        <f t="shared" ca="1" si="24"/>
        <v>0.81524070687844008</v>
      </c>
      <c r="F806" s="4">
        <f t="shared" ca="1" si="25"/>
        <v>0.66120003842397845</v>
      </c>
    </row>
    <row r="807" spans="5:6" x14ac:dyDescent="0.25">
      <c r="E807" s="4">
        <f t="shared" ca="1" si="24"/>
        <v>0.12988990536375311</v>
      </c>
      <c r="F807" s="4">
        <f t="shared" ca="1" si="25"/>
        <v>0.42354071687911121</v>
      </c>
    </row>
    <row r="808" spans="5:6" x14ac:dyDescent="0.25">
      <c r="E808" s="4">
        <f t="shared" ca="1" si="24"/>
        <v>0.33183307869152046</v>
      </c>
      <c r="F808" s="4">
        <f t="shared" ca="1" si="25"/>
        <v>0.50576606802933111</v>
      </c>
    </row>
    <row r="809" spans="5:6" x14ac:dyDescent="0.25">
      <c r="E809" s="4">
        <f t="shared" ca="1" si="24"/>
        <v>0.51576856701226248</v>
      </c>
      <c r="F809" s="4">
        <f t="shared" ca="1" si="25"/>
        <v>0.56234670007938115</v>
      </c>
    </row>
    <row r="810" spans="5:6" x14ac:dyDescent="0.25">
      <c r="E810" s="4">
        <f t="shared" ca="1" si="24"/>
        <v>0.95750378243790857</v>
      </c>
      <c r="F810" s="4">
        <f t="shared" ca="1" si="25"/>
        <v>0.74751464816277768</v>
      </c>
    </row>
    <row r="811" spans="5:6" x14ac:dyDescent="0.25">
      <c r="E811" s="4">
        <f t="shared" ca="1" si="24"/>
        <v>0.61358843633957438</v>
      </c>
      <c r="F811" s="4">
        <f t="shared" ca="1" si="25"/>
        <v>0.59169701063785629</v>
      </c>
    </row>
    <row r="812" spans="5:6" x14ac:dyDescent="0.25">
      <c r="E812" s="4">
        <f t="shared" ca="1" si="24"/>
        <v>0.26228845139582835</v>
      </c>
      <c r="F812" s="4">
        <f t="shared" ca="1" si="25"/>
        <v>0.48167848616005832</v>
      </c>
    </row>
    <row r="813" spans="5:6" x14ac:dyDescent="0.25">
      <c r="E813" s="4">
        <f t="shared" ca="1" si="24"/>
        <v>0.41792529630568998</v>
      </c>
      <c r="F813" s="4">
        <f t="shared" ca="1" si="25"/>
        <v>0.53298464615124208</v>
      </c>
    </row>
    <row r="814" spans="5:6" x14ac:dyDescent="0.25">
      <c r="E814" s="4">
        <f t="shared" ca="1" si="24"/>
        <v>2.4220078191651506E-2</v>
      </c>
      <c r="F814" s="4">
        <f t="shared" ca="1" si="25"/>
        <v>0.32778528387793626</v>
      </c>
    </row>
    <row r="815" spans="5:6" x14ac:dyDescent="0.25">
      <c r="E815" s="4">
        <f t="shared" ca="1" si="24"/>
        <v>0.84035562316720802</v>
      </c>
      <c r="F815" s="4">
        <f t="shared" ca="1" si="25"/>
        <v>0.67205574994219397</v>
      </c>
    </row>
    <row r="816" spans="5:6" x14ac:dyDescent="0.25">
      <c r="E816" s="4">
        <f t="shared" ca="1" si="24"/>
        <v>0.7223444351593431</v>
      </c>
      <c r="F816" s="4">
        <f t="shared" ca="1" si="25"/>
        <v>0.62655308980855418</v>
      </c>
    </row>
    <row r="817" spans="5:6" x14ac:dyDescent="0.25">
      <c r="E817" s="4">
        <f t="shared" ca="1" si="24"/>
        <v>0.90648738930722628</v>
      </c>
      <c r="F817" s="4">
        <f t="shared" ca="1" si="25"/>
        <v>0.70671888184809184</v>
      </c>
    </row>
    <row r="818" spans="5:6" x14ac:dyDescent="0.25">
      <c r="E818" s="4">
        <f t="shared" ca="1" si="24"/>
        <v>0.83793511974507418</v>
      </c>
      <c r="F818" s="4">
        <f t="shared" ca="1" si="25"/>
        <v>0.6709695422210139</v>
      </c>
    </row>
    <row r="819" spans="5:6" x14ac:dyDescent="0.25">
      <c r="E819" s="4">
        <f t="shared" ca="1" si="24"/>
        <v>0.76062420014204324</v>
      </c>
      <c r="F819" s="4">
        <f t="shared" ca="1" si="25"/>
        <v>0.64002970903257284</v>
      </c>
    </row>
    <row r="820" spans="5:6" x14ac:dyDescent="0.25">
      <c r="E820" s="4">
        <f t="shared" ca="1" si="24"/>
        <v>0.77204184810331644</v>
      </c>
      <c r="F820" s="4">
        <f t="shared" ca="1" si="25"/>
        <v>0.64423737434998007</v>
      </c>
    </row>
    <row r="821" spans="5:6" x14ac:dyDescent="0.25">
      <c r="E821" s="4">
        <f t="shared" ca="1" si="24"/>
        <v>0.6943319981539614</v>
      </c>
      <c r="F821" s="4">
        <f t="shared" ca="1" si="25"/>
        <v>0.61718229695341331</v>
      </c>
    </row>
    <row r="822" spans="5:6" x14ac:dyDescent="0.25">
      <c r="E822" s="4">
        <f t="shared" ca="1" si="24"/>
        <v>0.14128640543494486</v>
      </c>
      <c r="F822" s="4">
        <f t="shared" ca="1" si="25"/>
        <v>0.42968470495963768</v>
      </c>
    </row>
    <row r="823" spans="5:6" x14ac:dyDescent="0.25">
      <c r="E823" s="4">
        <f t="shared" ca="1" si="24"/>
        <v>0.44795228765147788</v>
      </c>
      <c r="F823" s="4">
        <f t="shared" ca="1" si="25"/>
        <v>0.54209453127860119</v>
      </c>
    </row>
    <row r="824" spans="5:6" x14ac:dyDescent="0.25">
      <c r="E824" s="4">
        <f t="shared" ca="1" si="24"/>
        <v>0.23527591635129386</v>
      </c>
      <c r="F824" s="4">
        <f t="shared" ca="1" si="25"/>
        <v>0.47150299431786435</v>
      </c>
    </row>
    <row r="825" spans="5:6" x14ac:dyDescent="0.25">
      <c r="E825" s="4">
        <f t="shared" ca="1" si="24"/>
        <v>0.77096284513021718</v>
      </c>
      <c r="F825" s="4">
        <f t="shared" ca="1" si="25"/>
        <v>0.64383547710098554</v>
      </c>
    </row>
    <row r="826" spans="5:6" x14ac:dyDescent="0.25">
      <c r="E826" s="4">
        <f t="shared" ca="1" si="24"/>
        <v>0.10542584356839213</v>
      </c>
      <c r="F826" s="4">
        <f t="shared" ca="1" si="25"/>
        <v>0.40903130958275247</v>
      </c>
    </row>
    <row r="827" spans="5:6" x14ac:dyDescent="0.25">
      <c r="E827" s="4">
        <f t="shared" ca="1" si="24"/>
        <v>0.40649971419518793</v>
      </c>
      <c r="F827" s="4">
        <f t="shared" ca="1" si="25"/>
        <v>0.52947912156988253</v>
      </c>
    </row>
    <row r="828" spans="5:6" x14ac:dyDescent="0.25">
      <c r="E828" s="4">
        <f t="shared" ca="1" si="24"/>
        <v>7.2750166819750661E-2</v>
      </c>
      <c r="F828" s="4">
        <f t="shared" ca="1" si="25"/>
        <v>0.38546039931875797</v>
      </c>
    </row>
    <row r="829" spans="5:6" x14ac:dyDescent="0.25">
      <c r="E829" s="4">
        <f t="shared" ca="1" si="24"/>
        <v>0.16216332538986022</v>
      </c>
      <c r="F829" s="4">
        <f t="shared" ca="1" si="25"/>
        <v>0.44016378710563142</v>
      </c>
    </row>
    <row r="830" spans="5:6" x14ac:dyDescent="0.25">
      <c r="E830" s="4">
        <f t="shared" ca="1" si="24"/>
        <v>0.26858452117674536</v>
      </c>
      <c r="F830" s="4">
        <f t="shared" ca="1" si="25"/>
        <v>0.48397266144938156</v>
      </c>
    </row>
    <row r="831" spans="5:6" x14ac:dyDescent="0.25">
      <c r="E831" s="4">
        <f t="shared" ca="1" si="24"/>
        <v>9.2396107378773684E-2</v>
      </c>
      <c r="F831" s="4">
        <f t="shared" ca="1" si="25"/>
        <v>0.40034748610796461</v>
      </c>
    </row>
    <row r="832" spans="5:6" x14ac:dyDescent="0.25">
      <c r="E832" s="4">
        <f t="shared" ca="1" si="24"/>
        <v>0.78073808984780924</v>
      </c>
      <c r="F832" s="4">
        <f t="shared" ca="1" si="25"/>
        <v>0.64751101227300834</v>
      </c>
    </row>
    <row r="833" spans="5:6" x14ac:dyDescent="0.25">
      <c r="E833" s="4">
        <f t="shared" ca="1" si="24"/>
        <v>0.21893079401728754</v>
      </c>
      <c r="F833" s="4">
        <f t="shared" ca="1" si="25"/>
        <v>0.46504315091439791</v>
      </c>
    </row>
    <row r="834" spans="5:6" x14ac:dyDescent="0.25">
      <c r="E834" s="4">
        <f t="shared" ca="1" si="24"/>
        <v>0.39092795097877397</v>
      </c>
      <c r="F834" s="4">
        <f t="shared" ca="1" si="25"/>
        <v>0.52465857966892715</v>
      </c>
    </row>
    <row r="835" spans="5:6" x14ac:dyDescent="0.25">
      <c r="E835" s="4">
        <f t="shared" ca="1" si="24"/>
        <v>0.84182812035677679</v>
      </c>
      <c r="F835" s="4">
        <f t="shared" ca="1" si="25"/>
        <v>0.67272115035675695</v>
      </c>
    </row>
    <row r="836" spans="5:6" x14ac:dyDescent="0.25">
      <c r="E836" s="4">
        <f t="shared" ref="E836:E899" ca="1" si="26">RAND()</f>
        <v>0.41800970599842147</v>
      </c>
      <c r="F836" s="4">
        <f t="shared" ref="F836:F899" ca="1" si="27">_xlfn.BETA.INV(E836,$C$3,$C$4)</f>
        <v>0.53301045426988847</v>
      </c>
    </row>
    <row r="837" spans="5:6" x14ac:dyDescent="0.25">
      <c r="E837" s="4">
        <f t="shared" ca="1" si="26"/>
        <v>0.48461876112567781</v>
      </c>
      <c r="F837" s="4">
        <f t="shared" ca="1" si="27"/>
        <v>0.55307723063271941</v>
      </c>
    </row>
    <row r="838" spans="5:6" x14ac:dyDescent="0.25">
      <c r="E838" s="4">
        <f t="shared" ca="1" si="26"/>
        <v>0.49568833908014454</v>
      </c>
      <c r="F838" s="4">
        <f t="shared" ca="1" si="27"/>
        <v>0.55637462376790026</v>
      </c>
    </row>
    <row r="839" spans="5:6" x14ac:dyDescent="0.25">
      <c r="E839" s="4">
        <f t="shared" ca="1" si="26"/>
        <v>0.14289787070597049</v>
      </c>
      <c r="F839" s="4">
        <f t="shared" ca="1" si="27"/>
        <v>0.43052727861540929</v>
      </c>
    </row>
    <row r="840" spans="5:6" x14ac:dyDescent="0.25">
      <c r="E840" s="4">
        <f t="shared" ca="1" si="26"/>
        <v>0.9061726993960707</v>
      </c>
      <c r="F840" s="4">
        <f t="shared" ca="1" si="27"/>
        <v>0.70652194680620162</v>
      </c>
    </row>
    <row r="841" spans="5:6" x14ac:dyDescent="0.25">
      <c r="E841" s="4">
        <f t="shared" ca="1" si="26"/>
        <v>0.17180106607333756</v>
      </c>
      <c r="F841" s="4">
        <f t="shared" ca="1" si="27"/>
        <v>0.44471754841048694</v>
      </c>
    </row>
    <row r="842" spans="5:6" x14ac:dyDescent="0.25">
      <c r="E842" s="4">
        <f t="shared" ca="1" si="26"/>
        <v>0.34346807520335998</v>
      </c>
      <c r="F842" s="4">
        <f t="shared" ca="1" si="27"/>
        <v>0.50957563776608272</v>
      </c>
    </row>
    <row r="843" spans="5:6" x14ac:dyDescent="0.25">
      <c r="E843" s="4">
        <f t="shared" ca="1" si="26"/>
        <v>0.73198236546355211</v>
      </c>
      <c r="F843" s="4">
        <f t="shared" ca="1" si="27"/>
        <v>0.62986508785703255</v>
      </c>
    </row>
    <row r="844" spans="5:6" x14ac:dyDescent="0.25">
      <c r="E844" s="4">
        <f t="shared" ca="1" si="26"/>
        <v>0.24635291020714545</v>
      </c>
      <c r="F844" s="4">
        <f t="shared" ca="1" si="27"/>
        <v>0.47574510190655461</v>
      </c>
    </row>
    <row r="845" spans="5:6" x14ac:dyDescent="0.25">
      <c r="E845" s="4">
        <f t="shared" ca="1" si="26"/>
        <v>9.6945664170373647E-2</v>
      </c>
      <c r="F845" s="4">
        <f t="shared" ca="1" si="27"/>
        <v>0.40347044998522363</v>
      </c>
    </row>
    <row r="846" spans="5:6" x14ac:dyDescent="0.25">
      <c r="E846" s="4">
        <f t="shared" ca="1" si="26"/>
        <v>0.72353326906149085</v>
      </c>
      <c r="F846" s="4">
        <f t="shared" ca="1" si="27"/>
        <v>0.62695898145846751</v>
      </c>
    </row>
    <row r="847" spans="5:6" x14ac:dyDescent="0.25">
      <c r="E847" s="4">
        <f t="shared" ca="1" si="26"/>
        <v>0.20529264875597031</v>
      </c>
      <c r="F847" s="4">
        <f t="shared" ca="1" si="27"/>
        <v>0.45944616625547702</v>
      </c>
    </row>
    <row r="848" spans="5:6" x14ac:dyDescent="0.25">
      <c r="E848" s="4">
        <f t="shared" ca="1" si="26"/>
        <v>0.68238814546779691</v>
      </c>
      <c r="F848" s="4">
        <f t="shared" ca="1" si="27"/>
        <v>0.6132869449881504</v>
      </c>
    </row>
    <row r="849" spans="5:6" x14ac:dyDescent="0.25">
      <c r="E849" s="4">
        <f t="shared" ca="1" si="26"/>
        <v>0.86239996518992057</v>
      </c>
      <c r="F849" s="4">
        <f t="shared" ca="1" si="27"/>
        <v>0.6824216684682598</v>
      </c>
    </row>
    <row r="850" spans="5:6" x14ac:dyDescent="0.25">
      <c r="E850" s="4">
        <f t="shared" ca="1" si="26"/>
        <v>0.10798008491692557</v>
      </c>
      <c r="F850" s="4">
        <f t="shared" ca="1" si="27"/>
        <v>0.41064594395585291</v>
      </c>
    </row>
    <row r="851" spans="5:6" x14ac:dyDescent="0.25">
      <c r="E851" s="4">
        <f t="shared" ca="1" si="26"/>
        <v>0.45630922382094685</v>
      </c>
      <c r="F851" s="4">
        <f t="shared" ca="1" si="27"/>
        <v>0.54460860017276325</v>
      </c>
    </row>
    <row r="852" spans="5:6" x14ac:dyDescent="0.25">
      <c r="E852" s="4">
        <f t="shared" ca="1" si="26"/>
        <v>0.29928923577148614</v>
      </c>
      <c r="F852" s="4">
        <f t="shared" ca="1" si="27"/>
        <v>0.49480936931956804</v>
      </c>
    </row>
    <row r="853" spans="5:6" x14ac:dyDescent="0.25">
      <c r="E853" s="4">
        <f t="shared" ca="1" si="26"/>
        <v>0.8164622795413754</v>
      </c>
      <c r="F853" s="4">
        <f t="shared" ca="1" si="27"/>
        <v>0.66170846078361567</v>
      </c>
    </row>
    <row r="854" spans="5:6" x14ac:dyDescent="0.25">
      <c r="E854" s="4">
        <f t="shared" ca="1" si="26"/>
        <v>0.17064366002053644</v>
      </c>
      <c r="F854" s="4">
        <f t="shared" ca="1" si="27"/>
        <v>0.44417909495071983</v>
      </c>
    </row>
    <row r="855" spans="5:6" x14ac:dyDescent="0.25">
      <c r="E855" s="4">
        <f t="shared" ca="1" si="26"/>
        <v>0.165137072203138</v>
      </c>
      <c r="F855" s="4">
        <f t="shared" ca="1" si="27"/>
        <v>0.44158620646938379</v>
      </c>
    </row>
    <row r="856" spans="5:6" x14ac:dyDescent="0.25">
      <c r="E856" s="4">
        <f t="shared" ca="1" si="26"/>
        <v>0.60777519578151962</v>
      </c>
      <c r="F856" s="4">
        <f t="shared" ca="1" si="27"/>
        <v>0.5899226526604695</v>
      </c>
    </row>
    <row r="857" spans="5:6" x14ac:dyDescent="0.25">
      <c r="E857" s="4">
        <f t="shared" ca="1" si="26"/>
        <v>0.75890784256623123</v>
      </c>
      <c r="F857" s="4">
        <f t="shared" ca="1" si="27"/>
        <v>0.63940548981671674</v>
      </c>
    </row>
    <row r="858" spans="5:6" x14ac:dyDescent="0.25">
      <c r="E858" s="4">
        <f t="shared" ca="1" si="26"/>
        <v>1.9295119424801666E-2</v>
      </c>
      <c r="F858" s="4">
        <f t="shared" ca="1" si="27"/>
        <v>0.31758546653606956</v>
      </c>
    </row>
    <row r="859" spans="5:6" x14ac:dyDescent="0.25">
      <c r="E859" s="4">
        <f t="shared" ca="1" si="26"/>
        <v>0.50740215749089002</v>
      </c>
      <c r="F859" s="4">
        <f t="shared" ca="1" si="27"/>
        <v>0.55985927597248197</v>
      </c>
    </row>
    <row r="860" spans="5:6" x14ac:dyDescent="0.25">
      <c r="E860" s="4">
        <f t="shared" ca="1" si="26"/>
        <v>0.70099646318526188</v>
      </c>
      <c r="F860" s="4">
        <f t="shared" ca="1" si="27"/>
        <v>0.61938023905223138</v>
      </c>
    </row>
    <row r="861" spans="5:6" x14ac:dyDescent="0.25">
      <c r="E861" s="4">
        <f t="shared" ca="1" si="26"/>
        <v>0.65802249564257098</v>
      </c>
      <c r="F861" s="4">
        <f t="shared" ca="1" si="27"/>
        <v>0.6054938792736011</v>
      </c>
    </row>
    <row r="862" spans="5:6" x14ac:dyDescent="0.25">
      <c r="E862" s="4">
        <f t="shared" ca="1" si="26"/>
        <v>0.32361410692013104</v>
      </c>
      <c r="F862" s="4">
        <f t="shared" ca="1" si="27"/>
        <v>0.50304307146667782</v>
      </c>
    </row>
    <row r="863" spans="5:6" x14ac:dyDescent="0.25">
      <c r="E863" s="4">
        <f t="shared" ca="1" si="26"/>
        <v>0.88734640578863011</v>
      </c>
      <c r="F863" s="4">
        <f t="shared" ca="1" si="27"/>
        <v>0.69544018355240866</v>
      </c>
    </row>
    <row r="864" spans="5:6" x14ac:dyDescent="0.25">
      <c r="E864" s="4">
        <f t="shared" ca="1" si="26"/>
        <v>0.69277091640857391</v>
      </c>
      <c r="F864" s="4">
        <f t="shared" ca="1" si="27"/>
        <v>0.61667005534050734</v>
      </c>
    </row>
    <row r="865" spans="5:6" x14ac:dyDescent="0.25">
      <c r="E865" s="4">
        <f t="shared" ca="1" si="26"/>
        <v>0.27754223869196981</v>
      </c>
      <c r="F865" s="4">
        <f t="shared" ca="1" si="27"/>
        <v>0.48719189934670465</v>
      </c>
    </row>
    <row r="866" spans="5:6" x14ac:dyDescent="0.25">
      <c r="E866" s="4">
        <f t="shared" ca="1" si="26"/>
        <v>0.5490819860642927</v>
      </c>
      <c r="F866" s="4">
        <f t="shared" ca="1" si="27"/>
        <v>0.57226043891469591</v>
      </c>
    </row>
    <row r="867" spans="5:6" x14ac:dyDescent="0.25">
      <c r="E867" s="4">
        <f t="shared" ca="1" si="26"/>
        <v>6.3132592256614273E-2</v>
      </c>
      <c r="F867" s="4">
        <f t="shared" ca="1" si="27"/>
        <v>0.37709558478725108</v>
      </c>
    </row>
    <row r="868" spans="5:6" x14ac:dyDescent="0.25">
      <c r="E868" s="4">
        <f t="shared" ca="1" si="26"/>
        <v>0.3633403771329422</v>
      </c>
      <c r="F868" s="4">
        <f t="shared" ca="1" si="27"/>
        <v>0.51597248033262022</v>
      </c>
    </row>
    <row r="869" spans="5:6" x14ac:dyDescent="0.25">
      <c r="E869" s="4">
        <f t="shared" ca="1" si="26"/>
        <v>1.3517321560519102E-2</v>
      </c>
      <c r="F869" s="4">
        <f t="shared" ca="1" si="27"/>
        <v>0.30254989508656399</v>
      </c>
    </row>
    <row r="870" spans="5:6" x14ac:dyDescent="0.25">
      <c r="E870" s="4">
        <f t="shared" ca="1" si="26"/>
        <v>6.5375610080746105E-2</v>
      </c>
      <c r="F870" s="4">
        <f t="shared" ca="1" si="27"/>
        <v>0.37912509734960675</v>
      </c>
    </row>
    <row r="871" spans="5:6" x14ac:dyDescent="0.25">
      <c r="E871" s="4">
        <f t="shared" ca="1" si="26"/>
        <v>0.43970287018895071</v>
      </c>
      <c r="F871" s="4">
        <f t="shared" ca="1" si="27"/>
        <v>0.5396046311887317</v>
      </c>
    </row>
    <row r="872" spans="5:6" x14ac:dyDescent="0.25">
      <c r="E872" s="4">
        <f t="shared" ca="1" si="26"/>
        <v>0.6849114286018112</v>
      </c>
      <c r="F872" s="4">
        <f t="shared" ca="1" si="27"/>
        <v>0.61410542477939134</v>
      </c>
    </row>
    <row r="873" spans="5:6" x14ac:dyDescent="0.25">
      <c r="E873" s="4">
        <f t="shared" ca="1" si="26"/>
        <v>0.82026522939381685</v>
      </c>
      <c r="F873" s="4">
        <f t="shared" ca="1" si="27"/>
        <v>0.66330314877731555</v>
      </c>
    </row>
    <row r="874" spans="5:6" x14ac:dyDescent="0.25">
      <c r="E874" s="4">
        <f t="shared" ca="1" si="26"/>
        <v>8.2528018635211309E-2</v>
      </c>
      <c r="F874" s="4">
        <f t="shared" ca="1" si="27"/>
        <v>0.39318432338268505</v>
      </c>
    </row>
    <row r="875" spans="5:6" x14ac:dyDescent="0.25">
      <c r="E875" s="4">
        <f t="shared" ca="1" si="26"/>
        <v>0.76873180794458285</v>
      </c>
      <c r="F875" s="4">
        <f t="shared" ca="1" si="27"/>
        <v>0.64300737089516735</v>
      </c>
    </row>
    <row r="876" spans="5:6" x14ac:dyDescent="0.25">
      <c r="E876" s="4">
        <f t="shared" ca="1" si="26"/>
        <v>0.79498034381546523</v>
      </c>
      <c r="F876" s="4">
        <f t="shared" ca="1" si="27"/>
        <v>0.65301572244884531</v>
      </c>
    </row>
    <row r="877" spans="5:6" x14ac:dyDescent="0.25">
      <c r="E877" s="4">
        <f t="shared" ca="1" si="26"/>
        <v>5.0787345601332468E-2</v>
      </c>
      <c r="F877" s="4">
        <f t="shared" ca="1" si="27"/>
        <v>0.36486106653314609</v>
      </c>
    </row>
    <row r="878" spans="5:6" x14ac:dyDescent="0.25">
      <c r="E878" s="4">
        <f t="shared" ca="1" si="26"/>
        <v>0.95138063644229964</v>
      </c>
      <c r="F878" s="4">
        <f t="shared" ca="1" si="27"/>
        <v>0.74122485396658178</v>
      </c>
    </row>
    <row r="879" spans="5:6" x14ac:dyDescent="0.25">
      <c r="E879" s="4">
        <f t="shared" ca="1" si="26"/>
        <v>0.94033549063728283</v>
      </c>
      <c r="F879" s="4">
        <f t="shared" ca="1" si="27"/>
        <v>0.73117304826870932</v>
      </c>
    </row>
    <row r="880" spans="5:6" x14ac:dyDescent="0.25">
      <c r="E880" s="4">
        <f t="shared" ca="1" si="26"/>
        <v>0.34291277195198522</v>
      </c>
      <c r="F880" s="4">
        <f t="shared" ca="1" si="27"/>
        <v>0.50939495938433055</v>
      </c>
    </row>
    <row r="881" spans="5:6" x14ac:dyDescent="0.25">
      <c r="E881" s="4">
        <f t="shared" ca="1" si="26"/>
        <v>0.15001525186408127</v>
      </c>
      <c r="F881" s="4">
        <f t="shared" ca="1" si="27"/>
        <v>0.43417777391226281</v>
      </c>
    </row>
    <row r="882" spans="5:6" x14ac:dyDescent="0.25">
      <c r="E882" s="4">
        <f t="shared" ca="1" si="26"/>
        <v>0.94669718820787441</v>
      </c>
      <c r="F882" s="4">
        <f t="shared" ca="1" si="27"/>
        <v>0.73678464367746532</v>
      </c>
    </row>
    <row r="883" spans="5:6" x14ac:dyDescent="0.25">
      <c r="E883" s="4">
        <f t="shared" ca="1" si="26"/>
        <v>0.74910496746467248</v>
      </c>
      <c r="F883" s="4">
        <f t="shared" ca="1" si="27"/>
        <v>0.63587907955693923</v>
      </c>
    </row>
    <row r="884" spans="5:6" x14ac:dyDescent="0.25">
      <c r="E884" s="4">
        <f t="shared" ca="1" si="26"/>
        <v>0.75418317367841303</v>
      </c>
      <c r="F884" s="4">
        <f t="shared" ca="1" si="27"/>
        <v>0.63769779237291346</v>
      </c>
    </row>
    <row r="885" spans="5:6" x14ac:dyDescent="0.25">
      <c r="E885" s="4">
        <f t="shared" ca="1" si="26"/>
        <v>0.45776850797641599</v>
      </c>
      <c r="F885" s="4">
        <f t="shared" ca="1" si="27"/>
        <v>0.54504682980568708</v>
      </c>
    </row>
    <row r="886" spans="5:6" x14ac:dyDescent="0.25">
      <c r="E886" s="4">
        <f t="shared" ca="1" si="26"/>
        <v>4.6990866148360122E-2</v>
      </c>
      <c r="F886" s="4">
        <f t="shared" ca="1" si="27"/>
        <v>0.36065587490419515</v>
      </c>
    </row>
    <row r="887" spans="5:6" x14ac:dyDescent="0.25">
      <c r="E887" s="4">
        <f t="shared" ca="1" si="26"/>
        <v>0.92731773565062903</v>
      </c>
      <c r="F887" s="4">
        <f t="shared" ca="1" si="27"/>
        <v>0.72086967783926514</v>
      </c>
    </row>
    <row r="888" spans="5:6" x14ac:dyDescent="0.25">
      <c r="E888" s="4">
        <f t="shared" ca="1" si="26"/>
        <v>0.35861856907369283</v>
      </c>
      <c r="F888" s="4">
        <f t="shared" ca="1" si="27"/>
        <v>0.51446417054147153</v>
      </c>
    </row>
    <row r="889" spans="5:6" x14ac:dyDescent="0.25">
      <c r="E889" s="4">
        <f t="shared" ca="1" si="26"/>
        <v>0.76237531911251455</v>
      </c>
      <c r="F889" s="4">
        <f t="shared" ca="1" si="27"/>
        <v>0.64066874022068898</v>
      </c>
    </row>
    <row r="890" spans="5:6" x14ac:dyDescent="0.25">
      <c r="E890" s="4">
        <f t="shared" ca="1" si="26"/>
        <v>0.75571778639709708</v>
      </c>
      <c r="F890" s="4">
        <f t="shared" ca="1" si="27"/>
        <v>0.63825078535345536</v>
      </c>
    </row>
    <row r="891" spans="5:6" x14ac:dyDescent="0.25">
      <c r="E891" s="4">
        <f t="shared" ca="1" si="26"/>
        <v>0.80499167842236752</v>
      </c>
      <c r="F891" s="4">
        <f t="shared" ca="1" si="27"/>
        <v>0.65700367394979264</v>
      </c>
    </row>
    <row r="892" spans="5:6" x14ac:dyDescent="0.25">
      <c r="E892" s="4">
        <f t="shared" ca="1" si="26"/>
        <v>2.4458055013514168E-2</v>
      </c>
      <c r="F892" s="4">
        <f t="shared" ca="1" si="27"/>
        <v>0.32823520231419284</v>
      </c>
    </row>
    <row r="893" spans="5:6" x14ac:dyDescent="0.25">
      <c r="E893" s="4">
        <f t="shared" ca="1" si="26"/>
        <v>0.75849506985537174</v>
      </c>
      <c r="F893" s="4">
        <f t="shared" ca="1" si="27"/>
        <v>0.63925567957262897</v>
      </c>
    </row>
    <row r="894" spans="5:6" x14ac:dyDescent="0.25">
      <c r="E894" s="4">
        <f t="shared" ca="1" si="26"/>
        <v>0.41808538783439508</v>
      </c>
      <c r="F894" s="4">
        <f t="shared" ca="1" si="27"/>
        <v>0.53303359278782814</v>
      </c>
    </row>
    <row r="895" spans="5:6" x14ac:dyDescent="0.25">
      <c r="E895" s="4">
        <f t="shared" ca="1" si="26"/>
        <v>0.9105034219683229</v>
      </c>
      <c r="F895" s="4">
        <f t="shared" ca="1" si="27"/>
        <v>0.70927108550866613</v>
      </c>
    </row>
    <row r="896" spans="5:6" x14ac:dyDescent="0.25">
      <c r="E896" s="4">
        <f t="shared" ca="1" si="26"/>
        <v>0.93431268749312568</v>
      </c>
      <c r="F896" s="4">
        <f t="shared" ca="1" si="27"/>
        <v>0.72623198389016874</v>
      </c>
    </row>
    <row r="897" spans="5:6" x14ac:dyDescent="0.25">
      <c r="E897" s="4">
        <f t="shared" ca="1" si="26"/>
        <v>0.34593873090619476</v>
      </c>
      <c r="F897" s="4">
        <f t="shared" ca="1" si="27"/>
        <v>0.51037817920400697</v>
      </c>
    </row>
    <row r="898" spans="5:6" x14ac:dyDescent="0.25">
      <c r="E898" s="4">
        <f t="shared" ca="1" si="26"/>
        <v>0.64290483458151293</v>
      </c>
      <c r="F898" s="4">
        <f t="shared" ca="1" si="27"/>
        <v>0.6007472267613948</v>
      </c>
    </row>
    <row r="899" spans="5:6" x14ac:dyDescent="0.25">
      <c r="E899" s="4">
        <f t="shared" ca="1" si="26"/>
        <v>0.42817823500497798</v>
      </c>
      <c r="F899" s="4">
        <f t="shared" ca="1" si="27"/>
        <v>0.53611057970403286</v>
      </c>
    </row>
    <row r="900" spans="5:6" x14ac:dyDescent="0.25">
      <c r="E900" s="4">
        <f t="shared" ref="E900:E963" ca="1" si="28">RAND()</f>
        <v>0.44650854368759363</v>
      </c>
      <c r="F900" s="4">
        <f t="shared" ref="F900:F963" ca="1" si="29">_xlfn.BETA.INV(E900,$C$3,$C$4)</f>
        <v>0.54165938593462981</v>
      </c>
    </row>
    <row r="901" spans="5:6" x14ac:dyDescent="0.25">
      <c r="E901" s="4">
        <f t="shared" ca="1" si="28"/>
        <v>0.19883172128633009</v>
      </c>
      <c r="F901" s="4">
        <f t="shared" ca="1" si="29"/>
        <v>0.45672099307434505</v>
      </c>
    </row>
    <row r="902" spans="5:6" x14ac:dyDescent="0.25">
      <c r="E902" s="4">
        <f t="shared" ca="1" si="28"/>
        <v>0.18468848303549568</v>
      </c>
      <c r="F902" s="4">
        <f t="shared" ca="1" si="29"/>
        <v>0.45057043807881508</v>
      </c>
    </row>
    <row r="903" spans="5:6" x14ac:dyDescent="0.25">
      <c r="E903" s="4">
        <f t="shared" ca="1" si="28"/>
        <v>4.3882581225288209E-2</v>
      </c>
      <c r="F903" s="4">
        <f t="shared" ca="1" si="29"/>
        <v>0.35701871211559294</v>
      </c>
    </row>
    <row r="904" spans="5:6" x14ac:dyDescent="0.25">
      <c r="E904" s="4">
        <f t="shared" ca="1" si="28"/>
        <v>0.27603877891067852</v>
      </c>
      <c r="F904" s="4">
        <f t="shared" ca="1" si="29"/>
        <v>0.48665512026522828</v>
      </c>
    </row>
    <row r="905" spans="5:6" x14ac:dyDescent="0.25">
      <c r="E905" s="4">
        <f t="shared" ca="1" si="28"/>
        <v>0.5945549509388931</v>
      </c>
      <c r="F905" s="4">
        <f t="shared" ca="1" si="29"/>
        <v>0.58590802675894182</v>
      </c>
    </row>
    <row r="906" spans="5:6" x14ac:dyDescent="0.25">
      <c r="E906" s="4">
        <f t="shared" ca="1" si="28"/>
        <v>0.30647963039659332</v>
      </c>
      <c r="F906" s="4">
        <f t="shared" ca="1" si="29"/>
        <v>0.49727233578918506</v>
      </c>
    </row>
    <row r="907" spans="5:6" x14ac:dyDescent="0.25">
      <c r="E907" s="4">
        <f t="shared" ca="1" si="28"/>
        <v>0.55989463231725378</v>
      </c>
      <c r="F907" s="4">
        <f t="shared" ca="1" si="29"/>
        <v>0.5754885937670543</v>
      </c>
    </row>
    <row r="908" spans="5:6" x14ac:dyDescent="0.25">
      <c r="E908" s="4">
        <f t="shared" ca="1" si="28"/>
        <v>0.82673512322131937</v>
      </c>
      <c r="F908" s="4">
        <f t="shared" ca="1" si="29"/>
        <v>0.66605928284709748</v>
      </c>
    </row>
    <row r="909" spans="5:6" x14ac:dyDescent="0.25">
      <c r="E909" s="4">
        <f t="shared" ca="1" si="28"/>
        <v>0.29850940719316854</v>
      </c>
      <c r="F909" s="4">
        <f t="shared" ca="1" si="29"/>
        <v>0.49454068083235136</v>
      </c>
    </row>
    <row r="910" spans="5:6" x14ac:dyDescent="0.25">
      <c r="E910" s="4">
        <f t="shared" ca="1" si="28"/>
        <v>0.46813981697426377</v>
      </c>
      <c r="F910" s="4">
        <f t="shared" ca="1" si="29"/>
        <v>0.54815548027892469</v>
      </c>
    </row>
    <row r="911" spans="5:6" x14ac:dyDescent="0.25">
      <c r="E911" s="4">
        <f t="shared" ca="1" si="28"/>
        <v>0.10828729675151927</v>
      </c>
      <c r="F911" s="4">
        <f t="shared" ca="1" si="29"/>
        <v>0.41083838682550211</v>
      </c>
    </row>
    <row r="912" spans="5:6" x14ac:dyDescent="0.25">
      <c r="E912" s="4">
        <f t="shared" ca="1" si="28"/>
        <v>6.6388646002148111E-2</v>
      </c>
      <c r="F912" s="4">
        <f t="shared" ca="1" si="29"/>
        <v>0.38002510219435159</v>
      </c>
    </row>
    <row r="913" spans="5:6" x14ac:dyDescent="0.25">
      <c r="E913" s="4">
        <f t="shared" ca="1" si="28"/>
        <v>0.28969518176925513</v>
      </c>
      <c r="F913" s="4">
        <f t="shared" ca="1" si="29"/>
        <v>0.49148141364897013</v>
      </c>
    </row>
    <row r="914" spans="5:6" x14ac:dyDescent="0.25">
      <c r="E914" s="4">
        <f t="shared" ca="1" si="28"/>
        <v>0.35987667584484939</v>
      </c>
      <c r="F914" s="4">
        <f t="shared" ca="1" si="29"/>
        <v>0.5148667291507163</v>
      </c>
    </row>
    <row r="915" spans="5:6" x14ac:dyDescent="0.25">
      <c r="E915" s="4">
        <f t="shared" ca="1" si="28"/>
        <v>0.13673489770515868</v>
      </c>
      <c r="F915" s="4">
        <f t="shared" ca="1" si="29"/>
        <v>0.42727095147677757</v>
      </c>
    </row>
    <row r="916" spans="5:6" x14ac:dyDescent="0.25">
      <c r="E916" s="4">
        <f t="shared" ca="1" si="28"/>
        <v>2.770624621966622E-2</v>
      </c>
      <c r="F916" s="4">
        <f t="shared" ca="1" si="29"/>
        <v>0.33405831010109782</v>
      </c>
    </row>
    <row r="917" spans="5:6" x14ac:dyDescent="0.25">
      <c r="E917" s="4">
        <f t="shared" ca="1" si="28"/>
        <v>0.14380433179953234</v>
      </c>
      <c r="F917" s="4">
        <f t="shared" ca="1" si="29"/>
        <v>0.43099855657643699</v>
      </c>
    </row>
    <row r="918" spans="5:6" x14ac:dyDescent="0.25">
      <c r="E918" s="4">
        <f t="shared" ca="1" si="28"/>
        <v>0.84839753313585009</v>
      </c>
      <c r="F918" s="4">
        <f t="shared" ca="1" si="29"/>
        <v>0.6757341300275852</v>
      </c>
    </row>
    <row r="919" spans="5:6" x14ac:dyDescent="0.25">
      <c r="E919" s="4">
        <f t="shared" ca="1" si="28"/>
        <v>0.64263563125517265</v>
      </c>
      <c r="F919" s="4">
        <f t="shared" ca="1" si="29"/>
        <v>0.60066324259450454</v>
      </c>
    </row>
    <row r="920" spans="5:6" x14ac:dyDescent="0.25">
      <c r="E920" s="4">
        <f t="shared" ca="1" si="28"/>
        <v>0.37168168782771827</v>
      </c>
      <c r="F920" s="4">
        <f t="shared" ca="1" si="29"/>
        <v>0.518620659016788</v>
      </c>
    </row>
    <row r="921" spans="5:6" x14ac:dyDescent="0.25">
      <c r="E921" s="4">
        <f t="shared" ca="1" si="28"/>
        <v>0.6293740214819622</v>
      </c>
      <c r="F921" s="4">
        <f t="shared" ca="1" si="29"/>
        <v>0.59654725520081886</v>
      </c>
    </row>
    <row r="922" spans="5:6" x14ac:dyDescent="0.25">
      <c r="E922" s="4">
        <f t="shared" ca="1" si="28"/>
        <v>0.54016292518447473</v>
      </c>
      <c r="F922" s="4">
        <f t="shared" ca="1" si="29"/>
        <v>0.56960271366839454</v>
      </c>
    </row>
    <row r="923" spans="5:6" x14ac:dyDescent="0.25">
      <c r="E923" s="4">
        <f t="shared" ca="1" si="28"/>
        <v>4.4986834587918412E-2</v>
      </c>
      <c r="F923" s="4">
        <f t="shared" ca="1" si="29"/>
        <v>0.35833244035559519</v>
      </c>
    </row>
    <row r="924" spans="5:6" x14ac:dyDescent="0.25">
      <c r="E924" s="4">
        <f t="shared" ca="1" si="28"/>
        <v>0.65257368278798888</v>
      </c>
      <c r="F924" s="4">
        <f t="shared" ca="1" si="29"/>
        <v>0.60377595887465207</v>
      </c>
    </row>
    <row r="925" spans="5:6" x14ac:dyDescent="0.25">
      <c r="E925" s="4">
        <f t="shared" ca="1" si="28"/>
        <v>0.88160569299491465</v>
      </c>
      <c r="F925" s="4">
        <f t="shared" ca="1" si="29"/>
        <v>0.69229792610027108</v>
      </c>
    </row>
    <row r="926" spans="5:6" x14ac:dyDescent="0.25">
      <c r="E926" s="4">
        <f t="shared" ca="1" si="28"/>
        <v>0.41226469021508871</v>
      </c>
      <c r="F926" s="4">
        <f t="shared" ca="1" si="29"/>
        <v>0.53125097990766024</v>
      </c>
    </row>
    <row r="927" spans="5:6" x14ac:dyDescent="0.25">
      <c r="E927" s="4">
        <f t="shared" ca="1" si="28"/>
        <v>0.74044356806181832</v>
      </c>
      <c r="F927" s="4">
        <f t="shared" ca="1" si="29"/>
        <v>0.63281503017802476</v>
      </c>
    </row>
    <row r="928" spans="5:6" x14ac:dyDescent="0.25">
      <c r="E928" s="4">
        <f t="shared" ca="1" si="28"/>
        <v>0.41437120642219616</v>
      </c>
      <c r="F928" s="4">
        <f t="shared" ca="1" si="29"/>
        <v>0.53189682723644316</v>
      </c>
    </row>
    <row r="929" spans="5:6" x14ac:dyDescent="0.25">
      <c r="E929" s="4">
        <f t="shared" ca="1" si="28"/>
        <v>2.1972238195947846E-2</v>
      </c>
      <c r="F929" s="4">
        <f t="shared" ca="1" si="29"/>
        <v>0.32335468171177445</v>
      </c>
    </row>
    <row r="930" spans="5:6" x14ac:dyDescent="0.25">
      <c r="E930" s="4">
        <f t="shared" ca="1" si="28"/>
        <v>0.4186551240138271</v>
      </c>
      <c r="F930" s="4">
        <f t="shared" ca="1" si="29"/>
        <v>0.53320774807601379</v>
      </c>
    </row>
    <row r="931" spans="5:6" x14ac:dyDescent="0.25">
      <c r="E931" s="4">
        <f t="shared" ca="1" si="28"/>
        <v>0.95186394396632912</v>
      </c>
      <c r="F931" s="4">
        <f t="shared" ca="1" si="29"/>
        <v>0.74170005827950369</v>
      </c>
    </row>
    <row r="932" spans="5:6" x14ac:dyDescent="0.25">
      <c r="E932" s="4">
        <f t="shared" ca="1" si="28"/>
        <v>0.4402672643061103</v>
      </c>
      <c r="F932" s="4">
        <f t="shared" ca="1" si="29"/>
        <v>0.53977526118895724</v>
      </c>
    </row>
    <row r="933" spans="5:6" x14ac:dyDescent="0.25">
      <c r="E933" s="4">
        <f t="shared" ca="1" si="28"/>
        <v>0.65710330222690716</v>
      </c>
      <c r="F933" s="4">
        <f t="shared" ca="1" si="29"/>
        <v>0.60520348587481509</v>
      </c>
    </row>
    <row r="934" spans="5:6" x14ac:dyDescent="0.25">
      <c r="E934" s="4">
        <f t="shared" ca="1" si="28"/>
        <v>0.83840981583424157</v>
      </c>
      <c r="F934" s="4">
        <f t="shared" ca="1" si="29"/>
        <v>0.67118183017325617</v>
      </c>
    </row>
    <row r="935" spans="5:6" x14ac:dyDescent="0.25">
      <c r="E935" s="4">
        <f t="shared" ca="1" si="28"/>
        <v>0.66936342496572365</v>
      </c>
      <c r="F935" s="4">
        <f t="shared" ca="1" si="29"/>
        <v>0.60909739516805161</v>
      </c>
    </row>
    <row r="936" spans="5:6" x14ac:dyDescent="0.25">
      <c r="E936" s="4">
        <f t="shared" ca="1" si="28"/>
        <v>0.57093065215462879</v>
      </c>
      <c r="F936" s="4">
        <f t="shared" ca="1" si="29"/>
        <v>0.57879262279848898</v>
      </c>
    </row>
    <row r="937" spans="5:6" x14ac:dyDescent="0.25">
      <c r="E937" s="4">
        <f t="shared" ca="1" si="28"/>
        <v>0.68208394549295071</v>
      </c>
      <c r="F937" s="4">
        <f t="shared" ca="1" si="29"/>
        <v>0.61318842697088105</v>
      </c>
    </row>
    <row r="938" spans="5:6" x14ac:dyDescent="0.25">
      <c r="E938" s="4">
        <f t="shared" ca="1" si="28"/>
        <v>0.41172066645963656</v>
      </c>
      <c r="F938" s="4">
        <f t="shared" ca="1" si="29"/>
        <v>0.53108404947590204</v>
      </c>
    </row>
    <row r="939" spans="5:6" x14ac:dyDescent="0.25">
      <c r="E939" s="4">
        <f t="shared" ca="1" si="28"/>
        <v>0.64542242521824489</v>
      </c>
      <c r="F939" s="4">
        <f t="shared" ca="1" si="29"/>
        <v>0.60153352490247247</v>
      </c>
    </row>
    <row r="940" spans="5:6" x14ac:dyDescent="0.25">
      <c r="E940" s="4">
        <f t="shared" ca="1" si="28"/>
        <v>0.96169253200744853</v>
      </c>
      <c r="F940" s="4">
        <f t="shared" ca="1" si="29"/>
        <v>0.752203298974087</v>
      </c>
    </row>
    <row r="941" spans="5:6" x14ac:dyDescent="0.25">
      <c r="E941" s="4">
        <f t="shared" ca="1" si="28"/>
        <v>0.80225758046817031</v>
      </c>
      <c r="F941" s="4">
        <f t="shared" ca="1" si="29"/>
        <v>0.6559041449721168</v>
      </c>
    </row>
    <row r="942" spans="5:6" x14ac:dyDescent="0.25">
      <c r="E942" s="4">
        <f t="shared" ca="1" si="28"/>
        <v>0.99109518570310917</v>
      </c>
      <c r="F942" s="4">
        <f t="shared" ca="1" si="29"/>
        <v>0.8065691418731139</v>
      </c>
    </row>
    <row r="943" spans="5:6" x14ac:dyDescent="0.25">
      <c r="E943" s="4">
        <f t="shared" ca="1" si="28"/>
        <v>0.63576635753338551</v>
      </c>
      <c r="F943" s="4">
        <f t="shared" ca="1" si="29"/>
        <v>0.59852615532380926</v>
      </c>
    </row>
    <row r="944" spans="5:6" x14ac:dyDescent="0.25">
      <c r="E944" s="4">
        <f t="shared" ca="1" si="28"/>
        <v>0.78259665650788623</v>
      </c>
      <c r="F944" s="4">
        <f t="shared" ca="1" si="29"/>
        <v>0.64821892296909611</v>
      </c>
    </row>
    <row r="945" spans="5:6" x14ac:dyDescent="0.25">
      <c r="E945" s="4">
        <f t="shared" ca="1" si="28"/>
        <v>0.79185973006314248</v>
      </c>
      <c r="F945" s="4">
        <f t="shared" ca="1" si="29"/>
        <v>0.65179337489655675</v>
      </c>
    </row>
    <row r="946" spans="5:6" x14ac:dyDescent="0.25">
      <c r="E946" s="4">
        <f t="shared" ca="1" si="28"/>
        <v>0.75740742430373653</v>
      </c>
      <c r="F946" s="4">
        <f t="shared" ca="1" si="29"/>
        <v>0.63886150417478538</v>
      </c>
    </row>
    <row r="947" spans="5:6" x14ac:dyDescent="0.25">
      <c r="E947" s="4">
        <f t="shared" ca="1" si="28"/>
        <v>0.79582828510836789</v>
      </c>
      <c r="F947" s="4">
        <f t="shared" ca="1" si="29"/>
        <v>0.65334951247366246</v>
      </c>
    </row>
    <row r="948" spans="5:6" x14ac:dyDescent="0.25">
      <c r="E948" s="4">
        <f t="shared" ca="1" si="28"/>
        <v>0.76951155579207298</v>
      </c>
      <c r="F948" s="4">
        <f t="shared" ca="1" si="29"/>
        <v>0.64329635468489554</v>
      </c>
    </row>
    <row r="949" spans="5:6" x14ac:dyDescent="0.25">
      <c r="E949" s="4">
        <f t="shared" ca="1" si="28"/>
        <v>0.19942256262376223</v>
      </c>
      <c r="F949" s="4">
        <f t="shared" ca="1" si="29"/>
        <v>0.45697230015264906</v>
      </c>
    </row>
    <row r="950" spans="5:6" x14ac:dyDescent="0.25">
      <c r="E950" s="4">
        <f t="shared" ca="1" si="28"/>
        <v>0.66792205685850814</v>
      </c>
      <c r="F950" s="4">
        <f t="shared" ca="1" si="29"/>
        <v>0.60863721545789118</v>
      </c>
    </row>
    <row r="951" spans="5:6" x14ac:dyDescent="0.25">
      <c r="E951" s="4">
        <f t="shared" ca="1" si="28"/>
        <v>0.99331342774136577</v>
      </c>
      <c r="F951" s="4">
        <f t="shared" ca="1" si="29"/>
        <v>0.815261290762199</v>
      </c>
    </row>
    <row r="952" spans="5:6" x14ac:dyDescent="0.25">
      <c r="E952" s="4">
        <f t="shared" ca="1" si="28"/>
        <v>4.1502420137690121E-3</v>
      </c>
      <c r="F952" s="4">
        <f t="shared" ca="1" si="29"/>
        <v>0.25935304356183414</v>
      </c>
    </row>
    <row r="953" spans="5:6" x14ac:dyDescent="0.25">
      <c r="E953" s="4">
        <f t="shared" ca="1" si="28"/>
        <v>0.17480721416136324</v>
      </c>
      <c r="F953" s="4">
        <f t="shared" ca="1" si="29"/>
        <v>0.44610585784576651</v>
      </c>
    </row>
    <row r="954" spans="5:6" x14ac:dyDescent="0.25">
      <c r="E954" s="4">
        <f t="shared" ca="1" si="28"/>
        <v>1.9179335858475088E-2</v>
      </c>
      <c r="F954" s="4">
        <f t="shared" ca="1" si="29"/>
        <v>0.31732200144915196</v>
      </c>
    </row>
    <row r="955" spans="5:6" x14ac:dyDescent="0.25">
      <c r="E955" s="4">
        <f t="shared" ca="1" si="28"/>
        <v>0.43363663058701141</v>
      </c>
      <c r="F955" s="4">
        <f t="shared" ca="1" si="29"/>
        <v>0.53776787902653167</v>
      </c>
    </row>
    <row r="956" spans="5:6" x14ac:dyDescent="0.25">
      <c r="E956" s="4">
        <f t="shared" ca="1" si="28"/>
        <v>2.2486495761855352E-2</v>
      </c>
      <c r="F956" s="4">
        <f t="shared" ca="1" si="29"/>
        <v>0.32439868817936318</v>
      </c>
    </row>
    <row r="957" spans="5:6" x14ac:dyDescent="0.25">
      <c r="E957" s="4">
        <f t="shared" ca="1" si="28"/>
        <v>0.91817366191676841</v>
      </c>
      <c r="F957" s="4">
        <f t="shared" ca="1" si="29"/>
        <v>0.71436352743462517</v>
      </c>
    </row>
    <row r="958" spans="5:6" x14ac:dyDescent="0.25">
      <c r="E958" s="4">
        <f t="shared" ca="1" si="28"/>
        <v>0.1816512988425838</v>
      </c>
      <c r="F958" s="4">
        <f t="shared" ca="1" si="29"/>
        <v>0.44921373052165142</v>
      </c>
    </row>
    <row r="959" spans="5:6" x14ac:dyDescent="0.25">
      <c r="E959" s="4">
        <f t="shared" ca="1" si="28"/>
        <v>0.46786150177965324</v>
      </c>
      <c r="F959" s="4">
        <f t="shared" ca="1" si="29"/>
        <v>0.54807218473164809</v>
      </c>
    </row>
    <row r="960" spans="5:6" x14ac:dyDescent="0.25">
      <c r="E960" s="4">
        <f t="shared" ca="1" si="28"/>
        <v>0.25235053922246509</v>
      </c>
      <c r="F960" s="4">
        <f t="shared" ca="1" si="29"/>
        <v>0.47800055463419083</v>
      </c>
    </row>
    <row r="961" spans="5:6" x14ac:dyDescent="0.25">
      <c r="E961" s="4">
        <f t="shared" ca="1" si="28"/>
        <v>0.78466067463503442</v>
      </c>
      <c r="F961" s="4">
        <f t="shared" ca="1" si="29"/>
        <v>0.64900863800680297</v>
      </c>
    </row>
    <row r="962" spans="5:6" x14ac:dyDescent="0.25">
      <c r="E962" s="4">
        <f t="shared" ca="1" si="28"/>
        <v>0.93905032418090695</v>
      </c>
      <c r="F962" s="4">
        <f t="shared" ca="1" si="29"/>
        <v>0.73009068790993137</v>
      </c>
    </row>
    <row r="963" spans="5:6" x14ac:dyDescent="0.25">
      <c r="E963" s="4">
        <f t="shared" ca="1" si="28"/>
        <v>0.86051847913080659</v>
      </c>
      <c r="F963" s="4">
        <f t="shared" ca="1" si="29"/>
        <v>0.68150031201112915</v>
      </c>
    </row>
    <row r="964" spans="5:6" x14ac:dyDescent="0.25">
      <c r="E964" s="4">
        <f t="shared" ref="E964:E1027" ca="1" si="30">RAND()</f>
        <v>0.88622241231114263</v>
      </c>
      <c r="F964" s="4">
        <f t="shared" ref="F964:F1027" ca="1" si="31">_xlfn.BETA.INV(E964,$C$3,$C$4)</f>
        <v>0.69481718654622238</v>
      </c>
    </row>
    <row r="965" spans="5:6" x14ac:dyDescent="0.25">
      <c r="E965" s="4">
        <f t="shared" ca="1" si="30"/>
        <v>0.14164378681082468</v>
      </c>
      <c r="F965" s="4">
        <f t="shared" ca="1" si="31"/>
        <v>0.42987209653042352</v>
      </c>
    </row>
    <row r="966" spans="5:6" x14ac:dyDescent="0.25">
      <c r="E966" s="4">
        <f t="shared" ca="1" si="30"/>
        <v>0.10383774991526284</v>
      </c>
      <c r="F966" s="4">
        <f t="shared" ca="1" si="31"/>
        <v>0.40801391675370252</v>
      </c>
    </row>
    <row r="967" spans="5:6" x14ac:dyDescent="0.25">
      <c r="E967" s="4">
        <f t="shared" ca="1" si="30"/>
        <v>0.76594695126094714</v>
      </c>
      <c r="F967" s="4">
        <f t="shared" ca="1" si="31"/>
        <v>0.64197906611954247</v>
      </c>
    </row>
    <row r="968" spans="5:6" x14ac:dyDescent="0.25">
      <c r="E968" s="4">
        <f t="shared" ca="1" si="30"/>
        <v>0.23047048910213042</v>
      </c>
      <c r="F968" s="4">
        <f t="shared" ca="1" si="31"/>
        <v>0.46962976762245628</v>
      </c>
    </row>
    <row r="969" spans="5:6" x14ac:dyDescent="0.25">
      <c r="E969" s="4">
        <f t="shared" ca="1" si="30"/>
        <v>0.59085003150539972</v>
      </c>
      <c r="F969" s="4">
        <f t="shared" ca="1" si="31"/>
        <v>0.5847875791268311</v>
      </c>
    </row>
    <row r="970" spans="5:6" x14ac:dyDescent="0.25">
      <c r="E970" s="4">
        <f t="shared" ca="1" si="30"/>
        <v>0.77304085613393336</v>
      </c>
      <c r="F970" s="4">
        <f t="shared" ca="1" si="31"/>
        <v>0.64461029918155699</v>
      </c>
    </row>
    <row r="971" spans="5:6" x14ac:dyDescent="0.25">
      <c r="E971" s="4">
        <f t="shared" ca="1" si="30"/>
        <v>0.196468486551165</v>
      </c>
      <c r="F971" s="4">
        <f t="shared" ca="1" si="31"/>
        <v>0.45571147989656563</v>
      </c>
    </row>
    <row r="972" spans="5:6" x14ac:dyDescent="0.25">
      <c r="E972" s="4">
        <f t="shared" ca="1" si="30"/>
        <v>0.79301653810689055</v>
      </c>
      <c r="F972" s="4">
        <f t="shared" ca="1" si="31"/>
        <v>0.65224539376862389</v>
      </c>
    </row>
    <row r="973" spans="5:6" x14ac:dyDescent="0.25">
      <c r="E973" s="4">
        <f t="shared" ca="1" si="30"/>
        <v>0.97929418528923873</v>
      </c>
      <c r="F973" s="4">
        <f t="shared" ca="1" si="31"/>
        <v>0.77749461090914562</v>
      </c>
    </row>
    <row r="974" spans="5:6" x14ac:dyDescent="0.25">
      <c r="E974" s="4">
        <f t="shared" ca="1" si="30"/>
        <v>0.29083384645124311</v>
      </c>
      <c r="F974" s="4">
        <f t="shared" ca="1" si="31"/>
        <v>0.49187898709173583</v>
      </c>
    </row>
    <row r="975" spans="5:6" x14ac:dyDescent="0.25">
      <c r="E975" s="4">
        <f t="shared" ca="1" si="30"/>
        <v>0.22111344067729133</v>
      </c>
      <c r="F975" s="4">
        <f t="shared" ca="1" si="31"/>
        <v>0.46592065019387774</v>
      </c>
    </row>
    <row r="976" spans="5:6" x14ac:dyDescent="0.25">
      <c r="E976" s="4">
        <f t="shared" ca="1" si="30"/>
        <v>0.11469003317361492</v>
      </c>
      <c r="F976" s="4">
        <f t="shared" ca="1" si="31"/>
        <v>0.41476765205232335</v>
      </c>
    </row>
    <row r="977" spans="5:6" x14ac:dyDescent="0.25">
      <c r="E977" s="4">
        <f t="shared" ca="1" si="30"/>
        <v>0.62227058199638496</v>
      </c>
      <c r="F977" s="4">
        <f t="shared" ca="1" si="31"/>
        <v>0.59435854202511051</v>
      </c>
    </row>
    <row r="978" spans="5:6" x14ac:dyDescent="0.25">
      <c r="E978" s="4">
        <f t="shared" ca="1" si="30"/>
        <v>0.84419630843405358</v>
      </c>
      <c r="F978" s="4">
        <f t="shared" ca="1" si="31"/>
        <v>0.67379880635948042</v>
      </c>
    </row>
    <row r="979" spans="5:6" x14ac:dyDescent="0.25">
      <c r="E979" s="4">
        <f t="shared" ca="1" si="30"/>
        <v>0.22114767328750273</v>
      </c>
      <c r="F979" s="4">
        <f t="shared" ca="1" si="31"/>
        <v>0.46593437475370281</v>
      </c>
    </row>
    <row r="980" spans="5:6" x14ac:dyDescent="0.25">
      <c r="E980" s="4">
        <f t="shared" ca="1" si="30"/>
        <v>0.27468098419247278</v>
      </c>
      <c r="F980" s="4">
        <f t="shared" ca="1" si="31"/>
        <v>0.48616914242705084</v>
      </c>
    </row>
    <row r="981" spans="5:6" x14ac:dyDescent="0.25">
      <c r="E981" s="4">
        <f t="shared" ca="1" si="30"/>
        <v>0.19592995845656558</v>
      </c>
      <c r="F981" s="4">
        <f t="shared" ca="1" si="31"/>
        <v>0.4554804515520956</v>
      </c>
    </row>
    <row r="982" spans="5:6" x14ac:dyDescent="0.25">
      <c r="E982" s="4">
        <f t="shared" ca="1" si="30"/>
        <v>9.3962951493492985E-2</v>
      </c>
      <c r="F982" s="4">
        <f t="shared" ca="1" si="31"/>
        <v>0.40143484159414472</v>
      </c>
    </row>
    <row r="983" spans="5:6" x14ac:dyDescent="0.25">
      <c r="E983" s="4">
        <f t="shared" ca="1" si="30"/>
        <v>0.90317372109544503</v>
      </c>
      <c r="F983" s="4">
        <f t="shared" ca="1" si="31"/>
        <v>0.7046663772695001</v>
      </c>
    </row>
    <row r="984" spans="5:6" x14ac:dyDescent="0.25">
      <c r="E984" s="4">
        <f t="shared" ca="1" si="30"/>
        <v>0.70353820757229046</v>
      </c>
      <c r="F984" s="4">
        <f t="shared" ca="1" si="31"/>
        <v>0.62022340255368491</v>
      </c>
    </row>
    <row r="985" spans="5:6" x14ac:dyDescent="0.25">
      <c r="E985" s="4">
        <f t="shared" ca="1" si="30"/>
        <v>7.3136698391165433E-2</v>
      </c>
      <c r="F985" s="4">
        <f t="shared" ca="1" si="31"/>
        <v>0.38577941714065001</v>
      </c>
    </row>
    <row r="986" spans="5:6" x14ac:dyDescent="0.25">
      <c r="E986" s="4">
        <f t="shared" ca="1" si="30"/>
        <v>0.87486260619917888</v>
      </c>
      <c r="F986" s="4">
        <f t="shared" ca="1" si="31"/>
        <v>0.68872572963138068</v>
      </c>
    </row>
    <row r="987" spans="5:6" x14ac:dyDescent="0.25">
      <c r="E987" s="4">
        <f t="shared" ca="1" si="30"/>
        <v>0.75541365051657949</v>
      </c>
      <c r="F987" s="4">
        <f t="shared" ca="1" si="31"/>
        <v>0.63814106371017243</v>
      </c>
    </row>
    <row r="988" spans="5:6" x14ac:dyDescent="0.25">
      <c r="E988" s="4">
        <f t="shared" ca="1" si="30"/>
        <v>5.0972454361746355E-2</v>
      </c>
      <c r="F988" s="4">
        <f t="shared" ca="1" si="31"/>
        <v>0.36506001187663978</v>
      </c>
    </row>
    <row r="989" spans="5:6" x14ac:dyDescent="0.25">
      <c r="E989" s="4">
        <f t="shared" ca="1" si="30"/>
        <v>0.66134195756552727</v>
      </c>
      <c r="F989" s="4">
        <f t="shared" ca="1" si="31"/>
        <v>0.60654460935092114</v>
      </c>
    </row>
    <row r="990" spans="5:6" x14ac:dyDescent="0.25">
      <c r="E990" s="4">
        <f t="shared" ca="1" si="30"/>
        <v>0.63841960191271763</v>
      </c>
      <c r="F990" s="4">
        <f t="shared" ca="1" si="31"/>
        <v>0.59935026664706159</v>
      </c>
    </row>
    <row r="991" spans="5:6" x14ac:dyDescent="0.25">
      <c r="E991" s="4">
        <f t="shared" ca="1" si="30"/>
        <v>0.18713804464452544</v>
      </c>
      <c r="F991" s="4">
        <f t="shared" ca="1" si="31"/>
        <v>0.4516550288118189</v>
      </c>
    </row>
    <row r="992" spans="5:6" x14ac:dyDescent="0.25">
      <c r="E992" s="4">
        <f t="shared" ca="1" si="30"/>
        <v>0.84465952493068097</v>
      </c>
      <c r="F992" s="4">
        <f t="shared" ca="1" si="31"/>
        <v>0.67401069668408198</v>
      </c>
    </row>
    <row r="993" spans="5:6" x14ac:dyDescent="0.25">
      <c r="E993" s="4">
        <f t="shared" ca="1" si="30"/>
        <v>0.9353727104156303</v>
      </c>
      <c r="F993" s="4">
        <f t="shared" ca="1" si="31"/>
        <v>0.72707825169875306</v>
      </c>
    </row>
    <row r="994" spans="5:6" x14ac:dyDescent="0.25">
      <c r="E994" s="4">
        <f t="shared" ca="1" si="30"/>
        <v>0.22213014407992626</v>
      </c>
      <c r="F994" s="4">
        <f t="shared" ca="1" si="31"/>
        <v>0.4663277706087634</v>
      </c>
    </row>
    <row r="995" spans="5:6" x14ac:dyDescent="0.25">
      <c r="E995" s="4">
        <f t="shared" ca="1" si="30"/>
        <v>0.81941371305188404</v>
      </c>
      <c r="F995" s="4">
        <f t="shared" ca="1" si="31"/>
        <v>0.66294449588572013</v>
      </c>
    </row>
    <row r="996" spans="5:6" x14ac:dyDescent="0.25">
      <c r="E996" s="4">
        <f t="shared" ca="1" si="30"/>
        <v>0.97767205492242382</v>
      </c>
      <c r="F996" s="4">
        <f t="shared" ca="1" si="31"/>
        <v>0.77460325334856805</v>
      </c>
    </row>
    <row r="997" spans="5:6" x14ac:dyDescent="0.25">
      <c r="E997" s="4">
        <f t="shared" ca="1" si="30"/>
        <v>0.75072321940536391</v>
      </c>
      <c r="F997" s="4">
        <f t="shared" ca="1" si="31"/>
        <v>0.63645680131136095</v>
      </c>
    </row>
    <row r="998" spans="5:6" x14ac:dyDescent="0.25">
      <c r="E998" s="4">
        <f t="shared" ca="1" si="30"/>
        <v>0.51783763932516469</v>
      </c>
      <c r="F998" s="4">
        <f t="shared" ca="1" si="31"/>
        <v>0.56296180947676144</v>
      </c>
    </row>
    <row r="999" spans="5:6" x14ac:dyDescent="0.25">
      <c r="E999" s="4">
        <f t="shared" ca="1" si="30"/>
        <v>0.88465885448661108</v>
      </c>
      <c r="F999" s="4">
        <f t="shared" ca="1" si="31"/>
        <v>0.69395694145221087</v>
      </c>
    </row>
    <row r="1000" spans="5:6" x14ac:dyDescent="0.25">
      <c r="E1000" s="4">
        <f t="shared" ca="1" si="30"/>
        <v>0.42298199068530284</v>
      </c>
      <c r="F1000" s="4">
        <f t="shared" ca="1" si="31"/>
        <v>0.53452853549029156</v>
      </c>
    </row>
    <row r="1001" spans="5:6" x14ac:dyDescent="0.25">
      <c r="E1001" s="4">
        <f t="shared" ca="1" si="30"/>
        <v>0.2343403528620307</v>
      </c>
      <c r="F1001" s="4">
        <f t="shared" ca="1" si="31"/>
        <v>0.47113991483780887</v>
      </c>
    </row>
    <row r="1002" spans="5:6" x14ac:dyDescent="0.25">
      <c r="E1002" s="4">
        <f t="shared" ca="1" si="30"/>
        <v>1.8197531754408081E-2</v>
      </c>
      <c r="F1002" s="4">
        <f t="shared" ca="1" si="31"/>
        <v>0.31503568999888748</v>
      </c>
    </row>
    <row r="1003" spans="5:6" x14ac:dyDescent="0.25">
      <c r="E1003" s="4">
        <f t="shared" ca="1" si="30"/>
        <v>0.71116432376204886</v>
      </c>
      <c r="F1003" s="4">
        <f t="shared" ca="1" si="31"/>
        <v>0.62277022173717589</v>
      </c>
    </row>
    <row r="1004" spans="5:6" x14ac:dyDescent="0.25">
      <c r="E1004" s="4">
        <f t="shared" ca="1" si="30"/>
        <v>0.17403304060550562</v>
      </c>
      <c r="F1004" s="4">
        <f t="shared" ca="1" si="31"/>
        <v>0.44574972010953084</v>
      </c>
    </row>
    <row r="1005" spans="5:6" x14ac:dyDescent="0.25">
      <c r="E1005" s="4">
        <f t="shared" ca="1" si="30"/>
        <v>0.90609526141913199</v>
      </c>
      <c r="F1005" s="4">
        <f t="shared" ca="1" si="31"/>
        <v>0.70647355164332715</v>
      </c>
    </row>
    <row r="1006" spans="5:6" x14ac:dyDescent="0.25">
      <c r="E1006" s="4">
        <f t="shared" ca="1" si="30"/>
        <v>0.62975491615827373</v>
      </c>
      <c r="F1006" s="4">
        <f t="shared" ca="1" si="31"/>
        <v>0.59666491699511259</v>
      </c>
    </row>
    <row r="1007" spans="5:6" x14ac:dyDescent="0.25">
      <c r="E1007" s="4">
        <f t="shared" ca="1" si="30"/>
        <v>0.80973540649458686</v>
      </c>
      <c r="F1007" s="4">
        <f t="shared" ca="1" si="31"/>
        <v>0.65893091015068372</v>
      </c>
    </row>
    <row r="1008" spans="5:6" x14ac:dyDescent="0.25">
      <c r="E1008" s="4">
        <f t="shared" ca="1" si="30"/>
        <v>0.24678236950713173</v>
      </c>
      <c r="F1008" s="4">
        <f t="shared" ca="1" si="31"/>
        <v>0.47590753871978153</v>
      </c>
    </row>
    <row r="1009" spans="5:6" x14ac:dyDescent="0.25">
      <c r="E1009" s="4">
        <f t="shared" ca="1" si="30"/>
        <v>0.93474399978477729</v>
      </c>
      <c r="F1009" s="4">
        <f t="shared" ca="1" si="31"/>
        <v>0.72657517980428521</v>
      </c>
    </row>
    <row r="1010" spans="5:6" x14ac:dyDescent="0.25">
      <c r="E1010" s="4">
        <f t="shared" ca="1" si="30"/>
        <v>3.5706735693380787E-2</v>
      </c>
      <c r="F1010" s="4">
        <f t="shared" ca="1" si="31"/>
        <v>0.3464190999238676</v>
      </c>
    </row>
    <row r="1011" spans="5:6" x14ac:dyDescent="0.25">
      <c r="E1011" s="4">
        <f t="shared" ca="1" si="30"/>
        <v>0.46663609618521806</v>
      </c>
      <c r="F1011" s="4">
        <f t="shared" ca="1" si="31"/>
        <v>0.54770536185377594</v>
      </c>
    </row>
    <row r="1012" spans="5:6" x14ac:dyDescent="0.25">
      <c r="E1012" s="4">
        <f t="shared" ca="1" si="30"/>
        <v>0.2903975865285775</v>
      </c>
      <c r="F1012" s="4">
        <f t="shared" ca="1" si="31"/>
        <v>0.49172674827166241</v>
      </c>
    </row>
    <row r="1013" spans="5:6" x14ac:dyDescent="0.25">
      <c r="E1013" s="4">
        <f t="shared" ca="1" si="30"/>
        <v>7.0324290424653269E-2</v>
      </c>
      <c r="F1013" s="4">
        <f t="shared" ca="1" si="31"/>
        <v>0.38342985642876759</v>
      </c>
    </row>
    <row r="1014" spans="5:6" x14ac:dyDescent="0.25">
      <c r="E1014" s="4">
        <f t="shared" ca="1" si="30"/>
        <v>0.20827833053366129</v>
      </c>
      <c r="F1014" s="4">
        <f t="shared" ca="1" si="31"/>
        <v>0.46068895912432584</v>
      </c>
    </row>
    <row r="1015" spans="5:6" x14ac:dyDescent="0.25">
      <c r="E1015" s="4">
        <f t="shared" ca="1" si="30"/>
        <v>0.84606307882165788</v>
      </c>
      <c r="F1015" s="4">
        <f t="shared" ca="1" si="31"/>
        <v>0.67465496637570466</v>
      </c>
    </row>
    <row r="1016" spans="5:6" x14ac:dyDescent="0.25">
      <c r="E1016" s="4">
        <f t="shared" ca="1" si="30"/>
        <v>0.66146608146036134</v>
      </c>
      <c r="F1016" s="4">
        <f t="shared" ca="1" si="31"/>
        <v>0.60658396186340635</v>
      </c>
    </row>
    <row r="1017" spans="5:6" x14ac:dyDescent="0.25">
      <c r="E1017" s="4">
        <f t="shared" ca="1" si="30"/>
        <v>0.44944353224246392</v>
      </c>
      <c r="F1017" s="4">
        <f t="shared" ca="1" si="31"/>
        <v>0.5425437320799068</v>
      </c>
    </row>
    <row r="1018" spans="5:6" x14ac:dyDescent="0.25">
      <c r="E1018" s="4">
        <f t="shared" ca="1" si="30"/>
        <v>0.70679737192452086</v>
      </c>
      <c r="F1018" s="4">
        <f t="shared" ca="1" si="31"/>
        <v>0.62130865406214641</v>
      </c>
    </row>
    <row r="1019" spans="5:6" x14ac:dyDescent="0.25">
      <c r="E1019" s="4">
        <f t="shared" ca="1" si="30"/>
        <v>0.84578458745022433</v>
      </c>
      <c r="F1019" s="4">
        <f t="shared" ca="1" si="31"/>
        <v>0.67452686178539345</v>
      </c>
    </row>
    <row r="1020" spans="5:6" x14ac:dyDescent="0.25">
      <c r="E1020" s="4">
        <f t="shared" ca="1" si="30"/>
        <v>0.93205401626787254</v>
      </c>
      <c r="F1020" s="4">
        <f t="shared" ca="1" si="31"/>
        <v>0.72445957119890358</v>
      </c>
    </row>
    <row r="1021" spans="5:6" x14ac:dyDescent="0.25">
      <c r="E1021" s="4">
        <f t="shared" ca="1" si="30"/>
        <v>0.40375633175412462</v>
      </c>
      <c r="F1021" s="4">
        <f t="shared" ca="1" si="31"/>
        <v>0.52863362441313178</v>
      </c>
    </row>
    <row r="1022" spans="5:6" x14ac:dyDescent="0.25">
      <c r="E1022" s="4">
        <f t="shared" ca="1" si="30"/>
        <v>0.2384193821617443</v>
      </c>
      <c r="F1022" s="4">
        <f t="shared" ca="1" si="31"/>
        <v>0.47271733734972343</v>
      </c>
    </row>
    <row r="1023" spans="5:6" x14ac:dyDescent="0.25">
      <c r="E1023" s="4">
        <f t="shared" ca="1" si="30"/>
        <v>0.3103536663045926</v>
      </c>
      <c r="F1023" s="4">
        <f t="shared" ca="1" si="31"/>
        <v>0.49858884701741546</v>
      </c>
    </row>
    <row r="1024" spans="5:6" x14ac:dyDescent="0.25">
      <c r="E1024" s="4">
        <f t="shared" ca="1" si="30"/>
        <v>0.83475007354755859</v>
      </c>
      <c r="F1024" s="4">
        <f t="shared" ca="1" si="31"/>
        <v>0.66955421501882428</v>
      </c>
    </row>
    <row r="1025" spans="5:6" x14ac:dyDescent="0.25">
      <c r="E1025" s="4">
        <f t="shared" ca="1" si="30"/>
        <v>0.69565991452585851</v>
      </c>
      <c r="F1025" s="4">
        <f t="shared" ca="1" si="31"/>
        <v>0.6176187951702129</v>
      </c>
    </row>
    <row r="1026" spans="5:6" x14ac:dyDescent="0.25">
      <c r="E1026" s="4">
        <f t="shared" ca="1" si="30"/>
        <v>0.96354540359012975</v>
      </c>
      <c r="F1026" s="4">
        <f t="shared" ca="1" si="31"/>
        <v>0.75439641447309591</v>
      </c>
    </row>
    <row r="1027" spans="5:6" x14ac:dyDescent="0.25">
      <c r="E1027" s="4">
        <f t="shared" ca="1" si="30"/>
        <v>0.44594633680396956</v>
      </c>
      <c r="F1027" s="4">
        <f t="shared" ca="1" si="31"/>
        <v>0.54148986789058806</v>
      </c>
    </row>
    <row r="1028" spans="5:6" x14ac:dyDescent="0.25">
      <c r="E1028" s="4">
        <f t="shared" ref="E1028:E1091" ca="1" si="32">RAND()</f>
        <v>0.12166102643917431</v>
      </c>
      <c r="F1028" s="4">
        <f t="shared" ref="F1028:F1091" ca="1" si="33">_xlfn.BETA.INV(E1028,$C$3,$C$4)</f>
        <v>0.41888141772599119</v>
      </c>
    </row>
    <row r="1029" spans="5:6" x14ac:dyDescent="0.25">
      <c r="E1029" s="4">
        <f t="shared" ca="1" si="32"/>
        <v>0.75294750436396807</v>
      </c>
      <c r="F1029" s="4">
        <f t="shared" ca="1" si="33"/>
        <v>0.63725367782549447</v>
      </c>
    </row>
    <row r="1030" spans="5:6" x14ac:dyDescent="0.25">
      <c r="E1030" s="4">
        <f t="shared" ca="1" si="32"/>
        <v>0.96395630768845531</v>
      </c>
      <c r="F1030" s="4">
        <f t="shared" ca="1" si="33"/>
        <v>0.7548937124157229</v>
      </c>
    </row>
    <row r="1031" spans="5:6" x14ac:dyDescent="0.25">
      <c r="E1031" s="4">
        <f t="shared" ca="1" si="32"/>
        <v>0.49245345392741824</v>
      </c>
      <c r="F1031" s="4">
        <f t="shared" ca="1" si="33"/>
        <v>0.55541156939686132</v>
      </c>
    </row>
    <row r="1032" spans="5:6" x14ac:dyDescent="0.25">
      <c r="E1032" s="4">
        <f t="shared" ca="1" si="32"/>
        <v>0.26893580996139843</v>
      </c>
      <c r="F1032" s="4">
        <f t="shared" ca="1" si="33"/>
        <v>0.48409988103639967</v>
      </c>
    </row>
    <row r="1033" spans="5:6" x14ac:dyDescent="0.25">
      <c r="E1033" s="4">
        <f t="shared" ca="1" si="32"/>
        <v>0.56161727717206311</v>
      </c>
      <c r="F1033" s="4">
        <f t="shared" ca="1" si="33"/>
        <v>0.57600365775031914</v>
      </c>
    </row>
    <row r="1034" spans="5:6" x14ac:dyDescent="0.25">
      <c r="E1034" s="4">
        <f t="shared" ca="1" si="32"/>
        <v>0.99535385765362971</v>
      </c>
      <c r="F1034" s="4">
        <f t="shared" ca="1" si="33"/>
        <v>0.82558086013672227</v>
      </c>
    </row>
    <row r="1035" spans="5:6" x14ac:dyDescent="0.25">
      <c r="E1035" s="4">
        <f t="shared" ca="1" si="32"/>
        <v>0.65349301574588525</v>
      </c>
      <c r="F1035" s="4">
        <f t="shared" ca="1" si="33"/>
        <v>0.60406522900237991</v>
      </c>
    </row>
    <row r="1036" spans="5:6" x14ac:dyDescent="0.25">
      <c r="E1036" s="4">
        <f t="shared" ca="1" si="32"/>
        <v>0.23791268561884826</v>
      </c>
      <c r="F1036" s="4">
        <f t="shared" ca="1" si="33"/>
        <v>0.47252217358980614</v>
      </c>
    </row>
    <row r="1037" spans="5:6" x14ac:dyDescent="0.25">
      <c r="E1037" s="4">
        <f t="shared" ca="1" si="32"/>
        <v>2.8511078692585068E-2</v>
      </c>
      <c r="F1037" s="4">
        <f t="shared" ca="1" si="33"/>
        <v>0.33541827762944826</v>
      </c>
    </row>
    <row r="1038" spans="5:6" x14ac:dyDescent="0.25">
      <c r="E1038" s="4">
        <f t="shared" ca="1" si="32"/>
        <v>0.39429159427467486</v>
      </c>
      <c r="F1038" s="4">
        <f t="shared" ca="1" si="33"/>
        <v>0.52570440209203395</v>
      </c>
    </row>
    <row r="1039" spans="5:6" x14ac:dyDescent="0.25">
      <c r="E1039" s="4">
        <f t="shared" ca="1" si="32"/>
        <v>0.66751656028436457</v>
      </c>
      <c r="F1039" s="4">
        <f t="shared" ca="1" si="33"/>
        <v>0.60850787271408469</v>
      </c>
    </row>
    <row r="1040" spans="5:6" x14ac:dyDescent="0.25">
      <c r="E1040" s="4">
        <f t="shared" ca="1" si="32"/>
        <v>0.15677638306101893</v>
      </c>
      <c r="F1040" s="4">
        <f t="shared" ca="1" si="33"/>
        <v>0.43754527597687293</v>
      </c>
    </row>
    <row r="1041" spans="5:6" x14ac:dyDescent="0.25">
      <c r="E1041" s="4">
        <f t="shared" ca="1" si="32"/>
        <v>0.50431730345042203</v>
      </c>
      <c r="F1041" s="4">
        <f t="shared" ca="1" si="33"/>
        <v>0.55894190075959704</v>
      </c>
    </row>
    <row r="1042" spans="5:6" x14ac:dyDescent="0.25">
      <c r="E1042" s="4">
        <f t="shared" ca="1" si="32"/>
        <v>0.51521867286685386</v>
      </c>
      <c r="F1042" s="4">
        <f t="shared" ca="1" si="33"/>
        <v>0.56218322339576488</v>
      </c>
    </row>
    <row r="1043" spans="5:6" x14ac:dyDescent="0.25">
      <c r="E1043" s="4">
        <f t="shared" ca="1" si="32"/>
        <v>0.17419791388473771</v>
      </c>
      <c r="F1043" s="4">
        <f t="shared" ca="1" si="33"/>
        <v>0.44582564593689422</v>
      </c>
    </row>
    <row r="1044" spans="5:6" x14ac:dyDescent="0.25">
      <c r="E1044" s="4">
        <f t="shared" ca="1" si="32"/>
        <v>0.22689215678297436</v>
      </c>
      <c r="F1044" s="4">
        <f t="shared" ca="1" si="33"/>
        <v>0.46822117936522473</v>
      </c>
    </row>
    <row r="1045" spans="5:6" x14ac:dyDescent="0.25">
      <c r="E1045" s="4">
        <f t="shared" ca="1" si="32"/>
        <v>0.22504947294908784</v>
      </c>
      <c r="F1045" s="4">
        <f t="shared" ca="1" si="33"/>
        <v>0.46749111399081622</v>
      </c>
    </row>
    <row r="1046" spans="5:6" x14ac:dyDescent="0.25">
      <c r="E1046" s="4">
        <f t="shared" ca="1" si="32"/>
        <v>0.95304945927286122</v>
      </c>
      <c r="F1046" s="4">
        <f t="shared" ca="1" si="33"/>
        <v>0.74288024080499993</v>
      </c>
    </row>
    <row r="1047" spans="5:6" x14ac:dyDescent="0.25">
      <c r="E1047" s="4">
        <f t="shared" ca="1" si="32"/>
        <v>0.95999892747874915</v>
      </c>
      <c r="F1047" s="4">
        <f t="shared" ca="1" si="33"/>
        <v>0.75026502598036038</v>
      </c>
    </row>
    <row r="1048" spans="5:6" x14ac:dyDescent="0.25">
      <c r="E1048" s="4">
        <f t="shared" ca="1" si="32"/>
        <v>0.62840470277170146</v>
      </c>
      <c r="F1048" s="4">
        <f t="shared" ca="1" si="33"/>
        <v>0.59624796493109855</v>
      </c>
    </row>
    <row r="1049" spans="5:6" x14ac:dyDescent="0.25">
      <c r="E1049" s="4">
        <f t="shared" ca="1" si="32"/>
        <v>0.84975112728268287</v>
      </c>
      <c r="F1049" s="4">
        <f t="shared" ca="1" si="33"/>
        <v>0.67636429690238931</v>
      </c>
    </row>
    <row r="1050" spans="5:6" x14ac:dyDescent="0.25">
      <c r="E1050" s="4">
        <f t="shared" ca="1" si="32"/>
        <v>0.22481061708397454</v>
      </c>
      <c r="F1050" s="4">
        <f t="shared" ca="1" si="33"/>
        <v>0.46739624188457451</v>
      </c>
    </row>
    <row r="1051" spans="5:6" x14ac:dyDescent="0.25">
      <c r="E1051" s="4">
        <f t="shared" ca="1" si="32"/>
        <v>0.87143638041667337</v>
      </c>
      <c r="F1051" s="4">
        <f t="shared" ca="1" si="33"/>
        <v>0.68695595873745008</v>
      </c>
    </row>
    <row r="1052" spans="5:6" x14ac:dyDescent="0.25">
      <c r="E1052" s="4">
        <f t="shared" ca="1" si="32"/>
        <v>0.63666070240187789</v>
      </c>
      <c r="F1052" s="4">
        <f t="shared" ca="1" si="33"/>
        <v>0.59880375953467468</v>
      </c>
    </row>
    <row r="1053" spans="5:6" x14ac:dyDescent="0.25">
      <c r="E1053" s="4">
        <f t="shared" ca="1" si="32"/>
        <v>0.46540564079155555</v>
      </c>
      <c r="F1053" s="4">
        <f t="shared" ca="1" si="33"/>
        <v>0.54733689790334128</v>
      </c>
    </row>
    <row r="1054" spans="5:6" x14ac:dyDescent="0.25">
      <c r="E1054" s="4">
        <f t="shared" ca="1" si="32"/>
        <v>7.948357558973651E-2</v>
      </c>
      <c r="F1054" s="4">
        <f t="shared" ca="1" si="33"/>
        <v>0.39085282203105309</v>
      </c>
    </row>
    <row r="1055" spans="5:6" x14ac:dyDescent="0.25">
      <c r="E1055" s="4">
        <f t="shared" ca="1" si="32"/>
        <v>0.85132048564235607</v>
      </c>
      <c r="F1055" s="4">
        <f t="shared" ca="1" si="33"/>
        <v>0.67709907596774999</v>
      </c>
    </row>
    <row r="1056" spans="5:6" x14ac:dyDescent="0.25">
      <c r="E1056" s="4">
        <f t="shared" ca="1" si="32"/>
        <v>0.49378798287735892</v>
      </c>
      <c r="F1056" s="4">
        <f t="shared" ca="1" si="33"/>
        <v>0.5558089189823171</v>
      </c>
    </row>
    <row r="1057" spans="5:6" x14ac:dyDescent="0.25">
      <c r="E1057" s="4">
        <f t="shared" ca="1" si="32"/>
        <v>0.30187167742738974</v>
      </c>
      <c r="F1057" s="4">
        <f t="shared" ca="1" si="33"/>
        <v>0.49569692516546254</v>
      </c>
    </row>
    <row r="1058" spans="5:6" x14ac:dyDescent="0.25">
      <c r="E1058" s="4">
        <f t="shared" ca="1" si="32"/>
        <v>0.57077691222367899</v>
      </c>
      <c r="F1058" s="4">
        <f t="shared" ca="1" si="33"/>
        <v>0.57874652052155373</v>
      </c>
    </row>
    <row r="1059" spans="5:6" x14ac:dyDescent="0.25">
      <c r="E1059" s="4">
        <f t="shared" ca="1" si="32"/>
        <v>0.80991599988818297</v>
      </c>
      <c r="F1059" s="4">
        <f t="shared" ca="1" si="33"/>
        <v>0.65900478244803495</v>
      </c>
    </row>
    <row r="1060" spans="5:6" x14ac:dyDescent="0.25">
      <c r="E1060" s="4">
        <f t="shared" ca="1" si="32"/>
        <v>0.5450949644717783</v>
      </c>
      <c r="F1060" s="4">
        <f t="shared" ca="1" si="33"/>
        <v>0.57107189223252797</v>
      </c>
    </row>
    <row r="1061" spans="5:6" x14ac:dyDescent="0.25">
      <c r="E1061" s="4">
        <f t="shared" ca="1" si="32"/>
        <v>0.79944616975281313</v>
      </c>
      <c r="F1061" s="4">
        <f t="shared" ca="1" si="33"/>
        <v>0.65478181021528004</v>
      </c>
    </row>
    <row r="1062" spans="5:6" x14ac:dyDescent="0.25">
      <c r="E1062" s="4">
        <f t="shared" ca="1" si="32"/>
        <v>0.30938303016908897</v>
      </c>
      <c r="F1062" s="4">
        <f t="shared" ca="1" si="33"/>
        <v>0.49825966705231023</v>
      </c>
    </row>
    <row r="1063" spans="5:6" x14ac:dyDescent="0.25">
      <c r="E1063" s="4">
        <f t="shared" ca="1" si="32"/>
        <v>0.85281050685335769</v>
      </c>
      <c r="F1063" s="4">
        <f t="shared" ca="1" si="33"/>
        <v>0.67780092402223535</v>
      </c>
    </row>
    <row r="1064" spans="5:6" x14ac:dyDescent="0.25">
      <c r="E1064" s="4">
        <f t="shared" ca="1" si="32"/>
        <v>0.28586156741699686</v>
      </c>
      <c r="F1064" s="4">
        <f t="shared" ca="1" si="33"/>
        <v>0.49013754679687399</v>
      </c>
    </row>
    <row r="1065" spans="5:6" x14ac:dyDescent="0.25">
      <c r="E1065" s="4">
        <f t="shared" ca="1" si="32"/>
        <v>0.11055576000518741</v>
      </c>
      <c r="F1065" s="4">
        <f t="shared" ca="1" si="33"/>
        <v>0.41224804825178996</v>
      </c>
    </row>
    <row r="1066" spans="5:6" x14ac:dyDescent="0.25">
      <c r="E1066" s="4">
        <f t="shared" ca="1" si="32"/>
        <v>0.73502862014908776</v>
      </c>
      <c r="F1066" s="4">
        <f t="shared" ca="1" si="33"/>
        <v>0.6309224167259937</v>
      </c>
    </row>
    <row r="1067" spans="5:6" x14ac:dyDescent="0.25">
      <c r="E1067" s="4">
        <f t="shared" ca="1" si="32"/>
        <v>0.4053430268952285</v>
      </c>
      <c r="F1067" s="4">
        <f t="shared" ca="1" si="33"/>
        <v>0.52912282321029913</v>
      </c>
    </row>
    <row r="1068" spans="5:6" x14ac:dyDescent="0.25">
      <c r="E1068" s="4">
        <f t="shared" ca="1" si="32"/>
        <v>0.57150377200987679</v>
      </c>
      <c r="F1068" s="4">
        <f t="shared" ca="1" si="33"/>
        <v>0.57896450539010957</v>
      </c>
    </row>
    <row r="1069" spans="5:6" x14ac:dyDescent="0.25">
      <c r="E1069" s="4">
        <f t="shared" ca="1" si="32"/>
        <v>0.25974351764110548</v>
      </c>
      <c r="F1069" s="4">
        <f t="shared" ca="1" si="33"/>
        <v>0.48074340992308356</v>
      </c>
    </row>
    <row r="1070" spans="5:6" x14ac:dyDescent="0.25">
      <c r="E1070" s="4">
        <f t="shared" ca="1" si="32"/>
        <v>0.97473540036918704</v>
      </c>
      <c r="F1070" s="4">
        <f t="shared" ca="1" si="33"/>
        <v>0.76974769259194797</v>
      </c>
    </row>
    <row r="1071" spans="5:6" x14ac:dyDescent="0.25">
      <c r="E1071" s="4">
        <f t="shared" ca="1" si="32"/>
        <v>0.23097944089799793</v>
      </c>
      <c r="F1071" s="4">
        <f t="shared" ca="1" si="33"/>
        <v>0.46982915104265155</v>
      </c>
    </row>
    <row r="1072" spans="5:6" x14ac:dyDescent="0.25">
      <c r="E1072" s="4">
        <f t="shared" ca="1" si="32"/>
        <v>0.82450232416791447</v>
      </c>
      <c r="F1072" s="4">
        <f t="shared" ca="1" si="33"/>
        <v>0.66510180476781611</v>
      </c>
    </row>
    <row r="1073" spans="5:6" x14ac:dyDescent="0.25">
      <c r="E1073" s="4">
        <f t="shared" ca="1" si="32"/>
        <v>0.82041358902656192</v>
      </c>
      <c r="F1073" s="4">
        <f t="shared" ca="1" si="33"/>
        <v>0.66336573187423709</v>
      </c>
    </row>
    <row r="1074" spans="5:6" x14ac:dyDescent="0.25">
      <c r="E1074" s="4">
        <f t="shared" ca="1" si="32"/>
        <v>0.37240583102849178</v>
      </c>
      <c r="F1074" s="4">
        <f t="shared" ca="1" si="33"/>
        <v>0.51884961367418381</v>
      </c>
    </row>
    <row r="1075" spans="5:6" x14ac:dyDescent="0.25">
      <c r="E1075" s="4">
        <f t="shared" ca="1" si="32"/>
        <v>0.45206454974229326</v>
      </c>
      <c r="F1075" s="4">
        <f t="shared" ca="1" si="33"/>
        <v>0.54333262420619954</v>
      </c>
    </row>
    <row r="1076" spans="5:6" x14ac:dyDescent="0.25">
      <c r="E1076" s="4">
        <f t="shared" ca="1" si="32"/>
        <v>0.80791100297781582</v>
      </c>
      <c r="F1076" s="4">
        <f t="shared" ca="1" si="33"/>
        <v>0.65818672010566082</v>
      </c>
    </row>
    <row r="1077" spans="5:6" x14ac:dyDescent="0.25">
      <c r="E1077" s="4">
        <f t="shared" ca="1" si="32"/>
        <v>0.50269193610796592</v>
      </c>
      <c r="F1077" s="4">
        <f t="shared" ca="1" si="33"/>
        <v>0.55845847331401943</v>
      </c>
    </row>
    <row r="1078" spans="5:6" x14ac:dyDescent="0.25">
      <c r="E1078" s="4">
        <f t="shared" ca="1" si="32"/>
        <v>0.41694485125344838</v>
      </c>
      <c r="F1078" s="4">
        <f t="shared" ca="1" si="33"/>
        <v>0.53268478385496165</v>
      </c>
    </row>
    <row r="1079" spans="5:6" x14ac:dyDescent="0.25">
      <c r="E1079" s="4">
        <f t="shared" ca="1" si="32"/>
        <v>0.87742144785673359</v>
      </c>
      <c r="F1079" s="4">
        <f t="shared" ca="1" si="33"/>
        <v>0.69006695507842297</v>
      </c>
    </row>
    <row r="1080" spans="5:6" x14ac:dyDescent="0.25">
      <c r="E1080" s="4">
        <f t="shared" ca="1" si="32"/>
        <v>0.12456288835461082</v>
      </c>
      <c r="F1080" s="4">
        <f t="shared" ca="1" si="33"/>
        <v>0.42054760248385892</v>
      </c>
    </row>
    <row r="1081" spans="5:6" x14ac:dyDescent="0.25">
      <c r="E1081" s="4">
        <f t="shared" ca="1" si="32"/>
        <v>0.79331042218152203</v>
      </c>
      <c r="F1081" s="4">
        <f t="shared" ca="1" si="33"/>
        <v>0.65236043403842947</v>
      </c>
    </row>
    <row r="1082" spans="5:6" x14ac:dyDescent="0.25">
      <c r="E1082" s="4">
        <f t="shared" ca="1" si="32"/>
        <v>0.60773884298099512</v>
      </c>
      <c r="F1082" s="4">
        <f t="shared" ca="1" si="33"/>
        <v>0.58991157514282455</v>
      </c>
    </row>
    <row r="1083" spans="5:6" x14ac:dyDescent="0.25">
      <c r="E1083" s="4">
        <f t="shared" ca="1" si="32"/>
        <v>0.62796724092541967</v>
      </c>
      <c r="F1083" s="4">
        <f t="shared" ca="1" si="33"/>
        <v>0.5961129585456546</v>
      </c>
    </row>
    <row r="1084" spans="5:6" x14ac:dyDescent="0.25">
      <c r="E1084" s="4">
        <f t="shared" ca="1" si="32"/>
        <v>0.8143255375318319</v>
      </c>
      <c r="F1084" s="4">
        <f t="shared" ca="1" si="33"/>
        <v>0.66082033309330801</v>
      </c>
    </row>
    <row r="1085" spans="5:6" x14ac:dyDescent="0.25">
      <c r="E1085" s="4">
        <f t="shared" ca="1" si="32"/>
        <v>0.83557935349535084</v>
      </c>
      <c r="F1085" s="4">
        <f t="shared" ca="1" si="33"/>
        <v>0.6699212188596223</v>
      </c>
    </row>
    <row r="1086" spans="5:6" x14ac:dyDescent="0.25">
      <c r="E1086" s="4">
        <f t="shared" ca="1" si="32"/>
        <v>0.28192674981339128</v>
      </c>
      <c r="F1086" s="4">
        <f t="shared" ca="1" si="33"/>
        <v>0.4887494447435522</v>
      </c>
    </row>
    <row r="1087" spans="5:6" x14ac:dyDescent="0.25">
      <c r="E1087" s="4">
        <f t="shared" ca="1" si="32"/>
        <v>9.2830811083699727E-2</v>
      </c>
      <c r="F1087" s="4">
        <f t="shared" ca="1" si="33"/>
        <v>0.40065043976139797</v>
      </c>
    </row>
    <row r="1088" spans="5:6" x14ac:dyDescent="0.25">
      <c r="E1088" s="4">
        <f t="shared" ca="1" si="32"/>
        <v>0.980785823635557</v>
      </c>
      <c r="F1088" s="4">
        <f t="shared" ca="1" si="33"/>
        <v>0.78030852262680561</v>
      </c>
    </row>
    <row r="1089" spans="5:6" x14ac:dyDescent="0.25">
      <c r="E1089" s="4">
        <f t="shared" ca="1" si="32"/>
        <v>0.75235829719261116</v>
      </c>
      <c r="F1089" s="4">
        <f t="shared" ca="1" si="33"/>
        <v>0.63704226881597659</v>
      </c>
    </row>
    <row r="1090" spans="5:6" x14ac:dyDescent="0.25">
      <c r="E1090" s="4">
        <f t="shared" ca="1" si="32"/>
        <v>0.53612815990443696</v>
      </c>
      <c r="F1090" s="4">
        <f t="shared" ca="1" si="33"/>
        <v>0.56840157225762056</v>
      </c>
    </row>
    <row r="1091" spans="5:6" x14ac:dyDescent="0.25">
      <c r="E1091" s="4">
        <f t="shared" ca="1" si="32"/>
        <v>0.37438114410706147</v>
      </c>
      <c r="F1091" s="4">
        <f t="shared" ca="1" si="33"/>
        <v>0.51947341232183297</v>
      </c>
    </row>
    <row r="1092" spans="5:6" x14ac:dyDescent="0.25">
      <c r="E1092" s="4">
        <f t="shared" ref="E1092:E1155" ca="1" si="34">RAND()</f>
        <v>0.79027474424743649</v>
      </c>
      <c r="F1092" s="4">
        <f t="shared" ref="F1092:F1155" ca="1" si="35">_xlfn.BETA.INV(E1092,$C$3,$C$4)</f>
        <v>0.65117612657596835</v>
      </c>
    </row>
    <row r="1093" spans="5:6" x14ac:dyDescent="0.25">
      <c r="E1093" s="4">
        <f t="shared" ca="1" si="34"/>
        <v>0.44177613378972691</v>
      </c>
      <c r="F1093" s="4">
        <f t="shared" ca="1" si="35"/>
        <v>0.54023122068196183</v>
      </c>
    </row>
    <row r="1094" spans="5:6" x14ac:dyDescent="0.25">
      <c r="E1094" s="4">
        <f t="shared" ca="1" si="34"/>
        <v>0.9358389027258992</v>
      </c>
      <c r="F1094" s="4">
        <f t="shared" ca="1" si="35"/>
        <v>0.7274534618942029</v>
      </c>
    </row>
    <row r="1095" spans="5:6" x14ac:dyDescent="0.25">
      <c r="E1095" s="4">
        <f t="shared" ca="1" si="34"/>
        <v>0.74738584874004921</v>
      </c>
      <c r="F1095" s="4">
        <f t="shared" ca="1" si="35"/>
        <v>0.63526719599607173</v>
      </c>
    </row>
    <row r="1096" spans="5:6" x14ac:dyDescent="0.25">
      <c r="E1096" s="4">
        <f t="shared" ca="1" si="34"/>
        <v>0.81823720323498461</v>
      </c>
      <c r="F1096" s="4">
        <f t="shared" ca="1" si="35"/>
        <v>0.6624504744566182</v>
      </c>
    </row>
    <row r="1097" spans="5:6" x14ac:dyDescent="0.25">
      <c r="E1097" s="4">
        <f t="shared" ca="1" si="34"/>
        <v>0.24220647803827022</v>
      </c>
      <c r="F1097" s="4">
        <f t="shared" ca="1" si="35"/>
        <v>0.47416913132153093</v>
      </c>
    </row>
    <row r="1098" spans="5:6" x14ac:dyDescent="0.25">
      <c r="E1098" s="4">
        <f t="shared" ca="1" si="34"/>
        <v>7.2814187531916708E-2</v>
      </c>
      <c r="F1098" s="4">
        <f t="shared" ca="1" si="35"/>
        <v>0.38551332191263055</v>
      </c>
    </row>
    <row r="1099" spans="5:6" x14ac:dyDescent="0.25">
      <c r="E1099" s="4">
        <f t="shared" ca="1" si="34"/>
        <v>0.98479765014160481</v>
      </c>
      <c r="F1099" s="4">
        <f t="shared" ca="1" si="35"/>
        <v>0.78880324305488458</v>
      </c>
    </row>
    <row r="1100" spans="5:6" x14ac:dyDescent="0.25">
      <c r="E1100" s="4">
        <f t="shared" ca="1" si="34"/>
        <v>0.91379766519103656</v>
      </c>
      <c r="F1100" s="4">
        <f t="shared" ca="1" si="35"/>
        <v>0.7114213558543856</v>
      </c>
    </row>
    <row r="1101" spans="5:6" x14ac:dyDescent="0.25">
      <c r="E1101" s="4">
        <f t="shared" ca="1" si="34"/>
        <v>0.59088798002213472</v>
      </c>
      <c r="F1101" s="4">
        <f t="shared" ca="1" si="35"/>
        <v>0.58479904607642308</v>
      </c>
    </row>
    <row r="1102" spans="5:6" x14ac:dyDescent="0.25">
      <c r="E1102" s="4">
        <f t="shared" ca="1" si="34"/>
        <v>0.78449149161337151</v>
      </c>
      <c r="F1102" s="4">
        <f t="shared" ca="1" si="35"/>
        <v>0.64894376456147929</v>
      </c>
    </row>
    <row r="1103" spans="5:6" x14ac:dyDescent="0.25">
      <c r="E1103" s="4">
        <f t="shared" ca="1" si="34"/>
        <v>0.14164351086508575</v>
      </c>
      <c r="F1103" s="4">
        <f t="shared" ca="1" si="35"/>
        <v>0.42987195195660899</v>
      </c>
    </row>
    <row r="1104" spans="5:6" x14ac:dyDescent="0.25">
      <c r="E1104" s="4">
        <f t="shared" ca="1" si="34"/>
        <v>5.8962630778413128E-2</v>
      </c>
      <c r="F1104" s="4">
        <f t="shared" ca="1" si="35"/>
        <v>0.37317786687670973</v>
      </c>
    </row>
    <row r="1105" spans="5:6" x14ac:dyDescent="0.25">
      <c r="E1105" s="4">
        <f t="shared" ca="1" si="34"/>
        <v>0.66372284036440388</v>
      </c>
      <c r="F1105" s="4">
        <f t="shared" ca="1" si="35"/>
        <v>0.60730025323577275</v>
      </c>
    </row>
    <row r="1106" spans="5:6" x14ac:dyDescent="0.25">
      <c r="E1106" s="4">
        <f t="shared" ca="1" si="34"/>
        <v>0.37505573734899755</v>
      </c>
      <c r="F1106" s="4">
        <f t="shared" ca="1" si="35"/>
        <v>0.51968620071491178</v>
      </c>
    </row>
    <row r="1107" spans="5:6" x14ac:dyDescent="0.25">
      <c r="E1107" s="4">
        <f t="shared" ca="1" si="34"/>
        <v>0.92981782132751178</v>
      </c>
      <c r="F1107" s="4">
        <f t="shared" ca="1" si="35"/>
        <v>0.72274407963525988</v>
      </c>
    </row>
    <row r="1108" spans="5:6" x14ac:dyDescent="0.25">
      <c r="E1108" s="4">
        <f t="shared" ca="1" si="34"/>
        <v>0.99580837062336447</v>
      </c>
      <c r="F1108" s="4">
        <f t="shared" ca="1" si="35"/>
        <v>0.82836281050229599</v>
      </c>
    </row>
    <row r="1109" spans="5:6" x14ac:dyDescent="0.25">
      <c r="E1109" s="4">
        <f t="shared" ca="1" si="34"/>
        <v>0.21225892571859117</v>
      </c>
      <c r="F1109" s="4">
        <f t="shared" ca="1" si="35"/>
        <v>0.46233031114135797</v>
      </c>
    </row>
    <row r="1110" spans="5:6" x14ac:dyDescent="0.25">
      <c r="E1110" s="4">
        <f t="shared" ca="1" si="34"/>
        <v>0.13021369775683711</v>
      </c>
      <c r="F1110" s="4">
        <f t="shared" ca="1" si="35"/>
        <v>0.42372002513193668</v>
      </c>
    </row>
    <row r="1111" spans="5:6" x14ac:dyDescent="0.25">
      <c r="E1111" s="4">
        <f t="shared" ca="1" si="34"/>
        <v>0.15762414672436709</v>
      </c>
      <c r="F1111" s="4">
        <f t="shared" ca="1" si="35"/>
        <v>0.43796104018399867</v>
      </c>
    </row>
    <row r="1112" spans="5:6" x14ac:dyDescent="0.25">
      <c r="E1112" s="4">
        <f t="shared" ca="1" si="34"/>
        <v>0.11159084127677155</v>
      </c>
      <c r="F1112" s="4">
        <f t="shared" ca="1" si="35"/>
        <v>0.41288476037501304</v>
      </c>
    </row>
    <row r="1113" spans="5:6" x14ac:dyDescent="0.25">
      <c r="E1113" s="4">
        <f t="shared" ca="1" si="34"/>
        <v>0.85898656504091742</v>
      </c>
      <c r="F1113" s="4">
        <f t="shared" ca="1" si="35"/>
        <v>0.68075560383758482</v>
      </c>
    </row>
    <row r="1114" spans="5:6" x14ac:dyDescent="0.25">
      <c r="E1114" s="4">
        <f t="shared" ca="1" si="34"/>
        <v>0.81211396040305306</v>
      </c>
      <c r="F1114" s="4">
        <f t="shared" ca="1" si="35"/>
        <v>0.65990689328225161</v>
      </c>
    </row>
    <row r="1115" spans="5:6" x14ac:dyDescent="0.25">
      <c r="E1115" s="4">
        <f t="shared" ca="1" si="34"/>
        <v>2.758056181196511E-3</v>
      </c>
      <c r="F1115" s="4">
        <f t="shared" ca="1" si="35"/>
        <v>0.24636763183019811</v>
      </c>
    </row>
    <row r="1116" spans="5:6" x14ac:dyDescent="0.25">
      <c r="E1116" s="4">
        <f t="shared" ca="1" si="34"/>
        <v>0.96828368569089807</v>
      </c>
      <c r="F1116" s="4">
        <f t="shared" ca="1" si="35"/>
        <v>0.76040085533671542</v>
      </c>
    </row>
    <row r="1117" spans="5:6" x14ac:dyDescent="0.25">
      <c r="E1117" s="4">
        <f t="shared" ca="1" si="34"/>
        <v>0.54159157806140124</v>
      </c>
      <c r="F1117" s="4">
        <f t="shared" ca="1" si="35"/>
        <v>0.57002817524108473</v>
      </c>
    </row>
    <row r="1118" spans="5:6" x14ac:dyDescent="0.25">
      <c r="E1118" s="4">
        <f t="shared" ca="1" si="34"/>
        <v>0.2991982901174437</v>
      </c>
      <c r="F1118" s="4">
        <f t="shared" ca="1" si="35"/>
        <v>0.49477805029468175</v>
      </c>
    </row>
    <row r="1119" spans="5:6" x14ac:dyDescent="0.25">
      <c r="E1119" s="4">
        <f t="shared" ca="1" si="34"/>
        <v>0.30366752883661308</v>
      </c>
      <c r="F1119" s="4">
        <f t="shared" ca="1" si="35"/>
        <v>0.4963121566214081</v>
      </c>
    </row>
    <row r="1120" spans="5:6" x14ac:dyDescent="0.25">
      <c r="E1120" s="4">
        <f t="shared" ca="1" si="34"/>
        <v>0.69881208776264703</v>
      </c>
      <c r="F1120" s="4">
        <f t="shared" ca="1" si="35"/>
        <v>0.61865781219884242</v>
      </c>
    </row>
    <row r="1121" spans="5:6" x14ac:dyDescent="0.25">
      <c r="E1121" s="4">
        <f t="shared" ca="1" si="34"/>
        <v>0.69504871298125259</v>
      </c>
      <c r="F1121" s="4">
        <f t="shared" ca="1" si="35"/>
        <v>0.61741779963180476</v>
      </c>
    </row>
    <row r="1122" spans="5:6" x14ac:dyDescent="0.25">
      <c r="E1122" s="4">
        <f t="shared" ca="1" si="34"/>
        <v>0.90593475836515736</v>
      </c>
      <c r="F1122" s="4">
        <f t="shared" ca="1" si="35"/>
        <v>0.70637332739780367</v>
      </c>
    </row>
    <row r="1123" spans="5:6" x14ac:dyDescent="0.25">
      <c r="E1123" s="4">
        <f t="shared" ca="1" si="34"/>
        <v>0.11178163146924402</v>
      </c>
      <c r="F1123" s="4">
        <f t="shared" ca="1" si="35"/>
        <v>0.41300168534456339</v>
      </c>
    </row>
    <row r="1124" spans="5:6" x14ac:dyDescent="0.25">
      <c r="E1124" s="4">
        <f t="shared" ca="1" si="34"/>
        <v>0.52830322540733876</v>
      </c>
      <c r="F1124" s="4">
        <f t="shared" ca="1" si="35"/>
        <v>0.56607358596187718</v>
      </c>
    </row>
    <row r="1125" spans="5:6" x14ac:dyDescent="0.25">
      <c r="E1125" s="4">
        <f t="shared" ca="1" si="34"/>
        <v>0.975452565610058</v>
      </c>
      <c r="F1125" s="4">
        <f t="shared" ca="1" si="35"/>
        <v>0.77089277969131453</v>
      </c>
    </row>
    <row r="1126" spans="5:6" x14ac:dyDescent="0.25">
      <c r="E1126" s="4">
        <f t="shared" ca="1" si="34"/>
        <v>0.56853480053944605</v>
      </c>
      <c r="F1126" s="4">
        <f t="shared" ca="1" si="35"/>
        <v>0.57807442840344803</v>
      </c>
    </row>
    <row r="1127" spans="5:6" x14ac:dyDescent="0.25">
      <c r="E1127" s="4">
        <f t="shared" ca="1" si="34"/>
        <v>0.20327650288077281</v>
      </c>
      <c r="F1127" s="4">
        <f t="shared" ca="1" si="35"/>
        <v>0.45860111352742411</v>
      </c>
    </row>
    <row r="1128" spans="5:6" x14ac:dyDescent="0.25">
      <c r="E1128" s="4">
        <f t="shared" ca="1" si="34"/>
        <v>0.75620979336578364</v>
      </c>
      <c r="F1128" s="4">
        <f t="shared" ca="1" si="35"/>
        <v>0.63842841831131469</v>
      </c>
    </row>
    <row r="1129" spans="5:6" x14ac:dyDescent="0.25">
      <c r="E1129" s="4">
        <f t="shared" ca="1" si="34"/>
        <v>0.3491735274951806</v>
      </c>
      <c r="F1129" s="4">
        <f t="shared" ca="1" si="35"/>
        <v>0.51142570211659599</v>
      </c>
    </row>
    <row r="1130" spans="5:6" x14ac:dyDescent="0.25">
      <c r="E1130" s="4">
        <f t="shared" ca="1" si="34"/>
        <v>0.47307705263676503</v>
      </c>
      <c r="F1130" s="4">
        <f t="shared" ca="1" si="35"/>
        <v>0.54963208727954105</v>
      </c>
    </row>
    <row r="1131" spans="5:6" x14ac:dyDescent="0.25">
      <c r="E1131" s="4">
        <f t="shared" ca="1" si="34"/>
        <v>5.2384358027841249E-2</v>
      </c>
      <c r="F1131" s="4">
        <f t="shared" ca="1" si="35"/>
        <v>0.36656000796811505</v>
      </c>
    </row>
    <row r="1132" spans="5:6" x14ac:dyDescent="0.25">
      <c r="E1132" s="4">
        <f t="shared" ca="1" si="34"/>
        <v>9.9759412816890602E-2</v>
      </c>
      <c r="F1132" s="4">
        <f t="shared" ca="1" si="35"/>
        <v>0.40535139078291382</v>
      </c>
    </row>
    <row r="1133" spans="5:6" x14ac:dyDescent="0.25">
      <c r="E1133" s="4">
        <f t="shared" ca="1" si="34"/>
        <v>0.6204963644556073</v>
      </c>
      <c r="F1133" s="4">
        <f t="shared" ca="1" si="35"/>
        <v>0.5938134746395497</v>
      </c>
    </row>
    <row r="1134" spans="5:6" x14ac:dyDescent="0.25">
      <c r="E1134" s="4">
        <f t="shared" ca="1" si="34"/>
        <v>0.74232541934250418</v>
      </c>
      <c r="F1134" s="4">
        <f t="shared" ca="1" si="35"/>
        <v>0.63347682441821485</v>
      </c>
    </row>
    <row r="1135" spans="5:6" x14ac:dyDescent="0.25">
      <c r="E1135" s="4">
        <f t="shared" ca="1" si="34"/>
        <v>0.46669066526780889</v>
      </c>
      <c r="F1135" s="4">
        <f t="shared" ca="1" si="35"/>
        <v>0.54772169971902507</v>
      </c>
    </row>
    <row r="1136" spans="5:6" x14ac:dyDescent="0.25">
      <c r="E1136" s="4">
        <f t="shared" ca="1" si="34"/>
        <v>0.7898093478294187</v>
      </c>
      <c r="F1136" s="4">
        <f t="shared" ca="1" si="35"/>
        <v>0.65099533699230427</v>
      </c>
    </row>
    <row r="1137" spans="5:6" x14ac:dyDescent="0.25">
      <c r="E1137" s="4">
        <f t="shared" ca="1" si="34"/>
        <v>0.26419462082457024</v>
      </c>
      <c r="F1137" s="4">
        <f t="shared" ca="1" si="35"/>
        <v>0.4823759060177582</v>
      </c>
    </row>
    <row r="1138" spans="5:6" x14ac:dyDescent="0.25">
      <c r="E1138" s="4">
        <f t="shared" ca="1" si="34"/>
        <v>0.83739871544416433</v>
      </c>
      <c r="F1138" s="4">
        <f t="shared" ca="1" si="35"/>
        <v>0.67073008338996154</v>
      </c>
    </row>
    <row r="1139" spans="5:6" x14ac:dyDescent="0.25">
      <c r="E1139" s="4">
        <f t="shared" ca="1" si="34"/>
        <v>0.18726833849980529</v>
      </c>
      <c r="F1139" s="4">
        <f t="shared" ca="1" si="35"/>
        <v>0.45171248290246147</v>
      </c>
    </row>
    <row r="1140" spans="5:6" x14ac:dyDescent="0.25">
      <c r="E1140" s="4">
        <f t="shared" ca="1" si="34"/>
        <v>0.99129133894419541</v>
      </c>
      <c r="F1140" s="4">
        <f t="shared" ca="1" si="35"/>
        <v>0.80726423879992038</v>
      </c>
    </row>
    <row r="1141" spans="5:6" x14ac:dyDescent="0.25">
      <c r="E1141" s="4">
        <f t="shared" ca="1" si="34"/>
        <v>0.26951879378422294</v>
      </c>
      <c r="F1141" s="4">
        <f t="shared" ca="1" si="35"/>
        <v>0.48431083004683978</v>
      </c>
    </row>
    <row r="1142" spans="5:6" x14ac:dyDescent="0.25">
      <c r="E1142" s="4">
        <f t="shared" ca="1" si="34"/>
        <v>0.59390924436202486</v>
      </c>
      <c r="F1142" s="4">
        <f t="shared" ca="1" si="35"/>
        <v>0.58571261430933075</v>
      </c>
    </row>
    <row r="1143" spans="5:6" x14ac:dyDescent="0.25">
      <c r="E1143" s="4">
        <f t="shared" ca="1" si="34"/>
        <v>0.98262424833940931</v>
      </c>
      <c r="F1143" s="4">
        <f t="shared" ca="1" si="35"/>
        <v>0.78401443292714146</v>
      </c>
    </row>
    <row r="1144" spans="5:6" x14ac:dyDescent="0.25">
      <c r="E1144" s="4">
        <f t="shared" ca="1" si="34"/>
        <v>0.25962438046401837</v>
      </c>
      <c r="F1144" s="4">
        <f t="shared" ca="1" si="35"/>
        <v>0.48069952370773067</v>
      </c>
    </row>
    <row r="1145" spans="5:6" x14ac:dyDescent="0.25">
      <c r="E1145" s="4">
        <f t="shared" ca="1" si="34"/>
        <v>0.77402165101532017</v>
      </c>
      <c r="F1145" s="4">
        <f t="shared" ca="1" si="35"/>
        <v>0.64497720262727953</v>
      </c>
    </row>
    <row r="1146" spans="5:6" x14ac:dyDescent="0.25">
      <c r="E1146" s="4">
        <f t="shared" ca="1" si="34"/>
        <v>0.58662751672233737</v>
      </c>
      <c r="F1146" s="4">
        <f t="shared" ca="1" si="35"/>
        <v>0.58351283829200296</v>
      </c>
    </row>
    <row r="1147" spans="5:6" x14ac:dyDescent="0.25">
      <c r="E1147" s="4">
        <f t="shared" ca="1" si="34"/>
        <v>0.63093582660237846</v>
      </c>
      <c r="F1147" s="4">
        <f t="shared" ca="1" si="35"/>
        <v>0.59702991137066475</v>
      </c>
    </row>
    <row r="1148" spans="5:6" x14ac:dyDescent="0.25">
      <c r="E1148" s="4">
        <f t="shared" ca="1" si="34"/>
        <v>0.29455775953169838</v>
      </c>
      <c r="F1148" s="4">
        <f t="shared" ca="1" si="35"/>
        <v>0.4931742731119686</v>
      </c>
    </row>
    <row r="1149" spans="5:6" x14ac:dyDescent="0.25">
      <c r="E1149" s="4">
        <f t="shared" ca="1" si="34"/>
        <v>0.18161475482928646</v>
      </c>
      <c r="F1149" s="4">
        <f t="shared" ca="1" si="35"/>
        <v>0.4491973243044336</v>
      </c>
    </row>
    <row r="1150" spans="5:6" x14ac:dyDescent="0.25">
      <c r="E1150" s="4">
        <f t="shared" ca="1" si="34"/>
        <v>0.71040428525090593</v>
      </c>
      <c r="F1150" s="4">
        <f t="shared" ca="1" si="35"/>
        <v>0.62251522104526513</v>
      </c>
    </row>
    <row r="1151" spans="5:6" x14ac:dyDescent="0.25">
      <c r="E1151" s="4">
        <f t="shared" ca="1" si="34"/>
        <v>0.27628813107876282</v>
      </c>
      <c r="F1151" s="4">
        <f t="shared" ca="1" si="35"/>
        <v>0.48674424287883061</v>
      </c>
    </row>
    <row r="1152" spans="5:6" x14ac:dyDescent="0.25">
      <c r="E1152" s="4">
        <f t="shared" ca="1" si="34"/>
        <v>0.28915406916922981</v>
      </c>
      <c r="F1152" s="4">
        <f t="shared" ca="1" si="35"/>
        <v>0.49129222811552853</v>
      </c>
    </row>
    <row r="1153" spans="5:6" x14ac:dyDescent="0.25">
      <c r="E1153" s="4">
        <f t="shared" ca="1" si="34"/>
        <v>0.53843261609452342</v>
      </c>
      <c r="F1153" s="4">
        <f t="shared" ca="1" si="35"/>
        <v>0.56908752888797087</v>
      </c>
    </row>
    <row r="1154" spans="5:6" x14ac:dyDescent="0.25">
      <c r="E1154" s="4">
        <f t="shared" ca="1" si="34"/>
        <v>1.2779473073593284E-2</v>
      </c>
      <c r="F1154" s="4">
        <f t="shared" ca="1" si="35"/>
        <v>0.30027442078061323</v>
      </c>
    </row>
    <row r="1155" spans="5:6" x14ac:dyDescent="0.25">
      <c r="E1155" s="4">
        <f t="shared" ca="1" si="34"/>
        <v>0.53880531228200479</v>
      </c>
      <c r="F1155" s="4">
        <f t="shared" ca="1" si="35"/>
        <v>0.56919848605486534</v>
      </c>
    </row>
    <row r="1156" spans="5:6" x14ac:dyDescent="0.25">
      <c r="E1156" s="4">
        <f t="shared" ref="E1156:E1219" ca="1" si="36">RAND()</f>
        <v>0.7139691929664741</v>
      </c>
      <c r="F1156" s="4">
        <f t="shared" ref="F1156:F1219" ca="1" si="37">_xlfn.BETA.INV(E1156,$C$3,$C$4)</f>
        <v>0.6237136103205313</v>
      </c>
    </row>
    <row r="1157" spans="5:6" x14ac:dyDescent="0.25">
      <c r="E1157" s="4">
        <f t="shared" ca="1" si="36"/>
        <v>0.66583969053025471</v>
      </c>
      <c r="F1157" s="4">
        <f t="shared" ca="1" si="37"/>
        <v>0.60797354191578212</v>
      </c>
    </row>
    <row r="1158" spans="5:6" x14ac:dyDescent="0.25">
      <c r="E1158" s="4">
        <f t="shared" ca="1" si="36"/>
        <v>0.8986796844235031</v>
      </c>
      <c r="F1158" s="4">
        <f t="shared" ca="1" si="37"/>
        <v>0.70195419418093796</v>
      </c>
    </row>
    <row r="1159" spans="5:6" x14ac:dyDescent="0.25">
      <c r="E1159" s="4">
        <f t="shared" ca="1" si="36"/>
        <v>0.65747566888271869</v>
      </c>
      <c r="F1159" s="4">
        <f t="shared" ca="1" si="37"/>
        <v>0.60532109553190772</v>
      </c>
    </row>
    <row r="1160" spans="5:6" x14ac:dyDescent="0.25">
      <c r="E1160" s="4">
        <f t="shared" ca="1" si="36"/>
        <v>0.3828442981858482</v>
      </c>
      <c r="F1160" s="4">
        <f t="shared" ca="1" si="37"/>
        <v>0.52213416005576785</v>
      </c>
    </row>
    <row r="1161" spans="5:6" x14ac:dyDescent="0.25">
      <c r="E1161" s="4">
        <f t="shared" ca="1" si="36"/>
        <v>0.95841923467070411</v>
      </c>
      <c r="F1161" s="4">
        <f t="shared" ca="1" si="37"/>
        <v>0.74850988001025898</v>
      </c>
    </row>
    <row r="1162" spans="5:6" x14ac:dyDescent="0.25">
      <c r="E1162" s="4">
        <f t="shared" ca="1" si="36"/>
        <v>0.23091615934436138</v>
      </c>
      <c r="F1162" s="4">
        <f t="shared" ca="1" si="37"/>
        <v>0.46980437318984358</v>
      </c>
    </row>
    <row r="1163" spans="5:6" x14ac:dyDescent="0.25">
      <c r="E1163" s="4">
        <f t="shared" ca="1" si="36"/>
        <v>0.98981752430539804</v>
      </c>
      <c r="F1163" s="4">
        <f t="shared" ca="1" si="37"/>
        <v>0.80231300778688786</v>
      </c>
    </row>
    <row r="1164" spans="5:6" x14ac:dyDescent="0.25">
      <c r="E1164" s="4">
        <f t="shared" ca="1" si="36"/>
        <v>9.2311088220590531E-2</v>
      </c>
      <c r="F1164" s="4">
        <f t="shared" ca="1" si="37"/>
        <v>0.40028811849016782</v>
      </c>
    </row>
    <row r="1165" spans="5:6" x14ac:dyDescent="0.25">
      <c r="E1165" s="4">
        <f t="shared" ca="1" si="36"/>
        <v>0.12932949266731775</v>
      </c>
      <c r="F1165" s="4">
        <f t="shared" ca="1" si="37"/>
        <v>0.42322968030864633</v>
      </c>
    </row>
    <row r="1166" spans="5:6" x14ac:dyDescent="0.25">
      <c r="E1166" s="4">
        <f t="shared" ca="1" si="36"/>
        <v>0.19335484229319055</v>
      </c>
      <c r="F1166" s="4">
        <f t="shared" ca="1" si="37"/>
        <v>0.45437059039799654</v>
      </c>
    </row>
    <row r="1167" spans="5:6" x14ac:dyDescent="0.25">
      <c r="E1167" s="4">
        <f t="shared" ca="1" si="36"/>
        <v>0.71327082048307389</v>
      </c>
      <c r="F1167" s="4">
        <f t="shared" ca="1" si="37"/>
        <v>0.6234783748986753</v>
      </c>
    </row>
    <row r="1168" spans="5:6" x14ac:dyDescent="0.25">
      <c r="E1168" s="4">
        <f t="shared" ca="1" si="36"/>
        <v>0.64218283521638619</v>
      </c>
      <c r="F1168" s="4">
        <f t="shared" ca="1" si="37"/>
        <v>0.60052202292496915</v>
      </c>
    </row>
    <row r="1169" spans="5:6" x14ac:dyDescent="0.25">
      <c r="E1169" s="4">
        <f t="shared" ca="1" si="36"/>
        <v>0.16964049916177915</v>
      </c>
      <c r="F1169" s="4">
        <f t="shared" ca="1" si="37"/>
        <v>0.44371059514674388</v>
      </c>
    </row>
    <row r="1170" spans="5:6" x14ac:dyDescent="0.25">
      <c r="E1170" s="4">
        <f t="shared" ca="1" si="36"/>
        <v>0.84636508059854798</v>
      </c>
      <c r="F1170" s="4">
        <f t="shared" ca="1" si="37"/>
        <v>0.67479403743816357</v>
      </c>
    </row>
    <row r="1171" spans="5:6" x14ac:dyDescent="0.25">
      <c r="E1171" s="4">
        <f t="shared" ca="1" si="36"/>
        <v>0.85924805316805586</v>
      </c>
      <c r="F1171" s="4">
        <f t="shared" ca="1" si="37"/>
        <v>0.68088237859130962</v>
      </c>
    </row>
    <row r="1172" spans="5:6" x14ac:dyDescent="0.25">
      <c r="E1172" s="4">
        <f t="shared" ca="1" si="36"/>
        <v>0.73574092613095199</v>
      </c>
      <c r="F1172" s="4">
        <f t="shared" ca="1" si="37"/>
        <v>0.63117040881221886</v>
      </c>
    </row>
    <row r="1173" spans="5:6" x14ac:dyDescent="0.25">
      <c r="E1173" s="4">
        <f t="shared" ca="1" si="36"/>
        <v>0.8151336407826002</v>
      </c>
      <c r="F1173" s="4">
        <f t="shared" ca="1" si="37"/>
        <v>0.6611555640696718</v>
      </c>
    </row>
    <row r="1174" spans="5:6" x14ac:dyDescent="0.25">
      <c r="E1174" s="4">
        <f t="shared" ca="1" si="36"/>
        <v>0.70611312942586335</v>
      </c>
      <c r="F1174" s="4">
        <f t="shared" ca="1" si="37"/>
        <v>0.62108042398839469</v>
      </c>
    </row>
    <row r="1175" spans="5:6" x14ac:dyDescent="0.25">
      <c r="E1175" s="4">
        <f t="shared" ca="1" si="36"/>
        <v>8.0732844427609085E-2</v>
      </c>
      <c r="F1175" s="4">
        <f t="shared" ca="1" si="37"/>
        <v>0.39181708114842789</v>
      </c>
    </row>
    <row r="1176" spans="5:6" x14ac:dyDescent="0.25">
      <c r="E1176" s="4">
        <f t="shared" ca="1" si="36"/>
        <v>0.14682664656505562</v>
      </c>
      <c r="F1176" s="4">
        <f t="shared" ca="1" si="37"/>
        <v>0.43255629969342929</v>
      </c>
    </row>
    <row r="1177" spans="5:6" x14ac:dyDescent="0.25">
      <c r="E1177" s="4">
        <f t="shared" ca="1" si="36"/>
        <v>0.2896621718391561</v>
      </c>
      <c r="F1177" s="4">
        <f t="shared" ca="1" si="37"/>
        <v>0.49146987727455055</v>
      </c>
    </row>
    <row r="1178" spans="5:6" x14ac:dyDescent="0.25">
      <c r="E1178" s="4">
        <f t="shared" ca="1" si="36"/>
        <v>0.14748893166182597</v>
      </c>
      <c r="F1178" s="4">
        <f t="shared" ca="1" si="37"/>
        <v>0.43289491330676211</v>
      </c>
    </row>
    <row r="1179" spans="5:6" x14ac:dyDescent="0.25">
      <c r="E1179" s="4">
        <f t="shared" ca="1" si="36"/>
        <v>0.69847480443134002</v>
      </c>
      <c r="F1179" s="4">
        <f t="shared" ca="1" si="37"/>
        <v>0.61854644189661756</v>
      </c>
    </row>
    <row r="1180" spans="5:6" x14ac:dyDescent="0.25">
      <c r="E1180" s="4">
        <f t="shared" ca="1" si="36"/>
        <v>0.10972524339360523</v>
      </c>
      <c r="F1180" s="4">
        <f t="shared" ca="1" si="37"/>
        <v>0.411734246897691</v>
      </c>
    </row>
    <row r="1181" spans="5:6" x14ac:dyDescent="0.25">
      <c r="E1181" s="4">
        <f t="shared" ca="1" si="36"/>
        <v>0.7050357010904672</v>
      </c>
      <c r="F1181" s="4">
        <f t="shared" ca="1" si="37"/>
        <v>0.62072146587181654</v>
      </c>
    </row>
    <row r="1182" spans="5:6" x14ac:dyDescent="0.25">
      <c r="E1182" s="4">
        <f t="shared" ca="1" si="36"/>
        <v>0.94551954146706385</v>
      </c>
      <c r="F1182" s="4">
        <f t="shared" ca="1" si="37"/>
        <v>0.73571176148255812</v>
      </c>
    </row>
    <row r="1183" spans="5:6" x14ac:dyDescent="0.25">
      <c r="E1183" s="4">
        <f t="shared" ca="1" si="36"/>
        <v>0.7528463684279002</v>
      </c>
      <c r="F1183" s="4">
        <f t="shared" ca="1" si="37"/>
        <v>0.63721737357385955</v>
      </c>
    </row>
    <row r="1184" spans="5:6" x14ac:dyDescent="0.25">
      <c r="E1184" s="4">
        <f t="shared" ca="1" si="36"/>
        <v>0.62762850453064956</v>
      </c>
      <c r="F1184" s="4">
        <f t="shared" ca="1" si="37"/>
        <v>0.59600844808194742</v>
      </c>
    </row>
    <row r="1185" spans="5:6" x14ac:dyDescent="0.25">
      <c r="E1185" s="4">
        <f t="shared" ca="1" si="36"/>
        <v>1.9447555739668387E-2</v>
      </c>
      <c r="F1185" s="4">
        <f t="shared" ca="1" si="37"/>
        <v>0.31793043215387751</v>
      </c>
    </row>
    <row r="1186" spans="5:6" x14ac:dyDescent="0.25">
      <c r="E1186" s="4">
        <f t="shared" ca="1" si="36"/>
        <v>0.55996655366050452</v>
      </c>
      <c r="F1186" s="4">
        <f t="shared" ca="1" si="37"/>
        <v>0.57551009338726566</v>
      </c>
    </row>
    <row r="1187" spans="5:6" x14ac:dyDescent="0.25">
      <c r="E1187" s="4">
        <f t="shared" ca="1" si="36"/>
        <v>6.1013526463463696E-3</v>
      </c>
      <c r="F1187" s="4">
        <f t="shared" ca="1" si="37"/>
        <v>0.27245186431352192</v>
      </c>
    </row>
    <row r="1188" spans="5:6" x14ac:dyDescent="0.25">
      <c r="E1188" s="4">
        <f t="shared" ca="1" si="36"/>
        <v>0.10405740176943712</v>
      </c>
      <c r="F1188" s="4">
        <f t="shared" ca="1" si="37"/>
        <v>0.40815526506633965</v>
      </c>
    </row>
    <row r="1189" spans="5:6" x14ac:dyDescent="0.25">
      <c r="E1189" s="4">
        <f t="shared" ca="1" si="36"/>
        <v>0.73237945728003284</v>
      </c>
      <c r="F1189" s="4">
        <f t="shared" ca="1" si="37"/>
        <v>0.63000262055692602</v>
      </c>
    </row>
    <row r="1190" spans="5:6" x14ac:dyDescent="0.25">
      <c r="E1190" s="4">
        <f t="shared" ca="1" si="36"/>
        <v>0.66021251971074058</v>
      </c>
      <c r="F1190" s="4">
        <f t="shared" ca="1" si="37"/>
        <v>0.60618673932848832</v>
      </c>
    </row>
    <row r="1191" spans="5:6" x14ac:dyDescent="0.25">
      <c r="E1191" s="4">
        <f t="shared" ca="1" si="36"/>
        <v>0.32999556222475457</v>
      </c>
      <c r="F1191" s="4">
        <f t="shared" ca="1" si="37"/>
        <v>0.50515966553956915</v>
      </c>
    </row>
    <row r="1192" spans="5:6" x14ac:dyDescent="0.25">
      <c r="E1192" s="4">
        <f t="shared" ca="1" si="36"/>
        <v>0.384733372330746</v>
      </c>
      <c r="F1192" s="4">
        <f t="shared" ca="1" si="37"/>
        <v>0.52272553423274692</v>
      </c>
    </row>
    <row r="1193" spans="5:6" x14ac:dyDescent="0.25">
      <c r="E1193" s="4">
        <f t="shared" ca="1" si="36"/>
        <v>0.23499366634964691</v>
      </c>
      <c r="F1193" s="4">
        <f t="shared" ca="1" si="37"/>
        <v>0.47139353818119989</v>
      </c>
    </row>
    <row r="1194" spans="5:6" x14ac:dyDescent="0.25">
      <c r="E1194" s="4">
        <f t="shared" ca="1" si="36"/>
        <v>0.84470519903670849</v>
      </c>
      <c r="F1194" s="4">
        <f t="shared" ca="1" si="37"/>
        <v>0.67403160925553152</v>
      </c>
    </row>
    <row r="1195" spans="5:6" x14ac:dyDescent="0.25">
      <c r="E1195" s="4">
        <f t="shared" ca="1" si="36"/>
        <v>0.98600039106715298</v>
      </c>
      <c r="F1195" s="4">
        <f t="shared" ca="1" si="37"/>
        <v>0.79168323846893984</v>
      </c>
    </row>
    <row r="1196" spans="5:6" x14ac:dyDescent="0.25">
      <c r="E1196" s="4">
        <f t="shared" ca="1" si="36"/>
        <v>0.88280666887454184</v>
      </c>
      <c r="F1196" s="4">
        <f t="shared" ca="1" si="37"/>
        <v>0.6929472866360693</v>
      </c>
    </row>
    <row r="1197" spans="5:6" x14ac:dyDescent="0.25">
      <c r="E1197" s="4">
        <f t="shared" ca="1" si="36"/>
        <v>0.64743762285922812</v>
      </c>
      <c r="F1197" s="4">
        <f t="shared" ca="1" si="37"/>
        <v>0.60216407609903344</v>
      </c>
    </row>
    <row r="1198" spans="5:6" x14ac:dyDescent="0.25">
      <c r="E1198" s="4">
        <f t="shared" ca="1" si="36"/>
        <v>0.32348831532995104</v>
      </c>
      <c r="F1198" s="4">
        <f t="shared" ca="1" si="37"/>
        <v>0.50300117923554055</v>
      </c>
    </row>
    <row r="1199" spans="5:6" x14ac:dyDescent="0.25">
      <c r="E1199" s="4">
        <f t="shared" ca="1" si="36"/>
        <v>0.57328742198376004</v>
      </c>
      <c r="F1199" s="4">
        <f t="shared" ca="1" si="37"/>
        <v>0.57949964021229761</v>
      </c>
    </row>
    <row r="1200" spans="5:6" x14ac:dyDescent="0.25">
      <c r="E1200" s="4">
        <f t="shared" ca="1" si="36"/>
        <v>0.19580701085291463</v>
      </c>
      <c r="F1200" s="4">
        <f t="shared" ca="1" si="37"/>
        <v>0.45542765539991048</v>
      </c>
    </row>
    <row r="1201" spans="5:6" x14ac:dyDescent="0.25">
      <c r="E1201" s="4">
        <f t="shared" ca="1" si="36"/>
        <v>0.87200295288247087</v>
      </c>
      <c r="F1201" s="4">
        <f t="shared" ca="1" si="37"/>
        <v>0.68724660665310233</v>
      </c>
    </row>
    <row r="1202" spans="5:6" x14ac:dyDescent="0.25">
      <c r="E1202" s="4">
        <f t="shared" ca="1" si="36"/>
        <v>0.82569438445405408</v>
      </c>
      <c r="F1202" s="4">
        <f t="shared" ca="1" si="37"/>
        <v>0.66561214350691933</v>
      </c>
    </row>
    <row r="1203" spans="5:6" x14ac:dyDescent="0.25">
      <c r="E1203" s="4">
        <f t="shared" ca="1" si="36"/>
        <v>0.67241328856126781</v>
      </c>
      <c r="F1203" s="4">
        <f t="shared" ca="1" si="37"/>
        <v>0.61007331261061126</v>
      </c>
    </row>
    <row r="1204" spans="5:6" x14ac:dyDescent="0.25">
      <c r="E1204" s="4">
        <f t="shared" ca="1" si="36"/>
        <v>0.651685618232826</v>
      </c>
      <c r="F1204" s="4">
        <f t="shared" ca="1" si="37"/>
        <v>0.60349674661191965</v>
      </c>
    </row>
    <row r="1205" spans="5:6" x14ac:dyDescent="0.25">
      <c r="E1205" s="4">
        <f t="shared" ca="1" si="36"/>
        <v>0.39129381510547245</v>
      </c>
      <c r="F1205" s="4">
        <f t="shared" ca="1" si="37"/>
        <v>0.52477246145644618</v>
      </c>
    </row>
    <row r="1206" spans="5:6" x14ac:dyDescent="0.25">
      <c r="E1206" s="4">
        <f t="shared" ca="1" si="36"/>
        <v>0.90388714564312223</v>
      </c>
      <c r="F1206" s="4">
        <f t="shared" ca="1" si="37"/>
        <v>0.70510437454285246</v>
      </c>
    </row>
    <row r="1207" spans="5:6" x14ac:dyDescent="0.25">
      <c r="E1207" s="4">
        <f t="shared" ca="1" si="36"/>
        <v>0.17565355342695244</v>
      </c>
      <c r="F1207" s="4">
        <f t="shared" ca="1" si="37"/>
        <v>0.44649410295488973</v>
      </c>
    </row>
    <row r="1208" spans="5:6" x14ac:dyDescent="0.25">
      <c r="E1208" s="4">
        <f t="shared" ca="1" si="36"/>
        <v>0.52105999888909227</v>
      </c>
      <c r="F1208" s="4">
        <f t="shared" ca="1" si="37"/>
        <v>0.5639198050264016</v>
      </c>
    </row>
    <row r="1209" spans="5:6" x14ac:dyDescent="0.25">
      <c r="E1209" s="4">
        <f t="shared" ca="1" si="36"/>
        <v>0.43521935276744639</v>
      </c>
      <c r="F1209" s="4">
        <f t="shared" ca="1" si="37"/>
        <v>0.53824760185739817</v>
      </c>
    </row>
    <row r="1210" spans="5:6" x14ac:dyDescent="0.25">
      <c r="E1210" s="4">
        <f t="shared" ca="1" si="36"/>
        <v>0.38833688413611189</v>
      </c>
      <c r="F1210" s="4">
        <f t="shared" ca="1" si="37"/>
        <v>0.52385115570820862</v>
      </c>
    </row>
    <row r="1211" spans="5:6" x14ac:dyDescent="0.25">
      <c r="E1211" s="4">
        <f t="shared" ca="1" si="36"/>
        <v>0.1796789384576658</v>
      </c>
      <c r="F1211" s="4">
        <f t="shared" ca="1" si="37"/>
        <v>0.44832541220192113</v>
      </c>
    </row>
    <row r="1212" spans="5:6" x14ac:dyDescent="0.25">
      <c r="E1212" s="4">
        <f t="shared" ca="1" si="36"/>
        <v>0.70002357803431603</v>
      </c>
      <c r="F1212" s="4">
        <f t="shared" ca="1" si="37"/>
        <v>0.61905823467301269</v>
      </c>
    </row>
    <row r="1213" spans="5:6" x14ac:dyDescent="0.25">
      <c r="E1213" s="4">
        <f t="shared" ca="1" si="36"/>
        <v>0.58481420447877175</v>
      </c>
      <c r="F1213" s="4">
        <f t="shared" ca="1" si="37"/>
        <v>0.58296611223751948</v>
      </c>
    </row>
    <row r="1214" spans="5:6" x14ac:dyDescent="0.25">
      <c r="E1214" s="4">
        <f t="shared" ca="1" si="36"/>
        <v>0.81443613710794494</v>
      </c>
      <c r="F1214" s="4">
        <f t="shared" ca="1" si="37"/>
        <v>0.66086616723873237</v>
      </c>
    </row>
    <row r="1215" spans="5:6" x14ac:dyDescent="0.25">
      <c r="E1215" s="4">
        <f t="shared" ca="1" si="36"/>
        <v>0.13822792008878215</v>
      </c>
      <c r="F1215" s="4">
        <f t="shared" ca="1" si="37"/>
        <v>0.42806837295141481</v>
      </c>
    </row>
    <row r="1216" spans="5:6" x14ac:dyDescent="0.25">
      <c r="E1216" s="4">
        <f t="shared" ca="1" si="36"/>
        <v>9.0377249137911342E-2</v>
      </c>
      <c r="F1216" s="4">
        <f t="shared" ca="1" si="37"/>
        <v>0.39892732115534552</v>
      </c>
    </row>
    <row r="1217" spans="5:6" x14ac:dyDescent="0.25">
      <c r="E1217" s="4">
        <f t="shared" ca="1" si="36"/>
        <v>1.1388809366997488E-2</v>
      </c>
      <c r="F1217" s="4">
        <f t="shared" ca="1" si="37"/>
        <v>0.29568112778863093</v>
      </c>
    </row>
    <row r="1218" spans="5:6" x14ac:dyDescent="0.25">
      <c r="E1218" s="4">
        <f t="shared" ca="1" si="36"/>
        <v>0.87470736993266573</v>
      </c>
      <c r="F1218" s="4">
        <f t="shared" ca="1" si="37"/>
        <v>0.68864490688501789</v>
      </c>
    </row>
    <row r="1219" spans="5:6" x14ac:dyDescent="0.25">
      <c r="E1219" s="4">
        <f t="shared" ca="1" si="36"/>
        <v>0.22150208527861148</v>
      </c>
      <c r="F1219" s="4">
        <f t="shared" ca="1" si="37"/>
        <v>0.46607639717389521</v>
      </c>
    </row>
    <row r="1220" spans="5:6" x14ac:dyDescent="0.25">
      <c r="E1220" s="4">
        <f t="shared" ref="E1220:E1283" ca="1" si="38">RAND()</f>
        <v>0.77700585307995906</v>
      </c>
      <c r="F1220" s="4">
        <f t="shared" ref="F1220:F1283" ca="1" si="39">_xlfn.BETA.INV(E1220,$C$3,$C$4)</f>
        <v>0.64609836789216901</v>
      </c>
    </row>
    <row r="1221" spans="5:6" x14ac:dyDescent="0.25">
      <c r="E1221" s="4">
        <f t="shared" ca="1" si="38"/>
        <v>0.35356877229290784</v>
      </c>
      <c r="F1221" s="4">
        <f t="shared" ca="1" si="39"/>
        <v>0.51284329984807031</v>
      </c>
    </row>
    <row r="1222" spans="5:6" x14ac:dyDescent="0.25">
      <c r="E1222" s="4">
        <f t="shared" ca="1" si="38"/>
        <v>0.48499260394111909</v>
      </c>
      <c r="F1222" s="4">
        <f t="shared" ca="1" si="39"/>
        <v>0.55318868574774349</v>
      </c>
    </row>
    <row r="1223" spans="5:6" x14ac:dyDescent="0.25">
      <c r="E1223" s="4">
        <f t="shared" ca="1" si="38"/>
        <v>0.15163962939044484</v>
      </c>
      <c r="F1223" s="4">
        <f t="shared" ca="1" si="39"/>
        <v>0.43499541440478529</v>
      </c>
    </row>
    <row r="1224" spans="5:6" x14ac:dyDescent="0.25">
      <c r="E1224" s="4">
        <f t="shared" ca="1" si="38"/>
        <v>0.59092947035381915</v>
      </c>
      <c r="F1224" s="4">
        <f t="shared" ca="1" si="39"/>
        <v>0.58481158348167073</v>
      </c>
    </row>
    <row r="1225" spans="5:6" x14ac:dyDescent="0.25">
      <c r="E1225" s="4">
        <f t="shared" ca="1" si="38"/>
        <v>8.8643195857072477E-2</v>
      </c>
      <c r="F1225" s="4">
        <f t="shared" ca="1" si="39"/>
        <v>0.39768968510771857</v>
      </c>
    </row>
    <row r="1226" spans="5:6" x14ac:dyDescent="0.25">
      <c r="E1226" s="4">
        <f t="shared" ca="1" si="38"/>
        <v>0.5032690603473422</v>
      </c>
      <c r="F1226" s="4">
        <f t="shared" ca="1" si="39"/>
        <v>0.55863013204005285</v>
      </c>
    </row>
    <row r="1227" spans="5:6" x14ac:dyDescent="0.25">
      <c r="E1227" s="4">
        <f t="shared" ca="1" si="38"/>
        <v>0.87427970902496732</v>
      </c>
      <c r="F1227" s="4">
        <f t="shared" ca="1" si="39"/>
        <v>0.68842256540214819</v>
      </c>
    </row>
    <row r="1228" spans="5:6" x14ac:dyDescent="0.25">
      <c r="E1228" s="4">
        <f t="shared" ca="1" si="38"/>
        <v>0.6731189505770061</v>
      </c>
      <c r="F1228" s="4">
        <f t="shared" ca="1" si="39"/>
        <v>0.61029954785895701</v>
      </c>
    </row>
    <row r="1229" spans="5:6" x14ac:dyDescent="0.25">
      <c r="E1229" s="4">
        <f t="shared" ca="1" si="38"/>
        <v>0.91645328039488694</v>
      </c>
      <c r="F1229" s="4">
        <f t="shared" ca="1" si="39"/>
        <v>0.71319466063071313</v>
      </c>
    </row>
    <row r="1230" spans="5:6" x14ac:dyDescent="0.25">
      <c r="E1230" s="4">
        <f t="shared" ca="1" si="38"/>
        <v>1.8953093102986762E-2</v>
      </c>
      <c r="F1230" s="4">
        <f t="shared" ca="1" si="39"/>
        <v>0.31680352872187123</v>
      </c>
    </row>
    <row r="1231" spans="5:6" x14ac:dyDescent="0.25">
      <c r="E1231" s="4">
        <f t="shared" ca="1" si="38"/>
        <v>3.7371871384617283E-2</v>
      </c>
      <c r="F1231" s="4">
        <f t="shared" ca="1" si="39"/>
        <v>0.34871765058291471</v>
      </c>
    </row>
    <row r="1232" spans="5:6" x14ac:dyDescent="0.25">
      <c r="E1232" s="4">
        <f t="shared" ca="1" si="38"/>
        <v>0.9271790781069732</v>
      </c>
      <c r="F1232" s="4">
        <f t="shared" ca="1" si="39"/>
        <v>0.72076701153616929</v>
      </c>
    </row>
    <row r="1233" spans="5:6" x14ac:dyDescent="0.25">
      <c r="E1233" s="4">
        <f t="shared" ca="1" si="38"/>
        <v>0.77962927005181559</v>
      </c>
      <c r="F1233" s="4">
        <f t="shared" ca="1" si="39"/>
        <v>0.64709009290805397</v>
      </c>
    </row>
    <row r="1234" spans="5:6" x14ac:dyDescent="0.25">
      <c r="E1234" s="4">
        <f t="shared" ca="1" si="38"/>
        <v>0.42336071236472084</v>
      </c>
      <c r="F1234" s="4">
        <f t="shared" ca="1" si="39"/>
        <v>0.53464398994636719</v>
      </c>
    </row>
    <row r="1235" spans="5:6" x14ac:dyDescent="0.25">
      <c r="E1235" s="4">
        <f t="shared" ca="1" si="38"/>
        <v>0.61509324213849537</v>
      </c>
      <c r="F1235" s="4">
        <f t="shared" ca="1" si="39"/>
        <v>0.59215729636462933</v>
      </c>
    </row>
    <row r="1236" spans="5:6" x14ac:dyDescent="0.25">
      <c r="E1236" s="4">
        <f t="shared" ca="1" si="38"/>
        <v>0.76562492599715926</v>
      </c>
      <c r="F1236" s="4">
        <f t="shared" ca="1" si="39"/>
        <v>0.64186053676572152</v>
      </c>
    </row>
    <row r="1237" spans="5:6" x14ac:dyDescent="0.25">
      <c r="E1237" s="4">
        <f t="shared" ca="1" si="38"/>
        <v>0.74583033345556804</v>
      </c>
      <c r="F1237" s="4">
        <f t="shared" ca="1" si="39"/>
        <v>0.63471516068345402</v>
      </c>
    </row>
    <row r="1238" spans="5:6" x14ac:dyDescent="0.25">
      <c r="E1238" s="4">
        <f t="shared" ca="1" si="38"/>
        <v>0.78648911859061876</v>
      </c>
      <c r="F1238" s="4">
        <f t="shared" ca="1" si="39"/>
        <v>0.6497113981484256</v>
      </c>
    </row>
    <row r="1239" spans="5:6" x14ac:dyDescent="0.25">
      <c r="E1239" s="4">
        <f t="shared" ca="1" si="38"/>
        <v>0.80462505529122863</v>
      </c>
      <c r="F1239" s="4">
        <f t="shared" ca="1" si="39"/>
        <v>0.65685576547472402</v>
      </c>
    </row>
    <row r="1240" spans="5:6" x14ac:dyDescent="0.25">
      <c r="E1240" s="4">
        <f t="shared" ca="1" si="38"/>
        <v>0.50950953548164057</v>
      </c>
      <c r="F1240" s="4">
        <f t="shared" ca="1" si="39"/>
        <v>0.56048588295293367</v>
      </c>
    </row>
    <row r="1241" spans="5:6" x14ac:dyDescent="0.25">
      <c r="E1241" s="4">
        <f t="shared" ca="1" si="38"/>
        <v>0.47294922268621742</v>
      </c>
      <c r="F1241" s="4">
        <f t="shared" ca="1" si="39"/>
        <v>0.54959388020478617</v>
      </c>
    </row>
    <row r="1242" spans="5:6" x14ac:dyDescent="0.25">
      <c r="E1242" s="4">
        <f t="shared" ca="1" si="38"/>
        <v>0.50868626407227391</v>
      </c>
      <c r="F1242" s="4">
        <f t="shared" ca="1" si="39"/>
        <v>0.56024109873524186</v>
      </c>
    </row>
    <row r="1243" spans="5:6" x14ac:dyDescent="0.25">
      <c r="E1243" s="4">
        <f t="shared" ca="1" si="38"/>
        <v>0.79479129787918945</v>
      </c>
      <c r="F1243" s="4">
        <f t="shared" ca="1" si="39"/>
        <v>0.65294140206210738</v>
      </c>
    </row>
    <row r="1244" spans="5:6" x14ac:dyDescent="0.25">
      <c r="E1244" s="4">
        <f t="shared" ca="1" si="38"/>
        <v>0.72287955372627088</v>
      </c>
      <c r="F1244" s="4">
        <f t="shared" ca="1" si="39"/>
        <v>0.6267357003913222</v>
      </c>
    </row>
    <row r="1245" spans="5:6" x14ac:dyDescent="0.25">
      <c r="E1245" s="4">
        <f t="shared" ca="1" si="38"/>
        <v>0.53754567628092409</v>
      </c>
      <c r="F1245" s="4">
        <f t="shared" ca="1" si="39"/>
        <v>0.56882349490159956</v>
      </c>
    </row>
    <row r="1246" spans="5:6" x14ac:dyDescent="0.25">
      <c r="E1246" s="4">
        <f t="shared" ca="1" si="38"/>
        <v>0.57406414275914253</v>
      </c>
      <c r="F1246" s="4">
        <f t="shared" ca="1" si="39"/>
        <v>0.57973277313277349</v>
      </c>
    </row>
    <row r="1247" spans="5:6" x14ac:dyDescent="0.25">
      <c r="E1247" s="4">
        <f t="shared" ca="1" si="38"/>
        <v>0.57876750124740595</v>
      </c>
      <c r="F1247" s="4">
        <f t="shared" ca="1" si="39"/>
        <v>0.58114583310062518</v>
      </c>
    </row>
    <row r="1248" spans="5:6" x14ac:dyDescent="0.25">
      <c r="E1248" s="4">
        <f t="shared" ca="1" si="38"/>
        <v>0.80038313298892572</v>
      </c>
      <c r="F1248" s="4">
        <f t="shared" ca="1" si="39"/>
        <v>0.65515493353072718</v>
      </c>
    </row>
    <row r="1249" spans="5:6" x14ac:dyDescent="0.25">
      <c r="E1249" s="4">
        <f t="shared" ca="1" si="38"/>
        <v>0.92866061675557532</v>
      </c>
      <c r="F1249" s="4">
        <f t="shared" ca="1" si="39"/>
        <v>0.72187093475512787</v>
      </c>
    </row>
    <row r="1250" spans="5:6" x14ac:dyDescent="0.25">
      <c r="E1250" s="4">
        <f t="shared" ca="1" si="38"/>
        <v>0.27202439529247413</v>
      </c>
      <c r="F1250" s="4">
        <f t="shared" ca="1" si="39"/>
        <v>0.48521494449423008</v>
      </c>
    </row>
    <row r="1251" spans="5:6" x14ac:dyDescent="0.25">
      <c r="E1251" s="4">
        <f t="shared" ca="1" si="38"/>
        <v>9.051190004069809E-2</v>
      </c>
      <c r="F1251" s="4">
        <f t="shared" ca="1" si="39"/>
        <v>0.39902272706833752</v>
      </c>
    </row>
    <row r="1252" spans="5:6" x14ac:dyDescent="0.25">
      <c r="E1252" s="4">
        <f t="shared" ca="1" si="38"/>
        <v>0.53061605435469272</v>
      </c>
      <c r="F1252" s="4">
        <f t="shared" ca="1" si="39"/>
        <v>0.56676150440105943</v>
      </c>
    </row>
    <row r="1253" spans="5:6" x14ac:dyDescent="0.25">
      <c r="E1253" s="4">
        <f t="shared" ca="1" si="38"/>
        <v>0.92800202619626437</v>
      </c>
      <c r="F1253" s="4">
        <f t="shared" ca="1" si="39"/>
        <v>0.72137830291347016</v>
      </c>
    </row>
    <row r="1254" spans="5:6" x14ac:dyDescent="0.25">
      <c r="E1254" s="4">
        <f t="shared" ca="1" si="38"/>
        <v>0.54375546155074972</v>
      </c>
      <c r="F1254" s="4">
        <f t="shared" ca="1" si="39"/>
        <v>0.57067276410346879</v>
      </c>
    </row>
    <row r="1255" spans="5:6" x14ac:dyDescent="0.25">
      <c r="E1255" s="4">
        <f t="shared" ca="1" si="38"/>
        <v>0.17191275159567443</v>
      </c>
      <c r="F1255" s="4">
        <f t="shared" ca="1" si="39"/>
        <v>0.44476939020087669</v>
      </c>
    </row>
    <row r="1256" spans="5:6" x14ac:dyDescent="0.25">
      <c r="E1256" s="4">
        <f t="shared" ca="1" si="38"/>
        <v>0.76626766830067983</v>
      </c>
      <c r="F1256" s="4">
        <f t="shared" ca="1" si="39"/>
        <v>0.64209719125775067</v>
      </c>
    </row>
    <row r="1257" spans="5:6" x14ac:dyDescent="0.25">
      <c r="E1257" s="4">
        <f t="shared" ca="1" si="38"/>
        <v>0.44111775741457637</v>
      </c>
      <c r="F1257" s="4">
        <f t="shared" ca="1" si="39"/>
        <v>0.54003230547565617</v>
      </c>
    </row>
    <row r="1258" spans="5:6" x14ac:dyDescent="0.25">
      <c r="E1258" s="4">
        <f t="shared" ca="1" si="38"/>
        <v>3.2714557806439948E-2</v>
      </c>
      <c r="F1258" s="4">
        <f t="shared" ca="1" si="39"/>
        <v>0.34207346179059389</v>
      </c>
    </row>
    <row r="1259" spans="5:6" x14ac:dyDescent="0.25">
      <c r="E1259" s="4">
        <f t="shared" ca="1" si="38"/>
        <v>0.63446317133176011</v>
      </c>
      <c r="F1259" s="4">
        <f t="shared" ca="1" si="39"/>
        <v>0.59812197721834393</v>
      </c>
    </row>
    <row r="1260" spans="5:6" x14ac:dyDescent="0.25">
      <c r="E1260" s="4">
        <f t="shared" ca="1" si="38"/>
        <v>0.83036031693903545</v>
      </c>
      <c r="F1260" s="4">
        <f t="shared" ca="1" si="39"/>
        <v>0.6676285812827838</v>
      </c>
    </row>
    <row r="1261" spans="5:6" x14ac:dyDescent="0.25">
      <c r="E1261" s="4">
        <f t="shared" ca="1" si="38"/>
        <v>0.88117147017068709</v>
      </c>
      <c r="F1261" s="4">
        <f t="shared" ca="1" si="39"/>
        <v>0.69206415391186282</v>
      </c>
    </row>
    <row r="1262" spans="5:6" x14ac:dyDescent="0.25">
      <c r="E1262" s="4">
        <f t="shared" ca="1" si="38"/>
        <v>1.5398950252100141E-2</v>
      </c>
      <c r="F1262" s="4">
        <f t="shared" ca="1" si="39"/>
        <v>0.30793132884246793</v>
      </c>
    </row>
    <row r="1263" spans="5:6" x14ac:dyDescent="0.25">
      <c r="E1263" s="4">
        <f t="shared" ca="1" si="38"/>
        <v>0.92520979994294594</v>
      </c>
      <c r="F1263" s="4">
        <f t="shared" ca="1" si="39"/>
        <v>0.7193229826569405</v>
      </c>
    </row>
    <row r="1264" spans="5:6" x14ac:dyDescent="0.25">
      <c r="E1264" s="4">
        <f t="shared" ca="1" si="38"/>
        <v>0.55648190665223285</v>
      </c>
      <c r="F1264" s="4">
        <f t="shared" ca="1" si="39"/>
        <v>0.57446885954532767</v>
      </c>
    </row>
    <row r="1265" spans="5:6" x14ac:dyDescent="0.25">
      <c r="E1265" s="4">
        <f t="shared" ca="1" si="38"/>
        <v>0.58518814543667352</v>
      </c>
      <c r="F1265" s="4">
        <f t="shared" ca="1" si="39"/>
        <v>0.5830788246901456</v>
      </c>
    </row>
    <row r="1266" spans="5:6" x14ac:dyDescent="0.25">
      <c r="E1266" s="4">
        <f t="shared" ca="1" si="38"/>
        <v>0.2922845936472479</v>
      </c>
      <c r="F1266" s="4">
        <f t="shared" ca="1" si="39"/>
        <v>0.4923844940201858</v>
      </c>
    </row>
    <row r="1267" spans="5:6" x14ac:dyDescent="0.25">
      <c r="E1267" s="4">
        <f t="shared" ca="1" si="38"/>
        <v>0.52969925705352006</v>
      </c>
      <c r="F1267" s="4">
        <f t="shared" ca="1" si="39"/>
        <v>0.56648880140163826</v>
      </c>
    </row>
    <row r="1268" spans="5:6" x14ac:dyDescent="0.25">
      <c r="E1268" s="4">
        <f t="shared" ca="1" si="38"/>
        <v>0.43553683486165429</v>
      </c>
      <c r="F1268" s="4">
        <f t="shared" ca="1" si="39"/>
        <v>0.5383437871507839</v>
      </c>
    </row>
    <row r="1269" spans="5:6" x14ac:dyDescent="0.25">
      <c r="E1269" s="4">
        <f t="shared" ca="1" si="38"/>
        <v>0.23976459168624298</v>
      </c>
      <c r="F1269" s="4">
        <f t="shared" ca="1" si="39"/>
        <v>0.47323440905576575</v>
      </c>
    </row>
    <row r="1270" spans="5:6" x14ac:dyDescent="0.25">
      <c r="E1270" s="4">
        <f t="shared" ca="1" si="38"/>
        <v>3.552028135915708E-3</v>
      </c>
      <c r="F1270" s="4">
        <f t="shared" ca="1" si="39"/>
        <v>0.25430243685441739</v>
      </c>
    </row>
    <row r="1271" spans="5:6" x14ac:dyDescent="0.25">
      <c r="E1271" s="4">
        <f t="shared" ca="1" si="38"/>
        <v>0.61352139009948103</v>
      </c>
      <c r="F1271" s="4">
        <f t="shared" ca="1" si="39"/>
        <v>0.59167651230298479</v>
      </c>
    </row>
    <row r="1272" spans="5:6" x14ac:dyDescent="0.25">
      <c r="E1272" s="4">
        <f t="shared" ca="1" si="38"/>
        <v>0.61731045219087421</v>
      </c>
      <c r="F1272" s="4">
        <f t="shared" ca="1" si="39"/>
        <v>0.59283625162393294</v>
      </c>
    </row>
    <row r="1273" spans="5:6" x14ac:dyDescent="0.25">
      <c r="E1273" s="4">
        <f t="shared" ca="1" si="38"/>
        <v>0.16146226756295234</v>
      </c>
      <c r="F1273" s="4">
        <f t="shared" ca="1" si="39"/>
        <v>0.43982610652362858</v>
      </c>
    </row>
    <row r="1274" spans="5:6" x14ac:dyDescent="0.25">
      <c r="E1274" s="4">
        <f t="shared" ca="1" si="38"/>
        <v>0.54849581633658107</v>
      </c>
      <c r="F1274" s="4">
        <f t="shared" ca="1" si="39"/>
        <v>0.57208564555870223</v>
      </c>
    </row>
    <row r="1275" spans="5:6" x14ac:dyDescent="0.25">
      <c r="E1275" s="4">
        <f t="shared" ca="1" si="38"/>
        <v>0.19046653534196856</v>
      </c>
      <c r="F1275" s="4">
        <f t="shared" ca="1" si="39"/>
        <v>0.45311542680657513</v>
      </c>
    </row>
    <row r="1276" spans="5:6" x14ac:dyDescent="0.25">
      <c r="E1276" s="4">
        <f t="shared" ca="1" si="38"/>
        <v>0.39492780970813601</v>
      </c>
      <c r="F1276" s="4">
        <f t="shared" ca="1" si="39"/>
        <v>0.52590192159229154</v>
      </c>
    </row>
    <row r="1277" spans="5:6" x14ac:dyDescent="0.25">
      <c r="E1277" s="4">
        <f t="shared" ca="1" si="38"/>
        <v>0.16560760062785607</v>
      </c>
      <c r="F1277" s="4">
        <f t="shared" ca="1" si="39"/>
        <v>0.44180981980494027</v>
      </c>
    </row>
    <row r="1278" spans="5:6" x14ac:dyDescent="0.25">
      <c r="E1278" s="4">
        <f t="shared" ca="1" si="38"/>
        <v>0.30876915845946529</v>
      </c>
      <c r="F1278" s="4">
        <f t="shared" ca="1" si="39"/>
        <v>0.49805124952608709</v>
      </c>
    </row>
    <row r="1279" spans="5:6" x14ac:dyDescent="0.25">
      <c r="E1279" s="4">
        <f t="shared" ca="1" si="38"/>
        <v>0.45208931341565128</v>
      </c>
      <c r="F1279" s="4">
        <f t="shared" ca="1" si="39"/>
        <v>0.54334007403286633</v>
      </c>
    </row>
    <row r="1280" spans="5:6" x14ac:dyDescent="0.25">
      <c r="E1280" s="4">
        <f t="shared" ca="1" si="38"/>
        <v>0.50745938625155185</v>
      </c>
      <c r="F1280" s="4">
        <f t="shared" ca="1" si="39"/>
        <v>0.55987629316784426</v>
      </c>
    </row>
    <row r="1281" spans="5:6" x14ac:dyDescent="0.25">
      <c r="E1281" s="4">
        <f t="shared" ca="1" si="38"/>
        <v>0.89470244116428643</v>
      </c>
      <c r="F1281" s="4">
        <f t="shared" ca="1" si="39"/>
        <v>0.6996177070483629</v>
      </c>
    </row>
    <row r="1282" spans="5:6" x14ac:dyDescent="0.25">
      <c r="E1282" s="4">
        <f t="shared" ca="1" si="38"/>
        <v>0.60817486137211829</v>
      </c>
      <c r="F1282" s="4">
        <f t="shared" ca="1" si="39"/>
        <v>0.5900444544700949</v>
      </c>
    </row>
    <row r="1283" spans="5:6" x14ac:dyDescent="0.25">
      <c r="E1283" s="4">
        <f t="shared" ca="1" si="38"/>
        <v>0.47568355499115567</v>
      </c>
      <c r="F1283" s="4">
        <f t="shared" ca="1" si="39"/>
        <v>0.55041088476152333</v>
      </c>
    </row>
    <row r="1284" spans="5:6" x14ac:dyDescent="0.25">
      <c r="E1284" s="4">
        <f t="shared" ref="E1284:E1347" ca="1" si="40">RAND()</f>
        <v>0.59160429198454756</v>
      </c>
      <c r="F1284" s="4">
        <f t="shared" ref="F1284:F1347" ca="1" si="41">_xlfn.BETA.INV(E1284,$C$3,$C$4)</f>
        <v>0.58501553130103856</v>
      </c>
    </row>
    <row r="1285" spans="5:6" x14ac:dyDescent="0.25">
      <c r="E1285" s="4">
        <f t="shared" ca="1" si="40"/>
        <v>0.6058351607012189</v>
      </c>
      <c r="F1285" s="4">
        <f t="shared" ca="1" si="41"/>
        <v>0.58933178870227843</v>
      </c>
    </row>
    <row r="1286" spans="5:6" x14ac:dyDescent="0.25">
      <c r="E1286" s="4">
        <f t="shared" ca="1" si="40"/>
        <v>0.82622114334488217</v>
      </c>
      <c r="F1286" s="4">
        <f t="shared" ca="1" si="41"/>
        <v>0.66583827265458717</v>
      </c>
    </row>
    <row r="1287" spans="5:6" x14ac:dyDescent="0.25">
      <c r="E1287" s="4">
        <f t="shared" ca="1" si="40"/>
        <v>0.63455885273408719</v>
      </c>
      <c r="F1287" s="4">
        <f t="shared" ca="1" si="41"/>
        <v>0.59815163920408732</v>
      </c>
    </row>
    <row r="1288" spans="5:6" x14ac:dyDescent="0.25">
      <c r="E1288" s="4">
        <f t="shared" ca="1" si="40"/>
        <v>0.81176893486164392</v>
      </c>
      <c r="F1288" s="4">
        <f t="shared" ca="1" si="41"/>
        <v>0.65976491120996805</v>
      </c>
    </row>
    <row r="1289" spans="5:6" x14ac:dyDescent="0.25">
      <c r="E1289" s="4">
        <f t="shared" ca="1" si="40"/>
        <v>0.56429640069465659</v>
      </c>
      <c r="F1289" s="4">
        <f t="shared" ca="1" si="41"/>
        <v>0.57680517502779538</v>
      </c>
    </row>
    <row r="1290" spans="5:6" x14ac:dyDescent="0.25">
      <c r="E1290" s="4">
        <f t="shared" ca="1" si="40"/>
        <v>0.80571375189611993</v>
      </c>
      <c r="F1290" s="4">
        <f t="shared" ca="1" si="41"/>
        <v>0.65729541361542787</v>
      </c>
    </row>
    <row r="1291" spans="5:6" x14ac:dyDescent="0.25">
      <c r="E1291" s="4">
        <f t="shared" ca="1" si="40"/>
        <v>0.31045719935327587</v>
      </c>
      <c r="F1291" s="4">
        <f t="shared" ca="1" si="41"/>
        <v>0.49862393286192386</v>
      </c>
    </row>
    <row r="1292" spans="5:6" x14ac:dyDescent="0.25">
      <c r="E1292" s="4">
        <f t="shared" ca="1" si="40"/>
        <v>0.89697193205276637</v>
      </c>
      <c r="F1292" s="4">
        <f t="shared" ca="1" si="41"/>
        <v>0.70094388285796283</v>
      </c>
    </row>
    <row r="1293" spans="5:6" x14ac:dyDescent="0.25">
      <c r="E1293" s="4">
        <f t="shared" ca="1" si="40"/>
        <v>0.12266275241735924</v>
      </c>
      <c r="F1293" s="4">
        <f t="shared" ca="1" si="41"/>
        <v>0.41945953630531568</v>
      </c>
    </row>
    <row r="1294" spans="5:6" x14ac:dyDescent="0.25">
      <c r="E1294" s="4">
        <f t="shared" ca="1" si="40"/>
        <v>0.99438467987596846</v>
      </c>
      <c r="F1294" s="4">
        <f t="shared" ca="1" si="41"/>
        <v>0.82030700603746509</v>
      </c>
    </row>
    <row r="1295" spans="5:6" x14ac:dyDescent="0.25">
      <c r="E1295" s="4">
        <f t="shared" ca="1" si="40"/>
        <v>0.32657992716190432</v>
      </c>
      <c r="F1295" s="4">
        <f t="shared" ca="1" si="41"/>
        <v>0.50402885542628673</v>
      </c>
    </row>
    <row r="1296" spans="5:6" x14ac:dyDescent="0.25">
      <c r="E1296" s="4">
        <f t="shared" ca="1" si="40"/>
        <v>5.4407795025437133E-2</v>
      </c>
      <c r="F1296" s="4">
        <f t="shared" ca="1" si="41"/>
        <v>0.36865813466399622</v>
      </c>
    </row>
    <row r="1297" spans="5:6" x14ac:dyDescent="0.25">
      <c r="E1297" s="4">
        <f t="shared" ca="1" si="40"/>
        <v>0.37546361878977075</v>
      </c>
      <c r="F1297" s="4">
        <f t="shared" ca="1" si="41"/>
        <v>0.51981479933955033</v>
      </c>
    </row>
    <row r="1298" spans="5:6" x14ac:dyDescent="0.25">
      <c r="E1298" s="4">
        <f t="shared" ca="1" si="40"/>
        <v>0.14226166942428775</v>
      </c>
      <c r="F1298" s="4">
        <f t="shared" ca="1" si="41"/>
        <v>0.4301953656636987</v>
      </c>
    </row>
    <row r="1299" spans="5:6" x14ac:dyDescent="0.25">
      <c r="E1299" s="4">
        <f t="shared" ca="1" si="40"/>
        <v>0.35994401383142216</v>
      </c>
      <c r="F1299" s="4">
        <f t="shared" ca="1" si="41"/>
        <v>0.51488826143179955</v>
      </c>
    </row>
    <row r="1300" spans="5:6" x14ac:dyDescent="0.25">
      <c r="E1300" s="4">
        <f t="shared" ca="1" si="40"/>
        <v>0.55796523130706821</v>
      </c>
      <c r="F1300" s="4">
        <f t="shared" ca="1" si="41"/>
        <v>0.57491197788667536</v>
      </c>
    </row>
    <row r="1301" spans="5:6" x14ac:dyDescent="0.25">
      <c r="E1301" s="4">
        <f t="shared" ca="1" si="40"/>
        <v>0.42490472165140825</v>
      </c>
      <c r="F1301" s="4">
        <f t="shared" ca="1" si="41"/>
        <v>0.53511443995047248</v>
      </c>
    </row>
    <row r="1302" spans="5:6" x14ac:dyDescent="0.25">
      <c r="E1302" s="4">
        <f t="shared" ca="1" si="40"/>
        <v>0.36781150988458156</v>
      </c>
      <c r="F1302" s="4">
        <f t="shared" ca="1" si="41"/>
        <v>0.51739448809006927</v>
      </c>
    </row>
    <row r="1303" spans="5:6" x14ac:dyDescent="0.25">
      <c r="E1303" s="4">
        <f t="shared" ca="1" si="40"/>
        <v>0.35901012176276548</v>
      </c>
      <c r="F1303" s="4">
        <f t="shared" ca="1" si="41"/>
        <v>0.51458950959185534</v>
      </c>
    </row>
    <row r="1304" spans="5:6" x14ac:dyDescent="0.25">
      <c r="E1304" s="4">
        <f t="shared" ca="1" si="40"/>
        <v>0.58882486366608067</v>
      </c>
      <c r="F1304" s="4">
        <f t="shared" ca="1" si="41"/>
        <v>0.5841759091109574</v>
      </c>
    </row>
    <row r="1305" spans="5:6" x14ac:dyDescent="0.25">
      <c r="E1305" s="4">
        <f t="shared" ca="1" si="40"/>
        <v>0.36676051580438129</v>
      </c>
      <c r="F1305" s="4">
        <f t="shared" ca="1" si="41"/>
        <v>0.51706075970457499</v>
      </c>
    </row>
    <row r="1306" spans="5:6" x14ac:dyDescent="0.25">
      <c r="E1306" s="4">
        <f t="shared" ca="1" si="40"/>
        <v>0.4886928497034182</v>
      </c>
      <c r="F1306" s="4">
        <f t="shared" ca="1" si="41"/>
        <v>0.55429146407644048</v>
      </c>
    </row>
    <row r="1307" spans="5:6" x14ac:dyDescent="0.25">
      <c r="E1307" s="4">
        <f t="shared" ca="1" si="40"/>
        <v>0.69928794787995241</v>
      </c>
      <c r="F1307" s="4">
        <f t="shared" ca="1" si="41"/>
        <v>0.61881502069346894</v>
      </c>
    </row>
    <row r="1308" spans="5:6" x14ac:dyDescent="0.25">
      <c r="E1308" s="4">
        <f t="shared" ca="1" si="40"/>
        <v>0.8109451149536745</v>
      </c>
      <c r="F1308" s="4">
        <f t="shared" ca="1" si="41"/>
        <v>0.65942646335698374</v>
      </c>
    </row>
    <row r="1309" spans="5:6" x14ac:dyDescent="0.25">
      <c r="E1309" s="4">
        <f t="shared" ca="1" si="40"/>
        <v>0.44430654896592581</v>
      </c>
      <c r="F1309" s="4">
        <f t="shared" ca="1" si="41"/>
        <v>0.54099521141087503</v>
      </c>
    </row>
    <row r="1310" spans="5:6" x14ac:dyDescent="0.25">
      <c r="E1310" s="4">
        <f t="shared" ca="1" si="40"/>
        <v>0.79492108319646049</v>
      </c>
      <c r="F1310" s="4">
        <f t="shared" ca="1" si="41"/>
        <v>0.65299242128658985</v>
      </c>
    </row>
    <row r="1311" spans="5:6" x14ac:dyDescent="0.25">
      <c r="E1311" s="4">
        <f t="shared" ca="1" si="40"/>
        <v>0.23737151807340828</v>
      </c>
      <c r="F1311" s="4">
        <f t="shared" ca="1" si="41"/>
        <v>0.4723134894100724</v>
      </c>
    </row>
    <row r="1312" spans="5:6" x14ac:dyDescent="0.25">
      <c r="E1312" s="4">
        <f t="shared" ca="1" si="40"/>
        <v>0.72861705991018622</v>
      </c>
      <c r="F1312" s="4">
        <f t="shared" ca="1" si="41"/>
        <v>0.62870299346697434</v>
      </c>
    </row>
    <row r="1313" spans="5:6" x14ac:dyDescent="0.25">
      <c r="E1313" s="4">
        <f t="shared" ca="1" si="40"/>
        <v>0.98937327327043412</v>
      </c>
      <c r="F1313" s="4">
        <f t="shared" ca="1" si="41"/>
        <v>0.80093084825573313</v>
      </c>
    </row>
    <row r="1314" spans="5:6" x14ac:dyDescent="0.25">
      <c r="E1314" s="4">
        <f t="shared" ca="1" si="40"/>
        <v>0.33658236313423295</v>
      </c>
      <c r="F1314" s="4">
        <f t="shared" ca="1" si="41"/>
        <v>0.50732726506823378</v>
      </c>
    </row>
    <row r="1315" spans="5:6" x14ac:dyDescent="0.25">
      <c r="E1315" s="4">
        <f t="shared" ca="1" si="40"/>
        <v>0.15532334562726113</v>
      </c>
      <c r="F1315" s="4">
        <f t="shared" ca="1" si="41"/>
        <v>0.43682938528570309</v>
      </c>
    </row>
    <row r="1316" spans="5:6" x14ac:dyDescent="0.25">
      <c r="E1316" s="4">
        <f t="shared" ca="1" si="40"/>
        <v>0.875699133495207</v>
      </c>
      <c r="F1316" s="4">
        <f t="shared" ca="1" si="41"/>
        <v>0.68916232579118653</v>
      </c>
    </row>
    <row r="1317" spans="5:6" x14ac:dyDescent="0.25">
      <c r="E1317" s="4">
        <f t="shared" ca="1" si="40"/>
        <v>4.5096716341385901E-2</v>
      </c>
      <c r="F1317" s="4">
        <f t="shared" ca="1" si="41"/>
        <v>0.35846183186175073</v>
      </c>
    </row>
    <row r="1318" spans="5:6" x14ac:dyDescent="0.25">
      <c r="E1318" s="4">
        <f t="shared" ca="1" si="40"/>
        <v>0.28478587025028923</v>
      </c>
      <c r="F1318" s="4">
        <f t="shared" ca="1" si="41"/>
        <v>0.48975896163316984</v>
      </c>
    </row>
    <row r="1319" spans="5:6" x14ac:dyDescent="0.25">
      <c r="E1319" s="4">
        <f t="shared" ca="1" si="40"/>
        <v>0.8474613379253062</v>
      </c>
      <c r="F1319" s="4">
        <f t="shared" ca="1" si="41"/>
        <v>0.6753001977739792</v>
      </c>
    </row>
    <row r="1320" spans="5:6" x14ac:dyDescent="0.25">
      <c r="E1320" s="4">
        <f t="shared" ca="1" si="40"/>
        <v>0.39739392321269473</v>
      </c>
      <c r="F1320" s="4">
        <f t="shared" ca="1" si="41"/>
        <v>0.52666669107042907</v>
      </c>
    </row>
    <row r="1321" spans="5:6" x14ac:dyDescent="0.25">
      <c r="E1321" s="4">
        <f t="shared" ca="1" si="40"/>
        <v>0.84124371601906434</v>
      </c>
      <c r="F1321" s="4">
        <f t="shared" ca="1" si="41"/>
        <v>0.67245664318805631</v>
      </c>
    </row>
    <row r="1322" spans="5:6" x14ac:dyDescent="0.25">
      <c r="E1322" s="4">
        <f t="shared" ca="1" si="40"/>
        <v>2.7786789064321193E-2</v>
      </c>
      <c r="F1322" s="4">
        <f t="shared" ca="1" si="41"/>
        <v>0.33419578001416983</v>
      </c>
    </row>
    <row r="1323" spans="5:6" x14ac:dyDescent="0.25">
      <c r="E1323" s="4">
        <f t="shared" ca="1" si="40"/>
        <v>8.0047527766807125E-2</v>
      </c>
      <c r="F1323" s="4">
        <f t="shared" ca="1" si="41"/>
        <v>0.39128943776485481</v>
      </c>
    </row>
    <row r="1324" spans="5:6" x14ac:dyDescent="0.25">
      <c r="E1324" s="4">
        <f t="shared" ca="1" si="40"/>
        <v>0.20013190630637345</v>
      </c>
      <c r="F1324" s="4">
        <f t="shared" ca="1" si="41"/>
        <v>0.45727344429145822</v>
      </c>
    </row>
    <row r="1325" spans="5:6" x14ac:dyDescent="0.25">
      <c r="E1325" s="4">
        <f t="shared" ca="1" si="40"/>
        <v>0.38027309904736495</v>
      </c>
      <c r="F1325" s="4">
        <f t="shared" ca="1" si="41"/>
        <v>0.52132778689876569</v>
      </c>
    </row>
    <row r="1326" spans="5:6" x14ac:dyDescent="0.25">
      <c r="E1326" s="4">
        <f t="shared" ca="1" si="40"/>
        <v>0.61516250143598705</v>
      </c>
      <c r="F1326" s="4">
        <f t="shared" ca="1" si="41"/>
        <v>0.59217849117510879</v>
      </c>
    </row>
    <row r="1327" spans="5:6" x14ac:dyDescent="0.25">
      <c r="E1327" s="4">
        <f t="shared" ca="1" si="40"/>
        <v>0.84699330953765228</v>
      </c>
      <c r="F1327" s="4">
        <f t="shared" ca="1" si="41"/>
        <v>0.67508384387460696</v>
      </c>
    </row>
    <row r="1328" spans="5:6" x14ac:dyDescent="0.25">
      <c r="E1328" s="4">
        <f t="shared" ca="1" si="40"/>
        <v>0.83529767928174281</v>
      </c>
      <c r="F1328" s="4">
        <f t="shared" ca="1" si="41"/>
        <v>0.66979644466485233</v>
      </c>
    </row>
    <row r="1329" spans="5:6" x14ac:dyDescent="0.25">
      <c r="E1329" s="4">
        <f t="shared" ca="1" si="40"/>
        <v>0.57997273110776493</v>
      </c>
      <c r="F1329" s="4">
        <f t="shared" ca="1" si="41"/>
        <v>0.58150831472977971</v>
      </c>
    </row>
    <row r="1330" spans="5:6" x14ac:dyDescent="0.25">
      <c r="E1330" s="4">
        <f t="shared" ca="1" si="40"/>
        <v>0.70217313830954553</v>
      </c>
      <c r="F1330" s="4">
        <f t="shared" ca="1" si="41"/>
        <v>0.61977022940311732</v>
      </c>
    </row>
    <row r="1331" spans="5:6" x14ac:dyDescent="0.25">
      <c r="E1331" s="4">
        <f t="shared" ca="1" si="40"/>
        <v>0.1733998535510799</v>
      </c>
      <c r="F1331" s="4">
        <f t="shared" ca="1" si="41"/>
        <v>0.44545772493986402</v>
      </c>
    </row>
    <row r="1332" spans="5:6" x14ac:dyDescent="0.25">
      <c r="E1332" s="4">
        <f t="shared" ca="1" si="40"/>
        <v>0.888044315621212</v>
      </c>
      <c r="F1332" s="4">
        <f t="shared" ca="1" si="41"/>
        <v>0.69582898398543902</v>
      </c>
    </row>
    <row r="1333" spans="5:6" x14ac:dyDescent="0.25">
      <c r="E1333" s="4">
        <f t="shared" ca="1" si="40"/>
        <v>0.59264709483227029</v>
      </c>
      <c r="F1333" s="4">
        <f t="shared" ca="1" si="41"/>
        <v>0.58533081380111773</v>
      </c>
    </row>
    <row r="1334" spans="5:6" x14ac:dyDescent="0.25">
      <c r="E1334" s="4">
        <f t="shared" ca="1" si="40"/>
        <v>0.60171052337554654</v>
      </c>
      <c r="F1334" s="4">
        <f t="shared" ca="1" si="41"/>
        <v>0.58807761150973037</v>
      </c>
    </row>
    <row r="1335" spans="5:6" x14ac:dyDescent="0.25">
      <c r="E1335" s="4">
        <f t="shared" ca="1" si="40"/>
        <v>0.63801619758891759</v>
      </c>
      <c r="F1335" s="4">
        <f t="shared" ca="1" si="41"/>
        <v>0.59922486059847047</v>
      </c>
    </row>
    <row r="1336" spans="5:6" x14ac:dyDescent="0.25">
      <c r="E1336" s="4">
        <f t="shared" ca="1" si="40"/>
        <v>0.80077611833404216</v>
      </c>
      <c r="F1336" s="4">
        <f t="shared" ca="1" si="41"/>
        <v>0.65531170269608574</v>
      </c>
    </row>
    <row r="1337" spans="5:6" x14ac:dyDescent="0.25">
      <c r="E1337" s="4">
        <f t="shared" ca="1" si="40"/>
        <v>0.4020059653705006</v>
      </c>
      <c r="F1337" s="4">
        <f t="shared" ca="1" si="41"/>
        <v>0.52809335894856857</v>
      </c>
    </row>
    <row r="1338" spans="5:6" x14ac:dyDescent="0.25">
      <c r="E1338" s="4">
        <f t="shared" ca="1" si="40"/>
        <v>0.1478403674289146</v>
      </c>
      <c r="F1338" s="4">
        <f t="shared" ca="1" si="41"/>
        <v>0.43307420292198667</v>
      </c>
    </row>
    <row r="1339" spans="5:6" x14ac:dyDescent="0.25">
      <c r="E1339" s="4">
        <f t="shared" ca="1" si="40"/>
        <v>0.60521703677606875</v>
      </c>
      <c r="F1339" s="4">
        <f t="shared" ca="1" si="41"/>
        <v>0.58914366136923824</v>
      </c>
    </row>
    <row r="1340" spans="5:6" x14ac:dyDescent="0.25">
      <c r="E1340" s="4">
        <f t="shared" ca="1" si="40"/>
        <v>0.96560324133455333</v>
      </c>
      <c r="F1340" s="4">
        <f t="shared" ca="1" si="41"/>
        <v>0.7569294454601696</v>
      </c>
    </row>
    <row r="1341" spans="5:6" x14ac:dyDescent="0.25">
      <c r="E1341" s="4">
        <f t="shared" ca="1" si="40"/>
        <v>0.81090959543742558</v>
      </c>
      <c r="F1341" s="4">
        <f t="shared" ca="1" si="41"/>
        <v>0.65941188875838352</v>
      </c>
    </row>
    <row r="1342" spans="5:6" x14ac:dyDescent="0.25">
      <c r="E1342" s="4">
        <f t="shared" ca="1" si="40"/>
        <v>0.80181787583332431</v>
      </c>
      <c r="F1342" s="4">
        <f t="shared" ca="1" si="41"/>
        <v>0.65572806352329871</v>
      </c>
    </row>
    <row r="1343" spans="5:6" x14ac:dyDescent="0.25">
      <c r="E1343" s="4">
        <f t="shared" ca="1" si="40"/>
        <v>0.93470677107849753</v>
      </c>
      <c r="F1343" s="4">
        <f t="shared" ca="1" si="41"/>
        <v>0.72654549547391412</v>
      </c>
    </row>
    <row r="1344" spans="5:6" x14ac:dyDescent="0.25">
      <c r="E1344" s="4">
        <f t="shared" ca="1" si="40"/>
        <v>0.7631134044486485</v>
      </c>
      <c r="F1344" s="4">
        <f t="shared" ca="1" si="41"/>
        <v>0.6409387526305721</v>
      </c>
    </row>
    <row r="1345" spans="5:6" x14ac:dyDescent="0.25">
      <c r="E1345" s="4">
        <f t="shared" ca="1" si="40"/>
        <v>0.66379836633129108</v>
      </c>
      <c r="F1345" s="4">
        <f t="shared" ca="1" si="41"/>
        <v>0.60732425159253312</v>
      </c>
    </row>
    <row r="1346" spans="5:6" x14ac:dyDescent="0.25">
      <c r="E1346" s="4">
        <f t="shared" ca="1" si="40"/>
        <v>0.28592880056911918</v>
      </c>
      <c r="F1346" s="4">
        <f t="shared" ca="1" si="41"/>
        <v>0.49016118703097677</v>
      </c>
    </row>
    <row r="1347" spans="5:6" x14ac:dyDescent="0.25">
      <c r="E1347" s="4">
        <f t="shared" ca="1" si="40"/>
        <v>0.54697158540416713</v>
      </c>
      <c r="F1347" s="4">
        <f t="shared" ca="1" si="41"/>
        <v>0.57163121498803326</v>
      </c>
    </row>
    <row r="1348" spans="5:6" x14ac:dyDescent="0.25">
      <c r="E1348" s="4">
        <f t="shared" ref="E1348:E1411" ca="1" si="42">RAND()</f>
        <v>0.93436240333341303</v>
      </c>
      <c r="F1348" s="4">
        <f t="shared" ref="F1348:F1411" ca="1" si="43">_xlfn.BETA.INV(E1348,$C$3,$C$4)</f>
        <v>0.72627146374062779</v>
      </c>
    </row>
    <row r="1349" spans="5:6" x14ac:dyDescent="0.25">
      <c r="E1349" s="4">
        <f t="shared" ca="1" si="42"/>
        <v>0.41293582728505196</v>
      </c>
      <c r="F1349" s="4">
        <f t="shared" ca="1" si="43"/>
        <v>0.53145683727600779</v>
      </c>
    </row>
    <row r="1350" spans="5:6" x14ac:dyDescent="0.25">
      <c r="E1350" s="4">
        <f t="shared" ca="1" si="42"/>
        <v>0.28504031818604669</v>
      </c>
      <c r="F1350" s="4">
        <f t="shared" ca="1" si="43"/>
        <v>0.48984857322035841</v>
      </c>
    </row>
    <row r="1351" spans="5:6" x14ac:dyDescent="0.25">
      <c r="E1351" s="4">
        <f t="shared" ca="1" si="42"/>
        <v>0.57438031830124558</v>
      </c>
      <c r="F1351" s="4">
        <f t="shared" ca="1" si="43"/>
        <v>0.57982769086482322</v>
      </c>
    </row>
    <row r="1352" spans="5:6" x14ac:dyDescent="0.25">
      <c r="E1352" s="4">
        <f t="shared" ca="1" si="42"/>
        <v>3.3206060963739015E-2</v>
      </c>
      <c r="F1352" s="4">
        <f t="shared" ca="1" si="43"/>
        <v>0.34280770144338085</v>
      </c>
    </row>
    <row r="1353" spans="5:6" x14ac:dyDescent="0.25">
      <c r="E1353" s="4">
        <f t="shared" ca="1" si="42"/>
        <v>0.50141611756994953</v>
      </c>
      <c r="F1353" s="4">
        <f t="shared" ca="1" si="43"/>
        <v>0.55807896840229143</v>
      </c>
    </row>
    <row r="1354" spans="5:6" x14ac:dyDescent="0.25">
      <c r="E1354" s="4">
        <f t="shared" ca="1" si="42"/>
        <v>8.6714350355732828E-2</v>
      </c>
      <c r="F1354" s="4">
        <f t="shared" ca="1" si="43"/>
        <v>0.39629290855249877</v>
      </c>
    </row>
    <row r="1355" spans="5:6" x14ac:dyDescent="0.25">
      <c r="E1355" s="4">
        <f t="shared" ca="1" si="42"/>
        <v>0.56746015038757913</v>
      </c>
      <c r="F1355" s="4">
        <f t="shared" ca="1" si="43"/>
        <v>0.57775245761913319</v>
      </c>
    </row>
    <row r="1356" spans="5:6" x14ac:dyDescent="0.25">
      <c r="E1356" s="4">
        <f t="shared" ca="1" si="42"/>
        <v>1.707355703107849E-2</v>
      </c>
      <c r="F1356" s="4">
        <f t="shared" ca="1" si="43"/>
        <v>0.31229474554440634</v>
      </c>
    </row>
    <row r="1357" spans="5:6" x14ac:dyDescent="0.25">
      <c r="E1357" s="4">
        <f t="shared" ca="1" si="42"/>
        <v>0.58756234560000176</v>
      </c>
      <c r="F1357" s="4">
        <f t="shared" ca="1" si="43"/>
        <v>0.58379485653499996</v>
      </c>
    </row>
    <row r="1358" spans="5:6" x14ac:dyDescent="0.25">
      <c r="E1358" s="4">
        <f t="shared" ca="1" si="42"/>
        <v>0.14167386091097578</v>
      </c>
      <c r="F1358" s="4">
        <f t="shared" ca="1" si="43"/>
        <v>0.42988785190365258</v>
      </c>
    </row>
    <row r="1359" spans="5:6" x14ac:dyDescent="0.25">
      <c r="E1359" s="4">
        <f t="shared" ca="1" si="42"/>
        <v>0.55614706278388526</v>
      </c>
      <c r="F1359" s="4">
        <f t="shared" ca="1" si="43"/>
        <v>0.57436885204242993</v>
      </c>
    </row>
    <row r="1360" spans="5:6" x14ac:dyDescent="0.25">
      <c r="E1360" s="4">
        <f t="shared" ca="1" si="42"/>
        <v>0.52369011193282322</v>
      </c>
      <c r="F1360" s="4">
        <f t="shared" ca="1" si="43"/>
        <v>0.56470178812911154</v>
      </c>
    </row>
    <row r="1361" spans="5:6" x14ac:dyDescent="0.25">
      <c r="E1361" s="4">
        <f t="shared" ca="1" si="42"/>
        <v>0.76758831112806425</v>
      </c>
      <c r="F1361" s="4">
        <f t="shared" ca="1" si="43"/>
        <v>0.64258442265204407</v>
      </c>
    </row>
    <row r="1362" spans="5:6" x14ac:dyDescent="0.25">
      <c r="E1362" s="4">
        <f t="shared" ca="1" si="42"/>
        <v>0.96988142701476232</v>
      </c>
      <c r="F1362" s="4">
        <f t="shared" ca="1" si="43"/>
        <v>0.76257392296150373</v>
      </c>
    </row>
    <row r="1363" spans="5:6" x14ac:dyDescent="0.25">
      <c r="E1363" s="4">
        <f t="shared" ca="1" si="42"/>
        <v>0.29350858859378626</v>
      </c>
      <c r="F1363" s="4">
        <f t="shared" ca="1" si="43"/>
        <v>0.4928100994593842</v>
      </c>
    </row>
    <row r="1364" spans="5:6" x14ac:dyDescent="0.25">
      <c r="E1364" s="4">
        <f t="shared" ca="1" si="42"/>
        <v>0.33306684858507563</v>
      </c>
      <c r="F1364" s="4">
        <f t="shared" ca="1" si="43"/>
        <v>0.50617247799997667</v>
      </c>
    </row>
    <row r="1365" spans="5:6" x14ac:dyDescent="0.25">
      <c r="E1365" s="4">
        <f t="shared" ca="1" si="42"/>
        <v>0.72701758488343982</v>
      </c>
      <c r="F1365" s="4">
        <f t="shared" ca="1" si="43"/>
        <v>0.62815281698922076</v>
      </c>
    </row>
    <row r="1366" spans="5:6" x14ac:dyDescent="0.25">
      <c r="E1366" s="4">
        <f t="shared" ca="1" si="42"/>
        <v>0.65105138862328971</v>
      </c>
      <c r="F1366" s="4">
        <f t="shared" ca="1" si="43"/>
        <v>0.6032974722359784</v>
      </c>
    </row>
    <row r="1367" spans="5:6" x14ac:dyDescent="0.25">
      <c r="E1367" s="4">
        <f t="shared" ca="1" si="42"/>
        <v>0.16894682815502726</v>
      </c>
      <c r="F1367" s="4">
        <f t="shared" ca="1" si="43"/>
        <v>0.44338564358205018</v>
      </c>
    </row>
    <row r="1368" spans="5:6" x14ac:dyDescent="0.25">
      <c r="E1368" s="4">
        <f t="shared" ca="1" si="42"/>
        <v>0.6038536798905354</v>
      </c>
      <c r="F1368" s="4">
        <f t="shared" ca="1" si="43"/>
        <v>0.58872894038579593</v>
      </c>
    </row>
    <row r="1369" spans="5:6" x14ac:dyDescent="0.25">
      <c r="E1369" s="4">
        <f t="shared" ca="1" si="42"/>
        <v>0.65229854815079902</v>
      </c>
      <c r="F1369" s="4">
        <f t="shared" ca="1" si="43"/>
        <v>0.60368943212665216</v>
      </c>
    </row>
    <row r="1370" spans="5:6" x14ac:dyDescent="0.25">
      <c r="E1370" s="4">
        <f t="shared" ca="1" si="42"/>
        <v>2.1365456307727126E-2</v>
      </c>
      <c r="F1370" s="4">
        <f t="shared" ca="1" si="43"/>
        <v>0.32209780264098847</v>
      </c>
    </row>
    <row r="1371" spans="5:6" x14ac:dyDescent="0.25">
      <c r="E1371" s="4">
        <f t="shared" ca="1" si="42"/>
        <v>0.41050579481791727</v>
      </c>
      <c r="F1371" s="4">
        <f t="shared" ca="1" si="43"/>
        <v>0.53071106977883953</v>
      </c>
    </row>
    <row r="1372" spans="5:6" x14ac:dyDescent="0.25">
      <c r="E1372" s="4">
        <f t="shared" ca="1" si="42"/>
        <v>0.48888436377424493</v>
      </c>
      <c r="F1372" s="4">
        <f t="shared" ca="1" si="43"/>
        <v>0.55434852237198151</v>
      </c>
    </row>
    <row r="1373" spans="5:6" x14ac:dyDescent="0.25">
      <c r="E1373" s="4">
        <f t="shared" ca="1" si="42"/>
        <v>0.99191266883291274</v>
      </c>
      <c r="F1373" s="4">
        <f t="shared" ca="1" si="43"/>
        <v>0.8095502603203022</v>
      </c>
    </row>
    <row r="1374" spans="5:6" x14ac:dyDescent="0.25">
      <c r="E1374" s="4">
        <f t="shared" ca="1" si="42"/>
        <v>0.52287274867653488</v>
      </c>
      <c r="F1374" s="4">
        <f t="shared" ca="1" si="43"/>
        <v>0.5644587624128693</v>
      </c>
    </row>
    <row r="1375" spans="5:6" x14ac:dyDescent="0.25">
      <c r="E1375" s="4">
        <f t="shared" ca="1" si="42"/>
        <v>0.99019110226062768</v>
      </c>
      <c r="F1375" s="4">
        <f t="shared" ca="1" si="43"/>
        <v>0.80351214601143428</v>
      </c>
    </row>
    <row r="1376" spans="5:6" x14ac:dyDescent="0.25">
      <c r="E1376" s="4">
        <f t="shared" ca="1" si="42"/>
        <v>0.24480539393765588</v>
      </c>
      <c r="F1376" s="4">
        <f t="shared" ca="1" si="43"/>
        <v>0.47515855310427657</v>
      </c>
    </row>
    <row r="1377" spans="5:6" x14ac:dyDescent="0.25">
      <c r="E1377" s="4">
        <f t="shared" ca="1" si="42"/>
        <v>0.80424454938000811</v>
      </c>
      <c r="F1377" s="4">
        <f t="shared" ca="1" si="43"/>
        <v>0.65670241100292204</v>
      </c>
    </row>
    <row r="1378" spans="5:6" x14ac:dyDescent="0.25">
      <c r="E1378" s="4">
        <f t="shared" ca="1" si="42"/>
        <v>0.28916601147071042</v>
      </c>
      <c r="F1378" s="4">
        <f t="shared" ca="1" si="43"/>
        <v>0.49129640518112416</v>
      </c>
    </row>
    <row r="1379" spans="5:6" x14ac:dyDescent="0.25">
      <c r="E1379" s="4">
        <f t="shared" ca="1" si="42"/>
        <v>0.79245313239535153</v>
      </c>
      <c r="F1379" s="4">
        <f t="shared" ca="1" si="43"/>
        <v>0.6520250837432946</v>
      </c>
    </row>
    <row r="1380" spans="5:6" x14ac:dyDescent="0.25">
      <c r="E1380" s="4">
        <f t="shared" ca="1" si="42"/>
        <v>0.55675337376704792</v>
      </c>
      <c r="F1380" s="4">
        <f t="shared" ca="1" si="43"/>
        <v>0.57454994412118821</v>
      </c>
    </row>
    <row r="1381" spans="5:6" x14ac:dyDescent="0.25">
      <c r="E1381" s="4">
        <f t="shared" ca="1" si="42"/>
        <v>0.58093536127609235</v>
      </c>
      <c r="F1381" s="4">
        <f t="shared" ca="1" si="43"/>
        <v>0.58179795058843009</v>
      </c>
    </row>
    <row r="1382" spans="5:6" x14ac:dyDescent="0.25">
      <c r="E1382" s="4">
        <f t="shared" ca="1" si="42"/>
        <v>0.19108113501543555</v>
      </c>
      <c r="F1382" s="4">
        <f t="shared" ca="1" si="43"/>
        <v>0.45338344068276304</v>
      </c>
    </row>
    <row r="1383" spans="5:6" x14ac:dyDescent="0.25">
      <c r="E1383" s="4">
        <f t="shared" ca="1" si="42"/>
        <v>0.4008932251841052</v>
      </c>
      <c r="F1383" s="4">
        <f t="shared" ca="1" si="43"/>
        <v>0.52774956732385792</v>
      </c>
    </row>
    <row r="1384" spans="5:6" x14ac:dyDescent="0.25">
      <c r="E1384" s="4">
        <f t="shared" ca="1" si="42"/>
        <v>0.29078314661545779</v>
      </c>
      <c r="F1384" s="4">
        <f t="shared" ca="1" si="43"/>
        <v>0.49186130008035639</v>
      </c>
    </row>
    <row r="1385" spans="5:6" x14ac:dyDescent="0.25">
      <c r="E1385" s="4">
        <f t="shared" ca="1" si="42"/>
        <v>0.2903719109646653</v>
      </c>
      <c r="F1385" s="4">
        <f t="shared" ca="1" si="43"/>
        <v>0.49171778516469905</v>
      </c>
    </row>
    <row r="1386" spans="5:6" x14ac:dyDescent="0.25">
      <c r="E1386" s="4">
        <f t="shared" ca="1" si="42"/>
        <v>0.1007319856173895</v>
      </c>
      <c r="F1386" s="4">
        <f t="shared" ca="1" si="43"/>
        <v>0.40599302474838211</v>
      </c>
    </row>
    <row r="1387" spans="5:6" x14ac:dyDescent="0.25">
      <c r="E1387" s="4">
        <f t="shared" ca="1" si="42"/>
        <v>0.76737619970288862</v>
      </c>
      <c r="F1387" s="4">
        <f t="shared" ca="1" si="43"/>
        <v>0.64250607821615335</v>
      </c>
    </row>
    <row r="1388" spans="5:6" x14ac:dyDescent="0.25">
      <c r="E1388" s="4">
        <f t="shared" ca="1" si="42"/>
        <v>9.7756201025821499E-3</v>
      </c>
      <c r="F1388" s="4">
        <f t="shared" ca="1" si="43"/>
        <v>0.2897456187064727</v>
      </c>
    </row>
    <row r="1389" spans="5:6" x14ac:dyDescent="0.25">
      <c r="E1389" s="4">
        <f t="shared" ca="1" si="42"/>
        <v>0.19563566563285983</v>
      </c>
      <c r="F1389" s="4">
        <f t="shared" ca="1" si="43"/>
        <v>0.4553540442143596</v>
      </c>
    </row>
    <row r="1390" spans="5:6" x14ac:dyDescent="0.25">
      <c r="E1390" s="4">
        <f t="shared" ca="1" si="42"/>
        <v>0.15485914069614048</v>
      </c>
      <c r="F1390" s="4">
        <f t="shared" ca="1" si="43"/>
        <v>0.43659979369409346</v>
      </c>
    </row>
    <row r="1391" spans="5:6" x14ac:dyDescent="0.25">
      <c r="E1391" s="4">
        <f t="shared" ca="1" si="42"/>
        <v>0.64042561388775199</v>
      </c>
      <c r="F1391" s="4">
        <f t="shared" ca="1" si="43"/>
        <v>0.59997445108415914</v>
      </c>
    </row>
    <row r="1392" spans="5:6" x14ac:dyDescent="0.25">
      <c r="E1392" s="4">
        <f t="shared" ca="1" si="42"/>
        <v>6.0101526853695297E-4</v>
      </c>
      <c r="F1392" s="4">
        <f t="shared" ca="1" si="43"/>
        <v>0.2047347486613767</v>
      </c>
    </row>
    <row r="1393" spans="5:6" x14ac:dyDescent="0.25">
      <c r="E1393" s="4">
        <f t="shared" ca="1" si="42"/>
        <v>0.76685345269927285</v>
      </c>
      <c r="F1393" s="4">
        <f t="shared" ca="1" si="43"/>
        <v>0.64231314477666945</v>
      </c>
    </row>
    <row r="1394" spans="5:6" x14ac:dyDescent="0.25">
      <c r="E1394" s="4">
        <f t="shared" ca="1" si="42"/>
        <v>0.59763637419563109</v>
      </c>
      <c r="F1394" s="4">
        <f t="shared" ca="1" si="43"/>
        <v>0.586841390132399</v>
      </c>
    </row>
    <row r="1395" spans="5:6" x14ac:dyDescent="0.25">
      <c r="E1395" s="4">
        <f t="shared" ca="1" si="42"/>
        <v>0.43390249007400228</v>
      </c>
      <c r="F1395" s="4">
        <f t="shared" ca="1" si="43"/>
        <v>0.53784848640658867</v>
      </c>
    </row>
    <row r="1396" spans="5:6" x14ac:dyDescent="0.25">
      <c r="E1396" s="4">
        <f t="shared" ca="1" si="42"/>
        <v>0.46915587399411385</v>
      </c>
      <c r="F1396" s="4">
        <f t="shared" ca="1" si="43"/>
        <v>0.54845951655702307</v>
      </c>
    </row>
    <row r="1397" spans="5:6" x14ac:dyDescent="0.25">
      <c r="E1397" s="4">
        <f t="shared" ca="1" si="42"/>
        <v>0.96295463770691758</v>
      </c>
      <c r="F1397" s="4">
        <f t="shared" ca="1" si="43"/>
        <v>0.75368854024185794</v>
      </c>
    </row>
    <row r="1398" spans="5:6" x14ac:dyDescent="0.25">
      <c r="E1398" s="4">
        <f t="shared" ca="1" si="42"/>
        <v>0.17330314858628837</v>
      </c>
      <c r="F1398" s="4">
        <f t="shared" ca="1" si="43"/>
        <v>0.44541307238959782</v>
      </c>
    </row>
    <row r="1399" spans="5:6" x14ac:dyDescent="0.25">
      <c r="E1399" s="4">
        <f t="shared" ca="1" si="42"/>
        <v>0.36603923469800081</v>
      </c>
      <c r="F1399" s="4">
        <f t="shared" ca="1" si="43"/>
        <v>0.51683153940202675</v>
      </c>
    </row>
    <row r="1400" spans="5:6" x14ac:dyDescent="0.25">
      <c r="E1400" s="4">
        <f t="shared" ca="1" si="42"/>
        <v>0.54910582957204235</v>
      </c>
      <c r="F1400" s="4">
        <f t="shared" ca="1" si="43"/>
        <v>0.57226754935898283</v>
      </c>
    </row>
    <row r="1401" spans="5:6" x14ac:dyDescent="0.25">
      <c r="E1401" s="4">
        <f t="shared" ca="1" si="42"/>
        <v>0.36576017520193382</v>
      </c>
      <c r="F1401" s="4">
        <f t="shared" ca="1" si="43"/>
        <v>0.51674281416820877</v>
      </c>
    </row>
    <row r="1402" spans="5:6" x14ac:dyDescent="0.25">
      <c r="E1402" s="4">
        <f t="shared" ca="1" si="42"/>
        <v>0.33001585729895089</v>
      </c>
      <c r="F1402" s="4">
        <f t="shared" ca="1" si="43"/>
        <v>0.50516637050755275</v>
      </c>
    </row>
    <row r="1403" spans="5:6" x14ac:dyDescent="0.25">
      <c r="E1403" s="4">
        <f t="shared" ca="1" si="42"/>
        <v>0.72552701429667188</v>
      </c>
      <c r="F1403" s="4">
        <f t="shared" ca="1" si="43"/>
        <v>0.62764132349095036</v>
      </c>
    </row>
    <row r="1404" spans="5:6" x14ac:dyDescent="0.25">
      <c r="E1404" s="4">
        <f t="shared" ca="1" si="42"/>
        <v>0.75847318213289361</v>
      </c>
      <c r="F1404" s="4">
        <f t="shared" ca="1" si="43"/>
        <v>0.63924773905942711</v>
      </c>
    </row>
    <row r="1405" spans="5:6" x14ac:dyDescent="0.25">
      <c r="E1405" s="4">
        <f t="shared" ca="1" si="42"/>
        <v>5.0206013278777051E-2</v>
      </c>
      <c r="F1405" s="4">
        <f t="shared" ca="1" si="43"/>
        <v>0.36423274265334538</v>
      </c>
    </row>
    <row r="1406" spans="5:6" x14ac:dyDescent="0.25">
      <c r="E1406" s="4">
        <f t="shared" ca="1" si="42"/>
        <v>0.6737447505900358</v>
      </c>
      <c r="F1406" s="4">
        <f t="shared" ca="1" si="43"/>
        <v>0.61050031711478581</v>
      </c>
    </row>
    <row r="1407" spans="5:6" x14ac:dyDescent="0.25">
      <c r="E1407" s="4">
        <f t="shared" ca="1" si="42"/>
        <v>0.67108066713698289</v>
      </c>
      <c r="F1407" s="4">
        <f t="shared" ca="1" si="43"/>
        <v>0.6096465196724431</v>
      </c>
    </row>
    <row r="1408" spans="5:6" x14ac:dyDescent="0.25">
      <c r="E1408" s="4">
        <f t="shared" ca="1" si="42"/>
        <v>0.27359607492383375</v>
      </c>
      <c r="F1408" s="4">
        <f t="shared" ca="1" si="43"/>
        <v>0.48578000370757851</v>
      </c>
    </row>
    <row r="1409" spans="5:6" x14ac:dyDescent="0.25">
      <c r="E1409" s="4">
        <f t="shared" ca="1" si="42"/>
        <v>0.35349154728825738</v>
      </c>
      <c r="F1409" s="4">
        <f t="shared" ca="1" si="43"/>
        <v>0.51281844808367238</v>
      </c>
    </row>
    <row r="1410" spans="5:6" x14ac:dyDescent="0.25">
      <c r="E1410" s="4">
        <f t="shared" ca="1" si="42"/>
        <v>0.33633088297722258</v>
      </c>
      <c r="F1410" s="4">
        <f t="shared" ca="1" si="43"/>
        <v>0.5072448154760496</v>
      </c>
    </row>
    <row r="1411" spans="5:6" x14ac:dyDescent="0.25">
      <c r="E1411" s="4">
        <f t="shared" ca="1" si="42"/>
        <v>0.15137531829333695</v>
      </c>
      <c r="F1411" s="4">
        <f t="shared" ca="1" si="43"/>
        <v>0.43486275021110049</v>
      </c>
    </row>
    <row r="1412" spans="5:6" x14ac:dyDescent="0.25">
      <c r="E1412" s="4">
        <f t="shared" ref="E1412:E1475" ca="1" si="44">RAND()</f>
        <v>0.68589466867459425</v>
      </c>
      <c r="F1412" s="4">
        <f t="shared" ref="F1412:F1475" ca="1" si="45">_xlfn.BETA.INV(E1412,$C$3,$C$4)</f>
        <v>0.61442499020508079</v>
      </c>
    </row>
    <row r="1413" spans="5:6" x14ac:dyDescent="0.25">
      <c r="E1413" s="4">
        <f t="shared" ca="1" si="44"/>
        <v>0.1615490004626754</v>
      </c>
      <c r="F1413" s="4">
        <f t="shared" ca="1" si="45"/>
        <v>0.43986793263421992</v>
      </c>
    </row>
    <row r="1414" spans="5:6" x14ac:dyDescent="0.25">
      <c r="E1414" s="4">
        <f t="shared" ca="1" si="44"/>
        <v>0.31696525164035427</v>
      </c>
      <c r="F1414" s="4">
        <f t="shared" ca="1" si="45"/>
        <v>0.50081948981301549</v>
      </c>
    </row>
    <row r="1415" spans="5:6" x14ac:dyDescent="0.25">
      <c r="E1415" s="4">
        <f t="shared" ca="1" si="44"/>
        <v>0.90527741745850654</v>
      </c>
      <c r="F1415" s="4">
        <f t="shared" ca="1" si="45"/>
        <v>0.70596401685149357</v>
      </c>
    </row>
    <row r="1416" spans="5:6" x14ac:dyDescent="0.25">
      <c r="E1416" s="4">
        <f t="shared" ca="1" si="44"/>
        <v>0.98681038854014602</v>
      </c>
      <c r="F1416" s="4">
        <f t="shared" ca="1" si="45"/>
        <v>0.79373196107719979</v>
      </c>
    </row>
    <row r="1417" spans="5:6" x14ac:dyDescent="0.25">
      <c r="E1417" s="4">
        <f t="shared" ca="1" si="44"/>
        <v>0.24968890935869492</v>
      </c>
      <c r="F1417" s="4">
        <f t="shared" ca="1" si="45"/>
        <v>0.47700307368293976</v>
      </c>
    </row>
    <row r="1418" spans="5:6" x14ac:dyDescent="0.25">
      <c r="E1418" s="4">
        <f t="shared" ca="1" si="44"/>
        <v>0.104330233026247</v>
      </c>
      <c r="F1418" s="4">
        <f t="shared" ca="1" si="45"/>
        <v>0.40833055098139182</v>
      </c>
    </row>
    <row r="1419" spans="5:6" x14ac:dyDescent="0.25">
      <c r="E1419" s="4">
        <f t="shared" ca="1" si="44"/>
        <v>0.16815170163160409</v>
      </c>
      <c r="F1419" s="4">
        <f t="shared" ca="1" si="45"/>
        <v>0.44301215901947522</v>
      </c>
    </row>
    <row r="1420" spans="5:6" x14ac:dyDescent="0.25">
      <c r="E1420" s="4">
        <f t="shared" ca="1" si="44"/>
        <v>0.27050098668725497</v>
      </c>
      <c r="F1420" s="4">
        <f t="shared" ca="1" si="45"/>
        <v>0.48466572731370461</v>
      </c>
    </row>
    <row r="1421" spans="5:6" x14ac:dyDescent="0.25">
      <c r="E1421" s="4">
        <f t="shared" ca="1" si="44"/>
        <v>0.87928680852742325</v>
      </c>
      <c r="F1421" s="4">
        <f t="shared" ca="1" si="45"/>
        <v>0.69105561124439618</v>
      </c>
    </row>
    <row r="1422" spans="5:6" x14ac:dyDescent="0.25">
      <c r="E1422" s="4">
        <f t="shared" ca="1" si="44"/>
        <v>0.43933087209231936</v>
      </c>
      <c r="F1422" s="4">
        <f t="shared" ca="1" si="45"/>
        <v>0.53949214370339427</v>
      </c>
    </row>
    <row r="1423" spans="5:6" x14ac:dyDescent="0.25">
      <c r="E1423" s="4">
        <f t="shared" ca="1" si="44"/>
        <v>0.49142346059741027</v>
      </c>
      <c r="F1423" s="4">
        <f t="shared" ca="1" si="45"/>
        <v>0.55510484444957997</v>
      </c>
    </row>
    <row r="1424" spans="5:6" x14ac:dyDescent="0.25">
      <c r="E1424" s="4">
        <f t="shared" ca="1" si="44"/>
        <v>0.49140934319870488</v>
      </c>
      <c r="F1424" s="4">
        <f t="shared" ca="1" si="45"/>
        <v>0.55510064007620286</v>
      </c>
    </row>
    <row r="1425" spans="5:6" x14ac:dyDescent="0.25">
      <c r="E1425" s="4">
        <f t="shared" ca="1" si="44"/>
        <v>0.29585832398248202</v>
      </c>
      <c r="F1425" s="4">
        <f t="shared" ca="1" si="45"/>
        <v>0.49362489189954184</v>
      </c>
    </row>
    <row r="1426" spans="5:6" x14ac:dyDescent="0.25">
      <c r="E1426" s="4">
        <f t="shared" ca="1" si="44"/>
        <v>0.80720879070340923</v>
      </c>
      <c r="F1426" s="4">
        <f t="shared" ca="1" si="45"/>
        <v>0.65790128490650801</v>
      </c>
    </row>
    <row r="1427" spans="5:6" x14ac:dyDescent="0.25">
      <c r="E1427" s="4">
        <f t="shared" ca="1" si="44"/>
        <v>0.70400854743107022</v>
      </c>
      <c r="F1427" s="4">
        <f t="shared" ca="1" si="45"/>
        <v>0.62037973147287906</v>
      </c>
    </row>
    <row r="1428" spans="5:6" x14ac:dyDescent="0.25">
      <c r="E1428" s="4">
        <f t="shared" ca="1" si="44"/>
        <v>0.77242564347477638</v>
      </c>
      <c r="F1428" s="4">
        <f t="shared" ca="1" si="45"/>
        <v>0.64438054921864096</v>
      </c>
    </row>
    <row r="1429" spans="5:6" x14ac:dyDescent="0.25">
      <c r="E1429" s="4">
        <f t="shared" ca="1" si="44"/>
        <v>9.4658612280571153E-2</v>
      </c>
      <c r="F1429" s="4">
        <f t="shared" ca="1" si="45"/>
        <v>0.40191357400525041</v>
      </c>
    </row>
    <row r="1430" spans="5:6" x14ac:dyDescent="0.25">
      <c r="E1430" s="4">
        <f t="shared" ca="1" si="44"/>
        <v>0.38809795782161072</v>
      </c>
      <c r="F1430" s="4">
        <f t="shared" ca="1" si="45"/>
        <v>0.52377662094272737</v>
      </c>
    </row>
    <row r="1431" spans="5:6" x14ac:dyDescent="0.25">
      <c r="E1431" s="4">
        <f t="shared" ca="1" si="44"/>
        <v>0.15991177618879682</v>
      </c>
      <c r="F1431" s="4">
        <f t="shared" ca="1" si="45"/>
        <v>0.43907603093347725</v>
      </c>
    </row>
    <row r="1432" spans="5:6" x14ac:dyDescent="0.25">
      <c r="E1432" s="4">
        <f t="shared" ca="1" si="44"/>
        <v>0.68783433252665105</v>
      </c>
      <c r="F1432" s="4">
        <f t="shared" ca="1" si="45"/>
        <v>0.61505645968145983</v>
      </c>
    </row>
    <row r="1433" spans="5:6" x14ac:dyDescent="0.25">
      <c r="E1433" s="4">
        <f t="shared" ca="1" si="44"/>
        <v>0.48995765378786593</v>
      </c>
      <c r="F1433" s="4">
        <f t="shared" ca="1" si="45"/>
        <v>0.55466825905217898</v>
      </c>
    </row>
    <row r="1434" spans="5:6" x14ac:dyDescent="0.25">
      <c r="E1434" s="4">
        <f t="shared" ca="1" si="44"/>
        <v>0.32306494848620126</v>
      </c>
      <c r="F1434" s="4">
        <f t="shared" ca="1" si="45"/>
        <v>0.50286013670981533</v>
      </c>
    </row>
    <row r="1435" spans="5:6" x14ac:dyDescent="0.25">
      <c r="E1435" s="4">
        <f t="shared" ca="1" si="44"/>
        <v>0.4216492436952749</v>
      </c>
      <c r="F1435" s="4">
        <f t="shared" ca="1" si="45"/>
        <v>0.53412205210224217</v>
      </c>
    </row>
    <row r="1436" spans="5:6" x14ac:dyDescent="0.25">
      <c r="E1436" s="4">
        <f t="shared" ca="1" si="44"/>
        <v>0.30576958215230399</v>
      </c>
      <c r="F1436" s="4">
        <f t="shared" ca="1" si="45"/>
        <v>0.49703025828647229</v>
      </c>
    </row>
    <row r="1437" spans="5:6" x14ac:dyDescent="0.25">
      <c r="E1437" s="4">
        <f t="shared" ca="1" si="44"/>
        <v>0.57694193153448436</v>
      </c>
      <c r="F1437" s="4">
        <f t="shared" ca="1" si="45"/>
        <v>0.58059708524084264</v>
      </c>
    </row>
    <row r="1438" spans="5:6" x14ac:dyDescent="0.25">
      <c r="E1438" s="4">
        <f t="shared" ca="1" si="44"/>
        <v>0.76409817096903965</v>
      </c>
      <c r="F1438" s="4">
        <f t="shared" ca="1" si="45"/>
        <v>0.64129962846181732</v>
      </c>
    </row>
    <row r="1439" spans="5:6" x14ac:dyDescent="0.25">
      <c r="E1439" s="4">
        <f t="shared" ca="1" si="44"/>
        <v>0.97570751473335715</v>
      </c>
      <c r="F1439" s="4">
        <f t="shared" ca="1" si="45"/>
        <v>0.77130588003092115</v>
      </c>
    </row>
    <row r="1440" spans="5:6" x14ac:dyDescent="0.25">
      <c r="E1440" s="4">
        <f t="shared" ca="1" si="44"/>
        <v>0.34924615293346861</v>
      </c>
      <c r="F1440" s="4">
        <f t="shared" ca="1" si="45"/>
        <v>0.51144917896975983</v>
      </c>
    </row>
    <row r="1441" spans="5:6" x14ac:dyDescent="0.25">
      <c r="E1441" s="4">
        <f t="shared" ca="1" si="44"/>
        <v>0.99601908109315973</v>
      </c>
      <c r="F1441" s="4">
        <f t="shared" ca="1" si="45"/>
        <v>0.82973516220040788</v>
      </c>
    </row>
    <row r="1442" spans="5:6" x14ac:dyDescent="0.25">
      <c r="E1442" s="4">
        <f t="shared" ca="1" si="44"/>
        <v>0.82420342308385564</v>
      </c>
      <c r="F1442" s="4">
        <f t="shared" ca="1" si="45"/>
        <v>0.66497414162630097</v>
      </c>
    </row>
    <row r="1443" spans="5:6" x14ac:dyDescent="0.25">
      <c r="E1443" s="4">
        <f t="shared" ca="1" si="44"/>
        <v>0.47937139753358227</v>
      </c>
      <c r="F1443" s="4">
        <f t="shared" ca="1" si="45"/>
        <v>0.55151197402129593</v>
      </c>
    </row>
    <row r="1444" spans="5:6" x14ac:dyDescent="0.25">
      <c r="E1444" s="4">
        <f t="shared" ca="1" si="44"/>
        <v>0.3672863555464877</v>
      </c>
      <c r="F1444" s="4">
        <f t="shared" ca="1" si="45"/>
        <v>0.51722777310294554</v>
      </c>
    </row>
    <row r="1445" spans="5:6" x14ac:dyDescent="0.25">
      <c r="E1445" s="4">
        <f t="shared" ca="1" si="44"/>
        <v>0.68921941020881006</v>
      </c>
      <c r="F1445" s="4">
        <f t="shared" ca="1" si="45"/>
        <v>0.61550824749718958</v>
      </c>
    </row>
    <row r="1446" spans="5:6" x14ac:dyDescent="0.25">
      <c r="E1446" s="4">
        <f t="shared" ca="1" si="44"/>
        <v>9.8621481801753563E-2</v>
      </c>
      <c r="F1446" s="4">
        <f t="shared" ca="1" si="45"/>
        <v>0.40459517102475351</v>
      </c>
    </row>
    <row r="1447" spans="5:6" x14ac:dyDescent="0.25">
      <c r="E1447" s="4">
        <f t="shared" ca="1" si="44"/>
        <v>0.71179215237541438</v>
      </c>
      <c r="F1447" s="4">
        <f t="shared" ca="1" si="45"/>
        <v>0.62298106609789416</v>
      </c>
    </row>
    <row r="1448" spans="5:6" x14ac:dyDescent="0.25">
      <c r="E1448" s="4">
        <f t="shared" ca="1" si="44"/>
        <v>0.35240491818518116</v>
      </c>
      <c r="F1448" s="4">
        <f t="shared" ca="1" si="45"/>
        <v>0.51246855120350854</v>
      </c>
    </row>
    <row r="1449" spans="5:6" x14ac:dyDescent="0.25">
      <c r="E1449" s="4">
        <f t="shared" ca="1" si="44"/>
        <v>0.23094923557476699</v>
      </c>
      <c r="F1449" s="4">
        <f t="shared" ca="1" si="45"/>
        <v>0.46981732462314285</v>
      </c>
    </row>
    <row r="1450" spans="5:6" x14ac:dyDescent="0.25">
      <c r="E1450" s="4">
        <f t="shared" ca="1" si="44"/>
        <v>0.84499261722855912</v>
      </c>
      <c r="F1450" s="4">
        <f t="shared" ca="1" si="45"/>
        <v>0.67416328956623051</v>
      </c>
    </row>
    <row r="1451" spans="5:6" x14ac:dyDescent="0.25">
      <c r="E1451" s="4">
        <f t="shared" ca="1" si="44"/>
        <v>0.96487789303443405</v>
      </c>
      <c r="F1451" s="4">
        <f t="shared" ca="1" si="45"/>
        <v>0.75602428207269856</v>
      </c>
    </row>
    <row r="1452" spans="5:6" x14ac:dyDescent="0.25">
      <c r="E1452" s="4">
        <f t="shared" ca="1" si="44"/>
        <v>0.49665570235426593</v>
      </c>
      <c r="F1452" s="4">
        <f t="shared" ca="1" si="45"/>
        <v>0.55666254236982171</v>
      </c>
    </row>
    <row r="1453" spans="5:6" x14ac:dyDescent="0.25">
      <c r="E1453" s="4">
        <f t="shared" ca="1" si="44"/>
        <v>0.30014335327506625</v>
      </c>
      <c r="F1453" s="4">
        <f t="shared" ca="1" si="45"/>
        <v>0.49510329550057874</v>
      </c>
    </row>
    <row r="1454" spans="5:6" x14ac:dyDescent="0.25">
      <c r="E1454" s="4">
        <f t="shared" ca="1" si="44"/>
        <v>0.19596993411562313</v>
      </c>
      <c r="F1454" s="4">
        <f t="shared" ca="1" si="45"/>
        <v>0.45549761375158915</v>
      </c>
    </row>
    <row r="1455" spans="5:6" x14ac:dyDescent="0.25">
      <c r="E1455" s="4">
        <f t="shared" ca="1" si="44"/>
        <v>0.65220875682663604</v>
      </c>
      <c r="F1455" s="4">
        <f t="shared" ca="1" si="45"/>
        <v>0.60366119823049635</v>
      </c>
    </row>
    <row r="1456" spans="5:6" x14ac:dyDescent="0.25">
      <c r="E1456" s="4">
        <f t="shared" ca="1" si="44"/>
        <v>6.6973173414894394E-2</v>
      </c>
      <c r="F1456" s="4">
        <f t="shared" ca="1" si="45"/>
        <v>0.38053987579176335</v>
      </c>
    </row>
    <row r="1457" spans="5:6" x14ac:dyDescent="0.25">
      <c r="E1457" s="4">
        <f t="shared" ca="1" si="44"/>
        <v>4.3415601808391213E-2</v>
      </c>
      <c r="F1457" s="4">
        <f t="shared" ca="1" si="45"/>
        <v>0.35645563532380459</v>
      </c>
    </row>
    <row r="1458" spans="5:6" x14ac:dyDescent="0.25">
      <c r="E1458" s="4">
        <f t="shared" ca="1" si="44"/>
        <v>0.89138583734596977</v>
      </c>
      <c r="F1458" s="4">
        <f t="shared" ca="1" si="45"/>
        <v>0.69771202972316004</v>
      </c>
    </row>
    <row r="1459" spans="5:6" x14ac:dyDescent="0.25">
      <c r="E1459" s="4">
        <f t="shared" ca="1" si="44"/>
        <v>0.26287339514599328</v>
      </c>
      <c r="F1459" s="4">
        <f t="shared" ca="1" si="45"/>
        <v>0.48189276952248056</v>
      </c>
    </row>
    <row r="1460" spans="5:6" x14ac:dyDescent="0.25">
      <c r="E1460" s="4">
        <f t="shared" ca="1" si="44"/>
        <v>0.51688332245226265</v>
      </c>
      <c r="F1460" s="4">
        <f t="shared" ca="1" si="45"/>
        <v>0.56267810247490802</v>
      </c>
    </row>
    <row r="1461" spans="5:6" x14ac:dyDescent="0.25">
      <c r="E1461" s="4">
        <f t="shared" ca="1" si="44"/>
        <v>0.70475278700699528</v>
      </c>
      <c r="F1461" s="4">
        <f t="shared" ca="1" si="45"/>
        <v>0.62062729425553309</v>
      </c>
    </row>
    <row r="1462" spans="5:6" x14ac:dyDescent="0.25">
      <c r="E1462" s="4">
        <f t="shared" ca="1" si="44"/>
        <v>0.30562042428450265</v>
      </c>
      <c r="F1462" s="4">
        <f t="shared" ca="1" si="45"/>
        <v>0.496979374542317</v>
      </c>
    </row>
    <row r="1463" spans="5:6" x14ac:dyDescent="0.25">
      <c r="E1463" s="4">
        <f t="shared" ca="1" si="44"/>
        <v>0.90907175523388672</v>
      </c>
      <c r="F1463" s="4">
        <f t="shared" ca="1" si="45"/>
        <v>0.70835281119481341</v>
      </c>
    </row>
    <row r="1464" spans="5:6" x14ac:dyDescent="0.25">
      <c r="E1464" s="4">
        <f t="shared" ca="1" si="44"/>
        <v>0.16135982229426105</v>
      </c>
      <c r="F1464" s="4">
        <f t="shared" ca="1" si="45"/>
        <v>0.43977668531377379</v>
      </c>
    </row>
    <row r="1465" spans="5:6" x14ac:dyDescent="0.25">
      <c r="E1465" s="4">
        <f t="shared" ca="1" si="44"/>
        <v>0.39898426471598236</v>
      </c>
      <c r="F1465" s="4">
        <f t="shared" ca="1" si="45"/>
        <v>0.52715915956941251</v>
      </c>
    </row>
    <row r="1466" spans="5:6" x14ac:dyDescent="0.25">
      <c r="E1466" s="4">
        <f t="shared" ca="1" si="44"/>
        <v>0.81812278972059749</v>
      </c>
      <c r="F1466" s="4">
        <f t="shared" ca="1" si="45"/>
        <v>0.66240252489136497</v>
      </c>
    </row>
    <row r="1467" spans="5:6" x14ac:dyDescent="0.25">
      <c r="E1467" s="4">
        <f t="shared" ca="1" si="44"/>
        <v>0.25839428204501114</v>
      </c>
      <c r="F1467" s="4">
        <f t="shared" ca="1" si="45"/>
        <v>0.48024580355256463</v>
      </c>
    </row>
    <row r="1468" spans="5:6" x14ac:dyDescent="0.25">
      <c r="E1468" s="4">
        <f t="shared" ca="1" si="44"/>
        <v>3.2952103733442817E-2</v>
      </c>
      <c r="F1468" s="4">
        <f t="shared" ca="1" si="45"/>
        <v>0.34242937617331703</v>
      </c>
    </row>
    <row r="1469" spans="5:6" x14ac:dyDescent="0.25">
      <c r="E1469" s="4">
        <f t="shared" ca="1" si="44"/>
        <v>0.95801289924921118</v>
      </c>
      <c r="F1469" s="4">
        <f t="shared" ca="1" si="45"/>
        <v>0.74806620687824399</v>
      </c>
    </row>
    <row r="1470" spans="5:6" x14ac:dyDescent="0.25">
      <c r="E1470" s="4">
        <f t="shared" ca="1" si="44"/>
        <v>0.84615843545442504</v>
      </c>
      <c r="F1470" s="4">
        <f t="shared" ca="1" si="45"/>
        <v>0.67469886077689489</v>
      </c>
    </row>
    <row r="1471" spans="5:6" x14ac:dyDescent="0.25">
      <c r="E1471" s="4">
        <f t="shared" ca="1" si="44"/>
        <v>4.2620300265701849E-2</v>
      </c>
      <c r="F1471" s="4">
        <f t="shared" ca="1" si="45"/>
        <v>0.35548604941829265</v>
      </c>
    </row>
    <row r="1472" spans="5:6" x14ac:dyDescent="0.25">
      <c r="E1472" s="4">
        <f t="shared" ca="1" si="44"/>
        <v>0.70278083872336183</v>
      </c>
      <c r="F1472" s="4">
        <f t="shared" ca="1" si="45"/>
        <v>0.61997187364444173</v>
      </c>
    </row>
    <row r="1473" spans="5:6" x14ac:dyDescent="0.25">
      <c r="E1473" s="4">
        <f t="shared" ca="1" si="44"/>
        <v>0.26571767999778861</v>
      </c>
      <c r="F1473" s="4">
        <f t="shared" ca="1" si="45"/>
        <v>0.48293136500688522</v>
      </c>
    </row>
    <row r="1474" spans="5:6" x14ac:dyDescent="0.25">
      <c r="E1474" s="4">
        <f t="shared" ca="1" si="44"/>
        <v>0.18534165830911908</v>
      </c>
      <c r="F1474" s="4">
        <f t="shared" ca="1" si="45"/>
        <v>0.45086047354067971</v>
      </c>
    </row>
    <row r="1475" spans="5:6" x14ac:dyDescent="0.25">
      <c r="E1475" s="4">
        <f t="shared" ca="1" si="44"/>
        <v>0.10734910915005691</v>
      </c>
      <c r="F1475" s="4">
        <f t="shared" ca="1" si="45"/>
        <v>0.41024951924818009</v>
      </c>
    </row>
    <row r="1476" spans="5:6" x14ac:dyDescent="0.25">
      <c r="E1476" s="4">
        <f t="shared" ref="E1476:E1539" ca="1" si="46">RAND()</f>
        <v>0.47394369951778148</v>
      </c>
      <c r="F1476" s="4">
        <f t="shared" ref="F1476:F1539" ca="1" si="47">_xlfn.BETA.INV(E1476,$C$3,$C$4)</f>
        <v>0.54989108740322812</v>
      </c>
    </row>
    <row r="1477" spans="5:6" x14ac:dyDescent="0.25">
      <c r="E1477" s="4">
        <f t="shared" ca="1" si="46"/>
        <v>9.0760163650097536E-2</v>
      </c>
      <c r="F1477" s="4">
        <f t="shared" ca="1" si="47"/>
        <v>0.39919837262625629</v>
      </c>
    </row>
    <row r="1478" spans="5:6" x14ac:dyDescent="0.25">
      <c r="E1478" s="4">
        <f t="shared" ca="1" si="46"/>
        <v>0.56117802849621223</v>
      </c>
      <c r="F1478" s="4">
        <f t="shared" ca="1" si="47"/>
        <v>0.57587230220203423</v>
      </c>
    </row>
    <row r="1479" spans="5:6" x14ac:dyDescent="0.25">
      <c r="E1479" s="4">
        <f t="shared" ca="1" si="46"/>
        <v>0.63529988622454814</v>
      </c>
      <c r="F1479" s="4">
        <f t="shared" ca="1" si="47"/>
        <v>0.59838143627235674</v>
      </c>
    </row>
    <row r="1480" spans="5:6" x14ac:dyDescent="0.25">
      <c r="E1480" s="4">
        <f t="shared" ca="1" si="46"/>
        <v>0.98383576827840613</v>
      </c>
      <c r="F1480" s="4">
        <f t="shared" ca="1" si="47"/>
        <v>0.78662328556909067</v>
      </c>
    </row>
    <row r="1481" spans="5:6" x14ac:dyDescent="0.25">
      <c r="E1481" s="4">
        <f t="shared" ca="1" si="46"/>
        <v>0.29706242042878039</v>
      </c>
      <c r="F1481" s="4">
        <f t="shared" ca="1" si="47"/>
        <v>0.49404128980086576</v>
      </c>
    </row>
    <row r="1482" spans="5:6" x14ac:dyDescent="0.25">
      <c r="E1482" s="4">
        <f t="shared" ca="1" si="46"/>
        <v>0.20427381167542136</v>
      </c>
      <c r="F1482" s="4">
        <f t="shared" ca="1" si="47"/>
        <v>0.45901972327922497</v>
      </c>
    </row>
    <row r="1483" spans="5:6" x14ac:dyDescent="0.25">
      <c r="E1483" s="4">
        <f t="shared" ca="1" si="46"/>
        <v>0.23873430095125092</v>
      </c>
      <c r="F1483" s="4">
        <f t="shared" ca="1" si="47"/>
        <v>0.47283852372840229</v>
      </c>
    </row>
    <row r="1484" spans="5:6" x14ac:dyDescent="0.25">
      <c r="E1484" s="4">
        <f t="shared" ca="1" si="46"/>
        <v>0.26089067129136856</v>
      </c>
      <c r="F1484" s="4">
        <f t="shared" ca="1" si="47"/>
        <v>0.48116546872380239</v>
      </c>
    </row>
    <row r="1485" spans="5:6" x14ac:dyDescent="0.25">
      <c r="E1485" s="4">
        <f t="shared" ca="1" si="46"/>
        <v>0.52391808971837062</v>
      </c>
      <c r="F1485" s="4">
        <f t="shared" ca="1" si="47"/>
        <v>0.56476957398246075</v>
      </c>
    </row>
    <row r="1486" spans="5:6" x14ac:dyDescent="0.25">
      <c r="E1486" s="4">
        <f t="shared" ca="1" si="46"/>
        <v>9.5392378972288361E-2</v>
      </c>
      <c r="F1486" s="4">
        <f t="shared" ca="1" si="47"/>
        <v>0.40241588919435134</v>
      </c>
    </row>
    <row r="1487" spans="5:6" x14ac:dyDescent="0.25">
      <c r="E1487" s="4">
        <f t="shared" ca="1" si="46"/>
        <v>0.34751652297697178</v>
      </c>
      <c r="F1487" s="4">
        <f t="shared" ca="1" si="47"/>
        <v>0.51088956793424223</v>
      </c>
    </row>
    <row r="1488" spans="5:6" x14ac:dyDescent="0.25">
      <c r="E1488" s="4">
        <f t="shared" ca="1" si="46"/>
        <v>0.90211831319027724</v>
      </c>
      <c r="F1488" s="4">
        <f t="shared" ca="1" si="47"/>
        <v>0.70402224292281645</v>
      </c>
    </row>
    <row r="1489" spans="5:6" x14ac:dyDescent="0.25">
      <c r="E1489" s="4">
        <f t="shared" ca="1" si="46"/>
        <v>0.84355477982194704</v>
      </c>
      <c r="F1489" s="4">
        <f t="shared" ca="1" si="47"/>
        <v>0.67350594955183896</v>
      </c>
    </row>
    <row r="1490" spans="5:6" x14ac:dyDescent="0.25">
      <c r="E1490" s="4">
        <f t="shared" ca="1" si="46"/>
        <v>0.70609541702571965</v>
      </c>
      <c r="F1490" s="4">
        <f t="shared" ca="1" si="47"/>
        <v>0.62107451874916664</v>
      </c>
    </row>
    <row r="1491" spans="5:6" x14ac:dyDescent="0.25">
      <c r="E1491" s="4">
        <f t="shared" ca="1" si="46"/>
        <v>0.38908963467595492</v>
      </c>
      <c r="F1491" s="4">
        <f t="shared" ca="1" si="47"/>
        <v>0.52408589171354225</v>
      </c>
    </row>
    <row r="1492" spans="5:6" x14ac:dyDescent="0.25">
      <c r="E1492" s="4">
        <f t="shared" ca="1" si="46"/>
        <v>0.4359739128142458</v>
      </c>
      <c r="F1492" s="4">
        <f t="shared" ca="1" si="47"/>
        <v>0.53847618202922554</v>
      </c>
    </row>
    <row r="1493" spans="5:6" x14ac:dyDescent="0.25">
      <c r="E1493" s="4">
        <f t="shared" ca="1" si="46"/>
        <v>0.55424529164777769</v>
      </c>
      <c r="F1493" s="4">
        <f t="shared" ca="1" si="47"/>
        <v>0.57380099722022015</v>
      </c>
    </row>
    <row r="1494" spans="5:6" x14ac:dyDescent="0.25">
      <c r="E1494" s="4">
        <f t="shared" ca="1" si="46"/>
        <v>9.2631006483078204E-3</v>
      </c>
      <c r="F1494" s="4">
        <f t="shared" ca="1" si="47"/>
        <v>0.28769332793722396</v>
      </c>
    </row>
    <row r="1495" spans="5:6" x14ac:dyDescent="0.25">
      <c r="E1495" s="4">
        <f t="shared" ca="1" si="46"/>
        <v>2.5219867054934175E-2</v>
      </c>
      <c r="F1495" s="4">
        <f t="shared" ca="1" si="47"/>
        <v>0.32965281284340409</v>
      </c>
    </row>
    <row r="1496" spans="5:6" x14ac:dyDescent="0.25">
      <c r="E1496" s="4">
        <f t="shared" ca="1" si="46"/>
        <v>0.19255960021138929</v>
      </c>
      <c r="F1496" s="4">
        <f t="shared" ca="1" si="47"/>
        <v>0.45402610519323633</v>
      </c>
    </row>
    <row r="1497" spans="5:6" x14ac:dyDescent="0.25">
      <c r="E1497" s="4">
        <f t="shared" ca="1" si="46"/>
        <v>0.72855052604515758</v>
      </c>
      <c r="F1497" s="4">
        <f t="shared" ca="1" si="47"/>
        <v>0.62868008028819622</v>
      </c>
    </row>
    <row r="1498" spans="5:6" x14ac:dyDescent="0.25">
      <c r="E1498" s="4">
        <f t="shared" ca="1" si="46"/>
        <v>2.1920295824529368E-2</v>
      </c>
      <c r="F1498" s="4">
        <f t="shared" ca="1" si="47"/>
        <v>0.32324816656037991</v>
      </c>
    </row>
    <row r="1499" spans="5:6" x14ac:dyDescent="0.25">
      <c r="E1499" s="4">
        <f t="shared" ca="1" si="46"/>
        <v>4.2425660212708549E-2</v>
      </c>
      <c r="F1499" s="4">
        <f t="shared" ca="1" si="47"/>
        <v>0.35524667399997345</v>
      </c>
    </row>
    <row r="1500" spans="5:6" x14ac:dyDescent="0.25">
      <c r="E1500" s="4">
        <f t="shared" ca="1" si="46"/>
        <v>0.85432138825762283</v>
      </c>
      <c r="F1500" s="4">
        <f t="shared" ca="1" si="47"/>
        <v>0.67851687262653115</v>
      </c>
    </row>
    <row r="1501" spans="5:6" x14ac:dyDescent="0.25">
      <c r="E1501" s="4">
        <f t="shared" ca="1" si="46"/>
        <v>0.34801622579351033</v>
      </c>
      <c r="F1501" s="4">
        <f t="shared" ca="1" si="47"/>
        <v>0.51105134951717235</v>
      </c>
    </row>
    <row r="1502" spans="5:6" x14ac:dyDescent="0.25">
      <c r="E1502" s="4">
        <f t="shared" ca="1" si="46"/>
        <v>0.14483537016089809</v>
      </c>
      <c r="F1502" s="4">
        <f t="shared" ca="1" si="47"/>
        <v>0.43153229769436036</v>
      </c>
    </row>
    <row r="1503" spans="5:6" x14ac:dyDescent="0.25">
      <c r="E1503" s="4">
        <f t="shared" ca="1" si="46"/>
        <v>0.45282165713701117</v>
      </c>
      <c r="F1503" s="4">
        <f t="shared" ca="1" si="47"/>
        <v>0.54356035916625156</v>
      </c>
    </row>
    <row r="1504" spans="5:6" x14ac:dyDescent="0.25">
      <c r="E1504" s="4">
        <f t="shared" ca="1" si="46"/>
        <v>0.8044094393617458</v>
      </c>
      <c r="F1504" s="4">
        <f t="shared" ca="1" si="47"/>
        <v>0.65676884693392701</v>
      </c>
    </row>
    <row r="1505" spans="5:6" x14ac:dyDescent="0.25">
      <c r="E1505" s="4">
        <f t="shared" ca="1" si="46"/>
        <v>2.8452002921285247E-2</v>
      </c>
      <c r="F1505" s="4">
        <f t="shared" ca="1" si="47"/>
        <v>0.33531947582035559</v>
      </c>
    </row>
    <row r="1506" spans="5:6" x14ac:dyDescent="0.25">
      <c r="E1506" s="4">
        <f t="shared" ca="1" si="46"/>
        <v>0.60370910326457983</v>
      </c>
      <c r="F1506" s="4">
        <f t="shared" ca="1" si="47"/>
        <v>0.58868497902913841</v>
      </c>
    </row>
    <row r="1507" spans="5:6" x14ac:dyDescent="0.25">
      <c r="E1507" s="4">
        <f t="shared" ca="1" si="46"/>
        <v>0.39429822246483648</v>
      </c>
      <c r="F1507" s="4">
        <f t="shared" ca="1" si="47"/>
        <v>0.52570646035461444</v>
      </c>
    </row>
    <row r="1508" spans="5:6" x14ac:dyDescent="0.25">
      <c r="E1508" s="4">
        <f t="shared" ca="1" si="46"/>
        <v>0.9634971588871647</v>
      </c>
      <c r="F1508" s="4">
        <f t="shared" ca="1" si="47"/>
        <v>0.75433829440571676</v>
      </c>
    </row>
    <row r="1509" spans="5:6" x14ac:dyDescent="0.25">
      <c r="E1509" s="4">
        <f t="shared" ca="1" si="46"/>
        <v>0.97901925373122567</v>
      </c>
      <c r="F1509" s="4">
        <f t="shared" ca="1" si="47"/>
        <v>0.77699281880002413</v>
      </c>
    </row>
    <row r="1510" spans="5:6" x14ac:dyDescent="0.25">
      <c r="E1510" s="4">
        <f t="shared" ca="1" si="46"/>
        <v>0.665496976129616</v>
      </c>
      <c r="F1510" s="4">
        <f t="shared" ca="1" si="47"/>
        <v>0.6078644442703911</v>
      </c>
    </row>
    <row r="1511" spans="5:6" x14ac:dyDescent="0.25">
      <c r="E1511" s="4">
        <f t="shared" ca="1" si="46"/>
        <v>0.55039193533978525</v>
      </c>
      <c r="F1511" s="4">
        <f t="shared" ca="1" si="47"/>
        <v>0.57265113128993095</v>
      </c>
    </row>
    <row r="1512" spans="5:6" x14ac:dyDescent="0.25">
      <c r="E1512" s="4">
        <f t="shared" ca="1" si="46"/>
        <v>0.1266959589851947</v>
      </c>
      <c r="F1512" s="4">
        <f t="shared" ca="1" si="47"/>
        <v>0.42175605345624834</v>
      </c>
    </row>
    <row r="1513" spans="5:6" x14ac:dyDescent="0.25">
      <c r="E1513" s="4">
        <f t="shared" ca="1" si="46"/>
        <v>0.28993171916664207</v>
      </c>
      <c r="F1513" s="4">
        <f t="shared" ca="1" si="47"/>
        <v>0.49156406150582649</v>
      </c>
    </row>
    <row r="1514" spans="5:6" x14ac:dyDescent="0.25">
      <c r="E1514" s="4">
        <f t="shared" ca="1" si="46"/>
        <v>0.31817230902192017</v>
      </c>
      <c r="F1514" s="4">
        <f t="shared" ca="1" si="47"/>
        <v>0.50122459899474714</v>
      </c>
    </row>
    <row r="1515" spans="5:6" x14ac:dyDescent="0.25">
      <c r="E1515" s="4">
        <f t="shared" ca="1" si="46"/>
        <v>0.11752075308690768</v>
      </c>
      <c r="F1515" s="4">
        <f t="shared" ca="1" si="47"/>
        <v>0.41645776665364559</v>
      </c>
    </row>
    <row r="1516" spans="5:6" x14ac:dyDescent="0.25">
      <c r="E1516" s="4">
        <f t="shared" ca="1" si="46"/>
        <v>0.26350174679483274</v>
      </c>
      <c r="F1516" s="4">
        <f t="shared" ca="1" si="47"/>
        <v>0.48212269064433394</v>
      </c>
    </row>
    <row r="1517" spans="5:6" x14ac:dyDescent="0.25">
      <c r="E1517" s="4">
        <f t="shared" ca="1" si="46"/>
        <v>0.36209708605929114</v>
      </c>
      <c r="F1517" s="4">
        <f t="shared" ca="1" si="47"/>
        <v>0.51557599605396964</v>
      </c>
    </row>
    <row r="1518" spans="5:6" x14ac:dyDescent="0.25">
      <c r="E1518" s="4">
        <f t="shared" ca="1" si="46"/>
        <v>0.18366801411879963</v>
      </c>
      <c r="F1518" s="4">
        <f t="shared" ca="1" si="47"/>
        <v>0.45011608761908295</v>
      </c>
    </row>
    <row r="1519" spans="5:6" x14ac:dyDescent="0.25">
      <c r="E1519" s="4">
        <f t="shared" ca="1" si="46"/>
        <v>0.9101218888867445</v>
      </c>
      <c r="F1519" s="4">
        <f t="shared" ca="1" si="47"/>
        <v>0.70902543244806515</v>
      </c>
    </row>
    <row r="1520" spans="5:6" x14ac:dyDescent="0.25">
      <c r="E1520" s="4">
        <f t="shared" ca="1" si="46"/>
        <v>0.26584481616051825</v>
      </c>
      <c r="F1520" s="4">
        <f t="shared" ca="1" si="47"/>
        <v>0.48297766029965261</v>
      </c>
    </row>
    <row r="1521" spans="5:6" x14ac:dyDescent="0.25">
      <c r="E1521" s="4">
        <f t="shared" ca="1" si="46"/>
        <v>0.33822082728593839</v>
      </c>
      <c r="F1521" s="4">
        <f t="shared" ca="1" si="47"/>
        <v>0.5078638620270941</v>
      </c>
    </row>
    <row r="1522" spans="5:6" x14ac:dyDescent="0.25">
      <c r="E1522" s="4">
        <f t="shared" ca="1" si="46"/>
        <v>0.35522563949054775</v>
      </c>
      <c r="F1522" s="4">
        <f t="shared" ca="1" si="47"/>
        <v>0.51337602499915791</v>
      </c>
    </row>
    <row r="1523" spans="5:6" x14ac:dyDescent="0.25">
      <c r="E1523" s="4">
        <f t="shared" ca="1" si="46"/>
        <v>0.92316488206967651</v>
      </c>
      <c r="F1523" s="4">
        <f t="shared" ca="1" si="47"/>
        <v>0.7178504186189627</v>
      </c>
    </row>
    <row r="1524" spans="5:6" x14ac:dyDescent="0.25">
      <c r="E1524" s="4">
        <f t="shared" ca="1" si="46"/>
        <v>0.3880164826447593</v>
      </c>
      <c r="F1524" s="4">
        <f t="shared" ca="1" si="47"/>
        <v>0.52375120102690442</v>
      </c>
    </row>
    <row r="1525" spans="5:6" x14ac:dyDescent="0.25">
      <c r="E1525" s="4">
        <f t="shared" ca="1" si="46"/>
        <v>0.99580979903873978</v>
      </c>
      <c r="F1525" s="4">
        <f t="shared" ca="1" si="47"/>
        <v>0.82837192585953012</v>
      </c>
    </row>
    <row r="1526" spans="5:6" x14ac:dyDescent="0.25">
      <c r="E1526" s="4">
        <f t="shared" ca="1" si="46"/>
        <v>0.13609119861344798</v>
      </c>
      <c r="F1526" s="4">
        <f t="shared" ca="1" si="47"/>
        <v>0.42692541251359889</v>
      </c>
    </row>
    <row r="1527" spans="5:6" x14ac:dyDescent="0.25">
      <c r="E1527" s="4">
        <f t="shared" ca="1" si="46"/>
        <v>0.521187011396258</v>
      </c>
      <c r="F1527" s="4">
        <f t="shared" ca="1" si="47"/>
        <v>0.56395756673514874</v>
      </c>
    </row>
    <row r="1528" spans="5:6" x14ac:dyDescent="0.25">
      <c r="E1528" s="4">
        <f t="shared" ca="1" si="46"/>
        <v>0.76948055818428573</v>
      </c>
      <c r="F1528" s="4">
        <f t="shared" ca="1" si="47"/>
        <v>0.64328485763220455</v>
      </c>
    </row>
    <row r="1529" spans="5:6" x14ac:dyDescent="0.25">
      <c r="E1529" s="4">
        <f t="shared" ca="1" si="46"/>
        <v>0.86838786344848018</v>
      </c>
      <c r="F1529" s="4">
        <f t="shared" ca="1" si="47"/>
        <v>0.68540532348644501</v>
      </c>
    </row>
    <row r="1530" spans="5:6" x14ac:dyDescent="0.25">
      <c r="E1530" s="4">
        <f t="shared" ca="1" si="46"/>
        <v>0.40390915083853751</v>
      </c>
      <c r="F1530" s="4">
        <f t="shared" ca="1" si="47"/>
        <v>0.52868076306428213</v>
      </c>
    </row>
    <row r="1531" spans="5:6" x14ac:dyDescent="0.25">
      <c r="E1531" s="4">
        <f t="shared" ca="1" si="46"/>
        <v>2.3216075443036943E-2</v>
      </c>
      <c r="F1531" s="4">
        <f t="shared" ca="1" si="47"/>
        <v>0.32584807962701356</v>
      </c>
    </row>
    <row r="1532" spans="5:6" x14ac:dyDescent="0.25">
      <c r="E1532" s="4">
        <f t="shared" ca="1" si="46"/>
        <v>0.69432174540767388</v>
      </c>
      <c r="F1532" s="4">
        <f t="shared" ca="1" si="47"/>
        <v>0.61717892953314579</v>
      </c>
    </row>
    <row r="1533" spans="5:6" x14ac:dyDescent="0.25">
      <c r="E1533" s="4">
        <f t="shared" ca="1" si="46"/>
        <v>0.17320914361501771</v>
      </c>
      <c r="F1533" s="4">
        <f t="shared" ca="1" si="47"/>
        <v>0.44536965203568046</v>
      </c>
    </row>
    <row r="1534" spans="5:6" x14ac:dyDescent="0.25">
      <c r="E1534" s="4">
        <f t="shared" ca="1" si="46"/>
        <v>0.7737851558710509</v>
      </c>
      <c r="F1534" s="4">
        <f t="shared" ca="1" si="47"/>
        <v>0.64488866180561089</v>
      </c>
    </row>
    <row r="1535" spans="5:6" x14ac:dyDescent="0.25">
      <c r="E1535" s="4">
        <f t="shared" ca="1" si="46"/>
        <v>0.25914246060593904</v>
      </c>
      <c r="F1535" s="4">
        <f t="shared" ca="1" si="47"/>
        <v>0.48052189712274884</v>
      </c>
    </row>
    <row r="1536" spans="5:6" x14ac:dyDescent="0.25">
      <c r="E1536" s="4">
        <f t="shared" ca="1" si="46"/>
        <v>0.60675964716989617</v>
      </c>
      <c r="F1536" s="4">
        <f t="shared" ca="1" si="47"/>
        <v>0.589613275483724</v>
      </c>
    </row>
    <row r="1537" spans="5:6" x14ac:dyDescent="0.25">
      <c r="E1537" s="4">
        <f t="shared" ca="1" si="46"/>
        <v>0.56109773562570164</v>
      </c>
      <c r="F1537" s="4">
        <f t="shared" ca="1" si="47"/>
        <v>0.57584829258063486</v>
      </c>
    </row>
    <row r="1538" spans="5:6" x14ac:dyDescent="0.25">
      <c r="E1538" s="4">
        <f t="shared" ca="1" si="46"/>
        <v>0.99867433005612238</v>
      </c>
      <c r="F1538" s="4">
        <f t="shared" ca="1" si="47"/>
        <v>0.85596723169125444</v>
      </c>
    </row>
    <row r="1539" spans="5:6" x14ac:dyDescent="0.25">
      <c r="E1539" s="4">
        <f t="shared" ca="1" si="46"/>
        <v>0.9798095816684419</v>
      </c>
      <c r="F1539" s="4">
        <f t="shared" ca="1" si="47"/>
        <v>0.77844901188505911</v>
      </c>
    </row>
    <row r="1540" spans="5:6" x14ac:dyDescent="0.25">
      <c r="E1540" s="4">
        <f t="shared" ref="E1540:E1603" ca="1" si="48">RAND()</f>
        <v>0.13377535529346973</v>
      </c>
      <c r="F1540" s="4">
        <f t="shared" ref="F1540:F1603" ca="1" si="49">_xlfn.BETA.INV(E1540,$C$3,$C$4)</f>
        <v>0.42567341255647895</v>
      </c>
    </row>
    <row r="1541" spans="5:6" x14ac:dyDescent="0.25">
      <c r="E1541" s="4">
        <f t="shared" ca="1" si="48"/>
        <v>0.46387577896934418</v>
      </c>
      <c r="F1541" s="4">
        <f t="shared" ca="1" si="49"/>
        <v>0.5468785898591515</v>
      </c>
    </row>
    <row r="1542" spans="5:6" x14ac:dyDescent="0.25">
      <c r="E1542" s="4">
        <f t="shared" ca="1" si="48"/>
        <v>0.12190454369432968</v>
      </c>
      <c r="F1542" s="4">
        <f t="shared" ca="1" si="49"/>
        <v>0.41902224701547691</v>
      </c>
    </row>
    <row r="1543" spans="5:6" x14ac:dyDescent="0.25">
      <c r="E1543" s="4">
        <f t="shared" ca="1" si="48"/>
        <v>0.62718872804947923</v>
      </c>
      <c r="F1543" s="4">
        <f t="shared" ca="1" si="49"/>
        <v>0.59587279994563314</v>
      </c>
    </row>
    <row r="1544" spans="5:6" x14ac:dyDescent="0.25">
      <c r="E1544" s="4">
        <f t="shared" ca="1" si="48"/>
        <v>0.91659315872692337</v>
      </c>
      <c r="F1544" s="4">
        <f t="shared" ca="1" si="49"/>
        <v>0.71328909582720468</v>
      </c>
    </row>
    <row r="1545" spans="5:6" x14ac:dyDescent="0.25">
      <c r="E1545" s="4">
        <f t="shared" ca="1" si="48"/>
        <v>0.44878836147963674</v>
      </c>
      <c r="F1545" s="4">
        <f t="shared" ca="1" si="49"/>
        <v>0.54234641029549879</v>
      </c>
    </row>
    <row r="1546" spans="5:6" x14ac:dyDescent="0.25">
      <c r="E1546" s="4">
        <f t="shared" ca="1" si="48"/>
        <v>3.2706359504706128E-3</v>
      </c>
      <c r="F1546" s="4">
        <f t="shared" ca="1" si="49"/>
        <v>0.25167726865843776</v>
      </c>
    </row>
    <row r="1547" spans="5:6" x14ac:dyDescent="0.25">
      <c r="E1547" s="4">
        <f t="shared" ca="1" si="48"/>
        <v>0.68913698538510682</v>
      </c>
      <c r="F1547" s="4">
        <f t="shared" ca="1" si="49"/>
        <v>0.61548134156413237</v>
      </c>
    </row>
    <row r="1548" spans="5:6" x14ac:dyDescent="0.25">
      <c r="E1548" s="4">
        <f t="shared" ca="1" si="48"/>
        <v>9.5194309694827894E-2</v>
      </c>
      <c r="F1548" s="4">
        <f t="shared" ca="1" si="49"/>
        <v>0.40228056175843135</v>
      </c>
    </row>
    <row r="1549" spans="5:6" x14ac:dyDescent="0.25">
      <c r="E1549" s="4">
        <f t="shared" ca="1" si="48"/>
        <v>5.0802051148931437E-2</v>
      </c>
      <c r="F1549" s="4">
        <f t="shared" ca="1" si="49"/>
        <v>0.36487689105178911</v>
      </c>
    </row>
    <row r="1550" spans="5:6" x14ac:dyDescent="0.25">
      <c r="E1550" s="4">
        <f t="shared" ca="1" si="48"/>
        <v>2.6855620707348038E-2</v>
      </c>
      <c r="F1550" s="4">
        <f t="shared" ca="1" si="49"/>
        <v>0.33258714061933364</v>
      </c>
    </row>
    <row r="1551" spans="5:6" x14ac:dyDescent="0.25">
      <c r="E1551" s="4">
        <f t="shared" ca="1" si="48"/>
        <v>0.71200935506766838</v>
      </c>
      <c r="F1551" s="4">
        <f t="shared" ca="1" si="49"/>
        <v>0.62305405214217169</v>
      </c>
    </row>
    <row r="1552" spans="5:6" x14ac:dyDescent="0.25">
      <c r="E1552" s="4">
        <f t="shared" ca="1" si="48"/>
        <v>0.55073290000643371</v>
      </c>
      <c r="F1552" s="4">
        <f t="shared" ca="1" si="49"/>
        <v>0.57275284046228503</v>
      </c>
    </row>
    <row r="1553" spans="5:6" x14ac:dyDescent="0.25">
      <c r="E1553" s="4">
        <f t="shared" ca="1" si="48"/>
        <v>0.13090629573603696</v>
      </c>
      <c r="F1553" s="4">
        <f t="shared" ca="1" si="49"/>
        <v>0.42410259060821343</v>
      </c>
    </row>
    <row r="1554" spans="5:6" x14ac:dyDescent="0.25">
      <c r="E1554" s="4">
        <f t="shared" ca="1" si="48"/>
        <v>0.22333978120753673</v>
      </c>
      <c r="F1554" s="4">
        <f t="shared" ca="1" si="49"/>
        <v>0.46681081697475085</v>
      </c>
    </row>
    <row r="1555" spans="5:6" x14ac:dyDescent="0.25">
      <c r="E1555" s="4">
        <f t="shared" ca="1" si="48"/>
        <v>0.26413388783852776</v>
      </c>
      <c r="F1555" s="4">
        <f t="shared" ca="1" si="49"/>
        <v>0.48235372392216302</v>
      </c>
    </row>
    <row r="1556" spans="5:6" x14ac:dyDescent="0.25">
      <c r="E1556" s="4">
        <f t="shared" ca="1" si="48"/>
        <v>0.88020493059409033</v>
      </c>
      <c r="F1556" s="4">
        <f t="shared" ca="1" si="49"/>
        <v>0.69154569781520392</v>
      </c>
    </row>
    <row r="1557" spans="5:6" x14ac:dyDescent="0.25">
      <c r="E1557" s="4">
        <f t="shared" ca="1" si="48"/>
        <v>0.52775664383433274</v>
      </c>
      <c r="F1557" s="4">
        <f t="shared" ca="1" si="49"/>
        <v>0.56591102984232666</v>
      </c>
    </row>
    <row r="1558" spans="5:6" x14ac:dyDescent="0.25">
      <c r="E1558" s="4">
        <f t="shared" ca="1" si="48"/>
        <v>0.49185556307476397</v>
      </c>
      <c r="F1558" s="4">
        <f t="shared" ca="1" si="49"/>
        <v>0.55523352698388007</v>
      </c>
    </row>
    <row r="1559" spans="5:6" x14ac:dyDescent="0.25">
      <c r="E1559" s="4">
        <f t="shared" ca="1" si="48"/>
        <v>0.3561117969662313</v>
      </c>
      <c r="F1559" s="4">
        <f t="shared" ca="1" si="49"/>
        <v>0.51366058061040099</v>
      </c>
    </row>
    <row r="1560" spans="5:6" x14ac:dyDescent="0.25">
      <c r="E1560" s="4">
        <f t="shared" ca="1" si="48"/>
        <v>0.23709425050302957</v>
      </c>
      <c r="F1560" s="4">
        <f t="shared" ca="1" si="49"/>
        <v>0.47220647219827605</v>
      </c>
    </row>
    <row r="1561" spans="5:6" x14ac:dyDescent="0.25">
      <c r="E1561" s="4">
        <f t="shared" ca="1" si="48"/>
        <v>0.66820261002786796</v>
      </c>
      <c r="F1561" s="4">
        <f t="shared" ca="1" si="49"/>
        <v>0.60872673488654527</v>
      </c>
    </row>
    <row r="1562" spans="5:6" x14ac:dyDescent="0.25">
      <c r="E1562" s="4">
        <f t="shared" ca="1" si="48"/>
        <v>0.94013782723790895</v>
      </c>
      <c r="F1562" s="4">
        <f t="shared" ca="1" si="49"/>
        <v>0.73100553053811046</v>
      </c>
    </row>
    <row r="1563" spans="5:6" x14ac:dyDescent="0.25">
      <c r="E1563" s="4">
        <f t="shared" ca="1" si="48"/>
        <v>0.25212336278865888</v>
      </c>
      <c r="F1563" s="4">
        <f t="shared" ca="1" si="49"/>
        <v>0.47791562829754947</v>
      </c>
    </row>
    <row r="1564" spans="5:6" x14ac:dyDescent="0.25">
      <c r="E1564" s="4">
        <f t="shared" ca="1" si="48"/>
        <v>0.76699850079084464</v>
      </c>
      <c r="F1564" s="4">
        <f t="shared" ca="1" si="49"/>
        <v>0.64236665780459323</v>
      </c>
    </row>
    <row r="1565" spans="5:6" x14ac:dyDescent="0.25">
      <c r="E1565" s="4">
        <f t="shared" ca="1" si="48"/>
        <v>0.50645491536734255</v>
      </c>
      <c r="F1565" s="4">
        <f t="shared" ca="1" si="49"/>
        <v>0.55957760237628218</v>
      </c>
    </row>
    <row r="1566" spans="5:6" x14ac:dyDescent="0.25">
      <c r="E1566" s="4">
        <f t="shared" ca="1" si="48"/>
        <v>0.91217574020359771</v>
      </c>
      <c r="F1566" s="4">
        <f t="shared" ca="1" si="49"/>
        <v>0.71035602342377102</v>
      </c>
    </row>
    <row r="1567" spans="5:6" x14ac:dyDescent="0.25">
      <c r="E1567" s="4">
        <f t="shared" ca="1" si="48"/>
        <v>0.44774314916736835</v>
      </c>
      <c r="F1567" s="4">
        <f t="shared" ca="1" si="49"/>
        <v>0.54203151235511227</v>
      </c>
    </row>
    <row r="1568" spans="5:6" x14ac:dyDescent="0.25">
      <c r="E1568" s="4">
        <f t="shared" ca="1" si="48"/>
        <v>0.2981313295331417</v>
      </c>
      <c r="F1568" s="4">
        <f t="shared" ca="1" si="49"/>
        <v>0.49441030183461593</v>
      </c>
    </row>
    <row r="1569" spans="5:6" x14ac:dyDescent="0.25">
      <c r="E1569" s="4">
        <f t="shared" ca="1" si="48"/>
        <v>4.4651857270464168E-2</v>
      </c>
      <c r="F1569" s="4">
        <f t="shared" ca="1" si="49"/>
        <v>0.35793651200068843</v>
      </c>
    </row>
    <row r="1570" spans="5:6" x14ac:dyDescent="0.25">
      <c r="E1570" s="4">
        <f t="shared" ca="1" si="48"/>
        <v>0.86983577346496421</v>
      </c>
      <c r="F1570" s="4">
        <f t="shared" ca="1" si="49"/>
        <v>0.68613905221743243</v>
      </c>
    </row>
    <row r="1571" spans="5:6" x14ac:dyDescent="0.25">
      <c r="E1571" s="4">
        <f t="shared" ca="1" si="48"/>
        <v>0.5918166274529264</v>
      </c>
      <c r="F1571" s="4">
        <f t="shared" ca="1" si="49"/>
        <v>0.58507971708270601</v>
      </c>
    </row>
    <row r="1572" spans="5:6" x14ac:dyDescent="0.25">
      <c r="E1572" s="4">
        <f t="shared" ca="1" si="48"/>
        <v>0.72795263535870625</v>
      </c>
      <c r="F1572" s="4">
        <f t="shared" ca="1" si="49"/>
        <v>0.62847428315856546</v>
      </c>
    </row>
    <row r="1573" spans="5:6" x14ac:dyDescent="0.25">
      <c r="E1573" s="4">
        <f t="shared" ca="1" si="48"/>
        <v>0.6542386824740446</v>
      </c>
      <c r="F1573" s="4">
        <f t="shared" ca="1" si="49"/>
        <v>0.60430002560998508</v>
      </c>
    </row>
    <row r="1574" spans="5:6" x14ac:dyDescent="0.25">
      <c r="E1574" s="4">
        <f t="shared" ca="1" si="48"/>
        <v>0.88743100388900709</v>
      </c>
      <c r="F1574" s="4">
        <f t="shared" ca="1" si="49"/>
        <v>0.69548723164586379</v>
      </c>
    </row>
    <row r="1575" spans="5:6" x14ac:dyDescent="0.25">
      <c r="E1575" s="4">
        <f t="shared" ca="1" si="48"/>
        <v>0.63688856850018827</v>
      </c>
      <c r="F1575" s="4">
        <f t="shared" ca="1" si="49"/>
        <v>0.59887451879711739</v>
      </c>
    </row>
    <row r="1576" spans="5:6" x14ac:dyDescent="0.25">
      <c r="E1576" s="4">
        <f t="shared" ca="1" si="48"/>
        <v>0.5260181300508362</v>
      </c>
      <c r="F1576" s="4">
        <f t="shared" ca="1" si="49"/>
        <v>0.56539402474033196</v>
      </c>
    </row>
    <row r="1577" spans="5:6" x14ac:dyDescent="0.25">
      <c r="E1577" s="4">
        <f t="shared" ca="1" si="48"/>
        <v>0.75463419021925471</v>
      </c>
      <c r="F1577" s="4">
        <f t="shared" ca="1" si="49"/>
        <v>0.63786014905482746</v>
      </c>
    </row>
    <row r="1578" spans="5:6" x14ac:dyDescent="0.25">
      <c r="E1578" s="4">
        <f t="shared" ca="1" si="48"/>
        <v>0.91787052549052772</v>
      </c>
      <c r="F1578" s="4">
        <f t="shared" ca="1" si="49"/>
        <v>0.71415638995400887</v>
      </c>
    </row>
    <row r="1579" spans="5:6" x14ac:dyDescent="0.25">
      <c r="E1579" s="4">
        <f t="shared" ca="1" si="48"/>
        <v>5.1175981049526031E-3</v>
      </c>
      <c r="F1579" s="4">
        <f t="shared" ca="1" si="49"/>
        <v>0.26636641230143138</v>
      </c>
    </row>
    <row r="1580" spans="5:6" x14ac:dyDescent="0.25">
      <c r="E1580" s="4">
        <f t="shared" ca="1" si="48"/>
        <v>0.29996421522359129</v>
      </c>
      <c r="F1580" s="4">
        <f t="shared" ca="1" si="49"/>
        <v>0.49504167992245757</v>
      </c>
    </row>
    <row r="1581" spans="5:6" x14ac:dyDescent="0.25">
      <c r="E1581" s="4">
        <f t="shared" ca="1" si="48"/>
        <v>0.6284588647233188</v>
      </c>
      <c r="F1581" s="4">
        <f t="shared" ca="1" si="49"/>
        <v>0.59626468285117795</v>
      </c>
    </row>
    <row r="1582" spans="5:6" x14ac:dyDescent="0.25">
      <c r="E1582" s="4">
        <f t="shared" ca="1" si="48"/>
        <v>0.37156272007726998</v>
      </c>
      <c r="F1582" s="4">
        <f t="shared" ca="1" si="49"/>
        <v>0.51858303052272425</v>
      </c>
    </row>
    <row r="1583" spans="5:6" x14ac:dyDescent="0.25">
      <c r="E1583" s="4">
        <f t="shared" ca="1" si="48"/>
        <v>0.91860954089059288</v>
      </c>
      <c r="F1583" s="4">
        <f t="shared" ca="1" si="49"/>
        <v>0.71466226842130953</v>
      </c>
    </row>
    <row r="1584" spans="5:6" x14ac:dyDescent="0.25">
      <c r="E1584" s="4">
        <f t="shared" ca="1" si="48"/>
        <v>0.20138682128097651</v>
      </c>
      <c r="F1584" s="4">
        <f t="shared" ca="1" si="49"/>
        <v>0.45780470358003494</v>
      </c>
    </row>
    <row r="1585" spans="5:6" x14ac:dyDescent="0.25">
      <c r="E1585" s="4">
        <f t="shared" ca="1" si="48"/>
        <v>0.8102378743137546</v>
      </c>
      <c r="F1585" s="4">
        <f t="shared" ca="1" si="49"/>
        <v>0.65913653926308391</v>
      </c>
    </row>
    <row r="1586" spans="5:6" x14ac:dyDescent="0.25">
      <c r="E1586" s="4">
        <f t="shared" ca="1" si="48"/>
        <v>0.72227702526873638</v>
      </c>
      <c r="F1586" s="4">
        <f t="shared" ca="1" si="49"/>
        <v>0.62653009637480195</v>
      </c>
    </row>
    <row r="1587" spans="5:6" x14ac:dyDescent="0.25">
      <c r="E1587" s="4">
        <f t="shared" ca="1" si="48"/>
        <v>0.48842654569902677</v>
      </c>
      <c r="F1587" s="4">
        <f t="shared" ca="1" si="49"/>
        <v>0.55421212053818136</v>
      </c>
    </row>
    <row r="1588" spans="5:6" x14ac:dyDescent="0.25">
      <c r="E1588" s="4">
        <f t="shared" ca="1" si="48"/>
        <v>0.11801015474866217</v>
      </c>
      <c r="F1588" s="4">
        <f t="shared" ca="1" si="49"/>
        <v>0.41674719545803446</v>
      </c>
    </row>
    <row r="1589" spans="5:6" x14ac:dyDescent="0.25">
      <c r="E1589" s="4">
        <f t="shared" ca="1" si="48"/>
        <v>0.72009316454465322</v>
      </c>
      <c r="F1589" s="4">
        <f t="shared" ca="1" si="49"/>
        <v>0.62578642855912869</v>
      </c>
    </row>
    <row r="1590" spans="5:6" x14ac:dyDescent="0.25">
      <c r="E1590" s="4">
        <f t="shared" ca="1" si="48"/>
        <v>0.54491080968969718</v>
      </c>
      <c r="F1590" s="4">
        <f t="shared" ca="1" si="49"/>
        <v>0.5710170149261744</v>
      </c>
    </row>
    <row r="1591" spans="5:6" x14ac:dyDescent="0.25">
      <c r="E1591" s="4">
        <f t="shared" ca="1" si="48"/>
        <v>0.40424647389262225</v>
      </c>
      <c r="F1591" s="4">
        <f t="shared" ca="1" si="49"/>
        <v>0.52878479683382007</v>
      </c>
    </row>
    <row r="1592" spans="5:6" x14ac:dyDescent="0.25">
      <c r="E1592" s="4">
        <f t="shared" ca="1" si="48"/>
        <v>0.86028306014639799</v>
      </c>
      <c r="F1592" s="4">
        <f t="shared" ca="1" si="49"/>
        <v>0.6813855520483868</v>
      </c>
    </row>
    <row r="1593" spans="5:6" x14ac:dyDescent="0.25">
      <c r="E1593" s="4">
        <f t="shared" ca="1" si="48"/>
        <v>0.94325412621775928</v>
      </c>
      <c r="F1593" s="4">
        <f t="shared" ca="1" si="49"/>
        <v>0.73369279284830791</v>
      </c>
    </row>
    <row r="1594" spans="5:6" x14ac:dyDescent="0.25">
      <c r="E1594" s="4">
        <f t="shared" ca="1" si="48"/>
        <v>0.27778748278246224</v>
      </c>
      <c r="F1594" s="4">
        <f t="shared" ca="1" si="49"/>
        <v>0.48727932671617102</v>
      </c>
    </row>
    <row r="1595" spans="5:6" x14ac:dyDescent="0.25">
      <c r="E1595" s="4">
        <f t="shared" ca="1" si="48"/>
        <v>0.65717187990705916</v>
      </c>
      <c r="F1595" s="4">
        <f t="shared" ca="1" si="49"/>
        <v>0.60522514272743266</v>
      </c>
    </row>
    <row r="1596" spans="5:6" x14ac:dyDescent="0.25">
      <c r="E1596" s="4">
        <f t="shared" ca="1" si="48"/>
        <v>0.39304379679051238</v>
      </c>
      <c r="F1596" s="4">
        <f t="shared" ca="1" si="49"/>
        <v>0.52531674260428474</v>
      </c>
    </row>
    <row r="1597" spans="5:6" x14ac:dyDescent="0.25">
      <c r="E1597" s="4">
        <f t="shared" ca="1" si="48"/>
        <v>0.80539722092913257</v>
      </c>
      <c r="F1597" s="4">
        <f t="shared" ca="1" si="49"/>
        <v>0.65716745503391283</v>
      </c>
    </row>
    <row r="1598" spans="5:6" x14ac:dyDescent="0.25">
      <c r="E1598" s="4">
        <f t="shared" ca="1" si="48"/>
        <v>0.61504496583151114</v>
      </c>
      <c r="F1598" s="4">
        <f t="shared" ca="1" si="49"/>
        <v>0.59214252331527573</v>
      </c>
    </row>
    <row r="1599" spans="5:6" x14ac:dyDescent="0.25">
      <c r="E1599" s="4">
        <f t="shared" ca="1" si="48"/>
        <v>0.34405009950991938</v>
      </c>
      <c r="F1599" s="4">
        <f t="shared" ca="1" si="49"/>
        <v>0.50976489170288553</v>
      </c>
    </row>
    <row r="1600" spans="5:6" x14ac:dyDescent="0.25">
      <c r="E1600" s="4">
        <f t="shared" ca="1" si="48"/>
        <v>6.4188572404429545E-2</v>
      </c>
      <c r="F1600" s="4">
        <f t="shared" ca="1" si="49"/>
        <v>0.37805749121891558</v>
      </c>
    </row>
    <row r="1601" spans="5:6" x14ac:dyDescent="0.25">
      <c r="E1601" s="4">
        <f t="shared" ca="1" si="48"/>
        <v>0.48618503324677509</v>
      </c>
      <c r="F1601" s="4">
        <f t="shared" ca="1" si="49"/>
        <v>0.55354413943728564</v>
      </c>
    </row>
    <row r="1602" spans="5:6" x14ac:dyDescent="0.25">
      <c r="E1602" s="4">
        <f t="shared" ca="1" si="48"/>
        <v>0.2732901178937478</v>
      </c>
      <c r="F1602" s="4">
        <f t="shared" ca="1" si="49"/>
        <v>0.48567012757698558</v>
      </c>
    </row>
    <row r="1603" spans="5:6" x14ac:dyDescent="0.25">
      <c r="E1603" s="4">
        <f t="shared" ca="1" si="48"/>
        <v>0.60095980879664301</v>
      </c>
      <c r="F1603" s="4">
        <f t="shared" ca="1" si="49"/>
        <v>0.58784963141542779</v>
      </c>
    </row>
    <row r="1604" spans="5:6" x14ac:dyDescent="0.25">
      <c r="E1604" s="4">
        <f t="shared" ref="E1604:E1667" ca="1" si="50">RAND()</f>
        <v>0.16794800628043682</v>
      </c>
      <c r="F1604" s="4">
        <f t="shared" ref="F1604:F1667" ca="1" si="51">_xlfn.BETA.INV(E1604,$C$3,$C$4)</f>
        <v>0.44291630581077812</v>
      </c>
    </row>
    <row r="1605" spans="5:6" x14ac:dyDescent="0.25">
      <c r="E1605" s="4">
        <f t="shared" ca="1" si="50"/>
        <v>0.59325112608664121</v>
      </c>
      <c r="F1605" s="4">
        <f t="shared" ca="1" si="51"/>
        <v>0.58551350578533046</v>
      </c>
    </row>
    <row r="1606" spans="5:6" x14ac:dyDescent="0.25">
      <c r="E1606" s="4">
        <f t="shared" ca="1" si="50"/>
        <v>0.93794604815264859</v>
      </c>
      <c r="F1606" s="4">
        <f t="shared" ca="1" si="51"/>
        <v>0.72917324396174155</v>
      </c>
    </row>
    <row r="1607" spans="5:6" x14ac:dyDescent="0.25">
      <c r="E1607" s="4">
        <f t="shared" ca="1" si="50"/>
        <v>0.56412478435338642</v>
      </c>
      <c r="F1607" s="4">
        <f t="shared" ca="1" si="51"/>
        <v>0.57675381461843145</v>
      </c>
    </row>
    <row r="1608" spans="5:6" x14ac:dyDescent="0.25">
      <c r="E1608" s="4">
        <f t="shared" ca="1" si="50"/>
        <v>0.88275760320497909</v>
      </c>
      <c r="F1608" s="4">
        <f t="shared" ca="1" si="51"/>
        <v>0.69292067609278174</v>
      </c>
    </row>
    <row r="1609" spans="5:6" x14ac:dyDescent="0.25">
      <c r="E1609" s="4">
        <f t="shared" ca="1" si="50"/>
        <v>0.51649216252244479</v>
      </c>
      <c r="F1609" s="4">
        <f t="shared" ca="1" si="51"/>
        <v>0.5625618156560237</v>
      </c>
    </row>
    <row r="1610" spans="5:6" x14ac:dyDescent="0.25">
      <c r="E1610" s="4">
        <f t="shared" ca="1" si="50"/>
        <v>0.90694413466590773</v>
      </c>
      <c r="F1610" s="4">
        <f t="shared" ca="1" si="51"/>
        <v>0.70700548666980767</v>
      </c>
    </row>
    <row r="1611" spans="5:6" x14ac:dyDescent="0.25">
      <c r="E1611" s="4">
        <f t="shared" ca="1" si="50"/>
        <v>0.52577324082838939</v>
      </c>
      <c r="F1611" s="4">
        <f t="shared" ca="1" si="51"/>
        <v>0.56532120301053923</v>
      </c>
    </row>
    <row r="1612" spans="5:6" x14ac:dyDescent="0.25">
      <c r="E1612" s="4">
        <f t="shared" ca="1" si="50"/>
        <v>0.71374271129767575</v>
      </c>
      <c r="F1612" s="4">
        <f t="shared" ca="1" si="51"/>
        <v>0.62363729839257975</v>
      </c>
    </row>
    <row r="1613" spans="5:6" x14ac:dyDescent="0.25">
      <c r="E1613" s="4">
        <f t="shared" ca="1" si="50"/>
        <v>0.72849473608097104</v>
      </c>
      <c r="F1613" s="4">
        <f t="shared" ca="1" si="51"/>
        <v>0.62866086896929274</v>
      </c>
    </row>
    <row r="1614" spans="5:6" x14ac:dyDescent="0.25">
      <c r="E1614" s="4">
        <f t="shared" ca="1" si="50"/>
        <v>0.41532240920667751</v>
      </c>
      <c r="F1614" s="4">
        <f t="shared" ca="1" si="51"/>
        <v>0.53218819160276198</v>
      </c>
    </row>
    <row r="1615" spans="5:6" x14ac:dyDescent="0.25">
      <c r="E1615" s="4">
        <f t="shared" ca="1" si="50"/>
        <v>9.2987379924201141E-2</v>
      </c>
      <c r="F1615" s="4">
        <f t="shared" ca="1" si="51"/>
        <v>0.40075931359703565</v>
      </c>
    </row>
    <row r="1616" spans="5:6" x14ac:dyDescent="0.25">
      <c r="E1616" s="4">
        <f t="shared" ca="1" si="50"/>
        <v>0.532677686519201</v>
      </c>
      <c r="F1616" s="4">
        <f t="shared" ca="1" si="51"/>
        <v>0.56737481803928724</v>
      </c>
    </row>
    <row r="1617" spans="5:6" x14ac:dyDescent="0.25">
      <c r="E1617" s="4">
        <f t="shared" ca="1" si="50"/>
        <v>0.22055503973616397</v>
      </c>
      <c r="F1617" s="4">
        <f t="shared" ca="1" si="51"/>
        <v>0.46569661029240966</v>
      </c>
    </row>
    <row r="1618" spans="5:6" x14ac:dyDescent="0.25">
      <c r="E1618" s="4">
        <f t="shared" ca="1" si="50"/>
        <v>0.54880071503940409</v>
      </c>
      <c r="F1618" s="4">
        <f t="shared" ca="1" si="51"/>
        <v>0.57217656266297712</v>
      </c>
    </row>
    <row r="1619" spans="5:6" x14ac:dyDescent="0.25">
      <c r="E1619" s="4">
        <f t="shared" ca="1" si="50"/>
        <v>0.12600542733458142</v>
      </c>
      <c r="F1619" s="4">
        <f t="shared" ca="1" si="51"/>
        <v>0.42136632596460288</v>
      </c>
    </row>
    <row r="1620" spans="5:6" x14ac:dyDescent="0.25">
      <c r="E1620" s="4">
        <f t="shared" ca="1" si="50"/>
        <v>0.39191022994130909</v>
      </c>
      <c r="F1620" s="4">
        <f t="shared" ca="1" si="51"/>
        <v>0.52496426073488967</v>
      </c>
    </row>
    <row r="1621" spans="5:6" x14ac:dyDescent="0.25">
      <c r="E1621" s="4">
        <f t="shared" ca="1" si="50"/>
        <v>0.28586508935843113</v>
      </c>
      <c r="F1621" s="4">
        <f t="shared" ca="1" si="51"/>
        <v>0.49013878523115356</v>
      </c>
    </row>
    <row r="1622" spans="5:6" x14ac:dyDescent="0.25">
      <c r="E1622" s="4">
        <f t="shared" ca="1" si="50"/>
        <v>0.7285749844706958</v>
      </c>
      <c r="F1622" s="4">
        <f t="shared" ca="1" si="51"/>
        <v>0.62868850309448532</v>
      </c>
    </row>
    <row r="1623" spans="5:6" x14ac:dyDescent="0.25">
      <c r="E1623" s="4">
        <f t="shared" ca="1" si="50"/>
        <v>7.4617281149688575E-2</v>
      </c>
      <c r="F1623" s="4">
        <f t="shared" ca="1" si="51"/>
        <v>0.38699030163076836</v>
      </c>
    </row>
    <row r="1624" spans="5:6" x14ac:dyDescent="0.25">
      <c r="E1624" s="4">
        <f t="shared" ca="1" si="50"/>
        <v>0.83455226778511915</v>
      </c>
      <c r="F1624" s="4">
        <f t="shared" ca="1" si="51"/>
        <v>0.66946682861339213</v>
      </c>
    </row>
    <row r="1625" spans="5:6" x14ac:dyDescent="0.25">
      <c r="E1625" s="4">
        <f t="shared" ca="1" si="50"/>
        <v>0.98487272815091476</v>
      </c>
      <c r="F1625" s="4">
        <f t="shared" ca="1" si="51"/>
        <v>0.78897779828099579</v>
      </c>
    </row>
    <row r="1626" spans="5:6" x14ac:dyDescent="0.25">
      <c r="E1626" s="4">
        <f t="shared" ca="1" si="50"/>
        <v>0.26754825053646736</v>
      </c>
      <c r="F1626" s="4">
        <f t="shared" ca="1" si="51"/>
        <v>0.48359689941273787</v>
      </c>
    </row>
    <row r="1627" spans="5:6" x14ac:dyDescent="0.25">
      <c r="E1627" s="4">
        <f t="shared" ca="1" si="50"/>
        <v>0.96172506706377425</v>
      </c>
      <c r="F1627" s="4">
        <f t="shared" ca="1" si="51"/>
        <v>0.75224113666924786</v>
      </c>
    </row>
    <row r="1628" spans="5:6" x14ac:dyDescent="0.25">
      <c r="E1628" s="4">
        <f t="shared" ca="1" si="50"/>
        <v>0.12979519118678762</v>
      </c>
      <c r="F1628" s="4">
        <f t="shared" ca="1" si="51"/>
        <v>0.42348821112356944</v>
      </c>
    </row>
    <row r="1629" spans="5:6" x14ac:dyDescent="0.25">
      <c r="E1629" s="4">
        <f t="shared" ca="1" si="50"/>
        <v>0.59640114586224269</v>
      </c>
      <c r="F1629" s="4">
        <f t="shared" ca="1" si="51"/>
        <v>0.58646707436358247</v>
      </c>
    </row>
    <row r="1630" spans="5:6" x14ac:dyDescent="0.25">
      <c r="E1630" s="4">
        <f t="shared" ca="1" si="50"/>
        <v>0.42917630409173058</v>
      </c>
      <c r="F1630" s="4">
        <f t="shared" ca="1" si="51"/>
        <v>0.53641395733699382</v>
      </c>
    </row>
    <row r="1631" spans="5:6" x14ac:dyDescent="0.25">
      <c r="E1631" s="4">
        <f t="shared" ca="1" si="50"/>
        <v>0.75913132045223342</v>
      </c>
      <c r="F1631" s="4">
        <f t="shared" ca="1" si="51"/>
        <v>0.63948664806655264</v>
      </c>
    </row>
    <row r="1632" spans="5:6" x14ac:dyDescent="0.25">
      <c r="E1632" s="4">
        <f t="shared" ca="1" si="50"/>
        <v>5.7558424659255203E-2</v>
      </c>
      <c r="F1632" s="4">
        <f t="shared" ca="1" si="51"/>
        <v>0.37181282275960914</v>
      </c>
    </row>
    <row r="1633" spans="5:6" x14ac:dyDescent="0.25">
      <c r="E1633" s="4">
        <f t="shared" ca="1" si="50"/>
        <v>0.23867592587587583</v>
      </c>
      <c r="F1633" s="4">
        <f t="shared" ca="1" si="51"/>
        <v>0.47281606634034601</v>
      </c>
    </row>
    <row r="1634" spans="5:6" x14ac:dyDescent="0.25">
      <c r="E1634" s="4">
        <f t="shared" ca="1" si="50"/>
        <v>0.79429696995157117</v>
      </c>
      <c r="F1634" s="4">
        <f t="shared" ca="1" si="51"/>
        <v>0.65274723139555713</v>
      </c>
    </row>
    <row r="1635" spans="5:6" x14ac:dyDescent="0.25">
      <c r="E1635" s="4">
        <f t="shared" ca="1" si="50"/>
        <v>0.64980749469104904</v>
      </c>
      <c r="F1635" s="4">
        <f t="shared" ca="1" si="51"/>
        <v>0.60290695560420426</v>
      </c>
    </row>
    <row r="1636" spans="5:6" x14ac:dyDescent="0.25">
      <c r="E1636" s="4">
        <f t="shared" ca="1" si="50"/>
        <v>0.18574643401384427</v>
      </c>
      <c r="F1636" s="4">
        <f t="shared" ca="1" si="51"/>
        <v>0.4510399056302552</v>
      </c>
    </row>
    <row r="1637" spans="5:6" x14ac:dyDescent="0.25">
      <c r="E1637" s="4">
        <f t="shared" ca="1" si="50"/>
        <v>0.43863012002484081</v>
      </c>
      <c r="F1637" s="4">
        <f t="shared" ca="1" si="51"/>
        <v>0.53928019419373918</v>
      </c>
    </row>
    <row r="1638" spans="5:6" x14ac:dyDescent="0.25">
      <c r="E1638" s="4">
        <f t="shared" ca="1" si="50"/>
        <v>0.38015635971943595</v>
      </c>
      <c r="F1638" s="4">
        <f t="shared" ca="1" si="51"/>
        <v>0.52129113488213208</v>
      </c>
    </row>
    <row r="1639" spans="5:6" x14ac:dyDescent="0.25">
      <c r="E1639" s="4">
        <f t="shared" ca="1" si="50"/>
        <v>0.59926394617533874</v>
      </c>
      <c r="F1639" s="4">
        <f t="shared" ca="1" si="51"/>
        <v>0.58733494370222517</v>
      </c>
    </row>
    <row r="1640" spans="5:6" x14ac:dyDescent="0.25">
      <c r="E1640" s="4">
        <f t="shared" ca="1" si="50"/>
        <v>0.26538020208773083</v>
      </c>
      <c r="F1640" s="4">
        <f t="shared" ca="1" si="51"/>
        <v>0.48280842294227566</v>
      </c>
    </row>
    <row r="1641" spans="5:6" x14ac:dyDescent="0.25">
      <c r="E1641" s="4">
        <f t="shared" ca="1" si="50"/>
        <v>2.4857491724866509E-2</v>
      </c>
      <c r="F1641" s="4">
        <f t="shared" ca="1" si="51"/>
        <v>0.3289827306817924</v>
      </c>
    </row>
    <row r="1642" spans="5:6" x14ac:dyDescent="0.25">
      <c r="E1642" s="4">
        <f t="shared" ca="1" si="50"/>
        <v>2.5880112105583275E-2</v>
      </c>
      <c r="F1642" s="4">
        <f t="shared" ca="1" si="51"/>
        <v>0.33085458987091038</v>
      </c>
    </row>
    <row r="1643" spans="5:6" x14ac:dyDescent="0.25">
      <c r="E1643" s="4">
        <f t="shared" ca="1" si="50"/>
        <v>1.2539452355580516E-2</v>
      </c>
      <c r="F1643" s="4">
        <f t="shared" ca="1" si="51"/>
        <v>0.29951142251069468</v>
      </c>
    </row>
    <row r="1644" spans="5:6" x14ac:dyDescent="0.25">
      <c r="E1644" s="4">
        <f t="shared" ca="1" si="50"/>
        <v>0.91611478323617102</v>
      </c>
      <c r="F1644" s="4">
        <f t="shared" ca="1" si="51"/>
        <v>0.71296656701496675</v>
      </c>
    </row>
    <row r="1645" spans="5:6" x14ac:dyDescent="0.25">
      <c r="E1645" s="4">
        <f t="shared" ca="1" si="50"/>
        <v>0.66338420840713241</v>
      </c>
      <c r="F1645" s="4">
        <f t="shared" ca="1" si="51"/>
        <v>0.60719267427861356</v>
      </c>
    </row>
    <row r="1646" spans="5:6" x14ac:dyDescent="0.25">
      <c r="E1646" s="4">
        <f t="shared" ca="1" si="50"/>
        <v>0.93891832214283433</v>
      </c>
      <c r="F1646" s="4">
        <f t="shared" ca="1" si="51"/>
        <v>0.72998041634013444</v>
      </c>
    </row>
    <row r="1647" spans="5:6" x14ac:dyDescent="0.25">
      <c r="E1647" s="4">
        <f t="shared" ca="1" si="50"/>
        <v>0.48232368041021634</v>
      </c>
      <c r="F1647" s="4">
        <f t="shared" ca="1" si="51"/>
        <v>0.55239282045087656</v>
      </c>
    </row>
    <row r="1648" spans="5:6" x14ac:dyDescent="0.25">
      <c r="E1648" s="4">
        <f t="shared" ca="1" si="50"/>
        <v>0.61187318126794399</v>
      </c>
      <c r="F1648" s="4">
        <f t="shared" ca="1" si="51"/>
        <v>0.59117285204005465</v>
      </c>
    </row>
    <row r="1649" spans="5:6" x14ac:dyDescent="0.25">
      <c r="E1649" s="4">
        <f t="shared" ca="1" si="50"/>
        <v>6.1102129296436103E-2</v>
      </c>
      <c r="F1649" s="4">
        <f t="shared" ca="1" si="51"/>
        <v>0.3752124474694965</v>
      </c>
    </row>
    <row r="1650" spans="5:6" x14ac:dyDescent="0.25">
      <c r="E1650" s="4">
        <f t="shared" ca="1" si="50"/>
        <v>0.55544361468532544</v>
      </c>
      <c r="F1650" s="4">
        <f t="shared" ca="1" si="51"/>
        <v>0.57415877908397928</v>
      </c>
    </row>
    <row r="1651" spans="5:6" x14ac:dyDescent="0.25">
      <c r="E1651" s="4">
        <f t="shared" ca="1" si="50"/>
        <v>7.6384079279471329E-2</v>
      </c>
      <c r="F1651" s="4">
        <f t="shared" ca="1" si="51"/>
        <v>0.38841292357067081</v>
      </c>
    </row>
    <row r="1652" spans="5:6" x14ac:dyDescent="0.25">
      <c r="E1652" s="4">
        <f t="shared" ca="1" si="50"/>
        <v>0.41322301666331052</v>
      </c>
      <c r="F1652" s="4">
        <f t="shared" ca="1" si="51"/>
        <v>0.53154490080760264</v>
      </c>
    </row>
    <row r="1653" spans="5:6" x14ac:dyDescent="0.25">
      <c r="E1653" s="4">
        <f t="shared" ca="1" si="50"/>
        <v>0.11292482477676946</v>
      </c>
      <c r="F1653" s="4">
        <f t="shared" ca="1" si="51"/>
        <v>0.41369947901637832</v>
      </c>
    </row>
    <row r="1654" spans="5:6" x14ac:dyDescent="0.25">
      <c r="E1654" s="4">
        <f t="shared" ca="1" si="50"/>
        <v>0.19663770450957663</v>
      </c>
      <c r="F1654" s="4">
        <f t="shared" ca="1" si="51"/>
        <v>0.45578399844596973</v>
      </c>
    </row>
    <row r="1655" spans="5:6" x14ac:dyDescent="0.25">
      <c r="E1655" s="4">
        <f t="shared" ca="1" si="50"/>
        <v>0.36903615147094604</v>
      </c>
      <c r="F1655" s="4">
        <f t="shared" ca="1" si="51"/>
        <v>0.51778295032387334</v>
      </c>
    </row>
    <row r="1656" spans="5:6" x14ac:dyDescent="0.25">
      <c r="E1656" s="4">
        <f t="shared" ca="1" si="50"/>
        <v>0.23948076664129414</v>
      </c>
      <c r="F1656" s="4">
        <f t="shared" ca="1" si="51"/>
        <v>0.47312544010557367</v>
      </c>
    </row>
    <row r="1657" spans="5:6" x14ac:dyDescent="0.25">
      <c r="E1657" s="4">
        <f t="shared" ca="1" si="50"/>
        <v>7.9840939566913738E-2</v>
      </c>
      <c r="F1657" s="4">
        <f t="shared" ca="1" si="51"/>
        <v>0.39112975043094228</v>
      </c>
    </row>
    <row r="1658" spans="5:6" x14ac:dyDescent="0.25">
      <c r="E1658" s="4">
        <f t="shared" ca="1" si="50"/>
        <v>0.93022735763294773</v>
      </c>
      <c r="F1658" s="4">
        <f t="shared" ca="1" si="51"/>
        <v>0.72305543496966518</v>
      </c>
    </row>
    <row r="1659" spans="5:6" x14ac:dyDescent="0.25">
      <c r="E1659" s="4">
        <f t="shared" ca="1" si="50"/>
        <v>0.33639135179575985</v>
      </c>
      <c r="F1659" s="4">
        <f t="shared" ca="1" si="51"/>
        <v>0.50726464281094774</v>
      </c>
    </row>
    <row r="1660" spans="5:6" x14ac:dyDescent="0.25">
      <c r="E1660" s="4">
        <f t="shared" ca="1" si="50"/>
        <v>0.71773531843158067</v>
      </c>
      <c r="F1660" s="4">
        <f t="shared" ca="1" si="51"/>
        <v>0.62498618848092269</v>
      </c>
    </row>
    <row r="1661" spans="5:6" x14ac:dyDescent="0.25">
      <c r="E1661" s="4">
        <f t="shared" ca="1" si="50"/>
        <v>0.55736923350399548</v>
      </c>
      <c r="F1661" s="4">
        <f t="shared" ca="1" si="51"/>
        <v>0.57473391469387447</v>
      </c>
    </row>
    <row r="1662" spans="5:6" x14ac:dyDescent="0.25">
      <c r="E1662" s="4">
        <f t="shared" ca="1" si="50"/>
        <v>0.54044635199071378</v>
      </c>
      <c r="F1662" s="4">
        <f t="shared" ca="1" si="51"/>
        <v>0.56968711307409159</v>
      </c>
    </row>
    <row r="1663" spans="5:6" x14ac:dyDescent="0.25">
      <c r="E1663" s="4">
        <f t="shared" ca="1" si="50"/>
        <v>0.35881067252989163</v>
      </c>
      <c r="F1663" s="4">
        <f t="shared" ca="1" si="51"/>
        <v>0.51452567037889363</v>
      </c>
    </row>
    <row r="1664" spans="5:6" x14ac:dyDescent="0.25">
      <c r="E1664" s="4">
        <f t="shared" ca="1" si="50"/>
        <v>0.66886770701878762</v>
      </c>
      <c r="F1664" s="4">
        <f t="shared" ca="1" si="51"/>
        <v>0.60893905484602984</v>
      </c>
    </row>
    <row r="1665" spans="5:6" x14ac:dyDescent="0.25">
      <c r="E1665" s="4">
        <f t="shared" ca="1" si="50"/>
        <v>0.5309703626271709</v>
      </c>
      <c r="F1665" s="4">
        <f t="shared" ca="1" si="51"/>
        <v>0.56686689949153213</v>
      </c>
    </row>
    <row r="1666" spans="5:6" x14ac:dyDescent="0.25">
      <c r="E1666" s="4">
        <f t="shared" ca="1" si="50"/>
        <v>0.59717734432803948</v>
      </c>
      <c r="F1666" s="4">
        <f t="shared" ca="1" si="51"/>
        <v>0.58670226253790592</v>
      </c>
    </row>
    <row r="1667" spans="5:6" x14ac:dyDescent="0.25">
      <c r="E1667" s="4">
        <f t="shared" ca="1" si="50"/>
        <v>0.25043191250493979</v>
      </c>
      <c r="F1667" s="4">
        <f t="shared" ca="1" si="51"/>
        <v>0.47728207051714</v>
      </c>
    </row>
    <row r="1668" spans="5:6" x14ac:dyDescent="0.25">
      <c r="E1668" s="4">
        <f t="shared" ref="E1668:E1731" ca="1" si="52">RAND()</f>
        <v>0.33031586096381838</v>
      </c>
      <c r="F1668" s="4">
        <f t="shared" ref="F1668:F1731" ca="1" si="53">_xlfn.BETA.INV(E1668,$C$3,$C$4)</f>
        <v>0.50526546473569867</v>
      </c>
    </row>
    <row r="1669" spans="5:6" x14ac:dyDescent="0.25">
      <c r="E1669" s="4">
        <f t="shared" ca="1" si="52"/>
        <v>0.40424248744793423</v>
      </c>
      <c r="F1669" s="4">
        <f t="shared" ca="1" si="53"/>
        <v>0.52878356751175981</v>
      </c>
    </row>
    <row r="1670" spans="5:6" x14ac:dyDescent="0.25">
      <c r="E1670" s="4">
        <f t="shared" ca="1" si="52"/>
        <v>0.23908847032451042</v>
      </c>
      <c r="F1670" s="4">
        <f t="shared" ca="1" si="53"/>
        <v>0.4729747135331413</v>
      </c>
    </row>
    <row r="1671" spans="5:6" x14ac:dyDescent="0.25">
      <c r="E1671" s="4">
        <f t="shared" ca="1" si="52"/>
        <v>0.11231396325547804</v>
      </c>
      <c r="F1671" s="4">
        <f t="shared" ca="1" si="53"/>
        <v>0.41332721157602015</v>
      </c>
    </row>
    <row r="1672" spans="5:6" x14ac:dyDescent="0.25">
      <c r="E1672" s="4">
        <f t="shared" ca="1" si="52"/>
        <v>0.22279766014269509</v>
      </c>
      <c r="F1672" s="4">
        <f t="shared" ca="1" si="53"/>
        <v>0.46659450879397879</v>
      </c>
    </row>
    <row r="1673" spans="5:6" x14ac:dyDescent="0.25">
      <c r="E1673" s="4">
        <f t="shared" ca="1" si="52"/>
        <v>0.22582209606324355</v>
      </c>
      <c r="F1673" s="4">
        <f t="shared" ca="1" si="53"/>
        <v>0.4677976196209917</v>
      </c>
    </row>
    <row r="1674" spans="5:6" x14ac:dyDescent="0.25">
      <c r="E1674" s="4">
        <f t="shared" ca="1" si="52"/>
        <v>0.70175529398366443</v>
      </c>
      <c r="F1674" s="4">
        <f t="shared" ca="1" si="53"/>
        <v>0.61963167400684327</v>
      </c>
    </row>
    <row r="1675" spans="5:6" x14ac:dyDescent="0.25">
      <c r="E1675" s="4">
        <f t="shared" ca="1" si="52"/>
        <v>0.67461974810039238</v>
      </c>
      <c r="F1675" s="4">
        <f t="shared" ca="1" si="53"/>
        <v>0.61078125252580828</v>
      </c>
    </row>
    <row r="1676" spans="5:6" x14ac:dyDescent="0.25">
      <c r="E1676" s="4">
        <f t="shared" ca="1" si="52"/>
        <v>0.97317537926713704</v>
      </c>
      <c r="F1676" s="4">
        <f t="shared" ca="1" si="53"/>
        <v>0.76733818390926167</v>
      </c>
    </row>
    <row r="1677" spans="5:6" x14ac:dyDescent="0.25">
      <c r="E1677" s="4">
        <f t="shared" ca="1" si="52"/>
        <v>0.30001208379294919</v>
      </c>
      <c r="F1677" s="4">
        <f t="shared" ca="1" si="53"/>
        <v>0.49505814620055827</v>
      </c>
    </row>
    <row r="1678" spans="5:6" x14ac:dyDescent="0.25">
      <c r="E1678" s="4">
        <f t="shared" ca="1" si="52"/>
        <v>0.30455896348622213</v>
      </c>
      <c r="F1678" s="4">
        <f t="shared" ca="1" si="53"/>
        <v>0.49661695319911209</v>
      </c>
    </row>
    <row r="1679" spans="5:6" x14ac:dyDescent="0.25">
      <c r="E1679" s="4">
        <f t="shared" ca="1" si="52"/>
        <v>0.56696850934519516</v>
      </c>
      <c r="F1679" s="4">
        <f t="shared" ca="1" si="53"/>
        <v>0.57760519410082556</v>
      </c>
    </row>
    <row r="1680" spans="5:6" x14ac:dyDescent="0.25">
      <c r="E1680" s="4">
        <f t="shared" ca="1" si="52"/>
        <v>7.3674513935159558E-2</v>
      </c>
      <c r="F1680" s="4">
        <f t="shared" ca="1" si="53"/>
        <v>0.3862212846062375</v>
      </c>
    </row>
    <row r="1681" spans="5:6" x14ac:dyDescent="0.25">
      <c r="E1681" s="4">
        <f t="shared" ca="1" si="52"/>
        <v>0.22425508847151798</v>
      </c>
      <c r="F1681" s="4">
        <f t="shared" ca="1" si="53"/>
        <v>0.46717537616263211</v>
      </c>
    </row>
    <row r="1682" spans="5:6" x14ac:dyDescent="0.25">
      <c r="E1682" s="4">
        <f t="shared" ca="1" si="52"/>
        <v>0.43437570784362811</v>
      </c>
      <c r="F1682" s="4">
        <f t="shared" ca="1" si="53"/>
        <v>0.53799193838714177</v>
      </c>
    </row>
    <row r="1683" spans="5:6" x14ac:dyDescent="0.25">
      <c r="E1683" s="4">
        <f t="shared" ca="1" si="52"/>
        <v>0.40351511230879733</v>
      </c>
      <c r="F1683" s="4">
        <f t="shared" ca="1" si="53"/>
        <v>0.52855920790524513</v>
      </c>
    </row>
    <row r="1684" spans="5:6" x14ac:dyDescent="0.25">
      <c r="E1684" s="4">
        <f t="shared" ca="1" si="52"/>
        <v>0.72289056301848942</v>
      </c>
      <c r="F1684" s="4">
        <f t="shared" ca="1" si="53"/>
        <v>0.62673945887746763</v>
      </c>
    </row>
    <row r="1685" spans="5:6" x14ac:dyDescent="0.25">
      <c r="E1685" s="4">
        <f t="shared" ca="1" si="52"/>
        <v>4.4210832665316335E-2</v>
      </c>
      <c r="F1685" s="4">
        <f t="shared" ca="1" si="53"/>
        <v>0.35741181155062346</v>
      </c>
    </row>
    <row r="1686" spans="5:6" x14ac:dyDescent="0.25">
      <c r="E1686" s="4">
        <f t="shared" ca="1" si="52"/>
        <v>0.41461948289431139</v>
      </c>
      <c r="F1686" s="4">
        <f t="shared" ca="1" si="53"/>
        <v>0.53197289321760932</v>
      </c>
    </row>
    <row r="1687" spans="5:6" x14ac:dyDescent="0.25">
      <c r="E1687" s="4">
        <f t="shared" ca="1" si="52"/>
        <v>0.37452755961221529</v>
      </c>
      <c r="F1687" s="4">
        <f t="shared" ca="1" si="53"/>
        <v>0.51951960706889933</v>
      </c>
    </row>
    <row r="1688" spans="5:6" x14ac:dyDescent="0.25">
      <c r="E1688" s="4">
        <f t="shared" ca="1" si="52"/>
        <v>0.63126481625911735</v>
      </c>
      <c r="F1688" s="4">
        <f t="shared" ca="1" si="53"/>
        <v>0.59713164946425334</v>
      </c>
    </row>
    <row r="1689" spans="5:6" x14ac:dyDescent="0.25">
      <c r="E1689" s="4">
        <f t="shared" ca="1" si="52"/>
        <v>0.93440817809245702</v>
      </c>
      <c r="F1689" s="4">
        <f t="shared" ca="1" si="53"/>
        <v>0.72630783211341665</v>
      </c>
    </row>
    <row r="1690" spans="5:6" x14ac:dyDescent="0.25">
      <c r="E1690" s="4">
        <f t="shared" ca="1" si="52"/>
        <v>0.16416139934875706</v>
      </c>
      <c r="F1690" s="4">
        <f t="shared" ca="1" si="53"/>
        <v>0.44112127415472346</v>
      </c>
    </row>
    <row r="1691" spans="5:6" x14ac:dyDescent="0.25">
      <c r="E1691" s="4">
        <f t="shared" ca="1" si="52"/>
        <v>1.6776324507483009E-2</v>
      </c>
      <c r="F1691" s="4">
        <f t="shared" ca="1" si="53"/>
        <v>0.31154596507802795</v>
      </c>
    </row>
    <row r="1692" spans="5:6" x14ac:dyDescent="0.25">
      <c r="E1692" s="4">
        <f t="shared" ca="1" si="52"/>
        <v>0.19185619605581683</v>
      </c>
      <c r="F1692" s="4">
        <f t="shared" ca="1" si="53"/>
        <v>0.45372070865907688</v>
      </c>
    </row>
    <row r="1693" spans="5:6" x14ac:dyDescent="0.25">
      <c r="E1693" s="4">
        <f t="shared" ca="1" si="52"/>
        <v>0.83202249563452679</v>
      </c>
      <c r="F1693" s="4">
        <f t="shared" ca="1" si="53"/>
        <v>0.66835438654749924</v>
      </c>
    </row>
    <row r="1694" spans="5:6" x14ac:dyDescent="0.25">
      <c r="E1694" s="4">
        <f t="shared" ca="1" si="52"/>
        <v>0.41804905778064749</v>
      </c>
      <c r="F1694" s="4">
        <f t="shared" ca="1" si="53"/>
        <v>0.53302248557818355</v>
      </c>
    </row>
    <row r="1695" spans="5:6" x14ac:dyDescent="0.25">
      <c r="E1695" s="4">
        <f t="shared" ca="1" si="52"/>
        <v>0.6086454918354216</v>
      </c>
      <c r="F1695" s="4">
        <f t="shared" ca="1" si="53"/>
        <v>0.59018791815806149</v>
      </c>
    </row>
    <row r="1696" spans="5:6" x14ac:dyDescent="0.25">
      <c r="E1696" s="4">
        <f t="shared" ca="1" si="52"/>
        <v>0.73707037501892747</v>
      </c>
      <c r="F1696" s="4">
        <f t="shared" ca="1" si="53"/>
        <v>0.63163404034133097</v>
      </c>
    </row>
    <row r="1697" spans="5:6" x14ac:dyDescent="0.25">
      <c r="E1697" s="4">
        <f t="shared" ca="1" si="52"/>
        <v>0.22779823484474748</v>
      </c>
      <c r="F1697" s="4">
        <f t="shared" ca="1" si="53"/>
        <v>0.46857898217076333</v>
      </c>
    </row>
    <row r="1698" spans="5:6" x14ac:dyDescent="0.25">
      <c r="E1698" s="4">
        <f t="shared" ca="1" si="52"/>
        <v>0.60214162786966319</v>
      </c>
      <c r="F1698" s="4">
        <f t="shared" ca="1" si="53"/>
        <v>0.58820857074701716</v>
      </c>
    </row>
    <row r="1699" spans="5:6" x14ac:dyDescent="0.25">
      <c r="E1699" s="4">
        <f t="shared" ca="1" si="52"/>
        <v>0.59899910781923416</v>
      </c>
      <c r="F1699" s="4">
        <f t="shared" ca="1" si="53"/>
        <v>0.58725460571611943</v>
      </c>
    </row>
    <row r="1700" spans="5:6" x14ac:dyDescent="0.25">
      <c r="E1700" s="4">
        <f t="shared" ca="1" si="52"/>
        <v>0.75963286393405571</v>
      </c>
      <c r="F1700" s="4">
        <f t="shared" ca="1" si="53"/>
        <v>0.63966891692455063</v>
      </c>
    </row>
    <row r="1701" spans="5:6" x14ac:dyDescent="0.25">
      <c r="E1701" s="4">
        <f t="shared" ca="1" si="52"/>
        <v>0.82719824139326181</v>
      </c>
      <c r="F1701" s="4">
        <f t="shared" ca="1" si="53"/>
        <v>0.66625873472009345</v>
      </c>
    </row>
    <row r="1702" spans="5:6" x14ac:dyDescent="0.25">
      <c r="E1702" s="4">
        <f t="shared" ca="1" si="52"/>
        <v>0.29129187861734751</v>
      </c>
      <c r="F1702" s="4">
        <f t="shared" ca="1" si="53"/>
        <v>0.49203871096119645</v>
      </c>
    </row>
    <row r="1703" spans="5:6" x14ac:dyDescent="0.25">
      <c r="E1703" s="4">
        <f t="shared" ca="1" si="52"/>
        <v>0.47126861046459201</v>
      </c>
      <c r="F1703" s="4">
        <f t="shared" ca="1" si="53"/>
        <v>0.54909144763665119</v>
      </c>
    </row>
    <row r="1704" spans="5:6" x14ac:dyDescent="0.25">
      <c r="E1704" s="4">
        <f t="shared" ca="1" si="52"/>
        <v>0.24645368528119738</v>
      </c>
      <c r="F1704" s="4">
        <f t="shared" ca="1" si="53"/>
        <v>0.47578323180930032</v>
      </c>
    </row>
    <row r="1705" spans="5:6" x14ac:dyDescent="0.25">
      <c r="E1705" s="4">
        <f t="shared" ca="1" si="52"/>
        <v>0.20667692444437957</v>
      </c>
      <c r="F1705" s="4">
        <f t="shared" ca="1" si="53"/>
        <v>0.46002363982687344</v>
      </c>
    </row>
    <row r="1706" spans="5:6" x14ac:dyDescent="0.25">
      <c r="E1706" s="4">
        <f t="shared" ca="1" si="52"/>
        <v>0.42630700560821388</v>
      </c>
      <c r="F1706" s="4">
        <f t="shared" ca="1" si="53"/>
        <v>0.53554136941712105</v>
      </c>
    </row>
    <row r="1707" spans="5:6" x14ac:dyDescent="0.25">
      <c r="E1707" s="4">
        <f t="shared" ca="1" si="52"/>
        <v>0.64984426485609958</v>
      </c>
      <c r="F1707" s="4">
        <f t="shared" ca="1" si="53"/>
        <v>0.60291849355791638</v>
      </c>
    </row>
    <row r="1708" spans="5:6" x14ac:dyDescent="0.25">
      <c r="E1708" s="4">
        <f t="shared" ca="1" si="52"/>
        <v>0.81455883720443478</v>
      </c>
      <c r="F1708" s="4">
        <f t="shared" ca="1" si="53"/>
        <v>0.66091703329164209</v>
      </c>
    </row>
    <row r="1709" spans="5:6" x14ac:dyDescent="0.25">
      <c r="E1709" s="4">
        <f t="shared" ca="1" si="52"/>
        <v>1.4070752545947918E-2</v>
      </c>
      <c r="F1709" s="4">
        <f t="shared" ca="1" si="53"/>
        <v>0.30419199014136022</v>
      </c>
    </row>
    <row r="1710" spans="5:6" x14ac:dyDescent="0.25">
      <c r="E1710" s="4">
        <f t="shared" ca="1" si="52"/>
        <v>0.96384018001657312</v>
      </c>
      <c r="F1710" s="4">
        <f t="shared" ca="1" si="53"/>
        <v>0.75475275167087696</v>
      </c>
    </row>
    <row r="1711" spans="5:6" x14ac:dyDescent="0.25">
      <c r="E1711" s="4">
        <f t="shared" ca="1" si="52"/>
        <v>0.17916272335285499</v>
      </c>
      <c r="F1711" s="4">
        <f t="shared" ca="1" si="53"/>
        <v>0.44809195388583112</v>
      </c>
    </row>
    <row r="1712" spans="5:6" x14ac:dyDescent="0.25">
      <c r="E1712" s="4">
        <f t="shared" ca="1" si="52"/>
        <v>0.53607570134862459</v>
      </c>
      <c r="F1712" s="4">
        <f t="shared" ca="1" si="53"/>
        <v>0.56838595935438607</v>
      </c>
    </row>
    <row r="1713" spans="5:6" x14ac:dyDescent="0.25">
      <c r="E1713" s="4">
        <f t="shared" ca="1" si="52"/>
        <v>0.60423986067032742</v>
      </c>
      <c r="F1713" s="4">
        <f t="shared" ca="1" si="53"/>
        <v>0.58884638266215505</v>
      </c>
    </row>
    <row r="1714" spans="5:6" x14ac:dyDescent="0.25">
      <c r="E1714" s="4">
        <f t="shared" ca="1" si="52"/>
        <v>0.34373856333259312</v>
      </c>
      <c r="F1714" s="4">
        <f t="shared" ca="1" si="53"/>
        <v>0.50966360610893513</v>
      </c>
    </row>
    <row r="1715" spans="5:6" x14ac:dyDescent="0.25">
      <c r="E1715" s="4">
        <f t="shared" ca="1" si="52"/>
        <v>0.77899016291206447</v>
      </c>
      <c r="F1715" s="4">
        <f t="shared" ca="1" si="53"/>
        <v>0.64684795784175619</v>
      </c>
    </row>
    <row r="1716" spans="5:6" x14ac:dyDescent="0.25">
      <c r="E1716" s="4">
        <f t="shared" ca="1" si="52"/>
        <v>0.12678958474768209</v>
      </c>
      <c r="F1716" s="4">
        <f t="shared" ca="1" si="53"/>
        <v>0.42180878677569134</v>
      </c>
    </row>
    <row r="1717" spans="5:6" x14ac:dyDescent="0.25">
      <c r="E1717" s="4">
        <f t="shared" ca="1" si="52"/>
        <v>0.30357821651577976</v>
      </c>
      <c r="F1717" s="4">
        <f t="shared" ca="1" si="53"/>
        <v>0.49628159755770851</v>
      </c>
    </row>
    <row r="1718" spans="5:6" x14ac:dyDescent="0.25">
      <c r="E1718" s="4">
        <f t="shared" ca="1" si="52"/>
        <v>0.9800542295226381</v>
      </c>
      <c r="F1718" s="4">
        <f t="shared" ca="1" si="53"/>
        <v>0.7789085048787483</v>
      </c>
    </row>
    <row r="1719" spans="5:6" x14ac:dyDescent="0.25">
      <c r="E1719" s="4">
        <f t="shared" ca="1" si="52"/>
        <v>0.11388991077279398</v>
      </c>
      <c r="F1719" s="4">
        <f t="shared" ca="1" si="53"/>
        <v>0.41428485897823836</v>
      </c>
    </row>
    <row r="1720" spans="5:6" x14ac:dyDescent="0.25">
      <c r="E1720" s="4">
        <f t="shared" ca="1" si="52"/>
        <v>7.6806372359024655E-2</v>
      </c>
      <c r="F1720" s="4">
        <f t="shared" ca="1" si="53"/>
        <v>0.38874945943753758</v>
      </c>
    </row>
    <row r="1721" spans="5:6" x14ac:dyDescent="0.25">
      <c r="E1721" s="4">
        <f t="shared" ca="1" si="52"/>
        <v>0.82048583978972212</v>
      </c>
      <c r="F1721" s="4">
        <f t="shared" ca="1" si="53"/>
        <v>0.66339621993359943</v>
      </c>
    </row>
    <row r="1722" spans="5:6" x14ac:dyDescent="0.25">
      <c r="E1722" s="4">
        <f t="shared" ca="1" si="52"/>
        <v>0.41142579251247702</v>
      </c>
      <c r="F1722" s="4">
        <f t="shared" ca="1" si="53"/>
        <v>0.5309935456792052</v>
      </c>
    </row>
    <row r="1723" spans="5:6" x14ac:dyDescent="0.25">
      <c r="E1723" s="4">
        <f t="shared" ca="1" si="52"/>
        <v>0.29839511813795405</v>
      </c>
      <c r="F1723" s="4">
        <f t="shared" ca="1" si="53"/>
        <v>0.49450127638273489</v>
      </c>
    </row>
    <row r="1724" spans="5:6" x14ac:dyDescent="0.25">
      <c r="E1724" s="4">
        <f t="shared" ca="1" si="52"/>
        <v>0.22852279675482856</v>
      </c>
      <c r="F1724" s="4">
        <f t="shared" ca="1" si="53"/>
        <v>0.46886455069632593</v>
      </c>
    </row>
    <row r="1725" spans="5:6" x14ac:dyDescent="0.25">
      <c r="E1725" s="4">
        <f t="shared" ca="1" si="52"/>
        <v>0.93515988584572063</v>
      </c>
      <c r="F1725" s="4">
        <f t="shared" ca="1" si="53"/>
        <v>0.7269075814730841</v>
      </c>
    </row>
    <row r="1726" spans="5:6" x14ac:dyDescent="0.25">
      <c r="E1726" s="4">
        <f t="shared" ca="1" si="52"/>
        <v>0.14507024723812578</v>
      </c>
      <c r="F1726" s="4">
        <f t="shared" ca="1" si="53"/>
        <v>0.4316535473518982</v>
      </c>
    </row>
    <row r="1727" spans="5:6" x14ac:dyDescent="0.25">
      <c r="E1727" s="4">
        <f t="shared" ca="1" si="52"/>
        <v>7.4103010959937432E-2</v>
      </c>
      <c r="F1727" s="4">
        <f t="shared" ca="1" si="53"/>
        <v>0.38657168078671161</v>
      </c>
    </row>
    <row r="1728" spans="5:6" x14ac:dyDescent="0.25">
      <c r="E1728" s="4">
        <f t="shared" ca="1" si="52"/>
        <v>0.15842896957726316</v>
      </c>
      <c r="F1728" s="4">
        <f t="shared" ca="1" si="53"/>
        <v>0.43835445447460142</v>
      </c>
    </row>
    <row r="1729" spans="5:6" x14ac:dyDescent="0.25">
      <c r="E1729" s="4">
        <f t="shared" ca="1" si="52"/>
        <v>0.20313104158606654</v>
      </c>
      <c r="F1729" s="4">
        <f t="shared" ca="1" si="53"/>
        <v>0.45853995965291861</v>
      </c>
    </row>
    <row r="1730" spans="5:6" x14ac:dyDescent="0.25">
      <c r="E1730" s="4">
        <f t="shared" ca="1" si="52"/>
        <v>0.66530157681240643</v>
      </c>
      <c r="F1730" s="4">
        <f t="shared" ca="1" si="53"/>
        <v>0.60780225824927436</v>
      </c>
    </row>
    <row r="1731" spans="5:6" x14ac:dyDescent="0.25">
      <c r="E1731" s="4">
        <f t="shared" ca="1" si="52"/>
        <v>0.57616008403724628</v>
      </c>
      <c r="F1731" s="4">
        <f t="shared" ca="1" si="53"/>
        <v>0.58036217987274263</v>
      </c>
    </row>
    <row r="1732" spans="5:6" x14ac:dyDescent="0.25">
      <c r="E1732" s="4">
        <f t="shared" ref="E1732:E1795" ca="1" si="54">RAND()</f>
        <v>0.48994765913676108</v>
      </c>
      <c r="F1732" s="4">
        <f t="shared" ref="F1732:F1795" ca="1" si="55">_xlfn.BETA.INV(E1732,$C$3,$C$4)</f>
        <v>0.55466528185471387</v>
      </c>
    </row>
    <row r="1733" spans="5:6" x14ac:dyDescent="0.25">
      <c r="E1733" s="4">
        <f t="shared" ca="1" si="54"/>
        <v>0.60517954163022192</v>
      </c>
      <c r="F1733" s="4">
        <f t="shared" ca="1" si="55"/>
        <v>0.58913225165119076</v>
      </c>
    </row>
    <row r="1734" spans="5:6" x14ac:dyDescent="0.25">
      <c r="E1734" s="4">
        <f t="shared" ca="1" si="54"/>
        <v>0.52021355874633624</v>
      </c>
      <c r="F1734" s="4">
        <f t="shared" ca="1" si="55"/>
        <v>0.56366815563326789</v>
      </c>
    </row>
    <row r="1735" spans="5:6" x14ac:dyDescent="0.25">
      <c r="E1735" s="4">
        <f t="shared" ca="1" si="54"/>
        <v>0.62812234866398498</v>
      </c>
      <c r="F1735" s="4">
        <f t="shared" ca="1" si="55"/>
        <v>0.59616082213325705</v>
      </c>
    </row>
    <row r="1736" spans="5:6" x14ac:dyDescent="0.25">
      <c r="E1736" s="4">
        <f t="shared" ca="1" si="54"/>
        <v>0.21135977375152459</v>
      </c>
      <c r="F1736" s="4">
        <f t="shared" ca="1" si="55"/>
        <v>0.46196108243512979</v>
      </c>
    </row>
    <row r="1737" spans="5:6" x14ac:dyDescent="0.25">
      <c r="E1737" s="4">
        <f t="shared" ca="1" si="54"/>
        <v>0.81007333728434638</v>
      </c>
      <c r="F1737" s="4">
        <f t="shared" ca="1" si="55"/>
        <v>0.65906917238409646</v>
      </c>
    </row>
    <row r="1738" spans="5:6" x14ac:dyDescent="0.25">
      <c r="E1738" s="4">
        <f t="shared" ca="1" si="54"/>
        <v>0.39522848666313992</v>
      </c>
      <c r="F1738" s="4">
        <f t="shared" ca="1" si="55"/>
        <v>0.52599523788186975</v>
      </c>
    </row>
    <row r="1739" spans="5:6" x14ac:dyDescent="0.25">
      <c r="E1739" s="4">
        <f t="shared" ca="1" si="54"/>
        <v>0.98113315347426211</v>
      </c>
      <c r="F1739" s="4">
        <f t="shared" ca="1" si="55"/>
        <v>0.78098737621873138</v>
      </c>
    </row>
    <row r="1740" spans="5:6" x14ac:dyDescent="0.25">
      <c r="E1740" s="4">
        <f t="shared" ca="1" si="54"/>
        <v>0.30537498070703006</v>
      </c>
      <c r="F1740" s="4">
        <f t="shared" ca="1" si="55"/>
        <v>0.49689562022811989</v>
      </c>
    </row>
    <row r="1741" spans="5:6" x14ac:dyDescent="0.25">
      <c r="E1741" s="4">
        <f t="shared" ca="1" si="54"/>
        <v>0.96075388117760818</v>
      </c>
      <c r="F1741" s="4">
        <f t="shared" ca="1" si="55"/>
        <v>0.75112155695663274</v>
      </c>
    </row>
    <row r="1742" spans="5:6" x14ac:dyDescent="0.25">
      <c r="E1742" s="4">
        <f t="shared" ca="1" si="54"/>
        <v>0.40594885900660971</v>
      </c>
      <c r="F1742" s="4">
        <f t="shared" ca="1" si="55"/>
        <v>0.52930947350824165</v>
      </c>
    </row>
    <row r="1743" spans="5:6" x14ac:dyDescent="0.25">
      <c r="E1743" s="4">
        <f t="shared" ca="1" si="54"/>
        <v>0.31989387809503078</v>
      </c>
      <c r="F1743" s="4">
        <f t="shared" ca="1" si="55"/>
        <v>0.501801276871641</v>
      </c>
    </row>
    <row r="1744" spans="5:6" x14ac:dyDescent="0.25">
      <c r="E1744" s="4">
        <f t="shared" ca="1" si="54"/>
        <v>6.5987641194871993E-2</v>
      </c>
      <c r="F1744" s="4">
        <f t="shared" ca="1" si="55"/>
        <v>0.37967004269828297</v>
      </c>
    </row>
    <row r="1745" spans="5:6" x14ac:dyDescent="0.25">
      <c r="E1745" s="4">
        <f t="shared" ca="1" si="54"/>
        <v>0.47980119345329464</v>
      </c>
      <c r="F1745" s="4">
        <f t="shared" ca="1" si="55"/>
        <v>0.55164024167208159</v>
      </c>
    </row>
    <row r="1746" spans="5:6" x14ac:dyDescent="0.25">
      <c r="E1746" s="4">
        <f t="shared" ca="1" si="54"/>
        <v>0.597971065809904</v>
      </c>
      <c r="F1746" s="4">
        <f t="shared" ca="1" si="55"/>
        <v>0.58694285157614401</v>
      </c>
    </row>
    <row r="1747" spans="5:6" x14ac:dyDescent="0.25">
      <c r="E1747" s="4">
        <f t="shared" ca="1" si="54"/>
        <v>0.28756273202296767</v>
      </c>
      <c r="F1747" s="4">
        <f t="shared" ca="1" si="55"/>
        <v>0.49073491069273867</v>
      </c>
    </row>
    <row r="1748" spans="5:6" x14ac:dyDescent="0.25">
      <c r="E1748" s="4">
        <f t="shared" ca="1" si="54"/>
        <v>0.40851617705655974</v>
      </c>
      <c r="F1748" s="4">
        <f t="shared" ca="1" si="55"/>
        <v>0.53009961820905671</v>
      </c>
    </row>
    <row r="1749" spans="5:6" x14ac:dyDescent="0.25">
      <c r="E1749" s="4">
        <f t="shared" ca="1" si="54"/>
        <v>0.39807120467504364</v>
      </c>
      <c r="F1749" s="4">
        <f t="shared" ca="1" si="55"/>
        <v>0.52687648722569924</v>
      </c>
    </row>
    <row r="1750" spans="5:6" x14ac:dyDescent="0.25">
      <c r="E1750" s="4">
        <f t="shared" ca="1" si="54"/>
        <v>0.33075139562159039</v>
      </c>
      <c r="F1750" s="4">
        <f t="shared" ca="1" si="55"/>
        <v>0.50540926223909866</v>
      </c>
    </row>
    <row r="1751" spans="5:6" x14ac:dyDescent="0.25">
      <c r="E1751" s="4">
        <f t="shared" ca="1" si="54"/>
        <v>0.33826513297241068</v>
      </c>
      <c r="F1751" s="4">
        <f t="shared" ca="1" si="55"/>
        <v>0.50787835811851956</v>
      </c>
    </row>
    <row r="1752" spans="5:6" x14ac:dyDescent="0.25">
      <c r="E1752" s="4">
        <f t="shared" ca="1" si="54"/>
        <v>0.79096496892167345</v>
      </c>
      <c r="F1752" s="4">
        <f t="shared" ca="1" si="55"/>
        <v>0.65144463038494482</v>
      </c>
    </row>
    <row r="1753" spans="5:6" x14ac:dyDescent="0.25">
      <c r="E1753" s="4">
        <f t="shared" ca="1" si="54"/>
        <v>0.50211117281316286</v>
      </c>
      <c r="F1753" s="4">
        <f t="shared" ca="1" si="55"/>
        <v>0.55828572439261126</v>
      </c>
    </row>
    <row r="1754" spans="5:6" x14ac:dyDescent="0.25">
      <c r="E1754" s="4">
        <f t="shared" ca="1" si="54"/>
        <v>0.46113978476680428</v>
      </c>
      <c r="F1754" s="4">
        <f t="shared" ca="1" si="55"/>
        <v>0.54605842227476897</v>
      </c>
    </row>
    <row r="1755" spans="5:6" x14ac:dyDescent="0.25">
      <c r="E1755" s="4">
        <f t="shared" ca="1" si="54"/>
        <v>0.43466600983532788</v>
      </c>
      <c r="F1755" s="4">
        <f t="shared" ca="1" si="55"/>
        <v>0.53807992491413836</v>
      </c>
    </row>
    <row r="1756" spans="5:6" x14ac:dyDescent="0.25">
      <c r="E1756" s="4">
        <f t="shared" ca="1" si="54"/>
        <v>0.79411649809818086</v>
      </c>
      <c r="F1756" s="4">
        <f t="shared" ca="1" si="55"/>
        <v>0.65267640237854718</v>
      </c>
    </row>
    <row r="1757" spans="5:6" x14ac:dyDescent="0.25">
      <c r="E1757" s="4">
        <f t="shared" ca="1" si="54"/>
        <v>0.52939619513293146</v>
      </c>
      <c r="F1757" s="4">
        <f t="shared" ca="1" si="55"/>
        <v>0.56639865940557854</v>
      </c>
    </row>
    <row r="1758" spans="5:6" x14ac:dyDescent="0.25">
      <c r="E1758" s="4">
        <f t="shared" ca="1" si="54"/>
        <v>0.77480796215660075</v>
      </c>
      <c r="F1758" s="4">
        <f t="shared" ca="1" si="55"/>
        <v>0.64527191322705346</v>
      </c>
    </row>
    <row r="1759" spans="5:6" x14ac:dyDescent="0.25">
      <c r="E1759" s="4">
        <f t="shared" ca="1" si="54"/>
        <v>0.77217173542671613</v>
      </c>
      <c r="F1759" s="4">
        <f t="shared" ca="1" si="55"/>
        <v>0.64428581571336463</v>
      </c>
    </row>
    <row r="1760" spans="5:6" x14ac:dyDescent="0.25">
      <c r="E1760" s="4">
        <f t="shared" ca="1" si="54"/>
        <v>0.86134828862812707</v>
      </c>
      <c r="F1760" s="4">
        <f t="shared" ca="1" si="55"/>
        <v>0.68190574485966471</v>
      </c>
    </row>
    <row r="1761" spans="5:6" x14ac:dyDescent="0.25">
      <c r="E1761" s="4">
        <f t="shared" ca="1" si="54"/>
        <v>0.52696487699061567</v>
      </c>
      <c r="F1761" s="4">
        <f t="shared" ca="1" si="55"/>
        <v>0.56567556472198066</v>
      </c>
    </row>
    <row r="1762" spans="5:6" x14ac:dyDescent="0.25">
      <c r="E1762" s="4">
        <f t="shared" ca="1" si="54"/>
        <v>0.83495349008249486</v>
      </c>
      <c r="F1762" s="4">
        <f t="shared" ca="1" si="55"/>
        <v>0.66964414184600363</v>
      </c>
    </row>
    <row r="1763" spans="5:6" x14ac:dyDescent="0.25">
      <c r="E1763" s="4">
        <f t="shared" ca="1" si="54"/>
        <v>0.44958488790461026</v>
      </c>
      <c r="F1763" s="4">
        <f t="shared" ca="1" si="55"/>
        <v>0.54258629844326312</v>
      </c>
    </row>
    <row r="1764" spans="5:6" x14ac:dyDescent="0.25">
      <c r="E1764" s="4">
        <f t="shared" ca="1" si="54"/>
        <v>0.59663178946241469</v>
      </c>
      <c r="F1764" s="4">
        <f t="shared" ca="1" si="55"/>
        <v>0.58653695021406227</v>
      </c>
    </row>
    <row r="1765" spans="5:6" x14ac:dyDescent="0.25">
      <c r="E1765" s="4">
        <f t="shared" ca="1" si="54"/>
        <v>0.78819226717396651</v>
      </c>
      <c r="F1765" s="4">
        <f t="shared" ca="1" si="55"/>
        <v>0.65036873578376064</v>
      </c>
    </row>
    <row r="1766" spans="5:6" x14ac:dyDescent="0.25">
      <c r="E1766" s="4">
        <f t="shared" ca="1" si="54"/>
        <v>0.61468461223013304</v>
      </c>
      <c r="F1766" s="4">
        <f t="shared" ca="1" si="55"/>
        <v>0.5920322649079337</v>
      </c>
    </row>
    <row r="1767" spans="5:6" x14ac:dyDescent="0.25">
      <c r="E1767" s="4">
        <f t="shared" ca="1" si="54"/>
        <v>0.19723550768167586</v>
      </c>
      <c r="F1767" s="4">
        <f t="shared" ca="1" si="55"/>
        <v>0.45603989839753123</v>
      </c>
    </row>
    <row r="1768" spans="5:6" x14ac:dyDescent="0.25">
      <c r="E1768" s="4">
        <f t="shared" ca="1" si="54"/>
        <v>0.49059277880367891</v>
      </c>
      <c r="F1768" s="4">
        <f t="shared" ca="1" si="55"/>
        <v>0.55485744035859774</v>
      </c>
    </row>
    <row r="1769" spans="5:6" x14ac:dyDescent="0.25">
      <c r="E1769" s="4">
        <f t="shared" ca="1" si="54"/>
        <v>0.57459296986515873</v>
      </c>
      <c r="F1769" s="4">
        <f t="shared" ca="1" si="55"/>
        <v>0.57989153586168574</v>
      </c>
    </row>
    <row r="1770" spans="5:6" x14ac:dyDescent="0.25">
      <c r="E1770" s="4">
        <f t="shared" ca="1" si="54"/>
        <v>0.62095172272084886</v>
      </c>
      <c r="F1770" s="4">
        <f t="shared" ca="1" si="55"/>
        <v>0.59395330852514916</v>
      </c>
    </row>
    <row r="1771" spans="5:6" x14ac:dyDescent="0.25">
      <c r="E1771" s="4">
        <f t="shared" ca="1" si="54"/>
        <v>0.15339333316512127</v>
      </c>
      <c r="F1771" s="4">
        <f t="shared" ca="1" si="55"/>
        <v>0.43587196773004755</v>
      </c>
    </row>
    <row r="1772" spans="5:6" x14ac:dyDescent="0.25">
      <c r="E1772" s="4">
        <f t="shared" ca="1" si="54"/>
        <v>0.33983443077795616</v>
      </c>
      <c r="F1772" s="4">
        <f t="shared" ca="1" si="55"/>
        <v>0.50839133461781394</v>
      </c>
    </row>
    <row r="1773" spans="5:6" x14ac:dyDescent="0.25">
      <c r="E1773" s="4">
        <f t="shared" ca="1" si="54"/>
        <v>0.19953811210535666</v>
      </c>
      <c r="F1773" s="4">
        <f t="shared" ca="1" si="55"/>
        <v>0.45702139746942655</v>
      </c>
    </row>
    <row r="1774" spans="5:6" x14ac:dyDescent="0.25">
      <c r="E1774" s="4">
        <f t="shared" ca="1" si="54"/>
        <v>0.20690389847973001</v>
      </c>
      <c r="F1774" s="4">
        <f t="shared" ca="1" si="55"/>
        <v>0.46011811577869971</v>
      </c>
    </row>
    <row r="1775" spans="5:6" x14ac:dyDescent="0.25">
      <c r="E1775" s="4">
        <f t="shared" ca="1" si="54"/>
        <v>0.65036605296772343</v>
      </c>
      <c r="F1775" s="4">
        <f t="shared" ca="1" si="55"/>
        <v>0.60308226205053994</v>
      </c>
    </row>
    <row r="1776" spans="5:6" x14ac:dyDescent="0.25">
      <c r="E1776" s="4">
        <f t="shared" ca="1" si="54"/>
        <v>0.79856166512472793</v>
      </c>
      <c r="F1776" s="4">
        <f t="shared" ca="1" si="55"/>
        <v>0.65443040985634549</v>
      </c>
    </row>
    <row r="1777" spans="5:6" x14ac:dyDescent="0.25">
      <c r="E1777" s="4">
        <f t="shared" ca="1" si="54"/>
        <v>0.71452928223473278</v>
      </c>
      <c r="F1777" s="4">
        <f t="shared" ca="1" si="55"/>
        <v>0.62390243424994651</v>
      </c>
    </row>
    <row r="1778" spans="5:6" x14ac:dyDescent="0.25">
      <c r="E1778" s="4">
        <f t="shared" ca="1" si="54"/>
        <v>0.17450208806487433</v>
      </c>
      <c r="F1778" s="4">
        <f t="shared" ca="1" si="55"/>
        <v>0.44596560706816496</v>
      </c>
    </row>
    <row r="1779" spans="5:6" x14ac:dyDescent="0.25">
      <c r="E1779" s="4">
        <f t="shared" ca="1" si="54"/>
        <v>6.827006730596874E-2</v>
      </c>
      <c r="F1779" s="4">
        <f t="shared" ca="1" si="55"/>
        <v>0.38167046879478822</v>
      </c>
    </row>
    <row r="1780" spans="5:6" x14ac:dyDescent="0.25">
      <c r="E1780" s="4">
        <f t="shared" ca="1" si="54"/>
        <v>0.45193583196304699</v>
      </c>
      <c r="F1780" s="4">
        <f t="shared" ca="1" si="55"/>
        <v>0.54329390004323486</v>
      </c>
    </row>
    <row r="1781" spans="5:6" x14ac:dyDescent="0.25">
      <c r="E1781" s="4">
        <f t="shared" ca="1" si="54"/>
        <v>0.94374102628200485</v>
      </c>
      <c r="F1781" s="4">
        <f t="shared" ca="1" si="55"/>
        <v>0.73412189757657176</v>
      </c>
    </row>
    <row r="1782" spans="5:6" x14ac:dyDescent="0.25">
      <c r="E1782" s="4">
        <f t="shared" ca="1" si="54"/>
        <v>0.58298183876097254</v>
      </c>
      <c r="F1782" s="4">
        <f t="shared" ca="1" si="55"/>
        <v>0.58241405006500768</v>
      </c>
    </row>
    <row r="1783" spans="5:6" x14ac:dyDescent="0.25">
      <c r="E1783" s="4">
        <f t="shared" ca="1" si="54"/>
        <v>0.71168878808942415</v>
      </c>
      <c r="F1783" s="4">
        <f t="shared" ca="1" si="55"/>
        <v>0.6229463405788318</v>
      </c>
    </row>
    <row r="1784" spans="5:6" x14ac:dyDescent="0.25">
      <c r="E1784" s="4">
        <f t="shared" ca="1" si="54"/>
        <v>0.47108958752561636</v>
      </c>
      <c r="F1784" s="4">
        <f t="shared" ca="1" si="55"/>
        <v>0.54903791453587847</v>
      </c>
    </row>
    <row r="1785" spans="5:6" x14ac:dyDescent="0.25">
      <c r="E1785" s="4">
        <f t="shared" ca="1" si="54"/>
        <v>0.36064109139787248</v>
      </c>
      <c r="F1785" s="4">
        <f t="shared" ca="1" si="55"/>
        <v>0.51511107899156594</v>
      </c>
    </row>
    <row r="1786" spans="5:6" x14ac:dyDescent="0.25">
      <c r="E1786" s="4">
        <f t="shared" ca="1" si="54"/>
        <v>1.6769660184584145E-2</v>
      </c>
      <c r="F1786" s="4">
        <f t="shared" ca="1" si="55"/>
        <v>0.31152905576367029</v>
      </c>
    </row>
    <row r="1787" spans="5:6" x14ac:dyDescent="0.25">
      <c r="E1787" s="4">
        <f t="shared" ca="1" si="54"/>
        <v>0.24530913616951644</v>
      </c>
      <c r="F1787" s="4">
        <f t="shared" ca="1" si="55"/>
        <v>0.475349695555772</v>
      </c>
    </row>
    <row r="1788" spans="5:6" x14ac:dyDescent="0.25">
      <c r="E1788" s="4">
        <f t="shared" ca="1" si="54"/>
        <v>0.67380462081167192</v>
      </c>
      <c r="F1788" s="4">
        <f t="shared" ca="1" si="55"/>
        <v>0.61051953150444693</v>
      </c>
    </row>
    <row r="1789" spans="5:6" x14ac:dyDescent="0.25">
      <c r="E1789" s="4">
        <f t="shared" ca="1" si="54"/>
        <v>0.81678400824038122</v>
      </c>
      <c r="F1789" s="4">
        <f t="shared" ca="1" si="55"/>
        <v>0.66184267034644229</v>
      </c>
    </row>
    <row r="1790" spans="5:6" x14ac:dyDescent="0.25">
      <c r="E1790" s="4">
        <f t="shared" ca="1" si="54"/>
        <v>0.70780513745159557</v>
      </c>
      <c r="F1790" s="4">
        <f t="shared" ca="1" si="55"/>
        <v>0.62164517575049949</v>
      </c>
    </row>
    <row r="1791" spans="5:6" x14ac:dyDescent="0.25">
      <c r="E1791" s="4">
        <f t="shared" ca="1" si="54"/>
        <v>0.72990257790300261</v>
      </c>
      <c r="F1791" s="4">
        <f t="shared" ca="1" si="55"/>
        <v>0.62914617431063036</v>
      </c>
    </row>
    <row r="1792" spans="5:6" x14ac:dyDescent="0.25">
      <c r="E1792" s="4">
        <f t="shared" ca="1" si="54"/>
        <v>0.71331441875979129</v>
      </c>
      <c r="F1792" s="4">
        <f t="shared" ca="1" si="55"/>
        <v>0.62349305353132745</v>
      </c>
    </row>
    <row r="1793" spans="5:6" x14ac:dyDescent="0.25">
      <c r="E1793" s="4">
        <f t="shared" ca="1" si="54"/>
        <v>8.9217514423436839E-2</v>
      </c>
      <c r="F1793" s="4">
        <f t="shared" ca="1" si="55"/>
        <v>0.3981014535725475</v>
      </c>
    </row>
    <row r="1794" spans="5:6" x14ac:dyDescent="0.25">
      <c r="E1794" s="4">
        <f t="shared" ca="1" si="54"/>
        <v>8.1480569988654494E-2</v>
      </c>
      <c r="F1794" s="4">
        <f t="shared" ca="1" si="55"/>
        <v>0.39238915866915453</v>
      </c>
    </row>
    <row r="1795" spans="5:6" x14ac:dyDescent="0.25">
      <c r="E1795" s="4">
        <f t="shared" ca="1" si="54"/>
        <v>0.88630392220251608</v>
      </c>
      <c r="F1795" s="4">
        <f t="shared" ca="1" si="55"/>
        <v>0.69486223475896547</v>
      </c>
    </row>
    <row r="1796" spans="5:6" x14ac:dyDescent="0.25">
      <c r="E1796" s="4">
        <f t="shared" ref="E1796:E1859" ca="1" si="56">RAND()</f>
        <v>0.14543603136268657</v>
      </c>
      <c r="F1796" s="4">
        <f t="shared" ref="F1796:F1859" ca="1" si="57">_xlfn.BETA.INV(E1796,$C$3,$C$4)</f>
        <v>0.43184212520661741</v>
      </c>
    </row>
    <row r="1797" spans="5:6" x14ac:dyDescent="0.25">
      <c r="E1797" s="4">
        <f t="shared" ca="1" si="56"/>
        <v>0.34791949907533526</v>
      </c>
      <c r="F1797" s="4">
        <f t="shared" ca="1" si="57"/>
        <v>0.51102004043828919</v>
      </c>
    </row>
    <row r="1798" spans="5:6" x14ac:dyDescent="0.25">
      <c r="E1798" s="4">
        <f t="shared" ca="1" si="56"/>
        <v>0.58519786825507514</v>
      </c>
      <c r="F1798" s="4">
        <f t="shared" ca="1" si="57"/>
        <v>0.58308175554957686</v>
      </c>
    </row>
    <row r="1799" spans="5:6" x14ac:dyDescent="0.25">
      <c r="E1799" s="4">
        <f t="shared" ca="1" si="56"/>
        <v>0.65959964468215204</v>
      </c>
      <c r="F1799" s="4">
        <f t="shared" ca="1" si="57"/>
        <v>0.60599270277224193</v>
      </c>
    </row>
    <row r="1800" spans="5:6" x14ac:dyDescent="0.25">
      <c r="E1800" s="4">
        <f t="shared" ca="1" si="56"/>
        <v>0.14844584050549492</v>
      </c>
      <c r="F1800" s="4">
        <f t="shared" ca="1" si="57"/>
        <v>0.43338245875975662</v>
      </c>
    </row>
    <row r="1801" spans="5:6" x14ac:dyDescent="0.25">
      <c r="E1801" s="4">
        <f t="shared" ca="1" si="56"/>
        <v>7.1189940408330155E-2</v>
      </c>
      <c r="F1801" s="4">
        <f t="shared" ca="1" si="57"/>
        <v>0.38416014816403637</v>
      </c>
    </row>
    <row r="1802" spans="5:6" x14ac:dyDescent="0.25">
      <c r="E1802" s="4">
        <f t="shared" ca="1" si="56"/>
        <v>0.89013051652821584</v>
      </c>
      <c r="F1802" s="4">
        <f t="shared" ca="1" si="57"/>
        <v>0.69700038168680822</v>
      </c>
    </row>
    <row r="1803" spans="5:6" x14ac:dyDescent="0.25">
      <c r="E1803" s="4">
        <f t="shared" ca="1" si="56"/>
        <v>0.89942322170490252</v>
      </c>
      <c r="F1803" s="4">
        <f t="shared" ca="1" si="57"/>
        <v>0.70239749173541555</v>
      </c>
    </row>
    <row r="1804" spans="5:6" x14ac:dyDescent="0.25">
      <c r="E1804" s="4">
        <f t="shared" ca="1" si="56"/>
        <v>0.28242671609263048</v>
      </c>
      <c r="F1804" s="4">
        <f t="shared" ca="1" si="57"/>
        <v>0.48892632179046125</v>
      </c>
    </row>
    <row r="1805" spans="5:6" x14ac:dyDescent="0.25">
      <c r="E1805" s="4">
        <f t="shared" ca="1" si="56"/>
        <v>0.77309356029908449</v>
      </c>
      <c r="F1805" s="4">
        <f t="shared" ca="1" si="57"/>
        <v>0.64462999551991773</v>
      </c>
    </row>
    <row r="1806" spans="5:6" x14ac:dyDescent="0.25">
      <c r="E1806" s="4">
        <f t="shared" ca="1" si="56"/>
        <v>0.11022530722946855</v>
      </c>
      <c r="F1806" s="4">
        <f t="shared" ca="1" si="57"/>
        <v>0.41204392694224046</v>
      </c>
    </row>
    <row r="1807" spans="5:6" x14ac:dyDescent="0.25">
      <c r="E1807" s="4">
        <f t="shared" ca="1" si="56"/>
        <v>0.44273500489334849</v>
      </c>
      <c r="F1807" s="4">
        <f t="shared" ca="1" si="57"/>
        <v>0.540520822983937</v>
      </c>
    </row>
    <row r="1808" spans="5:6" x14ac:dyDescent="0.25">
      <c r="E1808" s="4">
        <f t="shared" ca="1" si="56"/>
        <v>0.32931799098502812</v>
      </c>
      <c r="F1808" s="4">
        <f t="shared" ca="1" si="57"/>
        <v>0.50493571863182563</v>
      </c>
    </row>
    <row r="1809" spans="5:6" x14ac:dyDescent="0.25">
      <c r="E1809" s="4">
        <f t="shared" ca="1" si="56"/>
        <v>0.69169103707902757</v>
      </c>
      <c r="F1809" s="4">
        <f t="shared" ca="1" si="57"/>
        <v>0.6163162745401386</v>
      </c>
    </row>
    <row r="1810" spans="5:6" x14ac:dyDescent="0.25">
      <c r="E1810" s="4">
        <f t="shared" ca="1" si="56"/>
        <v>0.88342154896137526</v>
      </c>
      <c r="F1810" s="4">
        <f t="shared" ca="1" si="57"/>
        <v>0.69328135493706255</v>
      </c>
    </row>
    <row r="1811" spans="5:6" x14ac:dyDescent="0.25">
      <c r="E1811" s="4">
        <f t="shared" ca="1" si="56"/>
        <v>0.15538762460816824</v>
      </c>
      <c r="F1811" s="4">
        <f t="shared" ca="1" si="57"/>
        <v>0.43686114314097485</v>
      </c>
    </row>
    <row r="1812" spans="5:6" x14ac:dyDescent="0.25">
      <c r="E1812" s="4">
        <f t="shared" ca="1" si="56"/>
        <v>0.30594568503996766</v>
      </c>
      <c r="F1812" s="4">
        <f t="shared" ca="1" si="57"/>
        <v>0.49709032009802551</v>
      </c>
    </row>
    <row r="1813" spans="5:6" x14ac:dyDescent="0.25">
      <c r="E1813" s="4">
        <f t="shared" ca="1" si="56"/>
        <v>0.27342747304237791</v>
      </c>
      <c r="F1813" s="4">
        <f t="shared" ca="1" si="57"/>
        <v>0.48571946227998897</v>
      </c>
    </row>
    <row r="1814" spans="5:6" x14ac:dyDescent="0.25">
      <c r="E1814" s="4">
        <f t="shared" ca="1" si="56"/>
        <v>0.46840084012036065</v>
      </c>
      <c r="F1814" s="4">
        <f t="shared" ca="1" si="57"/>
        <v>0.54823359473374644</v>
      </c>
    </row>
    <row r="1815" spans="5:6" x14ac:dyDescent="0.25">
      <c r="E1815" s="4">
        <f t="shared" ca="1" si="56"/>
        <v>0.35448501375708052</v>
      </c>
      <c r="F1815" s="4">
        <f t="shared" ca="1" si="57"/>
        <v>0.5131380058195778</v>
      </c>
    </row>
    <row r="1816" spans="5:6" x14ac:dyDescent="0.25">
      <c r="E1816" s="4">
        <f t="shared" ca="1" si="56"/>
        <v>0.35941064847783799</v>
      </c>
      <c r="F1816" s="4">
        <f t="shared" ca="1" si="57"/>
        <v>0.51471767143604796</v>
      </c>
    </row>
    <row r="1817" spans="5:6" x14ac:dyDescent="0.25">
      <c r="E1817" s="4">
        <f t="shared" ca="1" si="56"/>
        <v>0.28488245530784284</v>
      </c>
      <c r="F1817" s="4">
        <f t="shared" ca="1" si="57"/>
        <v>0.48979298140318206</v>
      </c>
    </row>
    <row r="1818" spans="5:6" x14ac:dyDescent="0.25">
      <c r="E1818" s="4">
        <f t="shared" ca="1" si="56"/>
        <v>0.94471685766848124</v>
      </c>
      <c r="F1818" s="4">
        <f t="shared" ca="1" si="57"/>
        <v>0.73498978449035302</v>
      </c>
    </row>
    <row r="1819" spans="5:6" x14ac:dyDescent="0.25">
      <c r="E1819" s="4">
        <f t="shared" ca="1" si="56"/>
        <v>0.52573447211676949</v>
      </c>
      <c r="F1819" s="4">
        <f t="shared" ca="1" si="57"/>
        <v>0.56530967460359971</v>
      </c>
    </row>
    <row r="1820" spans="5:6" x14ac:dyDescent="0.25">
      <c r="E1820" s="4">
        <f t="shared" ca="1" si="56"/>
        <v>0.33799994859963378</v>
      </c>
      <c r="F1820" s="4">
        <f t="shared" ca="1" si="57"/>
        <v>0.50779158318495765</v>
      </c>
    </row>
    <row r="1821" spans="5:6" x14ac:dyDescent="0.25">
      <c r="E1821" s="4">
        <f t="shared" ca="1" si="56"/>
        <v>0.98591675660803013</v>
      </c>
      <c r="F1821" s="4">
        <f t="shared" ca="1" si="57"/>
        <v>0.79147694670053048</v>
      </c>
    </row>
    <row r="1822" spans="5:6" x14ac:dyDescent="0.25">
      <c r="E1822" s="4">
        <f t="shared" ca="1" si="56"/>
        <v>0.95805081662230707</v>
      </c>
      <c r="F1822" s="4">
        <f t="shared" ca="1" si="57"/>
        <v>0.74810747732616867</v>
      </c>
    </row>
    <row r="1823" spans="5:6" x14ac:dyDescent="0.25">
      <c r="E1823" s="4">
        <f t="shared" ca="1" si="56"/>
        <v>0.27780742855480622</v>
      </c>
      <c r="F1823" s="4">
        <f t="shared" ca="1" si="57"/>
        <v>0.48728643558983248</v>
      </c>
    </row>
    <row r="1824" spans="5:6" x14ac:dyDescent="0.25">
      <c r="E1824" s="4">
        <f t="shared" ca="1" si="56"/>
        <v>0.77413316589461945</v>
      </c>
      <c r="F1824" s="4">
        <f t="shared" ca="1" si="57"/>
        <v>0.64501896807848569</v>
      </c>
    </row>
    <row r="1825" spans="5:6" x14ac:dyDescent="0.25">
      <c r="E1825" s="4">
        <f t="shared" ca="1" si="56"/>
        <v>0.56619949858464524</v>
      </c>
      <c r="F1825" s="4">
        <f t="shared" ca="1" si="57"/>
        <v>0.57737489173922096</v>
      </c>
    </row>
    <row r="1826" spans="5:6" x14ac:dyDescent="0.25">
      <c r="E1826" s="4">
        <f t="shared" ca="1" si="56"/>
        <v>0.80690179034121667</v>
      </c>
      <c r="F1826" s="4">
        <f t="shared" ca="1" si="57"/>
        <v>0.65777666891292219</v>
      </c>
    </row>
    <row r="1827" spans="5:6" x14ac:dyDescent="0.25">
      <c r="E1827" s="4">
        <f t="shared" ca="1" si="56"/>
        <v>0.39648693590007766</v>
      </c>
      <c r="F1827" s="4">
        <f t="shared" ca="1" si="57"/>
        <v>0.52638558199308827</v>
      </c>
    </row>
    <row r="1828" spans="5:6" x14ac:dyDescent="0.25">
      <c r="E1828" s="4">
        <f t="shared" ca="1" si="56"/>
        <v>0.89432275197963551</v>
      </c>
      <c r="F1828" s="4">
        <f t="shared" ca="1" si="57"/>
        <v>0.69939762370114056</v>
      </c>
    </row>
    <row r="1829" spans="5:6" x14ac:dyDescent="0.25">
      <c r="E1829" s="4">
        <f t="shared" ca="1" si="56"/>
        <v>0.25752091181758885</v>
      </c>
      <c r="F1829" s="4">
        <f t="shared" ca="1" si="57"/>
        <v>0.47992300229847551</v>
      </c>
    </row>
    <row r="1830" spans="5:6" x14ac:dyDescent="0.25">
      <c r="E1830" s="4">
        <f t="shared" ca="1" si="56"/>
        <v>0.34112902537573375</v>
      </c>
      <c r="F1830" s="4">
        <f t="shared" ca="1" si="57"/>
        <v>0.50881382991088042</v>
      </c>
    </row>
    <row r="1831" spans="5:6" x14ac:dyDescent="0.25">
      <c r="E1831" s="4">
        <f t="shared" ca="1" si="56"/>
        <v>6.1568359638721648E-2</v>
      </c>
      <c r="F1831" s="4">
        <f t="shared" ca="1" si="57"/>
        <v>0.37564885586377605</v>
      </c>
    </row>
    <row r="1832" spans="5:6" x14ac:dyDescent="0.25">
      <c r="E1832" s="4">
        <f t="shared" ca="1" si="56"/>
        <v>0.10774212005146233</v>
      </c>
      <c r="F1832" s="4">
        <f t="shared" ca="1" si="57"/>
        <v>0.41049662267128795</v>
      </c>
    </row>
    <row r="1833" spans="5:6" x14ac:dyDescent="0.25">
      <c r="E1833" s="4">
        <f t="shared" ca="1" si="56"/>
        <v>8.8877001593536953E-3</v>
      </c>
      <c r="F1833" s="4">
        <f t="shared" ca="1" si="57"/>
        <v>0.286130667884406</v>
      </c>
    </row>
    <row r="1834" spans="5:6" x14ac:dyDescent="0.25">
      <c r="E1834" s="4">
        <f t="shared" ca="1" si="56"/>
        <v>0.8115918427881964</v>
      </c>
      <c r="F1834" s="4">
        <f t="shared" ca="1" si="57"/>
        <v>0.65969208999164874</v>
      </c>
    </row>
    <row r="1835" spans="5:6" x14ac:dyDescent="0.25">
      <c r="E1835" s="4">
        <f t="shared" ca="1" si="56"/>
        <v>2.9146175156269161E-2</v>
      </c>
      <c r="F1835" s="4">
        <f t="shared" ca="1" si="57"/>
        <v>0.33647053883121042</v>
      </c>
    </row>
    <row r="1836" spans="5:6" x14ac:dyDescent="0.25">
      <c r="E1836" s="4">
        <f t="shared" ca="1" si="56"/>
        <v>0.424199916486525</v>
      </c>
      <c r="F1836" s="4">
        <f t="shared" ca="1" si="57"/>
        <v>0.53489973896914178</v>
      </c>
    </row>
    <row r="1837" spans="5:6" x14ac:dyDescent="0.25">
      <c r="E1837" s="4">
        <f t="shared" ca="1" si="56"/>
        <v>0.81250365052282114</v>
      </c>
      <c r="F1837" s="4">
        <f t="shared" ca="1" si="57"/>
        <v>0.66006742389291506</v>
      </c>
    </row>
    <row r="1838" spans="5:6" x14ac:dyDescent="0.25">
      <c r="E1838" s="4">
        <f t="shared" ca="1" si="56"/>
        <v>0.78140879043622413</v>
      </c>
      <c r="F1838" s="4">
        <f t="shared" ca="1" si="57"/>
        <v>0.64776613015513052</v>
      </c>
    </row>
    <row r="1839" spans="5:6" x14ac:dyDescent="0.25">
      <c r="E1839" s="4">
        <f t="shared" ca="1" si="56"/>
        <v>0.72027699914052057</v>
      </c>
      <c r="F1839" s="4">
        <f t="shared" ca="1" si="57"/>
        <v>0.62584893704944711</v>
      </c>
    </row>
    <row r="1840" spans="5:6" x14ac:dyDescent="0.25">
      <c r="E1840" s="4">
        <f t="shared" ca="1" si="56"/>
        <v>0.2510505824966921</v>
      </c>
      <c r="F1840" s="4">
        <f t="shared" ca="1" si="57"/>
        <v>0.47751405618793485</v>
      </c>
    </row>
    <row r="1841" spans="5:6" x14ac:dyDescent="0.25">
      <c r="E1841" s="4">
        <f t="shared" ca="1" si="56"/>
        <v>0.4755332999533004</v>
      </c>
      <c r="F1841" s="4">
        <f t="shared" ca="1" si="57"/>
        <v>0.55036600318723794</v>
      </c>
    </row>
    <row r="1842" spans="5:6" x14ac:dyDescent="0.25">
      <c r="E1842" s="4">
        <f t="shared" ca="1" si="56"/>
        <v>0.67626764719960053</v>
      </c>
      <c r="F1842" s="4">
        <f t="shared" ca="1" si="57"/>
        <v>0.6113110420157496</v>
      </c>
    </row>
    <row r="1843" spans="5:6" x14ac:dyDescent="0.25">
      <c r="E1843" s="4">
        <f t="shared" ca="1" si="56"/>
        <v>0.29005065241930561</v>
      </c>
      <c r="F1843" s="4">
        <f t="shared" ca="1" si="57"/>
        <v>0.49160560591528768</v>
      </c>
    </row>
    <row r="1844" spans="5:6" x14ac:dyDescent="0.25">
      <c r="E1844" s="4">
        <f t="shared" ca="1" si="56"/>
        <v>0.22243616323197513</v>
      </c>
      <c r="F1844" s="4">
        <f t="shared" ca="1" si="57"/>
        <v>0.46645010983358953</v>
      </c>
    </row>
    <row r="1845" spans="5:6" x14ac:dyDescent="0.25">
      <c r="E1845" s="4">
        <f t="shared" ca="1" si="56"/>
        <v>0.61621224150699239</v>
      </c>
      <c r="F1845" s="4">
        <f t="shared" ca="1" si="57"/>
        <v>0.59249984241766873</v>
      </c>
    </row>
    <row r="1846" spans="5:6" x14ac:dyDescent="0.25">
      <c r="E1846" s="4">
        <f t="shared" ca="1" si="56"/>
        <v>0.33336693574912002</v>
      </c>
      <c r="F1846" s="4">
        <f t="shared" ca="1" si="57"/>
        <v>0.5062712380753368</v>
      </c>
    </row>
    <row r="1847" spans="5:6" x14ac:dyDescent="0.25">
      <c r="E1847" s="4">
        <f t="shared" ca="1" si="56"/>
        <v>0.54106346621552004</v>
      </c>
      <c r="F1847" s="4">
        <f t="shared" ca="1" si="57"/>
        <v>0.56987089020444504</v>
      </c>
    </row>
    <row r="1848" spans="5:6" x14ac:dyDescent="0.25">
      <c r="E1848" s="4">
        <f t="shared" ca="1" si="56"/>
        <v>0.51432481378666917</v>
      </c>
      <c r="F1848" s="4">
        <f t="shared" ca="1" si="57"/>
        <v>0.56191748891851845</v>
      </c>
    </row>
    <row r="1849" spans="5:6" x14ac:dyDescent="0.25">
      <c r="E1849" s="4">
        <f t="shared" ca="1" si="56"/>
        <v>0.44328780666663248</v>
      </c>
      <c r="F1849" s="4">
        <f t="shared" ca="1" si="57"/>
        <v>0.54068772845965729</v>
      </c>
    </row>
    <row r="1850" spans="5:6" x14ac:dyDescent="0.25">
      <c r="E1850" s="4">
        <f t="shared" ca="1" si="56"/>
        <v>0.6835148195460603</v>
      </c>
      <c r="F1850" s="4">
        <f t="shared" ca="1" si="57"/>
        <v>0.61365211944011211</v>
      </c>
    </row>
    <row r="1851" spans="5:6" x14ac:dyDescent="0.25">
      <c r="E1851" s="4">
        <f t="shared" ca="1" si="56"/>
        <v>9.5520695210076889E-2</v>
      </c>
      <c r="F1851" s="4">
        <f t="shared" ca="1" si="57"/>
        <v>0.40250345505040225</v>
      </c>
    </row>
    <row r="1852" spans="5:6" x14ac:dyDescent="0.25">
      <c r="E1852" s="4">
        <f t="shared" ca="1" si="56"/>
        <v>0.18203120115104165</v>
      </c>
      <c r="F1852" s="4">
        <f t="shared" ca="1" si="57"/>
        <v>0.44938416875760273</v>
      </c>
    </row>
    <row r="1853" spans="5:6" x14ac:dyDescent="0.25">
      <c r="E1853" s="4">
        <f t="shared" ca="1" si="56"/>
        <v>0.52265736377789496</v>
      </c>
      <c r="F1853" s="4">
        <f t="shared" ca="1" si="57"/>
        <v>0.56439472354992648</v>
      </c>
    </row>
    <row r="1854" spans="5:6" x14ac:dyDescent="0.25">
      <c r="E1854" s="4">
        <f t="shared" ca="1" si="56"/>
        <v>0.55317958162709879</v>
      </c>
      <c r="F1854" s="4">
        <f t="shared" ca="1" si="57"/>
        <v>0.57348288905314426</v>
      </c>
    </row>
    <row r="1855" spans="5:6" x14ac:dyDescent="0.25">
      <c r="E1855" s="4">
        <f t="shared" ca="1" si="56"/>
        <v>0.66003386255108887</v>
      </c>
      <c r="F1855" s="4">
        <f t="shared" ca="1" si="57"/>
        <v>0.60613016501555483</v>
      </c>
    </row>
    <row r="1856" spans="5:6" x14ac:dyDescent="0.25">
      <c r="E1856" s="4">
        <f t="shared" ca="1" si="56"/>
        <v>0.84044536152008753</v>
      </c>
      <c r="F1856" s="4">
        <f t="shared" ca="1" si="57"/>
        <v>0.67209620056019437</v>
      </c>
    </row>
    <row r="1857" spans="5:6" x14ac:dyDescent="0.25">
      <c r="E1857" s="4">
        <f t="shared" ca="1" si="56"/>
        <v>0.5270529232304727</v>
      </c>
      <c r="F1857" s="4">
        <f t="shared" ca="1" si="57"/>
        <v>0.5657017483865947</v>
      </c>
    </row>
    <row r="1858" spans="5:6" x14ac:dyDescent="0.25">
      <c r="E1858" s="4">
        <f t="shared" ca="1" si="56"/>
        <v>0.64285146801293569</v>
      </c>
      <c r="F1858" s="4">
        <f t="shared" ca="1" si="57"/>
        <v>0.60073057640447125</v>
      </c>
    </row>
    <row r="1859" spans="5:6" x14ac:dyDescent="0.25">
      <c r="E1859" s="4">
        <f t="shared" ca="1" si="56"/>
        <v>1.7055130509627481E-2</v>
      </c>
      <c r="F1859" s="4">
        <f t="shared" ca="1" si="57"/>
        <v>0.31224862901824335</v>
      </c>
    </row>
    <row r="1860" spans="5:6" x14ac:dyDescent="0.25">
      <c r="E1860" s="4">
        <f t="shared" ref="E1860:E1923" ca="1" si="58">RAND()</f>
        <v>0.92105462378906011</v>
      </c>
      <c r="F1860" s="4">
        <f t="shared" ref="F1860:F1923" ca="1" si="59">_xlfn.BETA.INV(E1860,$C$3,$C$4)</f>
        <v>0.71635819612980267</v>
      </c>
    </row>
    <row r="1861" spans="5:6" x14ac:dyDescent="0.25">
      <c r="E1861" s="4">
        <f t="shared" ca="1" si="58"/>
        <v>0.46966481968797713</v>
      </c>
      <c r="F1861" s="4">
        <f t="shared" ca="1" si="59"/>
        <v>0.54861177751922308</v>
      </c>
    </row>
    <row r="1862" spans="5:6" x14ac:dyDescent="0.25">
      <c r="E1862" s="4">
        <f t="shared" ca="1" si="58"/>
        <v>0.41286801613410773</v>
      </c>
      <c r="F1862" s="4">
        <f t="shared" ca="1" si="59"/>
        <v>0.53143604146041956</v>
      </c>
    </row>
    <row r="1863" spans="5:6" x14ac:dyDescent="0.25">
      <c r="E1863" s="4">
        <f t="shared" ca="1" si="58"/>
        <v>0.41312195413409702</v>
      </c>
      <c r="F1863" s="4">
        <f t="shared" ca="1" si="59"/>
        <v>0.53151391283205496</v>
      </c>
    </row>
    <row r="1864" spans="5:6" x14ac:dyDescent="0.25">
      <c r="E1864" s="4">
        <f t="shared" ca="1" si="58"/>
        <v>0.23072720570597882</v>
      </c>
      <c r="F1864" s="4">
        <f t="shared" ca="1" si="59"/>
        <v>0.46973036674578694</v>
      </c>
    </row>
    <row r="1865" spans="5:6" x14ac:dyDescent="0.25">
      <c r="E1865" s="4">
        <f t="shared" ca="1" si="58"/>
        <v>0.6796592012517797</v>
      </c>
      <c r="F1865" s="4">
        <f t="shared" ca="1" si="59"/>
        <v>0.61240432948042978</v>
      </c>
    </row>
    <row r="1866" spans="5:6" x14ac:dyDescent="0.25">
      <c r="E1866" s="4">
        <f t="shared" ca="1" si="58"/>
        <v>0.7009778250127825</v>
      </c>
      <c r="F1866" s="4">
        <f t="shared" ca="1" si="59"/>
        <v>0.61937406645736592</v>
      </c>
    </row>
    <row r="1867" spans="5:6" x14ac:dyDescent="0.25">
      <c r="E1867" s="4">
        <f t="shared" ca="1" si="58"/>
        <v>0.71858948233776232</v>
      </c>
      <c r="F1867" s="4">
        <f t="shared" ca="1" si="59"/>
        <v>0.62527576963641596</v>
      </c>
    </row>
    <row r="1868" spans="5:6" x14ac:dyDescent="0.25">
      <c r="E1868" s="4">
        <f t="shared" ca="1" si="58"/>
        <v>0.49089692738260415</v>
      </c>
      <c r="F1868" s="4">
        <f t="shared" ca="1" si="59"/>
        <v>0.55494802917542652</v>
      </c>
    </row>
    <row r="1869" spans="5:6" x14ac:dyDescent="0.25">
      <c r="E1869" s="4">
        <f t="shared" ca="1" si="58"/>
        <v>0.94496055154943293</v>
      </c>
      <c r="F1869" s="4">
        <f t="shared" ca="1" si="59"/>
        <v>0.73520819416292382</v>
      </c>
    </row>
    <row r="1870" spans="5:6" x14ac:dyDescent="0.25">
      <c r="E1870" s="4">
        <f t="shared" ca="1" si="58"/>
        <v>0.80530891553451767</v>
      </c>
      <c r="F1870" s="4">
        <f t="shared" ca="1" si="59"/>
        <v>0.65713177695325964</v>
      </c>
    </row>
    <row r="1871" spans="5:6" x14ac:dyDescent="0.25">
      <c r="E1871" s="4">
        <f t="shared" ca="1" si="58"/>
        <v>0.52044351537145161</v>
      </c>
      <c r="F1871" s="4">
        <f t="shared" ca="1" si="59"/>
        <v>0.56373652196232293</v>
      </c>
    </row>
    <row r="1872" spans="5:6" x14ac:dyDescent="0.25">
      <c r="E1872" s="4">
        <f t="shared" ca="1" si="58"/>
        <v>2.5193441080927359E-2</v>
      </c>
      <c r="F1872" s="4">
        <f t="shared" ca="1" si="59"/>
        <v>0.32960420297935017</v>
      </c>
    </row>
    <row r="1873" spans="5:6" x14ac:dyDescent="0.25">
      <c r="E1873" s="4">
        <f t="shared" ca="1" si="58"/>
        <v>0.58976474225496434</v>
      </c>
      <c r="F1873" s="4">
        <f t="shared" ca="1" si="59"/>
        <v>0.58445971726592816</v>
      </c>
    </row>
    <row r="1874" spans="5:6" x14ac:dyDescent="0.25">
      <c r="E1874" s="4">
        <f t="shared" ca="1" si="58"/>
        <v>0.78684347871662919</v>
      </c>
      <c r="F1874" s="4">
        <f t="shared" ca="1" si="59"/>
        <v>0.64984794615919173</v>
      </c>
    </row>
    <row r="1875" spans="5:6" x14ac:dyDescent="0.25">
      <c r="E1875" s="4">
        <f t="shared" ca="1" si="58"/>
        <v>0.79982943441405752</v>
      </c>
      <c r="F1875" s="4">
        <f t="shared" ca="1" si="59"/>
        <v>0.65493432611610281</v>
      </c>
    </row>
    <row r="1876" spans="5:6" x14ac:dyDescent="0.25">
      <c r="E1876" s="4">
        <f t="shared" ca="1" si="58"/>
        <v>0.59108627356992383</v>
      </c>
      <c r="F1876" s="4">
        <f t="shared" ca="1" si="59"/>
        <v>0.58485896782471247</v>
      </c>
    </row>
    <row r="1877" spans="5:6" x14ac:dyDescent="0.25">
      <c r="E1877" s="4">
        <f t="shared" ca="1" si="58"/>
        <v>0.65306483530014647</v>
      </c>
      <c r="F1877" s="4">
        <f t="shared" ca="1" si="59"/>
        <v>0.60393047224132634</v>
      </c>
    </row>
    <row r="1878" spans="5:6" x14ac:dyDescent="0.25">
      <c r="E1878" s="4">
        <f t="shared" ca="1" si="58"/>
        <v>0.72043046795153554</v>
      </c>
      <c r="F1878" s="4">
        <f t="shared" ca="1" si="59"/>
        <v>0.62590113334756325</v>
      </c>
    </row>
    <row r="1879" spans="5:6" x14ac:dyDescent="0.25">
      <c r="E1879" s="4">
        <f t="shared" ca="1" si="58"/>
        <v>0.66620754379263236</v>
      </c>
      <c r="F1879" s="4">
        <f t="shared" ca="1" si="59"/>
        <v>0.60809068256131971</v>
      </c>
    </row>
    <row r="1880" spans="5:6" x14ac:dyDescent="0.25">
      <c r="E1880" s="4">
        <f t="shared" ca="1" si="58"/>
        <v>0.30338366009730489</v>
      </c>
      <c r="F1880" s="4">
        <f t="shared" ca="1" si="59"/>
        <v>0.49621501451337185</v>
      </c>
    </row>
    <row r="1881" spans="5:6" x14ac:dyDescent="0.25">
      <c r="E1881" s="4">
        <f t="shared" ca="1" si="58"/>
        <v>0.50200672260478141</v>
      </c>
      <c r="F1881" s="4">
        <f t="shared" ca="1" si="59"/>
        <v>0.55825465466390833</v>
      </c>
    </row>
    <row r="1882" spans="5:6" x14ac:dyDescent="0.25">
      <c r="E1882" s="4">
        <f t="shared" ca="1" si="58"/>
        <v>0.57670935546495294</v>
      </c>
      <c r="F1882" s="4">
        <f t="shared" ca="1" si="59"/>
        <v>0.5805272011551339</v>
      </c>
    </row>
    <row r="1883" spans="5:6" x14ac:dyDescent="0.25">
      <c r="E1883" s="4">
        <f t="shared" ca="1" si="58"/>
        <v>0.22884545336513185</v>
      </c>
      <c r="F1883" s="4">
        <f t="shared" ca="1" si="59"/>
        <v>0.46899156018394184</v>
      </c>
    </row>
    <row r="1884" spans="5:6" x14ac:dyDescent="0.25">
      <c r="E1884" s="4">
        <f t="shared" ca="1" si="58"/>
        <v>0.28876529957745056</v>
      </c>
      <c r="F1884" s="4">
        <f t="shared" ca="1" si="59"/>
        <v>0.49115620446758984</v>
      </c>
    </row>
    <row r="1885" spans="5:6" x14ac:dyDescent="0.25">
      <c r="E1885" s="4">
        <f t="shared" ca="1" si="58"/>
        <v>0.94392329746982861</v>
      </c>
      <c r="F1885" s="4">
        <f t="shared" ca="1" si="59"/>
        <v>0.73428320129094082</v>
      </c>
    </row>
    <row r="1886" spans="5:6" x14ac:dyDescent="0.25">
      <c r="E1886" s="4">
        <f t="shared" ca="1" si="58"/>
        <v>0.23974494303780092</v>
      </c>
      <c r="F1886" s="4">
        <f t="shared" ca="1" si="59"/>
        <v>0.47322686754255222</v>
      </c>
    </row>
    <row r="1887" spans="5:6" x14ac:dyDescent="0.25">
      <c r="E1887" s="4">
        <f t="shared" ca="1" si="58"/>
        <v>0.43295367014433794</v>
      </c>
      <c r="F1887" s="4">
        <f t="shared" ca="1" si="59"/>
        <v>0.53756076103679296</v>
      </c>
    </row>
    <row r="1888" spans="5:6" x14ac:dyDescent="0.25">
      <c r="E1888" s="4">
        <f t="shared" ca="1" si="58"/>
        <v>0.69802314633462048</v>
      </c>
      <c r="F1888" s="4">
        <f t="shared" ca="1" si="59"/>
        <v>0.61839737904190484</v>
      </c>
    </row>
    <row r="1889" spans="5:6" x14ac:dyDescent="0.25">
      <c r="E1889" s="4">
        <f t="shared" ca="1" si="58"/>
        <v>0.88625390260213044</v>
      </c>
      <c r="F1889" s="4">
        <f t="shared" ca="1" si="59"/>
        <v>0.69483458793771247</v>
      </c>
    </row>
    <row r="1890" spans="5:6" x14ac:dyDescent="0.25">
      <c r="E1890" s="4">
        <f t="shared" ca="1" si="58"/>
        <v>0.54728853780369413</v>
      </c>
      <c r="F1890" s="4">
        <f t="shared" ca="1" si="59"/>
        <v>0.57172570006915979</v>
      </c>
    </row>
    <row r="1891" spans="5:6" x14ac:dyDescent="0.25">
      <c r="E1891" s="4">
        <f t="shared" ca="1" si="58"/>
        <v>0.31021500396376767</v>
      </c>
      <c r="F1891" s="4">
        <f t="shared" ca="1" si="59"/>
        <v>0.49854184847692873</v>
      </c>
    </row>
    <row r="1892" spans="5:6" x14ac:dyDescent="0.25">
      <c r="E1892" s="4">
        <f t="shared" ca="1" si="58"/>
        <v>0.62688900712782303</v>
      </c>
      <c r="F1892" s="4">
        <f t="shared" ca="1" si="59"/>
        <v>0.59578037503783055</v>
      </c>
    </row>
    <row r="1893" spans="5:6" x14ac:dyDescent="0.25">
      <c r="E1893" s="4">
        <f t="shared" ca="1" si="58"/>
        <v>0.90148777064976826</v>
      </c>
      <c r="F1893" s="4">
        <f t="shared" ca="1" si="59"/>
        <v>0.70363955372736764</v>
      </c>
    </row>
    <row r="1894" spans="5:6" x14ac:dyDescent="0.25">
      <c r="E1894" s="4">
        <f t="shared" ca="1" si="58"/>
        <v>6.0667930991961327E-2</v>
      </c>
      <c r="F1894" s="4">
        <f t="shared" ca="1" si="59"/>
        <v>0.37480382129548989</v>
      </c>
    </row>
    <row r="1895" spans="5:6" x14ac:dyDescent="0.25">
      <c r="E1895" s="4">
        <f t="shared" ca="1" si="58"/>
        <v>0.65605546468175591</v>
      </c>
      <c r="F1895" s="4">
        <f t="shared" ca="1" si="59"/>
        <v>0.60487274473863983</v>
      </c>
    </row>
    <row r="1896" spans="5:6" x14ac:dyDescent="0.25">
      <c r="E1896" s="4">
        <f t="shared" ca="1" si="58"/>
        <v>1.6434113768310388E-2</v>
      </c>
      <c r="F1896" s="4">
        <f t="shared" ca="1" si="59"/>
        <v>0.31067067076323712</v>
      </c>
    </row>
    <row r="1897" spans="5:6" x14ac:dyDescent="0.25">
      <c r="E1897" s="4">
        <f t="shared" ca="1" si="58"/>
        <v>0.29104642495205268</v>
      </c>
      <c r="F1897" s="4">
        <f t="shared" ca="1" si="59"/>
        <v>0.49195313127971041</v>
      </c>
    </row>
    <row r="1898" spans="5:6" x14ac:dyDescent="0.25">
      <c r="E1898" s="4">
        <f t="shared" ca="1" si="58"/>
        <v>0.475327591326415</v>
      </c>
      <c r="F1898" s="4">
        <f t="shared" ca="1" si="59"/>
        <v>0.55030455491622143</v>
      </c>
    </row>
    <row r="1899" spans="5:6" x14ac:dyDescent="0.25">
      <c r="E1899" s="4">
        <f t="shared" ca="1" si="58"/>
        <v>0.64416880927057296</v>
      </c>
      <c r="F1899" s="4">
        <f t="shared" ca="1" si="59"/>
        <v>0.60114179418843028</v>
      </c>
    </row>
    <row r="1900" spans="5:6" x14ac:dyDescent="0.25">
      <c r="E1900" s="4">
        <f t="shared" ca="1" si="58"/>
        <v>0.51105708172341047</v>
      </c>
      <c r="F1900" s="4">
        <f t="shared" ca="1" si="59"/>
        <v>0.56094599616496099</v>
      </c>
    </row>
    <row r="1901" spans="5:6" x14ac:dyDescent="0.25">
      <c r="E1901" s="4">
        <f t="shared" ca="1" si="58"/>
        <v>0.2575513005084521</v>
      </c>
      <c r="F1901" s="4">
        <f t="shared" ca="1" si="59"/>
        <v>0.4799342433389357</v>
      </c>
    </row>
    <row r="1902" spans="5:6" x14ac:dyDescent="0.25">
      <c r="E1902" s="4">
        <f t="shared" ca="1" si="58"/>
        <v>0.68134319809185007</v>
      </c>
      <c r="F1902" s="4">
        <f t="shared" ca="1" si="59"/>
        <v>0.61294866754341781</v>
      </c>
    </row>
    <row r="1903" spans="5:6" x14ac:dyDescent="0.25">
      <c r="E1903" s="4">
        <f t="shared" ca="1" si="58"/>
        <v>0.12546803660061068</v>
      </c>
      <c r="F1903" s="4">
        <f t="shared" ca="1" si="59"/>
        <v>0.42106205315857814</v>
      </c>
    </row>
    <row r="1904" spans="5:6" x14ac:dyDescent="0.25">
      <c r="E1904" s="4">
        <f t="shared" ca="1" si="58"/>
        <v>0.27676399651998163</v>
      </c>
      <c r="F1904" s="4">
        <f t="shared" ca="1" si="59"/>
        <v>0.48691421826940268</v>
      </c>
    </row>
    <row r="1905" spans="5:6" x14ac:dyDescent="0.25">
      <c r="E1905" s="4">
        <f t="shared" ca="1" si="58"/>
        <v>8.5017571445948903E-3</v>
      </c>
      <c r="F1905" s="4">
        <f t="shared" ca="1" si="59"/>
        <v>0.28446702836104121</v>
      </c>
    </row>
    <row r="1906" spans="5:6" x14ac:dyDescent="0.25">
      <c r="E1906" s="4">
        <f t="shared" ca="1" si="58"/>
        <v>0.18870156122696391</v>
      </c>
      <c r="F1906" s="4">
        <f t="shared" ca="1" si="59"/>
        <v>0.45234292204888488</v>
      </c>
    </row>
    <row r="1907" spans="5:6" x14ac:dyDescent="0.25">
      <c r="E1907" s="4">
        <f t="shared" ca="1" si="58"/>
        <v>0.78500007622798307</v>
      </c>
      <c r="F1907" s="4">
        <f t="shared" ca="1" si="59"/>
        <v>0.6491388591608358</v>
      </c>
    </row>
    <row r="1908" spans="5:6" x14ac:dyDescent="0.25">
      <c r="E1908" s="4">
        <f t="shared" ca="1" si="58"/>
        <v>0.91666043377159845</v>
      </c>
      <c r="F1908" s="4">
        <f t="shared" ca="1" si="59"/>
        <v>0.7133345523038167</v>
      </c>
    </row>
    <row r="1909" spans="5:6" x14ac:dyDescent="0.25">
      <c r="E1909" s="4">
        <f t="shared" ca="1" si="58"/>
        <v>2.6089298663558802E-2</v>
      </c>
      <c r="F1909" s="4">
        <f t="shared" ca="1" si="59"/>
        <v>0.3312303538100258</v>
      </c>
    </row>
    <row r="1910" spans="5:6" x14ac:dyDescent="0.25">
      <c r="E1910" s="4">
        <f t="shared" ca="1" si="58"/>
        <v>0.35045936235163366</v>
      </c>
      <c r="F1910" s="4">
        <f t="shared" ca="1" si="59"/>
        <v>0.51184109470617778</v>
      </c>
    </row>
    <row r="1911" spans="5:6" x14ac:dyDescent="0.25">
      <c r="E1911" s="4">
        <f t="shared" ca="1" si="58"/>
        <v>0.65604465626704289</v>
      </c>
      <c r="F1911" s="4">
        <f t="shared" ca="1" si="59"/>
        <v>0.60486933477382876</v>
      </c>
    </row>
    <row r="1912" spans="5:6" x14ac:dyDescent="0.25">
      <c r="E1912" s="4">
        <f t="shared" ca="1" si="58"/>
        <v>0.85348538831080589</v>
      </c>
      <c r="F1912" s="4">
        <f t="shared" ca="1" si="59"/>
        <v>0.6781201875116567</v>
      </c>
    </row>
    <row r="1913" spans="5:6" x14ac:dyDescent="0.25">
      <c r="E1913" s="4">
        <f t="shared" ca="1" si="58"/>
        <v>0.51737912809435538</v>
      </c>
      <c r="F1913" s="4">
        <f t="shared" ca="1" si="59"/>
        <v>0.56282549935701254</v>
      </c>
    </row>
    <row r="1914" spans="5:6" x14ac:dyDescent="0.25">
      <c r="E1914" s="4">
        <f t="shared" ca="1" si="58"/>
        <v>0.70761421809914471</v>
      </c>
      <c r="F1914" s="4">
        <f t="shared" ca="1" si="59"/>
        <v>0.62158138741696956</v>
      </c>
    </row>
    <row r="1915" spans="5:6" x14ac:dyDescent="0.25">
      <c r="E1915" s="4">
        <f t="shared" ca="1" si="58"/>
        <v>7.7927360226507481E-2</v>
      </c>
      <c r="F1915" s="4">
        <f t="shared" ca="1" si="59"/>
        <v>0.38963643608138193</v>
      </c>
    </row>
    <row r="1916" spans="5:6" x14ac:dyDescent="0.25">
      <c r="E1916" s="4">
        <f t="shared" ca="1" si="58"/>
        <v>6.1711703458479539E-2</v>
      </c>
      <c r="F1916" s="4">
        <f t="shared" ca="1" si="59"/>
        <v>0.37578254404671296</v>
      </c>
    </row>
    <row r="1917" spans="5:6" x14ac:dyDescent="0.25">
      <c r="E1917" s="4">
        <f t="shared" ca="1" si="58"/>
        <v>0.56690935251584684</v>
      </c>
      <c r="F1917" s="4">
        <f t="shared" ca="1" si="59"/>
        <v>0.5775874760338201</v>
      </c>
    </row>
    <row r="1918" spans="5:6" x14ac:dyDescent="0.25">
      <c r="E1918" s="4">
        <f t="shared" ca="1" si="58"/>
        <v>0.33889072488367766</v>
      </c>
      <c r="F1918" s="4">
        <f t="shared" ca="1" si="59"/>
        <v>0.50808296319102719</v>
      </c>
    </row>
    <row r="1919" spans="5:6" x14ac:dyDescent="0.25">
      <c r="E1919" s="4">
        <f t="shared" ca="1" si="58"/>
        <v>0.65883374435573161</v>
      </c>
      <c r="F1919" s="4">
        <f t="shared" ca="1" si="59"/>
        <v>0.60575037241484364</v>
      </c>
    </row>
    <row r="1920" spans="5:6" x14ac:dyDescent="0.25">
      <c r="E1920" s="4">
        <f t="shared" ca="1" si="58"/>
        <v>0.9042939516373274</v>
      </c>
      <c r="F1920" s="4">
        <f t="shared" ca="1" si="59"/>
        <v>0.70535507266243902</v>
      </c>
    </row>
    <row r="1921" spans="5:6" x14ac:dyDescent="0.25">
      <c r="E1921" s="4">
        <f t="shared" ca="1" si="58"/>
        <v>0.26866436925705828</v>
      </c>
      <c r="F1921" s="4">
        <f t="shared" ca="1" si="59"/>
        <v>0.48400158565859275</v>
      </c>
    </row>
    <row r="1922" spans="5:6" x14ac:dyDescent="0.25">
      <c r="E1922" s="4">
        <f t="shared" ca="1" si="58"/>
        <v>0.58432167279187264</v>
      </c>
      <c r="F1922" s="4">
        <f t="shared" ca="1" si="59"/>
        <v>0.5828176805225096</v>
      </c>
    </row>
    <row r="1923" spans="5:6" x14ac:dyDescent="0.25">
      <c r="E1923" s="4">
        <f t="shared" ca="1" si="58"/>
        <v>0.83859579835640363</v>
      </c>
      <c r="F1923" s="4">
        <f t="shared" ca="1" si="59"/>
        <v>0.671265099934236</v>
      </c>
    </row>
    <row r="1924" spans="5:6" x14ac:dyDescent="0.25">
      <c r="E1924" s="4">
        <f t="shared" ref="E1924:E1987" ca="1" si="60">RAND()</f>
        <v>0.20252538169583623</v>
      </c>
      <c r="F1924" s="4">
        <f t="shared" ref="F1924:F1987" ca="1" si="61">_xlfn.BETA.INV(E1924,$C$3,$C$4)</f>
        <v>0.45828506227207144</v>
      </c>
    </row>
    <row r="1925" spans="5:6" x14ac:dyDescent="0.25">
      <c r="E1925" s="4">
        <f t="shared" ca="1" si="60"/>
        <v>0.17951300114723379</v>
      </c>
      <c r="F1925" s="4">
        <f t="shared" ca="1" si="61"/>
        <v>0.44825041097772683</v>
      </c>
    </row>
    <row r="1926" spans="5:6" x14ac:dyDescent="0.25">
      <c r="E1926" s="4">
        <f t="shared" ca="1" si="60"/>
        <v>0.59451647955062503</v>
      </c>
      <c r="F1926" s="4">
        <f t="shared" ca="1" si="61"/>
        <v>0.58589638238095199</v>
      </c>
    </row>
    <row r="1927" spans="5:6" x14ac:dyDescent="0.25">
      <c r="E1927" s="4">
        <f t="shared" ca="1" si="60"/>
        <v>0.38844226399070259</v>
      </c>
      <c r="F1927" s="4">
        <f t="shared" ca="1" si="61"/>
        <v>0.52388402532641298</v>
      </c>
    </row>
    <row r="1928" spans="5:6" x14ac:dyDescent="0.25">
      <c r="E1928" s="4">
        <f t="shared" ca="1" si="60"/>
        <v>0.67803987568409718</v>
      </c>
      <c r="F1928" s="4">
        <f t="shared" ca="1" si="61"/>
        <v>0.61188183439063271</v>
      </c>
    </row>
    <row r="1929" spans="5:6" x14ac:dyDescent="0.25">
      <c r="E1929" s="4">
        <f t="shared" ca="1" si="60"/>
        <v>0.96389211795394614</v>
      </c>
      <c r="F1929" s="4">
        <f t="shared" ca="1" si="61"/>
        <v>0.75481575533053158</v>
      </c>
    </row>
    <row r="1930" spans="5:6" x14ac:dyDescent="0.25">
      <c r="E1930" s="4">
        <f t="shared" ca="1" si="60"/>
        <v>7.2349811818494425E-2</v>
      </c>
      <c r="F1930" s="4">
        <f t="shared" ca="1" si="61"/>
        <v>0.38512868441237247</v>
      </c>
    </row>
    <row r="1931" spans="5:6" x14ac:dyDescent="0.25">
      <c r="E1931" s="4">
        <f t="shared" ca="1" si="60"/>
        <v>0.81950354745559062</v>
      </c>
      <c r="F1931" s="4">
        <f t="shared" ca="1" si="61"/>
        <v>0.66298228983613672</v>
      </c>
    </row>
    <row r="1932" spans="5:6" x14ac:dyDescent="0.25">
      <c r="E1932" s="4">
        <f t="shared" ca="1" si="60"/>
        <v>0.30473749336594735</v>
      </c>
      <c r="F1932" s="4">
        <f t="shared" ca="1" si="61"/>
        <v>0.49667794847033614</v>
      </c>
    </row>
    <row r="1933" spans="5:6" x14ac:dyDescent="0.25">
      <c r="E1933" s="4">
        <f t="shared" ca="1" si="60"/>
        <v>0.90784773002812891</v>
      </c>
      <c r="F1933" s="4">
        <f t="shared" ca="1" si="61"/>
        <v>0.70757520474551994</v>
      </c>
    </row>
    <row r="1934" spans="5:6" x14ac:dyDescent="0.25">
      <c r="E1934" s="4">
        <f t="shared" ca="1" si="60"/>
        <v>0.27387069481490556</v>
      </c>
      <c r="F1934" s="4">
        <f t="shared" ca="1" si="61"/>
        <v>0.48587857545866048</v>
      </c>
    </row>
    <row r="1935" spans="5:6" x14ac:dyDescent="0.25">
      <c r="E1935" s="4">
        <f t="shared" ca="1" si="60"/>
        <v>0.74878274888362673</v>
      </c>
      <c r="F1935" s="4">
        <f t="shared" ca="1" si="61"/>
        <v>0.63576424859452074</v>
      </c>
    </row>
    <row r="1936" spans="5:6" x14ac:dyDescent="0.25">
      <c r="E1936" s="4">
        <f t="shared" ca="1" si="60"/>
        <v>0.14773447687572994</v>
      </c>
      <c r="F1936" s="4">
        <f t="shared" ca="1" si="61"/>
        <v>0.43302021000360386</v>
      </c>
    </row>
    <row r="1937" spans="5:6" x14ac:dyDescent="0.25">
      <c r="E1937" s="4">
        <f t="shared" ca="1" si="60"/>
        <v>0.45029401930981361</v>
      </c>
      <c r="F1937" s="4">
        <f t="shared" ca="1" si="61"/>
        <v>0.54279980384835735</v>
      </c>
    </row>
    <row r="1938" spans="5:6" x14ac:dyDescent="0.25">
      <c r="E1938" s="4">
        <f t="shared" ca="1" si="60"/>
        <v>0.65267013329828483</v>
      </c>
      <c r="F1938" s="4">
        <f t="shared" ca="1" si="61"/>
        <v>0.60380629636603267</v>
      </c>
    </row>
    <row r="1939" spans="5:6" x14ac:dyDescent="0.25">
      <c r="E1939" s="4">
        <f t="shared" ca="1" si="60"/>
        <v>0.62732194872248981</v>
      </c>
      <c r="F1939" s="4">
        <f t="shared" ca="1" si="61"/>
        <v>0.59591388726830175</v>
      </c>
    </row>
    <row r="1940" spans="5:6" x14ac:dyDescent="0.25">
      <c r="E1940" s="4">
        <f t="shared" ca="1" si="60"/>
        <v>0.85279468561257399</v>
      </c>
      <c r="F1940" s="4">
        <f t="shared" ca="1" si="61"/>
        <v>0.67779344986136392</v>
      </c>
    </row>
    <row r="1941" spans="5:6" x14ac:dyDescent="0.25">
      <c r="E1941" s="4">
        <f t="shared" ca="1" si="60"/>
        <v>0.32659684090238827</v>
      </c>
      <c r="F1941" s="4">
        <f t="shared" ca="1" si="61"/>
        <v>0.50403446676756691</v>
      </c>
    </row>
    <row r="1942" spans="5:6" x14ac:dyDescent="0.25">
      <c r="E1942" s="4">
        <f t="shared" ca="1" si="60"/>
        <v>0.76040967040714602</v>
      </c>
      <c r="F1942" s="4">
        <f t="shared" ca="1" si="61"/>
        <v>0.6399515726304057</v>
      </c>
    </row>
    <row r="1943" spans="5:6" x14ac:dyDescent="0.25">
      <c r="E1943" s="4">
        <f t="shared" ca="1" si="60"/>
        <v>0.22047196447424799</v>
      </c>
      <c r="F1943" s="4">
        <f t="shared" ca="1" si="61"/>
        <v>0.46566325239491246</v>
      </c>
    </row>
    <row r="1944" spans="5:6" x14ac:dyDescent="0.25">
      <c r="E1944" s="4">
        <f t="shared" ca="1" si="60"/>
        <v>0.51477389507848659</v>
      </c>
      <c r="F1944" s="4">
        <f t="shared" ca="1" si="61"/>
        <v>0.56205099610712894</v>
      </c>
    </row>
    <row r="1945" spans="5:6" x14ac:dyDescent="0.25">
      <c r="E1945" s="4">
        <f t="shared" ca="1" si="60"/>
        <v>0.95207823387338986</v>
      </c>
      <c r="F1945" s="4">
        <f t="shared" ca="1" si="61"/>
        <v>0.74191184087330719</v>
      </c>
    </row>
    <row r="1946" spans="5:6" x14ac:dyDescent="0.25">
      <c r="E1946" s="4">
        <f t="shared" ca="1" si="60"/>
        <v>0.8355772575413013</v>
      </c>
      <c r="F1946" s="4">
        <f t="shared" ca="1" si="61"/>
        <v>0.66992028996084407</v>
      </c>
    </row>
    <row r="1947" spans="5:6" x14ac:dyDescent="0.25">
      <c r="E1947" s="4">
        <f t="shared" ca="1" si="60"/>
        <v>0.5867991432152887</v>
      </c>
      <c r="F1947" s="4">
        <f t="shared" ca="1" si="61"/>
        <v>0.58356460611165173</v>
      </c>
    </row>
    <row r="1948" spans="5:6" x14ac:dyDescent="0.25">
      <c r="E1948" s="4">
        <f t="shared" ca="1" si="60"/>
        <v>0.98737422417103127</v>
      </c>
      <c r="F1948" s="4">
        <f t="shared" ca="1" si="61"/>
        <v>0.79521611844317341</v>
      </c>
    </row>
    <row r="1949" spans="5:6" x14ac:dyDescent="0.25">
      <c r="E1949" s="4">
        <f t="shared" ca="1" si="60"/>
        <v>5.8911204942468931E-4</v>
      </c>
      <c r="F1949" s="4">
        <f t="shared" ca="1" si="61"/>
        <v>0.20424925183830497</v>
      </c>
    </row>
    <row r="1950" spans="5:6" x14ac:dyDescent="0.25">
      <c r="E1950" s="4">
        <f t="shared" ca="1" si="60"/>
        <v>0.42276319070581669</v>
      </c>
      <c r="F1950" s="4">
        <f t="shared" ca="1" si="61"/>
        <v>0.53446182272804521</v>
      </c>
    </row>
    <row r="1951" spans="5:6" x14ac:dyDescent="0.25">
      <c r="E1951" s="4">
        <f t="shared" ca="1" si="60"/>
        <v>0.1665061033235945</v>
      </c>
      <c r="F1951" s="4">
        <f t="shared" ca="1" si="61"/>
        <v>0.44223573910368369</v>
      </c>
    </row>
    <row r="1952" spans="5:6" x14ac:dyDescent="0.25">
      <c r="E1952" s="4">
        <f t="shared" ca="1" si="60"/>
        <v>0.69392520922866208</v>
      </c>
      <c r="F1952" s="4">
        <f t="shared" ca="1" si="61"/>
        <v>0.61704872304948366</v>
      </c>
    </row>
    <row r="1953" spans="5:6" x14ac:dyDescent="0.25">
      <c r="E1953" s="4">
        <f t="shared" ca="1" si="60"/>
        <v>0.91397172900452772</v>
      </c>
      <c r="F1953" s="4">
        <f t="shared" ca="1" si="61"/>
        <v>0.7115364709632257</v>
      </c>
    </row>
    <row r="1954" spans="5:6" x14ac:dyDescent="0.25">
      <c r="E1954" s="4">
        <f t="shared" ca="1" si="60"/>
        <v>0.91340694367533504</v>
      </c>
      <c r="F1954" s="4">
        <f t="shared" ca="1" si="61"/>
        <v>0.71116351514357934</v>
      </c>
    </row>
    <row r="1955" spans="5:6" x14ac:dyDescent="0.25">
      <c r="E1955" s="4">
        <f t="shared" ca="1" si="60"/>
        <v>0.70588075370781678</v>
      </c>
      <c r="F1955" s="4">
        <f t="shared" ca="1" si="61"/>
        <v>0.62100296194115212</v>
      </c>
    </row>
    <row r="1956" spans="5:6" x14ac:dyDescent="0.25">
      <c r="E1956" s="4">
        <f t="shared" ca="1" si="60"/>
        <v>0.87497480164235775</v>
      </c>
      <c r="F1956" s="4">
        <f t="shared" ca="1" si="61"/>
        <v>0.68878418178619127</v>
      </c>
    </row>
    <row r="1957" spans="5:6" x14ac:dyDescent="0.25">
      <c r="E1957" s="4">
        <f t="shared" ca="1" si="60"/>
        <v>0.93561605023883143</v>
      </c>
      <c r="F1957" s="4">
        <f t="shared" ca="1" si="61"/>
        <v>0.72727386784835057</v>
      </c>
    </row>
    <row r="1958" spans="5:6" x14ac:dyDescent="0.25">
      <c r="E1958" s="4">
        <f t="shared" ca="1" si="60"/>
        <v>0.65473303371686464</v>
      </c>
      <c r="F1958" s="4">
        <f t="shared" ca="1" si="61"/>
        <v>0.60445577262263217</v>
      </c>
    </row>
    <row r="1959" spans="5:6" x14ac:dyDescent="0.25">
      <c r="E1959" s="4">
        <f t="shared" ca="1" si="60"/>
        <v>0.95252101607271145</v>
      </c>
      <c r="F1959" s="4">
        <f t="shared" ca="1" si="61"/>
        <v>0.74235158534031576</v>
      </c>
    </row>
    <row r="1960" spans="5:6" x14ac:dyDescent="0.25">
      <c r="E1960" s="4">
        <f t="shared" ca="1" si="60"/>
        <v>0.55764912537834976</v>
      </c>
      <c r="F1960" s="4">
        <f t="shared" ca="1" si="61"/>
        <v>0.57481753336200136</v>
      </c>
    </row>
    <row r="1961" spans="5:6" x14ac:dyDescent="0.25">
      <c r="E1961" s="4">
        <f t="shared" ca="1" si="60"/>
        <v>0.79904860956552481</v>
      </c>
      <c r="F1961" s="4">
        <f t="shared" ca="1" si="61"/>
        <v>0.65462376594986793</v>
      </c>
    </row>
    <row r="1962" spans="5:6" x14ac:dyDescent="0.25">
      <c r="E1962" s="4">
        <f t="shared" ca="1" si="60"/>
        <v>7.360339561735163E-2</v>
      </c>
      <c r="F1962" s="4">
        <f t="shared" ca="1" si="61"/>
        <v>0.38616298729106718</v>
      </c>
    </row>
    <row r="1963" spans="5:6" x14ac:dyDescent="0.25">
      <c r="E1963" s="4">
        <f t="shared" ca="1" si="60"/>
        <v>0.35913190786284965</v>
      </c>
      <c r="F1963" s="4">
        <f t="shared" ca="1" si="61"/>
        <v>0.51462848443273179</v>
      </c>
    </row>
    <row r="1964" spans="5:6" x14ac:dyDescent="0.25">
      <c r="E1964" s="4">
        <f t="shared" ca="1" si="60"/>
        <v>0.99790599017104864</v>
      </c>
      <c r="F1964" s="4">
        <f t="shared" ca="1" si="61"/>
        <v>0.84571909647133636</v>
      </c>
    </row>
    <row r="1965" spans="5:6" x14ac:dyDescent="0.25">
      <c r="E1965" s="4">
        <f t="shared" ca="1" si="60"/>
        <v>0.24938546829347696</v>
      </c>
      <c r="F1965" s="4">
        <f t="shared" ca="1" si="61"/>
        <v>0.47688900912366861</v>
      </c>
    </row>
    <row r="1966" spans="5:6" x14ac:dyDescent="0.25">
      <c r="E1966" s="4">
        <f t="shared" ca="1" si="60"/>
        <v>0.54157658853651025</v>
      </c>
      <c r="F1966" s="4">
        <f t="shared" ca="1" si="61"/>
        <v>0.57002371081581638</v>
      </c>
    </row>
    <row r="1967" spans="5:6" x14ac:dyDescent="0.25">
      <c r="E1967" s="4">
        <f t="shared" ca="1" si="60"/>
        <v>0.87869181576005029</v>
      </c>
      <c r="F1967" s="4">
        <f t="shared" ca="1" si="61"/>
        <v>0.69073924057292146</v>
      </c>
    </row>
    <row r="1968" spans="5:6" x14ac:dyDescent="0.25">
      <c r="E1968" s="4">
        <f t="shared" ca="1" si="60"/>
        <v>0.34654161690030805</v>
      </c>
      <c r="F1968" s="4">
        <f t="shared" ca="1" si="61"/>
        <v>0.51057368719022822</v>
      </c>
    </row>
    <row r="1969" spans="5:6" x14ac:dyDescent="0.25">
      <c r="E1969" s="4">
        <f t="shared" ca="1" si="60"/>
        <v>0.5679982348749919</v>
      </c>
      <c r="F1969" s="4">
        <f t="shared" ca="1" si="61"/>
        <v>0.57791365743407486</v>
      </c>
    </row>
    <row r="1970" spans="5:6" x14ac:dyDescent="0.25">
      <c r="E1970" s="4">
        <f t="shared" ca="1" si="60"/>
        <v>2.0927471313060275E-2</v>
      </c>
      <c r="F1970" s="4">
        <f t="shared" ca="1" si="61"/>
        <v>0.32117296746790885</v>
      </c>
    </row>
    <row r="1971" spans="5:6" x14ac:dyDescent="0.25">
      <c r="E1971" s="4">
        <f t="shared" ca="1" si="60"/>
        <v>0.28913404898083406</v>
      </c>
      <c r="F1971" s="4">
        <f t="shared" ca="1" si="61"/>
        <v>0.49128522546437858</v>
      </c>
    </row>
    <row r="1972" spans="5:6" x14ac:dyDescent="0.25">
      <c r="E1972" s="4">
        <f t="shared" ca="1" si="60"/>
        <v>0.61500591217341694</v>
      </c>
      <c r="F1972" s="4">
        <f t="shared" ca="1" si="61"/>
        <v>0.59213057280548642</v>
      </c>
    </row>
    <row r="1973" spans="5:6" x14ac:dyDescent="0.25">
      <c r="E1973" s="4">
        <f t="shared" ca="1" si="60"/>
        <v>0.96203310760010696</v>
      </c>
      <c r="F1973" s="4">
        <f t="shared" ca="1" si="61"/>
        <v>0.75260054378451313</v>
      </c>
    </row>
    <row r="1974" spans="5:6" x14ac:dyDescent="0.25">
      <c r="E1974" s="4">
        <f t="shared" ca="1" si="60"/>
        <v>0.27539306108194783</v>
      </c>
      <c r="F1974" s="4">
        <f t="shared" ca="1" si="61"/>
        <v>0.48642415037422793</v>
      </c>
    </row>
    <row r="1975" spans="5:6" x14ac:dyDescent="0.25">
      <c r="E1975" s="4">
        <f t="shared" ca="1" si="60"/>
        <v>0.77532402199677197</v>
      </c>
      <c r="F1975" s="4">
        <f t="shared" ca="1" si="61"/>
        <v>0.64546560660026919</v>
      </c>
    </row>
    <row r="1976" spans="5:6" x14ac:dyDescent="0.25">
      <c r="E1976" s="4">
        <f t="shared" ca="1" si="60"/>
        <v>0.95456134174261087</v>
      </c>
      <c r="F1976" s="4">
        <f t="shared" ca="1" si="61"/>
        <v>0.74441654548914271</v>
      </c>
    </row>
    <row r="1977" spans="5:6" x14ac:dyDescent="0.25">
      <c r="E1977" s="4">
        <f t="shared" ca="1" si="60"/>
        <v>0.43553328182248596</v>
      </c>
      <c r="F1977" s="4">
        <f t="shared" ca="1" si="61"/>
        <v>0.53834271079147145</v>
      </c>
    </row>
    <row r="1978" spans="5:6" x14ac:dyDescent="0.25">
      <c r="E1978" s="4">
        <f t="shared" ca="1" si="60"/>
        <v>0.84802165063980794</v>
      </c>
      <c r="F1978" s="4">
        <f t="shared" ca="1" si="61"/>
        <v>0.67555971946324789</v>
      </c>
    </row>
    <row r="1979" spans="5:6" x14ac:dyDescent="0.25">
      <c r="E1979" s="4">
        <f t="shared" ca="1" si="60"/>
        <v>0.27638373237297986</v>
      </c>
      <c r="F1979" s="4">
        <f t="shared" ca="1" si="61"/>
        <v>0.48677840215225671</v>
      </c>
    </row>
    <row r="1980" spans="5:6" x14ac:dyDescent="0.25">
      <c r="E1980" s="4">
        <f t="shared" ca="1" si="60"/>
        <v>0.60377542545537055</v>
      </c>
      <c r="F1980" s="4">
        <f t="shared" ca="1" si="61"/>
        <v>0.58870514517559869</v>
      </c>
    </row>
    <row r="1981" spans="5:6" x14ac:dyDescent="0.25">
      <c r="E1981" s="4">
        <f t="shared" ca="1" si="60"/>
        <v>0.20248747525212352</v>
      </c>
      <c r="F1981" s="4">
        <f t="shared" ca="1" si="61"/>
        <v>0.45826909449757941</v>
      </c>
    </row>
    <row r="1982" spans="5:6" x14ac:dyDescent="0.25">
      <c r="E1982" s="4">
        <f t="shared" ca="1" si="60"/>
        <v>0.84328057501667641</v>
      </c>
      <c r="F1982" s="4">
        <f t="shared" ca="1" si="61"/>
        <v>0.67338098662429546</v>
      </c>
    </row>
    <row r="1983" spans="5:6" x14ac:dyDescent="0.25">
      <c r="E1983" s="4">
        <f t="shared" ca="1" si="60"/>
        <v>0.63315257722640039</v>
      </c>
      <c r="F1983" s="4">
        <f t="shared" ca="1" si="61"/>
        <v>0.59771589185331853</v>
      </c>
    </row>
    <row r="1984" spans="5:6" x14ac:dyDescent="0.25">
      <c r="E1984" s="4">
        <f t="shared" ca="1" si="60"/>
        <v>0.1704989414458542</v>
      </c>
      <c r="F1984" s="4">
        <f t="shared" ca="1" si="61"/>
        <v>0.44411161192574589</v>
      </c>
    </row>
    <row r="1985" spans="5:6" x14ac:dyDescent="0.25">
      <c r="E1985" s="4">
        <f t="shared" ca="1" si="60"/>
        <v>8.7615359241691948E-2</v>
      </c>
      <c r="F1985" s="4">
        <f t="shared" ca="1" si="61"/>
        <v>0.39694806279970757</v>
      </c>
    </row>
    <row r="1986" spans="5:6" x14ac:dyDescent="0.25">
      <c r="E1986" s="4">
        <f t="shared" ca="1" si="60"/>
        <v>0.79755080731507599</v>
      </c>
      <c r="F1986" s="4">
        <f t="shared" ca="1" si="61"/>
        <v>0.65402979204538325</v>
      </c>
    </row>
    <row r="1987" spans="5:6" x14ac:dyDescent="0.25">
      <c r="E1987" s="4">
        <f t="shared" ca="1" si="60"/>
        <v>0.74399859783562117</v>
      </c>
      <c r="F1987" s="4">
        <f t="shared" ca="1" si="61"/>
        <v>0.63406703806728482</v>
      </c>
    </row>
    <row r="1988" spans="5:6" x14ac:dyDescent="0.25">
      <c r="E1988" s="4">
        <f t="shared" ref="E1988:E2051" ca="1" si="62">RAND()</f>
        <v>4.9522492655466155E-2</v>
      </c>
      <c r="F1988" s="4">
        <f t="shared" ref="F1988:F2051" ca="1" si="63">_xlfn.BETA.INV(E1988,$C$3,$C$4)</f>
        <v>0.36348698333910029</v>
      </c>
    </row>
    <row r="1989" spans="5:6" x14ac:dyDescent="0.25">
      <c r="E1989" s="4">
        <f t="shared" ca="1" si="62"/>
        <v>0.67165341332894068</v>
      </c>
      <c r="F1989" s="4">
        <f t="shared" ca="1" si="63"/>
        <v>0.60982987957023327</v>
      </c>
    </row>
    <row r="1990" spans="5:6" x14ac:dyDescent="0.25">
      <c r="E1990" s="4">
        <f t="shared" ca="1" si="62"/>
        <v>0.43537525146052403</v>
      </c>
      <c r="F1990" s="4">
        <f t="shared" ca="1" si="63"/>
        <v>0.5382948351777419</v>
      </c>
    </row>
    <row r="1991" spans="5:6" x14ac:dyDescent="0.25">
      <c r="E1991" s="4">
        <f t="shared" ca="1" si="62"/>
        <v>0.97757544305727084</v>
      </c>
      <c r="F1991" s="4">
        <f t="shared" ca="1" si="63"/>
        <v>0.77443610473240798</v>
      </c>
    </row>
    <row r="1992" spans="5:6" x14ac:dyDescent="0.25">
      <c r="E1992" s="4">
        <f t="shared" ca="1" si="62"/>
        <v>0.64477579676880725</v>
      </c>
      <c r="F1992" s="4">
        <f t="shared" ca="1" si="63"/>
        <v>0.60133141636313725</v>
      </c>
    </row>
    <row r="1993" spans="5:6" x14ac:dyDescent="0.25">
      <c r="E1993" s="4">
        <f t="shared" ca="1" si="62"/>
        <v>0.49122478813106796</v>
      </c>
      <c r="F1993" s="4">
        <f t="shared" ca="1" si="63"/>
        <v>0.5550456760237773</v>
      </c>
    </row>
    <row r="1994" spans="5:6" x14ac:dyDescent="0.25">
      <c r="E1994" s="4">
        <f t="shared" ca="1" si="62"/>
        <v>0.49999596296743798</v>
      </c>
      <c r="F1994" s="4">
        <f t="shared" ca="1" si="63"/>
        <v>0.55765648054746053</v>
      </c>
    </row>
    <row r="1995" spans="5:6" x14ac:dyDescent="0.25">
      <c r="E1995" s="4">
        <f t="shared" ca="1" si="62"/>
        <v>0.40461176936982046</v>
      </c>
      <c r="F1995" s="4">
        <f t="shared" ca="1" si="63"/>
        <v>0.5288974311576945</v>
      </c>
    </row>
    <row r="1996" spans="5:6" x14ac:dyDescent="0.25">
      <c r="E1996" s="4">
        <f t="shared" ca="1" si="62"/>
        <v>0.37306130723976538</v>
      </c>
      <c r="F1996" s="4">
        <f t="shared" ca="1" si="63"/>
        <v>0.51905673127526508</v>
      </c>
    </row>
    <row r="1997" spans="5:6" x14ac:dyDescent="0.25">
      <c r="E1997" s="4">
        <f t="shared" ca="1" si="62"/>
        <v>0.75545912055168241</v>
      </c>
      <c r="F1997" s="4">
        <f t="shared" ca="1" si="63"/>
        <v>0.63815746370332982</v>
      </c>
    </row>
    <row r="1998" spans="5:6" x14ac:dyDescent="0.25">
      <c r="E1998" s="4">
        <f t="shared" ca="1" si="62"/>
        <v>0.80280218548829607</v>
      </c>
      <c r="F1998" s="4">
        <f t="shared" ca="1" si="63"/>
        <v>0.65612251923927079</v>
      </c>
    </row>
    <row r="1999" spans="5:6" x14ac:dyDescent="0.25">
      <c r="E1999" s="4">
        <f t="shared" ca="1" si="62"/>
        <v>1.6544044657519352E-3</v>
      </c>
      <c r="F1999" s="4">
        <f t="shared" ca="1" si="63"/>
        <v>0.23129718546320874</v>
      </c>
    </row>
    <row r="2000" spans="5:6" x14ac:dyDescent="0.25">
      <c r="E2000" s="4">
        <f t="shared" ca="1" si="62"/>
        <v>0.17703427566461472</v>
      </c>
      <c r="F2000" s="4">
        <f t="shared" ca="1" si="63"/>
        <v>0.44712506988659967</v>
      </c>
    </row>
    <row r="2001" spans="5:6" x14ac:dyDescent="0.25">
      <c r="E2001" s="4">
        <f t="shared" ca="1" si="62"/>
        <v>0.22039801251988778</v>
      </c>
      <c r="F2001" s="4">
        <f t="shared" ca="1" si="63"/>
        <v>0.46563355202419049</v>
      </c>
    </row>
    <row r="2002" spans="5:6" x14ac:dyDescent="0.25">
      <c r="E2002" s="4">
        <f t="shared" ca="1" si="62"/>
        <v>9.025067519526031E-3</v>
      </c>
      <c r="F2002" s="4">
        <f t="shared" ca="1" si="63"/>
        <v>0.28670860580311425</v>
      </c>
    </row>
    <row r="2003" spans="5:6" x14ac:dyDescent="0.25">
      <c r="E2003" s="4">
        <f t="shared" ca="1" si="62"/>
        <v>0.43282323138409429</v>
      </c>
      <c r="F2003" s="4">
        <f t="shared" ca="1" si="63"/>
        <v>0.53752119571256529</v>
      </c>
    </row>
    <row r="2004" spans="5:6" x14ac:dyDescent="0.25">
      <c r="E2004" s="4">
        <f t="shared" ca="1" si="62"/>
        <v>0.35011915524572246</v>
      </c>
      <c r="F2004" s="4">
        <f t="shared" ca="1" si="63"/>
        <v>0.5117312444712514</v>
      </c>
    </row>
    <row r="2005" spans="5:6" x14ac:dyDescent="0.25">
      <c r="E2005" s="4">
        <f t="shared" ca="1" si="62"/>
        <v>0.65643659286376543</v>
      </c>
      <c r="F2005" s="4">
        <f t="shared" ca="1" si="63"/>
        <v>0.60499300861850258</v>
      </c>
    </row>
    <row r="2006" spans="5:6" x14ac:dyDescent="0.25">
      <c r="E2006" s="4">
        <f t="shared" ca="1" si="62"/>
        <v>0.72645777634459363</v>
      </c>
      <c r="F2006" s="4">
        <f t="shared" ca="1" si="63"/>
        <v>0.62796057964906549</v>
      </c>
    </row>
    <row r="2007" spans="5:6" x14ac:dyDescent="0.25">
      <c r="E2007" s="4">
        <f t="shared" ca="1" si="62"/>
        <v>0.34095984778292565</v>
      </c>
      <c r="F2007" s="4">
        <f t="shared" ca="1" si="63"/>
        <v>0.50875865317410673</v>
      </c>
    </row>
    <row r="2008" spans="5:6" x14ac:dyDescent="0.25">
      <c r="E2008" s="4">
        <f t="shared" ca="1" si="62"/>
        <v>0.50877318850182385</v>
      </c>
      <c r="F2008" s="4">
        <f t="shared" ca="1" si="63"/>
        <v>0.56026694447252301</v>
      </c>
    </row>
    <row r="2009" spans="5:6" x14ac:dyDescent="0.25">
      <c r="E2009" s="4">
        <f t="shared" ca="1" si="62"/>
        <v>0.87561799497610415</v>
      </c>
      <c r="F2009" s="4">
        <f t="shared" ca="1" si="63"/>
        <v>0.68911989944065732</v>
      </c>
    </row>
    <row r="2010" spans="5:6" x14ac:dyDescent="0.25">
      <c r="E2010" s="4">
        <f t="shared" ca="1" si="62"/>
        <v>0.49573376953487691</v>
      </c>
      <c r="F2010" s="4">
        <f t="shared" ca="1" si="63"/>
        <v>0.55638814606537668</v>
      </c>
    </row>
    <row r="2011" spans="5:6" x14ac:dyDescent="0.25">
      <c r="E2011" s="4">
        <f t="shared" ca="1" si="62"/>
        <v>0.15173851109212122</v>
      </c>
      <c r="F2011" s="4">
        <f t="shared" ca="1" si="63"/>
        <v>0.43504500801086077</v>
      </c>
    </row>
    <row r="2012" spans="5:6" x14ac:dyDescent="0.25">
      <c r="E2012" s="4">
        <f t="shared" ca="1" si="62"/>
        <v>0.10402883122667206</v>
      </c>
      <c r="F2012" s="4">
        <f t="shared" ca="1" si="63"/>
        <v>0.40813689117316837</v>
      </c>
    </row>
    <row r="2013" spans="5:6" x14ac:dyDescent="0.25">
      <c r="E2013" s="4">
        <f t="shared" ca="1" si="62"/>
        <v>0.80970573007855307</v>
      </c>
      <c r="F2013" s="4">
        <f t="shared" ca="1" si="63"/>
        <v>0.6589187745031837</v>
      </c>
    </row>
    <row r="2014" spans="5:6" x14ac:dyDescent="0.25">
      <c r="E2014" s="4">
        <f t="shared" ca="1" si="62"/>
        <v>0.25020191031154015</v>
      </c>
      <c r="F2014" s="4">
        <f t="shared" ca="1" si="63"/>
        <v>0.47719575047463991</v>
      </c>
    </row>
    <row r="2015" spans="5:6" x14ac:dyDescent="0.25">
      <c r="E2015" s="4">
        <f t="shared" ca="1" si="62"/>
        <v>0.20137380674094774</v>
      </c>
      <c r="F2015" s="4">
        <f t="shared" ca="1" si="63"/>
        <v>0.4577992037475257</v>
      </c>
    </row>
    <row r="2016" spans="5:6" x14ac:dyDescent="0.25">
      <c r="E2016" s="4">
        <f t="shared" ca="1" si="62"/>
        <v>0.84561965173530007</v>
      </c>
      <c r="F2016" s="4">
        <f t="shared" ca="1" si="63"/>
        <v>0.67445105534749628</v>
      </c>
    </row>
    <row r="2017" spans="5:6" x14ac:dyDescent="0.25">
      <c r="E2017" s="4">
        <f t="shared" ca="1" si="62"/>
        <v>0.15962456684011661</v>
      </c>
      <c r="F2017" s="4">
        <f t="shared" ca="1" si="63"/>
        <v>0.43893659300464355</v>
      </c>
    </row>
    <row r="2018" spans="5:6" x14ac:dyDescent="0.25">
      <c r="E2018" s="4">
        <f t="shared" ca="1" si="62"/>
        <v>0.40128483266838333</v>
      </c>
      <c r="F2018" s="4">
        <f t="shared" ca="1" si="63"/>
        <v>0.52787058810516085</v>
      </c>
    </row>
    <row r="2019" spans="5:6" x14ac:dyDescent="0.25">
      <c r="E2019" s="4">
        <f t="shared" ca="1" si="62"/>
        <v>0.81724146139596487</v>
      </c>
      <c r="F2019" s="4">
        <f t="shared" ca="1" si="63"/>
        <v>0.66203371812237843</v>
      </c>
    </row>
    <row r="2020" spans="5:6" x14ac:dyDescent="0.25">
      <c r="E2020" s="4">
        <f t="shared" ca="1" si="62"/>
        <v>0.8216377332467899</v>
      </c>
      <c r="F2020" s="4">
        <f t="shared" ca="1" si="63"/>
        <v>0.66388320224327779</v>
      </c>
    </row>
    <row r="2021" spans="5:6" x14ac:dyDescent="0.25">
      <c r="E2021" s="4">
        <f t="shared" ca="1" si="62"/>
        <v>0.7954175963471789</v>
      </c>
      <c r="F2021" s="4">
        <f t="shared" ca="1" si="63"/>
        <v>0.65318775672663987</v>
      </c>
    </row>
    <row r="2022" spans="5:6" x14ac:dyDescent="0.25">
      <c r="E2022" s="4">
        <f t="shared" ca="1" si="62"/>
        <v>2.7745663468584758E-2</v>
      </c>
      <c r="F2022" s="4">
        <f t="shared" ca="1" si="63"/>
        <v>0.33412562594023909</v>
      </c>
    </row>
    <row r="2023" spans="5:6" x14ac:dyDescent="0.25">
      <c r="E2023" s="4">
        <f t="shared" ca="1" si="62"/>
        <v>0.39532509016177353</v>
      </c>
      <c r="F2023" s="4">
        <f t="shared" ca="1" si="63"/>
        <v>0.52602521483023534</v>
      </c>
    </row>
    <row r="2024" spans="5:6" x14ac:dyDescent="0.25">
      <c r="E2024" s="4">
        <f t="shared" ca="1" si="62"/>
        <v>0.9254523987348221</v>
      </c>
      <c r="F2024" s="4">
        <f t="shared" ca="1" si="63"/>
        <v>0.71949947535512027</v>
      </c>
    </row>
    <row r="2025" spans="5:6" x14ac:dyDescent="0.25">
      <c r="E2025" s="4">
        <f t="shared" ca="1" si="62"/>
        <v>0.26370968674473139</v>
      </c>
      <c r="F2025" s="4">
        <f t="shared" ca="1" si="63"/>
        <v>0.48219871830958205</v>
      </c>
    </row>
    <row r="2026" spans="5:6" x14ac:dyDescent="0.25">
      <c r="E2026" s="4">
        <f t="shared" ca="1" si="62"/>
        <v>0.71017905858106189</v>
      </c>
      <c r="F2026" s="4">
        <f t="shared" ca="1" si="63"/>
        <v>0.62243970625752065</v>
      </c>
    </row>
    <row r="2027" spans="5:6" x14ac:dyDescent="0.25">
      <c r="E2027" s="4">
        <f t="shared" ca="1" si="62"/>
        <v>0.90622959903537403</v>
      </c>
      <c r="F2027" s="4">
        <f t="shared" ca="1" si="63"/>
        <v>0.70655752305134256</v>
      </c>
    </row>
    <row r="2028" spans="5:6" x14ac:dyDescent="0.25">
      <c r="E2028" s="4">
        <f t="shared" ca="1" si="62"/>
        <v>0.88076634805019161</v>
      </c>
      <c r="F2028" s="4">
        <f t="shared" ca="1" si="63"/>
        <v>0.69184652698366278</v>
      </c>
    </row>
    <row r="2029" spans="5:6" x14ac:dyDescent="0.25">
      <c r="E2029" s="4">
        <f t="shared" ca="1" si="62"/>
        <v>0.57492189268796234</v>
      </c>
      <c r="F2029" s="4">
        <f t="shared" ca="1" si="63"/>
        <v>0.57999029849393891</v>
      </c>
    </row>
    <row r="2030" spans="5:6" x14ac:dyDescent="0.25">
      <c r="E2030" s="4">
        <f t="shared" ca="1" si="62"/>
        <v>0.61251158528610816</v>
      </c>
      <c r="F2030" s="4">
        <f t="shared" ca="1" si="63"/>
        <v>0.59136787817199621</v>
      </c>
    </row>
    <row r="2031" spans="5:6" x14ac:dyDescent="0.25">
      <c r="E2031" s="4">
        <f t="shared" ca="1" si="62"/>
        <v>0.90856011685830718</v>
      </c>
      <c r="F2031" s="4">
        <f t="shared" ca="1" si="63"/>
        <v>0.7080269458217554</v>
      </c>
    </row>
    <row r="2032" spans="5:6" x14ac:dyDescent="0.25">
      <c r="E2032" s="4">
        <f t="shared" ca="1" si="62"/>
        <v>0.83828623272809943</v>
      </c>
      <c r="F2032" s="4">
        <f t="shared" ca="1" si="63"/>
        <v>0.67112652863842837</v>
      </c>
    </row>
    <row r="2033" spans="5:6" x14ac:dyDescent="0.25">
      <c r="E2033" s="4">
        <f t="shared" ca="1" si="62"/>
        <v>0.75863011527569513</v>
      </c>
      <c r="F2033" s="4">
        <f t="shared" ca="1" si="63"/>
        <v>0.63930467930604995</v>
      </c>
    </row>
    <row r="2034" spans="5:6" x14ac:dyDescent="0.25">
      <c r="E2034" s="4">
        <f t="shared" ca="1" si="62"/>
        <v>0.40530696850390213</v>
      </c>
      <c r="F2034" s="4">
        <f t="shared" ca="1" si="63"/>
        <v>0.52911171166056414</v>
      </c>
    </row>
    <row r="2035" spans="5:6" x14ac:dyDescent="0.25">
      <c r="E2035" s="4">
        <f t="shared" ca="1" si="62"/>
        <v>0.97874110714623519</v>
      </c>
      <c r="F2035" s="4">
        <f t="shared" ca="1" si="63"/>
        <v>0.77649018334801156</v>
      </c>
    </row>
    <row r="2036" spans="5:6" x14ac:dyDescent="0.25">
      <c r="E2036" s="4">
        <f t="shared" ca="1" si="62"/>
        <v>0.93957957203351494</v>
      </c>
      <c r="F2036" s="4">
        <f t="shared" ca="1" si="63"/>
        <v>0.73053448052362446</v>
      </c>
    </row>
    <row r="2037" spans="5:6" x14ac:dyDescent="0.25">
      <c r="E2037" s="4">
        <f t="shared" ca="1" si="62"/>
        <v>0.27164672842103332</v>
      </c>
      <c r="F2037" s="4">
        <f t="shared" ca="1" si="63"/>
        <v>0.48507892811493863</v>
      </c>
    </row>
    <row r="2038" spans="5:6" x14ac:dyDescent="0.25">
      <c r="E2038" s="4">
        <f t="shared" ca="1" si="62"/>
        <v>0.23601639940900887</v>
      </c>
      <c r="F2038" s="4">
        <f t="shared" ca="1" si="63"/>
        <v>0.47178982050343959</v>
      </c>
    </row>
    <row r="2039" spans="5:6" x14ac:dyDescent="0.25">
      <c r="E2039" s="4">
        <f t="shared" ca="1" si="62"/>
        <v>0.48039226237259014</v>
      </c>
      <c r="F2039" s="4">
        <f t="shared" ca="1" si="63"/>
        <v>0.55181662054781555</v>
      </c>
    </row>
    <row r="2040" spans="5:6" x14ac:dyDescent="0.25">
      <c r="E2040" s="4">
        <f t="shared" ca="1" si="62"/>
        <v>0.87390904648059764</v>
      </c>
      <c r="F2040" s="4">
        <f t="shared" ca="1" si="63"/>
        <v>0.68823023240825798</v>
      </c>
    </row>
    <row r="2041" spans="5:6" x14ac:dyDescent="0.25">
      <c r="E2041" s="4">
        <f t="shared" ca="1" si="62"/>
        <v>0.21791251622213692</v>
      </c>
      <c r="F2041" s="4">
        <f t="shared" ca="1" si="63"/>
        <v>0.46463211391198056</v>
      </c>
    </row>
    <row r="2042" spans="5:6" x14ac:dyDescent="0.25">
      <c r="E2042" s="4">
        <f t="shared" ca="1" si="62"/>
        <v>0.73868253767647662</v>
      </c>
      <c r="F2042" s="4">
        <f t="shared" ca="1" si="63"/>
        <v>0.63219764053242811</v>
      </c>
    </row>
    <row r="2043" spans="5:6" x14ac:dyDescent="0.25">
      <c r="E2043" s="4">
        <f t="shared" ca="1" si="62"/>
        <v>0.59286462116446137</v>
      </c>
      <c r="F2043" s="4">
        <f t="shared" ca="1" si="63"/>
        <v>0.5853965998151649</v>
      </c>
    </row>
    <row r="2044" spans="5:6" x14ac:dyDescent="0.25">
      <c r="E2044" s="4">
        <f t="shared" ca="1" si="62"/>
        <v>0.38944304101986549</v>
      </c>
      <c r="F2044" s="4">
        <f t="shared" ca="1" si="63"/>
        <v>0.52419605026822358</v>
      </c>
    </row>
    <row r="2045" spans="5:6" x14ac:dyDescent="0.25">
      <c r="E2045" s="4">
        <f t="shared" ca="1" si="62"/>
        <v>0.40035475256127651</v>
      </c>
      <c r="F2045" s="4">
        <f t="shared" ca="1" si="63"/>
        <v>0.52758310654531182</v>
      </c>
    </row>
    <row r="2046" spans="5:6" x14ac:dyDescent="0.25">
      <c r="E2046" s="4">
        <f t="shared" ca="1" si="62"/>
        <v>0.98826921386413635</v>
      </c>
      <c r="F2046" s="4">
        <f t="shared" ca="1" si="63"/>
        <v>0.79768082311401667</v>
      </c>
    </row>
    <row r="2047" spans="5:6" x14ac:dyDescent="0.25">
      <c r="E2047" s="4">
        <f t="shared" ca="1" si="62"/>
        <v>0.8231122128718189</v>
      </c>
      <c r="F2047" s="4">
        <f t="shared" ca="1" si="63"/>
        <v>0.66450909099165112</v>
      </c>
    </row>
    <row r="2048" spans="5:6" x14ac:dyDescent="0.25">
      <c r="E2048" s="4">
        <f t="shared" ca="1" si="62"/>
        <v>0.83998650423571997</v>
      </c>
      <c r="F2048" s="4">
        <f t="shared" ca="1" si="63"/>
        <v>0.67188950190016183</v>
      </c>
    </row>
    <row r="2049" spans="5:6" x14ac:dyDescent="0.25">
      <c r="E2049" s="4">
        <f t="shared" ca="1" si="62"/>
        <v>0.77444593364002312</v>
      </c>
      <c r="F2049" s="4">
        <f t="shared" ca="1" si="63"/>
        <v>0.64513616208900293</v>
      </c>
    </row>
    <row r="2050" spans="5:6" x14ac:dyDescent="0.25">
      <c r="E2050" s="4">
        <f t="shared" ca="1" si="62"/>
        <v>0.85903964057905757</v>
      </c>
      <c r="F2050" s="4">
        <f t="shared" ca="1" si="63"/>
        <v>0.68078132461466789</v>
      </c>
    </row>
    <row r="2051" spans="5:6" x14ac:dyDescent="0.25">
      <c r="E2051" s="4">
        <f t="shared" ca="1" si="62"/>
        <v>0.87104775172059667</v>
      </c>
      <c r="F2051" s="4">
        <f t="shared" ca="1" si="63"/>
        <v>0.68675704626710976</v>
      </c>
    </row>
    <row r="2052" spans="5:6" x14ac:dyDescent="0.25">
      <c r="E2052" s="4">
        <f t="shared" ref="E2052:E2115" ca="1" si="64">RAND()</f>
        <v>0.90233262892919119</v>
      </c>
      <c r="F2052" s="4">
        <f t="shared" ref="F2052:F2115" ca="1" si="65">_xlfn.BETA.INV(E2052,$C$3,$C$4)</f>
        <v>0.70415267849366914</v>
      </c>
    </row>
    <row r="2053" spans="5:6" x14ac:dyDescent="0.25">
      <c r="E2053" s="4">
        <f t="shared" ca="1" si="64"/>
        <v>0.17237964265341865</v>
      </c>
      <c r="F2053" s="4">
        <f t="shared" ca="1" si="65"/>
        <v>0.44498588844152376</v>
      </c>
    </row>
    <row r="2054" spans="5:6" x14ac:dyDescent="0.25">
      <c r="E2054" s="4">
        <f t="shared" ca="1" si="64"/>
        <v>0.73512293349765601</v>
      </c>
      <c r="F2054" s="4">
        <f t="shared" ca="1" si="65"/>
        <v>0.63095523565675027</v>
      </c>
    </row>
    <row r="2055" spans="5:6" x14ac:dyDescent="0.25">
      <c r="E2055" s="4">
        <f t="shared" ca="1" si="64"/>
        <v>0.60258320403996135</v>
      </c>
      <c r="F2055" s="4">
        <f t="shared" ca="1" si="65"/>
        <v>0.58834274123171992</v>
      </c>
    </row>
    <row r="2056" spans="5:6" x14ac:dyDescent="0.25">
      <c r="E2056" s="4">
        <f t="shared" ca="1" si="64"/>
        <v>0.10712352150744286</v>
      </c>
      <c r="F2056" s="4">
        <f t="shared" ca="1" si="65"/>
        <v>0.41010740412707408</v>
      </c>
    </row>
    <row r="2057" spans="5:6" x14ac:dyDescent="0.25">
      <c r="E2057" s="4">
        <f t="shared" ca="1" si="64"/>
        <v>0.96810447146357059</v>
      </c>
      <c r="F2057" s="4">
        <f t="shared" ca="1" si="65"/>
        <v>0.76016217490393634</v>
      </c>
    </row>
    <row r="2058" spans="5:6" x14ac:dyDescent="0.25">
      <c r="E2058" s="4">
        <f t="shared" ca="1" si="64"/>
        <v>0.37640239447709922</v>
      </c>
      <c r="F2058" s="4">
        <f t="shared" ca="1" si="65"/>
        <v>0.52011060901103789</v>
      </c>
    </row>
    <row r="2059" spans="5:6" x14ac:dyDescent="0.25">
      <c r="E2059" s="4">
        <f t="shared" ca="1" si="64"/>
        <v>0.14642844759148688</v>
      </c>
      <c r="F2059" s="4">
        <f t="shared" ca="1" si="65"/>
        <v>0.43235223989231825</v>
      </c>
    </row>
    <row r="2060" spans="5:6" x14ac:dyDescent="0.25">
      <c r="E2060" s="4">
        <f t="shared" ca="1" si="64"/>
        <v>0.13340487211261121</v>
      </c>
      <c r="F2060" s="4">
        <f t="shared" ca="1" si="65"/>
        <v>0.42547181534068174</v>
      </c>
    </row>
    <row r="2061" spans="5:6" x14ac:dyDescent="0.25">
      <c r="E2061" s="4">
        <f t="shared" ca="1" si="64"/>
        <v>0.36398269700542918</v>
      </c>
      <c r="F2061" s="4">
        <f t="shared" ca="1" si="65"/>
        <v>0.5161771318187105</v>
      </c>
    </row>
    <row r="2062" spans="5:6" x14ac:dyDescent="0.25">
      <c r="E2062" s="4">
        <f t="shared" ca="1" si="64"/>
        <v>0.14570395117570034</v>
      </c>
      <c r="F2062" s="4">
        <f t="shared" ca="1" si="65"/>
        <v>0.43198005767308628</v>
      </c>
    </row>
    <row r="2063" spans="5:6" x14ac:dyDescent="0.25">
      <c r="E2063" s="4">
        <f t="shared" ca="1" si="64"/>
        <v>0.98341590429874404</v>
      </c>
      <c r="F2063" s="4">
        <f t="shared" ca="1" si="65"/>
        <v>0.78570275942161372</v>
      </c>
    </row>
    <row r="2064" spans="5:6" x14ac:dyDescent="0.25">
      <c r="E2064" s="4">
        <f t="shared" ca="1" si="64"/>
        <v>0.32285417585998966</v>
      </c>
      <c r="F2064" s="4">
        <f t="shared" ca="1" si="65"/>
        <v>0.50278989056325929</v>
      </c>
    </row>
    <row r="2065" spans="5:6" x14ac:dyDescent="0.25">
      <c r="E2065" s="4">
        <f t="shared" ca="1" si="64"/>
        <v>1.6783687229936506E-3</v>
      </c>
      <c r="F2065" s="4">
        <f t="shared" ca="1" si="65"/>
        <v>0.23170476114121757</v>
      </c>
    </row>
    <row r="2066" spans="5:6" x14ac:dyDescent="0.25">
      <c r="E2066" s="4">
        <f t="shared" ca="1" si="64"/>
        <v>0.78978708329280778</v>
      </c>
      <c r="F2066" s="4">
        <f t="shared" ca="1" si="65"/>
        <v>0.65098669313655155</v>
      </c>
    </row>
    <row r="2067" spans="5:6" x14ac:dyDescent="0.25">
      <c r="E2067" s="4">
        <f t="shared" ca="1" si="64"/>
        <v>0.75277721497131234</v>
      </c>
      <c r="F2067" s="4">
        <f t="shared" ca="1" si="65"/>
        <v>0.63719255383313911</v>
      </c>
    </row>
    <row r="2068" spans="5:6" x14ac:dyDescent="0.25">
      <c r="E2068" s="4">
        <f t="shared" ca="1" si="64"/>
        <v>2.3799150648091461E-2</v>
      </c>
      <c r="F2068" s="4">
        <f t="shared" ca="1" si="65"/>
        <v>0.32698092589942784</v>
      </c>
    </row>
    <row r="2069" spans="5:6" x14ac:dyDescent="0.25">
      <c r="E2069" s="4">
        <f t="shared" ca="1" si="64"/>
        <v>0.42452777542340248</v>
      </c>
      <c r="F2069" s="4">
        <f t="shared" ca="1" si="65"/>
        <v>0.53499962300208681</v>
      </c>
    </row>
    <row r="2070" spans="5:6" x14ac:dyDescent="0.25">
      <c r="E2070" s="4">
        <f t="shared" ca="1" si="64"/>
        <v>0.58916837361525942</v>
      </c>
      <c r="F2070" s="4">
        <f t="shared" ca="1" si="65"/>
        <v>0.58427962284371526</v>
      </c>
    </row>
    <row r="2071" spans="5:6" x14ac:dyDescent="0.25">
      <c r="E2071" s="4">
        <f t="shared" ca="1" si="64"/>
        <v>0.36761508910950402</v>
      </c>
      <c r="F2071" s="4">
        <f t="shared" ca="1" si="65"/>
        <v>0.5173321419606407</v>
      </c>
    </row>
    <row r="2072" spans="5:6" x14ac:dyDescent="0.25">
      <c r="E2072" s="4">
        <f t="shared" ca="1" si="64"/>
        <v>0.79997054402624923</v>
      </c>
      <c r="F2072" s="4">
        <f t="shared" ca="1" si="65"/>
        <v>0.65499051746108417</v>
      </c>
    </row>
    <row r="2073" spans="5:6" x14ac:dyDescent="0.25">
      <c r="E2073" s="4">
        <f t="shared" ca="1" si="64"/>
        <v>0.2429439561007718</v>
      </c>
      <c r="F2073" s="4">
        <f t="shared" ca="1" si="65"/>
        <v>0.47445045492832288</v>
      </c>
    </row>
    <row r="2074" spans="5:6" x14ac:dyDescent="0.25">
      <c r="E2074" s="4">
        <f t="shared" ca="1" si="64"/>
        <v>0.66008916587779676</v>
      </c>
      <c r="F2074" s="4">
        <f t="shared" ca="1" si="65"/>
        <v>0.60614767659434876</v>
      </c>
    </row>
    <row r="2075" spans="5:6" x14ac:dyDescent="0.25">
      <c r="E2075" s="4">
        <f t="shared" ca="1" si="64"/>
        <v>0.63096372685154067</v>
      </c>
      <c r="F2075" s="4">
        <f t="shared" ca="1" si="65"/>
        <v>0.59703853843333099</v>
      </c>
    </row>
    <row r="2076" spans="5:6" x14ac:dyDescent="0.25">
      <c r="E2076" s="4">
        <f t="shared" ca="1" si="64"/>
        <v>0.68578020167572551</v>
      </c>
      <c r="F2076" s="4">
        <f t="shared" ca="1" si="65"/>
        <v>0.6143877686062601</v>
      </c>
    </row>
    <row r="2077" spans="5:6" x14ac:dyDescent="0.25">
      <c r="E2077" s="4">
        <f t="shared" ca="1" si="64"/>
        <v>0.26363433903537947</v>
      </c>
      <c r="F2077" s="4">
        <f t="shared" ca="1" si="65"/>
        <v>0.48217117287823258</v>
      </c>
    </row>
    <row r="2078" spans="5:6" x14ac:dyDescent="0.25">
      <c r="E2078" s="4">
        <f t="shared" ca="1" si="64"/>
        <v>2.022520397803973E-2</v>
      </c>
      <c r="F2078" s="4">
        <f t="shared" ca="1" si="65"/>
        <v>0.31965768327947119</v>
      </c>
    </row>
    <row r="2079" spans="5:6" x14ac:dyDescent="0.25">
      <c r="E2079" s="4">
        <f t="shared" ca="1" si="64"/>
        <v>0.87667938020153124</v>
      </c>
      <c r="F2079" s="4">
        <f t="shared" ca="1" si="65"/>
        <v>0.68967623712012838</v>
      </c>
    </row>
    <row r="2080" spans="5:6" x14ac:dyDescent="0.25">
      <c r="E2080" s="4">
        <f t="shared" ca="1" si="64"/>
        <v>0.24191691482541722</v>
      </c>
      <c r="F2080" s="4">
        <f t="shared" ca="1" si="65"/>
        <v>0.47405854980064654</v>
      </c>
    </row>
    <row r="2081" spans="5:6" x14ac:dyDescent="0.25">
      <c r="E2081" s="4">
        <f t="shared" ca="1" si="64"/>
        <v>0.19471760303366981</v>
      </c>
      <c r="F2081" s="4">
        <f t="shared" ca="1" si="65"/>
        <v>0.45495899775068871</v>
      </c>
    </row>
    <row r="2082" spans="5:6" x14ac:dyDescent="0.25">
      <c r="E2082" s="4">
        <f t="shared" ca="1" si="64"/>
        <v>0.39148904116871897</v>
      </c>
      <c r="F2082" s="4">
        <f t="shared" ca="1" si="65"/>
        <v>0.52483321623073265</v>
      </c>
    </row>
    <row r="2083" spans="5:6" x14ac:dyDescent="0.25">
      <c r="E2083" s="4">
        <f t="shared" ca="1" si="64"/>
        <v>0.19181088582018946</v>
      </c>
      <c r="F2083" s="4">
        <f t="shared" ca="1" si="65"/>
        <v>0.453701013892848</v>
      </c>
    </row>
    <row r="2084" spans="5:6" x14ac:dyDescent="0.25">
      <c r="E2084" s="4">
        <f t="shared" ca="1" si="64"/>
        <v>0.89498140873269605</v>
      </c>
      <c r="F2084" s="4">
        <f t="shared" ca="1" si="65"/>
        <v>0.6997797308290501</v>
      </c>
    </row>
    <row r="2085" spans="5:6" x14ac:dyDescent="0.25">
      <c r="E2085" s="4">
        <f t="shared" ca="1" si="64"/>
        <v>0.62786019587143294</v>
      </c>
      <c r="F2085" s="4">
        <f t="shared" ca="1" si="65"/>
        <v>0.59607992926281428</v>
      </c>
    </row>
    <row r="2086" spans="5:6" x14ac:dyDescent="0.25">
      <c r="E2086" s="4">
        <f t="shared" ca="1" si="64"/>
        <v>8.0270128113755002E-2</v>
      </c>
      <c r="F2086" s="4">
        <f t="shared" ca="1" si="65"/>
        <v>0.39146117445770046</v>
      </c>
    </row>
    <row r="2087" spans="5:6" x14ac:dyDescent="0.25">
      <c r="E2087" s="4">
        <f t="shared" ca="1" si="64"/>
        <v>0.88150065942301858</v>
      </c>
      <c r="F2087" s="4">
        <f t="shared" ca="1" si="65"/>
        <v>0.69224133043706904</v>
      </c>
    </row>
    <row r="2088" spans="5:6" x14ac:dyDescent="0.25">
      <c r="E2088" s="4">
        <f t="shared" ca="1" si="64"/>
        <v>0.67772764738543012</v>
      </c>
      <c r="F2088" s="4">
        <f t="shared" ca="1" si="65"/>
        <v>0.61178119480768978</v>
      </c>
    </row>
    <row r="2089" spans="5:6" x14ac:dyDescent="0.25">
      <c r="E2089" s="4">
        <f t="shared" ca="1" si="64"/>
        <v>0.44453234710931533</v>
      </c>
      <c r="F2089" s="4">
        <f t="shared" ca="1" si="65"/>
        <v>0.54106334537198986</v>
      </c>
    </row>
    <row r="2090" spans="5:6" x14ac:dyDescent="0.25">
      <c r="E2090" s="4">
        <f t="shared" ca="1" si="64"/>
        <v>0.57699712941572023</v>
      </c>
      <c r="F2090" s="4">
        <f t="shared" ca="1" si="65"/>
        <v>0.58061367186386903</v>
      </c>
    </row>
    <row r="2091" spans="5:6" x14ac:dyDescent="0.25">
      <c r="E2091" s="4">
        <f t="shared" ca="1" si="64"/>
        <v>0.9825708459329604</v>
      </c>
      <c r="F2091" s="4">
        <f t="shared" ca="1" si="65"/>
        <v>0.78390267242313449</v>
      </c>
    </row>
    <row r="2092" spans="5:6" x14ac:dyDescent="0.25">
      <c r="E2092" s="4">
        <f t="shared" ca="1" si="64"/>
        <v>0.4332755262701552</v>
      </c>
      <c r="F2092" s="4">
        <f t="shared" ca="1" si="65"/>
        <v>0.53765837727483201</v>
      </c>
    </row>
    <row r="2093" spans="5:6" x14ac:dyDescent="0.25">
      <c r="E2093" s="4">
        <f t="shared" ca="1" si="64"/>
        <v>5.42137829456808E-2</v>
      </c>
      <c r="F2093" s="4">
        <f t="shared" ca="1" si="65"/>
        <v>0.36845949672774186</v>
      </c>
    </row>
    <row r="2094" spans="5:6" x14ac:dyDescent="0.25">
      <c r="E2094" s="4">
        <f t="shared" ca="1" si="64"/>
        <v>0.5172003387973082</v>
      </c>
      <c r="F2094" s="4">
        <f t="shared" ca="1" si="65"/>
        <v>0.56277234746928317</v>
      </c>
    </row>
    <row r="2095" spans="5:6" x14ac:dyDescent="0.25">
      <c r="E2095" s="4">
        <f t="shared" ca="1" si="64"/>
        <v>0.23530972735578259</v>
      </c>
      <c r="F2095" s="4">
        <f t="shared" ca="1" si="65"/>
        <v>0.47151610148040973</v>
      </c>
    </row>
    <row r="2096" spans="5:6" x14ac:dyDescent="0.25">
      <c r="E2096" s="4">
        <f t="shared" ca="1" si="64"/>
        <v>0.62464901843661702</v>
      </c>
      <c r="F2096" s="4">
        <f t="shared" ca="1" si="65"/>
        <v>0.59509022371975262</v>
      </c>
    </row>
    <row r="2097" spans="5:6" x14ac:dyDescent="0.25">
      <c r="E2097" s="4">
        <f t="shared" ca="1" si="64"/>
        <v>0.32772157635109589</v>
      </c>
      <c r="F2097" s="4">
        <f t="shared" ca="1" si="65"/>
        <v>0.50440734794264208</v>
      </c>
    </row>
    <row r="2098" spans="5:6" x14ac:dyDescent="0.25">
      <c r="E2098" s="4">
        <f t="shared" ca="1" si="64"/>
        <v>0.96877767148858729</v>
      </c>
      <c r="F2098" s="4">
        <f t="shared" ca="1" si="65"/>
        <v>0.76106393189501176</v>
      </c>
    </row>
    <row r="2099" spans="5:6" x14ac:dyDescent="0.25">
      <c r="E2099" s="4">
        <f t="shared" ca="1" si="64"/>
        <v>0.26024666347937753</v>
      </c>
      <c r="F2099" s="4">
        <f t="shared" ca="1" si="65"/>
        <v>0.48092864112044659</v>
      </c>
    </row>
    <row r="2100" spans="5:6" x14ac:dyDescent="0.25">
      <c r="E2100" s="4">
        <f t="shared" ca="1" si="64"/>
        <v>0.96664120224069072</v>
      </c>
      <c r="F2100" s="4">
        <f t="shared" ca="1" si="65"/>
        <v>0.75824932664899158</v>
      </c>
    </row>
    <row r="2101" spans="5:6" x14ac:dyDescent="0.25">
      <c r="E2101" s="4">
        <f t="shared" ca="1" si="64"/>
        <v>8.5771219201656534E-2</v>
      </c>
      <c r="F2101" s="4">
        <f t="shared" ca="1" si="65"/>
        <v>0.39560197582444606</v>
      </c>
    </row>
    <row r="2102" spans="5:6" x14ac:dyDescent="0.25">
      <c r="E2102" s="4">
        <f t="shared" ca="1" si="64"/>
        <v>9.9322338296076174E-3</v>
      </c>
      <c r="F2102" s="4">
        <f t="shared" ca="1" si="65"/>
        <v>0.29035529359999296</v>
      </c>
    </row>
    <row r="2103" spans="5:6" x14ac:dyDescent="0.25">
      <c r="E2103" s="4">
        <f t="shared" ca="1" si="64"/>
        <v>0.96266825294214953</v>
      </c>
      <c r="F2103" s="4">
        <f t="shared" ca="1" si="65"/>
        <v>0.75334833683330826</v>
      </c>
    </row>
    <row r="2104" spans="5:6" x14ac:dyDescent="0.25">
      <c r="E2104" s="4">
        <f t="shared" ca="1" si="64"/>
        <v>0.29147048729962499</v>
      </c>
      <c r="F2104" s="4">
        <f t="shared" ca="1" si="65"/>
        <v>0.49210096376220996</v>
      </c>
    </row>
    <row r="2105" spans="5:6" x14ac:dyDescent="0.25">
      <c r="E2105" s="4">
        <f t="shared" ca="1" si="64"/>
        <v>0.73883363288855386</v>
      </c>
      <c r="F2105" s="4">
        <f t="shared" ca="1" si="65"/>
        <v>0.63225054026165117</v>
      </c>
    </row>
    <row r="2106" spans="5:6" x14ac:dyDescent="0.25">
      <c r="E2106" s="4">
        <f t="shared" ca="1" si="64"/>
        <v>0.87749376866609419</v>
      </c>
      <c r="F2106" s="4">
        <f t="shared" ca="1" si="65"/>
        <v>0.69010511180862488</v>
      </c>
    </row>
    <row r="2107" spans="5:6" x14ac:dyDescent="0.25">
      <c r="E2107" s="4">
        <f t="shared" ca="1" si="64"/>
        <v>0.83369084239294744</v>
      </c>
      <c r="F2107" s="4">
        <f t="shared" ca="1" si="65"/>
        <v>0.66908695552360475</v>
      </c>
    </row>
    <row r="2108" spans="5:6" x14ac:dyDescent="0.25">
      <c r="E2108" s="4">
        <f t="shared" ca="1" si="64"/>
        <v>4.0225682448951083E-3</v>
      </c>
      <c r="F2108" s="4">
        <f t="shared" ca="1" si="65"/>
        <v>0.2583284710867832</v>
      </c>
    </row>
    <row r="2109" spans="5:6" x14ac:dyDescent="0.25">
      <c r="E2109" s="4">
        <f t="shared" ca="1" si="64"/>
        <v>0.45440759845550338</v>
      </c>
      <c r="F2109" s="4">
        <f t="shared" ca="1" si="65"/>
        <v>0.54403719981390453</v>
      </c>
    </row>
    <row r="2110" spans="5:6" x14ac:dyDescent="0.25">
      <c r="E2110" s="4">
        <f t="shared" ca="1" si="64"/>
        <v>0.83193030799157675</v>
      </c>
      <c r="F2110" s="4">
        <f t="shared" ca="1" si="65"/>
        <v>0.66831402667543105</v>
      </c>
    </row>
    <row r="2111" spans="5:6" x14ac:dyDescent="0.25">
      <c r="E2111" s="4">
        <f t="shared" ca="1" si="64"/>
        <v>0.53727775776575903</v>
      </c>
      <c r="F2111" s="4">
        <f t="shared" ca="1" si="65"/>
        <v>0.56874374368541836</v>
      </c>
    </row>
    <row r="2112" spans="5:6" x14ac:dyDescent="0.25">
      <c r="E2112" s="4">
        <f t="shared" ca="1" si="64"/>
        <v>0.8563602050439646</v>
      </c>
      <c r="F2112" s="4">
        <f t="shared" ca="1" si="65"/>
        <v>0.67948996260144945</v>
      </c>
    </row>
    <row r="2113" spans="5:6" x14ac:dyDescent="0.25">
      <c r="E2113" s="4">
        <f t="shared" ca="1" si="64"/>
        <v>3.6825548616253312E-2</v>
      </c>
      <c r="F2113" s="4">
        <f t="shared" ca="1" si="65"/>
        <v>0.34797229622388448</v>
      </c>
    </row>
    <row r="2114" spans="5:6" x14ac:dyDescent="0.25">
      <c r="E2114" s="4">
        <f t="shared" ca="1" si="64"/>
        <v>0.20747998828664527</v>
      </c>
      <c r="F2114" s="4">
        <f t="shared" ca="1" si="65"/>
        <v>0.46035764428380566</v>
      </c>
    </row>
    <row r="2115" spans="5:6" x14ac:dyDescent="0.25">
      <c r="E2115" s="4">
        <f t="shared" ca="1" si="64"/>
        <v>0.55718556900490601</v>
      </c>
      <c r="F2115" s="4">
        <f t="shared" ca="1" si="65"/>
        <v>0.5746790473329253</v>
      </c>
    </row>
    <row r="2116" spans="5:6" x14ac:dyDescent="0.25">
      <c r="E2116" s="4">
        <f t="shared" ref="E2116:E2160" ca="1" si="66">RAND()</f>
        <v>0.90094540659992417</v>
      </c>
      <c r="F2116" s="4">
        <f t="shared" ref="F2116:F2160" ca="1" si="67">_xlfn.BETA.INV(E2116,$C$3,$C$4)</f>
        <v>0.70331164610375918</v>
      </c>
    </row>
    <row r="2117" spans="5:6" x14ac:dyDescent="0.25">
      <c r="E2117" s="4">
        <f t="shared" ca="1" si="66"/>
        <v>0.48652425306162617</v>
      </c>
      <c r="F2117" s="4">
        <f t="shared" ca="1" si="67"/>
        <v>0.55364524465599296</v>
      </c>
    </row>
    <row r="2118" spans="5:6" x14ac:dyDescent="0.25">
      <c r="E2118" s="4">
        <f t="shared" ca="1" si="66"/>
        <v>0.38197443776462425</v>
      </c>
      <c r="F2118" s="4">
        <f t="shared" ca="1" si="67"/>
        <v>0.52186154658030426</v>
      </c>
    </row>
    <row r="2119" spans="5:6" x14ac:dyDescent="0.25">
      <c r="E2119" s="4">
        <f t="shared" ca="1" si="66"/>
        <v>2.8843692520757913E-2</v>
      </c>
      <c r="F2119" s="4">
        <f t="shared" ca="1" si="67"/>
        <v>0.33597161283416987</v>
      </c>
    </row>
    <row r="2120" spans="5:6" x14ac:dyDescent="0.25">
      <c r="E2120" s="4">
        <f t="shared" ca="1" si="66"/>
        <v>0.15463619727058564</v>
      </c>
      <c r="F2120" s="4">
        <f t="shared" ca="1" si="67"/>
        <v>0.43648937429489032</v>
      </c>
    </row>
    <row r="2121" spans="5:6" x14ac:dyDescent="0.25">
      <c r="E2121" s="4">
        <f t="shared" ca="1" si="66"/>
        <v>0.99144157783537012</v>
      </c>
      <c r="F2121" s="4">
        <f t="shared" ca="1" si="67"/>
        <v>0.80780497605295887</v>
      </c>
    </row>
    <row r="2122" spans="5:6" x14ac:dyDescent="0.25">
      <c r="E2122" s="4">
        <f t="shared" ca="1" si="66"/>
        <v>0.81378552243471214</v>
      </c>
      <c r="F2122" s="4">
        <f t="shared" ca="1" si="67"/>
        <v>0.66059675398852691</v>
      </c>
    </row>
    <row r="2123" spans="5:6" x14ac:dyDescent="0.25">
      <c r="E2123" s="4">
        <f t="shared" ca="1" si="66"/>
        <v>0.27203718992671178</v>
      </c>
      <c r="F2123" s="4">
        <f t="shared" ca="1" si="67"/>
        <v>0.48521955086557877</v>
      </c>
    </row>
    <row r="2124" spans="5:6" x14ac:dyDescent="0.25">
      <c r="E2124" s="4">
        <f t="shared" ca="1" si="66"/>
        <v>0.90805692889891709</v>
      </c>
      <c r="F2124" s="4">
        <f t="shared" ca="1" si="67"/>
        <v>0.70770762494632933</v>
      </c>
    </row>
    <row r="2125" spans="5:6" x14ac:dyDescent="0.25">
      <c r="E2125" s="4">
        <f t="shared" ca="1" si="66"/>
        <v>0.33159173394605745</v>
      </c>
      <c r="F2125" s="4">
        <f t="shared" ca="1" si="67"/>
        <v>0.50568649780875286</v>
      </c>
    </row>
    <row r="2126" spans="5:6" x14ac:dyDescent="0.25">
      <c r="E2126" s="4">
        <f t="shared" ca="1" si="66"/>
        <v>0.48841731356935825</v>
      </c>
      <c r="F2126" s="4">
        <f t="shared" ca="1" si="67"/>
        <v>0.55420936982504754</v>
      </c>
    </row>
    <row r="2127" spans="5:6" x14ac:dyDescent="0.25">
      <c r="E2127" s="4">
        <f t="shared" ca="1" si="66"/>
        <v>0.95768754322325167</v>
      </c>
      <c r="F2127" s="4">
        <f t="shared" ca="1" si="67"/>
        <v>0.74771317698058348</v>
      </c>
    </row>
    <row r="2128" spans="5:6" x14ac:dyDescent="0.25">
      <c r="E2128" s="4">
        <f t="shared" ca="1" si="66"/>
        <v>0.31305796163934929</v>
      </c>
      <c r="F2128" s="4">
        <f t="shared" ca="1" si="67"/>
        <v>0.49950365364051419</v>
      </c>
    </row>
    <row r="2129" spans="5:6" x14ac:dyDescent="0.25">
      <c r="E2129" s="4">
        <f t="shared" ca="1" si="66"/>
        <v>0.18048553788153865</v>
      </c>
      <c r="F2129" s="4">
        <f t="shared" ca="1" si="67"/>
        <v>0.44868939314251499</v>
      </c>
    </row>
    <row r="2130" spans="5:6" x14ac:dyDescent="0.25">
      <c r="E2130" s="4">
        <f t="shared" ca="1" si="66"/>
        <v>0.93307325739099001</v>
      </c>
      <c r="F2130" s="4">
        <f t="shared" ca="1" si="67"/>
        <v>0.72525430308225491</v>
      </c>
    </row>
    <row r="2131" spans="5:6" x14ac:dyDescent="0.25">
      <c r="E2131" s="4">
        <f t="shared" ca="1" si="66"/>
        <v>0.51014261049462561</v>
      </c>
      <c r="F2131" s="4">
        <f t="shared" ca="1" si="67"/>
        <v>0.56067411048029014</v>
      </c>
    </row>
    <row r="2132" spans="5:6" x14ac:dyDescent="0.25">
      <c r="E2132" s="4">
        <f t="shared" ca="1" si="66"/>
        <v>0.85439896362586631</v>
      </c>
      <c r="F2132" s="4">
        <f t="shared" ca="1" si="67"/>
        <v>0.67855375033240828</v>
      </c>
    </row>
    <row r="2133" spans="5:6" x14ac:dyDescent="0.25">
      <c r="E2133" s="4">
        <f t="shared" ca="1" si="66"/>
        <v>0.85197873518738398</v>
      </c>
      <c r="F2133" s="4">
        <f t="shared" ca="1" si="67"/>
        <v>0.67740862169267713</v>
      </c>
    </row>
    <row r="2134" spans="5:6" x14ac:dyDescent="0.25">
      <c r="E2134" s="4">
        <f t="shared" ca="1" si="66"/>
        <v>6.0869792711978121E-2</v>
      </c>
      <c r="F2134" s="4">
        <f t="shared" ca="1" si="67"/>
        <v>0.37499406023039733</v>
      </c>
    </row>
    <row r="2135" spans="5:6" x14ac:dyDescent="0.25">
      <c r="E2135" s="4">
        <f t="shared" ca="1" si="66"/>
        <v>0.84167932188862249</v>
      </c>
      <c r="F2135" s="4">
        <f t="shared" ca="1" si="67"/>
        <v>0.67265374956707169</v>
      </c>
    </row>
    <row r="2136" spans="5:6" x14ac:dyDescent="0.25">
      <c r="E2136" s="4">
        <f t="shared" ca="1" si="66"/>
        <v>2.4458359907009064E-2</v>
      </c>
      <c r="F2136" s="4">
        <f t="shared" ca="1" si="67"/>
        <v>0.32823577654170322</v>
      </c>
    </row>
    <row r="2137" spans="5:6" x14ac:dyDescent="0.25">
      <c r="E2137" s="4">
        <f t="shared" ca="1" si="66"/>
        <v>0.52046867251058815</v>
      </c>
      <c r="F2137" s="4">
        <f t="shared" ca="1" si="67"/>
        <v>0.56374400122678059</v>
      </c>
    </row>
    <row r="2138" spans="5:6" x14ac:dyDescent="0.25">
      <c r="E2138" s="4">
        <f t="shared" ca="1" si="66"/>
        <v>0.5435000801100901</v>
      </c>
      <c r="F2138" s="4">
        <f t="shared" ca="1" si="67"/>
        <v>0.57059667855067497</v>
      </c>
    </row>
    <row r="2139" spans="5:6" x14ac:dyDescent="0.25">
      <c r="E2139" s="4">
        <f t="shared" ca="1" si="66"/>
        <v>0.39472279494956242</v>
      </c>
      <c r="F2139" s="4">
        <f t="shared" ca="1" si="67"/>
        <v>0.52583828272090305</v>
      </c>
    </row>
    <row r="2140" spans="5:6" x14ac:dyDescent="0.25">
      <c r="E2140" s="4">
        <f t="shared" ca="1" si="66"/>
        <v>0.5694725949224817</v>
      </c>
      <c r="F2140" s="4">
        <f t="shared" ca="1" si="67"/>
        <v>0.57835548297508566</v>
      </c>
    </row>
    <row r="2141" spans="5:6" x14ac:dyDescent="0.25">
      <c r="E2141" s="4">
        <f t="shared" ca="1" si="66"/>
        <v>0.66516251400394022</v>
      </c>
      <c r="F2141" s="4">
        <f t="shared" ca="1" si="67"/>
        <v>0.60775800853836892</v>
      </c>
    </row>
    <row r="2142" spans="5:6" x14ac:dyDescent="0.25">
      <c r="E2142" s="4">
        <f t="shared" ca="1" si="66"/>
        <v>0.43619982192859041</v>
      </c>
      <c r="F2142" s="4">
        <f t="shared" ca="1" si="67"/>
        <v>0.53854460131467252</v>
      </c>
    </row>
    <row r="2143" spans="5:6" x14ac:dyDescent="0.25">
      <c r="E2143" s="4">
        <f t="shared" ca="1" si="66"/>
        <v>0.34626953051273213</v>
      </c>
      <c r="F2143" s="4">
        <f t="shared" ca="1" si="67"/>
        <v>0.5104854689218965</v>
      </c>
    </row>
    <row r="2144" spans="5:6" x14ac:dyDescent="0.25">
      <c r="E2144" s="4">
        <f t="shared" ca="1" si="66"/>
        <v>0.97370756451075724</v>
      </c>
      <c r="F2144" s="4">
        <f t="shared" ca="1" si="67"/>
        <v>0.76814814173732471</v>
      </c>
    </row>
    <row r="2145" spans="5:6" x14ac:dyDescent="0.25">
      <c r="E2145" s="4">
        <f t="shared" ca="1" si="66"/>
        <v>0.36708661596898318</v>
      </c>
      <c r="F2145" s="4">
        <f t="shared" ca="1" si="67"/>
        <v>0.51716434281560164</v>
      </c>
    </row>
    <row r="2146" spans="5:6" x14ac:dyDescent="0.25">
      <c r="E2146" s="4">
        <f t="shared" ca="1" si="66"/>
        <v>9.0036940041640645E-2</v>
      </c>
      <c r="F2146" s="4">
        <f t="shared" ca="1" si="67"/>
        <v>0.39868575371330894</v>
      </c>
    </row>
    <row r="2147" spans="5:6" x14ac:dyDescent="0.25">
      <c r="E2147" s="4">
        <f t="shared" ca="1" si="66"/>
        <v>0.68734635235441166</v>
      </c>
      <c r="F2147" s="4">
        <f t="shared" ca="1" si="67"/>
        <v>0.61489746206298446</v>
      </c>
    </row>
    <row r="2148" spans="5:6" x14ac:dyDescent="0.25">
      <c r="E2148" s="4">
        <f t="shared" ca="1" si="66"/>
        <v>6.4749115777577249E-2</v>
      </c>
      <c r="F2148" s="4">
        <f t="shared" ca="1" si="67"/>
        <v>0.37856341360789975</v>
      </c>
    </row>
    <row r="2149" spans="5:6" x14ac:dyDescent="0.25">
      <c r="E2149" s="4">
        <f t="shared" ca="1" si="66"/>
        <v>0.74881799494122636</v>
      </c>
      <c r="F2149" s="4">
        <f t="shared" ca="1" si="67"/>
        <v>0.63577680618986077</v>
      </c>
    </row>
    <row r="2150" spans="5:6" x14ac:dyDescent="0.25">
      <c r="E2150" s="4">
        <f t="shared" ca="1" si="66"/>
        <v>7.7441375140733903E-2</v>
      </c>
      <c r="F2150" s="4">
        <f t="shared" ca="1" si="67"/>
        <v>0.38925302870895473</v>
      </c>
    </row>
    <row r="2151" spans="5:6" x14ac:dyDescent="0.25">
      <c r="E2151" s="4">
        <f t="shared" ca="1" si="66"/>
        <v>0.97033432416634735</v>
      </c>
      <c r="F2151" s="4">
        <f t="shared" ca="1" si="67"/>
        <v>0.76320533687068337</v>
      </c>
    </row>
    <row r="2152" spans="5:6" x14ac:dyDescent="0.25">
      <c r="E2152" s="4">
        <f t="shared" ca="1" si="66"/>
        <v>0.32205425676961619</v>
      </c>
      <c r="F2152" s="4">
        <f t="shared" ca="1" si="67"/>
        <v>0.50252312220386519</v>
      </c>
    </row>
    <row r="2153" spans="5:6" x14ac:dyDescent="0.25">
      <c r="E2153" s="4">
        <f t="shared" ca="1" si="66"/>
        <v>0.54588781768041816</v>
      </c>
      <c r="F2153" s="4">
        <f t="shared" ca="1" si="67"/>
        <v>0.57130817835991854</v>
      </c>
    </row>
    <row r="2154" spans="5:6" x14ac:dyDescent="0.25">
      <c r="E2154" s="4">
        <f t="shared" ca="1" si="66"/>
        <v>0.11399433027123329</v>
      </c>
      <c r="F2154" s="4">
        <f t="shared" ca="1" si="67"/>
        <v>0.41434799482043316</v>
      </c>
    </row>
    <row r="2155" spans="5:6" x14ac:dyDescent="0.25">
      <c r="E2155" s="4">
        <f t="shared" ca="1" si="66"/>
        <v>3.2613245788753908E-2</v>
      </c>
      <c r="F2155" s="4">
        <f t="shared" ca="1" si="67"/>
        <v>0.34192106058849858</v>
      </c>
    </row>
    <row r="2156" spans="5:6" x14ac:dyDescent="0.25">
      <c r="E2156" s="4">
        <f t="shared" ca="1" si="66"/>
        <v>0.88941245763198995</v>
      </c>
      <c r="F2156" s="4">
        <f t="shared" ca="1" si="67"/>
        <v>0.69659562073383596</v>
      </c>
    </row>
    <row r="2157" spans="5:6" x14ac:dyDescent="0.25">
      <c r="E2157" s="4">
        <f t="shared" ca="1" si="66"/>
        <v>0.7820240132081161</v>
      </c>
      <c r="F2157" s="4">
        <f t="shared" ca="1" si="67"/>
        <v>0.64800048832090318</v>
      </c>
    </row>
    <row r="2158" spans="5:6" x14ac:dyDescent="0.25">
      <c r="E2158" s="4">
        <f t="shared" ca="1" si="66"/>
        <v>0.26398279033463112</v>
      </c>
      <c r="F2158" s="4">
        <f t="shared" ca="1" si="67"/>
        <v>0.48229852615196839</v>
      </c>
    </row>
    <row r="2159" spans="5:6" x14ac:dyDescent="0.25">
      <c r="E2159" s="4">
        <f t="shared" ca="1" si="66"/>
        <v>0.72773506007041733</v>
      </c>
      <c r="F2159" s="4">
        <f t="shared" ca="1" si="67"/>
        <v>0.6283994401202011</v>
      </c>
    </row>
    <row r="2160" spans="5:6" x14ac:dyDescent="0.25">
      <c r="E2160" s="4">
        <f t="shared" ca="1" si="66"/>
        <v>0.17024168856418287</v>
      </c>
      <c r="F2160" s="4">
        <f t="shared" ca="1" si="67"/>
        <v>0.44399156722489941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2:M2160"/>
  <sheetViews>
    <sheetView zoomScale="80" zoomScaleNormal="80" workbookViewId="0">
      <selection activeCell="J5" sqref="J5"/>
    </sheetView>
  </sheetViews>
  <sheetFormatPr baseColWidth="10" defaultRowHeight="15" x14ac:dyDescent="0.25"/>
  <cols>
    <col min="1" max="1" width="4.28515625" style="87" customWidth="1"/>
    <col min="2" max="2" width="10.28515625" style="87" bestFit="1" customWidth="1"/>
    <col min="3" max="3" width="11.42578125" style="87"/>
    <col min="4" max="4" width="5.140625" style="87" customWidth="1"/>
    <col min="5" max="6" width="11.42578125" style="87"/>
    <col min="7" max="7" width="4.28515625" style="87" customWidth="1"/>
    <col min="8" max="8" width="11.42578125" style="87"/>
    <col min="9" max="9" width="17.7109375" style="87" bestFit="1" customWidth="1"/>
    <col min="10" max="10" width="18.7109375" style="87" bestFit="1" customWidth="1"/>
    <col min="11" max="11" width="6.28515625" style="87" customWidth="1"/>
    <col min="12" max="13" width="20.42578125" style="87" customWidth="1"/>
    <col min="14" max="14" width="11.7109375" style="87" bestFit="1" customWidth="1"/>
    <col min="15" max="16384" width="11.42578125" style="87"/>
  </cols>
  <sheetData>
    <row r="2" spans="1:13" x14ac:dyDescent="0.25">
      <c r="B2" s="86" t="s">
        <v>11</v>
      </c>
      <c r="C2" s="86" t="s">
        <v>12</v>
      </c>
      <c r="E2" s="86" t="s">
        <v>13</v>
      </c>
      <c r="F2" s="86" t="s">
        <v>14</v>
      </c>
      <c r="H2" s="86" t="s">
        <v>15</v>
      </c>
      <c r="I2" s="86" t="s">
        <v>16</v>
      </c>
      <c r="J2" s="86" t="s">
        <v>17</v>
      </c>
      <c r="L2" s="96" t="s">
        <v>114</v>
      </c>
      <c r="M2" s="96"/>
    </row>
    <row r="3" spans="1:13" x14ac:dyDescent="0.25">
      <c r="A3" s="50"/>
      <c r="B3" s="88" t="s">
        <v>54</v>
      </c>
      <c r="C3" s="51">
        <v>5</v>
      </c>
      <c r="E3" s="88">
        <f ca="1">RAND()</f>
        <v>7.3721840208693323E-2</v>
      </c>
      <c r="F3" s="88">
        <f t="shared" ref="F3:F66" ca="1" si="0">$C$3*((((1-E3)^(-1/C$5))-1)^(1/$C$4))</f>
        <v>4.6922067573879396</v>
      </c>
      <c r="H3" s="88" t="s">
        <v>19</v>
      </c>
      <c r="I3" s="88">
        <f ca="1">AVERAGE(F3:F2160)</f>
        <v>8.571781772522689</v>
      </c>
      <c r="J3" s="88">
        <f>M4</f>
        <v>8.4524960503642923</v>
      </c>
      <c r="L3" s="86" t="s">
        <v>115</v>
      </c>
      <c r="M3" s="92" t="s">
        <v>116</v>
      </c>
    </row>
    <row r="4" spans="1:13" x14ac:dyDescent="0.25">
      <c r="A4" s="50"/>
      <c r="B4" s="88" t="s">
        <v>55</v>
      </c>
      <c r="C4" s="26">
        <v>12</v>
      </c>
      <c r="E4" s="88">
        <f t="shared" ref="E4:E67" ca="1" si="1">RAND()</f>
        <v>1.852474399342241E-2</v>
      </c>
      <c r="F4" s="88">
        <f t="shared" ca="1" si="0"/>
        <v>4.1200865237651794</v>
      </c>
      <c r="H4" s="88" t="s">
        <v>21</v>
      </c>
      <c r="I4" s="88">
        <f ca="1">_xlfn.VAR.S(F3:F2160)</f>
        <v>65.883877418218177</v>
      </c>
      <c r="J4" s="88">
        <f>-(M4^2)+M5</f>
        <v>77.3611202572108</v>
      </c>
      <c r="L4" s="88">
        <v>1</v>
      </c>
      <c r="M4" s="88">
        <f t="shared" ref="M4:M15" si="2">($C$3^L4)*($C$5)*(_xlfn.GAMMA(($C$4*$C$5-L4)/$C$4)*_xlfn.GAMMA(($C$4+L4)/$C$4)/_xlfn.GAMMA((($C$4*$C$5-L4)/$C$4)+(($C$4+L4)/$C$4)))</f>
        <v>8.4524960503642923</v>
      </c>
    </row>
    <row r="5" spans="1:13" x14ac:dyDescent="0.25">
      <c r="A5" s="50"/>
      <c r="B5" s="88" t="s">
        <v>56</v>
      </c>
      <c r="C5" s="88">
        <v>0.2</v>
      </c>
      <c r="E5" s="88">
        <f t="shared" ca="1" si="1"/>
        <v>0.87583113857669992</v>
      </c>
      <c r="F5" s="88">
        <f t="shared" ca="1" si="0"/>
        <v>11.925144354535002</v>
      </c>
      <c r="H5" s="88" t="s">
        <v>22</v>
      </c>
      <c r="I5" s="88">
        <f ca="1">_xlfn.STDEV.S(F3:F2160)</f>
        <v>8.1168884074020742</v>
      </c>
      <c r="J5" s="88">
        <f>SQRT(J4)</f>
        <v>8.7955170545688102</v>
      </c>
      <c r="L5" s="88">
        <v>2</v>
      </c>
      <c r="M5" s="88">
        <f t="shared" si="2"/>
        <v>148.80580973863476</v>
      </c>
    </row>
    <row r="6" spans="1:13" x14ac:dyDescent="0.25">
      <c r="E6" s="88">
        <f t="shared" ca="1" si="1"/>
        <v>0.42770243906233141</v>
      </c>
      <c r="F6" s="88">
        <f t="shared" ca="1" si="0"/>
        <v>6.2757829498821707</v>
      </c>
      <c r="H6" s="88" t="s">
        <v>23</v>
      </c>
      <c r="I6" s="88">
        <f ca="1">SKEW(F3:F2160)</f>
        <v>11.48228273296453</v>
      </c>
      <c r="J6" s="88">
        <f>2*(M4^3)-3*M4*M5+M6</f>
        <v>-3074.6873050573195</v>
      </c>
      <c r="L6" s="88">
        <v>3</v>
      </c>
      <c r="M6" s="88">
        <f t="shared" si="2"/>
        <v>-509.11765911858583</v>
      </c>
    </row>
    <row r="7" spans="1:13" x14ac:dyDescent="0.25">
      <c r="E7" s="88">
        <f t="shared" ca="1" si="1"/>
        <v>0.83217087421735447</v>
      </c>
      <c r="F7" s="88">
        <f t="shared" ca="1" si="0"/>
        <v>10.518095992813606</v>
      </c>
      <c r="H7" s="88" t="s">
        <v>24</v>
      </c>
      <c r="I7" s="88">
        <f ca="1">I20/(I5^4)</f>
        <v>220.65028039187504</v>
      </c>
      <c r="J7" s="88">
        <f>-3*(M4^4)+6*(M4^2)*M5-4*M4*M6+M7</f>
        <v>64688.265471628642</v>
      </c>
      <c r="L7" s="88">
        <v>4</v>
      </c>
      <c r="M7" s="88">
        <f t="shared" si="2"/>
        <v>-1000.2727934140237</v>
      </c>
    </row>
    <row r="8" spans="1:13" x14ac:dyDescent="0.25">
      <c r="E8" s="88">
        <f t="shared" ca="1" si="1"/>
        <v>0.62221096573632084</v>
      </c>
      <c r="F8" s="88">
        <f t="shared" ca="1" si="0"/>
        <v>7.4961197607873551</v>
      </c>
      <c r="H8" s="88" t="s">
        <v>100</v>
      </c>
      <c r="I8" s="88">
        <f ca="1">MEDIAN(F3:F2160)</f>
        <v>6.6809359750069301</v>
      </c>
      <c r="J8" s="88">
        <f>C3*(2^(1/C5)-1)^(1/C4)</f>
        <v>6.6565645145649857</v>
      </c>
      <c r="L8" s="88">
        <v>5</v>
      </c>
      <c r="M8" s="88">
        <f t="shared" si="2"/>
        <v>-3296.0913374739653</v>
      </c>
    </row>
    <row r="9" spans="1:13" x14ac:dyDescent="0.25">
      <c r="E9" s="88">
        <f t="shared" ca="1" si="1"/>
        <v>0.23975156650190199</v>
      </c>
      <c r="F9" s="88">
        <f t="shared" ca="1" si="0"/>
        <v>5.4697610912538082</v>
      </c>
      <c r="L9" s="88">
        <v>6</v>
      </c>
      <c r="M9" s="88">
        <f t="shared" si="2"/>
        <v>-13051.018626774372</v>
      </c>
    </row>
    <row r="10" spans="1:13" x14ac:dyDescent="0.25">
      <c r="E10" s="88">
        <f t="shared" ca="1" si="1"/>
        <v>0.93221179085483108</v>
      </c>
      <c r="F10" s="88">
        <f t="shared" ca="1" si="0"/>
        <v>15.345782984251507</v>
      </c>
      <c r="H10" s="96" t="s">
        <v>26</v>
      </c>
      <c r="I10" s="96"/>
      <c r="L10" s="88">
        <v>7</v>
      </c>
      <c r="M10" s="88">
        <f t="shared" si="2"/>
        <v>-57488.113836595214</v>
      </c>
    </row>
    <row r="11" spans="1:13" x14ac:dyDescent="0.25">
      <c r="E11" s="88">
        <f t="shared" ca="1" si="1"/>
        <v>0.91870385820795775</v>
      </c>
      <c r="F11" s="88">
        <f t="shared" ca="1" si="0"/>
        <v>14.226805786316451</v>
      </c>
      <c r="H11" s="88"/>
      <c r="I11" s="88">
        <f ca="1">SUMPRODUCT(F3:F2160)/COUNT(F3:F2160)</f>
        <v>8.571781772522689</v>
      </c>
      <c r="L11" s="88">
        <v>8</v>
      </c>
      <c r="M11" s="88">
        <f t="shared" si="2"/>
        <v>-273983.10974999634</v>
      </c>
    </row>
    <row r="12" spans="1:13" x14ac:dyDescent="0.25">
      <c r="E12" s="88">
        <f t="shared" ca="1" si="1"/>
        <v>6.7366896902419704E-2</v>
      </c>
      <c r="F12" s="88">
        <f t="shared" ca="1" si="0"/>
        <v>4.6487500641461956</v>
      </c>
      <c r="H12" s="88"/>
      <c r="I12" s="88">
        <f ca="1">SUMPRODUCT(F3:F2160,F3:F2160)/COUNT(F3:F2160)</f>
        <v>139.32879011029186</v>
      </c>
      <c r="L12" s="88">
        <v>9</v>
      </c>
      <c r="M12" s="88">
        <f t="shared" si="2"/>
        <v>-1399184.8495474877</v>
      </c>
    </row>
    <row r="13" spans="1:13" x14ac:dyDescent="0.25">
      <c r="E13" s="88">
        <f t="shared" ca="1" si="1"/>
        <v>9.1920331063663818E-2</v>
      </c>
      <c r="F13" s="88">
        <f t="shared" ca="1" si="0"/>
        <v>4.8044088468940753</v>
      </c>
      <c r="H13" s="88"/>
      <c r="I13" s="88">
        <f ca="1">SUMPRODUCT(F3:F2160,F3:F2160,F3:F2160)/COUNT(F3:F2160)</f>
        <v>8455.1276524517853</v>
      </c>
      <c r="L13" s="88">
        <v>10</v>
      </c>
      <c r="M13" s="88">
        <f t="shared" si="2"/>
        <v>-7665244.5054616285</v>
      </c>
    </row>
    <row r="14" spans="1:13" x14ac:dyDescent="0.25">
      <c r="E14" s="88">
        <f t="shared" ca="1" si="1"/>
        <v>0.23033031170556617</v>
      </c>
      <c r="F14" s="88">
        <f t="shared" ca="1" si="0"/>
        <v>5.4318596575848002</v>
      </c>
      <c r="H14" s="88"/>
      <c r="I14" s="88">
        <f ca="1">SUMPRODUCT(F3:F2160,F3:F2160,F3:F2160,F3:F2160)/COUNT(F3:F2160)</f>
        <v>1202447.92054036</v>
      </c>
      <c r="L14" s="88">
        <v>11</v>
      </c>
      <c r="M14" s="88">
        <f t="shared" si="2"/>
        <v>-45621046.411198735</v>
      </c>
    </row>
    <row r="15" spans="1:13" x14ac:dyDescent="0.25">
      <c r="E15" s="88">
        <f t="shared" ca="1" si="1"/>
        <v>0.84828149956410603</v>
      </c>
      <c r="F15" s="88">
        <f t="shared" ca="1" si="0"/>
        <v>10.96985875860339</v>
      </c>
      <c r="L15" s="88">
        <v>12</v>
      </c>
      <c r="M15" s="88">
        <f t="shared" si="2"/>
        <v>-305175781.24999994</v>
      </c>
    </row>
    <row r="16" spans="1:13" x14ac:dyDescent="0.25">
      <c r="E16" s="88">
        <f t="shared" ca="1" si="1"/>
        <v>0.82133420719019568</v>
      </c>
      <c r="F16" s="88">
        <f t="shared" ca="1" si="0"/>
        <v>10.247379663393945</v>
      </c>
      <c r="H16" s="94" t="s">
        <v>27</v>
      </c>
      <c r="I16" s="95"/>
    </row>
    <row r="17" spans="5:9" x14ac:dyDescent="0.25">
      <c r="E17" s="88">
        <f t="shared" ca="1" si="1"/>
        <v>0.80881002017011094</v>
      </c>
      <c r="F17" s="88">
        <f t="shared" ca="1" si="0"/>
        <v>9.9620860318570834</v>
      </c>
      <c r="H17" s="88"/>
      <c r="I17" s="88">
        <v>0</v>
      </c>
    </row>
    <row r="18" spans="5:9" x14ac:dyDescent="0.25">
      <c r="E18" s="88">
        <f t="shared" ca="1" si="1"/>
        <v>0.65762400371036078</v>
      </c>
      <c r="F18" s="88">
        <f t="shared" ca="1" si="0"/>
        <v>7.8118931494571031</v>
      </c>
      <c r="H18" s="88"/>
      <c r="I18" s="88">
        <f ca="1">I12-I11^2</f>
        <v>65.85334735453965</v>
      </c>
    </row>
    <row r="19" spans="5:9" x14ac:dyDescent="0.25">
      <c r="E19" s="88">
        <f t="shared" ca="1" si="1"/>
        <v>9.8085009882987739E-3</v>
      </c>
      <c r="F19" s="88">
        <f t="shared" ca="1" si="0"/>
        <v>3.8987445070947846</v>
      </c>
      <c r="H19" s="88"/>
      <c r="I19" s="88">
        <f ca="1">I13-3*I11*I12+2*I11^3</f>
        <v>6131.8706239702497</v>
      </c>
    </row>
    <row r="20" spans="5:9" x14ac:dyDescent="0.25">
      <c r="E20" s="88">
        <f t="shared" ca="1" si="1"/>
        <v>7.0069321713436827E-2</v>
      </c>
      <c r="F20" s="88">
        <f t="shared" ca="1" si="0"/>
        <v>4.6675569833374988</v>
      </c>
      <c r="H20" s="88"/>
      <c r="I20" s="88">
        <f ca="1">I14-4*I11*I13+6*(I11^2)*I12-3*(I11^4)</f>
        <v>957773.42934520531</v>
      </c>
    </row>
    <row r="21" spans="5:9" x14ac:dyDescent="0.25">
      <c r="E21" s="88">
        <f t="shared" ca="1" si="1"/>
        <v>0.25066886356502349</v>
      </c>
      <c r="F21" s="88">
        <f t="shared" ca="1" si="0"/>
        <v>5.5136002280678822</v>
      </c>
    </row>
    <row r="22" spans="5:9" x14ac:dyDescent="0.25">
      <c r="E22" s="88">
        <f t="shared" ca="1" si="1"/>
        <v>1.4053456658277508E-2</v>
      </c>
      <c r="F22" s="88">
        <f t="shared" ca="1" si="0"/>
        <v>4.0217031219258912</v>
      </c>
    </row>
    <row r="23" spans="5:9" x14ac:dyDescent="0.25">
      <c r="E23" s="88">
        <f t="shared" ca="1" si="1"/>
        <v>0.79263619644894823</v>
      </c>
      <c r="F23" s="88">
        <f t="shared" ca="1" si="0"/>
        <v>9.6305420005012738</v>
      </c>
    </row>
    <row r="24" spans="5:9" x14ac:dyDescent="0.25">
      <c r="E24" s="88">
        <f t="shared" ca="1" si="1"/>
        <v>7.1199479247263553E-2</v>
      </c>
      <c r="F24" s="88">
        <f t="shared" ca="1" si="0"/>
        <v>4.6752750746851044</v>
      </c>
    </row>
    <row r="25" spans="5:9" x14ac:dyDescent="0.25">
      <c r="E25" s="88">
        <f t="shared" ca="1" si="1"/>
        <v>0.68988157005914685</v>
      </c>
      <c r="F25" s="88">
        <f t="shared" ca="1" si="0"/>
        <v>8.1419710624209003</v>
      </c>
    </row>
    <row r="26" spans="5:9" x14ac:dyDescent="0.25">
      <c r="E26" s="88">
        <f t="shared" ca="1" si="1"/>
        <v>0.98265768206251203</v>
      </c>
      <c r="F26" s="88">
        <f t="shared" ca="1" si="0"/>
        <v>27.081664963847377</v>
      </c>
    </row>
    <row r="27" spans="5:9" x14ac:dyDescent="0.25">
      <c r="E27" s="88">
        <f t="shared" ca="1" si="1"/>
        <v>0.29284979697924407</v>
      </c>
      <c r="F27" s="88">
        <f t="shared" ca="1" si="0"/>
        <v>5.6836966817138199</v>
      </c>
    </row>
    <row r="28" spans="5:9" x14ac:dyDescent="0.25">
      <c r="E28" s="88">
        <f t="shared" ca="1" si="1"/>
        <v>0.74084958484509889</v>
      </c>
      <c r="F28" s="88">
        <f t="shared" ca="1" si="0"/>
        <v>8.7756854589093525</v>
      </c>
    </row>
    <row r="29" spans="5:9" x14ac:dyDescent="0.25">
      <c r="E29" s="88">
        <f t="shared" ca="1" si="1"/>
        <v>0.89861615173254894</v>
      </c>
      <c r="F29" s="88">
        <f t="shared" ca="1" si="0"/>
        <v>12.976252719158349</v>
      </c>
    </row>
    <row r="30" spans="5:9" x14ac:dyDescent="0.25">
      <c r="E30" s="88">
        <f t="shared" ca="1" si="1"/>
        <v>0.81928176898441551</v>
      </c>
      <c r="F30" s="88">
        <f t="shared" ca="1" si="0"/>
        <v>10.198717011924103</v>
      </c>
    </row>
    <row r="31" spans="5:9" x14ac:dyDescent="0.25">
      <c r="E31" s="88">
        <f t="shared" ca="1" si="1"/>
        <v>0.7037686085920033</v>
      </c>
      <c r="F31" s="88">
        <f t="shared" ca="1" si="0"/>
        <v>8.2992924684603349</v>
      </c>
    </row>
    <row r="32" spans="5:9" x14ac:dyDescent="0.25">
      <c r="E32" s="88">
        <f t="shared" ca="1" si="1"/>
        <v>0.61788842406673472</v>
      </c>
      <c r="F32" s="88">
        <f t="shared" ca="1" si="0"/>
        <v>7.4603877072785574</v>
      </c>
    </row>
    <row r="33" spans="5:6" x14ac:dyDescent="0.25">
      <c r="E33" s="88">
        <f t="shared" ca="1" si="1"/>
        <v>0.41324098316680569</v>
      </c>
      <c r="F33" s="88">
        <f t="shared" ca="1" si="0"/>
        <v>6.2063487381558708</v>
      </c>
    </row>
    <row r="34" spans="5:6" x14ac:dyDescent="0.25">
      <c r="E34" s="88">
        <f t="shared" ca="1" si="1"/>
        <v>0.51716709470551292</v>
      </c>
      <c r="F34" s="88">
        <f t="shared" ca="1" si="0"/>
        <v>6.7570779293945336</v>
      </c>
    </row>
    <row r="35" spans="5:6" x14ac:dyDescent="0.25">
      <c r="E35" s="88">
        <f t="shared" ca="1" si="1"/>
        <v>4.3596663690022797E-2</v>
      </c>
      <c r="F35" s="88">
        <f t="shared" ca="1" si="0"/>
        <v>4.4540000644170892</v>
      </c>
    </row>
    <row r="36" spans="5:6" x14ac:dyDescent="0.25">
      <c r="E36" s="88">
        <f t="shared" ca="1" si="1"/>
        <v>0.11743475135544568</v>
      </c>
      <c r="F36" s="88">
        <f t="shared" ca="1" si="0"/>
        <v>4.9411352412381397</v>
      </c>
    </row>
    <row r="37" spans="5:6" x14ac:dyDescent="0.25">
      <c r="E37" s="88">
        <f t="shared" ca="1" si="1"/>
        <v>0.69140856896171832</v>
      </c>
      <c r="F37" s="88">
        <f t="shared" ca="1" si="0"/>
        <v>8.1587815788427971</v>
      </c>
    </row>
    <row r="38" spans="5:6" x14ac:dyDescent="0.25">
      <c r="E38" s="88">
        <f t="shared" ca="1" si="1"/>
        <v>0.53323137116661157</v>
      </c>
      <c r="F38" s="88">
        <f t="shared" ca="1" si="0"/>
        <v>6.8554096590490037</v>
      </c>
    </row>
    <row r="39" spans="5:6" x14ac:dyDescent="0.25">
      <c r="E39" s="88">
        <f t="shared" ca="1" si="1"/>
        <v>0.63747525748944556</v>
      </c>
      <c r="F39" s="88">
        <f t="shared" ca="1" si="0"/>
        <v>7.6269690988675363</v>
      </c>
    </row>
    <row r="40" spans="5:6" x14ac:dyDescent="0.25">
      <c r="E40" s="88">
        <f t="shared" ca="1" si="1"/>
        <v>0.71818667525871271</v>
      </c>
      <c r="F40" s="88">
        <f t="shared" ca="1" si="0"/>
        <v>8.4739971968840528</v>
      </c>
    </row>
    <row r="41" spans="5:6" x14ac:dyDescent="0.25">
      <c r="E41" s="88">
        <f t="shared" ca="1" si="1"/>
        <v>0.11499143127615463</v>
      </c>
      <c r="F41" s="88">
        <f t="shared" ca="1" si="0"/>
        <v>4.9287987866595362</v>
      </c>
    </row>
    <row r="42" spans="5:6" x14ac:dyDescent="0.25">
      <c r="E42" s="88">
        <f t="shared" ca="1" si="1"/>
        <v>0.45248714709149174</v>
      </c>
      <c r="F42" s="88">
        <f t="shared" ca="1" si="0"/>
        <v>6.3995058631357811</v>
      </c>
    </row>
    <row r="43" spans="5:6" x14ac:dyDescent="0.25">
      <c r="E43" s="88">
        <f t="shared" ca="1" si="1"/>
        <v>1.3699543466384356E-2</v>
      </c>
      <c r="F43" s="88">
        <f t="shared" ca="1" si="0"/>
        <v>4.0128006972244235</v>
      </c>
    </row>
    <row r="44" spans="5:6" x14ac:dyDescent="0.25">
      <c r="E44" s="88">
        <f t="shared" ca="1" si="1"/>
        <v>0.65460980386112144</v>
      </c>
      <c r="F44" s="88">
        <f t="shared" ca="1" si="0"/>
        <v>7.783277340744192</v>
      </c>
    </row>
    <row r="45" spans="5:6" x14ac:dyDescent="0.25">
      <c r="E45" s="88">
        <f t="shared" ca="1" si="1"/>
        <v>0.61373320288816313</v>
      </c>
      <c r="F45" s="88">
        <f t="shared" ca="1" si="0"/>
        <v>7.4265603973034988</v>
      </c>
    </row>
    <row r="46" spans="5:6" x14ac:dyDescent="0.25">
      <c r="E46" s="88">
        <f t="shared" ca="1" si="1"/>
        <v>0.85016230863999631</v>
      </c>
      <c r="F46" s="88">
        <f t="shared" ca="1" si="0"/>
        <v>11.027028331301441</v>
      </c>
    </row>
    <row r="47" spans="5:6" x14ac:dyDescent="0.25">
      <c r="E47" s="88">
        <f t="shared" ca="1" si="1"/>
        <v>0.13899803880883743</v>
      </c>
      <c r="F47" s="88">
        <f t="shared" ca="1" si="0"/>
        <v>5.0449541672749199</v>
      </c>
    </row>
    <row r="48" spans="5:6" x14ac:dyDescent="0.25">
      <c r="E48" s="88">
        <f t="shared" ca="1" si="1"/>
        <v>0.53844280854618054</v>
      </c>
      <c r="F48" s="88">
        <f t="shared" ca="1" si="0"/>
        <v>6.8882654777658026</v>
      </c>
    </row>
    <row r="49" spans="5:6" x14ac:dyDescent="0.25">
      <c r="E49" s="88">
        <f t="shared" ca="1" si="1"/>
        <v>0.88470686907208806</v>
      </c>
      <c r="F49" s="88">
        <f t="shared" ca="1" si="0"/>
        <v>12.299416353098653</v>
      </c>
    </row>
    <row r="50" spans="5:6" x14ac:dyDescent="0.25">
      <c r="E50" s="88">
        <f t="shared" ca="1" si="1"/>
        <v>0.66760524825701895</v>
      </c>
      <c r="F50" s="88">
        <f t="shared" ca="1" si="0"/>
        <v>7.9092194035004191</v>
      </c>
    </row>
    <row r="51" spans="5:6" x14ac:dyDescent="0.25">
      <c r="E51" s="88">
        <f t="shared" ca="1" si="1"/>
        <v>0.80450892242344307</v>
      </c>
      <c r="F51" s="88">
        <f t="shared" ca="1" si="0"/>
        <v>9.870142989588663</v>
      </c>
    </row>
    <row r="52" spans="5:6" x14ac:dyDescent="0.25">
      <c r="E52" s="88">
        <f t="shared" ca="1" si="1"/>
        <v>0.55405519806648373</v>
      </c>
      <c r="F52" s="88">
        <f t="shared" ca="1" si="0"/>
        <v>6.9897059413615477</v>
      </c>
    </row>
    <row r="53" spans="5:6" x14ac:dyDescent="0.25">
      <c r="E53" s="88">
        <f t="shared" ca="1" si="1"/>
        <v>1.870334588854039E-2</v>
      </c>
      <c r="F53" s="88">
        <f t="shared" ca="1" si="0"/>
        <v>4.123572178465694</v>
      </c>
    </row>
    <row r="54" spans="5:6" x14ac:dyDescent="0.25">
      <c r="E54" s="88">
        <f t="shared" ca="1" si="1"/>
        <v>7.2362943011549108E-3</v>
      </c>
      <c r="F54" s="88">
        <f t="shared" ca="1" si="0"/>
        <v>3.7986938399520094</v>
      </c>
    </row>
    <row r="55" spans="5:6" x14ac:dyDescent="0.25">
      <c r="E55" s="88">
        <f t="shared" ca="1" si="1"/>
        <v>0.40807822246317671</v>
      </c>
      <c r="F55" s="88">
        <f t="shared" ca="1" si="0"/>
        <v>6.1820087674079494</v>
      </c>
    </row>
    <row r="56" spans="5:6" x14ac:dyDescent="0.25">
      <c r="E56" s="88">
        <f t="shared" ca="1" si="1"/>
        <v>0.94027252172783726</v>
      </c>
      <c r="F56" s="88">
        <f t="shared" ca="1" si="0"/>
        <v>16.176978274967894</v>
      </c>
    </row>
    <row r="57" spans="5:6" x14ac:dyDescent="0.25">
      <c r="E57" s="88">
        <f t="shared" ca="1" si="1"/>
        <v>0.90571129998706001</v>
      </c>
      <c r="F57" s="88">
        <f t="shared" ca="1" si="0"/>
        <v>13.374520310808837</v>
      </c>
    </row>
    <row r="58" spans="5:6" x14ac:dyDescent="0.25">
      <c r="E58" s="88">
        <f t="shared" ca="1" si="1"/>
        <v>0.45144359503051146</v>
      </c>
      <c r="F58" s="88">
        <f t="shared" ca="1" si="0"/>
        <v>6.3941666319694255</v>
      </c>
    </row>
    <row r="59" spans="5:6" x14ac:dyDescent="0.25">
      <c r="E59" s="88">
        <f t="shared" ca="1" si="1"/>
        <v>0.4558815795779233</v>
      </c>
      <c r="F59" s="88">
        <f t="shared" ca="1" si="0"/>
        <v>6.4169566432601286</v>
      </c>
    </row>
    <row r="60" spans="5:6" x14ac:dyDescent="0.25">
      <c r="E60" s="88">
        <f t="shared" ca="1" si="1"/>
        <v>0.26054036959436544</v>
      </c>
      <c r="F60" s="88">
        <f t="shared" ca="1" si="0"/>
        <v>5.5532365308253269</v>
      </c>
    </row>
    <row r="61" spans="5:6" x14ac:dyDescent="0.25">
      <c r="E61" s="88">
        <f t="shared" ca="1" si="1"/>
        <v>0.31280447386297072</v>
      </c>
      <c r="F61" s="88">
        <f t="shared" ca="1" si="0"/>
        <v>5.7654443726377522</v>
      </c>
    </row>
    <row r="62" spans="5:6" x14ac:dyDescent="0.25">
      <c r="E62" s="88">
        <f t="shared" ca="1" si="1"/>
        <v>0.66892485365808507</v>
      </c>
      <c r="F62" s="88">
        <f t="shared" ca="1" si="0"/>
        <v>7.9223924289190215</v>
      </c>
    </row>
    <row r="63" spans="5:6" x14ac:dyDescent="0.25">
      <c r="E63" s="88">
        <f t="shared" ca="1" si="1"/>
        <v>5.9482980036581701E-2</v>
      </c>
      <c r="F63" s="88">
        <f t="shared" ca="1" si="0"/>
        <v>4.5906892700245772</v>
      </c>
    </row>
    <row r="64" spans="5:6" x14ac:dyDescent="0.25">
      <c r="E64" s="88">
        <f t="shared" ca="1" si="1"/>
        <v>0.53885321411435605</v>
      </c>
      <c r="F64" s="88">
        <f t="shared" ca="1" si="0"/>
        <v>6.8908736424282546</v>
      </c>
    </row>
    <row r="65" spans="5:6" x14ac:dyDescent="0.25">
      <c r="E65" s="88">
        <f t="shared" ca="1" si="1"/>
        <v>0.82119930179062528</v>
      </c>
      <c r="F65" s="88">
        <f t="shared" ca="1" si="0"/>
        <v>10.244156839924219</v>
      </c>
    </row>
    <row r="66" spans="5:6" x14ac:dyDescent="0.25">
      <c r="E66" s="88">
        <f t="shared" ca="1" si="1"/>
        <v>0.53172584355642638</v>
      </c>
      <c r="F66" s="88">
        <f t="shared" ca="1" si="0"/>
        <v>6.8460076152515494</v>
      </c>
    </row>
    <row r="67" spans="5:6" x14ac:dyDescent="0.25">
      <c r="E67" s="88">
        <f t="shared" ca="1" si="1"/>
        <v>0.45619844793629005</v>
      </c>
      <c r="F67" s="88">
        <f t="shared" ref="F67:F130" ca="1" si="3">$C$3*((((1-E67)^(-1/C$5))-1)^(1/$C$4))</f>
        <v>6.418592243417951</v>
      </c>
    </row>
    <row r="68" spans="5:6" x14ac:dyDescent="0.25">
      <c r="E68" s="88">
        <f t="shared" ref="E68:E131" ca="1" si="4">RAND()</f>
        <v>0.43496580672820651</v>
      </c>
      <c r="F68" s="88">
        <f t="shared" ca="1" si="3"/>
        <v>6.311395394956568</v>
      </c>
    </row>
    <row r="69" spans="5:6" x14ac:dyDescent="0.25">
      <c r="E69" s="88">
        <f t="shared" ca="1" si="4"/>
        <v>0.19279878463558742</v>
      </c>
      <c r="F69" s="88">
        <f t="shared" ca="1" si="3"/>
        <v>5.2788757610513635</v>
      </c>
    </row>
    <row r="70" spans="5:6" x14ac:dyDescent="0.25">
      <c r="E70" s="88">
        <f t="shared" ca="1" si="4"/>
        <v>0.20860486770286402</v>
      </c>
      <c r="F70" s="88">
        <f t="shared" ca="1" si="3"/>
        <v>5.3438489669604987</v>
      </c>
    </row>
    <row r="71" spans="5:6" x14ac:dyDescent="0.25">
      <c r="E71" s="88">
        <f t="shared" ca="1" si="4"/>
        <v>0.58337074608585038</v>
      </c>
      <c r="F71" s="88">
        <f t="shared" ca="1" si="3"/>
        <v>7.1936684685521648</v>
      </c>
    </row>
    <row r="72" spans="5:6" x14ac:dyDescent="0.25">
      <c r="E72" s="88">
        <f t="shared" ca="1" si="4"/>
        <v>0.85706428507615029</v>
      </c>
      <c r="F72" s="88">
        <f t="shared" ca="1" si="3"/>
        <v>11.245856281812383</v>
      </c>
    </row>
    <row r="73" spans="5:6" x14ac:dyDescent="0.25">
      <c r="E73" s="88">
        <f t="shared" ca="1" si="4"/>
        <v>3.2257640557200262E-2</v>
      </c>
      <c r="F73" s="88">
        <f t="shared" ca="1" si="3"/>
        <v>4.3304781514122377</v>
      </c>
    </row>
    <row r="74" spans="5:6" x14ac:dyDescent="0.25">
      <c r="E74" s="88">
        <f t="shared" ca="1" si="4"/>
        <v>0.91994918694015926</v>
      </c>
      <c r="F74" s="88">
        <f t="shared" ca="1" si="3"/>
        <v>14.318608804460899</v>
      </c>
    </row>
    <row r="75" spans="5:6" x14ac:dyDescent="0.25">
      <c r="E75" s="88">
        <f t="shared" ca="1" si="4"/>
        <v>0.9803840558632847</v>
      </c>
      <c r="F75" s="88">
        <f t="shared" ca="1" si="3"/>
        <v>25.726625873605677</v>
      </c>
    </row>
    <row r="76" spans="5:6" x14ac:dyDescent="0.25">
      <c r="E76" s="88">
        <f t="shared" ca="1" si="4"/>
        <v>0.36128514587638572</v>
      </c>
      <c r="F76" s="88">
        <f t="shared" ca="1" si="3"/>
        <v>5.9706925608897219</v>
      </c>
    </row>
    <row r="77" spans="5:6" x14ac:dyDescent="0.25">
      <c r="E77" s="88">
        <f t="shared" ca="1" si="4"/>
        <v>0.61924575246791058</v>
      </c>
      <c r="F77" s="88">
        <f t="shared" ca="1" si="3"/>
        <v>7.4715476708606134</v>
      </c>
    </row>
    <row r="78" spans="5:6" x14ac:dyDescent="0.25">
      <c r="E78" s="88">
        <f t="shared" ca="1" si="4"/>
        <v>0.99160923378786392</v>
      </c>
      <c r="F78" s="88">
        <f t="shared" ca="1" si="3"/>
        <v>36.648201140865069</v>
      </c>
    </row>
    <row r="79" spans="5:6" x14ac:dyDescent="0.25">
      <c r="E79" s="88">
        <f t="shared" ca="1" si="4"/>
        <v>7.0733310909245839E-2</v>
      </c>
      <c r="F79" s="88">
        <f t="shared" ca="1" si="3"/>
        <v>4.6721016730062086</v>
      </c>
    </row>
    <row r="80" spans="5:6" x14ac:dyDescent="0.25">
      <c r="E80" s="88">
        <f t="shared" ca="1" si="4"/>
        <v>0.13231105917069175</v>
      </c>
      <c r="F80" s="88">
        <f t="shared" ca="1" si="3"/>
        <v>5.0136264159302879</v>
      </c>
    </row>
    <row r="81" spans="5:6" x14ac:dyDescent="0.25">
      <c r="E81" s="88">
        <f t="shared" ca="1" si="4"/>
        <v>0.24460690928152451</v>
      </c>
      <c r="F81" s="88">
        <f t="shared" ca="1" si="3"/>
        <v>5.4892637851315564</v>
      </c>
    </row>
    <row r="82" spans="5:6" x14ac:dyDescent="0.25">
      <c r="E82" s="88">
        <f t="shared" ca="1" si="4"/>
        <v>0.49684324229020616</v>
      </c>
      <c r="F82" s="88">
        <f t="shared" ca="1" si="3"/>
        <v>6.6385606415302174</v>
      </c>
    </row>
    <row r="83" spans="5:6" x14ac:dyDescent="0.25">
      <c r="E83" s="88">
        <f t="shared" ca="1" si="4"/>
        <v>0.7211408182471345</v>
      </c>
      <c r="F83" s="88">
        <f t="shared" ca="1" si="3"/>
        <v>8.5113515672534028</v>
      </c>
    </row>
    <row r="84" spans="5:6" x14ac:dyDescent="0.25">
      <c r="E84" s="88">
        <f t="shared" ca="1" si="4"/>
        <v>0.34107810072486966</v>
      </c>
      <c r="F84" s="88">
        <f t="shared" ca="1" si="3"/>
        <v>5.8837702381548596</v>
      </c>
    </row>
    <row r="85" spans="5:6" x14ac:dyDescent="0.25">
      <c r="E85" s="88">
        <f t="shared" ca="1" si="4"/>
        <v>8.1138345408566126E-2</v>
      </c>
      <c r="F85" s="88">
        <f t="shared" ca="1" si="3"/>
        <v>4.7398641844662333</v>
      </c>
    </row>
    <row r="86" spans="5:6" x14ac:dyDescent="0.25">
      <c r="E86" s="88">
        <f t="shared" ca="1" si="4"/>
        <v>0.31715762663808666</v>
      </c>
      <c r="F86" s="88">
        <f t="shared" ca="1" si="3"/>
        <v>5.7834502338271045</v>
      </c>
    </row>
    <row r="87" spans="5:6" x14ac:dyDescent="0.25">
      <c r="E87" s="88">
        <f t="shared" ca="1" si="4"/>
        <v>0.45061017472403464</v>
      </c>
      <c r="F87" s="88">
        <f t="shared" ca="1" si="3"/>
        <v>6.3899111003363185</v>
      </c>
    </row>
    <row r="88" spans="5:6" x14ac:dyDescent="0.25">
      <c r="E88" s="88">
        <f t="shared" ca="1" si="4"/>
        <v>0.35976063157440741</v>
      </c>
      <c r="F88" s="88">
        <f t="shared" ca="1" si="3"/>
        <v>5.9640551850483305</v>
      </c>
    </row>
    <row r="89" spans="5:6" x14ac:dyDescent="0.25">
      <c r="E89" s="88">
        <f t="shared" ca="1" si="4"/>
        <v>0.47920549428660963</v>
      </c>
      <c r="F89" s="88">
        <f t="shared" ca="1" si="3"/>
        <v>6.540513796830254</v>
      </c>
    </row>
    <row r="90" spans="5:6" x14ac:dyDescent="0.25">
      <c r="E90" s="88">
        <f t="shared" ca="1" si="4"/>
        <v>0.20415566945169517</v>
      </c>
      <c r="F90" s="88">
        <f t="shared" ca="1" si="3"/>
        <v>5.3256612916976049</v>
      </c>
    </row>
    <row r="91" spans="5:6" x14ac:dyDescent="0.25">
      <c r="E91" s="88">
        <f t="shared" ca="1" si="4"/>
        <v>0.5698521200496709</v>
      </c>
      <c r="F91" s="88">
        <f t="shared" ca="1" si="3"/>
        <v>7.0972865478537281</v>
      </c>
    </row>
    <row r="92" spans="5:6" x14ac:dyDescent="0.25">
      <c r="E92" s="88">
        <f t="shared" ca="1" si="4"/>
        <v>0.24768974620615136</v>
      </c>
      <c r="F92" s="88">
        <f t="shared" ca="1" si="3"/>
        <v>5.5016411599127277</v>
      </c>
    </row>
    <row r="93" spans="5:6" x14ac:dyDescent="0.25">
      <c r="E93" s="88">
        <f t="shared" ca="1" si="4"/>
        <v>0.38551185174567804</v>
      </c>
      <c r="F93" s="88">
        <f t="shared" ca="1" si="3"/>
        <v>6.0781438394344551</v>
      </c>
    </row>
    <row r="94" spans="5:6" x14ac:dyDescent="0.25">
      <c r="E94" s="88">
        <f t="shared" ca="1" si="4"/>
        <v>0.53111058799324939</v>
      </c>
      <c r="F94" s="88">
        <f t="shared" ca="1" si="3"/>
        <v>6.8421767375638307</v>
      </c>
    </row>
    <row r="95" spans="5:6" x14ac:dyDescent="0.25">
      <c r="E95" s="88">
        <f t="shared" ca="1" si="4"/>
        <v>0.34782991165427468</v>
      </c>
      <c r="F95" s="88">
        <f t="shared" ca="1" si="3"/>
        <v>5.9125689737936282</v>
      </c>
    </row>
    <row r="96" spans="5:6" x14ac:dyDescent="0.25">
      <c r="E96" s="88">
        <f t="shared" ca="1" si="4"/>
        <v>0.22095727941860122</v>
      </c>
      <c r="F96" s="88">
        <f t="shared" ca="1" si="3"/>
        <v>5.3940230861721226</v>
      </c>
    </row>
    <row r="97" spans="5:6" x14ac:dyDescent="0.25">
      <c r="E97" s="88">
        <f t="shared" ca="1" si="4"/>
        <v>0.83723070336944261</v>
      </c>
      <c r="F97" s="88">
        <f t="shared" ca="1" si="3"/>
        <v>10.653132607303561</v>
      </c>
    </row>
    <row r="98" spans="5:6" x14ac:dyDescent="0.25">
      <c r="E98" s="88">
        <f t="shared" ca="1" si="4"/>
        <v>0.89595266625807812</v>
      </c>
      <c r="F98" s="88">
        <f t="shared" ca="1" si="3"/>
        <v>12.836796746863515</v>
      </c>
    </row>
    <row r="99" spans="5:6" x14ac:dyDescent="0.25">
      <c r="E99" s="88">
        <f t="shared" ca="1" si="4"/>
        <v>0.59508373130920811</v>
      </c>
      <c r="F99" s="88">
        <f t="shared" ca="1" si="3"/>
        <v>7.2806763871718925</v>
      </c>
    </row>
    <row r="100" spans="5:6" x14ac:dyDescent="0.25">
      <c r="E100" s="88">
        <f t="shared" ca="1" si="4"/>
        <v>0.59215304900067955</v>
      </c>
      <c r="F100" s="88">
        <f t="shared" ca="1" si="3"/>
        <v>7.258587296740143</v>
      </c>
    </row>
    <row r="101" spans="5:6" x14ac:dyDescent="0.25">
      <c r="E101" s="88">
        <f t="shared" ca="1" si="4"/>
        <v>0.52460275212262752</v>
      </c>
      <c r="F101" s="88">
        <f t="shared" ca="1" si="3"/>
        <v>6.8020542305175757</v>
      </c>
    </row>
    <row r="102" spans="5:6" x14ac:dyDescent="0.25">
      <c r="E102" s="88">
        <f t="shared" ca="1" si="4"/>
        <v>0.12226227397733602</v>
      </c>
      <c r="F102" s="88">
        <f t="shared" ca="1" si="3"/>
        <v>4.9651293978630173</v>
      </c>
    </row>
    <row r="103" spans="5:6" x14ac:dyDescent="0.25">
      <c r="E103" s="88">
        <f t="shared" ca="1" si="4"/>
        <v>0.22823796858778067</v>
      </c>
      <c r="F103" s="88">
        <f t="shared" ca="1" si="3"/>
        <v>5.4234268440839557</v>
      </c>
    </row>
    <row r="104" spans="5:6" x14ac:dyDescent="0.25">
      <c r="E104" s="88">
        <f t="shared" ca="1" si="4"/>
        <v>0.70311982051015898</v>
      </c>
      <c r="F104" s="88">
        <f t="shared" ca="1" si="3"/>
        <v>8.2917132337312118</v>
      </c>
    </row>
    <row r="105" spans="5:6" x14ac:dyDescent="0.25">
      <c r="E105" s="88">
        <f t="shared" ca="1" si="4"/>
        <v>0.81585176553275229</v>
      </c>
      <c r="F105" s="88">
        <f t="shared" ca="1" si="3"/>
        <v>10.119114809849577</v>
      </c>
    </row>
    <row r="106" spans="5:6" x14ac:dyDescent="0.25">
      <c r="E106" s="88">
        <f t="shared" ca="1" si="4"/>
        <v>0.67493813878918973</v>
      </c>
      <c r="F106" s="88">
        <f t="shared" ca="1" si="3"/>
        <v>7.9833635552255275</v>
      </c>
    </row>
    <row r="107" spans="5:6" x14ac:dyDescent="0.25">
      <c r="E107" s="88">
        <f t="shared" ca="1" si="4"/>
        <v>0.97426847585659637</v>
      </c>
      <c r="F107" s="88">
        <f t="shared" ca="1" si="3"/>
        <v>22.976085615503781</v>
      </c>
    </row>
    <row r="108" spans="5:6" x14ac:dyDescent="0.25">
      <c r="E108" s="88">
        <f t="shared" ca="1" si="4"/>
        <v>0.39793879593323422</v>
      </c>
      <c r="F108" s="88">
        <f t="shared" ca="1" si="3"/>
        <v>6.1348495679955732</v>
      </c>
    </row>
    <row r="109" spans="5:6" x14ac:dyDescent="0.25">
      <c r="E109" s="88">
        <f t="shared" ca="1" si="4"/>
        <v>4.7792691194957548E-2</v>
      </c>
      <c r="F109" s="88">
        <f t="shared" ca="1" si="3"/>
        <v>4.4933284976821604</v>
      </c>
    </row>
    <row r="110" spans="5:6" x14ac:dyDescent="0.25">
      <c r="E110" s="88">
        <f t="shared" ca="1" si="4"/>
        <v>0.25678287012354317</v>
      </c>
      <c r="F110" s="88">
        <f t="shared" ca="1" si="3"/>
        <v>5.5381454169917186</v>
      </c>
    </row>
    <row r="111" spans="5:6" x14ac:dyDescent="0.25">
      <c r="E111" s="88">
        <f t="shared" ca="1" si="4"/>
        <v>0.87467585039102014</v>
      </c>
      <c r="F111" s="88">
        <f t="shared" ca="1" si="3"/>
        <v>11.879214731123998</v>
      </c>
    </row>
    <row r="112" spans="5:6" x14ac:dyDescent="0.25">
      <c r="E112" s="88">
        <f t="shared" ca="1" si="4"/>
        <v>4.4482900618249777E-2</v>
      </c>
      <c r="F112" s="88">
        <f t="shared" ca="1" si="3"/>
        <v>4.4625409423015121</v>
      </c>
    </row>
    <row r="113" spans="5:6" x14ac:dyDescent="0.25">
      <c r="E113" s="88">
        <f t="shared" ca="1" si="4"/>
        <v>2.044027603375187E-3</v>
      </c>
      <c r="F113" s="88">
        <f t="shared" ca="1" si="3"/>
        <v>3.4143945708329575</v>
      </c>
    </row>
    <row r="114" spans="5:6" x14ac:dyDescent="0.25">
      <c r="E114" s="88">
        <f t="shared" ca="1" si="4"/>
        <v>0.77369220375510972</v>
      </c>
      <c r="F114" s="88">
        <f t="shared" ca="1" si="3"/>
        <v>9.2858938869993288</v>
      </c>
    </row>
    <row r="115" spans="5:6" x14ac:dyDescent="0.25">
      <c r="E115" s="88">
        <f t="shared" ca="1" si="4"/>
        <v>0.23634964603447506</v>
      </c>
      <c r="F115" s="88">
        <f t="shared" ca="1" si="3"/>
        <v>5.4560862459672279</v>
      </c>
    </row>
    <row r="116" spans="5:6" x14ac:dyDescent="0.25">
      <c r="E116" s="88">
        <f t="shared" ca="1" si="4"/>
        <v>6.5547531442199491E-2</v>
      </c>
      <c r="F116" s="88">
        <f t="shared" ca="1" si="3"/>
        <v>4.6357933565334797</v>
      </c>
    </row>
    <row r="117" spans="5:6" x14ac:dyDescent="0.25">
      <c r="E117" s="88">
        <f t="shared" ca="1" si="4"/>
        <v>0.45678177191536606</v>
      </c>
      <c r="F117" s="88">
        <f t="shared" ca="1" si="3"/>
        <v>6.4216061877952804</v>
      </c>
    </row>
    <row r="118" spans="5:6" x14ac:dyDescent="0.25">
      <c r="E118" s="88">
        <f t="shared" ca="1" si="4"/>
        <v>0.71189264688522558</v>
      </c>
      <c r="F118" s="88">
        <f t="shared" ca="1" si="3"/>
        <v>8.3962194699975043</v>
      </c>
    </row>
    <row r="119" spans="5:6" x14ac:dyDescent="0.25">
      <c r="E119" s="88">
        <f t="shared" ca="1" si="4"/>
        <v>0.26359831899350972</v>
      </c>
      <c r="F119" s="88">
        <f t="shared" ca="1" si="3"/>
        <v>5.5655244607670449</v>
      </c>
    </row>
    <row r="120" spans="5:6" x14ac:dyDescent="0.25">
      <c r="E120" s="88">
        <f t="shared" ca="1" si="4"/>
        <v>0.7296191785395969</v>
      </c>
      <c r="F120" s="88">
        <f t="shared" ca="1" si="3"/>
        <v>8.6217293231294878</v>
      </c>
    </row>
    <row r="121" spans="5:6" x14ac:dyDescent="0.25">
      <c r="E121" s="88">
        <f t="shared" ca="1" si="4"/>
        <v>0.67066778675902861</v>
      </c>
      <c r="F121" s="88">
        <f t="shared" ca="1" si="3"/>
        <v>7.9399043071702238</v>
      </c>
    </row>
    <row r="122" spans="5:6" x14ac:dyDescent="0.25">
      <c r="E122" s="88">
        <f t="shared" ca="1" si="4"/>
        <v>0.70553863974110753</v>
      </c>
      <c r="F122" s="88">
        <f t="shared" ca="1" si="3"/>
        <v>8.320089486321427</v>
      </c>
    </row>
    <row r="123" spans="5:6" x14ac:dyDescent="0.25">
      <c r="E123" s="88">
        <f t="shared" ca="1" si="4"/>
        <v>0.34343088527116239</v>
      </c>
      <c r="F123" s="88">
        <f t="shared" ca="1" si="3"/>
        <v>5.893779296490365</v>
      </c>
    </row>
    <row r="124" spans="5:6" x14ac:dyDescent="0.25">
      <c r="E124" s="88">
        <f t="shared" ca="1" si="4"/>
        <v>0.94111553259169645</v>
      </c>
      <c r="F124" s="88">
        <f t="shared" ca="1" si="3"/>
        <v>16.273076484363362</v>
      </c>
    </row>
    <row r="125" spans="5:6" x14ac:dyDescent="0.25">
      <c r="E125" s="88">
        <f t="shared" ca="1" si="4"/>
        <v>0.29997247198570665</v>
      </c>
      <c r="F125" s="88">
        <f t="shared" ca="1" si="3"/>
        <v>5.7127405324802973</v>
      </c>
    </row>
    <row r="126" spans="5:6" x14ac:dyDescent="0.25">
      <c r="E126" s="88">
        <f t="shared" ca="1" si="4"/>
        <v>0.32551304569288497</v>
      </c>
      <c r="F126" s="88">
        <f t="shared" ca="1" si="3"/>
        <v>5.8182131675137168</v>
      </c>
    </row>
    <row r="127" spans="5:6" x14ac:dyDescent="0.25">
      <c r="E127" s="88">
        <f t="shared" ca="1" si="4"/>
        <v>0.86747301102179297</v>
      </c>
      <c r="F127" s="88">
        <f t="shared" ca="1" si="3"/>
        <v>11.6057992349788</v>
      </c>
    </row>
    <row r="128" spans="5:6" x14ac:dyDescent="0.25">
      <c r="E128" s="88">
        <f t="shared" ca="1" si="4"/>
        <v>0.42097791521303907</v>
      </c>
      <c r="F128" s="88">
        <f t="shared" ca="1" si="3"/>
        <v>6.2432598147050244</v>
      </c>
    </row>
    <row r="129" spans="5:6" x14ac:dyDescent="0.25">
      <c r="E129" s="88">
        <f t="shared" ca="1" si="4"/>
        <v>0.81675624651010992</v>
      </c>
      <c r="F129" s="88">
        <f t="shared" ca="1" si="3"/>
        <v>10.139900690437724</v>
      </c>
    </row>
    <row r="130" spans="5:6" x14ac:dyDescent="0.25">
      <c r="E130" s="88">
        <f t="shared" ca="1" si="4"/>
        <v>0.11123461797271605</v>
      </c>
      <c r="F130" s="88">
        <f t="shared" ca="1" si="3"/>
        <v>4.9095588680439288</v>
      </c>
    </row>
    <row r="131" spans="5:6" x14ac:dyDescent="0.25">
      <c r="E131" s="88">
        <f t="shared" ca="1" si="4"/>
        <v>0.59545316302203954</v>
      </c>
      <c r="F131" s="88">
        <f t="shared" ref="F131:F194" ca="1" si="5">$C$3*((((1-E131)^(-1/C$5))-1)^(1/$C$4))</f>
        <v>7.2834763574416677</v>
      </c>
    </row>
    <row r="132" spans="5:6" x14ac:dyDescent="0.25">
      <c r="E132" s="88">
        <f t="shared" ref="E132:E195" ca="1" si="6">RAND()</f>
        <v>5.1129525237050832E-2</v>
      </c>
      <c r="F132" s="88">
        <f t="shared" ca="1" si="5"/>
        <v>4.5227721853031815</v>
      </c>
    </row>
    <row r="133" spans="5:6" x14ac:dyDescent="0.25">
      <c r="E133" s="88">
        <f t="shared" ca="1" si="6"/>
        <v>0.97111713829864676</v>
      </c>
      <c r="F133" s="88">
        <f t="shared" ca="1" si="5"/>
        <v>21.896258503276851</v>
      </c>
    </row>
    <row r="134" spans="5:6" x14ac:dyDescent="0.25">
      <c r="E134" s="88">
        <f t="shared" ca="1" si="6"/>
        <v>0.61276464362255623</v>
      </c>
      <c r="F134" s="88">
        <f t="shared" ca="1" si="5"/>
        <v>7.4187474110589546</v>
      </c>
    </row>
    <row r="135" spans="5:6" x14ac:dyDescent="0.25">
      <c r="E135" s="88">
        <f t="shared" ca="1" si="6"/>
        <v>0.44689400905042032</v>
      </c>
      <c r="F135" s="88">
        <f t="shared" ca="1" si="5"/>
        <v>6.371027694534579</v>
      </c>
    </row>
    <row r="136" spans="5:6" x14ac:dyDescent="0.25">
      <c r="E136" s="88">
        <f t="shared" ca="1" si="6"/>
        <v>0.38702919839400296</v>
      </c>
      <c r="F136" s="88">
        <f t="shared" ca="1" si="5"/>
        <v>6.0850062558829601</v>
      </c>
    </row>
    <row r="137" spans="5:6" x14ac:dyDescent="0.25">
      <c r="E137" s="88">
        <f t="shared" ca="1" si="6"/>
        <v>0.58041726072302535</v>
      </c>
      <c r="F137" s="88">
        <f t="shared" ca="1" si="5"/>
        <v>7.1722530255989358</v>
      </c>
    </row>
    <row r="138" spans="5:6" x14ac:dyDescent="0.25">
      <c r="E138" s="88">
        <f t="shared" ca="1" si="6"/>
        <v>9.3171546842381381E-2</v>
      </c>
      <c r="F138" s="88">
        <f t="shared" ca="1" si="5"/>
        <v>4.8115901225721434</v>
      </c>
    </row>
    <row r="139" spans="5:6" x14ac:dyDescent="0.25">
      <c r="E139" s="88">
        <f t="shared" ca="1" si="6"/>
        <v>0.11123245819122396</v>
      </c>
      <c r="F139" s="88">
        <f t="shared" ca="1" si="5"/>
        <v>4.9095477083850962</v>
      </c>
    </row>
    <row r="140" spans="5:6" x14ac:dyDescent="0.25">
      <c r="E140" s="88">
        <f t="shared" ca="1" si="6"/>
        <v>0.87687709735190811</v>
      </c>
      <c r="F140" s="88">
        <f t="shared" ca="1" si="5"/>
        <v>11.967252691403816</v>
      </c>
    </row>
    <row r="141" spans="5:6" x14ac:dyDescent="0.25">
      <c r="E141" s="88">
        <f t="shared" ca="1" si="6"/>
        <v>0.86795327845274506</v>
      </c>
      <c r="F141" s="88">
        <f t="shared" ca="1" si="5"/>
        <v>11.623369441357287</v>
      </c>
    </row>
    <row r="142" spans="5:6" x14ac:dyDescent="0.25">
      <c r="E142" s="88">
        <f t="shared" ca="1" si="6"/>
        <v>0.44653947871555377</v>
      </c>
      <c r="F142" s="88">
        <f t="shared" ca="1" si="5"/>
        <v>6.3692339303763337</v>
      </c>
    </row>
    <row r="143" spans="5:6" x14ac:dyDescent="0.25">
      <c r="E143" s="88">
        <f t="shared" ca="1" si="6"/>
        <v>0.40442021537298312</v>
      </c>
      <c r="F143" s="88">
        <f t="shared" ca="1" si="5"/>
        <v>6.1648987059496339</v>
      </c>
    </row>
    <row r="144" spans="5:6" x14ac:dyDescent="0.25">
      <c r="E144" s="88">
        <f t="shared" ca="1" si="6"/>
        <v>0.77731156579247063</v>
      </c>
      <c r="F144" s="88">
        <f t="shared" ca="1" si="5"/>
        <v>9.3485191167215405</v>
      </c>
    </row>
    <row r="145" spans="5:6" x14ac:dyDescent="0.25">
      <c r="E145" s="88">
        <f t="shared" ca="1" si="6"/>
        <v>9.6701215243553462E-2</v>
      </c>
      <c r="F145" s="88">
        <f t="shared" ca="1" si="5"/>
        <v>4.8315425587755918</v>
      </c>
    </row>
    <row r="146" spans="5:6" x14ac:dyDescent="0.25">
      <c r="E146" s="88">
        <f t="shared" ca="1" si="6"/>
        <v>0.24509689495054454</v>
      </c>
      <c r="F146" s="88">
        <f t="shared" ca="1" si="5"/>
        <v>5.4912312558912451</v>
      </c>
    </row>
    <row r="147" spans="5:6" x14ac:dyDescent="0.25">
      <c r="E147" s="88">
        <f t="shared" ca="1" si="6"/>
        <v>0.75562269736066812</v>
      </c>
      <c r="F147" s="88">
        <f t="shared" ca="1" si="5"/>
        <v>8.9931758601729097</v>
      </c>
    </row>
    <row r="148" spans="5:6" x14ac:dyDescent="0.25">
      <c r="E148" s="88">
        <f t="shared" ca="1" si="6"/>
        <v>2.2150889951762176E-2</v>
      </c>
      <c r="F148" s="88">
        <f t="shared" ca="1" si="5"/>
        <v>4.1858497200100286</v>
      </c>
    </row>
    <row r="149" spans="5:6" x14ac:dyDescent="0.25">
      <c r="E149" s="88">
        <f t="shared" ca="1" si="6"/>
        <v>0.5691736927711335</v>
      </c>
      <c r="F149" s="88">
        <f t="shared" ca="1" si="5"/>
        <v>7.0925577764967294</v>
      </c>
    </row>
    <row r="150" spans="5:6" x14ac:dyDescent="0.25">
      <c r="E150" s="88">
        <f t="shared" ca="1" si="6"/>
        <v>0.78693541073622952</v>
      </c>
      <c r="F150" s="88">
        <f t="shared" ca="1" si="5"/>
        <v>9.5222828448456323</v>
      </c>
    </row>
    <row r="151" spans="5:6" x14ac:dyDescent="0.25">
      <c r="E151" s="88">
        <f t="shared" ca="1" si="6"/>
        <v>0.30937801850591107</v>
      </c>
      <c r="F151" s="88">
        <f t="shared" ca="1" si="5"/>
        <v>5.7513188137395277</v>
      </c>
    </row>
    <row r="152" spans="5:6" x14ac:dyDescent="0.25">
      <c r="E152" s="88">
        <f t="shared" ca="1" si="6"/>
        <v>0.60752599891708514</v>
      </c>
      <c r="F152" s="88">
        <f t="shared" ca="1" si="5"/>
        <v>7.3769504304131983</v>
      </c>
    </row>
    <row r="153" spans="5:6" x14ac:dyDescent="0.25">
      <c r="E153" s="88">
        <f t="shared" ca="1" si="6"/>
        <v>0.40063338056546771</v>
      </c>
      <c r="F153" s="88">
        <f t="shared" ca="1" si="5"/>
        <v>6.1473013876544265</v>
      </c>
    </row>
    <row r="154" spans="5:6" x14ac:dyDescent="0.25">
      <c r="E154" s="88">
        <f t="shared" ca="1" si="6"/>
        <v>0.64453403112942609</v>
      </c>
      <c r="F154" s="88">
        <f t="shared" ca="1" si="5"/>
        <v>7.6900915583669445</v>
      </c>
    </row>
    <row r="155" spans="5:6" x14ac:dyDescent="0.25">
      <c r="E155" s="88">
        <f t="shared" ca="1" si="6"/>
        <v>0.21140421554691358</v>
      </c>
      <c r="F155" s="88">
        <f t="shared" ca="1" si="5"/>
        <v>5.3552579192234893</v>
      </c>
    </row>
    <row r="156" spans="5:6" x14ac:dyDescent="0.25">
      <c r="E156" s="88">
        <f t="shared" ca="1" si="6"/>
        <v>0.48358767722811724</v>
      </c>
      <c r="F156" s="88">
        <f t="shared" ca="1" si="5"/>
        <v>6.5644832683996555</v>
      </c>
    </row>
    <row r="157" spans="5:6" x14ac:dyDescent="0.25">
      <c r="E157" s="88">
        <f t="shared" ca="1" si="6"/>
        <v>0.94946064299092625</v>
      </c>
      <c r="F157" s="88">
        <f t="shared" ca="1" si="5"/>
        <v>17.343002190800441</v>
      </c>
    </row>
    <row r="158" spans="5:6" x14ac:dyDescent="0.25">
      <c r="E158" s="88">
        <f t="shared" ca="1" si="6"/>
        <v>0.12605491874421526</v>
      </c>
      <c r="F158" s="88">
        <f t="shared" ca="1" si="5"/>
        <v>4.9836504949323643</v>
      </c>
    </row>
    <row r="159" spans="5:6" x14ac:dyDescent="0.25">
      <c r="E159" s="88">
        <f t="shared" ca="1" si="6"/>
        <v>0.72125508758797474</v>
      </c>
      <c r="F159" s="88">
        <f t="shared" ca="1" si="5"/>
        <v>8.5128076645819668</v>
      </c>
    </row>
    <row r="160" spans="5:6" x14ac:dyDescent="0.25">
      <c r="E160" s="88">
        <f t="shared" ca="1" si="6"/>
        <v>0.47367351418417614</v>
      </c>
      <c r="F160" s="88">
        <f t="shared" ca="1" si="5"/>
        <v>6.5106080319578208</v>
      </c>
    </row>
    <row r="161" spans="5:6" x14ac:dyDescent="0.25">
      <c r="E161" s="88">
        <f t="shared" ca="1" si="6"/>
        <v>0.94168023718252247</v>
      </c>
      <c r="F161" s="88">
        <f t="shared" ca="1" si="5"/>
        <v>16.338546475144163</v>
      </c>
    </row>
    <row r="162" spans="5:6" x14ac:dyDescent="0.25">
      <c r="E162" s="88">
        <f t="shared" ca="1" si="6"/>
        <v>0.95956762361281855</v>
      </c>
      <c r="F162" s="88">
        <f t="shared" ca="1" si="5"/>
        <v>19.032659250302906</v>
      </c>
    </row>
    <row r="163" spans="5:6" x14ac:dyDescent="0.25">
      <c r="E163" s="88">
        <f t="shared" ca="1" si="6"/>
        <v>0.29896915221785647</v>
      </c>
      <c r="F163" s="88">
        <f t="shared" ca="1" si="5"/>
        <v>5.7086409820991406</v>
      </c>
    </row>
    <row r="164" spans="5:6" x14ac:dyDescent="0.25">
      <c r="E164" s="88">
        <f t="shared" ca="1" si="6"/>
        <v>9.951696557699119E-2</v>
      </c>
      <c r="F164" s="88">
        <f t="shared" ca="1" si="5"/>
        <v>4.8471535383243687</v>
      </c>
    </row>
    <row r="165" spans="5:6" x14ac:dyDescent="0.25">
      <c r="E165" s="88">
        <f t="shared" ca="1" si="6"/>
        <v>0.93494401513331515</v>
      </c>
      <c r="F165" s="88">
        <f t="shared" ca="1" si="5"/>
        <v>15.611103588432965</v>
      </c>
    </row>
    <row r="166" spans="5:6" x14ac:dyDescent="0.25">
      <c r="E166" s="88">
        <f t="shared" ca="1" si="6"/>
        <v>0.96111052302132483</v>
      </c>
      <c r="F166" s="88">
        <f t="shared" ca="1" si="5"/>
        <v>19.34371827601813</v>
      </c>
    </row>
    <row r="167" spans="5:6" x14ac:dyDescent="0.25">
      <c r="E167" s="88">
        <f t="shared" ca="1" si="6"/>
        <v>0.96553457851872138</v>
      </c>
      <c r="F167" s="88">
        <f t="shared" ca="1" si="5"/>
        <v>20.341993215024633</v>
      </c>
    </row>
    <row r="168" spans="5:6" x14ac:dyDescent="0.25">
      <c r="E168" s="88">
        <f t="shared" ca="1" si="6"/>
        <v>6.7593183941974222E-2</v>
      </c>
      <c r="F168" s="88">
        <f t="shared" ca="1" si="5"/>
        <v>4.6503445552586173</v>
      </c>
    </row>
    <row r="169" spans="5:6" x14ac:dyDescent="0.25">
      <c r="E169" s="88">
        <f t="shared" ca="1" si="6"/>
        <v>0.46807643025480261</v>
      </c>
      <c r="F169" s="88">
        <f t="shared" ca="1" si="5"/>
        <v>6.4807392441747194</v>
      </c>
    </row>
    <row r="170" spans="5:6" x14ac:dyDescent="0.25">
      <c r="E170" s="88">
        <f t="shared" ca="1" si="6"/>
        <v>0.11968884289305437</v>
      </c>
      <c r="F170" s="88">
        <f t="shared" ca="1" si="5"/>
        <v>4.9523996232076941</v>
      </c>
    </row>
    <row r="171" spans="5:6" x14ac:dyDescent="0.25">
      <c r="E171" s="88">
        <f t="shared" ca="1" si="6"/>
        <v>0.73703245931907901</v>
      </c>
      <c r="F171" s="88">
        <f t="shared" ca="1" si="5"/>
        <v>8.7223177674057357</v>
      </c>
    </row>
    <row r="172" spans="5:6" x14ac:dyDescent="0.25">
      <c r="E172" s="88">
        <f t="shared" ca="1" si="6"/>
        <v>0.10417037735270063</v>
      </c>
      <c r="F172" s="88">
        <f t="shared" ca="1" si="5"/>
        <v>4.8724042565117447</v>
      </c>
    </row>
    <row r="173" spans="5:6" x14ac:dyDescent="0.25">
      <c r="E173" s="88">
        <f t="shared" ca="1" si="6"/>
        <v>0.71179515089611101</v>
      </c>
      <c r="F173" s="88">
        <f t="shared" ca="1" si="5"/>
        <v>8.3950335251672978</v>
      </c>
    </row>
    <row r="174" spans="5:6" x14ac:dyDescent="0.25">
      <c r="E174" s="88">
        <f t="shared" ca="1" si="6"/>
        <v>0.33020687184884323</v>
      </c>
      <c r="F174" s="88">
        <f t="shared" ca="1" si="5"/>
        <v>5.8378677351895387</v>
      </c>
    </row>
    <row r="175" spans="5:6" x14ac:dyDescent="0.25">
      <c r="E175" s="88">
        <f t="shared" ca="1" si="6"/>
        <v>0.24991685148396225</v>
      </c>
      <c r="F175" s="88">
        <f t="shared" ca="1" si="5"/>
        <v>5.5105815009518553</v>
      </c>
    </row>
    <row r="176" spans="5:6" x14ac:dyDescent="0.25">
      <c r="E176" s="88">
        <f t="shared" ca="1" si="6"/>
        <v>0.66823897283727995</v>
      </c>
      <c r="F176" s="88">
        <f t="shared" ca="1" si="5"/>
        <v>7.915536446771128</v>
      </c>
    </row>
    <row r="177" spans="5:6" x14ac:dyDescent="0.25">
      <c r="E177" s="88">
        <f t="shared" ca="1" si="6"/>
        <v>0.65201292764213581</v>
      </c>
      <c r="F177" s="88">
        <f t="shared" ca="1" si="5"/>
        <v>7.7589012190356756</v>
      </c>
    </row>
    <row r="178" spans="5:6" x14ac:dyDescent="0.25">
      <c r="E178" s="88">
        <f t="shared" ca="1" si="6"/>
        <v>0.1850211232837774</v>
      </c>
      <c r="F178" s="88">
        <f t="shared" ca="1" si="5"/>
        <v>5.246472666088156</v>
      </c>
    </row>
    <row r="179" spans="5:6" x14ac:dyDescent="0.25">
      <c r="E179" s="88">
        <f t="shared" ca="1" si="6"/>
        <v>0.44250166926549461</v>
      </c>
      <c r="F179" s="88">
        <f t="shared" ca="1" si="5"/>
        <v>6.3488981960393565</v>
      </c>
    </row>
    <row r="180" spans="5:6" x14ac:dyDescent="0.25">
      <c r="E180" s="88">
        <f t="shared" ca="1" si="6"/>
        <v>0.97228784009196512</v>
      </c>
      <c r="F180" s="88">
        <f t="shared" ca="1" si="5"/>
        <v>22.277032935082126</v>
      </c>
    </row>
    <row r="181" spans="5:6" x14ac:dyDescent="0.25">
      <c r="E181" s="88">
        <f t="shared" ca="1" si="6"/>
        <v>0.2356812170489595</v>
      </c>
      <c r="F181" s="88">
        <f t="shared" ca="1" si="5"/>
        <v>5.4533980546233485</v>
      </c>
    </row>
    <row r="182" spans="5:6" x14ac:dyDescent="0.25">
      <c r="E182" s="88">
        <f t="shared" ca="1" si="6"/>
        <v>0.30299206433593973</v>
      </c>
      <c r="F182" s="88">
        <f t="shared" ca="1" si="5"/>
        <v>5.7250961534273737</v>
      </c>
    </row>
    <row r="183" spans="5:6" x14ac:dyDescent="0.25">
      <c r="E183" s="88">
        <f t="shared" ca="1" si="6"/>
        <v>0.5038310855452689</v>
      </c>
      <c r="F183" s="88">
        <f t="shared" ca="1" si="5"/>
        <v>6.6786090265224818</v>
      </c>
    </row>
    <row r="184" spans="5:6" x14ac:dyDescent="0.25">
      <c r="E184" s="88">
        <f t="shared" ca="1" si="6"/>
        <v>0.43397250102783558</v>
      </c>
      <c r="F184" s="88">
        <f t="shared" ca="1" si="5"/>
        <v>6.3064947766896218</v>
      </c>
    </row>
    <row r="185" spans="5:6" x14ac:dyDescent="0.25">
      <c r="E185" s="88">
        <f t="shared" ca="1" si="6"/>
        <v>0.16563967636009325</v>
      </c>
      <c r="F185" s="88">
        <f t="shared" ca="1" si="5"/>
        <v>5.1640206727076832</v>
      </c>
    </row>
    <row r="186" spans="5:6" x14ac:dyDescent="0.25">
      <c r="E186" s="88">
        <f t="shared" ca="1" si="6"/>
        <v>0.64213553200195495</v>
      </c>
      <c r="F186" s="88">
        <f t="shared" ca="1" si="5"/>
        <v>7.6684492887796836</v>
      </c>
    </row>
    <row r="187" spans="5:6" x14ac:dyDescent="0.25">
      <c r="E187" s="88">
        <f t="shared" ca="1" si="6"/>
        <v>0.99221505996591364</v>
      </c>
      <c r="F187" s="88">
        <f t="shared" ca="1" si="5"/>
        <v>37.810606277903915</v>
      </c>
    </row>
    <row r="188" spans="5:6" x14ac:dyDescent="0.25">
      <c r="E188" s="88">
        <f t="shared" ca="1" si="6"/>
        <v>0.30606963280298427</v>
      </c>
      <c r="F188" s="88">
        <f t="shared" ca="1" si="5"/>
        <v>5.7377173634018765</v>
      </c>
    </row>
    <row r="189" spans="5:6" x14ac:dyDescent="0.25">
      <c r="E189" s="88">
        <f t="shared" ca="1" si="6"/>
        <v>0.85058050425743748</v>
      </c>
      <c r="F189" s="88">
        <f t="shared" ca="1" si="5"/>
        <v>11.039878176892085</v>
      </c>
    </row>
    <row r="190" spans="5:6" x14ac:dyDescent="0.25">
      <c r="E190" s="88">
        <f t="shared" ca="1" si="6"/>
        <v>0.53944955394400562</v>
      </c>
      <c r="F190" s="88">
        <f t="shared" ca="1" si="5"/>
        <v>6.8946688980563042</v>
      </c>
    </row>
    <row r="191" spans="5:6" x14ac:dyDescent="0.25">
      <c r="E191" s="88">
        <f t="shared" ca="1" si="6"/>
        <v>0.2916999234962363</v>
      </c>
      <c r="F191" s="88">
        <f t="shared" ca="1" si="5"/>
        <v>5.6790202166760215</v>
      </c>
    </row>
    <row r="192" spans="5:6" x14ac:dyDescent="0.25">
      <c r="E192" s="88">
        <f t="shared" ca="1" si="6"/>
        <v>0.99363319368234149</v>
      </c>
      <c r="F192" s="88">
        <f t="shared" ca="1" si="5"/>
        <v>41.115223456389685</v>
      </c>
    </row>
    <row r="193" spans="5:6" x14ac:dyDescent="0.25">
      <c r="E193" s="88">
        <f t="shared" ca="1" si="6"/>
        <v>4.8971609687793349E-2</v>
      </c>
      <c r="F193" s="88">
        <f t="shared" ca="1" si="5"/>
        <v>4.5039029868384519</v>
      </c>
    </row>
    <row r="194" spans="5:6" x14ac:dyDescent="0.25">
      <c r="E194" s="88">
        <f t="shared" ca="1" si="6"/>
        <v>0.51138910105890667</v>
      </c>
      <c r="F194" s="88">
        <f t="shared" ca="1" si="5"/>
        <v>6.7227426680379621</v>
      </c>
    </row>
    <row r="195" spans="5:6" x14ac:dyDescent="0.25">
      <c r="E195" s="88">
        <f t="shared" ca="1" si="6"/>
        <v>0.69647536955774481</v>
      </c>
      <c r="F195" s="88">
        <f t="shared" ref="F195:F258" ca="1" si="7">$C$3*((((1-E195)^(-1/C$5))-1)^(1/$C$4))</f>
        <v>8.2154087416858097</v>
      </c>
    </row>
    <row r="196" spans="5:6" x14ac:dyDescent="0.25">
      <c r="E196" s="88">
        <f t="shared" ref="E196:E259" ca="1" si="8">RAND()</f>
        <v>0.85260076721853539</v>
      </c>
      <c r="F196" s="88">
        <f t="shared" ca="1" si="7"/>
        <v>11.102679668737528</v>
      </c>
    </row>
    <row r="197" spans="5:6" x14ac:dyDescent="0.25">
      <c r="E197" s="88">
        <f t="shared" ca="1" si="8"/>
        <v>0.55996150525363553</v>
      </c>
      <c r="F197" s="88">
        <f t="shared" ca="1" si="7"/>
        <v>7.0293224338634017</v>
      </c>
    </row>
    <row r="198" spans="5:6" x14ac:dyDescent="0.25">
      <c r="E198" s="88">
        <f t="shared" ca="1" si="8"/>
        <v>0.72109671639484796</v>
      </c>
      <c r="F198" s="88">
        <f t="shared" ca="1" si="7"/>
        <v>8.510789816401541</v>
      </c>
    </row>
    <row r="199" spans="5:6" x14ac:dyDescent="0.25">
      <c r="E199" s="88">
        <f t="shared" ca="1" si="8"/>
        <v>0.3540427987762429</v>
      </c>
      <c r="F199" s="88">
        <f t="shared" ca="1" si="7"/>
        <v>5.9392811969480785</v>
      </c>
    </row>
    <row r="200" spans="5:6" x14ac:dyDescent="0.25">
      <c r="E200" s="88">
        <f t="shared" ca="1" si="8"/>
        <v>0.97872840339879974</v>
      </c>
      <c r="F200" s="88">
        <f t="shared" ca="1" si="7"/>
        <v>24.872530229189739</v>
      </c>
    </row>
    <row r="201" spans="5:6" x14ac:dyDescent="0.25">
      <c r="E201" s="88">
        <f t="shared" ca="1" si="8"/>
        <v>0.11375856370322712</v>
      </c>
      <c r="F201" s="88">
        <f t="shared" ca="1" si="7"/>
        <v>4.9225220323153893</v>
      </c>
    </row>
    <row r="202" spans="5:6" x14ac:dyDescent="0.25">
      <c r="E202" s="88">
        <f t="shared" ca="1" si="8"/>
        <v>0.49552939701521048</v>
      </c>
      <c r="F202" s="88">
        <f t="shared" ca="1" si="7"/>
        <v>6.6311094707249225</v>
      </c>
    </row>
    <row r="203" spans="5:6" x14ac:dyDescent="0.25">
      <c r="E203" s="88">
        <f t="shared" ca="1" si="8"/>
        <v>0.57673631641025314</v>
      </c>
      <c r="F203" s="88">
        <f t="shared" ca="1" si="7"/>
        <v>7.1458472577159799</v>
      </c>
    </row>
    <row r="204" spans="5:6" x14ac:dyDescent="0.25">
      <c r="E204" s="88">
        <f t="shared" ca="1" si="8"/>
        <v>0.68480668854770288</v>
      </c>
      <c r="F204" s="88">
        <f t="shared" ca="1" si="7"/>
        <v>8.0869264793392031</v>
      </c>
    </row>
    <row r="205" spans="5:6" x14ac:dyDescent="0.25">
      <c r="E205" s="88">
        <f t="shared" ca="1" si="8"/>
        <v>0.23818295643357779</v>
      </c>
      <c r="F205" s="88">
        <f t="shared" ca="1" si="7"/>
        <v>5.4634569461296554</v>
      </c>
    </row>
    <row r="206" spans="5:6" x14ac:dyDescent="0.25">
      <c r="E206" s="88">
        <f t="shared" ca="1" si="8"/>
        <v>0.59998158002387925</v>
      </c>
      <c r="F206" s="88">
        <f t="shared" ca="1" si="7"/>
        <v>7.3180843972473859</v>
      </c>
    </row>
    <row r="207" spans="5:6" x14ac:dyDescent="0.25">
      <c r="E207" s="88">
        <f t="shared" ca="1" si="8"/>
        <v>0.70586165994484917</v>
      </c>
      <c r="F207" s="88">
        <f t="shared" ca="1" si="7"/>
        <v>8.32390379513099</v>
      </c>
    </row>
    <row r="208" spans="5:6" x14ac:dyDescent="0.25">
      <c r="E208" s="88">
        <f t="shared" ca="1" si="8"/>
        <v>0.22854778679211196</v>
      </c>
      <c r="F208" s="88">
        <f t="shared" ca="1" si="7"/>
        <v>5.4246759424464006</v>
      </c>
    </row>
    <row r="209" spans="5:6" x14ac:dyDescent="0.25">
      <c r="E209" s="88">
        <f t="shared" ca="1" si="8"/>
        <v>0.62641162785310178</v>
      </c>
      <c r="F209" s="88">
        <f t="shared" ca="1" si="7"/>
        <v>7.5313894651674653</v>
      </c>
    </row>
    <row r="210" spans="5:6" x14ac:dyDescent="0.25">
      <c r="E210" s="88">
        <f t="shared" ca="1" si="8"/>
        <v>0.37462218928860835</v>
      </c>
      <c r="F210" s="88">
        <f t="shared" ca="1" si="7"/>
        <v>6.0293678399763087</v>
      </c>
    </row>
    <row r="211" spans="5:6" x14ac:dyDescent="0.25">
      <c r="E211" s="88">
        <f t="shared" ca="1" si="8"/>
        <v>0.44361798684058995</v>
      </c>
      <c r="F211" s="88">
        <f t="shared" ca="1" si="7"/>
        <v>6.3545032077925381</v>
      </c>
    </row>
    <row r="212" spans="5:6" x14ac:dyDescent="0.25">
      <c r="E212" s="88">
        <f t="shared" ca="1" si="8"/>
        <v>0.2562176368501824</v>
      </c>
      <c r="F212" s="88">
        <f t="shared" ca="1" si="7"/>
        <v>5.5358758513292203</v>
      </c>
    </row>
    <row r="213" spans="5:6" x14ac:dyDescent="0.25">
      <c r="E213" s="88">
        <f t="shared" ca="1" si="8"/>
        <v>0.9909541154252326</v>
      </c>
      <c r="F213" s="88">
        <f t="shared" ca="1" si="7"/>
        <v>35.518019136643211</v>
      </c>
    </row>
    <row r="214" spans="5:6" x14ac:dyDescent="0.25">
      <c r="E214" s="88">
        <f t="shared" ca="1" si="8"/>
        <v>0.24110970690299127</v>
      </c>
      <c r="F214" s="88">
        <f t="shared" ca="1" si="7"/>
        <v>5.4752178532325901</v>
      </c>
    </row>
    <row r="215" spans="5:6" x14ac:dyDescent="0.25">
      <c r="E215" s="88">
        <f t="shared" ca="1" si="8"/>
        <v>0.42777404743909409</v>
      </c>
      <c r="F215" s="88">
        <f t="shared" ca="1" si="7"/>
        <v>6.2761315636659623</v>
      </c>
    </row>
    <row r="216" spans="5:6" x14ac:dyDescent="0.25">
      <c r="E216" s="88">
        <f t="shared" ca="1" si="8"/>
        <v>0.7858937079600592</v>
      </c>
      <c r="F216" s="88">
        <f t="shared" ca="1" si="7"/>
        <v>9.502942930227217</v>
      </c>
    </row>
    <row r="217" spans="5:6" x14ac:dyDescent="0.25">
      <c r="E217" s="88">
        <f t="shared" ca="1" si="8"/>
        <v>0.37033082688677088</v>
      </c>
      <c r="F217" s="88">
        <f t="shared" ca="1" si="7"/>
        <v>6.0103656291814413</v>
      </c>
    </row>
    <row r="218" spans="5:6" x14ac:dyDescent="0.25">
      <c r="E218" s="88">
        <f t="shared" ca="1" si="8"/>
        <v>0.74372438387864237</v>
      </c>
      <c r="F218" s="88">
        <f t="shared" ca="1" si="7"/>
        <v>8.8166162647156057</v>
      </c>
    </row>
    <row r="219" spans="5:6" x14ac:dyDescent="0.25">
      <c r="E219" s="88">
        <f t="shared" ca="1" si="8"/>
        <v>0.1755990437532472</v>
      </c>
      <c r="F219" s="88">
        <f t="shared" ca="1" si="7"/>
        <v>5.2067306455619669</v>
      </c>
    </row>
    <row r="220" spans="5:6" x14ac:dyDescent="0.25">
      <c r="E220" s="88">
        <f t="shared" ca="1" si="8"/>
        <v>0.7810954100084796</v>
      </c>
      <c r="F220" s="88">
        <f t="shared" ca="1" si="7"/>
        <v>9.4155482425260413</v>
      </c>
    </row>
    <row r="221" spans="5:6" x14ac:dyDescent="0.25">
      <c r="E221" s="88">
        <f t="shared" ca="1" si="8"/>
        <v>0.97164932578624785</v>
      </c>
      <c r="F221" s="88">
        <f t="shared" ca="1" si="7"/>
        <v>22.066591596178881</v>
      </c>
    </row>
    <row r="222" spans="5:6" x14ac:dyDescent="0.25">
      <c r="E222" s="88">
        <f t="shared" ca="1" si="8"/>
        <v>0.99210789363943985</v>
      </c>
      <c r="F222" s="88">
        <f t="shared" ca="1" si="7"/>
        <v>37.595824795518368</v>
      </c>
    </row>
    <row r="223" spans="5:6" x14ac:dyDescent="0.25">
      <c r="E223" s="88">
        <f t="shared" ca="1" si="8"/>
        <v>0.70273895082200166</v>
      </c>
      <c r="F223" s="88">
        <f t="shared" ca="1" si="7"/>
        <v>8.2872747000952014</v>
      </c>
    </row>
    <row r="224" spans="5:6" x14ac:dyDescent="0.25">
      <c r="E224" s="88">
        <f t="shared" ca="1" si="8"/>
        <v>0.12986277841223892</v>
      </c>
      <c r="F224" s="88">
        <f t="shared" ca="1" si="7"/>
        <v>5.0019768705507346</v>
      </c>
    </row>
    <row r="225" spans="5:6" x14ac:dyDescent="0.25">
      <c r="E225" s="88">
        <f t="shared" ca="1" si="8"/>
        <v>0.9166593260797179</v>
      </c>
      <c r="F225" s="88">
        <f t="shared" ca="1" si="7"/>
        <v>14.080328012693474</v>
      </c>
    </row>
    <row r="226" spans="5:6" x14ac:dyDescent="0.25">
      <c r="E226" s="88">
        <f t="shared" ca="1" si="8"/>
        <v>0.45614878893620514</v>
      </c>
      <c r="F226" s="88">
        <f t="shared" ca="1" si="7"/>
        <v>6.4183358405282327</v>
      </c>
    </row>
    <row r="227" spans="5:6" x14ac:dyDescent="0.25">
      <c r="E227" s="88">
        <f t="shared" ca="1" si="8"/>
        <v>0.41611275265260694</v>
      </c>
      <c r="F227" s="88">
        <f t="shared" ca="1" si="7"/>
        <v>6.2199873095094986</v>
      </c>
    </row>
    <row r="228" spans="5:6" x14ac:dyDescent="0.25">
      <c r="E228" s="88">
        <f t="shared" ca="1" si="8"/>
        <v>0.36259226336059969</v>
      </c>
      <c r="F228" s="88">
        <f t="shared" ca="1" si="7"/>
        <v>5.976394440786982</v>
      </c>
    </row>
    <row r="229" spans="5:6" x14ac:dyDescent="0.25">
      <c r="E229" s="88">
        <f t="shared" ca="1" si="8"/>
        <v>0.95375563262869678</v>
      </c>
      <c r="F229" s="88">
        <f t="shared" ca="1" si="7"/>
        <v>17.996807815085166</v>
      </c>
    </row>
    <row r="230" spans="5:6" x14ac:dyDescent="0.25">
      <c r="E230" s="88">
        <f t="shared" ca="1" si="8"/>
        <v>0.35120496296095038</v>
      </c>
      <c r="F230" s="88">
        <f t="shared" ca="1" si="7"/>
        <v>5.9270539290835336</v>
      </c>
    </row>
    <row r="231" spans="5:6" x14ac:dyDescent="0.25">
      <c r="E231" s="88">
        <f t="shared" ca="1" si="8"/>
        <v>0.5496828583687956</v>
      </c>
      <c r="F231" s="88">
        <f t="shared" ca="1" si="7"/>
        <v>6.9608269271952397</v>
      </c>
    </row>
    <row r="232" spans="5:6" x14ac:dyDescent="0.25">
      <c r="E232" s="88">
        <f t="shared" ca="1" si="8"/>
        <v>0.40083886368788257</v>
      </c>
      <c r="F232" s="88">
        <f t="shared" ca="1" si="7"/>
        <v>6.1482533000348862</v>
      </c>
    </row>
    <row r="233" spans="5:6" x14ac:dyDescent="0.25">
      <c r="E233" s="88">
        <f t="shared" ca="1" si="8"/>
        <v>0.9622844697414995</v>
      </c>
      <c r="F233" s="88">
        <f t="shared" ca="1" si="7"/>
        <v>19.592352116928193</v>
      </c>
    </row>
    <row r="234" spans="5:6" x14ac:dyDescent="0.25">
      <c r="E234" s="88">
        <f t="shared" ca="1" si="8"/>
        <v>0.84859836466545169</v>
      </c>
      <c r="F234" s="88">
        <f t="shared" ca="1" si="7"/>
        <v>10.979419762456192</v>
      </c>
    </row>
    <row r="235" spans="5:6" x14ac:dyDescent="0.25">
      <c r="E235" s="88">
        <f t="shared" ca="1" si="8"/>
        <v>0.43268604746811679</v>
      </c>
      <c r="F235" s="88">
        <f t="shared" ca="1" si="7"/>
        <v>6.3001623412728822</v>
      </c>
    </row>
    <row r="236" spans="5:6" x14ac:dyDescent="0.25">
      <c r="E236" s="88">
        <f t="shared" ca="1" si="8"/>
        <v>0.70351268059942873</v>
      </c>
      <c r="F236" s="88">
        <f t="shared" ca="1" si="7"/>
        <v>8.2962998960665644</v>
      </c>
    </row>
    <row r="237" spans="5:6" x14ac:dyDescent="0.25">
      <c r="E237" s="88">
        <f t="shared" ca="1" si="8"/>
        <v>0.34356951135882774</v>
      </c>
      <c r="F237" s="88">
        <f t="shared" ca="1" si="7"/>
        <v>5.8943698976377608</v>
      </c>
    </row>
    <row r="238" spans="5:6" x14ac:dyDescent="0.25">
      <c r="E238" s="88">
        <f t="shared" ca="1" si="8"/>
        <v>2.7652891864785034E-2</v>
      </c>
      <c r="F238" s="88">
        <f t="shared" ca="1" si="7"/>
        <v>4.2700766841654767</v>
      </c>
    </row>
    <row r="239" spans="5:6" x14ac:dyDescent="0.25">
      <c r="E239" s="88">
        <f t="shared" ca="1" si="8"/>
        <v>0.1050025177827848</v>
      </c>
      <c r="F239" s="88">
        <f t="shared" ca="1" si="7"/>
        <v>4.8768518606844182</v>
      </c>
    </row>
    <row r="240" spans="5:6" x14ac:dyDescent="0.25">
      <c r="E240" s="88">
        <f t="shared" ca="1" si="8"/>
        <v>0.37307924441989615</v>
      </c>
      <c r="F240" s="88">
        <f t="shared" ca="1" si="7"/>
        <v>6.0225218340706412</v>
      </c>
    </row>
    <row r="241" spans="5:6" x14ac:dyDescent="0.25">
      <c r="E241" s="88">
        <f t="shared" ca="1" si="8"/>
        <v>0.11517878766686696</v>
      </c>
      <c r="F241" s="88">
        <f t="shared" ca="1" si="7"/>
        <v>4.9297495568150964</v>
      </c>
    </row>
    <row r="242" spans="5:6" x14ac:dyDescent="0.25">
      <c r="E242" s="88">
        <f t="shared" ca="1" si="8"/>
        <v>0.32386753909105304</v>
      </c>
      <c r="F242" s="88">
        <f t="shared" ca="1" si="7"/>
        <v>5.8113449057046811</v>
      </c>
    </row>
    <row r="243" spans="5:6" x14ac:dyDescent="0.25">
      <c r="E243" s="88">
        <f t="shared" ca="1" si="8"/>
        <v>0.24056752200084686</v>
      </c>
      <c r="F243" s="88">
        <f t="shared" ca="1" si="7"/>
        <v>5.4730396089832176</v>
      </c>
    </row>
    <row r="244" spans="5:6" x14ac:dyDescent="0.25">
      <c r="E244" s="88">
        <f t="shared" ca="1" si="8"/>
        <v>0.25840658665860738</v>
      </c>
      <c r="F244" s="88">
        <f t="shared" ca="1" si="7"/>
        <v>5.5446658175253747</v>
      </c>
    </row>
    <row r="245" spans="5:6" x14ac:dyDescent="0.25">
      <c r="E245" s="88">
        <f t="shared" ca="1" si="8"/>
        <v>0.26237709250592767</v>
      </c>
      <c r="F245" s="88">
        <f t="shared" ca="1" si="7"/>
        <v>5.560616319417905</v>
      </c>
    </row>
    <row r="246" spans="5:6" x14ac:dyDescent="0.25">
      <c r="E246" s="88">
        <f t="shared" ca="1" si="8"/>
        <v>0.98767573328564262</v>
      </c>
      <c r="F246" s="88">
        <f t="shared" ca="1" si="7"/>
        <v>31.223833143199901</v>
      </c>
    </row>
    <row r="247" spans="5:6" x14ac:dyDescent="0.25">
      <c r="E247" s="88">
        <f t="shared" ca="1" si="8"/>
        <v>0.67722417828336234</v>
      </c>
      <c r="F247" s="88">
        <f t="shared" ca="1" si="7"/>
        <v>8.0069583644184235</v>
      </c>
    </row>
    <row r="248" spans="5:6" x14ac:dyDescent="0.25">
      <c r="E248" s="88">
        <f t="shared" ca="1" si="8"/>
        <v>0.1683586085008516</v>
      </c>
      <c r="F248" s="88">
        <f t="shared" ca="1" si="7"/>
        <v>5.1757603863085198</v>
      </c>
    </row>
    <row r="249" spans="5:6" x14ac:dyDescent="0.25">
      <c r="E249" s="88">
        <f t="shared" ca="1" si="8"/>
        <v>0.82840401498698035</v>
      </c>
      <c r="F249" s="88">
        <f t="shared" ca="1" si="7"/>
        <v>10.421254099115025</v>
      </c>
    </row>
    <row r="250" spans="5:6" x14ac:dyDescent="0.25">
      <c r="E250" s="88">
        <f t="shared" ca="1" si="8"/>
        <v>6.2823119113833537E-2</v>
      </c>
      <c r="F250" s="88">
        <f t="shared" ca="1" si="7"/>
        <v>4.6159131049734849</v>
      </c>
    </row>
    <row r="251" spans="5:6" x14ac:dyDescent="0.25">
      <c r="E251" s="88">
        <f t="shared" ca="1" si="8"/>
        <v>0.54678971084169314</v>
      </c>
      <c r="F251" s="88">
        <f t="shared" ca="1" si="7"/>
        <v>6.9419222110146128</v>
      </c>
    </row>
    <row r="252" spans="5:6" x14ac:dyDescent="0.25">
      <c r="E252" s="88">
        <f t="shared" ca="1" si="8"/>
        <v>0.39450143398427062</v>
      </c>
      <c r="F252" s="88">
        <f t="shared" ca="1" si="7"/>
        <v>6.1190477530271234</v>
      </c>
    </row>
    <row r="253" spans="5:6" x14ac:dyDescent="0.25">
      <c r="E253" s="88">
        <f t="shared" ca="1" si="8"/>
        <v>2.5814016926105521E-2</v>
      </c>
      <c r="F253" s="88">
        <f t="shared" ca="1" si="7"/>
        <v>4.2436193259516717</v>
      </c>
    </row>
    <row r="254" spans="5:6" x14ac:dyDescent="0.25">
      <c r="E254" s="88">
        <f t="shared" ca="1" si="8"/>
        <v>0.88468716876482689</v>
      </c>
      <c r="F254" s="88">
        <f t="shared" ca="1" si="7"/>
        <v>12.298540766474364</v>
      </c>
    </row>
    <row r="255" spans="5:6" x14ac:dyDescent="0.25">
      <c r="E255" s="88">
        <f t="shared" ca="1" si="8"/>
        <v>0.53575665352658686</v>
      </c>
      <c r="F255" s="88">
        <f t="shared" ca="1" si="7"/>
        <v>6.8712698489460831</v>
      </c>
    </row>
    <row r="256" spans="5:6" x14ac:dyDescent="0.25">
      <c r="E256" s="88">
        <f t="shared" ca="1" si="8"/>
        <v>7.5006990789252992E-2</v>
      </c>
      <c r="F256" s="88">
        <f t="shared" ca="1" si="7"/>
        <v>4.7006844041316551</v>
      </c>
    </row>
    <row r="257" spans="5:6" x14ac:dyDescent="0.25">
      <c r="E257" s="88">
        <f t="shared" ca="1" si="8"/>
        <v>0.72520771001764639</v>
      </c>
      <c r="F257" s="88">
        <f t="shared" ca="1" si="7"/>
        <v>8.5636983512524711</v>
      </c>
    </row>
    <row r="258" spans="5:6" x14ac:dyDescent="0.25">
      <c r="E258" s="88">
        <f t="shared" ca="1" si="8"/>
        <v>0.20767103467252657</v>
      </c>
      <c r="F258" s="88">
        <f t="shared" ca="1" si="7"/>
        <v>5.3400373520199391</v>
      </c>
    </row>
    <row r="259" spans="5:6" x14ac:dyDescent="0.25">
      <c r="E259" s="88">
        <f t="shared" ca="1" si="8"/>
        <v>0.52461064172452743</v>
      </c>
      <c r="F259" s="88">
        <f t="shared" ref="F259:F322" ca="1" si="9">$C$3*((((1-E259)^(-1/C$5))-1)^(1/$C$4))</f>
        <v>6.8021024372421293</v>
      </c>
    </row>
    <row r="260" spans="5:6" x14ac:dyDescent="0.25">
      <c r="E260" s="88">
        <f t="shared" ref="E260:E323" ca="1" si="10">RAND()</f>
        <v>0.66111826839441079</v>
      </c>
      <c r="F260" s="88">
        <f t="shared" ca="1" si="9"/>
        <v>7.8455096267954874</v>
      </c>
    </row>
    <row r="261" spans="5:6" x14ac:dyDescent="0.25">
      <c r="E261" s="88">
        <f t="shared" ca="1" si="10"/>
        <v>0.52230414459439312</v>
      </c>
      <c r="F261" s="88">
        <f t="shared" ca="1" si="9"/>
        <v>6.7880535573477205</v>
      </c>
    </row>
    <row r="262" spans="5:6" x14ac:dyDescent="0.25">
      <c r="E262" s="88">
        <f t="shared" ca="1" si="10"/>
        <v>0.48317455743944082</v>
      </c>
      <c r="F262" s="88">
        <f t="shared" ca="1" si="9"/>
        <v>6.5622128619944533</v>
      </c>
    </row>
    <row r="263" spans="5:6" x14ac:dyDescent="0.25">
      <c r="E263" s="88">
        <f t="shared" ca="1" si="10"/>
        <v>0.42748445613729613</v>
      </c>
      <c r="F263" s="88">
        <f t="shared" ca="1" si="9"/>
        <v>6.2747220350851363</v>
      </c>
    </row>
    <row r="264" spans="5:6" x14ac:dyDescent="0.25">
      <c r="E264" s="88">
        <f t="shared" ca="1" si="10"/>
        <v>0.22786415991843567</v>
      </c>
      <c r="F264" s="88">
        <f t="shared" ca="1" si="9"/>
        <v>5.4219195464530587</v>
      </c>
    </row>
    <row r="265" spans="5:6" x14ac:dyDescent="0.25">
      <c r="E265" s="88">
        <f t="shared" ca="1" si="10"/>
        <v>0.75363154045114256</v>
      </c>
      <c r="F265" s="88">
        <f t="shared" ca="1" si="9"/>
        <v>8.962792558695762</v>
      </c>
    </row>
    <row r="266" spans="5:6" x14ac:dyDescent="0.25">
      <c r="E266" s="88">
        <f t="shared" ca="1" si="10"/>
        <v>0.27648566878543035</v>
      </c>
      <c r="F266" s="88">
        <f t="shared" ca="1" si="9"/>
        <v>5.6174146263426241</v>
      </c>
    </row>
    <row r="267" spans="5:6" x14ac:dyDescent="0.25">
      <c r="E267" s="88">
        <f t="shared" ca="1" si="10"/>
        <v>0.60345948852873954</v>
      </c>
      <c r="F267" s="88">
        <f t="shared" ca="1" si="9"/>
        <v>7.3450302513341734</v>
      </c>
    </row>
    <row r="268" spans="5:6" x14ac:dyDescent="0.25">
      <c r="E268" s="88">
        <f t="shared" ca="1" si="10"/>
        <v>0.45179936307852875</v>
      </c>
      <c r="F268" s="88">
        <f t="shared" ca="1" si="9"/>
        <v>6.3959855386600957</v>
      </c>
    </row>
    <row r="269" spans="5:6" x14ac:dyDescent="0.25">
      <c r="E269" s="88">
        <f t="shared" ca="1" si="10"/>
        <v>0.27330507570765716</v>
      </c>
      <c r="F269" s="88">
        <f t="shared" ca="1" si="9"/>
        <v>5.6045885813400709</v>
      </c>
    </row>
    <row r="270" spans="5:6" x14ac:dyDescent="0.25">
      <c r="E270" s="88">
        <f t="shared" ca="1" si="10"/>
        <v>0.77356994477606045</v>
      </c>
      <c r="F270" s="88">
        <f t="shared" ca="1" si="9"/>
        <v>9.2838032156355101</v>
      </c>
    </row>
    <row r="271" spans="5:6" x14ac:dyDescent="0.25">
      <c r="E271" s="88">
        <f t="shared" ca="1" si="10"/>
        <v>0.9359128129594908</v>
      </c>
      <c r="F271" s="88">
        <f t="shared" ca="1" si="9"/>
        <v>15.709003188821047</v>
      </c>
    </row>
    <row r="272" spans="5:6" x14ac:dyDescent="0.25">
      <c r="E272" s="88">
        <f t="shared" ca="1" si="10"/>
        <v>0.36646708232121439</v>
      </c>
      <c r="F272" s="88">
        <f t="shared" ca="1" si="9"/>
        <v>5.993357882933954</v>
      </c>
    </row>
    <row r="273" spans="5:6" x14ac:dyDescent="0.25">
      <c r="E273" s="88">
        <f t="shared" ca="1" si="10"/>
        <v>0.18310290186810951</v>
      </c>
      <c r="F273" s="88">
        <f t="shared" ca="1" si="9"/>
        <v>5.2384280271299923</v>
      </c>
    </row>
    <row r="274" spans="5:6" x14ac:dyDescent="0.25">
      <c r="E274" s="88">
        <f t="shared" ca="1" si="10"/>
        <v>0.5403479971609797</v>
      </c>
      <c r="F274" s="88">
        <f t="shared" ca="1" si="9"/>
        <v>6.900399078439138</v>
      </c>
    </row>
    <row r="275" spans="5:6" x14ac:dyDescent="0.25">
      <c r="E275" s="88">
        <f t="shared" ca="1" si="10"/>
        <v>0.85805331124603013</v>
      </c>
      <c r="F275" s="88">
        <f t="shared" ca="1" si="9"/>
        <v>11.278440632361981</v>
      </c>
    </row>
    <row r="276" spans="5:6" x14ac:dyDescent="0.25">
      <c r="E276" s="88">
        <f t="shared" ca="1" si="10"/>
        <v>7.2653766721153645E-2</v>
      </c>
      <c r="F276" s="88">
        <f t="shared" ca="1" si="9"/>
        <v>4.6850855459374934</v>
      </c>
    </row>
    <row r="277" spans="5:6" x14ac:dyDescent="0.25">
      <c r="E277" s="88">
        <f t="shared" ca="1" si="10"/>
        <v>0.10545952101784017</v>
      </c>
      <c r="F277" s="88">
        <f t="shared" ca="1" si="9"/>
        <v>4.8792860535242744</v>
      </c>
    </row>
    <row r="278" spans="5:6" x14ac:dyDescent="0.25">
      <c r="E278" s="88">
        <f t="shared" ca="1" si="10"/>
        <v>0.38804791714310727</v>
      </c>
      <c r="F278" s="88">
        <f t="shared" ca="1" si="9"/>
        <v>6.0896229206605623</v>
      </c>
    </row>
    <row r="279" spans="5:6" x14ac:dyDescent="0.25">
      <c r="E279" s="88">
        <f t="shared" ca="1" si="10"/>
        <v>0.39318622442371065</v>
      </c>
      <c r="F279" s="88">
        <f t="shared" ca="1" si="9"/>
        <v>6.1130256620135821</v>
      </c>
    </row>
    <row r="280" spans="5:6" x14ac:dyDescent="0.25">
      <c r="E280" s="88">
        <f t="shared" ca="1" si="10"/>
        <v>0.27807326926527365</v>
      </c>
      <c r="F280" s="88">
        <f t="shared" ca="1" si="9"/>
        <v>5.6238226403330085</v>
      </c>
    </row>
    <row r="281" spans="5:6" x14ac:dyDescent="0.25">
      <c r="E281" s="88">
        <f t="shared" ca="1" si="10"/>
        <v>0.4779575546664061</v>
      </c>
      <c r="F281" s="88">
        <f t="shared" ca="1" si="9"/>
        <v>6.5337334419149551</v>
      </c>
    </row>
    <row r="282" spans="5:6" x14ac:dyDescent="0.25">
      <c r="E282" s="88">
        <f t="shared" ca="1" si="10"/>
        <v>0.43455572308091384</v>
      </c>
      <c r="F282" s="88">
        <f t="shared" ca="1" si="9"/>
        <v>6.3093710030245811</v>
      </c>
    </row>
    <row r="283" spans="5:6" x14ac:dyDescent="0.25">
      <c r="E283" s="88">
        <f t="shared" ca="1" si="10"/>
        <v>0.49230914598258013</v>
      </c>
      <c r="F283" s="88">
        <f t="shared" ca="1" si="9"/>
        <v>6.6129495769627482</v>
      </c>
    </row>
    <row r="284" spans="5:6" x14ac:dyDescent="0.25">
      <c r="E284" s="88">
        <f t="shared" ca="1" si="10"/>
        <v>0.87305650543045854</v>
      </c>
      <c r="F284" s="88">
        <f t="shared" ca="1" si="9"/>
        <v>11.815836075687374</v>
      </c>
    </row>
    <row r="285" spans="5:6" x14ac:dyDescent="0.25">
      <c r="E285" s="88">
        <f t="shared" ca="1" si="10"/>
        <v>0.16299914219545286</v>
      </c>
      <c r="F285" s="88">
        <f t="shared" ca="1" si="9"/>
        <v>5.1525572548104401</v>
      </c>
    </row>
    <row r="286" spans="5:6" x14ac:dyDescent="0.25">
      <c r="E286" s="88">
        <f t="shared" ca="1" si="10"/>
        <v>0.38353172124462098</v>
      </c>
      <c r="F286" s="88">
        <f t="shared" ca="1" si="9"/>
        <v>6.0692132473962692</v>
      </c>
    </row>
    <row r="287" spans="5:6" x14ac:dyDescent="0.25">
      <c r="E287" s="88">
        <f t="shared" ca="1" si="10"/>
        <v>0.82961792159901004</v>
      </c>
      <c r="F287" s="88">
        <f t="shared" ca="1" si="9"/>
        <v>10.452130997163632</v>
      </c>
    </row>
    <row r="288" spans="5:6" x14ac:dyDescent="0.25">
      <c r="E288" s="88">
        <f t="shared" ca="1" si="10"/>
        <v>0.18423954401041698</v>
      </c>
      <c r="F288" s="88">
        <f t="shared" ca="1" si="9"/>
        <v>5.2431975686524623</v>
      </c>
    </row>
    <row r="289" spans="5:6" x14ac:dyDescent="0.25">
      <c r="E289" s="88">
        <f t="shared" ca="1" si="10"/>
        <v>0.26557217876731376</v>
      </c>
      <c r="F289" s="88">
        <f t="shared" ca="1" si="9"/>
        <v>5.5734600806826879</v>
      </c>
    </row>
    <row r="290" spans="5:6" x14ac:dyDescent="0.25">
      <c r="E290" s="88">
        <f t="shared" ca="1" si="10"/>
        <v>0.81422329992335629</v>
      </c>
      <c r="F290" s="88">
        <f t="shared" ca="1" si="9"/>
        <v>10.082053004742008</v>
      </c>
    </row>
    <row r="291" spans="5:6" x14ac:dyDescent="0.25">
      <c r="E291" s="88">
        <f t="shared" ca="1" si="10"/>
        <v>0.26961396757796907</v>
      </c>
      <c r="F291" s="88">
        <f t="shared" ca="1" si="9"/>
        <v>5.5897214131710804</v>
      </c>
    </row>
    <row r="292" spans="5:6" x14ac:dyDescent="0.25">
      <c r="E292" s="88">
        <f t="shared" ca="1" si="10"/>
        <v>0.61893730271189573</v>
      </c>
      <c r="F292" s="88">
        <f t="shared" ca="1" si="9"/>
        <v>7.4690067812087477</v>
      </c>
    </row>
    <row r="293" spans="5:6" x14ac:dyDescent="0.25">
      <c r="E293" s="88">
        <f t="shared" ca="1" si="10"/>
        <v>0.40776617729160702</v>
      </c>
      <c r="F293" s="88">
        <f t="shared" ca="1" si="9"/>
        <v>6.180544860063395</v>
      </c>
    </row>
    <row r="294" spans="5:6" x14ac:dyDescent="0.25">
      <c r="E294" s="88">
        <f t="shared" ca="1" si="10"/>
        <v>0.52952423228230405</v>
      </c>
      <c r="F294" s="88">
        <f t="shared" ca="1" si="9"/>
        <v>6.832329625662469</v>
      </c>
    </row>
    <row r="295" spans="5:6" x14ac:dyDescent="0.25">
      <c r="E295" s="88">
        <f t="shared" ca="1" si="10"/>
        <v>0.85132513540254962</v>
      </c>
      <c r="F295" s="88">
        <f t="shared" ca="1" si="9"/>
        <v>11.062884936672226</v>
      </c>
    </row>
    <row r="296" spans="5:6" x14ac:dyDescent="0.25">
      <c r="E296" s="88">
        <f t="shared" ca="1" si="10"/>
        <v>0.84937432746182229</v>
      </c>
      <c r="F296" s="88">
        <f t="shared" ca="1" si="9"/>
        <v>11.00295360949336</v>
      </c>
    </row>
    <row r="297" spans="5:6" x14ac:dyDescent="0.25">
      <c r="E297" s="88">
        <f t="shared" ca="1" si="10"/>
        <v>0.26892524740164958</v>
      </c>
      <c r="F297" s="88">
        <f t="shared" ca="1" si="9"/>
        <v>5.5869492311494255</v>
      </c>
    </row>
    <row r="298" spans="5:6" x14ac:dyDescent="0.25">
      <c r="E298" s="88">
        <f t="shared" ca="1" si="10"/>
        <v>0.61353564292494667</v>
      </c>
      <c r="F298" s="88">
        <f t="shared" ca="1" si="9"/>
        <v>7.4249645706985978</v>
      </c>
    </row>
    <row r="299" spans="5:6" x14ac:dyDescent="0.25">
      <c r="E299" s="88">
        <f t="shared" ca="1" si="10"/>
        <v>0.99716995281518794</v>
      </c>
      <c r="F299" s="88">
        <f t="shared" ca="1" si="9"/>
        <v>57.639823081836418</v>
      </c>
    </row>
    <row r="300" spans="5:6" x14ac:dyDescent="0.25">
      <c r="E300" s="88">
        <f t="shared" ca="1" si="10"/>
        <v>0.3521041656768864</v>
      </c>
      <c r="F300" s="88">
        <f t="shared" ca="1" si="9"/>
        <v>5.9309234877195411</v>
      </c>
    </row>
    <row r="301" spans="5:6" x14ac:dyDescent="0.25">
      <c r="E301" s="88">
        <f t="shared" ca="1" si="10"/>
        <v>0.92581709010606805</v>
      </c>
      <c r="F301" s="88">
        <f t="shared" ca="1" si="9"/>
        <v>14.780075276561515</v>
      </c>
    </row>
    <row r="302" spans="5:6" x14ac:dyDescent="0.25">
      <c r="E302" s="88">
        <f t="shared" ca="1" si="10"/>
        <v>0.46679320724841955</v>
      </c>
      <c r="F302" s="88">
        <f t="shared" ca="1" si="9"/>
        <v>6.4739451541282733</v>
      </c>
    </row>
    <row r="303" spans="5:6" x14ac:dyDescent="0.25">
      <c r="E303" s="88">
        <f t="shared" ca="1" si="10"/>
        <v>0.89108148140578214</v>
      </c>
      <c r="F303" s="88">
        <f t="shared" ca="1" si="9"/>
        <v>12.594387859325556</v>
      </c>
    </row>
    <row r="304" spans="5:6" x14ac:dyDescent="0.25">
      <c r="E304" s="88">
        <f t="shared" ca="1" si="10"/>
        <v>0.89880837211953901</v>
      </c>
      <c r="F304" s="88">
        <f t="shared" ca="1" si="9"/>
        <v>12.986517675519236</v>
      </c>
    </row>
    <row r="305" spans="5:6" x14ac:dyDescent="0.25">
      <c r="E305" s="88">
        <f t="shared" ca="1" si="10"/>
        <v>0.15667379703495055</v>
      </c>
      <c r="F305" s="88">
        <f t="shared" ca="1" si="9"/>
        <v>5.1248281345501887</v>
      </c>
    </row>
    <row r="306" spans="5:6" x14ac:dyDescent="0.25">
      <c r="E306" s="88">
        <f t="shared" ca="1" si="10"/>
        <v>0.85054612681328401</v>
      </c>
      <c r="F306" s="88">
        <f t="shared" ca="1" si="9"/>
        <v>11.038819944737812</v>
      </c>
    </row>
    <row r="307" spans="5:6" x14ac:dyDescent="0.25">
      <c r="E307" s="88">
        <f t="shared" ca="1" si="10"/>
        <v>0.75075747238982349</v>
      </c>
      <c r="F307" s="88">
        <f t="shared" ca="1" si="9"/>
        <v>8.9195432483500152</v>
      </c>
    </row>
    <row r="308" spans="5:6" x14ac:dyDescent="0.25">
      <c r="E308" s="88">
        <f t="shared" ca="1" si="10"/>
        <v>0.18701427868920706</v>
      </c>
      <c r="F308" s="88">
        <f t="shared" ca="1" si="9"/>
        <v>5.2548084142632936</v>
      </c>
    </row>
    <row r="309" spans="5:6" x14ac:dyDescent="0.25">
      <c r="E309" s="88">
        <f t="shared" ca="1" si="10"/>
        <v>0.66301333972599141</v>
      </c>
      <c r="F309" s="88">
        <f t="shared" ca="1" si="9"/>
        <v>7.8639441741037537</v>
      </c>
    </row>
    <row r="310" spans="5:6" x14ac:dyDescent="0.25">
      <c r="E310" s="88">
        <f t="shared" ca="1" si="10"/>
        <v>0.51585039883452177</v>
      </c>
      <c r="F310" s="88">
        <f t="shared" ca="1" si="9"/>
        <v>6.7492071014025505</v>
      </c>
    </row>
    <row r="311" spans="5:6" x14ac:dyDescent="0.25">
      <c r="E311" s="88">
        <f t="shared" ca="1" si="10"/>
        <v>0.43995955158432953</v>
      </c>
      <c r="F311" s="88">
        <f t="shared" ca="1" si="9"/>
        <v>6.3361824766453836</v>
      </c>
    </row>
    <row r="312" spans="5:6" x14ac:dyDescent="0.25">
      <c r="E312" s="88">
        <f t="shared" ca="1" si="10"/>
        <v>0.45174356161762197</v>
      </c>
      <c r="F312" s="88">
        <f t="shared" ca="1" si="9"/>
        <v>6.3957001551165806</v>
      </c>
    </row>
    <row r="313" spans="5:6" x14ac:dyDescent="0.25">
      <c r="E313" s="88">
        <f t="shared" ca="1" si="10"/>
        <v>0.58932650904072337</v>
      </c>
      <c r="F313" s="88">
        <f t="shared" ca="1" si="9"/>
        <v>7.2374873437637</v>
      </c>
    </row>
    <row r="314" spans="5:6" x14ac:dyDescent="0.25">
      <c r="E314" s="88">
        <f t="shared" ca="1" si="10"/>
        <v>0.78415727480407882</v>
      </c>
      <c r="F314" s="88">
        <f t="shared" ca="1" si="9"/>
        <v>9.4709989643558963</v>
      </c>
    </row>
    <row r="315" spans="5:6" x14ac:dyDescent="0.25">
      <c r="E315" s="88">
        <f t="shared" ca="1" si="10"/>
        <v>7.4134694387572031E-3</v>
      </c>
      <c r="F315" s="88">
        <f t="shared" ca="1" si="9"/>
        <v>3.8065295537822799</v>
      </c>
    </row>
    <row r="316" spans="5:6" x14ac:dyDescent="0.25">
      <c r="E316" s="88">
        <f t="shared" ca="1" si="10"/>
        <v>0.64737433317440507</v>
      </c>
      <c r="F316" s="88">
        <f t="shared" ca="1" si="9"/>
        <v>7.7159844470108609</v>
      </c>
    </row>
    <row r="317" spans="5:6" x14ac:dyDescent="0.25">
      <c r="E317" s="88">
        <f t="shared" ca="1" si="10"/>
        <v>0.42315056956207941</v>
      </c>
      <c r="F317" s="88">
        <f t="shared" ca="1" si="9"/>
        <v>6.2537219581047196</v>
      </c>
    </row>
    <row r="318" spans="5:6" x14ac:dyDescent="0.25">
      <c r="E318" s="88">
        <f t="shared" ca="1" si="10"/>
        <v>0.93700619197839452</v>
      </c>
      <c r="F318" s="88">
        <f t="shared" ca="1" si="9"/>
        <v>15.822041733257482</v>
      </c>
    </row>
    <row r="319" spans="5:6" x14ac:dyDescent="0.25">
      <c r="E319" s="88">
        <f t="shared" ca="1" si="10"/>
        <v>0.35978260986217059</v>
      </c>
      <c r="F319" s="88">
        <f t="shared" ca="1" si="9"/>
        <v>5.9641507759743391</v>
      </c>
    </row>
    <row r="320" spans="5:6" x14ac:dyDescent="0.25">
      <c r="E320" s="88">
        <f t="shared" ca="1" si="10"/>
        <v>0.57409434813114824</v>
      </c>
      <c r="F320" s="88">
        <f t="shared" ca="1" si="9"/>
        <v>7.1270856206554001</v>
      </c>
    </row>
    <row r="321" spans="5:6" x14ac:dyDescent="0.25">
      <c r="E321" s="88">
        <f t="shared" ca="1" si="10"/>
        <v>0.94596104290335659</v>
      </c>
      <c r="F321" s="88">
        <f t="shared" ca="1" si="9"/>
        <v>16.865870242752685</v>
      </c>
    </row>
    <row r="322" spans="5:6" x14ac:dyDescent="0.25">
      <c r="E322" s="88">
        <f t="shared" ca="1" si="10"/>
        <v>0.42704006224040636</v>
      </c>
      <c r="F322" s="88">
        <f t="shared" ca="1" si="9"/>
        <v>6.2725605821928898</v>
      </c>
    </row>
    <row r="323" spans="5:6" x14ac:dyDescent="0.25">
      <c r="E323" s="88">
        <f t="shared" ca="1" si="10"/>
        <v>0.7583929085888591</v>
      </c>
      <c r="F323" s="88">
        <f t="shared" ref="F323:F386" ca="1" si="11">$C$3*((((1-E323)^(-1/C$5))-1)^(1/$C$4))</f>
        <v>9.0360334729655829</v>
      </c>
    </row>
    <row r="324" spans="5:6" x14ac:dyDescent="0.25">
      <c r="E324" s="88">
        <f t="shared" ref="E324:E387" ca="1" si="12">RAND()</f>
        <v>0.40801531671232782</v>
      </c>
      <c r="F324" s="88">
        <f t="shared" ca="1" si="11"/>
        <v>6.1817135900339455</v>
      </c>
    </row>
    <row r="325" spans="5:6" x14ac:dyDescent="0.25">
      <c r="E325" s="88">
        <f t="shared" ca="1" si="12"/>
        <v>0.99561681929745649</v>
      </c>
      <c r="F325" s="88">
        <f t="shared" ca="1" si="11"/>
        <v>48.034996631919363</v>
      </c>
    </row>
    <row r="326" spans="5:6" x14ac:dyDescent="0.25">
      <c r="E326" s="88">
        <f t="shared" ca="1" si="12"/>
        <v>0.87694456447592262</v>
      </c>
      <c r="F326" s="88">
        <f t="shared" ca="1" si="11"/>
        <v>11.969986181181078</v>
      </c>
    </row>
    <row r="327" spans="5:6" x14ac:dyDescent="0.25">
      <c r="E327" s="88">
        <f t="shared" ca="1" si="12"/>
        <v>0.49058980432306576</v>
      </c>
      <c r="F327" s="88">
        <f t="shared" ca="1" si="11"/>
        <v>6.6033129390683154</v>
      </c>
    </row>
    <row r="328" spans="5:6" x14ac:dyDescent="0.25">
      <c r="E328" s="88">
        <f t="shared" ca="1" si="12"/>
        <v>0.8049625112179698</v>
      </c>
      <c r="F328" s="88">
        <f t="shared" ca="1" si="11"/>
        <v>9.8797035963508542</v>
      </c>
    </row>
    <row r="329" spans="5:6" x14ac:dyDescent="0.25">
      <c r="E329" s="88">
        <f t="shared" ca="1" si="12"/>
        <v>0.78760705225591487</v>
      </c>
      <c r="F329" s="88">
        <f t="shared" ca="1" si="11"/>
        <v>9.5348233942937348</v>
      </c>
    </row>
    <row r="330" spans="5:6" x14ac:dyDescent="0.25">
      <c r="E330" s="88">
        <f t="shared" ca="1" si="12"/>
        <v>0.77601453336247894</v>
      </c>
      <c r="F330" s="88">
        <f t="shared" ca="1" si="11"/>
        <v>9.3259123319379782</v>
      </c>
    </row>
    <row r="331" spans="5:6" x14ac:dyDescent="0.25">
      <c r="E331" s="88">
        <f t="shared" ca="1" si="12"/>
        <v>0.90371815234416875</v>
      </c>
      <c r="F331" s="88">
        <f t="shared" ca="1" si="11"/>
        <v>13.258453352093081</v>
      </c>
    </row>
    <row r="332" spans="5:6" x14ac:dyDescent="0.25">
      <c r="E332" s="88">
        <f t="shared" ca="1" si="12"/>
        <v>0.10622918609136733</v>
      </c>
      <c r="F332" s="88">
        <f t="shared" ca="1" si="11"/>
        <v>4.8833723693630855</v>
      </c>
    </row>
    <row r="333" spans="5:6" x14ac:dyDescent="0.25">
      <c r="E333" s="88">
        <f t="shared" ca="1" si="12"/>
        <v>0.3339939063768288</v>
      </c>
      <c r="F333" s="88">
        <f t="shared" ca="1" si="11"/>
        <v>5.8537957325156631</v>
      </c>
    </row>
    <row r="334" spans="5:6" x14ac:dyDescent="0.25">
      <c r="E334" s="88">
        <f t="shared" ca="1" si="12"/>
        <v>0.12801575267639853</v>
      </c>
      <c r="F334" s="88">
        <f t="shared" ca="1" si="11"/>
        <v>4.993119982051982</v>
      </c>
    </row>
    <row r="335" spans="5:6" x14ac:dyDescent="0.25">
      <c r="E335" s="88">
        <f t="shared" ca="1" si="12"/>
        <v>0.70289421431750809</v>
      </c>
      <c r="F335" s="88">
        <f t="shared" ca="1" si="11"/>
        <v>8.2890831253189283</v>
      </c>
    </row>
    <row r="336" spans="5:6" x14ac:dyDescent="0.25">
      <c r="E336" s="88">
        <f t="shared" ca="1" si="12"/>
        <v>0.24185143854866442</v>
      </c>
      <c r="F336" s="88">
        <f t="shared" ca="1" si="11"/>
        <v>5.4781974695949902</v>
      </c>
    </row>
    <row r="337" spans="5:6" x14ac:dyDescent="0.25">
      <c r="E337" s="88">
        <f t="shared" ca="1" si="12"/>
        <v>0.42182826139757068</v>
      </c>
      <c r="F337" s="88">
        <f t="shared" ca="1" si="11"/>
        <v>6.2473493957598869</v>
      </c>
    </row>
    <row r="338" spans="5:6" x14ac:dyDescent="0.25">
      <c r="E338" s="88">
        <f t="shared" ca="1" si="12"/>
        <v>0.81777866179436132</v>
      </c>
      <c r="F338" s="88">
        <f t="shared" ca="1" si="11"/>
        <v>10.163572418100454</v>
      </c>
    </row>
    <row r="339" spans="5:6" x14ac:dyDescent="0.25">
      <c r="E339" s="88">
        <f t="shared" ca="1" si="12"/>
        <v>2.7566973794013627E-2</v>
      </c>
      <c r="F339" s="88">
        <f t="shared" ca="1" si="11"/>
        <v>4.26887344823127</v>
      </c>
    </row>
    <row r="340" spans="5:6" x14ac:dyDescent="0.25">
      <c r="E340" s="88">
        <f t="shared" ca="1" si="12"/>
        <v>0.33531601180087367</v>
      </c>
      <c r="F340" s="88">
        <f t="shared" ca="1" si="11"/>
        <v>5.859371781791082</v>
      </c>
    </row>
    <row r="341" spans="5:6" x14ac:dyDescent="0.25">
      <c r="E341" s="88">
        <f t="shared" ca="1" si="12"/>
        <v>0.26578284374920935</v>
      </c>
      <c r="F341" s="88">
        <f t="shared" ca="1" si="11"/>
        <v>5.5743072365224231</v>
      </c>
    </row>
    <row r="342" spans="5:6" x14ac:dyDescent="0.25">
      <c r="E342" s="88">
        <f t="shared" ca="1" si="12"/>
        <v>0.44501891449693565</v>
      </c>
      <c r="F342" s="88">
        <f t="shared" ca="1" si="11"/>
        <v>6.3615557086272201</v>
      </c>
    </row>
    <row r="343" spans="5:6" x14ac:dyDescent="0.25">
      <c r="E343" s="88">
        <f t="shared" ca="1" si="12"/>
        <v>0.82677678560784773</v>
      </c>
      <c r="F343" s="88">
        <f t="shared" ca="1" si="11"/>
        <v>10.380345777175545</v>
      </c>
    </row>
    <row r="344" spans="5:6" x14ac:dyDescent="0.25">
      <c r="E344" s="88">
        <f t="shared" ca="1" si="12"/>
        <v>0.50845180720884908</v>
      </c>
      <c r="F344" s="88">
        <f t="shared" ca="1" si="11"/>
        <v>6.7054876968919652</v>
      </c>
    </row>
    <row r="345" spans="5:6" x14ac:dyDescent="0.25">
      <c r="E345" s="88">
        <f t="shared" ca="1" si="12"/>
        <v>0.9314419706447189</v>
      </c>
      <c r="F345" s="88">
        <f t="shared" ca="1" si="11"/>
        <v>15.273748922147302</v>
      </c>
    </row>
    <row r="346" spans="5:6" x14ac:dyDescent="0.25">
      <c r="E346" s="88">
        <f t="shared" ca="1" si="12"/>
        <v>0.71230040474493084</v>
      </c>
      <c r="F346" s="88">
        <f t="shared" ca="1" si="11"/>
        <v>8.4011855802267696</v>
      </c>
    </row>
    <row r="347" spans="5:6" x14ac:dyDescent="0.25">
      <c r="E347" s="88">
        <f t="shared" ca="1" si="12"/>
        <v>0.13835450987713882</v>
      </c>
      <c r="F347" s="88">
        <f t="shared" ca="1" si="11"/>
        <v>5.0419689062688615</v>
      </c>
    </row>
    <row r="348" spans="5:6" x14ac:dyDescent="0.25">
      <c r="E348" s="88">
        <f t="shared" ca="1" si="12"/>
        <v>0.49095105047080212</v>
      </c>
      <c r="F348" s="88">
        <f t="shared" ca="1" si="11"/>
        <v>6.6053342761043403</v>
      </c>
    </row>
    <row r="349" spans="5:6" x14ac:dyDescent="0.25">
      <c r="E349" s="88">
        <f t="shared" ca="1" si="12"/>
        <v>0.5082606238225329</v>
      </c>
      <c r="F349" s="88">
        <f t="shared" ca="1" si="11"/>
        <v>6.7043691863489361</v>
      </c>
    </row>
    <row r="350" spans="5:6" x14ac:dyDescent="0.25">
      <c r="E350" s="88">
        <f t="shared" ca="1" si="12"/>
        <v>0.60305502405040612</v>
      </c>
      <c r="F350" s="88">
        <f t="shared" ca="1" si="11"/>
        <v>7.3418799595531139</v>
      </c>
    </row>
    <row r="351" spans="5:6" x14ac:dyDescent="0.25">
      <c r="E351" s="88">
        <f t="shared" ca="1" si="12"/>
        <v>0.89612976427915936</v>
      </c>
      <c r="F351" s="88">
        <f t="shared" ca="1" si="11"/>
        <v>12.845911763379467</v>
      </c>
    </row>
    <row r="352" spans="5:6" x14ac:dyDescent="0.25">
      <c r="E352" s="88">
        <f t="shared" ca="1" si="12"/>
        <v>0.11278568352438312</v>
      </c>
      <c r="F352" s="88">
        <f t="shared" ca="1" si="11"/>
        <v>4.9175435507709793</v>
      </c>
    </row>
    <row r="353" spans="5:6" x14ac:dyDescent="0.25">
      <c r="E353" s="88">
        <f t="shared" ca="1" si="12"/>
        <v>0.8084151874261386</v>
      </c>
      <c r="F353" s="88">
        <f t="shared" ca="1" si="11"/>
        <v>9.9535242556577188</v>
      </c>
    </row>
    <row r="354" spans="5:6" x14ac:dyDescent="0.25">
      <c r="E354" s="88">
        <f t="shared" ca="1" si="12"/>
        <v>0.32431149201136933</v>
      </c>
      <c r="F354" s="88">
        <f t="shared" ca="1" si="11"/>
        <v>5.813196843731701</v>
      </c>
    </row>
    <row r="355" spans="5:6" x14ac:dyDescent="0.25">
      <c r="E355" s="88">
        <f t="shared" ca="1" si="12"/>
        <v>0.14568057476983343</v>
      </c>
      <c r="F355" s="88">
        <f t="shared" ca="1" si="11"/>
        <v>5.0756110276603819</v>
      </c>
    </row>
    <row r="356" spans="5:6" x14ac:dyDescent="0.25">
      <c r="E356" s="88">
        <f t="shared" ca="1" si="12"/>
        <v>1.7908097710102044E-2</v>
      </c>
      <c r="F356" s="88">
        <f t="shared" ca="1" si="11"/>
        <v>4.1078263567107678</v>
      </c>
    </row>
    <row r="357" spans="5:6" x14ac:dyDescent="0.25">
      <c r="E357" s="88">
        <f t="shared" ca="1" si="12"/>
        <v>0.46549535854447677</v>
      </c>
      <c r="F357" s="88">
        <f t="shared" ca="1" si="11"/>
        <v>6.4670937254574765</v>
      </c>
    </row>
    <row r="358" spans="5:6" x14ac:dyDescent="0.25">
      <c r="E358" s="88">
        <f t="shared" ca="1" si="12"/>
        <v>0.15018748143750538</v>
      </c>
      <c r="F358" s="88">
        <f t="shared" ca="1" si="11"/>
        <v>5.0959589235320966</v>
      </c>
    </row>
    <row r="359" spans="5:6" x14ac:dyDescent="0.25">
      <c r="E359" s="88">
        <f t="shared" ca="1" si="12"/>
        <v>6.041119082062496E-2</v>
      </c>
      <c r="F359" s="88">
        <f t="shared" ca="1" si="11"/>
        <v>4.5977981838959048</v>
      </c>
    </row>
    <row r="360" spans="5:6" x14ac:dyDescent="0.25">
      <c r="E360" s="88">
        <f t="shared" ca="1" si="12"/>
        <v>0.82662758433259642</v>
      </c>
      <c r="F360" s="88">
        <f t="shared" ca="1" si="11"/>
        <v>10.376622117060254</v>
      </c>
    </row>
    <row r="361" spans="5:6" x14ac:dyDescent="0.25">
      <c r="E361" s="88">
        <f t="shared" ca="1" si="12"/>
        <v>0.93316139848022006</v>
      </c>
      <c r="F361" s="88">
        <f t="shared" ca="1" si="11"/>
        <v>15.436253130030991</v>
      </c>
    </row>
    <row r="362" spans="5:6" x14ac:dyDescent="0.25">
      <c r="E362" s="88">
        <f t="shared" ca="1" si="12"/>
        <v>0.79586449640731904</v>
      </c>
      <c r="F362" s="88">
        <f t="shared" ca="1" si="11"/>
        <v>9.6937343219697976</v>
      </c>
    </row>
    <row r="363" spans="5:6" x14ac:dyDescent="0.25">
      <c r="E363" s="88">
        <f t="shared" ca="1" si="12"/>
        <v>0.26380838488774871</v>
      </c>
      <c r="F363" s="88">
        <f t="shared" ca="1" si="11"/>
        <v>5.566368840888515</v>
      </c>
    </row>
    <row r="364" spans="5:6" x14ac:dyDescent="0.25">
      <c r="E364" s="88">
        <f t="shared" ca="1" si="12"/>
        <v>3.6705797177577715E-2</v>
      </c>
      <c r="F364" s="88">
        <f t="shared" ca="1" si="11"/>
        <v>4.3825100513919883</v>
      </c>
    </row>
    <row r="365" spans="5:6" x14ac:dyDescent="0.25">
      <c r="E365" s="88">
        <f t="shared" ca="1" si="12"/>
        <v>0.59246170972496148</v>
      </c>
      <c r="F365" s="88">
        <f t="shared" ca="1" si="11"/>
        <v>7.260903507189985</v>
      </c>
    </row>
    <row r="366" spans="5:6" x14ac:dyDescent="0.25">
      <c r="E366" s="88">
        <f t="shared" ca="1" si="12"/>
        <v>0.52798146097818566</v>
      </c>
      <c r="F366" s="88">
        <f t="shared" ca="1" si="11"/>
        <v>6.8227946428421475</v>
      </c>
    </row>
    <row r="367" spans="5:6" x14ac:dyDescent="0.25">
      <c r="E367" s="88">
        <f t="shared" ca="1" si="12"/>
        <v>0.18388678921840185</v>
      </c>
      <c r="F367" s="88">
        <f t="shared" ca="1" si="11"/>
        <v>5.241718194474128</v>
      </c>
    </row>
    <row r="368" spans="5:6" x14ac:dyDescent="0.25">
      <c r="E368" s="88">
        <f t="shared" ca="1" si="12"/>
        <v>0.51245660123321646</v>
      </c>
      <c r="F368" s="88">
        <f t="shared" ca="1" si="11"/>
        <v>6.7290466813050696</v>
      </c>
    </row>
    <row r="369" spans="5:6" x14ac:dyDescent="0.25">
      <c r="E369" s="88">
        <f t="shared" ca="1" si="12"/>
        <v>0.53171452219378812</v>
      </c>
      <c r="F369" s="88">
        <f t="shared" ca="1" si="11"/>
        <v>6.8459370634137793</v>
      </c>
    </row>
    <row r="370" spans="5:6" x14ac:dyDescent="0.25">
      <c r="E370" s="88">
        <f t="shared" ca="1" si="12"/>
        <v>0.63536674481896038</v>
      </c>
      <c r="F370" s="88">
        <f t="shared" ca="1" si="11"/>
        <v>7.6084440467642356</v>
      </c>
    </row>
    <row r="371" spans="5:6" x14ac:dyDescent="0.25">
      <c r="E371" s="88">
        <f t="shared" ca="1" si="12"/>
        <v>0.34807059778919669</v>
      </c>
      <c r="F371" s="88">
        <f t="shared" ca="1" si="11"/>
        <v>5.9135999310250407</v>
      </c>
    </row>
    <row r="372" spans="5:6" x14ac:dyDescent="0.25">
      <c r="E372" s="88">
        <f t="shared" ca="1" si="12"/>
        <v>0.89571685639316678</v>
      </c>
      <c r="F372" s="88">
        <f t="shared" ca="1" si="11"/>
        <v>12.824693962942479</v>
      </c>
    </row>
    <row r="373" spans="5:6" x14ac:dyDescent="0.25">
      <c r="E373" s="88">
        <f t="shared" ca="1" si="12"/>
        <v>0.90506753921144212</v>
      </c>
      <c r="F373" s="88">
        <f t="shared" ca="1" si="11"/>
        <v>13.336655024713444</v>
      </c>
    </row>
    <row r="374" spans="5:6" x14ac:dyDescent="0.25">
      <c r="E374" s="88">
        <f t="shared" ca="1" si="12"/>
        <v>0.83322475485716729</v>
      </c>
      <c r="F374" s="88">
        <f t="shared" ca="1" si="11"/>
        <v>10.545742750823486</v>
      </c>
    </row>
    <row r="375" spans="5:6" x14ac:dyDescent="0.25">
      <c r="E375" s="88">
        <f t="shared" ca="1" si="12"/>
        <v>0.95319092206171929</v>
      </c>
      <c r="F375" s="88">
        <f t="shared" ca="1" si="11"/>
        <v>17.906022542302171</v>
      </c>
    </row>
    <row r="376" spans="5:6" x14ac:dyDescent="0.25">
      <c r="E376" s="88">
        <f t="shared" ca="1" si="12"/>
        <v>0.14293532759497729</v>
      </c>
      <c r="F376" s="88">
        <f t="shared" ca="1" si="11"/>
        <v>5.0630904250022528</v>
      </c>
    </row>
    <row r="377" spans="5:6" x14ac:dyDescent="0.25">
      <c r="E377" s="88">
        <f t="shared" ca="1" si="12"/>
        <v>0.48614611406415398</v>
      </c>
      <c r="F377" s="88">
        <f t="shared" ca="1" si="11"/>
        <v>6.5785942911473585</v>
      </c>
    </row>
    <row r="378" spans="5:6" x14ac:dyDescent="0.25">
      <c r="E378" s="88">
        <f t="shared" ca="1" si="12"/>
        <v>0.45027385329345515</v>
      </c>
      <c r="F378" s="88">
        <f t="shared" ca="1" si="11"/>
        <v>6.3881959564501658</v>
      </c>
    </row>
    <row r="379" spans="5:6" x14ac:dyDescent="0.25">
      <c r="E379" s="88">
        <f t="shared" ca="1" si="12"/>
        <v>0.32808084988739694</v>
      </c>
      <c r="F379" s="88">
        <f t="shared" ca="1" si="11"/>
        <v>5.8289536855219328</v>
      </c>
    </row>
    <row r="380" spans="5:6" x14ac:dyDescent="0.25">
      <c r="E380" s="88">
        <f t="shared" ca="1" si="12"/>
        <v>0.9598189649473049</v>
      </c>
      <c r="F380" s="88">
        <f t="shared" ca="1" si="11"/>
        <v>19.082174687243295</v>
      </c>
    </row>
    <row r="381" spans="5:6" x14ac:dyDescent="0.25">
      <c r="E381" s="88">
        <f t="shared" ca="1" si="12"/>
        <v>0.45041750917404677</v>
      </c>
      <c r="F381" s="88">
        <f t="shared" ca="1" si="11"/>
        <v>6.3889284098289156</v>
      </c>
    </row>
    <row r="382" spans="5:6" x14ac:dyDescent="0.25">
      <c r="E382" s="88">
        <f t="shared" ca="1" si="12"/>
        <v>0.59505779288845306</v>
      </c>
      <c r="F382" s="88">
        <f t="shared" ca="1" si="11"/>
        <v>7.2804799276994059</v>
      </c>
    </row>
    <row r="383" spans="5:6" x14ac:dyDescent="0.25">
      <c r="E383" s="88">
        <f t="shared" ca="1" si="12"/>
        <v>0.88635946150896294</v>
      </c>
      <c r="F383" s="88">
        <f t="shared" ca="1" si="11"/>
        <v>12.373629763515364</v>
      </c>
    </row>
    <row r="384" spans="5:6" x14ac:dyDescent="0.25">
      <c r="E384" s="88">
        <f t="shared" ca="1" si="12"/>
        <v>0.25734080716566676</v>
      </c>
      <c r="F384" s="88">
        <f t="shared" ca="1" si="11"/>
        <v>5.5403858089952216</v>
      </c>
    </row>
    <row r="385" spans="5:6" x14ac:dyDescent="0.25">
      <c r="E385" s="88">
        <f t="shared" ca="1" si="12"/>
        <v>0.73403255090400388</v>
      </c>
      <c r="F385" s="88">
        <f t="shared" ca="1" si="11"/>
        <v>8.6811368473206816</v>
      </c>
    </row>
    <row r="386" spans="5:6" x14ac:dyDescent="0.25">
      <c r="E386" s="88">
        <f t="shared" ca="1" si="12"/>
        <v>5.8222206666630805E-2</v>
      </c>
      <c r="F386" s="88">
        <f t="shared" ca="1" si="11"/>
        <v>4.5809045307181293</v>
      </c>
    </row>
    <row r="387" spans="5:6" x14ac:dyDescent="0.25">
      <c r="E387" s="88">
        <f t="shared" ca="1" si="12"/>
        <v>0.76554159682717482</v>
      </c>
      <c r="F387" s="88">
        <f t="shared" ref="F387:F450" ca="1" si="13">$C$3*((((1-E387)^(-1/C$5))-1)^(1/$C$4))</f>
        <v>9.1499124078179683</v>
      </c>
    </row>
    <row r="388" spans="5:6" x14ac:dyDescent="0.25">
      <c r="E388" s="88">
        <f t="shared" ref="E388:E451" ca="1" si="14">RAND()</f>
        <v>0.81124905292287264</v>
      </c>
      <c r="F388" s="88">
        <f t="shared" ca="1" si="13"/>
        <v>10.015535883576216</v>
      </c>
    </row>
    <row r="389" spans="5:6" x14ac:dyDescent="0.25">
      <c r="E389" s="88">
        <f t="shared" ca="1" si="14"/>
        <v>0.38791214425268239</v>
      </c>
      <c r="F389" s="88">
        <f t="shared" ca="1" si="13"/>
        <v>6.0890071833842487</v>
      </c>
    </row>
    <row r="390" spans="5:6" x14ac:dyDescent="0.25">
      <c r="E390" s="88">
        <f t="shared" ca="1" si="14"/>
        <v>0.73694255527474117</v>
      </c>
      <c r="F390" s="88">
        <f t="shared" ca="1" si="13"/>
        <v>8.7210739990804793</v>
      </c>
    </row>
    <row r="391" spans="5:6" x14ac:dyDescent="0.25">
      <c r="E391" s="88">
        <f t="shared" ca="1" si="14"/>
        <v>0.5975618853568101</v>
      </c>
      <c r="F391" s="88">
        <f t="shared" ca="1" si="13"/>
        <v>7.2995258123553732</v>
      </c>
    </row>
    <row r="392" spans="5:6" x14ac:dyDescent="0.25">
      <c r="E392" s="88">
        <f t="shared" ca="1" si="14"/>
        <v>0.94747299520803607</v>
      </c>
      <c r="F392" s="88">
        <f t="shared" ca="1" si="13"/>
        <v>17.066477443925312</v>
      </c>
    </row>
    <row r="393" spans="5:6" x14ac:dyDescent="0.25">
      <c r="E393" s="88">
        <f t="shared" ca="1" si="14"/>
        <v>0.58934786041129616</v>
      </c>
      <c r="F393" s="88">
        <f t="shared" ca="1" si="13"/>
        <v>7.2376459878695041</v>
      </c>
    </row>
    <row r="394" spans="5:6" x14ac:dyDescent="0.25">
      <c r="E394" s="88">
        <f t="shared" ca="1" si="14"/>
        <v>0.33648673370570759</v>
      </c>
      <c r="F394" s="88">
        <f t="shared" ca="1" si="13"/>
        <v>5.8643161546072351</v>
      </c>
    </row>
    <row r="395" spans="5:6" x14ac:dyDescent="0.25">
      <c r="E395" s="88">
        <f t="shared" ca="1" si="14"/>
        <v>3.9234608567989215E-2</v>
      </c>
      <c r="F395" s="88">
        <f t="shared" ca="1" si="13"/>
        <v>4.4098813261745686</v>
      </c>
    </row>
    <row r="396" spans="5:6" x14ac:dyDescent="0.25">
      <c r="E396" s="88">
        <f t="shared" ca="1" si="14"/>
        <v>0.51277730303890245</v>
      </c>
      <c r="F396" s="88">
        <f t="shared" ca="1" si="13"/>
        <v>6.7309440226140484</v>
      </c>
    </row>
    <row r="397" spans="5:6" x14ac:dyDescent="0.25">
      <c r="E397" s="88">
        <f t="shared" ca="1" si="14"/>
        <v>0.10511869289262044</v>
      </c>
      <c r="F397" s="88">
        <f t="shared" ca="1" si="13"/>
        <v>4.8774712184446587</v>
      </c>
    </row>
    <row r="398" spans="5:6" x14ac:dyDescent="0.25">
      <c r="E398" s="88">
        <f t="shared" ca="1" si="14"/>
        <v>0.25361070305863265</v>
      </c>
      <c r="F398" s="88">
        <f t="shared" ca="1" si="13"/>
        <v>5.5254095913457952</v>
      </c>
    </row>
    <row r="399" spans="5:6" x14ac:dyDescent="0.25">
      <c r="E399" s="88">
        <f t="shared" ca="1" si="14"/>
        <v>0.4347166682144834</v>
      </c>
      <c r="F399" s="88">
        <f t="shared" ca="1" si="13"/>
        <v>6.3101653152772137</v>
      </c>
    </row>
    <row r="400" spans="5:6" x14ac:dyDescent="0.25">
      <c r="E400" s="88">
        <f t="shared" ca="1" si="14"/>
        <v>0.61192111086390644</v>
      </c>
      <c r="F400" s="88">
        <f t="shared" ca="1" si="13"/>
        <v>7.4119648463943424</v>
      </c>
    </row>
    <row r="401" spans="5:6" x14ac:dyDescent="0.25">
      <c r="E401" s="88">
        <f t="shared" ca="1" si="14"/>
        <v>0.45719601498575679</v>
      </c>
      <c r="F401" s="88">
        <f t="shared" ca="1" si="13"/>
        <v>6.4237488549965596</v>
      </c>
    </row>
    <row r="402" spans="5:6" x14ac:dyDescent="0.25">
      <c r="E402" s="88">
        <f t="shared" ca="1" si="14"/>
        <v>4.1562576422229713E-2</v>
      </c>
      <c r="F402" s="88">
        <f t="shared" ca="1" si="13"/>
        <v>4.4338768855490818</v>
      </c>
    </row>
    <row r="403" spans="5:6" x14ac:dyDescent="0.25">
      <c r="E403" s="88">
        <f t="shared" ca="1" si="14"/>
        <v>0.94308978759359319</v>
      </c>
      <c r="F403" s="88">
        <f t="shared" ca="1" si="13"/>
        <v>16.505957783839133</v>
      </c>
    </row>
    <row r="404" spans="5:6" x14ac:dyDescent="0.25">
      <c r="E404" s="88">
        <f t="shared" ca="1" si="14"/>
        <v>0.86424109250885728</v>
      </c>
      <c r="F404" s="88">
        <f t="shared" ca="1" si="13"/>
        <v>11.489863325434992</v>
      </c>
    </row>
    <row r="405" spans="5:6" x14ac:dyDescent="0.25">
      <c r="E405" s="88">
        <f t="shared" ca="1" si="14"/>
        <v>0.69089032730806821</v>
      </c>
      <c r="F405" s="88">
        <f t="shared" ca="1" si="13"/>
        <v>8.1530632641707417</v>
      </c>
    </row>
    <row r="406" spans="5:6" x14ac:dyDescent="0.25">
      <c r="E406" s="88">
        <f t="shared" ca="1" si="14"/>
        <v>0.5608762451266458</v>
      </c>
      <c r="F406" s="88">
        <f t="shared" ca="1" si="13"/>
        <v>7.0355216923221793</v>
      </c>
    </row>
    <row r="407" spans="5:6" x14ac:dyDescent="0.25">
      <c r="E407" s="88">
        <f t="shared" ca="1" si="14"/>
        <v>0.25139312619607557</v>
      </c>
      <c r="F407" s="88">
        <f t="shared" ca="1" si="13"/>
        <v>5.5165075599054578</v>
      </c>
    </row>
    <row r="408" spans="5:6" x14ac:dyDescent="0.25">
      <c r="E408" s="88">
        <f t="shared" ca="1" si="14"/>
        <v>0.14453221810666217</v>
      </c>
      <c r="F408" s="88">
        <f t="shared" ca="1" si="13"/>
        <v>5.0703856154749456</v>
      </c>
    </row>
    <row r="409" spans="5:6" x14ac:dyDescent="0.25">
      <c r="E409" s="88">
        <f t="shared" ca="1" si="14"/>
        <v>0.99444026747495606</v>
      </c>
      <c r="F409" s="88">
        <f t="shared" ca="1" si="13"/>
        <v>43.504169263296376</v>
      </c>
    </row>
    <row r="410" spans="5:6" x14ac:dyDescent="0.25">
      <c r="E410" s="88">
        <f t="shared" ca="1" si="14"/>
        <v>0.33149837779083124</v>
      </c>
      <c r="F410" s="88">
        <f t="shared" ca="1" si="13"/>
        <v>5.8432924863764315</v>
      </c>
    </row>
    <row r="411" spans="5:6" x14ac:dyDescent="0.25">
      <c r="E411" s="88">
        <f t="shared" ca="1" si="14"/>
        <v>0.65992466359727586</v>
      </c>
      <c r="F411" s="88">
        <f t="shared" ca="1" si="13"/>
        <v>7.8339723936628864</v>
      </c>
    </row>
    <row r="412" spans="5:6" x14ac:dyDescent="0.25">
      <c r="E412" s="88">
        <f t="shared" ca="1" si="14"/>
        <v>6.7070473156264576E-2</v>
      </c>
      <c r="F412" s="88">
        <f t="shared" ca="1" si="13"/>
        <v>4.6466557564251607</v>
      </c>
    </row>
    <row r="413" spans="5:6" x14ac:dyDescent="0.25">
      <c r="E413" s="88">
        <f t="shared" ca="1" si="14"/>
        <v>0.62261993112249414</v>
      </c>
      <c r="F413" s="88">
        <f t="shared" ca="1" si="13"/>
        <v>7.4995296669159375</v>
      </c>
    </row>
    <row r="414" spans="5:6" x14ac:dyDescent="0.25">
      <c r="E414" s="88">
        <f t="shared" ca="1" si="14"/>
        <v>0.35271642108260681</v>
      </c>
      <c r="F414" s="88">
        <f t="shared" ca="1" si="13"/>
        <v>5.93356075745365</v>
      </c>
    </row>
    <row r="415" spans="5:6" x14ac:dyDescent="0.25">
      <c r="E415" s="88">
        <f t="shared" ca="1" si="14"/>
        <v>0.3655462643816243</v>
      </c>
      <c r="F415" s="88">
        <f t="shared" ca="1" si="13"/>
        <v>5.9893183324021422</v>
      </c>
    </row>
    <row r="416" spans="5:6" x14ac:dyDescent="0.25">
      <c r="E416" s="88">
        <f t="shared" ca="1" si="14"/>
        <v>0.92121780590899405</v>
      </c>
      <c r="F416" s="88">
        <f t="shared" ca="1" si="13"/>
        <v>14.414232777319926</v>
      </c>
    </row>
    <row r="417" spans="5:6" x14ac:dyDescent="0.25">
      <c r="E417" s="88">
        <f t="shared" ca="1" si="14"/>
        <v>0.29744154978454895</v>
      </c>
      <c r="F417" s="88">
        <f t="shared" ca="1" si="13"/>
        <v>5.7024046367870742</v>
      </c>
    </row>
    <row r="418" spans="5:6" x14ac:dyDescent="0.25">
      <c r="E418" s="88">
        <f t="shared" ca="1" si="14"/>
        <v>0.51625646204705067</v>
      </c>
      <c r="F418" s="88">
        <f t="shared" ca="1" si="13"/>
        <v>6.7516314775416211</v>
      </c>
    </row>
    <row r="419" spans="5:6" x14ac:dyDescent="0.25">
      <c r="E419" s="88">
        <f t="shared" ca="1" si="14"/>
        <v>0.9590916589421149</v>
      </c>
      <c r="F419" s="88">
        <f t="shared" ca="1" si="13"/>
        <v>18.940076195691887</v>
      </c>
    </row>
    <row r="420" spans="5:6" x14ac:dyDescent="0.25">
      <c r="E420" s="88">
        <f t="shared" ca="1" si="14"/>
        <v>0.25277906891786439</v>
      </c>
      <c r="F420" s="88">
        <f t="shared" ca="1" si="13"/>
        <v>5.522071087886566</v>
      </c>
    </row>
    <row r="421" spans="5:6" x14ac:dyDescent="0.25">
      <c r="E421" s="88">
        <f t="shared" ca="1" si="14"/>
        <v>0.87821986378230277</v>
      </c>
      <c r="F421" s="88">
        <f t="shared" ca="1" si="13"/>
        <v>12.022058727872679</v>
      </c>
    </row>
    <row r="422" spans="5:6" x14ac:dyDescent="0.25">
      <c r="E422" s="88">
        <f t="shared" ca="1" si="14"/>
        <v>0.52562794733531071</v>
      </c>
      <c r="F422" s="88">
        <f t="shared" ca="1" si="13"/>
        <v>6.8083270843797603</v>
      </c>
    </row>
    <row r="423" spans="5:6" x14ac:dyDescent="0.25">
      <c r="E423" s="88">
        <f t="shared" ca="1" si="14"/>
        <v>0.82121892678414921</v>
      </c>
      <c r="F423" s="88">
        <f t="shared" ca="1" si="13"/>
        <v>10.244625457321771</v>
      </c>
    </row>
    <row r="424" spans="5:6" x14ac:dyDescent="0.25">
      <c r="E424" s="88">
        <f t="shared" ca="1" si="14"/>
        <v>0.38925667641187633</v>
      </c>
      <c r="F424" s="88">
        <f t="shared" ca="1" si="13"/>
        <v>6.09511066422656</v>
      </c>
    </row>
    <row r="425" spans="5:6" x14ac:dyDescent="0.25">
      <c r="E425" s="88">
        <f t="shared" ca="1" si="14"/>
        <v>0.58356194238944759</v>
      </c>
      <c r="F425" s="88">
        <f t="shared" ca="1" si="13"/>
        <v>7.1950619157879672</v>
      </c>
    </row>
    <row r="426" spans="5:6" x14ac:dyDescent="0.25">
      <c r="E426" s="88">
        <f t="shared" ca="1" si="14"/>
        <v>4.0176280541146081E-2</v>
      </c>
      <c r="F426" s="88">
        <f t="shared" ca="1" si="13"/>
        <v>4.4197185196800683</v>
      </c>
    </row>
    <row r="427" spans="5:6" x14ac:dyDescent="0.25">
      <c r="E427" s="88">
        <f t="shared" ca="1" si="14"/>
        <v>0.28914118001528222</v>
      </c>
      <c r="F427" s="88">
        <f t="shared" ca="1" si="13"/>
        <v>5.6686253444042745</v>
      </c>
    </row>
    <row r="428" spans="5:6" x14ac:dyDescent="0.25">
      <c r="E428" s="88">
        <f t="shared" ca="1" si="14"/>
        <v>0.60101564447039335</v>
      </c>
      <c r="F428" s="88">
        <f t="shared" ca="1" si="13"/>
        <v>7.3260624064159261</v>
      </c>
    </row>
    <row r="429" spans="5:6" x14ac:dyDescent="0.25">
      <c r="E429" s="88">
        <f t="shared" ca="1" si="14"/>
        <v>0.46534481248604287</v>
      </c>
      <c r="F429" s="88">
        <f t="shared" ca="1" si="13"/>
        <v>6.466300284221715</v>
      </c>
    </row>
    <row r="430" spans="5:6" x14ac:dyDescent="0.25">
      <c r="E430" s="88">
        <f t="shared" ca="1" si="14"/>
        <v>0.78617836454651324</v>
      </c>
      <c r="F430" s="88">
        <f t="shared" ca="1" si="13"/>
        <v>9.5082145341831446</v>
      </c>
    </row>
    <row r="431" spans="5:6" x14ac:dyDescent="0.25">
      <c r="E431" s="88">
        <f t="shared" ca="1" si="14"/>
        <v>0.39739296116513811</v>
      </c>
      <c r="F431" s="88">
        <f t="shared" ca="1" si="13"/>
        <v>6.1323341980475163</v>
      </c>
    </row>
    <row r="432" spans="5:6" x14ac:dyDescent="0.25">
      <c r="E432" s="88">
        <f t="shared" ca="1" si="14"/>
        <v>0.99650429649016004</v>
      </c>
      <c r="F432" s="88">
        <f t="shared" ca="1" si="13"/>
        <v>52.783387450914233</v>
      </c>
    </row>
    <row r="433" spans="5:6" x14ac:dyDescent="0.25">
      <c r="E433" s="88">
        <f t="shared" ca="1" si="14"/>
        <v>0.65502967162359282</v>
      </c>
      <c r="F433" s="88">
        <f t="shared" ca="1" si="13"/>
        <v>7.7872425118857045</v>
      </c>
    </row>
    <row r="434" spans="5:6" x14ac:dyDescent="0.25">
      <c r="E434" s="88">
        <f t="shared" ca="1" si="14"/>
        <v>8.0637875007394944E-2</v>
      </c>
      <c r="F434" s="88">
        <f t="shared" ca="1" si="13"/>
        <v>4.7367399322122301</v>
      </c>
    </row>
    <row r="435" spans="5:6" x14ac:dyDescent="0.25">
      <c r="E435" s="88">
        <f t="shared" ca="1" si="14"/>
        <v>0.54529373385426927</v>
      </c>
      <c r="F435" s="88">
        <f t="shared" ca="1" si="13"/>
        <v>6.9322097709322206</v>
      </c>
    </row>
    <row r="436" spans="5:6" x14ac:dyDescent="0.25">
      <c r="E436" s="88">
        <f t="shared" ca="1" si="14"/>
        <v>0.6010782639040706</v>
      </c>
      <c r="F436" s="88">
        <f t="shared" ca="1" si="13"/>
        <v>7.3265464368626301</v>
      </c>
    </row>
    <row r="437" spans="5:6" x14ac:dyDescent="0.25">
      <c r="E437" s="88">
        <f t="shared" ca="1" si="14"/>
        <v>0.73190234743777804</v>
      </c>
      <c r="F437" s="88">
        <f t="shared" ca="1" si="13"/>
        <v>8.6522904174375714</v>
      </c>
    </row>
    <row r="438" spans="5:6" x14ac:dyDescent="0.25">
      <c r="E438" s="88">
        <f t="shared" ca="1" si="14"/>
        <v>0.32283687357257074</v>
      </c>
      <c r="F438" s="88">
        <f t="shared" ca="1" si="13"/>
        <v>5.8070486090401712</v>
      </c>
    </row>
    <row r="439" spans="5:6" x14ac:dyDescent="0.25">
      <c r="E439" s="88">
        <f t="shared" ca="1" si="14"/>
        <v>0.56090725902335492</v>
      </c>
      <c r="F439" s="88">
        <f t="shared" ca="1" si="13"/>
        <v>7.0357321790652758</v>
      </c>
    </row>
    <row r="440" spans="5:6" x14ac:dyDescent="0.25">
      <c r="E440" s="88">
        <f t="shared" ca="1" si="14"/>
        <v>0.17558906396494478</v>
      </c>
      <c r="F440" s="88">
        <f t="shared" ca="1" si="13"/>
        <v>5.2066882318113228</v>
      </c>
    </row>
    <row r="441" spans="5:6" x14ac:dyDescent="0.25">
      <c r="E441" s="88">
        <f t="shared" ca="1" si="14"/>
        <v>0.3953002361779967</v>
      </c>
      <c r="F441" s="88">
        <f t="shared" ca="1" si="13"/>
        <v>6.1227117661386732</v>
      </c>
    </row>
    <row r="442" spans="5:6" x14ac:dyDescent="0.25">
      <c r="E442" s="88">
        <f t="shared" ca="1" si="14"/>
        <v>0.17068415911022872</v>
      </c>
      <c r="F442" s="88">
        <f t="shared" ca="1" si="13"/>
        <v>5.1857525030479321</v>
      </c>
    </row>
    <row r="443" spans="5:6" x14ac:dyDescent="0.25">
      <c r="E443" s="88">
        <f t="shared" ca="1" si="14"/>
        <v>0.25903910329449487</v>
      </c>
      <c r="F443" s="88">
        <f t="shared" ca="1" si="13"/>
        <v>5.5472061690631005</v>
      </c>
    </row>
    <row r="444" spans="5:6" x14ac:dyDescent="0.25">
      <c r="E444" s="88">
        <f t="shared" ca="1" si="14"/>
        <v>4.4588319483445216E-2</v>
      </c>
      <c r="F444" s="88">
        <f t="shared" ca="1" si="13"/>
        <v>4.4635481443187679</v>
      </c>
    </row>
    <row r="445" spans="5:6" x14ac:dyDescent="0.25">
      <c r="E445" s="88">
        <f t="shared" ca="1" si="14"/>
        <v>0.70413431370067048</v>
      </c>
      <c r="F445" s="88">
        <f t="shared" ca="1" si="13"/>
        <v>8.3035749823488949</v>
      </c>
    </row>
    <row r="446" spans="5:6" x14ac:dyDescent="0.25">
      <c r="E446" s="88">
        <f t="shared" ca="1" si="14"/>
        <v>0.32201396254002834</v>
      </c>
      <c r="F446" s="88">
        <f t="shared" ca="1" si="13"/>
        <v>5.8036214099503702</v>
      </c>
    </row>
    <row r="447" spans="5:6" x14ac:dyDescent="0.25">
      <c r="E447" s="88">
        <f t="shared" ca="1" si="14"/>
        <v>0.37720692297951941</v>
      </c>
      <c r="F447" s="88">
        <f t="shared" ca="1" si="13"/>
        <v>6.040871639285827</v>
      </c>
    </row>
    <row r="448" spans="5:6" x14ac:dyDescent="0.25">
      <c r="E448" s="88">
        <f t="shared" ca="1" si="14"/>
        <v>0.93644788546859181</v>
      </c>
      <c r="F448" s="88">
        <f t="shared" ca="1" si="13"/>
        <v>15.763977198028963</v>
      </c>
    </row>
    <row r="449" spans="5:6" x14ac:dyDescent="0.25">
      <c r="E449" s="88">
        <f t="shared" ca="1" si="14"/>
        <v>0.38886697810890125</v>
      </c>
      <c r="F449" s="88">
        <f t="shared" ca="1" si="13"/>
        <v>6.0933402691145737</v>
      </c>
    </row>
    <row r="450" spans="5:6" x14ac:dyDescent="0.25">
      <c r="E450" s="88">
        <f t="shared" ca="1" si="14"/>
        <v>0.17845676349033956</v>
      </c>
      <c r="F450" s="88">
        <f t="shared" ca="1" si="13"/>
        <v>5.2188468010740845</v>
      </c>
    </row>
    <row r="451" spans="5:6" x14ac:dyDescent="0.25">
      <c r="E451" s="88">
        <f t="shared" ca="1" si="14"/>
        <v>0.88669134690382878</v>
      </c>
      <c r="F451" s="88">
        <f t="shared" ref="F451:F514" ca="1" si="15">$C$3*((((1-E451)^(-1/C$5))-1)^(1/$C$4))</f>
        <v>12.38871834841505</v>
      </c>
    </row>
    <row r="452" spans="5:6" x14ac:dyDescent="0.25">
      <c r="E452" s="88">
        <f t="shared" ref="E452:E515" ca="1" si="16">RAND()</f>
        <v>0.79897340661283989</v>
      </c>
      <c r="F452" s="88">
        <f t="shared" ca="1" si="15"/>
        <v>9.7559408177637508</v>
      </c>
    </row>
    <row r="453" spans="5:6" x14ac:dyDescent="0.25">
      <c r="E453" s="88">
        <f t="shared" ca="1" si="16"/>
        <v>0.32715247177248619</v>
      </c>
      <c r="F453" s="88">
        <f t="shared" ca="1" si="15"/>
        <v>5.8250672737274245</v>
      </c>
    </row>
    <row r="454" spans="5:6" x14ac:dyDescent="0.25">
      <c r="E454" s="88">
        <f t="shared" ca="1" si="16"/>
        <v>0.34446557373497766</v>
      </c>
      <c r="F454" s="88">
        <f t="shared" ca="1" si="15"/>
        <v>5.8981898267730539</v>
      </c>
    </row>
    <row r="455" spans="5:6" x14ac:dyDescent="0.25">
      <c r="E455" s="88">
        <f t="shared" ca="1" si="16"/>
        <v>0.45318970292252769</v>
      </c>
      <c r="F455" s="88">
        <f t="shared" ca="1" si="15"/>
        <v>6.403107184433483</v>
      </c>
    </row>
    <row r="456" spans="5:6" x14ac:dyDescent="0.25">
      <c r="E456" s="88">
        <f t="shared" ca="1" si="16"/>
        <v>0.23122578386865567</v>
      </c>
      <c r="F456" s="88">
        <f t="shared" ca="1" si="15"/>
        <v>5.43546669943842</v>
      </c>
    </row>
    <row r="457" spans="5:6" x14ac:dyDescent="0.25">
      <c r="E457" s="88">
        <f t="shared" ca="1" si="16"/>
        <v>8.2830514477573169E-3</v>
      </c>
      <c r="F457" s="88">
        <f t="shared" ca="1" si="15"/>
        <v>3.8427217437783581</v>
      </c>
    </row>
    <row r="458" spans="5:6" x14ac:dyDescent="0.25">
      <c r="E458" s="88">
        <f t="shared" ca="1" si="16"/>
        <v>0.9086027563301623</v>
      </c>
      <c r="F458" s="88">
        <f t="shared" ca="1" si="15"/>
        <v>13.54922066296313</v>
      </c>
    </row>
    <row r="459" spans="5:6" x14ac:dyDescent="0.25">
      <c r="E459" s="88">
        <f t="shared" ca="1" si="16"/>
        <v>0.44236307063165159</v>
      </c>
      <c r="F459" s="88">
        <f t="shared" ca="1" si="15"/>
        <v>6.3482032006011284</v>
      </c>
    </row>
    <row r="460" spans="5:6" x14ac:dyDescent="0.25">
      <c r="E460" s="88">
        <f t="shared" ca="1" si="16"/>
        <v>0.85160280663052479</v>
      </c>
      <c r="F460" s="88">
        <f t="shared" ca="1" si="15"/>
        <v>11.071505922193586</v>
      </c>
    </row>
    <row r="461" spans="5:6" x14ac:dyDescent="0.25">
      <c r="E461" s="88">
        <f t="shared" ca="1" si="16"/>
        <v>0.16301853384082499</v>
      </c>
      <c r="F461" s="88">
        <f t="shared" ca="1" si="15"/>
        <v>5.1526416714411249</v>
      </c>
    </row>
    <row r="462" spans="5:6" x14ac:dyDescent="0.25">
      <c r="E462" s="88">
        <f t="shared" ca="1" si="16"/>
        <v>0.95402144510023934</v>
      </c>
      <c r="F462" s="88">
        <f t="shared" ca="1" si="15"/>
        <v>18.040086461798687</v>
      </c>
    </row>
    <row r="463" spans="5:6" x14ac:dyDescent="0.25">
      <c r="E463" s="88">
        <f t="shared" ca="1" si="16"/>
        <v>0.21563707670051135</v>
      </c>
      <c r="F463" s="88">
        <f t="shared" ca="1" si="15"/>
        <v>5.3724642266662812</v>
      </c>
    </row>
    <row r="464" spans="5:6" x14ac:dyDescent="0.25">
      <c r="E464" s="88">
        <f t="shared" ca="1" si="16"/>
        <v>0.34757873493403224</v>
      </c>
      <c r="F464" s="88">
        <f t="shared" ca="1" si="15"/>
        <v>5.9114934070661391</v>
      </c>
    </row>
    <row r="465" spans="5:6" x14ac:dyDescent="0.25">
      <c r="E465" s="88">
        <f t="shared" ca="1" si="16"/>
        <v>0.43263324898153022</v>
      </c>
      <c r="F465" s="88">
        <f t="shared" ca="1" si="15"/>
        <v>6.2999027933806051</v>
      </c>
    </row>
    <row r="466" spans="5:6" x14ac:dyDescent="0.25">
      <c r="E466" s="88">
        <f t="shared" ca="1" si="16"/>
        <v>0.34603810499701559</v>
      </c>
      <c r="F466" s="88">
        <f t="shared" ca="1" si="15"/>
        <v>5.9049034951635635</v>
      </c>
    </row>
    <row r="467" spans="5:6" x14ac:dyDescent="0.25">
      <c r="E467" s="88">
        <f t="shared" ca="1" si="16"/>
        <v>0.57590474128200075</v>
      </c>
      <c r="F467" s="88">
        <f t="shared" ca="1" si="15"/>
        <v>7.1399248761996983</v>
      </c>
    </row>
    <row r="468" spans="5:6" x14ac:dyDescent="0.25">
      <c r="E468" s="88">
        <f t="shared" ca="1" si="16"/>
        <v>0.20042044544582971</v>
      </c>
      <c r="F468" s="88">
        <f t="shared" ca="1" si="15"/>
        <v>5.3103349302455776</v>
      </c>
    </row>
    <row r="469" spans="5:6" x14ac:dyDescent="0.25">
      <c r="E469" s="88">
        <f t="shared" ca="1" si="16"/>
        <v>0.23515609479798616</v>
      </c>
      <c r="F469" s="88">
        <f t="shared" ca="1" si="15"/>
        <v>5.4512858637435881</v>
      </c>
    </row>
    <row r="470" spans="5:6" x14ac:dyDescent="0.25">
      <c r="E470" s="88">
        <f t="shared" ca="1" si="16"/>
        <v>7.3622710511685563E-2</v>
      </c>
      <c r="F470" s="88">
        <f t="shared" ca="1" si="15"/>
        <v>4.6915487496290735</v>
      </c>
    </row>
    <row r="471" spans="5:6" x14ac:dyDescent="0.25">
      <c r="E471" s="88">
        <f t="shared" ca="1" si="16"/>
        <v>0.75046641951111537</v>
      </c>
      <c r="F471" s="88">
        <f t="shared" ca="1" si="15"/>
        <v>8.9152027345943825</v>
      </c>
    </row>
    <row r="472" spans="5:6" x14ac:dyDescent="0.25">
      <c r="E472" s="88">
        <f t="shared" ca="1" si="16"/>
        <v>0.43466010534463062</v>
      </c>
      <c r="F472" s="88">
        <f t="shared" ca="1" si="15"/>
        <v>6.309886131370531</v>
      </c>
    </row>
    <row r="473" spans="5:6" x14ac:dyDescent="0.25">
      <c r="E473" s="88">
        <f t="shared" ca="1" si="16"/>
        <v>0.36395776618466791</v>
      </c>
      <c r="F473" s="88">
        <f t="shared" ca="1" si="15"/>
        <v>5.9823619803138168</v>
      </c>
    </row>
    <row r="474" spans="5:6" x14ac:dyDescent="0.25">
      <c r="E474" s="88">
        <f t="shared" ca="1" si="16"/>
        <v>0.13300492366390237</v>
      </c>
      <c r="F474" s="88">
        <f t="shared" ca="1" si="15"/>
        <v>5.0169098258502256</v>
      </c>
    </row>
    <row r="475" spans="5:6" x14ac:dyDescent="0.25">
      <c r="E475" s="88">
        <f t="shared" ca="1" si="16"/>
        <v>0.21697306709240394</v>
      </c>
      <c r="F475" s="88">
        <f t="shared" ca="1" si="15"/>
        <v>5.3778846340630686</v>
      </c>
    </row>
    <row r="476" spans="5:6" x14ac:dyDescent="0.25">
      <c r="E476" s="88">
        <f t="shared" ca="1" si="16"/>
        <v>0.43021445198649899</v>
      </c>
      <c r="F476" s="88">
        <f t="shared" ca="1" si="15"/>
        <v>6.2880415536412393</v>
      </c>
    </row>
    <row r="477" spans="5:6" x14ac:dyDescent="0.25">
      <c r="E477" s="88">
        <f t="shared" ca="1" si="16"/>
        <v>7.7494423415710667E-2</v>
      </c>
      <c r="F477" s="88">
        <f t="shared" ca="1" si="15"/>
        <v>4.7168232218925255</v>
      </c>
    </row>
    <row r="478" spans="5:6" x14ac:dyDescent="0.25">
      <c r="E478" s="88">
        <f t="shared" ca="1" si="16"/>
        <v>0.1868534324232447</v>
      </c>
      <c r="F478" s="88">
        <f t="shared" ca="1" si="15"/>
        <v>5.2541365768722841</v>
      </c>
    </row>
    <row r="479" spans="5:6" x14ac:dyDescent="0.25">
      <c r="E479" s="88">
        <f t="shared" ca="1" si="16"/>
        <v>0.61263474030224252</v>
      </c>
      <c r="F479" s="88">
        <f t="shared" ca="1" si="15"/>
        <v>7.4177015780117692</v>
      </c>
    </row>
    <row r="480" spans="5:6" x14ac:dyDescent="0.25">
      <c r="E480" s="88">
        <f t="shared" ca="1" si="16"/>
        <v>0.22873077086534555</v>
      </c>
      <c r="F480" s="88">
        <f t="shared" ca="1" si="15"/>
        <v>5.4254136095031349</v>
      </c>
    </row>
    <row r="481" spans="5:6" x14ac:dyDescent="0.25">
      <c r="E481" s="88">
        <f t="shared" ca="1" si="16"/>
        <v>0.14928024819064389</v>
      </c>
      <c r="F481" s="88">
        <f t="shared" ca="1" si="15"/>
        <v>5.0918828320620371</v>
      </c>
    </row>
    <row r="482" spans="5:6" x14ac:dyDescent="0.25">
      <c r="E482" s="88">
        <f t="shared" ca="1" si="16"/>
        <v>0.33607311970726372</v>
      </c>
      <c r="F482" s="88">
        <f t="shared" ca="1" si="15"/>
        <v>5.8625685822229574</v>
      </c>
    </row>
    <row r="483" spans="5:6" x14ac:dyDescent="0.25">
      <c r="E483" s="88">
        <f t="shared" ca="1" si="16"/>
        <v>5.2236575508132543E-2</v>
      </c>
      <c r="F483" s="88">
        <f t="shared" ca="1" si="15"/>
        <v>4.5322220896161172</v>
      </c>
    </row>
    <row r="484" spans="5:6" x14ac:dyDescent="0.25">
      <c r="E484" s="88">
        <f t="shared" ca="1" si="16"/>
        <v>0.53785610976031251</v>
      </c>
      <c r="F484" s="88">
        <f t="shared" ca="1" si="15"/>
        <v>6.8845422592730046</v>
      </c>
    </row>
    <row r="485" spans="5:6" x14ac:dyDescent="0.25">
      <c r="E485" s="88">
        <f t="shared" ca="1" si="16"/>
        <v>0.5708712205710671</v>
      </c>
      <c r="F485" s="88">
        <f t="shared" ca="1" si="15"/>
        <v>7.1044088079286336</v>
      </c>
    </row>
    <row r="486" spans="5:6" x14ac:dyDescent="0.25">
      <c r="E486" s="88">
        <f t="shared" ca="1" si="16"/>
        <v>3.1487470081232427E-2</v>
      </c>
      <c r="F486" s="88">
        <f t="shared" ca="1" si="15"/>
        <v>4.3208883565778757</v>
      </c>
    </row>
    <row r="487" spans="5:6" x14ac:dyDescent="0.25">
      <c r="E487" s="88">
        <f t="shared" ca="1" si="16"/>
        <v>0.69342020326419607</v>
      </c>
      <c r="F487" s="88">
        <f t="shared" ca="1" si="15"/>
        <v>8.1811064766608972</v>
      </c>
    </row>
    <row r="488" spans="5:6" x14ac:dyDescent="0.25">
      <c r="E488" s="88">
        <f t="shared" ca="1" si="16"/>
        <v>0.4545117373831743</v>
      </c>
      <c r="F488" s="88">
        <f t="shared" ca="1" si="15"/>
        <v>6.4098988178611229</v>
      </c>
    </row>
    <row r="489" spans="5:6" x14ac:dyDescent="0.25">
      <c r="E489" s="88">
        <f t="shared" ca="1" si="16"/>
        <v>0.42488727115926506</v>
      </c>
      <c r="F489" s="88">
        <f t="shared" ca="1" si="15"/>
        <v>6.2621161459673855</v>
      </c>
    </row>
    <row r="490" spans="5:6" x14ac:dyDescent="0.25">
      <c r="E490" s="88">
        <f t="shared" ca="1" si="16"/>
        <v>9.7377697206835645E-2</v>
      </c>
      <c r="F490" s="88">
        <f t="shared" ca="1" si="15"/>
        <v>4.8353170812417776</v>
      </c>
    </row>
    <row r="491" spans="5:6" x14ac:dyDescent="0.25">
      <c r="E491" s="88">
        <f t="shared" ca="1" si="16"/>
        <v>0.81963193055266337</v>
      </c>
      <c r="F491" s="88">
        <f t="shared" ca="1" si="15"/>
        <v>10.206963722288215</v>
      </c>
    </row>
    <row r="492" spans="5:6" x14ac:dyDescent="0.25">
      <c r="E492" s="88">
        <f t="shared" ca="1" si="16"/>
        <v>6.5459147625226866E-2</v>
      </c>
      <c r="F492" s="88">
        <f t="shared" ca="1" si="15"/>
        <v>4.6351575897293538</v>
      </c>
    </row>
    <row r="493" spans="5:6" x14ac:dyDescent="0.25">
      <c r="E493" s="88">
        <f t="shared" ca="1" si="16"/>
        <v>0.23947327958874332</v>
      </c>
      <c r="F493" s="88">
        <f t="shared" ca="1" si="15"/>
        <v>5.4686428179129409</v>
      </c>
    </row>
    <row r="494" spans="5:6" x14ac:dyDescent="0.25">
      <c r="E494" s="88">
        <f t="shared" ca="1" si="16"/>
        <v>0.85414167041264266</v>
      </c>
      <c r="F494" s="88">
        <f t="shared" ca="1" si="15"/>
        <v>11.151405289019447</v>
      </c>
    </row>
    <row r="495" spans="5:6" x14ac:dyDescent="0.25">
      <c r="E495" s="88">
        <f t="shared" ca="1" si="16"/>
        <v>0.29852426683368416</v>
      </c>
      <c r="F495" s="88">
        <f t="shared" ca="1" si="15"/>
        <v>5.7068240954873488</v>
      </c>
    </row>
    <row r="496" spans="5:6" x14ac:dyDescent="0.25">
      <c r="E496" s="88">
        <f t="shared" ca="1" si="16"/>
        <v>0.68918978666373409</v>
      </c>
      <c r="F496" s="88">
        <f t="shared" ca="1" si="15"/>
        <v>8.1343935046636933</v>
      </c>
    </row>
    <row r="497" spans="5:6" x14ac:dyDescent="0.25">
      <c r="E497" s="88">
        <f t="shared" ca="1" si="16"/>
        <v>0.49466012854042118</v>
      </c>
      <c r="F497" s="88">
        <f t="shared" ca="1" si="15"/>
        <v>6.6261930645140019</v>
      </c>
    </row>
    <row r="498" spans="5:6" x14ac:dyDescent="0.25">
      <c r="E498" s="88">
        <f t="shared" ca="1" si="16"/>
        <v>0.88813031776319495</v>
      </c>
      <c r="F498" s="88">
        <f t="shared" ca="1" si="15"/>
        <v>12.45487008084762</v>
      </c>
    </row>
    <row r="499" spans="5:6" x14ac:dyDescent="0.25">
      <c r="E499" s="88">
        <f t="shared" ca="1" si="16"/>
        <v>0.98283120791392931</v>
      </c>
      <c r="F499" s="88">
        <f t="shared" ca="1" si="15"/>
        <v>27.195378777420292</v>
      </c>
    </row>
    <row r="500" spans="5:6" x14ac:dyDescent="0.25">
      <c r="E500" s="88">
        <f t="shared" ca="1" si="16"/>
        <v>0.29209055573558107</v>
      </c>
      <c r="F500" s="88">
        <f t="shared" ca="1" si="15"/>
        <v>5.6806085305091063</v>
      </c>
    </row>
    <row r="501" spans="5:6" x14ac:dyDescent="0.25">
      <c r="E501" s="88">
        <f t="shared" ca="1" si="16"/>
        <v>0.4224545963731775</v>
      </c>
      <c r="F501" s="88">
        <f t="shared" ca="1" si="15"/>
        <v>6.2503658699532316</v>
      </c>
    </row>
    <row r="502" spans="5:6" x14ac:dyDescent="0.25">
      <c r="E502" s="88">
        <f t="shared" ca="1" si="16"/>
        <v>0.51277231958913183</v>
      </c>
      <c r="F502" s="88">
        <f t="shared" ca="1" si="15"/>
        <v>6.7309145271521773</v>
      </c>
    </row>
    <row r="503" spans="5:6" x14ac:dyDescent="0.25">
      <c r="E503" s="88">
        <f t="shared" ca="1" si="16"/>
        <v>0.16793859431276104</v>
      </c>
      <c r="F503" s="88">
        <f t="shared" ca="1" si="15"/>
        <v>5.173950973965038</v>
      </c>
    </row>
    <row r="504" spans="5:6" x14ac:dyDescent="0.25">
      <c r="E504" s="88">
        <f t="shared" ca="1" si="16"/>
        <v>0.91573756715817645</v>
      </c>
      <c r="F504" s="88">
        <f t="shared" ca="1" si="15"/>
        <v>14.015943982931967</v>
      </c>
    </row>
    <row r="505" spans="5:6" x14ac:dyDescent="0.25">
      <c r="E505" s="88">
        <f t="shared" ca="1" si="16"/>
        <v>0.26676989868874723</v>
      </c>
      <c r="F505" s="88">
        <f t="shared" ca="1" si="15"/>
        <v>5.5782770924878564</v>
      </c>
    </row>
    <row r="506" spans="5:6" x14ac:dyDescent="0.25">
      <c r="E506" s="88">
        <f t="shared" ca="1" si="16"/>
        <v>0.97879281468560109</v>
      </c>
      <c r="F506" s="88">
        <f t="shared" ca="1" si="15"/>
        <v>24.903978979508047</v>
      </c>
    </row>
    <row r="507" spans="5:6" x14ac:dyDescent="0.25">
      <c r="E507" s="88">
        <f t="shared" ca="1" si="16"/>
        <v>0.73044569592773922</v>
      </c>
      <c r="F507" s="88">
        <f t="shared" ca="1" si="15"/>
        <v>8.6327504134291679</v>
      </c>
    </row>
    <row r="508" spans="5:6" x14ac:dyDescent="0.25">
      <c r="E508" s="88">
        <f t="shared" ca="1" si="16"/>
        <v>0.71600555067732063</v>
      </c>
      <c r="F508" s="88">
        <f t="shared" ca="1" si="15"/>
        <v>8.4467695645801708</v>
      </c>
    </row>
    <row r="509" spans="5:6" x14ac:dyDescent="0.25">
      <c r="E509" s="88">
        <f t="shared" ca="1" si="16"/>
        <v>0.82197952197899404</v>
      </c>
      <c r="F509" s="88">
        <f t="shared" ca="1" si="15"/>
        <v>10.262843709191589</v>
      </c>
    </row>
    <row r="510" spans="5:6" x14ac:dyDescent="0.25">
      <c r="E510" s="88">
        <f t="shared" ca="1" si="16"/>
        <v>4.5686500425972998E-2</v>
      </c>
      <c r="F510" s="88">
        <f t="shared" ca="1" si="15"/>
        <v>4.4739332516531762</v>
      </c>
    </row>
    <row r="511" spans="5:6" x14ac:dyDescent="0.25">
      <c r="E511" s="88">
        <f t="shared" ca="1" si="16"/>
        <v>0.86676446391125339</v>
      </c>
      <c r="F511" s="88">
        <f t="shared" ca="1" si="15"/>
        <v>11.580041632114824</v>
      </c>
    </row>
    <row r="512" spans="5:6" x14ac:dyDescent="0.25">
      <c r="E512" s="88">
        <f t="shared" ca="1" si="16"/>
        <v>0.92849726051263726</v>
      </c>
      <c r="F512" s="88">
        <f t="shared" ca="1" si="15"/>
        <v>15.008437677883871</v>
      </c>
    </row>
    <row r="513" spans="5:6" x14ac:dyDescent="0.25">
      <c r="E513" s="88">
        <f t="shared" ca="1" si="16"/>
        <v>0.49566423764296963</v>
      </c>
      <c r="F513" s="88">
        <f t="shared" ca="1" si="15"/>
        <v>6.6318730593912214</v>
      </c>
    </row>
    <row r="514" spans="5:6" x14ac:dyDescent="0.25">
      <c r="E514" s="88">
        <f t="shared" ca="1" si="16"/>
        <v>0.62813981251233075</v>
      </c>
      <c r="F514" s="88">
        <f t="shared" ca="1" si="15"/>
        <v>7.5460592968334614</v>
      </c>
    </row>
    <row r="515" spans="5:6" x14ac:dyDescent="0.25">
      <c r="E515" s="88">
        <f t="shared" ca="1" si="16"/>
        <v>0.12361470807540609</v>
      </c>
      <c r="F515" s="88">
        <f t="shared" ref="F515:F578" ca="1" si="17">$C$3*((((1-E515)^(-1/C$5))-1)^(1/$C$4))</f>
        <v>4.9717658352074325</v>
      </c>
    </row>
    <row r="516" spans="5:6" x14ac:dyDescent="0.25">
      <c r="E516" s="88">
        <f t="shared" ref="E516:E579" ca="1" si="18">RAND()</f>
        <v>0.45621342460590975</v>
      </c>
      <c r="F516" s="88">
        <f t="shared" ca="1" si="17"/>
        <v>6.4186695774849749</v>
      </c>
    </row>
    <row r="517" spans="5:6" x14ac:dyDescent="0.25">
      <c r="E517" s="88">
        <f t="shared" ca="1" si="18"/>
        <v>4.394700688409503E-2</v>
      </c>
      <c r="F517" s="88">
        <f t="shared" ca="1" si="17"/>
        <v>4.4573922609422532</v>
      </c>
    </row>
    <row r="518" spans="5:6" x14ac:dyDescent="0.25">
      <c r="E518" s="88">
        <f t="shared" ca="1" si="18"/>
        <v>0.12257785957583411</v>
      </c>
      <c r="F518" s="88">
        <f t="shared" ca="1" si="17"/>
        <v>4.9666812238111433</v>
      </c>
    </row>
    <row r="519" spans="5:6" x14ac:dyDescent="0.25">
      <c r="E519" s="88">
        <f t="shared" ca="1" si="18"/>
        <v>0.95977433641965726</v>
      </c>
      <c r="F519" s="88">
        <f t="shared" ca="1" si="17"/>
        <v>19.073350664751079</v>
      </c>
    </row>
    <row r="520" spans="5:6" x14ac:dyDescent="0.25">
      <c r="E520" s="88">
        <f t="shared" ca="1" si="18"/>
        <v>0.69396688799649886</v>
      </c>
      <c r="F520" s="88">
        <f t="shared" ca="1" si="17"/>
        <v>8.1872090955558203</v>
      </c>
    </row>
    <row r="521" spans="5:6" x14ac:dyDescent="0.25">
      <c r="E521" s="88">
        <f t="shared" ca="1" si="18"/>
        <v>0.75776121285675513</v>
      </c>
      <c r="F521" s="88">
        <f t="shared" ca="1" si="17"/>
        <v>9.0261996736150074</v>
      </c>
    </row>
    <row r="522" spans="5:6" x14ac:dyDescent="0.25">
      <c r="E522" s="88">
        <f t="shared" ca="1" si="18"/>
        <v>0.95717435811174922</v>
      </c>
      <c r="F522" s="88">
        <f t="shared" ca="1" si="17"/>
        <v>18.582039632009277</v>
      </c>
    </row>
    <row r="523" spans="5:6" x14ac:dyDescent="0.25">
      <c r="E523" s="88">
        <f t="shared" ca="1" si="18"/>
        <v>0.76560426948889937</v>
      </c>
      <c r="F523" s="88">
        <f t="shared" ca="1" si="17"/>
        <v>9.1509324259287634</v>
      </c>
    </row>
    <row r="524" spans="5:6" x14ac:dyDescent="0.25">
      <c r="E524" s="88">
        <f t="shared" ca="1" si="18"/>
        <v>0.35615136011603599</v>
      </c>
      <c r="F524" s="88">
        <f t="shared" ca="1" si="17"/>
        <v>5.9483953352054275</v>
      </c>
    </row>
    <row r="525" spans="5:6" x14ac:dyDescent="0.25">
      <c r="E525" s="88">
        <f t="shared" ca="1" si="18"/>
        <v>0.8460984715172799</v>
      </c>
      <c r="F525" s="88">
        <f t="shared" ca="1" si="17"/>
        <v>10.904748589706688</v>
      </c>
    </row>
    <row r="526" spans="5:6" x14ac:dyDescent="0.25">
      <c r="E526" s="88">
        <f t="shared" ca="1" si="18"/>
        <v>0.4693072253559385</v>
      </c>
      <c r="F526" s="88">
        <f t="shared" ca="1" si="17"/>
        <v>6.4872744539971281</v>
      </c>
    </row>
    <row r="527" spans="5:6" x14ac:dyDescent="0.25">
      <c r="E527" s="88">
        <f t="shared" ca="1" si="18"/>
        <v>0.76523747445425205</v>
      </c>
      <c r="F527" s="88">
        <f t="shared" ca="1" si="17"/>
        <v>9.1449681833167595</v>
      </c>
    </row>
    <row r="528" spans="5:6" x14ac:dyDescent="0.25">
      <c r="E528" s="88">
        <f t="shared" ca="1" si="18"/>
        <v>0.66946669052058616</v>
      </c>
      <c r="F528" s="88">
        <f t="shared" ca="1" si="17"/>
        <v>7.9278226230613349</v>
      </c>
    </row>
    <row r="529" spans="5:6" x14ac:dyDescent="0.25">
      <c r="E529" s="88">
        <f t="shared" ca="1" si="18"/>
        <v>0.64155070043875595</v>
      </c>
      <c r="F529" s="88">
        <f t="shared" ca="1" si="17"/>
        <v>7.6632027565340817</v>
      </c>
    </row>
    <row r="530" spans="5:6" x14ac:dyDescent="0.25">
      <c r="E530" s="88">
        <f t="shared" ca="1" si="18"/>
        <v>0.56054305935260673</v>
      </c>
      <c r="F530" s="88">
        <f t="shared" ca="1" si="17"/>
        <v>7.0332616659024181</v>
      </c>
    </row>
    <row r="531" spans="5:6" x14ac:dyDescent="0.25">
      <c r="E531" s="88">
        <f t="shared" ca="1" si="18"/>
        <v>0.82672247488614392</v>
      </c>
      <c r="F531" s="88">
        <f t="shared" ca="1" si="17"/>
        <v>10.378989803018959</v>
      </c>
    </row>
    <row r="532" spans="5:6" x14ac:dyDescent="0.25">
      <c r="E532" s="88">
        <f t="shared" ca="1" si="18"/>
        <v>0.11810122562190961</v>
      </c>
      <c r="F532" s="88">
        <f t="shared" ca="1" si="17"/>
        <v>4.9444772332021056</v>
      </c>
    </row>
    <row r="533" spans="5:6" x14ac:dyDescent="0.25">
      <c r="E533" s="88">
        <f t="shared" ca="1" si="18"/>
        <v>6.4779880019416924E-2</v>
      </c>
      <c r="F533" s="88">
        <f t="shared" ca="1" si="17"/>
        <v>4.6302513274193311</v>
      </c>
    </row>
    <row r="534" spans="5:6" x14ac:dyDescent="0.25">
      <c r="E534" s="88">
        <f t="shared" ca="1" si="18"/>
        <v>0.83633085844178279</v>
      </c>
      <c r="F534" s="88">
        <f t="shared" ca="1" si="17"/>
        <v>10.628686196691728</v>
      </c>
    </row>
    <row r="535" spans="5:6" x14ac:dyDescent="0.25">
      <c r="E535" s="88">
        <f t="shared" ca="1" si="18"/>
        <v>0.14351421873690429</v>
      </c>
      <c r="F535" s="88">
        <f t="shared" ca="1" si="17"/>
        <v>5.0657389389386438</v>
      </c>
    </row>
    <row r="536" spans="5:6" x14ac:dyDescent="0.25">
      <c r="E536" s="88">
        <f t="shared" ca="1" si="18"/>
        <v>0.72571258804219818</v>
      </c>
      <c r="F536" s="88">
        <f t="shared" ca="1" si="17"/>
        <v>8.5702730499129043</v>
      </c>
    </row>
    <row r="537" spans="5:6" x14ac:dyDescent="0.25">
      <c r="E537" s="88">
        <f t="shared" ca="1" si="18"/>
        <v>0.30491566473183174</v>
      </c>
      <c r="F537" s="88">
        <f t="shared" ca="1" si="17"/>
        <v>5.7329814519862188</v>
      </c>
    </row>
    <row r="538" spans="5:6" x14ac:dyDescent="0.25">
      <c r="E538" s="88">
        <f t="shared" ca="1" si="18"/>
        <v>0.20309214010187371</v>
      </c>
      <c r="F538" s="88">
        <f t="shared" ca="1" si="17"/>
        <v>5.3213030110414987</v>
      </c>
    </row>
    <row r="539" spans="5:6" x14ac:dyDescent="0.25">
      <c r="E539" s="88">
        <f t="shared" ca="1" si="18"/>
        <v>0.26652699926384549</v>
      </c>
      <c r="F539" s="88">
        <f t="shared" ca="1" si="17"/>
        <v>5.577300081411015</v>
      </c>
    </row>
    <row r="540" spans="5:6" x14ac:dyDescent="0.25">
      <c r="E540" s="88">
        <f t="shared" ca="1" si="18"/>
        <v>0.80910730151782118</v>
      </c>
      <c r="F540" s="88">
        <f t="shared" ca="1" si="17"/>
        <v>9.9685489820295157</v>
      </c>
    </row>
    <row r="541" spans="5:6" x14ac:dyDescent="0.25">
      <c r="E541" s="88">
        <f t="shared" ca="1" si="18"/>
        <v>0.54211082808726829</v>
      </c>
      <c r="F541" s="88">
        <f t="shared" ca="1" si="17"/>
        <v>6.9116853490937231</v>
      </c>
    </row>
    <row r="542" spans="5:6" x14ac:dyDescent="0.25">
      <c r="E542" s="88">
        <f t="shared" ca="1" si="18"/>
        <v>0.67211049531458167</v>
      </c>
      <c r="F542" s="88">
        <f t="shared" ca="1" si="17"/>
        <v>7.9544980807501053</v>
      </c>
    </row>
    <row r="543" spans="5:6" x14ac:dyDescent="0.25">
      <c r="E543" s="88">
        <f t="shared" ca="1" si="18"/>
        <v>0.23108317379291687</v>
      </c>
      <c r="F543" s="88">
        <f t="shared" ca="1" si="17"/>
        <v>5.434892329537746</v>
      </c>
    </row>
    <row r="544" spans="5:6" x14ac:dyDescent="0.25">
      <c r="E544" s="88">
        <f t="shared" ca="1" si="18"/>
        <v>0.54781291893874051</v>
      </c>
      <c r="F544" s="88">
        <f t="shared" ca="1" si="17"/>
        <v>6.9485897963717438</v>
      </c>
    </row>
    <row r="545" spans="5:6" x14ac:dyDescent="0.25">
      <c r="E545" s="88">
        <f t="shared" ca="1" si="18"/>
        <v>0.63493143903543792</v>
      </c>
      <c r="F545" s="88">
        <f t="shared" ca="1" si="17"/>
        <v>7.604638019404848</v>
      </c>
    </row>
    <row r="546" spans="5:6" x14ac:dyDescent="0.25">
      <c r="E546" s="88">
        <f t="shared" ca="1" si="18"/>
        <v>9.2372412684011196E-2</v>
      </c>
      <c r="F546" s="88">
        <f t="shared" ca="1" si="17"/>
        <v>4.8070103091359329</v>
      </c>
    </row>
    <row r="547" spans="5:6" x14ac:dyDescent="0.25">
      <c r="E547" s="88">
        <f t="shared" ca="1" si="18"/>
        <v>0.2061199491429585</v>
      </c>
      <c r="F547" s="88">
        <f t="shared" ca="1" si="17"/>
        <v>5.3336996675220538</v>
      </c>
    </row>
    <row r="548" spans="5:6" x14ac:dyDescent="0.25">
      <c r="E548" s="88">
        <f t="shared" ca="1" si="18"/>
        <v>0.46881656750716705</v>
      </c>
      <c r="F548" s="88">
        <f t="shared" ca="1" si="17"/>
        <v>6.4846669817026115</v>
      </c>
    </row>
    <row r="549" spans="5:6" x14ac:dyDescent="0.25">
      <c r="E549" s="88">
        <f t="shared" ca="1" si="18"/>
        <v>0.22957250884871527</v>
      </c>
      <c r="F549" s="88">
        <f t="shared" ca="1" si="17"/>
        <v>5.4288062461102893</v>
      </c>
    </row>
    <row r="550" spans="5:6" x14ac:dyDescent="0.25">
      <c r="E550" s="88">
        <f t="shared" ca="1" si="18"/>
        <v>0.33075387440982285</v>
      </c>
      <c r="F550" s="88">
        <f t="shared" ca="1" si="17"/>
        <v>5.8401644237597941</v>
      </c>
    </row>
    <row r="551" spans="5:6" x14ac:dyDescent="0.25">
      <c r="E551" s="88">
        <f t="shared" ca="1" si="18"/>
        <v>0.99613133158367528</v>
      </c>
      <c r="F551" s="88">
        <f t="shared" ca="1" si="17"/>
        <v>50.600255453807662</v>
      </c>
    </row>
    <row r="552" spans="5:6" x14ac:dyDescent="0.25">
      <c r="E552" s="88">
        <f t="shared" ca="1" si="18"/>
        <v>0.79647822565189297</v>
      </c>
      <c r="F552" s="88">
        <f t="shared" ca="1" si="17"/>
        <v>9.705907870462994</v>
      </c>
    </row>
    <row r="553" spans="5:6" x14ac:dyDescent="0.25">
      <c r="E553" s="88">
        <f t="shared" ca="1" si="18"/>
        <v>0.78579567902298264</v>
      </c>
      <c r="F553" s="88">
        <f t="shared" ca="1" si="17"/>
        <v>9.5011298101066313</v>
      </c>
    </row>
    <row r="554" spans="5:6" x14ac:dyDescent="0.25">
      <c r="E554" s="88">
        <f t="shared" ca="1" si="18"/>
        <v>0.98302997539302306</v>
      </c>
      <c r="F554" s="88">
        <f t="shared" ca="1" si="17"/>
        <v>27.327651308496698</v>
      </c>
    </row>
    <row r="555" spans="5:6" x14ac:dyDescent="0.25">
      <c r="E555" s="88">
        <f t="shared" ca="1" si="18"/>
        <v>0.34270770131841832</v>
      </c>
      <c r="F555" s="88">
        <f t="shared" ca="1" si="17"/>
        <v>5.8906998246160205</v>
      </c>
    </row>
    <row r="556" spans="5:6" x14ac:dyDescent="0.25">
      <c r="E556" s="88">
        <f t="shared" ca="1" si="18"/>
        <v>0.69681253831550904</v>
      </c>
      <c r="F556" s="88">
        <f t="shared" ca="1" si="17"/>
        <v>8.219224058547459</v>
      </c>
    </row>
    <row r="557" spans="5:6" x14ac:dyDescent="0.25">
      <c r="E557" s="88">
        <f t="shared" ca="1" si="18"/>
        <v>0.10886218182594187</v>
      </c>
      <c r="F557" s="88">
        <f t="shared" ca="1" si="17"/>
        <v>4.8972291508529917</v>
      </c>
    </row>
    <row r="558" spans="5:6" x14ac:dyDescent="0.25">
      <c r="E558" s="88">
        <f t="shared" ca="1" si="18"/>
        <v>0.19234120668837196</v>
      </c>
      <c r="F558" s="88">
        <f t="shared" ca="1" si="17"/>
        <v>5.2769783240268175</v>
      </c>
    </row>
    <row r="559" spans="5:6" x14ac:dyDescent="0.25">
      <c r="E559" s="88">
        <f t="shared" ca="1" si="18"/>
        <v>0.30341157966518784</v>
      </c>
      <c r="F559" s="88">
        <f t="shared" ca="1" si="17"/>
        <v>5.7268148809625021</v>
      </c>
    </row>
    <row r="560" spans="5:6" x14ac:dyDescent="0.25">
      <c r="E560" s="88">
        <f t="shared" ca="1" si="18"/>
        <v>0.37766877182236447</v>
      </c>
      <c r="F560" s="88">
        <f t="shared" ca="1" si="17"/>
        <v>6.0429319005841462</v>
      </c>
    </row>
    <row r="561" spans="5:6" x14ac:dyDescent="0.25">
      <c r="E561" s="88">
        <f t="shared" ca="1" si="18"/>
        <v>0.56209606352560959</v>
      </c>
      <c r="F561" s="88">
        <f t="shared" ca="1" si="17"/>
        <v>7.0438154796183134</v>
      </c>
    </row>
    <row r="562" spans="5:6" x14ac:dyDescent="0.25">
      <c r="E562" s="88">
        <f t="shared" ca="1" si="18"/>
        <v>0.23334465937399984</v>
      </c>
      <c r="F562" s="88">
        <f t="shared" ca="1" si="17"/>
        <v>5.4439973699513535</v>
      </c>
    </row>
    <row r="563" spans="5:6" x14ac:dyDescent="0.25">
      <c r="E563" s="88">
        <f t="shared" ca="1" si="18"/>
        <v>0.47591689188411368</v>
      </c>
      <c r="F563" s="88">
        <f t="shared" ca="1" si="17"/>
        <v>6.5226889207884566</v>
      </c>
    </row>
    <row r="564" spans="5:6" x14ac:dyDescent="0.25">
      <c r="E564" s="88">
        <f t="shared" ca="1" si="18"/>
        <v>0.38105070727685064</v>
      </c>
      <c r="F564" s="88">
        <f t="shared" ca="1" si="17"/>
        <v>6.0580627314910611</v>
      </c>
    </row>
    <row r="565" spans="5:6" x14ac:dyDescent="0.25">
      <c r="E565" s="88">
        <f t="shared" ca="1" si="18"/>
        <v>0.5600006221867142</v>
      </c>
      <c r="F565" s="88">
        <f t="shared" ca="1" si="17"/>
        <v>7.0295871786005009</v>
      </c>
    </row>
    <row r="566" spans="5:6" x14ac:dyDescent="0.25">
      <c r="E566" s="88">
        <f t="shared" ca="1" si="18"/>
        <v>0.471228320193817</v>
      </c>
      <c r="F566" s="88">
        <f t="shared" ca="1" si="17"/>
        <v>6.4975118936718275</v>
      </c>
    </row>
    <row r="567" spans="5:6" x14ac:dyDescent="0.25">
      <c r="E567" s="88">
        <f t="shared" ca="1" si="18"/>
        <v>0.82335329944398816</v>
      </c>
      <c r="F567" s="88">
        <f t="shared" ca="1" si="17"/>
        <v>10.296030207875868</v>
      </c>
    </row>
    <row r="568" spans="5:6" x14ac:dyDescent="0.25">
      <c r="E568" s="88">
        <f t="shared" ca="1" si="18"/>
        <v>0.56585226166826208</v>
      </c>
      <c r="F568" s="88">
        <f t="shared" ca="1" si="17"/>
        <v>7.0695506557023338</v>
      </c>
    </row>
    <row r="569" spans="5:6" x14ac:dyDescent="0.25">
      <c r="E569" s="88">
        <f t="shared" ca="1" si="18"/>
        <v>6.290933335416482E-2</v>
      </c>
      <c r="F569" s="88">
        <f t="shared" ca="1" si="17"/>
        <v>4.6165514185399106</v>
      </c>
    </row>
    <row r="570" spans="5:6" x14ac:dyDescent="0.25">
      <c r="E570" s="88">
        <f t="shared" ca="1" si="18"/>
        <v>0.49681333587543175</v>
      </c>
      <c r="F570" s="88">
        <f t="shared" ca="1" si="17"/>
        <v>6.6383907609263844</v>
      </c>
    </row>
    <row r="571" spans="5:6" x14ac:dyDescent="0.25">
      <c r="E571" s="88">
        <f t="shared" ca="1" si="18"/>
        <v>0.27275823429566859</v>
      </c>
      <c r="F571" s="88">
        <f t="shared" ca="1" si="17"/>
        <v>5.6023848659443445</v>
      </c>
    </row>
    <row r="572" spans="5:6" x14ac:dyDescent="0.25">
      <c r="E572" s="88">
        <f t="shared" ca="1" si="18"/>
        <v>0.64784788238459856</v>
      </c>
      <c r="F572" s="88">
        <f t="shared" ca="1" si="17"/>
        <v>7.7203296660785661</v>
      </c>
    </row>
    <row r="573" spans="5:6" x14ac:dyDescent="0.25">
      <c r="E573" s="88">
        <f t="shared" ca="1" si="18"/>
        <v>0.23703768583263263</v>
      </c>
      <c r="F573" s="88">
        <f t="shared" ca="1" si="17"/>
        <v>5.4588528356496333</v>
      </c>
    </row>
    <row r="574" spans="5:6" x14ac:dyDescent="0.25">
      <c r="E574" s="88">
        <f t="shared" ca="1" si="18"/>
        <v>0.39228825523077648</v>
      </c>
      <c r="F574" s="88">
        <f t="shared" ca="1" si="17"/>
        <v>6.1089215744395755</v>
      </c>
    </row>
    <row r="575" spans="5:6" x14ac:dyDescent="0.25">
      <c r="E575" s="88">
        <f t="shared" ca="1" si="18"/>
        <v>0.98075504303371275</v>
      </c>
      <c r="F575" s="88">
        <f t="shared" ca="1" si="17"/>
        <v>25.932115312410801</v>
      </c>
    </row>
    <row r="576" spans="5:6" x14ac:dyDescent="0.25">
      <c r="E576" s="88">
        <f t="shared" ca="1" si="18"/>
        <v>0.64232639508214906</v>
      </c>
      <c r="F576" s="88">
        <f t="shared" ca="1" si="17"/>
        <v>7.6701641034331711</v>
      </c>
    </row>
    <row r="577" spans="5:6" x14ac:dyDescent="0.25">
      <c r="E577" s="88">
        <f t="shared" ca="1" si="18"/>
        <v>0.996793283456196</v>
      </c>
      <c r="F577" s="88">
        <f t="shared" ca="1" si="17"/>
        <v>54.715633581609133</v>
      </c>
    </row>
    <row r="578" spans="5:6" x14ac:dyDescent="0.25">
      <c r="E578" s="88">
        <f t="shared" ca="1" si="18"/>
        <v>0.69486117602075059</v>
      </c>
      <c r="F578" s="88">
        <f t="shared" ca="1" si="17"/>
        <v>8.1972250729641836</v>
      </c>
    </row>
    <row r="579" spans="5:6" x14ac:dyDescent="0.25">
      <c r="E579" s="88">
        <f t="shared" ca="1" si="18"/>
        <v>0.97437233399073675</v>
      </c>
      <c r="F579" s="88">
        <f t="shared" ref="F579:F642" ca="1" si="19">$C$3*((((1-E579)^(-1/C$5))-1)^(1/$C$4))</f>
        <v>23.014836687426559</v>
      </c>
    </row>
    <row r="580" spans="5:6" x14ac:dyDescent="0.25">
      <c r="E580" s="88">
        <f t="shared" ref="E580:E643" ca="1" si="20">RAND()</f>
        <v>0.30515983072573682</v>
      </c>
      <c r="F580" s="88">
        <f t="shared" ca="1" si="19"/>
        <v>5.7339831653795468</v>
      </c>
    </row>
    <row r="581" spans="5:6" x14ac:dyDescent="0.25">
      <c r="E581" s="88">
        <f t="shared" ca="1" si="20"/>
        <v>0.88856750406287377</v>
      </c>
      <c r="F581" s="88">
        <f t="shared" ca="1" si="19"/>
        <v>12.475207412226602</v>
      </c>
    </row>
    <row r="582" spans="5:6" x14ac:dyDescent="0.25">
      <c r="E582" s="88">
        <f t="shared" ca="1" si="20"/>
        <v>0.99880251317245683</v>
      </c>
      <c r="F582" s="88">
        <f t="shared" ca="1" si="19"/>
        <v>82.481622234125851</v>
      </c>
    </row>
    <row r="583" spans="5:6" x14ac:dyDescent="0.25">
      <c r="E583" s="88">
        <f t="shared" ca="1" si="20"/>
        <v>0.58775208376554899</v>
      </c>
      <c r="F583" s="88">
        <f t="shared" ca="1" si="19"/>
        <v>7.2258199778598513</v>
      </c>
    </row>
    <row r="584" spans="5:6" x14ac:dyDescent="0.25">
      <c r="E584" s="88">
        <f t="shared" ca="1" si="20"/>
        <v>0.23455496046616398</v>
      </c>
      <c r="F584" s="88">
        <f t="shared" ca="1" si="19"/>
        <v>5.4488675592540048</v>
      </c>
    </row>
    <row r="585" spans="5:6" x14ac:dyDescent="0.25">
      <c r="E585" s="88">
        <f t="shared" ca="1" si="20"/>
        <v>0.61137652631664141</v>
      </c>
      <c r="F585" s="88">
        <f t="shared" ca="1" si="19"/>
        <v>7.4075967907313567</v>
      </c>
    </row>
    <row r="586" spans="5:6" x14ac:dyDescent="0.25">
      <c r="E586" s="88">
        <f t="shared" ca="1" si="20"/>
        <v>0.34132803217149266</v>
      </c>
      <c r="F586" s="88">
        <f t="shared" ca="1" si="19"/>
        <v>5.8848321696387167</v>
      </c>
    </row>
    <row r="587" spans="5:6" x14ac:dyDescent="0.25">
      <c r="E587" s="88">
        <f t="shared" ca="1" si="20"/>
        <v>0.19432121225736332</v>
      </c>
      <c r="F587" s="88">
        <f t="shared" ca="1" si="19"/>
        <v>5.2851813372751728</v>
      </c>
    </row>
    <row r="588" spans="5:6" x14ac:dyDescent="0.25">
      <c r="E588" s="88">
        <f t="shared" ca="1" si="20"/>
        <v>0.55744654627625523</v>
      </c>
      <c r="F588" s="88">
        <f t="shared" ca="1" si="19"/>
        <v>7.0123669586053792</v>
      </c>
    </row>
    <row r="589" spans="5:6" x14ac:dyDescent="0.25">
      <c r="E589" s="88">
        <f t="shared" ca="1" si="20"/>
        <v>0.15587626072383631</v>
      </c>
      <c r="F589" s="88">
        <f t="shared" ca="1" si="19"/>
        <v>5.121303253865964</v>
      </c>
    </row>
    <row r="590" spans="5:6" x14ac:dyDescent="0.25">
      <c r="E590" s="88">
        <f t="shared" ca="1" si="20"/>
        <v>0.87997065940682662</v>
      </c>
      <c r="F590" s="88">
        <f t="shared" ca="1" si="19"/>
        <v>12.094818185533727</v>
      </c>
    </row>
    <row r="591" spans="5:6" x14ac:dyDescent="0.25">
      <c r="E591" s="88">
        <f t="shared" ca="1" si="20"/>
        <v>0.27873057076272212</v>
      </c>
      <c r="F591" s="88">
        <f t="shared" ca="1" si="19"/>
        <v>5.6264769183305106</v>
      </c>
    </row>
    <row r="592" spans="5:6" x14ac:dyDescent="0.25">
      <c r="E592" s="88">
        <f t="shared" ca="1" si="20"/>
        <v>0.49445463080316776</v>
      </c>
      <c r="F592" s="88">
        <f t="shared" ca="1" si="19"/>
        <v>6.6250323691632227</v>
      </c>
    </row>
    <row r="593" spans="5:6" x14ac:dyDescent="0.25">
      <c r="E593" s="88">
        <f t="shared" ca="1" si="20"/>
        <v>0.71799094443613309</v>
      </c>
      <c r="F593" s="88">
        <f t="shared" ca="1" si="19"/>
        <v>8.4715417244993798</v>
      </c>
    </row>
    <row r="594" spans="5:6" x14ac:dyDescent="0.25">
      <c r="E594" s="88">
        <f t="shared" ca="1" si="20"/>
        <v>0.43993842300166575</v>
      </c>
      <c r="F594" s="88">
        <f t="shared" ca="1" si="19"/>
        <v>6.3360770697664339</v>
      </c>
    </row>
    <row r="595" spans="5:6" x14ac:dyDescent="0.25">
      <c r="E595" s="88">
        <f t="shared" ca="1" si="20"/>
        <v>0.4854727920408578</v>
      </c>
      <c r="F595" s="88">
        <f t="shared" ca="1" si="19"/>
        <v>6.574872128945807</v>
      </c>
    </row>
    <row r="596" spans="5:6" x14ac:dyDescent="0.25">
      <c r="E596" s="88">
        <f t="shared" ca="1" si="20"/>
        <v>0.4294214158703058</v>
      </c>
      <c r="F596" s="88">
        <f t="shared" ca="1" si="19"/>
        <v>6.2841650112784766</v>
      </c>
    </row>
    <row r="597" spans="5:6" x14ac:dyDescent="0.25">
      <c r="E597" s="88">
        <f t="shared" ca="1" si="20"/>
        <v>0.23593199294398581</v>
      </c>
      <c r="F597" s="88">
        <f t="shared" ca="1" si="19"/>
        <v>5.454406643095612</v>
      </c>
    </row>
    <row r="598" spans="5:6" x14ac:dyDescent="0.25">
      <c r="E598" s="88">
        <f t="shared" ca="1" si="20"/>
        <v>0.63153842954086314</v>
      </c>
      <c r="F598" s="88">
        <f t="shared" ca="1" si="19"/>
        <v>7.5751858646490913</v>
      </c>
    </row>
    <row r="599" spans="5:6" x14ac:dyDescent="0.25">
      <c r="E599" s="88">
        <f t="shared" ca="1" si="20"/>
        <v>0.57706608139412485</v>
      </c>
      <c r="F599" s="88">
        <f t="shared" ca="1" si="19"/>
        <v>7.1482001680263796</v>
      </c>
    </row>
    <row r="600" spans="5:6" x14ac:dyDescent="0.25">
      <c r="E600" s="88">
        <f t="shared" ca="1" si="20"/>
        <v>0.82913240460975524</v>
      </c>
      <c r="F600" s="88">
        <f t="shared" ca="1" si="19"/>
        <v>10.439744131768338</v>
      </c>
    </row>
    <row r="601" spans="5:6" x14ac:dyDescent="0.25">
      <c r="E601" s="88">
        <f t="shared" ca="1" si="20"/>
        <v>0.88868361640945537</v>
      </c>
      <c r="F601" s="88">
        <f t="shared" ca="1" si="19"/>
        <v>12.480627810728881</v>
      </c>
    </row>
    <row r="602" spans="5:6" x14ac:dyDescent="0.25">
      <c r="E602" s="88">
        <f t="shared" ca="1" si="20"/>
        <v>0.13388373630491879</v>
      </c>
      <c r="F602" s="88">
        <f t="shared" ca="1" si="19"/>
        <v>5.0210571908974186</v>
      </c>
    </row>
    <row r="603" spans="5:6" x14ac:dyDescent="0.25">
      <c r="E603" s="88">
        <f t="shared" ca="1" si="20"/>
        <v>0.49933439819096181</v>
      </c>
      <c r="F603" s="88">
        <f t="shared" ca="1" si="19"/>
        <v>6.6527564419934535</v>
      </c>
    </row>
    <row r="604" spans="5:6" x14ac:dyDescent="0.25">
      <c r="E604" s="88">
        <f t="shared" ca="1" si="20"/>
        <v>1.5317829719411646E-2</v>
      </c>
      <c r="F604" s="88">
        <f t="shared" ca="1" si="19"/>
        <v>4.0519916883134357</v>
      </c>
    </row>
    <row r="605" spans="5:6" x14ac:dyDescent="0.25">
      <c r="E605" s="88">
        <f t="shared" ca="1" si="20"/>
        <v>0.7159315588626568</v>
      </c>
      <c r="F605" s="88">
        <f t="shared" ca="1" si="19"/>
        <v>8.4458510699779872</v>
      </c>
    </row>
    <row r="606" spans="5:6" x14ac:dyDescent="0.25">
      <c r="E606" s="88">
        <f t="shared" ca="1" si="20"/>
        <v>0.98734248887838705</v>
      </c>
      <c r="F606" s="88">
        <f t="shared" ca="1" si="19"/>
        <v>30.878642916400757</v>
      </c>
    </row>
    <row r="607" spans="5:6" x14ac:dyDescent="0.25">
      <c r="E607" s="88">
        <f t="shared" ca="1" si="20"/>
        <v>0.75987679111475204</v>
      </c>
      <c r="F607" s="88">
        <f t="shared" ca="1" si="19"/>
        <v>9.0592770909877913</v>
      </c>
    </row>
    <row r="608" spans="5:6" x14ac:dyDescent="0.25">
      <c r="E608" s="88">
        <f t="shared" ca="1" si="20"/>
        <v>0.52569346713200293</v>
      </c>
      <c r="F608" s="88">
        <f t="shared" ca="1" si="19"/>
        <v>6.8087285805066209</v>
      </c>
    </row>
    <row r="609" spans="5:6" x14ac:dyDescent="0.25">
      <c r="E609" s="88">
        <f t="shared" ca="1" si="20"/>
        <v>0.99264313085326583</v>
      </c>
      <c r="F609" s="88">
        <f t="shared" ca="1" si="19"/>
        <v>38.712204907601006</v>
      </c>
    </row>
    <row r="610" spans="5:6" x14ac:dyDescent="0.25">
      <c r="E610" s="88">
        <f t="shared" ca="1" si="20"/>
        <v>0.41126774388452414</v>
      </c>
      <c r="F610" s="88">
        <f t="shared" ca="1" si="19"/>
        <v>6.1970189822193582</v>
      </c>
    </row>
    <row r="611" spans="5:6" x14ac:dyDescent="0.25">
      <c r="E611" s="88">
        <f t="shared" ca="1" si="20"/>
        <v>0.62507014821775408</v>
      </c>
      <c r="F611" s="88">
        <f t="shared" ca="1" si="19"/>
        <v>7.5200667628525633</v>
      </c>
    </row>
    <row r="612" spans="5:6" x14ac:dyDescent="0.25">
      <c r="E612" s="88">
        <f t="shared" ca="1" si="20"/>
        <v>0.23560784694911829</v>
      </c>
      <c r="F612" s="88">
        <f t="shared" ca="1" si="19"/>
        <v>5.4531029569879532</v>
      </c>
    </row>
    <row r="613" spans="5:6" x14ac:dyDescent="0.25">
      <c r="E613" s="88">
        <f t="shared" ca="1" si="20"/>
        <v>0.10479643765272906</v>
      </c>
      <c r="F613" s="88">
        <f t="shared" ca="1" si="19"/>
        <v>4.8757522539033173</v>
      </c>
    </row>
    <row r="614" spans="5:6" x14ac:dyDescent="0.25">
      <c r="E614" s="88">
        <f t="shared" ca="1" si="20"/>
        <v>5.1932690338498677E-2</v>
      </c>
      <c r="F614" s="88">
        <f t="shared" ca="1" si="19"/>
        <v>4.5296430573616497</v>
      </c>
    </row>
    <row r="615" spans="5:6" x14ac:dyDescent="0.25">
      <c r="E615" s="88">
        <f t="shared" ca="1" si="20"/>
        <v>0.26145492672881931</v>
      </c>
      <c r="F615" s="88">
        <f t="shared" ca="1" si="19"/>
        <v>5.5569108506291283</v>
      </c>
    </row>
    <row r="616" spans="5:6" x14ac:dyDescent="0.25">
      <c r="E616" s="88">
        <f t="shared" ca="1" si="20"/>
        <v>0.53018551218931098</v>
      </c>
      <c r="F616" s="88">
        <f t="shared" ca="1" si="19"/>
        <v>6.8364291490402422</v>
      </c>
    </row>
    <row r="617" spans="5:6" x14ac:dyDescent="0.25">
      <c r="E617" s="88">
        <f t="shared" ca="1" si="20"/>
        <v>0.38914541640012856</v>
      </c>
      <c r="F617" s="88">
        <f t="shared" ca="1" si="19"/>
        <v>6.0946050971297518</v>
      </c>
    </row>
    <row r="618" spans="5:6" x14ac:dyDescent="0.25">
      <c r="E618" s="88">
        <f t="shared" ca="1" si="20"/>
        <v>0.75461833097407571</v>
      </c>
      <c r="F618" s="88">
        <f t="shared" ca="1" si="19"/>
        <v>8.9778065828668421</v>
      </c>
    </row>
    <row r="619" spans="5:6" x14ac:dyDescent="0.25">
      <c r="E619" s="88">
        <f t="shared" ca="1" si="20"/>
        <v>3.6363045101296509E-2</v>
      </c>
      <c r="F619" s="88">
        <f t="shared" ca="1" si="19"/>
        <v>4.3786860078854417</v>
      </c>
    </row>
    <row r="620" spans="5:6" x14ac:dyDescent="0.25">
      <c r="E620" s="88">
        <f t="shared" ca="1" si="20"/>
        <v>6.8614972333547852E-2</v>
      </c>
      <c r="F620" s="88">
        <f t="shared" ca="1" si="19"/>
        <v>4.6574989299129941</v>
      </c>
    </row>
    <row r="621" spans="5:6" x14ac:dyDescent="0.25">
      <c r="E621" s="88">
        <f t="shared" ca="1" si="20"/>
        <v>0.11683523084994196</v>
      </c>
      <c r="F621" s="88">
        <f t="shared" ca="1" si="19"/>
        <v>4.938120639042908</v>
      </c>
    </row>
    <row r="622" spans="5:6" x14ac:dyDescent="0.25">
      <c r="E622" s="88">
        <f t="shared" ca="1" si="20"/>
        <v>0.44227176059899731</v>
      </c>
      <c r="F622" s="88">
        <f t="shared" ca="1" si="19"/>
        <v>6.3477454403792368</v>
      </c>
    </row>
    <row r="623" spans="5:6" x14ac:dyDescent="0.25">
      <c r="E623" s="88">
        <f t="shared" ca="1" si="20"/>
        <v>6.7775640952294491E-2</v>
      </c>
      <c r="F623" s="88">
        <f t="shared" ca="1" si="19"/>
        <v>4.6516275242944491</v>
      </c>
    </row>
    <row r="624" spans="5:6" x14ac:dyDescent="0.25">
      <c r="E624" s="88">
        <f t="shared" ca="1" si="20"/>
        <v>0.6270133848574293</v>
      </c>
      <c r="F624" s="88">
        <f t="shared" ca="1" si="19"/>
        <v>7.5364868547467045</v>
      </c>
    </row>
    <row r="625" spans="5:6" x14ac:dyDescent="0.25">
      <c r="E625" s="88">
        <f t="shared" ca="1" si="20"/>
        <v>0.1644245661979038</v>
      </c>
      <c r="F625" s="88">
        <f t="shared" ca="1" si="19"/>
        <v>5.1587532915524434</v>
      </c>
    </row>
    <row r="626" spans="5:6" x14ac:dyDescent="0.25">
      <c r="E626" s="88">
        <f t="shared" ca="1" si="20"/>
        <v>0.76562211248508216</v>
      </c>
      <c r="F626" s="88">
        <f t="shared" ca="1" si="19"/>
        <v>9.1512228970390552</v>
      </c>
    </row>
    <row r="627" spans="5:6" x14ac:dyDescent="0.25">
      <c r="E627" s="88">
        <f t="shared" ca="1" si="20"/>
        <v>0.60096688614397087</v>
      </c>
      <c r="F627" s="88">
        <f t="shared" ca="1" si="19"/>
        <v>7.3256855904487246</v>
      </c>
    </row>
    <row r="628" spans="5:6" x14ac:dyDescent="0.25">
      <c r="E628" s="88">
        <f t="shared" ca="1" si="20"/>
        <v>0.58192078541696712</v>
      </c>
      <c r="F628" s="88">
        <f t="shared" ca="1" si="19"/>
        <v>7.1831292808313449</v>
      </c>
    </row>
    <row r="629" spans="5:6" x14ac:dyDescent="0.25">
      <c r="E629" s="88">
        <f t="shared" ca="1" si="20"/>
        <v>0.61276006568751562</v>
      </c>
      <c r="F629" s="88">
        <f t="shared" ca="1" si="19"/>
        <v>7.4187105465503356</v>
      </c>
    </row>
    <row r="630" spans="5:6" x14ac:dyDescent="0.25">
      <c r="E630" s="88">
        <f t="shared" ca="1" si="20"/>
        <v>0.10196566644222682</v>
      </c>
      <c r="F630" s="88">
        <f t="shared" ca="1" si="19"/>
        <v>4.86052284837867</v>
      </c>
    </row>
    <row r="631" spans="5:6" x14ac:dyDescent="0.25">
      <c r="E631" s="88">
        <f t="shared" ca="1" si="20"/>
        <v>0.87193532012524066</v>
      </c>
      <c r="F631" s="88">
        <f t="shared" ca="1" si="19"/>
        <v>11.772621669602836</v>
      </c>
    </row>
    <row r="632" spans="5:6" x14ac:dyDescent="0.25">
      <c r="E632" s="88">
        <f t="shared" ca="1" si="20"/>
        <v>0.52077069103539997</v>
      </c>
      <c r="F632" s="88">
        <f t="shared" ca="1" si="19"/>
        <v>6.7787620012072001</v>
      </c>
    </row>
    <row r="633" spans="5:6" x14ac:dyDescent="0.25">
      <c r="E633" s="88">
        <f t="shared" ca="1" si="20"/>
        <v>0.69125306506896145</v>
      </c>
      <c r="F633" s="88">
        <f t="shared" ca="1" si="19"/>
        <v>8.1570643231913049</v>
      </c>
    </row>
    <row r="634" spans="5:6" x14ac:dyDescent="0.25">
      <c r="E634" s="88">
        <f t="shared" ca="1" si="20"/>
        <v>0.14650083599746033</v>
      </c>
      <c r="F634" s="88">
        <f t="shared" ca="1" si="19"/>
        <v>5.0793331205101335</v>
      </c>
    </row>
    <row r="635" spans="5:6" x14ac:dyDescent="0.25">
      <c r="E635" s="88">
        <f t="shared" ca="1" si="20"/>
        <v>0.64824248996302747</v>
      </c>
      <c r="F635" s="88">
        <f t="shared" ca="1" si="19"/>
        <v>7.7239567443436901</v>
      </c>
    </row>
    <row r="636" spans="5:6" x14ac:dyDescent="0.25">
      <c r="E636" s="88">
        <f t="shared" ca="1" si="20"/>
        <v>0.87747998511639758</v>
      </c>
      <c r="F636" s="88">
        <f t="shared" ca="1" si="19"/>
        <v>11.991754755016315</v>
      </c>
    </row>
    <row r="637" spans="5:6" x14ac:dyDescent="0.25">
      <c r="E637" s="88">
        <f t="shared" ca="1" si="20"/>
        <v>0.27608902873905528</v>
      </c>
      <c r="F637" s="88">
        <f t="shared" ca="1" si="19"/>
        <v>5.6158143031672045</v>
      </c>
    </row>
    <row r="638" spans="5:6" x14ac:dyDescent="0.25">
      <c r="E638" s="88">
        <f t="shared" ca="1" si="20"/>
        <v>0.64829560722340918</v>
      </c>
      <c r="F638" s="88">
        <f t="shared" ca="1" si="19"/>
        <v>7.7244454098531055</v>
      </c>
    </row>
    <row r="639" spans="5:6" x14ac:dyDescent="0.25">
      <c r="E639" s="88">
        <f t="shared" ca="1" si="20"/>
        <v>0.45210609807279889</v>
      </c>
      <c r="F639" s="88">
        <f t="shared" ca="1" si="19"/>
        <v>6.3975548745186579</v>
      </c>
    </row>
    <row r="640" spans="5:6" x14ac:dyDescent="0.25">
      <c r="E640" s="88">
        <f t="shared" ca="1" si="20"/>
        <v>0.82825052774238717</v>
      </c>
      <c r="F640" s="88">
        <f t="shared" ca="1" si="19"/>
        <v>10.417372026885925</v>
      </c>
    </row>
    <row r="641" spans="5:6" x14ac:dyDescent="0.25">
      <c r="E641" s="88">
        <f t="shared" ca="1" si="20"/>
        <v>0.23268354475967656</v>
      </c>
      <c r="F641" s="88">
        <f t="shared" ca="1" si="19"/>
        <v>5.4413363255731166</v>
      </c>
    </row>
    <row r="642" spans="5:6" x14ac:dyDescent="0.25">
      <c r="E642" s="88">
        <f t="shared" ca="1" si="20"/>
        <v>0.60251009518905929</v>
      </c>
      <c r="F642" s="88">
        <f t="shared" ca="1" si="19"/>
        <v>7.3376425712821014</v>
      </c>
    </row>
    <row r="643" spans="5:6" x14ac:dyDescent="0.25">
      <c r="E643" s="88">
        <f t="shared" ca="1" si="20"/>
        <v>0.16756782040092966</v>
      </c>
      <c r="F643" s="88">
        <f t="shared" ref="F643:F706" ca="1" si="21">$C$3*((((1-E643)^(-1/C$5))-1)^(1/$C$4))</f>
        <v>5.1723524550067275</v>
      </c>
    </row>
    <row r="644" spans="5:6" x14ac:dyDescent="0.25">
      <c r="E644" s="88">
        <f t="shared" ref="E644:E707" ca="1" si="22">RAND()</f>
        <v>0.2624783531348116</v>
      </c>
      <c r="F644" s="88">
        <f t="shared" ca="1" si="21"/>
        <v>5.5610232449132528</v>
      </c>
    </row>
    <row r="645" spans="5:6" x14ac:dyDescent="0.25">
      <c r="E645" s="88">
        <f t="shared" ca="1" si="22"/>
        <v>0.87378686769313574</v>
      </c>
      <c r="F645" s="88">
        <f t="shared" ca="1" si="21"/>
        <v>11.844278704810483</v>
      </c>
    </row>
    <row r="646" spans="5:6" x14ac:dyDescent="0.25">
      <c r="E646" s="88">
        <f t="shared" ca="1" si="22"/>
        <v>0.65195192002798519</v>
      </c>
      <c r="F646" s="88">
        <f t="shared" ca="1" si="21"/>
        <v>7.7583316075903399</v>
      </c>
    </row>
    <row r="647" spans="5:6" x14ac:dyDescent="0.25">
      <c r="E647" s="88">
        <f t="shared" ca="1" si="22"/>
        <v>1.9393070678683566E-2</v>
      </c>
      <c r="F647" s="88">
        <f t="shared" ca="1" si="21"/>
        <v>4.1367714331613579</v>
      </c>
    </row>
    <row r="648" spans="5:6" x14ac:dyDescent="0.25">
      <c r="E648" s="88">
        <f t="shared" ca="1" si="22"/>
        <v>0.71731672889239995</v>
      </c>
      <c r="F648" s="88">
        <f t="shared" ca="1" si="21"/>
        <v>8.4631019304710602</v>
      </c>
    </row>
    <row r="649" spans="5:6" x14ac:dyDescent="0.25">
      <c r="E649" s="88">
        <f t="shared" ca="1" si="22"/>
        <v>0.1234757351144008</v>
      </c>
      <c r="F649" s="88">
        <f t="shared" ca="1" si="21"/>
        <v>4.9710855491850996</v>
      </c>
    </row>
    <row r="650" spans="5:6" x14ac:dyDescent="0.25">
      <c r="E650" s="88">
        <f t="shared" ca="1" si="22"/>
        <v>4.8649624293740201E-2</v>
      </c>
      <c r="F650" s="88">
        <f t="shared" ca="1" si="21"/>
        <v>4.5010341575544928</v>
      </c>
    </row>
    <row r="651" spans="5:6" x14ac:dyDescent="0.25">
      <c r="E651" s="88">
        <f t="shared" ca="1" si="22"/>
        <v>0.66650308104843892</v>
      </c>
      <c r="F651" s="88">
        <f t="shared" ca="1" si="21"/>
        <v>7.8982728733836431</v>
      </c>
    </row>
    <row r="652" spans="5:6" x14ac:dyDescent="0.25">
      <c r="E652" s="88">
        <f t="shared" ca="1" si="22"/>
        <v>0.50247316723942437</v>
      </c>
      <c r="F652" s="88">
        <f t="shared" ca="1" si="21"/>
        <v>6.6707707105658436</v>
      </c>
    </row>
    <row r="653" spans="5:6" x14ac:dyDescent="0.25">
      <c r="E653" s="88">
        <f t="shared" ca="1" si="22"/>
        <v>0.55369748575392064</v>
      </c>
      <c r="F653" s="88">
        <f t="shared" ca="1" si="21"/>
        <v>6.9873291241694861</v>
      </c>
    </row>
    <row r="654" spans="5:6" x14ac:dyDescent="0.25">
      <c r="E654" s="88">
        <f t="shared" ca="1" si="22"/>
        <v>0.63720441807419614</v>
      </c>
      <c r="F654" s="88">
        <f t="shared" ca="1" si="21"/>
        <v>7.6245811894499935</v>
      </c>
    </row>
    <row r="655" spans="5:6" x14ac:dyDescent="0.25">
      <c r="E655" s="88">
        <f t="shared" ca="1" si="22"/>
        <v>0.60526860988512088</v>
      </c>
      <c r="F655" s="88">
        <f t="shared" ca="1" si="21"/>
        <v>7.3591752624282583</v>
      </c>
    </row>
    <row r="656" spans="5:6" x14ac:dyDescent="0.25">
      <c r="E656" s="88">
        <f t="shared" ca="1" si="22"/>
        <v>0.94682929517291581</v>
      </c>
      <c r="F656" s="88">
        <f t="shared" ca="1" si="21"/>
        <v>16.980083245902765</v>
      </c>
    </row>
    <row r="657" spans="5:6" x14ac:dyDescent="0.25">
      <c r="E657" s="88">
        <f t="shared" ca="1" si="22"/>
        <v>0.6132158839135744</v>
      </c>
      <c r="F657" s="88">
        <f t="shared" ca="1" si="21"/>
        <v>7.4223840376861059</v>
      </c>
    </row>
    <row r="658" spans="5:6" x14ac:dyDescent="0.25">
      <c r="E658" s="88">
        <f t="shared" ca="1" si="22"/>
        <v>0.85821644022028043</v>
      </c>
      <c r="F658" s="88">
        <f t="shared" ca="1" si="21"/>
        <v>11.283845963844509</v>
      </c>
    </row>
    <row r="659" spans="5:6" x14ac:dyDescent="0.25">
      <c r="E659" s="88">
        <f t="shared" ca="1" si="22"/>
        <v>0.78433948092237626</v>
      </c>
      <c r="F659" s="88">
        <f t="shared" ca="1" si="21"/>
        <v>9.4743337888510641</v>
      </c>
    </row>
    <row r="660" spans="5:6" x14ac:dyDescent="0.25">
      <c r="E660" s="88">
        <f t="shared" ca="1" si="22"/>
        <v>0.95040846855955485</v>
      </c>
      <c r="F660" s="88">
        <f t="shared" ca="1" si="21"/>
        <v>17.480352795291211</v>
      </c>
    </row>
    <row r="661" spans="5:6" x14ac:dyDescent="0.25">
      <c r="E661" s="88">
        <f t="shared" ca="1" si="22"/>
        <v>0.26594229223258914</v>
      </c>
      <c r="F661" s="88">
        <f t="shared" ca="1" si="21"/>
        <v>5.5749484613390257</v>
      </c>
    </row>
    <row r="662" spans="5:6" x14ac:dyDescent="0.25">
      <c r="E662" s="88">
        <f t="shared" ca="1" si="22"/>
        <v>0.57229194932146843</v>
      </c>
      <c r="F662" s="88">
        <f t="shared" ca="1" si="21"/>
        <v>7.1143761246309349</v>
      </c>
    </row>
    <row r="663" spans="5:6" x14ac:dyDescent="0.25">
      <c r="E663" s="88">
        <f t="shared" ca="1" si="22"/>
        <v>0.58096199508791468</v>
      </c>
      <c r="F663" s="88">
        <f t="shared" ca="1" si="21"/>
        <v>7.1761874290419714</v>
      </c>
    </row>
    <row r="664" spans="5:6" x14ac:dyDescent="0.25">
      <c r="E664" s="88">
        <f t="shared" ca="1" si="22"/>
        <v>0.37027624739120946</v>
      </c>
      <c r="F664" s="88">
        <f t="shared" ca="1" si="21"/>
        <v>6.0101247181231123</v>
      </c>
    </row>
    <row r="665" spans="5:6" x14ac:dyDescent="0.25">
      <c r="E665" s="88">
        <f t="shared" ca="1" si="22"/>
        <v>0.59814197295911564</v>
      </c>
      <c r="F665" s="88">
        <f t="shared" ca="1" si="21"/>
        <v>7.3039610312035785</v>
      </c>
    </row>
    <row r="666" spans="5:6" x14ac:dyDescent="0.25">
      <c r="E666" s="88">
        <f t="shared" ca="1" si="22"/>
        <v>0.34374191936747145</v>
      </c>
      <c r="F666" s="88">
        <f t="shared" ca="1" si="21"/>
        <v>5.8951045587785149</v>
      </c>
    </row>
    <row r="667" spans="5:6" x14ac:dyDescent="0.25">
      <c r="E667" s="88">
        <f t="shared" ca="1" si="22"/>
        <v>0.56393478203679182</v>
      </c>
      <c r="F667" s="88">
        <f t="shared" ca="1" si="21"/>
        <v>7.0563760499986472</v>
      </c>
    </row>
    <row r="668" spans="5:6" x14ac:dyDescent="0.25">
      <c r="E668" s="88">
        <f t="shared" ca="1" si="22"/>
        <v>0.60330172253305792</v>
      </c>
      <c r="F668" s="88">
        <f t="shared" ca="1" si="21"/>
        <v>7.3438009201017476</v>
      </c>
    </row>
    <row r="669" spans="5:6" x14ac:dyDescent="0.25">
      <c r="E669" s="88">
        <f t="shared" ca="1" si="22"/>
        <v>0.14176321676667003</v>
      </c>
      <c r="F669" s="88">
        <f t="shared" ca="1" si="21"/>
        <v>5.0577139389883117</v>
      </c>
    </row>
    <row r="670" spans="5:6" x14ac:dyDescent="0.25">
      <c r="E670" s="88">
        <f t="shared" ca="1" si="22"/>
        <v>0.17923165504105687</v>
      </c>
      <c r="F670" s="88">
        <f t="shared" ca="1" si="21"/>
        <v>5.2221224491624865</v>
      </c>
    </row>
    <row r="671" spans="5:6" x14ac:dyDescent="0.25">
      <c r="E671" s="88">
        <f t="shared" ca="1" si="22"/>
        <v>0.76147051289137013</v>
      </c>
      <c r="F671" s="88">
        <f t="shared" ca="1" si="21"/>
        <v>9.0844683662003778</v>
      </c>
    </row>
    <row r="672" spans="5:6" x14ac:dyDescent="0.25">
      <c r="E672" s="88">
        <f t="shared" ca="1" si="22"/>
        <v>0.78859992266122636</v>
      </c>
      <c r="F672" s="88">
        <f t="shared" ca="1" si="21"/>
        <v>9.5534648888339415</v>
      </c>
    </row>
    <row r="673" spans="5:6" x14ac:dyDescent="0.25">
      <c r="E673" s="88">
        <f t="shared" ca="1" si="22"/>
        <v>0.7632223107207774</v>
      </c>
      <c r="F673" s="88">
        <f t="shared" ca="1" si="21"/>
        <v>9.1124341393817847</v>
      </c>
    </row>
    <row r="674" spans="5:6" x14ac:dyDescent="0.25">
      <c r="E674" s="88">
        <f t="shared" ca="1" si="22"/>
        <v>0.95411978743280712</v>
      </c>
      <c r="F674" s="88">
        <f t="shared" ca="1" si="21"/>
        <v>18.056188144241599</v>
      </c>
    </row>
    <row r="675" spans="5:6" x14ac:dyDescent="0.25">
      <c r="E675" s="88">
        <f t="shared" ca="1" si="22"/>
        <v>0.25270128896944599</v>
      </c>
      <c r="F675" s="88">
        <f t="shared" ca="1" si="21"/>
        <v>5.5217588541619591</v>
      </c>
    </row>
    <row r="676" spans="5:6" x14ac:dyDescent="0.25">
      <c r="E676" s="88">
        <f t="shared" ca="1" si="22"/>
        <v>0.92478206064018509</v>
      </c>
      <c r="F676" s="88">
        <f t="shared" ca="1" si="21"/>
        <v>14.694990875419906</v>
      </c>
    </row>
    <row r="677" spans="5:6" x14ac:dyDescent="0.25">
      <c r="E677" s="88">
        <f t="shared" ca="1" si="22"/>
        <v>0.51715231165212117</v>
      </c>
      <c r="F677" s="88">
        <f t="shared" ca="1" si="21"/>
        <v>6.7569894066245304</v>
      </c>
    </row>
    <row r="678" spans="5:6" x14ac:dyDescent="0.25">
      <c r="E678" s="88">
        <f t="shared" ca="1" si="22"/>
        <v>0.61954885641482238</v>
      </c>
      <c r="F678" s="88">
        <f t="shared" ca="1" si="21"/>
        <v>7.4740472918505692</v>
      </c>
    </row>
    <row r="679" spans="5:6" x14ac:dyDescent="0.25">
      <c r="E679" s="88">
        <f t="shared" ca="1" si="22"/>
        <v>0.16560954442079945</v>
      </c>
      <c r="F679" s="88">
        <f t="shared" ca="1" si="21"/>
        <v>5.1638902120300711</v>
      </c>
    </row>
    <row r="680" spans="5:6" x14ac:dyDescent="0.25">
      <c r="E680" s="88">
        <f t="shared" ca="1" si="22"/>
        <v>0.87433771607050503</v>
      </c>
      <c r="F680" s="88">
        <f t="shared" ca="1" si="21"/>
        <v>11.865885180742657</v>
      </c>
    </row>
    <row r="681" spans="5:6" x14ac:dyDescent="0.25">
      <c r="E681" s="88">
        <f t="shared" ca="1" si="22"/>
        <v>0.14164874915359216</v>
      </c>
      <c r="F681" s="88">
        <f t="shared" ca="1" si="21"/>
        <v>5.0571878654108406</v>
      </c>
    </row>
    <row r="682" spans="5:6" x14ac:dyDescent="0.25">
      <c r="E682" s="88">
        <f t="shared" ca="1" si="22"/>
        <v>0.10813074638772868</v>
      </c>
      <c r="F682" s="88">
        <f t="shared" ca="1" si="21"/>
        <v>4.8933984363243299</v>
      </c>
    </row>
    <row r="683" spans="5:6" x14ac:dyDescent="0.25">
      <c r="E683" s="88">
        <f t="shared" ca="1" si="22"/>
        <v>0.29435368454350619</v>
      </c>
      <c r="F683" s="88">
        <f t="shared" ca="1" si="21"/>
        <v>5.6898178734328022</v>
      </c>
    </row>
    <row r="684" spans="5:6" x14ac:dyDescent="0.25">
      <c r="E684" s="88">
        <f t="shared" ca="1" si="22"/>
        <v>0.79071927309171375</v>
      </c>
      <c r="F684" s="88">
        <f t="shared" ca="1" si="21"/>
        <v>9.5936740132147893</v>
      </c>
    </row>
    <row r="685" spans="5:6" x14ac:dyDescent="0.25">
      <c r="E685" s="88">
        <f t="shared" ca="1" si="22"/>
        <v>0.6772285811960812</v>
      </c>
      <c r="F685" s="88">
        <f t="shared" ca="1" si="21"/>
        <v>8.0070040336590438</v>
      </c>
    </row>
    <row r="686" spans="5:6" x14ac:dyDescent="0.25">
      <c r="E686" s="88">
        <f t="shared" ca="1" si="22"/>
        <v>0.98944009435429825</v>
      </c>
      <c r="F686" s="88">
        <f t="shared" ca="1" si="21"/>
        <v>33.300057898459038</v>
      </c>
    </row>
    <row r="687" spans="5:6" x14ac:dyDescent="0.25">
      <c r="E687" s="88">
        <f t="shared" ca="1" si="22"/>
        <v>0.74557500244823705</v>
      </c>
      <c r="F687" s="88">
        <f t="shared" ca="1" si="21"/>
        <v>8.8433095168221456</v>
      </c>
    </row>
    <row r="688" spans="5:6" x14ac:dyDescent="0.25">
      <c r="E688" s="88">
        <f t="shared" ca="1" si="22"/>
        <v>4.5388679869005633E-2</v>
      </c>
      <c r="F688" s="88">
        <f t="shared" ca="1" si="21"/>
        <v>4.471135951930493</v>
      </c>
    </row>
    <row r="689" spans="5:6" x14ac:dyDescent="0.25">
      <c r="E689" s="88">
        <f t="shared" ca="1" si="22"/>
        <v>0.6305422720134366</v>
      </c>
      <c r="F689" s="88">
        <f t="shared" ca="1" si="21"/>
        <v>7.566610251168199</v>
      </c>
    </row>
    <row r="690" spans="5:6" x14ac:dyDescent="0.25">
      <c r="E690" s="88">
        <f t="shared" ca="1" si="22"/>
        <v>0.89688318143398438</v>
      </c>
      <c r="F690" s="88">
        <f t="shared" ca="1" si="21"/>
        <v>12.88493667491041</v>
      </c>
    </row>
    <row r="691" spans="5:6" x14ac:dyDescent="0.25">
      <c r="E691" s="88">
        <f t="shared" ca="1" si="22"/>
        <v>0.34083899298031928</v>
      </c>
      <c r="F691" s="88">
        <f t="shared" ca="1" si="21"/>
        <v>5.8827545843861619</v>
      </c>
    </row>
    <row r="692" spans="5:6" x14ac:dyDescent="0.25">
      <c r="E692" s="88">
        <f t="shared" ca="1" si="22"/>
        <v>0.22666437104219506</v>
      </c>
      <c r="F692" s="88">
        <f t="shared" ca="1" si="21"/>
        <v>5.4170800893766007</v>
      </c>
    </row>
    <row r="693" spans="5:6" x14ac:dyDescent="0.25">
      <c r="E693" s="88">
        <f t="shared" ca="1" si="22"/>
        <v>0.78067557751996031</v>
      </c>
      <c r="F693" s="88">
        <f t="shared" ca="1" si="21"/>
        <v>9.4080305356523084</v>
      </c>
    </row>
    <row r="694" spans="5:6" x14ac:dyDescent="0.25">
      <c r="E694" s="88">
        <f t="shared" ca="1" si="22"/>
        <v>0.44109488397953311</v>
      </c>
      <c r="F694" s="88">
        <f t="shared" ca="1" si="21"/>
        <v>6.3418531925042867</v>
      </c>
    </row>
    <row r="695" spans="5:6" x14ac:dyDescent="0.25">
      <c r="E695" s="88">
        <f t="shared" ca="1" si="22"/>
        <v>0.22631820659567703</v>
      </c>
      <c r="F695" s="88">
        <f t="shared" ca="1" si="21"/>
        <v>5.4156833411128407</v>
      </c>
    </row>
    <row r="696" spans="5:6" x14ac:dyDescent="0.25">
      <c r="E696" s="88">
        <f t="shared" ca="1" si="22"/>
        <v>0.71415244494661667</v>
      </c>
      <c r="F696" s="88">
        <f t="shared" ca="1" si="21"/>
        <v>8.4238670334701862</v>
      </c>
    </row>
    <row r="697" spans="5:6" x14ac:dyDescent="0.25">
      <c r="E697" s="88">
        <f t="shared" ca="1" si="22"/>
        <v>0.95858286474652699</v>
      </c>
      <c r="F697" s="88">
        <f t="shared" ca="1" si="21"/>
        <v>18.842779955095253</v>
      </c>
    </row>
    <row r="698" spans="5:6" x14ac:dyDescent="0.25">
      <c r="E698" s="88">
        <f t="shared" ca="1" si="22"/>
        <v>0.47929622504341451</v>
      </c>
      <c r="F698" s="88">
        <f t="shared" ca="1" si="21"/>
        <v>6.5410075400499021</v>
      </c>
    </row>
    <row r="699" spans="5:6" x14ac:dyDescent="0.25">
      <c r="E699" s="88">
        <f t="shared" ca="1" si="22"/>
        <v>0.6265088294403186</v>
      </c>
      <c r="F699" s="88">
        <f t="shared" ca="1" si="21"/>
        <v>7.5322120752782471</v>
      </c>
    </row>
    <row r="700" spans="5:6" x14ac:dyDescent="0.25">
      <c r="E700" s="88">
        <f t="shared" ca="1" si="22"/>
        <v>0.70438573534695992</v>
      </c>
      <c r="F700" s="88">
        <f t="shared" ca="1" si="21"/>
        <v>8.3065235238383845</v>
      </c>
    </row>
    <row r="701" spans="5:6" x14ac:dyDescent="0.25">
      <c r="E701" s="88">
        <f t="shared" ca="1" si="22"/>
        <v>0.32368668619604535</v>
      </c>
      <c r="F701" s="88">
        <f t="shared" ca="1" si="21"/>
        <v>5.8105907136797228</v>
      </c>
    </row>
    <row r="702" spans="5:6" x14ac:dyDescent="0.25">
      <c r="E702" s="88">
        <f t="shared" ca="1" si="22"/>
        <v>0.83156464171576794</v>
      </c>
      <c r="F702" s="88">
        <f t="shared" ca="1" si="21"/>
        <v>10.502303645526307</v>
      </c>
    </row>
    <row r="703" spans="5:6" x14ac:dyDescent="0.25">
      <c r="E703" s="88">
        <f t="shared" ca="1" si="22"/>
        <v>0.69689633006960938</v>
      </c>
      <c r="F703" s="88">
        <f t="shared" ca="1" si="21"/>
        <v>8.2201731498132773</v>
      </c>
    </row>
    <row r="704" spans="5:6" x14ac:dyDescent="0.25">
      <c r="E704" s="88">
        <f t="shared" ca="1" si="22"/>
        <v>2.5132848949295461E-2</v>
      </c>
      <c r="F704" s="88">
        <f t="shared" ca="1" si="21"/>
        <v>4.233420426374531</v>
      </c>
    </row>
    <row r="705" spans="5:6" x14ac:dyDescent="0.25">
      <c r="E705" s="88">
        <f t="shared" ca="1" si="22"/>
        <v>0.54997022516952265</v>
      </c>
      <c r="F705" s="88">
        <f t="shared" ca="1" si="21"/>
        <v>6.9627134833124584</v>
      </c>
    </row>
    <row r="706" spans="5:6" x14ac:dyDescent="0.25">
      <c r="E706" s="88">
        <f t="shared" ca="1" si="22"/>
        <v>0.81017818306507283</v>
      </c>
      <c r="F706" s="88">
        <f t="shared" ca="1" si="21"/>
        <v>9.9919487546110162</v>
      </c>
    </row>
    <row r="707" spans="5:6" x14ac:dyDescent="0.25">
      <c r="E707" s="88">
        <f t="shared" ca="1" si="22"/>
        <v>0.49508901972115038</v>
      </c>
      <c r="F707" s="88">
        <f t="shared" ref="F707:F770" ca="1" si="23">$C$3*((((1-E707)^(-1/C$5))-1)^(1/$C$4))</f>
        <v>6.6286174519354475</v>
      </c>
    </row>
    <row r="708" spans="5:6" x14ac:dyDescent="0.25">
      <c r="E708" s="88">
        <f t="shared" ref="E708:E771" ca="1" si="24">RAND()</f>
        <v>0.51963469860877964</v>
      </c>
      <c r="F708" s="88">
        <f t="shared" ca="1" si="23"/>
        <v>6.7719036032140458</v>
      </c>
    </row>
    <row r="709" spans="5:6" x14ac:dyDescent="0.25">
      <c r="E709" s="88">
        <f t="shared" ca="1" si="24"/>
        <v>0.18901542529020643</v>
      </c>
      <c r="F709" s="88">
        <f t="shared" ca="1" si="23"/>
        <v>5.2631548415575935</v>
      </c>
    </row>
    <row r="710" spans="5:6" x14ac:dyDescent="0.25">
      <c r="E710" s="88">
        <f t="shared" ca="1" si="24"/>
        <v>0.77446309661725488</v>
      </c>
      <c r="F710" s="88">
        <f t="shared" ca="1" si="23"/>
        <v>9.2991133057584552</v>
      </c>
    </row>
    <row r="711" spans="5:6" x14ac:dyDescent="0.25">
      <c r="E711" s="88">
        <f t="shared" ca="1" si="24"/>
        <v>0.93866433016516249</v>
      </c>
      <c r="F711" s="88">
        <f t="shared" ca="1" si="23"/>
        <v>15.998877362597401</v>
      </c>
    </row>
    <row r="712" spans="5:6" x14ac:dyDescent="0.25">
      <c r="E712" s="88">
        <f t="shared" ca="1" si="24"/>
        <v>0.49385428595321723</v>
      </c>
      <c r="F712" s="88">
        <f t="shared" ca="1" si="23"/>
        <v>6.6216448946844011</v>
      </c>
    </row>
    <row r="713" spans="5:6" x14ac:dyDescent="0.25">
      <c r="E713" s="88">
        <f t="shared" ca="1" si="24"/>
        <v>0.83930995308533085</v>
      </c>
      <c r="F713" s="88">
        <f t="shared" ca="1" si="23"/>
        <v>10.710359604527879</v>
      </c>
    </row>
    <row r="714" spans="5:6" x14ac:dyDescent="0.25">
      <c r="E714" s="88">
        <f t="shared" ca="1" si="24"/>
        <v>0.89509952259637093</v>
      </c>
      <c r="F714" s="88">
        <f t="shared" ca="1" si="23"/>
        <v>12.793192486459334</v>
      </c>
    </row>
    <row r="715" spans="5:6" x14ac:dyDescent="0.25">
      <c r="E715" s="88">
        <f t="shared" ca="1" si="24"/>
        <v>0.39485552541098734</v>
      </c>
      <c r="F715" s="88">
        <f t="shared" ca="1" si="23"/>
        <v>6.1206713254186562</v>
      </c>
    </row>
    <row r="716" spans="5:6" x14ac:dyDescent="0.25">
      <c r="E716" s="88">
        <f t="shared" ca="1" si="24"/>
        <v>0.30885975037483437</v>
      </c>
      <c r="F716" s="88">
        <f t="shared" ca="1" si="23"/>
        <v>5.7491857312236743</v>
      </c>
    </row>
    <row r="717" spans="5:6" x14ac:dyDescent="0.25">
      <c r="E717" s="88">
        <f t="shared" ca="1" si="24"/>
        <v>5.7213634080419684E-3</v>
      </c>
      <c r="F717" s="88">
        <f t="shared" ca="1" si="23"/>
        <v>3.7236309407389796</v>
      </c>
    </row>
    <row r="718" spans="5:6" x14ac:dyDescent="0.25">
      <c r="E718" s="88">
        <f t="shared" ca="1" si="24"/>
        <v>0.25226770122844044</v>
      </c>
      <c r="F718" s="88">
        <f t="shared" ca="1" si="23"/>
        <v>5.5200183068862447</v>
      </c>
    </row>
    <row r="719" spans="5:6" x14ac:dyDescent="0.25">
      <c r="E719" s="88">
        <f t="shared" ca="1" si="24"/>
        <v>0.70282059537318708</v>
      </c>
      <c r="F719" s="88">
        <f t="shared" ca="1" si="23"/>
        <v>8.2882254860602664</v>
      </c>
    </row>
    <row r="720" spans="5:6" x14ac:dyDescent="0.25">
      <c r="E720" s="88">
        <f t="shared" ca="1" si="24"/>
        <v>0.47629236875952763</v>
      </c>
      <c r="F720" s="88">
        <f t="shared" ca="1" si="23"/>
        <v>6.5247171117369875</v>
      </c>
    </row>
    <row r="721" spans="5:6" x14ac:dyDescent="0.25">
      <c r="E721" s="88">
        <f t="shared" ca="1" si="24"/>
        <v>0.55429419755391041</v>
      </c>
      <c r="F721" s="88">
        <f t="shared" ca="1" si="23"/>
        <v>6.9912953900933941</v>
      </c>
    </row>
    <row r="722" spans="5:6" x14ac:dyDescent="0.25">
      <c r="E722" s="88">
        <f t="shared" ca="1" si="24"/>
        <v>0.87637457231376292</v>
      </c>
      <c r="F722" s="88">
        <f t="shared" ca="1" si="23"/>
        <v>11.946958992132151</v>
      </c>
    </row>
    <row r="723" spans="5:6" x14ac:dyDescent="0.25">
      <c r="E723" s="88">
        <f t="shared" ca="1" si="24"/>
        <v>0.91861748521607733</v>
      </c>
      <c r="F723" s="88">
        <f t="shared" ca="1" si="23"/>
        <v>14.220512477316401</v>
      </c>
    </row>
    <row r="724" spans="5:6" x14ac:dyDescent="0.25">
      <c r="E724" s="88">
        <f t="shared" ca="1" si="24"/>
        <v>0.62866246631634159</v>
      </c>
      <c r="F724" s="88">
        <f t="shared" ca="1" si="23"/>
        <v>7.5505144754113971</v>
      </c>
    </row>
    <row r="725" spans="5:6" x14ac:dyDescent="0.25">
      <c r="E725" s="88">
        <f t="shared" ca="1" si="24"/>
        <v>0.3503369713986425</v>
      </c>
      <c r="F725" s="88">
        <f t="shared" ca="1" si="23"/>
        <v>5.9233228583001782</v>
      </c>
    </row>
    <row r="726" spans="5:6" x14ac:dyDescent="0.25">
      <c r="E726" s="88">
        <f t="shared" ca="1" si="24"/>
        <v>0.66869928816824153</v>
      </c>
      <c r="F726" s="88">
        <f t="shared" ca="1" si="23"/>
        <v>7.9201355133486482</v>
      </c>
    </row>
    <row r="727" spans="5:6" x14ac:dyDescent="0.25">
      <c r="E727" s="88">
        <f t="shared" ca="1" si="24"/>
        <v>0.42339752362934857</v>
      </c>
      <c r="F727" s="88">
        <f t="shared" ca="1" si="23"/>
        <v>6.2549138821948089</v>
      </c>
    </row>
    <row r="728" spans="5:6" x14ac:dyDescent="0.25">
      <c r="E728" s="88">
        <f t="shared" ca="1" si="24"/>
        <v>0.19920309419295557</v>
      </c>
      <c r="F728" s="88">
        <f t="shared" ca="1" si="23"/>
        <v>5.3053276310155342</v>
      </c>
    </row>
    <row r="729" spans="5:6" x14ac:dyDescent="0.25">
      <c r="E729" s="88">
        <f t="shared" ca="1" si="24"/>
        <v>4.012970776071445E-2</v>
      </c>
      <c r="F729" s="88">
        <f t="shared" ca="1" si="23"/>
        <v>4.4192362735175301</v>
      </c>
    </row>
    <row r="730" spans="5:6" x14ac:dyDescent="0.25">
      <c r="E730" s="88">
        <f t="shared" ca="1" si="24"/>
        <v>0.86419551199019029</v>
      </c>
      <c r="F730" s="88">
        <f t="shared" ca="1" si="23"/>
        <v>11.488256268273817</v>
      </c>
    </row>
    <row r="731" spans="5:6" x14ac:dyDescent="0.25">
      <c r="E731" s="88">
        <f t="shared" ca="1" si="24"/>
        <v>0.8825506211038473</v>
      </c>
      <c r="F731" s="88">
        <f t="shared" ca="1" si="23"/>
        <v>12.204820419706531</v>
      </c>
    </row>
    <row r="732" spans="5:6" x14ac:dyDescent="0.25">
      <c r="E732" s="88">
        <f t="shared" ca="1" si="24"/>
        <v>0.30164674597059038</v>
      </c>
      <c r="F732" s="88">
        <f t="shared" ca="1" si="23"/>
        <v>5.7195880383089861</v>
      </c>
    </row>
    <row r="733" spans="5:6" x14ac:dyDescent="0.25">
      <c r="E733" s="88">
        <f t="shared" ca="1" si="24"/>
        <v>0.41001888288317989</v>
      </c>
      <c r="F733" s="88">
        <f t="shared" ca="1" si="23"/>
        <v>6.1911314402204534</v>
      </c>
    </row>
    <row r="734" spans="5:6" x14ac:dyDescent="0.25">
      <c r="E734" s="88">
        <f t="shared" ca="1" si="24"/>
        <v>0.98209693391393882</v>
      </c>
      <c r="F734" s="88">
        <f t="shared" ca="1" si="23"/>
        <v>26.724950825678683</v>
      </c>
    </row>
    <row r="735" spans="5:6" x14ac:dyDescent="0.25">
      <c r="E735" s="88">
        <f t="shared" ca="1" si="24"/>
        <v>0.63574220001974246</v>
      </c>
      <c r="F735" s="88">
        <f t="shared" ca="1" si="23"/>
        <v>7.6117318452186176</v>
      </c>
    </row>
    <row r="736" spans="5:6" x14ac:dyDescent="0.25">
      <c r="E736" s="88">
        <f t="shared" ca="1" si="24"/>
        <v>0.72273130501264171</v>
      </c>
      <c r="F736" s="88">
        <f t="shared" ca="1" si="23"/>
        <v>8.531694563153609</v>
      </c>
    </row>
    <row r="737" spans="5:6" x14ac:dyDescent="0.25">
      <c r="E737" s="88">
        <f t="shared" ca="1" si="24"/>
        <v>0.99908139941499585</v>
      </c>
      <c r="F737" s="88">
        <f t="shared" ca="1" si="23"/>
        <v>92.11574565831063</v>
      </c>
    </row>
    <row r="738" spans="5:6" x14ac:dyDescent="0.25">
      <c r="E738" s="88">
        <f t="shared" ca="1" si="24"/>
        <v>0.20922952457184396</v>
      </c>
      <c r="F738" s="88">
        <f t="shared" ca="1" si="23"/>
        <v>5.3463969936119282</v>
      </c>
    </row>
    <row r="739" spans="5:6" x14ac:dyDescent="0.25">
      <c r="E739" s="88">
        <f t="shared" ca="1" si="24"/>
        <v>0.94850281623862864</v>
      </c>
      <c r="F739" s="88">
        <f t="shared" ca="1" si="23"/>
        <v>17.207860427502464</v>
      </c>
    </row>
    <row r="740" spans="5:6" x14ac:dyDescent="0.25">
      <c r="E740" s="88">
        <f t="shared" ca="1" si="24"/>
        <v>0.4156636802890471</v>
      </c>
      <c r="F740" s="88">
        <f t="shared" ca="1" si="23"/>
        <v>6.2178498101989916</v>
      </c>
    </row>
    <row r="741" spans="5:6" x14ac:dyDescent="0.25">
      <c r="E741" s="88">
        <f t="shared" ca="1" si="24"/>
        <v>0.99565526105706059</v>
      </c>
      <c r="F741" s="88">
        <f t="shared" ca="1" si="23"/>
        <v>48.211628518851803</v>
      </c>
    </row>
    <row r="742" spans="5:6" x14ac:dyDescent="0.25">
      <c r="E742" s="88">
        <f t="shared" ca="1" si="24"/>
        <v>0.54498448428206547</v>
      </c>
      <c r="F742" s="88">
        <f t="shared" ca="1" si="23"/>
        <v>6.9302072922565952</v>
      </c>
    </row>
    <row r="743" spans="5:6" x14ac:dyDescent="0.25">
      <c r="E743" s="88">
        <f t="shared" ca="1" si="24"/>
        <v>0.36997601346439835</v>
      </c>
      <c r="F743" s="88">
        <f t="shared" ca="1" si="23"/>
        <v>6.0087998417597968</v>
      </c>
    </row>
    <row r="744" spans="5:6" x14ac:dyDescent="0.25">
      <c r="E744" s="88">
        <f t="shared" ca="1" si="24"/>
        <v>0.68387782992323787</v>
      </c>
      <c r="F744" s="88">
        <f t="shared" ca="1" si="23"/>
        <v>8.076986125192203</v>
      </c>
    </row>
    <row r="745" spans="5:6" x14ac:dyDescent="0.25">
      <c r="E745" s="88">
        <f t="shared" ca="1" si="24"/>
        <v>0.6002987179269913</v>
      </c>
      <c r="F745" s="88">
        <f t="shared" ca="1" si="23"/>
        <v>7.3205281726302935</v>
      </c>
    </row>
    <row r="746" spans="5:6" x14ac:dyDescent="0.25">
      <c r="E746" s="88">
        <f t="shared" ca="1" si="24"/>
        <v>0.50821882367247762</v>
      </c>
      <c r="F746" s="88">
        <f t="shared" ca="1" si="23"/>
        <v>6.7041247105035477</v>
      </c>
    </row>
    <row r="747" spans="5:6" x14ac:dyDescent="0.25">
      <c r="E747" s="88">
        <f t="shared" ca="1" si="24"/>
        <v>0.17345026986759748</v>
      </c>
      <c r="F747" s="88">
        <f t="shared" ca="1" si="23"/>
        <v>5.1975815808908399</v>
      </c>
    </row>
    <row r="748" spans="5:6" x14ac:dyDescent="0.25">
      <c r="E748" s="88">
        <f t="shared" ca="1" si="24"/>
        <v>0.70546619083150852</v>
      </c>
      <c r="F748" s="88">
        <f t="shared" ca="1" si="23"/>
        <v>8.3192347981899442</v>
      </c>
    </row>
    <row r="749" spans="5:6" x14ac:dyDescent="0.25">
      <c r="E749" s="88">
        <f t="shared" ca="1" si="24"/>
        <v>0.58723289927394595</v>
      </c>
      <c r="F749" s="88">
        <f t="shared" ca="1" si="23"/>
        <v>7.2219858277011308</v>
      </c>
    </row>
    <row r="750" spans="5:6" x14ac:dyDescent="0.25">
      <c r="E750" s="88">
        <f t="shared" ca="1" si="24"/>
        <v>0.71671838329981219</v>
      </c>
      <c r="F750" s="88">
        <f t="shared" ca="1" si="23"/>
        <v>8.4556355817437119</v>
      </c>
    </row>
    <row r="751" spans="5:6" x14ac:dyDescent="0.25">
      <c r="E751" s="88">
        <f t="shared" ca="1" si="24"/>
        <v>0.46675345831930315</v>
      </c>
      <c r="F751" s="88">
        <f t="shared" ca="1" si="23"/>
        <v>6.4737350176553052</v>
      </c>
    </row>
    <row r="752" spans="5:6" x14ac:dyDescent="0.25">
      <c r="E752" s="88">
        <f t="shared" ca="1" si="24"/>
        <v>0.89032827617763999</v>
      </c>
      <c r="F752" s="88">
        <f t="shared" ca="1" si="23"/>
        <v>12.558274867171518</v>
      </c>
    </row>
    <row r="753" spans="5:6" x14ac:dyDescent="0.25">
      <c r="E753" s="88">
        <f t="shared" ca="1" si="24"/>
        <v>0.72504365148275862</v>
      </c>
      <c r="F753" s="88">
        <f t="shared" ca="1" si="23"/>
        <v>8.561565587615803</v>
      </c>
    </row>
    <row r="754" spans="5:6" x14ac:dyDescent="0.25">
      <c r="E754" s="88">
        <f t="shared" ca="1" si="24"/>
        <v>0.67281859708314917</v>
      </c>
      <c r="F754" s="88">
        <f t="shared" ca="1" si="23"/>
        <v>7.9616938235307568</v>
      </c>
    </row>
    <row r="755" spans="5:6" x14ac:dyDescent="0.25">
      <c r="E755" s="88">
        <f t="shared" ca="1" si="24"/>
        <v>0.23166710892820941</v>
      </c>
      <c r="F755" s="88">
        <f t="shared" ca="1" si="23"/>
        <v>5.4372439817951612</v>
      </c>
    </row>
    <row r="756" spans="5:6" x14ac:dyDescent="0.25">
      <c r="E756" s="88">
        <f t="shared" ca="1" si="24"/>
        <v>0.39437845904399593</v>
      </c>
      <c r="F756" s="88">
        <f t="shared" ca="1" si="23"/>
        <v>6.118484115511813</v>
      </c>
    </row>
    <row r="757" spans="5:6" x14ac:dyDescent="0.25">
      <c r="E757" s="88">
        <f t="shared" ca="1" si="24"/>
        <v>0.82452704010564826</v>
      </c>
      <c r="F757" s="88">
        <f t="shared" ca="1" si="23"/>
        <v>10.324675216329389</v>
      </c>
    </row>
    <row r="758" spans="5:6" x14ac:dyDescent="0.25">
      <c r="E758" s="88">
        <f t="shared" ca="1" si="24"/>
        <v>0.42963309021316731</v>
      </c>
      <c r="F758" s="88">
        <f t="shared" ca="1" si="23"/>
        <v>6.285199131979998</v>
      </c>
    </row>
    <row r="759" spans="5:6" x14ac:dyDescent="0.25">
      <c r="E759" s="88">
        <f t="shared" ca="1" si="24"/>
        <v>0.30766058586844902</v>
      </c>
      <c r="F759" s="88">
        <f t="shared" ca="1" si="23"/>
        <v>5.744253634983628</v>
      </c>
    </row>
    <row r="760" spans="5:6" x14ac:dyDescent="0.25">
      <c r="E760" s="88">
        <f t="shared" ca="1" si="24"/>
        <v>0.87891298649085881</v>
      </c>
      <c r="F760" s="88">
        <f t="shared" ca="1" si="23"/>
        <v>12.050685221042592</v>
      </c>
    </row>
    <row r="761" spans="5:6" x14ac:dyDescent="0.25">
      <c r="E761" s="88">
        <f t="shared" ca="1" si="24"/>
        <v>0.60597974292001977</v>
      </c>
      <c r="F761" s="88">
        <f t="shared" ca="1" si="23"/>
        <v>7.3647597897100514</v>
      </c>
    </row>
    <row r="762" spans="5:6" x14ac:dyDescent="0.25">
      <c r="E762" s="88">
        <f t="shared" ca="1" si="24"/>
        <v>0.78365156199574615</v>
      </c>
      <c r="F762" s="88">
        <f t="shared" ca="1" si="23"/>
        <v>9.4617639900910326</v>
      </c>
    </row>
    <row r="763" spans="5:6" x14ac:dyDescent="0.25">
      <c r="E763" s="88">
        <f t="shared" ca="1" si="24"/>
        <v>0.12011724055600503</v>
      </c>
      <c r="F763" s="88">
        <f t="shared" ca="1" si="23"/>
        <v>4.9545282207160515</v>
      </c>
    </row>
    <row r="764" spans="5:6" x14ac:dyDescent="0.25">
      <c r="E764" s="88">
        <f t="shared" ca="1" si="24"/>
        <v>7.1540160909694506E-2</v>
      </c>
      <c r="F764" s="88">
        <f t="shared" ca="1" si="23"/>
        <v>4.6775853375312879</v>
      </c>
    </row>
    <row r="765" spans="5:6" x14ac:dyDescent="0.25">
      <c r="E765" s="88">
        <f t="shared" ca="1" si="24"/>
        <v>0.35263468730078518</v>
      </c>
      <c r="F765" s="88">
        <f t="shared" ca="1" si="23"/>
        <v>5.9332085724921892</v>
      </c>
    </row>
    <row r="766" spans="5:6" x14ac:dyDescent="0.25">
      <c r="E766" s="88">
        <f t="shared" ca="1" si="24"/>
        <v>0.49972531736466785</v>
      </c>
      <c r="F766" s="88">
        <f t="shared" ca="1" si="23"/>
        <v>6.6549922085302935</v>
      </c>
    </row>
    <row r="767" spans="5:6" x14ac:dyDescent="0.25">
      <c r="E767" s="88">
        <f t="shared" ca="1" si="24"/>
        <v>0.13819118988194223</v>
      </c>
      <c r="F767" s="88">
        <f t="shared" ca="1" si="23"/>
        <v>5.0412103163044986</v>
      </c>
    </row>
    <row r="768" spans="5:6" x14ac:dyDescent="0.25">
      <c r="E768" s="88">
        <f t="shared" ca="1" si="24"/>
        <v>0.35183274027046152</v>
      </c>
      <c r="F768" s="88">
        <f t="shared" ca="1" si="23"/>
        <v>5.9297549908302649</v>
      </c>
    </row>
    <row r="769" spans="5:6" x14ac:dyDescent="0.25">
      <c r="E769" s="88">
        <f t="shared" ca="1" si="24"/>
        <v>0.9488782686703745</v>
      </c>
      <c r="F769" s="88">
        <f t="shared" ca="1" si="23"/>
        <v>17.260406161148182</v>
      </c>
    </row>
    <row r="770" spans="5:6" x14ac:dyDescent="0.25">
      <c r="E770" s="88">
        <f t="shared" ca="1" si="24"/>
        <v>0.41890781811364852</v>
      </c>
      <c r="F770" s="88">
        <f t="shared" ca="1" si="23"/>
        <v>6.2333315344474389</v>
      </c>
    </row>
    <row r="771" spans="5:6" x14ac:dyDescent="0.25">
      <c r="E771" s="88">
        <f t="shared" ca="1" si="24"/>
        <v>0.67257691473186887</v>
      </c>
      <c r="F771" s="88">
        <f t="shared" ref="F771:F834" ca="1" si="25">$C$3*((((1-E771)^(-1/C$5))-1)^(1/$C$4))</f>
        <v>7.9592353954981343</v>
      </c>
    </row>
    <row r="772" spans="5:6" x14ac:dyDescent="0.25">
      <c r="E772" s="88">
        <f t="shared" ref="E772:E835" ca="1" si="26">RAND()</f>
        <v>0.21628782544884395</v>
      </c>
      <c r="F772" s="88">
        <f t="shared" ca="1" si="25"/>
        <v>5.375105042962673</v>
      </c>
    </row>
    <row r="773" spans="5:6" x14ac:dyDescent="0.25">
      <c r="E773" s="88">
        <f t="shared" ca="1" si="26"/>
        <v>0.95875582091903699</v>
      </c>
      <c r="F773" s="88">
        <f t="shared" ca="1" si="25"/>
        <v>18.875663365633798</v>
      </c>
    </row>
    <row r="774" spans="5:6" x14ac:dyDescent="0.25">
      <c r="E774" s="88">
        <f t="shared" ca="1" si="26"/>
        <v>0.86631711196746208</v>
      </c>
      <c r="F774" s="88">
        <f t="shared" ca="1" si="25"/>
        <v>11.563878884616528</v>
      </c>
    </row>
    <row r="775" spans="5:6" x14ac:dyDescent="0.25">
      <c r="E775" s="88">
        <f t="shared" ca="1" si="26"/>
        <v>0.3477634194913376</v>
      </c>
      <c r="F775" s="88">
        <f t="shared" ca="1" si="25"/>
        <v>5.9122842145666148</v>
      </c>
    </row>
    <row r="776" spans="5:6" x14ac:dyDescent="0.25">
      <c r="E776" s="88">
        <f t="shared" ca="1" si="26"/>
        <v>0.20306773291870117</v>
      </c>
      <c r="F776" s="88">
        <f t="shared" ca="1" si="25"/>
        <v>5.3212029408020944</v>
      </c>
    </row>
    <row r="777" spans="5:6" x14ac:dyDescent="0.25">
      <c r="E777" s="88">
        <f t="shared" ca="1" si="26"/>
        <v>7.6296167898888489E-2</v>
      </c>
      <c r="F777" s="88">
        <f t="shared" ca="1" si="25"/>
        <v>4.7090921548804978</v>
      </c>
    </row>
    <row r="778" spans="5:6" x14ac:dyDescent="0.25">
      <c r="E778" s="88">
        <f t="shared" ca="1" si="26"/>
        <v>0.10746466401960197</v>
      </c>
      <c r="F778" s="88">
        <f t="shared" ca="1" si="25"/>
        <v>4.8898976231863429</v>
      </c>
    </row>
    <row r="779" spans="5:6" x14ac:dyDescent="0.25">
      <c r="E779" s="88">
        <f t="shared" ca="1" si="26"/>
        <v>0.58857069579830967</v>
      </c>
      <c r="F779" s="88">
        <f t="shared" ca="1" si="25"/>
        <v>7.231878758843699</v>
      </c>
    </row>
    <row r="780" spans="5:6" x14ac:dyDescent="0.25">
      <c r="E780" s="88">
        <f t="shared" ca="1" si="26"/>
        <v>0.74906188716066868</v>
      </c>
      <c r="F780" s="88">
        <f t="shared" ca="1" si="25"/>
        <v>8.8943567966117101</v>
      </c>
    </row>
    <row r="781" spans="5:6" x14ac:dyDescent="0.25">
      <c r="E781" s="88">
        <f t="shared" ca="1" si="26"/>
        <v>0.32514406806617457</v>
      </c>
      <c r="F781" s="88">
        <f t="shared" ca="1" si="25"/>
        <v>5.8166720996665431</v>
      </c>
    </row>
    <row r="782" spans="5:6" x14ac:dyDescent="0.25">
      <c r="E782" s="88">
        <f t="shared" ca="1" si="26"/>
        <v>0.4064282282873799</v>
      </c>
      <c r="F782" s="88">
        <f t="shared" ca="1" si="25"/>
        <v>6.1742773121616139</v>
      </c>
    </row>
    <row r="783" spans="5:6" x14ac:dyDescent="0.25">
      <c r="E783" s="88">
        <f t="shared" ca="1" si="26"/>
        <v>0.30921741069119024</v>
      </c>
      <c r="F783" s="88">
        <f t="shared" ca="1" si="25"/>
        <v>5.7506576898424662</v>
      </c>
    </row>
    <row r="784" spans="5:6" x14ac:dyDescent="0.25">
      <c r="E784" s="88">
        <f t="shared" ca="1" si="26"/>
        <v>0.67276806763975905</v>
      </c>
      <c r="F784" s="88">
        <f t="shared" ca="1" si="25"/>
        <v>7.9611796206081404</v>
      </c>
    </row>
    <row r="785" spans="5:6" x14ac:dyDescent="0.25">
      <c r="E785" s="88">
        <f t="shared" ca="1" si="26"/>
        <v>0.96474307165567008</v>
      </c>
      <c r="F785" s="88">
        <f t="shared" ca="1" si="25"/>
        <v>20.150452599820156</v>
      </c>
    </row>
    <row r="786" spans="5:6" x14ac:dyDescent="0.25">
      <c r="E786" s="88">
        <f t="shared" ca="1" si="26"/>
        <v>0.18426099625282955</v>
      </c>
      <c r="F786" s="88">
        <f t="shared" ca="1" si="25"/>
        <v>5.2432875102197274</v>
      </c>
    </row>
    <row r="787" spans="5:6" x14ac:dyDescent="0.25">
      <c r="E787" s="88">
        <f t="shared" ca="1" si="26"/>
        <v>0.80223541016781008</v>
      </c>
      <c r="F787" s="88">
        <f t="shared" ca="1" si="25"/>
        <v>9.8226913780467182</v>
      </c>
    </row>
    <row r="788" spans="5:6" x14ac:dyDescent="0.25">
      <c r="E788" s="88">
        <f t="shared" ca="1" si="26"/>
        <v>0.57305568526839268</v>
      </c>
      <c r="F788" s="88">
        <f t="shared" ca="1" si="25"/>
        <v>7.1197527088271242</v>
      </c>
    </row>
    <row r="789" spans="5:6" x14ac:dyDescent="0.25">
      <c r="E789" s="88">
        <f t="shared" ca="1" si="26"/>
        <v>8.4985397544830255E-2</v>
      </c>
      <c r="F789" s="88">
        <f t="shared" ca="1" si="25"/>
        <v>4.7634782464964935</v>
      </c>
    </row>
    <row r="790" spans="5:6" x14ac:dyDescent="0.25">
      <c r="E790" s="88">
        <f t="shared" ca="1" si="26"/>
        <v>0.33325733592711082</v>
      </c>
      <c r="F790" s="88">
        <f t="shared" ca="1" si="25"/>
        <v>5.8506926960729491</v>
      </c>
    </row>
    <row r="791" spans="5:6" x14ac:dyDescent="0.25">
      <c r="E791" s="88">
        <f t="shared" ca="1" si="26"/>
        <v>7.6096439995971155E-2</v>
      </c>
      <c r="F791" s="88">
        <f t="shared" ca="1" si="25"/>
        <v>4.7077957585185723</v>
      </c>
    </row>
    <row r="792" spans="5:6" x14ac:dyDescent="0.25">
      <c r="E792" s="88">
        <f t="shared" ca="1" si="26"/>
        <v>0.73229915397348555</v>
      </c>
      <c r="F792" s="88">
        <f t="shared" ca="1" si="25"/>
        <v>8.6576392766039678</v>
      </c>
    </row>
    <row r="793" spans="5:6" x14ac:dyDescent="0.25">
      <c r="E793" s="88">
        <f t="shared" ca="1" si="26"/>
        <v>0.14921003318356441</v>
      </c>
      <c r="F793" s="88">
        <f t="shared" ca="1" si="25"/>
        <v>5.0915669551494203</v>
      </c>
    </row>
    <row r="794" spans="5:6" x14ac:dyDescent="0.25">
      <c r="E794" s="88">
        <f t="shared" ca="1" si="26"/>
        <v>0.1494531253233975</v>
      </c>
      <c r="F794" s="88">
        <f t="shared" ca="1" si="25"/>
        <v>5.0926603043273175</v>
      </c>
    </row>
    <row r="795" spans="5:6" x14ac:dyDescent="0.25">
      <c r="E795" s="88">
        <f t="shared" ca="1" si="26"/>
        <v>0.9518453904091726</v>
      </c>
      <c r="F795" s="88">
        <f t="shared" ca="1" si="25"/>
        <v>17.695827823077085</v>
      </c>
    </row>
    <row r="796" spans="5:6" x14ac:dyDescent="0.25">
      <c r="E796" s="88">
        <f t="shared" ca="1" si="26"/>
        <v>0.47630068778066115</v>
      </c>
      <c r="F796" s="88">
        <f t="shared" ca="1" si="25"/>
        <v>6.5247620683211407</v>
      </c>
    </row>
    <row r="797" spans="5:6" x14ac:dyDescent="0.25">
      <c r="E797" s="88">
        <f t="shared" ca="1" si="26"/>
        <v>0.60895049694741976</v>
      </c>
      <c r="F797" s="88">
        <f t="shared" ca="1" si="25"/>
        <v>7.388239660944329</v>
      </c>
    </row>
    <row r="798" spans="5:6" x14ac:dyDescent="0.25">
      <c r="E798" s="88">
        <f t="shared" ca="1" si="26"/>
        <v>4.1667901708173583E-2</v>
      </c>
      <c r="F798" s="88">
        <f t="shared" ca="1" si="25"/>
        <v>4.4349374345046444</v>
      </c>
    </row>
    <row r="799" spans="5:6" x14ac:dyDescent="0.25">
      <c r="E799" s="88">
        <f t="shared" ca="1" si="26"/>
        <v>0.64899729211440249</v>
      </c>
      <c r="F799" s="88">
        <f t="shared" ca="1" si="25"/>
        <v>7.7309103925228904</v>
      </c>
    </row>
    <row r="800" spans="5:6" x14ac:dyDescent="0.25">
      <c r="E800" s="88">
        <f t="shared" ca="1" si="26"/>
        <v>0.47884963758065413</v>
      </c>
      <c r="F800" s="88">
        <f t="shared" ca="1" si="25"/>
        <v>6.5385783018296628</v>
      </c>
    </row>
    <row r="801" spans="5:6" x14ac:dyDescent="0.25">
      <c r="E801" s="88">
        <f t="shared" ca="1" si="26"/>
        <v>0.15584302552766494</v>
      </c>
      <c r="F801" s="88">
        <f t="shared" ca="1" si="25"/>
        <v>5.121156218356453</v>
      </c>
    </row>
    <row r="802" spans="5:6" x14ac:dyDescent="0.25">
      <c r="E802" s="88">
        <f t="shared" ca="1" si="26"/>
        <v>0.66202602980123693</v>
      </c>
      <c r="F802" s="88">
        <f t="shared" ca="1" si="25"/>
        <v>7.85432198056278</v>
      </c>
    </row>
    <row r="803" spans="5:6" x14ac:dyDescent="0.25">
      <c r="E803" s="88">
        <f t="shared" ca="1" si="26"/>
        <v>0.84426604685728923</v>
      </c>
      <c r="F803" s="88">
        <f t="shared" ca="1" si="25"/>
        <v>10.85109695586536</v>
      </c>
    </row>
    <row r="804" spans="5:6" x14ac:dyDescent="0.25">
      <c r="E804" s="88">
        <f t="shared" ca="1" si="26"/>
        <v>0.667406966913074</v>
      </c>
      <c r="F804" s="88">
        <f t="shared" ca="1" si="25"/>
        <v>7.9072463683347047</v>
      </c>
    </row>
    <row r="805" spans="5:6" x14ac:dyDescent="0.25">
      <c r="E805" s="88">
        <f t="shared" ca="1" si="26"/>
        <v>0.7227774659262125</v>
      </c>
      <c r="F805" s="88">
        <f t="shared" ca="1" si="25"/>
        <v>8.5322874350048767</v>
      </c>
    </row>
    <row r="806" spans="5:6" x14ac:dyDescent="0.25">
      <c r="E806" s="88">
        <f t="shared" ca="1" si="26"/>
        <v>0.8482517315746565</v>
      </c>
      <c r="F806" s="88">
        <f t="shared" ca="1" si="25"/>
        <v>10.968962000452855</v>
      </c>
    </row>
    <row r="807" spans="5:6" x14ac:dyDescent="0.25">
      <c r="E807" s="88">
        <f t="shared" ca="1" si="26"/>
        <v>0.6397526937363226</v>
      </c>
      <c r="F807" s="88">
        <f t="shared" ca="1" si="25"/>
        <v>7.6471470095505909</v>
      </c>
    </row>
    <row r="808" spans="5:6" x14ac:dyDescent="0.25">
      <c r="E808" s="88">
        <f t="shared" ca="1" si="26"/>
        <v>0.54836278441860187</v>
      </c>
      <c r="F808" s="88">
        <f t="shared" ca="1" si="25"/>
        <v>6.9521811977039611</v>
      </c>
    </row>
    <row r="809" spans="5:6" x14ac:dyDescent="0.25">
      <c r="E809" s="88">
        <f t="shared" ca="1" si="26"/>
        <v>0.61557065806812272</v>
      </c>
      <c r="F809" s="88">
        <f t="shared" ca="1" si="25"/>
        <v>7.4414568228136302</v>
      </c>
    </row>
    <row r="810" spans="5:6" x14ac:dyDescent="0.25">
      <c r="E810" s="88">
        <f t="shared" ca="1" si="26"/>
        <v>0.6114733703794627</v>
      </c>
      <c r="F810" s="88">
        <f t="shared" ca="1" si="25"/>
        <v>7.4083729509899943</v>
      </c>
    </row>
    <row r="811" spans="5:6" x14ac:dyDescent="0.25">
      <c r="E811" s="88">
        <f t="shared" ca="1" si="26"/>
        <v>0.39945079766838454</v>
      </c>
      <c r="F811" s="88">
        <f t="shared" ca="1" si="25"/>
        <v>6.1418295381635719</v>
      </c>
    </row>
    <row r="812" spans="5:6" x14ac:dyDescent="0.25">
      <c r="E812" s="88">
        <f t="shared" ca="1" si="26"/>
        <v>0.80289201353277373</v>
      </c>
      <c r="F812" s="88">
        <f t="shared" ca="1" si="25"/>
        <v>9.8363160834285051</v>
      </c>
    </row>
    <row r="813" spans="5:6" x14ac:dyDescent="0.25">
      <c r="E813" s="88">
        <f t="shared" ca="1" si="26"/>
        <v>0.2808848057641482</v>
      </c>
      <c r="F813" s="88">
        <f t="shared" ca="1" si="25"/>
        <v>5.6351812861506083</v>
      </c>
    </row>
    <row r="814" spans="5:6" x14ac:dyDescent="0.25">
      <c r="E814" s="88">
        <f t="shared" ca="1" si="26"/>
        <v>0.35829451337110985</v>
      </c>
      <c r="F814" s="88">
        <f t="shared" ca="1" si="25"/>
        <v>5.9576849242553278</v>
      </c>
    </row>
    <row r="815" spans="5:6" x14ac:dyDescent="0.25">
      <c r="E815" s="88">
        <f t="shared" ca="1" si="26"/>
        <v>0.29373130104666145</v>
      </c>
      <c r="F815" s="88">
        <f t="shared" ca="1" si="25"/>
        <v>5.6872839261433148</v>
      </c>
    </row>
    <row r="816" spans="5:6" x14ac:dyDescent="0.25">
      <c r="E816" s="88">
        <f t="shared" ca="1" si="26"/>
        <v>0.71914227303566813</v>
      </c>
      <c r="F816" s="88">
        <f t="shared" ca="1" si="25"/>
        <v>8.4860198982420627</v>
      </c>
    </row>
    <row r="817" spans="5:6" x14ac:dyDescent="0.25">
      <c r="E817" s="88">
        <f t="shared" ca="1" si="26"/>
        <v>0.90157114744264999</v>
      </c>
      <c r="F817" s="88">
        <f t="shared" ca="1" si="25"/>
        <v>13.137175267226983</v>
      </c>
    </row>
    <row r="818" spans="5:6" x14ac:dyDescent="0.25">
      <c r="E818" s="88">
        <f t="shared" ca="1" si="26"/>
        <v>0.58142740422183503</v>
      </c>
      <c r="F818" s="88">
        <f t="shared" ca="1" si="25"/>
        <v>7.1795543980249397</v>
      </c>
    </row>
    <row r="819" spans="5:6" x14ac:dyDescent="0.25">
      <c r="E819" s="88">
        <f t="shared" ca="1" si="26"/>
        <v>7.047524988689291E-2</v>
      </c>
      <c r="F819" s="88">
        <f t="shared" ca="1" si="25"/>
        <v>4.6703388317969594</v>
      </c>
    </row>
    <row r="820" spans="5:6" x14ac:dyDescent="0.25">
      <c r="E820" s="88">
        <f t="shared" ca="1" si="26"/>
        <v>0.97567186202981715</v>
      </c>
      <c r="F820" s="88">
        <f t="shared" ca="1" si="25"/>
        <v>23.519313522341228</v>
      </c>
    </row>
    <row r="821" spans="5:6" x14ac:dyDescent="0.25">
      <c r="E821" s="88">
        <f t="shared" ca="1" si="26"/>
        <v>8.8866802225057162E-3</v>
      </c>
      <c r="F821" s="88">
        <f t="shared" ca="1" si="25"/>
        <v>3.8659051072368573</v>
      </c>
    </row>
    <row r="822" spans="5:6" x14ac:dyDescent="0.25">
      <c r="E822" s="88">
        <f t="shared" ca="1" si="26"/>
        <v>0.3343795893159679</v>
      </c>
      <c r="F822" s="88">
        <f t="shared" ca="1" si="25"/>
        <v>5.8554215364569364</v>
      </c>
    </row>
    <row r="823" spans="5:6" x14ac:dyDescent="0.25">
      <c r="E823" s="88">
        <f t="shared" ca="1" si="26"/>
        <v>0.71359684731126638</v>
      </c>
      <c r="F823" s="88">
        <f t="shared" ca="1" si="25"/>
        <v>8.4170410995853313</v>
      </c>
    </row>
    <row r="824" spans="5:6" x14ac:dyDescent="0.25">
      <c r="E824" s="88">
        <f t="shared" ca="1" si="26"/>
        <v>0.81672542835360407</v>
      </c>
      <c r="F824" s="88">
        <f t="shared" ca="1" si="25"/>
        <v>10.139190069537369</v>
      </c>
    </row>
    <row r="825" spans="5:6" x14ac:dyDescent="0.25">
      <c r="E825" s="88">
        <f t="shared" ca="1" si="26"/>
        <v>0.49578127705490871</v>
      </c>
      <c r="F825" s="88">
        <f t="shared" ca="1" si="25"/>
        <v>6.6325360505048936</v>
      </c>
    </row>
    <row r="826" spans="5:6" x14ac:dyDescent="0.25">
      <c r="E826" s="88">
        <f t="shared" ca="1" si="26"/>
        <v>0.84113872706628989</v>
      </c>
      <c r="F826" s="88">
        <f t="shared" ca="1" si="25"/>
        <v>10.761566485538946</v>
      </c>
    </row>
    <row r="827" spans="5:6" x14ac:dyDescent="0.25">
      <c r="E827" s="88">
        <f t="shared" ca="1" si="26"/>
        <v>0.66804272515322027</v>
      </c>
      <c r="F827" s="88">
        <f t="shared" ca="1" si="25"/>
        <v>7.9135784240739184</v>
      </c>
    </row>
    <row r="828" spans="5:6" x14ac:dyDescent="0.25">
      <c r="E828" s="88">
        <f t="shared" ca="1" si="26"/>
        <v>0.80393178467038373</v>
      </c>
      <c r="F828" s="88">
        <f t="shared" ca="1" si="25"/>
        <v>9.8580235474985116</v>
      </c>
    </row>
    <row r="829" spans="5:6" x14ac:dyDescent="0.25">
      <c r="E829" s="88">
        <f t="shared" ca="1" si="26"/>
        <v>0.9116215198170089</v>
      </c>
      <c r="F829" s="88">
        <f t="shared" ca="1" si="25"/>
        <v>13.740169455284104</v>
      </c>
    </row>
    <row r="830" spans="5:6" x14ac:dyDescent="0.25">
      <c r="E830" s="88">
        <f t="shared" ca="1" si="26"/>
        <v>0.85970236006226886</v>
      </c>
      <c r="F830" s="88">
        <f t="shared" ca="1" si="25"/>
        <v>11.333491366053341</v>
      </c>
    </row>
    <row r="831" spans="5:6" x14ac:dyDescent="0.25">
      <c r="E831" s="88">
        <f t="shared" ca="1" si="26"/>
        <v>0.72128472243871422</v>
      </c>
      <c r="F831" s="88">
        <f t="shared" ca="1" si="25"/>
        <v>8.5131854292643592</v>
      </c>
    </row>
    <row r="832" spans="5:6" x14ac:dyDescent="0.25">
      <c r="E832" s="88">
        <f t="shared" ca="1" si="26"/>
        <v>0.98046100016354909</v>
      </c>
      <c r="F832" s="88">
        <f t="shared" ca="1" si="25"/>
        <v>25.768790440402686</v>
      </c>
    </row>
    <row r="833" spans="5:6" x14ac:dyDescent="0.25">
      <c r="E833" s="88">
        <f t="shared" ca="1" si="26"/>
        <v>0.700746398203966</v>
      </c>
      <c r="F833" s="88">
        <f t="shared" ca="1" si="25"/>
        <v>8.2641837760172638</v>
      </c>
    </row>
    <row r="834" spans="5:6" x14ac:dyDescent="0.25">
      <c r="E834" s="88">
        <f t="shared" ca="1" si="26"/>
        <v>0.40488167823505505</v>
      </c>
      <c r="F834" s="88">
        <f t="shared" ca="1" si="25"/>
        <v>6.1670510738489224</v>
      </c>
    </row>
    <row r="835" spans="5:6" x14ac:dyDescent="0.25">
      <c r="E835" s="88">
        <f t="shared" ca="1" si="26"/>
        <v>0.98222875866424408</v>
      </c>
      <c r="F835" s="88">
        <f t="shared" ref="F835:F898" ca="1" si="27">$C$3*((((1-E835)^(-1/C$5))-1)^(1/$C$4))</f>
        <v>26.807373727761558</v>
      </c>
    </row>
    <row r="836" spans="5:6" x14ac:dyDescent="0.25">
      <c r="E836" s="88">
        <f t="shared" ref="E836:E899" ca="1" si="28">RAND()</f>
        <v>0.45716122138898108</v>
      </c>
      <c r="F836" s="88">
        <f t="shared" ca="1" si="27"/>
        <v>6.4235688107188462</v>
      </c>
    </row>
    <row r="837" spans="5:6" x14ac:dyDescent="0.25">
      <c r="E837" s="88">
        <f t="shared" ca="1" si="28"/>
        <v>3.8915533963008508E-2</v>
      </c>
      <c r="F837" s="88">
        <f t="shared" ca="1" si="27"/>
        <v>4.4065059989548514</v>
      </c>
    </row>
    <row r="838" spans="5:6" x14ac:dyDescent="0.25">
      <c r="E838" s="88">
        <f t="shared" ca="1" si="28"/>
        <v>0.55354546412996619</v>
      </c>
      <c r="F838" s="88">
        <f t="shared" ca="1" si="27"/>
        <v>6.9863197868794966</v>
      </c>
    </row>
    <row r="839" spans="5:6" x14ac:dyDescent="0.25">
      <c r="E839" s="88">
        <f t="shared" ca="1" si="28"/>
        <v>0.96946692939229329</v>
      </c>
      <c r="F839" s="88">
        <f t="shared" ca="1" si="27"/>
        <v>21.395164790341422</v>
      </c>
    </row>
    <row r="840" spans="5:6" x14ac:dyDescent="0.25">
      <c r="E840" s="88">
        <f t="shared" ca="1" si="28"/>
        <v>0.49704694054434695</v>
      </c>
      <c r="F840" s="88">
        <f t="shared" ca="1" si="27"/>
        <v>6.6397180701168335</v>
      </c>
    </row>
    <row r="841" spans="5:6" x14ac:dyDescent="0.25">
      <c r="E841" s="88">
        <f t="shared" ca="1" si="28"/>
        <v>3.8983637353521394E-2</v>
      </c>
      <c r="F841" s="88">
        <f t="shared" ca="1" si="27"/>
        <v>4.407228254617225</v>
      </c>
    </row>
    <row r="842" spans="5:6" x14ac:dyDescent="0.25">
      <c r="E842" s="88">
        <f t="shared" ca="1" si="28"/>
        <v>0.62499117587919928</v>
      </c>
      <c r="F842" s="88">
        <f t="shared" ca="1" si="27"/>
        <v>7.5194019463296593</v>
      </c>
    </row>
    <row r="843" spans="5:6" x14ac:dyDescent="0.25">
      <c r="E843" s="88">
        <f t="shared" ca="1" si="28"/>
        <v>0.71732769971026678</v>
      </c>
      <c r="F843" s="88">
        <f t="shared" ca="1" si="27"/>
        <v>8.4632390356146932</v>
      </c>
    </row>
    <row r="844" spans="5:6" x14ac:dyDescent="0.25">
      <c r="E844" s="88">
        <f t="shared" ca="1" si="28"/>
        <v>0.78099856530105682</v>
      </c>
      <c r="F844" s="88">
        <f t="shared" ca="1" si="27"/>
        <v>9.4138122897547092</v>
      </c>
    </row>
    <row r="845" spans="5:6" x14ac:dyDescent="0.25">
      <c r="E845" s="88">
        <f t="shared" ca="1" si="28"/>
        <v>0.97760697034025723</v>
      </c>
      <c r="F845" s="88">
        <f t="shared" ca="1" si="27"/>
        <v>24.345740079400091</v>
      </c>
    </row>
    <row r="846" spans="5:6" x14ac:dyDescent="0.25">
      <c r="E846" s="88">
        <f t="shared" ca="1" si="28"/>
        <v>0.54309938174994121</v>
      </c>
      <c r="F846" s="88">
        <f t="shared" ca="1" si="27"/>
        <v>6.9180395952268272</v>
      </c>
    </row>
    <row r="847" spans="5:6" x14ac:dyDescent="0.25">
      <c r="E847" s="88">
        <f t="shared" ca="1" si="28"/>
        <v>0.70466079519514724</v>
      </c>
      <c r="F847" s="88">
        <f t="shared" ca="1" si="27"/>
        <v>8.3097533240514689</v>
      </c>
    </row>
    <row r="848" spans="5:6" x14ac:dyDescent="0.25">
      <c r="E848" s="88">
        <f t="shared" ca="1" si="28"/>
        <v>0.52923980706718643</v>
      </c>
      <c r="F848" s="88">
        <f t="shared" ca="1" si="27"/>
        <v>6.8305686850373508</v>
      </c>
    </row>
    <row r="849" spans="5:6" x14ac:dyDescent="0.25">
      <c r="E849" s="88">
        <f t="shared" ca="1" si="28"/>
        <v>0.51167694588737755</v>
      </c>
      <c r="F849" s="88">
        <f t="shared" ca="1" si="27"/>
        <v>6.7244407610073642</v>
      </c>
    </row>
    <row r="850" spans="5:6" x14ac:dyDescent="0.25">
      <c r="E850" s="88">
        <f t="shared" ca="1" si="28"/>
        <v>0.64476412105934211</v>
      </c>
      <c r="F850" s="88">
        <f t="shared" ca="1" si="27"/>
        <v>7.6921783886870738</v>
      </c>
    </row>
    <row r="851" spans="5:6" x14ac:dyDescent="0.25">
      <c r="E851" s="88">
        <f t="shared" ca="1" si="28"/>
        <v>0.943918187083021</v>
      </c>
      <c r="F851" s="88">
        <f t="shared" ca="1" si="27"/>
        <v>16.607112682974918</v>
      </c>
    </row>
    <row r="852" spans="5:6" x14ac:dyDescent="0.25">
      <c r="E852" s="88">
        <f t="shared" ca="1" si="28"/>
        <v>0.47737601793194695</v>
      </c>
      <c r="F852" s="88">
        <f t="shared" ca="1" si="27"/>
        <v>6.5305806318908823</v>
      </c>
    </row>
    <row r="853" spans="5:6" x14ac:dyDescent="0.25">
      <c r="E853" s="88">
        <f t="shared" ca="1" si="28"/>
        <v>0.99035165385079738</v>
      </c>
      <c r="F853" s="88">
        <f t="shared" ca="1" si="27"/>
        <v>34.576521989335831</v>
      </c>
    </row>
    <row r="854" spans="5:6" x14ac:dyDescent="0.25">
      <c r="E854" s="88">
        <f t="shared" ca="1" si="28"/>
        <v>0.45521086024011259</v>
      </c>
      <c r="F854" s="88">
        <f t="shared" ca="1" si="27"/>
        <v>6.4134982732537047</v>
      </c>
    </row>
    <row r="855" spans="5:6" x14ac:dyDescent="0.25">
      <c r="E855" s="88">
        <f t="shared" ca="1" si="28"/>
        <v>0.60270192028182268</v>
      </c>
      <c r="F855" s="88">
        <f t="shared" ca="1" si="27"/>
        <v>7.3391333020199649</v>
      </c>
    </row>
    <row r="856" spans="5:6" x14ac:dyDescent="0.25">
      <c r="E856" s="88">
        <f t="shared" ca="1" si="28"/>
        <v>0.39925483415303109</v>
      </c>
      <c r="F856" s="88">
        <f t="shared" ca="1" si="27"/>
        <v>6.1409238800474562</v>
      </c>
    </row>
    <row r="857" spans="5:6" x14ac:dyDescent="0.25">
      <c r="E857" s="88">
        <f t="shared" ca="1" si="28"/>
        <v>0.84760952165099501</v>
      </c>
      <c r="F857" s="88">
        <f t="shared" ca="1" si="27"/>
        <v>10.949675943976667</v>
      </c>
    </row>
    <row r="858" spans="5:6" x14ac:dyDescent="0.25">
      <c r="E858" s="88">
        <f t="shared" ca="1" si="28"/>
        <v>0.65293165897482819</v>
      </c>
      <c r="F858" s="88">
        <f t="shared" ca="1" si="27"/>
        <v>7.767496022071672</v>
      </c>
    </row>
    <row r="859" spans="5:6" x14ac:dyDescent="0.25">
      <c r="E859" s="88">
        <f t="shared" ca="1" si="28"/>
        <v>0.55770440249228936</v>
      </c>
      <c r="F859" s="88">
        <f t="shared" ca="1" si="27"/>
        <v>7.0140994468897748</v>
      </c>
    </row>
    <row r="860" spans="5:6" x14ac:dyDescent="0.25">
      <c r="E860" s="88">
        <f t="shared" ca="1" si="28"/>
        <v>0.40506542719332261</v>
      </c>
      <c r="F860" s="88">
        <f t="shared" ca="1" si="27"/>
        <v>6.1679086071401779</v>
      </c>
    </row>
    <row r="861" spans="5:6" x14ac:dyDescent="0.25">
      <c r="E861" s="88">
        <f t="shared" ca="1" si="28"/>
        <v>0.23110280790960258</v>
      </c>
      <c r="F861" s="88">
        <f t="shared" ca="1" si="27"/>
        <v>5.4349714087095444</v>
      </c>
    </row>
    <row r="862" spans="5:6" x14ac:dyDescent="0.25">
      <c r="E862" s="88">
        <f t="shared" ca="1" si="28"/>
        <v>0.89453018625246883</v>
      </c>
      <c r="F862" s="88">
        <f t="shared" ca="1" si="27"/>
        <v>12.764372140203246</v>
      </c>
    </row>
    <row r="863" spans="5:6" x14ac:dyDescent="0.25">
      <c r="E863" s="88">
        <f t="shared" ca="1" si="28"/>
        <v>0.68046157693307352</v>
      </c>
      <c r="F863" s="88">
        <f t="shared" ca="1" si="27"/>
        <v>8.0407757894070304</v>
      </c>
    </row>
    <row r="864" spans="5:6" x14ac:dyDescent="0.25">
      <c r="E864" s="88">
        <f t="shared" ca="1" si="28"/>
        <v>0.49126445716615408</v>
      </c>
      <c r="F864" s="88">
        <f t="shared" ca="1" si="27"/>
        <v>6.6070893878618069</v>
      </c>
    </row>
    <row r="865" spans="5:6" x14ac:dyDescent="0.25">
      <c r="E865" s="88">
        <f t="shared" ca="1" si="28"/>
        <v>0.4295885810072041</v>
      </c>
      <c r="F865" s="88">
        <f t="shared" ca="1" si="27"/>
        <v>6.2849816495127966</v>
      </c>
    </row>
    <row r="866" spans="5:6" x14ac:dyDescent="0.25">
      <c r="E866" s="88">
        <f t="shared" ca="1" si="28"/>
        <v>0.94318078144875839</v>
      </c>
      <c r="F866" s="88">
        <f t="shared" ca="1" si="27"/>
        <v>16.516966681217816</v>
      </c>
    </row>
    <row r="867" spans="5:6" x14ac:dyDescent="0.25">
      <c r="E867" s="88">
        <f t="shared" ca="1" si="28"/>
        <v>0.53097850938213631</v>
      </c>
      <c r="F867" s="88">
        <f t="shared" ca="1" si="27"/>
        <v>6.8413552113231404</v>
      </c>
    </row>
    <row r="868" spans="5:6" x14ac:dyDescent="0.25">
      <c r="E868" s="88">
        <f t="shared" ca="1" si="28"/>
        <v>0.9005874268234273</v>
      </c>
      <c r="F868" s="88">
        <f t="shared" ca="1" si="27"/>
        <v>13.082852296101928</v>
      </c>
    </row>
    <row r="869" spans="5:6" x14ac:dyDescent="0.25">
      <c r="E869" s="88">
        <f t="shared" ca="1" si="28"/>
        <v>0.97289975050407362</v>
      </c>
      <c r="F869" s="88">
        <f t="shared" ca="1" si="27"/>
        <v>22.485254110333397</v>
      </c>
    </row>
    <row r="870" spans="5:6" x14ac:dyDescent="0.25">
      <c r="E870" s="88">
        <f t="shared" ca="1" si="28"/>
        <v>0.55223559007913059</v>
      </c>
      <c r="F870" s="88">
        <f t="shared" ca="1" si="27"/>
        <v>6.9776419120197168</v>
      </c>
    </row>
    <row r="871" spans="5:6" x14ac:dyDescent="0.25">
      <c r="E871" s="88">
        <f t="shared" ca="1" si="28"/>
        <v>6.9988246499325113E-2</v>
      </c>
      <c r="F871" s="88">
        <f t="shared" ca="1" si="27"/>
        <v>4.667000055466179</v>
      </c>
    </row>
    <row r="872" spans="5:6" x14ac:dyDescent="0.25">
      <c r="E872" s="88">
        <f t="shared" ca="1" si="28"/>
        <v>0.94629113476215054</v>
      </c>
      <c r="F872" s="88">
        <f t="shared" ca="1" si="27"/>
        <v>16.908983403736375</v>
      </c>
    </row>
    <row r="873" spans="5:6" x14ac:dyDescent="0.25">
      <c r="E873" s="88">
        <f t="shared" ca="1" si="28"/>
        <v>0.68846614866954359</v>
      </c>
      <c r="F873" s="88">
        <f t="shared" ca="1" si="27"/>
        <v>8.1264923090410797</v>
      </c>
    </row>
    <row r="874" spans="5:6" x14ac:dyDescent="0.25">
      <c r="E874" s="88">
        <f t="shared" ca="1" si="28"/>
        <v>0.35261968897481288</v>
      </c>
      <c r="F874" s="88">
        <f t="shared" ca="1" si="27"/>
        <v>5.9331439497909768</v>
      </c>
    </row>
    <row r="875" spans="5:6" x14ac:dyDescent="0.25">
      <c r="E875" s="88">
        <f t="shared" ca="1" si="28"/>
        <v>0.73264689512082071</v>
      </c>
      <c r="F875" s="88">
        <f t="shared" ca="1" si="27"/>
        <v>8.6623359475642605</v>
      </c>
    </row>
    <row r="876" spans="5:6" x14ac:dyDescent="0.25">
      <c r="E876" s="88">
        <f t="shared" ca="1" si="28"/>
        <v>0.39437688538709426</v>
      </c>
      <c r="F876" s="88">
        <f t="shared" ca="1" si="27"/>
        <v>6.1184769036366244</v>
      </c>
    </row>
    <row r="877" spans="5:6" x14ac:dyDescent="0.25">
      <c r="E877" s="88">
        <f t="shared" ca="1" si="28"/>
        <v>0.5092156253144674</v>
      </c>
      <c r="F877" s="88">
        <f t="shared" ca="1" si="27"/>
        <v>6.7099619527205405</v>
      </c>
    </row>
    <row r="878" spans="5:6" x14ac:dyDescent="0.25">
      <c r="E878" s="88">
        <f t="shared" ca="1" si="28"/>
        <v>9.5085557356908379E-2</v>
      </c>
      <c r="F878" s="88">
        <f t="shared" ca="1" si="27"/>
        <v>4.8224643108715046</v>
      </c>
    </row>
    <row r="879" spans="5:6" x14ac:dyDescent="0.25">
      <c r="E879" s="88">
        <f t="shared" ca="1" si="28"/>
        <v>3.0474973573440201E-2</v>
      </c>
      <c r="F879" s="88">
        <f t="shared" ca="1" si="27"/>
        <v>4.3079866787273282</v>
      </c>
    </row>
    <row r="880" spans="5:6" x14ac:dyDescent="0.25">
      <c r="E880" s="88">
        <f t="shared" ca="1" si="28"/>
        <v>0.62526930526476909</v>
      </c>
      <c r="F880" s="88">
        <f t="shared" ca="1" si="27"/>
        <v>7.5217441959583651</v>
      </c>
    </row>
    <row r="881" spans="5:6" x14ac:dyDescent="0.25">
      <c r="E881" s="88">
        <f t="shared" ca="1" si="28"/>
        <v>0.56736192510262007</v>
      </c>
      <c r="F881" s="88">
        <f t="shared" ca="1" si="27"/>
        <v>7.0799784188469861</v>
      </c>
    </row>
    <row r="882" spans="5:6" x14ac:dyDescent="0.25">
      <c r="E882" s="88">
        <f t="shared" ca="1" si="28"/>
        <v>0.32165556071849744</v>
      </c>
      <c r="F882" s="88">
        <f t="shared" ca="1" si="27"/>
        <v>5.8021296114732293</v>
      </c>
    </row>
    <row r="883" spans="5:6" x14ac:dyDescent="0.25">
      <c r="E883" s="88">
        <f t="shared" ca="1" si="28"/>
        <v>0.10522746595750243</v>
      </c>
      <c r="F883" s="88">
        <f t="shared" ca="1" si="27"/>
        <v>4.8780507675394826</v>
      </c>
    </row>
    <row r="884" spans="5:6" x14ac:dyDescent="0.25">
      <c r="E884" s="88">
        <f t="shared" ca="1" si="28"/>
        <v>0.51983664689704789</v>
      </c>
      <c r="F884" s="88">
        <f t="shared" ca="1" si="27"/>
        <v>6.773121299959227</v>
      </c>
    </row>
    <row r="885" spans="5:6" x14ac:dyDescent="0.25">
      <c r="E885" s="88">
        <f t="shared" ca="1" si="28"/>
        <v>0.46086898484642091</v>
      </c>
      <c r="F885" s="88">
        <f t="shared" ca="1" si="27"/>
        <v>6.4428329495014935</v>
      </c>
    </row>
    <row r="886" spans="5:6" x14ac:dyDescent="0.25">
      <c r="E886" s="88">
        <f t="shared" ca="1" si="28"/>
        <v>0.34312248392951361</v>
      </c>
      <c r="F886" s="88">
        <f t="shared" ca="1" si="27"/>
        <v>5.8924657351544223</v>
      </c>
    </row>
    <row r="887" spans="5:6" x14ac:dyDescent="0.25">
      <c r="E887" s="88">
        <f t="shared" ca="1" si="28"/>
        <v>0.24291529071018081</v>
      </c>
      <c r="F887" s="88">
        <f t="shared" ca="1" si="27"/>
        <v>5.4824705009268211</v>
      </c>
    </row>
    <row r="888" spans="5:6" x14ac:dyDescent="0.25">
      <c r="E888" s="88">
        <f t="shared" ca="1" si="28"/>
        <v>0.89630186733250061</v>
      </c>
      <c r="F888" s="88">
        <f t="shared" ca="1" si="27"/>
        <v>12.854790812721149</v>
      </c>
    </row>
    <row r="889" spans="5:6" x14ac:dyDescent="0.25">
      <c r="E889" s="88">
        <f t="shared" ca="1" si="28"/>
        <v>0.95401615078857616</v>
      </c>
      <c r="F889" s="88">
        <f t="shared" ca="1" si="27"/>
        <v>18.039221003337722</v>
      </c>
    </row>
    <row r="890" spans="5:6" x14ac:dyDescent="0.25">
      <c r="E890" s="88">
        <f t="shared" ca="1" si="28"/>
        <v>0.45883082284649412</v>
      </c>
      <c r="F890" s="88">
        <f t="shared" ca="1" si="27"/>
        <v>6.432223925957973</v>
      </c>
    </row>
    <row r="891" spans="5:6" x14ac:dyDescent="0.25">
      <c r="E891" s="88">
        <f t="shared" ca="1" si="28"/>
        <v>0.39525106554318701</v>
      </c>
      <c r="F891" s="88">
        <f t="shared" ca="1" si="27"/>
        <v>6.1224860846317455</v>
      </c>
    </row>
    <row r="892" spans="5:6" x14ac:dyDescent="0.25">
      <c r="E892" s="88">
        <f t="shared" ca="1" si="28"/>
        <v>0.99198501318747978</v>
      </c>
      <c r="F892" s="88">
        <f t="shared" ca="1" si="27"/>
        <v>37.354577839218962</v>
      </c>
    </row>
    <row r="893" spans="5:6" x14ac:dyDescent="0.25">
      <c r="E893" s="88">
        <f t="shared" ca="1" si="28"/>
        <v>0.24551090948699827</v>
      </c>
      <c r="F893" s="88">
        <f t="shared" ca="1" si="27"/>
        <v>5.4928936029583753</v>
      </c>
    </row>
    <row r="894" spans="5:6" x14ac:dyDescent="0.25">
      <c r="E894" s="88">
        <f t="shared" ca="1" si="28"/>
        <v>0.78960806882388501</v>
      </c>
      <c r="F894" s="88">
        <f t="shared" ca="1" si="27"/>
        <v>9.5725203576668392</v>
      </c>
    </row>
    <row r="895" spans="5:6" x14ac:dyDescent="0.25">
      <c r="E895" s="88">
        <f t="shared" ca="1" si="28"/>
        <v>2.7435810597055799E-2</v>
      </c>
      <c r="F895" s="88">
        <f t="shared" ca="1" si="27"/>
        <v>4.2670305909445307</v>
      </c>
    </row>
    <row r="896" spans="5:6" x14ac:dyDescent="0.25">
      <c r="E896" s="88">
        <f t="shared" ca="1" si="28"/>
        <v>0.68985789188749169</v>
      </c>
      <c r="F896" s="88">
        <f t="shared" ca="1" si="27"/>
        <v>8.1417113078805041</v>
      </c>
    </row>
    <row r="897" spans="5:6" x14ac:dyDescent="0.25">
      <c r="E897" s="88">
        <f t="shared" ca="1" si="28"/>
        <v>5.0166422785104303E-2</v>
      </c>
      <c r="F897" s="88">
        <f t="shared" ca="1" si="27"/>
        <v>4.514425967782282</v>
      </c>
    </row>
    <row r="898" spans="5:6" x14ac:dyDescent="0.25">
      <c r="E898" s="88">
        <f t="shared" ca="1" si="28"/>
        <v>0.40514117606379174</v>
      </c>
      <c r="F898" s="88">
        <f t="shared" ca="1" si="27"/>
        <v>6.1682621983535437</v>
      </c>
    </row>
    <row r="899" spans="5:6" x14ac:dyDescent="0.25">
      <c r="E899" s="88">
        <f t="shared" ca="1" si="28"/>
        <v>0.12724844914425382</v>
      </c>
      <c r="F899" s="88">
        <f t="shared" ref="F899:F962" ca="1" si="29">$C$3*((((1-E899)^(-1/C$5))-1)^(1/$C$4))</f>
        <v>4.9894227693917221</v>
      </c>
    </row>
    <row r="900" spans="5:6" x14ac:dyDescent="0.25">
      <c r="E900" s="88">
        <f t="shared" ref="E900:E963" ca="1" si="30">RAND()</f>
        <v>4.2040924348538344E-2</v>
      </c>
      <c r="F900" s="88">
        <f t="shared" ca="1" si="29"/>
        <v>4.4386767976620431</v>
      </c>
    </row>
    <row r="901" spans="5:6" x14ac:dyDescent="0.25">
      <c r="E901" s="88">
        <f t="shared" ca="1" si="30"/>
        <v>0.71002190077293359</v>
      </c>
      <c r="F901" s="88">
        <f t="shared" ca="1" si="29"/>
        <v>8.3735616929361925</v>
      </c>
    </row>
    <row r="902" spans="5:6" x14ac:dyDescent="0.25">
      <c r="E902" s="88">
        <f t="shared" ca="1" si="30"/>
        <v>0.63824698380377565</v>
      </c>
      <c r="F902" s="88">
        <f t="shared" ca="1" si="29"/>
        <v>7.6337867773816583</v>
      </c>
    </row>
    <row r="903" spans="5:6" x14ac:dyDescent="0.25">
      <c r="E903" s="88">
        <f t="shared" ca="1" si="30"/>
        <v>0.67790729744193168</v>
      </c>
      <c r="F903" s="88">
        <f t="shared" ca="1" si="29"/>
        <v>8.0140544741104094</v>
      </c>
    </row>
    <row r="904" spans="5:6" x14ac:dyDescent="0.25">
      <c r="E904" s="88">
        <f t="shared" ca="1" si="30"/>
        <v>0.19466731927481951</v>
      </c>
      <c r="F904" s="88">
        <f t="shared" ca="1" si="29"/>
        <v>5.2866132661903107</v>
      </c>
    </row>
    <row r="905" spans="5:6" x14ac:dyDescent="0.25">
      <c r="E905" s="88">
        <f t="shared" ca="1" si="30"/>
        <v>0.55739725799745088</v>
      </c>
      <c r="F905" s="88">
        <f t="shared" ca="1" si="29"/>
        <v>7.0120359534716101</v>
      </c>
    </row>
    <row r="906" spans="5:6" x14ac:dyDescent="0.25">
      <c r="E906" s="88">
        <f t="shared" ca="1" si="30"/>
        <v>0.80491768827483778</v>
      </c>
      <c r="F906" s="88">
        <f t="shared" ca="1" si="29"/>
        <v>9.8787574312924011</v>
      </c>
    </row>
    <row r="907" spans="5:6" x14ac:dyDescent="0.25">
      <c r="E907" s="88">
        <f t="shared" ca="1" si="30"/>
        <v>0.38771757715269795</v>
      </c>
      <c r="F907" s="88">
        <f t="shared" ca="1" si="29"/>
        <v>6.0881250459262777</v>
      </c>
    </row>
    <row r="908" spans="5:6" x14ac:dyDescent="0.25">
      <c r="E908" s="88">
        <f t="shared" ca="1" si="30"/>
        <v>0.51646536218426276</v>
      </c>
      <c r="F908" s="88">
        <f t="shared" ca="1" si="29"/>
        <v>6.7528797277174295</v>
      </c>
    </row>
    <row r="909" spans="5:6" x14ac:dyDescent="0.25">
      <c r="E909" s="88">
        <f t="shared" ca="1" si="30"/>
        <v>0.99987176365183716</v>
      </c>
      <c r="F909" s="88">
        <f t="shared" ca="1" si="29"/>
        <v>209.23388959149315</v>
      </c>
    </row>
    <row r="910" spans="5:6" x14ac:dyDescent="0.25">
      <c r="E910" s="88">
        <f t="shared" ca="1" si="30"/>
        <v>2.219320012110293E-2</v>
      </c>
      <c r="F910" s="88">
        <f t="shared" ca="1" si="29"/>
        <v>4.1865613803806783</v>
      </c>
    </row>
    <row r="911" spans="5:6" x14ac:dyDescent="0.25">
      <c r="E911" s="88">
        <f t="shared" ca="1" si="30"/>
        <v>0.12691768896792177</v>
      </c>
      <c r="F911" s="88">
        <f t="shared" ca="1" si="29"/>
        <v>4.9878257297383133</v>
      </c>
    </row>
    <row r="912" spans="5:6" x14ac:dyDescent="0.25">
      <c r="E912" s="88">
        <f t="shared" ca="1" si="30"/>
        <v>4.1823189151818929E-2</v>
      </c>
      <c r="F912" s="88">
        <f t="shared" ca="1" si="29"/>
        <v>4.4364972647410408</v>
      </c>
    </row>
    <row r="913" spans="5:6" x14ac:dyDescent="0.25">
      <c r="E913" s="88">
        <f t="shared" ca="1" si="30"/>
        <v>0.86319314280196791</v>
      </c>
      <c r="F913" s="88">
        <f t="shared" ca="1" si="29"/>
        <v>11.453107199871138</v>
      </c>
    </row>
    <row r="914" spans="5:6" x14ac:dyDescent="0.25">
      <c r="E914" s="88">
        <f t="shared" ca="1" si="30"/>
        <v>0.64146902724954813</v>
      </c>
      <c r="F914" s="88">
        <f t="shared" ca="1" si="29"/>
        <v>7.6624710116552075</v>
      </c>
    </row>
    <row r="915" spans="5:6" x14ac:dyDescent="0.25">
      <c r="E915" s="88">
        <f t="shared" ca="1" si="30"/>
        <v>0.61597885005710129</v>
      </c>
      <c r="F915" s="88">
        <f t="shared" ca="1" si="29"/>
        <v>7.444779394421249</v>
      </c>
    </row>
    <row r="916" spans="5:6" x14ac:dyDescent="0.25">
      <c r="E916" s="88">
        <f t="shared" ca="1" si="30"/>
        <v>1.3389124289412191E-2</v>
      </c>
      <c r="F916" s="88">
        <f t="shared" ca="1" si="29"/>
        <v>4.0048257080830751</v>
      </c>
    </row>
    <row r="917" spans="5:6" x14ac:dyDescent="0.25">
      <c r="E917" s="88">
        <f t="shared" ca="1" si="30"/>
        <v>0.79293702674340183</v>
      </c>
      <c r="F917" s="88">
        <f t="shared" ca="1" si="29"/>
        <v>9.6363716262477332</v>
      </c>
    </row>
    <row r="918" spans="5:6" x14ac:dyDescent="0.25">
      <c r="E918" s="88">
        <f t="shared" ca="1" si="30"/>
        <v>0.55850139895958051</v>
      </c>
      <c r="F918" s="88">
        <f t="shared" ca="1" si="29"/>
        <v>7.0194628737185152</v>
      </c>
    </row>
    <row r="919" spans="5:6" x14ac:dyDescent="0.25">
      <c r="E919" s="88">
        <f t="shared" ca="1" si="30"/>
        <v>0.55663755067665788</v>
      </c>
      <c r="F919" s="88">
        <f t="shared" ca="1" si="29"/>
        <v>7.0069402164932502</v>
      </c>
    </row>
    <row r="920" spans="5:6" x14ac:dyDescent="0.25">
      <c r="E920" s="88">
        <f t="shared" ca="1" si="30"/>
        <v>0.46689532088813945</v>
      </c>
      <c r="F920" s="88">
        <f t="shared" ca="1" si="29"/>
        <v>6.47448507446612</v>
      </c>
    </row>
    <row r="921" spans="5:6" x14ac:dyDescent="0.25">
      <c r="E921" s="88">
        <f t="shared" ca="1" si="30"/>
        <v>0.19847783454807755</v>
      </c>
      <c r="F921" s="88">
        <f t="shared" ca="1" si="29"/>
        <v>5.3023414327006346</v>
      </c>
    </row>
    <row r="922" spans="5:6" x14ac:dyDescent="0.25">
      <c r="E922" s="88">
        <f t="shared" ca="1" si="30"/>
        <v>0.52661152402657641</v>
      </c>
      <c r="F922" s="88">
        <f t="shared" ca="1" si="29"/>
        <v>6.8143619236232764</v>
      </c>
    </row>
    <row r="923" spans="5:6" x14ac:dyDescent="0.25">
      <c r="E923" s="88">
        <f t="shared" ca="1" si="30"/>
        <v>0.46316068906917984</v>
      </c>
      <c r="F923" s="88">
        <f t="shared" ca="1" si="29"/>
        <v>6.4548192503602468</v>
      </c>
    </row>
    <row r="924" spans="5:6" x14ac:dyDescent="0.25">
      <c r="E924" s="88">
        <f t="shared" ca="1" si="30"/>
        <v>0.56715480132577689</v>
      </c>
      <c r="F924" s="88">
        <f t="shared" ca="1" si="29"/>
        <v>7.0785448479877466</v>
      </c>
    </row>
    <row r="925" spans="5:6" x14ac:dyDescent="0.25">
      <c r="E925" s="88">
        <f t="shared" ca="1" si="30"/>
        <v>0.93565085988145247</v>
      </c>
      <c r="F925" s="88">
        <f t="shared" ca="1" si="29"/>
        <v>15.68232630681209</v>
      </c>
    </row>
    <row r="926" spans="5:6" x14ac:dyDescent="0.25">
      <c r="E926" s="88">
        <f t="shared" ca="1" si="30"/>
        <v>0.60618447891922489</v>
      </c>
      <c r="F926" s="88">
        <f t="shared" ca="1" si="29"/>
        <v>7.3663701468333196</v>
      </c>
    </row>
    <row r="927" spans="5:6" x14ac:dyDescent="0.25">
      <c r="E927" s="88">
        <f t="shared" ca="1" si="30"/>
        <v>0.45169289299838933</v>
      </c>
      <c r="F927" s="88">
        <f t="shared" ca="1" si="29"/>
        <v>6.3954410519270137</v>
      </c>
    </row>
    <row r="928" spans="5:6" x14ac:dyDescent="0.25">
      <c r="E928" s="88">
        <f t="shared" ca="1" si="30"/>
        <v>0.68921496782375002</v>
      </c>
      <c r="F928" s="88">
        <f t="shared" ca="1" si="29"/>
        <v>8.1346689152239602</v>
      </c>
    </row>
    <row r="929" spans="5:6" x14ac:dyDescent="0.25">
      <c r="E929" s="88">
        <f t="shared" ca="1" si="30"/>
        <v>0.51023683453676461</v>
      </c>
      <c r="F929" s="88">
        <f t="shared" ca="1" si="29"/>
        <v>6.7159579122023683</v>
      </c>
    </row>
    <row r="930" spans="5:6" x14ac:dyDescent="0.25">
      <c r="E930" s="88">
        <f t="shared" ca="1" si="30"/>
        <v>0.29120933887530953</v>
      </c>
      <c r="F930" s="88">
        <f t="shared" ca="1" si="29"/>
        <v>5.6770260192301061</v>
      </c>
    </row>
    <row r="931" spans="5:6" x14ac:dyDescent="0.25">
      <c r="E931" s="88">
        <f t="shared" ca="1" si="30"/>
        <v>0.68313835905289644</v>
      </c>
      <c r="F931" s="88">
        <f t="shared" ca="1" si="29"/>
        <v>8.0691017732113295</v>
      </c>
    </row>
    <row r="932" spans="5:6" x14ac:dyDescent="0.25">
      <c r="E932" s="88">
        <f t="shared" ca="1" si="30"/>
        <v>0.2701689757339929</v>
      </c>
      <c r="F932" s="88">
        <f t="shared" ca="1" si="29"/>
        <v>5.5919557943305422</v>
      </c>
    </row>
    <row r="933" spans="5:6" x14ac:dyDescent="0.25">
      <c r="E933" s="88">
        <f t="shared" ca="1" si="30"/>
        <v>0.37343554930356837</v>
      </c>
      <c r="F933" s="88">
        <f t="shared" ca="1" si="29"/>
        <v>6.0241013599827848</v>
      </c>
    </row>
    <row r="934" spans="5:6" x14ac:dyDescent="0.25">
      <c r="E934" s="88">
        <f t="shared" ca="1" si="30"/>
        <v>0.60088111801100375</v>
      </c>
      <c r="F934" s="88">
        <f t="shared" ca="1" si="29"/>
        <v>7.3250229069034827</v>
      </c>
    </row>
    <row r="935" spans="5:6" x14ac:dyDescent="0.25">
      <c r="E935" s="88">
        <f t="shared" ca="1" si="30"/>
        <v>0.44831763371848488</v>
      </c>
      <c r="F935" s="88">
        <f t="shared" ca="1" si="29"/>
        <v>6.3782441347127552</v>
      </c>
    </row>
    <row r="936" spans="5:6" x14ac:dyDescent="0.25">
      <c r="E936" s="88">
        <f t="shared" ca="1" si="30"/>
        <v>0.43505425091916528</v>
      </c>
      <c r="F936" s="88">
        <f t="shared" ca="1" si="29"/>
        <v>6.3118322215856857</v>
      </c>
    </row>
    <row r="937" spans="5:6" x14ac:dyDescent="0.25">
      <c r="E937" s="88">
        <f t="shared" ca="1" si="30"/>
        <v>0.16420812624047221</v>
      </c>
      <c r="F937" s="88">
        <f t="shared" ca="1" si="29"/>
        <v>5.1578136601277214</v>
      </c>
    </row>
    <row r="938" spans="5:6" x14ac:dyDescent="0.25">
      <c r="E938" s="88">
        <f t="shared" ca="1" si="30"/>
        <v>0.70132250626523052</v>
      </c>
      <c r="F938" s="88">
        <f t="shared" ca="1" si="29"/>
        <v>8.2708378091043961</v>
      </c>
    </row>
    <row r="939" spans="5:6" x14ac:dyDescent="0.25">
      <c r="E939" s="88">
        <f t="shared" ca="1" si="30"/>
        <v>0.60198710819879586</v>
      </c>
      <c r="F939" s="88">
        <f t="shared" ca="1" si="29"/>
        <v>7.333583285477264</v>
      </c>
    </row>
    <row r="940" spans="5:6" x14ac:dyDescent="0.25">
      <c r="E940" s="88">
        <f t="shared" ca="1" si="30"/>
        <v>6.1373302242957672E-2</v>
      </c>
      <c r="F940" s="88">
        <f t="shared" ca="1" si="29"/>
        <v>4.6050847766111165</v>
      </c>
    </row>
    <row r="941" spans="5:6" x14ac:dyDescent="0.25">
      <c r="E941" s="88">
        <f t="shared" ca="1" si="30"/>
        <v>0.46512354886001106</v>
      </c>
      <c r="F941" s="88">
        <f t="shared" ca="1" si="29"/>
        <v>6.4651346209528961</v>
      </c>
    </row>
    <row r="942" spans="5:6" x14ac:dyDescent="0.25">
      <c r="E942" s="88">
        <f t="shared" ca="1" si="30"/>
        <v>0.8594233003471643</v>
      </c>
      <c r="F942" s="88">
        <f t="shared" ca="1" si="29"/>
        <v>11.324111175998702</v>
      </c>
    </row>
    <row r="943" spans="5:6" x14ac:dyDescent="0.25">
      <c r="E943" s="88">
        <f t="shared" ca="1" si="30"/>
        <v>0.30400404626957633</v>
      </c>
      <c r="F943" s="88">
        <f t="shared" ca="1" si="29"/>
        <v>5.7292430922212789</v>
      </c>
    </row>
    <row r="944" spans="5:6" x14ac:dyDescent="0.25">
      <c r="E944" s="88">
        <f t="shared" ca="1" si="30"/>
        <v>0.78303882241809275</v>
      </c>
      <c r="F944" s="88">
        <f t="shared" ca="1" si="29"/>
        <v>9.4506153951153653</v>
      </c>
    </row>
    <row r="945" spans="5:6" x14ac:dyDescent="0.25">
      <c r="E945" s="88">
        <f t="shared" ca="1" si="30"/>
        <v>0.1081365639036731</v>
      </c>
      <c r="F945" s="88">
        <f t="shared" ca="1" si="29"/>
        <v>4.8934289599747069</v>
      </c>
    </row>
    <row r="946" spans="5:6" x14ac:dyDescent="0.25">
      <c r="E946" s="88">
        <f t="shared" ca="1" si="30"/>
        <v>0.52376225251795161</v>
      </c>
      <c r="F946" s="88">
        <f t="shared" ca="1" si="29"/>
        <v>6.7969246035204689</v>
      </c>
    </row>
    <row r="947" spans="5:6" x14ac:dyDescent="0.25">
      <c r="E947" s="88">
        <f t="shared" ca="1" si="30"/>
        <v>0.40523752048859929</v>
      </c>
      <c r="F947" s="88">
        <f t="shared" ca="1" si="29"/>
        <v>6.1687119965582573</v>
      </c>
    </row>
    <row r="948" spans="5:6" x14ac:dyDescent="0.25">
      <c r="E948" s="88">
        <f t="shared" ca="1" si="30"/>
        <v>0.27550770571630978</v>
      </c>
      <c r="F948" s="88">
        <f t="shared" ca="1" si="29"/>
        <v>5.6134692813681308</v>
      </c>
    </row>
    <row r="949" spans="5:6" x14ac:dyDescent="0.25">
      <c r="E949" s="88">
        <f t="shared" ca="1" si="30"/>
        <v>0.99309590993577646</v>
      </c>
      <c r="F949" s="88">
        <f t="shared" ca="1" si="29"/>
        <v>39.750474539333084</v>
      </c>
    </row>
    <row r="950" spans="5:6" x14ac:dyDescent="0.25">
      <c r="E950" s="88">
        <f t="shared" ca="1" si="30"/>
        <v>0.39028725572026168</v>
      </c>
      <c r="F950" s="88">
        <f t="shared" ca="1" si="29"/>
        <v>6.0997979796285389</v>
      </c>
    </row>
    <row r="951" spans="5:6" x14ac:dyDescent="0.25">
      <c r="E951" s="88">
        <f t="shared" ca="1" si="30"/>
        <v>0.51002921553376013</v>
      </c>
      <c r="F951" s="88">
        <f t="shared" ca="1" si="29"/>
        <v>6.7147375930446271</v>
      </c>
    </row>
    <row r="952" spans="5:6" x14ac:dyDescent="0.25">
      <c r="E952" s="88">
        <f t="shared" ca="1" si="30"/>
        <v>0.15870460179563017</v>
      </c>
      <c r="F952" s="88">
        <f t="shared" ca="1" si="29"/>
        <v>5.133773972797715</v>
      </c>
    </row>
    <row r="953" spans="5:6" x14ac:dyDescent="0.25">
      <c r="E953" s="88">
        <f t="shared" ca="1" si="30"/>
        <v>5.6893137479495537E-2</v>
      </c>
      <c r="F953" s="88">
        <f t="shared" ca="1" si="29"/>
        <v>4.5704225376712095</v>
      </c>
    </row>
    <row r="954" spans="5:6" x14ac:dyDescent="0.25">
      <c r="E954" s="88">
        <f t="shared" ca="1" si="30"/>
        <v>0.7708341094365031</v>
      </c>
      <c r="F954" s="88">
        <f t="shared" ca="1" si="29"/>
        <v>9.2374329437561116</v>
      </c>
    </row>
    <row r="955" spans="5:6" x14ac:dyDescent="0.25">
      <c r="E955" s="88">
        <f t="shared" ca="1" si="30"/>
        <v>0.46338327792903045</v>
      </c>
      <c r="F955" s="88">
        <f t="shared" ca="1" si="29"/>
        <v>6.4559867311891859</v>
      </c>
    </row>
    <row r="956" spans="5:6" x14ac:dyDescent="0.25">
      <c r="E956" s="88">
        <f t="shared" ca="1" si="30"/>
        <v>0.50793607154423881</v>
      </c>
      <c r="F956" s="88">
        <f t="shared" ca="1" si="29"/>
        <v>6.7024716814417609</v>
      </c>
    </row>
    <row r="957" spans="5:6" x14ac:dyDescent="0.25">
      <c r="E957" s="88">
        <f t="shared" ca="1" si="30"/>
        <v>0.16136743681787546</v>
      </c>
      <c r="F957" s="88">
        <f t="shared" ca="1" si="29"/>
        <v>5.1454414451969841</v>
      </c>
    </row>
    <row r="958" spans="5:6" x14ac:dyDescent="0.25">
      <c r="E958" s="88">
        <f t="shared" ca="1" si="30"/>
        <v>0.31328240950673503</v>
      </c>
      <c r="F958" s="88">
        <f t="shared" ca="1" si="29"/>
        <v>5.7674179061667701</v>
      </c>
    </row>
    <row r="959" spans="5:6" x14ac:dyDescent="0.25">
      <c r="E959" s="88">
        <f t="shared" ca="1" si="30"/>
        <v>0.78091414772554324</v>
      </c>
      <c r="F959" s="88">
        <f t="shared" ca="1" si="29"/>
        <v>9.4122999802433895</v>
      </c>
    </row>
    <row r="960" spans="5:6" x14ac:dyDescent="0.25">
      <c r="E960" s="88">
        <f t="shared" ca="1" si="30"/>
        <v>0.43867639311406692</v>
      </c>
      <c r="F960" s="88">
        <f t="shared" ca="1" si="29"/>
        <v>6.3297892878848447</v>
      </c>
    </row>
    <row r="961" spans="5:6" x14ac:dyDescent="0.25">
      <c r="E961" s="88">
        <f t="shared" ca="1" si="30"/>
        <v>0.17735200598274492</v>
      </c>
      <c r="F961" s="88">
        <f t="shared" ca="1" si="29"/>
        <v>5.2141696360032608</v>
      </c>
    </row>
    <row r="962" spans="5:6" x14ac:dyDescent="0.25">
      <c r="E962" s="88">
        <f t="shared" ca="1" si="30"/>
        <v>0.51010727212319762</v>
      </c>
      <c r="F962" s="88">
        <f t="shared" ca="1" si="29"/>
        <v>6.7151963072355887</v>
      </c>
    </row>
    <row r="963" spans="5:6" x14ac:dyDescent="0.25">
      <c r="E963" s="88">
        <f t="shared" ca="1" si="30"/>
        <v>0.58269916916428877</v>
      </c>
      <c r="F963" s="88">
        <f t="shared" ref="F963:F1026" ca="1" si="31">$C$3*((((1-E963)^(-1/C$5))-1)^(1/$C$4))</f>
        <v>7.1887808610480981</v>
      </c>
    </row>
    <row r="964" spans="5:6" x14ac:dyDescent="0.25">
      <c r="E964" s="88">
        <f t="shared" ref="E964:E1027" ca="1" si="32">RAND()</f>
        <v>0.62289616416990334</v>
      </c>
      <c r="F964" s="88">
        <f t="shared" ca="1" si="31"/>
        <v>7.5018357556839952</v>
      </c>
    </row>
    <row r="965" spans="5:6" x14ac:dyDescent="0.25">
      <c r="E965" s="88">
        <f t="shared" ca="1" si="32"/>
        <v>0.72225689035468288</v>
      </c>
      <c r="F965" s="88">
        <f t="shared" ca="1" si="31"/>
        <v>8.5256094250525933</v>
      </c>
    </row>
    <row r="966" spans="5:6" x14ac:dyDescent="0.25">
      <c r="E966" s="88">
        <f t="shared" ca="1" si="32"/>
        <v>6.4710786328269765E-2</v>
      </c>
      <c r="F966" s="88">
        <f t="shared" ca="1" si="31"/>
        <v>4.6297502600036502</v>
      </c>
    </row>
    <row r="967" spans="5:6" x14ac:dyDescent="0.25">
      <c r="E967" s="88">
        <f t="shared" ca="1" si="32"/>
        <v>0.3935273715985208</v>
      </c>
      <c r="F967" s="88">
        <f t="shared" ca="1" si="31"/>
        <v>6.1145864447569362</v>
      </c>
    </row>
    <row r="968" spans="5:6" x14ac:dyDescent="0.25">
      <c r="E968" s="88">
        <f t="shared" ca="1" si="32"/>
        <v>0.92263541284472683</v>
      </c>
      <c r="F968" s="88">
        <f t="shared" ca="1" si="31"/>
        <v>14.523701537286996</v>
      </c>
    </row>
    <row r="969" spans="5:6" x14ac:dyDescent="0.25">
      <c r="E969" s="88">
        <f t="shared" ca="1" si="32"/>
        <v>0.5932319460026233</v>
      </c>
      <c r="F969" s="88">
        <f t="shared" ca="1" si="31"/>
        <v>7.2666938663875067</v>
      </c>
    </row>
    <row r="970" spans="5:6" x14ac:dyDescent="0.25">
      <c r="E970" s="88">
        <f t="shared" ca="1" si="32"/>
        <v>0.21859489679378574</v>
      </c>
      <c r="F970" s="88">
        <f t="shared" ca="1" si="31"/>
        <v>5.3844586211266199</v>
      </c>
    </row>
    <row r="971" spans="5:6" x14ac:dyDescent="0.25">
      <c r="E971" s="88">
        <f t="shared" ca="1" si="32"/>
        <v>0.32238005664292424</v>
      </c>
      <c r="F971" s="88">
        <f t="shared" ca="1" si="31"/>
        <v>5.8051457560665387</v>
      </c>
    </row>
    <row r="972" spans="5:6" x14ac:dyDescent="0.25">
      <c r="E972" s="88">
        <f t="shared" ca="1" si="32"/>
        <v>0.4845585987857397</v>
      </c>
      <c r="F972" s="88">
        <f t="shared" ca="1" si="31"/>
        <v>6.5698281125894296</v>
      </c>
    </row>
    <row r="973" spans="5:6" x14ac:dyDescent="0.25">
      <c r="E973" s="88">
        <f t="shared" ca="1" si="32"/>
        <v>0.22882948336089937</v>
      </c>
      <c r="F973" s="88">
        <f t="shared" ca="1" si="31"/>
        <v>5.4258115288981479</v>
      </c>
    </row>
    <row r="974" spans="5:6" x14ac:dyDescent="0.25">
      <c r="E974" s="88">
        <f t="shared" ca="1" si="32"/>
        <v>0.55486607295081514</v>
      </c>
      <c r="F974" s="88">
        <f t="shared" ca="1" si="31"/>
        <v>6.9951032277969771</v>
      </c>
    </row>
    <row r="975" spans="5:6" x14ac:dyDescent="0.25">
      <c r="E975" s="88">
        <f t="shared" ca="1" si="32"/>
        <v>0.84711214839419746</v>
      </c>
      <c r="F975" s="88">
        <f t="shared" ca="1" si="31"/>
        <v>10.934818365582572</v>
      </c>
    </row>
    <row r="976" spans="5:6" x14ac:dyDescent="0.25">
      <c r="E976" s="88">
        <f t="shared" ca="1" si="32"/>
        <v>0.75684262132160374</v>
      </c>
      <c r="F976" s="88">
        <f t="shared" ca="1" si="31"/>
        <v>9.011964149552167</v>
      </c>
    </row>
    <row r="977" spans="5:6" x14ac:dyDescent="0.25">
      <c r="E977" s="88">
        <f t="shared" ca="1" si="32"/>
        <v>0.22989033453499874</v>
      </c>
      <c r="F977" s="88">
        <f t="shared" ca="1" si="31"/>
        <v>5.4300869640680984</v>
      </c>
    </row>
    <row r="978" spans="5:6" x14ac:dyDescent="0.25">
      <c r="E978" s="88">
        <f t="shared" ca="1" si="32"/>
        <v>0.15350941445358601</v>
      </c>
      <c r="F978" s="88">
        <f t="shared" ca="1" si="31"/>
        <v>5.1108024170299169</v>
      </c>
    </row>
    <row r="979" spans="5:6" x14ac:dyDescent="0.25">
      <c r="E979" s="88">
        <f t="shared" ca="1" si="32"/>
        <v>0.45162514006621379</v>
      </c>
      <c r="F979" s="88">
        <f t="shared" ca="1" si="31"/>
        <v>6.3950946290577102</v>
      </c>
    </row>
    <row r="980" spans="5:6" x14ac:dyDescent="0.25">
      <c r="E980" s="88">
        <f t="shared" ca="1" si="32"/>
        <v>0.21103302458831641</v>
      </c>
      <c r="F980" s="88">
        <f t="shared" ca="1" si="31"/>
        <v>5.3537465305194489</v>
      </c>
    </row>
    <row r="981" spans="5:6" x14ac:dyDescent="0.25">
      <c r="E981" s="88">
        <f t="shared" ca="1" si="32"/>
        <v>7.6254772521608283E-2</v>
      </c>
      <c r="F981" s="88">
        <f t="shared" ca="1" si="31"/>
        <v>4.7088236495548728</v>
      </c>
    </row>
    <row r="982" spans="5:6" x14ac:dyDescent="0.25">
      <c r="E982" s="88">
        <f t="shared" ca="1" si="32"/>
        <v>0.48854453314032553</v>
      </c>
      <c r="F982" s="88">
        <f t="shared" ca="1" si="31"/>
        <v>6.5919024837772335</v>
      </c>
    </row>
    <row r="983" spans="5:6" x14ac:dyDescent="0.25">
      <c r="E983" s="88">
        <f t="shared" ca="1" si="32"/>
        <v>0.65738630471577086</v>
      </c>
      <c r="F983" s="88">
        <f t="shared" ca="1" si="31"/>
        <v>7.80962377153703</v>
      </c>
    </row>
    <row r="984" spans="5:6" x14ac:dyDescent="0.25">
      <c r="E984" s="88">
        <f t="shared" ca="1" si="32"/>
        <v>3.8438308139972288E-2</v>
      </c>
      <c r="F984" s="88">
        <f t="shared" ca="1" si="31"/>
        <v>4.4014167281549996</v>
      </c>
    </row>
    <row r="985" spans="5:6" x14ac:dyDescent="0.25">
      <c r="E985" s="88">
        <f t="shared" ca="1" si="32"/>
        <v>0.690040852138745</v>
      </c>
      <c r="F985" s="88">
        <f t="shared" ca="1" si="31"/>
        <v>8.1437191441639882</v>
      </c>
    </row>
    <row r="986" spans="5:6" x14ac:dyDescent="0.25">
      <c r="E986" s="88">
        <f t="shared" ca="1" si="32"/>
        <v>0.26844542314456155</v>
      </c>
      <c r="F986" s="88">
        <f t="shared" ca="1" si="31"/>
        <v>5.585018200854833</v>
      </c>
    </row>
    <row r="987" spans="5:6" x14ac:dyDescent="0.25">
      <c r="E987" s="88">
        <f t="shared" ca="1" si="32"/>
        <v>0.64147947930250004</v>
      </c>
      <c r="F987" s="88">
        <f t="shared" ca="1" si="31"/>
        <v>7.6625646431249272</v>
      </c>
    </row>
    <row r="988" spans="5:6" x14ac:dyDescent="0.25">
      <c r="E988" s="88">
        <f t="shared" ca="1" si="32"/>
        <v>0.69375270551253787</v>
      </c>
      <c r="F988" s="88">
        <f t="shared" ca="1" si="31"/>
        <v>8.1848163628049679</v>
      </c>
    </row>
    <row r="989" spans="5:6" x14ac:dyDescent="0.25">
      <c r="E989" s="88">
        <f t="shared" ca="1" si="32"/>
        <v>0.84271894827802152</v>
      </c>
      <c r="F989" s="88">
        <f t="shared" ca="1" si="31"/>
        <v>10.806490740408819</v>
      </c>
    </row>
    <row r="990" spans="5:6" x14ac:dyDescent="0.25">
      <c r="E990" s="88">
        <f t="shared" ca="1" si="32"/>
        <v>0.86004518302043564</v>
      </c>
      <c r="F990" s="88">
        <f t="shared" ca="1" si="31"/>
        <v>11.345051104551558</v>
      </c>
    </row>
    <row r="991" spans="5:6" x14ac:dyDescent="0.25">
      <c r="E991" s="88">
        <f t="shared" ca="1" si="32"/>
        <v>0.71965025612114841</v>
      </c>
      <c r="F991" s="88">
        <f t="shared" ca="1" si="31"/>
        <v>8.4924344897515667</v>
      </c>
    </row>
    <row r="992" spans="5:6" x14ac:dyDescent="0.25">
      <c r="E992" s="88">
        <f t="shared" ca="1" si="32"/>
        <v>0.16932613600010704</v>
      </c>
      <c r="F992" s="88">
        <f t="shared" ca="1" si="31"/>
        <v>5.1799228944913436</v>
      </c>
    </row>
    <row r="993" spans="5:6" x14ac:dyDescent="0.25">
      <c r="E993" s="88">
        <f t="shared" ca="1" si="32"/>
        <v>0.57776008177499316</v>
      </c>
      <c r="F993" s="88">
        <f t="shared" ca="1" si="31"/>
        <v>7.1531600628081939</v>
      </c>
    </row>
    <row r="994" spans="5:6" x14ac:dyDescent="0.25">
      <c r="E994" s="88">
        <f t="shared" ca="1" si="32"/>
        <v>0.68186301557671736</v>
      </c>
      <c r="F994" s="88">
        <f t="shared" ca="1" si="31"/>
        <v>8.0555642935167597</v>
      </c>
    </row>
    <row r="995" spans="5:6" x14ac:dyDescent="0.25">
      <c r="E995" s="88">
        <f t="shared" ca="1" si="32"/>
        <v>0.22132191058675532</v>
      </c>
      <c r="F995" s="88">
        <f t="shared" ca="1" si="31"/>
        <v>5.3954982181122375</v>
      </c>
    </row>
    <row r="996" spans="5:6" x14ac:dyDescent="0.25">
      <c r="E996" s="88">
        <f t="shared" ca="1" si="32"/>
        <v>0.56545689132330645</v>
      </c>
      <c r="F996" s="88">
        <f t="shared" ca="1" si="31"/>
        <v>7.0668277543587319</v>
      </c>
    </row>
    <row r="997" spans="5:6" x14ac:dyDescent="0.25">
      <c r="E997" s="88">
        <f t="shared" ca="1" si="32"/>
        <v>0.92852930589971772</v>
      </c>
      <c r="F997" s="88">
        <f t="shared" ca="1" si="31"/>
        <v>15.01124121165698</v>
      </c>
    </row>
    <row r="998" spans="5:6" x14ac:dyDescent="0.25">
      <c r="E998" s="88">
        <f t="shared" ca="1" si="32"/>
        <v>0.30704754293545655</v>
      </c>
      <c r="F998" s="88">
        <f t="shared" ca="1" si="31"/>
        <v>5.7417340424188081</v>
      </c>
    </row>
    <row r="999" spans="5:6" x14ac:dyDescent="0.25">
      <c r="E999" s="88">
        <f t="shared" ca="1" si="32"/>
        <v>6.1798053128301111E-2</v>
      </c>
      <c r="F999" s="88">
        <f t="shared" ca="1" si="31"/>
        <v>4.6082757689206844</v>
      </c>
    </row>
    <row r="1000" spans="5:6" x14ac:dyDescent="0.25">
      <c r="E1000" s="88">
        <f t="shared" ca="1" si="32"/>
        <v>0.86068721897971046</v>
      </c>
      <c r="F1000" s="88">
        <f t="shared" ca="1" si="31"/>
        <v>11.36680835145153</v>
      </c>
    </row>
    <row r="1001" spans="5:6" x14ac:dyDescent="0.25">
      <c r="E1001" s="88">
        <f t="shared" ca="1" si="32"/>
        <v>8.6784072282319769E-2</v>
      </c>
      <c r="F1001" s="88">
        <f t="shared" ca="1" si="31"/>
        <v>4.7742872412710549</v>
      </c>
    </row>
    <row r="1002" spans="5:6" x14ac:dyDescent="0.25">
      <c r="E1002" s="88">
        <f t="shared" ca="1" si="32"/>
        <v>0.72141061677515961</v>
      </c>
      <c r="F1002" s="88">
        <f t="shared" ca="1" si="31"/>
        <v>8.5147908747187273</v>
      </c>
    </row>
    <row r="1003" spans="5:6" x14ac:dyDescent="0.25">
      <c r="E1003" s="88">
        <f t="shared" ca="1" si="32"/>
        <v>0.23537190125845542</v>
      </c>
      <c r="F1003" s="88">
        <f t="shared" ca="1" si="31"/>
        <v>5.4521539345815082</v>
      </c>
    </row>
    <row r="1004" spans="5:6" x14ac:dyDescent="0.25">
      <c r="E1004" s="88">
        <f t="shared" ca="1" si="32"/>
        <v>0.75660803122003517</v>
      </c>
      <c r="F1004" s="88">
        <f t="shared" ca="1" si="31"/>
        <v>9.0083408526111839</v>
      </c>
    </row>
    <row r="1005" spans="5:6" x14ac:dyDescent="0.25">
      <c r="E1005" s="88">
        <f t="shared" ca="1" si="32"/>
        <v>0.40551875377416291</v>
      </c>
      <c r="F1005" s="88">
        <f t="shared" ca="1" si="31"/>
        <v>6.1700254128068153</v>
      </c>
    </row>
    <row r="1006" spans="5:6" x14ac:dyDescent="0.25">
      <c r="E1006" s="88">
        <f t="shared" ca="1" si="32"/>
        <v>0.88993013617613514</v>
      </c>
      <c r="F1006" s="88">
        <f t="shared" ca="1" si="31"/>
        <v>12.539327368195925</v>
      </c>
    </row>
    <row r="1007" spans="5:6" x14ac:dyDescent="0.25">
      <c r="E1007" s="88">
        <f t="shared" ca="1" si="32"/>
        <v>0.20015028916350608</v>
      </c>
      <c r="F1007" s="88">
        <f t="shared" ca="1" si="31"/>
        <v>5.3092242419441948</v>
      </c>
    </row>
    <row r="1008" spans="5:6" x14ac:dyDescent="0.25">
      <c r="E1008" s="88">
        <f t="shared" ca="1" si="32"/>
        <v>0.8198842517989241</v>
      </c>
      <c r="F1008" s="88">
        <f t="shared" ca="1" si="31"/>
        <v>10.212920244394276</v>
      </c>
    </row>
    <row r="1009" spans="5:6" x14ac:dyDescent="0.25">
      <c r="E1009" s="88">
        <f t="shared" ca="1" si="32"/>
        <v>0.70712848657746163</v>
      </c>
      <c r="F1009" s="88">
        <f t="shared" ca="1" si="31"/>
        <v>8.3389198788649459</v>
      </c>
    </row>
    <row r="1010" spans="5:6" x14ac:dyDescent="0.25">
      <c r="E1010" s="88">
        <f t="shared" ca="1" si="32"/>
        <v>0.24391672393686648</v>
      </c>
      <c r="F1010" s="88">
        <f t="shared" ca="1" si="31"/>
        <v>5.4864922682671153</v>
      </c>
    </row>
    <row r="1011" spans="5:6" x14ac:dyDescent="0.25">
      <c r="E1011" s="88">
        <f t="shared" ca="1" si="32"/>
        <v>0.63946506261758995</v>
      </c>
      <c r="F1011" s="88">
        <f t="shared" ca="1" si="31"/>
        <v>7.6445888612096988</v>
      </c>
    </row>
    <row r="1012" spans="5:6" x14ac:dyDescent="0.25">
      <c r="E1012" s="88">
        <f t="shared" ca="1" si="32"/>
        <v>0.60049335370080448</v>
      </c>
      <c r="F1012" s="88">
        <f t="shared" ca="1" si="31"/>
        <v>7.3220292963536773</v>
      </c>
    </row>
    <row r="1013" spans="5:6" x14ac:dyDescent="0.25">
      <c r="E1013" s="88">
        <f t="shared" ca="1" si="32"/>
        <v>0.43282871010808521</v>
      </c>
      <c r="F1013" s="88">
        <f t="shared" ca="1" si="31"/>
        <v>6.3008637818414934</v>
      </c>
    </row>
    <row r="1014" spans="5:6" x14ac:dyDescent="0.25">
      <c r="E1014" s="88">
        <f t="shared" ca="1" si="32"/>
        <v>0.27317432180248025</v>
      </c>
      <c r="F1014" s="88">
        <f t="shared" ca="1" si="31"/>
        <v>5.6040616187490855</v>
      </c>
    </row>
    <row r="1015" spans="5:6" x14ac:dyDescent="0.25">
      <c r="E1015" s="88">
        <f t="shared" ca="1" si="32"/>
        <v>0.70656829245461983</v>
      </c>
      <c r="F1015" s="88">
        <f t="shared" ca="1" si="31"/>
        <v>8.3322684803386906</v>
      </c>
    </row>
    <row r="1016" spans="5:6" x14ac:dyDescent="0.25">
      <c r="E1016" s="88">
        <f t="shared" ca="1" si="32"/>
        <v>0.26885410638135543</v>
      </c>
      <c r="F1016" s="88">
        <f t="shared" ca="1" si="31"/>
        <v>5.5866629110443986</v>
      </c>
    </row>
    <row r="1017" spans="5:6" x14ac:dyDescent="0.25">
      <c r="E1017" s="88">
        <f t="shared" ca="1" si="32"/>
        <v>0.10977115821119232</v>
      </c>
      <c r="F1017" s="88">
        <f t="shared" ca="1" si="31"/>
        <v>4.901970193129694</v>
      </c>
    </row>
    <row r="1018" spans="5:6" x14ac:dyDescent="0.25">
      <c r="E1018" s="88">
        <f t="shared" ca="1" si="32"/>
        <v>0.79895610383453641</v>
      </c>
      <c r="F1018" s="88">
        <f t="shared" ca="1" si="31"/>
        <v>9.7555908432667877</v>
      </c>
    </row>
    <row r="1019" spans="5:6" x14ac:dyDescent="0.25">
      <c r="E1019" s="88">
        <f t="shared" ca="1" si="32"/>
        <v>0.81157171399543448</v>
      </c>
      <c r="F1019" s="88">
        <f t="shared" ca="1" si="31"/>
        <v>10.022680029444718</v>
      </c>
    </row>
    <row r="1020" spans="5:6" x14ac:dyDescent="0.25">
      <c r="E1020" s="88">
        <f t="shared" ca="1" si="32"/>
        <v>0.75991981578163348</v>
      </c>
      <c r="F1020" s="88">
        <f t="shared" ca="1" si="31"/>
        <v>9.059954057990808</v>
      </c>
    </row>
    <row r="1021" spans="5:6" x14ac:dyDescent="0.25">
      <c r="E1021" s="88">
        <f t="shared" ca="1" si="32"/>
        <v>0.91567339489938659</v>
      </c>
      <c r="F1021" s="88">
        <f t="shared" ca="1" si="31"/>
        <v>14.011498774882634</v>
      </c>
    </row>
    <row r="1022" spans="5:6" x14ac:dyDescent="0.25">
      <c r="E1022" s="88">
        <f t="shared" ca="1" si="32"/>
        <v>0.9334503932434931</v>
      </c>
      <c r="F1022" s="88">
        <f t="shared" ca="1" si="31"/>
        <v>15.464148141631815</v>
      </c>
    </row>
    <row r="1023" spans="5:6" x14ac:dyDescent="0.25">
      <c r="E1023" s="88">
        <f t="shared" ca="1" si="32"/>
        <v>6.123489701904572E-3</v>
      </c>
      <c r="F1023" s="88">
        <f t="shared" ca="1" si="31"/>
        <v>3.7451482421958762</v>
      </c>
    </row>
    <row r="1024" spans="5:6" x14ac:dyDescent="0.25">
      <c r="E1024" s="88">
        <f t="shared" ca="1" si="32"/>
        <v>0.64216746174084982</v>
      </c>
      <c r="F1024" s="88">
        <f t="shared" ca="1" si="31"/>
        <v>7.6687360738725943</v>
      </c>
    </row>
    <row r="1025" spans="5:6" x14ac:dyDescent="0.25">
      <c r="E1025" s="88">
        <f t="shared" ca="1" si="32"/>
        <v>0.45617783006540336</v>
      </c>
      <c r="F1025" s="88">
        <f t="shared" ca="1" si="31"/>
        <v>6.4184857843808354</v>
      </c>
    </row>
    <row r="1026" spans="5:6" x14ac:dyDescent="0.25">
      <c r="E1026" s="88">
        <f t="shared" ca="1" si="32"/>
        <v>0.64717145259751685</v>
      </c>
      <c r="F1026" s="88">
        <f t="shared" ca="1" si="31"/>
        <v>7.7141253280649149</v>
      </c>
    </row>
    <row r="1027" spans="5:6" x14ac:dyDescent="0.25">
      <c r="E1027" s="88">
        <f t="shared" ca="1" si="32"/>
        <v>0.39024034798193885</v>
      </c>
      <c r="F1027" s="88">
        <f t="shared" ref="F1027:F1090" ca="1" si="33">$C$3*((((1-E1027)^(-1/C$5))-1)^(1/$C$4))</f>
        <v>6.0995844613408279</v>
      </c>
    </row>
    <row r="1028" spans="5:6" x14ac:dyDescent="0.25">
      <c r="E1028" s="88">
        <f t="shared" ref="E1028:E1091" ca="1" si="34">RAND()</f>
        <v>0.81279577618081256</v>
      </c>
      <c r="F1028" s="88">
        <f t="shared" ca="1" si="33"/>
        <v>10.04994066180843</v>
      </c>
    </row>
    <row r="1029" spans="5:6" x14ac:dyDescent="0.25">
      <c r="E1029" s="88">
        <f t="shared" ca="1" si="34"/>
        <v>0.41573095105545754</v>
      </c>
      <c r="F1029" s="88">
        <f t="shared" ca="1" si="33"/>
        <v>6.2181698930731066</v>
      </c>
    </row>
    <row r="1030" spans="5:6" x14ac:dyDescent="0.25">
      <c r="E1030" s="88">
        <f t="shared" ca="1" si="34"/>
        <v>0.23638402852994844</v>
      </c>
      <c r="F1030" s="88">
        <f t="shared" ca="1" si="33"/>
        <v>5.4562245081786305</v>
      </c>
    </row>
    <row r="1031" spans="5:6" x14ac:dyDescent="0.25">
      <c r="E1031" s="88">
        <f t="shared" ca="1" si="34"/>
        <v>0.88225580569246942</v>
      </c>
      <c r="F1031" s="88">
        <f t="shared" ca="1" si="33"/>
        <v>12.192077819418827</v>
      </c>
    </row>
    <row r="1032" spans="5:6" x14ac:dyDescent="0.25">
      <c r="E1032" s="88">
        <f t="shared" ca="1" si="34"/>
        <v>0.50695380474122209</v>
      </c>
      <c r="F1032" s="88">
        <f t="shared" ca="1" si="33"/>
        <v>6.6967385770163057</v>
      </c>
    </row>
    <row r="1033" spans="5:6" x14ac:dyDescent="0.25">
      <c r="E1033" s="88">
        <f t="shared" ca="1" si="34"/>
        <v>0.95047741290967847</v>
      </c>
      <c r="F1033" s="88">
        <f t="shared" ca="1" si="33"/>
        <v>17.490488598893847</v>
      </c>
    </row>
    <row r="1034" spans="5:6" x14ac:dyDescent="0.25">
      <c r="E1034" s="88">
        <f t="shared" ca="1" si="34"/>
        <v>0.72604245296613723</v>
      </c>
      <c r="F1034" s="88">
        <f t="shared" ca="1" si="33"/>
        <v>8.5745778871992471</v>
      </c>
    </row>
    <row r="1035" spans="5:6" x14ac:dyDescent="0.25">
      <c r="E1035" s="88">
        <f t="shared" ca="1" si="34"/>
        <v>0.35497640924834162</v>
      </c>
      <c r="F1035" s="88">
        <f t="shared" ca="1" si="33"/>
        <v>5.9433135846536542</v>
      </c>
    </row>
    <row r="1036" spans="5:6" x14ac:dyDescent="0.25">
      <c r="E1036" s="88">
        <f t="shared" ca="1" si="34"/>
        <v>8.8506355703264372E-2</v>
      </c>
      <c r="F1036" s="88">
        <f t="shared" ca="1" si="33"/>
        <v>4.784506990100005</v>
      </c>
    </row>
    <row r="1037" spans="5:6" x14ac:dyDescent="0.25">
      <c r="E1037" s="88">
        <f t="shared" ca="1" si="34"/>
        <v>0.820674067794537</v>
      </c>
      <c r="F1037" s="88">
        <f t="shared" ca="1" si="33"/>
        <v>10.231641978684603</v>
      </c>
    </row>
    <row r="1038" spans="5:6" x14ac:dyDescent="0.25">
      <c r="E1038" s="88">
        <f t="shared" ca="1" si="34"/>
        <v>0.1966483114014832</v>
      </c>
      <c r="F1038" s="88">
        <f t="shared" ca="1" si="33"/>
        <v>5.2947982276530636</v>
      </c>
    </row>
    <row r="1039" spans="5:6" x14ac:dyDescent="0.25">
      <c r="E1039" s="88">
        <f t="shared" ca="1" si="34"/>
        <v>0.62053294232181655</v>
      </c>
      <c r="F1039" s="88">
        <f t="shared" ca="1" si="33"/>
        <v>7.4821817798170702</v>
      </c>
    </row>
    <row r="1040" spans="5:6" x14ac:dyDescent="0.25">
      <c r="E1040" s="88">
        <f t="shared" ca="1" si="34"/>
        <v>0.32898392121974962</v>
      </c>
      <c r="F1040" s="88">
        <f t="shared" ca="1" si="33"/>
        <v>5.8327377100220552</v>
      </c>
    </row>
    <row r="1041" spans="5:6" x14ac:dyDescent="0.25">
      <c r="E1041" s="88">
        <f t="shared" ca="1" si="34"/>
        <v>0.33593606628500461</v>
      </c>
      <c r="F1041" s="88">
        <f t="shared" ca="1" si="33"/>
        <v>5.8619896911880689</v>
      </c>
    </row>
    <row r="1042" spans="5:6" x14ac:dyDescent="0.25">
      <c r="E1042" s="88">
        <f t="shared" ca="1" si="34"/>
        <v>0.25567947490383836</v>
      </c>
      <c r="F1042" s="88">
        <f t="shared" ca="1" si="33"/>
        <v>5.5337150901896202</v>
      </c>
    </row>
    <row r="1043" spans="5:6" x14ac:dyDescent="0.25">
      <c r="E1043" s="88">
        <f t="shared" ca="1" si="34"/>
        <v>0.50922186219193244</v>
      </c>
      <c r="F1043" s="88">
        <f t="shared" ca="1" si="33"/>
        <v>6.7099985235290731</v>
      </c>
    </row>
    <row r="1044" spans="5:6" x14ac:dyDescent="0.25">
      <c r="E1044" s="88">
        <f t="shared" ca="1" si="34"/>
        <v>0.26623200929815438</v>
      </c>
      <c r="F1044" s="88">
        <f t="shared" ca="1" si="33"/>
        <v>5.576113626125407</v>
      </c>
    </row>
    <row r="1045" spans="5:6" x14ac:dyDescent="0.25">
      <c r="E1045" s="88">
        <f t="shared" ca="1" si="34"/>
        <v>0.45644047579825797</v>
      </c>
      <c r="F1045" s="88">
        <f t="shared" ca="1" si="33"/>
        <v>6.4198422971979507</v>
      </c>
    </row>
    <row r="1046" spans="5:6" x14ac:dyDescent="0.25">
      <c r="E1046" s="88">
        <f t="shared" ca="1" si="34"/>
        <v>6.6438060390424325E-2</v>
      </c>
      <c r="F1046" s="88">
        <f t="shared" ca="1" si="33"/>
        <v>4.6421660821181421</v>
      </c>
    </row>
    <row r="1047" spans="5:6" x14ac:dyDescent="0.25">
      <c r="E1047" s="88">
        <f t="shared" ca="1" si="34"/>
        <v>0.8046051706479509</v>
      </c>
      <c r="F1047" s="88">
        <f t="shared" ca="1" si="33"/>
        <v>9.872169054504333</v>
      </c>
    </row>
    <row r="1048" spans="5:6" x14ac:dyDescent="0.25">
      <c r="E1048" s="88">
        <f t="shared" ca="1" si="34"/>
        <v>0.69006218342801118</v>
      </c>
      <c r="F1048" s="88">
        <f t="shared" ca="1" si="33"/>
        <v>8.1439533455589554</v>
      </c>
    </row>
    <row r="1049" spans="5:6" x14ac:dyDescent="0.25">
      <c r="E1049" s="88">
        <f t="shared" ca="1" si="34"/>
        <v>0.63834533935598192</v>
      </c>
      <c r="F1049" s="88">
        <f t="shared" ca="1" si="33"/>
        <v>7.6346571323459482</v>
      </c>
    </row>
    <row r="1050" spans="5:6" x14ac:dyDescent="0.25">
      <c r="E1050" s="88">
        <f t="shared" ca="1" si="34"/>
        <v>0.1773347132865013</v>
      </c>
      <c r="F1050" s="88">
        <f t="shared" ca="1" si="33"/>
        <v>5.2140963574767643</v>
      </c>
    </row>
    <row r="1051" spans="5:6" x14ac:dyDescent="0.25">
      <c r="E1051" s="88">
        <f t="shared" ca="1" si="34"/>
        <v>0.53486813256446597</v>
      </c>
      <c r="F1051" s="88">
        <f t="shared" ca="1" si="33"/>
        <v>6.8656765359428995</v>
      </c>
    </row>
    <row r="1052" spans="5:6" x14ac:dyDescent="0.25">
      <c r="E1052" s="88">
        <f t="shared" ca="1" si="34"/>
        <v>0.62203027733349903</v>
      </c>
      <c r="F1052" s="88">
        <f t="shared" ca="1" si="33"/>
        <v>7.4946148251849278</v>
      </c>
    </row>
    <row r="1053" spans="5:6" x14ac:dyDescent="0.25">
      <c r="E1053" s="88">
        <f t="shared" ca="1" si="34"/>
        <v>0.81763139827409292</v>
      </c>
      <c r="F1053" s="88">
        <f t="shared" ca="1" si="33"/>
        <v>10.160151284810038</v>
      </c>
    </row>
    <row r="1054" spans="5:6" x14ac:dyDescent="0.25">
      <c r="E1054" s="88">
        <f t="shared" ca="1" si="34"/>
        <v>4.2031714330762471E-2</v>
      </c>
      <c r="F1054" s="88">
        <f t="shared" ca="1" si="33"/>
        <v>4.4385847832664567</v>
      </c>
    </row>
    <row r="1055" spans="5:6" x14ac:dyDescent="0.25">
      <c r="E1055" s="88">
        <f t="shared" ca="1" si="34"/>
        <v>0.24763881691536882</v>
      </c>
      <c r="F1055" s="88">
        <f t="shared" ca="1" si="33"/>
        <v>5.5014367037264247</v>
      </c>
    </row>
    <row r="1056" spans="5:6" x14ac:dyDescent="0.25">
      <c r="E1056" s="88">
        <f t="shared" ca="1" si="34"/>
        <v>0.44917824167631082</v>
      </c>
      <c r="F1056" s="88">
        <f t="shared" ca="1" si="33"/>
        <v>6.3826171782218086</v>
      </c>
    </row>
    <row r="1057" spans="5:6" x14ac:dyDescent="0.25">
      <c r="E1057" s="88">
        <f t="shared" ca="1" si="34"/>
        <v>0.6858228744717898</v>
      </c>
      <c r="F1057" s="88">
        <f t="shared" ca="1" si="33"/>
        <v>8.0978485464149745</v>
      </c>
    </row>
    <row r="1058" spans="5:6" x14ac:dyDescent="0.25">
      <c r="E1058" s="88">
        <f t="shared" ca="1" si="34"/>
        <v>0.43435376233725942</v>
      </c>
      <c r="F1058" s="88">
        <f t="shared" ca="1" si="33"/>
        <v>6.3083746296014729</v>
      </c>
    </row>
    <row r="1059" spans="5:6" x14ac:dyDescent="0.25">
      <c r="E1059" s="88">
        <f t="shared" ca="1" si="34"/>
        <v>9.3174487403029582E-2</v>
      </c>
      <c r="F1059" s="88">
        <f t="shared" ca="1" si="33"/>
        <v>4.8116069310788001</v>
      </c>
    </row>
    <row r="1060" spans="5:6" x14ac:dyDescent="0.25">
      <c r="E1060" s="88">
        <f t="shared" ca="1" si="34"/>
        <v>0.80029356683974773</v>
      </c>
      <c r="F1060" s="88">
        <f t="shared" ca="1" si="33"/>
        <v>9.7827694006755035</v>
      </c>
    </row>
    <row r="1061" spans="5:6" x14ac:dyDescent="0.25">
      <c r="E1061" s="88">
        <f t="shared" ca="1" si="34"/>
        <v>0.99566050245062998</v>
      </c>
      <c r="F1061" s="88">
        <f t="shared" ca="1" si="33"/>
        <v>48.235883165892581</v>
      </c>
    </row>
    <row r="1062" spans="5:6" x14ac:dyDescent="0.25">
      <c r="E1062" s="88">
        <f t="shared" ca="1" si="34"/>
        <v>0.24476622379887425</v>
      </c>
      <c r="F1062" s="88">
        <f t="shared" ca="1" si="33"/>
        <v>5.4899035014699287</v>
      </c>
    </row>
    <row r="1063" spans="5:6" x14ac:dyDescent="0.25">
      <c r="E1063" s="88">
        <f t="shared" ca="1" si="34"/>
        <v>0.17775733070104116</v>
      </c>
      <c r="F1063" s="88">
        <f t="shared" ca="1" si="33"/>
        <v>5.2158866206917809</v>
      </c>
    </row>
    <row r="1064" spans="5:6" x14ac:dyDescent="0.25">
      <c r="E1064" s="88">
        <f t="shared" ca="1" si="34"/>
        <v>0.81380821338669218</v>
      </c>
      <c r="F1064" s="88">
        <f t="shared" ca="1" si="33"/>
        <v>10.072679648972189</v>
      </c>
    </row>
    <row r="1065" spans="5:6" x14ac:dyDescent="0.25">
      <c r="E1065" s="88">
        <f t="shared" ca="1" si="34"/>
        <v>0.55547165293882927</v>
      </c>
      <c r="F1065" s="88">
        <f t="shared" ca="1" si="33"/>
        <v>6.9991426147478837</v>
      </c>
    </row>
    <row r="1066" spans="5:6" x14ac:dyDescent="0.25">
      <c r="E1066" s="88">
        <f t="shared" ca="1" si="34"/>
        <v>2.9078911072090485E-2</v>
      </c>
      <c r="F1066" s="88">
        <f t="shared" ca="1" si="33"/>
        <v>4.2896106714165052</v>
      </c>
    </row>
    <row r="1067" spans="5:6" x14ac:dyDescent="0.25">
      <c r="E1067" s="88">
        <f t="shared" ca="1" si="34"/>
        <v>0.34641490348451209</v>
      </c>
      <c r="F1067" s="88">
        <f t="shared" ca="1" si="33"/>
        <v>5.9065140736730282</v>
      </c>
    </row>
    <row r="1068" spans="5:6" x14ac:dyDescent="0.25">
      <c r="E1068" s="88">
        <f t="shared" ca="1" si="34"/>
        <v>0.31294495351010976</v>
      </c>
      <c r="F1068" s="88">
        <f t="shared" ca="1" si="33"/>
        <v>5.7660243695867699</v>
      </c>
    </row>
    <row r="1069" spans="5:6" x14ac:dyDescent="0.25">
      <c r="E1069" s="88">
        <f t="shared" ca="1" si="34"/>
        <v>0.26302523809772616</v>
      </c>
      <c r="F1069" s="88">
        <f t="shared" ca="1" si="33"/>
        <v>5.5632210885947675</v>
      </c>
    </row>
    <row r="1070" spans="5:6" x14ac:dyDescent="0.25">
      <c r="E1070" s="88">
        <f t="shared" ca="1" si="34"/>
        <v>0.18403262813603094</v>
      </c>
      <c r="F1070" s="88">
        <f t="shared" ca="1" si="33"/>
        <v>5.2423299015836236</v>
      </c>
    </row>
    <row r="1071" spans="5:6" x14ac:dyDescent="0.25">
      <c r="E1071" s="88">
        <f t="shared" ca="1" si="34"/>
        <v>0.42931951790077616</v>
      </c>
      <c r="F1071" s="88">
        <f t="shared" ca="1" si="33"/>
        <v>6.2836673490676063</v>
      </c>
    </row>
    <row r="1072" spans="5:6" x14ac:dyDescent="0.25">
      <c r="E1072" s="88">
        <f t="shared" ca="1" si="34"/>
        <v>0.16061511473598611</v>
      </c>
      <c r="F1072" s="88">
        <f t="shared" ca="1" si="33"/>
        <v>5.1421520826257066</v>
      </c>
    </row>
    <row r="1073" spans="5:6" x14ac:dyDescent="0.25">
      <c r="E1073" s="88">
        <f t="shared" ca="1" si="34"/>
        <v>0.93410115198210841</v>
      </c>
      <c r="F1073" s="88">
        <f t="shared" ca="1" si="33"/>
        <v>15.527595174759126</v>
      </c>
    </row>
    <row r="1074" spans="5:6" x14ac:dyDescent="0.25">
      <c r="E1074" s="88">
        <f t="shared" ca="1" si="34"/>
        <v>0.7052913807318173</v>
      </c>
      <c r="F1074" s="88">
        <f t="shared" ca="1" si="33"/>
        <v>8.3171737602409372</v>
      </c>
    </row>
    <row r="1075" spans="5:6" x14ac:dyDescent="0.25">
      <c r="E1075" s="88">
        <f t="shared" ca="1" si="34"/>
        <v>0.29231874395505131</v>
      </c>
      <c r="F1075" s="88">
        <f t="shared" ca="1" si="33"/>
        <v>5.6815365180726296</v>
      </c>
    </row>
    <row r="1076" spans="5:6" x14ac:dyDescent="0.25">
      <c r="E1076" s="88">
        <f t="shared" ca="1" si="34"/>
        <v>0.62239614430571222</v>
      </c>
      <c r="F1076" s="88">
        <f t="shared" ca="1" si="33"/>
        <v>7.4976631263522311</v>
      </c>
    </row>
    <row r="1077" spans="5:6" x14ac:dyDescent="0.25">
      <c r="E1077" s="88">
        <f t="shared" ca="1" si="34"/>
        <v>0.66804644050788287</v>
      </c>
      <c r="F1077" s="88">
        <f t="shared" ca="1" si="33"/>
        <v>7.9136154782639911</v>
      </c>
    </row>
    <row r="1078" spans="5:6" x14ac:dyDescent="0.25">
      <c r="E1078" s="88">
        <f t="shared" ca="1" si="34"/>
        <v>0.37924659324688326</v>
      </c>
      <c r="F1078" s="88">
        <f t="shared" ca="1" si="33"/>
        <v>6.0499813351078933</v>
      </c>
    </row>
    <row r="1079" spans="5:6" x14ac:dyDescent="0.25">
      <c r="E1079" s="88">
        <f t="shared" ca="1" si="34"/>
        <v>0.50601296122833384</v>
      </c>
      <c r="F1079" s="88">
        <f t="shared" ca="1" si="33"/>
        <v>6.6912609262212799</v>
      </c>
    </row>
    <row r="1080" spans="5:6" x14ac:dyDescent="0.25">
      <c r="E1080" s="88">
        <f t="shared" ca="1" si="34"/>
        <v>0.88824118228268112</v>
      </c>
      <c r="F1080" s="88">
        <f t="shared" ca="1" si="33"/>
        <v>12.460016684505014</v>
      </c>
    </row>
    <row r="1081" spans="5:6" x14ac:dyDescent="0.25">
      <c r="E1081" s="88">
        <f t="shared" ca="1" si="34"/>
        <v>0.85951562239586543</v>
      </c>
      <c r="F1081" s="88">
        <f t="shared" ca="1" si="33"/>
        <v>11.327211527033507</v>
      </c>
    </row>
    <row r="1082" spans="5:6" x14ac:dyDescent="0.25">
      <c r="E1082" s="88">
        <f t="shared" ca="1" si="34"/>
        <v>0.50825955326933925</v>
      </c>
      <c r="F1082" s="88">
        <f t="shared" ca="1" si="33"/>
        <v>6.7043629246900451</v>
      </c>
    </row>
    <row r="1083" spans="5:6" x14ac:dyDescent="0.25">
      <c r="E1083" s="88">
        <f t="shared" ca="1" si="34"/>
        <v>0.66022110291373282</v>
      </c>
      <c r="F1083" s="88">
        <f t="shared" ca="1" si="33"/>
        <v>7.8368324572512034</v>
      </c>
    </row>
    <row r="1084" spans="5:6" x14ac:dyDescent="0.25">
      <c r="E1084" s="88">
        <f t="shared" ca="1" si="34"/>
        <v>0.75953921307967576</v>
      </c>
      <c r="F1084" s="88">
        <f t="shared" ca="1" si="33"/>
        <v>9.0539714470461377</v>
      </c>
    </row>
    <row r="1085" spans="5:6" x14ac:dyDescent="0.25">
      <c r="E1085" s="88">
        <f t="shared" ca="1" si="34"/>
        <v>0.49175178351235871</v>
      </c>
      <c r="F1085" s="88">
        <f t="shared" ca="1" si="33"/>
        <v>6.609821165971753</v>
      </c>
    </row>
    <row r="1086" spans="5:6" x14ac:dyDescent="0.25">
      <c r="E1086" s="88">
        <f t="shared" ca="1" si="34"/>
        <v>0.38137605467366198</v>
      </c>
      <c r="F1086" s="88">
        <f t="shared" ca="1" si="33"/>
        <v>6.0595224993501855</v>
      </c>
    </row>
    <row r="1087" spans="5:6" x14ac:dyDescent="0.25">
      <c r="E1087" s="88">
        <f t="shared" ca="1" si="34"/>
        <v>0.84699508322196104</v>
      </c>
      <c r="F1087" s="88">
        <f t="shared" ca="1" si="33"/>
        <v>10.931331333518395</v>
      </c>
    </row>
    <row r="1088" spans="5:6" x14ac:dyDescent="0.25">
      <c r="E1088" s="88">
        <f t="shared" ca="1" si="34"/>
        <v>0.90023605392159434</v>
      </c>
      <c r="F1088" s="88">
        <f t="shared" ca="1" si="33"/>
        <v>13.063633028671731</v>
      </c>
    </row>
    <row r="1089" spans="5:6" x14ac:dyDescent="0.25">
      <c r="E1089" s="88">
        <f t="shared" ca="1" si="34"/>
        <v>0.55189044946015353</v>
      </c>
      <c r="F1089" s="88">
        <f t="shared" ca="1" si="33"/>
        <v>6.975360997368858</v>
      </c>
    </row>
    <row r="1090" spans="5:6" x14ac:dyDescent="0.25">
      <c r="E1090" s="88">
        <f t="shared" ca="1" si="34"/>
        <v>0.70930256731011176</v>
      </c>
      <c r="F1090" s="88">
        <f t="shared" ca="1" si="33"/>
        <v>8.3649040784551403</v>
      </c>
    </row>
    <row r="1091" spans="5:6" x14ac:dyDescent="0.25">
      <c r="E1091" s="88">
        <f t="shared" ca="1" si="34"/>
        <v>0.35562320757418098</v>
      </c>
      <c r="F1091" s="88">
        <f t="shared" ref="F1091:F1154" ca="1" si="35">$C$3*((((1-E1091)^(-1/C$5))-1)^(1/$C$4))</f>
        <v>5.946110068735516</v>
      </c>
    </row>
    <row r="1092" spans="5:6" x14ac:dyDescent="0.25">
      <c r="E1092" s="88">
        <f t="shared" ref="E1092:E1155" ca="1" si="36">RAND()</f>
        <v>0.56208912028047286</v>
      </c>
      <c r="F1092" s="88">
        <f t="shared" ca="1" si="35"/>
        <v>7.0437681834544206</v>
      </c>
    </row>
    <row r="1093" spans="5:6" x14ac:dyDescent="0.25">
      <c r="E1093" s="88">
        <f t="shared" ca="1" si="36"/>
        <v>0.88950298148939666</v>
      </c>
      <c r="F1093" s="88">
        <f t="shared" ca="1" si="35"/>
        <v>12.519106719152562</v>
      </c>
    </row>
    <row r="1094" spans="5:6" x14ac:dyDescent="0.25">
      <c r="E1094" s="88">
        <f t="shared" ca="1" si="36"/>
        <v>0.74146047273960924</v>
      </c>
      <c r="F1094" s="88">
        <f t="shared" ca="1" si="35"/>
        <v>8.7843293747694222</v>
      </c>
    </row>
    <row r="1095" spans="5:6" x14ac:dyDescent="0.25">
      <c r="E1095" s="88">
        <f t="shared" ca="1" si="36"/>
        <v>0.66263034296283563</v>
      </c>
      <c r="F1095" s="88">
        <f t="shared" ca="1" si="35"/>
        <v>7.8602068693516083</v>
      </c>
    </row>
    <row r="1096" spans="5:6" x14ac:dyDescent="0.25">
      <c r="E1096" s="88">
        <f t="shared" ca="1" si="36"/>
        <v>0.63498411284738909</v>
      </c>
      <c r="F1096" s="88">
        <f t="shared" ca="1" si="35"/>
        <v>7.6050982297700944</v>
      </c>
    </row>
    <row r="1097" spans="5:6" x14ac:dyDescent="0.25">
      <c r="E1097" s="88">
        <f t="shared" ca="1" si="36"/>
        <v>4.4718858009540341E-3</v>
      </c>
      <c r="F1097" s="88">
        <f t="shared" ca="1" si="35"/>
        <v>3.6468038790520998</v>
      </c>
    </row>
    <row r="1098" spans="5:6" x14ac:dyDescent="0.25">
      <c r="E1098" s="88">
        <f t="shared" ca="1" si="36"/>
        <v>0.17701317249487414</v>
      </c>
      <c r="F1098" s="88">
        <f t="shared" ca="1" si="35"/>
        <v>5.212733433990743</v>
      </c>
    </row>
    <row r="1099" spans="5:6" x14ac:dyDescent="0.25">
      <c r="E1099" s="88">
        <f t="shared" ca="1" si="36"/>
        <v>0.84264280874054909</v>
      </c>
      <c r="F1099" s="88">
        <f t="shared" ca="1" si="35"/>
        <v>10.804311524640646</v>
      </c>
    </row>
    <row r="1100" spans="5:6" x14ac:dyDescent="0.25">
      <c r="E1100" s="88">
        <f t="shared" ca="1" si="36"/>
        <v>0.45329685443438528</v>
      </c>
      <c r="F1100" s="88">
        <f t="shared" ca="1" si="35"/>
        <v>6.4036569262635759</v>
      </c>
    </row>
    <row r="1101" spans="5:6" x14ac:dyDescent="0.25">
      <c r="E1101" s="88">
        <f t="shared" ca="1" si="36"/>
        <v>0.67312224192744308</v>
      </c>
      <c r="F1101" s="88">
        <f t="shared" ca="1" si="35"/>
        <v>7.9647861476511288</v>
      </c>
    </row>
    <row r="1102" spans="5:6" x14ac:dyDescent="0.25">
      <c r="E1102" s="88">
        <f t="shared" ca="1" si="36"/>
        <v>0.52528846373455129</v>
      </c>
      <c r="F1102" s="88">
        <f t="shared" ca="1" si="35"/>
        <v>6.8062479336527861</v>
      </c>
    </row>
    <row r="1103" spans="5:6" x14ac:dyDescent="0.25">
      <c r="E1103" s="88">
        <f t="shared" ca="1" si="36"/>
        <v>0.66314678758995882</v>
      </c>
      <c r="F1103" s="88">
        <f t="shared" ca="1" si="35"/>
        <v>7.8652477600298729</v>
      </c>
    </row>
    <row r="1104" spans="5:6" x14ac:dyDescent="0.25">
      <c r="E1104" s="88">
        <f t="shared" ca="1" si="36"/>
        <v>0.60189839389944999</v>
      </c>
      <c r="F1104" s="88">
        <f t="shared" ca="1" si="35"/>
        <v>7.3328954338548771</v>
      </c>
    </row>
    <row r="1105" spans="5:6" x14ac:dyDescent="0.25">
      <c r="E1105" s="88">
        <f t="shared" ca="1" si="36"/>
        <v>0.23645736159695296</v>
      </c>
      <c r="F1105" s="88">
        <f t="shared" ca="1" si="35"/>
        <v>5.4565193982275346</v>
      </c>
    </row>
    <row r="1106" spans="5:6" x14ac:dyDescent="0.25">
      <c r="E1106" s="88">
        <f t="shared" ca="1" si="36"/>
        <v>0.7475991919167353</v>
      </c>
      <c r="F1106" s="88">
        <f t="shared" ca="1" si="35"/>
        <v>8.8728220249222769</v>
      </c>
    </row>
    <row r="1107" spans="5:6" x14ac:dyDescent="0.25">
      <c r="E1107" s="88">
        <f t="shared" ca="1" si="36"/>
        <v>2.2088608392789588E-4</v>
      </c>
      <c r="F1107" s="88">
        <f t="shared" ca="1" si="35"/>
        <v>2.8352336488422574</v>
      </c>
    </row>
    <row r="1108" spans="5:6" x14ac:dyDescent="0.25">
      <c r="E1108" s="88">
        <f t="shared" ca="1" si="36"/>
        <v>0.30195060671802143</v>
      </c>
      <c r="F1108" s="88">
        <f t="shared" ca="1" si="35"/>
        <v>5.7208316588303587</v>
      </c>
    </row>
    <row r="1109" spans="5:6" x14ac:dyDescent="0.25">
      <c r="E1109" s="88">
        <f t="shared" ca="1" si="36"/>
        <v>0.30857931768779456</v>
      </c>
      <c r="F1109" s="88">
        <f t="shared" ca="1" si="35"/>
        <v>5.7480319022073667</v>
      </c>
    </row>
    <row r="1110" spans="5:6" x14ac:dyDescent="0.25">
      <c r="E1110" s="88">
        <f t="shared" ca="1" si="36"/>
        <v>0.69268177525459373</v>
      </c>
      <c r="F1110" s="88">
        <f t="shared" ca="1" si="35"/>
        <v>8.1728876528402559</v>
      </c>
    </row>
    <row r="1111" spans="5:6" x14ac:dyDescent="0.25">
      <c r="E1111" s="88">
        <f t="shared" ca="1" si="36"/>
        <v>0.91831584579504599</v>
      </c>
      <c r="F1111" s="88">
        <f t="shared" ca="1" si="35"/>
        <v>14.198608434942885</v>
      </c>
    </row>
    <row r="1112" spans="5:6" x14ac:dyDescent="0.25">
      <c r="E1112" s="88">
        <f t="shared" ca="1" si="36"/>
        <v>0.31105137569159436</v>
      </c>
      <c r="F1112" s="88">
        <f t="shared" ca="1" si="35"/>
        <v>5.7582121825767993</v>
      </c>
    </row>
    <row r="1113" spans="5:6" x14ac:dyDescent="0.25">
      <c r="E1113" s="88">
        <f t="shared" ca="1" si="36"/>
        <v>0.46266509560884994</v>
      </c>
      <c r="F1113" s="88">
        <f t="shared" ca="1" si="35"/>
        <v>6.4522219472857074</v>
      </c>
    </row>
    <row r="1114" spans="5:6" x14ac:dyDescent="0.25">
      <c r="E1114" s="88">
        <f t="shared" ca="1" si="36"/>
        <v>0.83617163922909465</v>
      </c>
      <c r="F1114" s="88">
        <f t="shared" ca="1" si="35"/>
        <v>10.624380444777668</v>
      </c>
    </row>
    <row r="1115" spans="5:6" x14ac:dyDescent="0.25">
      <c r="E1115" s="88">
        <f t="shared" ca="1" si="36"/>
        <v>0.3269150139419037</v>
      </c>
      <c r="F1115" s="88">
        <f t="shared" ca="1" si="35"/>
        <v>5.8240738086491293</v>
      </c>
    </row>
    <row r="1116" spans="5:6" x14ac:dyDescent="0.25">
      <c r="E1116" s="88">
        <f t="shared" ca="1" si="36"/>
        <v>6.1999962493599736E-2</v>
      </c>
      <c r="F1116" s="88">
        <f t="shared" ca="1" si="35"/>
        <v>4.6097871748211618</v>
      </c>
    </row>
    <row r="1117" spans="5:6" x14ac:dyDescent="0.25">
      <c r="E1117" s="88">
        <f t="shared" ca="1" si="36"/>
        <v>0.79641090567508921</v>
      </c>
      <c r="F1117" s="88">
        <f t="shared" ca="1" si="35"/>
        <v>9.7045700185286972</v>
      </c>
    </row>
    <row r="1118" spans="5:6" x14ac:dyDescent="0.25">
      <c r="E1118" s="88">
        <f t="shared" ca="1" si="36"/>
        <v>0.18427215027903698</v>
      </c>
      <c r="F1118" s="88">
        <f t="shared" ca="1" si="35"/>
        <v>5.2433342739574922</v>
      </c>
    </row>
    <row r="1119" spans="5:6" x14ac:dyDescent="0.25">
      <c r="E1119" s="88">
        <f t="shared" ca="1" si="36"/>
        <v>0.39482480851511925</v>
      </c>
      <c r="F1119" s="88">
        <f t="shared" ca="1" si="35"/>
        <v>6.1205304449129123</v>
      </c>
    </row>
    <row r="1120" spans="5:6" x14ac:dyDescent="0.25">
      <c r="E1120" s="88">
        <f t="shared" ca="1" si="36"/>
        <v>0.47252759146324996</v>
      </c>
      <c r="F1120" s="88">
        <f t="shared" ca="1" si="35"/>
        <v>6.5044613877254225</v>
      </c>
    </row>
    <row r="1121" spans="5:6" x14ac:dyDescent="0.25">
      <c r="E1121" s="88">
        <f t="shared" ca="1" si="36"/>
        <v>5.9542285605577616E-2</v>
      </c>
      <c r="F1121" s="88">
        <f t="shared" ca="1" si="35"/>
        <v>4.5911458449318276</v>
      </c>
    </row>
    <row r="1122" spans="5:6" x14ac:dyDescent="0.25">
      <c r="E1122" s="88">
        <f t="shared" ca="1" si="36"/>
        <v>0.37266456695140204</v>
      </c>
      <c r="F1122" s="88">
        <f t="shared" ca="1" si="35"/>
        <v>6.020684583565088</v>
      </c>
    </row>
    <row r="1123" spans="5:6" x14ac:dyDescent="0.25">
      <c r="E1123" s="88">
        <f t="shared" ca="1" si="36"/>
        <v>0.85480580498342296</v>
      </c>
      <c r="F1123" s="88">
        <f t="shared" ca="1" si="35"/>
        <v>11.172631631991949</v>
      </c>
    </row>
    <row r="1124" spans="5:6" x14ac:dyDescent="0.25">
      <c r="E1124" s="88">
        <f t="shared" ca="1" si="36"/>
        <v>0.63151780332616902</v>
      </c>
      <c r="F1124" s="88">
        <f t="shared" ca="1" si="35"/>
        <v>7.5750079744228476</v>
      </c>
    </row>
    <row r="1125" spans="5:6" x14ac:dyDescent="0.25">
      <c r="E1125" s="88">
        <f t="shared" ca="1" si="36"/>
        <v>0.97377656225200915</v>
      </c>
      <c r="F1125" s="88">
        <f t="shared" ca="1" si="35"/>
        <v>22.79551072898391</v>
      </c>
    </row>
    <row r="1126" spans="5:6" x14ac:dyDescent="0.25">
      <c r="E1126" s="88">
        <f t="shared" ca="1" si="36"/>
        <v>4.9460435415448756E-2</v>
      </c>
      <c r="F1126" s="88">
        <f t="shared" ca="1" si="35"/>
        <v>4.5082312720675226</v>
      </c>
    </row>
    <row r="1127" spans="5:6" x14ac:dyDescent="0.25">
      <c r="E1127" s="88">
        <f t="shared" ca="1" si="36"/>
        <v>0.88051152644484254</v>
      </c>
      <c r="F1127" s="88">
        <f t="shared" ca="1" si="35"/>
        <v>12.117600137467351</v>
      </c>
    </row>
    <row r="1128" spans="5:6" x14ac:dyDescent="0.25">
      <c r="E1128" s="88">
        <f t="shared" ca="1" si="36"/>
        <v>9.0840906255905685E-2</v>
      </c>
      <c r="F1128" s="88">
        <f t="shared" ca="1" si="35"/>
        <v>4.7981658625623105</v>
      </c>
    </row>
    <row r="1129" spans="5:6" x14ac:dyDescent="0.25">
      <c r="E1129" s="88">
        <f t="shared" ca="1" si="36"/>
        <v>0.3810058662230158</v>
      </c>
      <c r="F1129" s="88">
        <f t="shared" ca="1" si="35"/>
        <v>6.0578615964741385</v>
      </c>
    </row>
    <row r="1130" spans="5:6" x14ac:dyDescent="0.25">
      <c r="E1130" s="88">
        <f t="shared" ca="1" si="36"/>
        <v>0.80031536942774417</v>
      </c>
      <c r="F1130" s="88">
        <f t="shared" ca="1" si="35"/>
        <v>9.7832145831903006</v>
      </c>
    </row>
    <row r="1131" spans="5:6" x14ac:dyDescent="0.25">
      <c r="E1131" s="88">
        <f t="shared" ca="1" si="36"/>
        <v>0.29481650728597675</v>
      </c>
      <c r="F1131" s="88">
        <f t="shared" ca="1" si="35"/>
        <v>5.6917028352318582</v>
      </c>
    </row>
    <row r="1132" spans="5:6" x14ac:dyDescent="0.25">
      <c r="E1132" s="88">
        <f t="shared" ca="1" si="36"/>
        <v>0.24286433464422874</v>
      </c>
      <c r="F1132" s="88">
        <f t="shared" ca="1" si="35"/>
        <v>5.4822658470441956</v>
      </c>
    </row>
    <row r="1133" spans="5:6" x14ac:dyDescent="0.25">
      <c r="E1133" s="88">
        <f t="shared" ca="1" si="36"/>
        <v>0.89593884959273884</v>
      </c>
      <c r="F1133" s="88">
        <f t="shared" ca="1" si="35"/>
        <v>12.836086544430787</v>
      </c>
    </row>
    <row r="1134" spans="5:6" x14ac:dyDescent="0.25">
      <c r="E1134" s="88">
        <f t="shared" ca="1" si="36"/>
        <v>0.95215516235457864</v>
      </c>
      <c r="F1134" s="88">
        <f t="shared" ca="1" si="35"/>
        <v>17.743476259128336</v>
      </c>
    </row>
    <row r="1135" spans="5:6" x14ac:dyDescent="0.25">
      <c r="E1135" s="88">
        <f t="shared" ca="1" si="36"/>
        <v>0.55378564754567083</v>
      </c>
      <c r="F1135" s="88">
        <f t="shared" ca="1" si="35"/>
        <v>6.9879146785633237</v>
      </c>
    </row>
    <row r="1136" spans="5:6" x14ac:dyDescent="0.25">
      <c r="E1136" s="88">
        <f t="shared" ca="1" si="36"/>
        <v>0.37463778860492192</v>
      </c>
      <c r="F1136" s="88">
        <f t="shared" ca="1" si="35"/>
        <v>6.0294371338809727</v>
      </c>
    </row>
    <row r="1137" spans="5:6" x14ac:dyDescent="0.25">
      <c r="E1137" s="88">
        <f t="shared" ca="1" si="36"/>
        <v>0.29746271969725968</v>
      </c>
      <c r="F1137" s="88">
        <f t="shared" ca="1" si="35"/>
        <v>5.7024910177102512</v>
      </c>
    </row>
    <row r="1138" spans="5:6" x14ac:dyDescent="0.25">
      <c r="E1138" s="88">
        <f t="shared" ca="1" si="36"/>
        <v>0.60659727862374302</v>
      </c>
      <c r="F1138" s="88">
        <f t="shared" ca="1" si="35"/>
        <v>7.3696205328843831</v>
      </c>
    </row>
    <row r="1139" spans="5:6" x14ac:dyDescent="0.25">
      <c r="E1139" s="88">
        <f t="shared" ca="1" si="36"/>
        <v>0.22859918864485285</v>
      </c>
      <c r="F1139" s="88">
        <f t="shared" ca="1" si="35"/>
        <v>5.4248831650762757</v>
      </c>
    </row>
    <row r="1140" spans="5:6" x14ac:dyDescent="0.25">
      <c r="E1140" s="88">
        <f t="shared" ca="1" si="36"/>
        <v>0.90450143794832738</v>
      </c>
      <c r="F1140" s="88">
        <f t="shared" ca="1" si="35"/>
        <v>13.303656923969516</v>
      </c>
    </row>
    <row r="1141" spans="5:6" x14ac:dyDescent="0.25">
      <c r="E1141" s="88">
        <f t="shared" ca="1" si="36"/>
        <v>0.70843710951608829</v>
      </c>
      <c r="F1141" s="88">
        <f t="shared" ca="1" si="35"/>
        <v>8.3545276363749572</v>
      </c>
    </row>
    <row r="1142" spans="5:6" x14ac:dyDescent="0.25">
      <c r="E1142" s="88">
        <f t="shared" ca="1" si="36"/>
        <v>0.62778212514225806</v>
      </c>
      <c r="F1142" s="88">
        <f t="shared" ca="1" si="35"/>
        <v>7.5430153080066091</v>
      </c>
    </row>
    <row r="1143" spans="5:6" x14ac:dyDescent="0.25">
      <c r="E1143" s="88">
        <f t="shared" ca="1" si="36"/>
        <v>0.70614572377957863</v>
      </c>
      <c r="F1143" s="88">
        <f t="shared" ca="1" si="35"/>
        <v>8.3272629688120325</v>
      </c>
    </row>
    <row r="1144" spans="5:6" x14ac:dyDescent="0.25">
      <c r="E1144" s="88">
        <f t="shared" ca="1" si="36"/>
        <v>0.42072762004093367</v>
      </c>
      <c r="F1144" s="88">
        <f t="shared" ca="1" si="35"/>
        <v>6.2420573231623377</v>
      </c>
    </row>
    <row r="1145" spans="5:6" x14ac:dyDescent="0.25">
      <c r="E1145" s="88">
        <f t="shared" ca="1" si="36"/>
        <v>0.76714537105717984</v>
      </c>
      <c r="F1145" s="88">
        <f t="shared" ca="1" si="35"/>
        <v>9.1761362858787869</v>
      </c>
    </row>
    <row r="1146" spans="5:6" x14ac:dyDescent="0.25">
      <c r="E1146" s="88">
        <f t="shared" ca="1" si="36"/>
        <v>0.46035361577050427</v>
      </c>
      <c r="F1146" s="88">
        <f t="shared" ca="1" si="35"/>
        <v>6.4401458286524749</v>
      </c>
    </row>
    <row r="1147" spans="5:6" x14ac:dyDescent="0.25">
      <c r="E1147" s="88">
        <f t="shared" ca="1" si="36"/>
        <v>0.81225653862796843</v>
      </c>
      <c r="F1147" s="88">
        <f t="shared" ca="1" si="35"/>
        <v>10.037900500367446</v>
      </c>
    </row>
    <row r="1148" spans="5:6" x14ac:dyDescent="0.25">
      <c r="E1148" s="88">
        <f t="shared" ca="1" si="36"/>
        <v>0.57393682069358964</v>
      </c>
      <c r="F1148" s="88">
        <f t="shared" ca="1" si="35"/>
        <v>7.1259719306183369</v>
      </c>
    </row>
    <row r="1149" spans="5:6" x14ac:dyDescent="0.25">
      <c r="E1149" s="88">
        <f t="shared" ca="1" si="36"/>
        <v>0.28912651876801831</v>
      </c>
      <c r="F1149" s="88">
        <f t="shared" ca="1" si="35"/>
        <v>5.668565827202757</v>
      </c>
    </row>
    <row r="1150" spans="5:6" x14ac:dyDescent="0.25">
      <c r="E1150" s="88">
        <f t="shared" ca="1" si="36"/>
        <v>0.95233687204104966</v>
      </c>
      <c r="F1150" s="88">
        <f t="shared" ca="1" si="35"/>
        <v>17.771630310976363</v>
      </c>
    </row>
    <row r="1151" spans="5:6" x14ac:dyDescent="0.25">
      <c r="E1151" s="88">
        <f t="shared" ca="1" si="36"/>
        <v>0.54787238334388377</v>
      </c>
      <c r="F1151" s="88">
        <f t="shared" ca="1" si="35"/>
        <v>6.9489779033971182</v>
      </c>
    </row>
    <row r="1152" spans="5:6" x14ac:dyDescent="0.25">
      <c r="E1152" s="88">
        <f t="shared" ca="1" si="36"/>
        <v>0.89092597745582325</v>
      </c>
      <c r="F1152" s="88">
        <f t="shared" ca="1" si="35"/>
        <v>12.586903178523617</v>
      </c>
    </row>
    <row r="1153" spans="5:6" x14ac:dyDescent="0.25">
      <c r="E1153" s="88">
        <f t="shared" ca="1" si="36"/>
        <v>0.11794239572494492</v>
      </c>
      <c r="F1153" s="88">
        <f t="shared" ca="1" si="35"/>
        <v>4.9436816710567673</v>
      </c>
    </row>
    <row r="1154" spans="5:6" x14ac:dyDescent="0.25">
      <c r="E1154" s="88">
        <f t="shared" ca="1" si="36"/>
        <v>0.2626202211200277</v>
      </c>
      <c r="F1154" s="88">
        <f t="shared" ca="1" si="35"/>
        <v>5.5615933678680429</v>
      </c>
    </row>
    <row r="1155" spans="5:6" x14ac:dyDescent="0.25">
      <c r="E1155" s="88">
        <f t="shared" ca="1" si="36"/>
        <v>0.88659442720222337</v>
      </c>
      <c r="F1155" s="88">
        <f t="shared" ref="F1155:F1218" ca="1" si="37">$C$3*((((1-E1155)^(-1/C$5))-1)^(1/$C$4))</f>
        <v>12.384305599389009</v>
      </c>
    </row>
    <row r="1156" spans="5:6" x14ac:dyDescent="0.25">
      <c r="E1156" s="88">
        <f t="shared" ref="E1156:E1219" ca="1" si="38">RAND()</f>
        <v>0.32021634059139159</v>
      </c>
      <c r="F1156" s="88">
        <f t="shared" ca="1" si="37"/>
        <v>5.7961441736067147</v>
      </c>
    </row>
    <row r="1157" spans="5:6" x14ac:dyDescent="0.25">
      <c r="E1157" s="88">
        <f t="shared" ca="1" si="38"/>
        <v>0.69852077346044295</v>
      </c>
      <c r="F1157" s="88">
        <f t="shared" ca="1" si="37"/>
        <v>8.2386460327949393</v>
      </c>
    </row>
    <row r="1158" spans="5:6" x14ac:dyDescent="0.25">
      <c r="E1158" s="88">
        <f t="shared" ca="1" si="38"/>
        <v>9.4838635314232644E-2</v>
      </c>
      <c r="F1158" s="88">
        <f t="shared" ca="1" si="37"/>
        <v>4.8210688426599013</v>
      </c>
    </row>
    <row r="1159" spans="5:6" x14ac:dyDescent="0.25">
      <c r="E1159" s="88">
        <f t="shared" ca="1" si="38"/>
        <v>0.17159333202535076</v>
      </c>
      <c r="F1159" s="88">
        <f t="shared" ca="1" si="37"/>
        <v>5.1896470851444239</v>
      </c>
    </row>
    <row r="1160" spans="5:6" x14ac:dyDescent="0.25">
      <c r="E1160" s="88">
        <f t="shared" ca="1" si="38"/>
        <v>0.72527159216564463</v>
      </c>
      <c r="F1160" s="88">
        <f t="shared" ca="1" si="37"/>
        <v>8.5645293057578993</v>
      </c>
    </row>
    <row r="1161" spans="5:6" x14ac:dyDescent="0.25">
      <c r="E1161" s="88">
        <f t="shared" ca="1" si="38"/>
        <v>8.0074090185449531E-2</v>
      </c>
      <c r="F1161" s="88">
        <f t="shared" ca="1" si="37"/>
        <v>4.7332054107555246</v>
      </c>
    </row>
    <row r="1162" spans="5:6" x14ac:dyDescent="0.25">
      <c r="E1162" s="88">
        <f t="shared" ca="1" si="38"/>
        <v>0.49220726574473372</v>
      </c>
      <c r="F1162" s="88">
        <f t="shared" ca="1" si="37"/>
        <v>6.6123774128103481</v>
      </c>
    </row>
    <row r="1163" spans="5:6" x14ac:dyDescent="0.25">
      <c r="E1163" s="88">
        <f t="shared" ca="1" si="38"/>
        <v>0.38388231883029045</v>
      </c>
      <c r="F1163" s="88">
        <f t="shared" ca="1" si="37"/>
        <v>6.0707924457244644</v>
      </c>
    </row>
    <row r="1164" spans="5:6" x14ac:dyDescent="0.25">
      <c r="E1164" s="88">
        <f t="shared" ca="1" si="38"/>
        <v>0.89838499478430611</v>
      </c>
      <c r="F1164" s="88">
        <f t="shared" ca="1" si="37"/>
        <v>12.96394492456011</v>
      </c>
    </row>
    <row r="1165" spans="5:6" x14ac:dyDescent="0.25">
      <c r="E1165" s="88">
        <f t="shared" ca="1" si="38"/>
        <v>0.80798099046178451</v>
      </c>
      <c r="F1165" s="88">
        <f t="shared" ca="1" si="37"/>
        <v>9.9441376718160317</v>
      </c>
    </row>
    <row r="1166" spans="5:6" x14ac:dyDescent="0.25">
      <c r="E1166" s="88">
        <f t="shared" ca="1" si="38"/>
        <v>0.22075693944907948</v>
      </c>
      <c r="F1166" s="88">
        <f t="shared" ca="1" si="37"/>
        <v>5.393212476260933</v>
      </c>
    </row>
    <row r="1167" spans="5:6" x14ac:dyDescent="0.25">
      <c r="E1167" s="88">
        <f t="shared" ca="1" si="38"/>
        <v>0.7806577128842549</v>
      </c>
      <c r="F1167" s="88">
        <f t="shared" ca="1" si="37"/>
        <v>9.4077110950679792</v>
      </c>
    </row>
    <row r="1168" spans="5:6" x14ac:dyDescent="0.25">
      <c r="E1168" s="88">
        <f t="shared" ca="1" si="38"/>
        <v>0.35427803938363045</v>
      </c>
      <c r="F1168" s="88">
        <f t="shared" ca="1" si="37"/>
        <v>5.9402967719827462</v>
      </c>
    </row>
    <row r="1169" spans="5:6" x14ac:dyDescent="0.25">
      <c r="E1169" s="88">
        <f t="shared" ca="1" si="38"/>
        <v>7.8262273297789564E-2</v>
      </c>
      <c r="F1169" s="88">
        <f t="shared" ca="1" si="37"/>
        <v>4.7217361600785122</v>
      </c>
    </row>
    <row r="1170" spans="5:6" x14ac:dyDescent="0.25">
      <c r="E1170" s="88">
        <f t="shared" ca="1" si="38"/>
        <v>0.86902419672542019</v>
      </c>
      <c r="F1170" s="88">
        <f t="shared" ca="1" si="37"/>
        <v>11.662876135158358</v>
      </c>
    </row>
    <row r="1171" spans="5:6" x14ac:dyDescent="0.25">
      <c r="E1171" s="88">
        <f t="shared" ca="1" si="38"/>
        <v>0.75615585786518047</v>
      </c>
      <c r="F1171" s="88">
        <f t="shared" ca="1" si="37"/>
        <v>9.0013708336827811</v>
      </c>
    </row>
    <row r="1172" spans="5:6" x14ac:dyDescent="0.25">
      <c r="E1172" s="88">
        <f t="shared" ca="1" si="38"/>
        <v>0.82540023837723209</v>
      </c>
      <c r="F1172" s="88">
        <f t="shared" ca="1" si="37"/>
        <v>10.346162104821076</v>
      </c>
    </row>
    <row r="1173" spans="5:6" x14ac:dyDescent="0.25">
      <c r="E1173" s="88">
        <f t="shared" ca="1" si="38"/>
        <v>0.5468836615815772</v>
      </c>
      <c r="F1173" s="88">
        <f t="shared" ca="1" si="37"/>
        <v>6.9425335935576991</v>
      </c>
    </row>
    <row r="1174" spans="5:6" x14ac:dyDescent="0.25">
      <c r="E1174" s="88">
        <f t="shared" ca="1" si="38"/>
        <v>3.4052695363848251E-2</v>
      </c>
      <c r="F1174" s="88">
        <f t="shared" ca="1" si="37"/>
        <v>4.3521300826723097</v>
      </c>
    </row>
    <row r="1175" spans="5:6" x14ac:dyDescent="0.25">
      <c r="E1175" s="88">
        <f t="shared" ca="1" si="38"/>
        <v>0.16964643170605498</v>
      </c>
      <c r="F1175" s="88">
        <f t="shared" ca="1" si="37"/>
        <v>5.181299178908052</v>
      </c>
    </row>
    <row r="1176" spans="5:6" x14ac:dyDescent="0.25">
      <c r="E1176" s="88">
        <f t="shared" ca="1" si="38"/>
        <v>0.37558900055922195</v>
      </c>
      <c r="F1176" s="88">
        <f t="shared" ca="1" si="37"/>
        <v>6.0336655748360553</v>
      </c>
    </row>
    <row r="1177" spans="5:6" x14ac:dyDescent="0.25">
      <c r="E1177" s="88">
        <f t="shared" ca="1" si="38"/>
        <v>0.15578615748114555</v>
      </c>
      <c r="F1177" s="88">
        <f t="shared" ca="1" si="37"/>
        <v>5.1209046018264477</v>
      </c>
    </row>
    <row r="1178" spans="5:6" x14ac:dyDescent="0.25">
      <c r="E1178" s="88">
        <f t="shared" ca="1" si="38"/>
        <v>2.8722789326949938E-2</v>
      </c>
      <c r="F1178" s="88">
        <f t="shared" ca="1" si="37"/>
        <v>4.2848075660016214</v>
      </c>
    </row>
    <row r="1179" spans="5:6" x14ac:dyDescent="0.25">
      <c r="E1179" s="88">
        <f t="shared" ca="1" si="38"/>
        <v>0.12943710101174222</v>
      </c>
      <c r="F1179" s="88">
        <f t="shared" ca="1" si="37"/>
        <v>4.9999409570533251</v>
      </c>
    </row>
    <row r="1180" spans="5:6" x14ac:dyDescent="0.25">
      <c r="E1180" s="88">
        <f t="shared" ca="1" si="38"/>
        <v>0.69123049535010117</v>
      </c>
      <c r="F1180" s="88">
        <f t="shared" ca="1" si="37"/>
        <v>8.1568151828865183</v>
      </c>
    </row>
    <row r="1181" spans="5:6" x14ac:dyDescent="0.25">
      <c r="E1181" s="88">
        <f t="shared" ca="1" si="38"/>
        <v>0.4646028922117984</v>
      </c>
      <c r="F1181" s="88">
        <f t="shared" ca="1" si="37"/>
        <v>6.4623939862282711</v>
      </c>
    </row>
    <row r="1182" spans="5:6" x14ac:dyDescent="0.25">
      <c r="E1182" s="88">
        <f t="shared" ca="1" si="38"/>
        <v>0.16330867832219254</v>
      </c>
      <c r="F1182" s="88">
        <f t="shared" ca="1" si="37"/>
        <v>5.1539043275612535</v>
      </c>
    </row>
    <row r="1183" spans="5:6" x14ac:dyDescent="0.25">
      <c r="E1183" s="88">
        <f t="shared" ca="1" si="38"/>
        <v>0.24196039029200711</v>
      </c>
      <c r="F1183" s="88">
        <f t="shared" ca="1" si="37"/>
        <v>5.4786351116168186</v>
      </c>
    </row>
    <row r="1184" spans="5:6" x14ac:dyDescent="0.25">
      <c r="E1184" s="88">
        <f t="shared" ca="1" si="38"/>
        <v>0.23515085930827495</v>
      </c>
      <c r="F1184" s="88">
        <f t="shared" ca="1" si="37"/>
        <v>5.4512648036138227</v>
      </c>
    </row>
    <row r="1185" spans="5:6" x14ac:dyDescent="0.25">
      <c r="E1185" s="88">
        <f t="shared" ca="1" si="38"/>
        <v>0.44885127806716674</v>
      </c>
      <c r="F1185" s="88">
        <f t="shared" ca="1" si="37"/>
        <v>6.3809548224922921</v>
      </c>
    </row>
    <row r="1186" spans="5:6" x14ac:dyDescent="0.25">
      <c r="E1186" s="88">
        <f t="shared" ca="1" si="38"/>
        <v>0.52958789923509419</v>
      </c>
      <c r="F1186" s="88">
        <f t="shared" ca="1" si="37"/>
        <v>6.8327239929229346</v>
      </c>
    </row>
    <row r="1187" spans="5:6" x14ac:dyDescent="0.25">
      <c r="E1187" s="88">
        <f t="shared" ca="1" si="38"/>
        <v>0.39007131601394029</v>
      </c>
      <c r="F1187" s="88">
        <f t="shared" ca="1" si="37"/>
        <v>6.0988151839774645</v>
      </c>
    </row>
    <row r="1188" spans="5:6" x14ac:dyDescent="0.25">
      <c r="E1188" s="88">
        <f t="shared" ca="1" si="38"/>
        <v>0.53882947268623604</v>
      </c>
      <c r="F1188" s="88">
        <f t="shared" ca="1" si="37"/>
        <v>6.8907226800816659</v>
      </c>
    </row>
    <row r="1189" spans="5:6" x14ac:dyDescent="0.25">
      <c r="E1189" s="88">
        <f t="shared" ca="1" si="38"/>
        <v>0.12900621311133886</v>
      </c>
      <c r="F1189" s="88">
        <f t="shared" ca="1" si="37"/>
        <v>4.9978769091876405</v>
      </c>
    </row>
    <row r="1190" spans="5:6" x14ac:dyDescent="0.25">
      <c r="E1190" s="88">
        <f t="shared" ca="1" si="38"/>
        <v>5.2243737653314914E-2</v>
      </c>
      <c r="F1190" s="88">
        <f t="shared" ca="1" si="37"/>
        <v>4.5322827391027563</v>
      </c>
    </row>
    <row r="1191" spans="5:6" x14ac:dyDescent="0.25">
      <c r="E1191" s="88">
        <f t="shared" ca="1" si="38"/>
        <v>0.42567856278735816</v>
      </c>
      <c r="F1191" s="88">
        <f t="shared" ca="1" si="37"/>
        <v>6.2659501003131748</v>
      </c>
    </row>
    <row r="1192" spans="5:6" x14ac:dyDescent="0.25">
      <c r="E1192" s="88">
        <f t="shared" ca="1" si="38"/>
        <v>0.62842324373577563</v>
      </c>
      <c r="F1192" s="88">
        <f t="shared" ca="1" si="37"/>
        <v>7.5484742303180745</v>
      </c>
    </row>
    <row r="1193" spans="5:6" x14ac:dyDescent="0.25">
      <c r="E1193" s="88">
        <f t="shared" ca="1" si="38"/>
        <v>0.65430107483007582</v>
      </c>
      <c r="F1193" s="88">
        <f t="shared" ca="1" si="37"/>
        <v>7.7803660323254844</v>
      </c>
    </row>
    <row r="1194" spans="5:6" x14ac:dyDescent="0.25">
      <c r="E1194" s="88">
        <f t="shared" ca="1" si="38"/>
        <v>0.38134367159885063</v>
      </c>
      <c r="F1194" s="88">
        <f t="shared" ca="1" si="37"/>
        <v>6.0593771700451029</v>
      </c>
    </row>
    <row r="1195" spans="5:6" x14ac:dyDescent="0.25">
      <c r="E1195" s="88">
        <f t="shared" ca="1" si="38"/>
        <v>0.64900830948540644</v>
      </c>
      <c r="F1195" s="88">
        <f t="shared" ca="1" si="37"/>
        <v>7.7310120446421724</v>
      </c>
    </row>
    <row r="1196" spans="5:6" x14ac:dyDescent="0.25">
      <c r="E1196" s="88">
        <f t="shared" ca="1" si="38"/>
        <v>0.78607126760279455</v>
      </c>
      <c r="F1196" s="88">
        <f t="shared" ca="1" si="37"/>
        <v>9.5062300232804926</v>
      </c>
    </row>
    <row r="1197" spans="5:6" x14ac:dyDescent="0.25">
      <c r="E1197" s="88">
        <f t="shared" ca="1" si="38"/>
        <v>0.23810132616878321</v>
      </c>
      <c r="F1197" s="88">
        <f t="shared" ca="1" si="37"/>
        <v>5.4631288228915817</v>
      </c>
    </row>
    <row r="1198" spans="5:6" x14ac:dyDescent="0.25">
      <c r="E1198" s="88">
        <f t="shared" ca="1" si="38"/>
        <v>0.52251297135601005</v>
      </c>
      <c r="F1198" s="88">
        <f t="shared" ca="1" si="37"/>
        <v>6.7893218856254229</v>
      </c>
    </row>
    <row r="1199" spans="5:6" x14ac:dyDescent="0.25">
      <c r="E1199" s="88">
        <f t="shared" ca="1" si="38"/>
        <v>0.240861283448496</v>
      </c>
      <c r="F1199" s="88">
        <f t="shared" ca="1" si="37"/>
        <v>5.4742198293267794</v>
      </c>
    </row>
    <row r="1200" spans="5:6" x14ac:dyDescent="0.25">
      <c r="E1200" s="88">
        <f t="shared" ca="1" si="38"/>
        <v>0.49449978051174781</v>
      </c>
      <c r="F1200" s="88">
        <f t="shared" ca="1" si="37"/>
        <v>6.62528733343808</v>
      </c>
    </row>
    <row r="1201" spans="5:6" x14ac:dyDescent="0.25">
      <c r="E1201" s="88">
        <f t="shared" ca="1" si="38"/>
        <v>0.98172462196353993</v>
      </c>
      <c r="F1201" s="88">
        <f t="shared" ca="1" si="37"/>
        <v>26.496734273043991</v>
      </c>
    </row>
    <row r="1202" spans="5:6" x14ac:dyDescent="0.25">
      <c r="E1202" s="88">
        <f t="shared" ca="1" si="38"/>
        <v>0.43112446389095382</v>
      </c>
      <c r="F1202" s="88">
        <f t="shared" ca="1" si="37"/>
        <v>6.2924973791747707</v>
      </c>
    </row>
    <row r="1203" spans="5:6" x14ac:dyDescent="0.25">
      <c r="E1203" s="88">
        <f t="shared" ca="1" si="38"/>
        <v>0.63236476343650883</v>
      </c>
      <c r="F1203" s="88">
        <f t="shared" ca="1" si="37"/>
        <v>7.5823239269502531</v>
      </c>
    </row>
    <row r="1204" spans="5:6" x14ac:dyDescent="0.25">
      <c r="E1204" s="88">
        <f t="shared" ca="1" si="38"/>
        <v>0.53634949231754381</v>
      </c>
      <c r="F1204" s="88">
        <f t="shared" ca="1" si="37"/>
        <v>6.8750096572269559</v>
      </c>
    </row>
    <row r="1205" spans="5:6" x14ac:dyDescent="0.25">
      <c r="E1205" s="88">
        <f t="shared" ca="1" si="38"/>
        <v>0.79792290811816868</v>
      </c>
      <c r="F1205" s="88">
        <f t="shared" ca="1" si="37"/>
        <v>9.7347698657741439</v>
      </c>
    </row>
    <row r="1206" spans="5:6" x14ac:dyDescent="0.25">
      <c r="E1206" s="88">
        <f t="shared" ca="1" si="38"/>
        <v>0.50165945246228194</v>
      </c>
      <c r="F1206" s="88">
        <f t="shared" ca="1" si="37"/>
        <v>6.6660867380074666</v>
      </c>
    </row>
    <row r="1207" spans="5:6" x14ac:dyDescent="0.25">
      <c r="E1207" s="88">
        <f t="shared" ca="1" si="38"/>
        <v>0.78071491001141768</v>
      </c>
      <c r="F1207" s="88">
        <f t="shared" ca="1" si="37"/>
        <v>9.408733976333604</v>
      </c>
    </row>
    <row r="1208" spans="5:6" x14ac:dyDescent="0.25">
      <c r="E1208" s="88">
        <f t="shared" ca="1" si="38"/>
        <v>0.43313285932568801</v>
      </c>
      <c r="F1208" s="88">
        <f t="shared" ca="1" si="37"/>
        <v>6.3023598825673908</v>
      </c>
    </row>
    <row r="1209" spans="5:6" x14ac:dyDescent="0.25">
      <c r="E1209" s="88">
        <f t="shared" ca="1" si="38"/>
        <v>0.16158765857930724</v>
      </c>
      <c r="F1209" s="88">
        <f t="shared" ca="1" si="37"/>
        <v>5.1464032907012598</v>
      </c>
    </row>
    <row r="1210" spans="5:6" x14ac:dyDescent="0.25">
      <c r="E1210" s="88">
        <f t="shared" ca="1" si="38"/>
        <v>0.95370283595388272</v>
      </c>
      <c r="F1210" s="88">
        <f t="shared" ca="1" si="37"/>
        <v>17.988253583050962</v>
      </c>
    </row>
    <row r="1211" spans="5:6" x14ac:dyDescent="0.25">
      <c r="E1211" s="88">
        <f t="shared" ca="1" si="38"/>
        <v>0.19475848919274807</v>
      </c>
      <c r="F1211" s="88">
        <f t="shared" ca="1" si="37"/>
        <v>5.2869903627762582</v>
      </c>
    </row>
    <row r="1212" spans="5:6" x14ac:dyDescent="0.25">
      <c r="E1212" s="88">
        <f t="shared" ca="1" si="38"/>
        <v>0.85222920495051235</v>
      </c>
      <c r="F1212" s="88">
        <f t="shared" ca="1" si="37"/>
        <v>11.091038173446295</v>
      </c>
    </row>
    <row r="1213" spans="5:6" x14ac:dyDescent="0.25">
      <c r="E1213" s="88">
        <f t="shared" ca="1" si="38"/>
        <v>0.90900396572481612</v>
      </c>
      <c r="F1213" s="88">
        <f t="shared" ca="1" si="37"/>
        <v>13.574080420409684</v>
      </c>
    </row>
    <row r="1214" spans="5:6" x14ac:dyDescent="0.25">
      <c r="E1214" s="88">
        <f t="shared" ca="1" si="38"/>
        <v>0.44463768285886252</v>
      </c>
      <c r="F1214" s="88">
        <f t="shared" ca="1" si="37"/>
        <v>6.3596344813337495</v>
      </c>
    </row>
    <row r="1215" spans="5:6" x14ac:dyDescent="0.25">
      <c r="E1215" s="88">
        <f t="shared" ca="1" si="38"/>
        <v>0.79249481846432734</v>
      </c>
      <c r="F1215" s="88">
        <f t="shared" ca="1" si="37"/>
        <v>9.627806445448547</v>
      </c>
    </row>
    <row r="1216" spans="5:6" x14ac:dyDescent="0.25">
      <c r="E1216" s="88">
        <f t="shared" ca="1" si="38"/>
        <v>0.80810292755241664</v>
      </c>
      <c r="F1216" s="88">
        <f t="shared" ca="1" si="37"/>
        <v>9.9467707036991566</v>
      </c>
    </row>
    <row r="1217" spans="5:6" x14ac:dyDescent="0.25">
      <c r="E1217" s="88">
        <f t="shared" ca="1" si="38"/>
        <v>9.1609142291094514E-2</v>
      </c>
      <c r="F1217" s="88">
        <f t="shared" ca="1" si="37"/>
        <v>4.802613636077413</v>
      </c>
    </row>
    <row r="1218" spans="5:6" x14ac:dyDescent="0.25">
      <c r="E1218" s="88">
        <f t="shared" ca="1" si="38"/>
        <v>0.77345652602031767</v>
      </c>
      <c r="F1218" s="88">
        <f t="shared" ca="1" si="37"/>
        <v>9.2818651418528351</v>
      </c>
    </row>
    <row r="1219" spans="5:6" x14ac:dyDescent="0.25">
      <c r="E1219" s="88">
        <f t="shared" ca="1" si="38"/>
        <v>0.74320602879218856</v>
      </c>
      <c r="F1219" s="88">
        <f t="shared" ref="F1219:F1282" ca="1" si="39">$C$3*((((1-E1219)^(-1/C$5))-1)^(1/$C$4))</f>
        <v>8.8091882678525426</v>
      </c>
    </row>
    <row r="1220" spans="5:6" x14ac:dyDescent="0.25">
      <c r="E1220" s="88">
        <f t="shared" ref="E1220:E1283" ca="1" si="40">RAND()</f>
        <v>0.77869624296938256</v>
      </c>
      <c r="F1220" s="88">
        <f t="shared" ca="1" si="39"/>
        <v>9.3728599356781004</v>
      </c>
    </row>
    <row r="1221" spans="5:6" x14ac:dyDescent="0.25">
      <c r="E1221" s="88">
        <f t="shared" ca="1" si="40"/>
        <v>0.17021095414327103</v>
      </c>
      <c r="F1221" s="88">
        <f t="shared" ca="1" si="39"/>
        <v>5.183722857059589</v>
      </c>
    </row>
    <row r="1222" spans="5:6" x14ac:dyDescent="0.25">
      <c r="E1222" s="88">
        <f t="shared" ca="1" si="40"/>
        <v>7.9700510652702006E-2</v>
      </c>
      <c r="F1222" s="88">
        <f t="shared" ca="1" si="39"/>
        <v>4.7308544626061089</v>
      </c>
    </row>
    <row r="1223" spans="5:6" x14ac:dyDescent="0.25">
      <c r="E1223" s="88">
        <f t="shared" ca="1" si="40"/>
        <v>0.55868597136785192</v>
      </c>
      <c r="F1223" s="88">
        <f t="shared" ca="1" si="39"/>
        <v>7.0207068108679795</v>
      </c>
    </row>
    <row r="1224" spans="5:6" x14ac:dyDescent="0.25">
      <c r="E1224" s="88">
        <f t="shared" ca="1" si="40"/>
        <v>0.14228339179926441</v>
      </c>
      <c r="F1224" s="88">
        <f t="shared" ca="1" si="39"/>
        <v>5.060102302831039</v>
      </c>
    </row>
    <row r="1225" spans="5:6" x14ac:dyDescent="0.25">
      <c r="E1225" s="88">
        <f t="shared" ca="1" si="40"/>
        <v>7.5098827602982032E-2</v>
      </c>
      <c r="F1225" s="88">
        <f t="shared" ca="1" si="39"/>
        <v>4.7012865008615501</v>
      </c>
    </row>
    <row r="1226" spans="5:6" x14ac:dyDescent="0.25">
      <c r="E1226" s="88">
        <f t="shared" ca="1" si="40"/>
        <v>0.73835773006666428</v>
      </c>
      <c r="F1226" s="88">
        <f t="shared" ca="1" si="39"/>
        <v>8.7407219778774117</v>
      </c>
    </row>
    <row r="1227" spans="5:6" x14ac:dyDescent="0.25">
      <c r="E1227" s="88">
        <f t="shared" ca="1" si="40"/>
        <v>0.59353669397005837</v>
      </c>
      <c r="F1227" s="88">
        <f t="shared" ca="1" si="39"/>
        <v>7.2689889856129275</v>
      </c>
    </row>
    <row r="1228" spans="5:6" x14ac:dyDescent="0.25">
      <c r="E1228" s="88">
        <f t="shared" ca="1" si="40"/>
        <v>0.89011451934099917</v>
      </c>
      <c r="F1228" s="88">
        <f t="shared" ca="1" si="39"/>
        <v>12.548090080078577</v>
      </c>
    </row>
    <row r="1229" spans="5:6" x14ac:dyDescent="0.25">
      <c r="E1229" s="88">
        <f t="shared" ca="1" si="40"/>
        <v>4.3505749238411995E-2</v>
      </c>
      <c r="F1229" s="88">
        <f t="shared" ca="1" si="39"/>
        <v>4.4531163481285008</v>
      </c>
    </row>
    <row r="1230" spans="5:6" x14ac:dyDescent="0.25">
      <c r="E1230" s="88">
        <f t="shared" ca="1" si="40"/>
        <v>0.67693576246772091</v>
      </c>
      <c r="F1230" s="88">
        <f t="shared" ca="1" si="39"/>
        <v>8.003968668629275</v>
      </c>
    </row>
    <row r="1231" spans="5:6" x14ac:dyDescent="0.25">
      <c r="E1231" s="88">
        <f t="shared" ca="1" si="40"/>
        <v>0.16176451036258166</v>
      </c>
      <c r="F1231" s="88">
        <f t="shared" ca="1" si="39"/>
        <v>5.1471753786829275</v>
      </c>
    </row>
    <row r="1232" spans="5:6" x14ac:dyDescent="0.25">
      <c r="E1232" s="88">
        <f t="shared" ca="1" si="40"/>
        <v>9.259689745295463E-2</v>
      </c>
      <c r="F1232" s="88">
        <f t="shared" ca="1" si="39"/>
        <v>4.8082992284060904</v>
      </c>
    </row>
    <row r="1233" spans="5:6" x14ac:dyDescent="0.25">
      <c r="E1233" s="88">
        <f t="shared" ca="1" si="40"/>
        <v>0.4647704881438135</v>
      </c>
      <c r="F1233" s="88">
        <f t="shared" ca="1" si="39"/>
        <v>6.4632758274351145</v>
      </c>
    </row>
    <row r="1234" spans="5:6" x14ac:dyDescent="0.25">
      <c r="E1234" s="88">
        <f t="shared" ca="1" si="40"/>
        <v>0.86943981569783313</v>
      </c>
      <c r="F1234" s="88">
        <f t="shared" ca="1" si="39"/>
        <v>11.678331985593179</v>
      </c>
    </row>
    <row r="1235" spans="5:6" x14ac:dyDescent="0.25">
      <c r="E1235" s="88">
        <f t="shared" ca="1" si="40"/>
        <v>0.15199485446310512</v>
      </c>
      <c r="F1235" s="88">
        <f t="shared" ca="1" si="39"/>
        <v>5.1040504858832474</v>
      </c>
    </row>
    <row r="1236" spans="5:6" x14ac:dyDescent="0.25">
      <c r="E1236" s="88">
        <f t="shared" ca="1" si="40"/>
        <v>0.66005978228230411</v>
      </c>
      <c r="F1236" s="88">
        <f t="shared" ca="1" si="39"/>
        <v>7.8352755947664932</v>
      </c>
    </row>
    <row r="1237" spans="5:6" x14ac:dyDescent="0.25">
      <c r="E1237" s="88">
        <f t="shared" ca="1" si="40"/>
        <v>0.98395972350491501</v>
      </c>
      <c r="F1237" s="88">
        <f t="shared" ca="1" si="39"/>
        <v>27.976823311372797</v>
      </c>
    </row>
    <row r="1238" spans="5:6" x14ac:dyDescent="0.25">
      <c r="E1238" s="88">
        <f t="shared" ca="1" si="40"/>
        <v>0.6846151417394688</v>
      </c>
      <c r="F1238" s="88">
        <f t="shared" ca="1" si="39"/>
        <v>8.0848732459344337</v>
      </c>
    </row>
    <row r="1239" spans="5:6" x14ac:dyDescent="0.25">
      <c r="E1239" s="88">
        <f t="shared" ca="1" si="40"/>
        <v>0.49502283890534371</v>
      </c>
      <c r="F1239" s="88">
        <f t="shared" ca="1" si="39"/>
        <v>6.6282431831337334</v>
      </c>
    </row>
    <row r="1240" spans="5:6" x14ac:dyDescent="0.25">
      <c r="E1240" s="88">
        <f t="shared" ca="1" si="40"/>
        <v>0.91671516556592669</v>
      </c>
      <c r="F1240" s="88">
        <f t="shared" ca="1" si="39"/>
        <v>14.084260740196125</v>
      </c>
    </row>
    <row r="1241" spans="5:6" x14ac:dyDescent="0.25">
      <c r="E1241" s="88">
        <f t="shared" ca="1" si="40"/>
        <v>0.40658983497653822</v>
      </c>
      <c r="F1241" s="88">
        <f t="shared" ca="1" si="39"/>
        <v>6.1750335588389484</v>
      </c>
    </row>
    <row r="1242" spans="5:6" x14ac:dyDescent="0.25">
      <c r="E1242" s="88">
        <f t="shared" ca="1" si="40"/>
        <v>0.20144941337552968</v>
      </c>
      <c r="F1242" s="88">
        <f t="shared" ca="1" si="39"/>
        <v>5.3145625458455399</v>
      </c>
    </row>
    <row r="1243" spans="5:6" x14ac:dyDescent="0.25">
      <c r="E1243" s="88">
        <f t="shared" ca="1" si="40"/>
        <v>0.61036984526604721</v>
      </c>
      <c r="F1243" s="88">
        <f t="shared" ca="1" si="39"/>
        <v>7.3995444334993454</v>
      </c>
    </row>
    <row r="1244" spans="5:6" x14ac:dyDescent="0.25">
      <c r="E1244" s="88">
        <f t="shared" ca="1" si="40"/>
        <v>0.48031657849698439</v>
      </c>
      <c r="F1244" s="88">
        <f t="shared" ca="1" si="39"/>
        <v>6.5465674767191864</v>
      </c>
    </row>
    <row r="1245" spans="5:6" x14ac:dyDescent="0.25">
      <c r="E1245" s="88">
        <f t="shared" ca="1" si="40"/>
        <v>0.80515097872088837</v>
      </c>
      <c r="F1245" s="88">
        <f t="shared" ca="1" si="39"/>
        <v>9.8836853167439678</v>
      </c>
    </row>
    <row r="1246" spans="5:6" x14ac:dyDescent="0.25">
      <c r="E1246" s="88">
        <f t="shared" ca="1" si="40"/>
        <v>0.52474331207167657</v>
      </c>
      <c r="F1246" s="88">
        <f t="shared" ca="1" si="39"/>
        <v>6.8029132303468112</v>
      </c>
    </row>
    <row r="1247" spans="5:6" x14ac:dyDescent="0.25">
      <c r="E1247" s="88">
        <f t="shared" ca="1" si="40"/>
        <v>0.39517398396569781</v>
      </c>
      <c r="F1247" s="88">
        <f t="shared" ca="1" si="39"/>
        <v>6.1221323359603659</v>
      </c>
    </row>
    <row r="1248" spans="5:6" x14ac:dyDescent="0.25">
      <c r="E1248" s="88">
        <f t="shared" ca="1" si="40"/>
        <v>0.11887351719888462</v>
      </c>
      <c r="F1248" s="88">
        <f t="shared" ca="1" si="39"/>
        <v>4.9483377853931296</v>
      </c>
    </row>
    <row r="1249" spans="5:6" x14ac:dyDescent="0.25">
      <c r="E1249" s="88">
        <f t="shared" ca="1" si="40"/>
        <v>0.75264720549971353</v>
      </c>
      <c r="F1249" s="88">
        <f t="shared" ca="1" si="39"/>
        <v>8.9479002841271029</v>
      </c>
    </row>
    <row r="1250" spans="5:6" x14ac:dyDescent="0.25">
      <c r="E1250" s="88">
        <f t="shared" ca="1" si="40"/>
        <v>0.28917723337108392</v>
      </c>
      <c r="F1250" s="88">
        <f t="shared" ca="1" si="39"/>
        <v>5.6687717047679484</v>
      </c>
    </row>
    <row r="1251" spans="5:6" x14ac:dyDescent="0.25">
      <c r="E1251" s="88">
        <f t="shared" ca="1" si="40"/>
        <v>0.42683957843004294</v>
      </c>
      <c r="F1251" s="88">
        <f t="shared" ca="1" si="39"/>
        <v>6.2715860765144482</v>
      </c>
    </row>
    <row r="1252" spans="5:6" x14ac:dyDescent="0.25">
      <c r="E1252" s="88">
        <f t="shared" ca="1" si="40"/>
        <v>0.33160235351048239</v>
      </c>
      <c r="F1252" s="88">
        <f t="shared" ca="1" si="39"/>
        <v>5.8437295413591626</v>
      </c>
    </row>
    <row r="1253" spans="5:6" x14ac:dyDescent="0.25">
      <c r="E1253" s="88">
        <f t="shared" ca="1" si="40"/>
        <v>0.95765896527344641</v>
      </c>
      <c r="F1253" s="88">
        <f t="shared" ca="1" si="39"/>
        <v>18.670361264567621</v>
      </c>
    </row>
    <row r="1254" spans="5:6" x14ac:dyDescent="0.25">
      <c r="E1254" s="88">
        <f t="shared" ca="1" si="40"/>
        <v>0.81876835394213543</v>
      </c>
      <c r="F1254" s="88">
        <f t="shared" ca="1" si="39"/>
        <v>10.18666630971847</v>
      </c>
    </row>
    <row r="1255" spans="5:6" x14ac:dyDescent="0.25">
      <c r="E1255" s="88">
        <f t="shared" ca="1" si="40"/>
        <v>0.96813961092404655</v>
      </c>
      <c r="F1255" s="88">
        <f t="shared" ca="1" si="39"/>
        <v>21.019161570282776</v>
      </c>
    </row>
    <row r="1256" spans="5:6" x14ac:dyDescent="0.25">
      <c r="E1256" s="88">
        <f t="shared" ca="1" si="40"/>
        <v>0.57046957133329268</v>
      </c>
      <c r="F1256" s="88">
        <f t="shared" ca="1" si="39"/>
        <v>7.1015990526815642</v>
      </c>
    </row>
    <row r="1257" spans="5:6" x14ac:dyDescent="0.25">
      <c r="E1257" s="88">
        <f t="shared" ca="1" si="40"/>
        <v>0.45468373193566636</v>
      </c>
      <c r="F1257" s="88">
        <f t="shared" ca="1" si="39"/>
        <v>6.4107838299755926</v>
      </c>
    </row>
    <row r="1258" spans="5:6" x14ac:dyDescent="0.25">
      <c r="E1258" s="88">
        <f t="shared" ca="1" si="40"/>
        <v>0.97440694275186024</v>
      </c>
      <c r="F1258" s="88">
        <f t="shared" ca="1" si="39"/>
        <v>23.02779920454606</v>
      </c>
    </row>
    <row r="1259" spans="5:6" x14ac:dyDescent="0.25">
      <c r="E1259" s="88">
        <f t="shared" ca="1" si="40"/>
        <v>0.71435250660372385</v>
      </c>
      <c r="F1259" s="88">
        <f t="shared" ca="1" si="39"/>
        <v>8.4263295167324834</v>
      </c>
    </row>
    <row r="1260" spans="5:6" x14ac:dyDescent="0.25">
      <c r="E1260" s="88">
        <f t="shared" ca="1" si="40"/>
        <v>0.11118485788778965</v>
      </c>
      <c r="F1260" s="88">
        <f t="shared" ca="1" si="39"/>
        <v>4.9093017265802805</v>
      </c>
    </row>
    <row r="1261" spans="5:6" x14ac:dyDescent="0.25">
      <c r="E1261" s="88">
        <f t="shared" ca="1" si="40"/>
        <v>0.66499554488985457</v>
      </c>
      <c r="F1261" s="88">
        <f t="shared" ca="1" si="39"/>
        <v>7.8833818998245642</v>
      </c>
    </row>
    <row r="1262" spans="5:6" x14ac:dyDescent="0.25">
      <c r="E1262" s="88">
        <f t="shared" ca="1" si="40"/>
        <v>0.11634398737149954</v>
      </c>
      <c r="F1262" s="88">
        <f t="shared" ca="1" si="39"/>
        <v>4.9356445312877781</v>
      </c>
    </row>
    <row r="1263" spans="5:6" x14ac:dyDescent="0.25">
      <c r="E1263" s="88">
        <f t="shared" ca="1" si="40"/>
        <v>0.19549126445688236</v>
      </c>
      <c r="F1263" s="88">
        <f t="shared" ca="1" si="39"/>
        <v>5.2900198307159254</v>
      </c>
    </row>
    <row r="1264" spans="5:6" x14ac:dyDescent="0.25">
      <c r="E1264" s="88">
        <f t="shared" ca="1" si="40"/>
        <v>0.99915782440945711</v>
      </c>
      <c r="F1264" s="88">
        <f t="shared" ca="1" si="39"/>
        <v>95.510745209975241</v>
      </c>
    </row>
    <row r="1265" spans="5:6" x14ac:dyDescent="0.25">
      <c r="E1265" s="88">
        <f t="shared" ca="1" si="40"/>
        <v>0.36234664748223699</v>
      </c>
      <c r="F1265" s="88">
        <f t="shared" ca="1" si="39"/>
        <v>5.9753222400927184</v>
      </c>
    </row>
    <row r="1266" spans="5:6" x14ac:dyDescent="0.25">
      <c r="E1266" s="88">
        <f t="shared" ca="1" si="40"/>
        <v>8.6576581810655973E-2</v>
      </c>
      <c r="F1266" s="88">
        <f t="shared" ca="1" si="39"/>
        <v>4.7730475421806515</v>
      </c>
    </row>
    <row r="1267" spans="5:6" x14ac:dyDescent="0.25">
      <c r="E1267" s="88">
        <f t="shared" ca="1" si="40"/>
        <v>0.2201784728823567</v>
      </c>
      <c r="F1267" s="88">
        <f t="shared" ca="1" si="39"/>
        <v>5.3908713945340612</v>
      </c>
    </row>
    <row r="1268" spans="5:6" x14ac:dyDescent="0.25">
      <c r="E1268" s="88">
        <f t="shared" ca="1" si="40"/>
        <v>0.44075521040177346</v>
      </c>
      <c r="F1268" s="88">
        <f t="shared" ca="1" si="39"/>
        <v>6.3401552145511522</v>
      </c>
    </row>
    <row r="1269" spans="5:6" x14ac:dyDescent="0.25">
      <c r="E1269" s="88">
        <f t="shared" ca="1" si="40"/>
        <v>0.61119721176031461</v>
      </c>
      <c r="F1269" s="88">
        <f t="shared" ca="1" si="39"/>
        <v>7.4061603699018743</v>
      </c>
    </row>
    <row r="1270" spans="5:6" x14ac:dyDescent="0.25">
      <c r="E1270" s="88">
        <f t="shared" ca="1" si="40"/>
        <v>0.88103020757467665</v>
      </c>
      <c r="F1270" s="88">
        <f t="shared" ca="1" si="39"/>
        <v>12.139585228189162</v>
      </c>
    </row>
    <row r="1271" spans="5:6" x14ac:dyDescent="0.25">
      <c r="E1271" s="88">
        <f t="shared" ca="1" si="40"/>
        <v>0.96370342475112436</v>
      </c>
      <c r="F1271" s="88">
        <f t="shared" ca="1" si="39"/>
        <v>19.907924339576045</v>
      </c>
    </row>
    <row r="1272" spans="5:6" x14ac:dyDescent="0.25">
      <c r="E1272" s="88">
        <f t="shared" ca="1" si="40"/>
        <v>0.54715436677652829</v>
      </c>
      <c r="F1272" s="88">
        <f t="shared" ca="1" si="39"/>
        <v>6.9442961435418997</v>
      </c>
    </row>
    <row r="1273" spans="5:6" x14ac:dyDescent="0.25">
      <c r="E1273" s="88">
        <f t="shared" ca="1" si="40"/>
        <v>0.62964559219106309</v>
      </c>
      <c r="F1273" s="88">
        <f t="shared" ca="1" si="39"/>
        <v>7.5589183506122541</v>
      </c>
    </row>
    <row r="1274" spans="5:6" x14ac:dyDescent="0.25">
      <c r="E1274" s="88">
        <f t="shared" ca="1" si="40"/>
        <v>0.79057658482389437</v>
      </c>
      <c r="F1274" s="88">
        <f t="shared" ca="1" si="39"/>
        <v>9.5909488172817614</v>
      </c>
    </row>
    <row r="1275" spans="5:6" x14ac:dyDescent="0.25">
      <c r="E1275" s="88">
        <f t="shared" ca="1" si="40"/>
        <v>0.85575920420274043</v>
      </c>
      <c r="F1275" s="88">
        <f t="shared" ca="1" si="39"/>
        <v>11.203344712456788</v>
      </c>
    </row>
    <row r="1276" spans="5:6" x14ac:dyDescent="0.25">
      <c r="E1276" s="88">
        <f t="shared" ca="1" si="40"/>
        <v>0.18471366672615486</v>
      </c>
      <c r="F1276" s="88">
        <f t="shared" ca="1" si="39"/>
        <v>5.245184749288069</v>
      </c>
    </row>
    <row r="1277" spans="5:6" x14ac:dyDescent="0.25">
      <c r="E1277" s="88">
        <f t="shared" ca="1" si="40"/>
        <v>0.88964969894320212</v>
      </c>
      <c r="F1277" s="88">
        <f t="shared" ca="1" si="39"/>
        <v>12.526039526981794</v>
      </c>
    </row>
    <row r="1278" spans="5:6" x14ac:dyDescent="0.25">
      <c r="E1278" s="88">
        <f t="shared" ca="1" si="40"/>
        <v>0.31639414492493056</v>
      </c>
      <c r="F1278" s="88">
        <f t="shared" ca="1" si="39"/>
        <v>5.7802872412080308</v>
      </c>
    </row>
    <row r="1279" spans="5:6" x14ac:dyDescent="0.25">
      <c r="E1279" s="88">
        <f t="shared" ca="1" si="40"/>
        <v>0.5710753939963088</v>
      </c>
      <c r="F1279" s="88">
        <f t="shared" ca="1" si="39"/>
        <v>7.1058384726430868</v>
      </c>
    </row>
    <row r="1280" spans="5:6" x14ac:dyDescent="0.25">
      <c r="E1280" s="88">
        <f t="shared" ca="1" si="40"/>
        <v>0.64049239041165562</v>
      </c>
      <c r="F1280" s="88">
        <f t="shared" ca="1" si="39"/>
        <v>7.6537388089254046</v>
      </c>
    </row>
    <row r="1281" spans="5:6" x14ac:dyDescent="0.25">
      <c r="E1281" s="88">
        <f t="shared" ca="1" si="40"/>
        <v>0.25984944657796627</v>
      </c>
      <c r="F1281" s="88">
        <f t="shared" ca="1" si="39"/>
        <v>5.5504610334235318</v>
      </c>
    </row>
    <row r="1282" spans="5:6" x14ac:dyDescent="0.25">
      <c r="E1282" s="88">
        <f t="shared" ca="1" si="40"/>
        <v>0.14697327162985452</v>
      </c>
      <c r="F1282" s="88">
        <f t="shared" ca="1" si="39"/>
        <v>5.0814730238084351</v>
      </c>
    </row>
    <row r="1283" spans="5:6" x14ac:dyDescent="0.25">
      <c r="E1283" s="88">
        <f t="shared" ca="1" si="40"/>
        <v>0.929544142919705</v>
      </c>
      <c r="F1283" s="88">
        <f t="shared" ref="F1283:F1346" ca="1" si="41">$C$3*((((1-E1283)^(-1/C$5))-1)^(1/$C$4))</f>
        <v>15.100957391865432</v>
      </c>
    </row>
    <row r="1284" spans="5:6" x14ac:dyDescent="0.25">
      <c r="E1284" s="88">
        <f t="shared" ref="E1284:E1347" ca="1" si="42">RAND()</f>
        <v>0.9105960554189898</v>
      </c>
      <c r="F1284" s="88">
        <f t="shared" ca="1" si="41"/>
        <v>13.674281434425771</v>
      </c>
    </row>
    <row r="1285" spans="5:6" x14ac:dyDescent="0.25">
      <c r="E1285" s="88">
        <f t="shared" ca="1" si="42"/>
        <v>0.56652231588051194</v>
      </c>
      <c r="F1285" s="88">
        <f t="shared" ca="1" si="41"/>
        <v>7.074172918878709</v>
      </c>
    </row>
    <row r="1286" spans="5:6" x14ac:dyDescent="0.25">
      <c r="E1286" s="88">
        <f t="shared" ca="1" si="42"/>
        <v>0.87257008343310338</v>
      </c>
      <c r="F1286" s="88">
        <f t="shared" ca="1" si="41"/>
        <v>11.79702153193556</v>
      </c>
    </row>
    <row r="1287" spans="5:6" x14ac:dyDescent="0.25">
      <c r="E1287" s="88">
        <f t="shared" ca="1" si="42"/>
        <v>0.41425259939615799</v>
      </c>
      <c r="F1287" s="88">
        <f t="shared" ca="1" si="41"/>
        <v>6.2111448669212006</v>
      </c>
    </row>
    <row r="1288" spans="5:6" x14ac:dyDescent="0.25">
      <c r="E1288" s="88">
        <f t="shared" ca="1" si="42"/>
        <v>0.2564068995027321</v>
      </c>
      <c r="F1288" s="88">
        <f t="shared" ca="1" si="41"/>
        <v>5.5366357792420553</v>
      </c>
    </row>
    <row r="1289" spans="5:6" x14ac:dyDescent="0.25">
      <c r="E1289" s="88">
        <f t="shared" ca="1" si="42"/>
        <v>0.95517140252180277</v>
      </c>
      <c r="F1289" s="88">
        <f t="shared" ca="1" si="41"/>
        <v>18.231483886839865</v>
      </c>
    </row>
    <row r="1290" spans="5:6" x14ac:dyDescent="0.25">
      <c r="E1290" s="88">
        <f t="shared" ca="1" si="42"/>
        <v>0.71904510185435766</v>
      </c>
      <c r="F1290" s="88">
        <f t="shared" ca="1" si="41"/>
        <v>8.484794724398192</v>
      </c>
    </row>
    <row r="1291" spans="5:6" x14ac:dyDescent="0.25">
      <c r="E1291" s="88">
        <f t="shared" ca="1" si="42"/>
        <v>0.969104623338786</v>
      </c>
      <c r="F1291" s="88">
        <f t="shared" ca="1" si="41"/>
        <v>21.29026403069436</v>
      </c>
    </row>
    <row r="1292" spans="5:6" x14ac:dyDescent="0.25">
      <c r="E1292" s="88">
        <f t="shared" ca="1" si="42"/>
        <v>0.38302290987816201</v>
      </c>
      <c r="F1292" s="88">
        <f t="shared" ca="1" si="41"/>
        <v>6.0669229525099215</v>
      </c>
    </row>
    <row r="1293" spans="5:6" x14ac:dyDescent="0.25">
      <c r="E1293" s="88">
        <f t="shared" ca="1" si="42"/>
        <v>0.62342501019914465</v>
      </c>
      <c r="F1293" s="88">
        <f t="shared" ca="1" si="41"/>
        <v>7.5062572621626362</v>
      </c>
    </row>
    <row r="1294" spans="5:6" x14ac:dyDescent="0.25">
      <c r="E1294" s="88">
        <f t="shared" ca="1" si="42"/>
        <v>0.19173607053929864</v>
      </c>
      <c r="F1294" s="88">
        <f t="shared" ca="1" si="41"/>
        <v>5.2744673823381092</v>
      </c>
    </row>
    <row r="1295" spans="5:6" x14ac:dyDescent="0.25">
      <c r="E1295" s="88">
        <f t="shared" ca="1" si="42"/>
        <v>0.31722840106157957</v>
      </c>
      <c r="F1295" s="88">
        <f t="shared" ca="1" si="41"/>
        <v>5.7837435521849088</v>
      </c>
    </row>
    <row r="1296" spans="5:6" x14ac:dyDescent="0.25">
      <c r="E1296" s="88">
        <f t="shared" ca="1" si="42"/>
        <v>0.76689884367277794</v>
      </c>
      <c r="F1296" s="88">
        <f t="shared" ca="1" si="41"/>
        <v>9.1720886493489182</v>
      </c>
    </row>
    <row r="1297" spans="5:6" x14ac:dyDescent="0.25">
      <c r="E1297" s="88">
        <f t="shared" ca="1" si="42"/>
        <v>4.3046211616157404E-2</v>
      </c>
      <c r="F1297" s="88">
        <f t="shared" ca="1" si="41"/>
        <v>4.4486275313387456</v>
      </c>
    </row>
    <row r="1298" spans="5:6" x14ac:dyDescent="0.25">
      <c r="E1298" s="88">
        <f t="shared" ca="1" si="42"/>
        <v>0.92005724516726184</v>
      </c>
      <c r="F1298" s="88">
        <f t="shared" ca="1" si="41"/>
        <v>14.32666998417827</v>
      </c>
    </row>
    <row r="1299" spans="5:6" x14ac:dyDescent="0.25">
      <c r="E1299" s="88">
        <f t="shared" ca="1" si="42"/>
        <v>0.88306675461571382</v>
      </c>
      <c r="F1299" s="88">
        <f t="shared" ca="1" si="41"/>
        <v>12.227238356919168</v>
      </c>
    </row>
    <row r="1300" spans="5:6" x14ac:dyDescent="0.25">
      <c r="E1300" s="88">
        <f t="shared" ca="1" si="42"/>
        <v>0.71971234595219591</v>
      </c>
      <c r="F1300" s="88">
        <f t="shared" ca="1" si="41"/>
        <v>8.4932196563241185</v>
      </c>
    </row>
    <row r="1301" spans="5:6" x14ac:dyDescent="0.25">
      <c r="E1301" s="88">
        <f t="shared" ca="1" si="42"/>
        <v>0.62810042511391417</v>
      </c>
      <c r="F1301" s="88">
        <f t="shared" ca="1" si="41"/>
        <v>7.5457239039628297</v>
      </c>
    </row>
    <row r="1302" spans="5:6" x14ac:dyDescent="0.25">
      <c r="E1302" s="88">
        <f t="shared" ca="1" si="42"/>
        <v>0.44516354220564358</v>
      </c>
      <c r="F1302" s="88">
        <f t="shared" ca="1" si="41"/>
        <v>6.3622849651279942</v>
      </c>
    </row>
    <row r="1303" spans="5:6" x14ac:dyDescent="0.25">
      <c r="E1303" s="88">
        <f t="shared" ca="1" si="42"/>
        <v>0.39757667869483859</v>
      </c>
      <c r="F1303" s="88">
        <f t="shared" ca="1" si="41"/>
        <v>6.1331805633660705</v>
      </c>
    </row>
    <row r="1304" spans="5:6" x14ac:dyDescent="0.25">
      <c r="E1304" s="88">
        <f t="shared" ca="1" si="42"/>
        <v>0.83253404928061914</v>
      </c>
      <c r="F1304" s="88">
        <f t="shared" ca="1" si="41"/>
        <v>10.527595442773052</v>
      </c>
    </row>
    <row r="1305" spans="5:6" x14ac:dyDescent="0.25">
      <c r="E1305" s="88">
        <f t="shared" ca="1" si="42"/>
        <v>0.47975128799840894</v>
      </c>
      <c r="F1305" s="88">
        <f t="shared" ca="1" si="41"/>
        <v>6.5434855278058262</v>
      </c>
    </row>
    <row r="1306" spans="5:6" x14ac:dyDescent="0.25">
      <c r="E1306" s="88">
        <f t="shared" ca="1" si="42"/>
        <v>1.0007778096251529E-3</v>
      </c>
      <c r="F1306" s="88">
        <f t="shared" ca="1" si="41"/>
        <v>3.2162840157515098</v>
      </c>
    </row>
    <row r="1307" spans="5:6" x14ac:dyDescent="0.25">
      <c r="E1307" s="88">
        <f t="shared" ca="1" si="42"/>
        <v>0.16473987460025163</v>
      </c>
      <c r="F1307" s="88">
        <f t="shared" ca="1" si="41"/>
        <v>5.1601213866098492</v>
      </c>
    </row>
    <row r="1308" spans="5:6" x14ac:dyDescent="0.25">
      <c r="E1308" s="88">
        <f t="shared" ca="1" si="42"/>
        <v>6.1623834832351343E-2</v>
      </c>
      <c r="F1308" s="88">
        <f t="shared" ca="1" si="41"/>
        <v>4.6069688250108545</v>
      </c>
    </row>
    <row r="1309" spans="5:6" x14ac:dyDescent="0.25">
      <c r="E1309" s="88">
        <f t="shared" ca="1" si="42"/>
        <v>0.93545817459879799</v>
      </c>
      <c r="F1309" s="88">
        <f t="shared" ca="1" si="41"/>
        <v>15.662801550528997</v>
      </c>
    </row>
    <row r="1310" spans="5:6" x14ac:dyDescent="0.25">
      <c r="E1310" s="88">
        <f t="shared" ca="1" si="42"/>
        <v>0.88024024376954579</v>
      </c>
      <c r="F1310" s="88">
        <f t="shared" ca="1" si="41"/>
        <v>12.106155175646647</v>
      </c>
    </row>
    <row r="1311" spans="5:6" x14ac:dyDescent="0.25">
      <c r="E1311" s="88">
        <f t="shared" ca="1" si="42"/>
        <v>0.20885855531462116</v>
      </c>
      <c r="F1311" s="88">
        <f t="shared" ca="1" si="41"/>
        <v>5.3448839351183155</v>
      </c>
    </row>
    <row r="1312" spans="5:6" x14ac:dyDescent="0.25">
      <c r="E1312" s="88">
        <f t="shared" ca="1" si="42"/>
        <v>0.67203360654279631</v>
      </c>
      <c r="F1312" s="88">
        <f t="shared" ca="1" si="41"/>
        <v>7.9537180444685776</v>
      </c>
    </row>
    <row r="1313" spans="5:6" x14ac:dyDescent="0.25">
      <c r="E1313" s="88">
        <f t="shared" ca="1" si="42"/>
        <v>0.87719718838347938</v>
      </c>
      <c r="F1313" s="88">
        <f t="shared" ca="1" si="41"/>
        <v>11.980240347783822</v>
      </c>
    </row>
    <row r="1314" spans="5:6" x14ac:dyDescent="0.25">
      <c r="E1314" s="88">
        <f t="shared" ca="1" si="42"/>
        <v>9.254998039975626E-2</v>
      </c>
      <c r="F1314" s="88">
        <f t="shared" ca="1" si="41"/>
        <v>4.8080300017845623</v>
      </c>
    </row>
    <row r="1315" spans="5:6" x14ac:dyDescent="0.25">
      <c r="E1315" s="88">
        <f t="shared" ca="1" si="42"/>
        <v>0.99963258233807473</v>
      </c>
      <c r="F1315" s="88">
        <f t="shared" ca="1" si="41"/>
        <v>134.94392113003212</v>
      </c>
    </row>
    <row r="1316" spans="5:6" x14ac:dyDescent="0.25">
      <c r="E1316" s="88">
        <f t="shared" ca="1" si="42"/>
        <v>0.96818307178566276</v>
      </c>
      <c r="F1316" s="88">
        <f t="shared" ca="1" si="41"/>
        <v>21.031119921629529</v>
      </c>
    </row>
    <row r="1317" spans="5:6" x14ac:dyDescent="0.25">
      <c r="E1317" s="88">
        <f t="shared" ca="1" si="42"/>
        <v>0.13030986112434229</v>
      </c>
      <c r="F1317" s="88">
        <f t="shared" ca="1" si="41"/>
        <v>5.0041117910138535</v>
      </c>
    </row>
    <row r="1318" spans="5:6" x14ac:dyDescent="0.25">
      <c r="E1318" s="88">
        <f t="shared" ca="1" si="42"/>
        <v>7.9116189814400273E-2</v>
      </c>
      <c r="F1318" s="88">
        <f t="shared" ca="1" si="41"/>
        <v>4.7271629373210526</v>
      </c>
    </row>
    <row r="1319" spans="5:6" x14ac:dyDescent="0.25">
      <c r="E1319" s="88">
        <f t="shared" ca="1" si="42"/>
        <v>0.32730852241414732</v>
      </c>
      <c r="F1319" s="88">
        <f t="shared" ca="1" si="41"/>
        <v>5.8257202816393523</v>
      </c>
    </row>
    <row r="1320" spans="5:6" x14ac:dyDescent="0.25">
      <c r="E1320" s="88">
        <f t="shared" ca="1" si="42"/>
        <v>0.49348169539027398</v>
      </c>
      <c r="F1320" s="88">
        <f t="shared" ca="1" si="41"/>
        <v>6.6195450781922869</v>
      </c>
    </row>
    <row r="1321" spans="5:6" x14ac:dyDescent="0.25">
      <c r="E1321" s="88">
        <f t="shared" ca="1" si="42"/>
        <v>0.13150186615995274</v>
      </c>
      <c r="F1321" s="88">
        <f t="shared" ca="1" si="41"/>
        <v>5.009787230805629</v>
      </c>
    </row>
    <row r="1322" spans="5:6" x14ac:dyDescent="0.25">
      <c r="E1322" s="88">
        <f t="shared" ca="1" si="42"/>
        <v>0.8964740526817635</v>
      </c>
      <c r="F1322" s="88">
        <f t="shared" ca="1" si="41"/>
        <v>12.863695022818792</v>
      </c>
    </row>
    <row r="1323" spans="5:6" x14ac:dyDescent="0.25">
      <c r="E1323" s="88">
        <f t="shared" ca="1" si="42"/>
        <v>0.16465355821371297</v>
      </c>
      <c r="F1323" s="88">
        <f t="shared" ca="1" si="41"/>
        <v>5.1597469561636791</v>
      </c>
    </row>
    <row r="1324" spans="5:6" x14ac:dyDescent="0.25">
      <c r="E1324" s="88">
        <f t="shared" ca="1" si="42"/>
        <v>0.76604701415776033</v>
      </c>
      <c r="F1324" s="88">
        <f t="shared" ca="1" si="41"/>
        <v>9.1581492375973284</v>
      </c>
    </row>
    <row r="1325" spans="5:6" x14ac:dyDescent="0.25">
      <c r="E1325" s="88">
        <f t="shared" ca="1" si="42"/>
        <v>0.4624835334248093</v>
      </c>
      <c r="F1325" s="88">
        <f t="shared" ca="1" si="41"/>
        <v>6.4512711378950236</v>
      </c>
    </row>
    <row r="1326" spans="5:6" x14ac:dyDescent="0.25">
      <c r="E1326" s="88">
        <f t="shared" ca="1" si="42"/>
        <v>0.92843631734737198</v>
      </c>
      <c r="F1326" s="88">
        <f t="shared" ca="1" si="41"/>
        <v>15.00311089139862</v>
      </c>
    </row>
    <row r="1327" spans="5:6" x14ac:dyDescent="0.25">
      <c r="E1327" s="88">
        <f t="shared" ca="1" si="42"/>
        <v>0.14437138551755857</v>
      </c>
      <c r="F1327" s="88">
        <f t="shared" ca="1" si="41"/>
        <v>5.069652401896275</v>
      </c>
    </row>
    <row r="1328" spans="5:6" x14ac:dyDescent="0.25">
      <c r="E1328" s="88">
        <f t="shared" ca="1" si="42"/>
        <v>0.18448588623851114</v>
      </c>
      <c r="F1328" s="88">
        <f t="shared" ca="1" si="41"/>
        <v>5.2442302263266116</v>
      </c>
    </row>
    <row r="1329" spans="5:6" x14ac:dyDescent="0.25">
      <c r="E1329" s="88">
        <f t="shared" ca="1" si="42"/>
        <v>0.51854472889136072</v>
      </c>
      <c r="F1329" s="88">
        <f t="shared" ca="1" si="41"/>
        <v>6.765342797791325</v>
      </c>
    </row>
    <row r="1330" spans="5:6" x14ac:dyDescent="0.25">
      <c r="E1330" s="88">
        <f t="shared" ca="1" si="42"/>
        <v>5.4934116730863125E-2</v>
      </c>
      <c r="F1330" s="88">
        <f t="shared" ca="1" si="41"/>
        <v>4.5546423815827435</v>
      </c>
    </row>
    <row r="1331" spans="5:6" x14ac:dyDescent="0.25">
      <c r="E1331" s="88">
        <f t="shared" ca="1" si="42"/>
        <v>9.8105247635303039E-2</v>
      </c>
      <c r="F1331" s="88">
        <f t="shared" ca="1" si="41"/>
        <v>4.8393594321920332</v>
      </c>
    </row>
    <row r="1332" spans="5:6" x14ac:dyDescent="0.25">
      <c r="E1332" s="88">
        <f t="shared" ca="1" si="42"/>
        <v>0.69926506717340353</v>
      </c>
      <c r="F1332" s="88">
        <f t="shared" ca="1" si="41"/>
        <v>8.2471568001253512</v>
      </c>
    </row>
    <row r="1333" spans="5:6" x14ac:dyDescent="0.25">
      <c r="E1333" s="88">
        <f t="shared" ca="1" si="42"/>
        <v>0.52094129957392399</v>
      </c>
      <c r="F1333" s="88">
        <f t="shared" ca="1" si="41"/>
        <v>6.7797938485427434</v>
      </c>
    </row>
    <row r="1334" spans="5:6" x14ac:dyDescent="0.25">
      <c r="E1334" s="88">
        <f t="shared" ca="1" si="42"/>
        <v>0.46297882640770804</v>
      </c>
      <c r="F1334" s="88">
        <f t="shared" ca="1" si="41"/>
        <v>6.4538658109600924</v>
      </c>
    </row>
    <row r="1335" spans="5:6" x14ac:dyDescent="0.25">
      <c r="E1335" s="88">
        <f t="shared" ca="1" si="42"/>
        <v>0.79567554249817618</v>
      </c>
      <c r="F1335" s="88">
        <f t="shared" ca="1" si="41"/>
        <v>9.689996773074764</v>
      </c>
    </row>
    <row r="1336" spans="5:6" x14ac:dyDescent="0.25">
      <c r="E1336" s="88">
        <f t="shared" ca="1" si="42"/>
        <v>0.22130771931631588</v>
      </c>
      <c r="F1336" s="88">
        <f t="shared" ca="1" si="41"/>
        <v>5.3954408121580002</v>
      </c>
    </row>
    <row r="1337" spans="5:6" x14ac:dyDescent="0.25">
      <c r="E1337" s="88">
        <f t="shared" ca="1" si="42"/>
        <v>0.60679454752040918</v>
      </c>
      <c r="F1337" s="88">
        <f t="shared" ca="1" si="41"/>
        <v>7.371175482868261</v>
      </c>
    </row>
    <row r="1338" spans="5:6" x14ac:dyDescent="0.25">
      <c r="E1338" s="88">
        <f t="shared" ca="1" si="42"/>
        <v>0.65255808700188445</v>
      </c>
      <c r="F1338" s="88">
        <f t="shared" ca="1" si="41"/>
        <v>7.7639974072245614</v>
      </c>
    </row>
    <row r="1339" spans="5:6" x14ac:dyDescent="0.25">
      <c r="E1339" s="88">
        <f t="shared" ca="1" si="42"/>
        <v>0.4540958978556684</v>
      </c>
      <c r="F1339" s="88">
        <f t="shared" ca="1" si="41"/>
        <v>6.4077604456027064</v>
      </c>
    </row>
    <row r="1340" spans="5:6" x14ac:dyDescent="0.25">
      <c r="E1340" s="88">
        <f t="shared" ca="1" si="42"/>
        <v>0.2063492639988147</v>
      </c>
      <c r="F1340" s="88">
        <f t="shared" ca="1" si="41"/>
        <v>5.3346371735654641</v>
      </c>
    </row>
    <row r="1341" spans="5:6" x14ac:dyDescent="0.25">
      <c r="E1341" s="88">
        <f t="shared" ca="1" si="42"/>
        <v>0.47176322410826366</v>
      </c>
      <c r="F1341" s="88">
        <f t="shared" ca="1" si="41"/>
        <v>6.500370441902418</v>
      </c>
    </row>
    <row r="1342" spans="5:6" x14ac:dyDescent="0.25">
      <c r="E1342" s="88">
        <f t="shared" ca="1" si="42"/>
        <v>0.19891367003697313</v>
      </c>
      <c r="F1342" s="88">
        <f t="shared" ca="1" si="41"/>
        <v>5.3041362228836419</v>
      </c>
    </row>
    <row r="1343" spans="5:6" x14ac:dyDescent="0.25">
      <c r="E1343" s="88">
        <f t="shared" ca="1" si="42"/>
        <v>0.90036627322826202</v>
      </c>
      <c r="F1343" s="88">
        <f t="shared" ca="1" si="41"/>
        <v>13.070744517650901</v>
      </c>
    </row>
    <row r="1344" spans="5:6" x14ac:dyDescent="0.25">
      <c r="E1344" s="88">
        <f t="shared" ca="1" si="42"/>
        <v>0.27298085315204956</v>
      </c>
      <c r="F1344" s="88">
        <f t="shared" ca="1" si="41"/>
        <v>5.6032819475665496</v>
      </c>
    </row>
    <row r="1345" spans="5:6" x14ac:dyDescent="0.25">
      <c r="E1345" s="88">
        <f t="shared" ca="1" si="42"/>
        <v>0.21421505524762907</v>
      </c>
      <c r="F1345" s="88">
        <f t="shared" ca="1" si="41"/>
        <v>5.3666895044204397</v>
      </c>
    </row>
    <row r="1346" spans="5:6" x14ac:dyDescent="0.25">
      <c r="E1346" s="88">
        <f t="shared" ca="1" si="42"/>
        <v>0.91446378411389795</v>
      </c>
      <c r="F1346" s="88">
        <f t="shared" ca="1" si="41"/>
        <v>13.928595453720478</v>
      </c>
    </row>
    <row r="1347" spans="5:6" x14ac:dyDescent="0.25">
      <c r="E1347" s="88">
        <f t="shared" ca="1" si="42"/>
        <v>7.9986210781739842E-2</v>
      </c>
      <c r="F1347" s="88">
        <f t="shared" ref="F1347:F1410" ca="1" si="43">$C$3*((((1-E1347)^(-1/C$5))-1)^(1/$C$4))</f>
        <v>4.7326530227726247</v>
      </c>
    </row>
    <row r="1348" spans="5:6" x14ac:dyDescent="0.25">
      <c r="E1348" s="88">
        <f t="shared" ref="E1348:E1411" ca="1" si="44">RAND()</f>
        <v>3.1995971600242701E-2</v>
      </c>
      <c r="F1348" s="88">
        <f t="shared" ca="1" si="43"/>
        <v>4.327241017256263</v>
      </c>
    </row>
    <row r="1349" spans="5:6" x14ac:dyDescent="0.25">
      <c r="E1349" s="88">
        <f t="shared" ca="1" si="44"/>
        <v>0.22947582773743858</v>
      </c>
      <c r="F1349" s="88">
        <f t="shared" ca="1" si="43"/>
        <v>5.4284166272304022</v>
      </c>
    </row>
    <row r="1350" spans="5:6" x14ac:dyDescent="0.25">
      <c r="E1350" s="88">
        <f t="shared" ca="1" si="44"/>
        <v>0.87695738560484993</v>
      </c>
      <c r="F1350" s="88">
        <f t="shared" ca="1" si="43"/>
        <v>11.97050588053555</v>
      </c>
    </row>
    <row r="1351" spans="5:6" x14ac:dyDescent="0.25">
      <c r="E1351" s="88">
        <f t="shared" ca="1" si="44"/>
        <v>0.78813094780075088</v>
      </c>
      <c r="F1351" s="88">
        <f t="shared" ca="1" si="43"/>
        <v>9.5446443185194063</v>
      </c>
    </row>
    <row r="1352" spans="5:6" x14ac:dyDescent="0.25">
      <c r="E1352" s="88">
        <f t="shared" ca="1" si="44"/>
        <v>0.90385647344463771</v>
      </c>
      <c r="F1352" s="88">
        <f t="shared" ca="1" si="43"/>
        <v>13.266397941449451</v>
      </c>
    </row>
    <row r="1353" spans="5:6" x14ac:dyDescent="0.25">
      <c r="E1353" s="88">
        <f t="shared" ca="1" si="44"/>
        <v>0.40035942924636048</v>
      </c>
      <c r="F1353" s="88">
        <f t="shared" ca="1" si="43"/>
        <v>6.1460328162747677</v>
      </c>
    </row>
    <row r="1354" spans="5:6" x14ac:dyDescent="0.25">
      <c r="E1354" s="88">
        <f t="shared" ca="1" si="44"/>
        <v>0.656992429641857</v>
      </c>
      <c r="F1354" s="88">
        <f t="shared" ca="1" si="43"/>
        <v>7.8058681681261533</v>
      </c>
    </row>
    <row r="1355" spans="5:6" x14ac:dyDescent="0.25">
      <c r="E1355" s="88">
        <f t="shared" ca="1" si="44"/>
        <v>0.40247674776590403</v>
      </c>
      <c r="F1355" s="88">
        <f t="shared" ca="1" si="43"/>
        <v>6.1558529919375662</v>
      </c>
    </row>
    <row r="1356" spans="5:6" x14ac:dyDescent="0.25">
      <c r="E1356" s="88">
        <f t="shared" ca="1" si="44"/>
        <v>0.63050119630356272</v>
      </c>
      <c r="F1356" s="88">
        <f t="shared" ca="1" si="43"/>
        <v>7.5662573306440954</v>
      </c>
    </row>
    <row r="1357" spans="5:6" x14ac:dyDescent="0.25">
      <c r="E1357" s="88">
        <f t="shared" ca="1" si="44"/>
        <v>2.9260204972293535E-2</v>
      </c>
      <c r="F1357" s="88">
        <f t="shared" ca="1" si="43"/>
        <v>4.2920373003998522</v>
      </c>
    </row>
    <row r="1358" spans="5:6" x14ac:dyDescent="0.25">
      <c r="E1358" s="88">
        <f t="shared" ca="1" si="44"/>
        <v>0.97656100834961046</v>
      </c>
      <c r="F1358" s="88">
        <f t="shared" ca="1" si="43"/>
        <v>23.887028017465912</v>
      </c>
    </row>
    <row r="1359" spans="5:6" x14ac:dyDescent="0.25">
      <c r="E1359" s="88">
        <f t="shared" ca="1" si="44"/>
        <v>0.10428926194592636</v>
      </c>
      <c r="F1359" s="88">
        <f t="shared" ca="1" si="43"/>
        <v>4.8730408852216804</v>
      </c>
    </row>
    <row r="1360" spans="5:6" x14ac:dyDescent="0.25">
      <c r="E1360" s="88">
        <f t="shared" ca="1" si="44"/>
        <v>0.11588042708217816</v>
      </c>
      <c r="F1360" s="88">
        <f t="shared" ca="1" si="43"/>
        <v>4.9333029852572245</v>
      </c>
    </row>
    <row r="1361" spans="5:6" x14ac:dyDescent="0.25">
      <c r="E1361" s="88">
        <f t="shared" ca="1" si="44"/>
        <v>0.12492193245718819</v>
      </c>
      <c r="F1361" s="88">
        <f t="shared" ca="1" si="43"/>
        <v>4.9781465471185964</v>
      </c>
    </row>
    <row r="1362" spans="5:6" x14ac:dyDescent="0.25">
      <c r="E1362" s="88">
        <f t="shared" ca="1" si="44"/>
        <v>9.5964193456127056E-2</v>
      </c>
      <c r="F1362" s="88">
        <f t="shared" ca="1" si="43"/>
        <v>4.827412510351996</v>
      </c>
    </row>
    <row r="1363" spans="5:6" x14ac:dyDescent="0.25">
      <c r="E1363" s="88">
        <f t="shared" ca="1" si="44"/>
        <v>0.7943180665252445</v>
      </c>
      <c r="F1363" s="88">
        <f t="shared" ca="1" si="43"/>
        <v>9.6632886372545084</v>
      </c>
    </row>
    <row r="1364" spans="5:6" x14ac:dyDescent="0.25">
      <c r="E1364" s="88">
        <f t="shared" ca="1" si="44"/>
        <v>0.49311044269875526</v>
      </c>
      <c r="F1364" s="88">
        <f t="shared" ca="1" si="43"/>
        <v>6.6174547342407912</v>
      </c>
    </row>
    <row r="1365" spans="5:6" x14ac:dyDescent="0.25">
      <c r="E1365" s="88">
        <f t="shared" ca="1" si="44"/>
        <v>0.55704391495737715</v>
      </c>
      <c r="F1365" s="88">
        <f t="shared" ca="1" si="43"/>
        <v>7.0096644513506243</v>
      </c>
    </row>
    <row r="1366" spans="5:6" x14ac:dyDescent="0.25">
      <c r="E1366" s="88">
        <f t="shared" ca="1" si="44"/>
        <v>0.26714231821427181</v>
      </c>
      <c r="F1366" s="88">
        <f t="shared" ca="1" si="43"/>
        <v>5.5797751865140803</v>
      </c>
    </row>
    <row r="1367" spans="5:6" x14ac:dyDescent="0.25">
      <c r="E1367" s="88">
        <f t="shared" ca="1" si="44"/>
        <v>5.7105771927460025E-2</v>
      </c>
      <c r="F1367" s="88">
        <f t="shared" ca="1" si="43"/>
        <v>4.5721113761298637</v>
      </c>
    </row>
    <row r="1368" spans="5:6" x14ac:dyDescent="0.25">
      <c r="E1368" s="88">
        <f t="shared" ca="1" si="44"/>
        <v>0.10989260783921817</v>
      </c>
      <c r="F1368" s="88">
        <f t="shared" ca="1" si="43"/>
        <v>4.9026020337894805</v>
      </c>
    </row>
    <row r="1369" spans="5:6" x14ac:dyDescent="0.25">
      <c r="E1369" s="88">
        <f t="shared" ca="1" si="44"/>
        <v>0.94427014438320223</v>
      </c>
      <c r="F1369" s="88">
        <f t="shared" ca="1" si="43"/>
        <v>16.650732831674272</v>
      </c>
    </row>
    <row r="1370" spans="5:6" x14ac:dyDescent="0.25">
      <c r="E1370" s="88">
        <f t="shared" ca="1" si="44"/>
        <v>0.76637377716393751</v>
      </c>
      <c r="F1370" s="88">
        <f t="shared" ca="1" si="43"/>
        <v>9.1634879216377492</v>
      </c>
    </row>
    <row r="1371" spans="5:6" x14ac:dyDescent="0.25">
      <c r="E1371" s="88">
        <f t="shared" ca="1" si="44"/>
        <v>0.71534196549075546</v>
      </c>
      <c r="F1371" s="88">
        <f t="shared" ca="1" si="43"/>
        <v>8.438544192695888</v>
      </c>
    </row>
    <row r="1372" spans="5:6" x14ac:dyDescent="0.25">
      <c r="E1372" s="88">
        <f t="shared" ca="1" si="44"/>
        <v>0.22273645430269395</v>
      </c>
      <c r="F1372" s="88">
        <f t="shared" ca="1" si="43"/>
        <v>5.4012180989369512</v>
      </c>
    </row>
    <row r="1373" spans="5:6" x14ac:dyDescent="0.25">
      <c r="E1373" s="88">
        <f t="shared" ca="1" si="44"/>
        <v>0.93423548906367937</v>
      </c>
      <c r="F1373" s="88">
        <f t="shared" ca="1" si="43"/>
        <v>15.540803241791004</v>
      </c>
    </row>
    <row r="1374" spans="5:6" x14ac:dyDescent="0.25">
      <c r="E1374" s="88">
        <f t="shared" ca="1" si="44"/>
        <v>0.46357133826336516</v>
      </c>
      <c r="F1374" s="88">
        <f t="shared" ca="1" si="43"/>
        <v>6.4569735637523031</v>
      </c>
    </row>
    <row r="1375" spans="5:6" x14ac:dyDescent="0.25">
      <c r="E1375" s="88">
        <f t="shared" ca="1" si="44"/>
        <v>0.99056703556131043</v>
      </c>
      <c r="F1375" s="88">
        <f t="shared" ca="1" si="43"/>
        <v>34.903307934140912</v>
      </c>
    </row>
    <row r="1376" spans="5:6" x14ac:dyDescent="0.25">
      <c r="E1376" s="88">
        <f t="shared" ca="1" si="44"/>
        <v>0.92829631767637322</v>
      </c>
      <c r="F1376" s="88">
        <f t="shared" ca="1" si="43"/>
        <v>14.99089840887321</v>
      </c>
    </row>
    <row r="1377" spans="5:6" x14ac:dyDescent="0.25">
      <c r="E1377" s="88">
        <f t="shared" ca="1" si="44"/>
        <v>0.71968375359446191</v>
      </c>
      <c r="F1377" s="88">
        <f t="shared" ca="1" si="43"/>
        <v>8.4928580568038328</v>
      </c>
    </row>
    <row r="1378" spans="5:6" x14ac:dyDescent="0.25">
      <c r="E1378" s="88">
        <f t="shared" ca="1" si="44"/>
        <v>0.85368285090573148</v>
      </c>
      <c r="F1378" s="88">
        <f t="shared" ca="1" si="43"/>
        <v>11.136820788330796</v>
      </c>
    </row>
    <row r="1379" spans="5:6" x14ac:dyDescent="0.25">
      <c r="E1379" s="88">
        <f t="shared" ca="1" si="44"/>
        <v>0.49032447022240144</v>
      </c>
      <c r="F1379" s="88">
        <f t="shared" ca="1" si="43"/>
        <v>6.6018294182715014</v>
      </c>
    </row>
    <row r="1380" spans="5:6" x14ac:dyDescent="0.25">
      <c r="E1380" s="88">
        <f t="shared" ca="1" si="44"/>
        <v>0.39014205263756918</v>
      </c>
      <c r="F1380" s="88">
        <f t="shared" ca="1" si="43"/>
        <v>6.0991370859411695</v>
      </c>
    </row>
    <row r="1381" spans="5:6" x14ac:dyDescent="0.25">
      <c r="E1381" s="88">
        <f t="shared" ca="1" si="44"/>
        <v>0.34098546669145413</v>
      </c>
      <c r="F1381" s="88">
        <f t="shared" ca="1" si="43"/>
        <v>5.8833767247032096</v>
      </c>
    </row>
    <row r="1382" spans="5:6" x14ac:dyDescent="0.25">
      <c r="E1382" s="88">
        <f t="shared" ca="1" si="44"/>
        <v>0.59835869366082406</v>
      </c>
      <c r="F1382" s="88">
        <f t="shared" ca="1" si="43"/>
        <v>7.3056202767511058</v>
      </c>
    </row>
    <row r="1383" spans="5:6" x14ac:dyDescent="0.25">
      <c r="E1383" s="88">
        <f t="shared" ca="1" si="44"/>
        <v>0.8368997305083834</v>
      </c>
      <c r="F1383" s="88">
        <f t="shared" ca="1" si="43"/>
        <v>10.644118745516673</v>
      </c>
    </row>
    <row r="1384" spans="5:6" x14ac:dyDescent="0.25">
      <c r="E1384" s="88">
        <f t="shared" ca="1" si="44"/>
        <v>0.31901094148232656</v>
      </c>
      <c r="F1384" s="88">
        <f t="shared" ca="1" si="43"/>
        <v>5.7911373789155611</v>
      </c>
    </row>
    <row r="1385" spans="5:6" x14ac:dyDescent="0.25">
      <c r="E1385" s="88">
        <f t="shared" ca="1" si="44"/>
        <v>4.0530519290078448E-3</v>
      </c>
      <c r="F1385" s="88">
        <f t="shared" ca="1" si="43"/>
        <v>3.6166590126949369</v>
      </c>
    </row>
    <row r="1386" spans="5:6" x14ac:dyDescent="0.25">
      <c r="E1386" s="88">
        <f t="shared" ca="1" si="44"/>
        <v>1.4371895894420783E-2</v>
      </c>
      <c r="F1386" s="88">
        <f t="shared" ca="1" si="43"/>
        <v>4.0295479139183668</v>
      </c>
    </row>
    <row r="1387" spans="5:6" x14ac:dyDescent="0.25">
      <c r="E1387" s="88">
        <f t="shared" ca="1" si="44"/>
        <v>0.61012112969271959</v>
      </c>
      <c r="F1387" s="88">
        <f t="shared" ca="1" si="43"/>
        <v>7.3975593852564758</v>
      </c>
    </row>
    <row r="1388" spans="5:6" x14ac:dyDescent="0.25">
      <c r="E1388" s="88">
        <f t="shared" ca="1" si="44"/>
        <v>0.38901694475401449</v>
      </c>
      <c r="F1388" s="88">
        <f t="shared" ca="1" si="43"/>
        <v>6.0940214335795009</v>
      </c>
    </row>
    <row r="1389" spans="5:6" x14ac:dyDescent="0.25">
      <c r="E1389" s="88">
        <f t="shared" ca="1" si="44"/>
        <v>0.79453923442184693</v>
      </c>
      <c r="F1389" s="88">
        <f t="shared" ca="1" si="43"/>
        <v>9.6676230483958605</v>
      </c>
    </row>
    <row r="1390" spans="5:6" x14ac:dyDescent="0.25">
      <c r="E1390" s="88">
        <f t="shared" ca="1" si="44"/>
        <v>0.2765453689433145</v>
      </c>
      <c r="F1390" s="88">
        <f t="shared" ca="1" si="43"/>
        <v>5.617655519937939</v>
      </c>
    </row>
    <row r="1391" spans="5:6" x14ac:dyDescent="0.25">
      <c r="E1391" s="88">
        <f t="shared" ca="1" si="44"/>
        <v>0.23947179730133339</v>
      </c>
      <c r="F1391" s="88">
        <f t="shared" ca="1" si="43"/>
        <v>5.4686368613013059</v>
      </c>
    </row>
    <row r="1392" spans="5:6" x14ac:dyDescent="0.25">
      <c r="E1392" s="88">
        <f t="shared" ca="1" si="44"/>
        <v>0.51765987605409192</v>
      </c>
      <c r="F1392" s="88">
        <f t="shared" ca="1" si="43"/>
        <v>6.7600307732076317</v>
      </c>
    </row>
    <row r="1393" spans="5:6" x14ac:dyDescent="0.25">
      <c r="E1393" s="88">
        <f t="shared" ca="1" si="44"/>
        <v>0.13490958026913746</v>
      </c>
      <c r="F1393" s="88">
        <f t="shared" ca="1" si="43"/>
        <v>5.0258828190588476</v>
      </c>
    </row>
    <row r="1394" spans="5:6" x14ac:dyDescent="0.25">
      <c r="E1394" s="88">
        <f t="shared" ca="1" si="44"/>
        <v>0.56293349935231785</v>
      </c>
      <c r="F1394" s="88">
        <f t="shared" ca="1" si="43"/>
        <v>7.0495273362111774</v>
      </c>
    </row>
    <row r="1395" spans="5:6" x14ac:dyDescent="0.25">
      <c r="E1395" s="88">
        <f t="shared" ca="1" si="44"/>
        <v>0.43439260509733979</v>
      </c>
      <c r="F1395" s="88">
        <f t="shared" ca="1" si="43"/>
        <v>6.3085662290079565</v>
      </c>
    </row>
    <row r="1396" spans="5:6" x14ac:dyDescent="0.25">
      <c r="E1396" s="88">
        <f t="shared" ca="1" si="44"/>
        <v>0.25621008604002882</v>
      </c>
      <c r="F1396" s="88">
        <f t="shared" ca="1" si="43"/>
        <v>5.5358455335630872</v>
      </c>
    </row>
    <row r="1397" spans="5:6" x14ac:dyDescent="0.25">
      <c r="E1397" s="88">
        <f t="shared" ca="1" si="44"/>
        <v>0.40866532465004712</v>
      </c>
      <c r="F1397" s="88">
        <f t="shared" ca="1" si="43"/>
        <v>6.1847652726083036</v>
      </c>
    </row>
    <row r="1398" spans="5:6" x14ac:dyDescent="0.25">
      <c r="E1398" s="88">
        <f t="shared" ca="1" si="44"/>
        <v>0.31127497665805504</v>
      </c>
      <c r="F1398" s="88">
        <f t="shared" ca="1" si="43"/>
        <v>5.7591340271304041</v>
      </c>
    </row>
    <row r="1399" spans="5:6" x14ac:dyDescent="0.25">
      <c r="E1399" s="88">
        <f t="shared" ca="1" si="44"/>
        <v>0.96684865051119551</v>
      </c>
      <c r="F1399" s="88">
        <f t="shared" ca="1" si="43"/>
        <v>20.674158012848398</v>
      </c>
    </row>
    <row r="1400" spans="5:6" x14ac:dyDescent="0.25">
      <c r="E1400" s="88">
        <f t="shared" ca="1" si="44"/>
        <v>0.63105399048685729</v>
      </c>
      <c r="F1400" s="88">
        <f t="shared" ca="1" si="43"/>
        <v>7.5710114720981725</v>
      </c>
    </row>
    <row r="1401" spans="5:6" x14ac:dyDescent="0.25">
      <c r="E1401" s="88">
        <f t="shared" ca="1" si="44"/>
        <v>0.58981208273608399</v>
      </c>
      <c r="F1401" s="88">
        <f t="shared" ca="1" si="43"/>
        <v>7.2410980153440203</v>
      </c>
    </row>
    <row r="1402" spans="5:6" x14ac:dyDescent="0.25">
      <c r="E1402" s="88">
        <f t="shared" ca="1" si="44"/>
        <v>7.4755682574467297E-2</v>
      </c>
      <c r="F1402" s="88">
        <f t="shared" ca="1" si="43"/>
        <v>4.6990342778301084</v>
      </c>
    </row>
    <row r="1403" spans="5:6" x14ac:dyDescent="0.25">
      <c r="E1403" s="88">
        <f t="shared" ca="1" si="44"/>
        <v>0.43192918118440871</v>
      </c>
      <c r="F1403" s="88">
        <f t="shared" ca="1" si="43"/>
        <v>6.2964443282338127</v>
      </c>
    </row>
    <row r="1404" spans="5:6" x14ac:dyDescent="0.25">
      <c r="E1404" s="88">
        <f t="shared" ca="1" si="44"/>
        <v>0.55297858331065497</v>
      </c>
      <c r="F1404" s="88">
        <f t="shared" ca="1" si="43"/>
        <v>6.9825600579148839</v>
      </c>
    </row>
    <row r="1405" spans="5:6" x14ac:dyDescent="0.25">
      <c r="E1405" s="88">
        <f t="shared" ca="1" si="44"/>
        <v>0.22441098104918544</v>
      </c>
      <c r="F1405" s="88">
        <f t="shared" ca="1" si="43"/>
        <v>5.4079839110392038</v>
      </c>
    </row>
    <row r="1406" spans="5:6" x14ac:dyDescent="0.25">
      <c r="E1406" s="88">
        <f t="shared" ca="1" si="44"/>
        <v>1.4202951754507032E-2</v>
      </c>
      <c r="F1406" s="88">
        <f t="shared" ca="1" si="43"/>
        <v>4.0254050091172626</v>
      </c>
    </row>
    <row r="1407" spans="5:6" x14ac:dyDescent="0.25">
      <c r="E1407" s="88">
        <f t="shared" ca="1" si="44"/>
        <v>0.25010311078038916</v>
      </c>
      <c r="F1407" s="88">
        <f t="shared" ca="1" si="43"/>
        <v>5.5113291849166615</v>
      </c>
    </row>
    <row r="1408" spans="5:6" x14ac:dyDescent="0.25">
      <c r="E1408" s="88">
        <f t="shared" ca="1" si="44"/>
        <v>0.58039876904164989</v>
      </c>
      <c r="F1408" s="88">
        <f t="shared" ca="1" si="43"/>
        <v>7.1721195890126754</v>
      </c>
    </row>
    <row r="1409" spans="5:6" x14ac:dyDescent="0.25">
      <c r="E1409" s="88">
        <f t="shared" ca="1" si="44"/>
        <v>0.63516966958061638</v>
      </c>
      <c r="F1409" s="88">
        <f t="shared" ca="1" si="43"/>
        <v>7.6067201703414957</v>
      </c>
    </row>
    <row r="1410" spans="5:6" x14ac:dyDescent="0.25">
      <c r="E1410" s="88">
        <f t="shared" ca="1" si="44"/>
        <v>0.4092550684818469</v>
      </c>
      <c r="F1410" s="88">
        <f t="shared" ca="1" si="43"/>
        <v>6.187537101206166</v>
      </c>
    </row>
    <row r="1411" spans="5:6" x14ac:dyDescent="0.25">
      <c r="E1411" s="88">
        <f t="shared" ca="1" si="44"/>
        <v>0.33634415862714317</v>
      </c>
      <c r="F1411" s="88">
        <f t="shared" ref="F1411:F1474" ca="1" si="45">$C$3*((((1-E1411)^(-1/C$5))-1)^(1/$C$4))</f>
        <v>5.8637136656262898</v>
      </c>
    </row>
    <row r="1412" spans="5:6" x14ac:dyDescent="0.25">
      <c r="E1412" s="88">
        <f t="shared" ref="E1412:E1475" ca="1" si="46">RAND()</f>
        <v>0.98496243033772546</v>
      </c>
      <c r="F1412" s="88">
        <f t="shared" ca="1" si="45"/>
        <v>28.739507128168714</v>
      </c>
    </row>
    <row r="1413" spans="5:6" x14ac:dyDescent="0.25">
      <c r="E1413" s="88">
        <f t="shared" ca="1" si="46"/>
        <v>0.59848554019770639</v>
      </c>
      <c r="F1413" s="88">
        <f t="shared" ca="1" si="45"/>
        <v>7.3065920009131489</v>
      </c>
    </row>
    <row r="1414" spans="5:6" x14ac:dyDescent="0.25">
      <c r="E1414" s="88">
        <f t="shared" ca="1" si="46"/>
        <v>0.28453166100964322</v>
      </c>
      <c r="F1414" s="88">
        <f t="shared" ca="1" si="45"/>
        <v>5.6499363553087196</v>
      </c>
    </row>
    <row r="1415" spans="5:6" x14ac:dyDescent="0.25">
      <c r="E1415" s="88">
        <f t="shared" ca="1" si="46"/>
        <v>6.9332178270909761E-2</v>
      </c>
      <c r="F1415" s="88">
        <f t="shared" ca="1" si="45"/>
        <v>4.6624770577608157</v>
      </c>
    </row>
    <row r="1416" spans="5:6" x14ac:dyDescent="0.25">
      <c r="E1416" s="88">
        <f t="shared" ca="1" si="46"/>
        <v>0.15879215459185392</v>
      </c>
      <c r="F1416" s="88">
        <f t="shared" ca="1" si="45"/>
        <v>5.1341587064321557</v>
      </c>
    </row>
    <row r="1417" spans="5:6" x14ac:dyDescent="0.25">
      <c r="E1417" s="88">
        <f t="shared" ca="1" si="46"/>
        <v>3.5128202336028869E-2</v>
      </c>
      <c r="F1417" s="88">
        <f t="shared" ca="1" si="45"/>
        <v>4.3646661435550795</v>
      </c>
    </row>
    <row r="1418" spans="5:6" x14ac:dyDescent="0.25">
      <c r="E1418" s="88">
        <f t="shared" ca="1" si="46"/>
        <v>0.16853817310179431</v>
      </c>
      <c r="F1418" s="88">
        <f t="shared" ca="1" si="45"/>
        <v>5.1765334970591734</v>
      </c>
    </row>
    <row r="1419" spans="5:6" x14ac:dyDescent="0.25">
      <c r="E1419" s="88">
        <f t="shared" ca="1" si="46"/>
        <v>0.30594276579083968</v>
      </c>
      <c r="F1419" s="88">
        <f t="shared" ca="1" si="45"/>
        <v>5.7371964924184109</v>
      </c>
    </row>
    <row r="1420" spans="5:6" x14ac:dyDescent="0.25">
      <c r="E1420" s="88">
        <f t="shared" ca="1" si="46"/>
        <v>0.26071067259279501</v>
      </c>
      <c r="F1420" s="88">
        <f t="shared" ca="1" si="45"/>
        <v>5.5539206979722788</v>
      </c>
    </row>
    <row r="1421" spans="5:6" x14ac:dyDescent="0.25">
      <c r="E1421" s="88">
        <f t="shared" ca="1" si="46"/>
        <v>0.47989445987052348</v>
      </c>
      <c r="F1421" s="88">
        <f t="shared" ca="1" si="45"/>
        <v>6.5442657057053371</v>
      </c>
    </row>
    <row r="1422" spans="5:6" x14ac:dyDescent="0.25">
      <c r="E1422" s="88">
        <f t="shared" ca="1" si="46"/>
        <v>7.4048185734945315E-2</v>
      </c>
      <c r="F1422" s="88">
        <f t="shared" ca="1" si="45"/>
        <v>4.6943688168385069</v>
      </c>
    </row>
    <row r="1423" spans="5:6" x14ac:dyDescent="0.25">
      <c r="E1423" s="88">
        <f t="shared" ca="1" si="46"/>
        <v>0.57973675910497169</v>
      </c>
      <c r="F1423" s="88">
        <f t="shared" ca="1" si="45"/>
        <v>7.1673477500212108</v>
      </c>
    </row>
    <row r="1424" spans="5:6" x14ac:dyDescent="0.25">
      <c r="E1424" s="88">
        <f t="shared" ca="1" si="46"/>
        <v>0.93441601419073272</v>
      </c>
      <c r="F1424" s="88">
        <f t="shared" ca="1" si="45"/>
        <v>15.558612847408606</v>
      </c>
    </row>
    <row r="1425" spans="5:6" x14ac:dyDescent="0.25">
      <c r="E1425" s="88">
        <f t="shared" ca="1" si="46"/>
        <v>0.12645261877703151</v>
      </c>
      <c r="F1425" s="88">
        <f t="shared" ca="1" si="45"/>
        <v>4.9855768035977155</v>
      </c>
    </row>
    <row r="1426" spans="5:6" x14ac:dyDescent="0.25">
      <c r="E1426" s="88">
        <f t="shared" ca="1" si="46"/>
        <v>0.44911771784996213</v>
      </c>
      <c r="F1426" s="88">
        <f t="shared" ca="1" si="45"/>
        <v>6.3823093744471651</v>
      </c>
    </row>
    <row r="1427" spans="5:6" x14ac:dyDescent="0.25">
      <c r="E1427" s="88">
        <f t="shared" ca="1" si="46"/>
        <v>0.88487599409414508</v>
      </c>
      <c r="F1427" s="88">
        <f t="shared" ca="1" si="45"/>
        <v>12.306941900070301</v>
      </c>
    </row>
    <row r="1428" spans="5:6" x14ac:dyDescent="0.25">
      <c r="E1428" s="88">
        <f t="shared" ca="1" si="46"/>
        <v>1.612521312882409E-2</v>
      </c>
      <c r="F1428" s="88">
        <f t="shared" ca="1" si="45"/>
        <v>4.0702170214765356</v>
      </c>
    </row>
    <row r="1429" spans="5:6" x14ac:dyDescent="0.25">
      <c r="E1429" s="88">
        <f t="shared" ca="1" si="46"/>
        <v>0.56432633061893878</v>
      </c>
      <c r="F1429" s="88">
        <f t="shared" ca="1" si="45"/>
        <v>7.0590599660244724</v>
      </c>
    </row>
    <row r="1430" spans="5:6" x14ac:dyDescent="0.25">
      <c r="E1430" s="88">
        <f t="shared" ca="1" si="46"/>
        <v>0.60530285198272471</v>
      </c>
      <c r="F1430" s="88">
        <f t="shared" ca="1" si="45"/>
        <v>7.3594438490845357</v>
      </c>
    </row>
    <row r="1431" spans="5:6" x14ac:dyDescent="0.25">
      <c r="E1431" s="88">
        <f t="shared" ca="1" si="46"/>
        <v>0.9590892608928534</v>
      </c>
      <c r="F1431" s="88">
        <f t="shared" ca="1" si="45"/>
        <v>18.939613603040339</v>
      </c>
    </row>
    <row r="1432" spans="5:6" x14ac:dyDescent="0.25">
      <c r="E1432" s="88">
        <f t="shared" ca="1" si="46"/>
        <v>6.971227277655534E-2</v>
      </c>
      <c r="F1432" s="88">
        <f t="shared" ca="1" si="45"/>
        <v>4.6651010105006963</v>
      </c>
    </row>
    <row r="1433" spans="5:6" x14ac:dyDescent="0.25">
      <c r="E1433" s="88">
        <f t="shared" ca="1" si="46"/>
        <v>0.79522657486539194</v>
      </c>
      <c r="F1433" s="88">
        <f t="shared" ca="1" si="45"/>
        <v>9.6811356808510389</v>
      </c>
    </row>
    <row r="1434" spans="5:6" x14ac:dyDescent="0.25">
      <c r="E1434" s="88">
        <f t="shared" ca="1" si="46"/>
        <v>0.55544540097535666</v>
      </c>
      <c r="F1434" s="88">
        <f t="shared" ca="1" si="45"/>
        <v>6.9989673544931188</v>
      </c>
    </row>
    <row r="1435" spans="5:6" x14ac:dyDescent="0.25">
      <c r="E1435" s="88">
        <f t="shared" ca="1" si="46"/>
        <v>0.22148994295153124</v>
      </c>
      <c r="F1435" s="88">
        <f t="shared" ca="1" si="45"/>
        <v>5.3961779023740339</v>
      </c>
    </row>
    <row r="1436" spans="5:6" x14ac:dyDescent="0.25">
      <c r="E1436" s="88">
        <f t="shared" ca="1" si="46"/>
        <v>0.19913091256528015</v>
      </c>
      <c r="F1436" s="88">
        <f t="shared" ca="1" si="45"/>
        <v>5.3050305306445678</v>
      </c>
    </row>
    <row r="1437" spans="5:6" x14ac:dyDescent="0.25">
      <c r="E1437" s="88">
        <f t="shared" ca="1" si="46"/>
        <v>0.1483904415064049</v>
      </c>
      <c r="F1437" s="88">
        <f t="shared" ca="1" si="45"/>
        <v>5.0878754531270936</v>
      </c>
    </row>
    <row r="1438" spans="5:6" x14ac:dyDescent="0.25">
      <c r="E1438" s="88">
        <f t="shared" ca="1" si="46"/>
        <v>0.35068892123240847</v>
      </c>
      <c r="F1438" s="88">
        <f t="shared" ca="1" si="45"/>
        <v>5.9248352259781898</v>
      </c>
    </row>
    <row r="1439" spans="5:6" x14ac:dyDescent="0.25">
      <c r="E1439" s="88">
        <f t="shared" ca="1" si="46"/>
        <v>0.15897349261779803</v>
      </c>
      <c r="F1439" s="88">
        <f t="shared" ca="1" si="45"/>
        <v>5.1349553166750628</v>
      </c>
    </row>
    <row r="1440" spans="5:6" x14ac:dyDescent="0.25">
      <c r="E1440" s="88">
        <f t="shared" ca="1" si="46"/>
        <v>0.52872062603689263</v>
      </c>
      <c r="F1440" s="88">
        <f t="shared" ca="1" si="45"/>
        <v>6.8273579042440424</v>
      </c>
    </row>
    <row r="1441" spans="5:6" x14ac:dyDescent="0.25">
      <c r="E1441" s="88">
        <f t="shared" ca="1" si="46"/>
        <v>0.91049179271443526</v>
      </c>
      <c r="F1441" s="88">
        <f t="shared" ca="1" si="45"/>
        <v>13.66764232996575</v>
      </c>
    </row>
    <row r="1442" spans="5:6" x14ac:dyDescent="0.25">
      <c r="E1442" s="88">
        <f t="shared" ca="1" si="46"/>
        <v>0.16558821637973542</v>
      </c>
      <c r="F1442" s="88">
        <f t="shared" ca="1" si="45"/>
        <v>5.1637978643003679</v>
      </c>
    </row>
    <row r="1443" spans="5:6" x14ac:dyDescent="0.25">
      <c r="E1443" s="88">
        <f t="shared" ca="1" si="46"/>
        <v>0.66630737417956942</v>
      </c>
      <c r="F1443" s="88">
        <f t="shared" ca="1" si="45"/>
        <v>7.8963344332423366</v>
      </c>
    </row>
    <row r="1444" spans="5:6" x14ac:dyDescent="0.25">
      <c r="E1444" s="88">
        <f t="shared" ca="1" si="46"/>
        <v>0.38854788728490608</v>
      </c>
      <c r="F1444" s="88">
        <f t="shared" ca="1" si="45"/>
        <v>6.0918914747231643</v>
      </c>
    </row>
    <row r="1445" spans="5:6" x14ac:dyDescent="0.25">
      <c r="E1445" s="88">
        <f t="shared" ca="1" si="46"/>
        <v>0.95642306180052405</v>
      </c>
      <c r="F1445" s="88">
        <f t="shared" ca="1" si="45"/>
        <v>18.447875898372626</v>
      </c>
    </row>
    <row r="1446" spans="5:6" x14ac:dyDescent="0.25">
      <c r="E1446" s="88">
        <f t="shared" ca="1" si="46"/>
        <v>0.34745290609150115</v>
      </c>
      <c r="F1446" s="88">
        <f t="shared" ca="1" si="45"/>
        <v>5.9109547188543488</v>
      </c>
    </row>
    <row r="1447" spans="5:6" x14ac:dyDescent="0.25">
      <c r="E1447" s="88">
        <f t="shared" ca="1" si="46"/>
        <v>0.61654347341236315</v>
      </c>
      <c r="F1447" s="88">
        <f t="shared" ca="1" si="45"/>
        <v>7.4493833053945</v>
      </c>
    </row>
    <row r="1448" spans="5:6" x14ac:dyDescent="0.25">
      <c r="E1448" s="88">
        <f t="shared" ca="1" si="46"/>
        <v>0.16347746130194318</v>
      </c>
      <c r="F1448" s="88">
        <f t="shared" ca="1" si="45"/>
        <v>5.1546384839597179</v>
      </c>
    </row>
    <row r="1449" spans="5:6" x14ac:dyDescent="0.25">
      <c r="E1449" s="88">
        <f t="shared" ca="1" si="46"/>
        <v>0.33890129335881769</v>
      </c>
      <c r="F1449" s="88">
        <f t="shared" ca="1" si="45"/>
        <v>5.8745341913783626</v>
      </c>
    </row>
    <row r="1450" spans="5:6" x14ac:dyDescent="0.25">
      <c r="E1450" s="88">
        <f t="shared" ca="1" si="46"/>
        <v>4.520674335532715E-2</v>
      </c>
      <c r="F1450" s="88">
        <f t="shared" ca="1" si="45"/>
        <v>4.4694201754492289</v>
      </c>
    </row>
    <row r="1451" spans="5:6" x14ac:dyDescent="0.25">
      <c r="E1451" s="88">
        <f t="shared" ca="1" si="46"/>
        <v>0.41623937241695175</v>
      </c>
      <c r="F1451" s="88">
        <f t="shared" ca="1" si="45"/>
        <v>6.2205903172605339</v>
      </c>
    </row>
    <row r="1452" spans="5:6" x14ac:dyDescent="0.25">
      <c r="E1452" s="88">
        <f t="shared" ca="1" si="46"/>
        <v>0.97846692928571322</v>
      </c>
      <c r="F1452" s="88">
        <f t="shared" ca="1" si="45"/>
        <v>24.746237957470466</v>
      </c>
    </row>
    <row r="1453" spans="5:6" x14ac:dyDescent="0.25">
      <c r="E1453" s="88">
        <f t="shared" ca="1" si="46"/>
        <v>0.89847127740010191</v>
      </c>
      <c r="F1453" s="88">
        <f t="shared" ca="1" si="45"/>
        <v>12.968534340287427</v>
      </c>
    </row>
    <row r="1454" spans="5:6" x14ac:dyDescent="0.25">
      <c r="E1454" s="88">
        <f t="shared" ca="1" si="46"/>
        <v>0.93140013701433311</v>
      </c>
      <c r="F1454" s="88">
        <f t="shared" ca="1" si="45"/>
        <v>15.269867287690859</v>
      </c>
    </row>
    <row r="1455" spans="5:6" x14ac:dyDescent="0.25">
      <c r="E1455" s="88">
        <f t="shared" ca="1" si="46"/>
        <v>0.41894463875024801</v>
      </c>
      <c r="F1455" s="88">
        <f t="shared" ca="1" si="45"/>
        <v>6.2335077898492619</v>
      </c>
    </row>
    <row r="1456" spans="5:6" x14ac:dyDescent="0.25">
      <c r="E1456" s="88">
        <f t="shared" ca="1" si="46"/>
        <v>0.40383492339283711</v>
      </c>
      <c r="F1456" s="88">
        <f t="shared" ca="1" si="45"/>
        <v>6.1621712769825354</v>
      </c>
    </row>
    <row r="1457" spans="5:6" x14ac:dyDescent="0.25">
      <c r="E1457" s="88">
        <f t="shared" ca="1" si="46"/>
        <v>0.18624795181538045</v>
      </c>
      <c r="F1457" s="88">
        <f t="shared" ca="1" si="45"/>
        <v>5.2516062210869965</v>
      </c>
    </row>
    <row r="1458" spans="5:6" x14ac:dyDescent="0.25">
      <c r="E1458" s="88">
        <f t="shared" ca="1" si="46"/>
        <v>0.1688241207749499</v>
      </c>
      <c r="F1458" s="88">
        <f t="shared" ca="1" si="45"/>
        <v>5.1777640844533179</v>
      </c>
    </row>
    <row r="1459" spans="5:6" x14ac:dyDescent="0.25">
      <c r="E1459" s="88">
        <f t="shared" ca="1" si="46"/>
        <v>0.48163199239145715</v>
      </c>
      <c r="F1459" s="88">
        <f t="shared" ca="1" si="45"/>
        <v>6.5537551531233262</v>
      </c>
    </row>
    <row r="1460" spans="5:6" x14ac:dyDescent="0.25">
      <c r="E1460" s="88">
        <f t="shared" ca="1" si="46"/>
        <v>0.41331152310394181</v>
      </c>
      <c r="F1460" s="88">
        <f t="shared" ca="1" si="45"/>
        <v>6.2066828834588108</v>
      </c>
    </row>
    <row r="1461" spans="5:6" x14ac:dyDescent="0.25">
      <c r="E1461" s="88">
        <f t="shared" ca="1" si="46"/>
        <v>0.3742677611404891</v>
      </c>
      <c r="F1461" s="88">
        <f t="shared" ca="1" si="45"/>
        <v>6.0277938642345177</v>
      </c>
    </row>
    <row r="1462" spans="5:6" x14ac:dyDescent="0.25">
      <c r="E1462" s="88">
        <f t="shared" ca="1" si="46"/>
        <v>0.53332575784671599</v>
      </c>
      <c r="F1462" s="88">
        <f t="shared" ca="1" si="45"/>
        <v>6.8560004307481499</v>
      </c>
    </row>
    <row r="1463" spans="5:6" x14ac:dyDescent="0.25">
      <c r="E1463" s="88">
        <f t="shared" ca="1" si="46"/>
        <v>0.16336973196921278</v>
      </c>
      <c r="F1463" s="88">
        <f t="shared" ca="1" si="45"/>
        <v>5.1541699232003237</v>
      </c>
    </row>
    <row r="1464" spans="5:6" x14ac:dyDescent="0.25">
      <c r="E1464" s="88">
        <f t="shared" ca="1" si="46"/>
        <v>0.30993791006405103</v>
      </c>
      <c r="F1464" s="88">
        <f t="shared" ca="1" si="45"/>
        <v>5.7536242214935163</v>
      </c>
    </row>
    <row r="1465" spans="5:6" x14ac:dyDescent="0.25">
      <c r="E1465" s="88">
        <f t="shared" ca="1" si="46"/>
        <v>0.24725777530456161</v>
      </c>
      <c r="F1465" s="88">
        <f t="shared" ca="1" si="45"/>
        <v>5.4999069902680207</v>
      </c>
    </row>
    <row r="1466" spans="5:6" x14ac:dyDescent="0.25">
      <c r="E1466" s="88">
        <f t="shared" ca="1" si="46"/>
        <v>0.17164838567435659</v>
      </c>
      <c r="F1466" s="88">
        <f t="shared" ca="1" si="45"/>
        <v>5.1898827069425044</v>
      </c>
    </row>
    <row r="1467" spans="5:6" x14ac:dyDescent="0.25">
      <c r="E1467" s="88">
        <f t="shared" ca="1" si="46"/>
        <v>0.34404509270333961</v>
      </c>
      <c r="F1467" s="88">
        <f t="shared" ca="1" si="45"/>
        <v>5.8963968001904723</v>
      </c>
    </row>
    <row r="1468" spans="5:6" x14ac:dyDescent="0.25">
      <c r="E1468" s="88">
        <f t="shared" ca="1" si="46"/>
        <v>0.16375430452796269</v>
      </c>
      <c r="F1468" s="88">
        <f t="shared" ca="1" si="45"/>
        <v>5.1558421055740453</v>
      </c>
    </row>
    <row r="1469" spans="5:6" x14ac:dyDescent="0.25">
      <c r="E1469" s="88">
        <f t="shared" ca="1" si="46"/>
        <v>0.48067392527680841</v>
      </c>
      <c r="F1469" s="88">
        <f t="shared" ca="1" si="45"/>
        <v>6.5485178602842495</v>
      </c>
    </row>
    <row r="1470" spans="5:6" x14ac:dyDescent="0.25">
      <c r="E1470" s="88">
        <f t="shared" ca="1" si="46"/>
        <v>0.18348892839682351</v>
      </c>
      <c r="F1470" s="88">
        <f t="shared" ca="1" si="45"/>
        <v>5.2400487464934145</v>
      </c>
    </row>
    <row r="1471" spans="5:6" x14ac:dyDescent="0.25">
      <c r="E1471" s="88">
        <f t="shared" ca="1" si="46"/>
        <v>0.9323895824124786</v>
      </c>
      <c r="F1471" s="88">
        <f t="shared" ca="1" si="45"/>
        <v>15.362584295745904</v>
      </c>
    </row>
    <row r="1472" spans="5:6" x14ac:dyDescent="0.25">
      <c r="E1472" s="88">
        <f t="shared" ca="1" si="46"/>
        <v>0.3581782709984106</v>
      </c>
      <c r="F1472" s="88">
        <f t="shared" ca="1" si="45"/>
        <v>5.9571803881952849</v>
      </c>
    </row>
    <row r="1473" spans="5:6" x14ac:dyDescent="0.25">
      <c r="E1473" s="88">
        <f t="shared" ca="1" si="46"/>
        <v>0.25131385422188623</v>
      </c>
      <c r="F1473" s="88">
        <f t="shared" ca="1" si="45"/>
        <v>5.5161893460735865</v>
      </c>
    </row>
    <row r="1474" spans="5:6" x14ac:dyDescent="0.25">
      <c r="E1474" s="88">
        <f t="shared" ca="1" si="46"/>
        <v>0.37129183126333443</v>
      </c>
      <c r="F1474" s="88">
        <f t="shared" ca="1" si="45"/>
        <v>6.0146105838648367</v>
      </c>
    </row>
    <row r="1475" spans="5:6" x14ac:dyDescent="0.25">
      <c r="E1475" s="88">
        <f t="shared" ca="1" si="46"/>
        <v>9.1125304881966573E-2</v>
      </c>
      <c r="F1475" s="88">
        <f t="shared" ref="F1475:F1538" ca="1" si="47">$C$3*((((1-E1475)^(-1/C$5))-1)^(1/$C$4))</f>
        <v>4.7998150714067167</v>
      </c>
    </row>
    <row r="1476" spans="5:6" x14ac:dyDescent="0.25">
      <c r="E1476" s="88">
        <f t="shared" ref="E1476:E1539" ca="1" si="48">RAND()</f>
        <v>0.74049727480624694</v>
      </c>
      <c r="F1476" s="88">
        <f t="shared" ca="1" si="47"/>
        <v>8.7707134205477217</v>
      </c>
    </row>
    <row r="1477" spans="5:6" x14ac:dyDescent="0.25">
      <c r="E1477" s="88">
        <f t="shared" ca="1" si="48"/>
        <v>0.88125636824977616</v>
      </c>
      <c r="F1477" s="88">
        <f t="shared" ca="1" si="47"/>
        <v>12.149213949043702</v>
      </c>
    </row>
    <row r="1478" spans="5:6" x14ac:dyDescent="0.25">
      <c r="E1478" s="88">
        <f t="shared" ca="1" si="48"/>
        <v>0.88488104387218791</v>
      </c>
      <c r="F1478" s="88">
        <f t="shared" ca="1" si="47"/>
        <v>12.307166840531195</v>
      </c>
    </row>
    <row r="1479" spans="5:6" x14ac:dyDescent="0.25">
      <c r="E1479" s="88">
        <f t="shared" ca="1" si="48"/>
        <v>0.86803404659516092</v>
      </c>
      <c r="F1479" s="88">
        <f t="shared" ca="1" si="47"/>
        <v>11.626333173141695</v>
      </c>
    </row>
    <row r="1480" spans="5:6" x14ac:dyDescent="0.25">
      <c r="E1480" s="88">
        <f t="shared" ca="1" si="48"/>
        <v>0.67656663565905972</v>
      </c>
      <c r="F1480" s="88">
        <f t="shared" ca="1" si="47"/>
        <v>8.0001477778535985</v>
      </c>
    </row>
    <row r="1481" spans="5:6" x14ac:dyDescent="0.25">
      <c r="E1481" s="88">
        <f t="shared" ca="1" si="48"/>
        <v>0.60998839712746367</v>
      </c>
      <c r="F1481" s="88">
        <f t="shared" ca="1" si="47"/>
        <v>7.3965007328005781</v>
      </c>
    </row>
    <row r="1482" spans="5:6" x14ac:dyDescent="0.25">
      <c r="E1482" s="88">
        <f t="shared" ca="1" si="48"/>
        <v>0.15076540386455251</v>
      </c>
      <c r="F1482" s="88">
        <f t="shared" ca="1" si="47"/>
        <v>5.0985503923761799</v>
      </c>
    </row>
    <row r="1483" spans="5:6" x14ac:dyDescent="0.25">
      <c r="E1483" s="88">
        <f t="shared" ca="1" si="48"/>
        <v>7.7865998949132043E-2</v>
      </c>
      <c r="F1483" s="88">
        <f t="shared" ca="1" si="47"/>
        <v>4.7192046362632212</v>
      </c>
    </row>
    <row r="1484" spans="5:6" x14ac:dyDescent="0.25">
      <c r="E1484" s="88">
        <f t="shared" ca="1" si="48"/>
        <v>0.14998095661736666</v>
      </c>
      <c r="F1484" s="88">
        <f t="shared" ca="1" si="47"/>
        <v>5.0950318906823409</v>
      </c>
    </row>
    <row r="1485" spans="5:6" x14ac:dyDescent="0.25">
      <c r="E1485" s="88">
        <f t="shared" ca="1" si="48"/>
        <v>0.33854374414191368</v>
      </c>
      <c r="F1485" s="88">
        <f t="shared" ca="1" si="47"/>
        <v>5.8730193382708489</v>
      </c>
    </row>
    <row r="1486" spans="5:6" x14ac:dyDescent="0.25">
      <c r="E1486" s="88">
        <f t="shared" ca="1" si="48"/>
        <v>0.82514238641292259</v>
      </c>
      <c r="F1486" s="88">
        <f t="shared" ca="1" si="47"/>
        <v>10.339801307678604</v>
      </c>
    </row>
    <row r="1487" spans="5:6" x14ac:dyDescent="0.25">
      <c r="E1487" s="88">
        <f t="shared" ca="1" si="48"/>
        <v>0.75052424766937231</v>
      </c>
      <c r="F1487" s="88">
        <f t="shared" ca="1" si="47"/>
        <v>8.9160645649698207</v>
      </c>
    </row>
    <row r="1488" spans="5:6" x14ac:dyDescent="0.25">
      <c r="E1488" s="88">
        <f t="shared" ca="1" si="48"/>
        <v>0.53630835856564674</v>
      </c>
      <c r="F1488" s="88">
        <f t="shared" ca="1" si="47"/>
        <v>6.8747499698130179</v>
      </c>
    </row>
    <row r="1489" spans="5:6" x14ac:dyDescent="0.25">
      <c r="E1489" s="88">
        <f t="shared" ca="1" si="48"/>
        <v>0.76589486108475391</v>
      </c>
      <c r="F1489" s="88">
        <f t="shared" ca="1" si="47"/>
        <v>9.1556669416875849</v>
      </c>
    </row>
    <row r="1490" spans="5:6" x14ac:dyDescent="0.25">
      <c r="E1490" s="88">
        <f t="shared" ca="1" si="48"/>
        <v>0.23794973664863428</v>
      </c>
      <c r="F1490" s="88">
        <f t="shared" ca="1" si="47"/>
        <v>5.4625194739661644</v>
      </c>
    </row>
    <row r="1491" spans="5:6" x14ac:dyDescent="0.25">
      <c r="E1491" s="88">
        <f t="shared" ca="1" si="48"/>
        <v>0.83965895045808181</v>
      </c>
      <c r="F1491" s="88">
        <f t="shared" ca="1" si="47"/>
        <v>10.720067857156099</v>
      </c>
    </row>
    <row r="1492" spans="5:6" x14ac:dyDescent="0.25">
      <c r="E1492" s="88">
        <f t="shared" ca="1" si="48"/>
        <v>0.50406471460873503</v>
      </c>
      <c r="F1492" s="88">
        <f t="shared" ca="1" si="47"/>
        <v>6.6799603599083737</v>
      </c>
    </row>
    <row r="1493" spans="5:6" x14ac:dyDescent="0.25">
      <c r="E1493" s="88">
        <f t="shared" ca="1" si="48"/>
        <v>0.88783399226570336</v>
      </c>
      <c r="F1493" s="88">
        <f t="shared" ca="1" si="47"/>
        <v>12.441149314956128</v>
      </c>
    </row>
    <row r="1494" spans="5:6" x14ac:dyDescent="0.25">
      <c r="E1494" s="88">
        <f t="shared" ca="1" si="48"/>
        <v>0.21435204239414518</v>
      </c>
      <c r="F1494" s="88">
        <f t="shared" ca="1" si="47"/>
        <v>5.3672460422501924</v>
      </c>
    </row>
    <row r="1495" spans="5:6" x14ac:dyDescent="0.25">
      <c r="E1495" s="88">
        <f t="shared" ca="1" si="48"/>
        <v>0.54177455999189816</v>
      </c>
      <c r="F1495" s="88">
        <f t="shared" ca="1" si="47"/>
        <v>6.9095280126968657</v>
      </c>
    </row>
    <row r="1496" spans="5:6" x14ac:dyDescent="0.25">
      <c r="E1496" s="88">
        <f t="shared" ca="1" si="48"/>
        <v>0.76364976403272167</v>
      </c>
      <c r="F1496" s="88">
        <f t="shared" ca="1" si="47"/>
        <v>9.1193024333272348</v>
      </c>
    </row>
    <row r="1497" spans="5:6" x14ac:dyDescent="0.25">
      <c r="E1497" s="88">
        <f t="shared" ca="1" si="48"/>
        <v>0.25983047758125255</v>
      </c>
      <c r="F1497" s="88">
        <f t="shared" ca="1" si="47"/>
        <v>5.5503848373620199</v>
      </c>
    </row>
    <row r="1498" spans="5:6" x14ac:dyDescent="0.25">
      <c r="E1498" s="88">
        <f t="shared" ca="1" si="48"/>
        <v>0.29946754805547582</v>
      </c>
      <c r="F1498" s="88">
        <f t="shared" ca="1" si="47"/>
        <v>5.7106770634005519</v>
      </c>
    </row>
    <row r="1499" spans="5:6" x14ac:dyDescent="0.25">
      <c r="E1499" s="88">
        <f t="shared" ca="1" si="48"/>
        <v>0.29980188879508785</v>
      </c>
      <c r="F1499" s="88">
        <f t="shared" ca="1" si="47"/>
        <v>5.7120433300189557</v>
      </c>
    </row>
    <row r="1500" spans="5:6" x14ac:dyDescent="0.25">
      <c r="E1500" s="88">
        <f t="shared" ca="1" si="48"/>
        <v>0.4748341604943106</v>
      </c>
      <c r="F1500" s="88">
        <f t="shared" ca="1" si="47"/>
        <v>6.5168503690711388</v>
      </c>
    </row>
    <row r="1501" spans="5:6" x14ac:dyDescent="0.25">
      <c r="E1501" s="88">
        <f t="shared" ca="1" si="48"/>
        <v>4.7424473605251372E-2</v>
      </c>
      <c r="F1501" s="88">
        <f t="shared" ca="1" si="47"/>
        <v>4.4899852603122712</v>
      </c>
    </row>
    <row r="1502" spans="5:6" x14ac:dyDescent="0.25">
      <c r="E1502" s="88">
        <f t="shared" ca="1" si="48"/>
        <v>0.30833611216309653</v>
      </c>
      <c r="F1502" s="88">
        <f t="shared" ca="1" si="47"/>
        <v>5.7470314537318101</v>
      </c>
    </row>
    <row r="1503" spans="5:6" x14ac:dyDescent="0.25">
      <c r="E1503" s="88">
        <f t="shared" ca="1" si="48"/>
        <v>0.45149840406569319</v>
      </c>
      <c r="F1503" s="88">
        <f t="shared" ca="1" si="47"/>
        <v>6.3944467591943415</v>
      </c>
    </row>
    <row r="1504" spans="5:6" x14ac:dyDescent="0.25">
      <c r="E1504" s="88">
        <f t="shared" ca="1" si="48"/>
        <v>0.10033357767691364</v>
      </c>
      <c r="F1504" s="88">
        <f t="shared" ca="1" si="47"/>
        <v>4.8516328445902133</v>
      </c>
    </row>
    <row r="1505" spans="5:6" x14ac:dyDescent="0.25">
      <c r="E1505" s="88">
        <f t="shared" ca="1" si="48"/>
        <v>0.45603486230627732</v>
      </c>
      <c r="F1505" s="88">
        <f t="shared" ca="1" si="47"/>
        <v>6.417747711485303</v>
      </c>
    </row>
    <row r="1506" spans="5:6" x14ac:dyDescent="0.25">
      <c r="E1506" s="88">
        <f t="shared" ca="1" si="48"/>
        <v>0.71488326297680549</v>
      </c>
      <c r="F1506" s="88">
        <f t="shared" ca="1" si="47"/>
        <v>8.4328741792535151</v>
      </c>
    </row>
    <row r="1507" spans="5:6" x14ac:dyDescent="0.25">
      <c r="E1507" s="88">
        <f t="shared" ca="1" si="48"/>
        <v>0.87458303626379719</v>
      </c>
      <c r="F1507" s="88">
        <f t="shared" ca="1" si="47"/>
        <v>11.875550848852587</v>
      </c>
    </row>
    <row r="1508" spans="5:6" x14ac:dyDescent="0.25">
      <c r="E1508" s="88">
        <f t="shared" ca="1" si="48"/>
        <v>0.36366546672935451</v>
      </c>
      <c r="F1508" s="88">
        <f t="shared" ca="1" si="47"/>
        <v>5.9810836197671824</v>
      </c>
    </row>
    <row r="1509" spans="5:6" x14ac:dyDescent="0.25">
      <c r="E1509" s="88">
        <f t="shared" ca="1" si="48"/>
        <v>5.9125193448366087E-3</v>
      </c>
      <c r="F1509" s="88">
        <f t="shared" ca="1" si="47"/>
        <v>3.7340231616998318</v>
      </c>
    </row>
    <row r="1510" spans="5:6" x14ac:dyDescent="0.25">
      <c r="E1510" s="88">
        <f t="shared" ca="1" si="48"/>
        <v>0.56425710685111896</v>
      </c>
      <c r="F1510" s="88">
        <f t="shared" ca="1" si="47"/>
        <v>7.0585852277708518</v>
      </c>
    </row>
    <row r="1511" spans="5:6" x14ac:dyDescent="0.25">
      <c r="E1511" s="88">
        <f t="shared" ca="1" si="48"/>
        <v>0.45157673556741684</v>
      </c>
      <c r="F1511" s="88">
        <f t="shared" ca="1" si="47"/>
        <v>6.3948471662001429</v>
      </c>
    </row>
    <row r="1512" spans="5:6" x14ac:dyDescent="0.25">
      <c r="E1512" s="88">
        <f t="shared" ca="1" si="48"/>
        <v>0.13907755740021432</v>
      </c>
      <c r="F1512" s="88">
        <f t="shared" ca="1" si="47"/>
        <v>5.0453226261705435</v>
      </c>
    </row>
    <row r="1513" spans="5:6" x14ac:dyDescent="0.25">
      <c r="E1513" s="88">
        <f t="shared" ca="1" si="48"/>
        <v>0.53929808272764401</v>
      </c>
      <c r="F1513" s="88">
        <f t="shared" ca="1" si="47"/>
        <v>6.8937042833398356</v>
      </c>
    </row>
    <row r="1514" spans="5:6" x14ac:dyDescent="0.25">
      <c r="E1514" s="88">
        <f t="shared" ca="1" si="48"/>
        <v>0.72299827257515614</v>
      </c>
      <c r="F1514" s="88">
        <f t="shared" ca="1" si="47"/>
        <v>8.5351253105244158</v>
      </c>
    </row>
    <row r="1515" spans="5:6" x14ac:dyDescent="0.25">
      <c r="E1515" s="88">
        <f t="shared" ca="1" si="48"/>
        <v>0.31898175777743143</v>
      </c>
      <c r="F1515" s="88">
        <f t="shared" ca="1" si="47"/>
        <v>5.7910162298625369</v>
      </c>
    </row>
    <row r="1516" spans="5:6" x14ac:dyDescent="0.25">
      <c r="E1516" s="88">
        <f t="shared" ca="1" si="48"/>
        <v>0.53186659299262162</v>
      </c>
      <c r="F1516" s="88">
        <f t="shared" ca="1" si="47"/>
        <v>6.8468849165322423</v>
      </c>
    </row>
    <row r="1517" spans="5:6" x14ac:dyDescent="0.25">
      <c r="E1517" s="88">
        <f t="shared" ca="1" si="48"/>
        <v>0.65915133840155982</v>
      </c>
      <c r="F1517" s="88">
        <f t="shared" ca="1" si="47"/>
        <v>7.8265276577284757</v>
      </c>
    </row>
    <row r="1518" spans="5:6" x14ac:dyDescent="0.25">
      <c r="E1518" s="88">
        <f t="shared" ca="1" si="48"/>
        <v>0.15001677962453286</v>
      </c>
      <c r="F1518" s="88">
        <f t="shared" ca="1" si="47"/>
        <v>5.095192726381268</v>
      </c>
    </row>
    <row r="1519" spans="5:6" x14ac:dyDescent="0.25">
      <c r="E1519" s="88">
        <f t="shared" ca="1" si="48"/>
        <v>0.74706479698359651</v>
      </c>
      <c r="F1519" s="88">
        <f t="shared" ca="1" si="47"/>
        <v>8.8649982077898954</v>
      </c>
    </row>
    <row r="1520" spans="5:6" x14ac:dyDescent="0.25">
      <c r="E1520" s="88">
        <f t="shared" ca="1" si="48"/>
        <v>6.7653556951944083E-2</v>
      </c>
      <c r="F1520" s="88">
        <f t="shared" ca="1" si="47"/>
        <v>4.6507693398115055</v>
      </c>
    </row>
    <row r="1521" spans="5:6" x14ac:dyDescent="0.25">
      <c r="E1521" s="88">
        <f t="shared" ca="1" si="48"/>
        <v>0.56743573200016528</v>
      </c>
      <c r="F1521" s="88">
        <f t="shared" ca="1" si="47"/>
        <v>7.0804894836058114</v>
      </c>
    </row>
    <row r="1522" spans="5:6" x14ac:dyDescent="0.25">
      <c r="E1522" s="88">
        <f t="shared" ca="1" si="48"/>
        <v>2.8855673283324279E-2</v>
      </c>
      <c r="F1522" s="88">
        <f t="shared" ca="1" si="47"/>
        <v>4.286605498448532</v>
      </c>
    </row>
    <row r="1523" spans="5:6" x14ac:dyDescent="0.25">
      <c r="E1523" s="88">
        <f t="shared" ca="1" si="48"/>
        <v>0.10059566580292123</v>
      </c>
      <c r="F1523" s="88">
        <f t="shared" ca="1" si="47"/>
        <v>4.8530660017386662</v>
      </c>
    </row>
    <row r="1524" spans="5:6" x14ac:dyDescent="0.25">
      <c r="E1524" s="88">
        <f t="shared" ca="1" si="48"/>
        <v>0.55279225838654333</v>
      </c>
      <c r="F1524" s="88">
        <f t="shared" ca="1" si="47"/>
        <v>6.9813256814107394</v>
      </c>
    </row>
    <row r="1525" spans="5:6" x14ac:dyDescent="0.25">
      <c r="E1525" s="88">
        <f t="shared" ca="1" si="48"/>
        <v>0.37937462738874683</v>
      </c>
      <c r="F1525" s="88">
        <f t="shared" ca="1" si="47"/>
        <v>6.0505541155386231</v>
      </c>
    </row>
    <row r="1526" spans="5:6" x14ac:dyDescent="0.25">
      <c r="E1526" s="88">
        <f t="shared" ca="1" si="48"/>
        <v>0.87037085920498447</v>
      </c>
      <c r="F1526" s="88">
        <f t="shared" ca="1" si="47"/>
        <v>11.713209523440742</v>
      </c>
    </row>
    <row r="1527" spans="5:6" x14ac:dyDescent="0.25">
      <c r="E1527" s="88">
        <f t="shared" ca="1" si="48"/>
        <v>0.28204315928613466</v>
      </c>
      <c r="F1527" s="88">
        <f t="shared" ca="1" si="47"/>
        <v>5.6398651847670127</v>
      </c>
    </row>
    <row r="1528" spans="5:6" x14ac:dyDescent="0.25">
      <c r="E1528" s="88">
        <f t="shared" ca="1" si="48"/>
        <v>0.1188376150781294</v>
      </c>
      <c r="F1528" s="88">
        <f t="shared" ca="1" si="47"/>
        <v>4.9481586010425431</v>
      </c>
    </row>
    <row r="1529" spans="5:6" x14ac:dyDescent="0.25">
      <c r="E1529" s="88">
        <f t="shared" ca="1" si="48"/>
        <v>0.61104311789587329</v>
      </c>
      <c r="F1529" s="88">
        <f t="shared" ca="1" si="47"/>
        <v>7.404926710306988</v>
      </c>
    </row>
    <row r="1530" spans="5:6" x14ac:dyDescent="0.25">
      <c r="E1530" s="88">
        <f t="shared" ca="1" si="48"/>
        <v>0.31777091325345896</v>
      </c>
      <c r="F1530" s="88">
        <f t="shared" ca="1" si="47"/>
        <v>5.7859925716188059</v>
      </c>
    </row>
    <row r="1531" spans="5:6" x14ac:dyDescent="0.25">
      <c r="E1531" s="88">
        <f t="shared" ca="1" si="48"/>
        <v>0.48581544742602301</v>
      </c>
      <c r="F1531" s="88">
        <f t="shared" ca="1" si="47"/>
        <v>6.5767655885056513</v>
      </c>
    </row>
    <row r="1532" spans="5:6" x14ac:dyDescent="0.25">
      <c r="E1532" s="88">
        <f t="shared" ca="1" si="48"/>
        <v>0.54127500362688541</v>
      </c>
      <c r="F1532" s="88">
        <f t="shared" ca="1" si="47"/>
        <v>6.9063269578385311</v>
      </c>
    </row>
    <row r="1533" spans="5:6" x14ac:dyDescent="0.25">
      <c r="E1533" s="88">
        <f t="shared" ca="1" si="48"/>
        <v>0.81924931157069047</v>
      </c>
      <c r="F1533" s="88">
        <f t="shared" ca="1" si="47"/>
        <v>10.197953747967466</v>
      </c>
    </row>
    <row r="1534" spans="5:6" x14ac:dyDescent="0.25">
      <c r="E1534" s="88">
        <f t="shared" ca="1" si="48"/>
        <v>0.12345261785349815</v>
      </c>
      <c r="F1534" s="88">
        <f t="shared" ca="1" si="47"/>
        <v>4.9709723513953588</v>
      </c>
    </row>
    <row r="1535" spans="5:6" x14ac:dyDescent="0.25">
      <c r="E1535" s="88">
        <f t="shared" ca="1" si="48"/>
        <v>0.24687605598885154</v>
      </c>
      <c r="F1535" s="88">
        <f t="shared" ca="1" si="47"/>
        <v>5.4983745219423135</v>
      </c>
    </row>
    <row r="1536" spans="5:6" x14ac:dyDescent="0.25">
      <c r="E1536" s="88">
        <f t="shared" ca="1" si="48"/>
        <v>9.8844926119478038E-2</v>
      </c>
      <c r="F1536" s="88">
        <f t="shared" ca="1" si="47"/>
        <v>4.843451271637301</v>
      </c>
    </row>
    <row r="1537" spans="5:6" x14ac:dyDescent="0.25">
      <c r="E1537" s="88">
        <f t="shared" ca="1" si="48"/>
        <v>3.3312298761896564E-2</v>
      </c>
      <c r="F1537" s="88">
        <f t="shared" ca="1" si="47"/>
        <v>4.3433137684812504</v>
      </c>
    </row>
    <row r="1538" spans="5:6" x14ac:dyDescent="0.25">
      <c r="E1538" s="88">
        <f t="shared" ca="1" si="48"/>
        <v>1.1362580969181191E-2</v>
      </c>
      <c r="F1538" s="88">
        <f t="shared" ca="1" si="47"/>
        <v>3.9483840212822412</v>
      </c>
    </row>
    <row r="1539" spans="5:6" x14ac:dyDescent="0.25">
      <c r="E1539" s="88">
        <f t="shared" ca="1" si="48"/>
        <v>0.96206965056914029</v>
      </c>
      <c r="F1539" s="88">
        <f t="shared" ref="F1539:F1602" ca="1" si="49">$C$3*((((1-E1539)^(-1/C$5))-1)^(1/$C$4))</f>
        <v>19.546041505518627</v>
      </c>
    </row>
    <row r="1540" spans="5:6" x14ac:dyDescent="0.25">
      <c r="E1540" s="88">
        <f t="shared" ref="E1540:E1603" ca="1" si="50">RAND()</f>
        <v>0.90873968636198132</v>
      </c>
      <c r="F1540" s="88">
        <f t="shared" ca="1" si="49"/>
        <v>13.557687722947875</v>
      </c>
    </row>
    <row r="1541" spans="5:6" x14ac:dyDescent="0.25">
      <c r="E1541" s="88">
        <f t="shared" ca="1" si="50"/>
        <v>0.53858099409282689</v>
      </c>
      <c r="F1541" s="88">
        <f t="shared" ca="1" si="49"/>
        <v>6.8891433178225849</v>
      </c>
    </row>
    <row r="1542" spans="5:6" x14ac:dyDescent="0.25">
      <c r="E1542" s="88">
        <f t="shared" ca="1" si="50"/>
        <v>0.62587664233155837</v>
      </c>
      <c r="F1542" s="88">
        <f t="shared" ca="1" si="49"/>
        <v>7.5268672128673604</v>
      </c>
    </row>
    <row r="1543" spans="5:6" x14ac:dyDescent="0.25">
      <c r="E1543" s="88">
        <f t="shared" ca="1" si="50"/>
        <v>0.75262453451961142</v>
      </c>
      <c r="F1543" s="88">
        <f t="shared" ca="1" si="49"/>
        <v>8.9475582750937441</v>
      </c>
    </row>
    <row r="1544" spans="5:6" x14ac:dyDescent="0.25">
      <c r="E1544" s="88">
        <f t="shared" ca="1" si="50"/>
        <v>0.30646496049366501</v>
      </c>
      <c r="F1544" s="88">
        <f t="shared" ca="1" si="49"/>
        <v>5.7393407676653094</v>
      </c>
    </row>
    <row r="1545" spans="5:6" x14ac:dyDescent="0.25">
      <c r="E1545" s="88">
        <f t="shared" ca="1" si="50"/>
        <v>0.63471135702366399</v>
      </c>
      <c r="F1545" s="88">
        <f t="shared" ca="1" si="49"/>
        <v>7.6027161615647518</v>
      </c>
    </row>
    <row r="1546" spans="5:6" x14ac:dyDescent="0.25">
      <c r="E1546" s="88">
        <f t="shared" ca="1" si="50"/>
        <v>0.92234364020525461</v>
      </c>
      <c r="F1546" s="88">
        <f t="shared" ca="1" si="49"/>
        <v>14.500939484147553</v>
      </c>
    </row>
    <row r="1547" spans="5:6" x14ac:dyDescent="0.25">
      <c r="E1547" s="88">
        <f t="shared" ca="1" si="50"/>
        <v>0.38921443285257773</v>
      </c>
      <c r="F1547" s="88">
        <f t="shared" ca="1" si="49"/>
        <v>6.0949186981387085</v>
      </c>
    </row>
    <row r="1548" spans="5:6" x14ac:dyDescent="0.25">
      <c r="E1548" s="88">
        <f t="shared" ca="1" si="50"/>
        <v>0.17049196307161951</v>
      </c>
      <c r="F1548" s="88">
        <f t="shared" ca="1" si="49"/>
        <v>5.1849283620481437</v>
      </c>
    </row>
    <row r="1549" spans="5:6" x14ac:dyDescent="0.25">
      <c r="E1549" s="88">
        <f t="shared" ca="1" si="50"/>
        <v>0.27573262708608715</v>
      </c>
      <c r="F1549" s="88">
        <f t="shared" ca="1" si="49"/>
        <v>5.6143765388381492</v>
      </c>
    </row>
    <row r="1550" spans="5:6" x14ac:dyDescent="0.25">
      <c r="E1550" s="88">
        <f t="shared" ca="1" si="50"/>
        <v>0.94723940010666197</v>
      </c>
      <c r="F1550" s="88">
        <f t="shared" ca="1" si="49"/>
        <v>17.034952915121288</v>
      </c>
    </row>
    <row r="1551" spans="5:6" x14ac:dyDescent="0.25">
      <c r="E1551" s="88">
        <f t="shared" ca="1" si="50"/>
        <v>0.92389907968013352</v>
      </c>
      <c r="F1551" s="88">
        <f t="shared" ca="1" si="49"/>
        <v>14.62370608907159</v>
      </c>
    </row>
    <row r="1552" spans="5:6" x14ac:dyDescent="0.25">
      <c r="E1552" s="88">
        <f t="shared" ca="1" si="50"/>
        <v>0.14546658592567185</v>
      </c>
      <c r="F1552" s="88">
        <f t="shared" ca="1" si="49"/>
        <v>5.0746385986543396</v>
      </c>
    </row>
    <row r="1553" spans="5:6" x14ac:dyDescent="0.25">
      <c r="E1553" s="88">
        <f t="shared" ca="1" si="50"/>
        <v>0.34835619201082413</v>
      </c>
      <c r="F1553" s="88">
        <f t="shared" ca="1" si="49"/>
        <v>5.9148236455156669</v>
      </c>
    </row>
    <row r="1554" spans="5:6" x14ac:dyDescent="0.25">
      <c r="E1554" s="88">
        <f t="shared" ca="1" si="50"/>
        <v>0.51970754572729339</v>
      </c>
      <c r="F1554" s="88">
        <f t="shared" ca="1" si="49"/>
        <v>6.7723427762477613</v>
      </c>
    </row>
    <row r="1555" spans="5:6" x14ac:dyDescent="0.25">
      <c r="E1555" s="88">
        <f t="shared" ca="1" si="50"/>
        <v>0.55765523203647271</v>
      </c>
      <c r="F1555" s="88">
        <f t="shared" ca="1" si="49"/>
        <v>7.0137689754416801</v>
      </c>
    </row>
    <row r="1556" spans="5:6" x14ac:dyDescent="0.25">
      <c r="E1556" s="88">
        <f t="shared" ca="1" si="50"/>
        <v>0.75460179069788491</v>
      </c>
      <c r="F1556" s="88">
        <f t="shared" ca="1" si="49"/>
        <v>8.9775542199705729</v>
      </c>
    </row>
    <row r="1557" spans="5:6" x14ac:dyDescent="0.25">
      <c r="E1557" s="88">
        <f t="shared" ca="1" si="50"/>
        <v>0.48859659630969143</v>
      </c>
      <c r="F1557" s="88">
        <f t="shared" ca="1" si="49"/>
        <v>6.5921922325396087</v>
      </c>
    </row>
    <row r="1558" spans="5:6" x14ac:dyDescent="0.25">
      <c r="E1558" s="88">
        <f t="shared" ca="1" si="50"/>
        <v>0.39198216121606333</v>
      </c>
      <c r="F1558" s="88">
        <f t="shared" ca="1" si="49"/>
        <v>6.1075239893853102</v>
      </c>
    </row>
    <row r="1559" spans="5:6" x14ac:dyDescent="0.25">
      <c r="E1559" s="88">
        <f t="shared" ca="1" si="50"/>
        <v>0.13110456445622121</v>
      </c>
      <c r="F1559" s="88">
        <f t="shared" ca="1" si="49"/>
        <v>5.0078982459839398</v>
      </c>
    </row>
    <row r="1560" spans="5:6" x14ac:dyDescent="0.25">
      <c r="E1560" s="88">
        <f t="shared" ca="1" si="50"/>
        <v>0.69520090279739</v>
      </c>
      <c r="F1560" s="88">
        <f t="shared" ca="1" si="49"/>
        <v>8.2010408066372786</v>
      </c>
    </row>
    <row r="1561" spans="5:6" x14ac:dyDescent="0.25">
      <c r="E1561" s="88">
        <f t="shared" ca="1" si="50"/>
        <v>0.18142233004186159</v>
      </c>
      <c r="F1561" s="88">
        <f t="shared" ca="1" si="49"/>
        <v>5.2313613555023286</v>
      </c>
    </row>
    <row r="1562" spans="5:6" x14ac:dyDescent="0.25">
      <c r="E1562" s="88">
        <f t="shared" ca="1" si="50"/>
        <v>0.11610509656092283</v>
      </c>
      <c r="F1562" s="88">
        <f t="shared" ca="1" si="49"/>
        <v>4.9344384469501748</v>
      </c>
    </row>
    <row r="1563" spans="5:6" x14ac:dyDescent="0.25">
      <c r="E1563" s="88">
        <f t="shared" ca="1" si="50"/>
        <v>0.95580514931702631</v>
      </c>
      <c r="F1563" s="88">
        <f t="shared" ca="1" si="49"/>
        <v>18.339963570714971</v>
      </c>
    </row>
    <row r="1564" spans="5:6" x14ac:dyDescent="0.25">
      <c r="E1564" s="88">
        <f t="shared" ca="1" si="50"/>
        <v>0.50425732292392378</v>
      </c>
      <c r="F1564" s="88">
        <f t="shared" ca="1" si="49"/>
        <v>6.6810750357661295</v>
      </c>
    </row>
    <row r="1565" spans="5:6" x14ac:dyDescent="0.25">
      <c r="E1565" s="88">
        <f t="shared" ca="1" si="50"/>
        <v>0.49415505982811614</v>
      </c>
      <c r="F1565" s="88">
        <f t="shared" ca="1" si="49"/>
        <v>6.6233413926049343</v>
      </c>
    </row>
    <row r="1566" spans="5:6" x14ac:dyDescent="0.25">
      <c r="E1566" s="88">
        <f t="shared" ca="1" si="50"/>
        <v>0.27012150813005487</v>
      </c>
      <c r="F1566" s="88">
        <f t="shared" ca="1" si="49"/>
        <v>5.5917646822813811</v>
      </c>
    </row>
    <row r="1567" spans="5:6" x14ac:dyDescent="0.25">
      <c r="E1567" s="88">
        <f t="shared" ca="1" si="50"/>
        <v>0.21198184418031463</v>
      </c>
      <c r="F1567" s="88">
        <f t="shared" ca="1" si="49"/>
        <v>5.3576090266869683</v>
      </c>
    </row>
    <row r="1568" spans="5:6" x14ac:dyDescent="0.25">
      <c r="E1568" s="88">
        <f t="shared" ca="1" si="50"/>
        <v>0.8013251267587701</v>
      </c>
      <c r="F1568" s="88">
        <f t="shared" ca="1" si="49"/>
        <v>9.8039082845407908</v>
      </c>
    </row>
    <row r="1569" spans="5:6" x14ac:dyDescent="0.25">
      <c r="E1569" s="88">
        <f t="shared" ca="1" si="50"/>
        <v>0.60015445094996978</v>
      </c>
      <c r="F1569" s="88">
        <f t="shared" ca="1" si="49"/>
        <v>7.3194161628592056</v>
      </c>
    </row>
    <row r="1570" spans="5:6" x14ac:dyDescent="0.25">
      <c r="E1570" s="88">
        <f t="shared" ca="1" si="50"/>
        <v>0.87455074670113209</v>
      </c>
      <c r="F1570" s="88">
        <f t="shared" ca="1" si="49"/>
        <v>11.874277103257269</v>
      </c>
    </row>
    <row r="1571" spans="5:6" x14ac:dyDescent="0.25">
      <c r="E1571" s="88">
        <f t="shared" ca="1" si="50"/>
        <v>0.59771984046580062</v>
      </c>
      <c r="F1571" s="88">
        <f t="shared" ca="1" si="49"/>
        <v>7.3007326346247936</v>
      </c>
    </row>
    <row r="1572" spans="5:6" x14ac:dyDescent="0.25">
      <c r="E1572" s="88">
        <f t="shared" ca="1" si="50"/>
        <v>0.55455985275090081</v>
      </c>
      <c r="F1572" s="88">
        <f t="shared" ca="1" si="49"/>
        <v>6.9930634460988337</v>
      </c>
    </row>
    <row r="1573" spans="5:6" x14ac:dyDescent="0.25">
      <c r="E1573" s="88">
        <f t="shared" ca="1" si="50"/>
        <v>0.68870358363966044</v>
      </c>
      <c r="F1573" s="88">
        <f t="shared" ca="1" si="49"/>
        <v>8.1290819521741984</v>
      </c>
    </row>
    <row r="1574" spans="5:6" x14ac:dyDescent="0.25">
      <c r="E1574" s="88">
        <f t="shared" ca="1" si="50"/>
        <v>0.41410775740919037</v>
      </c>
      <c r="F1574" s="88">
        <f t="shared" ca="1" si="49"/>
        <v>6.2104576165388226</v>
      </c>
    </row>
    <row r="1575" spans="5:6" x14ac:dyDescent="0.25">
      <c r="E1575" s="88">
        <f t="shared" ca="1" si="50"/>
        <v>0.89109643276399708</v>
      </c>
      <c r="F1575" s="88">
        <f t="shared" ca="1" si="49"/>
        <v>12.595108292376979</v>
      </c>
    </row>
    <row r="1576" spans="5:6" x14ac:dyDescent="0.25">
      <c r="E1576" s="88">
        <f t="shared" ca="1" si="50"/>
        <v>0.56672007725091</v>
      </c>
      <c r="F1576" s="88">
        <f t="shared" ca="1" si="49"/>
        <v>7.0755389819194523</v>
      </c>
    </row>
    <row r="1577" spans="5:6" x14ac:dyDescent="0.25">
      <c r="E1577" s="88">
        <f t="shared" ca="1" si="50"/>
        <v>0.62677254223657508</v>
      </c>
      <c r="F1577" s="88">
        <f t="shared" ca="1" si="49"/>
        <v>7.5344453501487791</v>
      </c>
    </row>
    <row r="1578" spans="5:6" x14ac:dyDescent="0.25">
      <c r="E1578" s="88">
        <f t="shared" ca="1" si="50"/>
        <v>0.72622439094627311</v>
      </c>
      <c r="F1578" s="88">
        <f t="shared" ca="1" si="49"/>
        <v>8.5769553605476432</v>
      </c>
    </row>
    <row r="1579" spans="5:6" x14ac:dyDescent="0.25">
      <c r="E1579" s="88">
        <f t="shared" ca="1" si="50"/>
        <v>0.25716160331915783</v>
      </c>
      <c r="F1579" s="88">
        <f t="shared" ca="1" si="49"/>
        <v>5.5396662033258952</v>
      </c>
    </row>
    <row r="1580" spans="5:6" x14ac:dyDescent="0.25">
      <c r="E1580" s="88">
        <f t="shared" ca="1" si="50"/>
        <v>0.34673524228722075</v>
      </c>
      <c r="F1580" s="88">
        <f t="shared" ca="1" si="49"/>
        <v>5.907883903562543</v>
      </c>
    </row>
    <row r="1581" spans="5:6" x14ac:dyDescent="0.25">
      <c r="E1581" s="88">
        <f t="shared" ca="1" si="50"/>
        <v>0.69473846265298556</v>
      </c>
      <c r="F1581" s="88">
        <f t="shared" ca="1" si="49"/>
        <v>8.1958482509841026</v>
      </c>
    </row>
    <row r="1582" spans="5:6" x14ac:dyDescent="0.25">
      <c r="E1582" s="88">
        <f t="shared" ca="1" si="50"/>
        <v>0.16941154266405589</v>
      </c>
      <c r="F1582" s="88">
        <f t="shared" ca="1" si="49"/>
        <v>5.180289961828306</v>
      </c>
    </row>
    <row r="1583" spans="5:6" x14ac:dyDescent="0.25">
      <c r="E1583" s="88">
        <f t="shared" ca="1" si="50"/>
        <v>1.1374599643940386E-2</v>
      </c>
      <c r="F1583" s="88">
        <f t="shared" ca="1" si="49"/>
        <v>3.9487439760701681</v>
      </c>
    </row>
    <row r="1584" spans="5:6" x14ac:dyDescent="0.25">
      <c r="E1584" s="88">
        <f t="shared" ca="1" si="50"/>
        <v>0.44704135137337631</v>
      </c>
      <c r="F1584" s="88">
        <f t="shared" ca="1" si="49"/>
        <v>6.3717735749680324</v>
      </c>
    </row>
    <row r="1585" spans="5:6" x14ac:dyDescent="0.25">
      <c r="E1585" s="88">
        <f t="shared" ca="1" si="50"/>
        <v>0.94944496406440637</v>
      </c>
      <c r="F1585" s="88">
        <f t="shared" ca="1" si="49"/>
        <v>17.340760868195719</v>
      </c>
    </row>
    <row r="1586" spans="5:6" x14ac:dyDescent="0.25">
      <c r="E1586" s="88">
        <f t="shared" ca="1" si="50"/>
        <v>0.83511171040394983</v>
      </c>
      <c r="F1586" s="88">
        <f t="shared" ca="1" si="49"/>
        <v>10.595867140956042</v>
      </c>
    </row>
    <row r="1587" spans="5:6" x14ac:dyDescent="0.25">
      <c r="E1587" s="88">
        <f t="shared" ca="1" si="50"/>
        <v>0.67936197328329206</v>
      </c>
      <c r="F1587" s="88">
        <f t="shared" ca="1" si="49"/>
        <v>8.0292358505989867</v>
      </c>
    </row>
    <row r="1588" spans="5:6" x14ac:dyDescent="0.25">
      <c r="E1588" s="88">
        <f t="shared" ca="1" si="50"/>
        <v>0.87331025990292388</v>
      </c>
      <c r="F1588" s="88">
        <f t="shared" ca="1" si="49"/>
        <v>11.82569174691672</v>
      </c>
    </row>
    <row r="1589" spans="5:6" x14ac:dyDescent="0.25">
      <c r="E1589" s="88">
        <f t="shared" ca="1" si="50"/>
        <v>0.70709527601088262</v>
      </c>
      <c r="F1589" s="88">
        <f t="shared" ca="1" si="49"/>
        <v>8.338525058217698</v>
      </c>
    </row>
    <row r="1590" spans="5:6" x14ac:dyDescent="0.25">
      <c r="E1590" s="88">
        <f t="shared" ca="1" si="50"/>
        <v>2.5280021203504144E-2</v>
      </c>
      <c r="F1590" s="88">
        <f t="shared" ca="1" si="49"/>
        <v>4.2356433207752753</v>
      </c>
    </row>
    <row r="1591" spans="5:6" x14ac:dyDescent="0.25">
      <c r="E1591" s="88">
        <f t="shared" ca="1" si="50"/>
        <v>0.8515468882137891</v>
      </c>
      <c r="F1591" s="88">
        <f t="shared" ca="1" si="49"/>
        <v>11.069767961226461</v>
      </c>
    </row>
    <row r="1592" spans="5:6" x14ac:dyDescent="0.25">
      <c r="E1592" s="88">
        <f t="shared" ca="1" si="50"/>
        <v>0.48626147700788069</v>
      </c>
      <c r="F1592" s="88">
        <f t="shared" ca="1" si="49"/>
        <v>6.5792326338485623</v>
      </c>
    </row>
    <row r="1593" spans="5:6" x14ac:dyDescent="0.25">
      <c r="E1593" s="88">
        <f t="shared" ca="1" si="50"/>
        <v>0.71674480152988562</v>
      </c>
      <c r="F1593" s="88">
        <f t="shared" ca="1" si="49"/>
        <v>8.4559647681258294</v>
      </c>
    </row>
    <row r="1594" spans="5:6" x14ac:dyDescent="0.25">
      <c r="E1594" s="88">
        <f t="shared" ca="1" si="50"/>
        <v>0.49116208611906398</v>
      </c>
      <c r="F1594" s="88">
        <f t="shared" ca="1" si="49"/>
        <v>6.6065159496426009</v>
      </c>
    </row>
    <row r="1595" spans="5:6" x14ac:dyDescent="0.25">
      <c r="E1595" s="88">
        <f t="shared" ca="1" si="50"/>
        <v>0.29030306870411027</v>
      </c>
      <c r="F1595" s="88">
        <f t="shared" ca="1" si="49"/>
        <v>5.6733435974501223</v>
      </c>
    </row>
    <row r="1596" spans="5:6" x14ac:dyDescent="0.25">
      <c r="E1596" s="88">
        <f t="shared" ca="1" si="50"/>
        <v>0.90312164769615821</v>
      </c>
      <c r="F1596" s="88">
        <f t="shared" ca="1" si="49"/>
        <v>13.22437691882006</v>
      </c>
    </row>
    <row r="1597" spans="5:6" x14ac:dyDescent="0.25">
      <c r="E1597" s="88">
        <f t="shared" ca="1" si="50"/>
        <v>0.25639100763355549</v>
      </c>
      <c r="F1597" s="88">
        <f t="shared" ca="1" si="49"/>
        <v>5.536571969665478</v>
      </c>
    </row>
    <row r="1598" spans="5:6" x14ac:dyDescent="0.25">
      <c r="E1598" s="88">
        <f t="shared" ca="1" si="50"/>
        <v>0.11657305938155238</v>
      </c>
      <c r="F1598" s="88">
        <f t="shared" ca="1" si="49"/>
        <v>4.9367998383658165</v>
      </c>
    </row>
    <row r="1599" spans="5:6" x14ac:dyDescent="0.25">
      <c r="E1599" s="88">
        <f t="shared" ca="1" si="50"/>
        <v>4.9768929203957701E-2</v>
      </c>
      <c r="F1599" s="88">
        <f t="shared" ca="1" si="49"/>
        <v>4.5109462727103757</v>
      </c>
    </row>
    <row r="1600" spans="5:6" x14ac:dyDescent="0.25">
      <c r="E1600" s="88">
        <f t="shared" ca="1" si="50"/>
        <v>0.14658901870024654</v>
      </c>
      <c r="F1600" s="88">
        <f t="shared" ca="1" si="49"/>
        <v>5.0797327583815264</v>
      </c>
    </row>
    <row r="1601" spans="5:6" x14ac:dyDescent="0.25">
      <c r="E1601" s="88">
        <f t="shared" ca="1" si="50"/>
        <v>0.12329405896890711</v>
      </c>
      <c r="F1601" s="88">
        <f t="shared" ca="1" si="49"/>
        <v>4.970195657805383</v>
      </c>
    </row>
    <row r="1602" spans="5:6" x14ac:dyDescent="0.25">
      <c r="E1602" s="88">
        <f t="shared" ca="1" si="50"/>
        <v>0.33747227287106074</v>
      </c>
      <c r="F1602" s="88">
        <f t="shared" ca="1" si="49"/>
        <v>5.8684834416792517</v>
      </c>
    </row>
    <row r="1603" spans="5:6" x14ac:dyDescent="0.25">
      <c r="E1603" s="88">
        <f t="shared" ca="1" si="50"/>
        <v>0.14426732701775891</v>
      </c>
      <c r="F1603" s="88">
        <f t="shared" ref="F1603:F1666" ca="1" si="51">$C$3*((((1-E1603)^(-1/C$5))-1)^(1/$C$4))</f>
        <v>5.06917783252507</v>
      </c>
    </row>
    <row r="1604" spans="5:6" x14ac:dyDescent="0.25">
      <c r="E1604" s="88">
        <f t="shared" ref="E1604:E1667" ca="1" si="52">RAND()</f>
        <v>0.19472114185001566</v>
      </c>
      <c r="F1604" s="88">
        <f t="shared" ca="1" si="51"/>
        <v>5.2868358916749578</v>
      </c>
    </row>
    <row r="1605" spans="5:6" x14ac:dyDescent="0.25">
      <c r="E1605" s="88">
        <f t="shared" ca="1" si="52"/>
        <v>9.3048431983077773E-2</v>
      </c>
      <c r="F1605" s="88">
        <f t="shared" ca="1" si="51"/>
        <v>4.8108861006459724</v>
      </c>
    </row>
    <row r="1606" spans="5:6" x14ac:dyDescent="0.25">
      <c r="E1606" s="88">
        <f t="shared" ca="1" si="52"/>
        <v>0.11440307768327229</v>
      </c>
      <c r="F1606" s="88">
        <f t="shared" ca="1" si="51"/>
        <v>4.9258078053233243</v>
      </c>
    </row>
    <row r="1607" spans="5:6" x14ac:dyDescent="0.25">
      <c r="E1607" s="88">
        <f t="shared" ca="1" si="52"/>
        <v>0.36682117258334912</v>
      </c>
      <c r="F1607" s="88">
        <f t="shared" ca="1" si="51"/>
        <v>5.994912645792323</v>
      </c>
    </row>
    <row r="1608" spans="5:6" x14ac:dyDescent="0.25">
      <c r="E1608" s="88">
        <f t="shared" ca="1" si="52"/>
        <v>9.7453170560643509E-2</v>
      </c>
      <c r="F1608" s="88">
        <f t="shared" ca="1" si="51"/>
        <v>4.8357372395299958</v>
      </c>
    </row>
    <row r="1609" spans="5:6" x14ac:dyDescent="0.25">
      <c r="E1609" s="88">
        <f t="shared" ca="1" si="52"/>
        <v>0.85097914146324838</v>
      </c>
      <c r="F1609" s="88">
        <f t="shared" ca="1" si="51"/>
        <v>11.052174562058468</v>
      </c>
    </row>
    <row r="1610" spans="5:6" x14ac:dyDescent="0.25">
      <c r="E1610" s="88">
        <f t="shared" ca="1" si="52"/>
        <v>0.10372973089406656</v>
      </c>
      <c r="F1610" s="88">
        <f t="shared" ca="1" si="51"/>
        <v>4.8700410170466579</v>
      </c>
    </row>
    <row r="1611" spans="5:6" x14ac:dyDescent="0.25">
      <c r="E1611" s="88">
        <f t="shared" ca="1" si="52"/>
        <v>0.69339392602945282</v>
      </c>
      <c r="F1611" s="88">
        <f t="shared" ca="1" si="51"/>
        <v>8.1808135299339106</v>
      </c>
    </row>
    <row r="1612" spans="5:6" x14ac:dyDescent="0.25">
      <c r="E1612" s="88">
        <f t="shared" ca="1" si="52"/>
        <v>0.78176721197792887</v>
      </c>
      <c r="F1612" s="88">
        <f t="shared" ca="1" si="51"/>
        <v>9.4276203471836801</v>
      </c>
    </row>
    <row r="1613" spans="5:6" x14ac:dyDescent="0.25">
      <c r="E1613" s="88">
        <f t="shared" ca="1" si="52"/>
        <v>0.17000281807206208</v>
      </c>
      <c r="F1613" s="88">
        <f t="shared" ca="1" si="51"/>
        <v>5.1828295612238779</v>
      </c>
    </row>
    <row r="1614" spans="5:6" x14ac:dyDescent="0.25">
      <c r="E1614" s="88">
        <f t="shared" ca="1" si="52"/>
        <v>0.63739637180503628</v>
      </c>
      <c r="F1614" s="88">
        <f t="shared" ca="1" si="51"/>
        <v>7.626273332120447</v>
      </c>
    </row>
    <row r="1615" spans="5:6" x14ac:dyDescent="0.25">
      <c r="E1615" s="88">
        <f t="shared" ca="1" si="52"/>
        <v>0.80511431860137006</v>
      </c>
      <c r="F1615" s="88">
        <f t="shared" ca="1" si="51"/>
        <v>9.8829103777972556</v>
      </c>
    </row>
    <row r="1616" spans="5:6" x14ac:dyDescent="0.25">
      <c r="E1616" s="88">
        <f t="shared" ca="1" si="52"/>
        <v>0.96023043765523153</v>
      </c>
      <c r="F1616" s="88">
        <f t="shared" ca="1" si="51"/>
        <v>19.16419123192696</v>
      </c>
    </row>
    <row r="1617" spans="5:6" x14ac:dyDescent="0.25">
      <c r="E1617" s="88">
        <f t="shared" ca="1" si="52"/>
        <v>0.35023150635096378</v>
      </c>
      <c r="F1617" s="88">
        <f t="shared" ca="1" si="51"/>
        <v>5.922869793619058</v>
      </c>
    </row>
    <row r="1618" spans="5:6" x14ac:dyDescent="0.25">
      <c r="E1618" s="88">
        <f t="shared" ca="1" si="52"/>
        <v>5.3853889241054498E-3</v>
      </c>
      <c r="F1618" s="88">
        <f t="shared" ca="1" si="51"/>
        <v>3.7045853706243159</v>
      </c>
    </row>
    <row r="1619" spans="5:6" x14ac:dyDescent="0.25">
      <c r="E1619" s="88">
        <f t="shared" ca="1" si="52"/>
        <v>0.91358219518700678</v>
      </c>
      <c r="F1619" s="88">
        <f t="shared" ca="1" si="51"/>
        <v>13.869212979015506</v>
      </c>
    </row>
    <row r="1620" spans="5:6" x14ac:dyDescent="0.25">
      <c r="E1620" s="88">
        <f t="shared" ca="1" si="52"/>
        <v>7.1602509458524866E-3</v>
      </c>
      <c r="F1620" s="88">
        <f t="shared" ca="1" si="51"/>
        <v>3.7952781030470062</v>
      </c>
    </row>
    <row r="1621" spans="5:6" x14ac:dyDescent="0.25">
      <c r="E1621" s="88">
        <f t="shared" ca="1" si="52"/>
        <v>0.67741042141211871</v>
      </c>
      <c r="F1621" s="88">
        <f t="shared" ca="1" si="51"/>
        <v>8.0088909349545432</v>
      </c>
    </row>
    <row r="1622" spans="5:6" x14ac:dyDescent="0.25">
      <c r="E1622" s="88">
        <f t="shared" ca="1" si="52"/>
        <v>0.75803843334604848</v>
      </c>
      <c r="F1622" s="88">
        <f t="shared" ca="1" si="51"/>
        <v>9.0305107827334226</v>
      </c>
    </row>
    <row r="1623" spans="5:6" x14ac:dyDescent="0.25">
      <c r="E1623" s="88">
        <f t="shared" ca="1" si="52"/>
        <v>0.18984176507913653</v>
      </c>
      <c r="F1623" s="88">
        <f t="shared" ca="1" si="51"/>
        <v>5.2665949420664244</v>
      </c>
    </row>
    <row r="1624" spans="5:6" x14ac:dyDescent="0.25">
      <c r="E1624" s="88">
        <f t="shared" ca="1" si="52"/>
        <v>0.7735776511383019</v>
      </c>
      <c r="F1624" s="88">
        <f t="shared" ca="1" si="51"/>
        <v>9.283934949992144</v>
      </c>
    </row>
    <row r="1625" spans="5:6" x14ac:dyDescent="0.25">
      <c r="E1625" s="88">
        <f t="shared" ca="1" si="52"/>
        <v>0.92413942793996473</v>
      </c>
      <c r="F1625" s="88">
        <f t="shared" ca="1" si="51"/>
        <v>14.642993384709035</v>
      </c>
    </row>
    <row r="1626" spans="5:6" x14ac:dyDescent="0.25">
      <c r="E1626" s="88">
        <f t="shared" ca="1" si="52"/>
        <v>0.80780045115382781</v>
      </c>
      <c r="F1626" s="88">
        <f t="shared" ca="1" si="51"/>
        <v>9.9402435641529401</v>
      </c>
    </row>
    <row r="1627" spans="5:6" x14ac:dyDescent="0.25">
      <c r="E1627" s="88">
        <f t="shared" ca="1" si="52"/>
        <v>0.3710035430937797</v>
      </c>
      <c r="F1627" s="88">
        <f t="shared" ca="1" si="51"/>
        <v>6.0133365321135361</v>
      </c>
    </row>
    <row r="1628" spans="5:6" x14ac:dyDescent="0.25">
      <c r="E1628" s="88">
        <f t="shared" ca="1" si="52"/>
        <v>0.51001972578455845</v>
      </c>
      <c r="F1628" s="88">
        <f t="shared" ca="1" si="51"/>
        <v>6.7146818311479812</v>
      </c>
    </row>
    <row r="1629" spans="5:6" x14ac:dyDescent="0.25">
      <c r="E1629" s="88">
        <f t="shared" ca="1" si="52"/>
        <v>0.90817492059263227</v>
      </c>
      <c r="F1629" s="88">
        <f t="shared" ca="1" si="51"/>
        <v>13.522880839722795</v>
      </c>
    </row>
    <row r="1630" spans="5:6" x14ac:dyDescent="0.25">
      <c r="E1630" s="88">
        <f t="shared" ca="1" si="52"/>
        <v>0.9454572318455986</v>
      </c>
      <c r="F1630" s="88">
        <f t="shared" ca="1" si="51"/>
        <v>16.800782017583902</v>
      </c>
    </row>
    <row r="1631" spans="5:6" x14ac:dyDescent="0.25">
      <c r="E1631" s="88">
        <f t="shared" ca="1" si="52"/>
        <v>0.74706394830077838</v>
      </c>
      <c r="F1631" s="88">
        <f t="shared" ca="1" si="51"/>
        <v>8.8649858012021578</v>
      </c>
    </row>
    <row r="1632" spans="5:6" x14ac:dyDescent="0.25">
      <c r="E1632" s="88">
        <f t="shared" ca="1" si="52"/>
        <v>5.5538119429357713E-2</v>
      </c>
      <c r="F1632" s="88">
        <f t="shared" ca="1" si="51"/>
        <v>4.5595509556072606</v>
      </c>
    </row>
    <row r="1633" spans="5:6" x14ac:dyDescent="0.25">
      <c r="E1633" s="88">
        <f t="shared" ca="1" si="52"/>
        <v>0.72561250230056573</v>
      </c>
      <c r="F1633" s="88">
        <f t="shared" ca="1" si="51"/>
        <v>8.5689683433482475</v>
      </c>
    </row>
    <row r="1634" spans="5:6" x14ac:dyDescent="0.25">
      <c r="E1634" s="88">
        <f t="shared" ca="1" si="52"/>
        <v>0.84772908042697404</v>
      </c>
      <c r="F1634" s="88">
        <f t="shared" ca="1" si="51"/>
        <v>10.953257656428097</v>
      </c>
    </row>
    <row r="1635" spans="5:6" x14ac:dyDescent="0.25">
      <c r="E1635" s="88">
        <f t="shared" ca="1" si="52"/>
        <v>0.96402819111829652</v>
      </c>
      <c r="F1635" s="88">
        <f t="shared" ca="1" si="51"/>
        <v>19.982618017580133</v>
      </c>
    </row>
    <row r="1636" spans="5:6" x14ac:dyDescent="0.25">
      <c r="E1636" s="88">
        <f t="shared" ca="1" si="52"/>
        <v>0.12610814029338668</v>
      </c>
      <c r="F1636" s="88">
        <f t="shared" ca="1" si="51"/>
        <v>4.9839084498567452</v>
      </c>
    </row>
    <row r="1637" spans="5:6" x14ac:dyDescent="0.25">
      <c r="E1637" s="88">
        <f t="shared" ca="1" si="52"/>
        <v>0.58615923812773785</v>
      </c>
      <c r="F1637" s="88">
        <f t="shared" ca="1" si="51"/>
        <v>7.2140776776910096</v>
      </c>
    </row>
    <row r="1638" spans="5:6" x14ac:dyDescent="0.25">
      <c r="E1638" s="88">
        <f t="shared" ca="1" si="52"/>
        <v>0.38373665211098551</v>
      </c>
      <c r="F1638" s="88">
        <f t="shared" ca="1" si="51"/>
        <v>6.0701362126871894</v>
      </c>
    </row>
    <row r="1639" spans="5:6" x14ac:dyDescent="0.25">
      <c r="E1639" s="88">
        <f t="shared" ca="1" si="52"/>
        <v>0.95794186381643498</v>
      </c>
      <c r="F1639" s="88">
        <f t="shared" ca="1" si="51"/>
        <v>18.722585535102219</v>
      </c>
    </row>
    <row r="1640" spans="5:6" x14ac:dyDescent="0.25">
      <c r="E1640" s="88">
        <f t="shared" ca="1" si="52"/>
        <v>0.69786752774468586</v>
      </c>
      <c r="F1640" s="88">
        <f t="shared" ca="1" si="51"/>
        <v>8.2312006638078223</v>
      </c>
    </row>
    <row r="1641" spans="5:6" x14ac:dyDescent="0.25">
      <c r="E1641" s="88">
        <f t="shared" ca="1" si="52"/>
        <v>0.67417975181436696</v>
      </c>
      <c r="F1641" s="88">
        <f t="shared" ca="1" si="51"/>
        <v>7.9755873069193841</v>
      </c>
    </row>
    <row r="1642" spans="5:6" x14ac:dyDescent="0.25">
      <c r="E1642" s="88">
        <f t="shared" ca="1" si="52"/>
        <v>0.989677860203379</v>
      </c>
      <c r="F1642" s="88">
        <f t="shared" ca="1" si="51"/>
        <v>33.617541325571374</v>
      </c>
    </row>
    <row r="1643" spans="5:6" x14ac:dyDescent="0.25">
      <c r="E1643" s="88">
        <f t="shared" ca="1" si="52"/>
        <v>0.98815957254586428</v>
      </c>
      <c r="F1643" s="88">
        <f t="shared" ca="1" si="51"/>
        <v>31.749259130531659</v>
      </c>
    </row>
    <row r="1644" spans="5:6" x14ac:dyDescent="0.25">
      <c r="E1644" s="88">
        <f t="shared" ca="1" si="52"/>
        <v>0.38100306355448421</v>
      </c>
      <c r="F1644" s="88">
        <f t="shared" ca="1" si="51"/>
        <v>6.0578490255388475</v>
      </c>
    </row>
    <row r="1645" spans="5:6" x14ac:dyDescent="0.25">
      <c r="E1645" s="88">
        <f t="shared" ca="1" si="52"/>
        <v>0.3945812348509542</v>
      </c>
      <c r="F1645" s="88">
        <f t="shared" ca="1" si="51"/>
        <v>6.1194135704312895</v>
      </c>
    </row>
    <row r="1646" spans="5:6" x14ac:dyDescent="0.25">
      <c r="E1646" s="88">
        <f t="shared" ca="1" si="52"/>
        <v>0.97946658053829228</v>
      </c>
      <c r="F1646" s="88">
        <f t="shared" ca="1" si="51"/>
        <v>25.241266251600351</v>
      </c>
    </row>
    <row r="1647" spans="5:6" x14ac:dyDescent="0.25">
      <c r="E1647" s="88">
        <f t="shared" ca="1" si="52"/>
        <v>0.64751948539229998</v>
      </c>
      <c r="F1647" s="88">
        <f t="shared" ca="1" si="51"/>
        <v>7.7173154793025169</v>
      </c>
    </row>
    <row r="1648" spans="5:6" x14ac:dyDescent="0.25">
      <c r="E1648" s="88">
        <f t="shared" ca="1" si="52"/>
        <v>0.48998692204715655</v>
      </c>
      <c r="F1648" s="88">
        <f t="shared" ca="1" si="51"/>
        <v>6.59994353671037</v>
      </c>
    </row>
    <row r="1649" spans="5:6" x14ac:dyDescent="0.25">
      <c r="E1649" s="88">
        <f t="shared" ca="1" si="52"/>
        <v>0.35877392322256796</v>
      </c>
      <c r="F1649" s="88">
        <f t="shared" ca="1" si="51"/>
        <v>5.9597665737630114</v>
      </c>
    </row>
    <row r="1650" spans="5:6" x14ac:dyDescent="0.25">
      <c r="E1650" s="88">
        <f t="shared" ca="1" si="52"/>
        <v>2.6061680480301441E-2</v>
      </c>
      <c r="F1650" s="88">
        <f t="shared" ca="1" si="51"/>
        <v>4.2472720201137779</v>
      </c>
    </row>
    <row r="1651" spans="5:6" x14ac:dyDescent="0.25">
      <c r="E1651" s="88">
        <f t="shared" ca="1" si="52"/>
        <v>5.5310542562579279E-2</v>
      </c>
      <c r="F1651" s="88">
        <f t="shared" ca="1" si="51"/>
        <v>4.5577061106831644</v>
      </c>
    </row>
    <row r="1652" spans="5:6" x14ac:dyDescent="0.25">
      <c r="E1652" s="88">
        <f t="shared" ca="1" si="52"/>
        <v>0.67009226743545647</v>
      </c>
      <c r="F1652" s="88">
        <f t="shared" ca="1" si="51"/>
        <v>7.9341075500019702</v>
      </c>
    </row>
    <row r="1653" spans="5:6" x14ac:dyDescent="0.25">
      <c r="E1653" s="88">
        <f t="shared" ca="1" si="52"/>
        <v>0.29721029500415308</v>
      </c>
      <c r="F1653" s="88">
        <f t="shared" ca="1" si="51"/>
        <v>5.7014611129861548</v>
      </c>
    </row>
    <row r="1654" spans="5:6" x14ac:dyDescent="0.25">
      <c r="E1654" s="88">
        <f t="shared" ca="1" si="52"/>
        <v>0.92238131072019724</v>
      </c>
      <c r="F1654" s="88">
        <f t="shared" ca="1" si="51"/>
        <v>14.503871456772298</v>
      </c>
    </row>
    <row r="1655" spans="5:6" x14ac:dyDescent="0.25">
      <c r="E1655" s="88">
        <f t="shared" ca="1" si="52"/>
        <v>0.2227185427104863</v>
      </c>
      <c r="F1655" s="88">
        <f t="shared" ca="1" si="51"/>
        <v>5.4011456976402039</v>
      </c>
    </row>
    <row r="1656" spans="5:6" x14ac:dyDescent="0.25">
      <c r="E1656" s="88">
        <f t="shared" ca="1" si="52"/>
        <v>0.67078154768226395</v>
      </c>
      <c r="F1656" s="88">
        <f t="shared" ca="1" si="51"/>
        <v>7.9410518096511451</v>
      </c>
    </row>
    <row r="1657" spans="5:6" x14ac:dyDescent="0.25">
      <c r="E1657" s="88">
        <f t="shared" ca="1" si="52"/>
        <v>0.54183370405964815</v>
      </c>
      <c r="F1657" s="88">
        <f t="shared" ca="1" si="51"/>
        <v>6.9099073011998247</v>
      </c>
    </row>
    <row r="1658" spans="5:6" x14ac:dyDescent="0.25">
      <c r="E1658" s="88">
        <f t="shared" ca="1" si="52"/>
        <v>0.3175556263536633</v>
      </c>
      <c r="F1658" s="88">
        <f t="shared" ca="1" si="51"/>
        <v>5.7850999531561147</v>
      </c>
    </row>
    <row r="1659" spans="5:6" x14ac:dyDescent="0.25">
      <c r="E1659" s="88">
        <f t="shared" ca="1" si="52"/>
        <v>0.31897628839316772</v>
      </c>
      <c r="F1659" s="88">
        <f t="shared" ca="1" si="51"/>
        <v>5.7909935254079752</v>
      </c>
    </row>
    <row r="1660" spans="5:6" x14ac:dyDescent="0.25">
      <c r="E1660" s="88">
        <f t="shared" ca="1" si="52"/>
        <v>0.19752495720267027</v>
      </c>
      <c r="F1660" s="88">
        <f t="shared" ca="1" si="51"/>
        <v>5.29841454158103</v>
      </c>
    </row>
    <row r="1661" spans="5:6" x14ac:dyDescent="0.25">
      <c r="E1661" s="88">
        <f t="shared" ca="1" si="52"/>
        <v>0.5393824379536204</v>
      </c>
      <c r="F1661" s="88">
        <f t="shared" ca="1" si="51"/>
        <v>6.8942414313965497</v>
      </c>
    </row>
    <row r="1662" spans="5:6" x14ac:dyDescent="0.25">
      <c r="E1662" s="88">
        <f t="shared" ca="1" si="52"/>
        <v>0.30341431800230056</v>
      </c>
      <c r="F1662" s="88">
        <f t="shared" ca="1" si="51"/>
        <v>5.726826101510488</v>
      </c>
    </row>
    <row r="1663" spans="5:6" x14ac:dyDescent="0.25">
      <c r="E1663" s="88">
        <f t="shared" ca="1" si="52"/>
        <v>0.84034912762643521</v>
      </c>
      <c r="F1663" s="88">
        <f t="shared" ca="1" si="51"/>
        <v>10.739355291819697</v>
      </c>
    </row>
    <row r="1664" spans="5:6" x14ac:dyDescent="0.25">
      <c r="E1664" s="88">
        <f t="shared" ca="1" si="52"/>
        <v>0.16186381830951957</v>
      </c>
      <c r="F1664" s="88">
        <f t="shared" ca="1" si="51"/>
        <v>5.1476088008771503</v>
      </c>
    </row>
    <row r="1665" spans="5:6" x14ac:dyDescent="0.25">
      <c r="E1665" s="88">
        <f t="shared" ca="1" si="52"/>
        <v>0.86287332199526678</v>
      </c>
      <c r="F1665" s="88">
        <f t="shared" ca="1" si="51"/>
        <v>11.441969039608825</v>
      </c>
    </row>
    <row r="1666" spans="5:6" x14ac:dyDescent="0.25">
      <c r="E1666" s="88">
        <f t="shared" ca="1" si="52"/>
        <v>0.48401955000305719</v>
      </c>
      <c r="F1666" s="88">
        <f t="shared" ca="1" si="51"/>
        <v>6.5668591495502247</v>
      </c>
    </row>
    <row r="1667" spans="5:6" x14ac:dyDescent="0.25">
      <c r="E1667" s="88">
        <f t="shared" ca="1" si="52"/>
        <v>0.63018258852977116</v>
      </c>
      <c r="F1667" s="88">
        <f t="shared" ref="F1667:F1730" ca="1" si="53">$C$3*((((1-E1667)^(-1/C$5))-1)^(1/$C$4))</f>
        <v>7.5635217118515037</v>
      </c>
    </row>
    <row r="1668" spans="5:6" x14ac:dyDescent="0.25">
      <c r="E1668" s="88">
        <f t="shared" ref="E1668:E1731" ca="1" si="54">RAND()</f>
        <v>0.55309913585935788</v>
      </c>
      <c r="F1668" s="88">
        <f t="shared" ca="1" si="53"/>
        <v>6.9833590672241241</v>
      </c>
    </row>
    <row r="1669" spans="5:6" x14ac:dyDescent="0.25">
      <c r="E1669" s="88">
        <f t="shared" ca="1" si="54"/>
        <v>0.40366937832718697</v>
      </c>
      <c r="F1669" s="88">
        <f t="shared" ca="1" si="53"/>
        <v>6.1614003530166617</v>
      </c>
    </row>
    <row r="1670" spans="5:6" x14ac:dyDescent="0.25">
      <c r="E1670" s="88">
        <f t="shared" ca="1" si="54"/>
        <v>0.24942586245232046</v>
      </c>
      <c r="F1670" s="88">
        <f t="shared" ca="1" si="53"/>
        <v>5.5086105573755182</v>
      </c>
    </row>
    <row r="1671" spans="5:6" x14ac:dyDescent="0.25">
      <c r="E1671" s="88">
        <f t="shared" ca="1" si="54"/>
        <v>0.7149827417336595</v>
      </c>
      <c r="F1671" s="88">
        <f t="shared" ca="1" si="53"/>
        <v>8.4341027431653099</v>
      </c>
    </row>
    <row r="1672" spans="5:6" x14ac:dyDescent="0.25">
      <c r="E1672" s="88">
        <f t="shared" ca="1" si="54"/>
        <v>0.46602925577933429</v>
      </c>
      <c r="F1672" s="88">
        <f t="shared" ca="1" si="53"/>
        <v>6.4699097666922309</v>
      </c>
    </row>
    <row r="1673" spans="5:6" x14ac:dyDescent="0.25">
      <c r="E1673" s="88">
        <f t="shared" ca="1" si="54"/>
        <v>0.37312709853214809</v>
      </c>
      <c r="F1673" s="88">
        <f t="shared" ca="1" si="53"/>
        <v>6.0227339265684163</v>
      </c>
    </row>
    <row r="1674" spans="5:6" x14ac:dyDescent="0.25">
      <c r="E1674" s="88">
        <f t="shared" ca="1" si="54"/>
        <v>0.86598019544581095</v>
      </c>
      <c r="F1674" s="88">
        <f t="shared" ca="1" si="53"/>
        <v>11.551756640801633</v>
      </c>
    </row>
    <row r="1675" spans="5:6" x14ac:dyDescent="0.25">
      <c r="E1675" s="88">
        <f t="shared" ca="1" si="54"/>
        <v>0.52657678269593078</v>
      </c>
      <c r="F1675" s="88">
        <f t="shared" ca="1" si="53"/>
        <v>6.8141484858814225</v>
      </c>
    </row>
    <row r="1676" spans="5:6" x14ac:dyDescent="0.25">
      <c r="E1676" s="88">
        <f t="shared" ca="1" si="54"/>
        <v>0.65351938499900131</v>
      </c>
      <c r="F1676" s="88">
        <f t="shared" ca="1" si="53"/>
        <v>7.7730108899858976</v>
      </c>
    </row>
    <row r="1677" spans="5:6" x14ac:dyDescent="0.25">
      <c r="E1677" s="88">
        <f t="shared" ca="1" si="54"/>
        <v>0.18730336922755286</v>
      </c>
      <c r="F1677" s="88">
        <f t="shared" ca="1" si="53"/>
        <v>5.2560155443453542</v>
      </c>
    </row>
    <row r="1678" spans="5:6" x14ac:dyDescent="0.25">
      <c r="E1678" s="88">
        <f t="shared" ca="1" si="54"/>
        <v>0.55962859006659271</v>
      </c>
      <c r="F1678" s="88">
        <f t="shared" ca="1" si="53"/>
        <v>7.0270705278133914</v>
      </c>
    </row>
    <row r="1679" spans="5:6" x14ac:dyDescent="0.25">
      <c r="E1679" s="88">
        <f t="shared" ca="1" si="54"/>
        <v>0.24884888780880898</v>
      </c>
      <c r="F1679" s="88">
        <f t="shared" ca="1" si="53"/>
        <v>5.5062944197671806</v>
      </c>
    </row>
    <row r="1680" spans="5:6" x14ac:dyDescent="0.25">
      <c r="E1680" s="88">
        <f t="shared" ca="1" si="54"/>
        <v>0.66549883955866895</v>
      </c>
      <c r="F1680" s="88">
        <f t="shared" ca="1" si="53"/>
        <v>7.8883428580503168</v>
      </c>
    </row>
    <row r="1681" spans="5:6" x14ac:dyDescent="0.25">
      <c r="E1681" s="88">
        <f t="shared" ca="1" si="54"/>
        <v>0.73934164230745925</v>
      </c>
      <c r="F1681" s="88">
        <f t="shared" ca="1" si="53"/>
        <v>8.7544709926039452</v>
      </c>
    </row>
    <row r="1682" spans="5:6" x14ac:dyDescent="0.25">
      <c r="E1682" s="88">
        <f t="shared" ca="1" si="54"/>
        <v>0.81237407064871447</v>
      </c>
      <c r="F1682" s="88">
        <f t="shared" ca="1" si="53"/>
        <v>10.040520594104571</v>
      </c>
    </row>
    <row r="1683" spans="5:6" x14ac:dyDescent="0.25">
      <c r="E1683" s="88">
        <f t="shared" ca="1" si="54"/>
        <v>0.15927137070147157</v>
      </c>
      <c r="F1683" s="88">
        <f t="shared" ca="1" si="53"/>
        <v>5.1362631699806265</v>
      </c>
    </row>
    <row r="1684" spans="5:6" x14ac:dyDescent="0.25">
      <c r="E1684" s="88">
        <f t="shared" ca="1" si="54"/>
        <v>0.10888463437994944</v>
      </c>
      <c r="F1684" s="88">
        <f t="shared" ca="1" si="53"/>
        <v>4.897346517907927</v>
      </c>
    </row>
    <row r="1685" spans="5:6" x14ac:dyDescent="0.25">
      <c r="E1685" s="88">
        <f t="shared" ca="1" si="54"/>
        <v>0.89368674782754254</v>
      </c>
      <c r="F1685" s="88">
        <f t="shared" ca="1" si="53"/>
        <v>12.722079192137754</v>
      </c>
    </row>
    <row r="1686" spans="5:6" x14ac:dyDescent="0.25">
      <c r="E1686" s="88">
        <f t="shared" ca="1" si="54"/>
        <v>3.1468824290178166E-2</v>
      </c>
      <c r="F1686" s="88">
        <f t="shared" ca="1" si="53"/>
        <v>4.3206538369359153</v>
      </c>
    </row>
    <row r="1687" spans="5:6" x14ac:dyDescent="0.25">
      <c r="E1687" s="88">
        <f t="shared" ca="1" si="54"/>
        <v>0.8424806479078637</v>
      </c>
      <c r="F1687" s="88">
        <f t="shared" ca="1" si="53"/>
        <v>10.799675237136107</v>
      </c>
    </row>
    <row r="1688" spans="5:6" x14ac:dyDescent="0.25">
      <c r="E1688" s="88">
        <f t="shared" ca="1" si="54"/>
        <v>2.2660101702903779E-3</v>
      </c>
      <c r="F1688" s="88">
        <f t="shared" ca="1" si="53"/>
        <v>3.4440476668710622</v>
      </c>
    </row>
    <row r="1689" spans="5:6" x14ac:dyDescent="0.25">
      <c r="E1689" s="88">
        <f t="shared" ca="1" si="54"/>
        <v>0.94458020458724701</v>
      </c>
      <c r="F1689" s="88">
        <f t="shared" ca="1" si="53"/>
        <v>16.689485024083154</v>
      </c>
    </row>
    <row r="1690" spans="5:6" x14ac:dyDescent="0.25">
      <c r="E1690" s="88">
        <f t="shared" ca="1" si="54"/>
        <v>0.72608357522899403</v>
      </c>
      <c r="F1690" s="88">
        <f t="shared" ca="1" si="53"/>
        <v>8.5751150573893469</v>
      </c>
    </row>
    <row r="1691" spans="5:6" x14ac:dyDescent="0.25">
      <c r="E1691" s="88">
        <f t="shared" ca="1" si="54"/>
        <v>0.77425796284102533</v>
      </c>
      <c r="F1691" s="88">
        <f t="shared" ca="1" si="53"/>
        <v>9.2955894005340891</v>
      </c>
    </row>
    <row r="1692" spans="5:6" x14ac:dyDescent="0.25">
      <c r="E1692" s="88">
        <f t="shared" ca="1" si="54"/>
        <v>0.86774393802974437</v>
      </c>
      <c r="F1692" s="88">
        <f t="shared" ca="1" si="53"/>
        <v>11.615699775777022</v>
      </c>
    </row>
    <row r="1693" spans="5:6" x14ac:dyDescent="0.25">
      <c r="E1693" s="88">
        <f t="shared" ca="1" si="54"/>
        <v>9.2955622423035345E-2</v>
      </c>
      <c r="F1693" s="88">
        <f t="shared" ca="1" si="53"/>
        <v>4.8103550065392984</v>
      </c>
    </row>
    <row r="1694" spans="5:6" x14ac:dyDescent="0.25">
      <c r="E1694" s="88">
        <f t="shared" ca="1" si="54"/>
        <v>0.8574257323742257</v>
      </c>
      <c r="F1694" s="88">
        <f t="shared" ca="1" si="53"/>
        <v>11.257727357329772</v>
      </c>
    </row>
    <row r="1695" spans="5:6" x14ac:dyDescent="0.25">
      <c r="E1695" s="88">
        <f t="shared" ca="1" si="54"/>
        <v>0.43274854295197929</v>
      </c>
      <c r="F1695" s="88">
        <f t="shared" ca="1" si="53"/>
        <v>6.3004695931592032</v>
      </c>
    </row>
    <row r="1696" spans="5:6" x14ac:dyDescent="0.25">
      <c r="E1696" s="88">
        <f t="shared" ca="1" si="54"/>
        <v>0.15830092172194077</v>
      </c>
      <c r="F1696" s="88">
        <f t="shared" ca="1" si="53"/>
        <v>5.1319990821868897</v>
      </c>
    </row>
    <row r="1697" spans="5:6" x14ac:dyDescent="0.25">
      <c r="E1697" s="88">
        <f t="shared" ca="1" si="54"/>
        <v>0.28880481021769255</v>
      </c>
      <c r="F1697" s="88">
        <f t="shared" ca="1" si="53"/>
        <v>5.6672599775490964</v>
      </c>
    </row>
    <row r="1698" spans="5:6" x14ac:dyDescent="0.25">
      <c r="E1698" s="88">
        <f t="shared" ca="1" si="54"/>
        <v>0.56644303172208232</v>
      </c>
      <c r="F1698" s="88">
        <f t="shared" ca="1" si="53"/>
        <v>7.0736254884316807</v>
      </c>
    </row>
    <row r="1699" spans="5:6" x14ac:dyDescent="0.25">
      <c r="E1699" s="88">
        <f t="shared" ca="1" si="54"/>
        <v>0.58122111217500727</v>
      </c>
      <c r="F1699" s="88">
        <f t="shared" ca="1" si="53"/>
        <v>7.1780613665545543</v>
      </c>
    </row>
    <row r="1700" spans="5:6" x14ac:dyDescent="0.25">
      <c r="E1700" s="88">
        <f t="shared" ca="1" si="54"/>
        <v>0.79982506855049917</v>
      </c>
      <c r="F1700" s="88">
        <f t="shared" ca="1" si="53"/>
        <v>9.7732198190261812</v>
      </c>
    </row>
    <row r="1701" spans="5:6" x14ac:dyDescent="0.25">
      <c r="E1701" s="88">
        <f t="shared" ca="1" si="54"/>
        <v>0.71160128317206217</v>
      </c>
      <c r="F1701" s="88">
        <f t="shared" ca="1" si="53"/>
        <v>8.3926769879460235</v>
      </c>
    </row>
    <row r="1702" spans="5:6" x14ac:dyDescent="0.25">
      <c r="E1702" s="88">
        <f t="shared" ca="1" si="54"/>
        <v>0.90350315898710198</v>
      </c>
      <c r="F1702" s="88">
        <f t="shared" ca="1" si="53"/>
        <v>13.246137069717413</v>
      </c>
    </row>
    <row r="1703" spans="5:6" x14ac:dyDescent="0.25">
      <c r="E1703" s="88">
        <f t="shared" ca="1" si="54"/>
        <v>0.61784228492006088</v>
      </c>
      <c r="F1703" s="88">
        <f t="shared" ca="1" si="53"/>
        <v>7.4600093120351687</v>
      </c>
    </row>
    <row r="1704" spans="5:6" x14ac:dyDescent="0.25">
      <c r="E1704" s="88">
        <f t="shared" ca="1" si="54"/>
        <v>0.26698463246119686</v>
      </c>
      <c r="F1704" s="88">
        <f t="shared" ca="1" si="53"/>
        <v>5.5791408628291652</v>
      </c>
    </row>
    <row r="1705" spans="5:6" x14ac:dyDescent="0.25">
      <c r="E1705" s="88">
        <f t="shared" ca="1" si="54"/>
        <v>0.91916942457403417</v>
      </c>
      <c r="F1705" s="88">
        <f t="shared" ca="1" si="53"/>
        <v>14.260891753667694</v>
      </c>
    </row>
    <row r="1706" spans="5:6" x14ac:dyDescent="0.25">
      <c r="E1706" s="88">
        <f t="shared" ca="1" si="54"/>
        <v>0.31063676747760349</v>
      </c>
      <c r="F1706" s="88">
        <f t="shared" ca="1" si="53"/>
        <v>5.7565033227113291</v>
      </c>
    </row>
    <row r="1707" spans="5:6" x14ac:dyDescent="0.25">
      <c r="E1707" s="88">
        <f t="shared" ca="1" si="54"/>
        <v>0.9338655559515775</v>
      </c>
      <c r="F1707" s="88">
        <f t="shared" ca="1" si="53"/>
        <v>15.504523154555329</v>
      </c>
    </row>
    <row r="1708" spans="5:6" x14ac:dyDescent="0.25">
      <c r="E1708" s="88">
        <f t="shared" ca="1" si="54"/>
        <v>0.76090736889438815</v>
      </c>
      <c r="F1708" s="88">
        <f t="shared" ca="1" si="53"/>
        <v>9.0755398876876292</v>
      </c>
    </row>
    <row r="1709" spans="5:6" x14ac:dyDescent="0.25">
      <c r="E1709" s="88">
        <f t="shared" ca="1" si="54"/>
        <v>7.5772896603723328E-2</v>
      </c>
      <c r="F1709" s="88">
        <f t="shared" ca="1" si="53"/>
        <v>4.7056909175154145</v>
      </c>
    </row>
    <row r="1710" spans="5:6" x14ac:dyDescent="0.25">
      <c r="E1710" s="88">
        <f t="shared" ca="1" si="54"/>
        <v>0.1192489301453572</v>
      </c>
      <c r="F1710" s="88">
        <f t="shared" ca="1" si="53"/>
        <v>4.9502097915708614</v>
      </c>
    </row>
    <row r="1711" spans="5:6" x14ac:dyDescent="0.25">
      <c r="E1711" s="88">
        <f t="shared" ca="1" si="54"/>
        <v>0.82743316959217339</v>
      </c>
      <c r="F1711" s="88">
        <f t="shared" ca="1" si="53"/>
        <v>10.396781442142993</v>
      </c>
    </row>
    <row r="1712" spans="5:6" x14ac:dyDescent="0.25">
      <c r="E1712" s="88">
        <f t="shared" ca="1" si="54"/>
        <v>0.7748121187011946</v>
      </c>
      <c r="F1712" s="88">
        <f t="shared" ca="1" si="53"/>
        <v>9.3051194339086045</v>
      </c>
    </row>
    <row r="1713" spans="5:6" x14ac:dyDescent="0.25">
      <c r="E1713" s="88">
        <f t="shared" ca="1" si="54"/>
        <v>0.36579001292283775</v>
      </c>
      <c r="F1713" s="88">
        <f t="shared" ca="1" si="53"/>
        <v>5.990387126725107</v>
      </c>
    </row>
    <row r="1714" spans="5:6" x14ac:dyDescent="0.25">
      <c r="E1714" s="88">
        <f t="shared" ca="1" si="54"/>
        <v>0.48502913823558158</v>
      </c>
      <c r="F1714" s="88">
        <f t="shared" ca="1" si="53"/>
        <v>6.5724228992299816</v>
      </c>
    </row>
    <row r="1715" spans="5:6" x14ac:dyDescent="0.25">
      <c r="E1715" s="88">
        <f t="shared" ca="1" si="54"/>
        <v>7.9897053688047892E-2</v>
      </c>
      <c r="F1715" s="88">
        <f t="shared" ca="1" si="53"/>
        <v>4.7320922019111764</v>
      </c>
    </row>
    <row r="1716" spans="5:6" x14ac:dyDescent="0.25">
      <c r="E1716" s="88">
        <f t="shared" ca="1" si="54"/>
        <v>0.55780078611832895</v>
      </c>
      <c r="F1716" s="88">
        <f t="shared" ca="1" si="53"/>
        <v>7.0147473776106883</v>
      </c>
    </row>
    <row r="1717" spans="5:6" x14ac:dyDescent="0.25">
      <c r="E1717" s="88">
        <f t="shared" ca="1" si="54"/>
        <v>7.5697010563423039E-2</v>
      </c>
      <c r="F1717" s="88">
        <f t="shared" ca="1" si="53"/>
        <v>4.7051963732520621</v>
      </c>
    </row>
    <row r="1718" spans="5:6" x14ac:dyDescent="0.25">
      <c r="E1718" s="88">
        <f t="shared" ca="1" si="54"/>
        <v>0.77643673506488198</v>
      </c>
      <c r="F1718" s="88">
        <f t="shared" ca="1" si="53"/>
        <v>9.333250783522276</v>
      </c>
    </row>
    <row r="1719" spans="5:6" x14ac:dyDescent="0.25">
      <c r="E1719" s="88">
        <f t="shared" ca="1" si="54"/>
        <v>0.534465072597336</v>
      </c>
      <c r="F1719" s="88">
        <f t="shared" ca="1" si="53"/>
        <v>6.8631438699163638</v>
      </c>
    </row>
    <row r="1720" spans="5:6" x14ac:dyDescent="0.25">
      <c r="E1720" s="88">
        <f t="shared" ca="1" si="54"/>
        <v>0.42552948153817016</v>
      </c>
      <c r="F1720" s="88">
        <f t="shared" ca="1" si="53"/>
        <v>6.2652273258504962</v>
      </c>
    </row>
    <row r="1721" spans="5:6" x14ac:dyDescent="0.25">
      <c r="E1721" s="88">
        <f t="shared" ca="1" si="54"/>
        <v>0.17922500727712309</v>
      </c>
      <c r="F1721" s="88">
        <f t="shared" ca="1" si="53"/>
        <v>5.2220943647371962</v>
      </c>
    </row>
    <row r="1722" spans="5:6" x14ac:dyDescent="0.25">
      <c r="E1722" s="88">
        <f t="shared" ca="1" si="54"/>
        <v>9.0361601471446673E-2</v>
      </c>
      <c r="F1722" s="88">
        <f t="shared" ca="1" si="53"/>
        <v>4.7953792691445027</v>
      </c>
    </row>
    <row r="1723" spans="5:6" x14ac:dyDescent="0.25">
      <c r="E1723" s="88">
        <f t="shared" ca="1" si="54"/>
        <v>7.6483764924448749E-3</v>
      </c>
      <c r="F1723" s="88">
        <f t="shared" ca="1" si="53"/>
        <v>3.8166647463204892</v>
      </c>
    </row>
    <row r="1724" spans="5:6" x14ac:dyDescent="0.25">
      <c r="E1724" s="88">
        <f t="shared" ca="1" si="54"/>
        <v>0.71054413507316361</v>
      </c>
      <c r="F1724" s="88">
        <f t="shared" ca="1" si="53"/>
        <v>8.3798660577110926</v>
      </c>
    </row>
    <row r="1725" spans="5:6" x14ac:dyDescent="0.25">
      <c r="E1725" s="88">
        <f t="shared" ca="1" si="54"/>
        <v>1.6423459864551293E-2</v>
      </c>
      <c r="F1725" s="88">
        <f t="shared" ca="1" si="53"/>
        <v>4.0767502778126428</v>
      </c>
    </row>
    <row r="1726" spans="5:6" x14ac:dyDescent="0.25">
      <c r="E1726" s="88">
        <f t="shared" ca="1" si="54"/>
        <v>0.74112883178161548</v>
      </c>
      <c r="F1726" s="88">
        <f t="shared" ca="1" si="53"/>
        <v>8.7796331633221332</v>
      </c>
    </row>
    <row r="1727" spans="5:6" x14ac:dyDescent="0.25">
      <c r="E1727" s="88">
        <f t="shared" ca="1" si="54"/>
        <v>6.7225952086207186E-2</v>
      </c>
      <c r="F1727" s="88">
        <f t="shared" ca="1" si="53"/>
        <v>4.6477550503360501</v>
      </c>
    </row>
    <row r="1728" spans="5:6" x14ac:dyDescent="0.25">
      <c r="E1728" s="88">
        <f t="shared" ca="1" si="54"/>
        <v>0.40059542631868161</v>
      </c>
      <c r="F1728" s="88">
        <f t="shared" ca="1" si="53"/>
        <v>6.1471255992951646</v>
      </c>
    </row>
    <row r="1729" spans="5:6" x14ac:dyDescent="0.25">
      <c r="E1729" s="88">
        <f t="shared" ca="1" si="54"/>
        <v>0.74919707962308235</v>
      </c>
      <c r="F1729" s="88">
        <f t="shared" ca="1" si="53"/>
        <v>8.896356137020188</v>
      </c>
    </row>
    <row r="1730" spans="5:6" x14ac:dyDescent="0.25">
      <c r="E1730" s="88">
        <f t="shared" ca="1" si="54"/>
        <v>0.98789687868512144</v>
      </c>
      <c r="F1730" s="88">
        <f t="shared" ca="1" si="53"/>
        <v>31.460292778814043</v>
      </c>
    </row>
    <row r="1731" spans="5:6" x14ac:dyDescent="0.25">
      <c r="E1731" s="88">
        <f t="shared" ca="1" si="54"/>
        <v>0.13189832091247788</v>
      </c>
      <c r="F1731" s="88">
        <f t="shared" ref="F1731:F1794" ca="1" si="55">$C$3*((((1-E1731)^(-1/C$5))-1)^(1/$C$4))</f>
        <v>5.0116695544806591</v>
      </c>
    </row>
    <row r="1732" spans="5:6" x14ac:dyDescent="0.25">
      <c r="E1732" s="88">
        <f t="shared" ref="E1732:E1795" ca="1" si="56">RAND()</f>
        <v>0.82627888773851654</v>
      </c>
      <c r="F1732" s="88">
        <f t="shared" ca="1" si="55"/>
        <v>10.367937260317831</v>
      </c>
    </row>
    <row r="1733" spans="5:6" x14ac:dyDescent="0.25">
      <c r="E1733" s="88">
        <f t="shared" ca="1" si="56"/>
        <v>0.23439795646916384</v>
      </c>
      <c r="F1733" s="88">
        <f t="shared" ca="1" si="55"/>
        <v>5.4482358803623967</v>
      </c>
    </row>
    <row r="1734" spans="5:6" x14ac:dyDescent="0.25">
      <c r="E1734" s="88">
        <f t="shared" ca="1" si="56"/>
        <v>0.81129901984709962</v>
      </c>
      <c r="F1734" s="88">
        <f t="shared" ca="1" si="55"/>
        <v>10.016641086102357</v>
      </c>
    </row>
    <row r="1735" spans="5:6" x14ac:dyDescent="0.25">
      <c r="E1735" s="88">
        <f t="shared" ca="1" si="56"/>
        <v>5.9311424424315362E-2</v>
      </c>
      <c r="F1735" s="88">
        <f t="shared" ca="1" si="55"/>
        <v>4.5893666735839194</v>
      </c>
    </row>
    <row r="1736" spans="5:6" x14ac:dyDescent="0.25">
      <c r="E1736" s="88">
        <f t="shared" ca="1" si="56"/>
        <v>0.65279210047552194</v>
      </c>
      <c r="F1736" s="88">
        <f t="shared" ca="1" si="55"/>
        <v>7.7661884006764836</v>
      </c>
    </row>
    <row r="1737" spans="5:6" x14ac:dyDescent="0.25">
      <c r="E1737" s="88">
        <f t="shared" ca="1" si="56"/>
        <v>0.92714240793014535</v>
      </c>
      <c r="F1737" s="88">
        <f t="shared" ca="1" si="55"/>
        <v>14.891510691069742</v>
      </c>
    </row>
    <row r="1738" spans="5:6" x14ac:dyDescent="0.25">
      <c r="E1738" s="88">
        <f t="shared" ca="1" si="56"/>
        <v>0.36641891776856661</v>
      </c>
      <c r="F1738" s="88">
        <f t="shared" ca="1" si="55"/>
        <v>5.9931464590162342</v>
      </c>
    </row>
    <row r="1739" spans="5:6" x14ac:dyDescent="0.25">
      <c r="E1739" s="88">
        <f t="shared" ca="1" si="56"/>
        <v>0.6747748130436767</v>
      </c>
      <c r="F1739" s="88">
        <f t="shared" ca="1" si="55"/>
        <v>7.9816867227820634</v>
      </c>
    </row>
    <row r="1740" spans="5:6" x14ac:dyDescent="0.25">
      <c r="E1740" s="88">
        <f t="shared" ca="1" si="56"/>
        <v>0.86284936729168782</v>
      </c>
      <c r="F1740" s="88">
        <f t="shared" ca="1" si="55"/>
        <v>11.441136268396921</v>
      </c>
    </row>
    <row r="1741" spans="5:6" x14ac:dyDescent="0.25">
      <c r="E1741" s="88">
        <f t="shared" ca="1" si="56"/>
        <v>0.55359135525740677</v>
      </c>
      <c r="F1741" s="88">
        <f t="shared" ca="1" si="55"/>
        <v>6.9866244296005089</v>
      </c>
    </row>
    <row r="1742" spans="5:6" x14ac:dyDescent="0.25">
      <c r="E1742" s="88">
        <f t="shared" ca="1" si="56"/>
        <v>2.9395997981109367E-2</v>
      </c>
      <c r="F1742" s="88">
        <f t="shared" ca="1" si="55"/>
        <v>4.2938468306131758</v>
      </c>
    </row>
    <row r="1743" spans="5:6" x14ac:dyDescent="0.25">
      <c r="E1743" s="88">
        <f t="shared" ca="1" si="56"/>
        <v>0.13814998519934485</v>
      </c>
      <c r="F1743" s="88">
        <f t="shared" ca="1" si="55"/>
        <v>5.0410188663591757</v>
      </c>
    </row>
    <row r="1744" spans="5:6" x14ac:dyDescent="0.25">
      <c r="E1744" s="88">
        <f t="shared" ca="1" si="56"/>
        <v>0.1022648367891924</v>
      </c>
      <c r="F1744" s="88">
        <f t="shared" ca="1" si="55"/>
        <v>4.8621435921145224</v>
      </c>
    </row>
    <row r="1745" spans="5:6" x14ac:dyDescent="0.25">
      <c r="E1745" s="88">
        <f t="shared" ca="1" si="56"/>
        <v>4.0005179270653612E-2</v>
      </c>
      <c r="F1745" s="88">
        <f t="shared" ca="1" si="55"/>
        <v>4.4179446623736673</v>
      </c>
    </row>
    <row r="1746" spans="5:6" x14ac:dyDescent="0.25">
      <c r="E1746" s="88">
        <f t="shared" ca="1" si="56"/>
        <v>0.94361448791243907</v>
      </c>
      <c r="F1746" s="88">
        <f t="shared" ca="1" si="55"/>
        <v>16.569783982158647</v>
      </c>
    </row>
    <row r="1747" spans="5:6" x14ac:dyDescent="0.25">
      <c r="E1747" s="88">
        <f t="shared" ca="1" si="56"/>
        <v>0.60359084324555901</v>
      </c>
      <c r="F1747" s="88">
        <f t="shared" ca="1" si="55"/>
        <v>7.3460542945496918</v>
      </c>
    </row>
    <row r="1748" spans="5:6" x14ac:dyDescent="0.25">
      <c r="E1748" s="88">
        <f t="shared" ca="1" si="56"/>
        <v>0.33723841771839458</v>
      </c>
      <c r="F1748" s="88">
        <f t="shared" ca="1" si="55"/>
        <v>5.8674941837305896</v>
      </c>
    </row>
    <row r="1749" spans="5:6" x14ac:dyDescent="0.25">
      <c r="E1749" s="88">
        <f t="shared" ca="1" si="56"/>
        <v>0.72983470283169649</v>
      </c>
      <c r="F1749" s="88">
        <f t="shared" ca="1" si="55"/>
        <v>8.6245986211999934</v>
      </c>
    </row>
    <row r="1750" spans="5:6" x14ac:dyDescent="0.25">
      <c r="E1750" s="88">
        <f t="shared" ca="1" si="56"/>
        <v>0.23722763395222524</v>
      </c>
      <c r="F1750" s="88">
        <f t="shared" ca="1" si="55"/>
        <v>5.4596165312278995</v>
      </c>
    </row>
    <row r="1751" spans="5:6" x14ac:dyDescent="0.25">
      <c r="E1751" s="88">
        <f t="shared" ca="1" si="56"/>
        <v>0.28548455094075031</v>
      </c>
      <c r="F1751" s="88">
        <f t="shared" ca="1" si="55"/>
        <v>5.6537960651776427</v>
      </c>
    </row>
    <row r="1752" spans="5:6" x14ac:dyDescent="0.25">
      <c r="E1752" s="88">
        <f t="shared" ca="1" si="56"/>
        <v>0.15713182350003796</v>
      </c>
      <c r="F1752" s="88">
        <f t="shared" ca="1" si="55"/>
        <v>5.1268494730984449</v>
      </c>
    </row>
    <row r="1753" spans="5:6" x14ac:dyDescent="0.25">
      <c r="E1753" s="88">
        <f t="shared" ca="1" si="56"/>
        <v>0.69606093780688083</v>
      </c>
      <c r="F1753" s="88">
        <f t="shared" ca="1" si="55"/>
        <v>8.2107272850349613</v>
      </c>
    </row>
    <row r="1754" spans="5:6" x14ac:dyDescent="0.25">
      <c r="E1754" s="88">
        <f t="shared" ca="1" si="56"/>
        <v>0.40938069713915359</v>
      </c>
      <c r="F1754" s="88">
        <f t="shared" ca="1" si="55"/>
        <v>6.1881279421048996</v>
      </c>
    </row>
    <row r="1755" spans="5:6" x14ac:dyDescent="0.25">
      <c r="E1755" s="88">
        <f t="shared" ca="1" si="56"/>
        <v>0.34631279179186747</v>
      </c>
      <c r="F1755" s="88">
        <f t="shared" ca="1" si="55"/>
        <v>5.9060775369634841</v>
      </c>
    </row>
    <row r="1756" spans="5:6" x14ac:dyDescent="0.25">
      <c r="E1756" s="88">
        <f t="shared" ca="1" si="56"/>
        <v>0.66220760293073533</v>
      </c>
      <c r="F1756" s="88">
        <f t="shared" ca="1" si="55"/>
        <v>7.8560886207345968</v>
      </c>
    </row>
    <row r="1757" spans="5:6" x14ac:dyDescent="0.25">
      <c r="E1757" s="88">
        <f t="shared" ca="1" si="56"/>
        <v>0.20346118625520726</v>
      </c>
      <c r="F1757" s="88">
        <f t="shared" ca="1" si="55"/>
        <v>5.3228158313812468</v>
      </c>
    </row>
    <row r="1758" spans="5:6" x14ac:dyDescent="0.25">
      <c r="E1758" s="88">
        <f t="shared" ca="1" si="56"/>
        <v>0.58462603473888686</v>
      </c>
      <c r="F1758" s="88">
        <f t="shared" ca="1" si="55"/>
        <v>7.2028329812028113</v>
      </c>
    </row>
    <row r="1759" spans="5:6" x14ac:dyDescent="0.25">
      <c r="E1759" s="88">
        <f t="shared" ca="1" si="56"/>
        <v>0.67759833757448429</v>
      </c>
      <c r="F1759" s="88">
        <f t="shared" ca="1" si="55"/>
        <v>8.0108424503718858</v>
      </c>
    </row>
    <row r="1760" spans="5:6" x14ac:dyDescent="0.25">
      <c r="E1760" s="88">
        <f t="shared" ca="1" si="56"/>
        <v>2.1066275709026305E-2</v>
      </c>
      <c r="F1760" s="88">
        <f t="shared" ca="1" si="55"/>
        <v>4.1672021364675356</v>
      </c>
    </row>
    <row r="1761" spans="5:6" x14ac:dyDescent="0.25">
      <c r="E1761" s="88">
        <f t="shared" ca="1" si="56"/>
        <v>0.15136892736940066</v>
      </c>
      <c r="F1761" s="88">
        <f t="shared" ca="1" si="55"/>
        <v>5.1012525035662071</v>
      </c>
    </row>
    <row r="1762" spans="5:6" x14ac:dyDescent="0.25">
      <c r="E1762" s="88">
        <f t="shared" ca="1" si="56"/>
        <v>0.69170231132880056</v>
      </c>
      <c r="F1762" s="88">
        <f t="shared" ca="1" si="55"/>
        <v>8.1620287422604676</v>
      </c>
    </row>
    <row r="1763" spans="5:6" x14ac:dyDescent="0.25">
      <c r="E1763" s="88">
        <f t="shared" ca="1" si="56"/>
        <v>0.1428034884222561</v>
      </c>
      <c r="F1763" s="88">
        <f t="shared" ca="1" si="55"/>
        <v>5.062486610356185</v>
      </c>
    </row>
    <row r="1764" spans="5:6" x14ac:dyDescent="0.25">
      <c r="E1764" s="88">
        <f t="shared" ca="1" si="56"/>
        <v>0.49466086598435022</v>
      </c>
      <c r="F1764" s="88">
        <f t="shared" ca="1" si="55"/>
        <v>6.6261972308268664</v>
      </c>
    </row>
    <row r="1765" spans="5:6" x14ac:dyDescent="0.25">
      <c r="E1765" s="88">
        <f t="shared" ca="1" si="56"/>
        <v>0.60239114670447236</v>
      </c>
      <c r="F1765" s="88">
        <f t="shared" ca="1" si="55"/>
        <v>7.336718681920634</v>
      </c>
    </row>
    <row r="1766" spans="5:6" x14ac:dyDescent="0.25">
      <c r="E1766" s="88">
        <f t="shared" ca="1" si="56"/>
        <v>0.50042936035992713</v>
      </c>
      <c r="F1766" s="88">
        <f t="shared" ca="1" si="55"/>
        <v>6.6590244055171874</v>
      </c>
    </row>
    <row r="1767" spans="5:6" x14ac:dyDescent="0.25">
      <c r="E1767" s="88">
        <f t="shared" ca="1" si="56"/>
        <v>0.14227037849859492</v>
      </c>
      <c r="F1767" s="88">
        <f t="shared" ca="1" si="55"/>
        <v>5.0600425979959045</v>
      </c>
    </row>
    <row r="1768" spans="5:6" x14ac:dyDescent="0.25">
      <c r="E1768" s="88">
        <f t="shared" ca="1" si="56"/>
        <v>0.63374242514606294</v>
      </c>
      <c r="F1768" s="88">
        <f t="shared" ca="1" si="55"/>
        <v>7.5942740552234209</v>
      </c>
    </row>
    <row r="1769" spans="5:6" x14ac:dyDescent="0.25">
      <c r="E1769" s="88">
        <f t="shared" ca="1" si="56"/>
        <v>0.90976728912159832</v>
      </c>
      <c r="F1769" s="88">
        <f t="shared" ca="1" si="55"/>
        <v>13.62180897594847</v>
      </c>
    </row>
    <row r="1770" spans="5:6" x14ac:dyDescent="0.25">
      <c r="E1770" s="88">
        <f t="shared" ca="1" si="56"/>
        <v>0.25412775528100007</v>
      </c>
      <c r="F1770" s="88">
        <f t="shared" ca="1" si="55"/>
        <v>5.5274853034042062</v>
      </c>
    </row>
    <row r="1771" spans="5:6" x14ac:dyDescent="0.25">
      <c r="E1771" s="88">
        <f t="shared" ca="1" si="56"/>
        <v>0.47716202604083391</v>
      </c>
      <c r="F1771" s="88">
        <f t="shared" ca="1" si="55"/>
        <v>6.5294215584119533</v>
      </c>
    </row>
    <row r="1772" spans="5:6" x14ac:dyDescent="0.25">
      <c r="E1772" s="88">
        <f t="shared" ca="1" si="56"/>
        <v>0.11645399108262888</v>
      </c>
      <c r="F1772" s="88">
        <f t="shared" ca="1" si="55"/>
        <v>4.9361994734706247</v>
      </c>
    </row>
    <row r="1773" spans="5:6" x14ac:dyDescent="0.25">
      <c r="E1773" s="88">
        <f t="shared" ca="1" si="56"/>
        <v>0.44681088473384789</v>
      </c>
      <c r="F1773" s="88">
        <f t="shared" ca="1" si="55"/>
        <v>6.3706070025489669</v>
      </c>
    </row>
    <row r="1774" spans="5:6" x14ac:dyDescent="0.25">
      <c r="E1774" s="88">
        <f t="shared" ca="1" si="56"/>
        <v>0.51875752746314752</v>
      </c>
      <c r="F1774" s="88">
        <f t="shared" ca="1" si="55"/>
        <v>6.7666221740435786</v>
      </c>
    </row>
    <row r="1775" spans="5:6" x14ac:dyDescent="0.25">
      <c r="E1775" s="88">
        <f t="shared" ca="1" si="56"/>
        <v>0.46337099180714525</v>
      </c>
      <c r="F1775" s="88">
        <f t="shared" ca="1" si="55"/>
        <v>6.4559222751647694</v>
      </c>
    </row>
    <row r="1776" spans="5:6" x14ac:dyDescent="0.25">
      <c r="E1776" s="88">
        <f t="shared" ca="1" si="56"/>
        <v>0.96759300935005654</v>
      </c>
      <c r="F1776" s="88">
        <f t="shared" ca="1" si="55"/>
        <v>20.870709337574954</v>
      </c>
    </row>
    <row r="1777" spans="5:6" x14ac:dyDescent="0.25">
      <c r="E1777" s="88">
        <f t="shared" ca="1" si="56"/>
        <v>0.63593884530067124</v>
      </c>
      <c r="F1777" s="88">
        <f t="shared" ca="1" si="55"/>
        <v>7.613455711376159</v>
      </c>
    </row>
    <row r="1778" spans="5:6" x14ac:dyDescent="0.25">
      <c r="E1778" s="88">
        <f t="shared" ca="1" si="56"/>
        <v>0.18007681183040347</v>
      </c>
      <c r="F1778" s="88">
        <f t="shared" ca="1" si="55"/>
        <v>5.2256905324852703</v>
      </c>
    </row>
    <row r="1779" spans="5:6" x14ac:dyDescent="0.25">
      <c r="E1779" s="88">
        <f t="shared" ca="1" si="56"/>
        <v>0.14939803053906731</v>
      </c>
      <c r="F1779" s="88">
        <f t="shared" ca="1" si="55"/>
        <v>5.0924125679463836</v>
      </c>
    </row>
    <row r="1780" spans="5:6" x14ac:dyDescent="0.25">
      <c r="E1780" s="88">
        <f t="shared" ca="1" si="56"/>
        <v>0.27664536146983532</v>
      </c>
      <c r="F1780" s="88">
        <f t="shared" ca="1" si="55"/>
        <v>5.6180590082210191</v>
      </c>
    </row>
    <row r="1781" spans="5:6" x14ac:dyDescent="0.25">
      <c r="E1781" s="88">
        <f t="shared" ca="1" si="56"/>
        <v>0.45755109703573049</v>
      </c>
      <c r="F1781" s="88">
        <f t="shared" ca="1" si="55"/>
        <v>6.4255870619484554</v>
      </c>
    </row>
    <row r="1782" spans="5:6" x14ac:dyDescent="0.25">
      <c r="E1782" s="88">
        <f t="shared" ca="1" si="56"/>
        <v>0.53137182625675194</v>
      </c>
      <c r="F1782" s="88">
        <f t="shared" ca="1" si="55"/>
        <v>6.8438025275968055</v>
      </c>
    </row>
    <row r="1783" spans="5:6" x14ac:dyDescent="0.25">
      <c r="E1783" s="88">
        <f t="shared" ca="1" si="56"/>
        <v>0.21711731661080547</v>
      </c>
      <c r="F1783" s="88">
        <f t="shared" ca="1" si="55"/>
        <v>5.3784696085185928</v>
      </c>
    </row>
    <row r="1784" spans="5:6" x14ac:dyDescent="0.25">
      <c r="E1784" s="88">
        <f t="shared" ca="1" si="56"/>
        <v>0.41672630213148421</v>
      </c>
      <c r="F1784" s="88">
        <f t="shared" ca="1" si="55"/>
        <v>6.2229105688220043</v>
      </c>
    </row>
    <row r="1785" spans="5:6" x14ac:dyDescent="0.25">
      <c r="E1785" s="88">
        <f t="shared" ca="1" si="56"/>
        <v>0.58076895287542485</v>
      </c>
      <c r="F1785" s="88">
        <f t="shared" ca="1" si="55"/>
        <v>7.1747923672994212</v>
      </c>
    </row>
    <row r="1786" spans="5:6" x14ac:dyDescent="0.25">
      <c r="E1786" s="88">
        <f t="shared" ca="1" si="56"/>
        <v>0.43359125710777047</v>
      </c>
      <c r="F1786" s="88">
        <f t="shared" ca="1" si="55"/>
        <v>6.3046164446903834</v>
      </c>
    </row>
    <row r="1787" spans="5:6" x14ac:dyDescent="0.25">
      <c r="E1787" s="88">
        <f t="shared" ca="1" si="56"/>
        <v>0.59644904569879575</v>
      </c>
      <c r="F1787" s="88">
        <f t="shared" ca="1" si="55"/>
        <v>7.2910417180339575</v>
      </c>
    </row>
    <row r="1788" spans="5:6" x14ac:dyDescent="0.25">
      <c r="E1788" s="88">
        <f t="shared" ca="1" si="56"/>
        <v>0.19899049566454574</v>
      </c>
      <c r="F1788" s="88">
        <f t="shared" ca="1" si="55"/>
        <v>5.3044525090231129</v>
      </c>
    </row>
    <row r="1789" spans="5:6" x14ac:dyDescent="0.25">
      <c r="E1789" s="88">
        <f t="shared" ca="1" si="56"/>
        <v>5.969517742149788E-2</v>
      </c>
      <c r="F1789" s="88">
        <f t="shared" ca="1" si="55"/>
        <v>4.5923214070269056</v>
      </c>
    </row>
    <row r="1790" spans="5:6" x14ac:dyDescent="0.25">
      <c r="E1790" s="88">
        <f t="shared" ca="1" si="56"/>
        <v>3.9052643279152255E-2</v>
      </c>
      <c r="F1790" s="88">
        <f t="shared" ca="1" si="55"/>
        <v>4.4079590687865613</v>
      </c>
    </row>
    <row r="1791" spans="5:6" x14ac:dyDescent="0.25">
      <c r="E1791" s="88">
        <f t="shared" ca="1" si="56"/>
        <v>0.49077086407640713</v>
      </c>
      <c r="F1791" s="88">
        <f t="shared" ca="1" si="55"/>
        <v>6.6043258262116495</v>
      </c>
    </row>
    <row r="1792" spans="5:6" x14ac:dyDescent="0.25">
      <c r="E1792" s="88">
        <f t="shared" ca="1" si="56"/>
        <v>0.6239067751746713</v>
      </c>
      <c r="F1792" s="88">
        <f t="shared" ca="1" si="55"/>
        <v>7.5102926137779038</v>
      </c>
    </row>
    <row r="1793" spans="5:6" x14ac:dyDescent="0.25">
      <c r="E1793" s="88">
        <f t="shared" ca="1" si="56"/>
        <v>0.5210736079942192</v>
      </c>
      <c r="F1793" s="88">
        <f t="shared" ca="1" si="55"/>
        <v>6.7805943836582347</v>
      </c>
    </row>
    <row r="1794" spans="5:6" x14ac:dyDescent="0.25">
      <c r="E1794" s="88">
        <f t="shared" ca="1" si="56"/>
        <v>0.7616923735263097</v>
      </c>
      <c r="F1794" s="88">
        <f t="shared" ca="1" si="55"/>
        <v>9.0879940833055688</v>
      </c>
    </row>
    <row r="1795" spans="5:6" x14ac:dyDescent="0.25">
      <c r="E1795" s="88">
        <f t="shared" ca="1" si="56"/>
        <v>0.77767540129608403</v>
      </c>
      <c r="F1795" s="88">
        <f t="shared" ref="F1795:F1858" ca="1" si="57">$C$3*((((1-E1795)^(-1/C$5))-1)^(1/$C$4))</f>
        <v>9.3548940989896483</v>
      </c>
    </row>
    <row r="1796" spans="5:6" x14ac:dyDescent="0.25">
      <c r="E1796" s="88">
        <f t="shared" ref="E1796:E1859" ca="1" si="58">RAND()</f>
        <v>0.87363827614904899</v>
      </c>
      <c r="F1796" s="88">
        <f t="shared" ca="1" si="57"/>
        <v>11.838473214596462</v>
      </c>
    </row>
    <row r="1797" spans="5:6" x14ac:dyDescent="0.25">
      <c r="E1797" s="88">
        <f t="shared" ca="1" si="58"/>
        <v>0.32083290188577895</v>
      </c>
      <c r="F1797" s="88">
        <f t="shared" ca="1" si="57"/>
        <v>5.798707334146096</v>
      </c>
    </row>
    <row r="1798" spans="5:6" x14ac:dyDescent="0.25">
      <c r="E1798" s="88">
        <f t="shared" ca="1" si="58"/>
        <v>0.50420927437156671</v>
      </c>
      <c r="F1798" s="88">
        <f t="shared" ca="1" si="57"/>
        <v>6.6807969142477317</v>
      </c>
    </row>
    <row r="1799" spans="5:6" x14ac:dyDescent="0.25">
      <c r="E1799" s="88">
        <f t="shared" ca="1" si="58"/>
        <v>0.77983779917675855</v>
      </c>
      <c r="F1799" s="88">
        <f t="shared" ca="1" si="57"/>
        <v>9.3930895599264215</v>
      </c>
    </row>
    <row r="1800" spans="5:6" x14ac:dyDescent="0.25">
      <c r="E1800" s="88">
        <f t="shared" ca="1" si="58"/>
        <v>0.82386593331087987</v>
      </c>
      <c r="F1800" s="88">
        <f t="shared" ca="1" si="57"/>
        <v>10.308507732893242</v>
      </c>
    </row>
    <row r="1801" spans="5:6" x14ac:dyDescent="0.25">
      <c r="E1801" s="88">
        <f t="shared" ca="1" si="58"/>
        <v>0.98867122509037764</v>
      </c>
      <c r="F1801" s="88">
        <f t="shared" ca="1" si="57"/>
        <v>32.339038945582153</v>
      </c>
    </row>
    <row r="1802" spans="5:6" x14ac:dyDescent="0.25">
      <c r="E1802" s="88">
        <f t="shared" ca="1" si="58"/>
        <v>0.50503116770053369</v>
      </c>
      <c r="F1802" s="88">
        <f t="shared" ca="1" si="57"/>
        <v>6.6855590568488124</v>
      </c>
    </row>
    <row r="1803" spans="5:6" x14ac:dyDescent="0.25">
      <c r="E1803" s="88">
        <f t="shared" ca="1" si="58"/>
        <v>7.8550594235284654E-2</v>
      </c>
      <c r="F1803" s="88">
        <f t="shared" ca="1" si="57"/>
        <v>4.723572784129388</v>
      </c>
    </row>
    <row r="1804" spans="5:6" x14ac:dyDescent="0.25">
      <c r="E1804" s="88">
        <f t="shared" ca="1" si="58"/>
        <v>0.21751200773010593</v>
      </c>
      <c r="F1804" s="88">
        <f t="shared" ca="1" si="57"/>
        <v>5.3800699270107604</v>
      </c>
    </row>
    <row r="1805" spans="5:6" x14ac:dyDescent="0.25">
      <c r="E1805" s="88">
        <f t="shared" ca="1" si="58"/>
        <v>0.22649235457921191</v>
      </c>
      <c r="F1805" s="88">
        <f t="shared" ca="1" si="57"/>
        <v>5.4163860419543441</v>
      </c>
    </row>
    <row r="1806" spans="5:6" x14ac:dyDescent="0.25">
      <c r="E1806" s="88">
        <f t="shared" ca="1" si="58"/>
        <v>0.49875554735202998</v>
      </c>
      <c r="F1806" s="88">
        <f t="shared" ca="1" si="57"/>
        <v>6.6494499076995766</v>
      </c>
    </row>
    <row r="1807" spans="5:6" x14ac:dyDescent="0.25">
      <c r="E1807" s="88">
        <f t="shared" ca="1" si="58"/>
        <v>0.82615488816523186</v>
      </c>
      <c r="F1807" s="88">
        <f t="shared" ca="1" si="57"/>
        <v>10.364854796179198</v>
      </c>
    </row>
    <row r="1808" spans="5:6" x14ac:dyDescent="0.25">
      <c r="E1808" s="88">
        <f t="shared" ca="1" si="58"/>
        <v>0.23225339339034856</v>
      </c>
      <c r="F1808" s="88">
        <f t="shared" ca="1" si="57"/>
        <v>5.4396046291288194</v>
      </c>
    </row>
    <row r="1809" spans="5:6" x14ac:dyDescent="0.25">
      <c r="E1809" s="88">
        <f t="shared" ca="1" si="58"/>
        <v>0.95272578051474732</v>
      </c>
      <c r="F1809" s="88">
        <f t="shared" ca="1" si="57"/>
        <v>17.832401868616405</v>
      </c>
    </row>
    <row r="1810" spans="5:6" x14ac:dyDescent="0.25">
      <c r="E1810" s="88">
        <f t="shared" ca="1" si="58"/>
        <v>0.33990246112075173</v>
      </c>
      <c r="F1810" s="88">
        <f t="shared" ca="1" si="57"/>
        <v>5.8787792025151031</v>
      </c>
    </row>
    <row r="1811" spans="5:6" x14ac:dyDescent="0.25">
      <c r="E1811" s="88">
        <f t="shared" ca="1" si="58"/>
        <v>0.94292984803720536</v>
      </c>
      <c r="F1811" s="88">
        <f t="shared" ca="1" si="57"/>
        <v>16.486667794861805</v>
      </c>
    </row>
    <row r="1812" spans="5:6" x14ac:dyDescent="0.25">
      <c r="E1812" s="88">
        <f t="shared" ca="1" si="58"/>
        <v>0.91409033018761376</v>
      </c>
      <c r="F1812" s="88">
        <f t="shared" ca="1" si="57"/>
        <v>13.903334797650942</v>
      </c>
    </row>
    <row r="1813" spans="5:6" x14ac:dyDescent="0.25">
      <c r="E1813" s="88">
        <f t="shared" ca="1" si="58"/>
        <v>0.84532538657947309</v>
      </c>
      <c r="F1813" s="88">
        <f t="shared" ca="1" si="57"/>
        <v>10.88200364720235</v>
      </c>
    </row>
    <row r="1814" spans="5:6" x14ac:dyDescent="0.25">
      <c r="E1814" s="88">
        <f t="shared" ca="1" si="58"/>
        <v>0.78735226462585561</v>
      </c>
      <c r="F1814" s="88">
        <f t="shared" ca="1" si="57"/>
        <v>9.5300595331342013</v>
      </c>
    </row>
    <row r="1815" spans="5:6" x14ac:dyDescent="0.25">
      <c r="E1815" s="88">
        <f t="shared" ca="1" si="58"/>
        <v>0.76629345388525472</v>
      </c>
      <c r="F1815" s="88">
        <f t="shared" ca="1" si="57"/>
        <v>9.1621746145954361</v>
      </c>
    </row>
    <row r="1816" spans="5:6" x14ac:dyDescent="0.25">
      <c r="E1816" s="88">
        <f t="shared" ca="1" si="58"/>
        <v>0.51283139524567822</v>
      </c>
      <c r="F1816" s="88">
        <f t="shared" ca="1" si="57"/>
        <v>6.7312642022527811</v>
      </c>
    </row>
    <row r="1817" spans="5:6" x14ac:dyDescent="0.25">
      <c r="E1817" s="88">
        <f t="shared" ca="1" si="58"/>
        <v>0.41215290183827114</v>
      </c>
      <c r="F1817" s="88">
        <f t="shared" ca="1" si="57"/>
        <v>6.2011999869778966</v>
      </c>
    </row>
    <row r="1818" spans="5:6" x14ac:dyDescent="0.25">
      <c r="E1818" s="88">
        <f t="shared" ca="1" si="58"/>
        <v>0.64315755229949712</v>
      </c>
      <c r="F1818" s="88">
        <f t="shared" ca="1" si="57"/>
        <v>7.677646512525623</v>
      </c>
    </row>
    <row r="1819" spans="5:6" x14ac:dyDescent="0.25">
      <c r="E1819" s="88">
        <f t="shared" ca="1" si="58"/>
        <v>0.22376305613995451</v>
      </c>
      <c r="F1819" s="88">
        <f t="shared" ca="1" si="57"/>
        <v>5.4053666787319132</v>
      </c>
    </row>
    <row r="1820" spans="5:6" x14ac:dyDescent="0.25">
      <c r="E1820" s="88">
        <f t="shared" ca="1" si="58"/>
        <v>0.60695538367448876</v>
      </c>
      <c r="F1820" s="88">
        <f t="shared" ca="1" si="57"/>
        <v>7.3724440487872398</v>
      </c>
    </row>
    <row r="1821" spans="5:6" x14ac:dyDescent="0.25">
      <c r="E1821" s="88">
        <f t="shared" ca="1" si="58"/>
        <v>0.98068730281402683</v>
      </c>
      <c r="F1821" s="88">
        <f t="shared" ca="1" si="57"/>
        <v>25.894177239387183</v>
      </c>
    </row>
    <row r="1822" spans="5:6" x14ac:dyDescent="0.25">
      <c r="E1822" s="88">
        <f t="shared" ca="1" si="58"/>
        <v>0.50823811717222678</v>
      </c>
      <c r="F1822" s="88">
        <f t="shared" ca="1" si="57"/>
        <v>6.7042375487682975</v>
      </c>
    </row>
    <row r="1823" spans="5:6" x14ac:dyDescent="0.25">
      <c r="E1823" s="88">
        <f t="shared" ca="1" si="58"/>
        <v>5.4245994106068007E-2</v>
      </c>
      <c r="F1823" s="88">
        <f t="shared" ca="1" si="57"/>
        <v>4.549001681785878</v>
      </c>
    </row>
    <row r="1824" spans="5:6" x14ac:dyDescent="0.25">
      <c r="E1824" s="88">
        <f t="shared" ca="1" si="58"/>
        <v>0.41219197440742306</v>
      </c>
      <c r="F1824" s="88">
        <f t="shared" ca="1" si="57"/>
        <v>6.2013846997169599</v>
      </c>
    </row>
    <row r="1825" spans="5:6" x14ac:dyDescent="0.25">
      <c r="E1825" s="88">
        <f t="shared" ca="1" si="58"/>
        <v>0.77178424932650458</v>
      </c>
      <c r="F1825" s="88">
        <f t="shared" ca="1" si="57"/>
        <v>9.2534479623522383</v>
      </c>
    </row>
    <row r="1826" spans="5:6" x14ac:dyDescent="0.25">
      <c r="E1826" s="88">
        <f t="shared" ca="1" si="58"/>
        <v>0.30654807694205921</v>
      </c>
      <c r="F1826" s="88">
        <f t="shared" ca="1" si="57"/>
        <v>5.7396821470520063</v>
      </c>
    </row>
    <row r="1827" spans="5:6" x14ac:dyDescent="0.25">
      <c r="E1827" s="88">
        <f t="shared" ca="1" si="58"/>
        <v>0.40892176259165836</v>
      </c>
      <c r="F1827" s="88">
        <f t="shared" ca="1" si="57"/>
        <v>6.1859701847624313</v>
      </c>
    </row>
    <row r="1828" spans="5:6" x14ac:dyDescent="0.25">
      <c r="E1828" s="88">
        <f t="shared" ca="1" si="58"/>
        <v>0.41436732827073386</v>
      </c>
      <c r="F1828" s="88">
        <f t="shared" ca="1" si="57"/>
        <v>6.2116893656917851</v>
      </c>
    </row>
    <row r="1829" spans="5:6" x14ac:dyDescent="0.25">
      <c r="E1829" s="88">
        <f t="shared" ca="1" si="58"/>
        <v>0.52696461849916632</v>
      </c>
      <c r="F1829" s="88">
        <f t="shared" ca="1" si="57"/>
        <v>6.8165323644661404</v>
      </c>
    </row>
    <row r="1830" spans="5:6" x14ac:dyDescent="0.25">
      <c r="E1830" s="88">
        <f t="shared" ca="1" si="58"/>
        <v>9.1578936680645096E-2</v>
      </c>
      <c r="F1830" s="88">
        <f t="shared" ca="1" si="57"/>
        <v>4.8024391867926166</v>
      </c>
    </row>
    <row r="1831" spans="5:6" x14ac:dyDescent="0.25">
      <c r="E1831" s="88">
        <f t="shared" ca="1" si="58"/>
        <v>6.9868713742067157E-2</v>
      </c>
      <c r="F1831" s="88">
        <f t="shared" ca="1" si="57"/>
        <v>4.6661781489268179</v>
      </c>
    </row>
    <row r="1832" spans="5:6" x14ac:dyDescent="0.25">
      <c r="E1832" s="88">
        <f t="shared" ca="1" si="58"/>
        <v>0.72708168843510024</v>
      </c>
      <c r="F1832" s="88">
        <f t="shared" ca="1" si="57"/>
        <v>8.5881881356999674</v>
      </c>
    </row>
    <row r="1833" spans="5:6" x14ac:dyDescent="0.25">
      <c r="E1833" s="88">
        <f t="shared" ca="1" si="58"/>
        <v>0.14944335347364779</v>
      </c>
      <c r="F1833" s="88">
        <f t="shared" ca="1" si="57"/>
        <v>5.0926163673759817</v>
      </c>
    </row>
    <row r="1834" spans="5:6" x14ac:dyDescent="0.25">
      <c r="E1834" s="88">
        <f t="shared" ca="1" si="58"/>
        <v>0.75373996478447314</v>
      </c>
      <c r="F1834" s="88">
        <f t="shared" ca="1" si="57"/>
        <v>8.9644380786024076</v>
      </c>
    </row>
    <row r="1835" spans="5:6" x14ac:dyDescent="0.25">
      <c r="E1835" s="88">
        <f t="shared" ca="1" si="58"/>
        <v>0.66297690808432497</v>
      </c>
      <c r="F1835" s="88">
        <f t="shared" ca="1" si="57"/>
        <v>7.863588416763891</v>
      </c>
    </row>
    <row r="1836" spans="5:6" x14ac:dyDescent="0.25">
      <c r="E1836" s="88">
        <f t="shared" ca="1" si="58"/>
        <v>2.7892785917108531E-3</v>
      </c>
      <c r="F1836" s="88">
        <f t="shared" ca="1" si="57"/>
        <v>3.5046558432455339</v>
      </c>
    </row>
    <row r="1837" spans="5:6" x14ac:dyDescent="0.25">
      <c r="E1837" s="88">
        <f t="shared" ca="1" si="58"/>
        <v>0.10868587722230139</v>
      </c>
      <c r="F1837" s="88">
        <f t="shared" ca="1" si="57"/>
        <v>4.8963070880713051</v>
      </c>
    </row>
    <row r="1838" spans="5:6" x14ac:dyDescent="0.25">
      <c r="E1838" s="88">
        <f t="shared" ca="1" si="58"/>
        <v>0.66412956153883274</v>
      </c>
      <c r="F1838" s="88">
        <f t="shared" ca="1" si="57"/>
        <v>7.8748702591132647</v>
      </c>
    </row>
    <row r="1839" spans="5:6" x14ac:dyDescent="0.25">
      <c r="E1839" s="88">
        <f t="shared" ca="1" si="58"/>
        <v>0.26357411458907454</v>
      </c>
      <c r="F1839" s="88">
        <f t="shared" ca="1" si="57"/>
        <v>5.565427171157217</v>
      </c>
    </row>
    <row r="1840" spans="5:6" x14ac:dyDescent="0.25">
      <c r="E1840" s="88">
        <f t="shared" ca="1" si="58"/>
        <v>0.30261370161707135</v>
      </c>
      <c r="F1840" s="88">
        <f t="shared" ca="1" si="57"/>
        <v>5.7235464817674195</v>
      </c>
    </row>
    <row r="1841" spans="5:6" x14ac:dyDescent="0.25">
      <c r="E1841" s="88">
        <f t="shared" ca="1" si="58"/>
        <v>0.89444629428509181</v>
      </c>
      <c r="F1841" s="88">
        <f t="shared" ca="1" si="57"/>
        <v>12.760144076781687</v>
      </c>
    </row>
    <row r="1842" spans="5:6" x14ac:dyDescent="0.25">
      <c r="E1842" s="88">
        <f t="shared" ca="1" si="58"/>
        <v>0.84371695800256097</v>
      </c>
      <c r="F1842" s="88">
        <f t="shared" ca="1" si="57"/>
        <v>10.83519396080743</v>
      </c>
    </row>
    <row r="1843" spans="5:6" x14ac:dyDescent="0.25">
      <c r="E1843" s="88">
        <f t="shared" ca="1" si="58"/>
        <v>0.53526779045325779</v>
      </c>
      <c r="F1843" s="88">
        <f t="shared" ca="1" si="57"/>
        <v>6.8681906751245991</v>
      </c>
    </row>
    <row r="1844" spans="5:6" x14ac:dyDescent="0.25">
      <c r="E1844" s="88">
        <f t="shared" ca="1" si="58"/>
        <v>0.33689404316250082</v>
      </c>
      <c r="F1844" s="88">
        <f t="shared" ca="1" si="57"/>
        <v>5.866037877729843</v>
      </c>
    </row>
    <row r="1845" spans="5:6" x14ac:dyDescent="0.25">
      <c r="E1845" s="88">
        <f t="shared" ca="1" si="58"/>
        <v>0.38965201358790225</v>
      </c>
      <c r="F1845" s="88">
        <f t="shared" ca="1" si="57"/>
        <v>6.0969078209728957</v>
      </c>
    </row>
    <row r="1846" spans="5:6" x14ac:dyDescent="0.25">
      <c r="E1846" s="88">
        <f t="shared" ca="1" si="58"/>
        <v>0.765790772823984</v>
      </c>
      <c r="F1846" s="88">
        <f t="shared" ca="1" si="57"/>
        <v>9.1539701106586371</v>
      </c>
    </row>
    <row r="1847" spans="5:6" x14ac:dyDescent="0.25">
      <c r="E1847" s="88">
        <f t="shared" ca="1" si="58"/>
        <v>0.62473441580599431</v>
      </c>
      <c r="F1847" s="88">
        <f t="shared" ca="1" si="57"/>
        <v>7.5172417878678388</v>
      </c>
    </row>
    <row r="1848" spans="5:6" x14ac:dyDescent="0.25">
      <c r="E1848" s="88">
        <f t="shared" ca="1" si="58"/>
        <v>0.15739570032445527</v>
      </c>
      <c r="F1848" s="88">
        <f t="shared" ca="1" si="57"/>
        <v>5.1280130141665881</v>
      </c>
    </row>
    <row r="1849" spans="5:6" x14ac:dyDescent="0.25">
      <c r="E1849" s="88">
        <f t="shared" ca="1" si="58"/>
        <v>0.67234649114833234</v>
      </c>
      <c r="F1849" s="88">
        <f t="shared" ca="1" si="57"/>
        <v>7.9568938567868832</v>
      </c>
    </row>
    <row r="1850" spans="5:6" x14ac:dyDescent="0.25">
      <c r="E1850" s="88">
        <f t="shared" ca="1" si="58"/>
        <v>0.53580791849038822</v>
      </c>
      <c r="F1850" s="88">
        <f t="shared" ca="1" si="57"/>
        <v>6.8715929957290101</v>
      </c>
    </row>
    <row r="1851" spans="5:6" x14ac:dyDescent="0.25">
      <c r="E1851" s="88">
        <f t="shared" ca="1" si="58"/>
        <v>0.25112350547817841</v>
      </c>
      <c r="F1851" s="88">
        <f t="shared" ca="1" si="57"/>
        <v>5.5154252483755126</v>
      </c>
    </row>
    <row r="1852" spans="5:6" x14ac:dyDescent="0.25">
      <c r="E1852" s="88">
        <f t="shared" ca="1" si="58"/>
        <v>0.14058805427768339</v>
      </c>
      <c r="F1852" s="88">
        <f t="shared" ca="1" si="57"/>
        <v>5.052304424382311</v>
      </c>
    </row>
    <row r="1853" spans="5:6" x14ac:dyDescent="0.25">
      <c r="E1853" s="88">
        <f t="shared" ca="1" si="58"/>
        <v>0.62471324969938757</v>
      </c>
      <c r="F1853" s="88">
        <f t="shared" ca="1" si="57"/>
        <v>7.5170638056040584</v>
      </c>
    </row>
    <row r="1854" spans="5:6" x14ac:dyDescent="0.25">
      <c r="E1854" s="88">
        <f t="shared" ca="1" si="58"/>
        <v>0.89076372234878598</v>
      </c>
      <c r="F1854" s="88">
        <f t="shared" ca="1" si="57"/>
        <v>12.579109650230757</v>
      </c>
    </row>
    <row r="1855" spans="5:6" x14ac:dyDescent="0.25">
      <c r="E1855" s="88">
        <f t="shared" ca="1" si="58"/>
        <v>0.60444132173108478</v>
      </c>
      <c r="F1855" s="88">
        <f t="shared" ca="1" si="57"/>
        <v>7.3526959169638131</v>
      </c>
    </row>
    <row r="1856" spans="5:6" x14ac:dyDescent="0.25">
      <c r="E1856" s="88">
        <f t="shared" ca="1" si="58"/>
        <v>0.85333547466290338</v>
      </c>
      <c r="F1856" s="88">
        <f t="shared" ca="1" si="57"/>
        <v>11.125821753041723</v>
      </c>
    </row>
    <row r="1857" spans="5:6" x14ac:dyDescent="0.25">
      <c r="E1857" s="88">
        <f t="shared" ca="1" si="58"/>
        <v>0.88507359312522593</v>
      </c>
      <c r="F1857" s="88">
        <f t="shared" ca="1" si="57"/>
        <v>12.315754316110073</v>
      </c>
    </row>
    <row r="1858" spans="5:6" x14ac:dyDescent="0.25">
      <c r="E1858" s="88">
        <f t="shared" ca="1" si="58"/>
        <v>0.17130668218134981</v>
      </c>
      <c r="F1858" s="88">
        <f t="shared" ca="1" si="57"/>
        <v>5.1884198805041848</v>
      </c>
    </row>
    <row r="1859" spans="5:6" x14ac:dyDescent="0.25">
      <c r="E1859" s="88">
        <f t="shared" ca="1" si="58"/>
        <v>0.18758919349441694</v>
      </c>
      <c r="F1859" s="88">
        <f t="shared" ref="F1859:F1922" ca="1" si="59">$C$3*((((1-E1859)^(-1/C$5))-1)^(1/$C$4))</f>
        <v>5.2572085711758856</v>
      </c>
    </row>
    <row r="1860" spans="5:6" x14ac:dyDescent="0.25">
      <c r="E1860" s="88">
        <f t="shared" ref="E1860:E1923" ca="1" si="60">RAND()</f>
        <v>0.12668399238414496</v>
      </c>
      <c r="F1860" s="88">
        <f t="shared" ca="1" si="59"/>
        <v>4.9866961464294235</v>
      </c>
    </row>
    <row r="1861" spans="5:6" x14ac:dyDescent="0.25">
      <c r="E1861" s="88">
        <f t="shared" ca="1" si="60"/>
        <v>0.48099127681028231</v>
      </c>
      <c r="F1861" s="88">
        <f t="shared" ca="1" si="59"/>
        <v>6.5502513434897045</v>
      </c>
    </row>
    <row r="1862" spans="5:6" x14ac:dyDescent="0.25">
      <c r="E1862" s="88">
        <f t="shared" ca="1" si="60"/>
        <v>9.0125697268603422E-2</v>
      </c>
      <c r="F1862" s="88">
        <f t="shared" ca="1" si="59"/>
        <v>4.7940044483768283</v>
      </c>
    </row>
    <row r="1863" spans="5:6" x14ac:dyDescent="0.25">
      <c r="E1863" s="88">
        <f t="shared" ca="1" si="60"/>
        <v>7.7942344125440099E-3</v>
      </c>
      <c r="F1863" s="88">
        <f t="shared" ca="1" si="59"/>
        <v>3.8228190296515336</v>
      </c>
    </row>
    <row r="1864" spans="5:6" x14ac:dyDescent="0.25">
      <c r="E1864" s="88">
        <f t="shared" ca="1" si="60"/>
        <v>5.6117024459898301E-2</v>
      </c>
      <c r="F1864" s="88">
        <f t="shared" ca="1" si="59"/>
        <v>4.5642190409850496</v>
      </c>
    </row>
    <row r="1865" spans="5:6" x14ac:dyDescent="0.25">
      <c r="E1865" s="88">
        <f t="shared" ca="1" si="60"/>
        <v>0.42028740261124442</v>
      </c>
      <c r="F1865" s="88">
        <f t="shared" ca="1" si="59"/>
        <v>6.2399437710476384</v>
      </c>
    </row>
    <row r="1866" spans="5:6" x14ac:dyDescent="0.25">
      <c r="E1866" s="88">
        <f t="shared" ca="1" si="60"/>
        <v>0.65162548267290044</v>
      </c>
      <c r="F1866" s="88">
        <f t="shared" ca="1" si="59"/>
        <v>7.7552861126666919</v>
      </c>
    </row>
    <row r="1867" spans="5:6" x14ac:dyDescent="0.25">
      <c r="E1867" s="88">
        <f t="shared" ca="1" si="60"/>
        <v>0.99754842899331875</v>
      </c>
      <c r="F1867" s="88">
        <f t="shared" ca="1" si="59"/>
        <v>61.192961581240233</v>
      </c>
    </row>
    <row r="1868" spans="5:6" x14ac:dyDescent="0.25">
      <c r="E1868" s="88">
        <f t="shared" ca="1" si="60"/>
        <v>0.11528073078781986</v>
      </c>
      <c r="F1868" s="88">
        <f t="shared" ca="1" si="59"/>
        <v>4.9302665439910802</v>
      </c>
    </row>
    <row r="1869" spans="5:6" x14ac:dyDescent="0.25">
      <c r="E1869" s="88">
        <f t="shared" ca="1" si="60"/>
        <v>0.42256895616455847</v>
      </c>
      <c r="F1869" s="88">
        <f t="shared" ca="1" si="59"/>
        <v>6.2509170239024412</v>
      </c>
    </row>
    <row r="1870" spans="5:6" x14ac:dyDescent="0.25">
      <c r="E1870" s="88">
        <f t="shared" ca="1" si="60"/>
        <v>0.32473764112823655</v>
      </c>
      <c r="F1870" s="88">
        <f t="shared" ca="1" si="59"/>
        <v>5.8149752752759447</v>
      </c>
    </row>
    <row r="1871" spans="5:6" x14ac:dyDescent="0.25">
      <c r="E1871" s="88">
        <f t="shared" ca="1" si="60"/>
        <v>0.40823444424179611</v>
      </c>
      <c r="F1871" s="88">
        <f t="shared" ca="1" si="59"/>
        <v>6.1827419621091009</v>
      </c>
    </row>
    <row r="1872" spans="5:6" x14ac:dyDescent="0.25">
      <c r="E1872" s="88">
        <f t="shared" ca="1" si="60"/>
        <v>0.82609300438381106</v>
      </c>
      <c r="F1872" s="88">
        <f t="shared" ca="1" si="59"/>
        <v>10.363317612113192</v>
      </c>
    </row>
    <row r="1873" spans="5:6" x14ac:dyDescent="0.25">
      <c r="E1873" s="88">
        <f t="shared" ca="1" si="60"/>
        <v>7.6656908562794834E-2</v>
      </c>
      <c r="F1873" s="88">
        <f t="shared" ca="1" si="59"/>
        <v>4.7114279899936484</v>
      </c>
    </row>
    <row r="1874" spans="5:6" x14ac:dyDescent="0.25">
      <c r="E1874" s="88">
        <f t="shared" ca="1" si="60"/>
        <v>0.67742360022886328</v>
      </c>
      <c r="F1874" s="88">
        <f t="shared" ca="1" si="59"/>
        <v>8.009027745470604</v>
      </c>
    </row>
    <row r="1875" spans="5:6" x14ac:dyDescent="0.25">
      <c r="E1875" s="88">
        <f t="shared" ca="1" si="60"/>
        <v>0.21428177591368291</v>
      </c>
      <c r="F1875" s="88">
        <f t="shared" ca="1" si="59"/>
        <v>5.3669605771190092</v>
      </c>
    </row>
    <row r="1876" spans="5:6" x14ac:dyDescent="0.25">
      <c r="E1876" s="88">
        <f t="shared" ca="1" si="60"/>
        <v>0.59130420439688147</v>
      </c>
      <c r="F1876" s="88">
        <f t="shared" ca="1" si="59"/>
        <v>7.2522298229537538</v>
      </c>
    </row>
    <row r="1877" spans="5:6" x14ac:dyDescent="0.25">
      <c r="E1877" s="88">
        <f t="shared" ca="1" si="60"/>
        <v>0.42912124364299209</v>
      </c>
      <c r="F1877" s="88">
        <f t="shared" ca="1" si="59"/>
        <v>6.2826992776289767</v>
      </c>
    </row>
    <row r="1878" spans="5:6" x14ac:dyDescent="0.25">
      <c r="E1878" s="88">
        <f t="shared" ca="1" si="60"/>
        <v>0.47771492461278231</v>
      </c>
      <c r="F1878" s="88">
        <f t="shared" ca="1" si="59"/>
        <v>6.5324174940047888</v>
      </c>
    </row>
    <row r="1879" spans="5:6" x14ac:dyDescent="0.25">
      <c r="E1879" s="88">
        <f t="shared" ca="1" si="60"/>
        <v>0.7930840422126364</v>
      </c>
      <c r="F1879" s="88">
        <f t="shared" ca="1" si="59"/>
        <v>9.6392249197261997</v>
      </c>
    </row>
    <row r="1880" spans="5:6" x14ac:dyDescent="0.25">
      <c r="E1880" s="88">
        <f t="shared" ca="1" si="60"/>
        <v>0.56956269843072826</v>
      </c>
      <c r="F1880" s="88">
        <f t="shared" ca="1" si="59"/>
        <v>7.0952679936530121</v>
      </c>
    </row>
    <row r="1881" spans="5:6" x14ac:dyDescent="0.25">
      <c r="E1881" s="88">
        <f t="shared" ca="1" si="60"/>
        <v>0.5120242784515211</v>
      </c>
      <c r="F1881" s="88">
        <f t="shared" ca="1" si="59"/>
        <v>6.7264915063174282</v>
      </c>
    </row>
    <row r="1882" spans="5:6" x14ac:dyDescent="0.25">
      <c r="E1882" s="88">
        <f t="shared" ca="1" si="60"/>
        <v>0.83392213495695522</v>
      </c>
      <c r="F1882" s="88">
        <f t="shared" ca="1" si="59"/>
        <v>10.564173720418106</v>
      </c>
    </row>
    <row r="1883" spans="5:6" x14ac:dyDescent="0.25">
      <c r="E1883" s="88">
        <f t="shared" ca="1" si="60"/>
        <v>0.38604501362613808</v>
      </c>
      <c r="F1883" s="88">
        <f t="shared" ca="1" si="59"/>
        <v>6.0805532472498678</v>
      </c>
    </row>
    <row r="1884" spans="5:6" x14ac:dyDescent="0.25">
      <c r="E1884" s="88">
        <f t="shared" ca="1" si="60"/>
        <v>0.83145803912904226</v>
      </c>
      <c r="F1884" s="88">
        <f t="shared" ca="1" si="59"/>
        <v>10.49953496953842</v>
      </c>
    </row>
    <row r="1885" spans="5:6" x14ac:dyDescent="0.25">
      <c r="E1885" s="88">
        <f t="shared" ca="1" si="60"/>
        <v>0.3924667488178758</v>
      </c>
      <c r="F1885" s="88">
        <f t="shared" ca="1" si="59"/>
        <v>6.1097368784123969</v>
      </c>
    </row>
    <row r="1886" spans="5:6" x14ac:dyDescent="0.25">
      <c r="E1886" s="88">
        <f t="shared" ca="1" si="60"/>
        <v>0.21803753833533823</v>
      </c>
      <c r="F1886" s="88">
        <f t="shared" ca="1" si="59"/>
        <v>5.3822001406107667</v>
      </c>
    </row>
    <row r="1887" spans="5:6" x14ac:dyDescent="0.25">
      <c r="E1887" s="88">
        <f t="shared" ca="1" si="60"/>
        <v>0.73317589658183402</v>
      </c>
      <c r="F1887" s="88">
        <f t="shared" ca="1" si="59"/>
        <v>8.6694973088108256</v>
      </c>
    </row>
    <row r="1888" spans="5:6" x14ac:dyDescent="0.25">
      <c r="E1888" s="88">
        <f t="shared" ca="1" si="60"/>
        <v>0.12613461835460271</v>
      </c>
      <c r="F1888" s="88">
        <f t="shared" ca="1" si="59"/>
        <v>4.9840367644911288</v>
      </c>
    </row>
    <row r="1889" spans="5:6" x14ac:dyDescent="0.25">
      <c r="E1889" s="88">
        <f t="shared" ca="1" si="60"/>
        <v>0.84564803227089258</v>
      </c>
      <c r="F1889" s="88">
        <f t="shared" ca="1" si="59"/>
        <v>10.891476592363446</v>
      </c>
    </row>
    <row r="1890" spans="5:6" x14ac:dyDescent="0.25">
      <c r="E1890" s="88">
        <f t="shared" ca="1" si="60"/>
        <v>0.85620213391347488</v>
      </c>
      <c r="F1890" s="88">
        <f t="shared" ca="1" si="59"/>
        <v>11.217711380061466</v>
      </c>
    </row>
    <row r="1891" spans="5:6" x14ac:dyDescent="0.25">
      <c r="E1891" s="88">
        <f t="shared" ca="1" si="60"/>
        <v>0.49938204588105561</v>
      </c>
      <c r="F1891" s="88">
        <f t="shared" ca="1" si="59"/>
        <v>6.6530288328163216</v>
      </c>
    </row>
    <row r="1892" spans="5:6" x14ac:dyDescent="0.25">
      <c r="E1892" s="88">
        <f t="shared" ca="1" si="60"/>
        <v>0.94619179657826891</v>
      </c>
      <c r="F1892" s="88">
        <f t="shared" ca="1" si="59"/>
        <v>16.895969481989031</v>
      </c>
    </row>
    <row r="1893" spans="5:6" x14ac:dyDescent="0.25">
      <c r="E1893" s="88">
        <f t="shared" ca="1" si="60"/>
        <v>0.22926320819245649</v>
      </c>
      <c r="F1893" s="88">
        <f t="shared" ca="1" si="59"/>
        <v>5.4275597332806242</v>
      </c>
    </row>
    <row r="1894" spans="5:6" x14ac:dyDescent="0.25">
      <c r="E1894" s="88">
        <f t="shared" ca="1" si="60"/>
        <v>0.8873775847441483</v>
      </c>
      <c r="F1894" s="88">
        <f t="shared" ca="1" si="59"/>
        <v>12.4201164163133</v>
      </c>
    </row>
    <row r="1895" spans="5:6" x14ac:dyDescent="0.25">
      <c r="E1895" s="88">
        <f t="shared" ca="1" si="60"/>
        <v>0.80899973718693319</v>
      </c>
      <c r="F1895" s="88">
        <f t="shared" ca="1" si="59"/>
        <v>9.9662088701926699</v>
      </c>
    </row>
    <row r="1896" spans="5:6" x14ac:dyDescent="0.25">
      <c r="E1896" s="88">
        <f t="shared" ca="1" si="60"/>
        <v>0.1483701443813169</v>
      </c>
      <c r="F1896" s="88">
        <f t="shared" ca="1" si="59"/>
        <v>5.0877839299891292</v>
      </c>
    </row>
    <row r="1897" spans="5:6" x14ac:dyDescent="0.25">
      <c r="E1897" s="88">
        <f t="shared" ca="1" si="60"/>
        <v>0.56064477584315375</v>
      </c>
      <c r="F1897" s="88">
        <f t="shared" ca="1" si="59"/>
        <v>7.0339513735716608</v>
      </c>
    </row>
    <row r="1898" spans="5:6" x14ac:dyDescent="0.25">
      <c r="E1898" s="88">
        <f t="shared" ca="1" si="60"/>
        <v>4.7490218383748783E-2</v>
      </c>
      <c r="F1898" s="88">
        <f t="shared" ca="1" si="59"/>
        <v>4.4905836320434025</v>
      </c>
    </row>
    <row r="1899" spans="5:6" x14ac:dyDescent="0.25">
      <c r="E1899" s="88">
        <f t="shared" ca="1" si="60"/>
        <v>0.84721518511909655</v>
      </c>
      <c r="F1899" s="88">
        <f t="shared" ca="1" si="59"/>
        <v>10.937890661238207</v>
      </c>
    </row>
    <row r="1900" spans="5:6" x14ac:dyDescent="0.25">
      <c r="E1900" s="88">
        <f t="shared" ca="1" si="60"/>
        <v>0.21053410953082108</v>
      </c>
      <c r="F1900" s="88">
        <f t="shared" ca="1" si="59"/>
        <v>5.3517144093961724</v>
      </c>
    </row>
    <row r="1901" spans="5:6" x14ac:dyDescent="0.25">
      <c r="E1901" s="88">
        <f t="shared" ca="1" si="60"/>
        <v>0.74380873251446811</v>
      </c>
      <c r="F1901" s="88">
        <f t="shared" ca="1" si="59"/>
        <v>8.817826981964016</v>
      </c>
    </row>
    <row r="1902" spans="5:6" x14ac:dyDescent="0.25">
      <c r="E1902" s="88">
        <f t="shared" ca="1" si="60"/>
        <v>8.5700150021065458E-2</v>
      </c>
      <c r="F1902" s="88">
        <f t="shared" ca="1" si="59"/>
        <v>4.7677905088461712</v>
      </c>
    </row>
    <row r="1903" spans="5:6" x14ac:dyDescent="0.25">
      <c r="E1903" s="88">
        <f t="shared" ca="1" si="60"/>
        <v>0.48501944152718623</v>
      </c>
      <c r="F1903" s="88">
        <f t="shared" ca="1" si="59"/>
        <v>6.5723693970327357</v>
      </c>
    </row>
    <row r="1904" spans="5:6" x14ac:dyDescent="0.25">
      <c r="E1904" s="88">
        <f t="shared" ca="1" si="60"/>
        <v>0.98162539417497585</v>
      </c>
      <c r="F1904" s="88">
        <f t="shared" ca="1" si="59"/>
        <v>26.437019490687426</v>
      </c>
    </row>
    <row r="1905" spans="5:6" x14ac:dyDescent="0.25">
      <c r="E1905" s="88">
        <f t="shared" ca="1" si="60"/>
        <v>0.87809623367482847</v>
      </c>
      <c r="F1905" s="88">
        <f t="shared" ca="1" si="59"/>
        <v>12.016976959114736</v>
      </c>
    </row>
    <row r="1906" spans="5:6" x14ac:dyDescent="0.25">
      <c r="E1906" s="88">
        <f t="shared" ca="1" si="60"/>
        <v>0.78519719199063387</v>
      </c>
      <c r="F1906" s="88">
        <f t="shared" ca="1" si="59"/>
        <v>9.4900857373789975</v>
      </c>
    </row>
    <row r="1907" spans="5:6" x14ac:dyDescent="0.25">
      <c r="E1907" s="88">
        <f t="shared" ca="1" si="60"/>
        <v>0.43076815593041762</v>
      </c>
      <c r="F1907" s="88">
        <f t="shared" ca="1" si="59"/>
        <v>6.2907517812710365</v>
      </c>
    </row>
    <row r="1908" spans="5:6" x14ac:dyDescent="0.25">
      <c r="E1908" s="88">
        <f t="shared" ca="1" si="60"/>
        <v>7.8750128040517398E-2</v>
      </c>
      <c r="F1908" s="88">
        <f t="shared" ca="1" si="59"/>
        <v>4.7248412542497729</v>
      </c>
    </row>
    <row r="1909" spans="5:6" x14ac:dyDescent="0.25">
      <c r="E1909" s="88">
        <f t="shared" ca="1" si="60"/>
        <v>0.23863976878629423</v>
      </c>
      <c r="F1909" s="88">
        <f t="shared" ca="1" si="59"/>
        <v>5.4652930553395098</v>
      </c>
    </row>
    <row r="1910" spans="5:6" x14ac:dyDescent="0.25">
      <c r="E1910" s="88">
        <f t="shared" ca="1" si="60"/>
        <v>0.8840740381384854</v>
      </c>
      <c r="F1910" s="88">
        <f t="shared" ca="1" si="59"/>
        <v>12.271395449477795</v>
      </c>
    </row>
    <row r="1911" spans="5:6" x14ac:dyDescent="0.25">
      <c r="E1911" s="88">
        <f t="shared" ca="1" si="60"/>
        <v>0.68741492425751916</v>
      </c>
      <c r="F1911" s="88">
        <f t="shared" ca="1" si="59"/>
        <v>8.1150600559313215</v>
      </c>
    </row>
    <row r="1912" spans="5:6" x14ac:dyDescent="0.25">
      <c r="E1912" s="88">
        <f t="shared" ca="1" si="60"/>
        <v>0.90263989398891809</v>
      </c>
      <c r="F1912" s="88">
        <f t="shared" ca="1" si="59"/>
        <v>13.197072073479827</v>
      </c>
    </row>
    <row r="1913" spans="5:6" x14ac:dyDescent="0.25">
      <c r="E1913" s="88">
        <f t="shared" ca="1" si="60"/>
        <v>0.31655261865057693</v>
      </c>
      <c r="F1913" s="88">
        <f t="shared" ca="1" si="59"/>
        <v>5.7809435959947297</v>
      </c>
    </row>
    <row r="1914" spans="5:6" x14ac:dyDescent="0.25">
      <c r="E1914" s="88">
        <f t="shared" ca="1" si="60"/>
        <v>0.91016964607625439</v>
      </c>
      <c r="F1914" s="88">
        <f t="shared" ca="1" si="59"/>
        <v>13.647198123769632</v>
      </c>
    </row>
    <row r="1915" spans="5:6" x14ac:dyDescent="0.25">
      <c r="E1915" s="88">
        <f t="shared" ca="1" si="60"/>
        <v>0.85601434350836991</v>
      </c>
      <c r="F1915" s="88">
        <f t="shared" ca="1" si="59"/>
        <v>11.21161265213458</v>
      </c>
    </row>
    <row r="1916" spans="5:6" x14ac:dyDescent="0.25">
      <c r="E1916" s="88">
        <f t="shared" ca="1" si="60"/>
        <v>0.60843659813432072</v>
      </c>
      <c r="F1916" s="88">
        <f t="shared" ca="1" si="59"/>
        <v>7.3841604765776552</v>
      </c>
    </row>
    <row r="1917" spans="5:6" x14ac:dyDescent="0.25">
      <c r="E1917" s="88">
        <f t="shared" ca="1" si="60"/>
        <v>0.76272904715241008</v>
      </c>
      <c r="F1917" s="88">
        <f t="shared" ca="1" si="59"/>
        <v>9.1045301554280975</v>
      </c>
    </row>
    <row r="1918" spans="5:6" x14ac:dyDescent="0.25">
      <c r="E1918" s="88">
        <f t="shared" ca="1" si="60"/>
        <v>0.46404179004335233</v>
      </c>
      <c r="F1918" s="88">
        <f t="shared" ca="1" si="59"/>
        <v>6.4594440495108829</v>
      </c>
    </row>
    <row r="1919" spans="5:6" x14ac:dyDescent="0.25">
      <c r="E1919" s="88">
        <f t="shared" ca="1" si="60"/>
        <v>0.2025869989043283</v>
      </c>
      <c r="F1919" s="88">
        <f t="shared" ca="1" si="59"/>
        <v>5.3192314425717369</v>
      </c>
    </row>
    <row r="1920" spans="5:6" x14ac:dyDescent="0.25">
      <c r="E1920" s="88">
        <f t="shared" ca="1" si="60"/>
        <v>0.68803495582328611</v>
      </c>
      <c r="F1920" s="88">
        <f t="shared" ca="1" si="59"/>
        <v>8.1217964719634761</v>
      </c>
    </row>
    <row r="1921" spans="5:6" x14ac:dyDescent="0.25">
      <c r="E1921" s="88">
        <f t="shared" ca="1" si="60"/>
        <v>0.85239703582248261</v>
      </c>
      <c r="F1921" s="88">
        <f t="shared" ca="1" si="59"/>
        <v>11.096291377688907</v>
      </c>
    </row>
    <row r="1922" spans="5:6" x14ac:dyDescent="0.25">
      <c r="E1922" s="88">
        <f t="shared" ca="1" si="60"/>
        <v>0.52797817995733376</v>
      </c>
      <c r="F1922" s="88">
        <f t="shared" ca="1" si="59"/>
        <v>6.8227744081690345</v>
      </c>
    </row>
    <row r="1923" spans="5:6" x14ac:dyDescent="0.25">
      <c r="E1923" s="88">
        <f t="shared" ca="1" si="60"/>
        <v>0.97268921001641484</v>
      </c>
      <c r="F1923" s="88">
        <f t="shared" ref="F1923:F1986" ca="1" si="61">$C$3*((((1-E1923)^(-1/C$5))-1)^(1/$C$4))</f>
        <v>22.412865987449983</v>
      </c>
    </row>
    <row r="1924" spans="5:6" x14ac:dyDescent="0.25">
      <c r="E1924" s="88">
        <f t="shared" ref="E1924:E1987" ca="1" si="62">RAND()</f>
        <v>0.92884098660967007</v>
      </c>
      <c r="F1924" s="88">
        <f t="shared" ca="1" si="61"/>
        <v>15.038602231261889</v>
      </c>
    </row>
    <row r="1925" spans="5:6" x14ac:dyDescent="0.25">
      <c r="E1925" s="88">
        <f t="shared" ca="1" si="62"/>
        <v>0.58113189772302309</v>
      </c>
      <c r="F1925" s="88">
        <f t="shared" ca="1" si="61"/>
        <v>7.177415989158666</v>
      </c>
    </row>
    <row r="1926" spans="5:6" x14ac:dyDescent="0.25">
      <c r="E1926" s="88">
        <f t="shared" ca="1" si="62"/>
        <v>0.9875453561316121</v>
      </c>
      <c r="F1926" s="88">
        <f t="shared" ca="1" si="61"/>
        <v>31.08722503245065</v>
      </c>
    </row>
    <row r="1927" spans="5:6" x14ac:dyDescent="0.25">
      <c r="E1927" s="88">
        <f t="shared" ca="1" si="62"/>
        <v>0.62833241752282065</v>
      </c>
      <c r="F1927" s="88">
        <f t="shared" ca="1" si="61"/>
        <v>7.5477000816204729</v>
      </c>
    </row>
    <row r="1928" spans="5:6" x14ac:dyDescent="0.25">
      <c r="E1928" s="88">
        <f t="shared" ca="1" si="62"/>
        <v>0.39315845611203226</v>
      </c>
      <c r="F1928" s="88">
        <f t="shared" ca="1" si="61"/>
        <v>6.1128986580438625</v>
      </c>
    </row>
    <row r="1929" spans="5:6" x14ac:dyDescent="0.25">
      <c r="E1929" s="88">
        <f t="shared" ca="1" si="62"/>
        <v>0.91785213943784227</v>
      </c>
      <c r="F1929" s="88">
        <f t="shared" ca="1" si="61"/>
        <v>14.165158174811147</v>
      </c>
    </row>
    <row r="1930" spans="5:6" x14ac:dyDescent="0.25">
      <c r="E1930" s="88">
        <f t="shared" ca="1" si="62"/>
        <v>0.60513697537835132</v>
      </c>
      <c r="F1930" s="88">
        <f t="shared" ca="1" si="61"/>
        <v>7.3581430511209778</v>
      </c>
    </row>
    <row r="1931" spans="5:6" x14ac:dyDescent="0.25">
      <c r="E1931" s="88">
        <f t="shared" ca="1" si="62"/>
        <v>7.8465043458278316E-2</v>
      </c>
      <c r="F1931" s="88">
        <f t="shared" ca="1" si="61"/>
        <v>4.7230282796632048</v>
      </c>
    </row>
    <row r="1932" spans="5:6" x14ac:dyDescent="0.25">
      <c r="E1932" s="88">
        <f t="shared" ca="1" si="62"/>
        <v>0.70967037401597577</v>
      </c>
      <c r="F1932" s="88">
        <f t="shared" ca="1" si="61"/>
        <v>8.3693270840592255</v>
      </c>
    </row>
    <row r="1933" spans="5:6" x14ac:dyDescent="0.25">
      <c r="E1933" s="88">
        <f t="shared" ca="1" si="62"/>
        <v>0.70271388568697501</v>
      </c>
      <c r="F1933" s="88">
        <f t="shared" ca="1" si="61"/>
        <v>8.2869828794615312</v>
      </c>
    </row>
    <row r="1934" spans="5:6" x14ac:dyDescent="0.25">
      <c r="E1934" s="88">
        <f t="shared" ca="1" si="62"/>
        <v>0.26008046542759222</v>
      </c>
      <c r="F1934" s="88">
        <f t="shared" ca="1" si="61"/>
        <v>5.5513890239662889</v>
      </c>
    </row>
    <row r="1935" spans="5:6" x14ac:dyDescent="0.25">
      <c r="E1935" s="88">
        <f t="shared" ca="1" si="62"/>
        <v>0.36158487142239082</v>
      </c>
      <c r="F1935" s="88">
        <f t="shared" ca="1" si="61"/>
        <v>5.9719991154220162</v>
      </c>
    </row>
    <row r="1936" spans="5:6" x14ac:dyDescent="0.25">
      <c r="E1936" s="88">
        <f t="shared" ca="1" si="62"/>
        <v>0.57537197784048455</v>
      </c>
      <c r="F1936" s="88">
        <f t="shared" ca="1" si="61"/>
        <v>7.1361388480178087</v>
      </c>
    </row>
    <row r="1937" spans="5:6" x14ac:dyDescent="0.25">
      <c r="E1937" s="88">
        <f t="shared" ca="1" si="62"/>
        <v>0.74751538857563693</v>
      </c>
      <c r="F1937" s="88">
        <f t="shared" ca="1" si="61"/>
        <v>8.8715935552502643</v>
      </c>
    </row>
    <row r="1938" spans="5:6" x14ac:dyDescent="0.25">
      <c r="E1938" s="88">
        <f t="shared" ca="1" si="62"/>
        <v>6.057483101797545E-2</v>
      </c>
      <c r="F1938" s="88">
        <f t="shared" ca="1" si="61"/>
        <v>4.5990433371614357</v>
      </c>
    </row>
    <row r="1939" spans="5:6" x14ac:dyDescent="0.25">
      <c r="E1939" s="88">
        <f t="shared" ca="1" si="62"/>
        <v>0.86885426347668493</v>
      </c>
      <c r="F1939" s="88">
        <f t="shared" ca="1" si="61"/>
        <v>11.656576729025927</v>
      </c>
    </row>
    <row r="1940" spans="5:6" x14ac:dyDescent="0.25">
      <c r="E1940" s="88">
        <f t="shared" ca="1" si="62"/>
        <v>0.9622024700710774</v>
      </c>
      <c r="F1940" s="88">
        <f t="shared" ca="1" si="61"/>
        <v>19.574630673765782</v>
      </c>
    </row>
    <row r="1941" spans="5:6" x14ac:dyDescent="0.25">
      <c r="E1941" s="88">
        <f t="shared" ca="1" si="62"/>
        <v>0.24398052966042638</v>
      </c>
      <c r="F1941" s="88">
        <f t="shared" ca="1" si="61"/>
        <v>5.4867484962586923</v>
      </c>
    </row>
    <row r="1942" spans="5:6" x14ac:dyDescent="0.25">
      <c r="E1942" s="88">
        <f t="shared" ca="1" si="62"/>
        <v>0.43489210751470508</v>
      </c>
      <c r="F1942" s="88">
        <f t="shared" ca="1" si="61"/>
        <v>6.3110314532556089</v>
      </c>
    </row>
    <row r="1943" spans="5:6" x14ac:dyDescent="0.25">
      <c r="E1943" s="88">
        <f t="shared" ca="1" si="62"/>
        <v>0.37412664354733227</v>
      </c>
      <c r="F1943" s="88">
        <f t="shared" ca="1" si="61"/>
        <v>6.0271674077282853</v>
      </c>
    </row>
    <row r="1944" spans="5:6" x14ac:dyDescent="0.25">
      <c r="E1944" s="88">
        <f t="shared" ca="1" si="62"/>
        <v>0.61608797882072186</v>
      </c>
      <c r="F1944" s="88">
        <f t="shared" ca="1" si="61"/>
        <v>7.445668497403366</v>
      </c>
    </row>
    <row r="1945" spans="5:6" x14ac:dyDescent="0.25">
      <c r="E1945" s="88">
        <f t="shared" ca="1" si="62"/>
        <v>0.28803640012034482</v>
      </c>
      <c r="F1945" s="88">
        <f t="shared" ca="1" si="61"/>
        <v>5.6641418643700945</v>
      </c>
    </row>
    <row r="1946" spans="5:6" x14ac:dyDescent="0.25">
      <c r="E1946" s="88">
        <f t="shared" ca="1" si="62"/>
        <v>0.87964789535758769</v>
      </c>
      <c r="F1946" s="88">
        <f t="shared" ca="1" si="61"/>
        <v>12.081292150457692</v>
      </c>
    </row>
    <row r="1947" spans="5:6" x14ac:dyDescent="0.25">
      <c r="E1947" s="88">
        <f t="shared" ca="1" si="62"/>
        <v>0.44550354705620465</v>
      </c>
      <c r="F1947" s="88">
        <f t="shared" ca="1" si="61"/>
        <v>6.3640002427989337</v>
      </c>
    </row>
    <row r="1948" spans="5:6" x14ac:dyDescent="0.25">
      <c r="E1948" s="88">
        <f t="shared" ca="1" si="62"/>
        <v>0.2354612991973255</v>
      </c>
      <c r="F1948" s="88">
        <f t="shared" ca="1" si="61"/>
        <v>5.4525135186129745</v>
      </c>
    </row>
    <row r="1949" spans="5:6" x14ac:dyDescent="0.25">
      <c r="E1949" s="88">
        <f t="shared" ca="1" si="62"/>
        <v>0.58257410356982597</v>
      </c>
      <c r="F1949" s="88">
        <f t="shared" ca="1" si="61"/>
        <v>7.1878718375460791</v>
      </c>
    </row>
    <row r="1950" spans="5:6" x14ac:dyDescent="0.25">
      <c r="E1950" s="88">
        <f t="shared" ca="1" si="62"/>
        <v>0.29991469251469971</v>
      </c>
      <c r="F1950" s="88">
        <f t="shared" ca="1" si="61"/>
        <v>5.712504368652179</v>
      </c>
    </row>
    <row r="1951" spans="5:6" x14ac:dyDescent="0.25">
      <c r="E1951" s="88">
        <f t="shared" ca="1" si="62"/>
        <v>0.88913250154029855</v>
      </c>
      <c r="F1951" s="88">
        <f t="shared" ca="1" si="61"/>
        <v>12.501658400110234</v>
      </c>
    </row>
    <row r="1952" spans="5:6" x14ac:dyDescent="0.25">
      <c r="E1952" s="88">
        <f t="shared" ca="1" si="62"/>
        <v>0.65732606880929956</v>
      </c>
      <c r="F1952" s="88">
        <f t="shared" ca="1" si="61"/>
        <v>7.8090490314866914</v>
      </c>
    </row>
    <row r="1953" spans="5:6" x14ac:dyDescent="0.25">
      <c r="E1953" s="88">
        <f t="shared" ca="1" si="62"/>
        <v>0.91535528973933755</v>
      </c>
      <c r="F1953" s="88">
        <f t="shared" ca="1" si="61"/>
        <v>13.98953419839609</v>
      </c>
    </row>
    <row r="1954" spans="5:6" x14ac:dyDescent="0.25">
      <c r="E1954" s="88">
        <f t="shared" ca="1" si="62"/>
        <v>0.20024230697557566</v>
      </c>
      <c r="F1954" s="88">
        <f t="shared" ca="1" si="61"/>
        <v>5.3096025871915762</v>
      </c>
    </row>
    <row r="1955" spans="5:6" x14ac:dyDescent="0.25">
      <c r="E1955" s="88">
        <f t="shared" ca="1" si="62"/>
        <v>0.86924293949019404</v>
      </c>
      <c r="F1955" s="88">
        <f t="shared" ca="1" si="61"/>
        <v>11.671001967857856</v>
      </c>
    </row>
    <row r="1956" spans="5:6" x14ac:dyDescent="0.25">
      <c r="E1956" s="88">
        <f t="shared" ca="1" si="62"/>
        <v>0.13095575676865945</v>
      </c>
      <c r="F1956" s="88">
        <f t="shared" ca="1" si="61"/>
        <v>5.0071900502812987</v>
      </c>
    </row>
    <row r="1957" spans="5:6" x14ac:dyDescent="0.25">
      <c r="E1957" s="88">
        <f t="shared" ca="1" si="62"/>
        <v>0.83697212542214749</v>
      </c>
      <c r="F1957" s="88">
        <f t="shared" ca="1" si="61"/>
        <v>10.646088166202412</v>
      </c>
    </row>
    <row r="1958" spans="5:6" x14ac:dyDescent="0.25">
      <c r="E1958" s="88">
        <f t="shared" ca="1" si="62"/>
        <v>0.30660468017814868</v>
      </c>
      <c r="F1958" s="88">
        <f t="shared" ca="1" si="61"/>
        <v>5.7399146429309074</v>
      </c>
    </row>
    <row r="1959" spans="5:6" x14ac:dyDescent="0.25">
      <c r="E1959" s="88">
        <f t="shared" ca="1" si="62"/>
        <v>0.48727175087966723</v>
      </c>
      <c r="F1959" s="88">
        <f t="shared" ca="1" si="61"/>
        <v>6.5848304738250798</v>
      </c>
    </row>
    <row r="1960" spans="5:6" x14ac:dyDescent="0.25">
      <c r="E1960" s="88">
        <f t="shared" ca="1" si="62"/>
        <v>0.33452913315148081</v>
      </c>
      <c r="F1960" s="88">
        <f t="shared" ca="1" si="61"/>
        <v>5.8560521063670015</v>
      </c>
    </row>
    <row r="1961" spans="5:6" x14ac:dyDescent="0.25">
      <c r="E1961" s="88">
        <f t="shared" ca="1" si="62"/>
        <v>0.16537358025412385</v>
      </c>
      <c r="F1961" s="88">
        <f t="shared" ca="1" si="61"/>
        <v>5.1628682937275681</v>
      </c>
    </row>
    <row r="1962" spans="5:6" x14ac:dyDescent="0.25">
      <c r="E1962" s="88">
        <f t="shared" ca="1" si="62"/>
        <v>0.13124027678506567</v>
      </c>
      <c r="F1962" s="88">
        <f t="shared" ca="1" si="61"/>
        <v>5.0085437934127413</v>
      </c>
    </row>
    <row r="1963" spans="5:6" x14ac:dyDescent="0.25">
      <c r="E1963" s="88">
        <f t="shared" ca="1" si="62"/>
        <v>0.56895043416686231</v>
      </c>
      <c r="F1963" s="88">
        <f t="shared" ca="1" si="61"/>
        <v>7.0910038143993468</v>
      </c>
    </row>
    <row r="1964" spans="5:6" x14ac:dyDescent="0.25">
      <c r="E1964" s="88">
        <f t="shared" ca="1" si="62"/>
        <v>0.94278931120385256</v>
      </c>
      <c r="F1964" s="88">
        <f t="shared" ca="1" si="61"/>
        <v>16.469781034152589</v>
      </c>
    </row>
    <row r="1965" spans="5:6" x14ac:dyDescent="0.25">
      <c r="E1965" s="88">
        <f t="shared" ca="1" si="62"/>
        <v>0.82193324832124048</v>
      </c>
      <c r="F1965" s="88">
        <f t="shared" ca="1" si="61"/>
        <v>10.261732187123378</v>
      </c>
    </row>
    <row r="1966" spans="5:6" x14ac:dyDescent="0.25">
      <c r="E1966" s="88">
        <f t="shared" ca="1" si="62"/>
        <v>0.16915443418264409</v>
      </c>
      <c r="F1966" s="88">
        <f t="shared" ca="1" si="61"/>
        <v>5.1791847603990115</v>
      </c>
    </row>
    <row r="1967" spans="5:6" x14ac:dyDescent="0.25">
      <c r="E1967" s="88">
        <f t="shared" ca="1" si="62"/>
        <v>7.356395411901806E-3</v>
      </c>
      <c r="F1967" s="88">
        <f t="shared" ca="1" si="61"/>
        <v>3.8040238332476406</v>
      </c>
    </row>
    <row r="1968" spans="5:6" x14ac:dyDescent="0.25">
      <c r="E1968" s="88">
        <f t="shared" ca="1" si="62"/>
        <v>0.23184896593835969</v>
      </c>
      <c r="F1968" s="88">
        <f t="shared" ca="1" si="61"/>
        <v>5.4379762699166347</v>
      </c>
    </row>
    <row r="1969" spans="5:6" x14ac:dyDescent="0.25">
      <c r="E1969" s="88">
        <f t="shared" ca="1" si="62"/>
        <v>0.93296547595217427</v>
      </c>
      <c r="F1969" s="88">
        <f t="shared" ca="1" si="61"/>
        <v>15.417438845376859</v>
      </c>
    </row>
    <row r="1970" spans="5:6" x14ac:dyDescent="0.25">
      <c r="E1970" s="88">
        <f t="shared" ca="1" si="62"/>
        <v>0.73073938089662582</v>
      </c>
      <c r="F1970" s="88">
        <f t="shared" ca="1" si="61"/>
        <v>8.6366779990041458</v>
      </c>
    </row>
    <row r="1971" spans="5:6" x14ac:dyDescent="0.25">
      <c r="E1971" s="88">
        <f t="shared" ca="1" si="62"/>
        <v>0.44345953472142041</v>
      </c>
      <c r="F1971" s="88">
        <f t="shared" ca="1" si="61"/>
        <v>6.353706830060136</v>
      </c>
    </row>
    <row r="1972" spans="5:6" x14ac:dyDescent="0.25">
      <c r="E1972" s="88">
        <f t="shared" ca="1" si="62"/>
        <v>0.50159391188954683</v>
      </c>
      <c r="F1972" s="88">
        <f t="shared" ca="1" si="61"/>
        <v>6.6657098912140746</v>
      </c>
    </row>
    <row r="1973" spans="5:6" x14ac:dyDescent="0.25">
      <c r="E1973" s="88">
        <f t="shared" ca="1" si="62"/>
        <v>0.29705182651664674</v>
      </c>
      <c r="F1973" s="88">
        <f t="shared" ca="1" si="61"/>
        <v>5.7008146425932704</v>
      </c>
    </row>
    <row r="1974" spans="5:6" x14ac:dyDescent="0.25">
      <c r="E1974" s="88">
        <f t="shared" ca="1" si="62"/>
        <v>5.6305597263053286E-3</v>
      </c>
      <c r="F1974" s="88">
        <f t="shared" ca="1" si="61"/>
        <v>3.7185847208290834</v>
      </c>
    </row>
    <row r="1975" spans="5:6" x14ac:dyDescent="0.25">
      <c r="E1975" s="88">
        <f t="shared" ca="1" si="62"/>
        <v>0.65620276168196412</v>
      </c>
      <c r="F1975" s="88">
        <f t="shared" ca="1" si="61"/>
        <v>7.7983567620092407</v>
      </c>
    </row>
    <row r="1976" spans="5:6" x14ac:dyDescent="0.25">
      <c r="E1976" s="88">
        <f t="shared" ca="1" si="62"/>
        <v>0.90262193077418595</v>
      </c>
      <c r="F1976" s="88">
        <f t="shared" ca="1" si="61"/>
        <v>13.196057656715023</v>
      </c>
    </row>
    <row r="1977" spans="5:6" x14ac:dyDescent="0.25">
      <c r="E1977" s="88">
        <f t="shared" ca="1" si="62"/>
        <v>0.97016897840835192</v>
      </c>
      <c r="F1977" s="88">
        <f t="shared" ca="1" si="61"/>
        <v>21.603541464319132</v>
      </c>
    </row>
    <row r="1978" spans="5:6" x14ac:dyDescent="0.25">
      <c r="E1978" s="88">
        <f t="shared" ca="1" si="62"/>
        <v>0.17817089686081267</v>
      </c>
      <c r="F1978" s="88">
        <f t="shared" ca="1" si="61"/>
        <v>5.2176373454163016</v>
      </c>
    </row>
    <row r="1979" spans="5:6" x14ac:dyDescent="0.25">
      <c r="E1979" s="88">
        <f t="shared" ca="1" si="62"/>
        <v>0.71142057729955688</v>
      </c>
      <c r="F1979" s="88">
        <f t="shared" ca="1" si="61"/>
        <v>8.3904824449763158</v>
      </c>
    </row>
    <row r="1980" spans="5:6" x14ac:dyDescent="0.25">
      <c r="E1980" s="88">
        <f t="shared" ca="1" si="62"/>
        <v>0.50039843605042611</v>
      </c>
      <c r="F1980" s="88">
        <f t="shared" ca="1" si="61"/>
        <v>6.6588471443327277</v>
      </c>
    </row>
    <row r="1981" spans="5:6" x14ac:dyDescent="0.25">
      <c r="E1981" s="88">
        <f t="shared" ca="1" si="62"/>
        <v>0.70578345567475798</v>
      </c>
      <c r="F1981" s="88">
        <f t="shared" ca="1" si="61"/>
        <v>8.3229797978688662</v>
      </c>
    </row>
    <row r="1982" spans="5:6" x14ac:dyDescent="0.25">
      <c r="E1982" s="88">
        <f t="shared" ca="1" si="62"/>
        <v>9.7866090258746929E-4</v>
      </c>
      <c r="F1982" s="88">
        <f t="shared" ca="1" si="61"/>
        <v>3.2102821308245892</v>
      </c>
    </row>
    <row r="1983" spans="5:6" x14ac:dyDescent="0.25">
      <c r="E1983" s="88">
        <f t="shared" ca="1" si="62"/>
        <v>0.98253335472561609</v>
      </c>
      <c r="F1983" s="88">
        <f t="shared" ca="1" si="61"/>
        <v>27.001178037716084</v>
      </c>
    </row>
    <row r="1984" spans="5:6" x14ac:dyDescent="0.25">
      <c r="E1984" s="88">
        <f t="shared" ca="1" si="62"/>
        <v>0.53759796849384478</v>
      </c>
      <c r="F1984" s="88">
        <f t="shared" ca="1" si="61"/>
        <v>6.8829060555670551</v>
      </c>
    </row>
    <row r="1985" spans="5:6" x14ac:dyDescent="0.25">
      <c r="E1985" s="88">
        <f t="shared" ca="1" si="62"/>
        <v>0.41555749196092329</v>
      </c>
      <c r="F1985" s="88">
        <f t="shared" ca="1" si="61"/>
        <v>6.2173446337092599</v>
      </c>
    </row>
    <row r="1986" spans="5:6" x14ac:dyDescent="0.25">
      <c r="E1986" s="88">
        <f t="shared" ca="1" si="62"/>
        <v>0.57123302304746482</v>
      </c>
      <c r="F1986" s="88">
        <f t="shared" ca="1" si="61"/>
        <v>7.1069428521740878</v>
      </c>
    </row>
    <row r="1987" spans="5:6" x14ac:dyDescent="0.25">
      <c r="E1987" s="88">
        <f t="shared" ca="1" si="62"/>
        <v>7.3756175586372597E-2</v>
      </c>
      <c r="F1987" s="88">
        <f t="shared" ref="F1987:F2050" ca="1" si="63">$C$3*((((1-E1987)^(-1/C$5))-1)^(1/$C$4))</f>
        <v>4.692434532301049</v>
      </c>
    </row>
    <row r="1988" spans="5:6" x14ac:dyDescent="0.25">
      <c r="E1988" s="88">
        <f t="shared" ref="E1988:E2051" ca="1" si="64">RAND()</f>
        <v>0.62642150942355579</v>
      </c>
      <c r="F1988" s="88">
        <f t="shared" ca="1" si="63"/>
        <v>7.5314730786767248</v>
      </c>
    </row>
    <row r="1989" spans="5:6" x14ac:dyDescent="0.25">
      <c r="E1989" s="88">
        <f t="shared" ca="1" si="64"/>
        <v>0.15805831416795657</v>
      </c>
      <c r="F1989" s="88">
        <f t="shared" ca="1" si="63"/>
        <v>5.130931598890851</v>
      </c>
    </row>
    <row r="1990" spans="5:6" x14ac:dyDescent="0.25">
      <c r="E1990" s="88">
        <f t="shared" ca="1" si="64"/>
        <v>0.54405150254098789</v>
      </c>
      <c r="F1990" s="88">
        <f t="shared" ca="1" si="63"/>
        <v>6.9241768835494284</v>
      </c>
    </row>
    <row r="1991" spans="5:6" x14ac:dyDescent="0.25">
      <c r="E1991" s="88">
        <f t="shared" ca="1" si="64"/>
        <v>0.67986744224585749</v>
      </c>
      <c r="F1991" s="88">
        <f t="shared" ca="1" si="63"/>
        <v>8.0345336651281016</v>
      </c>
    </row>
    <row r="1992" spans="5:6" x14ac:dyDescent="0.25">
      <c r="E1992" s="88">
        <f t="shared" ca="1" si="64"/>
        <v>0.39011618925641356</v>
      </c>
      <c r="F1992" s="88">
        <f t="shared" ca="1" si="63"/>
        <v>6.0990193848511662</v>
      </c>
    </row>
    <row r="1993" spans="5:6" x14ac:dyDescent="0.25">
      <c r="E1993" s="88">
        <f t="shared" ca="1" si="64"/>
        <v>0.44730833507389678</v>
      </c>
      <c r="F1993" s="88">
        <f t="shared" ca="1" si="63"/>
        <v>6.373125698371604</v>
      </c>
    </row>
    <row r="1994" spans="5:6" x14ac:dyDescent="0.25">
      <c r="E1994" s="88">
        <f t="shared" ca="1" si="64"/>
        <v>0.49256141909472362</v>
      </c>
      <c r="F1994" s="88">
        <f t="shared" ca="1" si="63"/>
        <v>6.6143669757427688</v>
      </c>
    </row>
    <row r="1995" spans="5:6" x14ac:dyDescent="0.25">
      <c r="E1995" s="88">
        <f t="shared" ca="1" si="64"/>
        <v>0.15020050318142708</v>
      </c>
      <c r="F1995" s="88">
        <f t="shared" ca="1" si="63"/>
        <v>5.0960173576757288</v>
      </c>
    </row>
    <row r="1996" spans="5:6" x14ac:dyDescent="0.25">
      <c r="E1996" s="88">
        <f t="shared" ca="1" si="64"/>
        <v>0.54249411249011403</v>
      </c>
      <c r="F1996" s="88">
        <f t="shared" ca="1" si="63"/>
        <v>6.9141468764795633</v>
      </c>
    </row>
    <row r="1997" spans="5:6" x14ac:dyDescent="0.25">
      <c r="E1997" s="88">
        <f t="shared" ca="1" si="64"/>
        <v>0.16275463704383775</v>
      </c>
      <c r="F1997" s="88">
        <f t="shared" ca="1" si="63"/>
        <v>5.1514925644577882</v>
      </c>
    </row>
    <row r="1998" spans="5:6" x14ac:dyDescent="0.25">
      <c r="E1998" s="88">
        <f t="shared" ca="1" si="64"/>
        <v>9.0471816103707137E-2</v>
      </c>
      <c r="F1998" s="88">
        <f t="shared" ca="1" si="63"/>
        <v>4.7960208347361171</v>
      </c>
    </row>
    <row r="1999" spans="5:6" x14ac:dyDescent="0.25">
      <c r="E1999" s="88">
        <f t="shared" ca="1" si="64"/>
        <v>2.0573819103285373E-2</v>
      </c>
      <c r="F1999" s="88">
        <f t="shared" ca="1" si="63"/>
        <v>4.1584657229785948</v>
      </c>
    </row>
    <row r="2000" spans="5:6" x14ac:dyDescent="0.25">
      <c r="E2000" s="88">
        <f t="shared" ca="1" si="64"/>
        <v>0.67993940947434672</v>
      </c>
      <c r="F2000" s="88">
        <f t="shared" ca="1" si="63"/>
        <v>8.0352889060370867</v>
      </c>
    </row>
    <row r="2001" spans="5:6" x14ac:dyDescent="0.25">
      <c r="E2001" s="88">
        <f t="shared" ca="1" si="64"/>
        <v>0.64108988831489078</v>
      </c>
      <c r="F2001" s="88">
        <f t="shared" ca="1" si="63"/>
        <v>7.6590771748359785</v>
      </c>
    </row>
    <row r="2002" spans="5:6" x14ac:dyDescent="0.25">
      <c r="E2002" s="88">
        <f t="shared" ca="1" si="64"/>
        <v>0.82715504978190524</v>
      </c>
      <c r="F2002" s="88">
        <f t="shared" ca="1" si="63"/>
        <v>10.389806613230508</v>
      </c>
    </row>
    <row r="2003" spans="5:6" x14ac:dyDescent="0.25">
      <c r="E2003" s="88">
        <f t="shared" ca="1" si="64"/>
        <v>0.56859119622768028</v>
      </c>
      <c r="F2003" s="88">
        <f t="shared" ca="1" si="63"/>
        <v>7.0885056610858035</v>
      </c>
    </row>
    <row r="2004" spans="5:6" x14ac:dyDescent="0.25">
      <c r="E2004" s="88">
        <f t="shared" ca="1" si="64"/>
        <v>0.31679513059089537</v>
      </c>
      <c r="F2004" s="88">
        <f t="shared" ca="1" si="63"/>
        <v>5.7819481948931015</v>
      </c>
    </row>
    <row r="2005" spans="5:6" x14ac:dyDescent="0.25">
      <c r="E2005" s="88">
        <f t="shared" ca="1" si="64"/>
        <v>0.86877285936962567</v>
      </c>
      <c r="F2005" s="88">
        <f t="shared" ca="1" si="63"/>
        <v>11.653563182479614</v>
      </c>
    </row>
    <row r="2006" spans="5:6" x14ac:dyDescent="0.25">
      <c r="E2006" s="88">
        <f t="shared" ca="1" si="64"/>
        <v>0.62996963086383362</v>
      </c>
      <c r="F2006" s="88">
        <f t="shared" ca="1" si="63"/>
        <v>7.5616950413278614</v>
      </c>
    </row>
    <row r="2007" spans="5:6" x14ac:dyDescent="0.25">
      <c r="E2007" s="88">
        <f t="shared" ca="1" si="64"/>
        <v>0.10414371893748897</v>
      </c>
      <c r="F2007" s="88">
        <f t="shared" ca="1" si="63"/>
        <v>4.8722614442790153</v>
      </c>
    </row>
    <row r="2008" spans="5:6" x14ac:dyDescent="0.25">
      <c r="E2008" s="88">
        <f t="shared" ca="1" si="64"/>
        <v>0.28255313743436727</v>
      </c>
      <c r="F2008" s="88">
        <f t="shared" ca="1" si="63"/>
        <v>5.6419281244026198</v>
      </c>
    </row>
    <row r="2009" spans="5:6" x14ac:dyDescent="0.25">
      <c r="E2009" s="88">
        <f t="shared" ca="1" si="64"/>
        <v>0.28133422926940044</v>
      </c>
      <c r="F2009" s="88">
        <f t="shared" ca="1" si="63"/>
        <v>5.6369982711931694</v>
      </c>
    </row>
    <row r="2010" spans="5:6" x14ac:dyDescent="0.25">
      <c r="E2010" s="88">
        <f t="shared" ca="1" si="64"/>
        <v>0.1392582616516137</v>
      </c>
      <c r="F2010" s="88">
        <f t="shared" ca="1" si="63"/>
        <v>5.0461595999736488</v>
      </c>
    </row>
    <row r="2011" spans="5:6" x14ac:dyDescent="0.25">
      <c r="E2011" s="88">
        <f t="shared" ca="1" si="64"/>
        <v>0.7014813584251256</v>
      </c>
      <c r="F2011" s="88">
        <f t="shared" ca="1" si="63"/>
        <v>8.2726757214098399</v>
      </c>
    </row>
    <row r="2012" spans="5:6" x14ac:dyDescent="0.25">
      <c r="E2012" s="88">
        <f t="shared" ca="1" si="64"/>
        <v>0.45700834390268952</v>
      </c>
      <c r="F2012" s="88">
        <f t="shared" ca="1" si="63"/>
        <v>6.4227778877039565</v>
      </c>
    </row>
    <row r="2013" spans="5:6" x14ac:dyDescent="0.25">
      <c r="E2013" s="88">
        <f t="shared" ca="1" si="64"/>
        <v>0.31583754143463694</v>
      </c>
      <c r="F2013" s="88">
        <f t="shared" ca="1" si="63"/>
        <v>5.7779826788569713</v>
      </c>
    </row>
    <row r="2014" spans="5:6" x14ac:dyDescent="0.25">
      <c r="E2014" s="88">
        <f t="shared" ca="1" si="64"/>
        <v>0.79877362822966314</v>
      </c>
      <c r="F2014" s="88">
        <f t="shared" ca="1" si="63"/>
        <v>9.7519025952608587</v>
      </c>
    </row>
    <row r="2015" spans="5:6" x14ac:dyDescent="0.25">
      <c r="E2015" s="88">
        <f t="shared" ca="1" si="64"/>
        <v>0.65108320157029764</v>
      </c>
      <c r="F2015" s="88">
        <f t="shared" ca="1" si="63"/>
        <v>7.7502356819360676</v>
      </c>
    </row>
    <row r="2016" spans="5:6" x14ac:dyDescent="0.25">
      <c r="E2016" s="88">
        <f t="shared" ca="1" si="64"/>
        <v>0.25124299769492409</v>
      </c>
      <c r="F2016" s="88">
        <f t="shared" ca="1" si="63"/>
        <v>5.5159049137563247</v>
      </c>
    </row>
    <row r="2017" spans="5:6" x14ac:dyDescent="0.25">
      <c r="E2017" s="88">
        <f t="shared" ca="1" si="64"/>
        <v>8.133628029891049E-2</v>
      </c>
      <c r="F2017" s="88">
        <f t="shared" ca="1" si="63"/>
        <v>4.7410963957257373</v>
      </c>
    </row>
    <row r="2018" spans="5:6" x14ac:dyDescent="0.25">
      <c r="E2018" s="88">
        <f t="shared" ca="1" si="64"/>
        <v>0.78711553230746778</v>
      </c>
      <c r="F2018" s="88">
        <f t="shared" ca="1" si="63"/>
        <v>9.5256404901371976</v>
      </c>
    </row>
    <row r="2019" spans="5:6" x14ac:dyDescent="0.25">
      <c r="E2019" s="88">
        <f t="shared" ca="1" si="64"/>
        <v>0.13192579183991815</v>
      </c>
      <c r="F2019" s="88">
        <f t="shared" ca="1" si="63"/>
        <v>5.0117998864504312</v>
      </c>
    </row>
    <row r="2020" spans="5:6" x14ac:dyDescent="0.25">
      <c r="E2020" s="88">
        <f t="shared" ca="1" si="64"/>
        <v>0.65324734090140346</v>
      </c>
      <c r="F2020" s="88">
        <f t="shared" ca="1" si="63"/>
        <v>7.7704565723313284</v>
      </c>
    </row>
    <row r="2021" spans="5:6" x14ac:dyDescent="0.25">
      <c r="E2021" s="88">
        <f t="shared" ca="1" si="64"/>
        <v>0.32102219232260631</v>
      </c>
      <c r="F2021" s="88">
        <f t="shared" ca="1" si="63"/>
        <v>5.7994945493521559</v>
      </c>
    </row>
    <row r="2022" spans="5:6" x14ac:dyDescent="0.25">
      <c r="E2022" s="88">
        <f t="shared" ca="1" si="64"/>
        <v>0.23957007343705072</v>
      </c>
      <c r="F2022" s="88">
        <f t="shared" ca="1" si="63"/>
        <v>5.4690317828888135</v>
      </c>
    </row>
    <row r="2023" spans="5:6" x14ac:dyDescent="0.25">
      <c r="E2023" s="88">
        <f t="shared" ca="1" si="64"/>
        <v>0.11861516247516224</v>
      </c>
      <c r="F2023" s="88">
        <f t="shared" ca="1" si="63"/>
        <v>4.9470477439233456</v>
      </c>
    </row>
    <row r="2024" spans="5:6" x14ac:dyDescent="0.25">
      <c r="E2024" s="88">
        <f t="shared" ca="1" si="64"/>
        <v>0.63580714242291936</v>
      </c>
      <c r="F2024" s="88">
        <f t="shared" ca="1" si="63"/>
        <v>7.6123010118473573</v>
      </c>
    </row>
    <row r="2025" spans="5:6" x14ac:dyDescent="0.25">
      <c r="E2025" s="88">
        <f t="shared" ca="1" si="64"/>
        <v>0.20299556904291516</v>
      </c>
      <c r="F2025" s="88">
        <f t="shared" ca="1" si="63"/>
        <v>5.3209070530478195</v>
      </c>
    </row>
    <row r="2026" spans="5:6" x14ac:dyDescent="0.25">
      <c r="E2026" s="88">
        <f t="shared" ca="1" si="64"/>
        <v>0.20324375734313438</v>
      </c>
      <c r="F2026" s="88">
        <f t="shared" ca="1" si="63"/>
        <v>5.3219245949165259</v>
      </c>
    </row>
    <row r="2027" spans="5:6" x14ac:dyDescent="0.25">
      <c r="E2027" s="88">
        <f t="shared" ca="1" si="64"/>
        <v>0.88080813744545827</v>
      </c>
      <c r="F2027" s="88">
        <f t="shared" ca="1" si="63"/>
        <v>12.130155857471998</v>
      </c>
    </row>
    <row r="2028" spans="5:6" x14ac:dyDescent="0.25">
      <c r="E2028" s="88">
        <f t="shared" ca="1" si="64"/>
        <v>0.39485298918079725</v>
      </c>
      <c r="F2028" s="88">
        <f t="shared" ca="1" si="63"/>
        <v>6.1206596929343284</v>
      </c>
    </row>
    <row r="2029" spans="5:6" x14ac:dyDescent="0.25">
      <c r="E2029" s="88">
        <f t="shared" ca="1" si="64"/>
        <v>0.18897603985045708</v>
      </c>
      <c r="F2029" s="88">
        <f t="shared" ca="1" si="63"/>
        <v>5.2629907854097855</v>
      </c>
    </row>
    <row r="2030" spans="5:6" x14ac:dyDescent="0.25">
      <c r="E2030" s="88">
        <f t="shared" ca="1" si="64"/>
        <v>2.4079887892486163E-2</v>
      </c>
      <c r="F2030" s="88">
        <f t="shared" ca="1" si="63"/>
        <v>4.2171913638025975</v>
      </c>
    </row>
    <row r="2031" spans="5:6" x14ac:dyDescent="0.25">
      <c r="E2031" s="88">
        <f t="shared" ca="1" si="64"/>
        <v>0.12771960378605351</v>
      </c>
      <c r="F2031" s="88">
        <f t="shared" ca="1" si="63"/>
        <v>4.9916942608139978</v>
      </c>
    </row>
    <row r="2032" spans="5:6" x14ac:dyDescent="0.25">
      <c r="E2032" s="88">
        <f t="shared" ca="1" si="64"/>
        <v>0.2855613549997813</v>
      </c>
      <c r="F2032" s="88">
        <f t="shared" ca="1" si="63"/>
        <v>5.654107244191632</v>
      </c>
    </row>
    <row r="2033" spans="5:6" x14ac:dyDescent="0.25">
      <c r="E2033" s="88">
        <f t="shared" ca="1" si="64"/>
        <v>0.62210887046124974</v>
      </c>
      <c r="F2033" s="88">
        <f t="shared" ca="1" si="63"/>
        <v>7.4952692973468702</v>
      </c>
    </row>
    <row r="2034" spans="5:6" x14ac:dyDescent="0.25">
      <c r="E2034" s="88">
        <f t="shared" ca="1" si="64"/>
        <v>0.5607798960688275</v>
      </c>
      <c r="F2034" s="88">
        <f t="shared" ca="1" si="63"/>
        <v>7.0348679125803839</v>
      </c>
    </row>
    <row r="2035" spans="5:6" x14ac:dyDescent="0.25">
      <c r="E2035" s="88">
        <f t="shared" ca="1" si="64"/>
        <v>0.5970139959495675</v>
      </c>
      <c r="F2035" s="88">
        <f t="shared" ca="1" si="63"/>
        <v>7.2953447959587949</v>
      </c>
    </row>
    <row r="2036" spans="5:6" x14ac:dyDescent="0.25">
      <c r="E2036" s="88">
        <f t="shared" ca="1" si="64"/>
        <v>0.34297328217440981</v>
      </c>
      <c r="F2036" s="88">
        <f t="shared" ca="1" si="63"/>
        <v>5.8918304184411143</v>
      </c>
    </row>
    <row r="2037" spans="5:6" x14ac:dyDescent="0.25">
      <c r="E2037" s="88">
        <f t="shared" ca="1" si="64"/>
        <v>0.76258475047195595</v>
      </c>
      <c r="F2037" s="88">
        <f t="shared" ca="1" si="63"/>
        <v>9.1022223552453827</v>
      </c>
    </row>
    <row r="2038" spans="5:6" x14ac:dyDescent="0.25">
      <c r="E2038" s="88">
        <f t="shared" ca="1" si="64"/>
        <v>0.1909654913170703</v>
      </c>
      <c r="F2038" s="88">
        <f t="shared" ca="1" si="63"/>
        <v>5.271267236540913</v>
      </c>
    </row>
    <row r="2039" spans="5:6" x14ac:dyDescent="0.25">
      <c r="E2039" s="88">
        <f t="shared" ca="1" si="64"/>
        <v>0.39471388132542806</v>
      </c>
      <c r="F2039" s="88">
        <f t="shared" ca="1" si="63"/>
        <v>6.1200217467460041</v>
      </c>
    </row>
    <row r="2040" spans="5:6" x14ac:dyDescent="0.25">
      <c r="E2040" s="88">
        <f t="shared" ca="1" si="64"/>
        <v>5.7374244601235969E-2</v>
      </c>
      <c r="F2040" s="88">
        <f t="shared" ca="1" si="63"/>
        <v>4.5742371956216266</v>
      </c>
    </row>
    <row r="2041" spans="5:6" x14ac:dyDescent="0.25">
      <c r="E2041" s="88">
        <f t="shared" ca="1" si="64"/>
        <v>0.46602121844821864</v>
      </c>
      <c r="F2041" s="88">
        <f t="shared" ca="1" si="63"/>
        <v>6.4698673485659928</v>
      </c>
    </row>
    <row r="2042" spans="5:6" x14ac:dyDescent="0.25">
      <c r="E2042" s="88">
        <f t="shared" ca="1" si="64"/>
        <v>0.41514057817965111</v>
      </c>
      <c r="F2042" s="88">
        <f t="shared" ca="1" si="63"/>
        <v>6.2153621822748795</v>
      </c>
    </row>
    <row r="2043" spans="5:6" x14ac:dyDescent="0.25">
      <c r="E2043" s="88">
        <f t="shared" ca="1" si="64"/>
        <v>0.29050568408751964</v>
      </c>
      <c r="F2043" s="88">
        <f t="shared" ca="1" si="63"/>
        <v>5.6741667099243767</v>
      </c>
    </row>
    <row r="2044" spans="5:6" x14ac:dyDescent="0.25">
      <c r="E2044" s="88">
        <f t="shared" ca="1" si="64"/>
        <v>0.71524554195961754</v>
      </c>
      <c r="F2044" s="88">
        <f t="shared" ca="1" si="63"/>
        <v>8.4373512357017759</v>
      </c>
    </row>
    <row r="2045" spans="5:6" x14ac:dyDescent="0.25">
      <c r="E2045" s="88">
        <f t="shared" ca="1" si="64"/>
        <v>0.98816279499890147</v>
      </c>
      <c r="F2045" s="88">
        <f t="shared" ca="1" si="63"/>
        <v>31.752860148613053</v>
      </c>
    </row>
    <row r="2046" spans="5:6" x14ac:dyDescent="0.25">
      <c r="E2046" s="88">
        <f t="shared" ca="1" si="64"/>
        <v>0.11908198379960389</v>
      </c>
      <c r="F2046" s="88">
        <f t="shared" ca="1" si="63"/>
        <v>4.9493776800141092</v>
      </c>
    </row>
    <row r="2047" spans="5:6" x14ac:dyDescent="0.25">
      <c r="E2047" s="88">
        <f t="shared" ca="1" si="64"/>
        <v>0.87045091564317467</v>
      </c>
      <c r="F2047" s="88">
        <f t="shared" ca="1" si="63"/>
        <v>11.716225057251151</v>
      </c>
    </row>
    <row r="2048" spans="5:6" x14ac:dyDescent="0.25">
      <c r="E2048" s="88">
        <f t="shared" ca="1" si="64"/>
        <v>0.58113501415595059</v>
      </c>
      <c r="F2048" s="88">
        <f t="shared" ca="1" si="63"/>
        <v>7.177438530292406</v>
      </c>
    </row>
    <row r="2049" spans="5:6" x14ac:dyDescent="0.25">
      <c r="E2049" s="88">
        <f t="shared" ca="1" si="64"/>
        <v>0.18907970611313463</v>
      </c>
      <c r="F2049" s="88">
        <f t="shared" ca="1" si="63"/>
        <v>5.2634225788216602</v>
      </c>
    </row>
    <row r="2050" spans="5:6" x14ac:dyDescent="0.25">
      <c r="E2050" s="88">
        <f t="shared" ca="1" si="64"/>
        <v>0.44879904606444632</v>
      </c>
      <c r="F2050" s="88">
        <f t="shared" ca="1" si="63"/>
        <v>6.3806893703742738</v>
      </c>
    </row>
    <row r="2051" spans="5:6" x14ac:dyDescent="0.25">
      <c r="E2051" s="88">
        <f t="shared" ca="1" si="64"/>
        <v>0.55653622256667323</v>
      </c>
      <c r="F2051" s="88">
        <f t="shared" ref="F2051:F2114" ca="1" si="65">$C$3*((((1-E2051)^(-1/C$5))-1)^(1/$C$4))</f>
        <v>7.0062614405526968</v>
      </c>
    </row>
    <row r="2052" spans="5:6" x14ac:dyDescent="0.25">
      <c r="E2052" s="88">
        <f t="shared" ref="E2052:E2115" ca="1" si="66">RAND()</f>
        <v>0.99676764896520187</v>
      </c>
      <c r="F2052" s="88">
        <f t="shared" ca="1" si="65"/>
        <v>54.534410300267034</v>
      </c>
    </row>
    <row r="2053" spans="5:6" x14ac:dyDescent="0.25">
      <c r="E2053" s="88">
        <f t="shared" ca="1" si="66"/>
        <v>0.72809404031142833</v>
      </c>
      <c r="F2053" s="88">
        <f t="shared" ca="1" si="65"/>
        <v>8.6015167387234843</v>
      </c>
    </row>
    <row r="2054" spans="5:6" x14ac:dyDescent="0.25">
      <c r="E2054" s="88">
        <f t="shared" ca="1" si="66"/>
        <v>0.65310902468094378</v>
      </c>
      <c r="F2054" s="88">
        <f t="shared" ca="1" si="65"/>
        <v>7.7691589433893204</v>
      </c>
    </row>
    <row r="2055" spans="5:6" x14ac:dyDescent="0.25">
      <c r="E2055" s="88">
        <f t="shared" ca="1" si="66"/>
        <v>0.22140901705646154</v>
      </c>
      <c r="F2055" s="88">
        <f t="shared" ca="1" si="65"/>
        <v>5.3958505680297941</v>
      </c>
    </row>
    <row r="2056" spans="5:6" x14ac:dyDescent="0.25">
      <c r="E2056" s="88">
        <f t="shared" ca="1" si="66"/>
        <v>0.34567848585033989</v>
      </c>
      <c r="F2056" s="88">
        <f t="shared" ca="1" si="65"/>
        <v>5.9033670346772729</v>
      </c>
    </row>
    <row r="2057" spans="5:6" x14ac:dyDescent="0.25">
      <c r="E2057" s="88">
        <f t="shared" ca="1" si="66"/>
        <v>0.88203530917849327</v>
      </c>
      <c r="F2057" s="88">
        <f t="shared" ca="1" si="65"/>
        <v>12.182576957965958</v>
      </c>
    </row>
    <row r="2058" spans="5:6" x14ac:dyDescent="0.25">
      <c r="E2058" s="88">
        <f t="shared" ca="1" si="66"/>
        <v>0.73004479527436428</v>
      </c>
      <c r="F2058" s="88">
        <f t="shared" ca="1" si="65"/>
        <v>8.627398712782778</v>
      </c>
    </row>
    <row r="2059" spans="5:6" x14ac:dyDescent="0.25">
      <c r="E2059" s="88">
        <f t="shared" ca="1" si="66"/>
        <v>0.50970740846183649</v>
      </c>
      <c r="F2059" s="88">
        <f t="shared" ca="1" si="65"/>
        <v>6.7128474232920423</v>
      </c>
    </row>
    <row r="2060" spans="5:6" x14ac:dyDescent="0.25">
      <c r="E2060" s="88">
        <f t="shared" ca="1" si="66"/>
        <v>0.29383942580785427</v>
      </c>
      <c r="F2060" s="88">
        <f t="shared" ca="1" si="65"/>
        <v>5.6877240701853529</v>
      </c>
    </row>
    <row r="2061" spans="5:6" x14ac:dyDescent="0.25">
      <c r="E2061" s="88">
        <f t="shared" ca="1" si="66"/>
        <v>0.52430273651163051</v>
      </c>
      <c r="F2061" s="88">
        <f t="shared" ca="1" si="65"/>
        <v>6.8002218601777606</v>
      </c>
    </row>
    <row r="2062" spans="5:6" x14ac:dyDescent="0.25">
      <c r="E2062" s="88">
        <f t="shared" ca="1" si="66"/>
        <v>0.25272338097396951</v>
      </c>
      <c r="F2062" s="88">
        <f t="shared" ca="1" si="65"/>
        <v>5.5218475384920644</v>
      </c>
    </row>
    <row r="2063" spans="5:6" x14ac:dyDescent="0.25">
      <c r="E2063" s="88">
        <f t="shared" ca="1" si="66"/>
        <v>0.85760904432421237</v>
      </c>
      <c r="F2063" s="88">
        <f t="shared" ca="1" si="65"/>
        <v>11.263764207207704</v>
      </c>
    </row>
    <row r="2064" spans="5:6" x14ac:dyDescent="0.25">
      <c r="E2064" s="88">
        <f t="shared" ca="1" si="66"/>
        <v>0.77940075956737509</v>
      </c>
      <c r="F2064" s="88">
        <f t="shared" ca="1" si="65"/>
        <v>9.3853272518184472</v>
      </c>
    </row>
    <row r="2065" spans="5:6" x14ac:dyDescent="0.25">
      <c r="E2065" s="88">
        <f t="shared" ca="1" si="66"/>
        <v>0.48013994621447675</v>
      </c>
      <c r="F2065" s="88">
        <f t="shared" ca="1" si="65"/>
        <v>6.5456040373848987</v>
      </c>
    </row>
    <row r="2066" spans="5:6" x14ac:dyDescent="0.25">
      <c r="E2066" s="88">
        <f t="shared" ca="1" si="66"/>
        <v>0.57528256139876466</v>
      </c>
      <c r="F2066" s="88">
        <f t="shared" ca="1" si="65"/>
        <v>7.135504049003206</v>
      </c>
    </row>
    <row r="2067" spans="5:6" x14ac:dyDescent="0.25">
      <c r="E2067" s="88">
        <f t="shared" ca="1" si="66"/>
        <v>0.37316442534316108</v>
      </c>
      <c r="F2067" s="88">
        <f t="shared" ca="1" si="65"/>
        <v>6.0228993717929171</v>
      </c>
    </row>
    <row r="2068" spans="5:6" x14ac:dyDescent="0.25">
      <c r="E2068" s="88">
        <f t="shared" ca="1" si="66"/>
        <v>0.90638329948337115</v>
      </c>
      <c r="F2068" s="88">
        <f t="shared" ca="1" si="65"/>
        <v>13.414439250728073</v>
      </c>
    </row>
    <row r="2069" spans="5:6" x14ac:dyDescent="0.25">
      <c r="E2069" s="88">
        <f t="shared" ca="1" si="66"/>
        <v>0.36667707199250787</v>
      </c>
      <c r="F2069" s="88">
        <f t="shared" ca="1" si="65"/>
        <v>5.9942798253738658</v>
      </c>
    </row>
    <row r="2070" spans="5:6" x14ac:dyDescent="0.25">
      <c r="E2070" s="88">
        <f t="shared" ca="1" si="66"/>
        <v>0.53903508888280194</v>
      </c>
      <c r="F2070" s="88">
        <f t="shared" ca="1" si="65"/>
        <v>6.8920304523084051</v>
      </c>
    </row>
    <row r="2071" spans="5:6" x14ac:dyDescent="0.25">
      <c r="E2071" s="88">
        <f t="shared" ca="1" si="66"/>
        <v>0.98392120312807352</v>
      </c>
      <c r="F2071" s="88">
        <f t="shared" ca="1" si="65"/>
        <v>27.948876782089616</v>
      </c>
    </row>
    <row r="2072" spans="5:6" x14ac:dyDescent="0.25">
      <c r="E2072" s="88">
        <f t="shared" ca="1" si="66"/>
        <v>0.71078068030753772</v>
      </c>
      <c r="F2072" s="88">
        <f t="shared" ca="1" si="65"/>
        <v>8.3827268799690184</v>
      </c>
    </row>
    <row r="2073" spans="5:6" x14ac:dyDescent="0.25">
      <c r="E2073" s="88">
        <f t="shared" ca="1" si="66"/>
        <v>0.80419848582070497</v>
      </c>
      <c r="F2073" s="88">
        <f t="shared" ca="1" si="65"/>
        <v>9.8636177794948132</v>
      </c>
    </row>
    <row r="2074" spans="5:6" x14ac:dyDescent="0.25">
      <c r="E2074" s="88">
        <f t="shared" ca="1" si="66"/>
        <v>0.85919172071506045</v>
      </c>
      <c r="F2074" s="88">
        <f t="shared" ca="1" si="65"/>
        <v>11.316346962996271</v>
      </c>
    </row>
    <row r="2075" spans="5:6" x14ac:dyDescent="0.25">
      <c r="E2075" s="88">
        <f t="shared" ca="1" si="66"/>
        <v>0.73740202835752466</v>
      </c>
      <c r="F2075" s="88">
        <f t="shared" ca="1" si="65"/>
        <v>8.7274368415124908</v>
      </c>
    </row>
    <row r="2076" spans="5:6" x14ac:dyDescent="0.25">
      <c r="E2076" s="88">
        <f t="shared" ca="1" si="66"/>
        <v>0.74631294062445097</v>
      </c>
      <c r="F2076" s="88">
        <f t="shared" ca="1" si="65"/>
        <v>8.8540300743874916</v>
      </c>
    </row>
    <row r="2077" spans="5:6" x14ac:dyDescent="0.25">
      <c r="E2077" s="88">
        <f t="shared" ca="1" si="66"/>
        <v>0.85176427848685943</v>
      </c>
      <c r="F2077" s="88">
        <f t="shared" ca="1" si="65"/>
        <v>11.076529726073574</v>
      </c>
    </row>
    <row r="2078" spans="5:6" x14ac:dyDescent="0.25">
      <c r="E2078" s="88">
        <f t="shared" ca="1" si="66"/>
        <v>0.71029089392974498</v>
      </c>
      <c r="F2078" s="88">
        <f t="shared" ca="1" si="65"/>
        <v>8.3768069564655612</v>
      </c>
    </row>
    <row r="2079" spans="5:6" x14ac:dyDescent="0.25">
      <c r="E2079" s="88">
        <f t="shared" ca="1" si="66"/>
        <v>0.36753852419079636</v>
      </c>
      <c r="F2079" s="88">
        <f t="shared" ca="1" si="65"/>
        <v>5.9980648348863301</v>
      </c>
    </row>
    <row r="2080" spans="5:6" x14ac:dyDescent="0.25">
      <c r="E2080" s="88">
        <f t="shared" ca="1" si="66"/>
        <v>0.59339098711089222</v>
      </c>
      <c r="F2080" s="88">
        <f t="shared" ca="1" si="65"/>
        <v>7.2678913445059976</v>
      </c>
    </row>
    <row r="2081" spans="5:6" x14ac:dyDescent="0.25">
      <c r="E2081" s="88">
        <f t="shared" ca="1" si="66"/>
        <v>8.4148953861769904E-2</v>
      </c>
      <c r="F2081" s="88">
        <f t="shared" ca="1" si="65"/>
        <v>4.758402677342219</v>
      </c>
    </row>
    <row r="2082" spans="5:6" x14ac:dyDescent="0.25">
      <c r="E2082" s="88">
        <f t="shared" ca="1" si="66"/>
        <v>0.80145191661372361</v>
      </c>
      <c r="F2082" s="88">
        <f t="shared" ca="1" si="65"/>
        <v>9.8065172011027304</v>
      </c>
    </row>
    <row r="2083" spans="5:6" x14ac:dyDescent="0.25">
      <c r="E2083" s="88">
        <f t="shared" ca="1" si="66"/>
        <v>0.37001981986421029</v>
      </c>
      <c r="F2083" s="88">
        <f t="shared" ca="1" si="65"/>
        <v>6.0089931153519167</v>
      </c>
    </row>
    <row r="2084" spans="5:6" x14ac:dyDescent="0.25">
      <c r="E2084" s="88">
        <f t="shared" ca="1" si="66"/>
        <v>0.74439811895527674</v>
      </c>
      <c r="F2084" s="88">
        <f t="shared" ca="1" si="65"/>
        <v>8.8263026051274167</v>
      </c>
    </row>
    <row r="2085" spans="5:6" x14ac:dyDescent="0.25">
      <c r="E2085" s="88">
        <f t="shared" ca="1" si="66"/>
        <v>0.57547446756767873</v>
      </c>
      <c r="F2085" s="88">
        <f t="shared" ca="1" si="65"/>
        <v>7.1368666813341459</v>
      </c>
    </row>
    <row r="2086" spans="5:6" x14ac:dyDescent="0.25">
      <c r="E2086" s="88">
        <f t="shared" ca="1" si="66"/>
        <v>2.006844314138112E-3</v>
      </c>
      <c r="F2086" s="88">
        <f t="shared" ca="1" si="65"/>
        <v>3.4091431178971412</v>
      </c>
    </row>
    <row r="2087" spans="5:6" x14ac:dyDescent="0.25">
      <c r="E2087" s="88">
        <f t="shared" ca="1" si="66"/>
        <v>0.25553820184807141</v>
      </c>
      <c r="F2087" s="88">
        <f t="shared" ca="1" si="65"/>
        <v>5.533147883948847</v>
      </c>
    </row>
    <row r="2088" spans="5:6" x14ac:dyDescent="0.25">
      <c r="E2088" s="88">
        <f t="shared" ca="1" si="66"/>
        <v>0.14690457599803108</v>
      </c>
      <c r="F2088" s="88">
        <f t="shared" ca="1" si="65"/>
        <v>5.0811620402067073</v>
      </c>
    </row>
    <row r="2089" spans="5:6" x14ac:dyDescent="0.25">
      <c r="E2089" s="88">
        <f t="shared" ca="1" si="66"/>
        <v>0.19469580054957736</v>
      </c>
      <c r="F2089" s="88">
        <f t="shared" ca="1" si="65"/>
        <v>5.2867310745713167</v>
      </c>
    </row>
    <row r="2090" spans="5:6" x14ac:dyDescent="0.25">
      <c r="E2090" s="88">
        <f t="shared" ca="1" si="66"/>
        <v>0.22657381015971556</v>
      </c>
      <c r="F2090" s="88">
        <f t="shared" ca="1" si="65"/>
        <v>5.4167147032378082</v>
      </c>
    </row>
    <row r="2091" spans="5:6" x14ac:dyDescent="0.25">
      <c r="E2091" s="88">
        <f t="shared" ca="1" si="66"/>
        <v>0.56961294929494888</v>
      </c>
      <c r="F2091" s="88">
        <f t="shared" ca="1" si="65"/>
        <v>7.0956183340974857</v>
      </c>
    </row>
    <row r="2092" spans="5:6" x14ac:dyDescent="0.25">
      <c r="E2092" s="88">
        <f t="shared" ca="1" si="66"/>
        <v>0.54952514806617636</v>
      </c>
      <c r="F2092" s="88">
        <f t="shared" ca="1" si="65"/>
        <v>6.9597922433500168</v>
      </c>
    </row>
    <row r="2093" spans="5:6" x14ac:dyDescent="0.25">
      <c r="E2093" s="88">
        <f t="shared" ca="1" si="66"/>
        <v>9.9584027224367433E-2</v>
      </c>
      <c r="F2093" s="88">
        <f t="shared" ca="1" si="65"/>
        <v>4.8475221852686037</v>
      </c>
    </row>
    <row r="2094" spans="5:6" x14ac:dyDescent="0.25">
      <c r="E2094" s="88">
        <f t="shared" ca="1" si="66"/>
        <v>0.40499362039574505</v>
      </c>
      <c r="F2094" s="88">
        <f t="shared" ca="1" si="65"/>
        <v>6.167573460828935</v>
      </c>
    </row>
    <row r="2095" spans="5:6" x14ac:dyDescent="0.25">
      <c r="E2095" s="88">
        <f t="shared" ca="1" si="66"/>
        <v>0.29824882234378969</v>
      </c>
      <c r="F2095" s="88">
        <f t="shared" ca="1" si="65"/>
        <v>5.7056994727120873</v>
      </c>
    </row>
    <row r="2096" spans="5:6" x14ac:dyDescent="0.25">
      <c r="E2096" s="88">
        <f t="shared" ca="1" si="66"/>
        <v>0.52091973128204394</v>
      </c>
      <c r="F2096" s="88">
        <f t="shared" ca="1" si="65"/>
        <v>6.7796633763064849</v>
      </c>
    </row>
    <row r="2097" spans="5:6" x14ac:dyDescent="0.25">
      <c r="E2097" s="88">
        <f t="shared" ca="1" si="66"/>
        <v>0.33343118729062604</v>
      </c>
      <c r="F2097" s="88">
        <f t="shared" ca="1" si="65"/>
        <v>5.8514248765161998</v>
      </c>
    </row>
    <row r="2098" spans="5:6" x14ac:dyDescent="0.25">
      <c r="E2098" s="88">
        <f t="shared" ca="1" si="66"/>
        <v>0.97631286459578215</v>
      </c>
      <c r="F2098" s="88">
        <f t="shared" ca="1" si="65"/>
        <v>23.782441910109959</v>
      </c>
    </row>
    <row r="2099" spans="5:6" x14ac:dyDescent="0.25">
      <c r="E2099" s="88">
        <f t="shared" ca="1" si="66"/>
        <v>0.24782072939869193</v>
      </c>
      <c r="F2099" s="88">
        <f t="shared" ca="1" si="65"/>
        <v>5.502166990923298</v>
      </c>
    </row>
    <row r="2100" spans="5:6" x14ac:dyDescent="0.25">
      <c r="E2100" s="88">
        <f t="shared" ca="1" si="66"/>
        <v>0.98070293222189997</v>
      </c>
      <c r="F2100" s="88">
        <f t="shared" ca="1" si="65"/>
        <v>25.90291378032072</v>
      </c>
    </row>
    <row r="2101" spans="5:6" x14ac:dyDescent="0.25">
      <c r="E2101" s="88">
        <f t="shared" ca="1" si="66"/>
        <v>0.77906131468086359</v>
      </c>
      <c r="F2101" s="88">
        <f t="shared" ca="1" si="65"/>
        <v>9.379313324775671</v>
      </c>
    </row>
    <row r="2102" spans="5:6" x14ac:dyDescent="0.25">
      <c r="E2102" s="88">
        <f t="shared" ca="1" si="66"/>
        <v>0.70278845084455299</v>
      </c>
      <c r="F2102" s="88">
        <f t="shared" ca="1" si="65"/>
        <v>8.2878511053500965</v>
      </c>
    </row>
    <row r="2103" spans="5:6" x14ac:dyDescent="0.25">
      <c r="E2103" s="88">
        <f t="shared" ca="1" si="66"/>
        <v>0.36802681306642127</v>
      </c>
      <c r="F2103" s="88">
        <f t="shared" ca="1" si="65"/>
        <v>6.0002123173278807</v>
      </c>
    </row>
    <row r="2104" spans="5:6" x14ac:dyDescent="0.25">
      <c r="E2104" s="88">
        <f t="shared" ca="1" si="66"/>
        <v>0.64646171512236972</v>
      </c>
      <c r="F2104" s="88">
        <f t="shared" ca="1" si="65"/>
        <v>7.7076332544203217</v>
      </c>
    </row>
    <row r="2105" spans="5:6" x14ac:dyDescent="0.25">
      <c r="E2105" s="88">
        <f t="shared" ca="1" si="66"/>
        <v>3.3906064992646479E-2</v>
      </c>
      <c r="F2105" s="88">
        <f t="shared" ca="1" si="65"/>
        <v>4.3503964179192813</v>
      </c>
    </row>
    <row r="2106" spans="5:6" x14ac:dyDescent="0.25">
      <c r="E2106" s="88">
        <f t="shared" ca="1" si="66"/>
        <v>0.99613814613095386</v>
      </c>
      <c r="F2106" s="88">
        <f t="shared" ca="1" si="65"/>
        <v>50.637439724933195</v>
      </c>
    </row>
    <row r="2107" spans="5:6" x14ac:dyDescent="0.25">
      <c r="E2107" s="88">
        <f t="shared" ca="1" si="66"/>
        <v>0.20008887732013469</v>
      </c>
      <c r="F2107" s="88">
        <f t="shared" ca="1" si="65"/>
        <v>5.3089717180868936</v>
      </c>
    </row>
    <row r="2108" spans="5:6" x14ac:dyDescent="0.25">
      <c r="E2108" s="88">
        <f t="shared" ca="1" si="66"/>
        <v>0.8896366660942101</v>
      </c>
      <c r="F2108" s="88">
        <f t="shared" ca="1" si="65"/>
        <v>12.525423160298647</v>
      </c>
    </row>
    <row r="2109" spans="5:6" x14ac:dyDescent="0.25">
      <c r="E2109" s="88">
        <f t="shared" ca="1" si="66"/>
        <v>0.83543803532274374</v>
      </c>
      <c r="F2109" s="88">
        <f t="shared" ca="1" si="65"/>
        <v>10.604617940609277</v>
      </c>
    </row>
    <row r="2110" spans="5:6" x14ac:dyDescent="0.25">
      <c r="E2110" s="88">
        <f t="shared" ca="1" si="66"/>
        <v>0.82115144654166594</v>
      </c>
      <c r="F2110" s="88">
        <f t="shared" ca="1" si="65"/>
        <v>10.243014428747452</v>
      </c>
    </row>
    <row r="2111" spans="5:6" x14ac:dyDescent="0.25">
      <c r="E2111" s="88">
        <f t="shared" ca="1" si="66"/>
        <v>0.26575625145217108</v>
      </c>
      <c r="F2111" s="88">
        <f t="shared" ca="1" si="65"/>
        <v>5.5742002975000364</v>
      </c>
    </row>
    <row r="2112" spans="5:6" x14ac:dyDescent="0.25">
      <c r="E2112" s="88">
        <f t="shared" ca="1" si="66"/>
        <v>0.55357640625174165</v>
      </c>
      <c r="F2112" s="88">
        <f t="shared" ca="1" si="65"/>
        <v>6.9865251878397894</v>
      </c>
    </row>
    <row r="2113" spans="5:6" x14ac:dyDescent="0.25">
      <c r="E2113" s="88">
        <f t="shared" ca="1" si="66"/>
        <v>0.4906754315257924</v>
      </c>
      <c r="F2113" s="88">
        <f t="shared" ca="1" si="65"/>
        <v>6.6037918997531122</v>
      </c>
    </row>
    <row r="2114" spans="5:6" x14ac:dyDescent="0.25">
      <c r="E2114" s="88">
        <f t="shared" ca="1" si="66"/>
        <v>0.34493175338275128</v>
      </c>
      <c r="F2114" s="88">
        <f t="shared" ca="1" si="65"/>
        <v>5.9001787789682449</v>
      </c>
    </row>
    <row r="2115" spans="5:6" x14ac:dyDescent="0.25">
      <c r="E2115" s="88">
        <f t="shared" ca="1" si="66"/>
        <v>0.48451174450487655</v>
      </c>
      <c r="F2115" s="88">
        <f t="shared" ref="F2115:F2160" ca="1" si="67">$C$3*((((1-E2115)^(-1/C$5))-1)^(1/$C$4))</f>
        <v>6.5695698962811067</v>
      </c>
    </row>
    <row r="2116" spans="5:6" x14ac:dyDescent="0.25">
      <c r="E2116" s="88">
        <f t="shared" ref="E2116:E2160" ca="1" si="68">RAND()</f>
        <v>0.79106208424270275</v>
      </c>
      <c r="F2116" s="88">
        <f t="shared" ca="1" si="67"/>
        <v>9.6002321041213978</v>
      </c>
    </row>
    <row r="2117" spans="5:6" x14ac:dyDescent="0.25">
      <c r="E2117" s="88">
        <f t="shared" ca="1" si="68"/>
        <v>0.29055050150913897</v>
      </c>
      <c r="F2117" s="88">
        <f t="shared" ca="1" si="67"/>
        <v>5.6743487909970671</v>
      </c>
    </row>
    <row r="2118" spans="5:6" x14ac:dyDescent="0.25">
      <c r="E2118" s="88">
        <f t="shared" ca="1" si="68"/>
        <v>0.92793217261025895</v>
      </c>
      <c r="F2118" s="88">
        <f t="shared" ca="1" si="67"/>
        <v>14.95929080843165</v>
      </c>
    </row>
    <row r="2119" spans="5:6" x14ac:dyDescent="0.25">
      <c r="E2119" s="88">
        <f t="shared" ca="1" si="68"/>
        <v>6.78294267948234E-2</v>
      </c>
      <c r="F2119" s="88">
        <f t="shared" ca="1" si="67"/>
        <v>4.6520052713164635</v>
      </c>
    </row>
    <row r="2120" spans="5:6" x14ac:dyDescent="0.25">
      <c r="E2120" s="88">
        <f t="shared" ca="1" si="68"/>
        <v>0.94352425718852873</v>
      </c>
      <c r="F2120" s="88">
        <f t="shared" ca="1" si="67"/>
        <v>16.558748257787702</v>
      </c>
    </row>
    <row r="2121" spans="5:6" x14ac:dyDescent="0.25">
      <c r="E2121" s="88">
        <f t="shared" ca="1" si="68"/>
        <v>0.14789954114708281</v>
      </c>
      <c r="F2121" s="88">
        <f t="shared" ca="1" si="67"/>
        <v>5.0856604887861927</v>
      </c>
    </row>
    <row r="2122" spans="5:6" x14ac:dyDescent="0.25">
      <c r="E2122" s="88">
        <f t="shared" ca="1" si="68"/>
        <v>0.96901052146484612</v>
      </c>
      <c r="F2122" s="88">
        <f t="shared" ca="1" si="67"/>
        <v>21.263302849874055</v>
      </c>
    </row>
    <row r="2123" spans="5:6" x14ac:dyDescent="0.25">
      <c r="E2123" s="88">
        <f t="shared" ca="1" si="68"/>
        <v>0.97142807731993097</v>
      </c>
      <c r="F2123" s="88">
        <f t="shared" ca="1" si="67"/>
        <v>21.995232619877832</v>
      </c>
    </row>
    <row r="2124" spans="5:6" x14ac:dyDescent="0.25">
      <c r="E2124" s="88">
        <f t="shared" ca="1" si="68"/>
        <v>0.91842980312265232</v>
      </c>
      <c r="F2124" s="88">
        <f t="shared" ca="1" si="67"/>
        <v>14.206870145815246</v>
      </c>
    </row>
    <row r="2125" spans="5:6" x14ac:dyDescent="0.25">
      <c r="E2125" s="88">
        <f t="shared" ca="1" si="68"/>
        <v>0.63262074273214208</v>
      </c>
      <c r="F2125" s="88">
        <f t="shared" ca="1" si="67"/>
        <v>7.5845396464182349</v>
      </c>
    </row>
    <row r="2126" spans="5:6" x14ac:dyDescent="0.25">
      <c r="E2126" s="88">
        <f t="shared" ca="1" si="68"/>
        <v>0.84847681194103475</v>
      </c>
      <c r="F2126" s="88">
        <f t="shared" ca="1" si="67"/>
        <v>10.975748714942497</v>
      </c>
    </row>
    <row r="2127" spans="5:6" x14ac:dyDescent="0.25">
      <c r="E2127" s="88">
        <f t="shared" ca="1" si="68"/>
        <v>4.3380386415420302E-2</v>
      </c>
      <c r="F2127" s="88">
        <f t="shared" ca="1" si="67"/>
        <v>4.4518954400618194</v>
      </c>
    </row>
    <row r="2128" spans="5:6" x14ac:dyDescent="0.25">
      <c r="E2128" s="88">
        <f t="shared" ca="1" si="68"/>
        <v>0.59778270885245899</v>
      </c>
      <c r="F2128" s="88">
        <f t="shared" ca="1" si="67"/>
        <v>7.3012131474477187</v>
      </c>
    </row>
    <row r="2129" spans="5:6" x14ac:dyDescent="0.25">
      <c r="E2129" s="88">
        <f t="shared" ca="1" si="68"/>
        <v>0.95229932168079412</v>
      </c>
      <c r="F2129" s="88">
        <f t="shared" ca="1" si="67"/>
        <v>17.765799815888666</v>
      </c>
    </row>
    <row r="2130" spans="5:6" x14ac:dyDescent="0.25">
      <c r="E2130" s="88">
        <f t="shared" ca="1" si="68"/>
        <v>0.84699391028588045</v>
      </c>
      <c r="F2130" s="88">
        <f t="shared" ca="1" si="67"/>
        <v>10.931296414274067</v>
      </c>
    </row>
    <row r="2131" spans="5:6" x14ac:dyDescent="0.25">
      <c r="E2131" s="88">
        <f t="shared" ca="1" si="68"/>
        <v>0.97268461135471729</v>
      </c>
      <c r="F2131" s="88">
        <f t="shared" ca="1" si="67"/>
        <v>22.411293701391394</v>
      </c>
    </row>
    <row r="2132" spans="5:6" x14ac:dyDescent="0.25">
      <c r="E2132" s="88">
        <f t="shared" ca="1" si="68"/>
        <v>0.52935568707605318</v>
      </c>
      <c r="F2132" s="88">
        <f t="shared" ca="1" si="67"/>
        <v>6.8312859562186601</v>
      </c>
    </row>
    <row r="2133" spans="5:6" x14ac:dyDescent="0.25">
      <c r="E2133" s="88">
        <f t="shared" ca="1" si="68"/>
        <v>9.8038821476836624E-2</v>
      </c>
      <c r="F2133" s="88">
        <f t="shared" ca="1" si="67"/>
        <v>4.8389910895846109</v>
      </c>
    </row>
    <row r="2134" spans="5:6" x14ac:dyDescent="0.25">
      <c r="E2134" s="88">
        <f t="shared" ca="1" si="68"/>
        <v>0.17124577796104856</v>
      </c>
      <c r="F2134" s="88">
        <f t="shared" ca="1" si="67"/>
        <v>5.1881590542886533</v>
      </c>
    </row>
    <row r="2135" spans="5:6" x14ac:dyDescent="0.25">
      <c r="E2135" s="88">
        <f t="shared" ca="1" si="68"/>
        <v>0.31919883678121774</v>
      </c>
      <c r="F2135" s="88">
        <f t="shared" ca="1" si="67"/>
        <v>5.7919174589583928</v>
      </c>
    </row>
    <row r="2136" spans="5:6" x14ac:dyDescent="0.25">
      <c r="E2136" s="88">
        <f t="shared" ca="1" si="68"/>
        <v>0.40861763532394091</v>
      </c>
      <c r="F2136" s="88">
        <f t="shared" ca="1" si="67"/>
        <v>6.1845412582131516</v>
      </c>
    </row>
    <row r="2137" spans="5:6" x14ac:dyDescent="0.25">
      <c r="E2137" s="88">
        <f t="shared" ca="1" si="68"/>
        <v>0.3468151908810877</v>
      </c>
      <c r="F2137" s="88">
        <f t="shared" ca="1" si="67"/>
        <v>5.9082258625259794</v>
      </c>
    </row>
    <row r="2138" spans="5:6" x14ac:dyDescent="0.25">
      <c r="E2138" s="88">
        <f t="shared" ca="1" si="68"/>
        <v>0.9600571847546322</v>
      </c>
      <c r="F2138" s="88">
        <f t="shared" ca="1" si="67"/>
        <v>19.129511839210146</v>
      </c>
    </row>
    <row r="2139" spans="5:6" x14ac:dyDescent="0.25">
      <c r="E2139" s="88">
        <f t="shared" ca="1" si="68"/>
        <v>0.81673099724167253</v>
      </c>
      <c r="F2139" s="88">
        <f t="shared" ca="1" si="67"/>
        <v>10.139318467299063</v>
      </c>
    </row>
    <row r="2140" spans="5:6" x14ac:dyDescent="0.25">
      <c r="E2140" s="88">
        <f t="shared" ca="1" si="68"/>
        <v>0.24820175575434866</v>
      </c>
      <c r="F2140" s="88">
        <f t="shared" ca="1" si="67"/>
        <v>5.503696599644706</v>
      </c>
    </row>
    <row r="2141" spans="5:6" x14ac:dyDescent="0.25">
      <c r="E2141" s="88">
        <f t="shared" ca="1" si="68"/>
        <v>0.4902758512635722</v>
      </c>
      <c r="F2141" s="88">
        <f t="shared" ca="1" si="67"/>
        <v>6.6015576876887971</v>
      </c>
    </row>
    <row r="2142" spans="5:6" x14ac:dyDescent="0.25">
      <c r="E2142" s="88">
        <f t="shared" ca="1" si="68"/>
        <v>0.47110092979369889</v>
      </c>
      <c r="F2142" s="88">
        <f t="shared" ca="1" si="67"/>
        <v>6.496831634018668</v>
      </c>
    </row>
    <row r="2143" spans="5:6" x14ac:dyDescent="0.25">
      <c r="E2143" s="88">
        <f t="shared" ca="1" si="68"/>
        <v>0.61121160452551626</v>
      </c>
      <c r="F2143" s="88">
        <f t="shared" ca="1" si="67"/>
        <v>7.4062756312390778</v>
      </c>
    </row>
    <row r="2144" spans="5:6" x14ac:dyDescent="0.25">
      <c r="E2144" s="88">
        <f t="shared" ca="1" si="68"/>
        <v>0.60533335217625117</v>
      </c>
      <c r="F2144" s="88">
        <f t="shared" ca="1" si="67"/>
        <v>7.3596831120865156</v>
      </c>
    </row>
    <row r="2145" spans="5:6" x14ac:dyDescent="0.25">
      <c r="E2145" s="88">
        <f t="shared" ca="1" si="68"/>
        <v>0.8958388886233094</v>
      </c>
      <c r="F2145" s="88">
        <f t="shared" ca="1" si="67"/>
        <v>12.830952339892601</v>
      </c>
    </row>
    <row r="2146" spans="5:6" x14ac:dyDescent="0.25">
      <c r="E2146" s="88">
        <f t="shared" ca="1" si="68"/>
        <v>0.31704064583398062</v>
      </c>
      <c r="F2146" s="88">
        <f t="shared" ca="1" si="67"/>
        <v>5.7829654583546253</v>
      </c>
    </row>
    <row r="2147" spans="5:6" x14ac:dyDescent="0.25">
      <c r="E2147" s="88">
        <f t="shared" ca="1" si="68"/>
        <v>8.548607984575407E-2</v>
      </c>
      <c r="F2147" s="88">
        <f t="shared" ca="1" si="67"/>
        <v>4.7665013541572003</v>
      </c>
    </row>
    <row r="2148" spans="5:6" x14ac:dyDescent="0.25">
      <c r="E2148" s="88">
        <f t="shared" ca="1" si="68"/>
        <v>0.19812194104575409</v>
      </c>
      <c r="F2148" s="88">
        <f t="shared" ca="1" si="67"/>
        <v>5.3008752328918218</v>
      </c>
    </row>
    <row r="2149" spans="5:6" x14ac:dyDescent="0.25">
      <c r="E2149" s="88">
        <f t="shared" ca="1" si="68"/>
        <v>0.39544231027084953</v>
      </c>
      <c r="F2149" s="88">
        <f t="shared" ca="1" si="67"/>
        <v>6.123363956932339</v>
      </c>
    </row>
    <row r="2150" spans="5:6" x14ac:dyDescent="0.25">
      <c r="E2150" s="88">
        <f t="shared" ca="1" si="68"/>
        <v>0.34642241936083484</v>
      </c>
      <c r="F2150" s="88">
        <f t="shared" ca="1" si="67"/>
        <v>5.9065462068677252</v>
      </c>
    </row>
    <row r="2151" spans="5:6" x14ac:dyDescent="0.25">
      <c r="E2151" s="88">
        <f t="shared" ca="1" si="68"/>
        <v>0.63402402760179621</v>
      </c>
      <c r="F2151" s="88">
        <f t="shared" ca="1" si="67"/>
        <v>7.5967244054756726</v>
      </c>
    </row>
    <row r="2152" spans="5:6" x14ac:dyDescent="0.25">
      <c r="E2152" s="88">
        <f t="shared" ca="1" si="68"/>
        <v>0.11171769905219164</v>
      </c>
      <c r="F2152" s="88">
        <f t="shared" ca="1" si="67"/>
        <v>4.9120520501828802</v>
      </c>
    </row>
    <row r="2153" spans="5:6" x14ac:dyDescent="0.25">
      <c r="E2153" s="88">
        <f t="shared" ca="1" si="68"/>
        <v>0.24937403928643265</v>
      </c>
      <c r="F2153" s="88">
        <f t="shared" ca="1" si="67"/>
        <v>5.5084025260884939</v>
      </c>
    </row>
    <row r="2154" spans="5:6" x14ac:dyDescent="0.25">
      <c r="E2154" s="88">
        <f t="shared" ca="1" si="68"/>
        <v>0.18093652260194082</v>
      </c>
      <c r="F2154" s="88">
        <f t="shared" ca="1" si="67"/>
        <v>5.2293152270968406</v>
      </c>
    </row>
    <row r="2155" spans="5:6" x14ac:dyDescent="0.25">
      <c r="E2155" s="88">
        <f t="shared" ca="1" si="68"/>
        <v>0.73482737382175434</v>
      </c>
      <c r="F2155" s="88">
        <f t="shared" ca="1" si="67"/>
        <v>8.6919836625694487</v>
      </c>
    </row>
    <row r="2156" spans="5:6" x14ac:dyDescent="0.25">
      <c r="E2156" s="88">
        <f t="shared" ca="1" si="68"/>
        <v>0.69052492146594147</v>
      </c>
      <c r="F2156" s="88">
        <f t="shared" ca="1" si="67"/>
        <v>8.1490394337735914</v>
      </c>
    </row>
    <row r="2157" spans="5:6" x14ac:dyDescent="0.25">
      <c r="E2157" s="88">
        <f t="shared" ca="1" si="68"/>
        <v>0.1686000311492275</v>
      </c>
      <c r="F2157" s="88">
        <f t="shared" ca="1" si="67"/>
        <v>5.1767997631609264</v>
      </c>
    </row>
    <row r="2158" spans="5:6" x14ac:dyDescent="0.25">
      <c r="E2158" s="88">
        <f t="shared" ca="1" si="68"/>
        <v>0.41958894805501201</v>
      </c>
      <c r="F2158" s="88">
        <f t="shared" ca="1" si="67"/>
        <v>6.2365939870682787</v>
      </c>
    </row>
    <row r="2159" spans="5:6" x14ac:dyDescent="0.25">
      <c r="E2159" s="88">
        <f t="shared" ca="1" si="68"/>
        <v>0.59682988924006064</v>
      </c>
      <c r="F2159" s="88">
        <f t="shared" ca="1" si="67"/>
        <v>7.2939415979003028</v>
      </c>
    </row>
    <row r="2160" spans="5:6" x14ac:dyDescent="0.25">
      <c r="E2160" s="88">
        <f t="shared" ca="1" si="68"/>
        <v>0.5331971635792</v>
      </c>
      <c r="F2160" s="88">
        <f t="shared" ca="1" si="67"/>
        <v>6.8551955904959492</v>
      </c>
    </row>
  </sheetData>
  <mergeCells count="3">
    <mergeCell ref="L2:M2"/>
    <mergeCell ref="H10:I10"/>
    <mergeCell ref="H16:I1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8" tint="-0.249977111117893"/>
  </sheetPr>
  <dimension ref="B2:J2160"/>
  <sheetViews>
    <sheetView zoomScale="90" zoomScaleNormal="90" workbookViewId="0">
      <selection activeCell="H26" sqref="H26"/>
    </sheetView>
  </sheetViews>
  <sheetFormatPr baseColWidth="10" defaultRowHeight="15" x14ac:dyDescent="0.25"/>
  <cols>
    <col min="1" max="1" width="4.28515625" style="2" customWidth="1"/>
    <col min="2" max="2" width="10.28515625" style="2" bestFit="1" customWidth="1"/>
    <col min="3" max="3" width="11.42578125" style="2"/>
    <col min="4" max="4" width="5.140625" style="2" customWidth="1"/>
    <col min="5" max="6" width="11.42578125" style="2"/>
    <col min="7" max="7" width="4.28515625" style="2" customWidth="1"/>
    <col min="8" max="8" width="11.42578125" style="2"/>
    <col min="9" max="9" width="17.7109375" style="2" bestFit="1" customWidth="1"/>
    <col min="10" max="10" width="18.7109375" style="2" bestFit="1" customWidth="1"/>
    <col min="11" max="11" width="11.42578125" style="2"/>
    <col min="12" max="12" width="12" style="2" bestFit="1" customWidth="1"/>
    <col min="13" max="13" width="11.42578125" style="2"/>
    <col min="14" max="14" width="11.7109375" style="2" bestFit="1" customWidth="1"/>
    <col min="15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28</v>
      </c>
      <c r="C3" s="4">
        <v>300</v>
      </c>
      <c r="E3" s="4">
        <f ca="1">RAND()</f>
        <v>0.22503510958648054</v>
      </c>
      <c r="F3" s="4">
        <f ca="1">_xlfn.BETA.INV(E3,$C$5,$C$6,$C$3,$C$4)</f>
        <v>865.96939907380749</v>
      </c>
      <c r="H3" s="4" t="s">
        <v>19</v>
      </c>
      <c r="I3" s="4">
        <f ca="1">AVERAGE(F3:F2160)</f>
        <v>883.83135320329302</v>
      </c>
      <c r="J3" s="4">
        <f>C3+(C5/(C5+C6))*(C4-C3)</f>
        <v>883.33333333333337</v>
      </c>
    </row>
    <row r="4" spans="2:10" x14ac:dyDescent="0.25">
      <c r="B4" s="4" t="s">
        <v>29</v>
      </c>
      <c r="C4" s="4">
        <v>1000</v>
      </c>
      <c r="E4" s="4">
        <f t="shared" ref="E4:E67" ca="1" si="0">RAND()</f>
        <v>0.59596553317270551</v>
      </c>
      <c r="F4" s="4">
        <f ca="1">_xlfn.BETA.INV(E4,$C$5,$C$6,$C$3,$C$4)</f>
        <v>890.32076884815842</v>
      </c>
      <c r="H4" s="4" t="s">
        <v>21</v>
      </c>
      <c r="I4" s="4">
        <f ca="1">_xlfn.VAR.S(F3:F2160)</f>
        <v>589.9470909048008</v>
      </c>
      <c r="J4" s="4">
        <f>(C5*C6/((C5+C6+1)*(C5+C6)^2))*((C4-C3)^2)</f>
        <v>562.44260789715338</v>
      </c>
    </row>
    <row r="5" spans="2:10" x14ac:dyDescent="0.25">
      <c r="B5" s="4" t="s">
        <v>18</v>
      </c>
      <c r="C5" s="4">
        <v>100</v>
      </c>
      <c r="E5" s="4">
        <f t="shared" ca="1" si="0"/>
        <v>0.42943707159887312</v>
      </c>
      <c r="F5" s="4">
        <f t="shared" ref="F5:F67" ca="1" si="1">_xlfn.BETA.INV(E5,$C$5,$C$6,$C$3,$C$4)</f>
        <v>880.36959064919677</v>
      </c>
      <c r="H5" s="4" t="s">
        <v>22</v>
      </c>
      <c r="I5" s="4">
        <f ca="1">_xlfn.STDEV.S(F3:F2160)</f>
        <v>24.288826462075125</v>
      </c>
      <c r="J5" s="4">
        <f>SQRT(J4)</f>
        <v>23.715872488634133</v>
      </c>
    </row>
    <row r="6" spans="2:10" x14ac:dyDescent="0.25">
      <c r="B6" s="4" t="s">
        <v>20</v>
      </c>
      <c r="C6" s="4">
        <v>20</v>
      </c>
      <c r="E6" s="4">
        <f t="shared" ca="1" si="0"/>
        <v>0.97055326039088952</v>
      </c>
      <c r="F6" s="4">
        <f t="shared" ca="1" si="1"/>
        <v>924.63848181638548</v>
      </c>
      <c r="H6" s="4" t="s">
        <v>23</v>
      </c>
      <c r="I6" s="4">
        <f ca="1">SKEW(F3:F2160)</f>
        <v>-0.32526128869675791</v>
      </c>
      <c r="J6" s="4">
        <f>2*((C6-C5)/(C5+C6+2))*SQRT((C5+C6+1)/(C5*C6))</f>
        <v>-0.32258029839341223</v>
      </c>
    </row>
    <row r="7" spans="2:10" x14ac:dyDescent="0.25">
      <c r="E7" s="4">
        <f t="shared" ca="1" si="0"/>
        <v>0.43016220771906621</v>
      </c>
      <c r="F7" s="4">
        <f t="shared" ca="1" si="1"/>
        <v>880.41427008714595</v>
      </c>
      <c r="H7" s="4" t="s">
        <v>24</v>
      </c>
      <c r="I7" s="2">
        <f ca="1">I20/(I5^4)</f>
        <v>3.2183729642720365</v>
      </c>
      <c r="J7" s="4">
        <f>3*((C5+C6+1)*(2*((C5+C6)^2)+C5*C6*(C5+C6-6)))/(C5*C6*(C5+C6+2)*(C5+C6+3))</f>
        <v>3.1060375849660136</v>
      </c>
    </row>
    <row r="8" spans="2:10" x14ac:dyDescent="0.25">
      <c r="E8" s="4">
        <f t="shared" ca="1" si="0"/>
        <v>9.9795541260390586E-2</v>
      </c>
      <c r="F8" s="4">
        <f t="shared" ca="1" si="1"/>
        <v>852.10278786245362</v>
      </c>
      <c r="H8" s="4" t="s">
        <v>25</v>
      </c>
      <c r="I8" s="4"/>
      <c r="J8" s="4">
        <f>C3+((C5-1)/(C5+C6-2))*(C4-C3)</f>
        <v>887.28813559322032</v>
      </c>
    </row>
    <row r="9" spans="2:10" x14ac:dyDescent="0.25">
      <c r="E9" s="4">
        <f t="shared" ca="1" si="0"/>
        <v>0.13301929331123818</v>
      </c>
      <c r="F9" s="4">
        <f t="shared" ca="1" si="1"/>
        <v>856.65730784747359</v>
      </c>
    </row>
    <row r="10" spans="2:10" x14ac:dyDescent="0.25">
      <c r="E10" s="4">
        <f t="shared" ca="1" si="0"/>
        <v>0.54661894279543832</v>
      </c>
      <c r="F10" s="4">
        <f t="shared" ca="1" si="1"/>
        <v>887.39421200427319</v>
      </c>
      <c r="H10" s="96" t="s">
        <v>26</v>
      </c>
      <c r="I10" s="96"/>
    </row>
    <row r="11" spans="2:10" x14ac:dyDescent="0.25">
      <c r="E11" s="4">
        <f t="shared" ca="1" si="0"/>
        <v>0.56371877742029763</v>
      </c>
      <c r="F11" s="4">
        <f t="shared" ca="1" si="1"/>
        <v>888.40585772268923</v>
      </c>
      <c r="H11" s="4"/>
      <c r="I11" s="4">
        <f ca="1">SUMPRODUCT(F3:F2160)/COUNT(F3:F2160)</f>
        <v>883.83135320329302</v>
      </c>
    </row>
    <row r="12" spans="2:10" x14ac:dyDescent="0.25">
      <c r="E12" s="4">
        <f t="shared" ca="1" si="0"/>
        <v>0.77514621997321154</v>
      </c>
      <c r="F12" s="4">
        <f t="shared" ca="1" si="1"/>
        <v>901.81571347768647</v>
      </c>
      <c r="H12" s="4"/>
      <c r="I12" s="4">
        <f ca="1">SUMPRODUCT(F3:F2160,F3:F2160)/COUNT(F3:F2160)</f>
        <v>781747.53461928514</v>
      </c>
    </row>
    <row r="13" spans="2:10" x14ac:dyDescent="0.25">
      <c r="E13" s="4">
        <f t="shared" ca="1" si="0"/>
        <v>0.49039980970444186</v>
      </c>
      <c r="F13" s="4">
        <f t="shared" ca="1" si="1"/>
        <v>884.05973516199379</v>
      </c>
      <c r="H13" s="4"/>
      <c r="I13" s="4">
        <f ca="1">SUMPRODUCT(F3:F2160,F3:F2160,F3:F2160)/COUNT(F3:F2160)</f>
        <v>691970671.38765502</v>
      </c>
    </row>
    <row r="14" spans="2:10" x14ac:dyDescent="0.25">
      <c r="E14" s="4">
        <f t="shared" ca="1" si="0"/>
        <v>0.91629733116485701</v>
      </c>
      <c r="F14" s="4">
        <f t="shared" ca="1" si="1"/>
        <v>914.84084877396526</v>
      </c>
      <c r="H14" s="4"/>
      <c r="I14" s="4">
        <f ca="1">SUMPRODUCT(F3:F2160,F3:F2160,F3:F2160,F3:F2160)/COUNT(F3:F2160)</f>
        <v>612956039088.15137</v>
      </c>
    </row>
    <row r="15" spans="2:10" x14ac:dyDescent="0.25">
      <c r="E15" s="4">
        <f t="shared" ca="1" si="0"/>
        <v>0.67208029547067005</v>
      </c>
      <c r="F15" s="4">
        <f t="shared" ca="1" si="1"/>
        <v>894.94879363199607</v>
      </c>
    </row>
    <row r="16" spans="2:10" x14ac:dyDescent="0.25">
      <c r="E16" s="4">
        <f t="shared" ca="1" si="0"/>
        <v>0.76217944024032891</v>
      </c>
      <c r="F16" s="4">
        <f t="shared" ca="1" si="1"/>
        <v>900.88891311939335</v>
      </c>
      <c r="H16" s="96" t="s">
        <v>27</v>
      </c>
      <c r="I16" s="96"/>
    </row>
    <row r="17" spans="5:9" x14ac:dyDescent="0.25">
      <c r="E17" s="4">
        <f t="shared" ca="1" si="0"/>
        <v>0.38684958499412725</v>
      </c>
      <c r="F17" s="4">
        <f t="shared" ca="1" si="1"/>
        <v>877.69836979092599</v>
      </c>
      <c r="H17" s="4"/>
      <c r="I17" s="4">
        <v>0</v>
      </c>
    </row>
    <row r="18" spans="5:9" x14ac:dyDescent="0.25">
      <c r="E18" s="4">
        <f t="shared" ca="1" si="0"/>
        <v>0.68294504829726466</v>
      </c>
      <c r="F18" s="4">
        <f t="shared" ca="1" si="1"/>
        <v>895.63063011345412</v>
      </c>
      <c r="H18" s="4"/>
      <c r="I18" s="4">
        <f ca="1">I12-I11^2</f>
        <v>589.67371412098873</v>
      </c>
    </row>
    <row r="19" spans="5:9" x14ac:dyDescent="0.25">
      <c r="E19" s="4">
        <f t="shared" ca="1" si="0"/>
        <v>0.7619732976824507</v>
      </c>
      <c r="F19" s="4">
        <f t="shared" ca="1" si="1"/>
        <v>900.87436899521958</v>
      </c>
      <c r="H19" s="4"/>
      <c r="I19" s="4">
        <f ca="1">I13-3*I11*I12+2*I11^3</f>
        <v>-4654.2316460609436</v>
      </c>
    </row>
    <row r="20" spans="5:9" x14ac:dyDescent="0.25">
      <c r="E20" s="4">
        <f t="shared" ca="1" si="0"/>
        <v>0.38699931877502214</v>
      </c>
      <c r="F20" s="4">
        <f t="shared" ca="1" si="1"/>
        <v>877.70794643175077</v>
      </c>
      <c r="H20" s="4"/>
      <c r="I20" s="4">
        <f ca="1">I14-4*I11*I13+6*(I11^2)*I12-3*(I11^4)</f>
        <v>1120114.7060546875</v>
      </c>
    </row>
    <row r="21" spans="5:9" x14ac:dyDescent="0.25">
      <c r="E21" s="4">
        <f t="shared" ca="1" si="0"/>
        <v>0.59725730246878994</v>
      </c>
      <c r="F21" s="4">
        <f t="shared" ca="1" si="1"/>
        <v>890.39781463147676</v>
      </c>
    </row>
    <row r="22" spans="5:9" x14ac:dyDescent="0.25">
      <c r="E22" s="4">
        <f t="shared" ca="1" si="0"/>
        <v>0.7170716692171123</v>
      </c>
      <c r="F22" s="4">
        <f t="shared" ca="1" si="1"/>
        <v>897.82474722439724</v>
      </c>
    </row>
    <row r="23" spans="5:9" x14ac:dyDescent="0.25">
      <c r="E23" s="4">
        <f t="shared" ca="1" si="0"/>
        <v>0.26495703400669612</v>
      </c>
      <c r="F23" s="4">
        <f t="shared" ca="1" si="1"/>
        <v>869.21207155646482</v>
      </c>
    </row>
    <row r="24" spans="5:9" x14ac:dyDescent="0.25">
      <c r="E24" s="4">
        <f t="shared" ca="1" si="0"/>
        <v>0.38289693765813715</v>
      </c>
      <c r="F24" s="4">
        <f t="shared" ca="1" si="1"/>
        <v>877.44503034487525</v>
      </c>
    </row>
    <row r="25" spans="5:9" x14ac:dyDescent="0.25">
      <c r="E25" s="4">
        <f t="shared" ca="1" si="0"/>
        <v>0.33404427256834324</v>
      </c>
      <c r="F25" s="4">
        <f t="shared" ca="1" si="1"/>
        <v>874.2149684747975</v>
      </c>
    </row>
    <row r="26" spans="5:9" x14ac:dyDescent="0.25">
      <c r="E26" s="4">
        <f t="shared" ca="1" si="0"/>
        <v>0.85978612768285279</v>
      </c>
      <c r="F26" s="4">
        <f t="shared" ca="1" si="1"/>
        <v>908.69485693643094</v>
      </c>
    </row>
    <row r="27" spans="5:9" x14ac:dyDescent="0.25">
      <c r="E27" s="4">
        <f t="shared" ca="1" si="0"/>
        <v>0.9625365711488072</v>
      </c>
      <c r="F27" s="4">
        <f t="shared" ca="1" si="1"/>
        <v>922.61638645244363</v>
      </c>
    </row>
    <row r="28" spans="5:9" x14ac:dyDescent="0.25">
      <c r="E28" s="4">
        <f t="shared" ca="1" si="0"/>
        <v>0.34719817950297327</v>
      </c>
      <c r="F28" s="4">
        <f t="shared" ca="1" si="1"/>
        <v>875.10464965239862</v>
      </c>
    </row>
    <row r="29" spans="5:9" x14ac:dyDescent="0.25">
      <c r="E29" s="4">
        <f t="shared" ca="1" si="0"/>
        <v>0.1191955897797099</v>
      </c>
      <c r="F29" s="4">
        <f t="shared" ca="1" si="1"/>
        <v>854.8812054247677</v>
      </c>
    </row>
    <row r="30" spans="5:9" x14ac:dyDescent="0.25">
      <c r="E30" s="4">
        <f t="shared" ca="1" si="0"/>
        <v>0.7920618892564405</v>
      </c>
      <c r="F30" s="4">
        <f t="shared" ca="1" si="1"/>
        <v>903.0638039863428</v>
      </c>
    </row>
    <row r="31" spans="5:9" x14ac:dyDescent="0.25">
      <c r="E31" s="4">
        <f t="shared" ca="1" si="0"/>
        <v>0.66726125693882155</v>
      </c>
      <c r="F31" s="4">
        <f t="shared" ca="1" si="1"/>
        <v>894.64854330267258</v>
      </c>
    </row>
    <row r="32" spans="5:9" x14ac:dyDescent="0.25">
      <c r="E32" s="4">
        <f t="shared" ca="1" si="0"/>
        <v>0.17043556923970582</v>
      </c>
      <c r="F32" s="4">
        <f t="shared" ca="1" si="1"/>
        <v>860.86384591080707</v>
      </c>
    </row>
    <row r="33" spans="5:6" x14ac:dyDescent="0.25">
      <c r="E33" s="4">
        <f t="shared" ca="1" si="0"/>
        <v>0.49941817177765013</v>
      </c>
      <c r="F33" s="4">
        <f t="shared" ca="1" si="1"/>
        <v>884.5971852911764</v>
      </c>
    </row>
    <row r="34" spans="5:6" x14ac:dyDescent="0.25">
      <c r="E34" s="4">
        <f t="shared" ca="1" si="0"/>
        <v>0.33469465664032971</v>
      </c>
      <c r="F34" s="4">
        <f t="shared" ca="1" si="1"/>
        <v>874.25934874881125</v>
      </c>
    </row>
    <row r="35" spans="5:6" x14ac:dyDescent="0.25">
      <c r="E35" s="4">
        <f t="shared" ca="1" si="0"/>
        <v>0.90177007359068051</v>
      </c>
      <c r="F35" s="4">
        <f t="shared" ca="1" si="1"/>
        <v>913.05358480398115</v>
      </c>
    </row>
    <row r="36" spans="5:6" x14ac:dyDescent="0.25">
      <c r="E36" s="4">
        <f t="shared" ca="1" si="0"/>
        <v>0.13304107086326311</v>
      </c>
      <c r="F36" s="4">
        <f t="shared" ca="1" si="1"/>
        <v>856.65999440359224</v>
      </c>
    </row>
    <row r="37" spans="5:6" x14ac:dyDescent="0.25">
      <c r="E37" s="4">
        <f t="shared" ca="1" si="0"/>
        <v>3.4376801852058825E-2</v>
      </c>
      <c r="F37" s="4">
        <f t="shared" ca="1" si="1"/>
        <v>837.31676570394393</v>
      </c>
    </row>
    <row r="38" spans="5:6" x14ac:dyDescent="0.25">
      <c r="E38" s="4">
        <f t="shared" ca="1" si="0"/>
        <v>0.76829213451633238</v>
      </c>
      <c r="F38" s="4">
        <f t="shared" ca="1" si="1"/>
        <v>901.32282786012718</v>
      </c>
    </row>
    <row r="39" spans="5:6" x14ac:dyDescent="0.25">
      <c r="E39" s="4">
        <f t="shared" ca="1" si="0"/>
        <v>0.42978976711313477</v>
      </c>
      <c r="F39" s="4">
        <f t="shared" ca="1" si="1"/>
        <v>880.39132499185769</v>
      </c>
    </row>
    <row r="40" spans="5:6" x14ac:dyDescent="0.25">
      <c r="E40" s="4">
        <f t="shared" ca="1" si="0"/>
        <v>0.23017332254238287</v>
      </c>
      <c r="F40" s="4">
        <f t="shared" ca="1" si="1"/>
        <v>866.40577408031129</v>
      </c>
    </row>
    <row r="41" spans="5:6" x14ac:dyDescent="0.25">
      <c r="E41" s="4">
        <f t="shared" ca="1" si="0"/>
        <v>0.52876622729518918</v>
      </c>
      <c r="F41" s="4">
        <f t="shared" ca="1" si="1"/>
        <v>886.33820525471106</v>
      </c>
    </row>
    <row r="42" spans="5:6" x14ac:dyDescent="0.25">
      <c r="E42" s="4">
        <f t="shared" ca="1" si="0"/>
        <v>0.27795163016831403</v>
      </c>
      <c r="F42" s="4">
        <f t="shared" ca="1" si="1"/>
        <v>870.20361518099639</v>
      </c>
    </row>
    <row r="43" spans="5:6" x14ac:dyDescent="0.25">
      <c r="E43" s="4">
        <f t="shared" ca="1" si="0"/>
        <v>0.77458579012477879</v>
      </c>
      <c r="F43" s="4">
        <f t="shared" ca="1" si="1"/>
        <v>901.77515031258326</v>
      </c>
    </row>
    <row r="44" spans="5:6" x14ac:dyDescent="0.25">
      <c r="E44" s="4">
        <f t="shared" ca="1" si="0"/>
        <v>0.97473473123755694</v>
      </c>
      <c r="F44" s="4">
        <f t="shared" ca="1" si="1"/>
        <v>925.86560076526769</v>
      </c>
    </row>
    <row r="45" spans="5:6" x14ac:dyDescent="0.25">
      <c r="E45" s="4">
        <f t="shared" ca="1" si="0"/>
        <v>0.76099658254472113</v>
      </c>
      <c r="F45" s="4">
        <f t="shared" ca="1" si="1"/>
        <v>900.80553528586722</v>
      </c>
    </row>
    <row r="46" spans="5:6" x14ac:dyDescent="0.25">
      <c r="E46" s="4">
        <f t="shared" ca="1" si="0"/>
        <v>4.7369167884045882E-2</v>
      </c>
      <c r="F46" s="4">
        <f t="shared" ca="1" si="1"/>
        <v>841.484306061496</v>
      </c>
    </row>
    <row r="47" spans="5:6" x14ac:dyDescent="0.25">
      <c r="E47" s="4">
        <f t="shared" ca="1" si="0"/>
        <v>0.47256522255084943</v>
      </c>
      <c r="F47" s="4">
        <f t="shared" ca="1" si="1"/>
        <v>882.99181596417259</v>
      </c>
    </row>
    <row r="48" spans="5:6" x14ac:dyDescent="0.25">
      <c r="E48" s="4">
        <f t="shared" ca="1" si="0"/>
        <v>0.12348401335057935</v>
      </c>
      <c r="F48" s="4">
        <f t="shared" ca="1" si="1"/>
        <v>855.44805673411736</v>
      </c>
    </row>
    <row r="49" spans="5:6" x14ac:dyDescent="0.25">
      <c r="E49" s="4">
        <f t="shared" ca="1" si="0"/>
        <v>0.29025132015776056</v>
      </c>
      <c r="F49" s="4">
        <f t="shared" ca="1" si="1"/>
        <v>871.11806098421152</v>
      </c>
    </row>
    <row r="50" spans="5:6" x14ac:dyDescent="0.25">
      <c r="E50" s="4">
        <f t="shared" ca="1" si="0"/>
        <v>0.47534655478467291</v>
      </c>
      <c r="F50" s="4">
        <f t="shared" ca="1" si="1"/>
        <v>883.15886623338372</v>
      </c>
    </row>
    <row r="51" spans="5:6" x14ac:dyDescent="0.25">
      <c r="E51" s="4">
        <f t="shared" ca="1" si="0"/>
        <v>0.45614293260511618</v>
      </c>
      <c r="F51" s="4">
        <f t="shared" ca="1" si="1"/>
        <v>882.00095887356736</v>
      </c>
    </row>
    <row r="52" spans="5:6" x14ac:dyDescent="0.25">
      <c r="E52" s="4">
        <f t="shared" ca="1" si="0"/>
        <v>6.1561221063479721E-3</v>
      </c>
      <c r="F52" s="4">
        <f t="shared" ca="1" si="1"/>
        <v>817.63741381036164</v>
      </c>
    </row>
    <row r="53" spans="5:6" x14ac:dyDescent="0.25">
      <c r="E53" s="4">
        <f t="shared" ca="1" si="0"/>
        <v>0.72971960431659399</v>
      </c>
      <c r="F53" s="4">
        <f t="shared" ca="1" si="1"/>
        <v>898.66225962534008</v>
      </c>
    </row>
    <row r="54" spans="5:6" x14ac:dyDescent="0.25">
      <c r="E54" s="4">
        <f t="shared" ca="1" si="0"/>
        <v>1.4406868652201532E-2</v>
      </c>
      <c r="F54" s="4">
        <f t="shared" ca="1" si="1"/>
        <v>826.88897345891303</v>
      </c>
    </row>
    <row r="55" spans="5:6" x14ac:dyDescent="0.25">
      <c r="E55" s="4">
        <f t="shared" ca="1" si="0"/>
        <v>0.26371116409350515</v>
      </c>
      <c r="F55" s="4">
        <f t="shared" ca="1" si="1"/>
        <v>869.11553208037424</v>
      </c>
    </row>
    <row r="56" spans="5:6" x14ac:dyDescent="0.25">
      <c r="E56" s="4">
        <f t="shared" ca="1" si="0"/>
        <v>0.85865264067893932</v>
      </c>
      <c r="F56" s="4">
        <f t="shared" ca="1" si="1"/>
        <v>908.58918624824923</v>
      </c>
    </row>
    <row r="57" spans="5:6" x14ac:dyDescent="0.25">
      <c r="E57" s="4">
        <f t="shared" ca="1" si="0"/>
        <v>9.9546454440304633E-2</v>
      </c>
      <c r="F57" s="4">
        <f t="shared" ca="1" si="1"/>
        <v>852.06449549651427</v>
      </c>
    </row>
    <row r="58" spans="5:6" x14ac:dyDescent="0.25">
      <c r="E58" s="4">
        <f t="shared" ca="1" si="0"/>
        <v>0.78654283871589392</v>
      </c>
      <c r="F58" s="4">
        <f t="shared" ca="1" si="1"/>
        <v>902.6513330531244</v>
      </c>
    </row>
    <row r="59" spans="5:6" x14ac:dyDescent="0.25">
      <c r="E59" s="4">
        <f t="shared" ca="1" si="0"/>
        <v>0.73929591265886174</v>
      </c>
      <c r="F59" s="4">
        <f t="shared" ca="1" si="1"/>
        <v>899.30679657260669</v>
      </c>
    </row>
    <row r="60" spans="5:6" x14ac:dyDescent="0.25">
      <c r="E60" s="4">
        <f t="shared" ca="1" si="0"/>
        <v>0.73410374130422973</v>
      </c>
      <c r="F60" s="4">
        <f t="shared" ca="1" si="1"/>
        <v>898.95616104845215</v>
      </c>
    </row>
    <row r="61" spans="5:6" x14ac:dyDescent="0.25">
      <c r="E61" s="4">
        <f t="shared" ca="1" si="0"/>
        <v>0.22851093828321212</v>
      </c>
      <c r="F61" s="4">
        <f t="shared" ca="1" si="1"/>
        <v>866.26527504262378</v>
      </c>
    </row>
    <row r="62" spans="5:6" x14ac:dyDescent="0.25">
      <c r="E62" s="4">
        <f t="shared" ca="1" si="0"/>
        <v>0.84074181140317394</v>
      </c>
      <c r="F62" s="4">
        <f t="shared" ca="1" si="1"/>
        <v>906.98140847408933</v>
      </c>
    </row>
    <row r="63" spans="5:6" x14ac:dyDescent="0.25">
      <c r="E63" s="4">
        <f t="shared" ca="1" si="0"/>
        <v>0.50966276717665948</v>
      </c>
      <c r="F63" s="4">
        <f t="shared" ca="1" si="1"/>
        <v>885.20608260817846</v>
      </c>
    </row>
    <row r="64" spans="5:6" x14ac:dyDescent="0.25">
      <c r="E64" s="4">
        <f t="shared" ca="1" si="0"/>
        <v>0.29226908399723361</v>
      </c>
      <c r="F64" s="4">
        <f t="shared" ca="1" si="1"/>
        <v>871.26599884750453</v>
      </c>
    </row>
    <row r="65" spans="5:6" x14ac:dyDescent="0.25">
      <c r="E65" s="4">
        <f t="shared" ca="1" si="0"/>
        <v>0.68181669519628285</v>
      </c>
      <c r="F65" s="4">
        <f t="shared" ca="1" si="1"/>
        <v>895.5594858170964</v>
      </c>
    </row>
    <row r="66" spans="5:6" x14ac:dyDescent="0.25">
      <c r="E66" s="4">
        <f t="shared" ca="1" si="0"/>
        <v>0.67620889622487046</v>
      </c>
      <c r="F66" s="4">
        <f t="shared" ca="1" si="1"/>
        <v>895.20706532357212</v>
      </c>
    </row>
    <row r="67" spans="5:6" x14ac:dyDescent="0.25">
      <c r="E67" s="4">
        <f t="shared" ca="1" si="0"/>
        <v>0.34287625556587198</v>
      </c>
      <c r="F67" s="4">
        <f t="shared" ca="1" si="1"/>
        <v>874.81412650993673</v>
      </c>
    </row>
    <row r="68" spans="5:6" x14ac:dyDescent="0.25">
      <c r="E68" s="4">
        <f t="shared" ref="E68:E131" ca="1" si="2">RAND()</f>
        <v>0.30276604413394625</v>
      </c>
      <c r="F68" s="4">
        <f t="shared" ref="F68:F131" ca="1" si="3">_xlfn.BETA.INV(E68,$C$5,$C$6,$C$3,$C$4)</f>
        <v>872.02676636618207</v>
      </c>
    </row>
    <row r="69" spans="5:6" x14ac:dyDescent="0.25">
      <c r="E69" s="4">
        <f t="shared" ca="1" si="2"/>
        <v>0.21711608724945952</v>
      </c>
      <c r="F69" s="4">
        <f t="shared" ca="1" si="3"/>
        <v>865.28419874248652</v>
      </c>
    </row>
    <row r="70" spans="5:6" x14ac:dyDescent="0.25">
      <c r="E70" s="4">
        <f t="shared" ca="1" si="2"/>
        <v>0.69925062235571878</v>
      </c>
      <c r="F70" s="4">
        <f t="shared" ca="1" si="3"/>
        <v>896.66814762179911</v>
      </c>
    </row>
    <row r="71" spans="5:6" x14ac:dyDescent="0.25">
      <c r="E71" s="4">
        <f t="shared" ca="1" si="2"/>
        <v>0.85792032421406361</v>
      </c>
      <c r="F71" s="4">
        <f t="shared" ca="1" si="3"/>
        <v>908.52118264855596</v>
      </c>
    </row>
    <row r="72" spans="5:6" x14ac:dyDescent="0.25">
      <c r="E72" s="4">
        <f t="shared" ca="1" si="2"/>
        <v>0.19454777668790602</v>
      </c>
      <c r="F72" s="4">
        <f t="shared" ca="1" si="3"/>
        <v>863.23703736200594</v>
      </c>
    </row>
    <row r="73" spans="5:6" x14ac:dyDescent="0.25">
      <c r="E73" s="4">
        <f t="shared" ca="1" si="2"/>
        <v>0.33550203671174483</v>
      </c>
      <c r="F73" s="4">
        <f t="shared" ca="1" si="3"/>
        <v>874.31438369974819</v>
      </c>
    </row>
    <row r="74" spans="5:6" x14ac:dyDescent="0.25">
      <c r="E74" s="4">
        <f t="shared" ca="1" si="2"/>
        <v>0.95298116823483781</v>
      </c>
      <c r="F74" s="4">
        <f t="shared" ca="1" si="3"/>
        <v>920.59285460505635</v>
      </c>
    </row>
    <row r="75" spans="5:6" x14ac:dyDescent="0.25">
      <c r="E75" s="4">
        <f t="shared" ca="1" si="2"/>
        <v>0.2588020368604016</v>
      </c>
      <c r="F75" s="4">
        <f t="shared" ca="1" si="3"/>
        <v>868.73249003333899</v>
      </c>
    </row>
    <row r="76" spans="5:6" x14ac:dyDescent="0.25">
      <c r="E76" s="4">
        <f t="shared" ca="1" si="2"/>
        <v>0.55971091140819385</v>
      </c>
      <c r="F76" s="4">
        <f t="shared" ca="1" si="3"/>
        <v>888.16863232232242</v>
      </c>
    </row>
    <row r="77" spans="5:6" x14ac:dyDescent="0.25">
      <c r="E77" s="4">
        <f t="shared" ca="1" si="2"/>
        <v>0.16612342536148217</v>
      </c>
      <c r="F77" s="4">
        <f t="shared" ca="1" si="3"/>
        <v>860.41519941206411</v>
      </c>
    </row>
    <row r="78" spans="5:6" x14ac:dyDescent="0.25">
      <c r="E78" s="4">
        <f t="shared" ca="1" si="2"/>
        <v>0.60855016716094956</v>
      </c>
      <c r="F78" s="4">
        <f t="shared" ca="1" si="3"/>
        <v>891.07289387990761</v>
      </c>
    </row>
    <row r="79" spans="5:6" x14ac:dyDescent="0.25">
      <c r="E79" s="4">
        <f t="shared" ca="1" si="2"/>
        <v>0.36639151922415469</v>
      </c>
      <c r="F79" s="4">
        <f t="shared" ca="1" si="3"/>
        <v>876.37530472454398</v>
      </c>
    </row>
    <row r="80" spans="5:6" x14ac:dyDescent="0.25">
      <c r="E80" s="4">
        <f t="shared" ca="1" si="2"/>
        <v>0.11884665645844417</v>
      </c>
      <c r="F80" s="4">
        <f t="shared" ca="1" si="3"/>
        <v>854.83440750881562</v>
      </c>
    </row>
    <row r="81" spans="5:6" x14ac:dyDescent="0.25">
      <c r="E81" s="4">
        <f t="shared" ca="1" si="2"/>
        <v>0.75060766097517206</v>
      </c>
      <c r="F81" s="4">
        <f t="shared" ca="1" si="3"/>
        <v>900.08098390308839</v>
      </c>
    </row>
    <row r="82" spans="5:6" x14ac:dyDescent="0.25">
      <c r="E82" s="4">
        <f t="shared" ca="1" si="2"/>
        <v>0.14787051503635074</v>
      </c>
      <c r="F82" s="4">
        <f t="shared" ca="1" si="3"/>
        <v>858.418562462512</v>
      </c>
    </row>
    <row r="83" spans="5:6" x14ac:dyDescent="0.25">
      <c r="E83" s="4">
        <f t="shared" ca="1" si="2"/>
        <v>0.12450825776873442</v>
      </c>
      <c r="F83" s="4">
        <f t="shared" ca="1" si="3"/>
        <v>855.58123923352616</v>
      </c>
    </row>
    <row r="84" spans="5:6" x14ac:dyDescent="0.25">
      <c r="E84" s="4">
        <f t="shared" ca="1" si="2"/>
        <v>9.7320940150641855E-2</v>
      </c>
      <c r="F84" s="4">
        <f t="shared" ca="1" si="3"/>
        <v>851.71900372719961</v>
      </c>
    </row>
    <row r="85" spans="5:6" x14ac:dyDescent="0.25">
      <c r="E85" s="4">
        <f t="shared" ca="1" si="2"/>
        <v>0.29182588846157931</v>
      </c>
      <c r="F85" s="4">
        <f t="shared" ca="1" si="3"/>
        <v>871.23355310473812</v>
      </c>
    </row>
    <row r="86" spans="5:6" x14ac:dyDescent="0.25">
      <c r="E86" s="4">
        <f t="shared" ca="1" si="2"/>
        <v>0.54576750158126208</v>
      </c>
      <c r="F86" s="4">
        <f t="shared" ca="1" si="3"/>
        <v>887.34386018364762</v>
      </c>
    </row>
    <row r="87" spans="5:6" x14ac:dyDescent="0.25">
      <c r="E87" s="4">
        <f t="shared" ca="1" si="2"/>
        <v>0.55985159636322213</v>
      </c>
      <c r="F87" s="4">
        <f t="shared" ca="1" si="3"/>
        <v>888.17695781203724</v>
      </c>
    </row>
    <row r="88" spans="5:6" x14ac:dyDescent="0.25">
      <c r="E88" s="4">
        <f t="shared" ca="1" si="2"/>
        <v>0.50262133429721167</v>
      </c>
      <c r="F88" s="4">
        <f t="shared" ca="1" si="3"/>
        <v>884.78773761534148</v>
      </c>
    </row>
    <row r="89" spans="5:6" x14ac:dyDescent="0.25">
      <c r="E89" s="4">
        <f t="shared" ca="1" si="2"/>
        <v>0.5678630501662576</v>
      </c>
      <c r="F89" s="4">
        <f t="shared" ca="1" si="3"/>
        <v>888.65127626183551</v>
      </c>
    </row>
    <row r="90" spans="5:6" x14ac:dyDescent="0.25">
      <c r="E90" s="4">
        <f t="shared" ca="1" si="2"/>
        <v>0.30367081244046468</v>
      </c>
      <c r="F90" s="4">
        <f t="shared" ca="1" si="3"/>
        <v>872.09166880964563</v>
      </c>
    </row>
    <row r="91" spans="5:6" x14ac:dyDescent="0.25">
      <c r="E91" s="4">
        <f t="shared" ca="1" si="2"/>
        <v>0.75860735435967686</v>
      </c>
      <c r="F91" s="4">
        <f t="shared" ca="1" si="3"/>
        <v>900.63768627795298</v>
      </c>
    </row>
    <row r="92" spans="5:6" x14ac:dyDescent="0.25">
      <c r="E92" s="4">
        <f t="shared" ca="1" si="2"/>
        <v>0.36712241995626216</v>
      </c>
      <c r="F92" s="4">
        <f t="shared" ca="1" si="3"/>
        <v>876.42310087738394</v>
      </c>
    </row>
    <row r="93" spans="5:6" x14ac:dyDescent="0.25">
      <c r="E93" s="4">
        <f t="shared" ca="1" si="2"/>
        <v>0.61234251864536637</v>
      </c>
      <c r="F93" s="4">
        <f t="shared" ca="1" si="3"/>
        <v>891.30027996362605</v>
      </c>
    </row>
    <row r="94" spans="5:6" x14ac:dyDescent="0.25">
      <c r="E94" s="4">
        <f t="shared" ca="1" si="2"/>
        <v>0.52521915528072749</v>
      </c>
      <c r="F94" s="4">
        <f t="shared" ca="1" si="3"/>
        <v>886.12823493148903</v>
      </c>
    </row>
    <row r="95" spans="5:6" x14ac:dyDescent="0.25">
      <c r="E95" s="4">
        <f t="shared" ca="1" si="2"/>
        <v>0.21736742090156969</v>
      </c>
      <c r="F95" s="4">
        <f t="shared" ca="1" si="3"/>
        <v>865.3061910254446</v>
      </c>
    </row>
    <row r="96" spans="5:6" x14ac:dyDescent="0.25">
      <c r="E96" s="4">
        <f t="shared" ca="1" si="2"/>
        <v>0.73293875918069007</v>
      </c>
      <c r="F96" s="4">
        <f t="shared" ca="1" si="3"/>
        <v>898.87787393015515</v>
      </c>
    </row>
    <row r="97" spans="5:6" x14ac:dyDescent="0.25">
      <c r="E97" s="4">
        <f t="shared" ca="1" si="2"/>
        <v>0.58064508075060461</v>
      </c>
      <c r="F97" s="4">
        <f t="shared" ca="1" si="3"/>
        <v>889.40926262578978</v>
      </c>
    </row>
    <row r="98" spans="5:6" x14ac:dyDescent="0.25">
      <c r="E98" s="4">
        <f t="shared" ca="1" si="2"/>
        <v>0.10194464686775051</v>
      </c>
      <c r="F98" s="4">
        <f t="shared" ca="1" si="3"/>
        <v>852.4301183864643</v>
      </c>
    </row>
    <row r="99" spans="5:6" x14ac:dyDescent="0.25">
      <c r="E99" s="4">
        <f t="shared" ca="1" si="2"/>
        <v>0.44072855300414182</v>
      </c>
      <c r="F99" s="4">
        <f t="shared" ca="1" si="3"/>
        <v>881.06275862817631</v>
      </c>
    </row>
    <row r="100" spans="5:6" x14ac:dyDescent="0.25">
      <c r="E100" s="4">
        <f t="shared" ca="1" si="2"/>
        <v>0.87794999476880597</v>
      </c>
      <c r="F100" s="4">
        <f t="shared" ca="1" si="3"/>
        <v>910.46373579983162</v>
      </c>
    </row>
    <row r="101" spans="5:6" x14ac:dyDescent="0.25">
      <c r="E101" s="4">
        <f t="shared" ca="1" si="2"/>
        <v>0.22195581343378856</v>
      </c>
      <c r="F101" s="4">
        <f t="shared" ca="1" si="3"/>
        <v>865.70483115294064</v>
      </c>
    </row>
    <row r="102" spans="5:6" x14ac:dyDescent="0.25">
      <c r="E102" s="4">
        <f t="shared" ca="1" si="2"/>
        <v>0.74889701381752083</v>
      </c>
      <c r="F102" s="4">
        <f t="shared" ca="1" si="3"/>
        <v>899.96295774998441</v>
      </c>
    </row>
    <row r="103" spans="5:6" x14ac:dyDescent="0.25">
      <c r="E103" s="4">
        <f t="shared" ca="1" si="2"/>
        <v>0.62654728613657984</v>
      </c>
      <c r="F103" s="4">
        <f t="shared" ca="1" si="3"/>
        <v>892.15557055105705</v>
      </c>
    </row>
    <row r="104" spans="5:6" x14ac:dyDescent="0.25">
      <c r="E104" s="4">
        <f t="shared" ca="1" si="2"/>
        <v>0.9692715318478784</v>
      </c>
      <c r="F104" s="4">
        <f t="shared" ca="1" si="3"/>
        <v>924.28920318386383</v>
      </c>
    </row>
    <row r="105" spans="5:6" x14ac:dyDescent="0.25">
      <c r="E105" s="4">
        <f t="shared" ca="1" si="2"/>
        <v>0.50240448115439029</v>
      </c>
      <c r="F105" s="4">
        <f t="shared" ca="1" si="3"/>
        <v>884.7748424305023</v>
      </c>
    </row>
    <row r="106" spans="5:6" x14ac:dyDescent="0.25">
      <c r="E106" s="4">
        <f t="shared" ca="1" si="2"/>
        <v>7.6633236935206073E-2</v>
      </c>
      <c r="F106" s="4">
        <f t="shared" ca="1" si="3"/>
        <v>848.1661970455292</v>
      </c>
    </row>
    <row r="107" spans="5:6" x14ac:dyDescent="0.25">
      <c r="E107" s="4">
        <f t="shared" ca="1" si="2"/>
        <v>0.24811945320264894</v>
      </c>
      <c r="F107" s="4">
        <f t="shared" ca="1" si="3"/>
        <v>867.88367589976497</v>
      </c>
    </row>
    <row r="108" spans="5:6" x14ac:dyDescent="0.25">
      <c r="E108" s="4">
        <f t="shared" ca="1" si="2"/>
        <v>0.87894169923875853</v>
      </c>
      <c r="F108" s="4">
        <f t="shared" ca="1" si="3"/>
        <v>910.56483016814161</v>
      </c>
    </row>
    <row r="109" spans="5:6" x14ac:dyDescent="0.25">
      <c r="E109" s="4">
        <f t="shared" ca="1" si="2"/>
        <v>0.81056341217093908</v>
      </c>
      <c r="F109" s="4">
        <f t="shared" ca="1" si="3"/>
        <v>904.48846841057923</v>
      </c>
    </row>
    <row r="110" spans="5:6" x14ac:dyDescent="0.25">
      <c r="E110" s="4">
        <f t="shared" ca="1" si="2"/>
        <v>0.99884696946459772</v>
      </c>
      <c r="F110" s="4">
        <f t="shared" ca="1" si="3"/>
        <v>944.25891218949062</v>
      </c>
    </row>
    <row r="111" spans="5:6" x14ac:dyDescent="0.25">
      <c r="E111" s="4">
        <f t="shared" ca="1" si="2"/>
        <v>0.55408806608472838</v>
      </c>
      <c r="F111" s="4">
        <f t="shared" ca="1" si="3"/>
        <v>887.83596071321097</v>
      </c>
    </row>
    <row r="112" spans="5:6" x14ac:dyDescent="0.25">
      <c r="E112" s="4">
        <f t="shared" ca="1" si="2"/>
        <v>0.52588606213898714</v>
      </c>
      <c r="F112" s="4">
        <f t="shared" ca="1" si="3"/>
        <v>886.16771915594734</v>
      </c>
    </row>
    <row r="113" spans="5:6" x14ac:dyDescent="0.25">
      <c r="E113" s="4">
        <f t="shared" ca="1" si="2"/>
        <v>6.5899525029957662E-3</v>
      </c>
      <c r="F113" s="4">
        <f t="shared" ca="1" si="3"/>
        <v>818.35033263680828</v>
      </c>
    </row>
    <row r="114" spans="5:6" x14ac:dyDescent="0.25">
      <c r="E114" s="4">
        <f t="shared" ca="1" si="2"/>
        <v>0.95894137841545501</v>
      </c>
      <c r="F114" s="4">
        <f t="shared" ca="1" si="3"/>
        <v>921.81449139127869</v>
      </c>
    </row>
    <row r="115" spans="5:6" x14ac:dyDescent="0.25">
      <c r="E115" s="4">
        <f t="shared" ca="1" si="2"/>
        <v>0.14009007990650102</v>
      </c>
      <c r="F115" s="4">
        <f t="shared" ca="1" si="3"/>
        <v>857.51297322072435</v>
      </c>
    </row>
    <row r="116" spans="5:6" x14ac:dyDescent="0.25">
      <c r="E116" s="4">
        <f t="shared" ca="1" si="2"/>
        <v>0.1118015039700293</v>
      </c>
      <c r="F116" s="4">
        <f t="shared" ca="1" si="3"/>
        <v>853.8663621138885</v>
      </c>
    </row>
    <row r="117" spans="5:6" x14ac:dyDescent="0.25">
      <c r="E117" s="4">
        <f t="shared" ca="1" si="2"/>
        <v>0.38553217539799978</v>
      </c>
      <c r="F117" s="4">
        <f t="shared" ca="1" si="3"/>
        <v>877.61404766260523</v>
      </c>
    </row>
    <row r="118" spans="5:6" x14ac:dyDescent="0.25">
      <c r="E118" s="4">
        <f t="shared" ca="1" si="2"/>
        <v>0.83074608610482648</v>
      </c>
      <c r="F118" s="4">
        <f t="shared" ca="1" si="3"/>
        <v>906.1289619424856</v>
      </c>
    </row>
    <row r="119" spans="5:6" x14ac:dyDescent="0.25">
      <c r="E119" s="4">
        <f t="shared" ca="1" si="2"/>
        <v>0.11730908152429864</v>
      </c>
      <c r="F119" s="4">
        <f t="shared" ca="1" si="3"/>
        <v>854.62694125103303</v>
      </c>
    </row>
    <row r="120" spans="5:6" x14ac:dyDescent="0.25">
      <c r="E120" s="4">
        <f t="shared" ca="1" si="2"/>
        <v>0.59949800744368509</v>
      </c>
      <c r="F120" s="4">
        <f t="shared" ca="1" si="3"/>
        <v>890.53153874828558</v>
      </c>
    </row>
    <row r="121" spans="5:6" x14ac:dyDescent="0.25">
      <c r="E121" s="4">
        <f t="shared" ca="1" si="2"/>
        <v>0.15631661700305677</v>
      </c>
      <c r="F121" s="4">
        <f t="shared" ca="1" si="3"/>
        <v>859.36322785470702</v>
      </c>
    </row>
    <row r="122" spans="5:6" x14ac:dyDescent="0.25">
      <c r="E122" s="4">
        <f t="shared" ca="1" si="2"/>
        <v>6.6403332052190955E-2</v>
      </c>
      <c r="F122" s="4">
        <f t="shared" ca="1" si="3"/>
        <v>846.11543379831471</v>
      </c>
    </row>
    <row r="123" spans="5:6" x14ac:dyDescent="0.25">
      <c r="E123" s="4">
        <f t="shared" ca="1" si="2"/>
        <v>0.79044383405801988</v>
      </c>
      <c r="F123" s="4">
        <f t="shared" ca="1" si="3"/>
        <v>902.94232212693942</v>
      </c>
    </row>
    <row r="124" spans="5:6" x14ac:dyDescent="0.25">
      <c r="E124" s="4">
        <f t="shared" ca="1" si="2"/>
        <v>0.67882850885704082</v>
      </c>
      <c r="F124" s="4">
        <f t="shared" ca="1" si="3"/>
        <v>895.3714572062903</v>
      </c>
    </row>
    <row r="125" spans="5:6" x14ac:dyDescent="0.25">
      <c r="E125" s="4">
        <f t="shared" ca="1" si="2"/>
        <v>0.33165065716706799</v>
      </c>
      <c r="F125" s="4">
        <f t="shared" ca="1" si="3"/>
        <v>874.05127100439336</v>
      </c>
    </row>
    <row r="126" spans="5:6" x14ac:dyDescent="0.25">
      <c r="E126" s="4">
        <f t="shared" ca="1" si="2"/>
        <v>0.23028217877518975</v>
      </c>
      <c r="F126" s="4">
        <f t="shared" ca="1" si="3"/>
        <v>866.41495180966183</v>
      </c>
    </row>
    <row r="127" spans="5:6" x14ac:dyDescent="0.25">
      <c r="E127" s="4">
        <f t="shared" ca="1" si="2"/>
        <v>0.94370212941458231</v>
      </c>
      <c r="F127" s="4">
        <f t="shared" ca="1" si="3"/>
        <v>918.89896690203125</v>
      </c>
    </row>
    <row r="128" spans="5:6" x14ac:dyDescent="0.25">
      <c r="E128" s="4">
        <f t="shared" ca="1" si="2"/>
        <v>0.13295741822763785</v>
      </c>
      <c r="F128" s="4">
        <f t="shared" ca="1" si="3"/>
        <v>856.64967293287771</v>
      </c>
    </row>
    <row r="129" spans="5:6" x14ac:dyDescent="0.25">
      <c r="E129" s="4">
        <f t="shared" ca="1" si="2"/>
        <v>0.78951595654900886</v>
      </c>
      <c r="F129" s="4">
        <f t="shared" ca="1" si="3"/>
        <v>902.87286792067357</v>
      </c>
    </row>
    <row r="130" spans="5:6" x14ac:dyDescent="0.25">
      <c r="E130" s="4">
        <f t="shared" ca="1" si="2"/>
        <v>0.4520923667311556</v>
      </c>
      <c r="F130" s="4">
        <f t="shared" ca="1" si="3"/>
        <v>881.75524901502365</v>
      </c>
    </row>
    <row r="131" spans="5:6" x14ac:dyDescent="0.25">
      <c r="E131" s="4">
        <f t="shared" ca="1" si="2"/>
        <v>0.85328211494478234</v>
      </c>
      <c r="F131" s="4">
        <f t="shared" ca="1" si="3"/>
        <v>908.09521008039746</v>
      </c>
    </row>
    <row r="132" spans="5:6" x14ac:dyDescent="0.25">
      <c r="E132" s="4">
        <f t="shared" ref="E132:E195" ca="1" si="4">RAND()</f>
        <v>0.44418788132267817</v>
      </c>
      <c r="F132" s="4">
        <f t="shared" ref="F132:F195" ca="1" si="5">_xlfn.BETA.INV(E132,$C$5,$C$6,$C$3,$C$4)</f>
        <v>881.27407891163296</v>
      </c>
    </row>
    <row r="133" spans="5:6" x14ac:dyDescent="0.25">
      <c r="E133" s="4">
        <f t="shared" ca="1" si="4"/>
        <v>0.96099942744236477</v>
      </c>
      <c r="F133" s="4">
        <f t="shared" ca="1" si="5"/>
        <v>922.26680565320419</v>
      </c>
    </row>
    <row r="134" spans="5:6" x14ac:dyDescent="0.25">
      <c r="E134" s="4">
        <f t="shared" ca="1" si="4"/>
        <v>0.94786283767542923</v>
      </c>
      <c r="F134" s="4">
        <f t="shared" ca="1" si="5"/>
        <v>919.63136732688372</v>
      </c>
    </row>
    <row r="135" spans="5:6" x14ac:dyDescent="0.25">
      <c r="E135" s="4">
        <f t="shared" ca="1" si="4"/>
        <v>0.40452632950611467</v>
      </c>
      <c r="F135" s="4">
        <f t="shared" ca="1" si="5"/>
        <v>878.81927386677376</v>
      </c>
    </row>
    <row r="136" spans="5:6" x14ac:dyDescent="0.25">
      <c r="E136" s="4">
        <f t="shared" ca="1" si="4"/>
        <v>0.76131360190181874</v>
      </c>
      <c r="F136" s="4">
        <f t="shared" ca="1" si="5"/>
        <v>900.82786319897843</v>
      </c>
    </row>
    <row r="137" spans="5:6" x14ac:dyDescent="0.25">
      <c r="E137" s="4">
        <f t="shared" ca="1" si="4"/>
        <v>0.49237149641337541</v>
      </c>
      <c r="F137" s="4">
        <f t="shared" ca="1" si="5"/>
        <v>884.17736768681732</v>
      </c>
    </row>
    <row r="138" spans="5:6" x14ac:dyDescent="0.25">
      <c r="E138" s="4">
        <f t="shared" ca="1" si="4"/>
        <v>0.42891183189578896</v>
      </c>
      <c r="F138" s="4">
        <f t="shared" ca="1" si="5"/>
        <v>880.33721322080908</v>
      </c>
    </row>
    <row r="139" spans="5:6" x14ac:dyDescent="0.25">
      <c r="E139" s="4">
        <f t="shared" ca="1" si="4"/>
        <v>7.7851697465255332E-2</v>
      </c>
      <c r="F139" s="4">
        <f t="shared" ca="1" si="5"/>
        <v>848.39543715120953</v>
      </c>
    </row>
    <row r="140" spans="5:6" x14ac:dyDescent="0.25">
      <c r="E140" s="4">
        <f t="shared" ca="1" si="4"/>
        <v>0.67918181832418156</v>
      </c>
      <c r="F140" s="4">
        <f t="shared" ca="1" si="5"/>
        <v>895.39366038909759</v>
      </c>
    </row>
    <row r="141" spans="5:6" x14ac:dyDescent="0.25">
      <c r="E141" s="4">
        <f t="shared" ca="1" si="4"/>
        <v>0.9673850474711535</v>
      </c>
      <c r="F141" s="4">
        <f t="shared" ca="1" si="5"/>
        <v>923.79475766541634</v>
      </c>
    </row>
    <row r="142" spans="5:6" x14ac:dyDescent="0.25">
      <c r="E142" s="4">
        <f t="shared" ca="1" si="4"/>
        <v>0.11408392266853584</v>
      </c>
      <c r="F142" s="4">
        <f t="shared" ca="1" si="5"/>
        <v>854.18495327384665</v>
      </c>
    </row>
    <row r="143" spans="5:6" x14ac:dyDescent="0.25">
      <c r="E143" s="4">
        <f t="shared" ca="1" si="4"/>
        <v>0.49552839504865864</v>
      </c>
      <c r="F143" s="4">
        <f t="shared" ca="1" si="5"/>
        <v>884.36555594901552</v>
      </c>
    </row>
    <row r="144" spans="5:6" x14ac:dyDescent="0.25">
      <c r="E144" s="4">
        <f t="shared" ca="1" si="4"/>
        <v>0.97464182190060156</v>
      </c>
      <c r="F144" s="4">
        <f t="shared" ca="1" si="5"/>
        <v>925.83669441735583</v>
      </c>
    </row>
    <row r="145" spans="5:6" x14ac:dyDescent="0.25">
      <c r="E145" s="4">
        <f t="shared" ca="1" si="4"/>
        <v>0.31178300781114887</v>
      </c>
      <c r="F145" s="4">
        <f t="shared" ca="1" si="5"/>
        <v>872.66906737966212</v>
      </c>
    </row>
    <row r="146" spans="5:6" x14ac:dyDescent="0.25">
      <c r="E146" s="4">
        <f t="shared" ca="1" si="4"/>
        <v>0.75126155407090611</v>
      </c>
      <c r="F146" s="4">
        <f t="shared" ca="1" si="5"/>
        <v>900.12619189531074</v>
      </c>
    </row>
    <row r="147" spans="5:6" x14ac:dyDescent="0.25">
      <c r="E147" s="4">
        <f t="shared" ca="1" si="4"/>
        <v>0.41033462289583356</v>
      </c>
      <c r="F147" s="4">
        <f t="shared" ca="1" si="5"/>
        <v>879.18360456885227</v>
      </c>
    </row>
    <row r="148" spans="5:6" x14ac:dyDescent="0.25">
      <c r="E148" s="4">
        <f t="shared" ca="1" si="4"/>
        <v>0.24115382307697875</v>
      </c>
      <c r="F148" s="4">
        <f t="shared" ca="1" si="5"/>
        <v>867.3181728545685</v>
      </c>
    </row>
    <row r="149" spans="5:6" x14ac:dyDescent="0.25">
      <c r="E149" s="4">
        <f t="shared" ca="1" si="4"/>
        <v>0.61675240810614285</v>
      </c>
      <c r="F149" s="4">
        <f t="shared" ca="1" si="5"/>
        <v>891.56517444422354</v>
      </c>
    </row>
    <row r="150" spans="5:6" x14ac:dyDescent="0.25">
      <c r="E150" s="4">
        <f t="shared" ca="1" si="4"/>
        <v>0.66724026930162761</v>
      </c>
      <c r="F150" s="4">
        <f t="shared" ca="1" si="5"/>
        <v>894.64723843603554</v>
      </c>
    </row>
    <row r="151" spans="5:6" x14ac:dyDescent="0.25">
      <c r="E151" s="4">
        <f t="shared" ca="1" si="4"/>
        <v>0.56799275370620406</v>
      </c>
      <c r="F151" s="4">
        <f t="shared" ca="1" si="5"/>
        <v>888.6589593856886</v>
      </c>
    </row>
    <row r="152" spans="5:6" x14ac:dyDescent="0.25">
      <c r="E152" s="4">
        <f t="shared" ca="1" si="4"/>
        <v>0.15168949677385735</v>
      </c>
      <c r="F152" s="4">
        <f t="shared" ca="1" si="5"/>
        <v>858.850405183166</v>
      </c>
    </row>
    <row r="153" spans="5:6" x14ac:dyDescent="0.25">
      <c r="E153" s="4">
        <f t="shared" ca="1" si="4"/>
        <v>0.45937420181106237</v>
      </c>
      <c r="F153" s="4">
        <f t="shared" ca="1" si="5"/>
        <v>882.19657597593414</v>
      </c>
    </row>
    <row r="154" spans="5:6" x14ac:dyDescent="0.25">
      <c r="E154" s="4">
        <f t="shared" ca="1" si="4"/>
        <v>0.93211772723242159</v>
      </c>
      <c r="F154" s="4">
        <f t="shared" ca="1" si="5"/>
        <v>917.04497291770076</v>
      </c>
    </row>
    <row r="155" spans="5:6" x14ac:dyDescent="0.25">
      <c r="E155" s="4">
        <f t="shared" ca="1" si="4"/>
        <v>0.77353805269771436</v>
      </c>
      <c r="F155" s="4">
        <f t="shared" ca="1" si="5"/>
        <v>901.69944376121009</v>
      </c>
    </row>
    <row r="156" spans="5:6" x14ac:dyDescent="0.25">
      <c r="E156" s="4">
        <f t="shared" ca="1" si="4"/>
        <v>0.16124007897622217</v>
      </c>
      <c r="F156" s="4">
        <f t="shared" ca="1" si="5"/>
        <v>859.89706478594155</v>
      </c>
    </row>
    <row r="157" spans="5:6" x14ac:dyDescent="0.25">
      <c r="E157" s="4">
        <f t="shared" ca="1" si="4"/>
        <v>0.44741563222924519</v>
      </c>
      <c r="F157" s="4">
        <f t="shared" ca="1" si="5"/>
        <v>881.47083922780473</v>
      </c>
    </row>
    <row r="158" spans="5:6" x14ac:dyDescent="0.25">
      <c r="E158" s="4">
        <f t="shared" ca="1" si="4"/>
        <v>0.29609103019378447</v>
      </c>
      <c r="F158" s="4">
        <f t="shared" ca="1" si="5"/>
        <v>871.54468614358677</v>
      </c>
    </row>
    <row r="159" spans="5:6" x14ac:dyDescent="0.25">
      <c r="E159" s="4">
        <f t="shared" ca="1" si="4"/>
        <v>4.1647592935045497E-2</v>
      </c>
      <c r="F159" s="4">
        <f t="shared" ca="1" si="5"/>
        <v>839.78635575684928</v>
      </c>
    </row>
    <row r="160" spans="5:6" x14ac:dyDescent="0.25">
      <c r="E160" s="4">
        <f t="shared" ca="1" si="4"/>
        <v>0.99682452866547921</v>
      </c>
      <c r="F160" s="4">
        <f t="shared" ca="1" si="5"/>
        <v>939.23805612558328</v>
      </c>
    </row>
    <row r="161" spans="5:6" x14ac:dyDescent="0.25">
      <c r="E161" s="4">
        <f t="shared" ca="1" si="4"/>
        <v>0.8099317517167125</v>
      </c>
      <c r="F161" s="4">
        <f t="shared" ca="1" si="5"/>
        <v>904.43867384103385</v>
      </c>
    </row>
    <row r="162" spans="5:6" x14ac:dyDescent="0.25">
      <c r="E162" s="4">
        <f t="shared" ca="1" si="4"/>
        <v>0.42114240723835716</v>
      </c>
      <c r="F162" s="4">
        <f t="shared" ca="1" si="5"/>
        <v>879.85679981312774</v>
      </c>
    </row>
    <row r="163" spans="5:6" x14ac:dyDescent="0.25">
      <c r="E163" s="4">
        <f t="shared" ca="1" si="4"/>
        <v>0.57218354244061909</v>
      </c>
      <c r="F163" s="4">
        <f t="shared" ca="1" si="5"/>
        <v>888.90728818125717</v>
      </c>
    </row>
    <row r="164" spans="5:6" x14ac:dyDescent="0.25">
      <c r="E164" s="4">
        <f t="shared" ca="1" si="4"/>
        <v>9.1451947837991487E-2</v>
      </c>
      <c r="F164" s="4">
        <f t="shared" ca="1" si="5"/>
        <v>850.77724443517411</v>
      </c>
    </row>
    <row r="165" spans="5:6" x14ac:dyDescent="0.25">
      <c r="E165" s="4">
        <f t="shared" ca="1" si="4"/>
        <v>0.41137228653662605</v>
      </c>
      <c r="F165" s="4">
        <f t="shared" ca="1" si="5"/>
        <v>879.24850022390444</v>
      </c>
    </row>
    <row r="166" spans="5:6" x14ac:dyDescent="0.25">
      <c r="E166" s="4">
        <f t="shared" ca="1" si="4"/>
        <v>4.283828755375696E-3</v>
      </c>
      <c r="F166" s="4">
        <f t="shared" ca="1" si="5"/>
        <v>813.91375199468007</v>
      </c>
    </row>
    <row r="167" spans="5:6" x14ac:dyDescent="0.25">
      <c r="E167" s="4">
        <f t="shared" ca="1" si="4"/>
        <v>0.35595189945192518</v>
      </c>
      <c r="F167" s="4">
        <f t="shared" ca="1" si="5"/>
        <v>875.68799355487852</v>
      </c>
    </row>
    <row r="168" spans="5:6" x14ac:dyDescent="0.25">
      <c r="E168" s="4">
        <f t="shared" ca="1" si="4"/>
        <v>0.70966044775528336</v>
      </c>
      <c r="F168" s="4">
        <f t="shared" ca="1" si="5"/>
        <v>897.34062772194875</v>
      </c>
    </row>
    <row r="169" spans="5:6" x14ac:dyDescent="0.25">
      <c r="E169" s="4">
        <f t="shared" ca="1" si="4"/>
        <v>9.3514596959745067E-3</v>
      </c>
      <c r="F169" s="4">
        <f t="shared" ca="1" si="5"/>
        <v>822.08769177065221</v>
      </c>
    </row>
    <row r="170" spans="5:6" x14ac:dyDescent="0.25">
      <c r="E170" s="4">
        <f t="shared" ca="1" si="4"/>
        <v>0.75640032629816278</v>
      </c>
      <c r="F170" s="4">
        <f t="shared" ca="1" si="5"/>
        <v>900.48329546547973</v>
      </c>
    </row>
    <row r="171" spans="5:6" x14ac:dyDescent="0.25">
      <c r="E171" s="4">
        <f t="shared" ca="1" si="4"/>
        <v>0.43544058091406868</v>
      </c>
      <c r="F171" s="4">
        <f t="shared" ca="1" si="5"/>
        <v>880.73880636040099</v>
      </c>
    </row>
    <row r="172" spans="5:6" x14ac:dyDescent="0.25">
      <c r="E172" s="4">
        <f t="shared" ca="1" si="4"/>
        <v>0.38554876686896766</v>
      </c>
      <c r="F172" s="4">
        <f t="shared" ca="1" si="5"/>
        <v>877.61511032865951</v>
      </c>
    </row>
    <row r="173" spans="5:6" x14ac:dyDescent="0.25">
      <c r="E173" s="4">
        <f t="shared" ca="1" si="4"/>
        <v>0.47753874343067459</v>
      </c>
      <c r="F173" s="4">
        <f t="shared" ca="1" si="5"/>
        <v>883.29039093273707</v>
      </c>
    </row>
    <row r="174" spans="5:6" x14ac:dyDescent="0.25">
      <c r="E174" s="4">
        <f t="shared" ca="1" si="4"/>
        <v>5.3354626329516375E-2</v>
      </c>
      <c r="F174" s="4">
        <f t="shared" ca="1" si="5"/>
        <v>843.08536724440353</v>
      </c>
    </row>
    <row r="175" spans="5:6" x14ac:dyDescent="0.25">
      <c r="E175" s="4">
        <f t="shared" ca="1" si="4"/>
        <v>0.32473356342474335</v>
      </c>
      <c r="F175" s="4">
        <f t="shared" ca="1" si="5"/>
        <v>873.57491269077298</v>
      </c>
    </row>
    <row r="176" spans="5:6" x14ac:dyDescent="0.25">
      <c r="E176" s="4">
        <f t="shared" ca="1" si="4"/>
        <v>0.16166608176275965</v>
      </c>
      <c r="F176" s="4">
        <f t="shared" ca="1" si="5"/>
        <v>859.94270506803923</v>
      </c>
    </row>
    <row r="177" spans="5:6" x14ac:dyDescent="0.25">
      <c r="E177" s="4">
        <f t="shared" ca="1" si="4"/>
        <v>0.14758647413681314</v>
      </c>
      <c r="F177" s="4">
        <f t="shared" ca="1" si="5"/>
        <v>858.38612162257368</v>
      </c>
    </row>
    <row r="178" spans="5:6" x14ac:dyDescent="0.25">
      <c r="E178" s="4">
        <f t="shared" ca="1" si="4"/>
        <v>0.12024759181525191</v>
      </c>
      <c r="F178" s="4">
        <f t="shared" ca="1" si="5"/>
        <v>855.02167115904865</v>
      </c>
    </row>
    <row r="179" spans="5:6" x14ac:dyDescent="0.25">
      <c r="E179" s="4">
        <f t="shared" ca="1" si="4"/>
        <v>0.46770239961476723</v>
      </c>
      <c r="F179" s="4">
        <f t="shared" ca="1" si="5"/>
        <v>882.69924484913315</v>
      </c>
    </row>
    <row r="180" spans="5:6" x14ac:dyDescent="0.25">
      <c r="E180" s="4">
        <f t="shared" ca="1" si="4"/>
        <v>1.409660199241447E-2</v>
      </c>
      <c r="F180" s="4">
        <f t="shared" ca="1" si="5"/>
        <v>826.64173361269172</v>
      </c>
    </row>
    <row r="181" spans="5:6" x14ac:dyDescent="0.25">
      <c r="E181" s="4">
        <f t="shared" ca="1" si="4"/>
        <v>0.53521940457443784</v>
      </c>
      <c r="F181" s="4">
        <f t="shared" ca="1" si="5"/>
        <v>886.72002496275297</v>
      </c>
    </row>
    <row r="182" spans="5:6" x14ac:dyDescent="0.25">
      <c r="E182" s="4">
        <f t="shared" ca="1" si="4"/>
        <v>0.31373132587886121</v>
      </c>
      <c r="F182" s="4">
        <f t="shared" ca="1" si="5"/>
        <v>872.80656478029925</v>
      </c>
    </row>
    <row r="183" spans="5:6" x14ac:dyDescent="0.25">
      <c r="E183" s="4">
        <f t="shared" ca="1" si="4"/>
        <v>0.76690290993282328</v>
      </c>
      <c r="F183" s="4">
        <f t="shared" ca="1" si="5"/>
        <v>901.22375669353539</v>
      </c>
    </row>
    <row r="184" spans="5:6" x14ac:dyDescent="0.25">
      <c r="E184" s="4">
        <f t="shared" ca="1" si="4"/>
        <v>0.64584577892592088</v>
      </c>
      <c r="F184" s="4">
        <f t="shared" ca="1" si="5"/>
        <v>893.32844852174583</v>
      </c>
    </row>
    <row r="185" spans="5:6" x14ac:dyDescent="0.25">
      <c r="E185" s="4">
        <f t="shared" ca="1" si="4"/>
        <v>0.35949194859408029</v>
      </c>
      <c r="F185" s="4">
        <f t="shared" ca="1" si="5"/>
        <v>875.92204797632428</v>
      </c>
    </row>
    <row r="186" spans="5:6" x14ac:dyDescent="0.25">
      <c r="E186" s="4">
        <f t="shared" ca="1" si="4"/>
        <v>9.8200984877308439E-2</v>
      </c>
      <c r="F186" s="4">
        <f t="shared" ca="1" si="5"/>
        <v>851.85635319005621</v>
      </c>
    </row>
    <row r="187" spans="5:6" x14ac:dyDescent="0.25">
      <c r="E187" s="4">
        <f t="shared" ca="1" si="4"/>
        <v>0.84322442198838332</v>
      </c>
      <c r="F187" s="4">
        <f t="shared" ca="1" si="5"/>
        <v>907.19778634851764</v>
      </c>
    </row>
    <row r="188" spans="5:6" x14ac:dyDescent="0.25">
      <c r="E188" s="4">
        <f t="shared" ca="1" si="4"/>
        <v>0.80870137446682844</v>
      </c>
      <c r="F188" s="4">
        <f t="shared" ca="1" si="5"/>
        <v>904.34193013535025</v>
      </c>
    </row>
    <row r="189" spans="5:6" x14ac:dyDescent="0.25">
      <c r="E189" s="4">
        <f t="shared" ca="1" si="4"/>
        <v>1.3620874531285798E-2</v>
      </c>
      <c r="F189" s="4">
        <f t="shared" ca="1" si="5"/>
        <v>826.25308122605031</v>
      </c>
    </row>
    <row r="190" spans="5:6" x14ac:dyDescent="0.25">
      <c r="E190" s="4">
        <f t="shared" ca="1" si="4"/>
        <v>0.12178303067933138</v>
      </c>
      <c r="F190" s="4">
        <f t="shared" ca="1" si="5"/>
        <v>855.225026086105</v>
      </c>
    </row>
    <row r="191" spans="5:6" x14ac:dyDescent="0.25">
      <c r="E191" s="4">
        <f t="shared" ca="1" si="4"/>
        <v>0.53356012269485287</v>
      </c>
      <c r="F191" s="4">
        <f t="shared" ca="1" si="5"/>
        <v>886.62186703268776</v>
      </c>
    </row>
    <row r="192" spans="5:6" x14ac:dyDescent="0.25">
      <c r="E192" s="4">
        <f t="shared" ca="1" si="4"/>
        <v>0.48422821835591534</v>
      </c>
      <c r="F192" s="4">
        <f t="shared" ca="1" si="5"/>
        <v>883.69101595517543</v>
      </c>
    </row>
    <row r="193" spans="5:6" x14ac:dyDescent="0.25">
      <c r="E193" s="4">
        <f t="shared" ca="1" si="4"/>
        <v>0.71326670193955599</v>
      </c>
      <c r="F193" s="4">
        <f t="shared" ca="1" si="5"/>
        <v>897.57561639262519</v>
      </c>
    </row>
    <row r="194" spans="5:6" x14ac:dyDescent="0.25">
      <c r="E194" s="4">
        <f t="shared" ca="1" si="4"/>
        <v>0.19271992805747917</v>
      </c>
      <c r="F194" s="4">
        <f t="shared" ca="1" si="5"/>
        <v>863.06443575653873</v>
      </c>
    </row>
    <row r="195" spans="5:6" x14ac:dyDescent="0.25">
      <c r="E195" s="4">
        <f t="shared" ca="1" si="4"/>
        <v>0.30597889647876608</v>
      </c>
      <c r="F195" s="4">
        <f t="shared" ca="1" si="5"/>
        <v>872.25677127795302</v>
      </c>
    </row>
    <row r="196" spans="5:6" x14ac:dyDescent="0.25">
      <c r="E196" s="4">
        <f t="shared" ref="E196:E259" ca="1" si="6">RAND()</f>
        <v>0.45083225574413877</v>
      </c>
      <c r="F196" s="4">
        <f t="shared" ref="F196:F259" ca="1" si="7">_xlfn.BETA.INV(E196,$C$5,$C$6,$C$3,$C$4)</f>
        <v>881.67869404119358</v>
      </c>
    </row>
    <row r="197" spans="5:6" x14ac:dyDescent="0.25">
      <c r="E197" s="4">
        <f t="shared" ca="1" si="6"/>
        <v>0.71869175059428314</v>
      </c>
      <c r="F197" s="4">
        <f t="shared" ca="1" si="7"/>
        <v>897.93120508754953</v>
      </c>
    </row>
    <row r="198" spans="5:6" x14ac:dyDescent="0.25">
      <c r="E198" s="4">
        <f t="shared" ca="1" si="6"/>
        <v>0.96829369938260423</v>
      </c>
      <c r="F198" s="4">
        <f t="shared" ca="1" si="7"/>
        <v>924.03012431024092</v>
      </c>
    </row>
    <row r="199" spans="5:6" x14ac:dyDescent="0.25">
      <c r="E199" s="4">
        <f t="shared" ca="1" si="6"/>
        <v>0.79214837246024872</v>
      </c>
      <c r="F199" s="4">
        <f t="shared" ca="1" si="7"/>
        <v>903.0703102655342</v>
      </c>
    </row>
    <row r="200" spans="5:6" x14ac:dyDescent="0.25">
      <c r="E200" s="4">
        <f t="shared" ca="1" si="6"/>
        <v>0.84258387126612699</v>
      </c>
      <c r="F200" s="4">
        <f t="shared" ca="1" si="7"/>
        <v>907.14177150308467</v>
      </c>
    </row>
    <row r="201" spans="5:6" x14ac:dyDescent="0.25">
      <c r="E201" s="4">
        <f t="shared" ca="1" si="6"/>
        <v>0.546092024705082</v>
      </c>
      <c r="F201" s="4">
        <f t="shared" ca="1" si="7"/>
        <v>887.36305151948727</v>
      </c>
    </row>
    <row r="202" spans="5:6" x14ac:dyDescent="0.25">
      <c r="E202" s="4">
        <f t="shared" ca="1" si="6"/>
        <v>0.24739260100948324</v>
      </c>
      <c r="F202" s="4">
        <f t="shared" ca="1" si="7"/>
        <v>867.82512486169549</v>
      </c>
    </row>
    <row r="203" spans="5:6" x14ac:dyDescent="0.25">
      <c r="E203" s="4">
        <f t="shared" ca="1" si="6"/>
        <v>0.17644488010453563</v>
      </c>
      <c r="F203" s="4">
        <f t="shared" ca="1" si="7"/>
        <v>861.47597577683007</v>
      </c>
    </row>
    <row r="204" spans="5:6" x14ac:dyDescent="0.25">
      <c r="E204" s="4">
        <f t="shared" ca="1" si="6"/>
        <v>6.7923255365561319E-2</v>
      </c>
      <c r="F204" s="4">
        <f t="shared" ca="1" si="7"/>
        <v>846.43568391225006</v>
      </c>
    </row>
    <row r="205" spans="5:6" x14ac:dyDescent="0.25">
      <c r="E205" s="4">
        <f t="shared" ca="1" si="6"/>
        <v>0.77212640855854398</v>
      </c>
      <c r="F205" s="4">
        <f t="shared" ca="1" si="7"/>
        <v>901.59770204053484</v>
      </c>
    </row>
    <row r="206" spans="5:6" x14ac:dyDescent="0.25">
      <c r="E206" s="4">
        <f t="shared" ca="1" si="6"/>
        <v>0.72539047097489751</v>
      </c>
      <c r="F206" s="4">
        <f t="shared" ca="1" si="7"/>
        <v>898.37390896515763</v>
      </c>
    </row>
    <row r="207" spans="5:6" x14ac:dyDescent="0.25">
      <c r="E207" s="4">
        <f t="shared" ca="1" si="6"/>
        <v>0.96395887827074178</v>
      </c>
      <c r="F207" s="4">
        <f t="shared" ca="1" si="7"/>
        <v>922.94954617070698</v>
      </c>
    </row>
    <row r="208" spans="5:6" x14ac:dyDescent="0.25">
      <c r="E208" s="4">
        <f t="shared" ca="1" si="6"/>
        <v>0.55734440569474675</v>
      </c>
      <c r="F208" s="4">
        <f t="shared" ca="1" si="7"/>
        <v>888.02860223658922</v>
      </c>
    </row>
    <row r="209" spans="5:6" x14ac:dyDescent="0.25">
      <c r="E209" s="4">
        <f t="shared" ca="1" si="6"/>
        <v>0.63575770550718913</v>
      </c>
      <c r="F209" s="4">
        <f t="shared" ca="1" si="7"/>
        <v>892.71360592770066</v>
      </c>
    </row>
    <row r="210" spans="5:6" x14ac:dyDescent="0.25">
      <c r="E210" s="4">
        <f t="shared" ca="1" si="6"/>
        <v>0.94632995477798032</v>
      </c>
      <c r="F210" s="4">
        <f t="shared" ca="1" si="7"/>
        <v>919.35679894376108</v>
      </c>
    </row>
    <row r="211" spans="5:6" x14ac:dyDescent="0.25">
      <c r="E211" s="4">
        <f t="shared" ca="1" si="6"/>
        <v>0.44585844936467334</v>
      </c>
      <c r="F211" s="4">
        <f t="shared" ca="1" si="7"/>
        <v>881.37596390098929</v>
      </c>
    </row>
    <row r="212" spans="5:6" x14ac:dyDescent="0.25">
      <c r="E212" s="4">
        <f t="shared" ca="1" si="6"/>
        <v>0.26459736841275938</v>
      </c>
      <c r="F212" s="4">
        <f t="shared" ca="1" si="7"/>
        <v>869.1842293927748</v>
      </c>
    </row>
    <row r="213" spans="5:6" x14ac:dyDescent="0.25">
      <c r="E213" s="4">
        <f t="shared" ca="1" si="6"/>
        <v>0.72277569084639581</v>
      </c>
      <c r="F213" s="4">
        <f t="shared" ca="1" si="7"/>
        <v>898.20061196335951</v>
      </c>
    </row>
    <row r="214" spans="5:6" x14ac:dyDescent="0.25">
      <c r="E214" s="4">
        <f t="shared" ca="1" si="6"/>
        <v>0.48989850947603486</v>
      </c>
      <c r="F214" s="4">
        <f t="shared" ca="1" si="7"/>
        <v>884.02981485298039</v>
      </c>
    </row>
    <row r="215" spans="5:6" x14ac:dyDescent="0.25">
      <c r="E215" s="4">
        <f t="shared" ca="1" si="6"/>
        <v>0.55443777143977757</v>
      </c>
      <c r="F215" s="4">
        <f t="shared" ca="1" si="7"/>
        <v>887.85664693195702</v>
      </c>
    </row>
    <row r="216" spans="5:6" x14ac:dyDescent="0.25">
      <c r="E216" s="4">
        <f t="shared" ca="1" si="6"/>
        <v>0.32997755166306009</v>
      </c>
      <c r="F216" s="4">
        <f t="shared" ca="1" si="7"/>
        <v>873.93650431131027</v>
      </c>
    </row>
    <row r="217" spans="5:6" x14ac:dyDescent="0.25">
      <c r="E217" s="4">
        <f t="shared" ca="1" si="6"/>
        <v>0.46516981074775299</v>
      </c>
      <c r="F217" s="4">
        <f t="shared" ca="1" si="7"/>
        <v>882.54660564944027</v>
      </c>
    </row>
    <row r="218" spans="5:6" x14ac:dyDescent="0.25">
      <c r="E218" s="4">
        <f t="shared" ca="1" si="6"/>
        <v>0.22476193173981562</v>
      </c>
      <c r="F218" s="4">
        <f t="shared" ca="1" si="7"/>
        <v>865.94602206792433</v>
      </c>
    </row>
    <row r="219" spans="5:6" x14ac:dyDescent="0.25">
      <c r="E219" s="4">
        <f t="shared" ca="1" si="6"/>
        <v>0.45500055756258628</v>
      </c>
      <c r="F219" s="4">
        <f t="shared" ca="1" si="7"/>
        <v>881.93171826155401</v>
      </c>
    </row>
    <row r="220" spans="5:6" x14ac:dyDescent="0.25">
      <c r="E220" s="4">
        <f t="shared" ca="1" si="6"/>
        <v>5.419028543879878E-3</v>
      </c>
      <c r="F220" s="4">
        <f t="shared" ca="1" si="7"/>
        <v>816.31414218435543</v>
      </c>
    </row>
    <row r="221" spans="5:6" x14ac:dyDescent="0.25">
      <c r="E221" s="4">
        <f t="shared" ca="1" si="6"/>
        <v>0.90708473524404831</v>
      </c>
      <c r="F221" s="4">
        <f t="shared" ca="1" si="7"/>
        <v>913.68568556669277</v>
      </c>
    </row>
    <row r="222" spans="5:6" x14ac:dyDescent="0.25">
      <c r="E222" s="4">
        <f t="shared" ca="1" si="6"/>
        <v>0.9733507213378465</v>
      </c>
      <c r="F222" s="4">
        <f t="shared" ca="1" si="7"/>
        <v>925.44321683992143</v>
      </c>
    </row>
    <row r="223" spans="5:6" x14ac:dyDescent="0.25">
      <c r="E223" s="4">
        <f t="shared" ca="1" si="6"/>
        <v>0.30978669492837207</v>
      </c>
      <c r="F223" s="4">
        <f t="shared" ca="1" si="7"/>
        <v>872.52771738183856</v>
      </c>
    </row>
    <row r="224" spans="5:6" x14ac:dyDescent="0.25">
      <c r="E224" s="4">
        <f t="shared" ca="1" si="6"/>
        <v>0.16503562510316605</v>
      </c>
      <c r="F224" s="4">
        <f t="shared" ca="1" si="7"/>
        <v>860.30072591707722</v>
      </c>
    </row>
    <row r="225" spans="5:6" x14ac:dyDescent="0.25">
      <c r="E225" s="4">
        <f t="shared" ca="1" si="6"/>
        <v>0.18062131332660181</v>
      </c>
      <c r="F225" s="4">
        <f t="shared" ca="1" si="7"/>
        <v>861.89290340819798</v>
      </c>
    </row>
    <row r="226" spans="5:6" x14ac:dyDescent="0.25">
      <c r="E226" s="4">
        <f t="shared" ca="1" si="6"/>
        <v>0.35131493013469028</v>
      </c>
      <c r="F226" s="4">
        <f t="shared" ca="1" si="7"/>
        <v>875.37981813327042</v>
      </c>
    </row>
    <row r="227" spans="5:6" x14ac:dyDescent="0.25">
      <c r="E227" s="4">
        <f t="shared" ca="1" si="6"/>
        <v>0.47208276674956229</v>
      </c>
      <c r="F227" s="4">
        <f t="shared" ca="1" si="7"/>
        <v>882.96281816991382</v>
      </c>
    </row>
    <row r="228" spans="5:6" x14ac:dyDescent="0.25">
      <c r="E228" s="4">
        <f t="shared" ca="1" si="6"/>
        <v>0.4429278097678</v>
      </c>
      <c r="F228" s="4">
        <f t="shared" ca="1" si="7"/>
        <v>881.19715878654745</v>
      </c>
    </row>
    <row r="229" spans="5:6" x14ac:dyDescent="0.25">
      <c r="E229" s="4">
        <f t="shared" ca="1" si="6"/>
        <v>0.40685595791592488</v>
      </c>
      <c r="F229" s="4">
        <f t="shared" ca="1" si="7"/>
        <v>878.96562490942006</v>
      </c>
    </row>
    <row r="230" spans="5:6" x14ac:dyDescent="0.25">
      <c r="E230" s="4">
        <f t="shared" ca="1" si="6"/>
        <v>0.75208495245472606</v>
      </c>
      <c r="F230" s="4">
        <f t="shared" ca="1" si="7"/>
        <v>900.18319251934486</v>
      </c>
    </row>
    <row r="231" spans="5:6" x14ac:dyDescent="0.25">
      <c r="E231" s="4">
        <f t="shared" ca="1" si="6"/>
        <v>0.57720012997402448</v>
      </c>
      <c r="F231" s="4">
        <f t="shared" ca="1" si="7"/>
        <v>889.20478984882629</v>
      </c>
    </row>
    <row r="232" spans="5:6" x14ac:dyDescent="0.25">
      <c r="E232" s="4">
        <f t="shared" ca="1" si="6"/>
        <v>0.12503420364092299</v>
      </c>
      <c r="F232" s="4">
        <f t="shared" ca="1" si="7"/>
        <v>855.64930773323908</v>
      </c>
    </row>
    <row r="233" spans="5:6" x14ac:dyDescent="0.25">
      <c r="E233" s="4">
        <f t="shared" ca="1" si="6"/>
        <v>0.60065483466681246</v>
      </c>
      <c r="F233" s="4">
        <f t="shared" ca="1" si="7"/>
        <v>890.60061877864393</v>
      </c>
    </row>
    <row r="234" spans="5:6" x14ac:dyDescent="0.25">
      <c r="E234" s="4">
        <f t="shared" ca="1" si="6"/>
        <v>0.50000867041021346</v>
      </c>
      <c r="F234" s="4">
        <f t="shared" ca="1" si="7"/>
        <v>884.63232584989976</v>
      </c>
    </row>
    <row r="235" spans="5:6" x14ac:dyDescent="0.25">
      <c r="E235" s="4">
        <f t="shared" ca="1" si="6"/>
        <v>0.75870190912943936</v>
      </c>
      <c r="F235" s="4">
        <f t="shared" ca="1" si="7"/>
        <v>900.64431479586165</v>
      </c>
    </row>
    <row r="236" spans="5:6" x14ac:dyDescent="0.25">
      <c r="E236" s="4">
        <f t="shared" ca="1" si="6"/>
        <v>0.57400349754802915</v>
      </c>
      <c r="F236" s="4">
        <f t="shared" ca="1" si="7"/>
        <v>889.01518565999572</v>
      </c>
    </row>
    <row r="237" spans="5:6" x14ac:dyDescent="0.25">
      <c r="E237" s="4">
        <f t="shared" ca="1" si="6"/>
        <v>0.35102265235637031</v>
      </c>
      <c r="F237" s="4">
        <f t="shared" ca="1" si="7"/>
        <v>875.36033117177271</v>
      </c>
    </row>
    <row r="238" spans="5:6" x14ac:dyDescent="0.25">
      <c r="E238" s="4">
        <f t="shared" ca="1" si="6"/>
        <v>0.73676843941092063</v>
      </c>
      <c r="F238" s="4">
        <f t="shared" ca="1" si="7"/>
        <v>899.13575710752468</v>
      </c>
    </row>
    <row r="239" spans="5:6" x14ac:dyDescent="0.25">
      <c r="E239" s="4">
        <f t="shared" ca="1" si="6"/>
        <v>0.35695492676985563</v>
      </c>
      <c r="F239" s="4">
        <f t="shared" ca="1" si="7"/>
        <v>875.75441545710771</v>
      </c>
    </row>
    <row r="240" spans="5:6" x14ac:dyDescent="0.25">
      <c r="E240" s="4">
        <f t="shared" ca="1" si="6"/>
        <v>0.4917454575655521</v>
      </c>
      <c r="F240" s="4">
        <f t="shared" ca="1" si="7"/>
        <v>884.14002593596888</v>
      </c>
    </row>
    <row r="241" spans="5:6" x14ac:dyDescent="0.25">
      <c r="E241" s="4">
        <f t="shared" ca="1" si="6"/>
        <v>0.58333124504483957</v>
      </c>
      <c r="F241" s="4">
        <f t="shared" ca="1" si="7"/>
        <v>889.56880880262338</v>
      </c>
    </row>
    <row r="242" spans="5:6" x14ac:dyDescent="0.25">
      <c r="E242" s="4">
        <f t="shared" ca="1" si="6"/>
        <v>0.70278726133324243</v>
      </c>
      <c r="F242" s="4">
        <f t="shared" ca="1" si="7"/>
        <v>896.89567564428205</v>
      </c>
    </row>
    <row r="243" spans="5:6" x14ac:dyDescent="0.25">
      <c r="E243" s="4">
        <f t="shared" ca="1" si="6"/>
        <v>0.81941229265480664</v>
      </c>
      <c r="F243" s="4">
        <f t="shared" ca="1" si="7"/>
        <v>905.1954974756477</v>
      </c>
    </row>
    <row r="244" spans="5:6" x14ac:dyDescent="0.25">
      <c r="E244" s="4">
        <f t="shared" ca="1" si="6"/>
        <v>0.3750952571404369</v>
      </c>
      <c r="F244" s="4">
        <f t="shared" ca="1" si="7"/>
        <v>876.94185495567899</v>
      </c>
    </row>
    <row r="245" spans="5:6" x14ac:dyDescent="0.25">
      <c r="E245" s="4">
        <f t="shared" ca="1" si="6"/>
        <v>5.9438202503731663E-2</v>
      </c>
      <c r="F245" s="4">
        <f t="shared" ca="1" si="7"/>
        <v>844.5662257410039</v>
      </c>
    </row>
    <row r="246" spans="5:6" x14ac:dyDescent="0.25">
      <c r="E246" s="4">
        <f t="shared" ca="1" si="6"/>
        <v>0.24756602592561372</v>
      </c>
      <c r="F246" s="4">
        <f t="shared" ca="1" si="7"/>
        <v>867.83910449835935</v>
      </c>
    </row>
    <row r="247" spans="5:6" x14ac:dyDescent="0.25">
      <c r="E247" s="4">
        <f t="shared" ca="1" si="6"/>
        <v>0.34310027066626836</v>
      </c>
      <c r="F247" s="4">
        <f t="shared" ca="1" si="7"/>
        <v>874.82922716142195</v>
      </c>
    </row>
    <row r="248" spans="5:6" x14ac:dyDescent="0.25">
      <c r="E248" s="4">
        <f t="shared" ca="1" si="6"/>
        <v>0.70776904965419674</v>
      </c>
      <c r="F248" s="4">
        <f t="shared" ca="1" si="7"/>
        <v>897.21780892512015</v>
      </c>
    </row>
    <row r="249" spans="5:6" x14ac:dyDescent="0.25">
      <c r="E249" s="4">
        <f t="shared" ca="1" si="6"/>
        <v>0.60208449266961073</v>
      </c>
      <c r="F249" s="4">
        <f t="shared" ca="1" si="7"/>
        <v>890.68603089224291</v>
      </c>
    </row>
    <row r="250" spans="5:6" x14ac:dyDescent="0.25">
      <c r="E250" s="4">
        <f t="shared" ca="1" si="6"/>
        <v>0.67376726826914612</v>
      </c>
      <c r="F250" s="4">
        <f t="shared" ca="1" si="7"/>
        <v>895.0542066087404</v>
      </c>
    </row>
    <row r="251" spans="5:6" x14ac:dyDescent="0.25">
      <c r="E251" s="4">
        <f t="shared" ca="1" si="6"/>
        <v>0.99408700202034073</v>
      </c>
      <c r="F251" s="4">
        <f t="shared" ca="1" si="7"/>
        <v>935.74396646080811</v>
      </c>
    </row>
    <row r="252" spans="5:6" x14ac:dyDescent="0.25">
      <c r="E252" s="4">
        <f t="shared" ca="1" si="6"/>
        <v>0.25922433878534157</v>
      </c>
      <c r="F252" s="4">
        <f t="shared" ca="1" si="7"/>
        <v>868.765609330865</v>
      </c>
    </row>
    <row r="253" spans="5:6" x14ac:dyDescent="0.25">
      <c r="E253" s="4">
        <f t="shared" ca="1" si="6"/>
        <v>0.58935807860461664</v>
      </c>
      <c r="F253" s="4">
        <f t="shared" ca="1" si="7"/>
        <v>889.92717052225748</v>
      </c>
    </row>
    <row r="254" spans="5:6" x14ac:dyDescent="0.25">
      <c r="E254" s="4">
        <f t="shared" ca="1" si="6"/>
        <v>0.81023375636786621</v>
      </c>
      <c r="F254" s="4">
        <f t="shared" ca="1" si="7"/>
        <v>904.46247038267245</v>
      </c>
    </row>
    <row r="255" spans="5:6" x14ac:dyDescent="0.25">
      <c r="E255" s="4">
        <f t="shared" ca="1" si="6"/>
        <v>0.54657346474326485</v>
      </c>
      <c r="F255" s="4">
        <f t="shared" ca="1" si="7"/>
        <v>887.39152255103545</v>
      </c>
    </row>
    <row r="256" spans="5:6" x14ac:dyDescent="0.25">
      <c r="E256" s="4">
        <f t="shared" ca="1" si="6"/>
        <v>6.1335636660828308E-2</v>
      </c>
      <c r="F256" s="4">
        <f t="shared" ca="1" si="7"/>
        <v>845.00243915229737</v>
      </c>
    </row>
    <row r="257" spans="5:6" x14ac:dyDescent="0.25">
      <c r="E257" s="4">
        <f t="shared" ca="1" si="6"/>
        <v>0.20978269555878248</v>
      </c>
      <c r="F257" s="4">
        <f t="shared" ca="1" si="7"/>
        <v>864.635078010852</v>
      </c>
    </row>
    <row r="258" spans="5:6" x14ac:dyDescent="0.25">
      <c r="E258" s="4">
        <f t="shared" ca="1" si="6"/>
        <v>3.5700266984464712E-2</v>
      </c>
      <c r="F258" s="4">
        <f t="shared" ca="1" si="7"/>
        <v>837.79749439312548</v>
      </c>
    </row>
    <row r="259" spans="5:6" x14ac:dyDescent="0.25">
      <c r="E259" s="4">
        <f t="shared" ca="1" si="6"/>
        <v>0.45355997155583883</v>
      </c>
      <c r="F259" s="4">
        <f t="shared" ca="1" si="7"/>
        <v>881.84433976281139</v>
      </c>
    </row>
    <row r="260" spans="5:6" x14ac:dyDescent="0.25">
      <c r="E260" s="4">
        <f t="shared" ref="E260:E323" ca="1" si="8">RAND()</f>
        <v>0.58153118504433654</v>
      </c>
      <c r="F260" s="4">
        <f t="shared" ref="F260:F323" ca="1" si="9">_xlfn.BETA.INV(E260,$C$5,$C$6,$C$3,$C$4)</f>
        <v>889.4618820994823</v>
      </c>
    </row>
    <row r="261" spans="5:6" x14ac:dyDescent="0.25">
      <c r="E261" s="4">
        <f t="shared" ca="1" si="8"/>
        <v>0.21243818040824825</v>
      </c>
      <c r="F261" s="4">
        <f t="shared" ca="1" si="9"/>
        <v>864.87181622134608</v>
      </c>
    </row>
    <row r="262" spans="5:6" x14ac:dyDescent="0.25">
      <c r="E262" s="4">
        <f t="shared" ca="1" si="8"/>
        <v>0.59438049141282068</v>
      </c>
      <c r="F262" s="4">
        <f t="shared" ca="1" si="9"/>
        <v>890.22627595383904</v>
      </c>
    </row>
    <row r="263" spans="5:6" x14ac:dyDescent="0.25">
      <c r="E263" s="4">
        <f t="shared" ca="1" si="8"/>
        <v>0.29877131080634622</v>
      </c>
      <c r="F263" s="4">
        <f t="shared" ca="1" si="9"/>
        <v>871.73895824830129</v>
      </c>
    </row>
    <row r="264" spans="5:6" x14ac:dyDescent="0.25">
      <c r="E264" s="4">
        <f t="shared" ca="1" si="8"/>
        <v>0.59070265894677443</v>
      </c>
      <c r="F264" s="4">
        <f t="shared" ca="1" si="9"/>
        <v>890.00720173589218</v>
      </c>
    </row>
    <row r="265" spans="5:6" x14ac:dyDescent="0.25">
      <c r="E265" s="4">
        <f t="shared" ca="1" si="8"/>
        <v>0.87165774515643479</v>
      </c>
      <c r="F265" s="4">
        <f t="shared" ca="1" si="9"/>
        <v>909.83384472102796</v>
      </c>
    </row>
    <row r="266" spans="5:6" x14ac:dyDescent="0.25">
      <c r="E266" s="4">
        <f t="shared" ca="1" si="8"/>
        <v>0.62168195830930595</v>
      </c>
      <c r="F266" s="4">
        <f t="shared" ca="1" si="9"/>
        <v>891.86194071101568</v>
      </c>
    </row>
    <row r="267" spans="5:6" x14ac:dyDescent="0.25">
      <c r="E267" s="4">
        <f t="shared" ca="1" si="8"/>
        <v>0.77038235556772294</v>
      </c>
      <c r="F267" s="4">
        <f t="shared" ca="1" si="9"/>
        <v>901.47240866152094</v>
      </c>
    </row>
    <row r="268" spans="5:6" x14ac:dyDescent="0.25">
      <c r="E268" s="4">
        <f t="shared" ca="1" si="8"/>
        <v>0.15185696756221811</v>
      </c>
      <c r="F268" s="4">
        <f t="shared" ca="1" si="9"/>
        <v>858.86916133488035</v>
      </c>
    </row>
    <row r="269" spans="5:6" x14ac:dyDescent="0.25">
      <c r="E269" s="4">
        <f t="shared" ca="1" si="8"/>
        <v>0.2600980390440556</v>
      </c>
      <c r="F269" s="4">
        <f t="shared" ca="1" si="9"/>
        <v>868.8340280909182</v>
      </c>
    </row>
    <row r="270" spans="5:6" x14ac:dyDescent="0.25">
      <c r="E270" s="4">
        <f t="shared" ca="1" si="8"/>
        <v>0.99716689033496542</v>
      </c>
      <c r="F270" s="4">
        <f t="shared" ca="1" si="9"/>
        <v>939.84216467369265</v>
      </c>
    </row>
    <row r="271" spans="5:6" x14ac:dyDescent="0.25">
      <c r="E271" s="4">
        <f t="shared" ca="1" si="8"/>
        <v>0.63838987990948337</v>
      </c>
      <c r="F271" s="4">
        <f t="shared" ca="1" si="9"/>
        <v>892.87364550889936</v>
      </c>
    </row>
    <row r="272" spans="5:6" x14ac:dyDescent="0.25">
      <c r="E272" s="4">
        <f t="shared" ca="1" si="8"/>
        <v>0.76434488708758019</v>
      </c>
      <c r="F272" s="4">
        <f t="shared" ca="1" si="9"/>
        <v>901.04204020398936</v>
      </c>
    </row>
    <row r="273" spans="5:6" x14ac:dyDescent="0.25">
      <c r="E273" s="4">
        <f t="shared" ca="1" si="8"/>
        <v>0.33793035159031592</v>
      </c>
      <c r="F273" s="4">
        <f t="shared" ca="1" si="9"/>
        <v>874.47952435673199</v>
      </c>
    </row>
    <row r="274" spans="5:6" x14ac:dyDescent="0.25">
      <c r="E274" s="4">
        <f t="shared" ca="1" si="8"/>
        <v>0.88858086475347386</v>
      </c>
      <c r="F274" s="4">
        <f t="shared" ca="1" si="9"/>
        <v>911.57565152937866</v>
      </c>
    </row>
    <row r="275" spans="5:6" x14ac:dyDescent="0.25">
      <c r="E275" s="4">
        <f t="shared" ca="1" si="8"/>
        <v>0.92468579317664878</v>
      </c>
      <c r="F275" s="4">
        <f t="shared" ca="1" si="9"/>
        <v>915.9699400645577</v>
      </c>
    </row>
    <row r="276" spans="5:6" x14ac:dyDescent="0.25">
      <c r="E276" s="4">
        <f t="shared" ca="1" si="8"/>
        <v>0.89882970753119595</v>
      </c>
      <c r="F276" s="4">
        <f t="shared" ca="1" si="9"/>
        <v>912.71346604887549</v>
      </c>
    </row>
    <row r="277" spans="5:6" x14ac:dyDescent="0.25">
      <c r="E277" s="4">
        <f t="shared" ca="1" si="8"/>
        <v>0.44759906796018711</v>
      </c>
      <c r="F277" s="4">
        <f t="shared" ca="1" si="9"/>
        <v>881.48200958893187</v>
      </c>
    </row>
    <row r="278" spans="5:6" x14ac:dyDescent="0.25">
      <c r="E278" s="4">
        <f t="shared" ca="1" si="8"/>
        <v>0.90628482043359382</v>
      </c>
      <c r="F278" s="4">
        <f t="shared" ca="1" si="9"/>
        <v>913.58905011259753</v>
      </c>
    </row>
    <row r="279" spans="5:6" x14ac:dyDescent="0.25">
      <c r="E279" s="4">
        <f t="shared" ca="1" si="8"/>
        <v>0.4499845808417352</v>
      </c>
      <c r="F279" s="4">
        <f t="shared" ca="1" si="9"/>
        <v>881.62716393329822</v>
      </c>
    </row>
    <row r="280" spans="5:6" x14ac:dyDescent="0.25">
      <c r="E280" s="4">
        <f t="shared" ca="1" si="8"/>
        <v>0.24930569821006265</v>
      </c>
      <c r="F280" s="4">
        <f t="shared" ca="1" si="9"/>
        <v>867.97900896724263</v>
      </c>
    </row>
    <row r="281" spans="5:6" x14ac:dyDescent="0.25">
      <c r="E281" s="4">
        <f t="shared" ca="1" si="8"/>
        <v>0.80425204798330208</v>
      </c>
      <c r="F281" s="4">
        <f t="shared" ca="1" si="9"/>
        <v>903.99476209264083</v>
      </c>
    </row>
    <row r="282" spans="5:6" x14ac:dyDescent="0.25">
      <c r="E282" s="4">
        <f t="shared" ca="1" si="8"/>
        <v>0.31511149156686891</v>
      </c>
      <c r="F282" s="4">
        <f t="shared" ca="1" si="9"/>
        <v>872.90369848436046</v>
      </c>
    </row>
    <row r="283" spans="5:6" x14ac:dyDescent="0.25">
      <c r="E283" s="4">
        <f t="shared" ca="1" si="8"/>
        <v>0.12952505867423281</v>
      </c>
      <c r="F283" s="4">
        <f t="shared" ca="1" si="9"/>
        <v>856.22193865189627</v>
      </c>
    </row>
    <row r="284" spans="5:6" x14ac:dyDescent="0.25">
      <c r="E284" s="4">
        <f t="shared" ca="1" si="8"/>
        <v>0.92127559668577486</v>
      </c>
      <c r="F284" s="4">
        <f t="shared" ca="1" si="9"/>
        <v>915.5010688871746</v>
      </c>
    </row>
    <row r="285" spans="5:6" x14ac:dyDescent="0.25">
      <c r="E285" s="4">
        <f t="shared" ca="1" si="8"/>
        <v>0.43206500641608125</v>
      </c>
      <c r="F285" s="4">
        <f t="shared" ca="1" si="9"/>
        <v>880.53140105989166</v>
      </c>
    </row>
    <row r="286" spans="5:6" x14ac:dyDescent="0.25">
      <c r="E286" s="4">
        <f t="shared" ca="1" si="8"/>
        <v>0.96948039069061287</v>
      </c>
      <c r="F286" s="4">
        <f t="shared" ca="1" si="9"/>
        <v>924.34535150825161</v>
      </c>
    </row>
    <row r="287" spans="5:6" x14ac:dyDescent="0.25">
      <c r="E287" s="4">
        <f t="shared" ca="1" si="8"/>
        <v>0.82869573437224431</v>
      </c>
      <c r="F287" s="4">
        <f t="shared" ca="1" si="9"/>
        <v>905.95760885931622</v>
      </c>
    </row>
    <row r="288" spans="5:6" x14ac:dyDescent="0.25">
      <c r="E288" s="4">
        <f t="shared" ca="1" si="8"/>
        <v>0.52951162939687701</v>
      </c>
      <c r="F288" s="4">
        <f t="shared" ca="1" si="9"/>
        <v>886.38231965373643</v>
      </c>
    </row>
    <row r="289" spans="5:6" x14ac:dyDescent="0.25">
      <c r="E289" s="4">
        <f t="shared" ca="1" si="8"/>
        <v>0.71189905778750884</v>
      </c>
      <c r="F289" s="4">
        <f t="shared" ca="1" si="9"/>
        <v>897.4863712526851</v>
      </c>
    </row>
    <row r="290" spans="5:6" x14ac:dyDescent="0.25">
      <c r="E290" s="4">
        <f t="shared" ca="1" si="8"/>
        <v>0.83000833717926581</v>
      </c>
      <c r="F290" s="4">
        <f t="shared" ca="1" si="9"/>
        <v>906.06717481619819</v>
      </c>
    </row>
    <row r="291" spans="5:6" x14ac:dyDescent="0.25">
      <c r="E291" s="4">
        <f t="shared" ca="1" si="8"/>
        <v>0.54818861207027481</v>
      </c>
      <c r="F291" s="4">
        <f t="shared" ca="1" si="9"/>
        <v>887.48703922275934</v>
      </c>
    </row>
    <row r="292" spans="5:6" x14ac:dyDescent="0.25">
      <c r="E292" s="4">
        <f t="shared" ca="1" si="8"/>
        <v>0.70091329763557697</v>
      </c>
      <c r="F292" s="4">
        <f t="shared" ca="1" si="9"/>
        <v>896.77499783525502</v>
      </c>
    </row>
    <row r="293" spans="5:6" x14ac:dyDescent="0.25">
      <c r="E293" s="4">
        <f t="shared" ca="1" si="8"/>
        <v>0.89611069397673826</v>
      </c>
      <c r="F293" s="4">
        <f t="shared" ca="1" si="9"/>
        <v>912.40462676073435</v>
      </c>
    </row>
    <row r="294" spans="5:6" x14ac:dyDescent="0.25">
      <c r="E294" s="4">
        <f t="shared" ca="1" si="8"/>
        <v>0.44047730853171096</v>
      </c>
      <c r="F294" s="4">
        <f t="shared" ca="1" si="9"/>
        <v>881.04739251725687</v>
      </c>
    </row>
    <row r="295" spans="5:6" x14ac:dyDescent="0.25">
      <c r="E295" s="4">
        <f t="shared" ca="1" si="8"/>
        <v>0.87939033985286896</v>
      </c>
      <c r="F295" s="4">
        <f t="shared" ca="1" si="9"/>
        <v>910.61073386544297</v>
      </c>
    </row>
    <row r="296" spans="5:6" x14ac:dyDescent="0.25">
      <c r="E296" s="4">
        <f t="shared" ca="1" si="8"/>
        <v>9.6329992708668044E-3</v>
      </c>
      <c r="F296" s="4">
        <f t="shared" ca="1" si="9"/>
        <v>822.41036777209774</v>
      </c>
    </row>
    <row r="297" spans="5:6" x14ac:dyDescent="0.25">
      <c r="E297" s="4">
        <f t="shared" ca="1" si="8"/>
        <v>0.27758444124581894</v>
      </c>
      <c r="F297" s="4">
        <f t="shared" ca="1" si="9"/>
        <v>870.17596808034318</v>
      </c>
    </row>
    <row r="298" spans="5:6" x14ac:dyDescent="0.25">
      <c r="E298" s="4">
        <f t="shared" ca="1" si="8"/>
        <v>0.81998030286623225</v>
      </c>
      <c r="F298" s="4">
        <f t="shared" ca="1" si="9"/>
        <v>905.24150759904296</v>
      </c>
    </row>
    <row r="299" spans="5:6" x14ac:dyDescent="0.25">
      <c r="E299" s="4">
        <f t="shared" ca="1" si="8"/>
        <v>0.48721844865239949</v>
      </c>
      <c r="F299" s="4">
        <f t="shared" ca="1" si="9"/>
        <v>883.86976693757549</v>
      </c>
    </row>
    <row r="300" spans="5:6" x14ac:dyDescent="0.25">
      <c r="E300" s="4">
        <f t="shared" ca="1" si="8"/>
        <v>0.48325908917328864</v>
      </c>
      <c r="F300" s="4">
        <f t="shared" ca="1" si="9"/>
        <v>883.63304060550161</v>
      </c>
    </row>
    <row r="301" spans="5:6" x14ac:dyDescent="0.25">
      <c r="E301" s="4">
        <f t="shared" ca="1" si="8"/>
        <v>0.36283874743574729</v>
      </c>
      <c r="F301" s="4">
        <f t="shared" ca="1" si="9"/>
        <v>876.14238355793657</v>
      </c>
    </row>
    <row r="302" spans="5:6" x14ac:dyDescent="0.25">
      <c r="E302" s="4">
        <f t="shared" ca="1" si="8"/>
        <v>0.28823043261467063</v>
      </c>
      <c r="F302" s="4">
        <f t="shared" ca="1" si="9"/>
        <v>870.96932325283808</v>
      </c>
    </row>
    <row r="303" spans="5:6" x14ac:dyDescent="0.25">
      <c r="E303" s="4">
        <f t="shared" ca="1" si="8"/>
        <v>0.7828558787556209</v>
      </c>
      <c r="F303" s="4">
        <f t="shared" ca="1" si="9"/>
        <v>902.37869514615056</v>
      </c>
    </row>
    <row r="304" spans="5:6" x14ac:dyDescent="0.25">
      <c r="E304" s="4">
        <f t="shared" ca="1" si="8"/>
        <v>0.83629325025421386</v>
      </c>
      <c r="F304" s="4">
        <f t="shared" ca="1" si="9"/>
        <v>906.59842334588882</v>
      </c>
    </row>
    <row r="305" spans="5:6" x14ac:dyDescent="0.25">
      <c r="E305" s="4">
        <f t="shared" ca="1" si="8"/>
        <v>0.23151733334615754</v>
      </c>
      <c r="F305" s="4">
        <f t="shared" ca="1" si="9"/>
        <v>866.51889702368999</v>
      </c>
    </row>
    <row r="306" spans="5:6" x14ac:dyDescent="0.25">
      <c r="E306" s="4">
        <f t="shared" ca="1" si="8"/>
        <v>0.24676280748514912</v>
      </c>
      <c r="F306" s="4">
        <f t="shared" ca="1" si="9"/>
        <v>867.77430735569942</v>
      </c>
    </row>
    <row r="307" spans="5:6" x14ac:dyDescent="0.25">
      <c r="E307" s="4">
        <f t="shared" ca="1" si="8"/>
        <v>0.68674220634385008</v>
      </c>
      <c r="F307" s="4">
        <f t="shared" ca="1" si="9"/>
        <v>895.87064110550045</v>
      </c>
    </row>
    <row r="308" spans="5:6" x14ac:dyDescent="0.25">
      <c r="E308" s="4">
        <f t="shared" ca="1" si="8"/>
        <v>5.6352686540161123E-2</v>
      </c>
      <c r="F308" s="4">
        <f t="shared" ca="1" si="9"/>
        <v>843.83170138108835</v>
      </c>
    </row>
    <row r="309" spans="5:6" x14ac:dyDescent="0.25">
      <c r="E309" s="4">
        <f t="shared" ca="1" si="8"/>
        <v>0.40273912007125789</v>
      </c>
      <c r="F309" s="4">
        <f t="shared" ca="1" si="9"/>
        <v>878.70679151171009</v>
      </c>
    </row>
    <row r="310" spans="5:6" x14ac:dyDescent="0.25">
      <c r="E310" s="4">
        <f t="shared" ca="1" si="8"/>
        <v>0.96472049044011143</v>
      </c>
      <c r="F310" s="4">
        <f t="shared" ca="1" si="9"/>
        <v>923.13201995521365</v>
      </c>
    </row>
    <row r="311" spans="5:6" x14ac:dyDescent="0.25">
      <c r="E311" s="4">
        <f t="shared" ca="1" si="8"/>
        <v>0.9718514829640742</v>
      </c>
      <c r="F311" s="4">
        <f t="shared" ca="1" si="9"/>
        <v>925.00429918493012</v>
      </c>
    </row>
    <row r="312" spans="5:6" x14ac:dyDescent="0.25">
      <c r="E312" s="4">
        <f t="shared" ca="1" si="8"/>
        <v>0.77788535172668483</v>
      </c>
      <c r="F312" s="4">
        <f t="shared" ca="1" si="9"/>
        <v>902.01466072705887</v>
      </c>
    </row>
    <row r="313" spans="5:6" x14ac:dyDescent="0.25">
      <c r="E313" s="4">
        <f t="shared" ca="1" si="8"/>
        <v>0.36762727662604999</v>
      </c>
      <c r="F313" s="4">
        <f t="shared" ca="1" si="9"/>
        <v>876.45609121633879</v>
      </c>
    </row>
    <row r="314" spans="5:6" x14ac:dyDescent="0.25">
      <c r="E314" s="4">
        <f t="shared" ca="1" si="8"/>
        <v>0.85437472668027514</v>
      </c>
      <c r="F314" s="4">
        <f t="shared" ca="1" si="9"/>
        <v>908.19483286564434</v>
      </c>
    </row>
    <row r="315" spans="5:6" x14ac:dyDescent="0.25">
      <c r="E315" s="4">
        <f t="shared" ca="1" si="8"/>
        <v>0.36156130978418177</v>
      </c>
      <c r="F315" s="4">
        <f t="shared" ca="1" si="9"/>
        <v>876.05839024235763</v>
      </c>
    </row>
    <row r="316" spans="5:6" x14ac:dyDescent="0.25">
      <c r="E316" s="4">
        <f t="shared" ca="1" si="8"/>
        <v>0.7182907117660442</v>
      </c>
      <c r="F316" s="4">
        <f t="shared" ca="1" si="9"/>
        <v>897.90483062297801</v>
      </c>
    </row>
    <row r="317" spans="5:6" x14ac:dyDescent="0.25">
      <c r="E317" s="4">
        <f t="shared" ca="1" si="8"/>
        <v>0.99615427519032529</v>
      </c>
      <c r="F317" s="4">
        <f t="shared" ca="1" si="9"/>
        <v>938.19924296903196</v>
      </c>
    </row>
    <row r="318" spans="5:6" x14ac:dyDescent="0.25">
      <c r="E318" s="4">
        <f t="shared" ca="1" si="8"/>
        <v>0.86707931342286193</v>
      </c>
      <c r="F318" s="4">
        <f t="shared" ca="1" si="9"/>
        <v>909.38732675798019</v>
      </c>
    </row>
    <row r="319" spans="5:6" x14ac:dyDescent="0.25">
      <c r="E319" s="4">
        <f t="shared" ca="1" si="8"/>
        <v>0.93913510220584373</v>
      </c>
      <c r="F319" s="4">
        <f t="shared" ca="1" si="9"/>
        <v>918.13841168614817</v>
      </c>
    </row>
    <row r="320" spans="5:6" x14ac:dyDescent="0.25">
      <c r="E320" s="4">
        <f t="shared" ca="1" si="8"/>
        <v>0.67702230062447899</v>
      </c>
      <c r="F320" s="4">
        <f t="shared" ca="1" si="9"/>
        <v>895.25806618128217</v>
      </c>
    </row>
    <row r="321" spans="5:6" x14ac:dyDescent="0.25">
      <c r="E321" s="4">
        <f t="shared" ca="1" si="8"/>
        <v>0.4054077628595002</v>
      </c>
      <c r="F321" s="4">
        <f t="shared" ca="1" si="9"/>
        <v>878.87468256589716</v>
      </c>
    </row>
    <row r="322" spans="5:6" x14ac:dyDescent="0.25">
      <c r="E322" s="4">
        <f t="shared" ca="1" si="8"/>
        <v>0.90985180039474922</v>
      </c>
      <c r="F322" s="4">
        <f t="shared" ca="1" si="9"/>
        <v>914.0242837276686</v>
      </c>
    </row>
    <row r="323" spans="5:6" x14ac:dyDescent="0.25">
      <c r="E323" s="4">
        <f t="shared" ca="1" si="8"/>
        <v>0.23456309499194106</v>
      </c>
      <c r="F323" s="4">
        <f t="shared" ca="1" si="9"/>
        <v>866.77373170963415</v>
      </c>
    </row>
    <row r="324" spans="5:6" x14ac:dyDescent="0.25">
      <c r="E324" s="4">
        <f t="shared" ref="E324:E387" ca="1" si="10">RAND()</f>
        <v>0.71723268312363231</v>
      </c>
      <c r="F324" s="4">
        <f t="shared" ref="F324:F387" ca="1" si="11">_xlfn.BETA.INV(E324,$C$5,$C$6,$C$3,$C$4)</f>
        <v>897.83531731873563</v>
      </c>
    </row>
    <row r="325" spans="5:6" x14ac:dyDescent="0.25">
      <c r="E325" s="4">
        <f t="shared" ca="1" si="10"/>
        <v>3.2281739786490404E-2</v>
      </c>
      <c r="F325" s="4">
        <f t="shared" ca="1" si="11"/>
        <v>836.52232728392153</v>
      </c>
    </row>
    <row r="326" spans="5:6" x14ac:dyDescent="0.25">
      <c r="E326" s="4">
        <f t="shared" ca="1" si="10"/>
        <v>0.50371610895483165</v>
      </c>
      <c r="F326" s="4">
        <f t="shared" ca="1" si="11"/>
        <v>884.85282741488925</v>
      </c>
    </row>
    <row r="327" spans="5:6" x14ac:dyDescent="0.25">
      <c r="E327" s="4">
        <f t="shared" ca="1" si="10"/>
        <v>0.25447642801305703</v>
      </c>
      <c r="F327" s="4">
        <f t="shared" ca="1" si="11"/>
        <v>868.39137679635303</v>
      </c>
    </row>
    <row r="328" spans="5:6" x14ac:dyDescent="0.25">
      <c r="E328" s="4">
        <f t="shared" ca="1" si="10"/>
        <v>2.6782688817965083E-2</v>
      </c>
      <c r="F328" s="4">
        <f t="shared" ca="1" si="11"/>
        <v>834.20351260796554</v>
      </c>
    </row>
    <row r="329" spans="5:6" x14ac:dyDescent="0.25">
      <c r="E329" s="4">
        <f t="shared" ca="1" si="10"/>
        <v>0.79375134809783698</v>
      </c>
      <c r="F329" s="4">
        <f t="shared" ca="1" si="11"/>
        <v>903.19115033736409</v>
      </c>
    </row>
    <row r="330" spans="5:6" x14ac:dyDescent="0.25">
      <c r="E330" s="4">
        <f t="shared" ca="1" si="10"/>
        <v>0.5141335564628895</v>
      </c>
      <c r="F330" s="4">
        <f t="shared" ca="1" si="11"/>
        <v>885.4713609549508</v>
      </c>
    </row>
    <row r="331" spans="5:6" x14ac:dyDescent="0.25">
      <c r="E331" s="4">
        <f t="shared" ca="1" si="10"/>
        <v>0.1941675323540325</v>
      </c>
      <c r="F331" s="4">
        <f t="shared" ca="1" si="11"/>
        <v>863.20122186539766</v>
      </c>
    </row>
    <row r="332" spans="5:6" x14ac:dyDescent="0.25">
      <c r="E332" s="4">
        <f t="shared" ca="1" si="10"/>
        <v>0.57177965523860053</v>
      </c>
      <c r="F332" s="4">
        <f t="shared" ca="1" si="11"/>
        <v>888.88334809849857</v>
      </c>
    </row>
    <row r="333" spans="5:6" x14ac:dyDescent="0.25">
      <c r="E333" s="4">
        <f t="shared" ca="1" si="10"/>
        <v>0.99896872093154854</v>
      </c>
      <c r="F333" s="4">
        <f t="shared" ca="1" si="11"/>
        <v>944.76869464874471</v>
      </c>
    </row>
    <row r="334" spans="5:6" x14ac:dyDescent="0.25">
      <c r="E334" s="4">
        <f t="shared" ca="1" si="10"/>
        <v>0.78117363136126039</v>
      </c>
      <c r="F334" s="4">
        <f t="shared" ca="1" si="11"/>
        <v>902.25504540670613</v>
      </c>
    </row>
    <row r="335" spans="5:6" x14ac:dyDescent="0.25">
      <c r="E335" s="4">
        <f t="shared" ca="1" si="10"/>
        <v>0.6164233059417934</v>
      </c>
      <c r="F335" s="4">
        <f t="shared" ca="1" si="11"/>
        <v>891.54538720537482</v>
      </c>
    </row>
    <row r="336" spans="5:6" x14ac:dyDescent="0.25">
      <c r="E336" s="4">
        <f t="shared" ca="1" si="10"/>
        <v>0.44664702863238881</v>
      </c>
      <c r="F336" s="4">
        <f t="shared" ca="1" si="11"/>
        <v>881.42402139057856</v>
      </c>
    </row>
    <row r="337" spans="5:6" x14ac:dyDescent="0.25">
      <c r="E337" s="4">
        <f t="shared" ca="1" si="10"/>
        <v>0.54982199104287321</v>
      </c>
      <c r="F337" s="4">
        <f t="shared" ca="1" si="11"/>
        <v>887.5836373794067</v>
      </c>
    </row>
    <row r="338" spans="5:6" x14ac:dyDescent="0.25">
      <c r="E338" s="4">
        <f t="shared" ca="1" si="10"/>
        <v>0.10015291612799115</v>
      </c>
      <c r="F338" s="4">
        <f t="shared" ca="1" si="11"/>
        <v>852.15759757917976</v>
      </c>
    </row>
    <row r="339" spans="5:6" x14ac:dyDescent="0.25">
      <c r="E339" s="4">
        <f t="shared" ca="1" si="10"/>
        <v>0.77360779798840007</v>
      </c>
      <c r="F339" s="4">
        <f t="shared" ca="1" si="11"/>
        <v>901.70447823214408</v>
      </c>
    </row>
    <row r="340" spans="5:6" x14ac:dyDescent="0.25">
      <c r="E340" s="4">
        <f t="shared" ca="1" si="10"/>
        <v>0.29679899411080712</v>
      </c>
      <c r="F340" s="4">
        <f t="shared" ca="1" si="11"/>
        <v>871.59609323003201</v>
      </c>
    </row>
    <row r="341" spans="5:6" x14ac:dyDescent="0.25">
      <c r="E341" s="4">
        <f t="shared" ca="1" si="10"/>
        <v>0.44208857469819152</v>
      </c>
      <c r="F341" s="4">
        <f t="shared" ca="1" si="11"/>
        <v>881.14589416518311</v>
      </c>
    </row>
    <row r="342" spans="5:6" x14ac:dyDescent="0.25">
      <c r="E342" s="4">
        <f t="shared" ca="1" si="10"/>
        <v>0.76955034303865422</v>
      </c>
      <c r="F342" s="4">
        <f t="shared" ca="1" si="11"/>
        <v>901.4127927091439</v>
      </c>
    </row>
    <row r="343" spans="5:6" x14ac:dyDescent="0.25">
      <c r="E343" s="4">
        <f t="shared" ca="1" si="10"/>
        <v>0.66079153462415208</v>
      </c>
      <c r="F343" s="4">
        <f t="shared" ca="1" si="11"/>
        <v>894.24739299948465</v>
      </c>
    </row>
    <row r="344" spans="5:6" x14ac:dyDescent="0.25">
      <c r="E344" s="4">
        <f t="shared" ca="1" si="10"/>
        <v>0.22975943592038417</v>
      </c>
      <c r="F344" s="4">
        <f t="shared" ca="1" si="11"/>
        <v>866.37085399826094</v>
      </c>
    </row>
    <row r="345" spans="5:6" x14ac:dyDescent="0.25">
      <c r="E345" s="4">
        <f t="shared" ca="1" si="10"/>
        <v>0.40775913342813819</v>
      </c>
      <c r="F345" s="4">
        <f t="shared" ca="1" si="11"/>
        <v>879.02228294258384</v>
      </c>
    </row>
    <row r="346" spans="5:6" x14ac:dyDescent="0.25">
      <c r="E346" s="4">
        <f t="shared" ca="1" si="10"/>
        <v>0.74412187300554511</v>
      </c>
      <c r="F346" s="4">
        <f t="shared" ca="1" si="11"/>
        <v>899.63531087329375</v>
      </c>
    </row>
    <row r="347" spans="5:6" x14ac:dyDescent="0.25">
      <c r="E347" s="4">
        <f t="shared" ca="1" si="10"/>
        <v>0.36359479226928526</v>
      </c>
      <c r="F347" s="4">
        <f t="shared" ca="1" si="11"/>
        <v>876.19203332569509</v>
      </c>
    </row>
    <row r="348" spans="5:6" x14ac:dyDescent="0.25">
      <c r="E348" s="4">
        <f t="shared" ca="1" si="10"/>
        <v>0.82375115872405902</v>
      </c>
      <c r="F348" s="4">
        <f t="shared" ca="1" si="11"/>
        <v>905.54896578315618</v>
      </c>
    </row>
    <row r="349" spans="5:6" x14ac:dyDescent="0.25">
      <c r="E349" s="4">
        <f t="shared" ca="1" si="10"/>
        <v>2.697147857573079E-2</v>
      </c>
      <c r="F349" s="4">
        <f t="shared" ca="1" si="11"/>
        <v>834.28967329556053</v>
      </c>
    </row>
    <row r="350" spans="5:6" x14ac:dyDescent="0.25">
      <c r="E350" s="4">
        <f t="shared" ca="1" si="10"/>
        <v>0.532262267224067</v>
      </c>
      <c r="F350" s="4">
        <f t="shared" ca="1" si="11"/>
        <v>886.54508210499239</v>
      </c>
    </row>
    <row r="351" spans="5:6" x14ac:dyDescent="0.25">
      <c r="E351" s="4">
        <f t="shared" ca="1" si="10"/>
        <v>0.53824524287591125</v>
      </c>
      <c r="F351" s="4">
        <f t="shared" ca="1" si="11"/>
        <v>886.89900026663724</v>
      </c>
    </row>
    <row r="352" spans="5:6" x14ac:dyDescent="0.25">
      <c r="E352" s="4">
        <f t="shared" ca="1" si="10"/>
        <v>2.0010595884786264E-2</v>
      </c>
      <c r="F352" s="4">
        <f t="shared" ca="1" si="11"/>
        <v>830.69605933634443</v>
      </c>
    </row>
    <row r="353" spans="5:6" x14ac:dyDescent="0.25">
      <c r="E353" s="4">
        <f t="shared" ca="1" si="10"/>
        <v>0.96809930016183221</v>
      </c>
      <c r="F353" s="4">
        <f t="shared" ca="1" si="11"/>
        <v>923.9793432327657</v>
      </c>
    </row>
    <row r="354" spans="5:6" x14ac:dyDescent="0.25">
      <c r="E354" s="4">
        <f t="shared" ca="1" si="10"/>
        <v>0.21487785154684602</v>
      </c>
      <c r="F354" s="4">
        <f t="shared" ca="1" si="11"/>
        <v>865.0876154041955</v>
      </c>
    </row>
    <row r="355" spans="5:6" x14ac:dyDescent="0.25">
      <c r="E355" s="4">
        <f t="shared" ca="1" si="10"/>
        <v>0.25204469406263541</v>
      </c>
      <c r="F355" s="4">
        <f t="shared" ca="1" si="11"/>
        <v>868.19808220810512</v>
      </c>
    </row>
    <row r="356" spans="5:6" x14ac:dyDescent="0.25">
      <c r="E356" s="4">
        <f t="shared" ca="1" si="10"/>
        <v>0.6957598684981845</v>
      </c>
      <c r="F356" s="4">
        <f t="shared" ca="1" si="11"/>
        <v>896.44447941578915</v>
      </c>
    </row>
    <row r="357" spans="5:6" x14ac:dyDescent="0.25">
      <c r="E357" s="4">
        <f t="shared" ca="1" si="10"/>
        <v>0.92011882285756641</v>
      </c>
      <c r="F357" s="4">
        <f t="shared" ca="1" si="11"/>
        <v>915.34518112479168</v>
      </c>
    </row>
    <row r="358" spans="5:6" x14ac:dyDescent="0.25">
      <c r="E358" s="4">
        <f t="shared" ca="1" si="10"/>
        <v>0.55140166490793596</v>
      </c>
      <c r="F358" s="4">
        <f t="shared" ca="1" si="11"/>
        <v>887.67706408107517</v>
      </c>
    </row>
    <row r="359" spans="5:6" x14ac:dyDescent="0.25">
      <c r="E359" s="4">
        <f t="shared" ca="1" si="10"/>
        <v>9.4895109505444442E-2</v>
      </c>
      <c r="F359" s="4">
        <f t="shared" ca="1" si="11"/>
        <v>851.33530325354695</v>
      </c>
    </row>
    <row r="360" spans="5:6" x14ac:dyDescent="0.25">
      <c r="E360" s="4">
        <f t="shared" ca="1" si="10"/>
        <v>0.38156705870290519</v>
      </c>
      <c r="F360" s="4">
        <f t="shared" ca="1" si="11"/>
        <v>877.35955749332277</v>
      </c>
    </row>
    <row r="361" spans="5:6" x14ac:dyDescent="0.25">
      <c r="E361" s="4">
        <f t="shared" ca="1" si="10"/>
        <v>0.62995457001618127</v>
      </c>
      <c r="F361" s="4">
        <f t="shared" ca="1" si="11"/>
        <v>892.3616650343713</v>
      </c>
    </row>
    <row r="362" spans="5:6" x14ac:dyDescent="0.25">
      <c r="E362" s="4">
        <f t="shared" ca="1" si="10"/>
        <v>0.1976925252584214</v>
      </c>
      <c r="F362" s="4">
        <f t="shared" ca="1" si="11"/>
        <v>863.53145127370772</v>
      </c>
    </row>
    <row r="363" spans="5:6" x14ac:dyDescent="0.25">
      <c r="E363" s="4">
        <f t="shared" ca="1" si="10"/>
        <v>0.6551965591602199</v>
      </c>
      <c r="F363" s="4">
        <f t="shared" ca="1" si="11"/>
        <v>893.90217299114579</v>
      </c>
    </row>
    <row r="364" spans="5:6" x14ac:dyDescent="0.25">
      <c r="E364" s="4">
        <f t="shared" ca="1" si="10"/>
        <v>0.64801489892598096</v>
      </c>
      <c r="F364" s="4">
        <f t="shared" ca="1" si="11"/>
        <v>893.46119329148496</v>
      </c>
    </row>
    <row r="365" spans="5:6" x14ac:dyDescent="0.25">
      <c r="E365" s="4">
        <f t="shared" ca="1" si="10"/>
        <v>0.79130246767212953</v>
      </c>
      <c r="F365" s="4">
        <f t="shared" ca="1" si="11"/>
        <v>903.00672914785639</v>
      </c>
    </row>
    <row r="366" spans="5:6" x14ac:dyDescent="0.25">
      <c r="E366" s="4">
        <f t="shared" ca="1" si="10"/>
        <v>1.0353094374617067E-2</v>
      </c>
      <c r="F366" s="4">
        <f t="shared" ca="1" si="11"/>
        <v>823.19865314736842</v>
      </c>
    </row>
    <row r="367" spans="5:6" x14ac:dyDescent="0.25">
      <c r="E367" s="4">
        <f t="shared" ca="1" si="10"/>
        <v>0.77934757801483745</v>
      </c>
      <c r="F367" s="4">
        <f t="shared" ca="1" si="11"/>
        <v>902.12134257239245</v>
      </c>
    </row>
    <row r="368" spans="5:6" x14ac:dyDescent="0.25">
      <c r="E368" s="4">
        <f t="shared" ca="1" si="10"/>
        <v>0.20228664293107745</v>
      </c>
      <c r="F368" s="4">
        <f t="shared" ca="1" si="11"/>
        <v>863.95596410711232</v>
      </c>
    </row>
    <row r="369" spans="5:6" x14ac:dyDescent="0.25">
      <c r="E369" s="4">
        <f t="shared" ca="1" si="10"/>
        <v>0.99743804285759485</v>
      </c>
      <c r="F369" s="4">
        <f t="shared" ca="1" si="11"/>
        <v>940.36614012254449</v>
      </c>
    </row>
    <row r="370" spans="5:6" x14ac:dyDescent="0.25">
      <c r="E370" s="4">
        <f t="shared" ca="1" si="10"/>
        <v>0.85458301255958591</v>
      </c>
      <c r="F370" s="4">
        <f t="shared" ca="1" si="11"/>
        <v>908.21387386464107</v>
      </c>
    </row>
    <row r="371" spans="5:6" x14ac:dyDescent="0.25">
      <c r="E371" s="4">
        <f t="shared" ca="1" si="10"/>
        <v>0.30653982546300151</v>
      </c>
      <c r="F371" s="4">
        <f t="shared" ca="1" si="11"/>
        <v>872.29679584336111</v>
      </c>
    </row>
    <row r="372" spans="5:6" x14ac:dyDescent="0.25">
      <c r="E372" s="4">
        <f t="shared" ca="1" si="10"/>
        <v>0.90939917793359248</v>
      </c>
      <c r="F372" s="4">
        <f t="shared" ca="1" si="11"/>
        <v>913.96842966869508</v>
      </c>
    </row>
    <row r="373" spans="5:6" x14ac:dyDescent="0.25">
      <c r="E373" s="4">
        <f t="shared" ca="1" si="10"/>
        <v>0.90508574578357459</v>
      </c>
      <c r="F373" s="4">
        <f t="shared" ca="1" si="11"/>
        <v>913.44520867416384</v>
      </c>
    </row>
    <row r="374" spans="5:6" x14ac:dyDescent="0.25">
      <c r="E374" s="4">
        <f t="shared" ca="1" si="10"/>
        <v>0.57323772183673494</v>
      </c>
      <c r="F374" s="4">
        <f t="shared" ca="1" si="11"/>
        <v>888.96978175067966</v>
      </c>
    </row>
    <row r="375" spans="5:6" x14ac:dyDescent="0.25">
      <c r="E375" s="4">
        <f t="shared" ca="1" si="10"/>
        <v>0.12786843198102282</v>
      </c>
      <c r="F375" s="4">
        <f t="shared" ca="1" si="11"/>
        <v>856.01245927928528</v>
      </c>
    </row>
    <row r="376" spans="5:6" x14ac:dyDescent="0.25">
      <c r="E376" s="4">
        <f t="shared" ca="1" si="10"/>
        <v>5.6536440678103372E-2</v>
      </c>
      <c r="F376" s="4">
        <f t="shared" ca="1" si="11"/>
        <v>843.8763647852312</v>
      </c>
    </row>
    <row r="377" spans="5:6" x14ac:dyDescent="0.25">
      <c r="E377" s="4">
        <f t="shared" ca="1" si="10"/>
        <v>0.18503560027471222</v>
      </c>
      <c r="F377" s="4">
        <f t="shared" ca="1" si="11"/>
        <v>862.32640007463897</v>
      </c>
    </row>
    <row r="378" spans="5:6" x14ac:dyDescent="0.25">
      <c r="E378" s="4">
        <f t="shared" ca="1" si="10"/>
        <v>0.84173227967698716</v>
      </c>
      <c r="F378" s="4">
        <f t="shared" ca="1" si="11"/>
        <v>907.06750281656321</v>
      </c>
    </row>
    <row r="379" spans="5:6" x14ac:dyDescent="0.25">
      <c r="E379" s="4">
        <f t="shared" ca="1" si="10"/>
        <v>0.66316777921739767</v>
      </c>
      <c r="F379" s="4">
        <f t="shared" ca="1" si="11"/>
        <v>894.39447928510242</v>
      </c>
    </row>
    <row r="380" spans="5:6" x14ac:dyDescent="0.25">
      <c r="E380" s="4">
        <f t="shared" ca="1" si="10"/>
        <v>0.41292125218644482</v>
      </c>
      <c r="F380" s="4">
        <f t="shared" ca="1" si="11"/>
        <v>879.345266774371</v>
      </c>
    </row>
    <row r="381" spans="5:6" x14ac:dyDescent="0.25">
      <c r="E381" s="4">
        <f t="shared" ca="1" si="10"/>
        <v>5.3461329372721411E-2</v>
      </c>
      <c r="F381" s="4">
        <f t="shared" ca="1" si="11"/>
        <v>843.11252043511661</v>
      </c>
    </row>
    <row r="382" spans="5:6" x14ac:dyDescent="0.25">
      <c r="E382" s="4">
        <f t="shared" ca="1" si="10"/>
        <v>0.92096095153613977</v>
      </c>
      <c r="F382" s="4">
        <f t="shared" ca="1" si="11"/>
        <v>915.45851327994069</v>
      </c>
    </row>
    <row r="383" spans="5:6" x14ac:dyDescent="0.25">
      <c r="E383" s="4">
        <f t="shared" ca="1" si="10"/>
        <v>0.91928233145303717</v>
      </c>
      <c r="F383" s="4">
        <f t="shared" ca="1" si="11"/>
        <v>915.23341003107532</v>
      </c>
    </row>
    <row r="384" spans="5:6" x14ac:dyDescent="0.25">
      <c r="E384" s="4">
        <f t="shared" ca="1" si="10"/>
        <v>0.80924991503236188</v>
      </c>
      <c r="F384" s="4">
        <f t="shared" ca="1" si="11"/>
        <v>904.38502112975482</v>
      </c>
    </row>
    <row r="385" spans="5:6" x14ac:dyDescent="0.25">
      <c r="E385" s="4">
        <f t="shared" ca="1" si="10"/>
        <v>0.95325602920827168</v>
      </c>
      <c r="F385" s="4">
        <f t="shared" ca="1" si="11"/>
        <v>920.64660656266062</v>
      </c>
    </row>
    <row r="386" spans="5:6" x14ac:dyDescent="0.25">
      <c r="E386" s="4">
        <f t="shared" ca="1" si="10"/>
        <v>0.97380260643754568</v>
      </c>
      <c r="F386" s="4">
        <f t="shared" ca="1" si="11"/>
        <v>925.57922876595001</v>
      </c>
    </row>
    <row r="387" spans="5:6" x14ac:dyDescent="0.25">
      <c r="E387" s="4">
        <f t="shared" ca="1" si="10"/>
        <v>0.65050283851124313</v>
      </c>
      <c r="F387" s="4">
        <f t="shared" ca="1" si="11"/>
        <v>893.61369969164673</v>
      </c>
    </row>
    <row r="388" spans="5:6" x14ac:dyDescent="0.25">
      <c r="E388" s="4">
        <f t="shared" ref="E388:E451" ca="1" si="12">RAND()</f>
        <v>0.68909974321523404</v>
      </c>
      <c r="F388" s="4">
        <f t="shared" ref="F388:F451" ca="1" si="13">_xlfn.BETA.INV(E388,$C$5,$C$6,$C$3,$C$4)</f>
        <v>896.02012913695512</v>
      </c>
    </row>
    <row r="389" spans="5:6" x14ac:dyDescent="0.25">
      <c r="E389" s="4">
        <f t="shared" ca="1" si="12"/>
        <v>6.9072454514824688E-2</v>
      </c>
      <c r="F389" s="4">
        <f t="shared" ca="1" si="13"/>
        <v>846.67396769075754</v>
      </c>
    </row>
    <row r="390" spans="5:6" x14ac:dyDescent="0.25">
      <c r="E390" s="4">
        <f t="shared" ca="1" si="12"/>
        <v>0.31862534898210526</v>
      </c>
      <c r="F390" s="4">
        <f t="shared" ca="1" si="13"/>
        <v>873.15001262643023</v>
      </c>
    </row>
    <row r="391" spans="5:6" x14ac:dyDescent="0.25">
      <c r="E391" s="4">
        <f t="shared" ca="1" si="12"/>
        <v>0.28150807945389011</v>
      </c>
      <c r="F391" s="4">
        <f t="shared" ca="1" si="13"/>
        <v>870.47032678653511</v>
      </c>
    </row>
    <row r="392" spans="5:6" x14ac:dyDescent="0.25">
      <c r="E392" s="4">
        <f t="shared" ca="1" si="12"/>
        <v>0.60999618957912316</v>
      </c>
      <c r="F392" s="4">
        <f t="shared" ca="1" si="13"/>
        <v>891.15955261818033</v>
      </c>
    </row>
    <row r="393" spans="5:6" x14ac:dyDescent="0.25">
      <c r="E393" s="4">
        <f t="shared" ca="1" si="12"/>
        <v>0.60049745679487987</v>
      </c>
      <c r="F393" s="4">
        <f t="shared" ca="1" si="13"/>
        <v>890.59121926340197</v>
      </c>
    </row>
    <row r="394" spans="5:6" x14ac:dyDescent="0.25">
      <c r="E394" s="4">
        <f t="shared" ca="1" si="12"/>
        <v>0.58790935987754722</v>
      </c>
      <c r="F394" s="4">
        <f t="shared" ca="1" si="13"/>
        <v>889.84097518892827</v>
      </c>
    </row>
    <row r="395" spans="5:6" x14ac:dyDescent="0.25">
      <c r="E395" s="4">
        <f t="shared" ca="1" si="12"/>
        <v>0.29121632076150983</v>
      </c>
      <c r="F395" s="4">
        <f t="shared" ca="1" si="13"/>
        <v>871.18888313481932</v>
      </c>
    </row>
    <row r="396" spans="5:6" x14ac:dyDescent="0.25">
      <c r="E396" s="4">
        <f t="shared" ca="1" si="12"/>
        <v>0.19980296074651427</v>
      </c>
      <c r="F396" s="4">
        <f t="shared" ca="1" si="13"/>
        <v>863.72727288626766</v>
      </c>
    </row>
    <row r="397" spans="5:6" x14ac:dyDescent="0.25">
      <c r="E397" s="4">
        <f t="shared" ca="1" si="12"/>
        <v>0.12784394711031388</v>
      </c>
      <c r="F397" s="4">
        <f t="shared" ca="1" si="13"/>
        <v>856.00934799136098</v>
      </c>
    </row>
    <row r="398" spans="5:6" x14ac:dyDescent="0.25">
      <c r="E398" s="4">
        <f t="shared" ca="1" si="12"/>
        <v>1.7084981146326284E-2</v>
      </c>
      <c r="F398" s="4">
        <f t="shared" ca="1" si="13"/>
        <v>828.84633205444175</v>
      </c>
    </row>
    <row r="399" spans="5:6" x14ac:dyDescent="0.25">
      <c r="E399" s="4">
        <f t="shared" ca="1" si="12"/>
        <v>0.25633781543034484</v>
      </c>
      <c r="F399" s="4">
        <f t="shared" ca="1" si="13"/>
        <v>868.53858603566061</v>
      </c>
    </row>
    <row r="400" spans="5:6" x14ac:dyDescent="0.25">
      <c r="E400" s="4">
        <f t="shared" ca="1" si="12"/>
        <v>0.72655222260313745</v>
      </c>
      <c r="F400" s="4">
        <f t="shared" ca="1" si="13"/>
        <v>898.45111225419032</v>
      </c>
    </row>
    <row r="401" spans="5:6" x14ac:dyDescent="0.25">
      <c r="E401" s="4">
        <f t="shared" ca="1" si="12"/>
        <v>0.24642905675019089</v>
      </c>
      <c r="F401" s="4">
        <f t="shared" ca="1" si="13"/>
        <v>867.74734515981788</v>
      </c>
    </row>
    <row r="402" spans="5:6" x14ac:dyDescent="0.25">
      <c r="E402" s="4">
        <f t="shared" ca="1" si="12"/>
        <v>0.30803551276078667</v>
      </c>
      <c r="F402" s="4">
        <f t="shared" ca="1" si="13"/>
        <v>872.40333031856449</v>
      </c>
    </row>
    <row r="403" spans="5:6" x14ac:dyDescent="0.25">
      <c r="E403" s="4">
        <f t="shared" ca="1" si="12"/>
        <v>0.35850631500689822</v>
      </c>
      <c r="F403" s="4">
        <f t="shared" ca="1" si="13"/>
        <v>875.8569857322924</v>
      </c>
    </row>
    <row r="404" spans="5:6" x14ac:dyDescent="0.25">
      <c r="E404" s="4">
        <f t="shared" ca="1" si="12"/>
        <v>0.16262406641159244</v>
      </c>
      <c r="F404" s="4">
        <f t="shared" ca="1" si="13"/>
        <v>860.04502799912848</v>
      </c>
    </row>
    <row r="405" spans="5:6" x14ac:dyDescent="0.25">
      <c r="E405" s="4">
        <f t="shared" ca="1" si="12"/>
        <v>0.78914025168436297</v>
      </c>
      <c r="F405" s="4">
        <f t="shared" ca="1" si="13"/>
        <v>902.84478844651119</v>
      </c>
    </row>
    <row r="406" spans="5:6" x14ac:dyDescent="0.25">
      <c r="E406" s="4">
        <f t="shared" ca="1" si="12"/>
        <v>0.19984423373574711</v>
      </c>
      <c r="F406" s="4">
        <f t="shared" ca="1" si="13"/>
        <v>863.73108866157656</v>
      </c>
    </row>
    <row r="407" spans="5:6" x14ac:dyDescent="0.25">
      <c r="E407" s="4">
        <f t="shared" ca="1" si="12"/>
        <v>0.53423061038309205</v>
      </c>
      <c r="F407" s="4">
        <f t="shared" ca="1" si="13"/>
        <v>886.66153226590836</v>
      </c>
    </row>
    <row r="408" spans="5:6" x14ac:dyDescent="0.25">
      <c r="E408" s="4">
        <f t="shared" ca="1" si="12"/>
        <v>0.84049894836529904</v>
      </c>
      <c r="F408" s="4">
        <f t="shared" ca="1" si="13"/>
        <v>906.96034467380889</v>
      </c>
    </row>
    <row r="409" spans="5:6" x14ac:dyDescent="0.25">
      <c r="E409" s="4">
        <f t="shared" ca="1" si="12"/>
        <v>0.39264126306433811</v>
      </c>
      <c r="F409" s="4">
        <f t="shared" ca="1" si="13"/>
        <v>878.0677395926599</v>
      </c>
    </row>
    <row r="410" spans="5:6" x14ac:dyDescent="0.25">
      <c r="E410" s="4">
        <f t="shared" ca="1" si="12"/>
        <v>0.42221511697228031</v>
      </c>
      <c r="F410" s="4">
        <f t="shared" ca="1" si="13"/>
        <v>879.92329864214298</v>
      </c>
    </row>
    <row r="411" spans="5:6" x14ac:dyDescent="0.25">
      <c r="E411" s="4">
        <f t="shared" ca="1" si="12"/>
        <v>0.63524314961917572</v>
      </c>
      <c r="F411" s="4">
        <f t="shared" ca="1" si="13"/>
        <v>892.68235062623819</v>
      </c>
    </row>
    <row r="412" spans="5:6" x14ac:dyDescent="0.25">
      <c r="E412" s="4">
        <f t="shared" ca="1" si="12"/>
        <v>3.4910582117113731E-2</v>
      </c>
      <c r="F412" s="4">
        <f t="shared" ca="1" si="13"/>
        <v>837.51252628453358</v>
      </c>
    </row>
    <row r="413" spans="5:6" x14ac:dyDescent="0.25">
      <c r="E413" s="4">
        <f t="shared" ca="1" si="12"/>
        <v>0.55467415456442748</v>
      </c>
      <c r="F413" s="4">
        <f t="shared" ca="1" si="13"/>
        <v>887.87063001477259</v>
      </c>
    </row>
    <row r="414" spans="5:6" x14ac:dyDescent="0.25">
      <c r="E414" s="4">
        <f t="shared" ca="1" si="12"/>
        <v>0.39019090802367173</v>
      </c>
      <c r="F414" s="4">
        <f t="shared" ca="1" si="13"/>
        <v>877.91172738336729</v>
      </c>
    </row>
    <row r="415" spans="5:6" x14ac:dyDescent="0.25">
      <c r="E415" s="4">
        <f t="shared" ca="1" si="12"/>
        <v>0.42092479483447232</v>
      </c>
      <c r="F415" s="4">
        <f t="shared" ca="1" si="13"/>
        <v>879.84330292678612</v>
      </c>
    </row>
    <row r="416" spans="5:6" x14ac:dyDescent="0.25">
      <c r="E416" s="4">
        <f t="shared" ca="1" si="12"/>
        <v>0.10295313926404281</v>
      </c>
      <c r="F416" s="4">
        <f t="shared" ca="1" si="13"/>
        <v>852.58187547505656</v>
      </c>
    </row>
    <row r="417" spans="5:6" x14ac:dyDescent="0.25">
      <c r="E417" s="4">
        <f t="shared" ca="1" si="12"/>
        <v>0.93620998559296309</v>
      </c>
      <c r="F417" s="4">
        <f t="shared" ca="1" si="13"/>
        <v>917.67236109831936</v>
      </c>
    </row>
    <row r="418" spans="5:6" x14ac:dyDescent="0.25">
      <c r="E418" s="4">
        <f t="shared" ca="1" si="12"/>
        <v>3.7299743290890031E-2</v>
      </c>
      <c r="F418" s="4">
        <f t="shared" ca="1" si="13"/>
        <v>838.35856877504921</v>
      </c>
    </row>
    <row r="419" spans="5:6" x14ac:dyDescent="0.25">
      <c r="E419" s="4">
        <f t="shared" ca="1" si="12"/>
        <v>0.11380806807525046</v>
      </c>
      <c r="F419" s="4">
        <f t="shared" ca="1" si="13"/>
        <v>854.14670856108739</v>
      </c>
    </row>
    <row r="420" spans="5:6" x14ac:dyDescent="0.25">
      <c r="E420" s="4">
        <f t="shared" ca="1" si="12"/>
        <v>4.8443912358760555E-2</v>
      </c>
      <c r="F420" s="4">
        <f t="shared" ca="1" si="13"/>
        <v>841.78380042008121</v>
      </c>
    </row>
    <row r="421" spans="5:6" x14ac:dyDescent="0.25">
      <c r="E421" s="4">
        <f t="shared" ca="1" si="12"/>
        <v>0.636703845936747</v>
      </c>
      <c r="F421" s="4">
        <f t="shared" ca="1" si="13"/>
        <v>892.77110238536022</v>
      </c>
    </row>
    <row r="422" spans="5:6" x14ac:dyDescent="0.25">
      <c r="E422" s="4">
        <f t="shared" ca="1" si="12"/>
        <v>6.8332916210263051E-2</v>
      </c>
      <c r="F422" s="4">
        <f t="shared" ca="1" si="13"/>
        <v>846.52099995574906</v>
      </c>
    </row>
    <row r="423" spans="5:6" x14ac:dyDescent="0.25">
      <c r="E423" s="4">
        <f t="shared" ca="1" si="12"/>
        <v>0.28258855380997017</v>
      </c>
      <c r="F423" s="4">
        <f t="shared" ca="1" si="13"/>
        <v>870.55097748789638</v>
      </c>
    </row>
    <row r="424" spans="5:6" x14ac:dyDescent="0.25">
      <c r="E424" s="4">
        <f t="shared" ca="1" si="12"/>
        <v>0.67956983331869392</v>
      </c>
      <c r="F424" s="4">
        <f t="shared" ca="1" si="13"/>
        <v>895.41805331332307</v>
      </c>
    </row>
    <row r="425" spans="5:6" x14ac:dyDescent="0.25">
      <c r="E425" s="4">
        <f t="shared" ca="1" si="12"/>
        <v>0.77414055248016211</v>
      </c>
      <c r="F425" s="4">
        <f t="shared" ca="1" si="13"/>
        <v>901.74295849758175</v>
      </c>
    </row>
    <row r="426" spans="5:6" x14ac:dyDescent="0.25">
      <c r="E426" s="4">
        <f t="shared" ca="1" si="12"/>
        <v>0.49042851296789713</v>
      </c>
      <c r="F426" s="4">
        <f t="shared" ca="1" si="13"/>
        <v>884.06144817514132</v>
      </c>
    </row>
    <row r="427" spans="5:6" x14ac:dyDescent="0.25">
      <c r="E427" s="4">
        <f t="shared" ca="1" si="12"/>
        <v>3.940788348856894E-2</v>
      </c>
      <c r="F427" s="4">
        <f t="shared" ca="1" si="13"/>
        <v>839.0675653213616</v>
      </c>
    </row>
    <row r="428" spans="5:6" x14ac:dyDescent="0.25">
      <c r="E428" s="4">
        <f t="shared" ca="1" si="12"/>
        <v>0.39193088154330336</v>
      </c>
      <c r="F428" s="4">
        <f t="shared" ca="1" si="13"/>
        <v>878.02254907412919</v>
      </c>
    </row>
    <row r="429" spans="5:6" x14ac:dyDescent="0.25">
      <c r="E429" s="4">
        <f t="shared" ca="1" si="12"/>
        <v>0.91065295615747477</v>
      </c>
      <c r="F429" s="4">
        <f t="shared" ca="1" si="13"/>
        <v>914.12360682974668</v>
      </c>
    </row>
    <row r="430" spans="5:6" x14ac:dyDescent="0.25">
      <c r="E430" s="4">
        <f t="shared" ca="1" si="12"/>
        <v>0.65835145062472933</v>
      </c>
      <c r="F430" s="4">
        <f t="shared" ca="1" si="13"/>
        <v>894.09664871165819</v>
      </c>
    </row>
    <row r="431" spans="5:6" x14ac:dyDescent="0.25">
      <c r="E431" s="4">
        <f t="shared" ca="1" si="12"/>
        <v>0.49534777670701313</v>
      </c>
      <c r="F431" s="4">
        <f t="shared" ca="1" si="13"/>
        <v>884.35479395454342</v>
      </c>
    </row>
    <row r="432" spans="5:6" x14ac:dyDescent="0.25">
      <c r="E432" s="4">
        <f t="shared" ca="1" si="12"/>
        <v>0.53681428160873612</v>
      </c>
      <c r="F432" s="4">
        <f t="shared" ca="1" si="13"/>
        <v>886.81436372448024</v>
      </c>
    </row>
    <row r="433" spans="5:6" x14ac:dyDescent="0.25">
      <c r="E433" s="4">
        <f t="shared" ca="1" si="12"/>
        <v>0.93996708000983098</v>
      </c>
      <c r="F433" s="4">
        <f t="shared" ca="1" si="13"/>
        <v>918.27385945811102</v>
      </c>
    </row>
    <row r="434" spans="5:6" x14ac:dyDescent="0.25">
      <c r="E434" s="4">
        <f t="shared" ca="1" si="12"/>
        <v>0.19311458031030959</v>
      </c>
      <c r="F434" s="4">
        <f t="shared" ca="1" si="13"/>
        <v>863.10179567138653</v>
      </c>
    </row>
    <row r="435" spans="5:6" x14ac:dyDescent="0.25">
      <c r="E435" s="4">
        <f t="shared" ca="1" si="12"/>
        <v>0.88431346342280126</v>
      </c>
      <c r="F435" s="4">
        <f t="shared" ca="1" si="13"/>
        <v>911.12161912528018</v>
      </c>
    </row>
    <row r="436" spans="5:6" x14ac:dyDescent="0.25">
      <c r="E436" s="4">
        <f t="shared" ca="1" si="12"/>
        <v>0.82659432362946084</v>
      </c>
      <c r="F436" s="4">
        <f t="shared" ca="1" si="13"/>
        <v>905.78315853888671</v>
      </c>
    </row>
    <row r="437" spans="5:6" x14ac:dyDescent="0.25">
      <c r="E437" s="4">
        <f t="shared" ca="1" si="12"/>
        <v>0.51123659944675048</v>
      </c>
      <c r="F437" s="4">
        <f t="shared" ca="1" si="13"/>
        <v>885.29949506938124</v>
      </c>
    </row>
    <row r="438" spans="5:6" x14ac:dyDescent="0.25">
      <c r="E438" s="4">
        <f t="shared" ca="1" si="12"/>
        <v>0.19205625584997588</v>
      </c>
      <c r="F438" s="4">
        <f t="shared" ca="1" si="13"/>
        <v>863.00149201408249</v>
      </c>
    </row>
    <row r="439" spans="5:6" x14ac:dyDescent="0.25">
      <c r="E439" s="4">
        <f t="shared" ca="1" si="12"/>
        <v>0.10860168963693739</v>
      </c>
      <c r="F439" s="4">
        <f t="shared" ca="1" si="13"/>
        <v>853.41121226056725</v>
      </c>
    </row>
    <row r="440" spans="5:6" x14ac:dyDescent="0.25">
      <c r="E440" s="4">
        <f t="shared" ca="1" si="12"/>
        <v>0.75389129282573919</v>
      </c>
      <c r="F440" s="4">
        <f t="shared" ca="1" si="13"/>
        <v>900.30852875856465</v>
      </c>
    </row>
    <row r="441" spans="5:6" x14ac:dyDescent="0.25">
      <c r="E441" s="4">
        <f t="shared" ca="1" si="12"/>
        <v>0.50013205401810434</v>
      </c>
      <c r="F441" s="4">
        <f t="shared" ca="1" si="13"/>
        <v>884.63966767818806</v>
      </c>
    </row>
    <row r="442" spans="5:6" x14ac:dyDescent="0.25">
      <c r="E442" s="4">
        <f t="shared" ca="1" si="12"/>
        <v>0.30573644933236477</v>
      </c>
      <c r="F442" s="4">
        <f t="shared" ca="1" si="13"/>
        <v>872.23945965498945</v>
      </c>
    </row>
    <row r="443" spans="5:6" x14ac:dyDescent="0.25">
      <c r="E443" s="4">
        <f t="shared" ca="1" si="12"/>
        <v>9.5004959101196995E-4</v>
      </c>
      <c r="F443" s="4">
        <f t="shared" ca="1" si="13"/>
        <v>799.54541674482323</v>
      </c>
    </row>
    <row r="444" spans="5:6" x14ac:dyDescent="0.25">
      <c r="E444" s="4">
        <f t="shared" ca="1" si="12"/>
        <v>0.77806486315632206</v>
      </c>
      <c r="F444" s="4">
        <f t="shared" ca="1" si="13"/>
        <v>902.02773951863685</v>
      </c>
    </row>
    <row r="445" spans="5:6" x14ac:dyDescent="0.25">
      <c r="E445" s="4">
        <f t="shared" ca="1" si="12"/>
        <v>0.86961026270365738</v>
      </c>
      <c r="F445" s="4">
        <f t="shared" ca="1" si="13"/>
        <v>909.63298172360851</v>
      </c>
    </row>
    <row r="446" spans="5:6" x14ac:dyDescent="0.25">
      <c r="E446" s="4">
        <f t="shared" ca="1" si="12"/>
        <v>0.8549239543895808</v>
      </c>
      <c r="F446" s="4">
        <f t="shared" ca="1" si="13"/>
        <v>908.24507661352425</v>
      </c>
    </row>
    <row r="447" spans="5:6" x14ac:dyDescent="0.25">
      <c r="E447" s="4">
        <f t="shared" ca="1" si="12"/>
        <v>0.92885807958917876</v>
      </c>
      <c r="F447" s="4">
        <f t="shared" ca="1" si="13"/>
        <v>916.56389901985051</v>
      </c>
    </row>
    <row r="448" spans="5:6" x14ac:dyDescent="0.25">
      <c r="E448" s="4">
        <f t="shared" ca="1" si="12"/>
        <v>0.13388997568693217</v>
      </c>
      <c r="F448" s="4">
        <f t="shared" ca="1" si="13"/>
        <v>856.76446461874423</v>
      </c>
    </row>
    <row r="449" spans="5:6" x14ac:dyDescent="0.25">
      <c r="E449" s="4">
        <f t="shared" ca="1" si="12"/>
        <v>0.62349248374153443</v>
      </c>
      <c r="F449" s="4">
        <f t="shared" ca="1" si="13"/>
        <v>891.97112113950823</v>
      </c>
    </row>
    <row r="450" spans="5:6" x14ac:dyDescent="0.25">
      <c r="E450" s="4">
        <f t="shared" ca="1" si="12"/>
        <v>6.3909203952972282E-2</v>
      </c>
      <c r="F450" s="4">
        <f t="shared" ca="1" si="13"/>
        <v>845.57670095816229</v>
      </c>
    </row>
    <row r="451" spans="5:6" x14ac:dyDescent="0.25">
      <c r="E451" s="4">
        <f t="shared" ca="1" si="12"/>
        <v>0.38732358852566307</v>
      </c>
      <c r="F451" s="4">
        <f t="shared" ca="1" si="13"/>
        <v>877.72868097933451</v>
      </c>
    </row>
    <row r="452" spans="5:6" x14ac:dyDescent="0.25">
      <c r="E452" s="4">
        <f t="shared" ref="E452:E515" ca="1" si="14">RAND()</f>
        <v>0.80015339432480193</v>
      </c>
      <c r="F452" s="4">
        <f t="shared" ref="F452:F515" ca="1" si="15">_xlfn.BETA.INV(E452,$C$5,$C$6,$C$3,$C$4)</f>
        <v>903.67854428246778</v>
      </c>
    </row>
    <row r="453" spans="5:6" x14ac:dyDescent="0.25">
      <c r="E453" s="4">
        <f t="shared" ca="1" si="14"/>
        <v>0.91859772986452715</v>
      </c>
      <c r="F453" s="4">
        <f t="shared" ca="1" si="15"/>
        <v>915.14251864541131</v>
      </c>
    </row>
    <row r="454" spans="5:6" x14ac:dyDescent="0.25">
      <c r="E454" s="4">
        <f t="shared" ca="1" si="14"/>
        <v>0.95788239199224523</v>
      </c>
      <c r="F454" s="4">
        <f t="shared" ca="1" si="15"/>
        <v>921.58828212928802</v>
      </c>
    </row>
    <row r="455" spans="5:6" x14ac:dyDescent="0.25">
      <c r="E455" s="4">
        <f t="shared" ca="1" si="14"/>
        <v>0.47854244040996896</v>
      </c>
      <c r="F455" s="4">
        <f t="shared" ca="1" si="15"/>
        <v>883.35056950676687</v>
      </c>
    </row>
    <row r="456" spans="5:6" x14ac:dyDescent="0.25">
      <c r="E456" s="4">
        <f t="shared" ca="1" si="14"/>
        <v>0.11189516030691848</v>
      </c>
      <c r="F456" s="4">
        <f t="shared" ca="1" si="15"/>
        <v>853.87953262193969</v>
      </c>
    </row>
    <row r="457" spans="5:6" x14ac:dyDescent="0.25">
      <c r="E457" s="4">
        <f t="shared" ca="1" si="14"/>
        <v>0.47349917006361553</v>
      </c>
      <c r="F457" s="4">
        <f t="shared" ca="1" si="15"/>
        <v>883.04793275412237</v>
      </c>
    </row>
    <row r="458" spans="5:6" x14ac:dyDescent="0.25">
      <c r="E458" s="4">
        <f t="shared" ca="1" si="14"/>
        <v>0.53202321357504123</v>
      </c>
      <c r="F458" s="4">
        <f t="shared" ca="1" si="15"/>
        <v>886.53093816799276</v>
      </c>
    </row>
    <row r="459" spans="5:6" x14ac:dyDescent="0.25">
      <c r="E459" s="4">
        <f t="shared" ca="1" si="14"/>
        <v>0.98456253151415629</v>
      </c>
      <c r="F459" s="4">
        <f t="shared" ca="1" si="15"/>
        <v>929.54123460863491</v>
      </c>
    </row>
    <row r="460" spans="5:6" x14ac:dyDescent="0.25">
      <c r="E460" s="4">
        <f t="shared" ca="1" si="14"/>
        <v>0.92062615391636049</v>
      </c>
      <c r="F460" s="4">
        <f t="shared" ca="1" si="15"/>
        <v>915.41335874544473</v>
      </c>
    </row>
    <row r="461" spans="5:6" x14ac:dyDescent="0.25">
      <c r="E461" s="4">
        <f t="shared" ca="1" si="14"/>
        <v>7.9269444769143438E-2</v>
      </c>
      <c r="F461" s="4">
        <f t="shared" ca="1" si="15"/>
        <v>848.65857090501834</v>
      </c>
    </row>
    <row r="462" spans="5:6" x14ac:dyDescent="0.25">
      <c r="E462" s="4">
        <f t="shared" ca="1" si="14"/>
        <v>4.30396386400691E-2</v>
      </c>
      <c r="F462" s="4">
        <f t="shared" ca="1" si="15"/>
        <v>840.21677314051499</v>
      </c>
    </row>
    <row r="463" spans="5:6" x14ac:dyDescent="0.25">
      <c r="E463" s="4">
        <f t="shared" ca="1" si="14"/>
        <v>0.18571503439699166</v>
      </c>
      <c r="F463" s="4">
        <f t="shared" ca="1" si="15"/>
        <v>862.39248958350822</v>
      </c>
    </row>
    <row r="464" spans="5:6" x14ac:dyDescent="0.25">
      <c r="E464" s="4">
        <f t="shared" ca="1" si="14"/>
        <v>0.93127737667706156</v>
      </c>
      <c r="F464" s="4">
        <f t="shared" ca="1" si="15"/>
        <v>916.91943683533918</v>
      </c>
    </row>
    <row r="465" spans="5:6" x14ac:dyDescent="0.25">
      <c r="E465" s="4">
        <f t="shared" ca="1" si="14"/>
        <v>0.17248950377203875</v>
      </c>
      <c r="F465" s="4">
        <f t="shared" ca="1" si="15"/>
        <v>861.07474033431993</v>
      </c>
    </row>
    <row r="466" spans="5:6" x14ac:dyDescent="0.25">
      <c r="E466" s="4">
        <f t="shared" ca="1" si="14"/>
        <v>0.9394348983828561</v>
      </c>
      <c r="F466" s="4">
        <f t="shared" ca="1" si="15"/>
        <v>918.18706677692762</v>
      </c>
    </row>
    <row r="467" spans="5:6" x14ac:dyDescent="0.25">
      <c r="E467" s="4">
        <f t="shared" ca="1" si="14"/>
        <v>0.6693700220440173</v>
      </c>
      <c r="F467" s="4">
        <f t="shared" ca="1" si="15"/>
        <v>894.77977302279623</v>
      </c>
    </row>
    <row r="468" spans="5:6" x14ac:dyDescent="0.25">
      <c r="E468" s="4">
        <f t="shared" ca="1" si="14"/>
        <v>0.97743797468210014</v>
      </c>
      <c r="F468" s="4">
        <f t="shared" ca="1" si="15"/>
        <v>926.74511292397824</v>
      </c>
    </row>
    <row r="469" spans="5:6" x14ac:dyDescent="0.25">
      <c r="E469" s="4">
        <f t="shared" ca="1" si="14"/>
        <v>0.21264439317391148</v>
      </c>
      <c r="F469" s="4">
        <f t="shared" ca="1" si="15"/>
        <v>864.89011898543401</v>
      </c>
    </row>
    <row r="470" spans="5:6" x14ac:dyDescent="0.25">
      <c r="E470" s="4">
        <f t="shared" ca="1" si="14"/>
        <v>0.67876217339595202</v>
      </c>
      <c r="F470" s="4">
        <f t="shared" ca="1" si="15"/>
        <v>895.36728929984906</v>
      </c>
    </row>
    <row r="471" spans="5:6" x14ac:dyDescent="0.25">
      <c r="E471" s="4">
        <f t="shared" ca="1" si="14"/>
        <v>0.37927845157049245</v>
      </c>
      <c r="F471" s="4">
        <f t="shared" ca="1" si="15"/>
        <v>877.21218193020604</v>
      </c>
    </row>
    <row r="472" spans="5:6" x14ac:dyDescent="0.25">
      <c r="E472" s="4">
        <f t="shared" ca="1" si="14"/>
        <v>0.46598122537533659</v>
      </c>
      <c r="F472" s="4">
        <f t="shared" ca="1" si="15"/>
        <v>882.59553009116632</v>
      </c>
    </row>
    <row r="473" spans="5:6" x14ac:dyDescent="0.25">
      <c r="E473" s="4">
        <f t="shared" ca="1" si="14"/>
        <v>0.30179105364423386</v>
      </c>
      <c r="F473" s="4">
        <f t="shared" ca="1" si="15"/>
        <v>871.95671041319565</v>
      </c>
    </row>
    <row r="474" spans="5:6" x14ac:dyDescent="0.25">
      <c r="E474" s="4">
        <f t="shared" ca="1" si="14"/>
        <v>0.25703230676438593</v>
      </c>
      <c r="F474" s="4">
        <f t="shared" ca="1" si="15"/>
        <v>868.59334626853843</v>
      </c>
    </row>
    <row r="475" spans="5:6" x14ac:dyDescent="0.25">
      <c r="E475" s="4">
        <f t="shared" ca="1" si="14"/>
        <v>0.60392710100502645</v>
      </c>
      <c r="F475" s="4">
        <f t="shared" ca="1" si="15"/>
        <v>890.79618093935778</v>
      </c>
    </row>
    <row r="476" spans="5:6" x14ac:dyDescent="0.25">
      <c r="E476" s="4">
        <f t="shared" ca="1" si="14"/>
        <v>0.20583610700113297</v>
      </c>
      <c r="F476" s="4">
        <f t="shared" ca="1" si="15"/>
        <v>864.27957004735242</v>
      </c>
    </row>
    <row r="477" spans="5:6" x14ac:dyDescent="0.25">
      <c r="E477" s="4">
        <f t="shared" ca="1" si="14"/>
        <v>0.47556737545900707</v>
      </c>
      <c r="F477" s="4">
        <f t="shared" ca="1" si="15"/>
        <v>883.17212034762122</v>
      </c>
    </row>
    <row r="478" spans="5:6" x14ac:dyDescent="0.25">
      <c r="E478" s="4">
        <f t="shared" ca="1" si="14"/>
        <v>0.68928561666325905</v>
      </c>
      <c r="F478" s="4">
        <f t="shared" ca="1" si="15"/>
        <v>896.03193083291649</v>
      </c>
    </row>
    <row r="479" spans="5:6" x14ac:dyDescent="0.25">
      <c r="E479" s="4">
        <f t="shared" ca="1" si="14"/>
        <v>0.43637468097299603</v>
      </c>
      <c r="F479" s="4">
        <f t="shared" ca="1" si="15"/>
        <v>880.79611492912852</v>
      </c>
    </row>
    <row r="480" spans="5:6" x14ac:dyDescent="0.25">
      <c r="E480" s="4">
        <f t="shared" ca="1" si="14"/>
        <v>0.73942222272962044</v>
      </c>
      <c r="F480" s="4">
        <f t="shared" ca="1" si="15"/>
        <v>899.31536221723456</v>
      </c>
    </row>
    <row r="481" spans="5:6" x14ac:dyDescent="0.25">
      <c r="E481" s="4">
        <f t="shared" ca="1" si="14"/>
        <v>0.57380504052781989</v>
      </c>
      <c r="F481" s="4">
        <f t="shared" ca="1" si="15"/>
        <v>889.00341825658131</v>
      </c>
    </row>
    <row r="482" spans="5:6" x14ac:dyDescent="0.25">
      <c r="E482" s="4">
        <f t="shared" ca="1" si="14"/>
        <v>0.78969685849222793</v>
      </c>
      <c r="F482" s="4">
        <f t="shared" ca="1" si="15"/>
        <v>902.88639702530497</v>
      </c>
    </row>
    <row r="483" spans="5:6" x14ac:dyDescent="0.25">
      <c r="E483" s="4">
        <f t="shared" ca="1" si="14"/>
        <v>0.16066642837375356</v>
      </c>
      <c r="F483" s="4">
        <f t="shared" ca="1" si="15"/>
        <v>859.83547014915143</v>
      </c>
    </row>
    <row r="484" spans="5:6" x14ac:dyDescent="0.25">
      <c r="E484" s="4">
        <f t="shared" ca="1" si="14"/>
        <v>0.76877790369584076</v>
      </c>
      <c r="F484" s="4">
        <f t="shared" ca="1" si="15"/>
        <v>901.35753463678748</v>
      </c>
    </row>
    <row r="485" spans="5:6" x14ac:dyDescent="0.25">
      <c r="E485" s="4">
        <f t="shared" ca="1" si="14"/>
        <v>0.54599207704088648</v>
      </c>
      <c r="F485" s="4">
        <f t="shared" ca="1" si="15"/>
        <v>887.3571409061567</v>
      </c>
    </row>
    <row r="486" spans="5:6" x14ac:dyDescent="0.25">
      <c r="E486" s="4">
        <f t="shared" ca="1" si="14"/>
        <v>0.50250396049297541</v>
      </c>
      <c r="F486" s="4">
        <f t="shared" ca="1" si="15"/>
        <v>884.7807580658382</v>
      </c>
    </row>
    <row r="487" spans="5:6" x14ac:dyDescent="0.25">
      <c r="E487" s="4">
        <f t="shared" ca="1" si="14"/>
        <v>0.94119444116932127</v>
      </c>
      <c r="F487" s="4">
        <f t="shared" ca="1" si="15"/>
        <v>918.47613436130803</v>
      </c>
    </row>
    <row r="488" spans="5:6" x14ac:dyDescent="0.25">
      <c r="E488" s="4">
        <f t="shared" ca="1" si="14"/>
        <v>0.62639406916909102</v>
      </c>
      <c r="F488" s="4">
        <f t="shared" ca="1" si="15"/>
        <v>892.14631209633035</v>
      </c>
    </row>
    <row r="489" spans="5:6" x14ac:dyDescent="0.25">
      <c r="E489" s="4">
        <f t="shared" ca="1" si="14"/>
        <v>0.18013625860401039</v>
      </c>
      <c r="F489" s="4">
        <f t="shared" ca="1" si="15"/>
        <v>861.84482596050384</v>
      </c>
    </row>
    <row r="490" spans="5:6" x14ac:dyDescent="0.25">
      <c r="E490" s="4">
        <f t="shared" ca="1" si="14"/>
        <v>0.96989953901954296</v>
      </c>
      <c r="F490" s="4">
        <f t="shared" ca="1" si="15"/>
        <v>924.45892171845821</v>
      </c>
    </row>
    <row r="491" spans="5:6" x14ac:dyDescent="0.25">
      <c r="E491" s="4">
        <f t="shared" ca="1" si="14"/>
        <v>6.4548374303500022E-2</v>
      </c>
      <c r="F491" s="4">
        <f t="shared" ca="1" si="15"/>
        <v>845.71637898255858</v>
      </c>
    </row>
    <row r="492" spans="5:6" x14ac:dyDescent="0.25">
      <c r="E492" s="4">
        <f t="shared" ca="1" si="14"/>
        <v>0.4375273429561245</v>
      </c>
      <c r="F492" s="4">
        <f t="shared" ca="1" si="15"/>
        <v>880.86678261018892</v>
      </c>
    </row>
    <row r="493" spans="5:6" x14ac:dyDescent="0.25">
      <c r="E493" s="4">
        <f t="shared" ca="1" si="14"/>
        <v>0.18985336905323347</v>
      </c>
      <c r="F493" s="4">
        <f t="shared" ca="1" si="15"/>
        <v>862.79150326439503</v>
      </c>
    </row>
    <row r="494" spans="5:6" x14ac:dyDescent="0.25">
      <c r="E494" s="4">
        <f t="shared" ca="1" si="14"/>
        <v>0.36048741470533063</v>
      </c>
      <c r="F494" s="4">
        <f t="shared" ca="1" si="15"/>
        <v>875.98767872866904</v>
      </c>
    </row>
    <row r="495" spans="5:6" x14ac:dyDescent="0.25">
      <c r="E495" s="4">
        <f t="shared" ca="1" si="14"/>
        <v>0.14645169639282829</v>
      </c>
      <c r="F495" s="4">
        <f t="shared" ca="1" si="15"/>
        <v>858.25606130314759</v>
      </c>
    </row>
    <row r="496" spans="5:6" x14ac:dyDescent="0.25">
      <c r="E496" s="4">
        <f t="shared" ca="1" si="14"/>
        <v>0.65351683149496409</v>
      </c>
      <c r="F496" s="4">
        <f t="shared" ca="1" si="15"/>
        <v>893.79882190981687</v>
      </c>
    </row>
    <row r="497" spans="5:6" x14ac:dyDescent="0.25">
      <c r="E497" s="4">
        <f t="shared" ca="1" si="14"/>
        <v>0.35496777573073002</v>
      </c>
      <c r="F497" s="4">
        <f t="shared" ca="1" si="15"/>
        <v>875.62274136054907</v>
      </c>
    </row>
    <row r="498" spans="5:6" x14ac:dyDescent="0.25">
      <c r="E498" s="4">
        <f t="shared" ca="1" si="14"/>
        <v>0.76507708235445826</v>
      </c>
      <c r="F498" s="4">
        <f t="shared" ca="1" si="15"/>
        <v>901.09396123607019</v>
      </c>
    </row>
    <row r="499" spans="5:6" x14ac:dyDescent="0.25">
      <c r="E499" s="4">
        <f t="shared" ca="1" si="14"/>
        <v>0.67888731914293277</v>
      </c>
      <c r="F499" s="4">
        <f t="shared" ca="1" si="15"/>
        <v>895.37515252281844</v>
      </c>
    </row>
    <row r="500" spans="5:6" x14ac:dyDescent="0.25">
      <c r="E500" s="4">
        <f t="shared" ca="1" si="14"/>
        <v>0.51968088156330627</v>
      </c>
      <c r="F500" s="4">
        <f t="shared" ca="1" si="15"/>
        <v>885.80020767753297</v>
      </c>
    </row>
    <row r="501" spans="5:6" x14ac:dyDescent="0.25">
      <c r="E501" s="4">
        <f t="shared" ca="1" si="14"/>
        <v>0.22318912806272362</v>
      </c>
      <c r="F501" s="4">
        <f t="shared" ca="1" si="15"/>
        <v>865.81107591091131</v>
      </c>
    </row>
    <row r="502" spans="5:6" x14ac:dyDescent="0.25">
      <c r="E502" s="4">
        <f t="shared" ca="1" si="14"/>
        <v>0.15540697336531628</v>
      </c>
      <c r="F502" s="4">
        <f t="shared" ca="1" si="15"/>
        <v>859.26328376578931</v>
      </c>
    </row>
    <row r="503" spans="5:6" x14ac:dyDescent="0.25">
      <c r="E503" s="4">
        <f t="shared" ca="1" si="14"/>
        <v>0.71560883081625737</v>
      </c>
      <c r="F503" s="4">
        <f t="shared" ca="1" si="15"/>
        <v>897.72881987888763</v>
      </c>
    </row>
    <row r="504" spans="5:6" x14ac:dyDescent="0.25">
      <c r="E504" s="4">
        <f t="shared" ca="1" si="14"/>
        <v>9.0591559686911793E-2</v>
      </c>
      <c r="F504" s="4">
        <f t="shared" ca="1" si="15"/>
        <v>850.63521600325203</v>
      </c>
    </row>
    <row r="505" spans="5:6" x14ac:dyDescent="0.25">
      <c r="E505" s="4">
        <f t="shared" ca="1" si="14"/>
        <v>0.79213395041880574</v>
      </c>
      <c r="F505" s="4">
        <f t="shared" ca="1" si="15"/>
        <v>903.06922517703049</v>
      </c>
    </row>
    <row r="506" spans="5:6" x14ac:dyDescent="0.25">
      <c r="E506" s="4">
        <f t="shared" ca="1" si="14"/>
        <v>0.25315141504036698</v>
      </c>
      <c r="F506" s="4">
        <f t="shared" ca="1" si="15"/>
        <v>868.28619242745697</v>
      </c>
    </row>
    <row r="507" spans="5:6" x14ac:dyDescent="0.25">
      <c r="E507" s="4">
        <f t="shared" ca="1" si="14"/>
        <v>0.51059184509573752</v>
      </c>
      <c r="F507" s="4">
        <f t="shared" ca="1" si="15"/>
        <v>885.26123040718358</v>
      </c>
    </row>
    <row r="508" spans="5:6" x14ac:dyDescent="0.25">
      <c r="E508" s="4">
        <f t="shared" ca="1" si="14"/>
        <v>0.50204924400715967</v>
      </c>
      <c r="F508" s="4">
        <f t="shared" ca="1" si="15"/>
        <v>884.75371664942406</v>
      </c>
    </row>
    <row r="509" spans="5:6" x14ac:dyDescent="0.25">
      <c r="E509" s="4">
        <f t="shared" ca="1" si="14"/>
        <v>0.25108265072887193</v>
      </c>
      <c r="F509" s="4">
        <f t="shared" ca="1" si="15"/>
        <v>868.12130017081097</v>
      </c>
    </row>
    <row r="510" spans="5:6" x14ac:dyDescent="0.25">
      <c r="E510" s="4">
        <f t="shared" ca="1" si="14"/>
        <v>0.27203344573017008</v>
      </c>
      <c r="F510" s="4">
        <f t="shared" ca="1" si="15"/>
        <v>869.75543370712467</v>
      </c>
    </row>
    <row r="511" spans="5:6" x14ac:dyDescent="0.25">
      <c r="E511" s="4">
        <f t="shared" ca="1" si="14"/>
        <v>8.0834757026441162E-2</v>
      </c>
      <c r="F511" s="4">
        <f t="shared" ca="1" si="15"/>
        <v>848.94474550751067</v>
      </c>
    </row>
    <row r="512" spans="5:6" x14ac:dyDescent="0.25">
      <c r="E512" s="4">
        <f t="shared" ca="1" si="14"/>
        <v>0.23675646085247648</v>
      </c>
      <c r="F512" s="4">
        <f t="shared" ca="1" si="15"/>
        <v>866.95596535095092</v>
      </c>
    </row>
    <row r="513" spans="5:6" x14ac:dyDescent="0.25">
      <c r="E513" s="4">
        <f t="shared" ca="1" si="14"/>
        <v>0.49948920555241116</v>
      </c>
      <c r="F513" s="4">
        <f t="shared" ca="1" si="15"/>
        <v>884.60141281538938</v>
      </c>
    </row>
    <row r="514" spans="5:6" x14ac:dyDescent="0.25">
      <c r="E514" s="4">
        <f t="shared" ca="1" si="14"/>
        <v>0.67778417114702083</v>
      </c>
      <c r="F514" s="4">
        <f t="shared" ca="1" si="15"/>
        <v>895.30587144505841</v>
      </c>
    </row>
    <row r="515" spans="5:6" x14ac:dyDescent="0.25">
      <c r="E515" s="4">
        <f t="shared" ca="1" si="14"/>
        <v>0.93687341446764105</v>
      </c>
      <c r="F515" s="4">
        <f t="shared" ca="1" si="15"/>
        <v>917.77671765315074</v>
      </c>
    </row>
    <row r="516" spans="5:6" x14ac:dyDescent="0.25">
      <c r="E516" s="4">
        <f t="shared" ref="E516:E579" ca="1" si="16">RAND()</f>
        <v>0.18986437458086447</v>
      </c>
      <c r="F516" s="4">
        <f t="shared" ref="F516:F579" ca="1" si="17">_xlfn.BETA.INV(E516,$C$5,$C$6,$C$3,$C$4)</f>
        <v>862.79255646221725</v>
      </c>
    </row>
    <row r="517" spans="5:6" x14ac:dyDescent="0.25">
      <c r="E517" s="4">
        <f t="shared" ca="1" si="16"/>
        <v>0.86253300931950094</v>
      </c>
      <c r="F517" s="4">
        <f t="shared" ca="1" si="17"/>
        <v>908.95306951012242</v>
      </c>
    </row>
    <row r="518" spans="5:6" x14ac:dyDescent="0.25">
      <c r="E518" s="4">
        <f t="shared" ca="1" si="16"/>
        <v>0.1940904449045826</v>
      </c>
      <c r="F518" s="4">
        <f t="shared" ca="1" si="17"/>
        <v>863.19395517036298</v>
      </c>
    </row>
    <row r="519" spans="5:6" x14ac:dyDescent="0.25">
      <c r="E519" s="4">
        <f t="shared" ca="1" si="16"/>
        <v>0.18271431246963399</v>
      </c>
      <c r="F519" s="4">
        <f t="shared" ca="1" si="17"/>
        <v>862.09934075851629</v>
      </c>
    </row>
    <row r="520" spans="5:6" x14ac:dyDescent="0.25">
      <c r="E520" s="4">
        <f t="shared" ca="1" si="16"/>
        <v>0.56181911155028164</v>
      </c>
      <c r="F520" s="4">
        <f t="shared" ca="1" si="17"/>
        <v>888.29340397790679</v>
      </c>
    </row>
    <row r="521" spans="5:6" x14ac:dyDescent="0.25">
      <c r="E521" s="4">
        <f t="shared" ca="1" si="16"/>
        <v>0.12986254133790298</v>
      </c>
      <c r="F521" s="4">
        <f t="shared" ca="1" si="17"/>
        <v>856.26436723257257</v>
      </c>
    </row>
    <row r="522" spans="5:6" x14ac:dyDescent="0.25">
      <c r="E522" s="4">
        <f t="shared" ca="1" si="16"/>
        <v>0.38289953952104427</v>
      </c>
      <c r="F522" s="4">
        <f t="shared" ca="1" si="17"/>
        <v>877.44519745181515</v>
      </c>
    </row>
    <row r="523" spans="5:6" x14ac:dyDescent="0.25">
      <c r="E523" s="4">
        <f t="shared" ca="1" si="16"/>
        <v>0.27827699387646343</v>
      </c>
      <c r="F523" s="4">
        <f t="shared" ca="1" si="17"/>
        <v>870.22809570941683</v>
      </c>
    </row>
    <row r="524" spans="5:6" x14ac:dyDescent="0.25">
      <c r="E524" s="4">
        <f t="shared" ca="1" si="16"/>
        <v>0.2887935130167204</v>
      </c>
      <c r="F524" s="4">
        <f t="shared" ca="1" si="17"/>
        <v>871.01082402507939</v>
      </c>
    </row>
    <row r="525" spans="5:6" x14ac:dyDescent="0.25">
      <c r="E525" s="4">
        <f t="shared" ca="1" si="16"/>
        <v>0.62295019738196478</v>
      </c>
      <c r="F525" s="4">
        <f t="shared" ca="1" si="17"/>
        <v>891.93840885744191</v>
      </c>
    </row>
    <row r="526" spans="5:6" x14ac:dyDescent="0.25">
      <c r="E526" s="4">
        <f t="shared" ca="1" si="16"/>
        <v>0.726469240167126</v>
      </c>
      <c r="F526" s="4">
        <f t="shared" ca="1" si="17"/>
        <v>898.44559344692186</v>
      </c>
    </row>
    <row r="527" spans="5:6" x14ac:dyDescent="0.25">
      <c r="E527" s="4">
        <f t="shared" ca="1" si="16"/>
        <v>0.78075304856319561</v>
      </c>
      <c r="F527" s="4">
        <f t="shared" ca="1" si="17"/>
        <v>902.22420314149963</v>
      </c>
    </row>
    <row r="528" spans="5:6" x14ac:dyDescent="0.25">
      <c r="E528" s="4">
        <f t="shared" ca="1" si="16"/>
        <v>0.8480234293754465</v>
      </c>
      <c r="F528" s="4">
        <f t="shared" ca="1" si="17"/>
        <v>907.62169468993579</v>
      </c>
    </row>
    <row r="529" spans="5:6" x14ac:dyDescent="0.25">
      <c r="E529" s="4">
        <f t="shared" ca="1" si="16"/>
        <v>0.42922165408850599</v>
      </c>
      <c r="F529" s="4">
        <f t="shared" ca="1" si="17"/>
        <v>880.35631312998839</v>
      </c>
    </row>
    <row r="530" spans="5:6" x14ac:dyDescent="0.25">
      <c r="E530" s="4">
        <f t="shared" ca="1" si="16"/>
        <v>0.76028751600815414</v>
      </c>
      <c r="F530" s="4">
        <f t="shared" ca="1" si="17"/>
        <v>900.75564340118297</v>
      </c>
    </row>
    <row r="531" spans="5:6" x14ac:dyDescent="0.25">
      <c r="E531" s="4">
        <f t="shared" ca="1" si="16"/>
        <v>0.92777127628352685</v>
      </c>
      <c r="F531" s="4">
        <f t="shared" ca="1" si="17"/>
        <v>916.40691320512803</v>
      </c>
    </row>
    <row r="532" spans="5:6" x14ac:dyDescent="0.25">
      <c r="E532" s="4">
        <f t="shared" ca="1" si="16"/>
        <v>0.64044773757115725</v>
      </c>
      <c r="F532" s="4">
        <f t="shared" ca="1" si="17"/>
        <v>892.99895088589426</v>
      </c>
    </row>
    <row r="533" spans="5:6" x14ac:dyDescent="0.25">
      <c r="E533" s="4">
        <f t="shared" ca="1" si="16"/>
        <v>0.11576518864424878</v>
      </c>
      <c r="F533" s="4">
        <f t="shared" ca="1" si="17"/>
        <v>854.41653153202355</v>
      </c>
    </row>
    <row r="534" spans="5:6" x14ac:dyDescent="0.25">
      <c r="E534" s="4">
        <f t="shared" ca="1" si="16"/>
        <v>0.62062637207083837</v>
      </c>
      <c r="F534" s="4">
        <f t="shared" ca="1" si="17"/>
        <v>891.79833202697478</v>
      </c>
    </row>
    <row r="535" spans="5:6" x14ac:dyDescent="0.25">
      <c r="E535" s="4">
        <f t="shared" ca="1" si="16"/>
        <v>0.90210204014146522</v>
      </c>
      <c r="F535" s="4">
        <f t="shared" ca="1" si="17"/>
        <v>913.09239989469347</v>
      </c>
    </row>
    <row r="536" spans="5:6" x14ac:dyDescent="0.25">
      <c r="E536" s="4">
        <f t="shared" ca="1" si="16"/>
        <v>0.16496011412138389</v>
      </c>
      <c r="F536" s="4">
        <f t="shared" ca="1" si="17"/>
        <v>860.2927597984891</v>
      </c>
    </row>
    <row r="537" spans="5:6" x14ac:dyDescent="0.25">
      <c r="E537" s="4">
        <f t="shared" ca="1" si="16"/>
        <v>0.30186948653324919</v>
      </c>
      <c r="F537" s="4">
        <f t="shared" ca="1" si="17"/>
        <v>871.96235052807936</v>
      </c>
    </row>
    <row r="538" spans="5:6" x14ac:dyDescent="0.25">
      <c r="E538" s="4">
        <f t="shared" ca="1" si="16"/>
        <v>0.85243695135847519</v>
      </c>
      <c r="F538" s="4">
        <f t="shared" ca="1" si="17"/>
        <v>908.01844736522003</v>
      </c>
    </row>
    <row r="539" spans="5:6" x14ac:dyDescent="0.25">
      <c r="E539" s="4">
        <f t="shared" ca="1" si="16"/>
        <v>0.16384722273614816</v>
      </c>
      <c r="F539" s="4">
        <f t="shared" ca="1" si="17"/>
        <v>860.17505319209465</v>
      </c>
    </row>
    <row r="540" spans="5:6" x14ac:dyDescent="0.25">
      <c r="E540" s="4">
        <f t="shared" ca="1" si="16"/>
        <v>0.89564645716286406</v>
      </c>
      <c r="F540" s="4">
        <f t="shared" ca="1" si="17"/>
        <v>912.352421285329</v>
      </c>
    </row>
    <row r="541" spans="5:6" x14ac:dyDescent="0.25">
      <c r="E541" s="4">
        <f t="shared" ca="1" si="16"/>
        <v>0.14284300729313748</v>
      </c>
      <c r="F541" s="4">
        <f t="shared" ca="1" si="17"/>
        <v>857.83750872035705</v>
      </c>
    </row>
    <row r="542" spans="5:6" x14ac:dyDescent="0.25">
      <c r="E542" s="4">
        <f t="shared" ca="1" si="16"/>
        <v>0.2097395940403769</v>
      </c>
      <c r="F542" s="4">
        <f t="shared" ca="1" si="17"/>
        <v>864.63121931956641</v>
      </c>
    </row>
    <row r="543" spans="5:6" x14ac:dyDescent="0.25">
      <c r="E543" s="4">
        <f t="shared" ca="1" si="16"/>
        <v>9.1098053708745796E-2</v>
      </c>
      <c r="F543" s="4">
        <f t="shared" ca="1" si="17"/>
        <v>850.71895357421715</v>
      </c>
    </row>
    <row r="544" spans="5:6" x14ac:dyDescent="0.25">
      <c r="E544" s="4">
        <f t="shared" ca="1" si="16"/>
        <v>0.15105108877206086</v>
      </c>
      <c r="F544" s="4">
        <f t="shared" ca="1" si="17"/>
        <v>858.77876803510105</v>
      </c>
    </row>
    <row r="545" spans="5:6" x14ac:dyDescent="0.25">
      <c r="E545" s="4">
        <f t="shared" ca="1" si="16"/>
        <v>0.27517972954942915</v>
      </c>
      <c r="F545" s="4">
        <f t="shared" ca="1" si="17"/>
        <v>869.99438922090656</v>
      </c>
    </row>
    <row r="546" spans="5:6" x14ac:dyDescent="0.25">
      <c r="E546" s="4">
        <f t="shared" ca="1" si="16"/>
        <v>0.74643137379375413</v>
      </c>
      <c r="F546" s="4">
        <f t="shared" ca="1" si="17"/>
        <v>899.79344836897167</v>
      </c>
    </row>
    <row r="547" spans="5:6" x14ac:dyDescent="0.25">
      <c r="E547" s="4">
        <f t="shared" ca="1" si="16"/>
        <v>0.20979385981822141</v>
      </c>
      <c r="F547" s="4">
        <f t="shared" ca="1" si="17"/>
        <v>864.63607741348528</v>
      </c>
    </row>
    <row r="548" spans="5:6" x14ac:dyDescent="0.25">
      <c r="E548" s="4">
        <f t="shared" ca="1" si="16"/>
        <v>0.78375726513224064</v>
      </c>
      <c r="F548" s="4">
        <f t="shared" ca="1" si="17"/>
        <v>902.44514020509155</v>
      </c>
    </row>
    <row r="549" spans="5:6" x14ac:dyDescent="0.25">
      <c r="E549" s="4">
        <f t="shared" ca="1" si="16"/>
        <v>0.56706735051726886</v>
      </c>
      <c r="F549" s="4">
        <f t="shared" ca="1" si="17"/>
        <v>888.60414530616356</v>
      </c>
    </row>
    <row r="550" spans="5:6" x14ac:dyDescent="0.25">
      <c r="E550" s="4">
        <f t="shared" ca="1" si="16"/>
        <v>4.3040773333051563E-2</v>
      </c>
      <c r="F550" s="4">
        <f t="shared" ca="1" si="17"/>
        <v>840.21711915559604</v>
      </c>
    </row>
    <row r="551" spans="5:6" x14ac:dyDescent="0.25">
      <c r="E551" s="4">
        <f t="shared" ca="1" si="16"/>
        <v>0.11898118616719178</v>
      </c>
      <c r="F551" s="4">
        <f t="shared" ca="1" si="17"/>
        <v>854.85246256901644</v>
      </c>
    </row>
    <row r="552" spans="5:6" x14ac:dyDescent="0.25">
      <c r="E552" s="4">
        <f t="shared" ca="1" si="16"/>
        <v>0.15701066504786976</v>
      </c>
      <c r="F552" s="4">
        <f t="shared" ca="1" si="17"/>
        <v>859.43920360490711</v>
      </c>
    </row>
    <row r="553" spans="5:6" x14ac:dyDescent="0.25">
      <c r="E553" s="4">
        <f t="shared" ca="1" si="16"/>
        <v>0.17443456318235373</v>
      </c>
      <c r="F553" s="4">
        <f t="shared" ca="1" si="17"/>
        <v>861.27284135871093</v>
      </c>
    </row>
    <row r="554" spans="5:6" x14ac:dyDescent="0.25">
      <c r="E554" s="4">
        <f t="shared" ca="1" si="16"/>
        <v>0.8014849747188173</v>
      </c>
      <c r="F554" s="4">
        <f t="shared" ca="1" si="17"/>
        <v>903.78091003868633</v>
      </c>
    </row>
    <row r="555" spans="5:6" x14ac:dyDescent="0.25">
      <c r="E555" s="4">
        <f t="shared" ca="1" si="16"/>
        <v>0.88099406784344336</v>
      </c>
      <c r="F555" s="4">
        <f t="shared" ca="1" si="17"/>
        <v>910.77569900401579</v>
      </c>
    </row>
    <row r="556" spans="5:6" x14ac:dyDescent="0.25">
      <c r="E556" s="4">
        <f t="shared" ca="1" si="16"/>
        <v>0.23015366748949861</v>
      </c>
      <c r="F556" s="4">
        <f t="shared" ca="1" si="17"/>
        <v>866.4041166595498</v>
      </c>
    </row>
    <row r="557" spans="5:6" x14ac:dyDescent="0.25">
      <c r="E557" s="4">
        <f t="shared" ca="1" si="16"/>
        <v>0.50591128474181235</v>
      </c>
      <c r="F557" s="4">
        <f t="shared" ca="1" si="17"/>
        <v>884.98328757204797</v>
      </c>
    </row>
    <row r="558" spans="5:6" x14ac:dyDescent="0.25">
      <c r="E558" s="4">
        <f t="shared" ca="1" si="16"/>
        <v>0.6367532758633071</v>
      </c>
      <c r="F558" s="4">
        <f t="shared" ca="1" si="17"/>
        <v>892.77410713799236</v>
      </c>
    </row>
    <row r="559" spans="5:6" x14ac:dyDescent="0.25">
      <c r="E559" s="4">
        <f t="shared" ca="1" si="16"/>
        <v>0.12411965281605597</v>
      </c>
      <c r="F559" s="4">
        <f t="shared" ca="1" si="17"/>
        <v>855.5308064143336</v>
      </c>
    </row>
    <row r="560" spans="5:6" x14ac:dyDescent="0.25">
      <c r="E560" s="4">
        <f t="shared" ca="1" si="16"/>
        <v>0.56272162856057895</v>
      </c>
      <c r="F560" s="4">
        <f t="shared" ca="1" si="17"/>
        <v>888.34682690484078</v>
      </c>
    </row>
    <row r="561" spans="5:6" x14ac:dyDescent="0.25">
      <c r="E561" s="4">
        <f t="shared" ca="1" si="16"/>
        <v>0.12103123461818954</v>
      </c>
      <c r="F561" s="4">
        <f t="shared" ca="1" si="17"/>
        <v>855.12570134732562</v>
      </c>
    </row>
    <row r="562" spans="5:6" x14ac:dyDescent="0.25">
      <c r="E562" s="4">
        <f t="shared" ca="1" si="16"/>
        <v>0.71319786094787962</v>
      </c>
      <c r="F562" s="4">
        <f t="shared" ca="1" si="17"/>
        <v>897.57112043273014</v>
      </c>
    </row>
    <row r="563" spans="5:6" x14ac:dyDescent="0.25">
      <c r="E563" s="4">
        <f t="shared" ca="1" si="16"/>
        <v>0.83228627358444063</v>
      </c>
      <c r="F563" s="4">
        <f t="shared" ca="1" si="17"/>
        <v>906.25843748244802</v>
      </c>
    </row>
    <row r="564" spans="5:6" x14ac:dyDescent="0.25">
      <c r="E564" s="4">
        <f t="shared" ca="1" si="16"/>
        <v>0.92703255139936636</v>
      </c>
      <c r="F564" s="4">
        <f t="shared" ca="1" si="17"/>
        <v>916.30113758747666</v>
      </c>
    </row>
    <row r="565" spans="5:6" x14ac:dyDescent="0.25">
      <c r="E565" s="4">
        <f t="shared" ca="1" si="16"/>
        <v>0.20616798676730685</v>
      </c>
      <c r="F565" s="4">
        <f t="shared" ca="1" si="17"/>
        <v>864.30963802046131</v>
      </c>
    </row>
    <row r="566" spans="5:6" x14ac:dyDescent="0.25">
      <c r="E566" s="4">
        <f t="shared" ca="1" si="16"/>
        <v>0.21711039967918644</v>
      </c>
      <c r="F566" s="4">
        <f t="shared" ca="1" si="17"/>
        <v>865.28370087596659</v>
      </c>
    </row>
    <row r="567" spans="5:6" x14ac:dyDescent="0.25">
      <c r="E567" s="4">
        <f t="shared" ca="1" si="16"/>
        <v>0.83549289011031491</v>
      </c>
      <c r="F567" s="4">
        <f t="shared" ca="1" si="17"/>
        <v>906.53014454066033</v>
      </c>
    </row>
    <row r="568" spans="5:6" x14ac:dyDescent="0.25">
      <c r="E568" s="4">
        <f t="shared" ca="1" si="16"/>
        <v>0.11486506180180933</v>
      </c>
      <c r="F568" s="4">
        <f t="shared" ca="1" si="17"/>
        <v>854.29286927762416</v>
      </c>
    </row>
    <row r="569" spans="5:6" x14ac:dyDescent="0.25">
      <c r="E569" s="4">
        <f t="shared" ca="1" si="16"/>
        <v>1.5440594368670624E-2</v>
      </c>
      <c r="F569" s="4">
        <f t="shared" ca="1" si="17"/>
        <v>827.67992843044044</v>
      </c>
    </row>
    <row r="570" spans="5:6" x14ac:dyDescent="0.25">
      <c r="E570" s="4">
        <f t="shared" ca="1" si="16"/>
        <v>0.80644222606065596</v>
      </c>
      <c r="F570" s="4">
        <f t="shared" ca="1" si="17"/>
        <v>904.16513723392802</v>
      </c>
    </row>
    <row r="571" spans="5:6" x14ac:dyDescent="0.25">
      <c r="E571" s="4">
        <f t="shared" ca="1" si="16"/>
        <v>0.95844396095097373</v>
      </c>
      <c r="F571" s="4">
        <f t="shared" ca="1" si="17"/>
        <v>921.70770657144374</v>
      </c>
    </row>
    <row r="572" spans="5:6" x14ac:dyDescent="0.25">
      <c r="E572" s="4">
        <f t="shared" ca="1" si="16"/>
        <v>0.98027646078335307</v>
      </c>
      <c r="F572" s="4">
        <f t="shared" ca="1" si="17"/>
        <v>927.76186385081644</v>
      </c>
    </row>
    <row r="573" spans="5:6" x14ac:dyDescent="0.25">
      <c r="E573" s="4">
        <f t="shared" ca="1" si="16"/>
        <v>0.48875727739662844</v>
      </c>
      <c r="F573" s="4">
        <f t="shared" ca="1" si="17"/>
        <v>883.96168091802747</v>
      </c>
    </row>
    <row r="574" spans="5:6" x14ac:dyDescent="0.25">
      <c r="E574" s="4">
        <f t="shared" ca="1" si="16"/>
        <v>0.40862781209158316</v>
      </c>
      <c r="F574" s="4">
        <f t="shared" ca="1" si="17"/>
        <v>879.07673477716787</v>
      </c>
    </row>
    <row r="575" spans="5:6" x14ac:dyDescent="0.25">
      <c r="E575" s="4">
        <f t="shared" ca="1" si="16"/>
        <v>0.72173489164852433</v>
      </c>
      <c r="F575" s="4">
        <f t="shared" ca="1" si="17"/>
        <v>898.13180893908338</v>
      </c>
    </row>
    <row r="576" spans="5:6" x14ac:dyDescent="0.25">
      <c r="E576" s="4">
        <f t="shared" ca="1" si="16"/>
        <v>0.4521850561946793</v>
      </c>
      <c r="F576" s="4">
        <f t="shared" ca="1" si="17"/>
        <v>881.76087793298927</v>
      </c>
    </row>
    <row r="577" spans="5:6" x14ac:dyDescent="0.25">
      <c r="E577" s="4">
        <f t="shared" ca="1" si="16"/>
        <v>0.90581363824014227</v>
      </c>
      <c r="F577" s="4">
        <f t="shared" ca="1" si="17"/>
        <v>913.53238285253474</v>
      </c>
    </row>
    <row r="578" spans="5:6" x14ac:dyDescent="0.25">
      <c r="E578" s="4">
        <f t="shared" ca="1" si="16"/>
        <v>0.27771561016301738</v>
      </c>
      <c r="F578" s="4">
        <f t="shared" ca="1" si="17"/>
        <v>870.18584669733514</v>
      </c>
    </row>
    <row r="579" spans="5:6" x14ac:dyDescent="0.25">
      <c r="E579" s="4">
        <f t="shared" ca="1" si="16"/>
        <v>0.74968027716554286</v>
      </c>
      <c r="F579" s="4">
        <f t="shared" ca="1" si="17"/>
        <v>900.01695573316954</v>
      </c>
    </row>
    <row r="580" spans="5:6" x14ac:dyDescent="0.25">
      <c r="E580" s="4">
        <f t="shared" ref="E580:E643" ca="1" si="18">RAND()</f>
        <v>0.97412563838527422</v>
      </c>
      <c r="F580" s="4">
        <f t="shared" ref="F580:F643" ca="1" si="19">_xlfn.BETA.INV(E580,$C$5,$C$6,$C$3,$C$4)</f>
        <v>925.67756927306914</v>
      </c>
    </row>
    <row r="581" spans="5:6" x14ac:dyDescent="0.25">
      <c r="E581" s="4">
        <f t="shared" ca="1" si="18"/>
        <v>0.637776976604565</v>
      </c>
      <c r="F581" s="4">
        <f t="shared" ca="1" si="19"/>
        <v>892.83635674665868</v>
      </c>
    </row>
    <row r="582" spans="5:6" x14ac:dyDescent="0.25">
      <c r="E582" s="4">
        <f t="shared" ca="1" si="18"/>
        <v>0.35461352004725422</v>
      </c>
      <c r="F582" s="4">
        <f t="shared" ca="1" si="19"/>
        <v>875.59923245342486</v>
      </c>
    </row>
    <row r="583" spans="5:6" x14ac:dyDescent="0.25">
      <c r="E583" s="4">
        <f t="shared" ca="1" si="18"/>
        <v>0.24073417440852163</v>
      </c>
      <c r="F583" s="4">
        <f t="shared" ca="1" si="19"/>
        <v>867.28378446237537</v>
      </c>
    </row>
    <row r="584" spans="5:6" x14ac:dyDescent="0.25">
      <c r="E584" s="4">
        <f t="shared" ca="1" si="18"/>
        <v>0.88586660484572466</v>
      </c>
      <c r="F584" s="4">
        <f t="shared" ca="1" si="19"/>
        <v>911.28562054205884</v>
      </c>
    </row>
    <row r="585" spans="5:6" x14ac:dyDescent="0.25">
      <c r="E585" s="4">
        <f t="shared" ca="1" si="18"/>
        <v>0.30325012937460682</v>
      </c>
      <c r="F585" s="4">
        <f t="shared" ca="1" si="19"/>
        <v>872.06150448999449</v>
      </c>
    </row>
    <row r="586" spans="5:6" x14ac:dyDescent="0.25">
      <c r="E586" s="4">
        <f t="shared" ca="1" si="18"/>
        <v>0.80693003139351738</v>
      </c>
      <c r="F586" s="4">
        <f t="shared" ca="1" si="19"/>
        <v>904.20321979927962</v>
      </c>
    </row>
    <row r="587" spans="5:6" x14ac:dyDescent="0.25">
      <c r="E587" s="4">
        <f t="shared" ca="1" si="18"/>
        <v>0.17167115069545147</v>
      </c>
      <c r="F587" s="4">
        <f t="shared" ca="1" si="19"/>
        <v>860.9909253384418</v>
      </c>
    </row>
    <row r="588" spans="5:6" x14ac:dyDescent="0.25">
      <c r="E588" s="4">
        <f t="shared" ca="1" si="18"/>
        <v>0.85264544552110622</v>
      </c>
      <c r="F588" s="4">
        <f t="shared" ca="1" si="19"/>
        <v>908.03736005006806</v>
      </c>
    </row>
    <row r="589" spans="5:6" x14ac:dyDescent="0.25">
      <c r="E589" s="4">
        <f t="shared" ca="1" si="18"/>
        <v>0.51539670761506584</v>
      </c>
      <c r="F589" s="4">
        <f t="shared" ca="1" si="19"/>
        <v>885.54626902818666</v>
      </c>
    </row>
    <row r="590" spans="5:6" x14ac:dyDescent="0.25">
      <c r="E590" s="4">
        <f t="shared" ca="1" si="18"/>
        <v>0.69272739448676801</v>
      </c>
      <c r="F590" s="4">
        <f t="shared" ca="1" si="19"/>
        <v>896.25088388090842</v>
      </c>
    </row>
    <row r="591" spans="5:6" x14ac:dyDescent="0.25">
      <c r="E591" s="4">
        <f t="shared" ca="1" si="18"/>
        <v>0.8251712153679287</v>
      </c>
      <c r="F591" s="4">
        <f t="shared" ca="1" si="19"/>
        <v>905.66567626779511</v>
      </c>
    </row>
    <row r="592" spans="5:6" x14ac:dyDescent="0.25">
      <c r="E592" s="4">
        <f t="shared" ca="1" si="18"/>
        <v>0.95508855528619552</v>
      </c>
      <c r="F592" s="4">
        <f t="shared" ca="1" si="19"/>
        <v>921.01102850466543</v>
      </c>
    </row>
    <row r="593" spans="5:6" x14ac:dyDescent="0.25">
      <c r="E593" s="4">
        <f t="shared" ca="1" si="18"/>
        <v>0.13307796088903145</v>
      </c>
      <c r="F593" s="4">
        <f t="shared" ca="1" si="19"/>
        <v>856.66454454233349</v>
      </c>
    </row>
    <row r="594" spans="5:6" x14ac:dyDescent="0.25">
      <c r="E594" s="4">
        <f t="shared" ca="1" si="18"/>
        <v>0.17908363485027179</v>
      </c>
      <c r="F594" s="4">
        <f t="shared" ca="1" si="19"/>
        <v>861.74018370178169</v>
      </c>
    </row>
    <row r="595" spans="5:6" x14ac:dyDescent="0.25">
      <c r="E595" s="4">
        <f t="shared" ca="1" si="18"/>
        <v>0.87366351179019708</v>
      </c>
      <c r="F595" s="4">
        <f t="shared" ca="1" si="19"/>
        <v>910.03252634218313</v>
      </c>
    </row>
    <row r="596" spans="5:6" x14ac:dyDescent="0.25">
      <c r="E596" s="4">
        <f t="shared" ca="1" si="18"/>
        <v>0.27532393996160032</v>
      </c>
      <c r="F596" s="4">
        <f t="shared" ca="1" si="19"/>
        <v>870.00530403855294</v>
      </c>
    </row>
    <row r="597" spans="5:6" x14ac:dyDescent="0.25">
      <c r="E597" s="4">
        <f t="shared" ca="1" si="18"/>
        <v>0.90936465255869425</v>
      </c>
      <c r="F597" s="4">
        <f t="shared" ca="1" si="19"/>
        <v>913.96417683242817</v>
      </c>
    </row>
    <row r="598" spans="5:6" x14ac:dyDescent="0.25">
      <c r="E598" s="4">
        <f t="shared" ca="1" si="18"/>
        <v>0.71682736459237861</v>
      </c>
      <c r="F598" s="4">
        <f t="shared" ca="1" si="19"/>
        <v>897.80871367777843</v>
      </c>
    </row>
    <row r="599" spans="5:6" x14ac:dyDescent="0.25">
      <c r="E599" s="4">
        <f t="shared" ca="1" si="18"/>
        <v>0.29290297935065479</v>
      </c>
      <c r="F599" s="4">
        <f t="shared" ca="1" si="19"/>
        <v>871.31235849090194</v>
      </c>
    </row>
    <row r="600" spans="5:6" x14ac:dyDescent="0.25">
      <c r="E600" s="4">
        <f t="shared" ca="1" si="18"/>
        <v>0.86246976017045729</v>
      </c>
      <c r="F600" s="4">
        <f t="shared" ca="1" si="19"/>
        <v>908.94708941880015</v>
      </c>
    </row>
    <row r="601" spans="5:6" x14ac:dyDescent="0.25">
      <c r="E601" s="4">
        <f t="shared" ca="1" si="18"/>
        <v>4.1713595671909687E-2</v>
      </c>
      <c r="F601" s="4">
        <f t="shared" ca="1" si="19"/>
        <v>839.80703642058279</v>
      </c>
    </row>
    <row r="602" spans="5:6" x14ac:dyDescent="0.25">
      <c r="E602" s="4">
        <f t="shared" ca="1" si="18"/>
        <v>0.19735077589742089</v>
      </c>
      <c r="F602" s="4">
        <f t="shared" ca="1" si="19"/>
        <v>863.49960962238708</v>
      </c>
    </row>
    <row r="603" spans="5:6" x14ac:dyDescent="0.25">
      <c r="E603" s="4">
        <f t="shared" ca="1" si="18"/>
        <v>0.92718015804734832</v>
      </c>
      <c r="F603" s="4">
        <f t="shared" ca="1" si="19"/>
        <v>916.32221351209023</v>
      </c>
    </row>
    <row r="604" spans="5:6" x14ac:dyDescent="0.25">
      <c r="E604" s="4">
        <f t="shared" ca="1" si="18"/>
        <v>0.6489075496527027</v>
      </c>
      <c r="F604" s="4">
        <f t="shared" ca="1" si="19"/>
        <v>893.51588006067436</v>
      </c>
    </row>
    <row r="605" spans="5:6" x14ac:dyDescent="0.25">
      <c r="E605" s="4">
        <f t="shared" ca="1" si="18"/>
        <v>0.95807500241531496</v>
      </c>
      <c r="F605" s="4">
        <f t="shared" ca="1" si="19"/>
        <v>921.62910947644298</v>
      </c>
    </row>
    <row r="606" spans="5:6" x14ac:dyDescent="0.25">
      <c r="E606" s="4">
        <f t="shared" ca="1" si="18"/>
        <v>0.20009814323767539</v>
      </c>
      <c r="F606" s="4">
        <f t="shared" ca="1" si="19"/>
        <v>863.75455155229508</v>
      </c>
    </row>
    <row r="607" spans="5:6" x14ac:dyDescent="0.25">
      <c r="E607" s="4">
        <f t="shared" ca="1" si="18"/>
        <v>0.60886560801724754</v>
      </c>
      <c r="F607" s="4">
        <f t="shared" ca="1" si="19"/>
        <v>891.0917934639732</v>
      </c>
    </row>
    <row r="608" spans="5:6" x14ac:dyDescent="0.25">
      <c r="E608" s="4">
        <f t="shared" ca="1" si="18"/>
        <v>0.88127860802330327</v>
      </c>
      <c r="F608" s="4">
        <f t="shared" ca="1" si="19"/>
        <v>910.80511258300282</v>
      </c>
    </row>
    <row r="609" spans="5:6" x14ac:dyDescent="0.25">
      <c r="E609" s="4">
        <f t="shared" ca="1" si="18"/>
        <v>0.77907462745576528</v>
      </c>
      <c r="F609" s="4">
        <f t="shared" ca="1" si="19"/>
        <v>902.10140291415416</v>
      </c>
    </row>
    <row r="610" spans="5:6" x14ac:dyDescent="0.25">
      <c r="E610" s="4">
        <f t="shared" ca="1" si="18"/>
        <v>0.92004293233007139</v>
      </c>
      <c r="F610" s="4">
        <f t="shared" ca="1" si="19"/>
        <v>915.33500796130124</v>
      </c>
    </row>
    <row r="611" spans="5:6" x14ac:dyDescent="0.25">
      <c r="E611" s="4">
        <f t="shared" ca="1" si="18"/>
        <v>0.95045225291905477</v>
      </c>
      <c r="F611" s="4">
        <f t="shared" ca="1" si="19"/>
        <v>920.10876019175453</v>
      </c>
    </row>
    <row r="612" spans="5:6" x14ac:dyDescent="0.25">
      <c r="E612" s="4">
        <f t="shared" ca="1" si="18"/>
        <v>0.21717407721542303</v>
      </c>
      <c r="F612" s="4">
        <f t="shared" ca="1" si="19"/>
        <v>865.28927446342834</v>
      </c>
    </row>
    <row r="613" spans="5:6" x14ac:dyDescent="0.25">
      <c r="E613" s="4">
        <f t="shared" ca="1" si="18"/>
        <v>0.55950491459671337</v>
      </c>
      <c r="F613" s="4">
        <f t="shared" ca="1" si="19"/>
        <v>888.15644198834514</v>
      </c>
    </row>
    <row r="614" spans="5:6" x14ac:dyDescent="0.25">
      <c r="E614" s="4">
        <f t="shared" ca="1" si="18"/>
        <v>0.21960270648847002</v>
      </c>
      <c r="F614" s="4">
        <f t="shared" ca="1" si="19"/>
        <v>865.50106389728489</v>
      </c>
    </row>
    <row r="615" spans="5:6" x14ac:dyDescent="0.25">
      <c r="E615" s="4">
        <f t="shared" ca="1" si="18"/>
        <v>0.56334518658407207</v>
      </c>
      <c r="F615" s="4">
        <f t="shared" ca="1" si="19"/>
        <v>888.38374049310153</v>
      </c>
    </row>
    <row r="616" spans="5:6" x14ac:dyDescent="0.25">
      <c r="E616" s="4">
        <f t="shared" ca="1" si="18"/>
        <v>0.70560924876745701</v>
      </c>
      <c r="F616" s="4">
        <f t="shared" ca="1" si="19"/>
        <v>897.0779122785209</v>
      </c>
    </row>
    <row r="617" spans="5:6" x14ac:dyDescent="0.25">
      <c r="E617" s="4">
        <f t="shared" ca="1" si="18"/>
        <v>0.87841385319067022</v>
      </c>
      <c r="F617" s="4">
        <f t="shared" ca="1" si="19"/>
        <v>910.51095772424924</v>
      </c>
    </row>
    <row r="618" spans="5:6" x14ac:dyDescent="0.25">
      <c r="E618" s="4">
        <f t="shared" ca="1" si="18"/>
        <v>0.37362998073744647</v>
      </c>
      <c r="F618" s="4">
        <f t="shared" ca="1" si="19"/>
        <v>876.84686928184362</v>
      </c>
    </row>
    <row r="619" spans="5:6" x14ac:dyDescent="0.25">
      <c r="E619" s="4">
        <f t="shared" ca="1" si="18"/>
        <v>0.52819420680130902</v>
      </c>
      <c r="F619" s="4">
        <f t="shared" ca="1" si="19"/>
        <v>886.30434971684213</v>
      </c>
    </row>
    <row r="620" spans="5:6" x14ac:dyDescent="0.25">
      <c r="E620" s="4">
        <f t="shared" ca="1" si="18"/>
        <v>0.92907677966313995</v>
      </c>
      <c r="F620" s="4">
        <f t="shared" ca="1" si="19"/>
        <v>916.59569029245563</v>
      </c>
    </row>
    <row r="621" spans="5:6" x14ac:dyDescent="0.25">
      <c r="E621" s="4">
        <f t="shared" ca="1" si="18"/>
        <v>0.36071984634015586</v>
      </c>
      <c r="F621" s="4">
        <f t="shared" ca="1" si="19"/>
        <v>876.00299128119821</v>
      </c>
    </row>
    <row r="622" spans="5:6" x14ac:dyDescent="0.25">
      <c r="E622" s="4">
        <f t="shared" ca="1" si="18"/>
        <v>3.0840634623625185E-2</v>
      </c>
      <c r="F622" s="4">
        <f t="shared" ca="1" si="19"/>
        <v>835.94974980657855</v>
      </c>
    </row>
    <row r="623" spans="5:6" x14ac:dyDescent="0.25">
      <c r="E623" s="4">
        <f t="shared" ca="1" si="18"/>
        <v>0.67800123261674849</v>
      </c>
      <c r="F623" s="4">
        <f t="shared" ca="1" si="19"/>
        <v>895.31949779339584</v>
      </c>
    </row>
    <row r="624" spans="5:6" x14ac:dyDescent="0.25">
      <c r="E624" s="4">
        <f t="shared" ca="1" si="18"/>
        <v>0.15745503205436995</v>
      </c>
      <c r="F624" s="4">
        <f t="shared" ca="1" si="19"/>
        <v>859.48772098421955</v>
      </c>
    </row>
    <row r="625" spans="5:6" x14ac:dyDescent="0.25">
      <c r="E625" s="4">
        <f t="shared" ca="1" si="18"/>
        <v>0.65735336620232365</v>
      </c>
      <c r="F625" s="4">
        <f t="shared" ca="1" si="19"/>
        <v>894.03507263872564</v>
      </c>
    </row>
    <row r="626" spans="5:6" x14ac:dyDescent="0.25">
      <c r="E626" s="4">
        <f t="shared" ca="1" si="18"/>
        <v>6.8431074417426241E-2</v>
      </c>
      <c r="F626" s="4">
        <f t="shared" ca="1" si="19"/>
        <v>846.5413805302328</v>
      </c>
    </row>
    <row r="627" spans="5:6" x14ac:dyDescent="0.25">
      <c r="E627" s="4">
        <f t="shared" ca="1" si="18"/>
        <v>8.3745579973101392E-2</v>
      </c>
      <c r="F627" s="4">
        <f t="shared" ca="1" si="19"/>
        <v>849.46533204124842</v>
      </c>
    </row>
    <row r="628" spans="5:6" x14ac:dyDescent="0.25">
      <c r="E628" s="4">
        <f t="shared" ca="1" si="18"/>
        <v>0.68512568318584433</v>
      </c>
      <c r="F628" s="4">
        <f t="shared" ca="1" si="19"/>
        <v>895.76835048766736</v>
      </c>
    </row>
    <row r="629" spans="5:6" x14ac:dyDescent="0.25">
      <c r="E629" s="4">
        <f t="shared" ca="1" si="18"/>
        <v>0.37122065373951174</v>
      </c>
      <c r="F629" s="4">
        <f t="shared" ca="1" si="19"/>
        <v>876.6903444869298</v>
      </c>
    </row>
    <row r="630" spans="5:6" x14ac:dyDescent="0.25">
      <c r="E630" s="4">
        <f t="shared" ca="1" si="18"/>
        <v>0.66684253118784953</v>
      </c>
      <c r="F630" s="4">
        <f t="shared" ca="1" si="19"/>
        <v>894.62251427695787</v>
      </c>
    </row>
    <row r="631" spans="5:6" x14ac:dyDescent="0.25">
      <c r="E631" s="4">
        <f t="shared" ca="1" si="18"/>
        <v>0.76126503935249179</v>
      </c>
      <c r="F631" s="4">
        <f t="shared" ca="1" si="19"/>
        <v>900.82444203538216</v>
      </c>
    </row>
    <row r="632" spans="5:6" x14ac:dyDescent="0.25">
      <c r="E632" s="4">
        <f t="shared" ca="1" si="18"/>
        <v>0.92299770058298258</v>
      </c>
      <c r="F632" s="4">
        <f t="shared" ca="1" si="19"/>
        <v>915.7360647861484</v>
      </c>
    </row>
    <row r="633" spans="5:6" x14ac:dyDescent="0.25">
      <c r="E633" s="4">
        <f t="shared" ca="1" si="18"/>
        <v>0.76665538643668951</v>
      </c>
      <c r="F633" s="4">
        <f t="shared" ca="1" si="19"/>
        <v>901.20613335452947</v>
      </c>
    </row>
    <row r="634" spans="5:6" x14ac:dyDescent="0.25">
      <c r="E634" s="4">
        <f t="shared" ca="1" si="18"/>
        <v>0.84896821601373174</v>
      </c>
      <c r="F634" s="4">
        <f t="shared" ca="1" si="19"/>
        <v>907.70605663169238</v>
      </c>
    </row>
    <row r="635" spans="5:6" x14ac:dyDescent="0.25">
      <c r="E635" s="4">
        <f t="shared" ca="1" si="18"/>
        <v>0.8543144674394666</v>
      </c>
      <c r="F635" s="4">
        <f t="shared" ca="1" si="19"/>
        <v>908.1893270964606</v>
      </c>
    </row>
    <row r="636" spans="5:6" x14ac:dyDescent="0.25">
      <c r="E636" s="4">
        <f t="shared" ca="1" si="18"/>
        <v>0.58262511355059965</v>
      </c>
      <c r="F636" s="4">
        <f t="shared" ca="1" si="19"/>
        <v>889.52685785157348</v>
      </c>
    </row>
    <row r="637" spans="5:6" x14ac:dyDescent="0.25">
      <c r="E637" s="4">
        <f t="shared" ca="1" si="18"/>
        <v>0.72633657187837009</v>
      </c>
      <c r="F637" s="4">
        <f t="shared" ca="1" si="19"/>
        <v>898.43677161615904</v>
      </c>
    </row>
    <row r="638" spans="5:6" x14ac:dyDescent="0.25">
      <c r="E638" s="4">
        <f t="shared" ca="1" si="18"/>
        <v>0.77752574845995259</v>
      </c>
      <c r="F638" s="4">
        <f t="shared" ca="1" si="19"/>
        <v>901.98847599988153</v>
      </c>
    </row>
    <row r="639" spans="5:6" x14ac:dyDescent="0.25">
      <c r="E639" s="4">
        <f t="shared" ca="1" si="18"/>
        <v>0.46507915733417338</v>
      </c>
      <c r="F639" s="4">
        <f t="shared" ca="1" si="19"/>
        <v>882.54113846775897</v>
      </c>
    </row>
    <row r="640" spans="5:6" x14ac:dyDescent="0.25">
      <c r="E640" s="4">
        <f t="shared" ca="1" si="18"/>
        <v>0.40340595254691913</v>
      </c>
      <c r="F640" s="4">
        <f t="shared" ca="1" si="19"/>
        <v>878.74878145653281</v>
      </c>
    </row>
    <row r="641" spans="5:6" x14ac:dyDescent="0.25">
      <c r="E641" s="4">
        <f t="shared" ca="1" si="18"/>
        <v>0.38718194680074269</v>
      </c>
      <c r="F641" s="4">
        <f t="shared" ca="1" si="19"/>
        <v>877.71962492958494</v>
      </c>
    </row>
    <row r="642" spans="5:6" x14ac:dyDescent="0.25">
      <c r="E642" s="4">
        <f t="shared" ca="1" si="18"/>
        <v>0.33664689907366174</v>
      </c>
      <c r="F642" s="4">
        <f t="shared" ca="1" si="19"/>
        <v>874.39231318177121</v>
      </c>
    </row>
    <row r="643" spans="5:6" x14ac:dyDescent="0.25">
      <c r="E643" s="4">
        <f t="shared" ca="1" si="18"/>
        <v>0.61917025028872652</v>
      </c>
      <c r="F643" s="4">
        <f t="shared" ca="1" si="19"/>
        <v>891.71064247979029</v>
      </c>
    </row>
    <row r="644" spans="5:6" x14ac:dyDescent="0.25">
      <c r="E644" s="4">
        <f t="shared" ref="E644:E707" ca="1" si="20">RAND()</f>
        <v>2.4798506571001022E-2</v>
      </c>
      <c r="F644" s="4">
        <f t="shared" ref="F644:F707" ca="1" si="21">_xlfn.BETA.INV(E644,$C$5,$C$6,$C$3,$C$4)</f>
        <v>833.2645661702669</v>
      </c>
    </row>
    <row r="645" spans="5:6" x14ac:dyDescent="0.25">
      <c r="E645" s="4">
        <f t="shared" ca="1" si="20"/>
        <v>0.4234741855936266</v>
      </c>
      <c r="F645" s="4">
        <f t="shared" ca="1" si="21"/>
        <v>880.00127982612105</v>
      </c>
    </row>
    <row r="646" spans="5:6" x14ac:dyDescent="0.25">
      <c r="E646" s="4">
        <f t="shared" ca="1" si="20"/>
        <v>0.55197653038313654</v>
      </c>
      <c r="F646" s="4">
        <f t="shared" ca="1" si="21"/>
        <v>887.71106479738887</v>
      </c>
    </row>
    <row r="647" spans="5:6" x14ac:dyDescent="0.25">
      <c r="E647" s="4">
        <f t="shared" ca="1" si="20"/>
        <v>0.83015930592253895</v>
      </c>
      <c r="F647" s="4">
        <f t="shared" ca="1" si="21"/>
        <v>906.07980647645388</v>
      </c>
    </row>
    <row r="648" spans="5:6" x14ac:dyDescent="0.25">
      <c r="E648" s="4">
        <f t="shared" ca="1" si="20"/>
        <v>0.69798210698944163</v>
      </c>
      <c r="F648" s="4">
        <f t="shared" ca="1" si="21"/>
        <v>896.58676546058859</v>
      </c>
    </row>
    <row r="649" spans="5:6" x14ac:dyDescent="0.25">
      <c r="E649" s="4">
        <f t="shared" ca="1" si="20"/>
        <v>0.97526985968861069</v>
      </c>
      <c r="F649" s="4">
        <f t="shared" ca="1" si="21"/>
        <v>926.03371007667306</v>
      </c>
    </row>
    <row r="650" spans="5:6" x14ac:dyDescent="0.25">
      <c r="E650" s="4">
        <f t="shared" ca="1" si="20"/>
        <v>0.63281620777644587</v>
      </c>
      <c r="F650" s="4">
        <f t="shared" ca="1" si="21"/>
        <v>892.53506329808533</v>
      </c>
    </row>
    <row r="651" spans="5:6" x14ac:dyDescent="0.25">
      <c r="E651" s="4">
        <f t="shared" ca="1" si="20"/>
        <v>0.85043273900891936</v>
      </c>
      <c r="F651" s="4">
        <f t="shared" ca="1" si="21"/>
        <v>907.83743470871673</v>
      </c>
    </row>
    <row r="652" spans="5:6" x14ac:dyDescent="0.25">
      <c r="E652" s="4">
        <f t="shared" ca="1" si="20"/>
        <v>4.1300444916589241E-2</v>
      </c>
      <c r="F652" s="4">
        <f t="shared" ca="1" si="21"/>
        <v>839.67712482247794</v>
      </c>
    </row>
    <row r="653" spans="5:6" x14ac:dyDescent="0.25">
      <c r="E653" s="4">
        <f t="shared" ca="1" si="20"/>
        <v>0.79853975375614739</v>
      </c>
      <c r="F653" s="4">
        <f t="shared" ca="1" si="21"/>
        <v>903.55496010774664</v>
      </c>
    </row>
    <row r="654" spans="5:6" x14ac:dyDescent="0.25">
      <c r="E654" s="4">
        <f t="shared" ca="1" si="20"/>
        <v>0.26667692742976601</v>
      </c>
      <c r="F654" s="4">
        <f t="shared" ca="1" si="21"/>
        <v>869.34490500687014</v>
      </c>
    </row>
    <row r="655" spans="5:6" x14ac:dyDescent="0.25">
      <c r="E655" s="4">
        <f t="shared" ca="1" si="20"/>
        <v>0.49338208275496753</v>
      </c>
      <c r="F655" s="4">
        <f t="shared" ca="1" si="21"/>
        <v>884.23763087569557</v>
      </c>
    </row>
    <row r="656" spans="5:6" x14ac:dyDescent="0.25">
      <c r="E656" s="4">
        <f t="shared" ca="1" si="20"/>
        <v>0.56765195957162207</v>
      </c>
      <c r="F656" s="4">
        <f t="shared" ca="1" si="21"/>
        <v>888.6387724006504</v>
      </c>
    </row>
    <row r="657" spans="5:6" x14ac:dyDescent="0.25">
      <c r="E657" s="4">
        <f t="shared" ca="1" si="20"/>
        <v>0.5740964936050249</v>
      </c>
      <c r="F657" s="4">
        <f t="shared" ca="1" si="21"/>
        <v>889.0206999600689</v>
      </c>
    </row>
    <row r="658" spans="5:6" x14ac:dyDescent="0.25">
      <c r="E658" s="4">
        <f t="shared" ca="1" si="20"/>
        <v>5.1109377667668543E-4</v>
      </c>
      <c r="F658" s="4">
        <f t="shared" ca="1" si="21"/>
        <v>794.05121283397534</v>
      </c>
    </row>
    <row r="659" spans="5:6" x14ac:dyDescent="0.25">
      <c r="E659" s="4">
        <f t="shared" ca="1" si="20"/>
        <v>0.36891510517155279</v>
      </c>
      <c r="F659" s="4">
        <f t="shared" ca="1" si="21"/>
        <v>876.54015736678582</v>
      </c>
    </row>
    <row r="660" spans="5:6" x14ac:dyDescent="0.25">
      <c r="E660" s="4">
        <f t="shared" ca="1" si="20"/>
        <v>0.89234058692322282</v>
      </c>
      <c r="F660" s="4">
        <f t="shared" ca="1" si="21"/>
        <v>911.98491981132804</v>
      </c>
    </row>
    <row r="661" spans="5:6" x14ac:dyDescent="0.25">
      <c r="E661" s="4">
        <f t="shared" ca="1" si="20"/>
        <v>0.18596766269402709</v>
      </c>
      <c r="F661" s="4">
        <f t="shared" ca="1" si="21"/>
        <v>862.41702084772248</v>
      </c>
    </row>
    <row r="662" spans="5:6" x14ac:dyDescent="0.25">
      <c r="E662" s="4">
        <f t="shared" ca="1" si="20"/>
        <v>0.37861964149574312</v>
      </c>
      <c r="F662" s="4">
        <f t="shared" ca="1" si="21"/>
        <v>877.16969024465402</v>
      </c>
    </row>
    <row r="663" spans="5:6" x14ac:dyDescent="0.25">
      <c r="E663" s="4">
        <f t="shared" ca="1" si="20"/>
        <v>0.29171763510030091</v>
      </c>
      <c r="F663" s="4">
        <f t="shared" ca="1" si="21"/>
        <v>871.2256239034034</v>
      </c>
    </row>
    <row r="664" spans="5:6" x14ac:dyDescent="0.25">
      <c r="E664" s="4">
        <f t="shared" ca="1" si="20"/>
        <v>0.93222382931183001</v>
      </c>
      <c r="F664" s="4">
        <f t="shared" ca="1" si="21"/>
        <v>917.06090003234613</v>
      </c>
    </row>
    <row r="665" spans="5:6" x14ac:dyDescent="0.25">
      <c r="E665" s="4">
        <f t="shared" ca="1" si="20"/>
        <v>0.27218346989187925</v>
      </c>
      <c r="F665" s="4">
        <f t="shared" ca="1" si="21"/>
        <v>869.76686387742097</v>
      </c>
    </row>
    <row r="666" spans="5:6" x14ac:dyDescent="0.25">
      <c r="E666" s="4">
        <f t="shared" ca="1" si="20"/>
        <v>0.10328891496422454</v>
      </c>
      <c r="F666" s="4">
        <f t="shared" ca="1" si="21"/>
        <v>852.63214667784462</v>
      </c>
    </row>
    <row r="667" spans="5:6" x14ac:dyDescent="0.25">
      <c r="E667" s="4">
        <f t="shared" ca="1" si="20"/>
        <v>0.60941613136962314</v>
      </c>
      <c r="F667" s="4">
        <f t="shared" ca="1" si="21"/>
        <v>891.12478394966604</v>
      </c>
    </row>
    <row r="668" spans="5:6" x14ac:dyDescent="0.25">
      <c r="E668" s="4">
        <f t="shared" ca="1" si="20"/>
        <v>0.86179644931323618</v>
      </c>
      <c r="F668" s="4">
        <f t="shared" ca="1" si="21"/>
        <v>908.88353096727269</v>
      </c>
    </row>
    <row r="669" spans="5:6" x14ac:dyDescent="0.25">
      <c r="E669" s="4">
        <f t="shared" ca="1" si="20"/>
        <v>0.48864105018470383</v>
      </c>
      <c r="F669" s="4">
        <f t="shared" ca="1" si="21"/>
        <v>883.95474041112323</v>
      </c>
    </row>
    <row r="670" spans="5:6" x14ac:dyDescent="0.25">
      <c r="E670" s="4">
        <f t="shared" ca="1" si="20"/>
        <v>0.95914795074137937</v>
      </c>
      <c r="F670" s="4">
        <f t="shared" ca="1" si="21"/>
        <v>921.85912014948008</v>
      </c>
    </row>
    <row r="671" spans="5:6" x14ac:dyDescent="0.25">
      <c r="E671" s="4">
        <f t="shared" ca="1" si="20"/>
        <v>0.16046711850706341</v>
      </c>
      <c r="F671" s="4">
        <f t="shared" ca="1" si="21"/>
        <v>859.81403293389985</v>
      </c>
    </row>
    <row r="672" spans="5:6" x14ac:dyDescent="0.25">
      <c r="E672" s="4">
        <f t="shared" ca="1" si="20"/>
        <v>0.98194577286088947</v>
      </c>
      <c r="F672" s="4">
        <f t="shared" ca="1" si="21"/>
        <v>928.41467881498681</v>
      </c>
    </row>
    <row r="673" spans="5:6" x14ac:dyDescent="0.25">
      <c r="E673" s="4">
        <f t="shared" ca="1" si="20"/>
        <v>0.9292137248950757</v>
      </c>
      <c r="F673" s="4">
        <f t="shared" ca="1" si="21"/>
        <v>916.61563194963674</v>
      </c>
    </row>
    <row r="674" spans="5:6" x14ac:dyDescent="0.25">
      <c r="E674" s="4">
        <f t="shared" ca="1" si="20"/>
        <v>0.16023983649564566</v>
      </c>
      <c r="F674" s="4">
        <f t="shared" ca="1" si="21"/>
        <v>859.78956392156965</v>
      </c>
    </row>
    <row r="675" spans="5:6" x14ac:dyDescent="0.25">
      <c r="E675" s="4">
        <f t="shared" ca="1" si="20"/>
        <v>0.80892961993914414</v>
      </c>
      <c r="F675" s="4">
        <f t="shared" ca="1" si="21"/>
        <v>904.35985225877721</v>
      </c>
    </row>
    <row r="676" spans="5:6" x14ac:dyDescent="0.25">
      <c r="E676" s="4">
        <f t="shared" ca="1" si="20"/>
        <v>0.53451284338596361</v>
      </c>
      <c r="F676" s="4">
        <f t="shared" ca="1" si="21"/>
        <v>886.67822829627914</v>
      </c>
    </row>
    <row r="677" spans="5:6" x14ac:dyDescent="0.25">
      <c r="E677" s="4">
        <f t="shared" ca="1" si="20"/>
        <v>0.65879489980409978</v>
      </c>
      <c r="F677" s="4">
        <f t="shared" ca="1" si="21"/>
        <v>894.12402249227102</v>
      </c>
    </row>
    <row r="678" spans="5:6" x14ac:dyDescent="0.25">
      <c r="E678" s="4">
        <f t="shared" ca="1" si="20"/>
        <v>0.78807007408588692</v>
      </c>
      <c r="F678" s="4">
        <f t="shared" ca="1" si="21"/>
        <v>902.7649403996769</v>
      </c>
    </row>
    <row r="679" spans="5:6" x14ac:dyDescent="0.25">
      <c r="E679" s="4">
        <f t="shared" ca="1" si="20"/>
        <v>0.18444413020914452</v>
      </c>
      <c r="F679" s="4">
        <f t="shared" ca="1" si="21"/>
        <v>862.26873135263747</v>
      </c>
    </row>
    <row r="680" spans="5:6" x14ac:dyDescent="0.25">
      <c r="E680" s="4">
        <f t="shared" ca="1" si="20"/>
        <v>0.11392614493272213</v>
      </c>
      <c r="F680" s="4">
        <f t="shared" ca="1" si="21"/>
        <v>854.16308749582856</v>
      </c>
    </row>
    <row r="681" spans="5:6" x14ac:dyDescent="0.25">
      <c r="E681" s="4">
        <f t="shared" ca="1" si="20"/>
        <v>0.93350616144940102</v>
      </c>
      <c r="F681" s="4">
        <f t="shared" ca="1" si="21"/>
        <v>917.25478593177786</v>
      </c>
    </row>
    <row r="682" spans="5:6" x14ac:dyDescent="0.25">
      <c r="E682" s="4">
        <f t="shared" ca="1" si="20"/>
        <v>0.28744368868804759</v>
      </c>
      <c r="F682" s="4">
        <f t="shared" ca="1" si="21"/>
        <v>870.91126226786798</v>
      </c>
    </row>
    <row r="683" spans="5:6" x14ac:dyDescent="0.25">
      <c r="E683" s="4">
        <f t="shared" ca="1" si="20"/>
        <v>0.48279799408029622</v>
      </c>
      <c r="F683" s="4">
        <f t="shared" ca="1" si="21"/>
        <v>883.60544945021991</v>
      </c>
    </row>
    <row r="684" spans="5:6" x14ac:dyDescent="0.25">
      <c r="E684" s="4">
        <f t="shared" ca="1" si="20"/>
        <v>0.94374327966959404</v>
      </c>
      <c r="F684" s="4">
        <f t="shared" ca="1" si="21"/>
        <v>918.90601677641371</v>
      </c>
    </row>
    <row r="685" spans="5:6" x14ac:dyDescent="0.25">
      <c r="E685" s="4">
        <f t="shared" ca="1" si="20"/>
        <v>0.26183650051781115</v>
      </c>
      <c r="F685" s="4">
        <f t="shared" ca="1" si="21"/>
        <v>868.96976100540394</v>
      </c>
    </row>
    <row r="686" spans="5:6" x14ac:dyDescent="0.25">
      <c r="E686" s="4">
        <f t="shared" ca="1" si="20"/>
        <v>0.36628344696409221</v>
      </c>
      <c r="F686" s="4">
        <f t="shared" ca="1" si="21"/>
        <v>876.36823400101252</v>
      </c>
    </row>
    <row r="687" spans="5:6" x14ac:dyDescent="0.25">
      <c r="E687" s="4">
        <f t="shared" ca="1" si="20"/>
        <v>0.85855442089636658</v>
      </c>
      <c r="F687" s="4">
        <f t="shared" ca="1" si="21"/>
        <v>908.58005334225356</v>
      </c>
    </row>
    <row r="688" spans="5:6" x14ac:dyDescent="0.25">
      <c r="E688" s="4">
        <f t="shared" ca="1" si="20"/>
        <v>0.84926700504279484</v>
      </c>
      <c r="F688" s="4">
        <f t="shared" ca="1" si="21"/>
        <v>907.73279980247287</v>
      </c>
    </row>
    <row r="689" spans="5:6" x14ac:dyDescent="0.25">
      <c r="E689" s="4">
        <f t="shared" ca="1" si="20"/>
        <v>0.85087207922507413</v>
      </c>
      <c r="F689" s="4">
        <f t="shared" ca="1" si="21"/>
        <v>907.87699249784305</v>
      </c>
    </row>
    <row r="690" spans="5:6" x14ac:dyDescent="0.25">
      <c r="E690" s="4">
        <f t="shared" ca="1" si="20"/>
        <v>0.47972214841932648</v>
      </c>
      <c r="F690" s="4">
        <f t="shared" ca="1" si="21"/>
        <v>883.42126958879737</v>
      </c>
    </row>
    <row r="691" spans="5:6" x14ac:dyDescent="0.25">
      <c r="E691" s="4">
        <f t="shared" ca="1" si="20"/>
        <v>0.30346230205696034</v>
      </c>
      <c r="F691" s="4">
        <f t="shared" ca="1" si="21"/>
        <v>872.07672073849915</v>
      </c>
    </row>
    <row r="692" spans="5:6" x14ac:dyDescent="0.25">
      <c r="E692" s="4">
        <f t="shared" ca="1" si="20"/>
        <v>0.75638363256999297</v>
      </c>
      <c r="F692" s="4">
        <f t="shared" ca="1" si="21"/>
        <v>900.48213004317302</v>
      </c>
    </row>
    <row r="693" spans="5:6" x14ac:dyDescent="0.25">
      <c r="E693" s="4">
        <f t="shared" ca="1" si="20"/>
        <v>0.3002235194175199</v>
      </c>
      <c r="F693" s="4">
        <f t="shared" ca="1" si="21"/>
        <v>871.84382345592508</v>
      </c>
    </row>
    <row r="694" spans="5:6" x14ac:dyDescent="0.25">
      <c r="E694" s="4">
        <f t="shared" ca="1" si="20"/>
        <v>0.51586507854761388</v>
      </c>
      <c r="F694" s="4">
        <f t="shared" ca="1" si="21"/>
        <v>885.57404020273486</v>
      </c>
    </row>
    <row r="695" spans="5:6" x14ac:dyDescent="0.25">
      <c r="E695" s="4">
        <f t="shared" ca="1" si="20"/>
        <v>0.2149051960867141</v>
      </c>
      <c r="F695" s="4">
        <f t="shared" ca="1" si="21"/>
        <v>865.09002507315438</v>
      </c>
    </row>
    <row r="696" spans="5:6" x14ac:dyDescent="0.25">
      <c r="E696" s="4">
        <f t="shared" ca="1" si="20"/>
        <v>0.34890306972140772</v>
      </c>
      <c r="F696" s="4">
        <f t="shared" ca="1" si="21"/>
        <v>875.2187886281896</v>
      </c>
    </row>
    <row r="697" spans="5:6" x14ac:dyDescent="0.25">
      <c r="E697" s="4">
        <f t="shared" ca="1" si="20"/>
        <v>0.84797563633035056</v>
      </c>
      <c r="F697" s="4">
        <f t="shared" ca="1" si="21"/>
        <v>907.61743523637801</v>
      </c>
    </row>
    <row r="698" spans="5:6" x14ac:dyDescent="0.25">
      <c r="E698" s="4">
        <f t="shared" ca="1" si="20"/>
        <v>0.40061115804956327</v>
      </c>
      <c r="F698" s="4">
        <f t="shared" ca="1" si="21"/>
        <v>878.5726244046798</v>
      </c>
    </row>
    <row r="699" spans="5:6" x14ac:dyDescent="0.25">
      <c r="E699" s="4">
        <f t="shared" ca="1" si="20"/>
        <v>0.69164391273264003</v>
      </c>
      <c r="F699" s="4">
        <f t="shared" ca="1" si="21"/>
        <v>896.18186939607244</v>
      </c>
    </row>
    <row r="700" spans="5:6" x14ac:dyDescent="0.25">
      <c r="E700" s="4">
        <f t="shared" ca="1" si="20"/>
        <v>0.37487185076628526</v>
      </c>
      <c r="F700" s="4">
        <f t="shared" ca="1" si="21"/>
        <v>876.92738282318396</v>
      </c>
    </row>
    <row r="701" spans="5:6" x14ac:dyDescent="0.25">
      <c r="E701" s="4">
        <f t="shared" ca="1" si="20"/>
        <v>0.59527484773215578</v>
      </c>
      <c r="F701" s="4">
        <f t="shared" ca="1" si="21"/>
        <v>890.27958738662073</v>
      </c>
    </row>
    <row r="702" spans="5:6" x14ac:dyDescent="0.25">
      <c r="E702" s="4">
        <f t="shared" ca="1" si="20"/>
        <v>0.96428031716178919</v>
      </c>
      <c r="F702" s="4">
        <f t="shared" ca="1" si="21"/>
        <v>923.02620241133718</v>
      </c>
    </row>
    <row r="703" spans="5:6" x14ac:dyDescent="0.25">
      <c r="E703" s="4">
        <f t="shared" ca="1" si="20"/>
        <v>0.29433895361268547</v>
      </c>
      <c r="F703" s="4">
        <f t="shared" ca="1" si="21"/>
        <v>871.41717465771944</v>
      </c>
    </row>
    <row r="704" spans="5:6" x14ac:dyDescent="0.25">
      <c r="E704" s="4">
        <f t="shared" ca="1" si="20"/>
        <v>0.8612515913550346</v>
      </c>
      <c r="F704" s="4">
        <f t="shared" ca="1" si="21"/>
        <v>908.83223358322118</v>
      </c>
    </row>
    <row r="705" spans="5:6" x14ac:dyDescent="0.25">
      <c r="E705" s="4">
        <f t="shared" ca="1" si="20"/>
        <v>0.62292292044690911</v>
      </c>
      <c r="F705" s="4">
        <f t="shared" ca="1" si="21"/>
        <v>891.93676367682485</v>
      </c>
    </row>
    <row r="706" spans="5:6" x14ac:dyDescent="0.25">
      <c r="E706" s="4">
        <f t="shared" ca="1" si="20"/>
        <v>0.24362842015781783</v>
      </c>
      <c r="F706" s="4">
        <f t="shared" ca="1" si="21"/>
        <v>867.52020785718571</v>
      </c>
    </row>
    <row r="707" spans="5:6" x14ac:dyDescent="0.25">
      <c r="E707" s="4">
        <f t="shared" ca="1" si="20"/>
        <v>0.40869297130876125</v>
      </c>
      <c r="F707" s="4">
        <f t="shared" ca="1" si="21"/>
        <v>879.08081752924716</v>
      </c>
    </row>
    <row r="708" spans="5:6" x14ac:dyDescent="0.25">
      <c r="E708" s="4">
        <f t="shared" ref="E708:E771" ca="1" si="22">RAND()</f>
        <v>0.83418957219062417</v>
      </c>
      <c r="F708" s="4">
        <f t="shared" ref="F708:F771" ca="1" si="23">_xlfn.BETA.INV(E708,$C$5,$C$6,$C$3,$C$4)</f>
        <v>906.41935605430353</v>
      </c>
    </row>
    <row r="709" spans="5:6" x14ac:dyDescent="0.25">
      <c r="E709" s="4">
        <f t="shared" ca="1" si="22"/>
        <v>0.26018758462598501</v>
      </c>
      <c r="F709" s="4">
        <f t="shared" ca="1" si="23"/>
        <v>868.84103261280734</v>
      </c>
    </row>
    <row r="710" spans="5:6" x14ac:dyDescent="0.25">
      <c r="E710" s="4">
        <f t="shared" ca="1" si="22"/>
        <v>0.67766799600133421</v>
      </c>
      <c r="F710" s="4">
        <f t="shared" ca="1" si="23"/>
        <v>895.29857954005956</v>
      </c>
    </row>
    <row r="711" spans="5:6" x14ac:dyDescent="0.25">
      <c r="E711" s="4">
        <f t="shared" ca="1" si="22"/>
        <v>0.29955679889595688</v>
      </c>
      <c r="F711" s="4">
        <f t="shared" ca="1" si="23"/>
        <v>871.79571305841114</v>
      </c>
    </row>
    <row r="712" spans="5:6" x14ac:dyDescent="0.25">
      <c r="E712" s="4">
        <f t="shared" ca="1" si="22"/>
        <v>0.41909399362471733</v>
      </c>
      <c r="F712" s="4">
        <f t="shared" ca="1" si="23"/>
        <v>879.72966045054159</v>
      </c>
    </row>
    <row r="713" spans="5:6" x14ac:dyDescent="0.25">
      <c r="E713" s="4">
        <f t="shared" ca="1" si="22"/>
        <v>0.66787053351541981</v>
      </c>
      <c r="F713" s="4">
        <f t="shared" ca="1" si="23"/>
        <v>894.68643423239428</v>
      </c>
    </row>
    <row r="714" spans="5:6" x14ac:dyDescent="0.25">
      <c r="E714" s="4">
        <f t="shared" ca="1" si="22"/>
        <v>0.68210988519151583</v>
      </c>
      <c r="F714" s="4">
        <f t="shared" ca="1" si="23"/>
        <v>895.5779642052961</v>
      </c>
    </row>
    <row r="715" spans="5:6" x14ac:dyDescent="0.25">
      <c r="E715" s="4">
        <f t="shared" ca="1" si="22"/>
        <v>0.93360981706947432</v>
      </c>
      <c r="F715" s="4">
        <f t="shared" ca="1" si="23"/>
        <v>917.27057242731757</v>
      </c>
    </row>
    <row r="716" spans="5:6" x14ac:dyDescent="0.25">
      <c r="E716" s="4">
        <f t="shared" ca="1" si="22"/>
        <v>0.49014084469004071</v>
      </c>
      <c r="F716" s="4">
        <f t="shared" ca="1" si="23"/>
        <v>884.0442793609941</v>
      </c>
    </row>
    <row r="717" spans="5:6" x14ac:dyDescent="0.25">
      <c r="E717" s="4">
        <f t="shared" ca="1" si="22"/>
        <v>0.4151608430761341</v>
      </c>
      <c r="F717" s="4">
        <f t="shared" ca="1" si="23"/>
        <v>879.48495662194421</v>
      </c>
    </row>
    <row r="718" spans="5:6" x14ac:dyDescent="0.25">
      <c r="E718" s="4">
        <f t="shared" ca="1" si="22"/>
        <v>0.61390296795421151</v>
      </c>
      <c r="F718" s="4">
        <f t="shared" ca="1" si="23"/>
        <v>891.3939525815797</v>
      </c>
    </row>
    <row r="719" spans="5:6" x14ac:dyDescent="0.25">
      <c r="E719" s="4">
        <f t="shared" ca="1" si="22"/>
        <v>0.32509647936861441</v>
      </c>
      <c r="F719" s="4">
        <f t="shared" ca="1" si="23"/>
        <v>873.60003041178447</v>
      </c>
    </row>
    <row r="720" spans="5:6" x14ac:dyDescent="0.25">
      <c r="E720" s="4">
        <f t="shared" ca="1" si="22"/>
        <v>0.3718970051592585</v>
      </c>
      <c r="F720" s="4">
        <f t="shared" ca="1" si="23"/>
        <v>876.73432772073227</v>
      </c>
    </row>
    <row r="721" spans="5:6" x14ac:dyDescent="0.25">
      <c r="E721" s="4">
        <f t="shared" ca="1" si="22"/>
        <v>0.11173114097929826</v>
      </c>
      <c r="F721" s="4">
        <f t="shared" ca="1" si="23"/>
        <v>853.85646169084589</v>
      </c>
    </row>
    <row r="722" spans="5:6" x14ac:dyDescent="0.25">
      <c r="E722" s="4">
        <f t="shared" ca="1" si="22"/>
        <v>0.85168304150068552</v>
      </c>
      <c r="F722" s="4">
        <f t="shared" ca="1" si="23"/>
        <v>907.95018970268757</v>
      </c>
    </row>
    <row r="723" spans="5:6" x14ac:dyDescent="0.25">
      <c r="E723" s="4">
        <f t="shared" ca="1" si="22"/>
        <v>0.93266990458117205</v>
      </c>
      <c r="F723" s="4">
        <f t="shared" ca="1" si="23"/>
        <v>917.12805224465069</v>
      </c>
    </row>
    <row r="724" spans="5:6" x14ac:dyDescent="0.25">
      <c r="E724" s="4">
        <f t="shared" ca="1" si="22"/>
        <v>0.16159825611012024</v>
      </c>
      <c r="F724" s="4">
        <f t="shared" ca="1" si="23"/>
        <v>859.93544422860668</v>
      </c>
    </row>
    <row r="725" spans="5:6" x14ac:dyDescent="0.25">
      <c r="E725" s="4">
        <f t="shared" ca="1" si="22"/>
        <v>0.87888421462803357</v>
      </c>
      <c r="F725" s="4">
        <f t="shared" ca="1" si="23"/>
        <v>910.55895615602378</v>
      </c>
    </row>
    <row r="726" spans="5:6" x14ac:dyDescent="0.25">
      <c r="E726" s="4">
        <f t="shared" ca="1" si="22"/>
        <v>0.57515689304155826</v>
      </c>
      <c r="F726" s="4">
        <f t="shared" ca="1" si="23"/>
        <v>889.08358427282792</v>
      </c>
    </row>
    <row r="727" spans="5:6" x14ac:dyDescent="0.25">
      <c r="E727" s="4">
        <f t="shared" ca="1" si="22"/>
        <v>0.27706218657268844</v>
      </c>
      <c r="F727" s="4">
        <f t="shared" ca="1" si="23"/>
        <v>870.13660950812687</v>
      </c>
    </row>
    <row r="728" spans="5:6" x14ac:dyDescent="0.25">
      <c r="E728" s="4">
        <f t="shared" ca="1" si="22"/>
        <v>0.44046690534620392</v>
      </c>
      <c r="F728" s="4">
        <f t="shared" ca="1" si="23"/>
        <v>881.04675620427076</v>
      </c>
    </row>
    <row r="729" spans="5:6" x14ac:dyDescent="0.25">
      <c r="E729" s="4">
        <f t="shared" ca="1" si="22"/>
        <v>0.1802621150777306</v>
      </c>
      <c r="F729" s="4">
        <f t="shared" ca="1" si="23"/>
        <v>861.85730913483462</v>
      </c>
    </row>
    <row r="730" spans="5:6" x14ac:dyDescent="0.25">
      <c r="E730" s="4">
        <f t="shared" ca="1" si="22"/>
        <v>0.38733923691861916</v>
      </c>
      <c r="F730" s="4">
        <f t="shared" ca="1" si="23"/>
        <v>877.72968139954344</v>
      </c>
    </row>
    <row r="731" spans="5:6" x14ac:dyDescent="0.25">
      <c r="E731" s="4">
        <f t="shared" ca="1" si="22"/>
        <v>0.28250869261118505</v>
      </c>
      <c r="F731" s="4">
        <f t="shared" ca="1" si="23"/>
        <v>870.54502230381263</v>
      </c>
    </row>
    <row r="732" spans="5:6" x14ac:dyDescent="0.25">
      <c r="E732" s="4">
        <f t="shared" ca="1" si="22"/>
        <v>0.27151424906259292</v>
      </c>
      <c r="F732" s="4">
        <f t="shared" ca="1" si="23"/>
        <v>869.71584855125184</v>
      </c>
    </row>
    <row r="733" spans="5:6" x14ac:dyDescent="0.25">
      <c r="E733" s="4">
        <f t="shared" ca="1" si="22"/>
        <v>8.3147186685078922E-2</v>
      </c>
      <c r="F733" s="4">
        <f t="shared" ca="1" si="23"/>
        <v>849.35950513766352</v>
      </c>
    </row>
    <row r="734" spans="5:6" x14ac:dyDescent="0.25">
      <c r="E734" s="4">
        <f t="shared" ca="1" si="22"/>
        <v>0.7000956777028251</v>
      </c>
      <c r="F734" s="4">
        <f t="shared" ca="1" si="23"/>
        <v>896.72242851263638</v>
      </c>
    </row>
    <row r="735" spans="5:6" x14ac:dyDescent="0.25">
      <c r="E735" s="4">
        <f t="shared" ca="1" si="22"/>
        <v>0.46267474182770507</v>
      </c>
      <c r="F735" s="4">
        <f t="shared" ca="1" si="23"/>
        <v>882.39604127002644</v>
      </c>
    </row>
    <row r="736" spans="5:6" x14ac:dyDescent="0.25">
      <c r="E736" s="4">
        <f t="shared" ca="1" si="22"/>
        <v>0.20202416838414572</v>
      </c>
      <c r="F736" s="4">
        <f t="shared" ca="1" si="23"/>
        <v>863.9318848838484</v>
      </c>
    </row>
    <row r="737" spans="5:6" x14ac:dyDescent="0.25">
      <c r="E737" s="4">
        <f t="shared" ca="1" si="22"/>
        <v>1.8370379583581675E-2</v>
      </c>
      <c r="F737" s="4">
        <f t="shared" ca="1" si="23"/>
        <v>829.69090478253872</v>
      </c>
    </row>
    <row r="738" spans="5:6" x14ac:dyDescent="0.25">
      <c r="E738" s="4">
        <f t="shared" ca="1" si="22"/>
        <v>0.14500628722583409</v>
      </c>
      <c r="F738" s="4">
        <f t="shared" ca="1" si="23"/>
        <v>858.08933060177583</v>
      </c>
    </row>
    <row r="739" spans="5:6" x14ac:dyDescent="0.25">
      <c r="E739" s="4">
        <f t="shared" ca="1" si="22"/>
        <v>0.79898040888782162</v>
      </c>
      <c r="F739" s="4">
        <f t="shared" ca="1" si="23"/>
        <v>903.58865849952917</v>
      </c>
    </row>
    <row r="740" spans="5:6" x14ac:dyDescent="0.25">
      <c r="E740" s="4">
        <f t="shared" ca="1" si="22"/>
        <v>0.85201505733022276</v>
      </c>
      <c r="F740" s="4">
        <f t="shared" ca="1" si="23"/>
        <v>907.98022477056975</v>
      </c>
    </row>
    <row r="741" spans="5:6" x14ac:dyDescent="0.25">
      <c r="E741" s="4">
        <f t="shared" ca="1" si="22"/>
        <v>0.29579677617834799</v>
      </c>
      <c r="F741" s="4">
        <f t="shared" ca="1" si="23"/>
        <v>871.52329992367902</v>
      </c>
    </row>
    <row r="742" spans="5:6" x14ac:dyDescent="0.25">
      <c r="E742" s="4">
        <f t="shared" ca="1" si="22"/>
        <v>0.62452605583309295</v>
      </c>
      <c r="F742" s="4">
        <f t="shared" ca="1" si="23"/>
        <v>892.03349487278012</v>
      </c>
    </row>
    <row r="743" spans="5:6" x14ac:dyDescent="0.25">
      <c r="E743" s="4">
        <f t="shared" ca="1" si="22"/>
        <v>6.5175450057641804E-4</v>
      </c>
      <c r="F743" s="4">
        <f t="shared" ca="1" si="23"/>
        <v>796.18042723711665</v>
      </c>
    </row>
    <row r="744" spans="5:6" x14ac:dyDescent="0.25">
      <c r="E744" s="4">
        <f t="shared" ca="1" si="22"/>
        <v>0.30479596215557914</v>
      </c>
      <c r="F744" s="4">
        <f t="shared" ca="1" si="23"/>
        <v>872.17223635213611</v>
      </c>
    </row>
    <row r="745" spans="5:6" x14ac:dyDescent="0.25">
      <c r="E745" s="4">
        <f t="shared" ca="1" si="22"/>
        <v>0.41413627196938974</v>
      </c>
      <c r="F745" s="4">
        <f t="shared" ca="1" si="23"/>
        <v>879.42108330772851</v>
      </c>
    </row>
    <row r="746" spans="5:6" x14ac:dyDescent="0.25">
      <c r="E746" s="4">
        <f t="shared" ca="1" si="22"/>
        <v>0.49552097187511956</v>
      </c>
      <c r="F746" s="4">
        <f t="shared" ca="1" si="23"/>
        <v>884.3651136570229</v>
      </c>
    </row>
    <row r="747" spans="5:6" x14ac:dyDescent="0.25">
      <c r="E747" s="4">
        <f t="shared" ca="1" si="22"/>
        <v>0.69071154810112023</v>
      </c>
      <c r="F747" s="4">
        <f t="shared" ca="1" si="23"/>
        <v>896.12254521725458</v>
      </c>
    </row>
    <row r="748" spans="5:6" x14ac:dyDescent="0.25">
      <c r="E748" s="4">
        <f t="shared" ca="1" si="22"/>
        <v>0.19874740901966526</v>
      </c>
      <c r="F748" s="4">
        <f t="shared" ca="1" si="23"/>
        <v>863.62950518671676</v>
      </c>
    </row>
    <row r="749" spans="5:6" x14ac:dyDescent="0.25">
      <c r="E749" s="4">
        <f t="shared" ca="1" si="22"/>
        <v>0.19725173981639521</v>
      </c>
      <c r="F749" s="4">
        <f t="shared" ca="1" si="23"/>
        <v>863.49037526325446</v>
      </c>
    </row>
    <row r="750" spans="5:6" x14ac:dyDescent="0.25">
      <c r="E750" s="4">
        <f t="shared" ca="1" si="22"/>
        <v>0.54021425582091365</v>
      </c>
      <c r="F750" s="4">
        <f t="shared" ca="1" si="23"/>
        <v>887.01545287496924</v>
      </c>
    </row>
    <row r="751" spans="5:6" x14ac:dyDescent="0.25">
      <c r="E751" s="4">
        <f t="shared" ca="1" si="22"/>
        <v>0.27798148031665393</v>
      </c>
      <c r="F751" s="4">
        <f t="shared" ca="1" si="23"/>
        <v>870.20586180104431</v>
      </c>
    </row>
    <row r="752" spans="5:6" x14ac:dyDescent="0.25">
      <c r="E752" s="4">
        <f t="shared" ca="1" si="22"/>
        <v>0.12448186718589438</v>
      </c>
      <c r="F752" s="4">
        <f t="shared" ca="1" si="23"/>
        <v>855.57781803913292</v>
      </c>
    </row>
    <row r="753" spans="5:6" x14ac:dyDescent="0.25">
      <c r="E753" s="4">
        <f t="shared" ca="1" si="22"/>
        <v>0.48652779299309035</v>
      </c>
      <c r="F753" s="4">
        <f t="shared" ca="1" si="23"/>
        <v>883.82849792494335</v>
      </c>
    </row>
    <row r="754" spans="5:6" x14ac:dyDescent="0.25">
      <c r="E754" s="4">
        <f t="shared" ca="1" si="22"/>
        <v>0.24914354186472198</v>
      </c>
      <c r="F754" s="4">
        <f t="shared" ca="1" si="23"/>
        <v>867.96599351629914</v>
      </c>
    </row>
    <row r="755" spans="5:6" x14ac:dyDescent="0.25">
      <c r="E755" s="4">
        <f t="shared" ca="1" si="22"/>
        <v>0.27330845895799116</v>
      </c>
      <c r="F755" s="4">
        <f t="shared" ca="1" si="23"/>
        <v>869.85245986157213</v>
      </c>
    </row>
    <row r="756" spans="5:6" x14ac:dyDescent="0.25">
      <c r="E756" s="4">
        <f t="shared" ca="1" si="22"/>
        <v>0.91803311272129617</v>
      </c>
      <c r="F756" s="4">
        <f t="shared" ca="1" si="23"/>
        <v>915.06794658734009</v>
      </c>
    </row>
    <row r="757" spans="5:6" x14ac:dyDescent="0.25">
      <c r="E757" s="4">
        <f t="shared" ca="1" si="22"/>
        <v>0.58149407119979624</v>
      </c>
      <c r="F757" s="4">
        <f t="shared" ca="1" si="23"/>
        <v>889.45967795361446</v>
      </c>
    </row>
    <row r="758" spans="5:6" x14ac:dyDescent="0.25">
      <c r="E758" s="4">
        <f t="shared" ca="1" si="22"/>
        <v>0.27159386850272904</v>
      </c>
      <c r="F758" s="4">
        <f t="shared" ca="1" si="23"/>
        <v>869.72192182329479</v>
      </c>
    </row>
    <row r="759" spans="5:6" x14ac:dyDescent="0.25">
      <c r="E759" s="4">
        <f t="shared" ca="1" si="22"/>
        <v>0.15945755145758689</v>
      </c>
      <c r="F759" s="4">
        <f t="shared" ca="1" si="23"/>
        <v>859.70515385688748</v>
      </c>
    </row>
    <row r="760" spans="5:6" x14ac:dyDescent="0.25">
      <c r="E760" s="4">
        <f t="shared" ca="1" si="22"/>
        <v>0.94198500099513527</v>
      </c>
      <c r="F760" s="4">
        <f t="shared" ca="1" si="23"/>
        <v>918.60802002261312</v>
      </c>
    </row>
    <row r="761" spans="5:6" x14ac:dyDescent="0.25">
      <c r="E761" s="4">
        <f t="shared" ca="1" si="22"/>
        <v>7.929730232169141E-3</v>
      </c>
      <c r="F761" s="4">
        <f t="shared" ca="1" si="23"/>
        <v>820.31092552285156</v>
      </c>
    </row>
    <row r="762" spans="5:6" x14ac:dyDescent="0.25">
      <c r="E762" s="4">
        <f t="shared" ca="1" si="22"/>
        <v>0.4080053059052694</v>
      </c>
      <c r="F762" s="4">
        <f t="shared" ca="1" si="23"/>
        <v>879.03771808082195</v>
      </c>
    </row>
    <row r="763" spans="5:6" x14ac:dyDescent="0.25">
      <c r="E763" s="4">
        <f t="shared" ca="1" si="22"/>
        <v>0.87933015490556432</v>
      </c>
      <c r="F763" s="4">
        <f t="shared" ca="1" si="23"/>
        <v>910.60456973583166</v>
      </c>
    </row>
    <row r="764" spans="5:6" x14ac:dyDescent="0.25">
      <c r="E764" s="4">
        <f t="shared" ca="1" si="22"/>
        <v>4.7861863924707038E-2</v>
      </c>
      <c r="F764" s="4">
        <f t="shared" ca="1" si="23"/>
        <v>841.62230322905998</v>
      </c>
    </row>
    <row r="765" spans="5:6" x14ac:dyDescent="0.25">
      <c r="E765" s="4">
        <f t="shared" ca="1" si="22"/>
        <v>0.28718221144570233</v>
      </c>
      <c r="F765" s="4">
        <f t="shared" ca="1" si="23"/>
        <v>870.891945911937</v>
      </c>
    </row>
    <row r="766" spans="5:6" x14ac:dyDescent="0.25">
      <c r="E766" s="4">
        <f t="shared" ca="1" si="22"/>
        <v>0.1987519012796225</v>
      </c>
      <c r="F766" s="4">
        <f t="shared" ca="1" si="23"/>
        <v>863.62992200606175</v>
      </c>
    </row>
    <row r="767" spans="5:6" x14ac:dyDescent="0.25">
      <c r="E767" s="4">
        <f t="shared" ca="1" si="22"/>
        <v>0.21861081884248712</v>
      </c>
      <c r="F767" s="4">
        <f t="shared" ca="1" si="23"/>
        <v>865.41474980946305</v>
      </c>
    </row>
    <row r="768" spans="5:6" x14ac:dyDescent="0.25">
      <c r="E768" s="4">
        <f t="shared" ca="1" si="22"/>
        <v>1.9062898327390609E-2</v>
      </c>
      <c r="F768" s="4">
        <f t="shared" ca="1" si="23"/>
        <v>830.12455150637015</v>
      </c>
    </row>
    <row r="769" spans="5:6" x14ac:dyDescent="0.25">
      <c r="E769" s="4">
        <f t="shared" ca="1" si="22"/>
        <v>0.5145478529179931</v>
      </c>
      <c r="F769" s="4">
        <f t="shared" ca="1" si="23"/>
        <v>885.49593172904395</v>
      </c>
    </row>
    <row r="770" spans="5:6" x14ac:dyDescent="0.25">
      <c r="E770" s="4">
        <f t="shared" ca="1" si="22"/>
        <v>0.86231000973722916</v>
      </c>
      <c r="F770" s="4">
        <f t="shared" ca="1" si="23"/>
        <v>908.93199264183363</v>
      </c>
    </row>
    <row r="771" spans="5:6" x14ac:dyDescent="0.25">
      <c r="E771" s="4">
        <f t="shared" ca="1" si="22"/>
        <v>0.95055656395303201</v>
      </c>
      <c r="F771" s="4">
        <f t="shared" ca="1" si="23"/>
        <v>920.12836726258877</v>
      </c>
    </row>
    <row r="772" spans="5:6" x14ac:dyDescent="0.25">
      <c r="E772" s="4">
        <f t="shared" ref="E772:E835" ca="1" si="24">RAND()</f>
        <v>0.25694282549340164</v>
      </c>
      <c r="F772" s="4">
        <f t="shared" ref="F772:F835" ca="1" si="25">_xlfn.BETA.INV(E772,$C$5,$C$6,$C$3,$C$4)</f>
        <v>868.5862956946055</v>
      </c>
    </row>
    <row r="773" spans="5:6" x14ac:dyDescent="0.25">
      <c r="E773" s="4">
        <f t="shared" ca="1" si="24"/>
        <v>0.81169647847047954</v>
      </c>
      <c r="F773" s="4">
        <f t="shared" ca="1" si="25"/>
        <v>904.57800861088299</v>
      </c>
    </row>
    <row r="774" spans="5:6" x14ac:dyDescent="0.25">
      <c r="E774" s="4">
        <f t="shared" ca="1" si="24"/>
        <v>0.87681491514180854</v>
      </c>
      <c r="F774" s="4">
        <f t="shared" ca="1" si="25"/>
        <v>910.34864972472849</v>
      </c>
    </row>
    <row r="775" spans="5:6" x14ac:dyDescent="0.25">
      <c r="E775" s="4">
        <f t="shared" ca="1" si="24"/>
        <v>0.49471228108244714</v>
      </c>
      <c r="F775" s="4">
        <f t="shared" ca="1" si="25"/>
        <v>884.31692374294744</v>
      </c>
    </row>
    <row r="776" spans="5:6" x14ac:dyDescent="0.25">
      <c r="E776" s="4">
        <f t="shared" ca="1" si="24"/>
        <v>0.66502165425216164</v>
      </c>
      <c r="F776" s="4">
        <f t="shared" ca="1" si="25"/>
        <v>894.50943232041175</v>
      </c>
    </row>
    <row r="777" spans="5:6" x14ac:dyDescent="0.25">
      <c r="E777" s="4">
        <f t="shared" ca="1" si="24"/>
        <v>0.62023791603937595</v>
      </c>
      <c r="F777" s="4">
        <f t="shared" ca="1" si="25"/>
        <v>891.77493250144983</v>
      </c>
    </row>
    <row r="778" spans="5:6" x14ac:dyDescent="0.25">
      <c r="E778" s="4">
        <f t="shared" ca="1" si="24"/>
        <v>0.50525276976974653</v>
      </c>
      <c r="F778" s="4">
        <f t="shared" ca="1" si="25"/>
        <v>884.94415916647563</v>
      </c>
    </row>
    <row r="779" spans="5:6" x14ac:dyDescent="0.25">
      <c r="E779" s="4">
        <f t="shared" ca="1" si="24"/>
        <v>0.4803842892330068</v>
      </c>
      <c r="F779" s="4">
        <f t="shared" ca="1" si="25"/>
        <v>883.46093706328065</v>
      </c>
    </row>
    <row r="780" spans="5:6" x14ac:dyDescent="0.25">
      <c r="E780" s="4">
        <f t="shared" ca="1" si="24"/>
        <v>0.74008202579998161</v>
      </c>
      <c r="F780" s="4">
        <f t="shared" ca="1" si="25"/>
        <v>899.36013448525352</v>
      </c>
    </row>
    <row r="781" spans="5:6" x14ac:dyDescent="0.25">
      <c r="E781" s="4">
        <f t="shared" ca="1" si="24"/>
        <v>0.85908312508115614</v>
      </c>
      <c r="F781" s="4">
        <f t="shared" ca="1" si="25"/>
        <v>908.62925911602531</v>
      </c>
    </row>
    <row r="782" spans="5:6" x14ac:dyDescent="0.25">
      <c r="E782" s="4">
        <f t="shared" ca="1" si="24"/>
        <v>0.60530222075020712</v>
      </c>
      <c r="F782" s="4">
        <f t="shared" ca="1" si="25"/>
        <v>890.87843541061818</v>
      </c>
    </row>
    <row r="783" spans="5:6" x14ac:dyDescent="0.25">
      <c r="E783" s="4">
        <f t="shared" ca="1" si="24"/>
        <v>0.51654149136173133</v>
      </c>
      <c r="F783" s="4">
        <f t="shared" ca="1" si="25"/>
        <v>885.61414273110915</v>
      </c>
    </row>
    <row r="784" spans="5:6" x14ac:dyDescent="0.25">
      <c r="E784" s="4">
        <f t="shared" ca="1" si="24"/>
        <v>0.99381820230930373</v>
      </c>
      <c r="F784" s="4">
        <f t="shared" ca="1" si="25"/>
        <v>935.47993875686279</v>
      </c>
    </row>
    <row r="785" spans="5:6" x14ac:dyDescent="0.25">
      <c r="E785" s="4">
        <f t="shared" ca="1" si="24"/>
        <v>0.83772553336960587</v>
      </c>
      <c r="F785" s="4">
        <f t="shared" ca="1" si="25"/>
        <v>906.72108204248184</v>
      </c>
    </row>
    <row r="786" spans="5:6" x14ac:dyDescent="0.25">
      <c r="E786" s="4">
        <f t="shared" ca="1" si="24"/>
        <v>0.70658560145294058</v>
      </c>
      <c r="F786" s="4">
        <f t="shared" ca="1" si="25"/>
        <v>897.14110760857511</v>
      </c>
    </row>
    <row r="787" spans="5:6" x14ac:dyDescent="0.25">
      <c r="E787" s="4">
        <f t="shared" ca="1" si="24"/>
        <v>0.7446579249013463</v>
      </c>
      <c r="F787" s="4">
        <f t="shared" ca="1" si="25"/>
        <v>899.67196150586574</v>
      </c>
    </row>
    <row r="788" spans="5:6" x14ac:dyDescent="0.25">
      <c r="E788" s="4">
        <f t="shared" ca="1" si="24"/>
        <v>1.9226468354435311E-2</v>
      </c>
      <c r="F788" s="4">
        <f t="shared" ca="1" si="25"/>
        <v>830.22495002943242</v>
      </c>
    </row>
    <row r="789" spans="5:6" x14ac:dyDescent="0.25">
      <c r="E789" s="4">
        <f t="shared" ca="1" si="24"/>
        <v>5.6260331153486498E-2</v>
      </c>
      <c r="F789" s="4">
        <f t="shared" ca="1" si="25"/>
        <v>843.80920786276272</v>
      </c>
    </row>
    <row r="790" spans="5:6" x14ac:dyDescent="0.25">
      <c r="E790" s="4">
        <f t="shared" ca="1" si="24"/>
        <v>0.99968589531034413</v>
      </c>
      <c r="F790" s="4">
        <f t="shared" ca="1" si="25"/>
        <v>949.75886837413157</v>
      </c>
    </row>
    <row r="791" spans="5:6" x14ac:dyDescent="0.25">
      <c r="E791" s="4">
        <f t="shared" ca="1" si="24"/>
        <v>0.72909874990784795</v>
      </c>
      <c r="F791" s="4">
        <f t="shared" ca="1" si="25"/>
        <v>898.62079440541686</v>
      </c>
    </row>
    <row r="792" spans="5:6" x14ac:dyDescent="0.25">
      <c r="E792" s="4">
        <f t="shared" ca="1" si="24"/>
        <v>0.4370183515154219</v>
      </c>
      <c r="F792" s="4">
        <f t="shared" ca="1" si="25"/>
        <v>880.83558401499954</v>
      </c>
    </row>
    <row r="793" spans="5:6" x14ac:dyDescent="0.25">
      <c r="E793" s="4">
        <f t="shared" ca="1" si="24"/>
        <v>0.30047301988130803</v>
      </c>
      <c r="F793" s="4">
        <f t="shared" ca="1" si="25"/>
        <v>871.86181255274653</v>
      </c>
    </row>
    <row r="794" spans="5:6" x14ac:dyDescent="0.25">
      <c r="E794" s="4">
        <f t="shared" ca="1" si="24"/>
        <v>0.46853586940378977</v>
      </c>
      <c r="F794" s="4">
        <f t="shared" ca="1" si="25"/>
        <v>882.74943746528265</v>
      </c>
    </row>
    <row r="795" spans="5:6" x14ac:dyDescent="0.25">
      <c r="E795" s="4">
        <f t="shared" ca="1" si="24"/>
        <v>0.76210903414009923</v>
      </c>
      <c r="F795" s="4">
        <f t="shared" ca="1" si="25"/>
        <v>900.88394506649036</v>
      </c>
    </row>
    <row r="796" spans="5:6" x14ac:dyDescent="0.25">
      <c r="E796" s="4">
        <f t="shared" ca="1" si="24"/>
        <v>0.44504578661780669</v>
      </c>
      <c r="F796" s="4">
        <f t="shared" ca="1" si="25"/>
        <v>881.32641426146381</v>
      </c>
    </row>
    <row r="797" spans="5:6" x14ac:dyDescent="0.25">
      <c r="E797" s="4">
        <f t="shared" ca="1" si="24"/>
        <v>0.14327968917825695</v>
      </c>
      <c r="F797" s="4">
        <f t="shared" ca="1" si="25"/>
        <v>857.88856543718839</v>
      </c>
    </row>
    <row r="798" spans="5:6" x14ac:dyDescent="0.25">
      <c r="E798" s="4">
        <f t="shared" ca="1" si="24"/>
        <v>0.62453795162762105</v>
      </c>
      <c r="F798" s="4">
        <f t="shared" ca="1" si="25"/>
        <v>892.0342129545528</v>
      </c>
    </row>
    <row r="799" spans="5:6" x14ac:dyDescent="0.25">
      <c r="E799" s="4">
        <f t="shared" ca="1" si="24"/>
        <v>0.50132911166897143</v>
      </c>
      <c r="F799" s="4">
        <f t="shared" ca="1" si="25"/>
        <v>884.71088463308058</v>
      </c>
    </row>
    <row r="800" spans="5:6" x14ac:dyDescent="0.25">
      <c r="E800" s="4">
        <f t="shared" ca="1" si="24"/>
        <v>0.45580008227845858</v>
      </c>
      <c r="F800" s="4">
        <f t="shared" ca="1" si="25"/>
        <v>881.98018293574137</v>
      </c>
    </row>
    <row r="801" spans="5:6" x14ac:dyDescent="0.25">
      <c r="E801" s="4">
        <f t="shared" ca="1" si="24"/>
        <v>0.7509386463101011</v>
      </c>
      <c r="F801" s="4">
        <f t="shared" ca="1" si="25"/>
        <v>900.10386068403011</v>
      </c>
    </row>
    <row r="802" spans="5:6" x14ac:dyDescent="0.25">
      <c r="E802" s="4">
        <f t="shared" ca="1" si="24"/>
        <v>0.56465040262503208</v>
      </c>
      <c r="F802" s="4">
        <f t="shared" ca="1" si="25"/>
        <v>888.46101588398801</v>
      </c>
    </row>
    <row r="803" spans="5:6" x14ac:dyDescent="0.25">
      <c r="E803" s="4">
        <f t="shared" ca="1" si="24"/>
        <v>0.97785745851007522</v>
      </c>
      <c r="F803" s="4">
        <f t="shared" ca="1" si="25"/>
        <v>926.88883857822134</v>
      </c>
    </row>
    <row r="804" spans="5:6" x14ac:dyDescent="0.25">
      <c r="E804" s="4">
        <f t="shared" ca="1" si="24"/>
        <v>0.97253725124996471</v>
      </c>
      <c r="F804" s="4">
        <f t="shared" ca="1" si="25"/>
        <v>925.20277953547031</v>
      </c>
    </row>
    <row r="805" spans="5:6" x14ac:dyDescent="0.25">
      <c r="E805" s="4">
        <f t="shared" ca="1" si="24"/>
        <v>0.60746669714271018</v>
      </c>
      <c r="F805" s="4">
        <f t="shared" ca="1" si="25"/>
        <v>891.00799674782468</v>
      </c>
    </row>
    <row r="806" spans="5:6" x14ac:dyDescent="0.25">
      <c r="E806" s="4">
        <f t="shared" ca="1" si="24"/>
        <v>0.4643928794778226</v>
      </c>
      <c r="F806" s="4">
        <f t="shared" ca="1" si="25"/>
        <v>882.49974204267971</v>
      </c>
    </row>
    <row r="807" spans="5:6" x14ac:dyDescent="0.25">
      <c r="E807" s="4">
        <f t="shared" ca="1" si="24"/>
        <v>0.60451442320894455</v>
      </c>
      <c r="F807" s="4">
        <f t="shared" ca="1" si="25"/>
        <v>890.83130696450621</v>
      </c>
    </row>
    <row r="808" spans="5:6" x14ac:dyDescent="0.25">
      <c r="E808" s="4">
        <f t="shared" ca="1" si="24"/>
        <v>0.66183791649990054</v>
      </c>
      <c r="F808" s="4">
        <f t="shared" ca="1" si="25"/>
        <v>894.31212739936041</v>
      </c>
    </row>
    <row r="809" spans="5:6" x14ac:dyDescent="0.25">
      <c r="E809" s="4">
        <f t="shared" ca="1" si="24"/>
        <v>0.51459393653286234</v>
      </c>
      <c r="F809" s="4">
        <f t="shared" ca="1" si="25"/>
        <v>885.49866470230529</v>
      </c>
    </row>
    <row r="810" spans="5:6" x14ac:dyDescent="0.25">
      <c r="E810" s="4">
        <f t="shared" ca="1" si="24"/>
        <v>0.83903674010521234</v>
      </c>
      <c r="F810" s="4">
        <f t="shared" ca="1" si="25"/>
        <v>906.83390882108313</v>
      </c>
    </row>
    <row r="811" spans="5:6" x14ac:dyDescent="0.25">
      <c r="E811" s="4">
        <f t="shared" ca="1" si="24"/>
        <v>0.2066067271413109</v>
      </c>
      <c r="F811" s="4">
        <f t="shared" ca="1" si="25"/>
        <v>864.3493383903882</v>
      </c>
    </row>
    <row r="812" spans="5:6" x14ac:dyDescent="0.25">
      <c r="E812" s="4">
        <f t="shared" ca="1" si="24"/>
        <v>0.384288775883184</v>
      </c>
      <c r="F812" s="4">
        <f t="shared" ca="1" si="25"/>
        <v>877.53435717909736</v>
      </c>
    </row>
    <row r="813" spans="5:6" x14ac:dyDescent="0.25">
      <c r="E813" s="4">
        <f t="shared" ca="1" si="24"/>
        <v>0.58823925542441424</v>
      </c>
      <c r="F813" s="4">
        <f t="shared" ca="1" si="25"/>
        <v>889.86060012155565</v>
      </c>
    </row>
    <row r="814" spans="5:6" x14ac:dyDescent="0.25">
      <c r="E814" s="4">
        <f t="shared" ca="1" si="24"/>
        <v>0.98135818352106541</v>
      </c>
      <c r="F814" s="4">
        <f t="shared" ca="1" si="25"/>
        <v>928.17967004431068</v>
      </c>
    </row>
    <row r="815" spans="5:6" x14ac:dyDescent="0.25">
      <c r="E815" s="4">
        <f t="shared" ca="1" si="24"/>
        <v>0.95481218572476489</v>
      </c>
      <c r="F815" s="4">
        <f t="shared" ca="1" si="25"/>
        <v>920.95537814002921</v>
      </c>
    </row>
    <row r="816" spans="5:6" x14ac:dyDescent="0.25">
      <c r="E816" s="4">
        <f t="shared" ca="1" si="24"/>
        <v>0.65696443047929631</v>
      </c>
      <c r="F816" s="4">
        <f t="shared" ca="1" si="25"/>
        <v>894.01109054394408</v>
      </c>
    </row>
    <row r="817" spans="5:6" x14ac:dyDescent="0.25">
      <c r="E817" s="4">
        <f t="shared" ca="1" si="24"/>
        <v>0.40421650499566686</v>
      </c>
      <c r="F817" s="4">
        <f t="shared" ca="1" si="25"/>
        <v>878.79978728549554</v>
      </c>
    </row>
    <row r="818" spans="5:6" x14ac:dyDescent="0.25">
      <c r="E818" s="4">
        <f t="shared" ca="1" si="24"/>
        <v>0.22404597412112037</v>
      </c>
      <c r="F818" s="4">
        <f t="shared" ca="1" si="25"/>
        <v>865.88466823160525</v>
      </c>
    </row>
    <row r="819" spans="5:6" x14ac:dyDescent="0.25">
      <c r="E819" s="4">
        <f t="shared" ca="1" si="24"/>
        <v>0.55942539882423625</v>
      </c>
      <c r="F819" s="4">
        <f t="shared" ca="1" si="25"/>
        <v>888.15173652215606</v>
      </c>
    </row>
    <row r="820" spans="5:6" x14ac:dyDescent="0.25">
      <c r="E820" s="4">
        <f t="shared" ca="1" si="24"/>
        <v>0.84318382431803229</v>
      </c>
      <c r="F820" s="4">
        <f t="shared" ca="1" si="25"/>
        <v>907.1942322847475</v>
      </c>
    </row>
    <row r="821" spans="5:6" x14ac:dyDescent="0.25">
      <c r="E821" s="4">
        <f t="shared" ca="1" si="24"/>
        <v>0.97295665915309726</v>
      </c>
      <c r="F821" s="4">
        <f t="shared" ca="1" si="25"/>
        <v>925.32604987994762</v>
      </c>
    </row>
    <row r="822" spans="5:6" x14ac:dyDescent="0.25">
      <c r="E822" s="4">
        <f t="shared" ca="1" si="24"/>
        <v>0.57694974588448278</v>
      </c>
      <c r="F822" s="4">
        <f t="shared" ca="1" si="25"/>
        <v>889.18993430039029</v>
      </c>
    </row>
    <row r="823" spans="5:6" x14ac:dyDescent="0.25">
      <c r="E823" s="4">
        <f t="shared" ca="1" si="24"/>
        <v>0.81193802138667526</v>
      </c>
      <c r="F823" s="4">
        <f t="shared" ca="1" si="25"/>
        <v>904.59713312415681</v>
      </c>
    </row>
    <row r="824" spans="5:6" x14ac:dyDescent="0.25">
      <c r="E824" s="4">
        <f t="shared" ca="1" si="24"/>
        <v>0.44481068645753419</v>
      </c>
      <c r="F824" s="4">
        <f t="shared" ca="1" si="25"/>
        <v>881.31207508274531</v>
      </c>
    </row>
    <row r="825" spans="5:6" x14ac:dyDescent="0.25">
      <c r="E825" s="4">
        <f t="shared" ca="1" si="24"/>
        <v>0.18383636145246396</v>
      </c>
      <c r="F825" s="4">
        <f t="shared" ca="1" si="25"/>
        <v>862.20934112623854</v>
      </c>
    </row>
    <row r="826" spans="5:6" x14ac:dyDescent="0.25">
      <c r="E826" s="4">
        <f t="shared" ca="1" si="24"/>
        <v>0.45731547752700163</v>
      </c>
      <c r="F826" s="4">
        <f t="shared" ca="1" si="25"/>
        <v>882.07198285491995</v>
      </c>
    </row>
    <row r="827" spans="5:6" x14ac:dyDescent="0.25">
      <c r="E827" s="4">
        <f t="shared" ca="1" si="24"/>
        <v>0.94305467090034656</v>
      </c>
      <c r="F827" s="4">
        <f t="shared" ca="1" si="25"/>
        <v>918.78852690083102</v>
      </c>
    </row>
    <row r="828" spans="5:6" x14ac:dyDescent="0.25">
      <c r="E828" s="4">
        <f t="shared" ca="1" si="24"/>
        <v>0.34576065152509849</v>
      </c>
      <c r="F828" s="4">
        <f t="shared" ca="1" si="25"/>
        <v>875.00820709600441</v>
      </c>
    </row>
    <row r="829" spans="5:6" x14ac:dyDescent="0.25">
      <c r="E829" s="4">
        <f t="shared" ca="1" si="24"/>
        <v>0.12450213969883162</v>
      </c>
      <c r="F829" s="4">
        <f t="shared" ca="1" si="25"/>
        <v>855.5804461542657</v>
      </c>
    </row>
    <row r="830" spans="5:6" x14ac:dyDescent="0.25">
      <c r="E830" s="4">
        <f t="shared" ca="1" si="24"/>
        <v>0.29248385117945874</v>
      </c>
      <c r="F830" s="4">
        <f t="shared" ca="1" si="25"/>
        <v>871.2817119282978</v>
      </c>
    </row>
    <row r="831" spans="5:6" x14ac:dyDescent="0.25">
      <c r="E831" s="4">
        <f t="shared" ca="1" si="24"/>
        <v>0.72494798787461046</v>
      </c>
      <c r="F831" s="4">
        <f t="shared" ca="1" si="25"/>
        <v>898.34453783638855</v>
      </c>
    </row>
    <row r="832" spans="5:6" x14ac:dyDescent="0.25">
      <c r="E832" s="4">
        <f t="shared" ca="1" si="24"/>
        <v>0.68423172596445914</v>
      </c>
      <c r="F832" s="4">
        <f t="shared" ca="1" si="25"/>
        <v>895.71185497501244</v>
      </c>
    </row>
    <row r="833" spans="5:6" x14ac:dyDescent="0.25">
      <c r="E833" s="4">
        <f t="shared" ca="1" si="24"/>
        <v>4.3173495444215337E-2</v>
      </c>
      <c r="F833" s="4">
        <f t="shared" ca="1" si="25"/>
        <v>840.25753859891995</v>
      </c>
    </row>
    <row r="834" spans="5:6" x14ac:dyDescent="0.25">
      <c r="E834" s="4">
        <f t="shared" ca="1" si="24"/>
        <v>0.39046485479044746</v>
      </c>
      <c r="F834" s="4">
        <f t="shared" ca="1" si="25"/>
        <v>877.92918821444005</v>
      </c>
    </row>
    <row r="835" spans="5:6" x14ac:dyDescent="0.25">
      <c r="E835" s="4">
        <f t="shared" ca="1" si="24"/>
        <v>0.99965479986525196</v>
      </c>
      <c r="F835" s="4">
        <f t="shared" ca="1" si="25"/>
        <v>949.38947419377052</v>
      </c>
    </row>
    <row r="836" spans="5:6" x14ac:dyDescent="0.25">
      <c r="E836" s="4">
        <f t="shared" ref="E836:E899" ca="1" si="26">RAND()</f>
        <v>0.55486916053345359</v>
      </c>
      <c r="F836" s="4">
        <f t="shared" ref="F836:F899" ca="1" si="27">_xlfn.BETA.INV(E836,$C$5,$C$6,$C$3,$C$4)</f>
        <v>887.88216561337515</v>
      </c>
    </row>
    <row r="837" spans="5:6" x14ac:dyDescent="0.25">
      <c r="E837" s="4">
        <f t="shared" ca="1" si="26"/>
        <v>9.9077053690374783E-2</v>
      </c>
      <c r="F837" s="4">
        <f t="shared" ca="1" si="27"/>
        <v>851.99213054546931</v>
      </c>
    </row>
    <row r="838" spans="5:6" x14ac:dyDescent="0.25">
      <c r="E838" s="4">
        <f t="shared" ca="1" si="26"/>
        <v>5.620507571176292E-2</v>
      </c>
      <c r="F838" s="4">
        <f t="shared" ca="1" si="27"/>
        <v>843.79573555637921</v>
      </c>
    </row>
    <row r="839" spans="5:6" x14ac:dyDescent="0.25">
      <c r="E839" s="4">
        <f t="shared" ca="1" si="26"/>
        <v>0.77682332866093107</v>
      </c>
      <c r="F839" s="4">
        <f t="shared" ca="1" si="27"/>
        <v>901.93738691416411</v>
      </c>
    </row>
    <row r="840" spans="5:6" x14ac:dyDescent="0.25">
      <c r="E840" s="4">
        <f t="shared" ca="1" si="26"/>
        <v>0.4891661900068307</v>
      </c>
      <c r="F840" s="4">
        <f t="shared" ca="1" si="27"/>
        <v>883.98609691707554</v>
      </c>
    </row>
    <row r="841" spans="5:6" x14ac:dyDescent="0.25">
      <c r="E841" s="4">
        <f t="shared" ca="1" si="26"/>
        <v>0.11784812608665929</v>
      </c>
      <c r="F841" s="4">
        <f t="shared" ca="1" si="27"/>
        <v>854.69990886066716</v>
      </c>
    </row>
    <row r="842" spans="5:6" x14ac:dyDescent="0.25">
      <c r="E842" s="4">
        <f t="shared" ca="1" si="26"/>
        <v>0.13973405518585225</v>
      </c>
      <c r="F842" s="4">
        <f t="shared" ca="1" si="27"/>
        <v>857.47066107006765</v>
      </c>
    </row>
    <row r="843" spans="5:6" x14ac:dyDescent="0.25">
      <c r="E843" s="4">
        <f t="shared" ca="1" si="26"/>
        <v>0.55831011921232876</v>
      </c>
      <c r="F843" s="4">
        <f t="shared" ca="1" si="27"/>
        <v>888.08574169109158</v>
      </c>
    </row>
    <row r="844" spans="5:6" x14ac:dyDescent="0.25">
      <c r="E844" s="4">
        <f t="shared" ca="1" si="26"/>
        <v>0.36444107182377516</v>
      </c>
      <c r="F844" s="4">
        <f t="shared" ca="1" si="27"/>
        <v>876.24755523799979</v>
      </c>
    </row>
    <row r="845" spans="5:6" x14ac:dyDescent="0.25">
      <c r="E845" s="4">
        <f t="shared" ca="1" si="26"/>
        <v>0.58576269379518553</v>
      </c>
      <c r="F845" s="4">
        <f t="shared" ca="1" si="27"/>
        <v>889.71331659171756</v>
      </c>
    </row>
    <row r="846" spans="5:6" x14ac:dyDescent="0.25">
      <c r="E846" s="4">
        <f t="shared" ca="1" si="26"/>
        <v>0.31647601324460639</v>
      </c>
      <c r="F846" s="4">
        <f t="shared" ca="1" si="27"/>
        <v>872.99951545610827</v>
      </c>
    </row>
    <row r="847" spans="5:6" x14ac:dyDescent="0.25">
      <c r="E847" s="4">
        <f t="shared" ca="1" si="26"/>
        <v>0.39804265703510733</v>
      </c>
      <c r="F847" s="4">
        <f t="shared" ca="1" si="27"/>
        <v>878.41032937548152</v>
      </c>
    </row>
    <row r="848" spans="5:6" x14ac:dyDescent="0.25">
      <c r="E848" s="4">
        <f t="shared" ca="1" si="26"/>
        <v>0.93647475003153313</v>
      </c>
      <c r="F848" s="4">
        <f t="shared" ca="1" si="27"/>
        <v>917.71391600458355</v>
      </c>
    </row>
    <row r="849" spans="5:6" x14ac:dyDescent="0.25">
      <c r="E849" s="4">
        <f t="shared" ca="1" si="26"/>
        <v>3.6415955142717449E-2</v>
      </c>
      <c r="F849" s="4">
        <f t="shared" ca="1" si="27"/>
        <v>838.0511452577166</v>
      </c>
    </row>
    <row r="850" spans="5:6" x14ac:dyDescent="0.25">
      <c r="E850" s="4">
        <f t="shared" ca="1" si="26"/>
        <v>0.3334267314154018</v>
      </c>
      <c r="F850" s="4">
        <f t="shared" ca="1" si="27"/>
        <v>874.17279033618934</v>
      </c>
    </row>
    <row r="851" spans="5:6" x14ac:dyDescent="0.25">
      <c r="E851" s="4">
        <f t="shared" ca="1" si="26"/>
        <v>0.95210410236798149</v>
      </c>
      <c r="F851" s="4">
        <f t="shared" ca="1" si="27"/>
        <v>920.42285735233645</v>
      </c>
    </row>
    <row r="852" spans="5:6" x14ac:dyDescent="0.25">
      <c r="E852" s="4">
        <f t="shared" ca="1" si="26"/>
        <v>0.81419345483725458</v>
      </c>
      <c r="F852" s="4">
        <f t="shared" ca="1" si="27"/>
        <v>904.77634047086394</v>
      </c>
    </row>
    <row r="853" spans="5:6" x14ac:dyDescent="0.25">
      <c r="E853" s="4">
        <f t="shared" ca="1" si="26"/>
        <v>0.94506281503553557</v>
      </c>
      <c r="F853" s="4">
        <f t="shared" ca="1" si="27"/>
        <v>919.13406750775505</v>
      </c>
    </row>
    <row r="854" spans="5:6" x14ac:dyDescent="0.25">
      <c r="E854" s="4">
        <f t="shared" ca="1" si="26"/>
        <v>0.58658553559752913</v>
      </c>
      <c r="F854" s="4">
        <f t="shared" ca="1" si="27"/>
        <v>889.76224091618508</v>
      </c>
    </row>
    <row r="855" spans="5:6" x14ac:dyDescent="0.25">
      <c r="E855" s="4">
        <f t="shared" ca="1" si="26"/>
        <v>0.12836858806820939</v>
      </c>
      <c r="F855" s="4">
        <f t="shared" ca="1" si="27"/>
        <v>856.07591661021968</v>
      </c>
    </row>
    <row r="856" spans="5:6" x14ac:dyDescent="0.25">
      <c r="E856" s="4">
        <f t="shared" ca="1" si="26"/>
        <v>0.52786704084482494</v>
      </c>
      <c r="F856" s="4">
        <f t="shared" ca="1" si="27"/>
        <v>886.28498521794313</v>
      </c>
    </row>
    <row r="857" spans="5:6" x14ac:dyDescent="0.25">
      <c r="E857" s="4">
        <f t="shared" ca="1" si="26"/>
        <v>0.76857066458928347</v>
      </c>
      <c r="F857" s="4">
        <f t="shared" ca="1" si="27"/>
        <v>901.34272389514331</v>
      </c>
    </row>
    <row r="858" spans="5:6" x14ac:dyDescent="0.25">
      <c r="E858" s="4">
        <f t="shared" ca="1" si="26"/>
        <v>0.73167222753165218</v>
      </c>
      <c r="F858" s="4">
        <f t="shared" ca="1" si="27"/>
        <v>898.79291935745653</v>
      </c>
    </row>
    <row r="859" spans="5:6" x14ac:dyDescent="0.25">
      <c r="E859" s="4">
        <f t="shared" ca="1" si="26"/>
        <v>0.1308520909866745</v>
      </c>
      <c r="F859" s="4">
        <f t="shared" ca="1" si="27"/>
        <v>856.3883014722428</v>
      </c>
    </row>
    <row r="860" spans="5:6" x14ac:dyDescent="0.25">
      <c r="E860" s="4">
        <f t="shared" ca="1" si="26"/>
        <v>0.74785842029463245</v>
      </c>
      <c r="F860" s="4">
        <f t="shared" ca="1" si="27"/>
        <v>899.8914691761014</v>
      </c>
    </row>
    <row r="861" spans="5:6" x14ac:dyDescent="0.25">
      <c r="E861" s="4">
        <f t="shared" ca="1" si="26"/>
        <v>0.95752503768598241</v>
      </c>
      <c r="F861" s="4">
        <f t="shared" ca="1" si="27"/>
        <v>921.51289879610363</v>
      </c>
    </row>
    <row r="862" spans="5:6" x14ac:dyDescent="0.25">
      <c r="E862" s="4">
        <f t="shared" ca="1" si="26"/>
        <v>0.67859819908248387</v>
      </c>
      <c r="F862" s="4">
        <f t="shared" ca="1" si="27"/>
        <v>895.3569878118891</v>
      </c>
    </row>
    <row r="863" spans="5:6" x14ac:dyDescent="0.25">
      <c r="E863" s="4">
        <f t="shared" ca="1" si="26"/>
        <v>0.91548861271107407</v>
      </c>
      <c r="F863" s="4">
        <f t="shared" ca="1" si="27"/>
        <v>914.73612735917459</v>
      </c>
    </row>
    <row r="864" spans="5:6" x14ac:dyDescent="0.25">
      <c r="E864" s="4">
        <f t="shared" ca="1" si="26"/>
        <v>0.26594177671736297</v>
      </c>
      <c r="F864" s="4">
        <f t="shared" ca="1" si="27"/>
        <v>869.28818835564493</v>
      </c>
    </row>
    <row r="865" spans="5:6" x14ac:dyDescent="0.25">
      <c r="E865" s="4">
        <f t="shared" ca="1" si="26"/>
        <v>0.84765799775396922</v>
      </c>
      <c r="F865" s="4">
        <f t="shared" ca="1" si="27"/>
        <v>907.58914604741062</v>
      </c>
    </row>
    <row r="866" spans="5:6" x14ac:dyDescent="0.25">
      <c r="E866" s="4">
        <f t="shared" ca="1" si="26"/>
        <v>0.62277587118814193</v>
      </c>
      <c r="F866" s="4">
        <f t="shared" ca="1" si="27"/>
        <v>891.92789494982662</v>
      </c>
    </row>
    <row r="867" spans="5:6" x14ac:dyDescent="0.25">
      <c r="E867" s="4">
        <f t="shared" ca="1" si="26"/>
        <v>0.64827994082213591</v>
      </c>
      <c r="F867" s="4">
        <f t="shared" ca="1" si="27"/>
        <v>893.47742703410427</v>
      </c>
    </row>
    <row r="868" spans="5:6" x14ac:dyDescent="0.25">
      <c r="E868" s="4">
        <f t="shared" ca="1" si="26"/>
        <v>0.51637573311358975</v>
      </c>
      <c r="F868" s="4">
        <f t="shared" ca="1" si="27"/>
        <v>885.60431585456922</v>
      </c>
    </row>
    <row r="869" spans="5:6" x14ac:dyDescent="0.25">
      <c r="E869" s="4">
        <f t="shared" ca="1" si="26"/>
        <v>0.91782220687540728</v>
      </c>
      <c r="F869" s="4">
        <f t="shared" ca="1" si="27"/>
        <v>915.04018044431598</v>
      </c>
    </row>
    <row r="870" spans="5:6" x14ac:dyDescent="0.25">
      <c r="E870" s="4">
        <f t="shared" ca="1" si="26"/>
        <v>0.77092893574561716</v>
      </c>
      <c r="F870" s="4">
        <f t="shared" ca="1" si="27"/>
        <v>901.51162728524889</v>
      </c>
    </row>
    <row r="871" spans="5:6" x14ac:dyDescent="0.25">
      <c r="E871" s="4">
        <f t="shared" ca="1" si="26"/>
        <v>0.61296733387925595</v>
      </c>
      <c r="F871" s="4">
        <f t="shared" ca="1" si="27"/>
        <v>891.33777931479494</v>
      </c>
    </row>
    <row r="872" spans="5:6" x14ac:dyDescent="0.25">
      <c r="E872" s="4">
        <f t="shared" ca="1" si="26"/>
        <v>0.16221733179381248</v>
      </c>
      <c r="F872" s="4">
        <f t="shared" ca="1" si="27"/>
        <v>860.00163694736807</v>
      </c>
    </row>
    <row r="873" spans="5:6" x14ac:dyDescent="0.25">
      <c r="E873" s="4">
        <f t="shared" ca="1" si="26"/>
        <v>0.85378052030341556</v>
      </c>
      <c r="F873" s="4">
        <f t="shared" ca="1" si="27"/>
        <v>908.14059974706072</v>
      </c>
    </row>
    <row r="874" spans="5:6" x14ac:dyDescent="0.25">
      <c r="E874" s="4">
        <f t="shared" ca="1" si="26"/>
        <v>0.46106414182278554</v>
      </c>
      <c r="F874" s="4">
        <f t="shared" ca="1" si="27"/>
        <v>882.29874875504458</v>
      </c>
    </row>
    <row r="875" spans="5:6" x14ac:dyDescent="0.25">
      <c r="E875" s="4">
        <f t="shared" ca="1" si="26"/>
        <v>0.88466351122915599</v>
      </c>
      <c r="F875" s="4">
        <f t="shared" ca="1" si="27"/>
        <v>911.15846005171318</v>
      </c>
    </row>
    <row r="876" spans="5:6" x14ac:dyDescent="0.25">
      <c r="E876" s="4">
        <f t="shared" ca="1" si="26"/>
        <v>5.8379318169109573E-2</v>
      </c>
      <c r="F876" s="4">
        <f t="shared" ca="1" si="27"/>
        <v>844.31777914423969</v>
      </c>
    </row>
    <row r="877" spans="5:6" x14ac:dyDescent="0.25">
      <c r="E877" s="4">
        <f t="shared" ca="1" si="26"/>
        <v>0.37996357740710163</v>
      </c>
      <c r="F877" s="4">
        <f t="shared" ca="1" si="27"/>
        <v>877.25633881706869</v>
      </c>
    </row>
    <row r="878" spans="5:6" x14ac:dyDescent="0.25">
      <c r="E878" s="4">
        <f t="shared" ca="1" si="26"/>
        <v>5.128009754967422E-2</v>
      </c>
      <c r="F878" s="4">
        <f t="shared" ca="1" si="27"/>
        <v>842.54825322609179</v>
      </c>
    </row>
    <row r="879" spans="5:6" x14ac:dyDescent="0.25">
      <c r="E879" s="4">
        <f t="shared" ca="1" si="26"/>
        <v>0.91051261709006959</v>
      </c>
      <c r="F879" s="4">
        <f t="shared" ca="1" si="27"/>
        <v>914.10616555814806</v>
      </c>
    </row>
    <row r="880" spans="5:6" x14ac:dyDescent="0.25">
      <c r="E880" s="4">
        <f t="shared" ca="1" si="26"/>
        <v>0.59636024027376211</v>
      </c>
      <c r="F880" s="4">
        <f t="shared" ca="1" si="27"/>
        <v>890.34430708430739</v>
      </c>
    </row>
    <row r="881" spans="5:6" x14ac:dyDescent="0.25">
      <c r="E881" s="4">
        <f t="shared" ca="1" si="26"/>
        <v>0.55768897444388754</v>
      </c>
      <c r="F881" s="4">
        <f t="shared" ca="1" si="27"/>
        <v>888.04898920751407</v>
      </c>
    </row>
    <row r="882" spans="5:6" x14ac:dyDescent="0.25">
      <c r="E882" s="4">
        <f t="shared" ca="1" si="26"/>
        <v>4.5702234420553656E-2</v>
      </c>
      <c r="F882" s="4">
        <f t="shared" ca="1" si="27"/>
        <v>841.00830684679363</v>
      </c>
    </row>
    <row r="883" spans="5:6" x14ac:dyDescent="0.25">
      <c r="E883" s="4">
        <f t="shared" ca="1" si="26"/>
        <v>0.76967467336017337</v>
      </c>
      <c r="F883" s="4">
        <f t="shared" ca="1" si="27"/>
        <v>901.42169495542578</v>
      </c>
    </row>
    <row r="884" spans="5:6" x14ac:dyDescent="0.25">
      <c r="E884" s="4">
        <f t="shared" ca="1" si="26"/>
        <v>0.34401616649159572</v>
      </c>
      <c r="F884" s="4">
        <f t="shared" ca="1" si="27"/>
        <v>874.8909184895607</v>
      </c>
    </row>
    <row r="885" spans="5:6" x14ac:dyDescent="0.25">
      <c r="E885" s="4">
        <f t="shared" ca="1" si="26"/>
        <v>0.92803465150346243</v>
      </c>
      <c r="F885" s="4">
        <f t="shared" ca="1" si="27"/>
        <v>916.44480601095051</v>
      </c>
    </row>
    <row r="886" spans="5:6" x14ac:dyDescent="0.25">
      <c r="E886" s="4">
        <f t="shared" ca="1" si="26"/>
        <v>0.59861242066196785</v>
      </c>
      <c r="F886" s="4">
        <f t="shared" ca="1" si="27"/>
        <v>890.47867498116898</v>
      </c>
    </row>
    <row r="887" spans="5:6" x14ac:dyDescent="0.25">
      <c r="E887" s="4">
        <f t="shared" ca="1" si="26"/>
        <v>0.70613777262841704</v>
      </c>
      <c r="F887" s="4">
        <f t="shared" ca="1" si="27"/>
        <v>897.11211212025125</v>
      </c>
    </row>
    <row r="888" spans="5:6" x14ac:dyDescent="0.25">
      <c r="E888" s="4">
        <f t="shared" ca="1" si="26"/>
        <v>0.85115943478277389</v>
      </c>
      <c r="F888" s="4">
        <f t="shared" ca="1" si="27"/>
        <v>907.90290248964629</v>
      </c>
    </row>
    <row r="889" spans="5:6" x14ac:dyDescent="0.25">
      <c r="E889" s="4">
        <f t="shared" ca="1" si="26"/>
        <v>0.27879474680603178</v>
      </c>
      <c r="F889" s="4">
        <f t="shared" ca="1" si="27"/>
        <v>870.26701812523947</v>
      </c>
    </row>
    <row r="890" spans="5:6" x14ac:dyDescent="0.25">
      <c r="E890" s="4">
        <f t="shared" ca="1" si="26"/>
        <v>0.62006676922112125</v>
      </c>
      <c r="F890" s="4">
        <f t="shared" ca="1" si="27"/>
        <v>891.76462452439068</v>
      </c>
    </row>
    <row r="891" spans="5:6" x14ac:dyDescent="0.25">
      <c r="E891" s="4">
        <f t="shared" ca="1" si="26"/>
        <v>0.65269763447111162</v>
      </c>
      <c r="F891" s="4">
        <f t="shared" ca="1" si="27"/>
        <v>893.74846526834301</v>
      </c>
    </row>
    <row r="892" spans="5:6" x14ac:dyDescent="0.25">
      <c r="E892" s="4">
        <f t="shared" ca="1" si="26"/>
        <v>0.4397461494602356</v>
      </c>
      <c r="F892" s="4">
        <f t="shared" ca="1" si="27"/>
        <v>881.00266049125298</v>
      </c>
    </row>
    <row r="893" spans="5:6" x14ac:dyDescent="0.25">
      <c r="E893" s="4">
        <f t="shared" ca="1" si="26"/>
        <v>0.38196199725678026</v>
      </c>
      <c r="F893" s="4">
        <f t="shared" ca="1" si="27"/>
        <v>877.3849532256944</v>
      </c>
    </row>
    <row r="894" spans="5:6" x14ac:dyDescent="0.25">
      <c r="E894" s="4">
        <f t="shared" ca="1" si="26"/>
        <v>0.89759367976558468</v>
      </c>
      <c r="F894" s="4">
        <f t="shared" ca="1" si="27"/>
        <v>912.57241300641749</v>
      </c>
    </row>
    <row r="895" spans="5:6" x14ac:dyDescent="0.25">
      <c r="E895" s="4">
        <f t="shared" ca="1" si="26"/>
        <v>0.71457458837169996</v>
      </c>
      <c r="F895" s="4">
        <f t="shared" ca="1" si="27"/>
        <v>897.66111006201504</v>
      </c>
    </row>
    <row r="896" spans="5:6" x14ac:dyDescent="0.25">
      <c r="E896" s="4">
        <f t="shared" ca="1" si="26"/>
        <v>7.3529102525646262E-2</v>
      </c>
      <c r="F896" s="4">
        <f t="shared" ca="1" si="27"/>
        <v>847.56863087524596</v>
      </c>
    </row>
    <row r="897" spans="5:6" x14ac:dyDescent="0.25">
      <c r="E897" s="4">
        <f t="shared" ca="1" si="26"/>
        <v>0.83942972262472337</v>
      </c>
      <c r="F897" s="4">
        <f t="shared" ca="1" si="27"/>
        <v>906.86782543338438</v>
      </c>
    </row>
    <row r="898" spans="5:6" x14ac:dyDescent="0.25">
      <c r="E898" s="4">
        <f t="shared" ca="1" si="26"/>
        <v>0.99827465987490605</v>
      </c>
      <c r="F898" s="4">
        <f t="shared" ca="1" si="27"/>
        <v>942.35010611208065</v>
      </c>
    </row>
    <row r="899" spans="5:6" x14ac:dyDescent="0.25">
      <c r="E899" s="4">
        <f t="shared" ca="1" si="26"/>
        <v>0.24821914286029267</v>
      </c>
      <c r="F899" s="4">
        <f t="shared" ca="1" si="27"/>
        <v>867.89169816707965</v>
      </c>
    </row>
    <row r="900" spans="5:6" x14ac:dyDescent="0.25">
      <c r="E900" s="4">
        <f t="shared" ref="E900:E963" ca="1" si="28">RAND()</f>
        <v>0.49714824758821985</v>
      </c>
      <c r="F900" s="4">
        <f t="shared" ref="F900:F963" ca="1" si="29">_xlfn.BETA.INV(E900,$C$5,$C$6,$C$3,$C$4)</f>
        <v>884.46204736251309</v>
      </c>
    </row>
    <row r="901" spans="5:6" x14ac:dyDescent="0.25">
      <c r="E901" s="4">
        <f t="shared" ca="1" si="28"/>
        <v>0.77364879872810488</v>
      </c>
      <c r="F901" s="4">
        <f t="shared" ca="1" si="29"/>
        <v>901.70743815620165</v>
      </c>
    </row>
    <row r="902" spans="5:6" x14ac:dyDescent="0.25">
      <c r="E902" s="4">
        <f t="shared" ca="1" si="28"/>
        <v>0.85336133874337361</v>
      </c>
      <c r="F902" s="4">
        <f t="shared" ca="1" si="29"/>
        <v>908.10241892096315</v>
      </c>
    </row>
    <row r="903" spans="5:6" x14ac:dyDescent="0.25">
      <c r="E903" s="4">
        <f t="shared" ca="1" si="28"/>
        <v>0.1220958011410479</v>
      </c>
      <c r="F903" s="4">
        <f t="shared" ca="1" si="29"/>
        <v>855.26621180096879</v>
      </c>
    </row>
    <row r="904" spans="5:6" x14ac:dyDescent="0.25">
      <c r="E904" s="4">
        <f t="shared" ca="1" si="28"/>
        <v>0.13345434764896091</v>
      </c>
      <c r="F904" s="4">
        <f t="shared" ca="1" si="29"/>
        <v>856.71091585101101</v>
      </c>
    </row>
    <row r="905" spans="5:6" x14ac:dyDescent="0.25">
      <c r="E905" s="4">
        <f t="shared" ca="1" si="28"/>
        <v>0.47634158687465222</v>
      </c>
      <c r="F905" s="4">
        <f t="shared" ca="1" si="29"/>
        <v>883.21858025621555</v>
      </c>
    </row>
    <row r="906" spans="5:6" x14ac:dyDescent="0.25">
      <c r="E906" s="4">
        <f t="shared" ca="1" si="28"/>
        <v>0.18128185765725036</v>
      </c>
      <c r="F906" s="4">
        <f t="shared" ca="1" si="29"/>
        <v>861.95823177885666</v>
      </c>
    </row>
    <row r="907" spans="5:6" x14ac:dyDescent="0.25">
      <c r="E907" s="4">
        <f t="shared" ca="1" si="28"/>
        <v>0.62685368484087534</v>
      </c>
      <c r="F907" s="4">
        <f t="shared" ca="1" si="29"/>
        <v>892.17408764586855</v>
      </c>
    </row>
    <row r="908" spans="5:6" x14ac:dyDescent="0.25">
      <c r="E908" s="4">
        <f t="shared" ca="1" si="28"/>
        <v>0.65263005618271452</v>
      </c>
      <c r="F908" s="4">
        <f t="shared" ca="1" si="29"/>
        <v>893.74431255265222</v>
      </c>
    </row>
    <row r="909" spans="5:6" x14ac:dyDescent="0.25">
      <c r="E909" s="4">
        <f t="shared" ca="1" si="28"/>
        <v>0.67617277629839334</v>
      </c>
      <c r="F909" s="4">
        <f t="shared" ca="1" si="29"/>
        <v>895.20480149166929</v>
      </c>
    </row>
    <row r="910" spans="5:6" x14ac:dyDescent="0.25">
      <c r="E910" s="4">
        <f t="shared" ca="1" si="28"/>
        <v>0.22312815870152036</v>
      </c>
      <c r="F910" s="4">
        <f t="shared" ca="1" si="29"/>
        <v>865.80583251895382</v>
      </c>
    </row>
    <row r="911" spans="5:6" x14ac:dyDescent="0.25">
      <c r="E911" s="4">
        <f t="shared" ca="1" si="28"/>
        <v>0.52233797772969337</v>
      </c>
      <c r="F911" s="4">
        <f t="shared" ca="1" si="29"/>
        <v>885.95761667462432</v>
      </c>
    </row>
    <row r="912" spans="5:6" x14ac:dyDescent="0.25">
      <c r="E912" s="4">
        <f t="shared" ca="1" si="28"/>
        <v>4.0262580549279781E-2</v>
      </c>
      <c r="F912" s="4">
        <f t="shared" ca="1" si="29"/>
        <v>839.3458543832752</v>
      </c>
    </row>
    <row r="913" spans="5:6" x14ac:dyDescent="0.25">
      <c r="E913" s="4">
        <f t="shared" ca="1" si="28"/>
        <v>0.17055669089176873</v>
      </c>
      <c r="F913" s="4">
        <f t="shared" ca="1" si="29"/>
        <v>860.87633178282681</v>
      </c>
    </row>
    <row r="914" spans="5:6" x14ac:dyDescent="0.25">
      <c r="E914" s="4">
        <f t="shared" ca="1" si="28"/>
        <v>0.97483857443764721</v>
      </c>
      <c r="F914" s="4">
        <f t="shared" ca="1" si="29"/>
        <v>925.89800622286964</v>
      </c>
    </row>
    <row r="915" spans="5:6" x14ac:dyDescent="0.25">
      <c r="E915" s="4">
        <f t="shared" ca="1" si="28"/>
        <v>0.37632390380305603</v>
      </c>
      <c r="F915" s="4">
        <f t="shared" ca="1" si="29"/>
        <v>877.02138177892743</v>
      </c>
    </row>
    <row r="916" spans="5:6" x14ac:dyDescent="0.25">
      <c r="E916" s="4">
        <f t="shared" ca="1" si="28"/>
        <v>0.41339968132513794</v>
      </c>
      <c r="F916" s="4">
        <f t="shared" ca="1" si="29"/>
        <v>879.37512963778397</v>
      </c>
    </row>
    <row r="917" spans="5:6" x14ac:dyDescent="0.25">
      <c r="E917" s="4">
        <f t="shared" ca="1" si="28"/>
        <v>0.58451564888434493</v>
      </c>
      <c r="F917" s="4">
        <f t="shared" ca="1" si="29"/>
        <v>889.6391901032041</v>
      </c>
    </row>
    <row r="918" spans="5:6" x14ac:dyDescent="0.25">
      <c r="E918" s="4">
        <f t="shared" ca="1" si="28"/>
        <v>0.21363413631221462</v>
      </c>
      <c r="F918" s="4">
        <f t="shared" ca="1" si="29"/>
        <v>864.97780436905418</v>
      </c>
    </row>
    <row r="919" spans="5:6" x14ac:dyDescent="0.25">
      <c r="E919" s="4">
        <f t="shared" ca="1" si="28"/>
        <v>0.83496743998465772</v>
      </c>
      <c r="F919" s="4">
        <f t="shared" ca="1" si="29"/>
        <v>906.48541970134795</v>
      </c>
    </row>
    <row r="920" spans="5:6" x14ac:dyDescent="0.25">
      <c r="E920" s="4">
        <f t="shared" ca="1" si="28"/>
        <v>0.54960367070223282</v>
      </c>
      <c r="F920" s="4">
        <f t="shared" ca="1" si="29"/>
        <v>887.57072564795237</v>
      </c>
    </row>
    <row r="921" spans="5:6" x14ac:dyDescent="0.25">
      <c r="E921" s="4">
        <f t="shared" ca="1" si="28"/>
        <v>0.6180975499243665</v>
      </c>
      <c r="F921" s="4">
        <f t="shared" ca="1" si="29"/>
        <v>891.6460831785655</v>
      </c>
    </row>
    <row r="922" spans="5:6" x14ac:dyDescent="0.25">
      <c r="E922" s="4">
        <f t="shared" ca="1" si="28"/>
        <v>0.33026126072049744</v>
      </c>
      <c r="F922" s="4">
        <f t="shared" ca="1" si="29"/>
        <v>873.95598548038322</v>
      </c>
    </row>
    <row r="923" spans="5:6" x14ac:dyDescent="0.25">
      <c r="E923" s="4">
        <f t="shared" ca="1" si="28"/>
        <v>0.23392061610946713</v>
      </c>
      <c r="F923" s="4">
        <f t="shared" ca="1" si="29"/>
        <v>866.72015013630141</v>
      </c>
    </row>
    <row r="924" spans="5:6" x14ac:dyDescent="0.25">
      <c r="E924" s="4">
        <f t="shared" ca="1" si="28"/>
        <v>0.71412961814881326</v>
      </c>
      <c r="F924" s="4">
        <f t="shared" ca="1" si="29"/>
        <v>897.63200697965169</v>
      </c>
    </row>
    <row r="925" spans="5:6" x14ac:dyDescent="0.25">
      <c r="E925" s="4">
        <f t="shared" ca="1" si="28"/>
        <v>0.89505945315538327</v>
      </c>
      <c r="F925" s="4">
        <f t="shared" ca="1" si="29"/>
        <v>912.28662433670411</v>
      </c>
    </row>
    <row r="926" spans="5:6" x14ac:dyDescent="0.25">
      <c r="E926" s="4">
        <f t="shared" ca="1" si="28"/>
        <v>0.90914033333450284</v>
      </c>
      <c r="F926" s="4">
        <f t="shared" ca="1" si="29"/>
        <v>913.9365713963814</v>
      </c>
    </row>
    <row r="927" spans="5:6" x14ac:dyDescent="0.25">
      <c r="E927" s="4">
        <f t="shared" ca="1" si="28"/>
        <v>0.72295597651101406</v>
      </c>
      <c r="F927" s="4">
        <f t="shared" ca="1" si="29"/>
        <v>898.21254007784137</v>
      </c>
    </row>
    <row r="928" spans="5:6" x14ac:dyDescent="0.25">
      <c r="E928" s="4">
        <f t="shared" ca="1" si="28"/>
        <v>0.78848535485694748</v>
      </c>
      <c r="F928" s="4">
        <f t="shared" ca="1" si="29"/>
        <v>902.7959016638606</v>
      </c>
    </row>
    <row r="929" spans="5:6" x14ac:dyDescent="0.25">
      <c r="E929" s="4">
        <f t="shared" ca="1" si="28"/>
        <v>0.33309963928101849</v>
      </c>
      <c r="F929" s="4">
        <f t="shared" ca="1" si="29"/>
        <v>874.15043446174968</v>
      </c>
    </row>
    <row r="930" spans="5:6" x14ac:dyDescent="0.25">
      <c r="E930" s="4">
        <f t="shared" ca="1" si="28"/>
        <v>0.72588195542876133</v>
      </c>
      <c r="F930" s="4">
        <f t="shared" ca="1" si="29"/>
        <v>898.40655447480424</v>
      </c>
    </row>
    <row r="931" spans="5:6" x14ac:dyDescent="0.25">
      <c r="E931" s="4">
        <f t="shared" ca="1" si="28"/>
        <v>0.4395559877136499</v>
      </c>
      <c r="F931" s="4">
        <f t="shared" ca="1" si="29"/>
        <v>880.99102295763714</v>
      </c>
    </row>
    <row r="932" spans="5:6" x14ac:dyDescent="0.25">
      <c r="E932" s="4">
        <f t="shared" ca="1" si="28"/>
        <v>0.44453994134636898</v>
      </c>
      <c r="F932" s="4">
        <f t="shared" ca="1" si="29"/>
        <v>881.29555925049101</v>
      </c>
    </row>
    <row r="933" spans="5:6" x14ac:dyDescent="0.25">
      <c r="E933" s="4">
        <f t="shared" ca="1" si="28"/>
        <v>9.7772489294809528E-3</v>
      </c>
      <c r="F933" s="4">
        <f t="shared" ca="1" si="29"/>
        <v>822.57242207194497</v>
      </c>
    </row>
    <row r="934" spans="5:6" x14ac:dyDescent="0.25">
      <c r="E934" s="4">
        <f t="shared" ca="1" si="28"/>
        <v>0.76764953055187091</v>
      </c>
      <c r="F934" s="4">
        <f t="shared" ca="1" si="29"/>
        <v>901.27696727712851</v>
      </c>
    </row>
    <row r="935" spans="5:6" x14ac:dyDescent="0.25">
      <c r="E935" s="4">
        <f t="shared" ca="1" si="28"/>
        <v>0.17262614125249964</v>
      </c>
      <c r="F935" s="4">
        <f t="shared" ca="1" si="29"/>
        <v>861.08870748489301</v>
      </c>
    </row>
    <row r="936" spans="5:6" x14ac:dyDescent="0.25">
      <c r="E936" s="4">
        <f t="shared" ca="1" si="28"/>
        <v>0.9681296359757765</v>
      </c>
      <c r="F936" s="4">
        <f t="shared" ca="1" si="29"/>
        <v>923.9872520777792</v>
      </c>
    </row>
    <row r="937" spans="5:6" x14ac:dyDescent="0.25">
      <c r="E937" s="4">
        <f t="shared" ca="1" si="28"/>
        <v>0.83433117893884012</v>
      </c>
      <c r="F937" s="4">
        <f t="shared" ca="1" si="29"/>
        <v>906.43136965489248</v>
      </c>
    </row>
    <row r="938" spans="5:6" x14ac:dyDescent="0.25">
      <c r="E938" s="4">
        <f t="shared" ca="1" si="28"/>
        <v>0.13121342609404341</v>
      </c>
      <c r="F938" s="4">
        <f t="shared" ca="1" si="29"/>
        <v>856.43338194253647</v>
      </c>
    </row>
    <row r="939" spans="5:6" x14ac:dyDescent="0.25">
      <c r="E939" s="4">
        <f t="shared" ca="1" si="28"/>
        <v>0.27265194333626441</v>
      </c>
      <c r="F939" s="4">
        <f t="shared" ca="1" si="29"/>
        <v>869.80253293239036</v>
      </c>
    </row>
    <row r="940" spans="5:6" x14ac:dyDescent="0.25">
      <c r="E940" s="4">
        <f t="shared" ca="1" si="28"/>
        <v>0.43636977805654409</v>
      </c>
      <c r="F940" s="4">
        <f t="shared" ca="1" si="29"/>
        <v>880.79581422229228</v>
      </c>
    </row>
    <row r="941" spans="5:6" x14ac:dyDescent="0.25">
      <c r="E941" s="4">
        <f t="shared" ca="1" si="28"/>
        <v>0.31716105703040831</v>
      </c>
      <c r="F941" s="4">
        <f t="shared" ca="1" si="29"/>
        <v>873.04753919624864</v>
      </c>
    </row>
    <row r="942" spans="5:6" x14ac:dyDescent="0.25">
      <c r="E942" s="4">
        <f t="shared" ca="1" si="28"/>
        <v>0.72019469966092786</v>
      </c>
      <c r="F942" s="4">
        <f t="shared" ca="1" si="29"/>
        <v>898.03017493557252</v>
      </c>
    </row>
    <row r="943" spans="5:6" x14ac:dyDescent="0.25">
      <c r="E943" s="4">
        <f t="shared" ca="1" si="28"/>
        <v>0.30796441140334507</v>
      </c>
      <c r="F943" s="4">
        <f t="shared" ca="1" si="29"/>
        <v>872.39827211547345</v>
      </c>
    </row>
    <row r="944" spans="5:6" x14ac:dyDescent="0.25">
      <c r="E944" s="4">
        <f t="shared" ca="1" si="28"/>
        <v>0.70317964107057829</v>
      </c>
      <c r="F944" s="4">
        <f t="shared" ca="1" si="29"/>
        <v>896.92097763875074</v>
      </c>
    </row>
    <row r="945" spans="5:6" x14ac:dyDescent="0.25">
      <c r="E945" s="4">
        <f t="shared" ca="1" si="28"/>
        <v>0.47840528632069779</v>
      </c>
      <c r="F945" s="4">
        <f t="shared" ca="1" si="29"/>
        <v>883.34234763745394</v>
      </c>
    </row>
    <row r="946" spans="5:6" x14ac:dyDescent="0.25">
      <c r="E946" s="4">
        <f t="shared" ca="1" si="28"/>
        <v>0.71582866083297592</v>
      </c>
      <c r="F946" s="4">
        <f t="shared" ca="1" si="29"/>
        <v>897.7432236097593</v>
      </c>
    </row>
    <row r="947" spans="5:6" x14ac:dyDescent="0.25">
      <c r="E947" s="4">
        <f t="shared" ca="1" si="28"/>
        <v>0.25303755788740601</v>
      </c>
      <c r="F947" s="4">
        <f t="shared" ca="1" si="29"/>
        <v>868.27713857196989</v>
      </c>
    </row>
    <row r="948" spans="5:6" x14ac:dyDescent="0.25">
      <c r="E948" s="4">
        <f t="shared" ca="1" si="28"/>
        <v>0.97031038262666758</v>
      </c>
      <c r="F948" s="4">
        <f t="shared" ca="1" si="29"/>
        <v>924.5714178582781</v>
      </c>
    </row>
    <row r="949" spans="5:6" x14ac:dyDescent="0.25">
      <c r="E949" s="4">
        <f t="shared" ca="1" si="28"/>
        <v>0.50042106048676238</v>
      </c>
      <c r="F949" s="4">
        <f t="shared" ca="1" si="29"/>
        <v>884.65686376626047</v>
      </c>
    </row>
    <row r="950" spans="5:6" x14ac:dyDescent="0.25">
      <c r="E950" s="4">
        <f t="shared" ca="1" si="28"/>
        <v>0.66260786931671067</v>
      </c>
      <c r="F950" s="4">
        <f t="shared" ca="1" si="29"/>
        <v>894.35979582803589</v>
      </c>
    </row>
    <row r="951" spans="5:6" x14ac:dyDescent="0.25">
      <c r="E951" s="4">
        <f t="shared" ca="1" si="28"/>
        <v>0.59792586831696004</v>
      </c>
      <c r="F951" s="4">
        <f t="shared" ca="1" si="29"/>
        <v>890.4377034810376</v>
      </c>
    </row>
    <row r="952" spans="5:6" x14ac:dyDescent="0.25">
      <c r="E952" s="4">
        <f t="shared" ca="1" si="28"/>
        <v>0.86850343786878537</v>
      </c>
      <c r="F952" s="4">
        <f t="shared" ca="1" si="29"/>
        <v>909.5251995965375</v>
      </c>
    </row>
    <row r="953" spans="5:6" x14ac:dyDescent="0.25">
      <c r="E953" s="4">
        <f t="shared" ca="1" si="28"/>
        <v>0.73573132603923908</v>
      </c>
      <c r="F953" s="4">
        <f t="shared" ca="1" si="29"/>
        <v>899.06576941771527</v>
      </c>
    </row>
    <row r="954" spans="5:6" x14ac:dyDescent="0.25">
      <c r="E954" s="4">
        <f t="shared" ca="1" si="28"/>
        <v>0.49387758823538541</v>
      </c>
      <c r="F954" s="4">
        <f t="shared" ca="1" si="29"/>
        <v>884.26717172787733</v>
      </c>
    </row>
    <row r="955" spans="5:6" x14ac:dyDescent="0.25">
      <c r="E955" s="4">
        <f t="shared" ca="1" si="28"/>
        <v>0.60833326548410005</v>
      </c>
      <c r="F955" s="4">
        <f t="shared" ca="1" si="29"/>
        <v>891.05989969185987</v>
      </c>
    </row>
    <row r="956" spans="5:6" x14ac:dyDescent="0.25">
      <c r="E956" s="4">
        <f t="shared" ca="1" si="28"/>
        <v>0.63360987928192003</v>
      </c>
      <c r="F956" s="4">
        <f t="shared" ca="1" si="29"/>
        <v>892.58320648155984</v>
      </c>
    </row>
    <row r="957" spans="5:6" x14ac:dyDescent="0.25">
      <c r="E957" s="4">
        <f t="shared" ca="1" si="28"/>
        <v>0.56656803168347347</v>
      </c>
      <c r="F957" s="4">
        <f t="shared" ca="1" si="29"/>
        <v>888.57457230486216</v>
      </c>
    </row>
    <row r="958" spans="5:6" x14ac:dyDescent="0.25">
      <c r="E958" s="4">
        <f t="shared" ca="1" si="28"/>
        <v>0.95087284927161986</v>
      </c>
      <c r="F958" s="4">
        <f t="shared" ca="1" si="29"/>
        <v>920.18800321409969</v>
      </c>
    </row>
    <row r="959" spans="5:6" x14ac:dyDescent="0.25">
      <c r="E959" s="4">
        <f t="shared" ca="1" si="28"/>
        <v>0.30407760100148762</v>
      </c>
      <c r="F959" s="4">
        <f t="shared" ca="1" si="29"/>
        <v>872.12081565925826</v>
      </c>
    </row>
    <row r="960" spans="5:6" x14ac:dyDescent="0.25">
      <c r="E960" s="4">
        <f t="shared" ca="1" si="28"/>
        <v>6.16929992724492E-2</v>
      </c>
      <c r="F960" s="4">
        <f t="shared" ca="1" si="29"/>
        <v>845.08334973164574</v>
      </c>
    </row>
    <row r="961" spans="5:6" x14ac:dyDescent="0.25">
      <c r="E961" s="4">
        <f t="shared" ca="1" si="28"/>
        <v>0.13684209898533961</v>
      </c>
      <c r="F961" s="4">
        <f t="shared" ca="1" si="29"/>
        <v>857.1239852579497</v>
      </c>
    </row>
    <row r="962" spans="5:6" x14ac:dyDescent="0.25">
      <c r="E962" s="4">
        <f t="shared" ca="1" si="28"/>
        <v>0.5382870174616684</v>
      </c>
      <c r="F962" s="4">
        <f t="shared" ca="1" si="29"/>
        <v>886.90147101310231</v>
      </c>
    </row>
    <row r="963" spans="5:6" x14ac:dyDescent="0.25">
      <c r="E963" s="4">
        <f t="shared" ca="1" si="28"/>
        <v>2.8202323903593229E-2</v>
      </c>
      <c r="F963" s="4">
        <f t="shared" ca="1" si="29"/>
        <v>834.83894055533847</v>
      </c>
    </row>
    <row r="964" spans="5:6" x14ac:dyDescent="0.25">
      <c r="E964" s="4">
        <f t="shared" ref="E964:E1027" ca="1" si="30">RAND()</f>
        <v>0.62121305404172433</v>
      </c>
      <c r="F964" s="4">
        <f t="shared" ref="F964:F1027" ca="1" si="31">_xlfn.BETA.INV(E964,$C$5,$C$6,$C$3,$C$4)</f>
        <v>891.83368077593468</v>
      </c>
    </row>
    <row r="965" spans="5:6" x14ac:dyDescent="0.25">
      <c r="E965" s="4">
        <f t="shared" ca="1" si="30"/>
        <v>0.67704113267472033</v>
      </c>
      <c r="F965" s="4">
        <f t="shared" ca="1" si="31"/>
        <v>895.25924742392533</v>
      </c>
    </row>
    <row r="966" spans="5:6" x14ac:dyDescent="0.25">
      <c r="E966" s="4">
        <f t="shared" ca="1" si="30"/>
        <v>0.29297722851560781</v>
      </c>
      <c r="F966" s="4">
        <f t="shared" ca="1" si="31"/>
        <v>871.31778506274043</v>
      </c>
    </row>
    <row r="967" spans="5:6" x14ac:dyDescent="0.25">
      <c r="E967" s="4">
        <f t="shared" ca="1" si="30"/>
        <v>0.40284352339773111</v>
      </c>
      <c r="F967" s="4">
        <f t="shared" ca="1" si="31"/>
        <v>878.71336738812533</v>
      </c>
    </row>
    <row r="968" spans="5:6" x14ac:dyDescent="0.25">
      <c r="E968" s="4">
        <f t="shared" ca="1" si="30"/>
        <v>0.28232185190539738</v>
      </c>
      <c r="F968" s="4">
        <f t="shared" ca="1" si="31"/>
        <v>870.53108603807959</v>
      </c>
    </row>
    <row r="969" spans="5:6" x14ac:dyDescent="0.25">
      <c r="E969" s="4">
        <f t="shared" ca="1" si="30"/>
        <v>0.92707516697537862</v>
      </c>
      <c r="F969" s="4">
        <f t="shared" ca="1" si="31"/>
        <v>916.30721939869136</v>
      </c>
    </row>
    <row r="970" spans="5:6" x14ac:dyDescent="0.25">
      <c r="E970" s="4">
        <f t="shared" ca="1" si="30"/>
        <v>0.28086358154139512</v>
      </c>
      <c r="F970" s="4">
        <f t="shared" ca="1" si="31"/>
        <v>870.42213575757626</v>
      </c>
    </row>
    <row r="971" spans="5:6" x14ac:dyDescent="0.25">
      <c r="E971" s="4">
        <f t="shared" ca="1" si="30"/>
        <v>1.57006274868563E-2</v>
      </c>
      <c r="F971" s="4">
        <f t="shared" ca="1" si="31"/>
        <v>827.87148356932539</v>
      </c>
    </row>
    <row r="972" spans="5:6" x14ac:dyDescent="0.25">
      <c r="E972" s="4">
        <f t="shared" ca="1" si="30"/>
        <v>0.57075237068713092</v>
      </c>
      <c r="F972" s="4">
        <f t="shared" ca="1" si="31"/>
        <v>888.8224640197102</v>
      </c>
    </row>
    <row r="973" spans="5:6" x14ac:dyDescent="0.25">
      <c r="E973" s="4">
        <f t="shared" ca="1" si="30"/>
        <v>0.95589819989785796</v>
      </c>
      <c r="F973" s="4">
        <f t="shared" ca="1" si="31"/>
        <v>921.17552364377104</v>
      </c>
    </row>
    <row r="974" spans="5:6" x14ac:dyDescent="0.25">
      <c r="E974" s="4">
        <f t="shared" ca="1" si="30"/>
        <v>0.48505018178804293</v>
      </c>
      <c r="F974" s="4">
        <f t="shared" ca="1" si="31"/>
        <v>883.74017106142321</v>
      </c>
    </row>
    <row r="975" spans="5:6" x14ac:dyDescent="0.25">
      <c r="E975" s="4">
        <f t="shared" ca="1" si="30"/>
        <v>1.5274304721354826E-2</v>
      </c>
      <c r="F975" s="4">
        <f t="shared" ca="1" si="31"/>
        <v>827.55592560145226</v>
      </c>
    </row>
    <row r="976" spans="5:6" x14ac:dyDescent="0.25">
      <c r="E976" s="4">
        <f t="shared" ca="1" si="30"/>
        <v>0.5768283498023179</v>
      </c>
      <c r="F976" s="4">
        <f t="shared" ca="1" si="31"/>
        <v>889.18273201799036</v>
      </c>
    </row>
    <row r="977" spans="5:6" x14ac:dyDescent="0.25">
      <c r="E977" s="4">
        <f t="shared" ca="1" si="30"/>
        <v>0.42614602291773385</v>
      </c>
      <c r="F977" s="4">
        <f t="shared" ca="1" si="31"/>
        <v>880.16651419574248</v>
      </c>
    </row>
    <row r="978" spans="5:6" x14ac:dyDescent="0.25">
      <c r="E978" s="4">
        <f t="shared" ca="1" si="30"/>
        <v>0.22447391572881714</v>
      </c>
      <c r="F978" s="4">
        <f t="shared" ca="1" si="31"/>
        <v>865.92135563524539</v>
      </c>
    </row>
    <row r="979" spans="5:6" x14ac:dyDescent="0.25">
      <c r="E979" s="4">
        <f t="shared" ca="1" si="30"/>
        <v>0.72210747778417628</v>
      </c>
      <c r="F979" s="4">
        <f t="shared" ca="1" si="31"/>
        <v>898.15642764308768</v>
      </c>
    </row>
    <row r="980" spans="5:6" x14ac:dyDescent="0.25">
      <c r="E980" s="4">
        <f t="shared" ca="1" si="30"/>
        <v>0.67638326337991439</v>
      </c>
      <c r="F980" s="4">
        <f t="shared" ca="1" si="31"/>
        <v>895.21799494038999</v>
      </c>
    </row>
    <row r="981" spans="5:6" x14ac:dyDescent="0.25">
      <c r="E981" s="4">
        <f t="shared" ca="1" si="30"/>
        <v>0.83545084140770187</v>
      </c>
      <c r="F981" s="4">
        <f t="shared" ca="1" si="31"/>
        <v>906.52656252558927</v>
      </c>
    </row>
    <row r="982" spans="5:6" x14ac:dyDescent="0.25">
      <c r="E982" s="4">
        <f t="shared" ca="1" si="30"/>
        <v>0.16053064564892761</v>
      </c>
      <c r="F982" s="4">
        <f t="shared" ca="1" si="31"/>
        <v>859.82086779746612</v>
      </c>
    </row>
    <row r="983" spans="5:6" x14ac:dyDescent="0.25">
      <c r="E983" s="4">
        <f t="shared" ca="1" si="30"/>
        <v>3.9899579386546757E-2</v>
      </c>
      <c r="F983" s="4">
        <f t="shared" ca="1" si="31"/>
        <v>839.22827980983618</v>
      </c>
    </row>
    <row r="984" spans="5:6" x14ac:dyDescent="0.25">
      <c r="E984" s="4">
        <f t="shared" ca="1" si="30"/>
        <v>2.2247623240741476E-2</v>
      </c>
      <c r="F984" s="4">
        <f t="shared" ca="1" si="31"/>
        <v>831.95623696780945</v>
      </c>
    </row>
    <row r="985" spans="5:6" x14ac:dyDescent="0.25">
      <c r="E985" s="4">
        <f t="shared" ca="1" si="30"/>
        <v>0.72202526983400861</v>
      </c>
      <c r="F985" s="4">
        <f t="shared" ca="1" si="31"/>
        <v>898.15099464017396</v>
      </c>
    </row>
    <row r="986" spans="5:6" x14ac:dyDescent="0.25">
      <c r="E986" s="4">
        <f t="shared" ca="1" si="30"/>
        <v>0.43773231687078651</v>
      </c>
      <c r="F986" s="4">
        <f t="shared" ca="1" si="31"/>
        <v>880.87934345976794</v>
      </c>
    </row>
    <row r="987" spans="5:6" x14ac:dyDescent="0.25">
      <c r="E987" s="4">
        <f t="shared" ca="1" si="30"/>
        <v>0.78244739944343933</v>
      </c>
      <c r="F987" s="4">
        <f t="shared" ca="1" si="31"/>
        <v>902.34862838565425</v>
      </c>
    </row>
    <row r="988" spans="5:6" x14ac:dyDescent="0.25">
      <c r="E988" s="4">
        <f t="shared" ca="1" si="30"/>
        <v>5.1704177905699922E-2</v>
      </c>
      <c r="F988" s="4">
        <f t="shared" ca="1" si="31"/>
        <v>842.65950501063185</v>
      </c>
    </row>
    <row r="989" spans="5:6" x14ac:dyDescent="0.25">
      <c r="E989" s="4">
        <f t="shared" ca="1" si="30"/>
        <v>0.82180868465068158</v>
      </c>
      <c r="F989" s="4">
        <f t="shared" ca="1" si="31"/>
        <v>905.39014509787137</v>
      </c>
    </row>
    <row r="990" spans="5:6" x14ac:dyDescent="0.25">
      <c r="E990" s="4">
        <f t="shared" ca="1" si="30"/>
        <v>0.10689667927060853</v>
      </c>
      <c r="F990" s="4">
        <f t="shared" ca="1" si="31"/>
        <v>853.16446028430403</v>
      </c>
    </row>
    <row r="991" spans="5:6" x14ac:dyDescent="0.25">
      <c r="E991" s="4">
        <f t="shared" ca="1" si="30"/>
        <v>0.42239337857955517</v>
      </c>
      <c r="F991" s="4">
        <f t="shared" ca="1" si="31"/>
        <v>879.93434397885721</v>
      </c>
    </row>
    <row r="992" spans="5:6" x14ac:dyDescent="0.25">
      <c r="E992" s="4">
        <f t="shared" ca="1" si="30"/>
        <v>0.18044987431143822</v>
      </c>
      <c r="F992" s="4">
        <f t="shared" ca="1" si="31"/>
        <v>861.87592099312224</v>
      </c>
    </row>
    <row r="993" spans="5:6" x14ac:dyDescent="0.25">
      <c r="E993" s="4">
        <f t="shared" ca="1" si="30"/>
        <v>0.78552766509184779</v>
      </c>
      <c r="F993" s="4">
        <f t="shared" ca="1" si="31"/>
        <v>902.57603700868856</v>
      </c>
    </row>
    <row r="994" spans="5:6" x14ac:dyDescent="0.25">
      <c r="E994" s="4">
        <f t="shared" ca="1" si="30"/>
        <v>0.37444369777032716</v>
      </c>
      <c r="F994" s="4">
        <f t="shared" ca="1" si="31"/>
        <v>876.89963723951314</v>
      </c>
    </row>
    <row r="995" spans="5:6" x14ac:dyDescent="0.25">
      <c r="E995" s="4">
        <f t="shared" ca="1" si="30"/>
        <v>0.4650963929756019</v>
      </c>
      <c r="F995" s="4">
        <f t="shared" ca="1" si="31"/>
        <v>882.54217794422664</v>
      </c>
    </row>
    <row r="996" spans="5:6" x14ac:dyDescent="0.25">
      <c r="E996" s="4">
        <f t="shared" ca="1" si="30"/>
        <v>0.82963717784156865</v>
      </c>
      <c r="F996" s="4">
        <f t="shared" ca="1" si="31"/>
        <v>906.03614602349262</v>
      </c>
    </row>
    <row r="997" spans="5:6" x14ac:dyDescent="0.25">
      <c r="E997" s="4">
        <f t="shared" ca="1" si="30"/>
        <v>0.30764698059264861</v>
      </c>
      <c r="F997" s="4">
        <f t="shared" ca="1" si="31"/>
        <v>872.37568233981654</v>
      </c>
    </row>
    <row r="998" spans="5:6" x14ac:dyDescent="0.25">
      <c r="E998" s="4">
        <f t="shared" ca="1" si="30"/>
        <v>0.59682602415584918</v>
      </c>
      <c r="F998" s="4">
        <f t="shared" ca="1" si="31"/>
        <v>890.37208793510626</v>
      </c>
    </row>
    <row r="999" spans="5:6" x14ac:dyDescent="0.25">
      <c r="E999" s="4">
        <f t="shared" ca="1" si="30"/>
        <v>0.99523681963625588</v>
      </c>
      <c r="F999" s="4">
        <f t="shared" ca="1" si="31"/>
        <v>937.00007553081866</v>
      </c>
    </row>
    <row r="1000" spans="5:6" x14ac:dyDescent="0.25">
      <c r="E1000" s="4">
        <f t="shared" ca="1" si="30"/>
        <v>0.51031638951952762</v>
      </c>
      <c r="F1000" s="4">
        <f t="shared" ca="1" si="31"/>
        <v>885.24488117883232</v>
      </c>
    </row>
    <row r="1001" spans="5:6" x14ac:dyDescent="0.25">
      <c r="E1001" s="4">
        <f t="shared" ca="1" si="30"/>
        <v>0.40332567867795044</v>
      </c>
      <c r="F1001" s="4">
        <f t="shared" ca="1" si="31"/>
        <v>878.74372801328025</v>
      </c>
    </row>
    <row r="1002" spans="5:6" x14ac:dyDescent="0.25">
      <c r="E1002" s="4">
        <f t="shared" ca="1" si="30"/>
        <v>0.89361199333703289</v>
      </c>
      <c r="F1002" s="4">
        <f t="shared" ca="1" si="31"/>
        <v>912.12538667734373</v>
      </c>
    </row>
    <row r="1003" spans="5:6" x14ac:dyDescent="0.25">
      <c r="E1003" s="4">
        <f t="shared" ca="1" si="30"/>
        <v>0.20710327230227943</v>
      </c>
      <c r="F1003" s="4">
        <f t="shared" ca="1" si="31"/>
        <v>864.39420223332741</v>
      </c>
    </row>
    <row r="1004" spans="5:6" x14ac:dyDescent="0.25">
      <c r="E1004" s="4">
        <f t="shared" ca="1" si="30"/>
        <v>0.42517122549601638</v>
      </c>
      <c r="F1004" s="4">
        <f t="shared" ca="1" si="31"/>
        <v>880.10626843740602</v>
      </c>
    </row>
    <row r="1005" spans="5:6" x14ac:dyDescent="0.25">
      <c r="E1005" s="4">
        <f t="shared" ca="1" si="30"/>
        <v>0.17645167194845501</v>
      </c>
      <c r="F1005" s="4">
        <f t="shared" ca="1" si="31"/>
        <v>861.4766593275574</v>
      </c>
    </row>
    <row r="1006" spans="5:6" x14ac:dyDescent="0.25">
      <c r="E1006" s="4">
        <f t="shared" ca="1" si="30"/>
        <v>0.85663725686477588</v>
      </c>
      <c r="F1006" s="4">
        <f t="shared" ca="1" si="31"/>
        <v>908.40253484517689</v>
      </c>
    </row>
    <row r="1007" spans="5:6" x14ac:dyDescent="0.25">
      <c r="E1007" s="4">
        <f t="shared" ca="1" si="30"/>
        <v>0.34107852226679836</v>
      </c>
      <c r="F1007" s="4">
        <f t="shared" ca="1" si="31"/>
        <v>874.69277331073124</v>
      </c>
    </row>
    <row r="1008" spans="5:6" x14ac:dyDescent="0.25">
      <c r="E1008" s="4">
        <f t="shared" ca="1" si="30"/>
        <v>0.68437081938143918</v>
      </c>
      <c r="F1008" s="4">
        <f t="shared" ca="1" si="31"/>
        <v>895.7206419137043</v>
      </c>
    </row>
    <row r="1009" spans="5:6" x14ac:dyDescent="0.25">
      <c r="E1009" s="4">
        <f t="shared" ca="1" si="30"/>
        <v>0.62892600386821118</v>
      </c>
      <c r="F1009" s="4">
        <f t="shared" ca="1" si="31"/>
        <v>892.29940946070758</v>
      </c>
    </row>
    <row r="1010" spans="5:6" x14ac:dyDescent="0.25">
      <c r="E1010" s="4">
        <f t="shared" ca="1" si="30"/>
        <v>0.80311134068516532</v>
      </c>
      <c r="F1010" s="4">
        <f t="shared" ca="1" si="31"/>
        <v>903.90641588658764</v>
      </c>
    </row>
    <row r="1011" spans="5:6" x14ac:dyDescent="0.25">
      <c r="E1011" s="4">
        <f t="shared" ca="1" si="30"/>
        <v>0.42583107205647275</v>
      </c>
      <c r="F1011" s="4">
        <f t="shared" ca="1" si="31"/>
        <v>880.14705398760054</v>
      </c>
    </row>
    <row r="1012" spans="5:6" x14ac:dyDescent="0.25">
      <c r="E1012" s="4">
        <f t="shared" ca="1" si="30"/>
        <v>0.11322528914744279</v>
      </c>
      <c r="F1012" s="4">
        <f t="shared" ca="1" si="31"/>
        <v>854.06567807482395</v>
      </c>
    </row>
    <row r="1013" spans="5:6" x14ac:dyDescent="0.25">
      <c r="E1013" s="4">
        <f t="shared" ca="1" si="30"/>
        <v>0.50853078836564192</v>
      </c>
      <c r="F1013" s="4">
        <f t="shared" ca="1" si="31"/>
        <v>885.13887604381898</v>
      </c>
    </row>
    <row r="1014" spans="5:6" x14ac:dyDescent="0.25">
      <c r="E1014" s="4">
        <f t="shared" ca="1" si="30"/>
        <v>0.84251069797097411</v>
      </c>
      <c r="F1014" s="4">
        <f t="shared" ca="1" si="31"/>
        <v>907.13538094673083</v>
      </c>
    </row>
    <row r="1015" spans="5:6" x14ac:dyDescent="0.25">
      <c r="E1015" s="4">
        <f t="shared" ca="1" si="30"/>
        <v>0.86875766544408739</v>
      </c>
      <c r="F1015" s="4">
        <f t="shared" ca="1" si="31"/>
        <v>909.54990719617444</v>
      </c>
    </row>
    <row r="1016" spans="5:6" x14ac:dyDescent="0.25">
      <c r="E1016" s="4">
        <f t="shared" ca="1" si="30"/>
        <v>9.1789837146667663E-2</v>
      </c>
      <c r="F1016" s="4">
        <f t="shared" ca="1" si="31"/>
        <v>850.83273337439971</v>
      </c>
    </row>
    <row r="1017" spans="5:6" x14ac:dyDescent="0.25">
      <c r="E1017" s="4">
        <f t="shared" ca="1" si="30"/>
        <v>0.70668013772775451</v>
      </c>
      <c r="F1017" s="4">
        <f t="shared" ca="1" si="31"/>
        <v>897.14723056409423</v>
      </c>
    </row>
    <row r="1018" spans="5:6" x14ac:dyDescent="0.25">
      <c r="E1018" s="4">
        <f t="shared" ca="1" si="30"/>
        <v>6.686575120525573E-2</v>
      </c>
      <c r="F1018" s="4">
        <f t="shared" ca="1" si="31"/>
        <v>846.21349351926312</v>
      </c>
    </row>
    <row r="1019" spans="5:6" x14ac:dyDescent="0.25">
      <c r="E1019" s="4">
        <f t="shared" ca="1" si="30"/>
        <v>0.66677151112290878</v>
      </c>
      <c r="F1019" s="4">
        <f t="shared" ca="1" si="31"/>
        <v>894.61810042350783</v>
      </c>
    </row>
    <row r="1020" spans="5:6" x14ac:dyDescent="0.25">
      <c r="E1020" s="4">
        <f t="shared" ca="1" si="30"/>
        <v>0.75184454247745591</v>
      </c>
      <c r="F1020" s="4">
        <f t="shared" ca="1" si="31"/>
        <v>900.16654137085504</v>
      </c>
    </row>
    <row r="1021" spans="5:6" x14ac:dyDescent="0.25">
      <c r="E1021" s="4">
        <f t="shared" ca="1" si="30"/>
        <v>0.63036319217492376</v>
      </c>
      <c r="F1021" s="4">
        <f t="shared" ca="1" si="31"/>
        <v>892.38640760717306</v>
      </c>
    </row>
    <row r="1022" spans="5:6" x14ac:dyDescent="0.25">
      <c r="E1022" s="4">
        <f t="shared" ca="1" si="30"/>
        <v>0.62225572079723723</v>
      </c>
      <c r="F1022" s="4">
        <f t="shared" ca="1" si="31"/>
        <v>891.89652941287352</v>
      </c>
    </row>
    <row r="1023" spans="5:6" x14ac:dyDescent="0.25">
      <c r="E1023" s="4">
        <f t="shared" ca="1" si="30"/>
        <v>0.40874882709351967</v>
      </c>
      <c r="F1023" s="4">
        <f t="shared" ca="1" si="31"/>
        <v>879.08431716250936</v>
      </c>
    </row>
    <row r="1024" spans="5:6" x14ac:dyDescent="0.25">
      <c r="E1024" s="4">
        <f t="shared" ca="1" si="30"/>
        <v>0.71123976320518645</v>
      </c>
      <c r="F1024" s="4">
        <f t="shared" ca="1" si="31"/>
        <v>897.44340514277781</v>
      </c>
    </row>
    <row r="1025" spans="5:6" x14ac:dyDescent="0.25">
      <c r="E1025" s="4">
        <f t="shared" ca="1" si="30"/>
        <v>0.78537444263973522</v>
      </c>
      <c r="F1025" s="4">
        <f t="shared" ca="1" si="31"/>
        <v>902.56468754704929</v>
      </c>
    </row>
    <row r="1026" spans="5:6" x14ac:dyDescent="0.25">
      <c r="E1026" s="4">
        <f t="shared" ca="1" si="30"/>
        <v>0.32133628902899614</v>
      </c>
      <c r="F1026" s="4">
        <f t="shared" ca="1" si="31"/>
        <v>873.33909595213117</v>
      </c>
    </row>
    <row r="1027" spans="5:6" x14ac:dyDescent="0.25">
      <c r="E1027" s="4">
        <f t="shared" ca="1" si="30"/>
        <v>0.96411931659055461</v>
      </c>
      <c r="F1027" s="4">
        <f t="shared" ca="1" si="31"/>
        <v>922.98774275618871</v>
      </c>
    </row>
    <row r="1028" spans="5:6" x14ac:dyDescent="0.25">
      <c r="E1028" s="4">
        <f t="shared" ref="E1028:E1091" ca="1" si="32">RAND()</f>
        <v>0.52030103019194673</v>
      </c>
      <c r="F1028" s="4">
        <f t="shared" ref="F1028:F1091" ca="1" si="33">_xlfn.BETA.INV(E1028,$C$5,$C$6,$C$3,$C$4)</f>
        <v>885.83695146122864</v>
      </c>
    </row>
    <row r="1029" spans="5:6" x14ac:dyDescent="0.25">
      <c r="E1029" s="4">
        <f t="shared" ca="1" si="32"/>
        <v>0.45012939098939564</v>
      </c>
      <c r="F1029" s="4">
        <f t="shared" ca="1" si="33"/>
        <v>881.63596875234748</v>
      </c>
    </row>
    <row r="1030" spans="5:6" x14ac:dyDescent="0.25">
      <c r="E1030" s="4">
        <f t="shared" ca="1" si="32"/>
        <v>6.1654422067790704E-2</v>
      </c>
      <c r="F1030" s="4">
        <f t="shared" ca="1" si="33"/>
        <v>845.07463403198813</v>
      </c>
    </row>
    <row r="1031" spans="5:6" x14ac:dyDescent="0.25">
      <c r="E1031" s="4">
        <f t="shared" ca="1" si="32"/>
        <v>0.28760665148584674</v>
      </c>
      <c r="F1031" s="4">
        <f t="shared" ca="1" si="33"/>
        <v>870.92329602520931</v>
      </c>
    </row>
    <row r="1032" spans="5:6" x14ac:dyDescent="0.25">
      <c r="E1032" s="4">
        <f t="shared" ca="1" si="32"/>
        <v>0.8827647343383922</v>
      </c>
      <c r="F1032" s="4">
        <f t="shared" ca="1" si="33"/>
        <v>910.95945873165567</v>
      </c>
    </row>
    <row r="1033" spans="5:6" x14ac:dyDescent="0.25">
      <c r="E1033" s="4">
        <f t="shared" ca="1" si="32"/>
        <v>0.44528858817136563</v>
      </c>
      <c r="F1033" s="4">
        <f t="shared" ca="1" si="33"/>
        <v>881.34122096149065</v>
      </c>
    </row>
    <row r="1034" spans="5:6" x14ac:dyDescent="0.25">
      <c r="E1034" s="4">
        <f t="shared" ca="1" si="32"/>
        <v>0.14399593200824701</v>
      </c>
      <c r="F1034" s="4">
        <f t="shared" ca="1" si="33"/>
        <v>857.97206222288776</v>
      </c>
    </row>
    <row r="1035" spans="5:6" x14ac:dyDescent="0.25">
      <c r="E1035" s="4">
        <f t="shared" ca="1" si="32"/>
        <v>0.65522572592059503</v>
      </c>
      <c r="F1035" s="4">
        <f t="shared" ca="1" si="33"/>
        <v>893.90396874021724</v>
      </c>
    </row>
    <row r="1036" spans="5:6" x14ac:dyDescent="0.25">
      <c r="E1036" s="4">
        <f t="shared" ca="1" si="32"/>
        <v>0.68291127368099114</v>
      </c>
      <c r="F1036" s="4">
        <f t="shared" ca="1" si="33"/>
        <v>895.62849941457239</v>
      </c>
    </row>
    <row r="1037" spans="5:6" x14ac:dyDescent="0.25">
      <c r="E1037" s="4">
        <f t="shared" ca="1" si="32"/>
        <v>0.15298172634649676</v>
      </c>
      <c r="F1037" s="4">
        <f t="shared" ca="1" si="33"/>
        <v>858.99474477844296</v>
      </c>
    </row>
    <row r="1038" spans="5:6" x14ac:dyDescent="0.25">
      <c r="E1038" s="4">
        <f t="shared" ca="1" si="32"/>
        <v>0.40392133495773974</v>
      </c>
      <c r="F1038" s="4">
        <f t="shared" ca="1" si="33"/>
        <v>878.78121736084938</v>
      </c>
    </row>
    <row r="1039" spans="5:6" x14ac:dyDescent="0.25">
      <c r="E1039" s="4">
        <f t="shared" ca="1" si="32"/>
        <v>0.70535261064109367</v>
      </c>
      <c r="F1039" s="4">
        <f t="shared" ca="1" si="33"/>
        <v>897.06131361248299</v>
      </c>
    </row>
    <row r="1040" spans="5:6" x14ac:dyDescent="0.25">
      <c r="E1040" s="4">
        <f t="shared" ca="1" si="32"/>
        <v>0.38074987015157369</v>
      </c>
      <c r="F1040" s="4">
        <f t="shared" ca="1" si="33"/>
        <v>877.30697588375597</v>
      </c>
    </row>
    <row r="1041" spans="5:6" x14ac:dyDescent="0.25">
      <c r="E1041" s="4">
        <f t="shared" ca="1" si="32"/>
        <v>0.77439056236573123</v>
      </c>
      <c r="F1041" s="4">
        <f t="shared" ca="1" si="33"/>
        <v>901.76103116333616</v>
      </c>
    </row>
    <row r="1042" spans="5:6" x14ac:dyDescent="0.25">
      <c r="E1042" s="4">
        <f t="shared" ca="1" si="32"/>
        <v>0.55290559421055196</v>
      </c>
      <c r="F1042" s="4">
        <f t="shared" ca="1" si="33"/>
        <v>887.76601663755514</v>
      </c>
    </row>
    <row r="1043" spans="5:6" x14ac:dyDescent="0.25">
      <c r="E1043" s="4">
        <f t="shared" ca="1" si="32"/>
        <v>0.55939791060203758</v>
      </c>
      <c r="F1043" s="4">
        <f t="shared" ca="1" si="33"/>
        <v>888.15010987298945</v>
      </c>
    </row>
    <row r="1044" spans="5:6" x14ac:dyDescent="0.25">
      <c r="E1044" s="4">
        <f t="shared" ca="1" si="32"/>
        <v>0.417715396712381</v>
      </c>
      <c r="F1044" s="4">
        <f t="shared" ca="1" si="33"/>
        <v>879.64397840414927</v>
      </c>
    </row>
    <row r="1045" spans="5:6" x14ac:dyDescent="0.25">
      <c r="E1045" s="4">
        <f t="shared" ca="1" si="32"/>
        <v>0.74269646689229907</v>
      </c>
      <c r="F1045" s="4">
        <f t="shared" ca="1" si="33"/>
        <v>899.5380114494094</v>
      </c>
    </row>
    <row r="1046" spans="5:6" x14ac:dyDescent="0.25">
      <c r="E1046" s="4">
        <f t="shared" ca="1" si="32"/>
        <v>0.84166437582402542</v>
      </c>
      <c r="F1046" s="4">
        <f t="shared" ca="1" si="33"/>
        <v>907.06159063604912</v>
      </c>
    </row>
    <row r="1047" spans="5:6" x14ac:dyDescent="0.25">
      <c r="E1047" s="4">
        <f t="shared" ca="1" si="32"/>
        <v>0.62914788679389244</v>
      </c>
      <c r="F1047" s="4">
        <f t="shared" ca="1" si="33"/>
        <v>892.31283621681507</v>
      </c>
    </row>
    <row r="1048" spans="5:6" x14ac:dyDescent="0.25">
      <c r="E1048" s="4">
        <f t="shared" ca="1" si="32"/>
        <v>2.2796988227390402E-2</v>
      </c>
      <c r="F1048" s="4">
        <f t="shared" ca="1" si="33"/>
        <v>832.2486745434262</v>
      </c>
    </row>
    <row r="1049" spans="5:6" x14ac:dyDescent="0.25">
      <c r="E1049" s="4">
        <f t="shared" ca="1" si="32"/>
        <v>0.19383396688059473</v>
      </c>
      <c r="F1049" s="4">
        <f t="shared" ca="1" si="33"/>
        <v>863.16976407573952</v>
      </c>
    </row>
    <row r="1050" spans="5:6" x14ac:dyDescent="0.25">
      <c r="E1050" s="4">
        <f t="shared" ca="1" si="32"/>
        <v>0.78218394936336066</v>
      </c>
      <c r="F1050" s="4">
        <f t="shared" ca="1" si="33"/>
        <v>902.32925121148651</v>
      </c>
    </row>
    <row r="1051" spans="5:6" x14ac:dyDescent="0.25">
      <c r="E1051" s="4">
        <f t="shared" ca="1" si="32"/>
        <v>0.41022033875945341</v>
      </c>
      <c r="F1051" s="4">
        <f t="shared" ca="1" si="33"/>
        <v>879.17645370814819</v>
      </c>
    </row>
    <row r="1052" spans="5:6" x14ac:dyDescent="0.25">
      <c r="E1052" s="4">
        <f t="shared" ca="1" si="32"/>
        <v>0.97690457086677407</v>
      </c>
      <c r="F1052" s="4">
        <f t="shared" ca="1" si="33"/>
        <v>926.56532839263298</v>
      </c>
    </row>
    <row r="1053" spans="5:6" x14ac:dyDescent="0.25">
      <c r="E1053" s="4">
        <f t="shared" ca="1" si="32"/>
        <v>0.21176091979886691</v>
      </c>
      <c r="F1053" s="4">
        <f t="shared" ca="1" si="33"/>
        <v>864.8116229589524</v>
      </c>
    </row>
    <row r="1054" spans="5:6" x14ac:dyDescent="0.25">
      <c r="E1054" s="4">
        <f t="shared" ca="1" si="32"/>
        <v>0.65814375418568538</v>
      </c>
      <c r="F1054" s="4">
        <f t="shared" ca="1" si="33"/>
        <v>894.08383106038013</v>
      </c>
    </row>
    <row r="1055" spans="5:6" x14ac:dyDescent="0.25">
      <c r="E1055" s="4">
        <f t="shared" ca="1" si="32"/>
        <v>0.19993279285692422</v>
      </c>
      <c r="F1055" s="4">
        <f t="shared" ca="1" si="33"/>
        <v>863.73927436241991</v>
      </c>
    </row>
    <row r="1056" spans="5:6" x14ac:dyDescent="0.25">
      <c r="E1056" s="4">
        <f t="shared" ca="1" si="32"/>
        <v>0.90703254194691452</v>
      </c>
      <c r="F1056" s="4">
        <f t="shared" ca="1" si="33"/>
        <v>913.67936349490719</v>
      </c>
    </row>
    <row r="1057" spans="5:6" x14ac:dyDescent="0.25">
      <c r="E1057" s="4">
        <f t="shared" ca="1" si="32"/>
        <v>0.43916505303486919</v>
      </c>
      <c r="F1057" s="4">
        <f t="shared" ca="1" si="33"/>
        <v>880.96709393076094</v>
      </c>
    </row>
    <row r="1058" spans="5:6" x14ac:dyDescent="0.25">
      <c r="E1058" s="4">
        <f t="shared" ca="1" si="32"/>
        <v>0.24015118771385535</v>
      </c>
      <c r="F1058" s="4">
        <f t="shared" ca="1" si="33"/>
        <v>867.2359495972662</v>
      </c>
    </row>
    <row r="1059" spans="5:6" x14ac:dyDescent="0.25">
      <c r="E1059" s="4">
        <f t="shared" ca="1" si="32"/>
        <v>0.26589946900307571</v>
      </c>
      <c r="F1059" s="4">
        <f t="shared" ca="1" si="33"/>
        <v>869.28492153520506</v>
      </c>
    </row>
    <row r="1060" spans="5:6" x14ac:dyDescent="0.25">
      <c r="E1060" s="4">
        <f t="shared" ca="1" si="32"/>
        <v>0.72645895403190952</v>
      </c>
      <c r="F1060" s="4">
        <f t="shared" ca="1" si="33"/>
        <v>898.44490940598416</v>
      </c>
    </row>
    <row r="1061" spans="5:6" x14ac:dyDescent="0.25">
      <c r="E1061" s="4">
        <f t="shared" ca="1" si="32"/>
        <v>0.60761997147497626</v>
      </c>
      <c r="F1061" s="4">
        <f t="shared" ca="1" si="33"/>
        <v>891.017175740732</v>
      </c>
    </row>
    <row r="1062" spans="5:6" x14ac:dyDescent="0.25">
      <c r="E1062" s="4">
        <f t="shared" ca="1" si="32"/>
        <v>0.15286974035775547</v>
      </c>
      <c r="F1062" s="4">
        <f t="shared" ca="1" si="33"/>
        <v>858.98227107523405</v>
      </c>
    </row>
    <row r="1063" spans="5:6" x14ac:dyDescent="0.25">
      <c r="E1063" s="4">
        <f t="shared" ca="1" si="32"/>
        <v>0.73603125460949825</v>
      </c>
      <c r="F1063" s="4">
        <f t="shared" ca="1" si="33"/>
        <v>899.08599794496206</v>
      </c>
    </row>
    <row r="1064" spans="5:6" x14ac:dyDescent="0.25">
      <c r="E1064" s="4">
        <f t="shared" ca="1" si="32"/>
        <v>0.11627642422545659</v>
      </c>
      <c r="F1064" s="4">
        <f t="shared" ca="1" si="33"/>
        <v>854.48644068568649</v>
      </c>
    </row>
    <row r="1065" spans="5:6" x14ac:dyDescent="0.25">
      <c r="E1065" s="4">
        <f t="shared" ca="1" si="32"/>
        <v>0.97545675916267127</v>
      </c>
      <c r="F1065" s="4">
        <f t="shared" ca="1" si="33"/>
        <v>926.0930868784618</v>
      </c>
    </row>
    <row r="1066" spans="5:6" x14ac:dyDescent="0.25">
      <c r="E1066" s="4">
        <f t="shared" ca="1" si="32"/>
        <v>0.38859558418828566</v>
      </c>
      <c r="F1066" s="4">
        <f t="shared" ca="1" si="33"/>
        <v>877.80994919620355</v>
      </c>
    </row>
    <row r="1067" spans="5:6" x14ac:dyDescent="0.25">
      <c r="E1067" s="4">
        <f t="shared" ca="1" si="32"/>
        <v>0.75579212963208697</v>
      </c>
      <c r="F1067" s="4">
        <f t="shared" ca="1" si="33"/>
        <v>900.44085884604647</v>
      </c>
    </row>
    <row r="1068" spans="5:6" x14ac:dyDescent="0.25">
      <c r="E1068" s="4">
        <f t="shared" ca="1" si="32"/>
        <v>0.28463924483467429</v>
      </c>
      <c r="F1068" s="4">
        <f t="shared" ca="1" si="33"/>
        <v>870.70357275850438</v>
      </c>
    </row>
    <row r="1069" spans="5:6" x14ac:dyDescent="0.25">
      <c r="E1069" s="4">
        <f t="shared" ca="1" si="32"/>
        <v>0.72283441289476025</v>
      </c>
      <c r="F1069" s="4">
        <f t="shared" ca="1" si="33"/>
        <v>898.20449681868195</v>
      </c>
    </row>
    <row r="1070" spans="5:6" x14ac:dyDescent="0.25">
      <c r="E1070" s="4">
        <f t="shared" ca="1" si="32"/>
        <v>0.68198374659662842</v>
      </c>
      <c r="F1070" s="4">
        <f t="shared" ca="1" si="33"/>
        <v>895.57001362465098</v>
      </c>
    </row>
    <row r="1071" spans="5:6" x14ac:dyDescent="0.25">
      <c r="E1071" s="4">
        <f t="shared" ca="1" si="32"/>
        <v>0.93766928910425074</v>
      </c>
      <c r="F1071" s="4">
        <f t="shared" ca="1" si="33"/>
        <v>917.90293435401475</v>
      </c>
    </row>
    <row r="1072" spans="5:6" x14ac:dyDescent="0.25">
      <c r="E1072" s="4">
        <f t="shared" ca="1" si="32"/>
        <v>0.35236624477691147</v>
      </c>
      <c r="F1072" s="4">
        <f t="shared" ca="1" si="33"/>
        <v>875.44985078413367</v>
      </c>
    </row>
    <row r="1073" spans="5:6" x14ac:dyDescent="0.25">
      <c r="E1073" s="4">
        <f t="shared" ca="1" si="32"/>
        <v>0.49485133991095553</v>
      </c>
      <c r="F1073" s="4">
        <f t="shared" ca="1" si="33"/>
        <v>884.3252111159062</v>
      </c>
    </row>
    <row r="1074" spans="5:6" x14ac:dyDescent="0.25">
      <c r="E1074" s="4">
        <f t="shared" ca="1" si="32"/>
        <v>0.98275291660666031</v>
      </c>
      <c r="F1074" s="4">
        <f t="shared" ca="1" si="33"/>
        <v>928.74754346346856</v>
      </c>
    </row>
    <row r="1075" spans="5:6" x14ac:dyDescent="0.25">
      <c r="E1075" s="4">
        <f t="shared" ca="1" si="32"/>
        <v>0.11226376867361421</v>
      </c>
      <c r="F1075" s="4">
        <f t="shared" ca="1" si="33"/>
        <v>853.93128662487084</v>
      </c>
    </row>
    <row r="1076" spans="5:6" x14ac:dyDescent="0.25">
      <c r="E1076" s="4">
        <f t="shared" ca="1" si="32"/>
        <v>0.76133408469478814</v>
      </c>
      <c r="F1076" s="4">
        <f t="shared" ca="1" si="33"/>
        <v>900.82930627716087</v>
      </c>
    </row>
    <row r="1077" spans="5:6" x14ac:dyDescent="0.25">
      <c r="E1077" s="4">
        <f t="shared" ca="1" si="32"/>
        <v>0.70795246659492983</v>
      </c>
      <c r="F1077" s="4">
        <f t="shared" ca="1" si="33"/>
        <v>897.22970652677839</v>
      </c>
    </row>
    <row r="1078" spans="5:6" x14ac:dyDescent="0.25">
      <c r="E1078" s="4">
        <f t="shared" ca="1" si="32"/>
        <v>0.66025890021305633</v>
      </c>
      <c r="F1078" s="4">
        <f t="shared" ca="1" si="33"/>
        <v>894.21446263209748</v>
      </c>
    </row>
    <row r="1079" spans="5:6" x14ac:dyDescent="0.25">
      <c r="E1079" s="4">
        <f t="shared" ca="1" si="32"/>
        <v>0.82706620155131183</v>
      </c>
      <c r="F1079" s="4">
        <f t="shared" ca="1" si="33"/>
        <v>905.82223022309972</v>
      </c>
    </row>
    <row r="1080" spans="5:6" x14ac:dyDescent="0.25">
      <c r="E1080" s="4">
        <f t="shared" ca="1" si="32"/>
        <v>1.533046291542739E-2</v>
      </c>
      <c r="F1080" s="4">
        <f t="shared" ca="1" si="33"/>
        <v>827.59793625549787</v>
      </c>
    </row>
    <row r="1081" spans="5:6" x14ac:dyDescent="0.25">
      <c r="E1081" s="4">
        <f t="shared" ca="1" si="32"/>
        <v>3.6144928955228361E-2</v>
      </c>
      <c r="F1081" s="4">
        <f t="shared" ca="1" si="33"/>
        <v>837.95559432985522</v>
      </c>
    </row>
    <row r="1082" spans="5:6" x14ac:dyDescent="0.25">
      <c r="E1082" s="4">
        <f t="shared" ca="1" si="32"/>
        <v>0.50560083870005557</v>
      </c>
      <c r="F1082" s="4">
        <f t="shared" ca="1" si="33"/>
        <v>884.96484190683736</v>
      </c>
    </row>
    <row r="1083" spans="5:6" x14ac:dyDescent="0.25">
      <c r="E1083" s="4">
        <f t="shared" ca="1" si="32"/>
        <v>0.15388280464443127</v>
      </c>
      <c r="F1083" s="4">
        <f t="shared" ca="1" si="33"/>
        <v>859.09487361166828</v>
      </c>
    </row>
    <row r="1084" spans="5:6" x14ac:dyDescent="0.25">
      <c r="E1084" s="4">
        <f t="shared" ca="1" si="32"/>
        <v>9.8965513108082992E-2</v>
      </c>
      <c r="F1084" s="4">
        <f t="shared" ca="1" si="33"/>
        <v>851.97489563351735</v>
      </c>
    </row>
    <row r="1085" spans="5:6" x14ac:dyDescent="0.25">
      <c r="E1085" s="4">
        <f t="shared" ca="1" si="32"/>
        <v>0.46543165167217082</v>
      </c>
      <c r="F1085" s="4">
        <f t="shared" ca="1" si="33"/>
        <v>882.56239554111698</v>
      </c>
    </row>
    <row r="1086" spans="5:6" x14ac:dyDescent="0.25">
      <c r="E1086" s="4">
        <f t="shared" ca="1" si="32"/>
        <v>0.3452681530243279</v>
      </c>
      <c r="F1086" s="4">
        <f t="shared" ca="1" si="33"/>
        <v>874.97512267413163</v>
      </c>
    </row>
    <row r="1087" spans="5:6" x14ac:dyDescent="0.25">
      <c r="E1087" s="4">
        <f t="shared" ca="1" si="32"/>
        <v>0.81184659533112236</v>
      </c>
      <c r="F1087" s="4">
        <f t="shared" ca="1" si="33"/>
        <v>904.58989281013783</v>
      </c>
    </row>
    <row r="1088" spans="5:6" x14ac:dyDescent="0.25">
      <c r="E1088" s="4">
        <f t="shared" ca="1" si="32"/>
        <v>0.59806764650482314</v>
      </c>
      <c r="F1088" s="4">
        <f t="shared" ca="1" si="33"/>
        <v>890.44616360753082</v>
      </c>
    </row>
    <row r="1089" spans="5:6" x14ac:dyDescent="0.25">
      <c r="E1089" s="4">
        <f t="shared" ca="1" si="32"/>
        <v>0.94059198809315159</v>
      </c>
      <c r="F1089" s="4">
        <f t="shared" ca="1" si="33"/>
        <v>918.37647565515852</v>
      </c>
    </row>
    <row r="1090" spans="5:6" x14ac:dyDescent="0.25">
      <c r="E1090" s="4">
        <f t="shared" ca="1" si="32"/>
        <v>0.56619084828308663</v>
      </c>
      <c r="F1090" s="4">
        <f t="shared" ca="1" si="33"/>
        <v>888.55223432549099</v>
      </c>
    </row>
    <row r="1091" spans="5:6" x14ac:dyDescent="0.25">
      <c r="E1091" s="4">
        <f t="shared" ca="1" si="32"/>
        <v>0.35626650926953296</v>
      </c>
      <c r="F1091" s="4">
        <f t="shared" ca="1" si="33"/>
        <v>875.70883653000703</v>
      </c>
    </row>
    <row r="1092" spans="5:6" x14ac:dyDescent="0.25">
      <c r="E1092" s="4">
        <f t="shared" ref="E1092:E1155" ca="1" si="34">RAND()</f>
        <v>0.97636598273830955</v>
      </c>
      <c r="F1092" s="4">
        <f t="shared" ref="F1092:F1155" ca="1" si="35">_xlfn.BETA.INV(E1092,$C$5,$C$6,$C$3,$C$4)</f>
        <v>926.38704090431213</v>
      </c>
    </row>
    <row r="1093" spans="5:6" x14ac:dyDescent="0.25">
      <c r="E1093" s="4">
        <f t="shared" ca="1" si="34"/>
        <v>0.54348387144831378</v>
      </c>
      <c r="F1093" s="4">
        <f t="shared" ca="1" si="35"/>
        <v>887.20881338275456</v>
      </c>
    </row>
    <row r="1094" spans="5:6" x14ac:dyDescent="0.25">
      <c r="E1094" s="4">
        <f t="shared" ca="1" si="34"/>
        <v>0.32518805114817029</v>
      </c>
      <c r="F1094" s="4">
        <f t="shared" ca="1" si="35"/>
        <v>873.60636595158655</v>
      </c>
    </row>
    <row r="1095" spans="5:6" x14ac:dyDescent="0.25">
      <c r="E1095" s="4">
        <f t="shared" ca="1" si="34"/>
        <v>2.380702869338247E-2</v>
      </c>
      <c r="F1095" s="4">
        <f t="shared" ca="1" si="35"/>
        <v>832.77064191096099</v>
      </c>
    </row>
    <row r="1096" spans="5:6" x14ac:dyDescent="0.25">
      <c r="E1096" s="4">
        <f t="shared" ca="1" si="34"/>
        <v>0.69927015015783078</v>
      </c>
      <c r="F1096" s="4">
        <f t="shared" ca="1" si="35"/>
        <v>896.66940136341555</v>
      </c>
    </row>
    <row r="1097" spans="5:6" x14ac:dyDescent="0.25">
      <c r="E1097" s="4">
        <f t="shared" ca="1" si="34"/>
        <v>0.39011436131083732</v>
      </c>
      <c r="F1097" s="4">
        <f t="shared" ca="1" si="35"/>
        <v>877.90684759126634</v>
      </c>
    </row>
    <row r="1098" spans="5:6" x14ac:dyDescent="0.25">
      <c r="E1098" s="4">
        <f t="shared" ca="1" si="34"/>
        <v>0.27764916344878576</v>
      </c>
      <c r="F1098" s="4">
        <f t="shared" ca="1" si="35"/>
        <v>870.18084278310107</v>
      </c>
    </row>
    <row r="1099" spans="5:6" x14ac:dyDescent="0.25">
      <c r="E1099" s="4">
        <f t="shared" ca="1" si="34"/>
        <v>0.2577042361122156</v>
      </c>
      <c r="F1099" s="4">
        <f t="shared" ca="1" si="35"/>
        <v>868.64624336553163</v>
      </c>
    </row>
    <row r="1100" spans="5:6" x14ac:dyDescent="0.25">
      <c r="E1100" s="4">
        <f t="shared" ca="1" si="34"/>
        <v>3.2187880417362091E-2</v>
      </c>
      <c r="F1100" s="4">
        <f t="shared" ca="1" si="35"/>
        <v>836.48571132288521</v>
      </c>
    </row>
    <row r="1101" spans="5:6" x14ac:dyDescent="0.25">
      <c r="E1101" s="4">
        <f t="shared" ca="1" si="34"/>
        <v>0.41328599199681448</v>
      </c>
      <c r="F1101" s="4">
        <f t="shared" ca="1" si="35"/>
        <v>879.36803439309278</v>
      </c>
    </row>
    <row r="1102" spans="5:6" x14ac:dyDescent="0.25">
      <c r="E1102" s="4">
        <f t="shared" ca="1" si="34"/>
        <v>0.88696030568381956</v>
      </c>
      <c r="F1102" s="4">
        <f t="shared" ca="1" si="35"/>
        <v>911.40195593473356</v>
      </c>
    </row>
    <row r="1103" spans="5:6" x14ac:dyDescent="0.25">
      <c r="E1103" s="4">
        <f t="shared" ca="1" si="34"/>
        <v>0.18728647353818539</v>
      </c>
      <c r="F1103" s="4">
        <f t="shared" ca="1" si="35"/>
        <v>862.54471406739901</v>
      </c>
    </row>
    <row r="1104" spans="5:6" x14ac:dyDescent="0.25">
      <c r="E1104" s="4">
        <f t="shared" ca="1" si="34"/>
        <v>0.67041789670625918</v>
      </c>
      <c r="F1104" s="4">
        <f t="shared" ca="1" si="35"/>
        <v>894.84507319526779</v>
      </c>
    </row>
    <row r="1105" spans="5:6" x14ac:dyDescent="0.25">
      <c r="E1105" s="4">
        <f t="shared" ca="1" si="34"/>
        <v>0.78142850340757208</v>
      </c>
      <c r="F1105" s="4">
        <f t="shared" ca="1" si="35"/>
        <v>902.27374962913234</v>
      </c>
    </row>
    <row r="1106" spans="5:6" x14ac:dyDescent="0.25">
      <c r="E1106" s="4">
        <f t="shared" ca="1" si="34"/>
        <v>0.44346799649374635</v>
      </c>
      <c r="F1106" s="4">
        <f t="shared" ca="1" si="35"/>
        <v>881.230141579715</v>
      </c>
    </row>
    <row r="1107" spans="5:6" x14ac:dyDescent="0.25">
      <c r="E1107" s="4">
        <f t="shared" ca="1" si="34"/>
        <v>0.12708556230756773</v>
      </c>
      <c r="F1107" s="4">
        <f t="shared" ca="1" si="35"/>
        <v>855.91275834564613</v>
      </c>
    </row>
    <row r="1108" spans="5:6" x14ac:dyDescent="0.25">
      <c r="E1108" s="4">
        <f t="shared" ca="1" si="34"/>
        <v>3.3081833177909914E-2</v>
      </c>
      <c r="F1108" s="4">
        <f t="shared" ca="1" si="35"/>
        <v>836.83079867542392</v>
      </c>
    </row>
    <row r="1109" spans="5:6" x14ac:dyDescent="0.25">
      <c r="E1109" s="4">
        <f t="shared" ca="1" si="34"/>
        <v>0.84870166436570671</v>
      </c>
      <c r="F1109" s="4">
        <f t="shared" ca="1" si="35"/>
        <v>907.68222477683139</v>
      </c>
    </row>
    <row r="1110" spans="5:6" x14ac:dyDescent="0.25">
      <c r="E1110" s="4">
        <f t="shared" ca="1" si="34"/>
        <v>0.68506099319497837</v>
      </c>
      <c r="F1110" s="4">
        <f t="shared" ca="1" si="35"/>
        <v>895.76426054488707</v>
      </c>
    </row>
    <row r="1111" spans="5:6" x14ac:dyDescent="0.25">
      <c r="E1111" s="4">
        <f t="shared" ca="1" si="34"/>
        <v>0.50342896972728779</v>
      </c>
      <c r="F1111" s="4">
        <f t="shared" ca="1" si="35"/>
        <v>884.8357573276395</v>
      </c>
    </row>
    <row r="1112" spans="5:6" x14ac:dyDescent="0.25">
      <c r="E1112" s="4">
        <f t="shared" ca="1" si="34"/>
        <v>0.33545473419887506</v>
      </c>
      <c r="F1112" s="4">
        <f t="shared" ca="1" si="35"/>
        <v>874.3111611038438</v>
      </c>
    </row>
    <row r="1113" spans="5:6" x14ac:dyDescent="0.25">
      <c r="E1113" s="4">
        <f t="shared" ca="1" si="34"/>
        <v>0.3030644837556622</v>
      </c>
      <c r="F1113" s="4">
        <f t="shared" ca="1" si="35"/>
        <v>872.04818600151566</v>
      </c>
    </row>
    <row r="1114" spans="5:6" x14ac:dyDescent="0.25">
      <c r="E1114" s="4">
        <f t="shared" ca="1" si="34"/>
        <v>0.76083272452965178</v>
      </c>
      <c r="F1114" s="4">
        <f t="shared" ca="1" si="35"/>
        <v>900.79399987194449</v>
      </c>
    </row>
    <row r="1115" spans="5:6" x14ac:dyDescent="0.25">
      <c r="E1115" s="4">
        <f t="shared" ca="1" si="34"/>
        <v>0.69291586188039977</v>
      </c>
      <c r="F1115" s="4">
        <f t="shared" ca="1" si="35"/>
        <v>896.26289697911432</v>
      </c>
    </row>
    <row r="1116" spans="5:6" x14ac:dyDescent="0.25">
      <c r="E1116" s="4">
        <f t="shared" ca="1" si="34"/>
        <v>0.44519978721251974</v>
      </c>
      <c r="F1116" s="4">
        <f t="shared" ca="1" si="35"/>
        <v>881.33580589612336</v>
      </c>
    </row>
    <row r="1117" spans="5:6" x14ac:dyDescent="0.25">
      <c r="E1117" s="4">
        <f t="shared" ca="1" si="34"/>
        <v>3.9740615345942754E-2</v>
      </c>
      <c r="F1117" s="4">
        <f t="shared" ca="1" si="35"/>
        <v>839.17650603284483</v>
      </c>
    </row>
    <row r="1118" spans="5:6" x14ac:dyDescent="0.25">
      <c r="E1118" s="4">
        <f t="shared" ca="1" si="34"/>
        <v>0.96533844628996224</v>
      </c>
      <c r="F1118" s="4">
        <f t="shared" ca="1" si="35"/>
        <v>923.28226584268964</v>
      </c>
    </row>
    <row r="1119" spans="5:6" x14ac:dyDescent="0.25">
      <c r="E1119" s="4">
        <f t="shared" ca="1" si="34"/>
        <v>0.41395291657664457</v>
      </c>
      <c r="F1119" s="4">
        <f t="shared" ca="1" si="35"/>
        <v>879.40964694620197</v>
      </c>
    </row>
    <row r="1120" spans="5:6" x14ac:dyDescent="0.25">
      <c r="E1120" s="4">
        <f t="shared" ca="1" si="34"/>
        <v>0.21334811566730405</v>
      </c>
      <c r="F1120" s="4">
        <f t="shared" ca="1" si="35"/>
        <v>864.95249192173037</v>
      </c>
    </row>
    <row r="1121" spans="5:6" x14ac:dyDescent="0.25">
      <c r="E1121" s="4">
        <f t="shared" ca="1" si="34"/>
        <v>0.39620134063678669</v>
      </c>
      <c r="F1121" s="4">
        <f t="shared" ca="1" si="35"/>
        <v>878.29374119151191</v>
      </c>
    </row>
    <row r="1122" spans="5:6" x14ac:dyDescent="0.25">
      <c r="E1122" s="4">
        <f t="shared" ca="1" si="34"/>
        <v>9.1711508453845014E-2</v>
      </c>
      <c r="F1122" s="4">
        <f t="shared" ca="1" si="35"/>
        <v>850.81988441394572</v>
      </c>
    </row>
    <row r="1123" spans="5:6" x14ac:dyDescent="0.25">
      <c r="E1123" s="4">
        <f t="shared" ca="1" si="34"/>
        <v>0.46176299946380317</v>
      </c>
      <c r="F1123" s="4">
        <f t="shared" ca="1" si="35"/>
        <v>882.34097497964979</v>
      </c>
    </row>
    <row r="1124" spans="5:6" x14ac:dyDescent="0.25">
      <c r="E1124" s="4">
        <f t="shared" ca="1" si="34"/>
        <v>0.76744695594223611</v>
      </c>
      <c r="F1124" s="4">
        <f t="shared" ca="1" si="35"/>
        <v>901.26252230355283</v>
      </c>
    </row>
    <row r="1125" spans="5:6" x14ac:dyDescent="0.25">
      <c r="E1125" s="4">
        <f t="shared" ca="1" si="34"/>
        <v>0.1654240666330129</v>
      </c>
      <c r="F1125" s="4">
        <f t="shared" ca="1" si="35"/>
        <v>860.3416642696252</v>
      </c>
    </row>
    <row r="1126" spans="5:6" x14ac:dyDescent="0.25">
      <c r="E1126" s="4">
        <f t="shared" ca="1" si="34"/>
        <v>0.46782542356244472</v>
      </c>
      <c r="F1126" s="4">
        <f t="shared" ca="1" si="35"/>
        <v>882.70665475910721</v>
      </c>
    </row>
    <row r="1127" spans="5:6" x14ac:dyDescent="0.25">
      <c r="E1127" s="4">
        <f t="shared" ca="1" si="34"/>
        <v>0.24664873147638755</v>
      </c>
      <c r="F1127" s="4">
        <f t="shared" ca="1" si="35"/>
        <v>867.76509418578371</v>
      </c>
    </row>
    <row r="1128" spans="5:6" x14ac:dyDescent="0.25">
      <c r="E1128" s="4">
        <f t="shared" ca="1" si="34"/>
        <v>0.21023022318998097</v>
      </c>
      <c r="F1128" s="4">
        <f t="shared" ca="1" si="35"/>
        <v>864.67511248235462</v>
      </c>
    </row>
    <row r="1129" spans="5:6" x14ac:dyDescent="0.25">
      <c r="E1129" s="4">
        <f t="shared" ca="1" si="34"/>
        <v>0.28403084065595174</v>
      </c>
      <c r="F1129" s="4">
        <f t="shared" ca="1" si="35"/>
        <v>870.65836503366165</v>
      </c>
    </row>
    <row r="1130" spans="5:6" x14ac:dyDescent="0.25">
      <c r="E1130" s="4">
        <f t="shared" ca="1" si="34"/>
        <v>3.5347659982203572E-2</v>
      </c>
      <c r="F1130" s="4">
        <f t="shared" ca="1" si="35"/>
        <v>837.67092433058656</v>
      </c>
    </row>
    <row r="1131" spans="5:6" x14ac:dyDescent="0.25">
      <c r="E1131" s="4">
        <f t="shared" ca="1" si="34"/>
        <v>0.96717904432654622</v>
      </c>
      <c r="F1131" s="4">
        <f t="shared" ca="1" si="35"/>
        <v>923.74208955796576</v>
      </c>
    </row>
    <row r="1132" spans="5:6" x14ac:dyDescent="0.25">
      <c r="E1132" s="4">
        <f t="shared" ca="1" si="34"/>
        <v>0.87415331304860289</v>
      </c>
      <c r="F1132" s="4">
        <f t="shared" ca="1" si="35"/>
        <v>910.08133758028941</v>
      </c>
    </row>
    <row r="1133" spans="5:6" x14ac:dyDescent="0.25">
      <c r="E1133" s="4">
        <f t="shared" ca="1" si="34"/>
        <v>0.8567104794617999</v>
      </c>
      <c r="F1133" s="4">
        <f t="shared" ca="1" si="35"/>
        <v>908.40928893797798</v>
      </c>
    </row>
    <row r="1134" spans="5:6" x14ac:dyDescent="0.25">
      <c r="E1134" s="4">
        <f t="shared" ca="1" si="34"/>
        <v>0.69981718538324278</v>
      </c>
      <c r="F1134" s="4">
        <f t="shared" ca="1" si="35"/>
        <v>896.70453410253128</v>
      </c>
    </row>
    <row r="1135" spans="5:6" x14ac:dyDescent="0.25">
      <c r="E1135" s="4">
        <f t="shared" ca="1" si="34"/>
        <v>0.45318890472751605</v>
      </c>
      <c r="F1135" s="4">
        <f t="shared" ca="1" si="35"/>
        <v>881.82182125258839</v>
      </c>
    </row>
    <row r="1136" spans="5:6" x14ac:dyDescent="0.25">
      <c r="E1136" s="4">
        <f t="shared" ca="1" si="34"/>
        <v>0.90385010822591461</v>
      </c>
      <c r="F1136" s="4">
        <f t="shared" ca="1" si="35"/>
        <v>913.2982287453176</v>
      </c>
    </row>
    <row r="1137" spans="5:6" x14ac:dyDescent="0.25">
      <c r="E1137" s="4">
        <f t="shared" ca="1" si="34"/>
        <v>0.64134699856144028</v>
      </c>
      <c r="F1137" s="4">
        <f t="shared" ca="1" si="35"/>
        <v>893.05376012184342</v>
      </c>
    </row>
    <row r="1138" spans="5:6" x14ac:dyDescent="0.25">
      <c r="E1138" s="4">
        <f t="shared" ca="1" si="34"/>
        <v>0.17225079757749784</v>
      </c>
      <c r="F1138" s="4">
        <f t="shared" ca="1" si="35"/>
        <v>861.05032107637999</v>
      </c>
    </row>
    <row r="1139" spans="5:6" x14ac:dyDescent="0.25">
      <c r="E1139" s="4">
        <f t="shared" ca="1" si="34"/>
        <v>2.2239511226155417E-2</v>
      </c>
      <c r="F1139" s="4">
        <f t="shared" ca="1" si="35"/>
        <v>831.95187170681436</v>
      </c>
    </row>
    <row r="1140" spans="5:6" x14ac:dyDescent="0.25">
      <c r="E1140" s="4">
        <f t="shared" ca="1" si="34"/>
        <v>0.96918942061327062</v>
      </c>
      <c r="F1140" s="4">
        <f t="shared" ca="1" si="35"/>
        <v>924.26720844675413</v>
      </c>
    </row>
    <row r="1141" spans="5:6" x14ac:dyDescent="0.25">
      <c r="E1141" s="4">
        <f t="shared" ca="1" si="34"/>
        <v>0.16409813593800626</v>
      </c>
      <c r="F1141" s="4">
        <f t="shared" ca="1" si="35"/>
        <v>860.20164077975824</v>
      </c>
    </row>
    <row r="1142" spans="5:6" x14ac:dyDescent="0.25">
      <c r="E1142" s="4">
        <f t="shared" ca="1" si="34"/>
        <v>0.69991361483102821</v>
      </c>
      <c r="F1142" s="4">
        <f t="shared" ca="1" si="35"/>
        <v>896.71072948335166</v>
      </c>
    </row>
    <row r="1143" spans="5:6" x14ac:dyDescent="0.25">
      <c r="E1143" s="4">
        <f t="shared" ca="1" si="34"/>
        <v>0.68585640302739037</v>
      </c>
      <c r="F1143" s="4">
        <f t="shared" ca="1" si="35"/>
        <v>895.81456808649875</v>
      </c>
    </row>
    <row r="1144" spans="5:6" x14ac:dyDescent="0.25">
      <c r="E1144" s="4">
        <f t="shared" ca="1" si="34"/>
        <v>0.55547678908154019</v>
      </c>
      <c r="F1144" s="4">
        <f t="shared" ca="1" si="35"/>
        <v>887.91811086401924</v>
      </c>
    </row>
    <row r="1145" spans="5:6" x14ac:dyDescent="0.25">
      <c r="E1145" s="4">
        <f t="shared" ca="1" si="34"/>
        <v>0.84616257536621564</v>
      </c>
      <c r="F1145" s="4">
        <f t="shared" ca="1" si="35"/>
        <v>907.45641825267262</v>
      </c>
    </row>
    <row r="1146" spans="5:6" x14ac:dyDescent="0.25">
      <c r="E1146" s="4">
        <f t="shared" ca="1" si="34"/>
        <v>0.4899230087898151</v>
      </c>
      <c r="F1146" s="4">
        <f t="shared" ca="1" si="35"/>
        <v>884.03127722228282</v>
      </c>
    </row>
    <row r="1147" spans="5:6" x14ac:dyDescent="0.25">
      <c r="E1147" s="4">
        <f t="shared" ca="1" si="34"/>
        <v>0.52706194050363042</v>
      </c>
      <c r="F1147" s="4">
        <f t="shared" ca="1" si="35"/>
        <v>886.23732958438711</v>
      </c>
    </row>
    <row r="1148" spans="5:6" x14ac:dyDescent="0.25">
      <c r="E1148" s="4">
        <f t="shared" ca="1" si="34"/>
        <v>0.34587260865832425</v>
      </c>
      <c r="F1148" s="4">
        <f t="shared" ca="1" si="35"/>
        <v>875.01572492674211</v>
      </c>
    </row>
    <row r="1149" spans="5:6" x14ac:dyDescent="0.25">
      <c r="E1149" s="4">
        <f t="shared" ca="1" si="34"/>
        <v>0.51222372115395454</v>
      </c>
      <c r="F1149" s="4">
        <f t="shared" ca="1" si="35"/>
        <v>885.35806855236763</v>
      </c>
    </row>
    <row r="1150" spans="5:6" x14ac:dyDescent="0.25">
      <c r="E1150" s="4">
        <f t="shared" ca="1" si="34"/>
        <v>0.30268833954776198</v>
      </c>
      <c r="F1150" s="4">
        <f t="shared" ca="1" si="35"/>
        <v>872.02118749381043</v>
      </c>
    </row>
    <row r="1151" spans="5:6" x14ac:dyDescent="0.25">
      <c r="E1151" s="4">
        <f t="shared" ca="1" si="34"/>
        <v>0.30078665174632335</v>
      </c>
      <c r="F1151" s="4">
        <f t="shared" ca="1" si="35"/>
        <v>871.88441415588886</v>
      </c>
    </row>
    <row r="1152" spans="5:6" x14ac:dyDescent="0.25">
      <c r="E1152" s="4">
        <f t="shared" ca="1" si="34"/>
        <v>0.81355244831425266</v>
      </c>
      <c r="F1152" s="4">
        <f t="shared" ca="1" si="35"/>
        <v>904.72529219366766</v>
      </c>
    </row>
    <row r="1153" spans="5:6" x14ac:dyDescent="0.25">
      <c r="E1153" s="4">
        <f t="shared" ca="1" si="34"/>
        <v>0.18843629335479628</v>
      </c>
      <c r="F1153" s="4">
        <f t="shared" ca="1" si="35"/>
        <v>862.65554452088588</v>
      </c>
    </row>
    <row r="1154" spans="5:6" x14ac:dyDescent="0.25">
      <c r="E1154" s="4">
        <f t="shared" ca="1" si="34"/>
        <v>0.87596648241617114</v>
      </c>
      <c r="F1154" s="4">
        <f t="shared" ca="1" si="35"/>
        <v>910.26305521298355</v>
      </c>
    </row>
    <row r="1155" spans="5:6" x14ac:dyDescent="0.25">
      <c r="E1155" s="4">
        <f t="shared" ca="1" si="34"/>
        <v>0.94850550927814881</v>
      </c>
      <c r="F1155" s="4">
        <f t="shared" ca="1" si="35"/>
        <v>919.74821949850684</v>
      </c>
    </row>
    <row r="1156" spans="5:6" x14ac:dyDescent="0.25">
      <c r="E1156" s="4">
        <f t="shared" ref="E1156:E1219" ca="1" si="36">RAND()</f>
        <v>0.32087865687388051</v>
      </c>
      <c r="F1156" s="4">
        <f t="shared" ref="F1156:F1219" ca="1" si="37">_xlfn.BETA.INV(E1156,$C$5,$C$6,$C$3,$C$4)</f>
        <v>873.30723398180135</v>
      </c>
    </row>
    <row r="1157" spans="5:6" x14ac:dyDescent="0.25">
      <c r="E1157" s="4">
        <f t="shared" ca="1" si="36"/>
        <v>0.78253480564061861</v>
      </c>
      <c r="F1157" s="4">
        <f t="shared" ca="1" si="37"/>
        <v>902.35505975729109</v>
      </c>
    </row>
    <row r="1158" spans="5:6" x14ac:dyDescent="0.25">
      <c r="E1158" s="4">
        <f t="shared" ca="1" si="36"/>
        <v>0.80070632801098374</v>
      </c>
      <c r="F1158" s="4">
        <f t="shared" ca="1" si="37"/>
        <v>903.72100882283155</v>
      </c>
    </row>
    <row r="1159" spans="5:6" x14ac:dyDescent="0.25">
      <c r="E1159" s="4">
        <f t="shared" ca="1" si="36"/>
        <v>0.80326513463833749</v>
      </c>
      <c r="F1159" s="4">
        <f t="shared" ca="1" si="37"/>
        <v>903.91831160957315</v>
      </c>
    </row>
    <row r="1160" spans="5:6" x14ac:dyDescent="0.25">
      <c r="E1160" s="4">
        <f t="shared" ca="1" si="36"/>
        <v>0.75673049201849896</v>
      </c>
      <c r="F1160" s="4">
        <f t="shared" ca="1" si="37"/>
        <v>900.50635226872464</v>
      </c>
    </row>
    <row r="1161" spans="5:6" x14ac:dyDescent="0.25">
      <c r="E1161" s="4">
        <f t="shared" ca="1" si="36"/>
        <v>0.95894908772446774</v>
      </c>
      <c r="F1161" s="4">
        <f t="shared" ca="1" si="37"/>
        <v>921.8161539463099</v>
      </c>
    </row>
    <row r="1162" spans="5:6" x14ac:dyDescent="0.25">
      <c r="E1162" s="4">
        <f t="shared" ca="1" si="36"/>
        <v>0.82713165288911827</v>
      </c>
      <c r="F1162" s="4">
        <f t="shared" ca="1" si="37"/>
        <v>905.82765424141314</v>
      </c>
    </row>
    <row r="1163" spans="5:6" x14ac:dyDescent="0.25">
      <c r="E1163" s="4">
        <f t="shared" ca="1" si="36"/>
        <v>0.31119105965737182</v>
      </c>
      <c r="F1163" s="4">
        <f t="shared" ca="1" si="37"/>
        <v>872.62720363829612</v>
      </c>
    </row>
    <row r="1164" spans="5:6" x14ac:dyDescent="0.25">
      <c r="E1164" s="4">
        <f t="shared" ca="1" si="36"/>
        <v>0.56429041257242141</v>
      </c>
      <c r="F1164" s="4">
        <f t="shared" ca="1" si="37"/>
        <v>888.43970143019101</v>
      </c>
    </row>
    <row r="1165" spans="5:6" x14ac:dyDescent="0.25">
      <c r="E1165" s="4">
        <f t="shared" ca="1" si="36"/>
        <v>0.1303738921534805</v>
      </c>
      <c r="F1165" s="4">
        <f t="shared" ca="1" si="37"/>
        <v>856.32849803405952</v>
      </c>
    </row>
    <row r="1166" spans="5:6" x14ac:dyDescent="0.25">
      <c r="E1166" s="4">
        <f t="shared" ca="1" si="36"/>
        <v>0.94840693100275064</v>
      </c>
      <c r="F1166" s="4">
        <f t="shared" ca="1" si="37"/>
        <v>919.73022745599383</v>
      </c>
    </row>
    <row r="1167" spans="5:6" x14ac:dyDescent="0.25">
      <c r="E1167" s="4">
        <f t="shared" ca="1" si="36"/>
        <v>0.58266727222676107</v>
      </c>
      <c r="F1167" s="4">
        <f t="shared" ca="1" si="37"/>
        <v>889.52936227764565</v>
      </c>
    </row>
    <row r="1168" spans="5:6" x14ac:dyDescent="0.25">
      <c r="E1168" s="4">
        <f t="shared" ca="1" si="36"/>
        <v>0.76797731633677424</v>
      </c>
      <c r="F1168" s="4">
        <f t="shared" ca="1" si="37"/>
        <v>901.30035297553604</v>
      </c>
    </row>
    <row r="1169" spans="5:6" x14ac:dyDescent="0.25">
      <c r="E1169" s="4">
        <f t="shared" ca="1" si="36"/>
        <v>0.53397134741852204</v>
      </c>
      <c r="F1169" s="4">
        <f t="shared" ca="1" si="37"/>
        <v>886.64619479889109</v>
      </c>
    </row>
    <row r="1170" spans="5:6" x14ac:dyDescent="0.25">
      <c r="E1170" s="4">
        <f t="shared" ca="1" si="36"/>
        <v>0.84315313601484199</v>
      </c>
      <c r="F1170" s="4">
        <f t="shared" ca="1" si="37"/>
        <v>907.19154607144878</v>
      </c>
    </row>
    <row r="1171" spans="5:6" x14ac:dyDescent="0.25">
      <c r="E1171" s="4">
        <f t="shared" ca="1" si="36"/>
        <v>0.23910563794909334</v>
      </c>
      <c r="F1171" s="4">
        <f t="shared" ca="1" si="37"/>
        <v>867.14998018845517</v>
      </c>
    </row>
    <row r="1172" spans="5:6" x14ac:dyDescent="0.25">
      <c r="E1172" s="4">
        <f t="shared" ca="1" si="36"/>
        <v>0.56350800451192373</v>
      </c>
      <c r="F1172" s="4">
        <f t="shared" ca="1" si="37"/>
        <v>888.39337947908064</v>
      </c>
    </row>
    <row r="1173" spans="5:6" x14ac:dyDescent="0.25">
      <c r="E1173" s="4">
        <f t="shared" ca="1" si="36"/>
        <v>7.6111297265283206E-2</v>
      </c>
      <c r="F1173" s="4">
        <f t="shared" ca="1" si="37"/>
        <v>848.06710181491769</v>
      </c>
    </row>
    <row r="1174" spans="5:6" x14ac:dyDescent="0.25">
      <c r="E1174" s="4">
        <f t="shared" ca="1" si="36"/>
        <v>0.78342511346500199</v>
      </c>
      <c r="F1174" s="4">
        <f t="shared" ca="1" si="37"/>
        <v>902.42064027997742</v>
      </c>
    </row>
    <row r="1175" spans="5:6" x14ac:dyDescent="0.25">
      <c r="E1175" s="4">
        <f t="shared" ca="1" si="36"/>
        <v>0.30708720568256842</v>
      </c>
      <c r="F1175" s="4">
        <f t="shared" ca="1" si="37"/>
        <v>872.33581630261608</v>
      </c>
    </row>
    <row r="1176" spans="5:6" x14ac:dyDescent="0.25">
      <c r="E1176" s="4">
        <f t="shared" ca="1" si="36"/>
        <v>0.18935790708187605</v>
      </c>
      <c r="F1176" s="4">
        <f t="shared" ca="1" si="37"/>
        <v>862.7440458699856</v>
      </c>
    </row>
    <row r="1177" spans="5:6" x14ac:dyDescent="0.25">
      <c r="E1177" s="4">
        <f t="shared" ca="1" si="36"/>
        <v>0.31561178039942683</v>
      </c>
      <c r="F1177" s="4">
        <f t="shared" ca="1" si="37"/>
        <v>872.9388536462676</v>
      </c>
    </row>
    <row r="1178" spans="5:6" x14ac:dyDescent="0.25">
      <c r="E1178" s="4">
        <f t="shared" ca="1" si="36"/>
        <v>8.5079860327573753E-3</v>
      </c>
      <c r="F1178" s="4">
        <f t="shared" ca="1" si="37"/>
        <v>821.06573968199996</v>
      </c>
    </row>
    <row r="1179" spans="5:6" x14ac:dyDescent="0.25">
      <c r="E1179" s="4">
        <f t="shared" ca="1" si="36"/>
        <v>0.32098520394420937</v>
      </c>
      <c r="F1179" s="4">
        <f t="shared" ca="1" si="37"/>
        <v>873.31465422371355</v>
      </c>
    </row>
    <row r="1180" spans="5:6" x14ac:dyDescent="0.25">
      <c r="E1180" s="4">
        <f t="shared" ca="1" si="36"/>
        <v>0.56078119248080482</v>
      </c>
      <c r="F1180" s="4">
        <f t="shared" ca="1" si="37"/>
        <v>888.23197251252191</v>
      </c>
    </row>
    <row r="1181" spans="5:6" x14ac:dyDescent="0.25">
      <c r="E1181" s="4">
        <f t="shared" ca="1" si="36"/>
        <v>0.98284092465053285</v>
      </c>
      <c r="F1181" s="4">
        <f t="shared" ca="1" si="37"/>
        <v>928.78457760376375</v>
      </c>
    </row>
    <row r="1182" spans="5:6" x14ac:dyDescent="0.25">
      <c r="E1182" s="4">
        <f t="shared" ca="1" si="36"/>
        <v>0.99919846593316797</v>
      </c>
      <c r="F1182" s="4">
        <f t="shared" ca="1" si="37"/>
        <v>945.8919550843242</v>
      </c>
    </row>
    <row r="1183" spans="5:6" x14ac:dyDescent="0.25">
      <c r="E1183" s="4">
        <f t="shared" ca="1" si="36"/>
        <v>4.7816666856441592E-2</v>
      </c>
      <c r="F1183" s="4">
        <f t="shared" ca="1" si="37"/>
        <v>841.60969393304322</v>
      </c>
    </row>
    <row r="1184" spans="5:6" x14ac:dyDescent="0.25">
      <c r="E1184" s="4">
        <f t="shared" ca="1" si="36"/>
        <v>0.77691253514883796</v>
      </c>
      <c r="F1184" s="4">
        <f t="shared" ca="1" si="37"/>
        <v>901.94387092602267</v>
      </c>
    </row>
    <row r="1185" spans="5:6" x14ac:dyDescent="0.25">
      <c r="E1185" s="4">
        <f t="shared" ca="1" si="36"/>
        <v>7.6134959410894543E-2</v>
      </c>
      <c r="F1185" s="4">
        <f t="shared" ca="1" si="37"/>
        <v>848.07160612117582</v>
      </c>
    </row>
    <row r="1186" spans="5:6" x14ac:dyDescent="0.25">
      <c r="E1186" s="4">
        <f t="shared" ca="1" si="36"/>
        <v>0.74711415634638967</v>
      </c>
      <c r="F1186" s="4">
        <f t="shared" ca="1" si="37"/>
        <v>899.84031770258775</v>
      </c>
    </row>
    <row r="1187" spans="5:6" x14ac:dyDescent="0.25">
      <c r="E1187" s="4">
        <f t="shared" ca="1" si="36"/>
        <v>0.27408882338429852</v>
      </c>
      <c r="F1187" s="4">
        <f t="shared" ca="1" si="37"/>
        <v>869.91171549459182</v>
      </c>
    </row>
    <row r="1188" spans="5:6" x14ac:dyDescent="0.25">
      <c r="E1188" s="4">
        <f t="shared" ca="1" si="36"/>
        <v>0.17081992186913897</v>
      </c>
      <c r="F1188" s="4">
        <f t="shared" ca="1" si="37"/>
        <v>860.90344560113863</v>
      </c>
    </row>
    <row r="1189" spans="5:6" x14ac:dyDescent="0.25">
      <c r="E1189" s="4">
        <f t="shared" ca="1" si="36"/>
        <v>0.42864369281167092</v>
      </c>
      <c r="F1189" s="4">
        <f t="shared" ca="1" si="37"/>
        <v>880.32067951216982</v>
      </c>
    </row>
    <row r="1190" spans="5:6" x14ac:dyDescent="0.25">
      <c r="E1190" s="4">
        <f t="shared" ca="1" si="36"/>
        <v>0.75919329470962149</v>
      </c>
      <c r="F1190" s="4">
        <f t="shared" ca="1" si="37"/>
        <v>900.67878082347966</v>
      </c>
    </row>
    <row r="1191" spans="5:6" x14ac:dyDescent="0.25">
      <c r="E1191" s="4">
        <f t="shared" ca="1" si="36"/>
        <v>0.64027870763525307</v>
      </c>
      <c r="F1191" s="4">
        <f t="shared" ca="1" si="37"/>
        <v>892.98865221763322</v>
      </c>
    </row>
    <row r="1192" spans="5:6" x14ac:dyDescent="0.25">
      <c r="E1192" s="4">
        <f t="shared" ca="1" si="36"/>
        <v>1.5160317021638448E-2</v>
      </c>
      <c r="F1192" s="4">
        <f t="shared" ca="1" si="37"/>
        <v>827.47023117063259</v>
      </c>
    </row>
    <row r="1193" spans="5:6" x14ac:dyDescent="0.25">
      <c r="E1193" s="4">
        <f t="shared" ca="1" si="36"/>
        <v>0.94819775478490875</v>
      </c>
      <c r="F1193" s="4">
        <f t="shared" ca="1" si="37"/>
        <v>919.69213188866013</v>
      </c>
    </row>
    <row r="1194" spans="5:6" x14ac:dyDescent="0.25">
      <c r="E1194" s="4">
        <f t="shared" ca="1" si="36"/>
        <v>2.6471902927724722E-2</v>
      </c>
      <c r="F1194" s="4">
        <f t="shared" ca="1" si="37"/>
        <v>834.06052083733925</v>
      </c>
    </row>
    <row r="1195" spans="5:6" x14ac:dyDescent="0.25">
      <c r="E1195" s="4">
        <f t="shared" ca="1" si="36"/>
        <v>0.86879172561090767</v>
      </c>
      <c r="F1195" s="4">
        <f t="shared" ca="1" si="37"/>
        <v>909.55321960918332</v>
      </c>
    </row>
    <row r="1196" spans="5:6" x14ac:dyDescent="0.25">
      <c r="E1196" s="4">
        <f t="shared" ca="1" si="36"/>
        <v>0.5229158618408194</v>
      </c>
      <c r="F1196" s="4">
        <f t="shared" ca="1" si="37"/>
        <v>885.99184315799266</v>
      </c>
    </row>
    <row r="1197" spans="5:6" x14ac:dyDescent="0.25">
      <c r="E1197" s="4">
        <f t="shared" ca="1" si="36"/>
        <v>0.64950439365653478</v>
      </c>
      <c r="F1197" s="4">
        <f t="shared" ca="1" si="37"/>
        <v>893.55246410896928</v>
      </c>
    </row>
    <row r="1198" spans="5:6" x14ac:dyDescent="0.25">
      <c r="E1198" s="4">
        <f t="shared" ca="1" si="36"/>
        <v>0.44802677690063419</v>
      </c>
      <c r="F1198" s="4">
        <f t="shared" ca="1" si="37"/>
        <v>881.50805021031977</v>
      </c>
    </row>
    <row r="1199" spans="5:6" x14ac:dyDescent="0.25">
      <c r="E1199" s="4">
        <f t="shared" ca="1" si="36"/>
        <v>0.71245104541335669</v>
      </c>
      <c r="F1199" s="4">
        <f t="shared" ca="1" si="37"/>
        <v>897.52237209713905</v>
      </c>
    </row>
    <row r="1200" spans="5:6" x14ac:dyDescent="0.25">
      <c r="E1200" s="4">
        <f t="shared" ca="1" si="36"/>
        <v>0.9473104871872019</v>
      </c>
      <c r="F1200" s="4">
        <f t="shared" ca="1" si="37"/>
        <v>919.5317672190223</v>
      </c>
    </row>
    <row r="1201" spans="5:6" x14ac:dyDescent="0.25">
      <c r="E1201" s="4">
        <f t="shared" ca="1" si="36"/>
        <v>0.48062614002134474</v>
      </c>
      <c r="F1201" s="4">
        <f t="shared" ca="1" si="37"/>
        <v>883.4754232284497</v>
      </c>
    </row>
    <row r="1202" spans="5:6" x14ac:dyDescent="0.25">
      <c r="E1202" s="4">
        <f t="shared" ca="1" si="36"/>
        <v>0.98953454176493905</v>
      </c>
      <c r="F1202" s="4">
        <f t="shared" ca="1" si="37"/>
        <v>932.1891255182976</v>
      </c>
    </row>
    <row r="1203" spans="5:6" x14ac:dyDescent="0.25">
      <c r="E1203" s="4">
        <f t="shared" ca="1" si="36"/>
        <v>0.49193499300086696</v>
      </c>
      <c r="F1203" s="4">
        <f t="shared" ca="1" si="37"/>
        <v>884.15133208449402</v>
      </c>
    </row>
    <row r="1204" spans="5:6" x14ac:dyDescent="0.25">
      <c r="E1204" s="4">
        <f t="shared" ca="1" si="36"/>
        <v>0.35056973316892592</v>
      </c>
      <c r="F1204" s="4">
        <f t="shared" ca="1" si="37"/>
        <v>875.33011907165508</v>
      </c>
    </row>
    <row r="1205" spans="5:6" x14ac:dyDescent="0.25">
      <c r="E1205" s="4">
        <f t="shared" ca="1" si="36"/>
        <v>0.73173768294401276</v>
      </c>
      <c r="F1205" s="4">
        <f t="shared" ca="1" si="37"/>
        <v>898.7973059098224</v>
      </c>
    </row>
    <row r="1206" spans="5:6" x14ac:dyDescent="0.25">
      <c r="E1206" s="4">
        <f t="shared" ca="1" si="36"/>
        <v>0.24592448811631951</v>
      </c>
      <c r="F1206" s="4">
        <f t="shared" ca="1" si="37"/>
        <v>867.70654092411257</v>
      </c>
    </row>
    <row r="1207" spans="5:6" x14ac:dyDescent="0.25">
      <c r="E1207" s="4">
        <f t="shared" ca="1" si="36"/>
        <v>0.83364679343710935</v>
      </c>
      <c r="F1207" s="4">
        <f t="shared" ca="1" si="37"/>
        <v>906.37336098438584</v>
      </c>
    </row>
    <row r="1208" spans="5:6" x14ac:dyDescent="0.25">
      <c r="E1208" s="4">
        <f t="shared" ca="1" si="36"/>
        <v>0.75994567051197759</v>
      </c>
      <c r="F1208" s="4">
        <f t="shared" ca="1" si="37"/>
        <v>900.73161390563746</v>
      </c>
    </row>
    <row r="1209" spans="5:6" x14ac:dyDescent="0.25">
      <c r="E1209" s="4">
        <f t="shared" ca="1" si="36"/>
        <v>0.56229498586425031</v>
      </c>
      <c r="F1209" s="4">
        <f t="shared" ca="1" si="37"/>
        <v>888.32157187188193</v>
      </c>
    </row>
    <row r="1210" spans="5:6" x14ac:dyDescent="0.25">
      <c r="E1210" s="4">
        <f t="shared" ca="1" si="36"/>
        <v>0.15774156480524504</v>
      </c>
      <c r="F1210" s="4">
        <f t="shared" ca="1" si="37"/>
        <v>859.51895350868097</v>
      </c>
    </row>
    <row r="1211" spans="5:6" x14ac:dyDescent="0.25">
      <c r="E1211" s="4">
        <f t="shared" ca="1" si="36"/>
        <v>0.98257329182232001</v>
      </c>
      <c r="F1211" s="4">
        <f t="shared" ca="1" si="37"/>
        <v>928.67241805349704</v>
      </c>
    </row>
    <row r="1212" spans="5:6" x14ac:dyDescent="0.25">
      <c r="E1212" s="4">
        <f t="shared" ca="1" si="36"/>
        <v>0.43108609733155157</v>
      </c>
      <c r="F1212" s="4">
        <f t="shared" ca="1" si="37"/>
        <v>880.47116201415076</v>
      </c>
    </row>
    <row r="1213" spans="5:6" x14ac:dyDescent="0.25">
      <c r="E1213" s="4">
        <f t="shared" ca="1" si="36"/>
        <v>0.40308023153888928</v>
      </c>
      <c r="F1213" s="4">
        <f t="shared" ca="1" si="37"/>
        <v>878.72827421729323</v>
      </c>
    </row>
    <row r="1214" spans="5:6" x14ac:dyDescent="0.25">
      <c r="E1214" s="4">
        <f t="shared" ca="1" si="36"/>
        <v>0.68179282533696051</v>
      </c>
      <c r="F1214" s="4">
        <f t="shared" ca="1" si="37"/>
        <v>895.55798164799296</v>
      </c>
    </row>
    <row r="1215" spans="5:6" x14ac:dyDescent="0.25">
      <c r="E1215" s="4">
        <f t="shared" ca="1" si="36"/>
        <v>0.38822713446100043</v>
      </c>
      <c r="F1215" s="4">
        <f t="shared" ca="1" si="37"/>
        <v>877.78641962202414</v>
      </c>
    </row>
    <row r="1216" spans="5:6" x14ac:dyDescent="0.25">
      <c r="E1216" s="4">
        <f t="shared" ca="1" si="36"/>
        <v>0.69482249383945782</v>
      </c>
      <c r="F1216" s="4">
        <f t="shared" ca="1" si="37"/>
        <v>896.38456733324165</v>
      </c>
    </row>
    <row r="1217" spans="5:6" x14ac:dyDescent="0.25">
      <c r="E1217" s="4">
        <f t="shared" ca="1" si="36"/>
        <v>0.56850155914083533</v>
      </c>
      <c r="F1217" s="4">
        <f t="shared" ca="1" si="37"/>
        <v>888.68910041842662</v>
      </c>
    </row>
    <row r="1218" spans="5:6" x14ac:dyDescent="0.25">
      <c r="E1218" s="4">
        <f t="shared" ca="1" si="36"/>
        <v>0.21495961693477184</v>
      </c>
      <c r="F1218" s="4">
        <f t="shared" ca="1" si="37"/>
        <v>865.09482018030019</v>
      </c>
    </row>
    <row r="1219" spans="5:6" x14ac:dyDescent="0.25">
      <c r="E1219" s="4">
        <f t="shared" ca="1" si="36"/>
        <v>0.10611296060325126</v>
      </c>
      <c r="F1219" s="4">
        <f t="shared" ca="1" si="37"/>
        <v>853.05001973981791</v>
      </c>
    </row>
    <row r="1220" spans="5:6" x14ac:dyDescent="0.25">
      <c r="E1220" s="4">
        <f t="shared" ref="E1220:E1283" ca="1" si="38">RAND()</f>
        <v>0.47829008177516297</v>
      </c>
      <c r="F1220" s="4">
        <f t="shared" ref="F1220:F1283" ca="1" si="39">_xlfn.BETA.INV(E1220,$C$5,$C$6,$C$3,$C$4)</f>
        <v>883.33544120295119</v>
      </c>
    </row>
    <row r="1221" spans="5:6" x14ac:dyDescent="0.25">
      <c r="E1221" s="4">
        <f t="shared" ca="1" si="38"/>
        <v>0.87610830263810768</v>
      </c>
      <c r="F1221" s="4">
        <f t="shared" ca="1" si="39"/>
        <v>910.27733754210476</v>
      </c>
    </row>
    <row r="1222" spans="5:6" x14ac:dyDescent="0.25">
      <c r="E1222" s="4">
        <f t="shared" ca="1" si="38"/>
        <v>1.6340654150715062E-2</v>
      </c>
      <c r="F1222" s="4">
        <f t="shared" ca="1" si="39"/>
        <v>828.33125677883072</v>
      </c>
    </row>
    <row r="1223" spans="5:6" x14ac:dyDescent="0.25">
      <c r="E1223" s="4">
        <f t="shared" ca="1" si="38"/>
        <v>0.57763737554720773</v>
      </c>
      <c r="F1223" s="4">
        <f t="shared" ca="1" si="39"/>
        <v>889.23073392053334</v>
      </c>
    </row>
    <row r="1224" spans="5:6" x14ac:dyDescent="0.25">
      <c r="E1224" s="4">
        <f t="shared" ca="1" si="38"/>
        <v>0.88696014296642545</v>
      </c>
      <c r="F1224" s="4">
        <f t="shared" ca="1" si="39"/>
        <v>911.40193857383827</v>
      </c>
    </row>
    <row r="1225" spans="5:6" x14ac:dyDescent="0.25">
      <c r="E1225" s="4">
        <f t="shared" ca="1" si="38"/>
        <v>0.93361149615341188</v>
      </c>
      <c r="F1225" s="4">
        <f t="shared" ca="1" si="39"/>
        <v>917.27082828979155</v>
      </c>
    </row>
    <row r="1226" spans="5:6" x14ac:dyDescent="0.25">
      <c r="E1226" s="4">
        <f t="shared" ca="1" si="38"/>
        <v>0.5236967844196353</v>
      </c>
      <c r="F1226" s="4">
        <f t="shared" ca="1" si="39"/>
        <v>886.03809080249528</v>
      </c>
    </row>
    <row r="1227" spans="5:6" x14ac:dyDescent="0.25">
      <c r="E1227" s="4">
        <f t="shared" ca="1" si="38"/>
        <v>0.95847577928546923</v>
      </c>
      <c r="F1227" s="4">
        <f t="shared" ca="1" si="39"/>
        <v>921.71450882812837</v>
      </c>
    </row>
    <row r="1228" spans="5:6" x14ac:dyDescent="0.25">
      <c r="E1228" s="4">
        <f t="shared" ca="1" si="38"/>
        <v>0.51340598554129202</v>
      </c>
      <c r="F1228" s="4">
        <f t="shared" ca="1" si="39"/>
        <v>885.42820605322538</v>
      </c>
    </row>
    <row r="1229" spans="5:6" x14ac:dyDescent="0.25">
      <c r="E1229" s="4">
        <f t="shared" ca="1" si="38"/>
        <v>0.78632849538392402</v>
      </c>
      <c r="F1229" s="4">
        <f t="shared" ca="1" si="39"/>
        <v>902.63542051427487</v>
      </c>
    </row>
    <row r="1230" spans="5:6" x14ac:dyDescent="0.25">
      <c r="E1230" s="4">
        <f t="shared" ca="1" si="38"/>
        <v>0.49864929288963633</v>
      </c>
      <c r="F1230" s="4">
        <f t="shared" ca="1" si="39"/>
        <v>884.55142060409423</v>
      </c>
    </row>
    <row r="1231" spans="5:6" x14ac:dyDescent="0.25">
      <c r="E1231" s="4">
        <f t="shared" ca="1" si="38"/>
        <v>0.50123419271476821</v>
      </c>
      <c r="F1231" s="4">
        <f t="shared" ca="1" si="39"/>
        <v>884.70523843100136</v>
      </c>
    </row>
    <row r="1232" spans="5:6" x14ac:dyDescent="0.25">
      <c r="E1232" s="4">
        <f t="shared" ca="1" si="38"/>
        <v>0.52770382551327866</v>
      </c>
      <c r="F1232" s="4">
        <f t="shared" ca="1" si="39"/>
        <v>886.27532448086117</v>
      </c>
    </row>
    <row r="1233" spans="5:6" x14ac:dyDescent="0.25">
      <c r="E1233" s="4">
        <f t="shared" ca="1" si="38"/>
        <v>0.84764775649340607</v>
      </c>
      <c r="F1233" s="4">
        <f t="shared" ca="1" si="39"/>
        <v>907.58823451938849</v>
      </c>
    </row>
    <row r="1234" spans="5:6" x14ac:dyDescent="0.25">
      <c r="E1234" s="4">
        <f t="shared" ca="1" si="38"/>
        <v>0.23512969534320771</v>
      </c>
      <c r="F1234" s="4">
        <f t="shared" ca="1" si="39"/>
        <v>866.82090888894209</v>
      </c>
    </row>
    <row r="1235" spans="5:6" x14ac:dyDescent="0.25">
      <c r="E1235" s="4">
        <f t="shared" ca="1" si="38"/>
        <v>0.88520614360109373</v>
      </c>
      <c r="F1235" s="4">
        <f t="shared" ca="1" si="39"/>
        <v>911.21570920500938</v>
      </c>
    </row>
    <row r="1236" spans="5:6" x14ac:dyDescent="0.25">
      <c r="E1236" s="4">
        <f t="shared" ca="1" si="38"/>
        <v>0.86006273985325143</v>
      </c>
      <c r="F1236" s="4">
        <f t="shared" ca="1" si="39"/>
        <v>908.72072154488228</v>
      </c>
    </row>
    <row r="1237" spans="5:6" x14ac:dyDescent="0.25">
      <c r="E1237" s="4">
        <f t="shared" ca="1" si="38"/>
        <v>0.672367976136937</v>
      </c>
      <c r="F1237" s="4">
        <f t="shared" ca="1" si="39"/>
        <v>894.96675835418478</v>
      </c>
    </row>
    <row r="1238" spans="5:6" x14ac:dyDescent="0.25">
      <c r="E1238" s="4">
        <f t="shared" ca="1" si="38"/>
        <v>0.41808192582029691</v>
      </c>
      <c r="F1238" s="4">
        <f t="shared" ca="1" si="39"/>
        <v>879.66676800943355</v>
      </c>
    </row>
    <row r="1239" spans="5:6" x14ac:dyDescent="0.25">
      <c r="E1239" s="4">
        <f t="shared" ca="1" si="38"/>
        <v>0.64588484650336342</v>
      </c>
      <c r="F1239" s="4">
        <f t="shared" ca="1" si="39"/>
        <v>893.33083759298802</v>
      </c>
    </row>
    <row r="1240" spans="5:6" x14ac:dyDescent="0.25">
      <c r="E1240" s="4">
        <f t="shared" ca="1" si="38"/>
        <v>9.7262683171346342E-3</v>
      </c>
      <c r="F1240" s="4">
        <f t="shared" ca="1" si="39"/>
        <v>822.5153959747322</v>
      </c>
    </row>
    <row r="1241" spans="5:6" x14ac:dyDescent="0.25">
      <c r="E1241" s="4">
        <f t="shared" ca="1" si="38"/>
        <v>0.63836852440835778</v>
      </c>
      <c r="F1241" s="4">
        <f t="shared" ca="1" si="39"/>
        <v>892.87234600771967</v>
      </c>
    </row>
    <row r="1242" spans="5:6" x14ac:dyDescent="0.25">
      <c r="E1242" s="4">
        <f t="shared" ca="1" si="38"/>
        <v>0.92562997347475917</v>
      </c>
      <c r="F1242" s="4">
        <f t="shared" ca="1" si="39"/>
        <v>916.10232491939053</v>
      </c>
    </row>
    <row r="1243" spans="5:6" x14ac:dyDescent="0.25">
      <c r="E1243" s="4">
        <f t="shared" ca="1" si="38"/>
        <v>0.92788542654684658</v>
      </c>
      <c r="F1243" s="4">
        <f t="shared" ca="1" si="39"/>
        <v>916.42332467807785</v>
      </c>
    </row>
    <row r="1244" spans="5:6" x14ac:dyDescent="0.25">
      <c r="E1244" s="4">
        <f t="shared" ca="1" si="38"/>
        <v>0.23380440796212287</v>
      </c>
      <c r="F1244" s="4">
        <f t="shared" ca="1" si="39"/>
        <v>866.71044873413268</v>
      </c>
    </row>
    <row r="1245" spans="5:6" x14ac:dyDescent="0.25">
      <c r="E1245" s="4">
        <f t="shared" ca="1" si="38"/>
        <v>0.47874895003170603</v>
      </c>
      <c r="F1245" s="4">
        <f t="shared" ca="1" si="39"/>
        <v>883.36294810780998</v>
      </c>
    </row>
    <row r="1246" spans="5:6" x14ac:dyDescent="0.25">
      <c r="E1246" s="4">
        <f t="shared" ca="1" si="38"/>
        <v>2.7121174986538876E-2</v>
      </c>
      <c r="F1246" s="4">
        <f t="shared" ca="1" si="39"/>
        <v>834.35762156661394</v>
      </c>
    </row>
    <row r="1247" spans="5:6" x14ac:dyDescent="0.25">
      <c r="E1247" s="4">
        <f t="shared" ca="1" si="38"/>
        <v>0.34085326855933251</v>
      </c>
      <c r="F1247" s="4">
        <f t="shared" ca="1" si="39"/>
        <v>874.6775465143279</v>
      </c>
    </row>
    <row r="1248" spans="5:6" x14ac:dyDescent="0.25">
      <c r="E1248" s="4">
        <f t="shared" ca="1" si="38"/>
        <v>0.66502130979334884</v>
      </c>
      <c r="F1248" s="4">
        <f t="shared" ca="1" si="39"/>
        <v>894.50941094499831</v>
      </c>
    </row>
    <row r="1249" spans="5:6" x14ac:dyDescent="0.25">
      <c r="E1249" s="4">
        <f t="shared" ca="1" si="38"/>
        <v>0.20442600630945251</v>
      </c>
      <c r="F1249" s="4">
        <f t="shared" ca="1" si="39"/>
        <v>864.1514572972502</v>
      </c>
    </row>
    <row r="1250" spans="5:6" x14ac:dyDescent="0.25">
      <c r="E1250" s="4">
        <f t="shared" ca="1" si="38"/>
        <v>0.7052203866413308</v>
      </c>
      <c r="F1250" s="4">
        <f t="shared" ca="1" si="39"/>
        <v>897.0527637367087</v>
      </c>
    </row>
    <row r="1251" spans="5:6" x14ac:dyDescent="0.25">
      <c r="E1251" s="4">
        <f t="shared" ca="1" si="38"/>
        <v>0.79589070447558274</v>
      </c>
      <c r="F1251" s="4">
        <f t="shared" ca="1" si="39"/>
        <v>903.35316066612302</v>
      </c>
    </row>
    <row r="1252" spans="5:6" x14ac:dyDescent="0.25">
      <c r="E1252" s="4">
        <f t="shared" ca="1" si="38"/>
        <v>0.65994257395445899</v>
      </c>
      <c r="F1252" s="4">
        <f t="shared" ca="1" si="39"/>
        <v>894.19491229148264</v>
      </c>
    </row>
    <row r="1253" spans="5:6" x14ac:dyDescent="0.25">
      <c r="E1253" s="4">
        <f t="shared" ca="1" si="38"/>
        <v>0.33351023960181103</v>
      </c>
      <c r="F1253" s="4">
        <f t="shared" ca="1" si="39"/>
        <v>874.17849618204991</v>
      </c>
    </row>
    <row r="1254" spans="5:6" x14ac:dyDescent="0.25">
      <c r="E1254" s="4">
        <f t="shared" ca="1" si="38"/>
        <v>0.3347526851295588</v>
      </c>
      <c r="F1254" s="4">
        <f t="shared" ca="1" si="39"/>
        <v>874.2633064013894</v>
      </c>
    </row>
    <row r="1255" spans="5:6" x14ac:dyDescent="0.25">
      <c r="E1255" s="4">
        <f t="shared" ca="1" si="38"/>
        <v>3.6414254093279141E-2</v>
      </c>
      <c r="F1255" s="4">
        <f t="shared" ca="1" si="39"/>
        <v>838.05054744405982</v>
      </c>
    </row>
    <row r="1256" spans="5:6" x14ac:dyDescent="0.25">
      <c r="E1256" s="4">
        <f t="shared" ca="1" si="38"/>
        <v>0.96606782450997608</v>
      </c>
      <c r="F1256" s="4">
        <f t="shared" ca="1" si="39"/>
        <v>923.46222250178653</v>
      </c>
    </row>
    <row r="1257" spans="5:6" x14ac:dyDescent="0.25">
      <c r="E1257" s="4">
        <f t="shared" ca="1" si="38"/>
        <v>0.67181528167692861</v>
      </c>
      <c r="F1257" s="4">
        <f t="shared" ca="1" si="39"/>
        <v>894.93224851212381</v>
      </c>
    </row>
    <row r="1258" spans="5:6" x14ac:dyDescent="0.25">
      <c r="E1258" s="4">
        <f t="shared" ca="1" si="38"/>
        <v>0.40703132482372817</v>
      </c>
      <c r="F1258" s="4">
        <f t="shared" ca="1" si="39"/>
        <v>878.97662954261511</v>
      </c>
    </row>
    <row r="1259" spans="5:6" x14ac:dyDescent="0.25">
      <c r="E1259" s="4">
        <f t="shared" ca="1" si="38"/>
        <v>0.32541258349778068</v>
      </c>
      <c r="F1259" s="4">
        <f t="shared" ca="1" si="39"/>
        <v>873.62189679982714</v>
      </c>
    </row>
    <row r="1260" spans="5:6" x14ac:dyDescent="0.25">
      <c r="E1260" s="4">
        <f t="shared" ca="1" si="38"/>
        <v>0.61812413064173433</v>
      </c>
      <c r="F1260" s="4">
        <f t="shared" ca="1" si="39"/>
        <v>891.64768250404063</v>
      </c>
    </row>
    <row r="1261" spans="5:6" x14ac:dyDescent="0.25">
      <c r="E1261" s="4">
        <f t="shared" ca="1" si="38"/>
        <v>0.33598295317213256</v>
      </c>
      <c r="F1261" s="4">
        <f t="shared" ca="1" si="39"/>
        <v>874.34713478641493</v>
      </c>
    </row>
    <row r="1262" spans="5:6" x14ac:dyDescent="0.25">
      <c r="E1262" s="4">
        <f t="shared" ca="1" si="38"/>
        <v>0.24042543350687928</v>
      </c>
      <c r="F1262" s="4">
        <f t="shared" ca="1" si="39"/>
        <v>867.25846079032522</v>
      </c>
    </row>
    <row r="1263" spans="5:6" x14ac:dyDescent="0.25">
      <c r="E1263" s="4">
        <f t="shared" ca="1" si="38"/>
        <v>0.78368309234222611</v>
      </c>
      <c r="F1263" s="4">
        <f t="shared" ca="1" si="39"/>
        <v>902.43966754358144</v>
      </c>
    </row>
    <row r="1264" spans="5:6" x14ac:dyDescent="0.25">
      <c r="E1264" s="4">
        <f t="shared" ca="1" si="38"/>
        <v>8.9419459739589202E-2</v>
      </c>
      <c r="F1264" s="4">
        <f t="shared" ca="1" si="39"/>
        <v>850.44000824352327</v>
      </c>
    </row>
    <row r="1265" spans="5:6" x14ac:dyDescent="0.25">
      <c r="E1265" s="4">
        <f t="shared" ca="1" si="38"/>
        <v>0.98206365452924915</v>
      </c>
      <c r="F1265" s="4">
        <f t="shared" ca="1" si="39"/>
        <v>928.46255052568961</v>
      </c>
    </row>
    <row r="1266" spans="5:6" x14ac:dyDescent="0.25">
      <c r="E1266" s="4">
        <f t="shared" ca="1" si="38"/>
        <v>0.15441704035124948</v>
      </c>
      <c r="F1266" s="4">
        <f t="shared" ca="1" si="39"/>
        <v>859.15403909526901</v>
      </c>
    </row>
    <row r="1267" spans="5:6" x14ac:dyDescent="0.25">
      <c r="E1267" s="4">
        <f t="shared" ca="1" si="38"/>
        <v>0.79895885023561286</v>
      </c>
      <c r="F1267" s="4">
        <f t="shared" ca="1" si="39"/>
        <v>903.58700896348341</v>
      </c>
    </row>
    <row r="1268" spans="5:6" x14ac:dyDescent="0.25">
      <c r="E1268" s="4">
        <f t="shared" ca="1" si="38"/>
        <v>0.66519647919636471</v>
      </c>
      <c r="F1268" s="4">
        <f t="shared" ca="1" si="39"/>
        <v>894.52028189504938</v>
      </c>
    </row>
    <row r="1269" spans="5:6" x14ac:dyDescent="0.25">
      <c r="E1269" s="4">
        <f t="shared" ca="1" si="38"/>
        <v>0.63623329429899078</v>
      </c>
      <c r="F1269" s="4">
        <f t="shared" ca="1" si="39"/>
        <v>892.74250302597204</v>
      </c>
    </row>
    <row r="1270" spans="5:6" x14ac:dyDescent="0.25">
      <c r="E1270" s="4">
        <f t="shared" ca="1" si="38"/>
        <v>0.74399161947496162</v>
      </c>
      <c r="F1270" s="4">
        <f t="shared" ca="1" si="39"/>
        <v>899.62641016647865</v>
      </c>
    </row>
    <row r="1271" spans="5:6" x14ac:dyDescent="0.25">
      <c r="E1271" s="4">
        <f t="shared" ca="1" si="38"/>
        <v>0.66688376002953065</v>
      </c>
      <c r="F1271" s="4">
        <f t="shared" ca="1" si="39"/>
        <v>894.62507674760775</v>
      </c>
    </row>
    <row r="1272" spans="5:6" x14ac:dyDescent="0.25">
      <c r="E1272" s="4">
        <f t="shared" ca="1" si="38"/>
        <v>0.86470096199191804</v>
      </c>
      <c r="F1272" s="4">
        <f t="shared" ca="1" si="39"/>
        <v>909.15905253310723</v>
      </c>
    </row>
    <row r="1273" spans="5:6" x14ac:dyDescent="0.25">
      <c r="E1273" s="4">
        <f t="shared" ca="1" si="38"/>
        <v>0.76057596113360049</v>
      </c>
      <c r="F1273" s="4">
        <f t="shared" ca="1" si="39"/>
        <v>900.77593117873005</v>
      </c>
    </row>
    <row r="1274" spans="5:6" x14ac:dyDescent="0.25">
      <c r="E1274" s="4">
        <f t="shared" ca="1" si="38"/>
        <v>0.56807175426962808</v>
      </c>
      <c r="F1274" s="4">
        <f t="shared" ca="1" si="39"/>
        <v>888.66363913742521</v>
      </c>
    </row>
    <row r="1275" spans="5:6" x14ac:dyDescent="0.25">
      <c r="E1275" s="4">
        <f t="shared" ca="1" si="38"/>
        <v>0.47023829889028967</v>
      </c>
      <c r="F1275" s="4">
        <f t="shared" ca="1" si="39"/>
        <v>882.85189885393709</v>
      </c>
    </row>
    <row r="1276" spans="5:6" x14ac:dyDescent="0.25">
      <c r="E1276" s="4">
        <f t="shared" ca="1" si="38"/>
        <v>6.8882149605684284E-2</v>
      </c>
      <c r="F1276" s="4">
        <f t="shared" ca="1" si="39"/>
        <v>846.63473242610496</v>
      </c>
    </row>
    <row r="1277" spans="5:6" x14ac:dyDescent="0.25">
      <c r="E1277" s="4">
        <f t="shared" ca="1" si="38"/>
        <v>0.24650549808153654</v>
      </c>
      <c r="F1277" s="4">
        <f t="shared" ca="1" si="39"/>
        <v>867.75352247576473</v>
      </c>
    </row>
    <row r="1278" spans="5:6" x14ac:dyDescent="0.25">
      <c r="E1278" s="4">
        <f t="shared" ca="1" si="38"/>
        <v>0.50308095054486701</v>
      </c>
      <c r="F1278" s="4">
        <f t="shared" ca="1" si="39"/>
        <v>884.8150663199101</v>
      </c>
    </row>
    <row r="1279" spans="5:6" x14ac:dyDescent="0.25">
      <c r="E1279" s="4">
        <f t="shared" ca="1" si="38"/>
        <v>0.48783556390113869</v>
      </c>
      <c r="F1279" s="4">
        <f t="shared" ca="1" si="39"/>
        <v>883.90663308918352</v>
      </c>
    </row>
    <row r="1280" spans="5:6" x14ac:dyDescent="0.25">
      <c r="E1280" s="4">
        <f t="shared" ca="1" si="38"/>
        <v>0.969293544057652</v>
      </c>
      <c r="F1280" s="4">
        <f t="shared" ca="1" si="39"/>
        <v>924.29510708947316</v>
      </c>
    </row>
    <row r="1281" spans="5:6" x14ac:dyDescent="0.25">
      <c r="E1281" s="4">
        <f t="shared" ca="1" si="38"/>
        <v>5.9931405345091671E-3</v>
      </c>
      <c r="F1281" s="4">
        <f t="shared" ca="1" si="39"/>
        <v>817.35773876032908</v>
      </c>
    </row>
    <row r="1282" spans="5:6" x14ac:dyDescent="0.25">
      <c r="E1282" s="4">
        <f t="shared" ca="1" si="38"/>
        <v>0.65273498358978876</v>
      </c>
      <c r="F1282" s="4">
        <f t="shared" ca="1" si="39"/>
        <v>893.75076047759819</v>
      </c>
    </row>
    <row r="1283" spans="5:6" x14ac:dyDescent="0.25">
      <c r="E1283" s="4">
        <f t="shared" ca="1" si="38"/>
        <v>0.17808189564830346</v>
      </c>
      <c r="F1283" s="4">
        <f t="shared" ca="1" si="39"/>
        <v>861.64020367622379</v>
      </c>
    </row>
    <row r="1284" spans="5:6" x14ac:dyDescent="0.25">
      <c r="E1284" s="4">
        <f t="shared" ref="E1284:E1347" ca="1" si="40">RAND()</f>
        <v>0.2046306234347034</v>
      </c>
      <c r="F1284" s="4">
        <f t="shared" ref="F1284:F1347" ca="1" si="41">_xlfn.BETA.INV(E1284,$C$5,$C$6,$C$3,$C$4)</f>
        <v>864.17008374088994</v>
      </c>
    </row>
    <row r="1285" spans="5:6" x14ac:dyDescent="0.25">
      <c r="E1285" s="4">
        <f t="shared" ca="1" si="40"/>
        <v>2.5738488259579362E-2</v>
      </c>
      <c r="F1285" s="4">
        <f t="shared" ca="1" si="41"/>
        <v>833.71721453992041</v>
      </c>
    </row>
    <row r="1286" spans="5:6" x14ac:dyDescent="0.25">
      <c r="E1286" s="4">
        <f t="shared" ca="1" si="40"/>
        <v>0.53874086133515642</v>
      </c>
      <c r="F1286" s="4">
        <f t="shared" ca="1" si="41"/>
        <v>886.92831322028837</v>
      </c>
    </row>
    <row r="1287" spans="5:6" x14ac:dyDescent="0.25">
      <c r="E1287" s="4">
        <f t="shared" ca="1" si="40"/>
        <v>0.1252862084495836</v>
      </c>
      <c r="F1287" s="4">
        <f t="shared" ca="1" si="41"/>
        <v>855.68184618675639</v>
      </c>
    </row>
    <row r="1288" spans="5:6" x14ac:dyDescent="0.25">
      <c r="E1288" s="4">
        <f t="shared" ca="1" si="40"/>
        <v>0.34621491104395341</v>
      </c>
      <c r="F1288" s="4">
        <f t="shared" ca="1" si="41"/>
        <v>875.03870319585792</v>
      </c>
    </row>
    <row r="1289" spans="5:6" x14ac:dyDescent="0.25">
      <c r="E1289" s="4">
        <f t="shared" ca="1" si="40"/>
        <v>0.6687585155839284</v>
      </c>
      <c r="F1289" s="4">
        <f t="shared" ca="1" si="41"/>
        <v>894.74169375882741</v>
      </c>
    </row>
    <row r="1290" spans="5:6" x14ac:dyDescent="0.25">
      <c r="E1290" s="4">
        <f t="shared" ca="1" si="40"/>
        <v>0.75005588730022266</v>
      </c>
      <c r="F1290" s="4">
        <f t="shared" ca="1" si="41"/>
        <v>900.04287610336519</v>
      </c>
    </row>
    <row r="1291" spans="5:6" x14ac:dyDescent="0.25">
      <c r="E1291" s="4">
        <f t="shared" ca="1" si="40"/>
        <v>0.39457594100476145</v>
      </c>
      <c r="F1291" s="4">
        <f t="shared" ca="1" si="41"/>
        <v>878.19065386528825</v>
      </c>
    </row>
    <row r="1292" spans="5:6" x14ac:dyDescent="0.25">
      <c r="E1292" s="4">
        <f t="shared" ca="1" si="40"/>
        <v>0.48768186348190501</v>
      </c>
      <c r="F1292" s="4">
        <f t="shared" ca="1" si="41"/>
        <v>883.89745185560469</v>
      </c>
    </row>
    <row r="1293" spans="5:6" x14ac:dyDescent="0.25">
      <c r="E1293" s="4">
        <f t="shared" ca="1" si="40"/>
        <v>0.51348686725253823</v>
      </c>
      <c r="F1293" s="4">
        <f t="shared" ca="1" si="41"/>
        <v>885.43300374289186</v>
      </c>
    </row>
    <row r="1294" spans="5:6" x14ac:dyDescent="0.25">
      <c r="E1294" s="4">
        <f t="shared" ca="1" si="40"/>
        <v>0.96985610593472216</v>
      </c>
      <c r="F1294" s="4">
        <f t="shared" ca="1" si="41"/>
        <v>924.44709755651559</v>
      </c>
    </row>
    <row r="1295" spans="5:6" x14ac:dyDescent="0.25">
      <c r="E1295" s="4">
        <f t="shared" ca="1" si="40"/>
        <v>0.78782045116411459</v>
      </c>
      <c r="F1295" s="4">
        <f t="shared" ca="1" si="41"/>
        <v>902.74634412651517</v>
      </c>
    </row>
    <row r="1296" spans="5:6" x14ac:dyDescent="0.25">
      <c r="E1296" s="4">
        <f t="shared" ca="1" si="40"/>
        <v>5.5346147646781807E-2</v>
      </c>
      <c r="F1296" s="4">
        <f t="shared" ca="1" si="41"/>
        <v>843.58488861682554</v>
      </c>
    </row>
    <row r="1297" spans="5:6" x14ac:dyDescent="0.25">
      <c r="E1297" s="4">
        <f t="shared" ca="1" si="40"/>
        <v>0.67408325162906957</v>
      </c>
      <c r="F1297" s="4">
        <f t="shared" ca="1" si="41"/>
        <v>895.07396936757323</v>
      </c>
    </row>
    <row r="1298" spans="5:6" x14ac:dyDescent="0.25">
      <c r="E1298" s="4">
        <f t="shared" ca="1" si="40"/>
        <v>0.42575265532712847</v>
      </c>
      <c r="F1298" s="4">
        <f t="shared" ca="1" si="41"/>
        <v>880.14220805546552</v>
      </c>
    </row>
    <row r="1299" spans="5:6" x14ac:dyDescent="0.25">
      <c r="E1299" s="4">
        <f t="shared" ca="1" si="40"/>
        <v>0.38117597090240729</v>
      </c>
      <c r="F1299" s="4">
        <f t="shared" ca="1" si="41"/>
        <v>877.33439885605014</v>
      </c>
    </row>
    <row r="1300" spans="5:6" x14ac:dyDescent="0.25">
      <c r="E1300" s="4">
        <f t="shared" ca="1" si="40"/>
        <v>1.8772268643858836E-2</v>
      </c>
      <c r="F1300" s="4">
        <f t="shared" ca="1" si="41"/>
        <v>829.94427964062447</v>
      </c>
    </row>
    <row r="1301" spans="5:6" x14ac:dyDescent="0.25">
      <c r="E1301" s="4">
        <f t="shared" ca="1" si="40"/>
        <v>0.3609268969865671</v>
      </c>
      <c r="F1301" s="4">
        <f t="shared" ca="1" si="41"/>
        <v>876.01662805809565</v>
      </c>
    </row>
    <row r="1302" spans="5:6" x14ac:dyDescent="0.25">
      <c r="E1302" s="4">
        <f t="shared" ca="1" si="40"/>
        <v>0.57019267945566854</v>
      </c>
      <c r="F1302" s="4">
        <f t="shared" ca="1" si="41"/>
        <v>888.78929713671948</v>
      </c>
    </row>
    <row r="1303" spans="5:6" x14ac:dyDescent="0.25">
      <c r="E1303" s="4">
        <f t="shared" ca="1" si="40"/>
        <v>0.73396382863688969</v>
      </c>
      <c r="F1303" s="4">
        <f t="shared" ca="1" si="41"/>
        <v>898.94675152863658</v>
      </c>
    </row>
    <row r="1304" spans="5:6" x14ac:dyDescent="0.25">
      <c r="E1304" s="4">
        <f t="shared" ca="1" si="40"/>
        <v>0.27795388372571783</v>
      </c>
      <c r="F1304" s="4">
        <f t="shared" ca="1" si="41"/>
        <v>870.2037847959142</v>
      </c>
    </row>
    <row r="1305" spans="5:6" x14ac:dyDescent="0.25">
      <c r="E1305" s="4">
        <f t="shared" ca="1" si="40"/>
        <v>0.84875773422823675</v>
      </c>
      <c r="F1305" s="4">
        <f t="shared" ca="1" si="41"/>
        <v>907.68723584799841</v>
      </c>
    </row>
    <row r="1306" spans="5:6" x14ac:dyDescent="0.25">
      <c r="E1306" s="4">
        <f t="shared" ca="1" si="40"/>
        <v>2.8230465199786781E-2</v>
      </c>
      <c r="F1306" s="4">
        <f t="shared" ca="1" si="41"/>
        <v>834.85125414524725</v>
      </c>
    </row>
    <row r="1307" spans="5:6" x14ac:dyDescent="0.25">
      <c r="E1307" s="4">
        <f t="shared" ca="1" si="40"/>
        <v>0.88479567822778504</v>
      </c>
      <c r="F1307" s="4">
        <f t="shared" ca="1" si="41"/>
        <v>911.17238834645525</v>
      </c>
    </row>
    <row r="1308" spans="5:6" x14ac:dyDescent="0.25">
      <c r="E1308" s="4">
        <f t="shared" ca="1" si="40"/>
        <v>0.83334715392579828</v>
      </c>
      <c r="F1308" s="4">
        <f t="shared" ca="1" si="41"/>
        <v>906.34800545352653</v>
      </c>
    </row>
    <row r="1309" spans="5:6" x14ac:dyDescent="0.25">
      <c r="E1309" s="4">
        <f t="shared" ca="1" si="40"/>
        <v>0.2144432712673332</v>
      </c>
      <c r="F1309" s="4">
        <f t="shared" ca="1" si="41"/>
        <v>865.04929228746926</v>
      </c>
    </row>
    <row r="1310" spans="5:6" x14ac:dyDescent="0.25">
      <c r="E1310" s="4">
        <f t="shared" ca="1" si="40"/>
        <v>0.14113117608464176</v>
      </c>
      <c r="F1310" s="4">
        <f t="shared" ca="1" si="41"/>
        <v>857.63625139231681</v>
      </c>
    </row>
    <row r="1311" spans="5:6" x14ac:dyDescent="0.25">
      <c r="E1311" s="4">
        <f t="shared" ca="1" si="40"/>
        <v>3.0571812929745423E-2</v>
      </c>
      <c r="F1311" s="4">
        <f t="shared" ca="1" si="41"/>
        <v>835.84040241782816</v>
      </c>
    </row>
    <row r="1312" spans="5:6" x14ac:dyDescent="0.25">
      <c r="E1312" s="4">
        <f t="shared" ca="1" si="40"/>
        <v>0.95442130351952237</v>
      </c>
      <c r="F1312" s="4">
        <f t="shared" ca="1" si="41"/>
        <v>920.87709466457909</v>
      </c>
    </row>
    <row r="1313" spans="5:6" x14ac:dyDescent="0.25">
      <c r="E1313" s="4">
        <f t="shared" ca="1" si="40"/>
        <v>9.7279522814795016E-2</v>
      </c>
      <c r="F1313" s="4">
        <f t="shared" ca="1" si="41"/>
        <v>851.71251579834814</v>
      </c>
    </row>
    <row r="1314" spans="5:6" x14ac:dyDescent="0.25">
      <c r="E1314" s="4">
        <f t="shared" ca="1" si="40"/>
        <v>0.31501349611611873</v>
      </c>
      <c r="F1314" s="4">
        <f t="shared" ca="1" si="41"/>
        <v>872.89680899681321</v>
      </c>
    </row>
    <row r="1315" spans="5:6" x14ac:dyDescent="0.25">
      <c r="E1315" s="4">
        <f t="shared" ca="1" si="40"/>
        <v>7.6156297138042728E-2</v>
      </c>
      <c r="F1315" s="4">
        <f t="shared" ca="1" si="41"/>
        <v>848.07566698646747</v>
      </c>
    </row>
    <row r="1316" spans="5:6" x14ac:dyDescent="0.25">
      <c r="E1316" s="4">
        <f t="shared" ca="1" si="40"/>
        <v>0.23108061722159567</v>
      </c>
      <c r="F1316" s="4">
        <f t="shared" ca="1" si="41"/>
        <v>866.48218498546305</v>
      </c>
    </row>
    <row r="1317" spans="5:6" x14ac:dyDescent="0.25">
      <c r="E1317" s="4">
        <f t="shared" ca="1" si="40"/>
        <v>0.15434294860578257</v>
      </c>
      <c r="F1317" s="4">
        <f t="shared" ca="1" si="41"/>
        <v>859.14584240400188</v>
      </c>
    </row>
    <row r="1318" spans="5:6" x14ac:dyDescent="0.25">
      <c r="E1318" s="4">
        <f t="shared" ca="1" si="40"/>
        <v>0.89986704440560439</v>
      </c>
      <c r="F1318" s="4">
        <f t="shared" ca="1" si="41"/>
        <v>912.83271211068563</v>
      </c>
    </row>
    <row r="1319" spans="5:6" x14ac:dyDescent="0.25">
      <c r="E1319" s="4">
        <f t="shared" ca="1" si="40"/>
        <v>0.13934522098516688</v>
      </c>
      <c r="F1319" s="4">
        <f t="shared" ca="1" si="41"/>
        <v>857.42435888234593</v>
      </c>
    </row>
    <row r="1320" spans="5:6" x14ac:dyDescent="0.25">
      <c r="E1320" s="4">
        <f t="shared" ca="1" si="40"/>
        <v>0.3739048937051892</v>
      </c>
      <c r="F1320" s="4">
        <f t="shared" ca="1" si="41"/>
        <v>876.86470224070115</v>
      </c>
    </row>
    <row r="1321" spans="5:6" x14ac:dyDescent="0.25">
      <c r="E1321" s="4">
        <f t="shared" ca="1" si="40"/>
        <v>0.75776679630437138</v>
      </c>
      <c r="F1321" s="4">
        <f t="shared" ca="1" si="41"/>
        <v>900.5788119749285</v>
      </c>
    </row>
    <row r="1322" spans="5:6" x14ac:dyDescent="0.25">
      <c r="E1322" s="4">
        <f t="shared" ca="1" si="40"/>
        <v>0.18316800283421786</v>
      </c>
      <c r="F1322" s="4">
        <f t="shared" ca="1" si="41"/>
        <v>862.1438742038564</v>
      </c>
    </row>
    <row r="1323" spans="5:6" x14ac:dyDescent="0.25">
      <c r="E1323" s="4">
        <f t="shared" ca="1" si="40"/>
        <v>0.53877915333917947</v>
      </c>
      <c r="F1323" s="4">
        <f t="shared" ca="1" si="41"/>
        <v>886.93057794650394</v>
      </c>
    </row>
    <row r="1324" spans="5:6" x14ac:dyDescent="0.25">
      <c r="E1324" s="4">
        <f t="shared" ca="1" si="40"/>
        <v>6.7783940631738426E-2</v>
      </c>
      <c r="F1324" s="4">
        <f t="shared" ca="1" si="41"/>
        <v>846.40657469291682</v>
      </c>
    </row>
    <row r="1325" spans="5:6" x14ac:dyDescent="0.25">
      <c r="E1325" s="4">
        <f t="shared" ca="1" si="40"/>
        <v>0.87796552336623324</v>
      </c>
      <c r="F1325" s="4">
        <f t="shared" ca="1" si="41"/>
        <v>910.46531484392449</v>
      </c>
    </row>
    <row r="1326" spans="5:6" x14ac:dyDescent="0.25">
      <c r="E1326" s="4">
        <f t="shared" ca="1" si="40"/>
        <v>6.8206664475335632E-2</v>
      </c>
      <c r="F1326" s="4">
        <f t="shared" ca="1" si="41"/>
        <v>846.49475125196204</v>
      </c>
    </row>
    <row r="1327" spans="5:6" x14ac:dyDescent="0.25">
      <c r="E1327" s="4">
        <f t="shared" ca="1" si="40"/>
        <v>0.87230660488638057</v>
      </c>
      <c r="F1327" s="4">
        <f t="shared" ca="1" si="41"/>
        <v>909.89790792150859</v>
      </c>
    </row>
    <row r="1328" spans="5:6" x14ac:dyDescent="0.25">
      <c r="E1328" s="4">
        <f t="shared" ca="1" si="40"/>
        <v>0.92329193989822</v>
      </c>
      <c r="F1328" s="4">
        <f t="shared" ca="1" si="41"/>
        <v>915.7765750344613</v>
      </c>
    </row>
    <row r="1329" spans="5:6" x14ac:dyDescent="0.25">
      <c r="E1329" s="4">
        <f t="shared" ca="1" si="40"/>
        <v>0.11657832885594499</v>
      </c>
      <c r="F1329" s="4">
        <f t="shared" ca="1" si="41"/>
        <v>854.52761491265301</v>
      </c>
    </row>
    <row r="1330" spans="5:6" x14ac:dyDescent="0.25">
      <c r="E1330" s="4">
        <f t="shared" ca="1" si="40"/>
        <v>0.10997207370106621</v>
      </c>
      <c r="F1330" s="4">
        <f t="shared" ca="1" si="41"/>
        <v>853.60738362187294</v>
      </c>
    </row>
    <row r="1331" spans="5:6" x14ac:dyDescent="0.25">
      <c r="E1331" s="4">
        <f t="shared" ca="1" si="40"/>
        <v>0.53414520052533554</v>
      </c>
      <c r="F1331" s="4">
        <f t="shared" ca="1" si="41"/>
        <v>886.65647962251728</v>
      </c>
    </row>
    <row r="1332" spans="5:6" x14ac:dyDescent="0.25">
      <c r="E1332" s="4">
        <f t="shared" ca="1" si="40"/>
        <v>0.67279485632224367</v>
      </c>
      <c r="F1332" s="4">
        <f t="shared" ca="1" si="41"/>
        <v>894.99342426358942</v>
      </c>
    </row>
    <row r="1333" spans="5:6" x14ac:dyDescent="0.25">
      <c r="E1333" s="4">
        <f t="shared" ca="1" si="40"/>
        <v>0.27983457243390053</v>
      </c>
      <c r="F1333" s="4">
        <f t="shared" ca="1" si="41"/>
        <v>870.34506375849958</v>
      </c>
    </row>
    <row r="1334" spans="5:6" x14ac:dyDescent="0.25">
      <c r="E1334" s="4">
        <f t="shared" ca="1" si="40"/>
        <v>0.1173775678421205</v>
      </c>
      <c r="F1334" s="4">
        <f t="shared" ca="1" si="41"/>
        <v>854.63622599702558</v>
      </c>
    </row>
    <row r="1335" spans="5:6" x14ac:dyDescent="0.25">
      <c r="E1335" s="4">
        <f t="shared" ca="1" si="40"/>
        <v>0.30151835841556496</v>
      </c>
      <c r="F1335" s="4">
        <f t="shared" ca="1" si="41"/>
        <v>871.93709475949674</v>
      </c>
    </row>
    <row r="1336" spans="5:6" x14ac:dyDescent="0.25">
      <c r="E1336" s="4">
        <f t="shared" ca="1" si="40"/>
        <v>0.60623908453238196</v>
      </c>
      <c r="F1336" s="4">
        <f t="shared" ca="1" si="41"/>
        <v>890.9345004729638</v>
      </c>
    </row>
    <row r="1337" spans="5:6" x14ac:dyDescent="0.25">
      <c r="E1337" s="4">
        <f t="shared" ca="1" si="40"/>
        <v>0.91338608342673688</v>
      </c>
      <c r="F1337" s="4">
        <f t="shared" ca="1" si="41"/>
        <v>914.46699104117715</v>
      </c>
    </row>
    <row r="1338" spans="5:6" x14ac:dyDescent="0.25">
      <c r="E1338" s="4">
        <f t="shared" ca="1" si="40"/>
        <v>0.48705782437995682</v>
      </c>
      <c r="F1338" s="4">
        <f t="shared" ca="1" si="41"/>
        <v>883.86017000229151</v>
      </c>
    </row>
    <row r="1339" spans="5:6" x14ac:dyDescent="0.25">
      <c r="E1339" s="4">
        <f t="shared" ca="1" si="40"/>
        <v>0.5679870570641069</v>
      </c>
      <c r="F1339" s="4">
        <f t="shared" ca="1" si="41"/>
        <v>888.65862193612668</v>
      </c>
    </row>
    <row r="1340" spans="5:6" x14ac:dyDescent="0.25">
      <c r="E1340" s="4">
        <f t="shared" ca="1" si="40"/>
        <v>0.10564807727067327</v>
      </c>
      <c r="F1340" s="4">
        <f t="shared" ca="1" si="41"/>
        <v>852.98182752238063</v>
      </c>
    </row>
    <row r="1341" spans="5:6" x14ac:dyDescent="0.25">
      <c r="E1341" s="4">
        <f t="shared" ca="1" si="40"/>
        <v>0.81177034971828621</v>
      </c>
      <c r="F1341" s="4">
        <f t="shared" ca="1" si="41"/>
        <v>904.58385610121013</v>
      </c>
    </row>
    <row r="1342" spans="5:6" x14ac:dyDescent="0.25">
      <c r="E1342" s="4">
        <f t="shared" ca="1" si="40"/>
        <v>0.77782439040061535</v>
      </c>
      <c r="F1342" s="4">
        <f t="shared" ca="1" si="41"/>
        <v>902.01022037067014</v>
      </c>
    </row>
    <row r="1343" spans="5:6" x14ac:dyDescent="0.25">
      <c r="E1343" s="4">
        <f t="shared" ca="1" si="40"/>
        <v>0.12273542724688769</v>
      </c>
      <c r="F1343" s="4">
        <f t="shared" ca="1" si="41"/>
        <v>855.3501905556692</v>
      </c>
    </row>
    <row r="1344" spans="5:6" x14ac:dyDescent="0.25">
      <c r="E1344" s="4">
        <f t="shared" ca="1" si="40"/>
        <v>0.85696759749500617</v>
      </c>
      <c r="F1344" s="4">
        <f t="shared" ca="1" si="41"/>
        <v>908.43302182637876</v>
      </c>
    </row>
    <row r="1345" spans="5:6" x14ac:dyDescent="0.25">
      <c r="E1345" s="4">
        <f t="shared" ca="1" si="40"/>
        <v>0.81647310182505461</v>
      </c>
      <c r="F1345" s="4">
        <f t="shared" ca="1" si="41"/>
        <v>904.95864881447289</v>
      </c>
    </row>
    <row r="1346" spans="5:6" x14ac:dyDescent="0.25">
      <c r="E1346" s="4">
        <f t="shared" ca="1" si="40"/>
        <v>5.179873084764508E-2</v>
      </c>
      <c r="F1346" s="4">
        <f t="shared" ca="1" si="41"/>
        <v>842.68420591855238</v>
      </c>
    </row>
    <row r="1347" spans="5:6" x14ac:dyDescent="0.25">
      <c r="E1347" s="4">
        <f t="shared" ca="1" si="40"/>
        <v>0.91211889610410113</v>
      </c>
      <c r="F1347" s="4">
        <f t="shared" ca="1" si="41"/>
        <v>914.30689631536131</v>
      </c>
    </row>
    <row r="1348" spans="5:6" x14ac:dyDescent="0.25">
      <c r="E1348" s="4">
        <f t="shared" ref="E1348:E1411" ca="1" si="42">RAND()</f>
        <v>0.32968296166815381</v>
      </c>
      <c r="F1348" s="4">
        <f t="shared" ref="F1348:F1411" ca="1" si="43">_xlfn.BETA.INV(E1348,$C$5,$C$6,$C$3,$C$4)</f>
        <v>873.91626724216269</v>
      </c>
    </row>
    <row r="1349" spans="5:6" x14ac:dyDescent="0.25">
      <c r="E1349" s="4">
        <f t="shared" ca="1" si="42"/>
        <v>0.58962583307836058</v>
      </c>
      <c r="F1349" s="4">
        <f t="shared" ca="1" si="43"/>
        <v>889.94310514591405</v>
      </c>
    </row>
    <row r="1350" spans="5:6" x14ac:dyDescent="0.25">
      <c r="E1350" s="4">
        <f t="shared" ca="1" si="42"/>
        <v>0.24439922398314218</v>
      </c>
      <c r="F1350" s="4">
        <f t="shared" ca="1" si="43"/>
        <v>867.58288072762161</v>
      </c>
    </row>
    <row r="1351" spans="5:6" x14ac:dyDescent="0.25">
      <c r="E1351" s="4">
        <f t="shared" ca="1" si="42"/>
        <v>0.49248503810763256</v>
      </c>
      <c r="F1351" s="4">
        <f t="shared" ca="1" si="43"/>
        <v>884.18413936998127</v>
      </c>
    </row>
    <row r="1352" spans="5:6" x14ac:dyDescent="0.25">
      <c r="E1352" s="4">
        <f t="shared" ca="1" si="42"/>
        <v>0.89645411415342313</v>
      </c>
      <c r="F1352" s="4">
        <f t="shared" ca="1" si="43"/>
        <v>912.44334297677267</v>
      </c>
    </row>
    <row r="1353" spans="5:6" x14ac:dyDescent="0.25">
      <c r="E1353" s="4">
        <f t="shared" ca="1" si="42"/>
        <v>0.3598718157902806</v>
      </c>
      <c r="F1353" s="4">
        <f t="shared" ca="1" si="43"/>
        <v>875.94710201148746</v>
      </c>
    </row>
    <row r="1354" spans="5:6" x14ac:dyDescent="0.25">
      <c r="E1354" s="4">
        <f t="shared" ca="1" si="42"/>
        <v>0.686420149981259</v>
      </c>
      <c r="F1354" s="4">
        <f t="shared" ca="1" si="43"/>
        <v>895.85024841193535</v>
      </c>
    </row>
    <row r="1355" spans="5:6" x14ac:dyDescent="0.25">
      <c r="E1355" s="4">
        <f t="shared" ca="1" si="42"/>
        <v>0.63322179051433602</v>
      </c>
      <c r="F1355" s="4">
        <f t="shared" ca="1" si="43"/>
        <v>892.55966264252265</v>
      </c>
    </row>
    <row r="1356" spans="5:6" x14ac:dyDescent="0.25">
      <c r="E1356" s="4">
        <f t="shared" ca="1" si="42"/>
        <v>0.78740051617042983</v>
      </c>
      <c r="F1356" s="4">
        <f t="shared" ca="1" si="43"/>
        <v>902.71508428759341</v>
      </c>
    </row>
    <row r="1357" spans="5:6" x14ac:dyDescent="0.25">
      <c r="E1357" s="4">
        <f t="shared" ca="1" si="42"/>
        <v>3.4293090824504935E-2</v>
      </c>
      <c r="F1357" s="4">
        <f t="shared" ca="1" si="43"/>
        <v>837.285829551343</v>
      </c>
    </row>
    <row r="1358" spans="5:6" x14ac:dyDescent="0.25">
      <c r="E1358" s="4">
        <f t="shared" ca="1" si="42"/>
        <v>0.59912563003267783</v>
      </c>
      <c r="F1358" s="4">
        <f t="shared" ca="1" si="43"/>
        <v>890.50930824050135</v>
      </c>
    </row>
    <row r="1359" spans="5:6" x14ac:dyDescent="0.25">
      <c r="E1359" s="4">
        <f t="shared" ca="1" si="42"/>
        <v>0.43761580598049898</v>
      </c>
      <c r="F1359" s="4">
        <f t="shared" ca="1" si="43"/>
        <v>880.87220385679234</v>
      </c>
    </row>
    <row r="1360" spans="5:6" x14ac:dyDescent="0.25">
      <c r="E1360" s="4">
        <f t="shared" ca="1" si="42"/>
        <v>3.7561813998935545E-2</v>
      </c>
      <c r="F1360" s="4">
        <f t="shared" ca="1" si="43"/>
        <v>838.44853558158661</v>
      </c>
    </row>
    <row r="1361" spans="5:6" x14ac:dyDescent="0.25">
      <c r="E1361" s="4">
        <f t="shared" ca="1" si="42"/>
        <v>0.54153791273511254</v>
      </c>
      <c r="F1361" s="4">
        <f t="shared" ca="1" si="43"/>
        <v>887.09373355909952</v>
      </c>
    </row>
    <row r="1362" spans="5:6" x14ac:dyDescent="0.25">
      <c r="E1362" s="4">
        <f t="shared" ca="1" si="42"/>
        <v>0.83100247727000709</v>
      </c>
      <c r="F1362" s="4">
        <f t="shared" ca="1" si="43"/>
        <v>906.15046987717972</v>
      </c>
    </row>
    <row r="1363" spans="5:6" x14ac:dyDescent="0.25">
      <c r="E1363" s="4">
        <f t="shared" ca="1" si="42"/>
        <v>0.1156487222741015</v>
      </c>
      <c r="F1363" s="4">
        <f t="shared" ca="1" si="43"/>
        <v>854.40057239635917</v>
      </c>
    </row>
    <row r="1364" spans="5:6" x14ac:dyDescent="0.25">
      <c r="E1364" s="4">
        <f t="shared" ca="1" si="42"/>
        <v>0.55812425880070904</v>
      </c>
      <c r="F1364" s="4">
        <f t="shared" ca="1" si="43"/>
        <v>888.07474432728554</v>
      </c>
    </row>
    <row r="1365" spans="5:6" x14ac:dyDescent="0.25">
      <c r="E1365" s="4">
        <f t="shared" ca="1" si="42"/>
        <v>0.40940709087639038</v>
      </c>
      <c r="F1365" s="4">
        <f t="shared" ca="1" si="43"/>
        <v>879.12554781828203</v>
      </c>
    </row>
    <row r="1366" spans="5:6" x14ac:dyDescent="0.25">
      <c r="E1366" s="4">
        <f t="shared" ca="1" si="42"/>
        <v>0.62231393712000693</v>
      </c>
      <c r="F1366" s="4">
        <f t="shared" ca="1" si="43"/>
        <v>891.90003949298602</v>
      </c>
    </row>
    <row r="1367" spans="5:6" x14ac:dyDescent="0.25">
      <c r="E1367" s="4">
        <f t="shared" ca="1" si="42"/>
        <v>0.42059979632703715</v>
      </c>
      <c r="F1367" s="4">
        <f t="shared" ca="1" si="43"/>
        <v>879.82314139649031</v>
      </c>
    </row>
    <row r="1368" spans="5:6" x14ac:dyDescent="0.25">
      <c r="E1368" s="4">
        <f t="shared" ca="1" si="42"/>
        <v>8.7806344090074817E-2</v>
      </c>
      <c r="F1368" s="4">
        <f t="shared" ca="1" si="43"/>
        <v>850.16801540100823</v>
      </c>
    </row>
    <row r="1369" spans="5:6" x14ac:dyDescent="0.25">
      <c r="E1369" s="4">
        <f t="shared" ca="1" si="42"/>
        <v>0.44454914907686338</v>
      </c>
      <c r="F1369" s="4">
        <f t="shared" ca="1" si="43"/>
        <v>881.2961209808675</v>
      </c>
    </row>
    <row r="1370" spans="5:6" x14ac:dyDescent="0.25">
      <c r="E1370" s="4">
        <f t="shared" ca="1" si="42"/>
        <v>4.7432554448380793E-2</v>
      </c>
      <c r="F1370" s="4">
        <f t="shared" ca="1" si="43"/>
        <v>841.50212703402292</v>
      </c>
    </row>
    <row r="1371" spans="5:6" x14ac:dyDescent="0.25">
      <c r="E1371" s="4">
        <f t="shared" ca="1" si="42"/>
        <v>0.19689225664962784</v>
      </c>
      <c r="F1371" s="4">
        <f t="shared" ca="1" si="43"/>
        <v>863.45683001016539</v>
      </c>
    </row>
    <row r="1372" spans="5:6" x14ac:dyDescent="0.25">
      <c r="E1372" s="4">
        <f t="shared" ca="1" si="42"/>
        <v>0.74586220429519023</v>
      </c>
      <c r="F1372" s="4">
        <f t="shared" ca="1" si="43"/>
        <v>899.75441914347118</v>
      </c>
    </row>
    <row r="1373" spans="5:6" x14ac:dyDescent="0.25">
      <c r="E1373" s="4">
        <f t="shared" ca="1" si="42"/>
        <v>0.79147208499535693</v>
      </c>
      <c r="F1373" s="4">
        <f t="shared" ca="1" si="43"/>
        <v>903.0194678795616</v>
      </c>
    </row>
    <row r="1374" spans="5:6" x14ac:dyDescent="0.25">
      <c r="E1374" s="4">
        <f t="shared" ca="1" si="42"/>
        <v>0.31930697338256286</v>
      </c>
      <c r="F1374" s="4">
        <f t="shared" ca="1" si="43"/>
        <v>873.19763160222794</v>
      </c>
    </row>
    <row r="1375" spans="5:6" x14ac:dyDescent="0.25">
      <c r="E1375" s="4">
        <f t="shared" ca="1" si="42"/>
        <v>0.59849812082876019</v>
      </c>
      <c r="F1375" s="4">
        <f t="shared" ca="1" si="43"/>
        <v>890.47185321611539</v>
      </c>
    </row>
    <row r="1376" spans="5:6" x14ac:dyDescent="0.25">
      <c r="E1376" s="4">
        <f t="shared" ca="1" si="42"/>
        <v>0.97036632257551225</v>
      </c>
      <c r="F1376" s="4">
        <f t="shared" ca="1" si="43"/>
        <v>924.58682689818545</v>
      </c>
    </row>
    <row r="1377" spans="5:6" x14ac:dyDescent="0.25">
      <c r="E1377" s="4">
        <f t="shared" ca="1" si="42"/>
        <v>0.88160943406862535</v>
      </c>
      <c r="F1377" s="4">
        <f t="shared" ca="1" si="43"/>
        <v>910.83936633913333</v>
      </c>
    </row>
    <row r="1378" spans="5:6" x14ac:dyDescent="0.25">
      <c r="E1378" s="4">
        <f t="shared" ca="1" si="42"/>
        <v>0.96703880247311258</v>
      </c>
      <c r="F1378" s="4">
        <f t="shared" ca="1" si="43"/>
        <v>923.70637742744088</v>
      </c>
    </row>
    <row r="1379" spans="5:6" x14ac:dyDescent="0.25">
      <c r="E1379" s="4">
        <f t="shared" ca="1" si="42"/>
        <v>0.12100502090454368</v>
      </c>
      <c r="F1379" s="4">
        <f t="shared" ca="1" si="43"/>
        <v>855.12222967420826</v>
      </c>
    </row>
    <row r="1380" spans="5:6" x14ac:dyDescent="0.25">
      <c r="E1380" s="4">
        <f t="shared" ca="1" si="42"/>
        <v>0.4763100751519721</v>
      </c>
      <c r="F1380" s="4">
        <f t="shared" ca="1" si="43"/>
        <v>883.21668955706286</v>
      </c>
    </row>
    <row r="1381" spans="5:6" x14ac:dyDescent="0.25">
      <c r="E1381" s="4">
        <f t="shared" ca="1" si="42"/>
        <v>2.2724379142580187E-4</v>
      </c>
      <c r="F1381" s="4">
        <f t="shared" ca="1" si="43"/>
        <v>787.16753771967205</v>
      </c>
    </row>
    <row r="1382" spans="5:6" x14ac:dyDescent="0.25">
      <c r="E1382" s="4">
        <f t="shared" ca="1" si="42"/>
        <v>0.18995308699522306</v>
      </c>
      <c r="F1382" s="4">
        <f t="shared" ca="1" si="43"/>
        <v>862.80104447322958</v>
      </c>
    </row>
    <row r="1383" spans="5:6" x14ac:dyDescent="0.25">
      <c r="E1383" s="4">
        <f t="shared" ca="1" si="42"/>
        <v>0.384906391197676</v>
      </c>
      <c r="F1383" s="4">
        <f t="shared" ca="1" si="43"/>
        <v>877.57395351341518</v>
      </c>
    </row>
    <row r="1384" spans="5:6" x14ac:dyDescent="0.25">
      <c r="E1384" s="4">
        <f t="shared" ca="1" si="42"/>
        <v>0.7788578487454173</v>
      </c>
      <c r="F1384" s="4">
        <f t="shared" ca="1" si="43"/>
        <v>902.0855751339692</v>
      </c>
    </row>
    <row r="1385" spans="5:6" x14ac:dyDescent="0.25">
      <c r="E1385" s="4">
        <f t="shared" ca="1" si="42"/>
        <v>8.1710208973306164E-2</v>
      </c>
      <c r="F1385" s="4">
        <f t="shared" ca="1" si="43"/>
        <v>849.10286902998166</v>
      </c>
    </row>
    <row r="1386" spans="5:6" x14ac:dyDescent="0.25">
      <c r="E1386" s="4">
        <f t="shared" ca="1" si="42"/>
        <v>0.68462127856943578</v>
      </c>
      <c r="F1386" s="4">
        <f t="shared" ca="1" si="43"/>
        <v>895.73646727445748</v>
      </c>
    </row>
    <row r="1387" spans="5:6" x14ac:dyDescent="0.25">
      <c r="E1387" s="4">
        <f t="shared" ca="1" si="42"/>
        <v>0.59206056422677289</v>
      </c>
      <c r="F1387" s="4">
        <f t="shared" ca="1" si="43"/>
        <v>890.08805822247859</v>
      </c>
    </row>
    <row r="1388" spans="5:6" x14ac:dyDescent="0.25">
      <c r="E1388" s="4">
        <f t="shared" ca="1" si="42"/>
        <v>0.73918209261934875</v>
      </c>
      <c r="F1388" s="4">
        <f t="shared" ca="1" si="43"/>
        <v>899.29907940896589</v>
      </c>
    </row>
    <row r="1389" spans="5:6" x14ac:dyDescent="0.25">
      <c r="E1389" s="4">
        <f t="shared" ca="1" si="42"/>
        <v>2.7004742010277694E-2</v>
      </c>
      <c r="F1389" s="4">
        <f t="shared" ca="1" si="43"/>
        <v>834.30480000147668</v>
      </c>
    </row>
    <row r="1390" spans="5:6" x14ac:dyDescent="0.25">
      <c r="E1390" s="4">
        <f t="shared" ca="1" si="42"/>
        <v>0.16463550582907482</v>
      </c>
      <c r="F1390" s="4">
        <f t="shared" ca="1" si="43"/>
        <v>860.25848541918401</v>
      </c>
    </row>
    <row r="1391" spans="5:6" x14ac:dyDescent="0.25">
      <c r="E1391" s="4">
        <f t="shared" ca="1" si="42"/>
        <v>0.25154511270954061</v>
      </c>
      <c r="F1391" s="4">
        <f t="shared" ca="1" si="43"/>
        <v>868.1582320888798</v>
      </c>
    </row>
    <row r="1392" spans="5:6" x14ac:dyDescent="0.25">
      <c r="E1392" s="4">
        <f t="shared" ca="1" si="42"/>
        <v>0.43028605788285634</v>
      </c>
      <c r="F1392" s="4">
        <f t="shared" ca="1" si="43"/>
        <v>880.42189880914623</v>
      </c>
    </row>
    <row r="1393" spans="5:6" x14ac:dyDescent="0.25">
      <c r="E1393" s="4">
        <f t="shared" ca="1" si="42"/>
        <v>0.90716746167596729</v>
      </c>
      <c r="F1393" s="4">
        <f t="shared" ca="1" si="43"/>
        <v>913.69571087502209</v>
      </c>
    </row>
    <row r="1394" spans="5:6" x14ac:dyDescent="0.25">
      <c r="E1394" s="4">
        <f t="shared" ca="1" si="42"/>
        <v>0.44713270523503246</v>
      </c>
      <c r="F1394" s="4">
        <f t="shared" ca="1" si="43"/>
        <v>881.45360788547703</v>
      </c>
    </row>
    <row r="1395" spans="5:6" x14ac:dyDescent="0.25">
      <c r="E1395" s="4">
        <f t="shared" ca="1" si="42"/>
        <v>0.40672246292708825</v>
      </c>
      <c r="F1395" s="4">
        <f t="shared" ca="1" si="43"/>
        <v>878.9572466872919</v>
      </c>
    </row>
    <row r="1396" spans="5:6" x14ac:dyDescent="0.25">
      <c r="E1396" s="4">
        <f t="shared" ca="1" si="42"/>
        <v>0.20193308513864783</v>
      </c>
      <c r="F1396" s="4">
        <f t="shared" ca="1" si="43"/>
        <v>863.92352410476565</v>
      </c>
    </row>
    <row r="1397" spans="5:6" x14ac:dyDescent="0.25">
      <c r="E1397" s="4">
        <f t="shared" ca="1" si="42"/>
        <v>0.86529809880378927</v>
      </c>
      <c r="F1397" s="4">
        <f t="shared" ca="1" si="43"/>
        <v>909.21613646283197</v>
      </c>
    </row>
    <row r="1398" spans="5:6" x14ac:dyDescent="0.25">
      <c r="E1398" s="4">
        <f t="shared" ca="1" si="42"/>
        <v>0.52058143331328277</v>
      </c>
      <c r="F1398" s="4">
        <f t="shared" ca="1" si="43"/>
        <v>885.85356419599293</v>
      </c>
    </row>
    <row r="1399" spans="5:6" x14ac:dyDescent="0.25">
      <c r="E1399" s="4">
        <f t="shared" ca="1" si="42"/>
        <v>0.55505892282596614</v>
      </c>
      <c r="F1399" s="4">
        <f t="shared" ca="1" si="43"/>
        <v>887.89339115757934</v>
      </c>
    </row>
    <row r="1400" spans="5:6" x14ac:dyDescent="0.25">
      <c r="E1400" s="4">
        <f t="shared" ca="1" si="42"/>
        <v>0.34770074258242667</v>
      </c>
      <c r="F1400" s="4">
        <f t="shared" ca="1" si="43"/>
        <v>875.13832225135923</v>
      </c>
    </row>
    <row r="1401" spans="5:6" x14ac:dyDescent="0.25">
      <c r="E1401" s="4">
        <f t="shared" ca="1" si="42"/>
        <v>0.83009046833673339</v>
      </c>
      <c r="F1401" s="4">
        <f t="shared" ca="1" si="43"/>
        <v>906.0740460169053</v>
      </c>
    </row>
    <row r="1402" spans="5:6" x14ac:dyDescent="0.25">
      <c r="E1402" s="4">
        <f t="shared" ca="1" si="42"/>
        <v>0.77585665100490331</v>
      </c>
      <c r="F1402" s="4">
        <f t="shared" ca="1" si="43"/>
        <v>901.86720225202635</v>
      </c>
    </row>
    <row r="1403" spans="5:6" x14ac:dyDescent="0.25">
      <c r="E1403" s="4">
        <f t="shared" ca="1" si="42"/>
        <v>0.28527426888874752</v>
      </c>
      <c r="F1403" s="4">
        <f t="shared" ca="1" si="43"/>
        <v>870.75070074645566</v>
      </c>
    </row>
    <row r="1404" spans="5:6" x14ac:dyDescent="0.25">
      <c r="E1404" s="4">
        <f t="shared" ca="1" si="42"/>
        <v>0.55720084120962088</v>
      </c>
      <c r="F1404" s="4">
        <f t="shared" ca="1" si="43"/>
        <v>888.02010817378516</v>
      </c>
    </row>
    <row r="1405" spans="5:6" x14ac:dyDescent="0.25">
      <c r="E1405" s="4">
        <f t="shared" ca="1" si="42"/>
        <v>0.20558209124521865</v>
      </c>
      <c r="F1405" s="4">
        <f t="shared" ca="1" si="43"/>
        <v>864.25653480414428</v>
      </c>
    </row>
    <row r="1406" spans="5:6" x14ac:dyDescent="0.25">
      <c r="E1406" s="4">
        <f t="shared" ca="1" si="42"/>
        <v>7.4113531360864293E-3</v>
      </c>
      <c r="F1406" s="4">
        <f t="shared" ca="1" si="43"/>
        <v>819.59074269299072</v>
      </c>
    </row>
    <row r="1407" spans="5:6" x14ac:dyDescent="0.25">
      <c r="E1407" s="4">
        <f t="shared" ca="1" si="42"/>
        <v>0.925713644996496</v>
      </c>
      <c r="F1407" s="4">
        <f t="shared" ca="1" si="43"/>
        <v>916.114112318195</v>
      </c>
    </row>
    <row r="1408" spans="5:6" x14ac:dyDescent="0.25">
      <c r="E1408" s="4">
        <f t="shared" ca="1" si="42"/>
        <v>0.17849597191429922</v>
      </c>
      <c r="F1408" s="4">
        <f t="shared" ca="1" si="43"/>
        <v>861.68157829314816</v>
      </c>
    </row>
    <row r="1409" spans="5:6" x14ac:dyDescent="0.25">
      <c r="E1409" s="4">
        <f t="shared" ca="1" si="42"/>
        <v>0.41434691154297176</v>
      </c>
      <c r="F1409" s="4">
        <f t="shared" ca="1" si="43"/>
        <v>879.43421931143905</v>
      </c>
    </row>
    <row r="1410" spans="5:6" x14ac:dyDescent="0.25">
      <c r="E1410" s="4">
        <f t="shared" ca="1" si="42"/>
        <v>0.66441901234182188</v>
      </c>
      <c r="F1410" s="4">
        <f t="shared" ca="1" si="43"/>
        <v>894.47204481349456</v>
      </c>
    </row>
    <row r="1411" spans="5:6" x14ac:dyDescent="0.25">
      <c r="E1411" s="4">
        <f t="shared" ca="1" si="42"/>
        <v>0.46719670558585213</v>
      </c>
      <c r="F1411" s="4">
        <f t="shared" ca="1" si="43"/>
        <v>882.66878159065368</v>
      </c>
    </row>
    <row r="1412" spans="5:6" x14ac:dyDescent="0.25">
      <c r="E1412" s="4">
        <f t="shared" ref="E1412:E1475" ca="1" si="44">RAND()</f>
        <v>0.73935210260025119</v>
      </c>
      <c r="F1412" s="4">
        <f t="shared" ref="F1412:F1475" ca="1" si="45">_xlfn.BETA.INV(E1412,$C$5,$C$6,$C$3,$C$4)</f>
        <v>899.31060684809449</v>
      </c>
    </row>
    <row r="1413" spans="5:6" x14ac:dyDescent="0.25">
      <c r="E1413" s="4">
        <f t="shared" ca="1" si="44"/>
        <v>0.72613952860861752</v>
      </c>
      <c r="F1413" s="4">
        <f t="shared" ca="1" si="45"/>
        <v>898.4236722529829</v>
      </c>
    </row>
    <row r="1414" spans="5:6" x14ac:dyDescent="0.25">
      <c r="E1414" s="4">
        <f t="shared" ca="1" si="44"/>
        <v>0.13557437704491049</v>
      </c>
      <c r="F1414" s="4">
        <f t="shared" ca="1" si="45"/>
        <v>856.9703082370371</v>
      </c>
    </row>
    <row r="1415" spans="5:6" x14ac:dyDescent="0.25">
      <c r="E1415" s="4">
        <f t="shared" ca="1" si="44"/>
        <v>0.49849914637845116</v>
      </c>
      <c r="F1415" s="4">
        <f t="shared" ca="1" si="45"/>
        <v>884.5424825207831</v>
      </c>
    </row>
    <row r="1416" spans="5:6" x14ac:dyDescent="0.25">
      <c r="E1416" s="4">
        <f t="shared" ca="1" si="44"/>
        <v>0.26958042084262479</v>
      </c>
      <c r="F1416" s="4">
        <f t="shared" ca="1" si="45"/>
        <v>869.56802043615403</v>
      </c>
    </row>
    <row r="1417" spans="5:6" x14ac:dyDescent="0.25">
      <c r="E1417" s="4">
        <f t="shared" ca="1" si="44"/>
        <v>0.60631329787040988</v>
      </c>
      <c r="F1417" s="4">
        <f t="shared" ca="1" si="45"/>
        <v>890.93894254010206</v>
      </c>
    </row>
    <row r="1418" spans="5:6" x14ac:dyDescent="0.25">
      <c r="E1418" s="4">
        <f t="shared" ca="1" si="44"/>
        <v>0.61552754443480373</v>
      </c>
      <c r="F1418" s="4">
        <f t="shared" ca="1" si="45"/>
        <v>891.49154510391668</v>
      </c>
    </row>
    <row r="1419" spans="5:6" x14ac:dyDescent="0.25">
      <c r="E1419" s="4">
        <f t="shared" ca="1" si="44"/>
        <v>0.93238043805847415</v>
      </c>
      <c r="F1419" s="4">
        <f t="shared" ca="1" si="45"/>
        <v>917.08444063517356</v>
      </c>
    </row>
    <row r="1420" spans="5:6" x14ac:dyDescent="0.25">
      <c r="E1420" s="4">
        <f t="shared" ca="1" si="44"/>
        <v>0.99939424885491623</v>
      </c>
      <c r="F1420" s="4">
        <f t="shared" ca="1" si="45"/>
        <v>947.09682017000091</v>
      </c>
    </row>
    <row r="1421" spans="5:6" x14ac:dyDescent="0.25">
      <c r="E1421" s="4">
        <f t="shared" ca="1" si="44"/>
        <v>0.88795887034866694</v>
      </c>
      <c r="F1421" s="4">
        <f t="shared" ca="1" si="45"/>
        <v>911.50879617244084</v>
      </c>
    </row>
    <row r="1422" spans="5:6" x14ac:dyDescent="0.25">
      <c r="E1422" s="4">
        <f t="shared" ca="1" si="44"/>
        <v>0.10087480620616363</v>
      </c>
      <c r="F1422" s="4">
        <f t="shared" ca="1" si="45"/>
        <v>852.26784916643453</v>
      </c>
    </row>
    <row r="1423" spans="5:6" x14ac:dyDescent="0.25">
      <c r="E1423" s="4">
        <f t="shared" ca="1" si="44"/>
        <v>0.79927608356905122</v>
      </c>
      <c r="F1423" s="4">
        <f t="shared" ca="1" si="45"/>
        <v>903.61129079985335</v>
      </c>
    </row>
    <row r="1424" spans="5:6" x14ac:dyDescent="0.25">
      <c r="E1424" s="4">
        <f t="shared" ca="1" si="44"/>
        <v>0.42988300612202479</v>
      </c>
      <c r="F1424" s="4">
        <f t="shared" ca="1" si="45"/>
        <v>880.39706978266759</v>
      </c>
    </row>
    <row r="1425" spans="5:6" x14ac:dyDescent="0.25">
      <c r="E1425" s="4">
        <f t="shared" ca="1" si="44"/>
        <v>0.5511456209432507</v>
      </c>
      <c r="F1425" s="4">
        <f t="shared" ca="1" si="45"/>
        <v>887.66192049105962</v>
      </c>
    </row>
    <row r="1426" spans="5:6" x14ac:dyDescent="0.25">
      <c r="E1426" s="4">
        <f t="shared" ca="1" si="44"/>
        <v>0.33695921867217016</v>
      </c>
      <c r="F1426" s="4">
        <f t="shared" ca="1" si="45"/>
        <v>874.41355017387923</v>
      </c>
    </row>
    <row r="1427" spans="5:6" x14ac:dyDescent="0.25">
      <c r="E1427" s="4">
        <f t="shared" ca="1" si="44"/>
        <v>0.7318152545621267</v>
      </c>
      <c r="F1427" s="4">
        <f t="shared" ca="1" si="45"/>
        <v>898.80250499885426</v>
      </c>
    </row>
    <row r="1428" spans="5:6" x14ac:dyDescent="0.25">
      <c r="E1428" s="4">
        <f t="shared" ca="1" si="44"/>
        <v>0.7383797856265174</v>
      </c>
      <c r="F1428" s="4">
        <f t="shared" ca="1" si="45"/>
        <v>899.24472141541344</v>
      </c>
    </row>
    <row r="1429" spans="5:6" x14ac:dyDescent="0.25">
      <c r="E1429" s="4">
        <f t="shared" ca="1" si="44"/>
        <v>0.16072842143065058</v>
      </c>
      <c r="F1429" s="4">
        <f t="shared" ca="1" si="45"/>
        <v>859.84213408313155</v>
      </c>
    </row>
    <row r="1430" spans="5:6" x14ac:dyDescent="0.25">
      <c r="E1430" s="4">
        <f t="shared" ca="1" si="44"/>
        <v>0.1498946854089459</v>
      </c>
      <c r="F1430" s="4">
        <f t="shared" ca="1" si="45"/>
        <v>858.64844547321536</v>
      </c>
    </row>
    <row r="1431" spans="5:6" x14ac:dyDescent="0.25">
      <c r="E1431" s="4">
        <f t="shared" ca="1" si="44"/>
        <v>0.90702633000797128</v>
      </c>
      <c r="F1431" s="4">
        <f t="shared" ca="1" si="45"/>
        <v>913.67861121137526</v>
      </c>
    </row>
    <row r="1432" spans="5:6" x14ac:dyDescent="0.25">
      <c r="E1432" s="4">
        <f t="shared" ca="1" si="44"/>
        <v>0.87264060971002055</v>
      </c>
      <c r="F1432" s="4">
        <f t="shared" ca="1" si="45"/>
        <v>909.93096267840258</v>
      </c>
    </row>
    <row r="1433" spans="5:6" x14ac:dyDescent="0.25">
      <c r="E1433" s="4">
        <f t="shared" ca="1" si="44"/>
        <v>0.74473861751131964</v>
      </c>
      <c r="F1433" s="4">
        <f t="shared" ca="1" si="45"/>
        <v>899.67748139842718</v>
      </c>
    </row>
    <row r="1434" spans="5:6" x14ac:dyDescent="0.25">
      <c r="E1434" s="4">
        <f t="shared" ca="1" si="44"/>
        <v>0.6715630007797001</v>
      </c>
      <c r="F1434" s="4">
        <f t="shared" ca="1" si="45"/>
        <v>894.91650199111302</v>
      </c>
    </row>
    <row r="1435" spans="5:6" x14ac:dyDescent="0.25">
      <c r="E1435" s="4">
        <f t="shared" ca="1" si="44"/>
        <v>0.22841406308897239</v>
      </c>
      <c r="F1435" s="4">
        <f t="shared" ca="1" si="45"/>
        <v>866.25706754583484</v>
      </c>
    </row>
    <row r="1436" spans="5:6" x14ac:dyDescent="0.25">
      <c r="E1436" s="4">
        <f t="shared" ca="1" si="44"/>
        <v>0.64025954174610478</v>
      </c>
      <c r="F1436" s="4">
        <f t="shared" ca="1" si="45"/>
        <v>892.98748454794611</v>
      </c>
    </row>
    <row r="1437" spans="5:6" x14ac:dyDescent="0.25">
      <c r="E1437" s="4">
        <f t="shared" ca="1" si="44"/>
        <v>0.90752747790681709</v>
      </c>
      <c r="F1437" s="4">
        <f t="shared" ca="1" si="45"/>
        <v>913.73940893194447</v>
      </c>
    </row>
    <row r="1438" spans="5:6" x14ac:dyDescent="0.25">
      <c r="E1438" s="4">
        <f t="shared" ca="1" si="44"/>
        <v>0.29192527778476018</v>
      </c>
      <c r="F1438" s="4">
        <f t="shared" ca="1" si="45"/>
        <v>871.24083161897499</v>
      </c>
    </row>
    <row r="1439" spans="5:6" x14ac:dyDescent="0.25">
      <c r="E1439" s="4">
        <f t="shared" ca="1" si="44"/>
        <v>0.16603950493345898</v>
      </c>
      <c r="F1439" s="4">
        <f t="shared" ca="1" si="45"/>
        <v>860.40638704515413</v>
      </c>
    </row>
    <row r="1440" spans="5:6" x14ac:dyDescent="0.25">
      <c r="E1440" s="4">
        <f t="shared" ca="1" si="44"/>
        <v>0.14013047661823907</v>
      </c>
      <c r="F1440" s="4">
        <f t="shared" ca="1" si="45"/>
        <v>857.51776921248779</v>
      </c>
    </row>
    <row r="1441" spans="5:6" x14ac:dyDescent="0.25">
      <c r="E1441" s="4">
        <f t="shared" ca="1" si="44"/>
        <v>0.64711989919469914</v>
      </c>
      <c r="F1441" s="4">
        <f t="shared" ca="1" si="45"/>
        <v>893.40639718307602</v>
      </c>
    </row>
    <row r="1442" spans="5:6" x14ac:dyDescent="0.25">
      <c r="E1442" s="4">
        <f t="shared" ca="1" si="44"/>
        <v>0.56797606945135959</v>
      </c>
      <c r="F1442" s="4">
        <f t="shared" ca="1" si="45"/>
        <v>888.65797106838306</v>
      </c>
    </row>
    <row r="1443" spans="5:6" x14ac:dyDescent="0.25">
      <c r="E1443" s="4">
        <f t="shared" ca="1" si="44"/>
        <v>0.86627910156477406</v>
      </c>
      <c r="F1443" s="4">
        <f t="shared" ca="1" si="45"/>
        <v>909.31024891427342</v>
      </c>
    </row>
    <row r="1444" spans="5:6" x14ac:dyDescent="0.25">
      <c r="E1444" s="4">
        <f t="shared" ca="1" si="44"/>
        <v>0.4881821870626758</v>
      </c>
      <c r="F1444" s="4">
        <f t="shared" ca="1" si="45"/>
        <v>883.9273366671955</v>
      </c>
    </row>
    <row r="1445" spans="5:6" x14ac:dyDescent="0.25">
      <c r="E1445" s="4">
        <f t="shared" ca="1" si="44"/>
        <v>6.0185971546865558E-3</v>
      </c>
      <c r="F1445" s="4">
        <f t="shared" ca="1" si="45"/>
        <v>817.40187423871259</v>
      </c>
    </row>
    <row r="1446" spans="5:6" x14ac:dyDescent="0.25">
      <c r="E1446" s="4">
        <f t="shared" ca="1" si="44"/>
        <v>0.64316519827827356</v>
      </c>
      <c r="F1446" s="4">
        <f t="shared" ca="1" si="45"/>
        <v>893.16467680940821</v>
      </c>
    </row>
    <row r="1447" spans="5:6" x14ac:dyDescent="0.25">
      <c r="E1447" s="4">
        <f t="shared" ca="1" si="44"/>
        <v>0.38254001289398254</v>
      </c>
      <c r="F1447" s="4">
        <f t="shared" ca="1" si="45"/>
        <v>877.42210218907553</v>
      </c>
    </row>
    <row r="1448" spans="5:6" x14ac:dyDescent="0.25">
      <c r="E1448" s="4">
        <f t="shared" ca="1" si="44"/>
        <v>0.25728224045718739</v>
      </c>
      <c r="F1448" s="4">
        <f t="shared" ca="1" si="45"/>
        <v>868.61303173691442</v>
      </c>
    </row>
    <row r="1449" spans="5:6" x14ac:dyDescent="0.25">
      <c r="E1449" s="4">
        <f t="shared" ca="1" si="44"/>
        <v>0.43646407172307455</v>
      </c>
      <c r="F1449" s="4">
        <f t="shared" ca="1" si="45"/>
        <v>880.80159728847957</v>
      </c>
    </row>
    <row r="1450" spans="5:6" x14ac:dyDescent="0.25">
      <c r="E1450" s="4">
        <f t="shared" ca="1" si="44"/>
        <v>0.76708757586572962</v>
      </c>
      <c r="F1450" s="4">
        <f t="shared" ca="1" si="45"/>
        <v>901.236910261807</v>
      </c>
    </row>
    <row r="1451" spans="5:6" x14ac:dyDescent="0.25">
      <c r="E1451" s="4">
        <f t="shared" ca="1" si="44"/>
        <v>0.56127442884078704</v>
      </c>
      <c r="F1451" s="4">
        <f t="shared" ca="1" si="45"/>
        <v>888.26116494113148</v>
      </c>
    </row>
    <row r="1452" spans="5:6" x14ac:dyDescent="0.25">
      <c r="E1452" s="4">
        <f t="shared" ca="1" si="44"/>
        <v>0.64312509220529934</v>
      </c>
      <c r="F1452" s="4">
        <f t="shared" ca="1" si="45"/>
        <v>893.16222875269796</v>
      </c>
    </row>
    <row r="1453" spans="5:6" x14ac:dyDescent="0.25">
      <c r="E1453" s="4">
        <f t="shared" ca="1" si="44"/>
        <v>0.95720708581264613</v>
      </c>
      <c r="F1453" s="4">
        <f t="shared" ca="1" si="45"/>
        <v>921.44622062844849</v>
      </c>
    </row>
    <row r="1454" spans="5:6" x14ac:dyDescent="0.25">
      <c r="E1454" s="4">
        <f t="shared" ca="1" si="44"/>
        <v>0.14264168921917397</v>
      </c>
      <c r="F1454" s="4">
        <f t="shared" ca="1" si="45"/>
        <v>857.81393215470382</v>
      </c>
    </row>
    <row r="1455" spans="5:6" x14ac:dyDescent="0.25">
      <c r="E1455" s="4">
        <f t="shared" ca="1" si="44"/>
        <v>0.94158786574707698</v>
      </c>
      <c r="F1455" s="4">
        <f t="shared" ca="1" si="45"/>
        <v>918.54160853848953</v>
      </c>
    </row>
    <row r="1456" spans="5:6" x14ac:dyDescent="0.25">
      <c r="E1456" s="4">
        <f t="shared" ca="1" si="44"/>
        <v>0.64662475470058067</v>
      </c>
      <c r="F1456" s="4">
        <f t="shared" ca="1" si="45"/>
        <v>893.37609683845994</v>
      </c>
    </row>
    <row r="1457" spans="5:6" x14ac:dyDescent="0.25">
      <c r="E1457" s="4">
        <f t="shared" ca="1" si="44"/>
        <v>0.55160230627738205</v>
      </c>
      <c r="F1457" s="4">
        <f t="shared" ca="1" si="45"/>
        <v>887.6889310238962</v>
      </c>
    </row>
    <row r="1458" spans="5:6" x14ac:dyDescent="0.25">
      <c r="E1458" s="4">
        <f t="shared" ca="1" si="44"/>
        <v>1.7783538946594124E-2</v>
      </c>
      <c r="F1458" s="4">
        <f t="shared" ca="1" si="45"/>
        <v>829.31200980803555</v>
      </c>
    </row>
    <row r="1459" spans="5:6" x14ac:dyDescent="0.25">
      <c r="E1459" s="4">
        <f t="shared" ca="1" si="44"/>
        <v>0.14854330733245713</v>
      </c>
      <c r="F1459" s="4">
        <f t="shared" ca="1" si="45"/>
        <v>858.4952229719695</v>
      </c>
    </row>
    <row r="1460" spans="5:6" x14ac:dyDescent="0.25">
      <c r="E1460" s="4">
        <f t="shared" ca="1" si="44"/>
        <v>0.98081071191767877</v>
      </c>
      <c r="F1460" s="4">
        <f t="shared" ca="1" si="45"/>
        <v>927.96589910966964</v>
      </c>
    </row>
    <row r="1461" spans="5:6" x14ac:dyDescent="0.25">
      <c r="E1461" s="4">
        <f t="shared" ca="1" si="44"/>
        <v>0.25784174186274678</v>
      </c>
      <c r="F1461" s="4">
        <f t="shared" ca="1" si="45"/>
        <v>868.65705823841665</v>
      </c>
    </row>
    <row r="1462" spans="5:6" x14ac:dyDescent="0.25">
      <c r="E1462" s="4">
        <f t="shared" ca="1" si="44"/>
        <v>0.28653035895908541</v>
      </c>
      <c r="F1462" s="4">
        <f t="shared" ca="1" si="45"/>
        <v>870.84374828716625</v>
      </c>
    </row>
    <row r="1463" spans="5:6" x14ac:dyDescent="0.25">
      <c r="E1463" s="4">
        <f t="shared" ca="1" si="44"/>
        <v>0.48735028959676752</v>
      </c>
      <c r="F1463" s="4">
        <f t="shared" ca="1" si="45"/>
        <v>883.87764372493905</v>
      </c>
    </row>
    <row r="1464" spans="5:6" x14ac:dyDescent="0.25">
      <c r="E1464" s="4">
        <f t="shared" ca="1" si="44"/>
        <v>0.19601969988913948</v>
      </c>
      <c r="F1464" s="4">
        <f t="shared" ca="1" si="45"/>
        <v>863.375235590496</v>
      </c>
    </row>
    <row r="1465" spans="5:6" x14ac:dyDescent="0.25">
      <c r="E1465" s="4">
        <f t="shared" ca="1" si="44"/>
        <v>0.62478124838793003</v>
      </c>
      <c r="F1465" s="4">
        <f t="shared" ca="1" si="45"/>
        <v>892.0489003948494</v>
      </c>
    </row>
    <row r="1466" spans="5:6" x14ac:dyDescent="0.25">
      <c r="E1466" s="4">
        <f t="shared" ca="1" si="44"/>
        <v>0.16149751225011477</v>
      </c>
      <c r="F1466" s="4">
        <f t="shared" ca="1" si="45"/>
        <v>859.92465543850756</v>
      </c>
    </row>
    <row r="1467" spans="5:6" x14ac:dyDescent="0.25">
      <c r="E1467" s="4">
        <f t="shared" ca="1" si="44"/>
        <v>0.23135284318787708</v>
      </c>
      <c r="F1467" s="4">
        <f t="shared" ca="1" si="45"/>
        <v>866.50507447881489</v>
      </c>
    </row>
    <row r="1468" spans="5:6" x14ac:dyDescent="0.25">
      <c r="E1468" s="4">
        <f t="shared" ca="1" si="44"/>
        <v>0.37092846560623072</v>
      </c>
      <c r="F1468" s="4">
        <f t="shared" ca="1" si="45"/>
        <v>876.6713329287187</v>
      </c>
    </row>
    <row r="1469" spans="5:6" x14ac:dyDescent="0.25">
      <c r="E1469" s="4">
        <f t="shared" ca="1" si="44"/>
        <v>0.23743370048558909</v>
      </c>
      <c r="F1469" s="4">
        <f t="shared" ca="1" si="45"/>
        <v>867.0120199933823</v>
      </c>
    </row>
    <row r="1470" spans="5:6" x14ac:dyDescent="0.25">
      <c r="E1470" s="4">
        <f t="shared" ca="1" si="44"/>
        <v>0.10521649172988734</v>
      </c>
      <c r="F1470" s="4">
        <f t="shared" ca="1" si="45"/>
        <v>852.91831171877379</v>
      </c>
    </row>
    <row r="1471" spans="5:6" x14ac:dyDescent="0.25">
      <c r="E1471" s="4">
        <f t="shared" ca="1" si="44"/>
        <v>0.65631352208488414</v>
      </c>
      <c r="F1471" s="4">
        <f t="shared" ca="1" si="45"/>
        <v>893.97097119227374</v>
      </c>
    </row>
    <row r="1472" spans="5:6" x14ac:dyDescent="0.25">
      <c r="E1472" s="4">
        <f t="shared" ca="1" si="44"/>
        <v>0.98397332676298588</v>
      </c>
      <c r="F1472" s="4">
        <f t="shared" ca="1" si="45"/>
        <v>929.27505968204594</v>
      </c>
    </row>
    <row r="1473" spans="5:6" x14ac:dyDescent="0.25">
      <c r="E1473" s="4">
        <f t="shared" ca="1" si="44"/>
        <v>1.9291306211638548E-2</v>
      </c>
      <c r="F1473" s="4">
        <f t="shared" ca="1" si="45"/>
        <v>830.26453941035425</v>
      </c>
    </row>
    <row r="1474" spans="5:6" x14ac:dyDescent="0.25">
      <c r="E1474" s="4">
        <f t="shared" ca="1" si="44"/>
        <v>0.86291007783777429</v>
      </c>
      <c r="F1474" s="4">
        <f t="shared" ca="1" si="45"/>
        <v>908.98875492605703</v>
      </c>
    </row>
    <row r="1475" spans="5:6" x14ac:dyDescent="0.25">
      <c r="E1475" s="4">
        <f t="shared" ca="1" si="44"/>
        <v>0.20643382371352903</v>
      </c>
      <c r="F1475" s="4">
        <f t="shared" ca="1" si="45"/>
        <v>864.3336995078796</v>
      </c>
    </row>
    <row r="1476" spans="5:6" x14ac:dyDescent="0.25">
      <c r="E1476" s="4">
        <f t="shared" ref="E1476:E1539" ca="1" si="46">RAND()</f>
        <v>0.61762439633955812</v>
      </c>
      <c r="F1476" s="4">
        <f t="shared" ref="F1476:F1539" ca="1" si="47">_xlfn.BETA.INV(E1476,$C$5,$C$6,$C$3,$C$4)</f>
        <v>891.61761759878948</v>
      </c>
    </row>
    <row r="1477" spans="5:6" x14ac:dyDescent="0.25">
      <c r="E1477" s="4">
        <f t="shared" ca="1" si="46"/>
        <v>0.11646655471855194</v>
      </c>
      <c r="F1477" s="4">
        <f t="shared" ca="1" si="47"/>
        <v>854.51238045458649</v>
      </c>
    </row>
    <row r="1478" spans="5:6" x14ac:dyDescent="0.25">
      <c r="E1478" s="4">
        <f t="shared" ca="1" si="46"/>
        <v>0.45703266752194616</v>
      </c>
      <c r="F1478" s="4">
        <f t="shared" ca="1" si="47"/>
        <v>882.05485650612218</v>
      </c>
    </row>
    <row r="1479" spans="5:6" x14ac:dyDescent="0.25">
      <c r="E1479" s="4">
        <f t="shared" ca="1" si="46"/>
        <v>9.6000326647617373E-2</v>
      </c>
      <c r="F1479" s="4">
        <f t="shared" ca="1" si="47"/>
        <v>851.51106009426144</v>
      </c>
    </row>
    <row r="1480" spans="5:6" x14ac:dyDescent="0.25">
      <c r="E1480" s="4">
        <f t="shared" ca="1" si="46"/>
        <v>0.24177958381607667</v>
      </c>
      <c r="F1480" s="4">
        <f t="shared" ca="1" si="47"/>
        <v>867.36938259376325</v>
      </c>
    </row>
    <row r="1481" spans="5:6" x14ac:dyDescent="0.25">
      <c r="E1481" s="4">
        <f t="shared" ca="1" si="46"/>
        <v>0.26447095765655126</v>
      </c>
      <c r="F1481" s="4">
        <f t="shared" ca="1" si="47"/>
        <v>869.1744384950108</v>
      </c>
    </row>
    <row r="1482" spans="5:6" x14ac:dyDescent="0.25">
      <c r="E1482" s="4">
        <f t="shared" ca="1" si="46"/>
        <v>0.68860958692286112</v>
      </c>
      <c r="F1482" s="4">
        <f t="shared" ca="1" si="47"/>
        <v>895.98901864760342</v>
      </c>
    </row>
    <row r="1483" spans="5:6" x14ac:dyDescent="0.25">
      <c r="E1483" s="4">
        <f t="shared" ca="1" si="46"/>
        <v>0.43138016156502679</v>
      </c>
      <c r="F1483" s="4">
        <f t="shared" ca="1" si="47"/>
        <v>880.48926222506316</v>
      </c>
    </row>
    <row r="1484" spans="5:6" x14ac:dyDescent="0.25">
      <c r="E1484" s="4">
        <f t="shared" ca="1" si="46"/>
        <v>0.74262952690040196</v>
      </c>
      <c r="F1484" s="4">
        <f t="shared" ca="1" si="47"/>
        <v>899.53344766535713</v>
      </c>
    </row>
    <row r="1485" spans="5:6" x14ac:dyDescent="0.25">
      <c r="E1485" s="4">
        <f t="shared" ca="1" si="46"/>
        <v>0.66584276268649034</v>
      </c>
      <c r="F1485" s="4">
        <f t="shared" ca="1" si="47"/>
        <v>894.56040395380876</v>
      </c>
    </row>
    <row r="1486" spans="5:6" x14ac:dyDescent="0.25">
      <c r="E1486" s="4">
        <f t="shared" ca="1" si="46"/>
        <v>0.33653785507163381</v>
      </c>
      <c r="F1486" s="4">
        <f t="shared" ca="1" si="47"/>
        <v>874.38489620798873</v>
      </c>
    </row>
    <row r="1487" spans="5:6" x14ac:dyDescent="0.25">
      <c r="E1487" s="4">
        <f t="shared" ca="1" si="46"/>
        <v>0.93373369059791189</v>
      </c>
      <c r="F1487" s="4">
        <f t="shared" ca="1" si="47"/>
        <v>917.28946073518216</v>
      </c>
    </row>
    <row r="1488" spans="5:6" x14ac:dyDescent="0.25">
      <c r="E1488" s="4">
        <f t="shared" ca="1" si="46"/>
        <v>0.34216833342734709</v>
      </c>
      <c r="F1488" s="4">
        <f t="shared" ca="1" si="47"/>
        <v>874.76637542225853</v>
      </c>
    </row>
    <row r="1489" spans="5:6" x14ac:dyDescent="0.25">
      <c r="E1489" s="4">
        <f t="shared" ca="1" si="46"/>
        <v>0.29270243224004622</v>
      </c>
      <c r="F1489" s="4">
        <f t="shared" ca="1" si="47"/>
        <v>871.29769753613175</v>
      </c>
    </row>
    <row r="1490" spans="5:6" x14ac:dyDescent="0.25">
      <c r="E1490" s="4">
        <f t="shared" ca="1" si="46"/>
        <v>0.40930896171888431</v>
      </c>
      <c r="F1490" s="4">
        <f t="shared" ca="1" si="47"/>
        <v>879.11940293929717</v>
      </c>
    </row>
    <row r="1491" spans="5:6" x14ac:dyDescent="0.25">
      <c r="E1491" s="4">
        <f t="shared" ca="1" si="46"/>
        <v>0.52565910859186926</v>
      </c>
      <c r="F1491" s="4">
        <f t="shared" ca="1" si="47"/>
        <v>886.15428272201052</v>
      </c>
    </row>
    <row r="1492" spans="5:6" x14ac:dyDescent="0.25">
      <c r="E1492" s="4">
        <f t="shared" ca="1" si="46"/>
        <v>6.8244467792048513E-2</v>
      </c>
      <c r="F1492" s="4">
        <f t="shared" ca="1" si="47"/>
        <v>846.50261499789428</v>
      </c>
    </row>
    <row r="1493" spans="5:6" x14ac:dyDescent="0.25">
      <c r="E1493" s="4">
        <f t="shared" ca="1" si="46"/>
        <v>0.36713675363511045</v>
      </c>
      <c r="F1493" s="4">
        <f t="shared" ca="1" si="47"/>
        <v>876.42403779522442</v>
      </c>
    </row>
    <row r="1494" spans="5:6" x14ac:dyDescent="0.25">
      <c r="E1494" s="4">
        <f t="shared" ca="1" si="46"/>
        <v>0.74783450632251214</v>
      </c>
      <c r="F1494" s="4">
        <f t="shared" ca="1" si="47"/>
        <v>899.88982461987939</v>
      </c>
    </row>
    <row r="1495" spans="5:6" x14ac:dyDescent="0.25">
      <c r="E1495" s="4">
        <f t="shared" ca="1" si="46"/>
        <v>0.16649401021001931</v>
      </c>
      <c r="F1495" s="4">
        <f t="shared" ca="1" si="47"/>
        <v>860.45407642132739</v>
      </c>
    </row>
    <row r="1496" spans="5:6" x14ac:dyDescent="0.25">
      <c r="E1496" s="4">
        <f t="shared" ca="1" si="46"/>
        <v>0.69607218282366157</v>
      </c>
      <c r="F1496" s="4">
        <f t="shared" ca="1" si="47"/>
        <v>896.46445484463231</v>
      </c>
    </row>
    <row r="1497" spans="5:6" x14ac:dyDescent="0.25">
      <c r="E1497" s="4">
        <f t="shared" ca="1" si="46"/>
        <v>0.77421526133842378</v>
      </c>
      <c r="F1497" s="4">
        <f t="shared" ca="1" si="47"/>
        <v>901.74835804926283</v>
      </c>
    </row>
    <row r="1498" spans="5:6" x14ac:dyDescent="0.25">
      <c r="E1498" s="4">
        <f t="shared" ca="1" si="46"/>
        <v>0.42752552839818736</v>
      </c>
      <c r="F1498" s="4">
        <f t="shared" ca="1" si="47"/>
        <v>880.25169745200299</v>
      </c>
    </row>
    <row r="1499" spans="5:6" x14ac:dyDescent="0.25">
      <c r="E1499" s="4">
        <f t="shared" ca="1" si="46"/>
        <v>0.78207775972908489</v>
      </c>
      <c r="F1499" s="4">
        <f t="shared" ca="1" si="47"/>
        <v>902.32144399724041</v>
      </c>
    </row>
    <row r="1500" spans="5:6" x14ac:dyDescent="0.25">
      <c r="E1500" s="4">
        <f t="shared" ca="1" si="46"/>
        <v>0.993755196627225</v>
      </c>
      <c r="F1500" s="4">
        <f t="shared" ca="1" si="47"/>
        <v>935.41942885206765</v>
      </c>
    </row>
    <row r="1501" spans="5:6" x14ac:dyDescent="0.25">
      <c r="E1501" s="4">
        <f t="shared" ca="1" si="46"/>
        <v>0.4862983425642734</v>
      </c>
      <c r="F1501" s="4">
        <f t="shared" ca="1" si="47"/>
        <v>883.81478522243788</v>
      </c>
    </row>
    <row r="1502" spans="5:6" x14ac:dyDescent="0.25">
      <c r="E1502" s="4">
        <f t="shared" ca="1" si="46"/>
        <v>0.99071628741777928</v>
      </c>
      <c r="F1502" s="4">
        <f t="shared" ca="1" si="47"/>
        <v>932.96610036986669</v>
      </c>
    </row>
    <row r="1503" spans="5:6" x14ac:dyDescent="0.25">
      <c r="E1503" s="4">
        <f t="shared" ca="1" si="46"/>
        <v>0.24096853882462199</v>
      </c>
      <c r="F1503" s="4">
        <f t="shared" ca="1" si="47"/>
        <v>867.30299417941455</v>
      </c>
    </row>
    <row r="1504" spans="5:6" x14ac:dyDescent="0.25">
      <c r="E1504" s="4">
        <f t="shared" ca="1" si="46"/>
        <v>0.87122646021266148</v>
      </c>
      <c r="F1504" s="4">
        <f t="shared" ca="1" si="47"/>
        <v>909.79137274247853</v>
      </c>
    </row>
    <row r="1505" spans="5:6" x14ac:dyDescent="0.25">
      <c r="E1505" s="4">
        <f t="shared" ca="1" si="46"/>
        <v>0.71551792188700036</v>
      </c>
      <c r="F1505" s="4">
        <f t="shared" ca="1" si="47"/>
        <v>897.72286455445953</v>
      </c>
    </row>
    <row r="1506" spans="5:6" x14ac:dyDescent="0.25">
      <c r="E1506" s="4">
        <f t="shared" ca="1" si="46"/>
        <v>0.67279423351997203</v>
      </c>
      <c r="F1506" s="4">
        <f t="shared" ca="1" si="47"/>
        <v>894.99338535149263</v>
      </c>
    </row>
    <row r="1507" spans="5:6" x14ac:dyDescent="0.25">
      <c r="E1507" s="4">
        <f t="shared" ca="1" si="46"/>
        <v>0.11344865452577035</v>
      </c>
      <c r="F1507" s="4">
        <f t="shared" ca="1" si="47"/>
        <v>854.09677274374758</v>
      </c>
    </row>
    <row r="1508" spans="5:6" x14ac:dyDescent="0.25">
      <c r="E1508" s="4">
        <f t="shared" ca="1" si="46"/>
        <v>0.62608213838187754</v>
      </c>
      <c r="F1508" s="4">
        <f t="shared" ca="1" si="47"/>
        <v>892.12746540395517</v>
      </c>
    </row>
    <row r="1509" spans="5:6" x14ac:dyDescent="0.25">
      <c r="E1509" s="4">
        <f t="shared" ca="1" si="46"/>
        <v>9.7027459277971184E-2</v>
      </c>
      <c r="F1509" s="4">
        <f t="shared" ca="1" si="47"/>
        <v>851.67298398238006</v>
      </c>
    </row>
    <row r="1510" spans="5:6" x14ac:dyDescent="0.25">
      <c r="E1510" s="4">
        <f t="shared" ca="1" si="46"/>
        <v>0.30097886410016073</v>
      </c>
      <c r="F1510" s="4">
        <f t="shared" ca="1" si="47"/>
        <v>871.89825950750037</v>
      </c>
    </row>
    <row r="1511" spans="5:6" x14ac:dyDescent="0.25">
      <c r="E1511" s="4">
        <f t="shared" ca="1" si="46"/>
        <v>0.74026138758867266</v>
      </c>
      <c r="F1511" s="4">
        <f t="shared" ca="1" si="47"/>
        <v>899.37231362102318</v>
      </c>
    </row>
    <row r="1512" spans="5:6" x14ac:dyDescent="0.25">
      <c r="E1512" s="4">
        <f t="shared" ca="1" si="46"/>
        <v>0.21609213223810408</v>
      </c>
      <c r="F1512" s="4">
        <f t="shared" ca="1" si="47"/>
        <v>865.19442928773128</v>
      </c>
    </row>
    <row r="1513" spans="5:6" x14ac:dyDescent="0.25">
      <c r="E1513" s="4">
        <f t="shared" ca="1" si="46"/>
        <v>0.18635003344605328</v>
      </c>
      <c r="F1513" s="4">
        <f t="shared" ca="1" si="47"/>
        <v>862.45410729060052</v>
      </c>
    </row>
    <row r="1514" spans="5:6" x14ac:dyDescent="0.25">
      <c r="E1514" s="4">
        <f t="shared" ca="1" si="46"/>
        <v>0.84278060543433819</v>
      </c>
      <c r="F1514" s="4">
        <f t="shared" ca="1" si="47"/>
        <v>907.15896161336991</v>
      </c>
    </row>
    <row r="1515" spans="5:6" x14ac:dyDescent="0.25">
      <c r="E1515" s="4">
        <f t="shared" ca="1" si="46"/>
        <v>8.1589752371176272E-2</v>
      </c>
      <c r="F1515" s="4">
        <f t="shared" ca="1" si="47"/>
        <v>849.08119284839199</v>
      </c>
    </row>
    <row r="1516" spans="5:6" x14ac:dyDescent="0.25">
      <c r="E1516" s="4">
        <f t="shared" ca="1" si="46"/>
        <v>0.40582286884049823</v>
      </c>
      <c r="F1516" s="4">
        <f t="shared" ca="1" si="47"/>
        <v>878.9007619093486</v>
      </c>
    </row>
    <row r="1517" spans="5:6" x14ac:dyDescent="0.25">
      <c r="E1517" s="4">
        <f t="shared" ca="1" si="46"/>
        <v>0.19511235442100749</v>
      </c>
      <c r="F1517" s="4">
        <f t="shared" ca="1" si="47"/>
        <v>863.29012834844832</v>
      </c>
    </row>
    <row r="1518" spans="5:6" x14ac:dyDescent="0.25">
      <c r="E1518" s="4">
        <f t="shared" ca="1" si="46"/>
        <v>0.2789191168950631</v>
      </c>
      <c r="F1518" s="4">
        <f t="shared" ca="1" si="47"/>
        <v>870.27636160187899</v>
      </c>
    </row>
    <row r="1519" spans="5:6" x14ac:dyDescent="0.25">
      <c r="E1519" s="4">
        <f t="shared" ca="1" si="46"/>
        <v>1.5483583262902667E-2</v>
      </c>
      <c r="F1519" s="4">
        <f t="shared" ca="1" si="47"/>
        <v>827.7117927795814</v>
      </c>
    </row>
    <row r="1520" spans="5:6" x14ac:dyDescent="0.25">
      <c r="E1520" s="4">
        <f t="shared" ca="1" si="46"/>
        <v>0.11623636026593909</v>
      </c>
      <c r="F1520" s="4">
        <f t="shared" ca="1" si="47"/>
        <v>854.48097058450423</v>
      </c>
    </row>
    <row r="1521" spans="5:6" x14ac:dyDescent="0.25">
      <c r="E1521" s="4">
        <f t="shared" ca="1" si="46"/>
        <v>0.68857854210810399</v>
      </c>
      <c r="F1521" s="4">
        <f t="shared" ca="1" si="47"/>
        <v>895.98704875648752</v>
      </c>
    </row>
    <row r="1522" spans="5:6" x14ac:dyDescent="0.25">
      <c r="E1522" s="4">
        <f t="shared" ca="1" si="46"/>
        <v>0.80006674647614928</v>
      </c>
      <c r="F1522" s="4">
        <f t="shared" ca="1" si="47"/>
        <v>903.67189528492895</v>
      </c>
    </row>
    <row r="1523" spans="5:6" x14ac:dyDescent="0.25">
      <c r="E1523" s="4">
        <f t="shared" ca="1" si="46"/>
        <v>0.65334907876218806</v>
      </c>
      <c r="F1523" s="4">
        <f t="shared" ca="1" si="47"/>
        <v>893.78850751896164</v>
      </c>
    </row>
    <row r="1524" spans="5:6" x14ac:dyDescent="0.25">
      <c r="E1524" s="4">
        <f t="shared" ca="1" si="46"/>
        <v>0.73817005834799354</v>
      </c>
      <c r="F1524" s="4">
        <f t="shared" ca="1" si="47"/>
        <v>899.23052333960595</v>
      </c>
    </row>
    <row r="1525" spans="5:6" x14ac:dyDescent="0.25">
      <c r="E1525" s="4">
        <f t="shared" ca="1" si="46"/>
        <v>0.8958683330612961</v>
      </c>
      <c r="F1525" s="4">
        <f t="shared" ca="1" si="47"/>
        <v>912.37735344804446</v>
      </c>
    </row>
    <row r="1526" spans="5:6" x14ac:dyDescent="0.25">
      <c r="E1526" s="4">
        <f t="shared" ca="1" si="46"/>
        <v>0.29564974209845474</v>
      </c>
      <c r="F1526" s="4">
        <f t="shared" ca="1" si="47"/>
        <v>871.51260922542099</v>
      </c>
    </row>
    <row r="1527" spans="5:6" x14ac:dyDescent="0.25">
      <c r="E1527" s="4">
        <f t="shared" ca="1" si="46"/>
        <v>0.65521229755188837</v>
      </c>
      <c r="F1527" s="4">
        <f t="shared" ca="1" si="47"/>
        <v>893.90314197286102</v>
      </c>
    </row>
    <row r="1528" spans="5:6" x14ac:dyDescent="0.25">
      <c r="E1528" s="4">
        <f t="shared" ca="1" si="46"/>
        <v>0.96223803901753158</v>
      </c>
      <c r="F1528" s="4">
        <f t="shared" ca="1" si="47"/>
        <v>922.54766573582026</v>
      </c>
    </row>
    <row r="1529" spans="5:6" x14ac:dyDescent="0.25">
      <c r="E1529" s="4">
        <f t="shared" ca="1" si="46"/>
        <v>0.10870905643675799</v>
      </c>
      <c r="F1529" s="4">
        <f t="shared" ca="1" si="47"/>
        <v>853.42665042005194</v>
      </c>
    </row>
    <row r="1530" spans="5:6" x14ac:dyDescent="0.25">
      <c r="E1530" s="4">
        <f t="shared" ca="1" si="46"/>
        <v>2.3414512188350334E-2</v>
      </c>
      <c r="F1530" s="4">
        <f t="shared" ca="1" si="47"/>
        <v>832.5701360287394</v>
      </c>
    </row>
    <row r="1531" spans="5:6" x14ac:dyDescent="0.25">
      <c r="E1531" s="4">
        <f t="shared" ca="1" si="46"/>
        <v>0.92847684696064436</v>
      </c>
      <c r="F1531" s="4">
        <f t="shared" ca="1" si="47"/>
        <v>916.50864294749886</v>
      </c>
    </row>
    <row r="1532" spans="5:6" x14ac:dyDescent="0.25">
      <c r="E1532" s="4">
        <f t="shared" ca="1" si="46"/>
        <v>0.76186928481928529</v>
      </c>
      <c r="F1532" s="4">
        <f t="shared" ca="1" si="47"/>
        <v>900.86703266188658</v>
      </c>
    </row>
    <row r="1533" spans="5:6" x14ac:dyDescent="0.25">
      <c r="E1533" s="4">
        <f t="shared" ca="1" si="46"/>
        <v>0.10062734287954378</v>
      </c>
      <c r="F1533" s="4">
        <f t="shared" ca="1" si="47"/>
        <v>852.23012440397827</v>
      </c>
    </row>
    <row r="1534" spans="5:6" x14ac:dyDescent="0.25">
      <c r="E1534" s="4">
        <f t="shared" ca="1" si="46"/>
        <v>0.98220304262628633</v>
      </c>
      <c r="F1534" s="4">
        <f t="shared" ca="1" si="47"/>
        <v>928.51947744794086</v>
      </c>
    </row>
    <row r="1535" spans="5:6" x14ac:dyDescent="0.25">
      <c r="E1535" s="4">
        <f t="shared" ca="1" si="46"/>
        <v>0.61859629435243246</v>
      </c>
      <c r="F1535" s="4">
        <f t="shared" ca="1" si="47"/>
        <v>891.67609537828616</v>
      </c>
    </row>
    <row r="1536" spans="5:6" x14ac:dyDescent="0.25">
      <c r="E1536" s="4">
        <f t="shared" ca="1" si="46"/>
        <v>0.44657474316468138</v>
      </c>
      <c r="F1536" s="4">
        <f t="shared" ca="1" si="47"/>
        <v>881.41961714717968</v>
      </c>
    </row>
    <row r="1537" spans="5:6" x14ac:dyDescent="0.25">
      <c r="E1537" s="4">
        <f t="shared" ca="1" si="46"/>
        <v>0.89913980881460775</v>
      </c>
      <c r="F1537" s="4">
        <f t="shared" ca="1" si="47"/>
        <v>912.7490297192586</v>
      </c>
    </row>
    <row r="1538" spans="5:6" x14ac:dyDescent="0.25">
      <c r="E1538" s="4">
        <f t="shared" ca="1" si="46"/>
        <v>0.53460258093767909</v>
      </c>
      <c r="F1538" s="4">
        <f t="shared" ca="1" si="47"/>
        <v>886.6835368283032</v>
      </c>
    </row>
    <row r="1539" spans="5:6" x14ac:dyDescent="0.25">
      <c r="E1539" s="4">
        <f t="shared" ca="1" si="46"/>
        <v>0.68628356019129322</v>
      </c>
      <c r="F1539" s="4">
        <f t="shared" ca="1" si="47"/>
        <v>895.84160155574796</v>
      </c>
    </row>
    <row r="1540" spans="5:6" x14ac:dyDescent="0.25">
      <c r="E1540" s="4">
        <f t="shared" ref="E1540:E1603" ca="1" si="48">RAND()</f>
        <v>0.79793219579424313</v>
      </c>
      <c r="F1540" s="4">
        <f t="shared" ref="F1540:F1603" ca="1" si="49">_xlfn.BETA.INV(E1540,$C$5,$C$6,$C$3,$C$4)</f>
        <v>903.50855939391988</v>
      </c>
    </row>
    <row r="1541" spans="5:6" x14ac:dyDescent="0.25">
      <c r="E1541" s="4">
        <f t="shared" ca="1" si="48"/>
        <v>0.5802677226843399</v>
      </c>
      <c r="F1541" s="4">
        <f t="shared" ca="1" si="49"/>
        <v>889.38685723934123</v>
      </c>
    </row>
    <row r="1542" spans="5:6" x14ac:dyDescent="0.25">
      <c r="E1542" s="4">
        <f t="shared" ca="1" si="48"/>
        <v>1.5786974851174085E-2</v>
      </c>
      <c r="F1542" s="4">
        <f t="shared" ca="1" si="49"/>
        <v>827.93447048845178</v>
      </c>
    </row>
    <row r="1543" spans="5:6" x14ac:dyDescent="0.25">
      <c r="E1543" s="4">
        <f t="shared" ca="1" si="48"/>
        <v>0.9601108674943869</v>
      </c>
      <c r="F1543" s="4">
        <f t="shared" ca="1" si="49"/>
        <v>922.06939292069376</v>
      </c>
    </row>
    <row r="1544" spans="5:6" x14ac:dyDescent="0.25">
      <c r="E1544" s="4">
        <f t="shared" ca="1" si="48"/>
        <v>0.25377924394154305</v>
      </c>
      <c r="F1544" s="4">
        <f t="shared" ca="1" si="49"/>
        <v>868.33607299531946</v>
      </c>
    </row>
    <row r="1545" spans="5:6" x14ac:dyDescent="0.25">
      <c r="E1545" s="4">
        <f t="shared" ca="1" si="48"/>
        <v>0.22938880644213266</v>
      </c>
      <c r="F1545" s="4">
        <f t="shared" ca="1" si="49"/>
        <v>866.33954978538725</v>
      </c>
    </row>
    <row r="1546" spans="5:6" x14ac:dyDescent="0.25">
      <c r="E1546" s="4">
        <f t="shared" ca="1" si="48"/>
        <v>0.6957719835134818</v>
      </c>
      <c r="F1546" s="4">
        <f t="shared" ca="1" si="49"/>
        <v>896.44525415436703</v>
      </c>
    </row>
    <row r="1547" spans="5:6" x14ac:dyDescent="0.25">
      <c r="E1547" s="4">
        <f t="shared" ca="1" si="48"/>
        <v>0.69158198147347594</v>
      </c>
      <c r="F1547" s="4">
        <f t="shared" ca="1" si="49"/>
        <v>896.17792700898372</v>
      </c>
    </row>
    <row r="1548" spans="5:6" x14ac:dyDescent="0.25">
      <c r="E1548" s="4">
        <f t="shared" ca="1" si="48"/>
        <v>0.26177860422731847</v>
      </c>
      <c r="F1548" s="4">
        <f t="shared" ca="1" si="49"/>
        <v>868.96524927564042</v>
      </c>
    </row>
    <row r="1549" spans="5:6" x14ac:dyDescent="0.25">
      <c r="E1549" s="4">
        <f t="shared" ca="1" si="48"/>
        <v>0.50549914666448559</v>
      </c>
      <c r="F1549" s="4">
        <f t="shared" ca="1" si="49"/>
        <v>884.95879940540851</v>
      </c>
    </row>
    <row r="1550" spans="5:6" x14ac:dyDescent="0.25">
      <c r="E1550" s="4">
        <f t="shared" ca="1" si="48"/>
        <v>0.57327756731843549</v>
      </c>
      <c r="F1550" s="4">
        <f t="shared" ca="1" si="49"/>
        <v>888.97214408907678</v>
      </c>
    </row>
    <row r="1551" spans="5:6" x14ac:dyDescent="0.25">
      <c r="E1551" s="4">
        <f t="shared" ca="1" si="48"/>
        <v>0.14153126593775089</v>
      </c>
      <c r="F1551" s="4">
        <f t="shared" ca="1" si="49"/>
        <v>857.68344906632399</v>
      </c>
    </row>
    <row r="1552" spans="5:6" x14ac:dyDescent="0.25">
      <c r="E1552" s="4">
        <f t="shared" ca="1" si="48"/>
        <v>0.25390085586758981</v>
      </c>
      <c r="F1552" s="4">
        <f t="shared" ca="1" si="49"/>
        <v>868.34572638179168</v>
      </c>
    </row>
    <row r="1553" spans="5:6" x14ac:dyDescent="0.25">
      <c r="E1553" s="4">
        <f t="shared" ca="1" si="48"/>
        <v>0.74793519965932642</v>
      </c>
      <c r="F1553" s="4">
        <f t="shared" ca="1" si="49"/>
        <v>899.89674972129683</v>
      </c>
    </row>
    <row r="1554" spans="5:6" x14ac:dyDescent="0.25">
      <c r="E1554" s="4">
        <f t="shared" ca="1" si="48"/>
        <v>0.23388683184149506</v>
      </c>
      <c r="F1554" s="4">
        <f t="shared" ca="1" si="49"/>
        <v>866.71733003685381</v>
      </c>
    </row>
    <row r="1555" spans="5:6" x14ac:dyDescent="0.25">
      <c r="E1555" s="4">
        <f t="shared" ca="1" si="48"/>
        <v>0.53503652937768376</v>
      </c>
      <c r="F1555" s="4">
        <f t="shared" ca="1" si="49"/>
        <v>886.70920714450278</v>
      </c>
    </row>
    <row r="1556" spans="5:6" x14ac:dyDescent="0.25">
      <c r="E1556" s="4">
        <f t="shared" ca="1" si="48"/>
        <v>0.56319785346302631</v>
      </c>
      <c r="F1556" s="4">
        <f t="shared" ca="1" si="49"/>
        <v>888.37501838101969</v>
      </c>
    </row>
    <row r="1557" spans="5:6" x14ac:dyDescent="0.25">
      <c r="E1557" s="4">
        <f t="shared" ca="1" si="48"/>
        <v>0.42137004828957714</v>
      </c>
      <c r="F1557" s="4">
        <f t="shared" ca="1" si="49"/>
        <v>879.87091624881293</v>
      </c>
    </row>
    <row r="1558" spans="5:6" x14ac:dyDescent="0.25">
      <c r="E1558" s="4">
        <f t="shared" ca="1" si="48"/>
        <v>0.83481209735093131</v>
      </c>
      <c r="F1558" s="4">
        <f t="shared" ca="1" si="49"/>
        <v>906.47221266930615</v>
      </c>
    </row>
    <row r="1559" spans="5:6" x14ac:dyDescent="0.25">
      <c r="E1559" s="4">
        <f t="shared" ca="1" si="48"/>
        <v>4.2567052193645982E-2</v>
      </c>
      <c r="F1559" s="4">
        <f t="shared" ca="1" si="49"/>
        <v>840.07198735187944</v>
      </c>
    </row>
    <row r="1560" spans="5:6" x14ac:dyDescent="0.25">
      <c r="E1560" s="4">
        <f t="shared" ca="1" si="48"/>
        <v>0.40770192720311482</v>
      </c>
      <c r="F1560" s="4">
        <f t="shared" ca="1" si="49"/>
        <v>879.01869560862508</v>
      </c>
    </row>
    <row r="1561" spans="5:6" x14ac:dyDescent="0.25">
      <c r="E1561" s="4">
        <f t="shared" ca="1" si="48"/>
        <v>0.60378772931844371</v>
      </c>
      <c r="F1561" s="4">
        <f t="shared" ca="1" si="49"/>
        <v>890.78784669104493</v>
      </c>
    </row>
    <row r="1562" spans="5:6" x14ac:dyDescent="0.25">
      <c r="E1562" s="4">
        <f t="shared" ca="1" si="48"/>
        <v>0.35080757054854927</v>
      </c>
      <c r="F1562" s="4">
        <f t="shared" ca="1" si="49"/>
        <v>875.34598631630843</v>
      </c>
    </row>
    <row r="1563" spans="5:6" x14ac:dyDescent="0.25">
      <c r="E1563" s="4">
        <f t="shared" ca="1" si="48"/>
        <v>0.93437462283447614</v>
      </c>
      <c r="F1563" s="4">
        <f t="shared" ca="1" si="49"/>
        <v>917.38758801199663</v>
      </c>
    </row>
    <row r="1564" spans="5:6" x14ac:dyDescent="0.25">
      <c r="E1564" s="4">
        <f t="shared" ca="1" si="48"/>
        <v>0.74034735365105131</v>
      </c>
      <c r="F1564" s="4">
        <f t="shared" ca="1" si="49"/>
        <v>899.37815218526214</v>
      </c>
    </row>
    <row r="1565" spans="5:6" x14ac:dyDescent="0.25">
      <c r="E1565" s="4">
        <f t="shared" ca="1" si="48"/>
        <v>0.23372990078947731</v>
      </c>
      <c r="F1565" s="4">
        <f t="shared" ca="1" si="49"/>
        <v>866.70422706146962</v>
      </c>
    </row>
    <row r="1566" spans="5:6" x14ac:dyDescent="0.25">
      <c r="E1566" s="4">
        <f t="shared" ca="1" si="48"/>
        <v>0.62118801678806113</v>
      </c>
      <c r="F1566" s="4">
        <f t="shared" ca="1" si="49"/>
        <v>891.83217201860305</v>
      </c>
    </row>
    <row r="1567" spans="5:6" x14ac:dyDescent="0.25">
      <c r="E1567" s="4">
        <f t="shared" ca="1" si="48"/>
        <v>0.93974371146428759</v>
      </c>
      <c r="F1567" s="4">
        <f t="shared" ca="1" si="49"/>
        <v>918.23736434138345</v>
      </c>
    </row>
    <row r="1568" spans="5:6" x14ac:dyDescent="0.25">
      <c r="E1568" s="4">
        <f t="shared" ca="1" si="48"/>
        <v>0.19765783285270688</v>
      </c>
      <c r="F1568" s="4">
        <f t="shared" ca="1" si="49"/>
        <v>863.5282205802755</v>
      </c>
    </row>
    <row r="1569" spans="5:6" x14ac:dyDescent="0.25">
      <c r="E1569" s="4">
        <f t="shared" ca="1" si="48"/>
        <v>1.4071206327945673E-2</v>
      </c>
      <c r="F1569" s="4">
        <f t="shared" ca="1" si="49"/>
        <v>826.62128322085778</v>
      </c>
    </row>
    <row r="1570" spans="5:6" x14ac:dyDescent="0.25">
      <c r="E1570" s="4">
        <f t="shared" ca="1" si="48"/>
        <v>0.86724120081832556</v>
      </c>
      <c r="F1570" s="4">
        <f t="shared" ca="1" si="49"/>
        <v>909.40295418414973</v>
      </c>
    </row>
    <row r="1571" spans="5:6" x14ac:dyDescent="0.25">
      <c r="E1571" s="4">
        <f t="shared" ca="1" si="48"/>
        <v>0.21479698963056504</v>
      </c>
      <c r="F1571" s="4">
        <f t="shared" ca="1" si="49"/>
        <v>865.08048848304304</v>
      </c>
    </row>
    <row r="1572" spans="5:6" x14ac:dyDescent="0.25">
      <c r="E1572" s="4">
        <f t="shared" ca="1" si="48"/>
        <v>0.59129722869882728</v>
      </c>
      <c r="F1572" s="4">
        <f t="shared" ca="1" si="49"/>
        <v>890.0426013633512</v>
      </c>
    </row>
    <row r="1573" spans="5:6" x14ac:dyDescent="0.25">
      <c r="E1573" s="4">
        <f t="shared" ca="1" si="48"/>
        <v>3.6242560314835415E-2</v>
      </c>
      <c r="F1573" s="4">
        <f t="shared" ca="1" si="49"/>
        <v>837.99008474629068</v>
      </c>
    </row>
    <row r="1574" spans="5:6" x14ac:dyDescent="0.25">
      <c r="E1574" s="4">
        <f t="shared" ca="1" si="48"/>
        <v>0.42883339153026023</v>
      </c>
      <c r="F1574" s="4">
        <f t="shared" ca="1" si="49"/>
        <v>880.33237684836274</v>
      </c>
    </row>
    <row r="1575" spans="5:6" x14ac:dyDescent="0.25">
      <c r="E1575" s="4">
        <f t="shared" ca="1" si="48"/>
        <v>0.85971804049368938</v>
      </c>
      <c r="F1575" s="4">
        <f t="shared" ca="1" si="49"/>
        <v>908.68849510904897</v>
      </c>
    </row>
    <row r="1576" spans="5:6" x14ac:dyDescent="0.25">
      <c r="E1576" s="4">
        <f t="shared" ca="1" si="48"/>
        <v>0.6795401289547256</v>
      </c>
      <c r="F1576" s="4">
        <f t="shared" ca="1" si="49"/>
        <v>895.41618559711867</v>
      </c>
    </row>
    <row r="1577" spans="5:6" x14ac:dyDescent="0.25">
      <c r="E1577" s="4">
        <f t="shared" ca="1" si="48"/>
        <v>0.56062213986044773</v>
      </c>
      <c r="F1577" s="4">
        <f t="shared" ca="1" si="49"/>
        <v>888.2225592174957</v>
      </c>
    </row>
    <row r="1578" spans="5:6" x14ac:dyDescent="0.25">
      <c r="E1578" s="4">
        <f t="shared" ca="1" si="48"/>
        <v>0.84666013196147227</v>
      </c>
      <c r="F1578" s="4">
        <f t="shared" ca="1" si="49"/>
        <v>907.50049639127792</v>
      </c>
    </row>
    <row r="1579" spans="5:6" x14ac:dyDescent="0.25">
      <c r="E1579" s="4">
        <f t="shared" ca="1" si="48"/>
        <v>0.94582559152037704</v>
      </c>
      <c r="F1579" s="4">
        <f t="shared" ca="1" si="49"/>
        <v>919.26769569244527</v>
      </c>
    </row>
    <row r="1580" spans="5:6" x14ac:dyDescent="0.25">
      <c r="E1580" s="4">
        <f t="shared" ca="1" si="48"/>
        <v>0.41710929243290262</v>
      </c>
      <c r="F1580" s="4">
        <f t="shared" ca="1" si="49"/>
        <v>879.60627803365549</v>
      </c>
    </row>
    <row r="1581" spans="5:6" x14ac:dyDescent="0.25">
      <c r="E1581" s="4">
        <f t="shared" ca="1" si="48"/>
        <v>0.89145189287127202</v>
      </c>
      <c r="F1581" s="4">
        <f t="shared" ca="1" si="49"/>
        <v>911.88736606677799</v>
      </c>
    </row>
    <row r="1582" spans="5:6" x14ac:dyDescent="0.25">
      <c r="E1582" s="4">
        <f t="shared" ca="1" si="48"/>
        <v>0.12846478136076944</v>
      </c>
      <c r="F1582" s="4">
        <f t="shared" ca="1" si="49"/>
        <v>856.08809991088094</v>
      </c>
    </row>
    <row r="1583" spans="5:6" x14ac:dyDescent="0.25">
      <c r="E1583" s="4">
        <f t="shared" ca="1" si="48"/>
        <v>0.52329750685679166</v>
      </c>
      <c r="F1583" s="4">
        <f t="shared" ca="1" si="49"/>
        <v>886.01444546570758</v>
      </c>
    </row>
    <row r="1584" spans="5:6" x14ac:dyDescent="0.25">
      <c r="E1584" s="4">
        <f t="shared" ca="1" si="48"/>
        <v>2.5806159540431417E-2</v>
      </c>
      <c r="F1584" s="4">
        <f t="shared" ca="1" si="49"/>
        <v>833.74924425064887</v>
      </c>
    </row>
    <row r="1585" spans="5:6" x14ac:dyDescent="0.25">
      <c r="E1585" s="4">
        <f t="shared" ca="1" si="48"/>
        <v>0.99255419320812521</v>
      </c>
      <c r="F1585" s="4">
        <f t="shared" ca="1" si="49"/>
        <v>934.35253672907686</v>
      </c>
    </row>
    <row r="1586" spans="5:6" x14ac:dyDescent="0.25">
      <c r="E1586" s="4">
        <f t="shared" ca="1" si="48"/>
        <v>0.54866385419024544</v>
      </c>
      <c r="F1586" s="4">
        <f t="shared" ca="1" si="49"/>
        <v>887.5151446645541</v>
      </c>
    </row>
    <row r="1587" spans="5:6" x14ac:dyDescent="0.25">
      <c r="E1587" s="4">
        <f t="shared" ca="1" si="48"/>
        <v>0.36594360784355062</v>
      </c>
      <c r="F1587" s="4">
        <f t="shared" ca="1" si="49"/>
        <v>876.34599382934266</v>
      </c>
    </row>
    <row r="1588" spans="5:6" x14ac:dyDescent="0.25">
      <c r="E1588" s="4">
        <f t="shared" ca="1" si="48"/>
        <v>0.76829071057473841</v>
      </c>
      <c r="F1588" s="4">
        <f t="shared" ca="1" si="49"/>
        <v>901.32272617314391</v>
      </c>
    </row>
    <row r="1589" spans="5:6" x14ac:dyDescent="0.25">
      <c r="E1589" s="4">
        <f t="shared" ca="1" si="48"/>
        <v>0.59808371189492449</v>
      </c>
      <c r="F1589" s="4">
        <f t="shared" ca="1" si="49"/>
        <v>890.44712228050423</v>
      </c>
    </row>
    <row r="1590" spans="5:6" x14ac:dyDescent="0.25">
      <c r="E1590" s="4">
        <f t="shared" ca="1" si="48"/>
        <v>0.19693065962516065</v>
      </c>
      <c r="F1590" s="4">
        <f t="shared" ca="1" si="49"/>
        <v>863.46041555450904</v>
      </c>
    </row>
    <row r="1591" spans="5:6" x14ac:dyDescent="0.25">
      <c r="E1591" s="4">
        <f t="shared" ca="1" si="48"/>
        <v>0.39122491270049697</v>
      </c>
      <c r="F1591" s="4">
        <f t="shared" ca="1" si="49"/>
        <v>877.97760787012078</v>
      </c>
    </row>
    <row r="1592" spans="5:6" x14ac:dyDescent="0.25">
      <c r="E1592" s="4">
        <f t="shared" ca="1" si="48"/>
        <v>0.2954236771209745</v>
      </c>
      <c r="F1592" s="4">
        <f t="shared" ca="1" si="49"/>
        <v>871.49616661660343</v>
      </c>
    </row>
    <row r="1593" spans="5:6" x14ac:dyDescent="0.25">
      <c r="E1593" s="4">
        <f t="shared" ca="1" si="48"/>
        <v>0.54322772258657182</v>
      </c>
      <c r="F1593" s="4">
        <f t="shared" ca="1" si="49"/>
        <v>887.19366545402704</v>
      </c>
    </row>
    <row r="1594" spans="5:6" x14ac:dyDescent="0.25">
      <c r="E1594" s="4">
        <f t="shared" ca="1" si="48"/>
        <v>0.82530284273851728</v>
      </c>
      <c r="F1594" s="4">
        <f t="shared" ca="1" si="49"/>
        <v>905.67652052196979</v>
      </c>
    </row>
    <row r="1595" spans="5:6" x14ac:dyDescent="0.25">
      <c r="E1595" s="4">
        <f t="shared" ca="1" si="48"/>
        <v>5.2730117980364977E-2</v>
      </c>
      <c r="F1595" s="4">
        <f t="shared" ca="1" si="49"/>
        <v>842.92553373519002</v>
      </c>
    </row>
    <row r="1596" spans="5:6" x14ac:dyDescent="0.25">
      <c r="E1596" s="4">
        <f t="shared" ca="1" si="48"/>
        <v>0.38983868884962813</v>
      </c>
      <c r="F1596" s="4">
        <f t="shared" ca="1" si="49"/>
        <v>877.88927059358662</v>
      </c>
    </row>
    <row r="1597" spans="5:6" x14ac:dyDescent="0.25">
      <c r="E1597" s="4">
        <f t="shared" ca="1" si="48"/>
        <v>0.68354103632452368</v>
      </c>
      <c r="F1597" s="4">
        <f t="shared" ca="1" si="49"/>
        <v>895.66824034811941</v>
      </c>
    </row>
    <row r="1598" spans="5:6" x14ac:dyDescent="0.25">
      <c r="E1598" s="4">
        <f t="shared" ca="1" si="48"/>
        <v>2.2986924320262947E-3</v>
      </c>
      <c r="F1598" s="4">
        <f t="shared" ca="1" si="49"/>
        <v>807.77834415514008</v>
      </c>
    </row>
    <row r="1599" spans="5:6" x14ac:dyDescent="0.25">
      <c r="E1599" s="4">
        <f t="shared" ca="1" si="48"/>
        <v>5.3001654933676701E-2</v>
      </c>
      <c r="F1599" s="4">
        <f t="shared" ca="1" si="49"/>
        <v>842.99522203174217</v>
      </c>
    </row>
    <row r="1600" spans="5:6" x14ac:dyDescent="0.25">
      <c r="E1600" s="4">
        <f t="shared" ca="1" si="48"/>
        <v>0.80642057838600212</v>
      </c>
      <c r="F1600" s="4">
        <f t="shared" ca="1" si="49"/>
        <v>904.16344837394888</v>
      </c>
    </row>
    <row r="1601" spans="5:6" x14ac:dyDescent="0.25">
      <c r="E1601" s="4">
        <f t="shared" ca="1" si="48"/>
        <v>0.91050256676231134</v>
      </c>
      <c r="F1601" s="4">
        <f t="shared" ca="1" si="49"/>
        <v>914.10491720843925</v>
      </c>
    </row>
    <row r="1602" spans="5:6" x14ac:dyDescent="0.25">
      <c r="E1602" s="4">
        <f t="shared" ca="1" si="48"/>
        <v>0.51602835746926479</v>
      </c>
      <c r="F1602" s="4">
        <f t="shared" ca="1" si="49"/>
        <v>885.58372097051472</v>
      </c>
    </row>
    <row r="1603" spans="5:6" x14ac:dyDescent="0.25">
      <c r="E1603" s="4">
        <f t="shared" ca="1" si="48"/>
        <v>0.88845832886139042</v>
      </c>
      <c r="F1603" s="4">
        <f t="shared" ca="1" si="49"/>
        <v>911.5624619783257</v>
      </c>
    </row>
    <row r="1604" spans="5:6" x14ac:dyDescent="0.25">
      <c r="E1604" s="4">
        <f t="shared" ref="E1604:E1667" ca="1" si="50">RAND()</f>
        <v>3.6585953983190533E-2</v>
      </c>
      <c r="F1604" s="4">
        <f t="shared" ref="F1604:F1667" ca="1" si="51">_xlfn.BETA.INV(E1604,$C$5,$C$6,$C$3,$C$4)</f>
        <v>838.11076950553638</v>
      </c>
    </row>
    <row r="1605" spans="5:6" x14ac:dyDescent="0.25">
      <c r="E1605" s="4">
        <f t="shared" ca="1" si="50"/>
        <v>0.3570646699657154</v>
      </c>
      <c r="F1605" s="4">
        <f t="shared" ca="1" si="51"/>
        <v>875.7616777086123</v>
      </c>
    </row>
    <row r="1606" spans="5:6" x14ac:dyDescent="0.25">
      <c r="E1606" s="4">
        <f t="shared" ca="1" si="50"/>
        <v>0.78216877641850857</v>
      </c>
      <c r="F1606" s="4">
        <f t="shared" ca="1" si="51"/>
        <v>902.32813556222982</v>
      </c>
    </row>
    <row r="1607" spans="5:6" x14ac:dyDescent="0.25">
      <c r="E1607" s="4">
        <f t="shared" ca="1" si="50"/>
        <v>0.86833348701324486</v>
      </c>
      <c r="F1607" s="4">
        <f t="shared" ca="1" si="51"/>
        <v>909.50869878019626</v>
      </c>
    </row>
    <row r="1608" spans="5:6" x14ac:dyDescent="0.25">
      <c r="E1608" s="4">
        <f t="shared" ca="1" si="50"/>
        <v>0.68005368126946697</v>
      </c>
      <c r="F1608" s="4">
        <f t="shared" ca="1" si="51"/>
        <v>895.44848371709338</v>
      </c>
    </row>
    <row r="1609" spans="5:6" x14ac:dyDescent="0.25">
      <c r="E1609" s="4">
        <f t="shared" ca="1" si="50"/>
        <v>0.63762052163235727</v>
      </c>
      <c r="F1609" s="4">
        <f t="shared" ca="1" si="51"/>
        <v>892.82684039554408</v>
      </c>
    </row>
    <row r="1610" spans="5:6" x14ac:dyDescent="0.25">
      <c r="E1610" s="4">
        <f t="shared" ca="1" si="50"/>
        <v>0.8511581404032702</v>
      </c>
      <c r="F1610" s="4">
        <f t="shared" ca="1" si="51"/>
        <v>907.90278571392514</v>
      </c>
    </row>
    <row r="1611" spans="5:6" x14ac:dyDescent="0.25">
      <c r="E1611" s="4">
        <f t="shared" ca="1" si="50"/>
        <v>0.24937757037691977</v>
      </c>
      <c r="F1611" s="4">
        <f t="shared" ca="1" si="51"/>
        <v>867.98477612814065</v>
      </c>
    </row>
    <row r="1612" spans="5:6" x14ac:dyDescent="0.25">
      <c r="E1612" s="4">
        <f t="shared" ca="1" si="50"/>
        <v>0.97590892392245177</v>
      </c>
      <c r="F1612" s="4">
        <f t="shared" ca="1" si="51"/>
        <v>926.23819814098022</v>
      </c>
    </row>
    <row r="1613" spans="5:6" x14ac:dyDescent="0.25">
      <c r="E1613" s="4">
        <f t="shared" ca="1" si="50"/>
        <v>0.19863724332501997</v>
      </c>
      <c r="F1613" s="4">
        <f t="shared" ca="1" si="51"/>
        <v>863.61928136437052</v>
      </c>
    </row>
    <row r="1614" spans="5:6" x14ac:dyDescent="0.25">
      <c r="E1614" s="4">
        <f t="shared" ca="1" si="50"/>
        <v>0.68545624235564195</v>
      </c>
      <c r="F1614" s="4">
        <f t="shared" ca="1" si="51"/>
        <v>895.78925388459356</v>
      </c>
    </row>
    <row r="1615" spans="5:6" x14ac:dyDescent="0.25">
      <c r="E1615" s="4">
        <f t="shared" ca="1" si="50"/>
        <v>0.31260389702205915</v>
      </c>
      <c r="F1615" s="4">
        <f t="shared" ca="1" si="51"/>
        <v>872.72705377753221</v>
      </c>
    </row>
    <row r="1616" spans="5:6" x14ac:dyDescent="0.25">
      <c r="E1616" s="4">
        <f t="shared" ca="1" si="50"/>
        <v>0.27493367116012035</v>
      </c>
      <c r="F1616" s="4">
        <f t="shared" ca="1" si="51"/>
        <v>869.97575828191657</v>
      </c>
    </row>
    <row r="1617" spans="5:6" x14ac:dyDescent="0.25">
      <c r="E1617" s="4">
        <f t="shared" ca="1" si="50"/>
        <v>0.8688463086762982</v>
      </c>
      <c r="F1617" s="4">
        <f t="shared" ca="1" si="51"/>
        <v>909.55852900194918</v>
      </c>
    </row>
    <row r="1618" spans="5:6" x14ac:dyDescent="0.25">
      <c r="E1618" s="4">
        <f t="shared" ca="1" si="50"/>
        <v>0.52479884274993704</v>
      </c>
      <c r="F1618" s="4">
        <f t="shared" ca="1" si="51"/>
        <v>886.10334869000451</v>
      </c>
    </row>
    <row r="1619" spans="5:6" x14ac:dyDescent="0.25">
      <c r="E1619" s="4">
        <f t="shared" ca="1" si="50"/>
        <v>0.58903701948947029</v>
      </c>
      <c r="F1619" s="4">
        <f t="shared" ca="1" si="51"/>
        <v>889.90806523355332</v>
      </c>
    </row>
    <row r="1620" spans="5:6" x14ac:dyDescent="0.25">
      <c r="E1620" s="4">
        <f t="shared" ca="1" si="50"/>
        <v>0.19876289996408569</v>
      </c>
      <c r="F1620" s="4">
        <f t="shared" ca="1" si="51"/>
        <v>863.6309425046162</v>
      </c>
    </row>
    <row r="1621" spans="5:6" x14ac:dyDescent="0.25">
      <c r="E1621" s="4">
        <f t="shared" ca="1" si="50"/>
        <v>0.3601633334744806</v>
      </c>
      <c r="F1621" s="4">
        <f t="shared" ca="1" si="51"/>
        <v>875.96632100768056</v>
      </c>
    </row>
    <row r="1622" spans="5:6" x14ac:dyDescent="0.25">
      <c r="E1622" s="4">
        <f t="shared" ca="1" si="50"/>
        <v>0.6216133457967411</v>
      </c>
      <c r="F1622" s="4">
        <f t="shared" ca="1" si="51"/>
        <v>891.85780515064164</v>
      </c>
    </row>
    <row r="1623" spans="5:6" x14ac:dyDescent="0.25">
      <c r="E1623" s="4">
        <f t="shared" ca="1" si="50"/>
        <v>0.65398471778147316</v>
      </c>
      <c r="F1623" s="4">
        <f t="shared" ca="1" si="51"/>
        <v>893.82759707373316</v>
      </c>
    </row>
    <row r="1624" spans="5:6" x14ac:dyDescent="0.25">
      <c r="E1624" s="4">
        <f t="shared" ca="1" si="50"/>
        <v>0.64695620559792255</v>
      </c>
      <c r="F1624" s="4">
        <f t="shared" ca="1" si="51"/>
        <v>893.39637880402643</v>
      </c>
    </row>
    <row r="1625" spans="5:6" x14ac:dyDescent="0.25">
      <c r="E1625" s="4">
        <f t="shared" ca="1" si="50"/>
        <v>0.83440527897472028</v>
      </c>
      <c r="F1625" s="4">
        <f t="shared" ca="1" si="51"/>
        <v>906.43765842699383</v>
      </c>
    </row>
    <row r="1626" spans="5:6" x14ac:dyDescent="0.25">
      <c r="E1626" s="4">
        <f t="shared" ca="1" si="50"/>
        <v>0.23433339038638334</v>
      </c>
      <c r="F1626" s="4">
        <f t="shared" ca="1" si="51"/>
        <v>866.75458534228278</v>
      </c>
    </row>
    <row r="1627" spans="5:6" x14ac:dyDescent="0.25">
      <c r="E1627" s="4">
        <f t="shared" ca="1" si="50"/>
        <v>0.82612674462326696</v>
      </c>
      <c r="F1627" s="4">
        <f t="shared" ca="1" si="51"/>
        <v>905.74450029995432</v>
      </c>
    </row>
    <row r="1628" spans="5:6" x14ac:dyDescent="0.25">
      <c r="E1628" s="4">
        <f t="shared" ca="1" si="50"/>
        <v>0.32557841190061154</v>
      </c>
      <c r="F1628" s="4">
        <f t="shared" ca="1" si="51"/>
        <v>873.63336366618091</v>
      </c>
    </row>
    <row r="1629" spans="5:6" x14ac:dyDescent="0.25">
      <c r="E1629" s="4">
        <f t="shared" ca="1" si="50"/>
        <v>0.39844835899088482</v>
      </c>
      <c r="F1629" s="4">
        <f t="shared" ca="1" si="51"/>
        <v>878.43599026365712</v>
      </c>
    </row>
    <row r="1630" spans="5:6" x14ac:dyDescent="0.25">
      <c r="E1630" s="4">
        <f t="shared" ca="1" si="50"/>
        <v>0.17133694001685396</v>
      </c>
      <c r="F1630" s="4">
        <f t="shared" ca="1" si="51"/>
        <v>860.95661526663469</v>
      </c>
    </row>
    <row r="1631" spans="5:6" x14ac:dyDescent="0.25">
      <c r="E1631" s="4">
        <f t="shared" ca="1" si="50"/>
        <v>0.73038587092917284</v>
      </c>
      <c r="F1631" s="4">
        <f t="shared" ca="1" si="51"/>
        <v>898.7068001637756</v>
      </c>
    </row>
    <row r="1632" spans="5:6" x14ac:dyDescent="0.25">
      <c r="E1632" s="4">
        <f t="shared" ca="1" si="50"/>
        <v>0.34478973539414115</v>
      </c>
      <c r="F1632" s="4">
        <f t="shared" ca="1" si="51"/>
        <v>874.94296296173968</v>
      </c>
    </row>
    <row r="1633" spans="5:6" x14ac:dyDescent="0.25">
      <c r="E1633" s="4">
        <f t="shared" ca="1" si="50"/>
        <v>0.13721447374672302</v>
      </c>
      <c r="F1633" s="4">
        <f t="shared" ca="1" si="51"/>
        <v>857.16892550300099</v>
      </c>
    </row>
    <row r="1634" spans="5:6" x14ac:dyDescent="0.25">
      <c r="E1634" s="4">
        <f t="shared" ca="1" si="50"/>
        <v>0.3170406369056209</v>
      </c>
      <c r="F1634" s="4">
        <f t="shared" ca="1" si="51"/>
        <v>873.03910122670504</v>
      </c>
    </row>
    <row r="1635" spans="5:6" x14ac:dyDescent="0.25">
      <c r="E1635" s="4">
        <f t="shared" ca="1" si="50"/>
        <v>4.1969165202554448E-2</v>
      </c>
      <c r="F1635" s="4">
        <f t="shared" ca="1" si="51"/>
        <v>839.88685383804727</v>
      </c>
    </row>
    <row r="1636" spans="5:6" x14ac:dyDescent="0.25">
      <c r="E1636" s="4">
        <f t="shared" ca="1" si="50"/>
        <v>0.19467246438867347</v>
      </c>
      <c r="F1636" s="4">
        <f t="shared" ca="1" si="51"/>
        <v>863.24877150415216</v>
      </c>
    </row>
    <row r="1637" spans="5:6" x14ac:dyDescent="0.25">
      <c r="E1637" s="4">
        <f t="shared" ca="1" si="50"/>
        <v>0.21516171742447454</v>
      </c>
      <c r="F1637" s="4">
        <f t="shared" ca="1" si="51"/>
        <v>865.11262066579786</v>
      </c>
    </row>
    <row r="1638" spans="5:6" x14ac:dyDescent="0.25">
      <c r="E1638" s="4">
        <f t="shared" ca="1" si="50"/>
        <v>7.2577126830281724E-2</v>
      </c>
      <c r="F1638" s="4">
        <f t="shared" ca="1" si="51"/>
        <v>847.38128962547989</v>
      </c>
    </row>
    <row r="1639" spans="5:6" x14ac:dyDescent="0.25">
      <c r="E1639" s="4">
        <f t="shared" ca="1" si="50"/>
        <v>0.94925260969331293</v>
      </c>
      <c r="F1639" s="4">
        <f t="shared" ca="1" si="51"/>
        <v>919.8853946356312</v>
      </c>
    </row>
    <row r="1640" spans="5:6" x14ac:dyDescent="0.25">
      <c r="E1640" s="4">
        <f t="shared" ca="1" si="50"/>
        <v>0.19010026126307389</v>
      </c>
      <c r="F1640" s="4">
        <f t="shared" ca="1" si="51"/>
        <v>862.81512017573539</v>
      </c>
    </row>
    <row r="1641" spans="5:6" x14ac:dyDescent="0.25">
      <c r="E1641" s="4">
        <f t="shared" ca="1" si="50"/>
        <v>0.95292609824551544</v>
      </c>
      <c r="F1641" s="4">
        <f t="shared" ca="1" si="51"/>
        <v>920.58211275678798</v>
      </c>
    </row>
    <row r="1642" spans="5:6" x14ac:dyDescent="0.25">
      <c r="E1642" s="4">
        <f t="shared" ca="1" si="50"/>
        <v>0.66527490746204021</v>
      </c>
      <c r="F1642" s="4">
        <f t="shared" ca="1" si="51"/>
        <v>894.52514964608065</v>
      </c>
    </row>
    <row r="1643" spans="5:6" x14ac:dyDescent="0.25">
      <c r="E1643" s="4">
        <f t="shared" ca="1" si="50"/>
        <v>0.318192905547658</v>
      </c>
      <c r="F1643" s="4">
        <f t="shared" ca="1" si="51"/>
        <v>873.1197746977283</v>
      </c>
    </row>
    <row r="1644" spans="5:6" x14ac:dyDescent="0.25">
      <c r="E1644" s="4">
        <f t="shared" ca="1" si="50"/>
        <v>0.2860713914730556</v>
      </c>
      <c r="F1644" s="4">
        <f t="shared" ca="1" si="51"/>
        <v>870.80977576970292</v>
      </c>
    </row>
    <row r="1645" spans="5:6" x14ac:dyDescent="0.25">
      <c r="E1645" s="4">
        <f t="shared" ca="1" si="50"/>
        <v>0.36791055356810154</v>
      </c>
      <c r="F1645" s="4">
        <f t="shared" ca="1" si="51"/>
        <v>876.4745936623425</v>
      </c>
    </row>
    <row r="1646" spans="5:6" x14ac:dyDescent="0.25">
      <c r="E1646" s="4">
        <f t="shared" ca="1" si="50"/>
        <v>0.83788309040126863</v>
      </c>
      <c r="F1646" s="4">
        <f t="shared" ca="1" si="51"/>
        <v>906.73461221410003</v>
      </c>
    </row>
    <row r="1647" spans="5:6" x14ac:dyDescent="0.25">
      <c r="E1647" s="4">
        <f t="shared" ca="1" si="50"/>
        <v>0.75039529175216491</v>
      </c>
      <c r="F1647" s="4">
        <f t="shared" ca="1" si="51"/>
        <v>900.06631247394648</v>
      </c>
    </row>
    <row r="1648" spans="5:6" x14ac:dyDescent="0.25">
      <c r="E1648" s="4">
        <f t="shared" ca="1" si="50"/>
        <v>2.5272645461861365E-2</v>
      </c>
      <c r="F1648" s="4">
        <f t="shared" ca="1" si="51"/>
        <v>833.49471765262376</v>
      </c>
    </row>
    <row r="1649" spans="5:6" x14ac:dyDescent="0.25">
      <c r="E1649" s="4">
        <f t="shared" ca="1" si="50"/>
        <v>3.2970393711821311E-2</v>
      </c>
      <c r="F1649" s="4">
        <f t="shared" ca="1" si="51"/>
        <v>836.78822027256456</v>
      </c>
    </row>
    <row r="1650" spans="5:6" x14ac:dyDescent="0.25">
      <c r="E1650" s="4">
        <f t="shared" ca="1" si="50"/>
        <v>0.95356650706200008</v>
      </c>
      <c r="F1650" s="4">
        <f t="shared" ca="1" si="51"/>
        <v>920.7076028532565</v>
      </c>
    </row>
    <row r="1651" spans="5:6" x14ac:dyDescent="0.25">
      <c r="E1651" s="4">
        <f t="shared" ca="1" si="50"/>
        <v>0.20699241665188561</v>
      </c>
      <c r="F1651" s="4">
        <f t="shared" ca="1" si="51"/>
        <v>864.38419236733421</v>
      </c>
    </row>
    <row r="1652" spans="5:6" x14ac:dyDescent="0.25">
      <c r="E1652" s="4">
        <f t="shared" ca="1" si="50"/>
        <v>0.50838104122536143</v>
      </c>
      <c r="F1652" s="4">
        <f t="shared" ca="1" si="51"/>
        <v>885.12998416092114</v>
      </c>
    </row>
    <row r="1653" spans="5:6" x14ac:dyDescent="0.25">
      <c r="E1653" s="4">
        <f t="shared" ca="1" si="50"/>
        <v>0.39876780726334848</v>
      </c>
      <c r="F1653" s="4">
        <f t="shared" ca="1" si="51"/>
        <v>878.45618867304961</v>
      </c>
    </row>
    <row r="1654" spans="5:6" x14ac:dyDescent="0.25">
      <c r="E1654" s="4">
        <f t="shared" ca="1" si="50"/>
        <v>0.99571061610439549</v>
      </c>
      <c r="F1654" s="4">
        <f t="shared" ca="1" si="51"/>
        <v>937.59255095718686</v>
      </c>
    </row>
    <row r="1655" spans="5:6" x14ac:dyDescent="0.25">
      <c r="E1655" s="4">
        <f t="shared" ca="1" si="50"/>
        <v>0.31382142457685636</v>
      </c>
      <c r="F1655" s="4">
        <f t="shared" ca="1" si="51"/>
        <v>872.81291251411517</v>
      </c>
    </row>
    <row r="1656" spans="5:6" x14ac:dyDescent="0.25">
      <c r="E1656" s="4">
        <f t="shared" ca="1" si="50"/>
        <v>0.49632568153008938</v>
      </c>
      <c r="F1656" s="4">
        <f t="shared" ca="1" si="51"/>
        <v>884.41305457123553</v>
      </c>
    </row>
    <row r="1657" spans="5:6" x14ac:dyDescent="0.25">
      <c r="E1657" s="4">
        <f t="shared" ca="1" si="50"/>
        <v>0.93220557462682174</v>
      </c>
      <c r="F1657" s="4">
        <f t="shared" ca="1" si="51"/>
        <v>917.05815855873561</v>
      </c>
    </row>
    <row r="1658" spans="5:6" x14ac:dyDescent="0.25">
      <c r="E1658" s="4">
        <f t="shared" ca="1" si="50"/>
        <v>3.3341277454184359E-2</v>
      </c>
      <c r="F1658" s="4">
        <f t="shared" ca="1" si="51"/>
        <v>836.92945156623728</v>
      </c>
    </row>
    <row r="1659" spans="5:6" x14ac:dyDescent="0.25">
      <c r="E1659" s="4">
        <f t="shared" ca="1" si="50"/>
        <v>0.54576082269981907</v>
      </c>
      <c r="F1659" s="4">
        <f t="shared" ca="1" si="51"/>
        <v>887.34346521481916</v>
      </c>
    </row>
    <row r="1660" spans="5:6" x14ac:dyDescent="0.25">
      <c r="E1660" s="4">
        <f t="shared" ca="1" si="50"/>
        <v>0.99701214851560505</v>
      </c>
      <c r="F1660" s="4">
        <f t="shared" ca="1" si="51"/>
        <v>939.56188935281784</v>
      </c>
    </row>
    <row r="1661" spans="5:6" x14ac:dyDescent="0.25">
      <c r="E1661" s="4">
        <f t="shared" ca="1" si="50"/>
        <v>0.51816055496059199</v>
      </c>
      <c r="F1661" s="4">
        <f t="shared" ca="1" si="51"/>
        <v>885.71011321007438</v>
      </c>
    </row>
    <row r="1662" spans="5:6" x14ac:dyDescent="0.25">
      <c r="E1662" s="4">
        <f t="shared" ca="1" si="50"/>
        <v>0.6690536871936692</v>
      </c>
      <c r="F1662" s="4">
        <f t="shared" ca="1" si="51"/>
        <v>894.76007190996495</v>
      </c>
    </row>
    <row r="1663" spans="5:6" x14ac:dyDescent="0.25">
      <c r="E1663" s="4">
        <f t="shared" ca="1" si="50"/>
        <v>0.54204972006863295</v>
      </c>
      <c r="F1663" s="4">
        <f t="shared" ca="1" si="51"/>
        <v>887.12400108041822</v>
      </c>
    </row>
    <row r="1664" spans="5:6" x14ac:dyDescent="0.25">
      <c r="E1664" s="4">
        <f t="shared" ca="1" si="50"/>
        <v>0.20139591284344627</v>
      </c>
      <c r="F1664" s="4">
        <f t="shared" ca="1" si="51"/>
        <v>863.87416442303834</v>
      </c>
    </row>
    <row r="1665" spans="5:6" x14ac:dyDescent="0.25">
      <c r="E1665" s="4">
        <f t="shared" ca="1" si="50"/>
        <v>0.90102176945842216</v>
      </c>
      <c r="F1665" s="4">
        <f t="shared" ca="1" si="51"/>
        <v>912.966403226848</v>
      </c>
    </row>
    <row r="1666" spans="5:6" x14ac:dyDescent="0.25">
      <c r="E1666" s="4">
        <f t="shared" ca="1" si="50"/>
        <v>0.4026565725312361</v>
      </c>
      <c r="F1666" s="4">
        <f t="shared" ca="1" si="51"/>
        <v>878.7015917872842</v>
      </c>
    </row>
    <row r="1667" spans="5:6" x14ac:dyDescent="0.25">
      <c r="E1667" s="4">
        <f t="shared" ca="1" si="50"/>
        <v>0.45369844683190008</v>
      </c>
      <c r="F1667" s="4">
        <f t="shared" ca="1" si="51"/>
        <v>881.85274203939753</v>
      </c>
    </row>
    <row r="1668" spans="5:6" x14ac:dyDescent="0.25">
      <c r="E1668" s="4">
        <f t="shared" ref="E1668:E1731" ca="1" si="52">RAND()</f>
        <v>0.25154815160565369</v>
      </c>
      <c r="F1668" s="4">
        <f t="shared" ref="F1668:F1731" ca="1" si="53">_xlfn.BETA.INV(E1668,$C$5,$C$6,$C$3,$C$4)</f>
        <v>868.15847463721934</v>
      </c>
    </row>
    <row r="1669" spans="5:6" x14ac:dyDescent="0.25">
      <c r="E1669" s="4">
        <f t="shared" ca="1" si="52"/>
        <v>0.20740643318167673</v>
      </c>
      <c r="F1669" s="4">
        <f t="shared" ca="1" si="53"/>
        <v>864.42155852558608</v>
      </c>
    </row>
    <row r="1670" spans="5:6" x14ac:dyDescent="0.25">
      <c r="E1670" s="4">
        <f t="shared" ca="1" si="52"/>
        <v>0.63219317911601536</v>
      </c>
      <c r="F1670" s="4">
        <f t="shared" ca="1" si="53"/>
        <v>892.49728690294751</v>
      </c>
    </row>
    <row r="1671" spans="5:6" x14ac:dyDescent="0.25">
      <c r="E1671" s="4">
        <f t="shared" ca="1" si="52"/>
        <v>0.14232784430383749</v>
      </c>
      <c r="F1671" s="4">
        <f t="shared" ca="1" si="53"/>
        <v>857.77712876158296</v>
      </c>
    </row>
    <row r="1672" spans="5:6" x14ac:dyDescent="0.25">
      <c r="E1672" s="4">
        <f t="shared" ca="1" si="52"/>
        <v>0.15629595290154796</v>
      </c>
      <c r="F1672" s="4">
        <f t="shared" ca="1" si="53"/>
        <v>859.36096209787684</v>
      </c>
    </row>
    <row r="1673" spans="5:6" x14ac:dyDescent="0.25">
      <c r="E1673" s="4">
        <f t="shared" ca="1" si="52"/>
        <v>0.83370188090618036</v>
      </c>
      <c r="F1673" s="4">
        <f t="shared" ca="1" si="53"/>
        <v>906.37802526788766</v>
      </c>
    </row>
    <row r="1674" spans="5:6" x14ac:dyDescent="0.25">
      <c r="E1674" s="4">
        <f t="shared" ca="1" si="52"/>
        <v>0.37120921187732137</v>
      </c>
      <c r="F1674" s="4">
        <f t="shared" ca="1" si="53"/>
        <v>876.68960012859145</v>
      </c>
    </row>
    <row r="1675" spans="5:6" x14ac:dyDescent="0.25">
      <c r="E1675" s="4">
        <f t="shared" ca="1" si="52"/>
        <v>0.6713876203538669</v>
      </c>
      <c r="F1675" s="4">
        <f t="shared" ca="1" si="53"/>
        <v>894.90555744138146</v>
      </c>
    </row>
    <row r="1676" spans="5:6" x14ac:dyDescent="0.25">
      <c r="E1676" s="4">
        <f t="shared" ca="1" si="52"/>
        <v>0.18290224867283378</v>
      </c>
      <c r="F1676" s="4">
        <f t="shared" ca="1" si="53"/>
        <v>862.11779746497064</v>
      </c>
    </row>
    <row r="1677" spans="5:6" x14ac:dyDescent="0.25">
      <c r="E1677" s="4">
        <f t="shared" ca="1" si="52"/>
        <v>0.44131468188210687</v>
      </c>
      <c r="F1677" s="4">
        <f t="shared" ca="1" si="53"/>
        <v>881.09859652407044</v>
      </c>
    </row>
    <row r="1678" spans="5:6" x14ac:dyDescent="0.25">
      <c r="E1678" s="4">
        <f t="shared" ca="1" si="52"/>
        <v>0.47849322324535226</v>
      </c>
      <c r="F1678" s="4">
        <f t="shared" ca="1" si="53"/>
        <v>883.34761917689866</v>
      </c>
    </row>
    <row r="1679" spans="5:6" x14ac:dyDescent="0.25">
      <c r="E1679" s="4">
        <f t="shared" ca="1" si="52"/>
        <v>0.18219285892933501</v>
      </c>
      <c r="F1679" s="4">
        <f t="shared" ca="1" si="53"/>
        <v>862.0480616825854</v>
      </c>
    </row>
    <row r="1680" spans="5:6" x14ac:dyDescent="0.25">
      <c r="E1680" s="4">
        <f t="shared" ca="1" si="52"/>
        <v>0.77037333250025697</v>
      </c>
      <c r="F1680" s="4">
        <f t="shared" ca="1" si="53"/>
        <v>901.47176159645187</v>
      </c>
    </row>
    <row r="1681" spans="5:6" x14ac:dyDescent="0.25">
      <c r="E1681" s="4">
        <f t="shared" ca="1" si="52"/>
        <v>0.1628019298984098</v>
      </c>
      <c r="F1681" s="4">
        <f t="shared" ca="1" si="53"/>
        <v>860.06397849305165</v>
      </c>
    </row>
    <row r="1682" spans="5:6" x14ac:dyDescent="0.25">
      <c r="E1682" s="4">
        <f t="shared" ca="1" si="52"/>
        <v>0.84866685500060601</v>
      </c>
      <c r="F1682" s="4">
        <f t="shared" ca="1" si="53"/>
        <v>907.67911433898178</v>
      </c>
    </row>
    <row r="1683" spans="5:6" x14ac:dyDescent="0.25">
      <c r="E1683" s="4">
        <f t="shared" ca="1" si="52"/>
        <v>0.20700232566784682</v>
      </c>
      <c r="F1683" s="4">
        <f t="shared" ca="1" si="53"/>
        <v>864.38508725977567</v>
      </c>
    </row>
    <row r="1684" spans="5:6" x14ac:dyDescent="0.25">
      <c r="E1684" s="4">
        <f t="shared" ca="1" si="52"/>
        <v>0.30192058542753208</v>
      </c>
      <c r="F1684" s="4">
        <f t="shared" ca="1" si="53"/>
        <v>871.96602463079</v>
      </c>
    </row>
    <row r="1685" spans="5:6" x14ac:dyDescent="0.25">
      <c r="E1685" s="4">
        <f t="shared" ca="1" si="52"/>
        <v>9.2091671379425422E-2</v>
      </c>
      <c r="F1685" s="4">
        <f t="shared" ca="1" si="53"/>
        <v>850.8821653133765</v>
      </c>
    </row>
    <row r="1686" spans="5:6" x14ac:dyDescent="0.25">
      <c r="E1686" s="4">
        <f t="shared" ca="1" si="52"/>
        <v>5.3162730182299001E-5</v>
      </c>
      <c r="F1686" s="4">
        <f t="shared" ca="1" si="53"/>
        <v>775.54550188447479</v>
      </c>
    </row>
    <row r="1687" spans="5:6" x14ac:dyDescent="0.25">
      <c r="E1687" s="4">
        <f t="shared" ca="1" si="52"/>
        <v>8.5799790400488019E-2</v>
      </c>
      <c r="F1687" s="4">
        <f t="shared" ca="1" si="53"/>
        <v>849.82410067908063</v>
      </c>
    </row>
    <row r="1688" spans="5:6" x14ac:dyDescent="0.25">
      <c r="E1688" s="4">
        <f t="shared" ca="1" si="52"/>
        <v>0.21301157269564119</v>
      </c>
      <c r="F1688" s="4">
        <f t="shared" ca="1" si="53"/>
        <v>864.92267994291535</v>
      </c>
    </row>
    <row r="1689" spans="5:6" x14ac:dyDescent="0.25">
      <c r="E1689" s="4">
        <f t="shared" ca="1" si="52"/>
        <v>0.24192368890861748</v>
      </c>
      <c r="F1689" s="4">
        <f t="shared" ca="1" si="53"/>
        <v>867.38116397309363</v>
      </c>
    </row>
    <row r="1690" spans="5:6" x14ac:dyDescent="0.25">
      <c r="E1690" s="4">
        <f t="shared" ca="1" si="52"/>
        <v>0.42303698052687666</v>
      </c>
      <c r="F1690" s="4">
        <f t="shared" ca="1" si="53"/>
        <v>879.97420981576681</v>
      </c>
    </row>
    <row r="1691" spans="5:6" x14ac:dyDescent="0.25">
      <c r="E1691" s="4">
        <f t="shared" ca="1" si="52"/>
        <v>0.88879272070886028</v>
      </c>
      <c r="F1691" s="4">
        <f t="shared" ca="1" si="53"/>
        <v>911.59847711259272</v>
      </c>
    </row>
    <row r="1692" spans="5:6" x14ac:dyDescent="0.25">
      <c r="E1692" s="4">
        <f t="shared" ca="1" si="52"/>
        <v>4.5714375819434272E-2</v>
      </c>
      <c r="F1692" s="4">
        <f t="shared" ca="1" si="53"/>
        <v>841.0118262496128</v>
      </c>
    </row>
    <row r="1693" spans="5:6" x14ac:dyDescent="0.25">
      <c r="E1693" s="4">
        <f t="shared" ca="1" si="52"/>
        <v>0.84552610109445525</v>
      </c>
      <c r="F1693" s="4">
        <f t="shared" ca="1" si="53"/>
        <v>907.40015311766047</v>
      </c>
    </row>
    <row r="1694" spans="5:6" x14ac:dyDescent="0.25">
      <c r="E1694" s="4">
        <f t="shared" ca="1" si="52"/>
        <v>0.38965633244343489</v>
      </c>
      <c r="F1694" s="4">
        <f t="shared" ca="1" si="53"/>
        <v>877.87764080031252</v>
      </c>
    </row>
    <row r="1695" spans="5:6" x14ac:dyDescent="0.25">
      <c r="E1695" s="4">
        <f t="shared" ca="1" si="52"/>
        <v>0.88120809379614062</v>
      </c>
      <c r="F1695" s="4">
        <f t="shared" ca="1" si="53"/>
        <v>910.797819258049</v>
      </c>
    </row>
    <row r="1696" spans="5:6" x14ac:dyDescent="0.25">
      <c r="E1696" s="4">
        <f t="shared" ca="1" si="52"/>
        <v>0.68261594456256269</v>
      </c>
      <c r="F1696" s="4">
        <f t="shared" ca="1" si="53"/>
        <v>895.60987139822259</v>
      </c>
    </row>
    <row r="1697" spans="5:6" x14ac:dyDescent="0.25">
      <c r="E1697" s="4">
        <f t="shared" ca="1" si="52"/>
        <v>0.80980489163382641</v>
      </c>
      <c r="F1697" s="4">
        <f t="shared" ca="1" si="53"/>
        <v>904.42868378137416</v>
      </c>
    </row>
    <row r="1698" spans="5:6" x14ac:dyDescent="0.25">
      <c r="E1698" s="4">
        <f t="shared" ca="1" si="52"/>
        <v>0.25414560559468513</v>
      </c>
      <c r="F1698" s="4">
        <f t="shared" ca="1" si="53"/>
        <v>868.36514584318002</v>
      </c>
    </row>
    <row r="1699" spans="5:6" x14ac:dyDescent="0.25">
      <c r="E1699" s="4">
        <f t="shared" ca="1" si="52"/>
        <v>1.1663363457848797E-2</v>
      </c>
      <c r="F1699" s="4">
        <f t="shared" ca="1" si="53"/>
        <v>824.51462094036538</v>
      </c>
    </row>
    <row r="1700" spans="5:6" x14ac:dyDescent="0.25">
      <c r="E1700" s="4">
        <f t="shared" ca="1" si="52"/>
        <v>2.4670297959793475E-2</v>
      </c>
      <c r="F1700" s="4">
        <f t="shared" ca="1" si="53"/>
        <v>833.20167516610979</v>
      </c>
    </row>
    <row r="1701" spans="5:6" x14ac:dyDescent="0.25">
      <c r="E1701" s="4">
        <f t="shared" ca="1" si="52"/>
        <v>0.31411316044324888</v>
      </c>
      <c r="F1701" s="4">
        <f t="shared" ca="1" si="53"/>
        <v>872.83345973694952</v>
      </c>
    </row>
    <row r="1702" spans="5:6" x14ac:dyDescent="0.25">
      <c r="E1702" s="4">
        <f t="shared" ca="1" si="52"/>
        <v>0.3035350975133535</v>
      </c>
      <c r="F1702" s="4">
        <f t="shared" ca="1" si="53"/>
        <v>872.08194005386781</v>
      </c>
    </row>
    <row r="1703" spans="5:6" x14ac:dyDescent="0.25">
      <c r="E1703" s="4">
        <f t="shared" ca="1" si="52"/>
        <v>0.32746248728683314</v>
      </c>
      <c r="F1703" s="4">
        <f t="shared" ca="1" si="53"/>
        <v>873.76344128369897</v>
      </c>
    </row>
    <row r="1704" spans="5:6" x14ac:dyDescent="0.25">
      <c r="E1704" s="4">
        <f t="shared" ca="1" si="52"/>
        <v>0.50651801250120776</v>
      </c>
      <c r="F1704" s="4">
        <f t="shared" ca="1" si="53"/>
        <v>885.01933334558441</v>
      </c>
    </row>
    <row r="1705" spans="5:6" x14ac:dyDescent="0.25">
      <c r="E1705" s="4">
        <f t="shared" ca="1" si="52"/>
        <v>0.55130940926608518</v>
      </c>
      <c r="F1705" s="4">
        <f t="shared" ca="1" si="53"/>
        <v>887.67160765002836</v>
      </c>
    </row>
    <row r="1706" spans="5:6" x14ac:dyDescent="0.25">
      <c r="E1706" s="4">
        <f t="shared" ca="1" si="52"/>
        <v>0.77531637201057202</v>
      </c>
      <c r="F1706" s="4">
        <f t="shared" ca="1" si="53"/>
        <v>901.82803830073988</v>
      </c>
    </row>
    <row r="1707" spans="5:6" x14ac:dyDescent="0.25">
      <c r="E1707" s="4">
        <f t="shared" ca="1" si="52"/>
        <v>0.74717403069589283</v>
      </c>
      <c r="F1707" s="4">
        <f t="shared" ca="1" si="53"/>
        <v>899.84443033391005</v>
      </c>
    </row>
    <row r="1708" spans="5:6" x14ac:dyDescent="0.25">
      <c r="E1708" s="4">
        <f t="shared" ca="1" si="52"/>
        <v>0.60079070910133692</v>
      </c>
      <c r="F1708" s="4">
        <f t="shared" ca="1" si="53"/>
        <v>890.60873441433625</v>
      </c>
    </row>
    <row r="1709" spans="5:6" x14ac:dyDescent="0.25">
      <c r="E1709" s="4">
        <f t="shared" ca="1" si="52"/>
        <v>0.15107804022713167</v>
      </c>
      <c r="F1709" s="4">
        <f t="shared" ca="1" si="53"/>
        <v>858.7817967403405</v>
      </c>
    </row>
    <row r="1710" spans="5:6" x14ac:dyDescent="0.25">
      <c r="E1710" s="4">
        <f t="shared" ca="1" si="52"/>
        <v>0.10467972685353355</v>
      </c>
      <c r="F1710" s="4">
        <f t="shared" ca="1" si="53"/>
        <v>852.83903504608111</v>
      </c>
    </row>
    <row r="1711" spans="5:6" x14ac:dyDescent="0.25">
      <c r="E1711" s="4">
        <f t="shared" ca="1" si="52"/>
        <v>6.0405779030114903E-3</v>
      </c>
      <c r="F1711" s="4">
        <f t="shared" ca="1" si="53"/>
        <v>817.43984709912002</v>
      </c>
    </row>
    <row r="1712" spans="5:6" x14ac:dyDescent="0.25">
      <c r="E1712" s="4">
        <f t="shared" ca="1" si="52"/>
        <v>0.75716467101146623</v>
      </c>
      <c r="F1712" s="4">
        <f t="shared" ca="1" si="53"/>
        <v>900.53669388318519</v>
      </c>
    </row>
    <row r="1713" spans="5:6" x14ac:dyDescent="0.25">
      <c r="E1713" s="4">
        <f t="shared" ca="1" si="52"/>
        <v>0.85678157504312202</v>
      </c>
      <c r="F1713" s="4">
        <f t="shared" ca="1" si="53"/>
        <v>908.41584878647177</v>
      </c>
    </row>
    <row r="1714" spans="5:6" x14ac:dyDescent="0.25">
      <c r="E1714" s="4">
        <f t="shared" ca="1" si="52"/>
        <v>0.76371650924220258</v>
      </c>
      <c r="F1714" s="4">
        <f t="shared" ca="1" si="53"/>
        <v>900.99753960701389</v>
      </c>
    </row>
    <row r="1715" spans="5:6" x14ac:dyDescent="0.25">
      <c r="E1715" s="4">
        <f t="shared" ca="1" si="52"/>
        <v>0.47129831968890801</v>
      </c>
      <c r="F1715" s="4">
        <f t="shared" ca="1" si="53"/>
        <v>882.91565587264654</v>
      </c>
    </row>
    <row r="1716" spans="5:6" x14ac:dyDescent="0.25">
      <c r="E1716" s="4">
        <f t="shared" ca="1" si="52"/>
        <v>0.23871204260089807</v>
      </c>
      <c r="F1716" s="4">
        <f t="shared" ca="1" si="53"/>
        <v>867.11755671916501</v>
      </c>
    </row>
    <row r="1717" spans="5:6" x14ac:dyDescent="0.25">
      <c r="E1717" s="4">
        <f t="shared" ca="1" si="52"/>
        <v>3.5005175698102797E-2</v>
      </c>
      <c r="F1717" s="4">
        <f t="shared" ca="1" si="53"/>
        <v>837.54695043146796</v>
      </c>
    </row>
    <row r="1718" spans="5:6" x14ac:dyDescent="0.25">
      <c r="E1718" s="4">
        <f t="shared" ca="1" si="52"/>
        <v>0.74778779462673639</v>
      </c>
      <c r="F1718" s="4">
        <f t="shared" ca="1" si="53"/>
        <v>899.88661246462232</v>
      </c>
    </row>
    <row r="1719" spans="5:6" x14ac:dyDescent="0.25">
      <c r="E1719" s="4">
        <f t="shared" ca="1" si="52"/>
        <v>0.54053874264129576</v>
      </c>
      <c r="F1719" s="4">
        <f t="shared" ca="1" si="53"/>
        <v>887.0346431733027</v>
      </c>
    </row>
    <row r="1720" spans="5:6" x14ac:dyDescent="0.25">
      <c r="E1720" s="4">
        <f t="shared" ca="1" si="52"/>
        <v>0.10765132025617707</v>
      </c>
      <c r="F1720" s="4">
        <f t="shared" ca="1" si="53"/>
        <v>853.27404462090965</v>
      </c>
    </row>
    <row r="1721" spans="5:6" x14ac:dyDescent="0.25">
      <c r="E1721" s="4">
        <f t="shared" ca="1" si="52"/>
        <v>0.83487629485535986</v>
      </c>
      <c r="F1721" s="4">
        <f t="shared" ca="1" si="53"/>
        <v>906.47766981477048</v>
      </c>
    </row>
    <row r="1722" spans="5:6" x14ac:dyDescent="0.25">
      <c r="E1722" s="4">
        <f t="shared" ca="1" si="52"/>
        <v>0.15553905752379715</v>
      </c>
      <c r="F1722" s="4">
        <f t="shared" ca="1" si="53"/>
        <v>859.27782211706847</v>
      </c>
    </row>
    <row r="1723" spans="5:6" x14ac:dyDescent="0.25">
      <c r="E1723" s="4">
        <f t="shared" ca="1" si="52"/>
        <v>0.87081398392241438</v>
      </c>
      <c r="F1723" s="4">
        <f t="shared" ca="1" si="53"/>
        <v>909.75083430254426</v>
      </c>
    </row>
    <row r="1724" spans="5:6" x14ac:dyDescent="0.25">
      <c r="E1724" s="4">
        <f t="shared" ca="1" si="52"/>
        <v>0.24270229188628545</v>
      </c>
      <c r="F1724" s="4">
        <f t="shared" ca="1" si="53"/>
        <v>867.44474423652764</v>
      </c>
    </row>
    <row r="1725" spans="5:6" x14ac:dyDescent="0.25">
      <c r="E1725" s="4">
        <f t="shared" ca="1" si="52"/>
        <v>0.51562904059260994</v>
      </c>
      <c r="F1725" s="4">
        <f t="shared" ca="1" si="53"/>
        <v>885.56004506894908</v>
      </c>
    </row>
    <row r="1726" spans="5:6" x14ac:dyDescent="0.25">
      <c r="E1726" s="4">
        <f t="shared" ca="1" si="52"/>
        <v>0.99369142320122339</v>
      </c>
      <c r="F1726" s="4">
        <f t="shared" ca="1" si="53"/>
        <v>935.35869335330062</v>
      </c>
    </row>
    <row r="1727" spans="5:6" x14ac:dyDescent="0.25">
      <c r="E1727" s="4">
        <f t="shared" ca="1" si="52"/>
        <v>0.51456878146375717</v>
      </c>
      <c r="F1727" s="4">
        <f t="shared" ca="1" si="53"/>
        <v>885.49717289232115</v>
      </c>
    </row>
    <row r="1728" spans="5:6" x14ac:dyDescent="0.25">
      <c r="E1728" s="4">
        <f t="shared" ca="1" si="52"/>
        <v>0.58086737638420105</v>
      </c>
      <c r="F1728" s="4">
        <f t="shared" ca="1" si="53"/>
        <v>889.42246218345815</v>
      </c>
    </row>
    <row r="1729" spans="5:6" x14ac:dyDescent="0.25">
      <c r="E1729" s="4">
        <f t="shared" ca="1" si="52"/>
        <v>0.20574080495419478</v>
      </c>
      <c r="F1729" s="4">
        <f t="shared" ca="1" si="53"/>
        <v>864.27092985271543</v>
      </c>
    </row>
    <row r="1730" spans="5:6" x14ac:dyDescent="0.25">
      <c r="E1730" s="4">
        <f t="shared" ca="1" si="52"/>
        <v>0.24175184324491106</v>
      </c>
      <c r="F1730" s="4">
        <f t="shared" ca="1" si="53"/>
        <v>867.36711415274783</v>
      </c>
    </row>
    <row r="1731" spans="5:6" x14ac:dyDescent="0.25">
      <c r="E1731" s="4">
        <f t="shared" ca="1" si="52"/>
        <v>0.25143250160512165</v>
      </c>
      <c r="F1731" s="4">
        <f t="shared" ca="1" si="53"/>
        <v>868.14924282586207</v>
      </c>
    </row>
    <row r="1732" spans="5:6" x14ac:dyDescent="0.25">
      <c r="E1732" s="4">
        <f t="shared" ref="E1732:E1795" ca="1" si="54">RAND()</f>
        <v>0.80532116969713485</v>
      </c>
      <c r="F1732" s="4">
        <f t="shared" ref="F1732:F1795" ca="1" si="55">_xlfn.BETA.INV(E1732,$C$5,$C$6,$C$3,$C$4)</f>
        <v>904.07780565378494</v>
      </c>
    </row>
    <row r="1733" spans="5:6" x14ac:dyDescent="0.25">
      <c r="E1733" s="4">
        <f t="shared" ca="1" si="54"/>
        <v>0.68590510253827508</v>
      </c>
      <c r="F1733" s="4">
        <f t="shared" ca="1" si="55"/>
        <v>895.81764953054039</v>
      </c>
    </row>
    <row r="1734" spans="5:6" x14ac:dyDescent="0.25">
      <c r="E1734" s="4">
        <f t="shared" ca="1" si="54"/>
        <v>0.10330474138440737</v>
      </c>
      <c r="F1734" s="4">
        <f t="shared" ca="1" si="55"/>
        <v>852.63451302606995</v>
      </c>
    </row>
    <row r="1735" spans="5:6" x14ac:dyDescent="0.25">
      <c r="E1735" s="4">
        <f t="shared" ca="1" si="54"/>
        <v>0.19086327880246112</v>
      </c>
      <c r="F1735" s="4">
        <f t="shared" ca="1" si="55"/>
        <v>862.88797646252488</v>
      </c>
    </row>
    <row r="1736" spans="5:6" x14ac:dyDescent="0.25">
      <c r="E1736" s="4">
        <f t="shared" ca="1" si="54"/>
        <v>0.23778074767098423</v>
      </c>
      <c r="F1736" s="4">
        <f t="shared" ca="1" si="55"/>
        <v>867.04070623795837</v>
      </c>
    </row>
    <row r="1737" spans="5:6" x14ac:dyDescent="0.25">
      <c r="E1737" s="4">
        <f t="shared" ca="1" si="54"/>
        <v>0.58363446636020067</v>
      </c>
      <c r="F1737" s="4">
        <f t="shared" ca="1" si="55"/>
        <v>889.58682526798077</v>
      </c>
    </row>
    <row r="1738" spans="5:6" x14ac:dyDescent="0.25">
      <c r="E1738" s="4">
        <f t="shared" ca="1" si="54"/>
        <v>0.57703292744225687</v>
      </c>
      <c r="F1738" s="4">
        <f t="shared" ca="1" si="55"/>
        <v>889.19486946428515</v>
      </c>
    </row>
    <row r="1739" spans="5:6" x14ac:dyDescent="0.25">
      <c r="E1739" s="4">
        <f t="shared" ca="1" si="54"/>
        <v>6.1452395163814955E-2</v>
      </c>
      <c r="F1739" s="4">
        <f t="shared" ca="1" si="55"/>
        <v>845.02891700653527</v>
      </c>
    </row>
    <row r="1740" spans="5:6" x14ac:dyDescent="0.25">
      <c r="E1740" s="4">
        <f t="shared" ca="1" si="54"/>
        <v>0.10597382121479748</v>
      </c>
      <c r="F1740" s="4">
        <f t="shared" ca="1" si="55"/>
        <v>853.02963408394407</v>
      </c>
    </row>
    <row r="1741" spans="5:6" x14ac:dyDescent="0.25">
      <c r="E1741" s="4">
        <f t="shared" ca="1" si="54"/>
        <v>0.47334445759204258</v>
      </c>
      <c r="F1741" s="4">
        <f t="shared" ca="1" si="55"/>
        <v>883.03863836821608</v>
      </c>
    </row>
    <row r="1742" spans="5:6" x14ac:dyDescent="0.25">
      <c r="E1742" s="4">
        <f t="shared" ca="1" si="54"/>
        <v>0.94479500836737063</v>
      </c>
      <c r="F1742" s="4">
        <f t="shared" ca="1" si="55"/>
        <v>919.08746784413245</v>
      </c>
    </row>
    <row r="1743" spans="5:6" x14ac:dyDescent="0.25">
      <c r="E1743" s="4">
        <f t="shared" ca="1" si="54"/>
        <v>0.62762559442561461</v>
      </c>
      <c r="F1743" s="4">
        <f t="shared" ca="1" si="55"/>
        <v>892.2207514791736</v>
      </c>
    </row>
    <row r="1744" spans="5:6" x14ac:dyDescent="0.25">
      <c r="E1744" s="4">
        <f t="shared" ca="1" si="54"/>
        <v>0.72281746806660629</v>
      </c>
      <c r="F1744" s="4">
        <f t="shared" ca="1" si="55"/>
        <v>898.20337577247017</v>
      </c>
    </row>
    <row r="1745" spans="5:6" x14ac:dyDescent="0.25">
      <c r="E1745" s="4">
        <f t="shared" ca="1" si="54"/>
        <v>0.56247592963441595</v>
      </c>
      <c r="F1745" s="4">
        <f t="shared" ca="1" si="55"/>
        <v>888.33228265755758</v>
      </c>
    </row>
    <row r="1746" spans="5:6" x14ac:dyDescent="0.25">
      <c r="E1746" s="4">
        <f t="shared" ca="1" si="54"/>
        <v>0.57859078358317417</v>
      </c>
      <c r="F1746" s="4">
        <f t="shared" ca="1" si="55"/>
        <v>889.28731285869117</v>
      </c>
    </row>
    <row r="1747" spans="5:6" x14ac:dyDescent="0.25">
      <c r="E1747" s="4">
        <f t="shared" ca="1" si="54"/>
        <v>0.60472585225939168</v>
      </c>
      <c r="F1747" s="4">
        <f t="shared" ca="1" si="55"/>
        <v>890.84395387210668</v>
      </c>
    </row>
    <row r="1748" spans="5:6" x14ac:dyDescent="0.25">
      <c r="E1748" s="4">
        <f t="shared" ca="1" si="54"/>
        <v>0.10584546959721974</v>
      </c>
      <c r="F1748" s="4">
        <f t="shared" ca="1" si="55"/>
        <v>853.01081062620494</v>
      </c>
    </row>
    <row r="1749" spans="5:6" x14ac:dyDescent="0.25">
      <c r="E1749" s="4">
        <f t="shared" ca="1" si="54"/>
        <v>0.20098643897383961</v>
      </c>
      <c r="F1749" s="4">
        <f t="shared" ca="1" si="55"/>
        <v>863.83647971036532</v>
      </c>
    </row>
    <row r="1750" spans="5:6" x14ac:dyDescent="0.25">
      <c r="E1750" s="4">
        <f t="shared" ca="1" si="54"/>
        <v>0.24477424440791429</v>
      </c>
      <c r="F1750" s="4">
        <f t="shared" ca="1" si="55"/>
        <v>867.6133291503329</v>
      </c>
    </row>
    <row r="1751" spans="5:6" x14ac:dyDescent="0.25">
      <c r="E1751" s="4">
        <f t="shared" ca="1" si="54"/>
        <v>0.16993056021814901</v>
      </c>
      <c r="F1751" s="4">
        <f t="shared" ca="1" si="55"/>
        <v>860.81171959865264</v>
      </c>
    </row>
    <row r="1752" spans="5:6" x14ac:dyDescent="0.25">
      <c r="E1752" s="4">
        <f t="shared" ca="1" si="54"/>
        <v>0.37079872578235606</v>
      </c>
      <c r="F1752" s="4">
        <f t="shared" ca="1" si="55"/>
        <v>876.66288921634896</v>
      </c>
    </row>
    <row r="1753" spans="5:6" x14ac:dyDescent="0.25">
      <c r="E1753" s="4">
        <f t="shared" ca="1" si="54"/>
        <v>0.11694287438156081</v>
      </c>
      <c r="F1753" s="4">
        <f t="shared" ca="1" si="55"/>
        <v>854.57722417805235</v>
      </c>
    </row>
    <row r="1754" spans="5:6" x14ac:dyDescent="0.25">
      <c r="E1754" s="4">
        <f t="shared" ca="1" si="54"/>
        <v>0.27537684194768464</v>
      </c>
      <c r="F1754" s="4">
        <f t="shared" ca="1" si="55"/>
        <v>870.00930719604742</v>
      </c>
    </row>
    <row r="1755" spans="5:6" x14ac:dyDescent="0.25">
      <c r="E1755" s="4">
        <f t="shared" ca="1" si="54"/>
        <v>0.76185903791276999</v>
      </c>
      <c r="F1755" s="4">
        <f t="shared" ca="1" si="55"/>
        <v>900.86630999576425</v>
      </c>
    </row>
    <row r="1756" spans="5:6" x14ac:dyDescent="0.25">
      <c r="E1756" s="4">
        <f t="shared" ca="1" si="54"/>
        <v>0.28746675418147316</v>
      </c>
      <c r="F1756" s="4">
        <f t="shared" ca="1" si="55"/>
        <v>870.91296573725742</v>
      </c>
    </row>
    <row r="1757" spans="5:6" x14ac:dyDescent="0.25">
      <c r="E1757" s="4">
        <f t="shared" ca="1" si="54"/>
        <v>0.18948514938681915</v>
      </c>
      <c r="F1757" s="4">
        <f t="shared" ca="1" si="55"/>
        <v>862.7562417192994</v>
      </c>
    </row>
    <row r="1758" spans="5:6" x14ac:dyDescent="0.25">
      <c r="E1758" s="4">
        <f t="shared" ca="1" si="54"/>
        <v>0.76583069354676381</v>
      </c>
      <c r="F1758" s="4">
        <f t="shared" ca="1" si="55"/>
        <v>901.14747816010276</v>
      </c>
    </row>
    <row r="1759" spans="5:6" x14ac:dyDescent="0.25">
      <c r="E1759" s="4">
        <f t="shared" ca="1" si="54"/>
        <v>0.86424388558359555</v>
      </c>
      <c r="F1759" s="4">
        <f t="shared" ca="1" si="55"/>
        <v>909.11546030637726</v>
      </c>
    </row>
    <row r="1760" spans="5:6" x14ac:dyDescent="0.25">
      <c r="E1760" s="4">
        <f t="shared" ca="1" si="54"/>
        <v>0.56388967428668113</v>
      </c>
      <c r="F1760" s="4">
        <f t="shared" ca="1" si="55"/>
        <v>888.41597544183412</v>
      </c>
    </row>
    <row r="1761" spans="5:6" x14ac:dyDescent="0.25">
      <c r="E1761" s="4">
        <f t="shared" ca="1" si="54"/>
        <v>0.8298502815371479</v>
      </c>
      <c r="F1761" s="4">
        <f t="shared" ca="1" si="55"/>
        <v>906.053956841537</v>
      </c>
    </row>
    <row r="1762" spans="5:6" x14ac:dyDescent="0.25">
      <c r="E1762" s="4">
        <f t="shared" ca="1" si="54"/>
        <v>0.7776377393969548</v>
      </c>
      <c r="F1762" s="4">
        <f t="shared" ca="1" si="55"/>
        <v>901.99662852401343</v>
      </c>
    </row>
    <row r="1763" spans="5:6" x14ac:dyDescent="0.25">
      <c r="E1763" s="4">
        <f t="shared" ca="1" si="54"/>
        <v>0.35913065313126424</v>
      </c>
      <c r="F1763" s="4">
        <f t="shared" ca="1" si="55"/>
        <v>875.8982078987359</v>
      </c>
    </row>
    <row r="1764" spans="5:6" x14ac:dyDescent="0.25">
      <c r="E1764" s="4">
        <f t="shared" ca="1" si="54"/>
        <v>0.15192557007990881</v>
      </c>
      <c r="F1764" s="4">
        <f t="shared" ca="1" si="55"/>
        <v>858.87684026386501</v>
      </c>
    </row>
    <row r="1765" spans="5:6" x14ac:dyDescent="0.25">
      <c r="E1765" s="4">
        <f t="shared" ca="1" si="54"/>
        <v>0.1420170792870501</v>
      </c>
      <c r="F1765" s="4">
        <f t="shared" ca="1" si="55"/>
        <v>857.74062785656508</v>
      </c>
    </row>
    <row r="1766" spans="5:6" x14ac:dyDescent="0.25">
      <c r="E1766" s="4">
        <f t="shared" ca="1" si="54"/>
        <v>0.25458487529294127</v>
      </c>
      <c r="F1766" s="4">
        <f t="shared" ca="1" si="55"/>
        <v>868.39997113245829</v>
      </c>
    </row>
    <row r="1767" spans="5:6" x14ac:dyDescent="0.25">
      <c r="E1767" s="4">
        <f t="shared" ca="1" si="54"/>
        <v>0.35541231820549513</v>
      </c>
      <c r="F1767" s="4">
        <f t="shared" ca="1" si="55"/>
        <v>875.6522268036</v>
      </c>
    </row>
    <row r="1768" spans="5:6" x14ac:dyDescent="0.25">
      <c r="E1768" s="4">
        <f t="shared" ca="1" si="54"/>
        <v>0.35172304290651002</v>
      </c>
      <c r="F1768" s="4">
        <f t="shared" ca="1" si="55"/>
        <v>875.40701568992517</v>
      </c>
    </row>
    <row r="1769" spans="5:6" x14ac:dyDescent="0.25">
      <c r="E1769" s="4">
        <f t="shared" ca="1" si="54"/>
        <v>0.41634383139320508</v>
      </c>
      <c r="F1769" s="4">
        <f t="shared" ca="1" si="55"/>
        <v>879.55863908416882</v>
      </c>
    </row>
    <row r="1770" spans="5:6" x14ac:dyDescent="0.25">
      <c r="E1770" s="4">
        <f t="shared" ca="1" si="54"/>
        <v>0.91167618871008604</v>
      </c>
      <c r="F1770" s="4">
        <f t="shared" ca="1" si="55"/>
        <v>914.25132974431176</v>
      </c>
    </row>
    <row r="1771" spans="5:6" x14ac:dyDescent="0.25">
      <c r="E1771" s="4">
        <f t="shared" ca="1" si="54"/>
        <v>3.061648332036726E-2</v>
      </c>
      <c r="F1771" s="4">
        <f t="shared" ca="1" si="55"/>
        <v>835.8586300198881</v>
      </c>
    </row>
    <row r="1772" spans="5:6" x14ac:dyDescent="0.25">
      <c r="E1772" s="4">
        <f t="shared" ca="1" si="54"/>
        <v>0.22218574579112271</v>
      </c>
      <c r="F1772" s="4">
        <f t="shared" ca="1" si="55"/>
        <v>865.72466750828323</v>
      </c>
    </row>
    <row r="1773" spans="5:6" x14ac:dyDescent="0.25">
      <c r="E1773" s="4">
        <f t="shared" ca="1" si="54"/>
        <v>0.40102835055201536</v>
      </c>
      <c r="F1773" s="4">
        <f t="shared" ca="1" si="55"/>
        <v>878.59894887015537</v>
      </c>
    </row>
    <row r="1774" spans="5:6" x14ac:dyDescent="0.25">
      <c r="E1774" s="4">
        <f t="shared" ca="1" si="54"/>
        <v>9.137751401535954E-2</v>
      </c>
      <c r="F1774" s="4">
        <f t="shared" ca="1" si="55"/>
        <v>850.76499902900434</v>
      </c>
    </row>
    <row r="1775" spans="5:6" x14ac:dyDescent="0.25">
      <c r="E1775" s="4">
        <f t="shared" ca="1" si="54"/>
        <v>0.10884506353419554</v>
      </c>
      <c r="F1775" s="4">
        <f t="shared" ca="1" si="55"/>
        <v>853.44618989849448</v>
      </c>
    </row>
    <row r="1776" spans="5:6" x14ac:dyDescent="0.25">
      <c r="E1776" s="4">
        <f t="shared" ca="1" si="54"/>
        <v>0.97783904733407401</v>
      </c>
      <c r="F1776" s="4">
        <f t="shared" ca="1" si="55"/>
        <v>926.88248614456279</v>
      </c>
    </row>
    <row r="1777" spans="5:6" x14ac:dyDescent="0.25">
      <c r="E1777" s="4">
        <f t="shared" ca="1" si="54"/>
        <v>0.96816037785127129</v>
      </c>
      <c r="F1777" s="4">
        <f t="shared" ca="1" si="55"/>
        <v>923.99527261732533</v>
      </c>
    </row>
    <row r="1778" spans="5:6" x14ac:dyDescent="0.25">
      <c r="E1778" s="4">
        <f t="shared" ca="1" si="54"/>
        <v>0.98698748880740961</v>
      </c>
      <c r="F1778" s="4">
        <f t="shared" ca="1" si="55"/>
        <v>930.73029236804507</v>
      </c>
    </row>
    <row r="1779" spans="5:6" x14ac:dyDescent="0.25">
      <c r="E1779" s="4">
        <f t="shared" ca="1" si="54"/>
        <v>0.44473796637064489</v>
      </c>
      <c r="F1779" s="4">
        <f t="shared" ca="1" si="55"/>
        <v>881.30763932939806</v>
      </c>
    </row>
    <row r="1780" spans="5:6" x14ac:dyDescent="0.25">
      <c r="E1780" s="4">
        <f t="shared" ca="1" si="54"/>
        <v>0.9635415372495475</v>
      </c>
      <c r="F1780" s="4">
        <f t="shared" ca="1" si="55"/>
        <v>922.85078162796049</v>
      </c>
    </row>
    <row r="1781" spans="5:6" x14ac:dyDescent="0.25">
      <c r="E1781" s="4">
        <f t="shared" ca="1" si="54"/>
        <v>0.57715368715791959</v>
      </c>
      <c r="F1781" s="4">
        <f t="shared" ca="1" si="55"/>
        <v>889.20203429066839</v>
      </c>
    </row>
    <row r="1782" spans="5:6" x14ac:dyDescent="0.25">
      <c r="E1782" s="4">
        <f t="shared" ca="1" si="54"/>
        <v>0.30716915160121583</v>
      </c>
      <c r="F1782" s="4">
        <f t="shared" ca="1" si="55"/>
        <v>872.34165472140205</v>
      </c>
    </row>
    <row r="1783" spans="5:6" x14ac:dyDescent="0.25">
      <c r="E1783" s="4">
        <f t="shared" ca="1" si="54"/>
        <v>8.2423062073372355E-2</v>
      </c>
      <c r="F1783" s="4">
        <f t="shared" ca="1" si="55"/>
        <v>849.23062702836944</v>
      </c>
    </row>
    <row r="1784" spans="5:6" x14ac:dyDescent="0.25">
      <c r="E1784" s="4">
        <f t="shared" ca="1" si="54"/>
        <v>0.87450437531665148</v>
      </c>
      <c r="F1784" s="4">
        <f t="shared" ca="1" si="55"/>
        <v>910.11639474686865</v>
      </c>
    </row>
    <row r="1785" spans="5:6" x14ac:dyDescent="0.25">
      <c r="E1785" s="4">
        <f t="shared" ca="1" si="54"/>
        <v>0.99678075801189425</v>
      </c>
      <c r="F1785" s="4">
        <f t="shared" ca="1" si="55"/>
        <v>939.16483696725538</v>
      </c>
    </row>
    <row r="1786" spans="5:6" x14ac:dyDescent="0.25">
      <c r="E1786" s="4">
        <f t="shared" ca="1" si="54"/>
        <v>0.75367215992287073</v>
      </c>
      <c r="F1786" s="4">
        <f t="shared" ca="1" si="55"/>
        <v>900.29330239357989</v>
      </c>
    </row>
    <row r="1787" spans="5:6" x14ac:dyDescent="0.25">
      <c r="E1787" s="4">
        <f t="shared" ca="1" si="54"/>
        <v>0.33041091853169502</v>
      </c>
      <c r="F1787" s="4">
        <f t="shared" ca="1" si="55"/>
        <v>873.96625856046967</v>
      </c>
    </row>
    <row r="1788" spans="5:6" x14ac:dyDescent="0.25">
      <c r="E1788" s="4">
        <f t="shared" ca="1" si="54"/>
        <v>0.86672547675463152</v>
      </c>
      <c r="F1788" s="4">
        <f t="shared" ca="1" si="55"/>
        <v>909.35321003794604</v>
      </c>
    </row>
    <row r="1789" spans="5:6" x14ac:dyDescent="0.25">
      <c r="E1789" s="4">
        <f t="shared" ca="1" si="54"/>
        <v>0.95180754575707838</v>
      </c>
      <c r="F1789" s="4">
        <f t="shared" ca="1" si="55"/>
        <v>920.36589194750866</v>
      </c>
    </row>
    <row r="1790" spans="5:6" x14ac:dyDescent="0.25">
      <c r="E1790" s="4">
        <f t="shared" ca="1" si="54"/>
        <v>0.31210172999931241</v>
      </c>
      <c r="F1790" s="4">
        <f t="shared" ca="1" si="55"/>
        <v>872.69159087472065</v>
      </c>
    </row>
    <row r="1791" spans="5:6" x14ac:dyDescent="0.25">
      <c r="E1791" s="4">
        <f t="shared" ca="1" si="54"/>
        <v>0.83454783115255549</v>
      </c>
      <c r="F1791" s="4">
        <f t="shared" ca="1" si="55"/>
        <v>906.44976107372293</v>
      </c>
    </row>
    <row r="1792" spans="5:6" x14ac:dyDescent="0.25">
      <c r="E1792" s="4">
        <f t="shared" ca="1" si="54"/>
        <v>0.58505305547268549</v>
      </c>
      <c r="F1792" s="4">
        <f t="shared" ca="1" si="55"/>
        <v>889.67113155635457</v>
      </c>
    </row>
    <row r="1793" spans="5:6" x14ac:dyDescent="0.25">
      <c r="E1793" s="4">
        <f t="shared" ca="1" si="54"/>
        <v>0.34367802530677816</v>
      </c>
      <c r="F1793" s="4">
        <f t="shared" ca="1" si="55"/>
        <v>874.86815159152593</v>
      </c>
    </row>
    <row r="1794" spans="5:6" x14ac:dyDescent="0.25">
      <c r="E1794" s="4">
        <f t="shared" ca="1" si="54"/>
        <v>0.43100287013174277</v>
      </c>
      <c r="F1794" s="4">
        <f t="shared" ca="1" si="55"/>
        <v>880.46603853297495</v>
      </c>
    </row>
    <row r="1795" spans="5:6" x14ac:dyDescent="0.25">
      <c r="E1795" s="4">
        <f t="shared" ca="1" si="54"/>
        <v>0.68159316128970282</v>
      </c>
      <c r="F1795" s="4">
        <f t="shared" ca="1" si="55"/>
        <v>895.54540112446819</v>
      </c>
    </row>
    <row r="1796" spans="5:6" x14ac:dyDescent="0.25">
      <c r="E1796" s="4">
        <f t="shared" ref="E1796:E1859" ca="1" si="56">RAND()</f>
        <v>0.9087949328352608</v>
      </c>
      <c r="F1796" s="4">
        <f t="shared" ref="F1796:F1859" ca="1" si="57">_xlfn.BETA.INV(E1796,$C$5,$C$6,$C$3,$C$4)</f>
        <v>913.89415377503587</v>
      </c>
    </row>
    <row r="1797" spans="5:6" x14ac:dyDescent="0.25">
      <c r="E1797" s="4">
        <f t="shared" ca="1" si="56"/>
        <v>0.16029901301293548</v>
      </c>
      <c r="F1797" s="4">
        <f t="shared" ca="1" si="57"/>
        <v>859.79593720440687</v>
      </c>
    </row>
    <row r="1798" spans="5:6" x14ac:dyDescent="0.25">
      <c r="E1798" s="4">
        <f t="shared" ca="1" si="56"/>
        <v>0.44260799855640831</v>
      </c>
      <c r="F1798" s="4">
        <f t="shared" ca="1" si="57"/>
        <v>881.17762637675378</v>
      </c>
    </row>
    <row r="1799" spans="5:6" x14ac:dyDescent="0.25">
      <c r="E1799" s="4">
        <f t="shared" ca="1" si="56"/>
        <v>0.83178614650110383</v>
      </c>
      <c r="F1799" s="4">
        <f t="shared" ca="1" si="57"/>
        <v>906.21632222183496</v>
      </c>
    </row>
    <row r="1800" spans="5:6" x14ac:dyDescent="0.25">
      <c r="E1800" s="4">
        <f t="shared" ca="1" si="56"/>
        <v>0.25734751855708915</v>
      </c>
      <c r="F1800" s="4">
        <f t="shared" ca="1" si="57"/>
        <v>868.61817133798957</v>
      </c>
    </row>
    <row r="1801" spans="5:6" x14ac:dyDescent="0.25">
      <c r="E1801" s="4">
        <f t="shared" ca="1" si="56"/>
        <v>0.62211760316499654</v>
      </c>
      <c r="F1801" s="4">
        <f t="shared" ca="1" si="57"/>
        <v>891.88820220231287</v>
      </c>
    </row>
    <row r="1802" spans="5:6" x14ac:dyDescent="0.25">
      <c r="E1802" s="4">
        <f t="shared" ca="1" si="56"/>
        <v>0.99472566268913909</v>
      </c>
      <c r="F1802" s="4">
        <f t="shared" ca="1" si="57"/>
        <v>936.413643290305</v>
      </c>
    </row>
    <row r="1803" spans="5:6" x14ac:dyDescent="0.25">
      <c r="E1803" s="4">
        <f t="shared" ca="1" si="56"/>
        <v>0.77450700159441577</v>
      </c>
      <c r="F1803" s="4">
        <f t="shared" ca="1" si="57"/>
        <v>901.76945152046801</v>
      </c>
    </row>
    <row r="1804" spans="5:6" x14ac:dyDescent="0.25">
      <c r="E1804" s="4">
        <f t="shared" ca="1" si="56"/>
        <v>9.5683902675793298E-2</v>
      </c>
      <c r="F1804" s="4">
        <f t="shared" ca="1" si="57"/>
        <v>851.46090362686209</v>
      </c>
    </row>
    <row r="1805" spans="5:6" x14ac:dyDescent="0.25">
      <c r="E1805" s="4">
        <f t="shared" ca="1" si="56"/>
        <v>0.93390929014291335</v>
      </c>
      <c r="F1805" s="4">
        <f t="shared" ca="1" si="57"/>
        <v>917.31627872122567</v>
      </c>
    </row>
    <row r="1806" spans="5:6" x14ac:dyDescent="0.25">
      <c r="E1806" s="4">
        <f t="shared" ca="1" si="56"/>
        <v>0.62018123904464273</v>
      </c>
      <c r="F1806" s="4">
        <f t="shared" ca="1" si="57"/>
        <v>891.77151881372413</v>
      </c>
    </row>
    <row r="1807" spans="5:6" x14ac:dyDescent="0.25">
      <c r="E1807" s="4">
        <f t="shared" ca="1" si="56"/>
        <v>0.49308450805366932</v>
      </c>
      <c r="F1807" s="4">
        <f t="shared" ca="1" si="57"/>
        <v>884.21988795377138</v>
      </c>
    </row>
    <row r="1808" spans="5:6" x14ac:dyDescent="0.25">
      <c r="E1808" s="4">
        <f t="shared" ca="1" si="56"/>
        <v>0.42385084594209899</v>
      </c>
      <c r="F1808" s="4">
        <f t="shared" ca="1" si="57"/>
        <v>880.02459388843272</v>
      </c>
    </row>
    <row r="1809" spans="5:6" x14ac:dyDescent="0.25">
      <c r="E1809" s="4">
        <f t="shared" ca="1" si="56"/>
        <v>0.30360346801697757</v>
      </c>
      <c r="F1809" s="4">
        <f t="shared" ca="1" si="57"/>
        <v>872.08684149914382</v>
      </c>
    </row>
    <row r="1810" spans="5:6" x14ac:dyDescent="0.25">
      <c r="E1810" s="4">
        <f t="shared" ca="1" si="56"/>
        <v>0.47524885251621585</v>
      </c>
      <c r="F1810" s="4">
        <f t="shared" ca="1" si="57"/>
        <v>883.15300154020269</v>
      </c>
    </row>
    <row r="1811" spans="5:6" x14ac:dyDescent="0.25">
      <c r="E1811" s="4">
        <f t="shared" ca="1" si="56"/>
        <v>0.74633242403368272</v>
      </c>
      <c r="F1811" s="4">
        <f t="shared" ca="1" si="57"/>
        <v>899.78666047995716</v>
      </c>
    </row>
    <row r="1812" spans="5:6" x14ac:dyDescent="0.25">
      <c r="E1812" s="4">
        <f t="shared" ca="1" si="56"/>
        <v>0.35576500447885417</v>
      </c>
      <c r="F1812" s="4">
        <f t="shared" ca="1" si="57"/>
        <v>875.67560778401605</v>
      </c>
    </row>
    <row r="1813" spans="5:6" x14ac:dyDescent="0.25">
      <c r="E1813" s="4">
        <f t="shared" ca="1" si="56"/>
        <v>0.97401944021320663</v>
      </c>
      <c r="F1813" s="4">
        <f t="shared" ca="1" si="57"/>
        <v>925.64513551116181</v>
      </c>
    </row>
    <row r="1814" spans="5:6" x14ac:dyDescent="0.25">
      <c r="E1814" s="4">
        <f t="shared" ca="1" si="56"/>
        <v>0.40740405518636758</v>
      </c>
      <c r="F1814" s="4">
        <f t="shared" ca="1" si="57"/>
        <v>879.00001351159528</v>
      </c>
    </row>
    <row r="1815" spans="5:6" x14ac:dyDescent="0.25">
      <c r="E1815" s="4">
        <f t="shared" ca="1" si="56"/>
        <v>5.3924924754386372E-2</v>
      </c>
      <c r="F1815" s="4">
        <f t="shared" ca="1" si="57"/>
        <v>843.2299729538654</v>
      </c>
    </row>
    <row r="1816" spans="5:6" x14ac:dyDescent="0.25">
      <c r="E1816" s="4">
        <f t="shared" ca="1" si="56"/>
        <v>0.26543146164985387</v>
      </c>
      <c r="F1816" s="4">
        <f t="shared" ca="1" si="57"/>
        <v>869.24876366088358</v>
      </c>
    </row>
    <row r="1817" spans="5:6" x14ac:dyDescent="0.25">
      <c r="E1817" s="4">
        <f t="shared" ca="1" si="56"/>
        <v>0.25844236260954989</v>
      </c>
      <c r="F1817" s="4">
        <f t="shared" ca="1" si="57"/>
        <v>868.704256963082</v>
      </c>
    </row>
    <row r="1818" spans="5:6" x14ac:dyDescent="0.25">
      <c r="E1818" s="4">
        <f t="shared" ca="1" si="56"/>
        <v>0.72018985703448091</v>
      </c>
      <c r="F1818" s="4">
        <f t="shared" ca="1" si="57"/>
        <v>898.02985572044122</v>
      </c>
    </row>
    <row r="1819" spans="5:6" x14ac:dyDescent="0.25">
      <c r="E1819" s="4">
        <f t="shared" ca="1" si="56"/>
        <v>0.94909005898605192</v>
      </c>
      <c r="F1819" s="4">
        <f t="shared" ca="1" si="57"/>
        <v>919.85542467919095</v>
      </c>
    </row>
    <row r="1820" spans="5:6" x14ac:dyDescent="0.25">
      <c r="E1820" s="4">
        <f t="shared" ca="1" si="56"/>
        <v>0.47201592689165006</v>
      </c>
      <c r="F1820" s="4">
        <f t="shared" ca="1" si="57"/>
        <v>882.95880029436967</v>
      </c>
    </row>
    <row r="1821" spans="5:6" x14ac:dyDescent="0.25">
      <c r="E1821" s="4">
        <f t="shared" ca="1" si="56"/>
        <v>2.6136841365847152E-2</v>
      </c>
      <c r="F1821" s="4">
        <f t="shared" ca="1" si="57"/>
        <v>833.90471896778456</v>
      </c>
    </row>
    <row r="1822" spans="5:6" x14ac:dyDescent="0.25">
      <c r="E1822" s="4">
        <f t="shared" ca="1" si="56"/>
        <v>0.70984886808947456</v>
      </c>
      <c r="F1822" s="4">
        <f t="shared" ca="1" si="57"/>
        <v>897.35287881554302</v>
      </c>
    </row>
    <row r="1823" spans="5:6" x14ac:dyDescent="0.25">
      <c r="E1823" s="4">
        <f t="shared" ca="1" si="56"/>
        <v>0.37763078657805305</v>
      </c>
      <c r="F1823" s="4">
        <f t="shared" ca="1" si="57"/>
        <v>877.10585428331069</v>
      </c>
    </row>
    <row r="1824" spans="5:6" x14ac:dyDescent="0.25">
      <c r="E1824" s="4">
        <f t="shared" ca="1" si="56"/>
        <v>0.9614626646950799</v>
      </c>
      <c r="F1824" s="4">
        <f t="shared" ca="1" si="57"/>
        <v>922.37105617390705</v>
      </c>
    </row>
    <row r="1825" spans="5:6" x14ac:dyDescent="0.25">
      <c r="E1825" s="4">
        <f t="shared" ca="1" si="56"/>
        <v>0.42447171420601004</v>
      </c>
      <c r="F1825" s="4">
        <f t="shared" ca="1" si="57"/>
        <v>880.06300903729709</v>
      </c>
    </row>
    <row r="1826" spans="5:6" x14ac:dyDescent="0.25">
      <c r="E1826" s="4">
        <f t="shared" ca="1" si="56"/>
        <v>0.98541824632890362</v>
      </c>
      <c r="F1826" s="4">
        <f t="shared" ca="1" si="57"/>
        <v>929.94258955601094</v>
      </c>
    </row>
    <row r="1827" spans="5:6" x14ac:dyDescent="0.25">
      <c r="E1827" s="4">
        <f t="shared" ca="1" si="56"/>
        <v>0.24061161088687855</v>
      </c>
      <c r="F1827" s="4">
        <f t="shared" ca="1" si="57"/>
        <v>867.27373391498793</v>
      </c>
    </row>
    <row r="1828" spans="5:6" x14ac:dyDescent="0.25">
      <c r="E1828" s="4">
        <f t="shared" ca="1" si="56"/>
        <v>0.82957996300409886</v>
      </c>
      <c r="F1828" s="4">
        <f t="shared" ca="1" si="57"/>
        <v>906.03136621014016</v>
      </c>
    </row>
    <row r="1829" spans="5:6" x14ac:dyDescent="0.25">
      <c r="E1829" s="4">
        <f t="shared" ca="1" si="56"/>
        <v>0.97149968950495291</v>
      </c>
      <c r="F1829" s="4">
        <f t="shared" ca="1" si="57"/>
        <v>924.90391551935784</v>
      </c>
    </row>
    <row r="1830" spans="5:6" x14ac:dyDescent="0.25">
      <c r="E1830" s="4">
        <f t="shared" ca="1" si="56"/>
        <v>0.16104664666582236</v>
      </c>
      <c r="F1830" s="4">
        <f t="shared" ca="1" si="57"/>
        <v>859.87631284012593</v>
      </c>
    </row>
    <row r="1831" spans="5:6" x14ac:dyDescent="0.25">
      <c r="E1831" s="4">
        <f t="shared" ca="1" si="56"/>
        <v>0.52100446600744765</v>
      </c>
      <c r="F1831" s="4">
        <f t="shared" ca="1" si="57"/>
        <v>885.87862582852517</v>
      </c>
    </row>
    <row r="1832" spans="5:6" x14ac:dyDescent="0.25">
      <c r="E1832" s="4">
        <f t="shared" ca="1" si="56"/>
        <v>0.28810863496504902</v>
      </c>
      <c r="F1832" s="4">
        <f t="shared" ca="1" si="57"/>
        <v>870.96034046687782</v>
      </c>
    </row>
    <row r="1833" spans="5:6" x14ac:dyDescent="0.25">
      <c r="E1833" s="4">
        <f t="shared" ca="1" si="56"/>
        <v>0.13542996259868578</v>
      </c>
      <c r="F1833" s="4">
        <f t="shared" ca="1" si="57"/>
        <v>856.95273449381943</v>
      </c>
    </row>
    <row r="1834" spans="5:6" x14ac:dyDescent="0.25">
      <c r="E1834" s="4">
        <f t="shared" ca="1" si="56"/>
        <v>0.31015328534783659</v>
      </c>
      <c r="F1834" s="4">
        <f t="shared" ca="1" si="57"/>
        <v>872.55370965524423</v>
      </c>
    </row>
    <row r="1835" spans="5:6" x14ac:dyDescent="0.25">
      <c r="E1835" s="4">
        <f t="shared" ca="1" si="56"/>
        <v>0.59581903668299308</v>
      </c>
      <c r="F1835" s="4">
        <f t="shared" ca="1" si="57"/>
        <v>890.31203335563987</v>
      </c>
    </row>
    <row r="1836" spans="5:6" x14ac:dyDescent="0.25">
      <c r="E1836" s="4">
        <f t="shared" ca="1" si="56"/>
        <v>0.56872943169251866</v>
      </c>
      <c r="F1836" s="4">
        <f t="shared" ca="1" si="57"/>
        <v>888.70260005927958</v>
      </c>
    </row>
    <row r="1837" spans="5:6" x14ac:dyDescent="0.25">
      <c r="E1837" s="4">
        <f t="shared" ca="1" si="56"/>
        <v>0.11370885551861287</v>
      </c>
      <c r="F1837" s="4">
        <f t="shared" ca="1" si="57"/>
        <v>854.1329363302483</v>
      </c>
    </row>
    <row r="1838" spans="5:6" x14ac:dyDescent="0.25">
      <c r="E1838" s="4">
        <f t="shared" ca="1" si="56"/>
        <v>0.56268912526666726</v>
      </c>
      <c r="F1838" s="4">
        <f t="shared" ca="1" si="57"/>
        <v>888.34490283624666</v>
      </c>
    </row>
    <row r="1839" spans="5:6" x14ac:dyDescent="0.25">
      <c r="E1839" s="4">
        <f t="shared" ca="1" si="56"/>
        <v>0.32810284255276856</v>
      </c>
      <c r="F1839" s="4">
        <f t="shared" ca="1" si="57"/>
        <v>873.80756685140375</v>
      </c>
    </row>
    <row r="1840" spans="5:6" x14ac:dyDescent="0.25">
      <c r="E1840" s="4">
        <f t="shared" ca="1" si="56"/>
        <v>0.48483917087977735</v>
      </c>
      <c r="F1840" s="4">
        <f t="shared" ca="1" si="57"/>
        <v>883.72755360455551</v>
      </c>
    </row>
    <row r="1841" spans="5:6" x14ac:dyDescent="0.25">
      <c r="E1841" s="4">
        <f t="shared" ca="1" si="56"/>
        <v>0.2368536499152234</v>
      </c>
      <c r="F1841" s="4">
        <f t="shared" ca="1" si="57"/>
        <v>866.96401575944117</v>
      </c>
    </row>
    <row r="1842" spans="5:6" x14ac:dyDescent="0.25">
      <c r="E1842" s="4">
        <f t="shared" ca="1" si="56"/>
        <v>0.38890424792591316</v>
      </c>
      <c r="F1842" s="4">
        <f t="shared" ca="1" si="57"/>
        <v>877.82965402658363</v>
      </c>
    </row>
    <row r="1843" spans="5:6" x14ac:dyDescent="0.25">
      <c r="E1843" s="4">
        <f t="shared" ca="1" si="56"/>
        <v>9.1696513060040452E-2</v>
      </c>
      <c r="F1843" s="4">
        <f t="shared" ca="1" si="57"/>
        <v>850.81742359827535</v>
      </c>
    </row>
    <row r="1844" spans="5:6" x14ac:dyDescent="0.25">
      <c r="E1844" s="4">
        <f t="shared" ca="1" si="56"/>
        <v>0.20105922955585764</v>
      </c>
      <c r="F1844" s="4">
        <f t="shared" ca="1" si="57"/>
        <v>863.84318251563707</v>
      </c>
    </row>
    <row r="1845" spans="5:6" x14ac:dyDescent="0.25">
      <c r="E1845" s="4">
        <f t="shared" ca="1" si="56"/>
        <v>0.18784139277597423</v>
      </c>
      <c r="F1845" s="4">
        <f t="shared" ca="1" si="57"/>
        <v>862.59826020346009</v>
      </c>
    </row>
    <row r="1846" spans="5:6" x14ac:dyDescent="0.25">
      <c r="E1846" s="4">
        <f t="shared" ca="1" si="56"/>
        <v>0.98533807132299911</v>
      </c>
      <c r="F1846" s="4">
        <f t="shared" ca="1" si="57"/>
        <v>929.90419964602631</v>
      </c>
    </row>
    <row r="1847" spans="5:6" x14ac:dyDescent="0.25">
      <c r="E1847" s="4">
        <f t="shared" ca="1" si="56"/>
        <v>2.8162712229931164E-2</v>
      </c>
      <c r="F1847" s="4">
        <f t="shared" ca="1" si="57"/>
        <v>834.82158993161704</v>
      </c>
    </row>
    <row r="1848" spans="5:6" x14ac:dyDescent="0.25">
      <c r="E1848" s="4">
        <f t="shared" ca="1" si="56"/>
        <v>0.586758413983964</v>
      </c>
      <c r="F1848" s="4">
        <f t="shared" ca="1" si="57"/>
        <v>889.77252123578353</v>
      </c>
    </row>
    <row r="1849" spans="5:6" x14ac:dyDescent="0.25">
      <c r="E1849" s="4">
        <f t="shared" ca="1" si="56"/>
        <v>0.16013080502739818</v>
      </c>
      <c r="F1849" s="4">
        <f t="shared" ca="1" si="57"/>
        <v>859.77781688484299</v>
      </c>
    </row>
    <row r="1850" spans="5:6" x14ac:dyDescent="0.25">
      <c r="E1850" s="4">
        <f t="shared" ca="1" si="56"/>
        <v>9.6115554100693723E-2</v>
      </c>
      <c r="F1850" s="4">
        <f t="shared" ca="1" si="57"/>
        <v>851.52929266399337</v>
      </c>
    </row>
    <row r="1851" spans="5:6" x14ac:dyDescent="0.25">
      <c r="E1851" s="4">
        <f t="shared" ca="1" si="56"/>
        <v>0.33094810560738475</v>
      </c>
      <c r="F1851" s="4">
        <f t="shared" ca="1" si="57"/>
        <v>874.00311425292421</v>
      </c>
    </row>
    <row r="1852" spans="5:6" x14ac:dyDescent="0.25">
      <c r="E1852" s="4">
        <f t="shared" ca="1" si="56"/>
        <v>0.64217542248620341</v>
      </c>
      <c r="F1852" s="4">
        <f t="shared" ca="1" si="57"/>
        <v>893.10428042020442</v>
      </c>
    </row>
    <row r="1853" spans="5:6" x14ac:dyDescent="0.25">
      <c r="E1853" s="4">
        <f t="shared" ca="1" si="56"/>
        <v>0.73130185423394178</v>
      </c>
      <c r="F1853" s="4">
        <f t="shared" ca="1" si="57"/>
        <v>898.76810657468275</v>
      </c>
    </row>
    <row r="1854" spans="5:6" x14ac:dyDescent="0.25">
      <c r="E1854" s="4">
        <f t="shared" ca="1" si="56"/>
        <v>0.32544492247405954</v>
      </c>
      <c r="F1854" s="4">
        <f t="shared" ca="1" si="57"/>
        <v>873.62413323686167</v>
      </c>
    </row>
    <row r="1855" spans="5:6" x14ac:dyDescent="0.25">
      <c r="E1855" s="4">
        <f t="shared" ca="1" si="56"/>
        <v>0.6958961203603683</v>
      </c>
      <c r="F1855" s="4">
        <f t="shared" ca="1" si="57"/>
        <v>896.4531931403742</v>
      </c>
    </row>
    <row r="1856" spans="5:6" x14ac:dyDescent="0.25">
      <c r="E1856" s="4">
        <f t="shared" ca="1" si="56"/>
        <v>0.11293429613048411</v>
      </c>
      <c r="F1856" s="4">
        <f t="shared" ca="1" si="57"/>
        <v>854.02509852086371</v>
      </c>
    </row>
    <row r="1857" spans="5:6" x14ac:dyDescent="0.25">
      <c r="E1857" s="4">
        <f t="shared" ca="1" si="56"/>
        <v>0.23745964536471031</v>
      </c>
      <c r="F1857" s="4">
        <f t="shared" ca="1" si="57"/>
        <v>867.01416544941958</v>
      </c>
    </row>
    <row r="1858" spans="5:6" x14ac:dyDescent="0.25">
      <c r="E1858" s="4">
        <f t="shared" ca="1" si="56"/>
        <v>6.5052766873572643E-2</v>
      </c>
      <c r="F1858" s="4">
        <f t="shared" ca="1" si="57"/>
        <v>845.82580696393495</v>
      </c>
    </row>
    <row r="1859" spans="5:6" x14ac:dyDescent="0.25">
      <c r="E1859" s="4">
        <f t="shared" ca="1" si="56"/>
        <v>0.66587214462886091</v>
      </c>
      <c r="F1859" s="4">
        <f t="shared" ca="1" si="57"/>
        <v>894.56222854303746</v>
      </c>
    </row>
    <row r="1860" spans="5:6" x14ac:dyDescent="0.25">
      <c r="E1860" s="4">
        <f t="shared" ref="E1860:E1923" ca="1" si="58">RAND()</f>
        <v>0.34354879281861672</v>
      </c>
      <c r="F1860" s="4">
        <f t="shared" ref="F1860:F1923" ca="1" si="59">_xlfn.BETA.INV(E1860,$C$5,$C$6,$C$3,$C$4)</f>
        <v>874.85944763561793</v>
      </c>
    </row>
    <row r="1861" spans="5:6" x14ac:dyDescent="0.25">
      <c r="E1861" s="4">
        <f t="shared" ca="1" si="58"/>
        <v>0.32849335399974622</v>
      </c>
      <c r="F1861" s="4">
        <f t="shared" ca="1" si="59"/>
        <v>873.83445520500106</v>
      </c>
    </row>
    <row r="1862" spans="5:6" x14ac:dyDescent="0.25">
      <c r="E1862" s="4">
        <f t="shared" ca="1" si="58"/>
        <v>0.41020677792602955</v>
      </c>
      <c r="F1862" s="4">
        <f t="shared" ca="1" si="59"/>
        <v>879.17560514825163</v>
      </c>
    </row>
    <row r="1863" spans="5:6" x14ac:dyDescent="0.25">
      <c r="E1863" s="4">
        <f t="shared" ca="1" si="58"/>
        <v>0.54561282865880667</v>
      </c>
      <c r="F1863" s="4">
        <f t="shared" ca="1" si="59"/>
        <v>887.33471329903045</v>
      </c>
    </row>
    <row r="1864" spans="5:6" x14ac:dyDescent="0.25">
      <c r="E1864" s="4">
        <f t="shared" ca="1" si="58"/>
        <v>9.6397488432981238E-2</v>
      </c>
      <c r="F1864" s="4">
        <f t="shared" ca="1" si="59"/>
        <v>851.57383136736257</v>
      </c>
    </row>
    <row r="1865" spans="5:6" x14ac:dyDescent="0.25">
      <c r="E1865" s="4">
        <f t="shared" ca="1" si="58"/>
        <v>0.34054414028987456</v>
      </c>
      <c r="F1865" s="4">
        <f t="shared" ca="1" si="59"/>
        <v>874.65664212702336</v>
      </c>
    </row>
    <row r="1866" spans="5:6" x14ac:dyDescent="0.25">
      <c r="E1866" s="4">
        <f t="shared" ca="1" si="58"/>
        <v>0.40314436629209782</v>
      </c>
      <c r="F1866" s="4">
        <f t="shared" ca="1" si="59"/>
        <v>878.73231258888541</v>
      </c>
    </row>
    <row r="1867" spans="5:6" x14ac:dyDescent="0.25">
      <c r="E1867" s="4">
        <f t="shared" ca="1" si="58"/>
        <v>0.65076605875441085</v>
      </c>
      <c r="F1867" s="4">
        <f t="shared" ca="1" si="59"/>
        <v>893.62985060867095</v>
      </c>
    </row>
    <row r="1868" spans="5:6" x14ac:dyDescent="0.25">
      <c r="E1868" s="4">
        <f t="shared" ca="1" si="58"/>
        <v>0.7206863782412577</v>
      </c>
      <c r="F1868" s="4">
        <f t="shared" ca="1" si="59"/>
        <v>898.06259633229229</v>
      </c>
    </row>
    <row r="1869" spans="5:6" x14ac:dyDescent="0.25">
      <c r="E1869" s="4">
        <f t="shared" ca="1" si="58"/>
        <v>0.7442289182712466</v>
      </c>
      <c r="F1869" s="4">
        <f t="shared" ca="1" si="59"/>
        <v>899.64262710927062</v>
      </c>
    </row>
    <row r="1870" spans="5:6" x14ac:dyDescent="0.25">
      <c r="E1870" s="4">
        <f t="shared" ca="1" si="58"/>
        <v>0.29588910579930683</v>
      </c>
      <c r="F1870" s="4">
        <f t="shared" ca="1" si="59"/>
        <v>871.53001163662009</v>
      </c>
    </row>
    <row r="1871" spans="5:6" x14ac:dyDescent="0.25">
      <c r="E1871" s="4">
        <f t="shared" ca="1" si="58"/>
        <v>0.67948720125983764</v>
      </c>
      <c r="F1871" s="4">
        <f t="shared" ca="1" si="59"/>
        <v>895.41285780465762</v>
      </c>
    </row>
    <row r="1872" spans="5:6" x14ac:dyDescent="0.25">
      <c r="E1872" s="4">
        <f t="shared" ca="1" si="58"/>
        <v>9.6833813202480634E-2</v>
      </c>
      <c r="F1872" s="4">
        <f t="shared" ca="1" si="59"/>
        <v>851.64255933185245</v>
      </c>
    </row>
    <row r="1873" spans="5:6" x14ac:dyDescent="0.25">
      <c r="E1873" s="4">
        <f t="shared" ca="1" si="58"/>
        <v>0.76245589401947367</v>
      </c>
      <c r="F1873" s="4">
        <f t="shared" ca="1" si="59"/>
        <v>900.90842691566797</v>
      </c>
    </row>
    <row r="1874" spans="5:6" x14ac:dyDescent="0.25">
      <c r="E1874" s="4">
        <f t="shared" ca="1" si="58"/>
        <v>0.63763492891605267</v>
      </c>
      <c r="F1874" s="4">
        <f t="shared" ca="1" si="59"/>
        <v>892.82771667752957</v>
      </c>
    </row>
    <row r="1875" spans="5:6" x14ac:dyDescent="0.25">
      <c r="E1875" s="4">
        <f t="shared" ca="1" si="58"/>
        <v>0.14533334201251891</v>
      </c>
      <c r="F1875" s="4">
        <f t="shared" ca="1" si="59"/>
        <v>858.12716278853134</v>
      </c>
    </row>
    <row r="1876" spans="5:6" x14ac:dyDescent="0.25">
      <c r="E1876" s="4">
        <f t="shared" ca="1" si="58"/>
        <v>0.54487049316607605</v>
      </c>
      <c r="F1876" s="4">
        <f t="shared" ca="1" si="59"/>
        <v>887.29081391603586</v>
      </c>
    </row>
    <row r="1877" spans="5:6" x14ac:dyDescent="0.25">
      <c r="E1877" s="4">
        <f t="shared" ca="1" si="58"/>
        <v>0.45995201282403853</v>
      </c>
      <c r="F1877" s="4">
        <f t="shared" ca="1" si="59"/>
        <v>882.2315202899747</v>
      </c>
    </row>
    <row r="1878" spans="5:6" x14ac:dyDescent="0.25">
      <c r="E1878" s="4">
        <f t="shared" ca="1" si="58"/>
        <v>0.67126634972456933</v>
      </c>
      <c r="F1878" s="4">
        <f t="shared" ca="1" si="59"/>
        <v>894.89799060033886</v>
      </c>
    </row>
    <row r="1879" spans="5:6" x14ac:dyDescent="0.25">
      <c r="E1879" s="4">
        <f t="shared" ca="1" si="58"/>
        <v>0.65403423821514328</v>
      </c>
      <c r="F1879" s="4">
        <f t="shared" ca="1" si="59"/>
        <v>893.83064318937193</v>
      </c>
    </row>
    <row r="1880" spans="5:6" x14ac:dyDescent="0.25">
      <c r="E1880" s="4">
        <f t="shared" ca="1" si="58"/>
        <v>0.80386778902578437</v>
      </c>
      <c r="F1880" s="4">
        <f t="shared" ca="1" si="59"/>
        <v>903.96497219948037</v>
      </c>
    </row>
    <row r="1881" spans="5:6" x14ac:dyDescent="0.25">
      <c r="E1881" s="4">
        <f t="shared" ca="1" si="58"/>
        <v>0.17397559987879196</v>
      </c>
      <c r="F1881" s="4">
        <f t="shared" ca="1" si="59"/>
        <v>861.22623637079221</v>
      </c>
    </row>
    <row r="1882" spans="5:6" x14ac:dyDescent="0.25">
      <c r="E1882" s="4">
        <f t="shared" ca="1" si="58"/>
        <v>5.639516149980639E-2</v>
      </c>
      <c r="F1882" s="4">
        <f t="shared" ca="1" si="59"/>
        <v>843.84203607744485</v>
      </c>
    </row>
    <row r="1883" spans="5:6" x14ac:dyDescent="0.25">
      <c r="E1883" s="4">
        <f t="shared" ca="1" si="58"/>
        <v>0.10717143380842431</v>
      </c>
      <c r="F1883" s="4">
        <f t="shared" ca="1" si="59"/>
        <v>853.20442732007382</v>
      </c>
    </row>
    <row r="1884" spans="5:6" x14ac:dyDescent="0.25">
      <c r="E1884" s="4">
        <f t="shared" ca="1" si="58"/>
        <v>0.18095688854309344</v>
      </c>
      <c r="F1884" s="4">
        <f t="shared" ca="1" si="59"/>
        <v>861.92611264157608</v>
      </c>
    </row>
    <row r="1885" spans="5:6" x14ac:dyDescent="0.25">
      <c r="E1885" s="4">
        <f t="shared" ca="1" si="58"/>
        <v>0.42430374677973337</v>
      </c>
      <c r="F1885" s="4">
        <f t="shared" ca="1" si="59"/>
        <v>880.05261813175582</v>
      </c>
    </row>
    <row r="1886" spans="5:6" x14ac:dyDescent="0.25">
      <c r="E1886" s="4">
        <f t="shared" ca="1" si="58"/>
        <v>0.10840623803999672</v>
      </c>
      <c r="F1886" s="4">
        <f t="shared" ca="1" si="59"/>
        <v>853.38307829239864</v>
      </c>
    </row>
    <row r="1887" spans="5:6" x14ac:dyDescent="0.25">
      <c r="E1887" s="4">
        <f t="shared" ca="1" si="58"/>
        <v>0.52799330742052153</v>
      </c>
      <c r="F1887" s="4">
        <f t="shared" ca="1" si="59"/>
        <v>886.29245883951035</v>
      </c>
    </row>
    <row r="1888" spans="5:6" x14ac:dyDescent="0.25">
      <c r="E1888" s="4">
        <f t="shared" ca="1" si="58"/>
        <v>0.65281986317790341</v>
      </c>
      <c r="F1888" s="4">
        <f t="shared" ca="1" si="59"/>
        <v>893.75597680583917</v>
      </c>
    </row>
    <row r="1889" spans="5:6" x14ac:dyDescent="0.25">
      <c r="E1889" s="4">
        <f t="shared" ca="1" si="58"/>
        <v>0.69054550055240849</v>
      </c>
      <c r="F1889" s="4">
        <f t="shared" ca="1" si="59"/>
        <v>896.11198622517998</v>
      </c>
    </row>
    <row r="1890" spans="5:6" x14ac:dyDescent="0.25">
      <c r="E1890" s="4">
        <f t="shared" ca="1" si="58"/>
        <v>0.93693902611330004</v>
      </c>
      <c r="F1890" s="4">
        <f t="shared" ca="1" si="59"/>
        <v>917.78708026468121</v>
      </c>
    </row>
    <row r="1891" spans="5:6" x14ac:dyDescent="0.25">
      <c r="E1891" s="4">
        <f t="shared" ca="1" si="58"/>
        <v>0.67336122581470392</v>
      </c>
      <c r="F1891" s="4">
        <f t="shared" ca="1" si="59"/>
        <v>895.02881963299831</v>
      </c>
    </row>
    <row r="1892" spans="5:6" x14ac:dyDescent="0.25">
      <c r="E1892" s="4">
        <f t="shared" ca="1" si="58"/>
        <v>0.88890364797848198</v>
      </c>
      <c r="F1892" s="4">
        <f t="shared" ca="1" si="59"/>
        <v>911.61043956652225</v>
      </c>
    </row>
    <row r="1893" spans="5:6" x14ac:dyDescent="0.25">
      <c r="E1893" s="4">
        <f t="shared" ca="1" si="58"/>
        <v>0.59363840281998992</v>
      </c>
      <c r="F1893" s="4">
        <f t="shared" ca="1" si="59"/>
        <v>890.18205255887187</v>
      </c>
    </row>
    <row r="1894" spans="5:6" x14ac:dyDescent="0.25">
      <c r="E1894" s="4">
        <f t="shared" ca="1" si="58"/>
        <v>0.99874271156547467</v>
      </c>
      <c r="F1894" s="4">
        <f t="shared" ca="1" si="59"/>
        <v>943.85802484692238</v>
      </c>
    </row>
    <row r="1895" spans="5:6" x14ac:dyDescent="0.25">
      <c r="E1895" s="4">
        <f t="shared" ca="1" si="58"/>
        <v>0.14596140839884963</v>
      </c>
      <c r="F1895" s="4">
        <f t="shared" ca="1" si="59"/>
        <v>858.19964071760205</v>
      </c>
    </row>
    <row r="1896" spans="5:6" x14ac:dyDescent="0.25">
      <c r="E1896" s="4">
        <f t="shared" ca="1" si="58"/>
        <v>0.46654771022504904</v>
      </c>
      <c r="F1896" s="4">
        <f t="shared" ca="1" si="59"/>
        <v>882.62967493805741</v>
      </c>
    </row>
    <row r="1897" spans="5:6" x14ac:dyDescent="0.25">
      <c r="E1897" s="4">
        <f t="shared" ca="1" si="58"/>
        <v>0.49511625711722695</v>
      </c>
      <c r="F1897" s="4">
        <f t="shared" ca="1" si="59"/>
        <v>884.34099818339268</v>
      </c>
    </row>
    <row r="1898" spans="5:6" x14ac:dyDescent="0.25">
      <c r="E1898" s="4">
        <f t="shared" ca="1" si="58"/>
        <v>0.89642404084090743</v>
      </c>
      <c r="F1898" s="4">
        <f t="shared" ca="1" si="59"/>
        <v>912.43994928236282</v>
      </c>
    </row>
    <row r="1899" spans="5:6" x14ac:dyDescent="0.25">
      <c r="E1899" s="4">
        <f t="shared" ca="1" si="58"/>
        <v>0.47989066654307522</v>
      </c>
      <c r="F1899" s="4">
        <f t="shared" ca="1" si="59"/>
        <v>883.43136615523929</v>
      </c>
    </row>
    <row r="1900" spans="5:6" x14ac:dyDescent="0.25">
      <c r="E1900" s="4">
        <f t="shared" ca="1" si="58"/>
        <v>0.70391540612507075</v>
      </c>
      <c r="F1900" s="4">
        <f t="shared" ca="1" si="59"/>
        <v>896.96845422914055</v>
      </c>
    </row>
    <row r="1901" spans="5:6" x14ac:dyDescent="0.25">
      <c r="E1901" s="4">
        <f t="shared" ca="1" si="58"/>
        <v>0.25613232144079123</v>
      </c>
      <c r="F1901" s="4">
        <f t="shared" ca="1" si="59"/>
        <v>868.52236593300711</v>
      </c>
    </row>
    <row r="1902" spans="5:6" x14ac:dyDescent="0.25">
      <c r="E1902" s="4">
        <f t="shared" ca="1" si="58"/>
        <v>0.96169592324413833</v>
      </c>
      <c r="F1902" s="4">
        <f t="shared" ca="1" si="59"/>
        <v>922.42390488862259</v>
      </c>
    </row>
    <row r="1903" spans="5:6" x14ac:dyDescent="0.25">
      <c r="E1903" s="4">
        <f t="shared" ca="1" si="58"/>
        <v>0.67477599112787678</v>
      </c>
      <c r="F1903" s="4">
        <f t="shared" ca="1" si="59"/>
        <v>895.11731597988614</v>
      </c>
    </row>
    <row r="1904" spans="5:6" x14ac:dyDescent="0.25">
      <c r="E1904" s="4">
        <f t="shared" ca="1" si="58"/>
        <v>0.29504144400701904</v>
      </c>
      <c r="F1904" s="4">
        <f t="shared" ca="1" si="59"/>
        <v>871.46834965697519</v>
      </c>
    </row>
    <row r="1905" spans="5:6" x14ac:dyDescent="0.25">
      <c r="E1905" s="4">
        <f t="shared" ca="1" si="58"/>
        <v>0.32745545281797961</v>
      </c>
      <c r="F1905" s="4">
        <f t="shared" ca="1" si="59"/>
        <v>873.76295631480684</v>
      </c>
    </row>
    <row r="1906" spans="5:6" x14ac:dyDescent="0.25">
      <c r="E1906" s="4">
        <f t="shared" ca="1" si="58"/>
        <v>0.93673499775560021</v>
      </c>
      <c r="F1906" s="4">
        <f t="shared" ca="1" si="59"/>
        <v>917.75488122236038</v>
      </c>
    </row>
    <row r="1907" spans="5:6" x14ac:dyDescent="0.25">
      <c r="E1907" s="4">
        <f t="shared" ca="1" si="58"/>
        <v>0.83088541331875054</v>
      </c>
      <c r="F1907" s="4">
        <f t="shared" ca="1" si="59"/>
        <v>906.14064746716167</v>
      </c>
    </row>
    <row r="1908" spans="5:6" x14ac:dyDescent="0.25">
      <c r="E1908" s="4">
        <f t="shared" ca="1" si="58"/>
        <v>0.58655838952803374</v>
      </c>
      <c r="F1908" s="4">
        <f t="shared" ca="1" si="59"/>
        <v>889.76062670162423</v>
      </c>
    </row>
    <row r="1909" spans="5:6" x14ac:dyDescent="0.25">
      <c r="E1909" s="4">
        <f t="shared" ca="1" si="58"/>
        <v>0.79338689619251856</v>
      </c>
      <c r="F1909" s="4">
        <f t="shared" ca="1" si="59"/>
        <v>903.16363508667348</v>
      </c>
    </row>
    <row r="1910" spans="5:6" x14ac:dyDescent="0.25">
      <c r="E1910" s="4">
        <f t="shared" ca="1" si="58"/>
        <v>0.31266750859512604</v>
      </c>
      <c r="F1910" s="4">
        <f t="shared" ca="1" si="59"/>
        <v>872.73154389401179</v>
      </c>
    </row>
    <row r="1911" spans="5:6" x14ac:dyDescent="0.25">
      <c r="E1911" s="4">
        <f t="shared" ca="1" si="58"/>
        <v>8.1604902033395432E-2</v>
      </c>
      <c r="F1911" s="4">
        <f t="shared" ca="1" si="59"/>
        <v>849.08392043762535</v>
      </c>
    </row>
    <row r="1912" spans="5:6" x14ac:dyDescent="0.25">
      <c r="E1912" s="4">
        <f t="shared" ca="1" si="58"/>
        <v>8.6755569297555124E-2</v>
      </c>
      <c r="F1912" s="4">
        <f t="shared" ca="1" si="59"/>
        <v>849.98870416784371</v>
      </c>
    </row>
    <row r="1913" spans="5:6" x14ac:dyDescent="0.25">
      <c r="E1913" s="4">
        <f t="shared" ca="1" si="58"/>
        <v>8.5141617487028864E-2</v>
      </c>
      <c r="F1913" s="4">
        <f t="shared" ca="1" si="59"/>
        <v>849.70990163535953</v>
      </c>
    </row>
    <row r="1914" spans="5:6" x14ac:dyDescent="0.25">
      <c r="E1914" s="4">
        <f t="shared" ca="1" si="58"/>
        <v>0.59924361408058602</v>
      </c>
      <c r="F1914" s="4">
        <f t="shared" ca="1" si="59"/>
        <v>890.51635143853139</v>
      </c>
    </row>
    <row r="1915" spans="5:6" x14ac:dyDescent="0.25">
      <c r="E1915" s="4">
        <f t="shared" ca="1" si="58"/>
        <v>2.0865095897765862E-2</v>
      </c>
      <c r="F1915" s="4">
        <f t="shared" ca="1" si="59"/>
        <v>831.1913385934987</v>
      </c>
    </row>
    <row r="1916" spans="5:6" x14ac:dyDescent="0.25">
      <c r="E1916" s="4">
        <f t="shared" ca="1" si="58"/>
        <v>0.98667092726098782</v>
      </c>
      <c r="F1916" s="4">
        <f t="shared" ca="1" si="59"/>
        <v>930.56548966414596</v>
      </c>
    </row>
    <row r="1917" spans="5:6" x14ac:dyDescent="0.25">
      <c r="E1917" s="4">
        <f t="shared" ca="1" si="58"/>
        <v>0.55204396750615325</v>
      </c>
      <c r="F1917" s="4">
        <f t="shared" ca="1" si="59"/>
        <v>887.71505345689684</v>
      </c>
    </row>
    <row r="1918" spans="5:6" x14ac:dyDescent="0.25">
      <c r="E1918" s="4">
        <f t="shared" ca="1" si="58"/>
        <v>0.65775374667833353</v>
      </c>
      <c r="F1918" s="4">
        <f t="shared" ca="1" si="59"/>
        <v>894.05976802745249</v>
      </c>
    </row>
    <row r="1919" spans="5:6" x14ac:dyDescent="0.25">
      <c r="E1919" s="4">
        <f t="shared" ca="1" si="58"/>
        <v>0.90831478019816458</v>
      </c>
      <c r="F1919" s="4">
        <f t="shared" ca="1" si="59"/>
        <v>913.83536456379829</v>
      </c>
    </row>
    <row r="1920" spans="5:6" x14ac:dyDescent="0.25">
      <c r="E1920" s="4">
        <f t="shared" ca="1" si="58"/>
        <v>0.9207944420531311</v>
      </c>
      <c r="F1920" s="4">
        <f t="shared" ca="1" si="59"/>
        <v>915.43603969195817</v>
      </c>
    </row>
    <row r="1921" spans="5:6" x14ac:dyDescent="0.25">
      <c r="E1921" s="4">
        <f t="shared" ca="1" si="58"/>
        <v>0.49649927419146389</v>
      </c>
      <c r="F1921" s="4">
        <f t="shared" ca="1" si="59"/>
        <v>884.4233949067376</v>
      </c>
    </row>
    <row r="1922" spans="5:6" x14ac:dyDescent="0.25">
      <c r="E1922" s="4">
        <f t="shared" ca="1" si="58"/>
        <v>0.83960953532590332</v>
      </c>
      <c r="F1922" s="4">
        <f t="shared" ca="1" si="59"/>
        <v>906.88335997435604</v>
      </c>
    </row>
    <row r="1923" spans="5:6" x14ac:dyDescent="0.25">
      <c r="E1923" s="4">
        <f t="shared" ca="1" si="58"/>
        <v>0.63230361643849031</v>
      </c>
      <c r="F1923" s="4">
        <f t="shared" ca="1" si="59"/>
        <v>892.50398209490595</v>
      </c>
    </row>
    <row r="1924" spans="5:6" x14ac:dyDescent="0.25">
      <c r="E1924" s="4">
        <f t="shared" ref="E1924:E1987" ca="1" si="60">RAND()</f>
        <v>0.70844714203037251</v>
      </c>
      <c r="F1924" s="4">
        <f t="shared" ref="F1924:F1987" ca="1" si="61">_xlfn.BETA.INV(E1924,$C$5,$C$6,$C$3,$C$4)</f>
        <v>897.26180785937447</v>
      </c>
    </row>
    <row r="1925" spans="5:6" x14ac:dyDescent="0.25">
      <c r="E1925" s="4">
        <f t="shared" ca="1" si="60"/>
        <v>0.6545989410484393</v>
      </c>
      <c r="F1925" s="4">
        <f t="shared" ca="1" si="61"/>
        <v>893.86538740931223</v>
      </c>
    </row>
    <row r="1926" spans="5:6" x14ac:dyDescent="0.25">
      <c r="E1926" s="4">
        <f t="shared" ca="1" si="60"/>
        <v>0.83526825682422678</v>
      </c>
      <c r="F1926" s="4">
        <f t="shared" ca="1" si="61"/>
        <v>906.51101459428639</v>
      </c>
    </row>
    <row r="1927" spans="5:6" x14ac:dyDescent="0.25">
      <c r="E1927" s="4">
        <f t="shared" ca="1" si="60"/>
        <v>0.29209270827872824</v>
      </c>
      <c r="F1927" s="4">
        <f t="shared" ca="1" si="61"/>
        <v>871.25308986553489</v>
      </c>
    </row>
    <row r="1928" spans="5:6" x14ac:dyDescent="0.25">
      <c r="E1928" s="4">
        <f t="shared" ca="1" si="60"/>
        <v>0.97542786180740204</v>
      </c>
      <c r="F1928" s="4">
        <f t="shared" ca="1" si="61"/>
        <v>926.08388355607519</v>
      </c>
    </row>
    <row r="1929" spans="5:6" x14ac:dyDescent="0.25">
      <c r="E1929" s="4">
        <f t="shared" ca="1" si="60"/>
        <v>0.2953909094091608</v>
      </c>
      <c r="F1929" s="4">
        <f t="shared" ca="1" si="61"/>
        <v>871.49378272084016</v>
      </c>
    </row>
    <row r="1930" spans="5:6" x14ac:dyDescent="0.25">
      <c r="E1930" s="4">
        <f t="shared" ca="1" si="60"/>
        <v>0.99023876388930088</v>
      </c>
      <c r="F1930" s="4">
        <f t="shared" ca="1" si="61"/>
        <v>932.64297021613288</v>
      </c>
    </row>
    <row r="1931" spans="5:6" x14ac:dyDescent="0.25">
      <c r="E1931" s="4">
        <f t="shared" ca="1" si="60"/>
        <v>0.88988436275676741</v>
      </c>
      <c r="F1931" s="4">
        <f t="shared" ca="1" si="61"/>
        <v>911.71653269466958</v>
      </c>
    </row>
    <row r="1932" spans="5:6" x14ac:dyDescent="0.25">
      <c r="E1932" s="4">
        <f t="shared" ca="1" si="60"/>
        <v>0.21076343098903372</v>
      </c>
      <c r="F1932" s="4">
        <f t="shared" ca="1" si="61"/>
        <v>864.72273869995888</v>
      </c>
    </row>
    <row r="1933" spans="5:6" x14ac:dyDescent="0.25">
      <c r="E1933" s="4">
        <f t="shared" ca="1" si="60"/>
        <v>0.93152880098928503</v>
      </c>
      <c r="F1933" s="4">
        <f t="shared" ca="1" si="61"/>
        <v>916.95688310072353</v>
      </c>
    </row>
    <row r="1934" spans="5:6" x14ac:dyDescent="0.25">
      <c r="E1934" s="4">
        <f t="shared" ca="1" si="60"/>
        <v>0.23587012065320923</v>
      </c>
      <c r="F1934" s="4">
        <f t="shared" ca="1" si="61"/>
        <v>866.88245224925095</v>
      </c>
    </row>
    <row r="1935" spans="5:6" x14ac:dyDescent="0.25">
      <c r="E1935" s="4">
        <f t="shared" ca="1" si="60"/>
        <v>0.19067910760025308</v>
      </c>
      <c r="F1935" s="4">
        <f t="shared" ca="1" si="61"/>
        <v>862.87040912303348</v>
      </c>
    </row>
    <row r="1936" spans="5:6" x14ac:dyDescent="0.25">
      <c r="E1936" s="4">
        <f t="shared" ca="1" si="60"/>
        <v>0.98412817969458499</v>
      </c>
      <c r="F1936" s="4">
        <f t="shared" ca="1" si="61"/>
        <v>929.34425140694907</v>
      </c>
    </row>
    <row r="1937" spans="5:6" x14ac:dyDescent="0.25">
      <c r="E1937" s="4">
        <f t="shared" ca="1" si="60"/>
        <v>0.85258061751600112</v>
      </c>
      <c r="F1937" s="4">
        <f t="shared" ca="1" si="61"/>
        <v>908.03147776874857</v>
      </c>
    </row>
    <row r="1938" spans="5:6" x14ac:dyDescent="0.25">
      <c r="E1938" s="4">
        <f t="shared" ca="1" si="60"/>
        <v>0.99570009546298177</v>
      </c>
      <c r="F1938" s="4">
        <f t="shared" ca="1" si="61"/>
        <v>937.57881441998757</v>
      </c>
    </row>
    <row r="1939" spans="5:6" x14ac:dyDescent="0.25">
      <c r="E1939" s="4">
        <f t="shared" ca="1" si="60"/>
        <v>1.7381319401181816E-2</v>
      </c>
      <c r="F1939" s="4">
        <f t="shared" ca="1" si="61"/>
        <v>829.04589463880984</v>
      </c>
    </row>
    <row r="1940" spans="5:6" x14ac:dyDescent="0.25">
      <c r="E1940" s="4">
        <f t="shared" ca="1" si="60"/>
        <v>5.8331106564032065E-2</v>
      </c>
      <c r="F1940" s="4">
        <f t="shared" ca="1" si="61"/>
        <v>844.30637897426914</v>
      </c>
    </row>
    <row r="1941" spans="5:6" x14ac:dyDescent="0.25">
      <c r="E1941" s="4">
        <f t="shared" ca="1" si="60"/>
        <v>0.71304835924672871</v>
      </c>
      <c r="F1941" s="4">
        <f t="shared" ca="1" si="61"/>
        <v>897.56135795451871</v>
      </c>
    </row>
    <row r="1942" spans="5:6" x14ac:dyDescent="0.25">
      <c r="E1942" s="4">
        <f t="shared" ca="1" si="60"/>
        <v>3.1580275299148197E-2</v>
      </c>
      <c r="F1942" s="4">
        <f t="shared" ca="1" si="61"/>
        <v>836.24643054804437</v>
      </c>
    </row>
    <row r="1943" spans="5:6" x14ac:dyDescent="0.25">
      <c r="E1943" s="4">
        <f t="shared" ca="1" si="60"/>
        <v>0.9991596423098954</v>
      </c>
      <c r="F1943" s="4">
        <f t="shared" ca="1" si="61"/>
        <v>945.68403209215387</v>
      </c>
    </row>
    <row r="1944" spans="5:6" x14ac:dyDescent="0.25">
      <c r="E1944" s="4">
        <f t="shared" ca="1" si="60"/>
        <v>4.6305545259858305E-2</v>
      </c>
      <c r="F1944" s="4">
        <f t="shared" ca="1" si="61"/>
        <v>841.18224390720411</v>
      </c>
    </row>
    <row r="1945" spans="5:6" x14ac:dyDescent="0.25">
      <c r="E1945" s="4">
        <f t="shared" ca="1" si="60"/>
        <v>0.81649270227808479</v>
      </c>
      <c r="F1945" s="4">
        <f t="shared" ca="1" si="61"/>
        <v>904.96022152278567</v>
      </c>
    </row>
    <row r="1946" spans="5:6" x14ac:dyDescent="0.25">
      <c r="E1946" s="4">
        <f t="shared" ca="1" si="60"/>
        <v>0.26145180699311077</v>
      </c>
      <c r="F1946" s="4">
        <f t="shared" ca="1" si="61"/>
        <v>868.93977161074156</v>
      </c>
    </row>
    <row r="1947" spans="5:6" x14ac:dyDescent="0.25">
      <c r="E1947" s="4">
        <f t="shared" ca="1" si="60"/>
        <v>0.94696275179053435</v>
      </c>
      <c r="F1947" s="4">
        <f t="shared" ca="1" si="61"/>
        <v>919.46944974987002</v>
      </c>
    </row>
    <row r="1948" spans="5:6" x14ac:dyDescent="0.25">
      <c r="E1948" s="4">
        <f t="shared" ca="1" si="60"/>
        <v>0.80653743815885148</v>
      </c>
      <c r="F1948" s="4">
        <f t="shared" ca="1" si="61"/>
        <v>904.17256644396821</v>
      </c>
    </row>
    <row r="1949" spans="5:6" x14ac:dyDescent="0.25">
      <c r="E1949" s="4">
        <f t="shared" ca="1" si="60"/>
        <v>0.31888836054737013</v>
      </c>
      <c r="F1949" s="4">
        <f t="shared" ca="1" si="61"/>
        <v>873.1683930395011</v>
      </c>
    </row>
    <row r="1950" spans="5:6" x14ac:dyDescent="0.25">
      <c r="E1950" s="4">
        <f t="shared" ca="1" si="60"/>
        <v>0.39106055867250356</v>
      </c>
      <c r="F1950" s="4">
        <f t="shared" ca="1" si="61"/>
        <v>877.96714076127478</v>
      </c>
    </row>
    <row r="1951" spans="5:6" x14ac:dyDescent="0.25">
      <c r="E1951" s="4">
        <f t="shared" ca="1" si="60"/>
        <v>4.0002967104436626E-3</v>
      </c>
      <c r="F1951" s="4">
        <f t="shared" ca="1" si="61"/>
        <v>813.22354477028284</v>
      </c>
    </row>
    <row r="1952" spans="5:6" x14ac:dyDescent="0.25">
      <c r="E1952" s="4">
        <f t="shared" ca="1" si="60"/>
        <v>0.66188490632124819</v>
      </c>
      <c r="F1952" s="4">
        <f t="shared" ca="1" si="61"/>
        <v>894.31503571772851</v>
      </c>
    </row>
    <row r="1953" spans="5:6" x14ac:dyDescent="0.25">
      <c r="E1953" s="4">
        <f t="shared" ca="1" si="60"/>
        <v>0.91233052603861453</v>
      </c>
      <c r="F1953" s="4">
        <f t="shared" ca="1" si="61"/>
        <v>914.33352529769377</v>
      </c>
    </row>
    <row r="1954" spans="5:6" x14ac:dyDescent="0.25">
      <c r="E1954" s="4">
        <f t="shared" ca="1" si="60"/>
        <v>0.40095439099617303</v>
      </c>
      <c r="F1954" s="4">
        <f t="shared" ca="1" si="61"/>
        <v>878.59428282823444</v>
      </c>
    </row>
    <row r="1955" spans="5:6" x14ac:dyDescent="0.25">
      <c r="E1955" s="4">
        <f t="shared" ca="1" si="60"/>
        <v>0.30233609038137965</v>
      </c>
      <c r="F1955" s="4">
        <f t="shared" ca="1" si="61"/>
        <v>871.99588782650369</v>
      </c>
    </row>
    <row r="1956" spans="5:6" x14ac:dyDescent="0.25">
      <c r="E1956" s="4">
        <f t="shared" ca="1" si="60"/>
        <v>0.52127518368616743</v>
      </c>
      <c r="F1956" s="4">
        <f t="shared" ca="1" si="61"/>
        <v>885.89466307466887</v>
      </c>
    </row>
    <row r="1957" spans="5:6" x14ac:dyDescent="0.25">
      <c r="E1957" s="4">
        <f t="shared" ca="1" si="60"/>
        <v>0.33933262293648525</v>
      </c>
      <c r="F1957" s="4">
        <f t="shared" ca="1" si="61"/>
        <v>874.57462747237014</v>
      </c>
    </row>
    <row r="1958" spans="5:6" x14ac:dyDescent="0.25">
      <c r="E1958" s="4">
        <f t="shared" ca="1" si="60"/>
        <v>0.83315462739587254</v>
      </c>
      <c r="F1958" s="4">
        <f t="shared" ca="1" si="61"/>
        <v>906.33172726442228</v>
      </c>
    </row>
    <row r="1959" spans="5:6" x14ac:dyDescent="0.25">
      <c r="E1959" s="4">
        <f t="shared" ca="1" si="60"/>
        <v>0.28432970864079632</v>
      </c>
      <c r="F1959" s="4">
        <f t="shared" ca="1" si="61"/>
        <v>870.68057932479326</v>
      </c>
    </row>
    <row r="1960" spans="5:6" x14ac:dyDescent="0.25">
      <c r="E1960" s="4">
        <f t="shared" ca="1" si="60"/>
        <v>0.34559858802397792</v>
      </c>
      <c r="F1960" s="4">
        <f t="shared" ca="1" si="61"/>
        <v>874.99732264415093</v>
      </c>
    </row>
    <row r="1961" spans="5:6" x14ac:dyDescent="0.25">
      <c r="E1961" s="4">
        <f t="shared" ca="1" si="60"/>
        <v>0.29406621639769837</v>
      </c>
      <c r="F1961" s="4">
        <f t="shared" ca="1" si="61"/>
        <v>871.39728831315153</v>
      </c>
    </row>
    <row r="1962" spans="5:6" x14ac:dyDescent="0.25">
      <c r="E1962" s="4">
        <f t="shared" ca="1" si="60"/>
        <v>0.49005375172219956</v>
      </c>
      <c r="F1962" s="4">
        <f t="shared" ca="1" si="61"/>
        <v>884.03908109097267</v>
      </c>
    </row>
    <row r="1963" spans="5:6" x14ac:dyDescent="0.25">
      <c r="E1963" s="4">
        <f t="shared" ca="1" si="60"/>
        <v>0.48545748447140713</v>
      </c>
      <c r="F1963" s="4">
        <f t="shared" ca="1" si="61"/>
        <v>883.76452306634792</v>
      </c>
    </row>
    <row r="1964" spans="5:6" x14ac:dyDescent="0.25">
      <c r="E1964" s="4">
        <f t="shared" ca="1" si="60"/>
        <v>0.63387291170673443</v>
      </c>
      <c r="F1964" s="4">
        <f t="shared" ca="1" si="61"/>
        <v>892.59916673036412</v>
      </c>
    </row>
    <row r="1965" spans="5:6" x14ac:dyDescent="0.25">
      <c r="E1965" s="4">
        <f t="shared" ca="1" si="60"/>
        <v>0.33236819218049141</v>
      </c>
      <c r="F1965" s="4">
        <f t="shared" ca="1" si="61"/>
        <v>874.10040314590753</v>
      </c>
    </row>
    <row r="1966" spans="5:6" x14ac:dyDescent="0.25">
      <c r="E1966" s="4">
        <f t="shared" ca="1" si="60"/>
        <v>0.1345040327782997</v>
      </c>
      <c r="F1966" s="4">
        <f t="shared" ca="1" si="61"/>
        <v>856.83972722653255</v>
      </c>
    </row>
    <row r="1967" spans="5:6" x14ac:dyDescent="0.25">
      <c r="E1967" s="4">
        <f t="shared" ca="1" si="60"/>
        <v>0.23169346827867376</v>
      </c>
      <c r="F1967" s="4">
        <f t="shared" ca="1" si="61"/>
        <v>866.53369124792982</v>
      </c>
    </row>
    <row r="1968" spans="5:6" x14ac:dyDescent="0.25">
      <c r="E1968" s="4">
        <f t="shared" ca="1" si="60"/>
        <v>0.71954639103990059</v>
      </c>
      <c r="F1968" s="4">
        <f t="shared" ca="1" si="61"/>
        <v>897.98745867819218</v>
      </c>
    </row>
    <row r="1969" spans="5:6" x14ac:dyDescent="0.25">
      <c r="E1969" s="4">
        <f t="shared" ca="1" si="60"/>
        <v>0.98719624904533221</v>
      </c>
      <c r="F1969" s="4">
        <f t="shared" ca="1" si="61"/>
        <v>930.84074241391068</v>
      </c>
    </row>
    <row r="1970" spans="5:6" x14ac:dyDescent="0.25">
      <c r="E1970" s="4">
        <f t="shared" ca="1" si="60"/>
        <v>0.36129509603552212</v>
      </c>
      <c r="F1970" s="4">
        <f t="shared" ca="1" si="61"/>
        <v>876.04086984700257</v>
      </c>
    </row>
    <row r="1971" spans="5:6" x14ac:dyDescent="0.25">
      <c r="E1971" s="4">
        <f t="shared" ca="1" si="60"/>
        <v>0.47569732726838099</v>
      </c>
      <c r="F1971" s="4">
        <f t="shared" ca="1" si="61"/>
        <v>883.17991973881499</v>
      </c>
    </row>
    <row r="1972" spans="5:6" x14ac:dyDescent="0.25">
      <c r="E1972" s="4">
        <f t="shared" ca="1" si="60"/>
        <v>0.96352300214513453</v>
      </c>
      <c r="F1972" s="4">
        <f t="shared" ca="1" si="61"/>
        <v>922.84641497954169</v>
      </c>
    </row>
    <row r="1973" spans="5:6" x14ac:dyDescent="0.25">
      <c r="E1973" s="4">
        <f t="shared" ca="1" si="60"/>
        <v>0.21441345612541995</v>
      </c>
      <c r="F1973" s="4">
        <f t="shared" ca="1" si="61"/>
        <v>865.04666121008836</v>
      </c>
    </row>
    <row r="1974" spans="5:6" x14ac:dyDescent="0.25">
      <c r="E1974" s="4">
        <f t="shared" ca="1" si="60"/>
        <v>0.35023635190776503</v>
      </c>
      <c r="F1974" s="4">
        <f t="shared" ca="1" si="61"/>
        <v>875.30786930567956</v>
      </c>
    </row>
    <row r="1975" spans="5:6" x14ac:dyDescent="0.25">
      <c r="E1975" s="4">
        <f t="shared" ca="1" si="60"/>
        <v>0.69358327047567492</v>
      </c>
      <c r="F1975" s="4">
        <f t="shared" ca="1" si="61"/>
        <v>896.30545816624465</v>
      </c>
    </row>
    <row r="1976" spans="5:6" x14ac:dyDescent="0.25">
      <c r="E1976" s="4">
        <f t="shared" ca="1" si="60"/>
        <v>0.68401578251616368</v>
      </c>
      <c r="F1976" s="4">
        <f t="shared" ca="1" si="61"/>
        <v>895.69821564141273</v>
      </c>
    </row>
    <row r="1977" spans="5:6" x14ac:dyDescent="0.25">
      <c r="E1977" s="4">
        <f t="shared" ca="1" si="60"/>
        <v>0.1476773120520013</v>
      </c>
      <c r="F1977" s="4">
        <f t="shared" ca="1" si="61"/>
        <v>858.39650132551537</v>
      </c>
    </row>
    <row r="1978" spans="5:6" x14ac:dyDescent="0.25">
      <c r="E1978" s="4">
        <f t="shared" ca="1" si="60"/>
        <v>0.43323669450202518</v>
      </c>
      <c r="F1978" s="4">
        <f t="shared" ca="1" si="61"/>
        <v>880.60344835736805</v>
      </c>
    </row>
    <row r="1979" spans="5:6" x14ac:dyDescent="0.25">
      <c r="E1979" s="4">
        <f t="shared" ca="1" si="60"/>
        <v>0.3752031477794715</v>
      </c>
      <c r="F1979" s="4">
        <f t="shared" ca="1" si="61"/>
        <v>876.94884275760251</v>
      </c>
    </row>
    <row r="1980" spans="5:6" x14ac:dyDescent="0.25">
      <c r="E1980" s="4">
        <f t="shared" ca="1" si="60"/>
        <v>0.44721339760943823</v>
      </c>
      <c r="F1980" s="4">
        <f t="shared" ca="1" si="61"/>
        <v>881.45852266342604</v>
      </c>
    </row>
    <row r="1981" spans="5:6" x14ac:dyDescent="0.25">
      <c r="E1981" s="4">
        <f t="shared" ca="1" si="60"/>
        <v>0.49406531598403314</v>
      </c>
      <c r="F1981" s="4">
        <f t="shared" ca="1" si="61"/>
        <v>884.27836240355134</v>
      </c>
    </row>
    <row r="1982" spans="5:6" x14ac:dyDescent="0.25">
      <c r="E1982" s="4">
        <f t="shared" ca="1" si="60"/>
        <v>0.67508420599483587</v>
      </c>
      <c r="F1982" s="4">
        <f t="shared" ca="1" si="61"/>
        <v>895.13661076341873</v>
      </c>
    </row>
    <row r="1983" spans="5:6" x14ac:dyDescent="0.25">
      <c r="E1983" s="4">
        <f t="shared" ca="1" si="60"/>
        <v>0.93033980065972621</v>
      </c>
      <c r="F1983" s="4">
        <f t="shared" ca="1" si="61"/>
        <v>916.78063370877237</v>
      </c>
    </row>
    <row r="1984" spans="5:6" x14ac:dyDescent="0.25">
      <c r="E1984" s="4">
        <f t="shared" ca="1" si="60"/>
        <v>0.59996049975670018</v>
      </c>
      <c r="F1984" s="4">
        <f t="shared" ca="1" si="61"/>
        <v>890.55915308970782</v>
      </c>
    </row>
    <row r="1985" spans="5:6" x14ac:dyDescent="0.25">
      <c r="E1985" s="4">
        <f t="shared" ca="1" si="60"/>
        <v>0.49713731324610844</v>
      </c>
      <c r="F1985" s="4">
        <f t="shared" ca="1" si="61"/>
        <v>884.46139618121367</v>
      </c>
    </row>
    <row r="1986" spans="5:6" x14ac:dyDescent="0.25">
      <c r="E1986" s="4">
        <f t="shared" ca="1" si="60"/>
        <v>0.80581056832709241</v>
      </c>
      <c r="F1986" s="4">
        <f t="shared" ca="1" si="61"/>
        <v>904.1158982112488</v>
      </c>
    </row>
    <row r="1987" spans="5:6" x14ac:dyDescent="0.25">
      <c r="E1987" s="4">
        <f t="shared" ca="1" si="60"/>
        <v>0.75173839115318275</v>
      </c>
      <c r="F1987" s="4">
        <f t="shared" ca="1" si="61"/>
        <v>900.15919141204392</v>
      </c>
    </row>
    <row r="1988" spans="5:6" x14ac:dyDescent="0.25">
      <c r="E1988" s="4">
        <f t="shared" ref="E1988:E2051" ca="1" si="62">RAND()</f>
        <v>0.85038143528084076</v>
      </c>
      <c r="F1988" s="4">
        <f t="shared" ref="F1988:F2051" ca="1" si="63">_xlfn.BETA.INV(E1988,$C$5,$C$6,$C$3,$C$4)</f>
        <v>907.8328197846389</v>
      </c>
    </row>
    <row r="1989" spans="5:6" x14ac:dyDescent="0.25">
      <c r="E1989" s="4">
        <f t="shared" ca="1" si="62"/>
        <v>0.8935330802610707</v>
      </c>
      <c r="F1989" s="4">
        <f t="shared" ca="1" si="63"/>
        <v>912.11663695967161</v>
      </c>
    </row>
    <row r="1990" spans="5:6" x14ac:dyDescent="0.25">
      <c r="E1990" s="4">
        <f t="shared" ca="1" si="62"/>
        <v>5.4770902080473083E-2</v>
      </c>
      <c r="F1990" s="4">
        <f t="shared" ca="1" si="63"/>
        <v>843.44215697497509</v>
      </c>
    </row>
    <row r="1991" spans="5:6" x14ac:dyDescent="0.25">
      <c r="E1991" s="4">
        <f t="shared" ca="1" si="62"/>
        <v>0.2682186799606584</v>
      </c>
      <c r="F1991" s="4">
        <f t="shared" ca="1" si="63"/>
        <v>869.46355451616148</v>
      </c>
    </row>
    <row r="1992" spans="5:6" x14ac:dyDescent="0.25">
      <c r="E1992" s="4">
        <f t="shared" ca="1" si="62"/>
        <v>0.64591680769189141</v>
      </c>
      <c r="F1992" s="4">
        <f t="shared" ca="1" si="63"/>
        <v>893.33279214020274</v>
      </c>
    </row>
    <row r="1993" spans="5:6" x14ac:dyDescent="0.25">
      <c r="E1993" s="4">
        <f t="shared" ca="1" si="62"/>
        <v>0.95381849518818773</v>
      </c>
      <c r="F1993" s="4">
        <f t="shared" ca="1" si="63"/>
        <v>920.75732835100143</v>
      </c>
    </row>
    <row r="1994" spans="5:6" x14ac:dyDescent="0.25">
      <c r="E1994" s="4">
        <f t="shared" ca="1" si="62"/>
        <v>0.5912187269910596</v>
      </c>
      <c r="F1994" s="4">
        <f t="shared" ca="1" si="63"/>
        <v>890.0379271530885</v>
      </c>
    </row>
    <row r="1995" spans="5:6" x14ac:dyDescent="0.25">
      <c r="E1995" s="4">
        <f t="shared" ca="1" si="62"/>
        <v>0.81197511227327335</v>
      </c>
      <c r="F1995" s="4">
        <f t="shared" ca="1" si="63"/>
        <v>904.60007099628683</v>
      </c>
    </row>
    <row r="1996" spans="5:6" x14ac:dyDescent="0.25">
      <c r="E1996" s="4">
        <f t="shared" ca="1" si="62"/>
        <v>0.79534171737229564</v>
      </c>
      <c r="F1996" s="4">
        <f t="shared" ca="1" si="63"/>
        <v>903.31150561211848</v>
      </c>
    </row>
    <row r="1997" spans="5:6" x14ac:dyDescent="0.25">
      <c r="E1997" s="4">
        <f t="shared" ca="1" si="62"/>
        <v>0.4352901840878306</v>
      </c>
      <c r="F1997" s="4">
        <f t="shared" ca="1" si="63"/>
        <v>880.7295758505918</v>
      </c>
    </row>
    <row r="1998" spans="5:6" x14ac:dyDescent="0.25">
      <c r="E1998" s="4">
        <f t="shared" ca="1" si="62"/>
        <v>0.70188838198880843</v>
      </c>
      <c r="F1998" s="4">
        <f t="shared" ca="1" si="63"/>
        <v>896.83775717409617</v>
      </c>
    </row>
    <row r="1999" spans="5:6" x14ac:dyDescent="0.25">
      <c r="E1999" s="4">
        <f t="shared" ca="1" si="62"/>
        <v>0.9142119948315206</v>
      </c>
      <c r="F1999" s="4">
        <f t="shared" ca="1" si="63"/>
        <v>914.57218306973573</v>
      </c>
    </row>
    <row r="2000" spans="5:6" x14ac:dyDescent="0.25">
      <c r="E2000" s="4">
        <f t="shared" ca="1" si="62"/>
        <v>0.49108570328668399</v>
      </c>
      <c r="F2000" s="4">
        <f t="shared" ca="1" si="63"/>
        <v>884.1006648520721</v>
      </c>
    </row>
    <row r="2001" spans="5:6" x14ac:dyDescent="0.25">
      <c r="E2001" s="4">
        <f t="shared" ca="1" si="62"/>
        <v>0.98796720750655831</v>
      </c>
      <c r="F2001" s="4">
        <f t="shared" ca="1" si="63"/>
        <v>931.2616125290873</v>
      </c>
    </row>
    <row r="2002" spans="5:6" x14ac:dyDescent="0.25">
      <c r="E2002" s="4">
        <f t="shared" ca="1" si="62"/>
        <v>0.41793491147461481</v>
      </c>
      <c r="F2002" s="4">
        <f t="shared" ca="1" si="63"/>
        <v>879.6576279338874</v>
      </c>
    </row>
    <row r="2003" spans="5:6" x14ac:dyDescent="0.25">
      <c r="E2003" s="4">
        <f t="shared" ca="1" si="62"/>
        <v>9.9208177395785135E-2</v>
      </c>
      <c r="F2003" s="4">
        <f t="shared" ca="1" si="63"/>
        <v>852.01237203736946</v>
      </c>
    </row>
    <row r="2004" spans="5:6" x14ac:dyDescent="0.25">
      <c r="E2004" s="4">
        <f t="shared" ca="1" si="62"/>
        <v>0.43023783775680358</v>
      </c>
      <c r="F2004" s="4">
        <f t="shared" ca="1" si="63"/>
        <v>880.41892870464289</v>
      </c>
    </row>
    <row r="2005" spans="5:6" x14ac:dyDescent="0.25">
      <c r="E2005" s="4">
        <f t="shared" ca="1" si="62"/>
        <v>0.83968632350173322</v>
      </c>
      <c r="F2005" s="4">
        <f t="shared" ca="1" si="63"/>
        <v>906.88999693700418</v>
      </c>
    </row>
    <row r="2006" spans="5:6" x14ac:dyDescent="0.25">
      <c r="E2006" s="4">
        <f t="shared" ca="1" si="62"/>
        <v>0.45324140183094441</v>
      </c>
      <c r="F2006" s="4">
        <f t="shared" ca="1" si="63"/>
        <v>881.82500737301598</v>
      </c>
    </row>
    <row r="2007" spans="5:6" x14ac:dyDescent="0.25">
      <c r="E2007" s="4">
        <f t="shared" ca="1" si="62"/>
        <v>9.4574757660875641E-2</v>
      </c>
      <c r="F2007" s="4">
        <f t="shared" ca="1" si="63"/>
        <v>851.28405935535511</v>
      </c>
    </row>
    <row r="2008" spans="5:6" x14ac:dyDescent="0.25">
      <c r="E2008" s="4">
        <f t="shared" ca="1" si="62"/>
        <v>0.60453959715402317</v>
      </c>
      <c r="F2008" s="4">
        <f t="shared" ca="1" si="63"/>
        <v>890.83281272279828</v>
      </c>
    </row>
    <row r="2009" spans="5:6" x14ac:dyDescent="0.25">
      <c r="E2009" s="4">
        <f t="shared" ca="1" si="62"/>
        <v>0.52314360273441463</v>
      </c>
      <c r="F2009" s="4">
        <f t="shared" ca="1" si="63"/>
        <v>886.00533088286261</v>
      </c>
    </row>
    <row r="2010" spans="5:6" x14ac:dyDescent="0.25">
      <c r="E2010" s="4">
        <f t="shared" ca="1" si="62"/>
        <v>0.37696862039240531</v>
      </c>
      <c r="F2010" s="4">
        <f t="shared" ca="1" si="63"/>
        <v>877.06306925632566</v>
      </c>
    </row>
    <row r="2011" spans="5:6" x14ac:dyDescent="0.25">
      <c r="E2011" s="4">
        <f t="shared" ca="1" si="62"/>
        <v>0.17869076110259363</v>
      </c>
      <c r="F2011" s="4">
        <f t="shared" ca="1" si="63"/>
        <v>861.70101867549192</v>
      </c>
    </row>
    <row r="2012" spans="5:6" x14ac:dyDescent="0.25">
      <c r="E2012" s="4">
        <f t="shared" ca="1" si="62"/>
        <v>0.58342429849589861</v>
      </c>
      <c r="F2012" s="4">
        <f t="shared" ca="1" si="63"/>
        <v>889.57433760542654</v>
      </c>
    </row>
    <row r="2013" spans="5:6" x14ac:dyDescent="0.25">
      <c r="E2013" s="4">
        <f t="shared" ca="1" si="62"/>
        <v>0.87642296345281046</v>
      </c>
      <c r="F2013" s="4">
        <f t="shared" ca="1" si="63"/>
        <v>910.30906232065911</v>
      </c>
    </row>
    <row r="2014" spans="5:6" x14ac:dyDescent="0.25">
      <c r="E2014" s="4">
        <f t="shared" ca="1" si="62"/>
        <v>0.26860369701833342</v>
      </c>
      <c r="F2014" s="4">
        <f t="shared" ca="1" si="63"/>
        <v>869.49312234403499</v>
      </c>
    </row>
    <row r="2015" spans="5:6" x14ac:dyDescent="0.25">
      <c r="E2015" s="4">
        <f t="shared" ca="1" si="62"/>
        <v>0.10638762832601067</v>
      </c>
      <c r="F2015" s="4">
        <f t="shared" ca="1" si="63"/>
        <v>853.09020145464945</v>
      </c>
    </row>
    <row r="2016" spans="5:6" x14ac:dyDescent="0.25">
      <c r="E2016" s="4">
        <f t="shared" ca="1" si="62"/>
        <v>4.9247310637914876E-2</v>
      </c>
      <c r="F2016" s="4">
        <f t="shared" ca="1" si="63"/>
        <v>842.00406472407701</v>
      </c>
    </row>
    <row r="2017" spans="5:6" x14ac:dyDescent="0.25">
      <c r="E2017" s="4">
        <f t="shared" ca="1" si="62"/>
        <v>0.82053128801023756</v>
      </c>
      <c r="F2017" s="4">
        <f t="shared" ca="1" si="63"/>
        <v>905.28621349171965</v>
      </c>
    </row>
    <row r="2018" spans="5:6" x14ac:dyDescent="0.25">
      <c r="E2018" s="4">
        <f t="shared" ca="1" si="62"/>
        <v>0.96993623922673577</v>
      </c>
      <c r="F2018" s="4">
        <f t="shared" ca="1" si="63"/>
        <v>924.46892307424685</v>
      </c>
    </row>
    <row r="2019" spans="5:6" x14ac:dyDescent="0.25">
      <c r="E2019" s="4">
        <f t="shared" ca="1" si="62"/>
        <v>0.86616248630914705</v>
      </c>
      <c r="F2019" s="4">
        <f t="shared" ca="1" si="63"/>
        <v>909.29903963916138</v>
      </c>
    </row>
    <row r="2020" spans="5:6" x14ac:dyDescent="0.25">
      <c r="E2020" s="4">
        <f t="shared" ca="1" si="62"/>
        <v>2.1866389096283023E-2</v>
      </c>
      <c r="F2020" s="4">
        <f t="shared" ca="1" si="63"/>
        <v>831.7495652901008</v>
      </c>
    </row>
    <row r="2021" spans="5:6" x14ac:dyDescent="0.25">
      <c r="E2021" s="4">
        <f t="shared" ca="1" si="62"/>
        <v>4.1795641386631721E-2</v>
      </c>
      <c r="F2021" s="4">
        <f t="shared" ca="1" si="63"/>
        <v>839.83270526530566</v>
      </c>
    </row>
    <row r="2022" spans="5:6" x14ac:dyDescent="0.25">
      <c r="E2022" s="4">
        <f t="shared" ca="1" si="62"/>
        <v>0.89959596277814546</v>
      </c>
      <c r="F2022" s="4">
        <f t="shared" ca="1" si="63"/>
        <v>912.80147284881855</v>
      </c>
    </row>
    <row r="2023" spans="5:6" x14ac:dyDescent="0.25">
      <c r="E2023" s="4">
        <f t="shared" ca="1" si="62"/>
        <v>0.94042711606530716</v>
      </c>
      <c r="F2023" s="4">
        <f t="shared" ca="1" si="63"/>
        <v>918.34932773702167</v>
      </c>
    </row>
    <row r="2024" spans="5:6" x14ac:dyDescent="0.25">
      <c r="E2024" s="4">
        <f t="shared" ca="1" si="62"/>
        <v>0.41422102803149075</v>
      </c>
      <c r="F2024" s="4">
        <f t="shared" ca="1" si="63"/>
        <v>879.42636918042251</v>
      </c>
    </row>
    <row r="2025" spans="5:6" x14ac:dyDescent="0.25">
      <c r="E2025" s="4">
        <f t="shared" ca="1" si="62"/>
        <v>0.6904054942089588</v>
      </c>
      <c r="F2025" s="4">
        <f t="shared" ca="1" si="63"/>
        <v>896.10308465428341</v>
      </c>
    </row>
    <row r="2026" spans="5:6" x14ac:dyDescent="0.25">
      <c r="E2026" s="4">
        <f t="shared" ca="1" si="62"/>
        <v>0.66795149010763943</v>
      </c>
      <c r="F2026" s="4">
        <f t="shared" ca="1" si="63"/>
        <v>894.69147042968564</v>
      </c>
    </row>
    <row r="2027" spans="5:6" x14ac:dyDescent="0.25">
      <c r="E2027" s="4">
        <f t="shared" ca="1" si="62"/>
        <v>2.5779333841678076E-2</v>
      </c>
      <c r="F2027" s="4">
        <f t="shared" ca="1" si="63"/>
        <v>833.73655603178565</v>
      </c>
    </row>
    <row r="2028" spans="5:6" x14ac:dyDescent="0.25">
      <c r="E2028" s="4">
        <f t="shared" ca="1" si="62"/>
        <v>0.37378976806867026</v>
      </c>
      <c r="F2028" s="4">
        <f t="shared" ca="1" si="63"/>
        <v>876.85723498157097</v>
      </c>
    </row>
    <row r="2029" spans="5:6" x14ac:dyDescent="0.25">
      <c r="E2029" s="4">
        <f t="shared" ca="1" si="62"/>
        <v>0.25543553528969409</v>
      </c>
      <c r="F2029" s="4">
        <f t="shared" ca="1" si="63"/>
        <v>868.46730890843071</v>
      </c>
    </row>
    <row r="2030" spans="5:6" x14ac:dyDescent="0.25">
      <c r="E2030" s="4">
        <f t="shared" ca="1" si="62"/>
        <v>7.6913258120734462E-2</v>
      </c>
      <c r="F2030" s="4">
        <f t="shared" ca="1" si="63"/>
        <v>848.2191380279337</v>
      </c>
    </row>
    <row r="2031" spans="5:6" x14ac:dyDescent="0.25">
      <c r="E2031" s="4">
        <f t="shared" ca="1" si="62"/>
        <v>0.14747913498391263</v>
      </c>
      <c r="F2031" s="4">
        <f t="shared" ca="1" si="63"/>
        <v>858.37385039341768</v>
      </c>
    </row>
    <row r="2032" spans="5:6" x14ac:dyDescent="0.25">
      <c r="E2032" s="4">
        <f t="shared" ca="1" si="62"/>
        <v>3.9616206430021284E-2</v>
      </c>
      <c r="F2032" s="4">
        <f t="shared" ca="1" si="63"/>
        <v>839.1358639149571</v>
      </c>
    </row>
    <row r="2033" spans="5:6" x14ac:dyDescent="0.25">
      <c r="E2033" s="4">
        <f t="shared" ca="1" si="62"/>
        <v>0.89629083255376496</v>
      </c>
      <c r="F2033" s="4">
        <f t="shared" ca="1" si="63"/>
        <v>912.42492473532002</v>
      </c>
    </row>
    <row r="2034" spans="5:6" x14ac:dyDescent="0.25">
      <c r="E2034" s="4">
        <f t="shared" ca="1" si="62"/>
        <v>0.94748784534847164</v>
      </c>
      <c r="F2034" s="4">
        <f t="shared" ca="1" si="63"/>
        <v>919.56366593018777</v>
      </c>
    </row>
    <row r="2035" spans="5:6" x14ac:dyDescent="0.25">
      <c r="E2035" s="4">
        <f t="shared" ca="1" si="62"/>
        <v>0.52184825198935025</v>
      </c>
      <c r="F2035" s="4">
        <f t="shared" ca="1" si="63"/>
        <v>885.92860941673518</v>
      </c>
    </row>
    <row r="2036" spans="5:6" x14ac:dyDescent="0.25">
      <c r="E2036" s="4">
        <f t="shared" ca="1" si="62"/>
        <v>0.98308186892055738</v>
      </c>
      <c r="F2036" s="4">
        <f t="shared" ca="1" si="63"/>
        <v>928.88674267319607</v>
      </c>
    </row>
    <row r="2037" spans="5:6" x14ac:dyDescent="0.25">
      <c r="E2037" s="4">
        <f t="shared" ca="1" si="62"/>
        <v>0.44464227141870249</v>
      </c>
      <c r="F2037" s="4">
        <f t="shared" ca="1" si="63"/>
        <v>881.30180185690949</v>
      </c>
    </row>
    <row r="2038" spans="5:6" x14ac:dyDescent="0.25">
      <c r="E2038" s="4">
        <f t="shared" ca="1" si="62"/>
        <v>0.82858652089316498</v>
      </c>
      <c r="F2038" s="4">
        <f t="shared" ca="1" si="63"/>
        <v>905.9485134831292</v>
      </c>
    </row>
    <row r="2039" spans="5:6" x14ac:dyDescent="0.25">
      <c r="E2039" s="4">
        <f t="shared" ca="1" si="62"/>
        <v>0.85394498687521703</v>
      </c>
      <c r="F2039" s="4">
        <f t="shared" ca="1" si="63"/>
        <v>908.15559760520227</v>
      </c>
    </row>
    <row r="2040" spans="5:6" x14ac:dyDescent="0.25">
      <c r="E2040" s="4">
        <f t="shared" ca="1" si="62"/>
        <v>0.24856555191955754</v>
      </c>
      <c r="F2040" s="4">
        <f t="shared" ca="1" si="63"/>
        <v>867.91955928966183</v>
      </c>
    </row>
    <row r="2041" spans="5:6" x14ac:dyDescent="0.25">
      <c r="E2041" s="4">
        <f t="shared" ca="1" si="62"/>
        <v>0.14544308428324015</v>
      </c>
      <c r="F2041" s="4">
        <f t="shared" ca="1" si="63"/>
        <v>858.13984334016459</v>
      </c>
    </row>
    <row r="2042" spans="5:6" x14ac:dyDescent="0.25">
      <c r="E2042" s="4">
        <f t="shared" ca="1" si="62"/>
        <v>0.84966241640660789</v>
      </c>
      <c r="F2042" s="4">
        <f t="shared" ca="1" si="63"/>
        <v>907.76823855306782</v>
      </c>
    </row>
    <row r="2043" spans="5:6" x14ac:dyDescent="0.25">
      <c r="E2043" s="4">
        <f t="shared" ca="1" si="62"/>
        <v>0.99647678409617824</v>
      </c>
      <c r="F2043" s="4">
        <f t="shared" ca="1" si="63"/>
        <v>938.67828451471041</v>
      </c>
    </row>
    <row r="2044" spans="5:6" x14ac:dyDescent="0.25">
      <c r="E2044" s="4">
        <f t="shared" ca="1" si="62"/>
        <v>8.8365375168291904E-2</v>
      </c>
      <c r="F2044" s="4">
        <f t="shared" ca="1" si="63"/>
        <v>850.26272005491342</v>
      </c>
    </row>
    <row r="2045" spans="5:6" x14ac:dyDescent="0.25">
      <c r="E2045" s="4">
        <f t="shared" ca="1" si="62"/>
        <v>0.5040366702293736</v>
      </c>
      <c r="F2045" s="4">
        <f t="shared" ca="1" si="63"/>
        <v>884.87188293488305</v>
      </c>
    </row>
    <row r="2046" spans="5:6" x14ac:dyDescent="0.25">
      <c r="E2046" s="4">
        <f t="shared" ca="1" si="62"/>
        <v>0.26649213434694141</v>
      </c>
      <c r="F2046" s="4">
        <f t="shared" ca="1" si="63"/>
        <v>869.33065690013507</v>
      </c>
    </row>
    <row r="2047" spans="5:6" x14ac:dyDescent="0.25">
      <c r="E2047" s="4">
        <f t="shared" ca="1" si="62"/>
        <v>0.85873403080508914</v>
      </c>
      <c r="F2047" s="4">
        <f t="shared" ca="1" si="63"/>
        <v>908.59675711527689</v>
      </c>
    </row>
    <row r="2048" spans="5:6" x14ac:dyDescent="0.25">
      <c r="E2048" s="4">
        <f t="shared" ca="1" si="62"/>
        <v>0.2617884580166846</v>
      </c>
      <c r="F2048" s="4">
        <f t="shared" ca="1" si="63"/>
        <v>868.96601720131764</v>
      </c>
    </row>
    <row r="2049" spans="5:6" x14ac:dyDescent="0.25">
      <c r="E2049" s="4">
        <f t="shared" ca="1" si="62"/>
        <v>5.9126550338353123E-2</v>
      </c>
      <c r="F2049" s="4">
        <f t="shared" ca="1" si="63"/>
        <v>844.49348438507116</v>
      </c>
    </row>
    <row r="2050" spans="5:6" x14ac:dyDescent="0.25">
      <c r="E2050" s="4">
        <f t="shared" ca="1" si="62"/>
        <v>0.1618512923062646</v>
      </c>
      <c r="F2050" s="4">
        <f t="shared" ca="1" si="63"/>
        <v>859.96252109843272</v>
      </c>
    </row>
    <row r="2051" spans="5:6" x14ac:dyDescent="0.25">
      <c r="E2051" s="4">
        <f t="shared" ca="1" si="62"/>
        <v>0.10218592242034319</v>
      </c>
      <c r="F2051" s="4">
        <f t="shared" ca="1" si="63"/>
        <v>852.46653105771793</v>
      </c>
    </row>
    <row r="2052" spans="5:6" x14ac:dyDescent="0.25">
      <c r="E2052" s="4">
        <f t="shared" ref="E2052:E2115" ca="1" si="64">RAND()</f>
        <v>1.9386988135508765E-2</v>
      </c>
      <c r="F2052" s="4">
        <f t="shared" ref="F2052:F2115" ca="1" si="65">_xlfn.BETA.INV(E2052,$C$5,$C$6,$C$3,$C$4)</f>
        <v>830.32274869220294</v>
      </c>
    </row>
    <row r="2053" spans="5:6" x14ac:dyDescent="0.25">
      <c r="E2053" s="4">
        <f t="shared" ca="1" si="64"/>
        <v>0.48968722159276734</v>
      </c>
      <c r="F2053" s="4">
        <f t="shared" ca="1" si="65"/>
        <v>884.01720252944313</v>
      </c>
    </row>
    <row r="2054" spans="5:6" x14ac:dyDescent="0.25">
      <c r="E2054" s="4">
        <f t="shared" ca="1" si="64"/>
        <v>0.41693211409089237</v>
      </c>
      <c r="F2054" s="4">
        <f t="shared" ca="1" si="65"/>
        <v>879.59525385623374</v>
      </c>
    </row>
    <row r="2055" spans="5:6" x14ac:dyDescent="0.25">
      <c r="E2055" s="4">
        <f t="shared" ca="1" si="64"/>
        <v>0.91573339710323909</v>
      </c>
      <c r="F2055" s="4">
        <f t="shared" ca="1" si="65"/>
        <v>914.76775302493093</v>
      </c>
    </row>
    <row r="2056" spans="5:6" x14ac:dyDescent="0.25">
      <c r="E2056" s="4">
        <f t="shared" ca="1" si="64"/>
        <v>0.53967127776756141</v>
      </c>
      <c r="F2056" s="4">
        <f t="shared" ca="1" si="65"/>
        <v>886.98334049969196</v>
      </c>
    </row>
    <row r="2057" spans="5:6" x14ac:dyDescent="0.25">
      <c r="E2057" s="4">
        <f t="shared" ca="1" si="64"/>
        <v>8.3466944486939365E-2</v>
      </c>
      <c r="F2057" s="4">
        <f t="shared" ca="1" si="65"/>
        <v>849.4161301208045</v>
      </c>
    </row>
    <row r="2058" spans="5:6" x14ac:dyDescent="0.25">
      <c r="E2058" s="4">
        <f t="shared" ca="1" si="64"/>
        <v>0.68430894846899393</v>
      </c>
      <c r="F2058" s="4">
        <f t="shared" ca="1" si="65"/>
        <v>895.71673319425804</v>
      </c>
    </row>
    <row r="2059" spans="5:6" x14ac:dyDescent="0.25">
      <c r="E2059" s="4">
        <f t="shared" ca="1" si="64"/>
        <v>0.76397444407783444</v>
      </c>
      <c r="F2059" s="4">
        <f t="shared" ca="1" si="65"/>
        <v>901.0157995665013</v>
      </c>
    </row>
    <row r="2060" spans="5:6" x14ac:dyDescent="0.25">
      <c r="E2060" s="4">
        <f t="shared" ca="1" si="64"/>
        <v>5.4096459328114799E-2</v>
      </c>
      <c r="F2060" s="4">
        <f t="shared" ca="1" si="65"/>
        <v>843.27321881170894</v>
      </c>
    </row>
    <row r="2061" spans="5:6" x14ac:dyDescent="0.25">
      <c r="E2061" s="4">
        <f t="shared" ca="1" si="64"/>
        <v>0.23424776886007326</v>
      </c>
      <c r="F2061" s="4">
        <f t="shared" ca="1" si="65"/>
        <v>866.74744559626993</v>
      </c>
    </row>
    <row r="2062" spans="5:6" x14ac:dyDescent="0.25">
      <c r="E2062" s="4">
        <f t="shared" ca="1" si="64"/>
        <v>0.91000413254437873</v>
      </c>
      <c r="F2062" s="4">
        <f t="shared" ca="1" si="65"/>
        <v>914.04312365061298</v>
      </c>
    </row>
    <row r="2063" spans="5:6" x14ac:dyDescent="0.25">
      <c r="E2063" s="4">
        <f t="shared" ca="1" si="64"/>
        <v>0.17740677552198403</v>
      </c>
      <c r="F2063" s="4">
        <f t="shared" ca="1" si="65"/>
        <v>861.57260214794587</v>
      </c>
    </row>
    <row r="2064" spans="5:6" x14ac:dyDescent="0.25">
      <c r="E2064" s="4">
        <f t="shared" ca="1" si="64"/>
        <v>0.94599893196248064</v>
      </c>
      <c r="F2064" s="4">
        <f t="shared" ca="1" si="65"/>
        <v>919.29825120117664</v>
      </c>
    </row>
    <row r="2065" spans="5:6" x14ac:dyDescent="0.25">
      <c r="E2065" s="4">
        <f t="shared" ca="1" si="64"/>
        <v>0.91551874015190815</v>
      </c>
      <c r="F2065" s="4">
        <f t="shared" ca="1" si="65"/>
        <v>914.74001643029044</v>
      </c>
    </row>
    <row r="2066" spans="5:6" x14ac:dyDescent="0.25">
      <c r="E2066" s="4">
        <f t="shared" ca="1" si="64"/>
        <v>0.14051387422494399</v>
      </c>
      <c r="F2066" s="4">
        <f t="shared" ca="1" si="65"/>
        <v>857.56323652160643</v>
      </c>
    </row>
    <row r="2067" spans="5:6" x14ac:dyDescent="0.25">
      <c r="E2067" s="4">
        <f t="shared" ca="1" si="64"/>
        <v>6.5644801166258371E-2</v>
      </c>
      <c r="F2067" s="4">
        <f t="shared" ca="1" si="65"/>
        <v>845.95336703109945</v>
      </c>
    </row>
    <row r="2068" spans="5:6" x14ac:dyDescent="0.25">
      <c r="E2068" s="4">
        <f t="shared" ca="1" si="64"/>
        <v>0.24858844486809772</v>
      </c>
      <c r="F2068" s="4">
        <f t="shared" ca="1" si="65"/>
        <v>867.92139969941252</v>
      </c>
    </row>
    <row r="2069" spans="5:6" x14ac:dyDescent="0.25">
      <c r="E2069" s="4">
        <f t="shared" ca="1" si="64"/>
        <v>0.53486799831144549</v>
      </c>
      <c r="F2069" s="4">
        <f t="shared" ca="1" si="65"/>
        <v>886.69923773398671</v>
      </c>
    </row>
    <row r="2070" spans="5:6" x14ac:dyDescent="0.25">
      <c r="E2070" s="4">
        <f t="shared" ca="1" si="64"/>
        <v>8.3495274242648243E-2</v>
      </c>
      <c r="F2070" s="4">
        <f t="shared" ca="1" si="65"/>
        <v>849.42113861002417</v>
      </c>
    </row>
    <row r="2071" spans="5:6" x14ac:dyDescent="0.25">
      <c r="E2071" s="4">
        <f t="shared" ca="1" si="64"/>
        <v>0.91453979814191966</v>
      </c>
      <c r="F2071" s="4">
        <f t="shared" ca="1" si="65"/>
        <v>914.61412231383338</v>
      </c>
    </row>
    <row r="2072" spans="5:6" x14ac:dyDescent="0.25">
      <c r="E2072" s="4">
        <f t="shared" ca="1" si="64"/>
        <v>0.65415677964011543</v>
      </c>
      <c r="F2072" s="4">
        <f t="shared" ca="1" si="65"/>
        <v>893.83818148254738</v>
      </c>
    </row>
    <row r="2073" spans="5:6" x14ac:dyDescent="0.25">
      <c r="E2073" s="4">
        <f t="shared" ca="1" si="64"/>
        <v>0.42888233633443962</v>
      </c>
      <c r="F2073" s="4">
        <f t="shared" ca="1" si="65"/>
        <v>880.33539465486763</v>
      </c>
    </row>
    <row r="2074" spans="5:6" x14ac:dyDescent="0.25">
      <c r="E2074" s="4">
        <f t="shared" ca="1" si="64"/>
        <v>0.43619967013899474</v>
      </c>
      <c r="F2074" s="4">
        <f t="shared" ca="1" si="65"/>
        <v>880.78538050314307</v>
      </c>
    </row>
    <row r="2075" spans="5:6" x14ac:dyDescent="0.25">
      <c r="E2075" s="4">
        <f t="shared" ca="1" si="64"/>
        <v>0.89834978548202205</v>
      </c>
      <c r="F2075" s="4">
        <f t="shared" ca="1" si="65"/>
        <v>912.65856609372577</v>
      </c>
    </row>
    <row r="2076" spans="5:6" x14ac:dyDescent="0.25">
      <c r="E2076" s="4">
        <f t="shared" ca="1" si="64"/>
        <v>0.95986355310954752</v>
      </c>
      <c r="F2076" s="4">
        <f t="shared" ca="1" si="65"/>
        <v>922.01502971109903</v>
      </c>
    </row>
    <row r="2077" spans="5:6" x14ac:dyDescent="0.25">
      <c r="E2077" s="4">
        <f t="shared" ca="1" si="64"/>
        <v>0.36470174502794928</v>
      </c>
      <c r="F2077" s="4">
        <f t="shared" ca="1" si="65"/>
        <v>876.26464588906549</v>
      </c>
    </row>
    <row r="2078" spans="5:6" x14ac:dyDescent="0.25">
      <c r="E2078" s="4">
        <f t="shared" ca="1" si="64"/>
        <v>0.50745147451120176</v>
      </c>
      <c r="F2078" s="4">
        <f t="shared" ca="1" si="65"/>
        <v>885.07478037466956</v>
      </c>
    </row>
    <row r="2079" spans="5:6" x14ac:dyDescent="0.25">
      <c r="E2079" s="4">
        <f t="shared" ca="1" si="64"/>
        <v>0.66519435330770293</v>
      </c>
      <c r="F2079" s="4">
        <f t="shared" ca="1" si="65"/>
        <v>894.5201499535292</v>
      </c>
    </row>
    <row r="2080" spans="5:6" x14ac:dyDescent="0.25">
      <c r="E2080" s="4">
        <f t="shared" ca="1" si="64"/>
        <v>0.46428628651227044</v>
      </c>
      <c r="F2080" s="4">
        <f t="shared" ca="1" si="65"/>
        <v>882.49331106601164</v>
      </c>
    </row>
    <row r="2081" spans="5:6" x14ac:dyDescent="0.25">
      <c r="E2081" s="4">
        <f t="shared" ca="1" si="64"/>
        <v>0.88965277795596009</v>
      </c>
      <c r="F2081" s="4">
        <f t="shared" ca="1" si="65"/>
        <v>911.69142587368231</v>
      </c>
    </row>
    <row r="2082" spans="5:6" x14ac:dyDescent="0.25">
      <c r="E2082" s="4">
        <f t="shared" ca="1" si="64"/>
        <v>0.92718176459405577</v>
      </c>
      <c r="F2082" s="4">
        <f t="shared" ca="1" si="65"/>
        <v>916.32244306423445</v>
      </c>
    </row>
    <row r="2083" spans="5:6" x14ac:dyDescent="0.25">
      <c r="E2083" s="4">
        <f t="shared" ca="1" si="64"/>
        <v>0.16059481777299855</v>
      </c>
      <c r="F2083" s="4">
        <f t="shared" ca="1" si="65"/>
        <v>859.82777009611254</v>
      </c>
    </row>
    <row r="2084" spans="5:6" x14ac:dyDescent="0.25">
      <c r="E2084" s="4">
        <f t="shared" ca="1" si="64"/>
        <v>5.6045190959324365E-2</v>
      </c>
      <c r="F2084" s="4">
        <f t="shared" ca="1" si="65"/>
        <v>843.75669077748194</v>
      </c>
    </row>
    <row r="2085" spans="5:6" x14ac:dyDescent="0.25">
      <c r="E2085" s="4">
        <f t="shared" ca="1" si="64"/>
        <v>0.55300283533345906</v>
      </c>
      <c r="F2085" s="4">
        <f t="shared" ca="1" si="65"/>
        <v>887.77176835488058</v>
      </c>
    </row>
    <row r="2086" spans="5:6" x14ac:dyDescent="0.25">
      <c r="E2086" s="4">
        <f t="shared" ca="1" si="64"/>
        <v>0.83837774382659236</v>
      </c>
      <c r="F2086" s="4">
        <f t="shared" ca="1" si="65"/>
        <v>906.77713878726161</v>
      </c>
    </row>
    <row r="2087" spans="5:6" x14ac:dyDescent="0.25">
      <c r="E2087" s="4">
        <f t="shared" ca="1" si="64"/>
        <v>0.19462692672774795</v>
      </c>
      <c r="F2087" s="4">
        <f t="shared" ca="1" si="65"/>
        <v>863.24448662214854</v>
      </c>
    </row>
    <row r="2088" spans="5:6" x14ac:dyDescent="0.25">
      <c r="E2088" s="4">
        <f t="shared" ca="1" si="64"/>
        <v>0.33956808162269081</v>
      </c>
      <c r="F2088" s="4">
        <f t="shared" ca="1" si="65"/>
        <v>874.59057798015192</v>
      </c>
    </row>
    <row r="2089" spans="5:6" x14ac:dyDescent="0.25">
      <c r="E2089" s="4">
        <f t="shared" ca="1" si="64"/>
        <v>0.51948880547152443</v>
      </c>
      <c r="F2089" s="4">
        <f t="shared" ca="1" si="65"/>
        <v>885.78882646138868</v>
      </c>
    </row>
    <row r="2090" spans="5:6" x14ac:dyDescent="0.25">
      <c r="E2090" s="4">
        <f t="shared" ca="1" si="64"/>
        <v>0.97255733844829018</v>
      </c>
      <c r="F2090" s="4">
        <f t="shared" ca="1" si="65"/>
        <v>925.20865038474642</v>
      </c>
    </row>
    <row r="2091" spans="5:6" x14ac:dyDescent="0.25">
      <c r="E2091" s="4">
        <f t="shared" ca="1" si="64"/>
        <v>0.87973173563910623</v>
      </c>
      <c r="F2091" s="4">
        <f t="shared" ca="1" si="65"/>
        <v>910.64573587046493</v>
      </c>
    </row>
    <row r="2092" spans="5:6" x14ac:dyDescent="0.25">
      <c r="E2092" s="4">
        <f t="shared" ca="1" si="64"/>
        <v>0.26867656052077749</v>
      </c>
      <c r="F2092" s="4">
        <f t="shared" ca="1" si="65"/>
        <v>869.49871520096042</v>
      </c>
    </row>
    <row r="2093" spans="5:6" x14ac:dyDescent="0.25">
      <c r="E2093" s="4">
        <f t="shared" ca="1" si="64"/>
        <v>0.30278669968394534</v>
      </c>
      <c r="F2093" s="4">
        <f t="shared" ca="1" si="65"/>
        <v>872.02824922161255</v>
      </c>
    </row>
    <row r="2094" spans="5:6" x14ac:dyDescent="0.25">
      <c r="E2094" s="4">
        <f t="shared" ca="1" si="64"/>
        <v>8.0727933759044301E-2</v>
      </c>
      <c r="F2094" s="4">
        <f t="shared" ca="1" si="65"/>
        <v>848.92535752957303</v>
      </c>
    </row>
    <row r="2095" spans="5:6" x14ac:dyDescent="0.25">
      <c r="E2095" s="4">
        <f t="shared" ca="1" si="64"/>
        <v>0.91720075058086925</v>
      </c>
      <c r="F2095" s="4">
        <f t="shared" ca="1" si="65"/>
        <v>914.95864416515712</v>
      </c>
    </row>
    <row r="2096" spans="5:6" x14ac:dyDescent="0.25">
      <c r="E2096" s="4">
        <f t="shared" ca="1" si="64"/>
        <v>0.63199179440275111</v>
      </c>
      <c r="F2096" s="4">
        <f t="shared" ca="1" si="65"/>
        <v>892.48507919676922</v>
      </c>
    </row>
    <row r="2097" spans="5:6" x14ac:dyDescent="0.25">
      <c r="E2097" s="4">
        <f t="shared" ca="1" si="64"/>
        <v>0.24182857273325808</v>
      </c>
      <c r="F2097" s="4">
        <f t="shared" ca="1" si="65"/>
        <v>867.37338819193235</v>
      </c>
    </row>
    <row r="2098" spans="5:6" x14ac:dyDescent="0.25">
      <c r="E2098" s="4">
        <f t="shared" ca="1" si="64"/>
        <v>0.935562828395891</v>
      </c>
      <c r="F2098" s="4">
        <f t="shared" ca="1" si="65"/>
        <v>917.57129859299278</v>
      </c>
    </row>
    <row r="2099" spans="5:6" x14ac:dyDescent="0.25">
      <c r="E2099" s="4">
        <f t="shared" ca="1" si="64"/>
        <v>0.11203445293527758</v>
      </c>
      <c r="F2099" s="4">
        <f t="shared" ca="1" si="65"/>
        <v>853.89910516131943</v>
      </c>
    </row>
    <row r="2100" spans="5:6" x14ac:dyDescent="0.25">
      <c r="E2100" s="4">
        <f t="shared" ca="1" si="64"/>
        <v>0.34719587656385975</v>
      </c>
      <c r="F2100" s="4">
        <f t="shared" ca="1" si="65"/>
        <v>875.10449529927689</v>
      </c>
    </row>
    <row r="2101" spans="5:6" x14ac:dyDescent="0.25">
      <c r="E2101" s="4">
        <f t="shared" ca="1" si="64"/>
        <v>0.83901149786750673</v>
      </c>
      <c r="F2101" s="4">
        <f t="shared" ca="1" si="65"/>
        <v>906.83173187746297</v>
      </c>
    </row>
    <row r="2102" spans="5:6" x14ac:dyDescent="0.25">
      <c r="E2102" s="4">
        <f t="shared" ca="1" si="64"/>
        <v>0.4001005304641011</v>
      </c>
      <c r="F2102" s="4">
        <f t="shared" ca="1" si="65"/>
        <v>878.54039045530021</v>
      </c>
    </row>
    <row r="2103" spans="5:6" x14ac:dyDescent="0.25">
      <c r="E2103" s="4">
        <f t="shared" ca="1" si="64"/>
        <v>0.15620828680236354</v>
      </c>
      <c r="F2103" s="4">
        <f t="shared" ca="1" si="65"/>
        <v>859.35134738039233</v>
      </c>
    </row>
    <row r="2104" spans="5:6" x14ac:dyDescent="0.25">
      <c r="E2104" s="4">
        <f t="shared" ca="1" si="64"/>
        <v>0.67249292741499467</v>
      </c>
      <c r="F2104" s="4">
        <f t="shared" ca="1" si="65"/>
        <v>894.97456261236619</v>
      </c>
    </row>
    <row r="2105" spans="5:6" x14ac:dyDescent="0.25">
      <c r="E2105" s="4">
        <f t="shared" ca="1" si="64"/>
        <v>0.76893758100194753</v>
      </c>
      <c r="F2105" s="4">
        <f t="shared" ca="1" si="65"/>
        <v>901.36895047137614</v>
      </c>
    </row>
    <row r="2106" spans="5:6" x14ac:dyDescent="0.25">
      <c r="E2106" s="4">
        <f t="shared" ca="1" si="64"/>
        <v>0.92908198218221527</v>
      </c>
      <c r="F2106" s="4">
        <f t="shared" ca="1" si="65"/>
        <v>916.59644738298834</v>
      </c>
    </row>
    <row r="2107" spans="5:6" x14ac:dyDescent="0.25">
      <c r="E2107" s="4">
        <f t="shared" ca="1" si="64"/>
        <v>0.51620932392559393</v>
      </c>
      <c r="F2107" s="4">
        <f t="shared" ca="1" si="65"/>
        <v>885.59445009934313</v>
      </c>
    </row>
    <row r="2108" spans="5:6" x14ac:dyDescent="0.25">
      <c r="E2108" s="4">
        <f t="shared" ca="1" si="64"/>
        <v>0.95712669541576134</v>
      </c>
      <c r="F2108" s="4">
        <f t="shared" ca="1" si="65"/>
        <v>921.42941985613936</v>
      </c>
    </row>
    <row r="2109" spans="5:6" x14ac:dyDescent="0.25">
      <c r="E2109" s="4">
        <f t="shared" ca="1" si="64"/>
        <v>0.92643853770543494</v>
      </c>
      <c r="F2109" s="4">
        <f t="shared" ca="1" si="65"/>
        <v>916.2166182133418</v>
      </c>
    </row>
    <row r="2110" spans="5:6" x14ac:dyDescent="0.25">
      <c r="E2110" s="4">
        <f t="shared" ca="1" si="64"/>
        <v>0.28065008376036316</v>
      </c>
      <c r="F2110" s="4">
        <f t="shared" ca="1" si="65"/>
        <v>870.4061581023285</v>
      </c>
    </row>
    <row r="2111" spans="5:6" x14ac:dyDescent="0.25">
      <c r="E2111" s="4">
        <f t="shared" ca="1" si="64"/>
        <v>0.18165758769338969</v>
      </c>
      <c r="F2111" s="4">
        <f t="shared" ca="1" si="65"/>
        <v>861.99531852200391</v>
      </c>
    </row>
    <row r="2112" spans="5:6" x14ac:dyDescent="0.25">
      <c r="E2112" s="4">
        <f t="shared" ca="1" si="64"/>
        <v>0.88399180559207591</v>
      </c>
      <c r="F2112" s="4">
        <f t="shared" ca="1" si="65"/>
        <v>911.08782796293588</v>
      </c>
    </row>
    <row r="2113" spans="5:6" x14ac:dyDescent="0.25">
      <c r="E2113" s="4">
        <f t="shared" ca="1" si="64"/>
        <v>0.12750987291303628</v>
      </c>
      <c r="F2113" s="4">
        <f t="shared" ca="1" si="65"/>
        <v>855.96685258622188</v>
      </c>
    </row>
    <row r="2114" spans="5:6" x14ac:dyDescent="0.25">
      <c r="E2114" s="4">
        <f t="shared" ca="1" si="64"/>
        <v>0.77227981054300432</v>
      </c>
      <c r="F2114" s="4">
        <f t="shared" ca="1" si="65"/>
        <v>901.6087438831571</v>
      </c>
    </row>
    <row r="2115" spans="5:6" x14ac:dyDescent="0.25">
      <c r="E2115" s="4">
        <f t="shared" ca="1" si="64"/>
        <v>0.56747244930263252</v>
      </c>
      <c r="F2115" s="4">
        <f t="shared" ca="1" si="65"/>
        <v>888.628139485769</v>
      </c>
    </row>
    <row r="2116" spans="5:6" x14ac:dyDescent="0.25">
      <c r="E2116" s="4">
        <f t="shared" ref="E2116:E2160" ca="1" si="66">RAND()</f>
        <v>0.99730856562848402</v>
      </c>
      <c r="F2116" s="4">
        <f t="shared" ref="F2116:F2160" ca="1" si="67">_xlfn.BETA.INV(E2116,$C$5,$C$6,$C$3,$C$4)</f>
        <v>940.1103650902777</v>
      </c>
    </row>
    <row r="2117" spans="5:6" x14ac:dyDescent="0.25">
      <c r="E2117" s="4">
        <f t="shared" ca="1" si="66"/>
        <v>0.40205461928154207</v>
      </c>
      <c r="F2117" s="4">
        <f t="shared" ca="1" si="67"/>
        <v>878.66366253400372</v>
      </c>
    </row>
    <row r="2118" spans="5:6" x14ac:dyDescent="0.25">
      <c r="E2118" s="4">
        <f t="shared" ca="1" si="66"/>
        <v>0.44539620619198517</v>
      </c>
      <c r="F2118" s="4">
        <f t="shared" ca="1" si="67"/>
        <v>881.34778308790089</v>
      </c>
    </row>
    <row r="2119" spans="5:6" x14ac:dyDescent="0.25">
      <c r="E2119" s="4">
        <f t="shared" ca="1" si="66"/>
        <v>0.73521532203538631</v>
      </c>
      <c r="F2119" s="4">
        <f t="shared" ca="1" si="67"/>
        <v>899.0309897784216</v>
      </c>
    </row>
    <row r="2120" spans="5:6" x14ac:dyDescent="0.25">
      <c r="E2120" s="4">
        <f t="shared" ca="1" si="66"/>
        <v>0.59999535520649294</v>
      </c>
      <c r="F2120" s="4">
        <f t="shared" ca="1" si="67"/>
        <v>890.56123441168597</v>
      </c>
    </row>
    <row r="2121" spans="5:6" x14ac:dyDescent="0.25">
      <c r="E2121" s="4">
        <f t="shared" ca="1" si="66"/>
        <v>0.49740542870186255</v>
      </c>
      <c r="F2121" s="4">
        <f t="shared" ca="1" si="67"/>
        <v>884.47736286469694</v>
      </c>
    </row>
    <row r="2122" spans="5:6" x14ac:dyDescent="0.25">
      <c r="E2122" s="4">
        <f t="shared" ca="1" si="66"/>
        <v>3.8692355999789929E-2</v>
      </c>
      <c r="F2122" s="4">
        <f t="shared" ca="1" si="67"/>
        <v>838.83061988107318</v>
      </c>
    </row>
    <row r="2123" spans="5:6" x14ac:dyDescent="0.25">
      <c r="E2123" s="4">
        <f t="shared" ca="1" si="66"/>
        <v>0.69157753315580428</v>
      </c>
      <c r="F2123" s="4">
        <f t="shared" ca="1" si="67"/>
        <v>896.17764385048872</v>
      </c>
    </row>
    <row r="2124" spans="5:6" x14ac:dyDescent="0.25">
      <c r="E2124" s="4">
        <f t="shared" ca="1" si="66"/>
        <v>0.12776308373544309</v>
      </c>
      <c r="F2124" s="4">
        <f t="shared" ca="1" si="67"/>
        <v>855.99906952548167</v>
      </c>
    </row>
    <row r="2125" spans="5:6" x14ac:dyDescent="0.25">
      <c r="E2125" s="4">
        <f t="shared" ca="1" si="66"/>
        <v>0.72643790744278502</v>
      </c>
      <c r="F2125" s="4">
        <f t="shared" ca="1" si="67"/>
        <v>898.44350981290393</v>
      </c>
    </row>
    <row r="2126" spans="5:6" x14ac:dyDescent="0.25">
      <c r="E2126" s="4">
        <f t="shared" ca="1" si="66"/>
        <v>0.90097521590933294</v>
      </c>
      <c r="F2126" s="4">
        <f t="shared" ca="1" si="67"/>
        <v>912.96099373654647</v>
      </c>
    </row>
    <row r="2127" spans="5:6" x14ac:dyDescent="0.25">
      <c r="E2127" s="4">
        <f t="shared" ca="1" si="66"/>
        <v>0.52206769872959713</v>
      </c>
      <c r="F2127" s="4">
        <f t="shared" ca="1" si="67"/>
        <v>885.94160785384747</v>
      </c>
    </row>
    <row r="2128" spans="5:6" x14ac:dyDescent="0.25">
      <c r="E2128" s="4">
        <f t="shared" ca="1" si="66"/>
        <v>0.84519339196417875</v>
      </c>
      <c r="F2128" s="4">
        <f t="shared" ca="1" si="67"/>
        <v>907.37079431259497</v>
      </c>
    </row>
    <row r="2129" spans="5:6" x14ac:dyDescent="0.25">
      <c r="E2129" s="4">
        <f t="shared" ca="1" si="66"/>
        <v>0.50712280678763255</v>
      </c>
      <c r="F2129" s="4">
        <f t="shared" ca="1" si="67"/>
        <v>885.05525910537779</v>
      </c>
    </row>
    <row r="2130" spans="5:6" x14ac:dyDescent="0.25">
      <c r="E2130" s="4">
        <f t="shared" ca="1" si="66"/>
        <v>0.76070014991363633</v>
      </c>
      <c r="F2130" s="4">
        <f t="shared" ca="1" si="67"/>
        <v>900.78466937635676</v>
      </c>
    </row>
    <row r="2131" spans="5:6" x14ac:dyDescent="0.25">
      <c r="E2131" s="4">
        <f t="shared" ca="1" si="66"/>
        <v>0.17508374732463061</v>
      </c>
      <c r="F2131" s="4">
        <f t="shared" ca="1" si="67"/>
        <v>861.33861628752049</v>
      </c>
    </row>
    <row r="2132" spans="5:6" x14ac:dyDescent="0.25">
      <c r="E2132" s="4">
        <f t="shared" ca="1" si="66"/>
        <v>0.56200246907313789</v>
      </c>
      <c r="F2132" s="4">
        <f t="shared" ca="1" si="67"/>
        <v>888.30425708207747</v>
      </c>
    </row>
    <row r="2133" spans="5:6" x14ac:dyDescent="0.25">
      <c r="E2133" s="4">
        <f t="shared" ca="1" si="66"/>
        <v>0.94708275890461746</v>
      </c>
      <c r="F2133" s="4">
        <f t="shared" ca="1" si="67"/>
        <v>919.49092273038286</v>
      </c>
    </row>
    <row r="2134" spans="5:6" x14ac:dyDescent="0.25">
      <c r="E2134" s="4">
        <f t="shared" ca="1" si="66"/>
        <v>0.2957074720431474</v>
      </c>
      <c r="F2134" s="4">
        <f t="shared" ca="1" si="67"/>
        <v>871.51680705629542</v>
      </c>
    </row>
    <row r="2135" spans="5:6" x14ac:dyDescent="0.25">
      <c r="E2135" s="4">
        <f t="shared" ca="1" si="66"/>
        <v>0.15071737918801198</v>
      </c>
      <c r="F2135" s="4">
        <f t="shared" ca="1" si="67"/>
        <v>858.74123453632114</v>
      </c>
    </row>
    <row r="2136" spans="5:6" x14ac:dyDescent="0.25">
      <c r="E2136" s="4">
        <f t="shared" ca="1" si="66"/>
        <v>0.54852211095589931</v>
      </c>
      <c r="F2136" s="4">
        <f t="shared" ca="1" si="67"/>
        <v>887.50676205046204</v>
      </c>
    </row>
    <row r="2137" spans="5:6" x14ac:dyDescent="0.25">
      <c r="E2137" s="4">
        <f t="shared" ca="1" si="66"/>
        <v>0.84025178747180984</v>
      </c>
      <c r="F2137" s="4">
        <f t="shared" ca="1" si="67"/>
        <v>906.93892682398518</v>
      </c>
    </row>
    <row r="2138" spans="5:6" x14ac:dyDescent="0.25">
      <c r="E2138" s="4">
        <f t="shared" ca="1" si="66"/>
        <v>0.76825459947460384</v>
      </c>
      <c r="F2138" s="4">
        <f t="shared" ca="1" si="67"/>
        <v>901.32014749188716</v>
      </c>
    </row>
    <row r="2139" spans="5:6" x14ac:dyDescent="0.25">
      <c r="E2139" s="4">
        <f t="shared" ca="1" si="66"/>
        <v>0.62514324678016686</v>
      </c>
      <c r="F2139" s="4">
        <f t="shared" ca="1" si="67"/>
        <v>892.07075717663236</v>
      </c>
    </row>
    <row r="2140" spans="5:6" x14ac:dyDescent="0.25">
      <c r="E2140" s="4">
        <f t="shared" ca="1" si="66"/>
        <v>0.88688271171352639</v>
      </c>
      <c r="F2140" s="4">
        <f t="shared" ca="1" si="67"/>
        <v>911.39367895470389</v>
      </c>
    </row>
    <row r="2141" spans="5:6" x14ac:dyDescent="0.25">
      <c r="E2141" s="4">
        <f t="shared" ca="1" si="66"/>
        <v>0.56618244642445381</v>
      </c>
      <c r="F2141" s="4">
        <f t="shared" ca="1" si="67"/>
        <v>888.55173675416825</v>
      </c>
    </row>
    <row r="2142" spans="5:6" x14ac:dyDescent="0.25">
      <c r="E2142" s="4">
        <f t="shared" ca="1" si="66"/>
        <v>0.87665155067498912</v>
      </c>
      <c r="F2142" s="4">
        <f t="shared" ca="1" si="67"/>
        <v>910.33214033169418</v>
      </c>
    </row>
    <row r="2143" spans="5:6" x14ac:dyDescent="0.25">
      <c r="E2143" s="4">
        <f t="shared" ca="1" si="66"/>
        <v>0.99573191335286348</v>
      </c>
      <c r="F2143" s="4">
        <f t="shared" ca="1" si="67"/>
        <v>937.62044471932165</v>
      </c>
    </row>
    <row r="2144" spans="5:6" x14ac:dyDescent="0.25">
      <c r="E2144" s="4">
        <f t="shared" ca="1" si="66"/>
        <v>9.6729727094074569E-2</v>
      </c>
      <c r="F2144" s="4">
        <f t="shared" ca="1" si="67"/>
        <v>851.62618619390389</v>
      </c>
    </row>
    <row r="2145" spans="5:6" x14ac:dyDescent="0.25">
      <c r="E2145" s="4">
        <f t="shared" ca="1" si="66"/>
        <v>2.6877284861399842E-2</v>
      </c>
      <c r="F2145" s="4">
        <f t="shared" ca="1" si="67"/>
        <v>834.24675034704558</v>
      </c>
    </row>
    <row r="2146" spans="5:6" x14ac:dyDescent="0.25">
      <c r="E2146" s="4">
        <f t="shared" ca="1" si="66"/>
        <v>0.8232408622965055</v>
      </c>
      <c r="F2146" s="4">
        <f t="shared" ca="1" si="67"/>
        <v>905.5071511684838</v>
      </c>
    </row>
    <row r="2147" spans="5:6" x14ac:dyDescent="0.25">
      <c r="E2147" s="4">
        <f t="shared" ca="1" si="66"/>
        <v>0.62805083127325823</v>
      </c>
      <c r="F2147" s="4">
        <f t="shared" ca="1" si="67"/>
        <v>892.24646656512732</v>
      </c>
    </row>
    <row r="2148" spans="5:6" x14ac:dyDescent="0.25">
      <c r="E2148" s="4">
        <f t="shared" ca="1" si="66"/>
        <v>0.84537713916761748</v>
      </c>
      <c r="F2148" s="4">
        <f t="shared" ca="1" si="67"/>
        <v>907.38700397750472</v>
      </c>
    </row>
    <row r="2149" spans="5:6" x14ac:dyDescent="0.25">
      <c r="E2149" s="4">
        <f t="shared" ca="1" si="66"/>
        <v>2.897099343470888E-2</v>
      </c>
      <c r="F2149" s="4">
        <f t="shared" ca="1" si="67"/>
        <v>835.17152824525579</v>
      </c>
    </row>
    <row r="2150" spans="5:6" x14ac:dyDescent="0.25">
      <c r="E2150" s="4">
        <f t="shared" ca="1" si="66"/>
        <v>0.6147278966975549</v>
      </c>
      <c r="F2150" s="4">
        <f t="shared" ca="1" si="67"/>
        <v>891.44349910172241</v>
      </c>
    </row>
    <row r="2151" spans="5:6" x14ac:dyDescent="0.25">
      <c r="E2151" s="4">
        <f t="shared" ca="1" si="66"/>
        <v>0.88604989640740128</v>
      </c>
      <c r="F2151" s="4">
        <f t="shared" ca="1" si="67"/>
        <v>911.30506766225903</v>
      </c>
    </row>
    <row r="2152" spans="5:6" x14ac:dyDescent="0.25">
      <c r="E2152" s="4">
        <f t="shared" ca="1" si="66"/>
        <v>0.29174711508844731</v>
      </c>
      <c r="F2152" s="4">
        <f t="shared" ca="1" si="67"/>
        <v>871.22778337570026</v>
      </c>
    </row>
    <row r="2153" spans="5:6" x14ac:dyDescent="0.25">
      <c r="E2153" s="4">
        <f t="shared" ca="1" si="66"/>
        <v>2.0643930031506441E-3</v>
      </c>
      <c r="F2153" s="4">
        <f t="shared" ca="1" si="67"/>
        <v>806.74862356082633</v>
      </c>
    </row>
    <row r="2154" spans="5:6" x14ac:dyDescent="0.25">
      <c r="E2154" s="4">
        <f t="shared" ca="1" si="66"/>
        <v>0.50052417480307276</v>
      </c>
      <c r="F2154" s="4">
        <f t="shared" ca="1" si="67"/>
        <v>884.66299881059774</v>
      </c>
    </row>
    <row r="2155" spans="5:6" x14ac:dyDescent="0.25">
      <c r="E2155" s="4">
        <f t="shared" ca="1" si="66"/>
        <v>0.21891214092962308</v>
      </c>
      <c r="F2155" s="4">
        <f t="shared" ca="1" si="67"/>
        <v>865.44099755759873</v>
      </c>
    </row>
    <row r="2156" spans="5:6" x14ac:dyDescent="0.25">
      <c r="E2156" s="4">
        <f t="shared" ca="1" si="66"/>
        <v>4.9147412198861096E-3</v>
      </c>
      <c r="F2156" s="4">
        <f t="shared" ca="1" si="67"/>
        <v>815.31075488978956</v>
      </c>
    </row>
    <row r="2157" spans="5:6" x14ac:dyDescent="0.25">
      <c r="E2157" s="4">
        <f t="shared" ca="1" si="66"/>
        <v>0.9402432891072644</v>
      </c>
      <c r="F2157" s="4">
        <f t="shared" ca="1" si="67"/>
        <v>918.31912163688423</v>
      </c>
    </row>
    <row r="2158" spans="5:6" x14ac:dyDescent="0.25">
      <c r="E2158" s="4">
        <f t="shared" ca="1" si="66"/>
        <v>0.61164842751237292</v>
      </c>
      <c r="F2158" s="4">
        <f t="shared" ca="1" si="67"/>
        <v>891.25863503753885</v>
      </c>
    </row>
    <row r="2159" spans="5:6" x14ac:dyDescent="0.25">
      <c r="E2159" s="4">
        <f t="shared" ca="1" si="66"/>
        <v>0.4924071130299662</v>
      </c>
      <c r="F2159" s="4">
        <f t="shared" ca="1" si="67"/>
        <v>884.17949190631407</v>
      </c>
    </row>
    <row r="2160" spans="5:6" x14ac:dyDescent="0.25">
      <c r="E2160" s="4">
        <f t="shared" ca="1" si="66"/>
        <v>0.34716442436205175</v>
      </c>
      <c r="F2160" s="4">
        <f t="shared" ca="1" si="67"/>
        <v>875.10238718645769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M2160"/>
  <sheetViews>
    <sheetView zoomScale="90" zoomScaleNormal="90" workbookViewId="0">
      <selection activeCell="C3" sqref="C3"/>
    </sheetView>
  </sheetViews>
  <sheetFormatPr baseColWidth="10" defaultRowHeight="15" x14ac:dyDescent="0.25"/>
  <cols>
    <col min="1" max="1" width="4.28515625" style="10" customWidth="1"/>
    <col min="2" max="2" width="10.28515625" style="10" bestFit="1" customWidth="1"/>
    <col min="3" max="3" width="11.42578125" style="10"/>
    <col min="4" max="4" width="5.140625" style="10" customWidth="1"/>
    <col min="5" max="6" width="11.42578125" style="10"/>
    <col min="7" max="7" width="4.28515625" style="10" customWidth="1"/>
    <col min="8" max="8" width="11.42578125" style="10"/>
    <col min="9" max="9" width="17.7109375" style="10" bestFit="1" customWidth="1"/>
    <col min="10" max="10" width="18.7109375" style="10" bestFit="1" customWidth="1"/>
    <col min="11" max="11" width="11.42578125" style="10"/>
    <col min="12" max="12" width="12" style="10" bestFit="1" customWidth="1"/>
    <col min="13" max="13" width="11.42578125" style="10"/>
    <col min="14" max="14" width="11.7109375" style="10" bestFit="1" customWidth="1"/>
    <col min="15" max="16384" width="11.42578125" style="10"/>
  </cols>
  <sheetData>
    <row r="2" spans="2:13" x14ac:dyDescent="0.25">
      <c r="B2" s="9" t="s">
        <v>11</v>
      </c>
      <c r="C2" s="9" t="s">
        <v>12</v>
      </c>
      <c r="E2" s="9" t="s">
        <v>13</v>
      </c>
      <c r="F2" s="9" t="s">
        <v>14</v>
      </c>
      <c r="H2" s="9" t="s">
        <v>15</v>
      </c>
      <c r="I2" s="9" t="s">
        <v>16</v>
      </c>
      <c r="J2" s="9" t="s">
        <v>17</v>
      </c>
    </row>
    <row r="3" spans="2:13" x14ac:dyDescent="0.25">
      <c r="B3" s="11" t="s">
        <v>18</v>
      </c>
      <c r="C3" s="26">
        <v>24.1632677368933</v>
      </c>
      <c r="E3" s="11">
        <f ca="1">RAND()</f>
        <v>3.8441698138931057E-2</v>
      </c>
      <c r="F3" s="11">
        <f ca="1">_xlfn.GAMMA.INV(E3,$C$3,$C$4)</f>
        <v>33.502451206601002</v>
      </c>
      <c r="H3" s="11" t="s">
        <v>19</v>
      </c>
      <c r="I3" s="11">
        <f ca="1">AVERAGE(F3:F2160)</f>
        <v>49.776293680390062</v>
      </c>
      <c r="J3" s="11">
        <f>C3*C4</f>
        <v>49.928442182173022</v>
      </c>
      <c r="L3" s="10" t="s">
        <v>62</v>
      </c>
      <c r="M3" s="10">
        <f ca="1">I3^2/I4</f>
        <v>22.651428260443019</v>
      </c>
    </row>
    <row r="4" spans="2:13" x14ac:dyDescent="0.25">
      <c r="B4" s="11" t="s">
        <v>20</v>
      </c>
      <c r="C4" s="26">
        <v>2.0662951189313099</v>
      </c>
      <c r="E4" s="11">
        <f t="shared" ref="E4:E67" ca="1" si="0">RAND()</f>
        <v>0.29962959184597759</v>
      </c>
      <c r="F4" s="11">
        <f t="shared" ref="F4:F67" ca="1" si="1">_xlfn.GAMMA.INV(E4,$C$3,$C$4)</f>
        <v>44.135458374794744</v>
      </c>
      <c r="H4" s="11" t="s">
        <v>21</v>
      </c>
      <c r="I4" s="11">
        <f ca="1">_xlfn.VAR.S(F3:F2160)</f>
        <v>109.38292208634357</v>
      </c>
      <c r="J4" s="11">
        <f>C3*C4^2</f>
        <v>103.16689637686824</v>
      </c>
      <c r="L4" s="10" t="s">
        <v>63</v>
      </c>
      <c r="M4" s="10">
        <f ca="1">I4/I3</f>
        <v>2.1974902910345899</v>
      </c>
    </row>
    <row r="5" spans="2:13" x14ac:dyDescent="0.25">
      <c r="E5" s="11">
        <f t="shared" ca="1" si="0"/>
        <v>0.78504748558129989</v>
      </c>
      <c r="F5" s="11">
        <f t="shared" ca="1" si="1"/>
        <v>57.628641403272283</v>
      </c>
      <c r="H5" s="11" t="s">
        <v>22</v>
      </c>
      <c r="I5" s="11">
        <f ca="1">_xlfn.STDEV.S(F3:F2160)</f>
        <v>10.458629072987701</v>
      </c>
      <c r="J5" s="11">
        <f>SQRT(J4)</f>
        <v>10.157110631319728</v>
      </c>
    </row>
    <row r="6" spans="2:13" x14ac:dyDescent="0.25">
      <c r="E6" s="11">
        <f t="shared" ca="1" si="0"/>
        <v>0.23808670424664502</v>
      </c>
      <c r="F6" s="11">
        <f ca="1">_xlfn.GAMMA.INV(E6,$C$3,$C$4)</f>
        <v>42.408015568926594</v>
      </c>
      <c r="H6" s="11" t="s">
        <v>23</v>
      </c>
      <c r="I6" s="11">
        <f ca="1">SKEW(F3:F2160)</f>
        <v>0.49022008406518075</v>
      </c>
      <c r="J6" s="11"/>
    </row>
    <row r="7" spans="2:13" x14ac:dyDescent="0.25">
      <c r="E7" s="11">
        <f t="shared" ca="1" si="0"/>
        <v>0.95019321144031199</v>
      </c>
      <c r="F7" s="11">
        <f t="shared" ca="1" si="1"/>
        <v>67.748537237455153</v>
      </c>
      <c r="H7" s="11" t="s">
        <v>24</v>
      </c>
      <c r="I7" s="11">
        <f ca="1">I19/(I5^4)</f>
        <v>3.5762698498540222</v>
      </c>
      <c r="J7" s="11"/>
    </row>
    <row r="8" spans="2:13" x14ac:dyDescent="0.25">
      <c r="E8" s="11">
        <f t="shared" ca="1" si="0"/>
        <v>0.66228210374436125</v>
      </c>
      <c r="F8" s="11">
        <f t="shared" ca="1" si="1"/>
        <v>53.581335802222142</v>
      </c>
    </row>
    <row r="9" spans="2:13" x14ac:dyDescent="0.25">
      <c r="E9" s="11">
        <f t="shared" ca="1" si="0"/>
        <v>0.70592180007781413</v>
      </c>
      <c r="F9" s="11">
        <f t="shared" ca="1" si="1"/>
        <v>54.900791970184088</v>
      </c>
      <c r="H9" s="96" t="s">
        <v>26</v>
      </c>
      <c r="I9" s="96"/>
    </row>
    <row r="10" spans="2:13" x14ac:dyDescent="0.25">
      <c r="E10" s="11">
        <f t="shared" ca="1" si="0"/>
        <v>0.87231392618672499</v>
      </c>
      <c r="F10" s="11">
        <f t="shared" ca="1" si="1"/>
        <v>61.60776222303037</v>
      </c>
      <c r="H10" s="11"/>
      <c r="I10" s="11">
        <f ca="1">SUMPRODUCT(F3:F2160)/COUNT(F3:F2160)</f>
        <v>49.776293680390062</v>
      </c>
    </row>
    <row r="11" spans="2:13" x14ac:dyDescent="0.25">
      <c r="E11" s="11">
        <f t="shared" ca="1" si="0"/>
        <v>0.84602493080669361</v>
      </c>
      <c r="F11" s="11">
        <f t="shared" ca="1" si="1"/>
        <v>60.240674928786866</v>
      </c>
      <c r="H11" s="11"/>
      <c r="I11" s="11">
        <f ca="1">SUMPRODUCT(F3:F2160,F3:F2160)/COUNT(F3:F2160)</f>
        <v>2587.0116474685078</v>
      </c>
    </row>
    <row r="12" spans="2:13" x14ac:dyDescent="0.25">
      <c r="E12" s="11">
        <f t="shared" ca="1" si="0"/>
        <v>0.62741543199112215</v>
      </c>
      <c r="F12" s="11">
        <f t="shared" ca="1" si="1"/>
        <v>52.58906466410015</v>
      </c>
      <c r="H12" s="11"/>
      <c r="I12" s="11">
        <f ca="1">SUMPRODUCT(F3:F2160,F3:F2160,F3:F2160)/COUNT(F3:F2160)</f>
        <v>140216.18852885102</v>
      </c>
    </row>
    <row r="13" spans="2:13" x14ac:dyDescent="0.25">
      <c r="E13" s="11">
        <f t="shared" ca="1" si="0"/>
        <v>0.36835853222263559</v>
      </c>
      <c r="F13" s="11">
        <f t="shared" ca="1" si="1"/>
        <v>45.931391085250787</v>
      </c>
      <c r="H13" s="11"/>
      <c r="I13" s="11">
        <f ca="1">SUMPRODUCT(F3:F2160,F3:F2160,F3:F2160,F3:F2160)/COUNT(F3:F2160)</f>
        <v>7918530.2589909574</v>
      </c>
    </row>
    <row r="14" spans="2:13" x14ac:dyDescent="0.25">
      <c r="E14" s="11">
        <f t="shared" ca="1" si="0"/>
        <v>0.11776081643332137</v>
      </c>
      <c r="F14" s="11">
        <f t="shared" ca="1" si="1"/>
        <v>38.237494709770708</v>
      </c>
    </row>
    <row r="15" spans="2:13" x14ac:dyDescent="0.25">
      <c r="E15" s="11">
        <f t="shared" ca="1" si="0"/>
        <v>0.29838312027849834</v>
      </c>
      <c r="F15" s="11">
        <f t="shared" ca="1" si="1"/>
        <v>44.10185354759863</v>
      </c>
      <c r="H15" s="96" t="s">
        <v>27</v>
      </c>
      <c r="I15" s="96"/>
    </row>
    <row r="16" spans="2:13" x14ac:dyDescent="0.25">
      <c r="E16" s="11">
        <f t="shared" ca="1" si="0"/>
        <v>8.6952752058540583E-2</v>
      </c>
      <c r="F16" s="11">
        <f t="shared" ca="1" si="1"/>
        <v>36.782882945078299</v>
      </c>
      <c r="H16" s="11"/>
      <c r="I16" s="11">
        <v>0</v>
      </c>
    </row>
    <row r="17" spans="5:9" x14ac:dyDescent="0.25">
      <c r="E17" s="11">
        <f t="shared" ca="1" si="0"/>
        <v>1.2582173061134738E-2</v>
      </c>
      <c r="F17" s="11">
        <f t="shared" ca="1" si="1"/>
        <v>29.992443764617857</v>
      </c>
      <c r="H17" s="11"/>
      <c r="I17" s="11">
        <f ca="1">I11-I10^2</f>
        <v>109.33223491206809</v>
      </c>
    </row>
    <row r="18" spans="5:9" x14ac:dyDescent="0.25">
      <c r="E18" s="11">
        <f t="shared" ca="1" si="0"/>
        <v>0.14240978811682869</v>
      </c>
      <c r="F18" s="11">
        <f t="shared" ca="1" si="1"/>
        <v>39.237621781350271</v>
      </c>
      <c r="H18" s="11"/>
      <c r="I18" s="11">
        <f ca="1">I12-3*I10*I11+2*I10^3</f>
        <v>560.03014243586222</v>
      </c>
    </row>
    <row r="19" spans="5:9" x14ac:dyDescent="0.25">
      <c r="E19" s="11">
        <f t="shared" ca="1" si="0"/>
        <v>0.70792301632352861</v>
      </c>
      <c r="F19" s="11">
        <f t="shared" ca="1" si="1"/>
        <v>54.963823461083074</v>
      </c>
      <c r="H19" s="11"/>
      <c r="I19" s="11">
        <f ca="1">I13-4*I10*I12+6*(I10^2)*I11-3*(I10^4)</f>
        <v>42788.722803413868</v>
      </c>
    </row>
    <row r="20" spans="5:9" x14ac:dyDescent="0.25">
      <c r="E20" s="11">
        <f t="shared" ca="1" si="0"/>
        <v>0.14494606930811826</v>
      </c>
      <c r="F20" s="11">
        <f t="shared" ca="1" si="1"/>
        <v>39.334506212292446</v>
      </c>
    </row>
    <row r="21" spans="5:9" x14ac:dyDescent="0.25">
      <c r="E21" s="11">
        <f t="shared" ca="1" si="0"/>
        <v>0.61821692822720153</v>
      </c>
      <c r="F21" s="11">
        <f t="shared" ca="1" si="1"/>
        <v>52.334588752336231</v>
      </c>
    </row>
    <row r="22" spans="5:9" x14ac:dyDescent="0.25">
      <c r="E22" s="11">
        <f t="shared" ca="1" si="0"/>
        <v>0.88823386998312981</v>
      </c>
      <c r="F22" s="11">
        <f t="shared" ca="1" si="1"/>
        <v>62.544688177118886</v>
      </c>
    </row>
    <row r="23" spans="5:9" x14ac:dyDescent="0.25">
      <c r="E23" s="11">
        <f t="shared" ca="1" si="0"/>
        <v>0.43249310002717078</v>
      </c>
      <c r="F23" s="11">
        <f t="shared" ca="1" si="1"/>
        <v>47.548136516684025</v>
      </c>
    </row>
    <row r="24" spans="5:9" x14ac:dyDescent="0.25">
      <c r="E24" s="11">
        <f t="shared" ca="1" si="0"/>
        <v>0.17432770504365469</v>
      </c>
      <c r="F24" s="11">
        <f t="shared" ca="1" si="1"/>
        <v>40.393277043378951</v>
      </c>
    </row>
    <row r="25" spans="5:9" x14ac:dyDescent="0.25">
      <c r="E25" s="11">
        <f t="shared" ca="1" si="0"/>
        <v>0.37587787604373946</v>
      </c>
      <c r="F25" s="11">
        <f t="shared" ca="1" si="1"/>
        <v>46.122825383474549</v>
      </c>
    </row>
    <row r="26" spans="5:9" x14ac:dyDescent="0.25">
      <c r="E26" s="11">
        <f t="shared" ca="1" si="0"/>
        <v>0.51987950554679696</v>
      </c>
      <c r="F26" s="11">
        <f t="shared" ca="1" si="1"/>
        <v>49.745362842598638</v>
      </c>
    </row>
    <row r="27" spans="5:9" x14ac:dyDescent="0.25">
      <c r="E27" s="11">
        <f t="shared" ca="1" si="0"/>
        <v>0.80570323109623054</v>
      </c>
      <c r="F27" s="11">
        <f t="shared" ca="1" si="1"/>
        <v>58.44672682108272</v>
      </c>
    </row>
    <row r="28" spans="5:9" x14ac:dyDescent="0.25">
      <c r="E28" s="11">
        <f t="shared" ca="1" si="0"/>
        <v>0.43166439842483195</v>
      </c>
      <c r="F28" s="11">
        <f t="shared" ca="1" si="1"/>
        <v>47.527393358189045</v>
      </c>
    </row>
    <row r="29" spans="5:9" x14ac:dyDescent="0.25">
      <c r="E29" s="11">
        <f t="shared" ca="1" si="0"/>
        <v>0.72621851297614237</v>
      </c>
      <c r="F29" s="11">
        <f t="shared" ca="1" si="1"/>
        <v>55.552145219268027</v>
      </c>
    </row>
    <row r="30" spans="5:9" x14ac:dyDescent="0.25">
      <c r="E30" s="11">
        <f t="shared" ca="1" si="0"/>
        <v>0.29361300856262917</v>
      </c>
      <c r="F30" s="11">
        <f t="shared" ca="1" si="1"/>
        <v>43.972815409487808</v>
      </c>
    </row>
    <row r="31" spans="5:9" x14ac:dyDescent="0.25">
      <c r="E31" s="11">
        <f t="shared" ca="1" si="0"/>
        <v>0.89072372845734071</v>
      </c>
      <c r="F31" s="11">
        <f t="shared" ca="1" si="1"/>
        <v>62.700542235261956</v>
      </c>
    </row>
    <row r="32" spans="5:9" x14ac:dyDescent="0.25">
      <c r="E32" s="11">
        <f t="shared" ca="1" si="0"/>
        <v>5.0558657310809996E-2</v>
      </c>
      <c r="F32" s="11">
        <f t="shared" ca="1" si="1"/>
        <v>34.518452503869732</v>
      </c>
    </row>
    <row r="33" spans="5:6" x14ac:dyDescent="0.25">
      <c r="E33" s="11">
        <f t="shared" ca="1" si="0"/>
        <v>0.9209825825381841</v>
      </c>
      <c r="F33" s="11">
        <f t="shared" ca="1" si="1"/>
        <v>64.867728756391969</v>
      </c>
    </row>
    <row r="34" spans="5:6" x14ac:dyDescent="0.25">
      <c r="E34" s="11">
        <f t="shared" ca="1" si="0"/>
        <v>0.2160564173966778</v>
      </c>
      <c r="F34" s="11">
        <f t="shared" ca="1" si="1"/>
        <v>41.745273180321306</v>
      </c>
    </row>
    <row r="35" spans="5:6" x14ac:dyDescent="0.25">
      <c r="E35" s="11">
        <f t="shared" ca="1" si="0"/>
        <v>0.13064467841265204</v>
      </c>
      <c r="F35" s="11">
        <f t="shared" ca="1" si="1"/>
        <v>38.774420358984983</v>
      </c>
    </row>
    <row r="36" spans="5:6" x14ac:dyDescent="0.25">
      <c r="E36" s="11">
        <f t="shared" ca="1" si="0"/>
        <v>0.7493543323145947</v>
      </c>
      <c r="F36" s="11">
        <f t="shared" ca="1" si="1"/>
        <v>56.3311824512542</v>
      </c>
    </row>
    <row r="37" spans="5:6" x14ac:dyDescent="0.25">
      <c r="E37" s="11">
        <f t="shared" ca="1" si="0"/>
        <v>0.36791690246834152</v>
      </c>
      <c r="F37" s="11">
        <f t="shared" ca="1" si="1"/>
        <v>45.920125212257922</v>
      </c>
    </row>
    <row r="38" spans="5:6" x14ac:dyDescent="0.25">
      <c r="E38" s="11">
        <f t="shared" ca="1" si="0"/>
        <v>0.15759211609453139</v>
      </c>
      <c r="F38" s="11">
        <f t="shared" ca="1" si="1"/>
        <v>39.80364707432706</v>
      </c>
    </row>
    <row r="39" spans="5:6" x14ac:dyDescent="0.25">
      <c r="E39" s="11">
        <f t="shared" ca="1" si="0"/>
        <v>0.50566696242501186</v>
      </c>
      <c r="F39" s="11">
        <f t="shared" ca="1" si="1"/>
        <v>49.384653253517037</v>
      </c>
    </row>
    <row r="40" spans="5:6" x14ac:dyDescent="0.25">
      <c r="E40" s="11">
        <f t="shared" ca="1" si="0"/>
        <v>0.60770353595270066</v>
      </c>
      <c r="F40" s="11">
        <f t="shared" ca="1" si="1"/>
        <v>52.04697156961192</v>
      </c>
    </row>
    <row r="41" spans="5:6" x14ac:dyDescent="0.25">
      <c r="E41" s="11">
        <f t="shared" ca="1" si="0"/>
        <v>0.14812068905561449</v>
      </c>
      <c r="F41" s="11">
        <f t="shared" ca="1" si="1"/>
        <v>39.454404703940774</v>
      </c>
    </row>
    <row r="42" spans="5:6" x14ac:dyDescent="0.25">
      <c r="E42" s="11">
        <f t="shared" ca="1" si="0"/>
        <v>0.16162014767421551</v>
      </c>
      <c r="F42" s="11">
        <f t="shared" ca="1" si="1"/>
        <v>39.94859141679833</v>
      </c>
    </row>
    <row r="43" spans="5:6" x14ac:dyDescent="0.25">
      <c r="E43" s="11">
        <f t="shared" ca="1" si="0"/>
        <v>0.24217219779925092</v>
      </c>
      <c r="F43" s="11">
        <f t="shared" ca="1" si="1"/>
        <v>42.527862453207888</v>
      </c>
    </row>
    <row r="44" spans="5:6" x14ac:dyDescent="0.25">
      <c r="E44" s="11">
        <f t="shared" ca="1" si="0"/>
        <v>0.63999617804545827</v>
      </c>
      <c r="F44" s="11">
        <f t="shared" ca="1" si="1"/>
        <v>52.941763951468474</v>
      </c>
    </row>
    <row r="45" spans="5:6" x14ac:dyDescent="0.25">
      <c r="E45" s="11">
        <f t="shared" ca="1" si="0"/>
        <v>0.96913334072300994</v>
      </c>
      <c r="F45" s="11">
        <f t="shared" ca="1" si="1"/>
        <v>70.538281389122702</v>
      </c>
    </row>
    <row r="46" spans="5:6" x14ac:dyDescent="0.25">
      <c r="E46" s="11">
        <f t="shared" ca="1" si="0"/>
        <v>0.98705626062320251</v>
      </c>
      <c r="F46" s="11">
        <f t="shared" ca="1" si="1"/>
        <v>75.225534813301365</v>
      </c>
    </row>
    <row r="47" spans="5:6" x14ac:dyDescent="0.25">
      <c r="E47" s="11">
        <f t="shared" ca="1" si="0"/>
        <v>0.80343003412150105</v>
      </c>
      <c r="F47" s="11">
        <f t="shared" ca="1" si="1"/>
        <v>58.35383960347756</v>
      </c>
    </row>
    <row r="48" spans="5:6" x14ac:dyDescent="0.25">
      <c r="E48" s="11">
        <f t="shared" ca="1" si="0"/>
        <v>2.2208578940959955E-2</v>
      </c>
      <c r="F48" s="11">
        <f t="shared" ca="1" si="1"/>
        <v>31.66779822317454</v>
      </c>
    </row>
    <row r="49" spans="5:6" x14ac:dyDescent="0.25">
      <c r="E49" s="11">
        <f t="shared" ca="1" si="0"/>
        <v>0.85433935779211367</v>
      </c>
      <c r="F49" s="11">
        <f t="shared" ca="1" si="1"/>
        <v>60.652568265928728</v>
      </c>
    </row>
    <row r="50" spans="5:6" x14ac:dyDescent="0.25">
      <c r="E50" s="11">
        <f t="shared" ca="1" si="0"/>
        <v>0.10814215922460613</v>
      </c>
      <c r="F50" s="11">
        <f t="shared" ca="1" si="1"/>
        <v>37.812555718555643</v>
      </c>
    </row>
    <row r="51" spans="5:6" x14ac:dyDescent="0.25">
      <c r="E51" s="11">
        <f t="shared" ca="1" si="0"/>
        <v>0.83473074970626671</v>
      </c>
      <c r="F51" s="11">
        <f t="shared" ca="1" si="1"/>
        <v>59.706823451869688</v>
      </c>
    </row>
    <row r="52" spans="5:6" x14ac:dyDescent="0.25">
      <c r="E52" s="11">
        <f t="shared" ca="1" si="0"/>
        <v>0.2785875710610981</v>
      </c>
      <c r="F52" s="11">
        <f t="shared" ca="1" si="1"/>
        <v>43.561508098363369</v>
      </c>
    </row>
    <row r="53" spans="5:6" x14ac:dyDescent="0.25">
      <c r="E53" s="11">
        <f t="shared" ca="1" si="0"/>
        <v>0.84207568713295122</v>
      </c>
      <c r="F53" s="11">
        <f t="shared" ca="1" si="1"/>
        <v>60.050814170097716</v>
      </c>
    </row>
    <row r="54" spans="5:6" x14ac:dyDescent="0.25">
      <c r="E54" s="11">
        <f t="shared" ca="1" si="0"/>
        <v>2.4680150330384842E-2</v>
      </c>
      <c r="F54" s="11">
        <f t="shared" ca="1" si="1"/>
        <v>32.002352542095622</v>
      </c>
    </row>
    <row r="55" spans="5:6" x14ac:dyDescent="0.25">
      <c r="E55" s="11">
        <f t="shared" ca="1" si="0"/>
        <v>0.6221150174108091</v>
      </c>
      <c r="F55" s="11">
        <f t="shared" ca="1" si="1"/>
        <v>52.442094233086031</v>
      </c>
    </row>
    <row r="56" spans="5:6" x14ac:dyDescent="0.25">
      <c r="E56" s="11">
        <f t="shared" ca="1" si="0"/>
        <v>0.21656301022795743</v>
      </c>
      <c r="F56" s="11">
        <f t="shared" ca="1" si="1"/>
        <v>41.760853101642297</v>
      </c>
    </row>
    <row r="57" spans="5:6" x14ac:dyDescent="0.25">
      <c r="E57" s="11">
        <f t="shared" ca="1" si="0"/>
        <v>0.20143748067429235</v>
      </c>
      <c r="F57" s="11">
        <f t="shared" ca="1" si="1"/>
        <v>41.287883262105503</v>
      </c>
    </row>
    <row r="58" spans="5:6" x14ac:dyDescent="0.25">
      <c r="E58" s="11">
        <f t="shared" ca="1" si="0"/>
        <v>0.59714216571467005</v>
      </c>
      <c r="F58" s="11">
        <f t="shared" ca="1" si="1"/>
        <v>51.761247021024779</v>
      </c>
    </row>
    <row r="59" spans="5:6" x14ac:dyDescent="0.25">
      <c r="E59" s="11">
        <f t="shared" ca="1" si="0"/>
        <v>0.72909752533765493</v>
      </c>
      <c r="F59" s="11">
        <f t="shared" ca="1" si="1"/>
        <v>55.646832500777087</v>
      </c>
    </row>
    <row r="60" spans="5:6" x14ac:dyDescent="0.25">
      <c r="E60" s="11">
        <f t="shared" ca="1" si="0"/>
        <v>0.51821662532528512</v>
      </c>
      <c r="F60" s="11">
        <f t="shared" ca="1" si="1"/>
        <v>49.703044667549541</v>
      </c>
    </row>
    <row r="61" spans="5:6" x14ac:dyDescent="0.25">
      <c r="E61" s="11">
        <f t="shared" ca="1" si="0"/>
        <v>0.67731632917030438</v>
      </c>
      <c r="F61" s="11">
        <f t="shared" ca="1" si="1"/>
        <v>54.024915196808273</v>
      </c>
    </row>
    <row r="62" spans="5:6" x14ac:dyDescent="0.25">
      <c r="E62" s="11">
        <f t="shared" ca="1" si="0"/>
        <v>0.26493115603271178</v>
      </c>
      <c r="F62" s="11">
        <f t="shared" ca="1" si="1"/>
        <v>43.180551479088088</v>
      </c>
    </row>
    <row r="63" spans="5:6" x14ac:dyDescent="0.25">
      <c r="E63" s="11">
        <f t="shared" ca="1" si="0"/>
        <v>0.88011230364291715</v>
      </c>
      <c r="F63" s="11">
        <f t="shared" ca="1" si="1"/>
        <v>62.054580780981148</v>
      </c>
    </row>
    <row r="64" spans="5:6" x14ac:dyDescent="0.25">
      <c r="E64" s="11">
        <f t="shared" ca="1" si="0"/>
        <v>0.95819796068391694</v>
      </c>
      <c r="F64" s="11">
        <f t="shared" ca="1" si="1"/>
        <v>68.790694130713149</v>
      </c>
    </row>
    <row r="65" spans="5:6" x14ac:dyDescent="0.25">
      <c r="E65" s="11">
        <f t="shared" ca="1" si="0"/>
        <v>0.91434391944419124</v>
      </c>
      <c r="F65" s="11">
        <f t="shared" ca="1" si="1"/>
        <v>64.340883284111214</v>
      </c>
    </row>
    <row r="66" spans="5:6" x14ac:dyDescent="0.25">
      <c r="E66" s="11">
        <f t="shared" ca="1" si="0"/>
        <v>0.79022733218934493</v>
      </c>
      <c r="F66" s="11">
        <f t="shared" ca="1" si="1"/>
        <v>57.828550180919542</v>
      </c>
    </row>
    <row r="67" spans="5:6" x14ac:dyDescent="0.25">
      <c r="E67" s="11">
        <f t="shared" ca="1" si="0"/>
        <v>0.14894341831219637</v>
      </c>
      <c r="F67" s="11">
        <f t="shared" ca="1" si="1"/>
        <v>39.485235983121449</v>
      </c>
    </row>
    <row r="68" spans="5:6" x14ac:dyDescent="0.25">
      <c r="E68" s="11">
        <f t="shared" ref="E68:E131" ca="1" si="2">RAND()</f>
        <v>0.67583348965621193</v>
      </c>
      <c r="F68" s="11">
        <f t="shared" ref="F68:F131" ca="1" si="3">_xlfn.GAMMA.INV(E68,$C$3,$C$4)</f>
        <v>53.980690020699868</v>
      </c>
    </row>
    <row r="69" spans="5:6" x14ac:dyDescent="0.25">
      <c r="E69" s="11">
        <f t="shared" ca="1" si="2"/>
        <v>0.25122483026989439</v>
      </c>
      <c r="F69" s="11">
        <f t="shared" ca="1" si="3"/>
        <v>42.790383376175591</v>
      </c>
    </row>
    <row r="70" spans="5:6" x14ac:dyDescent="0.25">
      <c r="E70" s="11">
        <f t="shared" ca="1" si="2"/>
        <v>0.23567914716304494</v>
      </c>
      <c r="F70" s="11">
        <f t="shared" ca="1" si="3"/>
        <v>42.336971011937258</v>
      </c>
    </row>
    <row r="71" spans="5:6" x14ac:dyDescent="0.25">
      <c r="E71" s="11">
        <f t="shared" ca="1" si="2"/>
        <v>0.43516962691027428</v>
      </c>
      <c r="F71" s="11">
        <f t="shared" ca="1" si="3"/>
        <v>47.61512350243126</v>
      </c>
    </row>
    <row r="72" spans="5:6" x14ac:dyDescent="0.25">
      <c r="E72" s="11">
        <f t="shared" ca="1" si="2"/>
        <v>0.12152198669543868</v>
      </c>
      <c r="F72" s="11">
        <f t="shared" ca="1" si="3"/>
        <v>38.397789789459473</v>
      </c>
    </row>
    <row r="73" spans="5:6" x14ac:dyDescent="0.25">
      <c r="E73" s="11">
        <f t="shared" ca="1" si="2"/>
        <v>0.76288937232543075</v>
      </c>
      <c r="F73" s="11">
        <f t="shared" ca="1" si="3"/>
        <v>56.808056145862345</v>
      </c>
    </row>
    <row r="74" spans="5:6" x14ac:dyDescent="0.25">
      <c r="E74" s="11">
        <f t="shared" ca="1" si="2"/>
        <v>0.76182182040381285</v>
      </c>
      <c r="F74" s="11">
        <f t="shared" ca="1" si="3"/>
        <v>56.769818012383844</v>
      </c>
    </row>
    <row r="75" spans="5:6" x14ac:dyDescent="0.25">
      <c r="E75" s="11">
        <f t="shared" ca="1" si="2"/>
        <v>0.23660260003527944</v>
      </c>
      <c r="F75" s="11">
        <f t="shared" ca="1" si="3"/>
        <v>42.364258612844061</v>
      </c>
    </row>
    <row r="76" spans="5:6" x14ac:dyDescent="0.25">
      <c r="E76" s="11">
        <f t="shared" ca="1" si="2"/>
        <v>0.37093843269339033</v>
      </c>
      <c r="F76" s="11">
        <f t="shared" ca="1" si="3"/>
        <v>45.99715270605514</v>
      </c>
    </row>
    <row r="77" spans="5:6" x14ac:dyDescent="0.25">
      <c r="E77" s="11">
        <f t="shared" ca="1" si="2"/>
        <v>0.83595642801003567</v>
      </c>
      <c r="F77" s="11">
        <f t="shared" ca="1" si="3"/>
        <v>59.763435592021949</v>
      </c>
    </row>
    <row r="78" spans="5:6" x14ac:dyDescent="0.25">
      <c r="E78" s="11">
        <f t="shared" ca="1" si="2"/>
        <v>0.4586825640231178</v>
      </c>
      <c r="F78" s="11">
        <f t="shared" ca="1" si="3"/>
        <v>48.203451480956915</v>
      </c>
    </row>
    <row r="79" spans="5:6" x14ac:dyDescent="0.25">
      <c r="E79" s="11">
        <f t="shared" ca="1" si="2"/>
        <v>0.22472521779726562</v>
      </c>
      <c r="F79" s="11">
        <f t="shared" ca="1" si="3"/>
        <v>42.009572474722845</v>
      </c>
    </row>
    <row r="80" spans="5:6" x14ac:dyDescent="0.25">
      <c r="E80" s="11">
        <f t="shared" ca="1" si="2"/>
        <v>0.12480807313685438</v>
      </c>
      <c r="F80" s="11">
        <f t="shared" ca="1" si="3"/>
        <v>38.535369554373986</v>
      </c>
    </row>
    <row r="81" spans="5:6" x14ac:dyDescent="0.25">
      <c r="E81" s="11">
        <f t="shared" ca="1" si="2"/>
        <v>0.44869517226202571</v>
      </c>
      <c r="F81" s="11">
        <f t="shared" ca="1" si="3"/>
        <v>47.953526076110542</v>
      </c>
    </row>
    <row r="82" spans="5:6" x14ac:dyDescent="0.25">
      <c r="E82" s="11">
        <f t="shared" ca="1" si="2"/>
        <v>0.91494949602950271</v>
      </c>
      <c r="F82" s="11">
        <f t="shared" ca="1" si="3"/>
        <v>64.387529273644589</v>
      </c>
    </row>
    <row r="83" spans="5:6" x14ac:dyDescent="0.25">
      <c r="E83" s="11">
        <f t="shared" ca="1" si="2"/>
        <v>0.63302664043035362</v>
      </c>
      <c r="F83" s="11">
        <f t="shared" ca="1" si="3"/>
        <v>52.745684154458672</v>
      </c>
    </row>
    <row r="84" spans="5:6" x14ac:dyDescent="0.25">
      <c r="E84" s="11">
        <f t="shared" ca="1" si="2"/>
        <v>0.87401191902212549</v>
      </c>
      <c r="F84" s="11">
        <f t="shared" ca="1" si="3"/>
        <v>61.703213475540863</v>
      </c>
    </row>
    <row r="85" spans="5:6" x14ac:dyDescent="0.25">
      <c r="E85" s="11">
        <f t="shared" ca="1" si="2"/>
        <v>0.99151324687671849</v>
      </c>
      <c r="F85" s="11">
        <f t="shared" ca="1" si="3"/>
        <v>77.365089811211476</v>
      </c>
    </row>
    <row r="86" spans="5:6" x14ac:dyDescent="0.25">
      <c r="E86" s="11">
        <f t="shared" ca="1" si="2"/>
        <v>0.23694501223087594</v>
      </c>
      <c r="F86" s="11">
        <f t="shared" ca="1" si="3"/>
        <v>42.374364845744047</v>
      </c>
    </row>
    <row r="87" spans="5:6" x14ac:dyDescent="0.25">
      <c r="E87" s="11">
        <f t="shared" ca="1" si="2"/>
        <v>9.3278630556524078E-2</v>
      </c>
      <c r="F87" s="11">
        <f t="shared" ca="1" si="3"/>
        <v>37.105899303719362</v>
      </c>
    </row>
    <row r="88" spans="5:6" x14ac:dyDescent="0.25">
      <c r="E88" s="11">
        <f t="shared" ca="1" si="2"/>
        <v>0.3912875801767145</v>
      </c>
      <c r="F88" s="11">
        <f t="shared" ca="1" si="3"/>
        <v>46.513143548555469</v>
      </c>
    </row>
    <row r="89" spans="5:6" x14ac:dyDescent="0.25">
      <c r="E89" s="11">
        <f t="shared" ca="1" si="2"/>
        <v>0.13087243526304448</v>
      </c>
      <c r="F89" s="11">
        <f t="shared" ca="1" si="3"/>
        <v>38.783617159838222</v>
      </c>
    </row>
    <row r="90" spans="5:6" x14ac:dyDescent="0.25">
      <c r="E90" s="11">
        <f t="shared" ca="1" si="2"/>
        <v>0.86484590126991723</v>
      </c>
      <c r="F90" s="11">
        <f t="shared" ca="1" si="3"/>
        <v>61.199187922300347</v>
      </c>
    </row>
    <row r="91" spans="5:6" x14ac:dyDescent="0.25">
      <c r="E91" s="11">
        <f t="shared" ca="1" si="2"/>
        <v>0.28362704915982406</v>
      </c>
      <c r="F91" s="11">
        <f t="shared" ca="1" si="3"/>
        <v>43.70031970183819</v>
      </c>
    </row>
    <row r="92" spans="5:6" x14ac:dyDescent="0.25">
      <c r="E92" s="11">
        <f t="shared" ca="1" si="2"/>
        <v>0.97496214387233271</v>
      </c>
      <c r="F92" s="11">
        <f t="shared" ca="1" si="3"/>
        <v>71.707176483471272</v>
      </c>
    </row>
    <row r="93" spans="5:6" x14ac:dyDescent="0.25">
      <c r="E93" s="11">
        <f t="shared" ca="1" si="2"/>
        <v>0.47581941580198572</v>
      </c>
      <c r="F93" s="11">
        <f t="shared" ca="1" si="3"/>
        <v>48.632871250919933</v>
      </c>
    </row>
    <row r="94" spans="5:6" x14ac:dyDescent="0.25">
      <c r="E94" s="11">
        <f t="shared" ca="1" si="2"/>
        <v>0.89113181000353259</v>
      </c>
      <c r="F94" s="11">
        <f t="shared" ca="1" si="3"/>
        <v>62.726353180509214</v>
      </c>
    </row>
    <row r="95" spans="5:6" x14ac:dyDescent="0.25">
      <c r="E95" s="11">
        <f t="shared" ca="1" si="2"/>
        <v>0.62547420097293327</v>
      </c>
      <c r="F95" s="11">
        <f t="shared" ca="1" si="3"/>
        <v>52.535130316055088</v>
      </c>
    </row>
    <row r="96" spans="5:6" x14ac:dyDescent="0.25">
      <c r="E96" s="11">
        <f t="shared" ca="1" si="2"/>
        <v>0.17135428624606097</v>
      </c>
      <c r="F96" s="11">
        <f t="shared" ca="1" si="3"/>
        <v>40.290845856269584</v>
      </c>
    </row>
    <row r="97" spans="5:6" x14ac:dyDescent="0.25">
      <c r="E97" s="11">
        <f t="shared" ca="1" si="2"/>
        <v>0.33259169910702213</v>
      </c>
      <c r="F97" s="11">
        <f t="shared" ca="1" si="3"/>
        <v>45.009065048550021</v>
      </c>
    </row>
    <row r="98" spans="5:6" x14ac:dyDescent="0.25">
      <c r="E98" s="11">
        <f t="shared" ca="1" si="2"/>
        <v>0.5602307972645425</v>
      </c>
      <c r="F98" s="11">
        <f t="shared" ca="1" si="3"/>
        <v>50.784173769435526</v>
      </c>
    </row>
    <row r="99" spans="5:6" x14ac:dyDescent="0.25">
      <c r="E99" s="11">
        <f t="shared" ca="1" si="2"/>
        <v>0.8685652975240149</v>
      </c>
      <c r="F99" s="11">
        <f t="shared" ca="1" si="3"/>
        <v>61.400448911095815</v>
      </c>
    </row>
    <row r="100" spans="5:6" x14ac:dyDescent="0.25">
      <c r="E100" s="11">
        <f t="shared" ca="1" si="2"/>
        <v>0.72279378140019157</v>
      </c>
      <c r="F100" s="11">
        <f t="shared" ca="1" si="3"/>
        <v>55.440286047563809</v>
      </c>
    </row>
    <row r="101" spans="5:6" x14ac:dyDescent="0.25">
      <c r="E101" s="11">
        <f t="shared" ca="1" si="2"/>
        <v>0.6785198085640658</v>
      </c>
      <c r="F101" s="11">
        <f t="shared" ca="1" si="3"/>
        <v>54.060888071198526</v>
      </c>
    </row>
    <row r="102" spans="5:6" x14ac:dyDescent="0.25">
      <c r="E102" s="11">
        <f t="shared" ca="1" si="2"/>
        <v>0.26727334998570285</v>
      </c>
      <c r="F102" s="11">
        <f t="shared" ca="1" si="3"/>
        <v>43.246413059795174</v>
      </c>
    </row>
    <row r="103" spans="5:6" x14ac:dyDescent="0.25">
      <c r="E103" s="11">
        <f t="shared" ca="1" si="2"/>
        <v>0.73261538025315087</v>
      </c>
      <c r="F103" s="11">
        <f t="shared" ca="1" si="3"/>
        <v>55.763361314097715</v>
      </c>
    </row>
    <row r="104" spans="5:6" x14ac:dyDescent="0.25">
      <c r="E104" s="11">
        <f t="shared" ca="1" si="2"/>
        <v>0.44008601241799772</v>
      </c>
      <c r="F104" s="11">
        <f t="shared" ca="1" si="3"/>
        <v>47.738141604161662</v>
      </c>
    </row>
    <row r="105" spans="5:6" x14ac:dyDescent="0.25">
      <c r="E105" s="11">
        <f t="shared" ca="1" si="2"/>
        <v>0.99807088475067052</v>
      </c>
      <c r="F105" s="11">
        <f t="shared" ca="1" si="3"/>
        <v>84.361369584323967</v>
      </c>
    </row>
    <row r="106" spans="5:6" x14ac:dyDescent="0.25">
      <c r="E106" s="11">
        <f t="shared" ca="1" si="2"/>
        <v>0.76212158974820232</v>
      </c>
      <c r="F106" s="11">
        <f t="shared" ca="1" si="3"/>
        <v>56.780544083584921</v>
      </c>
    </row>
    <row r="107" spans="5:6" x14ac:dyDescent="0.25">
      <c r="E107" s="11">
        <f t="shared" ca="1" si="2"/>
        <v>0.10080980480112756</v>
      </c>
      <c r="F107" s="11">
        <f t="shared" ca="1" si="3"/>
        <v>37.472329593814408</v>
      </c>
    </row>
    <row r="108" spans="5:6" x14ac:dyDescent="0.25">
      <c r="E108" s="11">
        <f t="shared" ca="1" si="2"/>
        <v>0.34341125775525638</v>
      </c>
      <c r="F108" s="11">
        <f t="shared" ca="1" si="3"/>
        <v>45.290423885426698</v>
      </c>
    </row>
    <row r="109" spans="5:6" x14ac:dyDescent="0.25">
      <c r="E109" s="11">
        <f t="shared" ca="1" si="2"/>
        <v>0.81735630244912927</v>
      </c>
      <c r="F109" s="11">
        <f t="shared" ca="1" si="3"/>
        <v>58.93527122436754</v>
      </c>
    </row>
    <row r="110" spans="5:6" x14ac:dyDescent="0.25">
      <c r="E110" s="11">
        <f t="shared" ca="1" si="2"/>
        <v>0.45794005861718967</v>
      </c>
      <c r="F110" s="11">
        <f t="shared" ca="1" si="3"/>
        <v>48.184865514777989</v>
      </c>
    </row>
    <row r="111" spans="5:6" x14ac:dyDescent="0.25">
      <c r="E111" s="11">
        <f t="shared" ca="1" si="2"/>
        <v>0.49322910068516723</v>
      </c>
      <c r="F111" s="11">
        <f t="shared" ca="1" si="3"/>
        <v>49.070584557700748</v>
      </c>
    </row>
    <row r="112" spans="5:6" x14ac:dyDescent="0.25">
      <c r="E112" s="11">
        <f t="shared" ca="1" si="2"/>
        <v>5.0432865834116103E-2</v>
      </c>
      <c r="F112" s="11">
        <f t="shared" ca="1" si="3"/>
        <v>34.508869143005477</v>
      </c>
    </row>
    <row r="113" spans="5:6" x14ac:dyDescent="0.25">
      <c r="E113" s="11">
        <f t="shared" ca="1" si="2"/>
        <v>0.38366552716943925</v>
      </c>
      <c r="F113" s="11">
        <f t="shared" ca="1" si="3"/>
        <v>46.320388779074555</v>
      </c>
    </row>
    <row r="114" spans="5:6" x14ac:dyDescent="0.25">
      <c r="E114" s="11">
        <f t="shared" ca="1" si="2"/>
        <v>0.46951211537000304</v>
      </c>
      <c r="F114" s="11">
        <f t="shared" ca="1" si="3"/>
        <v>48.474698084928647</v>
      </c>
    </row>
    <row r="115" spans="5:6" x14ac:dyDescent="0.25">
      <c r="E115" s="11">
        <f t="shared" ca="1" si="2"/>
        <v>0.34437608957545307</v>
      </c>
      <c r="F115" s="11">
        <f t="shared" ca="1" si="3"/>
        <v>45.315404976791271</v>
      </c>
    </row>
    <row r="116" spans="5:6" x14ac:dyDescent="0.25">
      <c r="E116" s="11">
        <f t="shared" ca="1" si="2"/>
        <v>9.8621251199941695E-2</v>
      </c>
      <c r="F116" s="11">
        <f t="shared" ca="1" si="3"/>
        <v>37.36772496475303</v>
      </c>
    </row>
    <row r="117" spans="5:6" x14ac:dyDescent="0.25">
      <c r="E117" s="11">
        <f t="shared" ca="1" si="2"/>
        <v>0.62099984655899554</v>
      </c>
      <c r="F117" s="11">
        <f t="shared" ca="1" si="3"/>
        <v>52.411289457121562</v>
      </c>
    </row>
    <row r="118" spans="5:6" x14ac:dyDescent="0.25">
      <c r="E118" s="11">
        <f t="shared" ca="1" si="2"/>
        <v>0.32717255011612478</v>
      </c>
      <c r="F118" s="11">
        <f t="shared" ca="1" si="3"/>
        <v>44.867239855191585</v>
      </c>
    </row>
    <row r="119" spans="5:6" x14ac:dyDescent="0.25">
      <c r="E119" s="11">
        <f t="shared" ca="1" si="2"/>
        <v>0.8079165968565537</v>
      </c>
      <c r="F119" s="11">
        <f t="shared" ca="1" si="3"/>
        <v>58.53790164507317</v>
      </c>
    </row>
    <row r="120" spans="5:6" x14ac:dyDescent="0.25">
      <c r="E120" s="11">
        <f t="shared" ca="1" si="2"/>
        <v>0.16454570756837505</v>
      </c>
      <c r="F120" s="11">
        <f t="shared" ca="1" si="3"/>
        <v>40.052613497269782</v>
      </c>
    </row>
    <row r="121" spans="5:6" x14ac:dyDescent="0.25">
      <c r="E121" s="11">
        <f t="shared" ca="1" si="2"/>
        <v>0.11887448522164401</v>
      </c>
      <c r="F121" s="11">
        <f t="shared" ca="1" si="3"/>
        <v>38.285281588921315</v>
      </c>
    </row>
    <row r="122" spans="5:6" x14ac:dyDescent="0.25">
      <c r="E122" s="11">
        <f t="shared" ca="1" si="2"/>
        <v>0.72036341201550858</v>
      </c>
      <c r="F122" s="11">
        <f t="shared" ca="1" si="3"/>
        <v>55.361404668697908</v>
      </c>
    </row>
    <row r="123" spans="5:6" x14ac:dyDescent="0.25">
      <c r="E123" s="11">
        <f t="shared" ca="1" si="2"/>
        <v>0.21884332188563982</v>
      </c>
      <c r="F123" s="11">
        <f t="shared" ca="1" si="3"/>
        <v>41.83077154568511</v>
      </c>
    </row>
    <row r="124" spans="5:6" x14ac:dyDescent="0.25">
      <c r="E124" s="11">
        <f t="shared" ca="1" si="2"/>
        <v>0.63379579937165165</v>
      </c>
      <c r="F124" s="11">
        <f t="shared" ca="1" si="3"/>
        <v>52.767238033194978</v>
      </c>
    </row>
    <row r="125" spans="5:6" x14ac:dyDescent="0.25">
      <c r="E125" s="11">
        <f t="shared" ca="1" si="2"/>
        <v>0.84378373831988018</v>
      </c>
      <c r="F125" s="11">
        <f t="shared" ca="1" si="3"/>
        <v>60.132492368756601</v>
      </c>
    </row>
    <row r="126" spans="5:6" x14ac:dyDescent="0.25">
      <c r="E126" s="11">
        <f t="shared" ca="1" si="2"/>
        <v>0.75205572278895982</v>
      </c>
      <c r="F126" s="11">
        <f t="shared" ca="1" si="3"/>
        <v>56.425022099469167</v>
      </c>
    </row>
    <row r="127" spans="5:6" x14ac:dyDescent="0.25">
      <c r="E127" s="11">
        <f t="shared" ca="1" si="2"/>
        <v>0.85582144830573403</v>
      </c>
      <c r="F127" s="11">
        <f t="shared" ca="1" si="3"/>
        <v>60.727830710652349</v>
      </c>
    </row>
    <row r="128" spans="5:6" x14ac:dyDescent="0.25">
      <c r="E128" s="11">
        <f t="shared" ca="1" si="2"/>
        <v>0.40836275079642304</v>
      </c>
      <c r="F128" s="11">
        <f t="shared" ca="1" si="3"/>
        <v>46.943188144234135</v>
      </c>
    </row>
    <row r="129" spans="5:6" x14ac:dyDescent="0.25">
      <c r="E129" s="11">
        <f t="shared" ca="1" si="2"/>
        <v>0.96820505729064565</v>
      </c>
      <c r="F129" s="11">
        <f t="shared" ca="1" si="3"/>
        <v>70.370448561003826</v>
      </c>
    </row>
    <row r="130" spans="5:6" x14ac:dyDescent="0.25">
      <c r="E130" s="11">
        <f t="shared" ca="1" si="2"/>
        <v>0.28710210795691882</v>
      </c>
      <c r="F130" s="11">
        <f t="shared" ca="1" si="3"/>
        <v>43.795522936140031</v>
      </c>
    </row>
    <row r="131" spans="5:6" x14ac:dyDescent="0.25">
      <c r="E131" s="11">
        <f t="shared" ca="1" si="2"/>
        <v>0.34164557554170738</v>
      </c>
      <c r="F131" s="11">
        <f t="shared" ca="1" si="3"/>
        <v>45.244662869771275</v>
      </c>
    </row>
    <row r="132" spans="5:6" x14ac:dyDescent="0.25">
      <c r="E132" s="11">
        <f t="shared" ref="E132:E195" ca="1" si="4">RAND()</f>
        <v>3.8241429739599431E-2</v>
      </c>
      <c r="F132" s="11">
        <f t="shared" ref="F132:F195" ca="1" si="5">_xlfn.GAMMA.INV(E132,$C$3,$C$4)</f>
        <v>33.483790664545026</v>
      </c>
    </row>
    <row r="133" spans="5:6" x14ac:dyDescent="0.25">
      <c r="E133" s="11">
        <f t="shared" ca="1" si="4"/>
        <v>0.74101993517202847</v>
      </c>
      <c r="F133" s="11">
        <f t="shared" ca="1" si="5"/>
        <v>56.045613822083368</v>
      </c>
    </row>
    <row r="134" spans="5:6" x14ac:dyDescent="0.25">
      <c r="E134" s="11">
        <f t="shared" ca="1" si="4"/>
        <v>1.210287353998063E-2</v>
      </c>
      <c r="F134" s="11">
        <f t="shared" ca="1" si="5"/>
        <v>29.884942150991701</v>
      </c>
    </row>
    <row r="135" spans="5:6" x14ac:dyDescent="0.25">
      <c r="E135" s="11">
        <f t="shared" ca="1" si="4"/>
        <v>0.94253683197755356</v>
      </c>
      <c r="F135" s="11">
        <f t="shared" ca="1" si="5"/>
        <v>66.878287203814764</v>
      </c>
    </row>
    <row r="136" spans="5:6" x14ac:dyDescent="0.25">
      <c r="E136" s="11">
        <f t="shared" ca="1" si="4"/>
        <v>0.12656186807467673</v>
      </c>
      <c r="F136" s="11">
        <f t="shared" ca="1" si="5"/>
        <v>38.607896321711038</v>
      </c>
    </row>
    <row r="137" spans="5:6" x14ac:dyDescent="0.25">
      <c r="E137" s="11">
        <f t="shared" ca="1" si="4"/>
        <v>0.6797612811532866</v>
      </c>
      <c r="F137" s="11">
        <f t="shared" ca="1" si="5"/>
        <v>54.098071992915514</v>
      </c>
    </row>
    <row r="138" spans="5:6" x14ac:dyDescent="0.25">
      <c r="E138" s="11">
        <f t="shared" ca="1" si="4"/>
        <v>0.36100917602694105</v>
      </c>
      <c r="F138" s="11">
        <f t="shared" ca="1" si="5"/>
        <v>45.743561716082425</v>
      </c>
    </row>
    <row r="139" spans="5:6" x14ac:dyDescent="0.25">
      <c r="E139" s="11">
        <f t="shared" ca="1" si="4"/>
        <v>0.15383310636040848</v>
      </c>
      <c r="F139" s="11">
        <f t="shared" ca="1" si="5"/>
        <v>39.666501554462819</v>
      </c>
    </row>
    <row r="140" spans="5:6" x14ac:dyDescent="0.25">
      <c r="E140" s="11">
        <f t="shared" ca="1" si="4"/>
        <v>0.25392129692371357</v>
      </c>
      <c r="F140" s="11">
        <f t="shared" ca="1" si="5"/>
        <v>42.867810995245513</v>
      </c>
    </row>
    <row r="141" spans="5:6" x14ac:dyDescent="0.25">
      <c r="E141" s="11">
        <f t="shared" ca="1" si="4"/>
        <v>0.75950523455242658</v>
      </c>
      <c r="F141" s="11">
        <f t="shared" ca="1" si="5"/>
        <v>56.687220723036596</v>
      </c>
    </row>
    <row r="142" spans="5:6" x14ac:dyDescent="0.25">
      <c r="E142" s="11">
        <f t="shared" ca="1" si="4"/>
        <v>0.5896445431524403</v>
      </c>
      <c r="F142" s="11">
        <f t="shared" ca="1" si="5"/>
        <v>51.560211364424909</v>
      </c>
    </row>
    <row r="143" spans="5:6" x14ac:dyDescent="0.25">
      <c r="E143" s="11">
        <f t="shared" ca="1" si="4"/>
        <v>0.34255108009112833</v>
      </c>
      <c r="F143" s="11">
        <f t="shared" ca="1" si="5"/>
        <v>45.268137999352113</v>
      </c>
    </row>
    <row r="144" spans="5:6" x14ac:dyDescent="0.25">
      <c r="E144" s="11">
        <f t="shared" ca="1" si="4"/>
        <v>0.40131496836788072</v>
      </c>
      <c r="F144" s="11">
        <f t="shared" ca="1" si="5"/>
        <v>46.765947285700008</v>
      </c>
    </row>
    <row r="145" spans="5:6" x14ac:dyDescent="0.25">
      <c r="E145" s="11">
        <f t="shared" ca="1" si="4"/>
        <v>0.69244141033133444</v>
      </c>
      <c r="F145" s="11">
        <f t="shared" ca="1" si="5"/>
        <v>54.482418478863771</v>
      </c>
    </row>
    <row r="146" spans="5:6" x14ac:dyDescent="0.25">
      <c r="E146" s="11">
        <f t="shared" ca="1" si="4"/>
        <v>0.8733203079524704</v>
      </c>
      <c r="F146" s="11">
        <f t="shared" ca="1" si="5"/>
        <v>61.664215973536997</v>
      </c>
    </row>
    <row r="147" spans="5:6" x14ac:dyDescent="0.25">
      <c r="E147" s="11">
        <f t="shared" ca="1" si="4"/>
        <v>0.27089246304685322</v>
      </c>
      <c r="F147" s="11">
        <f t="shared" ca="1" si="5"/>
        <v>43.347743792795399</v>
      </c>
    </row>
    <row r="148" spans="5:6" x14ac:dyDescent="0.25">
      <c r="E148" s="11">
        <f t="shared" ca="1" si="4"/>
        <v>5.4847942981999687E-2</v>
      </c>
      <c r="F148" s="11">
        <f t="shared" ca="1" si="5"/>
        <v>34.83545548322153</v>
      </c>
    </row>
    <row r="149" spans="5:6" x14ac:dyDescent="0.25">
      <c r="E149" s="11">
        <f t="shared" ca="1" si="4"/>
        <v>0.10718321924256557</v>
      </c>
      <c r="F149" s="11">
        <f t="shared" ca="1" si="5"/>
        <v>37.768910815866739</v>
      </c>
    </row>
    <row r="150" spans="5:6" x14ac:dyDescent="0.25">
      <c r="E150" s="11">
        <f t="shared" ca="1" si="4"/>
        <v>0.50193091357015907</v>
      </c>
      <c r="F150" s="11">
        <f t="shared" ca="1" si="5"/>
        <v>49.290172942002144</v>
      </c>
    </row>
    <row r="151" spans="5:6" x14ac:dyDescent="0.25">
      <c r="E151" s="11">
        <f t="shared" ca="1" si="4"/>
        <v>0.85066765439159042</v>
      </c>
      <c r="F151" s="11">
        <f t="shared" ca="1" si="5"/>
        <v>60.468561811883262</v>
      </c>
    </row>
    <row r="152" spans="5:6" x14ac:dyDescent="0.25">
      <c r="E152" s="11">
        <f t="shared" ca="1" si="4"/>
        <v>0.61036821159449905</v>
      </c>
      <c r="F152" s="11">
        <f t="shared" ca="1" si="5"/>
        <v>52.119557728921933</v>
      </c>
    </row>
    <row r="153" spans="5:6" x14ac:dyDescent="0.25">
      <c r="E153" s="11">
        <f t="shared" ca="1" si="4"/>
        <v>0.11360020582833719</v>
      </c>
      <c r="F153" s="11">
        <f t="shared" ca="1" si="5"/>
        <v>38.056448503124429</v>
      </c>
    </row>
    <row r="154" spans="5:6" x14ac:dyDescent="0.25">
      <c r="E154" s="11">
        <f t="shared" ca="1" si="4"/>
        <v>0.97091557192781808</v>
      </c>
      <c r="F154" s="11">
        <f t="shared" ca="1" si="5"/>
        <v>70.873355773369369</v>
      </c>
    </row>
    <row r="155" spans="5:6" x14ac:dyDescent="0.25">
      <c r="E155" s="11">
        <f t="shared" ca="1" si="4"/>
        <v>0.27707996340183783</v>
      </c>
      <c r="F155" s="11">
        <f t="shared" ca="1" si="5"/>
        <v>43.519803239611761</v>
      </c>
    </row>
    <row r="156" spans="5:6" x14ac:dyDescent="0.25">
      <c r="E156" s="11">
        <f t="shared" ca="1" si="4"/>
        <v>0.20145249127848297</v>
      </c>
      <c r="F156" s="11">
        <f t="shared" ca="1" si="5"/>
        <v>41.288361045219645</v>
      </c>
    </row>
    <row r="157" spans="5:6" x14ac:dyDescent="0.25">
      <c r="E157" s="11">
        <f t="shared" ca="1" si="4"/>
        <v>0.42770402397197405</v>
      </c>
      <c r="F157" s="11">
        <f t="shared" ca="1" si="5"/>
        <v>47.428239712519058</v>
      </c>
    </row>
    <row r="158" spans="5:6" x14ac:dyDescent="0.25">
      <c r="E158" s="11">
        <f t="shared" ca="1" si="4"/>
        <v>2.0491930833018812E-2</v>
      </c>
      <c r="F158" s="11">
        <f t="shared" ca="1" si="5"/>
        <v>31.418025365412731</v>
      </c>
    </row>
    <row r="159" spans="5:6" x14ac:dyDescent="0.25">
      <c r="E159" s="11">
        <f t="shared" ca="1" si="4"/>
        <v>0.80366370130104625</v>
      </c>
      <c r="F159" s="11">
        <f t="shared" ca="1" si="5"/>
        <v>58.363353058380007</v>
      </c>
    </row>
    <row r="160" spans="5:6" x14ac:dyDescent="0.25">
      <c r="E160" s="11">
        <f t="shared" ca="1" si="4"/>
        <v>8.011131900648949E-3</v>
      </c>
      <c r="F160" s="11">
        <f t="shared" ca="1" si="5"/>
        <v>28.791184235247478</v>
      </c>
    </row>
    <row r="161" spans="5:6" x14ac:dyDescent="0.25">
      <c r="E161" s="11">
        <f t="shared" ca="1" si="4"/>
        <v>0.83926533337791431</v>
      </c>
      <c r="F161" s="11">
        <f t="shared" ca="1" si="5"/>
        <v>59.917832823982408</v>
      </c>
    </row>
    <row r="162" spans="5:6" x14ac:dyDescent="0.25">
      <c r="E162" s="11">
        <f t="shared" ca="1" si="4"/>
        <v>0.24192885326732183</v>
      </c>
      <c r="F162" s="11">
        <f t="shared" ca="1" si="5"/>
        <v>42.520748589952248</v>
      </c>
    </row>
    <row r="163" spans="5:6" x14ac:dyDescent="0.25">
      <c r="E163" s="11">
        <f t="shared" ca="1" si="4"/>
        <v>0.91886652341010633</v>
      </c>
      <c r="F163" s="11">
        <f t="shared" ca="1" si="5"/>
        <v>64.695983522152574</v>
      </c>
    </row>
    <row r="164" spans="5:6" x14ac:dyDescent="0.25">
      <c r="E164" s="11">
        <f t="shared" ca="1" si="4"/>
        <v>0.64119631708788793</v>
      </c>
      <c r="F164" s="11">
        <f t="shared" ca="1" si="5"/>
        <v>52.975707625577677</v>
      </c>
    </row>
    <row r="165" spans="5:6" x14ac:dyDescent="0.25">
      <c r="E165" s="11">
        <f t="shared" ca="1" si="4"/>
        <v>0.54880566405812703</v>
      </c>
      <c r="F165" s="11">
        <f t="shared" ca="1" si="5"/>
        <v>50.487427452962478</v>
      </c>
    </row>
    <row r="166" spans="5:6" x14ac:dyDescent="0.25">
      <c r="E166" s="11">
        <f t="shared" ca="1" si="4"/>
        <v>0.71288943273594141</v>
      </c>
      <c r="F166" s="11">
        <f t="shared" ca="1" si="5"/>
        <v>55.121334617754009</v>
      </c>
    </row>
    <row r="167" spans="5:6" x14ac:dyDescent="0.25">
      <c r="E167" s="11">
        <f t="shared" ca="1" si="4"/>
        <v>0.2020088663076629</v>
      </c>
      <c r="F167" s="11">
        <f t="shared" ca="1" si="5"/>
        <v>41.306057913892658</v>
      </c>
    </row>
    <row r="168" spans="5:6" x14ac:dyDescent="0.25">
      <c r="E168" s="11">
        <f t="shared" ca="1" si="4"/>
        <v>0.87335411928207762</v>
      </c>
      <c r="F168" s="11">
        <f t="shared" ca="1" si="5"/>
        <v>61.666118646797671</v>
      </c>
    </row>
    <row r="169" spans="5:6" x14ac:dyDescent="0.25">
      <c r="E169" s="11">
        <f t="shared" ca="1" si="4"/>
        <v>0.65437884965462501</v>
      </c>
      <c r="F169" s="11">
        <f t="shared" ca="1" si="5"/>
        <v>53.352209777508776</v>
      </c>
    </row>
    <row r="170" spans="5:6" x14ac:dyDescent="0.25">
      <c r="E170" s="11">
        <f t="shared" ca="1" si="4"/>
        <v>0.9000688695853345</v>
      </c>
      <c r="F170" s="11">
        <f t="shared" ca="1" si="5"/>
        <v>63.311866424732187</v>
      </c>
    </row>
    <row r="171" spans="5:6" x14ac:dyDescent="0.25">
      <c r="E171" s="11">
        <f t="shared" ca="1" si="4"/>
        <v>0.2340768818225949</v>
      </c>
      <c r="F171" s="11">
        <f t="shared" ca="1" si="5"/>
        <v>42.289512788271388</v>
      </c>
    </row>
    <row r="172" spans="5:6" x14ac:dyDescent="0.25">
      <c r="E172" s="11">
        <f t="shared" ca="1" si="4"/>
        <v>0.61099526657251968</v>
      </c>
      <c r="F172" s="11">
        <f t="shared" ca="1" si="5"/>
        <v>52.136668994952046</v>
      </c>
    </row>
    <row r="173" spans="5:6" x14ac:dyDescent="0.25">
      <c r="E173" s="11">
        <f t="shared" ca="1" si="4"/>
        <v>0.95249461927261891</v>
      </c>
      <c r="F173" s="11">
        <f t="shared" ca="1" si="5"/>
        <v>68.03246421752354</v>
      </c>
    </row>
    <row r="174" spans="5:6" x14ac:dyDescent="0.25">
      <c r="E174" s="11">
        <f t="shared" ca="1" si="4"/>
        <v>0.30219650546738575</v>
      </c>
      <c r="F174" s="11">
        <f t="shared" ca="1" si="5"/>
        <v>44.204517738284949</v>
      </c>
    </row>
    <row r="175" spans="5:6" x14ac:dyDescent="0.25">
      <c r="E175" s="11">
        <f t="shared" ca="1" si="4"/>
        <v>0.77293161864374627</v>
      </c>
      <c r="F175" s="11">
        <f t="shared" ca="1" si="5"/>
        <v>57.173374141890015</v>
      </c>
    </row>
    <row r="176" spans="5:6" x14ac:dyDescent="0.25">
      <c r="E176" s="11">
        <f t="shared" ca="1" si="4"/>
        <v>8.4550008927704035E-2</v>
      </c>
      <c r="F176" s="11">
        <f t="shared" ca="1" si="5"/>
        <v>36.656126033204174</v>
      </c>
    </row>
    <row r="177" spans="5:6" x14ac:dyDescent="0.25">
      <c r="E177" s="11">
        <f t="shared" ca="1" si="4"/>
        <v>3.7935937653734375E-2</v>
      </c>
      <c r="F177" s="11">
        <f t="shared" ca="1" si="5"/>
        <v>33.455185457984257</v>
      </c>
    </row>
    <row r="178" spans="5:6" x14ac:dyDescent="0.25">
      <c r="E178" s="11">
        <f t="shared" ca="1" si="4"/>
        <v>0.35391451855673817</v>
      </c>
      <c r="F178" s="11">
        <f t="shared" ca="1" si="5"/>
        <v>45.561489203908295</v>
      </c>
    </row>
    <row r="179" spans="5:6" x14ac:dyDescent="0.25">
      <c r="E179" s="11">
        <f t="shared" ca="1" si="4"/>
        <v>6.6473363031757104E-3</v>
      </c>
      <c r="F179" s="11">
        <f t="shared" ca="1" si="5"/>
        <v>28.3233037250188</v>
      </c>
    </row>
    <row r="180" spans="5:6" x14ac:dyDescent="0.25">
      <c r="E180" s="11">
        <f t="shared" ca="1" si="4"/>
        <v>0.47113971899737606</v>
      </c>
      <c r="F180" s="11">
        <f t="shared" ca="1" si="5"/>
        <v>48.515498582212324</v>
      </c>
    </row>
    <row r="181" spans="5:6" x14ac:dyDescent="0.25">
      <c r="E181" s="11">
        <f t="shared" ca="1" si="4"/>
        <v>2.6857361210693487E-2</v>
      </c>
      <c r="F181" s="11">
        <f t="shared" ca="1" si="5"/>
        <v>32.276310804419595</v>
      </c>
    </row>
    <row r="182" spans="5:6" x14ac:dyDescent="0.25">
      <c r="E182" s="11">
        <f t="shared" ca="1" si="4"/>
        <v>0.89364627797038654</v>
      </c>
      <c r="F182" s="11">
        <f t="shared" ca="1" si="5"/>
        <v>62.887104188604319</v>
      </c>
    </row>
    <row r="183" spans="5:6" x14ac:dyDescent="0.25">
      <c r="E183" s="11">
        <f t="shared" ca="1" si="4"/>
        <v>0.13043412020659395</v>
      </c>
      <c r="F183" s="11">
        <f t="shared" ca="1" si="5"/>
        <v>38.765909495148854</v>
      </c>
    </row>
    <row r="184" spans="5:6" x14ac:dyDescent="0.25">
      <c r="E184" s="11">
        <f t="shared" ca="1" si="4"/>
        <v>0.63474583966754261</v>
      </c>
      <c r="F184" s="11">
        <f t="shared" ca="1" si="5"/>
        <v>52.793889580013207</v>
      </c>
    </row>
    <row r="185" spans="5:6" x14ac:dyDescent="0.25">
      <c r="E185" s="11">
        <f t="shared" ca="1" si="4"/>
        <v>5.6962830159582256E-2</v>
      </c>
      <c r="F185" s="11">
        <f t="shared" ca="1" si="5"/>
        <v>34.985272197429872</v>
      </c>
    </row>
    <row r="186" spans="5:6" x14ac:dyDescent="0.25">
      <c r="E186" s="11">
        <f t="shared" ca="1" si="4"/>
        <v>0.77859148658985333</v>
      </c>
      <c r="F186" s="11">
        <f t="shared" ca="1" si="5"/>
        <v>57.383978244752619</v>
      </c>
    </row>
    <row r="187" spans="5:6" x14ac:dyDescent="0.25">
      <c r="E187" s="11">
        <f t="shared" ca="1" si="4"/>
        <v>0.31391438453532172</v>
      </c>
      <c r="F187" s="11">
        <f t="shared" ca="1" si="5"/>
        <v>44.51742533416747</v>
      </c>
    </row>
    <row r="188" spans="5:6" x14ac:dyDescent="0.25">
      <c r="E188" s="11">
        <f t="shared" ca="1" si="4"/>
        <v>0.70315835127658877</v>
      </c>
      <c r="F188" s="11">
        <f t="shared" ca="1" si="5"/>
        <v>54.814155609334883</v>
      </c>
    </row>
    <row r="189" spans="5:6" x14ac:dyDescent="0.25">
      <c r="E189" s="11">
        <f t="shared" ca="1" si="4"/>
        <v>0.76110872571687693</v>
      </c>
      <c r="F189" s="11">
        <f t="shared" ca="1" si="5"/>
        <v>56.744337752416833</v>
      </c>
    </row>
    <row r="190" spans="5:6" x14ac:dyDescent="0.25">
      <c r="E190" s="11">
        <f t="shared" ca="1" si="4"/>
        <v>0.96394560998451984</v>
      </c>
      <c r="F190" s="11">
        <f t="shared" ca="1" si="5"/>
        <v>69.651494803121821</v>
      </c>
    </row>
    <row r="191" spans="5:6" x14ac:dyDescent="0.25">
      <c r="E191" s="11">
        <f t="shared" ca="1" si="4"/>
        <v>0.36819016358186851</v>
      </c>
      <c r="F191" s="11">
        <f t="shared" ca="1" si="5"/>
        <v>45.927096345515942</v>
      </c>
    </row>
    <row r="192" spans="5:6" x14ac:dyDescent="0.25">
      <c r="E192" s="11">
        <f t="shared" ca="1" si="4"/>
        <v>0.41656965573745453</v>
      </c>
      <c r="F192" s="11">
        <f t="shared" ca="1" si="5"/>
        <v>47.149208712862865</v>
      </c>
    </row>
    <row r="193" spans="5:6" x14ac:dyDescent="0.25">
      <c r="E193" s="11">
        <f t="shared" ca="1" si="4"/>
        <v>0.3348884499199416</v>
      </c>
      <c r="F193" s="11">
        <f t="shared" ca="1" si="5"/>
        <v>45.068986017017757</v>
      </c>
    </row>
    <row r="194" spans="5:6" x14ac:dyDescent="0.25">
      <c r="E194" s="11">
        <f t="shared" ca="1" si="4"/>
        <v>0.90686604351038591</v>
      </c>
      <c r="F194" s="11">
        <f t="shared" ca="1" si="5"/>
        <v>63.785909760443779</v>
      </c>
    </row>
    <row r="195" spans="5:6" x14ac:dyDescent="0.25">
      <c r="E195" s="11">
        <f t="shared" ca="1" si="4"/>
        <v>0.87480862332689269</v>
      </c>
      <c r="F195" s="11">
        <f t="shared" ca="1" si="5"/>
        <v>61.748342431391031</v>
      </c>
    </row>
    <row r="196" spans="5:6" x14ac:dyDescent="0.25">
      <c r="E196" s="11">
        <f t="shared" ref="E196:E259" ca="1" si="6">RAND()</f>
        <v>0.53435098480916243</v>
      </c>
      <c r="F196" s="11">
        <f t="shared" ref="F196:F259" ca="1" si="7">_xlfn.GAMMA.INV(E196,$C$3,$C$4)</f>
        <v>50.115112988481236</v>
      </c>
    </row>
    <row r="197" spans="5:6" x14ac:dyDescent="0.25">
      <c r="E197" s="11">
        <f t="shared" ca="1" si="6"/>
        <v>0.27557134382219584</v>
      </c>
      <c r="F197" s="11">
        <f t="shared" ca="1" si="7"/>
        <v>43.477986144844053</v>
      </c>
    </row>
    <row r="198" spans="5:6" x14ac:dyDescent="0.25">
      <c r="E198" s="11">
        <f t="shared" ca="1" si="6"/>
        <v>0.75184075315583498</v>
      </c>
      <c r="F198" s="11">
        <f t="shared" ca="1" si="7"/>
        <v>56.417530932903325</v>
      </c>
    </row>
    <row r="199" spans="5:6" x14ac:dyDescent="0.25">
      <c r="E199" s="11">
        <f t="shared" ca="1" si="6"/>
        <v>0.61259345688099331</v>
      </c>
      <c r="F199" s="11">
        <f t="shared" ca="1" si="7"/>
        <v>52.180333607428345</v>
      </c>
    </row>
    <row r="200" spans="5:6" x14ac:dyDescent="0.25">
      <c r="E200" s="11">
        <f t="shared" ca="1" si="6"/>
        <v>0.5117100291603921</v>
      </c>
      <c r="F200" s="11">
        <f t="shared" ca="1" si="7"/>
        <v>49.537761363405338</v>
      </c>
    </row>
    <row r="201" spans="5:6" x14ac:dyDescent="0.25">
      <c r="E201" s="11">
        <f t="shared" ca="1" si="6"/>
        <v>0.31601439832319467</v>
      </c>
      <c r="F201" s="11">
        <f t="shared" ca="1" si="7"/>
        <v>44.573118368599751</v>
      </c>
    </row>
    <row r="202" spans="5:6" x14ac:dyDescent="0.25">
      <c r="E202" s="11">
        <f t="shared" ca="1" si="6"/>
        <v>0.98740783976277757</v>
      </c>
      <c r="F202" s="11">
        <f t="shared" ca="1" si="7"/>
        <v>75.367536033432174</v>
      </c>
    </row>
    <row r="203" spans="5:6" x14ac:dyDescent="0.25">
      <c r="E203" s="11">
        <f t="shared" ca="1" si="6"/>
        <v>0.25276581634664153</v>
      </c>
      <c r="F203" s="11">
        <f t="shared" ca="1" si="7"/>
        <v>42.834673701071203</v>
      </c>
    </row>
    <row r="204" spans="5:6" x14ac:dyDescent="0.25">
      <c r="E204" s="11">
        <f t="shared" ca="1" si="6"/>
        <v>0.35973527682044359</v>
      </c>
      <c r="F204" s="11">
        <f t="shared" ca="1" si="7"/>
        <v>45.71092584258087</v>
      </c>
    </row>
    <row r="205" spans="5:6" x14ac:dyDescent="0.25">
      <c r="E205" s="11">
        <f t="shared" ca="1" si="6"/>
        <v>0.70298712700067634</v>
      </c>
      <c r="F205" s="11">
        <f t="shared" ca="1" si="7"/>
        <v>54.808802767758522</v>
      </c>
    </row>
    <row r="206" spans="5:6" x14ac:dyDescent="0.25">
      <c r="E206" s="11">
        <f t="shared" ca="1" si="6"/>
        <v>9.1277552028095621E-2</v>
      </c>
      <c r="F206" s="11">
        <f t="shared" ca="1" si="7"/>
        <v>37.005319378985206</v>
      </c>
    </row>
    <row r="207" spans="5:6" x14ac:dyDescent="0.25">
      <c r="E207" s="11">
        <f t="shared" ca="1" si="6"/>
        <v>1.1729604584162057E-2</v>
      </c>
      <c r="F207" s="11">
        <f t="shared" ca="1" si="7"/>
        <v>29.79882931288148</v>
      </c>
    </row>
    <row r="208" spans="5:6" x14ac:dyDescent="0.25">
      <c r="E208" s="11">
        <f t="shared" ca="1" si="6"/>
        <v>0.43282433627589134</v>
      </c>
      <c r="F208" s="11">
        <f t="shared" ca="1" si="7"/>
        <v>47.556427272924083</v>
      </c>
    </row>
    <row r="209" spans="5:6" x14ac:dyDescent="0.25">
      <c r="E209" s="11">
        <f t="shared" ca="1" si="6"/>
        <v>0.85150370260173913</v>
      </c>
      <c r="F209" s="11">
        <f t="shared" ca="1" si="7"/>
        <v>60.510159387608944</v>
      </c>
    </row>
    <row r="210" spans="5:6" x14ac:dyDescent="0.25">
      <c r="E210" s="11">
        <f t="shared" ca="1" si="6"/>
        <v>0.33914473642332466</v>
      </c>
      <c r="F210" s="11">
        <f t="shared" ca="1" si="7"/>
        <v>45.179748111494817</v>
      </c>
    </row>
    <row r="211" spans="5:6" x14ac:dyDescent="0.25">
      <c r="E211" s="11">
        <f t="shared" ca="1" si="6"/>
        <v>7.5797756816744499E-3</v>
      </c>
      <c r="F211" s="11">
        <f t="shared" ca="1" si="7"/>
        <v>28.650771387267589</v>
      </c>
    </row>
    <row r="212" spans="5:6" x14ac:dyDescent="0.25">
      <c r="E212" s="11">
        <f t="shared" ca="1" si="6"/>
        <v>0.63500317246199656</v>
      </c>
      <c r="F212" s="11">
        <f t="shared" ca="1" si="7"/>
        <v>52.801114078744419</v>
      </c>
    </row>
    <row r="213" spans="5:6" x14ac:dyDescent="0.25">
      <c r="E213" s="11">
        <f t="shared" ca="1" si="6"/>
        <v>0.90308089874712727</v>
      </c>
      <c r="F213" s="11">
        <f t="shared" ca="1" si="7"/>
        <v>63.518626064210792</v>
      </c>
    </row>
    <row r="214" spans="5:6" x14ac:dyDescent="0.25">
      <c r="E214" s="11">
        <f t="shared" ca="1" si="6"/>
        <v>0.69239441141179014</v>
      </c>
      <c r="F214" s="11">
        <f t="shared" ca="1" si="7"/>
        <v>54.480978017023794</v>
      </c>
    </row>
    <row r="215" spans="5:6" x14ac:dyDescent="0.25">
      <c r="E215" s="11">
        <f t="shared" ca="1" si="6"/>
        <v>0.62562117033578846</v>
      </c>
      <c r="F215" s="11">
        <f t="shared" ca="1" si="7"/>
        <v>52.539209256171929</v>
      </c>
    </row>
    <row r="216" spans="5:6" x14ac:dyDescent="0.25">
      <c r="E216" s="11">
        <f t="shared" ca="1" si="6"/>
        <v>0.2075350290703728</v>
      </c>
      <c r="F216" s="11">
        <f t="shared" ca="1" si="7"/>
        <v>41.480548992608931</v>
      </c>
    </row>
    <row r="217" spans="5:6" x14ac:dyDescent="0.25">
      <c r="E217" s="11">
        <f t="shared" ca="1" si="6"/>
        <v>9.351135536389743E-2</v>
      </c>
      <c r="F217" s="11">
        <f t="shared" ca="1" si="7"/>
        <v>37.117504800093215</v>
      </c>
    </row>
    <row r="218" spans="5:6" x14ac:dyDescent="0.25">
      <c r="E218" s="11">
        <f t="shared" ca="1" si="6"/>
        <v>0.61173402803283683</v>
      </c>
      <c r="F218" s="11">
        <f t="shared" ca="1" si="7"/>
        <v>52.156843462237127</v>
      </c>
    </row>
    <row r="219" spans="5:6" x14ac:dyDescent="0.25">
      <c r="E219" s="11">
        <f t="shared" ca="1" si="6"/>
        <v>0.34066944571247171</v>
      </c>
      <c r="F219" s="11">
        <f t="shared" ca="1" si="7"/>
        <v>45.219339488335045</v>
      </c>
    </row>
    <row r="220" spans="5:6" x14ac:dyDescent="0.25">
      <c r="E220" s="11">
        <f t="shared" ca="1" si="6"/>
        <v>0.31942816640151539</v>
      </c>
      <c r="F220" s="11">
        <f t="shared" ca="1" si="7"/>
        <v>44.663417752584039</v>
      </c>
    </row>
    <row r="221" spans="5:6" x14ac:dyDescent="0.25">
      <c r="E221" s="11">
        <f t="shared" ca="1" si="6"/>
        <v>0.8299178268929952</v>
      </c>
      <c r="F221" s="11">
        <f t="shared" ca="1" si="7"/>
        <v>59.487441004445827</v>
      </c>
    </row>
    <row r="222" spans="5:6" x14ac:dyDescent="0.25">
      <c r="E222" s="11">
        <f t="shared" ca="1" si="6"/>
        <v>0.48254290924501742</v>
      </c>
      <c r="F222" s="11">
        <f t="shared" ca="1" si="7"/>
        <v>48.801694113165958</v>
      </c>
    </row>
    <row r="223" spans="5:6" x14ac:dyDescent="0.25">
      <c r="E223" s="11">
        <f t="shared" ca="1" si="6"/>
        <v>3.690750945229837E-2</v>
      </c>
      <c r="F223" s="11">
        <f t="shared" ca="1" si="7"/>
        <v>33.357611132739862</v>
      </c>
    </row>
    <row r="224" spans="5:6" x14ac:dyDescent="0.25">
      <c r="E224" s="11">
        <f t="shared" ca="1" si="6"/>
        <v>0.64572701166026747</v>
      </c>
      <c r="F224" s="11">
        <f t="shared" ca="1" si="7"/>
        <v>53.104339855934292</v>
      </c>
    </row>
    <row r="225" spans="5:6" x14ac:dyDescent="0.25">
      <c r="E225" s="11">
        <f t="shared" ca="1" si="6"/>
        <v>0.11927280109358085</v>
      </c>
      <c r="F225" s="11">
        <f t="shared" ca="1" si="7"/>
        <v>38.302306103477378</v>
      </c>
    </row>
    <row r="226" spans="5:6" x14ac:dyDescent="0.25">
      <c r="E226" s="11">
        <f t="shared" ca="1" si="6"/>
        <v>0.2782337881174124</v>
      </c>
      <c r="F226" s="11">
        <f t="shared" ca="1" si="7"/>
        <v>43.551728914885658</v>
      </c>
    </row>
    <row r="227" spans="5:6" x14ac:dyDescent="0.25">
      <c r="E227" s="11">
        <f t="shared" ca="1" si="6"/>
        <v>0.33071973879070571</v>
      </c>
      <c r="F227" s="11">
        <f t="shared" ca="1" si="7"/>
        <v>44.960145136899158</v>
      </c>
    </row>
    <row r="228" spans="5:6" x14ac:dyDescent="0.25">
      <c r="E228" s="11">
        <f t="shared" ca="1" si="6"/>
        <v>0.86748583412544089</v>
      </c>
      <c r="F228" s="11">
        <f t="shared" ca="1" si="7"/>
        <v>61.341593572038555</v>
      </c>
    </row>
    <row r="229" spans="5:6" x14ac:dyDescent="0.25">
      <c r="E229" s="11">
        <f t="shared" ca="1" si="6"/>
        <v>0.27846076950871335</v>
      </c>
      <c r="F229" s="11">
        <f t="shared" ca="1" si="7"/>
        <v>43.55800360612033</v>
      </c>
    </row>
    <row r="230" spans="5:6" x14ac:dyDescent="0.25">
      <c r="E230" s="11">
        <f t="shared" ca="1" si="6"/>
        <v>0.13736300711762717</v>
      </c>
      <c r="F230" s="11">
        <f t="shared" ca="1" si="7"/>
        <v>39.041801470268005</v>
      </c>
    </row>
    <row r="231" spans="5:6" x14ac:dyDescent="0.25">
      <c r="E231" s="11">
        <f t="shared" ca="1" si="6"/>
        <v>9.1068589287556345E-2</v>
      </c>
      <c r="F231" s="11">
        <f t="shared" ca="1" si="7"/>
        <v>36.994733306437091</v>
      </c>
    </row>
    <row r="232" spans="5:6" x14ac:dyDescent="0.25">
      <c r="E232" s="11">
        <f t="shared" ca="1" si="6"/>
        <v>0.82500920975504699</v>
      </c>
      <c r="F232" s="11">
        <f t="shared" ca="1" si="7"/>
        <v>59.268288638363501</v>
      </c>
    </row>
    <row r="233" spans="5:6" x14ac:dyDescent="0.25">
      <c r="E233" s="11">
        <f t="shared" ca="1" si="6"/>
        <v>0.16718032554247864</v>
      </c>
      <c r="F233" s="11">
        <f t="shared" ca="1" si="7"/>
        <v>40.14542440571298</v>
      </c>
    </row>
    <row r="234" spans="5:6" x14ac:dyDescent="0.25">
      <c r="E234" s="11">
        <f t="shared" ca="1" si="6"/>
        <v>0.71071608516044016</v>
      </c>
      <c r="F234" s="11">
        <f t="shared" ca="1" si="7"/>
        <v>55.052213453038185</v>
      </c>
    </row>
    <row r="235" spans="5:6" x14ac:dyDescent="0.25">
      <c r="E235" s="11">
        <f t="shared" ca="1" si="6"/>
        <v>7.6671950262708455E-2</v>
      </c>
      <c r="F235" s="11">
        <f t="shared" ca="1" si="7"/>
        <v>36.222793672018192</v>
      </c>
    </row>
    <row r="236" spans="5:6" x14ac:dyDescent="0.25">
      <c r="E236" s="11">
        <f t="shared" ca="1" si="6"/>
        <v>1.8063535884555004E-2</v>
      </c>
      <c r="F236" s="11">
        <f t="shared" ca="1" si="7"/>
        <v>31.035183883095524</v>
      </c>
    </row>
    <row r="237" spans="5:6" x14ac:dyDescent="0.25">
      <c r="E237" s="11">
        <f t="shared" ca="1" si="6"/>
        <v>0.90776765974301543</v>
      </c>
      <c r="F237" s="11">
        <f t="shared" ca="1" si="7"/>
        <v>63.85086553821516</v>
      </c>
    </row>
    <row r="238" spans="5:6" x14ac:dyDescent="0.25">
      <c r="E238" s="11">
        <f t="shared" ca="1" si="6"/>
        <v>0.94530355126828158</v>
      </c>
      <c r="F238" s="11">
        <f t="shared" ca="1" si="7"/>
        <v>67.180704430886237</v>
      </c>
    </row>
    <row r="239" spans="5:6" x14ac:dyDescent="0.25">
      <c r="E239" s="11">
        <f t="shared" ca="1" si="6"/>
        <v>0.13583721065264875</v>
      </c>
      <c r="F239" s="11">
        <f t="shared" ca="1" si="7"/>
        <v>38.981769373214739</v>
      </c>
    </row>
    <row r="240" spans="5:6" x14ac:dyDescent="0.25">
      <c r="E240" s="11">
        <f t="shared" ca="1" si="6"/>
        <v>0.49674098678425038</v>
      </c>
      <c r="F240" s="11">
        <f t="shared" ca="1" si="7"/>
        <v>49.159131381766052</v>
      </c>
    </row>
    <row r="241" spans="5:6" x14ac:dyDescent="0.25">
      <c r="E241" s="11">
        <f t="shared" ca="1" si="6"/>
        <v>0.59484395306704418</v>
      </c>
      <c r="F241" s="11">
        <f t="shared" ca="1" si="7"/>
        <v>51.699470985595156</v>
      </c>
    </row>
    <row r="242" spans="5:6" x14ac:dyDescent="0.25">
      <c r="E242" s="11">
        <f t="shared" ca="1" si="6"/>
        <v>0.94237136603785765</v>
      </c>
      <c r="F242" s="11">
        <f t="shared" ca="1" si="7"/>
        <v>66.860594986800223</v>
      </c>
    </row>
    <row r="243" spans="5:6" x14ac:dyDescent="0.25">
      <c r="E243" s="11">
        <f t="shared" ca="1" si="6"/>
        <v>0.61712062592672545</v>
      </c>
      <c r="F243" s="11">
        <f t="shared" ca="1" si="7"/>
        <v>52.304440181116846</v>
      </c>
    </row>
    <row r="244" spans="5:6" x14ac:dyDescent="0.25">
      <c r="E244" s="11">
        <f t="shared" ca="1" si="6"/>
        <v>2.9744701435651888E-2</v>
      </c>
      <c r="F244" s="11">
        <f t="shared" ca="1" si="7"/>
        <v>32.614564559272146</v>
      </c>
    </row>
    <row r="245" spans="5:6" x14ac:dyDescent="0.25">
      <c r="E245" s="11">
        <f t="shared" ca="1" si="6"/>
        <v>0.76752112567805242</v>
      </c>
      <c r="F245" s="11">
        <f t="shared" ca="1" si="7"/>
        <v>56.975266830575023</v>
      </c>
    </row>
    <row r="246" spans="5:6" x14ac:dyDescent="0.25">
      <c r="E246" s="11">
        <f t="shared" ca="1" si="6"/>
        <v>0.64046324065209836</v>
      </c>
      <c r="F246" s="11">
        <f t="shared" ca="1" si="7"/>
        <v>52.954967562230202</v>
      </c>
    </row>
    <row r="247" spans="5:6" x14ac:dyDescent="0.25">
      <c r="E247" s="11">
        <f t="shared" ca="1" si="6"/>
        <v>0.94677882134542413</v>
      </c>
      <c r="F247" s="11">
        <f t="shared" ca="1" si="7"/>
        <v>67.347308212197902</v>
      </c>
    </row>
    <row r="248" spans="5:6" x14ac:dyDescent="0.25">
      <c r="E248" s="11">
        <f t="shared" ca="1" si="6"/>
        <v>0.99946888689919577</v>
      </c>
      <c r="F248" s="11">
        <f t="shared" ca="1" si="7"/>
        <v>89.973660908982978</v>
      </c>
    </row>
    <row r="249" spans="5:6" x14ac:dyDescent="0.25">
      <c r="E249" s="11">
        <f t="shared" ca="1" si="6"/>
        <v>0.79411543984561961</v>
      </c>
      <c r="F249" s="11">
        <f t="shared" ca="1" si="7"/>
        <v>57.980824051476731</v>
      </c>
    </row>
    <row r="250" spans="5:6" x14ac:dyDescent="0.25">
      <c r="E250" s="11">
        <f t="shared" ca="1" si="6"/>
        <v>0.99659909141719716</v>
      </c>
      <c r="F250" s="11">
        <f t="shared" ca="1" si="7"/>
        <v>81.765383700568691</v>
      </c>
    </row>
    <row r="251" spans="5:6" x14ac:dyDescent="0.25">
      <c r="E251" s="11">
        <f t="shared" ca="1" si="6"/>
        <v>0.23351797596545554</v>
      </c>
      <c r="F251" s="11">
        <f t="shared" ca="1" si="7"/>
        <v>42.272924525193794</v>
      </c>
    </row>
    <row r="252" spans="5:6" x14ac:dyDescent="0.25">
      <c r="E252" s="11">
        <f t="shared" ca="1" si="6"/>
        <v>0.4803359229427191</v>
      </c>
      <c r="F252" s="11">
        <f t="shared" ca="1" si="7"/>
        <v>48.746251026140598</v>
      </c>
    </row>
    <row r="253" spans="5:6" x14ac:dyDescent="0.25">
      <c r="E253" s="11">
        <f t="shared" ca="1" si="6"/>
        <v>0.64695729906394717</v>
      </c>
      <c r="F253" s="11">
        <f t="shared" ca="1" si="7"/>
        <v>53.139405456904178</v>
      </c>
    </row>
    <row r="254" spans="5:6" x14ac:dyDescent="0.25">
      <c r="E254" s="11">
        <f t="shared" ca="1" si="6"/>
        <v>9.0684412863479058E-2</v>
      </c>
      <c r="F254" s="11">
        <f t="shared" ca="1" si="7"/>
        <v>36.975229208942572</v>
      </c>
    </row>
    <row r="255" spans="5:6" x14ac:dyDescent="0.25">
      <c r="E255" s="11">
        <f t="shared" ca="1" si="6"/>
        <v>0.36249380798547948</v>
      </c>
      <c r="F255" s="11">
        <f t="shared" ca="1" si="7"/>
        <v>45.781566254226632</v>
      </c>
    </row>
    <row r="256" spans="5:6" x14ac:dyDescent="0.25">
      <c r="E256" s="11">
        <f t="shared" ca="1" si="6"/>
        <v>0.19336332331743411</v>
      </c>
      <c r="F256" s="11">
        <f t="shared" ca="1" si="7"/>
        <v>41.028261479102071</v>
      </c>
    </row>
    <row r="257" spans="5:6" x14ac:dyDescent="0.25">
      <c r="E257" s="11">
        <f t="shared" ca="1" si="6"/>
        <v>0.85315248280467015</v>
      </c>
      <c r="F257" s="11">
        <f t="shared" ca="1" si="7"/>
        <v>60.592711452899962</v>
      </c>
    </row>
    <row r="258" spans="5:6" x14ac:dyDescent="0.25">
      <c r="E258" s="11">
        <f t="shared" ca="1" si="6"/>
        <v>2.1956284975225171E-2</v>
      </c>
      <c r="F258" s="11">
        <f t="shared" ca="1" si="7"/>
        <v>31.632051554945779</v>
      </c>
    </row>
    <row r="259" spans="5:6" x14ac:dyDescent="0.25">
      <c r="E259" s="11">
        <f t="shared" ca="1" si="6"/>
        <v>0.61769674866354007</v>
      </c>
      <c r="F259" s="11">
        <f t="shared" ca="1" si="7"/>
        <v>52.32027901926763</v>
      </c>
    </row>
    <row r="260" spans="5:6" x14ac:dyDescent="0.25">
      <c r="E260" s="11">
        <f t="shared" ref="E260:E323" ca="1" si="8">RAND()</f>
        <v>0.87216720254969515</v>
      </c>
      <c r="F260" s="11">
        <f t="shared" ref="F260:F323" ca="1" si="9">_xlfn.GAMMA.INV(E260,$C$3,$C$4)</f>
        <v>61.599560342963201</v>
      </c>
    </row>
    <row r="261" spans="5:6" x14ac:dyDescent="0.25">
      <c r="E261" s="11">
        <f t="shared" ca="1" si="8"/>
        <v>0.33239549789729994</v>
      </c>
      <c r="F261" s="11">
        <f t="shared" ca="1" si="9"/>
        <v>45.003941191112247</v>
      </c>
    </row>
    <row r="262" spans="5:6" x14ac:dyDescent="0.25">
      <c r="E262" s="11">
        <f t="shared" ca="1" si="8"/>
        <v>0.6506918112515867</v>
      </c>
      <c r="F262" s="11">
        <f t="shared" ca="1" si="9"/>
        <v>53.246211254660849</v>
      </c>
    </row>
    <row r="263" spans="5:6" x14ac:dyDescent="0.25">
      <c r="E263" s="11">
        <f t="shared" ca="1" si="8"/>
        <v>0.49579210083398428</v>
      </c>
      <c r="F263" s="11">
        <f t="shared" ca="1" si="9"/>
        <v>49.135197083275479</v>
      </c>
    </row>
    <row r="264" spans="5:6" x14ac:dyDescent="0.25">
      <c r="E264" s="11">
        <f t="shared" ca="1" si="8"/>
        <v>0.60137848743586686</v>
      </c>
      <c r="F264" s="11">
        <f t="shared" ca="1" si="9"/>
        <v>51.875486887426128</v>
      </c>
    </row>
    <row r="265" spans="5:6" x14ac:dyDescent="0.25">
      <c r="E265" s="11">
        <f t="shared" ca="1" si="8"/>
        <v>4.7194009060613995E-2</v>
      </c>
      <c r="F265" s="11">
        <f t="shared" ca="1" si="9"/>
        <v>34.255950034264515</v>
      </c>
    </row>
    <row r="266" spans="5:6" x14ac:dyDescent="0.25">
      <c r="E266" s="11">
        <f t="shared" ca="1" si="8"/>
        <v>0.96640509341083236</v>
      </c>
      <c r="F266" s="11">
        <f t="shared" ca="1" si="9"/>
        <v>70.056922383753744</v>
      </c>
    </row>
    <row r="267" spans="5:6" x14ac:dyDescent="0.25">
      <c r="E267" s="11">
        <f t="shared" ca="1" si="8"/>
        <v>0.41898956825413858</v>
      </c>
      <c r="F267" s="11">
        <f t="shared" ca="1" si="9"/>
        <v>47.209893213095448</v>
      </c>
    </row>
    <row r="268" spans="5:6" x14ac:dyDescent="0.25">
      <c r="E268" s="11">
        <f t="shared" ca="1" si="8"/>
        <v>0.38145919213160051</v>
      </c>
      <c r="F268" s="11">
        <f t="shared" ca="1" si="9"/>
        <v>46.264484117693051</v>
      </c>
    </row>
    <row r="269" spans="5:6" x14ac:dyDescent="0.25">
      <c r="E269" s="11">
        <f t="shared" ca="1" si="8"/>
        <v>0.36516360982223006</v>
      </c>
      <c r="F269" s="11">
        <f t="shared" ca="1" si="9"/>
        <v>45.849830091300049</v>
      </c>
    </row>
    <row r="270" spans="5:6" x14ac:dyDescent="0.25">
      <c r="E270" s="11">
        <f t="shared" ca="1" si="8"/>
        <v>0.63935928697911093</v>
      </c>
      <c r="F270" s="11">
        <f t="shared" ca="1" si="9"/>
        <v>52.923772412624771</v>
      </c>
    </row>
    <row r="271" spans="5:6" x14ac:dyDescent="0.25">
      <c r="E271" s="11">
        <f t="shared" ca="1" si="8"/>
        <v>0.5747652271118614</v>
      </c>
      <c r="F271" s="11">
        <f t="shared" ca="1" si="9"/>
        <v>51.16528905456137</v>
      </c>
    </row>
    <row r="272" spans="5:6" x14ac:dyDescent="0.25">
      <c r="E272" s="11">
        <f t="shared" ca="1" si="8"/>
        <v>0.25618292659335218</v>
      </c>
      <c r="F272" s="11">
        <f t="shared" ca="1" si="9"/>
        <v>42.932492612652077</v>
      </c>
    </row>
    <row r="273" spans="5:6" x14ac:dyDescent="0.25">
      <c r="E273" s="11">
        <f t="shared" ca="1" si="8"/>
        <v>0.38902755039188763</v>
      </c>
      <c r="F273" s="11">
        <f t="shared" ca="1" si="9"/>
        <v>46.456047286890403</v>
      </c>
    </row>
    <row r="274" spans="5:6" x14ac:dyDescent="0.25">
      <c r="E274" s="11">
        <f t="shared" ca="1" si="8"/>
        <v>0.88843730524821507</v>
      </c>
      <c r="F274" s="11">
        <f t="shared" ca="1" si="9"/>
        <v>62.557319001539717</v>
      </c>
    </row>
    <row r="275" spans="5:6" x14ac:dyDescent="0.25">
      <c r="E275" s="11">
        <f t="shared" ca="1" si="8"/>
        <v>0.17195814852175495</v>
      </c>
      <c r="F275" s="11">
        <f t="shared" ca="1" si="9"/>
        <v>40.311725141553353</v>
      </c>
    </row>
    <row r="276" spans="5:6" x14ac:dyDescent="0.25">
      <c r="E276" s="11">
        <f t="shared" ca="1" si="8"/>
        <v>0.56276979492335233</v>
      </c>
      <c r="F276" s="11">
        <f t="shared" ca="1" si="9"/>
        <v>50.850445440042449</v>
      </c>
    </row>
    <row r="277" spans="5:6" x14ac:dyDescent="0.25">
      <c r="E277" s="11">
        <f t="shared" ca="1" si="8"/>
        <v>0.20485059641540126</v>
      </c>
      <c r="F277" s="11">
        <f t="shared" ca="1" si="9"/>
        <v>41.396074348867231</v>
      </c>
    </row>
    <row r="278" spans="5:6" x14ac:dyDescent="0.25">
      <c r="E278" s="11">
        <f t="shared" ca="1" si="8"/>
        <v>0.85052738911759862</v>
      </c>
      <c r="F278" s="11">
        <f t="shared" ca="1" si="9"/>
        <v>60.46159999633376</v>
      </c>
    </row>
    <row r="279" spans="5:6" x14ac:dyDescent="0.25">
      <c r="E279" s="11">
        <f t="shared" ca="1" si="8"/>
        <v>0.6050885642786924</v>
      </c>
      <c r="F279" s="11">
        <f t="shared" ca="1" si="9"/>
        <v>51.975938140260055</v>
      </c>
    </row>
    <row r="280" spans="5:6" x14ac:dyDescent="0.25">
      <c r="E280" s="11">
        <f t="shared" ca="1" si="8"/>
        <v>0.39699475520437022</v>
      </c>
      <c r="F280" s="11">
        <f t="shared" ca="1" si="9"/>
        <v>46.657127898788289</v>
      </c>
    </row>
    <row r="281" spans="5:6" x14ac:dyDescent="0.25">
      <c r="E281" s="11">
        <f t="shared" ca="1" si="8"/>
        <v>0.52712092743728511</v>
      </c>
      <c r="F281" s="11">
        <f t="shared" ca="1" si="9"/>
        <v>49.930040573814239</v>
      </c>
    </row>
    <row r="282" spans="5:6" x14ac:dyDescent="0.25">
      <c r="E282" s="11">
        <f t="shared" ca="1" si="8"/>
        <v>0.28779822293771362</v>
      </c>
      <c r="F282" s="11">
        <f t="shared" ca="1" si="9"/>
        <v>43.81454460498059</v>
      </c>
    </row>
    <row r="283" spans="5:6" x14ac:dyDescent="0.25">
      <c r="E283" s="11">
        <f t="shared" ca="1" si="8"/>
        <v>2.3834104853093008E-2</v>
      </c>
      <c r="F283" s="11">
        <f t="shared" ca="1" si="9"/>
        <v>31.890868464059778</v>
      </c>
    </row>
    <row r="284" spans="5:6" x14ac:dyDescent="0.25">
      <c r="E284" s="11">
        <f t="shared" ca="1" si="8"/>
        <v>0.11564985344834988</v>
      </c>
      <c r="F284" s="11">
        <f t="shared" ca="1" si="9"/>
        <v>38.146142502857849</v>
      </c>
    </row>
    <row r="285" spans="5:6" x14ac:dyDescent="0.25">
      <c r="E285" s="11">
        <f t="shared" ca="1" si="8"/>
        <v>0.29509191573032323</v>
      </c>
      <c r="F285" s="11">
        <f t="shared" ca="1" si="9"/>
        <v>44.012896983166812</v>
      </c>
    </row>
    <row r="286" spans="5:6" x14ac:dyDescent="0.25">
      <c r="E286" s="11">
        <f t="shared" ca="1" si="8"/>
        <v>0.64688852455167245</v>
      </c>
      <c r="F286" s="11">
        <f t="shared" ca="1" si="9"/>
        <v>53.137443691650084</v>
      </c>
    </row>
    <row r="287" spans="5:6" x14ac:dyDescent="0.25">
      <c r="E287" s="11">
        <f t="shared" ca="1" si="8"/>
        <v>0.43920364880773133</v>
      </c>
      <c r="F287" s="11">
        <f t="shared" ca="1" si="9"/>
        <v>47.716064996656208</v>
      </c>
    </row>
    <row r="288" spans="5:6" x14ac:dyDescent="0.25">
      <c r="E288" s="11">
        <f t="shared" ca="1" si="8"/>
        <v>0.16923138385804481</v>
      </c>
      <c r="F288" s="11">
        <f t="shared" ca="1" si="9"/>
        <v>40.217126708263358</v>
      </c>
    </row>
    <row r="289" spans="5:6" x14ac:dyDescent="0.25">
      <c r="E289" s="11">
        <f t="shared" ca="1" si="8"/>
        <v>0.23647975258805953</v>
      </c>
      <c r="F289" s="11">
        <f t="shared" ca="1" si="9"/>
        <v>42.360631229623003</v>
      </c>
    </row>
    <row r="290" spans="5:6" x14ac:dyDescent="0.25">
      <c r="E290" s="11">
        <f t="shared" ca="1" si="8"/>
        <v>0.4134647241640631</v>
      </c>
      <c r="F290" s="11">
        <f t="shared" ca="1" si="9"/>
        <v>47.071306073447239</v>
      </c>
    </row>
    <row r="291" spans="5:6" x14ac:dyDescent="0.25">
      <c r="E291" s="11">
        <f t="shared" ca="1" si="8"/>
        <v>0.10891491169278811</v>
      </c>
      <c r="F291" s="11">
        <f t="shared" ca="1" si="9"/>
        <v>37.847549069235704</v>
      </c>
    </row>
    <row r="292" spans="5:6" x14ac:dyDescent="0.25">
      <c r="E292" s="11">
        <f t="shared" ca="1" si="8"/>
        <v>0.61865195130740414</v>
      </c>
      <c r="F292" s="11">
        <f t="shared" ca="1" si="9"/>
        <v>52.346562402282586</v>
      </c>
    </row>
    <row r="293" spans="5:6" x14ac:dyDescent="0.25">
      <c r="E293" s="11">
        <f t="shared" ca="1" si="8"/>
        <v>0.90355705781142759</v>
      </c>
      <c r="F293" s="11">
        <f t="shared" ca="1" si="9"/>
        <v>63.55178240092684</v>
      </c>
    </row>
    <row r="294" spans="5:6" x14ac:dyDescent="0.25">
      <c r="E294" s="11">
        <f t="shared" ca="1" si="8"/>
        <v>0.34733055296823778</v>
      </c>
      <c r="F294" s="11">
        <f t="shared" ca="1" si="9"/>
        <v>45.391796271521436</v>
      </c>
    </row>
    <row r="295" spans="5:6" x14ac:dyDescent="0.25">
      <c r="E295" s="11">
        <f t="shared" ca="1" si="8"/>
        <v>0.71720661790469153</v>
      </c>
      <c r="F295" s="11">
        <f t="shared" ca="1" si="9"/>
        <v>55.259550789017858</v>
      </c>
    </row>
    <row r="296" spans="5:6" x14ac:dyDescent="0.25">
      <c r="E296" s="11">
        <f t="shared" ca="1" si="8"/>
        <v>0.56252312475286392</v>
      </c>
      <c r="F296" s="11">
        <f t="shared" ca="1" si="9"/>
        <v>50.844001537337988</v>
      </c>
    </row>
    <row r="297" spans="5:6" x14ac:dyDescent="0.25">
      <c r="E297" s="11">
        <f t="shared" ca="1" si="8"/>
        <v>8.7380640185894309E-2</v>
      </c>
      <c r="F297" s="11">
        <f t="shared" ca="1" si="9"/>
        <v>36.805211579146523</v>
      </c>
    </row>
    <row r="298" spans="5:6" x14ac:dyDescent="0.25">
      <c r="E298" s="11">
        <f t="shared" ca="1" si="8"/>
        <v>0.65093274159478953</v>
      </c>
      <c r="F298" s="11">
        <f t="shared" ca="1" si="9"/>
        <v>53.253120881340109</v>
      </c>
    </row>
    <row r="299" spans="5:6" x14ac:dyDescent="0.25">
      <c r="E299" s="11">
        <f t="shared" ca="1" si="8"/>
        <v>0.87207254319633598</v>
      </c>
      <c r="F299" s="11">
        <f t="shared" ca="1" si="9"/>
        <v>61.594272717192183</v>
      </c>
    </row>
    <row r="300" spans="5:6" x14ac:dyDescent="0.25">
      <c r="E300" s="11">
        <f t="shared" ca="1" si="8"/>
        <v>0.6294877094628466</v>
      </c>
      <c r="F300" s="11">
        <f t="shared" ca="1" si="9"/>
        <v>52.646779968225523</v>
      </c>
    </row>
    <row r="301" spans="5:6" x14ac:dyDescent="0.25">
      <c r="E301" s="11">
        <f t="shared" ca="1" si="8"/>
        <v>0.29348318646958516</v>
      </c>
      <c r="F301" s="11">
        <f t="shared" ca="1" si="9"/>
        <v>43.969293676512876</v>
      </c>
    </row>
    <row r="302" spans="5:6" x14ac:dyDescent="0.25">
      <c r="E302" s="11">
        <f t="shared" ca="1" si="8"/>
        <v>0.13996176943855976</v>
      </c>
      <c r="F302" s="11">
        <f t="shared" ca="1" si="9"/>
        <v>39.143152420220929</v>
      </c>
    </row>
    <row r="303" spans="5:6" x14ac:dyDescent="0.25">
      <c r="E303" s="11">
        <f t="shared" ca="1" si="8"/>
        <v>0.32843950508048692</v>
      </c>
      <c r="F303" s="11">
        <f t="shared" ca="1" si="9"/>
        <v>44.900454520880409</v>
      </c>
    </row>
    <row r="304" spans="5:6" x14ac:dyDescent="0.25">
      <c r="E304" s="11">
        <f t="shared" ca="1" si="8"/>
        <v>0.95127829297304678</v>
      </c>
      <c r="F304" s="11">
        <f t="shared" ca="1" si="9"/>
        <v>67.880972194180373</v>
      </c>
    </row>
    <row r="305" spans="5:6" x14ac:dyDescent="0.25">
      <c r="E305" s="11">
        <f t="shared" ca="1" si="8"/>
        <v>0.71298545380060152</v>
      </c>
      <c r="F305" s="11">
        <f t="shared" ca="1" si="9"/>
        <v>55.124395489117191</v>
      </c>
    </row>
    <row r="306" spans="5:6" x14ac:dyDescent="0.25">
      <c r="E306" s="11">
        <f t="shared" ca="1" si="8"/>
        <v>0.9613601768537724</v>
      </c>
      <c r="F306" s="11">
        <f t="shared" ca="1" si="9"/>
        <v>69.250540773002271</v>
      </c>
    </row>
    <row r="307" spans="5:6" x14ac:dyDescent="0.25">
      <c r="E307" s="11">
        <f t="shared" ca="1" si="8"/>
        <v>0.86250080371532445</v>
      </c>
      <c r="F307" s="11">
        <f t="shared" ca="1" si="9"/>
        <v>61.074456419395609</v>
      </c>
    </row>
    <row r="308" spans="5:6" x14ac:dyDescent="0.25">
      <c r="E308" s="11">
        <f t="shared" ca="1" si="8"/>
        <v>0.57242072138529665</v>
      </c>
      <c r="F308" s="11">
        <f t="shared" ca="1" si="9"/>
        <v>51.103517641589427</v>
      </c>
    </row>
    <row r="309" spans="5:6" x14ac:dyDescent="0.25">
      <c r="E309" s="11">
        <f t="shared" ca="1" si="8"/>
        <v>0.54586527852561295</v>
      </c>
      <c r="F309" s="11">
        <f t="shared" ca="1" si="9"/>
        <v>50.411423088220168</v>
      </c>
    </row>
    <row r="310" spans="5:6" x14ac:dyDescent="0.25">
      <c r="E310" s="11">
        <f t="shared" ca="1" si="8"/>
        <v>0.58199155260622315</v>
      </c>
      <c r="F310" s="11">
        <f t="shared" ca="1" si="9"/>
        <v>51.356445978154845</v>
      </c>
    </row>
    <row r="311" spans="5:6" x14ac:dyDescent="0.25">
      <c r="E311" s="11">
        <f t="shared" ca="1" si="8"/>
        <v>0.16122092335818894</v>
      </c>
      <c r="F311" s="11">
        <f t="shared" ca="1" si="9"/>
        <v>39.934316065553155</v>
      </c>
    </row>
    <row r="312" spans="5:6" x14ac:dyDescent="0.25">
      <c r="E312" s="11">
        <f t="shared" ca="1" si="8"/>
        <v>0.16290520838580935</v>
      </c>
      <c r="F312" s="11">
        <f t="shared" ca="1" si="9"/>
        <v>39.994410259926092</v>
      </c>
    </row>
    <row r="313" spans="5:6" x14ac:dyDescent="0.25">
      <c r="E313" s="11">
        <f t="shared" ca="1" si="8"/>
        <v>0.72163406273879993</v>
      </c>
      <c r="F313" s="11">
        <f t="shared" ca="1" si="9"/>
        <v>55.402594472091529</v>
      </c>
    </row>
    <row r="314" spans="5:6" x14ac:dyDescent="0.25">
      <c r="E314" s="11">
        <f t="shared" ca="1" si="8"/>
        <v>0.10472946853316067</v>
      </c>
      <c r="F314" s="11">
        <f t="shared" ca="1" si="9"/>
        <v>37.656093431070317</v>
      </c>
    </row>
    <row r="315" spans="5:6" x14ac:dyDescent="0.25">
      <c r="E315" s="11">
        <f t="shared" ca="1" si="8"/>
        <v>0.20669807078772473</v>
      </c>
      <c r="F315" s="11">
        <f t="shared" ca="1" si="9"/>
        <v>41.454268640952883</v>
      </c>
    </row>
    <row r="316" spans="5:6" x14ac:dyDescent="0.25">
      <c r="E316" s="11">
        <f t="shared" ca="1" si="8"/>
        <v>1.9564284105973773E-2</v>
      </c>
      <c r="F316" s="11">
        <f t="shared" ca="1" si="9"/>
        <v>31.276197367270097</v>
      </c>
    </row>
    <row r="317" spans="5:6" x14ac:dyDescent="0.25">
      <c r="E317" s="11">
        <f t="shared" ca="1" si="8"/>
        <v>0.29698157501794142</v>
      </c>
      <c r="F317" s="11">
        <f t="shared" ca="1" si="9"/>
        <v>44.064012177301464</v>
      </c>
    </row>
    <row r="318" spans="5:6" x14ac:dyDescent="0.25">
      <c r="E318" s="11">
        <f t="shared" ca="1" si="8"/>
        <v>0.47465566964516881</v>
      </c>
      <c r="F318" s="11">
        <f t="shared" ca="1" si="9"/>
        <v>48.603673781478072</v>
      </c>
    </row>
    <row r="319" spans="5:6" x14ac:dyDescent="0.25">
      <c r="E319" s="11">
        <f t="shared" ca="1" si="8"/>
        <v>0.38514845486560678</v>
      </c>
      <c r="F319" s="11">
        <f t="shared" ca="1" si="9"/>
        <v>46.357935180630307</v>
      </c>
    </row>
    <row r="320" spans="5:6" x14ac:dyDescent="0.25">
      <c r="E320" s="11">
        <f t="shared" ca="1" si="8"/>
        <v>0.26055888306824737</v>
      </c>
      <c r="F320" s="11">
        <f t="shared" ca="1" si="9"/>
        <v>43.056989718060898</v>
      </c>
    </row>
    <row r="321" spans="5:6" x14ac:dyDescent="0.25">
      <c r="E321" s="11">
        <f t="shared" ca="1" si="8"/>
        <v>0.657112229085279</v>
      </c>
      <c r="F321" s="11">
        <f t="shared" ca="1" si="9"/>
        <v>53.431153808954541</v>
      </c>
    </row>
    <row r="322" spans="5:6" x14ac:dyDescent="0.25">
      <c r="E322" s="11">
        <f t="shared" ca="1" si="8"/>
        <v>0.64908279520443291</v>
      </c>
      <c r="F322" s="11">
        <f t="shared" ca="1" si="9"/>
        <v>53.200126056637558</v>
      </c>
    </row>
    <row r="323" spans="5:6" x14ac:dyDescent="0.25">
      <c r="E323" s="11">
        <f t="shared" ca="1" si="8"/>
        <v>0.67076942023166819</v>
      </c>
      <c r="F323" s="11">
        <f t="shared" ca="1" si="9"/>
        <v>53.830455573557863</v>
      </c>
    </row>
    <row r="324" spans="5:6" x14ac:dyDescent="0.25">
      <c r="E324" s="11">
        <f t="shared" ref="E324:E387" ca="1" si="10">RAND()</f>
        <v>0.76857034210686537</v>
      </c>
      <c r="F324" s="11">
        <f t="shared" ref="F324:F387" ca="1" si="11">_xlfn.GAMMA.INV(E324,$C$3,$C$4)</f>
        <v>57.01344588803051</v>
      </c>
    </row>
    <row r="325" spans="5:6" x14ac:dyDescent="0.25">
      <c r="E325" s="11">
        <f t="shared" ca="1" si="10"/>
        <v>0.73411508779676748</v>
      </c>
      <c r="F325" s="11">
        <f t="shared" ca="1" si="11"/>
        <v>55.813322878680331</v>
      </c>
    </row>
    <row r="326" spans="5:6" x14ac:dyDescent="0.25">
      <c r="E326" s="11">
        <f t="shared" ca="1" si="10"/>
        <v>3.7308748049279195E-2</v>
      </c>
      <c r="F326" s="11">
        <f t="shared" ca="1" si="11"/>
        <v>33.395917135154086</v>
      </c>
    </row>
    <row r="327" spans="5:6" x14ac:dyDescent="0.25">
      <c r="E327" s="11">
        <f t="shared" ca="1" si="10"/>
        <v>0.73307811244555243</v>
      </c>
      <c r="F327" s="11">
        <f t="shared" ca="1" si="11"/>
        <v>55.778758574958694</v>
      </c>
    </row>
    <row r="328" spans="5:6" x14ac:dyDescent="0.25">
      <c r="E328" s="11">
        <f t="shared" ca="1" si="10"/>
        <v>0.17681536435292589</v>
      </c>
      <c r="F328" s="11">
        <f t="shared" ca="1" si="11"/>
        <v>40.478258161724071</v>
      </c>
    </row>
    <row r="329" spans="5:6" x14ac:dyDescent="0.25">
      <c r="E329" s="11">
        <f t="shared" ca="1" si="10"/>
        <v>1.606690332339189E-2</v>
      </c>
      <c r="F329" s="11">
        <f t="shared" ca="1" si="11"/>
        <v>30.688825917220907</v>
      </c>
    </row>
    <row r="330" spans="5:6" x14ac:dyDescent="0.25">
      <c r="E330" s="11">
        <f t="shared" ca="1" si="10"/>
        <v>0.9047328014773568</v>
      </c>
      <c r="F330" s="11">
        <f t="shared" ca="1" si="11"/>
        <v>63.634220328352022</v>
      </c>
    </row>
    <row r="331" spans="5:6" x14ac:dyDescent="0.25">
      <c r="E331" s="11">
        <f t="shared" ca="1" si="10"/>
        <v>0.11151814353328926</v>
      </c>
      <c r="F331" s="11">
        <f t="shared" ca="1" si="11"/>
        <v>37.964297041031017</v>
      </c>
    </row>
    <row r="332" spans="5:6" x14ac:dyDescent="0.25">
      <c r="E332" s="11">
        <f t="shared" ca="1" si="10"/>
        <v>7.0933091582989771E-3</v>
      </c>
      <c r="F332" s="11">
        <f t="shared" ca="1" si="11"/>
        <v>28.484335686296195</v>
      </c>
    </row>
    <row r="333" spans="5:6" x14ac:dyDescent="0.25">
      <c r="E333" s="11">
        <f t="shared" ca="1" si="10"/>
        <v>3.7810916983405884E-2</v>
      </c>
      <c r="F333" s="11">
        <f t="shared" ca="1" si="11"/>
        <v>33.443429635524105</v>
      </c>
    </row>
    <row r="334" spans="5:6" x14ac:dyDescent="0.25">
      <c r="E334" s="11">
        <f t="shared" ca="1" si="10"/>
        <v>0.27082051271813212</v>
      </c>
      <c r="F334" s="11">
        <f t="shared" ca="1" si="11"/>
        <v>43.345734347863207</v>
      </c>
    </row>
    <row r="335" spans="5:6" x14ac:dyDescent="0.25">
      <c r="E335" s="11">
        <f t="shared" ca="1" si="10"/>
        <v>0.10944917412017285</v>
      </c>
      <c r="F335" s="11">
        <f t="shared" ca="1" si="11"/>
        <v>37.871651226600044</v>
      </c>
    </row>
    <row r="336" spans="5:6" x14ac:dyDescent="0.25">
      <c r="E336" s="11">
        <f t="shared" ca="1" si="10"/>
        <v>0.51632483955424557</v>
      </c>
      <c r="F336" s="11">
        <f t="shared" ca="1" si="11"/>
        <v>49.654940099741069</v>
      </c>
    </row>
    <row r="337" spans="5:6" x14ac:dyDescent="0.25">
      <c r="E337" s="11">
        <f t="shared" ca="1" si="10"/>
        <v>0.32974445336038238</v>
      </c>
      <c r="F337" s="11">
        <f t="shared" ca="1" si="11"/>
        <v>44.934628451215652</v>
      </c>
    </row>
    <row r="338" spans="5:6" x14ac:dyDescent="0.25">
      <c r="E338" s="11">
        <f t="shared" ca="1" si="10"/>
        <v>0.26003610537794175</v>
      </c>
      <c r="F338" s="11">
        <f t="shared" ca="1" si="11"/>
        <v>43.042160983159391</v>
      </c>
    </row>
    <row r="339" spans="5:6" x14ac:dyDescent="0.25">
      <c r="E339" s="11">
        <f t="shared" ca="1" si="10"/>
        <v>0.64721319409598022</v>
      </c>
      <c r="F339" s="11">
        <f t="shared" ca="1" si="11"/>
        <v>53.146706384990459</v>
      </c>
    </row>
    <row r="340" spans="5:6" x14ac:dyDescent="0.25">
      <c r="E340" s="11">
        <f t="shared" ca="1" si="10"/>
        <v>0.59714115757401831</v>
      </c>
      <c r="F340" s="11">
        <f t="shared" ca="1" si="11"/>
        <v>51.761219891794411</v>
      </c>
    </row>
    <row r="341" spans="5:6" x14ac:dyDescent="0.25">
      <c r="E341" s="11">
        <f t="shared" ca="1" si="10"/>
        <v>0.22567886861918318</v>
      </c>
      <c r="F341" s="11">
        <f t="shared" ca="1" si="11"/>
        <v>42.038358097116379</v>
      </c>
    </row>
    <row r="342" spans="5:6" x14ac:dyDescent="0.25">
      <c r="E342" s="11">
        <f t="shared" ca="1" si="10"/>
        <v>0.86487834850053036</v>
      </c>
      <c r="F342" s="11">
        <f t="shared" ca="1" si="11"/>
        <v>61.200925264705425</v>
      </c>
    </row>
    <row r="343" spans="5:6" x14ac:dyDescent="0.25">
      <c r="E343" s="11">
        <f t="shared" ca="1" si="10"/>
        <v>0.70974179171052065</v>
      </c>
      <c r="F343" s="11">
        <f t="shared" ca="1" si="11"/>
        <v>55.02132492932401</v>
      </c>
    </row>
    <row r="344" spans="5:6" x14ac:dyDescent="0.25">
      <c r="E344" s="11">
        <f t="shared" ca="1" si="10"/>
        <v>0.18161132029842364</v>
      </c>
      <c r="F344" s="11">
        <f t="shared" ca="1" si="11"/>
        <v>40.640322580228947</v>
      </c>
    </row>
    <row r="345" spans="5:6" x14ac:dyDescent="0.25">
      <c r="E345" s="11">
        <f t="shared" ca="1" si="10"/>
        <v>3.4243690813812289E-2</v>
      </c>
      <c r="F345" s="11">
        <f t="shared" ca="1" si="11"/>
        <v>33.095091604460585</v>
      </c>
    </row>
    <row r="346" spans="5:6" x14ac:dyDescent="0.25">
      <c r="E346" s="11">
        <f t="shared" ca="1" si="10"/>
        <v>0.60860236235417708</v>
      </c>
      <c r="F346" s="11">
        <f t="shared" ca="1" si="11"/>
        <v>52.071432663986194</v>
      </c>
    </row>
    <row r="347" spans="5:6" x14ac:dyDescent="0.25">
      <c r="E347" s="11">
        <f t="shared" ca="1" si="10"/>
        <v>0.94731974401550545</v>
      </c>
      <c r="F347" s="11">
        <f t="shared" ca="1" si="11"/>
        <v>67.409380963161894</v>
      </c>
    </row>
    <row r="348" spans="5:6" x14ac:dyDescent="0.25">
      <c r="E348" s="11">
        <f t="shared" ca="1" si="10"/>
        <v>0.59209096444704812</v>
      </c>
      <c r="F348" s="11">
        <f t="shared" ca="1" si="11"/>
        <v>51.625650388177512</v>
      </c>
    </row>
    <row r="349" spans="5:6" x14ac:dyDescent="0.25">
      <c r="E349" s="11">
        <f t="shared" ca="1" si="10"/>
        <v>0.17899063044145191</v>
      </c>
      <c r="F349" s="11">
        <f t="shared" ca="1" si="11"/>
        <v>40.552048364372098</v>
      </c>
    </row>
    <row r="350" spans="5:6" x14ac:dyDescent="0.25">
      <c r="E350" s="11">
        <f t="shared" ca="1" si="10"/>
        <v>0.73827059931839578</v>
      </c>
      <c r="F350" s="11">
        <f t="shared" ca="1" si="11"/>
        <v>55.952669266862735</v>
      </c>
    </row>
    <row r="351" spans="5:6" x14ac:dyDescent="0.25">
      <c r="E351" s="11">
        <f t="shared" ca="1" si="10"/>
        <v>0.65575097842957697</v>
      </c>
      <c r="F351" s="11">
        <f t="shared" ca="1" si="11"/>
        <v>53.391799836037727</v>
      </c>
    </row>
    <row r="352" spans="5:6" x14ac:dyDescent="0.25">
      <c r="E352" s="11">
        <f t="shared" ca="1" si="10"/>
        <v>0.13704780517241177</v>
      </c>
      <c r="F352" s="11">
        <f t="shared" ca="1" si="11"/>
        <v>39.029432283722535</v>
      </c>
    </row>
    <row r="353" spans="5:6" x14ac:dyDescent="0.25">
      <c r="E353" s="11">
        <f t="shared" ca="1" si="10"/>
        <v>0.83014470068329638</v>
      </c>
      <c r="F353" s="11">
        <f t="shared" ca="1" si="11"/>
        <v>59.497680233952536</v>
      </c>
    </row>
    <row r="354" spans="5:6" x14ac:dyDescent="0.25">
      <c r="E354" s="11">
        <f t="shared" ca="1" si="10"/>
        <v>0.36847313738999998</v>
      </c>
      <c r="F354" s="11">
        <f t="shared" ca="1" si="11"/>
        <v>45.934314214046637</v>
      </c>
    </row>
    <row r="355" spans="5:6" x14ac:dyDescent="0.25">
      <c r="E355" s="11">
        <f t="shared" ca="1" si="10"/>
        <v>3.6405034022750304E-2</v>
      </c>
      <c r="F355" s="11">
        <f t="shared" ca="1" si="11"/>
        <v>33.309200349336173</v>
      </c>
    </row>
    <row r="356" spans="5:6" x14ac:dyDescent="0.25">
      <c r="E356" s="11">
        <f t="shared" ca="1" si="10"/>
        <v>6.4270570803808824E-2</v>
      </c>
      <c r="F356" s="11">
        <f t="shared" ca="1" si="11"/>
        <v>35.474504572604012</v>
      </c>
    </row>
    <row r="357" spans="5:6" x14ac:dyDescent="0.25">
      <c r="E357" s="11">
        <f t="shared" ca="1" si="10"/>
        <v>0.20553949996569121</v>
      </c>
      <c r="F357" s="11">
        <f t="shared" ca="1" si="11"/>
        <v>41.417804182733441</v>
      </c>
    </row>
    <row r="358" spans="5:6" x14ac:dyDescent="0.25">
      <c r="E358" s="11">
        <f t="shared" ca="1" si="10"/>
        <v>0.60722486501705086</v>
      </c>
      <c r="F358" s="11">
        <f t="shared" ca="1" si="11"/>
        <v>52.033954291465292</v>
      </c>
    </row>
    <row r="359" spans="5:6" x14ac:dyDescent="0.25">
      <c r="E359" s="11">
        <f t="shared" ca="1" si="10"/>
        <v>0.57662575925183246</v>
      </c>
      <c r="F359" s="11">
        <f t="shared" ca="1" si="11"/>
        <v>51.214393947560552</v>
      </c>
    </row>
    <row r="360" spans="5:6" x14ac:dyDescent="0.25">
      <c r="E360" s="11">
        <f t="shared" ca="1" si="10"/>
        <v>0.55115110910981091</v>
      </c>
      <c r="F360" s="11">
        <f t="shared" ca="1" si="11"/>
        <v>50.548157743055711</v>
      </c>
    </row>
    <row r="361" spans="5:6" x14ac:dyDescent="0.25">
      <c r="E361" s="11">
        <f t="shared" ca="1" si="10"/>
        <v>0.92615866066034791</v>
      </c>
      <c r="F361" s="11">
        <f t="shared" ca="1" si="11"/>
        <v>65.30438036205183</v>
      </c>
    </row>
    <row r="362" spans="5:6" x14ac:dyDescent="0.25">
      <c r="E362" s="11">
        <f t="shared" ca="1" si="10"/>
        <v>9.5158081014282137E-2</v>
      </c>
      <c r="F362" s="11">
        <f t="shared" ca="1" si="11"/>
        <v>37.199090294848695</v>
      </c>
    </row>
    <row r="363" spans="5:6" x14ac:dyDescent="0.25">
      <c r="E363" s="11">
        <f t="shared" ca="1" si="10"/>
        <v>5.6890453250374784E-2</v>
      </c>
      <c r="F363" s="11">
        <f t="shared" ca="1" si="11"/>
        <v>34.980210965401191</v>
      </c>
    </row>
    <row r="364" spans="5:6" x14ac:dyDescent="0.25">
      <c r="E364" s="11">
        <f t="shared" ca="1" si="10"/>
        <v>0.74653066907602861</v>
      </c>
      <c r="F364" s="11">
        <f t="shared" ca="1" si="11"/>
        <v>56.233775354756645</v>
      </c>
    </row>
    <row r="365" spans="5:6" x14ac:dyDescent="0.25">
      <c r="E365" s="11">
        <f t="shared" ca="1" si="10"/>
        <v>0.63601173020396573</v>
      </c>
      <c r="F365" s="11">
        <f t="shared" ca="1" si="11"/>
        <v>52.829451697338513</v>
      </c>
    </row>
    <row r="366" spans="5:6" x14ac:dyDescent="0.25">
      <c r="E366" s="11">
        <f t="shared" ca="1" si="10"/>
        <v>0.42646739305075965</v>
      </c>
      <c r="F366" s="11">
        <f t="shared" ca="1" si="11"/>
        <v>47.39727043736076</v>
      </c>
    </row>
    <row r="367" spans="5:6" x14ac:dyDescent="0.25">
      <c r="E367" s="11">
        <f t="shared" ca="1" si="10"/>
        <v>0.12848372306138822</v>
      </c>
      <c r="F367" s="11">
        <f t="shared" ca="1" si="11"/>
        <v>38.68667877549148</v>
      </c>
    </row>
    <row r="368" spans="5:6" x14ac:dyDescent="0.25">
      <c r="E368" s="11">
        <f t="shared" ca="1" si="10"/>
        <v>0.56433836870983101</v>
      </c>
      <c r="F368" s="11">
        <f t="shared" ca="1" si="11"/>
        <v>50.891449925097156</v>
      </c>
    </row>
    <row r="369" spans="5:6" x14ac:dyDescent="0.25">
      <c r="E369" s="11">
        <f t="shared" ca="1" si="10"/>
        <v>0.28610089432465824</v>
      </c>
      <c r="F369" s="11">
        <f t="shared" ca="1" si="11"/>
        <v>43.768135739553315</v>
      </c>
    </row>
    <row r="370" spans="5:6" x14ac:dyDescent="0.25">
      <c r="E370" s="11">
        <f t="shared" ca="1" si="10"/>
        <v>4.6175209476425172E-2</v>
      </c>
      <c r="F370" s="11">
        <f t="shared" ca="1" si="11"/>
        <v>34.173797570818181</v>
      </c>
    </row>
    <row r="371" spans="5:6" x14ac:dyDescent="0.25">
      <c r="E371" s="11">
        <f t="shared" ca="1" si="10"/>
        <v>0.26395534240033591</v>
      </c>
      <c r="F371" s="11">
        <f t="shared" ca="1" si="11"/>
        <v>43.153044876719399</v>
      </c>
    </row>
    <row r="372" spans="5:6" x14ac:dyDescent="0.25">
      <c r="E372" s="11">
        <f t="shared" ca="1" si="10"/>
        <v>0.31152932383584997</v>
      </c>
      <c r="F372" s="11">
        <f t="shared" ca="1" si="11"/>
        <v>44.454035565006144</v>
      </c>
    </row>
    <row r="373" spans="5:6" x14ac:dyDescent="0.25">
      <c r="E373" s="11">
        <f t="shared" ca="1" si="10"/>
        <v>0.90090419513575837</v>
      </c>
      <c r="F373" s="11">
        <f t="shared" ca="1" si="11"/>
        <v>63.36870080807163</v>
      </c>
    </row>
    <row r="374" spans="5:6" x14ac:dyDescent="0.25">
      <c r="E374" s="11">
        <f t="shared" ca="1" si="10"/>
        <v>0.11071307468252112</v>
      </c>
      <c r="F374" s="11">
        <f t="shared" ca="1" si="11"/>
        <v>37.928376389670561</v>
      </c>
    </row>
    <row r="375" spans="5:6" x14ac:dyDescent="0.25">
      <c r="E375" s="11">
        <f t="shared" ca="1" si="10"/>
        <v>0.29746413318624032</v>
      </c>
      <c r="F375" s="11">
        <f t="shared" ca="1" si="11"/>
        <v>44.077047837979684</v>
      </c>
    </row>
    <row r="376" spans="5:6" x14ac:dyDescent="0.25">
      <c r="E376" s="11">
        <f t="shared" ca="1" si="10"/>
        <v>0.47929302516085592</v>
      </c>
      <c r="F376" s="11">
        <f t="shared" ca="1" si="11"/>
        <v>48.72006122283166</v>
      </c>
    </row>
    <row r="377" spans="5:6" x14ac:dyDescent="0.25">
      <c r="E377" s="11">
        <f t="shared" ca="1" si="10"/>
        <v>5.0022542561666827E-2</v>
      </c>
      <c r="F377" s="11">
        <f t="shared" ca="1" si="11"/>
        <v>34.477488686836303</v>
      </c>
    </row>
    <row r="378" spans="5:6" x14ac:dyDescent="0.25">
      <c r="E378" s="11">
        <f t="shared" ca="1" si="10"/>
        <v>0.56644247982993501</v>
      </c>
      <c r="F378" s="11">
        <f t="shared" ca="1" si="11"/>
        <v>50.946530312915769</v>
      </c>
    </row>
    <row r="379" spans="5:6" x14ac:dyDescent="0.25">
      <c r="E379" s="11">
        <f t="shared" ca="1" si="10"/>
        <v>0.58248821944650131</v>
      </c>
      <c r="F379" s="11">
        <f t="shared" ca="1" si="11"/>
        <v>51.369627825786168</v>
      </c>
    </row>
    <row r="380" spans="5:6" x14ac:dyDescent="0.25">
      <c r="E380" s="11">
        <f t="shared" ca="1" si="10"/>
        <v>0.55401450786458784</v>
      </c>
      <c r="F380" s="11">
        <f t="shared" ca="1" si="11"/>
        <v>50.622428350036422</v>
      </c>
    </row>
    <row r="381" spans="5:6" x14ac:dyDescent="0.25">
      <c r="E381" s="11">
        <f t="shared" ca="1" si="10"/>
        <v>0.4776040874376305</v>
      </c>
      <c r="F381" s="11">
        <f t="shared" ca="1" si="11"/>
        <v>48.677660038862214</v>
      </c>
    </row>
    <row r="382" spans="5:6" x14ac:dyDescent="0.25">
      <c r="E382" s="11">
        <f t="shared" ca="1" si="10"/>
        <v>0.24345992054487542</v>
      </c>
      <c r="F382" s="11">
        <f t="shared" ca="1" si="11"/>
        <v>42.565456419220453</v>
      </c>
    </row>
    <row r="383" spans="5:6" x14ac:dyDescent="0.25">
      <c r="E383" s="11">
        <f t="shared" ca="1" si="10"/>
        <v>0.46702682488598068</v>
      </c>
      <c r="F383" s="11">
        <f t="shared" ca="1" si="11"/>
        <v>48.412416643489948</v>
      </c>
    </row>
    <row r="384" spans="5:6" x14ac:dyDescent="0.25">
      <c r="E384" s="11">
        <f t="shared" ca="1" si="10"/>
        <v>0.19548845306420426</v>
      </c>
      <c r="F384" s="11">
        <f t="shared" ca="1" si="11"/>
        <v>41.097112994994035</v>
      </c>
    </row>
    <row r="385" spans="5:6" x14ac:dyDescent="0.25">
      <c r="E385" s="11">
        <f t="shared" ca="1" si="10"/>
        <v>0.2640896893603617</v>
      </c>
      <c r="F385" s="11">
        <f t="shared" ca="1" si="11"/>
        <v>43.15683426642417</v>
      </c>
    </row>
    <row r="386" spans="5:6" x14ac:dyDescent="0.25">
      <c r="E386" s="11">
        <f t="shared" ca="1" si="10"/>
        <v>7.518639444414954E-2</v>
      </c>
      <c r="F386" s="11">
        <f t="shared" ca="1" si="11"/>
        <v>36.137750140977744</v>
      </c>
    </row>
    <row r="387" spans="5:6" x14ac:dyDescent="0.25">
      <c r="E387" s="11">
        <f t="shared" ca="1" si="10"/>
        <v>0.33557688684400622</v>
      </c>
      <c r="F387" s="11">
        <f t="shared" ca="1" si="11"/>
        <v>45.086925889373916</v>
      </c>
    </row>
    <row r="388" spans="5:6" x14ac:dyDescent="0.25">
      <c r="E388" s="11">
        <f t="shared" ref="E388:E451" ca="1" si="12">RAND()</f>
        <v>0.55390521805505077</v>
      </c>
      <c r="F388" s="11">
        <f t="shared" ref="F388:F451" ca="1" si="13">_xlfn.GAMMA.INV(E388,$C$3,$C$4)</f>
        <v>50.619590949798244</v>
      </c>
    </row>
    <row r="389" spans="5:6" x14ac:dyDescent="0.25">
      <c r="E389" s="11">
        <f t="shared" ca="1" si="12"/>
        <v>0.54947345509426815</v>
      </c>
      <c r="F389" s="11">
        <f t="shared" ca="1" si="13"/>
        <v>50.504708938070038</v>
      </c>
    </row>
    <row r="390" spans="5:6" x14ac:dyDescent="0.25">
      <c r="E390" s="11">
        <f t="shared" ca="1" si="12"/>
        <v>0.29508289702191293</v>
      </c>
      <c r="F390" s="11">
        <f t="shared" ca="1" si="13"/>
        <v>44.012652763453715</v>
      </c>
    </row>
    <row r="391" spans="5:6" x14ac:dyDescent="0.25">
      <c r="E391" s="11">
        <f t="shared" ca="1" si="12"/>
        <v>0.76268760756561138</v>
      </c>
      <c r="F391" s="11">
        <f t="shared" ca="1" si="13"/>
        <v>56.800820697023916</v>
      </c>
    </row>
    <row r="392" spans="5:6" x14ac:dyDescent="0.25">
      <c r="E392" s="11">
        <f t="shared" ca="1" si="12"/>
        <v>0.46916964044453724</v>
      </c>
      <c r="F392" s="11">
        <f t="shared" ca="1" si="13"/>
        <v>48.466114299110586</v>
      </c>
    </row>
    <row r="393" spans="5:6" x14ac:dyDescent="0.25">
      <c r="E393" s="11">
        <f t="shared" ca="1" si="12"/>
        <v>0.66094468139063145</v>
      </c>
      <c r="F393" s="11">
        <f t="shared" ca="1" si="13"/>
        <v>53.542373672657945</v>
      </c>
    </row>
    <row r="394" spans="5:6" x14ac:dyDescent="0.25">
      <c r="E394" s="11">
        <f t="shared" ca="1" si="12"/>
        <v>0.18948429067532557</v>
      </c>
      <c r="F394" s="11">
        <f t="shared" ca="1" si="13"/>
        <v>40.901588514175579</v>
      </c>
    </row>
    <row r="395" spans="5:6" x14ac:dyDescent="0.25">
      <c r="E395" s="11">
        <f t="shared" ca="1" si="12"/>
        <v>0.84950707312158724</v>
      </c>
      <c r="F395" s="11">
        <f t="shared" ca="1" si="13"/>
        <v>60.411104870979599</v>
      </c>
    </row>
    <row r="396" spans="5:6" x14ac:dyDescent="0.25">
      <c r="E396" s="11">
        <f t="shared" ca="1" si="12"/>
        <v>0.66844159147020077</v>
      </c>
      <c r="F396" s="11">
        <f t="shared" ca="1" si="13"/>
        <v>53.761802314358214</v>
      </c>
    </row>
    <row r="397" spans="5:6" x14ac:dyDescent="0.25">
      <c r="E397" s="11">
        <f t="shared" ca="1" si="12"/>
        <v>0.1531855374283484</v>
      </c>
      <c r="F397" s="11">
        <f t="shared" ca="1" si="13"/>
        <v>39.642685326322557</v>
      </c>
    </row>
    <row r="398" spans="5:6" x14ac:dyDescent="0.25">
      <c r="E398" s="11">
        <f t="shared" ca="1" si="12"/>
        <v>0.10316276835786853</v>
      </c>
      <c r="F398" s="11">
        <f t="shared" ca="1" si="13"/>
        <v>37.583178716916734</v>
      </c>
    </row>
    <row r="399" spans="5:6" x14ac:dyDescent="0.25">
      <c r="E399" s="11">
        <f t="shared" ca="1" si="12"/>
        <v>0.38725762959692078</v>
      </c>
      <c r="F399" s="11">
        <f t="shared" ca="1" si="13"/>
        <v>46.411299628151177</v>
      </c>
    </row>
    <row r="400" spans="5:6" x14ac:dyDescent="0.25">
      <c r="E400" s="11">
        <f t="shared" ca="1" si="12"/>
        <v>0.47614526010527158</v>
      </c>
      <c r="F400" s="11">
        <f t="shared" ca="1" si="13"/>
        <v>48.641047587732146</v>
      </c>
    </row>
    <row r="401" spans="5:6" x14ac:dyDescent="0.25">
      <c r="E401" s="11">
        <f t="shared" ca="1" si="12"/>
        <v>0.57151410154939131</v>
      </c>
      <c r="F401" s="11">
        <f t="shared" ca="1" si="13"/>
        <v>51.079662133398827</v>
      </c>
    </row>
    <row r="402" spans="5:6" x14ac:dyDescent="0.25">
      <c r="E402" s="11">
        <f t="shared" ca="1" si="12"/>
        <v>0.37771334139363755</v>
      </c>
      <c r="F402" s="11">
        <f t="shared" ca="1" si="13"/>
        <v>46.169450031832405</v>
      </c>
    </row>
    <row r="403" spans="5:6" x14ac:dyDescent="0.25">
      <c r="E403" s="11">
        <f t="shared" ca="1" si="12"/>
        <v>0.75947591870377285</v>
      </c>
      <c r="F403" s="11">
        <f t="shared" ca="1" si="13"/>
        <v>56.686178768809462</v>
      </c>
    </row>
    <row r="404" spans="5:6" x14ac:dyDescent="0.25">
      <c r="E404" s="11">
        <f t="shared" ca="1" si="12"/>
        <v>0.28556019823870071</v>
      </c>
      <c r="F404" s="11">
        <f t="shared" ca="1" si="13"/>
        <v>43.753331423511042</v>
      </c>
    </row>
    <row r="405" spans="5:6" x14ac:dyDescent="0.25">
      <c r="E405" s="11">
        <f t="shared" ca="1" si="12"/>
        <v>0.10203738286121289</v>
      </c>
      <c r="F405" s="11">
        <f t="shared" ca="1" si="13"/>
        <v>37.530365567473538</v>
      </c>
    </row>
    <row r="406" spans="5:6" x14ac:dyDescent="0.25">
      <c r="E406" s="11">
        <f t="shared" ca="1" si="12"/>
        <v>0.21152186834258491</v>
      </c>
      <c r="F406" s="11">
        <f t="shared" ca="1" si="13"/>
        <v>41.605038129180997</v>
      </c>
    </row>
    <row r="407" spans="5:6" x14ac:dyDescent="0.25">
      <c r="E407" s="11">
        <f t="shared" ca="1" si="12"/>
        <v>0.50199541702490158</v>
      </c>
      <c r="F407" s="11">
        <f t="shared" ca="1" si="13"/>
        <v>49.291803074593297</v>
      </c>
    </row>
    <row r="408" spans="5:6" x14ac:dyDescent="0.25">
      <c r="E408" s="11">
        <f t="shared" ca="1" si="12"/>
        <v>0.66773935964730369</v>
      </c>
      <c r="F408" s="11">
        <f t="shared" ca="1" si="13"/>
        <v>53.741140979669375</v>
      </c>
    </row>
    <row r="409" spans="5:6" x14ac:dyDescent="0.25">
      <c r="E409" s="11">
        <f t="shared" ca="1" si="12"/>
        <v>0.97305539928125229</v>
      </c>
      <c r="F409" s="11">
        <f t="shared" ca="1" si="13"/>
        <v>71.300478759613341</v>
      </c>
    </row>
    <row r="410" spans="5:6" x14ac:dyDescent="0.25">
      <c r="E410" s="11">
        <f t="shared" ca="1" si="12"/>
        <v>0.56435539394374679</v>
      </c>
      <c r="F410" s="11">
        <f t="shared" ca="1" si="13"/>
        <v>50.891895250758004</v>
      </c>
    </row>
    <row r="411" spans="5:6" x14ac:dyDescent="0.25">
      <c r="E411" s="11">
        <f t="shared" ca="1" si="12"/>
        <v>0.84067651779756392</v>
      </c>
      <c r="F411" s="11">
        <f t="shared" ca="1" si="13"/>
        <v>59.984391572787764</v>
      </c>
    </row>
    <row r="412" spans="5:6" x14ac:dyDescent="0.25">
      <c r="E412" s="11">
        <f t="shared" ca="1" si="12"/>
        <v>2.4365134215314832E-2</v>
      </c>
      <c r="F412" s="11">
        <f t="shared" ca="1" si="13"/>
        <v>31.961191808123168</v>
      </c>
    </row>
    <row r="413" spans="5:6" x14ac:dyDescent="0.25">
      <c r="E413" s="11">
        <f t="shared" ca="1" si="12"/>
        <v>0.59333260267674859</v>
      </c>
      <c r="F413" s="11">
        <f t="shared" ca="1" si="13"/>
        <v>51.658920551005856</v>
      </c>
    </row>
    <row r="414" spans="5:6" x14ac:dyDescent="0.25">
      <c r="E414" s="11">
        <f t="shared" ca="1" si="12"/>
        <v>9.4194953583754293E-2</v>
      </c>
      <c r="F414" s="11">
        <f t="shared" ca="1" si="13"/>
        <v>37.151485792021091</v>
      </c>
    </row>
    <row r="415" spans="5:6" x14ac:dyDescent="0.25">
      <c r="E415" s="11">
        <f t="shared" ca="1" si="12"/>
        <v>0.14414876961575007</v>
      </c>
      <c r="F415" s="11">
        <f t="shared" ca="1" si="13"/>
        <v>39.304156482270606</v>
      </c>
    </row>
    <row r="416" spans="5:6" x14ac:dyDescent="0.25">
      <c r="E416" s="11">
        <f t="shared" ca="1" si="12"/>
        <v>0.95303550300093942</v>
      </c>
      <c r="F416" s="11">
        <f t="shared" ca="1" si="13"/>
        <v>68.100902028992934</v>
      </c>
    </row>
    <row r="417" spans="5:6" x14ac:dyDescent="0.25">
      <c r="E417" s="11">
        <f t="shared" ca="1" si="12"/>
        <v>0.90420593292670959</v>
      </c>
      <c r="F417" s="11">
        <f t="shared" ca="1" si="13"/>
        <v>63.597178000039484</v>
      </c>
    </row>
    <row r="418" spans="5:6" x14ac:dyDescent="0.25">
      <c r="E418" s="11">
        <f t="shared" ca="1" si="12"/>
        <v>0.81018742195540638</v>
      </c>
      <c r="F418" s="11">
        <f t="shared" ca="1" si="13"/>
        <v>58.632212256037405</v>
      </c>
    </row>
    <row r="419" spans="5:6" x14ac:dyDescent="0.25">
      <c r="E419" s="11">
        <f t="shared" ca="1" si="12"/>
        <v>0.46153842646798293</v>
      </c>
      <c r="F419" s="11">
        <f t="shared" ca="1" si="13"/>
        <v>48.274949378941592</v>
      </c>
    </row>
    <row r="420" spans="5:6" x14ac:dyDescent="0.25">
      <c r="E420" s="11">
        <f t="shared" ca="1" si="12"/>
        <v>5.5349730913753947E-2</v>
      </c>
      <c r="F420" s="11">
        <f t="shared" ca="1" si="13"/>
        <v>34.871368564840282</v>
      </c>
    </row>
    <row r="421" spans="5:6" x14ac:dyDescent="0.25">
      <c r="E421" s="11">
        <f t="shared" ca="1" si="12"/>
        <v>0.70238872873364633</v>
      </c>
      <c r="F421" s="11">
        <f t="shared" ca="1" si="13"/>
        <v>54.790109326735248</v>
      </c>
    </row>
    <row r="422" spans="5:6" x14ac:dyDescent="0.25">
      <c r="E422" s="11">
        <f t="shared" ca="1" si="12"/>
        <v>0.47917272619741247</v>
      </c>
      <c r="F422" s="11">
        <f t="shared" ca="1" si="13"/>
        <v>48.717040590641354</v>
      </c>
    </row>
    <row r="423" spans="5:6" x14ac:dyDescent="0.25">
      <c r="E423" s="11">
        <f t="shared" ca="1" si="12"/>
        <v>0.17353799100407574</v>
      </c>
      <c r="F423" s="11">
        <f t="shared" ca="1" si="13"/>
        <v>40.366164277361747</v>
      </c>
    </row>
    <row r="424" spans="5:6" x14ac:dyDescent="0.25">
      <c r="E424" s="11">
        <f t="shared" ca="1" si="12"/>
        <v>0.9435989970782469</v>
      </c>
      <c r="F424" s="11">
        <f t="shared" ca="1" si="13"/>
        <v>66.992896382347013</v>
      </c>
    </row>
    <row r="425" spans="5:6" x14ac:dyDescent="0.25">
      <c r="E425" s="11">
        <f t="shared" ca="1" si="12"/>
        <v>0.27239583549610846</v>
      </c>
      <c r="F425" s="11">
        <f t="shared" ca="1" si="13"/>
        <v>43.38968398267702</v>
      </c>
    </row>
    <row r="426" spans="5:6" x14ac:dyDescent="0.25">
      <c r="E426" s="11">
        <f t="shared" ca="1" si="12"/>
        <v>0.43556983358646484</v>
      </c>
      <c r="F426" s="11">
        <f t="shared" ca="1" si="13"/>
        <v>47.625138663264444</v>
      </c>
    </row>
    <row r="427" spans="5:6" x14ac:dyDescent="0.25">
      <c r="E427" s="11">
        <f t="shared" ca="1" si="12"/>
        <v>0.52599824506205994</v>
      </c>
      <c r="F427" s="11">
        <f t="shared" ca="1" si="13"/>
        <v>49.901365511870111</v>
      </c>
    </row>
    <row r="428" spans="5:6" x14ac:dyDescent="0.25">
      <c r="E428" s="11">
        <f t="shared" ca="1" si="12"/>
        <v>3.9576446582813007E-2</v>
      </c>
      <c r="F428" s="11">
        <f t="shared" ca="1" si="13"/>
        <v>33.606845374297158</v>
      </c>
    </row>
    <row r="429" spans="5:6" x14ac:dyDescent="0.25">
      <c r="E429" s="11">
        <f t="shared" ca="1" si="12"/>
        <v>0.50793151158715688</v>
      </c>
      <c r="F429" s="11">
        <f t="shared" ca="1" si="13"/>
        <v>49.441985441157918</v>
      </c>
    </row>
    <row r="430" spans="5:6" x14ac:dyDescent="0.25">
      <c r="E430" s="11">
        <f t="shared" ca="1" si="12"/>
        <v>0.81540122244749547</v>
      </c>
      <c r="F430" s="11">
        <f t="shared" ca="1" si="13"/>
        <v>58.851797965704819</v>
      </c>
    </row>
    <row r="431" spans="5:6" x14ac:dyDescent="0.25">
      <c r="E431" s="11">
        <f t="shared" ca="1" si="12"/>
        <v>0.20384694100042688</v>
      </c>
      <c r="F431" s="11">
        <f t="shared" ca="1" si="13"/>
        <v>41.364352353379353</v>
      </c>
    </row>
    <row r="432" spans="5:6" x14ac:dyDescent="0.25">
      <c r="E432" s="11">
        <f t="shared" ca="1" si="12"/>
        <v>0.94305671803711311</v>
      </c>
      <c r="F432" s="11">
        <f t="shared" ca="1" si="13"/>
        <v>66.934157380666846</v>
      </c>
    </row>
    <row r="433" spans="5:6" x14ac:dyDescent="0.25">
      <c r="E433" s="11">
        <f t="shared" ca="1" si="12"/>
        <v>0.88712900578728104</v>
      </c>
      <c r="F433" s="11">
        <f t="shared" ca="1" si="13"/>
        <v>62.476404160936404</v>
      </c>
    </row>
    <row r="434" spans="5:6" x14ac:dyDescent="0.25">
      <c r="E434" s="11">
        <f t="shared" ca="1" si="12"/>
        <v>2.4662185511693524E-2</v>
      </c>
      <c r="F434" s="11">
        <f t="shared" ca="1" si="13"/>
        <v>32.000016126080062</v>
      </c>
    </row>
    <row r="435" spans="5:6" x14ac:dyDescent="0.25">
      <c r="E435" s="11">
        <f t="shared" ca="1" si="12"/>
        <v>0.31672610533328427</v>
      </c>
      <c r="F435" s="11">
        <f t="shared" ca="1" si="13"/>
        <v>44.591967861887987</v>
      </c>
    </row>
    <row r="436" spans="5:6" x14ac:dyDescent="0.25">
      <c r="E436" s="11">
        <f t="shared" ca="1" si="12"/>
        <v>0.65677152628730251</v>
      </c>
      <c r="F436" s="11">
        <f t="shared" ca="1" si="13"/>
        <v>53.42129672438579</v>
      </c>
    </row>
    <row r="437" spans="5:6" x14ac:dyDescent="0.25">
      <c r="E437" s="11">
        <f t="shared" ca="1" si="12"/>
        <v>0.85542480448473512</v>
      </c>
      <c r="F437" s="11">
        <f t="shared" ca="1" si="13"/>
        <v>60.707631758743602</v>
      </c>
    </row>
    <row r="438" spans="5:6" x14ac:dyDescent="0.25">
      <c r="E438" s="11">
        <f t="shared" ca="1" si="12"/>
        <v>0.57640337696440136</v>
      </c>
      <c r="F438" s="11">
        <f t="shared" ca="1" si="13"/>
        <v>51.208520627273302</v>
      </c>
    </row>
    <row r="439" spans="5:6" x14ac:dyDescent="0.25">
      <c r="E439" s="11">
        <f t="shared" ca="1" si="12"/>
        <v>0.15366942922514637</v>
      </c>
      <c r="F439" s="11">
        <f t="shared" ca="1" si="13"/>
        <v>39.660487214278646</v>
      </c>
    </row>
    <row r="440" spans="5:6" x14ac:dyDescent="0.25">
      <c r="E440" s="11">
        <f t="shared" ca="1" si="12"/>
        <v>0.54478009502414004</v>
      </c>
      <c r="F440" s="11">
        <f t="shared" ca="1" si="13"/>
        <v>50.383408682604205</v>
      </c>
    </row>
    <row r="441" spans="5:6" x14ac:dyDescent="0.25">
      <c r="E441" s="11">
        <f t="shared" ca="1" si="12"/>
        <v>0.34010843491050025</v>
      </c>
      <c r="F441" s="11">
        <f t="shared" ca="1" si="13"/>
        <v>45.204777188656557</v>
      </c>
    </row>
    <row r="442" spans="5:6" x14ac:dyDescent="0.25">
      <c r="E442" s="11">
        <f t="shared" ca="1" si="12"/>
        <v>0.66818577847791327</v>
      </c>
      <c r="F442" s="11">
        <f t="shared" ca="1" si="13"/>
        <v>53.754273064474283</v>
      </c>
    </row>
    <row r="443" spans="5:6" x14ac:dyDescent="0.25">
      <c r="E443" s="11">
        <f t="shared" ca="1" si="12"/>
        <v>0.73205429297227109</v>
      </c>
      <c r="F443" s="11">
        <f t="shared" ca="1" si="13"/>
        <v>55.744713098733108</v>
      </c>
    </row>
    <row r="444" spans="5:6" x14ac:dyDescent="0.25">
      <c r="E444" s="11">
        <f t="shared" ca="1" si="12"/>
        <v>0.90740935065992478</v>
      </c>
      <c r="F444" s="11">
        <f t="shared" ca="1" si="13"/>
        <v>63.824990453299783</v>
      </c>
    </row>
    <row r="445" spans="5:6" x14ac:dyDescent="0.25">
      <c r="E445" s="11">
        <f t="shared" ca="1" si="12"/>
        <v>6.8127667027984562E-2</v>
      </c>
      <c r="F445" s="11">
        <f t="shared" ca="1" si="13"/>
        <v>35.717161133308593</v>
      </c>
    </row>
    <row r="446" spans="5:6" x14ac:dyDescent="0.25">
      <c r="E446" s="11">
        <f t="shared" ca="1" si="12"/>
        <v>0.72766436732840523</v>
      </c>
      <c r="F446" s="11">
        <f t="shared" ca="1" si="13"/>
        <v>55.599622166215418</v>
      </c>
    </row>
    <row r="447" spans="5:6" x14ac:dyDescent="0.25">
      <c r="E447" s="11">
        <f t="shared" ca="1" si="12"/>
        <v>0.21340038286260476</v>
      </c>
      <c r="F447" s="11">
        <f t="shared" ca="1" si="13"/>
        <v>41.663304546378356</v>
      </c>
    </row>
    <row r="448" spans="5:6" x14ac:dyDescent="0.25">
      <c r="E448" s="11">
        <f t="shared" ca="1" si="12"/>
        <v>0.28231982086039498</v>
      </c>
      <c r="F448" s="11">
        <f t="shared" ca="1" si="13"/>
        <v>43.66439883622747</v>
      </c>
    </row>
    <row r="449" spans="5:6" x14ac:dyDescent="0.25">
      <c r="E449" s="11">
        <f t="shared" ca="1" si="12"/>
        <v>0.4682837389344594</v>
      </c>
      <c r="F449" s="11">
        <f t="shared" ca="1" si="13"/>
        <v>48.44391212435675</v>
      </c>
    </row>
    <row r="450" spans="5:6" x14ac:dyDescent="0.25">
      <c r="E450" s="11">
        <f t="shared" ca="1" si="12"/>
        <v>0.87076483464356258</v>
      </c>
      <c r="F450" s="11">
        <f t="shared" ca="1" si="13"/>
        <v>61.521531393367596</v>
      </c>
    </row>
    <row r="451" spans="5:6" x14ac:dyDescent="0.25">
      <c r="E451" s="11">
        <f t="shared" ca="1" si="12"/>
        <v>0.14291794107391798</v>
      </c>
      <c r="F451" s="11">
        <f t="shared" ca="1" si="13"/>
        <v>39.257112631882983</v>
      </c>
    </row>
    <row r="452" spans="5:6" x14ac:dyDescent="0.25">
      <c r="E452" s="11">
        <f t="shared" ref="E452:E515" ca="1" si="14">RAND()</f>
        <v>0.98272556835578229</v>
      </c>
      <c r="F452" s="11">
        <f t="shared" ref="F452:F515" ca="1" si="15">_xlfn.GAMMA.INV(E452,$C$3,$C$4)</f>
        <v>73.715062888933431</v>
      </c>
    </row>
    <row r="453" spans="5:6" x14ac:dyDescent="0.25">
      <c r="E453" s="11">
        <f t="shared" ca="1" si="14"/>
        <v>0.90535449702188919</v>
      </c>
      <c r="F453" s="11">
        <f t="shared" ca="1" si="15"/>
        <v>63.678142391294209</v>
      </c>
    </row>
    <row r="454" spans="5:6" x14ac:dyDescent="0.25">
      <c r="E454" s="11">
        <f t="shared" ca="1" si="14"/>
        <v>0.78688334497543566</v>
      </c>
      <c r="F454" s="11">
        <f t="shared" ca="1" si="15"/>
        <v>57.699116532503126</v>
      </c>
    </row>
    <row r="455" spans="5:6" x14ac:dyDescent="0.25">
      <c r="E455" s="11">
        <f t="shared" ca="1" si="14"/>
        <v>0.67067587047482713</v>
      </c>
      <c r="F455" s="11">
        <f t="shared" ca="1" si="15"/>
        <v>53.82769170091634</v>
      </c>
    </row>
    <row r="456" spans="5:6" x14ac:dyDescent="0.25">
      <c r="E456" s="11">
        <f t="shared" ca="1" si="14"/>
        <v>0.26079874816359805</v>
      </c>
      <c r="F456" s="11">
        <f t="shared" ca="1" si="15"/>
        <v>43.063789583228328</v>
      </c>
    </row>
    <row r="457" spans="5:6" x14ac:dyDescent="0.25">
      <c r="E457" s="11">
        <f t="shared" ca="1" si="14"/>
        <v>0.2226792099434256</v>
      </c>
      <c r="F457" s="11">
        <f t="shared" ca="1" si="15"/>
        <v>41.947624867323782</v>
      </c>
    </row>
    <row r="458" spans="5:6" x14ac:dyDescent="0.25">
      <c r="E458" s="11">
        <f t="shared" ca="1" si="14"/>
        <v>0.57724200225930899</v>
      </c>
      <c r="F458" s="11">
        <f t="shared" ca="1" si="15"/>
        <v>51.23067520838358</v>
      </c>
    </row>
    <row r="459" spans="5:6" x14ac:dyDescent="0.25">
      <c r="E459" s="11">
        <f t="shared" ca="1" si="14"/>
        <v>1.078096139985818E-2</v>
      </c>
      <c r="F459" s="11">
        <f t="shared" ca="1" si="15"/>
        <v>29.569610599029797</v>
      </c>
    </row>
    <row r="460" spans="5:6" x14ac:dyDescent="0.25">
      <c r="E460" s="11">
        <f t="shared" ca="1" si="14"/>
        <v>0.52846049303205778</v>
      </c>
      <c r="F460" s="11">
        <f t="shared" ca="1" si="15"/>
        <v>49.964276768810223</v>
      </c>
    </row>
    <row r="461" spans="5:6" x14ac:dyDescent="0.25">
      <c r="E461" s="11">
        <f t="shared" ca="1" si="14"/>
        <v>5.823492549360576E-2</v>
      </c>
      <c r="F461" s="11">
        <f t="shared" ca="1" si="15"/>
        <v>35.073493587609249</v>
      </c>
    </row>
    <row r="462" spans="5:6" x14ac:dyDescent="0.25">
      <c r="E462" s="11">
        <f t="shared" ca="1" si="14"/>
        <v>0.22023840450943755</v>
      </c>
      <c r="F462" s="11">
        <f t="shared" ca="1" si="15"/>
        <v>41.873379409175598</v>
      </c>
    </row>
    <row r="463" spans="5:6" x14ac:dyDescent="0.25">
      <c r="E463" s="11">
        <f t="shared" ca="1" si="14"/>
        <v>8.5962741935803666E-2</v>
      </c>
      <c r="F463" s="11">
        <f t="shared" ca="1" si="15"/>
        <v>36.730940258642654</v>
      </c>
    </row>
    <row r="464" spans="5:6" x14ac:dyDescent="0.25">
      <c r="E464" s="11">
        <f t="shared" ca="1" si="14"/>
        <v>0.51576446468849868</v>
      </c>
      <c r="F464" s="11">
        <f t="shared" ca="1" si="15"/>
        <v>49.640698622867177</v>
      </c>
    </row>
    <row r="465" spans="5:6" x14ac:dyDescent="0.25">
      <c r="E465" s="11">
        <f t="shared" ca="1" si="14"/>
        <v>0.80431591077493969</v>
      </c>
      <c r="F465" s="11">
        <f t="shared" ca="1" si="15"/>
        <v>58.389948710528721</v>
      </c>
    </row>
    <row r="466" spans="5:6" x14ac:dyDescent="0.25">
      <c r="E466" s="11">
        <f t="shared" ca="1" si="14"/>
        <v>0.43584695850986332</v>
      </c>
      <c r="F466" s="11">
        <f t="shared" ca="1" si="15"/>
        <v>47.632073564520326</v>
      </c>
    </row>
    <row r="467" spans="5:6" x14ac:dyDescent="0.25">
      <c r="E467" s="11">
        <f t="shared" ca="1" si="14"/>
        <v>0.69456572096892288</v>
      </c>
      <c r="F467" s="11">
        <f t="shared" ca="1" si="15"/>
        <v>54.547654201311765</v>
      </c>
    </row>
    <row r="468" spans="5:6" x14ac:dyDescent="0.25">
      <c r="E468" s="11">
        <f t="shared" ca="1" si="14"/>
        <v>0.57682213674860061</v>
      </c>
      <c r="F468" s="11">
        <f t="shared" ca="1" si="15"/>
        <v>51.219581366102759</v>
      </c>
    </row>
    <row r="469" spans="5:6" x14ac:dyDescent="0.25">
      <c r="E469" s="11">
        <f t="shared" ca="1" si="14"/>
        <v>0.39185663021248374</v>
      </c>
      <c r="F469" s="11">
        <f t="shared" ca="1" si="15"/>
        <v>46.527512457470017</v>
      </c>
    </row>
    <row r="470" spans="5:6" x14ac:dyDescent="0.25">
      <c r="E470" s="11">
        <f t="shared" ca="1" si="14"/>
        <v>0.82249672697433485</v>
      </c>
      <c r="F470" s="11">
        <f t="shared" ca="1" si="15"/>
        <v>59.157826738033862</v>
      </c>
    </row>
    <row r="471" spans="5:6" x14ac:dyDescent="0.25">
      <c r="E471" s="11">
        <f t="shared" ca="1" si="14"/>
        <v>0.31990526484342074</v>
      </c>
      <c r="F471" s="11">
        <f t="shared" ca="1" si="15"/>
        <v>44.676015061607885</v>
      </c>
    </row>
    <row r="472" spans="5:6" x14ac:dyDescent="0.25">
      <c r="E472" s="11">
        <f t="shared" ca="1" si="14"/>
        <v>0.13366873201641738</v>
      </c>
      <c r="F472" s="11">
        <f t="shared" ca="1" si="15"/>
        <v>38.895760814380587</v>
      </c>
    </row>
    <row r="473" spans="5:6" x14ac:dyDescent="0.25">
      <c r="E473" s="11">
        <f t="shared" ca="1" si="14"/>
        <v>0.26469223239200312</v>
      </c>
      <c r="F473" s="11">
        <f t="shared" ca="1" si="15"/>
        <v>43.173820288650198</v>
      </c>
    </row>
    <row r="474" spans="5:6" x14ac:dyDescent="0.25">
      <c r="E474" s="11">
        <f t="shared" ca="1" si="14"/>
        <v>0.77910535644691459</v>
      </c>
      <c r="F474" s="11">
        <f t="shared" ca="1" si="15"/>
        <v>57.403275931687318</v>
      </c>
    </row>
    <row r="475" spans="5:6" x14ac:dyDescent="0.25">
      <c r="E475" s="11">
        <f t="shared" ca="1" si="14"/>
        <v>0.49262953705600598</v>
      </c>
      <c r="F475" s="11">
        <f t="shared" ca="1" si="15"/>
        <v>49.055476998170654</v>
      </c>
    </row>
    <row r="476" spans="5:6" x14ac:dyDescent="0.25">
      <c r="E476" s="11">
        <f t="shared" ca="1" si="14"/>
        <v>0.72978045748233167</v>
      </c>
      <c r="F476" s="11">
        <f t="shared" ca="1" si="15"/>
        <v>55.669382438683428</v>
      </c>
    </row>
    <row r="477" spans="5:6" x14ac:dyDescent="0.25">
      <c r="E477" s="11">
        <f t="shared" ca="1" si="14"/>
        <v>0.90113370048267949</v>
      </c>
      <c r="F477" s="11">
        <f t="shared" ca="1" si="15"/>
        <v>63.384383208564913</v>
      </c>
    </row>
    <row r="478" spans="5:6" x14ac:dyDescent="0.25">
      <c r="E478" s="11">
        <f t="shared" ca="1" si="14"/>
        <v>0.86723344076380204</v>
      </c>
      <c r="F478" s="11">
        <f t="shared" ca="1" si="15"/>
        <v>61.327885405152898</v>
      </c>
    </row>
    <row r="479" spans="5:6" x14ac:dyDescent="0.25">
      <c r="E479" s="11">
        <f t="shared" ca="1" si="14"/>
        <v>0.60476561975766385</v>
      </c>
      <c r="F479" s="11">
        <f t="shared" ca="1" si="15"/>
        <v>51.967179088785748</v>
      </c>
    </row>
    <row r="480" spans="5:6" x14ac:dyDescent="0.25">
      <c r="E480" s="11">
        <f t="shared" ca="1" si="14"/>
        <v>3.5743132237031738E-2</v>
      </c>
      <c r="F480" s="11">
        <f t="shared" ca="1" si="15"/>
        <v>33.244663462455442</v>
      </c>
    </row>
    <row r="481" spans="5:6" x14ac:dyDescent="0.25">
      <c r="E481" s="11">
        <f t="shared" ca="1" si="14"/>
        <v>0.48357028488610709</v>
      </c>
      <c r="F481" s="11">
        <f t="shared" ca="1" si="15"/>
        <v>48.827513132911328</v>
      </c>
    </row>
    <row r="482" spans="5:6" x14ac:dyDescent="0.25">
      <c r="E482" s="11">
        <f t="shared" ca="1" si="14"/>
        <v>0.89456278555280178</v>
      </c>
      <c r="F482" s="11">
        <f t="shared" ca="1" si="15"/>
        <v>62.946446663623313</v>
      </c>
    </row>
    <row r="483" spans="5:6" x14ac:dyDescent="0.25">
      <c r="E483" s="11">
        <f t="shared" ca="1" si="14"/>
        <v>1.4640888512985284E-2</v>
      </c>
      <c r="F483" s="11">
        <f t="shared" ca="1" si="15"/>
        <v>30.419980424785404</v>
      </c>
    </row>
    <row r="484" spans="5:6" x14ac:dyDescent="0.25">
      <c r="E484" s="11">
        <f t="shared" ca="1" si="14"/>
        <v>0.39720821097519787</v>
      </c>
      <c r="F484" s="11">
        <f t="shared" ca="1" si="15"/>
        <v>46.66250787920891</v>
      </c>
    </row>
    <row r="485" spans="5:6" x14ac:dyDescent="0.25">
      <c r="E485" s="11">
        <f t="shared" ca="1" si="14"/>
        <v>0.63114080636569314</v>
      </c>
      <c r="F485" s="11">
        <f t="shared" ca="1" si="15"/>
        <v>52.692925819441932</v>
      </c>
    </row>
    <row r="486" spans="5:6" x14ac:dyDescent="0.25">
      <c r="E486" s="11">
        <f t="shared" ca="1" si="14"/>
        <v>0.258771298791308</v>
      </c>
      <c r="F486" s="11">
        <f t="shared" ca="1" si="15"/>
        <v>43.00623494030809</v>
      </c>
    </row>
    <row r="487" spans="5:6" x14ac:dyDescent="0.25">
      <c r="E487" s="11">
        <f t="shared" ca="1" si="14"/>
        <v>0.2120285115604994</v>
      </c>
      <c r="F487" s="11">
        <f t="shared" ca="1" si="15"/>
        <v>41.620777065670438</v>
      </c>
    </row>
    <row r="488" spans="5:6" x14ac:dyDescent="0.25">
      <c r="E488" s="11">
        <f t="shared" ca="1" si="14"/>
        <v>0.28092463457475281</v>
      </c>
      <c r="F488" s="11">
        <f t="shared" ca="1" si="15"/>
        <v>43.625994645918837</v>
      </c>
    </row>
    <row r="489" spans="5:6" x14ac:dyDescent="0.25">
      <c r="E489" s="11">
        <f t="shared" ca="1" si="14"/>
        <v>0.82808436606041025</v>
      </c>
      <c r="F489" s="11">
        <f t="shared" ca="1" si="15"/>
        <v>59.405054814935738</v>
      </c>
    </row>
    <row r="490" spans="5:6" x14ac:dyDescent="0.25">
      <c r="E490" s="11">
        <f t="shared" ca="1" si="14"/>
        <v>0.8423273304771024</v>
      </c>
      <c r="F490" s="11">
        <f t="shared" ca="1" si="15"/>
        <v>60.062806467818319</v>
      </c>
    </row>
    <row r="491" spans="5:6" x14ac:dyDescent="0.25">
      <c r="E491" s="11">
        <f t="shared" ca="1" si="14"/>
        <v>0.10219353503477913</v>
      </c>
      <c r="F491" s="11">
        <f t="shared" ca="1" si="15"/>
        <v>37.537715809944729</v>
      </c>
    </row>
    <row r="492" spans="5:6" x14ac:dyDescent="0.25">
      <c r="E492" s="11">
        <f t="shared" ca="1" si="14"/>
        <v>2.5064618644488057E-4</v>
      </c>
      <c r="F492" s="11">
        <f t="shared" ca="1" si="15"/>
        <v>21.965882600596547</v>
      </c>
    </row>
    <row r="493" spans="5:6" x14ac:dyDescent="0.25">
      <c r="E493" s="11">
        <f t="shared" ca="1" si="14"/>
        <v>7.9864911969452446E-2</v>
      </c>
      <c r="F493" s="11">
        <f t="shared" ca="1" si="15"/>
        <v>36.401874082079694</v>
      </c>
    </row>
    <row r="494" spans="5:6" x14ac:dyDescent="0.25">
      <c r="E494" s="11">
        <f t="shared" ca="1" si="14"/>
        <v>0.89551678924082723</v>
      </c>
      <c r="F494" s="11">
        <f t="shared" ca="1" si="15"/>
        <v>63.008653877079432</v>
      </c>
    </row>
    <row r="495" spans="5:6" x14ac:dyDescent="0.25">
      <c r="E495" s="11">
        <f t="shared" ca="1" si="14"/>
        <v>6.8909765739639472E-2</v>
      </c>
      <c r="F495" s="11">
        <f t="shared" ca="1" si="15"/>
        <v>35.765196314813124</v>
      </c>
    </row>
    <row r="496" spans="5:6" x14ac:dyDescent="0.25">
      <c r="E496" s="11">
        <f t="shared" ca="1" si="14"/>
        <v>0.23887734886281486</v>
      </c>
      <c r="F496" s="11">
        <f t="shared" ca="1" si="15"/>
        <v>42.431278102993204</v>
      </c>
    </row>
    <row r="497" spans="5:6" x14ac:dyDescent="0.25">
      <c r="E497" s="11">
        <f t="shared" ca="1" si="14"/>
        <v>0.30911294808628753</v>
      </c>
      <c r="F497" s="11">
        <f t="shared" ca="1" si="15"/>
        <v>44.389661092604783</v>
      </c>
    </row>
    <row r="498" spans="5:6" x14ac:dyDescent="0.25">
      <c r="E498" s="11">
        <f t="shared" ca="1" si="14"/>
        <v>0.78142808958060173</v>
      </c>
      <c r="F498" s="11">
        <f t="shared" ca="1" si="15"/>
        <v>57.490879450529249</v>
      </c>
    </row>
    <row r="499" spans="5:6" x14ac:dyDescent="0.25">
      <c r="E499" s="11">
        <f t="shared" ca="1" si="14"/>
        <v>0.88860752272691979</v>
      </c>
      <c r="F499" s="11">
        <f t="shared" ca="1" si="15"/>
        <v>62.567901364521674</v>
      </c>
    </row>
    <row r="500" spans="5:6" x14ac:dyDescent="0.25">
      <c r="E500" s="11">
        <f t="shared" ca="1" si="14"/>
        <v>0.92903722077196083</v>
      </c>
      <c r="F500" s="11">
        <f t="shared" ca="1" si="15"/>
        <v>65.558290274232348</v>
      </c>
    </row>
    <row r="501" spans="5:6" x14ac:dyDescent="0.25">
      <c r="E501" s="11">
        <f t="shared" ca="1" si="14"/>
        <v>0.42328356561514735</v>
      </c>
      <c r="F501" s="11">
        <f t="shared" ca="1" si="15"/>
        <v>47.317515308636658</v>
      </c>
    </row>
    <row r="502" spans="5:6" x14ac:dyDescent="0.25">
      <c r="E502" s="11">
        <f t="shared" ca="1" si="14"/>
        <v>1.0927528307450696E-2</v>
      </c>
      <c r="F502" s="11">
        <f t="shared" ca="1" si="15"/>
        <v>29.60606070744889</v>
      </c>
    </row>
    <row r="503" spans="5:6" x14ac:dyDescent="0.25">
      <c r="E503" s="11">
        <f t="shared" ca="1" si="14"/>
        <v>0.33523563996561723</v>
      </c>
      <c r="F503" s="11">
        <f t="shared" ca="1" si="15"/>
        <v>45.078034591652276</v>
      </c>
    </row>
    <row r="504" spans="5:6" x14ac:dyDescent="0.25">
      <c r="E504" s="11">
        <f t="shared" ca="1" si="14"/>
        <v>0.5019400244674832</v>
      </c>
      <c r="F504" s="11">
        <f t="shared" ca="1" si="15"/>
        <v>49.290403190519903</v>
      </c>
    </row>
    <row r="505" spans="5:6" x14ac:dyDescent="0.25">
      <c r="E505" s="11">
        <f t="shared" ca="1" si="14"/>
        <v>0.85103507255753674</v>
      </c>
      <c r="F505" s="11">
        <f t="shared" ca="1" si="15"/>
        <v>60.486821174935066</v>
      </c>
    </row>
    <row r="506" spans="5:6" x14ac:dyDescent="0.25">
      <c r="E506" s="11">
        <f t="shared" ca="1" si="14"/>
        <v>2.758486755479117E-2</v>
      </c>
      <c r="F506" s="11">
        <f t="shared" ca="1" si="15"/>
        <v>32.364056343722126</v>
      </c>
    </row>
    <row r="507" spans="5:6" x14ac:dyDescent="0.25">
      <c r="E507" s="11">
        <f t="shared" ca="1" si="14"/>
        <v>0.74856402465003258</v>
      </c>
      <c r="F507" s="11">
        <f t="shared" ca="1" si="15"/>
        <v>56.303850083637919</v>
      </c>
    </row>
    <row r="508" spans="5:6" x14ac:dyDescent="0.25">
      <c r="E508" s="11">
        <f t="shared" ca="1" si="14"/>
        <v>0.2826229468886573</v>
      </c>
      <c r="F508" s="11">
        <f t="shared" ca="1" si="15"/>
        <v>43.672733656858881</v>
      </c>
    </row>
    <row r="509" spans="5:6" x14ac:dyDescent="0.25">
      <c r="E509" s="11">
        <f t="shared" ca="1" si="14"/>
        <v>0.7239825224402171</v>
      </c>
      <c r="F509" s="11">
        <f t="shared" ca="1" si="15"/>
        <v>55.479018656787488</v>
      </c>
    </row>
    <row r="510" spans="5:6" x14ac:dyDescent="0.25">
      <c r="E510" s="11">
        <f t="shared" ca="1" si="14"/>
        <v>0.22429693948886609</v>
      </c>
      <c r="F510" s="11">
        <f t="shared" ca="1" si="15"/>
        <v>41.996626858906204</v>
      </c>
    </row>
    <row r="511" spans="5:6" x14ac:dyDescent="0.25">
      <c r="E511" s="11">
        <f t="shared" ca="1" si="14"/>
        <v>0.5290449978994779</v>
      </c>
      <c r="F511" s="11">
        <f t="shared" ca="1" si="15"/>
        <v>49.979222819939913</v>
      </c>
    </row>
    <row r="512" spans="5:6" x14ac:dyDescent="0.25">
      <c r="E512" s="11">
        <f t="shared" ca="1" si="14"/>
        <v>0.79582664617251853</v>
      </c>
      <c r="F512" s="11">
        <f t="shared" ca="1" si="15"/>
        <v>58.048465954862358</v>
      </c>
    </row>
    <row r="513" spans="5:6" x14ac:dyDescent="0.25">
      <c r="E513" s="11">
        <f t="shared" ca="1" si="14"/>
        <v>0.12712397272283715</v>
      </c>
      <c r="F513" s="11">
        <f t="shared" ca="1" si="15"/>
        <v>38.631012885488637</v>
      </c>
    </row>
    <row r="514" spans="5:6" x14ac:dyDescent="0.25">
      <c r="E514" s="11">
        <f t="shared" ca="1" si="14"/>
        <v>0.16972918768006839</v>
      </c>
      <c r="F514" s="11">
        <f t="shared" ca="1" si="15"/>
        <v>40.234457979823787</v>
      </c>
    </row>
    <row r="515" spans="5:6" x14ac:dyDescent="0.25">
      <c r="E515" s="11">
        <f t="shared" ca="1" si="14"/>
        <v>0.79188485017569232</v>
      </c>
      <c r="F515" s="11">
        <f t="shared" ca="1" si="15"/>
        <v>57.893227461144072</v>
      </c>
    </row>
    <row r="516" spans="5:6" x14ac:dyDescent="0.25">
      <c r="E516" s="11">
        <f t="shared" ref="E516:E579" ca="1" si="16">RAND()</f>
        <v>0.91860570894729676</v>
      </c>
      <c r="F516" s="11">
        <f t="shared" ref="F516:F579" ca="1" si="17">_xlfn.GAMMA.INV(E516,$C$3,$C$4)</f>
        <v>64.675070479319331</v>
      </c>
    </row>
    <row r="517" spans="5:6" x14ac:dyDescent="0.25">
      <c r="E517" s="11">
        <f t="shared" ca="1" si="16"/>
        <v>0.59998724222143784</v>
      </c>
      <c r="F517" s="11">
        <f t="shared" ca="1" si="17"/>
        <v>51.837916229131977</v>
      </c>
    </row>
    <row r="518" spans="5:6" x14ac:dyDescent="0.25">
      <c r="E518" s="11">
        <f t="shared" ca="1" si="16"/>
        <v>0.64355674190873557</v>
      </c>
      <c r="F518" s="11">
        <f t="shared" ca="1" si="17"/>
        <v>53.042625547751761</v>
      </c>
    </row>
    <row r="519" spans="5:6" x14ac:dyDescent="0.25">
      <c r="E519" s="11">
        <f t="shared" ca="1" si="16"/>
        <v>0.25779198816038995</v>
      </c>
      <c r="F519" s="11">
        <f t="shared" ca="1" si="17"/>
        <v>42.978369735638616</v>
      </c>
    </row>
    <row r="520" spans="5:6" x14ac:dyDescent="0.25">
      <c r="E520" s="11">
        <f t="shared" ca="1" si="16"/>
        <v>0.5834811802377986</v>
      </c>
      <c r="F520" s="11">
        <f t="shared" ca="1" si="17"/>
        <v>51.395998871625466</v>
      </c>
    </row>
    <row r="521" spans="5:6" x14ac:dyDescent="0.25">
      <c r="E521" s="11">
        <f t="shared" ca="1" si="16"/>
        <v>0.28831996363058909</v>
      </c>
      <c r="F521" s="11">
        <f t="shared" ca="1" si="17"/>
        <v>43.828790811661634</v>
      </c>
    </row>
    <row r="522" spans="5:6" x14ac:dyDescent="0.25">
      <c r="E522" s="11">
        <f t="shared" ca="1" si="16"/>
        <v>0.45228928051748707</v>
      </c>
      <c r="F522" s="11">
        <f t="shared" ca="1" si="17"/>
        <v>48.043450549484348</v>
      </c>
    </row>
    <row r="523" spans="5:6" x14ac:dyDescent="0.25">
      <c r="E523" s="11">
        <f t="shared" ca="1" si="16"/>
        <v>0.69373552404835248</v>
      </c>
      <c r="F523" s="11">
        <f t="shared" ca="1" si="17"/>
        <v>54.522129642121399</v>
      </c>
    </row>
    <row r="524" spans="5:6" x14ac:dyDescent="0.25">
      <c r="E524" s="11">
        <f t="shared" ca="1" si="16"/>
        <v>0.92982602468977227</v>
      </c>
      <c r="F524" s="11">
        <f t="shared" ca="1" si="17"/>
        <v>65.629360388988943</v>
      </c>
    </row>
    <row r="525" spans="5:6" x14ac:dyDescent="0.25">
      <c r="E525" s="11">
        <f t="shared" ca="1" si="16"/>
        <v>0.75756600544400066</v>
      </c>
      <c r="F525" s="11">
        <f t="shared" ca="1" si="17"/>
        <v>56.618471222005212</v>
      </c>
    </row>
    <row r="526" spans="5:6" x14ac:dyDescent="0.25">
      <c r="E526" s="11">
        <f t="shared" ca="1" si="16"/>
        <v>1.005178250744132E-2</v>
      </c>
      <c r="F526" s="11">
        <f t="shared" ca="1" si="17"/>
        <v>29.382082029529389</v>
      </c>
    </row>
    <row r="527" spans="5:6" x14ac:dyDescent="0.25">
      <c r="E527" s="11">
        <f t="shared" ca="1" si="16"/>
        <v>0.67767553389104762</v>
      </c>
      <c r="F527" s="11">
        <f t="shared" ca="1" si="17"/>
        <v>54.035644593190192</v>
      </c>
    </row>
    <row r="528" spans="5:6" x14ac:dyDescent="0.25">
      <c r="E528" s="11">
        <f t="shared" ca="1" si="16"/>
        <v>0.79698342816874246</v>
      </c>
      <c r="F528" s="11">
        <f t="shared" ca="1" si="17"/>
        <v>58.094413124958479</v>
      </c>
    </row>
    <row r="529" spans="5:6" x14ac:dyDescent="0.25">
      <c r="E529" s="11">
        <f t="shared" ca="1" si="16"/>
        <v>0.42047335981799039</v>
      </c>
      <c r="F529" s="11">
        <f t="shared" ca="1" si="17"/>
        <v>47.247090148876723</v>
      </c>
    </row>
    <row r="530" spans="5:6" x14ac:dyDescent="0.25">
      <c r="E530" s="11">
        <f t="shared" ca="1" si="16"/>
        <v>0.8867376500024311</v>
      </c>
      <c r="F530" s="11">
        <f t="shared" ca="1" si="17"/>
        <v>62.452343305590226</v>
      </c>
    </row>
    <row r="531" spans="5:6" x14ac:dyDescent="0.25">
      <c r="E531" s="11">
        <f t="shared" ca="1" si="16"/>
        <v>0.25250112041108741</v>
      </c>
      <c r="F531" s="11">
        <f t="shared" ca="1" si="17"/>
        <v>42.827073882193289</v>
      </c>
    </row>
    <row r="532" spans="5:6" x14ac:dyDescent="0.25">
      <c r="E532" s="11">
        <f t="shared" ca="1" si="16"/>
        <v>4.6455918843994803E-2</v>
      </c>
      <c r="F532" s="11">
        <f t="shared" ca="1" si="17"/>
        <v>34.196563418247571</v>
      </c>
    </row>
    <row r="533" spans="5:6" x14ac:dyDescent="0.25">
      <c r="E533" s="11">
        <f t="shared" ca="1" si="16"/>
        <v>0.66745076862938491</v>
      </c>
      <c r="F533" s="11">
        <f t="shared" ca="1" si="17"/>
        <v>53.732656495973544</v>
      </c>
    </row>
    <row r="534" spans="5:6" x14ac:dyDescent="0.25">
      <c r="E534" s="11">
        <f t="shared" ca="1" si="16"/>
        <v>0.10535122758884219</v>
      </c>
      <c r="F534" s="11">
        <f t="shared" ca="1" si="17"/>
        <v>37.684837745628833</v>
      </c>
    </row>
    <row r="535" spans="5:6" x14ac:dyDescent="0.25">
      <c r="E535" s="11">
        <f t="shared" ca="1" si="16"/>
        <v>0.71125337046799497</v>
      </c>
      <c r="F535" s="11">
        <f t="shared" ca="1" si="17"/>
        <v>55.069273102965454</v>
      </c>
    </row>
    <row r="536" spans="5:6" x14ac:dyDescent="0.25">
      <c r="E536" s="11">
        <f t="shared" ca="1" si="16"/>
        <v>0.44961764411517646</v>
      </c>
      <c r="F536" s="11">
        <f t="shared" ca="1" si="17"/>
        <v>47.976605288546985</v>
      </c>
    </row>
    <row r="537" spans="5:6" x14ac:dyDescent="0.25">
      <c r="E537" s="11">
        <f t="shared" ca="1" si="16"/>
        <v>0.14404257659800479</v>
      </c>
      <c r="F537" s="11">
        <f t="shared" ca="1" si="17"/>
        <v>39.300106850581912</v>
      </c>
    </row>
    <row r="538" spans="5:6" x14ac:dyDescent="0.25">
      <c r="E538" s="11">
        <f t="shared" ca="1" si="16"/>
        <v>0.49841247131109723</v>
      </c>
      <c r="F538" s="11">
        <f t="shared" ca="1" si="17"/>
        <v>49.201310081449002</v>
      </c>
    </row>
    <row r="539" spans="5:6" x14ac:dyDescent="0.25">
      <c r="E539" s="11">
        <f t="shared" ca="1" si="16"/>
        <v>0.9750266120332074</v>
      </c>
      <c r="F539" s="11">
        <f t="shared" ca="1" si="17"/>
        <v>71.721401624370088</v>
      </c>
    </row>
    <row r="540" spans="5:6" x14ac:dyDescent="0.25">
      <c r="E540" s="11">
        <f t="shared" ca="1" si="16"/>
        <v>0.36296105227932285</v>
      </c>
      <c r="F540" s="11">
        <f t="shared" ca="1" si="17"/>
        <v>45.793520468389232</v>
      </c>
    </row>
    <row r="541" spans="5:6" x14ac:dyDescent="0.25">
      <c r="E541" s="11">
        <f t="shared" ca="1" si="16"/>
        <v>0.31568416755235063</v>
      </c>
      <c r="F541" s="11">
        <f t="shared" ca="1" si="17"/>
        <v>44.564367931022083</v>
      </c>
    </row>
    <row r="542" spans="5:6" x14ac:dyDescent="0.25">
      <c r="E542" s="11">
        <f t="shared" ca="1" si="16"/>
        <v>0.38389914142642656</v>
      </c>
      <c r="F542" s="11">
        <f t="shared" ca="1" si="17"/>
        <v>46.326305175393955</v>
      </c>
    </row>
    <row r="543" spans="5:6" x14ac:dyDescent="0.25">
      <c r="E543" s="11">
        <f t="shared" ca="1" si="16"/>
        <v>0.80821216824010378</v>
      </c>
      <c r="F543" s="11">
        <f t="shared" ca="1" si="17"/>
        <v>58.550132677448026</v>
      </c>
    </row>
    <row r="544" spans="5:6" x14ac:dyDescent="0.25">
      <c r="E544" s="11">
        <f t="shared" ca="1" si="16"/>
        <v>0.88270031062370091</v>
      </c>
      <c r="F544" s="11">
        <f t="shared" ca="1" si="17"/>
        <v>62.207857652233258</v>
      </c>
    </row>
    <row r="545" spans="5:6" x14ac:dyDescent="0.25">
      <c r="E545" s="11">
        <f t="shared" ca="1" si="16"/>
        <v>0.38525555574090142</v>
      </c>
      <c r="F545" s="11">
        <f t="shared" ca="1" si="17"/>
        <v>46.360646015113176</v>
      </c>
    </row>
    <row r="546" spans="5:6" x14ac:dyDescent="0.25">
      <c r="E546" s="11">
        <f t="shared" ca="1" si="16"/>
        <v>0.98371889581550898</v>
      </c>
      <c r="F546" s="11">
        <f t="shared" ca="1" si="17"/>
        <v>74.028421300024633</v>
      </c>
    </row>
    <row r="547" spans="5:6" x14ac:dyDescent="0.25">
      <c r="E547" s="11">
        <f t="shared" ca="1" si="16"/>
        <v>1.7463773272676453E-2</v>
      </c>
      <c r="F547" s="11">
        <f t="shared" ca="1" si="17"/>
        <v>30.934453603057435</v>
      </c>
    </row>
    <row r="548" spans="5:6" x14ac:dyDescent="0.25">
      <c r="E548" s="11">
        <f t="shared" ca="1" si="16"/>
        <v>0.68892554409434892</v>
      </c>
      <c r="F548" s="11">
        <f t="shared" ca="1" si="17"/>
        <v>54.374995134950431</v>
      </c>
    </row>
    <row r="549" spans="5:6" x14ac:dyDescent="0.25">
      <c r="E549" s="11">
        <f t="shared" ca="1" si="16"/>
        <v>0.23417273773772251</v>
      </c>
      <c r="F549" s="11">
        <f t="shared" ca="1" si="17"/>
        <v>42.292356017345192</v>
      </c>
    </row>
    <row r="550" spans="5:6" x14ac:dyDescent="0.25">
      <c r="E550" s="11">
        <f t="shared" ca="1" si="16"/>
        <v>0.33181789826252905</v>
      </c>
      <c r="F550" s="11">
        <f t="shared" ca="1" si="17"/>
        <v>44.988852299602748</v>
      </c>
    </row>
    <row r="551" spans="5:6" x14ac:dyDescent="0.25">
      <c r="E551" s="11">
        <f t="shared" ca="1" si="16"/>
        <v>0.81153581531318608</v>
      </c>
      <c r="F551" s="11">
        <f t="shared" ca="1" si="17"/>
        <v>58.688589045355073</v>
      </c>
    </row>
    <row r="552" spans="5:6" x14ac:dyDescent="0.25">
      <c r="E552" s="11">
        <f t="shared" ca="1" si="16"/>
        <v>0.73786460813393284</v>
      </c>
      <c r="F552" s="11">
        <f t="shared" ca="1" si="17"/>
        <v>55.938995478105291</v>
      </c>
    </row>
    <row r="553" spans="5:6" x14ac:dyDescent="0.25">
      <c r="E553" s="11">
        <f t="shared" ca="1" si="16"/>
        <v>0.59128880974492026</v>
      </c>
      <c r="F553" s="11">
        <f t="shared" ca="1" si="17"/>
        <v>51.604177117414473</v>
      </c>
    </row>
    <row r="554" spans="5:6" x14ac:dyDescent="0.25">
      <c r="E554" s="11">
        <f t="shared" ca="1" si="16"/>
        <v>0.51693292850803663</v>
      </c>
      <c r="F554" s="11">
        <f t="shared" ca="1" si="17"/>
        <v>49.670398203154974</v>
      </c>
    </row>
    <row r="555" spans="5:6" x14ac:dyDescent="0.25">
      <c r="E555" s="11">
        <f t="shared" ca="1" si="16"/>
        <v>0.64614686454546144</v>
      </c>
      <c r="F555" s="11">
        <f t="shared" ca="1" si="17"/>
        <v>53.116299866233391</v>
      </c>
    </row>
    <row r="556" spans="5:6" x14ac:dyDescent="0.25">
      <c r="E556" s="11">
        <f t="shared" ca="1" si="16"/>
        <v>0.94102172040372578</v>
      </c>
      <c r="F556" s="11">
        <f t="shared" ca="1" si="17"/>
        <v>66.717868758016721</v>
      </c>
    </row>
    <row r="557" spans="5:6" x14ac:dyDescent="0.25">
      <c r="E557" s="11">
        <f t="shared" ca="1" si="16"/>
        <v>0.20044777177831219</v>
      </c>
      <c r="F557" s="11">
        <f t="shared" ca="1" si="17"/>
        <v>41.256342167865917</v>
      </c>
    </row>
    <row r="558" spans="5:6" x14ac:dyDescent="0.25">
      <c r="E558" s="11">
        <f t="shared" ca="1" si="16"/>
        <v>0.35857523339182473</v>
      </c>
      <c r="F558" s="11">
        <f t="shared" ca="1" si="17"/>
        <v>45.681185718803</v>
      </c>
    </row>
    <row r="559" spans="5:6" x14ac:dyDescent="0.25">
      <c r="E559" s="11">
        <f t="shared" ca="1" si="16"/>
        <v>0.49668024187689375</v>
      </c>
      <c r="F559" s="11">
        <f t="shared" ca="1" si="17"/>
        <v>49.157598960117511</v>
      </c>
    </row>
    <row r="560" spans="5:6" x14ac:dyDescent="0.25">
      <c r="E560" s="11">
        <f t="shared" ca="1" si="16"/>
        <v>0.2920003966553304</v>
      </c>
      <c r="F560" s="11">
        <f t="shared" ca="1" si="17"/>
        <v>43.929031603929609</v>
      </c>
    </row>
    <row r="561" spans="5:6" x14ac:dyDescent="0.25">
      <c r="E561" s="11">
        <f t="shared" ca="1" si="16"/>
        <v>0.58128206691325823</v>
      </c>
      <c r="F561" s="11">
        <f t="shared" ca="1" si="17"/>
        <v>51.337625699514973</v>
      </c>
    </row>
    <row r="562" spans="5:6" x14ac:dyDescent="0.25">
      <c r="E562" s="11">
        <f t="shared" ca="1" si="16"/>
        <v>0.28984215899929378</v>
      </c>
      <c r="F562" s="11">
        <f t="shared" ca="1" si="17"/>
        <v>43.870303127402906</v>
      </c>
    </row>
    <row r="563" spans="5:6" x14ac:dyDescent="0.25">
      <c r="E563" s="11">
        <f t="shared" ca="1" si="16"/>
        <v>0.94973901897836932</v>
      </c>
      <c r="F563" s="11">
        <f t="shared" ca="1" si="17"/>
        <v>67.693834693548567</v>
      </c>
    </row>
    <row r="564" spans="5:6" x14ac:dyDescent="0.25">
      <c r="E564" s="11">
        <f t="shared" ca="1" si="16"/>
        <v>0.16234613405105403</v>
      </c>
      <c r="F564" s="11">
        <f t="shared" ca="1" si="17"/>
        <v>39.974501102413484</v>
      </c>
    </row>
    <row r="565" spans="5:6" x14ac:dyDescent="0.25">
      <c r="E565" s="11">
        <f t="shared" ca="1" si="16"/>
        <v>0.57282912877928904</v>
      </c>
      <c r="F565" s="11">
        <f t="shared" ca="1" si="17"/>
        <v>51.114269596844828</v>
      </c>
    </row>
    <row r="566" spans="5:6" x14ac:dyDescent="0.25">
      <c r="E566" s="11">
        <f t="shared" ca="1" si="16"/>
        <v>0.12579768695541527</v>
      </c>
      <c r="F566" s="11">
        <f t="shared" ca="1" si="17"/>
        <v>38.576369566809682</v>
      </c>
    </row>
    <row r="567" spans="5:6" x14ac:dyDescent="0.25">
      <c r="E567" s="11">
        <f t="shared" ca="1" si="16"/>
        <v>3.8168599921876267E-2</v>
      </c>
      <c r="F567" s="11">
        <f t="shared" ca="1" si="17"/>
        <v>33.47698657566211</v>
      </c>
    </row>
    <row r="568" spans="5:6" x14ac:dyDescent="0.25">
      <c r="E568" s="11">
        <f t="shared" ca="1" si="16"/>
        <v>0.34044273168254824</v>
      </c>
      <c r="F568" s="11">
        <f t="shared" ca="1" si="17"/>
        <v>45.213455338892921</v>
      </c>
    </row>
    <row r="569" spans="5:6" x14ac:dyDescent="0.25">
      <c r="E569" s="11">
        <f t="shared" ca="1" si="16"/>
        <v>0.98095274496881368</v>
      </c>
      <c r="F569" s="11">
        <f t="shared" ca="1" si="17"/>
        <v>73.194073433185437</v>
      </c>
    </row>
    <row r="570" spans="5:6" x14ac:dyDescent="0.25">
      <c r="E570" s="11">
        <f t="shared" ca="1" si="16"/>
        <v>7.6306940246536947E-2</v>
      </c>
      <c r="F570" s="11">
        <f t="shared" ca="1" si="17"/>
        <v>36.202002368888863</v>
      </c>
    </row>
    <row r="571" spans="5:6" x14ac:dyDescent="0.25">
      <c r="E571" s="11">
        <f t="shared" ca="1" si="16"/>
        <v>0.39380246501640892</v>
      </c>
      <c r="F571" s="11">
        <f t="shared" ca="1" si="17"/>
        <v>46.57662468587138</v>
      </c>
    </row>
    <row r="572" spans="5:6" x14ac:dyDescent="0.25">
      <c r="E572" s="11">
        <f t="shared" ca="1" si="16"/>
        <v>0.70932857816532835</v>
      </c>
      <c r="F572" s="11">
        <f t="shared" ca="1" si="17"/>
        <v>55.008242744268372</v>
      </c>
    </row>
    <row r="573" spans="5:6" x14ac:dyDescent="0.25">
      <c r="E573" s="11">
        <f t="shared" ca="1" si="16"/>
        <v>8.4630910814387894E-2</v>
      </c>
      <c r="F573" s="11">
        <f t="shared" ca="1" si="17"/>
        <v>36.660432718685087</v>
      </c>
    </row>
    <row r="574" spans="5:6" x14ac:dyDescent="0.25">
      <c r="E574" s="11">
        <f t="shared" ca="1" si="16"/>
        <v>0.38654560897556323</v>
      </c>
      <c r="F574" s="11">
        <f t="shared" ca="1" si="17"/>
        <v>46.39328961917677</v>
      </c>
    </row>
    <row r="575" spans="5:6" x14ac:dyDescent="0.25">
      <c r="E575" s="11">
        <f t="shared" ca="1" si="16"/>
        <v>0.45497652075649897</v>
      </c>
      <c r="F575" s="11">
        <f t="shared" ca="1" si="17"/>
        <v>48.110694462272882</v>
      </c>
    </row>
    <row r="576" spans="5:6" x14ac:dyDescent="0.25">
      <c r="E576" s="11">
        <f t="shared" ca="1" si="16"/>
        <v>0.77287070129044522</v>
      </c>
      <c r="F576" s="11">
        <f t="shared" ca="1" si="17"/>
        <v>57.171126428222635</v>
      </c>
    </row>
    <row r="577" spans="5:6" x14ac:dyDescent="0.25">
      <c r="E577" s="11">
        <f t="shared" ca="1" si="16"/>
        <v>0.19410802918114534</v>
      </c>
      <c r="F577" s="11">
        <f t="shared" ca="1" si="17"/>
        <v>41.052432293507664</v>
      </c>
    </row>
    <row r="578" spans="5:6" x14ac:dyDescent="0.25">
      <c r="E578" s="11">
        <f t="shared" ca="1" si="16"/>
        <v>0.5216598628519219</v>
      </c>
      <c r="F578" s="11">
        <f t="shared" ca="1" si="17"/>
        <v>49.790707076326939</v>
      </c>
    </row>
    <row r="579" spans="5:6" x14ac:dyDescent="0.25">
      <c r="E579" s="11">
        <f t="shared" ca="1" si="16"/>
        <v>0.77522249481680505</v>
      </c>
      <c r="F579" s="11">
        <f t="shared" ca="1" si="17"/>
        <v>57.258193423767153</v>
      </c>
    </row>
    <row r="580" spans="5:6" x14ac:dyDescent="0.25">
      <c r="E580" s="11">
        <f t="shared" ref="E580:E643" ca="1" si="18">RAND()</f>
        <v>0.80443048115508631</v>
      </c>
      <c r="F580" s="11">
        <f t="shared" ref="F580:F643" ca="1" si="19">_xlfn.GAMMA.INV(E580,$C$3,$C$4)</f>
        <v>58.394627012260571</v>
      </c>
    </row>
    <row r="581" spans="5:6" x14ac:dyDescent="0.25">
      <c r="E581" s="11">
        <f t="shared" ca="1" si="18"/>
        <v>0.32169547112729469</v>
      </c>
      <c r="F581" s="11">
        <f t="shared" ca="1" si="19"/>
        <v>44.723235090337447</v>
      </c>
    </row>
    <row r="582" spans="5:6" x14ac:dyDescent="0.25">
      <c r="E582" s="11">
        <f t="shared" ca="1" si="18"/>
        <v>6.211029027030468E-2</v>
      </c>
      <c r="F582" s="11">
        <f t="shared" ca="1" si="19"/>
        <v>35.334137556023443</v>
      </c>
    </row>
    <row r="583" spans="5:6" x14ac:dyDescent="0.25">
      <c r="E583" s="11">
        <f t="shared" ca="1" si="18"/>
        <v>1.6569121987767055E-2</v>
      </c>
      <c r="F583" s="11">
        <f t="shared" ca="1" si="19"/>
        <v>30.779010141609994</v>
      </c>
    </row>
    <row r="584" spans="5:6" x14ac:dyDescent="0.25">
      <c r="E584" s="11">
        <f t="shared" ca="1" si="18"/>
        <v>0.95253240275590023</v>
      </c>
      <c r="F584" s="11">
        <f t="shared" ca="1" si="19"/>
        <v>68.037223157061945</v>
      </c>
    </row>
    <row r="585" spans="5:6" x14ac:dyDescent="0.25">
      <c r="E585" s="11">
        <f t="shared" ca="1" si="18"/>
        <v>0.14858165052845163</v>
      </c>
      <c r="F585" s="11">
        <f t="shared" ca="1" si="19"/>
        <v>39.471691001739082</v>
      </c>
    </row>
    <row r="586" spans="5:6" x14ac:dyDescent="0.25">
      <c r="E586" s="11">
        <f t="shared" ca="1" si="18"/>
        <v>0.27491220607638733</v>
      </c>
      <c r="F586" s="11">
        <f t="shared" ca="1" si="19"/>
        <v>43.459688881761622</v>
      </c>
    </row>
    <row r="587" spans="5:6" x14ac:dyDescent="0.25">
      <c r="E587" s="11">
        <f t="shared" ca="1" si="18"/>
        <v>0.36088313942532357</v>
      </c>
      <c r="F587" s="11">
        <f t="shared" ca="1" si="19"/>
        <v>45.740333869471499</v>
      </c>
    </row>
    <row r="588" spans="5:6" x14ac:dyDescent="0.25">
      <c r="E588" s="11">
        <f t="shared" ca="1" si="18"/>
        <v>0.65082146888741266</v>
      </c>
      <c r="F588" s="11">
        <f t="shared" ca="1" si="19"/>
        <v>53.249929407605954</v>
      </c>
    </row>
    <row r="589" spans="5:6" x14ac:dyDescent="0.25">
      <c r="E589" s="11">
        <f t="shared" ca="1" si="18"/>
        <v>6.8275790549712223E-3</v>
      </c>
      <c r="F589" s="11">
        <f t="shared" ca="1" si="19"/>
        <v>28.389424823871607</v>
      </c>
    </row>
    <row r="590" spans="5:6" x14ac:dyDescent="0.25">
      <c r="E590" s="11">
        <f t="shared" ca="1" si="18"/>
        <v>0.98227321722471006</v>
      </c>
      <c r="F590" s="11">
        <f t="shared" ca="1" si="19"/>
        <v>73.577712346488099</v>
      </c>
    </row>
    <row r="591" spans="5:6" x14ac:dyDescent="0.25">
      <c r="E591" s="11">
        <f t="shared" ca="1" si="18"/>
        <v>0.45155493151112869</v>
      </c>
      <c r="F591" s="11">
        <f t="shared" ca="1" si="19"/>
        <v>48.025076198732954</v>
      </c>
    </row>
    <row r="592" spans="5:6" x14ac:dyDescent="0.25">
      <c r="E592" s="11">
        <f t="shared" ca="1" si="18"/>
        <v>0.62690915922507062</v>
      </c>
      <c r="F592" s="11">
        <f t="shared" ca="1" si="19"/>
        <v>52.574986445550422</v>
      </c>
    </row>
    <row r="593" spans="5:6" x14ac:dyDescent="0.25">
      <c r="E593" s="11">
        <f t="shared" ca="1" si="18"/>
        <v>0.64744944670635685</v>
      </c>
      <c r="F593" s="11">
        <f t="shared" ca="1" si="19"/>
        <v>53.153449174104978</v>
      </c>
    </row>
    <row r="594" spans="5:6" x14ac:dyDescent="0.25">
      <c r="E594" s="11">
        <f t="shared" ca="1" si="18"/>
        <v>0.74327186231496722</v>
      </c>
      <c r="F594" s="11">
        <f t="shared" ca="1" si="19"/>
        <v>56.12220004304487</v>
      </c>
    </row>
    <row r="595" spans="5:6" x14ac:dyDescent="0.25">
      <c r="E595" s="11">
        <f t="shared" ca="1" si="18"/>
        <v>0.87702324329138748</v>
      </c>
      <c r="F595" s="11">
        <f t="shared" ca="1" si="19"/>
        <v>61.874967451087549</v>
      </c>
    </row>
    <row r="596" spans="5:6" x14ac:dyDescent="0.25">
      <c r="E596" s="11">
        <f t="shared" ca="1" si="18"/>
        <v>0.89524968496022228</v>
      </c>
      <c r="F596" s="11">
        <f t="shared" ca="1" si="19"/>
        <v>62.991191584147657</v>
      </c>
    </row>
    <row r="597" spans="5:6" x14ac:dyDescent="0.25">
      <c r="E597" s="11">
        <f t="shared" ca="1" si="18"/>
        <v>0.17001017316315703</v>
      </c>
      <c r="F597" s="11">
        <f t="shared" ca="1" si="19"/>
        <v>40.244228460986143</v>
      </c>
    </row>
    <row r="598" spans="5:6" x14ac:dyDescent="0.25">
      <c r="E598" s="11">
        <f t="shared" ca="1" si="18"/>
        <v>0.12143523567590164</v>
      </c>
      <c r="F598" s="11">
        <f t="shared" ca="1" si="19"/>
        <v>38.394127167848211</v>
      </c>
    </row>
    <row r="599" spans="5:6" x14ac:dyDescent="0.25">
      <c r="E599" s="11">
        <f t="shared" ca="1" si="18"/>
        <v>4.7945530337176634E-2</v>
      </c>
      <c r="F599" s="11">
        <f t="shared" ca="1" si="19"/>
        <v>34.315728723635758</v>
      </c>
    </row>
    <row r="600" spans="5:6" x14ac:dyDescent="0.25">
      <c r="E600" s="11">
        <f t="shared" ca="1" si="18"/>
        <v>6.6309907008631375E-2</v>
      </c>
      <c r="F600" s="11">
        <f t="shared" ca="1" si="19"/>
        <v>35.604024743748269</v>
      </c>
    </row>
    <row r="601" spans="5:6" x14ac:dyDescent="0.25">
      <c r="E601" s="11">
        <f t="shared" ca="1" si="18"/>
        <v>2.5789340240982894E-2</v>
      </c>
      <c r="F601" s="11">
        <f t="shared" ca="1" si="19"/>
        <v>32.14414049174475</v>
      </c>
    </row>
    <row r="602" spans="5:6" x14ac:dyDescent="0.25">
      <c r="E602" s="11">
        <f t="shared" ca="1" si="18"/>
        <v>0.37432839443526844</v>
      </c>
      <c r="F602" s="11">
        <f t="shared" ca="1" si="19"/>
        <v>46.083434456570501</v>
      </c>
    </row>
    <row r="603" spans="5:6" x14ac:dyDescent="0.25">
      <c r="E603" s="11">
        <f t="shared" ca="1" si="18"/>
        <v>0.8740587973624302</v>
      </c>
      <c r="F603" s="11">
        <f t="shared" ca="1" si="19"/>
        <v>61.705862759413087</v>
      </c>
    </row>
    <row r="604" spans="5:6" x14ac:dyDescent="0.25">
      <c r="E604" s="11">
        <f t="shared" ca="1" si="18"/>
        <v>0.43390047414800359</v>
      </c>
      <c r="F604" s="11">
        <f t="shared" ca="1" si="19"/>
        <v>47.583361275292432</v>
      </c>
    </row>
    <row r="605" spans="5:6" x14ac:dyDescent="0.25">
      <c r="E605" s="11">
        <f t="shared" ca="1" si="18"/>
        <v>0.7950880454530439</v>
      </c>
      <c r="F605" s="11">
        <f t="shared" ca="1" si="19"/>
        <v>58.019222417148988</v>
      </c>
    </row>
    <row r="606" spans="5:6" x14ac:dyDescent="0.25">
      <c r="E606" s="11">
        <f t="shared" ca="1" si="18"/>
        <v>0.86331125754077487</v>
      </c>
      <c r="F606" s="11">
        <f t="shared" ca="1" si="19"/>
        <v>61.117378446372541</v>
      </c>
    </row>
    <row r="607" spans="5:6" x14ac:dyDescent="0.25">
      <c r="E607" s="11">
        <f t="shared" ca="1" si="18"/>
        <v>0.70546324217056544</v>
      </c>
      <c r="F607" s="11">
        <f t="shared" ca="1" si="19"/>
        <v>54.886383676496941</v>
      </c>
    </row>
    <row r="608" spans="5:6" x14ac:dyDescent="0.25">
      <c r="E608" s="11">
        <f t="shared" ca="1" si="18"/>
        <v>2.9270940709199889E-2</v>
      </c>
      <c r="F608" s="11">
        <f t="shared" ca="1" si="19"/>
        <v>32.560829811763583</v>
      </c>
    </row>
    <row r="609" spans="5:6" x14ac:dyDescent="0.25">
      <c r="E609" s="11">
        <f t="shared" ca="1" si="18"/>
        <v>0.13901282824508099</v>
      </c>
      <c r="F609" s="11">
        <f t="shared" ca="1" si="19"/>
        <v>39.10627304795787</v>
      </c>
    </row>
    <row r="610" spans="5:6" x14ac:dyDescent="0.25">
      <c r="E610" s="11">
        <f t="shared" ca="1" si="18"/>
        <v>0.66180732018285127</v>
      </c>
      <c r="F610" s="11">
        <f t="shared" ca="1" si="19"/>
        <v>53.567495331381942</v>
      </c>
    </row>
    <row r="611" spans="5:6" x14ac:dyDescent="0.25">
      <c r="E611" s="11">
        <f t="shared" ca="1" si="18"/>
        <v>0.85476768422571425</v>
      </c>
      <c r="F611" s="11">
        <f t="shared" ca="1" si="19"/>
        <v>60.674259780708191</v>
      </c>
    </row>
    <row r="612" spans="5:6" x14ac:dyDescent="0.25">
      <c r="E612" s="11">
        <f t="shared" ca="1" si="18"/>
        <v>0.69530075133228142</v>
      </c>
      <c r="F612" s="11">
        <f t="shared" ca="1" si="19"/>
        <v>54.570285141206966</v>
      </c>
    </row>
    <row r="613" spans="5:6" x14ac:dyDescent="0.25">
      <c r="E613" s="11">
        <f t="shared" ca="1" si="18"/>
        <v>0.28644732737004042</v>
      </c>
      <c r="F613" s="11">
        <f t="shared" ca="1" si="19"/>
        <v>43.777615898288516</v>
      </c>
    </row>
    <row r="614" spans="5:6" x14ac:dyDescent="0.25">
      <c r="E614" s="11">
        <f t="shared" ca="1" si="18"/>
        <v>0.84047837375241108</v>
      </c>
      <c r="F614" s="11">
        <f t="shared" ca="1" si="19"/>
        <v>59.975019931744114</v>
      </c>
    </row>
    <row r="615" spans="5:6" x14ac:dyDescent="0.25">
      <c r="E615" s="11">
        <f t="shared" ca="1" si="18"/>
        <v>0.72976032501471944</v>
      </c>
      <c r="F615" s="11">
        <f t="shared" ca="1" si="19"/>
        <v>55.668717185270019</v>
      </c>
    </row>
    <row r="616" spans="5:6" x14ac:dyDescent="0.25">
      <c r="E616" s="11">
        <f t="shared" ca="1" si="18"/>
        <v>0.35155298517630462</v>
      </c>
      <c r="F616" s="11">
        <f t="shared" ca="1" si="19"/>
        <v>45.500707576739735</v>
      </c>
    </row>
    <row r="617" spans="5:6" x14ac:dyDescent="0.25">
      <c r="E617" s="11">
        <f t="shared" ca="1" si="18"/>
        <v>0.3918878132082011</v>
      </c>
      <c r="F617" s="11">
        <f t="shared" ca="1" si="19"/>
        <v>46.528299766667175</v>
      </c>
    </row>
    <row r="618" spans="5:6" x14ac:dyDescent="0.25">
      <c r="E618" s="11">
        <f t="shared" ca="1" si="18"/>
        <v>0.42294061720019127</v>
      </c>
      <c r="F618" s="11">
        <f t="shared" ca="1" si="19"/>
        <v>47.308922402564541</v>
      </c>
    </row>
    <row r="619" spans="5:6" x14ac:dyDescent="0.25">
      <c r="E619" s="11">
        <f t="shared" ca="1" si="18"/>
        <v>0.50377004259503899</v>
      </c>
      <c r="F619" s="11">
        <f t="shared" ca="1" si="19"/>
        <v>49.336666226421478</v>
      </c>
    </row>
    <row r="620" spans="5:6" x14ac:dyDescent="0.25">
      <c r="E620" s="11">
        <f t="shared" ca="1" si="18"/>
        <v>0.77938642533720592</v>
      </c>
      <c r="F620" s="11">
        <f t="shared" ca="1" si="19"/>
        <v>57.413843777285869</v>
      </c>
    </row>
    <row r="621" spans="5:6" x14ac:dyDescent="0.25">
      <c r="E621" s="11">
        <f t="shared" ca="1" si="18"/>
        <v>0.25382649576686167</v>
      </c>
      <c r="F621" s="11">
        <f t="shared" ca="1" si="19"/>
        <v>42.865094589516573</v>
      </c>
    </row>
    <row r="622" spans="5:6" x14ac:dyDescent="0.25">
      <c r="E622" s="11">
        <f t="shared" ca="1" si="18"/>
        <v>0.46053130361624262</v>
      </c>
      <c r="F622" s="11">
        <f t="shared" ca="1" si="19"/>
        <v>48.249733343431465</v>
      </c>
    </row>
    <row r="623" spans="5:6" x14ac:dyDescent="0.25">
      <c r="E623" s="11">
        <f t="shared" ca="1" si="18"/>
        <v>0.47528645852879503</v>
      </c>
      <c r="F623" s="11">
        <f t="shared" ca="1" si="19"/>
        <v>48.619498978201364</v>
      </c>
    </row>
    <row r="624" spans="5:6" x14ac:dyDescent="0.25">
      <c r="E624" s="11">
        <f t="shared" ca="1" si="18"/>
        <v>0.32215176273833268</v>
      </c>
      <c r="F624" s="11">
        <f t="shared" ca="1" si="19"/>
        <v>44.735258481684639</v>
      </c>
    </row>
    <row r="625" spans="5:6" x14ac:dyDescent="0.25">
      <c r="E625" s="11">
        <f t="shared" ca="1" si="18"/>
        <v>0.36082703971349395</v>
      </c>
      <c r="F625" s="11">
        <f t="shared" ca="1" si="19"/>
        <v>45.738897058724426</v>
      </c>
    </row>
    <row r="626" spans="5:6" x14ac:dyDescent="0.25">
      <c r="E626" s="11">
        <f t="shared" ca="1" si="18"/>
        <v>0.40913357635899428</v>
      </c>
      <c r="F626" s="11">
        <f t="shared" ca="1" si="19"/>
        <v>46.962554120587193</v>
      </c>
    </row>
    <row r="627" spans="5:6" x14ac:dyDescent="0.25">
      <c r="E627" s="11">
        <f t="shared" ca="1" si="18"/>
        <v>0.87413451047932056</v>
      </c>
      <c r="F627" s="11">
        <f t="shared" ca="1" si="19"/>
        <v>61.710143222720532</v>
      </c>
    </row>
    <row r="628" spans="5:6" x14ac:dyDescent="0.25">
      <c r="E628" s="11">
        <f t="shared" ca="1" si="18"/>
        <v>0.17950261025586678</v>
      </c>
      <c r="F628" s="11">
        <f t="shared" ca="1" si="19"/>
        <v>40.569346887669475</v>
      </c>
    </row>
    <row r="629" spans="5:6" x14ac:dyDescent="0.25">
      <c r="E629" s="11">
        <f t="shared" ca="1" si="18"/>
        <v>0.86754780391939224</v>
      </c>
      <c r="F629" s="11">
        <f t="shared" ca="1" si="19"/>
        <v>61.344962376640687</v>
      </c>
    </row>
    <row r="630" spans="5:6" x14ac:dyDescent="0.25">
      <c r="E630" s="11">
        <f t="shared" ca="1" si="18"/>
        <v>0.86438519645371903</v>
      </c>
      <c r="F630" s="11">
        <f t="shared" ca="1" si="19"/>
        <v>61.174554387431506</v>
      </c>
    </row>
    <row r="631" spans="5:6" x14ac:dyDescent="0.25">
      <c r="E631" s="11">
        <f t="shared" ca="1" si="18"/>
        <v>0.34684244248939111</v>
      </c>
      <c r="F631" s="11">
        <f t="shared" ca="1" si="19"/>
        <v>45.379186301488737</v>
      </c>
    </row>
    <row r="632" spans="5:6" x14ac:dyDescent="0.25">
      <c r="E632" s="11">
        <f t="shared" ca="1" si="18"/>
        <v>0.93560449183654781</v>
      </c>
      <c r="F632" s="11">
        <f t="shared" ca="1" si="19"/>
        <v>66.171351851962498</v>
      </c>
    </row>
    <row r="633" spans="5:6" x14ac:dyDescent="0.25">
      <c r="E633" s="11">
        <f t="shared" ca="1" si="18"/>
        <v>0.70787217586227413</v>
      </c>
      <c r="F633" s="11">
        <f t="shared" ca="1" si="19"/>
        <v>54.96221908864392</v>
      </c>
    </row>
    <row r="634" spans="5:6" x14ac:dyDescent="0.25">
      <c r="E634" s="11">
        <f t="shared" ca="1" si="18"/>
        <v>0.53499360552668829</v>
      </c>
      <c r="F634" s="11">
        <f t="shared" ca="1" si="19"/>
        <v>50.13159781770284</v>
      </c>
    </row>
    <row r="635" spans="5:6" x14ac:dyDescent="0.25">
      <c r="E635" s="11">
        <f t="shared" ca="1" si="18"/>
        <v>0.40586722685530585</v>
      </c>
      <c r="F635" s="11">
        <f t="shared" ca="1" si="19"/>
        <v>46.880466619574001</v>
      </c>
    </row>
    <row r="636" spans="5:6" x14ac:dyDescent="0.25">
      <c r="E636" s="11">
        <f t="shared" ca="1" si="18"/>
        <v>0.96754912052470721</v>
      </c>
      <c r="F636" s="11">
        <f t="shared" ca="1" si="19"/>
        <v>70.254432368122067</v>
      </c>
    </row>
    <row r="637" spans="5:6" x14ac:dyDescent="0.25">
      <c r="E637" s="11">
        <f t="shared" ca="1" si="18"/>
        <v>0.70954874357199094</v>
      </c>
      <c r="F637" s="11">
        <f t="shared" ca="1" si="19"/>
        <v>55.015211757726973</v>
      </c>
    </row>
    <row r="638" spans="5:6" x14ac:dyDescent="0.25">
      <c r="E638" s="11">
        <f t="shared" ca="1" si="18"/>
        <v>0.49348691167476888</v>
      </c>
      <c r="F638" s="11">
        <f t="shared" ca="1" si="19"/>
        <v>49.077081608226031</v>
      </c>
    </row>
    <row r="639" spans="5:6" x14ac:dyDescent="0.25">
      <c r="E639" s="11">
        <f t="shared" ca="1" si="18"/>
        <v>0.91415746667442077</v>
      </c>
      <c r="F639" s="11">
        <f t="shared" ca="1" si="19"/>
        <v>64.326575471689608</v>
      </c>
    </row>
    <row r="640" spans="5:6" x14ac:dyDescent="0.25">
      <c r="E640" s="11">
        <f t="shared" ca="1" si="18"/>
        <v>8.155581564147818E-2</v>
      </c>
      <c r="F640" s="11">
        <f t="shared" ca="1" si="19"/>
        <v>36.494761210986603</v>
      </c>
    </row>
    <row r="641" spans="5:6" x14ac:dyDescent="0.25">
      <c r="E641" s="11">
        <f t="shared" ca="1" si="18"/>
        <v>0.9233650542291636</v>
      </c>
      <c r="F641" s="11">
        <f t="shared" ca="1" si="19"/>
        <v>65.06568575137247</v>
      </c>
    </row>
    <row r="642" spans="5:6" x14ac:dyDescent="0.25">
      <c r="E642" s="11">
        <f t="shared" ca="1" si="18"/>
        <v>0.99324066825723223</v>
      </c>
      <c r="F642" s="11">
        <f t="shared" ca="1" si="19"/>
        <v>78.488074906380859</v>
      </c>
    </row>
    <row r="643" spans="5:6" x14ac:dyDescent="0.25">
      <c r="E643" s="11">
        <f t="shared" ca="1" si="18"/>
        <v>9.0822935372437685E-3</v>
      </c>
      <c r="F643" s="11">
        <f t="shared" ca="1" si="19"/>
        <v>29.114880294213709</v>
      </c>
    </row>
    <row r="644" spans="5:6" x14ac:dyDescent="0.25">
      <c r="E644" s="11">
        <f t="shared" ref="E644:E707" ca="1" si="20">RAND()</f>
        <v>0.91848009709762635</v>
      </c>
      <c r="F644" s="11">
        <f t="shared" ref="F644:F707" ca="1" si="21">_xlfn.GAMMA.INV(E644,$C$3,$C$4)</f>
        <v>64.665018069702157</v>
      </c>
    </row>
    <row r="645" spans="5:6" x14ac:dyDescent="0.25">
      <c r="E645" s="11">
        <f t="shared" ca="1" si="20"/>
        <v>0.41515477783310462</v>
      </c>
      <c r="F645" s="11">
        <f t="shared" ca="1" si="21"/>
        <v>47.113715273323876</v>
      </c>
    </row>
    <row r="646" spans="5:6" x14ac:dyDescent="0.25">
      <c r="E646" s="11">
        <f t="shared" ca="1" si="20"/>
        <v>0.11808377887840016</v>
      </c>
      <c r="F646" s="11">
        <f t="shared" ca="1" si="21"/>
        <v>38.251381425068672</v>
      </c>
    </row>
    <row r="647" spans="5:6" x14ac:dyDescent="0.25">
      <c r="E647" s="11">
        <f t="shared" ca="1" si="20"/>
        <v>0.55624660759950117</v>
      </c>
      <c r="F647" s="11">
        <f t="shared" ca="1" si="21"/>
        <v>50.680425315893011</v>
      </c>
    </row>
    <row r="648" spans="5:6" x14ac:dyDescent="0.25">
      <c r="E648" s="11">
        <f t="shared" ca="1" si="20"/>
        <v>0.52328914874583454</v>
      </c>
      <c r="F648" s="11">
        <f t="shared" ca="1" si="21"/>
        <v>49.832237426441729</v>
      </c>
    </row>
    <row r="649" spans="5:6" x14ac:dyDescent="0.25">
      <c r="E649" s="11">
        <f t="shared" ca="1" si="20"/>
        <v>0.26312197883988864</v>
      </c>
      <c r="F649" s="11">
        <f t="shared" ca="1" si="21"/>
        <v>43.129522044602439</v>
      </c>
    </row>
    <row r="650" spans="5:6" x14ac:dyDescent="0.25">
      <c r="E650" s="11">
        <f t="shared" ca="1" si="20"/>
        <v>0.51264364823545994</v>
      </c>
      <c r="F650" s="11">
        <f t="shared" ca="1" si="21"/>
        <v>49.561449091871175</v>
      </c>
    </row>
    <row r="651" spans="5:6" x14ac:dyDescent="0.25">
      <c r="E651" s="11">
        <f t="shared" ca="1" si="20"/>
        <v>0.46700386825760021</v>
      </c>
      <c r="F651" s="11">
        <f t="shared" ca="1" si="21"/>
        <v>48.41184145292894</v>
      </c>
    </row>
    <row r="652" spans="5:6" x14ac:dyDescent="0.25">
      <c r="E652" s="11">
        <f t="shared" ca="1" si="20"/>
        <v>0.30918281175235351</v>
      </c>
      <c r="F652" s="11">
        <f t="shared" ca="1" si="21"/>
        <v>44.391524513961741</v>
      </c>
    </row>
    <row r="653" spans="5:6" x14ac:dyDescent="0.25">
      <c r="E653" s="11">
        <f t="shared" ca="1" si="20"/>
        <v>0.11368225369435281</v>
      </c>
      <c r="F653" s="11">
        <f t="shared" ca="1" si="21"/>
        <v>38.060058238716394</v>
      </c>
    </row>
    <row r="654" spans="5:6" x14ac:dyDescent="0.25">
      <c r="E654" s="11">
        <f t="shared" ca="1" si="20"/>
        <v>0.85279822183456933</v>
      </c>
      <c r="F654" s="11">
        <f t="shared" ca="1" si="21"/>
        <v>60.574915694013349</v>
      </c>
    </row>
    <row r="655" spans="5:6" x14ac:dyDescent="0.25">
      <c r="E655" s="11">
        <f t="shared" ca="1" si="20"/>
        <v>0.54280363042089852</v>
      </c>
      <c r="F655" s="11">
        <f t="shared" ca="1" si="21"/>
        <v>50.332434172708602</v>
      </c>
    </row>
    <row r="656" spans="5:6" x14ac:dyDescent="0.25">
      <c r="E656" s="11">
        <f t="shared" ca="1" si="20"/>
        <v>0.57966029578810796</v>
      </c>
      <c r="F656" s="11">
        <f t="shared" ca="1" si="21"/>
        <v>51.294648982068743</v>
      </c>
    </row>
    <row r="657" spans="5:6" x14ac:dyDescent="0.25">
      <c r="E657" s="11">
        <f t="shared" ca="1" si="20"/>
        <v>0.8505365003308144</v>
      </c>
      <c r="F657" s="11">
        <f t="shared" ca="1" si="21"/>
        <v>60.462052066643103</v>
      </c>
    </row>
    <row r="658" spans="5:6" x14ac:dyDescent="0.25">
      <c r="E658" s="11">
        <f t="shared" ca="1" si="20"/>
        <v>0.76897488786825896</v>
      </c>
      <c r="F658" s="11">
        <f t="shared" ca="1" si="21"/>
        <v>57.028196841795854</v>
      </c>
    </row>
    <row r="659" spans="5:6" x14ac:dyDescent="0.25">
      <c r="E659" s="11">
        <f t="shared" ca="1" si="20"/>
        <v>0.15346345089460545</v>
      </c>
      <c r="F659" s="11">
        <f t="shared" ca="1" si="21"/>
        <v>39.652913362021408</v>
      </c>
    </row>
    <row r="660" spans="5:6" x14ac:dyDescent="0.25">
      <c r="E660" s="11">
        <f t="shared" ca="1" si="20"/>
        <v>0.82413283195588771</v>
      </c>
      <c r="F660" s="11">
        <f t="shared" ca="1" si="21"/>
        <v>59.229629736286199</v>
      </c>
    </row>
    <row r="661" spans="5:6" x14ac:dyDescent="0.25">
      <c r="E661" s="11">
        <f t="shared" ca="1" si="20"/>
        <v>1.3830298552084841E-2</v>
      </c>
      <c r="F661" s="11">
        <f t="shared" ca="1" si="21"/>
        <v>30.257749523172073</v>
      </c>
    </row>
    <row r="662" spans="5:6" x14ac:dyDescent="0.25">
      <c r="E662" s="11">
        <f t="shared" ca="1" si="20"/>
        <v>0.56589673930989526</v>
      </c>
      <c r="F662" s="11">
        <f t="shared" ca="1" si="21"/>
        <v>50.932235705748205</v>
      </c>
    </row>
    <row r="663" spans="5:6" x14ac:dyDescent="0.25">
      <c r="E663" s="11">
        <f t="shared" ca="1" si="20"/>
        <v>0.82406895019198689</v>
      </c>
      <c r="F663" s="11">
        <f t="shared" ca="1" si="21"/>
        <v>59.226817200044543</v>
      </c>
    </row>
    <row r="664" spans="5:6" x14ac:dyDescent="0.25">
      <c r="E664" s="11">
        <f t="shared" ca="1" si="20"/>
        <v>0.58440625558971226</v>
      </c>
      <c r="F664" s="11">
        <f t="shared" ca="1" si="21"/>
        <v>51.42058785253721</v>
      </c>
    </row>
    <row r="665" spans="5:6" x14ac:dyDescent="0.25">
      <c r="E665" s="11">
        <f t="shared" ca="1" si="20"/>
        <v>0.42500470827225045</v>
      </c>
      <c r="F665" s="11">
        <f t="shared" ca="1" si="21"/>
        <v>47.360634133640374</v>
      </c>
    </row>
    <row r="666" spans="5:6" x14ac:dyDescent="0.25">
      <c r="E666" s="11">
        <f t="shared" ca="1" si="20"/>
        <v>0.31632438095442139</v>
      </c>
      <c r="F666" s="11">
        <f t="shared" ca="1" si="21"/>
        <v>44.581329784590807</v>
      </c>
    </row>
    <row r="667" spans="5:6" x14ac:dyDescent="0.25">
      <c r="E667" s="11">
        <f t="shared" ca="1" si="20"/>
        <v>0.84297800753792296</v>
      </c>
      <c r="F667" s="11">
        <f t="shared" ca="1" si="21"/>
        <v>60.093880816698281</v>
      </c>
    </row>
    <row r="668" spans="5:6" x14ac:dyDescent="0.25">
      <c r="E668" s="11">
        <f t="shared" ca="1" si="20"/>
        <v>0.3670596572937348</v>
      </c>
      <c r="F668" s="11">
        <f t="shared" ca="1" si="21"/>
        <v>45.898249653998619</v>
      </c>
    </row>
    <row r="669" spans="5:6" x14ac:dyDescent="0.25">
      <c r="E669" s="11">
        <f t="shared" ca="1" si="20"/>
        <v>4.9580314459517605E-2</v>
      </c>
      <c r="F669" s="11">
        <f t="shared" ca="1" si="21"/>
        <v>34.443459771228859</v>
      </c>
    </row>
    <row r="670" spans="5:6" x14ac:dyDescent="0.25">
      <c r="E670" s="11">
        <f t="shared" ca="1" si="20"/>
        <v>0.7690581161403659</v>
      </c>
      <c r="F670" s="11">
        <f t="shared" ca="1" si="21"/>
        <v>57.031233694259541</v>
      </c>
    </row>
    <row r="671" spans="5:6" x14ac:dyDescent="0.25">
      <c r="E671" s="11">
        <f t="shared" ca="1" si="20"/>
        <v>0.12444341150209992</v>
      </c>
      <c r="F671" s="11">
        <f t="shared" ca="1" si="21"/>
        <v>38.520211780867882</v>
      </c>
    </row>
    <row r="672" spans="5:6" x14ac:dyDescent="0.25">
      <c r="E672" s="11">
        <f t="shared" ca="1" si="20"/>
        <v>0.89795709165673743</v>
      </c>
      <c r="F672" s="11">
        <f t="shared" ca="1" si="21"/>
        <v>63.169860231456859</v>
      </c>
    </row>
    <row r="673" spans="5:6" x14ac:dyDescent="0.25">
      <c r="E673" s="11">
        <f t="shared" ca="1" si="20"/>
        <v>0.67471490429116299</v>
      </c>
      <c r="F673" s="11">
        <f t="shared" ca="1" si="21"/>
        <v>53.947399485715181</v>
      </c>
    </row>
    <row r="674" spans="5:6" x14ac:dyDescent="0.25">
      <c r="E674" s="11">
        <f t="shared" ca="1" si="20"/>
        <v>0.60274995698904799</v>
      </c>
      <c r="F674" s="11">
        <f t="shared" ca="1" si="21"/>
        <v>51.912575301971103</v>
      </c>
    </row>
    <row r="675" spans="5:6" x14ac:dyDescent="0.25">
      <c r="E675" s="11">
        <f t="shared" ca="1" si="20"/>
        <v>0.6554630677676696</v>
      </c>
      <c r="F675" s="11">
        <f t="shared" ca="1" si="21"/>
        <v>53.383486245775032</v>
      </c>
    </row>
    <row r="676" spans="5:6" x14ac:dyDescent="0.25">
      <c r="E676" s="11">
        <f t="shared" ca="1" si="20"/>
        <v>0.65765305203675717</v>
      </c>
      <c r="F676" s="11">
        <f t="shared" ca="1" si="21"/>
        <v>53.446810768862271</v>
      </c>
    </row>
    <row r="677" spans="5:6" x14ac:dyDescent="0.25">
      <c r="E677" s="11">
        <f t="shared" ca="1" si="20"/>
        <v>0.8225030893373767</v>
      </c>
      <c r="F677" s="11">
        <f t="shared" ca="1" si="21"/>
        <v>59.158105037883942</v>
      </c>
    </row>
    <row r="678" spans="5:6" x14ac:dyDescent="0.25">
      <c r="E678" s="11">
        <f t="shared" ca="1" si="20"/>
        <v>0.28231003582372283</v>
      </c>
      <c r="F678" s="11">
        <f t="shared" ca="1" si="21"/>
        <v>43.664129730863898</v>
      </c>
    </row>
    <row r="679" spans="5:6" x14ac:dyDescent="0.25">
      <c r="E679" s="11">
        <f t="shared" ca="1" si="20"/>
        <v>0.59971576396939541</v>
      </c>
      <c r="F679" s="11">
        <f t="shared" ca="1" si="21"/>
        <v>51.83059106277949</v>
      </c>
    </row>
    <row r="680" spans="5:6" x14ac:dyDescent="0.25">
      <c r="E680" s="11">
        <f t="shared" ca="1" si="20"/>
        <v>0.14791532682215813</v>
      </c>
      <c r="F680" s="11">
        <f t="shared" ca="1" si="21"/>
        <v>39.44669358255733</v>
      </c>
    </row>
    <row r="681" spans="5:6" x14ac:dyDescent="0.25">
      <c r="E681" s="11">
        <f t="shared" ca="1" si="20"/>
        <v>0.37818044820153662</v>
      </c>
      <c r="F681" s="11">
        <f t="shared" ca="1" si="21"/>
        <v>46.181309320922971</v>
      </c>
    </row>
    <row r="682" spans="5:6" x14ac:dyDescent="0.25">
      <c r="E682" s="11">
        <f t="shared" ca="1" si="20"/>
        <v>0.82503494138428235</v>
      </c>
      <c r="F682" s="11">
        <f t="shared" ca="1" si="21"/>
        <v>59.26942581993017</v>
      </c>
    </row>
    <row r="683" spans="5:6" x14ac:dyDescent="0.25">
      <c r="E683" s="11">
        <f t="shared" ca="1" si="20"/>
        <v>0.69382322749800807</v>
      </c>
      <c r="F683" s="11">
        <f t="shared" ca="1" si="21"/>
        <v>54.524824280054034</v>
      </c>
    </row>
    <row r="684" spans="5:6" x14ac:dyDescent="0.25">
      <c r="E684" s="11">
        <f t="shared" ca="1" si="20"/>
        <v>0.40296894488677371</v>
      </c>
      <c r="F684" s="11">
        <f t="shared" ca="1" si="21"/>
        <v>46.807572081043702</v>
      </c>
    </row>
    <row r="685" spans="5:6" x14ac:dyDescent="0.25">
      <c r="E685" s="11">
        <f t="shared" ca="1" si="20"/>
        <v>0.72539725611723693</v>
      </c>
      <c r="F685" s="11">
        <f t="shared" ca="1" si="21"/>
        <v>55.525245079104522</v>
      </c>
    </row>
    <row r="686" spans="5:6" x14ac:dyDescent="0.25">
      <c r="E686" s="11">
        <f t="shared" ca="1" si="20"/>
        <v>0.82164290974778109</v>
      </c>
      <c r="F686" s="11">
        <f t="shared" ca="1" si="21"/>
        <v>59.120544138056744</v>
      </c>
    </row>
    <row r="687" spans="5:6" x14ac:dyDescent="0.25">
      <c r="E687" s="11">
        <f t="shared" ca="1" si="20"/>
        <v>0.70931407320778694</v>
      </c>
      <c r="F687" s="11">
        <f t="shared" ca="1" si="21"/>
        <v>55.0077837183049</v>
      </c>
    </row>
    <row r="688" spans="5:6" x14ac:dyDescent="0.25">
      <c r="E688" s="11">
        <f t="shared" ca="1" si="20"/>
        <v>0.16899349116876672</v>
      </c>
      <c r="F688" s="11">
        <f t="shared" ca="1" si="21"/>
        <v>40.208834599896456</v>
      </c>
    </row>
    <row r="689" spans="5:6" x14ac:dyDescent="0.25">
      <c r="E689" s="11">
        <f t="shared" ca="1" si="20"/>
        <v>0.88890422765703947</v>
      </c>
      <c r="F689" s="11">
        <f t="shared" ca="1" si="21"/>
        <v>62.586377922296165</v>
      </c>
    </row>
    <row r="690" spans="5:6" x14ac:dyDescent="0.25">
      <c r="E690" s="11">
        <f t="shared" ca="1" si="20"/>
        <v>0.73643230616696709</v>
      </c>
      <c r="F690" s="11">
        <f t="shared" ca="1" si="21"/>
        <v>55.89085948596172</v>
      </c>
    </row>
    <row r="691" spans="5:6" x14ac:dyDescent="0.25">
      <c r="E691" s="11">
        <f t="shared" ca="1" si="20"/>
        <v>0.8330502874438388</v>
      </c>
      <c r="F691" s="11">
        <f t="shared" ca="1" si="21"/>
        <v>59.62970210143645</v>
      </c>
    </row>
    <row r="692" spans="5:6" x14ac:dyDescent="0.25">
      <c r="E692" s="11">
        <f t="shared" ca="1" si="20"/>
        <v>0.66643350074752561</v>
      </c>
      <c r="F692" s="11">
        <f t="shared" ca="1" si="21"/>
        <v>53.702779431200703</v>
      </c>
    </row>
    <row r="693" spans="5:6" x14ac:dyDescent="0.25">
      <c r="E693" s="11">
        <f t="shared" ca="1" si="20"/>
        <v>0.49157334472036518</v>
      </c>
      <c r="F693" s="11">
        <f t="shared" ca="1" si="21"/>
        <v>49.028870008636595</v>
      </c>
    </row>
    <row r="694" spans="5:6" x14ac:dyDescent="0.25">
      <c r="E694" s="11">
        <f t="shared" ca="1" si="20"/>
        <v>0.21015400757006431</v>
      </c>
      <c r="F694" s="11">
        <f t="shared" ca="1" si="21"/>
        <v>41.562454940236414</v>
      </c>
    </row>
    <row r="695" spans="5:6" x14ac:dyDescent="0.25">
      <c r="E695" s="11">
        <f t="shared" ca="1" si="20"/>
        <v>0.66891303308777006</v>
      </c>
      <c r="F695" s="11">
        <f t="shared" ca="1" si="21"/>
        <v>53.775685976698441</v>
      </c>
    </row>
    <row r="696" spans="5:6" x14ac:dyDescent="0.25">
      <c r="E696" s="11">
        <f t="shared" ca="1" si="20"/>
        <v>0.140668436780509</v>
      </c>
      <c r="F696" s="11">
        <f t="shared" ca="1" si="21"/>
        <v>39.170521157092864</v>
      </c>
    </row>
    <row r="697" spans="5:6" x14ac:dyDescent="0.25">
      <c r="E697" s="11">
        <f t="shared" ca="1" si="20"/>
        <v>0.59544356653601893</v>
      </c>
      <c r="F697" s="11">
        <f t="shared" ca="1" si="21"/>
        <v>51.715575321113697</v>
      </c>
    </row>
    <row r="698" spans="5:6" x14ac:dyDescent="0.25">
      <c r="E698" s="11">
        <f t="shared" ca="1" si="20"/>
        <v>0.89582114907272081</v>
      </c>
      <c r="F698" s="11">
        <f t="shared" ca="1" si="21"/>
        <v>63.028595140745807</v>
      </c>
    </row>
    <row r="699" spans="5:6" x14ac:dyDescent="0.25">
      <c r="E699" s="11">
        <f t="shared" ca="1" si="20"/>
        <v>0.85339893031052627</v>
      </c>
      <c r="F699" s="11">
        <f t="shared" ca="1" si="21"/>
        <v>60.605110384730487</v>
      </c>
    </row>
    <row r="700" spans="5:6" x14ac:dyDescent="0.25">
      <c r="E700" s="11">
        <f t="shared" ca="1" si="20"/>
        <v>0.77524431523321591</v>
      </c>
      <c r="F700" s="11">
        <f t="shared" ca="1" si="21"/>
        <v>57.259004067170288</v>
      </c>
    </row>
    <row r="701" spans="5:6" x14ac:dyDescent="0.25">
      <c r="E701" s="11">
        <f t="shared" ca="1" si="20"/>
        <v>0.4402340069759666</v>
      </c>
      <c r="F701" s="11">
        <f t="shared" ca="1" si="21"/>
        <v>47.741844343222127</v>
      </c>
    </row>
    <row r="702" spans="5:6" x14ac:dyDescent="0.25">
      <c r="E702" s="11">
        <f t="shared" ca="1" si="20"/>
        <v>0.8078893277288981</v>
      </c>
      <c r="F702" s="11">
        <f t="shared" ca="1" si="21"/>
        <v>58.536773887129677</v>
      </c>
    </row>
    <row r="703" spans="5:6" x14ac:dyDescent="0.25">
      <c r="E703" s="11">
        <f t="shared" ca="1" si="20"/>
        <v>0.72974379332670614</v>
      </c>
      <c r="F703" s="11">
        <f t="shared" ca="1" si="21"/>
        <v>55.66817093778667</v>
      </c>
    </row>
    <row r="704" spans="5:6" x14ac:dyDescent="0.25">
      <c r="E704" s="11">
        <f t="shared" ca="1" si="20"/>
        <v>0.65100495289156324</v>
      </c>
      <c r="F704" s="11">
        <f t="shared" ca="1" si="21"/>
        <v>53.255192280281705</v>
      </c>
    </row>
    <row r="705" spans="5:6" x14ac:dyDescent="0.25">
      <c r="E705" s="11">
        <f t="shared" ca="1" si="20"/>
        <v>6.8696110855700487E-3</v>
      </c>
      <c r="F705" s="11">
        <f t="shared" ca="1" si="21"/>
        <v>28.404637287444299</v>
      </c>
    </row>
    <row r="706" spans="5:6" x14ac:dyDescent="0.25">
      <c r="E706" s="11">
        <f t="shared" ca="1" si="20"/>
        <v>2.7729625047626882E-2</v>
      </c>
      <c r="F706" s="11">
        <f t="shared" ca="1" si="21"/>
        <v>32.381304432669353</v>
      </c>
    </row>
    <row r="707" spans="5:6" x14ac:dyDescent="0.25">
      <c r="E707" s="11">
        <f t="shared" ca="1" si="20"/>
        <v>0.36366993597278086</v>
      </c>
      <c r="F707" s="11">
        <f t="shared" ca="1" si="21"/>
        <v>45.811650949975984</v>
      </c>
    </row>
    <row r="708" spans="5:6" x14ac:dyDescent="0.25">
      <c r="E708" s="11">
        <f t="shared" ref="E708:E771" ca="1" si="22">RAND()</f>
        <v>0.40501683467452032</v>
      </c>
      <c r="F708" s="11">
        <f t="shared" ref="F708:F771" ca="1" si="23">_xlfn.GAMMA.INV(E708,$C$3,$C$4)</f>
        <v>46.859084214196344</v>
      </c>
    </row>
    <row r="709" spans="5:6" x14ac:dyDescent="0.25">
      <c r="E709" s="11">
        <f t="shared" ca="1" si="22"/>
        <v>0.13119457208665508</v>
      </c>
      <c r="F709" s="11">
        <f t="shared" ca="1" si="23"/>
        <v>38.796608679507408</v>
      </c>
    </row>
    <row r="710" spans="5:6" x14ac:dyDescent="0.25">
      <c r="E710" s="11">
        <f t="shared" ca="1" si="22"/>
        <v>0.74017580493300095</v>
      </c>
      <c r="F710" s="11">
        <f t="shared" ca="1" si="23"/>
        <v>56.017012279307998</v>
      </c>
    </row>
    <row r="711" spans="5:6" x14ac:dyDescent="0.25">
      <c r="E711" s="11">
        <f t="shared" ca="1" si="22"/>
        <v>0.35211753163923942</v>
      </c>
      <c r="F711" s="11">
        <f t="shared" ca="1" si="23"/>
        <v>45.515246336357229</v>
      </c>
    </row>
    <row r="712" spans="5:6" x14ac:dyDescent="0.25">
      <c r="E712" s="11">
        <f t="shared" ca="1" si="22"/>
        <v>0.79843877896307947</v>
      </c>
      <c r="F712" s="11">
        <f t="shared" ca="1" si="23"/>
        <v>58.152476274622359</v>
      </c>
    </row>
    <row r="713" spans="5:6" x14ac:dyDescent="0.25">
      <c r="E713" s="11">
        <f t="shared" ca="1" si="22"/>
        <v>0.74118309863292431</v>
      </c>
      <c r="F713" s="11">
        <f t="shared" ca="1" si="23"/>
        <v>56.051148933619011</v>
      </c>
    </row>
    <row r="714" spans="5:6" x14ac:dyDescent="0.25">
      <c r="E714" s="11">
        <f t="shared" ca="1" si="22"/>
        <v>0.13706399614840392</v>
      </c>
      <c r="F714" s="11">
        <f t="shared" ca="1" si="23"/>
        <v>39.03006805982303</v>
      </c>
    </row>
    <row r="715" spans="5:6" x14ac:dyDescent="0.25">
      <c r="E715" s="11">
        <f t="shared" ca="1" si="22"/>
        <v>0.69728249542749987</v>
      </c>
      <c r="F715" s="11">
        <f t="shared" ca="1" si="23"/>
        <v>54.631453812507267</v>
      </c>
    </row>
    <row r="716" spans="5:6" x14ac:dyDescent="0.25">
      <c r="E716" s="11">
        <f t="shared" ca="1" si="22"/>
        <v>0.75998754463244755</v>
      </c>
      <c r="F716" s="11">
        <f t="shared" ca="1" si="23"/>
        <v>56.704374917475029</v>
      </c>
    </row>
    <row r="717" spans="5:6" x14ac:dyDescent="0.25">
      <c r="E717" s="11">
        <f t="shared" ca="1" si="22"/>
        <v>0.16227088777740317</v>
      </c>
      <c r="F717" s="11">
        <f t="shared" ca="1" si="23"/>
        <v>39.971818622726708</v>
      </c>
    </row>
    <row r="718" spans="5:6" x14ac:dyDescent="0.25">
      <c r="E718" s="11">
        <f t="shared" ca="1" si="22"/>
        <v>5.4119568532759121E-2</v>
      </c>
      <c r="F718" s="11">
        <f t="shared" ca="1" si="23"/>
        <v>34.782906449632748</v>
      </c>
    </row>
    <row r="719" spans="5:6" x14ac:dyDescent="0.25">
      <c r="E719" s="11">
        <f t="shared" ca="1" si="22"/>
        <v>0.92431815096184788</v>
      </c>
      <c r="F719" s="11">
        <f t="shared" ca="1" si="23"/>
        <v>65.146300987853209</v>
      </c>
    </row>
    <row r="720" spans="5:6" x14ac:dyDescent="0.25">
      <c r="E720" s="11">
        <f t="shared" ca="1" si="22"/>
        <v>9.1918404519627517E-3</v>
      </c>
      <c r="F720" s="11">
        <f t="shared" ca="1" si="23"/>
        <v>29.146201635818798</v>
      </c>
    </row>
    <row r="721" spans="5:6" x14ac:dyDescent="0.25">
      <c r="E721" s="11">
        <f t="shared" ca="1" si="22"/>
        <v>0.94329496738325325</v>
      </c>
      <c r="F721" s="11">
        <f t="shared" ca="1" si="23"/>
        <v>66.959905617825186</v>
      </c>
    </row>
    <row r="722" spans="5:6" x14ac:dyDescent="0.25">
      <c r="E722" s="11">
        <f t="shared" ca="1" si="22"/>
        <v>0.78739888064933439</v>
      </c>
      <c r="F722" s="11">
        <f t="shared" ca="1" si="23"/>
        <v>57.718980775164098</v>
      </c>
    </row>
    <row r="723" spans="5:6" x14ac:dyDescent="0.25">
      <c r="E723" s="11">
        <f t="shared" ca="1" si="22"/>
        <v>5.409790288510008E-2</v>
      </c>
      <c r="F723" s="11">
        <f t="shared" ca="1" si="23"/>
        <v>34.781335659525681</v>
      </c>
    </row>
    <row r="724" spans="5:6" x14ac:dyDescent="0.25">
      <c r="E724" s="11">
        <f t="shared" ca="1" si="22"/>
        <v>0.78950805276033442</v>
      </c>
      <c r="F724" s="11">
        <f t="shared" ca="1" si="23"/>
        <v>57.800591795917811</v>
      </c>
    </row>
    <row r="725" spans="5:6" x14ac:dyDescent="0.25">
      <c r="E725" s="11">
        <f t="shared" ca="1" si="22"/>
        <v>0.56007184219393047</v>
      </c>
      <c r="F725" s="11">
        <f t="shared" ca="1" si="23"/>
        <v>50.780028894432931</v>
      </c>
    </row>
    <row r="726" spans="5:6" x14ac:dyDescent="0.25">
      <c r="E726" s="11">
        <f t="shared" ca="1" si="22"/>
        <v>1.4137428227375848E-2</v>
      </c>
      <c r="F726" s="11">
        <f t="shared" ca="1" si="23"/>
        <v>30.320087485176156</v>
      </c>
    </row>
    <row r="727" spans="5:6" x14ac:dyDescent="0.25">
      <c r="E727" s="11">
        <f t="shared" ca="1" si="22"/>
        <v>4.8198272751074911E-2</v>
      </c>
      <c r="F727" s="11">
        <f t="shared" ca="1" si="23"/>
        <v>34.335680115813936</v>
      </c>
    </row>
    <row r="728" spans="5:6" x14ac:dyDescent="0.25">
      <c r="E728" s="11">
        <f t="shared" ca="1" si="22"/>
        <v>0.41415376003093107</v>
      </c>
      <c r="F728" s="11">
        <f t="shared" ca="1" si="23"/>
        <v>47.088598049544792</v>
      </c>
    </row>
    <row r="729" spans="5:6" x14ac:dyDescent="0.25">
      <c r="E729" s="11">
        <f t="shared" ca="1" si="22"/>
        <v>0.39054777441795807</v>
      </c>
      <c r="F729" s="11">
        <f t="shared" ca="1" si="23"/>
        <v>46.494458600319554</v>
      </c>
    </row>
    <row r="730" spans="5:6" x14ac:dyDescent="0.25">
      <c r="E730" s="11">
        <f t="shared" ca="1" si="22"/>
        <v>0.35994066019198501</v>
      </c>
      <c r="F730" s="11">
        <f t="shared" ca="1" si="23"/>
        <v>45.716189165385998</v>
      </c>
    </row>
    <row r="731" spans="5:6" x14ac:dyDescent="0.25">
      <c r="E731" s="11">
        <f t="shared" ca="1" si="22"/>
        <v>2.2780745909403155E-3</v>
      </c>
      <c r="F731" s="11">
        <f t="shared" ca="1" si="23"/>
        <v>25.905939900741149</v>
      </c>
    </row>
    <row r="732" spans="5:6" x14ac:dyDescent="0.25">
      <c r="E732" s="11">
        <f t="shared" ca="1" si="22"/>
        <v>0.33735035849080341</v>
      </c>
      <c r="F732" s="11">
        <f t="shared" ca="1" si="23"/>
        <v>45.133096562049481</v>
      </c>
    </row>
    <row r="733" spans="5:6" x14ac:dyDescent="0.25">
      <c r="E733" s="11">
        <f t="shared" ca="1" si="22"/>
        <v>0.32328750747540047</v>
      </c>
      <c r="F733" s="11">
        <f t="shared" ca="1" si="23"/>
        <v>44.765164448711047</v>
      </c>
    </row>
    <row r="734" spans="5:6" x14ac:dyDescent="0.25">
      <c r="E734" s="11">
        <f t="shared" ca="1" si="22"/>
        <v>0.97782190520378098</v>
      </c>
      <c r="F734" s="11">
        <f t="shared" ca="1" si="23"/>
        <v>72.372004899634106</v>
      </c>
    </row>
    <row r="735" spans="5:6" x14ac:dyDescent="0.25">
      <c r="E735" s="11">
        <f t="shared" ca="1" si="22"/>
        <v>0.53557243687539569</v>
      </c>
      <c r="F735" s="11">
        <f t="shared" ca="1" si="23"/>
        <v>50.146451387097919</v>
      </c>
    </row>
    <row r="736" spans="5:6" x14ac:dyDescent="0.25">
      <c r="E736" s="11">
        <f t="shared" ca="1" si="22"/>
        <v>0.33179587562216017</v>
      </c>
      <c r="F736" s="11">
        <f t="shared" ca="1" si="23"/>
        <v>44.988276853353256</v>
      </c>
    </row>
    <row r="737" spans="5:6" x14ac:dyDescent="0.25">
      <c r="E737" s="11">
        <f t="shared" ca="1" si="22"/>
        <v>0.66741282200466845</v>
      </c>
      <c r="F737" s="11">
        <f t="shared" ca="1" si="23"/>
        <v>53.731541160529872</v>
      </c>
    </row>
    <row r="738" spans="5:6" x14ac:dyDescent="0.25">
      <c r="E738" s="11">
        <f t="shared" ca="1" si="22"/>
        <v>0.96814953221007427</v>
      </c>
      <c r="F738" s="11">
        <f t="shared" ca="1" si="23"/>
        <v>70.360546765336139</v>
      </c>
    </row>
    <row r="739" spans="5:6" x14ac:dyDescent="0.25">
      <c r="E739" s="11">
        <f t="shared" ca="1" si="22"/>
        <v>8.7901010413379721E-2</v>
      </c>
      <c r="F739" s="11">
        <f t="shared" ca="1" si="23"/>
        <v>36.832268937877622</v>
      </c>
    </row>
    <row r="740" spans="5:6" x14ac:dyDescent="0.25">
      <c r="E740" s="11">
        <f t="shared" ca="1" si="22"/>
        <v>1.7398073374208955E-2</v>
      </c>
      <c r="F740" s="11">
        <f t="shared" ca="1" si="23"/>
        <v>30.92325465875199</v>
      </c>
    </row>
    <row r="741" spans="5:6" x14ac:dyDescent="0.25">
      <c r="E741" s="11">
        <f t="shared" ca="1" si="22"/>
        <v>0.86840446341623201</v>
      </c>
      <c r="F741" s="11">
        <f t="shared" ca="1" si="23"/>
        <v>61.391656351546281</v>
      </c>
    </row>
    <row r="742" spans="5:6" x14ac:dyDescent="0.25">
      <c r="E742" s="11">
        <f t="shared" ca="1" si="22"/>
        <v>0.72078294098901663</v>
      </c>
      <c r="F742" s="11">
        <f t="shared" ca="1" si="23"/>
        <v>55.374991927430344</v>
      </c>
    </row>
    <row r="743" spans="5:6" x14ac:dyDescent="0.25">
      <c r="E743" s="11">
        <f t="shared" ca="1" si="22"/>
        <v>0.62705811106303133</v>
      </c>
      <c r="F743" s="11">
        <f t="shared" ca="1" si="23"/>
        <v>52.579127541458604</v>
      </c>
    </row>
    <row r="744" spans="5:6" x14ac:dyDescent="0.25">
      <c r="E744" s="11">
        <f t="shared" ca="1" si="22"/>
        <v>0.76236656990350404</v>
      </c>
      <c r="F744" s="11">
        <f t="shared" ca="1" si="23"/>
        <v>56.789316236433869</v>
      </c>
    </row>
    <row r="745" spans="5:6" x14ac:dyDescent="0.25">
      <c r="E745" s="11">
        <f t="shared" ca="1" si="22"/>
        <v>0.85340289790983348</v>
      </c>
      <c r="F745" s="11">
        <f t="shared" ca="1" si="23"/>
        <v>60.605310125167478</v>
      </c>
    </row>
    <row r="746" spans="5:6" x14ac:dyDescent="0.25">
      <c r="E746" s="11">
        <f t="shared" ca="1" si="22"/>
        <v>0.61661312504143384</v>
      </c>
      <c r="F746" s="11">
        <f t="shared" ca="1" si="23"/>
        <v>52.29049644182605</v>
      </c>
    </row>
    <row r="747" spans="5:6" x14ac:dyDescent="0.25">
      <c r="E747" s="11">
        <f t="shared" ca="1" si="22"/>
        <v>1.5055766543331073E-2</v>
      </c>
      <c r="F747" s="11">
        <f t="shared" ca="1" si="23"/>
        <v>30.500264947158929</v>
      </c>
    </row>
    <row r="748" spans="5:6" x14ac:dyDescent="0.25">
      <c r="E748" s="11">
        <f t="shared" ca="1" si="22"/>
        <v>0.14843067018167733</v>
      </c>
      <c r="F748" s="11">
        <f t="shared" ca="1" si="23"/>
        <v>39.46603254771825</v>
      </c>
    </row>
    <row r="749" spans="5:6" x14ac:dyDescent="0.25">
      <c r="E749" s="11">
        <f t="shared" ca="1" si="22"/>
        <v>3.1597932312250943E-2</v>
      </c>
      <c r="F749" s="11">
        <f t="shared" ca="1" si="23"/>
        <v>32.818729289395705</v>
      </c>
    </row>
    <row r="750" spans="5:6" x14ac:dyDescent="0.25">
      <c r="E750" s="11">
        <f t="shared" ca="1" si="22"/>
        <v>0.12879306859588846</v>
      </c>
      <c r="F750" s="11">
        <f t="shared" ca="1" si="23"/>
        <v>38.699293256303072</v>
      </c>
    </row>
    <row r="751" spans="5:6" x14ac:dyDescent="0.25">
      <c r="E751" s="11">
        <f t="shared" ca="1" si="22"/>
        <v>0.27074834876657861</v>
      </c>
      <c r="F751" s="11">
        <f t="shared" ca="1" si="23"/>
        <v>43.343718732282255</v>
      </c>
    </row>
    <row r="752" spans="5:6" x14ac:dyDescent="0.25">
      <c r="E752" s="11">
        <f t="shared" ca="1" si="22"/>
        <v>0.23828686990552206</v>
      </c>
      <c r="F752" s="11">
        <f t="shared" ca="1" si="23"/>
        <v>42.413908069136774</v>
      </c>
    </row>
    <row r="753" spans="5:6" x14ac:dyDescent="0.25">
      <c r="E753" s="11">
        <f t="shared" ca="1" si="22"/>
        <v>0.18014864963292332</v>
      </c>
      <c r="F753" s="11">
        <f t="shared" ca="1" si="23"/>
        <v>40.591137874153773</v>
      </c>
    </row>
    <row r="754" spans="5:6" x14ac:dyDescent="0.25">
      <c r="E754" s="11">
        <f t="shared" ca="1" si="22"/>
        <v>0.22599916515916119</v>
      </c>
      <c r="F754" s="11">
        <f t="shared" ca="1" si="23"/>
        <v>42.048013673263533</v>
      </c>
    </row>
    <row r="755" spans="5:6" x14ac:dyDescent="0.25">
      <c r="E755" s="11">
        <f t="shared" ca="1" si="22"/>
        <v>0.86332560169969763</v>
      </c>
      <c r="F755" s="11">
        <f t="shared" ca="1" si="23"/>
        <v>61.118139862746816</v>
      </c>
    </row>
    <row r="756" spans="5:6" x14ac:dyDescent="0.25">
      <c r="E756" s="11">
        <f t="shared" ca="1" si="22"/>
        <v>0.10147846586845433</v>
      </c>
      <c r="F756" s="11">
        <f t="shared" ca="1" si="23"/>
        <v>37.503997579955268</v>
      </c>
    </row>
    <row r="757" spans="5:6" x14ac:dyDescent="0.25">
      <c r="E757" s="11">
        <f t="shared" ca="1" si="22"/>
        <v>0.1552985287599834</v>
      </c>
      <c r="F757" s="11">
        <f t="shared" ca="1" si="23"/>
        <v>39.720188540092579</v>
      </c>
    </row>
    <row r="758" spans="5:6" x14ac:dyDescent="0.25">
      <c r="E758" s="11">
        <f t="shared" ca="1" si="22"/>
        <v>0.52466658699327107</v>
      </c>
      <c r="F758" s="11">
        <f t="shared" ca="1" si="23"/>
        <v>49.867373937099387</v>
      </c>
    </row>
    <row r="759" spans="5:6" x14ac:dyDescent="0.25">
      <c r="E759" s="11">
        <f t="shared" ca="1" si="22"/>
        <v>0.37222572325673065</v>
      </c>
      <c r="F759" s="11">
        <f t="shared" ca="1" si="23"/>
        <v>46.029933819474756</v>
      </c>
    </row>
    <row r="760" spans="5:6" x14ac:dyDescent="0.25">
      <c r="E760" s="11">
        <f t="shared" ca="1" si="22"/>
        <v>5.738860345637764E-2</v>
      </c>
      <c r="F760" s="11">
        <f t="shared" ca="1" si="23"/>
        <v>35.014954080562298</v>
      </c>
    </row>
    <row r="761" spans="5:6" x14ac:dyDescent="0.25">
      <c r="E761" s="11">
        <f t="shared" ca="1" si="22"/>
        <v>0.71001225343777519</v>
      </c>
      <c r="F761" s="11">
        <f t="shared" ca="1" si="23"/>
        <v>55.029893483760759</v>
      </c>
    </row>
    <row r="762" spans="5:6" x14ac:dyDescent="0.25">
      <c r="E762" s="11">
        <f t="shared" ca="1" si="22"/>
        <v>0.87500477660283238</v>
      </c>
      <c r="F762" s="11">
        <f t="shared" ca="1" si="23"/>
        <v>61.759487511188986</v>
      </c>
    </row>
    <row r="763" spans="5:6" x14ac:dyDescent="0.25">
      <c r="E763" s="11">
        <f t="shared" ca="1" si="22"/>
        <v>0.68103248653815873</v>
      </c>
      <c r="F763" s="11">
        <f t="shared" ca="1" si="23"/>
        <v>54.136226553290712</v>
      </c>
    </row>
    <row r="764" spans="5:6" x14ac:dyDescent="0.25">
      <c r="E764" s="11">
        <f t="shared" ca="1" si="22"/>
        <v>0.86123766344125019</v>
      </c>
      <c r="F764" s="11">
        <f t="shared" ca="1" si="23"/>
        <v>61.007941935802336</v>
      </c>
    </row>
    <row r="765" spans="5:6" x14ac:dyDescent="0.25">
      <c r="E765" s="11">
        <f t="shared" ca="1" si="22"/>
        <v>0.44834123550429883</v>
      </c>
      <c r="F765" s="11">
        <f t="shared" ca="1" si="23"/>
        <v>47.944671112045256</v>
      </c>
    </row>
    <row r="766" spans="5:6" x14ac:dyDescent="0.25">
      <c r="E766" s="11">
        <f t="shared" ca="1" si="22"/>
        <v>0.63074596474019062</v>
      </c>
      <c r="F766" s="11">
        <f t="shared" ca="1" si="23"/>
        <v>52.681895338323741</v>
      </c>
    </row>
    <row r="767" spans="5:6" x14ac:dyDescent="0.25">
      <c r="E767" s="11">
        <f t="shared" ca="1" si="22"/>
        <v>0.25706770569871307</v>
      </c>
      <c r="F767" s="11">
        <f t="shared" ca="1" si="23"/>
        <v>42.957733587870315</v>
      </c>
    </row>
    <row r="768" spans="5:6" x14ac:dyDescent="0.25">
      <c r="E768" s="11">
        <f t="shared" ca="1" si="22"/>
        <v>6.1672495945787276E-2</v>
      </c>
      <c r="F768" s="11">
        <f t="shared" ca="1" si="23"/>
        <v>35.305276302264375</v>
      </c>
    </row>
    <row r="769" spans="5:6" x14ac:dyDescent="0.25">
      <c r="E769" s="11">
        <f t="shared" ca="1" si="22"/>
        <v>0.22392935687944515</v>
      </c>
      <c r="F769" s="11">
        <f t="shared" ca="1" si="23"/>
        <v>41.985506859122822</v>
      </c>
    </row>
    <row r="770" spans="5:6" x14ac:dyDescent="0.25">
      <c r="E770" s="11">
        <f t="shared" ca="1" si="22"/>
        <v>0.25042112088615365</v>
      </c>
      <c r="F770" s="11">
        <f t="shared" ca="1" si="23"/>
        <v>42.767238869396891</v>
      </c>
    </row>
    <row r="771" spans="5:6" x14ac:dyDescent="0.25">
      <c r="E771" s="11">
        <f t="shared" ca="1" si="22"/>
        <v>0.3809986759216426</v>
      </c>
      <c r="F771" s="11">
        <f t="shared" ca="1" si="23"/>
        <v>46.252808915508361</v>
      </c>
    </row>
    <row r="772" spans="5:6" x14ac:dyDescent="0.25">
      <c r="E772" s="11">
        <f t="shared" ref="E772:E835" ca="1" si="24">RAND()</f>
        <v>2.8400952845766492E-2</v>
      </c>
      <c r="F772" s="11">
        <f t="shared" ref="F772:F835" ca="1" si="25">_xlfn.GAMMA.INV(E772,$C$3,$C$4)</f>
        <v>32.460408258933796</v>
      </c>
    </row>
    <row r="773" spans="5:6" x14ac:dyDescent="0.25">
      <c r="E773" s="11">
        <f t="shared" ca="1" si="24"/>
        <v>1.5227915185982432E-2</v>
      </c>
      <c r="F773" s="11">
        <f t="shared" ca="1" si="25"/>
        <v>30.533062995860419</v>
      </c>
    </row>
    <row r="774" spans="5:6" x14ac:dyDescent="0.25">
      <c r="E774" s="11">
        <f t="shared" ca="1" si="24"/>
        <v>0.46594112785540642</v>
      </c>
      <c r="F774" s="11">
        <f t="shared" ca="1" si="25"/>
        <v>48.385215884553467</v>
      </c>
    </row>
    <row r="775" spans="5:6" x14ac:dyDescent="0.25">
      <c r="E775" s="11">
        <f t="shared" ca="1" si="24"/>
        <v>0.84198416023524969</v>
      </c>
      <c r="F775" s="11">
        <f t="shared" ca="1" si="25"/>
        <v>60.046455872370039</v>
      </c>
    </row>
    <row r="776" spans="5:6" x14ac:dyDescent="0.25">
      <c r="E776" s="11">
        <f t="shared" ca="1" si="24"/>
        <v>0.35665412031287025</v>
      </c>
      <c r="F776" s="11">
        <f t="shared" ca="1" si="25"/>
        <v>45.631888861435371</v>
      </c>
    </row>
    <row r="777" spans="5:6" x14ac:dyDescent="0.25">
      <c r="E777" s="11">
        <f t="shared" ca="1" si="24"/>
        <v>0.78476527663776419</v>
      </c>
      <c r="F777" s="11">
        <f t="shared" ca="1" si="25"/>
        <v>57.617844034686513</v>
      </c>
    </row>
    <row r="778" spans="5:6" x14ac:dyDescent="0.25">
      <c r="E778" s="11">
        <f t="shared" ca="1" si="24"/>
        <v>0.58773157755006045</v>
      </c>
      <c r="F778" s="11">
        <f t="shared" ca="1" si="25"/>
        <v>51.509145161971098</v>
      </c>
    </row>
    <row r="779" spans="5:6" x14ac:dyDescent="0.25">
      <c r="E779" s="11">
        <f t="shared" ca="1" si="24"/>
        <v>0.10561512250936944</v>
      </c>
      <c r="F779" s="11">
        <f t="shared" ca="1" si="25"/>
        <v>37.697005184134547</v>
      </c>
    </row>
    <row r="780" spans="5:6" x14ac:dyDescent="0.25">
      <c r="E780" s="11">
        <f t="shared" ca="1" si="24"/>
        <v>0.68843656827508626</v>
      </c>
      <c r="F780" s="11">
        <f t="shared" ca="1" si="25"/>
        <v>54.360108092330307</v>
      </c>
    </row>
    <row r="781" spans="5:6" x14ac:dyDescent="0.25">
      <c r="E781" s="11">
        <f t="shared" ca="1" si="24"/>
        <v>0.25008347642943884</v>
      </c>
      <c r="F781" s="11">
        <f t="shared" ca="1" si="25"/>
        <v>42.75750647410274</v>
      </c>
    </row>
    <row r="782" spans="5:6" x14ac:dyDescent="0.25">
      <c r="E782" s="11">
        <f t="shared" ca="1" si="24"/>
        <v>0.52214504262479444</v>
      </c>
      <c r="F782" s="11">
        <f t="shared" ca="1" si="25"/>
        <v>49.803070854573924</v>
      </c>
    </row>
    <row r="783" spans="5:6" x14ac:dyDescent="0.25">
      <c r="E783" s="11">
        <f t="shared" ca="1" si="24"/>
        <v>0.24062848210379795</v>
      </c>
      <c r="F783" s="11">
        <f t="shared" ca="1" si="25"/>
        <v>42.48268156824124</v>
      </c>
    </row>
    <row r="784" spans="5:6" x14ac:dyDescent="0.25">
      <c r="E784" s="11">
        <f t="shared" ca="1" si="24"/>
        <v>0.30099271949968509</v>
      </c>
      <c r="F784" s="11">
        <f t="shared" ca="1" si="25"/>
        <v>44.172155510744489</v>
      </c>
    </row>
    <row r="785" spans="5:6" x14ac:dyDescent="0.25">
      <c r="E785" s="11">
        <f t="shared" ca="1" si="24"/>
        <v>0.70614578834537811</v>
      </c>
      <c r="F785" s="11">
        <f t="shared" ca="1" si="25"/>
        <v>54.907834562888546</v>
      </c>
    </row>
    <row r="786" spans="5:6" x14ac:dyDescent="0.25">
      <c r="E786" s="11">
        <f t="shared" ca="1" si="24"/>
        <v>0.21413321412468156</v>
      </c>
      <c r="F786" s="11">
        <f t="shared" ca="1" si="25"/>
        <v>41.685968716597948</v>
      </c>
    </row>
    <row r="787" spans="5:6" x14ac:dyDescent="0.25">
      <c r="E787" s="11">
        <f t="shared" ca="1" si="24"/>
        <v>0.17541376246447715</v>
      </c>
      <c r="F787" s="11">
        <f t="shared" ca="1" si="25"/>
        <v>40.430456926464949</v>
      </c>
    </row>
    <row r="788" spans="5:6" x14ac:dyDescent="0.25">
      <c r="E788" s="11">
        <f t="shared" ca="1" si="24"/>
        <v>0.39071826897729955</v>
      </c>
      <c r="F788" s="11">
        <f t="shared" ca="1" si="25"/>
        <v>46.498765144527162</v>
      </c>
    </row>
    <row r="789" spans="5:6" x14ac:dyDescent="0.25">
      <c r="E789" s="11">
        <f t="shared" ca="1" si="24"/>
        <v>0.88402999771197821</v>
      </c>
      <c r="F789" s="11">
        <f t="shared" ca="1" si="25"/>
        <v>62.287639692486522</v>
      </c>
    </row>
    <row r="790" spans="5:6" x14ac:dyDescent="0.25">
      <c r="E790" s="11">
        <f t="shared" ca="1" si="24"/>
        <v>0.22498928846648292</v>
      </c>
      <c r="F790" s="11">
        <f t="shared" ca="1" si="25"/>
        <v>42.017548938523404</v>
      </c>
    </row>
    <row r="791" spans="5:6" x14ac:dyDescent="0.25">
      <c r="E791" s="11">
        <f t="shared" ca="1" si="24"/>
        <v>0.13589165655633872</v>
      </c>
      <c r="F791" s="11">
        <f t="shared" ca="1" si="25"/>
        <v>38.983918364646051</v>
      </c>
    </row>
    <row r="792" spans="5:6" x14ac:dyDescent="0.25">
      <c r="E792" s="11">
        <f t="shared" ca="1" si="24"/>
        <v>0.9027118880447228</v>
      </c>
      <c r="F792" s="11">
        <f t="shared" ca="1" si="25"/>
        <v>63.493020682395546</v>
      </c>
    </row>
    <row r="793" spans="5:6" x14ac:dyDescent="0.25">
      <c r="E793" s="11">
        <f t="shared" ca="1" si="24"/>
        <v>0.92100540376631945</v>
      </c>
      <c r="F793" s="11">
        <f t="shared" ca="1" si="25"/>
        <v>64.869601489453842</v>
      </c>
    </row>
    <row r="794" spans="5:6" x14ac:dyDescent="0.25">
      <c r="E794" s="11">
        <f t="shared" ca="1" si="24"/>
        <v>0.87385603851982618</v>
      </c>
      <c r="F794" s="11">
        <f t="shared" ca="1" si="25"/>
        <v>61.694409514986951</v>
      </c>
    </row>
    <row r="795" spans="5:6" x14ac:dyDescent="0.25">
      <c r="E795" s="11">
        <f t="shared" ca="1" si="24"/>
        <v>0.27578854889208482</v>
      </c>
      <c r="F795" s="11">
        <f t="shared" ca="1" si="25"/>
        <v>43.484012044647564</v>
      </c>
    </row>
    <row r="796" spans="5:6" x14ac:dyDescent="0.25">
      <c r="E796" s="11">
        <f t="shared" ca="1" si="24"/>
        <v>5.6600693730808782E-2</v>
      </c>
      <c r="F796" s="11">
        <f t="shared" ca="1" si="25"/>
        <v>34.959902548871938</v>
      </c>
    </row>
    <row r="797" spans="5:6" x14ac:dyDescent="0.25">
      <c r="E797" s="11">
        <f t="shared" ca="1" si="24"/>
        <v>0.91558247765077172</v>
      </c>
      <c r="F797" s="11">
        <f t="shared" ca="1" si="25"/>
        <v>64.436576832763194</v>
      </c>
    </row>
    <row r="798" spans="5:6" x14ac:dyDescent="0.25">
      <c r="E798" s="11">
        <f t="shared" ca="1" si="24"/>
        <v>0.32412916248732293</v>
      </c>
      <c r="F798" s="11">
        <f t="shared" ca="1" si="25"/>
        <v>44.787307245978219</v>
      </c>
    </row>
    <row r="799" spans="5:6" x14ac:dyDescent="0.25">
      <c r="E799" s="11">
        <f t="shared" ca="1" si="24"/>
        <v>0.15783637553647456</v>
      </c>
      <c r="F799" s="11">
        <f t="shared" ca="1" si="25"/>
        <v>39.812494905398133</v>
      </c>
    </row>
    <row r="800" spans="5:6" x14ac:dyDescent="0.25">
      <c r="E800" s="11">
        <f t="shared" ca="1" si="24"/>
        <v>5.0383603990226677E-2</v>
      </c>
      <c r="F800" s="11">
        <f t="shared" ca="1" si="25"/>
        <v>34.505111463455052</v>
      </c>
    </row>
    <row r="801" spans="5:6" x14ac:dyDescent="0.25">
      <c r="E801" s="11">
        <f t="shared" ca="1" si="24"/>
        <v>0.67741614784452364</v>
      </c>
      <c r="F801" s="11">
        <f t="shared" ca="1" si="25"/>
        <v>54.027896129078727</v>
      </c>
    </row>
    <row r="802" spans="5:6" x14ac:dyDescent="0.25">
      <c r="E802" s="11">
        <f t="shared" ca="1" si="24"/>
        <v>0.71086356278297769</v>
      </c>
      <c r="F802" s="11">
        <f t="shared" ca="1" si="25"/>
        <v>55.056894265552593</v>
      </c>
    </row>
    <row r="803" spans="5:6" x14ac:dyDescent="0.25">
      <c r="E803" s="11">
        <f t="shared" ca="1" si="24"/>
        <v>8.8388794570388507E-2</v>
      </c>
      <c r="F803" s="11">
        <f t="shared" ca="1" si="25"/>
        <v>36.857535950302434</v>
      </c>
    </row>
    <row r="804" spans="5:6" x14ac:dyDescent="0.25">
      <c r="E804" s="11">
        <f t="shared" ca="1" si="24"/>
        <v>0.3675705449294121</v>
      </c>
      <c r="F804" s="11">
        <f t="shared" ca="1" si="25"/>
        <v>45.911287894350266</v>
      </c>
    </row>
    <row r="805" spans="5:6" x14ac:dyDescent="0.25">
      <c r="E805" s="11">
        <f t="shared" ca="1" si="24"/>
        <v>0.71856315422517281</v>
      </c>
      <c r="F805" s="11">
        <f t="shared" ca="1" si="25"/>
        <v>55.303236603960038</v>
      </c>
    </row>
    <row r="806" spans="5:6" x14ac:dyDescent="0.25">
      <c r="E806" s="11">
        <f t="shared" ca="1" si="24"/>
        <v>0.13219779592972936</v>
      </c>
      <c r="F806" s="11">
        <f t="shared" ca="1" si="25"/>
        <v>38.836946196008824</v>
      </c>
    </row>
    <row r="807" spans="5:6" x14ac:dyDescent="0.25">
      <c r="E807" s="11">
        <f t="shared" ca="1" si="24"/>
        <v>0.79304378999738157</v>
      </c>
      <c r="F807" s="11">
        <f t="shared" ca="1" si="25"/>
        <v>57.938659114626695</v>
      </c>
    </row>
    <row r="808" spans="5:6" x14ac:dyDescent="0.25">
      <c r="E808" s="11">
        <f t="shared" ca="1" si="24"/>
        <v>0.13824735587842041</v>
      </c>
      <c r="F808" s="11">
        <f t="shared" ca="1" si="25"/>
        <v>39.076416224498786</v>
      </c>
    </row>
    <row r="809" spans="5:6" x14ac:dyDescent="0.25">
      <c r="E809" s="11">
        <f t="shared" ca="1" si="24"/>
        <v>0.2028039101937934</v>
      </c>
      <c r="F809" s="11">
        <f t="shared" ca="1" si="25"/>
        <v>41.331304571557034</v>
      </c>
    </row>
    <row r="810" spans="5:6" x14ac:dyDescent="0.25">
      <c r="E810" s="11">
        <f t="shared" ca="1" si="24"/>
        <v>0.21758535184574956</v>
      </c>
      <c r="F810" s="11">
        <f t="shared" ca="1" si="25"/>
        <v>41.792242410529916</v>
      </c>
    </row>
    <row r="811" spans="5:6" x14ac:dyDescent="0.25">
      <c r="E811" s="11">
        <f t="shared" ca="1" si="24"/>
        <v>0.32343100092736543</v>
      </c>
      <c r="F811" s="11">
        <f t="shared" ca="1" si="25"/>
        <v>44.768940723570573</v>
      </c>
    </row>
    <row r="812" spans="5:6" x14ac:dyDescent="0.25">
      <c r="E812" s="11">
        <f t="shared" ca="1" si="24"/>
        <v>0.1676214979887074</v>
      </c>
      <c r="F812" s="11">
        <f t="shared" ca="1" si="25"/>
        <v>40.160887456791734</v>
      </c>
    </row>
    <row r="813" spans="5:6" x14ac:dyDescent="0.25">
      <c r="E813" s="11">
        <f t="shared" ca="1" si="24"/>
        <v>0.16603749465023798</v>
      </c>
      <c r="F813" s="11">
        <f t="shared" ca="1" si="25"/>
        <v>40.105264415401507</v>
      </c>
    </row>
    <row r="814" spans="5:6" x14ac:dyDescent="0.25">
      <c r="E814" s="11">
        <f t="shared" ca="1" si="24"/>
        <v>0.71211302340576299</v>
      </c>
      <c r="F814" s="11">
        <f t="shared" ca="1" si="25"/>
        <v>55.096606844744528</v>
      </c>
    </row>
    <row r="815" spans="5:6" x14ac:dyDescent="0.25">
      <c r="E815" s="11">
        <f t="shared" ca="1" si="24"/>
        <v>0.99040107795319321</v>
      </c>
      <c r="F815" s="11">
        <f t="shared" ca="1" si="25"/>
        <v>76.74882843049825</v>
      </c>
    </row>
    <row r="816" spans="5:6" x14ac:dyDescent="0.25">
      <c r="E816" s="11">
        <f t="shared" ca="1" si="24"/>
        <v>0.17386295010556729</v>
      </c>
      <c r="F816" s="11">
        <f t="shared" ca="1" si="25"/>
        <v>40.377328882422958</v>
      </c>
    </row>
    <row r="817" spans="5:6" x14ac:dyDescent="0.25">
      <c r="E817" s="11">
        <f t="shared" ca="1" si="24"/>
        <v>0.81575355448390485</v>
      </c>
      <c r="F817" s="11">
        <f t="shared" ca="1" si="25"/>
        <v>58.866794431645737</v>
      </c>
    </row>
    <row r="818" spans="5:6" x14ac:dyDescent="0.25">
      <c r="E818" s="11">
        <f t="shared" ca="1" si="24"/>
        <v>0.93702419965084593</v>
      </c>
      <c r="F818" s="11">
        <f t="shared" ca="1" si="25"/>
        <v>66.310722945560755</v>
      </c>
    </row>
    <row r="819" spans="5:6" x14ac:dyDescent="0.25">
      <c r="E819" s="11">
        <f t="shared" ca="1" si="24"/>
        <v>0.18383630899287839</v>
      </c>
      <c r="F819" s="11">
        <f t="shared" ca="1" si="25"/>
        <v>40.714745339785431</v>
      </c>
    </row>
    <row r="820" spans="5:6" x14ac:dyDescent="0.25">
      <c r="E820" s="11">
        <f t="shared" ca="1" si="24"/>
        <v>0.74764872367596036</v>
      </c>
      <c r="F820" s="11">
        <f t="shared" ca="1" si="25"/>
        <v>56.272262476112601</v>
      </c>
    </row>
    <row r="821" spans="5:6" x14ac:dyDescent="0.25">
      <c r="E821" s="11">
        <f t="shared" ca="1" si="24"/>
        <v>0.18846177941080278</v>
      </c>
      <c r="F821" s="11">
        <f t="shared" ca="1" si="25"/>
        <v>40.867977470772672</v>
      </c>
    </row>
    <row r="822" spans="5:6" x14ac:dyDescent="0.25">
      <c r="E822" s="11">
        <f t="shared" ca="1" si="24"/>
        <v>0.81210250388001171</v>
      </c>
      <c r="F822" s="11">
        <f t="shared" ca="1" si="25"/>
        <v>58.712367366874268</v>
      </c>
    </row>
    <row r="823" spans="5:6" x14ac:dyDescent="0.25">
      <c r="E823" s="11">
        <f t="shared" ca="1" si="24"/>
        <v>0.11440253602241424</v>
      </c>
      <c r="F823" s="11">
        <f t="shared" ca="1" si="25"/>
        <v>38.091677974320262</v>
      </c>
    </row>
    <row r="824" spans="5:6" x14ac:dyDescent="0.25">
      <c r="E824" s="11">
        <f t="shared" ca="1" si="24"/>
        <v>0.11509764581900128</v>
      </c>
      <c r="F824" s="11">
        <f t="shared" ca="1" si="25"/>
        <v>38.12207542167036</v>
      </c>
    </row>
    <row r="825" spans="5:6" x14ac:dyDescent="0.25">
      <c r="E825" s="11">
        <f t="shared" ca="1" si="24"/>
        <v>0.98609311591639703</v>
      </c>
      <c r="F825" s="11">
        <f t="shared" ca="1" si="25"/>
        <v>74.853751547876087</v>
      </c>
    </row>
    <row r="826" spans="5:6" x14ac:dyDescent="0.25">
      <c r="E826" s="11">
        <f t="shared" ca="1" si="24"/>
        <v>0.56773183491556822</v>
      </c>
      <c r="F826" s="11">
        <f t="shared" ca="1" si="25"/>
        <v>50.98032629885742</v>
      </c>
    </row>
    <row r="827" spans="5:6" x14ac:dyDescent="0.25">
      <c r="E827" s="11">
        <f t="shared" ca="1" si="24"/>
        <v>0.60359260084860022</v>
      </c>
      <c r="F827" s="11">
        <f t="shared" ca="1" si="25"/>
        <v>51.935388533833773</v>
      </c>
    </row>
    <row r="828" spans="5:6" x14ac:dyDescent="0.25">
      <c r="E828" s="11">
        <f t="shared" ca="1" si="24"/>
        <v>0.91455788600236898</v>
      </c>
      <c r="F828" s="11">
        <f t="shared" ca="1" si="25"/>
        <v>64.35733374898382</v>
      </c>
    </row>
    <row r="829" spans="5:6" x14ac:dyDescent="0.25">
      <c r="E829" s="11">
        <f t="shared" ca="1" si="24"/>
        <v>0.47644165112800929</v>
      </c>
      <c r="F829" s="11">
        <f t="shared" ca="1" si="25"/>
        <v>48.648485309937186</v>
      </c>
    </row>
    <row r="830" spans="5:6" x14ac:dyDescent="0.25">
      <c r="E830" s="11">
        <f t="shared" ca="1" si="24"/>
        <v>0.54881174496110241</v>
      </c>
      <c r="F830" s="11">
        <f t="shared" ca="1" si="25"/>
        <v>50.487584784135827</v>
      </c>
    </row>
    <row r="831" spans="5:6" x14ac:dyDescent="0.25">
      <c r="E831" s="11">
        <f t="shared" ca="1" si="24"/>
        <v>0.30758008962780015</v>
      </c>
      <c r="F831" s="11">
        <f t="shared" ca="1" si="25"/>
        <v>44.348743051557932</v>
      </c>
    </row>
    <row r="832" spans="5:6" x14ac:dyDescent="0.25">
      <c r="E832" s="11">
        <f t="shared" ca="1" si="24"/>
        <v>0.50546632998490537</v>
      </c>
      <c r="F832" s="11">
        <f t="shared" ca="1" si="25"/>
        <v>49.379576179560765</v>
      </c>
    </row>
    <row r="833" spans="5:6" x14ac:dyDescent="0.25">
      <c r="E833" s="11">
        <f t="shared" ca="1" si="24"/>
        <v>0.31424694461218095</v>
      </c>
      <c r="F833" s="11">
        <f t="shared" ca="1" si="25"/>
        <v>44.526252400740084</v>
      </c>
    </row>
    <row r="834" spans="5:6" x14ac:dyDescent="0.25">
      <c r="E834" s="11">
        <f t="shared" ca="1" si="24"/>
        <v>0.46671176246902646</v>
      </c>
      <c r="F834" s="11">
        <f t="shared" ca="1" si="25"/>
        <v>48.404522744786085</v>
      </c>
    </row>
    <row r="835" spans="5:6" x14ac:dyDescent="0.25">
      <c r="E835" s="11">
        <f t="shared" ca="1" si="24"/>
        <v>0.18016436127252922</v>
      </c>
      <c r="F835" s="11">
        <f t="shared" ca="1" si="25"/>
        <v>40.591667316676542</v>
      </c>
    </row>
    <row r="836" spans="5:6" x14ac:dyDescent="0.25">
      <c r="E836" s="11">
        <f t="shared" ref="E836:E899" ca="1" si="26">RAND()</f>
        <v>0.72975492527825325</v>
      </c>
      <c r="F836" s="11">
        <f t="shared" ref="F836:F899" ca="1" si="27">_xlfn.GAMMA.INV(E836,$C$3,$C$4)</f>
        <v>55.668538762518047</v>
      </c>
    </row>
    <row r="837" spans="5:6" x14ac:dyDescent="0.25">
      <c r="E837" s="11">
        <f t="shared" ca="1" si="26"/>
        <v>0.7274841648738849</v>
      </c>
      <c r="F837" s="11">
        <f t="shared" ca="1" si="27"/>
        <v>55.593696658105401</v>
      </c>
    </row>
    <row r="838" spans="5:6" x14ac:dyDescent="0.25">
      <c r="E838" s="11">
        <f t="shared" ca="1" si="26"/>
        <v>0.37308896310839157</v>
      </c>
      <c r="F838" s="11">
        <f t="shared" ca="1" si="27"/>
        <v>46.051904782769931</v>
      </c>
    </row>
    <row r="839" spans="5:6" x14ac:dyDescent="0.25">
      <c r="E839" s="11">
        <f t="shared" ca="1" si="26"/>
        <v>0.52216415981067288</v>
      </c>
      <c r="F839" s="11">
        <f t="shared" ca="1" si="27"/>
        <v>49.803558074468036</v>
      </c>
    </row>
    <row r="840" spans="5:6" x14ac:dyDescent="0.25">
      <c r="E840" s="11">
        <f t="shared" ca="1" si="26"/>
        <v>0.16320461757100224</v>
      </c>
      <c r="F840" s="11">
        <f t="shared" ca="1" si="27"/>
        <v>40.005056996312298</v>
      </c>
    </row>
    <row r="841" spans="5:6" x14ac:dyDescent="0.25">
      <c r="E841" s="11">
        <f t="shared" ca="1" si="26"/>
        <v>0.70522653551129666</v>
      </c>
      <c r="F841" s="11">
        <f t="shared" ca="1" si="27"/>
        <v>54.878951174643099</v>
      </c>
    </row>
    <row r="842" spans="5:6" x14ac:dyDescent="0.25">
      <c r="E842" s="11">
        <f t="shared" ca="1" si="26"/>
        <v>0.10312915693526625</v>
      </c>
      <c r="F842" s="11">
        <f t="shared" ca="1" si="27"/>
        <v>37.581606717249073</v>
      </c>
    </row>
    <row r="843" spans="5:6" x14ac:dyDescent="0.25">
      <c r="E843" s="11">
        <f t="shared" ca="1" si="26"/>
        <v>0.8678279249474492</v>
      </c>
      <c r="F843" s="11">
        <f t="shared" ca="1" si="27"/>
        <v>61.360205410696288</v>
      </c>
    </row>
    <row r="844" spans="5:6" x14ac:dyDescent="0.25">
      <c r="E844" s="11">
        <f t="shared" ca="1" si="26"/>
        <v>8.8563588072986255E-3</v>
      </c>
      <c r="F844" s="11">
        <f t="shared" ca="1" si="27"/>
        <v>29.049298825589684</v>
      </c>
    </row>
    <row r="845" spans="5:6" x14ac:dyDescent="0.25">
      <c r="E845" s="11">
        <f t="shared" ca="1" si="26"/>
        <v>0.88148956687539148</v>
      </c>
      <c r="F845" s="11">
        <f t="shared" ca="1" si="27"/>
        <v>62.13582514997502</v>
      </c>
    </row>
    <row r="846" spans="5:6" x14ac:dyDescent="0.25">
      <c r="E846" s="11">
        <f t="shared" ca="1" si="26"/>
        <v>0.88199017442805572</v>
      </c>
      <c r="F846" s="11">
        <f t="shared" ca="1" si="27"/>
        <v>62.165538466794651</v>
      </c>
    </row>
    <row r="847" spans="5:6" x14ac:dyDescent="0.25">
      <c r="E847" s="11">
        <f t="shared" ca="1" si="26"/>
        <v>0.59250703592131504</v>
      </c>
      <c r="F847" s="11">
        <f t="shared" ca="1" si="27"/>
        <v>51.636794813796428</v>
      </c>
    </row>
    <row r="848" spans="5:6" x14ac:dyDescent="0.25">
      <c r="E848" s="11">
        <f t="shared" ca="1" si="26"/>
        <v>0.64176811419154778</v>
      </c>
      <c r="F848" s="11">
        <f t="shared" ca="1" si="27"/>
        <v>52.991898761017964</v>
      </c>
    </row>
    <row r="849" spans="5:6" x14ac:dyDescent="0.25">
      <c r="E849" s="11">
        <f t="shared" ca="1" si="26"/>
        <v>0.89530032631832757</v>
      </c>
      <c r="F849" s="11">
        <f t="shared" ca="1" si="27"/>
        <v>62.994499606654841</v>
      </c>
    </row>
    <row r="850" spans="5:6" x14ac:dyDescent="0.25">
      <c r="E850" s="11">
        <f t="shared" ca="1" si="26"/>
        <v>0.95468150803217533</v>
      </c>
      <c r="F850" s="11">
        <f t="shared" ca="1" si="27"/>
        <v>68.313420840816207</v>
      </c>
    </row>
    <row r="851" spans="5:6" x14ac:dyDescent="0.25">
      <c r="E851" s="11">
        <f t="shared" ca="1" si="26"/>
        <v>0.65021811811460994</v>
      </c>
      <c r="F851" s="11">
        <f t="shared" ca="1" si="27"/>
        <v>53.232633044038593</v>
      </c>
    </row>
    <row r="852" spans="5:6" x14ac:dyDescent="0.25">
      <c r="E852" s="11">
        <f t="shared" ca="1" si="26"/>
        <v>0.67755069474683283</v>
      </c>
      <c r="F852" s="11">
        <f t="shared" ca="1" si="27"/>
        <v>54.031914943636266</v>
      </c>
    </row>
    <row r="853" spans="5:6" x14ac:dyDescent="0.25">
      <c r="E853" s="11">
        <f t="shared" ca="1" si="26"/>
        <v>0.13524018188820464</v>
      </c>
      <c r="F853" s="11">
        <f t="shared" ca="1" si="27"/>
        <v>38.958171024263287</v>
      </c>
    </row>
    <row r="854" spans="5:6" x14ac:dyDescent="0.25">
      <c r="E854" s="11">
        <f t="shared" ca="1" si="26"/>
        <v>0.91236736408481545</v>
      </c>
      <c r="F854" s="11">
        <f t="shared" ca="1" si="27"/>
        <v>64.190481401761943</v>
      </c>
    </row>
    <row r="855" spans="5:6" x14ac:dyDescent="0.25">
      <c r="E855" s="11">
        <f t="shared" ca="1" si="26"/>
        <v>0.91351223670936588</v>
      </c>
      <c r="F855" s="11">
        <f t="shared" ca="1" si="27"/>
        <v>64.277257204898987</v>
      </c>
    </row>
    <row r="856" spans="5:6" x14ac:dyDescent="0.25">
      <c r="E856" s="11">
        <f t="shared" ca="1" si="26"/>
        <v>0.68180965785908743</v>
      </c>
      <c r="F856" s="11">
        <f t="shared" ca="1" si="27"/>
        <v>54.159593195809762</v>
      </c>
    </row>
    <row r="857" spans="5:6" x14ac:dyDescent="0.25">
      <c r="E857" s="11">
        <f t="shared" ca="1" si="26"/>
        <v>0.12346476894905267</v>
      </c>
      <c r="F857" s="11">
        <f t="shared" ca="1" si="27"/>
        <v>38.479398905445109</v>
      </c>
    </row>
    <row r="858" spans="5:6" x14ac:dyDescent="0.25">
      <c r="E858" s="11">
        <f t="shared" ca="1" si="26"/>
        <v>0.40278293182482505</v>
      </c>
      <c r="F858" s="11">
        <f t="shared" ca="1" si="27"/>
        <v>46.802891740705014</v>
      </c>
    </row>
    <row r="859" spans="5:6" x14ac:dyDescent="0.25">
      <c r="E859" s="11">
        <f t="shared" ca="1" si="26"/>
        <v>0.70694778586831708</v>
      </c>
      <c r="F859" s="11">
        <f t="shared" ca="1" si="27"/>
        <v>54.933076109745201</v>
      </c>
    </row>
    <row r="860" spans="5:6" x14ac:dyDescent="0.25">
      <c r="E860" s="11">
        <f t="shared" ca="1" si="26"/>
        <v>0.9063502701617504</v>
      </c>
      <c r="F860" s="11">
        <f t="shared" ca="1" si="27"/>
        <v>63.748979569309263</v>
      </c>
    </row>
    <row r="861" spans="5:6" x14ac:dyDescent="0.25">
      <c r="E861" s="11">
        <f t="shared" ca="1" si="26"/>
        <v>0.44707888759970105</v>
      </c>
      <c r="F861" s="11">
        <f t="shared" ca="1" si="27"/>
        <v>47.913089553789895</v>
      </c>
    </row>
    <row r="862" spans="5:6" x14ac:dyDescent="0.25">
      <c r="E862" s="11">
        <f t="shared" ca="1" si="26"/>
        <v>0.16206368251252767</v>
      </c>
      <c r="F862" s="11">
        <f t="shared" ca="1" si="27"/>
        <v>39.964428337045113</v>
      </c>
    </row>
    <row r="863" spans="5:6" x14ac:dyDescent="0.25">
      <c r="E863" s="11">
        <f t="shared" ca="1" si="26"/>
        <v>0.96087713012985909</v>
      </c>
      <c r="F863" s="11">
        <f t="shared" ca="1" si="27"/>
        <v>69.178230685248721</v>
      </c>
    </row>
    <row r="864" spans="5:6" x14ac:dyDescent="0.25">
      <c r="E864" s="11">
        <f t="shared" ca="1" si="26"/>
        <v>0.12166626225628541</v>
      </c>
      <c r="F864" s="11">
        <f t="shared" ca="1" si="27"/>
        <v>38.403877551885394</v>
      </c>
    </row>
    <row r="865" spans="5:6" x14ac:dyDescent="0.25">
      <c r="E865" s="11">
        <f t="shared" ca="1" si="26"/>
        <v>0.1054751594382789</v>
      </c>
      <c r="F865" s="11">
        <f t="shared" ca="1" si="27"/>
        <v>37.690554296098377</v>
      </c>
    </row>
    <row r="866" spans="5:6" x14ac:dyDescent="0.25">
      <c r="E866" s="11">
        <f t="shared" ca="1" si="26"/>
        <v>3.1916040411498758E-2</v>
      </c>
      <c r="F866" s="11">
        <f t="shared" ca="1" si="27"/>
        <v>32.852858056746456</v>
      </c>
    </row>
    <row r="867" spans="5:6" x14ac:dyDescent="0.25">
      <c r="E867" s="11">
        <f t="shared" ca="1" si="26"/>
        <v>0.83624781477776922</v>
      </c>
      <c r="F867" s="11">
        <f t="shared" ca="1" si="27"/>
        <v>59.776939807443689</v>
      </c>
    </row>
    <row r="868" spans="5:6" x14ac:dyDescent="0.25">
      <c r="E868" s="11">
        <f t="shared" ca="1" si="26"/>
        <v>0.18367886464248318</v>
      </c>
      <c r="F868" s="11">
        <f t="shared" ca="1" si="27"/>
        <v>40.709494556668311</v>
      </c>
    </row>
    <row r="869" spans="5:6" x14ac:dyDescent="0.25">
      <c r="E869" s="11">
        <f t="shared" ca="1" si="26"/>
        <v>0.21359700949656202</v>
      </c>
      <c r="F869" s="11">
        <f t="shared" ca="1" si="27"/>
        <v>41.669389215930629</v>
      </c>
    </row>
    <row r="870" spans="5:6" x14ac:dyDescent="0.25">
      <c r="E870" s="11">
        <f t="shared" ca="1" si="26"/>
        <v>0.86311613687796118</v>
      </c>
      <c r="F870" s="11">
        <f t="shared" ca="1" si="27"/>
        <v>61.107027093122952</v>
      </c>
    </row>
    <row r="871" spans="5:6" x14ac:dyDescent="0.25">
      <c r="E871" s="11">
        <f t="shared" ca="1" si="26"/>
        <v>0.34460531893144386</v>
      </c>
      <c r="F871" s="11">
        <f t="shared" ca="1" si="27"/>
        <v>45.321337602799673</v>
      </c>
    </row>
    <row r="872" spans="5:6" x14ac:dyDescent="0.25">
      <c r="E872" s="11">
        <f t="shared" ca="1" si="26"/>
        <v>0.29488762325262963</v>
      </c>
      <c r="F872" s="11">
        <f t="shared" ca="1" si="27"/>
        <v>44.007364279905666</v>
      </c>
    </row>
    <row r="873" spans="5:6" x14ac:dyDescent="0.25">
      <c r="E873" s="11">
        <f t="shared" ca="1" si="26"/>
        <v>0.31248513305923065</v>
      </c>
      <c r="F873" s="11">
        <f t="shared" ca="1" si="27"/>
        <v>44.479456649964938</v>
      </c>
    </row>
    <row r="874" spans="5:6" x14ac:dyDescent="0.25">
      <c r="E874" s="11">
        <f t="shared" ca="1" si="26"/>
        <v>0.77420020628371411</v>
      </c>
      <c r="F874" s="11">
        <f t="shared" ca="1" si="27"/>
        <v>57.220273019974464</v>
      </c>
    </row>
    <row r="875" spans="5:6" x14ac:dyDescent="0.25">
      <c r="E875" s="11">
        <f t="shared" ca="1" si="26"/>
        <v>0.98150676037788021</v>
      </c>
      <c r="F875" s="11">
        <f t="shared" ca="1" si="27"/>
        <v>73.352027733215905</v>
      </c>
    </row>
    <row r="876" spans="5:6" x14ac:dyDescent="0.25">
      <c r="E876" s="11">
        <f t="shared" ca="1" si="26"/>
        <v>0.14320526633743302</v>
      </c>
      <c r="F876" s="11">
        <f t="shared" ca="1" si="27"/>
        <v>39.268115539894779</v>
      </c>
    </row>
    <row r="877" spans="5:6" x14ac:dyDescent="0.25">
      <c r="E877" s="11">
        <f t="shared" ca="1" si="26"/>
        <v>0.53728068989823474</v>
      </c>
      <c r="F877" s="11">
        <f t="shared" ca="1" si="27"/>
        <v>50.190315888260741</v>
      </c>
    </row>
    <row r="878" spans="5:6" x14ac:dyDescent="0.25">
      <c r="E878" s="11">
        <f t="shared" ca="1" si="26"/>
        <v>0.63516502281512299</v>
      </c>
      <c r="F878" s="11">
        <f t="shared" ca="1" si="27"/>
        <v>52.80565916272144</v>
      </c>
    </row>
    <row r="879" spans="5:6" x14ac:dyDescent="0.25">
      <c r="E879" s="11">
        <f t="shared" ca="1" si="26"/>
        <v>2.3195871901730669E-2</v>
      </c>
      <c r="F879" s="11">
        <f t="shared" ca="1" si="27"/>
        <v>31.80473018526477</v>
      </c>
    </row>
    <row r="880" spans="5:6" x14ac:dyDescent="0.25">
      <c r="E880" s="11">
        <f t="shared" ca="1" si="26"/>
        <v>0.70004679174984252</v>
      </c>
      <c r="F880" s="11">
        <f t="shared" ca="1" si="27"/>
        <v>54.717153710984505</v>
      </c>
    </row>
    <row r="881" spans="5:6" x14ac:dyDescent="0.25">
      <c r="E881" s="11">
        <f t="shared" ca="1" si="26"/>
        <v>0.83488272222956106</v>
      </c>
      <c r="F881" s="11">
        <f t="shared" ca="1" si="27"/>
        <v>59.713826110297298</v>
      </c>
    </row>
    <row r="882" spans="5:6" x14ac:dyDescent="0.25">
      <c r="E882" s="11">
        <f t="shared" ca="1" si="26"/>
        <v>8.0389701279175996E-2</v>
      </c>
      <c r="F882" s="11">
        <f t="shared" ca="1" si="27"/>
        <v>36.430842834635285</v>
      </c>
    </row>
    <row r="883" spans="5:6" x14ac:dyDescent="0.25">
      <c r="E883" s="11">
        <f t="shared" ca="1" si="26"/>
        <v>8.306264025819543E-2</v>
      </c>
      <c r="F883" s="11">
        <f t="shared" ca="1" si="27"/>
        <v>36.576453894002647</v>
      </c>
    </row>
    <row r="884" spans="5:6" x14ac:dyDescent="0.25">
      <c r="E884" s="11">
        <f t="shared" ca="1" si="26"/>
        <v>0.44263864666305941</v>
      </c>
      <c r="F884" s="11">
        <f t="shared" ca="1" si="27"/>
        <v>47.802005075089333</v>
      </c>
    </row>
    <row r="885" spans="5:6" x14ac:dyDescent="0.25">
      <c r="E885" s="11">
        <f t="shared" ca="1" si="26"/>
        <v>0.43710914371792131</v>
      </c>
      <c r="F885" s="11">
        <f t="shared" ca="1" si="27"/>
        <v>47.663657695391741</v>
      </c>
    </row>
    <row r="886" spans="5:6" x14ac:dyDescent="0.25">
      <c r="E886" s="11">
        <f t="shared" ca="1" si="26"/>
        <v>6.8372231212364465E-2</v>
      </c>
      <c r="F886" s="11">
        <f t="shared" ca="1" si="27"/>
        <v>35.73222260074369</v>
      </c>
    </row>
    <row r="887" spans="5:6" x14ac:dyDescent="0.25">
      <c r="E887" s="11">
        <f t="shared" ca="1" si="26"/>
        <v>0.27130318770450301</v>
      </c>
      <c r="F887" s="11">
        <f t="shared" ca="1" si="27"/>
        <v>43.359210711109114</v>
      </c>
    </row>
    <row r="888" spans="5:6" x14ac:dyDescent="0.25">
      <c r="E888" s="11">
        <f t="shared" ca="1" si="26"/>
        <v>0.88969172592002599</v>
      </c>
      <c r="F888" s="11">
        <f t="shared" ca="1" si="27"/>
        <v>62.635606834762626</v>
      </c>
    </row>
    <row r="889" spans="5:6" x14ac:dyDescent="0.25">
      <c r="E889" s="11">
        <f t="shared" ca="1" si="26"/>
        <v>0.88229830776149976</v>
      </c>
      <c r="F889" s="11">
        <f t="shared" ca="1" si="27"/>
        <v>62.183876559887366</v>
      </c>
    </row>
    <row r="890" spans="5:6" x14ac:dyDescent="0.25">
      <c r="E890" s="11">
        <f t="shared" ca="1" si="26"/>
        <v>0.45093606664516195</v>
      </c>
      <c r="F890" s="11">
        <f t="shared" ca="1" si="27"/>
        <v>48.009591841719747</v>
      </c>
    </row>
    <row r="891" spans="5:6" x14ac:dyDescent="0.25">
      <c r="E891" s="11">
        <f t="shared" ca="1" si="26"/>
        <v>0.76691334793264965</v>
      </c>
      <c r="F891" s="11">
        <f t="shared" ca="1" si="27"/>
        <v>56.9532024426234</v>
      </c>
    </row>
    <row r="892" spans="5:6" x14ac:dyDescent="0.25">
      <c r="E892" s="11">
        <f t="shared" ca="1" si="26"/>
        <v>0.80941554785849246</v>
      </c>
      <c r="F892" s="11">
        <f t="shared" ca="1" si="27"/>
        <v>58.600066722150025</v>
      </c>
    </row>
    <row r="893" spans="5:6" x14ac:dyDescent="0.25">
      <c r="E893" s="11">
        <f t="shared" ca="1" si="26"/>
        <v>6.0671289805711126E-2</v>
      </c>
      <c r="F893" s="11">
        <f t="shared" ca="1" si="27"/>
        <v>35.238727906932887</v>
      </c>
    </row>
    <row r="894" spans="5:6" x14ac:dyDescent="0.25">
      <c r="E894" s="11">
        <f t="shared" ca="1" si="26"/>
        <v>0.50399656999273956</v>
      </c>
      <c r="F894" s="11">
        <f t="shared" ca="1" si="27"/>
        <v>49.342394995614541</v>
      </c>
    </row>
    <row r="895" spans="5:6" x14ac:dyDescent="0.25">
      <c r="E895" s="11">
        <f t="shared" ca="1" si="26"/>
        <v>0.89763598080452844</v>
      </c>
      <c r="F895" s="11">
        <f t="shared" ca="1" si="27"/>
        <v>63.148473239552914</v>
      </c>
    </row>
    <row r="896" spans="5:6" x14ac:dyDescent="0.25">
      <c r="E896" s="11">
        <f t="shared" ca="1" si="26"/>
        <v>0.49871239395948663</v>
      </c>
      <c r="F896" s="11">
        <f t="shared" ca="1" si="27"/>
        <v>49.208880871480822</v>
      </c>
    </row>
    <row r="897" spans="5:6" x14ac:dyDescent="0.25">
      <c r="E897" s="11">
        <f t="shared" ca="1" si="26"/>
        <v>0.44405546287238806</v>
      </c>
      <c r="F897" s="11">
        <f t="shared" ca="1" si="27"/>
        <v>47.837450667599661</v>
      </c>
    </row>
    <row r="898" spans="5:6" x14ac:dyDescent="0.25">
      <c r="E898" s="11">
        <f t="shared" ca="1" si="26"/>
        <v>0.93505420759556279</v>
      </c>
      <c r="F898" s="11">
        <f t="shared" ca="1" si="27"/>
        <v>66.118023689695832</v>
      </c>
    </row>
    <row r="899" spans="5:6" x14ac:dyDescent="0.25">
      <c r="E899" s="11">
        <f t="shared" ca="1" si="26"/>
        <v>0.81458580291529914</v>
      </c>
      <c r="F899" s="11">
        <f t="shared" ca="1" si="27"/>
        <v>58.817168612813447</v>
      </c>
    </row>
    <row r="900" spans="5:6" x14ac:dyDescent="0.25">
      <c r="E900" s="11">
        <f t="shared" ref="E900:E963" ca="1" si="28">RAND()</f>
        <v>0.87253675814978049</v>
      </c>
      <c r="F900" s="11">
        <f t="shared" ref="F900:F963" ca="1" si="29">_xlfn.GAMMA.INV(E900,$C$3,$C$4)</f>
        <v>61.620232483956194</v>
      </c>
    </row>
    <row r="901" spans="5:6" x14ac:dyDescent="0.25">
      <c r="E901" s="11">
        <f t="shared" ca="1" si="28"/>
        <v>0.82712267032646425</v>
      </c>
      <c r="F901" s="11">
        <f t="shared" ca="1" si="29"/>
        <v>59.362095299502066</v>
      </c>
    </row>
    <row r="902" spans="5:6" x14ac:dyDescent="0.25">
      <c r="E902" s="11">
        <f t="shared" ca="1" si="28"/>
        <v>0.51819154715319038</v>
      </c>
      <c r="F902" s="11">
        <f t="shared" ca="1" si="29"/>
        <v>49.702406707565949</v>
      </c>
    </row>
    <row r="903" spans="5:6" x14ac:dyDescent="0.25">
      <c r="E903" s="11">
        <f t="shared" ca="1" si="28"/>
        <v>4.1118421934667748E-2</v>
      </c>
      <c r="F903" s="11">
        <f t="shared" ca="1" si="29"/>
        <v>33.745214305057132</v>
      </c>
    </row>
    <row r="904" spans="5:6" x14ac:dyDescent="0.25">
      <c r="E904" s="11">
        <f t="shared" ca="1" si="28"/>
        <v>0.43852630992334318</v>
      </c>
      <c r="F904" s="11">
        <f t="shared" ca="1" si="29"/>
        <v>47.699117593391655</v>
      </c>
    </row>
    <row r="905" spans="5:6" x14ac:dyDescent="0.25">
      <c r="E905" s="11">
        <f t="shared" ca="1" si="28"/>
        <v>0.86961015798743801</v>
      </c>
      <c r="F905" s="11">
        <f t="shared" ca="1" si="29"/>
        <v>61.457771819798744</v>
      </c>
    </row>
    <row r="906" spans="5:6" x14ac:dyDescent="0.25">
      <c r="E906" s="11">
        <f t="shared" ca="1" si="28"/>
        <v>0.15731272840476385</v>
      </c>
      <c r="F906" s="11">
        <f t="shared" ca="1" si="29"/>
        <v>39.793517375839201</v>
      </c>
    </row>
    <row r="907" spans="5:6" x14ac:dyDescent="0.25">
      <c r="E907" s="11">
        <f t="shared" ca="1" si="28"/>
        <v>0.70988980196516283</v>
      </c>
      <c r="F907" s="11">
        <f t="shared" ca="1" si="29"/>
        <v>55.026013500024192</v>
      </c>
    </row>
    <row r="908" spans="5:6" x14ac:dyDescent="0.25">
      <c r="E908" s="11">
        <f t="shared" ca="1" si="28"/>
        <v>0.21779391611934806</v>
      </c>
      <c r="F908" s="11">
        <f t="shared" ca="1" si="29"/>
        <v>41.798637521632138</v>
      </c>
    </row>
    <row r="909" spans="5:6" x14ac:dyDescent="0.25">
      <c r="E909" s="11">
        <f t="shared" ca="1" si="28"/>
        <v>0.68946946080965488</v>
      </c>
      <c r="F909" s="11">
        <f t="shared" ca="1" si="29"/>
        <v>54.391569980958678</v>
      </c>
    </row>
    <row r="910" spans="5:6" x14ac:dyDescent="0.25">
      <c r="E910" s="11">
        <f t="shared" ca="1" si="28"/>
        <v>0.35678286521120905</v>
      </c>
      <c r="F910" s="11">
        <f t="shared" ca="1" si="29"/>
        <v>45.635194311768736</v>
      </c>
    </row>
    <row r="911" spans="5:6" x14ac:dyDescent="0.25">
      <c r="E911" s="11">
        <f t="shared" ca="1" si="28"/>
        <v>8.7319026977858982E-3</v>
      </c>
      <c r="F911" s="11">
        <f t="shared" ca="1" si="29"/>
        <v>29.012589582112284</v>
      </c>
    </row>
    <row r="912" spans="5:6" x14ac:dyDescent="0.25">
      <c r="E912" s="11">
        <f t="shared" ca="1" si="28"/>
        <v>0.78999244333210428</v>
      </c>
      <c r="F912" s="11">
        <f t="shared" ca="1" si="29"/>
        <v>57.819412889529993</v>
      </c>
    </row>
    <row r="913" spans="5:6" x14ac:dyDescent="0.25">
      <c r="E913" s="11">
        <f t="shared" ca="1" si="28"/>
        <v>0.21520006632527</v>
      </c>
      <c r="F913" s="11">
        <f t="shared" ca="1" si="29"/>
        <v>41.718897448230443</v>
      </c>
    </row>
    <row r="914" spans="5:6" x14ac:dyDescent="0.25">
      <c r="E914" s="11">
        <f t="shared" ca="1" si="28"/>
        <v>0.304473358489462</v>
      </c>
      <c r="F914" s="11">
        <f t="shared" ca="1" si="29"/>
        <v>44.265613865940892</v>
      </c>
    </row>
    <row r="915" spans="5:6" x14ac:dyDescent="0.25">
      <c r="E915" s="11">
        <f t="shared" ca="1" si="28"/>
        <v>0.11766643639993124</v>
      </c>
      <c r="F915" s="11">
        <f t="shared" ca="1" si="29"/>
        <v>38.233432126526203</v>
      </c>
    </row>
    <row r="916" spans="5:6" x14ac:dyDescent="0.25">
      <c r="E916" s="11">
        <f t="shared" ca="1" si="28"/>
        <v>0.74045277790995057</v>
      </c>
      <c r="F916" s="11">
        <f t="shared" ca="1" si="29"/>
        <v>56.026390554716947</v>
      </c>
    </row>
    <row r="917" spans="5:6" x14ac:dyDescent="0.25">
      <c r="E917" s="11">
        <f t="shared" ca="1" si="28"/>
        <v>0.80242347416282256</v>
      </c>
      <c r="F917" s="11">
        <f t="shared" ca="1" si="29"/>
        <v>58.312948541814791</v>
      </c>
    </row>
    <row r="918" spans="5:6" x14ac:dyDescent="0.25">
      <c r="E918" s="11">
        <f t="shared" ca="1" si="28"/>
        <v>0.19723658349387174</v>
      </c>
      <c r="F918" s="11">
        <f t="shared" ca="1" si="29"/>
        <v>41.153468269378969</v>
      </c>
    </row>
    <row r="919" spans="5:6" x14ac:dyDescent="0.25">
      <c r="E919" s="11">
        <f t="shared" ca="1" si="28"/>
        <v>0.70978398572439882</v>
      </c>
      <c r="F919" s="11">
        <f t="shared" ca="1" si="29"/>
        <v>55.022661382226048</v>
      </c>
    </row>
    <row r="920" spans="5:6" x14ac:dyDescent="0.25">
      <c r="E920" s="11">
        <f t="shared" ca="1" si="28"/>
        <v>0.37220525139509497</v>
      </c>
      <c r="F920" s="11">
        <f t="shared" ca="1" si="29"/>
        <v>46.029412662369815</v>
      </c>
    </row>
    <row r="921" spans="5:6" x14ac:dyDescent="0.25">
      <c r="E921" s="11">
        <f t="shared" ca="1" si="28"/>
        <v>0.58399380356987607</v>
      </c>
      <c r="F921" s="11">
        <f t="shared" ca="1" si="29"/>
        <v>51.409622170896135</v>
      </c>
    </row>
    <row r="922" spans="5:6" x14ac:dyDescent="0.25">
      <c r="E922" s="11">
        <f t="shared" ca="1" si="28"/>
        <v>0.90085827464923229</v>
      </c>
      <c r="F922" s="11">
        <f t="shared" ca="1" si="29"/>
        <v>63.365566495640223</v>
      </c>
    </row>
    <row r="923" spans="5:6" x14ac:dyDescent="0.25">
      <c r="E923" s="11">
        <f t="shared" ca="1" si="28"/>
        <v>0.5313978573370155</v>
      </c>
      <c r="F923" s="11">
        <f t="shared" ca="1" si="29"/>
        <v>50.039433166942949</v>
      </c>
    </row>
    <row r="924" spans="5:6" x14ac:dyDescent="0.25">
      <c r="E924" s="11">
        <f t="shared" ca="1" si="28"/>
        <v>0.64859468944073906</v>
      </c>
      <c r="F924" s="11">
        <f t="shared" ca="1" si="29"/>
        <v>53.186166204635448</v>
      </c>
    </row>
    <row r="925" spans="5:6" x14ac:dyDescent="0.25">
      <c r="E925" s="11">
        <f t="shared" ca="1" si="28"/>
        <v>0.32496459972377856</v>
      </c>
      <c r="F925" s="11">
        <f t="shared" ca="1" si="29"/>
        <v>44.809270362850086</v>
      </c>
    </row>
    <row r="926" spans="5:6" x14ac:dyDescent="0.25">
      <c r="E926" s="11">
        <f t="shared" ca="1" si="28"/>
        <v>0.52274727776718111</v>
      </c>
      <c r="F926" s="11">
        <f t="shared" ca="1" si="29"/>
        <v>49.818421554300954</v>
      </c>
    </row>
    <row r="927" spans="5:6" x14ac:dyDescent="0.25">
      <c r="E927" s="11">
        <f t="shared" ca="1" si="28"/>
        <v>0.6214121548874596</v>
      </c>
      <c r="F927" s="11">
        <f t="shared" ca="1" si="29"/>
        <v>52.422674145265134</v>
      </c>
    </row>
    <row r="928" spans="5:6" x14ac:dyDescent="0.25">
      <c r="E928" s="11">
        <f t="shared" ca="1" si="28"/>
        <v>0.52393352148629768</v>
      </c>
      <c r="F928" s="11">
        <f t="shared" ca="1" si="29"/>
        <v>49.848671502972564</v>
      </c>
    </row>
    <row r="929" spans="5:6" x14ac:dyDescent="0.25">
      <c r="E929" s="11">
        <f t="shared" ca="1" si="28"/>
        <v>1.5823333801922357E-2</v>
      </c>
      <c r="F929" s="11">
        <f t="shared" ca="1" si="29"/>
        <v>30.644282775319713</v>
      </c>
    </row>
    <row r="930" spans="5:6" x14ac:dyDescent="0.25">
      <c r="E930" s="11">
        <f t="shared" ca="1" si="28"/>
        <v>0.40210529808122641</v>
      </c>
      <c r="F930" s="11">
        <f t="shared" ca="1" si="29"/>
        <v>46.785839521312809</v>
      </c>
    </row>
    <row r="931" spans="5:6" x14ac:dyDescent="0.25">
      <c r="E931" s="11">
        <f t="shared" ca="1" si="28"/>
        <v>0.3745102761994682</v>
      </c>
      <c r="F931" s="11">
        <f t="shared" ca="1" si="29"/>
        <v>46.088059744273536</v>
      </c>
    </row>
    <row r="932" spans="5:6" x14ac:dyDescent="0.25">
      <c r="E932" s="11">
        <f t="shared" ca="1" si="28"/>
        <v>0.98164817388102787</v>
      </c>
      <c r="F932" s="11">
        <f t="shared" ca="1" si="29"/>
        <v>73.393026484833996</v>
      </c>
    </row>
    <row r="933" spans="5:6" x14ac:dyDescent="0.25">
      <c r="E933" s="11">
        <f t="shared" ca="1" si="28"/>
        <v>4.1331504594648183E-2</v>
      </c>
      <c r="F933" s="11">
        <f t="shared" ca="1" si="29"/>
        <v>33.764032813496584</v>
      </c>
    </row>
    <row r="934" spans="5:6" x14ac:dyDescent="0.25">
      <c r="E934" s="11">
        <f t="shared" ca="1" si="28"/>
        <v>0.78131720464261167</v>
      </c>
      <c r="F934" s="11">
        <f t="shared" ca="1" si="29"/>
        <v>57.486683215118553</v>
      </c>
    </row>
    <row r="935" spans="5:6" x14ac:dyDescent="0.25">
      <c r="E935" s="11">
        <f t="shared" ca="1" si="28"/>
        <v>0.27723762451313982</v>
      </c>
      <c r="F935" s="11">
        <f t="shared" ca="1" si="29"/>
        <v>43.524168528458375</v>
      </c>
    </row>
    <row r="936" spans="5:6" x14ac:dyDescent="0.25">
      <c r="E936" s="11">
        <f t="shared" ca="1" si="28"/>
        <v>0.45906515807752613</v>
      </c>
      <c r="F936" s="11">
        <f t="shared" ca="1" si="29"/>
        <v>48.213028812288179</v>
      </c>
    </row>
    <row r="937" spans="5:6" x14ac:dyDescent="0.25">
      <c r="E937" s="11">
        <f t="shared" ca="1" si="28"/>
        <v>6.553004172792376E-2</v>
      </c>
      <c r="F937" s="11">
        <f t="shared" ca="1" si="29"/>
        <v>35.554826420599269</v>
      </c>
    </row>
    <row r="938" spans="5:6" x14ac:dyDescent="0.25">
      <c r="E938" s="11">
        <f t="shared" ca="1" si="28"/>
        <v>0.72642611928486145</v>
      </c>
      <c r="F938" s="11">
        <f t="shared" ca="1" si="29"/>
        <v>55.558953008971002</v>
      </c>
    </row>
    <row r="939" spans="5:6" x14ac:dyDescent="0.25">
      <c r="E939" s="11">
        <f t="shared" ca="1" si="28"/>
        <v>4.0267991092929112E-2</v>
      </c>
      <c r="F939" s="11">
        <f t="shared" ca="1" si="29"/>
        <v>33.669384302815665</v>
      </c>
    </row>
    <row r="940" spans="5:6" x14ac:dyDescent="0.25">
      <c r="E940" s="11">
        <f t="shared" ca="1" si="28"/>
        <v>0.30234086131824889</v>
      </c>
      <c r="F940" s="11">
        <f t="shared" ca="1" si="29"/>
        <v>44.208395735907274</v>
      </c>
    </row>
    <row r="941" spans="5:6" x14ac:dyDescent="0.25">
      <c r="E941" s="11">
        <f t="shared" ca="1" si="28"/>
        <v>0.15839305179332019</v>
      </c>
      <c r="F941" s="11">
        <f t="shared" ca="1" si="29"/>
        <v>39.83263087743024</v>
      </c>
    </row>
    <row r="942" spans="5:6" x14ac:dyDescent="0.25">
      <c r="E942" s="11">
        <f t="shared" ca="1" si="28"/>
        <v>7.6537656415843758E-2</v>
      </c>
      <c r="F942" s="11">
        <f t="shared" ca="1" si="29"/>
        <v>36.215151994810945</v>
      </c>
    </row>
    <row r="943" spans="5:6" x14ac:dyDescent="0.25">
      <c r="E943" s="11">
        <f t="shared" ca="1" si="28"/>
        <v>0.41884979526796784</v>
      </c>
      <c r="F943" s="11">
        <f t="shared" ca="1" si="29"/>
        <v>47.206388797725232</v>
      </c>
    </row>
    <row r="944" spans="5:6" x14ac:dyDescent="0.25">
      <c r="E944" s="11">
        <f t="shared" ca="1" si="28"/>
        <v>0.80159862329197418</v>
      </c>
      <c r="F944" s="11">
        <f t="shared" ca="1" si="29"/>
        <v>58.279547136508413</v>
      </c>
    </row>
    <row r="945" spans="5:6" x14ac:dyDescent="0.25">
      <c r="E945" s="11">
        <f t="shared" ca="1" si="28"/>
        <v>0.95576338056108756</v>
      </c>
      <c r="F945" s="11">
        <f t="shared" ca="1" si="29"/>
        <v>68.456751167717883</v>
      </c>
    </row>
    <row r="946" spans="5:6" x14ac:dyDescent="0.25">
      <c r="E946" s="11">
        <f t="shared" ca="1" si="28"/>
        <v>0.74457967592809149</v>
      </c>
      <c r="F946" s="11">
        <f t="shared" ca="1" si="29"/>
        <v>56.166870041082191</v>
      </c>
    </row>
    <row r="947" spans="5:6" x14ac:dyDescent="0.25">
      <c r="E947" s="11">
        <f t="shared" ca="1" si="28"/>
        <v>6.3151290957785378E-2</v>
      </c>
      <c r="F947" s="11">
        <f t="shared" ca="1" si="29"/>
        <v>35.402196915181818</v>
      </c>
    </row>
    <row r="948" spans="5:6" x14ac:dyDescent="0.25">
      <c r="E948" s="11">
        <f t="shared" ca="1" si="28"/>
        <v>0.4203926494464395</v>
      </c>
      <c r="F948" s="11">
        <f t="shared" ca="1" si="29"/>
        <v>47.245067062344944</v>
      </c>
    </row>
    <row r="949" spans="5:6" x14ac:dyDescent="0.25">
      <c r="E949" s="11">
        <f t="shared" ca="1" si="28"/>
        <v>0.45914003570121276</v>
      </c>
      <c r="F949" s="11">
        <f t="shared" ca="1" si="29"/>
        <v>48.214903232867009</v>
      </c>
    </row>
    <row r="950" spans="5:6" x14ac:dyDescent="0.25">
      <c r="E950" s="11">
        <f t="shared" ca="1" si="28"/>
        <v>0.95118755203484417</v>
      </c>
      <c r="F950" s="11">
        <f t="shared" ca="1" si="29"/>
        <v>67.869800943350725</v>
      </c>
    </row>
    <row r="951" spans="5:6" x14ac:dyDescent="0.25">
      <c r="E951" s="11">
        <f t="shared" ca="1" si="28"/>
        <v>0.98455287647756284</v>
      </c>
      <c r="F951" s="11">
        <f t="shared" ca="1" si="29"/>
        <v>74.305132886778608</v>
      </c>
    </row>
    <row r="952" spans="5:6" x14ac:dyDescent="0.25">
      <c r="E952" s="11">
        <f t="shared" ca="1" si="28"/>
        <v>0.70766985935479532</v>
      </c>
      <c r="F952" s="11">
        <f t="shared" ca="1" si="29"/>
        <v>54.955836180184107</v>
      </c>
    </row>
    <row r="953" spans="5:6" x14ac:dyDescent="0.25">
      <c r="E953" s="11">
        <f t="shared" ca="1" si="28"/>
        <v>9.5603152598756624E-2</v>
      </c>
      <c r="F953" s="11">
        <f t="shared" ca="1" si="29"/>
        <v>37.220982982581731</v>
      </c>
    </row>
    <row r="954" spans="5:6" x14ac:dyDescent="0.25">
      <c r="E954" s="11">
        <f t="shared" ca="1" si="28"/>
        <v>0.87696891992301951</v>
      </c>
      <c r="F954" s="11">
        <f t="shared" ca="1" si="29"/>
        <v>61.871840344669948</v>
      </c>
    </row>
    <row r="955" spans="5:6" x14ac:dyDescent="0.25">
      <c r="E955" s="11">
        <f t="shared" ca="1" si="28"/>
        <v>0.54626801608178233</v>
      </c>
      <c r="F955" s="11">
        <f t="shared" ca="1" si="29"/>
        <v>50.421824782321387</v>
      </c>
    </row>
    <row r="956" spans="5:6" x14ac:dyDescent="0.25">
      <c r="E956" s="11">
        <f t="shared" ca="1" si="28"/>
        <v>0.39257670226157393</v>
      </c>
      <c r="F956" s="11">
        <f t="shared" ca="1" si="29"/>
        <v>46.545690674012192</v>
      </c>
    </row>
    <row r="957" spans="5:6" x14ac:dyDescent="0.25">
      <c r="E957" s="11">
        <f t="shared" ca="1" si="28"/>
        <v>0.65890636432491834</v>
      </c>
      <c r="F957" s="11">
        <f t="shared" ca="1" si="29"/>
        <v>53.483142248275207</v>
      </c>
    </row>
    <row r="958" spans="5:6" x14ac:dyDescent="0.25">
      <c r="E958" s="11">
        <f t="shared" ca="1" si="28"/>
        <v>0.74677648314297995</v>
      </c>
      <c r="F958" s="11">
        <f t="shared" ca="1" si="29"/>
        <v>56.242227922202737</v>
      </c>
    </row>
    <row r="959" spans="5:6" x14ac:dyDescent="0.25">
      <c r="E959" s="11">
        <f t="shared" ca="1" si="28"/>
        <v>0.22118061859361593</v>
      </c>
      <c r="F959" s="11">
        <f t="shared" ca="1" si="29"/>
        <v>41.902085014603941</v>
      </c>
    </row>
    <row r="960" spans="5:6" x14ac:dyDescent="0.25">
      <c r="E960" s="11">
        <f t="shared" ca="1" si="28"/>
        <v>0.49088339789953772</v>
      </c>
      <c r="F960" s="11">
        <f t="shared" ca="1" si="29"/>
        <v>49.011493678078786</v>
      </c>
    </row>
    <row r="961" spans="5:6" x14ac:dyDescent="0.25">
      <c r="E961" s="11">
        <f t="shared" ca="1" si="28"/>
        <v>0.24451954679560495</v>
      </c>
      <c r="F961" s="11">
        <f t="shared" ca="1" si="29"/>
        <v>42.596327566536942</v>
      </c>
    </row>
    <row r="962" spans="5:6" x14ac:dyDescent="0.25">
      <c r="E962" s="11">
        <f t="shared" ca="1" si="28"/>
        <v>0.23198505571492922</v>
      </c>
      <c r="F962" s="11">
        <f t="shared" ca="1" si="29"/>
        <v>42.227336866075603</v>
      </c>
    </row>
    <row r="963" spans="5:6" x14ac:dyDescent="0.25">
      <c r="E963" s="11">
        <f t="shared" ca="1" si="28"/>
        <v>0.31994132486180571</v>
      </c>
      <c r="F963" s="11">
        <f t="shared" ca="1" si="29"/>
        <v>44.676966967583098</v>
      </c>
    </row>
    <row r="964" spans="5:6" x14ac:dyDescent="0.25">
      <c r="E964" s="11">
        <f t="shared" ref="E964:E1027" ca="1" si="30">RAND()</f>
        <v>0.58800043240744526</v>
      </c>
      <c r="F964" s="11">
        <f t="shared" ref="F964:F1027" ca="1" si="31">_xlfn.GAMMA.INV(E964,$C$3,$C$4)</f>
        <v>51.51631676304175</v>
      </c>
    </row>
    <row r="965" spans="5:6" x14ac:dyDescent="0.25">
      <c r="E965" s="11">
        <f t="shared" ca="1" si="30"/>
        <v>2.6235720432198018E-2</v>
      </c>
      <c r="F965" s="11">
        <f t="shared" ca="1" si="31"/>
        <v>32.199881862482457</v>
      </c>
    </row>
    <row r="966" spans="5:6" x14ac:dyDescent="0.25">
      <c r="E966" s="11">
        <f t="shared" ca="1" si="30"/>
        <v>0.40992110907154899</v>
      </c>
      <c r="F966" s="11">
        <f t="shared" ca="1" si="31"/>
        <v>46.982336252616449</v>
      </c>
    </row>
    <row r="967" spans="5:6" x14ac:dyDescent="0.25">
      <c r="E967" s="11">
        <f t="shared" ca="1" si="30"/>
        <v>4.5063945440029118E-2</v>
      </c>
      <c r="F967" s="11">
        <f t="shared" ca="1" si="31"/>
        <v>34.082671174398499</v>
      </c>
    </row>
    <row r="968" spans="5:6" x14ac:dyDescent="0.25">
      <c r="E968" s="11">
        <f t="shared" ca="1" si="30"/>
        <v>0.83568689068310376</v>
      </c>
      <c r="F968" s="11">
        <f t="shared" ca="1" si="31"/>
        <v>59.750959610123154</v>
      </c>
    </row>
    <row r="969" spans="5:6" x14ac:dyDescent="0.25">
      <c r="E969" s="11">
        <f t="shared" ca="1" si="30"/>
        <v>0.34319425071216481</v>
      </c>
      <c r="F969" s="11">
        <f t="shared" ca="1" si="31"/>
        <v>45.284802857334732</v>
      </c>
    </row>
    <row r="970" spans="5:6" x14ac:dyDescent="0.25">
      <c r="E970" s="11">
        <f t="shared" ca="1" si="30"/>
        <v>0.93847601509885703</v>
      </c>
      <c r="F970" s="11">
        <f t="shared" ca="1" si="31"/>
        <v>66.456003559694366</v>
      </c>
    </row>
    <row r="971" spans="5:6" x14ac:dyDescent="0.25">
      <c r="E971" s="11">
        <f t="shared" ca="1" si="30"/>
        <v>0.37186493566476286</v>
      </c>
      <c r="F971" s="11">
        <f t="shared" ca="1" si="31"/>
        <v>46.020748395059734</v>
      </c>
    </row>
    <row r="972" spans="5:6" x14ac:dyDescent="0.25">
      <c r="E972" s="11">
        <f t="shared" ca="1" si="30"/>
        <v>0.70535792187391178</v>
      </c>
      <c r="F972" s="11">
        <f t="shared" ca="1" si="31"/>
        <v>54.883076235685458</v>
      </c>
    </row>
    <row r="973" spans="5:6" x14ac:dyDescent="0.25">
      <c r="E973" s="11">
        <f t="shared" ca="1" si="30"/>
        <v>0.42652481067459835</v>
      </c>
      <c r="F973" s="11">
        <f t="shared" ca="1" si="31"/>
        <v>47.398708460519138</v>
      </c>
    </row>
    <row r="974" spans="5:6" x14ac:dyDescent="0.25">
      <c r="E974" s="11">
        <f t="shared" ca="1" si="30"/>
        <v>0.80783071892318981</v>
      </c>
      <c r="F974" s="11">
        <f t="shared" ca="1" si="31"/>
        <v>58.53435040697795</v>
      </c>
    </row>
    <row r="975" spans="5:6" x14ac:dyDescent="0.25">
      <c r="E975" s="11">
        <f t="shared" ca="1" si="30"/>
        <v>0.96731141353081318</v>
      </c>
      <c r="F975" s="11">
        <f t="shared" ca="1" si="31"/>
        <v>70.212896585053699</v>
      </c>
    </row>
    <row r="976" spans="5:6" x14ac:dyDescent="0.25">
      <c r="E976" s="11">
        <f t="shared" ca="1" si="30"/>
        <v>0.12275538415187015</v>
      </c>
      <c r="F976" s="11">
        <f t="shared" ca="1" si="31"/>
        <v>38.449691730124364</v>
      </c>
    </row>
    <row r="977" spans="5:6" x14ac:dyDescent="0.25">
      <c r="E977" s="11">
        <f t="shared" ca="1" si="30"/>
        <v>0.70449556258249157</v>
      </c>
      <c r="F977" s="11">
        <f t="shared" ca="1" si="31"/>
        <v>54.856020433671581</v>
      </c>
    </row>
    <row r="978" spans="5:6" x14ac:dyDescent="0.25">
      <c r="E978" s="11">
        <f t="shared" ca="1" si="30"/>
        <v>0.80222652452695165</v>
      </c>
      <c r="F978" s="11">
        <f t="shared" ca="1" si="31"/>
        <v>58.304964499622443</v>
      </c>
    </row>
    <row r="979" spans="5:6" x14ac:dyDescent="0.25">
      <c r="E979" s="11">
        <f t="shared" ca="1" si="30"/>
        <v>0.46548753899838002</v>
      </c>
      <c r="F979" s="11">
        <f t="shared" ca="1" si="31"/>
        <v>48.373852950130349</v>
      </c>
    </row>
    <row r="980" spans="5:6" x14ac:dyDescent="0.25">
      <c r="E980" s="11">
        <f t="shared" ca="1" si="30"/>
        <v>0.27928745130209198</v>
      </c>
      <c r="F980" s="11">
        <f t="shared" ca="1" si="31"/>
        <v>43.580840581228223</v>
      </c>
    </row>
    <row r="981" spans="5:6" x14ac:dyDescent="0.25">
      <c r="E981" s="11">
        <f t="shared" ca="1" si="30"/>
        <v>0.97194724666168519</v>
      </c>
      <c r="F981" s="11">
        <f t="shared" ca="1" si="31"/>
        <v>71.075687515825308</v>
      </c>
    </row>
    <row r="982" spans="5:6" x14ac:dyDescent="0.25">
      <c r="E982" s="11">
        <f t="shared" ca="1" si="30"/>
        <v>0.60891977624933202</v>
      </c>
      <c r="F982" s="11">
        <f t="shared" ca="1" si="31"/>
        <v>52.080076507959411</v>
      </c>
    </row>
    <row r="983" spans="5:6" x14ac:dyDescent="0.25">
      <c r="E983" s="11">
        <f t="shared" ca="1" si="30"/>
        <v>4.2351441630855691E-2</v>
      </c>
      <c r="F983" s="11">
        <f t="shared" ca="1" si="31"/>
        <v>33.853133392561709</v>
      </c>
    </row>
    <row r="984" spans="5:6" x14ac:dyDescent="0.25">
      <c r="E984" s="11">
        <f t="shared" ca="1" si="30"/>
        <v>0.61438480982202182</v>
      </c>
      <c r="F984" s="11">
        <f t="shared" ca="1" si="31"/>
        <v>52.229366637885647</v>
      </c>
    </row>
    <row r="985" spans="5:6" x14ac:dyDescent="0.25">
      <c r="E985" s="11">
        <f t="shared" ca="1" si="30"/>
        <v>0.99408474097443622</v>
      </c>
      <c r="F985" s="11">
        <f t="shared" ca="1" si="31"/>
        <v>79.137172322956758</v>
      </c>
    </row>
    <row r="986" spans="5:6" x14ac:dyDescent="0.25">
      <c r="E986" s="11">
        <f t="shared" ca="1" si="30"/>
        <v>0.1096545081635002</v>
      </c>
      <c r="F986" s="11">
        <f t="shared" ca="1" si="31"/>
        <v>37.880894746498413</v>
      </c>
    </row>
    <row r="987" spans="5:6" x14ac:dyDescent="0.25">
      <c r="E987" s="11">
        <f t="shared" ca="1" si="30"/>
        <v>0.29140345294340309</v>
      </c>
      <c r="F987" s="11">
        <f t="shared" ca="1" si="31"/>
        <v>43.912803031931496</v>
      </c>
    </row>
    <row r="988" spans="5:6" x14ac:dyDescent="0.25">
      <c r="E988" s="11">
        <f t="shared" ca="1" si="30"/>
        <v>0.54115637413649809</v>
      </c>
      <c r="F988" s="11">
        <f t="shared" ca="1" si="31"/>
        <v>50.289997348084306</v>
      </c>
    </row>
    <row r="989" spans="5:6" x14ac:dyDescent="0.25">
      <c r="E989" s="11">
        <f t="shared" ca="1" si="30"/>
        <v>0.67274240318100753</v>
      </c>
      <c r="F989" s="11">
        <f t="shared" ca="1" si="31"/>
        <v>53.888842146430598</v>
      </c>
    </row>
    <row r="990" spans="5:6" x14ac:dyDescent="0.25">
      <c r="E990" s="11">
        <f t="shared" ca="1" si="30"/>
        <v>0.10594206685770746</v>
      </c>
      <c r="F990" s="11">
        <f t="shared" ca="1" si="31"/>
        <v>37.712052907885436</v>
      </c>
    </row>
    <row r="991" spans="5:6" x14ac:dyDescent="0.25">
      <c r="E991" s="11">
        <f t="shared" ca="1" si="30"/>
        <v>1.045492045931995E-2</v>
      </c>
      <c r="F991" s="11">
        <f t="shared" ca="1" si="31"/>
        <v>29.487069087912072</v>
      </c>
    </row>
    <row r="992" spans="5:6" x14ac:dyDescent="0.25">
      <c r="E992" s="11">
        <f t="shared" ca="1" si="30"/>
        <v>0.46811330861650624</v>
      </c>
      <c r="F992" s="11">
        <f t="shared" ca="1" si="31"/>
        <v>48.43964118720929</v>
      </c>
    </row>
    <row r="993" spans="5:6" x14ac:dyDescent="0.25">
      <c r="E993" s="11">
        <f t="shared" ca="1" si="30"/>
        <v>0.75229131348262002</v>
      </c>
      <c r="F993" s="11">
        <f t="shared" ca="1" si="31"/>
        <v>56.43323659599303</v>
      </c>
    </row>
    <row r="994" spans="5:6" x14ac:dyDescent="0.25">
      <c r="E994" s="11">
        <f t="shared" ca="1" si="30"/>
        <v>0.15471267932850863</v>
      </c>
      <c r="F994" s="11">
        <f t="shared" ca="1" si="31"/>
        <v>39.698759872525436</v>
      </c>
    </row>
    <row r="995" spans="5:6" x14ac:dyDescent="0.25">
      <c r="E995" s="11">
        <f t="shared" ca="1" si="30"/>
        <v>0.30906315894153324</v>
      </c>
      <c r="F995" s="11">
        <f t="shared" ca="1" si="31"/>
        <v>44.388333023727611</v>
      </c>
    </row>
    <row r="996" spans="5:6" x14ac:dyDescent="0.25">
      <c r="E996" s="11">
        <f t="shared" ca="1" si="30"/>
        <v>0.73566747871831095</v>
      </c>
      <c r="F996" s="11">
        <f t="shared" ca="1" si="31"/>
        <v>55.865221473427788</v>
      </c>
    </row>
    <row r="997" spans="5:6" x14ac:dyDescent="0.25">
      <c r="E997" s="11">
        <f t="shared" ca="1" si="30"/>
        <v>0.22266825908805599</v>
      </c>
      <c r="F997" s="11">
        <f t="shared" ca="1" si="31"/>
        <v>41.947292602182877</v>
      </c>
    </row>
    <row r="998" spans="5:6" x14ac:dyDescent="0.25">
      <c r="E998" s="11">
        <f t="shared" ca="1" si="30"/>
        <v>0.56075764246256121</v>
      </c>
      <c r="F998" s="11">
        <f t="shared" ca="1" si="31"/>
        <v>50.797915085821344</v>
      </c>
    </row>
    <row r="999" spans="5:6" x14ac:dyDescent="0.25">
      <c r="E999" s="11">
        <f t="shared" ca="1" si="30"/>
        <v>0.99891346726231345</v>
      </c>
      <c r="F999" s="11">
        <f t="shared" ca="1" si="31"/>
        <v>86.904879010743528</v>
      </c>
    </row>
    <row r="1000" spans="5:6" x14ac:dyDescent="0.25">
      <c r="E1000" s="11">
        <f t="shared" ca="1" si="30"/>
        <v>0.2646254902417613</v>
      </c>
      <c r="F1000" s="11">
        <f t="shared" ca="1" si="31"/>
        <v>43.171939538125912</v>
      </c>
    </row>
    <row r="1001" spans="5:6" x14ac:dyDescent="0.25">
      <c r="E1001" s="11">
        <f t="shared" ca="1" si="30"/>
        <v>4.5202947584129904E-2</v>
      </c>
      <c r="F1001" s="11">
        <f t="shared" ca="1" si="31"/>
        <v>34.094158684900833</v>
      </c>
    </row>
    <row r="1002" spans="5:6" x14ac:dyDescent="0.25">
      <c r="E1002" s="11">
        <f t="shared" ca="1" si="30"/>
        <v>0.94528674972416227</v>
      </c>
      <c r="F1002" s="11">
        <f t="shared" ca="1" si="31"/>
        <v>67.178829131566815</v>
      </c>
    </row>
    <row r="1003" spans="5:6" x14ac:dyDescent="0.25">
      <c r="E1003" s="11">
        <f t="shared" ca="1" si="30"/>
        <v>0.11180601243966215</v>
      </c>
      <c r="F1003" s="11">
        <f t="shared" ca="1" si="31"/>
        <v>37.977101756980893</v>
      </c>
    </row>
    <row r="1004" spans="5:6" x14ac:dyDescent="0.25">
      <c r="E1004" s="11">
        <f t="shared" ca="1" si="30"/>
        <v>5.4502823699657643E-2</v>
      </c>
      <c r="F1004" s="11">
        <f t="shared" ca="1" si="31"/>
        <v>34.810619091141064</v>
      </c>
    </row>
    <row r="1005" spans="5:6" x14ac:dyDescent="0.25">
      <c r="E1005" s="11">
        <f t="shared" ca="1" si="30"/>
        <v>0.48391595682393995</v>
      </c>
      <c r="F1005" s="11">
        <f t="shared" ca="1" si="31"/>
        <v>48.836201654648946</v>
      </c>
    </row>
    <row r="1006" spans="5:6" x14ac:dyDescent="0.25">
      <c r="E1006" s="11">
        <f t="shared" ca="1" si="30"/>
        <v>0.37958395736675377</v>
      </c>
      <c r="F1006" s="11">
        <f t="shared" ca="1" si="31"/>
        <v>46.216927933052901</v>
      </c>
    </row>
    <row r="1007" spans="5:6" x14ac:dyDescent="0.25">
      <c r="E1007" s="11">
        <f t="shared" ca="1" si="30"/>
        <v>0.32522448562529993</v>
      </c>
      <c r="F1007" s="11">
        <f t="shared" ca="1" si="31"/>
        <v>44.816099351048862</v>
      </c>
    </row>
    <row r="1008" spans="5:6" x14ac:dyDescent="0.25">
      <c r="E1008" s="11">
        <f t="shared" ca="1" si="30"/>
        <v>0.42210582994087509</v>
      </c>
      <c r="F1008" s="11">
        <f t="shared" ca="1" si="31"/>
        <v>47.288004236058477</v>
      </c>
    </row>
    <row r="1009" spans="5:6" x14ac:dyDescent="0.25">
      <c r="E1009" s="11">
        <f t="shared" ca="1" si="30"/>
        <v>2.066035076216699E-2</v>
      </c>
      <c r="F1009" s="11">
        <f t="shared" ca="1" si="31"/>
        <v>31.443235481481118</v>
      </c>
    </row>
    <row r="1010" spans="5:6" x14ac:dyDescent="0.25">
      <c r="E1010" s="11">
        <f t="shared" ca="1" si="30"/>
        <v>0.23398722858582843</v>
      </c>
      <c r="F1010" s="11">
        <f t="shared" ca="1" si="31"/>
        <v>42.28685307321571</v>
      </c>
    </row>
    <row r="1011" spans="5:6" x14ac:dyDescent="0.25">
      <c r="E1011" s="11">
        <f t="shared" ca="1" si="30"/>
        <v>0.88773877578346272</v>
      </c>
      <c r="F1011" s="11">
        <f t="shared" ca="1" si="31"/>
        <v>62.514024420174593</v>
      </c>
    </row>
    <row r="1012" spans="5:6" x14ac:dyDescent="0.25">
      <c r="E1012" s="11">
        <f t="shared" ca="1" si="30"/>
        <v>0.50343973035263401</v>
      </c>
      <c r="F1012" s="11">
        <f t="shared" ca="1" si="31"/>
        <v>49.328313638458347</v>
      </c>
    </row>
    <row r="1013" spans="5:6" x14ac:dyDescent="0.25">
      <c r="E1013" s="11">
        <f t="shared" ca="1" si="30"/>
        <v>0.71511843115939511</v>
      </c>
      <c r="F1013" s="11">
        <f t="shared" ca="1" si="31"/>
        <v>55.19254345488006</v>
      </c>
    </row>
    <row r="1014" spans="5:6" x14ac:dyDescent="0.25">
      <c r="E1014" s="11">
        <f t="shared" ca="1" si="30"/>
        <v>0.55936664452368123</v>
      </c>
      <c r="F1014" s="11">
        <f t="shared" ca="1" si="31"/>
        <v>50.76164607637547</v>
      </c>
    </row>
    <row r="1015" spans="5:6" x14ac:dyDescent="0.25">
      <c r="E1015" s="11">
        <f t="shared" ca="1" si="30"/>
        <v>0.20512574173290898</v>
      </c>
      <c r="F1015" s="11">
        <f t="shared" ca="1" si="31"/>
        <v>41.404757431334595</v>
      </c>
    </row>
    <row r="1016" spans="5:6" x14ac:dyDescent="0.25">
      <c r="E1016" s="11">
        <f t="shared" ca="1" si="30"/>
        <v>0.79503674960533977</v>
      </c>
      <c r="F1016" s="11">
        <f t="shared" ca="1" si="31"/>
        <v>58.017194142517631</v>
      </c>
    </row>
    <row r="1017" spans="5:6" x14ac:dyDescent="0.25">
      <c r="E1017" s="11">
        <f t="shared" ca="1" si="30"/>
        <v>0.76115575953627801</v>
      </c>
      <c r="F1017" s="11">
        <f t="shared" ca="1" si="31"/>
        <v>56.746016846799009</v>
      </c>
    </row>
    <row r="1018" spans="5:6" x14ac:dyDescent="0.25">
      <c r="E1018" s="11">
        <f t="shared" ca="1" si="30"/>
        <v>0.60436034292120033</v>
      </c>
      <c r="F1018" s="11">
        <f t="shared" ca="1" si="31"/>
        <v>51.956191129558299</v>
      </c>
    </row>
    <row r="1019" spans="5:6" x14ac:dyDescent="0.25">
      <c r="E1019" s="11">
        <f t="shared" ca="1" si="30"/>
        <v>0.78374740808747934</v>
      </c>
      <c r="F1019" s="11">
        <f t="shared" ca="1" si="31"/>
        <v>57.578979298959105</v>
      </c>
    </row>
    <row r="1020" spans="5:6" x14ac:dyDescent="0.25">
      <c r="E1020" s="11">
        <f t="shared" ca="1" si="30"/>
        <v>0.29780978865476704</v>
      </c>
      <c r="F1020" s="11">
        <f t="shared" ca="1" si="31"/>
        <v>44.08638091544843</v>
      </c>
    </row>
    <row r="1021" spans="5:6" x14ac:dyDescent="0.25">
      <c r="E1021" s="11">
        <f t="shared" ca="1" si="30"/>
        <v>0.85514841304378941</v>
      </c>
      <c r="F1021" s="11">
        <f t="shared" ca="1" si="31"/>
        <v>60.693581281232014</v>
      </c>
    </row>
    <row r="1022" spans="5:6" x14ac:dyDescent="0.25">
      <c r="E1022" s="11">
        <f t="shared" ca="1" si="30"/>
        <v>0.31828037585299696</v>
      </c>
      <c r="F1022" s="11">
        <f t="shared" ca="1" si="31"/>
        <v>44.633088889393619</v>
      </c>
    </row>
    <row r="1023" spans="5:6" x14ac:dyDescent="0.25">
      <c r="E1023" s="11">
        <f t="shared" ca="1" si="30"/>
        <v>0.51491844974253398</v>
      </c>
      <c r="F1023" s="11">
        <f t="shared" ca="1" si="31"/>
        <v>49.619204484555006</v>
      </c>
    </row>
    <row r="1024" spans="5:6" x14ac:dyDescent="0.25">
      <c r="E1024" s="11">
        <f t="shared" ca="1" si="30"/>
        <v>0.46772150308503224</v>
      </c>
      <c r="F1024" s="11">
        <f t="shared" ca="1" si="31"/>
        <v>48.42982304557178</v>
      </c>
    </row>
    <row r="1025" spans="5:6" x14ac:dyDescent="0.25">
      <c r="E1025" s="11">
        <f t="shared" ca="1" si="30"/>
        <v>0.75590404607486128</v>
      </c>
      <c r="F1025" s="11">
        <f t="shared" ca="1" si="31"/>
        <v>56.55983177302479</v>
      </c>
    </row>
    <row r="1026" spans="5:6" x14ac:dyDescent="0.25">
      <c r="E1026" s="11">
        <f t="shared" ca="1" si="30"/>
        <v>0.19223293559939303</v>
      </c>
      <c r="F1026" s="11">
        <f t="shared" ca="1" si="31"/>
        <v>40.991482344559145</v>
      </c>
    </row>
    <row r="1027" spans="5:6" x14ac:dyDescent="0.25">
      <c r="E1027" s="11">
        <f t="shared" ca="1" si="30"/>
        <v>0.79565566881902983</v>
      </c>
      <c r="F1027" s="11">
        <f t="shared" ca="1" si="31"/>
        <v>58.04168996411255</v>
      </c>
    </row>
    <row r="1028" spans="5:6" x14ac:dyDescent="0.25">
      <c r="E1028" s="11">
        <f t="shared" ref="E1028:E1091" ca="1" si="32">RAND()</f>
        <v>0.88157071625559202</v>
      </c>
      <c r="F1028" s="11">
        <f t="shared" ref="F1028:F1091" ca="1" si="33">_xlfn.GAMMA.INV(E1028,$C$3,$C$4)</f>
        <v>62.14063506682718</v>
      </c>
    </row>
    <row r="1029" spans="5:6" x14ac:dyDescent="0.25">
      <c r="E1029" s="11">
        <f t="shared" ca="1" si="32"/>
        <v>0.78047442070049056</v>
      </c>
      <c r="F1029" s="11">
        <f t="shared" ca="1" si="33"/>
        <v>57.454836124361051</v>
      </c>
    </row>
    <row r="1030" spans="5:6" x14ac:dyDescent="0.25">
      <c r="E1030" s="11">
        <f t="shared" ca="1" si="32"/>
        <v>0.92295232954851725</v>
      </c>
      <c r="F1030" s="11">
        <f t="shared" ca="1" si="33"/>
        <v>65.031033039754988</v>
      </c>
    </row>
    <row r="1031" spans="5:6" x14ac:dyDescent="0.25">
      <c r="E1031" s="11">
        <f t="shared" ca="1" si="32"/>
        <v>0.72727946499538232</v>
      </c>
      <c r="F1031" s="11">
        <f t="shared" ca="1" si="33"/>
        <v>55.586968478923723</v>
      </c>
    </row>
    <row r="1032" spans="5:6" x14ac:dyDescent="0.25">
      <c r="E1032" s="11">
        <f t="shared" ca="1" si="32"/>
        <v>4.4888595907392914E-2</v>
      </c>
      <c r="F1032" s="11">
        <f t="shared" ca="1" si="33"/>
        <v>34.068142886417377</v>
      </c>
    </row>
    <row r="1033" spans="5:6" x14ac:dyDescent="0.25">
      <c r="E1033" s="11">
        <f t="shared" ca="1" si="32"/>
        <v>0.51487452351010055</v>
      </c>
      <c r="F1033" s="11">
        <f t="shared" ca="1" si="33"/>
        <v>49.618088697011295</v>
      </c>
    </row>
    <row r="1034" spans="5:6" x14ac:dyDescent="0.25">
      <c r="E1034" s="11">
        <f t="shared" ca="1" si="32"/>
        <v>0.13239349388421373</v>
      </c>
      <c r="F1034" s="11">
        <f t="shared" ca="1" si="33"/>
        <v>38.844793481759417</v>
      </c>
    </row>
    <row r="1035" spans="5:6" x14ac:dyDescent="0.25">
      <c r="E1035" s="11">
        <f t="shared" ca="1" si="32"/>
        <v>0.76533698383969473</v>
      </c>
      <c r="F1035" s="11">
        <f t="shared" ca="1" si="33"/>
        <v>56.896149561472171</v>
      </c>
    </row>
    <row r="1036" spans="5:6" x14ac:dyDescent="0.25">
      <c r="E1036" s="11">
        <f t="shared" ca="1" si="32"/>
        <v>0.76610426417001043</v>
      </c>
      <c r="F1036" s="11">
        <f t="shared" ca="1" si="33"/>
        <v>56.923888187613514</v>
      </c>
    </row>
    <row r="1037" spans="5:6" x14ac:dyDescent="0.25">
      <c r="E1037" s="11">
        <f t="shared" ca="1" si="32"/>
        <v>0.88186376654177545</v>
      </c>
      <c r="F1037" s="11">
        <f t="shared" ca="1" si="33"/>
        <v>62.158026311627879</v>
      </c>
    </row>
    <row r="1038" spans="5:6" x14ac:dyDescent="0.25">
      <c r="E1038" s="11">
        <f t="shared" ca="1" si="32"/>
        <v>0.30307210469499324</v>
      </c>
      <c r="F1038" s="11">
        <f t="shared" ca="1" si="33"/>
        <v>44.228030748189184</v>
      </c>
    </row>
    <row r="1039" spans="5:6" x14ac:dyDescent="0.25">
      <c r="E1039" s="11">
        <f t="shared" ca="1" si="32"/>
        <v>0.16614854871810003</v>
      </c>
      <c r="F1039" s="11">
        <f t="shared" ca="1" si="33"/>
        <v>40.10917355801044</v>
      </c>
    </row>
    <row r="1040" spans="5:6" x14ac:dyDescent="0.25">
      <c r="E1040" s="11">
        <f t="shared" ca="1" si="32"/>
        <v>0.86920886335937275</v>
      </c>
      <c r="F1040" s="11">
        <f t="shared" ca="1" si="33"/>
        <v>61.435714514370112</v>
      </c>
    </row>
    <row r="1041" spans="5:6" x14ac:dyDescent="0.25">
      <c r="E1041" s="11">
        <f t="shared" ca="1" si="32"/>
        <v>7.6786413382440855E-2</v>
      </c>
      <c r="F1041" s="11">
        <f t="shared" ca="1" si="33"/>
        <v>36.229299766914231</v>
      </c>
    </row>
    <row r="1042" spans="5:6" x14ac:dyDescent="0.25">
      <c r="E1042" s="11">
        <f t="shared" ca="1" si="32"/>
        <v>0.15768676834340811</v>
      </c>
      <c r="F1042" s="11">
        <f t="shared" ca="1" si="33"/>
        <v>39.807076580752998</v>
      </c>
    </row>
    <row r="1043" spans="5:6" x14ac:dyDescent="0.25">
      <c r="E1043" s="11">
        <f t="shared" ca="1" si="32"/>
        <v>0.40982712774407759</v>
      </c>
      <c r="F1043" s="11">
        <f t="shared" ca="1" si="33"/>
        <v>46.979975711926102</v>
      </c>
    </row>
    <row r="1044" spans="5:6" x14ac:dyDescent="0.25">
      <c r="E1044" s="11">
        <f t="shared" ca="1" si="32"/>
        <v>0.95118534021652845</v>
      </c>
      <c r="F1044" s="11">
        <f t="shared" ca="1" si="33"/>
        <v>67.86952886532093</v>
      </c>
    </row>
    <row r="1045" spans="5:6" x14ac:dyDescent="0.25">
      <c r="E1045" s="11">
        <f t="shared" ca="1" si="32"/>
        <v>0.19635132194741611</v>
      </c>
      <c r="F1045" s="11">
        <f t="shared" ca="1" si="33"/>
        <v>41.124961159736891</v>
      </c>
    </row>
    <row r="1046" spans="5:6" x14ac:dyDescent="0.25">
      <c r="E1046" s="11">
        <f t="shared" ca="1" si="32"/>
        <v>0.17622976638694887</v>
      </c>
      <c r="F1046" s="11">
        <f t="shared" ca="1" si="33"/>
        <v>40.458311125679266</v>
      </c>
    </row>
    <row r="1047" spans="5:6" x14ac:dyDescent="0.25">
      <c r="E1047" s="11">
        <f t="shared" ca="1" si="32"/>
        <v>0.26882964987939528</v>
      </c>
      <c r="F1047" s="11">
        <f t="shared" ca="1" si="33"/>
        <v>43.290051811748349</v>
      </c>
    </row>
    <row r="1048" spans="5:6" x14ac:dyDescent="0.25">
      <c r="E1048" s="11">
        <f t="shared" ca="1" si="32"/>
        <v>0.56976200666277277</v>
      </c>
      <c r="F1048" s="11">
        <f t="shared" ca="1" si="33"/>
        <v>51.033608989844367</v>
      </c>
    </row>
    <row r="1049" spans="5:6" x14ac:dyDescent="0.25">
      <c r="E1049" s="11">
        <f t="shared" ca="1" si="32"/>
        <v>0.78723841039715414</v>
      </c>
      <c r="F1049" s="11">
        <f t="shared" ca="1" si="33"/>
        <v>57.712794159243415</v>
      </c>
    </row>
    <row r="1050" spans="5:6" x14ac:dyDescent="0.25">
      <c r="E1050" s="11">
        <f t="shared" ca="1" si="32"/>
        <v>0.37388331110594031</v>
      </c>
      <c r="F1050" s="11">
        <f t="shared" ca="1" si="33"/>
        <v>46.072114215269799</v>
      </c>
    </row>
    <row r="1051" spans="5:6" x14ac:dyDescent="0.25">
      <c r="E1051" s="11">
        <f t="shared" ca="1" si="32"/>
        <v>0.39998462381829891</v>
      </c>
      <c r="F1051" s="11">
        <f t="shared" ca="1" si="33"/>
        <v>46.732452941187823</v>
      </c>
    </row>
    <row r="1052" spans="5:6" x14ac:dyDescent="0.25">
      <c r="E1052" s="11">
        <f t="shared" ca="1" si="32"/>
        <v>0.80012296108384096</v>
      </c>
      <c r="F1052" s="11">
        <f t="shared" ca="1" si="33"/>
        <v>58.220031414545538</v>
      </c>
    </row>
    <row r="1053" spans="5:6" x14ac:dyDescent="0.25">
      <c r="E1053" s="11">
        <f t="shared" ca="1" si="32"/>
        <v>1.6543811480186243E-2</v>
      </c>
      <c r="F1053" s="11">
        <f t="shared" ca="1" si="33"/>
        <v>30.77451713861635</v>
      </c>
    </row>
    <row r="1054" spans="5:6" x14ac:dyDescent="0.25">
      <c r="E1054" s="11">
        <f t="shared" ca="1" si="32"/>
        <v>0.45758461125574268</v>
      </c>
      <c r="F1054" s="11">
        <f t="shared" ca="1" si="33"/>
        <v>48.175968562081884</v>
      </c>
    </row>
    <row r="1055" spans="5:6" x14ac:dyDescent="0.25">
      <c r="E1055" s="11">
        <f t="shared" ca="1" si="32"/>
        <v>0.81807256548745033</v>
      </c>
      <c r="F1055" s="11">
        <f t="shared" ca="1" si="33"/>
        <v>58.966011552973811</v>
      </c>
    </row>
    <row r="1056" spans="5:6" x14ac:dyDescent="0.25">
      <c r="E1056" s="11">
        <f t="shared" ca="1" si="32"/>
        <v>0.75193680177818834</v>
      </c>
      <c r="F1056" s="11">
        <f t="shared" ca="1" si="33"/>
        <v>56.420877483606901</v>
      </c>
    </row>
    <row r="1057" spans="5:6" x14ac:dyDescent="0.25">
      <c r="E1057" s="11">
        <f t="shared" ca="1" si="32"/>
        <v>0.14949804640709907</v>
      </c>
      <c r="F1057" s="11">
        <f t="shared" ca="1" si="33"/>
        <v>39.505965369799711</v>
      </c>
    </row>
    <row r="1058" spans="5:6" x14ac:dyDescent="0.25">
      <c r="E1058" s="11">
        <f t="shared" ca="1" si="32"/>
        <v>0.91961578121056176</v>
      </c>
      <c r="F1058" s="11">
        <f t="shared" ca="1" si="33"/>
        <v>64.756370080197584</v>
      </c>
    </row>
    <row r="1059" spans="5:6" x14ac:dyDescent="0.25">
      <c r="E1059" s="11">
        <f t="shared" ca="1" si="32"/>
        <v>0.31292673156757578</v>
      </c>
      <c r="F1059" s="11">
        <f t="shared" ca="1" si="33"/>
        <v>44.491193540966769</v>
      </c>
    </row>
    <row r="1060" spans="5:6" x14ac:dyDescent="0.25">
      <c r="E1060" s="11">
        <f t="shared" ca="1" si="32"/>
        <v>0.74042770595409968</v>
      </c>
      <c r="F1060" s="11">
        <f t="shared" ca="1" si="33"/>
        <v>56.025541365692234</v>
      </c>
    </row>
    <row r="1061" spans="5:6" x14ac:dyDescent="0.25">
      <c r="E1061" s="11">
        <f t="shared" ca="1" si="32"/>
        <v>0.10959169817967174</v>
      </c>
      <c r="F1061" s="11">
        <f t="shared" ca="1" si="33"/>
        <v>37.878068387381191</v>
      </c>
    </row>
    <row r="1062" spans="5:6" x14ac:dyDescent="0.25">
      <c r="E1062" s="11">
        <f t="shared" ca="1" si="32"/>
        <v>0.94559875318315911</v>
      </c>
      <c r="F1062" s="11">
        <f t="shared" ca="1" si="33"/>
        <v>67.213733428529252</v>
      </c>
    </row>
    <row r="1063" spans="5:6" x14ac:dyDescent="0.25">
      <c r="E1063" s="11">
        <f t="shared" ca="1" si="32"/>
        <v>0.49278167098460446</v>
      </c>
      <c r="F1063" s="11">
        <f t="shared" ca="1" si="33"/>
        <v>49.059310151081313</v>
      </c>
    </row>
    <row r="1064" spans="5:6" x14ac:dyDescent="0.25">
      <c r="E1064" s="11">
        <f t="shared" ca="1" si="32"/>
        <v>0.91269544110317147</v>
      </c>
      <c r="F1064" s="11">
        <f t="shared" ca="1" si="33"/>
        <v>64.215253276597892</v>
      </c>
    </row>
    <row r="1065" spans="5:6" x14ac:dyDescent="0.25">
      <c r="E1065" s="11">
        <f t="shared" ca="1" si="32"/>
        <v>0.91673267973971229</v>
      </c>
      <c r="F1065" s="11">
        <f t="shared" ca="1" si="33"/>
        <v>64.526476289364325</v>
      </c>
    </row>
    <row r="1066" spans="5:6" x14ac:dyDescent="0.25">
      <c r="E1066" s="11">
        <f t="shared" ca="1" si="32"/>
        <v>0.46689043774951633</v>
      </c>
      <c r="F1066" s="11">
        <f t="shared" ca="1" si="33"/>
        <v>48.408999417733099</v>
      </c>
    </row>
    <row r="1067" spans="5:6" x14ac:dyDescent="0.25">
      <c r="E1067" s="11">
        <f t="shared" ca="1" si="32"/>
        <v>0.46348758235747045</v>
      </c>
      <c r="F1067" s="11">
        <f t="shared" ca="1" si="33"/>
        <v>48.323759367823627</v>
      </c>
    </row>
    <row r="1068" spans="5:6" x14ac:dyDescent="0.25">
      <c r="E1068" s="11">
        <f t="shared" ca="1" si="32"/>
        <v>0.63258544900650826</v>
      </c>
      <c r="F1068" s="11">
        <f t="shared" ca="1" si="33"/>
        <v>52.733330191164455</v>
      </c>
    </row>
    <row r="1069" spans="5:6" x14ac:dyDescent="0.25">
      <c r="E1069" s="11">
        <f t="shared" ca="1" si="32"/>
        <v>0.80773276758909851</v>
      </c>
      <c r="F1069" s="11">
        <f t="shared" ca="1" si="33"/>
        <v>58.530301265639771</v>
      </c>
    </row>
    <row r="1070" spans="5:6" x14ac:dyDescent="0.25">
      <c r="E1070" s="11">
        <f t="shared" ca="1" si="32"/>
        <v>0.67189458814709013</v>
      </c>
      <c r="F1070" s="11">
        <f t="shared" ca="1" si="33"/>
        <v>53.863730199943589</v>
      </c>
    </row>
    <row r="1071" spans="5:6" x14ac:dyDescent="0.25">
      <c r="E1071" s="11">
        <f t="shared" ca="1" si="32"/>
        <v>0.71792198871216895</v>
      </c>
      <c r="F1071" s="11">
        <f t="shared" ca="1" si="33"/>
        <v>55.282573098237236</v>
      </c>
    </row>
    <row r="1072" spans="5:6" x14ac:dyDescent="0.25">
      <c r="E1072" s="11">
        <f t="shared" ca="1" si="32"/>
        <v>0.55951476794204269</v>
      </c>
      <c r="F1072" s="11">
        <f t="shared" ca="1" si="33"/>
        <v>50.765506523126547</v>
      </c>
    </row>
    <row r="1073" spans="5:6" x14ac:dyDescent="0.25">
      <c r="E1073" s="11">
        <f t="shared" ca="1" si="32"/>
        <v>7.1421566884170895E-2</v>
      </c>
      <c r="F1073" s="11">
        <f t="shared" ca="1" si="33"/>
        <v>35.916970586672782</v>
      </c>
    </row>
    <row r="1074" spans="5:6" x14ac:dyDescent="0.25">
      <c r="E1074" s="11">
        <f t="shared" ca="1" si="32"/>
        <v>0.66834269159999471</v>
      </c>
      <c r="F1074" s="11">
        <f t="shared" ca="1" si="33"/>
        <v>53.758891073984991</v>
      </c>
    </row>
    <row r="1075" spans="5:6" x14ac:dyDescent="0.25">
      <c r="E1075" s="11">
        <f t="shared" ca="1" si="32"/>
        <v>0.92781690605117939</v>
      </c>
      <c r="F1075" s="11">
        <f t="shared" ca="1" si="33"/>
        <v>65.449624738111694</v>
      </c>
    </row>
    <row r="1076" spans="5:6" x14ac:dyDescent="0.25">
      <c r="E1076" s="11">
        <f t="shared" ca="1" si="32"/>
        <v>0.74906507226521968</v>
      </c>
      <c r="F1076" s="11">
        <f t="shared" ca="1" si="33"/>
        <v>56.321172247459828</v>
      </c>
    </row>
    <row r="1077" spans="5:6" x14ac:dyDescent="0.25">
      <c r="E1077" s="11">
        <f t="shared" ca="1" si="32"/>
        <v>0.50554968066515404</v>
      </c>
      <c r="F1077" s="11">
        <f t="shared" ca="1" si="33"/>
        <v>49.381685351010674</v>
      </c>
    </row>
    <row r="1078" spans="5:6" x14ac:dyDescent="0.25">
      <c r="E1078" s="11">
        <f t="shared" ca="1" si="32"/>
        <v>0.20998316903248859</v>
      </c>
      <c r="F1078" s="11">
        <f t="shared" ca="1" si="33"/>
        <v>41.557127191545987</v>
      </c>
    </row>
    <row r="1079" spans="5:6" x14ac:dyDescent="0.25">
      <c r="E1079" s="11">
        <f t="shared" ca="1" si="32"/>
        <v>0.4945958357197292</v>
      </c>
      <c r="F1079" s="11">
        <f t="shared" ca="1" si="33"/>
        <v>49.105033213311437</v>
      </c>
    </row>
    <row r="1080" spans="5:6" x14ac:dyDescent="0.25">
      <c r="E1080" s="11">
        <f t="shared" ca="1" si="32"/>
        <v>0.19559498771210915</v>
      </c>
      <c r="F1080" s="11">
        <f t="shared" ca="1" si="33"/>
        <v>41.100554625038662</v>
      </c>
    </row>
    <row r="1081" spans="5:6" x14ac:dyDescent="0.25">
      <c r="E1081" s="11">
        <f t="shared" ca="1" si="32"/>
        <v>0.24591882503330931</v>
      </c>
      <c r="F1081" s="11">
        <f t="shared" ca="1" si="33"/>
        <v>42.637007028699962</v>
      </c>
    </row>
    <row r="1082" spans="5:6" x14ac:dyDescent="0.25">
      <c r="E1082" s="11">
        <f t="shared" ca="1" si="32"/>
        <v>0.93797027272797295</v>
      </c>
      <c r="F1082" s="11">
        <f t="shared" ca="1" si="33"/>
        <v>66.405070613063188</v>
      </c>
    </row>
    <row r="1083" spans="5:6" x14ac:dyDescent="0.25">
      <c r="E1083" s="11">
        <f t="shared" ca="1" si="32"/>
        <v>0.85208598835651994</v>
      </c>
      <c r="F1083" s="11">
        <f t="shared" ca="1" si="33"/>
        <v>60.539234743653758</v>
      </c>
    </row>
    <row r="1084" spans="5:6" x14ac:dyDescent="0.25">
      <c r="E1084" s="11">
        <f t="shared" ca="1" si="32"/>
        <v>0.39092074501963403</v>
      </c>
      <c r="F1084" s="11">
        <f t="shared" ca="1" si="33"/>
        <v>46.503879171405877</v>
      </c>
    </row>
    <row r="1085" spans="5:6" x14ac:dyDescent="0.25">
      <c r="E1085" s="11">
        <f t="shared" ca="1" si="32"/>
        <v>0.51595646888660518</v>
      </c>
      <c r="F1085" s="11">
        <f t="shared" ca="1" si="33"/>
        <v>49.645577857847805</v>
      </c>
    </row>
    <row r="1086" spans="5:6" x14ac:dyDescent="0.25">
      <c r="E1086" s="11">
        <f t="shared" ca="1" si="32"/>
        <v>0.50095308527956051</v>
      </c>
      <c r="F1086" s="11">
        <f t="shared" ca="1" si="33"/>
        <v>49.265465784580016</v>
      </c>
    </row>
    <row r="1087" spans="5:6" x14ac:dyDescent="0.25">
      <c r="E1087" s="11">
        <f t="shared" ca="1" si="32"/>
        <v>0.10412432585485965</v>
      </c>
      <c r="F1087" s="11">
        <f t="shared" ca="1" si="33"/>
        <v>37.6280128477067</v>
      </c>
    </row>
    <row r="1088" spans="5:6" x14ac:dyDescent="0.25">
      <c r="E1088" s="11">
        <f t="shared" ca="1" si="32"/>
        <v>0.83785262933579052</v>
      </c>
      <c r="F1088" s="11">
        <f t="shared" ca="1" si="33"/>
        <v>59.851631692021023</v>
      </c>
    </row>
    <row r="1089" spans="5:6" x14ac:dyDescent="0.25">
      <c r="E1089" s="11">
        <f t="shared" ca="1" si="32"/>
        <v>7.2539921293724996E-3</v>
      </c>
      <c r="F1089" s="11">
        <f t="shared" ca="1" si="33"/>
        <v>28.540318761470015</v>
      </c>
    </row>
    <row r="1090" spans="5:6" x14ac:dyDescent="0.25">
      <c r="E1090" s="11">
        <f t="shared" ca="1" si="32"/>
        <v>0.88745965495217549</v>
      </c>
      <c r="F1090" s="11">
        <f t="shared" ca="1" si="33"/>
        <v>62.496783925143482</v>
      </c>
    </row>
    <row r="1091" spans="5:6" x14ac:dyDescent="0.25">
      <c r="E1091" s="11">
        <f t="shared" ca="1" si="32"/>
        <v>7.4156489546527316E-2</v>
      </c>
      <c r="F1091" s="11">
        <f t="shared" ca="1" si="33"/>
        <v>36.078118186452514</v>
      </c>
    </row>
    <row r="1092" spans="5:6" x14ac:dyDescent="0.25">
      <c r="E1092" s="11">
        <f t="shared" ref="E1092:E1155" ca="1" si="34">RAND()</f>
        <v>0.85839548719640602</v>
      </c>
      <c r="F1092" s="11">
        <f t="shared" ref="F1092:F1155" ca="1" si="35">_xlfn.GAMMA.INV(E1092,$C$3,$C$4)</f>
        <v>60.859941648348574</v>
      </c>
    </row>
    <row r="1093" spans="5:6" x14ac:dyDescent="0.25">
      <c r="E1093" s="11">
        <f t="shared" ca="1" si="34"/>
        <v>8.8529546881826238E-2</v>
      </c>
      <c r="F1093" s="11">
        <f t="shared" ca="1" si="35"/>
        <v>36.864809731082758</v>
      </c>
    </row>
    <row r="1094" spans="5:6" x14ac:dyDescent="0.25">
      <c r="E1094" s="11">
        <f t="shared" ca="1" si="34"/>
        <v>0.37687266969761812</v>
      </c>
      <c r="F1094" s="11">
        <f t="shared" ca="1" si="35"/>
        <v>46.148100071016678</v>
      </c>
    </row>
    <row r="1095" spans="5:6" x14ac:dyDescent="0.25">
      <c r="E1095" s="11">
        <f t="shared" ca="1" si="34"/>
        <v>1.2300024391726838E-2</v>
      </c>
      <c r="F1095" s="11">
        <f t="shared" ca="1" si="35"/>
        <v>29.929567136688046</v>
      </c>
    </row>
    <row r="1096" spans="5:6" x14ac:dyDescent="0.25">
      <c r="E1096" s="11">
        <f t="shared" ca="1" si="34"/>
        <v>0.94445678346059514</v>
      </c>
      <c r="F1096" s="11">
        <f t="shared" ca="1" si="35"/>
        <v>67.086795972896681</v>
      </c>
    </row>
    <row r="1097" spans="5:6" x14ac:dyDescent="0.25">
      <c r="E1097" s="11">
        <f t="shared" ca="1" si="34"/>
        <v>0.75886572375268324</v>
      </c>
      <c r="F1097" s="11">
        <f t="shared" ca="1" si="35"/>
        <v>56.664509540356853</v>
      </c>
    </row>
    <row r="1098" spans="5:6" x14ac:dyDescent="0.25">
      <c r="E1098" s="11">
        <f t="shared" ca="1" si="34"/>
        <v>0.91570972304107301</v>
      </c>
      <c r="F1098" s="11">
        <f t="shared" ca="1" si="35"/>
        <v>64.446472871733775</v>
      </c>
    </row>
    <row r="1099" spans="5:6" x14ac:dyDescent="0.25">
      <c r="E1099" s="11">
        <f t="shared" ca="1" si="34"/>
        <v>0.4286070308665112</v>
      </c>
      <c r="F1099" s="11">
        <f t="shared" ca="1" si="35"/>
        <v>47.450851253298666</v>
      </c>
    </row>
    <row r="1100" spans="5:6" x14ac:dyDescent="0.25">
      <c r="E1100" s="11">
        <f t="shared" ca="1" si="34"/>
        <v>0.99723683895590653</v>
      </c>
      <c r="F1100" s="11">
        <f t="shared" ca="1" si="35"/>
        <v>82.726708668364523</v>
      </c>
    </row>
    <row r="1101" spans="5:6" x14ac:dyDescent="0.25">
      <c r="E1101" s="11">
        <f t="shared" ca="1" si="34"/>
        <v>0.76058078667831686</v>
      </c>
      <c r="F1101" s="11">
        <f t="shared" ca="1" si="35"/>
        <v>56.725505105154291</v>
      </c>
    </row>
    <row r="1102" spans="5:6" x14ac:dyDescent="0.25">
      <c r="E1102" s="11">
        <f t="shared" ca="1" si="34"/>
        <v>0.83594184425931173</v>
      </c>
      <c r="F1102" s="11">
        <f t="shared" ca="1" si="35"/>
        <v>59.762760175060606</v>
      </c>
    </row>
    <row r="1103" spans="5:6" x14ac:dyDescent="0.25">
      <c r="E1103" s="11">
        <f t="shared" ca="1" si="34"/>
        <v>0.67062504091968822</v>
      </c>
      <c r="F1103" s="11">
        <f t="shared" ca="1" si="35"/>
        <v>53.826190143334024</v>
      </c>
    </row>
    <row r="1104" spans="5:6" x14ac:dyDescent="0.25">
      <c r="E1104" s="11">
        <f t="shared" ca="1" si="34"/>
        <v>0.65560926884510828</v>
      </c>
      <c r="F1104" s="11">
        <f t="shared" ca="1" si="35"/>
        <v>53.387707455525877</v>
      </c>
    </row>
    <row r="1105" spans="5:6" x14ac:dyDescent="0.25">
      <c r="E1105" s="11">
        <f t="shared" ca="1" si="34"/>
        <v>0.57221338647036657</v>
      </c>
      <c r="F1105" s="11">
        <f t="shared" ca="1" si="35"/>
        <v>51.098060588252515</v>
      </c>
    </row>
    <row r="1106" spans="5:6" x14ac:dyDescent="0.25">
      <c r="E1106" s="11">
        <f t="shared" ca="1" si="34"/>
        <v>0.37237613419055704</v>
      </c>
      <c r="F1106" s="11">
        <f t="shared" ca="1" si="35"/>
        <v>46.033762706457914</v>
      </c>
    </row>
    <row r="1107" spans="5:6" x14ac:dyDescent="0.25">
      <c r="E1107" s="11">
        <f t="shared" ca="1" si="34"/>
        <v>0.36401333427332561</v>
      </c>
      <c r="F1107" s="11">
        <f t="shared" ca="1" si="35"/>
        <v>45.820431176386158</v>
      </c>
    </row>
    <row r="1108" spans="5:6" x14ac:dyDescent="0.25">
      <c r="E1108" s="11">
        <f t="shared" ca="1" si="34"/>
        <v>0.21689356567775842</v>
      </c>
      <c r="F1108" s="11">
        <f t="shared" ca="1" si="35"/>
        <v>41.771009863405183</v>
      </c>
    </row>
    <row r="1109" spans="5:6" x14ac:dyDescent="0.25">
      <c r="E1109" s="11">
        <f t="shared" ca="1" si="34"/>
        <v>0.46070957626921305</v>
      </c>
      <c r="F1109" s="11">
        <f t="shared" ca="1" si="35"/>
        <v>48.254196695264163</v>
      </c>
    </row>
    <row r="1110" spans="5:6" x14ac:dyDescent="0.25">
      <c r="E1110" s="11">
        <f t="shared" ca="1" si="34"/>
        <v>0.12416475448611342</v>
      </c>
      <c r="F1110" s="11">
        <f t="shared" ca="1" si="35"/>
        <v>38.508610732815583</v>
      </c>
    </row>
    <row r="1111" spans="5:6" x14ac:dyDescent="0.25">
      <c r="E1111" s="11">
        <f t="shared" ca="1" si="34"/>
        <v>0.79456075388970826</v>
      </c>
      <c r="F1111" s="11">
        <f t="shared" ca="1" si="35"/>
        <v>57.998389524753563</v>
      </c>
    </row>
    <row r="1112" spans="5:6" x14ac:dyDescent="0.25">
      <c r="E1112" s="11">
        <f t="shared" ca="1" si="34"/>
        <v>0.23675852495213623</v>
      </c>
      <c r="F1112" s="11">
        <f t="shared" ca="1" si="35"/>
        <v>42.36886150272705</v>
      </c>
    </row>
    <row r="1113" spans="5:6" x14ac:dyDescent="0.25">
      <c r="E1113" s="11">
        <f t="shared" ca="1" si="34"/>
        <v>0.59090403174752026</v>
      </c>
      <c r="F1113" s="11">
        <f t="shared" ca="1" si="35"/>
        <v>51.593882552563251</v>
      </c>
    </row>
    <row r="1114" spans="5:6" x14ac:dyDescent="0.25">
      <c r="E1114" s="11">
        <f t="shared" ca="1" si="34"/>
        <v>0.16708867615801382</v>
      </c>
      <c r="F1114" s="11">
        <f t="shared" ca="1" si="35"/>
        <v>40.142209313264878</v>
      </c>
    </row>
    <row r="1115" spans="5:6" x14ac:dyDescent="0.25">
      <c r="E1115" s="11">
        <f t="shared" ca="1" si="34"/>
        <v>0.34691821313179583</v>
      </c>
      <c r="F1115" s="11">
        <f t="shared" ca="1" si="35"/>
        <v>45.381144055035598</v>
      </c>
    </row>
    <row r="1116" spans="5:6" x14ac:dyDescent="0.25">
      <c r="E1116" s="11">
        <f t="shared" ca="1" si="34"/>
        <v>0.3387619825627165</v>
      </c>
      <c r="F1116" s="11">
        <f t="shared" ca="1" si="35"/>
        <v>45.169802281392002</v>
      </c>
    </row>
    <row r="1117" spans="5:6" x14ac:dyDescent="0.25">
      <c r="E1117" s="11">
        <f t="shared" ca="1" si="34"/>
        <v>0.35310539584844614</v>
      </c>
      <c r="F1117" s="11">
        <f t="shared" ca="1" si="35"/>
        <v>45.540674130944538</v>
      </c>
    </row>
    <row r="1118" spans="5:6" x14ac:dyDescent="0.25">
      <c r="E1118" s="11">
        <f t="shared" ca="1" si="34"/>
        <v>0.30462241981663274</v>
      </c>
      <c r="F1118" s="11">
        <f t="shared" ca="1" si="35"/>
        <v>44.269608571925119</v>
      </c>
    </row>
    <row r="1119" spans="5:6" x14ac:dyDescent="0.25">
      <c r="E1119" s="11">
        <f t="shared" ca="1" si="34"/>
        <v>0.42808342740922667</v>
      </c>
      <c r="F1119" s="11">
        <f t="shared" ca="1" si="35"/>
        <v>47.437740347736479</v>
      </c>
    </row>
    <row r="1120" spans="5:6" x14ac:dyDescent="0.25">
      <c r="E1120" s="11">
        <f t="shared" ca="1" si="34"/>
        <v>0.18014208729830461</v>
      </c>
      <c r="F1120" s="11">
        <f t="shared" ca="1" si="35"/>
        <v>40.590916732877659</v>
      </c>
    </row>
    <row r="1121" spans="5:6" x14ac:dyDescent="0.25">
      <c r="E1121" s="11">
        <f t="shared" ca="1" si="34"/>
        <v>0.24291464371639615</v>
      </c>
      <c r="F1121" s="11">
        <f t="shared" ca="1" si="35"/>
        <v>42.549547955536305</v>
      </c>
    </row>
    <row r="1122" spans="5:6" x14ac:dyDescent="0.25">
      <c r="E1122" s="11">
        <f t="shared" ca="1" si="34"/>
        <v>0.71983635362919218</v>
      </c>
      <c r="F1122" s="11">
        <f t="shared" ca="1" si="35"/>
        <v>55.344351994731426</v>
      </c>
    </row>
    <row r="1123" spans="5:6" x14ac:dyDescent="0.25">
      <c r="E1123" s="11">
        <f t="shared" ca="1" si="34"/>
        <v>0.55545808835870591</v>
      </c>
      <c r="F1123" s="11">
        <f t="shared" ca="1" si="35"/>
        <v>50.659926856254174</v>
      </c>
    </row>
    <row r="1124" spans="5:6" x14ac:dyDescent="0.25">
      <c r="E1124" s="11">
        <f t="shared" ca="1" si="34"/>
        <v>3.0791073485054055E-2</v>
      </c>
      <c r="F1124" s="11">
        <f t="shared" ca="1" si="35"/>
        <v>32.730985073692615</v>
      </c>
    </row>
    <row r="1125" spans="5:6" x14ac:dyDescent="0.25">
      <c r="E1125" s="11">
        <f t="shared" ca="1" si="34"/>
        <v>0.68239959679014717</v>
      </c>
      <c r="F1125" s="11">
        <f t="shared" ca="1" si="35"/>
        <v>54.177350989408787</v>
      </c>
    </row>
    <row r="1126" spans="5:6" x14ac:dyDescent="0.25">
      <c r="E1126" s="11">
        <f t="shared" ca="1" si="34"/>
        <v>0.4465928289970007</v>
      </c>
      <c r="F1126" s="11">
        <f t="shared" ca="1" si="35"/>
        <v>47.900929440599249</v>
      </c>
    </row>
    <row r="1127" spans="5:6" x14ac:dyDescent="0.25">
      <c r="E1127" s="11">
        <f t="shared" ca="1" si="34"/>
        <v>0.20595086038000887</v>
      </c>
      <c r="F1127" s="11">
        <f t="shared" ca="1" si="35"/>
        <v>41.430762631426745</v>
      </c>
    </row>
    <row r="1128" spans="5:6" x14ac:dyDescent="0.25">
      <c r="E1128" s="11">
        <f t="shared" ca="1" si="34"/>
        <v>0.72941229592794743</v>
      </c>
      <c r="F1128" s="11">
        <f t="shared" ca="1" si="35"/>
        <v>55.657221721648192</v>
      </c>
    </row>
    <row r="1129" spans="5:6" x14ac:dyDescent="0.25">
      <c r="E1129" s="11">
        <f t="shared" ca="1" si="34"/>
        <v>0.94318734099255042</v>
      </c>
      <c r="F1129" s="11">
        <f t="shared" ca="1" si="35"/>
        <v>66.948262820819338</v>
      </c>
    </row>
    <row r="1130" spans="5:6" x14ac:dyDescent="0.25">
      <c r="E1130" s="11">
        <f t="shared" ca="1" si="34"/>
        <v>0.63557174720926701</v>
      </c>
      <c r="F1130" s="11">
        <f t="shared" ca="1" si="35"/>
        <v>52.817084937745861</v>
      </c>
    </row>
    <row r="1131" spans="5:6" x14ac:dyDescent="0.25">
      <c r="E1131" s="11">
        <f t="shared" ca="1" si="34"/>
        <v>0.53508520324501174</v>
      </c>
      <c r="F1131" s="11">
        <f t="shared" ca="1" si="35"/>
        <v>50.133948012259019</v>
      </c>
    </row>
    <row r="1132" spans="5:6" x14ac:dyDescent="0.25">
      <c r="E1132" s="11">
        <f t="shared" ca="1" si="34"/>
        <v>8.4789064490297772E-2</v>
      </c>
      <c r="F1132" s="11">
        <f t="shared" ca="1" si="35"/>
        <v>36.668843870343494</v>
      </c>
    </row>
    <row r="1133" spans="5:6" x14ac:dyDescent="0.25">
      <c r="E1133" s="11">
        <f t="shared" ca="1" si="34"/>
        <v>0.57649695127944223</v>
      </c>
      <c r="F1133" s="11">
        <f t="shared" ca="1" si="35"/>
        <v>51.210991877756719</v>
      </c>
    </row>
    <row r="1134" spans="5:6" x14ac:dyDescent="0.25">
      <c r="E1134" s="11">
        <f t="shared" ca="1" si="34"/>
        <v>0.6691785433245222</v>
      </c>
      <c r="F1134" s="11">
        <f t="shared" ca="1" si="35"/>
        <v>53.78350960454231</v>
      </c>
    </row>
    <row r="1135" spans="5:6" x14ac:dyDescent="0.25">
      <c r="E1135" s="11">
        <f t="shared" ca="1" si="34"/>
        <v>0.60715561152434805</v>
      </c>
      <c r="F1135" s="11">
        <f t="shared" ca="1" si="35"/>
        <v>52.032071513235692</v>
      </c>
    </row>
    <row r="1136" spans="5:6" x14ac:dyDescent="0.25">
      <c r="E1136" s="11">
        <f t="shared" ca="1" si="34"/>
        <v>0.54709573920483479</v>
      </c>
      <c r="F1136" s="11">
        <f t="shared" ca="1" si="35"/>
        <v>50.44321114110074</v>
      </c>
    </row>
    <row r="1137" spans="5:6" x14ac:dyDescent="0.25">
      <c r="E1137" s="11">
        <f t="shared" ca="1" si="34"/>
        <v>0.59643363025087104</v>
      </c>
      <c r="F1137" s="11">
        <f t="shared" ca="1" si="35"/>
        <v>51.742186819596547</v>
      </c>
    </row>
    <row r="1138" spans="5:6" x14ac:dyDescent="0.25">
      <c r="E1138" s="11">
        <f t="shared" ca="1" si="34"/>
        <v>6.268898857114269E-2</v>
      </c>
      <c r="F1138" s="11">
        <f t="shared" ca="1" si="35"/>
        <v>35.372069840734369</v>
      </c>
    </row>
    <row r="1139" spans="5:6" x14ac:dyDescent="0.25">
      <c r="E1139" s="11">
        <f t="shared" ca="1" si="34"/>
        <v>0.788522132699361</v>
      </c>
      <c r="F1139" s="11">
        <f t="shared" ca="1" si="35"/>
        <v>57.762374440305877</v>
      </c>
    </row>
    <row r="1140" spans="5:6" x14ac:dyDescent="0.25">
      <c r="E1140" s="11">
        <f t="shared" ca="1" si="34"/>
        <v>0.50365604205900649</v>
      </c>
      <c r="F1140" s="11">
        <f t="shared" ca="1" si="35"/>
        <v>49.33378338722391</v>
      </c>
    </row>
    <row r="1141" spans="5:6" x14ac:dyDescent="0.25">
      <c r="E1141" s="11">
        <f t="shared" ca="1" si="34"/>
        <v>0.24372973162320655</v>
      </c>
      <c r="F1141" s="11">
        <f t="shared" ca="1" si="35"/>
        <v>42.573322527322354</v>
      </c>
    </row>
    <row r="1142" spans="5:6" x14ac:dyDescent="0.25">
      <c r="E1142" s="11">
        <f t="shared" ca="1" si="34"/>
        <v>0.28001871419226598</v>
      </c>
      <c r="F1142" s="11">
        <f t="shared" ca="1" si="35"/>
        <v>43.60102097044291</v>
      </c>
    </row>
    <row r="1143" spans="5:6" x14ac:dyDescent="0.25">
      <c r="E1143" s="11">
        <f t="shared" ca="1" si="34"/>
        <v>0.75416458680045373</v>
      </c>
      <c r="F1143" s="11">
        <f t="shared" ca="1" si="35"/>
        <v>56.498730705777248</v>
      </c>
    </row>
    <row r="1144" spans="5:6" x14ac:dyDescent="0.25">
      <c r="E1144" s="11">
        <f t="shared" ca="1" si="34"/>
        <v>0.11723378229813397</v>
      </c>
      <c r="F1144" s="11">
        <f t="shared" ca="1" si="35"/>
        <v>38.214782748359518</v>
      </c>
    </row>
    <row r="1145" spans="5:6" x14ac:dyDescent="0.25">
      <c r="E1145" s="11">
        <f t="shared" ca="1" si="34"/>
        <v>0.14113553877005292</v>
      </c>
      <c r="F1145" s="11">
        <f t="shared" ca="1" si="35"/>
        <v>39.188567618393137</v>
      </c>
    </row>
    <row r="1146" spans="5:6" x14ac:dyDescent="0.25">
      <c r="E1146" s="11">
        <f t="shared" ca="1" si="34"/>
        <v>2.139628899926771E-2</v>
      </c>
      <c r="F1146" s="11">
        <f t="shared" ca="1" si="35"/>
        <v>31.551553669776162</v>
      </c>
    </row>
    <row r="1147" spans="5:6" x14ac:dyDescent="0.25">
      <c r="E1147" s="11">
        <f t="shared" ca="1" si="34"/>
        <v>0.5416657022888447</v>
      </c>
      <c r="F1147" s="11">
        <f t="shared" ca="1" si="35"/>
        <v>50.30311419870575</v>
      </c>
    </row>
    <row r="1148" spans="5:6" x14ac:dyDescent="0.25">
      <c r="E1148" s="11">
        <f t="shared" ca="1" si="34"/>
        <v>0.85313122962783183</v>
      </c>
      <c r="F1148" s="11">
        <f t="shared" ca="1" si="35"/>
        <v>60.591642923921107</v>
      </c>
    </row>
    <row r="1149" spans="5:6" x14ac:dyDescent="0.25">
      <c r="E1149" s="11">
        <f t="shared" ca="1" si="34"/>
        <v>9.2753096532650514E-2</v>
      </c>
      <c r="F1149" s="11">
        <f t="shared" ca="1" si="35"/>
        <v>37.079622266768411</v>
      </c>
    </row>
    <row r="1150" spans="5:6" x14ac:dyDescent="0.25">
      <c r="E1150" s="11">
        <f t="shared" ca="1" si="34"/>
        <v>0.19715259155143272</v>
      </c>
      <c r="F1150" s="11">
        <f t="shared" ca="1" si="35"/>
        <v>41.150766324863355</v>
      </c>
    </row>
    <row r="1151" spans="5:6" x14ac:dyDescent="0.25">
      <c r="E1151" s="11">
        <f t="shared" ca="1" si="34"/>
        <v>0.1510713829275987</v>
      </c>
      <c r="F1151" s="11">
        <f t="shared" ca="1" si="35"/>
        <v>39.56453146389758</v>
      </c>
    </row>
    <row r="1152" spans="5:6" x14ac:dyDescent="0.25">
      <c r="E1152" s="11">
        <f t="shared" ca="1" si="34"/>
        <v>0.97340533252962136</v>
      </c>
      <c r="F1152" s="11">
        <f t="shared" ca="1" si="35"/>
        <v>71.373164167450156</v>
      </c>
    </row>
    <row r="1153" spans="5:6" x14ac:dyDescent="0.25">
      <c r="E1153" s="11">
        <f t="shared" ca="1" si="34"/>
        <v>0.998940644622901</v>
      </c>
      <c r="F1153" s="11">
        <f t="shared" ca="1" si="35"/>
        <v>87.015332820483167</v>
      </c>
    </row>
    <row r="1154" spans="5:6" x14ac:dyDescent="0.25">
      <c r="E1154" s="11">
        <f t="shared" ca="1" si="34"/>
        <v>0.51164728156123185</v>
      </c>
      <c r="F1154" s="11">
        <f t="shared" ca="1" si="35"/>
        <v>49.536169665757839</v>
      </c>
    </row>
    <row r="1155" spans="5:6" x14ac:dyDescent="0.25">
      <c r="E1155" s="11">
        <f t="shared" ca="1" si="34"/>
        <v>0.68717008357014953</v>
      </c>
      <c r="F1155" s="11">
        <f t="shared" ca="1" si="35"/>
        <v>54.321608954790747</v>
      </c>
    </row>
    <row r="1156" spans="5:6" x14ac:dyDescent="0.25">
      <c r="E1156" s="11">
        <f t="shared" ref="E1156:E1219" ca="1" si="36">RAND()</f>
        <v>0.12438184214095438</v>
      </c>
      <c r="F1156" s="11">
        <f t="shared" ref="F1156:F1219" ca="1" si="37">_xlfn.GAMMA.INV(E1156,$C$3,$C$4)</f>
        <v>38.517649885421356</v>
      </c>
    </row>
    <row r="1157" spans="5:6" x14ac:dyDescent="0.25">
      <c r="E1157" s="11">
        <f t="shared" ca="1" si="36"/>
        <v>0.61931339318604728</v>
      </c>
      <c r="F1157" s="11">
        <f t="shared" ca="1" si="37"/>
        <v>52.364779444214477</v>
      </c>
    </row>
    <row r="1158" spans="5:6" x14ac:dyDescent="0.25">
      <c r="E1158" s="11">
        <f t="shared" ca="1" si="36"/>
        <v>0.62354143539317664</v>
      </c>
      <c r="F1158" s="11">
        <f t="shared" ca="1" si="37"/>
        <v>52.481555288074681</v>
      </c>
    </row>
    <row r="1159" spans="5:6" x14ac:dyDescent="0.25">
      <c r="E1159" s="11">
        <f t="shared" ca="1" si="36"/>
        <v>0.7168399953271003</v>
      </c>
      <c r="F1159" s="11">
        <f t="shared" ca="1" si="37"/>
        <v>55.247765316132785</v>
      </c>
    </row>
    <row r="1160" spans="5:6" x14ac:dyDescent="0.25">
      <c r="E1160" s="11">
        <f t="shared" ca="1" si="36"/>
        <v>0.94515708566101697</v>
      </c>
      <c r="F1160" s="11">
        <f t="shared" ca="1" si="37"/>
        <v>67.164373151665274</v>
      </c>
    </row>
    <row r="1161" spans="5:6" x14ac:dyDescent="0.25">
      <c r="E1161" s="11">
        <f t="shared" ca="1" si="36"/>
        <v>0.53075044359480006</v>
      </c>
      <c r="F1161" s="11">
        <f t="shared" ca="1" si="37"/>
        <v>50.022858135155033</v>
      </c>
    </row>
    <row r="1162" spans="5:6" x14ac:dyDescent="0.25">
      <c r="E1162" s="11">
        <f t="shared" ca="1" si="36"/>
        <v>0.63728878657356181</v>
      </c>
      <c r="F1162" s="11">
        <f t="shared" ca="1" si="37"/>
        <v>52.865385899201947</v>
      </c>
    </row>
    <row r="1163" spans="5:6" x14ac:dyDescent="0.25">
      <c r="E1163" s="11">
        <f t="shared" ca="1" si="36"/>
        <v>2.7213199028708002E-2</v>
      </c>
      <c r="F1163" s="11">
        <f t="shared" ca="1" si="37"/>
        <v>32.319452795325944</v>
      </c>
    </row>
    <row r="1164" spans="5:6" x14ac:dyDescent="0.25">
      <c r="E1164" s="11">
        <f t="shared" ca="1" si="36"/>
        <v>0.99995033215513585</v>
      </c>
      <c r="F1164" s="11">
        <f t="shared" ca="1" si="37"/>
        <v>99.504758913793609</v>
      </c>
    </row>
    <row r="1165" spans="5:6" x14ac:dyDescent="0.25">
      <c r="E1165" s="11">
        <f t="shared" ca="1" si="36"/>
        <v>0.30045874468637446</v>
      </c>
      <c r="F1165" s="11">
        <f t="shared" ca="1" si="37"/>
        <v>44.157786745447595</v>
      </c>
    </row>
    <row r="1166" spans="5:6" x14ac:dyDescent="0.25">
      <c r="E1166" s="11">
        <f t="shared" ca="1" si="36"/>
        <v>0.9365905832190875</v>
      </c>
      <c r="F1166" s="11">
        <f t="shared" ca="1" si="37"/>
        <v>66.26787789358994</v>
      </c>
    </row>
    <row r="1167" spans="5:6" x14ac:dyDescent="0.25">
      <c r="E1167" s="11">
        <f t="shared" ca="1" si="36"/>
        <v>0.96749220385864021</v>
      </c>
      <c r="F1167" s="11">
        <f t="shared" ca="1" si="37"/>
        <v>70.244462776516514</v>
      </c>
    </row>
    <row r="1168" spans="5:6" x14ac:dyDescent="0.25">
      <c r="E1168" s="11">
        <f t="shared" ca="1" si="36"/>
        <v>0.59326766684548804</v>
      </c>
      <c r="F1168" s="11">
        <f t="shared" ca="1" si="37"/>
        <v>51.657179597745667</v>
      </c>
    </row>
    <row r="1169" spans="5:6" x14ac:dyDescent="0.25">
      <c r="E1169" s="11">
        <f t="shared" ca="1" si="36"/>
        <v>0.56690961772433002</v>
      </c>
      <c r="F1169" s="11">
        <f t="shared" ca="1" si="37"/>
        <v>50.958770834217489</v>
      </c>
    </row>
    <row r="1170" spans="5:6" x14ac:dyDescent="0.25">
      <c r="E1170" s="11">
        <f t="shared" ca="1" si="36"/>
        <v>0.91527111825792951</v>
      </c>
      <c r="F1170" s="11">
        <f t="shared" ca="1" si="37"/>
        <v>64.412413285322643</v>
      </c>
    </row>
    <row r="1171" spans="5:6" x14ac:dyDescent="0.25">
      <c r="E1171" s="11">
        <f t="shared" ca="1" si="36"/>
        <v>0.21597937875250284</v>
      </c>
      <c r="F1171" s="11">
        <f t="shared" ca="1" si="37"/>
        <v>41.742902401373264</v>
      </c>
    </row>
    <row r="1172" spans="5:6" x14ac:dyDescent="0.25">
      <c r="E1172" s="11">
        <f t="shared" ca="1" si="36"/>
        <v>0.2188016771278154</v>
      </c>
      <c r="F1172" s="11">
        <f t="shared" ca="1" si="37"/>
        <v>41.829497709723647</v>
      </c>
    </row>
    <row r="1173" spans="5:6" x14ac:dyDescent="0.25">
      <c r="E1173" s="11">
        <f t="shared" ca="1" si="36"/>
        <v>0.31918894045453894</v>
      </c>
      <c r="F1173" s="11">
        <f t="shared" ca="1" si="37"/>
        <v>44.657099160213285</v>
      </c>
    </row>
    <row r="1174" spans="5:6" x14ac:dyDescent="0.25">
      <c r="E1174" s="11">
        <f t="shared" ca="1" si="36"/>
        <v>0.1345037137334032</v>
      </c>
      <c r="F1174" s="11">
        <f t="shared" ca="1" si="37"/>
        <v>38.928976014979291</v>
      </c>
    </row>
    <row r="1175" spans="5:6" x14ac:dyDescent="0.25">
      <c r="E1175" s="11">
        <f t="shared" ca="1" si="36"/>
        <v>0.35184999050263421</v>
      </c>
      <c r="F1175" s="11">
        <f t="shared" ca="1" si="37"/>
        <v>45.508357011691224</v>
      </c>
    </row>
    <row r="1176" spans="5:6" x14ac:dyDescent="0.25">
      <c r="E1176" s="11">
        <f t="shared" ca="1" si="36"/>
        <v>0.231968914712257</v>
      </c>
      <c r="F1176" s="11">
        <f t="shared" ca="1" si="37"/>
        <v>42.226856134698089</v>
      </c>
    </row>
    <row r="1177" spans="5:6" x14ac:dyDescent="0.25">
      <c r="E1177" s="11">
        <f t="shared" ca="1" si="36"/>
        <v>0.60868230235186749</v>
      </c>
      <c r="F1177" s="11">
        <f t="shared" ca="1" si="37"/>
        <v>52.073609321672599</v>
      </c>
    </row>
    <row r="1178" spans="5:6" x14ac:dyDescent="0.25">
      <c r="E1178" s="11">
        <f t="shared" ca="1" si="36"/>
        <v>0.18716342736964553</v>
      </c>
      <c r="F1178" s="11">
        <f t="shared" ca="1" si="37"/>
        <v>40.825163896383607</v>
      </c>
    </row>
    <row r="1179" spans="5:6" x14ac:dyDescent="0.25">
      <c r="E1179" s="11">
        <f t="shared" ca="1" si="36"/>
        <v>0.31545097740402039</v>
      </c>
      <c r="F1179" s="11">
        <f t="shared" ca="1" si="37"/>
        <v>44.558187218912494</v>
      </c>
    </row>
    <row r="1180" spans="5:6" x14ac:dyDescent="0.25">
      <c r="E1180" s="11">
        <f t="shared" ca="1" si="36"/>
        <v>0.33439591638388777</v>
      </c>
      <c r="F1180" s="11">
        <f t="shared" ca="1" si="37"/>
        <v>45.056145238753352</v>
      </c>
    </row>
    <row r="1181" spans="5:6" x14ac:dyDescent="0.25">
      <c r="E1181" s="11">
        <f t="shared" ca="1" si="36"/>
        <v>0.10767292498567771</v>
      </c>
      <c r="F1181" s="11">
        <f t="shared" ca="1" si="37"/>
        <v>37.791229828911092</v>
      </c>
    </row>
    <row r="1182" spans="5:6" x14ac:dyDescent="0.25">
      <c r="E1182" s="11">
        <f t="shared" ca="1" si="36"/>
        <v>0.20072226657687364</v>
      </c>
      <c r="F1182" s="11">
        <f t="shared" ca="1" si="37"/>
        <v>41.265097769617554</v>
      </c>
    </row>
    <row r="1183" spans="5:6" x14ac:dyDescent="0.25">
      <c r="E1183" s="11">
        <f t="shared" ca="1" si="36"/>
        <v>0.18877126671505173</v>
      </c>
      <c r="F1183" s="11">
        <f t="shared" ca="1" si="37"/>
        <v>40.878160504588024</v>
      </c>
    </row>
    <row r="1184" spans="5:6" x14ac:dyDescent="0.25">
      <c r="E1184" s="11">
        <f t="shared" ca="1" si="36"/>
        <v>0.94293478935505459</v>
      </c>
      <c r="F1184" s="11">
        <f t="shared" ca="1" si="37"/>
        <v>66.921015512062922</v>
      </c>
    </row>
    <row r="1185" spans="5:6" x14ac:dyDescent="0.25">
      <c r="E1185" s="11">
        <f t="shared" ca="1" si="36"/>
        <v>0.26313021386595092</v>
      </c>
      <c r="F1185" s="11">
        <f t="shared" ca="1" si="37"/>
        <v>43.129754633073354</v>
      </c>
    </row>
    <row r="1186" spans="5:6" x14ac:dyDescent="0.25">
      <c r="E1186" s="11">
        <f t="shared" ca="1" si="36"/>
        <v>0.98272977589993371</v>
      </c>
      <c r="F1186" s="11">
        <f t="shared" ca="1" si="37"/>
        <v>73.716355587515991</v>
      </c>
    </row>
    <row r="1187" spans="5:6" x14ac:dyDescent="0.25">
      <c r="E1187" s="11">
        <f t="shared" ca="1" si="36"/>
        <v>0.52538299681412648</v>
      </c>
      <c r="F1187" s="11">
        <f t="shared" ca="1" si="37"/>
        <v>49.885658019362495</v>
      </c>
    </row>
    <row r="1188" spans="5:6" x14ac:dyDescent="0.25">
      <c r="E1188" s="11">
        <f t="shared" ca="1" si="36"/>
        <v>0.78823029349784668</v>
      </c>
      <c r="F1188" s="11">
        <f t="shared" ca="1" si="37"/>
        <v>57.751085053861722</v>
      </c>
    </row>
    <row r="1189" spans="5:6" x14ac:dyDescent="0.25">
      <c r="E1189" s="11">
        <f t="shared" ca="1" si="36"/>
        <v>1.1451148599689542E-2</v>
      </c>
      <c r="F1189" s="11">
        <f t="shared" ca="1" si="37"/>
        <v>29.73314351181973</v>
      </c>
    </row>
    <row r="1190" spans="5:6" x14ac:dyDescent="0.25">
      <c r="E1190" s="11">
        <f t="shared" ca="1" si="36"/>
        <v>0.49029274315962923</v>
      </c>
      <c r="F1190" s="11">
        <f t="shared" ca="1" si="37"/>
        <v>48.996620745352487</v>
      </c>
    </row>
    <row r="1191" spans="5:6" x14ac:dyDescent="0.25">
      <c r="E1191" s="11">
        <f t="shared" ca="1" si="36"/>
        <v>9.3247530643434717E-2</v>
      </c>
      <c r="F1191" s="11">
        <f t="shared" ca="1" si="37"/>
        <v>37.104346984855205</v>
      </c>
    </row>
    <row r="1192" spans="5:6" x14ac:dyDescent="0.25">
      <c r="E1192" s="11">
        <f t="shared" ca="1" si="36"/>
        <v>9.6085353626571557E-2</v>
      </c>
      <c r="F1192" s="11">
        <f t="shared" ca="1" si="37"/>
        <v>37.244627436099741</v>
      </c>
    </row>
    <row r="1193" spans="5:6" x14ac:dyDescent="0.25">
      <c r="E1193" s="11">
        <f t="shared" ca="1" si="36"/>
        <v>0.46833810795537067</v>
      </c>
      <c r="F1193" s="11">
        <f t="shared" ca="1" si="37"/>
        <v>48.445274619416089</v>
      </c>
    </row>
    <row r="1194" spans="5:6" x14ac:dyDescent="0.25">
      <c r="E1194" s="11">
        <f t="shared" ca="1" si="36"/>
        <v>0.92331408109938806</v>
      </c>
      <c r="F1194" s="11">
        <f t="shared" ca="1" si="37"/>
        <v>65.061397683200056</v>
      </c>
    </row>
    <row r="1195" spans="5:6" x14ac:dyDescent="0.25">
      <c r="E1195" s="11">
        <f t="shared" ca="1" si="36"/>
        <v>0.42629894127363299</v>
      </c>
      <c r="F1195" s="11">
        <f t="shared" ca="1" si="37"/>
        <v>47.393051509456498</v>
      </c>
    </row>
    <row r="1196" spans="5:6" x14ac:dyDescent="0.25">
      <c r="E1196" s="11">
        <f t="shared" ca="1" si="36"/>
        <v>0.83935033215104604</v>
      </c>
      <c r="F1196" s="11">
        <f t="shared" ca="1" si="37"/>
        <v>59.921829600741333</v>
      </c>
    </row>
    <row r="1197" spans="5:6" x14ac:dyDescent="0.25">
      <c r="E1197" s="11">
        <f t="shared" ca="1" si="36"/>
        <v>0.9215346923985458</v>
      </c>
      <c r="F1197" s="11">
        <f t="shared" ca="1" si="37"/>
        <v>64.913160840212186</v>
      </c>
    </row>
    <row r="1198" spans="5:6" x14ac:dyDescent="0.25">
      <c r="E1198" s="11">
        <f t="shared" ca="1" si="36"/>
        <v>0.31685298140523055</v>
      </c>
      <c r="F1198" s="11">
        <f t="shared" ca="1" si="37"/>
        <v>44.595326836500831</v>
      </c>
    </row>
    <row r="1199" spans="5:6" x14ac:dyDescent="0.25">
      <c r="E1199" s="11">
        <f t="shared" ca="1" si="36"/>
        <v>0.30962043826614005</v>
      </c>
      <c r="F1199" s="11">
        <f t="shared" ca="1" si="37"/>
        <v>44.40319401384869</v>
      </c>
    </row>
    <row r="1200" spans="5:6" x14ac:dyDescent="0.25">
      <c r="E1200" s="11">
        <f t="shared" ca="1" si="36"/>
        <v>0.18757735975576162</v>
      </c>
      <c r="F1200" s="11">
        <f t="shared" ca="1" si="37"/>
        <v>40.838830008036552</v>
      </c>
    </row>
    <row r="1201" spans="5:6" x14ac:dyDescent="0.25">
      <c r="E1201" s="11">
        <f t="shared" ca="1" si="36"/>
        <v>0.63545536441397621</v>
      </c>
      <c r="F1201" s="11">
        <f t="shared" ca="1" si="37"/>
        <v>52.813814886415749</v>
      </c>
    </row>
    <row r="1202" spans="5:6" x14ac:dyDescent="0.25">
      <c r="E1202" s="11">
        <f t="shared" ca="1" si="36"/>
        <v>0.56282078037729</v>
      </c>
      <c r="F1202" s="11">
        <f t="shared" ca="1" si="37"/>
        <v>50.851777508756271</v>
      </c>
    </row>
    <row r="1203" spans="5:6" x14ac:dyDescent="0.25">
      <c r="E1203" s="11">
        <f t="shared" ca="1" si="36"/>
        <v>7.5620492183006482E-2</v>
      </c>
      <c r="F1203" s="11">
        <f t="shared" ca="1" si="37"/>
        <v>36.162718072105513</v>
      </c>
    </row>
    <row r="1204" spans="5:6" x14ac:dyDescent="0.25">
      <c r="E1204" s="11">
        <f t="shared" ca="1" si="36"/>
        <v>0.64904584497989504</v>
      </c>
      <c r="F1204" s="11">
        <f t="shared" ca="1" si="37"/>
        <v>53.199068947306316</v>
      </c>
    </row>
    <row r="1205" spans="5:6" x14ac:dyDescent="0.25">
      <c r="E1205" s="11">
        <f t="shared" ca="1" si="36"/>
        <v>0.57545416169934016</v>
      </c>
      <c r="F1205" s="11">
        <f t="shared" ca="1" si="37"/>
        <v>51.183463218397314</v>
      </c>
    </row>
    <row r="1206" spans="5:6" x14ac:dyDescent="0.25">
      <c r="E1206" s="11">
        <f t="shared" ca="1" si="36"/>
        <v>0.50523857402363048</v>
      </c>
      <c r="F1206" s="11">
        <f t="shared" ca="1" si="37"/>
        <v>49.373813199914906</v>
      </c>
    </row>
    <row r="1207" spans="5:6" x14ac:dyDescent="0.25">
      <c r="E1207" s="11">
        <f t="shared" ca="1" si="36"/>
        <v>0.67056945054108619</v>
      </c>
      <c r="F1207" s="11">
        <f t="shared" ca="1" si="37"/>
        <v>53.824548084514277</v>
      </c>
    </row>
    <row r="1208" spans="5:6" x14ac:dyDescent="0.25">
      <c r="E1208" s="11">
        <f t="shared" ca="1" si="36"/>
        <v>0.46910635797596401</v>
      </c>
      <c r="F1208" s="11">
        <f t="shared" ca="1" si="37"/>
        <v>48.464528237199453</v>
      </c>
    </row>
    <row r="1209" spans="5:6" x14ac:dyDescent="0.25">
      <c r="E1209" s="11">
        <f t="shared" ca="1" si="36"/>
        <v>8.4581278719350839E-2</v>
      </c>
      <c r="F1209" s="11">
        <f t="shared" ca="1" si="37"/>
        <v>36.657790956966551</v>
      </c>
    </row>
    <row r="1210" spans="5:6" x14ac:dyDescent="0.25">
      <c r="E1210" s="11">
        <f t="shared" ca="1" si="36"/>
        <v>0.20323553523189875</v>
      </c>
      <c r="F1210" s="11">
        <f t="shared" ca="1" si="37"/>
        <v>41.344990445338937</v>
      </c>
    </row>
    <row r="1211" spans="5:6" x14ac:dyDescent="0.25">
      <c r="E1211" s="11">
        <f t="shared" ca="1" si="36"/>
        <v>0.63365400415854201</v>
      </c>
      <c r="F1211" s="11">
        <f t="shared" ca="1" si="37"/>
        <v>52.763262985139143</v>
      </c>
    </row>
    <row r="1212" spans="5:6" x14ac:dyDescent="0.25">
      <c r="E1212" s="11">
        <f t="shared" ca="1" si="36"/>
        <v>0.80340663241687071</v>
      </c>
      <c r="F1212" s="11">
        <f t="shared" ca="1" si="37"/>
        <v>58.352887267345714</v>
      </c>
    </row>
    <row r="1213" spans="5:6" x14ac:dyDescent="0.25">
      <c r="E1213" s="11">
        <f t="shared" ca="1" si="36"/>
        <v>0.65155102791429464</v>
      </c>
      <c r="F1213" s="11">
        <f t="shared" ca="1" si="37"/>
        <v>53.270863394321424</v>
      </c>
    </row>
    <row r="1214" spans="5:6" x14ac:dyDescent="0.25">
      <c r="E1214" s="11">
        <f t="shared" ca="1" si="36"/>
        <v>0.40707253790750431</v>
      </c>
      <c r="F1214" s="11">
        <f t="shared" ca="1" si="37"/>
        <v>46.910765254401866</v>
      </c>
    </row>
    <row r="1215" spans="5:6" x14ac:dyDescent="0.25">
      <c r="E1215" s="11">
        <f t="shared" ca="1" si="36"/>
        <v>0.66065476151750224</v>
      </c>
      <c r="F1215" s="11">
        <f t="shared" ca="1" si="37"/>
        <v>53.533937938472661</v>
      </c>
    </row>
    <row r="1216" spans="5:6" x14ac:dyDescent="0.25">
      <c r="E1216" s="11">
        <f t="shared" ca="1" si="36"/>
        <v>0.72510213727253092</v>
      </c>
      <c r="F1216" s="11">
        <f t="shared" ca="1" si="37"/>
        <v>55.515590307470568</v>
      </c>
    </row>
    <row r="1217" spans="5:6" x14ac:dyDescent="0.25">
      <c r="E1217" s="11">
        <f t="shared" ca="1" si="36"/>
        <v>0.63378130151000012</v>
      </c>
      <c r="F1217" s="11">
        <f t="shared" ca="1" si="37"/>
        <v>52.766831571506394</v>
      </c>
    </row>
    <row r="1218" spans="5:6" x14ac:dyDescent="0.25">
      <c r="E1218" s="11">
        <f t="shared" ca="1" si="36"/>
        <v>0.99579171824661805</v>
      </c>
      <c r="F1218" s="11">
        <f t="shared" ca="1" si="37"/>
        <v>80.765755021555066</v>
      </c>
    </row>
    <row r="1219" spans="5:6" x14ac:dyDescent="0.25">
      <c r="E1219" s="11">
        <f t="shared" ca="1" si="36"/>
        <v>0.18984160259512828</v>
      </c>
      <c r="F1219" s="11">
        <f t="shared" ca="1" si="37"/>
        <v>40.913311811077364</v>
      </c>
    </row>
    <row r="1220" spans="5:6" x14ac:dyDescent="0.25">
      <c r="E1220" s="11">
        <f t="shared" ref="E1220:E1283" ca="1" si="38">RAND()</f>
        <v>0.36995214683821631</v>
      </c>
      <c r="F1220" s="11">
        <f t="shared" ref="F1220:F1283" ca="1" si="39">_xlfn.GAMMA.INV(E1220,$C$3,$C$4)</f>
        <v>45.972022483760327</v>
      </c>
    </row>
    <row r="1221" spans="5:6" x14ac:dyDescent="0.25">
      <c r="E1221" s="11">
        <f t="shared" ca="1" si="38"/>
        <v>0.57545136896952909</v>
      </c>
      <c r="F1221" s="11">
        <f t="shared" ca="1" si="39"/>
        <v>51.183389524996521</v>
      </c>
    </row>
    <row r="1222" spans="5:6" x14ac:dyDescent="0.25">
      <c r="E1222" s="11">
        <f t="shared" ca="1" si="38"/>
        <v>0.42662453788669585</v>
      </c>
      <c r="F1222" s="11">
        <f t="shared" ca="1" si="39"/>
        <v>47.401206103169478</v>
      </c>
    </row>
    <row r="1223" spans="5:6" x14ac:dyDescent="0.25">
      <c r="E1223" s="11">
        <f t="shared" ca="1" si="38"/>
        <v>0.21779667896261745</v>
      </c>
      <c r="F1223" s="11">
        <f t="shared" ca="1" si="39"/>
        <v>41.798722218159881</v>
      </c>
    </row>
    <row r="1224" spans="5:6" x14ac:dyDescent="0.25">
      <c r="E1224" s="11">
        <f t="shared" ca="1" si="38"/>
        <v>0.3099183711125465</v>
      </c>
      <c r="F1224" s="11">
        <f t="shared" ca="1" si="39"/>
        <v>44.411135584424095</v>
      </c>
    </row>
    <row r="1225" spans="5:6" x14ac:dyDescent="0.25">
      <c r="E1225" s="11">
        <f t="shared" ca="1" si="38"/>
        <v>0.34111804466484796</v>
      </c>
      <c r="F1225" s="11">
        <f t="shared" ca="1" si="39"/>
        <v>45.230979569308474</v>
      </c>
    </row>
    <row r="1226" spans="5:6" x14ac:dyDescent="0.25">
      <c r="E1226" s="11">
        <f t="shared" ca="1" si="38"/>
        <v>0.28722494768934403</v>
      </c>
      <c r="F1226" s="11">
        <f t="shared" ca="1" si="39"/>
        <v>43.798880768840398</v>
      </c>
    </row>
    <row r="1227" spans="5:6" x14ac:dyDescent="0.25">
      <c r="E1227" s="11">
        <f t="shared" ca="1" si="38"/>
        <v>0.64949922070617416</v>
      </c>
      <c r="F1227" s="11">
        <f t="shared" ca="1" si="39"/>
        <v>53.212043333477041</v>
      </c>
    </row>
    <row r="1228" spans="5:6" x14ac:dyDescent="0.25">
      <c r="E1228" s="11">
        <f t="shared" ca="1" si="38"/>
        <v>0.5565283805648813</v>
      </c>
      <c r="F1228" s="11">
        <f t="shared" ca="1" si="39"/>
        <v>50.687753065733354</v>
      </c>
    </row>
    <row r="1229" spans="5:6" x14ac:dyDescent="0.25">
      <c r="E1229" s="11">
        <f t="shared" ca="1" si="38"/>
        <v>0.94156855924460536</v>
      </c>
      <c r="F1229" s="11">
        <f t="shared" ca="1" si="39"/>
        <v>66.775361272483678</v>
      </c>
    </row>
    <row r="1230" spans="5:6" x14ac:dyDescent="0.25">
      <c r="E1230" s="11">
        <f t="shared" ca="1" si="38"/>
        <v>0.80252120264288551</v>
      </c>
      <c r="F1230" s="11">
        <f t="shared" ca="1" si="39"/>
        <v>58.316912360645105</v>
      </c>
    </row>
    <row r="1231" spans="5:6" x14ac:dyDescent="0.25">
      <c r="E1231" s="11">
        <f t="shared" ca="1" si="38"/>
        <v>0.82550850697321854</v>
      </c>
      <c r="F1231" s="11">
        <f t="shared" ca="1" si="39"/>
        <v>59.29037608623409</v>
      </c>
    </row>
    <row r="1232" spans="5:6" x14ac:dyDescent="0.25">
      <c r="E1232" s="11">
        <f t="shared" ca="1" si="38"/>
        <v>0.72767061188408999</v>
      </c>
      <c r="F1232" s="11">
        <f t="shared" ca="1" si="39"/>
        <v>55.599827545238696</v>
      </c>
    </row>
    <row r="1233" spans="5:6" x14ac:dyDescent="0.25">
      <c r="E1233" s="11">
        <f t="shared" ca="1" si="38"/>
        <v>0.93991017365675511</v>
      </c>
      <c r="F1233" s="11">
        <f t="shared" ca="1" si="39"/>
        <v>66.602379272022347</v>
      </c>
    </row>
    <row r="1234" spans="5:6" x14ac:dyDescent="0.25">
      <c r="E1234" s="11">
        <f t="shared" ca="1" si="38"/>
        <v>0.73784277695719891</v>
      </c>
      <c r="F1234" s="11">
        <f t="shared" ca="1" si="39"/>
        <v>55.93826057396722</v>
      </c>
    </row>
    <row r="1235" spans="5:6" x14ac:dyDescent="0.25">
      <c r="E1235" s="11">
        <f t="shared" ca="1" si="38"/>
        <v>0.29629862253929284</v>
      </c>
      <c r="F1235" s="11">
        <f t="shared" ca="1" si="39"/>
        <v>44.045551003440146</v>
      </c>
    </row>
    <row r="1236" spans="5:6" x14ac:dyDescent="0.25">
      <c r="E1236" s="11">
        <f t="shared" ca="1" si="38"/>
        <v>0.21959929012730506</v>
      </c>
      <c r="F1236" s="11">
        <f t="shared" ca="1" si="39"/>
        <v>41.85387557859093</v>
      </c>
    </row>
    <row r="1237" spans="5:6" x14ac:dyDescent="0.25">
      <c r="E1237" s="11">
        <f t="shared" ca="1" si="38"/>
        <v>0.53721084108121919</v>
      </c>
      <c r="F1237" s="11">
        <f t="shared" ca="1" si="39"/>
        <v>50.188521469201824</v>
      </c>
    </row>
    <row r="1238" spans="5:6" x14ac:dyDescent="0.25">
      <c r="E1238" s="11">
        <f t="shared" ca="1" si="38"/>
        <v>0.78985507628724805</v>
      </c>
      <c r="F1238" s="11">
        <f t="shared" ca="1" si="39"/>
        <v>57.814072467505333</v>
      </c>
    </row>
    <row r="1239" spans="5:6" x14ac:dyDescent="0.25">
      <c r="E1239" s="11">
        <f t="shared" ca="1" si="38"/>
        <v>0.32830203346368703</v>
      </c>
      <c r="F1239" s="11">
        <f t="shared" ca="1" si="39"/>
        <v>44.896852256431224</v>
      </c>
    </row>
    <row r="1240" spans="5:6" x14ac:dyDescent="0.25">
      <c r="E1240" s="11">
        <f t="shared" ca="1" si="38"/>
        <v>0.99802935061359177</v>
      </c>
      <c r="F1240" s="11">
        <f t="shared" ca="1" si="39"/>
        <v>84.265423539446829</v>
      </c>
    </row>
    <row r="1241" spans="5:6" x14ac:dyDescent="0.25">
      <c r="E1241" s="11">
        <f t="shared" ca="1" si="38"/>
        <v>0.54277441575414231</v>
      </c>
      <c r="F1241" s="11">
        <f t="shared" ca="1" si="39"/>
        <v>50.331681170127133</v>
      </c>
    </row>
    <row r="1242" spans="5:6" x14ac:dyDescent="0.25">
      <c r="E1242" s="11">
        <f t="shared" ca="1" si="38"/>
        <v>0.63183614791065745</v>
      </c>
      <c r="F1242" s="11">
        <f t="shared" ca="1" si="39"/>
        <v>52.712364348588423</v>
      </c>
    </row>
    <row r="1243" spans="5:6" x14ac:dyDescent="0.25">
      <c r="E1243" s="11">
        <f t="shared" ca="1" si="38"/>
        <v>5.3933341941361013E-2</v>
      </c>
      <c r="F1243" s="11">
        <f t="shared" ca="1" si="39"/>
        <v>34.769390070498908</v>
      </c>
    </row>
    <row r="1244" spans="5:6" x14ac:dyDescent="0.25">
      <c r="E1244" s="11">
        <f t="shared" ca="1" si="38"/>
        <v>8.8755429936004937E-2</v>
      </c>
      <c r="F1244" s="11">
        <f t="shared" ca="1" si="39"/>
        <v>36.876466948808826</v>
      </c>
    </row>
    <row r="1245" spans="5:6" x14ac:dyDescent="0.25">
      <c r="E1245" s="11">
        <f t="shared" ca="1" si="38"/>
        <v>0.95059134169744353</v>
      </c>
      <c r="F1245" s="11">
        <f t="shared" ca="1" si="39"/>
        <v>67.796839805054645</v>
      </c>
    </row>
    <row r="1246" spans="5:6" x14ac:dyDescent="0.25">
      <c r="E1246" s="11">
        <f t="shared" ca="1" si="38"/>
        <v>0.34788062326707281</v>
      </c>
      <c r="F1246" s="11">
        <f t="shared" ca="1" si="39"/>
        <v>45.406001910933732</v>
      </c>
    </row>
    <row r="1247" spans="5:6" x14ac:dyDescent="0.25">
      <c r="E1247" s="11">
        <f t="shared" ca="1" si="38"/>
        <v>0.56375599462462467</v>
      </c>
      <c r="F1247" s="11">
        <f t="shared" ca="1" si="39"/>
        <v>50.876220315615548</v>
      </c>
    </row>
    <row r="1248" spans="5:6" x14ac:dyDescent="0.25">
      <c r="E1248" s="11">
        <f t="shared" ca="1" si="38"/>
        <v>0.21775798375002609</v>
      </c>
      <c r="F1248" s="11">
        <f t="shared" ca="1" si="39"/>
        <v>41.797535948594124</v>
      </c>
    </row>
    <row r="1249" spans="5:6" x14ac:dyDescent="0.25">
      <c r="E1249" s="11">
        <f t="shared" ca="1" si="38"/>
        <v>0.40745615432583016</v>
      </c>
      <c r="F1249" s="11">
        <f t="shared" ca="1" si="39"/>
        <v>46.920406549079701</v>
      </c>
    </row>
    <row r="1250" spans="5:6" x14ac:dyDescent="0.25">
      <c r="E1250" s="11">
        <f t="shared" ca="1" si="38"/>
        <v>0.88598859322026724</v>
      </c>
      <c r="F1250" s="11">
        <f t="shared" ca="1" si="39"/>
        <v>62.406472387328442</v>
      </c>
    </row>
    <row r="1251" spans="5:6" x14ac:dyDescent="0.25">
      <c r="E1251" s="11">
        <f t="shared" ca="1" si="38"/>
        <v>1.5871832134476738E-2</v>
      </c>
      <c r="F1251" s="11">
        <f t="shared" ca="1" si="39"/>
        <v>30.653195032671579</v>
      </c>
    </row>
    <row r="1252" spans="5:6" x14ac:dyDescent="0.25">
      <c r="E1252" s="11">
        <f t="shared" ca="1" si="38"/>
        <v>0.97878542513930067</v>
      </c>
      <c r="F1252" s="11">
        <f t="shared" ca="1" si="39"/>
        <v>72.613300100688193</v>
      </c>
    </row>
    <row r="1253" spans="5:6" x14ac:dyDescent="0.25">
      <c r="E1253" s="11">
        <f t="shared" ca="1" si="38"/>
        <v>0.53592759571106585</v>
      </c>
      <c r="F1253" s="11">
        <f t="shared" ca="1" si="39"/>
        <v>50.155567633716522</v>
      </c>
    </row>
    <row r="1254" spans="5:6" x14ac:dyDescent="0.25">
      <c r="E1254" s="11">
        <f t="shared" ca="1" si="38"/>
        <v>0.43722728860179638</v>
      </c>
      <c r="F1254" s="11">
        <f t="shared" ca="1" si="39"/>
        <v>47.666613970986106</v>
      </c>
    </row>
    <row r="1255" spans="5:6" x14ac:dyDescent="0.25">
      <c r="E1255" s="11">
        <f t="shared" ca="1" si="38"/>
        <v>0.7492713593842365</v>
      </c>
      <c r="F1255" s="11">
        <f t="shared" ca="1" si="39"/>
        <v>56.328310324312874</v>
      </c>
    </row>
    <row r="1256" spans="5:6" x14ac:dyDescent="0.25">
      <c r="E1256" s="11">
        <f t="shared" ca="1" si="38"/>
        <v>0.89267720187282962</v>
      </c>
      <c r="F1256" s="11">
        <f t="shared" ca="1" si="39"/>
        <v>62.824797714493222</v>
      </c>
    </row>
    <row r="1257" spans="5:6" x14ac:dyDescent="0.25">
      <c r="E1257" s="11">
        <f t="shared" ca="1" si="38"/>
        <v>0.6840668904217615</v>
      </c>
      <c r="F1257" s="11">
        <f t="shared" ca="1" si="39"/>
        <v>54.227634857087068</v>
      </c>
    </row>
    <row r="1258" spans="5:6" x14ac:dyDescent="0.25">
      <c r="E1258" s="11">
        <f t="shared" ca="1" si="38"/>
        <v>0.91072948541850718</v>
      </c>
      <c r="F1258" s="11">
        <f t="shared" ca="1" si="39"/>
        <v>64.067927146267678</v>
      </c>
    </row>
    <row r="1259" spans="5:6" x14ac:dyDescent="0.25">
      <c r="E1259" s="11">
        <f t="shared" ca="1" si="38"/>
        <v>0.18880602090528342</v>
      </c>
      <c r="F1259" s="11">
        <f t="shared" ca="1" si="39"/>
        <v>40.879303483133604</v>
      </c>
    </row>
    <row r="1260" spans="5:6" x14ac:dyDescent="0.25">
      <c r="E1260" s="11">
        <f t="shared" ca="1" si="38"/>
        <v>0.19250892986772916</v>
      </c>
      <c r="F1260" s="11">
        <f t="shared" ca="1" si="39"/>
        <v>41.000472402845183</v>
      </c>
    </row>
    <row r="1261" spans="5:6" x14ac:dyDescent="0.25">
      <c r="E1261" s="11">
        <f t="shared" ca="1" si="38"/>
        <v>0.87446165918320218</v>
      </c>
      <c r="F1261" s="11">
        <f t="shared" ca="1" si="39"/>
        <v>61.728661585481802</v>
      </c>
    </row>
    <row r="1262" spans="5:6" x14ac:dyDescent="0.25">
      <c r="E1262" s="11">
        <f t="shared" ca="1" si="38"/>
        <v>0.85241718731562066</v>
      </c>
      <c r="F1262" s="11">
        <f t="shared" ca="1" si="39"/>
        <v>60.555810841348588</v>
      </c>
    </row>
    <row r="1263" spans="5:6" x14ac:dyDescent="0.25">
      <c r="E1263" s="11">
        <f t="shared" ca="1" si="38"/>
        <v>0.52665017687902949</v>
      </c>
      <c r="F1263" s="11">
        <f t="shared" ca="1" si="39"/>
        <v>49.91801487515059</v>
      </c>
    </row>
    <row r="1264" spans="5:6" x14ac:dyDescent="0.25">
      <c r="E1264" s="11">
        <f t="shared" ca="1" si="38"/>
        <v>0.57678103645045153</v>
      </c>
      <c r="F1264" s="11">
        <f t="shared" ca="1" si="39"/>
        <v>51.218495608743879</v>
      </c>
    </row>
    <row r="1265" spans="5:6" x14ac:dyDescent="0.25">
      <c r="E1265" s="11">
        <f t="shared" ca="1" si="38"/>
        <v>0.37468090776827412</v>
      </c>
      <c r="F1265" s="11">
        <f t="shared" ca="1" si="39"/>
        <v>46.092398575062106</v>
      </c>
    </row>
    <row r="1266" spans="5:6" x14ac:dyDescent="0.25">
      <c r="E1266" s="11">
        <f t="shared" ca="1" si="38"/>
        <v>0.43637706236220197</v>
      </c>
      <c r="F1266" s="11">
        <f t="shared" ca="1" si="39"/>
        <v>47.645338816272812</v>
      </c>
    </row>
    <row r="1267" spans="5:6" x14ac:dyDescent="0.25">
      <c r="E1267" s="11">
        <f t="shared" ca="1" si="38"/>
        <v>0.79628772020797389</v>
      </c>
      <c r="F1267" s="11">
        <f t="shared" ca="1" si="39"/>
        <v>58.066758211004419</v>
      </c>
    </row>
    <row r="1268" spans="5:6" x14ac:dyDescent="0.25">
      <c r="E1268" s="11">
        <f t="shared" ca="1" si="38"/>
        <v>3.9880136552522538E-2</v>
      </c>
      <c r="F1268" s="11">
        <f t="shared" ca="1" si="39"/>
        <v>33.634407810760408</v>
      </c>
    </row>
    <row r="1269" spans="5:6" x14ac:dyDescent="0.25">
      <c r="E1269" s="11">
        <f t="shared" ca="1" si="38"/>
        <v>0.740082253149278</v>
      </c>
      <c r="F1269" s="11">
        <f t="shared" ca="1" si="39"/>
        <v>56.0138460256507</v>
      </c>
    </row>
    <row r="1270" spans="5:6" x14ac:dyDescent="0.25">
      <c r="E1270" s="11">
        <f t="shared" ca="1" si="38"/>
        <v>0.23671299105058685</v>
      </c>
      <c r="F1270" s="11">
        <f t="shared" ca="1" si="39"/>
        <v>42.367517483417387</v>
      </c>
    </row>
    <row r="1271" spans="5:6" x14ac:dyDescent="0.25">
      <c r="E1271" s="11">
        <f t="shared" ca="1" si="38"/>
        <v>7.2475864008858526E-2</v>
      </c>
      <c r="F1271" s="11">
        <f t="shared" ca="1" si="39"/>
        <v>35.979583972919379</v>
      </c>
    </row>
    <row r="1272" spans="5:6" x14ac:dyDescent="0.25">
      <c r="E1272" s="11">
        <f t="shared" ca="1" si="38"/>
        <v>0.3959247480881618</v>
      </c>
      <c r="F1272" s="11">
        <f t="shared" ca="1" si="39"/>
        <v>46.630153746092205</v>
      </c>
    </row>
    <row r="1273" spans="5:6" x14ac:dyDescent="0.25">
      <c r="E1273" s="11">
        <f t="shared" ca="1" si="38"/>
        <v>0.28051911337455815</v>
      </c>
      <c r="F1273" s="11">
        <f t="shared" ca="1" si="39"/>
        <v>43.614819202242884</v>
      </c>
    </row>
    <row r="1274" spans="5:6" x14ac:dyDescent="0.25">
      <c r="E1274" s="11">
        <f t="shared" ca="1" si="38"/>
        <v>0.5723184304166129</v>
      </c>
      <c r="F1274" s="11">
        <f t="shared" ca="1" si="39"/>
        <v>51.100825229939993</v>
      </c>
    </row>
    <row r="1275" spans="5:6" x14ac:dyDescent="0.25">
      <c r="E1275" s="11">
        <f t="shared" ca="1" si="38"/>
        <v>0.64614929500605844</v>
      </c>
      <c r="F1275" s="11">
        <f t="shared" ca="1" si="39"/>
        <v>53.116369120728102</v>
      </c>
    </row>
    <row r="1276" spans="5:6" x14ac:dyDescent="0.25">
      <c r="E1276" s="11">
        <f t="shared" ca="1" si="38"/>
        <v>0.53036537373843862</v>
      </c>
      <c r="F1276" s="11">
        <f t="shared" ca="1" si="39"/>
        <v>50.013002335109626</v>
      </c>
    </row>
    <row r="1277" spans="5:6" x14ac:dyDescent="0.25">
      <c r="E1277" s="11">
        <f t="shared" ca="1" si="38"/>
        <v>0.80253979088878513</v>
      </c>
      <c r="F1277" s="11">
        <f t="shared" ca="1" si="39"/>
        <v>58.31766644501851</v>
      </c>
    </row>
    <row r="1278" spans="5:6" x14ac:dyDescent="0.25">
      <c r="E1278" s="11">
        <f t="shared" ca="1" si="38"/>
        <v>0.56491754270027783</v>
      </c>
      <c r="F1278" s="11">
        <f t="shared" ca="1" si="39"/>
        <v>50.90660247871466</v>
      </c>
    </row>
    <row r="1279" spans="5:6" x14ac:dyDescent="0.25">
      <c r="E1279" s="11">
        <f t="shared" ca="1" si="38"/>
        <v>0.25604139748834354</v>
      </c>
      <c r="F1279" s="11">
        <f t="shared" ca="1" si="39"/>
        <v>42.928451789530065</v>
      </c>
    </row>
    <row r="1280" spans="5:6" x14ac:dyDescent="0.25">
      <c r="E1280" s="11">
        <f t="shared" ca="1" si="38"/>
        <v>0.66135775032335165</v>
      </c>
      <c r="F1280" s="11">
        <f t="shared" ca="1" si="39"/>
        <v>53.554398963509165</v>
      </c>
    </row>
    <row r="1281" spans="5:6" x14ac:dyDescent="0.25">
      <c r="E1281" s="11">
        <f t="shared" ca="1" si="38"/>
        <v>0.32361534055059704</v>
      </c>
      <c r="F1281" s="11">
        <f t="shared" ca="1" si="39"/>
        <v>44.773791235513471</v>
      </c>
    </row>
    <row r="1282" spans="5:6" x14ac:dyDescent="0.25">
      <c r="E1282" s="11">
        <f t="shared" ca="1" si="38"/>
        <v>8.9864503679308205E-2</v>
      </c>
      <c r="F1282" s="11">
        <f t="shared" ca="1" si="39"/>
        <v>36.933421225078241</v>
      </c>
    </row>
    <row r="1283" spans="5:6" x14ac:dyDescent="0.25">
      <c r="E1283" s="11">
        <f t="shared" ca="1" si="38"/>
        <v>0.74963833204523533</v>
      </c>
      <c r="F1283" s="11">
        <f t="shared" ca="1" si="39"/>
        <v>56.341017713422644</v>
      </c>
    </row>
    <row r="1284" spans="5:6" x14ac:dyDescent="0.25">
      <c r="E1284" s="11">
        <f t="shared" ref="E1284:E1347" ca="1" si="40">RAND()</f>
        <v>2.9779233618516643E-2</v>
      </c>
      <c r="F1284" s="11">
        <f t="shared" ref="F1284:F1347" ca="1" si="41">_xlfn.GAMMA.INV(E1284,$C$3,$C$4)</f>
        <v>32.618455791388214</v>
      </c>
    </row>
    <row r="1285" spans="5:6" x14ac:dyDescent="0.25">
      <c r="E1285" s="11">
        <f t="shared" ca="1" si="40"/>
        <v>0.2922984541914363</v>
      </c>
      <c r="F1285" s="11">
        <f t="shared" ca="1" si="41"/>
        <v>43.937130353484378</v>
      </c>
    </row>
    <row r="1286" spans="5:6" x14ac:dyDescent="0.25">
      <c r="E1286" s="11">
        <f t="shared" ca="1" si="40"/>
        <v>0.2874511616708898</v>
      </c>
      <c r="F1286" s="11">
        <f t="shared" ca="1" si="41"/>
        <v>43.80506302006706</v>
      </c>
    </row>
    <row r="1287" spans="5:6" x14ac:dyDescent="0.25">
      <c r="E1287" s="11">
        <f t="shared" ca="1" si="40"/>
        <v>0.28148348071234597</v>
      </c>
      <c r="F1287" s="11">
        <f t="shared" ca="1" si="41"/>
        <v>43.641385845197227</v>
      </c>
    </row>
    <row r="1288" spans="5:6" x14ac:dyDescent="0.25">
      <c r="E1288" s="11">
        <f t="shared" ca="1" si="40"/>
        <v>0.16474482102448607</v>
      </c>
      <c r="F1288" s="11">
        <f t="shared" ca="1" si="41"/>
        <v>40.059656078332409</v>
      </c>
    </row>
    <row r="1289" spans="5:6" x14ac:dyDescent="0.25">
      <c r="E1289" s="11">
        <f t="shared" ca="1" si="40"/>
        <v>0.70316574174734192</v>
      </c>
      <c r="F1289" s="11">
        <f t="shared" ca="1" si="41"/>
        <v>54.814386691041079</v>
      </c>
    </row>
    <row r="1290" spans="5:6" x14ac:dyDescent="0.25">
      <c r="E1290" s="11">
        <f t="shared" ca="1" si="40"/>
        <v>8.7788920479869526E-2</v>
      </c>
      <c r="F1290" s="11">
        <f t="shared" ca="1" si="41"/>
        <v>36.826449639843105</v>
      </c>
    </row>
    <row r="1291" spans="5:6" x14ac:dyDescent="0.25">
      <c r="E1291" s="11">
        <f t="shared" ca="1" si="40"/>
        <v>0.43559476768409522</v>
      </c>
      <c r="F1291" s="11">
        <f t="shared" ca="1" si="41"/>
        <v>47.625762630257135</v>
      </c>
    </row>
    <row r="1292" spans="5:6" x14ac:dyDescent="0.25">
      <c r="E1292" s="11">
        <f t="shared" ca="1" si="40"/>
        <v>0.55639491042368372</v>
      </c>
      <c r="F1292" s="11">
        <f t="shared" ca="1" si="41"/>
        <v>50.684281878832202</v>
      </c>
    </row>
    <row r="1293" spans="5:6" x14ac:dyDescent="0.25">
      <c r="E1293" s="11">
        <f t="shared" ca="1" si="40"/>
        <v>0.70070393031238609</v>
      </c>
      <c r="F1293" s="11">
        <f t="shared" ca="1" si="41"/>
        <v>54.737592098565628</v>
      </c>
    </row>
    <row r="1294" spans="5:6" x14ac:dyDescent="0.25">
      <c r="E1294" s="11">
        <f t="shared" ca="1" si="40"/>
        <v>0.86618725253504603</v>
      </c>
      <c r="F1294" s="11">
        <f t="shared" ca="1" si="41"/>
        <v>61.271275886382917</v>
      </c>
    </row>
    <row r="1295" spans="5:6" x14ac:dyDescent="0.25">
      <c r="E1295" s="11">
        <f t="shared" ca="1" si="40"/>
        <v>0.29517908560577077</v>
      </c>
      <c r="F1295" s="11">
        <f t="shared" ca="1" si="41"/>
        <v>44.015257346516663</v>
      </c>
    </row>
    <row r="1296" spans="5:6" x14ac:dyDescent="0.25">
      <c r="E1296" s="11">
        <f t="shared" ca="1" si="40"/>
        <v>0.37871298766901451</v>
      </c>
      <c r="F1296" s="11">
        <f t="shared" ca="1" si="41"/>
        <v>46.194826847348303</v>
      </c>
    </row>
    <row r="1297" spans="5:6" x14ac:dyDescent="0.25">
      <c r="E1297" s="11">
        <f t="shared" ca="1" si="40"/>
        <v>0.62789886738519396</v>
      </c>
      <c r="F1297" s="11">
        <f t="shared" ca="1" si="41"/>
        <v>52.602515882108598</v>
      </c>
    </row>
    <row r="1298" spans="5:6" x14ac:dyDescent="0.25">
      <c r="E1298" s="11">
        <f t="shared" ca="1" si="40"/>
        <v>0.74549910330630009</v>
      </c>
      <c r="F1298" s="11">
        <f t="shared" ca="1" si="41"/>
        <v>56.198359882461752</v>
      </c>
    </row>
    <row r="1299" spans="5:6" x14ac:dyDescent="0.25">
      <c r="E1299" s="11">
        <f t="shared" ca="1" si="40"/>
        <v>0.90775638459156471</v>
      </c>
      <c r="F1299" s="11">
        <f t="shared" ca="1" si="41"/>
        <v>63.85005007250335</v>
      </c>
    </row>
    <row r="1300" spans="5:6" x14ac:dyDescent="0.25">
      <c r="E1300" s="11">
        <f t="shared" ca="1" si="40"/>
        <v>0.76976775267037556</v>
      </c>
      <c r="F1300" s="11">
        <f t="shared" ca="1" si="41"/>
        <v>57.057156281008801</v>
      </c>
    </row>
    <row r="1301" spans="5:6" x14ac:dyDescent="0.25">
      <c r="E1301" s="11">
        <f t="shared" ca="1" si="40"/>
        <v>0.42973512701430594</v>
      </c>
      <c r="F1301" s="11">
        <f t="shared" ca="1" si="41"/>
        <v>47.479096091711298</v>
      </c>
    </row>
    <row r="1302" spans="5:6" x14ac:dyDescent="0.25">
      <c r="E1302" s="11">
        <f t="shared" ca="1" si="40"/>
        <v>0.43132993129587271</v>
      </c>
      <c r="F1302" s="11">
        <f t="shared" ca="1" si="41"/>
        <v>47.519020929960959</v>
      </c>
    </row>
    <row r="1303" spans="5:6" x14ac:dyDescent="0.25">
      <c r="E1303" s="11">
        <f t="shared" ca="1" si="40"/>
        <v>0.78464721764736323</v>
      </c>
      <c r="F1303" s="11">
        <f t="shared" ca="1" si="41"/>
        <v>57.613329908075883</v>
      </c>
    </row>
    <row r="1304" spans="5:6" x14ac:dyDescent="0.25">
      <c r="E1304" s="11">
        <f t="shared" ca="1" si="40"/>
        <v>0.62555411332527633</v>
      </c>
      <c r="F1304" s="11">
        <f t="shared" ca="1" si="41"/>
        <v>52.537348088731811</v>
      </c>
    </row>
    <row r="1305" spans="5:6" x14ac:dyDescent="0.25">
      <c r="E1305" s="11">
        <f t="shared" ca="1" si="40"/>
        <v>0.56085734259070674</v>
      </c>
      <c r="F1305" s="11">
        <f t="shared" ca="1" si="41"/>
        <v>50.800516084722183</v>
      </c>
    </row>
    <row r="1306" spans="5:6" x14ac:dyDescent="0.25">
      <c r="E1306" s="11">
        <f t="shared" ca="1" si="40"/>
        <v>1.2180064883182684E-4</v>
      </c>
      <c r="F1306" s="11">
        <f t="shared" ca="1" si="41"/>
        <v>20.89529388499712</v>
      </c>
    </row>
    <row r="1307" spans="5:6" x14ac:dyDescent="0.25">
      <c r="E1307" s="11">
        <f t="shared" ca="1" si="40"/>
        <v>0.48484485422508505</v>
      </c>
      <c r="F1307" s="11">
        <f t="shared" ca="1" si="41"/>
        <v>48.859553274009912</v>
      </c>
    </row>
    <row r="1308" spans="5:6" x14ac:dyDescent="0.25">
      <c r="E1308" s="11">
        <f t="shared" ca="1" si="40"/>
        <v>0.86078480297917226</v>
      </c>
      <c r="F1308" s="11">
        <f t="shared" ca="1" si="41"/>
        <v>60.984207198745281</v>
      </c>
    </row>
    <row r="1309" spans="5:6" x14ac:dyDescent="0.25">
      <c r="E1309" s="11">
        <f t="shared" ca="1" si="40"/>
        <v>0.14079055281022557</v>
      </c>
      <c r="F1309" s="11">
        <f t="shared" ca="1" si="41"/>
        <v>39.175242477447455</v>
      </c>
    </row>
    <row r="1310" spans="5:6" x14ac:dyDescent="0.25">
      <c r="E1310" s="11">
        <f t="shared" ca="1" si="40"/>
        <v>0.63291869791737454</v>
      </c>
      <c r="F1310" s="11">
        <f t="shared" ca="1" si="41"/>
        <v>52.742660985107491</v>
      </c>
    </row>
    <row r="1311" spans="5:6" x14ac:dyDescent="0.25">
      <c r="E1311" s="11">
        <f t="shared" ca="1" si="40"/>
        <v>0.79203706486689329</v>
      </c>
      <c r="F1311" s="11">
        <f t="shared" ca="1" si="41"/>
        <v>57.899184558365796</v>
      </c>
    </row>
    <row r="1312" spans="5:6" x14ac:dyDescent="0.25">
      <c r="E1312" s="11">
        <f t="shared" ca="1" si="40"/>
        <v>0.24871370531868686</v>
      </c>
      <c r="F1312" s="11">
        <f t="shared" ca="1" si="41"/>
        <v>42.717967303871369</v>
      </c>
    </row>
    <row r="1313" spans="5:6" x14ac:dyDescent="0.25">
      <c r="E1313" s="11">
        <f t="shared" ca="1" si="40"/>
        <v>0.98001127598922855</v>
      </c>
      <c r="F1313" s="11">
        <f t="shared" ca="1" si="41"/>
        <v>72.934873173210406</v>
      </c>
    </row>
    <row r="1314" spans="5:6" x14ac:dyDescent="0.25">
      <c r="E1314" s="11">
        <f t="shared" ca="1" si="40"/>
        <v>0.24959756695840041</v>
      </c>
      <c r="F1314" s="11">
        <f t="shared" ca="1" si="41"/>
        <v>42.743490815288304</v>
      </c>
    </row>
    <row r="1315" spans="5:6" x14ac:dyDescent="0.25">
      <c r="E1315" s="11">
        <f t="shared" ca="1" si="40"/>
        <v>0.47750712279671903</v>
      </c>
      <c r="F1315" s="11">
        <f t="shared" ca="1" si="41"/>
        <v>48.675226167958243</v>
      </c>
    </row>
    <row r="1316" spans="5:6" x14ac:dyDescent="0.25">
      <c r="E1316" s="11">
        <f t="shared" ca="1" si="40"/>
        <v>1.1695613025619056E-2</v>
      </c>
      <c r="F1316" s="11">
        <f t="shared" ca="1" si="41"/>
        <v>29.790878587640947</v>
      </c>
    </row>
    <row r="1317" spans="5:6" x14ac:dyDescent="0.25">
      <c r="E1317" s="11">
        <f t="shared" ca="1" si="40"/>
        <v>0.32608234199643893</v>
      </c>
      <c r="F1317" s="11">
        <f t="shared" ca="1" si="41"/>
        <v>44.838630269140097</v>
      </c>
    </row>
    <row r="1318" spans="5:6" x14ac:dyDescent="0.25">
      <c r="E1318" s="11">
        <f t="shared" ca="1" si="40"/>
        <v>0.58003835053383757</v>
      </c>
      <c r="F1318" s="11">
        <f t="shared" ca="1" si="41"/>
        <v>51.304662011211228</v>
      </c>
    </row>
    <row r="1319" spans="5:6" x14ac:dyDescent="0.25">
      <c r="E1319" s="11">
        <f t="shared" ca="1" si="40"/>
        <v>0.65694757617269206</v>
      </c>
      <c r="F1319" s="11">
        <f t="shared" ca="1" si="41"/>
        <v>53.426389521657313</v>
      </c>
    </row>
    <row r="1320" spans="5:6" x14ac:dyDescent="0.25">
      <c r="E1320" s="11">
        <f t="shared" ca="1" si="40"/>
        <v>0.93848378064124949</v>
      </c>
      <c r="F1320" s="11">
        <f t="shared" ca="1" si="41"/>
        <v>66.456788364777594</v>
      </c>
    </row>
    <row r="1321" spans="5:6" x14ac:dyDescent="0.25">
      <c r="E1321" s="11">
        <f t="shared" ca="1" si="40"/>
        <v>0.38359248879557628</v>
      </c>
      <c r="F1321" s="11">
        <f t="shared" ca="1" si="41"/>
        <v>46.318538930619226</v>
      </c>
    </row>
    <row r="1322" spans="5:6" x14ac:dyDescent="0.25">
      <c r="E1322" s="11">
        <f t="shared" ca="1" si="40"/>
        <v>0.40243919844564502</v>
      </c>
      <c r="F1322" s="11">
        <f t="shared" ca="1" si="41"/>
        <v>46.794242311571153</v>
      </c>
    </row>
    <row r="1323" spans="5:6" x14ac:dyDescent="0.25">
      <c r="E1323" s="11">
        <f t="shared" ca="1" si="40"/>
        <v>6.4730027333003592E-2</v>
      </c>
      <c r="F1323" s="11">
        <f t="shared" ca="1" si="41"/>
        <v>35.503932053521112</v>
      </c>
    </row>
    <row r="1324" spans="5:6" x14ac:dyDescent="0.25">
      <c r="E1324" s="11">
        <f t="shared" ca="1" si="40"/>
        <v>0.2346106578939523</v>
      </c>
      <c r="F1324" s="11">
        <f t="shared" ca="1" si="41"/>
        <v>42.305338835477116</v>
      </c>
    </row>
    <row r="1325" spans="5:6" x14ac:dyDescent="0.25">
      <c r="E1325" s="11">
        <f t="shared" ca="1" si="40"/>
        <v>0.76502268624032754</v>
      </c>
      <c r="F1325" s="11">
        <f t="shared" ca="1" si="41"/>
        <v>56.884804169196521</v>
      </c>
    </row>
    <row r="1326" spans="5:6" x14ac:dyDescent="0.25">
      <c r="E1326" s="11">
        <f t="shared" ca="1" si="40"/>
        <v>0.1827620429258896</v>
      </c>
      <c r="F1326" s="11">
        <f t="shared" ca="1" si="41"/>
        <v>40.678871744275433</v>
      </c>
    </row>
    <row r="1327" spans="5:6" x14ac:dyDescent="0.25">
      <c r="E1327" s="11">
        <f t="shared" ca="1" si="40"/>
        <v>0.51209242450587267</v>
      </c>
      <c r="F1327" s="11">
        <f t="shared" ca="1" si="41"/>
        <v>49.547462357990661</v>
      </c>
    </row>
    <row r="1328" spans="5:6" x14ac:dyDescent="0.25">
      <c r="E1328" s="11">
        <f t="shared" ca="1" si="40"/>
        <v>0.26832861281569953</v>
      </c>
      <c r="F1328" s="11">
        <f t="shared" ca="1" si="41"/>
        <v>43.276013370047444</v>
      </c>
    </row>
    <row r="1329" spans="5:6" x14ac:dyDescent="0.25">
      <c r="E1329" s="11">
        <f t="shared" ca="1" si="40"/>
        <v>0.92673777899803167</v>
      </c>
      <c r="F1329" s="11">
        <f t="shared" ca="1" si="41"/>
        <v>65.35479474473938</v>
      </c>
    </row>
    <row r="1330" spans="5:6" x14ac:dyDescent="0.25">
      <c r="E1330" s="11">
        <f t="shared" ca="1" si="40"/>
        <v>0.621791113768418</v>
      </c>
      <c r="F1330" s="11">
        <f t="shared" ca="1" si="41"/>
        <v>52.43314280055754</v>
      </c>
    </row>
    <row r="1331" spans="5:6" x14ac:dyDescent="0.25">
      <c r="E1331" s="11">
        <f t="shared" ca="1" si="40"/>
        <v>0.94278414386800169</v>
      </c>
      <c r="F1331" s="11">
        <f t="shared" ca="1" si="41"/>
        <v>66.904811257357323</v>
      </c>
    </row>
    <row r="1332" spans="5:6" x14ac:dyDescent="0.25">
      <c r="E1332" s="11">
        <f t="shared" ca="1" si="40"/>
        <v>0.79023344448128074</v>
      </c>
      <c r="F1332" s="11">
        <f t="shared" ca="1" si="41"/>
        <v>57.828788045028581</v>
      </c>
    </row>
    <row r="1333" spans="5:6" x14ac:dyDescent="0.25">
      <c r="E1333" s="11">
        <f t="shared" ca="1" si="40"/>
        <v>0.48093825857572081</v>
      </c>
      <c r="F1333" s="11">
        <f t="shared" ca="1" si="41"/>
        <v>48.761379930612492</v>
      </c>
    </row>
    <row r="1334" spans="5:6" x14ac:dyDescent="0.25">
      <c r="E1334" s="11">
        <f t="shared" ca="1" si="40"/>
        <v>0.23787210206182852</v>
      </c>
      <c r="F1334" s="11">
        <f t="shared" ca="1" si="41"/>
        <v>42.401695683002529</v>
      </c>
    </row>
    <row r="1335" spans="5:6" x14ac:dyDescent="0.25">
      <c r="E1335" s="11">
        <f t="shared" ca="1" si="40"/>
        <v>0.57074936001248489</v>
      </c>
      <c r="F1335" s="11">
        <f t="shared" ca="1" si="41"/>
        <v>51.059553294055988</v>
      </c>
    </row>
    <row r="1336" spans="5:6" x14ac:dyDescent="0.25">
      <c r="E1336" s="11">
        <f t="shared" ca="1" si="40"/>
        <v>0.87905307322505888</v>
      </c>
      <c r="F1336" s="11">
        <f t="shared" ca="1" si="41"/>
        <v>61.992590510484916</v>
      </c>
    </row>
    <row r="1337" spans="5:6" x14ac:dyDescent="0.25">
      <c r="E1337" s="11">
        <f t="shared" ca="1" si="40"/>
        <v>0.48624023249320003</v>
      </c>
      <c r="F1337" s="11">
        <f t="shared" ca="1" si="41"/>
        <v>48.894641956447536</v>
      </c>
    </row>
    <row r="1338" spans="5:6" x14ac:dyDescent="0.25">
      <c r="E1338" s="11">
        <f t="shared" ca="1" si="40"/>
        <v>7.4180375791297326E-2</v>
      </c>
      <c r="F1338" s="11">
        <f t="shared" ca="1" si="41"/>
        <v>36.079507582321412</v>
      </c>
    </row>
    <row r="1339" spans="5:6" x14ac:dyDescent="0.25">
      <c r="E1339" s="11">
        <f t="shared" ca="1" si="40"/>
        <v>0.8674124287591386</v>
      </c>
      <c r="F1339" s="11">
        <f t="shared" ca="1" si="41"/>
        <v>61.337604667253714</v>
      </c>
    </row>
    <row r="1340" spans="5:6" x14ac:dyDescent="0.25">
      <c r="E1340" s="11">
        <f t="shared" ca="1" si="40"/>
        <v>0.95162001854647715</v>
      </c>
      <c r="F1340" s="11">
        <f t="shared" ca="1" si="41"/>
        <v>67.923203164729273</v>
      </c>
    </row>
    <row r="1341" spans="5:6" x14ac:dyDescent="0.25">
      <c r="E1341" s="11">
        <f t="shared" ca="1" si="40"/>
        <v>0.94698770392229381</v>
      </c>
      <c r="F1341" s="11">
        <f t="shared" ca="1" si="41"/>
        <v>67.371214245501363</v>
      </c>
    </row>
    <row r="1342" spans="5:6" x14ac:dyDescent="0.25">
      <c r="E1342" s="11">
        <f t="shared" ca="1" si="40"/>
        <v>0.26771073803139933</v>
      </c>
      <c r="F1342" s="11">
        <f t="shared" ca="1" si="41"/>
        <v>43.258687346149287</v>
      </c>
    </row>
    <row r="1343" spans="5:6" x14ac:dyDescent="0.25">
      <c r="E1343" s="11">
        <f t="shared" ca="1" si="40"/>
        <v>0.42755995996800777</v>
      </c>
      <c r="F1343" s="11">
        <f t="shared" ca="1" si="41"/>
        <v>47.424632103961144</v>
      </c>
    </row>
    <row r="1344" spans="5:6" x14ac:dyDescent="0.25">
      <c r="E1344" s="11">
        <f t="shared" ca="1" si="40"/>
        <v>0.52480418190649747</v>
      </c>
      <c r="F1344" s="11">
        <f t="shared" ca="1" si="41"/>
        <v>49.87088510317961</v>
      </c>
    </row>
    <row r="1345" spans="5:6" x14ac:dyDescent="0.25">
      <c r="E1345" s="11">
        <f t="shared" ca="1" si="40"/>
        <v>0.40002580164240353</v>
      </c>
      <c r="F1345" s="11">
        <f t="shared" ca="1" si="41"/>
        <v>46.733489878113858</v>
      </c>
    </row>
    <row r="1346" spans="5:6" x14ac:dyDescent="0.25">
      <c r="E1346" s="11">
        <f t="shared" ca="1" si="40"/>
        <v>0.58067718785625055</v>
      </c>
      <c r="F1346" s="11">
        <f t="shared" ca="1" si="41"/>
        <v>51.3215894461106</v>
      </c>
    </row>
    <row r="1347" spans="5:6" x14ac:dyDescent="0.25">
      <c r="E1347" s="11">
        <f t="shared" ca="1" si="40"/>
        <v>0.66254730215071556</v>
      </c>
      <c r="F1347" s="11">
        <f t="shared" ca="1" si="41"/>
        <v>53.589070939882383</v>
      </c>
    </row>
    <row r="1348" spans="5:6" x14ac:dyDescent="0.25">
      <c r="E1348" s="11">
        <f t="shared" ref="E1348:E1411" ca="1" si="42">RAND()</f>
        <v>0.66879491185506401</v>
      </c>
      <c r="F1348" s="11">
        <f t="shared" ref="F1348:F1411" ca="1" si="43">_xlfn.GAMMA.INV(E1348,$C$3,$C$4)</f>
        <v>53.77220641746581</v>
      </c>
    </row>
    <row r="1349" spans="5:6" x14ac:dyDescent="0.25">
      <c r="E1349" s="11">
        <f t="shared" ca="1" si="42"/>
        <v>0.42604578712431174</v>
      </c>
      <c r="F1349" s="11">
        <f t="shared" ca="1" si="43"/>
        <v>47.386711023318682</v>
      </c>
    </row>
    <row r="1350" spans="5:6" x14ac:dyDescent="0.25">
      <c r="E1350" s="11">
        <f t="shared" ca="1" si="42"/>
        <v>0.6137382405085885</v>
      </c>
      <c r="F1350" s="11">
        <f t="shared" ca="1" si="43"/>
        <v>52.211657529763258</v>
      </c>
    </row>
    <row r="1351" spans="5:6" x14ac:dyDescent="0.25">
      <c r="E1351" s="11">
        <f t="shared" ca="1" si="42"/>
        <v>0.64934668832267028</v>
      </c>
      <c r="F1351" s="11">
        <f t="shared" ca="1" si="43"/>
        <v>53.207677356067848</v>
      </c>
    </row>
    <row r="1352" spans="5:6" x14ac:dyDescent="0.25">
      <c r="E1352" s="11">
        <f t="shared" ca="1" si="42"/>
        <v>0.12908031121025132</v>
      </c>
      <c r="F1352" s="11">
        <f t="shared" ca="1" si="43"/>
        <v>38.710990120816895</v>
      </c>
    </row>
    <row r="1353" spans="5:6" x14ac:dyDescent="0.25">
      <c r="E1353" s="11">
        <f t="shared" ca="1" si="42"/>
        <v>0.44960272537370349</v>
      </c>
      <c r="F1353" s="11">
        <f t="shared" ca="1" si="43"/>
        <v>47.976232033787781</v>
      </c>
    </row>
    <row r="1354" spans="5:6" x14ac:dyDescent="0.25">
      <c r="E1354" s="11">
        <f t="shared" ca="1" si="42"/>
        <v>0.23071754914663645</v>
      </c>
      <c r="F1354" s="11">
        <f t="shared" ca="1" si="43"/>
        <v>42.189540791714741</v>
      </c>
    </row>
    <row r="1355" spans="5:6" x14ac:dyDescent="0.25">
      <c r="E1355" s="11">
        <f t="shared" ca="1" si="42"/>
        <v>0.38497612676147652</v>
      </c>
      <c r="F1355" s="11">
        <f t="shared" ca="1" si="43"/>
        <v>46.353573134857157</v>
      </c>
    </row>
    <row r="1356" spans="5:6" x14ac:dyDescent="0.25">
      <c r="E1356" s="11">
        <f t="shared" ca="1" si="42"/>
        <v>0.33155927307857214</v>
      </c>
      <c r="F1356" s="11">
        <f t="shared" ca="1" si="43"/>
        <v>44.982093839950501</v>
      </c>
    </row>
    <row r="1357" spans="5:6" x14ac:dyDescent="0.25">
      <c r="E1357" s="11">
        <f t="shared" ca="1" si="42"/>
        <v>0.20414232989736159</v>
      </c>
      <c r="F1357" s="11">
        <f t="shared" ca="1" si="43"/>
        <v>41.37369647859267</v>
      </c>
    </row>
    <row r="1358" spans="5:6" x14ac:dyDescent="0.25">
      <c r="E1358" s="11">
        <f t="shared" ca="1" si="42"/>
        <v>0.99240567910968447</v>
      </c>
      <c r="F1358" s="11">
        <f t="shared" ca="1" si="43"/>
        <v>77.915844674958507</v>
      </c>
    </row>
    <row r="1359" spans="5:6" x14ac:dyDescent="0.25">
      <c r="E1359" s="11">
        <f t="shared" ca="1" si="42"/>
        <v>0.10427069321401605</v>
      </c>
      <c r="F1359" s="11">
        <f t="shared" ca="1" si="43"/>
        <v>37.634814276361801</v>
      </c>
    </row>
    <row r="1360" spans="5:6" x14ac:dyDescent="0.25">
      <c r="E1360" s="11">
        <f t="shared" ca="1" si="42"/>
        <v>0.53113333591848488</v>
      </c>
      <c r="F1360" s="11">
        <f t="shared" ca="1" si="43"/>
        <v>50.032660215390457</v>
      </c>
    </row>
    <row r="1361" spans="5:6" x14ac:dyDescent="0.25">
      <c r="E1361" s="11">
        <f t="shared" ca="1" si="42"/>
        <v>0.39996794778629641</v>
      </c>
      <c r="F1361" s="11">
        <f t="shared" ca="1" si="43"/>
        <v>46.732033003003252</v>
      </c>
    </row>
    <row r="1362" spans="5:6" x14ac:dyDescent="0.25">
      <c r="E1362" s="11">
        <f t="shared" ca="1" si="42"/>
        <v>0.18610525540653922</v>
      </c>
      <c r="F1362" s="11">
        <f t="shared" ca="1" si="43"/>
        <v>40.790156936380214</v>
      </c>
    </row>
    <row r="1363" spans="5:6" x14ac:dyDescent="0.25">
      <c r="E1363" s="11">
        <f t="shared" ca="1" si="42"/>
        <v>0.93877314945450296</v>
      </c>
      <c r="F1363" s="11">
        <f t="shared" ca="1" si="43"/>
        <v>66.486092338410032</v>
      </c>
    </row>
    <row r="1364" spans="5:6" x14ac:dyDescent="0.25">
      <c r="E1364" s="11">
        <f t="shared" ca="1" si="42"/>
        <v>0.46188814049080551</v>
      </c>
      <c r="F1364" s="11">
        <f t="shared" ca="1" si="43"/>
        <v>48.283706019653671</v>
      </c>
    </row>
    <row r="1365" spans="5:6" x14ac:dyDescent="0.25">
      <c r="E1365" s="11">
        <f t="shared" ca="1" si="42"/>
        <v>0.92835753321812031</v>
      </c>
      <c r="F1365" s="11">
        <f t="shared" ca="1" si="43"/>
        <v>65.497576272729972</v>
      </c>
    </row>
    <row r="1366" spans="5:6" x14ac:dyDescent="0.25">
      <c r="E1366" s="11">
        <f t="shared" ca="1" si="42"/>
        <v>0.79107940537735777</v>
      </c>
      <c r="F1366" s="11">
        <f t="shared" ca="1" si="43"/>
        <v>57.861754855215793</v>
      </c>
    </row>
    <row r="1367" spans="5:6" x14ac:dyDescent="0.25">
      <c r="E1367" s="11">
        <f t="shared" ca="1" si="42"/>
        <v>0.58625145762555553</v>
      </c>
      <c r="F1367" s="11">
        <f t="shared" ca="1" si="43"/>
        <v>51.469694966227962</v>
      </c>
    </row>
    <row r="1368" spans="5:6" x14ac:dyDescent="0.25">
      <c r="E1368" s="11">
        <f t="shared" ca="1" si="42"/>
        <v>0.2983493823926513</v>
      </c>
      <c r="F1368" s="11">
        <f t="shared" ca="1" si="43"/>
        <v>44.10094332946224</v>
      </c>
    </row>
    <row r="1369" spans="5:6" x14ac:dyDescent="0.25">
      <c r="E1369" s="11">
        <f t="shared" ca="1" si="42"/>
        <v>0.85220050594389762</v>
      </c>
      <c r="F1369" s="11">
        <f t="shared" ca="1" si="43"/>
        <v>60.544963056657387</v>
      </c>
    </row>
    <row r="1370" spans="5:6" x14ac:dyDescent="0.25">
      <c r="E1370" s="11">
        <f t="shared" ca="1" si="42"/>
        <v>0.97613890073709597</v>
      </c>
      <c r="F1370" s="11">
        <f t="shared" ca="1" si="43"/>
        <v>71.972117552398871</v>
      </c>
    </row>
    <row r="1371" spans="5:6" x14ac:dyDescent="0.25">
      <c r="E1371" s="11">
        <f t="shared" ca="1" si="42"/>
        <v>0.32932724357396526</v>
      </c>
      <c r="F1371" s="11">
        <f t="shared" ca="1" si="43"/>
        <v>44.923706604781493</v>
      </c>
    </row>
    <row r="1372" spans="5:6" x14ac:dyDescent="0.25">
      <c r="E1372" s="11">
        <f t="shared" ca="1" si="42"/>
        <v>0.26171816346755961</v>
      </c>
      <c r="F1372" s="11">
        <f t="shared" ca="1" si="43"/>
        <v>43.089830781063093</v>
      </c>
    </row>
    <row r="1373" spans="5:6" x14ac:dyDescent="0.25">
      <c r="E1373" s="11">
        <f t="shared" ca="1" si="42"/>
        <v>0.20639457957044927</v>
      </c>
      <c r="F1373" s="11">
        <f t="shared" ca="1" si="43"/>
        <v>41.444726300960752</v>
      </c>
    </row>
    <row r="1374" spans="5:6" x14ac:dyDescent="0.25">
      <c r="E1374" s="11">
        <f t="shared" ca="1" si="42"/>
        <v>0.35267890930154133</v>
      </c>
      <c r="F1374" s="11">
        <f t="shared" ca="1" si="43"/>
        <v>45.529698261301895</v>
      </c>
    </row>
    <row r="1375" spans="5:6" x14ac:dyDescent="0.25">
      <c r="E1375" s="11">
        <f t="shared" ca="1" si="42"/>
        <v>0.22902892808444419</v>
      </c>
      <c r="F1375" s="11">
        <f t="shared" ca="1" si="43"/>
        <v>42.139042435512167</v>
      </c>
    </row>
    <row r="1376" spans="5:6" x14ac:dyDescent="0.25">
      <c r="E1376" s="11">
        <f t="shared" ca="1" si="42"/>
        <v>0.50831628493750103</v>
      </c>
      <c r="F1376" s="11">
        <f t="shared" ca="1" si="43"/>
        <v>49.451731854297442</v>
      </c>
    </row>
    <row r="1377" spans="5:6" x14ac:dyDescent="0.25">
      <c r="E1377" s="11">
        <f t="shared" ca="1" si="42"/>
        <v>0.994293526837706</v>
      </c>
      <c r="F1377" s="11">
        <f t="shared" ca="1" si="43"/>
        <v>79.310934772531994</v>
      </c>
    </row>
    <row r="1378" spans="5:6" x14ac:dyDescent="0.25">
      <c r="E1378" s="11">
        <f t="shared" ca="1" si="42"/>
        <v>3.3080697610206156E-2</v>
      </c>
      <c r="F1378" s="11">
        <f t="shared" ca="1" si="43"/>
        <v>32.975663803703149</v>
      </c>
    </row>
    <row r="1379" spans="5:6" x14ac:dyDescent="0.25">
      <c r="E1379" s="11">
        <f t="shared" ca="1" si="42"/>
        <v>0.75690945803136722</v>
      </c>
      <c r="F1379" s="11">
        <f t="shared" ca="1" si="43"/>
        <v>56.595275366149245</v>
      </c>
    </row>
    <row r="1380" spans="5:6" x14ac:dyDescent="0.25">
      <c r="E1380" s="11">
        <f t="shared" ca="1" si="42"/>
        <v>0.1603218629190073</v>
      </c>
      <c r="F1380" s="11">
        <f t="shared" ca="1" si="43"/>
        <v>39.902095773952958</v>
      </c>
    </row>
    <row r="1381" spans="5:6" x14ac:dyDescent="0.25">
      <c r="E1381" s="11">
        <f t="shared" ca="1" si="42"/>
        <v>0.81301923493305395</v>
      </c>
      <c r="F1381" s="11">
        <f t="shared" ca="1" si="43"/>
        <v>58.750940945829406</v>
      </c>
    </row>
    <row r="1382" spans="5:6" x14ac:dyDescent="0.25">
      <c r="E1382" s="11">
        <f t="shared" ca="1" si="42"/>
        <v>1.6385164498659233E-2</v>
      </c>
      <c r="F1382" s="11">
        <f t="shared" ca="1" si="43"/>
        <v>30.746230537407087</v>
      </c>
    </row>
    <row r="1383" spans="5:6" x14ac:dyDescent="0.25">
      <c r="E1383" s="11">
        <f t="shared" ca="1" si="42"/>
        <v>0.50737310769230082</v>
      </c>
      <c r="F1383" s="11">
        <f t="shared" ca="1" si="43"/>
        <v>49.427843529316334</v>
      </c>
    </row>
    <row r="1384" spans="5:6" x14ac:dyDescent="0.25">
      <c r="E1384" s="11">
        <f t="shared" ca="1" si="42"/>
        <v>0.72547340906128799</v>
      </c>
      <c r="F1384" s="11">
        <f t="shared" ca="1" si="43"/>
        <v>55.527737422607494</v>
      </c>
    </row>
    <row r="1385" spans="5:6" x14ac:dyDescent="0.25">
      <c r="E1385" s="11">
        <f t="shared" ca="1" si="42"/>
        <v>0.25871926754655095</v>
      </c>
      <c r="F1385" s="11">
        <f t="shared" ca="1" si="43"/>
        <v>43.004755517763691</v>
      </c>
    </row>
    <row r="1386" spans="5:6" x14ac:dyDescent="0.25">
      <c r="E1386" s="11">
        <f t="shared" ca="1" si="42"/>
        <v>0.81250372053848785</v>
      </c>
      <c r="F1386" s="11">
        <f t="shared" ca="1" si="43"/>
        <v>58.729233089418692</v>
      </c>
    </row>
    <row r="1387" spans="5:6" x14ac:dyDescent="0.25">
      <c r="E1387" s="11">
        <f t="shared" ca="1" si="42"/>
        <v>0.97969640276342651</v>
      </c>
      <c r="F1387" s="11">
        <f t="shared" ca="1" si="43"/>
        <v>72.850623375812731</v>
      </c>
    </row>
    <row r="1388" spans="5:6" x14ac:dyDescent="0.25">
      <c r="E1388" s="11">
        <f t="shared" ca="1" si="42"/>
        <v>0.25231122709258946</v>
      </c>
      <c r="F1388" s="11">
        <f t="shared" ca="1" si="43"/>
        <v>42.821619734252337</v>
      </c>
    </row>
    <row r="1389" spans="5:6" x14ac:dyDescent="0.25">
      <c r="E1389" s="11">
        <f t="shared" ca="1" si="42"/>
        <v>0.41184225554916398</v>
      </c>
      <c r="F1389" s="11">
        <f t="shared" ca="1" si="43"/>
        <v>47.030579059569568</v>
      </c>
    </row>
    <row r="1390" spans="5:6" x14ac:dyDescent="0.25">
      <c r="E1390" s="11">
        <f t="shared" ca="1" si="42"/>
        <v>0.58346017957965568</v>
      </c>
      <c r="F1390" s="11">
        <f t="shared" ca="1" si="43"/>
        <v>51.395440897256741</v>
      </c>
    </row>
    <row r="1391" spans="5:6" x14ac:dyDescent="0.25">
      <c r="E1391" s="11">
        <f t="shared" ca="1" si="42"/>
        <v>0.39090143085489881</v>
      </c>
      <c r="F1391" s="11">
        <f t="shared" ca="1" si="43"/>
        <v>46.503391360984281</v>
      </c>
    </row>
    <row r="1392" spans="5:6" x14ac:dyDescent="0.25">
      <c r="E1392" s="11">
        <f t="shared" ca="1" si="42"/>
        <v>0.72300489116436795</v>
      </c>
      <c r="F1392" s="11">
        <f t="shared" ca="1" si="43"/>
        <v>55.447157356277572</v>
      </c>
    </row>
    <row r="1393" spans="5:6" x14ac:dyDescent="0.25">
      <c r="E1393" s="11">
        <f t="shared" ca="1" si="42"/>
        <v>0.43896369634052623</v>
      </c>
      <c r="F1393" s="11">
        <f t="shared" ca="1" si="43"/>
        <v>47.71006130098916</v>
      </c>
    </row>
    <row r="1394" spans="5:6" x14ac:dyDescent="0.25">
      <c r="E1394" s="11">
        <f t="shared" ca="1" si="42"/>
        <v>7.5939808776579465E-2</v>
      </c>
      <c r="F1394" s="11">
        <f t="shared" ca="1" si="43"/>
        <v>36.181022033092482</v>
      </c>
    </row>
    <row r="1395" spans="5:6" x14ac:dyDescent="0.25">
      <c r="E1395" s="11">
        <f t="shared" ca="1" si="42"/>
        <v>0.81421232158788159</v>
      </c>
      <c r="F1395" s="11">
        <f t="shared" ca="1" si="43"/>
        <v>58.801343592890575</v>
      </c>
    </row>
    <row r="1396" spans="5:6" x14ac:dyDescent="0.25">
      <c r="E1396" s="11">
        <f t="shared" ca="1" si="42"/>
        <v>1.5945101224008829E-2</v>
      </c>
      <c r="F1396" s="11">
        <f t="shared" ca="1" si="43"/>
        <v>30.666618477434874</v>
      </c>
    </row>
    <row r="1397" spans="5:6" x14ac:dyDescent="0.25">
      <c r="E1397" s="11">
        <f t="shared" ca="1" si="42"/>
        <v>0.70328827716402587</v>
      </c>
      <c r="F1397" s="11">
        <f t="shared" ca="1" si="43"/>
        <v>54.81821854771259</v>
      </c>
    </row>
    <row r="1398" spans="5:6" x14ac:dyDescent="0.25">
      <c r="E1398" s="11">
        <f t="shared" ca="1" si="42"/>
        <v>0.18187699202408403</v>
      </c>
      <c r="F1398" s="11">
        <f t="shared" ca="1" si="43"/>
        <v>40.64923389703781</v>
      </c>
    </row>
    <row r="1399" spans="5:6" x14ac:dyDescent="0.25">
      <c r="E1399" s="11">
        <f t="shared" ca="1" si="42"/>
        <v>0.94576126529485582</v>
      </c>
      <c r="F1399" s="11">
        <f t="shared" ca="1" si="43"/>
        <v>67.231981350210674</v>
      </c>
    </row>
    <row r="1400" spans="5:6" x14ac:dyDescent="0.25">
      <c r="E1400" s="11">
        <f t="shared" ca="1" si="42"/>
        <v>0.68362503767221239</v>
      </c>
      <c r="F1400" s="11">
        <f t="shared" ca="1" si="43"/>
        <v>54.214295076644341</v>
      </c>
    </row>
    <row r="1401" spans="5:6" x14ac:dyDescent="0.25">
      <c r="E1401" s="11">
        <f t="shared" ca="1" si="42"/>
        <v>0.728585676302691</v>
      </c>
      <c r="F1401" s="11">
        <f t="shared" ca="1" si="43"/>
        <v>55.629954153211159</v>
      </c>
    </row>
    <row r="1402" spans="5:6" x14ac:dyDescent="0.25">
      <c r="E1402" s="11">
        <f t="shared" ca="1" si="42"/>
        <v>0.89476753238745299</v>
      </c>
      <c r="F1402" s="11">
        <f t="shared" ca="1" si="43"/>
        <v>62.959759662751409</v>
      </c>
    </row>
    <row r="1403" spans="5:6" x14ac:dyDescent="0.25">
      <c r="E1403" s="11">
        <f t="shared" ca="1" si="42"/>
        <v>7.9907575710738366E-2</v>
      </c>
      <c r="F1403" s="11">
        <f t="shared" ca="1" si="43"/>
        <v>36.404233926686956</v>
      </c>
    </row>
    <row r="1404" spans="5:6" x14ac:dyDescent="0.25">
      <c r="E1404" s="11">
        <f t="shared" ca="1" si="42"/>
        <v>0.96647690083987325</v>
      </c>
      <c r="F1404" s="11">
        <f t="shared" ca="1" si="43"/>
        <v>70.069144786393352</v>
      </c>
    </row>
    <row r="1405" spans="5:6" x14ac:dyDescent="0.25">
      <c r="E1405" s="11">
        <f t="shared" ca="1" si="42"/>
        <v>0.26053518085327998</v>
      </c>
      <c r="F1405" s="11">
        <f t="shared" ca="1" si="43"/>
        <v>43.056317655393798</v>
      </c>
    </row>
    <row r="1406" spans="5:6" x14ac:dyDescent="0.25">
      <c r="E1406" s="11">
        <f t="shared" ca="1" si="42"/>
        <v>0.67008125098591242</v>
      </c>
      <c r="F1406" s="11">
        <f t="shared" ca="1" si="43"/>
        <v>53.810133582419326</v>
      </c>
    </row>
    <row r="1407" spans="5:6" x14ac:dyDescent="0.25">
      <c r="E1407" s="11">
        <f t="shared" ca="1" si="42"/>
        <v>0.947494003763519</v>
      </c>
      <c r="F1407" s="11">
        <f t="shared" ca="1" si="43"/>
        <v>67.429493522801394</v>
      </c>
    </row>
    <row r="1408" spans="5:6" x14ac:dyDescent="0.25">
      <c r="E1408" s="11">
        <f t="shared" ca="1" si="42"/>
        <v>0.47554131571483282</v>
      </c>
      <c r="F1408" s="11">
        <f t="shared" ca="1" si="43"/>
        <v>48.625893354569428</v>
      </c>
    </row>
    <row r="1409" spans="5:6" x14ac:dyDescent="0.25">
      <c r="E1409" s="11">
        <f t="shared" ca="1" si="42"/>
        <v>0.43087344180560194</v>
      </c>
      <c r="F1409" s="11">
        <f t="shared" ca="1" si="43"/>
        <v>47.50759362430567</v>
      </c>
    </row>
    <row r="1410" spans="5:6" x14ac:dyDescent="0.25">
      <c r="E1410" s="11">
        <f t="shared" ca="1" si="42"/>
        <v>0.12788786613171876</v>
      </c>
      <c r="F1410" s="11">
        <f t="shared" ca="1" si="43"/>
        <v>38.66232932198902</v>
      </c>
    </row>
    <row r="1411" spans="5:6" x14ac:dyDescent="0.25">
      <c r="E1411" s="11">
        <f t="shared" ca="1" si="42"/>
        <v>0.27066576617149907</v>
      </c>
      <c r="F1411" s="11">
        <f t="shared" ca="1" si="43"/>
        <v>43.341411861429954</v>
      </c>
    </row>
    <row r="1412" spans="5:6" x14ac:dyDescent="0.25">
      <c r="E1412" s="11">
        <f t="shared" ref="E1412:E1475" ca="1" si="44">RAND()</f>
        <v>0.13114827266769891</v>
      </c>
      <c r="F1412" s="11">
        <f t="shared" ref="F1412:F1475" ca="1" si="45">_xlfn.GAMMA.INV(E1412,$C$3,$C$4)</f>
        <v>38.794742635944125</v>
      </c>
    </row>
    <row r="1413" spans="5:6" x14ac:dyDescent="0.25">
      <c r="E1413" s="11">
        <f t="shared" ca="1" si="44"/>
        <v>0.86733166587326849</v>
      </c>
      <c r="F1413" s="11">
        <f t="shared" ca="1" si="45"/>
        <v>61.333217902802737</v>
      </c>
    </row>
    <row r="1414" spans="5:6" x14ac:dyDescent="0.25">
      <c r="E1414" s="11">
        <f t="shared" ca="1" si="44"/>
        <v>0.46730917302665409</v>
      </c>
      <c r="F1414" s="11">
        <f t="shared" ca="1" si="45"/>
        <v>48.419491176083227</v>
      </c>
    </row>
    <row r="1415" spans="5:6" x14ac:dyDescent="0.25">
      <c r="E1415" s="11">
        <f t="shared" ca="1" si="44"/>
        <v>3.0304805032754345E-2</v>
      </c>
      <c r="F1415" s="11">
        <f t="shared" ca="1" si="45"/>
        <v>32.67726128825651</v>
      </c>
    </row>
    <row r="1416" spans="5:6" x14ac:dyDescent="0.25">
      <c r="E1416" s="11">
        <f t="shared" ca="1" si="44"/>
        <v>0.16948084259386942</v>
      </c>
      <c r="F1416" s="11">
        <f t="shared" ca="1" si="45"/>
        <v>40.225815179663044</v>
      </c>
    </row>
    <row r="1417" spans="5:6" x14ac:dyDescent="0.25">
      <c r="E1417" s="11">
        <f t="shared" ca="1" si="44"/>
        <v>0.60359311859822418</v>
      </c>
      <c r="F1417" s="11">
        <f t="shared" ca="1" si="45"/>
        <v>51.935402557138815</v>
      </c>
    </row>
    <row r="1418" spans="5:6" x14ac:dyDescent="0.25">
      <c r="E1418" s="11">
        <f t="shared" ca="1" si="44"/>
        <v>9.4646618423704809E-2</v>
      </c>
      <c r="F1418" s="11">
        <f t="shared" ca="1" si="45"/>
        <v>37.173849497537731</v>
      </c>
    </row>
    <row r="1419" spans="5:6" x14ac:dyDescent="0.25">
      <c r="E1419" s="11">
        <f t="shared" ca="1" si="44"/>
        <v>8.7009113008335026E-2</v>
      </c>
      <c r="F1419" s="11">
        <f t="shared" ca="1" si="45"/>
        <v>36.785828203209185</v>
      </c>
    </row>
    <row r="1420" spans="5:6" x14ac:dyDescent="0.25">
      <c r="E1420" s="11">
        <f t="shared" ca="1" si="44"/>
        <v>0.71391838121456719</v>
      </c>
      <c r="F1420" s="11">
        <f t="shared" ca="1" si="45"/>
        <v>55.154165663394082</v>
      </c>
    </row>
    <row r="1421" spans="5:6" x14ac:dyDescent="0.25">
      <c r="E1421" s="11">
        <f t="shared" ca="1" si="44"/>
        <v>0.32194313752999992</v>
      </c>
      <c r="F1421" s="11">
        <f t="shared" ca="1" si="45"/>
        <v>44.729761766343422</v>
      </c>
    </row>
    <row r="1422" spans="5:6" x14ac:dyDescent="0.25">
      <c r="E1422" s="11">
        <f t="shared" ca="1" si="44"/>
        <v>0.91304466093308301</v>
      </c>
      <c r="F1422" s="11">
        <f t="shared" ca="1" si="45"/>
        <v>64.241704930778994</v>
      </c>
    </row>
    <row r="1423" spans="5:6" x14ac:dyDescent="0.25">
      <c r="E1423" s="11">
        <f t="shared" ca="1" si="44"/>
        <v>0.73045067708127531</v>
      </c>
      <c r="F1423" s="11">
        <f t="shared" ca="1" si="45"/>
        <v>55.691546222639936</v>
      </c>
    </row>
    <row r="1424" spans="5:6" x14ac:dyDescent="0.25">
      <c r="E1424" s="11">
        <f t="shared" ca="1" si="44"/>
        <v>0.13829571263247264</v>
      </c>
      <c r="F1424" s="11">
        <f t="shared" ca="1" si="45"/>
        <v>39.078305221462571</v>
      </c>
    </row>
    <row r="1425" spans="5:6" x14ac:dyDescent="0.25">
      <c r="E1425" s="11">
        <f t="shared" ca="1" si="44"/>
        <v>0.26421731053055753</v>
      </c>
      <c r="F1425" s="11">
        <f t="shared" ca="1" si="45"/>
        <v>43.160433246927703</v>
      </c>
    </row>
    <row r="1426" spans="5:6" x14ac:dyDescent="0.25">
      <c r="E1426" s="11">
        <f t="shared" ca="1" si="44"/>
        <v>0.48151827859478047</v>
      </c>
      <c r="F1426" s="11">
        <f t="shared" ca="1" si="45"/>
        <v>48.775950262819606</v>
      </c>
    </row>
    <row r="1427" spans="5:6" x14ac:dyDescent="0.25">
      <c r="E1427" s="11">
        <f t="shared" ca="1" si="44"/>
        <v>4.826554683443951E-2</v>
      </c>
      <c r="F1427" s="11">
        <f t="shared" ca="1" si="45"/>
        <v>34.340977936622657</v>
      </c>
    </row>
    <row r="1428" spans="5:6" x14ac:dyDescent="0.25">
      <c r="E1428" s="11">
        <f t="shared" ca="1" si="44"/>
        <v>0.88948547614897266</v>
      </c>
      <c r="F1428" s="11">
        <f t="shared" ca="1" si="45"/>
        <v>62.622686800536407</v>
      </c>
    </row>
    <row r="1429" spans="5:6" x14ac:dyDescent="0.25">
      <c r="E1429" s="11">
        <f t="shared" ca="1" si="44"/>
        <v>0.7756174202172238</v>
      </c>
      <c r="F1429" s="11">
        <f t="shared" ca="1" si="45"/>
        <v>57.272873257907484</v>
      </c>
    </row>
    <row r="1430" spans="5:6" x14ac:dyDescent="0.25">
      <c r="E1430" s="11">
        <f t="shared" ca="1" si="44"/>
        <v>0.64668534040247927</v>
      </c>
      <c r="F1430" s="11">
        <f t="shared" ca="1" si="45"/>
        <v>53.131649025264515</v>
      </c>
    </row>
    <row r="1431" spans="5:6" x14ac:dyDescent="0.25">
      <c r="E1431" s="11">
        <f t="shared" ca="1" si="44"/>
        <v>0.7328317100863565</v>
      </c>
      <c r="F1431" s="11">
        <f t="shared" ca="1" si="45"/>
        <v>55.770557592697003</v>
      </c>
    </row>
    <row r="1432" spans="5:6" x14ac:dyDescent="0.25">
      <c r="E1432" s="11">
        <f t="shared" ca="1" si="44"/>
        <v>0.38164964764275811</v>
      </c>
      <c r="F1432" s="11">
        <f t="shared" ca="1" si="45"/>
        <v>46.269311959747007</v>
      </c>
    </row>
    <row r="1433" spans="5:6" x14ac:dyDescent="0.25">
      <c r="E1433" s="11">
        <f t="shared" ca="1" si="44"/>
        <v>0.99200717531456117</v>
      </c>
      <c r="F1433" s="11">
        <f t="shared" ca="1" si="45"/>
        <v>77.662931605236736</v>
      </c>
    </row>
    <row r="1434" spans="5:6" x14ac:dyDescent="0.25">
      <c r="E1434" s="11">
        <f t="shared" ca="1" si="44"/>
        <v>0.45469048427681702</v>
      </c>
      <c r="F1434" s="11">
        <f t="shared" ca="1" si="45"/>
        <v>48.103536370076604</v>
      </c>
    </row>
    <row r="1435" spans="5:6" x14ac:dyDescent="0.25">
      <c r="E1435" s="11">
        <f t="shared" ca="1" si="44"/>
        <v>0.3432338303737591</v>
      </c>
      <c r="F1435" s="11">
        <f t="shared" ca="1" si="45"/>
        <v>45.285828134927847</v>
      </c>
    </row>
    <row r="1436" spans="5:6" x14ac:dyDescent="0.25">
      <c r="E1436" s="11">
        <f t="shared" ca="1" si="44"/>
        <v>0.26414400727106568</v>
      </c>
      <c r="F1436" s="11">
        <f t="shared" ca="1" si="45"/>
        <v>43.158366142041984</v>
      </c>
    </row>
    <row r="1437" spans="5:6" x14ac:dyDescent="0.25">
      <c r="E1437" s="11">
        <f t="shared" ca="1" si="44"/>
        <v>0.89579623295100475</v>
      </c>
      <c r="F1437" s="11">
        <f t="shared" ca="1" si="45"/>
        <v>63.026960927763795</v>
      </c>
    </row>
    <row r="1438" spans="5:6" x14ac:dyDescent="0.25">
      <c r="E1438" s="11">
        <f t="shared" ca="1" si="44"/>
        <v>0.53046319835245792</v>
      </c>
      <c r="F1438" s="11">
        <f t="shared" ca="1" si="45"/>
        <v>50.015505948211299</v>
      </c>
    </row>
    <row r="1439" spans="5:6" x14ac:dyDescent="0.25">
      <c r="E1439" s="11">
        <f t="shared" ca="1" si="44"/>
        <v>0.83378536570589268</v>
      </c>
      <c r="F1439" s="11">
        <f t="shared" ca="1" si="45"/>
        <v>59.66336695523507</v>
      </c>
    </row>
    <row r="1440" spans="5:6" x14ac:dyDescent="0.25">
      <c r="E1440" s="11">
        <f t="shared" ca="1" si="44"/>
        <v>0.79424147215196073</v>
      </c>
      <c r="F1440" s="11">
        <f t="shared" ca="1" si="45"/>
        <v>57.985792767967993</v>
      </c>
    </row>
    <row r="1441" spans="5:6" x14ac:dyDescent="0.25">
      <c r="E1441" s="11">
        <f t="shared" ca="1" si="44"/>
        <v>0.41712664456180659</v>
      </c>
      <c r="F1441" s="11">
        <f t="shared" ca="1" si="45"/>
        <v>47.163178706291227</v>
      </c>
    </row>
    <row r="1442" spans="5:6" x14ac:dyDescent="0.25">
      <c r="E1442" s="11">
        <f t="shared" ca="1" si="44"/>
        <v>0.49770966885815293</v>
      </c>
      <c r="F1442" s="11">
        <f t="shared" ca="1" si="45"/>
        <v>49.183572557502465</v>
      </c>
    </row>
    <row r="1443" spans="5:6" x14ac:dyDescent="0.25">
      <c r="E1443" s="11">
        <f t="shared" ca="1" si="44"/>
        <v>0.99542271925336068</v>
      </c>
      <c r="F1443" s="11">
        <f t="shared" ca="1" si="45"/>
        <v>80.367349640858819</v>
      </c>
    </row>
    <row r="1444" spans="5:6" x14ac:dyDescent="0.25">
      <c r="E1444" s="11">
        <f t="shared" ca="1" si="44"/>
        <v>5.8173435152130026E-2</v>
      </c>
      <c r="F1444" s="11">
        <f t="shared" ca="1" si="45"/>
        <v>35.069260700807504</v>
      </c>
    </row>
    <row r="1445" spans="5:6" x14ac:dyDescent="0.25">
      <c r="E1445" s="11">
        <f t="shared" ca="1" si="44"/>
        <v>0.70414160247700963</v>
      </c>
      <c r="F1445" s="11">
        <f t="shared" ca="1" si="45"/>
        <v>54.844928300889556</v>
      </c>
    </row>
    <row r="1446" spans="5:6" x14ac:dyDescent="0.25">
      <c r="E1446" s="11">
        <f t="shared" ca="1" si="44"/>
        <v>0.4564663294321204</v>
      </c>
      <c r="F1446" s="11">
        <f t="shared" ca="1" si="45"/>
        <v>48.147979231569565</v>
      </c>
    </row>
    <row r="1447" spans="5:6" x14ac:dyDescent="0.25">
      <c r="E1447" s="11">
        <f t="shared" ca="1" si="44"/>
        <v>6.6906971701188311E-3</v>
      </c>
      <c r="F1447" s="11">
        <f t="shared" ca="1" si="45"/>
        <v>28.339343953751893</v>
      </c>
    </row>
    <row r="1448" spans="5:6" x14ac:dyDescent="0.25">
      <c r="E1448" s="11">
        <f t="shared" ca="1" si="44"/>
        <v>0.14259177652111743</v>
      </c>
      <c r="F1448" s="11">
        <f t="shared" ca="1" si="45"/>
        <v>39.244606817059939</v>
      </c>
    </row>
    <row r="1449" spans="5:6" x14ac:dyDescent="0.25">
      <c r="E1449" s="11">
        <f t="shared" ca="1" si="44"/>
        <v>6.4772380234366933E-3</v>
      </c>
      <c r="F1449" s="11">
        <f t="shared" ca="1" si="45"/>
        <v>28.259536350869478</v>
      </c>
    </row>
    <row r="1450" spans="5:6" x14ac:dyDescent="0.25">
      <c r="E1450" s="11">
        <f t="shared" ca="1" si="44"/>
        <v>0.52559633524420313</v>
      </c>
      <c r="F1450" s="11">
        <f t="shared" ca="1" si="45"/>
        <v>49.891104070106884</v>
      </c>
    </row>
    <row r="1451" spans="5:6" x14ac:dyDescent="0.25">
      <c r="E1451" s="11">
        <f t="shared" ca="1" si="44"/>
        <v>0.99995132735194014</v>
      </c>
      <c r="F1451" s="11">
        <f t="shared" ca="1" si="45"/>
        <v>99.582773837101101</v>
      </c>
    </row>
    <row r="1452" spans="5:6" x14ac:dyDescent="0.25">
      <c r="E1452" s="11">
        <f t="shared" ca="1" si="44"/>
        <v>4.3316366402017636E-2</v>
      </c>
      <c r="F1452" s="11">
        <f t="shared" ca="1" si="45"/>
        <v>33.935988988065183</v>
      </c>
    </row>
    <row r="1453" spans="5:6" x14ac:dyDescent="0.25">
      <c r="E1453" s="11">
        <f t="shared" ca="1" si="44"/>
        <v>0.79943685431274447</v>
      </c>
      <c r="F1453" s="11">
        <f t="shared" ca="1" si="45"/>
        <v>58.192463285517249</v>
      </c>
    </row>
    <row r="1454" spans="5:6" x14ac:dyDescent="0.25">
      <c r="E1454" s="11">
        <f t="shared" ca="1" si="44"/>
        <v>0.86108272964995458</v>
      </c>
      <c r="F1454" s="11">
        <f t="shared" ca="1" si="45"/>
        <v>60.999815137612458</v>
      </c>
    </row>
    <row r="1455" spans="5:6" x14ac:dyDescent="0.25">
      <c r="E1455" s="11">
        <f t="shared" ca="1" si="44"/>
        <v>0.93707970623468961</v>
      </c>
      <c r="F1455" s="11">
        <f t="shared" ca="1" si="45"/>
        <v>66.316225355035897</v>
      </c>
    </row>
    <row r="1456" spans="5:6" x14ac:dyDescent="0.25">
      <c r="E1456" s="11">
        <f t="shared" ca="1" si="44"/>
        <v>0.46416193985577381</v>
      </c>
      <c r="F1456" s="11">
        <f t="shared" ca="1" si="45"/>
        <v>48.340648867057681</v>
      </c>
    </row>
    <row r="1457" spans="5:6" x14ac:dyDescent="0.25">
      <c r="E1457" s="11">
        <f t="shared" ca="1" si="44"/>
        <v>0.41902264279404655</v>
      </c>
      <c r="F1457" s="11">
        <f t="shared" ca="1" si="45"/>
        <v>47.210722452332526</v>
      </c>
    </row>
    <row r="1458" spans="5:6" x14ac:dyDescent="0.25">
      <c r="E1458" s="11">
        <f t="shared" ca="1" si="44"/>
        <v>0.31207948773903826</v>
      </c>
      <c r="F1458" s="11">
        <f t="shared" ca="1" si="45"/>
        <v>44.468670860688682</v>
      </c>
    </row>
    <row r="1459" spans="5:6" x14ac:dyDescent="0.25">
      <c r="E1459" s="11">
        <f t="shared" ca="1" si="44"/>
        <v>0.24570539992233831</v>
      </c>
      <c r="F1459" s="11">
        <f t="shared" ca="1" si="45"/>
        <v>42.630808748904535</v>
      </c>
    </row>
    <row r="1460" spans="5:6" x14ac:dyDescent="0.25">
      <c r="E1460" s="11">
        <f t="shared" ca="1" si="44"/>
        <v>2.4061844484448591E-2</v>
      </c>
      <c r="F1460" s="11">
        <f t="shared" ca="1" si="45"/>
        <v>31.92117409656327</v>
      </c>
    </row>
    <row r="1461" spans="5:6" x14ac:dyDescent="0.25">
      <c r="E1461" s="11">
        <f t="shared" ca="1" si="44"/>
        <v>9.5376415713739893E-2</v>
      </c>
      <c r="F1461" s="11">
        <f t="shared" ca="1" si="45"/>
        <v>37.209838288097984</v>
      </c>
    </row>
    <row r="1462" spans="5:6" x14ac:dyDescent="0.25">
      <c r="E1462" s="11">
        <f t="shared" ca="1" si="44"/>
        <v>0.65079250433292823</v>
      </c>
      <c r="F1462" s="11">
        <f t="shared" ca="1" si="45"/>
        <v>53.249098741098507</v>
      </c>
    </row>
    <row r="1463" spans="5:6" x14ac:dyDescent="0.25">
      <c r="E1463" s="11">
        <f t="shared" ca="1" si="44"/>
        <v>0.47462834120684783</v>
      </c>
      <c r="F1463" s="11">
        <f t="shared" ca="1" si="45"/>
        <v>48.60298820919401</v>
      </c>
    </row>
    <row r="1464" spans="5:6" x14ac:dyDescent="0.25">
      <c r="E1464" s="11">
        <f t="shared" ca="1" si="44"/>
        <v>0.45078244689347224</v>
      </c>
      <c r="F1464" s="11">
        <f t="shared" ca="1" si="45"/>
        <v>48.005748243306812</v>
      </c>
    </row>
    <row r="1465" spans="5:6" x14ac:dyDescent="0.25">
      <c r="E1465" s="11">
        <f t="shared" ca="1" si="44"/>
        <v>0.11250908797985193</v>
      </c>
      <c r="F1465" s="11">
        <f t="shared" ca="1" si="45"/>
        <v>38.008288824685764</v>
      </c>
    </row>
    <row r="1466" spans="5:6" x14ac:dyDescent="0.25">
      <c r="E1466" s="11">
        <f t="shared" ca="1" si="44"/>
        <v>0.56563517983851685</v>
      </c>
      <c r="F1466" s="11">
        <f t="shared" ca="1" si="45"/>
        <v>50.92538678028032</v>
      </c>
    </row>
    <row r="1467" spans="5:6" x14ac:dyDescent="0.25">
      <c r="E1467" s="11">
        <f t="shared" ca="1" si="44"/>
        <v>0.28569241134095447</v>
      </c>
      <c r="F1467" s="11">
        <f t="shared" ca="1" si="45"/>
        <v>43.756952350870364</v>
      </c>
    </row>
    <row r="1468" spans="5:6" x14ac:dyDescent="0.25">
      <c r="E1468" s="11">
        <f t="shared" ca="1" si="44"/>
        <v>0.48008982053124361</v>
      </c>
      <c r="F1468" s="11">
        <f t="shared" ca="1" si="45"/>
        <v>48.740070235355958</v>
      </c>
    </row>
    <row r="1469" spans="5:6" x14ac:dyDescent="0.25">
      <c r="E1469" s="11">
        <f t="shared" ca="1" si="44"/>
        <v>0.92863090765216494</v>
      </c>
      <c r="F1469" s="11">
        <f t="shared" ca="1" si="45"/>
        <v>65.521938027303023</v>
      </c>
    </row>
    <row r="1470" spans="5:6" x14ac:dyDescent="0.25">
      <c r="E1470" s="11">
        <f t="shared" ca="1" si="44"/>
        <v>0.8574002484669131</v>
      </c>
      <c r="F1470" s="11">
        <f t="shared" ca="1" si="45"/>
        <v>60.808648314052142</v>
      </c>
    </row>
    <row r="1471" spans="5:6" x14ac:dyDescent="0.25">
      <c r="E1471" s="11">
        <f t="shared" ca="1" si="44"/>
        <v>0.4944037859118583</v>
      </c>
      <c r="F1471" s="11">
        <f t="shared" ca="1" si="45"/>
        <v>49.100191715118434</v>
      </c>
    </row>
    <row r="1472" spans="5:6" x14ac:dyDescent="0.25">
      <c r="E1472" s="11">
        <f t="shared" ca="1" si="44"/>
        <v>0.36171365476893458</v>
      </c>
      <c r="F1472" s="11">
        <f t="shared" ca="1" si="45"/>
        <v>45.761599402926485</v>
      </c>
    </row>
    <row r="1473" spans="5:6" x14ac:dyDescent="0.25">
      <c r="E1473" s="11">
        <f t="shared" ca="1" si="44"/>
        <v>0.85534135942317058</v>
      </c>
      <c r="F1473" s="11">
        <f t="shared" ca="1" si="45"/>
        <v>60.703387663251924</v>
      </c>
    </row>
    <row r="1474" spans="5:6" x14ac:dyDescent="0.25">
      <c r="E1474" s="11">
        <f t="shared" ca="1" si="44"/>
        <v>6.7894992839328205E-2</v>
      </c>
      <c r="F1474" s="11">
        <f t="shared" ca="1" si="45"/>
        <v>35.702797175825545</v>
      </c>
    </row>
    <row r="1475" spans="5:6" x14ac:dyDescent="0.25">
      <c r="E1475" s="11">
        <f t="shared" ca="1" si="44"/>
        <v>9.6661144220682393E-2</v>
      </c>
      <c r="F1475" s="11">
        <f t="shared" ca="1" si="45"/>
        <v>37.272760351478958</v>
      </c>
    </row>
    <row r="1476" spans="5:6" x14ac:dyDescent="0.25">
      <c r="E1476" s="11">
        <f t="shared" ref="E1476:E1539" ca="1" si="46">RAND()</f>
        <v>0.80622471226121661</v>
      </c>
      <c r="F1476" s="11">
        <f t="shared" ref="F1476:F1539" ca="1" si="47">_xlfn.GAMMA.INV(E1476,$C$3,$C$4)</f>
        <v>58.468142408491168</v>
      </c>
    </row>
    <row r="1477" spans="5:6" x14ac:dyDescent="0.25">
      <c r="E1477" s="11">
        <f t="shared" ca="1" si="46"/>
        <v>0.55635646538089401</v>
      </c>
      <c r="F1477" s="11">
        <f t="shared" ca="1" si="47"/>
        <v>50.683282090513956</v>
      </c>
    </row>
    <row r="1478" spans="5:6" x14ac:dyDescent="0.25">
      <c r="E1478" s="11">
        <f t="shared" ca="1" si="46"/>
        <v>0.66582913304700642</v>
      </c>
      <c r="F1478" s="11">
        <f t="shared" ca="1" si="47"/>
        <v>53.685051443737684</v>
      </c>
    </row>
    <row r="1479" spans="5:6" x14ac:dyDescent="0.25">
      <c r="E1479" s="11">
        <f t="shared" ca="1" si="46"/>
        <v>0.20312183066466083</v>
      </c>
      <c r="F1479" s="11">
        <f t="shared" ca="1" si="47"/>
        <v>41.341386512840039</v>
      </c>
    </row>
    <row r="1480" spans="5:6" x14ac:dyDescent="0.25">
      <c r="E1480" s="11">
        <f t="shared" ca="1" si="46"/>
        <v>0.97343206244759417</v>
      </c>
      <c r="F1480" s="11">
        <f t="shared" ca="1" si="47"/>
        <v>71.378751055106562</v>
      </c>
    </row>
    <row r="1481" spans="5:6" x14ac:dyDescent="0.25">
      <c r="E1481" s="11">
        <f t="shared" ca="1" si="46"/>
        <v>0.3162298209183021</v>
      </c>
      <c r="F1481" s="11">
        <f t="shared" ca="1" si="47"/>
        <v>44.578825151362032</v>
      </c>
    </row>
    <row r="1482" spans="5:6" x14ac:dyDescent="0.25">
      <c r="E1482" s="11">
        <f t="shared" ca="1" si="46"/>
        <v>0.66319813797464144</v>
      </c>
      <c r="F1482" s="11">
        <f t="shared" ca="1" si="47"/>
        <v>53.60806723731924</v>
      </c>
    </row>
    <row r="1483" spans="5:6" x14ac:dyDescent="0.25">
      <c r="E1483" s="11">
        <f t="shared" ca="1" si="46"/>
        <v>0.2889851145016834</v>
      </c>
      <c r="F1483" s="11">
        <f t="shared" ca="1" si="47"/>
        <v>43.846939761830399</v>
      </c>
    </row>
    <row r="1484" spans="5:6" x14ac:dyDescent="0.25">
      <c r="E1484" s="11">
        <f t="shared" ca="1" si="46"/>
        <v>0.38349538154433305</v>
      </c>
      <c r="F1484" s="11">
        <f t="shared" ca="1" si="47"/>
        <v>46.316079402391566</v>
      </c>
    </row>
    <row r="1485" spans="5:6" x14ac:dyDescent="0.25">
      <c r="E1485" s="11">
        <f t="shared" ca="1" si="46"/>
        <v>0.35004030927882002</v>
      </c>
      <c r="F1485" s="11">
        <f t="shared" ca="1" si="47"/>
        <v>45.461725362482852</v>
      </c>
    </row>
    <row r="1486" spans="5:6" x14ac:dyDescent="0.25">
      <c r="E1486" s="11">
        <f t="shared" ca="1" si="46"/>
        <v>0.66681159287943381</v>
      </c>
      <c r="F1486" s="11">
        <f t="shared" ca="1" si="47"/>
        <v>53.713878465789456</v>
      </c>
    </row>
    <row r="1487" spans="5:6" x14ac:dyDescent="0.25">
      <c r="E1487" s="11">
        <f t="shared" ca="1" si="46"/>
        <v>0.94780049432354907</v>
      </c>
      <c r="F1487" s="11">
        <f t="shared" ca="1" si="47"/>
        <v>67.465006225667537</v>
      </c>
    </row>
    <row r="1488" spans="5:6" x14ac:dyDescent="0.25">
      <c r="E1488" s="11">
        <f t="shared" ca="1" si="46"/>
        <v>0.84098923685643323</v>
      </c>
      <c r="F1488" s="11">
        <f t="shared" ca="1" si="47"/>
        <v>59.999199781713187</v>
      </c>
    </row>
    <row r="1489" spans="5:6" x14ac:dyDescent="0.25">
      <c r="E1489" s="11">
        <f t="shared" ca="1" si="46"/>
        <v>0.10007126403847377</v>
      </c>
      <c r="F1489" s="11">
        <f t="shared" ca="1" si="47"/>
        <v>37.437194948685054</v>
      </c>
    </row>
    <row r="1490" spans="5:6" x14ac:dyDescent="0.25">
      <c r="E1490" s="11">
        <f t="shared" ca="1" si="46"/>
        <v>0.98774851007443965</v>
      </c>
      <c r="F1490" s="11">
        <f t="shared" ca="1" si="47"/>
        <v>75.508614295213391</v>
      </c>
    </row>
    <row r="1491" spans="5:6" x14ac:dyDescent="0.25">
      <c r="E1491" s="11">
        <f t="shared" ca="1" si="46"/>
        <v>0.87032260694095209</v>
      </c>
      <c r="F1491" s="11">
        <f t="shared" ca="1" si="47"/>
        <v>61.497060666791079</v>
      </c>
    </row>
    <row r="1492" spans="5:6" x14ac:dyDescent="0.25">
      <c r="E1492" s="11">
        <f t="shared" ca="1" si="46"/>
        <v>0.12966152858902191</v>
      </c>
      <c r="F1492" s="11">
        <f t="shared" ca="1" si="47"/>
        <v>38.734610244779098</v>
      </c>
    </row>
    <row r="1493" spans="5:6" x14ac:dyDescent="0.25">
      <c r="E1493" s="11">
        <f t="shared" ca="1" si="46"/>
        <v>0.65977817941252426</v>
      </c>
      <c r="F1493" s="11">
        <f t="shared" ca="1" si="47"/>
        <v>53.508454375243211</v>
      </c>
    </row>
    <row r="1494" spans="5:6" x14ac:dyDescent="0.25">
      <c r="E1494" s="11">
        <f t="shared" ca="1" si="46"/>
        <v>0.14988570467211648</v>
      </c>
      <c r="F1494" s="11">
        <f t="shared" ca="1" si="47"/>
        <v>39.520428129725019</v>
      </c>
    </row>
    <row r="1495" spans="5:6" x14ac:dyDescent="0.25">
      <c r="E1495" s="11">
        <f t="shared" ca="1" si="46"/>
        <v>0.25871789023419411</v>
      </c>
      <c r="F1495" s="11">
        <f t="shared" ca="1" si="47"/>
        <v>43.004716354535397</v>
      </c>
    </row>
    <row r="1496" spans="5:6" x14ac:dyDescent="0.25">
      <c r="E1496" s="11">
        <f t="shared" ca="1" si="46"/>
        <v>0.54123922425695714</v>
      </c>
      <c r="F1496" s="11">
        <f t="shared" ca="1" si="47"/>
        <v>50.292130732910366</v>
      </c>
    </row>
    <row r="1497" spans="5:6" x14ac:dyDescent="0.25">
      <c r="E1497" s="11">
        <f t="shared" ca="1" si="46"/>
        <v>0.6066424863778338</v>
      </c>
      <c r="F1497" s="11">
        <f t="shared" ca="1" si="47"/>
        <v>52.018125579811652</v>
      </c>
    </row>
    <row r="1498" spans="5:6" x14ac:dyDescent="0.25">
      <c r="E1498" s="11">
        <f t="shared" ca="1" si="46"/>
        <v>1.914556547655466E-2</v>
      </c>
      <c r="F1498" s="11">
        <f t="shared" ca="1" si="47"/>
        <v>31.210452606576347</v>
      </c>
    </row>
    <row r="1499" spans="5:6" x14ac:dyDescent="0.25">
      <c r="E1499" s="11">
        <f t="shared" ca="1" si="46"/>
        <v>3.2968893061703031E-2</v>
      </c>
      <c r="F1499" s="11">
        <f t="shared" ca="1" si="47"/>
        <v>32.964017276642103</v>
      </c>
    </row>
    <row r="1500" spans="5:6" x14ac:dyDescent="0.25">
      <c r="E1500" s="11">
        <f t="shared" ca="1" si="46"/>
        <v>0.56611193042641117</v>
      </c>
      <c r="F1500" s="11">
        <f t="shared" ca="1" si="47"/>
        <v>50.937871503563585</v>
      </c>
    </row>
    <row r="1501" spans="5:6" x14ac:dyDescent="0.25">
      <c r="E1501" s="11">
        <f t="shared" ca="1" si="46"/>
        <v>0.20092614270512799</v>
      </c>
      <c r="F1501" s="11">
        <f t="shared" ca="1" si="47"/>
        <v>41.271597000040934</v>
      </c>
    </row>
    <row r="1502" spans="5:6" x14ac:dyDescent="0.25">
      <c r="E1502" s="11">
        <f t="shared" ca="1" si="46"/>
        <v>0.26093423222277357</v>
      </c>
      <c r="F1502" s="11">
        <f t="shared" ca="1" si="47"/>
        <v>43.0676292791658</v>
      </c>
    </row>
    <row r="1503" spans="5:6" x14ac:dyDescent="0.25">
      <c r="E1503" s="11">
        <f t="shared" ca="1" si="46"/>
        <v>0.78660874699785577</v>
      </c>
      <c r="F1503" s="11">
        <f t="shared" ca="1" si="47"/>
        <v>57.688549202077674</v>
      </c>
    </row>
    <row r="1504" spans="5:6" x14ac:dyDescent="0.25">
      <c r="E1504" s="11">
        <f t="shared" ca="1" si="46"/>
        <v>0.87052727466672819</v>
      </c>
      <c r="F1504" s="11">
        <f t="shared" ca="1" si="47"/>
        <v>61.508377989399243</v>
      </c>
    </row>
    <row r="1505" spans="5:6" x14ac:dyDescent="0.25">
      <c r="E1505" s="11">
        <f t="shared" ca="1" si="46"/>
        <v>0.96653601122752386</v>
      </c>
      <c r="F1505" s="11">
        <f t="shared" ca="1" si="47"/>
        <v>70.079223237116764</v>
      </c>
    </row>
    <row r="1506" spans="5:6" x14ac:dyDescent="0.25">
      <c r="E1506" s="11">
        <f t="shared" ca="1" si="46"/>
        <v>0.98109591966861087</v>
      </c>
      <c r="F1506" s="11">
        <f t="shared" ca="1" si="47"/>
        <v>73.234494306303773</v>
      </c>
    </row>
    <row r="1507" spans="5:6" x14ac:dyDescent="0.25">
      <c r="E1507" s="11">
        <f t="shared" ca="1" si="46"/>
        <v>0.16354882671465065</v>
      </c>
      <c r="F1507" s="11">
        <f t="shared" ca="1" si="47"/>
        <v>40.01728348397917</v>
      </c>
    </row>
    <row r="1508" spans="5:6" x14ac:dyDescent="0.25">
      <c r="E1508" s="11">
        <f t="shared" ca="1" si="46"/>
        <v>0.73246318944407784</v>
      </c>
      <c r="F1508" s="11">
        <f t="shared" ca="1" si="47"/>
        <v>55.758300767156349</v>
      </c>
    </row>
    <row r="1509" spans="5:6" x14ac:dyDescent="0.25">
      <c r="E1509" s="11">
        <f t="shared" ca="1" si="46"/>
        <v>0.41247353075822191</v>
      </c>
      <c r="F1509" s="11">
        <f t="shared" ca="1" si="47"/>
        <v>47.046426902670397</v>
      </c>
    </row>
    <row r="1510" spans="5:6" x14ac:dyDescent="0.25">
      <c r="E1510" s="11">
        <f t="shared" ca="1" si="46"/>
        <v>0.89800707892728959</v>
      </c>
      <c r="F1510" s="11">
        <f t="shared" ca="1" si="47"/>
        <v>63.173194369827748</v>
      </c>
    </row>
    <row r="1511" spans="5:6" x14ac:dyDescent="0.25">
      <c r="E1511" s="11">
        <f t="shared" ca="1" si="46"/>
        <v>0.41602573959602696</v>
      </c>
      <c r="F1511" s="11">
        <f t="shared" ca="1" si="47"/>
        <v>47.13556522087034</v>
      </c>
    </row>
    <row r="1512" spans="5:6" x14ac:dyDescent="0.25">
      <c r="E1512" s="11">
        <f t="shared" ca="1" si="46"/>
        <v>0.19660019808606033</v>
      </c>
      <c r="F1512" s="11">
        <f t="shared" ca="1" si="47"/>
        <v>41.132981944902006</v>
      </c>
    </row>
    <row r="1513" spans="5:6" x14ac:dyDescent="0.25">
      <c r="E1513" s="11">
        <f t="shared" ca="1" si="46"/>
        <v>0.12858051849270125</v>
      </c>
      <c r="F1513" s="11">
        <f t="shared" ca="1" si="47"/>
        <v>38.690627858329805</v>
      </c>
    </row>
    <row r="1514" spans="5:6" x14ac:dyDescent="0.25">
      <c r="E1514" s="11">
        <f t="shared" ca="1" si="46"/>
        <v>0.35703123174847529</v>
      </c>
      <c r="F1514" s="11">
        <f t="shared" ca="1" si="47"/>
        <v>45.641570249461083</v>
      </c>
    </row>
    <row r="1515" spans="5:6" x14ac:dyDescent="0.25">
      <c r="E1515" s="11">
        <f t="shared" ca="1" si="46"/>
        <v>3.69809129150378E-2</v>
      </c>
      <c r="F1515" s="11">
        <f t="shared" ca="1" si="47"/>
        <v>33.364641998362082</v>
      </c>
    </row>
    <row r="1516" spans="5:6" x14ac:dyDescent="0.25">
      <c r="E1516" s="11">
        <f t="shared" ca="1" si="46"/>
        <v>0.81712176768670564</v>
      </c>
      <c r="F1516" s="11">
        <f t="shared" ca="1" si="47"/>
        <v>58.925224197562407</v>
      </c>
    </row>
    <row r="1517" spans="5:6" x14ac:dyDescent="0.25">
      <c r="E1517" s="11">
        <f t="shared" ca="1" si="46"/>
        <v>0.15175276175711561</v>
      </c>
      <c r="F1517" s="11">
        <f t="shared" ca="1" si="47"/>
        <v>39.58978739467495</v>
      </c>
    </row>
    <row r="1518" spans="5:6" x14ac:dyDescent="0.25">
      <c r="E1518" s="11">
        <f t="shared" ca="1" si="46"/>
        <v>0.4899405473941012</v>
      </c>
      <c r="F1518" s="11">
        <f t="shared" ca="1" si="47"/>
        <v>48.987753490621436</v>
      </c>
    </row>
    <row r="1519" spans="5:6" x14ac:dyDescent="0.25">
      <c r="E1519" s="11">
        <f t="shared" ca="1" si="46"/>
        <v>0.18860961096100237</v>
      </c>
      <c r="F1519" s="11">
        <f t="shared" ca="1" si="47"/>
        <v>40.872842629921209</v>
      </c>
    </row>
    <row r="1520" spans="5:6" x14ac:dyDescent="0.25">
      <c r="E1520" s="11">
        <f t="shared" ca="1" si="46"/>
        <v>0.68610089183977652</v>
      </c>
      <c r="F1520" s="11">
        <f t="shared" ca="1" si="47"/>
        <v>54.289173499657558</v>
      </c>
    </row>
    <row r="1521" spans="5:6" x14ac:dyDescent="0.25">
      <c r="E1521" s="11">
        <f t="shared" ca="1" si="46"/>
        <v>0.23008780069908041</v>
      </c>
      <c r="F1521" s="11">
        <f t="shared" ca="1" si="47"/>
        <v>42.170727597613372</v>
      </c>
    </row>
    <row r="1522" spans="5:6" x14ac:dyDescent="0.25">
      <c r="E1522" s="11">
        <f t="shared" ca="1" si="46"/>
        <v>0.64276537364680597</v>
      </c>
      <c r="F1522" s="11">
        <f t="shared" ca="1" si="47"/>
        <v>53.020166827193528</v>
      </c>
    </row>
    <row r="1523" spans="5:6" x14ac:dyDescent="0.25">
      <c r="E1523" s="11">
        <f t="shared" ca="1" si="46"/>
        <v>0.59865401940723506</v>
      </c>
      <c r="F1523" s="11">
        <f t="shared" ca="1" si="47"/>
        <v>51.80196157022398</v>
      </c>
    </row>
    <row r="1524" spans="5:6" x14ac:dyDescent="0.25">
      <c r="E1524" s="11">
        <f t="shared" ca="1" si="46"/>
        <v>0.1193303351646563</v>
      </c>
      <c r="F1524" s="11">
        <f t="shared" ca="1" si="47"/>
        <v>38.304762288137432</v>
      </c>
    </row>
    <row r="1525" spans="5:6" x14ac:dyDescent="0.25">
      <c r="E1525" s="11">
        <f t="shared" ca="1" si="46"/>
        <v>0.22837035832595631</v>
      </c>
      <c r="F1525" s="11">
        <f t="shared" ca="1" si="47"/>
        <v>42.119302421812677</v>
      </c>
    </row>
    <row r="1526" spans="5:6" x14ac:dyDescent="0.25">
      <c r="E1526" s="11">
        <f t="shared" ca="1" si="46"/>
        <v>0.84456379948820959</v>
      </c>
      <c r="F1526" s="11">
        <f t="shared" ca="1" si="47"/>
        <v>60.170014592079617</v>
      </c>
    </row>
    <row r="1527" spans="5:6" x14ac:dyDescent="0.25">
      <c r="E1527" s="11">
        <f t="shared" ca="1" si="46"/>
        <v>0.79977767650892007</v>
      </c>
      <c r="F1527" s="11">
        <f t="shared" ca="1" si="47"/>
        <v>58.206149529460284</v>
      </c>
    </row>
    <row r="1528" spans="5:6" x14ac:dyDescent="0.25">
      <c r="E1528" s="11">
        <f t="shared" ca="1" si="46"/>
        <v>0.12062440182987977</v>
      </c>
      <c r="F1528" s="11">
        <f t="shared" ca="1" si="47"/>
        <v>38.359816082342313</v>
      </c>
    </row>
    <row r="1529" spans="5:6" x14ac:dyDescent="0.25">
      <c r="E1529" s="11">
        <f t="shared" ca="1" si="46"/>
        <v>0.37970995164533439</v>
      </c>
      <c r="F1529" s="11">
        <f t="shared" ca="1" si="47"/>
        <v>46.220124371730584</v>
      </c>
    </row>
    <row r="1530" spans="5:6" x14ac:dyDescent="0.25">
      <c r="E1530" s="11">
        <f t="shared" ca="1" si="46"/>
        <v>0.81513828880274919</v>
      </c>
      <c r="F1530" s="11">
        <f t="shared" ca="1" si="47"/>
        <v>58.84061983274912</v>
      </c>
    </row>
    <row r="1531" spans="5:6" x14ac:dyDescent="0.25">
      <c r="E1531" s="11">
        <f t="shared" ca="1" si="46"/>
        <v>0.45479967136438992</v>
      </c>
      <c r="F1531" s="11">
        <f t="shared" ca="1" si="47"/>
        <v>48.10626877324114</v>
      </c>
    </row>
    <row r="1532" spans="5:6" x14ac:dyDescent="0.25">
      <c r="E1532" s="11">
        <f t="shared" ca="1" si="46"/>
        <v>0.82584218905038431</v>
      </c>
      <c r="F1532" s="11">
        <f t="shared" ca="1" si="47"/>
        <v>59.305162610815181</v>
      </c>
    </row>
    <row r="1533" spans="5:6" x14ac:dyDescent="0.25">
      <c r="E1533" s="11">
        <f t="shared" ca="1" si="46"/>
        <v>0.67352703073765396</v>
      </c>
      <c r="F1533" s="11">
        <f t="shared" ca="1" si="47"/>
        <v>53.912112951462539</v>
      </c>
    </row>
    <row r="1534" spans="5:6" x14ac:dyDescent="0.25">
      <c r="E1534" s="11">
        <f t="shared" ca="1" si="46"/>
        <v>0.92999338395970932</v>
      </c>
      <c r="F1534" s="11">
        <f t="shared" ca="1" si="47"/>
        <v>65.64452463138241</v>
      </c>
    </row>
    <row r="1535" spans="5:6" x14ac:dyDescent="0.25">
      <c r="E1535" s="11">
        <f t="shared" ca="1" si="46"/>
        <v>0.55542353569336722</v>
      </c>
      <c r="F1535" s="11">
        <f t="shared" ca="1" si="47"/>
        <v>50.65902887755044</v>
      </c>
    </row>
    <row r="1536" spans="5:6" x14ac:dyDescent="0.25">
      <c r="E1536" s="11">
        <f t="shared" ca="1" si="46"/>
        <v>0.25631496039426827</v>
      </c>
      <c r="F1536" s="11">
        <f t="shared" ca="1" si="47"/>
        <v>42.936261515699911</v>
      </c>
    </row>
    <row r="1537" spans="5:6" x14ac:dyDescent="0.25">
      <c r="E1537" s="11">
        <f t="shared" ca="1" si="46"/>
        <v>0.35489833885640565</v>
      </c>
      <c r="F1537" s="11">
        <f t="shared" ca="1" si="47"/>
        <v>45.586784210903978</v>
      </c>
    </row>
    <row r="1538" spans="5:6" x14ac:dyDescent="0.25">
      <c r="E1538" s="11">
        <f t="shared" ca="1" si="46"/>
        <v>0.76493235578710972</v>
      </c>
      <c r="F1538" s="11">
        <f t="shared" ca="1" si="47"/>
        <v>56.881545283261403</v>
      </c>
    </row>
    <row r="1539" spans="5:6" x14ac:dyDescent="0.25">
      <c r="E1539" s="11">
        <f t="shared" ca="1" si="46"/>
        <v>0.88842058669923785</v>
      </c>
      <c r="F1539" s="11">
        <f t="shared" ca="1" si="47"/>
        <v>62.556280301428309</v>
      </c>
    </row>
    <row r="1540" spans="5:6" x14ac:dyDescent="0.25">
      <c r="E1540" s="11">
        <f t="shared" ref="E1540:E1603" ca="1" si="48">RAND()</f>
        <v>0.10511956957222879</v>
      </c>
      <c r="F1540" s="11">
        <f t="shared" ref="F1540:F1603" ca="1" si="49">_xlfn.GAMMA.INV(E1540,$C$3,$C$4)</f>
        <v>37.674140687604734</v>
      </c>
    </row>
    <row r="1541" spans="5:6" x14ac:dyDescent="0.25">
      <c r="E1541" s="11">
        <f t="shared" ca="1" si="48"/>
        <v>0.53625865823794405</v>
      </c>
      <c r="F1541" s="11">
        <f t="shared" ca="1" si="49"/>
        <v>50.164067030612216</v>
      </c>
    </row>
    <row r="1542" spans="5:6" x14ac:dyDescent="0.25">
      <c r="E1542" s="11">
        <f t="shared" ca="1" si="48"/>
        <v>0.69062365156747985</v>
      </c>
      <c r="F1542" s="11">
        <f t="shared" ca="1" si="49"/>
        <v>54.426794790740168</v>
      </c>
    </row>
    <row r="1543" spans="5:6" x14ac:dyDescent="0.25">
      <c r="E1543" s="11">
        <f t="shared" ca="1" si="48"/>
        <v>0.20014754861971229</v>
      </c>
      <c r="F1543" s="11">
        <f t="shared" ca="1" si="49"/>
        <v>41.246759097851971</v>
      </c>
    </row>
    <row r="1544" spans="5:6" x14ac:dyDescent="0.25">
      <c r="E1544" s="11">
        <f t="shared" ca="1" si="48"/>
        <v>0.36786601166156352</v>
      </c>
      <c r="F1544" s="11">
        <f t="shared" ca="1" si="49"/>
        <v>45.918826832898418</v>
      </c>
    </row>
    <row r="1545" spans="5:6" x14ac:dyDescent="0.25">
      <c r="E1545" s="11">
        <f t="shared" ca="1" si="48"/>
        <v>0.1183148627632612</v>
      </c>
      <c r="F1545" s="11">
        <f t="shared" ca="1" si="49"/>
        <v>38.261303178758141</v>
      </c>
    </row>
    <row r="1546" spans="5:6" x14ac:dyDescent="0.25">
      <c r="E1546" s="11">
        <f t="shared" ca="1" si="48"/>
        <v>0.50378294176875738</v>
      </c>
      <c r="F1546" s="11">
        <f t="shared" ca="1" si="49"/>
        <v>49.336992427573186</v>
      </c>
    </row>
    <row r="1547" spans="5:6" x14ac:dyDescent="0.25">
      <c r="E1547" s="11">
        <f t="shared" ca="1" si="48"/>
        <v>0.27733563962449093</v>
      </c>
      <c r="F1547" s="11">
        <f t="shared" ca="1" si="49"/>
        <v>43.526881887639377</v>
      </c>
    </row>
    <row r="1548" spans="5:6" x14ac:dyDescent="0.25">
      <c r="E1548" s="11">
        <f t="shared" ca="1" si="48"/>
        <v>0.58075335530897487</v>
      </c>
      <c r="F1548" s="11">
        <f t="shared" ca="1" si="49"/>
        <v>51.323608297453134</v>
      </c>
    </row>
    <row r="1549" spans="5:6" x14ac:dyDescent="0.25">
      <c r="E1549" s="11">
        <f t="shared" ca="1" si="48"/>
        <v>0.45991897655607528</v>
      </c>
      <c r="F1549" s="11">
        <f t="shared" ca="1" si="49"/>
        <v>48.234403303261672</v>
      </c>
    </row>
    <row r="1550" spans="5:6" x14ac:dyDescent="0.25">
      <c r="E1550" s="11">
        <f t="shared" ca="1" si="48"/>
        <v>0.78410612719857875</v>
      </c>
      <c r="F1550" s="11">
        <f t="shared" ca="1" si="49"/>
        <v>57.592661987279897</v>
      </c>
    </row>
    <row r="1551" spans="5:6" x14ac:dyDescent="0.25">
      <c r="E1551" s="11">
        <f t="shared" ca="1" si="48"/>
        <v>0.79613356399160751</v>
      </c>
      <c r="F1551" s="11">
        <f t="shared" ca="1" si="49"/>
        <v>58.060639184110507</v>
      </c>
    </row>
    <row r="1552" spans="5:6" x14ac:dyDescent="0.25">
      <c r="E1552" s="11">
        <f t="shared" ca="1" si="48"/>
        <v>0.90534557716433928</v>
      </c>
      <c r="F1552" s="11">
        <f t="shared" ca="1" si="49"/>
        <v>63.677510572491208</v>
      </c>
    </row>
    <row r="1553" spans="5:6" x14ac:dyDescent="0.25">
      <c r="E1553" s="11">
        <f t="shared" ca="1" si="48"/>
        <v>2.9725363066477661E-2</v>
      </c>
      <c r="F1553" s="11">
        <f t="shared" ca="1" si="49"/>
        <v>32.612383932904201</v>
      </c>
    </row>
    <row r="1554" spans="5:6" x14ac:dyDescent="0.25">
      <c r="E1554" s="11">
        <f t="shared" ca="1" si="48"/>
        <v>0.6434239598278445</v>
      </c>
      <c r="F1554" s="11">
        <f t="shared" ca="1" si="49"/>
        <v>53.038855582062027</v>
      </c>
    </row>
    <row r="1555" spans="5:6" x14ac:dyDescent="0.25">
      <c r="E1555" s="11">
        <f t="shared" ca="1" si="48"/>
        <v>0.58328438589760323</v>
      </c>
      <c r="F1555" s="11">
        <f t="shared" ca="1" si="49"/>
        <v>51.390770575010229</v>
      </c>
    </row>
    <row r="1556" spans="5:6" x14ac:dyDescent="0.25">
      <c r="E1556" s="11">
        <f t="shared" ca="1" si="48"/>
        <v>0.79962750803292881</v>
      </c>
      <c r="F1556" s="11">
        <f t="shared" ca="1" si="49"/>
        <v>58.200117296985823</v>
      </c>
    </row>
    <row r="1557" spans="5:6" x14ac:dyDescent="0.25">
      <c r="E1557" s="11">
        <f t="shared" ca="1" si="48"/>
        <v>0.24849147046504605</v>
      </c>
      <c r="F1557" s="11">
        <f t="shared" ca="1" si="49"/>
        <v>42.71154379867594</v>
      </c>
    </row>
    <row r="1558" spans="5:6" x14ac:dyDescent="0.25">
      <c r="E1558" s="11">
        <f t="shared" ca="1" si="48"/>
        <v>0.80474639302372863</v>
      </c>
      <c r="F1558" s="11">
        <f t="shared" ca="1" si="49"/>
        <v>58.407536685358892</v>
      </c>
    </row>
    <row r="1559" spans="5:6" x14ac:dyDescent="0.25">
      <c r="E1559" s="11">
        <f t="shared" ca="1" si="48"/>
        <v>0.52117819201291549</v>
      </c>
      <c r="F1559" s="11">
        <f t="shared" ca="1" si="49"/>
        <v>49.778435549664849</v>
      </c>
    </row>
    <row r="1560" spans="5:6" x14ac:dyDescent="0.25">
      <c r="E1560" s="11">
        <f t="shared" ca="1" si="48"/>
        <v>0.85067591273559762</v>
      </c>
      <c r="F1560" s="11">
        <f t="shared" ca="1" si="49"/>
        <v>60.468971852440703</v>
      </c>
    </row>
    <row r="1561" spans="5:6" x14ac:dyDescent="0.25">
      <c r="E1561" s="11">
        <f t="shared" ca="1" si="48"/>
        <v>0.13516412291896029</v>
      </c>
      <c r="F1561" s="11">
        <f t="shared" ca="1" si="49"/>
        <v>38.955160269184894</v>
      </c>
    </row>
    <row r="1562" spans="5:6" x14ac:dyDescent="0.25">
      <c r="E1562" s="11">
        <f t="shared" ca="1" si="48"/>
        <v>0.97260783737937528</v>
      </c>
      <c r="F1562" s="11">
        <f t="shared" ca="1" si="49"/>
        <v>71.208722863527484</v>
      </c>
    </row>
    <row r="1563" spans="5:6" x14ac:dyDescent="0.25">
      <c r="E1563" s="11">
        <f t="shared" ca="1" si="48"/>
        <v>0.991781787126082</v>
      </c>
      <c r="F1563" s="11">
        <f t="shared" ca="1" si="49"/>
        <v>77.524980828373174</v>
      </c>
    </row>
    <row r="1564" spans="5:6" x14ac:dyDescent="0.25">
      <c r="E1564" s="11">
        <f t="shared" ca="1" si="48"/>
        <v>0.39652621088949369</v>
      </c>
      <c r="F1564" s="11">
        <f t="shared" ca="1" si="49"/>
        <v>46.645317346403246</v>
      </c>
    </row>
    <row r="1565" spans="5:6" x14ac:dyDescent="0.25">
      <c r="E1565" s="11">
        <f t="shared" ca="1" si="48"/>
        <v>0.47899174818138524</v>
      </c>
      <c r="F1565" s="11">
        <f t="shared" ca="1" si="49"/>
        <v>48.712496491043531</v>
      </c>
    </row>
    <row r="1566" spans="5:6" x14ac:dyDescent="0.25">
      <c r="E1566" s="11">
        <f t="shared" ca="1" si="48"/>
        <v>0.59880215657318958</v>
      </c>
      <c r="F1566" s="11">
        <f t="shared" ca="1" si="49"/>
        <v>51.805954211025643</v>
      </c>
    </row>
    <row r="1567" spans="5:6" x14ac:dyDescent="0.25">
      <c r="E1567" s="11">
        <f t="shared" ca="1" si="48"/>
        <v>0.97011687980574013</v>
      </c>
      <c r="F1567" s="11">
        <f t="shared" ca="1" si="49"/>
        <v>70.721020209545813</v>
      </c>
    </row>
    <row r="1568" spans="5:6" x14ac:dyDescent="0.25">
      <c r="E1568" s="11">
        <f t="shared" ca="1" si="48"/>
        <v>0.12278576643790517</v>
      </c>
      <c r="F1568" s="11">
        <f t="shared" ca="1" si="49"/>
        <v>38.450966203050314</v>
      </c>
    </row>
    <row r="1569" spans="5:6" x14ac:dyDescent="0.25">
      <c r="E1569" s="11">
        <f t="shared" ca="1" si="48"/>
        <v>0.68351853686845598</v>
      </c>
      <c r="F1569" s="11">
        <f t="shared" ca="1" si="49"/>
        <v>54.211081267421633</v>
      </c>
    </row>
    <row r="1570" spans="5:6" x14ac:dyDescent="0.25">
      <c r="E1570" s="11">
        <f t="shared" ca="1" si="48"/>
        <v>0.81871386235963406</v>
      </c>
      <c r="F1570" s="11">
        <f t="shared" ca="1" si="49"/>
        <v>58.993607765119151</v>
      </c>
    </row>
    <row r="1571" spans="5:6" x14ac:dyDescent="0.25">
      <c r="E1571" s="11">
        <f t="shared" ca="1" si="48"/>
        <v>0.14520103732995737</v>
      </c>
      <c r="F1571" s="11">
        <f t="shared" ca="1" si="49"/>
        <v>39.344191356491372</v>
      </c>
    </row>
    <row r="1572" spans="5:6" x14ac:dyDescent="0.25">
      <c r="E1572" s="11">
        <f t="shared" ca="1" si="48"/>
        <v>0.54901385648399104</v>
      </c>
      <c r="F1572" s="11">
        <f t="shared" ca="1" si="49"/>
        <v>50.492814369281518</v>
      </c>
    </row>
    <row r="1573" spans="5:6" x14ac:dyDescent="0.25">
      <c r="E1573" s="11">
        <f t="shared" ca="1" si="48"/>
        <v>0.63531559418155648</v>
      </c>
      <c r="F1573" s="11">
        <f t="shared" ca="1" si="49"/>
        <v>52.809888350553045</v>
      </c>
    </row>
    <row r="1574" spans="5:6" x14ac:dyDescent="0.25">
      <c r="E1574" s="11">
        <f t="shared" ca="1" si="48"/>
        <v>0.32188714323929435</v>
      </c>
      <c r="F1574" s="11">
        <f t="shared" ca="1" si="49"/>
        <v>44.728286292553967</v>
      </c>
    </row>
    <row r="1575" spans="5:6" x14ac:dyDescent="0.25">
      <c r="E1575" s="11">
        <f t="shared" ca="1" si="48"/>
        <v>0.88409764382243539</v>
      </c>
      <c r="F1575" s="11">
        <f t="shared" ca="1" si="49"/>
        <v>62.291717607963967</v>
      </c>
    </row>
    <row r="1576" spans="5:6" x14ac:dyDescent="0.25">
      <c r="E1576" s="11">
        <f t="shared" ca="1" si="48"/>
        <v>0.38172499737987498</v>
      </c>
      <c r="F1576" s="11">
        <f t="shared" ca="1" si="49"/>
        <v>46.271221887149352</v>
      </c>
    </row>
    <row r="1577" spans="5:6" x14ac:dyDescent="0.25">
      <c r="E1577" s="11">
        <f t="shared" ca="1" si="48"/>
        <v>0.36280286883424218</v>
      </c>
      <c r="F1577" s="11">
        <f t="shared" ca="1" si="49"/>
        <v>45.789473773911979</v>
      </c>
    </row>
    <row r="1578" spans="5:6" x14ac:dyDescent="0.25">
      <c r="E1578" s="11">
        <f t="shared" ca="1" si="48"/>
        <v>0.76331156146194901</v>
      </c>
      <c r="F1578" s="11">
        <f t="shared" ca="1" si="49"/>
        <v>56.823209117132194</v>
      </c>
    </row>
    <row r="1579" spans="5:6" x14ac:dyDescent="0.25">
      <c r="E1579" s="11">
        <f t="shared" ca="1" si="48"/>
        <v>0.75521035034369044</v>
      </c>
      <c r="F1579" s="11">
        <f t="shared" ca="1" si="49"/>
        <v>56.535431464032278</v>
      </c>
    </row>
    <row r="1580" spans="5:6" x14ac:dyDescent="0.25">
      <c r="E1580" s="11">
        <f t="shared" ca="1" si="48"/>
        <v>0.76541444279789439</v>
      </c>
      <c r="F1580" s="11">
        <f t="shared" ca="1" si="49"/>
        <v>56.898947164236198</v>
      </c>
    </row>
    <row r="1581" spans="5:6" x14ac:dyDescent="0.25">
      <c r="E1581" s="11">
        <f t="shared" ca="1" si="48"/>
        <v>0.28688241449791241</v>
      </c>
      <c r="F1581" s="11">
        <f t="shared" ca="1" si="49"/>
        <v>43.78951633603684</v>
      </c>
    </row>
    <row r="1582" spans="5:6" x14ac:dyDescent="0.25">
      <c r="E1582" s="11">
        <f t="shared" ca="1" si="48"/>
        <v>0.24411111500494753</v>
      </c>
      <c r="F1582" s="11">
        <f t="shared" ca="1" si="49"/>
        <v>42.584435088907163</v>
      </c>
    </row>
    <row r="1583" spans="5:6" x14ac:dyDescent="0.25">
      <c r="E1583" s="11">
        <f t="shared" ca="1" si="48"/>
        <v>0.91982981225105653</v>
      </c>
      <c r="F1583" s="11">
        <f t="shared" ca="1" si="49"/>
        <v>64.773704777497358</v>
      </c>
    </row>
    <row r="1584" spans="5:6" x14ac:dyDescent="0.25">
      <c r="E1584" s="11">
        <f t="shared" ca="1" si="48"/>
        <v>0.72092493737731045</v>
      </c>
      <c r="F1584" s="11">
        <f t="shared" ca="1" si="49"/>
        <v>55.379593501746704</v>
      </c>
    </row>
    <row r="1585" spans="5:6" x14ac:dyDescent="0.25">
      <c r="E1585" s="11">
        <f t="shared" ca="1" si="48"/>
        <v>3.1356690489455663E-2</v>
      </c>
      <c r="F1585" s="11">
        <f t="shared" ca="1" si="49"/>
        <v>32.792673916831113</v>
      </c>
    </row>
    <row r="1586" spans="5:6" x14ac:dyDescent="0.25">
      <c r="E1586" s="11">
        <f t="shared" ca="1" si="48"/>
        <v>0.59021859706006641</v>
      </c>
      <c r="F1586" s="11">
        <f t="shared" ca="1" si="49"/>
        <v>51.575553230158619</v>
      </c>
    </row>
    <row r="1587" spans="5:6" x14ac:dyDescent="0.25">
      <c r="E1587" s="11">
        <f t="shared" ca="1" si="48"/>
        <v>0.98948004193694661</v>
      </c>
      <c r="F1587" s="11">
        <f t="shared" ca="1" si="49"/>
        <v>76.28617794882274</v>
      </c>
    </row>
    <row r="1588" spans="5:6" x14ac:dyDescent="0.25">
      <c r="E1588" s="11">
        <f t="shared" ca="1" si="48"/>
        <v>0.52864458963449168</v>
      </c>
      <c r="F1588" s="11">
        <f t="shared" ca="1" si="49"/>
        <v>49.968983709219088</v>
      </c>
    </row>
    <row r="1589" spans="5:6" x14ac:dyDescent="0.25">
      <c r="E1589" s="11">
        <f t="shared" ca="1" si="48"/>
        <v>0.67550193808999992</v>
      </c>
      <c r="F1589" s="11">
        <f t="shared" ca="1" si="49"/>
        <v>53.970816293344598</v>
      </c>
    </row>
    <row r="1590" spans="5:6" x14ac:dyDescent="0.25">
      <c r="E1590" s="11">
        <f t="shared" ca="1" si="48"/>
        <v>0.95139260531497927</v>
      </c>
      <c r="F1590" s="11">
        <f t="shared" ca="1" si="49"/>
        <v>67.895070756457628</v>
      </c>
    </row>
    <row r="1591" spans="5:6" x14ac:dyDescent="0.25">
      <c r="E1591" s="11">
        <f t="shared" ca="1" si="48"/>
        <v>0.42640819885456283</v>
      </c>
      <c r="F1591" s="11">
        <f t="shared" ca="1" si="49"/>
        <v>47.395787909709334</v>
      </c>
    </row>
    <row r="1592" spans="5:6" x14ac:dyDescent="0.25">
      <c r="E1592" s="11">
        <f t="shared" ca="1" si="48"/>
        <v>0.29688079456718253</v>
      </c>
      <c r="F1592" s="11">
        <f t="shared" ca="1" si="49"/>
        <v>44.061288834652657</v>
      </c>
    </row>
    <row r="1593" spans="5:6" x14ac:dyDescent="0.25">
      <c r="E1593" s="11">
        <f t="shared" ca="1" si="48"/>
        <v>0.3278693956162152</v>
      </c>
      <c r="F1593" s="11">
        <f t="shared" ca="1" si="49"/>
        <v>44.885512835864219</v>
      </c>
    </row>
    <row r="1594" spans="5:6" x14ac:dyDescent="0.25">
      <c r="E1594" s="11">
        <f t="shared" ca="1" si="48"/>
        <v>4.0557703535792577E-2</v>
      </c>
      <c r="F1594" s="11">
        <f t="shared" ca="1" si="49"/>
        <v>33.695348476967872</v>
      </c>
    </row>
    <row r="1595" spans="5:6" x14ac:dyDescent="0.25">
      <c r="E1595" s="11">
        <f t="shared" ca="1" si="48"/>
        <v>0.83716606855496256</v>
      </c>
      <c r="F1595" s="11">
        <f t="shared" ca="1" si="49"/>
        <v>59.819611458132322</v>
      </c>
    </row>
    <row r="1596" spans="5:6" x14ac:dyDescent="0.25">
      <c r="E1596" s="11">
        <f t="shared" ca="1" si="48"/>
        <v>0.37352391260199891</v>
      </c>
      <c r="F1596" s="11">
        <f t="shared" ca="1" si="49"/>
        <v>46.062971522257136</v>
      </c>
    </row>
    <row r="1597" spans="5:6" x14ac:dyDescent="0.25">
      <c r="E1597" s="11">
        <f t="shared" ca="1" si="48"/>
        <v>0.69837962470606585</v>
      </c>
      <c r="F1597" s="11">
        <f t="shared" ca="1" si="49"/>
        <v>54.665414519586093</v>
      </c>
    </row>
    <row r="1598" spans="5:6" x14ac:dyDescent="0.25">
      <c r="E1598" s="11">
        <f t="shared" ca="1" si="48"/>
        <v>0.7466028096806181</v>
      </c>
      <c r="F1598" s="11">
        <f t="shared" ca="1" si="49"/>
        <v>56.236255449219492</v>
      </c>
    </row>
    <row r="1599" spans="5:6" x14ac:dyDescent="0.25">
      <c r="E1599" s="11">
        <f t="shared" ca="1" si="48"/>
        <v>0.18730257109202209</v>
      </c>
      <c r="F1599" s="11">
        <f t="shared" ca="1" si="49"/>
        <v>40.829759508170454</v>
      </c>
    </row>
    <row r="1600" spans="5:6" x14ac:dyDescent="0.25">
      <c r="E1600" s="11">
        <f t="shared" ca="1" si="48"/>
        <v>0.67481984983306043</v>
      </c>
      <c r="F1600" s="11">
        <f t="shared" ca="1" si="49"/>
        <v>53.95052022455252</v>
      </c>
    </row>
    <row r="1601" spans="5:6" x14ac:dyDescent="0.25">
      <c r="E1601" s="11">
        <f t="shared" ca="1" si="48"/>
        <v>0.15755347489847238</v>
      </c>
      <c r="F1601" s="11">
        <f t="shared" ca="1" si="49"/>
        <v>39.80224666821379</v>
      </c>
    </row>
    <row r="1602" spans="5:6" x14ac:dyDescent="0.25">
      <c r="E1602" s="11">
        <f t="shared" ca="1" si="48"/>
        <v>0.56742127222102756</v>
      </c>
      <c r="F1602" s="11">
        <f t="shared" ca="1" si="49"/>
        <v>50.972182892984826</v>
      </c>
    </row>
    <row r="1603" spans="5:6" x14ac:dyDescent="0.25">
      <c r="E1603" s="11">
        <f t="shared" ca="1" si="48"/>
        <v>0.84201787565610975</v>
      </c>
      <c r="F1603" s="11">
        <f t="shared" ca="1" si="49"/>
        <v>60.048061105172224</v>
      </c>
    </row>
    <row r="1604" spans="5:6" x14ac:dyDescent="0.25">
      <c r="E1604" s="11">
        <f t="shared" ref="E1604:E1667" ca="1" si="50">RAND()</f>
        <v>0.46311325684017979</v>
      </c>
      <c r="F1604" s="11">
        <f t="shared" ref="F1604:F1667" ca="1" si="51">_xlfn.GAMMA.INV(E1604,$C$3,$C$4)</f>
        <v>48.314384837712851</v>
      </c>
    </row>
    <row r="1605" spans="5:6" x14ac:dyDescent="0.25">
      <c r="E1605" s="11">
        <f t="shared" ca="1" si="50"/>
        <v>0.81154950517865054</v>
      </c>
      <c r="F1605" s="11">
        <f t="shared" ca="1" si="51"/>
        <v>58.689162878834615</v>
      </c>
    </row>
    <row r="1606" spans="5:6" x14ac:dyDescent="0.25">
      <c r="E1606" s="11">
        <f t="shared" ca="1" si="50"/>
        <v>4.164958176306488E-2</v>
      </c>
      <c r="F1606" s="11">
        <f t="shared" ca="1" si="51"/>
        <v>33.791991534794782</v>
      </c>
    </row>
    <row r="1607" spans="5:6" x14ac:dyDescent="0.25">
      <c r="E1607" s="11">
        <f t="shared" ca="1" si="50"/>
        <v>0.4809480718904835</v>
      </c>
      <c r="F1607" s="11">
        <f t="shared" ca="1" si="51"/>
        <v>48.761626429117996</v>
      </c>
    </row>
    <row r="1608" spans="5:6" x14ac:dyDescent="0.25">
      <c r="E1608" s="11">
        <f t="shared" ca="1" si="50"/>
        <v>0.44136788654512848</v>
      </c>
      <c r="F1608" s="11">
        <f t="shared" ca="1" si="51"/>
        <v>47.770212843721644</v>
      </c>
    </row>
    <row r="1609" spans="5:6" x14ac:dyDescent="0.25">
      <c r="E1609" s="11">
        <f t="shared" ca="1" si="50"/>
        <v>0.82389526211928465</v>
      </c>
      <c r="F1609" s="11">
        <f t="shared" ca="1" si="51"/>
        <v>59.219173908992289</v>
      </c>
    </row>
    <row r="1610" spans="5:6" x14ac:dyDescent="0.25">
      <c r="E1610" s="11">
        <f t="shared" ca="1" si="50"/>
        <v>0.27784664534518866</v>
      </c>
      <c r="F1610" s="11">
        <f t="shared" ca="1" si="51"/>
        <v>43.541022355073906</v>
      </c>
    </row>
    <row r="1611" spans="5:6" x14ac:dyDescent="0.25">
      <c r="E1611" s="11">
        <f t="shared" ca="1" si="50"/>
        <v>0.96051341243628929</v>
      </c>
      <c r="F1611" s="11">
        <f t="shared" ca="1" si="51"/>
        <v>69.124293756996806</v>
      </c>
    </row>
    <row r="1612" spans="5:6" x14ac:dyDescent="0.25">
      <c r="E1612" s="11">
        <f t="shared" ca="1" si="50"/>
        <v>1.6104521569344055E-2</v>
      </c>
      <c r="F1612" s="11">
        <f t="shared" ca="1" si="51"/>
        <v>30.695657704299126</v>
      </c>
    </row>
    <row r="1613" spans="5:6" x14ac:dyDescent="0.25">
      <c r="E1613" s="11">
        <f t="shared" ca="1" si="50"/>
        <v>0.30724363137346977</v>
      </c>
      <c r="F1613" s="11">
        <f t="shared" ca="1" si="51"/>
        <v>44.339753083305787</v>
      </c>
    </row>
    <row r="1614" spans="5:6" x14ac:dyDescent="0.25">
      <c r="E1614" s="11">
        <f t="shared" ca="1" si="50"/>
        <v>0.88115762129290387</v>
      </c>
      <c r="F1614" s="11">
        <f t="shared" ca="1" si="51"/>
        <v>62.116176673511426</v>
      </c>
    </row>
    <row r="1615" spans="5:6" x14ac:dyDescent="0.25">
      <c r="E1615" s="11">
        <f t="shared" ca="1" si="50"/>
        <v>8.6188659882266871E-2</v>
      </c>
      <c r="F1615" s="11">
        <f t="shared" ca="1" si="51"/>
        <v>36.742828262843972</v>
      </c>
    </row>
    <row r="1616" spans="5:6" x14ac:dyDescent="0.25">
      <c r="E1616" s="11">
        <f t="shared" ca="1" si="50"/>
        <v>0.52161708242586835</v>
      </c>
      <c r="F1616" s="11">
        <f t="shared" ca="1" si="51"/>
        <v>49.789617045549811</v>
      </c>
    </row>
    <row r="1617" spans="5:6" x14ac:dyDescent="0.25">
      <c r="E1617" s="11">
        <f t="shared" ca="1" si="50"/>
        <v>0.99959280301282349</v>
      </c>
      <c r="F1617" s="11">
        <f t="shared" ca="1" si="51"/>
        <v>91.08704526868199</v>
      </c>
    </row>
    <row r="1618" spans="5:6" x14ac:dyDescent="0.25">
      <c r="E1618" s="11">
        <f t="shared" ca="1" si="50"/>
        <v>0.94625848530660872</v>
      </c>
      <c r="F1618" s="11">
        <f t="shared" ca="1" si="51"/>
        <v>67.288102685893918</v>
      </c>
    </row>
    <row r="1619" spans="5:6" x14ac:dyDescent="0.25">
      <c r="E1619" s="11">
        <f t="shared" ca="1" si="50"/>
        <v>0.51164475350346317</v>
      </c>
      <c r="F1619" s="11">
        <f t="shared" ca="1" si="51"/>
        <v>49.536105538218997</v>
      </c>
    </row>
    <row r="1620" spans="5:6" x14ac:dyDescent="0.25">
      <c r="E1620" s="11">
        <f t="shared" ca="1" si="50"/>
        <v>0.85004169845627842</v>
      </c>
      <c r="F1620" s="11">
        <f t="shared" ca="1" si="51"/>
        <v>60.437531292953473</v>
      </c>
    </row>
    <row r="1621" spans="5:6" x14ac:dyDescent="0.25">
      <c r="E1621" s="11">
        <f t="shared" ca="1" si="50"/>
        <v>0.36848775152542368</v>
      </c>
      <c r="F1621" s="11">
        <f t="shared" ca="1" si="51"/>
        <v>45.934686950900975</v>
      </c>
    </row>
    <row r="1622" spans="5:6" x14ac:dyDescent="0.25">
      <c r="E1622" s="11">
        <f t="shared" ca="1" si="50"/>
        <v>0.11886383600157246</v>
      </c>
      <c r="F1622" s="11">
        <f t="shared" ca="1" si="51"/>
        <v>38.284825946463002</v>
      </c>
    </row>
    <row r="1623" spans="5:6" x14ac:dyDescent="0.25">
      <c r="E1623" s="11">
        <f t="shared" ca="1" si="50"/>
        <v>0.68982314158925995</v>
      </c>
      <c r="F1623" s="11">
        <f t="shared" ca="1" si="51"/>
        <v>54.40235630967031</v>
      </c>
    </row>
    <row r="1624" spans="5:6" x14ac:dyDescent="0.25">
      <c r="E1624" s="11">
        <f t="shared" ca="1" si="50"/>
        <v>0.13595773188783811</v>
      </c>
      <c r="F1624" s="11">
        <f t="shared" ca="1" si="51"/>
        <v>38.986525688581018</v>
      </c>
    </row>
    <row r="1625" spans="5:6" x14ac:dyDescent="0.25">
      <c r="E1625" s="11">
        <f t="shared" ca="1" si="50"/>
        <v>0.65158456893943828</v>
      </c>
      <c r="F1625" s="11">
        <f t="shared" ca="1" si="51"/>
        <v>53.271826338790454</v>
      </c>
    </row>
    <row r="1626" spans="5:6" x14ac:dyDescent="0.25">
      <c r="E1626" s="11">
        <f t="shared" ca="1" si="50"/>
        <v>0.37511321656198948</v>
      </c>
      <c r="F1626" s="11">
        <f t="shared" ca="1" si="51"/>
        <v>46.103389788013487</v>
      </c>
    </row>
    <row r="1627" spans="5:6" x14ac:dyDescent="0.25">
      <c r="E1627" s="11">
        <f t="shared" ca="1" si="50"/>
        <v>9.5376842935490647E-4</v>
      </c>
      <c r="F1627" s="11">
        <f t="shared" ca="1" si="51"/>
        <v>24.211883845161687</v>
      </c>
    </row>
    <row r="1628" spans="5:6" x14ac:dyDescent="0.25">
      <c r="E1628" s="11">
        <f t="shared" ca="1" si="50"/>
        <v>0.61773729141607925</v>
      </c>
      <c r="F1628" s="11">
        <f t="shared" ca="1" si="51"/>
        <v>52.321394015001097</v>
      </c>
    </row>
    <row r="1629" spans="5:6" x14ac:dyDescent="0.25">
      <c r="E1629" s="11">
        <f t="shared" ca="1" si="50"/>
        <v>0.16847095189666517</v>
      </c>
      <c r="F1629" s="11">
        <f t="shared" ca="1" si="51"/>
        <v>40.190598427841913</v>
      </c>
    </row>
    <row r="1630" spans="5:6" x14ac:dyDescent="0.25">
      <c r="E1630" s="11">
        <f t="shared" ca="1" si="50"/>
        <v>0.73013899746850652</v>
      </c>
      <c r="F1630" s="11">
        <f t="shared" ca="1" si="51"/>
        <v>55.681235001163159</v>
      </c>
    </row>
    <row r="1631" spans="5:6" x14ac:dyDescent="0.25">
      <c r="E1631" s="11">
        <f t="shared" ca="1" si="50"/>
        <v>8.1128685503361386E-2</v>
      </c>
      <c r="F1631" s="11">
        <f t="shared" ca="1" si="51"/>
        <v>36.471420527795338</v>
      </c>
    </row>
    <row r="1632" spans="5:6" x14ac:dyDescent="0.25">
      <c r="E1632" s="11">
        <f t="shared" ca="1" si="50"/>
        <v>0.39647849536993152</v>
      </c>
      <c r="F1632" s="11">
        <f t="shared" ca="1" si="51"/>
        <v>46.644114487285314</v>
      </c>
    </row>
    <row r="1633" spans="5:6" x14ac:dyDescent="0.25">
      <c r="E1633" s="11">
        <f t="shared" ca="1" si="50"/>
        <v>0.70853384588206325</v>
      </c>
      <c r="F1633" s="11">
        <f t="shared" ca="1" si="51"/>
        <v>54.983112013031395</v>
      </c>
    </row>
    <row r="1634" spans="5:6" x14ac:dyDescent="0.25">
      <c r="E1634" s="11">
        <f t="shared" ca="1" si="50"/>
        <v>0.2556782494520291</v>
      </c>
      <c r="F1634" s="11">
        <f t="shared" ca="1" si="51"/>
        <v>42.918079325448964</v>
      </c>
    </row>
    <row r="1635" spans="5:6" x14ac:dyDescent="0.25">
      <c r="E1635" s="11">
        <f t="shared" ca="1" si="50"/>
        <v>0.19733952290934786</v>
      </c>
      <c r="F1635" s="11">
        <f t="shared" ca="1" si="51"/>
        <v>41.156778951609979</v>
      </c>
    </row>
    <row r="1636" spans="5:6" x14ac:dyDescent="0.25">
      <c r="E1636" s="11">
        <f t="shared" ca="1" si="50"/>
        <v>0.64573645503757593</v>
      </c>
      <c r="F1636" s="11">
        <f t="shared" ca="1" si="51"/>
        <v>53.104608786640235</v>
      </c>
    </row>
    <row r="1637" spans="5:6" x14ac:dyDescent="0.25">
      <c r="E1637" s="11">
        <f t="shared" ca="1" si="50"/>
        <v>0.34130616761813559</v>
      </c>
      <c r="F1637" s="11">
        <f t="shared" ca="1" si="51"/>
        <v>45.235859778643196</v>
      </c>
    </row>
    <row r="1638" spans="5:6" x14ac:dyDescent="0.25">
      <c r="E1638" s="11">
        <f t="shared" ca="1" si="50"/>
        <v>0.25894197960627485</v>
      </c>
      <c r="F1638" s="11">
        <f t="shared" ca="1" si="51"/>
        <v>43.011087128229576</v>
      </c>
    </row>
    <row r="1639" spans="5:6" x14ac:dyDescent="0.25">
      <c r="E1639" s="11">
        <f t="shared" ca="1" si="50"/>
        <v>0.33873120221217157</v>
      </c>
      <c r="F1639" s="11">
        <f t="shared" ca="1" si="51"/>
        <v>45.16900233248554</v>
      </c>
    </row>
    <row r="1640" spans="5:6" x14ac:dyDescent="0.25">
      <c r="E1640" s="11">
        <f t="shared" ca="1" si="50"/>
        <v>0.37503337312836382</v>
      </c>
      <c r="F1640" s="11">
        <f t="shared" ca="1" si="51"/>
        <v>46.101359981039529</v>
      </c>
    </row>
    <row r="1641" spans="5:6" x14ac:dyDescent="0.25">
      <c r="E1641" s="11">
        <f t="shared" ca="1" si="50"/>
        <v>0.23803835335695334</v>
      </c>
      <c r="F1641" s="11">
        <f t="shared" ca="1" si="51"/>
        <v>42.406591885722541</v>
      </c>
    </row>
    <row r="1642" spans="5:6" x14ac:dyDescent="0.25">
      <c r="E1642" s="11">
        <f t="shared" ca="1" si="50"/>
        <v>0.68057830258594842</v>
      </c>
      <c r="F1642" s="11">
        <f t="shared" ca="1" si="51"/>
        <v>54.122585107106396</v>
      </c>
    </row>
    <row r="1643" spans="5:6" x14ac:dyDescent="0.25">
      <c r="E1643" s="11">
        <f t="shared" ca="1" si="50"/>
        <v>0.69119758636316897</v>
      </c>
      <c r="F1643" s="11">
        <f t="shared" ca="1" si="51"/>
        <v>54.444337715422513</v>
      </c>
    </row>
    <row r="1644" spans="5:6" x14ac:dyDescent="0.25">
      <c r="E1644" s="11">
        <f t="shared" ca="1" si="50"/>
        <v>0.34843494918814155</v>
      </c>
      <c r="F1644" s="11">
        <f t="shared" ca="1" si="51"/>
        <v>45.420312110103048</v>
      </c>
    </row>
    <row r="1645" spans="5:6" x14ac:dyDescent="0.25">
      <c r="E1645" s="11">
        <f t="shared" ca="1" si="50"/>
        <v>7.3584312043639688E-4</v>
      </c>
      <c r="F1645" s="11">
        <f t="shared" ca="1" si="51"/>
        <v>23.745423573455742</v>
      </c>
    </row>
    <row r="1646" spans="5:6" x14ac:dyDescent="0.25">
      <c r="E1646" s="11">
        <f t="shared" ca="1" si="50"/>
        <v>0.97226053252611366</v>
      </c>
      <c r="F1646" s="11">
        <f t="shared" ca="1" si="51"/>
        <v>71.138430393956881</v>
      </c>
    </row>
    <row r="1647" spans="5:6" x14ac:dyDescent="0.25">
      <c r="E1647" s="11">
        <f t="shared" ca="1" si="50"/>
        <v>0.17030742953681577</v>
      </c>
      <c r="F1647" s="11">
        <f t="shared" ca="1" si="51"/>
        <v>40.254555206271732</v>
      </c>
    </row>
    <row r="1648" spans="5:6" x14ac:dyDescent="0.25">
      <c r="E1648" s="11">
        <f t="shared" ca="1" si="50"/>
        <v>0.58995047263845402</v>
      </c>
      <c r="F1648" s="11">
        <f t="shared" ca="1" si="51"/>
        <v>51.568386457684632</v>
      </c>
    </row>
    <row r="1649" spans="5:6" x14ac:dyDescent="0.25">
      <c r="E1649" s="11">
        <f t="shared" ca="1" si="50"/>
        <v>0.99849724227797987</v>
      </c>
      <c r="F1649" s="11">
        <f t="shared" ca="1" si="51"/>
        <v>85.477740472525369</v>
      </c>
    </row>
    <row r="1650" spans="5:6" x14ac:dyDescent="0.25">
      <c r="E1650" s="11">
        <f t="shared" ca="1" si="50"/>
        <v>0.92814469289048573</v>
      </c>
      <c r="F1650" s="11">
        <f t="shared" ca="1" si="51"/>
        <v>65.478662418136494</v>
      </c>
    </row>
    <row r="1651" spans="5:6" x14ac:dyDescent="0.25">
      <c r="E1651" s="11">
        <f t="shared" ca="1" si="50"/>
        <v>0.71984929073547421</v>
      </c>
      <c r="F1651" s="11">
        <f t="shared" ca="1" si="51"/>
        <v>55.344770339591747</v>
      </c>
    </row>
    <row r="1652" spans="5:6" x14ac:dyDescent="0.25">
      <c r="E1652" s="11">
        <f t="shared" ca="1" si="50"/>
        <v>0.78853837735566945</v>
      </c>
      <c r="F1652" s="11">
        <f t="shared" ca="1" si="51"/>
        <v>57.763003152464556</v>
      </c>
    </row>
    <row r="1653" spans="5:6" x14ac:dyDescent="0.25">
      <c r="E1653" s="11">
        <f t="shared" ca="1" si="50"/>
        <v>0.34386793269034643</v>
      </c>
      <c r="F1653" s="11">
        <f t="shared" ca="1" si="51"/>
        <v>45.302250081518821</v>
      </c>
    </row>
    <row r="1654" spans="5:6" x14ac:dyDescent="0.25">
      <c r="E1654" s="11">
        <f t="shared" ca="1" si="50"/>
        <v>0.46225976411075032</v>
      </c>
      <c r="F1654" s="11">
        <f t="shared" ca="1" si="51"/>
        <v>48.293011619492951</v>
      </c>
    </row>
    <row r="1655" spans="5:6" x14ac:dyDescent="0.25">
      <c r="E1655" s="11">
        <f t="shared" ca="1" si="50"/>
        <v>0.2272479466413021</v>
      </c>
      <c r="F1655" s="11">
        <f t="shared" ca="1" si="51"/>
        <v>42.085599755761081</v>
      </c>
    </row>
    <row r="1656" spans="5:6" x14ac:dyDescent="0.25">
      <c r="E1656" s="11">
        <f t="shared" ca="1" si="50"/>
        <v>0.81500013893272816</v>
      </c>
      <c r="F1656" s="11">
        <f t="shared" ca="1" si="51"/>
        <v>58.834751167863004</v>
      </c>
    </row>
    <row r="1657" spans="5:6" x14ac:dyDescent="0.25">
      <c r="E1657" s="11">
        <f t="shared" ca="1" si="50"/>
        <v>0.19675822025885192</v>
      </c>
      <c r="F1657" s="11">
        <f t="shared" ca="1" si="51"/>
        <v>41.138072043718722</v>
      </c>
    </row>
    <row r="1658" spans="5:6" x14ac:dyDescent="0.25">
      <c r="E1658" s="11">
        <f t="shared" ca="1" si="50"/>
        <v>0.95643907130812245</v>
      </c>
      <c r="F1658" s="11">
        <f t="shared" ca="1" si="51"/>
        <v>68.547809676268386</v>
      </c>
    </row>
    <row r="1659" spans="5:6" x14ac:dyDescent="0.25">
      <c r="E1659" s="11">
        <f t="shared" ca="1" si="50"/>
        <v>0.23720613798543422</v>
      </c>
      <c r="F1659" s="11">
        <f t="shared" ca="1" si="51"/>
        <v>42.382067623538859</v>
      </c>
    </row>
    <row r="1660" spans="5:6" x14ac:dyDescent="0.25">
      <c r="E1660" s="11">
        <f t="shared" ca="1" si="50"/>
        <v>0.18789840846021533</v>
      </c>
      <c r="F1660" s="11">
        <f t="shared" ca="1" si="51"/>
        <v>40.849418839926066</v>
      </c>
    </row>
    <row r="1661" spans="5:6" x14ac:dyDescent="0.25">
      <c r="E1661" s="11">
        <f t="shared" ca="1" si="50"/>
        <v>0.95556368571566608</v>
      </c>
      <c r="F1661" s="11">
        <f t="shared" ca="1" si="51"/>
        <v>68.430069239660369</v>
      </c>
    </row>
    <row r="1662" spans="5:6" x14ac:dyDescent="0.25">
      <c r="E1662" s="11">
        <f t="shared" ca="1" si="50"/>
        <v>0.20446929873214281</v>
      </c>
      <c r="F1662" s="11">
        <f t="shared" ca="1" si="51"/>
        <v>41.384031860398856</v>
      </c>
    </row>
    <row r="1663" spans="5:6" x14ac:dyDescent="0.25">
      <c r="E1663" s="11">
        <f t="shared" ca="1" si="50"/>
        <v>0.14217236608084249</v>
      </c>
      <c r="F1663" s="11">
        <f t="shared" ca="1" si="51"/>
        <v>39.228501295129441</v>
      </c>
    </row>
    <row r="1664" spans="5:6" x14ac:dyDescent="0.25">
      <c r="E1664" s="11">
        <f t="shared" ca="1" si="50"/>
        <v>0.12831596795023859</v>
      </c>
      <c r="F1664" s="11">
        <f t="shared" ca="1" si="51"/>
        <v>38.679830420010816</v>
      </c>
    </row>
    <row r="1665" spans="5:6" x14ac:dyDescent="0.25">
      <c r="E1665" s="11">
        <f t="shared" ca="1" si="50"/>
        <v>0.24801982810753642</v>
      </c>
      <c r="F1665" s="11">
        <f t="shared" ca="1" si="51"/>
        <v>42.697903398830377</v>
      </c>
    </row>
    <row r="1666" spans="5:6" x14ac:dyDescent="0.25">
      <c r="E1666" s="11">
        <f t="shared" ca="1" si="50"/>
        <v>5.0175990728353881E-2</v>
      </c>
      <c r="F1666" s="11">
        <f t="shared" ca="1" si="51"/>
        <v>34.48924563876227</v>
      </c>
    </row>
    <row r="1667" spans="5:6" x14ac:dyDescent="0.25">
      <c r="E1667" s="11">
        <f t="shared" ca="1" si="50"/>
        <v>0.63303999190262827</v>
      </c>
      <c r="F1667" s="11">
        <f t="shared" ca="1" si="51"/>
        <v>52.746058120492656</v>
      </c>
    </row>
    <row r="1668" spans="5:6" x14ac:dyDescent="0.25">
      <c r="E1668" s="11">
        <f t="shared" ref="E1668:E1731" ca="1" si="52">RAND()</f>
        <v>0.37328632209195889</v>
      </c>
      <c r="F1668" s="11">
        <f t="shared" ref="F1668:F1731" ca="1" si="53">_xlfn.GAMMA.INV(E1668,$C$3,$C$4)</f>
        <v>46.056926620230058</v>
      </c>
    </row>
    <row r="1669" spans="5:6" x14ac:dyDescent="0.25">
      <c r="E1669" s="11">
        <f t="shared" ca="1" si="52"/>
        <v>0.70744999257983532</v>
      </c>
      <c r="F1669" s="11">
        <f t="shared" ca="1" si="53"/>
        <v>54.948902460721236</v>
      </c>
    </row>
    <row r="1670" spans="5:6" x14ac:dyDescent="0.25">
      <c r="E1670" s="11">
        <f t="shared" ca="1" si="52"/>
        <v>0.88133329701398311</v>
      </c>
      <c r="F1670" s="11">
        <f t="shared" ca="1" si="53"/>
        <v>62.126569902104208</v>
      </c>
    </row>
    <row r="1671" spans="5:6" x14ac:dyDescent="0.25">
      <c r="E1671" s="11">
        <f t="shared" ca="1" si="52"/>
        <v>0.28773418934133843</v>
      </c>
      <c r="F1671" s="11">
        <f t="shared" ca="1" si="53"/>
        <v>43.81279553356115</v>
      </c>
    </row>
    <row r="1672" spans="5:6" x14ac:dyDescent="0.25">
      <c r="E1672" s="11">
        <f t="shared" ca="1" si="52"/>
        <v>0.58087792906731717</v>
      </c>
      <c r="F1672" s="11">
        <f t="shared" ca="1" si="53"/>
        <v>51.326910465680079</v>
      </c>
    </row>
    <row r="1673" spans="5:6" x14ac:dyDescent="0.25">
      <c r="E1673" s="11">
        <f t="shared" ca="1" si="52"/>
        <v>0.29904534645028302</v>
      </c>
      <c r="F1673" s="11">
        <f t="shared" ca="1" si="53"/>
        <v>44.119712913797159</v>
      </c>
    </row>
    <row r="1674" spans="5:6" x14ac:dyDescent="0.25">
      <c r="E1674" s="11">
        <f t="shared" ca="1" si="52"/>
        <v>0.37444288190571506</v>
      </c>
      <c r="F1674" s="11">
        <f t="shared" ca="1" si="53"/>
        <v>46.086345941157077</v>
      </c>
    </row>
    <row r="1675" spans="5:6" x14ac:dyDescent="0.25">
      <c r="E1675" s="11">
        <f t="shared" ca="1" si="52"/>
        <v>0.74089331308990802</v>
      </c>
      <c r="F1675" s="11">
        <f t="shared" ca="1" si="53"/>
        <v>56.0413198216038</v>
      </c>
    </row>
    <row r="1676" spans="5:6" x14ac:dyDescent="0.25">
      <c r="E1676" s="11">
        <f t="shared" ca="1" si="52"/>
        <v>0.33583944594037307</v>
      </c>
      <c r="F1676" s="11">
        <f t="shared" ca="1" si="53"/>
        <v>45.093765348408354</v>
      </c>
    </row>
    <row r="1677" spans="5:6" x14ac:dyDescent="0.25">
      <c r="E1677" s="11">
        <f t="shared" ca="1" si="52"/>
        <v>0.36034806308945655</v>
      </c>
      <c r="F1677" s="11">
        <f t="shared" ca="1" si="53"/>
        <v>45.726627745955959</v>
      </c>
    </row>
    <row r="1678" spans="5:6" x14ac:dyDescent="0.25">
      <c r="E1678" s="11">
        <f t="shared" ca="1" si="52"/>
        <v>0.45274914398690125</v>
      </c>
      <c r="F1678" s="11">
        <f t="shared" ca="1" si="53"/>
        <v>48.054957231286444</v>
      </c>
    </row>
    <row r="1679" spans="5:6" x14ac:dyDescent="0.25">
      <c r="E1679" s="11">
        <f t="shared" ca="1" si="52"/>
        <v>0.96454851468429748</v>
      </c>
      <c r="F1679" s="11">
        <f t="shared" ca="1" si="53"/>
        <v>69.748588961456235</v>
      </c>
    </row>
    <row r="1680" spans="5:6" x14ac:dyDescent="0.25">
      <c r="E1680" s="11">
        <f t="shared" ca="1" si="52"/>
        <v>4.2713871876408183E-2</v>
      </c>
      <c r="F1680" s="11">
        <f t="shared" ca="1" si="53"/>
        <v>33.884415161403666</v>
      </c>
    </row>
    <row r="1681" spans="5:6" x14ac:dyDescent="0.25">
      <c r="E1681" s="11">
        <f t="shared" ca="1" si="52"/>
        <v>0.60458362115360065</v>
      </c>
      <c r="F1681" s="11">
        <f t="shared" ca="1" si="53"/>
        <v>51.962244130288688</v>
      </c>
    </row>
    <row r="1682" spans="5:6" x14ac:dyDescent="0.25">
      <c r="E1682" s="11">
        <f t="shared" ca="1" si="52"/>
        <v>0.92359879262443134</v>
      </c>
      <c r="F1682" s="11">
        <f t="shared" ca="1" si="53"/>
        <v>65.085378975450524</v>
      </c>
    </row>
    <row r="1683" spans="5:6" x14ac:dyDescent="0.25">
      <c r="E1683" s="11">
        <f t="shared" ca="1" si="52"/>
        <v>0.91339355327312477</v>
      </c>
      <c r="F1683" s="11">
        <f t="shared" ca="1" si="53"/>
        <v>64.268218277400109</v>
      </c>
    </row>
    <row r="1684" spans="5:6" x14ac:dyDescent="0.25">
      <c r="E1684" s="11">
        <f t="shared" ca="1" si="52"/>
        <v>0.53085291416526004</v>
      </c>
      <c r="F1684" s="11">
        <f t="shared" ca="1" si="53"/>
        <v>50.02548119440511</v>
      </c>
    </row>
    <row r="1685" spans="5:6" x14ac:dyDescent="0.25">
      <c r="E1685" s="11">
        <f t="shared" ca="1" si="52"/>
        <v>3.7119758402419878E-2</v>
      </c>
      <c r="F1685" s="11">
        <f t="shared" ca="1" si="53"/>
        <v>33.377912797150451</v>
      </c>
    </row>
    <row r="1686" spans="5:6" x14ac:dyDescent="0.25">
      <c r="E1686" s="11">
        <f t="shared" ca="1" si="52"/>
        <v>0.50654600834191799</v>
      </c>
      <c r="F1686" s="11">
        <f t="shared" ca="1" si="53"/>
        <v>49.406902368977981</v>
      </c>
    </row>
    <row r="1687" spans="5:6" x14ac:dyDescent="0.25">
      <c r="E1687" s="11">
        <f t="shared" ca="1" si="52"/>
        <v>0.31202552218249635</v>
      </c>
      <c r="F1687" s="11">
        <f t="shared" ca="1" si="53"/>
        <v>44.46723563554238</v>
      </c>
    </row>
    <row r="1688" spans="5:6" x14ac:dyDescent="0.25">
      <c r="E1688" s="11">
        <f t="shared" ca="1" si="52"/>
        <v>0.24225763136008482</v>
      </c>
      <c r="F1688" s="11">
        <f t="shared" ca="1" si="53"/>
        <v>42.530359264430246</v>
      </c>
    </row>
    <row r="1689" spans="5:6" x14ac:dyDescent="0.25">
      <c r="E1689" s="11">
        <f t="shared" ca="1" si="52"/>
        <v>0.13872457196220045</v>
      </c>
      <c r="F1689" s="11">
        <f t="shared" ca="1" si="53"/>
        <v>39.095041129244883</v>
      </c>
    </row>
    <row r="1690" spans="5:6" x14ac:dyDescent="0.25">
      <c r="E1690" s="11">
        <f t="shared" ca="1" si="52"/>
        <v>0.51860457272671134</v>
      </c>
      <c r="F1690" s="11">
        <f t="shared" ca="1" si="53"/>
        <v>49.712914536179902</v>
      </c>
    </row>
    <row r="1691" spans="5:6" x14ac:dyDescent="0.25">
      <c r="E1691" s="11">
        <f t="shared" ca="1" si="52"/>
        <v>0.17400518246789876</v>
      </c>
      <c r="F1691" s="11">
        <f t="shared" ca="1" si="53"/>
        <v>40.382212035869152</v>
      </c>
    </row>
    <row r="1692" spans="5:6" x14ac:dyDescent="0.25">
      <c r="E1692" s="11">
        <f t="shared" ca="1" si="52"/>
        <v>0.84428061872946403</v>
      </c>
      <c r="F1692" s="11">
        <f t="shared" ca="1" si="53"/>
        <v>60.156377030366677</v>
      </c>
    </row>
    <row r="1693" spans="5:6" x14ac:dyDescent="0.25">
      <c r="E1693" s="11">
        <f t="shared" ca="1" si="52"/>
        <v>0.54704161909121229</v>
      </c>
      <c r="F1693" s="11">
        <f t="shared" ca="1" si="53"/>
        <v>50.441812463424291</v>
      </c>
    </row>
    <row r="1694" spans="5:6" x14ac:dyDescent="0.25">
      <c r="E1694" s="11">
        <f t="shared" ca="1" si="52"/>
        <v>8.794126787813028E-2</v>
      </c>
      <c r="F1694" s="11">
        <f t="shared" ca="1" si="53"/>
        <v>36.834357760256985</v>
      </c>
    </row>
    <row r="1695" spans="5:6" x14ac:dyDescent="0.25">
      <c r="E1695" s="11">
        <f t="shared" ca="1" si="52"/>
        <v>0.64669034817913351</v>
      </c>
      <c r="F1695" s="11">
        <f t="shared" ca="1" si="53"/>
        <v>53.131791824090854</v>
      </c>
    </row>
    <row r="1696" spans="5:6" x14ac:dyDescent="0.25">
      <c r="E1696" s="11">
        <f t="shared" ca="1" si="52"/>
        <v>0.52755290592149939</v>
      </c>
      <c r="F1696" s="11">
        <f t="shared" ca="1" si="53"/>
        <v>49.941078359462963</v>
      </c>
    </row>
    <row r="1697" spans="5:6" x14ac:dyDescent="0.25">
      <c r="E1697" s="11">
        <f t="shared" ca="1" si="52"/>
        <v>0.57882891855236906</v>
      </c>
      <c r="F1697" s="11">
        <f t="shared" ca="1" si="53"/>
        <v>51.272640810249342</v>
      </c>
    </row>
    <row r="1698" spans="5:6" x14ac:dyDescent="0.25">
      <c r="E1698" s="11">
        <f t="shared" ca="1" si="52"/>
        <v>0.86802373078360784</v>
      </c>
      <c r="F1698" s="11">
        <f t="shared" ca="1" si="53"/>
        <v>61.370875065190639</v>
      </c>
    </row>
    <row r="1699" spans="5:6" x14ac:dyDescent="0.25">
      <c r="E1699" s="11">
        <f t="shared" ca="1" si="52"/>
        <v>0.12307192705073122</v>
      </c>
      <c r="F1699" s="11">
        <f t="shared" ca="1" si="53"/>
        <v>38.462960611966672</v>
      </c>
    </row>
    <row r="1700" spans="5:6" x14ac:dyDescent="0.25">
      <c r="E1700" s="11">
        <f t="shared" ca="1" si="52"/>
        <v>7.6473959728531771E-2</v>
      </c>
      <c r="F1700" s="11">
        <f t="shared" ca="1" si="53"/>
        <v>36.211524304041063</v>
      </c>
    </row>
    <row r="1701" spans="5:6" x14ac:dyDescent="0.25">
      <c r="E1701" s="11">
        <f t="shared" ca="1" si="52"/>
        <v>0.70636098553263915</v>
      </c>
      <c r="F1701" s="11">
        <f t="shared" ca="1" si="53"/>
        <v>54.914603650591765</v>
      </c>
    </row>
    <row r="1702" spans="5:6" x14ac:dyDescent="0.25">
      <c r="E1702" s="11">
        <f t="shared" ca="1" si="52"/>
        <v>7.7446565045731552E-2</v>
      </c>
      <c r="F1702" s="11">
        <f t="shared" ca="1" si="53"/>
        <v>36.266695176535045</v>
      </c>
    </row>
    <row r="1703" spans="5:6" x14ac:dyDescent="0.25">
      <c r="E1703" s="11">
        <f t="shared" ca="1" si="52"/>
        <v>0.9978540786400999</v>
      </c>
      <c r="F1703" s="11">
        <f t="shared" ca="1" si="53"/>
        <v>83.88045549134381</v>
      </c>
    </row>
    <row r="1704" spans="5:6" x14ac:dyDescent="0.25">
      <c r="E1704" s="11">
        <f t="shared" ca="1" si="52"/>
        <v>0.57264782456627628</v>
      </c>
      <c r="F1704" s="11">
        <f t="shared" ca="1" si="53"/>
        <v>51.109496044779981</v>
      </c>
    </row>
    <row r="1705" spans="5:6" x14ac:dyDescent="0.25">
      <c r="E1705" s="11">
        <f t="shared" ca="1" si="52"/>
        <v>0.41764020182033357</v>
      </c>
      <c r="F1705" s="11">
        <f t="shared" ca="1" si="53"/>
        <v>47.176058139561512</v>
      </c>
    </row>
    <row r="1706" spans="5:6" x14ac:dyDescent="0.25">
      <c r="E1706" s="11">
        <f t="shared" ca="1" si="52"/>
        <v>0.87831605831232573</v>
      </c>
      <c r="F1706" s="11">
        <f t="shared" ca="1" si="53"/>
        <v>61.949706363725994</v>
      </c>
    </row>
    <row r="1707" spans="5:6" x14ac:dyDescent="0.25">
      <c r="E1707" s="11">
        <f t="shared" ca="1" si="52"/>
        <v>0.69453480296521319</v>
      </c>
      <c r="F1707" s="11">
        <f t="shared" ca="1" si="53"/>
        <v>54.546702929212522</v>
      </c>
    </row>
    <row r="1708" spans="5:6" x14ac:dyDescent="0.25">
      <c r="E1708" s="11">
        <f t="shared" ca="1" si="52"/>
        <v>0.6482495166336999</v>
      </c>
      <c r="F1708" s="11">
        <f t="shared" ca="1" si="53"/>
        <v>53.176299940102858</v>
      </c>
    </row>
    <row r="1709" spans="5:6" x14ac:dyDescent="0.25">
      <c r="E1709" s="11">
        <f t="shared" ca="1" si="52"/>
        <v>0.46334641433831403</v>
      </c>
      <c r="F1709" s="11">
        <f t="shared" ca="1" si="53"/>
        <v>48.320223938144828</v>
      </c>
    </row>
    <row r="1710" spans="5:6" x14ac:dyDescent="0.25">
      <c r="E1710" s="11">
        <f t="shared" ca="1" si="52"/>
        <v>0.34849180384509615</v>
      </c>
      <c r="F1710" s="11">
        <f t="shared" ca="1" si="53"/>
        <v>45.42177953956017</v>
      </c>
    </row>
    <row r="1711" spans="5:6" x14ac:dyDescent="0.25">
      <c r="E1711" s="11">
        <f t="shared" ca="1" si="52"/>
        <v>0.97769906372103388</v>
      </c>
      <c r="F1711" s="11">
        <f t="shared" ca="1" si="53"/>
        <v>72.341917534168303</v>
      </c>
    </row>
    <row r="1712" spans="5:6" x14ac:dyDescent="0.25">
      <c r="E1712" s="11">
        <f t="shared" ca="1" si="52"/>
        <v>0.58899968632098865</v>
      </c>
      <c r="F1712" s="11">
        <f t="shared" ca="1" si="53"/>
        <v>51.542986993172399</v>
      </c>
    </row>
    <row r="1713" spans="5:6" x14ac:dyDescent="0.25">
      <c r="E1713" s="11">
        <f t="shared" ca="1" si="52"/>
        <v>0.14430229483005397</v>
      </c>
      <c r="F1713" s="11">
        <f t="shared" ca="1" si="53"/>
        <v>39.310008056675812</v>
      </c>
    </row>
    <row r="1714" spans="5:6" x14ac:dyDescent="0.25">
      <c r="E1714" s="11">
        <f t="shared" ca="1" si="52"/>
        <v>0.21794603852073624</v>
      </c>
      <c r="F1714" s="11">
        <f t="shared" ca="1" si="53"/>
        <v>41.8033001710074</v>
      </c>
    </row>
    <row r="1715" spans="5:6" x14ac:dyDescent="0.25">
      <c r="E1715" s="11">
        <f t="shared" ca="1" si="52"/>
        <v>0.34294712876132383</v>
      </c>
      <c r="F1715" s="11">
        <f t="shared" ca="1" si="53"/>
        <v>45.27840071729554</v>
      </c>
    </row>
    <row r="1716" spans="5:6" x14ac:dyDescent="0.25">
      <c r="E1716" s="11">
        <f t="shared" ca="1" si="52"/>
        <v>0.16368527536972577</v>
      </c>
      <c r="F1716" s="11">
        <f t="shared" ca="1" si="53"/>
        <v>40.0221262870093</v>
      </c>
    </row>
    <row r="1717" spans="5:6" x14ac:dyDescent="0.25">
      <c r="E1717" s="11">
        <f t="shared" ca="1" si="52"/>
        <v>0.71437068999094944</v>
      </c>
      <c r="F1717" s="11">
        <f t="shared" ca="1" si="53"/>
        <v>55.168619484235279</v>
      </c>
    </row>
    <row r="1718" spans="5:6" x14ac:dyDescent="0.25">
      <c r="E1718" s="11">
        <f t="shared" ca="1" si="52"/>
        <v>0.98391211431741255</v>
      </c>
      <c r="F1718" s="11">
        <f t="shared" ca="1" si="53"/>
        <v>74.091371390849488</v>
      </c>
    </row>
    <row r="1719" spans="5:6" x14ac:dyDescent="0.25">
      <c r="E1719" s="11">
        <f t="shared" ca="1" si="52"/>
        <v>0.54958731394388471</v>
      </c>
      <c r="F1719" s="11">
        <f t="shared" ca="1" si="53"/>
        <v>50.507656197128043</v>
      </c>
    </row>
    <row r="1720" spans="5:6" x14ac:dyDescent="0.25">
      <c r="E1720" s="11">
        <f t="shared" ca="1" si="52"/>
        <v>0.50021820033417175</v>
      </c>
      <c r="F1720" s="11">
        <f t="shared" ca="1" si="53"/>
        <v>49.24690271365693</v>
      </c>
    </row>
    <row r="1721" spans="5:6" x14ac:dyDescent="0.25">
      <c r="E1721" s="11">
        <f t="shared" ca="1" si="52"/>
        <v>0.49472378576624898</v>
      </c>
      <c r="F1721" s="11">
        <f t="shared" ca="1" si="53"/>
        <v>49.108258941684909</v>
      </c>
    </row>
    <row r="1722" spans="5:6" x14ac:dyDescent="0.25">
      <c r="E1722" s="11">
        <f t="shared" ca="1" si="52"/>
        <v>0.82721548502969711</v>
      </c>
      <c r="F1722" s="11">
        <f t="shared" ca="1" si="53"/>
        <v>59.366233843198877</v>
      </c>
    </row>
    <row r="1723" spans="5:6" x14ac:dyDescent="0.25">
      <c r="E1723" s="11">
        <f t="shared" ca="1" si="52"/>
        <v>0.17166333236720444</v>
      </c>
      <c r="F1723" s="11">
        <f t="shared" ca="1" si="53"/>
        <v>40.301536453051156</v>
      </c>
    </row>
    <row r="1724" spans="5:6" x14ac:dyDescent="0.25">
      <c r="E1724" s="11">
        <f t="shared" ca="1" si="52"/>
        <v>1.6142615727713472E-2</v>
      </c>
      <c r="F1724" s="11">
        <f t="shared" ca="1" si="53"/>
        <v>30.702563072041794</v>
      </c>
    </row>
    <row r="1725" spans="5:6" x14ac:dyDescent="0.25">
      <c r="E1725" s="11">
        <f t="shared" ca="1" si="52"/>
        <v>4.778536470451189E-2</v>
      </c>
      <c r="F1725" s="11">
        <f t="shared" ca="1" si="53"/>
        <v>34.303045838240145</v>
      </c>
    </row>
    <row r="1726" spans="5:6" x14ac:dyDescent="0.25">
      <c r="E1726" s="11">
        <f t="shared" ca="1" si="52"/>
        <v>0.27701148021545829</v>
      </c>
      <c r="F1726" s="11">
        <f t="shared" ca="1" si="53"/>
        <v>43.517906804414373</v>
      </c>
    </row>
    <row r="1727" spans="5:6" x14ac:dyDescent="0.25">
      <c r="E1727" s="11">
        <f t="shared" ca="1" si="52"/>
        <v>0.83553046703486156</v>
      </c>
      <c r="F1727" s="11">
        <f t="shared" ca="1" si="53"/>
        <v>59.743726150317585</v>
      </c>
    </row>
    <row r="1728" spans="5:6" x14ac:dyDescent="0.25">
      <c r="E1728" s="11">
        <f t="shared" ca="1" si="52"/>
        <v>0.60621964901923731</v>
      </c>
      <c r="F1728" s="11">
        <f t="shared" ca="1" si="53"/>
        <v>52.006639176282675</v>
      </c>
    </row>
    <row r="1729" spans="5:6" x14ac:dyDescent="0.25">
      <c r="E1729" s="11">
        <f t="shared" ca="1" si="52"/>
        <v>6.0936316548182434E-2</v>
      </c>
      <c r="F1729" s="11">
        <f t="shared" ca="1" si="53"/>
        <v>35.256418392627779</v>
      </c>
    </row>
    <row r="1730" spans="5:6" x14ac:dyDescent="0.25">
      <c r="E1730" s="11">
        <f t="shared" ca="1" si="52"/>
        <v>0.41926178997935215</v>
      </c>
      <c r="F1730" s="11">
        <f t="shared" ca="1" si="53"/>
        <v>47.216718173607873</v>
      </c>
    </row>
    <row r="1731" spans="5:6" x14ac:dyDescent="0.25">
      <c r="E1731" s="11">
        <f t="shared" ca="1" si="52"/>
        <v>0.76477684171098059</v>
      </c>
      <c r="F1731" s="11">
        <f t="shared" ca="1" si="53"/>
        <v>56.875936651598778</v>
      </c>
    </row>
    <row r="1732" spans="5:6" x14ac:dyDescent="0.25">
      <c r="E1732" s="11">
        <f t="shared" ref="E1732:E1795" ca="1" si="54">RAND()</f>
        <v>0.79398205962641666</v>
      </c>
      <c r="F1732" s="11">
        <f t="shared" ref="F1732:F1795" ca="1" si="55">_xlfn.GAMMA.INV(E1732,$C$3,$C$4)</f>
        <v>57.975567919798735</v>
      </c>
    </row>
    <row r="1733" spans="5:6" x14ac:dyDescent="0.25">
      <c r="E1733" s="11">
        <f t="shared" ca="1" si="54"/>
        <v>0.86676143050574417</v>
      </c>
      <c r="F1733" s="11">
        <f t="shared" ca="1" si="55"/>
        <v>61.302302704800766</v>
      </c>
    </row>
    <row r="1734" spans="5:6" x14ac:dyDescent="0.25">
      <c r="E1734" s="11">
        <f t="shared" ca="1" si="54"/>
        <v>0.62404209128260035</v>
      </c>
      <c r="F1734" s="11">
        <f t="shared" ca="1" si="55"/>
        <v>52.495421368187742</v>
      </c>
    </row>
    <row r="1735" spans="5:6" x14ac:dyDescent="0.25">
      <c r="E1735" s="11">
        <f t="shared" ca="1" si="54"/>
        <v>0.42328613303449769</v>
      </c>
      <c r="F1735" s="11">
        <f t="shared" ca="1" si="55"/>
        <v>47.317579636266139</v>
      </c>
    </row>
    <row r="1736" spans="5:6" x14ac:dyDescent="0.25">
      <c r="E1736" s="11">
        <f t="shared" ca="1" si="54"/>
        <v>0.10611783047514922</v>
      </c>
      <c r="F1736" s="11">
        <f t="shared" ca="1" si="55"/>
        <v>37.720130310479675</v>
      </c>
    </row>
    <row r="1737" spans="5:6" x14ac:dyDescent="0.25">
      <c r="E1737" s="11">
        <f t="shared" ca="1" si="54"/>
        <v>0.44219367318498393</v>
      </c>
      <c r="F1737" s="11">
        <f t="shared" ca="1" si="55"/>
        <v>47.790872691104724</v>
      </c>
    </row>
    <row r="1738" spans="5:6" x14ac:dyDescent="0.25">
      <c r="E1738" s="11">
        <f t="shared" ca="1" si="54"/>
        <v>0.61398633762862709</v>
      </c>
      <c r="F1738" s="11">
        <f t="shared" ca="1" si="55"/>
        <v>52.218451249196775</v>
      </c>
    </row>
    <row r="1739" spans="5:6" x14ac:dyDescent="0.25">
      <c r="E1739" s="11">
        <f t="shared" ca="1" si="54"/>
        <v>0.3015139901311934</v>
      </c>
      <c r="F1739" s="11">
        <f t="shared" ca="1" si="55"/>
        <v>44.18617437130947</v>
      </c>
    </row>
    <row r="1740" spans="5:6" x14ac:dyDescent="0.25">
      <c r="E1740" s="11">
        <f t="shared" ca="1" si="54"/>
        <v>0.10227316292797273</v>
      </c>
      <c r="F1740" s="11">
        <f t="shared" ca="1" si="55"/>
        <v>37.541461209136912</v>
      </c>
    </row>
    <row r="1741" spans="5:6" x14ac:dyDescent="0.25">
      <c r="E1741" s="11">
        <f t="shared" ca="1" si="54"/>
        <v>0.37956509886694512</v>
      </c>
      <c r="F1741" s="11">
        <f t="shared" ca="1" si="55"/>
        <v>46.21644948318999</v>
      </c>
    </row>
    <row r="1742" spans="5:6" x14ac:dyDescent="0.25">
      <c r="E1742" s="11">
        <f t="shared" ca="1" si="54"/>
        <v>0.71879068954538938</v>
      </c>
      <c r="F1742" s="11">
        <f t="shared" ca="1" si="55"/>
        <v>55.310576306509148</v>
      </c>
    </row>
    <row r="1743" spans="5:6" x14ac:dyDescent="0.25">
      <c r="E1743" s="11">
        <f t="shared" ca="1" si="54"/>
        <v>0.23276423545765923</v>
      </c>
      <c r="F1743" s="11">
        <f t="shared" ca="1" si="55"/>
        <v>42.250525659696422</v>
      </c>
    </row>
    <row r="1744" spans="5:6" x14ac:dyDescent="0.25">
      <c r="E1744" s="11">
        <f t="shared" ca="1" si="54"/>
        <v>0.60266716115117835</v>
      </c>
      <c r="F1744" s="11">
        <f t="shared" ca="1" si="55"/>
        <v>51.910334799007053</v>
      </c>
    </row>
    <row r="1745" spans="5:6" x14ac:dyDescent="0.25">
      <c r="E1745" s="11">
        <f t="shared" ca="1" si="54"/>
        <v>0.44353952819308129</v>
      </c>
      <c r="F1745" s="11">
        <f t="shared" ca="1" si="55"/>
        <v>47.824543188732243</v>
      </c>
    </row>
    <row r="1746" spans="5:6" x14ac:dyDescent="0.25">
      <c r="E1746" s="11">
        <f t="shared" ca="1" si="54"/>
        <v>0.1129264944295697</v>
      </c>
      <c r="F1746" s="11">
        <f t="shared" ca="1" si="55"/>
        <v>38.026746566808583</v>
      </c>
    </row>
    <row r="1747" spans="5:6" x14ac:dyDescent="0.25">
      <c r="E1747" s="11">
        <f t="shared" ca="1" si="54"/>
        <v>0.38222214911202324</v>
      </c>
      <c r="F1747" s="11">
        <f t="shared" ca="1" si="55"/>
        <v>46.283821922610464</v>
      </c>
    </row>
    <row r="1748" spans="5:6" x14ac:dyDescent="0.25">
      <c r="E1748" s="11">
        <f t="shared" ca="1" si="54"/>
        <v>0.85575189165005794</v>
      </c>
      <c r="F1748" s="11">
        <f t="shared" ca="1" si="55"/>
        <v>60.724285536999027</v>
      </c>
    </row>
    <row r="1749" spans="5:6" x14ac:dyDescent="0.25">
      <c r="E1749" s="11">
        <f t="shared" ca="1" si="54"/>
        <v>0.91298522471045152</v>
      </c>
      <c r="F1749" s="11">
        <f t="shared" ca="1" si="55"/>
        <v>64.237196836187408</v>
      </c>
    </row>
    <row r="1750" spans="5:6" x14ac:dyDescent="0.25">
      <c r="E1750" s="11">
        <f t="shared" ca="1" si="54"/>
        <v>0.66149074450851586</v>
      </c>
      <c r="F1750" s="11">
        <f t="shared" ca="1" si="55"/>
        <v>53.558272282156508</v>
      </c>
    </row>
    <row r="1751" spans="5:6" x14ac:dyDescent="0.25">
      <c r="E1751" s="11">
        <f t="shared" ca="1" si="54"/>
        <v>6.4742777509029348E-2</v>
      </c>
      <c r="F1751" s="11">
        <f t="shared" ca="1" si="55"/>
        <v>35.504746603781534</v>
      </c>
    </row>
    <row r="1752" spans="5:6" x14ac:dyDescent="0.25">
      <c r="E1752" s="11">
        <f t="shared" ca="1" si="54"/>
        <v>0.98058961111488852</v>
      </c>
      <c r="F1752" s="11">
        <f t="shared" ca="1" si="55"/>
        <v>73.092764060674909</v>
      </c>
    </row>
    <row r="1753" spans="5:6" x14ac:dyDescent="0.25">
      <c r="E1753" s="11">
        <f t="shared" ca="1" si="54"/>
        <v>0.7871101261810266</v>
      </c>
      <c r="F1753" s="11">
        <f t="shared" ca="1" si="55"/>
        <v>57.707850685899871</v>
      </c>
    </row>
    <row r="1754" spans="5:6" x14ac:dyDescent="0.25">
      <c r="E1754" s="11">
        <f t="shared" ca="1" si="54"/>
        <v>0.72933335511830766</v>
      </c>
      <c r="F1754" s="11">
        <f t="shared" ca="1" si="55"/>
        <v>55.654615538605483</v>
      </c>
    </row>
    <row r="1755" spans="5:6" x14ac:dyDescent="0.25">
      <c r="E1755" s="11">
        <f t="shared" ca="1" si="54"/>
        <v>0.38924983319169915</v>
      </c>
      <c r="F1755" s="11">
        <f t="shared" ca="1" si="55"/>
        <v>46.461665013730482</v>
      </c>
    </row>
    <row r="1756" spans="5:6" x14ac:dyDescent="0.25">
      <c r="E1756" s="11">
        <f t="shared" ca="1" si="54"/>
        <v>0.68381595505806858</v>
      </c>
      <c r="F1756" s="11">
        <f t="shared" ca="1" si="55"/>
        <v>54.220057739696252</v>
      </c>
    </row>
    <row r="1757" spans="5:6" x14ac:dyDescent="0.25">
      <c r="E1757" s="11">
        <f t="shared" ca="1" si="54"/>
        <v>6.4430808888547908E-2</v>
      </c>
      <c r="F1757" s="11">
        <f t="shared" ca="1" si="55"/>
        <v>35.48478417836877</v>
      </c>
    </row>
    <row r="1758" spans="5:6" x14ac:dyDescent="0.25">
      <c r="E1758" s="11">
        <f t="shared" ca="1" si="54"/>
        <v>0.70762830562131673</v>
      </c>
      <c r="F1758" s="11">
        <f t="shared" ca="1" si="55"/>
        <v>54.954525511375238</v>
      </c>
    </row>
    <row r="1759" spans="5:6" x14ac:dyDescent="0.25">
      <c r="E1759" s="11">
        <f t="shared" ca="1" si="54"/>
        <v>0.66228888058892721</v>
      </c>
      <c r="F1759" s="11">
        <f t="shared" ca="1" si="55"/>
        <v>53.581533426401911</v>
      </c>
    </row>
    <row r="1760" spans="5:6" x14ac:dyDescent="0.25">
      <c r="E1760" s="11">
        <f t="shared" ca="1" si="54"/>
        <v>3.4242374300315737E-2</v>
      </c>
      <c r="F1760" s="11">
        <f t="shared" ca="1" si="55"/>
        <v>33.094958144801524</v>
      </c>
    </row>
    <row r="1761" spans="5:6" x14ac:dyDescent="0.25">
      <c r="E1761" s="11">
        <f t="shared" ca="1" si="54"/>
        <v>0.72797425223630807</v>
      </c>
      <c r="F1761" s="11">
        <f t="shared" ca="1" si="55"/>
        <v>55.609817492181975</v>
      </c>
    </row>
    <row r="1762" spans="5:6" x14ac:dyDescent="0.25">
      <c r="E1762" s="11">
        <f t="shared" ca="1" si="54"/>
        <v>0.13606755656208314</v>
      </c>
      <c r="F1762" s="11">
        <f t="shared" ca="1" si="55"/>
        <v>38.990857699610871</v>
      </c>
    </row>
    <row r="1763" spans="5:6" x14ac:dyDescent="0.25">
      <c r="E1763" s="11">
        <f t="shared" ca="1" si="54"/>
        <v>0.72484042130096804</v>
      </c>
      <c r="F1763" s="11">
        <f t="shared" ca="1" si="55"/>
        <v>55.507033506415439</v>
      </c>
    </row>
    <row r="1764" spans="5:6" x14ac:dyDescent="0.25">
      <c r="E1764" s="11">
        <f t="shared" ca="1" si="54"/>
        <v>0.58178377370051981</v>
      </c>
      <c r="F1764" s="11">
        <f t="shared" ca="1" si="55"/>
        <v>51.350933094661471</v>
      </c>
    </row>
    <row r="1765" spans="5:6" x14ac:dyDescent="0.25">
      <c r="E1765" s="11">
        <f t="shared" ca="1" si="54"/>
        <v>0.68693386255445765</v>
      </c>
      <c r="F1765" s="11">
        <f t="shared" ca="1" si="55"/>
        <v>54.314437650673348</v>
      </c>
    </row>
    <row r="1766" spans="5:6" x14ac:dyDescent="0.25">
      <c r="E1766" s="11">
        <f t="shared" ca="1" si="54"/>
        <v>0.23183839624668223</v>
      </c>
      <c r="F1766" s="11">
        <f t="shared" ca="1" si="55"/>
        <v>42.222968323203801</v>
      </c>
    </row>
    <row r="1767" spans="5:6" x14ac:dyDescent="0.25">
      <c r="E1767" s="11">
        <f t="shared" ca="1" si="54"/>
        <v>0.92743525005845417</v>
      </c>
      <c r="F1767" s="11">
        <f t="shared" ca="1" si="55"/>
        <v>65.41595252874815</v>
      </c>
    </row>
    <row r="1768" spans="5:6" x14ac:dyDescent="0.25">
      <c r="E1768" s="11">
        <f t="shared" ca="1" si="54"/>
        <v>0.30546731587215581</v>
      </c>
      <c r="F1768" s="11">
        <f t="shared" ca="1" si="55"/>
        <v>44.292239192505747</v>
      </c>
    </row>
    <row r="1769" spans="5:6" x14ac:dyDescent="0.25">
      <c r="E1769" s="11">
        <f t="shared" ca="1" si="54"/>
        <v>0.52031720163332718</v>
      </c>
      <c r="F1769" s="11">
        <f t="shared" ca="1" si="55"/>
        <v>49.756507076070172</v>
      </c>
    </row>
    <row r="1770" spans="5:6" x14ac:dyDescent="0.25">
      <c r="E1770" s="11">
        <f t="shared" ca="1" si="54"/>
        <v>0.16737132001736976</v>
      </c>
      <c r="F1770" s="11">
        <f t="shared" ca="1" si="55"/>
        <v>40.152121470779591</v>
      </c>
    </row>
    <row r="1771" spans="5:6" x14ac:dyDescent="0.25">
      <c r="E1771" s="11">
        <f t="shared" ca="1" si="54"/>
        <v>0.98780923098849804</v>
      </c>
      <c r="F1771" s="11">
        <f t="shared" ca="1" si="55"/>
        <v>75.534134232568306</v>
      </c>
    </row>
    <row r="1772" spans="5:6" x14ac:dyDescent="0.25">
      <c r="E1772" s="11">
        <f t="shared" ca="1" si="54"/>
        <v>0.59327129228250197</v>
      </c>
      <c r="F1772" s="11">
        <f t="shared" ca="1" si="55"/>
        <v>51.657276794190317</v>
      </c>
    </row>
    <row r="1773" spans="5:6" x14ac:dyDescent="0.25">
      <c r="E1773" s="11">
        <f t="shared" ca="1" si="54"/>
        <v>6.8604162013086945E-2</v>
      </c>
      <c r="F1773" s="11">
        <f t="shared" ca="1" si="55"/>
        <v>35.746471692858357</v>
      </c>
    </row>
    <row r="1774" spans="5:6" x14ac:dyDescent="0.25">
      <c r="E1774" s="11">
        <f t="shared" ca="1" si="54"/>
        <v>3.7884930121617866E-2</v>
      </c>
      <c r="F1774" s="11">
        <f t="shared" ca="1" si="55"/>
        <v>33.450392646900205</v>
      </c>
    </row>
    <row r="1775" spans="5:6" x14ac:dyDescent="0.25">
      <c r="E1775" s="11">
        <f t="shared" ca="1" si="54"/>
        <v>0.50496354978767166</v>
      </c>
      <c r="F1775" s="11">
        <f t="shared" ca="1" si="55"/>
        <v>49.366854832144419</v>
      </c>
    </row>
    <row r="1776" spans="5:6" x14ac:dyDescent="0.25">
      <c r="E1776" s="11">
        <f t="shared" ca="1" si="54"/>
        <v>0.52379542518898925</v>
      </c>
      <c r="F1776" s="11">
        <f t="shared" ca="1" si="55"/>
        <v>49.845149059107186</v>
      </c>
    </row>
    <row r="1777" spans="5:6" x14ac:dyDescent="0.25">
      <c r="E1777" s="11">
        <f t="shared" ca="1" si="54"/>
        <v>0.32575532754297087</v>
      </c>
      <c r="F1777" s="11">
        <f t="shared" ca="1" si="55"/>
        <v>44.830043454468388</v>
      </c>
    </row>
    <row r="1778" spans="5:6" x14ac:dyDescent="0.25">
      <c r="E1778" s="11">
        <f t="shared" ca="1" si="54"/>
        <v>5.1674130565474208E-2</v>
      </c>
      <c r="F1778" s="11">
        <f t="shared" ca="1" si="55"/>
        <v>34.602692765874956</v>
      </c>
    </row>
    <row r="1779" spans="5:6" x14ac:dyDescent="0.25">
      <c r="E1779" s="11">
        <f t="shared" ca="1" si="54"/>
        <v>0.5557548197916008</v>
      </c>
      <c r="F1779" s="11">
        <f t="shared" ca="1" si="55"/>
        <v>50.667639407244359</v>
      </c>
    </row>
    <row r="1780" spans="5:6" x14ac:dyDescent="0.25">
      <c r="E1780" s="11">
        <f t="shared" ca="1" si="54"/>
        <v>0.27080886406524884</v>
      </c>
      <c r="F1780" s="11">
        <f t="shared" ca="1" si="55"/>
        <v>43.345409002521464</v>
      </c>
    </row>
    <row r="1781" spans="5:6" x14ac:dyDescent="0.25">
      <c r="E1781" s="11">
        <f t="shared" ca="1" si="54"/>
        <v>0.76708634722986102</v>
      </c>
      <c r="F1781" s="11">
        <f t="shared" ca="1" si="55"/>
        <v>56.959479070918512</v>
      </c>
    </row>
    <row r="1782" spans="5:6" x14ac:dyDescent="0.25">
      <c r="E1782" s="11">
        <f t="shared" ca="1" si="54"/>
        <v>0.84632804020540886</v>
      </c>
      <c r="F1782" s="11">
        <f t="shared" ca="1" si="55"/>
        <v>60.255395621618433</v>
      </c>
    </row>
    <row r="1783" spans="5:6" x14ac:dyDescent="0.25">
      <c r="E1783" s="11">
        <f t="shared" ca="1" si="54"/>
        <v>0.95074344271937705</v>
      </c>
      <c r="F1783" s="11">
        <f t="shared" ca="1" si="55"/>
        <v>67.815381210974209</v>
      </c>
    </row>
    <row r="1784" spans="5:6" x14ac:dyDescent="0.25">
      <c r="E1784" s="11">
        <f t="shared" ca="1" si="54"/>
        <v>0.2493420944121254</v>
      </c>
      <c r="F1784" s="11">
        <f t="shared" ca="1" si="55"/>
        <v>42.736117353288819</v>
      </c>
    </row>
    <row r="1785" spans="5:6" x14ac:dyDescent="0.25">
      <c r="E1785" s="11">
        <f t="shared" ca="1" si="54"/>
        <v>0.77730625330249115</v>
      </c>
      <c r="F1785" s="11">
        <f t="shared" ca="1" si="55"/>
        <v>57.335843467180233</v>
      </c>
    </row>
    <row r="1786" spans="5:6" x14ac:dyDescent="0.25">
      <c r="E1786" s="11">
        <f t="shared" ca="1" si="54"/>
        <v>0.36166610351359141</v>
      </c>
      <c r="F1786" s="11">
        <f t="shared" ca="1" si="55"/>
        <v>45.760382114363921</v>
      </c>
    </row>
    <row r="1787" spans="5:6" x14ac:dyDescent="0.25">
      <c r="E1787" s="11">
        <f t="shared" ca="1" si="54"/>
        <v>0.58216686336501788</v>
      </c>
      <c r="F1787" s="11">
        <f t="shared" ca="1" si="55"/>
        <v>51.361098180626861</v>
      </c>
    </row>
    <row r="1788" spans="5:6" x14ac:dyDescent="0.25">
      <c r="E1788" s="11">
        <f t="shared" ca="1" si="54"/>
        <v>9.0635409641408149E-2</v>
      </c>
      <c r="F1788" s="11">
        <f t="shared" ca="1" si="55"/>
        <v>36.972737484162302</v>
      </c>
    </row>
    <row r="1789" spans="5:6" x14ac:dyDescent="0.25">
      <c r="E1789" s="11">
        <f t="shared" ca="1" si="54"/>
        <v>0.48994044647624391</v>
      </c>
      <c r="F1789" s="11">
        <f t="shared" ca="1" si="55"/>
        <v>48.987750949931879</v>
      </c>
    </row>
    <row r="1790" spans="5:6" x14ac:dyDescent="0.25">
      <c r="E1790" s="11">
        <f t="shared" ca="1" si="54"/>
        <v>0.52229916732048398</v>
      </c>
      <c r="F1790" s="11">
        <f t="shared" ca="1" si="55"/>
        <v>49.806998998438381</v>
      </c>
    </row>
    <row r="1791" spans="5:6" x14ac:dyDescent="0.25">
      <c r="E1791" s="11">
        <f t="shared" ca="1" si="54"/>
        <v>0.61266582338717035</v>
      </c>
      <c r="F1791" s="11">
        <f t="shared" ca="1" si="55"/>
        <v>52.182312556217646</v>
      </c>
    </row>
    <row r="1792" spans="5:6" x14ac:dyDescent="0.25">
      <c r="E1792" s="11">
        <f t="shared" ca="1" si="54"/>
        <v>0.18012986540252396</v>
      </c>
      <c r="F1792" s="11">
        <f t="shared" ca="1" si="55"/>
        <v>40.590504861196386</v>
      </c>
    </row>
    <row r="1793" spans="5:6" x14ac:dyDescent="0.25">
      <c r="E1793" s="11">
        <f t="shared" ca="1" si="54"/>
        <v>0.8793260780097919</v>
      </c>
      <c r="F1793" s="11">
        <f t="shared" ca="1" si="55"/>
        <v>62.008527247579629</v>
      </c>
    </row>
    <row r="1794" spans="5:6" x14ac:dyDescent="0.25">
      <c r="E1794" s="11">
        <f t="shared" ca="1" si="54"/>
        <v>0.39306033947631847</v>
      </c>
      <c r="F1794" s="11">
        <f t="shared" ca="1" si="55"/>
        <v>46.557897551276334</v>
      </c>
    </row>
    <row r="1795" spans="5:6" x14ac:dyDescent="0.25">
      <c r="E1795" s="11">
        <f t="shared" ca="1" si="54"/>
        <v>0.4486651770230945</v>
      </c>
      <c r="F1795" s="11">
        <f t="shared" ca="1" si="55"/>
        <v>47.952775637748481</v>
      </c>
    </row>
    <row r="1796" spans="5:6" x14ac:dyDescent="0.25">
      <c r="E1796" s="11">
        <f t="shared" ref="E1796:E1859" ca="1" si="56">RAND()</f>
        <v>0.67974774881428357</v>
      </c>
      <c r="F1796" s="11">
        <f t="shared" ref="F1796:F1859" ca="1" si="57">_xlfn.GAMMA.INV(E1796,$C$3,$C$4)</f>
        <v>54.097666264209977</v>
      </c>
    </row>
    <row r="1797" spans="5:6" x14ac:dyDescent="0.25">
      <c r="E1797" s="11">
        <f t="shared" ca="1" si="56"/>
        <v>0.39377498512354969</v>
      </c>
      <c r="F1797" s="11">
        <f t="shared" ca="1" si="57"/>
        <v>46.575931329657067</v>
      </c>
    </row>
    <row r="1798" spans="5:6" x14ac:dyDescent="0.25">
      <c r="E1798" s="11">
        <f t="shared" ca="1" si="56"/>
        <v>0.93973350114546517</v>
      </c>
      <c r="F1798" s="11">
        <f t="shared" ca="1" si="57"/>
        <v>66.584189372106295</v>
      </c>
    </row>
    <row r="1799" spans="5:6" x14ac:dyDescent="0.25">
      <c r="E1799" s="11">
        <f t="shared" ca="1" si="56"/>
        <v>0.37147691317117137</v>
      </c>
      <c r="F1799" s="11">
        <f t="shared" ca="1" si="57"/>
        <v>46.010867763198839</v>
      </c>
    </row>
    <row r="1800" spans="5:6" x14ac:dyDescent="0.25">
      <c r="E1800" s="11">
        <f t="shared" ca="1" si="56"/>
        <v>0.97975313661536478</v>
      </c>
      <c r="F1800" s="11">
        <f t="shared" ca="1" si="57"/>
        <v>72.865716661282534</v>
      </c>
    </row>
    <row r="1801" spans="5:6" x14ac:dyDescent="0.25">
      <c r="E1801" s="11">
        <f t="shared" ca="1" si="56"/>
        <v>0.92314594380003567</v>
      </c>
      <c r="F1801" s="11">
        <f t="shared" ca="1" si="57"/>
        <v>65.047269937905668</v>
      </c>
    </row>
    <row r="1802" spans="5:6" x14ac:dyDescent="0.25">
      <c r="E1802" s="11">
        <f t="shared" ca="1" si="56"/>
        <v>0.5287006038877774</v>
      </c>
      <c r="F1802" s="11">
        <f t="shared" ca="1" si="57"/>
        <v>49.970415958675858</v>
      </c>
    </row>
    <row r="1803" spans="5:6" x14ac:dyDescent="0.25">
      <c r="E1803" s="11">
        <f t="shared" ca="1" si="56"/>
        <v>0.7775838787286683</v>
      </c>
      <c r="F1803" s="11">
        <f t="shared" ca="1" si="57"/>
        <v>57.346225438503296</v>
      </c>
    </row>
    <row r="1804" spans="5:6" x14ac:dyDescent="0.25">
      <c r="E1804" s="11">
        <f t="shared" ca="1" si="56"/>
        <v>0.41094713145464412</v>
      </c>
      <c r="F1804" s="11">
        <f t="shared" ca="1" si="57"/>
        <v>47.008103729513728</v>
      </c>
    </row>
    <row r="1805" spans="5:6" x14ac:dyDescent="0.25">
      <c r="E1805" s="11">
        <f t="shared" ca="1" si="56"/>
        <v>0.36177107419304344</v>
      </c>
      <c r="F1805" s="11">
        <f t="shared" ca="1" si="57"/>
        <v>45.763069267847186</v>
      </c>
    </row>
    <row r="1806" spans="5:6" x14ac:dyDescent="0.25">
      <c r="E1806" s="11">
        <f t="shared" ca="1" si="56"/>
        <v>0.86086868777270353</v>
      </c>
      <c r="F1806" s="11">
        <f t="shared" ca="1" si="57"/>
        <v>60.988599233177361</v>
      </c>
    </row>
    <row r="1807" spans="5:6" x14ac:dyDescent="0.25">
      <c r="E1807" s="11">
        <f t="shared" ca="1" si="56"/>
        <v>0.70769691516749711</v>
      </c>
      <c r="F1807" s="11">
        <f t="shared" ca="1" si="57"/>
        <v>54.956689619908616</v>
      </c>
    </row>
    <row r="1808" spans="5:6" x14ac:dyDescent="0.25">
      <c r="E1808" s="11">
        <f t="shared" ca="1" si="56"/>
        <v>0.5024880067874401</v>
      </c>
      <c r="F1808" s="11">
        <f t="shared" ca="1" si="57"/>
        <v>49.304253046099191</v>
      </c>
    </row>
    <row r="1809" spans="5:6" x14ac:dyDescent="0.25">
      <c r="E1809" s="11">
        <f t="shared" ca="1" si="56"/>
        <v>0.10155775862507621</v>
      </c>
      <c r="F1809" s="11">
        <f t="shared" ca="1" si="57"/>
        <v>37.507744023363081</v>
      </c>
    </row>
    <row r="1810" spans="5:6" x14ac:dyDescent="0.25">
      <c r="E1810" s="11">
        <f t="shared" ca="1" si="56"/>
        <v>7.6399230039450927E-2</v>
      </c>
      <c r="F1810" s="11">
        <f t="shared" ca="1" si="57"/>
        <v>36.207265641355576</v>
      </c>
    </row>
    <row r="1811" spans="5:6" x14ac:dyDescent="0.25">
      <c r="E1811" s="11">
        <f t="shared" ca="1" si="56"/>
        <v>0.1324793258280107</v>
      </c>
      <c r="F1811" s="11">
        <f t="shared" ca="1" si="57"/>
        <v>38.848233072229185</v>
      </c>
    </row>
    <row r="1812" spans="5:6" x14ac:dyDescent="0.25">
      <c r="E1812" s="11">
        <f t="shared" ca="1" si="56"/>
        <v>0.95027372911870689</v>
      </c>
      <c r="F1812" s="11">
        <f t="shared" ca="1" si="57"/>
        <v>67.758279207405693</v>
      </c>
    </row>
    <row r="1813" spans="5:6" x14ac:dyDescent="0.25">
      <c r="E1813" s="11">
        <f t="shared" ca="1" si="56"/>
        <v>5.001139637385521E-2</v>
      </c>
      <c r="F1813" s="11">
        <f t="shared" ca="1" si="57"/>
        <v>34.476633671655883</v>
      </c>
    </row>
    <row r="1814" spans="5:6" x14ac:dyDescent="0.25">
      <c r="E1814" s="11">
        <f t="shared" ca="1" si="56"/>
        <v>0.42702308385576693</v>
      </c>
      <c r="F1814" s="11">
        <f t="shared" ca="1" si="57"/>
        <v>47.411187294064391</v>
      </c>
    </row>
    <row r="1815" spans="5:6" x14ac:dyDescent="0.25">
      <c r="E1815" s="11">
        <f t="shared" ca="1" si="56"/>
        <v>0.90089074465240404</v>
      </c>
      <c r="F1815" s="11">
        <f t="shared" ca="1" si="57"/>
        <v>63.367782622034589</v>
      </c>
    </row>
    <row r="1816" spans="5:6" x14ac:dyDescent="0.25">
      <c r="E1816" s="11">
        <f t="shared" ca="1" si="56"/>
        <v>0.57495503602595277</v>
      </c>
      <c r="F1816" s="11">
        <f t="shared" ca="1" si="57"/>
        <v>51.170295200742501</v>
      </c>
    </row>
    <row r="1817" spans="5:6" x14ac:dyDescent="0.25">
      <c r="E1817" s="11">
        <f t="shared" ca="1" si="56"/>
        <v>0.95686347529069582</v>
      </c>
      <c r="F1817" s="11">
        <f t="shared" ca="1" si="57"/>
        <v>68.605629067025504</v>
      </c>
    </row>
    <row r="1818" spans="5:6" x14ac:dyDescent="0.25">
      <c r="E1818" s="11">
        <f t="shared" ca="1" si="56"/>
        <v>0.91888573492782588</v>
      </c>
      <c r="F1818" s="11">
        <f t="shared" ca="1" si="57"/>
        <v>64.697526150183407</v>
      </c>
    </row>
    <row r="1819" spans="5:6" x14ac:dyDescent="0.25">
      <c r="E1819" s="11">
        <f t="shared" ca="1" si="56"/>
        <v>0.34167745505742275</v>
      </c>
      <c r="F1819" s="11">
        <f t="shared" ca="1" si="57"/>
        <v>45.245489604779628</v>
      </c>
    </row>
    <row r="1820" spans="5:6" x14ac:dyDescent="0.25">
      <c r="E1820" s="11">
        <f t="shared" ca="1" si="56"/>
        <v>0.90061877255470857</v>
      </c>
      <c r="F1820" s="11">
        <f t="shared" ca="1" si="57"/>
        <v>63.349238054097931</v>
      </c>
    </row>
    <row r="1821" spans="5:6" x14ac:dyDescent="0.25">
      <c r="E1821" s="11">
        <f t="shared" ca="1" si="56"/>
        <v>4.5651482832180235E-2</v>
      </c>
      <c r="F1821" s="11">
        <f t="shared" ca="1" si="57"/>
        <v>34.131052090624948</v>
      </c>
    </row>
    <row r="1822" spans="5:6" x14ac:dyDescent="0.25">
      <c r="E1822" s="11">
        <f t="shared" ca="1" si="56"/>
        <v>0.27506520899381692</v>
      </c>
      <c r="F1822" s="11">
        <f t="shared" ca="1" si="57"/>
        <v>43.463937609967751</v>
      </c>
    </row>
    <row r="1823" spans="5:6" x14ac:dyDescent="0.25">
      <c r="E1823" s="11">
        <f t="shared" ca="1" si="56"/>
        <v>0.39101877731110335</v>
      </c>
      <c r="F1823" s="11">
        <f t="shared" ca="1" si="57"/>
        <v>46.506355083406852</v>
      </c>
    </row>
    <row r="1824" spans="5:6" x14ac:dyDescent="0.25">
      <c r="E1824" s="11">
        <f t="shared" ca="1" si="56"/>
        <v>0.80562942664251325</v>
      </c>
      <c r="F1824" s="11">
        <f t="shared" ca="1" si="57"/>
        <v>58.443699150774904</v>
      </c>
    </row>
    <row r="1825" spans="5:6" x14ac:dyDescent="0.25">
      <c r="E1825" s="11">
        <f t="shared" ca="1" si="56"/>
        <v>0.56365473393220222</v>
      </c>
      <c r="F1825" s="11">
        <f t="shared" ca="1" si="57"/>
        <v>50.873572936268772</v>
      </c>
    </row>
    <row r="1826" spans="5:6" x14ac:dyDescent="0.25">
      <c r="E1826" s="11">
        <f t="shared" ca="1" si="56"/>
        <v>0.75297352862448619</v>
      </c>
      <c r="F1826" s="11">
        <f t="shared" ca="1" si="57"/>
        <v>56.457051871957916</v>
      </c>
    </row>
    <row r="1827" spans="5:6" x14ac:dyDescent="0.25">
      <c r="E1827" s="11">
        <f t="shared" ca="1" si="56"/>
        <v>0.11055463438759328</v>
      </c>
      <c r="F1827" s="11">
        <f t="shared" ca="1" si="57"/>
        <v>37.921287805131179</v>
      </c>
    </row>
    <row r="1828" spans="5:6" x14ac:dyDescent="0.25">
      <c r="E1828" s="11">
        <f t="shared" ca="1" si="56"/>
        <v>0.9914513119839562</v>
      </c>
      <c r="F1828" s="11">
        <f t="shared" ca="1" si="57"/>
        <v>77.328873923022314</v>
      </c>
    </row>
    <row r="1829" spans="5:6" x14ac:dyDescent="0.25">
      <c r="E1829" s="11">
        <f t="shared" ca="1" si="56"/>
        <v>0.6869100492821828</v>
      </c>
      <c r="F1829" s="11">
        <f t="shared" ca="1" si="57"/>
        <v>54.31371488068956</v>
      </c>
    </row>
    <row r="1830" spans="5:6" x14ac:dyDescent="0.25">
      <c r="E1830" s="11">
        <f t="shared" ca="1" si="56"/>
        <v>0.24196213422422952</v>
      </c>
      <c r="F1830" s="11">
        <f t="shared" ca="1" si="57"/>
        <v>42.521721697293302</v>
      </c>
    </row>
    <row r="1831" spans="5:6" x14ac:dyDescent="0.25">
      <c r="E1831" s="11">
        <f t="shared" ca="1" si="56"/>
        <v>0.39598019072799606</v>
      </c>
      <c r="F1831" s="11">
        <f t="shared" ca="1" si="57"/>
        <v>46.631551644152516</v>
      </c>
    </row>
    <row r="1832" spans="5:6" x14ac:dyDescent="0.25">
      <c r="E1832" s="11">
        <f t="shared" ca="1" si="56"/>
        <v>0.58165727572699866</v>
      </c>
      <c r="F1832" s="11">
        <f t="shared" ca="1" si="57"/>
        <v>51.347577282874013</v>
      </c>
    </row>
    <row r="1833" spans="5:6" x14ac:dyDescent="0.25">
      <c r="E1833" s="11">
        <f t="shared" ca="1" si="56"/>
        <v>6.6291467417069261E-2</v>
      </c>
      <c r="F1833" s="11">
        <f t="shared" ca="1" si="57"/>
        <v>35.602866121450106</v>
      </c>
    </row>
    <row r="1834" spans="5:6" x14ac:dyDescent="0.25">
      <c r="E1834" s="11">
        <f t="shared" ca="1" si="56"/>
        <v>0.94991169836993106</v>
      </c>
      <c r="F1834" s="11">
        <f t="shared" ca="1" si="57"/>
        <v>67.714582047550721</v>
      </c>
    </row>
    <row r="1835" spans="5:6" x14ac:dyDescent="0.25">
      <c r="E1835" s="11">
        <f t="shared" ca="1" si="56"/>
        <v>0.65311448575615905</v>
      </c>
      <c r="F1835" s="11">
        <f t="shared" ca="1" si="57"/>
        <v>53.315798044940529</v>
      </c>
    </row>
    <row r="1836" spans="5:6" x14ac:dyDescent="0.25">
      <c r="E1836" s="11">
        <f t="shared" ca="1" si="56"/>
        <v>0.1569532899274525</v>
      </c>
      <c r="F1836" s="11">
        <f t="shared" ca="1" si="57"/>
        <v>39.780470463855501</v>
      </c>
    </row>
    <row r="1837" spans="5:6" x14ac:dyDescent="0.25">
      <c r="E1837" s="11">
        <f t="shared" ca="1" si="56"/>
        <v>0.95452140761768234</v>
      </c>
      <c r="F1837" s="11">
        <f t="shared" ca="1" si="57"/>
        <v>68.292461088832951</v>
      </c>
    </row>
    <row r="1838" spans="5:6" x14ac:dyDescent="0.25">
      <c r="E1838" s="11">
        <f t="shared" ca="1" si="56"/>
        <v>0.94228202893847357</v>
      </c>
      <c r="F1838" s="11">
        <f t="shared" ca="1" si="57"/>
        <v>66.851060606638001</v>
      </c>
    </row>
    <row r="1839" spans="5:6" x14ac:dyDescent="0.25">
      <c r="E1839" s="11">
        <f t="shared" ca="1" si="56"/>
        <v>0.28638488621323732</v>
      </c>
      <c r="F1839" s="11">
        <f t="shared" ca="1" si="57"/>
        <v>43.775907492783247</v>
      </c>
    </row>
    <row r="1840" spans="5:6" x14ac:dyDescent="0.25">
      <c r="E1840" s="11">
        <f t="shared" ca="1" si="56"/>
        <v>0.44894091082056664</v>
      </c>
      <c r="F1840" s="11">
        <f t="shared" ca="1" si="57"/>
        <v>47.959674126470247</v>
      </c>
    </row>
    <row r="1841" spans="5:6" x14ac:dyDescent="0.25">
      <c r="E1841" s="11">
        <f t="shared" ca="1" si="56"/>
        <v>0.58342375694929671</v>
      </c>
      <c r="F1841" s="11">
        <f t="shared" ca="1" si="57"/>
        <v>51.394473195279566</v>
      </c>
    </row>
    <row r="1842" spans="5:6" x14ac:dyDescent="0.25">
      <c r="E1842" s="11">
        <f t="shared" ca="1" si="56"/>
        <v>0.92720170981398409</v>
      </c>
      <c r="F1842" s="11">
        <f t="shared" ca="1" si="57"/>
        <v>65.39542046356334</v>
      </c>
    </row>
    <row r="1843" spans="5:6" x14ac:dyDescent="0.25">
      <c r="E1843" s="11">
        <f t="shared" ca="1" si="56"/>
        <v>0.15455251471508269</v>
      </c>
      <c r="F1843" s="11">
        <f t="shared" ca="1" si="57"/>
        <v>39.692893560028153</v>
      </c>
    </row>
    <row r="1844" spans="5:6" x14ac:dyDescent="0.25">
      <c r="E1844" s="11">
        <f t="shared" ca="1" si="56"/>
        <v>0.31002919463249978</v>
      </c>
      <c r="F1844" s="11">
        <f t="shared" ca="1" si="57"/>
        <v>44.414089043373281</v>
      </c>
    </row>
    <row r="1845" spans="5:6" x14ac:dyDescent="0.25">
      <c r="E1845" s="11">
        <f t="shared" ca="1" si="56"/>
        <v>0.99955280022983151</v>
      </c>
      <c r="F1845" s="11">
        <f t="shared" ca="1" si="57"/>
        <v>90.695824664855976</v>
      </c>
    </row>
    <row r="1846" spans="5:6" x14ac:dyDescent="0.25">
      <c r="E1846" s="11">
        <f t="shared" ca="1" si="56"/>
        <v>0.22104073884614872</v>
      </c>
      <c r="F1846" s="11">
        <f t="shared" ca="1" si="57"/>
        <v>41.897827012999755</v>
      </c>
    </row>
    <row r="1847" spans="5:6" x14ac:dyDescent="0.25">
      <c r="E1847" s="11">
        <f t="shared" ca="1" si="56"/>
        <v>0.80141767388667895</v>
      </c>
      <c r="F1847" s="11">
        <f t="shared" ca="1" si="57"/>
        <v>58.272232693745906</v>
      </c>
    </row>
    <row r="1848" spans="5:6" x14ac:dyDescent="0.25">
      <c r="E1848" s="11">
        <f t="shared" ca="1" si="56"/>
        <v>0.99275919450665595</v>
      </c>
      <c r="F1848" s="11">
        <f t="shared" ca="1" si="57"/>
        <v>78.150656494061778</v>
      </c>
    </row>
    <row r="1849" spans="5:6" x14ac:dyDescent="0.25">
      <c r="E1849" s="11">
        <f t="shared" ca="1" si="56"/>
        <v>0.77690110743079011</v>
      </c>
      <c r="F1849" s="11">
        <f t="shared" ca="1" si="57"/>
        <v>57.320708239225176</v>
      </c>
    </row>
    <row r="1850" spans="5:6" x14ac:dyDescent="0.25">
      <c r="E1850" s="11">
        <f t="shared" ca="1" si="56"/>
        <v>0.88754725018187286</v>
      </c>
      <c r="F1850" s="11">
        <f t="shared" ca="1" si="57"/>
        <v>62.502190804467233</v>
      </c>
    </row>
    <row r="1851" spans="5:6" x14ac:dyDescent="0.25">
      <c r="E1851" s="11">
        <f t="shared" ca="1" si="56"/>
        <v>0.58303537392484484</v>
      </c>
      <c r="F1851" s="11">
        <f t="shared" ca="1" si="57"/>
        <v>51.384156297685095</v>
      </c>
    </row>
    <row r="1852" spans="5:6" x14ac:dyDescent="0.25">
      <c r="E1852" s="11">
        <f t="shared" ca="1" si="56"/>
        <v>0.6703258926134168</v>
      </c>
      <c r="F1852" s="11">
        <f t="shared" ca="1" si="57"/>
        <v>53.817355441163031</v>
      </c>
    </row>
    <row r="1853" spans="5:6" x14ac:dyDescent="0.25">
      <c r="E1853" s="11">
        <f t="shared" ca="1" si="56"/>
        <v>0.77908753031446332</v>
      </c>
      <c r="F1853" s="11">
        <f t="shared" ca="1" si="57"/>
        <v>57.402605993903094</v>
      </c>
    </row>
    <row r="1854" spans="5:6" x14ac:dyDescent="0.25">
      <c r="E1854" s="11">
        <f t="shared" ca="1" si="56"/>
        <v>0.17411945205507906</v>
      </c>
      <c r="F1854" s="11">
        <f t="shared" ca="1" si="57"/>
        <v>40.386133617043448</v>
      </c>
    </row>
    <row r="1855" spans="5:6" x14ac:dyDescent="0.25">
      <c r="E1855" s="11">
        <f t="shared" ca="1" si="56"/>
        <v>0.66071217911746483</v>
      </c>
      <c r="F1855" s="11">
        <f t="shared" ca="1" si="57"/>
        <v>53.535608315748433</v>
      </c>
    </row>
    <row r="1856" spans="5:6" x14ac:dyDescent="0.25">
      <c r="E1856" s="11">
        <f t="shared" ca="1" si="56"/>
        <v>0.20092667075935811</v>
      </c>
      <c r="F1856" s="11">
        <f t="shared" ca="1" si="57"/>
        <v>41.271613829288398</v>
      </c>
    </row>
    <row r="1857" spans="5:6" x14ac:dyDescent="0.25">
      <c r="E1857" s="11">
        <f t="shared" ca="1" si="56"/>
        <v>0.43613738994758144</v>
      </c>
      <c r="F1857" s="11">
        <f t="shared" ca="1" si="57"/>
        <v>47.639341333507453</v>
      </c>
    </row>
    <row r="1858" spans="5:6" x14ac:dyDescent="0.25">
      <c r="E1858" s="11">
        <f t="shared" ca="1" si="56"/>
        <v>0.51045993347381147</v>
      </c>
      <c r="F1858" s="11">
        <f t="shared" ca="1" si="57"/>
        <v>49.506058363304845</v>
      </c>
    </row>
    <row r="1859" spans="5:6" x14ac:dyDescent="0.25">
      <c r="E1859" s="11">
        <f t="shared" ca="1" si="56"/>
        <v>0.38852288436248139</v>
      </c>
      <c r="F1859" s="11">
        <f t="shared" ca="1" si="57"/>
        <v>46.443291202716807</v>
      </c>
    </row>
    <row r="1860" spans="5:6" x14ac:dyDescent="0.25">
      <c r="E1860" s="11">
        <f t="shared" ref="E1860:E1923" ca="1" si="58">RAND()</f>
        <v>0.30395895060677325</v>
      </c>
      <c r="F1860" s="11">
        <f t="shared" ref="F1860:F1923" ca="1" si="59">_xlfn.GAMMA.INV(E1860,$C$3,$C$4)</f>
        <v>44.251823383684048</v>
      </c>
    </row>
    <row r="1861" spans="5:6" x14ac:dyDescent="0.25">
      <c r="E1861" s="11">
        <f t="shared" ca="1" si="58"/>
        <v>0.93755205480268866</v>
      </c>
      <c r="F1861" s="11">
        <f t="shared" ca="1" si="59"/>
        <v>66.363215437402559</v>
      </c>
    </row>
    <row r="1862" spans="5:6" x14ac:dyDescent="0.25">
      <c r="E1862" s="11">
        <f t="shared" ca="1" si="58"/>
        <v>0.89309972340216859</v>
      </c>
      <c r="F1862" s="11">
        <f t="shared" ca="1" si="59"/>
        <v>62.851908534663323</v>
      </c>
    </row>
    <row r="1863" spans="5:6" x14ac:dyDescent="0.25">
      <c r="E1863" s="11">
        <f t="shared" ca="1" si="58"/>
        <v>0.51544386939202591</v>
      </c>
      <c r="F1863" s="11">
        <f t="shared" ca="1" si="59"/>
        <v>49.632552534041523</v>
      </c>
    </row>
    <row r="1864" spans="5:6" x14ac:dyDescent="0.25">
      <c r="E1864" s="11">
        <f t="shared" ca="1" si="58"/>
        <v>0.63931882824427566</v>
      </c>
      <c r="F1864" s="11">
        <f t="shared" ca="1" si="59"/>
        <v>52.922630000090095</v>
      </c>
    </row>
    <row r="1865" spans="5:6" x14ac:dyDescent="0.25">
      <c r="E1865" s="11">
        <f t="shared" ca="1" si="58"/>
        <v>0.61308883451708951</v>
      </c>
      <c r="F1865" s="11">
        <f t="shared" ca="1" si="59"/>
        <v>52.193883444746518</v>
      </c>
    </row>
    <row r="1866" spans="5:6" x14ac:dyDescent="0.25">
      <c r="E1866" s="11">
        <f t="shared" ca="1" si="58"/>
        <v>0.91662659008759217</v>
      </c>
      <c r="F1866" s="11">
        <f t="shared" ca="1" si="59"/>
        <v>64.518141998447433</v>
      </c>
    </row>
    <row r="1867" spans="5:6" x14ac:dyDescent="0.25">
      <c r="E1867" s="11">
        <f t="shared" ca="1" si="58"/>
        <v>0.87877823939526301</v>
      </c>
      <c r="F1867" s="11">
        <f t="shared" ca="1" si="59"/>
        <v>61.976575251648882</v>
      </c>
    </row>
    <row r="1868" spans="5:6" x14ac:dyDescent="0.25">
      <c r="E1868" s="11">
        <f t="shared" ca="1" si="58"/>
        <v>0.96257818032000919</v>
      </c>
      <c r="F1868" s="11">
        <f t="shared" ca="1" si="59"/>
        <v>69.436422569973118</v>
      </c>
    </row>
    <row r="1869" spans="5:6" x14ac:dyDescent="0.25">
      <c r="E1869" s="11">
        <f t="shared" ca="1" si="58"/>
        <v>0.22804388089648242</v>
      </c>
      <c r="F1869" s="11">
        <f t="shared" ca="1" si="59"/>
        <v>42.109507030761478</v>
      </c>
    </row>
    <row r="1870" spans="5:6" x14ac:dyDescent="0.25">
      <c r="E1870" s="11">
        <f t="shared" ca="1" si="58"/>
        <v>0.72946704474278778</v>
      </c>
      <c r="F1870" s="11">
        <f t="shared" ca="1" si="59"/>
        <v>55.659029491025649</v>
      </c>
    </row>
    <row r="1871" spans="5:6" x14ac:dyDescent="0.25">
      <c r="E1871" s="11">
        <f t="shared" ca="1" si="58"/>
        <v>1.8116995036313144E-2</v>
      </c>
      <c r="F1871" s="11">
        <f t="shared" ca="1" si="59"/>
        <v>31.044034102876637</v>
      </c>
    </row>
    <row r="1872" spans="5:6" x14ac:dyDescent="0.25">
      <c r="E1872" s="11">
        <f t="shared" ca="1" si="58"/>
        <v>0.48157512811089975</v>
      </c>
      <c r="F1872" s="11">
        <f t="shared" ca="1" si="59"/>
        <v>48.777378448234749</v>
      </c>
    </row>
    <row r="1873" spans="5:6" x14ac:dyDescent="0.25">
      <c r="E1873" s="11">
        <f t="shared" ca="1" si="58"/>
        <v>0.53318658135197172</v>
      </c>
      <c r="F1873" s="11">
        <f t="shared" ca="1" si="59"/>
        <v>50.085258152008315</v>
      </c>
    </row>
    <row r="1874" spans="5:6" x14ac:dyDescent="0.25">
      <c r="E1874" s="11">
        <f t="shared" ca="1" si="58"/>
        <v>0.48661326049768572</v>
      </c>
      <c r="F1874" s="11">
        <f t="shared" ca="1" si="59"/>
        <v>48.904024366974859</v>
      </c>
    </row>
    <row r="1875" spans="5:6" x14ac:dyDescent="0.25">
      <c r="E1875" s="11">
        <f t="shared" ca="1" si="58"/>
        <v>0.98624143032649592</v>
      </c>
      <c r="F1875" s="11">
        <f t="shared" ca="1" si="59"/>
        <v>74.909449408918135</v>
      </c>
    </row>
    <row r="1876" spans="5:6" x14ac:dyDescent="0.25">
      <c r="E1876" s="11">
        <f t="shared" ca="1" si="58"/>
        <v>0.66536308770771713</v>
      </c>
      <c r="F1876" s="11">
        <f t="shared" ca="1" si="59"/>
        <v>53.671392141249626</v>
      </c>
    </row>
    <row r="1877" spans="5:6" x14ac:dyDescent="0.25">
      <c r="E1877" s="11">
        <f t="shared" ca="1" si="58"/>
        <v>0.68052564897485857</v>
      </c>
      <c r="F1877" s="11">
        <f t="shared" ca="1" si="59"/>
        <v>54.121004326295726</v>
      </c>
    </row>
    <row r="1878" spans="5:6" x14ac:dyDescent="0.25">
      <c r="E1878" s="11">
        <f t="shared" ca="1" si="58"/>
        <v>0.68913612029276383</v>
      </c>
      <c r="F1878" s="11">
        <f t="shared" ca="1" si="59"/>
        <v>54.38141016026475</v>
      </c>
    </row>
    <row r="1879" spans="5:6" x14ac:dyDescent="0.25">
      <c r="E1879" s="11">
        <f t="shared" ca="1" si="58"/>
        <v>0.82629478991677052</v>
      </c>
      <c r="F1879" s="11">
        <f t="shared" ca="1" si="59"/>
        <v>59.32525149652178</v>
      </c>
    </row>
    <row r="1880" spans="5:6" x14ac:dyDescent="0.25">
      <c r="E1880" s="11">
        <f t="shared" ca="1" si="58"/>
        <v>0.19679986500775526</v>
      </c>
      <c r="F1880" s="11">
        <f t="shared" ca="1" si="59"/>
        <v>41.139413133773594</v>
      </c>
    </row>
    <row r="1881" spans="5:6" x14ac:dyDescent="0.25">
      <c r="E1881" s="11">
        <f t="shared" ca="1" si="58"/>
        <v>0.39190790645786611</v>
      </c>
      <c r="F1881" s="11">
        <f t="shared" ca="1" si="59"/>
        <v>46.528807077072031</v>
      </c>
    </row>
    <row r="1882" spans="5:6" x14ac:dyDescent="0.25">
      <c r="E1882" s="11">
        <f t="shared" ca="1" si="58"/>
        <v>0.79553308399715927</v>
      </c>
      <c r="F1882" s="11">
        <f t="shared" ca="1" si="59"/>
        <v>58.036834211854483</v>
      </c>
    </row>
    <row r="1883" spans="5:6" x14ac:dyDescent="0.25">
      <c r="E1883" s="11">
        <f t="shared" ca="1" si="58"/>
        <v>7.2023684979874325E-2</v>
      </c>
      <c r="F1883" s="11">
        <f t="shared" ca="1" si="59"/>
        <v>35.952806587514935</v>
      </c>
    </row>
    <row r="1884" spans="5:6" x14ac:dyDescent="0.25">
      <c r="E1884" s="11">
        <f t="shared" ca="1" si="58"/>
        <v>0.79735662621767001</v>
      </c>
      <c r="F1884" s="11">
        <f t="shared" ca="1" si="59"/>
        <v>58.109274927126741</v>
      </c>
    </row>
    <row r="1885" spans="5:6" x14ac:dyDescent="0.25">
      <c r="E1885" s="11">
        <f t="shared" ca="1" si="58"/>
        <v>0.37111256849878849</v>
      </c>
      <c r="F1885" s="11">
        <f t="shared" ca="1" si="59"/>
        <v>46.001588334343602</v>
      </c>
    </row>
    <row r="1886" spans="5:6" x14ac:dyDescent="0.25">
      <c r="E1886" s="11">
        <f t="shared" ca="1" si="58"/>
        <v>0.32890843929924185</v>
      </c>
      <c r="F1886" s="11">
        <f t="shared" ca="1" si="59"/>
        <v>44.912739218249001</v>
      </c>
    </row>
    <row r="1887" spans="5:6" x14ac:dyDescent="0.25">
      <c r="E1887" s="11">
        <f t="shared" ca="1" si="58"/>
        <v>0.11379268041257873</v>
      </c>
      <c r="F1887" s="11">
        <f t="shared" ca="1" si="59"/>
        <v>38.064913953369071</v>
      </c>
    </row>
    <row r="1888" spans="5:6" x14ac:dyDescent="0.25">
      <c r="E1888" s="11">
        <f t="shared" ca="1" si="58"/>
        <v>0.23822266234231437</v>
      </c>
      <c r="F1888" s="11">
        <f t="shared" ca="1" si="59"/>
        <v>42.412018154600396</v>
      </c>
    </row>
    <row r="1889" spans="5:6" x14ac:dyDescent="0.25">
      <c r="E1889" s="11">
        <f t="shared" ca="1" si="58"/>
        <v>0.15560990867952185</v>
      </c>
      <c r="F1889" s="11">
        <f t="shared" ca="1" si="59"/>
        <v>39.731559389513798</v>
      </c>
    </row>
    <row r="1890" spans="5:6" x14ac:dyDescent="0.25">
      <c r="E1890" s="11">
        <f t="shared" ca="1" si="58"/>
        <v>0.90852073556575441</v>
      </c>
      <c r="F1890" s="11">
        <f t="shared" ca="1" si="59"/>
        <v>63.905514513450164</v>
      </c>
    </row>
    <row r="1891" spans="5:6" x14ac:dyDescent="0.25">
      <c r="E1891" s="11">
        <f t="shared" ca="1" si="58"/>
        <v>0.82255756095663624</v>
      </c>
      <c r="F1891" s="11">
        <f t="shared" ca="1" si="59"/>
        <v>59.160488005910963</v>
      </c>
    </row>
    <row r="1892" spans="5:6" x14ac:dyDescent="0.25">
      <c r="E1892" s="11">
        <f t="shared" ca="1" si="58"/>
        <v>0.54405110372822107</v>
      </c>
      <c r="F1892" s="11">
        <f t="shared" ca="1" si="59"/>
        <v>50.364600187097821</v>
      </c>
    </row>
    <row r="1893" spans="5:6" x14ac:dyDescent="0.25">
      <c r="E1893" s="11">
        <f t="shared" ca="1" si="58"/>
        <v>0.35069420863888146</v>
      </c>
      <c r="F1893" s="11">
        <f t="shared" ca="1" si="59"/>
        <v>45.478581315709363</v>
      </c>
    </row>
    <row r="1894" spans="5:6" x14ac:dyDescent="0.25">
      <c r="E1894" s="11">
        <f t="shared" ca="1" si="58"/>
        <v>0.68218655114912874</v>
      </c>
      <c r="F1894" s="11">
        <f t="shared" ca="1" si="59"/>
        <v>54.170936037466788</v>
      </c>
    </row>
    <row r="1895" spans="5:6" x14ac:dyDescent="0.25">
      <c r="E1895" s="11">
        <f t="shared" ca="1" si="58"/>
        <v>5.1546661157966911E-2</v>
      </c>
      <c r="F1895" s="11">
        <f t="shared" ca="1" si="59"/>
        <v>34.593132857260464</v>
      </c>
    </row>
    <row r="1896" spans="5:6" x14ac:dyDescent="0.25">
      <c r="E1896" s="11">
        <f t="shared" ca="1" si="58"/>
        <v>0.91664112426849853</v>
      </c>
      <c r="F1896" s="11">
        <f t="shared" ca="1" si="59"/>
        <v>64.519283275373738</v>
      </c>
    </row>
    <row r="1897" spans="5:6" x14ac:dyDescent="0.25">
      <c r="E1897" s="11">
        <f t="shared" ca="1" si="58"/>
        <v>0.42939855586969811</v>
      </c>
      <c r="F1897" s="11">
        <f t="shared" ca="1" si="59"/>
        <v>47.47066948907797</v>
      </c>
    </row>
    <row r="1898" spans="5:6" x14ac:dyDescent="0.25">
      <c r="E1898" s="11">
        <f t="shared" ca="1" si="58"/>
        <v>0.75628213960112178</v>
      </c>
      <c r="F1898" s="11">
        <f t="shared" ca="1" si="59"/>
        <v>56.573149647480456</v>
      </c>
    </row>
    <row r="1899" spans="5:6" x14ac:dyDescent="0.25">
      <c r="E1899" s="11">
        <f t="shared" ca="1" si="58"/>
        <v>8.7804647905894706E-3</v>
      </c>
      <c r="F1899" s="11">
        <f t="shared" ca="1" si="59"/>
        <v>29.026963705012676</v>
      </c>
    </row>
    <row r="1900" spans="5:6" x14ac:dyDescent="0.25">
      <c r="E1900" s="11">
        <f t="shared" ca="1" si="58"/>
        <v>0.65169562016118987</v>
      </c>
      <c r="F1900" s="11">
        <f t="shared" ca="1" si="59"/>
        <v>53.275014883862866</v>
      </c>
    </row>
    <row r="1901" spans="5:6" x14ac:dyDescent="0.25">
      <c r="E1901" s="11">
        <f t="shared" ca="1" si="58"/>
        <v>0.16642828145382871</v>
      </c>
      <c r="F1901" s="11">
        <f t="shared" ca="1" si="59"/>
        <v>40.119013920707474</v>
      </c>
    </row>
    <row r="1902" spans="5:6" x14ac:dyDescent="0.25">
      <c r="E1902" s="11">
        <f t="shared" ca="1" si="58"/>
        <v>0.41994350041681983</v>
      </c>
      <c r="F1902" s="11">
        <f t="shared" ca="1" si="59"/>
        <v>47.23380821577063</v>
      </c>
    </row>
    <row r="1903" spans="5:6" x14ac:dyDescent="0.25">
      <c r="E1903" s="11">
        <f t="shared" ca="1" si="58"/>
        <v>0.31175748427603989</v>
      </c>
      <c r="F1903" s="11">
        <f t="shared" ca="1" si="59"/>
        <v>44.460105983250052</v>
      </c>
    </row>
    <row r="1904" spans="5:6" x14ac:dyDescent="0.25">
      <c r="E1904" s="11">
        <f t="shared" ca="1" si="58"/>
        <v>9.9583830455264088E-2</v>
      </c>
      <c r="F1904" s="11">
        <f t="shared" ca="1" si="59"/>
        <v>37.413914819132998</v>
      </c>
    </row>
    <row r="1905" spans="5:6" x14ac:dyDescent="0.25">
      <c r="E1905" s="11">
        <f t="shared" ca="1" si="58"/>
        <v>0.66995396292195242</v>
      </c>
      <c r="F1905" s="11">
        <f t="shared" ca="1" si="59"/>
        <v>53.806377122444808</v>
      </c>
    </row>
    <row r="1906" spans="5:6" x14ac:dyDescent="0.25">
      <c r="E1906" s="11">
        <f t="shared" ca="1" si="58"/>
        <v>0.63912822347963716</v>
      </c>
      <c r="F1906" s="11">
        <f t="shared" ca="1" si="59"/>
        <v>52.917248803286626</v>
      </c>
    </row>
    <row r="1907" spans="5:6" x14ac:dyDescent="0.25">
      <c r="E1907" s="11">
        <f t="shared" ca="1" si="58"/>
        <v>0.26679717540652093</v>
      </c>
      <c r="F1907" s="11">
        <f t="shared" ca="1" si="59"/>
        <v>43.23304146442166</v>
      </c>
    </row>
    <row r="1908" spans="5:6" x14ac:dyDescent="0.25">
      <c r="E1908" s="11">
        <f t="shared" ca="1" si="58"/>
        <v>0.86066008089549095</v>
      </c>
      <c r="F1908" s="11">
        <f t="shared" ca="1" si="59"/>
        <v>60.977680719425067</v>
      </c>
    </row>
    <row r="1909" spans="5:6" x14ac:dyDescent="0.25">
      <c r="E1909" s="11">
        <f t="shared" ca="1" si="58"/>
        <v>0.82914895299644087</v>
      </c>
      <c r="F1909" s="11">
        <f t="shared" ca="1" si="59"/>
        <v>59.452813835914043</v>
      </c>
    </row>
    <row r="1910" spans="5:6" x14ac:dyDescent="0.25">
      <c r="E1910" s="11">
        <f t="shared" ca="1" si="58"/>
        <v>0.21051979110159491</v>
      </c>
      <c r="F1910" s="11">
        <f t="shared" ca="1" si="59"/>
        <v>41.573855224159338</v>
      </c>
    </row>
    <row r="1911" spans="5:6" x14ac:dyDescent="0.25">
      <c r="E1911" s="11">
        <f t="shared" ca="1" si="58"/>
        <v>0.3461218798116501</v>
      </c>
      <c r="F1911" s="11">
        <f t="shared" ca="1" si="59"/>
        <v>45.360563396418918</v>
      </c>
    </row>
    <row r="1912" spans="5:6" x14ac:dyDescent="0.25">
      <c r="E1912" s="11">
        <f t="shared" ca="1" si="58"/>
        <v>0.15831780122798678</v>
      </c>
      <c r="F1912" s="11">
        <f t="shared" ca="1" si="59"/>
        <v>39.829911244040041</v>
      </c>
    </row>
    <row r="1913" spans="5:6" x14ac:dyDescent="0.25">
      <c r="E1913" s="11">
        <f t="shared" ca="1" si="58"/>
        <v>0.45558391063046189</v>
      </c>
      <c r="F1913" s="11">
        <f t="shared" ca="1" si="59"/>
        <v>48.125894885478978</v>
      </c>
    </row>
    <row r="1914" spans="5:6" x14ac:dyDescent="0.25">
      <c r="E1914" s="11">
        <f t="shared" ca="1" si="58"/>
        <v>8.1852880161609742E-2</v>
      </c>
      <c r="F1914" s="11">
        <f t="shared" ca="1" si="59"/>
        <v>36.510946113353697</v>
      </c>
    </row>
    <row r="1915" spans="5:6" x14ac:dyDescent="0.25">
      <c r="E1915" s="11">
        <f t="shared" ca="1" si="58"/>
        <v>0.562165555938126</v>
      </c>
      <c r="F1915" s="11">
        <f t="shared" ca="1" si="59"/>
        <v>50.834662658705582</v>
      </c>
    </row>
    <row r="1916" spans="5:6" x14ac:dyDescent="0.25">
      <c r="E1916" s="11">
        <f t="shared" ca="1" si="58"/>
        <v>0.27075023108777341</v>
      </c>
      <c r="F1916" s="11">
        <f t="shared" ca="1" si="59"/>
        <v>43.343771310109503</v>
      </c>
    </row>
    <row r="1917" spans="5:6" x14ac:dyDescent="0.25">
      <c r="E1917" s="11">
        <f t="shared" ca="1" si="58"/>
        <v>0.14872894722531382</v>
      </c>
      <c r="F1917" s="11">
        <f t="shared" ca="1" si="59"/>
        <v>39.477208227137716</v>
      </c>
    </row>
    <row r="1918" spans="5:6" x14ac:dyDescent="0.25">
      <c r="E1918" s="11">
        <f t="shared" ca="1" si="58"/>
        <v>0.32734367735969561</v>
      </c>
      <c r="F1918" s="11">
        <f t="shared" ca="1" si="59"/>
        <v>44.871728223539456</v>
      </c>
    </row>
    <row r="1919" spans="5:6" x14ac:dyDescent="0.25">
      <c r="E1919" s="11">
        <f t="shared" ca="1" si="58"/>
        <v>0.55466088801256253</v>
      </c>
      <c r="F1919" s="11">
        <f t="shared" ca="1" si="59"/>
        <v>50.639214131411975</v>
      </c>
    </row>
    <row r="1920" spans="5:6" x14ac:dyDescent="0.25">
      <c r="E1920" s="11">
        <f t="shared" ca="1" si="58"/>
        <v>0.14874861370598036</v>
      </c>
      <c r="F1920" s="11">
        <f t="shared" ca="1" si="59"/>
        <v>39.477944628789928</v>
      </c>
    </row>
    <row r="1921" spans="5:6" x14ac:dyDescent="0.25">
      <c r="E1921" s="11">
        <f t="shared" ca="1" si="58"/>
        <v>0.96799956779693819</v>
      </c>
      <c r="F1921" s="11">
        <f t="shared" ca="1" si="59"/>
        <v>70.333879157643011</v>
      </c>
    </row>
    <row r="1922" spans="5:6" x14ac:dyDescent="0.25">
      <c r="E1922" s="11">
        <f t="shared" ca="1" si="58"/>
        <v>0.80291531124432891</v>
      </c>
      <c r="F1922" s="11">
        <f t="shared" ca="1" si="59"/>
        <v>58.332911062524623</v>
      </c>
    </row>
    <row r="1923" spans="5:6" x14ac:dyDescent="0.25">
      <c r="E1923" s="11">
        <f t="shared" ca="1" si="58"/>
        <v>0.77317949770779548</v>
      </c>
      <c r="F1923" s="11">
        <f t="shared" ca="1" si="59"/>
        <v>57.182524433091665</v>
      </c>
    </row>
    <row r="1924" spans="5:6" x14ac:dyDescent="0.25">
      <c r="E1924" s="11">
        <f t="shared" ref="E1924:E1987" ca="1" si="60">RAND()</f>
        <v>0.81727741477302296</v>
      </c>
      <c r="F1924" s="11">
        <f t="shared" ref="F1924:F1987" ca="1" si="61">_xlfn.GAMMA.INV(E1924,$C$3,$C$4)</f>
        <v>58.931890800935498</v>
      </c>
    </row>
    <row r="1925" spans="5:6" x14ac:dyDescent="0.25">
      <c r="E1925" s="11">
        <f t="shared" ca="1" si="60"/>
        <v>0.6938142568243103</v>
      </c>
      <c r="F1925" s="11">
        <f t="shared" ca="1" si="61"/>
        <v>54.524548641563449</v>
      </c>
    </row>
    <row r="1926" spans="5:6" x14ac:dyDescent="0.25">
      <c r="E1926" s="11">
        <f t="shared" ca="1" si="60"/>
        <v>0.98478031039381431</v>
      </c>
      <c r="F1926" s="11">
        <f t="shared" ca="1" si="61"/>
        <v>74.382936726375036</v>
      </c>
    </row>
    <row r="1927" spans="5:6" x14ac:dyDescent="0.25">
      <c r="E1927" s="11">
        <f t="shared" ca="1" si="60"/>
        <v>7.1966780528188612E-2</v>
      </c>
      <c r="F1927" s="11">
        <f t="shared" ca="1" si="61"/>
        <v>35.949428638066571</v>
      </c>
    </row>
    <row r="1928" spans="5:6" x14ac:dyDescent="0.25">
      <c r="E1928" s="11">
        <f t="shared" ca="1" si="60"/>
        <v>0.23114864318635009</v>
      </c>
      <c r="F1928" s="11">
        <f t="shared" ca="1" si="61"/>
        <v>42.2024060844182</v>
      </c>
    </row>
    <row r="1929" spans="5:6" x14ac:dyDescent="0.25">
      <c r="E1929" s="11">
        <f t="shared" ca="1" si="60"/>
        <v>0.91499913002071631</v>
      </c>
      <c r="F1929" s="11">
        <f t="shared" ca="1" si="61"/>
        <v>64.39136445350924</v>
      </c>
    </row>
    <row r="1930" spans="5:6" x14ac:dyDescent="0.25">
      <c r="E1930" s="11">
        <f t="shared" ca="1" si="60"/>
        <v>0.34580372943838378</v>
      </c>
      <c r="F1930" s="11">
        <f t="shared" ca="1" si="61"/>
        <v>45.352337874161393</v>
      </c>
    </row>
    <row r="1931" spans="5:6" x14ac:dyDescent="0.25">
      <c r="E1931" s="11">
        <f t="shared" ca="1" si="60"/>
        <v>0.10369312019973442</v>
      </c>
      <c r="F1931" s="11">
        <f t="shared" ca="1" si="61"/>
        <v>37.607940008559353</v>
      </c>
    </row>
    <row r="1932" spans="5:6" x14ac:dyDescent="0.25">
      <c r="E1932" s="11">
        <f t="shared" ca="1" si="60"/>
        <v>0.83840091729973509</v>
      </c>
      <c r="F1932" s="11">
        <f t="shared" ca="1" si="61"/>
        <v>59.877274643872518</v>
      </c>
    </row>
    <row r="1933" spans="5:6" x14ac:dyDescent="0.25">
      <c r="E1933" s="11">
        <f t="shared" ca="1" si="60"/>
        <v>0.43629694899964711</v>
      </c>
      <c r="F1933" s="11">
        <f t="shared" ca="1" si="61"/>
        <v>47.643334095064333</v>
      </c>
    </row>
    <row r="1934" spans="5:6" x14ac:dyDescent="0.25">
      <c r="E1934" s="11">
        <f t="shared" ca="1" si="60"/>
        <v>0.84335870478777863</v>
      </c>
      <c r="F1934" s="11">
        <f t="shared" ca="1" si="61"/>
        <v>60.112105946696452</v>
      </c>
    </row>
    <row r="1935" spans="5:6" x14ac:dyDescent="0.25">
      <c r="E1935" s="11">
        <f t="shared" ca="1" si="60"/>
        <v>0.65191353118368056</v>
      </c>
      <c r="F1935" s="11">
        <f t="shared" ca="1" si="61"/>
        <v>53.281273081880059</v>
      </c>
    </row>
    <row r="1936" spans="5:6" x14ac:dyDescent="0.25">
      <c r="E1936" s="11">
        <f t="shared" ca="1" si="60"/>
        <v>9.1408484554578506E-2</v>
      </c>
      <c r="F1936" s="11">
        <f t="shared" ca="1" si="61"/>
        <v>37.011944332738274</v>
      </c>
    </row>
    <row r="1937" spans="5:6" x14ac:dyDescent="0.25">
      <c r="E1937" s="11">
        <f t="shared" ca="1" si="60"/>
        <v>0.4648246881798741</v>
      </c>
      <c r="F1937" s="11">
        <f t="shared" ca="1" si="61"/>
        <v>48.357248942072268</v>
      </c>
    </row>
    <row r="1938" spans="5:6" x14ac:dyDescent="0.25">
      <c r="E1938" s="11">
        <f t="shared" ca="1" si="60"/>
        <v>0.79590234390620918</v>
      </c>
      <c r="F1938" s="11">
        <f t="shared" ca="1" si="61"/>
        <v>58.051467171746069</v>
      </c>
    </row>
    <row r="1939" spans="5:6" x14ac:dyDescent="0.25">
      <c r="E1939" s="11">
        <f t="shared" ca="1" si="60"/>
        <v>0.35956934061876589</v>
      </c>
      <c r="F1939" s="11">
        <f t="shared" ca="1" si="61"/>
        <v>45.706672964536956</v>
      </c>
    </row>
    <row r="1940" spans="5:6" x14ac:dyDescent="0.25">
      <c r="E1940" s="11">
        <f t="shared" ca="1" si="60"/>
        <v>0.17687565266488814</v>
      </c>
      <c r="F1940" s="11">
        <f t="shared" ca="1" si="61"/>
        <v>40.480309748414768</v>
      </c>
    </row>
    <row r="1941" spans="5:6" x14ac:dyDescent="0.25">
      <c r="E1941" s="11">
        <f t="shared" ca="1" si="60"/>
        <v>4.3180827962227331E-2</v>
      </c>
      <c r="F1941" s="11">
        <f t="shared" ca="1" si="61"/>
        <v>33.924432893528468</v>
      </c>
    </row>
    <row r="1942" spans="5:6" x14ac:dyDescent="0.25">
      <c r="E1942" s="11">
        <f t="shared" ca="1" si="60"/>
        <v>0.79753503923275493</v>
      </c>
      <c r="F1942" s="11">
        <f t="shared" ca="1" si="61"/>
        <v>58.116386502036129</v>
      </c>
    </row>
    <row r="1943" spans="5:6" x14ac:dyDescent="0.25">
      <c r="E1943" s="11">
        <f t="shared" ca="1" si="60"/>
        <v>0.31506592383116683</v>
      </c>
      <c r="F1943" s="11">
        <f t="shared" ca="1" si="61"/>
        <v>44.547978359064217</v>
      </c>
    </row>
    <row r="1944" spans="5:6" x14ac:dyDescent="0.25">
      <c r="E1944" s="11">
        <f t="shared" ca="1" si="60"/>
        <v>0.97113557679259621</v>
      </c>
      <c r="F1944" s="11">
        <f t="shared" ca="1" si="61"/>
        <v>70.915965448601597</v>
      </c>
    </row>
    <row r="1945" spans="5:6" x14ac:dyDescent="0.25">
      <c r="E1945" s="11">
        <f t="shared" ca="1" si="60"/>
        <v>0.30508744698622448</v>
      </c>
      <c r="F1945" s="11">
        <f t="shared" ca="1" si="61"/>
        <v>44.282066848411844</v>
      </c>
    </row>
    <row r="1946" spans="5:6" x14ac:dyDescent="0.25">
      <c r="E1946" s="11">
        <f t="shared" ca="1" si="60"/>
        <v>0.11631657613173907</v>
      </c>
      <c r="F1946" s="11">
        <f t="shared" ca="1" si="61"/>
        <v>38.175105734638066</v>
      </c>
    </row>
    <row r="1947" spans="5:6" x14ac:dyDescent="0.25">
      <c r="E1947" s="11">
        <f t="shared" ca="1" si="60"/>
        <v>0.97794631945206223</v>
      </c>
      <c r="F1947" s="11">
        <f t="shared" ca="1" si="61"/>
        <v>72.402629468508167</v>
      </c>
    </row>
    <row r="1948" spans="5:6" x14ac:dyDescent="0.25">
      <c r="E1948" s="11">
        <f t="shared" ca="1" si="60"/>
        <v>0.73957224933348442</v>
      </c>
      <c r="F1948" s="11">
        <f t="shared" ca="1" si="61"/>
        <v>55.99659738142369</v>
      </c>
    </row>
    <row r="1949" spans="5:6" x14ac:dyDescent="0.25">
      <c r="E1949" s="11">
        <f t="shared" ca="1" si="60"/>
        <v>0.11479207774244793</v>
      </c>
      <c r="F1949" s="11">
        <f t="shared" ca="1" si="61"/>
        <v>38.10872689709273</v>
      </c>
    </row>
    <row r="1950" spans="5:6" x14ac:dyDescent="0.25">
      <c r="E1950" s="11">
        <f t="shared" ca="1" si="60"/>
        <v>3.3724495117727127E-2</v>
      </c>
      <c r="F1950" s="11">
        <f t="shared" ca="1" si="61"/>
        <v>33.042157743231208</v>
      </c>
    </row>
    <row r="1951" spans="5:6" x14ac:dyDescent="0.25">
      <c r="E1951" s="11">
        <f t="shared" ca="1" si="60"/>
        <v>0.93547378452676844</v>
      </c>
      <c r="F1951" s="11">
        <f t="shared" ca="1" si="61"/>
        <v>66.158650481113767</v>
      </c>
    </row>
    <row r="1952" spans="5:6" x14ac:dyDescent="0.25">
      <c r="E1952" s="11">
        <f t="shared" ca="1" si="60"/>
        <v>0.59764974138668414</v>
      </c>
      <c r="F1952" s="11">
        <f t="shared" ca="1" si="61"/>
        <v>51.774909377935323</v>
      </c>
    </row>
    <row r="1953" spans="5:6" x14ac:dyDescent="0.25">
      <c r="E1953" s="11">
        <f t="shared" ca="1" si="60"/>
        <v>0.30874824075065421</v>
      </c>
      <c r="F1953" s="11">
        <f t="shared" ca="1" si="61"/>
        <v>44.379931389741316</v>
      </c>
    </row>
    <row r="1954" spans="5:6" x14ac:dyDescent="0.25">
      <c r="E1954" s="11">
        <f t="shared" ca="1" si="60"/>
        <v>0.48287859641838715</v>
      </c>
      <c r="F1954" s="11">
        <f t="shared" ca="1" si="61"/>
        <v>48.810129590120681</v>
      </c>
    </row>
    <row r="1955" spans="5:6" x14ac:dyDescent="0.25">
      <c r="E1955" s="11">
        <f t="shared" ca="1" si="60"/>
        <v>0.70727323879656934</v>
      </c>
      <c r="F1955" s="11">
        <f t="shared" ca="1" si="61"/>
        <v>54.943330527855501</v>
      </c>
    </row>
    <row r="1956" spans="5:6" x14ac:dyDescent="0.25">
      <c r="E1956" s="11">
        <f t="shared" ca="1" si="60"/>
        <v>0.22957439443929717</v>
      </c>
      <c r="F1956" s="11">
        <f t="shared" ca="1" si="61"/>
        <v>42.155372906126892</v>
      </c>
    </row>
    <row r="1957" spans="5:6" x14ac:dyDescent="0.25">
      <c r="E1957" s="11">
        <f t="shared" ca="1" si="60"/>
        <v>0.87498911936220802</v>
      </c>
      <c r="F1957" s="11">
        <f t="shared" ca="1" si="61"/>
        <v>61.758597397824261</v>
      </c>
    </row>
    <row r="1958" spans="5:6" x14ac:dyDescent="0.25">
      <c r="E1958" s="11">
        <f t="shared" ca="1" si="60"/>
        <v>0.82591124052027898</v>
      </c>
      <c r="F1958" s="11">
        <f t="shared" ca="1" si="61"/>
        <v>59.308225053849853</v>
      </c>
    </row>
    <row r="1959" spans="5:6" x14ac:dyDescent="0.25">
      <c r="E1959" s="11">
        <f t="shared" ca="1" si="60"/>
        <v>0.89019060239871983</v>
      </c>
      <c r="F1959" s="11">
        <f t="shared" ca="1" si="61"/>
        <v>62.66693682035352</v>
      </c>
    </row>
    <row r="1960" spans="5:6" x14ac:dyDescent="0.25">
      <c r="E1960" s="11">
        <f t="shared" ca="1" si="60"/>
        <v>0.52456729386382062</v>
      </c>
      <c r="F1960" s="11">
        <f t="shared" ca="1" si="61"/>
        <v>49.864840310298867</v>
      </c>
    </row>
    <row r="1961" spans="5:6" x14ac:dyDescent="0.25">
      <c r="E1961" s="11">
        <f t="shared" ca="1" si="60"/>
        <v>0.53076352622596612</v>
      </c>
      <c r="F1961" s="11">
        <f t="shared" ca="1" si="61"/>
        <v>50.023193018580301</v>
      </c>
    </row>
    <row r="1962" spans="5:6" x14ac:dyDescent="0.25">
      <c r="E1962" s="11">
        <f t="shared" ca="1" si="60"/>
        <v>0.52154750856579335</v>
      </c>
      <c r="F1962" s="11">
        <f t="shared" ca="1" si="61"/>
        <v>49.787844374674044</v>
      </c>
    </row>
    <row r="1963" spans="5:6" x14ac:dyDescent="0.25">
      <c r="E1963" s="11">
        <f t="shared" ca="1" si="60"/>
        <v>0.6417674212513641</v>
      </c>
      <c r="F1963" s="11">
        <f t="shared" ca="1" si="61"/>
        <v>52.991879132140319</v>
      </c>
    </row>
    <row r="1964" spans="5:6" x14ac:dyDescent="0.25">
      <c r="E1964" s="11">
        <f t="shared" ca="1" si="60"/>
        <v>0.74945326648733479</v>
      </c>
      <c r="F1964" s="11">
        <f t="shared" ca="1" si="61"/>
        <v>56.33460786494711</v>
      </c>
    </row>
    <row r="1965" spans="5:6" x14ac:dyDescent="0.25">
      <c r="E1965" s="11">
        <f t="shared" ca="1" si="60"/>
        <v>5.6080919531832252E-2</v>
      </c>
      <c r="F1965" s="11">
        <f t="shared" ca="1" si="61"/>
        <v>34.923287337059534</v>
      </c>
    </row>
    <row r="1966" spans="5:6" x14ac:dyDescent="0.25">
      <c r="E1966" s="11">
        <f t="shared" ca="1" si="60"/>
        <v>0.83047469046592637</v>
      </c>
      <c r="F1966" s="11">
        <f t="shared" ca="1" si="61"/>
        <v>59.512591013749265</v>
      </c>
    </row>
    <row r="1967" spans="5:6" x14ac:dyDescent="0.25">
      <c r="E1967" s="11">
        <f t="shared" ca="1" si="60"/>
        <v>0.82316985845390089</v>
      </c>
      <c r="F1967" s="11">
        <f t="shared" ca="1" si="61"/>
        <v>59.187310353898617</v>
      </c>
    </row>
    <row r="1968" spans="5:6" x14ac:dyDescent="0.25">
      <c r="E1968" s="11">
        <f t="shared" ca="1" si="60"/>
        <v>0.22413825505295093</v>
      </c>
      <c r="F1968" s="11">
        <f t="shared" ca="1" si="61"/>
        <v>41.991827410835072</v>
      </c>
    </row>
    <row r="1969" spans="5:6" x14ac:dyDescent="0.25">
      <c r="E1969" s="11">
        <f t="shared" ca="1" si="60"/>
        <v>0.46504533226399158</v>
      </c>
      <c r="F1969" s="11">
        <f t="shared" ca="1" si="61"/>
        <v>48.362775787671659</v>
      </c>
    </row>
    <row r="1970" spans="5:6" x14ac:dyDescent="0.25">
      <c r="E1970" s="11">
        <f t="shared" ca="1" si="60"/>
        <v>0.42289393820780963</v>
      </c>
      <c r="F1970" s="11">
        <f t="shared" ca="1" si="61"/>
        <v>47.307752782848709</v>
      </c>
    </row>
    <row r="1971" spans="5:6" x14ac:dyDescent="0.25">
      <c r="E1971" s="11">
        <f t="shared" ca="1" si="60"/>
        <v>0.53659194034181013</v>
      </c>
      <c r="F1971" s="11">
        <f t="shared" ca="1" si="61"/>
        <v>50.172625031674201</v>
      </c>
    </row>
    <row r="1972" spans="5:6" x14ac:dyDescent="0.25">
      <c r="E1972" s="11">
        <f t="shared" ca="1" si="60"/>
        <v>4.1865861744009081E-2</v>
      </c>
      <c r="F1972" s="11">
        <f t="shared" ca="1" si="61"/>
        <v>33.810912770578632</v>
      </c>
    </row>
    <row r="1973" spans="5:6" x14ac:dyDescent="0.25">
      <c r="E1973" s="11">
        <f t="shared" ca="1" si="60"/>
        <v>0.8674356927322725</v>
      </c>
      <c r="F1973" s="11">
        <f t="shared" ca="1" si="61"/>
        <v>61.338868666550432</v>
      </c>
    </row>
    <row r="1974" spans="5:6" x14ac:dyDescent="0.25">
      <c r="E1974" s="11">
        <f t="shared" ca="1" si="60"/>
        <v>0.47129921475047731</v>
      </c>
      <c r="F1974" s="11">
        <f t="shared" ca="1" si="61"/>
        <v>48.519497368172921</v>
      </c>
    </row>
    <row r="1975" spans="5:6" x14ac:dyDescent="0.25">
      <c r="E1975" s="11">
        <f t="shared" ca="1" si="60"/>
        <v>0.67183395604587282</v>
      </c>
      <c r="F1975" s="11">
        <f t="shared" ca="1" si="61"/>
        <v>53.861935604765904</v>
      </c>
    </row>
    <row r="1976" spans="5:6" x14ac:dyDescent="0.25">
      <c r="E1976" s="11">
        <f t="shared" ca="1" si="60"/>
        <v>0.91854921291402514</v>
      </c>
      <c r="F1976" s="11">
        <f t="shared" ca="1" si="61"/>
        <v>64.670547666887501</v>
      </c>
    </row>
    <row r="1977" spans="5:6" x14ac:dyDescent="0.25">
      <c r="E1977" s="11">
        <f t="shared" ca="1" si="60"/>
        <v>0.11574415769811408</v>
      </c>
      <c r="F1977" s="11">
        <f t="shared" ca="1" si="61"/>
        <v>38.150245467413676</v>
      </c>
    </row>
    <row r="1978" spans="5:6" x14ac:dyDescent="0.25">
      <c r="E1978" s="11">
        <f t="shared" ca="1" si="60"/>
        <v>0.70250041963729126</v>
      </c>
      <c r="F1978" s="11">
        <f t="shared" ca="1" si="61"/>
        <v>54.793596829054287</v>
      </c>
    </row>
    <row r="1979" spans="5:6" x14ac:dyDescent="0.25">
      <c r="E1979" s="11">
        <f t="shared" ca="1" si="60"/>
        <v>0.78949574618816964</v>
      </c>
      <c r="F1979" s="11">
        <f t="shared" ca="1" si="61"/>
        <v>57.800114005517045</v>
      </c>
    </row>
    <row r="1980" spans="5:6" x14ac:dyDescent="0.25">
      <c r="E1980" s="11">
        <f t="shared" ca="1" si="60"/>
        <v>5.5184422492949081E-2</v>
      </c>
      <c r="F1980" s="11">
        <f t="shared" ca="1" si="61"/>
        <v>34.859563110000842</v>
      </c>
    </row>
    <row r="1981" spans="5:6" x14ac:dyDescent="0.25">
      <c r="E1981" s="11">
        <f t="shared" ca="1" si="60"/>
        <v>0.48556631419765173</v>
      </c>
      <c r="F1981" s="11">
        <f t="shared" ca="1" si="61"/>
        <v>48.877693820107964</v>
      </c>
    </row>
    <row r="1982" spans="5:6" x14ac:dyDescent="0.25">
      <c r="E1982" s="11">
        <f t="shared" ca="1" si="60"/>
        <v>0.31063112246942204</v>
      </c>
      <c r="F1982" s="11">
        <f t="shared" ca="1" si="61"/>
        <v>44.430124772319594</v>
      </c>
    </row>
    <row r="1983" spans="5:6" x14ac:dyDescent="0.25">
      <c r="E1983" s="11">
        <f t="shared" ca="1" si="60"/>
        <v>0.5662776689488348</v>
      </c>
      <c r="F1983" s="11">
        <f t="shared" ca="1" si="61"/>
        <v>50.942212783888927</v>
      </c>
    </row>
    <row r="1984" spans="5:6" x14ac:dyDescent="0.25">
      <c r="E1984" s="11">
        <f t="shared" ca="1" si="60"/>
        <v>0.29593038018198181</v>
      </c>
      <c r="F1984" s="11">
        <f t="shared" ca="1" si="61"/>
        <v>44.03559096128906</v>
      </c>
    </row>
    <row r="1985" spans="5:6" x14ac:dyDescent="0.25">
      <c r="E1985" s="11">
        <f t="shared" ca="1" si="60"/>
        <v>0.4580350065841946</v>
      </c>
      <c r="F1985" s="11">
        <f t="shared" ca="1" si="61"/>
        <v>48.18724213363523</v>
      </c>
    </row>
    <row r="1986" spans="5:6" x14ac:dyDescent="0.25">
      <c r="E1986" s="11">
        <f t="shared" ca="1" si="60"/>
        <v>0.91183816960782915</v>
      </c>
      <c r="F1986" s="11">
        <f t="shared" ca="1" si="61"/>
        <v>64.150682381199204</v>
      </c>
    </row>
    <row r="1987" spans="5:6" x14ac:dyDescent="0.25">
      <c r="E1987" s="11">
        <f t="shared" ca="1" si="60"/>
        <v>0.8651612474562238</v>
      </c>
      <c r="F1987" s="11">
        <f t="shared" ca="1" si="61"/>
        <v>61.216086208257593</v>
      </c>
    </row>
    <row r="1988" spans="5:6" x14ac:dyDescent="0.25">
      <c r="E1988" s="11">
        <f t="shared" ref="E1988:E2051" ca="1" si="62">RAND()</f>
        <v>0.26313223407232711</v>
      </c>
      <c r="F1988" s="11">
        <f t="shared" ref="F1988:F2051" ca="1" si="63">_xlfn.GAMMA.INV(E1988,$C$3,$C$4)</f>
        <v>43.129811690949658</v>
      </c>
    </row>
    <row r="1989" spans="5:6" x14ac:dyDescent="0.25">
      <c r="E1989" s="11">
        <f t="shared" ca="1" si="62"/>
        <v>0.33501086264421598</v>
      </c>
      <c r="F1989" s="11">
        <f t="shared" ca="1" si="63"/>
        <v>45.072176655256442</v>
      </c>
    </row>
    <row r="1990" spans="5:6" x14ac:dyDescent="0.25">
      <c r="E1990" s="11">
        <f t="shared" ca="1" si="62"/>
        <v>9.6024214523265483E-2</v>
      </c>
      <c r="F1990" s="11">
        <f t="shared" ca="1" si="63"/>
        <v>37.241633785782007</v>
      </c>
    </row>
    <row r="1991" spans="5:6" x14ac:dyDescent="0.25">
      <c r="E1991" s="11">
        <f t="shared" ca="1" si="62"/>
        <v>0.65681426422014144</v>
      </c>
      <c r="F1991" s="11">
        <f t="shared" ca="1" si="63"/>
        <v>53.422532933569364</v>
      </c>
    </row>
    <row r="1992" spans="5:6" x14ac:dyDescent="0.25">
      <c r="E1992" s="11">
        <f t="shared" ca="1" si="62"/>
        <v>0.15544116514483941</v>
      </c>
      <c r="F1992" s="11">
        <f t="shared" ca="1" si="63"/>
        <v>39.725398870289247</v>
      </c>
    </row>
    <row r="1993" spans="5:6" x14ac:dyDescent="0.25">
      <c r="E1993" s="11">
        <f t="shared" ca="1" si="62"/>
        <v>0.22854427183617809</v>
      </c>
      <c r="F1993" s="11">
        <f t="shared" ca="1" si="63"/>
        <v>42.1245178118374</v>
      </c>
    </row>
    <row r="1994" spans="5:6" x14ac:dyDescent="0.25">
      <c r="E1994" s="11">
        <f t="shared" ca="1" si="62"/>
        <v>0.88575491680774898</v>
      </c>
      <c r="F1994" s="11">
        <f t="shared" ca="1" si="63"/>
        <v>62.392210913058413</v>
      </c>
    </row>
    <row r="1995" spans="5:6" x14ac:dyDescent="0.25">
      <c r="E1995" s="11">
        <f t="shared" ca="1" si="62"/>
        <v>0.40321687889881885</v>
      </c>
      <c r="F1995" s="11">
        <f t="shared" ca="1" si="63"/>
        <v>46.813810065137076</v>
      </c>
    </row>
    <row r="1996" spans="5:6" x14ac:dyDescent="0.25">
      <c r="E1996" s="11">
        <f t="shared" ca="1" si="62"/>
        <v>0.1654168375742634</v>
      </c>
      <c r="F1996" s="11">
        <f t="shared" ca="1" si="63"/>
        <v>40.083390666549789</v>
      </c>
    </row>
    <row r="1997" spans="5:6" x14ac:dyDescent="0.25">
      <c r="E1997" s="11">
        <f t="shared" ca="1" si="62"/>
        <v>0.65181066890573069</v>
      </c>
      <c r="F1997" s="11">
        <f t="shared" ca="1" si="63"/>
        <v>53.278318734656345</v>
      </c>
    </row>
    <row r="1998" spans="5:6" x14ac:dyDescent="0.25">
      <c r="E1998" s="11">
        <f t="shared" ca="1" si="62"/>
        <v>0.55838550114605823</v>
      </c>
      <c r="F1998" s="11">
        <f t="shared" ca="1" si="63"/>
        <v>50.736085530906891</v>
      </c>
    </row>
    <row r="1999" spans="5:6" x14ac:dyDescent="0.25">
      <c r="E1999" s="11">
        <f t="shared" ca="1" si="62"/>
        <v>0.89576271785819028</v>
      </c>
      <c r="F1999" s="11">
        <f t="shared" ca="1" si="63"/>
        <v>63.024763210869445</v>
      </c>
    </row>
    <row r="2000" spans="5:6" x14ac:dyDescent="0.25">
      <c r="E2000" s="11">
        <f t="shared" ca="1" si="62"/>
        <v>0.11529776821663806</v>
      </c>
      <c r="F2000" s="11">
        <f t="shared" ca="1" si="63"/>
        <v>38.130805699660378</v>
      </c>
    </row>
    <row r="2001" spans="5:6" x14ac:dyDescent="0.25">
      <c r="E2001" s="11">
        <f t="shared" ca="1" si="62"/>
        <v>0.59646132167458299</v>
      </c>
      <c r="F2001" s="11">
        <f t="shared" ca="1" si="63"/>
        <v>51.742931494340056</v>
      </c>
    </row>
    <row r="2002" spans="5:6" x14ac:dyDescent="0.25">
      <c r="E2002" s="11">
        <f t="shared" ca="1" si="62"/>
        <v>0.3368486688712008</v>
      </c>
      <c r="F2002" s="11">
        <f t="shared" ca="1" si="63"/>
        <v>45.120041917573083</v>
      </c>
    </row>
    <row r="2003" spans="5:6" x14ac:dyDescent="0.25">
      <c r="E2003" s="11">
        <f t="shared" ca="1" si="62"/>
        <v>0.64215487284072725</v>
      </c>
      <c r="F2003" s="11">
        <f t="shared" ca="1" si="63"/>
        <v>53.002857270889898</v>
      </c>
    </row>
    <row r="2004" spans="5:6" x14ac:dyDescent="0.25">
      <c r="E2004" s="11">
        <f t="shared" ca="1" si="62"/>
        <v>0.51559479046452972</v>
      </c>
      <c r="F2004" s="11">
        <f t="shared" ca="1" si="63"/>
        <v>49.636387183602722</v>
      </c>
    </row>
    <row r="2005" spans="5:6" x14ac:dyDescent="0.25">
      <c r="E2005" s="11">
        <f t="shared" ca="1" si="62"/>
        <v>0.81805552551920646</v>
      </c>
      <c r="F2005" s="11">
        <f t="shared" ca="1" si="63"/>
        <v>58.965279237391563</v>
      </c>
    </row>
    <row r="2006" spans="5:6" x14ac:dyDescent="0.25">
      <c r="E2006" s="11">
        <f t="shared" ca="1" si="62"/>
        <v>0.74540745085323679</v>
      </c>
      <c r="F2006" s="11">
        <f t="shared" ca="1" si="63"/>
        <v>56.195217647879836</v>
      </c>
    </row>
    <row r="2007" spans="5:6" x14ac:dyDescent="0.25">
      <c r="E2007" s="11">
        <f t="shared" ca="1" si="62"/>
        <v>0.62672504351596092</v>
      </c>
      <c r="F2007" s="11">
        <f t="shared" ca="1" si="63"/>
        <v>52.56986876643078</v>
      </c>
    </row>
    <row r="2008" spans="5:6" x14ac:dyDescent="0.25">
      <c r="E2008" s="11">
        <f t="shared" ca="1" si="62"/>
        <v>6.0469038720184609E-2</v>
      </c>
      <c r="F2008" s="11">
        <f t="shared" ca="1" si="63"/>
        <v>35.225191094943987</v>
      </c>
    </row>
    <row r="2009" spans="5:6" x14ac:dyDescent="0.25">
      <c r="E2009" s="11">
        <f t="shared" ca="1" si="62"/>
        <v>0.83262581341147035</v>
      </c>
      <c r="F2009" s="11">
        <f t="shared" ca="1" si="63"/>
        <v>59.610311390386279</v>
      </c>
    </row>
    <row r="2010" spans="5:6" x14ac:dyDescent="0.25">
      <c r="E2010" s="11">
        <f t="shared" ca="1" si="62"/>
        <v>0.3813620780817536</v>
      </c>
      <c r="F2010" s="11">
        <f t="shared" ca="1" si="63"/>
        <v>46.262022231252317</v>
      </c>
    </row>
    <row r="2011" spans="5:6" x14ac:dyDescent="0.25">
      <c r="E2011" s="11">
        <f t="shared" ca="1" si="62"/>
        <v>0.91921304147621163</v>
      </c>
      <c r="F2011" s="11">
        <f t="shared" ca="1" si="63"/>
        <v>64.723854065302945</v>
      </c>
    </row>
    <row r="2012" spans="5:6" x14ac:dyDescent="0.25">
      <c r="E2012" s="11">
        <f t="shared" ca="1" si="62"/>
        <v>0.31848186504164311</v>
      </c>
      <c r="F2012" s="11">
        <f t="shared" ca="1" si="63"/>
        <v>44.638415299444183</v>
      </c>
    </row>
    <row r="2013" spans="5:6" x14ac:dyDescent="0.25">
      <c r="E2013" s="11">
        <f t="shared" ca="1" si="62"/>
        <v>0.29995687300870544</v>
      </c>
      <c r="F2013" s="11">
        <f t="shared" ca="1" si="63"/>
        <v>44.144274200680833</v>
      </c>
    </row>
    <row r="2014" spans="5:6" x14ac:dyDescent="0.25">
      <c r="E2014" s="11">
        <f t="shared" ca="1" si="62"/>
        <v>0.52748276705051</v>
      </c>
      <c r="F2014" s="11">
        <f t="shared" ca="1" si="63"/>
        <v>49.93928602532236</v>
      </c>
    </row>
    <row r="2015" spans="5:6" x14ac:dyDescent="0.25">
      <c r="E2015" s="11">
        <f t="shared" ca="1" si="62"/>
        <v>0.42948397861757459</v>
      </c>
      <c r="F2015" s="11">
        <f t="shared" ca="1" si="63"/>
        <v>47.472808212239542</v>
      </c>
    </row>
    <row r="2016" spans="5:6" x14ac:dyDescent="0.25">
      <c r="E2016" s="11">
        <f t="shared" ca="1" si="62"/>
        <v>0.26943409366029625</v>
      </c>
      <c r="F2016" s="11">
        <f t="shared" ca="1" si="63"/>
        <v>43.30697419007263</v>
      </c>
    </row>
    <row r="2017" spans="5:6" x14ac:dyDescent="0.25">
      <c r="E2017" s="11">
        <f t="shared" ca="1" si="62"/>
        <v>0.89686882813745628</v>
      </c>
      <c r="F2017" s="11">
        <f t="shared" ca="1" si="63"/>
        <v>63.097594246639275</v>
      </c>
    </row>
    <row r="2018" spans="5:6" x14ac:dyDescent="0.25">
      <c r="E2018" s="11">
        <f t="shared" ca="1" si="62"/>
        <v>0.58805063992933071</v>
      </c>
      <c r="F2018" s="11">
        <f t="shared" ca="1" si="63"/>
        <v>51.517656225160735</v>
      </c>
    </row>
    <row r="2019" spans="5:6" x14ac:dyDescent="0.25">
      <c r="E2019" s="11">
        <f t="shared" ca="1" si="62"/>
        <v>0.39912552033917825</v>
      </c>
      <c r="F2019" s="11">
        <f t="shared" ca="1" si="63"/>
        <v>46.710816173506728</v>
      </c>
    </row>
    <row r="2020" spans="5:6" x14ac:dyDescent="0.25">
      <c r="E2020" s="11">
        <f t="shared" ca="1" si="62"/>
        <v>0.27773702916676157</v>
      </c>
      <c r="F2020" s="11">
        <f t="shared" ca="1" si="63"/>
        <v>43.537989884116136</v>
      </c>
    </row>
    <row r="2021" spans="5:6" x14ac:dyDescent="0.25">
      <c r="E2021" s="11">
        <f t="shared" ca="1" si="62"/>
        <v>0.47918616917649515</v>
      </c>
      <c r="F2021" s="11">
        <f t="shared" ca="1" si="63"/>
        <v>48.71737813163891</v>
      </c>
    </row>
    <row r="2022" spans="5:6" x14ac:dyDescent="0.25">
      <c r="E2022" s="11">
        <f t="shared" ca="1" si="62"/>
        <v>0.35926564949771578</v>
      </c>
      <c r="F2022" s="11">
        <f t="shared" ca="1" si="63"/>
        <v>45.698888413516919</v>
      </c>
    </row>
    <row r="2023" spans="5:6" x14ac:dyDescent="0.25">
      <c r="E2023" s="11">
        <f t="shared" ca="1" si="62"/>
        <v>0.93007629653437751</v>
      </c>
      <c r="F2023" s="11">
        <f t="shared" ca="1" si="63"/>
        <v>65.652048430831044</v>
      </c>
    </row>
    <row r="2024" spans="5:6" x14ac:dyDescent="0.25">
      <c r="E2024" s="11">
        <f t="shared" ca="1" si="62"/>
        <v>0.91965665896870941</v>
      </c>
      <c r="F2024" s="11">
        <f t="shared" ca="1" si="63"/>
        <v>64.759677900925979</v>
      </c>
    </row>
    <row r="2025" spans="5:6" x14ac:dyDescent="0.25">
      <c r="E2025" s="11">
        <f t="shared" ca="1" si="62"/>
        <v>3.1570024023137244E-2</v>
      </c>
      <c r="F2025" s="11">
        <f t="shared" ca="1" si="63"/>
        <v>32.815722748147479</v>
      </c>
    </row>
    <row r="2026" spans="5:6" x14ac:dyDescent="0.25">
      <c r="E2026" s="11">
        <f t="shared" ca="1" si="62"/>
        <v>0.3472199089560507</v>
      </c>
      <c r="F2026" s="11">
        <f t="shared" ca="1" si="63"/>
        <v>45.388938233882662</v>
      </c>
    </row>
    <row r="2027" spans="5:6" x14ac:dyDescent="0.25">
      <c r="E2027" s="11">
        <f t="shared" ca="1" si="62"/>
        <v>0.68846513208271898</v>
      </c>
      <c r="F2027" s="11">
        <f t="shared" ca="1" si="63"/>
        <v>54.360977374847558</v>
      </c>
    </row>
    <row r="2028" spans="5:6" x14ac:dyDescent="0.25">
      <c r="E2028" s="11">
        <f t="shared" ca="1" si="62"/>
        <v>0.91095258662623468</v>
      </c>
      <c r="F2028" s="11">
        <f t="shared" ca="1" si="63"/>
        <v>64.084512689937057</v>
      </c>
    </row>
    <row r="2029" spans="5:6" x14ac:dyDescent="0.25">
      <c r="E2029" s="11">
        <f t="shared" ca="1" si="62"/>
        <v>0.66873308645275842</v>
      </c>
      <c r="F2029" s="11">
        <f t="shared" ca="1" si="63"/>
        <v>53.770385450838162</v>
      </c>
    </row>
    <row r="2030" spans="5:6" x14ac:dyDescent="0.25">
      <c r="E2030" s="11">
        <f t="shared" ca="1" si="62"/>
        <v>0.69616442937897927</v>
      </c>
      <c r="F2030" s="11">
        <f t="shared" ca="1" si="63"/>
        <v>54.59691603070975</v>
      </c>
    </row>
    <row r="2031" spans="5:6" x14ac:dyDescent="0.25">
      <c r="E2031" s="11">
        <f t="shared" ca="1" si="62"/>
        <v>0.91288631042935198</v>
      </c>
      <c r="F2031" s="11">
        <f t="shared" ca="1" si="63"/>
        <v>64.229699979286082</v>
      </c>
    </row>
    <row r="2032" spans="5:6" x14ac:dyDescent="0.25">
      <c r="E2032" s="11">
        <f t="shared" ca="1" si="62"/>
        <v>0.14600689765929686</v>
      </c>
      <c r="F2032" s="11">
        <f t="shared" ca="1" si="63"/>
        <v>39.374738144115781</v>
      </c>
    </row>
    <row r="2033" spans="5:6" x14ac:dyDescent="0.25">
      <c r="E2033" s="11">
        <f t="shared" ca="1" si="62"/>
        <v>0.25998089402630264</v>
      </c>
      <c r="F2033" s="11">
        <f t="shared" ca="1" si="63"/>
        <v>43.040594202517809</v>
      </c>
    </row>
    <row r="2034" spans="5:6" x14ac:dyDescent="0.25">
      <c r="E2034" s="11">
        <f t="shared" ca="1" si="62"/>
        <v>0.42621658984486577</v>
      </c>
      <c r="F2034" s="11">
        <f t="shared" ca="1" si="63"/>
        <v>47.390988960958957</v>
      </c>
    </row>
    <row r="2035" spans="5:6" x14ac:dyDescent="0.25">
      <c r="E2035" s="11">
        <f t="shared" ca="1" si="62"/>
        <v>0.29883858654033424</v>
      </c>
      <c r="F2035" s="11">
        <f t="shared" ca="1" si="63"/>
        <v>44.114138280708815</v>
      </c>
    </row>
    <row r="2036" spans="5:6" x14ac:dyDescent="0.25">
      <c r="E2036" s="11">
        <f t="shared" ca="1" si="62"/>
        <v>0.16085113628440917</v>
      </c>
      <c r="F2036" s="11">
        <f t="shared" ca="1" si="63"/>
        <v>39.921075834411923</v>
      </c>
    </row>
    <row r="2037" spans="5:6" x14ac:dyDescent="0.25">
      <c r="E2037" s="11">
        <f t="shared" ca="1" si="62"/>
        <v>0.45241672239323505</v>
      </c>
      <c r="F2037" s="11">
        <f t="shared" ca="1" si="63"/>
        <v>48.046639369149119</v>
      </c>
    </row>
    <row r="2038" spans="5:6" x14ac:dyDescent="0.25">
      <c r="E2038" s="11">
        <f t="shared" ca="1" si="62"/>
        <v>0.87514814425239085</v>
      </c>
      <c r="F2038" s="11">
        <f t="shared" ca="1" si="63"/>
        <v>61.76764197030743</v>
      </c>
    </row>
    <row r="2039" spans="5:6" x14ac:dyDescent="0.25">
      <c r="E2039" s="11">
        <f t="shared" ca="1" si="62"/>
        <v>0.52777581202626878</v>
      </c>
      <c r="F2039" s="11">
        <f t="shared" ca="1" si="63"/>
        <v>49.946774949292781</v>
      </c>
    </row>
    <row r="2040" spans="5:6" x14ac:dyDescent="0.25">
      <c r="E2040" s="11">
        <f t="shared" ca="1" si="62"/>
        <v>0.90613238903970028</v>
      </c>
      <c r="F2040" s="11">
        <f t="shared" ca="1" si="63"/>
        <v>63.733428235866732</v>
      </c>
    </row>
    <row r="2041" spans="5:6" x14ac:dyDescent="0.25">
      <c r="E2041" s="11">
        <f t="shared" ca="1" si="62"/>
        <v>0.2033124194200151</v>
      </c>
      <c r="F2041" s="11">
        <f t="shared" ca="1" si="63"/>
        <v>41.347426773060079</v>
      </c>
    </row>
    <row r="2042" spans="5:6" x14ac:dyDescent="0.25">
      <c r="E2042" s="11">
        <f t="shared" ca="1" si="62"/>
        <v>2.826185314018459E-3</v>
      </c>
      <c r="F2042" s="11">
        <f t="shared" ca="1" si="63"/>
        <v>26.359869402897708</v>
      </c>
    </row>
    <row r="2043" spans="5:6" x14ac:dyDescent="0.25">
      <c r="E2043" s="11">
        <f t="shared" ca="1" si="62"/>
        <v>0.70315552833094941</v>
      </c>
      <c r="F2043" s="11">
        <f t="shared" ca="1" si="63"/>
        <v>54.814067343685338</v>
      </c>
    </row>
    <row r="2044" spans="5:6" x14ac:dyDescent="0.25">
      <c r="E2044" s="11">
        <f t="shared" ca="1" si="62"/>
        <v>0.99075307218509767</v>
      </c>
      <c r="F2044" s="11">
        <f t="shared" ca="1" si="63"/>
        <v>76.936452106171302</v>
      </c>
    </row>
    <row r="2045" spans="5:6" x14ac:dyDescent="0.25">
      <c r="E2045" s="11">
        <f t="shared" ca="1" si="62"/>
        <v>0.70597723221109021</v>
      </c>
      <c r="F2045" s="11">
        <f t="shared" ca="1" si="63"/>
        <v>54.902534569196114</v>
      </c>
    </row>
    <row r="2046" spans="5:6" x14ac:dyDescent="0.25">
      <c r="E2046" s="11">
        <f t="shared" ca="1" si="62"/>
        <v>0.84268208576499037</v>
      </c>
      <c r="F2046" s="11">
        <f t="shared" ca="1" si="63"/>
        <v>60.079736714508599</v>
      </c>
    </row>
    <row r="2047" spans="5:6" x14ac:dyDescent="0.25">
      <c r="E2047" s="11">
        <f t="shared" ca="1" si="62"/>
        <v>0.95624550979296985</v>
      </c>
      <c r="F2047" s="11">
        <f t="shared" ca="1" si="63"/>
        <v>68.521600802272275</v>
      </c>
    </row>
    <row r="2048" spans="5:6" x14ac:dyDescent="0.25">
      <c r="E2048" s="11">
        <f t="shared" ca="1" si="62"/>
        <v>0.19895254620958613</v>
      </c>
      <c r="F2048" s="11">
        <f t="shared" ca="1" si="63"/>
        <v>41.208543902062289</v>
      </c>
    </row>
    <row r="2049" spans="5:6" x14ac:dyDescent="0.25">
      <c r="E2049" s="11">
        <f t="shared" ca="1" si="62"/>
        <v>0.54752283545893965</v>
      </c>
      <c r="F2049" s="11">
        <f t="shared" ca="1" si="63"/>
        <v>50.454250698628009</v>
      </c>
    </row>
    <row r="2050" spans="5:6" x14ac:dyDescent="0.25">
      <c r="E2050" s="11">
        <f t="shared" ca="1" si="62"/>
        <v>0.98838830952197332</v>
      </c>
      <c r="F2050" s="11">
        <f t="shared" ca="1" si="63"/>
        <v>75.783504605204328</v>
      </c>
    </row>
    <row r="2051" spans="5:6" x14ac:dyDescent="0.25">
      <c r="E2051" s="11">
        <f t="shared" ca="1" si="62"/>
        <v>0.36793634127174923</v>
      </c>
      <c r="F2051" s="11">
        <f t="shared" ca="1" si="63"/>
        <v>45.920621146184089</v>
      </c>
    </row>
    <row r="2052" spans="5:6" x14ac:dyDescent="0.25">
      <c r="E2052" s="11">
        <f t="shared" ref="E2052:E2115" ca="1" si="64">RAND()</f>
        <v>0.26167710897764229</v>
      </c>
      <c r="F2052" s="11">
        <f t="shared" ref="F2052:F2115" ca="1" si="65">_xlfn.GAMMA.INV(E2052,$C$3,$C$4)</f>
        <v>43.088668744631441</v>
      </c>
    </row>
    <row r="2053" spans="5:6" x14ac:dyDescent="0.25">
      <c r="E2053" s="11">
        <f t="shared" ca="1" si="64"/>
        <v>3.0248027110728715E-2</v>
      </c>
      <c r="F2053" s="11">
        <f t="shared" ca="1" si="65"/>
        <v>32.670945899034344</v>
      </c>
    </row>
    <row r="2054" spans="5:6" x14ac:dyDescent="0.25">
      <c r="E2054" s="11">
        <f t="shared" ca="1" si="64"/>
        <v>0.25290182852592857</v>
      </c>
      <c r="F2054" s="11">
        <f t="shared" ca="1" si="65"/>
        <v>42.83857753956547</v>
      </c>
    </row>
    <row r="2055" spans="5:6" x14ac:dyDescent="0.25">
      <c r="E2055" s="11">
        <f t="shared" ca="1" si="64"/>
        <v>9.5673814475262242E-3</v>
      </c>
      <c r="F2055" s="11">
        <f t="shared" ca="1" si="65"/>
        <v>29.251323352692776</v>
      </c>
    </row>
    <row r="2056" spans="5:6" x14ac:dyDescent="0.25">
      <c r="E2056" s="11">
        <f t="shared" ca="1" si="64"/>
        <v>0.46083091369294604</v>
      </c>
      <c r="F2056" s="11">
        <f t="shared" ca="1" si="65"/>
        <v>48.257234623857634</v>
      </c>
    </row>
    <row r="2057" spans="5:6" x14ac:dyDescent="0.25">
      <c r="E2057" s="11">
        <f t="shared" ca="1" si="64"/>
        <v>0.8108654102005638</v>
      </c>
      <c r="F2057" s="11">
        <f t="shared" ca="1" si="65"/>
        <v>58.66052378434815</v>
      </c>
    </row>
    <row r="2058" spans="5:6" x14ac:dyDescent="0.25">
      <c r="E2058" s="11">
        <f t="shared" ca="1" si="64"/>
        <v>0.79357733185570578</v>
      </c>
      <c r="F2058" s="11">
        <f t="shared" ca="1" si="65"/>
        <v>57.959633016955991</v>
      </c>
    </row>
    <row r="2059" spans="5:6" x14ac:dyDescent="0.25">
      <c r="E2059" s="11">
        <f t="shared" ca="1" si="64"/>
        <v>0.61555514392292787</v>
      </c>
      <c r="F2059" s="11">
        <f t="shared" ca="1" si="65"/>
        <v>52.261453662607451</v>
      </c>
    </row>
    <row r="2060" spans="5:6" x14ac:dyDescent="0.25">
      <c r="E2060" s="11">
        <f t="shared" ca="1" si="64"/>
        <v>0.49045060600806722</v>
      </c>
      <c r="F2060" s="11">
        <f t="shared" ca="1" si="65"/>
        <v>49.00059555370612</v>
      </c>
    </row>
    <row r="2061" spans="5:6" x14ac:dyDescent="0.25">
      <c r="E2061" s="11">
        <f t="shared" ca="1" si="64"/>
        <v>0.44808089982235921</v>
      </c>
      <c r="F2061" s="11">
        <f t="shared" ca="1" si="65"/>
        <v>47.938157947862017</v>
      </c>
    </row>
    <row r="2062" spans="5:6" x14ac:dyDescent="0.25">
      <c r="E2062" s="11">
        <f t="shared" ca="1" si="64"/>
        <v>0.6608755871208214</v>
      </c>
      <c r="F2062" s="11">
        <f t="shared" ca="1" si="65"/>
        <v>53.540362920575653</v>
      </c>
    </row>
    <row r="2063" spans="5:6" x14ac:dyDescent="0.25">
      <c r="E2063" s="11">
        <f t="shared" ca="1" si="64"/>
        <v>4.0028575768483621E-2</v>
      </c>
      <c r="F2063" s="11">
        <f t="shared" ca="1" si="65"/>
        <v>33.647823523014935</v>
      </c>
    </row>
    <row r="2064" spans="5:6" x14ac:dyDescent="0.25">
      <c r="E2064" s="11">
        <f t="shared" ca="1" si="64"/>
        <v>0.60048335291560562</v>
      </c>
      <c r="F2064" s="11">
        <f t="shared" ca="1" si="65"/>
        <v>51.85130769404924</v>
      </c>
    </row>
    <row r="2065" spans="5:6" x14ac:dyDescent="0.25">
      <c r="E2065" s="11">
        <f t="shared" ca="1" si="64"/>
        <v>0.91735234172522517</v>
      </c>
      <c r="F2065" s="11">
        <f t="shared" ca="1" si="65"/>
        <v>64.575330597447092</v>
      </c>
    </row>
    <row r="2066" spans="5:6" x14ac:dyDescent="0.25">
      <c r="E2066" s="11">
        <f t="shared" ca="1" si="64"/>
        <v>0.34585286793781733</v>
      </c>
      <c r="F2066" s="11">
        <f t="shared" ca="1" si="65"/>
        <v>45.353608428752857</v>
      </c>
    </row>
    <row r="2067" spans="5:6" x14ac:dyDescent="0.25">
      <c r="E2067" s="11">
        <f t="shared" ca="1" si="64"/>
        <v>0.14479815548823349</v>
      </c>
      <c r="F2067" s="11">
        <f t="shared" ca="1" si="65"/>
        <v>39.328883085867275</v>
      </c>
    </row>
    <row r="2068" spans="5:6" x14ac:dyDescent="0.25">
      <c r="E2068" s="11">
        <f t="shared" ca="1" si="64"/>
        <v>0.6835394015095293</v>
      </c>
      <c r="F2068" s="11">
        <f t="shared" ca="1" si="65"/>
        <v>54.211710840740558</v>
      </c>
    </row>
    <row r="2069" spans="5:6" x14ac:dyDescent="0.25">
      <c r="E2069" s="11">
        <f t="shared" ca="1" si="64"/>
        <v>0.34636830257785234</v>
      </c>
      <c r="F2069" s="11">
        <f t="shared" ca="1" si="65"/>
        <v>45.366933217922814</v>
      </c>
    </row>
    <row r="2070" spans="5:6" x14ac:dyDescent="0.25">
      <c r="E2070" s="11">
        <f t="shared" ca="1" si="64"/>
        <v>0.3948084852057645</v>
      </c>
      <c r="F2070" s="11">
        <f t="shared" ca="1" si="65"/>
        <v>46.602003594735301</v>
      </c>
    </row>
    <row r="2071" spans="5:6" x14ac:dyDescent="0.25">
      <c r="E2071" s="11">
        <f t="shared" ca="1" si="64"/>
        <v>0.9351640889077284</v>
      </c>
      <c r="F2071" s="11">
        <f t="shared" ca="1" si="65"/>
        <v>66.128641963639751</v>
      </c>
    </row>
    <row r="2072" spans="5:6" x14ac:dyDescent="0.25">
      <c r="E2072" s="11">
        <f t="shared" ca="1" si="64"/>
        <v>0.68253574673268413</v>
      </c>
      <c r="F2072" s="11">
        <f t="shared" ca="1" si="65"/>
        <v>54.181451774601484</v>
      </c>
    </row>
    <row r="2073" spans="5:6" x14ac:dyDescent="0.25">
      <c r="E2073" s="11">
        <f t="shared" ca="1" si="64"/>
        <v>0.10589859560555592</v>
      </c>
      <c r="F2073" s="11">
        <f t="shared" ca="1" si="65"/>
        <v>37.710053829359211</v>
      </c>
    </row>
    <row r="2074" spans="5:6" x14ac:dyDescent="0.25">
      <c r="E2074" s="11">
        <f t="shared" ca="1" si="64"/>
        <v>0.50160017187604788</v>
      </c>
      <c r="F2074" s="11">
        <f t="shared" ca="1" si="65"/>
        <v>49.281815015701653</v>
      </c>
    </row>
    <row r="2075" spans="5:6" x14ac:dyDescent="0.25">
      <c r="E2075" s="11">
        <f t="shared" ca="1" si="64"/>
        <v>4.2136698402090111E-2</v>
      </c>
      <c r="F2075" s="11">
        <f t="shared" ca="1" si="65"/>
        <v>33.834505816561034</v>
      </c>
    </row>
    <row r="2076" spans="5:6" x14ac:dyDescent="0.25">
      <c r="E2076" s="11">
        <f t="shared" ca="1" si="64"/>
        <v>0.83532865154647917</v>
      </c>
      <c r="F2076" s="11">
        <f t="shared" ca="1" si="65"/>
        <v>59.734401080452677</v>
      </c>
    </row>
    <row r="2077" spans="5:6" x14ac:dyDescent="0.25">
      <c r="E2077" s="11">
        <f t="shared" ca="1" si="64"/>
        <v>0.31520205100915988</v>
      </c>
      <c r="F2077" s="11">
        <f t="shared" ca="1" si="65"/>
        <v>44.5515879039407</v>
      </c>
    </row>
    <row r="2078" spans="5:6" x14ac:dyDescent="0.25">
      <c r="E2078" s="11">
        <f t="shared" ca="1" si="64"/>
        <v>0.14543219398895935</v>
      </c>
      <c r="F2078" s="11">
        <f t="shared" ca="1" si="65"/>
        <v>39.352963522313303</v>
      </c>
    </row>
    <row r="2079" spans="5:6" x14ac:dyDescent="0.25">
      <c r="E2079" s="11">
        <f t="shared" ca="1" si="64"/>
        <v>0.64373678260560663</v>
      </c>
      <c r="F2079" s="11">
        <f t="shared" ca="1" si="65"/>
        <v>53.047738359353076</v>
      </c>
    </row>
    <row r="2080" spans="5:6" x14ac:dyDescent="0.25">
      <c r="E2080" s="11">
        <f t="shared" ca="1" si="64"/>
        <v>0.53269250639849575</v>
      </c>
      <c r="F2080" s="11">
        <f t="shared" ca="1" si="65"/>
        <v>50.07259606647559</v>
      </c>
    </row>
    <row r="2081" spans="5:6" x14ac:dyDescent="0.25">
      <c r="E2081" s="11">
        <f t="shared" ca="1" si="64"/>
        <v>0.34470396867495534</v>
      </c>
      <c r="F2081" s="11">
        <f t="shared" ca="1" si="65"/>
        <v>45.323890437424964</v>
      </c>
    </row>
    <row r="2082" spans="5:6" x14ac:dyDescent="0.25">
      <c r="E2082" s="11">
        <f t="shared" ca="1" si="64"/>
        <v>0.43189223334028248</v>
      </c>
      <c r="F2082" s="11">
        <f t="shared" ca="1" si="65"/>
        <v>47.533096416664804</v>
      </c>
    </row>
    <row r="2083" spans="5:6" x14ac:dyDescent="0.25">
      <c r="E2083" s="11">
        <f t="shared" ca="1" si="64"/>
        <v>0.28396045689992921</v>
      </c>
      <c r="F2083" s="11">
        <f t="shared" ca="1" si="65"/>
        <v>43.709471762982602</v>
      </c>
    </row>
    <row r="2084" spans="5:6" x14ac:dyDescent="0.25">
      <c r="E2084" s="11">
        <f t="shared" ca="1" si="64"/>
        <v>0.559294758322467</v>
      </c>
      <c r="F2084" s="11">
        <f t="shared" ca="1" si="65"/>
        <v>50.759772700390521</v>
      </c>
    </row>
    <row r="2085" spans="5:6" x14ac:dyDescent="0.25">
      <c r="E2085" s="11">
        <f t="shared" ca="1" si="64"/>
        <v>0.2519472455389864</v>
      </c>
      <c r="F2085" s="11">
        <f t="shared" ca="1" si="65"/>
        <v>42.811160653378032</v>
      </c>
    </row>
    <row r="2086" spans="5:6" x14ac:dyDescent="0.25">
      <c r="E2086" s="11">
        <f t="shared" ca="1" si="64"/>
        <v>0.30037565942066502</v>
      </c>
      <c r="F2086" s="11">
        <f t="shared" ca="1" si="65"/>
        <v>44.155550245383054</v>
      </c>
    </row>
    <row r="2087" spans="5:6" x14ac:dyDescent="0.25">
      <c r="E2087" s="11">
        <f t="shared" ca="1" si="64"/>
        <v>1.5301980437903429E-2</v>
      </c>
      <c r="F2087" s="11">
        <f t="shared" ca="1" si="65"/>
        <v>30.547083579012888</v>
      </c>
    </row>
    <row r="2088" spans="5:6" x14ac:dyDescent="0.25">
      <c r="E2088" s="11">
        <f t="shared" ca="1" si="64"/>
        <v>4.6751954979592392E-2</v>
      </c>
      <c r="F2088" s="11">
        <f t="shared" ca="1" si="65"/>
        <v>34.220464187156416</v>
      </c>
    </row>
    <row r="2089" spans="5:6" x14ac:dyDescent="0.25">
      <c r="E2089" s="11">
        <f t="shared" ca="1" si="64"/>
        <v>0.24894564410403974</v>
      </c>
      <c r="F2089" s="11">
        <f t="shared" ca="1" si="65"/>
        <v>42.72466872933979</v>
      </c>
    </row>
    <row r="2090" spans="5:6" x14ac:dyDescent="0.25">
      <c r="E2090" s="11">
        <f t="shared" ca="1" si="64"/>
        <v>0.91153765874989812</v>
      </c>
      <c r="F2090" s="11">
        <f t="shared" ca="1" si="65"/>
        <v>64.128168292388935</v>
      </c>
    </row>
    <row r="2091" spans="5:6" x14ac:dyDescent="0.25">
      <c r="E2091" s="11">
        <f t="shared" ca="1" si="64"/>
        <v>0.30421310701412807</v>
      </c>
      <c r="F2091" s="11">
        <f t="shared" ca="1" si="65"/>
        <v>44.258637861687909</v>
      </c>
    </row>
    <row r="2092" spans="5:6" x14ac:dyDescent="0.25">
      <c r="E2092" s="11">
        <f t="shared" ca="1" si="64"/>
        <v>0.60560887681432518</v>
      </c>
      <c r="F2092" s="11">
        <f t="shared" ca="1" si="65"/>
        <v>51.99005648578877</v>
      </c>
    </row>
    <row r="2093" spans="5:6" x14ac:dyDescent="0.25">
      <c r="E2093" s="11">
        <f t="shared" ca="1" si="64"/>
        <v>0.60053505452781564</v>
      </c>
      <c r="F2093" s="11">
        <f t="shared" ca="1" si="65"/>
        <v>51.852703654248607</v>
      </c>
    </row>
    <row r="2094" spans="5:6" x14ac:dyDescent="0.25">
      <c r="E2094" s="11">
        <f t="shared" ca="1" si="64"/>
        <v>0.92206202666407266</v>
      </c>
      <c r="F2094" s="11">
        <f t="shared" ca="1" si="65"/>
        <v>64.956800555229279</v>
      </c>
    </row>
    <row r="2095" spans="5:6" x14ac:dyDescent="0.25">
      <c r="E2095" s="11">
        <f t="shared" ca="1" si="64"/>
        <v>0.87734295141385188</v>
      </c>
      <c r="F2095" s="11">
        <f t="shared" ca="1" si="65"/>
        <v>61.893393094530325</v>
      </c>
    </row>
    <row r="2096" spans="5:6" x14ac:dyDescent="0.25">
      <c r="E2096" s="11">
        <f t="shared" ca="1" si="64"/>
        <v>0.87234326145617136</v>
      </c>
      <c r="F2096" s="11">
        <f t="shared" ca="1" si="65"/>
        <v>61.60940294192136</v>
      </c>
    </row>
    <row r="2097" spans="5:6" x14ac:dyDescent="0.25">
      <c r="E2097" s="11">
        <f t="shared" ca="1" si="64"/>
        <v>0.10742743320256509</v>
      </c>
      <c r="F2097" s="11">
        <f t="shared" ca="1" si="65"/>
        <v>37.780049244914252</v>
      </c>
    </row>
    <row r="2098" spans="5:6" x14ac:dyDescent="0.25">
      <c r="E2098" s="11">
        <f t="shared" ca="1" si="64"/>
        <v>0.26232770226096969</v>
      </c>
      <c r="F2098" s="11">
        <f t="shared" ca="1" si="65"/>
        <v>43.107075116187822</v>
      </c>
    </row>
    <row r="2099" spans="5:6" x14ac:dyDescent="0.25">
      <c r="E2099" s="11">
        <f t="shared" ca="1" si="64"/>
        <v>0.95241292320344295</v>
      </c>
      <c r="F2099" s="11">
        <f t="shared" ca="1" si="65"/>
        <v>68.022185455266111</v>
      </c>
    </row>
    <row r="2100" spans="5:6" x14ac:dyDescent="0.25">
      <c r="E2100" s="11">
        <f t="shared" ca="1" si="64"/>
        <v>0.84048196217173488</v>
      </c>
      <c r="F2100" s="11">
        <f t="shared" ca="1" si="65"/>
        <v>59.975189577294628</v>
      </c>
    </row>
    <row r="2101" spans="5:6" x14ac:dyDescent="0.25">
      <c r="E2101" s="11">
        <f t="shared" ca="1" si="64"/>
        <v>0.41099250406798793</v>
      </c>
      <c r="F2101" s="11">
        <f t="shared" ca="1" si="65"/>
        <v>47.009243079049675</v>
      </c>
    </row>
    <row r="2102" spans="5:6" x14ac:dyDescent="0.25">
      <c r="E2102" s="11">
        <f t="shared" ca="1" si="64"/>
        <v>3.4617983562056587E-2</v>
      </c>
      <c r="F2102" s="11">
        <f t="shared" ca="1" si="65"/>
        <v>33.132880037669864</v>
      </c>
    </row>
    <row r="2103" spans="5:6" x14ac:dyDescent="0.25">
      <c r="E2103" s="11">
        <f t="shared" ca="1" si="64"/>
        <v>0.49829892161808864</v>
      </c>
      <c r="F2103" s="11">
        <f t="shared" ca="1" si="65"/>
        <v>49.198444003374625</v>
      </c>
    </row>
    <row r="2104" spans="5:6" x14ac:dyDescent="0.25">
      <c r="E2104" s="11">
        <f t="shared" ca="1" si="64"/>
        <v>0.2470297705460418</v>
      </c>
      <c r="F2104" s="11">
        <f t="shared" ca="1" si="65"/>
        <v>42.669234364589997</v>
      </c>
    </row>
    <row r="2105" spans="5:6" x14ac:dyDescent="0.25">
      <c r="E2105" s="11">
        <f t="shared" ca="1" si="64"/>
        <v>0.50621409473010115</v>
      </c>
      <c r="F2105" s="11">
        <f t="shared" ca="1" si="65"/>
        <v>49.398500585967795</v>
      </c>
    </row>
    <row r="2106" spans="5:6" x14ac:dyDescent="0.25">
      <c r="E2106" s="11">
        <f t="shared" ca="1" si="64"/>
        <v>0.27455656956246188</v>
      </c>
      <c r="F2106" s="11">
        <f t="shared" ca="1" si="65"/>
        <v>43.449809812082293</v>
      </c>
    </row>
    <row r="2107" spans="5:6" x14ac:dyDescent="0.25">
      <c r="E2107" s="11">
        <f t="shared" ca="1" si="64"/>
        <v>0.5039541006012499</v>
      </c>
      <c r="F2107" s="11">
        <f t="shared" ca="1" si="65"/>
        <v>49.341320928843778</v>
      </c>
    </row>
    <row r="2108" spans="5:6" x14ac:dyDescent="0.25">
      <c r="E2108" s="11">
        <f t="shared" ca="1" si="64"/>
        <v>0.43570303065613059</v>
      </c>
      <c r="F2108" s="11">
        <f t="shared" ca="1" si="65"/>
        <v>47.628471862107034</v>
      </c>
    </row>
    <row r="2109" spans="5:6" x14ac:dyDescent="0.25">
      <c r="E2109" s="11">
        <f t="shared" ca="1" si="64"/>
        <v>0.22214828088361893</v>
      </c>
      <c r="F2109" s="11">
        <f t="shared" ca="1" si="65"/>
        <v>41.931507007961592</v>
      </c>
    </row>
    <row r="2110" spans="5:6" x14ac:dyDescent="0.25">
      <c r="E2110" s="11">
        <f t="shared" ca="1" si="64"/>
        <v>0.76209277952452592</v>
      </c>
      <c r="F2110" s="11">
        <f t="shared" ca="1" si="65"/>
        <v>56.779512842835707</v>
      </c>
    </row>
    <row r="2111" spans="5:6" x14ac:dyDescent="0.25">
      <c r="E2111" s="11">
        <f t="shared" ca="1" si="64"/>
        <v>0.60659926983322709</v>
      </c>
      <c r="F2111" s="11">
        <f t="shared" ca="1" si="65"/>
        <v>52.016951365786561</v>
      </c>
    </row>
    <row r="2112" spans="5:6" x14ac:dyDescent="0.25">
      <c r="E2112" s="11">
        <f t="shared" ca="1" si="64"/>
        <v>0.16538643854594359</v>
      </c>
      <c r="F2112" s="11">
        <f t="shared" ca="1" si="65"/>
        <v>40.082318162941952</v>
      </c>
    </row>
    <row r="2113" spans="5:6" x14ac:dyDescent="0.25">
      <c r="E2113" s="11">
        <f t="shared" ca="1" si="64"/>
        <v>0.68421590229386986</v>
      </c>
      <c r="F2113" s="11">
        <f t="shared" ca="1" si="65"/>
        <v>54.232135887978849</v>
      </c>
    </row>
    <row r="2114" spans="5:6" x14ac:dyDescent="0.25">
      <c r="E2114" s="11">
        <f t="shared" ca="1" si="64"/>
        <v>0.93251563407607774</v>
      </c>
      <c r="F2114" s="11">
        <f t="shared" ca="1" si="65"/>
        <v>65.876802165155667</v>
      </c>
    </row>
    <row r="2115" spans="5:6" x14ac:dyDescent="0.25">
      <c r="E2115" s="11">
        <f t="shared" ca="1" si="64"/>
        <v>0.84965417119020314</v>
      </c>
      <c r="F2115" s="11">
        <f t="shared" ca="1" si="65"/>
        <v>60.418368895613767</v>
      </c>
    </row>
    <row r="2116" spans="5:6" x14ac:dyDescent="0.25">
      <c r="E2116" s="11">
        <f t="shared" ref="E2116:E2160" ca="1" si="66">RAND()</f>
        <v>0.28213096089664591</v>
      </c>
      <c r="F2116" s="11">
        <f t="shared" ref="F2116:F2160" ca="1" si="67">_xlfn.GAMMA.INV(E2116,$C$3,$C$4)</f>
        <v>43.659204266469366</v>
      </c>
    </row>
    <row r="2117" spans="5:6" x14ac:dyDescent="0.25">
      <c r="E2117" s="11">
        <f t="shared" ca="1" si="66"/>
        <v>0.15986080398586833</v>
      </c>
      <c r="F2117" s="11">
        <f t="shared" ca="1" si="67"/>
        <v>39.885533535263988</v>
      </c>
    </row>
    <row r="2118" spans="5:6" x14ac:dyDescent="0.25">
      <c r="E2118" s="11">
        <f t="shared" ca="1" si="66"/>
        <v>0.7299046157741963</v>
      </c>
      <c r="F2118" s="11">
        <f t="shared" ca="1" si="67"/>
        <v>55.673485765600049</v>
      </c>
    </row>
    <row r="2119" spans="5:6" x14ac:dyDescent="0.25">
      <c r="E2119" s="11">
        <f t="shared" ca="1" si="66"/>
        <v>0.61270174364243979</v>
      </c>
      <c r="F2119" s="11">
        <f t="shared" ca="1" si="67"/>
        <v>52.183294896893358</v>
      </c>
    </row>
    <row r="2120" spans="5:6" x14ac:dyDescent="0.25">
      <c r="E2120" s="11">
        <f t="shared" ca="1" si="66"/>
        <v>0.30737821445193703</v>
      </c>
      <c r="F2120" s="11">
        <f t="shared" ca="1" si="67"/>
        <v>44.343349437033652</v>
      </c>
    </row>
    <row r="2121" spans="5:6" x14ac:dyDescent="0.25">
      <c r="E2121" s="11">
        <f t="shared" ca="1" si="66"/>
        <v>0.39443185837333872</v>
      </c>
      <c r="F2121" s="11">
        <f t="shared" ca="1" si="67"/>
        <v>46.592503412000234</v>
      </c>
    </row>
    <row r="2122" spans="5:6" x14ac:dyDescent="0.25">
      <c r="E2122" s="11">
        <f t="shared" ca="1" si="66"/>
        <v>0.39396946154806156</v>
      </c>
      <c r="F2122" s="11">
        <f t="shared" ca="1" si="67"/>
        <v>46.580838104487505</v>
      </c>
    </row>
    <row r="2123" spans="5:6" x14ac:dyDescent="0.25">
      <c r="E2123" s="11">
        <f t="shared" ca="1" si="66"/>
        <v>0.17323117350628769</v>
      </c>
      <c r="F2123" s="11">
        <f t="shared" ca="1" si="67"/>
        <v>40.355612671319925</v>
      </c>
    </row>
    <row r="2124" spans="5:6" x14ac:dyDescent="0.25">
      <c r="E2124" s="11">
        <f t="shared" ca="1" si="66"/>
        <v>0.66190788309767878</v>
      </c>
      <c r="F2124" s="11">
        <f t="shared" ca="1" si="67"/>
        <v>53.570426027800274</v>
      </c>
    </row>
    <row r="2125" spans="5:6" x14ac:dyDescent="0.25">
      <c r="E2125" s="11">
        <f t="shared" ca="1" si="66"/>
        <v>0.50238875523344972</v>
      </c>
      <c r="F2125" s="11">
        <f t="shared" ca="1" si="67"/>
        <v>49.301744334450348</v>
      </c>
    </row>
    <row r="2126" spans="5:6" x14ac:dyDescent="0.25">
      <c r="E2126" s="11">
        <f t="shared" ca="1" si="66"/>
        <v>0.39953269661802848</v>
      </c>
      <c r="F2126" s="11">
        <f t="shared" ca="1" si="67"/>
        <v>46.721071714519688</v>
      </c>
    </row>
    <row r="2127" spans="5:6" x14ac:dyDescent="0.25">
      <c r="E2127" s="11">
        <f t="shared" ca="1" si="66"/>
        <v>0.91127329095733423</v>
      </c>
      <c r="F2127" s="11">
        <f t="shared" ca="1" si="67"/>
        <v>64.1084133388064</v>
      </c>
    </row>
    <row r="2128" spans="5:6" x14ac:dyDescent="0.25">
      <c r="E2128" s="11">
        <f t="shared" ca="1" si="66"/>
        <v>4.5899585833590439E-2</v>
      </c>
      <c r="F2128" s="11">
        <f t="shared" ca="1" si="67"/>
        <v>34.151345998945423</v>
      </c>
    </row>
    <row r="2129" spans="5:6" x14ac:dyDescent="0.25">
      <c r="E2129" s="11">
        <f t="shared" ca="1" si="66"/>
        <v>0.73681288148933899</v>
      </c>
      <c r="F2129" s="11">
        <f t="shared" ca="1" si="67"/>
        <v>55.903633905417706</v>
      </c>
    </row>
    <row r="2130" spans="5:6" x14ac:dyDescent="0.25">
      <c r="E2130" s="11">
        <f t="shared" ca="1" si="66"/>
        <v>0.85095788136278028</v>
      </c>
      <c r="F2130" s="11">
        <f t="shared" ca="1" si="67"/>
        <v>60.482982255702048</v>
      </c>
    </row>
    <row r="2131" spans="5:6" x14ac:dyDescent="0.25">
      <c r="E2131" s="11">
        <f t="shared" ca="1" si="66"/>
        <v>7.2703641400643448E-2</v>
      </c>
      <c r="F2131" s="11">
        <f t="shared" ca="1" si="67"/>
        <v>35.993029316839582</v>
      </c>
    </row>
    <row r="2132" spans="5:6" x14ac:dyDescent="0.25">
      <c r="E2132" s="11">
        <f t="shared" ca="1" si="66"/>
        <v>0.6075624634422867</v>
      </c>
      <c r="F2132" s="11">
        <f t="shared" ca="1" si="67"/>
        <v>52.043134470653712</v>
      </c>
    </row>
    <row r="2133" spans="5:6" x14ac:dyDescent="0.25">
      <c r="E2133" s="11">
        <f t="shared" ca="1" si="66"/>
        <v>0.36695663705790937</v>
      </c>
      <c r="F2133" s="11">
        <f t="shared" ca="1" si="67"/>
        <v>45.895620073600327</v>
      </c>
    </row>
    <row r="2134" spans="5:6" x14ac:dyDescent="0.25">
      <c r="E2134" s="11">
        <f t="shared" ca="1" si="66"/>
        <v>0.68217320081601951</v>
      </c>
      <c r="F2134" s="11">
        <f t="shared" ca="1" si="67"/>
        <v>54.170534126918447</v>
      </c>
    </row>
    <row r="2135" spans="5:6" x14ac:dyDescent="0.25">
      <c r="E2135" s="11">
        <f t="shared" ca="1" si="66"/>
        <v>0.10684640319545979</v>
      </c>
      <c r="F2135" s="11">
        <f t="shared" ca="1" si="67"/>
        <v>37.753522492450223</v>
      </c>
    </row>
    <row r="2136" spans="5:6" x14ac:dyDescent="0.25">
      <c r="E2136" s="11">
        <f t="shared" ca="1" si="66"/>
        <v>0.37068255308693998</v>
      </c>
      <c r="F2136" s="11">
        <f t="shared" ca="1" si="67"/>
        <v>45.990634179591829</v>
      </c>
    </row>
    <row r="2137" spans="5:6" x14ac:dyDescent="0.25">
      <c r="E2137" s="11">
        <f t="shared" ca="1" si="66"/>
        <v>0.79145561419928712</v>
      </c>
      <c r="F2137" s="11">
        <f t="shared" ca="1" si="67"/>
        <v>57.876444821858826</v>
      </c>
    </row>
    <row r="2138" spans="5:6" x14ac:dyDescent="0.25">
      <c r="E2138" s="11">
        <f t="shared" ca="1" si="66"/>
        <v>0.39544590341104813</v>
      </c>
      <c r="F2138" s="11">
        <f t="shared" ca="1" si="67"/>
        <v>46.618079395481843</v>
      </c>
    </row>
    <row r="2139" spans="5:6" x14ac:dyDescent="0.25">
      <c r="E2139" s="11">
        <f t="shared" ca="1" si="66"/>
        <v>0.26161153702695061</v>
      </c>
      <c r="F2139" s="11">
        <f t="shared" ca="1" si="67"/>
        <v>43.086812597805299</v>
      </c>
    </row>
    <row r="2140" spans="5:6" x14ac:dyDescent="0.25">
      <c r="E2140" s="11">
        <f t="shared" ca="1" si="66"/>
        <v>0.4975568089080129</v>
      </c>
      <c r="F2140" s="11">
        <f t="shared" ca="1" si="67"/>
        <v>49.179715178960585</v>
      </c>
    </row>
    <row r="2141" spans="5:6" x14ac:dyDescent="0.25">
      <c r="E2141" s="11">
        <f t="shared" ca="1" si="66"/>
        <v>0.95900948766556737</v>
      </c>
      <c r="F2141" s="11">
        <f t="shared" ca="1" si="67"/>
        <v>68.905750261375687</v>
      </c>
    </row>
    <row r="2142" spans="5:6" x14ac:dyDescent="0.25">
      <c r="E2142" s="11">
        <f t="shared" ca="1" si="66"/>
        <v>0.57193956941862012</v>
      </c>
      <c r="F2142" s="11">
        <f t="shared" ca="1" si="67"/>
        <v>51.090855123646207</v>
      </c>
    </row>
    <row r="2143" spans="5:6" x14ac:dyDescent="0.25">
      <c r="E2143" s="11">
        <f t="shared" ca="1" si="66"/>
        <v>0.61340923102729039</v>
      </c>
      <c r="F2143" s="11">
        <f t="shared" ca="1" si="67"/>
        <v>52.20265103098631</v>
      </c>
    </row>
    <row r="2144" spans="5:6" x14ac:dyDescent="0.25">
      <c r="E2144" s="11">
        <f t="shared" ca="1" si="66"/>
        <v>0.21096143769693143</v>
      </c>
      <c r="F2144" s="11">
        <f t="shared" ca="1" si="67"/>
        <v>41.587607249018653</v>
      </c>
    </row>
    <row r="2145" spans="5:6" x14ac:dyDescent="0.25">
      <c r="E2145" s="11">
        <f t="shared" ca="1" si="66"/>
        <v>0.13865562191858971</v>
      </c>
      <c r="F2145" s="11">
        <f t="shared" ca="1" si="67"/>
        <v>39.092352458198043</v>
      </c>
    </row>
    <row r="2146" spans="5:6" x14ac:dyDescent="0.25">
      <c r="E2146" s="11">
        <f t="shared" ca="1" si="66"/>
        <v>0.77398776088948396</v>
      </c>
      <c r="F2146" s="11">
        <f t="shared" ca="1" si="67"/>
        <v>57.212406922894324</v>
      </c>
    </row>
    <row r="2147" spans="5:6" x14ac:dyDescent="0.25">
      <c r="E2147" s="11">
        <f t="shared" ca="1" si="66"/>
        <v>0.55004246646918487</v>
      </c>
      <c r="F2147" s="11">
        <f t="shared" ca="1" si="67"/>
        <v>50.519440113378273</v>
      </c>
    </row>
    <row r="2148" spans="5:6" x14ac:dyDescent="0.25">
      <c r="E2148" s="11">
        <f t="shared" ca="1" si="66"/>
        <v>9.5740662059159432E-2</v>
      </c>
      <c r="F2148" s="11">
        <f t="shared" ca="1" si="67"/>
        <v>37.22773355886369</v>
      </c>
    </row>
    <row r="2149" spans="5:6" x14ac:dyDescent="0.25">
      <c r="E2149" s="11">
        <f t="shared" ca="1" si="66"/>
        <v>0.30121107221001564</v>
      </c>
      <c r="F2149" s="11">
        <f t="shared" ca="1" si="67"/>
        <v>44.178028773364559</v>
      </c>
    </row>
    <row r="2150" spans="5:6" x14ac:dyDescent="0.25">
      <c r="E2150" s="11">
        <f t="shared" ca="1" si="66"/>
        <v>0.16334667249724688</v>
      </c>
      <c r="F2150" s="11">
        <f t="shared" ca="1" si="67"/>
        <v>40.01010458168129</v>
      </c>
    </row>
    <row r="2151" spans="5:6" x14ac:dyDescent="0.25">
      <c r="E2151" s="11">
        <f t="shared" ca="1" si="66"/>
        <v>9.9636336876168352E-2</v>
      </c>
      <c r="F2151" s="11">
        <f t="shared" ca="1" si="67"/>
        <v>37.41642607758169</v>
      </c>
    </row>
    <row r="2152" spans="5:6" x14ac:dyDescent="0.25">
      <c r="E2152" s="11">
        <f t="shared" ca="1" si="66"/>
        <v>0.55309173833718439</v>
      </c>
      <c r="F2152" s="11">
        <f t="shared" ca="1" si="67"/>
        <v>50.598477906719005</v>
      </c>
    </row>
    <row r="2153" spans="5:6" x14ac:dyDescent="0.25">
      <c r="E2153" s="11">
        <f t="shared" ca="1" si="66"/>
        <v>0.43213419833566347</v>
      </c>
      <c r="F2153" s="11">
        <f t="shared" ca="1" si="67"/>
        <v>47.539153053514625</v>
      </c>
    </row>
    <row r="2154" spans="5:6" x14ac:dyDescent="0.25">
      <c r="E2154" s="11">
        <f t="shared" ca="1" si="66"/>
        <v>0.91178900740583513</v>
      </c>
      <c r="F2154" s="11">
        <f t="shared" ca="1" si="67"/>
        <v>64.146994916875613</v>
      </c>
    </row>
    <row r="2155" spans="5:6" x14ac:dyDescent="0.25">
      <c r="E2155" s="11">
        <f t="shared" ca="1" si="66"/>
        <v>2.1686527815964363E-2</v>
      </c>
      <c r="F2155" s="11">
        <f t="shared" ca="1" si="67"/>
        <v>31.593476256979159</v>
      </c>
    </row>
    <row r="2156" spans="5:6" x14ac:dyDescent="0.25">
      <c r="E2156" s="11">
        <f t="shared" ca="1" si="66"/>
        <v>0.83700461113637115</v>
      </c>
      <c r="F2156" s="11">
        <f t="shared" ca="1" si="67"/>
        <v>59.812095701582244</v>
      </c>
    </row>
    <row r="2157" spans="5:6" x14ac:dyDescent="0.25">
      <c r="E2157" s="11">
        <f t="shared" ca="1" si="66"/>
        <v>9.9612612862108096E-2</v>
      </c>
      <c r="F2157" s="11">
        <f t="shared" ca="1" si="67"/>
        <v>37.415291519396675</v>
      </c>
    </row>
    <row r="2158" spans="5:6" x14ac:dyDescent="0.25">
      <c r="E2158" s="11">
        <f t="shared" ca="1" si="66"/>
        <v>0.67904697587929563</v>
      </c>
      <c r="F2158" s="11">
        <f t="shared" ca="1" si="67"/>
        <v>54.07666810874715</v>
      </c>
    </row>
    <row r="2159" spans="5:6" x14ac:dyDescent="0.25">
      <c r="E2159" s="11">
        <f t="shared" ca="1" si="66"/>
        <v>0.33797808201906887</v>
      </c>
      <c r="F2159" s="11">
        <f t="shared" ca="1" si="67"/>
        <v>45.149423762057701</v>
      </c>
    </row>
    <row r="2160" spans="5:6" x14ac:dyDescent="0.25">
      <c r="E2160" s="11">
        <f t="shared" ca="1" si="66"/>
        <v>0.17922816955700505</v>
      </c>
      <c r="F2160" s="11">
        <f t="shared" ca="1" si="67"/>
        <v>40.560077461665237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L2160"/>
  <sheetViews>
    <sheetView zoomScale="80" zoomScaleNormal="80" workbookViewId="0">
      <selection activeCell="I4" sqref="I4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6" width="11.42578125" style="22"/>
    <col min="7" max="7" width="4.28515625" style="22" customWidth="1"/>
    <col min="8" max="8" width="11.42578125" style="22"/>
    <col min="9" max="9" width="17.7109375" style="22" bestFit="1" customWidth="1"/>
    <col min="10" max="10" width="20.28515625" style="22" customWidth="1"/>
    <col min="11" max="11" width="13" style="22" bestFit="1" customWidth="1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2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2" x14ac:dyDescent="0.25">
      <c r="B3" s="24" t="s">
        <v>44</v>
      </c>
      <c r="C3" s="24">
        <v>50000</v>
      </c>
      <c r="E3" s="24">
        <f ca="1">RAND()</f>
        <v>7.3390054859136633E-2</v>
      </c>
      <c r="F3" s="24">
        <f ca="1">_xlfn.NORM.INV(E3,$C$3,$C$4)</f>
        <v>48549.000896040307</v>
      </c>
      <c r="H3" s="24" t="s">
        <v>19</v>
      </c>
      <c r="I3" s="24">
        <f ca="1">AVERAGE(F3:F2160)</f>
        <v>50002.630673331412</v>
      </c>
      <c r="J3" s="24">
        <f>C3</f>
        <v>50000</v>
      </c>
      <c r="L3" s="22">
        <f ca="1">LN((I3^2)/(SQRT(I3^2+I4)))</f>
        <v>10.819627131018503</v>
      </c>
    </row>
    <row r="4" spans="2:12" x14ac:dyDescent="0.25">
      <c r="B4" s="24" t="s">
        <v>57</v>
      </c>
      <c r="C4" s="24">
        <v>1000</v>
      </c>
      <c r="E4" s="24">
        <f t="shared" ref="E4:E67" ca="1" si="0">RAND()</f>
        <v>0.34431457924959796</v>
      </c>
      <c r="F4" s="24">
        <f t="shared" ref="F4:F67" ca="1" si="1">_xlfn.NORM.INV(E4,$C$3,$C$4)</f>
        <v>49599.283903581927</v>
      </c>
      <c r="H4" s="24" t="s">
        <v>21</v>
      </c>
      <c r="I4" s="24">
        <f ca="1">_xlfn.VAR.S(F3:F2160)</f>
        <v>1019142.2346409748</v>
      </c>
      <c r="J4" s="24">
        <f>C4</f>
        <v>1000</v>
      </c>
      <c r="L4" s="22">
        <f ca="1">SQRT(LN((I3^2+I4)/(I3^2)))</f>
        <v>2.018739578890583E-2</v>
      </c>
    </row>
    <row r="5" spans="2:12" x14ac:dyDescent="0.25">
      <c r="E5" s="24">
        <f t="shared" ca="1" si="0"/>
        <v>0.67267502567215487</v>
      </c>
      <c r="F5" s="24">
        <f t="shared" ca="1" si="1"/>
        <v>50447.311799461022</v>
      </c>
      <c r="H5" s="24" t="s">
        <v>22</v>
      </c>
      <c r="I5" s="24">
        <f ca="1">_xlfn.STDEV.S(F3:F2160)</f>
        <v>1009.5257473888295</v>
      </c>
      <c r="J5" s="24"/>
    </row>
    <row r="6" spans="2:12" x14ac:dyDescent="0.25">
      <c r="E6" s="24">
        <f t="shared" ca="1" si="0"/>
        <v>0.8994011370927163</v>
      </c>
      <c r="F6" s="24">
        <f t="shared" ca="1" si="1"/>
        <v>51278.146641907042</v>
      </c>
      <c r="H6" s="24" t="s">
        <v>23</v>
      </c>
      <c r="I6" s="24">
        <f ca="1">SKEW(F3:F2160)</f>
        <v>-7.0520569107675263E-2</v>
      </c>
      <c r="J6" s="24"/>
    </row>
    <row r="7" spans="2:12" x14ac:dyDescent="0.25">
      <c r="E7" s="24">
        <f t="shared" ca="1" si="0"/>
        <v>0.52161501070116634</v>
      </c>
      <c r="F7" s="24">
        <f t="shared" ca="1" si="1"/>
        <v>50054.20733273615</v>
      </c>
      <c r="H7" s="24" t="s">
        <v>24</v>
      </c>
      <c r="I7" s="24">
        <f ca="1">I19/(I5^4)</f>
        <v>3.0264074724434522</v>
      </c>
      <c r="J7" s="24"/>
    </row>
    <row r="8" spans="2:12" x14ac:dyDescent="0.25">
      <c r="E8" s="24">
        <f t="shared" ca="1" si="0"/>
        <v>0.65760153786510112</v>
      </c>
      <c r="F8" s="24">
        <f t="shared" ca="1" si="1"/>
        <v>50405.926067107815</v>
      </c>
    </row>
    <row r="9" spans="2:12" x14ac:dyDescent="0.25">
      <c r="E9" s="24">
        <f t="shared" ca="1" si="0"/>
        <v>0.875302945921132</v>
      </c>
      <c r="F9" s="24">
        <f t="shared" ca="1" si="1"/>
        <v>51151.822285659735</v>
      </c>
      <c r="H9" s="96" t="s">
        <v>26</v>
      </c>
      <c r="I9" s="96"/>
    </row>
    <row r="10" spans="2:12" x14ac:dyDescent="0.25">
      <c r="E10" s="24">
        <f t="shared" ca="1" si="0"/>
        <v>0.85882556586616077</v>
      </c>
      <c r="F10" s="24">
        <f t="shared" ca="1" si="1"/>
        <v>51075.057762206416</v>
      </c>
      <c r="H10" s="24"/>
      <c r="I10" s="24">
        <f ca="1">SUMPRODUCT(F3:F2160)/COUNT(F3:F2160)</f>
        <v>50002.630673331412</v>
      </c>
    </row>
    <row r="11" spans="2:12" x14ac:dyDescent="0.25">
      <c r="E11" s="24">
        <f t="shared" ca="1" si="0"/>
        <v>0.20294302975763145</v>
      </c>
      <c r="F11" s="24">
        <f t="shared" ca="1" si="1"/>
        <v>49168.844977085348</v>
      </c>
      <c r="H11" s="24"/>
      <c r="I11" s="24">
        <f ca="1">SUMPRODUCT(F3:F2160,F3:F2160)/COUNT(F3:F2160)</f>
        <v>2501281744.2258434</v>
      </c>
    </row>
    <row r="12" spans="2:12" x14ac:dyDescent="0.25">
      <c r="E12" s="24">
        <f t="shared" ca="1" si="0"/>
        <v>0.85350994809993486</v>
      </c>
      <c r="F12" s="24">
        <f t="shared" ca="1" si="1"/>
        <v>51051.606544782881</v>
      </c>
      <c r="H12" s="24"/>
      <c r="I12" s="24">
        <f ca="1">SUMPRODUCT(F3:F2160,F3:F2160,F3:F2160)/COUNT(F3:F2160)</f>
        <v>125172467168995.08</v>
      </c>
    </row>
    <row r="13" spans="2:12" x14ac:dyDescent="0.25">
      <c r="E13" s="24">
        <f t="shared" ca="1" si="0"/>
        <v>0.83830207231085174</v>
      </c>
      <c r="F13" s="24">
        <f t="shared" ca="1" si="1"/>
        <v>50987.503525659435</v>
      </c>
      <c r="H13" s="24"/>
      <c r="I13" s="24">
        <f ca="1">SUMPRODUCT(F3:F2160,F3:F2160,F3:F2160,F3:F2160)/COUNT(F3:F2160)</f>
        <v>6.2665857497377874E+18</v>
      </c>
    </row>
    <row r="14" spans="2:12" x14ac:dyDescent="0.25">
      <c r="E14" s="24">
        <f t="shared" ca="1" si="0"/>
        <v>0.58324551639608757</v>
      </c>
      <c r="F14" s="24">
        <f t="shared" ca="1" si="1"/>
        <v>50210.203347239403</v>
      </c>
    </row>
    <row r="15" spans="2:12" x14ac:dyDescent="0.25">
      <c r="E15" s="24">
        <f t="shared" ca="1" si="0"/>
        <v>0.51278057991235193</v>
      </c>
      <c r="F15" s="24">
        <f t="shared" ca="1" si="1"/>
        <v>50032.041644813493</v>
      </c>
      <c r="H15" s="96" t="s">
        <v>27</v>
      </c>
      <c r="I15" s="96"/>
    </row>
    <row r="16" spans="2:12" x14ac:dyDescent="0.25">
      <c r="E16" s="24">
        <f t="shared" ca="1" si="0"/>
        <v>0.9760602734414453</v>
      </c>
      <c r="F16" s="24">
        <f t="shared" ca="1" si="1"/>
        <v>51978.43678741555</v>
      </c>
      <c r="H16" s="24"/>
      <c r="I16" s="24">
        <v>0</v>
      </c>
    </row>
    <row r="17" spans="5:9" x14ac:dyDescent="0.25">
      <c r="E17" s="24">
        <f t="shared" ca="1" si="0"/>
        <v>0.16852725382377209</v>
      </c>
      <c r="F17" s="24">
        <f t="shared" ca="1" si="1"/>
        <v>49039.998594670149</v>
      </c>
      <c r="H17" s="24"/>
      <c r="I17" s="24">
        <f ca="1">I11-I10^2</f>
        <v>1018669.9722599983</v>
      </c>
    </row>
    <row r="18" spans="5:9" x14ac:dyDescent="0.25">
      <c r="E18" s="24">
        <f t="shared" ca="1" si="0"/>
        <v>0.42398446688863189</v>
      </c>
      <c r="F18" s="24">
        <f t="shared" ca="1" si="1"/>
        <v>49808.289440050161</v>
      </c>
      <c r="H18" s="24"/>
      <c r="I18" s="24">
        <f ca="1">I12-3*I10*I11+2*I10^3</f>
        <v>-72454277.875</v>
      </c>
    </row>
    <row r="19" spans="5:9" x14ac:dyDescent="0.25">
      <c r="E19" s="24">
        <f t="shared" ca="1" si="0"/>
        <v>0.74537210647068575</v>
      </c>
      <c r="F19" s="24">
        <f t="shared" ca="1" si="1"/>
        <v>50659.9969493069</v>
      </c>
      <c r="H19" s="24"/>
      <c r="I19" s="24">
        <f ca="1">I13-4*I10*I12+6*(I10^2)*I11-3*(I10^4)</f>
        <v>3143380828160</v>
      </c>
    </row>
    <row r="20" spans="5:9" x14ac:dyDescent="0.25">
      <c r="E20" s="24">
        <f t="shared" ca="1" si="0"/>
        <v>6.7848959049069957E-2</v>
      </c>
      <c r="F20" s="24">
        <f t="shared" ca="1" si="1"/>
        <v>48507.99531861335</v>
      </c>
    </row>
    <row r="21" spans="5:9" x14ac:dyDescent="0.25">
      <c r="E21" s="24">
        <f t="shared" ca="1" si="0"/>
        <v>0.86234041211395074</v>
      </c>
      <c r="F21" s="24">
        <f t="shared" ca="1" si="1"/>
        <v>51090.89479938375</v>
      </c>
    </row>
    <row r="22" spans="5:9" x14ac:dyDescent="0.25">
      <c r="E22" s="24">
        <f t="shared" ca="1" si="0"/>
        <v>0.64310552473747751</v>
      </c>
      <c r="F22" s="24">
        <f t="shared" ca="1" si="1"/>
        <v>50366.772193751611</v>
      </c>
    </row>
    <row r="23" spans="5:9" x14ac:dyDescent="0.25">
      <c r="E23" s="24">
        <f t="shared" ca="1" si="0"/>
        <v>0.56548173521380196</v>
      </c>
      <c r="F23" s="24">
        <f t="shared" ca="1" si="1"/>
        <v>50164.882420305279</v>
      </c>
    </row>
    <row r="24" spans="5:9" x14ac:dyDescent="0.25">
      <c r="E24" s="24">
        <f t="shared" ca="1" si="0"/>
        <v>0.18294388190931155</v>
      </c>
      <c r="F24" s="24">
        <f t="shared" ca="1" si="1"/>
        <v>49095.796988855698</v>
      </c>
    </row>
    <row r="25" spans="5:9" x14ac:dyDescent="0.25">
      <c r="E25" s="24">
        <f t="shared" ca="1" si="0"/>
        <v>0.7351060935884427</v>
      </c>
      <c r="F25" s="24">
        <f t="shared" ca="1" si="1"/>
        <v>50628.329954225417</v>
      </c>
    </row>
    <row r="26" spans="5:9" x14ac:dyDescent="0.25">
      <c r="E26" s="24">
        <f t="shared" ca="1" si="0"/>
        <v>0.382049193074119</v>
      </c>
      <c r="F26" s="24">
        <f t="shared" ca="1" si="1"/>
        <v>49699.896731501416</v>
      </c>
    </row>
    <row r="27" spans="5:9" x14ac:dyDescent="0.25">
      <c r="E27" s="24">
        <f t="shared" ca="1" si="0"/>
        <v>0.43459935788923798</v>
      </c>
      <c r="F27" s="24">
        <f t="shared" ca="1" si="1"/>
        <v>49835.323628400038</v>
      </c>
    </row>
    <row r="28" spans="5:9" x14ac:dyDescent="0.25">
      <c r="E28" s="24">
        <f t="shared" ca="1" si="0"/>
        <v>0.5482030160952972</v>
      </c>
      <c r="F28" s="24">
        <f t="shared" ca="1" si="1"/>
        <v>50121.122550685483</v>
      </c>
    </row>
    <row r="29" spans="5:9" x14ac:dyDescent="0.25">
      <c r="E29" s="24">
        <f t="shared" ca="1" si="0"/>
        <v>0.51958527825724221</v>
      </c>
      <c r="F29" s="24">
        <f t="shared" ca="1" si="1"/>
        <v>50049.112748938125</v>
      </c>
    </row>
    <row r="30" spans="5:9" x14ac:dyDescent="0.25">
      <c r="E30" s="24">
        <f t="shared" ca="1" si="0"/>
        <v>0.97786289263496895</v>
      </c>
      <c r="F30" s="24">
        <f t="shared" ca="1" si="1"/>
        <v>52011.485364011183</v>
      </c>
    </row>
    <row r="31" spans="5:9" x14ac:dyDescent="0.25">
      <c r="E31" s="24">
        <f t="shared" ca="1" si="0"/>
        <v>0.31223034163126218</v>
      </c>
      <c r="F31" s="24">
        <f t="shared" ca="1" si="1"/>
        <v>49510.46175246979</v>
      </c>
    </row>
    <row r="32" spans="5:9" x14ac:dyDescent="0.25">
      <c r="E32" s="24">
        <f t="shared" ca="1" si="0"/>
        <v>0.30672923596994717</v>
      </c>
      <c r="F32" s="24">
        <f t="shared" ca="1" si="1"/>
        <v>49494.857100170455</v>
      </c>
    </row>
    <row r="33" spans="5:6" x14ac:dyDescent="0.25">
      <c r="E33" s="24">
        <f t="shared" ca="1" si="0"/>
        <v>0.96710416577694702</v>
      </c>
      <c r="F33" s="24">
        <f t="shared" ca="1" si="1"/>
        <v>51839.840425654409</v>
      </c>
    </row>
    <row r="34" spans="5:6" x14ac:dyDescent="0.25">
      <c r="E34" s="24">
        <f t="shared" ca="1" si="0"/>
        <v>0.16569725109315703</v>
      </c>
      <c r="F34" s="24">
        <f t="shared" ca="1" si="1"/>
        <v>49028.691148259946</v>
      </c>
    </row>
    <row r="35" spans="5:6" x14ac:dyDescent="0.25">
      <c r="E35" s="24">
        <f t="shared" ca="1" si="0"/>
        <v>0.91509596151352091</v>
      </c>
      <c r="F35" s="24">
        <f t="shared" ca="1" si="1"/>
        <v>51372.820754512213</v>
      </c>
    </row>
    <row r="36" spans="5:6" x14ac:dyDescent="0.25">
      <c r="E36" s="24">
        <f t="shared" ca="1" si="0"/>
        <v>0.92145205601139668</v>
      </c>
      <c r="F36" s="24">
        <f t="shared" ca="1" si="1"/>
        <v>51414.906581753668</v>
      </c>
    </row>
    <row r="37" spans="5:6" x14ac:dyDescent="0.25">
      <c r="E37" s="24">
        <f t="shared" ca="1" si="0"/>
        <v>0.6522369634672297</v>
      </c>
      <c r="F37" s="24">
        <f t="shared" ca="1" si="1"/>
        <v>50391.366875645261</v>
      </c>
    </row>
    <row r="38" spans="5:6" x14ac:dyDescent="0.25">
      <c r="E38" s="24">
        <f t="shared" ca="1" si="0"/>
        <v>1.866159503139353E-2</v>
      </c>
      <c r="F38" s="24">
        <f t="shared" ca="1" si="1"/>
        <v>47917.788880619752</v>
      </c>
    </row>
    <row r="39" spans="5:6" x14ac:dyDescent="0.25">
      <c r="E39" s="24">
        <f t="shared" ca="1" si="0"/>
        <v>0.88716113877121905</v>
      </c>
      <c r="F39" s="24">
        <f t="shared" ca="1" si="1"/>
        <v>51211.568176614717</v>
      </c>
    </row>
    <row r="40" spans="5:6" x14ac:dyDescent="0.25">
      <c r="E40" s="24">
        <f t="shared" ca="1" si="0"/>
        <v>0.79695026343361164</v>
      </c>
      <c r="F40" s="24">
        <f t="shared" ca="1" si="1"/>
        <v>50830.777256570938</v>
      </c>
    </row>
    <row r="41" spans="5:6" x14ac:dyDescent="0.25">
      <c r="E41" s="24">
        <f t="shared" ca="1" si="0"/>
        <v>0.75187512541260837</v>
      </c>
      <c r="F41" s="24">
        <f t="shared" ca="1" si="1"/>
        <v>50680.4023251576</v>
      </c>
    </row>
    <row r="42" spans="5:6" x14ac:dyDescent="0.25">
      <c r="E42" s="24">
        <f t="shared" ca="1" si="0"/>
        <v>0.13650995092926554</v>
      </c>
      <c r="F42" s="24">
        <f t="shared" ca="1" si="1"/>
        <v>48903.865461670735</v>
      </c>
    </row>
    <row r="43" spans="5:6" x14ac:dyDescent="0.25">
      <c r="E43" s="24">
        <f t="shared" ca="1" si="0"/>
        <v>7.197085999171271E-2</v>
      </c>
      <c r="F43" s="24">
        <f t="shared" ca="1" si="1"/>
        <v>48538.73131441103</v>
      </c>
    </row>
    <row r="44" spans="5:6" x14ac:dyDescent="0.25">
      <c r="E44" s="24">
        <f t="shared" ca="1" si="0"/>
        <v>0.32474454173073308</v>
      </c>
      <c r="F44" s="24">
        <f t="shared" ca="1" si="1"/>
        <v>49545.527920700391</v>
      </c>
    </row>
    <row r="45" spans="5:6" x14ac:dyDescent="0.25">
      <c r="E45" s="24">
        <f t="shared" ca="1" si="0"/>
        <v>0.56384574948139765</v>
      </c>
      <c r="F45" s="24">
        <f t="shared" ca="1" si="1"/>
        <v>50160.726900892769</v>
      </c>
    </row>
    <row r="46" spans="5:6" x14ac:dyDescent="0.25">
      <c r="E46" s="24">
        <f t="shared" ca="1" si="0"/>
        <v>0.19856799841525841</v>
      </c>
      <c r="F46" s="24">
        <f t="shared" ca="1" si="1"/>
        <v>49153.252715542789</v>
      </c>
    </row>
    <row r="47" spans="5:6" x14ac:dyDescent="0.25">
      <c r="E47" s="24">
        <f t="shared" ca="1" si="0"/>
        <v>0.31296065225287173</v>
      </c>
      <c r="F47" s="24">
        <f t="shared" ca="1" si="1"/>
        <v>49512.524363886485</v>
      </c>
    </row>
    <row r="48" spans="5:6" x14ac:dyDescent="0.25">
      <c r="E48" s="24">
        <f t="shared" ca="1" si="0"/>
        <v>0.14876243157188695</v>
      </c>
      <c r="F48" s="24">
        <f t="shared" ca="1" si="1"/>
        <v>48958.24409627913</v>
      </c>
    </row>
    <row r="49" spans="5:6" x14ac:dyDescent="0.25">
      <c r="E49" s="24">
        <f t="shared" ca="1" si="0"/>
        <v>0.74026457245461619</v>
      </c>
      <c r="F49" s="24">
        <f t="shared" ca="1" si="1"/>
        <v>50644.161281796602</v>
      </c>
    </row>
    <row r="50" spans="5:6" x14ac:dyDescent="0.25">
      <c r="E50" s="24">
        <f t="shared" ca="1" si="0"/>
        <v>0.56509273234957613</v>
      </c>
      <c r="F50" s="24">
        <f t="shared" ca="1" si="1"/>
        <v>50163.894070165923</v>
      </c>
    </row>
    <row r="51" spans="5:6" x14ac:dyDescent="0.25">
      <c r="E51" s="24">
        <f t="shared" ca="1" si="0"/>
        <v>0.78886949535215878</v>
      </c>
      <c r="F51" s="24">
        <f t="shared" ca="1" si="1"/>
        <v>50802.504806291865</v>
      </c>
    </row>
    <row r="52" spans="5:6" x14ac:dyDescent="0.25">
      <c r="E52" s="24">
        <f t="shared" ca="1" si="0"/>
        <v>0.44324174306747266</v>
      </c>
      <c r="F52" s="24">
        <f t="shared" ca="1" si="1"/>
        <v>49857.244757350665</v>
      </c>
    </row>
    <row r="53" spans="5:6" x14ac:dyDescent="0.25">
      <c r="E53" s="24">
        <f t="shared" ca="1" si="0"/>
        <v>0.19170432164589701</v>
      </c>
      <c r="F53" s="24">
        <f t="shared" ca="1" si="1"/>
        <v>49128.367039154582</v>
      </c>
    </row>
    <row r="54" spans="5:6" x14ac:dyDescent="0.25">
      <c r="E54" s="24">
        <f t="shared" ca="1" si="0"/>
        <v>8.9553427623234594E-2</v>
      </c>
      <c r="F54" s="24">
        <f t="shared" ca="1" si="1"/>
        <v>48656.489892027843</v>
      </c>
    </row>
    <row r="55" spans="5:6" x14ac:dyDescent="0.25">
      <c r="E55" s="24">
        <f t="shared" ca="1" si="0"/>
        <v>0.51292911146349296</v>
      </c>
      <c r="F55" s="24">
        <f t="shared" ca="1" si="1"/>
        <v>50032.414151600926</v>
      </c>
    </row>
    <row r="56" spans="5:6" x14ac:dyDescent="0.25">
      <c r="E56" s="24">
        <f t="shared" ca="1" si="0"/>
        <v>0.17812922853402202</v>
      </c>
      <c r="F56" s="24">
        <f t="shared" ca="1" si="1"/>
        <v>49077.482021735246</v>
      </c>
    </row>
    <row r="57" spans="5:6" x14ac:dyDescent="0.25">
      <c r="E57" s="24">
        <f t="shared" ca="1" si="0"/>
        <v>0.17734634789114567</v>
      </c>
      <c r="F57" s="24">
        <f t="shared" ca="1" si="1"/>
        <v>49074.474634772771</v>
      </c>
    </row>
    <row r="58" spans="5:6" x14ac:dyDescent="0.25">
      <c r="E58" s="24">
        <f t="shared" ca="1" si="0"/>
        <v>0.47533112911742548</v>
      </c>
      <c r="F58" s="24">
        <f t="shared" ca="1" si="1"/>
        <v>49938.124851554283</v>
      </c>
    </row>
    <row r="59" spans="5:6" x14ac:dyDescent="0.25">
      <c r="E59" s="24">
        <f t="shared" ca="1" si="0"/>
        <v>0.4923361040982297</v>
      </c>
      <c r="F59" s="24">
        <f t="shared" ca="1" si="1"/>
        <v>49980.78828009469</v>
      </c>
    </row>
    <row r="60" spans="5:6" x14ac:dyDescent="0.25">
      <c r="E60" s="24">
        <f t="shared" ca="1" si="0"/>
        <v>0.39374786019928654</v>
      </c>
      <c r="F60" s="24">
        <f t="shared" ca="1" si="1"/>
        <v>49730.436027580261</v>
      </c>
    </row>
    <row r="61" spans="5:6" x14ac:dyDescent="0.25">
      <c r="E61" s="24">
        <f t="shared" ca="1" si="0"/>
        <v>0.91560828849045039</v>
      </c>
      <c r="F61" s="24">
        <f t="shared" ca="1" si="1"/>
        <v>51376.123429240171</v>
      </c>
    </row>
    <row r="62" spans="5:6" x14ac:dyDescent="0.25">
      <c r="E62" s="24">
        <f t="shared" ca="1" si="0"/>
        <v>0.21789100614553247</v>
      </c>
      <c r="F62" s="24">
        <f t="shared" ca="1" si="1"/>
        <v>49220.664337638103</v>
      </c>
    </row>
    <row r="63" spans="5:6" x14ac:dyDescent="0.25">
      <c r="E63" s="24">
        <f t="shared" ca="1" si="0"/>
        <v>3.5913318501921365E-2</v>
      </c>
      <c r="F63" s="24">
        <f t="shared" ca="1" si="1"/>
        <v>48199.78462479273</v>
      </c>
    </row>
    <row r="64" spans="5:6" x14ac:dyDescent="0.25">
      <c r="E64" s="24">
        <f t="shared" ca="1" si="0"/>
        <v>0.78392965377287493</v>
      </c>
      <c r="F64" s="24">
        <f t="shared" ca="1" si="1"/>
        <v>50785.533746381174</v>
      </c>
    </row>
    <row r="65" spans="5:6" x14ac:dyDescent="0.25">
      <c r="E65" s="24">
        <f t="shared" ca="1" si="0"/>
        <v>8.1407200711000605E-2</v>
      </c>
      <c r="F65" s="24">
        <f t="shared" ca="1" si="1"/>
        <v>48604.331689839171</v>
      </c>
    </row>
    <row r="66" spans="5:6" x14ac:dyDescent="0.25">
      <c r="E66" s="24">
        <f t="shared" ca="1" si="0"/>
        <v>6.3836067299178456E-2</v>
      </c>
      <c r="F66" s="24">
        <f t="shared" ca="1" si="1"/>
        <v>48476.65388110913</v>
      </c>
    </row>
    <row r="67" spans="5:6" x14ac:dyDescent="0.25">
      <c r="E67" s="24">
        <f t="shared" ca="1" si="0"/>
        <v>0.2188899269858825</v>
      </c>
      <c r="F67" s="24">
        <f t="shared" ca="1" si="1"/>
        <v>49224.052278361036</v>
      </c>
    </row>
    <row r="68" spans="5:6" x14ac:dyDescent="0.25">
      <c r="E68" s="24">
        <f t="shared" ref="E68:E131" ca="1" si="2">RAND()</f>
        <v>0.81370971165228034</v>
      </c>
      <c r="F68" s="24">
        <f t="shared" ref="F68:F131" ca="1" si="3">_xlfn.NORM.INV(E68,$C$3,$C$4)</f>
        <v>50891.64997120983</v>
      </c>
    </row>
    <row r="69" spans="5:6" x14ac:dyDescent="0.25">
      <c r="E69" s="24">
        <f t="shared" ca="1" si="2"/>
        <v>0.86383941318978463</v>
      </c>
      <c r="F69" s="24">
        <f t="shared" ca="1" si="3"/>
        <v>51097.73282093399</v>
      </c>
    </row>
    <row r="70" spans="5:6" x14ac:dyDescent="0.25">
      <c r="E70" s="24">
        <f t="shared" ca="1" si="2"/>
        <v>0.15758866996974585</v>
      </c>
      <c r="F70" s="24">
        <f t="shared" ca="1" si="3"/>
        <v>48995.582337178945</v>
      </c>
    </row>
    <row r="71" spans="5:6" x14ac:dyDescent="0.25">
      <c r="E71" s="24">
        <f t="shared" ca="1" si="2"/>
        <v>0.72046417693050935</v>
      </c>
      <c r="F71" s="24">
        <f t="shared" ca="1" si="3"/>
        <v>50584.220982915169</v>
      </c>
    </row>
    <row r="72" spans="5:6" x14ac:dyDescent="0.25">
      <c r="E72" s="24">
        <f t="shared" ca="1" si="2"/>
        <v>0.64097177361567992</v>
      </c>
      <c r="F72" s="24">
        <f t="shared" ca="1" si="3"/>
        <v>50361.057514080967</v>
      </c>
    </row>
    <row r="73" spans="5:6" x14ac:dyDescent="0.25">
      <c r="E73" s="24">
        <f t="shared" ca="1" si="2"/>
        <v>0.18797359834450633</v>
      </c>
      <c r="F73" s="24">
        <f t="shared" ca="1" si="3"/>
        <v>49114.611618697418</v>
      </c>
    </row>
    <row r="74" spans="5:6" x14ac:dyDescent="0.25">
      <c r="E74" s="24">
        <f t="shared" ca="1" si="2"/>
        <v>0.72355823815400855</v>
      </c>
      <c r="F74" s="24">
        <f t="shared" ca="1" si="3"/>
        <v>50593.444786343127</v>
      </c>
    </row>
    <row r="75" spans="5:6" x14ac:dyDescent="0.25">
      <c r="E75" s="24">
        <f t="shared" ca="1" si="2"/>
        <v>0.90860527777242728</v>
      </c>
      <c r="F75" s="24">
        <f t="shared" ca="1" si="3"/>
        <v>51332.215317858747</v>
      </c>
    </row>
    <row r="76" spans="5:6" x14ac:dyDescent="0.25">
      <c r="E76" s="24">
        <f t="shared" ca="1" si="2"/>
        <v>0.49433819439139282</v>
      </c>
      <c r="F76" s="24">
        <f t="shared" ca="1" si="3"/>
        <v>49985.80748152962</v>
      </c>
    </row>
    <row r="77" spans="5:6" x14ac:dyDescent="0.25">
      <c r="E77" s="24">
        <f t="shared" ca="1" si="2"/>
        <v>0.79967789047957683</v>
      </c>
      <c r="F77" s="24">
        <f t="shared" ca="1" si="3"/>
        <v>50840.471242395171</v>
      </c>
    </row>
    <row r="78" spans="5:6" x14ac:dyDescent="0.25">
      <c r="E78" s="24">
        <f t="shared" ca="1" si="2"/>
        <v>0.27769951860821063</v>
      </c>
      <c r="F78" s="24">
        <f t="shared" ca="1" si="3"/>
        <v>49410.310800122883</v>
      </c>
    </row>
    <row r="79" spans="5:6" x14ac:dyDescent="0.25">
      <c r="E79" s="24">
        <f t="shared" ca="1" si="2"/>
        <v>0.88459621846777348</v>
      </c>
      <c r="F79" s="24">
        <f t="shared" ca="1" si="3"/>
        <v>51198.281199795398</v>
      </c>
    </row>
    <row r="80" spans="5:6" x14ac:dyDescent="0.25">
      <c r="E80" s="24">
        <f t="shared" ca="1" si="2"/>
        <v>0.39999228998857805</v>
      </c>
      <c r="F80" s="24">
        <f t="shared" ca="1" si="3"/>
        <v>49746.632940400064</v>
      </c>
    </row>
    <row r="81" spans="5:6" x14ac:dyDescent="0.25">
      <c r="E81" s="24">
        <f t="shared" ca="1" si="2"/>
        <v>5.0614214190680351E-2</v>
      </c>
      <c r="F81" s="24">
        <f t="shared" ca="1" si="3"/>
        <v>48361.072829817742</v>
      </c>
    </row>
    <row r="82" spans="5:6" x14ac:dyDescent="0.25">
      <c r="E82" s="24">
        <f t="shared" ca="1" si="2"/>
        <v>0.7853347721733831</v>
      </c>
      <c r="F82" s="24">
        <f t="shared" ca="1" si="3"/>
        <v>50790.337904898166</v>
      </c>
    </row>
    <row r="83" spans="5:6" x14ac:dyDescent="0.25">
      <c r="E83" s="24">
        <f t="shared" ca="1" si="2"/>
        <v>9.4130265200673691E-2</v>
      </c>
      <c r="F83" s="24">
        <f t="shared" ca="1" si="3"/>
        <v>48684.257637204864</v>
      </c>
    </row>
    <row r="84" spans="5:6" x14ac:dyDescent="0.25">
      <c r="E84" s="24">
        <f t="shared" ca="1" si="2"/>
        <v>0.39474852684068085</v>
      </c>
      <c r="F84" s="24">
        <f t="shared" ca="1" si="3"/>
        <v>49733.036226544195</v>
      </c>
    </row>
    <row r="85" spans="5:6" x14ac:dyDescent="0.25">
      <c r="E85" s="24">
        <f t="shared" ca="1" si="2"/>
        <v>0.16343930032929455</v>
      </c>
      <c r="F85" s="24">
        <f t="shared" ca="1" si="3"/>
        <v>49019.579512193435</v>
      </c>
    </row>
    <row r="86" spans="5:6" x14ac:dyDescent="0.25">
      <c r="E86" s="24">
        <f t="shared" ca="1" si="2"/>
        <v>2.246755599749628E-4</v>
      </c>
      <c r="F86" s="24">
        <f t="shared" ca="1" si="3"/>
        <v>46490.737466942279</v>
      </c>
    </row>
    <row r="87" spans="5:6" x14ac:dyDescent="0.25">
      <c r="E87" s="24">
        <f t="shared" ca="1" si="2"/>
        <v>0.97490443658408099</v>
      </c>
      <c r="F87" s="24">
        <f t="shared" ca="1" si="3"/>
        <v>51958.331500271859</v>
      </c>
    </row>
    <row r="88" spans="5:6" x14ac:dyDescent="0.25">
      <c r="E88" s="24">
        <f t="shared" ca="1" si="2"/>
        <v>0.63836103680699352</v>
      </c>
      <c r="F88" s="24">
        <f t="shared" ca="1" si="3"/>
        <v>50354.081339356075</v>
      </c>
    </row>
    <row r="89" spans="5:6" x14ac:dyDescent="0.25">
      <c r="E89" s="24">
        <f t="shared" ca="1" si="2"/>
        <v>0.35294168682277394</v>
      </c>
      <c r="F89" s="24">
        <f t="shared" ca="1" si="3"/>
        <v>49622.609429855722</v>
      </c>
    </row>
    <row r="90" spans="5:6" x14ac:dyDescent="0.25">
      <c r="E90" s="24">
        <f t="shared" ca="1" si="2"/>
        <v>2.1182344662590613E-2</v>
      </c>
      <c r="F90" s="24">
        <f t="shared" ca="1" si="3"/>
        <v>47970.080172678725</v>
      </c>
    </row>
    <row r="91" spans="5:6" x14ac:dyDescent="0.25">
      <c r="E91" s="24">
        <f t="shared" ca="1" si="2"/>
        <v>0.52700619129016679</v>
      </c>
      <c r="F91" s="24">
        <f t="shared" ca="1" si="3"/>
        <v>50067.746267913215</v>
      </c>
    </row>
    <row r="92" spans="5:6" x14ac:dyDescent="0.25">
      <c r="E92" s="24">
        <f t="shared" ca="1" si="2"/>
        <v>0.21109095088192409</v>
      </c>
      <c r="F92" s="24">
        <f t="shared" ca="1" si="3"/>
        <v>49197.358374374111</v>
      </c>
    </row>
    <row r="93" spans="5:6" x14ac:dyDescent="0.25">
      <c r="E93" s="24">
        <f t="shared" ca="1" si="2"/>
        <v>0.44590715577609685</v>
      </c>
      <c r="F93" s="24">
        <f t="shared" ca="1" si="3"/>
        <v>49863.991183976817</v>
      </c>
    </row>
    <row r="94" spans="5:6" x14ac:dyDescent="0.25">
      <c r="E94" s="24">
        <f t="shared" ca="1" si="2"/>
        <v>0.42861653592927751</v>
      </c>
      <c r="F94" s="24">
        <f t="shared" ca="1" si="3"/>
        <v>49820.102543262139</v>
      </c>
    </row>
    <row r="95" spans="5:6" x14ac:dyDescent="0.25">
      <c r="E95" s="24">
        <f t="shared" ca="1" si="2"/>
        <v>0.17897229935391001</v>
      </c>
      <c r="F95" s="24">
        <f t="shared" ca="1" si="3"/>
        <v>49080.71132289154</v>
      </c>
    </row>
    <row r="96" spans="5:6" x14ac:dyDescent="0.25">
      <c r="E96" s="24">
        <f t="shared" ca="1" si="2"/>
        <v>0.54153933975643143</v>
      </c>
      <c r="F96" s="24">
        <f t="shared" ca="1" si="3"/>
        <v>50104.312547858193</v>
      </c>
    </row>
    <row r="97" spans="5:6" x14ac:dyDescent="0.25">
      <c r="E97" s="24">
        <f t="shared" ca="1" si="2"/>
        <v>0.14611525343493859</v>
      </c>
      <c r="F97" s="24">
        <f t="shared" ca="1" si="3"/>
        <v>48946.758901767636</v>
      </c>
    </row>
    <row r="98" spans="5:6" x14ac:dyDescent="0.25">
      <c r="E98" s="24">
        <f t="shared" ca="1" si="2"/>
        <v>7.665818745883124E-2</v>
      </c>
      <c r="F98" s="24">
        <f t="shared" ca="1" si="3"/>
        <v>48572.085171313003</v>
      </c>
    </row>
    <row r="99" spans="5:6" x14ac:dyDescent="0.25">
      <c r="E99" s="24">
        <f t="shared" ca="1" si="2"/>
        <v>0.98683860360086106</v>
      </c>
      <c r="F99" s="24">
        <f t="shared" ca="1" si="3"/>
        <v>52221.416081673524</v>
      </c>
    </row>
    <row r="100" spans="5:6" x14ac:dyDescent="0.25">
      <c r="E100" s="24">
        <f t="shared" ca="1" si="2"/>
        <v>5.3684982203018872E-2</v>
      </c>
      <c r="F100" s="24">
        <f t="shared" ca="1" si="3"/>
        <v>48389.87222381404</v>
      </c>
    </row>
    <row r="101" spans="5:6" x14ac:dyDescent="0.25">
      <c r="E101" s="24">
        <f t="shared" ca="1" si="2"/>
        <v>0.24279162949170552</v>
      </c>
      <c r="F101" s="24">
        <f t="shared" ca="1" si="3"/>
        <v>49302.649160442539</v>
      </c>
    </row>
    <row r="102" spans="5:6" x14ac:dyDescent="0.25">
      <c r="E102" s="24">
        <f t="shared" ca="1" si="2"/>
        <v>0.57243287021455436</v>
      </c>
      <c r="F102" s="24">
        <f t="shared" ca="1" si="3"/>
        <v>50182.571485446875</v>
      </c>
    </row>
    <row r="103" spans="5:6" x14ac:dyDescent="0.25">
      <c r="E103" s="24">
        <f t="shared" ca="1" si="2"/>
        <v>0.31088832793379184</v>
      </c>
      <c r="F103" s="24">
        <f t="shared" ca="1" si="3"/>
        <v>49506.666067265171</v>
      </c>
    </row>
    <row r="104" spans="5:6" x14ac:dyDescent="0.25">
      <c r="E104" s="24">
        <f t="shared" ca="1" si="2"/>
        <v>0.30506829005092684</v>
      </c>
      <c r="F104" s="24">
        <f t="shared" ca="1" si="3"/>
        <v>49490.121492497026</v>
      </c>
    </row>
    <row r="105" spans="5:6" x14ac:dyDescent="0.25">
      <c r="E105" s="24">
        <f t="shared" ca="1" si="2"/>
        <v>2.2755504200370091E-2</v>
      </c>
      <c r="F105" s="24">
        <f t="shared" ca="1" si="3"/>
        <v>48000.099492897862</v>
      </c>
    </row>
    <row r="106" spans="5:6" x14ac:dyDescent="0.25">
      <c r="E106" s="24">
        <f t="shared" ca="1" si="2"/>
        <v>0.16241272195594325</v>
      </c>
      <c r="F106" s="24">
        <f t="shared" ca="1" si="3"/>
        <v>49015.409878453414</v>
      </c>
    </row>
    <row r="107" spans="5:6" x14ac:dyDescent="0.25">
      <c r="E107" s="24">
        <f t="shared" ca="1" si="2"/>
        <v>0.51974298489227388</v>
      </c>
      <c r="F107" s="24">
        <f t="shared" ca="1" si="3"/>
        <v>50049.508541751755</v>
      </c>
    </row>
    <row r="108" spans="5:6" x14ac:dyDescent="0.25">
      <c r="E108" s="24">
        <f t="shared" ca="1" si="2"/>
        <v>0.65512883553430434</v>
      </c>
      <c r="F108" s="24">
        <f t="shared" ca="1" si="3"/>
        <v>50399.20476983671</v>
      </c>
    </row>
    <row r="109" spans="5:6" x14ac:dyDescent="0.25">
      <c r="E109" s="24">
        <f t="shared" ca="1" si="2"/>
        <v>0.35631839087998818</v>
      </c>
      <c r="F109" s="24">
        <f t="shared" ca="1" si="3"/>
        <v>49631.682870957236</v>
      </c>
    </row>
    <row r="110" spans="5:6" x14ac:dyDescent="0.25">
      <c r="E110" s="24">
        <f t="shared" ca="1" si="2"/>
        <v>0.77201266400309121</v>
      </c>
      <c r="F110" s="24">
        <f t="shared" ca="1" si="3"/>
        <v>50745.491459889672</v>
      </c>
    </row>
    <row r="111" spans="5:6" x14ac:dyDescent="0.25">
      <c r="E111" s="24">
        <f t="shared" ca="1" si="2"/>
        <v>3.4785222430832929E-2</v>
      </c>
      <c r="F111" s="24">
        <f t="shared" ca="1" si="3"/>
        <v>48185.302730179159</v>
      </c>
    </row>
    <row r="112" spans="5:6" x14ac:dyDescent="0.25">
      <c r="E112" s="24">
        <f t="shared" ca="1" si="2"/>
        <v>0.73486665019917485</v>
      </c>
      <c r="F112" s="24">
        <f t="shared" ca="1" si="3"/>
        <v>50627.598945613783</v>
      </c>
    </row>
    <row r="113" spans="5:6" x14ac:dyDescent="0.25">
      <c r="E113" s="24">
        <f t="shared" ca="1" si="2"/>
        <v>0.35436129036752628</v>
      </c>
      <c r="F113" s="24">
        <f t="shared" ca="1" si="3"/>
        <v>49626.427747197064</v>
      </c>
    </row>
    <row r="114" spans="5:6" x14ac:dyDescent="0.25">
      <c r="E114" s="24">
        <f t="shared" ca="1" si="2"/>
        <v>0.75698490431987553</v>
      </c>
      <c r="F114" s="24">
        <f t="shared" ca="1" si="3"/>
        <v>50696.636685420621</v>
      </c>
    </row>
    <row r="115" spans="5:6" x14ac:dyDescent="0.25">
      <c r="E115" s="24">
        <f t="shared" ca="1" si="2"/>
        <v>0.49755561340022325</v>
      </c>
      <c r="F115" s="24">
        <f t="shared" ca="1" si="3"/>
        <v>49993.872793096474</v>
      </c>
    </row>
    <row r="116" spans="5:6" x14ac:dyDescent="0.25">
      <c r="E116" s="24">
        <f t="shared" ca="1" si="2"/>
        <v>8.4668487065548192E-2</v>
      </c>
      <c r="F116" s="24">
        <f t="shared" ca="1" si="3"/>
        <v>48625.662643773794</v>
      </c>
    </row>
    <row r="117" spans="5:6" x14ac:dyDescent="0.25">
      <c r="E117" s="24">
        <f t="shared" ca="1" si="2"/>
        <v>0.12336232156585625</v>
      </c>
      <c r="F117" s="24">
        <f t="shared" ca="1" si="3"/>
        <v>48841.658355580897</v>
      </c>
    </row>
    <row r="118" spans="5:6" x14ac:dyDescent="0.25">
      <c r="E118" s="24">
        <f t="shared" ca="1" si="2"/>
        <v>0.13067125776126987</v>
      </c>
      <c r="F118" s="24">
        <f t="shared" ca="1" si="3"/>
        <v>48876.776337882831</v>
      </c>
    </row>
    <row r="119" spans="5:6" x14ac:dyDescent="0.25">
      <c r="E119" s="24">
        <f t="shared" ca="1" si="2"/>
        <v>0.54912750427647672</v>
      </c>
      <c r="F119" s="24">
        <f t="shared" ca="1" si="3"/>
        <v>50123.457292135914</v>
      </c>
    </row>
    <row r="120" spans="5:6" x14ac:dyDescent="0.25">
      <c r="E120" s="24">
        <f t="shared" ca="1" si="2"/>
        <v>0.69707939134362318</v>
      </c>
      <c r="F120" s="24">
        <f t="shared" ca="1" si="3"/>
        <v>50516.01888801701</v>
      </c>
    </row>
    <row r="121" spans="5:6" x14ac:dyDescent="0.25">
      <c r="E121" s="24">
        <f t="shared" ca="1" si="2"/>
        <v>0.18062125584645139</v>
      </c>
      <c r="F121" s="24">
        <f t="shared" ca="1" si="3"/>
        <v>49086.999943248775</v>
      </c>
    </row>
    <row r="122" spans="5:6" x14ac:dyDescent="0.25">
      <c r="E122" s="24">
        <f t="shared" ca="1" si="2"/>
        <v>0.75948408250293375</v>
      </c>
      <c r="F122" s="24">
        <f t="shared" ca="1" si="3"/>
        <v>50704.643958589346</v>
      </c>
    </row>
    <row r="123" spans="5:6" x14ac:dyDescent="0.25">
      <c r="E123" s="24">
        <f t="shared" ca="1" si="2"/>
        <v>0.95166685044990174</v>
      </c>
      <c r="F123" s="24">
        <f t="shared" ca="1" si="3"/>
        <v>51661.234799085629</v>
      </c>
    </row>
    <row r="124" spans="5:6" x14ac:dyDescent="0.25">
      <c r="E124" s="24">
        <f t="shared" ca="1" si="2"/>
        <v>0.95225212116328695</v>
      </c>
      <c r="F124" s="24">
        <f t="shared" ca="1" si="3"/>
        <v>51667.093785473779</v>
      </c>
    </row>
    <row r="125" spans="5:6" x14ac:dyDescent="0.25">
      <c r="E125" s="24">
        <f t="shared" ca="1" si="2"/>
        <v>0.86993314674237299</v>
      </c>
      <c r="F125" s="24">
        <f t="shared" ca="1" si="3"/>
        <v>51126.075161616696</v>
      </c>
    </row>
    <row r="126" spans="5:6" x14ac:dyDescent="0.25">
      <c r="E126" s="24">
        <f t="shared" ca="1" si="2"/>
        <v>3.946370330269966E-2</v>
      </c>
      <c r="F126" s="24">
        <f t="shared" ca="1" si="3"/>
        <v>48243.056303634316</v>
      </c>
    </row>
    <row r="127" spans="5:6" x14ac:dyDescent="0.25">
      <c r="E127" s="24">
        <f t="shared" ca="1" si="2"/>
        <v>0.61994476675552768</v>
      </c>
      <c r="F127" s="24">
        <f t="shared" ca="1" si="3"/>
        <v>50305.335729083883</v>
      </c>
    </row>
    <row r="128" spans="5:6" x14ac:dyDescent="0.25">
      <c r="E128" s="24">
        <f t="shared" ca="1" si="2"/>
        <v>0.29110803797186358</v>
      </c>
      <c r="F128" s="24">
        <f t="shared" ca="1" si="3"/>
        <v>49449.849389469629</v>
      </c>
    </row>
    <row r="129" spans="5:6" x14ac:dyDescent="0.25">
      <c r="E129" s="24">
        <f t="shared" ca="1" si="2"/>
        <v>0.70788439873885789</v>
      </c>
      <c r="F129" s="24">
        <f t="shared" ca="1" si="3"/>
        <v>50547.214751904728</v>
      </c>
    </row>
    <row r="130" spans="5:6" x14ac:dyDescent="0.25">
      <c r="E130" s="24">
        <f t="shared" ca="1" si="2"/>
        <v>0.44007693425191396</v>
      </c>
      <c r="F130" s="24">
        <f t="shared" ca="1" si="3"/>
        <v>49849.225837412989</v>
      </c>
    </row>
    <row r="131" spans="5:6" x14ac:dyDescent="0.25">
      <c r="E131" s="24">
        <f t="shared" ca="1" si="2"/>
        <v>0.36433920744547454</v>
      </c>
      <c r="F131" s="24">
        <f t="shared" ca="1" si="3"/>
        <v>49653.115930175292</v>
      </c>
    </row>
    <row r="132" spans="5:6" x14ac:dyDescent="0.25">
      <c r="E132" s="24">
        <f t="shared" ref="E132:E195" ca="1" si="4">RAND()</f>
        <v>0.57518060477261679</v>
      </c>
      <c r="F132" s="24">
        <f t="shared" ref="F132:F195" ca="1" si="5">_xlfn.NORM.INV(E132,$C$3,$C$4)</f>
        <v>50189.579323971688</v>
      </c>
    </row>
    <row r="133" spans="5:6" x14ac:dyDescent="0.25">
      <c r="E133" s="24">
        <f t="shared" ca="1" si="4"/>
        <v>0.27149150222636287</v>
      </c>
      <c r="F133" s="24">
        <f t="shared" ca="1" si="5"/>
        <v>49391.691680792181</v>
      </c>
    </row>
    <row r="134" spans="5:6" x14ac:dyDescent="0.25">
      <c r="E134" s="24">
        <f t="shared" ca="1" si="4"/>
        <v>4.6493807144727173E-2</v>
      </c>
      <c r="F134" s="24">
        <f t="shared" ca="1" si="5"/>
        <v>48320.15570463</v>
      </c>
    </row>
    <row r="135" spans="5:6" x14ac:dyDescent="0.25">
      <c r="E135" s="24">
        <f t="shared" ca="1" si="4"/>
        <v>0.7858606010419491</v>
      </c>
      <c r="F135" s="24">
        <f t="shared" ca="1" si="5"/>
        <v>50792.140430565618</v>
      </c>
    </row>
    <row r="136" spans="5:6" x14ac:dyDescent="0.25">
      <c r="E136" s="24">
        <f t="shared" ca="1" si="4"/>
        <v>0.48921691300009984</v>
      </c>
      <c r="F136" s="24">
        <f t="shared" ca="1" si="5"/>
        <v>49972.967517244884</v>
      </c>
    </row>
    <row r="137" spans="5:6" x14ac:dyDescent="0.25">
      <c r="E137" s="24">
        <f t="shared" ca="1" si="4"/>
        <v>8.6509381765219162E-2</v>
      </c>
      <c r="F137" s="24">
        <f t="shared" ca="1" si="5"/>
        <v>48637.432202477939</v>
      </c>
    </row>
    <row r="138" spans="5:6" x14ac:dyDescent="0.25">
      <c r="E138" s="24">
        <f t="shared" ca="1" si="4"/>
        <v>0.14631263938263506</v>
      </c>
      <c r="F138" s="24">
        <f t="shared" ca="1" si="5"/>
        <v>48947.620082549824</v>
      </c>
    </row>
    <row r="139" spans="5:6" x14ac:dyDescent="0.25">
      <c r="E139" s="24">
        <f t="shared" ca="1" si="4"/>
        <v>0.12193435497860938</v>
      </c>
      <c r="F139" s="24">
        <f t="shared" ca="1" si="5"/>
        <v>48834.628652021682</v>
      </c>
    </row>
    <row r="140" spans="5:6" x14ac:dyDescent="0.25">
      <c r="E140" s="24">
        <f t="shared" ca="1" si="4"/>
        <v>0.87695291203570636</v>
      </c>
      <c r="F140" s="24">
        <f t="shared" ca="1" si="5"/>
        <v>51159.888572519252</v>
      </c>
    </row>
    <row r="141" spans="5:6" x14ac:dyDescent="0.25">
      <c r="E141" s="24">
        <f t="shared" ca="1" si="4"/>
        <v>0.81109856748642617</v>
      </c>
      <c r="F141" s="24">
        <f t="shared" ca="1" si="5"/>
        <v>50881.951815007211</v>
      </c>
    </row>
    <row r="142" spans="5:6" x14ac:dyDescent="0.25">
      <c r="E142" s="24">
        <f t="shared" ca="1" si="4"/>
        <v>0.20650652436805916</v>
      </c>
      <c r="F142" s="24">
        <f t="shared" ca="1" si="5"/>
        <v>49181.397164553156</v>
      </c>
    </row>
    <row r="143" spans="5:6" x14ac:dyDescent="0.25">
      <c r="E143" s="24">
        <f t="shared" ca="1" si="4"/>
        <v>1.8937108883990805E-2</v>
      </c>
      <c r="F143" s="24">
        <f t="shared" ca="1" si="5"/>
        <v>47923.786592245844</v>
      </c>
    </row>
    <row r="144" spans="5:6" x14ac:dyDescent="0.25">
      <c r="E144" s="24">
        <f t="shared" ca="1" si="4"/>
        <v>0.41854901159801627</v>
      </c>
      <c r="F144" s="24">
        <f t="shared" ca="1" si="5"/>
        <v>49794.393145994625</v>
      </c>
    </row>
    <row r="145" spans="5:6" x14ac:dyDescent="0.25">
      <c r="E145" s="24">
        <f t="shared" ca="1" si="4"/>
        <v>0.5274904269996018</v>
      </c>
      <c r="F145" s="24">
        <f t="shared" ca="1" si="5"/>
        <v>50068.962905870045</v>
      </c>
    </row>
    <row r="146" spans="5:6" x14ac:dyDescent="0.25">
      <c r="E146" s="24">
        <f t="shared" ca="1" si="4"/>
        <v>0.85774910367265489</v>
      </c>
      <c r="F146" s="24">
        <f t="shared" ca="1" si="5"/>
        <v>51070.261113724315</v>
      </c>
    </row>
    <row r="147" spans="5:6" x14ac:dyDescent="0.25">
      <c r="E147" s="24">
        <f t="shared" ca="1" si="4"/>
        <v>0.93726702509114446</v>
      </c>
      <c r="F147" s="24">
        <f t="shared" ca="1" si="5"/>
        <v>51532.228938346183</v>
      </c>
    </row>
    <row r="148" spans="5:6" x14ac:dyDescent="0.25">
      <c r="E148" s="24">
        <f t="shared" ca="1" si="4"/>
        <v>0.79885306986954896</v>
      </c>
      <c r="F148" s="24">
        <f t="shared" ca="1" si="5"/>
        <v>50837.531532371308</v>
      </c>
    </row>
    <row r="149" spans="5:6" x14ac:dyDescent="0.25">
      <c r="E149" s="24">
        <f t="shared" ca="1" si="4"/>
        <v>0.53995837572725958</v>
      </c>
      <c r="F149" s="24">
        <f t="shared" ca="1" si="5"/>
        <v>50100.328856937303</v>
      </c>
    </row>
    <row r="150" spans="5:6" x14ac:dyDescent="0.25">
      <c r="E150" s="24">
        <f t="shared" ca="1" si="4"/>
        <v>0.52571599357613752</v>
      </c>
      <c r="F150" s="24">
        <f t="shared" ca="1" si="5"/>
        <v>50064.505142086775</v>
      </c>
    </row>
    <row r="151" spans="5:6" x14ac:dyDescent="0.25">
      <c r="E151" s="24">
        <f t="shared" ca="1" si="4"/>
        <v>0.55507466200943212</v>
      </c>
      <c r="F151" s="24">
        <f t="shared" ca="1" si="5"/>
        <v>50138.493158828729</v>
      </c>
    </row>
    <row r="152" spans="5:6" x14ac:dyDescent="0.25">
      <c r="E152" s="24">
        <f t="shared" ca="1" si="4"/>
        <v>0.19279665692240178</v>
      </c>
      <c r="F152" s="24">
        <f t="shared" ca="1" si="5"/>
        <v>49132.36341884076</v>
      </c>
    </row>
    <row r="153" spans="5:6" x14ac:dyDescent="0.25">
      <c r="E153" s="24">
        <f t="shared" ca="1" si="4"/>
        <v>0.54545972708213886</v>
      </c>
      <c r="F153" s="24">
        <f t="shared" ca="1" si="5"/>
        <v>50114.198367695317</v>
      </c>
    </row>
    <row r="154" spans="5:6" x14ac:dyDescent="0.25">
      <c r="E154" s="24">
        <f t="shared" ca="1" si="4"/>
        <v>0.16112057630599474</v>
      </c>
      <c r="F154" s="24">
        <f t="shared" ca="1" si="5"/>
        <v>49010.137135201992</v>
      </c>
    </row>
    <row r="155" spans="5:6" x14ac:dyDescent="0.25">
      <c r="E155" s="24">
        <f t="shared" ca="1" si="4"/>
        <v>0.29468922394814845</v>
      </c>
      <c r="F155" s="24">
        <f t="shared" ca="1" si="5"/>
        <v>49460.263041056758</v>
      </c>
    </row>
    <row r="156" spans="5:6" x14ac:dyDescent="0.25">
      <c r="E156" s="24">
        <f t="shared" ca="1" si="4"/>
        <v>0.90648009992472833</v>
      </c>
      <c r="F156" s="24">
        <f t="shared" ca="1" si="5"/>
        <v>51319.386896638607</v>
      </c>
    </row>
    <row r="157" spans="5:6" x14ac:dyDescent="0.25">
      <c r="E157" s="24">
        <f t="shared" ca="1" si="4"/>
        <v>0.71783303659965525</v>
      </c>
      <c r="F157" s="24">
        <f t="shared" ca="1" si="5"/>
        <v>50576.416156014609</v>
      </c>
    </row>
    <row r="158" spans="5:6" x14ac:dyDescent="0.25">
      <c r="E158" s="24">
        <f t="shared" ca="1" si="4"/>
        <v>0.5302876964786557</v>
      </c>
      <c r="F158" s="24">
        <f t="shared" ca="1" si="5"/>
        <v>50075.993075722283</v>
      </c>
    </row>
    <row r="159" spans="5:6" x14ac:dyDescent="0.25">
      <c r="E159" s="24">
        <f t="shared" ca="1" si="4"/>
        <v>5.0257783669967027E-2</v>
      </c>
      <c r="F159" s="24">
        <f t="shared" ca="1" si="5"/>
        <v>48357.640714256682</v>
      </c>
    </row>
    <row r="160" spans="5:6" x14ac:dyDescent="0.25">
      <c r="E160" s="24">
        <f t="shared" ca="1" si="4"/>
        <v>6.2629360338350981E-2</v>
      </c>
      <c r="F160" s="24">
        <f t="shared" ca="1" si="5"/>
        <v>48466.93045544895</v>
      </c>
    </row>
    <row r="161" spans="5:6" x14ac:dyDescent="0.25">
      <c r="E161" s="24">
        <f t="shared" ca="1" si="4"/>
        <v>0.65203192618561945</v>
      </c>
      <c r="F161" s="24">
        <f t="shared" ca="1" si="5"/>
        <v>50390.812076661139</v>
      </c>
    </row>
    <row r="162" spans="5:6" x14ac:dyDescent="0.25">
      <c r="E162" s="24">
        <f t="shared" ca="1" si="4"/>
        <v>0.23856159134828125</v>
      </c>
      <c r="F162" s="24">
        <f t="shared" ca="1" si="5"/>
        <v>49289.062848589434</v>
      </c>
    </row>
    <row r="163" spans="5:6" x14ac:dyDescent="0.25">
      <c r="E163" s="24">
        <f t="shared" ca="1" si="4"/>
        <v>0.93808037888879492</v>
      </c>
      <c r="F163" s="24">
        <f t="shared" ca="1" si="5"/>
        <v>51538.856871176496</v>
      </c>
    </row>
    <row r="164" spans="5:6" x14ac:dyDescent="0.25">
      <c r="E164" s="24">
        <f t="shared" ca="1" si="4"/>
        <v>0.30989661393193757</v>
      </c>
      <c r="F164" s="24">
        <f t="shared" ca="1" si="5"/>
        <v>49503.856581563436</v>
      </c>
    </row>
    <row r="165" spans="5:6" x14ac:dyDescent="0.25">
      <c r="E165" s="24">
        <f t="shared" ca="1" si="4"/>
        <v>0.49748856891285143</v>
      </c>
      <c r="F165" s="24">
        <f t="shared" ca="1" si="5"/>
        <v>49993.704734246792</v>
      </c>
    </row>
    <row r="166" spans="5:6" x14ac:dyDescent="0.25">
      <c r="E166" s="24">
        <f t="shared" ca="1" si="4"/>
        <v>0.45457659683783314</v>
      </c>
      <c r="F166" s="24">
        <f t="shared" ca="1" si="5"/>
        <v>49885.893278037343</v>
      </c>
    </row>
    <row r="167" spans="5:6" x14ac:dyDescent="0.25">
      <c r="E167" s="24">
        <f t="shared" ca="1" si="4"/>
        <v>0.86402816917629244</v>
      </c>
      <c r="F167" s="24">
        <f t="shared" ca="1" si="5"/>
        <v>51098.597516068941</v>
      </c>
    </row>
    <row r="168" spans="5:6" x14ac:dyDescent="0.25">
      <c r="E168" s="24">
        <f t="shared" ca="1" si="4"/>
        <v>0.56164309394285084</v>
      </c>
      <c r="F168" s="24">
        <f t="shared" ca="1" si="5"/>
        <v>50155.136367515501</v>
      </c>
    </row>
    <row r="169" spans="5:6" x14ac:dyDescent="0.25">
      <c r="E169" s="24">
        <f t="shared" ca="1" si="4"/>
        <v>0.86858333809624089</v>
      </c>
      <c r="F169" s="24">
        <f t="shared" ca="1" si="5"/>
        <v>51119.719473833</v>
      </c>
    </row>
    <row r="170" spans="5:6" x14ac:dyDescent="0.25">
      <c r="E170" s="24">
        <f t="shared" ca="1" si="4"/>
        <v>0.57127837814964955</v>
      </c>
      <c r="F170" s="24">
        <f t="shared" ca="1" si="5"/>
        <v>50179.629754763831</v>
      </c>
    </row>
    <row r="171" spans="5:6" x14ac:dyDescent="0.25">
      <c r="E171" s="24">
        <f t="shared" ca="1" si="4"/>
        <v>0.2125544493995325</v>
      </c>
      <c r="F171" s="24">
        <f t="shared" ca="1" si="5"/>
        <v>49202.410762773987</v>
      </c>
    </row>
    <row r="172" spans="5:6" x14ac:dyDescent="0.25">
      <c r="E172" s="24">
        <f t="shared" ca="1" si="4"/>
        <v>0.58931609934497109</v>
      </c>
      <c r="F172" s="24">
        <f t="shared" ca="1" si="5"/>
        <v>50225.786083571191</v>
      </c>
    </row>
    <row r="173" spans="5:6" x14ac:dyDescent="0.25">
      <c r="E173" s="24">
        <f t="shared" ca="1" si="4"/>
        <v>0.8040368872766408</v>
      </c>
      <c r="F173" s="24">
        <f t="shared" ca="1" si="5"/>
        <v>50856.129368783862</v>
      </c>
    </row>
    <row r="174" spans="5:6" x14ac:dyDescent="0.25">
      <c r="E174" s="24">
        <f t="shared" ca="1" si="4"/>
        <v>0.4935723814989359</v>
      </c>
      <c r="F174" s="24">
        <f t="shared" ca="1" si="5"/>
        <v>49983.887652605496</v>
      </c>
    </row>
    <row r="175" spans="5:6" x14ac:dyDescent="0.25">
      <c r="E175" s="24">
        <f t="shared" ca="1" si="4"/>
        <v>0.94161857875218213</v>
      </c>
      <c r="F175" s="24">
        <f t="shared" ca="1" si="5"/>
        <v>51568.507064847654</v>
      </c>
    </row>
    <row r="176" spans="5:6" x14ac:dyDescent="0.25">
      <c r="E176" s="24">
        <f t="shared" ca="1" si="4"/>
        <v>0.81551206867715642</v>
      </c>
      <c r="F176" s="24">
        <f t="shared" ca="1" si="5"/>
        <v>50898.393383546412</v>
      </c>
    </row>
    <row r="177" spans="5:6" x14ac:dyDescent="0.25">
      <c r="E177" s="24">
        <f t="shared" ca="1" si="4"/>
        <v>0.35713936656820477</v>
      </c>
      <c r="F177" s="24">
        <f t="shared" ca="1" si="5"/>
        <v>49633.884287146015</v>
      </c>
    </row>
    <row r="178" spans="5:6" x14ac:dyDescent="0.25">
      <c r="E178" s="24">
        <f t="shared" ca="1" si="4"/>
        <v>0.8977432563901776</v>
      </c>
      <c r="F178" s="24">
        <f t="shared" ca="1" si="5"/>
        <v>51268.79696685938</v>
      </c>
    </row>
    <row r="179" spans="5:6" x14ac:dyDescent="0.25">
      <c r="E179" s="24">
        <f t="shared" ca="1" si="4"/>
        <v>9.4618511096080216E-2</v>
      </c>
      <c r="F179" s="24">
        <f t="shared" ca="1" si="5"/>
        <v>48687.160456734993</v>
      </c>
    </row>
    <row r="180" spans="5:6" x14ac:dyDescent="0.25">
      <c r="E180" s="24">
        <f t="shared" ca="1" si="4"/>
        <v>0.74187736566037832</v>
      </c>
      <c r="F180" s="24">
        <f t="shared" ca="1" si="5"/>
        <v>50649.144054769858</v>
      </c>
    </row>
    <row r="181" spans="5:6" x14ac:dyDescent="0.25">
      <c r="E181" s="24">
        <f t="shared" ca="1" si="4"/>
        <v>0.16725907916003058</v>
      </c>
      <c r="F181" s="24">
        <f t="shared" ca="1" si="5"/>
        <v>49034.946784558648</v>
      </c>
    </row>
    <row r="182" spans="5:6" x14ac:dyDescent="0.25">
      <c r="E182" s="24">
        <f t="shared" ca="1" si="4"/>
        <v>6.0291961924716642E-2</v>
      </c>
      <c r="F182" s="24">
        <f t="shared" ca="1" si="5"/>
        <v>48447.672678822688</v>
      </c>
    </row>
    <row r="183" spans="5:6" x14ac:dyDescent="0.25">
      <c r="E183" s="24">
        <f t="shared" ca="1" si="4"/>
        <v>0.23040407456845213</v>
      </c>
      <c r="F183" s="24">
        <f t="shared" ca="1" si="5"/>
        <v>49262.483230582111</v>
      </c>
    </row>
    <row r="184" spans="5:6" x14ac:dyDescent="0.25">
      <c r="E184" s="24">
        <f t="shared" ca="1" si="4"/>
        <v>0.466923115113548</v>
      </c>
      <c r="F184" s="24">
        <f t="shared" ca="1" si="5"/>
        <v>49916.993322706665</v>
      </c>
    </row>
    <row r="185" spans="5:6" x14ac:dyDescent="0.25">
      <c r="E185" s="24">
        <f t="shared" ca="1" si="4"/>
        <v>0.13325848720957334</v>
      </c>
      <c r="F185" s="24">
        <f t="shared" ca="1" si="5"/>
        <v>48888.880637200775</v>
      </c>
    </row>
    <row r="186" spans="5:6" x14ac:dyDescent="0.25">
      <c r="E186" s="24">
        <f t="shared" ca="1" si="4"/>
        <v>0.77436222413140299</v>
      </c>
      <c r="F186" s="24">
        <f t="shared" ca="1" si="5"/>
        <v>50753.290191295244</v>
      </c>
    </row>
    <row r="187" spans="5:6" x14ac:dyDescent="0.25">
      <c r="E187" s="24">
        <f t="shared" ca="1" si="4"/>
        <v>0.25293664736654964</v>
      </c>
      <c r="F187" s="24">
        <f t="shared" ca="1" si="5"/>
        <v>49334.722931249897</v>
      </c>
    </row>
    <row r="188" spans="5:6" x14ac:dyDescent="0.25">
      <c r="E188" s="24">
        <f t="shared" ca="1" si="4"/>
        <v>0.43792176993260257</v>
      </c>
      <c r="F188" s="24">
        <f t="shared" ca="1" si="5"/>
        <v>49843.759608523236</v>
      </c>
    </row>
    <row r="189" spans="5:6" x14ac:dyDescent="0.25">
      <c r="E189" s="24">
        <f t="shared" ca="1" si="4"/>
        <v>0.74532639505174025</v>
      </c>
      <c r="F189" s="24">
        <f t="shared" ca="1" si="5"/>
        <v>50659.854492670631</v>
      </c>
    </row>
    <row r="190" spans="5:6" x14ac:dyDescent="0.25">
      <c r="E190" s="24">
        <f t="shared" ca="1" si="4"/>
        <v>0.50968588882485322</v>
      </c>
      <c r="F190" s="24">
        <f t="shared" ca="1" si="5"/>
        <v>50024.281308552505</v>
      </c>
    </row>
    <row r="191" spans="5:6" x14ac:dyDescent="0.25">
      <c r="E191" s="24">
        <f t="shared" ca="1" si="4"/>
        <v>0.71914046480371452</v>
      </c>
      <c r="F191" s="24">
        <f t="shared" ca="1" si="5"/>
        <v>50580.289999237553</v>
      </c>
    </row>
    <row r="192" spans="5:6" x14ac:dyDescent="0.25">
      <c r="E192" s="24">
        <f t="shared" ca="1" si="4"/>
        <v>0.90185088529983426</v>
      </c>
      <c r="F192" s="24">
        <f t="shared" ca="1" si="5"/>
        <v>51292.170141804563</v>
      </c>
    </row>
    <row r="193" spans="5:6" x14ac:dyDescent="0.25">
      <c r="E193" s="24">
        <f t="shared" ca="1" si="4"/>
        <v>0.76597152582145178</v>
      </c>
      <c r="F193" s="24">
        <f t="shared" ca="1" si="5"/>
        <v>50725.644149555432</v>
      </c>
    </row>
    <row r="194" spans="5:6" x14ac:dyDescent="0.25">
      <c r="E194" s="24">
        <f t="shared" ca="1" si="4"/>
        <v>0.440337682109472</v>
      </c>
      <c r="F194" s="24">
        <f t="shared" ca="1" si="5"/>
        <v>49849.886873923402</v>
      </c>
    </row>
    <row r="195" spans="5:6" x14ac:dyDescent="0.25">
      <c r="E195" s="24">
        <f t="shared" ca="1" si="4"/>
        <v>0.62672007752333792</v>
      </c>
      <c r="F195" s="24">
        <f t="shared" ca="1" si="5"/>
        <v>50323.178787285964</v>
      </c>
    </row>
    <row r="196" spans="5:6" x14ac:dyDescent="0.25">
      <c r="E196" s="24">
        <f t="shared" ref="E196:E259" ca="1" si="6">RAND()</f>
        <v>0.29238161222019654</v>
      </c>
      <c r="F196" s="24">
        <f t="shared" ref="F196:F259" ca="1" si="7">_xlfn.NORM.INV(E196,$C$3,$C$4)</f>
        <v>49453.559568901088</v>
      </c>
    </row>
    <row r="197" spans="5:6" x14ac:dyDescent="0.25">
      <c r="E197" s="24">
        <f t="shared" ca="1" si="6"/>
        <v>0.57190919774721938</v>
      </c>
      <c r="F197" s="24">
        <f t="shared" ca="1" si="7"/>
        <v>50181.236935223984</v>
      </c>
    </row>
    <row r="198" spans="5:6" x14ac:dyDescent="0.25">
      <c r="E198" s="24">
        <f t="shared" ca="1" si="6"/>
        <v>0.20724157714000535</v>
      </c>
      <c r="F198" s="24">
        <f t="shared" ca="1" si="7"/>
        <v>49183.970308760661</v>
      </c>
    </row>
    <row r="199" spans="5:6" x14ac:dyDescent="0.25">
      <c r="E199" s="24">
        <f t="shared" ca="1" si="6"/>
        <v>0.30311108086357719</v>
      </c>
      <c r="F199" s="24">
        <f t="shared" ca="1" si="7"/>
        <v>49484.526469682307</v>
      </c>
    </row>
    <row r="200" spans="5:6" x14ac:dyDescent="0.25">
      <c r="E200" s="24">
        <f t="shared" ca="1" si="6"/>
        <v>0.57132225462561448</v>
      </c>
      <c r="F200" s="24">
        <f t="shared" ca="1" si="7"/>
        <v>50179.741526678641</v>
      </c>
    </row>
    <row r="201" spans="5:6" x14ac:dyDescent="0.25">
      <c r="E201" s="24">
        <f t="shared" ca="1" si="6"/>
        <v>0.65307496944520071</v>
      </c>
      <c r="F201" s="24">
        <f t="shared" ca="1" si="7"/>
        <v>50393.635644408481</v>
      </c>
    </row>
    <row r="202" spans="5:6" x14ac:dyDescent="0.25">
      <c r="E202" s="24">
        <f t="shared" ca="1" si="6"/>
        <v>0.73232940834072313</v>
      </c>
      <c r="F202" s="24">
        <f t="shared" ca="1" si="7"/>
        <v>50619.873333582284</v>
      </c>
    </row>
    <row r="203" spans="5:6" x14ac:dyDescent="0.25">
      <c r="E203" s="24">
        <f t="shared" ca="1" si="6"/>
        <v>0.84113104215285628</v>
      </c>
      <c r="F203" s="24">
        <f t="shared" ca="1" si="7"/>
        <v>50999.117208787255</v>
      </c>
    </row>
    <row r="204" spans="5:6" x14ac:dyDescent="0.25">
      <c r="E204" s="24">
        <f t="shared" ca="1" si="6"/>
        <v>0.73404617115906634</v>
      </c>
      <c r="F204" s="24">
        <f t="shared" ca="1" si="7"/>
        <v>50625.096602484264</v>
      </c>
    </row>
    <row r="205" spans="5:6" x14ac:dyDescent="0.25">
      <c r="E205" s="24">
        <f t="shared" ca="1" si="6"/>
        <v>0.40726450444863094</v>
      </c>
      <c r="F205" s="24">
        <f t="shared" ca="1" si="7"/>
        <v>49765.412624307275</v>
      </c>
    </row>
    <row r="206" spans="5:6" x14ac:dyDescent="0.25">
      <c r="E206" s="24">
        <f t="shared" ca="1" si="6"/>
        <v>0.23783888578185797</v>
      </c>
      <c r="F206" s="24">
        <f t="shared" ca="1" si="7"/>
        <v>49286.728503092105</v>
      </c>
    </row>
    <row r="207" spans="5:6" x14ac:dyDescent="0.25">
      <c r="E207" s="24">
        <f t="shared" ca="1" si="6"/>
        <v>0.98269263043025012</v>
      </c>
      <c r="F207" s="24">
        <f t="shared" ca="1" si="7"/>
        <v>52112.836795229065</v>
      </c>
    </row>
    <row r="208" spans="5:6" x14ac:dyDescent="0.25">
      <c r="E208" s="24">
        <f t="shared" ca="1" si="6"/>
        <v>4.0810252496978006E-2</v>
      </c>
      <c r="F208" s="24">
        <f t="shared" ca="1" si="7"/>
        <v>48258.640056761004</v>
      </c>
    </row>
    <row r="209" spans="5:6" x14ac:dyDescent="0.25">
      <c r="E209" s="24">
        <f t="shared" ca="1" si="6"/>
        <v>0.45812746562565432</v>
      </c>
      <c r="F209" s="24">
        <f t="shared" ca="1" si="7"/>
        <v>49894.847663904249</v>
      </c>
    </row>
    <row r="210" spans="5:6" x14ac:dyDescent="0.25">
      <c r="E210" s="24">
        <f t="shared" ca="1" si="6"/>
        <v>0.76437256542589305</v>
      </c>
      <c r="F210" s="24">
        <f t="shared" ca="1" si="7"/>
        <v>50720.438798093492</v>
      </c>
    </row>
    <row r="211" spans="5:6" x14ac:dyDescent="0.25">
      <c r="E211" s="24">
        <f t="shared" ca="1" si="6"/>
        <v>0.68445262050338351</v>
      </c>
      <c r="F211" s="24">
        <f t="shared" ca="1" si="7"/>
        <v>50480.186537049798</v>
      </c>
    </row>
    <row r="212" spans="5:6" x14ac:dyDescent="0.25">
      <c r="E212" s="24">
        <f t="shared" ca="1" si="6"/>
        <v>0.85135086561607487</v>
      </c>
      <c r="F212" s="24">
        <f t="shared" ca="1" si="7"/>
        <v>51042.244645928178</v>
      </c>
    </row>
    <row r="213" spans="5:6" x14ac:dyDescent="0.25">
      <c r="E213" s="24">
        <f t="shared" ca="1" si="6"/>
        <v>0.4015668418251217</v>
      </c>
      <c r="F213" s="24">
        <f t="shared" ca="1" si="7"/>
        <v>49750.706402723212</v>
      </c>
    </row>
    <row r="214" spans="5:6" x14ac:dyDescent="0.25">
      <c r="E214" s="24">
        <f t="shared" ca="1" si="6"/>
        <v>0.80698544936832761</v>
      </c>
      <c r="F214" s="24">
        <f t="shared" ca="1" si="7"/>
        <v>50866.841059959166</v>
      </c>
    </row>
    <row r="215" spans="5:6" x14ac:dyDescent="0.25">
      <c r="E215" s="24">
        <f t="shared" ca="1" si="6"/>
        <v>0.1368655103003229</v>
      </c>
      <c r="F215" s="24">
        <f t="shared" ca="1" si="7"/>
        <v>48905.489216625552</v>
      </c>
    </row>
    <row r="216" spans="5:6" x14ac:dyDescent="0.25">
      <c r="E216" s="24">
        <f t="shared" ca="1" si="6"/>
        <v>0.93000109938069375</v>
      </c>
      <c r="F216" s="24">
        <f t="shared" ca="1" si="7"/>
        <v>51475.799216191474</v>
      </c>
    </row>
    <row r="217" spans="5:6" x14ac:dyDescent="0.25">
      <c r="E217" s="24">
        <f t="shared" ca="1" si="6"/>
        <v>0.11849547364805424</v>
      </c>
      <c r="F217" s="24">
        <f t="shared" ca="1" si="7"/>
        <v>48817.458596684235</v>
      </c>
    </row>
    <row r="218" spans="5:6" x14ac:dyDescent="0.25">
      <c r="E218" s="24">
        <f t="shared" ca="1" si="6"/>
        <v>0.20013444997936902</v>
      </c>
      <c r="F218" s="24">
        <f t="shared" ca="1" si="7"/>
        <v>49158.858913228592</v>
      </c>
    </row>
    <row r="219" spans="5:6" x14ac:dyDescent="0.25">
      <c r="E219" s="24">
        <f t="shared" ca="1" si="6"/>
        <v>0.3233110609039952</v>
      </c>
      <c r="F219" s="24">
        <f t="shared" ca="1" si="7"/>
        <v>49541.540178242132</v>
      </c>
    </row>
    <row r="220" spans="5:6" x14ac:dyDescent="0.25">
      <c r="E220" s="24">
        <f t="shared" ca="1" si="6"/>
        <v>9.8542022627306491E-2</v>
      </c>
      <c r="F220" s="24">
        <f t="shared" ca="1" si="7"/>
        <v>48710.096153952894</v>
      </c>
    </row>
    <row r="221" spans="5:6" x14ac:dyDescent="0.25">
      <c r="E221" s="24">
        <f t="shared" ca="1" si="6"/>
        <v>0.59079551016925524</v>
      </c>
      <c r="F221" s="24">
        <f t="shared" ca="1" si="7"/>
        <v>50229.591799579583</v>
      </c>
    </row>
    <row r="222" spans="5:6" x14ac:dyDescent="0.25">
      <c r="E222" s="24">
        <f t="shared" ca="1" si="6"/>
        <v>0.94122308809119304</v>
      </c>
      <c r="F222" s="24">
        <f t="shared" ca="1" si="7"/>
        <v>51565.124056913519</v>
      </c>
    </row>
    <row r="223" spans="5:6" x14ac:dyDescent="0.25">
      <c r="E223" s="24">
        <f t="shared" ca="1" si="6"/>
        <v>0.33620873205525681</v>
      </c>
      <c r="F223" s="24">
        <f t="shared" ca="1" si="7"/>
        <v>49577.167486785896</v>
      </c>
    </row>
    <row r="224" spans="5:6" x14ac:dyDescent="0.25">
      <c r="E224" s="24">
        <f t="shared" ca="1" si="6"/>
        <v>0.94832033271351779</v>
      </c>
      <c r="F224" s="24">
        <f t="shared" ca="1" si="7"/>
        <v>51628.781253611567</v>
      </c>
    </row>
    <row r="225" spans="5:6" x14ac:dyDescent="0.25">
      <c r="E225" s="24">
        <f t="shared" ca="1" si="6"/>
        <v>0.53670513433118983</v>
      </c>
      <c r="F225" s="24">
        <f t="shared" ca="1" si="7"/>
        <v>50092.136320809819</v>
      </c>
    </row>
    <row r="226" spans="5:6" x14ac:dyDescent="0.25">
      <c r="E226" s="24">
        <f t="shared" ca="1" si="6"/>
        <v>0.9859017322698046</v>
      </c>
      <c r="F226" s="24">
        <f t="shared" ca="1" si="7"/>
        <v>52194.541060390395</v>
      </c>
    </row>
    <row r="227" spans="5:6" x14ac:dyDescent="0.25">
      <c r="E227" s="24">
        <f t="shared" ca="1" si="6"/>
        <v>0.91378834785878382</v>
      </c>
      <c r="F227" s="24">
        <f t="shared" ca="1" si="7"/>
        <v>51364.458508539719</v>
      </c>
    </row>
    <row r="228" spans="5:6" x14ac:dyDescent="0.25">
      <c r="E228" s="24">
        <f t="shared" ca="1" si="6"/>
        <v>0.16273053299303419</v>
      </c>
      <c r="F228" s="24">
        <f t="shared" ca="1" si="7"/>
        <v>49016.702552432776</v>
      </c>
    </row>
    <row r="229" spans="5:6" x14ac:dyDescent="0.25">
      <c r="E229" s="24">
        <f t="shared" ca="1" si="6"/>
        <v>0.96752563627985944</v>
      </c>
      <c r="F229" s="24">
        <f t="shared" ca="1" si="7"/>
        <v>51845.610867352523</v>
      </c>
    </row>
    <row r="230" spans="5:6" x14ac:dyDescent="0.25">
      <c r="E230" s="24">
        <f t="shared" ca="1" si="6"/>
        <v>0.28189569902836842</v>
      </c>
      <c r="F230" s="24">
        <f t="shared" ca="1" si="7"/>
        <v>49422.780814243641</v>
      </c>
    </row>
    <row r="231" spans="5:6" x14ac:dyDescent="0.25">
      <c r="E231" s="24">
        <f t="shared" ca="1" si="6"/>
        <v>0.69327999306328414</v>
      </c>
      <c r="F231" s="24">
        <f t="shared" ca="1" si="7"/>
        <v>50505.169181825673</v>
      </c>
    </row>
    <row r="232" spans="5:6" x14ac:dyDescent="0.25">
      <c r="E232" s="24">
        <f t="shared" ca="1" si="6"/>
        <v>0.84618885150579504</v>
      </c>
      <c r="F232" s="24">
        <f t="shared" ca="1" si="7"/>
        <v>51020.223875101794</v>
      </c>
    </row>
    <row r="233" spans="5:6" x14ac:dyDescent="0.25">
      <c r="E233" s="24">
        <f t="shared" ca="1" si="6"/>
        <v>0.49395803089121204</v>
      </c>
      <c r="F233" s="24">
        <f t="shared" ca="1" si="7"/>
        <v>49984.85445038366</v>
      </c>
    </row>
    <row r="234" spans="5:6" x14ac:dyDescent="0.25">
      <c r="E234" s="24">
        <f t="shared" ca="1" si="6"/>
        <v>0.75593293118437577</v>
      </c>
      <c r="F234" s="24">
        <f t="shared" ca="1" si="7"/>
        <v>50693.279544335986</v>
      </c>
    </row>
    <row r="235" spans="5:6" x14ac:dyDescent="0.25">
      <c r="E235" s="24">
        <f t="shared" ca="1" si="6"/>
        <v>6.9143270025490478E-2</v>
      </c>
      <c r="F235" s="24">
        <f t="shared" ca="1" si="7"/>
        <v>48517.79794536173</v>
      </c>
    </row>
    <row r="236" spans="5:6" x14ac:dyDescent="0.25">
      <c r="E236" s="24">
        <f t="shared" ca="1" si="6"/>
        <v>0.55383620139471357</v>
      </c>
      <c r="F236" s="24">
        <f t="shared" ca="1" si="7"/>
        <v>50135.359558785407</v>
      </c>
    </row>
    <row r="237" spans="5:6" x14ac:dyDescent="0.25">
      <c r="E237" s="24">
        <f t="shared" ca="1" si="6"/>
        <v>0.29631953110151787</v>
      </c>
      <c r="F237" s="24">
        <f t="shared" ca="1" si="7"/>
        <v>49464.98438864309</v>
      </c>
    </row>
    <row r="238" spans="5:6" x14ac:dyDescent="0.25">
      <c r="E238" s="24">
        <f t="shared" ca="1" si="6"/>
        <v>0.23115732482952955</v>
      </c>
      <c r="F238" s="24">
        <f t="shared" ca="1" si="7"/>
        <v>49264.959205236548</v>
      </c>
    </row>
    <row r="239" spans="5:6" x14ac:dyDescent="0.25">
      <c r="E239" s="24">
        <f t="shared" ca="1" si="6"/>
        <v>0.98601374877341619</v>
      </c>
      <c r="F239" s="24">
        <f t="shared" ca="1" si="7"/>
        <v>52197.671801130382</v>
      </c>
    </row>
    <row r="240" spans="5:6" x14ac:dyDescent="0.25">
      <c r="E240" s="24">
        <f t="shared" ca="1" si="6"/>
        <v>0.16945120255194546</v>
      </c>
      <c r="F240" s="24">
        <f t="shared" ca="1" si="7"/>
        <v>49043.663797256282</v>
      </c>
    </row>
    <row r="241" spans="5:6" x14ac:dyDescent="0.25">
      <c r="E241" s="24">
        <f t="shared" ca="1" si="6"/>
        <v>0.67807742776185176</v>
      </c>
      <c r="F241" s="24">
        <f t="shared" ca="1" si="7"/>
        <v>50462.329365022182</v>
      </c>
    </row>
    <row r="242" spans="5:6" x14ac:dyDescent="0.25">
      <c r="E242" s="24">
        <f t="shared" ca="1" si="6"/>
        <v>0.17960352204272245</v>
      </c>
      <c r="F242" s="24">
        <f t="shared" ca="1" si="7"/>
        <v>49083.122897992187</v>
      </c>
    </row>
    <row r="243" spans="5:6" x14ac:dyDescent="0.25">
      <c r="E243" s="24">
        <f t="shared" ca="1" si="6"/>
        <v>5.3539761496558036E-2</v>
      </c>
      <c r="F243" s="24">
        <f t="shared" ca="1" si="7"/>
        <v>48388.540111057584</v>
      </c>
    </row>
    <row r="244" spans="5:6" x14ac:dyDescent="0.25">
      <c r="E244" s="24">
        <f t="shared" ca="1" si="6"/>
        <v>0.56079802077380125</v>
      </c>
      <c r="F244" s="24">
        <f t="shared" ca="1" si="7"/>
        <v>50152.992793358229</v>
      </c>
    </row>
    <row r="245" spans="5:6" x14ac:dyDescent="0.25">
      <c r="E245" s="24">
        <f t="shared" ca="1" si="6"/>
        <v>6.1540315311178206E-3</v>
      </c>
      <c r="F245" s="24">
        <f t="shared" ca="1" si="7"/>
        <v>47496.813394031924</v>
      </c>
    </row>
    <row r="246" spans="5:6" x14ac:dyDescent="0.25">
      <c r="E246" s="24">
        <f t="shared" ca="1" si="6"/>
        <v>0.65044066189617189</v>
      </c>
      <c r="F246" s="24">
        <f t="shared" ca="1" si="7"/>
        <v>50386.510434600284</v>
      </c>
    </row>
    <row r="247" spans="5:6" x14ac:dyDescent="0.25">
      <c r="E247" s="24">
        <f t="shared" ca="1" si="6"/>
        <v>0.75022967200473312</v>
      </c>
      <c r="F247" s="24">
        <f t="shared" ca="1" si="7"/>
        <v>50675.212673292233</v>
      </c>
    </row>
    <row r="248" spans="5:6" x14ac:dyDescent="0.25">
      <c r="E248" s="24">
        <f t="shared" ca="1" si="6"/>
        <v>0.9490806508995131</v>
      </c>
      <c r="F248" s="24">
        <f t="shared" ca="1" si="7"/>
        <v>51636.004248662575</v>
      </c>
    </row>
    <row r="249" spans="5:6" x14ac:dyDescent="0.25">
      <c r="E249" s="24">
        <f t="shared" ca="1" si="6"/>
        <v>0.61511039628772446</v>
      </c>
      <c r="F249" s="24">
        <f t="shared" ca="1" si="7"/>
        <v>50292.663714828726</v>
      </c>
    </row>
    <row r="250" spans="5:6" x14ac:dyDescent="0.25">
      <c r="E250" s="24">
        <f t="shared" ca="1" si="6"/>
        <v>0.28848985946751304</v>
      </c>
      <c r="F250" s="24">
        <f t="shared" ca="1" si="7"/>
        <v>49442.198178772582</v>
      </c>
    </row>
    <row r="251" spans="5:6" x14ac:dyDescent="0.25">
      <c r="E251" s="24">
        <f t="shared" ca="1" si="6"/>
        <v>0.72652564174362144</v>
      </c>
      <c r="F251" s="24">
        <f t="shared" ca="1" si="7"/>
        <v>50602.338682997397</v>
      </c>
    </row>
    <row r="252" spans="5:6" x14ac:dyDescent="0.25">
      <c r="E252" s="24">
        <f t="shared" ca="1" si="6"/>
        <v>0.29799646409723124</v>
      </c>
      <c r="F252" s="24">
        <f t="shared" ca="1" si="7"/>
        <v>49469.828354355486</v>
      </c>
    </row>
    <row r="253" spans="5:6" x14ac:dyDescent="0.25">
      <c r="E253" s="24">
        <f t="shared" ca="1" si="6"/>
        <v>0.80038673677052541</v>
      </c>
      <c r="F253" s="24">
        <f t="shared" ca="1" si="7"/>
        <v>50843.003428262738</v>
      </c>
    </row>
    <row r="254" spans="5:6" x14ac:dyDescent="0.25">
      <c r="E254" s="24">
        <f t="shared" ca="1" si="6"/>
        <v>0.82883175883057791</v>
      </c>
      <c r="F254" s="24">
        <f t="shared" ca="1" si="7"/>
        <v>50949.55879797494</v>
      </c>
    </row>
    <row r="255" spans="5:6" x14ac:dyDescent="0.25">
      <c r="E255" s="24">
        <f t="shared" ca="1" si="6"/>
        <v>0.10209176401906461</v>
      </c>
      <c r="F255" s="24">
        <f t="shared" ca="1" si="7"/>
        <v>48730.277592157669</v>
      </c>
    </row>
    <row r="256" spans="5:6" x14ac:dyDescent="0.25">
      <c r="E256" s="24">
        <f t="shared" ca="1" si="6"/>
        <v>0.48885144237308087</v>
      </c>
      <c r="F256" s="24">
        <f t="shared" ca="1" si="7"/>
        <v>49972.051071974376</v>
      </c>
    </row>
    <row r="257" spans="5:6" x14ac:dyDescent="0.25">
      <c r="E257" s="24">
        <f t="shared" ca="1" si="6"/>
        <v>0.59911011331919939</v>
      </c>
      <c r="F257" s="24">
        <f t="shared" ca="1" si="7"/>
        <v>50251.044410980539</v>
      </c>
    </row>
    <row r="258" spans="5:6" x14ac:dyDescent="0.25">
      <c r="E258" s="24">
        <f t="shared" ca="1" si="6"/>
        <v>0.53712433250796154</v>
      </c>
      <c r="F258" s="24">
        <f t="shared" ca="1" si="7"/>
        <v>50093.191615852811</v>
      </c>
    </row>
    <row r="259" spans="5:6" x14ac:dyDescent="0.25">
      <c r="E259" s="24">
        <f t="shared" ca="1" si="6"/>
        <v>0.40202847369635197</v>
      </c>
      <c r="F259" s="24">
        <f t="shared" ca="1" si="7"/>
        <v>49751.899885971419</v>
      </c>
    </row>
    <row r="260" spans="5:6" x14ac:dyDescent="0.25">
      <c r="E260" s="24">
        <f t="shared" ref="E260:E323" ca="1" si="8">RAND()</f>
        <v>0.96949330053614857</v>
      </c>
      <c r="F260" s="24">
        <f t="shared" ref="F260:F323" ca="1" si="9">_xlfn.NORM.INV(E260,$C$3,$C$4)</f>
        <v>51873.398341105341</v>
      </c>
    </row>
    <row r="261" spans="5:6" x14ac:dyDescent="0.25">
      <c r="E261" s="24">
        <f t="shared" ca="1" si="8"/>
        <v>0.48316407950924212</v>
      </c>
      <c r="F261" s="24">
        <f t="shared" ca="1" si="9"/>
        <v>49957.786071371302</v>
      </c>
    </row>
    <row r="262" spans="5:6" x14ac:dyDescent="0.25">
      <c r="E262" s="24">
        <f t="shared" ca="1" si="8"/>
        <v>0.56101300195012949</v>
      </c>
      <c r="F262" s="24">
        <f t="shared" ca="1" si="9"/>
        <v>50153.538037772916</v>
      </c>
    </row>
    <row r="263" spans="5:6" x14ac:dyDescent="0.25">
      <c r="E263" s="24">
        <f t="shared" ca="1" si="8"/>
        <v>0.43674909586403254</v>
      </c>
      <c r="F263" s="24">
        <f t="shared" ca="1" si="9"/>
        <v>49840.783356777552</v>
      </c>
    </row>
    <row r="264" spans="5:6" x14ac:dyDescent="0.25">
      <c r="E264" s="24">
        <f t="shared" ca="1" si="8"/>
        <v>0.72385724837830934</v>
      </c>
      <c r="F264" s="24">
        <f t="shared" ca="1" si="9"/>
        <v>50594.338843821475</v>
      </c>
    </row>
    <row r="265" spans="5:6" x14ac:dyDescent="0.25">
      <c r="E265" s="24">
        <f t="shared" ca="1" si="8"/>
        <v>0.8588427562681209</v>
      </c>
      <c r="F265" s="24">
        <f t="shared" ca="1" si="9"/>
        <v>51075.134562281259</v>
      </c>
    </row>
    <row r="266" spans="5:6" x14ac:dyDescent="0.25">
      <c r="E266" s="24">
        <f t="shared" ca="1" si="8"/>
        <v>0.54228206105419163</v>
      </c>
      <c r="F266" s="24">
        <f t="shared" ca="1" si="9"/>
        <v>50106.184614358208</v>
      </c>
    </row>
    <row r="267" spans="5:6" x14ac:dyDescent="0.25">
      <c r="E267" s="24">
        <f t="shared" ca="1" si="8"/>
        <v>7.0533614602664496E-2</v>
      </c>
      <c r="F267" s="24">
        <f t="shared" ca="1" si="9"/>
        <v>48528.171625278417</v>
      </c>
    </row>
    <row r="268" spans="5:6" x14ac:dyDescent="0.25">
      <c r="E268" s="24">
        <f t="shared" ca="1" si="8"/>
        <v>0.76717648327964427</v>
      </c>
      <c r="F268" s="24">
        <f t="shared" ca="1" si="9"/>
        <v>50729.579865135638</v>
      </c>
    </row>
    <row r="269" spans="5:6" x14ac:dyDescent="0.25">
      <c r="E269" s="24">
        <f t="shared" ca="1" si="8"/>
        <v>0.94897590900582385</v>
      </c>
      <c r="F269" s="24">
        <f t="shared" ca="1" si="9"/>
        <v>51635.004129326335</v>
      </c>
    </row>
    <row r="270" spans="5:6" x14ac:dyDescent="0.25">
      <c r="E270" s="24">
        <f t="shared" ca="1" si="8"/>
        <v>5.1406532126550664E-2</v>
      </c>
      <c r="F270" s="24">
        <f t="shared" ca="1" si="9"/>
        <v>48368.63376123178</v>
      </c>
    </row>
    <row r="271" spans="5:6" x14ac:dyDescent="0.25">
      <c r="E271" s="24">
        <f t="shared" ca="1" si="8"/>
        <v>0.52088072457620727</v>
      </c>
      <c r="F271" s="24">
        <f t="shared" ca="1" si="9"/>
        <v>50052.364135211094</v>
      </c>
    </row>
    <row r="272" spans="5:6" x14ac:dyDescent="0.25">
      <c r="E272" s="24">
        <f t="shared" ca="1" si="8"/>
        <v>0.70635545132493305</v>
      </c>
      <c r="F272" s="24">
        <f t="shared" ca="1" si="9"/>
        <v>50542.768654940977</v>
      </c>
    </row>
    <row r="273" spans="5:6" x14ac:dyDescent="0.25">
      <c r="E273" s="24">
        <f t="shared" ca="1" si="8"/>
        <v>9.895794231834909E-2</v>
      </c>
      <c r="F273" s="24">
        <f t="shared" ca="1" si="9"/>
        <v>48712.487985362874</v>
      </c>
    </row>
    <row r="274" spans="5:6" x14ac:dyDescent="0.25">
      <c r="E274" s="24">
        <f t="shared" ca="1" si="8"/>
        <v>0.62468912170896984</v>
      </c>
      <c r="F274" s="24">
        <f t="shared" ca="1" si="9"/>
        <v>50317.819633934836</v>
      </c>
    </row>
    <row r="275" spans="5:6" x14ac:dyDescent="0.25">
      <c r="E275" s="24">
        <f t="shared" ca="1" si="8"/>
        <v>0.71557516551471123</v>
      </c>
      <c r="F275" s="24">
        <f t="shared" ca="1" si="9"/>
        <v>50569.746466933677</v>
      </c>
    </row>
    <row r="276" spans="5:6" x14ac:dyDescent="0.25">
      <c r="E276" s="24">
        <f t="shared" ca="1" si="8"/>
        <v>0.93071789467977539</v>
      </c>
      <c r="F276" s="24">
        <f t="shared" ca="1" si="9"/>
        <v>51481.15899319118</v>
      </c>
    </row>
    <row r="277" spans="5:6" x14ac:dyDescent="0.25">
      <c r="E277" s="24">
        <f t="shared" ca="1" si="8"/>
        <v>0.17123321189383633</v>
      </c>
      <c r="F277" s="24">
        <f t="shared" ca="1" si="9"/>
        <v>49050.696794663694</v>
      </c>
    </row>
    <row r="278" spans="5:6" x14ac:dyDescent="0.25">
      <c r="E278" s="24">
        <f t="shared" ca="1" si="8"/>
        <v>0.73987260809857036</v>
      </c>
      <c r="F278" s="24">
        <f t="shared" ca="1" si="9"/>
        <v>50642.952712813087</v>
      </c>
    </row>
    <row r="279" spans="5:6" x14ac:dyDescent="0.25">
      <c r="E279" s="24">
        <f t="shared" ca="1" si="8"/>
        <v>0.34544823010871006</v>
      </c>
      <c r="F279" s="24">
        <f t="shared" ca="1" si="9"/>
        <v>49602.36120624566</v>
      </c>
    </row>
    <row r="280" spans="5:6" x14ac:dyDescent="0.25">
      <c r="E280" s="24">
        <f t="shared" ca="1" si="8"/>
        <v>0.94052095386718237</v>
      </c>
      <c r="F280" s="24">
        <f t="shared" ca="1" si="9"/>
        <v>51559.161788800033</v>
      </c>
    </row>
    <row r="281" spans="5:6" x14ac:dyDescent="0.25">
      <c r="E281" s="24">
        <f t="shared" ca="1" si="8"/>
        <v>9.2525530863748706E-2</v>
      </c>
      <c r="F281" s="24">
        <f t="shared" ca="1" si="9"/>
        <v>48674.637841554832</v>
      </c>
    </row>
    <row r="282" spans="5:6" x14ac:dyDescent="0.25">
      <c r="E282" s="24">
        <f t="shared" ca="1" si="8"/>
        <v>0.42481921641220399</v>
      </c>
      <c r="F282" s="24">
        <f t="shared" ca="1" si="9"/>
        <v>49810.42021967766</v>
      </c>
    </row>
    <row r="283" spans="5:6" x14ac:dyDescent="0.25">
      <c r="E283" s="24">
        <f t="shared" ca="1" si="8"/>
        <v>4.1398327868420681E-2</v>
      </c>
      <c r="F283" s="24">
        <f t="shared" ca="1" si="9"/>
        <v>48265.315232148336</v>
      </c>
    </row>
    <row r="284" spans="5:6" x14ac:dyDescent="0.25">
      <c r="E284" s="24">
        <f t="shared" ca="1" si="8"/>
        <v>0.11840567500533694</v>
      </c>
      <c r="F284" s="24">
        <f t="shared" ca="1" si="9"/>
        <v>48817.005557613717</v>
      </c>
    </row>
    <row r="285" spans="5:6" x14ac:dyDescent="0.25">
      <c r="E285" s="24">
        <f t="shared" ca="1" si="8"/>
        <v>0.26260990033769582</v>
      </c>
      <c r="F285" s="24">
        <f t="shared" ca="1" si="9"/>
        <v>49364.680105057749</v>
      </c>
    </row>
    <row r="286" spans="5:6" x14ac:dyDescent="0.25">
      <c r="E286" s="24">
        <f t="shared" ca="1" si="8"/>
        <v>0.78085780248897319</v>
      </c>
      <c r="F286" s="24">
        <f t="shared" ca="1" si="9"/>
        <v>50775.093529043763</v>
      </c>
    </row>
    <row r="287" spans="5:6" x14ac:dyDescent="0.25">
      <c r="E287" s="24">
        <f t="shared" ca="1" si="8"/>
        <v>0.32823775180615211</v>
      </c>
      <c r="F287" s="24">
        <f t="shared" ca="1" si="9"/>
        <v>49555.215509452981</v>
      </c>
    </row>
    <row r="288" spans="5:6" x14ac:dyDescent="0.25">
      <c r="E288" s="24">
        <f t="shared" ca="1" si="8"/>
        <v>0.45349838127637287</v>
      </c>
      <c r="F288" s="24">
        <f t="shared" ca="1" si="9"/>
        <v>49883.172514426187</v>
      </c>
    </row>
    <row r="289" spans="5:6" x14ac:dyDescent="0.25">
      <c r="E289" s="24">
        <f t="shared" ca="1" si="8"/>
        <v>0.36610295481861588</v>
      </c>
      <c r="F289" s="24">
        <f t="shared" ca="1" si="9"/>
        <v>49657.807341308326</v>
      </c>
    </row>
    <row r="290" spans="5:6" x14ac:dyDescent="0.25">
      <c r="E290" s="24">
        <f t="shared" ca="1" si="8"/>
        <v>0.97697411574947202</v>
      </c>
      <c r="F290" s="24">
        <f t="shared" ca="1" si="9"/>
        <v>51994.918508700706</v>
      </c>
    </row>
    <row r="291" spans="5:6" x14ac:dyDescent="0.25">
      <c r="E291" s="24">
        <f t="shared" ca="1" si="8"/>
        <v>0.79257169681852635</v>
      </c>
      <c r="F291" s="24">
        <f t="shared" ca="1" si="9"/>
        <v>50815.376893726527</v>
      </c>
    </row>
    <row r="292" spans="5:6" x14ac:dyDescent="0.25">
      <c r="E292" s="24">
        <f t="shared" ca="1" si="8"/>
        <v>0.19523541409488077</v>
      </c>
      <c r="F292" s="24">
        <f t="shared" ca="1" si="9"/>
        <v>49141.236172722412</v>
      </c>
    </row>
    <row r="293" spans="5:6" x14ac:dyDescent="0.25">
      <c r="E293" s="24">
        <f t="shared" ca="1" si="8"/>
        <v>0.16428079353565983</v>
      </c>
      <c r="F293" s="24">
        <f t="shared" ca="1" si="9"/>
        <v>49022.984718624859</v>
      </c>
    </row>
    <row r="294" spans="5:6" x14ac:dyDescent="0.25">
      <c r="E294" s="24">
        <f t="shared" ca="1" si="8"/>
        <v>0.33146095671639753</v>
      </c>
      <c r="F294" s="24">
        <f t="shared" ca="1" si="9"/>
        <v>49564.11740456197</v>
      </c>
    </row>
    <row r="295" spans="5:6" x14ac:dyDescent="0.25">
      <c r="E295" s="24">
        <f t="shared" ca="1" si="8"/>
        <v>0.77327714419227334</v>
      </c>
      <c r="F295" s="24">
        <f t="shared" ca="1" si="9"/>
        <v>50749.682895362734</v>
      </c>
    </row>
    <row r="296" spans="5:6" x14ac:dyDescent="0.25">
      <c r="E296" s="24">
        <f t="shared" ca="1" si="8"/>
        <v>6.8528717975366638E-2</v>
      </c>
      <c r="F296" s="24">
        <f t="shared" ca="1" si="9"/>
        <v>48513.161369521709</v>
      </c>
    </row>
    <row r="297" spans="5:6" x14ac:dyDescent="0.25">
      <c r="E297" s="24">
        <f t="shared" ca="1" si="8"/>
        <v>0.4567180209354722</v>
      </c>
      <c r="F297" s="24">
        <f t="shared" ca="1" si="9"/>
        <v>49891.294452758979</v>
      </c>
    </row>
    <row r="298" spans="5:6" x14ac:dyDescent="0.25">
      <c r="E298" s="24">
        <f t="shared" ca="1" si="8"/>
        <v>0.34403182235634122</v>
      </c>
      <c r="F298" s="24">
        <f t="shared" ca="1" si="9"/>
        <v>49598.515767644909</v>
      </c>
    </row>
    <row r="299" spans="5:6" x14ac:dyDescent="0.25">
      <c r="E299" s="24">
        <f t="shared" ca="1" si="8"/>
        <v>1.5957152105368078E-3</v>
      </c>
      <c r="F299" s="24">
        <f t="shared" ca="1" si="9"/>
        <v>47051.328531311883</v>
      </c>
    </row>
    <row r="300" spans="5:6" x14ac:dyDescent="0.25">
      <c r="E300" s="24">
        <f t="shared" ca="1" si="8"/>
        <v>0.85063270668544844</v>
      </c>
      <c r="F300" s="24">
        <f t="shared" ca="1" si="9"/>
        <v>51039.150846212746</v>
      </c>
    </row>
    <row r="301" spans="5:6" x14ac:dyDescent="0.25">
      <c r="E301" s="24">
        <f t="shared" ca="1" si="8"/>
        <v>0.85087136599837765</v>
      </c>
      <c r="F301" s="24">
        <f t="shared" ca="1" si="9"/>
        <v>51040.177876384259</v>
      </c>
    </row>
    <row r="302" spans="5:6" x14ac:dyDescent="0.25">
      <c r="E302" s="24">
        <f t="shared" ca="1" si="8"/>
        <v>0.65791545880836844</v>
      </c>
      <c r="F302" s="24">
        <f t="shared" ca="1" si="9"/>
        <v>50406.780673728768</v>
      </c>
    </row>
    <row r="303" spans="5:6" x14ac:dyDescent="0.25">
      <c r="E303" s="24">
        <f t="shared" ca="1" si="8"/>
        <v>0.86458119384077292</v>
      </c>
      <c r="F303" s="24">
        <f t="shared" ca="1" si="9"/>
        <v>51101.135675192549</v>
      </c>
    </row>
    <row r="304" spans="5:6" x14ac:dyDescent="0.25">
      <c r="E304" s="24">
        <f t="shared" ca="1" si="8"/>
        <v>0.26312419608051496</v>
      </c>
      <c r="F304" s="24">
        <f t="shared" ca="1" si="9"/>
        <v>49366.256746555824</v>
      </c>
    </row>
    <row r="305" spans="5:6" x14ac:dyDescent="0.25">
      <c r="E305" s="24">
        <f t="shared" ca="1" si="8"/>
        <v>0.43985083619160614</v>
      </c>
      <c r="F305" s="24">
        <f t="shared" ca="1" si="9"/>
        <v>49848.652590218611</v>
      </c>
    </row>
    <row r="306" spans="5:6" x14ac:dyDescent="0.25">
      <c r="E306" s="24">
        <f t="shared" ca="1" si="8"/>
        <v>0.11360986684186813</v>
      </c>
      <c r="F306" s="24">
        <f t="shared" ca="1" si="9"/>
        <v>48792.448264599225</v>
      </c>
    </row>
    <row r="307" spans="5:6" x14ac:dyDescent="0.25">
      <c r="E307" s="24">
        <f t="shared" ca="1" si="8"/>
        <v>0.90622852297541923</v>
      </c>
      <c r="F307" s="24">
        <f t="shared" ca="1" si="9"/>
        <v>51317.882591810718</v>
      </c>
    </row>
    <row r="308" spans="5:6" x14ac:dyDescent="0.25">
      <c r="E308" s="24">
        <f t="shared" ca="1" si="8"/>
        <v>0.16037003979585418</v>
      </c>
      <c r="F308" s="24">
        <f t="shared" ca="1" si="9"/>
        <v>49007.061814900095</v>
      </c>
    </row>
    <row r="309" spans="5:6" x14ac:dyDescent="0.25">
      <c r="E309" s="24">
        <f t="shared" ca="1" si="8"/>
        <v>8.3213443035909274E-2</v>
      </c>
      <c r="F309" s="24">
        <f t="shared" ca="1" si="9"/>
        <v>48616.223451755541</v>
      </c>
    </row>
    <row r="310" spans="5:6" x14ac:dyDescent="0.25">
      <c r="E310" s="24">
        <f t="shared" ca="1" si="8"/>
        <v>2.0595023816009972E-2</v>
      </c>
      <c r="F310" s="24">
        <f t="shared" ca="1" si="9"/>
        <v>47958.388137104324</v>
      </c>
    </row>
    <row r="311" spans="5:6" x14ac:dyDescent="0.25">
      <c r="E311" s="24">
        <f t="shared" ca="1" si="8"/>
        <v>0.10704433210778874</v>
      </c>
      <c r="F311" s="24">
        <f t="shared" ca="1" si="9"/>
        <v>48757.599047053802</v>
      </c>
    </row>
    <row r="312" spans="5:6" x14ac:dyDescent="0.25">
      <c r="E312" s="24">
        <f t="shared" ca="1" si="8"/>
        <v>0.43683277067193649</v>
      </c>
      <c r="F312" s="24">
        <f t="shared" ca="1" si="9"/>
        <v>49840.99577021494</v>
      </c>
    </row>
    <row r="313" spans="5:6" x14ac:dyDescent="0.25">
      <c r="E313" s="24">
        <f t="shared" ca="1" si="8"/>
        <v>0.96646366771169634</v>
      </c>
      <c r="F313" s="24">
        <f t="shared" ca="1" si="9"/>
        <v>51831.186811244297</v>
      </c>
    </row>
    <row r="314" spans="5:6" x14ac:dyDescent="0.25">
      <c r="E314" s="24">
        <f t="shared" ca="1" si="8"/>
        <v>0.29894435255335139</v>
      </c>
      <c r="F314" s="24">
        <f t="shared" ca="1" si="9"/>
        <v>49472.560911542932</v>
      </c>
    </row>
    <row r="315" spans="5:6" x14ac:dyDescent="0.25">
      <c r="E315" s="24">
        <f t="shared" ca="1" si="8"/>
        <v>0.13560541122212344</v>
      </c>
      <c r="F315" s="24">
        <f t="shared" ca="1" si="9"/>
        <v>48899.721558836813</v>
      </c>
    </row>
    <row r="316" spans="5:6" x14ac:dyDescent="0.25">
      <c r="E316" s="24">
        <f t="shared" ca="1" si="8"/>
        <v>0.32995565798592541</v>
      </c>
      <c r="F316" s="24">
        <f t="shared" ca="1" si="9"/>
        <v>49559.964389578781</v>
      </c>
    </row>
    <row r="317" spans="5:6" x14ac:dyDescent="0.25">
      <c r="E317" s="24">
        <f t="shared" ca="1" si="8"/>
        <v>0.46225846945489446</v>
      </c>
      <c r="F317" s="24">
        <f t="shared" ca="1" si="9"/>
        <v>49905.25445238276</v>
      </c>
    </row>
    <row r="318" spans="5:6" x14ac:dyDescent="0.25">
      <c r="E318" s="24">
        <f t="shared" ca="1" si="8"/>
        <v>0.23387256168204407</v>
      </c>
      <c r="F318" s="24">
        <f t="shared" ca="1" si="9"/>
        <v>49273.847232184737</v>
      </c>
    </row>
    <row r="319" spans="5:6" x14ac:dyDescent="0.25">
      <c r="E319" s="24">
        <f t="shared" ca="1" si="8"/>
        <v>0.27370431368384784</v>
      </c>
      <c r="F319" s="24">
        <f t="shared" ca="1" si="9"/>
        <v>49398.35223556569</v>
      </c>
    </row>
    <row r="320" spans="5:6" x14ac:dyDescent="0.25">
      <c r="E320" s="24">
        <f t="shared" ca="1" si="8"/>
        <v>0.52284009846960244</v>
      </c>
      <c r="F320" s="24">
        <f t="shared" ca="1" si="9"/>
        <v>50057.282948641456</v>
      </c>
    </row>
    <row r="321" spans="5:6" x14ac:dyDescent="0.25">
      <c r="E321" s="24">
        <f t="shared" ca="1" si="8"/>
        <v>0.86443914136661359</v>
      </c>
      <c r="F321" s="24">
        <f t="shared" ca="1" si="9"/>
        <v>51100.483035193989</v>
      </c>
    </row>
    <row r="322" spans="5:6" x14ac:dyDescent="0.25">
      <c r="E322" s="24">
        <f t="shared" ca="1" si="8"/>
        <v>0.18833211235522962</v>
      </c>
      <c r="F322" s="24">
        <f t="shared" ca="1" si="9"/>
        <v>49115.940741436309</v>
      </c>
    </row>
    <row r="323" spans="5:6" x14ac:dyDescent="0.25">
      <c r="E323" s="24">
        <f t="shared" ca="1" si="8"/>
        <v>0.44448739131645121</v>
      </c>
      <c r="F323" s="24">
        <f t="shared" ca="1" si="9"/>
        <v>49860.398407906468</v>
      </c>
    </row>
    <row r="324" spans="5:6" x14ac:dyDescent="0.25">
      <c r="E324" s="24">
        <f t="shared" ref="E324:E387" ca="1" si="10">RAND()</f>
        <v>0.97140550687654659</v>
      </c>
      <c r="F324" s="24">
        <f t="shared" ref="F324:F387" ca="1" si="11">_xlfn.NORM.INV(E324,$C$3,$C$4)</f>
        <v>51901.863620881057</v>
      </c>
    </row>
    <row r="325" spans="5:6" x14ac:dyDescent="0.25">
      <c r="E325" s="24">
        <f t="shared" ca="1" si="10"/>
        <v>0.95239338912264238</v>
      </c>
      <c r="F325" s="24">
        <f t="shared" ca="1" si="11"/>
        <v>51668.516588207422</v>
      </c>
    </row>
    <row r="326" spans="5:6" x14ac:dyDescent="0.25">
      <c r="E326" s="24">
        <f t="shared" ca="1" si="10"/>
        <v>0.81289457125561326</v>
      </c>
      <c r="F326" s="24">
        <f t="shared" ca="1" si="11"/>
        <v>50888.613454827369</v>
      </c>
    </row>
    <row r="327" spans="5:6" x14ac:dyDescent="0.25">
      <c r="E327" s="24">
        <f t="shared" ca="1" si="10"/>
        <v>0.23290005812407844</v>
      </c>
      <c r="F327" s="24">
        <f t="shared" ca="1" si="11"/>
        <v>49270.670475474188</v>
      </c>
    </row>
    <row r="328" spans="5:6" x14ac:dyDescent="0.25">
      <c r="E328" s="24">
        <f t="shared" ca="1" si="10"/>
        <v>7.0579207071121863E-2</v>
      </c>
      <c r="F328" s="24">
        <f t="shared" ca="1" si="11"/>
        <v>48528.509127498743</v>
      </c>
    </row>
    <row r="329" spans="5:6" x14ac:dyDescent="0.25">
      <c r="E329" s="24">
        <f t="shared" ca="1" si="10"/>
        <v>0.93292512232618874</v>
      </c>
      <c r="F329" s="24">
        <f t="shared" ca="1" si="11"/>
        <v>51497.936476972165</v>
      </c>
    </row>
    <row r="330" spans="5:6" x14ac:dyDescent="0.25">
      <c r="E330" s="24">
        <f t="shared" ca="1" si="10"/>
        <v>0.28974554293192223</v>
      </c>
      <c r="F330" s="24">
        <f t="shared" ca="1" si="11"/>
        <v>49445.871761832263</v>
      </c>
    </row>
    <row r="331" spans="5:6" x14ac:dyDescent="0.25">
      <c r="E331" s="24">
        <f t="shared" ca="1" si="10"/>
        <v>0.90441767490170244</v>
      </c>
      <c r="F331" s="24">
        <f t="shared" ca="1" si="11"/>
        <v>51307.141526272026</v>
      </c>
    </row>
    <row r="332" spans="5:6" x14ac:dyDescent="0.25">
      <c r="E332" s="24">
        <f t="shared" ca="1" si="10"/>
        <v>0.94888717479714157</v>
      </c>
      <c r="F332" s="24">
        <f t="shared" ca="1" si="11"/>
        <v>51634.158135802107</v>
      </c>
    </row>
    <row r="333" spans="5:6" x14ac:dyDescent="0.25">
      <c r="E333" s="24">
        <f t="shared" ca="1" si="10"/>
        <v>0.912636972938489</v>
      </c>
      <c r="F333" s="24">
        <f t="shared" ca="1" si="11"/>
        <v>51357.173609115242</v>
      </c>
    </row>
    <row r="334" spans="5:6" x14ac:dyDescent="0.25">
      <c r="E334" s="24">
        <f t="shared" ca="1" si="10"/>
        <v>0.70354772265920462</v>
      </c>
      <c r="F334" s="24">
        <f t="shared" ca="1" si="11"/>
        <v>50534.631706005741</v>
      </c>
    </row>
    <row r="335" spans="5:6" x14ac:dyDescent="0.25">
      <c r="E335" s="24">
        <f t="shared" ca="1" si="10"/>
        <v>0.23589520588988744</v>
      </c>
      <c r="F335" s="24">
        <f t="shared" ca="1" si="11"/>
        <v>49280.431011794637</v>
      </c>
    </row>
    <row r="336" spans="5:6" x14ac:dyDescent="0.25">
      <c r="E336" s="24">
        <f t="shared" ca="1" si="10"/>
        <v>0.79745616800317398</v>
      </c>
      <c r="F336" s="24">
        <f t="shared" ca="1" si="11"/>
        <v>50832.569326938479</v>
      </c>
    </row>
    <row r="337" spans="5:6" x14ac:dyDescent="0.25">
      <c r="E337" s="24">
        <f t="shared" ca="1" si="10"/>
        <v>0.65401416483173969</v>
      </c>
      <c r="F337" s="24">
        <f t="shared" ca="1" si="11"/>
        <v>50396.180778321454</v>
      </c>
    </row>
    <row r="338" spans="5:6" x14ac:dyDescent="0.25">
      <c r="E338" s="24">
        <f t="shared" ca="1" si="10"/>
        <v>0.66926452390787139</v>
      </c>
      <c r="F338" s="24">
        <f t="shared" ca="1" si="11"/>
        <v>50437.88320334586</v>
      </c>
    </row>
    <row r="339" spans="5:6" x14ac:dyDescent="0.25">
      <c r="E339" s="24">
        <f t="shared" ca="1" si="10"/>
        <v>0.76640947416666905</v>
      </c>
      <c r="F339" s="24">
        <f t="shared" ca="1" si="11"/>
        <v>50727.073303703517</v>
      </c>
    </row>
    <row r="340" spans="5:6" x14ac:dyDescent="0.25">
      <c r="E340" s="24">
        <f t="shared" ca="1" si="10"/>
        <v>4.2952864731219842E-2</v>
      </c>
      <c r="F340" s="24">
        <f t="shared" ca="1" si="11"/>
        <v>48282.597906677685</v>
      </c>
    </row>
    <row r="341" spans="5:6" x14ac:dyDescent="0.25">
      <c r="E341" s="24">
        <f t="shared" ca="1" si="10"/>
        <v>0.67340125645776916</v>
      </c>
      <c r="F341" s="24">
        <f t="shared" ca="1" si="11"/>
        <v>50449.324637835416</v>
      </c>
    </row>
    <row r="342" spans="5:6" x14ac:dyDescent="0.25">
      <c r="E342" s="24">
        <f t="shared" ca="1" si="10"/>
        <v>0.70422048303680573</v>
      </c>
      <c r="F342" s="24">
        <f t="shared" ca="1" si="11"/>
        <v>50536.578159321063</v>
      </c>
    </row>
    <row r="343" spans="5:6" x14ac:dyDescent="0.25">
      <c r="E343" s="24">
        <f t="shared" ca="1" si="10"/>
        <v>0.48120153750781802</v>
      </c>
      <c r="F343" s="24">
        <f t="shared" ca="1" si="11"/>
        <v>49952.8617912802</v>
      </c>
    </row>
    <row r="344" spans="5:6" x14ac:dyDescent="0.25">
      <c r="E344" s="24">
        <f t="shared" ca="1" si="10"/>
        <v>0.5012369353059698</v>
      </c>
      <c r="F344" s="24">
        <f t="shared" ca="1" si="11"/>
        <v>50003.100541979598</v>
      </c>
    </row>
    <row r="345" spans="5:6" x14ac:dyDescent="0.25">
      <c r="E345" s="24">
        <f t="shared" ca="1" si="10"/>
        <v>0.43331409101918539</v>
      </c>
      <c r="F345" s="24">
        <f t="shared" ca="1" si="11"/>
        <v>49832.057077058897</v>
      </c>
    </row>
    <row r="346" spans="5:6" x14ac:dyDescent="0.25">
      <c r="E346" s="24">
        <f t="shared" ca="1" si="10"/>
        <v>7.9386071594213181E-2</v>
      </c>
      <c r="F346" s="24">
        <f t="shared" ca="1" si="11"/>
        <v>48590.78682516628</v>
      </c>
    </row>
    <row r="347" spans="5:6" x14ac:dyDescent="0.25">
      <c r="E347" s="24">
        <f t="shared" ca="1" si="10"/>
        <v>0.3635763936751778</v>
      </c>
      <c r="F347" s="24">
        <f t="shared" ca="1" si="11"/>
        <v>49651.084552029351</v>
      </c>
    </row>
    <row r="348" spans="5:6" x14ac:dyDescent="0.25">
      <c r="E348" s="24">
        <f t="shared" ca="1" si="10"/>
        <v>0.48293105393018976</v>
      </c>
      <c r="F348" s="24">
        <f t="shared" ca="1" si="11"/>
        <v>49957.201434941322</v>
      </c>
    </row>
    <row r="349" spans="5:6" x14ac:dyDescent="0.25">
      <c r="E349" s="24">
        <f t="shared" ca="1" si="10"/>
        <v>0.84990720626097394</v>
      </c>
      <c r="F349" s="24">
        <f t="shared" ca="1" si="11"/>
        <v>51036.035486354114</v>
      </c>
    </row>
    <row r="350" spans="5:6" x14ac:dyDescent="0.25">
      <c r="E350" s="24">
        <f t="shared" ca="1" si="10"/>
        <v>0.24525633308207584</v>
      </c>
      <c r="F350" s="24">
        <f t="shared" ca="1" si="11"/>
        <v>49310.506347230417</v>
      </c>
    </row>
    <row r="351" spans="5:6" x14ac:dyDescent="0.25">
      <c r="E351" s="24">
        <f t="shared" ca="1" si="10"/>
        <v>0.14957846020866283</v>
      </c>
      <c r="F351" s="24">
        <f t="shared" ca="1" si="11"/>
        <v>48961.756961864434</v>
      </c>
    </row>
    <row r="352" spans="5:6" x14ac:dyDescent="0.25">
      <c r="E352" s="24">
        <f t="shared" ca="1" si="10"/>
        <v>0.28417355343499218</v>
      </c>
      <c r="F352" s="24">
        <f t="shared" ca="1" si="11"/>
        <v>49429.512513324356</v>
      </c>
    </row>
    <row r="353" spans="5:6" x14ac:dyDescent="0.25">
      <c r="E353" s="24">
        <f t="shared" ca="1" si="10"/>
        <v>1.2658385386753346E-2</v>
      </c>
      <c r="F353" s="24">
        <f t="shared" ca="1" si="11"/>
        <v>47763.465358663481</v>
      </c>
    </row>
    <row r="354" spans="5:6" x14ac:dyDescent="0.25">
      <c r="E354" s="24">
        <f t="shared" ca="1" si="10"/>
        <v>0.37921383549600096</v>
      </c>
      <c r="F354" s="24">
        <f t="shared" ca="1" si="11"/>
        <v>49692.453810195373</v>
      </c>
    </row>
    <row r="355" spans="5:6" x14ac:dyDescent="0.25">
      <c r="E355" s="24">
        <f t="shared" ca="1" si="10"/>
        <v>0.81091455952079339</v>
      </c>
      <c r="F355" s="24">
        <f t="shared" ca="1" si="11"/>
        <v>50881.271512781772</v>
      </c>
    </row>
    <row r="356" spans="5:6" x14ac:dyDescent="0.25">
      <c r="E356" s="24">
        <f t="shared" ca="1" si="10"/>
        <v>0.75996377685081662</v>
      </c>
      <c r="F356" s="24">
        <f t="shared" ca="1" si="11"/>
        <v>50706.186046975876</v>
      </c>
    </row>
    <row r="357" spans="5:6" x14ac:dyDescent="0.25">
      <c r="E357" s="24">
        <f t="shared" ca="1" si="10"/>
        <v>0.92510132363570008</v>
      </c>
      <c r="F357" s="24">
        <f t="shared" ca="1" si="11"/>
        <v>51440.247627765573</v>
      </c>
    </row>
    <row r="358" spans="5:6" x14ac:dyDescent="0.25">
      <c r="E358" s="24">
        <f t="shared" ca="1" si="10"/>
        <v>0.96559824624401913</v>
      </c>
      <c r="F358" s="24">
        <f t="shared" ca="1" si="11"/>
        <v>51819.707848189872</v>
      </c>
    </row>
    <row r="359" spans="5:6" x14ac:dyDescent="0.25">
      <c r="E359" s="24">
        <f t="shared" ca="1" si="10"/>
        <v>0.48710149060543206</v>
      </c>
      <c r="F359" s="24">
        <f t="shared" ca="1" si="11"/>
        <v>49967.66259662318</v>
      </c>
    </row>
    <row r="360" spans="5:6" x14ac:dyDescent="0.25">
      <c r="E360" s="24">
        <f t="shared" ca="1" si="10"/>
        <v>0.28124167039234305</v>
      </c>
      <c r="F360" s="24">
        <f t="shared" ca="1" si="11"/>
        <v>49420.8431462441</v>
      </c>
    </row>
    <row r="361" spans="5:6" x14ac:dyDescent="0.25">
      <c r="E361" s="24">
        <f t="shared" ca="1" si="10"/>
        <v>2.9151351292544314E-2</v>
      </c>
      <c r="F361" s="24">
        <f t="shared" ca="1" si="11"/>
        <v>48106.585002932741</v>
      </c>
    </row>
    <row r="362" spans="5:6" x14ac:dyDescent="0.25">
      <c r="E362" s="24">
        <f t="shared" ca="1" si="10"/>
        <v>0.9147059058288769</v>
      </c>
      <c r="F362" s="24">
        <f t="shared" ca="1" si="11"/>
        <v>51370.316295761608</v>
      </c>
    </row>
    <row r="363" spans="5:6" x14ac:dyDescent="0.25">
      <c r="E363" s="24">
        <f t="shared" ca="1" si="10"/>
        <v>0.70847588535795158</v>
      </c>
      <c r="F363" s="24">
        <f t="shared" ca="1" si="11"/>
        <v>50548.937664394667</v>
      </c>
    </row>
    <row r="364" spans="5:6" x14ac:dyDescent="0.25">
      <c r="E364" s="24">
        <f t="shared" ca="1" si="10"/>
        <v>0.96469288077152038</v>
      </c>
      <c r="F364" s="24">
        <f t="shared" ca="1" si="11"/>
        <v>51807.950285053128</v>
      </c>
    </row>
    <row r="365" spans="5:6" x14ac:dyDescent="0.25">
      <c r="E365" s="24">
        <f t="shared" ca="1" si="10"/>
        <v>0.7392023995135889</v>
      </c>
      <c r="F365" s="24">
        <f t="shared" ca="1" si="11"/>
        <v>50640.888387723528</v>
      </c>
    </row>
    <row r="366" spans="5:6" x14ac:dyDescent="0.25">
      <c r="E366" s="24">
        <f t="shared" ca="1" si="10"/>
        <v>0.86526673933094966</v>
      </c>
      <c r="F366" s="24">
        <f t="shared" ca="1" si="11"/>
        <v>51104.291932371249</v>
      </c>
    </row>
    <row r="367" spans="5:6" x14ac:dyDescent="0.25">
      <c r="E367" s="24">
        <f t="shared" ca="1" si="10"/>
        <v>0.22864875550663155</v>
      </c>
      <c r="F367" s="24">
        <f t="shared" ca="1" si="11"/>
        <v>49256.695769702754</v>
      </c>
    </row>
    <row r="368" spans="5:6" x14ac:dyDescent="0.25">
      <c r="E368" s="24">
        <f t="shared" ca="1" si="10"/>
        <v>8.550242681393605E-2</v>
      </c>
      <c r="F368" s="24">
        <f t="shared" ca="1" si="11"/>
        <v>48631.017846700466</v>
      </c>
    </row>
    <row r="369" spans="5:6" x14ac:dyDescent="0.25">
      <c r="E369" s="24">
        <f t="shared" ca="1" si="10"/>
        <v>6.0648397745656779E-2</v>
      </c>
      <c r="F369" s="24">
        <f t="shared" ca="1" si="11"/>
        <v>48450.646625228917</v>
      </c>
    </row>
    <row r="370" spans="5:6" x14ac:dyDescent="0.25">
      <c r="E370" s="24">
        <f t="shared" ca="1" si="10"/>
        <v>0.86081010075001707</v>
      </c>
      <c r="F370" s="24">
        <f t="shared" ca="1" si="11"/>
        <v>51083.966170657877</v>
      </c>
    </row>
    <row r="371" spans="5:6" x14ac:dyDescent="0.25">
      <c r="E371" s="24">
        <f t="shared" ca="1" si="10"/>
        <v>2.6225644765919043E-2</v>
      </c>
      <c r="F371" s="24">
        <f t="shared" ca="1" si="11"/>
        <v>48060.588814035844</v>
      </c>
    </row>
    <row r="372" spans="5:6" x14ac:dyDescent="0.25">
      <c r="E372" s="24">
        <f t="shared" ca="1" si="10"/>
        <v>0.49957894059685293</v>
      </c>
      <c r="F372" s="24">
        <f t="shared" ca="1" si="11"/>
        <v>49998.944560398821</v>
      </c>
    </row>
    <row r="373" spans="5:6" x14ac:dyDescent="0.25">
      <c r="E373" s="24">
        <f t="shared" ca="1" si="10"/>
        <v>0.27627990022093152</v>
      </c>
      <c r="F373" s="24">
        <f t="shared" ca="1" si="11"/>
        <v>49406.071297182221</v>
      </c>
    </row>
    <row r="374" spans="5:6" x14ac:dyDescent="0.25">
      <c r="E374" s="24">
        <f t="shared" ca="1" si="10"/>
        <v>0.8739776123238866</v>
      </c>
      <c r="F374" s="24">
        <f t="shared" ca="1" si="11"/>
        <v>51145.396915826946</v>
      </c>
    </row>
    <row r="375" spans="5:6" x14ac:dyDescent="0.25">
      <c r="E375" s="24">
        <f t="shared" ca="1" si="10"/>
        <v>0.63948201123060056</v>
      </c>
      <c r="F375" s="24">
        <f t="shared" ca="1" si="11"/>
        <v>50357.074575215069</v>
      </c>
    </row>
    <row r="376" spans="5:6" x14ac:dyDescent="0.25">
      <c r="E376" s="24">
        <f t="shared" ca="1" si="10"/>
        <v>0.57471941051575792</v>
      </c>
      <c r="F376" s="24">
        <f t="shared" ca="1" si="11"/>
        <v>50188.402450380556</v>
      </c>
    </row>
    <row r="377" spans="5:6" x14ac:dyDescent="0.25">
      <c r="E377" s="24">
        <f t="shared" ca="1" si="10"/>
        <v>0.32364818386595262</v>
      </c>
      <c r="F377" s="24">
        <f t="shared" ca="1" si="11"/>
        <v>49542.478660531138</v>
      </c>
    </row>
    <row r="378" spans="5:6" x14ac:dyDescent="0.25">
      <c r="E378" s="24">
        <f t="shared" ca="1" si="10"/>
        <v>0.91877568155149314</v>
      </c>
      <c r="F378" s="24">
        <f t="shared" ca="1" si="11"/>
        <v>51396.883401074105</v>
      </c>
    </row>
    <row r="379" spans="5:6" x14ac:dyDescent="0.25">
      <c r="E379" s="24">
        <f t="shared" ca="1" si="10"/>
        <v>0.10725170499322012</v>
      </c>
      <c r="F379" s="24">
        <f t="shared" ca="1" si="11"/>
        <v>48758.72292352745</v>
      </c>
    </row>
    <row r="380" spans="5:6" x14ac:dyDescent="0.25">
      <c r="E380" s="24">
        <f t="shared" ca="1" si="10"/>
        <v>5.7593569814646695E-2</v>
      </c>
      <c r="F380" s="24">
        <f t="shared" ca="1" si="11"/>
        <v>48424.699677677869</v>
      </c>
    </row>
    <row r="381" spans="5:6" x14ac:dyDescent="0.25">
      <c r="E381" s="24">
        <f t="shared" ca="1" si="10"/>
        <v>0.60421689389361677</v>
      </c>
      <c r="F381" s="24">
        <f t="shared" ca="1" si="11"/>
        <v>50264.277349857715</v>
      </c>
    </row>
    <row r="382" spans="5:6" x14ac:dyDescent="0.25">
      <c r="E382" s="24">
        <f t="shared" ca="1" si="10"/>
        <v>0.80150661315827032</v>
      </c>
      <c r="F382" s="24">
        <f t="shared" ca="1" si="11"/>
        <v>50847.014976705934</v>
      </c>
    </row>
    <row r="383" spans="5:6" x14ac:dyDescent="0.25">
      <c r="E383" s="24">
        <f t="shared" ca="1" si="10"/>
        <v>0.32229278269106398</v>
      </c>
      <c r="F383" s="24">
        <f t="shared" ca="1" si="11"/>
        <v>49538.703039556043</v>
      </c>
    </row>
    <row r="384" spans="5:6" x14ac:dyDescent="0.25">
      <c r="E384" s="24">
        <f t="shared" ca="1" si="10"/>
        <v>0.42151614624330802</v>
      </c>
      <c r="F384" s="24">
        <f t="shared" ca="1" si="11"/>
        <v>49801.983676740747</v>
      </c>
    </row>
    <row r="385" spans="5:6" x14ac:dyDescent="0.25">
      <c r="E385" s="24">
        <f t="shared" ca="1" si="10"/>
        <v>0.66007644281548761</v>
      </c>
      <c r="F385" s="24">
        <f t="shared" ca="1" si="11"/>
        <v>50412.67176467539</v>
      </c>
    </row>
    <row r="386" spans="5:6" x14ac:dyDescent="0.25">
      <c r="E386" s="24">
        <f t="shared" ca="1" si="10"/>
        <v>0.65778079502419917</v>
      </c>
      <c r="F386" s="24">
        <f t="shared" ca="1" si="11"/>
        <v>50406.414033733869</v>
      </c>
    </row>
    <row r="387" spans="5:6" x14ac:dyDescent="0.25">
      <c r="E387" s="24">
        <f t="shared" ca="1" si="10"/>
        <v>0.36804894115159292</v>
      </c>
      <c r="F387" s="24">
        <f t="shared" ca="1" si="11"/>
        <v>49662.974771974965</v>
      </c>
    </row>
    <row r="388" spans="5:6" x14ac:dyDescent="0.25">
      <c r="E388" s="24">
        <f t="shared" ref="E388:E451" ca="1" si="12">RAND()</f>
        <v>0.13819818937198491</v>
      </c>
      <c r="F388" s="24">
        <f t="shared" ref="F388:F451" ca="1" si="13">_xlfn.NORM.INV(E388,$C$3,$C$4)</f>
        <v>48911.54972912099</v>
      </c>
    </row>
    <row r="389" spans="5:6" x14ac:dyDescent="0.25">
      <c r="E389" s="24">
        <f t="shared" ca="1" si="12"/>
        <v>0.23066288005400337</v>
      </c>
      <c r="F389" s="24">
        <f t="shared" ca="1" si="13"/>
        <v>49263.334447501315</v>
      </c>
    </row>
    <row r="390" spans="5:6" x14ac:dyDescent="0.25">
      <c r="E390" s="24">
        <f t="shared" ca="1" si="12"/>
        <v>0.89203749446114977</v>
      </c>
      <c r="F390" s="24">
        <f t="shared" ca="1" si="13"/>
        <v>51237.436672662232</v>
      </c>
    </row>
    <row r="391" spans="5:6" x14ac:dyDescent="0.25">
      <c r="E391" s="24">
        <f t="shared" ca="1" si="12"/>
        <v>0.32854544655709972</v>
      </c>
      <c r="F391" s="24">
        <f t="shared" ca="1" si="13"/>
        <v>49556.06681760466</v>
      </c>
    </row>
    <row r="392" spans="5:6" x14ac:dyDescent="0.25">
      <c r="E392" s="24">
        <f t="shared" ca="1" si="12"/>
        <v>0.94511894711328581</v>
      </c>
      <c r="F392" s="24">
        <f t="shared" ca="1" si="13"/>
        <v>51599.263321278908</v>
      </c>
    </row>
    <row r="393" spans="5:6" x14ac:dyDescent="0.25">
      <c r="E393" s="24">
        <f t="shared" ca="1" si="12"/>
        <v>0.4800833365050603</v>
      </c>
      <c r="F393" s="24">
        <f t="shared" ca="1" si="13"/>
        <v>49950.055571968594</v>
      </c>
    </row>
    <row r="394" spans="5:6" x14ac:dyDescent="0.25">
      <c r="E394" s="24">
        <f t="shared" ca="1" si="12"/>
        <v>0.34196387885391721</v>
      </c>
      <c r="F394" s="24">
        <f t="shared" ca="1" si="13"/>
        <v>49592.890760615563</v>
      </c>
    </row>
    <row r="395" spans="5:6" x14ac:dyDescent="0.25">
      <c r="E395" s="24">
        <f t="shared" ca="1" si="12"/>
        <v>0.83042377852732108</v>
      </c>
      <c r="F395" s="24">
        <f t="shared" ca="1" si="13"/>
        <v>50955.841252889157</v>
      </c>
    </row>
    <row r="396" spans="5:6" x14ac:dyDescent="0.25">
      <c r="E396" s="24">
        <f t="shared" ca="1" si="12"/>
        <v>0.26754651321815004</v>
      </c>
      <c r="F396" s="24">
        <f t="shared" ca="1" si="13"/>
        <v>49379.74972461244</v>
      </c>
    </row>
    <row r="397" spans="5:6" x14ac:dyDescent="0.25">
      <c r="E397" s="24">
        <f t="shared" ca="1" si="12"/>
        <v>0.83780572243817264</v>
      </c>
      <c r="F397" s="24">
        <f t="shared" ca="1" si="13"/>
        <v>50985.47958361062</v>
      </c>
    </row>
    <row r="398" spans="5:6" x14ac:dyDescent="0.25">
      <c r="E398" s="24">
        <f t="shared" ca="1" si="12"/>
        <v>8.3492335735229073E-2</v>
      </c>
      <c r="F398" s="24">
        <f t="shared" ca="1" si="13"/>
        <v>48618.042240998075</v>
      </c>
    </row>
    <row r="399" spans="5:6" x14ac:dyDescent="0.25">
      <c r="E399" s="24">
        <f t="shared" ca="1" si="12"/>
        <v>5.309482404222543E-2</v>
      </c>
      <c r="F399" s="24">
        <f t="shared" ca="1" si="13"/>
        <v>48384.44078580237</v>
      </c>
    </row>
    <row r="400" spans="5:6" x14ac:dyDescent="0.25">
      <c r="E400" s="24">
        <f t="shared" ca="1" si="12"/>
        <v>0.51647131191474749</v>
      </c>
      <c r="F400" s="24">
        <f t="shared" ca="1" si="13"/>
        <v>50041.299193307605</v>
      </c>
    </row>
    <row r="401" spans="5:6" x14ac:dyDescent="0.25">
      <c r="E401" s="24">
        <f t="shared" ca="1" si="12"/>
        <v>0.95768739101295464</v>
      </c>
      <c r="F401" s="24">
        <f t="shared" ca="1" si="13"/>
        <v>51724.457871524181</v>
      </c>
    </row>
    <row r="402" spans="5:6" x14ac:dyDescent="0.25">
      <c r="E402" s="24">
        <f t="shared" ca="1" si="12"/>
        <v>6.2235559888194958E-2</v>
      </c>
      <c r="F402" s="24">
        <f t="shared" ca="1" si="13"/>
        <v>48463.725699506482</v>
      </c>
    </row>
    <row r="403" spans="5:6" x14ac:dyDescent="0.25">
      <c r="E403" s="24">
        <f t="shared" ca="1" si="12"/>
        <v>0.20186362203001185</v>
      </c>
      <c r="F403" s="24">
        <f t="shared" ca="1" si="13"/>
        <v>49165.016935924861</v>
      </c>
    </row>
    <row r="404" spans="5:6" x14ac:dyDescent="0.25">
      <c r="E404" s="24">
        <f t="shared" ca="1" si="12"/>
        <v>0.36739095246965658</v>
      </c>
      <c r="F404" s="24">
        <f t="shared" ca="1" si="13"/>
        <v>49661.228542736644</v>
      </c>
    </row>
    <row r="405" spans="5:6" x14ac:dyDescent="0.25">
      <c r="E405" s="24">
        <f t="shared" ca="1" si="12"/>
        <v>0.66004592979599763</v>
      </c>
      <c r="F405" s="24">
        <f t="shared" ca="1" si="13"/>
        <v>50412.588483394553</v>
      </c>
    </row>
    <row r="406" spans="5:6" x14ac:dyDescent="0.25">
      <c r="E406" s="24">
        <f t="shared" ca="1" si="12"/>
        <v>0.47370987400633935</v>
      </c>
      <c r="F406" s="24">
        <f t="shared" ca="1" si="13"/>
        <v>49934.052656602769</v>
      </c>
    </row>
    <row r="407" spans="5:6" x14ac:dyDescent="0.25">
      <c r="E407" s="24">
        <f t="shared" ca="1" si="12"/>
        <v>0.98278700135246244</v>
      </c>
      <c r="F407" s="24">
        <f t="shared" ca="1" si="13"/>
        <v>52115.046347783034</v>
      </c>
    </row>
    <row r="408" spans="5:6" x14ac:dyDescent="0.25">
      <c r="E408" s="24">
        <f t="shared" ca="1" si="12"/>
        <v>0.43074588657766366</v>
      </c>
      <c r="F408" s="24">
        <f t="shared" ca="1" si="13"/>
        <v>49825.524486695424</v>
      </c>
    </row>
    <row r="409" spans="5:6" x14ac:dyDescent="0.25">
      <c r="E409" s="24">
        <f t="shared" ca="1" si="12"/>
        <v>0.14112774516615301</v>
      </c>
      <c r="F409" s="24">
        <f t="shared" ca="1" si="13"/>
        <v>48924.733634743672</v>
      </c>
    </row>
    <row r="410" spans="5:6" x14ac:dyDescent="0.25">
      <c r="E410" s="24">
        <f t="shared" ca="1" si="12"/>
        <v>0.92961418322797074</v>
      </c>
      <c r="F410" s="24">
        <f t="shared" ca="1" si="13"/>
        <v>51472.923615318017</v>
      </c>
    </row>
    <row r="411" spans="5:6" x14ac:dyDescent="0.25">
      <c r="E411" s="24">
        <f t="shared" ca="1" si="12"/>
        <v>0.92682015744217883</v>
      </c>
      <c r="F411" s="24">
        <f t="shared" ca="1" si="13"/>
        <v>51452.510595894935</v>
      </c>
    </row>
    <row r="412" spans="5:6" x14ac:dyDescent="0.25">
      <c r="E412" s="24">
        <f t="shared" ca="1" si="12"/>
        <v>0.80547171249384208</v>
      </c>
      <c r="F412" s="24">
        <f t="shared" ca="1" si="13"/>
        <v>50861.329531961812</v>
      </c>
    </row>
    <row r="413" spans="5:6" x14ac:dyDescent="0.25">
      <c r="E413" s="24">
        <f t="shared" ca="1" si="12"/>
        <v>5.108687750456864E-2</v>
      </c>
      <c r="F413" s="24">
        <f t="shared" ca="1" si="13"/>
        <v>48365.594599383418</v>
      </c>
    </row>
    <row r="414" spans="5:6" x14ac:dyDescent="0.25">
      <c r="E414" s="24">
        <f t="shared" ca="1" si="12"/>
        <v>0.63476466643866802</v>
      </c>
      <c r="F414" s="24">
        <f t="shared" ca="1" si="13"/>
        <v>50344.499506473308</v>
      </c>
    </row>
    <row r="415" spans="5:6" x14ac:dyDescent="0.25">
      <c r="E415" s="24">
        <f t="shared" ca="1" si="12"/>
        <v>0.87132896306274787</v>
      </c>
      <c r="F415" s="24">
        <f t="shared" ca="1" si="13"/>
        <v>51132.695676623567</v>
      </c>
    </row>
    <row r="416" spans="5:6" x14ac:dyDescent="0.25">
      <c r="E416" s="24">
        <f t="shared" ca="1" si="12"/>
        <v>0.64689951645199617</v>
      </c>
      <c r="F416" s="24">
        <f t="shared" ca="1" si="13"/>
        <v>50376.963181119245</v>
      </c>
    </row>
    <row r="417" spans="5:6" x14ac:dyDescent="0.25">
      <c r="E417" s="24">
        <f t="shared" ca="1" si="12"/>
        <v>5.7199456557638584E-2</v>
      </c>
      <c r="F417" s="24">
        <f t="shared" ca="1" si="13"/>
        <v>48421.273976675191</v>
      </c>
    </row>
    <row r="418" spans="5:6" x14ac:dyDescent="0.25">
      <c r="E418" s="24">
        <f t="shared" ca="1" si="12"/>
        <v>0.25198653486180655</v>
      </c>
      <c r="F418" s="24">
        <f t="shared" ca="1" si="13"/>
        <v>49331.748504990559</v>
      </c>
    </row>
    <row r="419" spans="5:6" x14ac:dyDescent="0.25">
      <c r="E419" s="24">
        <f t="shared" ca="1" si="12"/>
        <v>0.73444988561430447</v>
      </c>
      <c r="F419" s="24">
        <f t="shared" ca="1" si="13"/>
        <v>50626.327383420947</v>
      </c>
    </row>
    <row r="420" spans="5:6" x14ac:dyDescent="0.25">
      <c r="E420" s="24">
        <f t="shared" ca="1" si="12"/>
        <v>0.46385744809868912</v>
      </c>
      <c r="F420" s="24">
        <f t="shared" ca="1" si="13"/>
        <v>49909.279770626941</v>
      </c>
    </row>
    <row r="421" spans="5:6" x14ac:dyDescent="0.25">
      <c r="E421" s="24">
        <f t="shared" ca="1" si="12"/>
        <v>0.73573987544448105</v>
      </c>
      <c r="F421" s="24">
        <f t="shared" ca="1" si="13"/>
        <v>50630.266481475453</v>
      </c>
    </row>
    <row r="422" spans="5:6" x14ac:dyDescent="0.25">
      <c r="E422" s="24">
        <f t="shared" ca="1" si="12"/>
        <v>0.76756132883620742</v>
      </c>
      <c r="F422" s="24">
        <f t="shared" ca="1" si="13"/>
        <v>50730.839256283718</v>
      </c>
    </row>
    <row r="423" spans="5:6" x14ac:dyDescent="0.25">
      <c r="E423" s="24">
        <f t="shared" ca="1" si="12"/>
        <v>0.68895803246981357</v>
      </c>
      <c r="F423" s="24">
        <f t="shared" ca="1" si="13"/>
        <v>50492.899026677776</v>
      </c>
    </row>
    <row r="424" spans="5:6" x14ac:dyDescent="0.25">
      <c r="E424" s="24">
        <f t="shared" ca="1" si="12"/>
        <v>0.8730950568113649</v>
      </c>
      <c r="F424" s="24">
        <f t="shared" ca="1" si="13"/>
        <v>51141.144281874556</v>
      </c>
    </row>
    <row r="425" spans="5:6" x14ac:dyDescent="0.25">
      <c r="E425" s="24">
        <f t="shared" ca="1" si="12"/>
        <v>0.23897887838971188</v>
      </c>
      <c r="F425" s="24">
        <f t="shared" ca="1" si="13"/>
        <v>49290.408926590848</v>
      </c>
    </row>
    <row r="426" spans="5:6" x14ac:dyDescent="0.25">
      <c r="E426" s="24">
        <f t="shared" ca="1" si="12"/>
        <v>0.68124078180004977</v>
      </c>
      <c r="F426" s="24">
        <f t="shared" ca="1" si="13"/>
        <v>50471.171265844554</v>
      </c>
    </row>
    <row r="427" spans="5:6" x14ac:dyDescent="0.25">
      <c r="E427" s="24">
        <f t="shared" ca="1" si="12"/>
        <v>0.99789371057337606</v>
      </c>
      <c r="F427" s="24">
        <f t="shared" ca="1" si="13"/>
        <v>52861.788522582712</v>
      </c>
    </row>
    <row r="428" spans="5:6" x14ac:dyDescent="0.25">
      <c r="E428" s="24">
        <f t="shared" ca="1" si="12"/>
        <v>0.72959845278934154</v>
      </c>
      <c r="F428" s="24">
        <f t="shared" ca="1" si="13"/>
        <v>50611.599008249061</v>
      </c>
    </row>
    <row r="429" spans="5:6" x14ac:dyDescent="0.25">
      <c r="E429" s="24">
        <f t="shared" ca="1" si="12"/>
        <v>0.19403422449774899</v>
      </c>
      <c r="F429" s="24">
        <f t="shared" ca="1" si="13"/>
        <v>49136.874463484128</v>
      </c>
    </row>
    <row r="430" spans="5:6" x14ac:dyDescent="0.25">
      <c r="E430" s="24">
        <f t="shared" ca="1" si="12"/>
        <v>0.38014480211064305</v>
      </c>
      <c r="F430" s="24">
        <f t="shared" ca="1" si="13"/>
        <v>49694.899491885844</v>
      </c>
    </row>
    <row r="431" spans="5:6" x14ac:dyDescent="0.25">
      <c r="E431" s="24">
        <f t="shared" ca="1" si="12"/>
        <v>0.586424816033987</v>
      </c>
      <c r="F431" s="24">
        <f t="shared" ca="1" si="13"/>
        <v>50218.357767864152</v>
      </c>
    </row>
    <row r="432" spans="5:6" x14ac:dyDescent="0.25">
      <c r="E432" s="24">
        <f t="shared" ca="1" si="12"/>
        <v>0.77425744544912112</v>
      </c>
      <c r="F432" s="24">
        <f t="shared" ca="1" si="13"/>
        <v>50752.941432488085</v>
      </c>
    </row>
    <row r="433" spans="5:6" x14ac:dyDescent="0.25">
      <c r="E433" s="24">
        <f t="shared" ca="1" si="12"/>
        <v>0.6175896878559608</v>
      </c>
      <c r="F433" s="24">
        <f t="shared" ca="1" si="13"/>
        <v>50299.156518238757</v>
      </c>
    </row>
    <row r="434" spans="5:6" x14ac:dyDescent="0.25">
      <c r="E434" s="24">
        <f t="shared" ca="1" si="12"/>
        <v>0.59248484206975638</v>
      </c>
      <c r="F434" s="24">
        <f t="shared" ca="1" si="13"/>
        <v>50233.941601491555</v>
      </c>
    </row>
    <row r="435" spans="5:6" x14ac:dyDescent="0.25">
      <c r="E435" s="24">
        <f t="shared" ca="1" si="12"/>
        <v>0.70448067701422501</v>
      </c>
      <c r="F435" s="24">
        <f t="shared" ca="1" si="13"/>
        <v>50537.331506525334</v>
      </c>
    </row>
    <row r="436" spans="5:6" x14ac:dyDescent="0.25">
      <c r="E436" s="24">
        <f t="shared" ca="1" si="12"/>
        <v>0.92153046552850215</v>
      </c>
      <c r="F436" s="24">
        <f t="shared" ca="1" si="13"/>
        <v>51415.441568869792</v>
      </c>
    </row>
    <row r="437" spans="5:6" x14ac:dyDescent="0.25">
      <c r="E437" s="24">
        <f t="shared" ca="1" si="12"/>
        <v>0.23542711719828668</v>
      </c>
      <c r="F437" s="24">
        <f t="shared" ca="1" si="13"/>
        <v>49278.910148201074</v>
      </c>
    </row>
    <row r="438" spans="5:6" x14ac:dyDescent="0.25">
      <c r="E438" s="24">
        <f t="shared" ca="1" si="12"/>
        <v>0.33983664541587999</v>
      </c>
      <c r="F438" s="24">
        <f t="shared" ca="1" si="13"/>
        <v>49587.091005372138</v>
      </c>
    </row>
    <row r="439" spans="5:6" x14ac:dyDescent="0.25">
      <c r="E439" s="24">
        <f t="shared" ca="1" si="12"/>
        <v>0.34460309060694849</v>
      </c>
      <c r="F439" s="24">
        <f t="shared" ca="1" si="13"/>
        <v>49600.067428443675</v>
      </c>
    </row>
    <row r="440" spans="5:6" x14ac:dyDescent="0.25">
      <c r="E440" s="24">
        <f t="shared" ca="1" si="12"/>
        <v>0.57594054860070065</v>
      </c>
      <c r="F440" s="24">
        <f t="shared" ca="1" si="13"/>
        <v>50191.51911922577</v>
      </c>
    </row>
    <row r="441" spans="5:6" x14ac:dyDescent="0.25">
      <c r="E441" s="24">
        <f t="shared" ca="1" si="12"/>
        <v>0.1496722148861438</v>
      </c>
      <c r="F441" s="24">
        <f t="shared" ca="1" si="13"/>
        <v>48962.159739775998</v>
      </c>
    </row>
    <row r="442" spans="5:6" x14ac:dyDescent="0.25">
      <c r="E442" s="24">
        <f t="shared" ca="1" si="12"/>
        <v>0.8465770560974144</v>
      </c>
      <c r="F442" s="24">
        <f t="shared" ca="1" si="13"/>
        <v>51021.8627016174</v>
      </c>
    </row>
    <row r="443" spans="5:6" x14ac:dyDescent="0.25">
      <c r="E443" s="24">
        <f t="shared" ca="1" si="12"/>
        <v>0.36712894489870485</v>
      </c>
      <c r="F443" s="24">
        <f t="shared" ca="1" si="13"/>
        <v>49660.532916227872</v>
      </c>
    </row>
    <row r="444" spans="5:6" x14ac:dyDescent="0.25">
      <c r="E444" s="24">
        <f t="shared" ca="1" si="12"/>
        <v>0.93709641270741062</v>
      </c>
      <c r="F444" s="24">
        <f t="shared" ca="1" si="13"/>
        <v>51530.847145588436</v>
      </c>
    </row>
    <row r="445" spans="5:6" x14ac:dyDescent="0.25">
      <c r="E445" s="24">
        <f t="shared" ca="1" si="12"/>
        <v>0.36070404974828174</v>
      </c>
      <c r="F445" s="24">
        <f t="shared" ca="1" si="13"/>
        <v>49643.422467228527</v>
      </c>
    </row>
    <row r="446" spans="5:6" x14ac:dyDescent="0.25">
      <c r="E446" s="24">
        <f t="shared" ca="1" si="12"/>
        <v>0.90592290951437993</v>
      </c>
      <c r="F446" s="24">
        <f t="shared" ca="1" si="13"/>
        <v>51316.059178094241</v>
      </c>
    </row>
    <row r="447" spans="5:6" x14ac:dyDescent="0.25">
      <c r="E447" s="24">
        <f t="shared" ca="1" si="12"/>
        <v>0.77941439325848916</v>
      </c>
      <c r="F447" s="24">
        <f t="shared" ca="1" si="13"/>
        <v>50770.216945763939</v>
      </c>
    </row>
    <row r="448" spans="5:6" x14ac:dyDescent="0.25">
      <c r="E448" s="24">
        <f t="shared" ca="1" si="12"/>
        <v>2.9849758282252892E-2</v>
      </c>
      <c r="F448" s="24">
        <f t="shared" ca="1" si="13"/>
        <v>48116.993717521902</v>
      </c>
    </row>
    <row r="449" spans="5:6" x14ac:dyDescent="0.25">
      <c r="E449" s="24">
        <f t="shared" ca="1" si="12"/>
        <v>0.53130426643674145</v>
      </c>
      <c r="F449" s="24">
        <f t="shared" ca="1" si="13"/>
        <v>50078.548858069305</v>
      </c>
    </row>
    <row r="450" spans="5:6" x14ac:dyDescent="0.25">
      <c r="E450" s="24">
        <f t="shared" ca="1" si="12"/>
        <v>6.9699227340977998E-2</v>
      </c>
      <c r="F450" s="24">
        <f t="shared" ca="1" si="13"/>
        <v>48521.965165658701</v>
      </c>
    </row>
    <row r="451" spans="5:6" x14ac:dyDescent="0.25">
      <c r="E451" s="24">
        <f t="shared" ca="1" si="12"/>
        <v>8.0746648966527279E-2</v>
      </c>
      <c r="F451" s="24">
        <f t="shared" ca="1" si="13"/>
        <v>48599.933140284484</v>
      </c>
    </row>
    <row r="452" spans="5:6" x14ac:dyDescent="0.25">
      <c r="E452" s="24">
        <f t="shared" ref="E452:E515" ca="1" si="14">RAND()</f>
        <v>0.71747891931972185</v>
      </c>
      <c r="F452" s="24">
        <f t="shared" ref="F452:F515" ca="1" si="15">_xlfn.NORM.INV(E452,$C$3,$C$4)</f>
        <v>50575.368413981203</v>
      </c>
    </row>
    <row r="453" spans="5:6" x14ac:dyDescent="0.25">
      <c r="E453" s="24">
        <f t="shared" ca="1" si="14"/>
        <v>0.38700834599361</v>
      </c>
      <c r="F453" s="24">
        <f t="shared" ca="1" si="15"/>
        <v>49712.875106419102</v>
      </c>
    </row>
    <row r="454" spans="5:6" x14ac:dyDescent="0.25">
      <c r="E454" s="24">
        <f t="shared" ca="1" si="14"/>
        <v>0.18355319239286871</v>
      </c>
      <c r="F454" s="24">
        <f t="shared" ca="1" si="15"/>
        <v>49098.093211246625</v>
      </c>
    </row>
    <row r="455" spans="5:6" x14ac:dyDescent="0.25">
      <c r="E455" s="24">
        <f t="shared" ca="1" si="14"/>
        <v>8.8984796436015756E-2</v>
      </c>
      <c r="F455" s="24">
        <f t="shared" ca="1" si="15"/>
        <v>48652.96696324573</v>
      </c>
    </row>
    <row r="456" spans="5:6" x14ac:dyDescent="0.25">
      <c r="E456" s="24">
        <f t="shared" ca="1" si="14"/>
        <v>0.8177121701831036</v>
      </c>
      <c r="F456" s="24">
        <f t="shared" ca="1" si="15"/>
        <v>50906.680724208352</v>
      </c>
    </row>
    <row r="457" spans="5:6" x14ac:dyDescent="0.25">
      <c r="E457" s="24">
        <f t="shared" ca="1" si="14"/>
        <v>0.43057130840046665</v>
      </c>
      <c r="F457" s="24">
        <f t="shared" ca="1" si="15"/>
        <v>49825.080155229458</v>
      </c>
    </row>
    <row r="458" spans="5:6" x14ac:dyDescent="0.25">
      <c r="E458" s="24">
        <f t="shared" ca="1" si="14"/>
        <v>0.80695493821037456</v>
      </c>
      <c r="F458" s="24">
        <f t="shared" ca="1" si="15"/>
        <v>50866.729708729617</v>
      </c>
    </row>
    <row r="459" spans="5:6" x14ac:dyDescent="0.25">
      <c r="E459" s="24">
        <f t="shared" ca="1" si="14"/>
        <v>0.58326763111390167</v>
      </c>
      <c r="F459" s="24">
        <f t="shared" ca="1" si="15"/>
        <v>50210.260019256595</v>
      </c>
    </row>
    <row r="460" spans="5:6" x14ac:dyDescent="0.25">
      <c r="E460" s="24">
        <f t="shared" ca="1" si="14"/>
        <v>0.32441441117779291</v>
      </c>
      <c r="F460" s="24">
        <f t="shared" ca="1" si="15"/>
        <v>49544.610186473757</v>
      </c>
    </row>
    <row r="461" spans="5:6" x14ac:dyDescent="0.25">
      <c r="E461" s="24">
        <f t="shared" ca="1" si="14"/>
        <v>3.3953501246852924E-2</v>
      </c>
      <c r="F461" s="24">
        <f t="shared" ca="1" si="15"/>
        <v>48174.376559650969</v>
      </c>
    </row>
    <row r="462" spans="5:6" x14ac:dyDescent="0.25">
      <c r="E462" s="24">
        <f t="shared" ca="1" si="14"/>
        <v>0.62832287528441055</v>
      </c>
      <c r="F462" s="24">
        <f t="shared" ca="1" si="15"/>
        <v>50327.414700290559</v>
      </c>
    </row>
    <row r="463" spans="5:6" x14ac:dyDescent="0.25">
      <c r="E463" s="24">
        <f t="shared" ca="1" si="14"/>
        <v>0.85574620330369644</v>
      </c>
      <c r="F463" s="24">
        <f t="shared" ca="1" si="15"/>
        <v>51061.401240533065</v>
      </c>
    </row>
    <row r="464" spans="5:6" x14ac:dyDescent="0.25">
      <c r="E464" s="24">
        <f t="shared" ca="1" si="14"/>
        <v>5.2624680071738039E-2</v>
      </c>
      <c r="F464" s="24">
        <f t="shared" ca="1" si="15"/>
        <v>48380.079521268359</v>
      </c>
    </row>
    <row r="465" spans="5:6" x14ac:dyDescent="0.25">
      <c r="E465" s="24">
        <f t="shared" ca="1" si="14"/>
        <v>0.87054361878608633</v>
      </c>
      <c r="F465" s="24">
        <f t="shared" ca="1" si="15"/>
        <v>51128.964611717034</v>
      </c>
    </row>
    <row r="466" spans="5:6" x14ac:dyDescent="0.25">
      <c r="E466" s="24">
        <f t="shared" ca="1" si="14"/>
        <v>0.9499481454930937</v>
      </c>
      <c r="F466" s="24">
        <f t="shared" ca="1" si="15"/>
        <v>51644.35105500932</v>
      </c>
    </row>
    <row r="467" spans="5:6" x14ac:dyDescent="0.25">
      <c r="E467" s="24">
        <f t="shared" ca="1" si="14"/>
        <v>0.68985826798999583</v>
      </c>
      <c r="F467" s="24">
        <f t="shared" ca="1" si="15"/>
        <v>50495.448645246754</v>
      </c>
    </row>
    <row r="468" spans="5:6" x14ac:dyDescent="0.25">
      <c r="E468" s="24">
        <f t="shared" ca="1" si="14"/>
        <v>5.8977399160554889E-2</v>
      </c>
      <c r="F468" s="24">
        <f t="shared" ca="1" si="15"/>
        <v>48436.584081342226</v>
      </c>
    </row>
    <row r="469" spans="5:6" x14ac:dyDescent="0.25">
      <c r="E469" s="24">
        <f t="shared" ca="1" si="14"/>
        <v>0.52912849130594175</v>
      </c>
      <c r="F469" s="24">
        <f t="shared" ca="1" si="15"/>
        <v>50073.079295508178</v>
      </c>
    </row>
    <row r="470" spans="5:6" x14ac:dyDescent="0.25">
      <c r="E470" s="24">
        <f t="shared" ca="1" si="14"/>
        <v>0.48570614397166312</v>
      </c>
      <c r="F470" s="24">
        <f t="shared" ca="1" si="15"/>
        <v>49964.162946915785</v>
      </c>
    </row>
    <row r="471" spans="5:6" x14ac:dyDescent="0.25">
      <c r="E471" s="24">
        <f t="shared" ca="1" si="14"/>
        <v>0.52529379706376977</v>
      </c>
      <c r="F471" s="24">
        <f t="shared" ca="1" si="15"/>
        <v>50063.44468442598</v>
      </c>
    </row>
    <row r="472" spans="5:6" x14ac:dyDescent="0.25">
      <c r="E472" s="24">
        <f t="shared" ca="1" si="14"/>
        <v>0.28981787426059491</v>
      </c>
      <c r="F472" s="24">
        <f t="shared" ca="1" si="15"/>
        <v>49446.083143716642</v>
      </c>
    </row>
    <row r="473" spans="5:6" x14ac:dyDescent="0.25">
      <c r="E473" s="24">
        <f t="shared" ca="1" si="14"/>
        <v>0.84983523670122796</v>
      </c>
      <c r="F473" s="24">
        <f t="shared" ca="1" si="15"/>
        <v>51035.726991009898</v>
      </c>
    </row>
    <row r="474" spans="5:6" x14ac:dyDescent="0.25">
      <c r="E474" s="24">
        <f t="shared" ca="1" si="14"/>
        <v>5.3994486193195912E-2</v>
      </c>
      <c r="F474" s="24">
        <f t="shared" ca="1" si="15"/>
        <v>48392.701815541608</v>
      </c>
    </row>
    <row r="475" spans="5:6" x14ac:dyDescent="0.25">
      <c r="E475" s="24">
        <f t="shared" ca="1" si="14"/>
        <v>0.61093097760420312</v>
      </c>
      <c r="F475" s="24">
        <f t="shared" ca="1" si="15"/>
        <v>50281.746306443456</v>
      </c>
    </row>
    <row r="476" spans="5:6" x14ac:dyDescent="0.25">
      <c r="E476" s="24">
        <f t="shared" ca="1" si="14"/>
        <v>0.44211477174665093</v>
      </c>
      <c r="F476" s="24">
        <f t="shared" ca="1" si="15"/>
        <v>49854.390342282044</v>
      </c>
    </row>
    <row r="477" spans="5:6" x14ac:dyDescent="0.25">
      <c r="E477" s="24">
        <f t="shared" ca="1" si="14"/>
        <v>0.27794151423060076</v>
      </c>
      <c r="F477" s="24">
        <f t="shared" ca="1" si="15"/>
        <v>49411.032429844767</v>
      </c>
    </row>
    <row r="478" spans="5:6" x14ac:dyDescent="0.25">
      <c r="E478" s="24">
        <f t="shared" ca="1" si="14"/>
        <v>0.14399264614963581</v>
      </c>
      <c r="F478" s="24">
        <f t="shared" ca="1" si="15"/>
        <v>48937.448281687139</v>
      </c>
    </row>
    <row r="479" spans="5:6" x14ac:dyDescent="0.25">
      <c r="E479" s="24">
        <f t="shared" ca="1" si="14"/>
        <v>0.73401487109030406</v>
      </c>
      <c r="F479" s="24">
        <f t="shared" ca="1" si="15"/>
        <v>50625.001219338053</v>
      </c>
    </row>
    <row r="480" spans="5:6" x14ac:dyDescent="0.25">
      <c r="E480" s="24">
        <f t="shared" ca="1" si="14"/>
        <v>0.90403316287811741</v>
      </c>
      <c r="F480" s="24">
        <f t="shared" ca="1" si="15"/>
        <v>51304.880112245635</v>
      </c>
    </row>
    <row r="481" spans="5:6" x14ac:dyDescent="0.25">
      <c r="E481" s="24">
        <f t="shared" ca="1" si="14"/>
        <v>0.39274915922875409</v>
      </c>
      <c r="F481" s="24">
        <f t="shared" ca="1" si="15"/>
        <v>49727.83911791737</v>
      </c>
    </row>
    <row r="482" spans="5:6" x14ac:dyDescent="0.25">
      <c r="E482" s="24">
        <f t="shared" ca="1" si="14"/>
        <v>0.9807984948129127</v>
      </c>
      <c r="F482" s="24">
        <f t="shared" ca="1" si="15"/>
        <v>52070.527106197645</v>
      </c>
    </row>
    <row r="483" spans="5:6" x14ac:dyDescent="0.25">
      <c r="E483" s="24">
        <f t="shared" ca="1" si="14"/>
        <v>0.46485082712682657</v>
      </c>
      <c r="F483" s="24">
        <f t="shared" ca="1" si="15"/>
        <v>49911.779789457185</v>
      </c>
    </row>
    <row r="484" spans="5:6" x14ac:dyDescent="0.25">
      <c r="E484" s="24">
        <f t="shared" ca="1" si="14"/>
        <v>0.81192305462304448</v>
      </c>
      <c r="F484" s="24">
        <f t="shared" ca="1" si="15"/>
        <v>50885.005081394243</v>
      </c>
    </row>
    <row r="485" spans="5:6" x14ac:dyDescent="0.25">
      <c r="E485" s="24">
        <f t="shared" ca="1" si="14"/>
        <v>0.95059864389384074</v>
      </c>
      <c r="F485" s="24">
        <f t="shared" ca="1" si="15"/>
        <v>51650.685979278038</v>
      </c>
    </row>
    <row r="486" spans="5:6" x14ac:dyDescent="0.25">
      <c r="E486" s="24">
        <f t="shared" ca="1" si="14"/>
        <v>0.59854553769039576</v>
      </c>
      <c r="F486" s="24">
        <f t="shared" ca="1" si="15"/>
        <v>50249.584192145136</v>
      </c>
    </row>
    <row r="487" spans="5:6" x14ac:dyDescent="0.25">
      <c r="E487" s="24">
        <f t="shared" ca="1" si="14"/>
        <v>0.63109743360057502</v>
      </c>
      <c r="F487" s="24">
        <f t="shared" ca="1" si="15"/>
        <v>50334.761330562695</v>
      </c>
    </row>
    <row r="488" spans="5:6" x14ac:dyDescent="0.25">
      <c r="E488" s="24">
        <f t="shared" ca="1" si="14"/>
        <v>0.27858898910212326</v>
      </c>
      <c r="F488" s="24">
        <f t="shared" ca="1" si="15"/>
        <v>49412.961690922923</v>
      </c>
    </row>
    <row r="489" spans="5:6" x14ac:dyDescent="0.25">
      <c r="E489" s="24">
        <f t="shared" ca="1" si="14"/>
        <v>0.74924998601608639</v>
      </c>
      <c r="F489" s="24">
        <f t="shared" ca="1" si="15"/>
        <v>50672.131431829628</v>
      </c>
    </row>
    <row r="490" spans="5:6" x14ac:dyDescent="0.25">
      <c r="E490" s="24">
        <f t="shared" ca="1" si="14"/>
        <v>0.93936856896481746</v>
      </c>
      <c r="F490" s="24">
        <f t="shared" ca="1" si="15"/>
        <v>51549.494627277774</v>
      </c>
    </row>
    <row r="491" spans="5:6" x14ac:dyDescent="0.25">
      <c r="E491" s="24">
        <f t="shared" ca="1" si="14"/>
        <v>0.45267648294801077</v>
      </c>
      <c r="F491" s="24">
        <f t="shared" ca="1" si="15"/>
        <v>49881.097960445593</v>
      </c>
    </row>
    <row r="492" spans="5:6" x14ac:dyDescent="0.25">
      <c r="E492" s="24">
        <f t="shared" ca="1" si="14"/>
        <v>0.89763690085641001</v>
      </c>
      <c r="F492" s="24">
        <f t="shared" ca="1" si="15"/>
        <v>51268.200948839643</v>
      </c>
    </row>
    <row r="493" spans="5:6" x14ac:dyDescent="0.25">
      <c r="E493" s="24">
        <f t="shared" ca="1" si="14"/>
        <v>0.83112026587069687</v>
      </c>
      <c r="F493" s="24">
        <f t="shared" ca="1" si="15"/>
        <v>50958.601635642306</v>
      </c>
    </row>
    <row r="494" spans="5:6" x14ac:dyDescent="0.25">
      <c r="E494" s="24">
        <f t="shared" ca="1" si="14"/>
        <v>0.95849711728485321</v>
      </c>
      <c r="F494" s="24">
        <f t="shared" ca="1" si="15"/>
        <v>51733.506036949439</v>
      </c>
    </row>
    <row r="495" spans="5:6" x14ac:dyDescent="0.25">
      <c r="E495" s="24">
        <f t="shared" ca="1" si="14"/>
        <v>0.13941878261644436</v>
      </c>
      <c r="F495" s="24">
        <f t="shared" ca="1" si="15"/>
        <v>48917.065653264959</v>
      </c>
    </row>
    <row r="496" spans="5:6" x14ac:dyDescent="0.25">
      <c r="E496" s="24">
        <f t="shared" ca="1" si="14"/>
        <v>0.29967485928659199</v>
      </c>
      <c r="F496" s="24">
        <f t="shared" ca="1" si="15"/>
        <v>49474.664119395071</v>
      </c>
    </row>
    <row r="497" spans="5:6" x14ac:dyDescent="0.25">
      <c r="E497" s="24">
        <f t="shared" ca="1" si="14"/>
        <v>0.50675581662074742</v>
      </c>
      <c r="F497" s="24">
        <f t="shared" ca="1" si="15"/>
        <v>50016.935130420366</v>
      </c>
    </row>
    <row r="498" spans="5:6" x14ac:dyDescent="0.25">
      <c r="E498" s="24">
        <f t="shared" ca="1" si="14"/>
        <v>0.1220425422191006</v>
      </c>
      <c r="F498" s="24">
        <f t="shared" ca="1" si="15"/>
        <v>48835.163261043417</v>
      </c>
    </row>
    <row r="499" spans="5:6" x14ac:dyDescent="0.25">
      <c r="E499" s="24">
        <f t="shared" ca="1" si="14"/>
        <v>0.19943429962635506</v>
      </c>
      <c r="F499" s="24">
        <f t="shared" ca="1" si="15"/>
        <v>49156.356411664608</v>
      </c>
    </row>
    <row r="500" spans="5:6" x14ac:dyDescent="0.25">
      <c r="E500" s="24">
        <f t="shared" ca="1" si="14"/>
        <v>0.31518011736710694</v>
      </c>
      <c r="F500" s="24">
        <f t="shared" ca="1" si="15"/>
        <v>49518.780122285498</v>
      </c>
    </row>
    <row r="501" spans="5:6" x14ac:dyDescent="0.25">
      <c r="E501" s="24">
        <f t="shared" ca="1" si="14"/>
        <v>0.64737022154369739</v>
      </c>
      <c r="F501" s="24">
        <f t="shared" ca="1" si="15"/>
        <v>50378.230248038017</v>
      </c>
    </row>
    <row r="502" spans="5:6" x14ac:dyDescent="0.25">
      <c r="E502" s="24">
        <f t="shared" ca="1" si="14"/>
        <v>0.71588012260741596</v>
      </c>
      <c r="F502" s="24">
        <f t="shared" ca="1" si="15"/>
        <v>50570.645816198688</v>
      </c>
    </row>
    <row r="503" spans="5:6" x14ac:dyDescent="0.25">
      <c r="E503" s="24">
        <f t="shared" ca="1" si="14"/>
        <v>0.72530358021855013</v>
      </c>
      <c r="F503" s="24">
        <f t="shared" ca="1" si="15"/>
        <v>50598.670190227655</v>
      </c>
    </row>
    <row r="504" spans="5:6" x14ac:dyDescent="0.25">
      <c r="E504" s="24">
        <f t="shared" ca="1" si="14"/>
        <v>0.98204524179932884</v>
      </c>
      <c r="F504" s="24">
        <f t="shared" ca="1" si="15"/>
        <v>52097.950521412356</v>
      </c>
    </row>
    <row r="505" spans="5:6" x14ac:dyDescent="0.25">
      <c r="E505" s="24">
        <f t="shared" ca="1" si="14"/>
        <v>0.55045072254964678</v>
      </c>
      <c r="F505" s="24">
        <f t="shared" ca="1" si="15"/>
        <v>50126.800177938596</v>
      </c>
    </row>
    <row r="506" spans="5:6" x14ac:dyDescent="0.25">
      <c r="E506" s="24">
        <f t="shared" ca="1" si="14"/>
        <v>0.37113147442375605</v>
      </c>
      <c r="F506" s="24">
        <f t="shared" ca="1" si="15"/>
        <v>49671.141904159012</v>
      </c>
    </row>
    <row r="507" spans="5:6" x14ac:dyDescent="0.25">
      <c r="E507" s="24">
        <f t="shared" ca="1" si="14"/>
        <v>0.28130622721755816</v>
      </c>
      <c r="F507" s="24">
        <f t="shared" ca="1" si="15"/>
        <v>49421.034503150375</v>
      </c>
    </row>
    <row r="508" spans="5:6" x14ac:dyDescent="0.25">
      <c r="E508" s="24">
        <f t="shared" ca="1" si="14"/>
        <v>0.76156709179161763</v>
      </c>
      <c r="F508" s="24">
        <f t="shared" ca="1" si="15"/>
        <v>50711.352515361745</v>
      </c>
    </row>
    <row r="509" spans="5:6" x14ac:dyDescent="0.25">
      <c r="E509" s="24">
        <f t="shared" ca="1" si="14"/>
        <v>0.22883046121508055</v>
      </c>
      <c r="F509" s="24">
        <f t="shared" ca="1" si="15"/>
        <v>49257.296024651856</v>
      </c>
    </row>
    <row r="510" spans="5:6" x14ac:dyDescent="0.25">
      <c r="E510" s="24">
        <f t="shared" ca="1" si="14"/>
        <v>8.105498389987309E-2</v>
      </c>
      <c r="F510" s="24">
        <f t="shared" ca="1" si="15"/>
        <v>48601.989678749058</v>
      </c>
    </row>
    <row r="511" spans="5:6" x14ac:dyDescent="0.25">
      <c r="E511" s="24">
        <f t="shared" ca="1" si="14"/>
        <v>3.2740461882503458E-2</v>
      </c>
      <c r="F511" s="24">
        <f t="shared" ca="1" si="15"/>
        <v>48158.039471661788</v>
      </c>
    </row>
    <row r="512" spans="5:6" x14ac:dyDescent="0.25">
      <c r="E512" s="24">
        <f t="shared" ca="1" si="14"/>
        <v>0.22270964921013059</v>
      </c>
      <c r="F512" s="24">
        <f t="shared" ca="1" si="15"/>
        <v>49236.926056166798</v>
      </c>
    </row>
    <row r="513" spans="5:6" x14ac:dyDescent="0.25">
      <c r="E513" s="24">
        <f t="shared" ca="1" si="14"/>
        <v>0.39852337939502025</v>
      </c>
      <c r="F513" s="24">
        <f t="shared" ca="1" si="15"/>
        <v>49742.828985568456</v>
      </c>
    </row>
    <row r="514" spans="5:6" x14ac:dyDescent="0.25">
      <c r="E514" s="24">
        <f t="shared" ca="1" si="14"/>
        <v>0.19344319028057133</v>
      </c>
      <c r="F514" s="24">
        <f t="shared" ca="1" si="15"/>
        <v>49134.722287448662</v>
      </c>
    </row>
    <row r="515" spans="5:6" x14ac:dyDescent="0.25">
      <c r="E515" s="24">
        <f t="shared" ca="1" si="14"/>
        <v>0.29262299230162458</v>
      </c>
      <c r="F515" s="24">
        <f t="shared" ca="1" si="15"/>
        <v>49454.261909226523</v>
      </c>
    </row>
    <row r="516" spans="5:6" x14ac:dyDescent="0.25">
      <c r="E516" s="24">
        <f t="shared" ref="E516:E579" ca="1" si="16">RAND()</f>
        <v>0.29233365621093366</v>
      </c>
      <c r="F516" s="24">
        <f t="shared" ref="F516:F579" ca="1" si="17">_xlfn.NORM.INV(E516,$C$3,$C$4)</f>
        <v>49453.419999865349</v>
      </c>
    </row>
    <row r="517" spans="5:6" x14ac:dyDescent="0.25">
      <c r="E517" s="24">
        <f t="shared" ca="1" si="16"/>
        <v>0.14981855496902363</v>
      </c>
      <c r="F517" s="24">
        <f t="shared" ca="1" si="17"/>
        <v>48962.788092685863</v>
      </c>
    </row>
    <row r="518" spans="5:6" x14ac:dyDescent="0.25">
      <c r="E518" s="24">
        <f t="shared" ca="1" si="16"/>
        <v>0.72702764287927291</v>
      </c>
      <c r="F518" s="24">
        <f t="shared" ca="1" si="17"/>
        <v>50603.847983772823</v>
      </c>
    </row>
    <row r="519" spans="5:6" x14ac:dyDescent="0.25">
      <c r="E519" s="24">
        <f t="shared" ca="1" si="16"/>
        <v>0.16495653214032113</v>
      </c>
      <c r="F519" s="24">
        <f t="shared" ca="1" si="17"/>
        <v>49025.710998893788</v>
      </c>
    </row>
    <row r="520" spans="5:6" x14ac:dyDescent="0.25">
      <c r="E520" s="24">
        <f t="shared" ca="1" si="16"/>
        <v>0.46809738591972183</v>
      </c>
      <c r="F520" s="24">
        <f t="shared" ca="1" si="17"/>
        <v>49919.946583261866</v>
      </c>
    </row>
    <row r="521" spans="5:6" x14ac:dyDescent="0.25">
      <c r="E521" s="24">
        <f t="shared" ca="1" si="16"/>
        <v>0.77914825445946978</v>
      </c>
      <c r="F521" s="24">
        <f t="shared" ca="1" si="17"/>
        <v>50769.31979117162</v>
      </c>
    </row>
    <row r="522" spans="5:6" x14ac:dyDescent="0.25">
      <c r="E522" s="24">
        <f t="shared" ca="1" si="16"/>
        <v>0.66961637785153505</v>
      </c>
      <c r="F522" s="24">
        <f t="shared" ca="1" si="17"/>
        <v>50438.854117702213</v>
      </c>
    </row>
    <row r="523" spans="5:6" x14ac:dyDescent="0.25">
      <c r="E523" s="24">
        <f t="shared" ca="1" si="16"/>
        <v>0.62198185398745942</v>
      </c>
      <c r="F523" s="24">
        <f t="shared" ca="1" si="17"/>
        <v>50310.69001067611</v>
      </c>
    </row>
    <row r="524" spans="5:6" x14ac:dyDescent="0.25">
      <c r="E524" s="24">
        <f t="shared" ca="1" si="16"/>
        <v>0.56775259245437348</v>
      </c>
      <c r="F524" s="24">
        <f t="shared" ca="1" si="17"/>
        <v>50170.655296769022</v>
      </c>
    </row>
    <row r="525" spans="5:6" x14ac:dyDescent="0.25">
      <c r="E525" s="24">
        <f t="shared" ca="1" si="16"/>
        <v>0.99362371315770004</v>
      </c>
      <c r="F525" s="24">
        <f t="shared" ca="1" si="17"/>
        <v>52490.605199131111</v>
      </c>
    </row>
    <row r="526" spans="5:6" x14ac:dyDescent="0.25">
      <c r="E526" s="24">
        <f t="shared" ca="1" si="16"/>
        <v>0.77810168021826254</v>
      </c>
      <c r="F526" s="24">
        <f t="shared" ca="1" si="17"/>
        <v>50765.797772926875</v>
      </c>
    </row>
    <row r="527" spans="5:6" x14ac:dyDescent="0.25">
      <c r="E527" s="24">
        <f t="shared" ca="1" si="16"/>
        <v>0.70565019329622247</v>
      </c>
      <c r="F527" s="24">
        <f t="shared" ca="1" si="17"/>
        <v>50540.721418197325</v>
      </c>
    </row>
    <row r="528" spans="5:6" x14ac:dyDescent="0.25">
      <c r="E528" s="24">
        <f t="shared" ca="1" si="16"/>
        <v>0.24969432816149062</v>
      </c>
      <c r="F528" s="24">
        <f t="shared" ca="1" si="17"/>
        <v>49324.548029444086</v>
      </c>
    </row>
    <row r="529" spans="5:6" x14ac:dyDescent="0.25">
      <c r="E529" s="24">
        <f t="shared" ca="1" si="16"/>
        <v>0.8159682170089031</v>
      </c>
      <c r="F529" s="24">
        <f t="shared" ca="1" si="17"/>
        <v>50900.106521178182</v>
      </c>
    </row>
    <row r="530" spans="5:6" x14ac:dyDescent="0.25">
      <c r="E530" s="24">
        <f t="shared" ca="1" si="16"/>
        <v>0.46805009943696363</v>
      </c>
      <c r="F530" s="24">
        <f t="shared" ca="1" si="17"/>
        <v>49919.827672650274</v>
      </c>
    </row>
    <row r="531" spans="5:6" x14ac:dyDescent="0.25">
      <c r="E531" s="24">
        <f t="shared" ca="1" si="16"/>
        <v>0.55105027384958349</v>
      </c>
      <c r="F531" s="24">
        <f t="shared" ca="1" si="17"/>
        <v>50128.315306628429</v>
      </c>
    </row>
    <row r="532" spans="5:6" x14ac:dyDescent="0.25">
      <c r="E532" s="24">
        <f t="shared" ca="1" si="16"/>
        <v>0.97411838184222366</v>
      </c>
      <c r="F532" s="24">
        <f t="shared" ca="1" si="17"/>
        <v>51945.09757003175</v>
      </c>
    </row>
    <row r="533" spans="5:6" x14ac:dyDescent="0.25">
      <c r="E533" s="24">
        <f t="shared" ca="1" si="16"/>
        <v>0.10781094419360682</v>
      </c>
      <c r="F533" s="24">
        <f t="shared" ca="1" si="17"/>
        <v>48761.745983770976</v>
      </c>
    </row>
    <row r="534" spans="5:6" x14ac:dyDescent="0.25">
      <c r="E534" s="24">
        <f t="shared" ca="1" si="16"/>
        <v>0.34576423893508668</v>
      </c>
      <c r="F534" s="24">
        <f t="shared" ca="1" si="17"/>
        <v>49603.218342319669</v>
      </c>
    </row>
    <row r="535" spans="5:6" x14ac:dyDescent="0.25">
      <c r="E535" s="24">
        <f t="shared" ca="1" si="16"/>
        <v>0.85811633125341091</v>
      </c>
      <c r="F535" s="24">
        <f t="shared" ca="1" si="17"/>
        <v>51071.89468557747</v>
      </c>
    </row>
    <row r="536" spans="5:6" x14ac:dyDescent="0.25">
      <c r="E536" s="24">
        <f t="shared" ca="1" si="16"/>
        <v>0.19759721648302842</v>
      </c>
      <c r="F536" s="24">
        <f t="shared" ca="1" si="17"/>
        <v>49149.764975835336</v>
      </c>
    </row>
    <row r="537" spans="5:6" x14ac:dyDescent="0.25">
      <c r="E537" s="24">
        <f t="shared" ca="1" si="16"/>
        <v>0.23198771520616324</v>
      </c>
      <c r="F537" s="24">
        <f t="shared" ca="1" si="17"/>
        <v>49267.683532406292</v>
      </c>
    </row>
    <row r="538" spans="5:6" x14ac:dyDescent="0.25">
      <c r="E538" s="24">
        <f t="shared" ca="1" si="16"/>
        <v>0.34181862552614051</v>
      </c>
      <c r="F538" s="24">
        <f t="shared" ca="1" si="17"/>
        <v>49592.4951749541</v>
      </c>
    </row>
    <row r="539" spans="5:6" x14ac:dyDescent="0.25">
      <c r="E539" s="24">
        <f t="shared" ca="1" si="16"/>
        <v>0.34227146721670676</v>
      </c>
      <c r="F539" s="24">
        <f t="shared" ca="1" si="17"/>
        <v>49593.728242424673</v>
      </c>
    </row>
    <row r="540" spans="5:6" x14ac:dyDescent="0.25">
      <c r="E540" s="24">
        <f t="shared" ca="1" si="16"/>
        <v>0.43156910031252282</v>
      </c>
      <c r="F540" s="24">
        <f t="shared" ca="1" si="17"/>
        <v>49827.619244540365</v>
      </c>
    </row>
    <row r="541" spans="5:6" x14ac:dyDescent="0.25">
      <c r="E541" s="24">
        <f t="shared" ca="1" si="16"/>
        <v>0.59651457398092345</v>
      </c>
      <c r="F541" s="24">
        <f t="shared" ca="1" si="17"/>
        <v>50244.335680028205</v>
      </c>
    </row>
    <row r="542" spans="5:6" x14ac:dyDescent="0.25">
      <c r="E542" s="24">
        <f t="shared" ca="1" si="16"/>
        <v>0.12195239956377912</v>
      </c>
      <c r="F542" s="24">
        <f t="shared" ca="1" si="17"/>
        <v>48834.717842777725</v>
      </c>
    </row>
    <row r="543" spans="5:6" x14ac:dyDescent="0.25">
      <c r="E543" s="24">
        <f t="shared" ca="1" si="16"/>
        <v>2.7563513685831986E-2</v>
      </c>
      <c r="F543" s="24">
        <f t="shared" ca="1" si="17"/>
        <v>48082.126296763017</v>
      </c>
    </row>
    <row r="544" spans="5:6" x14ac:dyDescent="0.25">
      <c r="E544" s="24">
        <f t="shared" ca="1" si="16"/>
        <v>0.15951969210347872</v>
      </c>
      <c r="F544" s="24">
        <f t="shared" ca="1" si="17"/>
        <v>49003.566132101616</v>
      </c>
    </row>
    <row r="545" spans="5:6" x14ac:dyDescent="0.25">
      <c r="E545" s="24">
        <f t="shared" ca="1" si="16"/>
        <v>0.28404856737035689</v>
      </c>
      <c r="F545" s="24">
        <f t="shared" ca="1" si="17"/>
        <v>49429.143816771109</v>
      </c>
    </row>
    <row r="546" spans="5:6" x14ac:dyDescent="0.25">
      <c r="E546" s="24">
        <f t="shared" ca="1" si="16"/>
        <v>0.81480248907857511</v>
      </c>
      <c r="F546" s="24">
        <f t="shared" ca="1" si="17"/>
        <v>50895.733672524701</v>
      </c>
    </row>
    <row r="547" spans="5:6" x14ac:dyDescent="0.25">
      <c r="E547" s="24">
        <f t="shared" ca="1" si="16"/>
        <v>5.3978654066852538E-2</v>
      </c>
      <c r="F547" s="24">
        <f t="shared" ca="1" si="17"/>
        <v>48392.557384882966</v>
      </c>
    </row>
    <row r="548" spans="5:6" x14ac:dyDescent="0.25">
      <c r="E548" s="24">
        <f t="shared" ca="1" si="16"/>
        <v>0.65054098193178944</v>
      </c>
      <c r="F548" s="24">
        <f t="shared" ca="1" si="17"/>
        <v>50386.78141635791</v>
      </c>
    </row>
    <row r="549" spans="5:6" x14ac:dyDescent="0.25">
      <c r="E549" s="24">
        <f t="shared" ca="1" si="16"/>
        <v>0.31734265530597205</v>
      </c>
      <c r="F549" s="24">
        <f t="shared" ca="1" si="17"/>
        <v>49524.857363717187</v>
      </c>
    </row>
    <row r="550" spans="5:6" x14ac:dyDescent="0.25">
      <c r="E550" s="24">
        <f t="shared" ca="1" si="16"/>
        <v>0.64989475517257611</v>
      </c>
      <c r="F550" s="24">
        <f t="shared" ca="1" si="17"/>
        <v>50385.036342890315</v>
      </c>
    </row>
    <row r="551" spans="5:6" x14ac:dyDescent="0.25">
      <c r="E551" s="24">
        <f t="shared" ca="1" si="16"/>
        <v>0.99357222678143153</v>
      </c>
      <c r="F551" s="24">
        <f t="shared" ca="1" si="17"/>
        <v>52487.746128945888</v>
      </c>
    </row>
    <row r="552" spans="5:6" x14ac:dyDescent="0.25">
      <c r="E552" s="24">
        <f t="shared" ca="1" si="16"/>
        <v>0.60310204320288952</v>
      </c>
      <c r="F552" s="24">
        <f t="shared" ca="1" si="17"/>
        <v>50261.384623575046</v>
      </c>
    </row>
    <row r="553" spans="5:6" x14ac:dyDescent="0.25">
      <c r="E553" s="24">
        <f t="shared" ca="1" si="16"/>
        <v>0.40432523997752012</v>
      </c>
      <c r="F553" s="24">
        <f t="shared" ca="1" si="17"/>
        <v>49757.832633045051</v>
      </c>
    </row>
    <row r="554" spans="5:6" x14ac:dyDescent="0.25">
      <c r="E554" s="24">
        <f t="shared" ca="1" si="16"/>
        <v>0.5619209687539215</v>
      </c>
      <c r="F554" s="24">
        <f t="shared" ca="1" si="17"/>
        <v>50155.841367400542</v>
      </c>
    </row>
    <row r="555" spans="5:6" x14ac:dyDescent="0.25">
      <c r="E555" s="24">
        <f t="shared" ca="1" si="16"/>
        <v>0.42781152832598834</v>
      </c>
      <c r="F555" s="24">
        <f t="shared" ca="1" si="17"/>
        <v>49818.051390992172</v>
      </c>
    </row>
    <row r="556" spans="5:6" x14ac:dyDescent="0.25">
      <c r="E556" s="24">
        <f t="shared" ca="1" si="16"/>
        <v>0.87253853946723325</v>
      </c>
      <c r="F556" s="24">
        <f t="shared" ca="1" si="17"/>
        <v>51138.473253611599</v>
      </c>
    </row>
    <row r="557" spans="5:6" x14ac:dyDescent="0.25">
      <c r="E557" s="24">
        <f t="shared" ca="1" si="16"/>
        <v>0.70998399691928715</v>
      </c>
      <c r="F557" s="24">
        <f t="shared" ca="1" si="17"/>
        <v>50553.337969092172</v>
      </c>
    </row>
    <row r="558" spans="5:6" x14ac:dyDescent="0.25">
      <c r="E558" s="24">
        <f t="shared" ca="1" si="16"/>
        <v>1.674230639222074E-2</v>
      </c>
      <c r="F558" s="24">
        <f t="shared" ca="1" si="17"/>
        <v>47873.776001503778</v>
      </c>
    </row>
    <row r="559" spans="5:6" x14ac:dyDescent="0.25">
      <c r="E559" s="24">
        <f t="shared" ca="1" si="16"/>
        <v>0.13181837114884443</v>
      </c>
      <c r="F559" s="24">
        <f t="shared" ca="1" si="17"/>
        <v>48882.163295945771</v>
      </c>
    </row>
    <row r="560" spans="5:6" x14ac:dyDescent="0.25">
      <c r="E560" s="24">
        <f t="shared" ca="1" si="16"/>
        <v>0.80836825372544951</v>
      </c>
      <c r="F560" s="24">
        <f t="shared" ca="1" si="17"/>
        <v>50871.898975689553</v>
      </c>
    </row>
    <row r="561" spans="5:6" x14ac:dyDescent="0.25">
      <c r="E561" s="24">
        <f t="shared" ca="1" si="16"/>
        <v>0.2152709514256318</v>
      </c>
      <c r="F561" s="24">
        <f t="shared" ca="1" si="17"/>
        <v>49211.735320092936</v>
      </c>
    </row>
    <row r="562" spans="5:6" x14ac:dyDescent="0.25">
      <c r="E562" s="24">
        <f t="shared" ca="1" si="16"/>
        <v>0.44776087821244037</v>
      </c>
      <c r="F562" s="24">
        <f t="shared" ca="1" si="17"/>
        <v>49868.679475802877</v>
      </c>
    </row>
    <row r="563" spans="5:6" x14ac:dyDescent="0.25">
      <c r="E563" s="24">
        <f t="shared" ca="1" si="16"/>
        <v>0.66666488783663269</v>
      </c>
      <c r="F563" s="24">
        <f t="shared" ca="1" si="17"/>
        <v>50430.722407025758</v>
      </c>
    </row>
    <row r="564" spans="5:6" x14ac:dyDescent="0.25">
      <c r="E564" s="24">
        <f t="shared" ca="1" si="16"/>
        <v>0.68114473322866143</v>
      </c>
      <c r="F564" s="24">
        <f t="shared" ca="1" si="17"/>
        <v>50470.902260736839</v>
      </c>
    </row>
    <row r="565" spans="5:6" x14ac:dyDescent="0.25">
      <c r="E565" s="24">
        <f t="shared" ca="1" si="16"/>
        <v>0.4357942865513168</v>
      </c>
      <c r="F565" s="24">
        <f t="shared" ca="1" si="17"/>
        <v>49838.359005816244</v>
      </c>
    </row>
    <row r="566" spans="5:6" x14ac:dyDescent="0.25">
      <c r="E566" s="24">
        <f t="shared" ca="1" si="16"/>
        <v>0.85294484891563016</v>
      </c>
      <c r="F566" s="24">
        <f t="shared" ca="1" si="17"/>
        <v>51049.147358878872</v>
      </c>
    </row>
    <row r="567" spans="5:6" x14ac:dyDescent="0.25">
      <c r="E567" s="24">
        <f t="shared" ca="1" si="16"/>
        <v>1.9945031396039647E-2</v>
      </c>
      <c r="F567" s="24">
        <f t="shared" ca="1" si="17"/>
        <v>47945.11447398657</v>
      </c>
    </row>
    <row r="568" spans="5:6" x14ac:dyDescent="0.25">
      <c r="E568" s="24">
        <f t="shared" ca="1" si="16"/>
        <v>9.8873952353612848E-2</v>
      </c>
      <c r="F568" s="24">
        <f t="shared" ca="1" si="17"/>
        <v>48712.005577460281</v>
      </c>
    </row>
    <row r="569" spans="5:6" x14ac:dyDescent="0.25">
      <c r="E569" s="24">
        <f t="shared" ca="1" si="16"/>
        <v>0.55817060928173623</v>
      </c>
      <c r="F569" s="24">
        <f t="shared" ca="1" si="17"/>
        <v>50146.33266375598</v>
      </c>
    </row>
    <row r="570" spans="5:6" x14ac:dyDescent="0.25">
      <c r="E570" s="24">
        <f t="shared" ca="1" si="16"/>
        <v>0.27351965446119553</v>
      </c>
      <c r="F570" s="24">
        <f t="shared" ca="1" si="17"/>
        <v>49397.797435625922</v>
      </c>
    </row>
    <row r="571" spans="5:6" x14ac:dyDescent="0.25">
      <c r="E571" s="24">
        <f t="shared" ca="1" si="16"/>
        <v>0.4122588309265649</v>
      </c>
      <c r="F571" s="24">
        <f t="shared" ca="1" si="17"/>
        <v>49778.261762612732</v>
      </c>
    </row>
    <row r="572" spans="5:6" x14ac:dyDescent="0.25">
      <c r="E572" s="24">
        <f t="shared" ca="1" si="16"/>
        <v>0.72513786507000555</v>
      </c>
      <c r="F572" s="24">
        <f t="shared" ca="1" si="17"/>
        <v>50598.173352638732</v>
      </c>
    </row>
    <row r="573" spans="5:6" x14ac:dyDescent="0.25">
      <c r="E573" s="24">
        <f t="shared" ca="1" si="16"/>
        <v>0.12213152572962049</v>
      </c>
      <c r="F573" s="24">
        <f t="shared" ca="1" si="17"/>
        <v>48835.602725127683</v>
      </c>
    </row>
    <row r="574" spans="5:6" x14ac:dyDescent="0.25">
      <c r="E574" s="24">
        <f t="shared" ca="1" si="16"/>
        <v>0.36495281799074764</v>
      </c>
      <c r="F574" s="24">
        <f t="shared" ca="1" si="17"/>
        <v>49654.748940550591</v>
      </c>
    </row>
    <row r="575" spans="5:6" x14ac:dyDescent="0.25">
      <c r="E575" s="24">
        <f t="shared" ca="1" si="16"/>
        <v>0.95916770997241585</v>
      </c>
      <c r="F575" s="24">
        <f t="shared" ca="1" si="17"/>
        <v>51741.108395275653</v>
      </c>
    </row>
    <row r="576" spans="5:6" x14ac:dyDescent="0.25">
      <c r="E576" s="24">
        <f t="shared" ca="1" si="16"/>
        <v>0.75920186476646867</v>
      </c>
      <c r="F576" s="24">
        <f t="shared" ca="1" si="17"/>
        <v>50703.737486966493</v>
      </c>
    </row>
    <row r="577" spans="5:6" x14ac:dyDescent="0.25">
      <c r="E577" s="24">
        <f t="shared" ca="1" si="16"/>
        <v>0.5037625082086663</v>
      </c>
      <c r="F577" s="24">
        <f t="shared" ca="1" si="17"/>
        <v>50009.431349277809</v>
      </c>
    </row>
    <row r="578" spans="5:6" x14ac:dyDescent="0.25">
      <c r="E578" s="24">
        <f t="shared" ca="1" si="16"/>
        <v>0.99859351433302135</v>
      </c>
      <c r="F578" s="24">
        <f t="shared" ca="1" si="17"/>
        <v>52987.469747542615</v>
      </c>
    </row>
    <row r="579" spans="5:6" x14ac:dyDescent="0.25">
      <c r="E579" s="24">
        <f t="shared" ca="1" si="16"/>
        <v>0.88005742086103234</v>
      </c>
      <c r="F579" s="24">
        <f t="shared" ca="1" si="17"/>
        <v>51175.27388668932</v>
      </c>
    </row>
    <row r="580" spans="5:6" x14ac:dyDescent="0.25">
      <c r="E580" s="24">
        <f t="shared" ref="E580:E643" ca="1" si="18">RAND()</f>
        <v>0.73285815564130263</v>
      </c>
      <c r="F580" s="24">
        <f t="shared" ref="F580:F643" ca="1" si="19">_xlfn.NORM.INV(E580,$C$3,$C$4)</f>
        <v>50621.480244712759</v>
      </c>
    </row>
    <row r="581" spans="5:6" x14ac:dyDescent="0.25">
      <c r="E581" s="24">
        <f t="shared" ca="1" si="18"/>
        <v>0.51116499910660917</v>
      </c>
      <c r="F581" s="24">
        <f t="shared" ca="1" si="19"/>
        <v>50027.990156826891</v>
      </c>
    </row>
    <row r="582" spans="5:6" x14ac:dyDescent="0.25">
      <c r="E582" s="24">
        <f t="shared" ca="1" si="18"/>
        <v>0.66230612375958275</v>
      </c>
      <c r="F582" s="24">
        <f t="shared" ca="1" si="19"/>
        <v>50418.765183079267</v>
      </c>
    </row>
    <row r="583" spans="5:6" x14ac:dyDescent="0.25">
      <c r="E583" s="24">
        <f t="shared" ca="1" si="18"/>
        <v>0.29597325844433198</v>
      </c>
      <c r="F583" s="24">
        <f t="shared" ca="1" si="19"/>
        <v>49463.982588281993</v>
      </c>
    </row>
    <row r="584" spans="5:6" x14ac:dyDescent="0.25">
      <c r="E584" s="24">
        <f t="shared" ca="1" si="18"/>
        <v>0.99858740277296576</v>
      </c>
      <c r="F584" s="24">
        <f t="shared" ca="1" si="19"/>
        <v>52986.14413771691</v>
      </c>
    </row>
    <row r="585" spans="5:6" x14ac:dyDescent="0.25">
      <c r="E585" s="24">
        <f t="shared" ca="1" si="18"/>
        <v>0.45199847910831781</v>
      </c>
      <c r="F585" s="24">
        <f t="shared" ca="1" si="19"/>
        <v>49879.386225740251</v>
      </c>
    </row>
    <row r="586" spans="5:6" x14ac:dyDescent="0.25">
      <c r="E586" s="24">
        <f t="shared" ca="1" si="18"/>
        <v>0.40137102360969812</v>
      </c>
      <c r="F586" s="24">
        <f t="shared" ca="1" si="19"/>
        <v>49750.200035523274</v>
      </c>
    </row>
    <row r="587" spans="5:6" x14ac:dyDescent="0.25">
      <c r="E587" s="24">
        <f t="shared" ca="1" si="18"/>
        <v>0.71721862035999961</v>
      </c>
      <c r="F587" s="24">
        <f t="shared" ca="1" si="19"/>
        <v>50574.598658891562</v>
      </c>
    </row>
    <row r="588" spans="5:6" x14ac:dyDescent="0.25">
      <c r="E588" s="24">
        <f t="shared" ca="1" si="18"/>
        <v>0.87714578766271845</v>
      </c>
      <c r="F588" s="24">
        <f t="shared" ca="1" si="19"/>
        <v>51160.836430469222</v>
      </c>
    </row>
    <row r="589" spans="5:6" x14ac:dyDescent="0.25">
      <c r="E589" s="24">
        <f t="shared" ca="1" si="18"/>
        <v>0.16143172903860425</v>
      </c>
      <c r="F589" s="24">
        <f t="shared" ca="1" si="19"/>
        <v>49011.409340617873</v>
      </c>
    </row>
    <row r="590" spans="5:6" x14ac:dyDescent="0.25">
      <c r="E590" s="24">
        <f t="shared" ca="1" si="18"/>
        <v>0.18696440392618563</v>
      </c>
      <c r="F590" s="24">
        <f t="shared" ca="1" si="19"/>
        <v>49110.861793814343</v>
      </c>
    </row>
    <row r="591" spans="5:6" x14ac:dyDescent="0.25">
      <c r="E591" s="24">
        <f t="shared" ca="1" si="18"/>
        <v>0.58034759483081066</v>
      </c>
      <c r="F591" s="24">
        <f t="shared" ca="1" si="19"/>
        <v>50202.78278964536</v>
      </c>
    </row>
    <row r="592" spans="5:6" x14ac:dyDescent="0.25">
      <c r="E592" s="24">
        <f t="shared" ca="1" si="18"/>
        <v>0.19554189599863114</v>
      </c>
      <c r="F592" s="24">
        <f t="shared" ca="1" si="19"/>
        <v>49142.34644253437</v>
      </c>
    </row>
    <row r="593" spans="5:6" x14ac:dyDescent="0.25">
      <c r="E593" s="24">
        <f t="shared" ca="1" si="18"/>
        <v>5.8972124553153926E-2</v>
      </c>
      <c r="F593" s="24">
        <f t="shared" ca="1" si="19"/>
        <v>48436.539200432344</v>
      </c>
    </row>
    <row r="594" spans="5:6" x14ac:dyDescent="0.25">
      <c r="E594" s="24">
        <f t="shared" ca="1" si="18"/>
        <v>0.31572906976410797</v>
      </c>
      <c r="F594" s="24">
        <f t="shared" ca="1" si="19"/>
        <v>49520.324483010962</v>
      </c>
    </row>
    <row r="595" spans="5:6" x14ac:dyDescent="0.25">
      <c r="E595" s="24">
        <f t="shared" ca="1" si="18"/>
        <v>0.72238940211155989</v>
      </c>
      <c r="F595" s="24">
        <f t="shared" ca="1" si="19"/>
        <v>50589.954438161374</v>
      </c>
    </row>
    <row r="596" spans="5:6" x14ac:dyDescent="0.25">
      <c r="E596" s="24">
        <f t="shared" ca="1" si="18"/>
        <v>0.26402703442009123</v>
      </c>
      <c r="F596" s="24">
        <f t="shared" ca="1" si="19"/>
        <v>49369.020714599537</v>
      </c>
    </row>
    <row r="597" spans="5:6" x14ac:dyDescent="0.25">
      <c r="E597" s="24">
        <f t="shared" ca="1" si="18"/>
        <v>5.0257383950629952E-2</v>
      </c>
      <c r="F597" s="24">
        <f t="shared" ca="1" si="19"/>
        <v>48357.636854434641</v>
      </c>
    </row>
    <row r="598" spans="5:6" x14ac:dyDescent="0.25">
      <c r="E598" s="24">
        <f t="shared" ca="1" si="18"/>
        <v>0.59107334402211531</v>
      </c>
      <c r="F598" s="24">
        <f t="shared" ca="1" si="19"/>
        <v>50230.306883699981</v>
      </c>
    </row>
    <row r="599" spans="5:6" x14ac:dyDescent="0.25">
      <c r="E599" s="24">
        <f t="shared" ca="1" si="18"/>
        <v>0.83674542598112012</v>
      </c>
      <c r="F599" s="24">
        <f t="shared" ca="1" si="19"/>
        <v>50981.169528479179</v>
      </c>
    </row>
    <row r="600" spans="5:6" x14ac:dyDescent="0.25">
      <c r="E600" s="24">
        <f t="shared" ca="1" si="18"/>
        <v>0.98010529164889504</v>
      </c>
      <c r="F600" s="24">
        <f t="shared" ca="1" si="19"/>
        <v>52055.928415421331</v>
      </c>
    </row>
    <row r="601" spans="5:6" x14ac:dyDescent="0.25">
      <c r="E601" s="24">
        <f t="shared" ca="1" si="18"/>
        <v>0.86538430667093658</v>
      </c>
      <c r="F601" s="24">
        <f t="shared" ca="1" si="19"/>
        <v>51104.834319309899</v>
      </c>
    </row>
    <row r="602" spans="5:6" x14ac:dyDescent="0.25">
      <c r="E602" s="24">
        <f t="shared" ca="1" si="18"/>
        <v>0.7653415481013035</v>
      </c>
      <c r="F602" s="24">
        <f t="shared" ca="1" si="19"/>
        <v>50723.590942299837</v>
      </c>
    </row>
    <row r="603" spans="5:6" x14ac:dyDescent="0.25">
      <c r="E603" s="24">
        <f t="shared" ca="1" si="18"/>
        <v>5.7552102015415163E-2</v>
      </c>
      <c r="F603" s="24">
        <f t="shared" ca="1" si="19"/>
        <v>48424.340102052432</v>
      </c>
    </row>
    <row r="604" spans="5:6" x14ac:dyDescent="0.25">
      <c r="E604" s="24">
        <f t="shared" ca="1" si="18"/>
        <v>0.9530531544527806</v>
      </c>
      <c r="F604" s="24">
        <f t="shared" ca="1" si="19"/>
        <v>51675.20666106038</v>
      </c>
    </row>
    <row r="605" spans="5:6" x14ac:dyDescent="0.25">
      <c r="E605" s="24">
        <f t="shared" ca="1" si="18"/>
        <v>9.4713153488478197E-2</v>
      </c>
      <c r="F605" s="24">
        <f t="shared" ca="1" si="19"/>
        <v>48687.721865555104</v>
      </c>
    </row>
    <row r="606" spans="5:6" x14ac:dyDescent="0.25">
      <c r="E606" s="24">
        <f t="shared" ca="1" si="18"/>
        <v>0.81667719494774382</v>
      </c>
      <c r="F606" s="24">
        <f t="shared" ca="1" si="19"/>
        <v>50902.774457333042</v>
      </c>
    </row>
    <row r="607" spans="5:6" x14ac:dyDescent="0.25">
      <c r="E607" s="24">
        <f t="shared" ca="1" si="18"/>
        <v>0.4811933783135387</v>
      </c>
      <c r="F607" s="24">
        <f t="shared" ca="1" si="19"/>
        <v>49952.841316468257</v>
      </c>
    </row>
    <row r="608" spans="5:6" x14ac:dyDescent="0.25">
      <c r="E608" s="24">
        <f t="shared" ca="1" si="18"/>
        <v>0.25517380189241556</v>
      </c>
      <c r="F608" s="24">
        <f t="shared" ca="1" si="19"/>
        <v>49341.703464546925</v>
      </c>
    </row>
    <row r="609" spans="5:6" x14ac:dyDescent="0.25">
      <c r="E609" s="24">
        <f t="shared" ca="1" si="18"/>
        <v>0.61895350447649777</v>
      </c>
      <c r="F609" s="24">
        <f t="shared" ca="1" si="19"/>
        <v>50302.733466765989</v>
      </c>
    </row>
    <row r="610" spans="5:6" x14ac:dyDescent="0.25">
      <c r="E610" s="24">
        <f t="shared" ca="1" si="18"/>
        <v>0.41925176427236821</v>
      </c>
      <c r="F610" s="24">
        <f t="shared" ca="1" si="19"/>
        <v>49796.191984111203</v>
      </c>
    </row>
    <row r="611" spans="5:6" x14ac:dyDescent="0.25">
      <c r="E611" s="24">
        <f t="shared" ca="1" si="18"/>
        <v>0.20321770682554563</v>
      </c>
      <c r="F611" s="24">
        <f t="shared" ca="1" si="19"/>
        <v>49169.817156230289</v>
      </c>
    </row>
    <row r="612" spans="5:6" x14ac:dyDescent="0.25">
      <c r="E612" s="24">
        <f t="shared" ca="1" si="18"/>
        <v>0.5887941976655694</v>
      </c>
      <c r="F612" s="24">
        <f t="shared" ca="1" si="19"/>
        <v>50224.444298370632</v>
      </c>
    </row>
    <row r="613" spans="5:6" x14ac:dyDescent="0.25">
      <c r="E613" s="24">
        <f t="shared" ca="1" si="18"/>
        <v>0.54304558175390538</v>
      </c>
      <c r="F613" s="24">
        <f t="shared" ca="1" si="19"/>
        <v>50108.109494859164</v>
      </c>
    </row>
    <row r="614" spans="5:6" x14ac:dyDescent="0.25">
      <c r="E614" s="24">
        <f t="shared" ca="1" si="18"/>
        <v>0.46522782917004013</v>
      </c>
      <c r="F614" s="24">
        <f t="shared" ca="1" si="19"/>
        <v>49912.728438438768</v>
      </c>
    </row>
    <row r="615" spans="5:6" x14ac:dyDescent="0.25">
      <c r="E615" s="24">
        <f t="shared" ca="1" si="18"/>
        <v>7.5218077442090525E-2</v>
      </c>
      <c r="F615" s="24">
        <f t="shared" ca="1" si="19"/>
        <v>48562.007403833646</v>
      </c>
    </row>
    <row r="616" spans="5:6" x14ac:dyDescent="0.25">
      <c r="E616" s="24">
        <f t="shared" ca="1" si="18"/>
        <v>0.66061464610166465</v>
      </c>
      <c r="F616" s="24">
        <f t="shared" ca="1" si="19"/>
        <v>50414.141191090632</v>
      </c>
    </row>
    <row r="617" spans="5:6" x14ac:dyDescent="0.25">
      <c r="E617" s="24">
        <f t="shared" ca="1" si="18"/>
        <v>0.41922964968047827</v>
      </c>
      <c r="F617" s="24">
        <f t="shared" ca="1" si="19"/>
        <v>49796.135387403709</v>
      </c>
    </row>
    <row r="618" spans="5:6" x14ac:dyDescent="0.25">
      <c r="E618" s="24">
        <f t="shared" ca="1" si="18"/>
        <v>0.66447251084050696</v>
      </c>
      <c r="F618" s="24">
        <f t="shared" ca="1" si="19"/>
        <v>50424.700556158707</v>
      </c>
    </row>
    <row r="619" spans="5:6" x14ac:dyDescent="0.25">
      <c r="E619" s="24">
        <f t="shared" ca="1" si="18"/>
        <v>0.9877832269790584</v>
      </c>
      <c r="F619" s="24">
        <f t="shared" ca="1" si="19"/>
        <v>52250.242653457433</v>
      </c>
    </row>
    <row r="620" spans="5:6" x14ac:dyDescent="0.25">
      <c r="E620" s="24">
        <f t="shared" ca="1" si="18"/>
        <v>0.88062534591378772</v>
      </c>
      <c r="F620" s="24">
        <f t="shared" ca="1" si="19"/>
        <v>51178.118649344222</v>
      </c>
    </row>
    <row r="621" spans="5:6" x14ac:dyDescent="0.25">
      <c r="E621" s="24">
        <f t="shared" ca="1" si="18"/>
        <v>0.20439737031871719</v>
      </c>
      <c r="F621" s="24">
        <f t="shared" ca="1" si="19"/>
        <v>49173.983515218184</v>
      </c>
    </row>
    <row r="622" spans="5:6" x14ac:dyDescent="0.25">
      <c r="E622" s="24">
        <f t="shared" ca="1" si="18"/>
        <v>0.27689847922615529</v>
      </c>
      <c r="F622" s="24">
        <f t="shared" ca="1" si="19"/>
        <v>49407.919909712728</v>
      </c>
    </row>
    <row r="623" spans="5:6" x14ac:dyDescent="0.25">
      <c r="E623" s="24">
        <f t="shared" ca="1" si="18"/>
        <v>0.402193755266119</v>
      </c>
      <c r="F623" s="24">
        <f t="shared" ca="1" si="19"/>
        <v>49752.32711186666</v>
      </c>
    </row>
    <row r="624" spans="5:6" x14ac:dyDescent="0.25">
      <c r="E624" s="24">
        <f t="shared" ca="1" si="18"/>
        <v>0.72258255644527525</v>
      </c>
      <c r="F624" s="24">
        <f t="shared" ca="1" si="19"/>
        <v>50590.53073404944</v>
      </c>
    </row>
    <row r="625" spans="5:6" x14ac:dyDescent="0.25">
      <c r="E625" s="24">
        <f t="shared" ca="1" si="18"/>
        <v>0.38059964090690712</v>
      </c>
      <c r="F625" s="24">
        <f t="shared" ca="1" si="19"/>
        <v>49696.093705053201</v>
      </c>
    </row>
    <row r="626" spans="5:6" x14ac:dyDescent="0.25">
      <c r="E626" s="24">
        <f t="shared" ca="1" si="18"/>
        <v>0.39919682781474997</v>
      </c>
      <c r="F626" s="24">
        <f t="shared" ca="1" si="19"/>
        <v>49744.573435560094</v>
      </c>
    </row>
    <row r="627" spans="5:6" x14ac:dyDescent="0.25">
      <c r="E627" s="24">
        <f t="shared" ca="1" si="18"/>
        <v>0.20262204409081475</v>
      </c>
      <c r="F627" s="24">
        <f t="shared" ca="1" si="19"/>
        <v>49167.707899120593</v>
      </c>
    </row>
    <row r="628" spans="5:6" x14ac:dyDescent="0.25">
      <c r="E628" s="24">
        <f t="shared" ca="1" si="18"/>
        <v>0.39006551055258265</v>
      </c>
      <c r="F628" s="24">
        <f t="shared" ca="1" si="19"/>
        <v>49720.851704453045</v>
      </c>
    </row>
    <row r="629" spans="5:6" x14ac:dyDescent="0.25">
      <c r="E629" s="24">
        <f t="shared" ca="1" si="18"/>
        <v>0.10395165767316716</v>
      </c>
      <c r="F629" s="24">
        <f t="shared" ca="1" si="19"/>
        <v>48740.648267662284</v>
      </c>
    </row>
    <row r="630" spans="5:6" x14ac:dyDescent="0.25">
      <c r="E630" s="24">
        <f t="shared" ca="1" si="18"/>
        <v>0.15398779472862545</v>
      </c>
      <c r="F630" s="24">
        <f t="shared" ca="1" si="19"/>
        <v>48980.520940070812</v>
      </c>
    </row>
    <row r="631" spans="5:6" x14ac:dyDescent="0.25">
      <c r="E631" s="24">
        <f t="shared" ca="1" si="18"/>
        <v>0.89437569914489534</v>
      </c>
      <c r="F631" s="24">
        <f t="shared" ca="1" si="19"/>
        <v>51250.139475280484</v>
      </c>
    </row>
    <row r="632" spans="5:6" x14ac:dyDescent="0.25">
      <c r="E632" s="24">
        <f t="shared" ca="1" si="18"/>
        <v>0.43545552179820202</v>
      </c>
      <c r="F632" s="24">
        <f t="shared" ca="1" si="19"/>
        <v>49837.498622487743</v>
      </c>
    </row>
    <row r="633" spans="5:6" x14ac:dyDescent="0.25">
      <c r="E633" s="24">
        <f t="shared" ca="1" si="18"/>
        <v>0.75810584047773566</v>
      </c>
      <c r="F633" s="24">
        <f t="shared" ca="1" si="19"/>
        <v>50700.222569221791</v>
      </c>
    </row>
    <row r="634" spans="5:6" x14ac:dyDescent="0.25">
      <c r="E634" s="24">
        <f t="shared" ca="1" si="18"/>
        <v>0.61710897189985969</v>
      </c>
      <c r="F634" s="24">
        <f t="shared" ca="1" si="19"/>
        <v>50297.896635136371</v>
      </c>
    </row>
    <row r="635" spans="5:6" x14ac:dyDescent="0.25">
      <c r="E635" s="24">
        <f t="shared" ca="1" si="18"/>
        <v>0.98968407756846355</v>
      </c>
      <c r="F635" s="24">
        <f t="shared" ca="1" si="19"/>
        <v>52314.654551838139</v>
      </c>
    </row>
    <row r="636" spans="5:6" x14ac:dyDescent="0.25">
      <c r="E636" s="24">
        <f t="shared" ca="1" si="18"/>
        <v>0.64712784654815814</v>
      </c>
      <c r="F636" s="24">
        <f t="shared" ca="1" si="19"/>
        <v>50377.577735498235</v>
      </c>
    </row>
    <row r="637" spans="5:6" x14ac:dyDescent="0.25">
      <c r="E637" s="24">
        <f t="shared" ca="1" si="18"/>
        <v>0.40129276073477993</v>
      </c>
      <c r="F637" s="24">
        <f t="shared" ca="1" si="19"/>
        <v>49749.997637295324</v>
      </c>
    </row>
    <row r="638" spans="5:6" x14ac:dyDescent="0.25">
      <c r="E638" s="24">
        <f t="shared" ca="1" si="18"/>
        <v>0.66795074963482082</v>
      </c>
      <c r="F638" s="24">
        <f t="shared" ca="1" si="19"/>
        <v>50434.261578925332</v>
      </c>
    </row>
    <row r="639" spans="5:6" x14ac:dyDescent="0.25">
      <c r="E639" s="24">
        <f t="shared" ca="1" si="18"/>
        <v>0.69196755596646298</v>
      </c>
      <c r="F639" s="24">
        <f t="shared" ca="1" si="19"/>
        <v>50501.435177151019</v>
      </c>
    </row>
    <row r="640" spans="5:6" x14ac:dyDescent="0.25">
      <c r="E640" s="24">
        <f t="shared" ca="1" si="18"/>
        <v>3.0407927691255443E-2</v>
      </c>
      <c r="F640" s="24">
        <f t="shared" ca="1" si="19"/>
        <v>48125.168116431792</v>
      </c>
    </row>
    <row r="641" spans="5:6" x14ac:dyDescent="0.25">
      <c r="E641" s="24">
        <f t="shared" ca="1" si="18"/>
        <v>0.18972565514461193</v>
      </c>
      <c r="F641" s="24">
        <f t="shared" ca="1" si="19"/>
        <v>49121.092275910225</v>
      </c>
    </row>
    <row r="642" spans="5:6" x14ac:dyDescent="0.25">
      <c r="E642" s="24">
        <f t="shared" ca="1" si="18"/>
        <v>0.80730634529665124</v>
      </c>
      <c r="F642" s="24">
        <f t="shared" ca="1" si="19"/>
        <v>50868.012829319501</v>
      </c>
    </row>
    <row r="643" spans="5:6" x14ac:dyDescent="0.25">
      <c r="E643" s="24">
        <f t="shared" ca="1" si="18"/>
        <v>0.90262545941895167</v>
      </c>
      <c r="F643" s="24">
        <f t="shared" ca="1" si="19"/>
        <v>51296.657434557623</v>
      </c>
    </row>
    <row r="644" spans="5:6" x14ac:dyDescent="0.25">
      <c r="E644" s="24">
        <f t="shared" ref="E644:E707" ca="1" si="20">RAND()</f>
        <v>0.82951191157456805</v>
      </c>
      <c r="F644" s="24">
        <f t="shared" ref="F644:F707" ca="1" si="21">_xlfn.NORM.INV(E644,$C$3,$C$4)</f>
        <v>50952.238229544389</v>
      </c>
    </row>
    <row r="645" spans="5:6" x14ac:dyDescent="0.25">
      <c r="E645" s="24">
        <f t="shared" ca="1" si="20"/>
        <v>0.20316961374894593</v>
      </c>
      <c r="F645" s="24">
        <f t="shared" ca="1" si="21"/>
        <v>49169.6469945278</v>
      </c>
    </row>
    <row r="646" spans="5:6" x14ac:dyDescent="0.25">
      <c r="E646" s="24">
        <f t="shared" ca="1" si="20"/>
        <v>0.35307526672238609</v>
      </c>
      <c r="F646" s="24">
        <f t="shared" ca="1" si="21"/>
        <v>49622.968954358366</v>
      </c>
    </row>
    <row r="647" spans="5:6" x14ac:dyDescent="0.25">
      <c r="E647" s="24">
        <f t="shared" ca="1" si="20"/>
        <v>0.8978936467062103</v>
      </c>
      <c r="F647" s="24">
        <f t="shared" ca="1" si="21"/>
        <v>51269.640526537383</v>
      </c>
    </row>
    <row r="648" spans="5:6" x14ac:dyDescent="0.25">
      <c r="E648" s="24">
        <f t="shared" ca="1" si="20"/>
        <v>0.99953960848239065</v>
      </c>
      <c r="F648" s="24">
        <f t="shared" ca="1" si="21"/>
        <v>53313.675493811272</v>
      </c>
    </row>
    <row r="649" spans="5:6" x14ac:dyDescent="0.25">
      <c r="E649" s="24">
        <f t="shared" ca="1" si="20"/>
        <v>0.96053037638640826</v>
      </c>
      <c r="F649" s="24">
        <f t="shared" ca="1" si="21"/>
        <v>51756.874240462996</v>
      </c>
    </row>
    <row r="650" spans="5:6" x14ac:dyDescent="0.25">
      <c r="E650" s="24">
        <f t="shared" ca="1" si="20"/>
        <v>0.61821163709997085</v>
      </c>
      <c r="F650" s="24">
        <f t="shared" ca="1" si="21"/>
        <v>50300.787257440374</v>
      </c>
    </row>
    <row r="651" spans="5:6" x14ac:dyDescent="0.25">
      <c r="E651" s="24">
        <f t="shared" ca="1" si="20"/>
        <v>0.27865208512460593</v>
      </c>
      <c r="F651" s="24">
        <f t="shared" ca="1" si="21"/>
        <v>49413.149579311794</v>
      </c>
    </row>
    <row r="652" spans="5:6" x14ac:dyDescent="0.25">
      <c r="E652" s="24">
        <f t="shared" ca="1" si="20"/>
        <v>0.88811357073224184</v>
      </c>
      <c r="F652" s="24">
        <f t="shared" ca="1" si="21"/>
        <v>51216.556876563154</v>
      </c>
    </row>
    <row r="653" spans="5:6" x14ac:dyDescent="0.25">
      <c r="E653" s="24">
        <f t="shared" ca="1" si="20"/>
        <v>0.89653070593284134</v>
      </c>
      <c r="F653" s="24">
        <f t="shared" ca="1" si="21"/>
        <v>51262.028342053331</v>
      </c>
    </row>
    <row r="654" spans="5:6" x14ac:dyDescent="0.25">
      <c r="E654" s="24">
        <f t="shared" ca="1" si="20"/>
        <v>0.71788763438177938</v>
      </c>
      <c r="F654" s="24">
        <f t="shared" ca="1" si="21"/>
        <v>50576.577753108846</v>
      </c>
    </row>
    <row r="655" spans="5:6" x14ac:dyDescent="0.25">
      <c r="E655" s="24">
        <f t="shared" ca="1" si="20"/>
        <v>2.7185424882058884E-2</v>
      </c>
      <c r="F655" s="24">
        <f t="shared" ca="1" si="21"/>
        <v>48076.129755222246</v>
      </c>
    </row>
    <row r="656" spans="5:6" x14ac:dyDescent="0.25">
      <c r="E656" s="24">
        <f t="shared" ca="1" si="20"/>
        <v>0.31712397942197101</v>
      </c>
      <c r="F656" s="24">
        <f t="shared" ca="1" si="21"/>
        <v>49524.243633582577</v>
      </c>
    </row>
    <row r="657" spans="5:6" x14ac:dyDescent="0.25">
      <c r="E657" s="24">
        <f t="shared" ca="1" si="20"/>
        <v>0.88647501887882418</v>
      </c>
      <c r="F657" s="24">
        <f t="shared" ca="1" si="21"/>
        <v>51207.992980920011</v>
      </c>
    </row>
    <row r="658" spans="5:6" x14ac:dyDescent="0.25">
      <c r="E658" s="24">
        <f t="shared" ca="1" si="20"/>
        <v>0.75552619569562307</v>
      </c>
      <c r="F658" s="24">
        <f t="shared" ca="1" si="21"/>
        <v>50691.983631138843</v>
      </c>
    </row>
    <row r="659" spans="5:6" x14ac:dyDescent="0.25">
      <c r="E659" s="24">
        <f t="shared" ca="1" si="20"/>
        <v>3.3699847444501385E-2</v>
      </c>
      <c r="F659" s="24">
        <f t="shared" ca="1" si="21"/>
        <v>48171.000578374034</v>
      </c>
    </row>
    <row r="660" spans="5:6" x14ac:dyDescent="0.25">
      <c r="E660" s="24">
        <f t="shared" ca="1" si="20"/>
        <v>0.59237447458618575</v>
      </c>
      <c r="F660" s="24">
        <f t="shared" ca="1" si="21"/>
        <v>50233.657285807647</v>
      </c>
    </row>
    <row r="661" spans="5:6" x14ac:dyDescent="0.25">
      <c r="E661" s="24">
        <f t="shared" ca="1" si="20"/>
        <v>0.38418472290765115</v>
      </c>
      <c r="F661" s="24">
        <f t="shared" ca="1" si="21"/>
        <v>49705.49160025215</v>
      </c>
    </row>
    <row r="662" spans="5:6" x14ac:dyDescent="0.25">
      <c r="E662" s="24">
        <f t="shared" ca="1" si="20"/>
        <v>2.8822134638242458E-2</v>
      </c>
      <c r="F662" s="24">
        <f t="shared" ca="1" si="21"/>
        <v>48101.606530700257</v>
      </c>
    </row>
    <row r="663" spans="5:6" x14ac:dyDescent="0.25">
      <c r="E663" s="24">
        <f t="shared" ca="1" si="20"/>
        <v>0.87246335854060442</v>
      </c>
      <c r="F663" s="24">
        <f t="shared" ca="1" si="21"/>
        <v>51138.113041974233</v>
      </c>
    </row>
    <row r="664" spans="5:6" x14ac:dyDescent="0.25">
      <c r="E664" s="24">
        <f t="shared" ca="1" si="20"/>
        <v>0.691624612691219</v>
      </c>
      <c r="F664" s="24">
        <f t="shared" ca="1" si="21"/>
        <v>50500.460625014959</v>
      </c>
    </row>
    <row r="665" spans="5:6" x14ac:dyDescent="0.25">
      <c r="E665" s="24">
        <f t="shared" ca="1" si="20"/>
        <v>0.48616205009737656</v>
      </c>
      <c r="F665" s="24">
        <f t="shared" ca="1" si="21"/>
        <v>49965.306444993163</v>
      </c>
    </row>
    <row r="666" spans="5:6" x14ac:dyDescent="0.25">
      <c r="E666" s="24">
        <f t="shared" ca="1" si="20"/>
        <v>0.43957303967327999</v>
      </c>
      <c r="F666" s="24">
        <f t="shared" ca="1" si="21"/>
        <v>49847.948199052342</v>
      </c>
    </row>
    <row r="667" spans="5:6" x14ac:dyDescent="0.25">
      <c r="E667" s="24">
        <f t="shared" ca="1" si="20"/>
        <v>0.75674562255108613</v>
      </c>
      <c r="F667" s="24">
        <f t="shared" ca="1" si="21"/>
        <v>50695.872381478657</v>
      </c>
    </row>
    <row r="668" spans="5:6" x14ac:dyDescent="0.25">
      <c r="E668" s="24">
        <f t="shared" ca="1" si="20"/>
        <v>0.58470819350357206</v>
      </c>
      <c r="F668" s="24">
        <f t="shared" ca="1" si="21"/>
        <v>50213.953123122046</v>
      </c>
    </row>
    <row r="669" spans="5:6" x14ac:dyDescent="0.25">
      <c r="E669" s="24">
        <f t="shared" ca="1" si="20"/>
        <v>0.8993004100563049</v>
      </c>
      <c r="F669" s="24">
        <f t="shared" ca="1" si="21"/>
        <v>51277.575397491768</v>
      </c>
    </row>
    <row r="670" spans="5:6" x14ac:dyDescent="0.25">
      <c r="E670" s="24">
        <f t="shared" ca="1" si="20"/>
        <v>0.89041506870147347</v>
      </c>
      <c r="F670" s="24">
        <f t="shared" ca="1" si="21"/>
        <v>51228.738510060481</v>
      </c>
    </row>
    <row r="671" spans="5:6" x14ac:dyDescent="0.25">
      <c r="E671" s="24">
        <f t="shared" ca="1" si="20"/>
        <v>0.77508055093664907</v>
      </c>
      <c r="F671" s="24">
        <f t="shared" ca="1" si="21"/>
        <v>50755.683635058871</v>
      </c>
    </row>
    <row r="672" spans="5:6" x14ac:dyDescent="0.25">
      <c r="E672" s="24">
        <f t="shared" ca="1" si="20"/>
        <v>0.23746063498496484</v>
      </c>
      <c r="F672" s="24">
        <f t="shared" ca="1" si="21"/>
        <v>49285.505199184518</v>
      </c>
    </row>
    <row r="673" spans="5:6" x14ac:dyDescent="0.25">
      <c r="E673" s="24">
        <f t="shared" ca="1" si="20"/>
        <v>0.73286402067313383</v>
      </c>
      <c r="F673" s="24">
        <f t="shared" ca="1" si="21"/>
        <v>50621.49807807224</v>
      </c>
    </row>
    <row r="674" spans="5:6" x14ac:dyDescent="0.25">
      <c r="E674" s="24">
        <f t="shared" ca="1" si="20"/>
        <v>0.50697881133167277</v>
      </c>
      <c r="F674" s="24">
        <f t="shared" ca="1" si="21"/>
        <v>50017.494178104309</v>
      </c>
    </row>
    <row r="675" spans="5:6" x14ac:dyDescent="0.25">
      <c r="E675" s="24">
        <f t="shared" ca="1" si="20"/>
        <v>0.62554155930410271</v>
      </c>
      <c r="F675" s="24">
        <f t="shared" ca="1" si="21"/>
        <v>50320.067870153929</v>
      </c>
    </row>
    <row r="676" spans="5:6" x14ac:dyDescent="0.25">
      <c r="E676" s="24">
        <f t="shared" ca="1" si="20"/>
        <v>0.2439840574434603</v>
      </c>
      <c r="F676" s="24">
        <f t="shared" ca="1" si="21"/>
        <v>49306.455827377235</v>
      </c>
    </row>
    <row r="677" spans="5:6" x14ac:dyDescent="0.25">
      <c r="E677" s="24">
        <f t="shared" ca="1" si="20"/>
        <v>0.34902328925402148</v>
      </c>
      <c r="F677" s="24">
        <f t="shared" ca="1" si="21"/>
        <v>49612.041274845156</v>
      </c>
    </row>
    <row r="678" spans="5:6" x14ac:dyDescent="0.25">
      <c r="E678" s="24">
        <f t="shared" ca="1" si="20"/>
        <v>0.46998888703264319</v>
      </c>
      <c r="F678" s="24">
        <f t="shared" ca="1" si="21"/>
        <v>49924.702202770699</v>
      </c>
    </row>
    <row r="679" spans="5:6" x14ac:dyDescent="0.25">
      <c r="E679" s="24">
        <f t="shared" ca="1" si="20"/>
        <v>0.51951278588834016</v>
      </c>
      <c r="F679" s="24">
        <f t="shared" ca="1" si="21"/>
        <v>50048.930819046494</v>
      </c>
    </row>
    <row r="680" spans="5:6" x14ac:dyDescent="0.25">
      <c r="E680" s="24">
        <f t="shared" ca="1" si="20"/>
        <v>0.80468289347549016</v>
      </c>
      <c r="F680" s="24">
        <f t="shared" ca="1" si="21"/>
        <v>50858.467782587963</v>
      </c>
    </row>
    <row r="681" spans="5:6" x14ac:dyDescent="0.25">
      <c r="E681" s="24">
        <f t="shared" ca="1" si="20"/>
        <v>0.28461352388425554</v>
      </c>
      <c r="F681" s="24">
        <f t="shared" ca="1" si="21"/>
        <v>49430.809766424078</v>
      </c>
    </row>
    <row r="682" spans="5:6" x14ac:dyDescent="0.25">
      <c r="E682" s="24">
        <f t="shared" ca="1" si="20"/>
        <v>0.20949508487827517</v>
      </c>
      <c r="F682" s="24">
        <f t="shared" ca="1" si="21"/>
        <v>49191.82556025299</v>
      </c>
    </row>
    <row r="683" spans="5:6" x14ac:dyDescent="0.25">
      <c r="E683" s="24">
        <f t="shared" ca="1" si="20"/>
        <v>0.66981809934389092</v>
      </c>
      <c r="F683" s="24">
        <f t="shared" ca="1" si="21"/>
        <v>50439.410939483976</v>
      </c>
    </row>
    <row r="684" spans="5:6" x14ac:dyDescent="0.25">
      <c r="E684" s="24">
        <f t="shared" ca="1" si="20"/>
        <v>0.44425934348783724</v>
      </c>
      <c r="F684" s="24">
        <f t="shared" ca="1" si="21"/>
        <v>49859.821156107348</v>
      </c>
    </row>
    <row r="685" spans="5:6" x14ac:dyDescent="0.25">
      <c r="E685" s="24">
        <f t="shared" ca="1" si="20"/>
        <v>0.85794587194683158</v>
      </c>
      <c r="F685" s="24">
        <f t="shared" ca="1" si="21"/>
        <v>51071.136060471297</v>
      </c>
    </row>
    <row r="686" spans="5:6" x14ac:dyDescent="0.25">
      <c r="E686" s="24">
        <f t="shared" ca="1" si="20"/>
        <v>0.21180527382688064</v>
      </c>
      <c r="F686" s="24">
        <f t="shared" ca="1" si="21"/>
        <v>49199.826960000028</v>
      </c>
    </row>
    <row r="687" spans="5:6" x14ac:dyDescent="0.25">
      <c r="E687" s="24">
        <f t="shared" ca="1" si="20"/>
        <v>0.33181837356731014</v>
      </c>
      <c r="F687" s="24">
        <f t="shared" ca="1" si="21"/>
        <v>49565.102386779428</v>
      </c>
    </row>
    <row r="688" spans="5:6" x14ac:dyDescent="0.25">
      <c r="E688" s="24">
        <f t="shared" ca="1" si="20"/>
        <v>0.60116160723989509</v>
      </c>
      <c r="F688" s="24">
        <f t="shared" ca="1" si="21"/>
        <v>50256.35493047475</v>
      </c>
    </row>
    <row r="689" spans="5:6" x14ac:dyDescent="0.25">
      <c r="E689" s="24">
        <f t="shared" ca="1" si="20"/>
        <v>0.79745176881783852</v>
      </c>
      <c r="F689" s="24">
        <f t="shared" ca="1" si="21"/>
        <v>50832.553732142682</v>
      </c>
    </row>
    <row r="690" spans="5:6" x14ac:dyDescent="0.25">
      <c r="E690" s="24">
        <f t="shared" ca="1" si="20"/>
        <v>0.98807566751355103</v>
      </c>
      <c r="F690" s="24">
        <f t="shared" ca="1" si="21"/>
        <v>52259.558511819865</v>
      </c>
    </row>
    <row r="691" spans="5:6" x14ac:dyDescent="0.25">
      <c r="E691" s="24">
        <f t="shared" ca="1" si="20"/>
        <v>7.5606639032524958E-2</v>
      </c>
      <c r="F691" s="24">
        <f t="shared" ca="1" si="21"/>
        <v>48564.740900248209</v>
      </c>
    </row>
    <row r="692" spans="5:6" x14ac:dyDescent="0.25">
      <c r="E692" s="24">
        <f t="shared" ca="1" si="20"/>
        <v>0.13964669576309152</v>
      </c>
      <c r="F692" s="24">
        <f t="shared" ca="1" si="21"/>
        <v>48918.091958997997</v>
      </c>
    </row>
    <row r="693" spans="5:6" x14ac:dyDescent="0.25">
      <c r="E693" s="24">
        <f t="shared" ca="1" si="20"/>
        <v>0.67919032691384473</v>
      </c>
      <c r="F693" s="24">
        <f t="shared" ca="1" si="21"/>
        <v>50465.435877946904</v>
      </c>
    </row>
    <row r="694" spans="5:6" x14ac:dyDescent="0.25">
      <c r="E694" s="24">
        <f t="shared" ca="1" si="20"/>
        <v>0.88138571273320709</v>
      </c>
      <c r="F694" s="24">
        <f t="shared" ca="1" si="21"/>
        <v>51181.942354857289</v>
      </c>
    </row>
    <row r="695" spans="5:6" x14ac:dyDescent="0.25">
      <c r="E695" s="24">
        <f t="shared" ca="1" si="20"/>
        <v>0.20246444837956801</v>
      </c>
      <c r="F695" s="24">
        <f t="shared" ca="1" si="21"/>
        <v>49167.149229042174</v>
      </c>
    </row>
    <row r="696" spans="5:6" x14ac:dyDescent="0.25">
      <c r="E696" s="24">
        <f t="shared" ca="1" si="20"/>
        <v>0.63383567510291416</v>
      </c>
      <c r="F696" s="24">
        <f t="shared" ca="1" si="21"/>
        <v>50342.029555849724</v>
      </c>
    </row>
    <row r="697" spans="5:6" x14ac:dyDescent="0.25">
      <c r="E697" s="24">
        <f t="shared" ca="1" si="20"/>
        <v>0.98159314211979631</v>
      </c>
      <c r="F697" s="24">
        <f t="shared" ca="1" si="21"/>
        <v>52087.823978201814</v>
      </c>
    </row>
    <row r="698" spans="5:6" x14ac:dyDescent="0.25">
      <c r="E698" s="24">
        <f t="shared" ca="1" si="20"/>
        <v>0.79618580505076963</v>
      </c>
      <c r="F698" s="24">
        <f t="shared" ca="1" si="21"/>
        <v>50828.074358596838</v>
      </c>
    </row>
    <row r="699" spans="5:6" x14ac:dyDescent="0.25">
      <c r="E699" s="24">
        <f t="shared" ca="1" si="20"/>
        <v>0.80514768668537806</v>
      </c>
      <c r="F699" s="24">
        <f t="shared" ca="1" si="21"/>
        <v>50860.153149210608</v>
      </c>
    </row>
    <row r="700" spans="5:6" x14ac:dyDescent="0.25">
      <c r="E700" s="24">
        <f t="shared" ca="1" si="20"/>
        <v>0.63499742170074747</v>
      </c>
      <c r="F700" s="24">
        <f t="shared" ca="1" si="21"/>
        <v>50345.118672048739</v>
      </c>
    </row>
    <row r="701" spans="5:6" x14ac:dyDescent="0.25">
      <c r="E701" s="24">
        <f t="shared" ca="1" si="20"/>
        <v>0.25433729022118112</v>
      </c>
      <c r="F701" s="24">
        <f t="shared" ca="1" si="21"/>
        <v>49339.097091067408</v>
      </c>
    </row>
    <row r="702" spans="5:6" x14ac:dyDescent="0.25">
      <c r="E702" s="24">
        <f t="shared" ca="1" si="20"/>
        <v>0.63959423564545625</v>
      </c>
      <c r="F702" s="24">
        <f t="shared" ca="1" si="21"/>
        <v>50357.374413649231</v>
      </c>
    </row>
    <row r="703" spans="5:6" x14ac:dyDescent="0.25">
      <c r="E703" s="24">
        <f t="shared" ca="1" si="20"/>
        <v>0.61993059685144913</v>
      </c>
      <c r="F703" s="24">
        <f t="shared" ca="1" si="21"/>
        <v>50305.29851571445</v>
      </c>
    </row>
    <row r="704" spans="5:6" x14ac:dyDescent="0.25">
      <c r="E704" s="24">
        <f t="shared" ca="1" si="20"/>
        <v>0.63422202407187778</v>
      </c>
      <c r="F704" s="24">
        <f t="shared" ca="1" si="21"/>
        <v>50343.05650475937</v>
      </c>
    </row>
    <row r="705" spans="5:6" x14ac:dyDescent="0.25">
      <c r="E705" s="24">
        <f t="shared" ca="1" si="20"/>
        <v>0.32489375714019897</v>
      </c>
      <c r="F705" s="24">
        <f t="shared" ca="1" si="21"/>
        <v>49545.942600945098</v>
      </c>
    </row>
    <row r="706" spans="5:6" x14ac:dyDescent="0.25">
      <c r="E706" s="24">
        <f t="shared" ca="1" si="20"/>
        <v>0.80394341564010419</v>
      </c>
      <c r="F706" s="24">
        <f t="shared" ca="1" si="21"/>
        <v>50855.791407729404</v>
      </c>
    </row>
    <row r="707" spans="5:6" x14ac:dyDescent="0.25">
      <c r="E707" s="24">
        <f t="shared" ca="1" si="20"/>
        <v>0.80195125836256154</v>
      </c>
      <c r="F707" s="24">
        <f t="shared" ca="1" si="21"/>
        <v>50848.611540378864</v>
      </c>
    </row>
    <row r="708" spans="5:6" x14ac:dyDescent="0.25">
      <c r="E708" s="24">
        <f t="shared" ref="E708:E771" ca="1" si="22">RAND()</f>
        <v>0.41096164387982936</v>
      </c>
      <c r="F708" s="24">
        <f t="shared" ref="F708:F771" ca="1" si="23">_xlfn.NORM.INV(E708,$C$3,$C$4)</f>
        <v>49774.928031926895</v>
      </c>
    </row>
    <row r="709" spans="5:6" x14ac:dyDescent="0.25">
      <c r="E709" s="24">
        <f t="shared" ca="1" si="22"/>
        <v>0.34555470856691117</v>
      </c>
      <c r="F709" s="24">
        <f t="shared" ca="1" si="23"/>
        <v>49602.650048907875</v>
      </c>
    </row>
    <row r="710" spans="5:6" x14ac:dyDescent="0.25">
      <c r="E710" s="24">
        <f t="shared" ca="1" si="22"/>
        <v>0.74309368462022984</v>
      </c>
      <c r="F710" s="24">
        <f t="shared" ca="1" si="23"/>
        <v>50652.912591778047</v>
      </c>
    </row>
    <row r="711" spans="5:6" x14ac:dyDescent="0.25">
      <c r="E711" s="24">
        <f t="shared" ca="1" si="22"/>
        <v>0.56029942120598786</v>
      </c>
      <c r="F711" s="24">
        <f t="shared" ca="1" si="23"/>
        <v>50151.728398671446</v>
      </c>
    </row>
    <row r="712" spans="5:6" x14ac:dyDescent="0.25">
      <c r="E712" s="24">
        <f t="shared" ca="1" si="22"/>
        <v>3.4176589203214536E-2</v>
      </c>
      <c r="F712" s="24">
        <f t="shared" ca="1" si="23"/>
        <v>48177.328626073671</v>
      </c>
    </row>
    <row r="713" spans="5:6" x14ac:dyDescent="0.25">
      <c r="E713" s="24">
        <f t="shared" ca="1" si="22"/>
        <v>0.76698978084866976</v>
      </c>
      <c r="F713" s="24">
        <f t="shared" ca="1" si="23"/>
        <v>50728.969305896753</v>
      </c>
    </row>
    <row r="714" spans="5:6" x14ac:dyDescent="0.25">
      <c r="E714" s="24">
        <f t="shared" ca="1" si="22"/>
        <v>0.70558817497130843</v>
      </c>
      <c r="F714" s="24">
        <f t="shared" ca="1" si="23"/>
        <v>50540.541498679886</v>
      </c>
    </row>
    <row r="715" spans="5:6" x14ac:dyDescent="0.25">
      <c r="E715" s="24">
        <f t="shared" ca="1" si="22"/>
        <v>8.5485945460482493E-2</v>
      </c>
      <c r="F715" s="24">
        <f t="shared" ca="1" si="23"/>
        <v>48630.912390423124</v>
      </c>
    </row>
    <row r="716" spans="5:6" x14ac:dyDescent="0.25">
      <c r="E716" s="24">
        <f t="shared" ca="1" si="22"/>
        <v>0.7772537942819574</v>
      </c>
      <c r="F716" s="24">
        <f t="shared" ca="1" si="23"/>
        <v>50762.951348138311</v>
      </c>
    </row>
    <row r="717" spans="5:6" x14ac:dyDescent="0.25">
      <c r="E717" s="24">
        <f t="shared" ca="1" si="22"/>
        <v>0.82066624790250575</v>
      </c>
      <c r="F717" s="24">
        <f t="shared" ca="1" si="23"/>
        <v>50917.907100085416</v>
      </c>
    </row>
    <row r="718" spans="5:6" x14ac:dyDescent="0.25">
      <c r="E718" s="24">
        <f t="shared" ca="1" si="22"/>
        <v>0.59618810723205518</v>
      </c>
      <c r="F718" s="24">
        <f t="shared" ca="1" si="23"/>
        <v>50243.492640605022</v>
      </c>
    </row>
    <row r="719" spans="5:6" x14ac:dyDescent="0.25">
      <c r="E719" s="24">
        <f t="shared" ca="1" si="22"/>
        <v>0.78036881276404979</v>
      </c>
      <c r="F719" s="24">
        <f t="shared" ca="1" si="23"/>
        <v>50773.439409186103</v>
      </c>
    </row>
    <row r="720" spans="5:6" x14ac:dyDescent="0.25">
      <c r="E720" s="24">
        <f t="shared" ca="1" si="22"/>
        <v>0.63030952963573605</v>
      </c>
      <c r="F720" s="24">
        <f t="shared" ca="1" si="23"/>
        <v>50332.673254199683</v>
      </c>
    </row>
    <row r="721" spans="5:6" x14ac:dyDescent="0.25">
      <c r="E721" s="24">
        <f t="shared" ca="1" si="22"/>
        <v>0.44982971854618437</v>
      </c>
      <c r="F721" s="24">
        <f t="shared" ca="1" si="23"/>
        <v>49873.908425850306</v>
      </c>
    </row>
    <row r="722" spans="5:6" x14ac:dyDescent="0.25">
      <c r="E722" s="24">
        <f t="shared" ca="1" si="22"/>
        <v>0.81413475218684905</v>
      </c>
      <c r="F722" s="24">
        <f t="shared" ca="1" si="23"/>
        <v>50893.236574305389</v>
      </c>
    </row>
    <row r="723" spans="5:6" x14ac:dyDescent="0.25">
      <c r="E723" s="24">
        <f t="shared" ca="1" si="22"/>
        <v>0.26092956509438137</v>
      </c>
      <c r="F723" s="24">
        <f t="shared" ca="1" si="23"/>
        <v>49359.51775764209</v>
      </c>
    </row>
    <row r="724" spans="5:6" x14ac:dyDescent="0.25">
      <c r="E724" s="24">
        <f t="shared" ca="1" si="22"/>
        <v>0.23551183263126163</v>
      </c>
      <c r="F724" s="24">
        <f t="shared" ca="1" si="23"/>
        <v>49279.185520043888</v>
      </c>
    </row>
    <row r="725" spans="5:6" x14ac:dyDescent="0.25">
      <c r="E725" s="24">
        <f t="shared" ca="1" si="22"/>
        <v>0.47392889596028032</v>
      </c>
      <c r="F725" s="24">
        <f t="shared" ca="1" si="23"/>
        <v>49934.602848399576</v>
      </c>
    </row>
    <row r="726" spans="5:6" x14ac:dyDescent="0.25">
      <c r="E726" s="24">
        <f t="shared" ca="1" si="22"/>
        <v>0.72528048189090122</v>
      </c>
      <c r="F726" s="24">
        <f t="shared" ca="1" si="23"/>
        <v>50598.600929294036</v>
      </c>
    </row>
    <row r="727" spans="5:6" x14ac:dyDescent="0.25">
      <c r="E727" s="24">
        <f t="shared" ca="1" si="22"/>
        <v>0.63768472801450105</v>
      </c>
      <c r="F727" s="24">
        <f t="shared" ca="1" si="23"/>
        <v>50352.276988484366</v>
      </c>
    </row>
    <row r="728" spans="5:6" x14ac:dyDescent="0.25">
      <c r="E728" s="24">
        <f t="shared" ca="1" si="22"/>
        <v>4.1965836532787515E-2</v>
      </c>
      <c r="F728" s="24">
        <f t="shared" ca="1" si="23"/>
        <v>48271.68448558652</v>
      </c>
    </row>
    <row r="729" spans="5:6" x14ac:dyDescent="0.25">
      <c r="E729" s="24">
        <f t="shared" ca="1" si="22"/>
        <v>0.55495613815266909</v>
      </c>
      <c r="F729" s="24">
        <f t="shared" ca="1" si="23"/>
        <v>50138.193206901808</v>
      </c>
    </row>
    <row r="730" spans="5:6" x14ac:dyDescent="0.25">
      <c r="E730" s="24">
        <f t="shared" ca="1" si="22"/>
        <v>0.9322094291334968</v>
      </c>
      <c r="F730" s="24">
        <f t="shared" ca="1" si="23"/>
        <v>51492.450282179452</v>
      </c>
    </row>
    <row r="731" spans="5:6" x14ac:dyDescent="0.25">
      <c r="E731" s="24">
        <f t="shared" ca="1" si="22"/>
        <v>0.94924832111720714</v>
      </c>
      <c r="F731" s="24">
        <f t="shared" ca="1" si="23"/>
        <v>51637.608648589812</v>
      </c>
    </row>
    <row r="732" spans="5:6" x14ac:dyDescent="0.25">
      <c r="E732" s="24">
        <f t="shared" ca="1" si="22"/>
        <v>0.17901620526081685</v>
      </c>
      <c r="F732" s="24">
        <f t="shared" ca="1" si="23"/>
        <v>49080.879237582165</v>
      </c>
    </row>
    <row r="733" spans="5:6" x14ac:dyDescent="0.25">
      <c r="E733" s="24">
        <f t="shared" ca="1" si="22"/>
        <v>0.97733283509654734</v>
      </c>
      <c r="F733" s="24">
        <f t="shared" ca="1" si="23"/>
        <v>52001.539050675798</v>
      </c>
    </row>
    <row r="734" spans="5:6" x14ac:dyDescent="0.25">
      <c r="E734" s="24">
        <f t="shared" ca="1" si="22"/>
        <v>0.82003314777803793</v>
      </c>
      <c r="F734" s="24">
        <f t="shared" ca="1" si="23"/>
        <v>50915.491420512648</v>
      </c>
    </row>
    <row r="735" spans="5:6" x14ac:dyDescent="0.25">
      <c r="E735" s="24">
        <f t="shared" ca="1" si="22"/>
        <v>4.7484345730033684E-2</v>
      </c>
      <c r="F735" s="24">
        <f t="shared" ca="1" si="23"/>
        <v>48330.249266382336</v>
      </c>
    </row>
    <row r="736" spans="5:6" x14ac:dyDescent="0.25">
      <c r="E736" s="24">
        <f t="shared" ca="1" si="22"/>
        <v>6.0801475629078783E-2</v>
      </c>
      <c r="F736" s="24">
        <f t="shared" ca="1" si="23"/>
        <v>48451.919645135924</v>
      </c>
    </row>
    <row r="737" spans="5:6" x14ac:dyDescent="0.25">
      <c r="E737" s="24">
        <f t="shared" ca="1" si="22"/>
        <v>0.41022796181243237</v>
      </c>
      <c r="F737" s="24">
        <f t="shared" ca="1" si="23"/>
        <v>49773.04138595421</v>
      </c>
    </row>
    <row r="738" spans="5:6" x14ac:dyDescent="0.25">
      <c r="E738" s="24">
        <f t="shared" ca="1" si="22"/>
        <v>9.3748358897434159E-2</v>
      </c>
      <c r="F738" s="24">
        <f t="shared" ca="1" si="23"/>
        <v>48681.979297723818</v>
      </c>
    </row>
    <row r="739" spans="5:6" x14ac:dyDescent="0.25">
      <c r="E739" s="24">
        <f t="shared" ca="1" si="22"/>
        <v>0.21647016943493558</v>
      </c>
      <c r="F739" s="24">
        <f t="shared" ca="1" si="23"/>
        <v>49215.829954175817</v>
      </c>
    </row>
    <row r="740" spans="5:6" x14ac:dyDescent="0.25">
      <c r="E740" s="24">
        <f t="shared" ca="1" si="22"/>
        <v>0.56693264113431152</v>
      </c>
      <c r="F740" s="24">
        <f t="shared" ca="1" si="23"/>
        <v>50168.570205464253</v>
      </c>
    </row>
    <row r="741" spans="5:6" x14ac:dyDescent="0.25">
      <c r="E741" s="24">
        <f t="shared" ca="1" si="22"/>
        <v>0.70730237372950544</v>
      </c>
      <c r="F741" s="24">
        <f t="shared" ca="1" si="23"/>
        <v>50545.520983825292</v>
      </c>
    </row>
    <row r="742" spans="5:6" x14ac:dyDescent="0.25">
      <c r="E742" s="24">
        <f t="shared" ca="1" si="22"/>
        <v>0.95343035383225505</v>
      </c>
      <c r="F742" s="24">
        <f t="shared" ca="1" si="23"/>
        <v>51679.065431888295</v>
      </c>
    </row>
    <row r="743" spans="5:6" x14ac:dyDescent="0.25">
      <c r="E743" s="24">
        <f t="shared" ca="1" si="22"/>
        <v>0.70691814006067588</v>
      </c>
      <c r="F743" s="24">
        <f t="shared" ca="1" si="23"/>
        <v>50544.403671446002</v>
      </c>
    </row>
    <row r="744" spans="5:6" x14ac:dyDescent="0.25">
      <c r="E744" s="24">
        <f t="shared" ca="1" si="22"/>
        <v>0.49931543233153519</v>
      </c>
      <c r="F744" s="24">
        <f t="shared" ca="1" si="23"/>
        <v>49998.284042484222</v>
      </c>
    </row>
    <row r="745" spans="5:6" x14ac:dyDescent="0.25">
      <c r="E745" s="24">
        <f t="shared" ca="1" si="22"/>
        <v>0.66496907749444278</v>
      </c>
      <c r="F745" s="24">
        <f t="shared" ca="1" si="23"/>
        <v>50426.063130619252</v>
      </c>
    </row>
    <row r="746" spans="5:6" x14ac:dyDescent="0.25">
      <c r="E746" s="24">
        <f t="shared" ca="1" si="22"/>
        <v>0.33289065639819759</v>
      </c>
      <c r="F746" s="24">
        <f t="shared" ca="1" si="23"/>
        <v>49568.054896990878</v>
      </c>
    </row>
    <row r="747" spans="5:6" x14ac:dyDescent="0.25">
      <c r="E747" s="24">
        <f t="shared" ca="1" si="22"/>
        <v>0.69539753051897102</v>
      </c>
      <c r="F747" s="24">
        <f t="shared" ca="1" si="23"/>
        <v>50511.208683426754</v>
      </c>
    </row>
    <row r="748" spans="5:6" x14ac:dyDescent="0.25">
      <c r="E748" s="24">
        <f t="shared" ca="1" si="22"/>
        <v>0.93061392775452723</v>
      </c>
      <c r="F748" s="24">
        <f t="shared" ca="1" si="23"/>
        <v>51480.378949682527</v>
      </c>
    </row>
    <row r="749" spans="5:6" x14ac:dyDescent="0.25">
      <c r="E749" s="24">
        <f t="shared" ca="1" si="22"/>
        <v>0.42612364228300192</v>
      </c>
      <c r="F749" s="24">
        <f t="shared" ca="1" si="23"/>
        <v>49813.748175176173</v>
      </c>
    </row>
    <row r="750" spans="5:6" x14ac:dyDescent="0.25">
      <c r="E750" s="24">
        <f t="shared" ca="1" si="22"/>
        <v>0.47334185698953746</v>
      </c>
      <c r="F750" s="24">
        <f t="shared" ca="1" si="23"/>
        <v>49933.128138284635</v>
      </c>
    </row>
    <row r="751" spans="5:6" x14ac:dyDescent="0.25">
      <c r="E751" s="24">
        <f t="shared" ca="1" si="22"/>
        <v>0.66912094499418229</v>
      </c>
      <c r="F751" s="24">
        <f t="shared" ca="1" si="23"/>
        <v>50437.487126797867</v>
      </c>
    </row>
    <row r="752" spans="5:6" x14ac:dyDescent="0.25">
      <c r="E752" s="24">
        <f t="shared" ca="1" si="22"/>
        <v>0.49898513028540625</v>
      </c>
      <c r="F752" s="24">
        <f t="shared" ca="1" si="23"/>
        <v>49997.456096134549</v>
      </c>
    </row>
    <row r="753" spans="5:6" x14ac:dyDescent="0.25">
      <c r="E753" s="24">
        <f t="shared" ca="1" si="22"/>
        <v>0.90684822236649842</v>
      </c>
      <c r="F753" s="24">
        <f t="shared" ca="1" si="23"/>
        <v>51321.593481211341</v>
      </c>
    </row>
    <row r="754" spans="5:6" x14ac:dyDescent="0.25">
      <c r="E754" s="24">
        <f t="shared" ca="1" si="22"/>
        <v>9.4477311530131058E-2</v>
      </c>
      <c r="F754" s="24">
        <f t="shared" ca="1" si="23"/>
        <v>48686.322105628446</v>
      </c>
    </row>
    <row r="755" spans="5:6" x14ac:dyDescent="0.25">
      <c r="E755" s="24">
        <f t="shared" ca="1" si="22"/>
        <v>0.83031874163801356</v>
      </c>
      <c r="F755" s="24">
        <f t="shared" ca="1" si="23"/>
        <v>50955.425592826781</v>
      </c>
    </row>
    <row r="756" spans="5:6" x14ac:dyDescent="0.25">
      <c r="E756" s="24">
        <f t="shared" ca="1" si="22"/>
        <v>0.17169947050072232</v>
      </c>
      <c r="F756" s="24">
        <f t="shared" ca="1" si="23"/>
        <v>49052.529224088335</v>
      </c>
    </row>
    <row r="757" spans="5:6" x14ac:dyDescent="0.25">
      <c r="E757" s="24">
        <f t="shared" ca="1" si="22"/>
        <v>0.88536923596616035</v>
      </c>
      <c r="F757" s="24">
        <f t="shared" ca="1" si="23"/>
        <v>51202.2633080456</v>
      </c>
    </row>
    <row r="758" spans="5:6" x14ac:dyDescent="0.25">
      <c r="E758" s="24">
        <f t="shared" ca="1" si="22"/>
        <v>0.51845749942947383</v>
      </c>
      <c r="F758" s="24">
        <f t="shared" ca="1" si="23"/>
        <v>50046.282608147856</v>
      </c>
    </row>
    <row r="759" spans="5:6" x14ac:dyDescent="0.25">
      <c r="E759" s="24">
        <f t="shared" ca="1" si="22"/>
        <v>0.67636968896598981</v>
      </c>
      <c r="F759" s="24">
        <f t="shared" ca="1" si="23"/>
        <v>50457.571083704606</v>
      </c>
    </row>
    <row r="760" spans="5:6" x14ac:dyDescent="0.25">
      <c r="E760" s="24">
        <f t="shared" ca="1" si="22"/>
        <v>0.33137520667597886</v>
      </c>
      <c r="F760" s="24">
        <f t="shared" ca="1" si="23"/>
        <v>49563.881028638432</v>
      </c>
    </row>
    <row r="761" spans="5:6" x14ac:dyDescent="0.25">
      <c r="E761" s="24">
        <f t="shared" ca="1" si="22"/>
        <v>0.51488588354325915</v>
      </c>
      <c r="F761" s="24">
        <f t="shared" ca="1" si="23"/>
        <v>50037.322039299084</v>
      </c>
    </row>
    <row r="762" spans="5:6" x14ac:dyDescent="0.25">
      <c r="E762" s="24">
        <f t="shared" ca="1" si="22"/>
        <v>0.48139624900517231</v>
      </c>
      <c r="F762" s="24">
        <f t="shared" ca="1" si="23"/>
        <v>49953.350397566457</v>
      </c>
    </row>
    <row r="763" spans="5:6" x14ac:dyDescent="0.25">
      <c r="E763" s="24">
        <f t="shared" ca="1" si="22"/>
        <v>0.63111291119858293</v>
      </c>
      <c r="F763" s="24">
        <f t="shared" ca="1" si="23"/>
        <v>50334.802363359318</v>
      </c>
    </row>
    <row r="764" spans="5:6" x14ac:dyDescent="0.25">
      <c r="E764" s="24">
        <f t="shared" ca="1" si="22"/>
        <v>0.65851005420727515</v>
      </c>
      <c r="F764" s="24">
        <f t="shared" ca="1" si="23"/>
        <v>50408.400193225811</v>
      </c>
    </row>
    <row r="765" spans="5:6" x14ac:dyDescent="0.25">
      <c r="E765" s="24">
        <f t="shared" ca="1" si="22"/>
        <v>0.71145155196816023</v>
      </c>
      <c r="F765" s="24">
        <f t="shared" ca="1" si="23"/>
        <v>50557.630249459377</v>
      </c>
    </row>
    <row r="766" spans="5:6" x14ac:dyDescent="0.25">
      <c r="E766" s="24">
        <f t="shared" ca="1" si="22"/>
        <v>0.17513356511235023</v>
      </c>
      <c r="F766" s="24">
        <f t="shared" ca="1" si="23"/>
        <v>49065.928729088118</v>
      </c>
    </row>
    <row r="767" spans="5:6" x14ac:dyDescent="0.25">
      <c r="E767" s="24">
        <f t="shared" ca="1" si="22"/>
        <v>0.90589406798844119</v>
      </c>
      <c r="F767" s="24">
        <f t="shared" ca="1" si="23"/>
        <v>51315.887323703573</v>
      </c>
    </row>
    <row r="768" spans="5:6" x14ac:dyDescent="0.25">
      <c r="E768" s="24">
        <f t="shared" ca="1" si="22"/>
        <v>0.21272295039556188</v>
      </c>
      <c r="F768" s="24">
        <f t="shared" ca="1" si="23"/>
        <v>49202.99116599773</v>
      </c>
    </row>
    <row r="769" spans="5:6" x14ac:dyDescent="0.25">
      <c r="E769" s="24">
        <f t="shared" ca="1" si="22"/>
        <v>0.82413046891870778</v>
      </c>
      <c r="F769" s="24">
        <f t="shared" ca="1" si="23"/>
        <v>50931.221377025067</v>
      </c>
    </row>
    <row r="770" spans="5:6" x14ac:dyDescent="0.25">
      <c r="E770" s="24">
        <f t="shared" ca="1" si="22"/>
        <v>9.350557836269846E-2</v>
      </c>
      <c r="F770" s="24">
        <f t="shared" ca="1" si="23"/>
        <v>48680.527376798804</v>
      </c>
    </row>
    <row r="771" spans="5:6" x14ac:dyDescent="0.25">
      <c r="E771" s="24">
        <f t="shared" ca="1" si="22"/>
        <v>0.7944669254087301</v>
      </c>
      <c r="F771" s="24">
        <f t="shared" ca="1" si="23"/>
        <v>50822.018884377663</v>
      </c>
    </row>
    <row r="772" spans="5:6" x14ac:dyDescent="0.25">
      <c r="E772" s="24">
        <f t="shared" ref="E772:E835" ca="1" si="24">RAND()</f>
        <v>7.1230390632881391E-2</v>
      </c>
      <c r="F772" s="24">
        <f t="shared" ref="F772:F835" ca="1" si="25">_xlfn.NORM.INV(E772,$C$3,$C$4)</f>
        <v>48533.311384665685</v>
      </c>
    </row>
    <row r="773" spans="5:6" x14ac:dyDescent="0.25">
      <c r="E773" s="24">
        <f t="shared" ca="1" si="24"/>
        <v>0.29226803572187743</v>
      </c>
      <c r="F773" s="24">
        <f t="shared" ca="1" si="25"/>
        <v>49453.229003659195</v>
      </c>
    </row>
    <row r="774" spans="5:6" x14ac:dyDescent="0.25">
      <c r="E774" s="24">
        <f t="shared" ca="1" si="24"/>
        <v>0.81265416469939211</v>
      </c>
      <c r="F774" s="24">
        <f t="shared" ca="1" si="25"/>
        <v>50887.719469067291</v>
      </c>
    </row>
    <row r="775" spans="5:6" x14ac:dyDescent="0.25">
      <c r="E775" s="24">
        <f t="shared" ca="1" si="24"/>
        <v>0.2288718289674202</v>
      </c>
      <c r="F775" s="24">
        <f t="shared" ca="1" si="25"/>
        <v>49257.432643381129</v>
      </c>
    </row>
    <row r="776" spans="5:6" x14ac:dyDescent="0.25">
      <c r="E776" s="24">
        <f t="shared" ca="1" si="24"/>
        <v>0.51136254596636421</v>
      </c>
      <c r="F776" s="24">
        <f t="shared" ca="1" si="25"/>
        <v>50028.485530836442</v>
      </c>
    </row>
    <row r="777" spans="5:6" x14ac:dyDescent="0.25">
      <c r="E777" s="24">
        <f t="shared" ca="1" si="24"/>
        <v>0.93223196281324205</v>
      </c>
      <c r="F777" s="24">
        <f t="shared" ca="1" si="25"/>
        <v>51492.622331625578</v>
      </c>
    </row>
    <row r="778" spans="5:6" x14ac:dyDescent="0.25">
      <c r="E778" s="24">
        <f t="shared" ca="1" si="24"/>
        <v>0.32764495376877312</v>
      </c>
      <c r="F778" s="24">
        <f t="shared" ca="1" si="25"/>
        <v>49553.57448778527</v>
      </c>
    </row>
    <row r="779" spans="5:6" x14ac:dyDescent="0.25">
      <c r="E779" s="24">
        <f t="shared" ca="1" si="24"/>
        <v>0.8143186231334848</v>
      </c>
      <c r="F779" s="24">
        <f t="shared" ca="1" si="25"/>
        <v>50893.923630008903</v>
      </c>
    </row>
    <row r="780" spans="5:6" x14ac:dyDescent="0.25">
      <c r="E780" s="24">
        <f t="shared" ca="1" si="24"/>
        <v>0.61312871436900473</v>
      </c>
      <c r="F780" s="24">
        <f t="shared" ca="1" si="25"/>
        <v>50287.482928935948</v>
      </c>
    </row>
    <row r="781" spans="5:6" x14ac:dyDescent="0.25">
      <c r="E781" s="24">
        <f t="shared" ca="1" si="24"/>
        <v>0.55164582187283484</v>
      </c>
      <c r="F781" s="24">
        <f t="shared" ca="1" si="25"/>
        <v>50129.820610288196</v>
      </c>
    </row>
    <row r="782" spans="5:6" x14ac:dyDescent="0.25">
      <c r="E782" s="24">
        <f t="shared" ca="1" si="24"/>
        <v>0.25051948422313208</v>
      </c>
      <c r="F782" s="24">
        <f t="shared" ca="1" si="25"/>
        <v>49327.144096702068</v>
      </c>
    </row>
    <row r="783" spans="5:6" x14ac:dyDescent="0.25">
      <c r="E783" s="24">
        <f t="shared" ca="1" si="24"/>
        <v>0.91957311099722605</v>
      </c>
      <c r="F783" s="24">
        <f t="shared" ca="1" si="25"/>
        <v>51402.205874262894</v>
      </c>
    </row>
    <row r="784" spans="5:6" x14ac:dyDescent="0.25">
      <c r="E784" s="24">
        <f t="shared" ca="1" si="24"/>
        <v>0.25841128269578095</v>
      </c>
      <c r="F784" s="24">
        <f t="shared" ca="1" si="25"/>
        <v>49351.748914356926</v>
      </c>
    </row>
    <row r="785" spans="5:6" x14ac:dyDescent="0.25">
      <c r="E785" s="24">
        <f t="shared" ca="1" si="24"/>
        <v>0.19826866377690766</v>
      </c>
      <c r="F785" s="24">
        <f t="shared" ca="1" si="25"/>
        <v>49152.178392351918</v>
      </c>
    </row>
    <row r="786" spans="5:6" x14ac:dyDescent="0.25">
      <c r="E786" s="24">
        <f t="shared" ca="1" si="24"/>
        <v>5.9437164397447617E-2</v>
      </c>
      <c r="F786" s="24">
        <f t="shared" ca="1" si="25"/>
        <v>48440.48411906464</v>
      </c>
    </row>
    <row r="787" spans="5:6" x14ac:dyDescent="0.25">
      <c r="E787" s="24">
        <f t="shared" ca="1" si="24"/>
        <v>0.54440191905920365</v>
      </c>
      <c r="F787" s="24">
        <f t="shared" ca="1" si="25"/>
        <v>50111.529893500956</v>
      </c>
    </row>
    <row r="788" spans="5:6" x14ac:dyDescent="0.25">
      <c r="E788" s="24">
        <f t="shared" ca="1" si="24"/>
        <v>0.19327423555244727</v>
      </c>
      <c r="F788" s="24">
        <f t="shared" ca="1" si="25"/>
        <v>49134.106323379463</v>
      </c>
    </row>
    <row r="789" spans="5:6" x14ac:dyDescent="0.25">
      <c r="E789" s="24">
        <f t="shared" ca="1" si="24"/>
        <v>0.44364535639482439</v>
      </c>
      <c r="F789" s="24">
        <f t="shared" ca="1" si="25"/>
        <v>49858.266753085656</v>
      </c>
    </row>
    <row r="790" spans="5:6" x14ac:dyDescent="0.25">
      <c r="E790" s="24">
        <f t="shared" ca="1" si="24"/>
        <v>0.80076555123085147</v>
      </c>
      <c r="F790" s="24">
        <f t="shared" ca="1" si="25"/>
        <v>50844.358871824174</v>
      </c>
    </row>
    <row r="791" spans="5:6" x14ac:dyDescent="0.25">
      <c r="E791" s="24">
        <f t="shared" ca="1" si="24"/>
        <v>0.27246790895013051</v>
      </c>
      <c r="F791" s="24">
        <f t="shared" ca="1" si="25"/>
        <v>49394.633971365882</v>
      </c>
    </row>
    <row r="792" spans="5:6" x14ac:dyDescent="0.25">
      <c r="E792" s="24">
        <f t="shared" ca="1" si="24"/>
        <v>0.67087533600665572</v>
      </c>
      <c r="F792" s="24">
        <f t="shared" ca="1" si="25"/>
        <v>50442.33151625641</v>
      </c>
    </row>
    <row r="793" spans="5:6" x14ac:dyDescent="0.25">
      <c r="E793" s="24">
        <f t="shared" ca="1" si="24"/>
        <v>0.72385166260971356</v>
      </c>
      <c r="F793" s="24">
        <f t="shared" ca="1" si="25"/>
        <v>50594.322137704468</v>
      </c>
    </row>
    <row r="794" spans="5:6" x14ac:dyDescent="0.25">
      <c r="E794" s="24">
        <f t="shared" ca="1" si="24"/>
        <v>0.50028673142970903</v>
      </c>
      <c r="F794" s="24">
        <f t="shared" ca="1" si="25"/>
        <v>50000.718729170811</v>
      </c>
    </row>
    <row r="795" spans="5:6" x14ac:dyDescent="0.25">
      <c r="E795" s="24">
        <f t="shared" ca="1" si="24"/>
        <v>0.21424518595922326</v>
      </c>
      <c r="F795" s="24">
        <f t="shared" ca="1" si="25"/>
        <v>49208.222410797134</v>
      </c>
    </row>
    <row r="796" spans="5:6" x14ac:dyDescent="0.25">
      <c r="E796" s="24">
        <f t="shared" ca="1" si="24"/>
        <v>0.53112105516290087</v>
      </c>
      <c r="F796" s="24">
        <f t="shared" ca="1" si="25"/>
        <v>50078.088204894775</v>
      </c>
    </row>
    <row r="797" spans="5:6" x14ac:dyDescent="0.25">
      <c r="E797" s="24">
        <f t="shared" ca="1" si="24"/>
        <v>0.20070744113385408</v>
      </c>
      <c r="F797" s="24">
        <f t="shared" ca="1" si="25"/>
        <v>49160.903005034692</v>
      </c>
    </row>
    <row r="798" spans="5:6" x14ac:dyDescent="0.25">
      <c r="E798" s="24">
        <f t="shared" ca="1" si="24"/>
        <v>0.30273851676924257</v>
      </c>
      <c r="F798" s="24">
        <f t="shared" ca="1" si="25"/>
        <v>49483.459605185097</v>
      </c>
    </row>
    <row r="799" spans="5:6" x14ac:dyDescent="0.25">
      <c r="E799" s="24">
        <f t="shared" ca="1" si="24"/>
        <v>0.55717160252687603</v>
      </c>
      <c r="F799" s="24">
        <f t="shared" ca="1" si="25"/>
        <v>50143.802036185116</v>
      </c>
    </row>
    <row r="800" spans="5:6" x14ac:dyDescent="0.25">
      <c r="E800" s="24">
        <f t="shared" ca="1" si="24"/>
        <v>0.79284139530727737</v>
      </c>
      <c r="F800" s="24">
        <f t="shared" ca="1" si="25"/>
        <v>50816.31987598243</v>
      </c>
    </row>
    <row r="801" spans="5:6" x14ac:dyDescent="0.25">
      <c r="E801" s="24">
        <f t="shared" ca="1" si="24"/>
        <v>0.94486550879778886</v>
      </c>
      <c r="F801" s="24">
        <f t="shared" ca="1" si="25"/>
        <v>51596.985307207382</v>
      </c>
    </row>
    <row r="802" spans="5:6" x14ac:dyDescent="0.25">
      <c r="E802" s="24">
        <f t="shared" ca="1" si="24"/>
        <v>0.15015092677599462</v>
      </c>
      <c r="F802" s="24">
        <f t="shared" ca="1" si="25"/>
        <v>48964.213706807095</v>
      </c>
    </row>
    <row r="803" spans="5:6" x14ac:dyDescent="0.25">
      <c r="E803" s="24">
        <f t="shared" ca="1" si="24"/>
        <v>0.72699581084778875</v>
      </c>
      <c r="F803" s="24">
        <f t="shared" ca="1" si="25"/>
        <v>50603.75223776987</v>
      </c>
    </row>
    <row r="804" spans="5:6" x14ac:dyDescent="0.25">
      <c r="E804" s="24">
        <f t="shared" ca="1" si="24"/>
        <v>0.57231471008642754</v>
      </c>
      <c r="F804" s="24">
        <f t="shared" ca="1" si="25"/>
        <v>50182.270332593776</v>
      </c>
    </row>
    <row r="805" spans="5:6" x14ac:dyDescent="0.25">
      <c r="E805" s="24">
        <f t="shared" ca="1" si="24"/>
        <v>0.13139200960086173</v>
      </c>
      <c r="F805" s="24">
        <f t="shared" ca="1" si="25"/>
        <v>48880.164854066927</v>
      </c>
    </row>
    <row r="806" spans="5:6" x14ac:dyDescent="0.25">
      <c r="E806" s="24">
        <f t="shared" ca="1" si="24"/>
        <v>0.11474435293392016</v>
      </c>
      <c r="F806" s="24">
        <f t="shared" ca="1" si="25"/>
        <v>48798.323026443635</v>
      </c>
    </row>
    <row r="807" spans="5:6" x14ac:dyDescent="0.25">
      <c r="E807" s="24">
        <f t="shared" ca="1" si="24"/>
        <v>0.7969915501004432</v>
      </c>
      <c r="F807" s="24">
        <f t="shared" ca="1" si="25"/>
        <v>50830.923406686328</v>
      </c>
    </row>
    <row r="808" spans="5:6" x14ac:dyDescent="0.25">
      <c r="E808" s="24">
        <f t="shared" ca="1" si="24"/>
        <v>0.63973904672514514</v>
      </c>
      <c r="F808" s="24">
        <f t="shared" ca="1" si="25"/>
        <v>50357.761363821301</v>
      </c>
    </row>
    <row r="809" spans="5:6" x14ac:dyDescent="0.25">
      <c r="E809" s="24">
        <f t="shared" ca="1" si="24"/>
        <v>0.6678331953633575</v>
      </c>
      <c r="F809" s="24">
        <f t="shared" ca="1" si="25"/>
        <v>50433.937800335087</v>
      </c>
    </row>
    <row r="810" spans="5:6" x14ac:dyDescent="0.25">
      <c r="E810" s="24">
        <f t="shared" ca="1" si="24"/>
        <v>0.70715132877302511</v>
      </c>
      <c r="F810" s="24">
        <f t="shared" ca="1" si="25"/>
        <v>50545.081679310795</v>
      </c>
    </row>
    <row r="811" spans="5:6" x14ac:dyDescent="0.25">
      <c r="E811" s="24">
        <f t="shared" ca="1" si="24"/>
        <v>9.8275318673772816E-2</v>
      </c>
      <c r="F811" s="24">
        <f t="shared" ca="1" si="25"/>
        <v>48708.558526827081</v>
      </c>
    </row>
    <row r="812" spans="5:6" x14ac:dyDescent="0.25">
      <c r="E812" s="24">
        <f t="shared" ca="1" si="24"/>
        <v>0.94971646443147872</v>
      </c>
      <c r="F812" s="24">
        <f t="shared" ca="1" si="25"/>
        <v>51642.110668449008</v>
      </c>
    </row>
    <row r="813" spans="5:6" x14ac:dyDescent="0.25">
      <c r="E813" s="24">
        <f t="shared" ca="1" si="24"/>
        <v>0.86344577663647348</v>
      </c>
      <c r="F813" s="24">
        <f t="shared" ca="1" si="25"/>
        <v>51095.932199161543</v>
      </c>
    </row>
    <row r="814" spans="5:6" x14ac:dyDescent="0.25">
      <c r="E814" s="24">
        <f t="shared" ca="1" si="24"/>
        <v>0.24021314902814006</v>
      </c>
      <c r="F814" s="24">
        <f t="shared" ca="1" si="25"/>
        <v>49294.382917461211</v>
      </c>
    </row>
    <row r="815" spans="5:6" x14ac:dyDescent="0.25">
      <c r="E815" s="24">
        <f t="shared" ca="1" si="24"/>
        <v>0.195564867817421</v>
      </c>
      <c r="F815" s="24">
        <f t="shared" ca="1" si="25"/>
        <v>49142.429618287213</v>
      </c>
    </row>
    <row r="816" spans="5:6" x14ac:dyDescent="0.25">
      <c r="E816" s="24">
        <f t="shared" ca="1" si="24"/>
        <v>0.58145232007215941</v>
      </c>
      <c r="F816" s="24">
        <f t="shared" ca="1" si="25"/>
        <v>50205.610263315284</v>
      </c>
    </row>
    <row r="817" spans="5:6" x14ac:dyDescent="0.25">
      <c r="E817" s="24">
        <f t="shared" ca="1" si="24"/>
        <v>0.31386722147969348</v>
      </c>
      <c r="F817" s="24">
        <f t="shared" ca="1" si="25"/>
        <v>49515.081900548619</v>
      </c>
    </row>
    <row r="818" spans="5:6" x14ac:dyDescent="0.25">
      <c r="E818" s="24">
        <f t="shared" ca="1" si="24"/>
        <v>0.37142226423346592</v>
      </c>
      <c r="F818" s="24">
        <f t="shared" ca="1" si="25"/>
        <v>49671.911208504898</v>
      </c>
    </row>
    <row r="819" spans="5:6" x14ac:dyDescent="0.25">
      <c r="E819" s="24">
        <f t="shared" ca="1" si="24"/>
        <v>0.69309001931386638</v>
      </c>
      <c r="F819" s="24">
        <f t="shared" ca="1" si="25"/>
        <v>50504.628254032032</v>
      </c>
    </row>
    <row r="820" spans="5:6" x14ac:dyDescent="0.25">
      <c r="E820" s="24">
        <f t="shared" ca="1" si="24"/>
        <v>0.99742269659072036</v>
      </c>
      <c r="F820" s="24">
        <f t="shared" ca="1" si="25"/>
        <v>52797.209685094494</v>
      </c>
    </row>
    <row r="821" spans="5:6" x14ac:dyDescent="0.25">
      <c r="E821" s="24">
        <f t="shared" ca="1" si="24"/>
        <v>7.902628761856989E-3</v>
      </c>
      <c r="F821" s="24">
        <f t="shared" ca="1" si="25"/>
        <v>47586.618294215019</v>
      </c>
    </row>
    <row r="822" spans="5:6" x14ac:dyDescent="0.25">
      <c r="E822" s="24">
        <f t="shared" ca="1" si="24"/>
        <v>0.11021924451109155</v>
      </c>
      <c r="F822" s="24">
        <f t="shared" ca="1" si="25"/>
        <v>48774.637020913629</v>
      </c>
    </row>
    <row r="823" spans="5:6" x14ac:dyDescent="0.25">
      <c r="E823" s="24">
        <f t="shared" ca="1" si="24"/>
        <v>7.4624588707026152E-2</v>
      </c>
      <c r="F823" s="24">
        <f t="shared" ca="1" si="25"/>
        <v>48557.811406056506</v>
      </c>
    </row>
    <row r="824" spans="5:6" x14ac:dyDescent="0.25">
      <c r="E824" s="24">
        <f t="shared" ca="1" si="24"/>
        <v>0.89500306237943372</v>
      </c>
      <c r="F824" s="24">
        <f t="shared" ca="1" si="25"/>
        <v>51253.582280111441</v>
      </c>
    </row>
    <row r="825" spans="5:6" x14ac:dyDescent="0.25">
      <c r="E825" s="24">
        <f t="shared" ca="1" si="24"/>
        <v>0.70621199875533036</v>
      </c>
      <c r="F825" s="24">
        <f t="shared" ca="1" si="25"/>
        <v>50542.352053968738</v>
      </c>
    </row>
    <row r="826" spans="5:6" x14ac:dyDescent="0.25">
      <c r="E826" s="24">
        <f t="shared" ca="1" si="24"/>
        <v>0.73806225594363062</v>
      </c>
      <c r="F826" s="24">
        <f t="shared" ca="1" si="25"/>
        <v>50637.3828630473</v>
      </c>
    </row>
    <row r="827" spans="5:6" x14ac:dyDescent="0.25">
      <c r="E827" s="24">
        <f t="shared" ca="1" si="24"/>
        <v>0.76001342477357514</v>
      </c>
      <c r="F827" s="24">
        <f t="shared" ca="1" si="25"/>
        <v>50706.345747581021</v>
      </c>
    </row>
    <row r="828" spans="5:6" x14ac:dyDescent="0.25">
      <c r="E828" s="24">
        <f t="shared" ca="1" si="24"/>
        <v>0.82216168282391122</v>
      </c>
      <c r="F828" s="24">
        <f t="shared" ca="1" si="25"/>
        <v>50923.634520647473</v>
      </c>
    </row>
    <row r="829" spans="5:6" x14ac:dyDescent="0.25">
      <c r="E829" s="24">
        <f t="shared" ca="1" si="24"/>
        <v>0.16411173829693115</v>
      </c>
      <c r="F829" s="24">
        <f t="shared" ca="1" si="25"/>
        <v>49022.301525700845</v>
      </c>
    </row>
    <row r="830" spans="5:6" x14ac:dyDescent="0.25">
      <c r="E830" s="24">
        <f t="shared" ca="1" si="24"/>
        <v>0.898730043924587</v>
      </c>
      <c r="F830" s="24">
        <f t="shared" ca="1" si="25"/>
        <v>51274.348565134889</v>
      </c>
    </row>
    <row r="831" spans="5:6" x14ac:dyDescent="0.25">
      <c r="E831" s="24">
        <f t="shared" ca="1" si="24"/>
        <v>0.2765604907926138</v>
      </c>
      <c r="F831" s="24">
        <f t="shared" ca="1" si="25"/>
        <v>49406.910088348523</v>
      </c>
    </row>
    <row r="832" spans="5:6" x14ac:dyDescent="0.25">
      <c r="E832" s="24">
        <f t="shared" ca="1" si="24"/>
        <v>0.23782863463556336</v>
      </c>
      <c r="F832" s="24">
        <f t="shared" ca="1" si="25"/>
        <v>49286.695363854742</v>
      </c>
    </row>
    <row r="833" spans="5:6" x14ac:dyDescent="0.25">
      <c r="E833" s="24">
        <f t="shared" ca="1" si="24"/>
        <v>0.72456607730591449</v>
      </c>
      <c r="F833" s="24">
        <f t="shared" ca="1" si="25"/>
        <v>50596.460183634357</v>
      </c>
    </row>
    <row r="834" spans="5:6" x14ac:dyDescent="0.25">
      <c r="E834" s="24">
        <f t="shared" ca="1" si="24"/>
        <v>0.50057578364948574</v>
      </c>
      <c r="F834" s="24">
        <f t="shared" ca="1" si="25"/>
        <v>50001.443276076941</v>
      </c>
    </row>
    <row r="835" spans="5:6" x14ac:dyDescent="0.25">
      <c r="E835" s="24">
        <f t="shared" ca="1" si="24"/>
        <v>0.10415872366109358</v>
      </c>
      <c r="F835" s="24">
        <f t="shared" ca="1" si="25"/>
        <v>48741.794502535347</v>
      </c>
    </row>
    <row r="836" spans="5:6" x14ac:dyDescent="0.25">
      <c r="E836" s="24">
        <f t="shared" ref="E836:E899" ca="1" si="26">RAND()</f>
        <v>0.81022061849707872</v>
      </c>
      <c r="F836" s="24">
        <f t="shared" ref="F836:F899" ca="1" si="27">_xlfn.NORM.INV(E836,$C$3,$C$4)</f>
        <v>50878.709579982227</v>
      </c>
    </row>
    <row r="837" spans="5:6" x14ac:dyDescent="0.25">
      <c r="E837" s="24">
        <f t="shared" ca="1" si="26"/>
        <v>0.61575155665848946</v>
      </c>
      <c r="F837" s="24">
        <f t="shared" ca="1" si="27"/>
        <v>50294.341601185886</v>
      </c>
    </row>
    <row r="838" spans="5:6" x14ac:dyDescent="0.25">
      <c r="E838" s="24">
        <f t="shared" ca="1" si="26"/>
        <v>0.66672459647865401</v>
      </c>
      <c r="F838" s="24">
        <f t="shared" ca="1" si="27"/>
        <v>50430.886627777123</v>
      </c>
    </row>
    <row r="839" spans="5:6" x14ac:dyDescent="0.25">
      <c r="E839" s="24">
        <f t="shared" ca="1" si="26"/>
        <v>0.78443156917563428</v>
      </c>
      <c r="F839" s="24">
        <f t="shared" ca="1" si="27"/>
        <v>50787.247729690804</v>
      </c>
    </row>
    <row r="840" spans="5:6" x14ac:dyDescent="0.25">
      <c r="E840" s="24">
        <f t="shared" ca="1" si="26"/>
        <v>0.65853261227331272</v>
      </c>
      <c r="F840" s="24">
        <f t="shared" ca="1" si="27"/>
        <v>50408.461656457745</v>
      </c>
    </row>
    <row r="841" spans="5:6" x14ac:dyDescent="0.25">
      <c r="E841" s="24">
        <f t="shared" ca="1" si="26"/>
        <v>0.20232050789318889</v>
      </c>
      <c r="F841" s="24">
        <f t="shared" ca="1" si="27"/>
        <v>49166.638738924848</v>
      </c>
    </row>
    <row r="842" spans="5:6" x14ac:dyDescent="0.25">
      <c r="E842" s="24">
        <f t="shared" ca="1" si="26"/>
        <v>0.36736750560262399</v>
      </c>
      <c r="F842" s="24">
        <f t="shared" ca="1" si="27"/>
        <v>49661.166298309276</v>
      </c>
    </row>
    <row r="843" spans="5:6" x14ac:dyDescent="0.25">
      <c r="E843" s="24">
        <f t="shared" ca="1" si="26"/>
        <v>0.11385002417850409</v>
      </c>
      <c r="F843" s="24">
        <f t="shared" ca="1" si="27"/>
        <v>48793.695357706609</v>
      </c>
    </row>
    <row r="844" spans="5:6" x14ac:dyDescent="0.25">
      <c r="E844" s="24">
        <f t="shared" ca="1" si="26"/>
        <v>0.36345533115435902</v>
      </c>
      <c r="F844" s="24">
        <f t="shared" ca="1" si="27"/>
        <v>49650.762029521815</v>
      </c>
    </row>
    <row r="845" spans="5:6" x14ac:dyDescent="0.25">
      <c r="E845" s="24">
        <f t="shared" ca="1" si="26"/>
        <v>0.39967001021630899</v>
      </c>
      <c r="F845" s="24">
        <f t="shared" ca="1" si="27"/>
        <v>49745.798666474933</v>
      </c>
    </row>
    <row r="846" spans="5:6" x14ac:dyDescent="0.25">
      <c r="E846" s="24">
        <f t="shared" ca="1" si="26"/>
        <v>0.96615162045405134</v>
      </c>
      <c r="F846" s="24">
        <f t="shared" ca="1" si="27"/>
        <v>51827.020021663717</v>
      </c>
    </row>
    <row r="847" spans="5:6" x14ac:dyDescent="0.25">
      <c r="E847" s="24">
        <f t="shared" ca="1" si="26"/>
        <v>0.34538011714620609</v>
      </c>
      <c r="F847" s="24">
        <f t="shared" ca="1" si="27"/>
        <v>49602.176419742231</v>
      </c>
    </row>
    <row r="848" spans="5:6" x14ac:dyDescent="0.25">
      <c r="E848" s="24">
        <f t="shared" ca="1" si="26"/>
        <v>0.48615715541461535</v>
      </c>
      <c r="F848" s="24">
        <f t="shared" ca="1" si="27"/>
        <v>49965.294168454282</v>
      </c>
    </row>
    <row r="849" spans="5:6" x14ac:dyDescent="0.25">
      <c r="E849" s="24">
        <f t="shared" ca="1" si="26"/>
        <v>0.2122868192430829</v>
      </c>
      <c r="F849" s="24">
        <f t="shared" ca="1" si="27"/>
        <v>49201.48835553832</v>
      </c>
    </row>
    <row r="850" spans="5:6" x14ac:dyDescent="0.25">
      <c r="E850" s="24">
        <f t="shared" ca="1" si="26"/>
        <v>0.16175684913339838</v>
      </c>
      <c r="F850" s="24">
        <f t="shared" ca="1" si="27"/>
        <v>49012.736947027828</v>
      </c>
    </row>
    <row r="851" spans="5:6" x14ac:dyDescent="0.25">
      <c r="E851" s="24">
        <f t="shared" ca="1" si="26"/>
        <v>6.1328350287290667E-2</v>
      </c>
      <c r="F851" s="24">
        <f t="shared" ca="1" si="27"/>
        <v>48456.282151944084</v>
      </c>
    </row>
    <row r="852" spans="5:6" x14ac:dyDescent="0.25">
      <c r="E852" s="24">
        <f t="shared" ca="1" si="26"/>
        <v>0.30245899331079662</v>
      </c>
      <c r="F852" s="24">
        <f t="shared" ca="1" si="27"/>
        <v>49482.658783209044</v>
      </c>
    </row>
    <row r="853" spans="5:6" x14ac:dyDescent="0.25">
      <c r="E853" s="24">
        <f t="shared" ca="1" si="26"/>
        <v>0.46827515460521829</v>
      </c>
      <c r="F853" s="24">
        <f t="shared" ca="1" si="27"/>
        <v>49920.393605406476</v>
      </c>
    </row>
    <row r="854" spans="5:6" x14ac:dyDescent="0.25">
      <c r="E854" s="24">
        <f t="shared" ca="1" si="26"/>
        <v>0.98639621273389011</v>
      </c>
      <c r="F854" s="24">
        <f t="shared" ca="1" si="27"/>
        <v>52208.526759650733</v>
      </c>
    </row>
    <row r="855" spans="5:6" x14ac:dyDescent="0.25">
      <c r="E855" s="24">
        <f t="shared" ca="1" si="26"/>
        <v>0.54459748728737123</v>
      </c>
      <c r="F855" s="24">
        <f t="shared" ca="1" si="27"/>
        <v>50112.02318232484</v>
      </c>
    </row>
    <row r="856" spans="5:6" x14ac:dyDescent="0.25">
      <c r="E856" s="24">
        <f t="shared" ca="1" si="26"/>
        <v>2.4087256448026562E-2</v>
      </c>
      <c r="F856" s="24">
        <f t="shared" ca="1" si="27"/>
        <v>48024.174222995716</v>
      </c>
    </row>
    <row r="857" spans="5:6" x14ac:dyDescent="0.25">
      <c r="E857" s="24">
        <f t="shared" ca="1" si="26"/>
        <v>0.43923588166524608</v>
      </c>
      <c r="F857" s="24">
        <f t="shared" ca="1" si="27"/>
        <v>49847.093187295533</v>
      </c>
    </row>
    <row r="858" spans="5:6" x14ac:dyDescent="0.25">
      <c r="E858" s="24">
        <f t="shared" ca="1" si="26"/>
        <v>0.91317503927128651</v>
      </c>
      <c r="F858" s="24">
        <f t="shared" ca="1" si="27"/>
        <v>51360.569038853901</v>
      </c>
    </row>
    <row r="859" spans="5:6" x14ac:dyDescent="0.25">
      <c r="E859" s="24">
        <f t="shared" ca="1" si="26"/>
        <v>0.53283063853011536</v>
      </c>
      <c r="F859" s="24">
        <f t="shared" ca="1" si="27"/>
        <v>50082.387314975575</v>
      </c>
    </row>
    <row r="860" spans="5:6" x14ac:dyDescent="0.25">
      <c r="E860" s="24">
        <f t="shared" ca="1" si="26"/>
        <v>0.81663585442854292</v>
      </c>
      <c r="F860" s="24">
        <f t="shared" ca="1" si="27"/>
        <v>50902.618713554839</v>
      </c>
    </row>
    <row r="861" spans="5:6" x14ac:dyDescent="0.25">
      <c r="E861" s="24">
        <f t="shared" ca="1" si="26"/>
        <v>0.42466169905737472</v>
      </c>
      <c r="F861" s="24">
        <f t="shared" ca="1" si="27"/>
        <v>49810.018207430097</v>
      </c>
    </row>
    <row r="862" spans="5:6" x14ac:dyDescent="0.25">
      <c r="E862" s="24">
        <f t="shared" ca="1" si="26"/>
        <v>0.41799219422285494</v>
      </c>
      <c r="F862" s="24">
        <f t="shared" ca="1" si="27"/>
        <v>49792.967386621087</v>
      </c>
    </row>
    <row r="863" spans="5:6" x14ac:dyDescent="0.25">
      <c r="E863" s="24">
        <f t="shared" ca="1" si="26"/>
        <v>0.63405547879375113</v>
      </c>
      <c r="F863" s="24">
        <f t="shared" ca="1" si="27"/>
        <v>50342.61376873128</v>
      </c>
    </row>
    <row r="864" spans="5:6" x14ac:dyDescent="0.25">
      <c r="E864" s="24">
        <f t="shared" ca="1" si="26"/>
        <v>0.28134661062506494</v>
      </c>
      <c r="F864" s="24">
        <f t="shared" ca="1" si="27"/>
        <v>49421.154195345305</v>
      </c>
    </row>
    <row r="865" spans="5:6" x14ac:dyDescent="0.25">
      <c r="E865" s="24">
        <f t="shared" ca="1" si="26"/>
        <v>0.75034240781396122</v>
      </c>
      <c r="F865" s="24">
        <f t="shared" ca="1" si="27"/>
        <v>50675.567653339276</v>
      </c>
    </row>
    <row r="866" spans="5:6" x14ac:dyDescent="0.25">
      <c r="E866" s="24">
        <f t="shared" ca="1" si="26"/>
        <v>0.92499985115745587</v>
      </c>
      <c r="F866" s="24">
        <f t="shared" ca="1" si="27"/>
        <v>51439.530419460323</v>
      </c>
    </row>
    <row r="867" spans="5:6" x14ac:dyDescent="0.25">
      <c r="E867" s="24">
        <f t="shared" ca="1" si="26"/>
        <v>0.97378723215759744</v>
      </c>
      <c r="F867" s="24">
        <f t="shared" ca="1" si="27"/>
        <v>51939.622900437542</v>
      </c>
    </row>
    <row r="868" spans="5:6" x14ac:dyDescent="0.25">
      <c r="E868" s="24">
        <f t="shared" ca="1" si="26"/>
        <v>0.28342540806442229</v>
      </c>
      <c r="F868" s="24">
        <f t="shared" ca="1" si="27"/>
        <v>49427.304398474444</v>
      </c>
    </row>
    <row r="869" spans="5:6" x14ac:dyDescent="0.25">
      <c r="E869" s="24">
        <f t="shared" ca="1" si="26"/>
        <v>0.64247984921144152</v>
      </c>
      <c r="F869" s="24">
        <f t="shared" ca="1" si="27"/>
        <v>50365.095256594039</v>
      </c>
    </row>
    <row r="870" spans="5:6" x14ac:dyDescent="0.25">
      <c r="E870" s="24">
        <f t="shared" ca="1" si="26"/>
        <v>6.9428786290031685E-2</v>
      </c>
      <c r="F870" s="24">
        <f t="shared" ca="1" si="27"/>
        <v>48519.941264540132</v>
      </c>
    </row>
    <row r="871" spans="5:6" x14ac:dyDescent="0.25">
      <c r="E871" s="24">
        <f t="shared" ca="1" si="26"/>
        <v>0.53170583859172127</v>
      </c>
      <c r="F871" s="24">
        <f t="shared" ca="1" si="27"/>
        <v>50079.558600493991</v>
      </c>
    </row>
    <row r="872" spans="5:6" x14ac:dyDescent="0.25">
      <c r="E872" s="24">
        <f t="shared" ca="1" si="26"/>
        <v>0.84095523179792164</v>
      </c>
      <c r="F872" s="24">
        <f t="shared" ca="1" si="27"/>
        <v>50998.391535739007</v>
      </c>
    </row>
    <row r="873" spans="5:6" x14ac:dyDescent="0.25">
      <c r="E873" s="24">
        <f t="shared" ca="1" si="26"/>
        <v>0.88239083968597631</v>
      </c>
      <c r="F873" s="24">
        <f t="shared" ca="1" si="27"/>
        <v>51187.023577462358</v>
      </c>
    </row>
    <row r="874" spans="5:6" x14ac:dyDescent="0.25">
      <c r="E874" s="24">
        <f t="shared" ca="1" si="26"/>
        <v>0.58628623417355763</v>
      </c>
      <c r="F874" s="24">
        <f t="shared" ca="1" si="27"/>
        <v>50218.002027563118</v>
      </c>
    </row>
    <row r="875" spans="5:6" x14ac:dyDescent="0.25">
      <c r="E875" s="24">
        <f t="shared" ca="1" si="26"/>
        <v>0.38523436670182187</v>
      </c>
      <c r="F875" s="24">
        <f t="shared" ca="1" si="27"/>
        <v>49708.238172780097</v>
      </c>
    </row>
    <row r="876" spans="5:6" x14ac:dyDescent="0.25">
      <c r="E876" s="24">
        <f t="shared" ca="1" si="26"/>
        <v>0.53823777161128883</v>
      </c>
      <c r="F876" s="24">
        <f t="shared" ca="1" si="27"/>
        <v>50095.995109377007</v>
      </c>
    </row>
    <row r="877" spans="5:6" x14ac:dyDescent="0.25">
      <c r="E877" s="24">
        <f t="shared" ca="1" si="26"/>
        <v>0.94510423247440811</v>
      </c>
      <c r="F877" s="24">
        <f t="shared" ca="1" si="27"/>
        <v>51599.130832624083</v>
      </c>
    </row>
    <row r="878" spans="5:6" x14ac:dyDescent="0.25">
      <c r="E878" s="24">
        <f t="shared" ca="1" si="26"/>
        <v>0.10581469643043495</v>
      </c>
      <c r="F878" s="24">
        <f t="shared" ca="1" si="27"/>
        <v>48750.90243968409</v>
      </c>
    </row>
    <row r="879" spans="5:6" x14ac:dyDescent="0.25">
      <c r="E879" s="24">
        <f t="shared" ca="1" si="26"/>
        <v>0.56804997436851812</v>
      </c>
      <c r="F879" s="24">
        <f t="shared" ca="1" si="27"/>
        <v>50171.411705594575</v>
      </c>
    </row>
    <row r="880" spans="5:6" x14ac:dyDescent="0.25">
      <c r="E880" s="24">
        <f t="shared" ca="1" si="26"/>
        <v>0.18806029645311473</v>
      </c>
      <c r="F880" s="24">
        <f t="shared" ca="1" si="27"/>
        <v>49114.93317882729</v>
      </c>
    </row>
    <row r="881" spans="5:6" x14ac:dyDescent="0.25">
      <c r="E881" s="24">
        <f t="shared" ca="1" si="26"/>
        <v>0.42910634610776299</v>
      </c>
      <c r="F881" s="24">
        <f t="shared" ca="1" si="27"/>
        <v>49821.350204462113</v>
      </c>
    </row>
    <row r="882" spans="5:6" x14ac:dyDescent="0.25">
      <c r="E882" s="24">
        <f t="shared" ca="1" si="26"/>
        <v>0.49056574903870809</v>
      </c>
      <c r="F882" s="24">
        <f t="shared" ca="1" si="27"/>
        <v>49976.349635210558</v>
      </c>
    </row>
    <row r="883" spans="5:6" x14ac:dyDescent="0.25">
      <c r="E883" s="24">
        <f t="shared" ca="1" si="26"/>
        <v>0.57725870595973638</v>
      </c>
      <c r="F883" s="24">
        <f t="shared" ca="1" si="27"/>
        <v>50194.88549717873</v>
      </c>
    </row>
    <row r="884" spans="5:6" x14ac:dyDescent="0.25">
      <c r="E884" s="24">
        <f t="shared" ca="1" si="26"/>
        <v>0.31972959341085583</v>
      </c>
      <c r="F884" s="24">
        <f t="shared" ca="1" si="27"/>
        <v>49531.544919678017</v>
      </c>
    </row>
    <row r="885" spans="5:6" x14ac:dyDescent="0.25">
      <c r="E885" s="24">
        <f t="shared" ca="1" si="26"/>
        <v>0.69130781669849473</v>
      </c>
      <c r="F885" s="24">
        <f t="shared" ca="1" si="27"/>
        <v>50499.560798552637</v>
      </c>
    </row>
    <row r="886" spans="5:6" x14ac:dyDescent="0.25">
      <c r="E886" s="24">
        <f t="shared" ca="1" si="26"/>
        <v>9.6397933365759192E-2</v>
      </c>
      <c r="F886" s="24">
        <f t="shared" ca="1" si="27"/>
        <v>48697.647366495126</v>
      </c>
    </row>
    <row r="887" spans="5:6" x14ac:dyDescent="0.25">
      <c r="E887" s="24">
        <f t="shared" ca="1" si="26"/>
        <v>0.63293497045298008</v>
      </c>
      <c r="F887" s="24">
        <f t="shared" ca="1" si="27"/>
        <v>50339.636803068308</v>
      </c>
    </row>
    <row r="888" spans="5:6" x14ac:dyDescent="0.25">
      <c r="E888" s="24">
        <f t="shared" ca="1" si="26"/>
        <v>4.3674578513313134E-2</v>
      </c>
      <c r="F888" s="24">
        <f t="shared" ca="1" si="27"/>
        <v>48290.450209319592</v>
      </c>
    </row>
    <row r="889" spans="5:6" x14ac:dyDescent="0.25">
      <c r="E889" s="24">
        <f t="shared" ca="1" si="26"/>
        <v>0.34400561390826057</v>
      </c>
      <c r="F889" s="24">
        <f t="shared" ca="1" si="27"/>
        <v>49598.444557917654</v>
      </c>
    </row>
    <row r="890" spans="5:6" x14ac:dyDescent="0.25">
      <c r="E890" s="24">
        <f t="shared" ca="1" si="26"/>
        <v>0.27954964045149511</v>
      </c>
      <c r="F890" s="24">
        <f t="shared" ca="1" si="27"/>
        <v>49415.820096657284</v>
      </c>
    </row>
    <row r="891" spans="5:6" x14ac:dyDescent="0.25">
      <c r="E891" s="24">
        <f t="shared" ca="1" si="26"/>
        <v>0.43884546906015609</v>
      </c>
      <c r="F891" s="24">
        <f t="shared" ca="1" si="27"/>
        <v>49846.102985468249</v>
      </c>
    </row>
    <row r="892" spans="5:6" x14ac:dyDescent="0.25">
      <c r="E892" s="24">
        <f t="shared" ca="1" si="26"/>
        <v>0.22739070440787434</v>
      </c>
      <c r="F892" s="24">
        <f t="shared" ca="1" si="27"/>
        <v>49252.532491982238</v>
      </c>
    </row>
    <row r="893" spans="5:6" x14ac:dyDescent="0.25">
      <c r="E893" s="24">
        <f t="shared" ca="1" si="26"/>
        <v>0.40723998572676212</v>
      </c>
      <c r="F893" s="24">
        <f t="shared" ca="1" si="27"/>
        <v>49765.34944994581</v>
      </c>
    </row>
    <row r="894" spans="5:6" x14ac:dyDescent="0.25">
      <c r="E894" s="24">
        <f t="shared" ca="1" si="26"/>
        <v>0.77312726828392286</v>
      </c>
      <c r="F894" s="24">
        <f t="shared" ca="1" si="27"/>
        <v>50749.185407089324</v>
      </c>
    </row>
    <row r="895" spans="5:6" x14ac:dyDescent="0.25">
      <c r="E895" s="24">
        <f t="shared" ca="1" si="26"/>
        <v>0.64847291664961482</v>
      </c>
      <c r="F895" s="24">
        <f t="shared" ca="1" si="27"/>
        <v>50381.200919740557</v>
      </c>
    </row>
    <row r="896" spans="5:6" x14ac:dyDescent="0.25">
      <c r="E896" s="24">
        <f t="shared" ca="1" si="26"/>
        <v>0.32379269201220151</v>
      </c>
      <c r="F896" s="24">
        <f t="shared" ca="1" si="27"/>
        <v>49542.880818645339</v>
      </c>
    </row>
    <row r="897" spans="5:6" x14ac:dyDescent="0.25">
      <c r="E897" s="24">
        <f t="shared" ca="1" si="26"/>
        <v>5.5223722681796317E-2</v>
      </c>
      <c r="F897" s="24">
        <f t="shared" ca="1" si="27"/>
        <v>48403.814775122912</v>
      </c>
    </row>
    <row r="898" spans="5:6" x14ac:dyDescent="0.25">
      <c r="E898" s="24">
        <f t="shared" ca="1" si="26"/>
        <v>0.72244619401070698</v>
      </c>
      <c r="F898" s="24">
        <f t="shared" ca="1" si="27"/>
        <v>50590.123862310407</v>
      </c>
    </row>
    <row r="899" spans="5:6" x14ac:dyDescent="0.25">
      <c r="E899" s="24">
        <f t="shared" ca="1" si="26"/>
        <v>0.54399488646565164</v>
      </c>
      <c r="F899" s="24">
        <f t="shared" ca="1" si="27"/>
        <v>50110.503307325154</v>
      </c>
    </row>
    <row r="900" spans="5:6" x14ac:dyDescent="0.25">
      <c r="E900" s="24">
        <f t="shared" ref="E900:E963" ca="1" si="28">RAND()</f>
        <v>0.68820716155398576</v>
      </c>
      <c r="F900" s="24">
        <f t="shared" ref="F900:F963" ca="1" si="29">_xlfn.NORM.INV(E900,$C$3,$C$4)</f>
        <v>50490.774882575904</v>
      </c>
    </row>
    <row r="901" spans="5:6" x14ac:dyDescent="0.25">
      <c r="E901" s="24">
        <f t="shared" ca="1" si="28"/>
        <v>0.88938597211255954</v>
      </c>
      <c r="F901" s="24">
        <f t="shared" ca="1" si="29"/>
        <v>51223.269148352774</v>
      </c>
    </row>
    <row r="902" spans="5:6" x14ac:dyDescent="0.25">
      <c r="E902" s="24">
        <f t="shared" ca="1" si="28"/>
        <v>0.17037127603085767</v>
      </c>
      <c r="F902" s="24">
        <f t="shared" ca="1" si="29"/>
        <v>49047.30090507101</v>
      </c>
    </row>
    <row r="903" spans="5:6" x14ac:dyDescent="0.25">
      <c r="E903" s="24">
        <f t="shared" ca="1" si="28"/>
        <v>0.91748021315115869</v>
      </c>
      <c r="F903" s="24">
        <f t="shared" ca="1" si="29"/>
        <v>51388.320167635895</v>
      </c>
    </row>
    <row r="904" spans="5:6" x14ac:dyDescent="0.25">
      <c r="E904" s="24">
        <f t="shared" ca="1" si="28"/>
        <v>1.746587073600081E-2</v>
      </c>
      <c r="F904" s="24">
        <f t="shared" ca="1" si="29"/>
        <v>47890.851220317512</v>
      </c>
    </row>
    <row r="905" spans="5:6" x14ac:dyDescent="0.25">
      <c r="E905" s="24">
        <f t="shared" ca="1" si="28"/>
        <v>0.62377979247202542</v>
      </c>
      <c r="F905" s="24">
        <f t="shared" ca="1" si="29"/>
        <v>50315.42311978701</v>
      </c>
    </row>
    <row r="906" spans="5:6" x14ac:dyDescent="0.25">
      <c r="E906" s="24">
        <f t="shared" ca="1" si="28"/>
        <v>5.8452224222401816E-2</v>
      </c>
      <c r="F906" s="24">
        <f t="shared" ca="1" si="29"/>
        <v>48432.099899930057</v>
      </c>
    </row>
    <row r="907" spans="5:6" x14ac:dyDescent="0.25">
      <c r="E907" s="24">
        <f t="shared" ca="1" si="28"/>
        <v>0.2170589660385811</v>
      </c>
      <c r="F907" s="24">
        <f t="shared" ca="1" si="29"/>
        <v>49217.835546796523</v>
      </c>
    </row>
    <row r="908" spans="5:6" x14ac:dyDescent="0.25">
      <c r="E908" s="24">
        <f t="shared" ca="1" si="28"/>
        <v>0.74098989592983699</v>
      </c>
      <c r="F908" s="24">
        <f t="shared" ca="1" si="29"/>
        <v>50646.400204295503</v>
      </c>
    </row>
    <row r="909" spans="5:6" x14ac:dyDescent="0.25">
      <c r="E909" s="24">
        <f t="shared" ca="1" si="28"/>
        <v>0.67991608551026672</v>
      </c>
      <c r="F909" s="24">
        <f t="shared" ca="1" si="29"/>
        <v>50467.464158966432</v>
      </c>
    </row>
    <row r="910" spans="5:6" x14ac:dyDescent="0.25">
      <c r="E910" s="24">
        <f t="shared" ca="1" si="28"/>
        <v>0.939054245161974</v>
      </c>
      <c r="F910" s="24">
        <f t="shared" ca="1" si="29"/>
        <v>51546.882798449857</v>
      </c>
    </row>
    <row r="911" spans="5:6" x14ac:dyDescent="0.25">
      <c r="E911" s="24">
        <f t="shared" ca="1" si="28"/>
        <v>0.37642529098978983</v>
      </c>
      <c r="F911" s="24">
        <f t="shared" ca="1" si="29"/>
        <v>49685.117121721552</v>
      </c>
    </row>
    <row r="912" spans="5:6" x14ac:dyDescent="0.25">
      <c r="E912" s="24">
        <f t="shared" ca="1" si="28"/>
        <v>0.94844758933276141</v>
      </c>
      <c r="F912" s="24">
        <f t="shared" ca="1" si="29"/>
        <v>51629.984271033805</v>
      </c>
    </row>
    <row r="913" spans="5:6" x14ac:dyDescent="0.25">
      <c r="E913" s="24">
        <f t="shared" ca="1" si="28"/>
        <v>0.75388685084548257</v>
      </c>
      <c r="F913" s="24">
        <f t="shared" ca="1" si="29"/>
        <v>50686.772188275143</v>
      </c>
    </row>
    <row r="914" spans="5:6" x14ac:dyDescent="0.25">
      <c r="E914" s="24">
        <f t="shared" ca="1" si="28"/>
        <v>0.76192761784036667</v>
      </c>
      <c r="F914" s="24">
        <f t="shared" ca="1" si="29"/>
        <v>50712.516877014496</v>
      </c>
    </row>
    <row r="915" spans="5:6" x14ac:dyDescent="0.25">
      <c r="E915" s="24">
        <f t="shared" ca="1" si="28"/>
        <v>0.50486963287209086</v>
      </c>
      <c r="F915" s="24">
        <f t="shared" ca="1" si="29"/>
        <v>50012.206662574914</v>
      </c>
    </row>
    <row r="916" spans="5:6" x14ac:dyDescent="0.25">
      <c r="E916" s="24">
        <f t="shared" ca="1" si="28"/>
        <v>0.83337597761309434</v>
      </c>
      <c r="F916" s="24">
        <f t="shared" ca="1" si="29"/>
        <v>50967.5922590794</v>
      </c>
    </row>
    <row r="917" spans="5:6" x14ac:dyDescent="0.25">
      <c r="E917" s="24">
        <f t="shared" ca="1" si="28"/>
        <v>9.9251535622628562E-2</v>
      </c>
      <c r="F917" s="24">
        <f t="shared" ca="1" si="29"/>
        <v>48714.171929204524</v>
      </c>
    </row>
    <row r="918" spans="5:6" x14ac:dyDescent="0.25">
      <c r="E918" s="24">
        <f t="shared" ca="1" si="28"/>
        <v>0.15898667284219636</v>
      </c>
      <c r="F918" s="24">
        <f t="shared" ca="1" si="29"/>
        <v>49001.368728615045</v>
      </c>
    </row>
    <row r="919" spans="5:6" x14ac:dyDescent="0.25">
      <c r="E919" s="24">
        <f t="shared" ca="1" si="28"/>
        <v>0.96258497377131436</v>
      </c>
      <c r="F919" s="24">
        <f t="shared" ca="1" si="29"/>
        <v>51781.504609974676</v>
      </c>
    </row>
    <row r="920" spans="5:6" x14ac:dyDescent="0.25">
      <c r="E920" s="24">
        <f t="shared" ca="1" si="28"/>
        <v>0.40974235779953927</v>
      </c>
      <c r="F920" s="24">
        <f t="shared" ca="1" si="29"/>
        <v>49771.792222769574</v>
      </c>
    </row>
    <row r="921" spans="5:6" x14ac:dyDescent="0.25">
      <c r="E921" s="24">
        <f t="shared" ca="1" si="28"/>
        <v>0.92704456413793235</v>
      </c>
      <c r="F921" s="24">
        <f t="shared" ca="1" si="29"/>
        <v>51454.127820551621</v>
      </c>
    </row>
    <row r="922" spans="5:6" x14ac:dyDescent="0.25">
      <c r="E922" s="24">
        <f t="shared" ca="1" si="28"/>
        <v>0.7751356371531154</v>
      </c>
      <c r="F922" s="24">
        <f t="shared" ca="1" si="29"/>
        <v>50755.867359377342</v>
      </c>
    </row>
    <row r="923" spans="5:6" x14ac:dyDescent="0.25">
      <c r="E923" s="24">
        <f t="shared" ca="1" si="28"/>
        <v>0.52689681422332457</v>
      </c>
      <c r="F923" s="24">
        <f t="shared" ca="1" si="29"/>
        <v>50067.471472942831</v>
      </c>
    </row>
    <row r="924" spans="5:6" x14ac:dyDescent="0.25">
      <c r="E924" s="24">
        <f t="shared" ca="1" si="28"/>
        <v>0.41712301228865201</v>
      </c>
      <c r="F924" s="24">
        <f t="shared" ca="1" si="29"/>
        <v>49790.74095917603</v>
      </c>
    </row>
    <row r="925" spans="5:6" x14ac:dyDescent="0.25">
      <c r="E925" s="24">
        <f t="shared" ca="1" si="28"/>
        <v>0.13046416827592044</v>
      </c>
      <c r="F925" s="24">
        <f t="shared" ca="1" si="29"/>
        <v>48875.800346786469</v>
      </c>
    </row>
    <row r="926" spans="5:6" x14ac:dyDescent="0.25">
      <c r="E926" s="24">
        <f t="shared" ca="1" si="28"/>
        <v>0.97586577668700591</v>
      </c>
      <c r="F926" s="24">
        <f t="shared" ca="1" si="29"/>
        <v>51974.997368625729</v>
      </c>
    </row>
    <row r="927" spans="5:6" x14ac:dyDescent="0.25">
      <c r="E927" s="24">
        <f t="shared" ca="1" si="28"/>
        <v>0.56867039663536367</v>
      </c>
      <c r="F927" s="24">
        <f t="shared" ca="1" si="29"/>
        <v>50172.990103348115</v>
      </c>
    </row>
    <row r="928" spans="5:6" x14ac:dyDescent="0.25">
      <c r="E928" s="24">
        <f t="shared" ca="1" si="28"/>
        <v>2.9706982823995309E-2</v>
      </c>
      <c r="F928" s="24">
        <f t="shared" ca="1" si="29"/>
        <v>48114.882424363328</v>
      </c>
    </row>
    <row r="929" spans="5:6" x14ac:dyDescent="0.25">
      <c r="E929" s="24">
        <f t="shared" ca="1" si="28"/>
        <v>0.84407981369589768</v>
      </c>
      <c r="F929" s="24">
        <f t="shared" ca="1" si="29"/>
        <v>51011.367913074544</v>
      </c>
    </row>
    <row r="930" spans="5:6" x14ac:dyDescent="0.25">
      <c r="E930" s="24">
        <f t="shared" ca="1" si="28"/>
        <v>0.97514988964879767</v>
      </c>
      <c r="F930" s="24">
        <f t="shared" ca="1" si="29"/>
        <v>51962.535079035151</v>
      </c>
    </row>
    <row r="931" spans="5:6" x14ac:dyDescent="0.25">
      <c r="E931" s="24">
        <f t="shared" ca="1" si="28"/>
        <v>0.14223223395189588</v>
      </c>
      <c r="F931" s="24">
        <f t="shared" ca="1" si="29"/>
        <v>48929.655937617761</v>
      </c>
    </row>
    <row r="932" spans="5:6" x14ac:dyDescent="0.25">
      <c r="E932" s="24">
        <f t="shared" ca="1" si="28"/>
        <v>3.1983290149180221E-2</v>
      </c>
      <c r="F932" s="24">
        <f t="shared" ca="1" si="29"/>
        <v>48147.587281161366</v>
      </c>
    </row>
    <row r="933" spans="5:6" x14ac:dyDescent="0.25">
      <c r="E933" s="24">
        <f t="shared" ca="1" si="28"/>
        <v>0.22722011820957044</v>
      </c>
      <c r="F933" s="24">
        <f t="shared" ca="1" si="29"/>
        <v>49251.966972638518</v>
      </c>
    </row>
    <row r="934" spans="5:6" x14ac:dyDescent="0.25">
      <c r="E934" s="24">
        <f t="shared" ca="1" si="28"/>
        <v>9.1096733280678244E-2</v>
      </c>
      <c r="F934" s="24">
        <f t="shared" ca="1" si="29"/>
        <v>48665.968296364605</v>
      </c>
    </row>
    <row r="935" spans="5:6" x14ac:dyDescent="0.25">
      <c r="E935" s="24">
        <f t="shared" ca="1" si="28"/>
        <v>0.20088835486299883</v>
      </c>
      <c r="F935" s="24">
        <f t="shared" ca="1" si="29"/>
        <v>49161.547669703803</v>
      </c>
    </row>
    <row r="936" spans="5:6" x14ac:dyDescent="0.25">
      <c r="E936" s="24">
        <f t="shared" ca="1" si="28"/>
        <v>0.90279745719893423</v>
      </c>
      <c r="F936" s="24">
        <f t="shared" ca="1" si="29"/>
        <v>51297.657408041225</v>
      </c>
    </row>
    <row r="937" spans="5:6" x14ac:dyDescent="0.25">
      <c r="E937" s="24">
        <f t="shared" ca="1" si="28"/>
        <v>0.84352176210711705</v>
      </c>
      <c r="F937" s="24">
        <f t="shared" ca="1" si="29"/>
        <v>51009.037863373225</v>
      </c>
    </row>
    <row r="938" spans="5:6" x14ac:dyDescent="0.25">
      <c r="E938" s="24">
        <f t="shared" ca="1" si="28"/>
        <v>0.87080751751845398</v>
      </c>
      <c r="F938" s="24">
        <f t="shared" ca="1" si="29"/>
        <v>51130.216604047637</v>
      </c>
    </row>
    <row r="939" spans="5:6" x14ac:dyDescent="0.25">
      <c r="E939" s="24">
        <f t="shared" ca="1" si="28"/>
        <v>0.23283820959925272</v>
      </c>
      <c r="F939" s="24">
        <f t="shared" ca="1" si="29"/>
        <v>49270.468193764245</v>
      </c>
    </row>
    <row r="940" spans="5:6" x14ac:dyDescent="0.25">
      <c r="E940" s="24">
        <f t="shared" ca="1" si="28"/>
        <v>0.23661061138577533</v>
      </c>
      <c r="F940" s="24">
        <f t="shared" ca="1" si="29"/>
        <v>49282.752220804301</v>
      </c>
    </row>
    <row r="941" spans="5:6" x14ac:dyDescent="0.25">
      <c r="E941" s="24">
        <f t="shared" ca="1" si="28"/>
        <v>0.10857697970207769</v>
      </c>
      <c r="F941" s="24">
        <f t="shared" ca="1" si="29"/>
        <v>48765.868639647277</v>
      </c>
    </row>
    <row r="942" spans="5:6" x14ac:dyDescent="0.25">
      <c r="E942" s="24">
        <f t="shared" ca="1" si="28"/>
        <v>0.43778053417759133</v>
      </c>
      <c r="F942" s="24">
        <f t="shared" ca="1" si="29"/>
        <v>49843.401225397829</v>
      </c>
    </row>
    <row r="943" spans="5:6" x14ac:dyDescent="0.25">
      <c r="E943" s="24">
        <f t="shared" ca="1" si="28"/>
        <v>0.2877454309804709</v>
      </c>
      <c r="F943" s="24">
        <f t="shared" ca="1" si="29"/>
        <v>49440.016748791058</v>
      </c>
    </row>
    <row r="944" spans="5:6" x14ac:dyDescent="0.25">
      <c r="E944" s="24">
        <f t="shared" ca="1" si="28"/>
        <v>0.41002278858641805</v>
      </c>
      <c r="F944" s="24">
        <f t="shared" ca="1" si="29"/>
        <v>49772.513643599326</v>
      </c>
    </row>
    <row r="945" spans="5:6" x14ac:dyDescent="0.25">
      <c r="E945" s="24">
        <f t="shared" ca="1" si="28"/>
        <v>0.82711148383087896</v>
      </c>
      <c r="F945" s="24">
        <f t="shared" ca="1" si="29"/>
        <v>50942.812078821691</v>
      </c>
    </row>
    <row r="946" spans="5:6" x14ac:dyDescent="0.25">
      <c r="E946" s="24">
        <f t="shared" ca="1" si="28"/>
        <v>2.9151117491924117E-2</v>
      </c>
      <c r="F946" s="24">
        <f t="shared" ca="1" si="29"/>
        <v>48106.581483972841</v>
      </c>
    </row>
    <row r="947" spans="5:6" x14ac:dyDescent="0.25">
      <c r="E947" s="24">
        <f t="shared" ca="1" si="28"/>
        <v>0.22388979688518562</v>
      </c>
      <c r="F947" s="24">
        <f t="shared" ca="1" si="29"/>
        <v>49240.878023202145</v>
      </c>
    </row>
    <row r="948" spans="5:6" x14ac:dyDescent="0.25">
      <c r="E948" s="24">
        <f t="shared" ca="1" si="28"/>
        <v>0.111081414121174</v>
      </c>
      <c r="F948" s="24">
        <f t="shared" ca="1" si="29"/>
        <v>48779.202836999706</v>
      </c>
    </row>
    <row r="949" spans="5:6" x14ac:dyDescent="0.25">
      <c r="E949" s="24">
        <f t="shared" ca="1" si="28"/>
        <v>0.54338585236693138</v>
      </c>
      <c r="F949" s="24">
        <f t="shared" ca="1" si="29"/>
        <v>50108.967465676142</v>
      </c>
    </row>
    <row r="950" spans="5:6" x14ac:dyDescent="0.25">
      <c r="E950" s="24">
        <f t="shared" ca="1" si="28"/>
        <v>0.52637378983921967</v>
      </c>
      <c r="F950" s="24">
        <f t="shared" ca="1" si="29"/>
        <v>50066.157515541228</v>
      </c>
    </row>
    <row r="951" spans="5:6" x14ac:dyDescent="0.25">
      <c r="E951" s="24">
        <f t="shared" ca="1" si="28"/>
        <v>0.10820657178125082</v>
      </c>
      <c r="F951" s="24">
        <f t="shared" ca="1" si="29"/>
        <v>48763.877798698377</v>
      </c>
    </row>
    <row r="952" spans="5:6" x14ac:dyDescent="0.25">
      <c r="E952" s="24">
        <f t="shared" ca="1" si="28"/>
        <v>0.69015261548921858</v>
      </c>
      <c r="F952" s="24">
        <f t="shared" ca="1" si="29"/>
        <v>50496.282985292492</v>
      </c>
    </row>
    <row r="953" spans="5:6" x14ac:dyDescent="0.25">
      <c r="E953" s="24">
        <f t="shared" ca="1" si="28"/>
        <v>0.85577232800226</v>
      </c>
      <c r="F953" s="24">
        <f t="shared" ca="1" si="29"/>
        <v>51061.516267552041</v>
      </c>
    </row>
    <row r="954" spans="5:6" x14ac:dyDescent="0.25">
      <c r="E954" s="24">
        <f t="shared" ca="1" si="28"/>
        <v>0.77392589916730903</v>
      </c>
      <c r="F954" s="24">
        <f t="shared" ca="1" si="29"/>
        <v>50751.838474103439</v>
      </c>
    </row>
    <row r="955" spans="5:6" x14ac:dyDescent="0.25">
      <c r="E955" s="24">
        <f t="shared" ca="1" si="28"/>
        <v>0.53245417243481141</v>
      </c>
      <c r="F955" s="24">
        <f t="shared" ca="1" si="29"/>
        <v>50081.440483137027</v>
      </c>
    </row>
    <row r="956" spans="5:6" x14ac:dyDescent="0.25">
      <c r="E956" s="24">
        <f t="shared" ca="1" si="28"/>
        <v>5.0655956105531197E-2</v>
      </c>
      <c r="F956" s="24">
        <f t="shared" ca="1" si="29"/>
        <v>48361.473507417038</v>
      </c>
    </row>
    <row r="957" spans="5:6" x14ac:dyDescent="0.25">
      <c r="E957" s="24">
        <f t="shared" ca="1" si="28"/>
        <v>0.97014499244007102</v>
      </c>
      <c r="F957" s="24">
        <f t="shared" ca="1" si="29"/>
        <v>51882.928818547814</v>
      </c>
    </row>
    <row r="958" spans="5:6" x14ac:dyDescent="0.25">
      <c r="E958" s="24">
        <f t="shared" ca="1" si="28"/>
        <v>4.7076104647401751E-2</v>
      </c>
      <c r="F958" s="24">
        <f t="shared" ca="1" si="29"/>
        <v>48326.109946163939</v>
      </c>
    </row>
    <row r="959" spans="5:6" x14ac:dyDescent="0.25">
      <c r="E959" s="24">
        <f t="shared" ca="1" si="28"/>
        <v>0.16660600454916596</v>
      </c>
      <c r="F959" s="24">
        <f t="shared" ca="1" si="29"/>
        <v>49032.335612144954</v>
      </c>
    </row>
    <row r="960" spans="5:6" x14ac:dyDescent="0.25">
      <c r="E960" s="24">
        <f t="shared" ca="1" si="28"/>
        <v>0.40436386868476137</v>
      </c>
      <c r="F960" s="24">
        <f t="shared" ca="1" si="29"/>
        <v>49757.932340922926</v>
      </c>
    </row>
    <row r="961" spans="5:6" x14ac:dyDescent="0.25">
      <c r="E961" s="24">
        <f t="shared" ca="1" si="28"/>
        <v>0.55938562588952534</v>
      </c>
      <c r="F961" s="24">
        <f t="shared" ca="1" si="29"/>
        <v>50149.41174039444</v>
      </c>
    </row>
    <row r="962" spans="5:6" x14ac:dyDescent="0.25">
      <c r="E962" s="24">
        <f t="shared" ca="1" si="28"/>
        <v>0.77236380820718653</v>
      </c>
      <c r="F962" s="24">
        <f t="shared" ca="1" si="29"/>
        <v>50746.654099042062</v>
      </c>
    </row>
    <row r="963" spans="5:6" x14ac:dyDescent="0.25">
      <c r="E963" s="24">
        <f t="shared" ca="1" si="28"/>
        <v>0.52610345566708117</v>
      </c>
      <c r="F963" s="24">
        <f t="shared" ca="1" si="29"/>
        <v>50065.478418915722</v>
      </c>
    </row>
    <row r="964" spans="5:6" x14ac:dyDescent="0.25">
      <c r="E964" s="24">
        <f t="shared" ref="E964:E1027" ca="1" si="30">RAND()</f>
        <v>0.20749426198917365</v>
      </c>
      <c r="F964" s="24">
        <f t="shared" ref="F964:F1027" ca="1" si="31">_xlfn.NORM.INV(E964,$C$3,$C$4)</f>
        <v>49184.85361638404</v>
      </c>
    </row>
    <row r="965" spans="5:6" x14ac:dyDescent="0.25">
      <c r="E965" s="24">
        <f t="shared" ca="1" si="30"/>
        <v>0.78572207645438463</v>
      </c>
      <c r="F965" s="24">
        <f t="shared" ca="1" si="31"/>
        <v>50791.665322893154</v>
      </c>
    </row>
    <row r="966" spans="5:6" x14ac:dyDescent="0.25">
      <c r="E966" s="24">
        <f t="shared" ca="1" si="30"/>
        <v>0.63609322725278039</v>
      </c>
      <c r="F966" s="24">
        <f t="shared" ca="1" si="31"/>
        <v>50348.035470036186</v>
      </c>
    </row>
    <row r="967" spans="5:6" x14ac:dyDescent="0.25">
      <c r="E967" s="24">
        <f t="shared" ca="1" si="30"/>
        <v>0.13674447339173001</v>
      </c>
      <c r="F967" s="24">
        <f t="shared" ca="1" si="31"/>
        <v>48904.936794021</v>
      </c>
    </row>
    <row r="968" spans="5:6" x14ac:dyDescent="0.25">
      <c r="E968" s="24">
        <f t="shared" ca="1" si="30"/>
        <v>0.93036453187847701</v>
      </c>
      <c r="F968" s="24">
        <f t="shared" ca="1" si="31"/>
        <v>51478.511444105447</v>
      </c>
    </row>
    <row r="969" spans="5:6" x14ac:dyDescent="0.25">
      <c r="E969" s="24">
        <f t="shared" ca="1" si="30"/>
        <v>0.85438197140520677</v>
      </c>
      <c r="F969" s="24">
        <f t="shared" ca="1" si="31"/>
        <v>51055.413924616863</v>
      </c>
    </row>
    <row r="970" spans="5:6" x14ac:dyDescent="0.25">
      <c r="E970" s="24">
        <f t="shared" ca="1" si="30"/>
        <v>0.26253228889502767</v>
      </c>
      <c r="F970" s="24">
        <f t="shared" ca="1" si="31"/>
        <v>49364.442039824993</v>
      </c>
    </row>
    <row r="971" spans="5:6" x14ac:dyDescent="0.25">
      <c r="E971" s="24">
        <f t="shared" ca="1" si="30"/>
        <v>0.29070014209110484</v>
      </c>
      <c r="F971" s="24">
        <f t="shared" ca="1" si="31"/>
        <v>49448.659505765558</v>
      </c>
    </row>
    <row r="972" spans="5:6" x14ac:dyDescent="0.25">
      <c r="E972" s="24">
        <f t="shared" ca="1" si="30"/>
        <v>7.7924623998232412E-2</v>
      </c>
      <c r="F972" s="24">
        <f t="shared" ca="1" si="31"/>
        <v>48580.829272871742</v>
      </c>
    </row>
    <row r="973" spans="5:6" x14ac:dyDescent="0.25">
      <c r="E973" s="24">
        <f t="shared" ca="1" si="30"/>
        <v>0.96780763294393157</v>
      </c>
      <c r="F973" s="24">
        <f t="shared" ca="1" si="31"/>
        <v>51849.506333539059</v>
      </c>
    </row>
    <row r="974" spans="5:6" x14ac:dyDescent="0.25">
      <c r="E974" s="24">
        <f t="shared" ca="1" si="30"/>
        <v>0.38325064938244635</v>
      </c>
      <c r="F974" s="24">
        <f t="shared" ca="1" si="31"/>
        <v>49703.045568122492</v>
      </c>
    </row>
    <row r="975" spans="5:6" x14ac:dyDescent="0.25">
      <c r="E975" s="24">
        <f t="shared" ca="1" si="30"/>
        <v>0.19559098720673496</v>
      </c>
      <c r="F975" s="24">
        <f t="shared" ca="1" si="31"/>
        <v>49142.524183472691</v>
      </c>
    </row>
    <row r="976" spans="5:6" x14ac:dyDescent="0.25">
      <c r="E976" s="24">
        <f t="shared" ca="1" si="30"/>
        <v>0.43979937627358767</v>
      </c>
      <c r="F976" s="24">
        <f t="shared" ca="1" si="31"/>
        <v>49848.522112216975</v>
      </c>
    </row>
    <row r="977" spans="5:6" x14ac:dyDescent="0.25">
      <c r="E977" s="24">
        <f t="shared" ca="1" si="30"/>
        <v>0.95395444037989785</v>
      </c>
      <c r="F977" s="24">
        <f t="shared" ca="1" si="31"/>
        <v>51684.468722383172</v>
      </c>
    </row>
    <row r="978" spans="5:6" x14ac:dyDescent="0.25">
      <c r="E978" s="24">
        <f t="shared" ca="1" si="30"/>
        <v>0.56369150280770985</v>
      </c>
      <c r="F978" s="24">
        <f t="shared" ca="1" si="31"/>
        <v>50160.335247694289</v>
      </c>
    </row>
    <row r="979" spans="5:6" x14ac:dyDescent="0.25">
      <c r="E979" s="24">
        <f t="shared" ca="1" si="30"/>
        <v>0.17976437765789255</v>
      </c>
      <c r="F979" s="24">
        <f t="shared" ca="1" si="31"/>
        <v>49083.73659185828</v>
      </c>
    </row>
    <row r="980" spans="5:6" x14ac:dyDescent="0.25">
      <c r="E980" s="24">
        <f t="shared" ca="1" si="30"/>
        <v>0.11241925251921803</v>
      </c>
      <c r="F980" s="24">
        <f t="shared" ca="1" si="31"/>
        <v>48786.237696297547</v>
      </c>
    </row>
    <row r="981" spans="5:6" x14ac:dyDescent="0.25">
      <c r="E981" s="24">
        <f t="shared" ca="1" si="30"/>
        <v>0.97097883260448947</v>
      </c>
      <c r="F981" s="24">
        <f t="shared" ca="1" si="31"/>
        <v>51895.378048222134</v>
      </c>
    </row>
    <row r="982" spans="5:6" x14ac:dyDescent="0.25">
      <c r="E982" s="24">
        <f t="shared" ca="1" si="30"/>
        <v>0.49861805374371693</v>
      </c>
      <c r="F982" s="24">
        <f t="shared" ca="1" si="31"/>
        <v>49996.535967512202</v>
      </c>
    </row>
    <row r="983" spans="5:6" x14ac:dyDescent="0.25">
      <c r="E983" s="24">
        <f t="shared" ca="1" si="30"/>
        <v>0.55848756126630528</v>
      </c>
      <c r="F983" s="24">
        <f t="shared" ca="1" si="31"/>
        <v>50147.135743741164</v>
      </c>
    </row>
    <row r="984" spans="5:6" x14ac:dyDescent="0.25">
      <c r="E984" s="24">
        <f t="shared" ca="1" si="30"/>
        <v>0.7423141586926324</v>
      </c>
      <c r="F984" s="24">
        <f t="shared" ca="1" si="31"/>
        <v>50650.496312930234</v>
      </c>
    </row>
    <row r="985" spans="5:6" x14ac:dyDescent="0.25">
      <c r="E985" s="24">
        <f t="shared" ca="1" si="30"/>
        <v>0.18052391085806407</v>
      </c>
      <c r="F985" s="24">
        <f t="shared" ca="1" si="31"/>
        <v>49086.629702536382</v>
      </c>
    </row>
    <row r="986" spans="5:6" x14ac:dyDescent="0.25">
      <c r="E986" s="24">
        <f t="shared" ca="1" si="30"/>
        <v>0.28064800613688334</v>
      </c>
      <c r="F986" s="24">
        <f t="shared" ca="1" si="31"/>
        <v>49419.082433217693</v>
      </c>
    </row>
    <row r="987" spans="5:6" x14ac:dyDescent="0.25">
      <c r="E987" s="24">
        <f t="shared" ca="1" si="30"/>
        <v>0.75752624008145508</v>
      </c>
      <c r="F987" s="24">
        <f t="shared" ca="1" si="31"/>
        <v>50698.367301657752</v>
      </c>
    </row>
    <row r="988" spans="5:6" x14ac:dyDescent="0.25">
      <c r="E988" s="24">
        <f t="shared" ca="1" si="30"/>
        <v>0.41740144890219222</v>
      </c>
      <c r="F988" s="24">
        <f t="shared" ca="1" si="31"/>
        <v>49791.454292701281</v>
      </c>
    </row>
    <row r="989" spans="5:6" x14ac:dyDescent="0.25">
      <c r="E989" s="24">
        <f t="shared" ca="1" si="30"/>
        <v>0.94136294849412261</v>
      </c>
      <c r="F989" s="24">
        <f t="shared" ca="1" si="31"/>
        <v>51566.31836788795</v>
      </c>
    </row>
    <row r="990" spans="5:6" x14ac:dyDescent="0.25">
      <c r="E990" s="24">
        <f t="shared" ca="1" si="30"/>
        <v>0.22015355129651737</v>
      </c>
      <c r="F990" s="24">
        <f t="shared" ca="1" si="31"/>
        <v>49228.325272448819</v>
      </c>
    </row>
    <row r="991" spans="5:6" x14ac:dyDescent="0.25">
      <c r="E991" s="24">
        <f t="shared" ca="1" si="30"/>
        <v>0.35058968029466353</v>
      </c>
      <c r="F991" s="24">
        <f t="shared" ca="1" si="31"/>
        <v>49616.271059878993</v>
      </c>
    </row>
    <row r="992" spans="5:6" x14ac:dyDescent="0.25">
      <c r="E992" s="24">
        <f t="shared" ca="1" si="30"/>
        <v>0.6195943844688242</v>
      </c>
      <c r="F992" s="24">
        <f t="shared" ca="1" si="31"/>
        <v>50304.415669928407</v>
      </c>
    </row>
    <row r="993" spans="5:6" x14ac:dyDescent="0.25">
      <c r="E993" s="24">
        <f t="shared" ca="1" si="30"/>
        <v>0.96239482179798375</v>
      </c>
      <c r="F993" s="24">
        <f t="shared" ca="1" si="31"/>
        <v>51779.179388726858</v>
      </c>
    </row>
    <row r="994" spans="5:6" x14ac:dyDescent="0.25">
      <c r="E994" s="24">
        <f t="shared" ca="1" si="30"/>
        <v>0.51126230429506281</v>
      </c>
      <c r="F994" s="24">
        <f t="shared" ca="1" si="31"/>
        <v>50028.234161162611</v>
      </c>
    </row>
    <row r="995" spans="5:6" x14ac:dyDescent="0.25">
      <c r="E995" s="24">
        <f t="shared" ca="1" si="30"/>
        <v>0.48462063820233292</v>
      </c>
      <c r="F995" s="24">
        <f t="shared" ca="1" si="31"/>
        <v>49961.440103438887</v>
      </c>
    </row>
    <row r="996" spans="5:6" x14ac:dyDescent="0.25">
      <c r="E996" s="24">
        <f t="shared" ca="1" si="30"/>
        <v>0.57150094911704785</v>
      </c>
      <c r="F996" s="24">
        <f t="shared" ca="1" si="31"/>
        <v>50180.196760228551</v>
      </c>
    </row>
    <row r="997" spans="5:6" x14ac:dyDescent="0.25">
      <c r="E997" s="24">
        <f t="shared" ca="1" si="30"/>
        <v>0.15922367668352888</v>
      </c>
      <c r="F997" s="24">
        <f t="shared" ca="1" si="31"/>
        <v>49002.34638576932</v>
      </c>
    </row>
    <row r="998" spans="5:6" x14ac:dyDescent="0.25">
      <c r="E998" s="24">
        <f t="shared" ca="1" si="30"/>
        <v>0.19998764382256906</v>
      </c>
      <c r="F998" s="24">
        <f t="shared" ca="1" si="31"/>
        <v>49158.334630399913</v>
      </c>
    </row>
    <row r="999" spans="5:6" x14ac:dyDescent="0.25">
      <c r="E999" s="24">
        <f t="shared" ca="1" si="30"/>
        <v>0.80944576251117084</v>
      </c>
      <c r="F999" s="24">
        <f t="shared" ca="1" si="31"/>
        <v>50875.855718614257</v>
      </c>
    </row>
    <row r="1000" spans="5:6" x14ac:dyDescent="0.25">
      <c r="E1000" s="24">
        <f t="shared" ca="1" si="30"/>
        <v>0.24482545600757066</v>
      </c>
      <c r="F1000" s="24">
        <f t="shared" ca="1" si="31"/>
        <v>49309.135841805022</v>
      </c>
    </row>
    <row r="1001" spans="5:6" x14ac:dyDescent="0.25">
      <c r="E1001" s="24">
        <f t="shared" ca="1" si="30"/>
        <v>0.82470879398691832</v>
      </c>
      <c r="F1001" s="24">
        <f t="shared" ca="1" si="31"/>
        <v>50933.46019730316</v>
      </c>
    </row>
    <row r="1002" spans="5:6" x14ac:dyDescent="0.25">
      <c r="E1002" s="24">
        <f t="shared" ca="1" si="30"/>
        <v>0.82221091377172306</v>
      </c>
      <c r="F1002" s="24">
        <f t="shared" ca="1" si="31"/>
        <v>50923.823587120467</v>
      </c>
    </row>
    <row r="1003" spans="5:6" x14ac:dyDescent="0.25">
      <c r="E1003" s="24">
        <f t="shared" ca="1" si="30"/>
        <v>0.66775029906646888</v>
      </c>
      <c r="F1003" s="24">
        <f t="shared" ca="1" si="31"/>
        <v>50433.70950721726</v>
      </c>
    </row>
    <row r="1004" spans="5:6" x14ac:dyDescent="0.25">
      <c r="E1004" s="24">
        <f t="shared" ca="1" si="30"/>
        <v>7.3348858044363308E-2</v>
      </c>
      <c r="F1004" s="24">
        <f t="shared" ca="1" si="31"/>
        <v>48548.704939269672</v>
      </c>
    </row>
    <row r="1005" spans="5:6" x14ac:dyDescent="0.25">
      <c r="E1005" s="24">
        <f t="shared" ca="1" si="30"/>
        <v>0.10961046877793557</v>
      </c>
      <c r="F1005" s="24">
        <f t="shared" ca="1" si="31"/>
        <v>48771.39765954305</v>
      </c>
    </row>
    <row r="1006" spans="5:6" x14ac:dyDescent="0.25">
      <c r="E1006" s="24">
        <f t="shared" ca="1" si="30"/>
        <v>0.30906348547492235</v>
      </c>
      <c r="F1006" s="24">
        <f t="shared" ca="1" si="31"/>
        <v>49501.493332559316</v>
      </c>
    </row>
    <row r="1007" spans="5:6" x14ac:dyDescent="0.25">
      <c r="E1007" s="24">
        <f t="shared" ca="1" si="30"/>
        <v>0.72283175898944374</v>
      </c>
      <c r="F1007" s="24">
        <f t="shared" ca="1" si="31"/>
        <v>50591.274545450309</v>
      </c>
    </row>
    <row r="1008" spans="5:6" x14ac:dyDescent="0.25">
      <c r="E1008" s="24">
        <f t="shared" ca="1" si="30"/>
        <v>0.8337158662462939</v>
      </c>
      <c r="F1008" s="24">
        <f t="shared" ca="1" si="31"/>
        <v>50968.953746205494</v>
      </c>
    </row>
    <row r="1009" spans="5:6" x14ac:dyDescent="0.25">
      <c r="E1009" s="24">
        <f t="shared" ca="1" si="30"/>
        <v>0.90301012943017467</v>
      </c>
      <c r="F1009" s="24">
        <f t="shared" ca="1" si="31"/>
        <v>51298.895654640874</v>
      </c>
    </row>
    <row r="1010" spans="5:6" x14ac:dyDescent="0.25">
      <c r="E1010" s="24">
        <f t="shared" ca="1" si="30"/>
        <v>0.81325132138432266</v>
      </c>
      <c r="F1010" s="24">
        <f t="shared" ca="1" si="31"/>
        <v>50889.941391089109</v>
      </c>
    </row>
    <row r="1011" spans="5:6" x14ac:dyDescent="0.25">
      <c r="E1011" s="24">
        <f t="shared" ca="1" si="30"/>
        <v>0.99564932813717599</v>
      </c>
      <c r="F1011" s="24">
        <f t="shared" ca="1" si="31"/>
        <v>52623.570490702048</v>
      </c>
    </row>
    <row r="1012" spans="5:6" x14ac:dyDescent="0.25">
      <c r="E1012" s="24">
        <f t="shared" ca="1" si="30"/>
        <v>0.47742739738614015</v>
      </c>
      <c r="F1012" s="24">
        <f t="shared" ca="1" si="31"/>
        <v>49943.388652157242</v>
      </c>
    </row>
    <row r="1013" spans="5:6" x14ac:dyDescent="0.25">
      <c r="E1013" s="24">
        <f t="shared" ca="1" si="30"/>
        <v>1.12289612977855E-2</v>
      </c>
      <c r="F1013" s="24">
        <f t="shared" ca="1" si="31"/>
        <v>47717.467527608438</v>
      </c>
    </row>
    <row r="1014" spans="5:6" x14ac:dyDescent="0.25">
      <c r="E1014" s="24">
        <f t="shared" ca="1" si="30"/>
        <v>0.92225630203340814</v>
      </c>
      <c r="F1014" s="24">
        <f t="shared" ca="1" si="31"/>
        <v>51420.413290082986</v>
      </c>
    </row>
    <row r="1015" spans="5:6" x14ac:dyDescent="0.25">
      <c r="E1015" s="24">
        <f t="shared" ca="1" si="30"/>
        <v>0.39411576231453715</v>
      </c>
      <c r="F1015" s="24">
        <f t="shared" ca="1" si="31"/>
        <v>49731.392219919566</v>
      </c>
    </row>
    <row r="1016" spans="5:6" x14ac:dyDescent="0.25">
      <c r="E1016" s="24">
        <f t="shared" ca="1" si="30"/>
        <v>0.51045532589636433</v>
      </c>
      <c r="F1016" s="24">
        <f t="shared" ca="1" si="31"/>
        <v>50026.210616302946</v>
      </c>
    </row>
    <row r="1017" spans="5:6" x14ac:dyDescent="0.25">
      <c r="E1017" s="24">
        <f t="shared" ca="1" si="30"/>
        <v>5.5217877591793751E-2</v>
      </c>
      <c r="F1017" s="24">
        <f t="shared" ca="1" si="31"/>
        <v>48403.762397159095</v>
      </c>
    </row>
    <row r="1018" spans="5:6" x14ac:dyDescent="0.25">
      <c r="E1018" s="24">
        <f t="shared" ca="1" si="30"/>
        <v>6.4971684473705382E-2</v>
      </c>
      <c r="F1018" s="24">
        <f t="shared" ca="1" si="31"/>
        <v>48485.674755650871</v>
      </c>
    </row>
    <row r="1019" spans="5:6" x14ac:dyDescent="0.25">
      <c r="E1019" s="24">
        <f t="shared" ca="1" si="30"/>
        <v>4.7001533042929644E-3</v>
      </c>
      <c r="F1019" s="24">
        <f t="shared" ca="1" si="31"/>
        <v>47402.858045120069</v>
      </c>
    </row>
    <row r="1020" spans="5:6" x14ac:dyDescent="0.25">
      <c r="E1020" s="24">
        <f t="shared" ca="1" si="30"/>
        <v>2.2926888037368531E-2</v>
      </c>
      <c r="F1020" s="24">
        <f t="shared" ca="1" si="31"/>
        <v>48003.263143090444</v>
      </c>
    </row>
    <row r="1021" spans="5:6" x14ac:dyDescent="0.25">
      <c r="E1021" s="24">
        <f t="shared" ca="1" si="30"/>
        <v>0.29285374667697994</v>
      </c>
      <c r="F1021" s="24">
        <f t="shared" ca="1" si="31"/>
        <v>49454.933080481118</v>
      </c>
    </row>
    <row r="1022" spans="5:6" x14ac:dyDescent="0.25">
      <c r="E1022" s="24">
        <f t="shared" ca="1" si="30"/>
        <v>7.8706638312590504E-2</v>
      </c>
      <c r="F1022" s="24">
        <f t="shared" ca="1" si="31"/>
        <v>48586.174950076187</v>
      </c>
    </row>
    <row r="1023" spans="5:6" x14ac:dyDescent="0.25">
      <c r="E1023" s="24">
        <f t="shared" ca="1" si="30"/>
        <v>0.35304200307657718</v>
      </c>
      <c r="F1023" s="24">
        <f t="shared" ca="1" si="31"/>
        <v>49622.879431257796</v>
      </c>
    </row>
    <row r="1024" spans="5:6" x14ac:dyDescent="0.25">
      <c r="E1024" s="24">
        <f t="shared" ca="1" si="30"/>
        <v>0.32609803298318696</v>
      </c>
      <c r="F1024" s="24">
        <f t="shared" ca="1" si="31"/>
        <v>49549.286520447647</v>
      </c>
    </row>
    <row r="1025" spans="5:6" x14ac:dyDescent="0.25">
      <c r="E1025" s="24">
        <f t="shared" ca="1" si="30"/>
        <v>0.72178693926900972</v>
      </c>
      <c r="F1025" s="24">
        <f t="shared" ca="1" si="31"/>
        <v>50588.158184849068</v>
      </c>
    </row>
    <row r="1026" spans="5:6" x14ac:dyDescent="0.25">
      <c r="E1026" s="24">
        <f t="shared" ca="1" si="30"/>
        <v>0.41754972834252713</v>
      </c>
      <c r="F1026" s="24">
        <f t="shared" ca="1" si="31"/>
        <v>49791.834130079922</v>
      </c>
    </row>
    <row r="1027" spans="5:6" x14ac:dyDescent="0.25">
      <c r="E1027" s="24">
        <f t="shared" ca="1" si="30"/>
        <v>0.50789926318577505</v>
      </c>
      <c r="F1027" s="24">
        <f t="shared" ca="1" si="31"/>
        <v>50019.801810461024</v>
      </c>
    </row>
    <row r="1028" spans="5:6" x14ac:dyDescent="0.25">
      <c r="E1028" s="24">
        <f t="shared" ref="E1028:E1091" ca="1" si="32">RAND()</f>
        <v>0.48261910143197206</v>
      </c>
      <c r="F1028" s="24">
        <f t="shared" ref="F1028:F1091" ca="1" si="33">_xlfn.NORM.INV(E1028,$C$3,$C$4)</f>
        <v>49956.41875631758</v>
      </c>
    </row>
    <row r="1029" spans="5:6" x14ac:dyDescent="0.25">
      <c r="E1029" s="24">
        <f t="shared" ca="1" si="32"/>
        <v>0.29800416489988668</v>
      </c>
      <c r="F1029" s="24">
        <f t="shared" ca="1" si="33"/>
        <v>49469.850570032148</v>
      </c>
    </row>
    <row r="1030" spans="5:6" x14ac:dyDescent="0.25">
      <c r="E1030" s="24">
        <f t="shared" ca="1" si="32"/>
        <v>0.30308596320683812</v>
      </c>
      <c r="F1030" s="24">
        <f t="shared" ca="1" si="33"/>
        <v>49484.454561892431</v>
      </c>
    </row>
    <row r="1031" spans="5:6" x14ac:dyDescent="0.25">
      <c r="E1031" s="24">
        <f t="shared" ca="1" si="32"/>
        <v>0.81650248701685257</v>
      </c>
      <c r="F1031" s="24">
        <f t="shared" ca="1" si="33"/>
        <v>50902.11642238935</v>
      </c>
    </row>
    <row r="1032" spans="5:6" x14ac:dyDescent="0.25">
      <c r="E1032" s="24">
        <f t="shared" ca="1" si="32"/>
        <v>0.78088012912317051</v>
      </c>
      <c r="F1032" s="24">
        <f t="shared" ca="1" si="33"/>
        <v>50775.169104617853</v>
      </c>
    </row>
    <row r="1033" spans="5:6" x14ac:dyDescent="0.25">
      <c r="E1033" s="24">
        <f t="shared" ca="1" si="32"/>
        <v>0.34771815956260677</v>
      </c>
      <c r="F1033" s="24">
        <f t="shared" ca="1" si="33"/>
        <v>49608.51167819128</v>
      </c>
    </row>
    <row r="1034" spans="5:6" x14ac:dyDescent="0.25">
      <c r="E1034" s="24">
        <f t="shared" ca="1" si="32"/>
        <v>0.32581341906809214</v>
      </c>
      <c r="F1034" s="24">
        <f t="shared" ca="1" si="33"/>
        <v>49548.496687452651</v>
      </c>
    </row>
    <row r="1035" spans="5:6" x14ac:dyDescent="0.25">
      <c r="E1035" s="24">
        <f t="shared" ca="1" si="32"/>
        <v>0.2534474011093264</v>
      </c>
      <c r="F1035" s="24">
        <f t="shared" ca="1" si="33"/>
        <v>49336.319468257228</v>
      </c>
    </row>
    <row r="1036" spans="5:6" x14ac:dyDescent="0.25">
      <c r="E1036" s="24">
        <f t="shared" ca="1" si="32"/>
        <v>0.62783838105802947</v>
      </c>
      <c r="F1036" s="24">
        <f t="shared" ca="1" si="33"/>
        <v>50326.13365098658</v>
      </c>
    </row>
    <row r="1037" spans="5:6" x14ac:dyDescent="0.25">
      <c r="E1037" s="24">
        <f t="shared" ca="1" si="32"/>
        <v>0.51307534683281342</v>
      </c>
      <c r="F1037" s="24">
        <f t="shared" ca="1" si="33"/>
        <v>50032.78090411811</v>
      </c>
    </row>
    <row r="1038" spans="5:6" x14ac:dyDescent="0.25">
      <c r="E1038" s="24">
        <f t="shared" ca="1" si="32"/>
        <v>0.93933113712535188</v>
      </c>
      <c r="F1038" s="24">
        <f t="shared" ca="1" si="33"/>
        <v>51549.183038093957</v>
      </c>
    </row>
    <row r="1039" spans="5:6" x14ac:dyDescent="0.25">
      <c r="E1039" s="24">
        <f t="shared" ca="1" si="32"/>
        <v>0.50496645628120296</v>
      </c>
      <c r="F1039" s="24">
        <f t="shared" ca="1" si="33"/>
        <v>50012.449381313949</v>
      </c>
    </row>
    <row r="1040" spans="5:6" x14ac:dyDescent="0.25">
      <c r="E1040" s="24">
        <f t="shared" ca="1" si="32"/>
        <v>0.57654599975710452</v>
      </c>
      <c r="F1040" s="24">
        <f t="shared" ca="1" si="33"/>
        <v>50193.065079677901</v>
      </c>
    </row>
    <row r="1041" spans="5:6" x14ac:dyDescent="0.25">
      <c r="E1041" s="24">
        <f t="shared" ca="1" si="32"/>
        <v>0.94644868027282736</v>
      </c>
      <c r="F1041" s="24">
        <f t="shared" ca="1" si="33"/>
        <v>51611.353760264537</v>
      </c>
    </row>
    <row r="1042" spans="5:6" x14ac:dyDescent="0.25">
      <c r="E1042" s="24">
        <f t="shared" ca="1" si="32"/>
        <v>0.53823560386331104</v>
      </c>
      <c r="F1042" s="24">
        <f t="shared" ca="1" si="33"/>
        <v>50095.98965054618</v>
      </c>
    </row>
    <row r="1043" spans="5:6" x14ac:dyDescent="0.25">
      <c r="E1043" s="24">
        <f t="shared" ca="1" si="32"/>
        <v>0.84616715865556047</v>
      </c>
      <c r="F1043" s="24">
        <f t="shared" ca="1" si="33"/>
        <v>51020.132378396644</v>
      </c>
    </row>
    <row r="1044" spans="5:6" x14ac:dyDescent="0.25">
      <c r="E1044" s="24">
        <f t="shared" ca="1" si="32"/>
        <v>0.92976591617524129</v>
      </c>
      <c r="F1044" s="24">
        <f t="shared" ca="1" si="33"/>
        <v>51474.049857764912</v>
      </c>
    </row>
    <row r="1045" spans="5:6" x14ac:dyDescent="0.25">
      <c r="E1045" s="24">
        <f t="shared" ca="1" si="32"/>
        <v>0.72976748574019468</v>
      </c>
      <c r="F1045" s="24">
        <f t="shared" ca="1" si="33"/>
        <v>50612.109929339727</v>
      </c>
    </row>
    <row r="1046" spans="5:6" x14ac:dyDescent="0.25">
      <c r="E1046" s="24">
        <f t="shared" ca="1" si="32"/>
        <v>0.10967148137559468</v>
      </c>
      <c r="F1046" s="24">
        <f t="shared" ca="1" si="33"/>
        <v>48771.722895509236</v>
      </c>
    </row>
    <row r="1047" spans="5:6" x14ac:dyDescent="0.25">
      <c r="E1047" s="24">
        <f t="shared" ca="1" si="32"/>
        <v>0.92633975576547811</v>
      </c>
      <c r="F1047" s="24">
        <f t="shared" ca="1" si="33"/>
        <v>51449.061213642744</v>
      </c>
    </row>
    <row r="1048" spans="5:6" x14ac:dyDescent="0.25">
      <c r="E1048" s="24">
        <f t="shared" ca="1" si="32"/>
        <v>0.75723598839799289</v>
      </c>
      <c r="F1048" s="24">
        <f t="shared" ca="1" si="33"/>
        <v>50697.439125611301</v>
      </c>
    </row>
    <row r="1049" spans="5:6" x14ac:dyDescent="0.25">
      <c r="E1049" s="24">
        <f t="shared" ca="1" si="32"/>
        <v>2.9956705987471244E-2</v>
      </c>
      <c r="F1049" s="24">
        <f t="shared" ca="1" si="33"/>
        <v>48118.569726664609</v>
      </c>
    </row>
    <row r="1050" spans="5:6" x14ac:dyDescent="0.25">
      <c r="E1050" s="24">
        <f t="shared" ca="1" si="32"/>
        <v>0.8222388398544388</v>
      </c>
      <c r="F1050" s="24">
        <f t="shared" ca="1" si="33"/>
        <v>50923.930849095501</v>
      </c>
    </row>
    <row r="1051" spans="5:6" x14ac:dyDescent="0.25">
      <c r="E1051" s="24">
        <f t="shared" ca="1" si="32"/>
        <v>0.53156593968167898</v>
      </c>
      <c r="F1051" s="24">
        <f t="shared" ca="1" si="33"/>
        <v>50079.206819278195</v>
      </c>
    </row>
    <row r="1052" spans="5:6" x14ac:dyDescent="0.25">
      <c r="E1052" s="24">
        <f t="shared" ca="1" si="32"/>
        <v>0.87731358988474062</v>
      </c>
      <c r="F1052" s="24">
        <f t="shared" ca="1" si="33"/>
        <v>51161.661918184567</v>
      </c>
    </row>
    <row r="1053" spans="5:6" x14ac:dyDescent="0.25">
      <c r="E1053" s="24">
        <f t="shared" ca="1" si="32"/>
        <v>0.98140370926461817</v>
      </c>
      <c r="F1053" s="24">
        <f t="shared" ca="1" si="33"/>
        <v>52083.643781267216</v>
      </c>
    </row>
    <row r="1054" spans="5:6" x14ac:dyDescent="0.25">
      <c r="E1054" s="24">
        <f t="shared" ca="1" si="32"/>
        <v>0.15235661222517516</v>
      </c>
      <c r="F1054" s="24">
        <f t="shared" ca="1" si="33"/>
        <v>48973.621534338621</v>
      </c>
    </row>
    <row r="1055" spans="5:6" x14ac:dyDescent="0.25">
      <c r="E1055" s="24">
        <f t="shared" ca="1" si="32"/>
        <v>0.2209093753555712</v>
      </c>
      <c r="F1055" s="24">
        <f t="shared" ca="1" si="33"/>
        <v>49230.874397528729</v>
      </c>
    </row>
    <row r="1056" spans="5:6" x14ac:dyDescent="0.25">
      <c r="E1056" s="24">
        <f t="shared" ca="1" si="32"/>
        <v>0.8498055561135115</v>
      </c>
      <c r="F1056" s="24">
        <f t="shared" ca="1" si="33"/>
        <v>51035.599794770656</v>
      </c>
    </row>
    <row r="1057" spans="5:6" x14ac:dyDescent="0.25">
      <c r="E1057" s="24">
        <f t="shared" ca="1" si="32"/>
        <v>0.85609807612378597</v>
      </c>
      <c r="F1057" s="24">
        <f t="shared" ca="1" si="33"/>
        <v>51062.951717309472</v>
      </c>
    </row>
    <row r="1058" spans="5:6" x14ac:dyDescent="0.25">
      <c r="E1058" s="24">
        <f t="shared" ca="1" si="32"/>
        <v>0.43995677704241809</v>
      </c>
      <c r="F1058" s="24">
        <f t="shared" ca="1" si="33"/>
        <v>49848.921197976139</v>
      </c>
    </row>
    <row r="1059" spans="5:6" x14ac:dyDescent="0.25">
      <c r="E1059" s="24">
        <f t="shared" ca="1" si="32"/>
        <v>0.73386168587527956</v>
      </c>
      <c r="F1059" s="24">
        <f t="shared" ca="1" si="33"/>
        <v>50624.534488037185</v>
      </c>
    </row>
    <row r="1060" spans="5:6" x14ac:dyDescent="0.25">
      <c r="E1060" s="24">
        <f t="shared" ca="1" si="32"/>
        <v>6.8337303798815641E-2</v>
      </c>
      <c r="F1060" s="24">
        <f t="shared" ca="1" si="33"/>
        <v>48511.710669824868</v>
      </c>
    </row>
    <row r="1061" spans="5:6" x14ac:dyDescent="0.25">
      <c r="E1061" s="24">
        <f t="shared" ca="1" si="32"/>
        <v>0.74554535112391118</v>
      </c>
      <c r="F1061" s="24">
        <f t="shared" ca="1" si="33"/>
        <v>50660.536976527714</v>
      </c>
    </row>
    <row r="1062" spans="5:6" x14ac:dyDescent="0.25">
      <c r="E1062" s="24">
        <f t="shared" ca="1" si="32"/>
        <v>0.90960310599036065</v>
      </c>
      <c r="F1062" s="24">
        <f t="shared" ca="1" si="33"/>
        <v>51338.314957349306</v>
      </c>
    </row>
    <row r="1063" spans="5:6" x14ac:dyDescent="0.25">
      <c r="E1063" s="24">
        <f t="shared" ca="1" si="32"/>
        <v>0.16179162402041214</v>
      </c>
      <c r="F1063" s="24">
        <f t="shared" ca="1" si="33"/>
        <v>49012.878844979212</v>
      </c>
    </row>
    <row r="1064" spans="5:6" x14ac:dyDescent="0.25">
      <c r="E1064" s="24">
        <f t="shared" ca="1" si="32"/>
        <v>0.11765332325151878</v>
      </c>
      <c r="F1064" s="24">
        <f t="shared" ca="1" si="33"/>
        <v>48813.200323552577</v>
      </c>
    </row>
    <row r="1065" spans="5:6" x14ac:dyDescent="0.25">
      <c r="E1065" s="24">
        <f t="shared" ca="1" si="32"/>
        <v>0.91756550393491276</v>
      </c>
      <c r="F1065" s="24">
        <f t="shared" ca="1" si="33"/>
        <v>51388.88082535562</v>
      </c>
    </row>
    <row r="1066" spans="5:6" x14ac:dyDescent="0.25">
      <c r="E1066" s="24">
        <f t="shared" ca="1" si="32"/>
        <v>0.92782114654386705</v>
      </c>
      <c r="F1066" s="24">
        <f t="shared" ca="1" si="33"/>
        <v>51459.753956712295</v>
      </c>
    </row>
    <row r="1067" spans="5:6" x14ac:dyDescent="0.25">
      <c r="E1067" s="24">
        <f t="shared" ca="1" si="32"/>
        <v>0.60805218172129727</v>
      </c>
      <c r="F1067" s="24">
        <f t="shared" ca="1" si="33"/>
        <v>50274.245926136224</v>
      </c>
    </row>
    <row r="1068" spans="5:6" x14ac:dyDescent="0.25">
      <c r="E1068" s="24">
        <f t="shared" ca="1" si="32"/>
        <v>0.57555363721223196</v>
      </c>
      <c r="F1068" s="24">
        <f t="shared" ca="1" si="33"/>
        <v>50190.531418645405</v>
      </c>
    </row>
    <row r="1069" spans="5:6" x14ac:dyDescent="0.25">
      <c r="E1069" s="24">
        <f t="shared" ca="1" si="32"/>
        <v>0.21813122078182257</v>
      </c>
      <c r="F1069" s="24">
        <f t="shared" ca="1" si="33"/>
        <v>49221.479865609443</v>
      </c>
    </row>
    <row r="1070" spans="5:6" x14ac:dyDescent="0.25">
      <c r="E1070" s="24">
        <f t="shared" ca="1" si="32"/>
        <v>5.3883881186047367E-2</v>
      </c>
      <c r="F1070" s="24">
        <f t="shared" ca="1" si="33"/>
        <v>48391.692104840826</v>
      </c>
    </row>
    <row r="1071" spans="5:6" x14ac:dyDescent="0.25">
      <c r="E1071" s="24">
        <f t="shared" ca="1" si="32"/>
        <v>0.35988728116631374</v>
      </c>
      <c r="F1071" s="24">
        <f t="shared" ca="1" si="33"/>
        <v>49641.239898017346</v>
      </c>
    </row>
    <row r="1072" spans="5:6" x14ac:dyDescent="0.25">
      <c r="E1072" s="24">
        <f t="shared" ca="1" si="32"/>
        <v>9.4982796391138047E-2</v>
      </c>
      <c r="F1072" s="24">
        <f t="shared" ca="1" si="33"/>
        <v>48689.319095658218</v>
      </c>
    </row>
    <row r="1073" spans="5:6" x14ac:dyDescent="0.25">
      <c r="E1073" s="24">
        <f t="shared" ca="1" si="32"/>
        <v>0.34507152250979212</v>
      </c>
      <c r="F1073" s="24">
        <f t="shared" ca="1" si="33"/>
        <v>49601.339050127208</v>
      </c>
    </row>
    <row r="1074" spans="5:6" x14ac:dyDescent="0.25">
      <c r="E1074" s="24">
        <f t="shared" ca="1" si="32"/>
        <v>0.18068056475609828</v>
      </c>
      <c r="F1074" s="24">
        <f t="shared" ca="1" si="33"/>
        <v>49087.225456672648</v>
      </c>
    </row>
    <row r="1075" spans="5:6" x14ac:dyDescent="0.25">
      <c r="E1075" s="24">
        <f t="shared" ca="1" si="32"/>
        <v>0.7053485377694213</v>
      </c>
      <c r="F1075" s="24">
        <f t="shared" ca="1" si="33"/>
        <v>50539.846458653672</v>
      </c>
    </row>
    <row r="1076" spans="5:6" x14ac:dyDescent="0.25">
      <c r="E1076" s="24">
        <f t="shared" ca="1" si="32"/>
        <v>0.58475743160209714</v>
      </c>
      <c r="F1076" s="24">
        <f t="shared" ca="1" si="33"/>
        <v>50214.07940388412</v>
      </c>
    </row>
    <row r="1077" spans="5:6" x14ac:dyDescent="0.25">
      <c r="E1077" s="24">
        <f t="shared" ca="1" si="32"/>
        <v>0.33081885008776324</v>
      </c>
      <c r="F1077" s="24">
        <f t="shared" ca="1" si="33"/>
        <v>49562.346800376261</v>
      </c>
    </row>
    <row r="1078" spans="5:6" x14ac:dyDescent="0.25">
      <c r="E1078" s="24">
        <f t="shared" ca="1" si="32"/>
        <v>9.0943301828683154E-5</v>
      </c>
      <c r="F1078" s="24">
        <f t="shared" ca="1" si="33"/>
        <v>46257.069576000868</v>
      </c>
    </row>
    <row r="1079" spans="5:6" x14ac:dyDescent="0.25">
      <c r="E1079" s="24">
        <f t="shared" ca="1" si="32"/>
        <v>0.44632840762739545</v>
      </c>
      <c r="F1079" s="24">
        <f t="shared" ca="1" si="33"/>
        <v>49865.056840484882</v>
      </c>
    </row>
    <row r="1080" spans="5:6" x14ac:dyDescent="0.25">
      <c r="E1080" s="24">
        <f t="shared" ca="1" si="32"/>
        <v>0.9392142014883651</v>
      </c>
      <c r="F1080" s="24">
        <f t="shared" ca="1" si="33"/>
        <v>51548.21061297015</v>
      </c>
    </row>
    <row r="1081" spans="5:6" x14ac:dyDescent="0.25">
      <c r="E1081" s="24">
        <f t="shared" ca="1" si="32"/>
        <v>0.37951509668721062</v>
      </c>
      <c r="F1081" s="24">
        <f t="shared" ca="1" si="33"/>
        <v>49693.245434461242</v>
      </c>
    </row>
    <row r="1082" spans="5:6" x14ac:dyDescent="0.25">
      <c r="E1082" s="24">
        <f t="shared" ca="1" si="32"/>
        <v>0.38488375401760344</v>
      </c>
      <c r="F1082" s="24">
        <f t="shared" ca="1" si="33"/>
        <v>49707.320980527991</v>
      </c>
    </row>
    <row r="1083" spans="5:6" x14ac:dyDescent="0.25">
      <c r="E1083" s="24">
        <f t="shared" ca="1" si="32"/>
        <v>0.35127553863741978</v>
      </c>
      <c r="F1083" s="24">
        <f t="shared" ca="1" si="33"/>
        <v>49618.12094572997</v>
      </c>
    </row>
    <row r="1084" spans="5:6" x14ac:dyDescent="0.25">
      <c r="E1084" s="24">
        <f t="shared" ca="1" si="32"/>
        <v>0.19566862758483705</v>
      </c>
      <c r="F1084" s="24">
        <f t="shared" ca="1" si="33"/>
        <v>49142.80523501095</v>
      </c>
    </row>
    <row r="1085" spans="5:6" x14ac:dyDescent="0.25">
      <c r="E1085" s="24">
        <f t="shared" ca="1" si="32"/>
        <v>6.9301817733362081E-2</v>
      </c>
      <c r="F1085" s="24">
        <f t="shared" ca="1" si="33"/>
        <v>48518.988974430948</v>
      </c>
    </row>
    <row r="1086" spans="5:6" x14ac:dyDescent="0.25">
      <c r="E1086" s="24">
        <f t="shared" ca="1" si="32"/>
        <v>0.12635146522322094</v>
      </c>
      <c r="F1086" s="24">
        <f t="shared" ca="1" si="33"/>
        <v>48856.191178107612</v>
      </c>
    </row>
    <row r="1087" spans="5:6" x14ac:dyDescent="0.25">
      <c r="E1087" s="24">
        <f t="shared" ca="1" si="32"/>
        <v>0.91444463471524073</v>
      </c>
      <c r="F1087" s="24">
        <f t="shared" ca="1" si="33"/>
        <v>51368.643528354893</v>
      </c>
    </row>
    <row r="1088" spans="5:6" x14ac:dyDescent="0.25">
      <c r="E1088" s="24">
        <f t="shared" ca="1" si="32"/>
        <v>0.42714032284854897</v>
      </c>
      <c r="F1088" s="24">
        <f t="shared" ca="1" si="33"/>
        <v>49816.340580309305</v>
      </c>
    </row>
    <row r="1089" spans="5:6" x14ac:dyDescent="0.25">
      <c r="E1089" s="24">
        <f t="shared" ca="1" si="32"/>
        <v>0.52518094368730572</v>
      </c>
      <c r="F1089" s="24">
        <f t="shared" ca="1" si="33"/>
        <v>50063.161235602041</v>
      </c>
    </row>
    <row r="1090" spans="5:6" x14ac:dyDescent="0.25">
      <c r="E1090" s="24">
        <f t="shared" ca="1" si="32"/>
        <v>0.80439937178260768</v>
      </c>
      <c r="F1090" s="24">
        <f t="shared" ca="1" si="33"/>
        <v>50857.440913209175</v>
      </c>
    </row>
    <row r="1091" spans="5:6" x14ac:dyDescent="0.25">
      <c r="E1091" s="24">
        <f t="shared" ca="1" si="32"/>
        <v>0.78929759582057724</v>
      </c>
      <c r="F1091" s="24">
        <f t="shared" ca="1" si="33"/>
        <v>50803.986436477149</v>
      </c>
    </row>
    <row r="1092" spans="5:6" x14ac:dyDescent="0.25">
      <c r="E1092" s="24">
        <f t="shared" ref="E1092:E1155" ca="1" si="34">RAND()</f>
        <v>7.5487637802976959E-2</v>
      </c>
      <c r="F1092" s="24">
        <f t="shared" ref="F1092:F1155" ca="1" si="35">_xlfn.NORM.INV(E1092,$C$3,$C$4)</f>
        <v>48563.904876757239</v>
      </c>
    </row>
    <row r="1093" spans="5:6" x14ac:dyDescent="0.25">
      <c r="E1093" s="24">
        <f t="shared" ca="1" si="34"/>
        <v>0.47932124431209189</v>
      </c>
      <c r="F1093" s="24">
        <f t="shared" ca="1" si="35"/>
        <v>49948.142813568265</v>
      </c>
    </row>
    <row r="1094" spans="5:6" x14ac:dyDescent="0.25">
      <c r="E1094" s="24">
        <f t="shared" ca="1" si="34"/>
        <v>0.37559245389078411</v>
      </c>
      <c r="F1094" s="24">
        <f t="shared" ca="1" si="35"/>
        <v>49682.922645893312</v>
      </c>
    </row>
    <row r="1095" spans="5:6" x14ac:dyDescent="0.25">
      <c r="E1095" s="24">
        <f t="shared" ca="1" si="34"/>
        <v>0.78474887069463939</v>
      </c>
      <c r="F1095" s="24">
        <f t="shared" ca="1" si="35"/>
        <v>50788.332471918002</v>
      </c>
    </row>
    <row r="1096" spans="5:6" x14ac:dyDescent="0.25">
      <c r="E1096" s="24">
        <f t="shared" ca="1" si="34"/>
        <v>7.1343848147798483E-2</v>
      </c>
      <c r="F1096" s="24">
        <f t="shared" ca="1" si="35"/>
        <v>48534.144642998552</v>
      </c>
    </row>
    <row r="1097" spans="5:6" x14ac:dyDescent="0.25">
      <c r="E1097" s="24">
        <f t="shared" ca="1" si="34"/>
        <v>0.41676251655501273</v>
      </c>
      <c r="F1097" s="24">
        <f t="shared" ca="1" si="35"/>
        <v>49789.817238139527</v>
      </c>
    </row>
    <row r="1098" spans="5:6" x14ac:dyDescent="0.25">
      <c r="E1098" s="24">
        <f t="shared" ca="1" si="34"/>
        <v>0.26098107453966657</v>
      </c>
      <c r="F1098" s="24">
        <f t="shared" ca="1" si="35"/>
        <v>49359.676258772342</v>
      </c>
    </row>
    <row r="1099" spans="5:6" x14ac:dyDescent="0.25">
      <c r="E1099" s="24">
        <f t="shared" ca="1" si="34"/>
        <v>0.54360179287393584</v>
      </c>
      <c r="F1099" s="24">
        <f t="shared" ca="1" si="35"/>
        <v>50109.511987566126</v>
      </c>
    </row>
    <row r="1100" spans="5:6" x14ac:dyDescent="0.25">
      <c r="E1100" s="24">
        <f t="shared" ca="1" si="34"/>
        <v>0.27917695739531256</v>
      </c>
      <c r="F1100" s="24">
        <f t="shared" ca="1" si="35"/>
        <v>49414.711750893344</v>
      </c>
    </row>
    <row r="1101" spans="5:6" x14ac:dyDescent="0.25">
      <c r="E1101" s="24">
        <f t="shared" ca="1" si="34"/>
        <v>0.15737454180554666</v>
      </c>
      <c r="F1101" s="24">
        <f t="shared" ca="1" si="35"/>
        <v>48994.693079203505</v>
      </c>
    </row>
    <row r="1102" spans="5:6" x14ac:dyDescent="0.25">
      <c r="E1102" s="24">
        <f t="shared" ca="1" si="34"/>
        <v>0.58346492708842479</v>
      </c>
      <c r="F1102" s="24">
        <f t="shared" ca="1" si="35"/>
        <v>50210.765647336906</v>
      </c>
    </row>
    <row r="1103" spans="5:6" x14ac:dyDescent="0.25">
      <c r="E1103" s="24">
        <f t="shared" ca="1" si="34"/>
        <v>0.46331659049395491</v>
      </c>
      <c r="F1103" s="24">
        <f t="shared" ca="1" si="35"/>
        <v>49907.918366746155</v>
      </c>
    </row>
    <row r="1104" spans="5:6" x14ac:dyDescent="0.25">
      <c r="E1104" s="24">
        <f t="shared" ca="1" si="34"/>
        <v>0.12459833060744885</v>
      </c>
      <c r="F1104" s="24">
        <f t="shared" ca="1" si="35"/>
        <v>48847.69718642981</v>
      </c>
    </row>
    <row r="1105" spans="5:6" x14ac:dyDescent="0.25">
      <c r="E1105" s="24">
        <f t="shared" ca="1" si="34"/>
        <v>0.89628195724838988</v>
      </c>
      <c r="F1105" s="24">
        <f t="shared" ca="1" si="35"/>
        <v>51260.646921156185</v>
      </c>
    </row>
    <row r="1106" spans="5:6" x14ac:dyDescent="0.25">
      <c r="E1106" s="24">
        <f t="shared" ca="1" si="34"/>
        <v>0.86975604729275413</v>
      </c>
      <c r="F1106" s="24">
        <f t="shared" ca="1" si="35"/>
        <v>51125.238682365787</v>
      </c>
    </row>
    <row r="1107" spans="5:6" x14ac:dyDescent="0.25">
      <c r="E1107" s="24">
        <f t="shared" ca="1" si="34"/>
        <v>0.17586497843102289</v>
      </c>
      <c r="F1107" s="24">
        <f t="shared" ca="1" si="35"/>
        <v>49068.761016919569</v>
      </c>
    </row>
    <row r="1108" spans="5:6" x14ac:dyDescent="0.25">
      <c r="E1108" s="24">
        <f t="shared" ca="1" si="34"/>
        <v>0.65460002522269101</v>
      </c>
      <c r="F1108" s="24">
        <f t="shared" ca="1" si="35"/>
        <v>50397.769706257612</v>
      </c>
    </row>
    <row r="1109" spans="5:6" x14ac:dyDescent="0.25">
      <c r="E1109" s="24">
        <f t="shared" ca="1" si="34"/>
        <v>7.7150142431680391E-2</v>
      </c>
      <c r="F1109" s="24">
        <f t="shared" ca="1" si="35"/>
        <v>48575.494813787787</v>
      </c>
    </row>
    <row r="1110" spans="5:6" x14ac:dyDescent="0.25">
      <c r="E1110" s="24">
        <f t="shared" ca="1" si="34"/>
        <v>0.64597803387379393</v>
      </c>
      <c r="F1110" s="24">
        <f t="shared" ca="1" si="35"/>
        <v>50374.484438221269</v>
      </c>
    </row>
    <row r="1111" spans="5:6" x14ac:dyDescent="0.25">
      <c r="E1111" s="24">
        <f t="shared" ca="1" si="34"/>
        <v>0.23822192997713665</v>
      </c>
      <c r="F1111" s="24">
        <f t="shared" ca="1" si="35"/>
        <v>49287.966222564501</v>
      </c>
    </row>
    <row r="1112" spans="5:6" x14ac:dyDescent="0.25">
      <c r="E1112" s="24">
        <f t="shared" ca="1" si="34"/>
        <v>0.64814184745175896</v>
      </c>
      <c r="F1112" s="24">
        <f t="shared" ca="1" si="35"/>
        <v>50380.308663748714</v>
      </c>
    </row>
    <row r="1113" spans="5:6" x14ac:dyDescent="0.25">
      <c r="E1113" s="24">
        <f t="shared" ca="1" si="34"/>
        <v>0.29865438156229129</v>
      </c>
      <c r="F1113" s="24">
        <f t="shared" ca="1" si="35"/>
        <v>49471.72540693474</v>
      </c>
    </row>
    <row r="1114" spans="5:6" x14ac:dyDescent="0.25">
      <c r="E1114" s="24">
        <f t="shared" ca="1" si="34"/>
        <v>0.68522231348789076</v>
      </c>
      <c r="F1114" s="24">
        <f t="shared" ca="1" si="35"/>
        <v>50482.352760608213</v>
      </c>
    </row>
    <row r="1115" spans="5:6" x14ac:dyDescent="0.25">
      <c r="E1115" s="24">
        <f t="shared" ca="1" si="34"/>
        <v>0.14940402585350521</v>
      </c>
      <c r="F1115" s="24">
        <f t="shared" ca="1" si="35"/>
        <v>48961.007128769321</v>
      </c>
    </row>
    <row r="1116" spans="5:6" x14ac:dyDescent="0.25">
      <c r="E1116" s="24">
        <f t="shared" ca="1" si="34"/>
        <v>0.602208712370497</v>
      </c>
      <c r="F1116" s="24">
        <f t="shared" ca="1" si="35"/>
        <v>50259.068258108127</v>
      </c>
    </row>
    <row r="1117" spans="5:6" x14ac:dyDescent="0.25">
      <c r="E1117" s="24">
        <f t="shared" ca="1" si="34"/>
        <v>0.11064472620396626</v>
      </c>
      <c r="F1117" s="24">
        <f t="shared" ca="1" si="35"/>
        <v>48776.893443096931</v>
      </c>
    </row>
    <row r="1118" spans="5:6" x14ac:dyDescent="0.25">
      <c r="E1118" s="24">
        <f t="shared" ca="1" si="34"/>
        <v>0.25146066096026765</v>
      </c>
      <c r="F1118" s="24">
        <f t="shared" ca="1" si="35"/>
        <v>49330.099658309831</v>
      </c>
    </row>
    <row r="1119" spans="5:6" x14ac:dyDescent="0.25">
      <c r="E1119" s="24">
        <f t="shared" ca="1" si="34"/>
        <v>0.44646814624916487</v>
      </c>
      <c r="F1119" s="24">
        <f t="shared" ca="1" si="35"/>
        <v>49865.410308578685</v>
      </c>
    </row>
    <row r="1120" spans="5:6" x14ac:dyDescent="0.25">
      <c r="E1120" s="24">
        <f t="shared" ca="1" si="34"/>
        <v>0.49224122910510382</v>
      </c>
      <c r="F1120" s="24">
        <f t="shared" ca="1" si="35"/>
        <v>49980.550419316758</v>
      </c>
    </row>
    <row r="1121" spans="5:6" x14ac:dyDescent="0.25">
      <c r="E1121" s="24">
        <f t="shared" ca="1" si="34"/>
        <v>0.50989560966570568</v>
      </c>
      <c r="F1121" s="24">
        <f t="shared" ca="1" si="35"/>
        <v>50024.807159115458</v>
      </c>
    </row>
    <row r="1122" spans="5:6" x14ac:dyDescent="0.25">
      <c r="E1122" s="24">
        <f t="shared" ca="1" si="34"/>
        <v>0.18058752237122178</v>
      </c>
      <c r="F1122" s="24">
        <f t="shared" ca="1" si="35"/>
        <v>49086.871655943003</v>
      </c>
    </row>
    <row r="1123" spans="5:6" x14ac:dyDescent="0.25">
      <c r="E1123" s="24">
        <f t="shared" ca="1" si="34"/>
        <v>0.72513041639527509</v>
      </c>
      <c r="F1123" s="24">
        <f t="shared" ca="1" si="35"/>
        <v>50598.151023920502</v>
      </c>
    </row>
    <row r="1124" spans="5:6" x14ac:dyDescent="0.25">
      <c r="E1124" s="24">
        <f t="shared" ca="1" si="34"/>
        <v>4.006866521685204E-2</v>
      </c>
      <c r="F1124" s="24">
        <f t="shared" ca="1" si="35"/>
        <v>48250.110196241621</v>
      </c>
    </row>
    <row r="1125" spans="5:6" x14ac:dyDescent="0.25">
      <c r="E1125" s="24">
        <f t="shared" ca="1" si="34"/>
        <v>0.71537324580505357</v>
      </c>
      <c r="F1125" s="24">
        <f t="shared" ca="1" si="35"/>
        <v>50569.151238840088</v>
      </c>
    </row>
    <row r="1126" spans="5:6" x14ac:dyDescent="0.25">
      <c r="E1126" s="24">
        <f t="shared" ca="1" si="34"/>
        <v>0.90266074085661474</v>
      </c>
      <c r="F1126" s="24">
        <f t="shared" ca="1" si="35"/>
        <v>51296.862450693334</v>
      </c>
    </row>
    <row r="1127" spans="5:6" x14ac:dyDescent="0.25">
      <c r="E1127" s="24">
        <f t="shared" ca="1" si="34"/>
        <v>0.82435043966306243</v>
      </c>
      <c r="F1127" s="24">
        <f t="shared" ca="1" si="35"/>
        <v>50932.072380360318</v>
      </c>
    </row>
    <row r="1128" spans="5:6" x14ac:dyDescent="0.25">
      <c r="E1128" s="24">
        <f t="shared" ca="1" si="34"/>
        <v>0.88162757727673802</v>
      </c>
      <c r="F1128" s="24">
        <f t="shared" ca="1" si="35"/>
        <v>51183.16226358612</v>
      </c>
    </row>
    <row r="1129" spans="5:6" x14ac:dyDescent="0.25">
      <c r="E1129" s="24">
        <f t="shared" ca="1" si="34"/>
        <v>0.7662533519501058</v>
      </c>
      <c r="F1129" s="24">
        <f t="shared" ca="1" si="35"/>
        <v>50726.563660830507</v>
      </c>
    </row>
    <row r="1130" spans="5:6" x14ac:dyDescent="0.25">
      <c r="E1130" s="24">
        <f t="shared" ca="1" si="34"/>
        <v>0.17433964244185141</v>
      </c>
      <c r="F1130" s="24">
        <f t="shared" ca="1" si="35"/>
        <v>49062.845877753403</v>
      </c>
    </row>
    <row r="1131" spans="5:6" x14ac:dyDescent="0.25">
      <c r="E1131" s="24">
        <f t="shared" ca="1" si="34"/>
        <v>0.2537566249695492</v>
      </c>
      <c r="F1131" s="24">
        <f t="shared" ca="1" si="35"/>
        <v>49337.285232353468</v>
      </c>
    </row>
    <row r="1132" spans="5:6" x14ac:dyDescent="0.25">
      <c r="E1132" s="24">
        <f t="shared" ca="1" si="34"/>
        <v>7.0500244983191851E-2</v>
      </c>
      <c r="F1132" s="24">
        <f t="shared" ca="1" si="35"/>
        <v>48527.924497462911</v>
      </c>
    </row>
    <row r="1133" spans="5:6" x14ac:dyDescent="0.25">
      <c r="E1133" s="24">
        <f t="shared" ca="1" si="34"/>
        <v>5.1644723513478485E-2</v>
      </c>
      <c r="F1133" s="24">
        <f t="shared" ca="1" si="35"/>
        <v>48370.888641039011</v>
      </c>
    </row>
    <row r="1134" spans="5:6" x14ac:dyDescent="0.25">
      <c r="E1134" s="24">
        <f t="shared" ca="1" si="34"/>
        <v>0.68433009347687512</v>
      </c>
      <c r="F1134" s="24">
        <f t="shared" ca="1" si="35"/>
        <v>50479.841905114459</v>
      </c>
    </row>
    <row r="1135" spans="5:6" x14ac:dyDescent="0.25">
      <c r="E1135" s="24">
        <f t="shared" ca="1" si="34"/>
        <v>0.12833568824985175</v>
      </c>
      <c r="F1135" s="24">
        <f t="shared" ca="1" si="35"/>
        <v>48865.70631327435</v>
      </c>
    </row>
    <row r="1136" spans="5:6" x14ac:dyDescent="0.25">
      <c r="E1136" s="24">
        <f t="shared" ca="1" si="34"/>
        <v>0.24465302312747805</v>
      </c>
      <c r="F1136" s="24">
        <f t="shared" ca="1" si="35"/>
        <v>49308.587015030746</v>
      </c>
    </row>
    <row r="1137" spans="5:6" x14ac:dyDescent="0.25">
      <c r="E1137" s="24">
        <f t="shared" ca="1" si="34"/>
        <v>0.78283120038480847</v>
      </c>
      <c r="F1137" s="24">
        <f t="shared" ca="1" si="35"/>
        <v>50781.790679974816</v>
      </c>
    </row>
    <row r="1138" spans="5:6" x14ac:dyDescent="0.25">
      <c r="E1138" s="24">
        <f t="shared" ca="1" si="34"/>
        <v>4.5457279765130254E-2</v>
      </c>
      <c r="F1138" s="24">
        <f t="shared" ca="1" si="35"/>
        <v>48309.406984366942</v>
      </c>
    </row>
    <row r="1139" spans="5:6" x14ac:dyDescent="0.25">
      <c r="E1139" s="24">
        <f t="shared" ca="1" si="34"/>
        <v>0.1051298218625073</v>
      </c>
      <c r="F1139" s="24">
        <f t="shared" ca="1" si="35"/>
        <v>48747.148193704918</v>
      </c>
    </row>
    <row r="1140" spans="5:6" x14ac:dyDescent="0.25">
      <c r="E1140" s="24">
        <f t="shared" ca="1" si="34"/>
        <v>0.47994540124297513</v>
      </c>
      <c r="F1140" s="24">
        <f t="shared" ca="1" si="35"/>
        <v>49949.709385041489</v>
      </c>
    </row>
    <row r="1141" spans="5:6" x14ac:dyDescent="0.25">
      <c r="E1141" s="24">
        <f t="shared" ca="1" si="34"/>
        <v>0.21343319689594098</v>
      </c>
      <c r="F1141" s="24">
        <f t="shared" ca="1" si="35"/>
        <v>49205.434672204727</v>
      </c>
    </row>
    <row r="1142" spans="5:6" x14ac:dyDescent="0.25">
      <c r="E1142" s="24">
        <f t="shared" ca="1" si="34"/>
        <v>0.84207751881648929</v>
      </c>
      <c r="F1142" s="24">
        <f t="shared" ca="1" si="35"/>
        <v>51003.032952303671</v>
      </c>
    </row>
    <row r="1143" spans="5:6" x14ac:dyDescent="0.25">
      <c r="E1143" s="24">
        <f t="shared" ca="1" si="34"/>
        <v>0.3942566397349403</v>
      </c>
      <c r="F1143" s="24">
        <f t="shared" ca="1" si="35"/>
        <v>49731.758300916576</v>
      </c>
    </row>
    <row r="1144" spans="5:6" x14ac:dyDescent="0.25">
      <c r="E1144" s="24">
        <f t="shared" ca="1" si="34"/>
        <v>0.18436364386986259</v>
      </c>
      <c r="F1144" s="24">
        <f t="shared" ca="1" si="35"/>
        <v>49101.140096632131</v>
      </c>
    </row>
    <row r="1145" spans="5:6" x14ac:dyDescent="0.25">
      <c r="E1145" s="24">
        <f t="shared" ca="1" si="34"/>
        <v>0.40546484349162204</v>
      </c>
      <c r="F1145" s="24">
        <f t="shared" ca="1" si="35"/>
        <v>49760.773154197515</v>
      </c>
    </row>
    <row r="1146" spans="5:6" x14ac:dyDescent="0.25">
      <c r="E1146" s="24">
        <f t="shared" ca="1" si="34"/>
        <v>0.15894541417759023</v>
      </c>
      <c r="F1146" s="24">
        <f t="shared" ca="1" si="35"/>
        <v>49001.198436222403</v>
      </c>
    </row>
    <row r="1147" spans="5:6" x14ac:dyDescent="0.25">
      <c r="E1147" s="24">
        <f t="shared" ca="1" si="34"/>
        <v>2.485740706314965E-2</v>
      </c>
      <c r="F1147" s="24">
        <f t="shared" ca="1" si="35"/>
        <v>48037.590384005351</v>
      </c>
    </row>
    <row r="1148" spans="5:6" x14ac:dyDescent="0.25">
      <c r="E1148" s="24">
        <f t="shared" ca="1" si="34"/>
        <v>0.75880533696241947</v>
      </c>
      <c r="F1148" s="24">
        <f t="shared" ca="1" si="35"/>
        <v>50702.464832219135</v>
      </c>
    </row>
    <row r="1149" spans="5:6" x14ac:dyDescent="0.25">
      <c r="E1149" s="24">
        <f t="shared" ca="1" si="34"/>
        <v>0.91081396107863533</v>
      </c>
      <c r="F1149" s="24">
        <f t="shared" ca="1" si="35"/>
        <v>51345.784338073187</v>
      </c>
    </row>
    <row r="1150" spans="5:6" x14ac:dyDescent="0.25">
      <c r="E1150" s="24">
        <f t="shared" ca="1" si="34"/>
        <v>0.77022666565565601</v>
      </c>
      <c r="F1150" s="24">
        <f t="shared" ca="1" si="35"/>
        <v>50739.593530024547</v>
      </c>
    </row>
    <row r="1151" spans="5:6" x14ac:dyDescent="0.25">
      <c r="E1151" s="24">
        <f t="shared" ca="1" si="34"/>
        <v>0.24490379294056852</v>
      </c>
      <c r="F1151" s="24">
        <f t="shared" ca="1" si="35"/>
        <v>49309.385107221446</v>
      </c>
    </row>
    <row r="1152" spans="5:6" x14ac:dyDescent="0.25">
      <c r="E1152" s="24">
        <f t="shared" ca="1" si="34"/>
        <v>0.53891714829056792</v>
      </c>
      <c r="F1152" s="24">
        <f t="shared" ca="1" si="35"/>
        <v>50097.706059977194</v>
      </c>
    </row>
    <row r="1153" spans="5:6" x14ac:dyDescent="0.25">
      <c r="E1153" s="24">
        <f t="shared" ca="1" si="34"/>
        <v>7.7647290639599076E-2</v>
      </c>
      <c r="F1153" s="24">
        <f t="shared" ca="1" si="35"/>
        <v>48578.923707523434</v>
      </c>
    </row>
    <row r="1154" spans="5:6" x14ac:dyDescent="0.25">
      <c r="E1154" s="24">
        <f t="shared" ca="1" si="34"/>
        <v>0.19781993136911535</v>
      </c>
      <c r="F1154" s="24">
        <f t="shared" ca="1" si="35"/>
        <v>49150.566039390396</v>
      </c>
    </row>
    <row r="1155" spans="5:6" x14ac:dyDescent="0.25">
      <c r="E1155" s="24">
        <f t="shared" ca="1" si="34"/>
        <v>0.89674620684340733</v>
      </c>
      <c r="F1155" s="24">
        <f t="shared" ca="1" si="35"/>
        <v>51263.227072117901</v>
      </c>
    </row>
    <row r="1156" spans="5:6" x14ac:dyDescent="0.25">
      <c r="E1156" s="24">
        <f t="shared" ref="E1156:E1219" ca="1" si="36">RAND()</f>
        <v>0.56633111654461998</v>
      </c>
      <c r="F1156" s="24">
        <f t="shared" ref="F1156:F1219" ca="1" si="37">_xlfn.NORM.INV(E1156,$C$3,$C$4)</f>
        <v>50167.041027784668</v>
      </c>
    </row>
    <row r="1157" spans="5:6" x14ac:dyDescent="0.25">
      <c r="E1157" s="24">
        <f t="shared" ca="1" si="36"/>
        <v>0.34157690778731531</v>
      </c>
      <c r="F1157" s="24">
        <f t="shared" ca="1" si="37"/>
        <v>49591.836734869496</v>
      </c>
    </row>
    <row r="1158" spans="5:6" x14ac:dyDescent="0.25">
      <c r="E1158" s="24">
        <f t="shared" ca="1" si="36"/>
        <v>0.34896170415377081</v>
      </c>
      <c r="F1158" s="24">
        <f t="shared" ca="1" si="37"/>
        <v>49611.874832866459</v>
      </c>
    </row>
    <row r="1159" spans="5:6" x14ac:dyDescent="0.25">
      <c r="E1159" s="24">
        <f t="shared" ca="1" si="36"/>
        <v>0.99948746029136248</v>
      </c>
      <c r="F1159" s="24">
        <f t="shared" ca="1" si="37"/>
        <v>53283.551422513519</v>
      </c>
    </row>
    <row r="1160" spans="5:6" x14ac:dyDescent="0.25">
      <c r="E1160" s="24">
        <f t="shared" ca="1" si="36"/>
        <v>0.54930992306643944</v>
      </c>
      <c r="F1160" s="24">
        <f t="shared" ca="1" si="37"/>
        <v>50123.918059346819</v>
      </c>
    </row>
    <row r="1161" spans="5:6" x14ac:dyDescent="0.25">
      <c r="E1161" s="24">
        <f t="shared" ca="1" si="36"/>
        <v>0.44179651935992659</v>
      </c>
      <c r="F1161" s="24">
        <f t="shared" ca="1" si="37"/>
        <v>49853.584052534716</v>
      </c>
    </row>
    <row r="1162" spans="5:6" x14ac:dyDescent="0.25">
      <c r="E1162" s="24">
        <f t="shared" ca="1" si="36"/>
        <v>0.41067956344639889</v>
      </c>
      <c r="F1162" s="24">
        <f t="shared" ca="1" si="37"/>
        <v>49774.202763965048</v>
      </c>
    </row>
    <row r="1163" spans="5:6" x14ac:dyDescent="0.25">
      <c r="E1163" s="24">
        <f t="shared" ca="1" si="36"/>
        <v>6.2735175407595434E-2</v>
      </c>
      <c r="F1163" s="24">
        <f t="shared" ca="1" si="37"/>
        <v>48467.788902162843</v>
      </c>
    </row>
    <row r="1164" spans="5:6" x14ac:dyDescent="0.25">
      <c r="E1164" s="24">
        <f t="shared" ca="1" si="36"/>
        <v>0.70387152288955224</v>
      </c>
      <c r="F1164" s="24">
        <f t="shared" ca="1" si="37"/>
        <v>50535.56828260707</v>
      </c>
    </row>
    <row r="1165" spans="5:6" x14ac:dyDescent="0.25">
      <c r="E1165" s="24">
        <f t="shared" ca="1" si="36"/>
        <v>0.20422171625740559</v>
      </c>
      <c r="F1165" s="24">
        <f t="shared" ca="1" si="37"/>
        <v>49173.364046286835</v>
      </c>
    </row>
    <row r="1166" spans="5:6" x14ac:dyDescent="0.25">
      <c r="E1166" s="24">
        <f t="shared" ca="1" si="36"/>
        <v>0.13570447489907134</v>
      </c>
      <c r="F1166" s="24">
        <f t="shared" ca="1" si="37"/>
        <v>48900.176313261785</v>
      </c>
    </row>
    <row r="1167" spans="5:6" x14ac:dyDescent="0.25">
      <c r="E1167" s="24">
        <f t="shared" ca="1" si="36"/>
        <v>0.33919569305814368</v>
      </c>
      <c r="F1167" s="24">
        <f t="shared" ca="1" si="37"/>
        <v>49585.340775501565</v>
      </c>
    </row>
    <row r="1168" spans="5:6" x14ac:dyDescent="0.25">
      <c r="E1168" s="24">
        <f t="shared" ca="1" si="36"/>
        <v>0.16674295535013284</v>
      </c>
      <c r="F1168" s="24">
        <f t="shared" ca="1" si="37"/>
        <v>49032.88372560242</v>
      </c>
    </row>
    <row r="1169" spans="5:6" x14ac:dyDescent="0.25">
      <c r="E1169" s="24">
        <f t="shared" ca="1" si="36"/>
        <v>0.51602781427188726</v>
      </c>
      <c r="F1169" s="24">
        <f t="shared" ca="1" si="37"/>
        <v>50040.186586447882</v>
      </c>
    </row>
    <row r="1170" spans="5:6" x14ac:dyDescent="0.25">
      <c r="E1170" s="24">
        <f t="shared" ca="1" si="36"/>
        <v>0.45037853473330969</v>
      </c>
      <c r="F1170" s="24">
        <f t="shared" ca="1" si="37"/>
        <v>49875.29496285093</v>
      </c>
    </row>
    <row r="1171" spans="5:6" x14ac:dyDescent="0.25">
      <c r="E1171" s="24">
        <f t="shared" ca="1" si="36"/>
        <v>0.70027395133883197</v>
      </c>
      <c r="F1171" s="24">
        <f t="shared" ca="1" si="37"/>
        <v>50525.188588058052</v>
      </c>
    </row>
    <row r="1172" spans="5:6" x14ac:dyDescent="0.25">
      <c r="E1172" s="24">
        <f t="shared" ca="1" si="36"/>
        <v>0.64835247899828252</v>
      </c>
      <c r="F1172" s="24">
        <f t="shared" ca="1" si="37"/>
        <v>50380.876296272763</v>
      </c>
    </row>
    <row r="1173" spans="5:6" x14ac:dyDescent="0.25">
      <c r="E1173" s="24">
        <f t="shared" ca="1" si="36"/>
        <v>0.99428895210084201</v>
      </c>
      <c r="F1173" s="24">
        <f t="shared" ca="1" si="37"/>
        <v>52529.51295265583</v>
      </c>
    </row>
    <row r="1174" spans="5:6" x14ac:dyDescent="0.25">
      <c r="E1174" s="24">
        <f t="shared" ca="1" si="36"/>
        <v>0.38723625045856669</v>
      </c>
      <c r="F1174" s="24">
        <f t="shared" ca="1" si="37"/>
        <v>49713.470367448353</v>
      </c>
    </row>
    <row r="1175" spans="5:6" x14ac:dyDescent="0.25">
      <c r="E1175" s="24">
        <f t="shared" ca="1" si="36"/>
        <v>0.56665211181512054</v>
      </c>
      <c r="F1175" s="24">
        <f t="shared" ca="1" si="37"/>
        <v>50167.857003452729</v>
      </c>
    </row>
    <row r="1176" spans="5:6" x14ac:dyDescent="0.25">
      <c r="E1176" s="24">
        <f t="shared" ca="1" si="36"/>
        <v>0.55495150055415443</v>
      </c>
      <c r="F1176" s="24">
        <f t="shared" ca="1" si="37"/>
        <v>50138.18147064322</v>
      </c>
    </row>
    <row r="1177" spans="5:6" x14ac:dyDescent="0.25">
      <c r="E1177" s="24">
        <f t="shared" ca="1" si="36"/>
        <v>0.52163016699059372</v>
      </c>
      <c r="F1177" s="24">
        <f t="shared" ca="1" si="37"/>
        <v>50054.245379817345</v>
      </c>
    </row>
    <row r="1178" spans="5:6" x14ac:dyDescent="0.25">
      <c r="E1178" s="24">
        <f t="shared" ca="1" si="36"/>
        <v>0.75618558114353129</v>
      </c>
      <c r="F1178" s="24">
        <f t="shared" ca="1" si="37"/>
        <v>50694.085107086226</v>
      </c>
    </row>
    <row r="1179" spans="5:6" x14ac:dyDescent="0.25">
      <c r="E1179" s="24">
        <f t="shared" ca="1" si="36"/>
        <v>5.8122917237741101E-2</v>
      </c>
      <c r="F1179" s="24">
        <f t="shared" ca="1" si="37"/>
        <v>48429.271965710584</v>
      </c>
    </row>
    <row r="1180" spans="5:6" x14ac:dyDescent="0.25">
      <c r="E1180" s="24">
        <f t="shared" ca="1" si="36"/>
        <v>0.6164671508585442</v>
      </c>
      <c r="F1180" s="24">
        <f t="shared" ca="1" si="37"/>
        <v>50296.215256637333</v>
      </c>
    </row>
    <row r="1181" spans="5:6" x14ac:dyDescent="0.25">
      <c r="E1181" s="24">
        <f t="shared" ca="1" si="36"/>
        <v>0.43839539013251683</v>
      </c>
      <c r="F1181" s="24">
        <f t="shared" ca="1" si="37"/>
        <v>49844.961264858255</v>
      </c>
    </row>
    <row r="1182" spans="5:6" x14ac:dyDescent="0.25">
      <c r="E1182" s="24">
        <f t="shared" ca="1" si="36"/>
        <v>0.60529308371562873</v>
      </c>
      <c r="F1182" s="24">
        <f t="shared" ca="1" si="37"/>
        <v>50267.071861020573</v>
      </c>
    </row>
    <row r="1183" spans="5:6" x14ac:dyDescent="0.25">
      <c r="E1183" s="24">
        <f t="shared" ca="1" si="36"/>
        <v>0.51437622491621771</v>
      </c>
      <c r="F1183" s="24">
        <f t="shared" ca="1" si="37"/>
        <v>50036.043654659377</v>
      </c>
    </row>
    <row r="1184" spans="5:6" x14ac:dyDescent="0.25">
      <c r="E1184" s="24">
        <f t="shared" ca="1" si="36"/>
        <v>0.37273336611085139</v>
      </c>
      <c r="F1184" s="24">
        <f t="shared" ca="1" si="37"/>
        <v>49675.377415494302</v>
      </c>
    </row>
    <row r="1185" spans="5:6" x14ac:dyDescent="0.25">
      <c r="E1185" s="24">
        <f t="shared" ca="1" si="36"/>
        <v>0.14139796758649259</v>
      </c>
      <c r="F1185" s="24">
        <f t="shared" ca="1" si="37"/>
        <v>48925.940322179064</v>
      </c>
    </row>
    <row r="1186" spans="5:6" x14ac:dyDescent="0.25">
      <c r="E1186" s="24">
        <f t="shared" ca="1" si="36"/>
        <v>8.4371473032882616E-3</v>
      </c>
      <c r="F1186" s="24">
        <f t="shared" ca="1" si="37"/>
        <v>47610.564675460802</v>
      </c>
    </row>
    <row r="1187" spans="5:6" x14ac:dyDescent="0.25">
      <c r="E1187" s="24">
        <f t="shared" ca="1" si="36"/>
        <v>0.929129562412498</v>
      </c>
      <c r="F1187" s="24">
        <f t="shared" ca="1" si="37"/>
        <v>51469.338957493012</v>
      </c>
    </row>
    <row r="1188" spans="5:6" x14ac:dyDescent="0.25">
      <c r="E1188" s="24">
        <f t="shared" ca="1" si="36"/>
        <v>0.42827819065812001</v>
      </c>
      <c r="F1188" s="24">
        <f t="shared" ca="1" si="37"/>
        <v>49819.240535197423</v>
      </c>
    </row>
    <row r="1189" spans="5:6" x14ac:dyDescent="0.25">
      <c r="E1189" s="24">
        <f t="shared" ca="1" si="36"/>
        <v>0.29665819648540082</v>
      </c>
      <c r="F1189" s="24">
        <f t="shared" ca="1" si="37"/>
        <v>49465.96366131289</v>
      </c>
    </row>
    <row r="1190" spans="5:6" x14ac:dyDescent="0.25">
      <c r="E1190" s="24">
        <f t="shared" ca="1" si="36"/>
        <v>0.70144743132573617</v>
      </c>
      <c r="F1190" s="24">
        <f t="shared" ca="1" si="37"/>
        <v>50528.568037932768</v>
      </c>
    </row>
    <row r="1191" spans="5:6" x14ac:dyDescent="0.25">
      <c r="E1191" s="24">
        <f t="shared" ca="1" si="36"/>
        <v>0.46162536927766318</v>
      </c>
      <c r="F1191" s="24">
        <f t="shared" ca="1" si="37"/>
        <v>49903.660245714673</v>
      </c>
    </row>
    <row r="1192" spans="5:6" x14ac:dyDescent="0.25">
      <c r="E1192" s="24">
        <f t="shared" ca="1" si="36"/>
        <v>0.95094475260321099</v>
      </c>
      <c r="F1192" s="24">
        <f t="shared" ca="1" si="37"/>
        <v>51654.083762472117</v>
      </c>
    </row>
    <row r="1193" spans="5:6" x14ac:dyDescent="0.25">
      <c r="E1193" s="24">
        <f t="shared" ca="1" si="36"/>
        <v>0.19359264605040749</v>
      </c>
      <c r="F1193" s="24">
        <f t="shared" ca="1" si="37"/>
        <v>49135.266889971244</v>
      </c>
    </row>
    <row r="1194" spans="5:6" x14ac:dyDescent="0.25">
      <c r="E1194" s="24">
        <f t="shared" ca="1" si="36"/>
        <v>0.31059428582862703</v>
      </c>
      <c r="F1194" s="24">
        <f t="shared" ca="1" si="37"/>
        <v>49505.833464901443</v>
      </c>
    </row>
    <row r="1195" spans="5:6" x14ac:dyDescent="0.25">
      <c r="E1195" s="24">
        <f t="shared" ca="1" si="36"/>
        <v>0.37583142167274552</v>
      </c>
      <c r="F1195" s="24">
        <f t="shared" ca="1" si="37"/>
        <v>49683.552467433787</v>
      </c>
    </row>
    <row r="1196" spans="5:6" x14ac:dyDescent="0.25">
      <c r="E1196" s="24">
        <f t="shared" ca="1" si="36"/>
        <v>0.74611657543665855</v>
      </c>
      <c r="F1196" s="24">
        <f t="shared" ca="1" si="37"/>
        <v>50662.318927419808</v>
      </c>
    </row>
    <row r="1197" spans="5:6" x14ac:dyDescent="0.25">
      <c r="E1197" s="24">
        <f t="shared" ca="1" si="36"/>
        <v>0.10520430392911084</v>
      </c>
      <c r="F1197" s="24">
        <f t="shared" ca="1" si="37"/>
        <v>48747.557334548539</v>
      </c>
    </row>
    <row r="1198" spans="5:6" x14ac:dyDescent="0.25">
      <c r="E1198" s="24">
        <f t="shared" ca="1" si="36"/>
        <v>0.51842298705228429</v>
      </c>
      <c r="F1198" s="24">
        <f t="shared" ca="1" si="37"/>
        <v>50046.196005915837</v>
      </c>
    </row>
    <row r="1199" spans="5:6" x14ac:dyDescent="0.25">
      <c r="E1199" s="24">
        <f t="shared" ca="1" si="36"/>
        <v>0.21950126971699557</v>
      </c>
      <c r="F1199" s="24">
        <f t="shared" ca="1" si="37"/>
        <v>49226.121321597646</v>
      </c>
    </row>
    <row r="1200" spans="5:6" x14ac:dyDescent="0.25">
      <c r="E1200" s="24">
        <f t="shared" ca="1" si="36"/>
        <v>0.70745400656703339</v>
      </c>
      <c r="F1200" s="24">
        <f t="shared" ca="1" si="37"/>
        <v>50545.962104074155</v>
      </c>
    </row>
    <row r="1201" spans="5:6" x14ac:dyDescent="0.25">
      <c r="E1201" s="24">
        <f t="shared" ca="1" si="36"/>
        <v>0.24121355429223656</v>
      </c>
      <c r="F1201" s="24">
        <f t="shared" ca="1" si="37"/>
        <v>49297.59577080328</v>
      </c>
    </row>
    <row r="1202" spans="5:6" x14ac:dyDescent="0.25">
      <c r="E1202" s="24">
        <f t="shared" ca="1" si="36"/>
        <v>6.1905885938593808E-2</v>
      </c>
      <c r="F1202" s="24">
        <f t="shared" ca="1" si="37"/>
        <v>48461.03062072309</v>
      </c>
    </row>
    <row r="1203" spans="5:6" x14ac:dyDescent="0.25">
      <c r="E1203" s="24">
        <f t="shared" ca="1" si="36"/>
        <v>0.52507431695916607</v>
      </c>
      <c r="F1203" s="24">
        <f t="shared" ca="1" si="37"/>
        <v>50062.893430637356</v>
      </c>
    </row>
    <row r="1204" spans="5:6" x14ac:dyDescent="0.25">
      <c r="E1204" s="24">
        <f t="shared" ca="1" si="36"/>
        <v>4.6901240442188685E-2</v>
      </c>
      <c r="F1204" s="24">
        <f t="shared" ca="1" si="37"/>
        <v>48324.328120734615</v>
      </c>
    </row>
    <row r="1205" spans="5:6" x14ac:dyDescent="0.25">
      <c r="E1205" s="24">
        <f t="shared" ca="1" si="36"/>
        <v>7.3750128717274599E-2</v>
      </c>
      <c r="F1205" s="24">
        <f t="shared" ca="1" si="37"/>
        <v>48551.582263733028</v>
      </c>
    </row>
    <row r="1206" spans="5:6" x14ac:dyDescent="0.25">
      <c r="E1206" s="24">
        <f t="shared" ca="1" si="36"/>
        <v>3.7574125267995973E-2</v>
      </c>
      <c r="F1206" s="24">
        <f t="shared" ca="1" si="37"/>
        <v>48220.441545893133</v>
      </c>
    </row>
    <row r="1207" spans="5:6" x14ac:dyDescent="0.25">
      <c r="E1207" s="24">
        <f t="shared" ca="1" si="36"/>
        <v>0.20974209370745966</v>
      </c>
      <c r="F1207" s="24">
        <f t="shared" ca="1" si="37"/>
        <v>49192.683547279281</v>
      </c>
    </row>
    <row r="1208" spans="5:6" x14ac:dyDescent="0.25">
      <c r="E1208" s="24">
        <f t="shared" ca="1" si="36"/>
        <v>3.1992324890407375E-2</v>
      </c>
      <c r="F1208" s="24">
        <f t="shared" ca="1" si="37"/>
        <v>48147.713197238714</v>
      </c>
    </row>
    <row r="1209" spans="5:6" x14ac:dyDescent="0.25">
      <c r="E1209" s="24">
        <f t="shared" ca="1" si="36"/>
        <v>0.19195837812315331</v>
      </c>
      <c r="F1209" s="24">
        <f t="shared" ca="1" si="37"/>
        <v>49129.297762085007</v>
      </c>
    </row>
    <row r="1210" spans="5:6" x14ac:dyDescent="0.25">
      <c r="E1210" s="24">
        <f t="shared" ca="1" si="36"/>
        <v>0.689307573158636</v>
      </c>
      <c r="F1210" s="24">
        <f t="shared" ca="1" si="37"/>
        <v>50493.888603369349</v>
      </c>
    </row>
    <row r="1211" spans="5:6" x14ac:dyDescent="0.25">
      <c r="E1211" s="24">
        <f t="shared" ca="1" si="36"/>
        <v>0.46464810953779578</v>
      </c>
      <c r="F1211" s="24">
        <f t="shared" ca="1" si="37"/>
        <v>49911.269659095313</v>
      </c>
    </row>
    <row r="1212" spans="5:6" x14ac:dyDescent="0.25">
      <c r="E1212" s="24">
        <f t="shared" ca="1" si="36"/>
        <v>0.7444132506135489</v>
      </c>
      <c r="F1212" s="24">
        <f t="shared" ca="1" si="37"/>
        <v>50657.01153616995</v>
      </c>
    </row>
    <row r="1213" spans="5:6" x14ac:dyDescent="0.25">
      <c r="E1213" s="24">
        <f t="shared" ca="1" si="36"/>
        <v>0.82943073789659227</v>
      </c>
      <c r="F1213" s="24">
        <f t="shared" ca="1" si="37"/>
        <v>50951.918090320229</v>
      </c>
    </row>
    <row r="1214" spans="5:6" x14ac:dyDescent="0.25">
      <c r="E1214" s="24">
        <f t="shared" ca="1" si="36"/>
        <v>0.24207694093283227</v>
      </c>
      <c r="F1214" s="24">
        <f t="shared" ca="1" si="37"/>
        <v>49300.362763497251</v>
      </c>
    </row>
    <row r="1215" spans="5:6" x14ac:dyDescent="0.25">
      <c r="E1215" s="24">
        <f t="shared" ca="1" si="36"/>
        <v>0.47030844088720447</v>
      </c>
      <c r="F1215" s="24">
        <f t="shared" ca="1" si="37"/>
        <v>49925.505455259692</v>
      </c>
    </row>
    <row r="1216" spans="5:6" x14ac:dyDescent="0.25">
      <c r="E1216" s="24">
        <f t="shared" ca="1" si="36"/>
        <v>0.41558571975945913</v>
      </c>
      <c r="F1216" s="24">
        <f t="shared" ca="1" si="37"/>
        <v>49786.800604203359</v>
      </c>
    </row>
    <row r="1217" spans="5:6" x14ac:dyDescent="0.25">
      <c r="E1217" s="24">
        <f t="shared" ca="1" si="36"/>
        <v>0.95853951540435867</v>
      </c>
      <c r="F1217" s="24">
        <f t="shared" ca="1" si="37"/>
        <v>51733.983734689085</v>
      </c>
    </row>
    <row r="1218" spans="5:6" x14ac:dyDescent="0.25">
      <c r="E1218" s="24">
        <f t="shared" ca="1" si="36"/>
        <v>0.85751464588478854</v>
      </c>
      <c r="F1218" s="24">
        <f t="shared" ca="1" si="37"/>
        <v>51069.219645938778</v>
      </c>
    </row>
    <row r="1219" spans="5:6" x14ac:dyDescent="0.25">
      <c r="E1219" s="24">
        <f t="shared" ca="1" si="36"/>
        <v>0.41861225088727505</v>
      </c>
      <c r="F1219" s="24">
        <f t="shared" ca="1" si="37"/>
        <v>49794.555046949121</v>
      </c>
    </row>
    <row r="1220" spans="5:6" x14ac:dyDescent="0.25">
      <c r="E1220" s="24">
        <f t="shared" ref="E1220:E1283" ca="1" si="38">RAND()</f>
        <v>0.84220771762737323</v>
      </c>
      <c r="F1220" s="24">
        <f t="shared" ref="F1220:F1283" ca="1" si="39">_xlfn.NORM.INV(E1220,$C$3,$C$4)</f>
        <v>51003.572812098471</v>
      </c>
    </row>
    <row r="1221" spans="5:6" x14ac:dyDescent="0.25">
      <c r="E1221" s="24">
        <f t="shared" ca="1" si="38"/>
        <v>0.83116672497284416</v>
      </c>
      <c r="F1221" s="24">
        <f t="shared" ca="1" si="39"/>
        <v>50958.78602652486</v>
      </c>
    </row>
    <row r="1222" spans="5:6" x14ac:dyDescent="0.25">
      <c r="E1222" s="24">
        <f t="shared" ca="1" si="38"/>
        <v>0.46467290230188063</v>
      </c>
      <c r="F1222" s="24">
        <f t="shared" ca="1" si="39"/>
        <v>49911.332050289231</v>
      </c>
    </row>
    <row r="1223" spans="5:6" x14ac:dyDescent="0.25">
      <c r="E1223" s="24">
        <f t="shared" ca="1" si="38"/>
        <v>6.5748564771447304E-2</v>
      </c>
      <c r="F1223" s="24">
        <f t="shared" ca="1" si="39"/>
        <v>48491.775698132376</v>
      </c>
    </row>
    <row r="1224" spans="5:6" x14ac:dyDescent="0.25">
      <c r="E1224" s="24">
        <f t="shared" ca="1" si="38"/>
        <v>0.77493579138994706</v>
      </c>
      <c r="F1224" s="24">
        <f t="shared" ca="1" si="39"/>
        <v>50755.200952536325</v>
      </c>
    </row>
    <row r="1225" spans="5:6" x14ac:dyDescent="0.25">
      <c r="E1225" s="24">
        <f t="shared" ca="1" si="38"/>
        <v>0.88139065638749547</v>
      </c>
      <c r="F1225" s="24">
        <f t="shared" ca="1" si="39"/>
        <v>51181.96727189752</v>
      </c>
    </row>
    <row r="1226" spans="5:6" x14ac:dyDescent="0.25">
      <c r="E1226" s="24">
        <f t="shared" ca="1" si="38"/>
        <v>0.71725735871673513</v>
      </c>
      <c r="F1226" s="24">
        <f t="shared" ca="1" si="39"/>
        <v>50574.713194239375</v>
      </c>
    </row>
    <row r="1227" spans="5:6" x14ac:dyDescent="0.25">
      <c r="E1227" s="24">
        <f t="shared" ca="1" si="38"/>
        <v>0.27539304376762019</v>
      </c>
      <c r="F1227" s="24">
        <f t="shared" ca="1" si="39"/>
        <v>49403.417394608885</v>
      </c>
    </row>
    <row r="1228" spans="5:6" x14ac:dyDescent="0.25">
      <c r="E1228" s="24">
        <f t="shared" ca="1" si="38"/>
        <v>0.24297021365652705</v>
      </c>
      <c r="F1228" s="24">
        <f t="shared" ca="1" si="39"/>
        <v>49303.219908951702</v>
      </c>
    </row>
    <row r="1229" spans="5:6" x14ac:dyDescent="0.25">
      <c r="E1229" s="24">
        <f t="shared" ca="1" si="38"/>
        <v>0.40049235292348651</v>
      </c>
      <c r="F1229" s="24">
        <f t="shared" ca="1" si="39"/>
        <v>49747.927086345109</v>
      </c>
    </row>
    <row r="1230" spans="5:6" x14ac:dyDescent="0.25">
      <c r="E1230" s="24">
        <f t="shared" ca="1" si="38"/>
        <v>0.23782248123740479</v>
      </c>
      <c r="F1230" s="24">
        <f t="shared" ca="1" si="39"/>
        <v>49286.675471174138</v>
      </c>
    </row>
    <row r="1231" spans="5:6" x14ac:dyDescent="0.25">
      <c r="E1231" s="24">
        <f t="shared" ca="1" si="38"/>
        <v>0.92578042934763016</v>
      </c>
      <c r="F1231" s="24">
        <f t="shared" ca="1" si="39"/>
        <v>51445.066735931941</v>
      </c>
    </row>
    <row r="1232" spans="5:6" x14ac:dyDescent="0.25">
      <c r="E1232" s="24">
        <f t="shared" ca="1" si="38"/>
        <v>0.99901616636859125</v>
      </c>
      <c r="F1232" s="24">
        <f t="shared" ca="1" si="39"/>
        <v>53095.069587794191</v>
      </c>
    </row>
    <row r="1233" spans="5:6" x14ac:dyDescent="0.25">
      <c r="E1233" s="24">
        <f t="shared" ca="1" si="38"/>
        <v>0.79737367107078405</v>
      </c>
      <c r="F1233" s="24">
        <f t="shared" ca="1" si="39"/>
        <v>50832.276914937538</v>
      </c>
    </row>
    <row r="1234" spans="5:6" x14ac:dyDescent="0.25">
      <c r="E1234" s="24">
        <f t="shared" ca="1" si="38"/>
        <v>0.72959229143771431</v>
      </c>
      <c r="F1234" s="24">
        <f t="shared" ca="1" si="39"/>
        <v>50611.580387887567</v>
      </c>
    </row>
    <row r="1235" spans="5:6" x14ac:dyDescent="0.25">
      <c r="E1235" s="24">
        <f t="shared" ca="1" si="38"/>
        <v>0.90329769035211915</v>
      </c>
      <c r="F1235" s="24">
        <f t="shared" ca="1" si="39"/>
        <v>51300.573101045971</v>
      </c>
    </row>
    <row r="1236" spans="5:6" x14ac:dyDescent="0.25">
      <c r="E1236" s="24">
        <f t="shared" ca="1" si="38"/>
        <v>0.19397933923683308</v>
      </c>
      <c r="F1236" s="24">
        <f t="shared" ca="1" si="39"/>
        <v>49136.674774234983</v>
      </c>
    </row>
    <row r="1237" spans="5:6" x14ac:dyDescent="0.25">
      <c r="E1237" s="24">
        <f t="shared" ca="1" si="38"/>
        <v>0.75387275589134417</v>
      </c>
      <c r="F1237" s="24">
        <f t="shared" ca="1" si="39"/>
        <v>50686.72746169025</v>
      </c>
    </row>
    <row r="1238" spans="5:6" x14ac:dyDescent="0.25">
      <c r="E1238" s="24">
        <f t="shared" ca="1" si="38"/>
        <v>0.59809421526682127</v>
      </c>
      <c r="F1238" s="24">
        <f t="shared" ca="1" si="39"/>
        <v>50248.417274265281</v>
      </c>
    </row>
    <row r="1239" spans="5:6" x14ac:dyDescent="0.25">
      <c r="E1239" s="24">
        <f t="shared" ca="1" si="38"/>
        <v>0.85918735595850293</v>
      </c>
      <c r="F1239" s="24">
        <f t="shared" ca="1" si="39"/>
        <v>51076.6754403835</v>
      </c>
    </row>
    <row r="1240" spans="5:6" x14ac:dyDescent="0.25">
      <c r="E1240" s="24">
        <f t="shared" ca="1" si="38"/>
        <v>0.33730531189605428</v>
      </c>
      <c r="F1240" s="24">
        <f t="shared" ca="1" si="39"/>
        <v>49580.171336413434</v>
      </c>
    </row>
    <row r="1241" spans="5:6" x14ac:dyDescent="0.25">
      <c r="E1241" s="24">
        <f t="shared" ca="1" si="38"/>
        <v>0.45447710380086603</v>
      </c>
      <c r="F1241" s="24">
        <f t="shared" ca="1" si="39"/>
        <v>49885.64225349843</v>
      </c>
    </row>
    <row r="1242" spans="5:6" x14ac:dyDescent="0.25">
      <c r="E1242" s="24">
        <f t="shared" ca="1" si="38"/>
        <v>0.41149716988027996</v>
      </c>
      <c r="F1242" s="24">
        <f t="shared" ca="1" si="39"/>
        <v>49776.304618294911</v>
      </c>
    </row>
    <row r="1243" spans="5:6" x14ac:dyDescent="0.25">
      <c r="E1243" s="24">
        <f t="shared" ca="1" si="38"/>
        <v>6.020054038105016E-4</v>
      </c>
      <c r="F1243" s="24">
        <f t="shared" ca="1" si="39"/>
        <v>46762.071738316554</v>
      </c>
    </row>
    <row r="1244" spans="5:6" x14ac:dyDescent="0.25">
      <c r="E1244" s="24">
        <f t="shared" ca="1" si="38"/>
        <v>0.8387644332020141</v>
      </c>
      <c r="F1244" s="24">
        <f t="shared" ca="1" si="39"/>
        <v>50989.392518388857</v>
      </c>
    </row>
    <row r="1245" spans="5:6" x14ac:dyDescent="0.25">
      <c r="E1245" s="24">
        <f t="shared" ca="1" si="38"/>
        <v>0.59725410903547849</v>
      </c>
      <c r="F1245" s="24">
        <f t="shared" ca="1" si="39"/>
        <v>50246.246034636381</v>
      </c>
    </row>
    <row r="1246" spans="5:6" x14ac:dyDescent="0.25">
      <c r="E1246" s="24">
        <f t="shared" ca="1" si="38"/>
        <v>0.83857894982405812</v>
      </c>
      <c r="F1246" s="24">
        <f t="shared" ca="1" si="39"/>
        <v>50988.634295368436</v>
      </c>
    </row>
    <row r="1247" spans="5:6" x14ac:dyDescent="0.25">
      <c r="E1247" s="24">
        <f t="shared" ca="1" si="38"/>
        <v>0.62942950247157969</v>
      </c>
      <c r="F1247" s="24">
        <f t="shared" ca="1" si="39"/>
        <v>50330.342749138377</v>
      </c>
    </row>
    <row r="1248" spans="5:6" x14ac:dyDescent="0.25">
      <c r="E1248" s="24">
        <f t="shared" ca="1" si="38"/>
        <v>0.77966625355306929</v>
      </c>
      <c r="F1248" s="24">
        <f t="shared" ca="1" si="39"/>
        <v>50771.066538788407</v>
      </c>
    </row>
    <row r="1249" spans="5:6" x14ac:dyDescent="0.25">
      <c r="E1249" s="24">
        <f t="shared" ca="1" si="38"/>
        <v>0.71897098538353943</v>
      </c>
      <c r="F1249" s="24">
        <f t="shared" ca="1" si="39"/>
        <v>50579.787350054896</v>
      </c>
    </row>
    <row r="1250" spans="5:6" x14ac:dyDescent="0.25">
      <c r="E1250" s="24">
        <f t="shared" ca="1" si="38"/>
        <v>0.77171947037089605</v>
      </c>
      <c r="F1250" s="24">
        <f t="shared" ca="1" si="39"/>
        <v>50744.52146663524</v>
      </c>
    </row>
    <row r="1251" spans="5:6" x14ac:dyDescent="0.25">
      <c r="E1251" s="24">
        <f t="shared" ca="1" si="38"/>
        <v>0.6589519484144547</v>
      </c>
      <c r="F1251" s="24">
        <f t="shared" ca="1" si="39"/>
        <v>50409.604489347978</v>
      </c>
    </row>
    <row r="1252" spans="5:6" x14ac:dyDescent="0.25">
      <c r="E1252" s="24">
        <f t="shared" ca="1" si="38"/>
        <v>9.4233923184401602E-2</v>
      </c>
      <c r="F1252" s="24">
        <f t="shared" ca="1" si="39"/>
        <v>48684.874852786132</v>
      </c>
    </row>
    <row r="1253" spans="5:6" x14ac:dyDescent="0.25">
      <c r="E1253" s="24">
        <f t="shared" ca="1" si="38"/>
        <v>0.43051426324238451</v>
      </c>
      <c r="F1253" s="24">
        <f t="shared" ca="1" si="39"/>
        <v>49824.934958015743</v>
      </c>
    </row>
    <row r="1254" spans="5:6" x14ac:dyDescent="0.25">
      <c r="E1254" s="24">
        <f t="shared" ca="1" si="38"/>
        <v>0.72923684893672269</v>
      </c>
      <c r="F1254" s="24">
        <f t="shared" ca="1" si="39"/>
        <v>50610.506555584565</v>
      </c>
    </row>
    <row r="1255" spans="5:6" x14ac:dyDescent="0.25">
      <c r="E1255" s="24">
        <f t="shared" ca="1" si="38"/>
        <v>0.61862972166734109</v>
      </c>
      <c r="F1255" s="24">
        <f t="shared" ca="1" si="39"/>
        <v>50301.883916779196</v>
      </c>
    </row>
    <row r="1256" spans="5:6" x14ac:dyDescent="0.25">
      <c r="E1256" s="24">
        <f t="shared" ca="1" si="38"/>
        <v>0.41252063033936226</v>
      </c>
      <c r="F1256" s="24">
        <f t="shared" ca="1" si="39"/>
        <v>49778.934279067907</v>
      </c>
    </row>
    <row r="1257" spans="5:6" x14ac:dyDescent="0.25">
      <c r="E1257" s="24">
        <f t="shared" ca="1" si="38"/>
        <v>0.39410180242596715</v>
      </c>
      <c r="F1257" s="24">
        <f t="shared" ca="1" si="39"/>
        <v>49731.355942097558</v>
      </c>
    </row>
    <row r="1258" spans="5:6" x14ac:dyDescent="0.25">
      <c r="E1258" s="24">
        <f t="shared" ca="1" si="38"/>
        <v>0.5292719566483195</v>
      </c>
      <c r="F1258" s="24">
        <f t="shared" ca="1" si="39"/>
        <v>50073.439876108707</v>
      </c>
    </row>
    <row r="1259" spans="5:6" x14ac:dyDescent="0.25">
      <c r="E1259" s="24">
        <f t="shared" ca="1" si="38"/>
        <v>0.18606394939957582</v>
      </c>
      <c r="F1259" s="24">
        <f t="shared" ca="1" si="39"/>
        <v>49107.505424133313</v>
      </c>
    </row>
    <row r="1260" spans="5:6" x14ac:dyDescent="0.25">
      <c r="E1260" s="24">
        <f t="shared" ca="1" si="38"/>
        <v>0.60258136398292916</v>
      </c>
      <c r="F1260" s="24">
        <f t="shared" ca="1" si="39"/>
        <v>50260.034356784381</v>
      </c>
    </row>
    <row r="1261" spans="5:6" x14ac:dyDescent="0.25">
      <c r="E1261" s="24">
        <f t="shared" ca="1" si="38"/>
        <v>0.89138951250493959</v>
      </c>
      <c r="F1261" s="24">
        <f t="shared" ca="1" si="39"/>
        <v>51233.951506300647</v>
      </c>
    </row>
    <row r="1262" spans="5:6" x14ac:dyDescent="0.25">
      <c r="E1262" s="24">
        <f t="shared" ca="1" si="38"/>
        <v>0.76825947055020916</v>
      </c>
      <c r="F1262" s="24">
        <f t="shared" ca="1" si="39"/>
        <v>50733.126860474767</v>
      </c>
    </row>
    <row r="1263" spans="5:6" x14ac:dyDescent="0.25">
      <c r="E1263" s="24">
        <f t="shared" ca="1" si="38"/>
        <v>0.25081872333430333</v>
      </c>
      <c r="F1263" s="24">
        <f t="shared" ca="1" si="39"/>
        <v>49328.084428509894</v>
      </c>
    </row>
    <row r="1264" spans="5:6" x14ac:dyDescent="0.25">
      <c r="E1264" s="24">
        <f t="shared" ca="1" si="38"/>
        <v>0.71170596493573934</v>
      </c>
      <c r="F1264" s="24">
        <f t="shared" ca="1" si="39"/>
        <v>50558.375396022151</v>
      </c>
    </row>
    <row r="1265" spans="5:6" x14ac:dyDescent="0.25">
      <c r="E1265" s="24">
        <f t="shared" ca="1" si="38"/>
        <v>0.87265298898830279</v>
      </c>
      <c r="F1265" s="24">
        <f t="shared" ca="1" si="39"/>
        <v>51139.021895214537</v>
      </c>
    </row>
    <row r="1266" spans="5:6" x14ac:dyDescent="0.25">
      <c r="E1266" s="24">
        <f t="shared" ca="1" si="38"/>
        <v>0.58138214504574937</v>
      </c>
      <c r="F1266" s="24">
        <f t="shared" ca="1" si="39"/>
        <v>50205.430606157155</v>
      </c>
    </row>
    <row r="1267" spans="5:6" x14ac:dyDescent="0.25">
      <c r="E1267" s="24">
        <f t="shared" ca="1" si="38"/>
        <v>0.87765668854938172</v>
      </c>
      <c r="F1267" s="24">
        <f t="shared" ca="1" si="39"/>
        <v>51163.352229324519</v>
      </c>
    </row>
    <row r="1268" spans="5:6" x14ac:dyDescent="0.25">
      <c r="E1268" s="24">
        <f t="shared" ca="1" si="38"/>
        <v>0.77303910837472678</v>
      </c>
      <c r="F1268" s="24">
        <f t="shared" ca="1" si="39"/>
        <v>50748.892861456974</v>
      </c>
    </row>
    <row r="1269" spans="5:6" x14ac:dyDescent="0.25">
      <c r="E1269" s="24">
        <f t="shared" ca="1" si="38"/>
        <v>0.12617761789757087</v>
      </c>
      <c r="F1269" s="24">
        <f t="shared" ca="1" si="39"/>
        <v>48855.352568742514</v>
      </c>
    </row>
    <row r="1270" spans="5:6" x14ac:dyDescent="0.25">
      <c r="E1270" s="24">
        <f t="shared" ca="1" si="38"/>
        <v>0.14241236422456316</v>
      </c>
      <c r="F1270" s="24">
        <f t="shared" ca="1" si="39"/>
        <v>48930.456255365774</v>
      </c>
    </row>
    <row r="1271" spans="5:6" x14ac:dyDescent="0.25">
      <c r="E1271" s="24">
        <f t="shared" ca="1" si="38"/>
        <v>0.34645139200905073</v>
      </c>
      <c r="F1271" s="24">
        <f t="shared" ca="1" si="39"/>
        <v>49605.081158035537</v>
      </c>
    </row>
    <row r="1272" spans="5:6" x14ac:dyDescent="0.25">
      <c r="E1272" s="24">
        <f t="shared" ca="1" si="38"/>
        <v>0.91429000248863512</v>
      </c>
      <c r="F1272" s="24">
        <f t="shared" ca="1" si="39"/>
        <v>51367.655309209978</v>
      </c>
    </row>
    <row r="1273" spans="5:6" x14ac:dyDescent="0.25">
      <c r="E1273" s="24">
        <f t="shared" ca="1" si="38"/>
        <v>0.26072217111964191</v>
      </c>
      <c r="F1273" s="24">
        <f t="shared" ca="1" si="39"/>
        <v>49358.879417032054</v>
      </c>
    </row>
    <row r="1274" spans="5:6" x14ac:dyDescent="0.25">
      <c r="E1274" s="24">
        <f t="shared" ca="1" si="38"/>
        <v>0.41911109806435121</v>
      </c>
      <c r="F1274" s="24">
        <f t="shared" ca="1" si="39"/>
        <v>49795.831973372908</v>
      </c>
    </row>
    <row r="1275" spans="5:6" x14ac:dyDescent="0.25">
      <c r="E1275" s="24">
        <f t="shared" ca="1" si="38"/>
        <v>0.68933336928677547</v>
      </c>
      <c r="F1275" s="24">
        <f t="shared" ca="1" si="39"/>
        <v>50493.961653356193</v>
      </c>
    </row>
    <row r="1276" spans="5:6" x14ac:dyDescent="0.25">
      <c r="E1276" s="24">
        <f t="shared" ca="1" si="38"/>
        <v>0.64052147062030851</v>
      </c>
      <c r="F1276" s="24">
        <f t="shared" ca="1" si="39"/>
        <v>50359.853009936356</v>
      </c>
    </row>
    <row r="1277" spans="5:6" x14ac:dyDescent="0.25">
      <c r="E1277" s="24">
        <f t="shared" ca="1" si="38"/>
        <v>0.70695423811360569</v>
      </c>
      <c r="F1277" s="24">
        <f t="shared" ca="1" si="39"/>
        <v>50544.508611965328</v>
      </c>
    </row>
    <row r="1278" spans="5:6" x14ac:dyDescent="0.25">
      <c r="E1278" s="24">
        <f t="shared" ca="1" si="38"/>
        <v>0.51000720182534565</v>
      </c>
      <c r="F1278" s="24">
        <f t="shared" ca="1" si="39"/>
        <v>50025.08696623522</v>
      </c>
    </row>
    <row r="1279" spans="5:6" x14ac:dyDescent="0.25">
      <c r="E1279" s="24">
        <f t="shared" ca="1" si="38"/>
        <v>0.85590346560659636</v>
      </c>
      <c r="F1279" s="24">
        <f t="shared" ca="1" si="39"/>
        <v>51062.093878605767</v>
      </c>
    </row>
    <row r="1280" spans="5:6" x14ac:dyDescent="0.25">
      <c r="E1280" s="24">
        <f t="shared" ca="1" si="38"/>
        <v>0.53985691969655902</v>
      </c>
      <c r="F1280" s="24">
        <f t="shared" ca="1" si="39"/>
        <v>50100.073264490369</v>
      </c>
    </row>
    <row r="1281" spans="5:6" x14ac:dyDescent="0.25">
      <c r="E1281" s="24">
        <f t="shared" ca="1" si="38"/>
        <v>0.75500670207384091</v>
      </c>
      <c r="F1281" s="24">
        <f t="shared" ca="1" si="39"/>
        <v>50690.33014351593</v>
      </c>
    </row>
    <row r="1282" spans="5:6" x14ac:dyDescent="0.25">
      <c r="E1282" s="24">
        <f t="shared" ca="1" si="38"/>
        <v>0.10304538035907629</v>
      </c>
      <c r="F1282" s="24">
        <f t="shared" ca="1" si="39"/>
        <v>48735.611896483708</v>
      </c>
    </row>
    <row r="1283" spans="5:6" x14ac:dyDescent="0.25">
      <c r="E1283" s="24">
        <f t="shared" ca="1" si="38"/>
        <v>1.2599521966586202E-2</v>
      </c>
      <c r="F1283" s="24">
        <f t="shared" ca="1" si="39"/>
        <v>47761.662339045804</v>
      </c>
    </row>
    <row r="1284" spans="5:6" x14ac:dyDescent="0.25">
      <c r="E1284" s="24">
        <f t="shared" ref="E1284:E1347" ca="1" si="40">RAND()</f>
        <v>0.79552106700254344</v>
      </c>
      <c r="F1284" s="24">
        <f t="shared" ref="F1284:F1347" ca="1" si="41">_xlfn.NORM.INV(E1284,$C$3,$C$4)</f>
        <v>50825.728950183198</v>
      </c>
    </row>
    <row r="1285" spans="5:6" x14ac:dyDescent="0.25">
      <c r="E1285" s="24">
        <f t="shared" ca="1" si="40"/>
        <v>0.20808291809692037</v>
      </c>
      <c r="F1285" s="24">
        <f t="shared" ca="1" si="41"/>
        <v>49186.908912897918</v>
      </c>
    </row>
    <row r="1286" spans="5:6" x14ac:dyDescent="0.25">
      <c r="E1286" s="24">
        <f t="shared" ca="1" si="40"/>
        <v>0.18255433397926957</v>
      </c>
      <c r="F1286" s="24">
        <f t="shared" ca="1" si="41"/>
        <v>49094.326453050031</v>
      </c>
    </row>
    <row r="1287" spans="5:6" x14ac:dyDescent="0.25">
      <c r="E1287" s="24">
        <f t="shared" ca="1" si="40"/>
        <v>0.65892193610010097</v>
      </c>
      <c r="F1287" s="24">
        <f t="shared" ca="1" si="41"/>
        <v>50409.522677876339</v>
      </c>
    </row>
    <row r="1288" spans="5:6" x14ac:dyDescent="0.25">
      <c r="E1288" s="24">
        <f t="shared" ca="1" si="40"/>
        <v>8.2620922663904195E-2</v>
      </c>
      <c r="F1288" s="24">
        <f t="shared" ca="1" si="41"/>
        <v>48612.344082132993</v>
      </c>
    </row>
    <row r="1289" spans="5:6" x14ac:dyDescent="0.25">
      <c r="E1289" s="24">
        <f t="shared" ca="1" si="40"/>
        <v>0.59475986128635894</v>
      </c>
      <c r="F1289" s="24">
        <f t="shared" ca="1" si="41"/>
        <v>50239.806487474641</v>
      </c>
    </row>
    <row r="1290" spans="5:6" x14ac:dyDescent="0.25">
      <c r="E1290" s="24">
        <f t="shared" ca="1" si="40"/>
        <v>0.1977841339007953</v>
      </c>
      <c r="F1290" s="24">
        <f t="shared" ca="1" si="41"/>
        <v>49150.437319402925</v>
      </c>
    </row>
    <row r="1291" spans="5:6" x14ac:dyDescent="0.25">
      <c r="E1291" s="24">
        <f t="shared" ca="1" si="40"/>
        <v>0.88428060534230501</v>
      </c>
      <c r="F1291" s="24">
        <f t="shared" ca="1" si="41"/>
        <v>51196.660806676831</v>
      </c>
    </row>
    <row r="1292" spans="5:6" x14ac:dyDescent="0.25">
      <c r="E1292" s="24">
        <f t="shared" ca="1" si="40"/>
        <v>3.1632730157841071E-2</v>
      </c>
      <c r="F1292" s="24">
        <f t="shared" ca="1" si="41"/>
        <v>48142.678731875378</v>
      </c>
    </row>
    <row r="1293" spans="5:6" x14ac:dyDescent="0.25">
      <c r="E1293" s="24">
        <f t="shared" ca="1" si="40"/>
        <v>0.44967415339762551</v>
      </c>
      <c r="F1293" s="24">
        <f t="shared" ca="1" si="41"/>
        <v>49873.515359869365</v>
      </c>
    </row>
    <row r="1294" spans="5:6" x14ac:dyDescent="0.25">
      <c r="E1294" s="24">
        <f t="shared" ca="1" si="40"/>
        <v>0.28951548254128412</v>
      </c>
      <c r="F1294" s="24">
        <f t="shared" ca="1" si="41"/>
        <v>49445.199266062016</v>
      </c>
    </row>
    <row r="1295" spans="5:6" x14ac:dyDescent="0.25">
      <c r="E1295" s="24">
        <f t="shared" ca="1" si="40"/>
        <v>0.65836679726827674</v>
      </c>
      <c r="F1295" s="24">
        <f t="shared" ca="1" si="41"/>
        <v>50408.009901680052</v>
      </c>
    </row>
    <row r="1296" spans="5:6" x14ac:dyDescent="0.25">
      <c r="E1296" s="24">
        <f t="shared" ca="1" si="40"/>
        <v>0.4690786177835683</v>
      </c>
      <c r="F1296" s="24">
        <f t="shared" ca="1" si="41"/>
        <v>49922.413819452122</v>
      </c>
    </row>
    <row r="1297" spans="5:6" x14ac:dyDescent="0.25">
      <c r="E1297" s="24">
        <f t="shared" ca="1" si="40"/>
        <v>0.46074447464799395</v>
      </c>
      <c r="F1297" s="24">
        <f t="shared" ca="1" si="41"/>
        <v>49901.441660656703</v>
      </c>
    </row>
    <row r="1298" spans="5:6" x14ac:dyDescent="0.25">
      <c r="E1298" s="24">
        <f t="shared" ca="1" si="40"/>
        <v>0.15955798986821479</v>
      </c>
      <c r="F1298" s="24">
        <f t="shared" ca="1" si="41"/>
        <v>49003.723831665229</v>
      </c>
    </row>
    <row r="1299" spans="5:6" x14ac:dyDescent="0.25">
      <c r="E1299" s="24">
        <f t="shared" ca="1" si="40"/>
        <v>0.78502713667200319</v>
      </c>
      <c r="F1299" s="24">
        <f t="shared" ca="1" si="41"/>
        <v>50789.284529370481</v>
      </c>
    </row>
    <row r="1300" spans="5:6" x14ac:dyDescent="0.25">
      <c r="E1300" s="24">
        <f t="shared" ca="1" si="40"/>
        <v>0.39066484199038065</v>
      </c>
      <c r="F1300" s="24">
        <f t="shared" ca="1" si="41"/>
        <v>49722.413353487071</v>
      </c>
    </row>
    <row r="1301" spans="5:6" x14ac:dyDescent="0.25">
      <c r="E1301" s="24">
        <f t="shared" ca="1" si="40"/>
        <v>0.4964690231766683</v>
      </c>
      <c r="F1301" s="24">
        <f t="shared" ca="1" si="41"/>
        <v>49991.149038095566</v>
      </c>
    </row>
    <row r="1302" spans="5:6" x14ac:dyDescent="0.25">
      <c r="E1302" s="24">
        <f t="shared" ca="1" si="40"/>
        <v>0.44903488079171505</v>
      </c>
      <c r="F1302" s="24">
        <f t="shared" ca="1" si="41"/>
        <v>49871.899905902384</v>
      </c>
    </row>
    <row r="1303" spans="5:6" x14ac:dyDescent="0.25">
      <c r="E1303" s="24">
        <f t="shared" ca="1" si="40"/>
        <v>0.21819151296485306</v>
      </c>
      <c r="F1303" s="24">
        <f t="shared" ca="1" si="41"/>
        <v>49221.684476105576</v>
      </c>
    </row>
    <row r="1304" spans="5:6" x14ac:dyDescent="0.25">
      <c r="E1304" s="24">
        <f t="shared" ca="1" si="40"/>
        <v>0.17897882660472297</v>
      </c>
      <c r="F1304" s="24">
        <f t="shared" ca="1" si="41"/>
        <v>49080.736287489519</v>
      </c>
    </row>
    <row r="1305" spans="5:6" x14ac:dyDescent="0.25">
      <c r="E1305" s="24">
        <f t="shared" ca="1" si="40"/>
        <v>7.3593997547722667E-2</v>
      </c>
      <c r="F1305" s="24">
        <f t="shared" ca="1" si="41"/>
        <v>48550.464146132304</v>
      </c>
    </row>
    <row r="1306" spans="5:6" x14ac:dyDescent="0.25">
      <c r="E1306" s="24">
        <f t="shared" ca="1" si="40"/>
        <v>0.72817376482162932</v>
      </c>
      <c r="F1306" s="24">
        <f t="shared" ca="1" si="41"/>
        <v>50607.299047493856</v>
      </c>
    </row>
    <row r="1307" spans="5:6" x14ac:dyDescent="0.25">
      <c r="E1307" s="24">
        <f t="shared" ca="1" si="40"/>
        <v>0.65014722060056884</v>
      </c>
      <c r="F1307" s="24">
        <f t="shared" ca="1" si="41"/>
        <v>50385.717961750066</v>
      </c>
    </row>
    <row r="1308" spans="5:6" x14ac:dyDescent="0.25">
      <c r="E1308" s="24">
        <f t="shared" ca="1" si="40"/>
        <v>0.73172145480607664</v>
      </c>
      <c r="F1308" s="24">
        <f t="shared" ca="1" si="41"/>
        <v>50618.027683315529</v>
      </c>
    </row>
    <row r="1309" spans="5:6" x14ac:dyDescent="0.25">
      <c r="E1309" s="24">
        <f t="shared" ca="1" si="40"/>
        <v>7.4574049855862579E-2</v>
      </c>
      <c r="F1309" s="24">
        <f t="shared" ca="1" si="41"/>
        <v>48557.452918701521</v>
      </c>
    </row>
    <row r="1310" spans="5:6" x14ac:dyDescent="0.25">
      <c r="E1310" s="24">
        <f t="shared" ca="1" si="40"/>
        <v>4.0900467905203852E-3</v>
      </c>
      <c r="F1310" s="24">
        <f t="shared" ca="1" si="41"/>
        <v>47355.455441574508</v>
      </c>
    </row>
    <row r="1311" spans="5:6" x14ac:dyDescent="0.25">
      <c r="E1311" s="24">
        <f t="shared" ca="1" si="40"/>
        <v>0.96400890710532405</v>
      </c>
      <c r="F1311" s="24">
        <f t="shared" ca="1" si="41"/>
        <v>51799.230758696045</v>
      </c>
    </row>
    <row r="1312" spans="5:6" x14ac:dyDescent="0.25">
      <c r="E1312" s="24">
        <f t="shared" ca="1" si="40"/>
        <v>6.8894163274809905E-2</v>
      </c>
      <c r="F1312" s="24">
        <f t="shared" ca="1" si="41"/>
        <v>48515.922368075684</v>
      </c>
    </row>
    <row r="1313" spans="5:6" x14ac:dyDescent="0.25">
      <c r="E1313" s="24">
        <f t="shared" ca="1" si="40"/>
        <v>0.89259702814714181</v>
      </c>
      <c r="F1313" s="24">
        <f t="shared" ca="1" si="41"/>
        <v>51240.458259679974</v>
      </c>
    </row>
    <row r="1314" spans="5:6" x14ac:dyDescent="0.25">
      <c r="E1314" s="24">
        <f t="shared" ca="1" si="40"/>
        <v>0.57764047408092234</v>
      </c>
      <c r="F1314" s="24">
        <f t="shared" ca="1" si="41"/>
        <v>50195.860887114468</v>
      </c>
    </row>
    <row r="1315" spans="5:6" x14ac:dyDescent="0.25">
      <c r="E1315" s="24">
        <f t="shared" ca="1" si="40"/>
        <v>0.88588334551572911</v>
      </c>
      <c r="F1315" s="24">
        <f t="shared" ca="1" si="41"/>
        <v>51204.922273976816</v>
      </c>
    </row>
    <row r="1316" spans="5:6" x14ac:dyDescent="0.25">
      <c r="E1316" s="24">
        <f t="shared" ca="1" si="40"/>
        <v>0.28060013649105897</v>
      </c>
      <c r="F1316" s="24">
        <f t="shared" ca="1" si="41"/>
        <v>49418.940381100758</v>
      </c>
    </row>
    <row r="1317" spans="5:6" x14ac:dyDescent="0.25">
      <c r="E1317" s="24">
        <f t="shared" ca="1" si="40"/>
        <v>0.55421313699664443</v>
      </c>
      <c r="F1317" s="24">
        <f t="shared" ca="1" si="41"/>
        <v>50136.313153433439</v>
      </c>
    </row>
    <row r="1318" spans="5:6" x14ac:dyDescent="0.25">
      <c r="E1318" s="24">
        <f t="shared" ca="1" si="40"/>
        <v>0.47248242935875773</v>
      </c>
      <c r="F1318" s="24">
        <f t="shared" ca="1" si="41"/>
        <v>49930.9688929646</v>
      </c>
    </row>
    <row r="1319" spans="5:6" x14ac:dyDescent="0.25">
      <c r="E1319" s="24">
        <f t="shared" ca="1" si="40"/>
        <v>0.83686841341445162</v>
      </c>
      <c r="F1319" s="24">
        <f t="shared" ca="1" si="41"/>
        <v>50981.668531611023</v>
      </c>
    </row>
    <row r="1320" spans="5:6" x14ac:dyDescent="0.25">
      <c r="E1320" s="24">
        <f t="shared" ca="1" si="40"/>
        <v>0.18291126812252101</v>
      </c>
      <c r="F1320" s="24">
        <f t="shared" ca="1" si="41"/>
        <v>49095.673947464602</v>
      </c>
    </row>
    <row r="1321" spans="5:6" x14ac:dyDescent="0.25">
      <c r="E1321" s="24">
        <f t="shared" ca="1" si="40"/>
        <v>5.0880737056858028E-2</v>
      </c>
      <c r="F1321" s="24">
        <f t="shared" ca="1" si="41"/>
        <v>48363.626654274485</v>
      </c>
    </row>
    <row r="1322" spans="5:6" x14ac:dyDescent="0.25">
      <c r="E1322" s="24">
        <f t="shared" ca="1" si="40"/>
        <v>0.54799801248777724</v>
      </c>
      <c r="F1322" s="24">
        <f t="shared" ca="1" si="41"/>
        <v>50120.604915798758</v>
      </c>
    </row>
    <row r="1323" spans="5:6" x14ac:dyDescent="0.25">
      <c r="E1323" s="24">
        <f t="shared" ca="1" si="40"/>
        <v>0.70669254883509069</v>
      </c>
      <c r="F1323" s="24">
        <f t="shared" ca="1" si="41"/>
        <v>50543.747991733704</v>
      </c>
    </row>
    <row r="1324" spans="5:6" x14ac:dyDescent="0.25">
      <c r="E1324" s="24">
        <f t="shared" ca="1" si="40"/>
        <v>0.68070204664223799</v>
      </c>
      <c r="F1324" s="24">
        <f t="shared" ca="1" si="41"/>
        <v>50469.662859750817</v>
      </c>
    </row>
    <row r="1325" spans="5:6" x14ac:dyDescent="0.25">
      <c r="E1325" s="24">
        <f t="shared" ca="1" si="40"/>
        <v>0.93589747765306852</v>
      </c>
      <c r="F1325" s="24">
        <f t="shared" ca="1" si="41"/>
        <v>51521.218379320329</v>
      </c>
    </row>
    <row r="1326" spans="5:6" x14ac:dyDescent="0.25">
      <c r="E1326" s="24">
        <f t="shared" ca="1" si="40"/>
        <v>0.89685149936635522</v>
      </c>
      <c r="F1326" s="24">
        <f t="shared" ca="1" si="41"/>
        <v>51263.813425496934</v>
      </c>
    </row>
    <row r="1327" spans="5:6" x14ac:dyDescent="0.25">
      <c r="E1327" s="24">
        <f t="shared" ca="1" si="40"/>
        <v>0.88767226312058534</v>
      </c>
      <c r="F1327" s="24">
        <f t="shared" ca="1" si="41"/>
        <v>51214.241614288017</v>
      </c>
    </row>
    <row r="1328" spans="5:6" x14ac:dyDescent="0.25">
      <c r="E1328" s="24">
        <f t="shared" ca="1" si="40"/>
        <v>0.57628165056530734</v>
      </c>
      <c r="F1328" s="24">
        <f t="shared" ca="1" si="41"/>
        <v>50192.390033275798</v>
      </c>
    </row>
    <row r="1329" spans="5:6" x14ac:dyDescent="0.25">
      <c r="E1329" s="24">
        <f t="shared" ca="1" si="40"/>
        <v>0.35714426349572448</v>
      </c>
      <c r="F1329" s="24">
        <f t="shared" ca="1" si="41"/>
        <v>49633.897412745202</v>
      </c>
    </row>
    <row r="1330" spans="5:6" x14ac:dyDescent="0.25">
      <c r="E1330" s="24">
        <f t="shared" ca="1" si="40"/>
        <v>0.3261931285645252</v>
      </c>
      <c r="F1330" s="24">
        <f t="shared" ca="1" si="41"/>
        <v>49549.55035782334</v>
      </c>
    </row>
    <row r="1331" spans="5:6" x14ac:dyDescent="0.25">
      <c r="E1331" s="24">
        <f t="shared" ca="1" si="40"/>
        <v>0.86960036339514069</v>
      </c>
      <c r="F1331" s="24">
        <f t="shared" ca="1" si="41"/>
        <v>51124.504003159207</v>
      </c>
    </row>
    <row r="1332" spans="5:6" x14ac:dyDescent="0.25">
      <c r="E1332" s="24">
        <f t="shared" ca="1" si="40"/>
        <v>0.32515969632562503</v>
      </c>
      <c r="F1332" s="24">
        <f t="shared" ca="1" si="41"/>
        <v>49546.681471388336</v>
      </c>
    </row>
    <row r="1333" spans="5:6" x14ac:dyDescent="0.25">
      <c r="E1333" s="24">
        <f t="shared" ca="1" si="40"/>
        <v>0.63803360060107339</v>
      </c>
      <c r="F1333" s="24">
        <f t="shared" ca="1" si="41"/>
        <v>50353.207615812149</v>
      </c>
    </row>
    <row r="1334" spans="5:6" x14ac:dyDescent="0.25">
      <c r="E1334" s="24">
        <f t="shared" ca="1" si="40"/>
        <v>0.42659764364447894</v>
      </c>
      <c r="F1334" s="24">
        <f t="shared" ca="1" si="41"/>
        <v>49814.956972587468</v>
      </c>
    </row>
    <row r="1335" spans="5:6" x14ac:dyDescent="0.25">
      <c r="E1335" s="24">
        <f t="shared" ca="1" si="40"/>
        <v>0.45584849040391862</v>
      </c>
      <c r="F1335" s="24">
        <f t="shared" ca="1" si="41"/>
        <v>49889.101683753222</v>
      </c>
    </row>
    <row r="1336" spans="5:6" x14ac:dyDescent="0.25">
      <c r="E1336" s="24">
        <f t="shared" ca="1" si="40"/>
        <v>0.13179259296916801</v>
      </c>
      <c r="F1336" s="24">
        <f t="shared" ca="1" si="41"/>
        <v>48882.042595257517</v>
      </c>
    </row>
    <row r="1337" spans="5:6" x14ac:dyDescent="0.25">
      <c r="E1337" s="24">
        <f t="shared" ca="1" si="40"/>
        <v>0.27251760513817391</v>
      </c>
      <c r="F1337" s="24">
        <f t="shared" ca="1" si="41"/>
        <v>49394.783584894933</v>
      </c>
    </row>
    <row r="1338" spans="5:6" x14ac:dyDescent="0.25">
      <c r="E1338" s="24">
        <f t="shared" ca="1" si="40"/>
        <v>0.22175889607761923</v>
      </c>
      <c r="F1338" s="24">
        <f t="shared" ca="1" si="41"/>
        <v>49233.733575933591</v>
      </c>
    </row>
    <row r="1339" spans="5:6" x14ac:dyDescent="0.25">
      <c r="E1339" s="24">
        <f t="shared" ca="1" si="40"/>
        <v>0.27380171772853223</v>
      </c>
      <c r="F1339" s="24">
        <f t="shared" ca="1" si="41"/>
        <v>49398.644806833116</v>
      </c>
    </row>
    <row r="1340" spans="5:6" x14ac:dyDescent="0.25">
      <c r="E1340" s="24">
        <f t="shared" ca="1" si="40"/>
        <v>9.6093938161018522E-2</v>
      </c>
      <c r="F1340" s="24">
        <f t="shared" ca="1" si="41"/>
        <v>48695.865935978945</v>
      </c>
    </row>
    <row r="1341" spans="5:6" x14ac:dyDescent="0.25">
      <c r="E1341" s="24">
        <f t="shared" ca="1" si="40"/>
        <v>0.92531364438113128</v>
      </c>
      <c r="F1341" s="24">
        <f t="shared" ca="1" si="41"/>
        <v>51441.750714083661</v>
      </c>
    </row>
    <row r="1342" spans="5:6" x14ac:dyDescent="0.25">
      <c r="E1342" s="24">
        <f t="shared" ca="1" si="40"/>
        <v>0.89655317532208212</v>
      </c>
      <c r="F1342" s="24">
        <f t="shared" ca="1" si="41"/>
        <v>51262.15324400246</v>
      </c>
    </row>
    <row r="1343" spans="5:6" x14ac:dyDescent="0.25">
      <c r="E1343" s="24">
        <f t="shared" ca="1" si="40"/>
        <v>0.38406175445655844</v>
      </c>
      <c r="F1343" s="24">
        <f t="shared" ca="1" si="41"/>
        <v>49705.16968723396</v>
      </c>
    </row>
    <row r="1344" spans="5:6" x14ac:dyDescent="0.25">
      <c r="E1344" s="24">
        <f t="shared" ca="1" si="40"/>
        <v>0.67086700229975338</v>
      </c>
      <c r="F1344" s="24">
        <f t="shared" ca="1" si="41"/>
        <v>50442.308479975887</v>
      </c>
    </row>
    <row r="1345" spans="5:6" x14ac:dyDescent="0.25">
      <c r="E1345" s="24">
        <f t="shared" ca="1" si="40"/>
        <v>0.43266736759040925</v>
      </c>
      <c r="F1345" s="24">
        <f t="shared" ca="1" si="41"/>
        <v>49830.412730743636</v>
      </c>
    </row>
    <row r="1346" spans="5:6" x14ac:dyDescent="0.25">
      <c r="E1346" s="24">
        <f t="shared" ca="1" si="40"/>
        <v>1.1709339318609957E-2</v>
      </c>
      <c r="F1346" s="24">
        <f t="shared" ca="1" si="41"/>
        <v>47733.465521802522</v>
      </c>
    </row>
    <row r="1347" spans="5:6" x14ac:dyDescent="0.25">
      <c r="E1347" s="24">
        <f t="shared" ca="1" si="40"/>
        <v>0.94313780506134226</v>
      </c>
      <c r="F1347" s="24">
        <f t="shared" ca="1" si="41"/>
        <v>51581.672341714904</v>
      </c>
    </row>
    <row r="1348" spans="5:6" x14ac:dyDescent="0.25">
      <c r="E1348" s="24">
        <f t="shared" ref="E1348:E1411" ca="1" si="42">RAND()</f>
        <v>0.49412080249212009</v>
      </c>
      <c r="F1348" s="24">
        <f t="shared" ref="F1348:F1411" ca="1" si="43">_xlfn.NORM.INV(E1348,$C$3,$C$4)</f>
        <v>49985.262503829872</v>
      </c>
    </row>
    <row r="1349" spans="5:6" x14ac:dyDescent="0.25">
      <c r="E1349" s="24">
        <f t="shared" ca="1" si="42"/>
        <v>0.70909147201352241</v>
      </c>
      <c r="F1349" s="24">
        <f t="shared" ca="1" si="43"/>
        <v>50550.732508885834</v>
      </c>
    </row>
    <row r="1350" spans="5:6" x14ac:dyDescent="0.25">
      <c r="E1350" s="24">
        <f t="shared" ca="1" si="42"/>
        <v>0.82931643429264745</v>
      </c>
      <c r="F1350" s="24">
        <f t="shared" ca="1" si="43"/>
        <v>50951.467455994862</v>
      </c>
    </row>
    <row r="1351" spans="5:6" x14ac:dyDescent="0.25">
      <c r="E1351" s="24">
        <f t="shared" ca="1" si="42"/>
        <v>0.26170409422066776</v>
      </c>
      <c r="F1351" s="24">
        <f t="shared" ca="1" si="43"/>
        <v>49361.899388348946</v>
      </c>
    </row>
    <row r="1352" spans="5:6" x14ac:dyDescent="0.25">
      <c r="E1352" s="24">
        <f t="shared" ca="1" si="42"/>
        <v>0.46373955568795244</v>
      </c>
      <c r="F1352" s="24">
        <f t="shared" ca="1" si="43"/>
        <v>49908.983035615573</v>
      </c>
    </row>
    <row r="1353" spans="5:6" x14ac:dyDescent="0.25">
      <c r="E1353" s="24">
        <f t="shared" ca="1" si="42"/>
        <v>0.72204960699521703</v>
      </c>
      <c r="F1353" s="24">
        <f t="shared" ca="1" si="43"/>
        <v>50588.941099529846</v>
      </c>
    </row>
    <row r="1354" spans="5:6" x14ac:dyDescent="0.25">
      <c r="E1354" s="24">
        <f t="shared" ca="1" si="42"/>
        <v>0.57035182763613124</v>
      </c>
      <c r="F1354" s="24">
        <f t="shared" ca="1" si="43"/>
        <v>50177.269961017053</v>
      </c>
    </row>
    <row r="1355" spans="5:6" x14ac:dyDescent="0.25">
      <c r="E1355" s="24">
        <f t="shared" ca="1" si="42"/>
        <v>0.85728215455133083</v>
      </c>
      <c r="F1355" s="24">
        <f t="shared" ca="1" si="43"/>
        <v>51068.188057118263</v>
      </c>
    </row>
    <row r="1356" spans="5:6" x14ac:dyDescent="0.25">
      <c r="E1356" s="24">
        <f t="shared" ca="1" si="42"/>
        <v>0.87680927346597437</v>
      </c>
      <c r="F1356" s="24">
        <f t="shared" ca="1" si="43"/>
        <v>51159.183359038871</v>
      </c>
    </row>
    <row r="1357" spans="5:6" x14ac:dyDescent="0.25">
      <c r="E1357" s="24">
        <f t="shared" ca="1" si="42"/>
        <v>0.95701842632629175</v>
      </c>
      <c r="F1357" s="24">
        <f t="shared" ca="1" si="43"/>
        <v>51717.087710252243</v>
      </c>
    </row>
    <row r="1358" spans="5:6" x14ac:dyDescent="0.25">
      <c r="E1358" s="24">
        <f t="shared" ca="1" si="42"/>
        <v>0.98052508368032887</v>
      </c>
      <c r="F1358" s="24">
        <f t="shared" ca="1" si="43"/>
        <v>52064.716497993795</v>
      </c>
    </row>
    <row r="1359" spans="5:6" x14ac:dyDescent="0.25">
      <c r="E1359" s="24">
        <f t="shared" ca="1" si="42"/>
        <v>6.7530901556625E-3</v>
      </c>
      <c r="F1359" s="24">
        <f t="shared" ca="1" si="43"/>
        <v>47529.864289961144</v>
      </c>
    </row>
    <row r="1360" spans="5:6" x14ac:dyDescent="0.25">
      <c r="E1360" s="24">
        <f t="shared" ca="1" si="42"/>
        <v>0.50466105727745814</v>
      </c>
      <c r="F1360" s="24">
        <f t="shared" ca="1" si="43"/>
        <v>50011.683803784392</v>
      </c>
    </row>
    <row r="1361" spans="5:6" x14ac:dyDescent="0.25">
      <c r="E1361" s="24">
        <f t="shared" ca="1" si="42"/>
        <v>0.72566762595948642</v>
      </c>
      <c r="F1361" s="24">
        <f t="shared" ca="1" si="43"/>
        <v>50599.762170512651</v>
      </c>
    </row>
    <row r="1362" spans="5:6" x14ac:dyDescent="0.25">
      <c r="E1362" s="24">
        <f t="shared" ca="1" si="42"/>
        <v>0.88088435397726228</v>
      </c>
      <c r="F1362" s="24">
        <f t="shared" ca="1" si="43"/>
        <v>51179.419203584242</v>
      </c>
    </row>
    <row r="1363" spans="5:6" x14ac:dyDescent="0.25">
      <c r="E1363" s="24">
        <f t="shared" ca="1" si="42"/>
        <v>0.1876682347740446</v>
      </c>
      <c r="F1363" s="24">
        <f t="shared" ca="1" si="43"/>
        <v>49113.478306457553</v>
      </c>
    </row>
    <row r="1364" spans="5:6" x14ac:dyDescent="0.25">
      <c r="E1364" s="24">
        <f t="shared" ca="1" si="42"/>
        <v>0.85685526087099861</v>
      </c>
      <c r="F1364" s="24">
        <f t="shared" ca="1" si="43"/>
        <v>51066.296838401991</v>
      </c>
    </row>
    <row r="1365" spans="5:6" x14ac:dyDescent="0.25">
      <c r="E1365" s="24">
        <f t="shared" ca="1" si="42"/>
        <v>0.41938233519306389</v>
      </c>
      <c r="F1365" s="24">
        <f t="shared" ca="1" si="43"/>
        <v>49796.5261340754</v>
      </c>
    </row>
    <row r="1366" spans="5:6" x14ac:dyDescent="0.25">
      <c r="E1366" s="24">
        <f t="shared" ca="1" si="42"/>
        <v>0.79279798012117753</v>
      </c>
      <c r="F1366" s="24">
        <f t="shared" ca="1" si="43"/>
        <v>50816.168028757165</v>
      </c>
    </row>
    <row r="1367" spans="5:6" x14ac:dyDescent="0.25">
      <c r="E1367" s="24">
        <f t="shared" ca="1" si="42"/>
        <v>0.80651085641939291</v>
      </c>
      <c r="F1367" s="24">
        <f t="shared" ca="1" si="43"/>
        <v>50865.110235806613</v>
      </c>
    </row>
    <row r="1368" spans="5:6" x14ac:dyDescent="0.25">
      <c r="E1368" s="24">
        <f t="shared" ca="1" si="42"/>
        <v>0.84053361931681791</v>
      </c>
      <c r="F1368" s="24">
        <f t="shared" ca="1" si="43"/>
        <v>50996.653430793245</v>
      </c>
    </row>
    <row r="1369" spans="5:6" x14ac:dyDescent="0.25">
      <c r="E1369" s="24">
        <f t="shared" ca="1" si="42"/>
        <v>0.70001732067672473</v>
      </c>
      <c r="F1369" s="24">
        <f t="shared" ca="1" si="43"/>
        <v>50524.45032942047</v>
      </c>
    </row>
    <row r="1370" spans="5:6" x14ac:dyDescent="0.25">
      <c r="E1370" s="24">
        <f t="shared" ca="1" si="42"/>
        <v>0.68605942710280532</v>
      </c>
      <c r="F1370" s="24">
        <f t="shared" ca="1" si="43"/>
        <v>50484.711305475503</v>
      </c>
    </row>
    <row r="1371" spans="5:6" x14ac:dyDescent="0.25">
      <c r="E1371" s="24">
        <f t="shared" ca="1" si="42"/>
        <v>0.39224359311692025</v>
      </c>
      <c r="F1371" s="24">
        <f t="shared" ca="1" si="43"/>
        <v>49726.523801689982</v>
      </c>
    </row>
    <row r="1372" spans="5:6" x14ac:dyDescent="0.25">
      <c r="E1372" s="24">
        <f t="shared" ca="1" si="42"/>
        <v>0.23066196320542165</v>
      </c>
      <c r="F1372" s="24">
        <f t="shared" ca="1" si="43"/>
        <v>49263.331432908504</v>
      </c>
    </row>
    <row r="1373" spans="5:6" x14ac:dyDescent="0.25">
      <c r="E1373" s="24">
        <f t="shared" ca="1" si="42"/>
        <v>5.7439648907270935E-2</v>
      </c>
      <c r="F1373" s="24">
        <f t="shared" ca="1" si="43"/>
        <v>48423.363971838669</v>
      </c>
    </row>
    <row r="1374" spans="5:6" x14ac:dyDescent="0.25">
      <c r="E1374" s="24">
        <f t="shared" ca="1" si="42"/>
        <v>0.41013241610919837</v>
      </c>
      <c r="F1374" s="24">
        <f t="shared" ca="1" si="43"/>
        <v>49772.795633133195</v>
      </c>
    </row>
    <row r="1375" spans="5:6" x14ac:dyDescent="0.25">
      <c r="E1375" s="24">
        <f t="shared" ca="1" si="42"/>
        <v>0.36467522517938489</v>
      </c>
      <c r="F1375" s="24">
        <f t="shared" ca="1" si="43"/>
        <v>49654.010293198866</v>
      </c>
    </row>
    <row r="1376" spans="5:6" x14ac:dyDescent="0.25">
      <c r="E1376" s="24">
        <f t="shared" ca="1" si="42"/>
        <v>0.61766346271324701</v>
      </c>
      <c r="F1376" s="24">
        <f t="shared" ca="1" si="43"/>
        <v>50299.349912858735</v>
      </c>
    </row>
    <row r="1377" spans="5:6" x14ac:dyDescent="0.25">
      <c r="E1377" s="24">
        <f t="shared" ca="1" si="42"/>
        <v>0.63915846517538399</v>
      </c>
      <c r="F1377" s="24">
        <f t="shared" ca="1" si="43"/>
        <v>50356.210312366027</v>
      </c>
    </row>
    <row r="1378" spans="5:6" x14ac:dyDescent="0.25">
      <c r="E1378" s="24">
        <f t="shared" ca="1" si="42"/>
        <v>0.2473499678550457</v>
      </c>
      <c r="F1378" s="24">
        <f t="shared" ca="1" si="43"/>
        <v>49317.14731695081</v>
      </c>
    </row>
    <row r="1379" spans="5:6" x14ac:dyDescent="0.25">
      <c r="E1379" s="24">
        <f t="shared" ca="1" si="42"/>
        <v>0.6558814603842098</v>
      </c>
      <c r="F1379" s="24">
        <f t="shared" ca="1" si="43"/>
        <v>50401.248631524686</v>
      </c>
    </row>
    <row r="1380" spans="5:6" x14ac:dyDescent="0.25">
      <c r="E1380" s="24">
        <f t="shared" ca="1" si="42"/>
        <v>0.52128670130090859</v>
      </c>
      <c r="F1380" s="24">
        <f t="shared" ca="1" si="43"/>
        <v>50053.383191446061</v>
      </c>
    </row>
    <row r="1381" spans="5:6" x14ac:dyDescent="0.25">
      <c r="E1381" s="24">
        <f t="shared" ca="1" si="42"/>
        <v>0.69738162523950631</v>
      </c>
      <c r="F1381" s="24">
        <f t="shared" ca="1" si="43"/>
        <v>50516.884555576071</v>
      </c>
    </row>
    <row r="1382" spans="5:6" x14ac:dyDescent="0.25">
      <c r="E1382" s="24">
        <f t="shared" ca="1" si="42"/>
        <v>0.76974687035571399</v>
      </c>
      <c r="F1382" s="24">
        <f t="shared" ca="1" si="43"/>
        <v>50738.013477382083</v>
      </c>
    </row>
    <row r="1383" spans="5:6" x14ac:dyDescent="0.25">
      <c r="E1383" s="24">
        <f t="shared" ca="1" si="42"/>
        <v>0.95574765638704562</v>
      </c>
      <c r="F1383" s="24">
        <f t="shared" ca="1" si="43"/>
        <v>51703.338780114835</v>
      </c>
    </row>
    <row r="1384" spans="5:6" x14ac:dyDescent="0.25">
      <c r="E1384" s="24">
        <f t="shared" ca="1" si="42"/>
        <v>0.53753041525623413</v>
      </c>
      <c r="F1384" s="24">
        <f t="shared" ca="1" si="43"/>
        <v>50094.213992903089</v>
      </c>
    </row>
    <row r="1385" spans="5:6" x14ac:dyDescent="0.25">
      <c r="E1385" s="24">
        <f t="shared" ca="1" si="42"/>
        <v>0.5439666513566912</v>
      </c>
      <c r="F1385" s="24">
        <f t="shared" ca="1" si="43"/>
        <v>50110.43209924535</v>
      </c>
    </row>
    <row r="1386" spans="5:6" x14ac:dyDescent="0.25">
      <c r="E1386" s="24">
        <f t="shared" ca="1" si="42"/>
        <v>0.42689316724265292</v>
      </c>
      <c r="F1386" s="24">
        <f t="shared" ca="1" si="43"/>
        <v>49815.710479404028</v>
      </c>
    </row>
    <row r="1387" spans="5:6" x14ac:dyDescent="0.25">
      <c r="E1387" s="24">
        <f t="shared" ca="1" si="42"/>
        <v>0.73776892037171327</v>
      </c>
      <c r="F1387" s="24">
        <f t="shared" ca="1" si="43"/>
        <v>50636.482230507761</v>
      </c>
    </row>
    <row r="1388" spans="5:6" x14ac:dyDescent="0.25">
      <c r="E1388" s="24">
        <f t="shared" ca="1" si="42"/>
        <v>0.98667881522256062</v>
      </c>
      <c r="F1388" s="24">
        <f t="shared" ca="1" si="43"/>
        <v>52216.717976891297</v>
      </c>
    </row>
    <row r="1389" spans="5:6" x14ac:dyDescent="0.25">
      <c r="E1389" s="24">
        <f t="shared" ca="1" si="42"/>
        <v>0.47335907727181048</v>
      </c>
      <c r="F1389" s="24">
        <f t="shared" ca="1" si="43"/>
        <v>49933.17139968976</v>
      </c>
    </row>
    <row r="1390" spans="5:6" x14ac:dyDescent="0.25">
      <c r="E1390" s="24">
        <f t="shared" ca="1" si="42"/>
        <v>7.8924444200335842E-2</v>
      </c>
      <c r="F1390" s="24">
        <f t="shared" ca="1" si="43"/>
        <v>48587.656651270343</v>
      </c>
    </row>
    <row r="1391" spans="5:6" x14ac:dyDescent="0.25">
      <c r="E1391" s="24">
        <f t="shared" ca="1" si="42"/>
        <v>0.65241988204600998</v>
      </c>
      <c r="F1391" s="24">
        <f t="shared" ca="1" si="43"/>
        <v>50391.861926547732</v>
      </c>
    </row>
    <row r="1392" spans="5:6" x14ac:dyDescent="0.25">
      <c r="E1392" s="24">
        <f t="shared" ca="1" si="42"/>
        <v>0.63204832642788011</v>
      </c>
      <c r="F1392" s="24">
        <f t="shared" ca="1" si="43"/>
        <v>50337.2833005801</v>
      </c>
    </row>
    <row r="1393" spans="5:6" x14ac:dyDescent="0.25">
      <c r="E1393" s="24">
        <f t="shared" ca="1" si="42"/>
        <v>0.64277817877615406</v>
      </c>
      <c r="F1393" s="24">
        <f t="shared" ca="1" si="43"/>
        <v>50365.894711913657</v>
      </c>
    </row>
    <row r="1394" spans="5:6" x14ac:dyDescent="0.25">
      <c r="E1394" s="24">
        <f t="shared" ca="1" si="42"/>
        <v>0.72063110675555819</v>
      </c>
      <c r="F1394" s="24">
        <f t="shared" ca="1" si="43"/>
        <v>50584.71734921298</v>
      </c>
    </row>
    <row r="1395" spans="5:6" x14ac:dyDescent="0.25">
      <c r="E1395" s="24">
        <f t="shared" ca="1" si="42"/>
        <v>0.29054856077601521</v>
      </c>
      <c r="F1395" s="24">
        <f t="shared" ca="1" si="43"/>
        <v>49448.217125032163</v>
      </c>
    </row>
    <row r="1396" spans="5:6" x14ac:dyDescent="0.25">
      <c r="E1396" s="24">
        <f t="shared" ca="1" si="42"/>
        <v>0.97031507879907941</v>
      </c>
      <c r="F1396" s="24">
        <f t="shared" ca="1" si="43"/>
        <v>51885.444562652527</v>
      </c>
    </row>
    <row r="1397" spans="5:6" x14ac:dyDescent="0.25">
      <c r="E1397" s="24">
        <f t="shared" ca="1" si="42"/>
        <v>7.5223636348475509E-2</v>
      </c>
      <c r="F1397" s="24">
        <f t="shared" ca="1" si="43"/>
        <v>48562.046586055127</v>
      </c>
    </row>
    <row r="1398" spans="5:6" x14ac:dyDescent="0.25">
      <c r="E1398" s="24">
        <f t="shared" ca="1" si="42"/>
        <v>0.23262269348590214</v>
      </c>
      <c r="F1398" s="24">
        <f t="shared" ca="1" si="43"/>
        <v>49269.763093643232</v>
      </c>
    </row>
    <row r="1399" spans="5:6" x14ac:dyDescent="0.25">
      <c r="E1399" s="24">
        <f t="shared" ca="1" si="42"/>
        <v>0.49474750707380188</v>
      </c>
      <c r="F1399" s="24">
        <f t="shared" ca="1" si="43"/>
        <v>49986.833572318174</v>
      </c>
    </row>
    <row r="1400" spans="5:6" x14ac:dyDescent="0.25">
      <c r="E1400" s="24">
        <f t="shared" ca="1" si="42"/>
        <v>0.44138250944070023</v>
      </c>
      <c r="F1400" s="24">
        <f t="shared" ca="1" si="43"/>
        <v>49852.53501933052</v>
      </c>
    </row>
    <row r="1401" spans="5:6" x14ac:dyDescent="0.25">
      <c r="E1401" s="24">
        <f t="shared" ca="1" si="42"/>
        <v>0.57855841501343697</v>
      </c>
      <c r="F1401" s="24">
        <f t="shared" ca="1" si="43"/>
        <v>50198.206924531878</v>
      </c>
    </row>
    <row r="1402" spans="5:6" x14ac:dyDescent="0.25">
      <c r="E1402" s="24">
        <f t="shared" ca="1" si="42"/>
        <v>0.59309150303090996</v>
      </c>
      <c r="F1402" s="24">
        <f t="shared" ca="1" si="43"/>
        <v>50235.504748217347</v>
      </c>
    </row>
    <row r="1403" spans="5:6" x14ac:dyDescent="0.25">
      <c r="E1403" s="24">
        <f t="shared" ca="1" si="42"/>
        <v>0.15011365776897445</v>
      </c>
      <c r="F1403" s="24">
        <f t="shared" ca="1" si="43"/>
        <v>48964.053956827971</v>
      </c>
    </row>
    <row r="1404" spans="5:6" x14ac:dyDescent="0.25">
      <c r="E1404" s="24">
        <f t="shared" ca="1" si="42"/>
        <v>0.59345701681084273</v>
      </c>
      <c r="F1404" s="24">
        <f t="shared" ca="1" si="43"/>
        <v>50236.446823165221</v>
      </c>
    </row>
    <row r="1405" spans="5:6" x14ac:dyDescent="0.25">
      <c r="E1405" s="24">
        <f t="shared" ca="1" si="42"/>
        <v>0.3495290773969898</v>
      </c>
      <c r="F1405" s="24">
        <f t="shared" ca="1" si="43"/>
        <v>49613.407828989897</v>
      </c>
    </row>
    <row r="1406" spans="5:6" x14ac:dyDescent="0.25">
      <c r="E1406" s="24">
        <f t="shared" ca="1" si="42"/>
        <v>0.876926238338818</v>
      </c>
      <c r="F1406" s="24">
        <f t="shared" ca="1" si="43"/>
        <v>51159.757570694012</v>
      </c>
    </row>
    <row r="1407" spans="5:6" x14ac:dyDescent="0.25">
      <c r="E1407" s="24">
        <f t="shared" ca="1" si="42"/>
        <v>0.49531498002187624</v>
      </c>
      <c r="F1407" s="24">
        <f t="shared" ca="1" si="43"/>
        <v>49988.256126511515</v>
      </c>
    </row>
    <row r="1408" spans="5:6" x14ac:dyDescent="0.25">
      <c r="E1408" s="24">
        <f t="shared" ca="1" si="42"/>
        <v>0.38670690306760147</v>
      </c>
      <c r="F1408" s="24">
        <f t="shared" ca="1" si="43"/>
        <v>49712.087614791504</v>
      </c>
    </row>
    <row r="1409" spans="5:6" x14ac:dyDescent="0.25">
      <c r="E1409" s="24">
        <f t="shared" ca="1" si="42"/>
        <v>0.72955219142130578</v>
      </c>
      <c r="F1409" s="24">
        <f t="shared" ca="1" si="43"/>
        <v>50611.459205892374</v>
      </c>
    </row>
    <row r="1410" spans="5:6" x14ac:dyDescent="0.25">
      <c r="E1410" s="24">
        <f t="shared" ca="1" si="42"/>
        <v>0.79056226786211548</v>
      </c>
      <c r="F1410" s="24">
        <f t="shared" ca="1" si="43"/>
        <v>50808.373740032963</v>
      </c>
    </row>
    <row r="1411" spans="5:6" x14ac:dyDescent="0.25">
      <c r="E1411" s="24">
        <f t="shared" ca="1" si="42"/>
        <v>1.8583526327329292E-2</v>
      </c>
      <c r="F1411" s="24">
        <f t="shared" ca="1" si="43"/>
        <v>47916.075689713856</v>
      </c>
    </row>
    <row r="1412" spans="5:6" x14ac:dyDescent="0.25">
      <c r="E1412" s="24">
        <f t="shared" ref="E1412:E1475" ca="1" si="44">RAND()</f>
        <v>0.42602575709551738</v>
      </c>
      <c r="F1412" s="24">
        <f t="shared" ref="F1412:F1475" ca="1" si="45">_xlfn.NORM.INV(E1412,$C$3,$C$4)</f>
        <v>49813.498514699859</v>
      </c>
    </row>
    <row r="1413" spans="5:6" x14ac:dyDescent="0.25">
      <c r="E1413" s="24">
        <f t="shared" ca="1" si="44"/>
        <v>0.76097518813252085</v>
      </c>
      <c r="F1413" s="24">
        <f t="shared" ca="1" si="45"/>
        <v>50709.442980483356</v>
      </c>
    </row>
    <row r="1414" spans="5:6" x14ac:dyDescent="0.25">
      <c r="E1414" s="24">
        <f t="shared" ca="1" si="44"/>
        <v>0.98290959707205683</v>
      </c>
      <c r="F1414" s="24">
        <f t="shared" ca="1" si="45"/>
        <v>52117.932250157217</v>
      </c>
    </row>
    <row r="1415" spans="5:6" x14ac:dyDescent="0.25">
      <c r="E1415" s="24">
        <f t="shared" ca="1" si="44"/>
        <v>0.42706321897468325</v>
      </c>
      <c r="F1415" s="24">
        <f t="shared" ca="1" si="45"/>
        <v>49816.144018780695</v>
      </c>
    </row>
    <row r="1416" spans="5:6" x14ac:dyDescent="0.25">
      <c r="E1416" s="24">
        <f t="shared" ca="1" si="44"/>
        <v>0.61071471428125546</v>
      </c>
      <c r="F1416" s="24">
        <f t="shared" ca="1" si="45"/>
        <v>50281.182310884731</v>
      </c>
    </row>
    <row r="1417" spans="5:6" x14ac:dyDescent="0.25">
      <c r="E1417" s="24">
        <f t="shared" ca="1" si="44"/>
        <v>0.1240180465815609</v>
      </c>
      <c r="F1417" s="24">
        <f t="shared" ca="1" si="45"/>
        <v>48844.867309698675</v>
      </c>
    </row>
    <row r="1418" spans="5:6" x14ac:dyDescent="0.25">
      <c r="E1418" s="24">
        <f t="shared" ca="1" si="44"/>
        <v>0.32297482387982079</v>
      </c>
      <c r="F1418" s="24">
        <f t="shared" ca="1" si="45"/>
        <v>49540.603759855192</v>
      </c>
    </row>
    <row r="1419" spans="5:6" x14ac:dyDescent="0.25">
      <c r="E1419" s="24">
        <f t="shared" ca="1" si="44"/>
        <v>0.5488842294252505</v>
      </c>
      <c r="F1419" s="24">
        <f t="shared" ca="1" si="45"/>
        <v>50122.842850836969</v>
      </c>
    </row>
    <row r="1420" spans="5:6" x14ac:dyDescent="0.25">
      <c r="E1420" s="24">
        <f t="shared" ca="1" si="44"/>
        <v>0.9693472436929369</v>
      </c>
      <c r="F1420" s="24">
        <f t="shared" ca="1" si="45"/>
        <v>51871.285547934356</v>
      </c>
    </row>
    <row r="1421" spans="5:6" x14ac:dyDescent="0.25">
      <c r="E1421" s="24">
        <f t="shared" ca="1" si="44"/>
        <v>0.66361134827618917</v>
      </c>
      <c r="F1421" s="24">
        <f t="shared" ca="1" si="45"/>
        <v>50422.339400166922</v>
      </c>
    </row>
    <row r="1422" spans="5:6" x14ac:dyDescent="0.25">
      <c r="E1422" s="24">
        <f t="shared" ca="1" si="44"/>
        <v>0.35546171315426311</v>
      </c>
      <c r="F1422" s="24">
        <f t="shared" ca="1" si="45"/>
        <v>49629.383816235204</v>
      </c>
    </row>
    <row r="1423" spans="5:6" x14ac:dyDescent="0.25">
      <c r="E1423" s="24">
        <f t="shared" ca="1" si="44"/>
        <v>0.14677818589060865</v>
      </c>
      <c r="F1423" s="24">
        <f t="shared" ca="1" si="45"/>
        <v>48949.6481439298</v>
      </c>
    </row>
    <row r="1424" spans="5:6" x14ac:dyDescent="0.25">
      <c r="E1424" s="24">
        <f t="shared" ca="1" si="44"/>
        <v>0.45449240511596245</v>
      </c>
      <c r="F1424" s="24">
        <f t="shared" ca="1" si="45"/>
        <v>49885.680859739601</v>
      </c>
    </row>
    <row r="1425" spans="5:6" x14ac:dyDescent="0.25">
      <c r="E1425" s="24">
        <f t="shared" ca="1" si="44"/>
        <v>0.78674932633060313</v>
      </c>
      <c r="F1425" s="24">
        <f t="shared" ca="1" si="45"/>
        <v>50795.192820687764</v>
      </c>
    </row>
    <row r="1426" spans="5:6" x14ac:dyDescent="0.25">
      <c r="E1426" s="24">
        <f t="shared" ca="1" si="44"/>
        <v>0.44668085319707362</v>
      </c>
      <c r="F1426" s="24">
        <f t="shared" ca="1" si="45"/>
        <v>49865.948317399452</v>
      </c>
    </row>
    <row r="1427" spans="5:6" x14ac:dyDescent="0.25">
      <c r="E1427" s="24">
        <f t="shared" ca="1" si="44"/>
        <v>2.0093426378450463E-2</v>
      </c>
      <c r="F1427" s="24">
        <f t="shared" ca="1" si="45"/>
        <v>47948.176851359785</v>
      </c>
    </row>
    <row r="1428" spans="5:6" x14ac:dyDescent="0.25">
      <c r="E1428" s="24">
        <f t="shared" ca="1" si="44"/>
        <v>0.17714148117387329</v>
      </c>
      <c r="F1428" s="24">
        <f t="shared" ca="1" si="45"/>
        <v>49073.686269403057</v>
      </c>
    </row>
    <row r="1429" spans="5:6" x14ac:dyDescent="0.25">
      <c r="E1429" s="24">
        <f t="shared" ca="1" si="44"/>
        <v>0.64267434233756515</v>
      </c>
      <c r="F1429" s="24">
        <f t="shared" ca="1" si="45"/>
        <v>50365.616427389185</v>
      </c>
    </row>
    <row r="1430" spans="5:6" x14ac:dyDescent="0.25">
      <c r="E1430" s="24">
        <f t="shared" ca="1" si="44"/>
        <v>0.70912534271726968</v>
      </c>
      <c r="F1430" s="24">
        <f t="shared" ca="1" si="45"/>
        <v>50550.83131597309</v>
      </c>
    </row>
    <row r="1431" spans="5:6" x14ac:dyDescent="0.25">
      <c r="E1431" s="24">
        <f t="shared" ca="1" si="44"/>
        <v>7.7773646110880779E-2</v>
      </c>
      <c r="F1431" s="24">
        <f t="shared" ca="1" si="45"/>
        <v>48579.792539112168</v>
      </c>
    </row>
    <row r="1432" spans="5:6" x14ac:dyDescent="0.25">
      <c r="E1432" s="24">
        <f t="shared" ca="1" si="44"/>
        <v>0.16622924548696416</v>
      </c>
      <c r="F1432" s="24">
        <f t="shared" ca="1" si="45"/>
        <v>49030.826220158226</v>
      </c>
    </row>
    <row r="1433" spans="5:6" x14ac:dyDescent="0.25">
      <c r="E1433" s="24">
        <f t="shared" ca="1" si="44"/>
        <v>8.517927888930199E-2</v>
      </c>
      <c r="F1433" s="24">
        <f t="shared" ca="1" si="45"/>
        <v>48628.947394377348</v>
      </c>
    </row>
    <row r="1434" spans="5:6" x14ac:dyDescent="0.25">
      <c r="E1434" s="24">
        <f t="shared" ca="1" si="44"/>
        <v>0.22464901411010696</v>
      </c>
      <c r="F1434" s="24">
        <f t="shared" ca="1" si="45"/>
        <v>49243.414161518536</v>
      </c>
    </row>
    <row r="1435" spans="5:6" x14ac:dyDescent="0.25">
      <c r="E1435" s="24">
        <f t="shared" ca="1" si="44"/>
        <v>0.86970850250261567</v>
      </c>
      <c r="F1435" s="24">
        <f t="shared" ca="1" si="45"/>
        <v>51125.014251989036</v>
      </c>
    </row>
    <row r="1436" spans="5:6" x14ac:dyDescent="0.25">
      <c r="E1436" s="24">
        <f t="shared" ca="1" si="44"/>
        <v>8.1013828683311973E-2</v>
      </c>
      <c r="F1436" s="24">
        <f t="shared" ca="1" si="45"/>
        <v>48601.715522747334</v>
      </c>
    </row>
    <row r="1437" spans="5:6" x14ac:dyDescent="0.25">
      <c r="E1437" s="24">
        <f t="shared" ca="1" si="44"/>
        <v>0.48331184390941428</v>
      </c>
      <c r="F1437" s="24">
        <f t="shared" ca="1" si="45"/>
        <v>49958.15678907033</v>
      </c>
    </row>
    <row r="1438" spans="5:6" x14ac:dyDescent="0.25">
      <c r="E1438" s="24">
        <f t="shared" ca="1" si="44"/>
        <v>0.15657914369370185</v>
      </c>
      <c r="F1438" s="24">
        <f t="shared" ca="1" si="45"/>
        <v>48991.382867094748</v>
      </c>
    </row>
    <row r="1439" spans="5:6" x14ac:dyDescent="0.25">
      <c r="E1439" s="24">
        <f t="shared" ca="1" si="44"/>
        <v>0.43603990672873938</v>
      </c>
      <c r="F1439" s="24">
        <f t="shared" ca="1" si="45"/>
        <v>49838.982748826151</v>
      </c>
    </row>
    <row r="1440" spans="5:6" x14ac:dyDescent="0.25">
      <c r="E1440" s="24">
        <f t="shared" ca="1" si="44"/>
        <v>0.78093052286667164</v>
      </c>
      <c r="F1440" s="24">
        <f t="shared" ca="1" si="45"/>
        <v>50775.339703530219</v>
      </c>
    </row>
    <row r="1441" spans="5:6" x14ac:dyDescent="0.25">
      <c r="E1441" s="24">
        <f t="shared" ca="1" si="44"/>
        <v>5.8273736644638974E-2</v>
      </c>
      <c r="F1441" s="24">
        <f t="shared" ca="1" si="45"/>
        <v>48430.568690094762</v>
      </c>
    </row>
    <row r="1442" spans="5:6" x14ac:dyDescent="0.25">
      <c r="E1442" s="24">
        <f t="shared" ca="1" si="44"/>
        <v>0.10033903871578498</v>
      </c>
      <c r="F1442" s="24">
        <f t="shared" ca="1" si="45"/>
        <v>48720.377911052128</v>
      </c>
    </row>
    <row r="1443" spans="5:6" x14ac:dyDescent="0.25">
      <c r="E1443" s="24">
        <f t="shared" ca="1" si="44"/>
        <v>0.17395377213420071</v>
      </c>
      <c r="F1443" s="24">
        <f t="shared" ca="1" si="45"/>
        <v>49061.344298484997</v>
      </c>
    </row>
    <row r="1444" spans="5:6" x14ac:dyDescent="0.25">
      <c r="E1444" s="24">
        <f t="shared" ca="1" si="44"/>
        <v>0.50439307255996613</v>
      </c>
      <c r="F1444" s="24">
        <f t="shared" ca="1" si="45"/>
        <v>50011.012022448755</v>
      </c>
    </row>
    <row r="1445" spans="5:6" x14ac:dyDescent="0.25">
      <c r="E1445" s="24">
        <f t="shared" ca="1" si="44"/>
        <v>0.56939342129864812</v>
      </c>
      <c r="F1445" s="24">
        <f t="shared" ca="1" si="45"/>
        <v>50174.830073011886</v>
      </c>
    </row>
    <row r="1446" spans="5:6" x14ac:dyDescent="0.25">
      <c r="E1446" s="24">
        <f t="shared" ca="1" si="44"/>
        <v>0.30204273618294286</v>
      </c>
      <c r="F1446" s="24">
        <f t="shared" ca="1" si="45"/>
        <v>49481.465610087762</v>
      </c>
    </row>
    <row r="1447" spans="5:6" x14ac:dyDescent="0.25">
      <c r="E1447" s="24">
        <f t="shared" ca="1" si="44"/>
        <v>0.71202319610359877</v>
      </c>
      <c r="F1447" s="24">
        <f t="shared" ca="1" si="45"/>
        <v>50559.304964499635</v>
      </c>
    </row>
    <row r="1448" spans="5:6" x14ac:dyDescent="0.25">
      <c r="E1448" s="24">
        <f t="shared" ca="1" si="44"/>
        <v>0.32973557659579023</v>
      </c>
      <c r="F1448" s="24">
        <f t="shared" ca="1" si="45"/>
        <v>49559.35656554241</v>
      </c>
    </row>
    <row r="1449" spans="5:6" x14ac:dyDescent="0.25">
      <c r="E1449" s="24">
        <f t="shared" ca="1" si="44"/>
        <v>0.34467634358165755</v>
      </c>
      <c r="F1449" s="24">
        <f t="shared" ca="1" si="45"/>
        <v>49600.266326150209</v>
      </c>
    </row>
    <row r="1450" spans="5:6" x14ac:dyDescent="0.25">
      <c r="E1450" s="24">
        <f t="shared" ca="1" si="44"/>
        <v>0.833936309505382</v>
      </c>
      <c r="F1450" s="24">
        <f t="shared" ca="1" si="45"/>
        <v>50969.837733702487</v>
      </c>
    </row>
    <row r="1451" spans="5:6" x14ac:dyDescent="0.25">
      <c r="E1451" s="24">
        <f t="shared" ca="1" si="44"/>
        <v>0.44349364384458179</v>
      </c>
      <c r="F1451" s="24">
        <f t="shared" ca="1" si="45"/>
        <v>49857.88261674231</v>
      </c>
    </row>
    <row r="1452" spans="5:6" x14ac:dyDescent="0.25">
      <c r="E1452" s="24">
        <f t="shared" ca="1" si="44"/>
        <v>0.90970497173954878</v>
      </c>
      <c r="F1452" s="24">
        <f t="shared" ca="1" si="45"/>
        <v>51338.940460491736</v>
      </c>
    </row>
    <row r="1453" spans="5:6" x14ac:dyDescent="0.25">
      <c r="E1453" s="24">
        <f t="shared" ca="1" si="44"/>
        <v>0.12547323046428493</v>
      </c>
      <c r="F1453" s="24">
        <f t="shared" ca="1" si="45"/>
        <v>48851.946457105973</v>
      </c>
    </row>
    <row r="1454" spans="5:6" x14ac:dyDescent="0.25">
      <c r="E1454" s="24">
        <f t="shared" ca="1" si="44"/>
        <v>0.91085447069317127</v>
      </c>
      <c r="F1454" s="24">
        <f t="shared" ca="1" si="45"/>
        <v>51346.035529334891</v>
      </c>
    </row>
    <row r="1455" spans="5:6" x14ac:dyDescent="0.25">
      <c r="E1455" s="24">
        <f t="shared" ca="1" si="44"/>
        <v>0.2861681930029949</v>
      </c>
      <c r="F1455" s="24">
        <f t="shared" ca="1" si="45"/>
        <v>49435.386066596831</v>
      </c>
    </row>
    <row r="1456" spans="5:6" x14ac:dyDescent="0.25">
      <c r="E1456" s="24">
        <f t="shared" ca="1" si="44"/>
        <v>0.80874697412077579</v>
      </c>
      <c r="F1456" s="24">
        <f t="shared" ca="1" si="45"/>
        <v>50873.288124530402</v>
      </c>
    </row>
    <row r="1457" spans="5:6" x14ac:dyDescent="0.25">
      <c r="E1457" s="24">
        <f t="shared" ca="1" si="44"/>
        <v>4.3307988137392006E-2</v>
      </c>
      <c r="F1457" s="24">
        <f t="shared" ca="1" si="45"/>
        <v>48286.474881177732</v>
      </c>
    </row>
    <row r="1458" spans="5:6" x14ac:dyDescent="0.25">
      <c r="E1458" s="24">
        <f t="shared" ca="1" si="44"/>
        <v>0.29539834971264678</v>
      </c>
      <c r="F1458" s="24">
        <f t="shared" ca="1" si="45"/>
        <v>49462.318132179418</v>
      </c>
    </row>
    <row r="1459" spans="5:6" x14ac:dyDescent="0.25">
      <c r="E1459" s="24">
        <f t="shared" ca="1" si="44"/>
        <v>0.35650485318052194</v>
      </c>
      <c r="F1459" s="24">
        <f t="shared" ca="1" si="45"/>
        <v>49632.183019078679</v>
      </c>
    </row>
    <row r="1460" spans="5:6" x14ac:dyDescent="0.25">
      <c r="E1460" s="24">
        <f t="shared" ca="1" si="44"/>
        <v>0.32560873259479273</v>
      </c>
      <c r="F1460" s="24">
        <f t="shared" ca="1" si="45"/>
        <v>49547.928487215431</v>
      </c>
    </row>
    <row r="1461" spans="5:6" x14ac:dyDescent="0.25">
      <c r="E1461" s="24">
        <f t="shared" ca="1" si="44"/>
        <v>0.12022774372966838</v>
      </c>
      <c r="F1461" s="24">
        <f t="shared" ca="1" si="45"/>
        <v>48826.150935571728</v>
      </c>
    </row>
    <row r="1462" spans="5:6" x14ac:dyDescent="0.25">
      <c r="E1462" s="24">
        <f t="shared" ca="1" si="44"/>
        <v>0.70069295882956673</v>
      </c>
      <c r="F1462" s="24">
        <f t="shared" ca="1" si="45"/>
        <v>50526.394577676219</v>
      </c>
    </row>
    <row r="1463" spans="5:6" x14ac:dyDescent="0.25">
      <c r="E1463" s="24">
        <f t="shared" ca="1" si="44"/>
        <v>0.41799261774553997</v>
      </c>
      <c r="F1463" s="24">
        <f t="shared" ca="1" si="45"/>
        <v>49792.968471232169</v>
      </c>
    </row>
    <row r="1464" spans="5:6" x14ac:dyDescent="0.25">
      <c r="E1464" s="24">
        <f t="shared" ca="1" si="44"/>
        <v>0.63499090657247304</v>
      </c>
      <c r="F1464" s="24">
        <f t="shared" ca="1" si="45"/>
        <v>50345.10133898475</v>
      </c>
    </row>
    <row r="1465" spans="5:6" x14ac:dyDescent="0.25">
      <c r="E1465" s="24">
        <f t="shared" ca="1" si="44"/>
        <v>0.39991052394001037</v>
      </c>
      <c r="F1465" s="24">
        <f t="shared" ca="1" si="45"/>
        <v>49746.421292321284</v>
      </c>
    </row>
    <row r="1466" spans="5:6" x14ac:dyDescent="0.25">
      <c r="E1466" s="24">
        <f t="shared" ca="1" si="44"/>
        <v>9.7164077633117629E-2</v>
      </c>
      <c r="F1466" s="24">
        <f t="shared" ca="1" si="45"/>
        <v>48702.118782685757</v>
      </c>
    </row>
    <row r="1467" spans="5:6" x14ac:dyDescent="0.25">
      <c r="E1467" s="24">
        <f t="shared" ca="1" si="44"/>
        <v>0.38281215394208334</v>
      </c>
      <c r="F1467" s="24">
        <f t="shared" ca="1" si="45"/>
        <v>49701.896680219252</v>
      </c>
    </row>
    <row r="1468" spans="5:6" x14ac:dyDescent="0.25">
      <c r="E1468" s="24">
        <f t="shared" ca="1" si="44"/>
        <v>0.16241584588218072</v>
      </c>
      <c r="F1468" s="24">
        <f t="shared" ca="1" si="45"/>
        <v>49015.422592809402</v>
      </c>
    </row>
    <row r="1469" spans="5:6" x14ac:dyDescent="0.25">
      <c r="E1469" s="24">
        <f t="shared" ca="1" si="44"/>
        <v>0.51981509748137833</v>
      </c>
      <c r="F1469" s="24">
        <f t="shared" ca="1" si="45"/>
        <v>50049.689523683519</v>
      </c>
    </row>
    <row r="1470" spans="5:6" x14ac:dyDescent="0.25">
      <c r="E1470" s="24">
        <f t="shared" ca="1" si="44"/>
        <v>0.42786253023445131</v>
      </c>
      <c r="F1470" s="24">
        <f t="shared" ca="1" si="45"/>
        <v>49818.181366029647</v>
      </c>
    </row>
    <row r="1471" spans="5:6" x14ac:dyDescent="0.25">
      <c r="E1471" s="24">
        <f t="shared" ca="1" si="44"/>
        <v>0.41887308003259749</v>
      </c>
      <c r="F1471" s="24">
        <f t="shared" ca="1" si="45"/>
        <v>49795.22274724274</v>
      </c>
    </row>
    <row r="1472" spans="5:6" x14ac:dyDescent="0.25">
      <c r="E1472" s="24">
        <f t="shared" ca="1" si="44"/>
        <v>0.55362382804080335</v>
      </c>
      <c r="F1472" s="24">
        <f t="shared" ca="1" si="45"/>
        <v>50134.82233799986</v>
      </c>
    </row>
    <row r="1473" spans="5:6" x14ac:dyDescent="0.25">
      <c r="E1473" s="24">
        <f t="shared" ca="1" si="44"/>
        <v>0.60865071069412846</v>
      </c>
      <c r="F1473" s="24">
        <f t="shared" ca="1" si="45"/>
        <v>50275.804042529693</v>
      </c>
    </row>
    <row r="1474" spans="5:6" x14ac:dyDescent="0.25">
      <c r="E1474" s="24">
        <f t="shared" ca="1" si="44"/>
        <v>0.20708550346874266</v>
      </c>
      <c r="F1474" s="24">
        <f t="shared" ca="1" si="45"/>
        <v>49183.424405551646</v>
      </c>
    </row>
    <row r="1475" spans="5:6" x14ac:dyDescent="0.25">
      <c r="E1475" s="24">
        <f t="shared" ca="1" si="44"/>
        <v>0.68906464934346401</v>
      </c>
      <c r="F1475" s="24">
        <f t="shared" ca="1" si="45"/>
        <v>50493.200816082019</v>
      </c>
    </row>
    <row r="1476" spans="5:6" x14ac:dyDescent="0.25">
      <c r="E1476" s="24">
        <f t="shared" ref="E1476:E1539" ca="1" si="46">RAND()</f>
        <v>0.79963247680732086</v>
      </c>
      <c r="F1476" s="24">
        <f t="shared" ref="F1476:F1539" ca="1" si="47">_xlfn.NORM.INV(E1476,$C$3,$C$4)</f>
        <v>50840.309196499016</v>
      </c>
    </row>
    <row r="1477" spans="5:6" x14ac:dyDescent="0.25">
      <c r="E1477" s="24">
        <f t="shared" ca="1" si="46"/>
        <v>0.28790778095313529</v>
      </c>
      <c r="F1477" s="24">
        <f t="shared" ca="1" si="47"/>
        <v>49440.49271661348</v>
      </c>
    </row>
    <row r="1478" spans="5:6" x14ac:dyDescent="0.25">
      <c r="E1478" s="24">
        <f t="shared" ca="1" si="46"/>
        <v>0.3861490827378069</v>
      </c>
      <c r="F1478" s="24">
        <f t="shared" ca="1" si="47"/>
        <v>49710.629889587399</v>
      </c>
    </row>
    <row r="1479" spans="5:6" x14ac:dyDescent="0.25">
      <c r="E1479" s="24">
        <f t="shared" ca="1" si="46"/>
        <v>0.87637763250216238</v>
      </c>
      <c r="F1479" s="24">
        <f t="shared" ca="1" si="47"/>
        <v>51157.067618992267</v>
      </c>
    </row>
    <row r="1480" spans="5:6" x14ac:dyDescent="0.25">
      <c r="E1480" s="24">
        <f t="shared" ca="1" si="46"/>
        <v>0.87795225211117822</v>
      </c>
      <c r="F1480" s="24">
        <f t="shared" ca="1" si="47"/>
        <v>51164.811023448608</v>
      </c>
    </row>
    <row r="1481" spans="5:6" x14ac:dyDescent="0.25">
      <c r="E1481" s="24">
        <f t="shared" ca="1" si="46"/>
        <v>0.16440329095978445</v>
      </c>
      <c r="F1481" s="24">
        <f t="shared" ca="1" si="47"/>
        <v>49023.479475412656</v>
      </c>
    </row>
    <row r="1482" spans="5:6" x14ac:dyDescent="0.25">
      <c r="E1482" s="24">
        <f t="shared" ca="1" si="46"/>
        <v>0.434350160114226</v>
      </c>
      <c r="F1482" s="24">
        <f t="shared" ca="1" si="47"/>
        <v>49834.690421801628</v>
      </c>
    </row>
    <row r="1483" spans="5:6" x14ac:dyDescent="0.25">
      <c r="E1483" s="24">
        <f t="shared" ca="1" si="46"/>
        <v>0.89456031736034625</v>
      </c>
      <c r="F1483" s="24">
        <f t="shared" ca="1" si="47"/>
        <v>51251.151072030283</v>
      </c>
    </row>
    <row r="1484" spans="5:6" x14ac:dyDescent="0.25">
      <c r="E1484" s="24">
        <f t="shared" ca="1" si="46"/>
        <v>9.3101518551708007E-2</v>
      </c>
      <c r="F1484" s="24">
        <f t="shared" ca="1" si="47"/>
        <v>48678.104758223672</v>
      </c>
    </row>
    <row r="1485" spans="5:6" x14ac:dyDescent="0.25">
      <c r="E1485" s="24">
        <f t="shared" ca="1" si="46"/>
        <v>0.5234938123991798</v>
      </c>
      <c r="F1485" s="24">
        <f t="shared" ca="1" si="47"/>
        <v>50058.924334994415</v>
      </c>
    </row>
    <row r="1486" spans="5:6" x14ac:dyDescent="0.25">
      <c r="E1486" s="24">
        <f t="shared" ca="1" si="46"/>
        <v>0.19487348984952979</v>
      </c>
      <c r="F1486" s="24">
        <f t="shared" ca="1" si="47"/>
        <v>49139.923691219206</v>
      </c>
    </row>
    <row r="1487" spans="5:6" x14ac:dyDescent="0.25">
      <c r="E1487" s="24">
        <f t="shared" ca="1" si="46"/>
        <v>0.83082307600352512</v>
      </c>
      <c r="F1487" s="24">
        <f t="shared" ca="1" si="47"/>
        <v>50957.422893102215</v>
      </c>
    </row>
    <row r="1488" spans="5:6" x14ac:dyDescent="0.25">
      <c r="E1488" s="24">
        <f t="shared" ca="1" si="46"/>
        <v>3.1303929202319836E-2</v>
      </c>
      <c r="F1488" s="24">
        <f t="shared" ca="1" si="47"/>
        <v>48138.033826514024</v>
      </c>
    </row>
    <row r="1489" spans="5:6" x14ac:dyDescent="0.25">
      <c r="E1489" s="24">
        <f t="shared" ca="1" si="46"/>
        <v>0.56713596262351507</v>
      </c>
      <c r="F1489" s="24">
        <f t="shared" ca="1" si="47"/>
        <v>50169.087172196159</v>
      </c>
    </row>
    <row r="1490" spans="5:6" x14ac:dyDescent="0.25">
      <c r="E1490" s="24">
        <f t="shared" ca="1" si="46"/>
        <v>0.71850054358115456</v>
      </c>
      <c r="F1490" s="24">
        <f t="shared" ca="1" si="47"/>
        <v>50578.392860773907</v>
      </c>
    </row>
    <row r="1491" spans="5:6" x14ac:dyDescent="0.25">
      <c r="E1491" s="24">
        <f t="shared" ca="1" si="46"/>
        <v>0.73250999978003484</v>
      </c>
      <c r="F1491" s="24">
        <f t="shared" ca="1" si="47"/>
        <v>50620.42198721673</v>
      </c>
    </row>
    <row r="1492" spans="5:6" x14ac:dyDescent="0.25">
      <c r="E1492" s="24">
        <f t="shared" ca="1" si="46"/>
        <v>8.8495931963274099E-2</v>
      </c>
      <c r="F1492" s="24">
        <f t="shared" ca="1" si="47"/>
        <v>48649.924804613729</v>
      </c>
    </row>
    <row r="1493" spans="5:6" x14ac:dyDescent="0.25">
      <c r="E1493" s="24">
        <f t="shared" ca="1" si="46"/>
        <v>0.20763126453226788</v>
      </c>
      <c r="F1493" s="24">
        <f t="shared" ca="1" si="47"/>
        <v>49185.332268844068</v>
      </c>
    </row>
    <row r="1494" spans="5:6" x14ac:dyDescent="0.25">
      <c r="E1494" s="24">
        <f t="shared" ca="1" si="46"/>
        <v>0.4162632751500247</v>
      </c>
      <c r="F1494" s="24">
        <f t="shared" ca="1" si="47"/>
        <v>49788.537703888825</v>
      </c>
    </row>
    <row r="1495" spans="5:6" x14ac:dyDescent="0.25">
      <c r="E1495" s="24">
        <f t="shared" ca="1" si="46"/>
        <v>0.56762011732075612</v>
      </c>
      <c r="F1495" s="24">
        <f t="shared" ca="1" si="47"/>
        <v>50170.318369740293</v>
      </c>
    </row>
    <row r="1496" spans="5:6" x14ac:dyDescent="0.25">
      <c r="E1496" s="24">
        <f t="shared" ca="1" si="46"/>
        <v>0.15947229502595139</v>
      </c>
      <c r="F1496" s="24">
        <f t="shared" ca="1" si="47"/>
        <v>49003.370929775811</v>
      </c>
    </row>
    <row r="1497" spans="5:6" x14ac:dyDescent="0.25">
      <c r="E1497" s="24">
        <f t="shared" ca="1" si="46"/>
        <v>0.20304469868902142</v>
      </c>
      <c r="F1497" s="24">
        <f t="shared" ca="1" si="47"/>
        <v>49169.204910865461</v>
      </c>
    </row>
    <row r="1498" spans="5:6" x14ac:dyDescent="0.25">
      <c r="E1498" s="24">
        <f t="shared" ca="1" si="46"/>
        <v>0.87048732809776108</v>
      </c>
      <c r="F1498" s="24">
        <f t="shared" ca="1" si="47"/>
        <v>51128.697785493729</v>
      </c>
    </row>
    <row r="1499" spans="5:6" x14ac:dyDescent="0.25">
      <c r="E1499" s="24">
        <f t="shared" ca="1" si="46"/>
        <v>0.64326697893148166</v>
      </c>
      <c r="F1499" s="24">
        <f t="shared" ca="1" si="47"/>
        <v>50367.205090977295</v>
      </c>
    </row>
    <row r="1500" spans="5:6" x14ac:dyDescent="0.25">
      <c r="E1500" s="24">
        <f t="shared" ca="1" si="46"/>
        <v>0.14335157532107556</v>
      </c>
      <c r="F1500" s="24">
        <f t="shared" ca="1" si="47"/>
        <v>48934.618114360848</v>
      </c>
    </row>
    <row r="1501" spans="5:6" x14ac:dyDescent="0.25">
      <c r="E1501" s="24">
        <f t="shared" ca="1" si="46"/>
        <v>0.97577112080597428</v>
      </c>
      <c r="F1501" s="24">
        <f t="shared" ca="1" si="47"/>
        <v>51973.331920966004</v>
      </c>
    </row>
    <row r="1502" spans="5:6" x14ac:dyDescent="0.25">
      <c r="E1502" s="24">
        <f t="shared" ca="1" si="46"/>
        <v>9.3765440032835712E-2</v>
      </c>
      <c r="F1502" s="24">
        <f t="shared" ca="1" si="47"/>
        <v>48682.08134490138</v>
      </c>
    </row>
    <row r="1503" spans="5:6" x14ac:dyDescent="0.25">
      <c r="E1503" s="24">
        <f t="shared" ca="1" si="46"/>
        <v>0.28747618710175082</v>
      </c>
      <c r="F1503" s="24">
        <f t="shared" ca="1" si="47"/>
        <v>49439.227116074544</v>
      </c>
    </row>
    <row r="1504" spans="5:6" x14ac:dyDescent="0.25">
      <c r="E1504" s="24">
        <f t="shared" ca="1" si="46"/>
        <v>0.34524233590477449</v>
      </c>
      <c r="F1504" s="24">
        <f t="shared" ca="1" si="47"/>
        <v>49601.802585709404</v>
      </c>
    </row>
    <row r="1505" spans="5:6" x14ac:dyDescent="0.25">
      <c r="E1505" s="24">
        <f t="shared" ca="1" si="46"/>
        <v>0.58694539168097548</v>
      </c>
      <c r="F1505" s="24">
        <f t="shared" ca="1" si="47"/>
        <v>50219.694335341541</v>
      </c>
    </row>
    <row r="1506" spans="5:6" x14ac:dyDescent="0.25">
      <c r="E1506" s="24">
        <f t="shared" ca="1" si="46"/>
        <v>6.8117810418448999E-2</v>
      </c>
      <c r="F1506" s="24">
        <f t="shared" ca="1" si="47"/>
        <v>48510.043297604701</v>
      </c>
    </row>
    <row r="1507" spans="5:6" x14ac:dyDescent="0.25">
      <c r="E1507" s="24">
        <f t="shared" ca="1" si="46"/>
        <v>0.97006972529017821</v>
      </c>
      <c r="F1507" s="24">
        <f t="shared" ca="1" si="47"/>
        <v>51881.819336823595</v>
      </c>
    </row>
    <row r="1508" spans="5:6" x14ac:dyDescent="0.25">
      <c r="E1508" s="24">
        <f t="shared" ca="1" si="46"/>
        <v>0.71466666767006803</v>
      </c>
      <c r="F1508" s="24">
        <f t="shared" ca="1" si="47"/>
        <v>50567.069940318972</v>
      </c>
    </row>
    <row r="1509" spans="5:6" x14ac:dyDescent="0.25">
      <c r="E1509" s="24">
        <f t="shared" ca="1" si="46"/>
        <v>0.43242728565802391</v>
      </c>
      <c r="F1509" s="24">
        <f t="shared" ca="1" si="47"/>
        <v>49829.802186637964</v>
      </c>
    </row>
    <row r="1510" spans="5:6" x14ac:dyDescent="0.25">
      <c r="E1510" s="24">
        <f t="shared" ca="1" si="46"/>
        <v>0.99514346381307661</v>
      </c>
      <c r="F1510" s="24">
        <f t="shared" ca="1" si="47"/>
        <v>52585.880057975839</v>
      </c>
    </row>
    <row r="1511" spans="5:6" x14ac:dyDescent="0.25">
      <c r="E1511" s="24">
        <f t="shared" ca="1" si="46"/>
        <v>0.99290813988899074</v>
      </c>
      <c r="F1511" s="24">
        <f t="shared" ca="1" si="47"/>
        <v>52452.576536274188</v>
      </c>
    </row>
    <row r="1512" spans="5:6" x14ac:dyDescent="0.25">
      <c r="E1512" s="24">
        <f t="shared" ca="1" si="46"/>
        <v>0.26867416664637866</v>
      </c>
      <c r="F1512" s="24">
        <f t="shared" ca="1" si="47"/>
        <v>49383.172230358599</v>
      </c>
    </row>
    <row r="1513" spans="5:6" x14ac:dyDescent="0.25">
      <c r="E1513" s="24">
        <f t="shared" ca="1" si="46"/>
        <v>0.861212109945097</v>
      </c>
      <c r="F1513" s="24">
        <f t="shared" ca="1" si="47"/>
        <v>51085.781258164796</v>
      </c>
    </row>
    <row r="1514" spans="5:6" x14ac:dyDescent="0.25">
      <c r="E1514" s="24">
        <f t="shared" ca="1" si="46"/>
        <v>0.61842409038355206</v>
      </c>
      <c r="F1514" s="24">
        <f t="shared" ca="1" si="47"/>
        <v>50301.344489065334</v>
      </c>
    </row>
    <row r="1515" spans="5:6" x14ac:dyDescent="0.25">
      <c r="E1515" s="24">
        <f t="shared" ca="1" si="46"/>
        <v>0.59938737465684866</v>
      </c>
      <c r="F1515" s="24">
        <f t="shared" ca="1" si="47"/>
        <v>50251.761715756998</v>
      </c>
    </row>
    <row r="1516" spans="5:6" x14ac:dyDescent="0.25">
      <c r="E1516" s="24">
        <f t="shared" ca="1" si="46"/>
        <v>0.40103674813997681</v>
      </c>
      <c r="F1516" s="24">
        <f t="shared" ca="1" si="47"/>
        <v>49749.335482997143</v>
      </c>
    </row>
    <row r="1517" spans="5:6" x14ac:dyDescent="0.25">
      <c r="E1517" s="24">
        <f t="shared" ca="1" si="46"/>
        <v>0.71559727194495903</v>
      </c>
      <c r="F1517" s="24">
        <f t="shared" ca="1" si="47"/>
        <v>50569.81164553063</v>
      </c>
    </row>
    <row r="1518" spans="5:6" x14ac:dyDescent="0.25">
      <c r="E1518" s="24">
        <f t="shared" ca="1" si="46"/>
        <v>0.3329446700735742</v>
      </c>
      <c r="F1518" s="24">
        <f t="shared" ca="1" si="47"/>
        <v>49568.20352282776</v>
      </c>
    </row>
    <row r="1519" spans="5:6" x14ac:dyDescent="0.25">
      <c r="E1519" s="24">
        <f t="shared" ca="1" si="46"/>
        <v>0.27521011666518447</v>
      </c>
      <c r="F1519" s="24">
        <f t="shared" ca="1" si="47"/>
        <v>49402.869465919393</v>
      </c>
    </row>
    <row r="1520" spans="5:6" x14ac:dyDescent="0.25">
      <c r="E1520" s="24">
        <f t="shared" ca="1" si="46"/>
        <v>0.14796142861938677</v>
      </c>
      <c r="F1520" s="24">
        <f t="shared" ca="1" si="47"/>
        <v>48954.783365967145</v>
      </c>
    </row>
    <row r="1521" spans="5:6" x14ac:dyDescent="0.25">
      <c r="E1521" s="24">
        <f t="shared" ca="1" si="46"/>
        <v>0.49843981331312426</v>
      </c>
      <c r="F1521" s="24">
        <f t="shared" ca="1" si="47"/>
        <v>49996.089181967996</v>
      </c>
    </row>
    <row r="1522" spans="5:6" x14ac:dyDescent="0.25">
      <c r="E1522" s="24">
        <f t="shared" ca="1" si="46"/>
        <v>0.99356954820247745</v>
      </c>
      <c r="F1522" s="24">
        <f t="shared" ca="1" si="47"/>
        <v>52487.59794105254</v>
      </c>
    </row>
    <row r="1523" spans="5:6" x14ac:dyDescent="0.25">
      <c r="E1523" s="24">
        <f t="shared" ca="1" si="46"/>
        <v>0.69814930106084916</v>
      </c>
      <c r="F1523" s="24">
        <f t="shared" ca="1" si="47"/>
        <v>50519.085100625307</v>
      </c>
    </row>
    <row r="1524" spans="5:6" x14ac:dyDescent="0.25">
      <c r="E1524" s="24">
        <f t="shared" ca="1" si="46"/>
        <v>0.39499729098663694</v>
      </c>
      <c r="F1524" s="24">
        <f t="shared" ca="1" si="47"/>
        <v>49733.682351184209</v>
      </c>
    </row>
    <row r="1525" spans="5:6" x14ac:dyDescent="0.25">
      <c r="E1525" s="24">
        <f t="shared" ca="1" si="46"/>
        <v>0.18161400024429408</v>
      </c>
      <c r="F1525" s="24">
        <f t="shared" ca="1" si="47"/>
        <v>49090.768614591187</v>
      </c>
    </row>
    <row r="1526" spans="5:6" x14ac:dyDescent="0.25">
      <c r="E1526" s="24">
        <f t="shared" ca="1" si="46"/>
        <v>0.40663228734680956</v>
      </c>
      <c r="F1526" s="24">
        <f t="shared" ca="1" si="47"/>
        <v>49763.783368645956</v>
      </c>
    </row>
    <row r="1527" spans="5:6" x14ac:dyDescent="0.25">
      <c r="E1527" s="24">
        <f t="shared" ca="1" si="46"/>
        <v>0.63762812239057376</v>
      </c>
      <c r="F1527" s="24">
        <f t="shared" ca="1" si="47"/>
        <v>50352.126020192547</v>
      </c>
    </row>
    <row r="1528" spans="5:6" x14ac:dyDescent="0.25">
      <c r="E1528" s="24">
        <f t="shared" ca="1" si="46"/>
        <v>0.526710176328262</v>
      </c>
      <c r="F1528" s="24">
        <f t="shared" ca="1" si="47"/>
        <v>50067.00258242635</v>
      </c>
    </row>
    <row r="1529" spans="5:6" x14ac:dyDescent="0.25">
      <c r="E1529" s="24">
        <f t="shared" ca="1" si="46"/>
        <v>0.75362981387415906</v>
      </c>
      <c r="F1529" s="24">
        <f t="shared" ca="1" si="47"/>
        <v>50685.956765617375</v>
      </c>
    </row>
    <row r="1530" spans="5:6" x14ac:dyDescent="0.25">
      <c r="E1530" s="24">
        <f t="shared" ca="1" si="46"/>
        <v>0.97250081376667341</v>
      </c>
      <c r="F1530" s="24">
        <f t="shared" ca="1" si="47"/>
        <v>51918.889083523201</v>
      </c>
    </row>
    <row r="1531" spans="5:6" x14ac:dyDescent="0.25">
      <c r="E1531" s="24">
        <f t="shared" ca="1" si="46"/>
        <v>0.15239273552730204</v>
      </c>
      <c r="F1531" s="24">
        <f t="shared" ca="1" si="47"/>
        <v>48973.774853899573</v>
      </c>
    </row>
    <row r="1532" spans="5:6" x14ac:dyDescent="0.25">
      <c r="E1532" s="24">
        <f t="shared" ca="1" si="46"/>
        <v>8.2710190476301015E-2</v>
      </c>
      <c r="F1532" s="24">
        <f t="shared" ca="1" si="47"/>
        <v>48612.929875771879</v>
      </c>
    </row>
    <row r="1533" spans="5:6" x14ac:dyDescent="0.25">
      <c r="E1533" s="24">
        <f t="shared" ca="1" si="46"/>
        <v>3.851748381827802E-2</v>
      </c>
      <c r="F1533" s="24">
        <f t="shared" ca="1" si="47"/>
        <v>48231.844837436081</v>
      </c>
    </row>
    <row r="1534" spans="5:6" x14ac:dyDescent="0.25">
      <c r="E1534" s="24">
        <f t="shared" ca="1" si="46"/>
        <v>9.0190588373872171E-2</v>
      </c>
      <c r="F1534" s="24">
        <f t="shared" ca="1" si="47"/>
        <v>48660.417685607186</v>
      </c>
    </row>
    <row r="1535" spans="5:6" x14ac:dyDescent="0.25">
      <c r="E1535" s="24">
        <f t="shared" ca="1" si="46"/>
        <v>0.67398040366981493</v>
      </c>
      <c r="F1535" s="24">
        <f t="shared" ca="1" si="47"/>
        <v>50450.931121275484</v>
      </c>
    </row>
    <row r="1536" spans="5:6" x14ac:dyDescent="0.25">
      <c r="E1536" s="24">
        <f t="shared" ca="1" si="46"/>
        <v>0.23639351726143731</v>
      </c>
      <c r="F1536" s="24">
        <f t="shared" ca="1" si="47"/>
        <v>49282.048244801699</v>
      </c>
    </row>
    <row r="1537" spans="5:6" x14ac:dyDescent="0.25">
      <c r="E1537" s="24">
        <f t="shared" ca="1" si="46"/>
        <v>8.845856698214638E-2</v>
      </c>
      <c r="F1537" s="24">
        <f t="shared" ca="1" si="47"/>
        <v>48649.691771329701</v>
      </c>
    </row>
    <row r="1538" spans="5:6" x14ac:dyDescent="0.25">
      <c r="E1538" s="24">
        <f t="shared" ca="1" si="46"/>
        <v>5.5423768853458566E-2</v>
      </c>
      <c r="F1538" s="24">
        <f t="shared" ca="1" si="47"/>
        <v>48405.604759173802</v>
      </c>
    </row>
    <row r="1539" spans="5:6" x14ac:dyDescent="0.25">
      <c r="E1539" s="24">
        <f t="shared" ca="1" si="46"/>
        <v>7.4094819609048512E-3</v>
      </c>
      <c r="F1539" s="24">
        <f t="shared" ca="1" si="47"/>
        <v>47563.22663762077</v>
      </c>
    </row>
    <row r="1540" spans="5:6" x14ac:dyDescent="0.25">
      <c r="E1540" s="24">
        <f t="shared" ref="E1540:E1603" ca="1" si="48">RAND()</f>
        <v>0.16914699842032754</v>
      </c>
      <c r="F1540" s="24">
        <f t="shared" ref="F1540:F1603" ca="1" si="49">_xlfn.NORM.INV(E1540,$C$3,$C$4)</f>
        <v>49042.458473490333</v>
      </c>
    </row>
    <row r="1541" spans="5:6" x14ac:dyDescent="0.25">
      <c r="E1541" s="24">
        <f t="shared" ca="1" si="48"/>
        <v>9.942953533392318E-2</v>
      </c>
      <c r="F1541" s="24">
        <f t="shared" ca="1" si="49"/>
        <v>48715.191097563475</v>
      </c>
    </row>
    <row r="1542" spans="5:6" x14ac:dyDescent="0.25">
      <c r="E1542" s="24">
        <f t="shared" ca="1" si="48"/>
        <v>8.4243947260518648E-2</v>
      </c>
      <c r="F1542" s="24">
        <f t="shared" ca="1" si="49"/>
        <v>48622.921226375656</v>
      </c>
    </row>
    <row r="1543" spans="5:6" x14ac:dyDescent="0.25">
      <c r="E1543" s="24">
        <f t="shared" ca="1" si="48"/>
        <v>0.75771346427664932</v>
      </c>
      <c r="F1543" s="24">
        <f t="shared" ca="1" si="49"/>
        <v>50698.966332451273</v>
      </c>
    </row>
    <row r="1544" spans="5:6" x14ac:dyDescent="0.25">
      <c r="E1544" s="24">
        <f t="shared" ca="1" si="48"/>
        <v>0.64306046899006652</v>
      </c>
      <c r="F1544" s="24">
        <f t="shared" ca="1" si="49"/>
        <v>50366.651400809293</v>
      </c>
    </row>
    <row r="1545" spans="5:6" x14ac:dyDescent="0.25">
      <c r="E1545" s="24">
        <f t="shared" ca="1" si="48"/>
        <v>0.89068602458025792</v>
      </c>
      <c r="F1545" s="24">
        <f t="shared" ca="1" si="49"/>
        <v>51230.184692266492</v>
      </c>
    </row>
    <row r="1546" spans="5:6" x14ac:dyDescent="0.25">
      <c r="E1546" s="24">
        <f t="shared" ca="1" si="48"/>
        <v>0.72003030167830151</v>
      </c>
      <c r="F1546" s="24">
        <f t="shared" ca="1" si="49"/>
        <v>50582.931526201042</v>
      </c>
    </row>
    <row r="1547" spans="5:6" x14ac:dyDescent="0.25">
      <c r="E1547" s="24">
        <f t="shared" ca="1" si="48"/>
        <v>0.25518426476221046</v>
      </c>
      <c r="F1547" s="24">
        <f t="shared" ca="1" si="49"/>
        <v>49341.73603604966</v>
      </c>
    </row>
    <row r="1548" spans="5:6" x14ac:dyDescent="0.25">
      <c r="E1548" s="24">
        <f t="shared" ca="1" si="48"/>
        <v>0.49419700961197954</v>
      </c>
      <c r="F1548" s="24">
        <f t="shared" ca="1" si="49"/>
        <v>49985.453547229081</v>
      </c>
    </row>
    <row r="1549" spans="5:6" x14ac:dyDescent="0.25">
      <c r="E1549" s="24">
        <f t="shared" ca="1" si="48"/>
        <v>0.55120113995912157</v>
      </c>
      <c r="F1549" s="24">
        <f t="shared" ca="1" si="49"/>
        <v>50128.696607282152</v>
      </c>
    </row>
    <row r="1550" spans="5:6" x14ac:dyDescent="0.25">
      <c r="E1550" s="24">
        <f t="shared" ca="1" si="48"/>
        <v>0.16820362139209466</v>
      </c>
      <c r="F1550" s="24">
        <f t="shared" ca="1" si="49"/>
        <v>49038.711727242357</v>
      </c>
    </row>
    <row r="1551" spans="5:6" x14ac:dyDescent="0.25">
      <c r="E1551" s="24">
        <f t="shared" ca="1" si="48"/>
        <v>0.13873272180947815</v>
      </c>
      <c r="F1551" s="24">
        <f t="shared" ca="1" si="49"/>
        <v>48913.969375781286</v>
      </c>
    </row>
    <row r="1552" spans="5:6" x14ac:dyDescent="0.25">
      <c r="E1552" s="24">
        <f t="shared" ca="1" si="48"/>
        <v>0.15791005366894351</v>
      </c>
      <c r="F1552" s="24">
        <f t="shared" ca="1" si="49"/>
        <v>48996.915530541628</v>
      </c>
    </row>
    <row r="1553" spans="5:6" x14ac:dyDescent="0.25">
      <c r="E1553" s="24">
        <f t="shared" ca="1" si="48"/>
        <v>3.0728613330952448E-2</v>
      </c>
      <c r="F1553" s="24">
        <f t="shared" ca="1" si="49"/>
        <v>48129.808478389983</v>
      </c>
    </row>
    <row r="1554" spans="5:6" x14ac:dyDescent="0.25">
      <c r="E1554" s="24">
        <f t="shared" ca="1" si="48"/>
        <v>0.59190503207760015</v>
      </c>
      <c r="F1554" s="24">
        <f t="shared" ca="1" si="49"/>
        <v>50232.448174131518</v>
      </c>
    </row>
    <row r="1555" spans="5:6" x14ac:dyDescent="0.25">
      <c r="E1555" s="24">
        <f t="shared" ca="1" si="48"/>
        <v>0.93815250683699525</v>
      </c>
      <c r="F1555" s="24">
        <f t="shared" ca="1" si="49"/>
        <v>51539.44790612565</v>
      </c>
    </row>
    <row r="1556" spans="5:6" x14ac:dyDescent="0.25">
      <c r="E1556" s="24">
        <f t="shared" ca="1" si="48"/>
        <v>0.6364909590919462</v>
      </c>
      <c r="F1556" s="24">
        <f t="shared" ca="1" si="49"/>
        <v>50349.094877910407</v>
      </c>
    </row>
    <row r="1557" spans="5:6" x14ac:dyDescent="0.25">
      <c r="E1557" s="24">
        <f t="shared" ca="1" si="48"/>
        <v>0.13542443186471187</v>
      </c>
      <c r="F1557" s="24">
        <f t="shared" ca="1" si="49"/>
        <v>48898.890180235088</v>
      </c>
    </row>
    <row r="1558" spans="5:6" x14ac:dyDescent="0.25">
      <c r="E1558" s="24">
        <f t="shared" ca="1" si="48"/>
        <v>0.60294359204624681</v>
      </c>
      <c r="F1558" s="24">
        <f t="shared" ca="1" si="49"/>
        <v>50260.973665090598</v>
      </c>
    </row>
    <row r="1559" spans="5:6" x14ac:dyDescent="0.25">
      <c r="E1559" s="24">
        <f t="shared" ca="1" si="48"/>
        <v>0.67077198297605067</v>
      </c>
      <c r="F1559" s="24">
        <f t="shared" ca="1" si="49"/>
        <v>50442.045841325504</v>
      </c>
    </row>
    <row r="1560" spans="5:6" x14ac:dyDescent="0.25">
      <c r="E1560" s="24">
        <f t="shared" ca="1" si="48"/>
        <v>0.19967985630455043</v>
      </c>
      <c r="F1560" s="24">
        <f t="shared" ca="1" si="49"/>
        <v>49157.234689691795</v>
      </c>
    </row>
    <row r="1561" spans="5:6" x14ac:dyDescent="0.25">
      <c r="E1561" s="24">
        <f t="shared" ca="1" si="48"/>
        <v>0.92210758305662888</v>
      </c>
      <c r="F1561" s="24">
        <f t="shared" ca="1" si="49"/>
        <v>51419.391758286198</v>
      </c>
    </row>
    <row r="1562" spans="5:6" x14ac:dyDescent="0.25">
      <c r="E1562" s="24">
        <f t="shared" ca="1" si="48"/>
        <v>0.23340902453463741</v>
      </c>
      <c r="F1562" s="24">
        <f t="shared" ca="1" si="49"/>
        <v>49272.333968855695</v>
      </c>
    </row>
    <row r="1563" spans="5:6" x14ac:dyDescent="0.25">
      <c r="E1563" s="24">
        <f t="shared" ca="1" si="48"/>
        <v>0.71051240784501679</v>
      </c>
      <c r="F1563" s="24">
        <f t="shared" ca="1" si="49"/>
        <v>50554.882278132252</v>
      </c>
    </row>
    <row r="1564" spans="5:6" x14ac:dyDescent="0.25">
      <c r="E1564" s="24">
        <f t="shared" ca="1" si="48"/>
        <v>0.86329947512437855</v>
      </c>
      <c r="F1564" s="24">
        <f t="shared" ca="1" si="49"/>
        <v>51095.263873413409</v>
      </c>
    </row>
    <row r="1565" spans="5:6" x14ac:dyDescent="0.25">
      <c r="E1565" s="24">
        <f t="shared" ca="1" si="48"/>
        <v>0.3481997737301521</v>
      </c>
      <c r="F1565" s="24">
        <f t="shared" ca="1" si="49"/>
        <v>49609.814722532108</v>
      </c>
    </row>
    <row r="1566" spans="5:6" x14ac:dyDescent="0.25">
      <c r="E1566" s="24">
        <f t="shared" ca="1" si="48"/>
        <v>6.0481426345867839E-2</v>
      </c>
      <c r="F1566" s="24">
        <f t="shared" ca="1" si="49"/>
        <v>48449.255195542151</v>
      </c>
    </row>
    <row r="1567" spans="5:6" x14ac:dyDescent="0.25">
      <c r="E1567" s="24">
        <f t="shared" ca="1" si="48"/>
        <v>0.42728380129113863</v>
      </c>
      <c r="F1567" s="24">
        <f t="shared" ca="1" si="49"/>
        <v>49816.706332181151</v>
      </c>
    </row>
    <row r="1568" spans="5:6" x14ac:dyDescent="0.25">
      <c r="E1568" s="24">
        <f t="shared" ca="1" si="48"/>
        <v>0.71365204379939307</v>
      </c>
      <c r="F1568" s="24">
        <f t="shared" ca="1" si="49"/>
        <v>50564.085548885276</v>
      </c>
    </row>
    <row r="1569" spans="5:6" x14ac:dyDescent="0.25">
      <c r="E1569" s="24">
        <f t="shared" ca="1" si="48"/>
        <v>0.46688777888853772</v>
      </c>
      <c r="F1569" s="24">
        <f t="shared" ca="1" si="49"/>
        <v>49916.904441926803</v>
      </c>
    </row>
    <row r="1570" spans="5:6" x14ac:dyDescent="0.25">
      <c r="E1570" s="24">
        <f t="shared" ca="1" si="48"/>
        <v>0.11487691798676625</v>
      </c>
      <c r="F1570" s="24">
        <f t="shared" ca="1" si="49"/>
        <v>48799.006791938176</v>
      </c>
    </row>
    <row r="1571" spans="5:6" x14ac:dyDescent="0.25">
      <c r="E1571" s="24">
        <f t="shared" ca="1" si="48"/>
        <v>0.73477798958930451</v>
      </c>
      <c r="F1571" s="24">
        <f t="shared" ca="1" si="49"/>
        <v>50627.328354315228</v>
      </c>
    </row>
    <row r="1572" spans="5:6" x14ac:dyDescent="0.25">
      <c r="E1572" s="24">
        <f t="shared" ca="1" si="48"/>
        <v>0.2103524632442535</v>
      </c>
      <c r="F1572" s="24">
        <f t="shared" ca="1" si="49"/>
        <v>49194.801126588463</v>
      </c>
    </row>
    <row r="1573" spans="5:6" x14ac:dyDescent="0.25">
      <c r="E1573" s="24">
        <f t="shared" ca="1" si="48"/>
        <v>4.8818580117143795E-2</v>
      </c>
      <c r="F1573" s="24">
        <f t="shared" ca="1" si="49"/>
        <v>48343.581811551296</v>
      </c>
    </row>
    <row r="1574" spans="5:6" x14ac:dyDescent="0.25">
      <c r="E1574" s="24">
        <f t="shared" ca="1" si="48"/>
        <v>0.46630470346694752</v>
      </c>
      <c r="F1574" s="24">
        <f t="shared" ca="1" si="49"/>
        <v>49915.437744049348</v>
      </c>
    </row>
    <row r="1575" spans="5:6" x14ac:dyDescent="0.25">
      <c r="E1575" s="24">
        <f t="shared" ca="1" si="48"/>
        <v>0.53391924390801859</v>
      </c>
      <c r="F1575" s="24">
        <f t="shared" ca="1" si="49"/>
        <v>50085.125632868294</v>
      </c>
    </row>
    <row r="1576" spans="5:6" x14ac:dyDescent="0.25">
      <c r="E1576" s="24">
        <f t="shared" ca="1" si="48"/>
        <v>0.35730174435613782</v>
      </c>
      <c r="F1576" s="24">
        <f t="shared" ca="1" si="49"/>
        <v>49634.319486799432</v>
      </c>
    </row>
    <row r="1577" spans="5:6" x14ac:dyDescent="0.25">
      <c r="E1577" s="24">
        <f t="shared" ca="1" si="48"/>
        <v>0.46555326207001757</v>
      </c>
      <c r="F1577" s="24">
        <f t="shared" ca="1" si="49"/>
        <v>49913.547260972176</v>
      </c>
    </row>
    <row r="1578" spans="5:6" x14ac:dyDescent="0.25">
      <c r="E1578" s="24">
        <f t="shared" ca="1" si="48"/>
        <v>0.8670264469312865</v>
      </c>
      <c r="F1578" s="24">
        <f t="shared" ca="1" si="49"/>
        <v>51112.44444010804</v>
      </c>
    </row>
    <row r="1579" spans="5:6" x14ac:dyDescent="0.25">
      <c r="E1579" s="24">
        <f t="shared" ca="1" si="48"/>
        <v>0.88401076110038712</v>
      </c>
      <c r="F1579" s="24">
        <f t="shared" ca="1" si="49"/>
        <v>51195.277883548435</v>
      </c>
    </row>
    <row r="1580" spans="5:6" x14ac:dyDescent="0.25">
      <c r="E1580" s="24">
        <f t="shared" ca="1" si="48"/>
        <v>0.43026087297619775</v>
      </c>
      <c r="F1580" s="24">
        <f t="shared" ca="1" si="49"/>
        <v>49824.289958349575</v>
      </c>
    </row>
    <row r="1581" spans="5:6" x14ac:dyDescent="0.25">
      <c r="E1581" s="24">
        <f t="shared" ca="1" si="48"/>
        <v>0.63536179566728035</v>
      </c>
      <c r="F1581" s="24">
        <f t="shared" ca="1" si="49"/>
        <v>50346.088229916531</v>
      </c>
    </row>
    <row r="1582" spans="5:6" x14ac:dyDescent="0.25">
      <c r="E1582" s="24">
        <f t="shared" ca="1" si="48"/>
        <v>0.30177127239776513</v>
      </c>
      <c r="F1582" s="24">
        <f t="shared" ca="1" si="49"/>
        <v>49480.687079583295</v>
      </c>
    </row>
    <row r="1583" spans="5:6" x14ac:dyDescent="0.25">
      <c r="E1583" s="24">
        <f t="shared" ca="1" si="48"/>
        <v>0.45467660949503652</v>
      </c>
      <c r="F1583" s="24">
        <f t="shared" ca="1" si="49"/>
        <v>49886.14560635051</v>
      </c>
    </row>
    <row r="1584" spans="5:6" x14ac:dyDescent="0.25">
      <c r="E1584" s="24">
        <f t="shared" ca="1" si="48"/>
        <v>0.38129038233890522</v>
      </c>
      <c r="F1584" s="24">
        <f t="shared" ca="1" si="49"/>
        <v>49697.906470248752</v>
      </c>
    </row>
    <row r="1585" spans="5:6" x14ac:dyDescent="0.25">
      <c r="E1585" s="24">
        <f t="shared" ca="1" si="48"/>
        <v>0.58809270745046804</v>
      </c>
      <c r="F1585" s="24">
        <f t="shared" ca="1" si="49"/>
        <v>50222.64143521995</v>
      </c>
    </row>
    <row r="1586" spans="5:6" x14ac:dyDescent="0.25">
      <c r="E1586" s="24">
        <f t="shared" ca="1" si="48"/>
        <v>0.68265825610028641</v>
      </c>
      <c r="F1586" s="24">
        <f t="shared" ca="1" si="49"/>
        <v>50475.145193840741</v>
      </c>
    </row>
    <row r="1587" spans="5:6" x14ac:dyDescent="0.25">
      <c r="E1587" s="24">
        <f t="shared" ca="1" si="48"/>
        <v>0.25198276129487451</v>
      </c>
      <c r="F1587" s="24">
        <f t="shared" ca="1" si="49"/>
        <v>49331.73667966808</v>
      </c>
    </row>
    <row r="1588" spans="5:6" x14ac:dyDescent="0.25">
      <c r="E1588" s="24">
        <f t="shared" ca="1" si="48"/>
        <v>0.88442224291751814</v>
      </c>
      <c r="F1588" s="24">
        <f t="shared" ca="1" si="49"/>
        <v>51197.387600983951</v>
      </c>
    </row>
    <row r="1589" spans="5:6" x14ac:dyDescent="0.25">
      <c r="E1589" s="24">
        <f t="shared" ca="1" si="48"/>
        <v>0.12373377119440532</v>
      </c>
      <c r="F1589" s="24">
        <f t="shared" ca="1" si="49"/>
        <v>48843.477599373829</v>
      </c>
    </row>
    <row r="1590" spans="5:6" x14ac:dyDescent="0.25">
      <c r="E1590" s="24">
        <f t="shared" ca="1" si="48"/>
        <v>0.27588474785034478</v>
      </c>
      <c r="F1590" s="24">
        <f t="shared" ca="1" si="49"/>
        <v>49404.889328338184</v>
      </c>
    </row>
    <row r="1591" spans="5:6" x14ac:dyDescent="0.25">
      <c r="E1591" s="24">
        <f t="shared" ca="1" si="48"/>
        <v>0.27373964692786312</v>
      </c>
      <c r="F1591" s="24">
        <f t="shared" ca="1" si="49"/>
        <v>49398.458371524284</v>
      </c>
    </row>
    <row r="1592" spans="5:6" x14ac:dyDescent="0.25">
      <c r="E1592" s="24">
        <f t="shared" ca="1" si="48"/>
        <v>0.71739818702261526</v>
      </c>
      <c r="F1592" s="24">
        <f t="shared" ca="1" si="49"/>
        <v>50575.129636288635</v>
      </c>
    </row>
    <row r="1593" spans="5:6" x14ac:dyDescent="0.25">
      <c r="E1593" s="24">
        <f t="shared" ca="1" si="48"/>
        <v>4.3372339506601132E-2</v>
      </c>
      <c r="F1593" s="24">
        <f t="shared" ca="1" si="49"/>
        <v>48287.174671939203</v>
      </c>
    </row>
    <row r="1594" spans="5:6" x14ac:dyDescent="0.25">
      <c r="E1594" s="24">
        <f t="shared" ca="1" si="48"/>
        <v>0.94318958252591467</v>
      </c>
      <c r="F1594" s="24">
        <f t="shared" ca="1" si="49"/>
        <v>51582.125887367787</v>
      </c>
    </row>
    <row r="1595" spans="5:6" x14ac:dyDescent="0.25">
      <c r="E1595" s="24">
        <f t="shared" ca="1" si="48"/>
        <v>0.2134629257788474</v>
      </c>
      <c r="F1595" s="24">
        <f t="shared" ca="1" si="49"/>
        <v>49205.536846898685</v>
      </c>
    </row>
    <row r="1596" spans="5:6" x14ac:dyDescent="0.25">
      <c r="E1596" s="24">
        <f t="shared" ca="1" si="48"/>
        <v>0.40494754515500253</v>
      </c>
      <c r="F1596" s="24">
        <f t="shared" ca="1" si="49"/>
        <v>49759.438626189061</v>
      </c>
    </row>
    <row r="1597" spans="5:6" x14ac:dyDescent="0.25">
      <c r="E1597" s="24">
        <f t="shared" ca="1" si="48"/>
        <v>0.64586285199303817</v>
      </c>
      <c r="F1597" s="24">
        <f t="shared" ca="1" si="49"/>
        <v>50374.174766642347</v>
      </c>
    </row>
    <row r="1598" spans="5:6" x14ac:dyDescent="0.25">
      <c r="E1598" s="24">
        <f t="shared" ca="1" si="48"/>
        <v>0.66687326454559059</v>
      </c>
      <c r="F1598" s="24">
        <f t="shared" ca="1" si="49"/>
        <v>50431.295570207396</v>
      </c>
    </row>
    <row r="1599" spans="5:6" x14ac:dyDescent="0.25">
      <c r="E1599" s="24">
        <f t="shared" ca="1" si="48"/>
        <v>0.2838217730626702</v>
      </c>
      <c r="F1599" s="24">
        <f t="shared" ca="1" si="49"/>
        <v>49428.474597691486</v>
      </c>
    </row>
    <row r="1600" spans="5:6" x14ac:dyDescent="0.25">
      <c r="E1600" s="24">
        <f t="shared" ca="1" si="48"/>
        <v>0.66363446065996734</v>
      </c>
      <c r="F1600" s="24">
        <f t="shared" ca="1" si="49"/>
        <v>50422.402739452496</v>
      </c>
    </row>
    <row r="1601" spans="5:6" x14ac:dyDescent="0.25">
      <c r="E1601" s="24">
        <f t="shared" ca="1" si="48"/>
        <v>0.28890019271386169</v>
      </c>
      <c r="F1601" s="24">
        <f t="shared" ca="1" si="49"/>
        <v>49443.399460987501</v>
      </c>
    </row>
    <row r="1602" spans="5:6" x14ac:dyDescent="0.25">
      <c r="E1602" s="24">
        <f t="shared" ca="1" si="48"/>
        <v>0.53571682807109799</v>
      </c>
      <c r="F1602" s="24">
        <f t="shared" ca="1" si="49"/>
        <v>50089.648749477463</v>
      </c>
    </row>
    <row r="1603" spans="5:6" x14ac:dyDescent="0.25">
      <c r="E1603" s="24">
        <f t="shared" ca="1" si="48"/>
        <v>0.27505450268148945</v>
      </c>
      <c r="F1603" s="24">
        <f t="shared" ca="1" si="49"/>
        <v>49402.403208124466</v>
      </c>
    </row>
    <row r="1604" spans="5:6" x14ac:dyDescent="0.25">
      <c r="E1604" s="24">
        <f t="shared" ref="E1604:E1667" ca="1" si="50">RAND()</f>
        <v>0.2066119740756196</v>
      </c>
      <c r="F1604" s="24">
        <f t="shared" ref="F1604:F1667" ca="1" si="51">_xlfn.NORM.INV(E1604,$C$3,$C$4)</f>
        <v>49181.766637218869</v>
      </c>
    </row>
    <row r="1605" spans="5:6" x14ac:dyDescent="0.25">
      <c r="E1605" s="24">
        <f t="shared" ca="1" si="50"/>
        <v>0.6408919837114907</v>
      </c>
      <c r="F1605" s="24">
        <f t="shared" ca="1" si="51"/>
        <v>50360.844047935563</v>
      </c>
    </row>
    <row r="1606" spans="5:6" x14ac:dyDescent="0.25">
      <c r="E1606" s="24">
        <f t="shared" ca="1" si="50"/>
        <v>0.51155889888280714</v>
      </c>
      <c r="F1606" s="24">
        <f t="shared" ca="1" si="51"/>
        <v>50028.977917807308</v>
      </c>
    </row>
    <row r="1607" spans="5:6" x14ac:dyDescent="0.25">
      <c r="E1607" s="24">
        <f t="shared" ca="1" si="50"/>
        <v>0.70223959449169349</v>
      </c>
      <c r="F1607" s="24">
        <f t="shared" ca="1" si="51"/>
        <v>50530.852766787335</v>
      </c>
    </row>
    <row r="1608" spans="5:6" x14ac:dyDescent="0.25">
      <c r="E1608" s="24">
        <f t="shared" ca="1" si="50"/>
        <v>0.22746040201168394</v>
      </c>
      <c r="F1608" s="24">
        <f t="shared" ca="1" si="51"/>
        <v>49252.763481420719</v>
      </c>
    </row>
    <row r="1609" spans="5:6" x14ac:dyDescent="0.25">
      <c r="E1609" s="24">
        <f t="shared" ca="1" si="50"/>
        <v>0.23369985452208897</v>
      </c>
      <c r="F1609" s="24">
        <f t="shared" ca="1" si="51"/>
        <v>49273.283606933495</v>
      </c>
    </row>
    <row r="1610" spans="5:6" x14ac:dyDescent="0.25">
      <c r="E1610" s="24">
        <f t="shared" ca="1" si="50"/>
        <v>0.74511791005727912</v>
      </c>
      <c r="F1610" s="24">
        <f t="shared" ca="1" si="51"/>
        <v>50659.20493259067</v>
      </c>
    </row>
    <row r="1611" spans="5:6" x14ac:dyDescent="0.25">
      <c r="E1611" s="24">
        <f t="shared" ca="1" si="50"/>
        <v>0.6030260344560362</v>
      </c>
      <c r="F1611" s="24">
        <f t="shared" ca="1" si="51"/>
        <v>50261.187481993387</v>
      </c>
    </row>
    <row r="1612" spans="5:6" x14ac:dyDescent="0.25">
      <c r="E1612" s="24">
        <f t="shared" ca="1" si="50"/>
        <v>0.87699313927637446</v>
      </c>
      <c r="F1612" s="24">
        <f t="shared" ca="1" si="51"/>
        <v>51160.086177162295</v>
      </c>
    </row>
    <row r="1613" spans="5:6" x14ac:dyDescent="0.25">
      <c r="E1613" s="24">
        <f t="shared" ca="1" si="50"/>
        <v>2.7456824095476784E-2</v>
      </c>
      <c r="F1613" s="24">
        <f t="shared" ca="1" si="51"/>
        <v>48080.44116696994</v>
      </c>
    </row>
    <row r="1614" spans="5:6" x14ac:dyDescent="0.25">
      <c r="E1614" s="24">
        <f t="shared" ca="1" si="50"/>
        <v>7.1402888035103085E-2</v>
      </c>
      <c r="F1614" s="24">
        <f t="shared" ca="1" si="51"/>
        <v>48534.577843329243</v>
      </c>
    </row>
    <row r="1615" spans="5:6" x14ac:dyDescent="0.25">
      <c r="E1615" s="24">
        <f t="shared" ca="1" si="50"/>
        <v>0.60915323883567463</v>
      </c>
      <c r="F1615" s="24">
        <f t="shared" ca="1" si="51"/>
        <v>50277.112762562982</v>
      </c>
    </row>
    <row r="1616" spans="5:6" x14ac:dyDescent="0.25">
      <c r="E1616" s="24">
        <f t="shared" ca="1" si="50"/>
        <v>0.83583623260286544</v>
      </c>
      <c r="F1616" s="24">
        <f t="shared" ca="1" si="51"/>
        <v>50977.488163577676</v>
      </c>
    </row>
    <row r="1617" spans="5:6" x14ac:dyDescent="0.25">
      <c r="E1617" s="24">
        <f t="shared" ca="1" si="50"/>
        <v>0.20828001312871836</v>
      </c>
      <c r="F1617" s="24">
        <f t="shared" ca="1" si="51"/>
        <v>49187.596304198218</v>
      </c>
    </row>
    <row r="1618" spans="5:6" x14ac:dyDescent="0.25">
      <c r="E1618" s="24">
        <f t="shared" ca="1" si="50"/>
        <v>5.4148570683760888E-2</v>
      </c>
      <c r="F1618" s="24">
        <f t="shared" ca="1" si="51"/>
        <v>48394.105723771369</v>
      </c>
    </row>
    <row r="1619" spans="5:6" x14ac:dyDescent="0.25">
      <c r="E1619" s="24">
        <f t="shared" ca="1" si="50"/>
        <v>5.2293045778898262E-2</v>
      </c>
      <c r="F1619" s="24">
        <f t="shared" ca="1" si="51"/>
        <v>48376.984500370832</v>
      </c>
    </row>
    <row r="1620" spans="5:6" x14ac:dyDescent="0.25">
      <c r="E1620" s="24">
        <f t="shared" ca="1" si="50"/>
        <v>0.61140259147818077</v>
      </c>
      <c r="F1620" s="24">
        <f t="shared" ca="1" si="51"/>
        <v>50282.976544738915</v>
      </c>
    </row>
    <row r="1621" spans="5:6" x14ac:dyDescent="0.25">
      <c r="E1621" s="24">
        <f t="shared" ca="1" si="50"/>
        <v>0.64017943795783483</v>
      </c>
      <c r="F1621" s="24">
        <f t="shared" ca="1" si="51"/>
        <v>50358.938464228093</v>
      </c>
    </row>
    <row r="1622" spans="5:6" x14ac:dyDescent="0.25">
      <c r="E1622" s="24">
        <f t="shared" ca="1" si="50"/>
        <v>0.95113256340517682</v>
      </c>
      <c r="F1622" s="24">
        <f t="shared" ca="1" si="51"/>
        <v>51655.935541035789</v>
      </c>
    </row>
    <row r="1623" spans="5:6" x14ac:dyDescent="0.25">
      <c r="E1623" s="24">
        <f t="shared" ca="1" si="50"/>
        <v>0.64436902879799929</v>
      </c>
      <c r="F1623" s="24">
        <f t="shared" ca="1" si="51"/>
        <v>50370.161793245898</v>
      </c>
    </row>
    <row r="1624" spans="5:6" x14ac:dyDescent="0.25">
      <c r="E1624" s="24">
        <f t="shared" ca="1" si="50"/>
        <v>0.38297894310769742</v>
      </c>
      <c r="F1624" s="24">
        <f t="shared" ca="1" si="51"/>
        <v>49702.333725475139</v>
      </c>
    </row>
    <row r="1625" spans="5:6" x14ac:dyDescent="0.25">
      <c r="E1625" s="24">
        <f t="shared" ca="1" si="50"/>
        <v>0.80891033621648223</v>
      </c>
      <c r="F1625" s="24">
        <f t="shared" ca="1" si="51"/>
        <v>50873.887858221904</v>
      </c>
    </row>
    <row r="1626" spans="5:6" x14ac:dyDescent="0.25">
      <c r="E1626" s="24">
        <f t="shared" ca="1" si="50"/>
        <v>0.94817841376921996</v>
      </c>
      <c r="F1626" s="24">
        <f t="shared" ca="1" si="51"/>
        <v>51627.44240061922</v>
      </c>
    </row>
    <row r="1627" spans="5:6" x14ac:dyDescent="0.25">
      <c r="E1627" s="24">
        <f t="shared" ca="1" si="50"/>
        <v>0.9827882905282681</v>
      </c>
      <c r="F1627" s="24">
        <f t="shared" ca="1" si="51"/>
        <v>52115.076603469824</v>
      </c>
    </row>
    <row r="1628" spans="5:6" x14ac:dyDescent="0.25">
      <c r="E1628" s="24">
        <f t="shared" ca="1" si="50"/>
        <v>0.23079002197924081</v>
      </c>
      <c r="F1628" s="24">
        <f t="shared" ca="1" si="51"/>
        <v>49263.752424605307</v>
      </c>
    </row>
    <row r="1629" spans="5:6" x14ac:dyDescent="0.25">
      <c r="E1629" s="24">
        <f t="shared" ca="1" si="50"/>
        <v>0.71468306001265558</v>
      </c>
      <c r="F1629" s="24">
        <f t="shared" ca="1" si="51"/>
        <v>50567.118197791417</v>
      </c>
    </row>
    <row r="1630" spans="5:6" x14ac:dyDescent="0.25">
      <c r="E1630" s="24">
        <f t="shared" ca="1" si="50"/>
        <v>0.75346902957543127</v>
      </c>
      <c r="F1630" s="24">
        <f t="shared" ca="1" si="51"/>
        <v>50685.446926226155</v>
      </c>
    </row>
    <row r="1631" spans="5:6" x14ac:dyDescent="0.25">
      <c r="E1631" s="24">
        <f t="shared" ca="1" si="50"/>
        <v>0.10159055067995382</v>
      </c>
      <c r="F1631" s="24">
        <f t="shared" ca="1" si="51"/>
        <v>48727.459380414883</v>
      </c>
    </row>
    <row r="1632" spans="5:6" x14ac:dyDescent="0.25">
      <c r="E1632" s="24">
        <f t="shared" ca="1" si="50"/>
        <v>0.81910128060234888</v>
      </c>
      <c r="F1632" s="24">
        <f t="shared" ca="1" si="51"/>
        <v>50911.945441406366</v>
      </c>
    </row>
    <row r="1633" spans="5:6" x14ac:dyDescent="0.25">
      <c r="E1633" s="24">
        <f t="shared" ca="1" si="50"/>
        <v>0.7846870453235264</v>
      </c>
      <c r="F1633" s="24">
        <f t="shared" ca="1" si="51"/>
        <v>50788.121039997168</v>
      </c>
    </row>
    <row r="1634" spans="5:6" x14ac:dyDescent="0.25">
      <c r="E1634" s="24">
        <f t="shared" ca="1" si="50"/>
        <v>0.95859966624386161</v>
      </c>
      <c r="F1634" s="24">
        <f t="shared" ca="1" si="51"/>
        <v>51734.662131179888</v>
      </c>
    </row>
    <row r="1635" spans="5:6" x14ac:dyDescent="0.25">
      <c r="E1635" s="24">
        <f t="shared" ca="1" si="50"/>
        <v>0.92919232533878882</v>
      </c>
      <c r="F1635" s="24">
        <f t="shared" ca="1" si="51"/>
        <v>51469.802140331376</v>
      </c>
    </row>
    <row r="1636" spans="5:6" x14ac:dyDescent="0.25">
      <c r="E1636" s="24">
        <f t="shared" ca="1" si="50"/>
        <v>0.97358742268560328</v>
      </c>
      <c r="F1636" s="24">
        <f t="shared" ca="1" si="51"/>
        <v>51936.347501696691</v>
      </c>
    </row>
    <row r="1637" spans="5:6" x14ac:dyDescent="0.25">
      <c r="E1637" s="24">
        <f t="shared" ca="1" si="50"/>
        <v>0.34560116441631583</v>
      </c>
      <c r="F1637" s="24">
        <f t="shared" ca="1" si="51"/>
        <v>49602.776058669726</v>
      </c>
    </row>
    <row r="1638" spans="5:6" x14ac:dyDescent="0.25">
      <c r="E1638" s="24">
        <f t="shared" ca="1" si="50"/>
        <v>0.21150297128742768</v>
      </c>
      <c r="F1638" s="24">
        <f t="shared" ca="1" si="51"/>
        <v>49198.782846822098</v>
      </c>
    </row>
    <row r="1639" spans="5:6" x14ac:dyDescent="0.25">
      <c r="E1639" s="24">
        <f t="shared" ca="1" si="50"/>
        <v>0.17624533918062701</v>
      </c>
      <c r="F1639" s="24">
        <f t="shared" ca="1" si="51"/>
        <v>49070.230957926222</v>
      </c>
    </row>
    <row r="1640" spans="5:6" x14ac:dyDescent="0.25">
      <c r="E1640" s="24">
        <f t="shared" ca="1" si="50"/>
        <v>0.48272341715820244</v>
      </c>
      <c r="F1640" s="24">
        <f t="shared" ca="1" si="51"/>
        <v>49956.680484013115</v>
      </c>
    </row>
    <row r="1641" spans="5:6" x14ac:dyDescent="0.25">
      <c r="E1641" s="24">
        <f t="shared" ca="1" si="50"/>
        <v>9.6730004367168609E-2</v>
      </c>
      <c r="F1641" s="24">
        <f t="shared" ca="1" si="51"/>
        <v>48699.588611496096</v>
      </c>
    </row>
    <row r="1642" spans="5:6" x14ac:dyDescent="0.25">
      <c r="E1642" s="24">
        <f t="shared" ca="1" si="50"/>
        <v>0.7339135983628271</v>
      </c>
      <c r="F1642" s="24">
        <f t="shared" ca="1" si="51"/>
        <v>50624.692641991925</v>
      </c>
    </row>
    <row r="1643" spans="5:6" x14ac:dyDescent="0.25">
      <c r="E1643" s="24">
        <f t="shared" ca="1" si="50"/>
        <v>0.6214003143453406</v>
      </c>
      <c r="F1643" s="24">
        <f t="shared" ca="1" si="51"/>
        <v>50309.160589526924</v>
      </c>
    </row>
    <row r="1644" spans="5:6" x14ac:dyDescent="0.25">
      <c r="E1644" s="24">
        <f t="shared" ca="1" si="50"/>
        <v>0.93068454644572673</v>
      </c>
      <c r="F1644" s="24">
        <f t="shared" ca="1" si="51"/>
        <v>51480.908689744443</v>
      </c>
    </row>
    <row r="1645" spans="5:6" x14ac:dyDescent="0.25">
      <c r="E1645" s="24">
        <f t="shared" ca="1" si="50"/>
        <v>0.79101267867206848</v>
      </c>
      <c r="F1645" s="24">
        <f t="shared" ca="1" si="51"/>
        <v>50809.94003165279</v>
      </c>
    </row>
    <row r="1646" spans="5:6" x14ac:dyDescent="0.25">
      <c r="E1646" s="24">
        <f t="shared" ca="1" si="50"/>
        <v>0.95961579521955964</v>
      </c>
      <c r="F1646" s="24">
        <f t="shared" ca="1" si="51"/>
        <v>51746.244878338068</v>
      </c>
    </row>
    <row r="1647" spans="5:6" x14ac:dyDescent="0.25">
      <c r="E1647" s="24">
        <f t="shared" ca="1" si="50"/>
        <v>0.621639051636109</v>
      </c>
      <c r="F1647" s="24">
        <f t="shared" ca="1" si="51"/>
        <v>50309.788369359747</v>
      </c>
    </row>
    <row r="1648" spans="5:6" x14ac:dyDescent="0.25">
      <c r="E1648" s="24">
        <f t="shared" ca="1" si="50"/>
        <v>0.17004402596093038</v>
      </c>
      <c r="F1648" s="24">
        <f t="shared" ca="1" si="51"/>
        <v>49046.008711255083</v>
      </c>
    </row>
    <row r="1649" spans="5:6" x14ac:dyDescent="0.25">
      <c r="E1649" s="24">
        <f t="shared" ca="1" si="50"/>
        <v>0.87491064800286189</v>
      </c>
      <c r="F1649" s="24">
        <f t="shared" ca="1" si="51"/>
        <v>51149.91543251105</v>
      </c>
    </row>
    <row r="1650" spans="5:6" x14ac:dyDescent="0.25">
      <c r="E1650" s="24">
        <f t="shared" ca="1" si="50"/>
        <v>0.72065471157370808</v>
      </c>
      <c r="F1650" s="24">
        <f t="shared" ca="1" si="51"/>
        <v>50584.787549829758</v>
      </c>
    </row>
    <row r="1651" spans="5:6" x14ac:dyDescent="0.25">
      <c r="E1651" s="24">
        <f t="shared" ca="1" si="50"/>
        <v>0.21518878284830312</v>
      </c>
      <c r="F1651" s="24">
        <f t="shared" ca="1" si="51"/>
        <v>49211.454278444689</v>
      </c>
    </row>
    <row r="1652" spans="5:6" x14ac:dyDescent="0.25">
      <c r="E1652" s="24">
        <f t="shared" ca="1" si="50"/>
        <v>0.90763083330390404</v>
      </c>
      <c r="F1652" s="24">
        <f t="shared" ca="1" si="51"/>
        <v>51326.306081125578</v>
      </c>
    </row>
    <row r="1653" spans="5:6" x14ac:dyDescent="0.25">
      <c r="E1653" s="24">
        <f t="shared" ca="1" si="50"/>
        <v>0.27292954622854382</v>
      </c>
      <c r="F1653" s="24">
        <f t="shared" ca="1" si="51"/>
        <v>49396.023238719201</v>
      </c>
    </row>
    <row r="1654" spans="5:6" x14ac:dyDescent="0.25">
      <c r="E1654" s="24">
        <f t="shared" ca="1" si="50"/>
        <v>0.36955956576394922</v>
      </c>
      <c r="F1654" s="24">
        <f t="shared" ca="1" si="51"/>
        <v>49666.979927572225</v>
      </c>
    </row>
    <row r="1655" spans="5:6" x14ac:dyDescent="0.25">
      <c r="E1655" s="24">
        <f t="shared" ca="1" si="50"/>
        <v>0.27103107983128383</v>
      </c>
      <c r="F1655" s="24">
        <f t="shared" ca="1" si="51"/>
        <v>49390.302422615758</v>
      </c>
    </row>
    <row r="1656" spans="5:6" x14ac:dyDescent="0.25">
      <c r="E1656" s="24">
        <f t="shared" ca="1" si="50"/>
        <v>0.68555064981094727</v>
      </c>
      <c r="F1656" s="24">
        <f t="shared" ca="1" si="51"/>
        <v>50483.277518762319</v>
      </c>
    </row>
    <row r="1657" spans="5:6" x14ac:dyDescent="0.25">
      <c r="E1657" s="24">
        <f t="shared" ca="1" si="50"/>
        <v>0.60536291230924488</v>
      </c>
      <c r="F1657" s="24">
        <f t="shared" ca="1" si="51"/>
        <v>50267.253254760479</v>
      </c>
    </row>
    <row r="1658" spans="5:6" x14ac:dyDescent="0.25">
      <c r="E1658" s="24">
        <f t="shared" ca="1" si="50"/>
        <v>0.86795231927011762</v>
      </c>
      <c r="F1658" s="24">
        <f t="shared" ca="1" si="51"/>
        <v>51116.763728048492</v>
      </c>
    </row>
    <row r="1659" spans="5:6" x14ac:dyDescent="0.25">
      <c r="E1659" s="24">
        <f t="shared" ca="1" si="50"/>
        <v>0.57415248622393056</v>
      </c>
      <c r="F1659" s="24">
        <f t="shared" ca="1" si="51"/>
        <v>50186.956132596541</v>
      </c>
    </row>
    <row r="1660" spans="5:6" x14ac:dyDescent="0.25">
      <c r="E1660" s="24">
        <f t="shared" ca="1" si="50"/>
        <v>0.67430329159626456</v>
      </c>
      <c r="F1660" s="24">
        <f t="shared" ca="1" si="51"/>
        <v>50451.827278110628</v>
      </c>
    </row>
    <row r="1661" spans="5:6" x14ac:dyDescent="0.25">
      <c r="E1661" s="24">
        <f t="shared" ca="1" si="50"/>
        <v>0.59667979688548212</v>
      </c>
      <c r="F1661" s="24">
        <f t="shared" ca="1" si="51"/>
        <v>50244.762403482833</v>
      </c>
    </row>
    <row r="1662" spans="5:6" x14ac:dyDescent="0.25">
      <c r="E1662" s="24">
        <f t="shared" ca="1" si="50"/>
        <v>0.30703212714699857</v>
      </c>
      <c r="F1662" s="24">
        <f t="shared" ca="1" si="51"/>
        <v>49495.719465592527</v>
      </c>
    </row>
    <row r="1663" spans="5:6" x14ac:dyDescent="0.25">
      <c r="E1663" s="24">
        <f t="shared" ca="1" si="50"/>
        <v>0.73285590402356005</v>
      </c>
      <c r="F1663" s="24">
        <f t="shared" ca="1" si="51"/>
        <v>50621.473398441187</v>
      </c>
    </row>
    <row r="1664" spans="5:6" x14ac:dyDescent="0.25">
      <c r="E1664" s="24">
        <f t="shared" ca="1" si="50"/>
        <v>0.7877664977543527</v>
      </c>
      <c r="F1664" s="24">
        <f t="shared" ca="1" si="51"/>
        <v>50798.695486617878</v>
      </c>
    </row>
    <row r="1665" spans="5:6" x14ac:dyDescent="0.25">
      <c r="E1665" s="24">
        <f t="shared" ca="1" si="50"/>
        <v>0.55317101072612362</v>
      </c>
      <c r="F1665" s="24">
        <f t="shared" ca="1" si="51"/>
        <v>50133.677018587063</v>
      </c>
    </row>
    <row r="1666" spans="5:6" x14ac:dyDescent="0.25">
      <c r="E1666" s="24">
        <f t="shared" ca="1" si="50"/>
        <v>0.61850924087303016</v>
      </c>
      <c r="F1666" s="24">
        <f t="shared" ca="1" si="51"/>
        <v>50301.567851697058</v>
      </c>
    </row>
    <row r="1667" spans="5:6" x14ac:dyDescent="0.25">
      <c r="E1667" s="24">
        <f t="shared" ca="1" si="50"/>
        <v>0.52101396382634624</v>
      </c>
      <c r="F1667" s="24">
        <f t="shared" ca="1" si="51"/>
        <v>50052.6985776203</v>
      </c>
    </row>
    <row r="1668" spans="5:6" x14ac:dyDescent="0.25">
      <c r="E1668" s="24">
        <f t="shared" ref="E1668:E1731" ca="1" si="52">RAND()</f>
        <v>0.11727273135393645</v>
      </c>
      <c r="F1668" s="24">
        <f t="shared" ref="F1668:F1731" ca="1" si="53">_xlfn.NORM.INV(E1668,$C$3,$C$4)</f>
        <v>48811.268809421934</v>
      </c>
    </row>
    <row r="1669" spans="5:6" x14ac:dyDescent="0.25">
      <c r="E1669" s="24">
        <f t="shared" ca="1" si="52"/>
        <v>0.25180379708918144</v>
      </c>
      <c r="F1669" s="24">
        <f t="shared" ca="1" si="53"/>
        <v>49331.175747629277</v>
      </c>
    </row>
    <row r="1670" spans="5:6" x14ac:dyDescent="0.25">
      <c r="E1670" s="24">
        <f t="shared" ca="1" si="52"/>
        <v>0.36419331451386883</v>
      </c>
      <c r="F1670" s="24">
        <f t="shared" ca="1" si="53"/>
        <v>49652.727527272757</v>
      </c>
    </row>
    <row r="1671" spans="5:6" x14ac:dyDescent="0.25">
      <c r="E1671" s="24">
        <f t="shared" ca="1" si="52"/>
        <v>3.3318169537518871E-2</v>
      </c>
      <c r="F1671" s="24">
        <f t="shared" ca="1" si="53"/>
        <v>48165.881050177239</v>
      </c>
    </row>
    <row r="1672" spans="5:6" x14ac:dyDescent="0.25">
      <c r="E1672" s="24">
        <f t="shared" ca="1" si="52"/>
        <v>0.80460898873888265</v>
      </c>
      <c r="F1672" s="24">
        <f t="shared" ca="1" si="53"/>
        <v>50858.200024477599</v>
      </c>
    </row>
    <row r="1673" spans="5:6" x14ac:dyDescent="0.25">
      <c r="E1673" s="24">
        <f t="shared" ca="1" si="52"/>
        <v>0.35587466027366399</v>
      </c>
      <c r="F1673" s="24">
        <f t="shared" ca="1" si="53"/>
        <v>49630.492280782477</v>
      </c>
    </row>
    <row r="1674" spans="5:6" x14ac:dyDescent="0.25">
      <c r="E1674" s="24">
        <f t="shared" ca="1" si="52"/>
        <v>0.65303084000054723</v>
      </c>
      <c r="F1674" s="24">
        <f t="shared" ca="1" si="53"/>
        <v>50393.516120459622</v>
      </c>
    </row>
    <row r="1675" spans="5:6" x14ac:dyDescent="0.25">
      <c r="E1675" s="24">
        <f t="shared" ca="1" si="52"/>
        <v>0.80509158120530921</v>
      </c>
      <c r="F1675" s="24">
        <f t="shared" ca="1" si="53"/>
        <v>50859.949577933556</v>
      </c>
    </row>
    <row r="1676" spans="5:6" x14ac:dyDescent="0.25">
      <c r="E1676" s="24">
        <f t="shared" ca="1" si="52"/>
        <v>0.6751993260740381</v>
      </c>
      <c r="F1676" s="24">
        <f t="shared" ca="1" si="53"/>
        <v>50454.316074767223</v>
      </c>
    </row>
    <row r="1677" spans="5:6" x14ac:dyDescent="0.25">
      <c r="E1677" s="24">
        <f t="shared" ca="1" si="52"/>
        <v>0.64760274130576012</v>
      </c>
      <c r="F1677" s="24">
        <f t="shared" ca="1" si="53"/>
        <v>50378.856380085323</v>
      </c>
    </row>
    <row r="1678" spans="5:6" x14ac:dyDescent="0.25">
      <c r="E1678" s="24">
        <f t="shared" ca="1" si="52"/>
        <v>0.66364701486823885</v>
      </c>
      <c r="F1678" s="24">
        <f t="shared" ca="1" si="53"/>
        <v>50422.437144860683</v>
      </c>
    </row>
    <row r="1679" spans="5:6" x14ac:dyDescent="0.25">
      <c r="E1679" s="24">
        <f t="shared" ca="1" si="52"/>
        <v>3.0579134478760484E-2</v>
      </c>
      <c r="F1679" s="24">
        <f t="shared" ca="1" si="53"/>
        <v>48127.650516208523</v>
      </c>
    </row>
    <row r="1680" spans="5:6" x14ac:dyDescent="0.25">
      <c r="E1680" s="24">
        <f t="shared" ca="1" si="52"/>
        <v>0.39885967193927807</v>
      </c>
      <c r="F1680" s="24">
        <f t="shared" ca="1" si="53"/>
        <v>49743.700189903269</v>
      </c>
    </row>
    <row r="1681" spans="5:6" x14ac:dyDescent="0.25">
      <c r="E1681" s="24">
        <f t="shared" ca="1" si="52"/>
        <v>2.0312504336718828E-2</v>
      </c>
      <c r="F1681" s="24">
        <f t="shared" ca="1" si="53"/>
        <v>47952.663012866309</v>
      </c>
    </row>
    <row r="1682" spans="5:6" x14ac:dyDescent="0.25">
      <c r="E1682" s="24">
        <f t="shared" ca="1" si="52"/>
        <v>0.84951017303844178</v>
      </c>
      <c r="F1682" s="24">
        <f t="shared" ca="1" si="53"/>
        <v>51034.334841732001</v>
      </c>
    </row>
    <row r="1683" spans="5:6" x14ac:dyDescent="0.25">
      <c r="E1683" s="24">
        <f t="shared" ca="1" si="52"/>
        <v>0.46919305455610827</v>
      </c>
      <c r="F1683" s="24">
        <f t="shared" ca="1" si="53"/>
        <v>49922.701531359839</v>
      </c>
    </row>
    <row r="1684" spans="5:6" x14ac:dyDescent="0.25">
      <c r="E1684" s="24">
        <f t="shared" ca="1" si="52"/>
        <v>0.84547338535535221</v>
      </c>
      <c r="F1684" s="24">
        <f t="shared" ca="1" si="53"/>
        <v>51017.210653033231</v>
      </c>
    </row>
    <row r="1685" spans="5:6" x14ac:dyDescent="0.25">
      <c r="E1685" s="24">
        <f t="shared" ca="1" si="52"/>
        <v>0.38970644166907298</v>
      </c>
      <c r="F1685" s="24">
        <f t="shared" ca="1" si="53"/>
        <v>49719.9157700047</v>
      </c>
    </row>
    <row r="1686" spans="5:6" x14ac:dyDescent="0.25">
      <c r="E1686" s="24">
        <f t="shared" ca="1" si="52"/>
        <v>0.97991443847228887</v>
      </c>
      <c r="F1686" s="24">
        <f t="shared" ca="1" si="53"/>
        <v>52051.984970681886</v>
      </c>
    </row>
    <row r="1687" spans="5:6" x14ac:dyDescent="0.25">
      <c r="E1687" s="24">
        <f t="shared" ca="1" si="52"/>
        <v>0.55617373036111817</v>
      </c>
      <c r="F1687" s="24">
        <f t="shared" ca="1" si="53"/>
        <v>50141.275201715682</v>
      </c>
    </row>
    <row r="1688" spans="5:6" x14ac:dyDescent="0.25">
      <c r="E1688" s="24">
        <f t="shared" ca="1" si="52"/>
        <v>0.2749978077445393</v>
      </c>
      <c r="F1688" s="24">
        <f t="shared" ca="1" si="53"/>
        <v>49402.233303851397</v>
      </c>
    </row>
    <row r="1689" spans="5:6" x14ac:dyDescent="0.25">
      <c r="E1689" s="24">
        <f t="shared" ca="1" si="52"/>
        <v>0.15023475440235123</v>
      </c>
      <c r="F1689" s="24">
        <f t="shared" ca="1" si="53"/>
        <v>48964.572929228903</v>
      </c>
    </row>
    <row r="1690" spans="5:6" x14ac:dyDescent="0.25">
      <c r="E1690" s="24">
        <f t="shared" ca="1" si="52"/>
        <v>0.62168791734614859</v>
      </c>
      <c r="F1690" s="24">
        <f t="shared" ca="1" si="53"/>
        <v>50309.916880909652</v>
      </c>
    </row>
    <row r="1691" spans="5:6" x14ac:dyDescent="0.25">
      <c r="E1691" s="24">
        <f t="shared" ca="1" si="52"/>
        <v>0.43695865557851654</v>
      </c>
      <c r="F1691" s="24">
        <f t="shared" ca="1" si="53"/>
        <v>49841.315322966635</v>
      </c>
    </row>
    <row r="1692" spans="5:6" x14ac:dyDescent="0.25">
      <c r="E1692" s="24">
        <f t="shared" ca="1" si="52"/>
        <v>0.11214282659605468</v>
      </c>
      <c r="F1692" s="24">
        <f t="shared" ca="1" si="53"/>
        <v>48784.789071111139</v>
      </c>
    </row>
    <row r="1693" spans="5:6" x14ac:dyDescent="0.25">
      <c r="E1693" s="24">
        <f t="shared" ca="1" si="52"/>
        <v>0.86252398981506218</v>
      </c>
      <c r="F1693" s="24">
        <f t="shared" ca="1" si="53"/>
        <v>51091.729487082834</v>
      </c>
    </row>
    <row r="1694" spans="5:6" x14ac:dyDescent="0.25">
      <c r="E1694" s="24">
        <f t="shared" ca="1" si="52"/>
        <v>0.28459943691793699</v>
      </c>
      <c r="F1694" s="24">
        <f t="shared" ca="1" si="53"/>
        <v>49430.768245848296</v>
      </c>
    </row>
    <row r="1695" spans="5:6" x14ac:dyDescent="0.25">
      <c r="E1695" s="24">
        <f t="shared" ca="1" si="52"/>
        <v>0.49670610555581785</v>
      </c>
      <c r="F1695" s="24">
        <f t="shared" ca="1" si="53"/>
        <v>49991.743337240659</v>
      </c>
    </row>
    <row r="1696" spans="5:6" x14ac:dyDescent="0.25">
      <c r="E1696" s="24">
        <f t="shared" ca="1" si="52"/>
        <v>0.25548802916759183</v>
      </c>
      <c r="F1696" s="24">
        <f t="shared" ca="1" si="53"/>
        <v>49342.681367558493</v>
      </c>
    </row>
    <row r="1697" spans="5:6" x14ac:dyDescent="0.25">
      <c r="E1697" s="24">
        <f t="shared" ca="1" si="52"/>
        <v>0.33316293644985562</v>
      </c>
      <c r="F1697" s="24">
        <f t="shared" ca="1" si="53"/>
        <v>49568.804014798581</v>
      </c>
    </row>
    <row r="1698" spans="5:6" x14ac:dyDescent="0.25">
      <c r="E1698" s="24">
        <f t="shared" ca="1" si="52"/>
        <v>0.52346919276767689</v>
      </c>
      <c r="F1698" s="24">
        <f t="shared" ca="1" si="53"/>
        <v>50058.862515614608</v>
      </c>
    </row>
    <row r="1699" spans="5:6" x14ac:dyDescent="0.25">
      <c r="E1699" s="24">
        <f t="shared" ca="1" si="52"/>
        <v>0.93223042119048882</v>
      </c>
      <c r="F1699" s="24">
        <f t="shared" ca="1" si="53"/>
        <v>51492.610559599365</v>
      </c>
    </row>
    <row r="1700" spans="5:6" x14ac:dyDescent="0.25">
      <c r="E1700" s="24">
        <f t="shared" ca="1" si="52"/>
        <v>0.71435199718278108</v>
      </c>
      <c r="F1700" s="24">
        <f t="shared" ca="1" si="53"/>
        <v>50566.143836577969</v>
      </c>
    </row>
    <row r="1701" spans="5:6" x14ac:dyDescent="0.25">
      <c r="E1701" s="24">
        <f t="shared" ca="1" si="52"/>
        <v>0.15588141908480824</v>
      </c>
      <c r="F1701" s="24">
        <f t="shared" ca="1" si="53"/>
        <v>48988.470016973144</v>
      </c>
    </row>
    <row r="1702" spans="5:6" x14ac:dyDescent="0.25">
      <c r="E1702" s="24">
        <f t="shared" ca="1" si="52"/>
        <v>0.80605136085504203</v>
      </c>
      <c r="F1702" s="24">
        <f t="shared" ca="1" si="53"/>
        <v>50863.436937038394</v>
      </c>
    </row>
    <row r="1703" spans="5:6" x14ac:dyDescent="0.25">
      <c r="E1703" s="24">
        <f t="shared" ca="1" si="52"/>
        <v>0.86388430283413797</v>
      </c>
      <c r="F1703" s="24">
        <f t="shared" ca="1" si="53"/>
        <v>51097.938386937967</v>
      </c>
    </row>
    <row r="1704" spans="5:6" x14ac:dyDescent="0.25">
      <c r="E1704" s="24">
        <f t="shared" ca="1" si="52"/>
        <v>0.67529231958406954</v>
      </c>
      <c r="F1704" s="24">
        <f t="shared" ca="1" si="53"/>
        <v>50454.57453155335</v>
      </c>
    </row>
    <row r="1705" spans="5:6" x14ac:dyDescent="0.25">
      <c r="E1705" s="24">
        <f t="shared" ca="1" si="52"/>
        <v>0.98501851902295523</v>
      </c>
      <c r="F1705" s="24">
        <f t="shared" ca="1" si="53"/>
        <v>52170.579647348073</v>
      </c>
    </row>
    <row r="1706" spans="5:6" x14ac:dyDescent="0.25">
      <c r="E1706" s="24">
        <f t="shared" ca="1" si="52"/>
        <v>0.83862727761839206</v>
      </c>
      <c r="F1706" s="24">
        <f t="shared" ca="1" si="53"/>
        <v>50988.831796022947</v>
      </c>
    </row>
    <row r="1707" spans="5:6" x14ac:dyDescent="0.25">
      <c r="E1707" s="24">
        <f t="shared" ca="1" si="52"/>
        <v>0.23275943013310296</v>
      </c>
      <c r="F1707" s="24">
        <f t="shared" ca="1" si="53"/>
        <v>49270.210494502746</v>
      </c>
    </row>
    <row r="1708" spans="5:6" x14ac:dyDescent="0.25">
      <c r="E1708" s="24">
        <f t="shared" ca="1" si="52"/>
        <v>0.89685211036776757</v>
      </c>
      <c r="F1708" s="24">
        <f t="shared" ca="1" si="53"/>
        <v>51263.816829311938</v>
      </c>
    </row>
    <row r="1709" spans="5:6" x14ac:dyDescent="0.25">
      <c r="E1709" s="24">
        <f t="shared" ca="1" si="52"/>
        <v>0.4981000683241037</v>
      </c>
      <c r="F1709" s="24">
        <f t="shared" ca="1" si="53"/>
        <v>49995.237559538698</v>
      </c>
    </row>
    <row r="1710" spans="5:6" x14ac:dyDescent="0.25">
      <c r="E1710" s="24">
        <f t="shared" ca="1" si="52"/>
        <v>0.92358405841507263</v>
      </c>
      <c r="F1710" s="24">
        <f t="shared" ca="1" si="53"/>
        <v>51429.599903824957</v>
      </c>
    </row>
    <row r="1711" spans="5:6" x14ac:dyDescent="0.25">
      <c r="E1711" s="24">
        <f t="shared" ca="1" si="52"/>
        <v>0.63359164633387077</v>
      </c>
      <c r="F1711" s="24">
        <f t="shared" ca="1" si="53"/>
        <v>50341.381092207885</v>
      </c>
    </row>
    <row r="1712" spans="5:6" x14ac:dyDescent="0.25">
      <c r="E1712" s="24">
        <f t="shared" ca="1" si="52"/>
        <v>0.65202366391958255</v>
      </c>
      <c r="F1712" s="24">
        <f t="shared" ca="1" si="53"/>
        <v>50390.789722776994</v>
      </c>
    </row>
    <row r="1713" spans="5:6" x14ac:dyDescent="0.25">
      <c r="E1713" s="24">
        <f t="shared" ca="1" si="52"/>
        <v>0.82019990590142644</v>
      </c>
      <c r="F1713" s="24">
        <f t="shared" ca="1" si="53"/>
        <v>50916.127190140505</v>
      </c>
    </row>
    <row r="1714" spans="5:6" x14ac:dyDescent="0.25">
      <c r="E1714" s="24">
        <f t="shared" ca="1" si="52"/>
        <v>0.63063874067934811</v>
      </c>
      <c r="F1714" s="24">
        <f t="shared" ca="1" si="53"/>
        <v>50333.545541211606</v>
      </c>
    </row>
    <row r="1715" spans="5:6" x14ac:dyDescent="0.25">
      <c r="E1715" s="24">
        <f t="shared" ca="1" si="52"/>
        <v>0.17792732112306353</v>
      </c>
      <c r="F1715" s="24">
        <f t="shared" ca="1" si="53"/>
        <v>49076.70720622989</v>
      </c>
    </row>
    <row r="1716" spans="5:6" x14ac:dyDescent="0.25">
      <c r="E1716" s="24">
        <f t="shared" ca="1" si="52"/>
        <v>0.62185127969607512</v>
      </c>
      <c r="F1716" s="24">
        <f t="shared" ca="1" si="53"/>
        <v>50310.346543453517</v>
      </c>
    </row>
    <row r="1717" spans="5:6" x14ac:dyDescent="0.25">
      <c r="E1717" s="24">
        <f t="shared" ca="1" si="52"/>
        <v>0.62770130241547117</v>
      </c>
      <c r="F1717" s="24">
        <f t="shared" ca="1" si="53"/>
        <v>50325.771299086075</v>
      </c>
    </row>
    <row r="1718" spans="5:6" x14ac:dyDescent="0.25">
      <c r="E1718" s="24">
        <f t="shared" ca="1" si="52"/>
        <v>0.13156004825807066</v>
      </c>
      <c r="F1718" s="24">
        <f t="shared" ca="1" si="53"/>
        <v>48880.95301849219</v>
      </c>
    </row>
    <row r="1719" spans="5:6" x14ac:dyDescent="0.25">
      <c r="E1719" s="24">
        <f t="shared" ca="1" si="52"/>
        <v>0.37402113695613648</v>
      </c>
      <c r="F1719" s="24">
        <f t="shared" ca="1" si="53"/>
        <v>49678.778148645048</v>
      </c>
    </row>
    <row r="1720" spans="5:6" x14ac:dyDescent="0.25">
      <c r="E1720" s="24">
        <f t="shared" ca="1" si="52"/>
        <v>0.94853169745314192</v>
      </c>
      <c r="F1720" s="24">
        <f t="shared" ca="1" si="53"/>
        <v>51630.780681821503</v>
      </c>
    </row>
    <row r="1721" spans="5:6" x14ac:dyDescent="0.25">
      <c r="E1721" s="24">
        <f t="shared" ca="1" si="52"/>
        <v>0.7293137249257774</v>
      </c>
      <c r="F1721" s="24">
        <f t="shared" ca="1" si="53"/>
        <v>50610.738747009178</v>
      </c>
    </row>
    <row r="1722" spans="5:6" x14ac:dyDescent="0.25">
      <c r="E1722" s="24">
        <f t="shared" ca="1" si="52"/>
        <v>0.78262787446499815</v>
      </c>
      <c r="F1722" s="24">
        <f t="shared" ca="1" si="53"/>
        <v>50781.099032234364</v>
      </c>
    </row>
    <row r="1723" spans="5:6" x14ac:dyDescent="0.25">
      <c r="E1723" s="24">
        <f t="shared" ca="1" si="52"/>
        <v>0.16808438386253388</v>
      </c>
      <c r="F1723" s="24">
        <f t="shared" ca="1" si="53"/>
        <v>49038.237198702496</v>
      </c>
    </row>
    <row r="1724" spans="5:6" x14ac:dyDescent="0.25">
      <c r="E1724" s="24">
        <f t="shared" ca="1" si="52"/>
        <v>0.43268818684234378</v>
      </c>
      <c r="F1724" s="24">
        <f t="shared" ca="1" si="53"/>
        <v>49830.46567248545</v>
      </c>
    </row>
    <row r="1725" spans="5:6" x14ac:dyDescent="0.25">
      <c r="E1725" s="24">
        <f t="shared" ca="1" si="52"/>
        <v>0.15416601417529874</v>
      </c>
      <c r="F1725" s="24">
        <f t="shared" ca="1" si="53"/>
        <v>48981.271815876338</v>
      </c>
    </row>
    <row r="1726" spans="5:6" x14ac:dyDescent="0.25">
      <c r="E1726" s="24">
        <f t="shared" ca="1" si="52"/>
        <v>0.22128813669231684</v>
      </c>
      <c r="F1726" s="24">
        <f t="shared" ca="1" si="53"/>
        <v>49232.149946104255</v>
      </c>
    </row>
    <row r="1727" spans="5:6" x14ac:dyDescent="0.25">
      <c r="E1727" s="24">
        <f t="shared" ca="1" si="52"/>
        <v>0.37184263265561046</v>
      </c>
      <c r="F1727" s="24">
        <f t="shared" ca="1" si="53"/>
        <v>49673.022978932917</v>
      </c>
    </row>
    <row r="1728" spans="5:6" x14ac:dyDescent="0.25">
      <c r="E1728" s="24">
        <f t="shared" ca="1" si="52"/>
        <v>0.19435977985192976</v>
      </c>
      <c r="F1728" s="24">
        <f t="shared" ca="1" si="53"/>
        <v>49138.058225988148</v>
      </c>
    </row>
    <row r="1729" spans="5:6" x14ac:dyDescent="0.25">
      <c r="E1729" s="24">
        <f t="shared" ca="1" si="52"/>
        <v>0.63254405906713751</v>
      </c>
      <c r="F1729" s="24">
        <f t="shared" ca="1" si="53"/>
        <v>50338.598939168092</v>
      </c>
    </row>
    <row r="1730" spans="5:6" x14ac:dyDescent="0.25">
      <c r="E1730" s="24">
        <f t="shared" ca="1" si="52"/>
        <v>0.88308311175426213</v>
      </c>
      <c r="F1730" s="24">
        <f t="shared" ca="1" si="53"/>
        <v>51190.541124282972</v>
      </c>
    </row>
    <row r="1731" spans="5:6" x14ac:dyDescent="0.25">
      <c r="E1731" s="24">
        <f t="shared" ca="1" si="52"/>
        <v>0.16258510042740859</v>
      </c>
      <c r="F1731" s="24">
        <f t="shared" ca="1" si="53"/>
        <v>49016.111219762315</v>
      </c>
    </row>
    <row r="1732" spans="5:6" x14ac:dyDescent="0.25">
      <c r="E1732" s="24">
        <f t="shared" ref="E1732:E1795" ca="1" si="54">RAND()</f>
        <v>0.85063356283680258</v>
      </c>
      <c r="F1732" s="24">
        <f t="shared" ref="F1732:F1795" ca="1" si="55">_xlfn.NORM.INV(E1732,$C$3,$C$4)</f>
        <v>51039.154528557032</v>
      </c>
    </row>
    <row r="1733" spans="5:6" x14ac:dyDescent="0.25">
      <c r="E1733" s="24">
        <f t="shared" ca="1" si="54"/>
        <v>4.5138473035285842E-2</v>
      </c>
      <c r="F1733" s="24">
        <f t="shared" ca="1" si="55"/>
        <v>48306.06137367319</v>
      </c>
    </row>
    <row r="1734" spans="5:6" x14ac:dyDescent="0.25">
      <c r="E1734" s="24">
        <f t="shared" ca="1" si="54"/>
        <v>0.8816708583816838</v>
      </c>
      <c r="F1734" s="24">
        <f t="shared" ca="1" si="55"/>
        <v>51183.380749255441</v>
      </c>
    </row>
    <row r="1735" spans="5:6" x14ac:dyDescent="0.25">
      <c r="E1735" s="24">
        <f t="shared" ca="1" si="54"/>
        <v>0.11505550138122567</v>
      </c>
      <c r="F1735" s="24">
        <f t="shared" ca="1" si="55"/>
        <v>48799.927031522253</v>
      </c>
    </row>
    <row r="1736" spans="5:6" x14ac:dyDescent="0.25">
      <c r="E1736" s="24">
        <f t="shared" ca="1" si="54"/>
        <v>0.24787178639977603</v>
      </c>
      <c r="F1736" s="24">
        <f t="shared" ca="1" si="55"/>
        <v>49318.797826294547</v>
      </c>
    </row>
    <row r="1737" spans="5:6" x14ac:dyDescent="0.25">
      <c r="E1737" s="24">
        <f t="shared" ca="1" si="54"/>
        <v>0.38780589570937429</v>
      </c>
      <c r="F1737" s="24">
        <f t="shared" ca="1" si="55"/>
        <v>49714.957773856637</v>
      </c>
    </row>
    <row r="1738" spans="5:6" x14ac:dyDescent="0.25">
      <c r="E1738" s="24">
        <f t="shared" ca="1" si="54"/>
        <v>0.19176152359053056</v>
      </c>
      <c r="F1738" s="24">
        <f t="shared" ca="1" si="55"/>
        <v>49128.576661401443</v>
      </c>
    </row>
    <row r="1739" spans="5:6" x14ac:dyDescent="0.25">
      <c r="E1739" s="24">
        <f t="shared" ca="1" si="54"/>
        <v>0.83853765713216444</v>
      </c>
      <c r="F1739" s="24">
        <f t="shared" ca="1" si="55"/>
        <v>50988.465575534276</v>
      </c>
    </row>
    <row r="1740" spans="5:6" x14ac:dyDescent="0.25">
      <c r="E1740" s="24">
        <f t="shared" ca="1" si="54"/>
        <v>0.57610704517932665</v>
      </c>
      <c r="F1740" s="24">
        <f t="shared" ca="1" si="55"/>
        <v>50191.944206209722</v>
      </c>
    </row>
    <row r="1741" spans="5:6" x14ac:dyDescent="0.25">
      <c r="E1741" s="24">
        <f t="shared" ca="1" si="54"/>
        <v>0.37526818168427389</v>
      </c>
      <c r="F1741" s="24">
        <f t="shared" ca="1" si="55"/>
        <v>49682.067795470415</v>
      </c>
    </row>
    <row r="1742" spans="5:6" x14ac:dyDescent="0.25">
      <c r="E1742" s="24">
        <f t="shared" ca="1" si="54"/>
        <v>0.5365091118686488</v>
      </c>
      <c r="F1742" s="24">
        <f t="shared" ca="1" si="55"/>
        <v>50091.642886543843</v>
      </c>
    </row>
    <row r="1743" spans="5:6" x14ac:dyDescent="0.25">
      <c r="E1743" s="24">
        <f t="shared" ca="1" si="54"/>
        <v>0.77527815213738682</v>
      </c>
      <c r="F1743" s="24">
        <f t="shared" ca="1" si="55"/>
        <v>50756.342795781755</v>
      </c>
    </row>
    <row r="1744" spans="5:6" x14ac:dyDescent="0.25">
      <c r="E1744" s="24">
        <f t="shared" ca="1" si="54"/>
        <v>0.89097121879620755</v>
      </c>
      <c r="F1744" s="24">
        <f t="shared" ca="1" si="55"/>
        <v>51231.709653643607</v>
      </c>
    </row>
    <row r="1745" spans="5:6" x14ac:dyDescent="0.25">
      <c r="E1745" s="24">
        <f t="shared" ca="1" si="54"/>
        <v>0.14269464413066368</v>
      </c>
      <c r="F1745" s="24">
        <f t="shared" ca="1" si="55"/>
        <v>48931.709047224242</v>
      </c>
    </row>
    <row r="1746" spans="5:6" x14ac:dyDescent="0.25">
      <c r="E1746" s="24">
        <f t="shared" ca="1" si="54"/>
        <v>0.18557451434386885</v>
      </c>
      <c r="F1746" s="24">
        <f t="shared" ca="1" si="55"/>
        <v>49105.676871488708</v>
      </c>
    </row>
    <row r="1747" spans="5:6" x14ac:dyDescent="0.25">
      <c r="E1747" s="24">
        <f t="shared" ca="1" si="54"/>
        <v>0.24787625039954708</v>
      </c>
      <c r="F1747" s="24">
        <f t="shared" ca="1" si="55"/>
        <v>49318.811937893806</v>
      </c>
    </row>
    <row r="1748" spans="5:6" x14ac:dyDescent="0.25">
      <c r="E1748" s="24">
        <f t="shared" ca="1" si="54"/>
        <v>0.94962392770937731</v>
      </c>
      <c r="F1748" s="24">
        <f t="shared" ca="1" si="55"/>
        <v>51641.21812514335</v>
      </c>
    </row>
    <row r="1749" spans="5:6" x14ac:dyDescent="0.25">
      <c r="E1749" s="24">
        <f t="shared" ca="1" si="54"/>
        <v>0.40430039288891473</v>
      </c>
      <c r="F1749" s="24">
        <f t="shared" ca="1" si="55"/>
        <v>49757.768496815785</v>
      </c>
    </row>
    <row r="1750" spans="5:6" x14ac:dyDescent="0.25">
      <c r="E1750" s="24">
        <f t="shared" ca="1" si="54"/>
        <v>0.90936346213225505</v>
      </c>
      <c r="F1750" s="24">
        <f t="shared" ca="1" si="55"/>
        <v>51336.84549364134</v>
      </c>
    </row>
    <row r="1751" spans="5:6" x14ac:dyDescent="0.25">
      <c r="E1751" s="24">
        <f t="shared" ca="1" si="54"/>
        <v>0.23614957510305024</v>
      </c>
      <c r="F1751" s="24">
        <f t="shared" ca="1" si="55"/>
        <v>49281.256783296783</v>
      </c>
    </row>
    <row r="1752" spans="5:6" x14ac:dyDescent="0.25">
      <c r="E1752" s="24">
        <f t="shared" ca="1" si="54"/>
        <v>0.69501990268355773</v>
      </c>
      <c r="F1752" s="24">
        <f t="shared" ca="1" si="55"/>
        <v>50510.130277348668</v>
      </c>
    </row>
    <row r="1753" spans="5:6" x14ac:dyDescent="0.25">
      <c r="E1753" s="24">
        <f t="shared" ca="1" si="54"/>
        <v>0.46803665328828992</v>
      </c>
      <c r="F1753" s="24">
        <f t="shared" ca="1" si="55"/>
        <v>49919.79385961419</v>
      </c>
    </row>
    <row r="1754" spans="5:6" x14ac:dyDescent="0.25">
      <c r="E1754" s="24">
        <f t="shared" ca="1" si="54"/>
        <v>0.57688598229884602</v>
      </c>
      <c r="F1754" s="24">
        <f t="shared" ca="1" si="55"/>
        <v>50193.933394032909</v>
      </c>
    </row>
    <row r="1755" spans="5:6" x14ac:dyDescent="0.25">
      <c r="E1755" s="24">
        <f t="shared" ca="1" si="54"/>
        <v>0.20938553203546684</v>
      </c>
      <c r="F1755" s="24">
        <f t="shared" ca="1" si="55"/>
        <v>49191.444837138668</v>
      </c>
    </row>
    <row r="1756" spans="5:6" x14ac:dyDescent="0.25">
      <c r="E1756" s="24">
        <f t="shared" ca="1" si="54"/>
        <v>0.6663340871978255</v>
      </c>
      <c r="F1756" s="24">
        <f t="shared" ca="1" si="55"/>
        <v>50429.812793729972</v>
      </c>
    </row>
    <row r="1757" spans="5:6" x14ac:dyDescent="0.25">
      <c r="E1757" s="24">
        <f t="shared" ca="1" si="54"/>
        <v>0.99137284654835889</v>
      </c>
      <c r="F1757" s="24">
        <f t="shared" ca="1" si="55"/>
        <v>52381.243402822751</v>
      </c>
    </row>
    <row r="1758" spans="5:6" x14ac:dyDescent="0.25">
      <c r="E1758" s="24">
        <f t="shared" ca="1" si="54"/>
        <v>0.40992378834840759</v>
      </c>
      <c r="F1758" s="24">
        <f t="shared" ca="1" si="55"/>
        <v>49772.258974567892</v>
      </c>
    </row>
    <row r="1759" spans="5:6" x14ac:dyDescent="0.25">
      <c r="E1759" s="24">
        <f t="shared" ca="1" si="54"/>
        <v>0.94798926003725159</v>
      </c>
      <c r="F1759" s="24">
        <f t="shared" ca="1" si="55"/>
        <v>51625.662460855652</v>
      </c>
    </row>
    <row r="1760" spans="5:6" x14ac:dyDescent="0.25">
      <c r="E1760" s="24">
        <f t="shared" ca="1" si="54"/>
        <v>0.92456863025108771</v>
      </c>
      <c r="F1760" s="24">
        <f t="shared" ca="1" si="55"/>
        <v>51436.490774909529</v>
      </c>
    </row>
    <row r="1761" spans="5:6" x14ac:dyDescent="0.25">
      <c r="E1761" s="24">
        <f t="shared" ca="1" si="54"/>
        <v>0.13474241696448097</v>
      </c>
      <c r="F1761" s="24">
        <f t="shared" ca="1" si="55"/>
        <v>48895.750295785547</v>
      </c>
    </row>
    <row r="1762" spans="5:6" x14ac:dyDescent="0.25">
      <c r="E1762" s="24">
        <f t="shared" ca="1" si="54"/>
        <v>9.6089604136167406E-2</v>
      </c>
      <c r="F1762" s="24">
        <f t="shared" ca="1" si="55"/>
        <v>48695.840508394685</v>
      </c>
    </row>
    <row r="1763" spans="5:6" x14ac:dyDescent="0.25">
      <c r="E1763" s="24">
        <f t="shared" ca="1" si="54"/>
        <v>1.5688786879317407E-2</v>
      </c>
      <c r="F1763" s="24">
        <f t="shared" ca="1" si="55"/>
        <v>47847.748783377072</v>
      </c>
    </row>
    <row r="1764" spans="5:6" x14ac:dyDescent="0.25">
      <c r="E1764" s="24">
        <f t="shared" ca="1" si="54"/>
        <v>0.9379884684181965</v>
      </c>
      <c r="F1764" s="24">
        <f t="shared" ca="1" si="55"/>
        <v>51538.104511218386</v>
      </c>
    </row>
    <row r="1765" spans="5:6" x14ac:dyDescent="0.25">
      <c r="E1765" s="24">
        <f t="shared" ca="1" si="54"/>
        <v>0.69694884783158106</v>
      </c>
      <c r="F1765" s="24">
        <f t="shared" ca="1" si="55"/>
        <v>50515.645100889524</v>
      </c>
    </row>
    <row r="1766" spans="5:6" x14ac:dyDescent="0.25">
      <c r="E1766" s="24">
        <f t="shared" ca="1" si="54"/>
        <v>0.18330817110968622</v>
      </c>
      <c r="F1766" s="24">
        <f t="shared" ca="1" si="55"/>
        <v>49097.170406386562</v>
      </c>
    </row>
    <row r="1767" spans="5:6" x14ac:dyDescent="0.25">
      <c r="E1767" s="24">
        <f t="shared" ca="1" si="54"/>
        <v>0.12269302645448255</v>
      </c>
      <c r="F1767" s="24">
        <f t="shared" ca="1" si="55"/>
        <v>48838.370645283714</v>
      </c>
    </row>
    <row r="1768" spans="5:6" x14ac:dyDescent="0.25">
      <c r="E1768" s="24">
        <f t="shared" ca="1" si="54"/>
        <v>0.94613290751592871</v>
      </c>
      <c r="F1768" s="24">
        <f t="shared" ca="1" si="55"/>
        <v>51608.461302263313</v>
      </c>
    </row>
    <row r="1769" spans="5:6" x14ac:dyDescent="0.25">
      <c r="E1769" s="24">
        <f t="shared" ca="1" si="54"/>
        <v>0.82230272526987569</v>
      </c>
      <c r="F1769" s="24">
        <f t="shared" ca="1" si="55"/>
        <v>50924.176268135787</v>
      </c>
    </row>
    <row r="1770" spans="5:6" x14ac:dyDescent="0.25">
      <c r="E1770" s="24">
        <f t="shared" ca="1" si="54"/>
        <v>0.2517802566797398</v>
      </c>
      <c r="F1770" s="24">
        <f t="shared" ca="1" si="55"/>
        <v>49331.101948668584</v>
      </c>
    </row>
    <row r="1771" spans="5:6" x14ac:dyDescent="0.25">
      <c r="E1771" s="24">
        <f t="shared" ca="1" si="54"/>
        <v>0.96089031362468968</v>
      </c>
      <c r="F1771" s="24">
        <f t="shared" ca="1" si="55"/>
        <v>51761.112446844934</v>
      </c>
    </row>
    <row r="1772" spans="5:6" x14ac:dyDescent="0.25">
      <c r="E1772" s="24">
        <f t="shared" ca="1" si="54"/>
        <v>0.65546758395246774</v>
      </c>
      <c r="F1772" s="24">
        <f t="shared" ca="1" si="55"/>
        <v>50400.124483303356</v>
      </c>
    </row>
    <row r="1773" spans="5:6" x14ac:dyDescent="0.25">
      <c r="E1773" s="24">
        <f t="shared" ca="1" si="54"/>
        <v>0.47185195277527392</v>
      </c>
      <c r="F1773" s="24">
        <f t="shared" ca="1" si="55"/>
        <v>49929.384665294019</v>
      </c>
    </row>
    <row r="1774" spans="5:6" x14ac:dyDescent="0.25">
      <c r="E1774" s="24">
        <f t="shared" ca="1" si="54"/>
        <v>0.61684598700858639</v>
      </c>
      <c r="F1774" s="24">
        <f t="shared" ca="1" si="55"/>
        <v>50297.207592077153</v>
      </c>
    </row>
    <row r="1775" spans="5:6" x14ac:dyDescent="0.25">
      <c r="E1775" s="24">
        <f t="shared" ca="1" si="54"/>
        <v>0.90410894400406139</v>
      </c>
      <c r="F1775" s="24">
        <f t="shared" ca="1" si="55"/>
        <v>51305.325272486756</v>
      </c>
    </row>
    <row r="1776" spans="5:6" x14ac:dyDescent="0.25">
      <c r="E1776" s="24">
        <f t="shared" ca="1" si="54"/>
        <v>0.15599602885682773</v>
      </c>
      <c r="F1776" s="24">
        <f t="shared" ca="1" si="55"/>
        <v>48988.949076946308</v>
      </c>
    </row>
    <row r="1777" spans="5:6" x14ac:dyDescent="0.25">
      <c r="E1777" s="24">
        <f t="shared" ca="1" si="54"/>
        <v>0.19850499858534698</v>
      </c>
      <c r="F1777" s="24">
        <f t="shared" ca="1" si="55"/>
        <v>49153.026688027094</v>
      </c>
    </row>
    <row r="1778" spans="5:6" x14ac:dyDescent="0.25">
      <c r="E1778" s="24">
        <f t="shared" ca="1" si="54"/>
        <v>1.3171479226670058E-2</v>
      </c>
      <c r="F1778" s="24">
        <f t="shared" ca="1" si="55"/>
        <v>47778.88182673246</v>
      </c>
    </row>
    <row r="1779" spans="5:6" x14ac:dyDescent="0.25">
      <c r="E1779" s="24">
        <f t="shared" ca="1" si="54"/>
        <v>0.14133881776818236</v>
      </c>
      <c r="F1779" s="24">
        <f t="shared" ca="1" si="55"/>
        <v>48925.67632037602</v>
      </c>
    </row>
    <row r="1780" spans="5:6" x14ac:dyDescent="0.25">
      <c r="E1780" s="24">
        <f t="shared" ca="1" si="54"/>
        <v>0.19166267838651552</v>
      </c>
      <c r="F1780" s="24">
        <f t="shared" ca="1" si="55"/>
        <v>49128.21440917164</v>
      </c>
    </row>
    <row r="1781" spans="5:6" x14ac:dyDescent="0.25">
      <c r="E1781" s="24">
        <f t="shared" ca="1" si="54"/>
        <v>0.7706010061974703</v>
      </c>
      <c r="F1781" s="24">
        <f t="shared" ca="1" si="55"/>
        <v>50740.827584463274</v>
      </c>
    </row>
    <row r="1782" spans="5:6" x14ac:dyDescent="0.25">
      <c r="E1782" s="24">
        <f t="shared" ca="1" si="54"/>
        <v>0.22019977153058912</v>
      </c>
      <c r="F1782" s="24">
        <f t="shared" ca="1" si="55"/>
        <v>49228.481300677951</v>
      </c>
    </row>
    <row r="1783" spans="5:6" x14ac:dyDescent="0.25">
      <c r="E1783" s="24">
        <f t="shared" ca="1" si="54"/>
        <v>0.42834360549291384</v>
      </c>
      <c r="F1783" s="24">
        <f t="shared" ca="1" si="55"/>
        <v>49819.40720415095</v>
      </c>
    </row>
    <row r="1784" spans="5:6" x14ac:dyDescent="0.25">
      <c r="E1784" s="24">
        <f t="shared" ca="1" si="54"/>
        <v>0.20890276795740625</v>
      </c>
      <c r="F1784" s="24">
        <f t="shared" ca="1" si="55"/>
        <v>49189.765714719288</v>
      </c>
    </row>
    <row r="1785" spans="5:6" x14ac:dyDescent="0.25">
      <c r="E1785" s="24">
        <f t="shared" ca="1" si="54"/>
        <v>0.63201583457785793</v>
      </c>
      <c r="F1785" s="24">
        <f t="shared" ca="1" si="55"/>
        <v>50337.197089966518</v>
      </c>
    </row>
    <row r="1786" spans="5:6" x14ac:dyDescent="0.25">
      <c r="E1786" s="24">
        <f t="shared" ca="1" si="54"/>
        <v>0.15875698132734772</v>
      </c>
      <c r="F1786" s="24">
        <f t="shared" ca="1" si="55"/>
        <v>49000.420323662584</v>
      </c>
    </row>
    <row r="1787" spans="5:6" x14ac:dyDescent="0.25">
      <c r="E1787" s="24">
        <f t="shared" ca="1" si="54"/>
        <v>0.18174999410970194</v>
      </c>
      <c r="F1787" s="24">
        <f t="shared" ca="1" si="55"/>
        <v>49091.283871154665</v>
      </c>
    </row>
    <row r="1788" spans="5:6" x14ac:dyDescent="0.25">
      <c r="E1788" s="24">
        <f t="shared" ca="1" si="54"/>
        <v>0.82468473520534469</v>
      </c>
      <c r="F1788" s="24">
        <f t="shared" ca="1" si="55"/>
        <v>50933.366967349692</v>
      </c>
    </row>
    <row r="1789" spans="5:6" x14ac:dyDescent="0.25">
      <c r="E1789" s="24">
        <f t="shared" ca="1" si="54"/>
        <v>0.52516416479930839</v>
      </c>
      <c r="F1789" s="24">
        <f t="shared" ca="1" si="55"/>
        <v>50063.119093246583</v>
      </c>
    </row>
    <row r="1790" spans="5:6" x14ac:dyDescent="0.25">
      <c r="E1790" s="24">
        <f t="shared" ca="1" si="54"/>
        <v>0.67923141842747614</v>
      </c>
      <c r="F1790" s="24">
        <f t="shared" ca="1" si="55"/>
        <v>50465.550665395582</v>
      </c>
    </row>
    <row r="1791" spans="5:6" x14ac:dyDescent="0.25">
      <c r="E1791" s="24">
        <f t="shared" ca="1" si="54"/>
        <v>0.85994877839953487</v>
      </c>
      <c r="F1791" s="24">
        <f t="shared" ca="1" si="55"/>
        <v>51080.08923931537</v>
      </c>
    </row>
    <row r="1792" spans="5:6" x14ac:dyDescent="0.25">
      <c r="E1792" s="24">
        <f t="shared" ca="1" si="54"/>
        <v>0.4030604350387863</v>
      </c>
      <c r="F1792" s="24">
        <f t="shared" ca="1" si="55"/>
        <v>49754.566599790887</v>
      </c>
    </row>
    <row r="1793" spans="5:6" x14ac:dyDescent="0.25">
      <c r="E1793" s="24">
        <f t="shared" ca="1" si="54"/>
        <v>0.15423127621451604</v>
      </c>
      <c r="F1793" s="24">
        <f t="shared" ca="1" si="55"/>
        <v>48981.546634864048</v>
      </c>
    </row>
    <row r="1794" spans="5:6" x14ac:dyDescent="0.25">
      <c r="E1794" s="24">
        <f t="shared" ca="1" si="54"/>
        <v>0.57992464627581952</v>
      </c>
      <c r="F1794" s="24">
        <f t="shared" ca="1" si="55"/>
        <v>50201.700710076992</v>
      </c>
    </row>
    <row r="1795" spans="5:6" x14ac:dyDescent="0.25">
      <c r="E1795" s="24">
        <f t="shared" ca="1" si="54"/>
        <v>0.66121831142210108</v>
      </c>
      <c r="F1795" s="24">
        <f t="shared" ca="1" si="55"/>
        <v>50415.79040968226</v>
      </c>
    </row>
    <row r="1796" spans="5:6" x14ac:dyDescent="0.25">
      <c r="E1796" s="24">
        <f t="shared" ref="E1796:E1859" ca="1" si="56">RAND()</f>
        <v>0.43196559391503364</v>
      </c>
      <c r="F1796" s="24">
        <f t="shared" ref="F1796:F1859" ca="1" si="57">_xlfn.NORM.INV(E1796,$C$3,$C$4)</f>
        <v>49828.627895702208</v>
      </c>
    </row>
    <row r="1797" spans="5:6" x14ac:dyDescent="0.25">
      <c r="E1797" s="24">
        <f t="shared" ca="1" si="56"/>
        <v>0.8648920003776821</v>
      </c>
      <c r="F1797" s="24">
        <f t="shared" ca="1" si="57"/>
        <v>51102.565270094543</v>
      </c>
    </row>
    <row r="1798" spans="5:6" x14ac:dyDescent="0.25">
      <c r="E1798" s="24">
        <f t="shared" ca="1" si="56"/>
        <v>0.24428821971476877</v>
      </c>
      <c r="F1798" s="24">
        <f t="shared" ca="1" si="57"/>
        <v>49307.425216031988</v>
      </c>
    </row>
    <row r="1799" spans="5:6" x14ac:dyDescent="0.25">
      <c r="E1799" s="24">
        <f t="shared" ca="1" si="56"/>
        <v>2.8083689492465536E-2</v>
      </c>
      <c r="F1799" s="24">
        <f t="shared" ca="1" si="57"/>
        <v>48090.265286190945</v>
      </c>
    </row>
    <row r="1800" spans="5:6" x14ac:dyDescent="0.25">
      <c r="E1800" s="24">
        <f t="shared" ca="1" si="56"/>
        <v>0.675030171665294</v>
      </c>
      <c r="F1800" s="24">
        <f t="shared" ca="1" si="57"/>
        <v>50453.846021840356</v>
      </c>
    </row>
    <row r="1801" spans="5:6" x14ac:dyDescent="0.25">
      <c r="E1801" s="24">
        <f t="shared" ca="1" si="56"/>
        <v>0.15784720734478386</v>
      </c>
      <c r="F1801" s="24">
        <f t="shared" ca="1" si="57"/>
        <v>48996.654965919588</v>
      </c>
    </row>
    <row r="1802" spans="5:6" x14ac:dyDescent="0.25">
      <c r="E1802" s="24">
        <f t="shared" ca="1" si="56"/>
        <v>0.93416563459672997</v>
      </c>
      <c r="F1802" s="24">
        <f t="shared" ca="1" si="57"/>
        <v>51507.553931951144</v>
      </c>
    </row>
    <row r="1803" spans="5:6" x14ac:dyDescent="0.25">
      <c r="E1803" s="24">
        <f t="shared" ca="1" si="56"/>
        <v>0.53411292754761108</v>
      </c>
      <c r="F1803" s="24">
        <f t="shared" ca="1" si="57"/>
        <v>50085.612898102219</v>
      </c>
    </row>
    <row r="1804" spans="5:6" x14ac:dyDescent="0.25">
      <c r="E1804" s="24">
        <f t="shared" ca="1" si="56"/>
        <v>0.88346506557103521</v>
      </c>
      <c r="F1804" s="24">
        <f t="shared" ca="1" si="57"/>
        <v>51192.488215343416</v>
      </c>
    </row>
    <row r="1805" spans="5:6" x14ac:dyDescent="0.25">
      <c r="E1805" s="24">
        <f t="shared" ca="1" si="56"/>
        <v>0.38334750175686039</v>
      </c>
      <c r="F1805" s="24">
        <f t="shared" ca="1" si="57"/>
        <v>49703.29927504369</v>
      </c>
    </row>
    <row r="1806" spans="5:6" x14ac:dyDescent="0.25">
      <c r="E1806" s="24">
        <f t="shared" ca="1" si="56"/>
        <v>9.2771114262014343E-2</v>
      </c>
      <c r="F1806" s="24">
        <f t="shared" ca="1" si="57"/>
        <v>48676.117974077686</v>
      </c>
    </row>
    <row r="1807" spans="5:6" x14ac:dyDescent="0.25">
      <c r="E1807" s="24">
        <f t="shared" ca="1" si="56"/>
        <v>0.26144062492772691</v>
      </c>
      <c r="F1807" s="24">
        <f t="shared" ca="1" si="57"/>
        <v>49361.089642847903</v>
      </c>
    </row>
    <row r="1808" spans="5:6" x14ac:dyDescent="0.25">
      <c r="E1808" s="24">
        <f t="shared" ca="1" si="56"/>
        <v>0.18398866149240745</v>
      </c>
      <c r="F1808" s="24">
        <f t="shared" ca="1" si="57"/>
        <v>49099.731392500471</v>
      </c>
    </row>
    <row r="1809" spans="5:6" x14ac:dyDescent="0.25">
      <c r="E1809" s="24">
        <f t="shared" ca="1" si="56"/>
        <v>0.60084324481106832</v>
      </c>
      <c r="F1809" s="24">
        <f t="shared" ca="1" si="57"/>
        <v>50255.530343748025</v>
      </c>
    </row>
    <row r="1810" spans="5:6" x14ac:dyDescent="0.25">
      <c r="E1810" s="24">
        <f t="shared" ca="1" si="56"/>
        <v>0.35370107443912802</v>
      </c>
      <c r="F1810" s="24">
        <f t="shared" ca="1" si="57"/>
        <v>49624.652640759377</v>
      </c>
    </row>
    <row r="1811" spans="5:6" x14ac:dyDescent="0.25">
      <c r="E1811" s="24">
        <f t="shared" ca="1" si="56"/>
        <v>0.44246384612920786</v>
      </c>
      <c r="F1811" s="24">
        <f t="shared" ca="1" si="57"/>
        <v>49855.274610473025</v>
      </c>
    </row>
    <row r="1812" spans="5:6" x14ac:dyDescent="0.25">
      <c r="E1812" s="24">
        <f t="shared" ca="1" si="56"/>
        <v>0.75841655530049401</v>
      </c>
      <c r="F1812" s="24">
        <f t="shared" ca="1" si="57"/>
        <v>50701.218142356011</v>
      </c>
    </row>
    <row r="1813" spans="5:6" x14ac:dyDescent="0.25">
      <c r="E1813" s="24">
        <f t="shared" ca="1" si="56"/>
        <v>0.78474126352974538</v>
      </c>
      <c r="F1813" s="24">
        <f t="shared" ca="1" si="57"/>
        <v>50788.306454847669</v>
      </c>
    </row>
    <row r="1814" spans="5:6" x14ac:dyDescent="0.25">
      <c r="E1814" s="24">
        <f t="shared" ca="1" si="56"/>
        <v>0.25852508293992515</v>
      </c>
      <c r="F1814" s="24">
        <f t="shared" ca="1" si="57"/>
        <v>49352.100827323084</v>
      </c>
    </row>
    <row r="1815" spans="5:6" x14ac:dyDescent="0.25">
      <c r="E1815" s="24">
        <f t="shared" ca="1" si="56"/>
        <v>0.22172908432516791</v>
      </c>
      <c r="F1815" s="24">
        <f t="shared" ca="1" si="57"/>
        <v>49233.633346514878</v>
      </c>
    </row>
    <row r="1816" spans="5:6" x14ac:dyDescent="0.25">
      <c r="E1816" s="24">
        <f t="shared" ca="1" si="56"/>
        <v>0.51362386558075324</v>
      </c>
      <c r="F1816" s="24">
        <f t="shared" ca="1" si="57"/>
        <v>50034.156607115518</v>
      </c>
    </row>
    <row r="1817" spans="5:6" x14ac:dyDescent="0.25">
      <c r="E1817" s="24">
        <f t="shared" ca="1" si="56"/>
        <v>0.92065543723456988</v>
      </c>
      <c r="F1817" s="24">
        <f t="shared" ca="1" si="57"/>
        <v>51409.494070552595</v>
      </c>
    </row>
    <row r="1818" spans="5:6" x14ac:dyDescent="0.25">
      <c r="E1818" s="24">
        <f t="shared" ca="1" si="56"/>
        <v>0.41557940390415249</v>
      </c>
      <c r="F1818" s="24">
        <f t="shared" ca="1" si="57"/>
        <v>49786.784408751751</v>
      </c>
    </row>
    <row r="1819" spans="5:6" x14ac:dyDescent="0.25">
      <c r="E1819" s="24">
        <f t="shared" ca="1" si="56"/>
        <v>0.45804869347799915</v>
      </c>
      <c r="F1819" s="24">
        <f t="shared" ca="1" si="57"/>
        <v>49894.649114697204</v>
      </c>
    </row>
    <row r="1820" spans="5:6" x14ac:dyDescent="0.25">
      <c r="E1820" s="24">
        <f t="shared" ca="1" si="56"/>
        <v>9.7465769873794628E-6</v>
      </c>
      <c r="F1820" s="24">
        <f t="shared" ca="1" si="57"/>
        <v>45729.381417241973</v>
      </c>
    </row>
    <row r="1821" spans="5:6" x14ac:dyDescent="0.25">
      <c r="E1821" s="24">
        <f t="shared" ca="1" si="56"/>
        <v>0.20194186359174893</v>
      </c>
      <c r="F1821" s="24">
        <f t="shared" ca="1" si="57"/>
        <v>49165.294824957979</v>
      </c>
    </row>
    <row r="1822" spans="5:6" x14ac:dyDescent="0.25">
      <c r="E1822" s="24">
        <f t="shared" ca="1" si="56"/>
        <v>0.49233088733181607</v>
      </c>
      <c r="F1822" s="24">
        <f t="shared" ca="1" si="57"/>
        <v>49980.775201185425</v>
      </c>
    </row>
    <row r="1823" spans="5:6" x14ac:dyDescent="0.25">
      <c r="E1823" s="24">
        <f t="shared" ca="1" si="56"/>
        <v>0.60487013927536215</v>
      </c>
      <c r="F1823" s="24">
        <f t="shared" ca="1" si="57"/>
        <v>50265.973365784375</v>
      </c>
    </row>
    <row r="1824" spans="5:6" x14ac:dyDescent="0.25">
      <c r="E1824" s="24">
        <f t="shared" ca="1" si="56"/>
        <v>7.0726802407819034E-2</v>
      </c>
      <c r="F1824" s="24">
        <f t="shared" ca="1" si="57"/>
        <v>48529.600566854766</v>
      </c>
    </row>
    <row r="1825" spans="5:6" x14ac:dyDescent="0.25">
      <c r="E1825" s="24">
        <f t="shared" ca="1" si="56"/>
        <v>0.32479330428216291</v>
      </c>
      <c r="F1825" s="24">
        <f t="shared" ca="1" si="57"/>
        <v>49545.663443895239</v>
      </c>
    </row>
    <row r="1826" spans="5:6" x14ac:dyDescent="0.25">
      <c r="E1826" s="24">
        <f t="shared" ca="1" si="56"/>
        <v>0.18331065829411852</v>
      </c>
      <c r="F1826" s="24">
        <f t="shared" ca="1" si="57"/>
        <v>49097.179777540689</v>
      </c>
    </row>
    <row r="1827" spans="5:6" x14ac:dyDescent="0.25">
      <c r="E1827" s="24">
        <f t="shared" ca="1" si="56"/>
        <v>0.24744153171072036</v>
      </c>
      <c r="F1827" s="24">
        <f t="shared" ca="1" si="57"/>
        <v>49317.437067424085</v>
      </c>
    </row>
    <row r="1828" spans="5:6" x14ac:dyDescent="0.25">
      <c r="E1828" s="24">
        <f t="shared" ca="1" si="56"/>
        <v>0.76001361892407382</v>
      </c>
      <c r="F1828" s="24">
        <f t="shared" ca="1" si="57"/>
        <v>50706.346372132983</v>
      </c>
    </row>
    <row r="1829" spans="5:6" x14ac:dyDescent="0.25">
      <c r="E1829" s="24">
        <f t="shared" ca="1" si="56"/>
        <v>0.37641037963144164</v>
      </c>
      <c r="F1829" s="24">
        <f t="shared" ca="1" si="57"/>
        <v>49685.077844546657</v>
      </c>
    </row>
    <row r="1830" spans="5:6" x14ac:dyDescent="0.25">
      <c r="E1830" s="24">
        <f t="shared" ca="1" si="56"/>
        <v>0.83613707650149938</v>
      </c>
      <c r="F1830" s="24">
        <f t="shared" ca="1" si="57"/>
        <v>50978.704825712783</v>
      </c>
    </row>
    <row r="1831" spans="5:6" x14ac:dyDescent="0.25">
      <c r="E1831" s="24">
        <f t="shared" ca="1" si="56"/>
        <v>0.4009669779156888</v>
      </c>
      <c r="F1831" s="24">
        <f t="shared" ca="1" si="57"/>
        <v>49749.155009336922</v>
      </c>
    </row>
    <row r="1832" spans="5:6" x14ac:dyDescent="0.25">
      <c r="E1832" s="24">
        <f t="shared" ca="1" si="56"/>
        <v>0.4586957294721864</v>
      </c>
      <c r="F1832" s="24">
        <f t="shared" ca="1" si="57"/>
        <v>49896.279879526002</v>
      </c>
    </row>
    <row r="1833" spans="5:6" x14ac:dyDescent="0.25">
      <c r="E1833" s="24">
        <f t="shared" ca="1" si="56"/>
        <v>0.16226508499550207</v>
      </c>
      <c r="F1833" s="24">
        <f t="shared" ca="1" si="57"/>
        <v>49014.808815532255</v>
      </c>
    </row>
    <row r="1834" spans="5:6" x14ac:dyDescent="0.25">
      <c r="E1834" s="24">
        <f t="shared" ca="1" si="56"/>
        <v>1.3830999070501004E-3</v>
      </c>
      <c r="F1834" s="24">
        <f t="shared" ca="1" si="57"/>
        <v>47007.408774718766</v>
      </c>
    </row>
    <row r="1835" spans="5:6" x14ac:dyDescent="0.25">
      <c r="E1835" s="24">
        <f t="shared" ca="1" si="56"/>
        <v>0.25463922479869305</v>
      </c>
      <c r="F1835" s="24">
        <f t="shared" ca="1" si="57"/>
        <v>49340.038365098721</v>
      </c>
    </row>
    <row r="1836" spans="5:6" x14ac:dyDescent="0.25">
      <c r="E1836" s="24">
        <f t="shared" ca="1" si="56"/>
        <v>1.9064897752237853E-3</v>
      </c>
      <c r="F1836" s="24">
        <f t="shared" ca="1" si="57"/>
        <v>47106.766696992789</v>
      </c>
    </row>
    <row r="1837" spans="5:6" x14ac:dyDescent="0.25">
      <c r="E1837" s="24">
        <f t="shared" ca="1" si="56"/>
        <v>0.58902984053108198</v>
      </c>
      <c r="F1837" s="24">
        <f t="shared" ca="1" si="57"/>
        <v>50225.050075153937</v>
      </c>
    </row>
    <row r="1838" spans="5:6" x14ac:dyDescent="0.25">
      <c r="E1838" s="24">
        <f t="shared" ca="1" si="56"/>
        <v>0.91638312592157001</v>
      </c>
      <c r="F1838" s="24">
        <f t="shared" ca="1" si="57"/>
        <v>51381.147060937001</v>
      </c>
    </row>
    <row r="1839" spans="5:6" x14ac:dyDescent="0.25">
      <c r="E1839" s="24">
        <f t="shared" ca="1" si="56"/>
        <v>0.88921990712433308</v>
      </c>
      <c r="F1839" s="24">
        <f t="shared" ca="1" si="57"/>
        <v>51222.389982294371</v>
      </c>
    </row>
    <row r="1840" spans="5:6" x14ac:dyDescent="0.25">
      <c r="E1840" s="24">
        <f t="shared" ca="1" si="56"/>
        <v>0.72973543166878319</v>
      </c>
      <c r="F1840" s="24">
        <f t="shared" ca="1" si="57"/>
        <v>50612.013030032518</v>
      </c>
    </row>
    <row r="1841" spans="5:6" x14ac:dyDescent="0.25">
      <c r="E1841" s="24">
        <f t="shared" ca="1" si="56"/>
        <v>0.74723026958640293</v>
      </c>
      <c r="F1841" s="24">
        <f t="shared" ca="1" si="57"/>
        <v>50665.799192924904</v>
      </c>
    </row>
    <row r="1842" spans="5:6" x14ac:dyDescent="0.25">
      <c r="E1842" s="24">
        <f t="shared" ca="1" si="56"/>
        <v>5.1415944103605504E-3</v>
      </c>
      <c r="F1842" s="24">
        <f t="shared" ca="1" si="57"/>
        <v>47433.841705525367</v>
      </c>
    </row>
    <row r="1843" spans="5:6" x14ac:dyDescent="0.25">
      <c r="E1843" s="24">
        <f t="shared" ca="1" si="56"/>
        <v>0.16698692649788571</v>
      </c>
      <c r="F1843" s="24">
        <f t="shared" ca="1" si="57"/>
        <v>49033.859443742549</v>
      </c>
    </row>
    <row r="1844" spans="5:6" x14ac:dyDescent="0.25">
      <c r="E1844" s="24">
        <f t="shared" ca="1" si="56"/>
        <v>0.96851314982275871</v>
      </c>
      <c r="F1844" s="24">
        <f t="shared" ca="1" si="57"/>
        <v>51859.377135692928</v>
      </c>
    </row>
    <row r="1845" spans="5:6" x14ac:dyDescent="0.25">
      <c r="E1845" s="24">
        <f t="shared" ca="1" si="56"/>
        <v>2.6163525371370344E-2</v>
      </c>
      <c r="F1845" s="24">
        <f t="shared" ca="1" si="57"/>
        <v>48059.566682122233</v>
      </c>
    </row>
    <row r="1846" spans="5:6" x14ac:dyDescent="0.25">
      <c r="E1846" s="24">
        <f t="shared" ca="1" si="56"/>
        <v>0.95597609123254113</v>
      </c>
      <c r="F1846" s="24">
        <f t="shared" ca="1" si="57"/>
        <v>51705.78660737021</v>
      </c>
    </row>
    <row r="1847" spans="5:6" x14ac:dyDescent="0.25">
      <c r="E1847" s="24">
        <f t="shared" ca="1" si="56"/>
        <v>0.69365489303993133</v>
      </c>
      <c r="F1847" s="24">
        <f t="shared" ca="1" si="57"/>
        <v>50506.237099212311</v>
      </c>
    </row>
    <row r="1848" spans="5:6" x14ac:dyDescent="0.25">
      <c r="E1848" s="24">
        <f t="shared" ca="1" si="56"/>
        <v>0.14754110254523889</v>
      </c>
      <c r="F1848" s="24">
        <f t="shared" ca="1" si="57"/>
        <v>48952.96233095607</v>
      </c>
    </row>
    <row r="1849" spans="5:6" x14ac:dyDescent="0.25">
      <c r="E1849" s="24">
        <f t="shared" ca="1" si="56"/>
        <v>0.2495077703382651</v>
      </c>
      <c r="F1849" s="24">
        <f t="shared" ca="1" si="57"/>
        <v>49323.960459120048</v>
      </c>
    </row>
    <row r="1850" spans="5:6" x14ac:dyDescent="0.25">
      <c r="E1850" s="24">
        <f t="shared" ca="1" si="56"/>
        <v>0.17362762508021512</v>
      </c>
      <c r="F1850" s="24">
        <f t="shared" ca="1" si="57"/>
        <v>49060.073474463847</v>
      </c>
    </row>
    <row r="1851" spans="5:6" x14ac:dyDescent="0.25">
      <c r="E1851" s="24">
        <f t="shared" ca="1" si="56"/>
        <v>0.86744909142742999</v>
      </c>
      <c r="F1851" s="24">
        <f t="shared" ca="1" si="57"/>
        <v>51114.413540263704</v>
      </c>
    </row>
    <row r="1852" spans="5:6" x14ac:dyDescent="0.25">
      <c r="E1852" s="24">
        <f t="shared" ca="1" si="56"/>
        <v>0.15729216195003348</v>
      </c>
      <c r="F1852" s="24">
        <f t="shared" ca="1" si="57"/>
        <v>48994.350750102392</v>
      </c>
    </row>
    <row r="1853" spans="5:6" x14ac:dyDescent="0.25">
      <c r="E1853" s="24">
        <f t="shared" ca="1" si="56"/>
        <v>0.8476533444769454</v>
      </c>
      <c r="F1853" s="24">
        <f t="shared" ca="1" si="57"/>
        <v>51026.420729528021</v>
      </c>
    </row>
    <row r="1854" spans="5:6" x14ac:dyDescent="0.25">
      <c r="E1854" s="24">
        <f t="shared" ca="1" si="56"/>
        <v>0.47118739012683852</v>
      </c>
      <c r="F1854" s="24">
        <f t="shared" ca="1" si="57"/>
        <v>49927.714596031299</v>
      </c>
    </row>
    <row r="1855" spans="5:6" x14ac:dyDescent="0.25">
      <c r="E1855" s="24">
        <f t="shared" ca="1" si="56"/>
        <v>0.77223824072901004</v>
      </c>
      <c r="F1855" s="24">
        <f t="shared" ca="1" si="57"/>
        <v>50746.238229020579</v>
      </c>
    </row>
    <row r="1856" spans="5:6" x14ac:dyDescent="0.25">
      <c r="E1856" s="24">
        <f t="shared" ca="1" si="56"/>
        <v>0.26945599485410388</v>
      </c>
      <c r="F1856" s="24">
        <f t="shared" ca="1" si="57"/>
        <v>49385.540896182618</v>
      </c>
    </row>
    <row r="1857" spans="5:6" x14ac:dyDescent="0.25">
      <c r="E1857" s="24">
        <f t="shared" ca="1" si="56"/>
        <v>0.92355415072828739</v>
      </c>
      <c r="F1857" s="24">
        <f t="shared" ca="1" si="57"/>
        <v>51429.391644689866</v>
      </c>
    </row>
    <row r="1858" spans="5:6" x14ac:dyDescent="0.25">
      <c r="E1858" s="24">
        <f t="shared" ca="1" si="56"/>
        <v>0.17378326550642142</v>
      </c>
      <c r="F1858" s="24">
        <f t="shared" ca="1" si="57"/>
        <v>49060.680112808994</v>
      </c>
    </row>
    <row r="1859" spans="5:6" x14ac:dyDescent="0.25">
      <c r="E1859" s="24">
        <f t="shared" ca="1" si="56"/>
        <v>0.70677670322240982</v>
      </c>
      <c r="F1859" s="24">
        <f t="shared" ca="1" si="57"/>
        <v>50543.992558667487</v>
      </c>
    </row>
    <row r="1860" spans="5:6" x14ac:dyDescent="0.25">
      <c r="E1860" s="24">
        <f t="shared" ref="E1860:E1923" ca="1" si="58">RAND()</f>
        <v>0.69196065203143042</v>
      </c>
      <c r="F1860" s="24">
        <f t="shared" ref="F1860:F1923" ca="1" si="59">_xlfn.NORM.INV(E1860,$C$3,$C$4)</f>
        <v>50501.415553338069</v>
      </c>
    </row>
    <row r="1861" spans="5:6" x14ac:dyDescent="0.25">
      <c r="E1861" s="24">
        <f t="shared" ca="1" si="58"/>
        <v>0.17938017018010532</v>
      </c>
      <c r="F1861" s="24">
        <f t="shared" ca="1" si="59"/>
        <v>49082.270196327911</v>
      </c>
    </row>
    <row r="1862" spans="5:6" x14ac:dyDescent="0.25">
      <c r="E1862" s="24">
        <f t="shared" ca="1" si="58"/>
        <v>0.14007914526399712</v>
      </c>
      <c r="F1862" s="24">
        <f t="shared" ca="1" si="59"/>
        <v>48920.036177369373</v>
      </c>
    </row>
    <row r="1863" spans="5:6" x14ac:dyDescent="0.25">
      <c r="E1863" s="24">
        <f t="shared" ca="1" si="58"/>
        <v>0.98276806740788925</v>
      </c>
      <c r="F1863" s="24">
        <f t="shared" ca="1" si="59"/>
        <v>52114.602209620949</v>
      </c>
    </row>
    <row r="1864" spans="5:6" x14ac:dyDescent="0.25">
      <c r="E1864" s="24">
        <f t="shared" ca="1" si="58"/>
        <v>0.70315873576294008</v>
      </c>
      <c r="F1864" s="24">
        <f t="shared" ca="1" si="59"/>
        <v>50533.507199768035</v>
      </c>
    </row>
    <row r="1865" spans="5:6" x14ac:dyDescent="0.25">
      <c r="E1865" s="24">
        <f t="shared" ca="1" si="58"/>
        <v>0.97210942979904325</v>
      </c>
      <c r="F1865" s="24">
        <f t="shared" ca="1" si="59"/>
        <v>51912.741602817958</v>
      </c>
    </row>
    <row r="1866" spans="5:6" x14ac:dyDescent="0.25">
      <c r="E1866" s="24">
        <f t="shared" ca="1" si="58"/>
        <v>0.65189186067594596</v>
      </c>
      <c r="F1866" s="24">
        <f t="shared" ca="1" si="59"/>
        <v>50390.433150337005</v>
      </c>
    </row>
    <row r="1867" spans="5:6" x14ac:dyDescent="0.25">
      <c r="E1867" s="24">
        <f t="shared" ca="1" si="58"/>
        <v>0.67500693441684689</v>
      </c>
      <c r="F1867" s="24">
        <f t="shared" ca="1" si="59"/>
        <v>50453.781457095531</v>
      </c>
    </row>
    <row r="1868" spans="5:6" x14ac:dyDescent="0.25">
      <c r="E1868" s="24">
        <f t="shared" ca="1" si="58"/>
        <v>0.77310883135518582</v>
      </c>
      <c r="F1868" s="24">
        <f t="shared" ca="1" si="59"/>
        <v>50749.124221563761</v>
      </c>
    </row>
    <row r="1869" spans="5:6" x14ac:dyDescent="0.25">
      <c r="E1869" s="24">
        <f t="shared" ca="1" si="58"/>
        <v>0.60680250421064719</v>
      </c>
      <c r="F1869" s="24">
        <f t="shared" ca="1" si="59"/>
        <v>50270.99485212838</v>
      </c>
    </row>
    <row r="1870" spans="5:6" x14ac:dyDescent="0.25">
      <c r="E1870" s="24">
        <f t="shared" ca="1" si="58"/>
        <v>0.86167988650791305</v>
      </c>
      <c r="F1870" s="24">
        <f t="shared" ca="1" si="59"/>
        <v>51087.897801073079</v>
      </c>
    </row>
    <row r="1871" spans="5:6" x14ac:dyDescent="0.25">
      <c r="E1871" s="24">
        <f t="shared" ca="1" si="58"/>
        <v>0.45260417202077552</v>
      </c>
      <c r="F1871" s="24">
        <f t="shared" ca="1" si="59"/>
        <v>49880.915416034142</v>
      </c>
    </row>
    <row r="1872" spans="5:6" x14ac:dyDescent="0.25">
      <c r="E1872" s="24">
        <f t="shared" ca="1" si="58"/>
        <v>0.68710319725530766</v>
      </c>
      <c r="F1872" s="24">
        <f t="shared" ca="1" si="59"/>
        <v>50487.655883017338</v>
      </c>
    </row>
    <row r="1873" spans="5:6" x14ac:dyDescent="0.25">
      <c r="E1873" s="24">
        <f t="shared" ca="1" si="58"/>
        <v>0.6292791244500805</v>
      </c>
      <c r="F1873" s="24">
        <f t="shared" ca="1" si="59"/>
        <v>50329.944694911333</v>
      </c>
    </row>
    <row r="1874" spans="5:6" x14ac:dyDescent="0.25">
      <c r="E1874" s="24">
        <f t="shared" ca="1" si="58"/>
        <v>0.27002447991082557</v>
      </c>
      <c r="F1874" s="24">
        <f t="shared" ca="1" si="59"/>
        <v>49387.261044027109</v>
      </c>
    </row>
    <row r="1875" spans="5:6" x14ac:dyDescent="0.25">
      <c r="E1875" s="24">
        <f t="shared" ca="1" si="58"/>
        <v>0.69535352947556139</v>
      </c>
      <c r="F1875" s="24">
        <f t="shared" ca="1" si="59"/>
        <v>50511.082997403733</v>
      </c>
    </row>
    <row r="1876" spans="5:6" x14ac:dyDescent="0.25">
      <c r="E1876" s="24">
        <f t="shared" ca="1" si="58"/>
        <v>3.2949743491406114E-4</v>
      </c>
      <c r="F1876" s="24">
        <f t="shared" ca="1" si="59"/>
        <v>46593.906006937199</v>
      </c>
    </row>
    <row r="1877" spans="5:6" x14ac:dyDescent="0.25">
      <c r="E1877" s="24">
        <f t="shared" ca="1" si="58"/>
        <v>0.82984292801830872</v>
      </c>
      <c r="F1877" s="24">
        <f t="shared" ca="1" si="59"/>
        <v>50953.544730320667</v>
      </c>
    </row>
    <row r="1878" spans="5:6" x14ac:dyDescent="0.25">
      <c r="E1878" s="24">
        <f t="shared" ca="1" si="58"/>
        <v>0.30853273098385303</v>
      </c>
      <c r="F1878" s="24">
        <f t="shared" ca="1" si="59"/>
        <v>49499.986344129393</v>
      </c>
    </row>
    <row r="1879" spans="5:6" x14ac:dyDescent="0.25">
      <c r="E1879" s="24">
        <f t="shared" ca="1" si="58"/>
        <v>0.40048731518599678</v>
      </c>
      <c r="F1879" s="24">
        <f t="shared" ca="1" si="59"/>
        <v>49747.914050959582</v>
      </c>
    </row>
    <row r="1880" spans="5:6" x14ac:dyDescent="0.25">
      <c r="E1880" s="24">
        <f t="shared" ca="1" si="58"/>
        <v>0.89607443256621888</v>
      </c>
      <c r="F1880" s="24">
        <f t="shared" ca="1" si="59"/>
        <v>51259.496274929603</v>
      </c>
    </row>
    <row r="1881" spans="5:6" x14ac:dyDescent="0.25">
      <c r="E1881" s="24">
        <f t="shared" ca="1" si="58"/>
        <v>0.93032781474593129</v>
      </c>
      <c r="F1881" s="24">
        <f t="shared" ca="1" si="59"/>
        <v>51478.236937005364</v>
      </c>
    </row>
    <row r="1882" spans="5:6" x14ac:dyDescent="0.25">
      <c r="E1882" s="24">
        <f t="shared" ca="1" si="58"/>
        <v>0.33182795133649101</v>
      </c>
      <c r="F1882" s="24">
        <f t="shared" ca="1" si="59"/>
        <v>49565.128775732141</v>
      </c>
    </row>
    <row r="1883" spans="5:6" x14ac:dyDescent="0.25">
      <c r="E1883" s="24">
        <f t="shared" ca="1" si="58"/>
        <v>0.99011942210149639</v>
      </c>
      <c r="F1883" s="24">
        <f t="shared" ca="1" si="59"/>
        <v>52330.85217559895</v>
      </c>
    </row>
    <row r="1884" spans="5:6" x14ac:dyDescent="0.25">
      <c r="E1884" s="24">
        <f t="shared" ca="1" si="58"/>
        <v>0.82079884336761921</v>
      </c>
      <c r="F1884" s="24">
        <f t="shared" ca="1" si="59"/>
        <v>50918.413714747447</v>
      </c>
    </row>
    <row r="1885" spans="5:6" x14ac:dyDescent="0.25">
      <c r="E1885" s="24">
        <f t="shared" ca="1" si="58"/>
        <v>0.47274813046121777</v>
      </c>
      <c r="F1885" s="24">
        <f t="shared" ca="1" si="59"/>
        <v>49931.636480295245</v>
      </c>
    </row>
    <row r="1886" spans="5:6" x14ac:dyDescent="0.25">
      <c r="E1886" s="24">
        <f t="shared" ca="1" si="58"/>
        <v>0.92878471972301657</v>
      </c>
      <c r="F1886" s="24">
        <f t="shared" ca="1" si="59"/>
        <v>51466.79966616712</v>
      </c>
    </row>
    <row r="1887" spans="5:6" x14ac:dyDescent="0.25">
      <c r="E1887" s="24">
        <f t="shared" ca="1" si="58"/>
        <v>0.55709472762628054</v>
      </c>
      <c r="F1887" s="24">
        <f t="shared" ca="1" si="59"/>
        <v>50143.607339383212</v>
      </c>
    </row>
    <row r="1888" spans="5:6" x14ac:dyDescent="0.25">
      <c r="E1888" s="24">
        <f t="shared" ca="1" si="58"/>
        <v>0.59596287730209685</v>
      </c>
      <c r="F1888" s="24">
        <f t="shared" ca="1" si="59"/>
        <v>50242.911127262923</v>
      </c>
    </row>
    <row r="1889" spans="5:6" x14ac:dyDescent="0.25">
      <c r="E1889" s="24">
        <f t="shared" ca="1" si="58"/>
        <v>0.9868899039967618</v>
      </c>
      <c r="F1889" s="24">
        <f t="shared" ca="1" si="59"/>
        <v>52222.934870615558</v>
      </c>
    </row>
    <row r="1890" spans="5:6" x14ac:dyDescent="0.25">
      <c r="E1890" s="24">
        <f t="shared" ca="1" si="58"/>
        <v>0.98379199064121325</v>
      </c>
      <c r="F1890" s="24">
        <f t="shared" ca="1" si="59"/>
        <v>52139.24268666948</v>
      </c>
    </row>
    <row r="1891" spans="5:6" x14ac:dyDescent="0.25">
      <c r="E1891" s="24">
        <f t="shared" ca="1" si="58"/>
        <v>0.45335941841730076</v>
      </c>
      <c r="F1891" s="24">
        <f t="shared" ca="1" si="59"/>
        <v>49882.82179376563</v>
      </c>
    </row>
    <row r="1892" spans="5:6" x14ac:dyDescent="0.25">
      <c r="E1892" s="24">
        <f t="shared" ca="1" si="58"/>
        <v>2.997663764242009E-2</v>
      </c>
      <c r="F1892" s="24">
        <f t="shared" ca="1" si="59"/>
        <v>48118.862928673276</v>
      </c>
    </row>
    <row r="1893" spans="5:6" x14ac:dyDescent="0.25">
      <c r="E1893" s="24">
        <f t="shared" ca="1" si="58"/>
        <v>4.4996630713201702E-2</v>
      </c>
      <c r="F1893" s="24">
        <f t="shared" ca="1" si="59"/>
        <v>48304.566742703362</v>
      </c>
    </row>
    <row r="1894" spans="5:6" x14ac:dyDescent="0.25">
      <c r="E1894" s="24">
        <f t="shared" ca="1" si="58"/>
        <v>0.46125075225148637</v>
      </c>
      <c r="F1894" s="24">
        <f t="shared" ca="1" si="59"/>
        <v>49902.716809232414</v>
      </c>
    </row>
    <row r="1895" spans="5:6" x14ac:dyDescent="0.25">
      <c r="E1895" s="24">
        <f t="shared" ca="1" si="58"/>
        <v>0.46642346985889371</v>
      </c>
      <c r="F1895" s="24">
        <f t="shared" ca="1" si="59"/>
        <v>49915.736509785238</v>
      </c>
    </row>
    <row r="1896" spans="5:6" x14ac:dyDescent="0.25">
      <c r="E1896" s="24">
        <f t="shared" ca="1" si="58"/>
        <v>0.9321103783419421</v>
      </c>
      <c r="F1896" s="24">
        <f t="shared" ca="1" si="59"/>
        <v>51491.694531674089</v>
      </c>
    </row>
    <row r="1897" spans="5:6" x14ac:dyDescent="0.25">
      <c r="E1897" s="24">
        <f t="shared" ca="1" si="58"/>
        <v>0.19043597727871964</v>
      </c>
      <c r="F1897" s="24">
        <f t="shared" ca="1" si="59"/>
        <v>49123.709180429047</v>
      </c>
    </row>
    <row r="1898" spans="5:6" x14ac:dyDescent="0.25">
      <c r="E1898" s="24">
        <f t="shared" ca="1" si="58"/>
        <v>0.50249644916390246</v>
      </c>
      <c r="F1898" s="24">
        <f t="shared" ca="1" si="59"/>
        <v>50006.257710901067</v>
      </c>
    </row>
    <row r="1899" spans="5:6" x14ac:dyDescent="0.25">
      <c r="E1899" s="24">
        <f t="shared" ca="1" si="58"/>
        <v>0.62929883814959053</v>
      </c>
      <c r="F1899" s="24">
        <f t="shared" ca="1" si="59"/>
        <v>50329.996874567652</v>
      </c>
    </row>
    <row r="1900" spans="5:6" x14ac:dyDescent="0.25">
      <c r="E1900" s="24">
        <f t="shared" ca="1" si="58"/>
        <v>0.7384843733646812</v>
      </c>
      <c r="F1900" s="24">
        <f t="shared" ca="1" si="59"/>
        <v>50638.679804561922</v>
      </c>
    </row>
    <row r="1901" spans="5:6" x14ac:dyDescent="0.25">
      <c r="E1901" s="24">
        <f t="shared" ca="1" si="58"/>
        <v>0.70259289212713483</v>
      </c>
      <c r="F1901" s="24">
        <f t="shared" ca="1" si="59"/>
        <v>50531.87262876812</v>
      </c>
    </row>
    <row r="1902" spans="5:6" x14ac:dyDescent="0.25">
      <c r="E1902" s="24">
        <f t="shared" ca="1" si="58"/>
        <v>6.7481992012314973E-2</v>
      </c>
      <c r="F1902" s="24">
        <f t="shared" ca="1" si="59"/>
        <v>48505.189801805362</v>
      </c>
    </row>
    <row r="1903" spans="5:6" x14ac:dyDescent="0.25">
      <c r="E1903" s="24">
        <f t="shared" ca="1" si="58"/>
        <v>0.61437626650440613</v>
      </c>
      <c r="F1903" s="24">
        <f t="shared" ca="1" si="59"/>
        <v>50290.743542900811</v>
      </c>
    </row>
    <row r="1904" spans="5:6" x14ac:dyDescent="0.25">
      <c r="E1904" s="24">
        <f t="shared" ca="1" si="58"/>
        <v>0.29316907591235464</v>
      </c>
      <c r="F1904" s="24">
        <f t="shared" ca="1" si="59"/>
        <v>49455.849849058206</v>
      </c>
    </row>
    <row r="1905" spans="5:6" x14ac:dyDescent="0.25">
      <c r="E1905" s="24">
        <f t="shared" ca="1" si="58"/>
        <v>0.41505756459070908</v>
      </c>
      <c r="F1905" s="24">
        <f t="shared" ca="1" si="59"/>
        <v>49785.446087032236</v>
      </c>
    </row>
    <row r="1906" spans="5:6" x14ac:dyDescent="0.25">
      <c r="E1906" s="24">
        <f t="shared" ca="1" si="58"/>
        <v>7.9341407183810553E-2</v>
      </c>
      <c r="F1906" s="24">
        <f t="shared" ca="1" si="59"/>
        <v>48590.484570661334</v>
      </c>
    </row>
    <row r="1907" spans="5:6" x14ac:dyDescent="0.25">
      <c r="E1907" s="24">
        <f t="shared" ca="1" si="58"/>
        <v>0.14747657926749502</v>
      </c>
      <c r="F1907" s="24">
        <f t="shared" ca="1" si="59"/>
        <v>48952.682480592703</v>
      </c>
    </row>
    <row r="1908" spans="5:6" x14ac:dyDescent="0.25">
      <c r="E1908" s="24">
        <f t="shared" ca="1" si="58"/>
        <v>0.67631555797620801</v>
      </c>
      <c r="F1908" s="24">
        <f t="shared" ca="1" si="59"/>
        <v>50457.420428085621</v>
      </c>
    </row>
    <row r="1909" spans="5:6" x14ac:dyDescent="0.25">
      <c r="E1909" s="24">
        <f t="shared" ca="1" si="58"/>
        <v>0.10165034249021443</v>
      </c>
      <c r="F1909" s="24">
        <f t="shared" ca="1" si="59"/>
        <v>48727.796107514427</v>
      </c>
    </row>
    <row r="1910" spans="5:6" x14ac:dyDescent="0.25">
      <c r="E1910" s="24">
        <f t="shared" ca="1" si="58"/>
        <v>0.7486259351857294</v>
      </c>
      <c r="F1910" s="24">
        <f t="shared" ca="1" si="59"/>
        <v>50670.172033424053</v>
      </c>
    </row>
    <row r="1911" spans="5:6" x14ac:dyDescent="0.25">
      <c r="E1911" s="24">
        <f t="shared" ca="1" si="58"/>
        <v>0.59924614640072194</v>
      </c>
      <c r="F1911" s="24">
        <f t="shared" ca="1" si="59"/>
        <v>50251.396326968861</v>
      </c>
    </row>
    <row r="1912" spans="5:6" x14ac:dyDescent="0.25">
      <c r="E1912" s="24">
        <f t="shared" ca="1" si="58"/>
        <v>5.0279236940676819E-3</v>
      </c>
      <c r="F1912" s="24">
        <f t="shared" ca="1" si="59"/>
        <v>47426.09704401304</v>
      </c>
    </row>
    <row r="1913" spans="5:6" x14ac:dyDescent="0.25">
      <c r="E1913" s="24">
        <f t="shared" ca="1" si="58"/>
        <v>0.50228956367005306</v>
      </c>
      <c r="F1913" s="24">
        <f t="shared" ca="1" si="59"/>
        <v>50005.739116537086</v>
      </c>
    </row>
    <row r="1914" spans="5:6" x14ac:dyDescent="0.25">
      <c r="E1914" s="24">
        <f t="shared" ca="1" si="58"/>
        <v>0.41421414200116424</v>
      </c>
      <c r="F1914" s="24">
        <f t="shared" ca="1" si="59"/>
        <v>49783.28221121151</v>
      </c>
    </row>
    <row r="1915" spans="5:6" x14ac:dyDescent="0.25">
      <c r="E1915" s="24">
        <f t="shared" ca="1" si="58"/>
        <v>0.26253829742505319</v>
      </c>
      <c r="F1915" s="24">
        <f t="shared" ca="1" si="59"/>
        <v>49364.460471667997</v>
      </c>
    </row>
    <row r="1916" spans="5:6" x14ac:dyDescent="0.25">
      <c r="E1916" s="24">
        <f t="shared" ca="1" si="58"/>
        <v>0.77952639428477732</v>
      </c>
      <c r="F1916" s="24">
        <f t="shared" ca="1" si="59"/>
        <v>50770.594686898221</v>
      </c>
    </row>
    <row r="1917" spans="5:6" x14ac:dyDescent="0.25">
      <c r="E1917" s="24">
        <f t="shared" ca="1" si="58"/>
        <v>0.44390308557505442</v>
      </c>
      <c r="F1917" s="24">
        <f t="shared" ca="1" si="59"/>
        <v>49858.919275743305</v>
      </c>
    </row>
    <row r="1918" spans="5:6" x14ac:dyDescent="0.25">
      <c r="E1918" s="24">
        <f t="shared" ca="1" si="58"/>
        <v>0.24364570149888942</v>
      </c>
      <c r="F1918" s="24">
        <f t="shared" ca="1" si="59"/>
        <v>49305.376694497405</v>
      </c>
    </row>
    <row r="1919" spans="5:6" x14ac:dyDescent="0.25">
      <c r="E1919" s="24">
        <f t="shared" ca="1" si="58"/>
        <v>0.55781390752921689</v>
      </c>
      <c r="F1919" s="24">
        <f t="shared" ca="1" si="59"/>
        <v>50145.428980264427</v>
      </c>
    </row>
    <row r="1920" spans="5:6" x14ac:dyDescent="0.25">
      <c r="E1920" s="24">
        <f t="shared" ca="1" si="58"/>
        <v>0.91208080661626334</v>
      </c>
      <c r="F1920" s="24">
        <f t="shared" ca="1" si="59"/>
        <v>51353.680328313225</v>
      </c>
    </row>
    <row r="1921" spans="5:6" x14ac:dyDescent="0.25">
      <c r="E1921" s="24">
        <f t="shared" ca="1" si="58"/>
        <v>0.75748033509341151</v>
      </c>
      <c r="F1921" s="24">
        <f t="shared" ca="1" si="59"/>
        <v>50698.220465191858</v>
      </c>
    </row>
    <row r="1922" spans="5:6" x14ac:dyDescent="0.25">
      <c r="E1922" s="24">
        <f t="shared" ca="1" si="58"/>
        <v>0.18236335657471658</v>
      </c>
      <c r="F1922" s="24">
        <f t="shared" ca="1" si="59"/>
        <v>49093.604801214897</v>
      </c>
    </row>
    <row r="1923" spans="5:6" x14ac:dyDescent="0.25">
      <c r="E1923" s="24">
        <f t="shared" ca="1" si="58"/>
        <v>7.8051211161649037E-2</v>
      </c>
      <c r="F1923" s="24">
        <f t="shared" ca="1" si="59"/>
        <v>48581.697346476692</v>
      </c>
    </row>
    <row r="1924" spans="5:6" x14ac:dyDescent="0.25">
      <c r="E1924" s="24">
        <f t="shared" ref="E1924:E1987" ca="1" si="60">RAND()</f>
        <v>0.78607002044899277</v>
      </c>
      <c r="F1924" s="24">
        <f t="shared" ref="F1924:F1987" ca="1" si="61">_xlfn.NORM.INV(E1924,$C$3,$C$4)</f>
        <v>50792.85903096199</v>
      </c>
    </row>
    <row r="1925" spans="5:6" x14ac:dyDescent="0.25">
      <c r="E1925" s="24">
        <f t="shared" ca="1" si="60"/>
        <v>0.50414480193528544</v>
      </c>
      <c r="F1925" s="24">
        <f t="shared" ca="1" si="61"/>
        <v>50010.389664639661</v>
      </c>
    </row>
    <row r="1926" spans="5:6" x14ac:dyDescent="0.25">
      <c r="E1926" s="24">
        <f t="shared" ca="1" si="60"/>
        <v>0.84295075832811894</v>
      </c>
      <c r="F1926" s="24">
        <f t="shared" ca="1" si="61"/>
        <v>51006.65939079949</v>
      </c>
    </row>
    <row r="1927" spans="5:6" x14ac:dyDescent="0.25">
      <c r="E1927" s="24">
        <f t="shared" ca="1" si="60"/>
        <v>0.7230719259923537</v>
      </c>
      <c r="F1927" s="24">
        <f t="shared" ca="1" si="61"/>
        <v>50591.991697548292</v>
      </c>
    </row>
    <row r="1928" spans="5:6" x14ac:dyDescent="0.25">
      <c r="E1928" s="24">
        <f t="shared" ca="1" si="60"/>
        <v>0.91007775593299589</v>
      </c>
      <c r="F1928" s="24">
        <f t="shared" ca="1" si="61"/>
        <v>51341.234007794868</v>
      </c>
    </row>
    <row r="1929" spans="5:6" x14ac:dyDescent="0.25">
      <c r="E1929" s="24">
        <f t="shared" ca="1" si="60"/>
        <v>0.48700120155299542</v>
      </c>
      <c r="F1929" s="24">
        <f t="shared" ca="1" si="61"/>
        <v>49967.411076749966</v>
      </c>
    </row>
    <row r="1930" spans="5:6" x14ac:dyDescent="0.25">
      <c r="E1930" s="24">
        <f t="shared" ca="1" si="60"/>
        <v>0.12661349976902325</v>
      </c>
      <c r="F1930" s="24">
        <f t="shared" ca="1" si="61"/>
        <v>48857.453669505361</v>
      </c>
    </row>
    <row r="1931" spans="5:6" x14ac:dyDescent="0.25">
      <c r="E1931" s="24">
        <f t="shared" ca="1" si="60"/>
        <v>0.81425472481840178</v>
      </c>
      <c r="F1931" s="24">
        <f t="shared" ca="1" si="61"/>
        <v>50893.6848185126</v>
      </c>
    </row>
    <row r="1932" spans="5:6" x14ac:dyDescent="0.25">
      <c r="E1932" s="24">
        <f t="shared" ca="1" si="60"/>
        <v>3.1688651697535208E-2</v>
      </c>
      <c r="F1932" s="24">
        <f t="shared" ca="1" si="61"/>
        <v>48143.464749630664</v>
      </c>
    </row>
    <row r="1933" spans="5:6" x14ac:dyDescent="0.25">
      <c r="E1933" s="24">
        <f t="shared" ca="1" si="60"/>
        <v>4.9904120557265008E-2</v>
      </c>
      <c r="F1933" s="24">
        <f t="shared" ca="1" si="61"/>
        <v>48354.216017285537</v>
      </c>
    </row>
    <row r="1934" spans="5:6" x14ac:dyDescent="0.25">
      <c r="E1934" s="24">
        <f t="shared" ca="1" si="60"/>
        <v>0.58937851837729072</v>
      </c>
      <c r="F1934" s="24">
        <f t="shared" ca="1" si="61"/>
        <v>50225.946587202765</v>
      </c>
    </row>
    <row r="1935" spans="5:6" x14ac:dyDescent="0.25">
      <c r="E1935" s="24">
        <f t="shared" ca="1" si="60"/>
        <v>0.88056290781733859</v>
      </c>
      <c r="F1935" s="24">
        <f t="shared" ca="1" si="61"/>
        <v>51177.805427589017</v>
      </c>
    </row>
    <row r="1936" spans="5:6" x14ac:dyDescent="0.25">
      <c r="E1936" s="24">
        <f t="shared" ca="1" si="60"/>
        <v>0.50263626793145377</v>
      </c>
      <c r="F1936" s="24">
        <f t="shared" ca="1" si="61"/>
        <v>50006.608191830812</v>
      </c>
    </row>
    <row r="1937" spans="5:6" x14ac:dyDescent="0.25">
      <c r="E1937" s="24">
        <f t="shared" ca="1" si="60"/>
        <v>0.15770293226240339</v>
      </c>
      <c r="F1937" s="24">
        <f t="shared" ca="1" si="61"/>
        <v>48996.056534940893</v>
      </c>
    </row>
    <row r="1938" spans="5:6" x14ac:dyDescent="0.25">
      <c r="E1938" s="24">
        <f t="shared" ca="1" si="60"/>
        <v>0.21922541560713882</v>
      </c>
      <c r="F1938" s="24">
        <f t="shared" ca="1" si="61"/>
        <v>49225.188124910608</v>
      </c>
    </row>
    <row r="1939" spans="5:6" x14ac:dyDescent="0.25">
      <c r="E1939" s="24">
        <f t="shared" ca="1" si="60"/>
        <v>0.34876859990912268</v>
      </c>
      <c r="F1939" s="24">
        <f t="shared" ca="1" si="61"/>
        <v>49611.352873045667</v>
      </c>
    </row>
    <row r="1940" spans="5:6" x14ac:dyDescent="0.25">
      <c r="E1940" s="24">
        <f t="shared" ca="1" si="60"/>
        <v>0.6877342883066373</v>
      </c>
      <c r="F1940" s="24">
        <f t="shared" ca="1" si="61"/>
        <v>50489.438304164913</v>
      </c>
    </row>
    <row r="1941" spans="5:6" x14ac:dyDescent="0.25">
      <c r="E1941" s="24">
        <f t="shared" ca="1" si="60"/>
        <v>8.3922597993752901E-2</v>
      </c>
      <c r="F1941" s="24">
        <f t="shared" ca="1" si="61"/>
        <v>48620.839247711396</v>
      </c>
    </row>
    <row r="1942" spans="5:6" x14ac:dyDescent="0.25">
      <c r="E1942" s="24">
        <f t="shared" ca="1" si="60"/>
        <v>0.56127220097149388</v>
      </c>
      <c r="F1942" s="24">
        <f t="shared" ca="1" si="61"/>
        <v>50154.195490083621</v>
      </c>
    </row>
    <row r="1943" spans="5:6" x14ac:dyDescent="0.25">
      <c r="E1943" s="24">
        <f t="shared" ca="1" si="60"/>
        <v>0.68875845827978199</v>
      </c>
      <c r="F1943" s="24">
        <f t="shared" ca="1" si="61"/>
        <v>50492.33423318639</v>
      </c>
    </row>
    <row r="1944" spans="5:6" x14ac:dyDescent="0.25">
      <c r="E1944" s="24">
        <f t="shared" ca="1" si="60"/>
        <v>0.75747957072002159</v>
      </c>
      <c r="F1944" s="24">
        <f t="shared" ca="1" si="61"/>
        <v>50698.218020315115</v>
      </c>
    </row>
    <row r="1945" spans="5:6" x14ac:dyDescent="0.25">
      <c r="E1945" s="24">
        <f t="shared" ca="1" si="60"/>
        <v>0.65835274172207792</v>
      </c>
      <c r="F1945" s="24">
        <f t="shared" ca="1" si="61"/>
        <v>50407.971611869136</v>
      </c>
    </row>
    <row r="1946" spans="5:6" x14ac:dyDescent="0.25">
      <c r="E1946" s="24">
        <f t="shared" ca="1" si="60"/>
        <v>0.15099952982327192</v>
      </c>
      <c r="F1946" s="24">
        <f t="shared" ca="1" si="61"/>
        <v>48967.844034392816</v>
      </c>
    </row>
    <row r="1947" spans="5:6" x14ac:dyDescent="0.25">
      <c r="E1947" s="24">
        <f t="shared" ca="1" si="60"/>
        <v>0.15330382291519218</v>
      </c>
      <c r="F1947" s="24">
        <f t="shared" ca="1" si="61"/>
        <v>48977.63387217198</v>
      </c>
    </row>
    <row r="1948" spans="5:6" x14ac:dyDescent="0.25">
      <c r="E1948" s="24">
        <f t="shared" ca="1" si="60"/>
        <v>5.6319544883448591E-2</v>
      </c>
      <c r="F1948" s="24">
        <f t="shared" ca="1" si="61"/>
        <v>48413.558046122234</v>
      </c>
    </row>
    <row r="1949" spans="5:6" x14ac:dyDescent="0.25">
      <c r="E1949" s="24">
        <f t="shared" ca="1" si="60"/>
        <v>0.5439650126313037</v>
      </c>
      <c r="F1949" s="24">
        <f t="shared" ca="1" si="61"/>
        <v>50110.427966447329</v>
      </c>
    </row>
    <row r="1950" spans="5:6" x14ac:dyDescent="0.25">
      <c r="E1950" s="24">
        <f t="shared" ca="1" si="60"/>
        <v>0.39977026161921636</v>
      </c>
      <c r="F1950" s="24">
        <f t="shared" ca="1" si="61"/>
        <v>49746.058202567037</v>
      </c>
    </row>
    <row r="1951" spans="5:6" x14ac:dyDescent="0.25">
      <c r="E1951" s="24">
        <f t="shared" ca="1" si="60"/>
        <v>1.5689317648967083E-2</v>
      </c>
      <c r="F1951" s="24">
        <f t="shared" ca="1" si="61"/>
        <v>47847.762268532933</v>
      </c>
    </row>
    <row r="1952" spans="5:6" x14ac:dyDescent="0.25">
      <c r="E1952" s="24">
        <f t="shared" ca="1" si="60"/>
        <v>0.96855141581633053</v>
      </c>
      <c r="F1952" s="24">
        <f t="shared" ca="1" si="61"/>
        <v>51859.91771663697</v>
      </c>
    </row>
    <row r="1953" spans="5:6" x14ac:dyDescent="0.25">
      <c r="E1953" s="24">
        <f t="shared" ca="1" si="60"/>
        <v>0.42580578539392766</v>
      </c>
      <c r="F1953" s="24">
        <f t="shared" ca="1" si="61"/>
        <v>49812.937424757227</v>
      </c>
    </row>
    <row r="1954" spans="5:6" x14ac:dyDescent="0.25">
      <c r="E1954" s="24">
        <f t="shared" ca="1" si="60"/>
        <v>9.8831762035050508E-2</v>
      </c>
      <c r="F1954" s="24">
        <f t="shared" ca="1" si="61"/>
        <v>48711.763138428847</v>
      </c>
    </row>
    <row r="1955" spans="5:6" x14ac:dyDescent="0.25">
      <c r="E1955" s="24">
        <f t="shared" ca="1" si="60"/>
        <v>0.92086664225129455</v>
      </c>
      <c r="F1955" s="24">
        <f t="shared" ca="1" si="61"/>
        <v>51410.925048336561</v>
      </c>
    </row>
    <row r="1956" spans="5:6" x14ac:dyDescent="0.25">
      <c r="E1956" s="24">
        <f t="shared" ca="1" si="60"/>
        <v>0.74205145941502981</v>
      </c>
      <c r="F1956" s="24">
        <f t="shared" ca="1" si="61"/>
        <v>50649.682885480819</v>
      </c>
    </row>
    <row r="1957" spans="5:6" x14ac:dyDescent="0.25">
      <c r="E1957" s="24">
        <f t="shared" ca="1" si="60"/>
        <v>0.54333908891177063</v>
      </c>
      <c r="F1957" s="24">
        <f t="shared" ca="1" si="61"/>
        <v>50108.849549843108</v>
      </c>
    </row>
    <row r="1958" spans="5:6" x14ac:dyDescent="0.25">
      <c r="E1958" s="24">
        <f t="shared" ca="1" si="60"/>
        <v>6.0911612003787363E-2</v>
      </c>
      <c r="F1958" s="24">
        <f t="shared" ca="1" si="61"/>
        <v>48452.834007174693</v>
      </c>
    </row>
    <row r="1959" spans="5:6" x14ac:dyDescent="0.25">
      <c r="E1959" s="24">
        <f t="shared" ca="1" si="60"/>
        <v>0.95072456544590134</v>
      </c>
      <c r="F1959" s="24">
        <f t="shared" ca="1" si="61"/>
        <v>51651.919957159975</v>
      </c>
    </row>
    <row r="1960" spans="5:6" x14ac:dyDescent="0.25">
      <c r="E1960" s="24">
        <f t="shared" ca="1" si="60"/>
        <v>0.38951972487720077</v>
      </c>
      <c r="F1960" s="24">
        <f t="shared" ca="1" si="61"/>
        <v>49719.428984629849</v>
      </c>
    </row>
    <row r="1961" spans="5:6" x14ac:dyDescent="0.25">
      <c r="E1961" s="24">
        <f t="shared" ca="1" si="60"/>
        <v>3.0303476498463433E-2</v>
      </c>
      <c r="F1961" s="24">
        <f t="shared" ca="1" si="61"/>
        <v>48123.647941309064</v>
      </c>
    </row>
    <row r="1962" spans="5:6" x14ac:dyDescent="0.25">
      <c r="E1962" s="24">
        <f t="shared" ca="1" si="60"/>
        <v>0.77516513823593158</v>
      </c>
      <c r="F1962" s="24">
        <f t="shared" ca="1" si="61"/>
        <v>50755.9657622921</v>
      </c>
    </row>
    <row r="1963" spans="5:6" x14ac:dyDescent="0.25">
      <c r="E1963" s="24">
        <f t="shared" ca="1" si="60"/>
        <v>0.2687171736013485</v>
      </c>
      <c r="F1963" s="24">
        <f t="shared" ca="1" si="61"/>
        <v>49383.302616245943</v>
      </c>
    </row>
    <row r="1964" spans="5:6" x14ac:dyDescent="0.25">
      <c r="E1964" s="24">
        <f t="shared" ca="1" si="60"/>
        <v>0.50437664686501171</v>
      </c>
      <c r="F1964" s="24">
        <f t="shared" ca="1" si="61"/>
        <v>50010.970846850178</v>
      </c>
    </row>
    <row r="1965" spans="5:6" x14ac:dyDescent="0.25">
      <c r="E1965" s="24">
        <f t="shared" ca="1" si="60"/>
        <v>0.73824168956683689</v>
      </c>
      <c r="F1965" s="24">
        <f t="shared" ca="1" si="61"/>
        <v>50637.934035665705</v>
      </c>
    </row>
    <row r="1966" spans="5:6" x14ac:dyDescent="0.25">
      <c r="E1966" s="24">
        <f t="shared" ca="1" si="60"/>
        <v>4.0794707233566485E-2</v>
      </c>
      <c r="F1966" s="24">
        <f t="shared" ca="1" si="61"/>
        <v>48258.462548650357</v>
      </c>
    </row>
    <row r="1967" spans="5:6" x14ac:dyDescent="0.25">
      <c r="E1967" s="24">
        <f t="shared" ca="1" si="60"/>
        <v>0.6011918682432783</v>
      </c>
      <c r="F1967" s="24">
        <f t="shared" ca="1" si="61"/>
        <v>50256.433318201889</v>
      </c>
    </row>
    <row r="1968" spans="5:6" x14ac:dyDescent="0.25">
      <c r="E1968" s="24">
        <f t="shared" ca="1" si="60"/>
        <v>0.49060795576353611</v>
      </c>
      <c r="F1968" s="24">
        <f t="shared" ca="1" si="61"/>
        <v>49976.45546124041</v>
      </c>
    </row>
    <row r="1969" spans="5:6" x14ac:dyDescent="0.25">
      <c r="E1969" s="24">
        <f t="shared" ca="1" si="60"/>
        <v>0.69466293689736802</v>
      </c>
      <c r="F1969" s="24">
        <f t="shared" ca="1" si="61"/>
        <v>50509.111421855698</v>
      </c>
    </row>
    <row r="1970" spans="5:6" x14ac:dyDescent="0.25">
      <c r="E1970" s="24">
        <f t="shared" ca="1" si="60"/>
        <v>0.61766406634551685</v>
      </c>
      <c r="F1970" s="24">
        <f t="shared" ca="1" si="61"/>
        <v>50299.351495276431</v>
      </c>
    </row>
    <row r="1971" spans="5:6" x14ac:dyDescent="0.25">
      <c r="E1971" s="24">
        <f t="shared" ca="1" si="60"/>
        <v>0.43505447875172054</v>
      </c>
      <c r="F1971" s="24">
        <f t="shared" ca="1" si="61"/>
        <v>49836.479911271148</v>
      </c>
    </row>
    <row r="1972" spans="5:6" x14ac:dyDescent="0.25">
      <c r="E1972" s="24">
        <f t="shared" ca="1" si="60"/>
        <v>0.37536191679484132</v>
      </c>
      <c r="F1972" s="24">
        <f t="shared" ca="1" si="61"/>
        <v>49682.314924980834</v>
      </c>
    </row>
    <row r="1973" spans="5:6" x14ac:dyDescent="0.25">
      <c r="E1973" s="24">
        <f t="shared" ca="1" si="60"/>
        <v>1.2622712949720394E-2</v>
      </c>
      <c r="F1973" s="24">
        <f t="shared" ca="1" si="61"/>
        <v>47762.373560480431</v>
      </c>
    </row>
    <row r="1974" spans="5:6" x14ac:dyDescent="0.25">
      <c r="E1974" s="24">
        <f t="shared" ca="1" si="60"/>
        <v>0.35815908152414622</v>
      </c>
      <c r="F1974" s="24">
        <f t="shared" ca="1" si="61"/>
        <v>49636.616148353547</v>
      </c>
    </row>
    <row r="1975" spans="5:6" x14ac:dyDescent="0.25">
      <c r="E1975" s="24">
        <f t="shared" ca="1" si="60"/>
        <v>6.0704781208121616E-2</v>
      </c>
      <c r="F1975" s="24">
        <f t="shared" ca="1" si="61"/>
        <v>48451.115811059542</v>
      </c>
    </row>
    <row r="1976" spans="5:6" x14ac:dyDescent="0.25">
      <c r="E1976" s="24">
        <f t="shared" ca="1" si="60"/>
        <v>0.16735503165566534</v>
      </c>
      <c r="F1976" s="24">
        <f t="shared" ca="1" si="61"/>
        <v>49035.329874879812</v>
      </c>
    </row>
    <row r="1977" spans="5:6" x14ac:dyDescent="0.25">
      <c r="E1977" s="24">
        <f t="shared" ca="1" si="60"/>
        <v>0.88765676185048259</v>
      </c>
      <c r="F1977" s="24">
        <f t="shared" ca="1" si="61"/>
        <v>51214.160407199284</v>
      </c>
    </row>
    <row r="1978" spans="5:6" x14ac:dyDescent="0.25">
      <c r="E1978" s="24">
        <f t="shared" ca="1" si="60"/>
        <v>0.85078489579565386</v>
      </c>
      <c r="F1978" s="24">
        <f t="shared" ca="1" si="61"/>
        <v>51039.805639722857</v>
      </c>
    </row>
    <row r="1979" spans="5:6" x14ac:dyDescent="0.25">
      <c r="E1979" s="24">
        <f t="shared" ca="1" si="60"/>
        <v>0.51023521281593598</v>
      </c>
      <c r="F1979" s="24">
        <f t="shared" ca="1" si="61"/>
        <v>50025.65868904128</v>
      </c>
    </row>
    <row r="1980" spans="5:6" x14ac:dyDescent="0.25">
      <c r="E1980" s="24">
        <f t="shared" ca="1" si="60"/>
        <v>0.47673191673583926</v>
      </c>
      <c r="F1980" s="24">
        <f t="shared" ca="1" si="61"/>
        <v>49941.642457740061</v>
      </c>
    </row>
    <row r="1981" spans="5:6" x14ac:dyDescent="0.25">
      <c r="E1981" s="24">
        <f t="shared" ca="1" si="60"/>
        <v>2.6525010611948785E-2</v>
      </c>
      <c r="F1981" s="24">
        <f t="shared" ca="1" si="61"/>
        <v>48065.486478612169</v>
      </c>
    </row>
    <row r="1982" spans="5:6" x14ac:dyDescent="0.25">
      <c r="E1982" s="24">
        <f t="shared" ca="1" si="60"/>
        <v>8.0825819116102204E-2</v>
      </c>
      <c r="F1982" s="24">
        <f t="shared" ca="1" si="61"/>
        <v>48600.461755846984</v>
      </c>
    </row>
    <row r="1983" spans="5:6" x14ac:dyDescent="0.25">
      <c r="E1983" s="24">
        <f t="shared" ca="1" si="60"/>
        <v>0.35721248398973882</v>
      </c>
      <c r="F1983" s="24">
        <f t="shared" ca="1" si="61"/>
        <v>49634.080262652635</v>
      </c>
    </row>
    <row r="1984" spans="5:6" x14ac:dyDescent="0.25">
      <c r="E1984" s="24">
        <f t="shared" ca="1" si="60"/>
        <v>0.74791304206296227</v>
      </c>
      <c r="F1984" s="24">
        <f t="shared" ca="1" si="61"/>
        <v>50667.936830993152</v>
      </c>
    </row>
    <row r="1985" spans="5:6" x14ac:dyDescent="0.25">
      <c r="E1985" s="24">
        <f t="shared" ca="1" si="60"/>
        <v>0.19702785964737424</v>
      </c>
      <c r="F1985" s="24">
        <f t="shared" ca="1" si="61"/>
        <v>49147.714621483232</v>
      </c>
    </row>
    <row r="1986" spans="5:6" x14ac:dyDescent="0.25">
      <c r="E1986" s="24">
        <f t="shared" ca="1" si="60"/>
        <v>0.6402483434956967</v>
      </c>
      <c r="F1986" s="24">
        <f t="shared" ca="1" si="61"/>
        <v>50359.122683466434</v>
      </c>
    </row>
    <row r="1987" spans="5:6" x14ac:dyDescent="0.25">
      <c r="E1987" s="24">
        <f t="shared" ca="1" si="60"/>
        <v>0.38221686909672548</v>
      </c>
      <c r="F1987" s="24">
        <f t="shared" ca="1" si="61"/>
        <v>49700.336363171911</v>
      </c>
    </row>
    <row r="1988" spans="5:6" x14ac:dyDescent="0.25">
      <c r="E1988" s="24">
        <f t="shared" ref="E1988:E2051" ca="1" si="62">RAND()</f>
        <v>0.76875108903314693</v>
      </c>
      <c r="F1988" s="24">
        <f t="shared" ref="F1988:F2051" ca="1" si="63">_xlfn.NORM.INV(E1988,$C$3,$C$4)</f>
        <v>50734.740053464389</v>
      </c>
    </row>
    <row r="1989" spans="5:6" x14ac:dyDescent="0.25">
      <c r="E1989" s="24">
        <f t="shared" ca="1" si="62"/>
        <v>0.20631873483238039</v>
      </c>
      <c r="F1989" s="24">
        <f t="shared" ca="1" si="63"/>
        <v>49180.738914313908</v>
      </c>
    </row>
    <row r="1990" spans="5:6" x14ac:dyDescent="0.25">
      <c r="E1990" s="24">
        <f t="shared" ca="1" si="62"/>
        <v>9.6899428180185598E-2</v>
      </c>
      <c r="F1990" s="24">
        <f t="shared" ca="1" si="63"/>
        <v>48700.577156436142</v>
      </c>
    </row>
    <row r="1991" spans="5:6" x14ac:dyDescent="0.25">
      <c r="E1991" s="24">
        <f t="shared" ca="1" si="62"/>
        <v>0.52546398643925285</v>
      </c>
      <c r="F1991" s="24">
        <f t="shared" ca="1" si="63"/>
        <v>50063.872151184856</v>
      </c>
    </row>
    <row r="1992" spans="5:6" x14ac:dyDescent="0.25">
      <c r="E1992" s="24">
        <f t="shared" ca="1" si="62"/>
        <v>0.2836008011144675</v>
      </c>
      <c r="F1992" s="24">
        <f t="shared" ca="1" si="63"/>
        <v>49427.822312809534</v>
      </c>
    </row>
    <row r="1993" spans="5:6" x14ac:dyDescent="0.25">
      <c r="E1993" s="24">
        <f t="shared" ca="1" si="62"/>
        <v>0.28363675709020897</v>
      </c>
      <c r="F1993" s="24">
        <f t="shared" ca="1" si="63"/>
        <v>49427.928467472171</v>
      </c>
    </row>
    <row r="1994" spans="5:6" x14ac:dyDescent="0.25">
      <c r="E1994" s="24">
        <f t="shared" ca="1" si="62"/>
        <v>0.55805498417794308</v>
      </c>
      <c r="F1994" s="24">
        <f t="shared" ca="1" si="63"/>
        <v>50146.039721113135</v>
      </c>
    </row>
    <row r="1995" spans="5:6" x14ac:dyDescent="0.25">
      <c r="E1995" s="24">
        <f t="shared" ca="1" si="62"/>
        <v>0.94901202249047034</v>
      </c>
      <c r="F1995" s="24">
        <f t="shared" ca="1" si="63"/>
        <v>51635.348771212979</v>
      </c>
    </row>
    <row r="1996" spans="5:6" x14ac:dyDescent="0.25">
      <c r="E1996" s="24">
        <f t="shared" ca="1" si="62"/>
        <v>0.92079354856826645</v>
      </c>
      <c r="F1996" s="24">
        <f t="shared" ca="1" si="63"/>
        <v>51410.429489717666</v>
      </c>
    </row>
    <row r="1997" spans="5:6" x14ac:dyDescent="0.25">
      <c r="E1997" s="24">
        <f t="shared" ca="1" si="62"/>
        <v>0.81022097241593438</v>
      </c>
      <c r="F1997" s="24">
        <f t="shared" ca="1" si="63"/>
        <v>50878.71088513064</v>
      </c>
    </row>
    <row r="1998" spans="5:6" x14ac:dyDescent="0.25">
      <c r="E1998" s="24">
        <f t="shared" ca="1" si="62"/>
        <v>0.12109015995346784</v>
      </c>
      <c r="F1998" s="24">
        <f t="shared" ca="1" si="63"/>
        <v>48830.445557302999</v>
      </c>
    </row>
    <row r="1999" spans="5:6" x14ac:dyDescent="0.25">
      <c r="E1999" s="24">
        <f t="shared" ca="1" si="62"/>
        <v>0.79952108177092507</v>
      </c>
      <c r="F1999" s="24">
        <f t="shared" ca="1" si="63"/>
        <v>50839.911808101751</v>
      </c>
    </row>
    <row r="2000" spans="5:6" x14ac:dyDescent="0.25">
      <c r="E2000" s="24">
        <f t="shared" ca="1" si="62"/>
        <v>0.4135924582438073</v>
      </c>
      <c r="F2000" s="24">
        <f t="shared" ca="1" si="63"/>
        <v>49781.686576796557</v>
      </c>
    </row>
    <row r="2001" spans="5:6" x14ac:dyDescent="0.25">
      <c r="E2001" s="24">
        <f t="shared" ca="1" si="62"/>
        <v>0.37054533707114112</v>
      </c>
      <c r="F2001" s="24">
        <f t="shared" ca="1" si="63"/>
        <v>49669.590645418168</v>
      </c>
    </row>
    <row r="2002" spans="5:6" x14ac:dyDescent="0.25">
      <c r="E2002" s="24">
        <f t="shared" ca="1" si="62"/>
        <v>0.51634742313896487</v>
      </c>
      <c r="F2002" s="24">
        <f t="shared" ca="1" si="63"/>
        <v>50040.988387241334</v>
      </c>
    </row>
    <row r="2003" spans="5:6" x14ac:dyDescent="0.25">
      <c r="E2003" s="24">
        <f t="shared" ca="1" si="62"/>
        <v>0.48403198759556187</v>
      </c>
      <c r="F2003" s="24">
        <f t="shared" ca="1" si="63"/>
        <v>49959.963435243386</v>
      </c>
    </row>
    <row r="2004" spans="5:6" x14ac:dyDescent="0.25">
      <c r="E2004" s="24">
        <f t="shared" ca="1" si="62"/>
        <v>0.86269394207496786</v>
      </c>
      <c r="F2004" s="24">
        <f t="shared" ca="1" si="63"/>
        <v>51092.502901478772</v>
      </c>
    </row>
    <row r="2005" spans="5:6" x14ac:dyDescent="0.25">
      <c r="E2005" s="24">
        <f t="shared" ca="1" si="62"/>
        <v>0.31755763819758664</v>
      </c>
      <c r="F2005" s="24">
        <f t="shared" ca="1" si="63"/>
        <v>49525.460554781639</v>
      </c>
    </row>
    <row r="2006" spans="5:6" x14ac:dyDescent="0.25">
      <c r="E2006" s="24">
        <f t="shared" ca="1" si="62"/>
        <v>0.30128079021469123</v>
      </c>
      <c r="F2006" s="24">
        <f t="shared" ca="1" si="63"/>
        <v>49479.279627657037</v>
      </c>
    </row>
    <row r="2007" spans="5:6" x14ac:dyDescent="0.25">
      <c r="E2007" s="24">
        <f t="shared" ca="1" si="62"/>
        <v>0.49781685286379429</v>
      </c>
      <c r="F2007" s="24">
        <f t="shared" ca="1" si="63"/>
        <v>49994.527634347534</v>
      </c>
    </row>
    <row r="2008" spans="5:6" x14ac:dyDescent="0.25">
      <c r="E2008" s="24">
        <f t="shared" ca="1" si="62"/>
        <v>0.96764967717086936</v>
      </c>
      <c r="F2008" s="24">
        <f t="shared" ca="1" si="63"/>
        <v>51847.320899838094</v>
      </c>
    </row>
    <row r="2009" spans="5:6" x14ac:dyDescent="0.25">
      <c r="E2009" s="24">
        <f t="shared" ca="1" si="62"/>
        <v>0.39290552749408292</v>
      </c>
      <c r="F2009" s="24">
        <f t="shared" ca="1" si="63"/>
        <v>49728.24584112985</v>
      </c>
    </row>
    <row r="2010" spans="5:6" x14ac:dyDescent="0.25">
      <c r="E2010" s="24">
        <f t="shared" ca="1" si="62"/>
        <v>4.0226253446635551E-2</v>
      </c>
      <c r="F2010" s="24">
        <f t="shared" ca="1" si="63"/>
        <v>48251.933464757494</v>
      </c>
    </row>
    <row r="2011" spans="5:6" x14ac:dyDescent="0.25">
      <c r="E2011" s="24">
        <f t="shared" ca="1" si="62"/>
        <v>0.46714187424927756</v>
      </c>
      <c r="F2011" s="24">
        <f t="shared" ca="1" si="63"/>
        <v>49917.543550349816</v>
      </c>
    </row>
    <row r="2012" spans="5:6" x14ac:dyDescent="0.25">
      <c r="E2012" s="24">
        <f t="shared" ca="1" si="62"/>
        <v>0.67436322403797588</v>
      </c>
      <c r="F2012" s="24">
        <f t="shared" ca="1" si="63"/>
        <v>50451.993657061939</v>
      </c>
    </row>
    <row r="2013" spans="5:6" x14ac:dyDescent="0.25">
      <c r="E2013" s="24">
        <f t="shared" ca="1" si="62"/>
        <v>0.99103377704560924</v>
      </c>
      <c r="F2013" s="24">
        <f t="shared" ca="1" si="63"/>
        <v>52367.010048844873</v>
      </c>
    </row>
    <row r="2014" spans="5:6" x14ac:dyDescent="0.25">
      <c r="E2014" s="24">
        <f t="shared" ca="1" si="62"/>
        <v>0.31733897393528299</v>
      </c>
      <c r="F2014" s="24">
        <f t="shared" ca="1" si="63"/>
        <v>49524.847033158119</v>
      </c>
    </row>
    <row r="2015" spans="5:6" x14ac:dyDescent="0.25">
      <c r="E2015" s="24">
        <f t="shared" ca="1" si="62"/>
        <v>0.19268147780757183</v>
      </c>
      <c r="F2015" s="24">
        <f t="shared" ca="1" si="63"/>
        <v>49131.942682597975</v>
      </c>
    </row>
    <row r="2016" spans="5:6" x14ac:dyDescent="0.25">
      <c r="E2016" s="24">
        <f t="shared" ca="1" si="62"/>
        <v>0.47828516248784503</v>
      </c>
      <c r="F2016" s="24">
        <f t="shared" ca="1" si="63"/>
        <v>49945.542068941555</v>
      </c>
    </row>
    <row r="2017" spans="5:6" x14ac:dyDescent="0.25">
      <c r="E2017" s="24">
        <f t="shared" ca="1" si="62"/>
        <v>0.80631864813180432</v>
      </c>
      <c r="F2017" s="24">
        <f t="shared" ca="1" si="63"/>
        <v>50864.409995772243</v>
      </c>
    </row>
    <row r="2018" spans="5:6" x14ac:dyDescent="0.25">
      <c r="E2018" s="24">
        <f t="shared" ca="1" si="62"/>
        <v>0.77833964355887353</v>
      </c>
      <c r="F2018" s="24">
        <f t="shared" ca="1" si="63"/>
        <v>50766.597751289279</v>
      </c>
    </row>
    <row r="2019" spans="5:6" x14ac:dyDescent="0.25">
      <c r="E2019" s="24">
        <f t="shared" ca="1" si="62"/>
        <v>0.8423758749823208</v>
      </c>
      <c r="F2019" s="24">
        <f t="shared" ca="1" si="63"/>
        <v>51004.270497338177</v>
      </c>
    </row>
    <row r="2020" spans="5:6" x14ac:dyDescent="0.25">
      <c r="E2020" s="24">
        <f t="shared" ca="1" si="62"/>
        <v>0.53148424792850402</v>
      </c>
      <c r="F2020" s="24">
        <f t="shared" ca="1" si="63"/>
        <v>50079.001406743439</v>
      </c>
    </row>
    <row r="2021" spans="5:6" x14ac:dyDescent="0.25">
      <c r="E2021" s="24">
        <f t="shared" ca="1" si="62"/>
        <v>0.78331851904822603</v>
      </c>
      <c r="F2021" s="24">
        <f t="shared" ca="1" si="63"/>
        <v>50783.449901957465</v>
      </c>
    </row>
    <row r="2022" spans="5:6" x14ac:dyDescent="0.25">
      <c r="E2022" s="24">
        <f t="shared" ca="1" si="62"/>
        <v>0.39828346083080968</v>
      </c>
      <c r="F2022" s="24">
        <f t="shared" ca="1" si="63"/>
        <v>49742.207329778146</v>
      </c>
    </row>
    <row r="2023" spans="5:6" x14ac:dyDescent="0.25">
      <c r="E2023" s="24">
        <f t="shared" ca="1" si="62"/>
        <v>0.40842593913717085</v>
      </c>
      <c r="F2023" s="24">
        <f t="shared" ca="1" si="63"/>
        <v>49768.404081981615</v>
      </c>
    </row>
    <row r="2024" spans="5:6" x14ac:dyDescent="0.25">
      <c r="E2024" s="24">
        <f t="shared" ca="1" si="62"/>
        <v>0.48591282803556601</v>
      </c>
      <c r="F2024" s="24">
        <f t="shared" ca="1" si="63"/>
        <v>49964.681355032451</v>
      </c>
    </row>
    <row r="2025" spans="5:6" x14ac:dyDescent="0.25">
      <c r="E2025" s="24">
        <f t="shared" ca="1" si="62"/>
        <v>0.63768987058150284</v>
      </c>
      <c r="F2025" s="24">
        <f t="shared" ca="1" si="63"/>
        <v>50352.29070420764</v>
      </c>
    </row>
    <row r="2026" spans="5:6" x14ac:dyDescent="0.25">
      <c r="E2026" s="24">
        <f t="shared" ca="1" si="62"/>
        <v>0.74606056643969088</v>
      </c>
      <c r="F2026" s="24">
        <f t="shared" ca="1" si="63"/>
        <v>50662.144112788126</v>
      </c>
    </row>
    <row r="2027" spans="5:6" x14ac:dyDescent="0.25">
      <c r="E2027" s="24">
        <f t="shared" ca="1" si="62"/>
        <v>0.73310580713833762</v>
      </c>
      <c r="F2027" s="24">
        <f t="shared" ca="1" si="63"/>
        <v>50622.233432073132</v>
      </c>
    </row>
    <row r="2028" spans="5:6" x14ac:dyDescent="0.25">
      <c r="E2028" s="24">
        <f t="shared" ca="1" si="62"/>
        <v>0.58332425731673909</v>
      </c>
      <c r="F2028" s="24">
        <f t="shared" ca="1" si="63"/>
        <v>50210.405134797118</v>
      </c>
    </row>
    <row r="2029" spans="5:6" x14ac:dyDescent="0.25">
      <c r="E2029" s="24">
        <f t="shared" ca="1" si="62"/>
        <v>0.31873067679279288</v>
      </c>
      <c r="F2029" s="24">
        <f t="shared" ca="1" si="63"/>
        <v>49528.748791108803</v>
      </c>
    </row>
    <row r="2030" spans="5:6" x14ac:dyDescent="0.25">
      <c r="E2030" s="24">
        <f t="shared" ca="1" si="62"/>
        <v>0.84104289051664427</v>
      </c>
      <c r="F2030" s="24">
        <f t="shared" ca="1" si="63"/>
        <v>50998.75328923991</v>
      </c>
    </row>
    <row r="2031" spans="5:6" x14ac:dyDescent="0.25">
      <c r="E2031" s="24">
        <f t="shared" ca="1" si="62"/>
        <v>0.51257413587474354</v>
      </c>
      <c r="F2031" s="24">
        <f t="shared" ca="1" si="63"/>
        <v>50031.523904915819</v>
      </c>
    </row>
    <row r="2032" spans="5:6" x14ac:dyDescent="0.25">
      <c r="E2032" s="24">
        <f t="shared" ca="1" si="62"/>
        <v>0.1001398996696069</v>
      </c>
      <c r="F2032" s="24">
        <f t="shared" ca="1" si="63"/>
        <v>48719.245184321451</v>
      </c>
    </row>
    <row r="2033" spans="5:6" x14ac:dyDescent="0.25">
      <c r="E2033" s="24">
        <f t="shared" ca="1" si="62"/>
        <v>0.40214521264402014</v>
      </c>
      <c r="F2033" s="24">
        <f t="shared" ca="1" si="63"/>
        <v>49752.201641799489</v>
      </c>
    </row>
    <row r="2034" spans="5:6" x14ac:dyDescent="0.25">
      <c r="E2034" s="24">
        <f t="shared" ca="1" si="62"/>
        <v>0.10688784640833615</v>
      </c>
      <c r="F2034" s="24">
        <f t="shared" ca="1" si="63"/>
        <v>48756.749918342211</v>
      </c>
    </row>
    <row r="2035" spans="5:6" x14ac:dyDescent="0.25">
      <c r="E2035" s="24">
        <f t="shared" ca="1" si="62"/>
        <v>8.9114840262120243E-2</v>
      </c>
      <c r="F2035" s="24">
        <f t="shared" ca="1" si="63"/>
        <v>48653.774118051871</v>
      </c>
    </row>
    <row r="2036" spans="5:6" x14ac:dyDescent="0.25">
      <c r="E2036" s="24">
        <f t="shared" ca="1" si="62"/>
        <v>0.70596473115804581</v>
      </c>
      <c r="F2036" s="24">
        <f t="shared" ca="1" si="63"/>
        <v>50541.63418435293</v>
      </c>
    </row>
    <row r="2037" spans="5:6" x14ac:dyDescent="0.25">
      <c r="E2037" s="24">
        <f t="shared" ca="1" si="62"/>
        <v>0.2887122049370594</v>
      </c>
      <c r="F2037" s="24">
        <f t="shared" ca="1" si="63"/>
        <v>49442.849212078378</v>
      </c>
    </row>
    <row r="2038" spans="5:6" x14ac:dyDescent="0.25">
      <c r="E2038" s="24">
        <f t="shared" ca="1" si="62"/>
        <v>0.9878894189693368</v>
      </c>
      <c r="F2038" s="24">
        <f t="shared" ca="1" si="63"/>
        <v>52253.602878995938</v>
      </c>
    </row>
    <row r="2039" spans="5:6" x14ac:dyDescent="0.25">
      <c r="E2039" s="24">
        <f t="shared" ca="1" si="62"/>
        <v>0.46024117023626698</v>
      </c>
      <c r="F2039" s="24">
        <f t="shared" ca="1" si="63"/>
        <v>49900.173841720542</v>
      </c>
    </row>
    <row r="2040" spans="5:6" x14ac:dyDescent="0.25">
      <c r="E2040" s="24">
        <f t="shared" ca="1" si="62"/>
        <v>0.38821187907990451</v>
      </c>
      <c r="F2040" s="24">
        <f t="shared" ca="1" si="63"/>
        <v>49716.017456155671</v>
      </c>
    </row>
    <row r="2041" spans="5:6" x14ac:dyDescent="0.25">
      <c r="E2041" s="24">
        <f t="shared" ca="1" si="62"/>
        <v>0.38387228642190341</v>
      </c>
      <c r="F2041" s="24">
        <f t="shared" ca="1" si="63"/>
        <v>49704.67362842591</v>
      </c>
    </row>
    <row r="2042" spans="5:6" x14ac:dyDescent="0.25">
      <c r="E2042" s="24">
        <f t="shared" ca="1" si="62"/>
        <v>0.24811491536457597</v>
      </c>
      <c r="F2042" s="24">
        <f t="shared" ca="1" si="63"/>
        <v>49319.566208391159</v>
      </c>
    </row>
    <row r="2043" spans="5:6" x14ac:dyDescent="0.25">
      <c r="E2043" s="24">
        <f t="shared" ca="1" si="62"/>
        <v>0.84165280067244763</v>
      </c>
      <c r="F2043" s="24">
        <f t="shared" ca="1" si="63"/>
        <v>51001.273918354105</v>
      </c>
    </row>
    <row r="2044" spans="5:6" x14ac:dyDescent="0.25">
      <c r="E2044" s="24">
        <f t="shared" ca="1" si="62"/>
        <v>1.3732971510298952E-2</v>
      </c>
      <c r="F2044" s="24">
        <f t="shared" ca="1" si="63"/>
        <v>47795.168817455648</v>
      </c>
    </row>
    <row r="2045" spans="5:6" x14ac:dyDescent="0.25">
      <c r="E2045" s="24">
        <f t="shared" ca="1" si="62"/>
        <v>0.55879204596547327</v>
      </c>
      <c r="F2045" s="24">
        <f t="shared" ca="1" si="63"/>
        <v>50147.907323999854</v>
      </c>
    </row>
    <row r="2046" spans="5:6" x14ac:dyDescent="0.25">
      <c r="E2046" s="24">
        <f t="shared" ca="1" si="62"/>
        <v>4.4069313681675215E-2</v>
      </c>
      <c r="F2046" s="24">
        <f t="shared" ca="1" si="63"/>
        <v>48294.700749767748</v>
      </c>
    </row>
    <row r="2047" spans="5:6" x14ac:dyDescent="0.25">
      <c r="E2047" s="24">
        <f t="shared" ca="1" si="62"/>
        <v>0.92041782536891015</v>
      </c>
      <c r="F2047" s="24">
        <f t="shared" ca="1" si="63"/>
        <v>51407.887620796653</v>
      </c>
    </row>
    <row r="2048" spans="5:6" x14ac:dyDescent="0.25">
      <c r="E2048" s="24">
        <f t="shared" ca="1" si="62"/>
        <v>0.87175808699068669</v>
      </c>
      <c r="F2048" s="24">
        <f t="shared" ca="1" si="63"/>
        <v>51134.741064884467</v>
      </c>
    </row>
    <row r="2049" spans="5:6" x14ac:dyDescent="0.25">
      <c r="E2049" s="24">
        <f t="shared" ca="1" si="62"/>
        <v>0.69176601660687953</v>
      </c>
      <c r="F2049" s="24">
        <f t="shared" ca="1" si="63"/>
        <v>50500.862399102043</v>
      </c>
    </row>
    <row r="2050" spans="5:6" x14ac:dyDescent="0.25">
      <c r="E2050" s="24">
        <f t="shared" ca="1" si="62"/>
        <v>0.3869949326622576</v>
      </c>
      <c r="F2050" s="24">
        <f t="shared" ca="1" si="63"/>
        <v>49712.840069126221</v>
      </c>
    </row>
    <row r="2051" spans="5:6" x14ac:dyDescent="0.25">
      <c r="E2051" s="24">
        <f t="shared" ca="1" si="62"/>
        <v>0.66425531315968189</v>
      </c>
      <c r="F2051" s="24">
        <f t="shared" ca="1" si="63"/>
        <v>50424.104815595521</v>
      </c>
    </row>
    <row r="2052" spans="5:6" x14ac:dyDescent="0.25">
      <c r="E2052" s="24">
        <f t="shared" ref="E2052:E2115" ca="1" si="64">RAND()</f>
        <v>0.33605926340282466</v>
      </c>
      <c r="F2052" s="24">
        <f t="shared" ref="F2052:F2115" ca="1" si="65">_xlfn.NORM.INV(E2052,$C$3,$C$4)</f>
        <v>49576.757753863203</v>
      </c>
    </row>
    <row r="2053" spans="5:6" x14ac:dyDescent="0.25">
      <c r="E2053" s="24">
        <f t="shared" ca="1" si="64"/>
        <v>0.850389374521209</v>
      </c>
      <c r="F2053" s="24">
        <f t="shared" ca="1" si="65"/>
        <v>51038.104834475176</v>
      </c>
    </row>
    <row r="2054" spans="5:6" x14ac:dyDescent="0.25">
      <c r="E2054" s="24">
        <f t="shared" ca="1" si="64"/>
        <v>0.86010955791938926</v>
      </c>
      <c r="F2054" s="24">
        <f t="shared" ca="1" si="65"/>
        <v>51080.811697195786</v>
      </c>
    </row>
    <row r="2055" spans="5:6" x14ac:dyDescent="0.25">
      <c r="E2055" s="24">
        <f t="shared" ca="1" si="64"/>
        <v>0.84720222129646217</v>
      </c>
      <c r="F2055" s="24">
        <f t="shared" ca="1" si="65"/>
        <v>51024.507654173562</v>
      </c>
    </row>
    <row r="2056" spans="5:6" x14ac:dyDescent="0.25">
      <c r="E2056" s="24">
        <f t="shared" ca="1" si="64"/>
        <v>0.82408680791756717</v>
      </c>
      <c r="F2056" s="24">
        <f t="shared" ca="1" si="65"/>
        <v>50931.052545413848</v>
      </c>
    </row>
    <row r="2057" spans="5:6" x14ac:dyDescent="0.25">
      <c r="E2057" s="24">
        <f t="shared" ca="1" si="64"/>
        <v>0.9455332583088949</v>
      </c>
      <c r="F2057" s="24">
        <f t="shared" ca="1" si="65"/>
        <v>51603.005302674712</v>
      </c>
    </row>
    <row r="2058" spans="5:6" x14ac:dyDescent="0.25">
      <c r="E2058" s="24">
        <f t="shared" ca="1" si="64"/>
        <v>0.75498557317947568</v>
      </c>
      <c r="F2058" s="24">
        <f t="shared" ca="1" si="65"/>
        <v>50690.262932665886</v>
      </c>
    </row>
    <row r="2059" spans="5:6" x14ac:dyDescent="0.25">
      <c r="E2059" s="24">
        <f t="shared" ca="1" si="64"/>
        <v>0.93568312751733396</v>
      </c>
      <c r="F2059" s="24">
        <f t="shared" ca="1" si="65"/>
        <v>51519.511701221025</v>
      </c>
    </row>
    <row r="2060" spans="5:6" x14ac:dyDescent="0.25">
      <c r="E2060" s="24">
        <f t="shared" ca="1" si="64"/>
        <v>0.66599425725859152</v>
      </c>
      <c r="F2060" s="24">
        <f t="shared" ca="1" si="65"/>
        <v>50428.878722436551</v>
      </c>
    </row>
    <row r="2061" spans="5:6" x14ac:dyDescent="0.25">
      <c r="E2061" s="24">
        <f t="shared" ca="1" si="64"/>
        <v>0.66351677551799726</v>
      </c>
      <c r="F2061" s="24">
        <f t="shared" ca="1" si="65"/>
        <v>50422.080241997457</v>
      </c>
    </row>
    <row r="2062" spans="5:6" x14ac:dyDescent="0.25">
      <c r="E2062" s="24">
        <f t="shared" ca="1" si="64"/>
        <v>9.5362327467969243E-2</v>
      </c>
      <c r="F2062" s="24">
        <f t="shared" ca="1" si="65"/>
        <v>48691.561599052802</v>
      </c>
    </row>
    <row r="2063" spans="5:6" x14ac:dyDescent="0.25">
      <c r="E2063" s="24">
        <f t="shared" ca="1" si="64"/>
        <v>0.77862065677007197</v>
      </c>
      <c r="F2063" s="24">
        <f t="shared" ca="1" si="65"/>
        <v>50767.543085706136</v>
      </c>
    </row>
    <row r="2064" spans="5:6" x14ac:dyDescent="0.25">
      <c r="E2064" s="24">
        <f t="shared" ca="1" si="64"/>
        <v>0.821530204684777</v>
      </c>
      <c r="F2064" s="24">
        <f t="shared" ca="1" si="65"/>
        <v>50921.212313679593</v>
      </c>
    </row>
    <row r="2065" spans="5:6" x14ac:dyDescent="0.25">
      <c r="E2065" s="24">
        <f t="shared" ca="1" si="64"/>
        <v>0.81866705253071181</v>
      </c>
      <c r="F2065" s="24">
        <f t="shared" ca="1" si="65"/>
        <v>50910.297010080329</v>
      </c>
    </row>
    <row r="2066" spans="5:6" x14ac:dyDescent="0.25">
      <c r="E2066" s="24">
        <f t="shared" ca="1" si="64"/>
        <v>0.85809790690789323</v>
      </c>
      <c r="F2066" s="24">
        <f t="shared" ca="1" si="65"/>
        <v>51071.812658730443</v>
      </c>
    </row>
    <row r="2067" spans="5:6" x14ac:dyDescent="0.25">
      <c r="E2067" s="24">
        <f t="shared" ca="1" si="64"/>
        <v>5.7427138256576082E-3</v>
      </c>
      <c r="F2067" s="24">
        <f t="shared" ca="1" si="65"/>
        <v>47472.42801597681</v>
      </c>
    </row>
    <row r="2068" spans="5:6" x14ac:dyDescent="0.25">
      <c r="E2068" s="24">
        <f t="shared" ca="1" si="64"/>
        <v>0.58904528214632146</v>
      </c>
      <c r="F2068" s="24">
        <f t="shared" ca="1" si="65"/>
        <v>50225.089774428787</v>
      </c>
    </row>
    <row r="2069" spans="5:6" x14ac:dyDescent="0.25">
      <c r="E2069" s="24">
        <f t="shared" ca="1" si="64"/>
        <v>0.46250867011166208</v>
      </c>
      <c r="F2069" s="24">
        <f t="shared" ca="1" si="65"/>
        <v>49905.884414910928</v>
      </c>
    </row>
    <row r="2070" spans="5:6" x14ac:dyDescent="0.25">
      <c r="E2070" s="24">
        <f t="shared" ca="1" si="64"/>
        <v>0.2053833188889187</v>
      </c>
      <c r="F2070" s="24">
        <f t="shared" ca="1" si="65"/>
        <v>49177.454738585489</v>
      </c>
    </row>
    <row r="2071" spans="5:6" x14ac:dyDescent="0.25">
      <c r="E2071" s="24">
        <f t="shared" ca="1" si="64"/>
        <v>0.98028878090284433</v>
      </c>
      <c r="F2071" s="24">
        <f t="shared" ca="1" si="65"/>
        <v>52059.750089566449</v>
      </c>
    </row>
    <row r="2072" spans="5:6" x14ac:dyDescent="0.25">
      <c r="E2072" s="24">
        <f t="shared" ca="1" si="64"/>
        <v>0.4054286604713504</v>
      </c>
      <c r="F2072" s="24">
        <f t="shared" ca="1" si="65"/>
        <v>49760.679823003244</v>
      </c>
    </row>
    <row r="2073" spans="5:6" x14ac:dyDescent="0.25">
      <c r="E2073" s="24">
        <f t="shared" ca="1" si="64"/>
        <v>8.5912854553916618E-2</v>
      </c>
      <c r="F2073" s="24">
        <f t="shared" ca="1" si="65"/>
        <v>48633.639081761386</v>
      </c>
    </row>
    <row r="2074" spans="5:6" x14ac:dyDescent="0.25">
      <c r="E2074" s="24">
        <f t="shared" ca="1" si="64"/>
        <v>0.83851996409505192</v>
      </c>
      <c r="F2074" s="24">
        <f t="shared" ca="1" si="65"/>
        <v>50988.393291297201</v>
      </c>
    </row>
    <row r="2075" spans="5:6" x14ac:dyDescent="0.25">
      <c r="E2075" s="24">
        <f t="shared" ca="1" si="64"/>
        <v>0.57989965637876695</v>
      </c>
      <c r="F2075" s="24">
        <f t="shared" ca="1" si="65"/>
        <v>50201.636782853697</v>
      </c>
    </row>
    <row r="2076" spans="5:6" x14ac:dyDescent="0.25">
      <c r="E2076" s="24">
        <f t="shared" ca="1" si="64"/>
        <v>0.33681155114481132</v>
      </c>
      <c r="F2076" s="24">
        <f t="shared" ca="1" si="65"/>
        <v>49578.819253217589</v>
      </c>
    </row>
    <row r="2077" spans="5:6" x14ac:dyDescent="0.25">
      <c r="E2077" s="24">
        <f t="shared" ca="1" si="64"/>
        <v>0.46843045024194119</v>
      </c>
      <c r="F2077" s="24">
        <f t="shared" ca="1" si="65"/>
        <v>49920.784103168618</v>
      </c>
    </row>
    <row r="2078" spans="5:6" x14ac:dyDescent="0.25">
      <c r="E2078" s="24">
        <f t="shared" ca="1" si="64"/>
        <v>9.8736752189689914E-2</v>
      </c>
      <c r="F2078" s="24">
        <f t="shared" ca="1" si="65"/>
        <v>48711.216904115376</v>
      </c>
    </row>
    <row r="2079" spans="5:6" x14ac:dyDescent="0.25">
      <c r="E2079" s="24">
        <f t="shared" ca="1" si="64"/>
        <v>0.61166537928932296</v>
      </c>
      <c r="F2079" s="24">
        <f t="shared" ca="1" si="65"/>
        <v>50283.662231148148</v>
      </c>
    </row>
    <row r="2080" spans="5:6" x14ac:dyDescent="0.25">
      <c r="E2080" s="24">
        <f t="shared" ca="1" si="64"/>
        <v>0.53605584771699177</v>
      </c>
      <c r="F2080" s="24">
        <f t="shared" ca="1" si="65"/>
        <v>50090.502000177359</v>
      </c>
    </row>
    <row r="2081" spans="5:6" x14ac:dyDescent="0.25">
      <c r="E2081" s="24">
        <f t="shared" ca="1" si="64"/>
        <v>0.37314039194587367</v>
      </c>
      <c r="F2081" s="24">
        <f t="shared" ca="1" si="65"/>
        <v>49676.452689463396</v>
      </c>
    </row>
    <row r="2082" spans="5:6" x14ac:dyDescent="0.25">
      <c r="E2082" s="24">
        <f t="shared" ca="1" si="64"/>
        <v>0.87279181026495811</v>
      </c>
      <c r="F2082" s="24">
        <f t="shared" ca="1" si="65"/>
        <v>51139.687829240211</v>
      </c>
    </row>
    <row r="2083" spans="5:6" x14ac:dyDescent="0.25">
      <c r="E2083" s="24">
        <f t="shared" ca="1" si="64"/>
        <v>0.86407472193773471</v>
      </c>
      <c r="F2083" s="24">
        <f t="shared" ca="1" si="65"/>
        <v>51098.810901555509</v>
      </c>
    </row>
    <row r="2084" spans="5:6" x14ac:dyDescent="0.25">
      <c r="E2084" s="24">
        <f t="shared" ca="1" si="64"/>
        <v>0.56723325172542571</v>
      </c>
      <c r="F2084" s="24">
        <f t="shared" ca="1" si="65"/>
        <v>50169.334556168098</v>
      </c>
    </row>
    <row r="2085" spans="5:6" x14ac:dyDescent="0.25">
      <c r="E2085" s="24">
        <f t="shared" ca="1" si="64"/>
        <v>0.17991465621945857</v>
      </c>
      <c r="F2085" s="24">
        <f t="shared" ca="1" si="65"/>
        <v>49084.30962068239</v>
      </c>
    </row>
    <row r="2086" spans="5:6" x14ac:dyDescent="0.25">
      <c r="E2086" s="24">
        <f t="shared" ca="1" si="64"/>
        <v>0.93192435481430658</v>
      </c>
      <c r="F2086" s="24">
        <f t="shared" ca="1" si="65"/>
        <v>51490.27748351371</v>
      </c>
    </row>
    <row r="2087" spans="5:6" x14ac:dyDescent="0.25">
      <c r="E2087" s="24">
        <f t="shared" ca="1" si="64"/>
        <v>0.62763397234778595</v>
      </c>
      <c r="F2087" s="24">
        <f t="shared" ca="1" si="65"/>
        <v>50325.593335327139</v>
      </c>
    </row>
    <row r="2088" spans="5:6" x14ac:dyDescent="0.25">
      <c r="E2088" s="24">
        <f t="shared" ca="1" si="64"/>
        <v>0.2190502973661409</v>
      </c>
      <c r="F2088" s="24">
        <f t="shared" ca="1" si="65"/>
        <v>49224.595360905056</v>
      </c>
    </row>
    <row r="2089" spans="5:6" x14ac:dyDescent="0.25">
      <c r="E2089" s="24">
        <f t="shared" ca="1" si="64"/>
        <v>0.15878491686986518</v>
      </c>
      <c r="F2089" s="24">
        <f t="shared" ca="1" si="65"/>
        <v>49000.535718593826</v>
      </c>
    </row>
    <row r="2090" spans="5:6" x14ac:dyDescent="0.25">
      <c r="E2090" s="24">
        <f t="shared" ca="1" si="64"/>
        <v>0.86280119756922458</v>
      </c>
      <c r="F2090" s="24">
        <f t="shared" ca="1" si="65"/>
        <v>51092.991333570375</v>
      </c>
    </row>
    <row r="2091" spans="5:6" x14ac:dyDescent="0.25">
      <c r="E2091" s="24">
        <f t="shared" ca="1" si="64"/>
        <v>0.2409272594928461</v>
      </c>
      <c r="F2091" s="24">
        <f t="shared" ca="1" si="65"/>
        <v>49296.677062002702</v>
      </c>
    </row>
    <row r="2092" spans="5:6" x14ac:dyDescent="0.25">
      <c r="E2092" s="24">
        <f t="shared" ca="1" si="64"/>
        <v>0.45103466834278472</v>
      </c>
      <c r="F2092" s="24">
        <f t="shared" ca="1" si="65"/>
        <v>49876.952313751448</v>
      </c>
    </row>
    <row r="2093" spans="5:6" x14ac:dyDescent="0.25">
      <c r="E2093" s="24">
        <f t="shared" ca="1" si="64"/>
        <v>0.80612240209286423</v>
      </c>
      <c r="F2093" s="24">
        <f t="shared" ca="1" si="65"/>
        <v>50863.695482709612</v>
      </c>
    </row>
    <row r="2094" spans="5:6" x14ac:dyDescent="0.25">
      <c r="E2094" s="24">
        <f t="shared" ca="1" si="64"/>
        <v>0.41496717396712168</v>
      </c>
      <c r="F2094" s="24">
        <f t="shared" ca="1" si="65"/>
        <v>49785.214230068384</v>
      </c>
    </row>
    <row r="2095" spans="5:6" x14ac:dyDescent="0.25">
      <c r="E2095" s="24">
        <f t="shared" ca="1" si="64"/>
        <v>0.44149681485192771</v>
      </c>
      <c r="F2095" s="24">
        <f t="shared" ca="1" si="65"/>
        <v>49852.824666655739</v>
      </c>
    </row>
    <row r="2096" spans="5:6" x14ac:dyDescent="0.25">
      <c r="E2096" s="24">
        <f t="shared" ca="1" si="64"/>
        <v>0.7904951230684587</v>
      </c>
      <c r="F2096" s="24">
        <f t="shared" ca="1" si="65"/>
        <v>50808.140415653281</v>
      </c>
    </row>
    <row r="2097" spans="5:6" x14ac:dyDescent="0.25">
      <c r="E2097" s="24">
        <f t="shared" ca="1" si="64"/>
        <v>0.53533169396565261</v>
      </c>
      <c r="F2097" s="24">
        <f t="shared" ca="1" si="65"/>
        <v>50088.679516229597</v>
      </c>
    </row>
    <row r="2098" spans="5:6" x14ac:dyDescent="0.25">
      <c r="E2098" s="24">
        <f t="shared" ca="1" si="64"/>
        <v>0.11706360255572579</v>
      </c>
      <c r="F2098" s="24">
        <f t="shared" ca="1" si="65"/>
        <v>48810.205584611758</v>
      </c>
    </row>
    <row r="2099" spans="5:6" x14ac:dyDescent="0.25">
      <c r="E2099" s="24">
        <f t="shared" ca="1" si="64"/>
        <v>0.71135655398513831</v>
      </c>
      <c r="F2099" s="24">
        <f t="shared" ca="1" si="65"/>
        <v>50557.352090597029</v>
      </c>
    </row>
    <row r="2100" spans="5:6" x14ac:dyDescent="0.25">
      <c r="E2100" s="24">
        <f t="shared" ca="1" si="64"/>
        <v>0.73960106322271835</v>
      </c>
      <c r="F2100" s="24">
        <f t="shared" ca="1" si="65"/>
        <v>50642.115991411571</v>
      </c>
    </row>
    <row r="2101" spans="5:6" x14ac:dyDescent="0.25">
      <c r="E2101" s="24">
        <f t="shared" ca="1" si="64"/>
        <v>0.86593167243096081</v>
      </c>
      <c r="F2101" s="24">
        <f t="shared" ca="1" si="65"/>
        <v>51107.363835419907</v>
      </c>
    </row>
    <row r="2102" spans="5:6" x14ac:dyDescent="0.25">
      <c r="E2102" s="24">
        <f t="shared" ca="1" si="64"/>
        <v>0.49304746195574889</v>
      </c>
      <c r="F2102" s="24">
        <f t="shared" ca="1" si="65"/>
        <v>49982.571689301381</v>
      </c>
    </row>
    <row r="2103" spans="5:6" x14ac:dyDescent="0.25">
      <c r="E2103" s="24">
        <f t="shared" ca="1" si="64"/>
        <v>0.14752562931567914</v>
      </c>
      <c r="F2103" s="24">
        <f t="shared" ca="1" si="65"/>
        <v>48952.895227938832</v>
      </c>
    </row>
    <row r="2104" spans="5:6" x14ac:dyDescent="0.25">
      <c r="E2104" s="24">
        <f t="shared" ca="1" si="64"/>
        <v>0.35834940667816684</v>
      </c>
      <c r="F2104" s="24">
        <f t="shared" ca="1" si="65"/>
        <v>49637.125737010443</v>
      </c>
    </row>
    <row r="2105" spans="5:6" x14ac:dyDescent="0.25">
      <c r="E2105" s="24">
        <f t="shared" ca="1" si="64"/>
        <v>0.24571237146782188</v>
      </c>
      <c r="F2105" s="24">
        <f t="shared" ca="1" si="65"/>
        <v>49311.95547482204</v>
      </c>
    </row>
    <row r="2106" spans="5:6" x14ac:dyDescent="0.25">
      <c r="E2106" s="24">
        <f t="shared" ca="1" si="64"/>
        <v>0.18583992328256671</v>
      </c>
      <c r="F2106" s="24">
        <f t="shared" ca="1" si="65"/>
        <v>49106.668822609376</v>
      </c>
    </row>
    <row r="2107" spans="5:6" x14ac:dyDescent="0.25">
      <c r="E2107" s="24">
        <f t="shared" ca="1" si="64"/>
        <v>0.97189513783984072</v>
      </c>
      <c r="F2107" s="24">
        <f t="shared" ca="1" si="65"/>
        <v>51909.406101329718</v>
      </c>
    </row>
    <row r="2108" spans="5:6" x14ac:dyDescent="0.25">
      <c r="E2108" s="24">
        <f t="shared" ca="1" si="64"/>
        <v>0.51306259526904086</v>
      </c>
      <c r="F2108" s="24">
        <f t="shared" ca="1" si="65"/>
        <v>50032.748923526204</v>
      </c>
    </row>
    <row r="2109" spans="5:6" x14ac:dyDescent="0.25">
      <c r="E2109" s="24">
        <f t="shared" ca="1" si="64"/>
        <v>0.66177024157816544</v>
      </c>
      <c r="F2109" s="24">
        <f t="shared" ca="1" si="65"/>
        <v>50417.299277598671</v>
      </c>
    </row>
    <row r="2110" spans="5:6" x14ac:dyDescent="0.25">
      <c r="E2110" s="24">
        <f t="shared" ca="1" si="64"/>
        <v>0.24139834124866</v>
      </c>
      <c r="F2110" s="24">
        <f t="shared" ca="1" si="65"/>
        <v>49298.18843020335</v>
      </c>
    </row>
    <row r="2111" spans="5:6" x14ac:dyDescent="0.25">
      <c r="E2111" s="24">
        <f t="shared" ca="1" si="64"/>
        <v>0.78229584914574068</v>
      </c>
      <c r="F2111" s="24">
        <f t="shared" ca="1" si="65"/>
        <v>50779.970394091026</v>
      </c>
    </row>
    <row r="2112" spans="5:6" x14ac:dyDescent="0.25">
      <c r="E2112" s="24">
        <f t="shared" ca="1" si="64"/>
        <v>0.40015721783462488</v>
      </c>
      <c r="F2112" s="24">
        <f t="shared" ca="1" si="65"/>
        <v>49747.059814874934</v>
      </c>
    </row>
    <row r="2113" spans="5:6" x14ac:dyDescent="0.25">
      <c r="E2113" s="24">
        <f t="shared" ca="1" si="64"/>
        <v>0.30596075026725622</v>
      </c>
      <c r="F2113" s="24">
        <f t="shared" ca="1" si="65"/>
        <v>49492.667445865962</v>
      </c>
    </row>
    <row r="2114" spans="5:6" x14ac:dyDescent="0.25">
      <c r="E2114" s="24">
        <f t="shared" ca="1" si="64"/>
        <v>0.82857793491322751</v>
      </c>
      <c r="F2114" s="24">
        <f t="shared" ca="1" si="65"/>
        <v>50948.560615112467</v>
      </c>
    </row>
    <row r="2115" spans="5:6" x14ac:dyDescent="0.25">
      <c r="E2115" s="24">
        <f t="shared" ca="1" si="64"/>
        <v>0.73721721427327358</v>
      </c>
      <c r="F2115" s="24">
        <f t="shared" ca="1" si="65"/>
        <v>50634.789715920218</v>
      </c>
    </row>
    <row r="2116" spans="5:6" x14ac:dyDescent="0.25">
      <c r="E2116" s="24">
        <f t="shared" ref="E2116:E2160" ca="1" si="66">RAND()</f>
        <v>0.16913869032465967</v>
      </c>
      <c r="F2116" s="24">
        <f t="shared" ref="F2116:F2160" ca="1" si="67">_xlfn.NORM.INV(E2116,$C$3,$C$4)</f>
        <v>49042.4255354704</v>
      </c>
    </row>
    <row r="2117" spans="5:6" x14ac:dyDescent="0.25">
      <c r="E2117" s="24">
        <f t="shared" ca="1" si="66"/>
        <v>9.4174349252778122E-2</v>
      </c>
      <c r="F2117" s="24">
        <f t="shared" ca="1" si="67"/>
        <v>48684.520190182986</v>
      </c>
    </row>
    <row r="2118" spans="5:6" x14ac:dyDescent="0.25">
      <c r="E2118" s="24">
        <f t="shared" ca="1" si="66"/>
        <v>0.8598622429456847</v>
      </c>
      <c r="F2118" s="24">
        <f t="shared" ca="1" si="67"/>
        <v>51079.70062815064</v>
      </c>
    </row>
    <row r="2119" spans="5:6" x14ac:dyDescent="0.25">
      <c r="E2119" s="24">
        <f t="shared" ca="1" si="66"/>
        <v>5.1353767284499474E-2</v>
      </c>
      <c r="F2119" s="24">
        <f t="shared" ca="1" si="67"/>
        <v>48368.133129930357</v>
      </c>
    </row>
    <row r="2120" spans="5:6" x14ac:dyDescent="0.25">
      <c r="E2120" s="24">
        <f t="shared" ca="1" si="66"/>
        <v>0.87284565035381378</v>
      </c>
      <c r="F2120" s="24">
        <f t="shared" ca="1" si="67"/>
        <v>51139.946239455494</v>
      </c>
    </row>
    <row r="2121" spans="5:6" x14ac:dyDescent="0.25">
      <c r="E2121" s="24">
        <f t="shared" ca="1" si="66"/>
        <v>1.9240409226781829E-2</v>
      </c>
      <c r="F2121" s="24">
        <f t="shared" ca="1" si="67"/>
        <v>47930.303966678308</v>
      </c>
    </row>
    <row r="2122" spans="5:6" x14ac:dyDescent="0.25">
      <c r="E2122" s="24">
        <f t="shared" ca="1" si="66"/>
        <v>0.18578963616828104</v>
      </c>
      <c r="F2122" s="24">
        <f t="shared" ca="1" si="67"/>
        <v>49106.480944834126</v>
      </c>
    </row>
    <row r="2123" spans="5:6" x14ac:dyDescent="0.25">
      <c r="E2123" s="24">
        <f t="shared" ca="1" si="66"/>
        <v>0.81037400807032767</v>
      </c>
      <c r="F2123" s="24">
        <f t="shared" ca="1" si="67"/>
        <v>50879.275375841215</v>
      </c>
    </row>
    <row r="2124" spans="5:6" x14ac:dyDescent="0.25">
      <c r="E2124" s="24">
        <f t="shared" ca="1" si="66"/>
        <v>0.35576499048292631</v>
      </c>
      <c r="F2124" s="24">
        <f t="shared" ca="1" si="67"/>
        <v>49630.197940990933</v>
      </c>
    </row>
    <row r="2125" spans="5:6" x14ac:dyDescent="0.25">
      <c r="E2125" s="24">
        <f t="shared" ca="1" si="66"/>
        <v>0.59025449747014025</v>
      </c>
      <c r="F2125" s="24">
        <f t="shared" ca="1" si="67"/>
        <v>50228.199686612228</v>
      </c>
    </row>
    <row r="2126" spans="5:6" x14ac:dyDescent="0.25">
      <c r="E2126" s="24">
        <f t="shared" ca="1" si="66"/>
        <v>0.93111900833295491</v>
      </c>
      <c r="F2126" s="24">
        <f t="shared" ca="1" si="67"/>
        <v>51484.176949149893</v>
      </c>
    </row>
    <row r="2127" spans="5:6" x14ac:dyDescent="0.25">
      <c r="E2127" s="24">
        <f t="shared" ca="1" si="66"/>
        <v>0.56449219036205545</v>
      </c>
      <c r="F2127" s="24">
        <f t="shared" ca="1" si="67"/>
        <v>50162.368570780236</v>
      </c>
    </row>
    <row r="2128" spans="5:6" x14ac:dyDescent="0.25">
      <c r="E2128" s="24">
        <f t="shared" ca="1" si="66"/>
        <v>0.94175819244252479</v>
      </c>
      <c r="F2128" s="24">
        <f t="shared" ca="1" si="67"/>
        <v>51569.705611585276</v>
      </c>
    </row>
    <row r="2129" spans="5:6" x14ac:dyDescent="0.25">
      <c r="E2129" s="24">
        <f t="shared" ca="1" si="66"/>
        <v>0.13921404777197777</v>
      </c>
      <c r="F2129" s="24">
        <f t="shared" ca="1" si="67"/>
        <v>48916.142747200989</v>
      </c>
    </row>
    <row r="2130" spans="5:6" x14ac:dyDescent="0.25">
      <c r="E2130" s="24">
        <f t="shared" ca="1" si="66"/>
        <v>0.63070467313133727</v>
      </c>
      <c r="F2130" s="24">
        <f t="shared" ca="1" si="67"/>
        <v>50333.72026821148</v>
      </c>
    </row>
    <row r="2131" spans="5:6" x14ac:dyDescent="0.25">
      <c r="E2131" s="24">
        <f t="shared" ca="1" si="66"/>
        <v>0.91311606704217463</v>
      </c>
      <c r="F2131" s="24">
        <f t="shared" ca="1" si="67"/>
        <v>51360.196133159181</v>
      </c>
    </row>
    <row r="2132" spans="5:6" x14ac:dyDescent="0.25">
      <c r="E2132" s="24">
        <f t="shared" ca="1" si="66"/>
        <v>0.45497319781311685</v>
      </c>
      <c r="F2132" s="24">
        <f t="shared" ca="1" si="67"/>
        <v>49886.893845380226</v>
      </c>
    </row>
    <row r="2133" spans="5:6" x14ac:dyDescent="0.25">
      <c r="E2133" s="24">
        <f t="shared" ca="1" si="66"/>
        <v>1.6575292755024784E-2</v>
      </c>
      <c r="F2133" s="24">
        <f t="shared" ca="1" si="67"/>
        <v>47869.745230103465</v>
      </c>
    </row>
    <row r="2134" spans="5:6" x14ac:dyDescent="0.25">
      <c r="E2134" s="24">
        <f t="shared" ca="1" si="66"/>
        <v>0.99053084645749356</v>
      </c>
      <c r="F2134" s="24">
        <f t="shared" ca="1" si="67"/>
        <v>52346.743107173323</v>
      </c>
    </row>
    <row r="2135" spans="5:6" x14ac:dyDescent="0.25">
      <c r="E2135" s="24">
        <f t="shared" ca="1" si="66"/>
        <v>1.223817372439262E-3</v>
      </c>
      <c r="F2135" s="24">
        <f t="shared" ca="1" si="67"/>
        <v>46970.258922135836</v>
      </c>
    </row>
    <row r="2136" spans="5:6" x14ac:dyDescent="0.25">
      <c r="E2136" s="24">
        <f t="shared" ca="1" si="66"/>
        <v>0.91175367703466081</v>
      </c>
      <c r="F2136" s="24">
        <f t="shared" ca="1" si="67"/>
        <v>51351.633319284738</v>
      </c>
    </row>
    <row r="2137" spans="5:6" x14ac:dyDescent="0.25">
      <c r="E2137" s="24">
        <f t="shared" ca="1" si="66"/>
        <v>0.45287254291913226</v>
      </c>
      <c r="F2137" s="24">
        <f t="shared" ca="1" si="67"/>
        <v>49881.592881659148</v>
      </c>
    </row>
    <row r="2138" spans="5:6" x14ac:dyDescent="0.25">
      <c r="E2138" s="24">
        <f t="shared" ca="1" si="66"/>
        <v>3.0274374056937114E-2</v>
      </c>
      <c r="F2138" s="24">
        <f t="shared" ca="1" si="67"/>
        <v>48123.223613102731</v>
      </c>
    </row>
    <row r="2139" spans="5:6" x14ac:dyDescent="0.25">
      <c r="E2139" s="24">
        <f t="shared" ca="1" si="66"/>
        <v>0.30474710835266505</v>
      </c>
      <c r="F2139" s="24">
        <f t="shared" ca="1" si="67"/>
        <v>49489.204437445376</v>
      </c>
    </row>
    <row r="2140" spans="5:6" x14ac:dyDescent="0.25">
      <c r="E2140" s="24">
        <f t="shared" ca="1" si="66"/>
        <v>0.82422101946082527</v>
      </c>
      <c r="F2140" s="24">
        <f t="shared" ca="1" si="67"/>
        <v>50931.571609244602</v>
      </c>
    </row>
    <row r="2141" spans="5:6" x14ac:dyDescent="0.25">
      <c r="E2141" s="24">
        <f t="shared" ca="1" si="66"/>
        <v>0.47804535725518882</v>
      </c>
      <c r="F2141" s="24">
        <f t="shared" ca="1" si="67"/>
        <v>49944.940064464696</v>
      </c>
    </row>
    <row r="2142" spans="5:6" x14ac:dyDescent="0.25">
      <c r="E2142" s="24">
        <f t="shared" ca="1" si="66"/>
        <v>0.89748784099092382</v>
      </c>
      <c r="F2142" s="24">
        <f t="shared" ca="1" si="67"/>
        <v>51267.366372492215</v>
      </c>
    </row>
    <row r="2143" spans="5:6" x14ac:dyDescent="0.25">
      <c r="E2143" s="24">
        <f t="shared" ca="1" si="66"/>
        <v>0.83908740486804145</v>
      </c>
      <c r="F2143" s="24">
        <f t="shared" ca="1" si="67"/>
        <v>50990.714128329331</v>
      </c>
    </row>
    <row r="2144" spans="5:6" x14ac:dyDescent="0.25">
      <c r="E2144" s="24">
        <f t="shared" ca="1" si="66"/>
        <v>0.42608732305735963</v>
      </c>
      <c r="F2144" s="24">
        <f t="shared" ca="1" si="67"/>
        <v>49813.655542749046</v>
      </c>
    </row>
    <row r="2145" spans="5:6" x14ac:dyDescent="0.25">
      <c r="E2145" s="24">
        <f t="shared" ca="1" si="66"/>
        <v>0.8512201208946728</v>
      </c>
      <c r="F2145" s="24">
        <f t="shared" ca="1" si="67"/>
        <v>51041.680660537626</v>
      </c>
    </row>
    <row r="2146" spans="5:6" x14ac:dyDescent="0.25">
      <c r="E2146" s="24">
        <f t="shared" ca="1" si="66"/>
        <v>0.47118758889848578</v>
      </c>
      <c r="F2146" s="24">
        <f t="shared" ca="1" si="67"/>
        <v>49927.715095581334</v>
      </c>
    </row>
    <row r="2147" spans="5:6" x14ac:dyDescent="0.25">
      <c r="E2147" s="24">
        <f t="shared" ca="1" si="66"/>
        <v>0.93640104489132892</v>
      </c>
      <c r="F2147" s="24">
        <f t="shared" ca="1" si="67"/>
        <v>51525.245361564601</v>
      </c>
    </row>
    <row r="2148" spans="5:6" x14ac:dyDescent="0.25">
      <c r="E2148" s="24">
        <f t="shared" ca="1" si="66"/>
        <v>0.91071099873986827</v>
      </c>
      <c r="F2148" s="24">
        <f t="shared" ca="1" si="67"/>
        <v>51345.146273020247</v>
      </c>
    </row>
    <row r="2149" spans="5:6" x14ac:dyDescent="0.25">
      <c r="E2149" s="24">
        <f t="shared" ca="1" si="66"/>
        <v>3.8701564974396363E-2</v>
      </c>
      <c r="F2149" s="24">
        <f t="shared" ca="1" si="67"/>
        <v>48234.043397871486</v>
      </c>
    </row>
    <row r="2150" spans="5:6" x14ac:dyDescent="0.25">
      <c r="E2150" s="24">
        <f t="shared" ca="1" si="66"/>
        <v>0.62685447507920189</v>
      </c>
      <c r="F2150" s="24">
        <f t="shared" ca="1" si="67"/>
        <v>50323.533752721116</v>
      </c>
    </row>
    <row r="2151" spans="5:6" x14ac:dyDescent="0.25">
      <c r="E2151" s="24">
        <f t="shared" ca="1" si="66"/>
        <v>0.81653834141601245</v>
      </c>
      <c r="F2151" s="24">
        <f t="shared" ca="1" si="67"/>
        <v>50902.251435612634</v>
      </c>
    </row>
    <row r="2152" spans="5:6" x14ac:dyDescent="0.25">
      <c r="E2152" s="24">
        <f t="shared" ca="1" si="66"/>
        <v>0.14736925844269755</v>
      </c>
      <c r="F2152" s="24">
        <f t="shared" ca="1" si="67"/>
        <v>48952.216826947479</v>
      </c>
    </row>
    <row r="2153" spans="5:6" x14ac:dyDescent="0.25">
      <c r="E2153" s="24">
        <f t="shared" ca="1" si="66"/>
        <v>0.81693609668449496</v>
      </c>
      <c r="F2153" s="24">
        <f t="shared" ca="1" si="67"/>
        <v>50903.750326580623</v>
      </c>
    </row>
    <row r="2154" spans="5:6" x14ac:dyDescent="0.25">
      <c r="E2154" s="24">
        <f t="shared" ca="1" si="66"/>
        <v>0.75616007210843306</v>
      </c>
      <c r="F2154" s="24">
        <f t="shared" ca="1" si="67"/>
        <v>50694.003752266763</v>
      </c>
    </row>
    <row r="2155" spans="5:6" x14ac:dyDescent="0.25">
      <c r="E2155" s="24">
        <f t="shared" ca="1" si="66"/>
        <v>0.11130694216762216</v>
      </c>
      <c r="F2155" s="24">
        <f t="shared" ca="1" si="67"/>
        <v>48780.392981016717</v>
      </c>
    </row>
    <row r="2156" spans="5:6" x14ac:dyDescent="0.25">
      <c r="E2156" s="24">
        <f t="shared" ca="1" si="66"/>
        <v>0.83821432979633237</v>
      </c>
      <c r="F2156" s="24">
        <f t="shared" ca="1" si="67"/>
        <v>50987.14544799288</v>
      </c>
    </row>
    <row r="2157" spans="5:6" x14ac:dyDescent="0.25">
      <c r="E2157" s="24">
        <f t="shared" ca="1" si="66"/>
        <v>0.8412262408363963</v>
      </c>
      <c r="F2157" s="24">
        <f t="shared" ca="1" si="67"/>
        <v>50999.51036958045</v>
      </c>
    </row>
    <row r="2158" spans="5:6" x14ac:dyDescent="0.25">
      <c r="E2158" s="24">
        <f t="shared" ca="1" si="66"/>
        <v>0.25612255959271568</v>
      </c>
      <c r="F2158" s="24">
        <f t="shared" ca="1" si="67"/>
        <v>49344.654168997935</v>
      </c>
    </row>
    <row r="2159" spans="5:6" x14ac:dyDescent="0.25">
      <c r="E2159" s="24">
        <f t="shared" ca="1" si="66"/>
        <v>0.97751164673121138</v>
      </c>
      <c r="F2159" s="24">
        <f t="shared" ca="1" si="67"/>
        <v>52004.872245414728</v>
      </c>
    </row>
    <row r="2160" spans="5:6" x14ac:dyDescent="0.25">
      <c r="E2160" s="24">
        <f t="shared" ca="1" si="66"/>
        <v>0.21389218661016773</v>
      </c>
      <c r="F2160" s="24">
        <f t="shared" ca="1" si="67"/>
        <v>49207.011242975044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L2160"/>
  <sheetViews>
    <sheetView zoomScale="90" zoomScaleNormal="90" workbookViewId="0">
      <selection activeCell="J22" sqref="J22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20.28515625" style="15" customWidth="1"/>
    <col min="11" max="11" width="13" style="15" bestFit="1" customWidth="1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2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2" x14ac:dyDescent="0.25">
      <c r="B3" s="16" t="s">
        <v>44</v>
      </c>
      <c r="C3" s="16">
        <v>3</v>
      </c>
      <c r="E3" s="16">
        <f ca="1">RAND()</f>
        <v>0.11002599827592574</v>
      </c>
      <c r="F3" s="16">
        <f ca="1">_xlfn.LOGNORM.INV(E3,$C$3,$C$4)</f>
        <v>5.8920862134686196</v>
      </c>
      <c r="H3" s="16" t="s">
        <v>19</v>
      </c>
      <c r="I3" s="16">
        <f ca="1">AVERAGE(F3:F2160)</f>
        <v>32.131531995175706</v>
      </c>
      <c r="J3" s="16">
        <f>EXP(C3+(C4^2)/2)</f>
        <v>33.115451958692312</v>
      </c>
      <c r="L3" s="15">
        <f ca="1">LN((I3^2)/(SQRT(I3^2+I4)))</f>
        <v>2.9562523069644517</v>
      </c>
    </row>
    <row r="4" spans="2:12" x14ac:dyDescent="0.25">
      <c r="B4" s="16" t="s">
        <v>57</v>
      </c>
      <c r="C4" s="16">
        <v>1</v>
      </c>
      <c r="E4" s="16">
        <f t="shared" ref="E4:E67" ca="1" si="0">RAND()</f>
        <v>0.13252395262908423</v>
      </c>
      <c r="F4" s="16">
        <f t="shared" ref="F4:F67" ca="1" si="1">_xlfn.LOGNORM.INV(E4,$C$3,$C$4)</f>
        <v>6.5893896419961067</v>
      </c>
      <c r="H4" s="16" t="s">
        <v>21</v>
      </c>
      <c r="I4" s="16">
        <f ca="1">_xlfn.VAR.S(F3:F2160)</f>
        <v>1851.3146202843136</v>
      </c>
      <c r="J4" s="16">
        <f>(EXP(C4^2)-1)*EXP(2*C3+C4^2)</f>
        <v>1884.3248286132693</v>
      </c>
      <c r="L4" s="15">
        <f ca="1">SQRT(LN((I3^2+I4)/(I3^2)))</f>
        <v>1.0134944954672389</v>
      </c>
    </row>
    <row r="5" spans="2:12" x14ac:dyDescent="0.25">
      <c r="E5" s="16">
        <f t="shared" ca="1" si="0"/>
        <v>0.595197168394479</v>
      </c>
      <c r="F5" s="16">
        <f t="shared" ca="1" si="1"/>
        <v>25.557601393721903</v>
      </c>
      <c r="H5" s="16" t="s">
        <v>22</v>
      </c>
      <c r="I5" s="16">
        <f ca="1">_xlfn.STDEV.S(F3:F2160)</f>
        <v>43.026905771671679</v>
      </c>
      <c r="J5" s="16">
        <f>SQRT(J4)</f>
        <v>43.408810495258557</v>
      </c>
    </row>
    <row r="6" spans="2:12" x14ac:dyDescent="0.25">
      <c r="E6" s="16">
        <f t="shared" ca="1" si="0"/>
        <v>0.24260793160247751</v>
      </c>
      <c r="F6" s="16">
        <f t="shared" ca="1" si="1"/>
        <v>9.9947687542598231</v>
      </c>
      <c r="H6" s="16" t="s">
        <v>23</v>
      </c>
      <c r="I6" s="16">
        <f ca="1">SKEW(F3:F2160)</f>
        <v>5.5711519815159249</v>
      </c>
      <c r="J6" s="16"/>
    </row>
    <row r="7" spans="2:12" x14ac:dyDescent="0.25">
      <c r="E7" s="16">
        <f t="shared" ca="1" si="0"/>
        <v>0.81734854082407382</v>
      </c>
      <c r="F7" s="16">
        <f t="shared" ca="1" si="1"/>
        <v>49.665310822984004</v>
      </c>
      <c r="H7" s="16" t="s">
        <v>24</v>
      </c>
      <c r="I7" s="16">
        <f ca="1">I19/(I5^4)</f>
        <v>56.414368949403837</v>
      </c>
      <c r="J7" s="16"/>
    </row>
    <row r="8" spans="2:12" x14ac:dyDescent="0.25">
      <c r="E8" s="16">
        <f t="shared" ca="1" si="0"/>
        <v>0.13425165509390724</v>
      </c>
      <c r="F8" s="16">
        <f t="shared" ca="1" si="1"/>
        <v>6.642471819481548</v>
      </c>
    </row>
    <row r="9" spans="2:12" x14ac:dyDescent="0.25">
      <c r="E9" s="16">
        <f t="shared" ca="1" si="0"/>
        <v>0.56102894406158765</v>
      </c>
      <c r="F9" s="16">
        <f t="shared" ca="1" si="1"/>
        <v>23.41972164280752</v>
      </c>
      <c r="H9" s="96" t="s">
        <v>26</v>
      </c>
      <c r="I9" s="96"/>
    </row>
    <row r="10" spans="2:12" x14ac:dyDescent="0.25">
      <c r="E10" s="16">
        <f t="shared" ca="1" si="0"/>
        <v>0.76076927421575768</v>
      </c>
      <c r="F10" s="16">
        <f t="shared" ca="1" si="1"/>
        <v>40.803966299350748</v>
      </c>
      <c r="H10" s="16"/>
      <c r="I10" s="16">
        <f ca="1">SUMPRODUCT(F3:F2160)/COUNT(F3:F2160)</f>
        <v>32.131531995175706</v>
      </c>
    </row>
    <row r="11" spans="2:12" x14ac:dyDescent="0.25">
      <c r="E11" s="16">
        <f t="shared" ca="1" si="0"/>
        <v>0.92542977825216277</v>
      </c>
      <c r="F11" s="16">
        <f t="shared" ca="1" si="1"/>
        <v>84.993454086709036</v>
      </c>
      <c r="H11" s="16"/>
      <c r="I11" s="16">
        <f ca="1">SUMPRODUCT(F3:F2160,F3:F2160)/COUNT(F3:F2160)</f>
        <v>2882.8920842018865</v>
      </c>
    </row>
    <row r="12" spans="2:12" x14ac:dyDescent="0.25">
      <c r="E12" s="16">
        <f t="shared" ca="1" si="0"/>
        <v>0.23514138457640688</v>
      </c>
      <c r="F12" s="16">
        <f t="shared" ca="1" si="1"/>
        <v>9.7569607771768236</v>
      </c>
      <c r="H12" s="16"/>
      <c r="I12" s="16">
        <f ca="1">SUMPRODUCT(F3:F2160,F3:F2160,F3:F2160)/COUNT(F3:F2160)</f>
        <v>654708.59535761469</v>
      </c>
    </row>
    <row r="13" spans="2:12" x14ac:dyDescent="0.25">
      <c r="E13" s="16">
        <f t="shared" ca="1" si="0"/>
        <v>0.17681080623329026</v>
      </c>
      <c r="F13" s="16">
        <f t="shared" ca="1" si="1"/>
        <v>7.9439652664808609</v>
      </c>
      <c r="H13" s="16"/>
      <c r="I13" s="16">
        <f ca="1">SUMPRODUCT(F3:F2160,F3:F2160,F3:F2160,F3:F2160)/COUNT(F3:F2160)</f>
        <v>262839210.88224626</v>
      </c>
    </row>
    <row r="14" spans="2:12" x14ac:dyDescent="0.25">
      <c r="E14" s="16">
        <f t="shared" ca="1" si="0"/>
        <v>0.63914033734088649</v>
      </c>
      <c r="F14" s="16">
        <f t="shared" ca="1" si="1"/>
        <v>28.678906769877457</v>
      </c>
    </row>
    <row r="15" spans="2:12" x14ac:dyDescent="0.25">
      <c r="E15" s="16">
        <f t="shared" ca="1" si="0"/>
        <v>0.15124620760602392</v>
      </c>
      <c r="F15" s="16">
        <f t="shared" ca="1" si="1"/>
        <v>7.1627699745629609</v>
      </c>
      <c r="H15" s="96" t="s">
        <v>27</v>
      </c>
      <c r="I15" s="96"/>
    </row>
    <row r="16" spans="2:12" x14ac:dyDescent="0.25">
      <c r="E16" s="16">
        <f t="shared" ca="1" si="0"/>
        <v>0.31824465479319064</v>
      </c>
      <c r="F16" s="16">
        <f t="shared" ca="1" si="1"/>
        <v>12.520746706570744</v>
      </c>
      <c r="H16" s="16"/>
      <c r="I16" s="16">
        <v>0</v>
      </c>
    </row>
    <row r="17" spans="5:9" x14ac:dyDescent="0.25">
      <c r="E17" s="16">
        <f t="shared" ca="1" si="0"/>
        <v>1.6723080097260978E-2</v>
      </c>
      <c r="F17" s="16">
        <f t="shared" ca="1" si="1"/>
        <v>2.3948335836666601</v>
      </c>
      <c r="H17" s="16"/>
      <c r="I17" s="16">
        <f ca="1">I11-I10^2</f>
        <v>1850.4567358448865</v>
      </c>
    </row>
    <row r="18" spans="5:9" x14ac:dyDescent="0.25">
      <c r="E18" s="16">
        <f t="shared" ca="1" si="0"/>
        <v>0.39961242017084508</v>
      </c>
      <c r="F18" s="16">
        <f t="shared" ca="1" si="1"/>
        <v>15.574727469902065</v>
      </c>
      <c r="H18" s="16"/>
      <c r="I18" s="16">
        <f ca="1">I12-3*I10*I11+2*I10^3</f>
        <v>443160.83648846624</v>
      </c>
    </row>
    <row r="19" spans="5:9" x14ac:dyDescent="0.25">
      <c r="E19" s="16">
        <f t="shared" ca="1" si="0"/>
        <v>0.52083796359126577</v>
      </c>
      <c r="F19" s="16">
        <f t="shared" ca="1" si="1"/>
        <v>21.163051398376123</v>
      </c>
      <c r="H19" s="16"/>
      <c r="I19" s="16">
        <f ca="1">I13-4*I10*I12+6*(I10^2)*I11-3*(I10^4)</f>
        <v>193352680.07900783</v>
      </c>
    </row>
    <row r="20" spans="5:9" x14ac:dyDescent="0.25">
      <c r="E20" s="16">
        <f t="shared" ca="1" si="0"/>
        <v>0.21953851267901181</v>
      </c>
      <c r="F20" s="16">
        <f t="shared" ca="1" si="1"/>
        <v>9.2650315081310026</v>
      </c>
    </row>
    <row r="21" spans="5:9" x14ac:dyDescent="0.25">
      <c r="E21" s="16">
        <f t="shared" ca="1" si="0"/>
        <v>0.21239942476079765</v>
      </c>
      <c r="F21" s="16">
        <f t="shared" ca="1" si="1"/>
        <v>9.0419652128337891</v>
      </c>
    </row>
    <row r="22" spans="5:9" x14ac:dyDescent="0.25">
      <c r="E22" s="16">
        <f t="shared" ca="1" si="0"/>
        <v>8.7732247049819634E-2</v>
      </c>
      <c r="F22" s="16">
        <f t="shared" ca="1" si="1"/>
        <v>5.1817731568413867</v>
      </c>
    </row>
    <row r="23" spans="5:9" x14ac:dyDescent="0.25">
      <c r="E23" s="16">
        <f t="shared" ca="1" si="0"/>
        <v>1.6361904411966721E-2</v>
      </c>
      <c r="F23" s="16">
        <f t="shared" ca="1" si="1"/>
        <v>2.3739241513012983</v>
      </c>
    </row>
    <row r="24" spans="5:9" x14ac:dyDescent="0.25">
      <c r="E24" s="16">
        <f t="shared" ca="1" si="0"/>
        <v>0.59280997515414924</v>
      </c>
      <c r="F24" s="16">
        <f t="shared" ca="1" si="1"/>
        <v>25.40076472823916</v>
      </c>
    </row>
    <row r="25" spans="5:9" x14ac:dyDescent="0.25">
      <c r="E25" s="16">
        <f t="shared" ca="1" si="0"/>
        <v>0.10467856223530925</v>
      </c>
      <c r="F25" s="16">
        <f t="shared" ca="1" si="1"/>
        <v>5.7239828286167285</v>
      </c>
    </row>
    <row r="26" spans="5:9" x14ac:dyDescent="0.25">
      <c r="E26" s="16">
        <f t="shared" ca="1" si="0"/>
        <v>0.18046913769001693</v>
      </c>
      <c r="F26" s="16">
        <f t="shared" ca="1" si="1"/>
        <v>8.0560335813744821</v>
      </c>
    </row>
    <row r="27" spans="5:9" x14ac:dyDescent="0.25">
      <c r="E27" s="16">
        <f t="shared" ca="1" si="0"/>
        <v>7.9842585084895057E-2</v>
      </c>
      <c r="F27" s="16">
        <f t="shared" ca="1" si="1"/>
        <v>4.9227573140081278</v>
      </c>
    </row>
    <row r="28" spans="5:9" x14ac:dyDescent="0.25">
      <c r="E28" s="16">
        <f t="shared" ca="1" si="0"/>
        <v>0.41808801002772567</v>
      </c>
      <c r="F28" s="16">
        <f t="shared" ca="1" si="1"/>
        <v>16.333410889878028</v>
      </c>
    </row>
    <row r="29" spans="5:9" x14ac:dyDescent="0.25">
      <c r="E29" s="16">
        <f t="shared" ca="1" si="0"/>
        <v>3.9613528680837451E-3</v>
      </c>
      <c r="F29" s="16">
        <f t="shared" ca="1" si="1"/>
        <v>1.4115012042256321</v>
      </c>
    </row>
    <row r="30" spans="5:9" x14ac:dyDescent="0.25">
      <c r="E30" s="16">
        <f t="shared" ca="1" si="0"/>
        <v>0.88014261603896438</v>
      </c>
      <c r="F30" s="16">
        <f t="shared" ca="1" si="1"/>
        <v>65.085385230652449</v>
      </c>
    </row>
    <row r="31" spans="5:9" x14ac:dyDescent="0.25">
      <c r="E31" s="16">
        <f t="shared" ca="1" si="0"/>
        <v>0.60388709678495434</v>
      </c>
      <c r="F31" s="16">
        <f t="shared" ca="1" si="1"/>
        <v>26.13881538749844</v>
      </c>
    </row>
    <row r="32" spans="5:9" x14ac:dyDescent="0.25">
      <c r="E32" s="16">
        <f t="shared" ca="1" si="0"/>
        <v>0.89545282226805134</v>
      </c>
      <c r="F32" s="16">
        <f t="shared" ca="1" si="1"/>
        <v>70.531514107140396</v>
      </c>
    </row>
    <row r="33" spans="5:6" x14ac:dyDescent="0.25">
      <c r="E33" s="16">
        <f t="shared" ca="1" si="0"/>
        <v>2.1414103582303889E-2</v>
      </c>
      <c r="F33" s="16">
        <f t="shared" ca="1" si="1"/>
        <v>2.6501560239477993</v>
      </c>
    </row>
    <row r="34" spans="5:6" x14ac:dyDescent="0.25">
      <c r="E34" s="16">
        <f t="shared" ca="1" si="0"/>
        <v>0.62238414859949798</v>
      </c>
      <c r="F34" s="16">
        <f t="shared" ca="1" si="1"/>
        <v>27.433048913009021</v>
      </c>
    </row>
    <row r="35" spans="5:6" x14ac:dyDescent="0.25">
      <c r="E35" s="16">
        <f t="shared" ca="1" si="0"/>
        <v>0.47552730296397883</v>
      </c>
      <c r="F35" s="16">
        <f t="shared" ca="1" si="1"/>
        <v>18.889713623639217</v>
      </c>
    </row>
    <row r="36" spans="5:6" x14ac:dyDescent="0.25">
      <c r="E36" s="16">
        <f t="shared" ca="1" si="0"/>
        <v>0.86583169249429659</v>
      </c>
      <c r="F36" s="16">
        <f t="shared" ca="1" si="1"/>
        <v>60.758152698645993</v>
      </c>
    </row>
    <row r="37" spans="5:6" x14ac:dyDescent="0.25">
      <c r="E37" s="16">
        <f t="shared" ca="1" si="0"/>
        <v>3.7225472967134077E-2</v>
      </c>
      <c r="F37" s="16">
        <f t="shared" ca="1" si="1"/>
        <v>3.3742324074197132</v>
      </c>
    </row>
    <row r="38" spans="5:6" x14ac:dyDescent="0.25">
      <c r="E38" s="16">
        <f t="shared" ca="1" si="0"/>
        <v>0.98588841963875673</v>
      </c>
      <c r="F38" s="16">
        <f t="shared" ca="1" si="1"/>
        <v>180.21857383492562</v>
      </c>
    </row>
    <row r="39" spans="5:6" x14ac:dyDescent="0.25">
      <c r="E39" s="16">
        <f t="shared" ca="1" si="0"/>
        <v>4.7366975008126255E-3</v>
      </c>
      <c r="F39" s="16">
        <f t="shared" ca="1" si="1"/>
        <v>1.500081387134796</v>
      </c>
    </row>
    <row r="40" spans="5:6" x14ac:dyDescent="0.25">
      <c r="E40" s="16">
        <f t="shared" ca="1" si="0"/>
        <v>0.96043250487166387</v>
      </c>
      <c r="F40" s="16">
        <f t="shared" ca="1" si="1"/>
        <v>116.24816479812478</v>
      </c>
    </row>
    <row r="41" spans="5:6" x14ac:dyDescent="0.25">
      <c r="E41" s="16">
        <f t="shared" ca="1" si="0"/>
        <v>0.37113415143689632</v>
      </c>
      <c r="F41" s="16">
        <f t="shared" ca="1" si="1"/>
        <v>14.456570068820005</v>
      </c>
    </row>
    <row r="42" spans="5:6" x14ac:dyDescent="0.25">
      <c r="E42" s="16">
        <f t="shared" ca="1" si="0"/>
        <v>8.177749186549732E-2</v>
      </c>
      <c r="F42" s="16">
        <f t="shared" ca="1" si="1"/>
        <v>4.9867562929484084</v>
      </c>
    </row>
    <row r="43" spans="5:6" x14ac:dyDescent="0.25">
      <c r="E43" s="16">
        <f t="shared" ca="1" si="0"/>
        <v>0.96838469664997207</v>
      </c>
      <c r="F43" s="16">
        <f t="shared" ca="1" si="1"/>
        <v>128.71059690056609</v>
      </c>
    </row>
    <row r="44" spans="5:6" x14ac:dyDescent="0.25">
      <c r="E44" s="16">
        <f t="shared" ca="1" si="0"/>
        <v>0.87466471663278755</v>
      </c>
      <c r="F44" s="16">
        <f t="shared" ca="1" si="1"/>
        <v>63.352993332280604</v>
      </c>
    </row>
    <row r="45" spans="5:6" x14ac:dyDescent="0.25">
      <c r="E45" s="16">
        <f t="shared" ca="1" si="0"/>
        <v>0.78349496185957612</v>
      </c>
      <c r="F45" s="16">
        <f t="shared" ca="1" si="1"/>
        <v>43.993908722954586</v>
      </c>
    </row>
    <row r="46" spans="5:6" x14ac:dyDescent="0.25">
      <c r="E46" s="16">
        <f t="shared" ca="1" si="0"/>
        <v>0.18383933784495632</v>
      </c>
      <c r="F46" s="16">
        <f t="shared" ca="1" si="1"/>
        <v>8.1593942132651254</v>
      </c>
    </row>
    <row r="47" spans="5:6" x14ac:dyDescent="0.25">
      <c r="E47" s="16">
        <f t="shared" ca="1" si="0"/>
        <v>0.1815611515098694</v>
      </c>
      <c r="F47" s="16">
        <f t="shared" ca="1" si="1"/>
        <v>8.0895112487260317</v>
      </c>
    </row>
    <row r="48" spans="5:6" x14ac:dyDescent="0.25">
      <c r="E48" s="16">
        <f t="shared" ca="1" si="0"/>
        <v>0.15604399074683961</v>
      </c>
      <c r="F48" s="16">
        <f t="shared" ca="1" si="1"/>
        <v>7.3093144368762903</v>
      </c>
    </row>
    <row r="49" spans="5:6" x14ac:dyDescent="0.25">
      <c r="E49" s="16">
        <f t="shared" ca="1" si="0"/>
        <v>0.46664805527421072</v>
      </c>
      <c r="F49" s="16">
        <f t="shared" ca="1" si="1"/>
        <v>18.472838252422154</v>
      </c>
    </row>
    <row r="50" spans="5:6" x14ac:dyDescent="0.25">
      <c r="E50" s="16">
        <f t="shared" ca="1" si="0"/>
        <v>0.49200736176166793</v>
      </c>
      <c r="F50" s="16">
        <f t="shared" ca="1" si="1"/>
        <v>19.687109600132317</v>
      </c>
    </row>
    <row r="51" spans="5:6" x14ac:dyDescent="0.25">
      <c r="E51" s="16">
        <f t="shared" ca="1" si="0"/>
        <v>0.83076265673927219</v>
      </c>
      <c r="F51" s="16">
        <f t="shared" ca="1" si="1"/>
        <v>52.30978332225142</v>
      </c>
    </row>
    <row r="52" spans="5:6" x14ac:dyDescent="0.25">
      <c r="E52" s="16">
        <f t="shared" ca="1" si="0"/>
        <v>0.32734340629919378</v>
      </c>
      <c r="F52" s="16">
        <f t="shared" ca="1" si="1"/>
        <v>12.842233906891625</v>
      </c>
    </row>
    <row r="53" spans="5:6" x14ac:dyDescent="0.25">
      <c r="E53" s="16">
        <f t="shared" ca="1" si="0"/>
        <v>0.76593564056600028</v>
      </c>
      <c r="F53" s="16">
        <f t="shared" ca="1" si="1"/>
        <v>41.49309845559101</v>
      </c>
    </row>
    <row r="54" spans="5:6" x14ac:dyDescent="0.25">
      <c r="E54" s="16">
        <f t="shared" ca="1" si="0"/>
        <v>0.19730000478886478</v>
      </c>
      <c r="F54" s="16">
        <f t="shared" ca="1" si="1"/>
        <v>8.5736634122009079</v>
      </c>
    </row>
    <row r="55" spans="5:6" x14ac:dyDescent="0.25">
      <c r="E55" s="16">
        <f t="shared" ca="1" si="0"/>
        <v>0.24069472960358784</v>
      </c>
      <c r="F55" s="16">
        <f t="shared" ca="1" si="1"/>
        <v>9.9336744574855356</v>
      </c>
    </row>
    <row r="56" spans="5:6" x14ac:dyDescent="0.25">
      <c r="E56" s="16">
        <f t="shared" ca="1" si="0"/>
        <v>0.29312724117312072</v>
      </c>
      <c r="F56" s="16">
        <f t="shared" ca="1" si="1"/>
        <v>11.654918126030736</v>
      </c>
    </row>
    <row r="57" spans="5:6" x14ac:dyDescent="0.25">
      <c r="E57" s="16">
        <f t="shared" ca="1" si="0"/>
        <v>0.48306736288537711</v>
      </c>
      <c r="F57" s="16">
        <f t="shared" ca="1" si="1"/>
        <v>19.250622952837013</v>
      </c>
    </row>
    <row r="58" spans="5:6" x14ac:dyDescent="0.25">
      <c r="E58" s="16">
        <f t="shared" ca="1" si="0"/>
        <v>0.91213976388569806</v>
      </c>
      <c r="F58" s="16">
        <f t="shared" ca="1" si="1"/>
        <v>77.792875809615367</v>
      </c>
    </row>
    <row r="59" spans="5:6" x14ac:dyDescent="0.25">
      <c r="E59" s="16">
        <f t="shared" ca="1" si="0"/>
        <v>0.48990723396614955</v>
      </c>
      <c r="F59" s="16">
        <f t="shared" ca="1" si="1"/>
        <v>19.58371763384288</v>
      </c>
    </row>
    <row r="60" spans="5:6" x14ac:dyDescent="0.25">
      <c r="E60" s="16">
        <f t="shared" ca="1" si="0"/>
        <v>0.36693102854644677</v>
      </c>
      <c r="F60" s="16">
        <f t="shared" ca="1" si="1"/>
        <v>14.296394064057026</v>
      </c>
    </row>
    <row r="61" spans="5:6" x14ac:dyDescent="0.25">
      <c r="E61" s="16">
        <f t="shared" ca="1" si="0"/>
        <v>0.21330168115006842</v>
      </c>
      <c r="F61" s="16">
        <f t="shared" ca="1" si="1"/>
        <v>9.0700934603194554</v>
      </c>
    </row>
    <row r="62" spans="5:6" x14ac:dyDescent="0.25">
      <c r="E62" s="16">
        <f t="shared" ca="1" si="0"/>
        <v>0.9600061760092925</v>
      </c>
      <c r="F62" s="16">
        <f t="shared" ca="1" si="1"/>
        <v>115.67190113143691</v>
      </c>
    </row>
    <row r="63" spans="5:6" x14ac:dyDescent="0.25">
      <c r="E63" s="16">
        <f t="shared" ca="1" si="0"/>
        <v>0.44125922281990582</v>
      </c>
      <c r="F63" s="16">
        <f t="shared" ca="1" si="1"/>
        <v>17.326248395741942</v>
      </c>
    </row>
    <row r="64" spans="5:6" x14ac:dyDescent="0.25">
      <c r="E64" s="16">
        <f t="shared" ca="1" si="0"/>
        <v>0.20715985304247497</v>
      </c>
      <c r="F64" s="16">
        <f t="shared" ca="1" si="1"/>
        <v>8.8789605099233935</v>
      </c>
    </row>
    <row r="65" spans="5:6" x14ac:dyDescent="0.25">
      <c r="E65" s="16">
        <f t="shared" ca="1" si="0"/>
        <v>0.33495667199140311</v>
      </c>
      <c r="F65" s="16">
        <f t="shared" ca="1" si="1"/>
        <v>13.114691084736085</v>
      </c>
    </row>
    <row r="66" spans="5:6" x14ac:dyDescent="0.25">
      <c r="E66" s="16">
        <f t="shared" ca="1" si="0"/>
        <v>0.86392844072448427</v>
      </c>
      <c r="F66" s="16">
        <f t="shared" ca="1" si="1"/>
        <v>60.228192439204626</v>
      </c>
    </row>
    <row r="67" spans="5:6" x14ac:dyDescent="0.25">
      <c r="E67" s="16">
        <f t="shared" ca="1" si="0"/>
        <v>0.36929718849183013</v>
      </c>
      <c r="F67" s="16">
        <f t="shared" ca="1" si="1"/>
        <v>14.386419414895649</v>
      </c>
    </row>
    <row r="68" spans="5:6" x14ac:dyDescent="0.25">
      <c r="E68" s="16">
        <f t="shared" ref="E68:E131" ca="1" si="2">RAND()</f>
        <v>0.87921697552183675</v>
      </c>
      <c r="F68" s="16">
        <f t="shared" ref="F68:F131" ca="1" si="3">_xlfn.LOGNORM.INV(E68,$C$3,$C$4)</f>
        <v>64.78547494507221</v>
      </c>
    </row>
    <row r="69" spans="5:6" x14ac:dyDescent="0.25">
      <c r="E69" s="16">
        <f t="shared" ca="1" si="2"/>
        <v>0.7275717365537937</v>
      </c>
      <c r="F69" s="16">
        <f t="shared" ca="1" si="3"/>
        <v>36.799541787036887</v>
      </c>
    </row>
    <row r="70" spans="5:6" x14ac:dyDescent="0.25">
      <c r="E70" s="16">
        <f t="shared" ca="1" si="2"/>
        <v>0.92575600397309221</v>
      </c>
      <c r="F70" s="16">
        <f t="shared" ca="1" si="3"/>
        <v>85.190747013958514</v>
      </c>
    </row>
    <row r="71" spans="5:6" x14ac:dyDescent="0.25">
      <c r="E71" s="16">
        <f t="shared" ca="1" si="2"/>
        <v>2.5527330237209434E-2</v>
      </c>
      <c r="F71" s="16">
        <f t="shared" ca="1" si="3"/>
        <v>2.8547376508390299</v>
      </c>
    </row>
    <row r="72" spans="5:6" x14ac:dyDescent="0.25">
      <c r="E72" s="16">
        <f t="shared" ca="1" si="2"/>
        <v>0.25993483984556454</v>
      </c>
      <c r="F72" s="16">
        <f t="shared" ca="1" si="3"/>
        <v>10.553459242640139</v>
      </c>
    </row>
    <row r="73" spans="5:6" x14ac:dyDescent="0.25">
      <c r="E73" s="16">
        <f t="shared" ca="1" si="2"/>
        <v>0.92119581297059594</v>
      </c>
      <c r="F73" s="16">
        <f t="shared" ca="1" si="3"/>
        <v>82.529933417733417</v>
      </c>
    </row>
    <row r="74" spans="5:6" x14ac:dyDescent="0.25">
      <c r="E74" s="16">
        <f t="shared" ca="1" si="2"/>
        <v>0.42207163435227668</v>
      </c>
      <c r="F74" s="16">
        <f t="shared" ca="1" si="3"/>
        <v>16.500710614833565</v>
      </c>
    </row>
    <row r="75" spans="5:6" x14ac:dyDescent="0.25">
      <c r="E75" s="16">
        <f t="shared" ca="1" si="2"/>
        <v>0.99499559873047727</v>
      </c>
      <c r="F75" s="16">
        <f t="shared" ca="1" si="3"/>
        <v>263.88807156736777</v>
      </c>
    </row>
    <row r="76" spans="5:6" x14ac:dyDescent="0.25">
      <c r="E76" s="16">
        <f t="shared" ca="1" si="2"/>
        <v>0.39668547988165348</v>
      </c>
      <c r="F76" s="16">
        <f t="shared" ca="1" si="3"/>
        <v>15.457034815408111</v>
      </c>
    </row>
    <row r="77" spans="5:6" x14ac:dyDescent="0.25">
      <c r="E77" s="16">
        <f t="shared" ca="1" si="2"/>
        <v>7.8564814622833268E-2</v>
      </c>
      <c r="F77" s="16">
        <f t="shared" ca="1" si="3"/>
        <v>4.8803086872019623</v>
      </c>
    </row>
    <row r="78" spans="5:6" x14ac:dyDescent="0.25">
      <c r="E78" s="16">
        <f t="shared" ca="1" si="2"/>
        <v>0.62326017377633314</v>
      </c>
      <c r="F78" s="16">
        <f t="shared" ca="1" si="3"/>
        <v>27.496383630843127</v>
      </c>
    </row>
    <row r="79" spans="5:6" x14ac:dyDescent="0.25">
      <c r="E79" s="16">
        <f t="shared" ca="1" si="2"/>
        <v>0.79168937449510624</v>
      </c>
      <c r="F79" s="16">
        <f t="shared" ca="1" si="3"/>
        <v>45.25426709332509</v>
      </c>
    </row>
    <row r="80" spans="5:6" x14ac:dyDescent="0.25">
      <c r="E80" s="16">
        <f t="shared" ca="1" si="2"/>
        <v>6.2756333001156017E-3</v>
      </c>
      <c r="F80" s="16">
        <f t="shared" ca="1" si="3"/>
        <v>1.65490884088686</v>
      </c>
    </row>
    <row r="81" spans="5:6" x14ac:dyDescent="0.25">
      <c r="E81" s="16">
        <f t="shared" ca="1" si="2"/>
        <v>0.61357069502409745</v>
      </c>
      <c r="F81" s="16">
        <f t="shared" ca="1" si="3"/>
        <v>26.806321655410713</v>
      </c>
    </row>
    <row r="82" spans="5:6" x14ac:dyDescent="0.25">
      <c r="E82" s="16">
        <f t="shared" ca="1" si="2"/>
        <v>0.80096024919969122</v>
      </c>
      <c r="F82" s="16">
        <f t="shared" ca="1" si="3"/>
        <v>46.761308912811437</v>
      </c>
    </row>
    <row r="83" spans="5:6" x14ac:dyDescent="0.25">
      <c r="E83" s="16">
        <f t="shared" ca="1" si="2"/>
        <v>9.0948236724646248E-2</v>
      </c>
      <c r="F83" s="16">
        <f t="shared" ca="1" si="3"/>
        <v>5.285998292178494</v>
      </c>
    </row>
    <row r="84" spans="5:6" x14ac:dyDescent="0.25">
      <c r="E84" s="16">
        <f t="shared" ca="1" si="2"/>
        <v>0.81371418656971162</v>
      </c>
      <c r="F84" s="16">
        <f t="shared" ca="1" si="3"/>
        <v>48.992472487869954</v>
      </c>
    </row>
    <row r="85" spans="5:6" x14ac:dyDescent="0.25">
      <c r="E85" s="16">
        <f t="shared" ca="1" si="2"/>
        <v>0.76370368753695606</v>
      </c>
      <c r="F85" s="16">
        <f t="shared" ca="1" si="3"/>
        <v>41.192948085185421</v>
      </c>
    </row>
    <row r="86" spans="5:6" x14ac:dyDescent="0.25">
      <c r="E86" s="16">
        <f t="shared" ca="1" si="2"/>
        <v>0.46493491012039623</v>
      </c>
      <c r="F86" s="16">
        <f t="shared" ca="1" si="3"/>
        <v>18.39339024130464</v>
      </c>
    </row>
    <row r="87" spans="5:6" x14ac:dyDescent="0.25">
      <c r="E87" s="16">
        <f t="shared" ca="1" si="2"/>
        <v>0.68487306708733564</v>
      </c>
      <c r="F87" s="16">
        <f t="shared" ca="1" si="3"/>
        <v>32.504208127526731</v>
      </c>
    </row>
    <row r="88" spans="5:6" x14ac:dyDescent="0.25">
      <c r="E88" s="16">
        <f t="shared" ca="1" si="2"/>
        <v>0.37683650380767542</v>
      </c>
      <c r="F88" s="16">
        <f t="shared" ca="1" si="3"/>
        <v>14.675803001754216</v>
      </c>
    </row>
    <row r="89" spans="5:6" x14ac:dyDescent="0.25">
      <c r="E89" s="16">
        <f t="shared" ca="1" si="2"/>
        <v>5.997281234590035E-2</v>
      </c>
      <c r="F89" s="16">
        <f t="shared" ca="1" si="3"/>
        <v>4.2418442235143337</v>
      </c>
    </row>
    <row r="90" spans="5:6" x14ac:dyDescent="0.25">
      <c r="E90" s="16">
        <f t="shared" ca="1" si="2"/>
        <v>0.4917254510344633</v>
      </c>
      <c r="F90" s="16">
        <f t="shared" ca="1" si="3"/>
        <v>19.673199818616343</v>
      </c>
    </row>
    <row r="91" spans="5:6" x14ac:dyDescent="0.25">
      <c r="E91" s="16">
        <f t="shared" ca="1" si="2"/>
        <v>0.97067229798161336</v>
      </c>
      <c r="F91" s="16">
        <f t="shared" ca="1" si="3"/>
        <v>133.05563849207354</v>
      </c>
    </row>
    <row r="92" spans="5:6" x14ac:dyDescent="0.25">
      <c r="E92" s="16">
        <f t="shared" ca="1" si="2"/>
        <v>0.9220794170551242</v>
      </c>
      <c r="F92" s="16">
        <f t="shared" ca="1" si="3"/>
        <v>83.029706743910765</v>
      </c>
    </row>
    <row r="93" spans="5:6" x14ac:dyDescent="0.25">
      <c r="E93" s="16">
        <f t="shared" ca="1" si="2"/>
        <v>0.62015136369204316</v>
      </c>
      <c r="F93" s="16">
        <f t="shared" ca="1" si="3"/>
        <v>27.272485787811231</v>
      </c>
    </row>
    <row r="94" spans="5:6" x14ac:dyDescent="0.25">
      <c r="E94" s="16">
        <f t="shared" ca="1" si="2"/>
        <v>0.51340838821040669</v>
      </c>
      <c r="F94" s="16">
        <f t="shared" ca="1" si="3"/>
        <v>20.772212898746787</v>
      </c>
    </row>
    <row r="95" spans="5:6" x14ac:dyDescent="0.25">
      <c r="E95" s="16">
        <f t="shared" ca="1" si="2"/>
        <v>0.1093295025460107</v>
      </c>
      <c r="F95" s="16">
        <f t="shared" ca="1" si="3"/>
        <v>5.8702560365811438</v>
      </c>
    </row>
    <row r="96" spans="5:6" x14ac:dyDescent="0.25">
      <c r="E96" s="16">
        <f t="shared" ca="1" si="2"/>
        <v>0.8220537855187463</v>
      </c>
      <c r="F96" s="16">
        <f t="shared" ca="1" si="3"/>
        <v>50.563009297220738</v>
      </c>
    </row>
    <row r="97" spans="5:6" x14ac:dyDescent="0.25">
      <c r="E97" s="16">
        <f t="shared" ca="1" si="2"/>
        <v>0.76069706212807608</v>
      </c>
      <c r="F97" s="16">
        <f t="shared" ca="1" si="3"/>
        <v>40.794473293982669</v>
      </c>
    </row>
    <row r="98" spans="5:6" x14ac:dyDescent="0.25">
      <c r="E98" s="16">
        <f t="shared" ca="1" si="2"/>
        <v>0.44920335371683218</v>
      </c>
      <c r="F98" s="16">
        <f t="shared" ca="1" si="3"/>
        <v>17.678083861138237</v>
      </c>
    </row>
    <row r="99" spans="5:6" x14ac:dyDescent="0.25">
      <c r="E99" s="16">
        <f t="shared" ca="1" si="2"/>
        <v>0.34744926594798198</v>
      </c>
      <c r="F99" s="16">
        <f t="shared" ca="1" si="3"/>
        <v>13.568947046420622</v>
      </c>
    </row>
    <row r="100" spans="5:6" x14ac:dyDescent="0.25">
      <c r="E100" s="16">
        <f t="shared" ca="1" si="2"/>
        <v>0.26134980782088324</v>
      </c>
      <c r="F100" s="16">
        <f t="shared" ca="1" si="3"/>
        <v>10.599538143644311</v>
      </c>
    </row>
    <row r="101" spans="5:6" x14ac:dyDescent="0.25">
      <c r="E101" s="16">
        <f t="shared" ca="1" si="2"/>
        <v>0.76618113738764104</v>
      </c>
      <c r="F101" s="16">
        <f t="shared" ca="1" si="3"/>
        <v>41.52634265333559</v>
      </c>
    </row>
    <row r="102" spans="5:6" x14ac:dyDescent="0.25">
      <c r="E102" s="16">
        <f t="shared" ca="1" si="2"/>
        <v>4.2933691179935951E-2</v>
      </c>
      <c r="F102" s="16">
        <f t="shared" ca="1" si="3"/>
        <v>3.6052382173348692</v>
      </c>
    </row>
    <row r="103" spans="5:6" x14ac:dyDescent="0.25">
      <c r="E103" s="16">
        <f t="shared" ca="1" si="2"/>
        <v>0.20907217636022768</v>
      </c>
      <c r="F103" s="16">
        <f t="shared" ca="1" si="3"/>
        <v>8.9383874777356755</v>
      </c>
    </row>
    <row r="104" spans="5:6" x14ac:dyDescent="0.25">
      <c r="E104" s="16">
        <f t="shared" ca="1" si="2"/>
        <v>0.70248468995291846</v>
      </c>
      <c r="F104" s="16">
        <f t="shared" ca="1" si="3"/>
        <v>34.177250187618348</v>
      </c>
    </row>
    <row r="105" spans="5:6" x14ac:dyDescent="0.25">
      <c r="E105" s="16">
        <f t="shared" ca="1" si="2"/>
        <v>0.84638675950198494</v>
      </c>
      <c r="F105" s="16">
        <f t="shared" ca="1" si="3"/>
        <v>55.760125193516181</v>
      </c>
    </row>
    <row r="106" spans="5:6" x14ac:dyDescent="0.25">
      <c r="E106" s="16">
        <f t="shared" ca="1" si="2"/>
        <v>4.3131506228285321E-2</v>
      </c>
      <c r="F106" s="16">
        <f t="shared" ca="1" si="3"/>
        <v>3.6130467998591826</v>
      </c>
    </row>
    <row r="107" spans="5:6" x14ac:dyDescent="0.25">
      <c r="E107" s="16">
        <f t="shared" ca="1" si="2"/>
        <v>6.6056050024453139E-2</v>
      </c>
      <c r="F107" s="16">
        <f t="shared" ca="1" si="3"/>
        <v>4.4556590524665749</v>
      </c>
    </row>
    <row r="108" spans="5:6" x14ac:dyDescent="0.25">
      <c r="E108" s="16">
        <f t="shared" ca="1" si="2"/>
        <v>0.80121688774579747</v>
      </c>
      <c r="F108" s="16">
        <f t="shared" ca="1" si="3"/>
        <v>46.804335428919259</v>
      </c>
    </row>
    <row r="109" spans="5:6" x14ac:dyDescent="0.25">
      <c r="E109" s="16">
        <f t="shared" ca="1" si="2"/>
        <v>0.49002125904244609</v>
      </c>
      <c r="F109" s="16">
        <f t="shared" ca="1" si="3"/>
        <v>19.589317594497491</v>
      </c>
    </row>
    <row r="110" spans="5:6" x14ac:dyDescent="0.25">
      <c r="E110" s="16">
        <f t="shared" ca="1" si="2"/>
        <v>0.14428972135386475</v>
      </c>
      <c r="F110" s="16">
        <f t="shared" ca="1" si="3"/>
        <v>6.9501060104640278</v>
      </c>
    </row>
    <row r="111" spans="5:6" x14ac:dyDescent="0.25">
      <c r="E111" s="16">
        <f t="shared" ca="1" si="2"/>
        <v>0.72413736141619822</v>
      </c>
      <c r="F111" s="16">
        <f t="shared" ca="1" si="3"/>
        <v>36.422139903225236</v>
      </c>
    </row>
    <row r="112" spans="5:6" x14ac:dyDescent="0.25">
      <c r="E112" s="16">
        <f t="shared" ca="1" si="2"/>
        <v>6.644849395581065E-2</v>
      </c>
      <c r="F112" s="16">
        <f t="shared" ca="1" si="3"/>
        <v>4.4692681181208096</v>
      </c>
    </row>
    <row r="113" spans="5:6" x14ac:dyDescent="0.25">
      <c r="E113" s="16">
        <f t="shared" ca="1" si="2"/>
        <v>0.74335523628634503</v>
      </c>
      <c r="F113" s="16">
        <f t="shared" ca="1" si="3"/>
        <v>38.618219453532788</v>
      </c>
    </row>
    <row r="114" spans="5:6" x14ac:dyDescent="0.25">
      <c r="E114" s="16">
        <f t="shared" ca="1" si="2"/>
        <v>0.7156792609896947</v>
      </c>
      <c r="F114" s="16">
        <f t="shared" ca="1" si="3"/>
        <v>35.518489900759413</v>
      </c>
    </row>
    <row r="115" spans="5:6" x14ac:dyDescent="0.25">
      <c r="E115" s="16">
        <f t="shared" ca="1" si="2"/>
        <v>0.34983473241850205</v>
      </c>
      <c r="F115" s="16">
        <f t="shared" ca="1" si="3"/>
        <v>13.656741837982613</v>
      </c>
    </row>
    <row r="116" spans="5:6" x14ac:dyDescent="0.25">
      <c r="E116" s="16">
        <f t="shared" ca="1" si="2"/>
        <v>0.91656678374958955</v>
      </c>
      <c r="F116" s="16">
        <f t="shared" ca="1" si="3"/>
        <v>80.025307057560084</v>
      </c>
    </row>
    <row r="117" spans="5:6" x14ac:dyDescent="0.25">
      <c r="E117" s="16">
        <f t="shared" ca="1" si="2"/>
        <v>0.28255833312648659</v>
      </c>
      <c r="F117" s="16">
        <f t="shared" ca="1" si="3"/>
        <v>11.29931121805247</v>
      </c>
    </row>
    <row r="118" spans="5:6" x14ac:dyDescent="0.25">
      <c r="E118" s="16">
        <f t="shared" ca="1" si="2"/>
        <v>0.56625644318222335</v>
      </c>
      <c r="F118" s="16">
        <f t="shared" ca="1" si="3"/>
        <v>23.732637790454291</v>
      </c>
    </row>
    <row r="119" spans="5:6" x14ac:dyDescent="0.25">
      <c r="E119" s="16">
        <f t="shared" ca="1" si="2"/>
        <v>0.71198711348061261</v>
      </c>
      <c r="F119" s="16">
        <f t="shared" ca="1" si="3"/>
        <v>35.135050039015475</v>
      </c>
    </row>
    <row r="120" spans="5:6" x14ac:dyDescent="0.25">
      <c r="E120" s="16">
        <f t="shared" ca="1" si="2"/>
        <v>0.47175673453140976</v>
      </c>
      <c r="F120" s="16">
        <f t="shared" ca="1" si="3"/>
        <v>18.711632526495546</v>
      </c>
    </row>
    <row r="121" spans="5:6" x14ac:dyDescent="0.25">
      <c r="E121" s="16">
        <f t="shared" ca="1" si="2"/>
        <v>0.25990916618023652</v>
      </c>
      <c r="F121" s="16">
        <f t="shared" ca="1" si="3"/>
        <v>10.552623834984988</v>
      </c>
    </row>
    <row r="122" spans="5:6" x14ac:dyDescent="0.25">
      <c r="E122" s="16">
        <f t="shared" ca="1" si="2"/>
        <v>0.5607724234489051</v>
      </c>
      <c r="F122" s="16">
        <f t="shared" ca="1" si="3"/>
        <v>23.404489790931439</v>
      </c>
    </row>
    <row r="123" spans="5:6" x14ac:dyDescent="0.25">
      <c r="E123" s="16">
        <f t="shared" ca="1" si="2"/>
        <v>0.2642013721579094</v>
      </c>
      <c r="F123" s="16">
        <f t="shared" ca="1" si="3"/>
        <v>10.692621030904409</v>
      </c>
    </row>
    <row r="124" spans="5:6" x14ac:dyDescent="0.25">
      <c r="E124" s="16">
        <f t="shared" ca="1" si="2"/>
        <v>0.77430178785710913</v>
      </c>
      <c r="F124" s="16">
        <f t="shared" ca="1" si="3"/>
        <v>42.65263339164364</v>
      </c>
    </row>
    <row r="125" spans="5:6" x14ac:dyDescent="0.25">
      <c r="E125" s="16">
        <f t="shared" ca="1" si="2"/>
        <v>0.66023566800536804</v>
      </c>
      <c r="F125" s="16">
        <f t="shared" ca="1" si="3"/>
        <v>30.35940625093048</v>
      </c>
    </row>
    <row r="126" spans="5:6" x14ac:dyDescent="0.25">
      <c r="E126" s="16">
        <f t="shared" ca="1" si="2"/>
        <v>0.41534096441529311</v>
      </c>
      <c r="F126" s="16">
        <f t="shared" ca="1" si="3"/>
        <v>16.218830578744477</v>
      </c>
    </row>
    <row r="127" spans="5:6" x14ac:dyDescent="0.25">
      <c r="E127" s="16">
        <f t="shared" ca="1" si="2"/>
        <v>0.8217914825097653</v>
      </c>
      <c r="F127" s="16">
        <f t="shared" ca="1" si="3"/>
        <v>50.512147905951871</v>
      </c>
    </row>
    <row r="128" spans="5:6" x14ac:dyDescent="0.25">
      <c r="E128" s="16">
        <f t="shared" ca="1" si="2"/>
        <v>0.64549830957419529</v>
      </c>
      <c r="F128" s="16">
        <f t="shared" ca="1" si="3"/>
        <v>29.17157903342904</v>
      </c>
    </row>
    <row r="129" spans="5:6" x14ac:dyDescent="0.25">
      <c r="E129" s="16">
        <f t="shared" ca="1" si="2"/>
        <v>0.43789962022942042</v>
      </c>
      <c r="F129" s="16">
        <f t="shared" ca="1" si="3"/>
        <v>17.179269673647863</v>
      </c>
    </row>
    <row r="130" spans="5:6" x14ac:dyDescent="0.25">
      <c r="E130" s="16">
        <f t="shared" ca="1" si="2"/>
        <v>0.75773431460217977</v>
      </c>
      <c r="F130" s="16">
        <f t="shared" ca="1" si="3"/>
        <v>40.408213120421728</v>
      </c>
    </row>
    <row r="131" spans="5:6" x14ac:dyDescent="0.25">
      <c r="E131" s="16">
        <f t="shared" ca="1" si="2"/>
        <v>0.34539149179275341</v>
      </c>
      <c r="F131" s="16">
        <f t="shared" ca="1" si="3"/>
        <v>13.493489089532357</v>
      </c>
    </row>
    <row r="132" spans="5:6" x14ac:dyDescent="0.25">
      <c r="E132" s="16">
        <f t="shared" ref="E132:E195" ca="1" si="4">RAND()</f>
        <v>0.58199587787449125</v>
      </c>
      <c r="F132" s="16">
        <f t="shared" ref="F132:F195" ca="1" si="5">_xlfn.LOGNORM.INV(E132,$C$3,$C$4)</f>
        <v>24.704911424706875</v>
      </c>
    </row>
    <row r="133" spans="5:6" x14ac:dyDescent="0.25">
      <c r="E133" s="16">
        <f t="shared" ca="1" si="4"/>
        <v>0.53725981377715992</v>
      </c>
      <c r="F133" s="16">
        <f t="shared" ca="1" si="5"/>
        <v>22.054853704666318</v>
      </c>
    </row>
    <row r="134" spans="5:6" x14ac:dyDescent="0.25">
      <c r="E134" s="16">
        <f t="shared" ca="1" si="4"/>
        <v>0.78393013840756975</v>
      </c>
      <c r="F134" s="16">
        <f t="shared" ca="1" si="5"/>
        <v>44.059253579927756</v>
      </c>
    </row>
    <row r="135" spans="5:6" x14ac:dyDescent="0.25">
      <c r="E135" s="16">
        <f t="shared" ca="1" si="4"/>
        <v>0.12847952066550306</v>
      </c>
      <c r="F135" s="16">
        <f t="shared" ca="1" si="5"/>
        <v>6.4649291997464289</v>
      </c>
    </row>
    <row r="136" spans="5:6" x14ac:dyDescent="0.25">
      <c r="E136" s="16">
        <f t="shared" ca="1" si="4"/>
        <v>2.7515046816150801E-2</v>
      </c>
      <c r="F136" s="16">
        <f t="shared" ca="1" si="5"/>
        <v>2.9486913227480733</v>
      </c>
    </row>
    <row r="137" spans="5:6" x14ac:dyDescent="0.25">
      <c r="E137" s="16">
        <f t="shared" ca="1" si="4"/>
        <v>0.39767207710567487</v>
      </c>
      <c r="F137" s="16">
        <f t="shared" ca="1" si="5"/>
        <v>15.49663208002794</v>
      </c>
    </row>
    <row r="138" spans="5:6" x14ac:dyDescent="0.25">
      <c r="E138" s="16">
        <f t="shared" ca="1" si="4"/>
        <v>0.25004616567242011</v>
      </c>
      <c r="F138" s="16">
        <f t="shared" ca="1" si="5"/>
        <v>10.233386075093064</v>
      </c>
    </row>
    <row r="139" spans="5:6" x14ac:dyDescent="0.25">
      <c r="E139" s="16">
        <f t="shared" ca="1" si="4"/>
        <v>6.7365235780467048E-2</v>
      </c>
      <c r="F139" s="16">
        <f t="shared" ca="1" si="5"/>
        <v>4.5009780224768043</v>
      </c>
    </row>
    <row r="140" spans="5:6" x14ac:dyDescent="0.25">
      <c r="E140" s="16">
        <f t="shared" ca="1" si="4"/>
        <v>0.52132618395584773</v>
      </c>
      <c r="F140" s="16">
        <f t="shared" ca="1" si="5"/>
        <v>21.189002586573555</v>
      </c>
    </row>
    <row r="141" spans="5:6" x14ac:dyDescent="0.25">
      <c r="E141" s="16">
        <f t="shared" ca="1" si="4"/>
        <v>2.7023836365423493E-2</v>
      </c>
      <c r="F141" s="16">
        <f t="shared" ca="1" si="5"/>
        <v>2.925734904901288</v>
      </c>
    </row>
    <row r="142" spans="5:6" x14ac:dyDescent="0.25">
      <c r="E142" s="16">
        <f t="shared" ca="1" si="4"/>
        <v>0.26871995561561335</v>
      </c>
      <c r="F142" s="16">
        <f t="shared" ca="1" si="5"/>
        <v>10.840737732805588</v>
      </c>
    </row>
    <row r="143" spans="5:6" x14ac:dyDescent="0.25">
      <c r="E143" s="16">
        <f t="shared" ca="1" si="4"/>
        <v>0.96065912342427762</v>
      </c>
      <c r="F143" s="16">
        <f t="shared" ca="1" si="5"/>
        <v>116.55771881135237</v>
      </c>
    </row>
    <row r="144" spans="5:6" x14ac:dyDescent="0.25">
      <c r="E144" s="16">
        <f t="shared" ca="1" si="4"/>
        <v>0.56230079194757476</v>
      </c>
      <c r="F144" s="16">
        <f t="shared" ca="1" si="5"/>
        <v>23.49541151180583</v>
      </c>
    </row>
    <row r="145" spans="5:6" x14ac:dyDescent="0.25">
      <c r="E145" s="16">
        <f t="shared" ca="1" si="4"/>
        <v>0.26214220552700673</v>
      </c>
      <c r="F145" s="16">
        <f t="shared" ca="1" si="5"/>
        <v>10.625374407788691</v>
      </c>
    </row>
    <row r="146" spans="5:6" x14ac:dyDescent="0.25">
      <c r="E146" s="16">
        <f t="shared" ca="1" si="4"/>
        <v>0.82516690609589505</v>
      </c>
      <c r="F146" s="16">
        <f t="shared" ca="1" si="5"/>
        <v>51.174275489548265</v>
      </c>
    </row>
    <row r="147" spans="5:6" x14ac:dyDescent="0.25">
      <c r="E147" s="16">
        <f t="shared" ca="1" si="4"/>
        <v>0.3552049651085849</v>
      </c>
      <c r="F147" s="16">
        <f t="shared" ca="1" si="5"/>
        <v>13.85566817937962</v>
      </c>
    </row>
    <row r="148" spans="5:6" x14ac:dyDescent="0.25">
      <c r="E148" s="16">
        <f t="shared" ca="1" si="4"/>
        <v>0.3730945086325721</v>
      </c>
      <c r="F148" s="16">
        <f t="shared" ca="1" si="5"/>
        <v>14.531685822615211</v>
      </c>
    </row>
    <row r="149" spans="5:6" x14ac:dyDescent="0.25">
      <c r="E149" s="16">
        <f t="shared" ca="1" si="4"/>
        <v>1.533790900551335E-2</v>
      </c>
      <c r="F149" s="16">
        <f t="shared" ca="1" si="5"/>
        <v>2.3134668856107314</v>
      </c>
    </row>
    <row r="150" spans="5:6" x14ac:dyDescent="0.25">
      <c r="E150" s="16">
        <f t="shared" ca="1" si="4"/>
        <v>0.31509366164973884</v>
      </c>
      <c r="F150" s="16">
        <f t="shared" ca="1" si="5"/>
        <v>12.410424351776483</v>
      </c>
    </row>
    <row r="151" spans="5:6" x14ac:dyDescent="0.25">
      <c r="E151" s="16">
        <f t="shared" ca="1" si="4"/>
        <v>0.71567613307628986</v>
      </c>
      <c r="F151" s="16">
        <f t="shared" ca="1" si="5"/>
        <v>35.518162288335539</v>
      </c>
    </row>
    <row r="152" spans="5:6" x14ac:dyDescent="0.25">
      <c r="E152" s="16">
        <f t="shared" ca="1" si="4"/>
        <v>0.94838248659850211</v>
      </c>
      <c r="F152" s="16">
        <f t="shared" ca="1" si="5"/>
        <v>102.44934991557528</v>
      </c>
    </row>
    <row r="153" spans="5:6" x14ac:dyDescent="0.25">
      <c r="E153" s="16">
        <f t="shared" ca="1" si="4"/>
        <v>0.71959785569206847</v>
      </c>
      <c r="F153" s="16">
        <f t="shared" ca="1" si="5"/>
        <v>35.932683345685454</v>
      </c>
    </row>
    <row r="154" spans="5:6" x14ac:dyDescent="0.25">
      <c r="E154" s="16">
        <f t="shared" ca="1" si="4"/>
        <v>0.30169457037122938</v>
      </c>
      <c r="F154" s="16">
        <f t="shared" ca="1" si="5"/>
        <v>11.946842875518733</v>
      </c>
    </row>
    <row r="155" spans="5:6" x14ac:dyDescent="0.25">
      <c r="E155" s="16">
        <f t="shared" ca="1" si="4"/>
        <v>0.40861911175924048</v>
      </c>
      <c r="F155" s="16">
        <f t="shared" ca="1" si="5"/>
        <v>15.941111908071811</v>
      </c>
    </row>
    <row r="156" spans="5:6" x14ac:dyDescent="0.25">
      <c r="E156" s="16">
        <f t="shared" ca="1" si="4"/>
        <v>0.68027342975172078</v>
      </c>
      <c r="F156" s="16">
        <f t="shared" ca="1" si="5"/>
        <v>32.087403445964114</v>
      </c>
    </row>
    <row r="157" spans="5:6" x14ac:dyDescent="0.25">
      <c r="E157" s="16">
        <f t="shared" ca="1" si="4"/>
        <v>0.86230673818643588</v>
      </c>
      <c r="F157" s="16">
        <f t="shared" ca="1" si="5"/>
        <v>59.784221634076864</v>
      </c>
    </row>
    <row r="158" spans="5:6" x14ac:dyDescent="0.25">
      <c r="E158" s="16">
        <f t="shared" ca="1" si="4"/>
        <v>0.90855420074029114</v>
      </c>
      <c r="F158" s="16">
        <f t="shared" ca="1" si="5"/>
        <v>76.0890541745174</v>
      </c>
    </row>
    <row r="159" spans="5:6" x14ac:dyDescent="0.25">
      <c r="E159" s="16">
        <f t="shared" ca="1" si="4"/>
        <v>0.59137300520530456</v>
      </c>
      <c r="F159" s="16">
        <f t="shared" ca="1" si="5"/>
        <v>25.306930187516457</v>
      </c>
    </row>
    <row r="160" spans="5:6" x14ac:dyDescent="0.25">
      <c r="E160" s="16">
        <f t="shared" ca="1" si="4"/>
        <v>0.12909285615586163</v>
      </c>
      <c r="F160" s="16">
        <f t="shared" ca="1" si="5"/>
        <v>6.483822875390465</v>
      </c>
    </row>
    <row r="161" spans="5:6" x14ac:dyDescent="0.25">
      <c r="E161" s="16">
        <f t="shared" ca="1" si="4"/>
        <v>0.91931964247776154</v>
      </c>
      <c r="F161" s="16">
        <f t="shared" ca="1" si="5"/>
        <v>81.492401752514183</v>
      </c>
    </row>
    <row r="162" spans="5:6" x14ac:dyDescent="0.25">
      <c r="E162" s="16">
        <f t="shared" ca="1" si="4"/>
        <v>0.25658196927057886</v>
      </c>
      <c r="F162" s="16">
        <f t="shared" ca="1" si="5"/>
        <v>10.444556322987166</v>
      </c>
    </row>
    <row r="163" spans="5:6" x14ac:dyDescent="0.25">
      <c r="E163" s="16">
        <f t="shared" ca="1" si="4"/>
        <v>0.98839067078106713</v>
      </c>
      <c r="F163" s="16">
        <f t="shared" ca="1" si="5"/>
        <v>194.3804844172538</v>
      </c>
    </row>
    <row r="164" spans="5:6" x14ac:dyDescent="0.25">
      <c r="E164" s="16">
        <f t="shared" ca="1" si="4"/>
        <v>0.4092625071615752</v>
      </c>
      <c r="F164" s="16">
        <f t="shared" ca="1" si="5"/>
        <v>15.96753358245579</v>
      </c>
    </row>
    <row r="165" spans="5:6" x14ac:dyDescent="0.25">
      <c r="E165" s="16">
        <f t="shared" ca="1" si="4"/>
        <v>4.8866183508492811E-2</v>
      </c>
      <c r="F165" s="16">
        <f t="shared" ca="1" si="5"/>
        <v>3.8345499886616685</v>
      </c>
    </row>
    <row r="166" spans="5:6" x14ac:dyDescent="0.25">
      <c r="E166" s="16">
        <f t="shared" ca="1" si="4"/>
        <v>0.95943642015449571</v>
      </c>
      <c r="F166" s="16">
        <f t="shared" ca="1" si="5"/>
        <v>114.91389898176514</v>
      </c>
    </row>
    <row r="167" spans="5:6" x14ac:dyDescent="0.25">
      <c r="E167" s="16">
        <f t="shared" ca="1" si="4"/>
        <v>0.16567903910853532</v>
      </c>
      <c r="F167" s="16">
        <f t="shared" ca="1" si="5"/>
        <v>7.603570800129333</v>
      </c>
    </row>
    <row r="168" spans="5:6" x14ac:dyDescent="0.25">
      <c r="E168" s="16">
        <f t="shared" ca="1" si="4"/>
        <v>0.73591839543668425</v>
      </c>
      <c r="F168" s="16">
        <f t="shared" ca="1" si="5"/>
        <v>37.743466120947872</v>
      </c>
    </row>
    <row r="169" spans="5:6" x14ac:dyDescent="0.25">
      <c r="E169" s="16">
        <f t="shared" ca="1" si="4"/>
        <v>2.235875101270246E-2</v>
      </c>
      <c r="F169" s="16">
        <f t="shared" ca="1" si="5"/>
        <v>2.6985048638671563</v>
      </c>
    </row>
    <row r="170" spans="5:6" x14ac:dyDescent="0.25">
      <c r="E170" s="16">
        <f t="shared" ca="1" si="4"/>
        <v>0.96047967479783369</v>
      </c>
      <c r="F170" s="16">
        <f t="shared" ca="1" si="5"/>
        <v>116.31241066877449</v>
      </c>
    </row>
    <row r="171" spans="5:6" x14ac:dyDescent="0.25">
      <c r="E171" s="16">
        <f t="shared" ca="1" si="4"/>
        <v>0.71258223881446014</v>
      </c>
      <c r="F171" s="16">
        <f t="shared" ca="1" si="5"/>
        <v>35.196416743807006</v>
      </c>
    </row>
    <row r="172" spans="5:6" x14ac:dyDescent="0.25">
      <c r="E172" s="16">
        <f t="shared" ca="1" si="4"/>
        <v>0.74558877732252038</v>
      </c>
      <c r="F172" s="16">
        <f t="shared" ca="1" si="5"/>
        <v>38.887480940612463</v>
      </c>
    </row>
    <row r="173" spans="5:6" x14ac:dyDescent="0.25">
      <c r="E173" s="16">
        <f t="shared" ca="1" si="4"/>
        <v>7.5914359598207359E-2</v>
      </c>
      <c r="F173" s="16">
        <f t="shared" ca="1" si="5"/>
        <v>4.7917615629517796</v>
      </c>
    </row>
    <row r="174" spans="5:6" x14ac:dyDescent="0.25">
      <c r="E174" s="16">
        <f t="shared" ca="1" si="4"/>
        <v>0.30987652757762085</v>
      </c>
      <c r="F174" s="16">
        <f t="shared" ca="1" si="5"/>
        <v>12.228871071783498</v>
      </c>
    </row>
    <row r="175" spans="5:6" x14ac:dyDescent="0.25">
      <c r="E175" s="16">
        <f t="shared" ca="1" si="4"/>
        <v>0.4371698301007727</v>
      </c>
      <c r="F175" s="16">
        <f t="shared" ca="1" si="5"/>
        <v>17.147482038398721</v>
      </c>
    </row>
    <row r="176" spans="5:6" x14ac:dyDescent="0.25">
      <c r="E176" s="16">
        <f t="shared" ca="1" si="4"/>
        <v>2.2535768250148025E-2</v>
      </c>
      <c r="F176" s="16">
        <f t="shared" ca="1" si="5"/>
        <v>2.7074677254406594</v>
      </c>
    </row>
    <row r="177" spans="5:6" x14ac:dyDescent="0.25">
      <c r="E177" s="16">
        <f t="shared" ca="1" si="4"/>
        <v>0.35476908888800196</v>
      </c>
      <c r="F177" s="16">
        <f t="shared" ca="1" si="5"/>
        <v>13.839455362027032</v>
      </c>
    </row>
    <row r="178" spans="5:6" x14ac:dyDescent="0.25">
      <c r="E178" s="16">
        <f t="shared" ca="1" si="4"/>
        <v>0.62728582089895524</v>
      </c>
      <c r="F178" s="16">
        <f t="shared" ca="1" si="5"/>
        <v>27.789917684039732</v>
      </c>
    </row>
    <row r="179" spans="5:6" x14ac:dyDescent="0.25">
      <c r="E179" s="16">
        <f t="shared" ca="1" si="4"/>
        <v>0.10637057113850656</v>
      </c>
      <c r="F179" s="16">
        <f t="shared" ca="1" si="5"/>
        <v>5.777301238430284</v>
      </c>
    </row>
    <row r="180" spans="5:6" x14ac:dyDescent="0.25">
      <c r="E180" s="16">
        <f t="shared" ca="1" si="4"/>
        <v>0.79417211394853804</v>
      </c>
      <c r="F180" s="16">
        <f t="shared" ca="1" si="5"/>
        <v>45.649073680923607</v>
      </c>
    </row>
    <row r="181" spans="5:6" x14ac:dyDescent="0.25">
      <c r="E181" s="16">
        <f t="shared" ca="1" si="4"/>
        <v>0.24050919322941877</v>
      </c>
      <c r="F181" s="16">
        <f t="shared" ca="1" si="5"/>
        <v>9.9277556588415656</v>
      </c>
    </row>
    <row r="182" spans="5:6" x14ac:dyDescent="0.25">
      <c r="E182" s="16">
        <f t="shared" ca="1" si="4"/>
        <v>0.49704436831201426</v>
      </c>
      <c r="F182" s="16">
        <f t="shared" ca="1" si="5"/>
        <v>19.937278330527569</v>
      </c>
    </row>
    <row r="183" spans="5:6" x14ac:dyDescent="0.25">
      <c r="E183" s="16">
        <f t="shared" ca="1" si="4"/>
        <v>0.29134904968942466</v>
      </c>
      <c r="F183" s="16">
        <f t="shared" ca="1" si="5"/>
        <v>11.594746238141781</v>
      </c>
    </row>
    <row r="184" spans="5:6" x14ac:dyDescent="0.25">
      <c r="E184" s="16">
        <f t="shared" ca="1" si="4"/>
        <v>0.50461539210068274</v>
      </c>
      <c r="F184" s="16">
        <f t="shared" ca="1" si="5"/>
        <v>20.319262554129391</v>
      </c>
    </row>
    <row r="185" spans="5:6" x14ac:dyDescent="0.25">
      <c r="E185" s="16">
        <f t="shared" ca="1" si="4"/>
        <v>0.30990551611726092</v>
      </c>
      <c r="F185" s="16">
        <f t="shared" ca="1" si="5"/>
        <v>12.229876095923693</v>
      </c>
    </row>
    <row r="186" spans="5:6" x14ac:dyDescent="0.25">
      <c r="E186" s="16">
        <f t="shared" ca="1" si="4"/>
        <v>0.99715088600093305</v>
      </c>
      <c r="F186" s="16">
        <f t="shared" ca="1" si="5"/>
        <v>318.83039395982081</v>
      </c>
    </row>
    <row r="187" spans="5:6" x14ac:dyDescent="0.25">
      <c r="E187" s="16">
        <f t="shared" ca="1" si="4"/>
        <v>0.36661994224660754</v>
      </c>
      <c r="F187" s="16">
        <f t="shared" ca="1" si="5"/>
        <v>14.284585961832279</v>
      </c>
    </row>
    <row r="188" spans="5:6" x14ac:dyDescent="0.25">
      <c r="E188" s="16">
        <f t="shared" ca="1" si="4"/>
        <v>4.2619798208602955E-3</v>
      </c>
      <c r="F188" s="16">
        <f t="shared" ca="1" si="5"/>
        <v>1.4468968525272579</v>
      </c>
    </row>
    <row r="189" spans="5:6" x14ac:dyDescent="0.25">
      <c r="E189" s="16">
        <f t="shared" ca="1" si="4"/>
        <v>0.58531320968763201</v>
      </c>
      <c r="F189" s="16">
        <f t="shared" ca="1" si="5"/>
        <v>24.915872323000848</v>
      </c>
    </row>
    <row r="190" spans="5:6" x14ac:dyDescent="0.25">
      <c r="E190" s="16">
        <f t="shared" ca="1" si="4"/>
        <v>0.7582854934850688</v>
      </c>
      <c r="F190" s="16">
        <f t="shared" ca="1" si="5"/>
        <v>40.47959894840249</v>
      </c>
    </row>
    <row r="191" spans="5:6" x14ac:dyDescent="0.25">
      <c r="E191" s="16">
        <f t="shared" ca="1" si="4"/>
        <v>0.42784924641712452</v>
      </c>
      <c r="F191" s="16">
        <f t="shared" ca="1" si="5"/>
        <v>16.74580054964952</v>
      </c>
    </row>
    <row r="192" spans="5:6" x14ac:dyDescent="0.25">
      <c r="E192" s="16">
        <f t="shared" ca="1" si="4"/>
        <v>0.88003456511890832</v>
      </c>
      <c r="F192" s="16">
        <f t="shared" ca="1" si="5"/>
        <v>65.050220862676113</v>
      </c>
    </row>
    <row r="193" spans="5:6" x14ac:dyDescent="0.25">
      <c r="E193" s="16">
        <f t="shared" ca="1" si="4"/>
        <v>0.59085883454427557</v>
      </c>
      <c r="F193" s="16">
        <f t="shared" ca="1" si="5"/>
        <v>25.273458462763408</v>
      </c>
    </row>
    <row r="194" spans="5:6" x14ac:dyDescent="0.25">
      <c r="E194" s="16">
        <f t="shared" ca="1" si="4"/>
        <v>0.82836170827513766</v>
      </c>
      <c r="F194" s="16">
        <f t="shared" ca="1" si="5"/>
        <v>51.816624364542065</v>
      </c>
    </row>
    <row r="195" spans="5:6" x14ac:dyDescent="0.25">
      <c r="E195" s="16">
        <f t="shared" ca="1" si="4"/>
        <v>0.23135848437521733</v>
      </c>
      <c r="F195" s="16">
        <f t="shared" ca="1" si="5"/>
        <v>9.6370945245875319</v>
      </c>
    </row>
    <row r="196" spans="5:6" x14ac:dyDescent="0.25">
      <c r="E196" s="16">
        <f t="shared" ref="E196:E259" ca="1" si="6">RAND()</f>
        <v>0.17517639531030793</v>
      </c>
      <c r="F196" s="16">
        <f t="shared" ref="F196:F259" ca="1" si="7">_xlfn.LOGNORM.INV(E196,$C$3,$C$4)</f>
        <v>7.8939353627200193</v>
      </c>
    </row>
    <row r="197" spans="5:6" x14ac:dyDescent="0.25">
      <c r="E197" s="16">
        <f t="shared" ca="1" si="6"/>
        <v>0.95523675797925045</v>
      </c>
      <c r="F197" s="16">
        <f t="shared" ca="1" si="7"/>
        <v>109.71661471681831</v>
      </c>
    </row>
    <row r="198" spans="5:6" x14ac:dyDescent="0.25">
      <c r="E198" s="16">
        <f t="shared" ca="1" si="6"/>
        <v>0.54614327932162721</v>
      </c>
      <c r="F198" s="16">
        <f t="shared" ca="1" si="7"/>
        <v>22.554241892889671</v>
      </c>
    </row>
    <row r="199" spans="5:6" x14ac:dyDescent="0.25">
      <c r="E199" s="16">
        <f t="shared" ca="1" si="6"/>
        <v>0.71291304869325889</v>
      </c>
      <c r="F199" s="16">
        <f t="shared" ca="1" si="7"/>
        <v>35.230600769234464</v>
      </c>
    </row>
    <row r="200" spans="5:6" x14ac:dyDescent="0.25">
      <c r="E200" s="16">
        <f t="shared" ca="1" si="6"/>
        <v>0.83753261440189186</v>
      </c>
      <c r="F200" s="16">
        <f t="shared" ca="1" si="7"/>
        <v>53.751289848927335</v>
      </c>
    </row>
    <row r="201" spans="5:6" x14ac:dyDescent="0.25">
      <c r="E201" s="16">
        <f t="shared" ca="1" si="6"/>
        <v>0.40678307986411777</v>
      </c>
      <c r="F201" s="16">
        <f t="shared" ca="1" si="7"/>
        <v>15.865897990592927</v>
      </c>
    </row>
    <row r="202" spans="5:6" x14ac:dyDescent="0.25">
      <c r="E202" s="16">
        <f t="shared" ca="1" si="6"/>
        <v>0.20327303686174392</v>
      </c>
      <c r="F202" s="16">
        <f t="shared" ca="1" si="7"/>
        <v>8.7583969692813035</v>
      </c>
    </row>
    <row r="203" spans="5:6" x14ac:dyDescent="0.25">
      <c r="E203" s="16">
        <f t="shared" ca="1" si="6"/>
        <v>0.24014526232675759</v>
      </c>
      <c r="F203" s="16">
        <f t="shared" ca="1" si="7"/>
        <v>9.9161489183570062</v>
      </c>
    </row>
    <row r="204" spans="5:6" x14ac:dyDescent="0.25">
      <c r="E204" s="16">
        <f t="shared" ca="1" si="6"/>
        <v>0.6558930570599677</v>
      </c>
      <c r="F204" s="16">
        <f t="shared" ca="1" si="7"/>
        <v>30.002482764963879</v>
      </c>
    </row>
    <row r="205" spans="5:6" x14ac:dyDescent="0.25">
      <c r="E205" s="16">
        <f t="shared" ca="1" si="6"/>
        <v>0.33728834943736119</v>
      </c>
      <c r="F205" s="16">
        <f t="shared" ca="1" si="7"/>
        <v>13.19878658822053</v>
      </c>
    </row>
    <row r="206" spans="5:6" x14ac:dyDescent="0.25">
      <c r="E206" s="16">
        <f t="shared" ca="1" si="6"/>
        <v>0.98089911348339032</v>
      </c>
      <c r="F206" s="16">
        <f t="shared" ca="1" si="7"/>
        <v>159.60199610853724</v>
      </c>
    </row>
    <row r="207" spans="5:6" x14ac:dyDescent="0.25">
      <c r="E207" s="16">
        <f t="shared" ca="1" si="6"/>
        <v>4.3721488164204292E-2</v>
      </c>
      <c r="F207" s="16">
        <f t="shared" ca="1" si="7"/>
        <v>3.6362646325659376</v>
      </c>
    </row>
    <row r="208" spans="5:6" x14ac:dyDescent="0.25">
      <c r="E208" s="16">
        <f t="shared" ca="1" si="6"/>
        <v>0.65948728027602166</v>
      </c>
      <c r="F208" s="16">
        <f t="shared" ca="1" si="7"/>
        <v>30.297470520940429</v>
      </c>
    </row>
    <row r="209" spans="5:6" x14ac:dyDescent="0.25">
      <c r="E209" s="16">
        <f t="shared" ca="1" si="6"/>
        <v>0.18066161027220495</v>
      </c>
      <c r="F209" s="16">
        <f t="shared" ca="1" si="7"/>
        <v>8.0619332903075662</v>
      </c>
    </row>
    <row r="210" spans="5:6" x14ac:dyDescent="0.25">
      <c r="E210" s="16">
        <f t="shared" ca="1" si="6"/>
        <v>0.3180918407997223</v>
      </c>
      <c r="F210" s="16">
        <f t="shared" ca="1" si="7"/>
        <v>12.515384581758449</v>
      </c>
    </row>
    <row r="211" spans="5:6" x14ac:dyDescent="0.25">
      <c r="E211" s="16">
        <f t="shared" ca="1" si="6"/>
        <v>0.69069782814648784</v>
      </c>
      <c r="F211" s="16">
        <f t="shared" ca="1" si="7"/>
        <v>33.043647086698293</v>
      </c>
    </row>
    <row r="212" spans="5:6" x14ac:dyDescent="0.25">
      <c r="E212" s="16">
        <f t="shared" ca="1" si="6"/>
        <v>0.47843729612871577</v>
      </c>
      <c r="F212" s="16">
        <f t="shared" ca="1" si="7"/>
        <v>19.028235849370855</v>
      </c>
    </row>
    <row r="213" spans="5:6" x14ac:dyDescent="0.25">
      <c r="E213" s="16">
        <f t="shared" ca="1" si="6"/>
        <v>0.58065635494648549</v>
      </c>
      <c r="F213" s="16">
        <f t="shared" ca="1" si="7"/>
        <v>24.620338687079833</v>
      </c>
    </row>
    <row r="214" spans="5:6" x14ac:dyDescent="0.25">
      <c r="E214" s="16">
        <f t="shared" ca="1" si="6"/>
        <v>0.65772406015811435</v>
      </c>
      <c r="F214" s="16">
        <f t="shared" ca="1" si="7"/>
        <v>30.152251044708478</v>
      </c>
    </row>
    <row r="215" spans="5:6" x14ac:dyDescent="0.25">
      <c r="E215" s="16">
        <f t="shared" ca="1" si="6"/>
        <v>0.85442748226446674</v>
      </c>
      <c r="F215" s="16">
        <f t="shared" ca="1" si="7"/>
        <v>57.720537832810557</v>
      </c>
    </row>
    <row r="216" spans="5:6" x14ac:dyDescent="0.25">
      <c r="E216" s="16">
        <f t="shared" ca="1" si="6"/>
        <v>0.41616822227569339</v>
      </c>
      <c r="F216" s="16">
        <f t="shared" ca="1" si="7"/>
        <v>16.253268845775356</v>
      </c>
    </row>
    <row r="217" spans="5:6" x14ac:dyDescent="0.25">
      <c r="E217" s="16">
        <f t="shared" ca="1" si="6"/>
        <v>2.5283576932746632E-2</v>
      </c>
      <c r="F217" s="16">
        <f t="shared" ca="1" si="7"/>
        <v>2.8430150700648165</v>
      </c>
    </row>
    <row r="218" spans="5:6" x14ac:dyDescent="0.25">
      <c r="E218" s="16">
        <f t="shared" ca="1" si="6"/>
        <v>0.52284938676407899</v>
      </c>
      <c r="F218" s="16">
        <f t="shared" ca="1" si="7"/>
        <v>21.270183773090448</v>
      </c>
    </row>
    <row r="219" spans="5:6" x14ac:dyDescent="0.25">
      <c r="E219" s="16">
        <f t="shared" ca="1" si="6"/>
        <v>0.47509067943392669</v>
      </c>
      <c r="F219" s="16">
        <f t="shared" ca="1" si="7"/>
        <v>18.869011389077599</v>
      </c>
    </row>
    <row r="220" spans="5:6" x14ac:dyDescent="0.25">
      <c r="E220" s="16">
        <f t="shared" ca="1" si="6"/>
        <v>0.64681269042015666</v>
      </c>
      <c r="F220" s="16">
        <f t="shared" ca="1" si="7"/>
        <v>29.27487163667907</v>
      </c>
    </row>
    <row r="221" spans="5:6" x14ac:dyDescent="0.25">
      <c r="E221" s="16">
        <f t="shared" ca="1" si="6"/>
        <v>0.14315342888050009</v>
      </c>
      <c r="F221" s="16">
        <f t="shared" ca="1" si="7"/>
        <v>6.9153364512926707</v>
      </c>
    </row>
    <row r="222" spans="5:6" x14ac:dyDescent="0.25">
      <c r="E222" s="16">
        <f t="shared" ca="1" si="6"/>
        <v>0.92512164625783078</v>
      </c>
      <c r="F222" s="16">
        <f t="shared" ca="1" si="7"/>
        <v>84.808125459147405</v>
      </c>
    </row>
    <row r="223" spans="5:6" x14ac:dyDescent="0.25">
      <c r="E223" s="16">
        <f t="shared" ca="1" si="6"/>
        <v>0.10427240360301426</v>
      </c>
      <c r="F223" s="16">
        <f t="shared" ca="1" si="7"/>
        <v>5.7111653213426088</v>
      </c>
    </row>
    <row r="224" spans="5:6" x14ac:dyDescent="0.25">
      <c r="E224" s="16">
        <f t="shared" ca="1" si="6"/>
        <v>0.99826344497181174</v>
      </c>
      <c r="F224" s="16">
        <f t="shared" ca="1" si="7"/>
        <v>373.31800075178404</v>
      </c>
    </row>
    <row r="225" spans="5:6" x14ac:dyDescent="0.25">
      <c r="E225" s="16">
        <f t="shared" ca="1" si="6"/>
        <v>0.20567088308912984</v>
      </c>
      <c r="F225" s="16">
        <f t="shared" ca="1" si="7"/>
        <v>8.8327402293543109</v>
      </c>
    </row>
    <row r="226" spans="5:6" x14ac:dyDescent="0.25">
      <c r="E226" s="16">
        <f t="shared" ca="1" si="6"/>
        <v>0.81159819657785892</v>
      </c>
      <c r="F226" s="16">
        <f t="shared" ca="1" si="7"/>
        <v>48.608629332060367</v>
      </c>
    </row>
    <row r="227" spans="5:6" x14ac:dyDescent="0.25">
      <c r="E227" s="16">
        <f t="shared" ca="1" si="6"/>
        <v>0.79433280662620487</v>
      </c>
      <c r="F227" s="16">
        <f t="shared" ca="1" si="7"/>
        <v>45.674842906399491</v>
      </c>
    </row>
    <row r="228" spans="5:6" x14ac:dyDescent="0.25">
      <c r="E228" s="16">
        <f t="shared" ca="1" si="6"/>
        <v>0.7668231333027693</v>
      </c>
      <c r="F228" s="16">
        <f t="shared" ca="1" si="7"/>
        <v>41.613496931564221</v>
      </c>
    </row>
    <row r="229" spans="5:6" x14ac:dyDescent="0.25">
      <c r="E229" s="16">
        <f t="shared" ca="1" si="6"/>
        <v>0.52488892657432751</v>
      </c>
      <c r="F229" s="16">
        <f t="shared" ca="1" si="7"/>
        <v>21.379399381423823</v>
      </c>
    </row>
    <row r="230" spans="5:6" x14ac:dyDescent="0.25">
      <c r="E230" s="16">
        <f t="shared" ca="1" si="6"/>
        <v>0.35557439824499337</v>
      </c>
      <c r="F230" s="16">
        <f t="shared" ca="1" si="7"/>
        <v>13.869418929261366</v>
      </c>
    </row>
    <row r="231" spans="5:6" x14ac:dyDescent="0.25">
      <c r="E231" s="16">
        <f t="shared" ca="1" si="6"/>
        <v>0.62082804564263516</v>
      </c>
      <c r="F231" s="16">
        <f t="shared" ca="1" si="7"/>
        <v>27.321016908988366</v>
      </c>
    </row>
    <row r="232" spans="5:6" x14ac:dyDescent="0.25">
      <c r="E232" s="16">
        <f t="shared" ca="1" si="6"/>
        <v>0.44537567210950868</v>
      </c>
      <c r="F232" s="16">
        <f t="shared" ca="1" si="7"/>
        <v>17.507799185294839</v>
      </c>
    </row>
    <row r="233" spans="5:6" x14ac:dyDescent="0.25">
      <c r="E233" s="16">
        <f t="shared" ca="1" si="6"/>
        <v>0.12789255355474261</v>
      </c>
      <c r="F233" s="16">
        <f t="shared" ca="1" si="7"/>
        <v>6.4468408879676895</v>
      </c>
    </row>
    <row r="234" spans="5:6" x14ac:dyDescent="0.25">
      <c r="E234" s="16">
        <f t="shared" ca="1" si="6"/>
        <v>0.3938021120125923</v>
      </c>
      <c r="F234" s="16">
        <f t="shared" ca="1" si="7"/>
        <v>15.341737349541487</v>
      </c>
    </row>
    <row r="235" spans="5:6" x14ac:dyDescent="0.25">
      <c r="E235" s="16">
        <f t="shared" ca="1" si="6"/>
        <v>0.1192556290889828</v>
      </c>
      <c r="F235" s="16">
        <f t="shared" ca="1" si="7"/>
        <v>6.1797878312909917</v>
      </c>
    </row>
    <row r="236" spans="5:6" x14ac:dyDescent="0.25">
      <c r="E236" s="16">
        <f t="shared" ca="1" si="6"/>
        <v>0.32172905042782185</v>
      </c>
      <c r="F236" s="16">
        <f t="shared" ca="1" si="7"/>
        <v>12.643342161443204</v>
      </c>
    </row>
    <row r="237" spans="5:6" x14ac:dyDescent="0.25">
      <c r="E237" s="16">
        <f t="shared" ca="1" si="6"/>
        <v>0.59903566887881521</v>
      </c>
      <c r="F237" s="16">
        <f t="shared" ca="1" si="7"/>
        <v>25.812318449164366</v>
      </c>
    </row>
    <row r="238" spans="5:6" x14ac:dyDescent="0.25">
      <c r="E238" s="16">
        <f t="shared" ca="1" si="6"/>
        <v>0.11579993602716643</v>
      </c>
      <c r="F238" s="16">
        <f t="shared" ca="1" si="7"/>
        <v>6.0723895843794571</v>
      </c>
    </row>
    <row r="239" spans="5:6" x14ac:dyDescent="0.25">
      <c r="E239" s="16">
        <f t="shared" ca="1" si="6"/>
        <v>0.86125655581948113</v>
      </c>
      <c r="F239" s="16">
        <f t="shared" ca="1" si="7"/>
        <v>59.500347491578914</v>
      </c>
    </row>
    <row r="240" spans="5:6" x14ac:dyDescent="0.25">
      <c r="E240" s="16">
        <f t="shared" ca="1" si="6"/>
        <v>0.38471835141926314</v>
      </c>
      <c r="F240" s="16">
        <f t="shared" ca="1" si="7"/>
        <v>14.982580209129006</v>
      </c>
    </row>
    <row r="241" spans="5:6" x14ac:dyDescent="0.25">
      <c r="E241" s="16">
        <f t="shared" ca="1" si="6"/>
        <v>0.34362480645798366</v>
      </c>
      <c r="F241" s="16">
        <f t="shared" ca="1" si="7"/>
        <v>13.42890742790129</v>
      </c>
    </row>
    <row r="242" spans="5:6" x14ac:dyDescent="0.25">
      <c r="E242" s="16">
        <f t="shared" ca="1" si="6"/>
        <v>0.9854520811719425</v>
      </c>
      <c r="F242" s="16">
        <f t="shared" ca="1" si="7"/>
        <v>178.0715791746747</v>
      </c>
    </row>
    <row r="243" spans="5:6" x14ac:dyDescent="0.25">
      <c r="E243" s="16">
        <f t="shared" ca="1" si="6"/>
        <v>0.72512462621821738</v>
      </c>
      <c r="F243" s="16">
        <f t="shared" ca="1" si="7"/>
        <v>36.529993652577716</v>
      </c>
    </row>
    <row r="244" spans="5:6" x14ac:dyDescent="0.25">
      <c r="E244" s="16">
        <f t="shared" ca="1" si="6"/>
        <v>0.93035275952116381</v>
      </c>
      <c r="F244" s="16">
        <f t="shared" ca="1" si="7"/>
        <v>88.09567313983878</v>
      </c>
    </row>
    <row r="245" spans="5:6" x14ac:dyDescent="0.25">
      <c r="E245" s="16">
        <f t="shared" ca="1" si="6"/>
        <v>0.64589740157399844</v>
      </c>
      <c r="F245" s="16">
        <f t="shared" ca="1" si="7"/>
        <v>29.202889239854152</v>
      </c>
    </row>
    <row r="246" spans="5:6" x14ac:dyDescent="0.25">
      <c r="E246" s="16">
        <f t="shared" ca="1" si="6"/>
        <v>0.93276394368960391</v>
      </c>
      <c r="F246" s="16">
        <f t="shared" ca="1" si="7"/>
        <v>89.720296801237311</v>
      </c>
    </row>
    <row r="247" spans="5:6" x14ac:dyDescent="0.25">
      <c r="E247" s="16">
        <f t="shared" ca="1" si="6"/>
        <v>0.44656932119807824</v>
      </c>
      <c r="F247" s="16">
        <f t="shared" ca="1" si="7"/>
        <v>17.560748622723935</v>
      </c>
    </row>
    <row r="248" spans="5:6" x14ac:dyDescent="0.25">
      <c r="E248" s="16">
        <f t="shared" ca="1" si="6"/>
        <v>0.31513524561770268</v>
      </c>
      <c r="F248" s="16">
        <f t="shared" ca="1" si="7"/>
        <v>12.411876971326064</v>
      </c>
    </row>
    <row r="249" spans="5:6" x14ac:dyDescent="0.25">
      <c r="E249" s="16">
        <f t="shared" ca="1" si="6"/>
        <v>0.34823137111250058</v>
      </c>
      <c r="F249" s="16">
        <f t="shared" ca="1" si="7"/>
        <v>13.597693578084689</v>
      </c>
    </row>
    <row r="250" spans="5:6" x14ac:dyDescent="0.25">
      <c r="E250" s="16">
        <f t="shared" ca="1" si="6"/>
        <v>0.40944129773822602</v>
      </c>
      <c r="F250" s="16">
        <f t="shared" ca="1" si="7"/>
        <v>15.97488178077672</v>
      </c>
    </row>
    <row r="251" spans="5:6" x14ac:dyDescent="0.25">
      <c r="E251" s="16">
        <f t="shared" ca="1" si="6"/>
        <v>0.32955066972241598</v>
      </c>
      <c r="F251" s="16">
        <f t="shared" ca="1" si="7"/>
        <v>12.920894906164616</v>
      </c>
    </row>
    <row r="252" spans="5:6" x14ac:dyDescent="0.25">
      <c r="E252" s="16">
        <f t="shared" ca="1" si="6"/>
        <v>0.50776818285817782</v>
      </c>
      <c r="F252" s="16">
        <f t="shared" ca="1" si="7"/>
        <v>20.480499252643952</v>
      </c>
    </row>
    <row r="253" spans="5:6" x14ac:dyDescent="0.25">
      <c r="E253" s="16">
        <f t="shared" ca="1" si="6"/>
        <v>0.98219668304777219</v>
      </c>
      <c r="F253" s="16">
        <f t="shared" ca="1" si="7"/>
        <v>164.25026442080733</v>
      </c>
    </row>
    <row r="254" spans="5:6" x14ac:dyDescent="0.25">
      <c r="E254" s="16">
        <f t="shared" ca="1" si="6"/>
        <v>0.62906135259797069</v>
      </c>
      <c r="F254" s="16">
        <f t="shared" ca="1" si="7"/>
        <v>27.920699749462369</v>
      </c>
    </row>
    <row r="255" spans="5:6" x14ac:dyDescent="0.25">
      <c r="E255" s="16">
        <f t="shared" ca="1" si="6"/>
        <v>0.73366897092016814</v>
      </c>
      <c r="F255" s="16">
        <f t="shared" ca="1" si="7"/>
        <v>37.485249502074666</v>
      </c>
    </row>
    <row r="256" spans="5:6" x14ac:dyDescent="0.25">
      <c r="E256" s="16">
        <f t="shared" ca="1" si="6"/>
        <v>0.56658439295063601</v>
      </c>
      <c r="F256" s="16">
        <f t="shared" ca="1" si="7"/>
        <v>23.752430251267949</v>
      </c>
    </row>
    <row r="257" spans="5:6" x14ac:dyDescent="0.25">
      <c r="E257" s="16">
        <f t="shared" ca="1" si="6"/>
        <v>0.55712639297769273</v>
      </c>
      <c r="F257" s="16">
        <f t="shared" ca="1" si="7"/>
        <v>23.189220470521921</v>
      </c>
    </row>
    <row r="258" spans="5:6" x14ac:dyDescent="0.25">
      <c r="E258" s="16">
        <f t="shared" ca="1" si="6"/>
        <v>0.78065371871316902</v>
      </c>
      <c r="F258" s="16">
        <f t="shared" ca="1" si="7"/>
        <v>43.571484504965689</v>
      </c>
    </row>
    <row r="259" spans="5:6" x14ac:dyDescent="0.25">
      <c r="E259" s="16">
        <f t="shared" ca="1" si="6"/>
        <v>0.51396996098485304</v>
      </c>
      <c r="F259" s="16">
        <f t="shared" ca="1" si="7"/>
        <v>20.801490833580793</v>
      </c>
    </row>
    <row r="260" spans="5:6" x14ac:dyDescent="0.25">
      <c r="E260" s="16">
        <f t="shared" ref="E260:E323" ca="1" si="8">RAND()</f>
        <v>0.99967505929728551</v>
      </c>
      <c r="F260" s="16">
        <f t="shared" ref="F260:F323" ca="1" si="9">_xlfn.LOGNORM.INV(E260,$C$3,$C$4)</f>
        <v>607.82922742662481</v>
      </c>
    </row>
    <row r="261" spans="5:6" x14ac:dyDescent="0.25">
      <c r="E261" s="16">
        <f t="shared" ca="1" si="8"/>
        <v>0.8135890901923879</v>
      </c>
      <c r="F261" s="16">
        <f t="shared" ca="1" si="9"/>
        <v>48.969620734174278</v>
      </c>
    </row>
    <row r="262" spans="5:6" x14ac:dyDescent="0.25">
      <c r="E262" s="16">
        <f t="shared" ca="1" si="8"/>
        <v>0.62349056390535473</v>
      </c>
      <c r="F262" s="16">
        <f t="shared" ca="1" si="9"/>
        <v>27.513072227843512</v>
      </c>
    </row>
    <row r="263" spans="5:6" x14ac:dyDescent="0.25">
      <c r="E263" s="16">
        <f t="shared" ca="1" si="8"/>
        <v>0.35428080225921865</v>
      </c>
      <c r="F263" s="16">
        <f t="shared" ca="1" si="9"/>
        <v>13.821307234174691</v>
      </c>
    </row>
    <row r="264" spans="5:6" x14ac:dyDescent="0.25">
      <c r="E264" s="16">
        <f t="shared" ca="1" si="8"/>
        <v>0.42779277277157068</v>
      </c>
      <c r="F264" s="16">
        <f t="shared" ca="1" si="9"/>
        <v>16.743390659560603</v>
      </c>
    </row>
    <row r="265" spans="5:6" x14ac:dyDescent="0.25">
      <c r="E265" s="16">
        <f t="shared" ca="1" si="8"/>
        <v>0.86178323732302287</v>
      </c>
      <c r="F265" s="16">
        <f t="shared" ca="1" si="9"/>
        <v>59.642361735453306</v>
      </c>
    </row>
    <row r="266" spans="5:6" x14ac:dyDescent="0.25">
      <c r="E266" s="16">
        <f t="shared" ca="1" si="8"/>
        <v>0.58947218529848433</v>
      </c>
      <c r="F266" s="16">
        <f t="shared" ca="1" si="9"/>
        <v>25.183460564727127</v>
      </c>
    </row>
    <row r="267" spans="5:6" x14ac:dyDescent="0.25">
      <c r="E267" s="16">
        <f t="shared" ca="1" si="8"/>
        <v>0.46497477132932452</v>
      </c>
      <c r="F267" s="16">
        <f t="shared" ca="1" si="9"/>
        <v>18.395235273581545</v>
      </c>
    </row>
    <row r="268" spans="5:6" x14ac:dyDescent="0.25">
      <c r="E268" s="16">
        <f t="shared" ca="1" si="8"/>
        <v>0.37363068937045818</v>
      </c>
      <c r="F268" s="16">
        <f t="shared" ca="1" si="9"/>
        <v>14.552276654831326</v>
      </c>
    </row>
    <row r="269" spans="5:6" x14ac:dyDescent="0.25">
      <c r="E269" s="16">
        <f t="shared" ca="1" si="8"/>
        <v>0.98349599611503291</v>
      </c>
      <c r="F269" s="16">
        <f t="shared" ca="1" si="9"/>
        <v>169.35309839621465</v>
      </c>
    </row>
    <row r="270" spans="5:6" x14ac:dyDescent="0.25">
      <c r="E270" s="16">
        <f t="shared" ca="1" si="8"/>
        <v>0.19572016448986895</v>
      </c>
      <c r="F270" s="16">
        <f t="shared" ca="1" si="9"/>
        <v>8.5249039549275647</v>
      </c>
    </row>
    <row r="271" spans="5:6" x14ac:dyDescent="0.25">
      <c r="E271" s="16">
        <f t="shared" ca="1" si="8"/>
        <v>0.31766847678900278</v>
      </c>
      <c r="F271" s="16">
        <f t="shared" ca="1" si="9"/>
        <v>12.50053538455691</v>
      </c>
    </row>
    <row r="272" spans="5:6" x14ac:dyDescent="0.25">
      <c r="E272" s="16">
        <f t="shared" ca="1" si="8"/>
        <v>0.19598818561844422</v>
      </c>
      <c r="F272" s="16">
        <f t="shared" ca="1" si="9"/>
        <v>8.533173188887746</v>
      </c>
    </row>
    <row r="273" spans="5:6" x14ac:dyDescent="0.25">
      <c r="E273" s="16">
        <f t="shared" ca="1" si="8"/>
        <v>4.820120097637326E-2</v>
      </c>
      <c r="F273" s="16">
        <f t="shared" ca="1" si="9"/>
        <v>3.8093145957074941</v>
      </c>
    </row>
    <row r="274" spans="5:6" x14ac:dyDescent="0.25">
      <c r="E274" s="16">
        <f t="shared" ca="1" si="8"/>
        <v>0.95528580928444828</v>
      </c>
      <c r="F274" s="16">
        <f t="shared" ca="1" si="9"/>
        <v>109.77367371671103</v>
      </c>
    </row>
    <row r="275" spans="5:6" x14ac:dyDescent="0.25">
      <c r="E275" s="16">
        <f t="shared" ca="1" si="8"/>
        <v>0.23933348932254817</v>
      </c>
      <c r="F275" s="16">
        <f t="shared" ca="1" si="9"/>
        <v>9.8902736557636555</v>
      </c>
    </row>
    <row r="276" spans="5:6" x14ac:dyDescent="0.25">
      <c r="E276" s="16">
        <f t="shared" ca="1" si="8"/>
        <v>0.74840844809520768</v>
      </c>
      <c r="F276" s="16">
        <f t="shared" ca="1" si="9"/>
        <v>39.231883497681501</v>
      </c>
    </row>
    <row r="277" spans="5:6" x14ac:dyDescent="0.25">
      <c r="E277" s="16">
        <f t="shared" ca="1" si="8"/>
        <v>1.1954976662224004E-2</v>
      </c>
      <c r="F277" s="16">
        <f t="shared" ca="1" si="9"/>
        <v>2.0989283612975975</v>
      </c>
    </row>
    <row r="278" spans="5:6" x14ac:dyDescent="0.25">
      <c r="E278" s="16">
        <f t="shared" ca="1" si="8"/>
        <v>0.92867201034946667</v>
      </c>
      <c r="F278" s="16">
        <f t="shared" ca="1" si="9"/>
        <v>87.005537347791389</v>
      </c>
    </row>
    <row r="279" spans="5:6" x14ac:dyDescent="0.25">
      <c r="E279" s="16">
        <f t="shared" ca="1" si="8"/>
        <v>0.23774034679003175</v>
      </c>
      <c r="F279" s="16">
        <f t="shared" ca="1" si="9"/>
        <v>9.8395494285037568</v>
      </c>
    </row>
    <row r="280" spans="5:6" x14ac:dyDescent="0.25">
      <c r="E280" s="16">
        <f t="shared" ca="1" si="8"/>
        <v>0.5910342907696613</v>
      </c>
      <c r="F280" s="16">
        <f t="shared" ca="1" si="9"/>
        <v>25.284874269517907</v>
      </c>
    </row>
    <row r="281" spans="5:6" x14ac:dyDescent="0.25">
      <c r="E281" s="16">
        <f t="shared" ca="1" si="8"/>
        <v>0.19719521754436387</v>
      </c>
      <c r="F281" s="16">
        <f t="shared" ca="1" si="9"/>
        <v>8.5704280451365431</v>
      </c>
    </row>
    <row r="282" spans="5:6" x14ac:dyDescent="0.25">
      <c r="E282" s="16">
        <f t="shared" ca="1" si="8"/>
        <v>0.62228822271603357</v>
      </c>
      <c r="F282" s="16">
        <f t="shared" ca="1" si="9"/>
        <v>27.426125315114437</v>
      </c>
    </row>
    <row r="283" spans="5:6" x14ac:dyDescent="0.25">
      <c r="E283" s="16">
        <f t="shared" ca="1" si="8"/>
        <v>0.39308304150811135</v>
      </c>
      <c r="F283" s="16">
        <f t="shared" ca="1" si="9"/>
        <v>15.313082237039144</v>
      </c>
    </row>
    <row r="284" spans="5:6" x14ac:dyDescent="0.25">
      <c r="E284" s="16">
        <f t="shared" ca="1" si="8"/>
        <v>0.18511552585343116</v>
      </c>
      <c r="F284" s="16">
        <f t="shared" ca="1" si="9"/>
        <v>8.1985667096300503</v>
      </c>
    </row>
    <row r="285" spans="5:6" x14ac:dyDescent="0.25">
      <c r="E285" s="16">
        <f t="shared" ca="1" si="8"/>
        <v>0.93281715537542753</v>
      </c>
      <c r="F285" s="16">
        <f t="shared" ca="1" si="9"/>
        <v>89.756994711246065</v>
      </c>
    </row>
    <row r="286" spans="5:6" x14ac:dyDescent="0.25">
      <c r="E286" s="16">
        <f t="shared" ca="1" si="8"/>
        <v>0.13029937903758082</v>
      </c>
      <c r="F286" s="16">
        <f t="shared" ca="1" si="9"/>
        <v>6.5209687523479944</v>
      </c>
    </row>
    <row r="287" spans="5:6" x14ac:dyDescent="0.25">
      <c r="E287" s="16">
        <f t="shared" ca="1" si="8"/>
        <v>0.23314792809397133</v>
      </c>
      <c r="F287" s="16">
        <f t="shared" ca="1" si="9"/>
        <v>9.6937452646864681</v>
      </c>
    </row>
    <row r="288" spans="5:6" x14ac:dyDescent="0.25">
      <c r="E288" s="16">
        <f t="shared" ca="1" si="8"/>
        <v>0.85098432418125747</v>
      </c>
      <c r="F288" s="16">
        <f t="shared" ca="1" si="9"/>
        <v>56.864108250488044</v>
      </c>
    </row>
    <row r="289" spans="5:6" x14ac:dyDescent="0.25">
      <c r="E289" s="16">
        <f t="shared" ca="1" si="8"/>
        <v>0.23206616263715218</v>
      </c>
      <c r="F289" s="16">
        <f t="shared" ca="1" si="9"/>
        <v>9.6594877608977843</v>
      </c>
    </row>
    <row r="290" spans="5:6" x14ac:dyDescent="0.25">
      <c r="E290" s="16">
        <f t="shared" ca="1" si="8"/>
        <v>0.75402114691256905</v>
      </c>
      <c r="F290" s="16">
        <f t="shared" ca="1" si="9"/>
        <v>39.932814723072411</v>
      </c>
    </row>
    <row r="291" spans="5:6" x14ac:dyDescent="0.25">
      <c r="E291" s="16">
        <f t="shared" ca="1" si="8"/>
        <v>3.3095837657302618E-2</v>
      </c>
      <c r="F291" s="16">
        <f t="shared" ca="1" si="9"/>
        <v>3.199122537581137</v>
      </c>
    </row>
    <row r="292" spans="5:6" x14ac:dyDescent="0.25">
      <c r="E292" s="16">
        <f t="shared" ca="1" si="8"/>
        <v>0.45681187788271882</v>
      </c>
      <c r="F292" s="16">
        <f t="shared" ca="1" si="9"/>
        <v>18.020880409819341</v>
      </c>
    </row>
    <row r="293" spans="5:6" x14ac:dyDescent="0.25">
      <c r="E293" s="16">
        <f t="shared" ca="1" si="8"/>
        <v>0.75571394381322088</v>
      </c>
      <c r="F293" s="16">
        <f t="shared" ca="1" si="9"/>
        <v>40.148363383140051</v>
      </c>
    </row>
    <row r="294" spans="5:6" x14ac:dyDescent="0.25">
      <c r="E294" s="16">
        <f t="shared" ca="1" si="8"/>
        <v>0.58558981563661394</v>
      </c>
      <c r="F294" s="16">
        <f t="shared" ca="1" si="9"/>
        <v>24.93356117934648</v>
      </c>
    </row>
    <row r="295" spans="5:6" x14ac:dyDescent="0.25">
      <c r="E295" s="16">
        <f t="shared" ca="1" si="8"/>
        <v>0.61662862669834262</v>
      </c>
      <c r="F295" s="16">
        <f t="shared" ca="1" si="9"/>
        <v>27.021644577026496</v>
      </c>
    </row>
    <row r="296" spans="5:6" x14ac:dyDescent="0.25">
      <c r="E296" s="16">
        <f t="shared" ca="1" si="8"/>
        <v>0.40320337559396602</v>
      </c>
      <c r="F296" s="16">
        <f t="shared" ca="1" si="9"/>
        <v>15.720032235222536</v>
      </c>
    </row>
    <row r="297" spans="5:6" x14ac:dyDescent="0.25">
      <c r="E297" s="16">
        <f t="shared" ca="1" si="8"/>
        <v>0.20418514730602133</v>
      </c>
      <c r="F297" s="16">
        <f t="shared" ca="1" si="9"/>
        <v>8.7866633263005678</v>
      </c>
    </row>
    <row r="298" spans="5:6" x14ac:dyDescent="0.25">
      <c r="E298" s="16">
        <f t="shared" ca="1" si="8"/>
        <v>0.39654161470268701</v>
      </c>
      <c r="F298" s="16">
        <f t="shared" ca="1" si="9"/>
        <v>15.451267010603257</v>
      </c>
    </row>
    <row r="299" spans="5:6" x14ac:dyDescent="0.25">
      <c r="E299" s="16">
        <f t="shared" ca="1" si="8"/>
        <v>0.84817738837535805</v>
      </c>
      <c r="F299" s="16">
        <f t="shared" ca="1" si="9"/>
        <v>56.184884775648484</v>
      </c>
    </row>
    <row r="300" spans="5:6" x14ac:dyDescent="0.25">
      <c r="E300" s="16">
        <f t="shared" ca="1" si="8"/>
        <v>0.69110174054546192</v>
      </c>
      <c r="F300" s="16">
        <f t="shared" ca="1" si="9"/>
        <v>33.08154842411134</v>
      </c>
    </row>
    <row r="301" spans="5:6" x14ac:dyDescent="0.25">
      <c r="E301" s="16">
        <f t="shared" ca="1" si="8"/>
        <v>0.87308666698117032</v>
      </c>
      <c r="F301" s="16">
        <f t="shared" ca="1" si="9"/>
        <v>62.872191163574271</v>
      </c>
    </row>
    <row r="302" spans="5:6" x14ac:dyDescent="0.25">
      <c r="E302" s="16">
        <f t="shared" ca="1" si="8"/>
        <v>0.7116764531365366</v>
      </c>
      <c r="F302" s="16">
        <f t="shared" ca="1" si="9"/>
        <v>35.103082370470872</v>
      </c>
    </row>
    <row r="303" spans="5:6" x14ac:dyDescent="0.25">
      <c r="E303" s="16">
        <f t="shared" ca="1" si="8"/>
        <v>0.35145271230264519</v>
      </c>
      <c r="F303" s="16">
        <f t="shared" ca="1" si="9"/>
        <v>13.71648786560289</v>
      </c>
    </row>
    <row r="304" spans="5:6" x14ac:dyDescent="0.25">
      <c r="E304" s="16">
        <f t="shared" ca="1" si="8"/>
        <v>0.77156317463299806</v>
      </c>
      <c r="F304" s="16">
        <f t="shared" ca="1" si="9"/>
        <v>42.266916683477497</v>
      </c>
    </row>
    <row r="305" spans="5:6" x14ac:dyDescent="0.25">
      <c r="E305" s="16">
        <f t="shared" ca="1" si="8"/>
        <v>0.67853688715397431</v>
      </c>
      <c r="F305" s="16">
        <f t="shared" ca="1" si="9"/>
        <v>31.932086274435807</v>
      </c>
    </row>
    <row r="306" spans="5:6" x14ac:dyDescent="0.25">
      <c r="E306" s="16">
        <f t="shared" ca="1" si="8"/>
        <v>0.57312836210662055</v>
      </c>
      <c r="F306" s="16">
        <f t="shared" ca="1" si="9"/>
        <v>24.151449794357031</v>
      </c>
    </row>
    <row r="307" spans="5:6" x14ac:dyDescent="0.25">
      <c r="E307" s="16">
        <f t="shared" ca="1" si="8"/>
        <v>0.96977806317212079</v>
      </c>
      <c r="F307" s="16">
        <f t="shared" ca="1" si="9"/>
        <v>131.30748704200229</v>
      </c>
    </row>
    <row r="308" spans="5:6" x14ac:dyDescent="0.25">
      <c r="E308" s="16">
        <f t="shared" ca="1" si="8"/>
        <v>0.51491487382757672</v>
      </c>
      <c r="F308" s="16">
        <f t="shared" ca="1" si="9"/>
        <v>20.850850898518953</v>
      </c>
    </row>
    <row r="309" spans="5:6" x14ac:dyDescent="0.25">
      <c r="E309" s="16">
        <f t="shared" ca="1" si="8"/>
        <v>0.30670685024971245</v>
      </c>
      <c r="F309" s="16">
        <f t="shared" ca="1" si="9"/>
        <v>12.119228828335885</v>
      </c>
    </row>
    <row r="310" spans="5:6" x14ac:dyDescent="0.25">
      <c r="E310" s="16">
        <f t="shared" ca="1" si="8"/>
        <v>0.89110671551628828</v>
      </c>
      <c r="F310" s="16">
        <f t="shared" ca="1" si="9"/>
        <v>68.884774407654675</v>
      </c>
    </row>
    <row r="311" spans="5:6" x14ac:dyDescent="0.25">
      <c r="E311" s="16">
        <f t="shared" ca="1" si="8"/>
        <v>0.57363820883056371</v>
      </c>
      <c r="F311" s="16">
        <f t="shared" ca="1" si="9"/>
        <v>24.182868374446691</v>
      </c>
    </row>
    <row r="312" spans="5:6" x14ac:dyDescent="0.25">
      <c r="E312" s="16">
        <f t="shared" ca="1" si="8"/>
        <v>0.19663177820519429</v>
      </c>
      <c r="F312" s="16">
        <f t="shared" ca="1" si="9"/>
        <v>8.5530346233340193</v>
      </c>
    </row>
    <row r="313" spans="5:6" x14ac:dyDescent="0.25">
      <c r="E313" s="16">
        <f t="shared" ca="1" si="8"/>
        <v>4.4568114551878257E-2</v>
      </c>
      <c r="F313" s="16">
        <f t="shared" ca="1" si="9"/>
        <v>3.6694001255233504</v>
      </c>
    </row>
    <row r="314" spans="5:6" x14ac:dyDescent="0.25">
      <c r="E314" s="16">
        <f t="shared" ca="1" si="8"/>
        <v>0.64784179639079376</v>
      </c>
      <c r="F314" s="16">
        <f t="shared" ca="1" si="9"/>
        <v>29.356097190093543</v>
      </c>
    </row>
    <row r="315" spans="5:6" x14ac:dyDescent="0.25">
      <c r="E315" s="16">
        <f t="shared" ca="1" si="8"/>
        <v>0.72004886211348074</v>
      </c>
      <c r="F315" s="16">
        <f t="shared" ca="1" si="9"/>
        <v>35.980843329217315</v>
      </c>
    </row>
    <row r="316" spans="5:6" x14ac:dyDescent="0.25">
      <c r="E316" s="16">
        <f t="shared" ca="1" si="8"/>
        <v>0.46650792235094607</v>
      </c>
      <c r="F316" s="16">
        <f t="shared" ca="1" si="9"/>
        <v>18.46632774511378</v>
      </c>
    </row>
    <row r="317" spans="5:6" x14ac:dyDescent="0.25">
      <c r="E317" s="16">
        <f t="shared" ca="1" si="8"/>
        <v>0.47031173352311262</v>
      </c>
      <c r="F317" s="16">
        <f t="shared" ca="1" si="9"/>
        <v>18.643801500134078</v>
      </c>
    </row>
    <row r="318" spans="5:6" x14ac:dyDescent="0.25">
      <c r="E318" s="16">
        <f t="shared" ca="1" si="8"/>
        <v>0.41595867034073342</v>
      </c>
      <c r="F318" s="16">
        <f t="shared" ca="1" si="9"/>
        <v>16.2445398796226</v>
      </c>
    </row>
    <row r="319" spans="5:6" x14ac:dyDescent="0.25">
      <c r="E319" s="16">
        <f t="shared" ca="1" si="8"/>
        <v>0.48878601464654925</v>
      </c>
      <c r="F319" s="16">
        <f t="shared" ca="1" si="9"/>
        <v>19.528735661935652</v>
      </c>
    </row>
    <row r="320" spans="5:6" x14ac:dyDescent="0.25">
      <c r="E320" s="16">
        <f t="shared" ca="1" si="8"/>
        <v>0.96843691314261071</v>
      </c>
      <c r="F320" s="16">
        <f t="shared" ca="1" si="9"/>
        <v>128.80527429778019</v>
      </c>
    </row>
    <row r="321" spans="5:6" x14ac:dyDescent="0.25">
      <c r="E321" s="16">
        <f t="shared" ca="1" si="8"/>
        <v>3.3596120538447072E-2</v>
      </c>
      <c r="F321" s="16">
        <f t="shared" ca="1" si="9"/>
        <v>3.2207492197538179</v>
      </c>
    </row>
    <row r="322" spans="5:6" x14ac:dyDescent="0.25">
      <c r="E322" s="16">
        <f t="shared" ca="1" si="8"/>
        <v>0.99594798496257486</v>
      </c>
      <c r="F322" s="16">
        <f t="shared" ca="1" si="9"/>
        <v>283.63965573930335</v>
      </c>
    </row>
    <row r="323" spans="5:6" x14ac:dyDescent="0.25">
      <c r="E323" s="16">
        <f t="shared" ca="1" si="8"/>
        <v>0.94359068729605267</v>
      </c>
      <c r="F323" s="16">
        <f t="shared" ca="1" si="9"/>
        <v>98.066953930738606</v>
      </c>
    </row>
    <row r="324" spans="5:6" x14ac:dyDescent="0.25">
      <c r="E324" s="16">
        <f t="shared" ref="E324:E387" ca="1" si="10">RAND()</f>
        <v>0.21713412049629899</v>
      </c>
      <c r="F324" s="16">
        <f t="shared" ref="F324:F387" ca="1" si="11">_xlfn.LOGNORM.INV(E324,$C$3,$C$4)</f>
        <v>9.1897737394324519</v>
      </c>
    </row>
    <row r="325" spans="5:6" x14ac:dyDescent="0.25">
      <c r="E325" s="16">
        <f t="shared" ca="1" si="10"/>
        <v>0.15176419250431716</v>
      </c>
      <c r="F325" s="16">
        <f t="shared" ca="1" si="11"/>
        <v>7.178594793499455</v>
      </c>
    </row>
    <row r="326" spans="5:6" x14ac:dyDescent="0.25">
      <c r="E326" s="16">
        <f t="shared" ca="1" si="10"/>
        <v>3.1793921934848757E-2</v>
      </c>
      <c r="F326" s="16">
        <f t="shared" ca="1" si="11"/>
        <v>3.1422568844308412</v>
      </c>
    </row>
    <row r="327" spans="5:6" x14ac:dyDescent="0.25">
      <c r="E327" s="16">
        <f t="shared" ca="1" si="10"/>
        <v>0.61973437200518267</v>
      </c>
      <c r="F327" s="16">
        <f t="shared" ca="1" si="11"/>
        <v>27.242635518307367</v>
      </c>
    </row>
    <row r="328" spans="5:6" x14ac:dyDescent="0.25">
      <c r="E328" s="16">
        <f t="shared" ca="1" si="10"/>
        <v>0.80452979397390045</v>
      </c>
      <c r="F328" s="16">
        <f t="shared" ca="1" si="11"/>
        <v>47.366402472480175</v>
      </c>
    </row>
    <row r="329" spans="5:6" x14ac:dyDescent="0.25">
      <c r="E329" s="16">
        <f t="shared" ca="1" si="10"/>
        <v>0.23925423594935991</v>
      </c>
      <c r="F329" s="16">
        <f t="shared" ca="1" si="11"/>
        <v>9.8877485138892549</v>
      </c>
    </row>
    <row r="330" spans="5:6" x14ac:dyDescent="0.25">
      <c r="E330" s="16">
        <f t="shared" ca="1" si="10"/>
        <v>0.92999567150368234</v>
      </c>
      <c r="F330" s="16">
        <f t="shared" ca="1" si="11"/>
        <v>87.861243459926641</v>
      </c>
    </row>
    <row r="331" spans="5:6" x14ac:dyDescent="0.25">
      <c r="E331" s="16">
        <f t="shared" ca="1" si="10"/>
        <v>0.76044656416587098</v>
      </c>
      <c r="F331" s="16">
        <f t="shared" ca="1" si="11"/>
        <v>40.761572043439891</v>
      </c>
    </row>
    <row r="332" spans="5:6" x14ac:dyDescent="0.25">
      <c r="E332" s="16">
        <f t="shared" ca="1" si="10"/>
        <v>0.12502981481559672</v>
      </c>
      <c r="F332" s="16">
        <f t="shared" ca="1" si="11"/>
        <v>6.3585187078574776</v>
      </c>
    </row>
    <row r="333" spans="5:6" x14ac:dyDescent="0.25">
      <c r="E333" s="16">
        <f t="shared" ca="1" si="10"/>
        <v>0.52406992876998937</v>
      </c>
      <c r="F333" s="16">
        <f t="shared" ca="1" si="11"/>
        <v>21.335471493993456</v>
      </c>
    </row>
    <row r="334" spans="5:6" x14ac:dyDescent="0.25">
      <c r="E334" s="16">
        <f t="shared" ca="1" si="10"/>
        <v>0.70315033733983079</v>
      </c>
      <c r="F334" s="16">
        <f t="shared" ca="1" si="11"/>
        <v>34.243026171846907</v>
      </c>
    </row>
    <row r="335" spans="5:6" x14ac:dyDescent="0.25">
      <c r="E335" s="16">
        <f t="shared" ca="1" si="10"/>
        <v>0.46497101159075949</v>
      </c>
      <c r="F335" s="16">
        <f t="shared" ca="1" si="11"/>
        <v>18.395061241569749</v>
      </c>
    </row>
    <row r="336" spans="5:6" x14ac:dyDescent="0.25">
      <c r="E336" s="16">
        <f t="shared" ca="1" si="10"/>
        <v>0.95983180701408422</v>
      </c>
      <c r="F336" s="16">
        <f t="shared" ca="1" si="11"/>
        <v>115.43846396825175</v>
      </c>
    </row>
    <row r="337" spans="5:6" x14ac:dyDescent="0.25">
      <c r="E337" s="16">
        <f t="shared" ca="1" si="10"/>
        <v>0.38530181355293736</v>
      </c>
      <c r="F337" s="16">
        <f t="shared" ca="1" si="11"/>
        <v>15.005466732611252</v>
      </c>
    </row>
    <row r="338" spans="5:6" x14ac:dyDescent="0.25">
      <c r="E338" s="16">
        <f t="shared" ca="1" si="10"/>
        <v>0.495437999371235</v>
      </c>
      <c r="F338" s="16">
        <f t="shared" ca="1" si="11"/>
        <v>19.857157291847393</v>
      </c>
    </row>
    <row r="339" spans="5:6" x14ac:dyDescent="0.25">
      <c r="E339" s="16">
        <f t="shared" ca="1" si="10"/>
        <v>0.42991124266876768</v>
      </c>
      <c r="F339" s="16">
        <f t="shared" ca="1" si="11"/>
        <v>16.83398671418249</v>
      </c>
    </row>
    <row r="340" spans="5:6" x14ac:dyDescent="0.25">
      <c r="E340" s="16">
        <f t="shared" ca="1" si="10"/>
        <v>0.27794192417437869</v>
      </c>
      <c r="F340" s="16">
        <f t="shared" ca="1" si="11"/>
        <v>11.145475736672994</v>
      </c>
    </row>
    <row r="341" spans="5:6" x14ac:dyDescent="0.25">
      <c r="E341" s="16">
        <f t="shared" ca="1" si="10"/>
        <v>0.76808729942528386</v>
      </c>
      <c r="F341" s="16">
        <f t="shared" ca="1" si="11"/>
        <v>41.786041589900066</v>
      </c>
    </row>
    <row r="342" spans="5:6" x14ac:dyDescent="0.25">
      <c r="E342" s="16">
        <f t="shared" ca="1" si="10"/>
        <v>9.0003695911036075E-2</v>
      </c>
      <c r="F342" s="16">
        <f t="shared" ca="1" si="11"/>
        <v>5.25546099417907</v>
      </c>
    </row>
    <row r="343" spans="5:6" x14ac:dyDescent="0.25">
      <c r="E343" s="16">
        <f t="shared" ca="1" si="10"/>
        <v>0.88026739108970775</v>
      </c>
      <c r="F343" s="16">
        <f t="shared" ca="1" si="11"/>
        <v>65.126043835790782</v>
      </c>
    </row>
    <row r="344" spans="5:6" x14ac:dyDescent="0.25">
      <c r="E344" s="16">
        <f t="shared" ca="1" si="10"/>
        <v>0.58598337980344162</v>
      </c>
      <c r="F344" s="16">
        <f t="shared" ca="1" si="11"/>
        <v>24.9587558097037</v>
      </c>
    </row>
    <row r="345" spans="5:6" x14ac:dyDescent="0.25">
      <c r="E345" s="16">
        <f t="shared" ca="1" si="10"/>
        <v>0.49225622193617458</v>
      </c>
      <c r="F345" s="16">
        <f t="shared" ca="1" si="11"/>
        <v>19.699396640049269</v>
      </c>
    </row>
    <row r="346" spans="5:6" x14ac:dyDescent="0.25">
      <c r="E346" s="16">
        <f t="shared" ca="1" si="10"/>
        <v>0.5829813086794482</v>
      </c>
      <c r="F346" s="16">
        <f t="shared" ca="1" si="11"/>
        <v>24.76735191024915</v>
      </c>
    </row>
    <row r="347" spans="5:6" x14ac:dyDescent="0.25">
      <c r="E347" s="16">
        <f t="shared" ca="1" si="10"/>
        <v>0.46838467923919358</v>
      </c>
      <c r="F347" s="16">
        <f t="shared" ca="1" si="11"/>
        <v>18.553695939176251</v>
      </c>
    </row>
    <row r="348" spans="5:6" x14ac:dyDescent="0.25">
      <c r="E348" s="16">
        <f t="shared" ca="1" si="10"/>
        <v>6.0748263051397577E-2</v>
      </c>
      <c r="F348" s="16">
        <f t="shared" ca="1" si="11"/>
        <v>4.2694175186299725</v>
      </c>
    </row>
    <row r="349" spans="5:6" x14ac:dyDescent="0.25">
      <c r="E349" s="16">
        <f t="shared" ca="1" si="10"/>
        <v>7.7921117011460983E-2</v>
      </c>
      <c r="F349" s="16">
        <f t="shared" ca="1" si="11"/>
        <v>4.8588666368547742</v>
      </c>
    </row>
    <row r="350" spans="5:6" x14ac:dyDescent="0.25">
      <c r="E350" s="16">
        <f t="shared" ca="1" si="10"/>
        <v>0.29812255870672977</v>
      </c>
      <c r="F350" s="16">
        <f t="shared" ca="1" si="11"/>
        <v>11.824717993107681</v>
      </c>
    </row>
    <row r="351" spans="5:6" x14ac:dyDescent="0.25">
      <c r="E351" s="16">
        <f t="shared" ca="1" si="10"/>
        <v>0.41363735317479999</v>
      </c>
      <c r="F351" s="16">
        <f t="shared" ca="1" si="11"/>
        <v>16.148090771676639</v>
      </c>
    </row>
    <row r="352" spans="5:6" x14ac:dyDescent="0.25">
      <c r="E352" s="16">
        <f t="shared" ca="1" si="10"/>
        <v>0.44991131974309773</v>
      </c>
      <c r="F352" s="16">
        <f t="shared" ca="1" si="11"/>
        <v>17.70973696869326</v>
      </c>
    </row>
    <row r="353" spans="5:6" x14ac:dyDescent="0.25">
      <c r="E353" s="16">
        <f t="shared" ca="1" si="10"/>
        <v>0.50906067448229297</v>
      </c>
      <c r="F353" s="16">
        <f t="shared" ca="1" si="11"/>
        <v>20.546974333815964</v>
      </c>
    </row>
    <row r="354" spans="5:6" x14ac:dyDescent="0.25">
      <c r="E354" s="16">
        <f t="shared" ca="1" si="10"/>
        <v>0.38710709384613995</v>
      </c>
      <c r="F354" s="16">
        <f t="shared" ca="1" si="11"/>
        <v>15.076436635381507</v>
      </c>
    </row>
    <row r="355" spans="5:6" x14ac:dyDescent="0.25">
      <c r="E355" s="16">
        <f t="shared" ca="1" si="10"/>
        <v>0.75212658689620016</v>
      </c>
      <c r="F355" s="16">
        <f t="shared" ca="1" si="11"/>
        <v>39.69388046494425</v>
      </c>
    </row>
    <row r="356" spans="5:6" x14ac:dyDescent="0.25">
      <c r="E356" s="16">
        <f t="shared" ca="1" si="10"/>
        <v>0.30233529470704845</v>
      </c>
      <c r="F356" s="16">
        <f t="shared" ca="1" si="11"/>
        <v>11.968812238462041</v>
      </c>
    </row>
    <row r="357" spans="5:6" x14ac:dyDescent="0.25">
      <c r="E357" s="16">
        <f t="shared" ca="1" si="10"/>
        <v>2.0230651597005211E-2</v>
      </c>
      <c r="F357" s="16">
        <f t="shared" ca="1" si="11"/>
        <v>2.5882751760999554</v>
      </c>
    </row>
    <row r="358" spans="5:6" x14ac:dyDescent="0.25">
      <c r="E358" s="16">
        <f t="shared" ca="1" si="10"/>
        <v>0.87460577555074037</v>
      </c>
      <c r="F358" s="16">
        <f t="shared" ca="1" si="11"/>
        <v>63.334893221415285</v>
      </c>
    </row>
    <row r="359" spans="5:6" x14ac:dyDescent="0.25">
      <c r="E359" s="16">
        <f t="shared" ca="1" si="10"/>
        <v>0.10454113005236276</v>
      </c>
      <c r="F359" s="16">
        <f t="shared" ca="1" si="11"/>
        <v>5.7196465839681574</v>
      </c>
    </row>
    <row r="360" spans="5:6" x14ac:dyDescent="0.25">
      <c r="E360" s="16">
        <f t="shared" ca="1" si="10"/>
        <v>9.3570415182455902E-2</v>
      </c>
      <c r="F360" s="16">
        <f t="shared" ca="1" si="11"/>
        <v>5.3704698395251294</v>
      </c>
    </row>
    <row r="361" spans="5:6" x14ac:dyDescent="0.25">
      <c r="E361" s="16">
        <f t="shared" ca="1" si="10"/>
        <v>0.30395924335642133</v>
      </c>
      <c r="F361" s="16">
        <f t="shared" ca="1" si="11"/>
        <v>12.024582076819502</v>
      </c>
    </row>
    <row r="362" spans="5:6" x14ac:dyDescent="0.25">
      <c r="E362" s="16">
        <f t="shared" ca="1" si="10"/>
        <v>0.11101051668095374</v>
      </c>
      <c r="F362" s="16">
        <f t="shared" ca="1" si="11"/>
        <v>5.9229127326467399</v>
      </c>
    </row>
    <row r="363" spans="5:6" x14ac:dyDescent="0.25">
      <c r="E363" s="16">
        <f t="shared" ca="1" si="10"/>
        <v>0.87906324487345266</v>
      </c>
      <c r="F363" s="16">
        <f t="shared" ca="1" si="11"/>
        <v>64.735956134652412</v>
      </c>
    </row>
    <row r="364" spans="5:6" x14ac:dyDescent="0.25">
      <c r="E364" s="16">
        <f t="shared" ca="1" si="10"/>
        <v>5.9988899719895183E-2</v>
      </c>
      <c r="F364" s="16">
        <f t="shared" ca="1" si="11"/>
        <v>4.2424172599637773</v>
      </c>
    </row>
    <row r="365" spans="5:6" x14ac:dyDescent="0.25">
      <c r="E365" s="16">
        <f t="shared" ca="1" si="10"/>
        <v>0.73781226734129157</v>
      </c>
      <c r="F365" s="16">
        <f t="shared" ca="1" si="11"/>
        <v>37.963124733308668</v>
      </c>
    </row>
    <row r="366" spans="5:6" x14ac:dyDescent="0.25">
      <c r="E366" s="16">
        <f t="shared" ca="1" si="10"/>
        <v>0.31611386776380446</v>
      </c>
      <c r="F366" s="16">
        <f t="shared" ca="1" si="11"/>
        <v>12.446087897432893</v>
      </c>
    </row>
    <row r="367" spans="5:6" x14ac:dyDescent="0.25">
      <c r="E367" s="16">
        <f t="shared" ca="1" si="10"/>
        <v>0.65548586392345609</v>
      </c>
      <c r="F367" s="16">
        <f t="shared" ca="1" si="11"/>
        <v>29.969317960582337</v>
      </c>
    </row>
    <row r="368" spans="5:6" x14ac:dyDescent="0.25">
      <c r="E368" s="16">
        <f t="shared" ca="1" si="10"/>
        <v>5.3393612146165115E-2</v>
      </c>
      <c r="F368" s="16">
        <f t="shared" ca="1" si="11"/>
        <v>4.0036105301206542</v>
      </c>
    </row>
    <row r="369" spans="5:6" x14ac:dyDescent="0.25">
      <c r="E369" s="16">
        <f t="shared" ca="1" si="10"/>
        <v>0.41362918602403287</v>
      </c>
      <c r="F369" s="16">
        <f t="shared" ca="1" si="11"/>
        <v>16.147752226518904</v>
      </c>
    </row>
    <row r="370" spans="5:6" x14ac:dyDescent="0.25">
      <c r="E370" s="16">
        <f t="shared" ca="1" si="10"/>
        <v>0.9071697918532079</v>
      </c>
      <c r="F370" s="16">
        <f t="shared" ca="1" si="11"/>
        <v>75.454233931691036</v>
      </c>
    </row>
    <row r="371" spans="5:6" x14ac:dyDescent="0.25">
      <c r="E371" s="16">
        <f t="shared" ca="1" si="10"/>
        <v>0.41150075550328402</v>
      </c>
      <c r="F371" s="16">
        <f t="shared" ca="1" si="11"/>
        <v>16.059712934903263</v>
      </c>
    </row>
    <row r="372" spans="5:6" x14ac:dyDescent="0.25">
      <c r="E372" s="16">
        <f t="shared" ca="1" si="10"/>
        <v>0.165075084941535</v>
      </c>
      <c r="F372" s="16">
        <f t="shared" ca="1" si="11"/>
        <v>7.5851209306609277</v>
      </c>
    </row>
    <row r="373" spans="5:6" x14ac:dyDescent="0.25">
      <c r="E373" s="16">
        <f t="shared" ca="1" si="10"/>
        <v>0.46176307418681262</v>
      </c>
      <c r="F373" s="16">
        <f t="shared" ca="1" si="11"/>
        <v>18.2471156418381</v>
      </c>
    </row>
    <row r="374" spans="5:6" x14ac:dyDescent="0.25">
      <c r="E374" s="16">
        <f t="shared" ca="1" si="10"/>
        <v>0.17918073432964587</v>
      </c>
      <c r="F374" s="16">
        <f t="shared" ca="1" si="11"/>
        <v>8.0165506488892078</v>
      </c>
    </row>
    <row r="375" spans="5:6" x14ac:dyDescent="0.25">
      <c r="E375" s="16">
        <f t="shared" ca="1" si="10"/>
        <v>0.15670196693754623</v>
      </c>
      <c r="F375" s="16">
        <f t="shared" ca="1" si="11"/>
        <v>7.3294079538367942</v>
      </c>
    </row>
    <row r="376" spans="5:6" x14ac:dyDescent="0.25">
      <c r="E376" s="16">
        <f t="shared" ca="1" si="10"/>
        <v>0.17405290847830324</v>
      </c>
      <c r="F376" s="16">
        <f t="shared" ca="1" si="11"/>
        <v>7.8595572905835294</v>
      </c>
    </row>
    <row r="377" spans="5:6" x14ac:dyDescent="0.25">
      <c r="E377" s="16">
        <f t="shared" ca="1" si="10"/>
        <v>0.98247458809026411</v>
      </c>
      <c r="F377" s="16">
        <f t="shared" ca="1" si="11"/>
        <v>165.30144612301729</v>
      </c>
    </row>
    <row r="378" spans="5:6" x14ac:dyDescent="0.25">
      <c r="E378" s="16">
        <f t="shared" ca="1" si="10"/>
        <v>0.95436449309412463</v>
      </c>
      <c r="F378" s="16">
        <f t="shared" ca="1" si="11"/>
        <v>108.71512038826191</v>
      </c>
    </row>
    <row r="379" spans="5:6" x14ac:dyDescent="0.25">
      <c r="E379" s="16">
        <f t="shared" ca="1" si="10"/>
        <v>0.74285019991826362</v>
      </c>
      <c r="F379" s="16">
        <f t="shared" ca="1" si="11"/>
        <v>38.557763169412112</v>
      </c>
    </row>
    <row r="380" spans="5:6" x14ac:dyDescent="0.25">
      <c r="E380" s="16">
        <f t="shared" ca="1" si="10"/>
        <v>0.72563215524484104</v>
      </c>
      <c r="F380" s="16">
        <f t="shared" ca="1" si="11"/>
        <v>36.585637385504967</v>
      </c>
    </row>
    <row r="381" spans="5:6" x14ac:dyDescent="0.25">
      <c r="E381" s="16">
        <f t="shared" ca="1" si="10"/>
        <v>0.6004052412545936</v>
      </c>
      <c r="F381" s="16">
        <f t="shared" ca="1" si="11"/>
        <v>25.903967951488912</v>
      </c>
    </row>
    <row r="382" spans="5:6" x14ac:dyDescent="0.25">
      <c r="E382" s="16">
        <f t="shared" ca="1" si="10"/>
        <v>0.45189706978522537</v>
      </c>
      <c r="F382" s="16">
        <f t="shared" ca="1" si="11"/>
        <v>17.79878453807024</v>
      </c>
    </row>
    <row r="383" spans="5:6" x14ac:dyDescent="0.25">
      <c r="E383" s="16">
        <f t="shared" ca="1" si="10"/>
        <v>0.75599517596171206</v>
      </c>
      <c r="F383" s="16">
        <f t="shared" ca="1" si="11"/>
        <v>40.184364097219067</v>
      </c>
    </row>
    <row r="384" spans="5:6" x14ac:dyDescent="0.25">
      <c r="E384" s="16">
        <f t="shared" ca="1" si="10"/>
        <v>0.62128773844378682</v>
      </c>
      <c r="F384" s="16">
        <f t="shared" ca="1" si="11"/>
        <v>27.354050154344122</v>
      </c>
    </row>
    <row r="385" spans="5:6" x14ac:dyDescent="0.25">
      <c r="E385" s="16">
        <f t="shared" ca="1" si="10"/>
        <v>0.74012058448680018</v>
      </c>
      <c r="F385" s="16">
        <f t="shared" ca="1" si="11"/>
        <v>38.233695392978468</v>
      </c>
    </row>
    <row r="386" spans="5:6" x14ac:dyDescent="0.25">
      <c r="E386" s="16">
        <f t="shared" ca="1" si="10"/>
        <v>0.16660953877155693</v>
      </c>
      <c r="F386" s="16">
        <f t="shared" ca="1" si="11"/>
        <v>7.6319986762247449</v>
      </c>
    </row>
    <row r="387" spans="5:6" x14ac:dyDescent="0.25">
      <c r="E387" s="16">
        <f t="shared" ca="1" si="10"/>
        <v>0.64552965274038476</v>
      </c>
      <c r="F387" s="16">
        <f t="shared" ca="1" si="11"/>
        <v>29.174036348908182</v>
      </c>
    </row>
    <row r="388" spans="5:6" x14ac:dyDescent="0.25">
      <c r="E388" s="16">
        <f t="shared" ref="E388:E451" ca="1" si="12">RAND()</f>
        <v>0.91121132061649457</v>
      </c>
      <c r="F388" s="16">
        <f t="shared" ref="F388:F451" ca="1" si="13">_xlfn.LOGNORM.INV(E388,$C$3,$C$4)</f>
        <v>77.343145509270926</v>
      </c>
    </row>
    <row r="389" spans="5:6" x14ac:dyDescent="0.25">
      <c r="E389" s="16">
        <f t="shared" ca="1" si="12"/>
        <v>3.2793103446044913E-3</v>
      </c>
      <c r="F389" s="16">
        <f t="shared" ca="1" si="13"/>
        <v>1.3251664720454774</v>
      </c>
    </row>
    <row r="390" spans="5:6" x14ac:dyDescent="0.25">
      <c r="E390" s="16">
        <f t="shared" ca="1" si="12"/>
        <v>0.87229261044180062</v>
      </c>
      <c r="F390" s="16">
        <f t="shared" ca="1" si="13"/>
        <v>62.633200121124851</v>
      </c>
    </row>
    <row r="391" spans="5:6" x14ac:dyDescent="0.25">
      <c r="E391" s="16">
        <f t="shared" ca="1" si="12"/>
        <v>0.69973290449274583</v>
      </c>
      <c r="F391" s="16">
        <f t="shared" ca="1" si="13"/>
        <v>33.907372647086035</v>
      </c>
    </row>
    <row r="392" spans="5:6" x14ac:dyDescent="0.25">
      <c r="E392" s="16">
        <f t="shared" ca="1" si="12"/>
        <v>0.28456433942909687</v>
      </c>
      <c r="F392" s="16">
        <f t="shared" ca="1" si="13"/>
        <v>11.366435902909309</v>
      </c>
    </row>
    <row r="393" spans="5:6" x14ac:dyDescent="0.25">
      <c r="E393" s="16">
        <f t="shared" ca="1" si="12"/>
        <v>0.53063270118752814</v>
      </c>
      <c r="F393" s="16">
        <f t="shared" ca="1" si="13"/>
        <v>21.690196920601789</v>
      </c>
    </row>
    <row r="394" spans="5:6" x14ac:dyDescent="0.25">
      <c r="E394" s="16">
        <f t="shared" ca="1" si="12"/>
        <v>0.32200322170078988</v>
      </c>
      <c r="F394" s="16">
        <f t="shared" ca="1" si="13"/>
        <v>12.653015722492349</v>
      </c>
    </row>
    <row r="395" spans="5:6" x14ac:dyDescent="0.25">
      <c r="E395" s="16">
        <f t="shared" ca="1" si="12"/>
        <v>0.95975297507985835</v>
      </c>
      <c r="F395" s="16">
        <f t="shared" ca="1" si="13"/>
        <v>115.33335173005493</v>
      </c>
    </row>
    <row r="396" spans="5:6" x14ac:dyDescent="0.25">
      <c r="E396" s="16">
        <f t="shared" ca="1" si="12"/>
        <v>0.90630922988145224</v>
      </c>
      <c r="F396" s="16">
        <f t="shared" ca="1" si="13"/>
        <v>75.065784362004138</v>
      </c>
    </row>
    <row r="397" spans="5:6" x14ac:dyDescent="0.25">
      <c r="E397" s="16">
        <f t="shared" ca="1" si="12"/>
        <v>3.724794357866823E-2</v>
      </c>
      <c r="F397" s="16">
        <f t="shared" ca="1" si="13"/>
        <v>3.375165248556709</v>
      </c>
    </row>
    <row r="398" spans="5:6" x14ac:dyDescent="0.25">
      <c r="E398" s="16">
        <f t="shared" ca="1" si="12"/>
        <v>0.79687828271897831</v>
      </c>
      <c r="F398" s="16">
        <f t="shared" ca="1" si="13"/>
        <v>46.086611988963824</v>
      </c>
    </row>
    <row r="399" spans="5:6" x14ac:dyDescent="0.25">
      <c r="E399" s="16">
        <f t="shared" ca="1" si="12"/>
        <v>0.201224723633744</v>
      </c>
      <c r="F399" s="16">
        <f t="shared" ca="1" si="13"/>
        <v>8.6949757147237481</v>
      </c>
    </row>
    <row r="400" spans="5:6" x14ac:dyDescent="0.25">
      <c r="E400" s="16">
        <f t="shared" ca="1" si="12"/>
        <v>0.48309588376476198</v>
      </c>
      <c r="F400" s="16">
        <f t="shared" ca="1" si="13"/>
        <v>19.252000491935167</v>
      </c>
    </row>
    <row r="401" spans="5:6" x14ac:dyDescent="0.25">
      <c r="E401" s="16">
        <f t="shared" ca="1" si="12"/>
        <v>0.12541844520961531</v>
      </c>
      <c r="F401" s="16">
        <f t="shared" ca="1" si="13"/>
        <v>6.3705192477952162</v>
      </c>
    </row>
    <row r="402" spans="5:6" x14ac:dyDescent="0.25">
      <c r="E402" s="16">
        <f t="shared" ca="1" si="12"/>
        <v>4.417885940154076E-2</v>
      </c>
      <c r="F402" s="16">
        <f t="shared" ca="1" si="13"/>
        <v>3.654191637943236</v>
      </c>
    </row>
    <row r="403" spans="5:6" x14ac:dyDescent="0.25">
      <c r="E403" s="16">
        <f t="shared" ca="1" si="12"/>
        <v>0.81083971060089521</v>
      </c>
      <c r="F403" s="16">
        <f t="shared" ca="1" si="13"/>
        <v>48.472416438084657</v>
      </c>
    </row>
    <row r="404" spans="5:6" x14ac:dyDescent="0.25">
      <c r="E404" s="16">
        <f t="shared" ca="1" si="12"/>
        <v>0.71516166005607618</v>
      </c>
      <c r="F404" s="16">
        <f t="shared" ca="1" si="13"/>
        <v>35.464341718338062</v>
      </c>
    </row>
    <row r="405" spans="5:6" x14ac:dyDescent="0.25">
      <c r="E405" s="16">
        <f t="shared" ca="1" si="12"/>
        <v>4.6502660849258026E-3</v>
      </c>
      <c r="F405" s="16">
        <f t="shared" ca="1" si="13"/>
        <v>1.4906243626799021</v>
      </c>
    </row>
    <row r="406" spans="5:6" x14ac:dyDescent="0.25">
      <c r="E406" s="16">
        <f t="shared" ca="1" si="12"/>
        <v>0.25614632503928492</v>
      </c>
      <c r="F406" s="16">
        <f t="shared" ca="1" si="13"/>
        <v>10.430435345986664</v>
      </c>
    </row>
    <row r="407" spans="5:6" x14ac:dyDescent="0.25">
      <c r="E407" s="16">
        <f t="shared" ca="1" si="12"/>
        <v>0.23352841109383637</v>
      </c>
      <c r="F407" s="16">
        <f t="shared" ca="1" si="13"/>
        <v>9.7058022561510953</v>
      </c>
    </row>
    <row r="408" spans="5:6" x14ac:dyDescent="0.25">
      <c r="E408" s="16">
        <f t="shared" ca="1" si="12"/>
        <v>0.99267638060499419</v>
      </c>
      <c r="F408" s="16">
        <f t="shared" ca="1" si="13"/>
        <v>230.66941933496457</v>
      </c>
    </row>
    <row r="409" spans="5:6" x14ac:dyDescent="0.25">
      <c r="E409" s="16">
        <f t="shared" ca="1" si="12"/>
        <v>0.64767814332585105</v>
      </c>
      <c r="F409" s="16">
        <f t="shared" ca="1" si="13"/>
        <v>29.343159581491328</v>
      </c>
    </row>
    <row r="410" spans="5:6" x14ac:dyDescent="0.25">
      <c r="E410" s="16">
        <f t="shared" ca="1" si="12"/>
        <v>0.93479149854054877</v>
      </c>
      <c r="F410" s="16">
        <f t="shared" ca="1" si="13"/>
        <v>91.145717842329219</v>
      </c>
    </row>
    <row r="411" spans="5:6" x14ac:dyDescent="0.25">
      <c r="E411" s="16">
        <f t="shared" ca="1" si="12"/>
        <v>0.29659465774503679</v>
      </c>
      <c r="F411" s="16">
        <f t="shared" ca="1" si="13"/>
        <v>11.772660941631436</v>
      </c>
    </row>
    <row r="412" spans="5:6" x14ac:dyDescent="0.25">
      <c r="E412" s="16">
        <f t="shared" ca="1" si="12"/>
        <v>0.98546312155768101</v>
      </c>
      <c r="F412" s="16">
        <f t="shared" ca="1" si="13"/>
        <v>178.1249024120545</v>
      </c>
    </row>
    <row r="413" spans="5:6" x14ac:dyDescent="0.25">
      <c r="E413" s="16">
        <f t="shared" ca="1" si="12"/>
        <v>0.51346410662088371</v>
      </c>
      <c r="F413" s="16">
        <f t="shared" ca="1" si="13"/>
        <v>20.775115906337518</v>
      </c>
    </row>
    <row r="414" spans="5:6" x14ac:dyDescent="0.25">
      <c r="E414" s="16">
        <f t="shared" ca="1" si="12"/>
        <v>0.4643515206130302</v>
      </c>
      <c r="F414" s="16">
        <f t="shared" ca="1" si="13"/>
        <v>18.366406528467664</v>
      </c>
    </row>
    <row r="415" spans="5:6" x14ac:dyDescent="0.25">
      <c r="E415" s="16">
        <f t="shared" ca="1" si="12"/>
        <v>0.56810148666429416</v>
      </c>
      <c r="F415" s="16">
        <f t="shared" ca="1" si="13"/>
        <v>23.84424146512956</v>
      </c>
    </row>
    <row r="416" spans="5:6" x14ac:dyDescent="0.25">
      <c r="E416" s="16">
        <f t="shared" ca="1" si="12"/>
        <v>0.54805742603447427</v>
      </c>
      <c r="F416" s="16">
        <f t="shared" ca="1" si="13"/>
        <v>22.663482572499177</v>
      </c>
    </row>
    <row r="417" spans="5:6" x14ac:dyDescent="0.25">
      <c r="E417" s="16">
        <f t="shared" ca="1" si="12"/>
        <v>0.76960895671567164</v>
      </c>
      <c r="F417" s="16">
        <f t="shared" ca="1" si="13"/>
        <v>41.995381322574417</v>
      </c>
    </row>
    <row r="418" spans="5:6" x14ac:dyDescent="0.25">
      <c r="E418" s="16">
        <f t="shared" ca="1" si="12"/>
        <v>0.74368324006306918</v>
      </c>
      <c r="F418" s="16">
        <f t="shared" ca="1" si="13"/>
        <v>38.657567741154146</v>
      </c>
    </row>
    <row r="419" spans="5:6" x14ac:dyDescent="0.25">
      <c r="E419" s="16">
        <f t="shared" ca="1" si="12"/>
        <v>0.86350076346174454</v>
      </c>
      <c r="F419" s="16">
        <f t="shared" ca="1" si="13"/>
        <v>60.110438576955801</v>
      </c>
    </row>
    <row r="420" spans="5:6" x14ac:dyDescent="0.25">
      <c r="E420" s="16">
        <f t="shared" ca="1" si="12"/>
        <v>0.41564693552400211</v>
      </c>
      <c r="F420" s="16">
        <f t="shared" ca="1" si="13"/>
        <v>16.231561279275908</v>
      </c>
    </row>
    <row r="421" spans="5:6" x14ac:dyDescent="0.25">
      <c r="E421" s="16">
        <f t="shared" ca="1" si="12"/>
        <v>0.5634148444274536</v>
      </c>
      <c r="F421" s="16">
        <f t="shared" ca="1" si="13"/>
        <v>23.561943247171456</v>
      </c>
    </row>
    <row r="422" spans="5:6" x14ac:dyDescent="0.25">
      <c r="E422" s="16">
        <f t="shared" ca="1" si="12"/>
        <v>0.21663678381305718</v>
      </c>
      <c r="F422" s="16">
        <f t="shared" ca="1" si="13"/>
        <v>9.1742239321154564</v>
      </c>
    </row>
    <row r="423" spans="5:6" x14ac:dyDescent="0.25">
      <c r="E423" s="16">
        <f t="shared" ca="1" si="12"/>
        <v>0.61717751985495228</v>
      </c>
      <c r="F423" s="16">
        <f t="shared" ca="1" si="13"/>
        <v>27.060531386899985</v>
      </c>
    </row>
    <row r="424" spans="5:6" x14ac:dyDescent="0.25">
      <c r="E424" s="16">
        <f t="shared" ca="1" si="12"/>
        <v>0.56104350127571667</v>
      </c>
      <c r="F424" s="16">
        <f t="shared" ca="1" si="13"/>
        <v>23.420586373537322</v>
      </c>
    </row>
    <row r="425" spans="5:6" x14ac:dyDescent="0.25">
      <c r="E425" s="16">
        <f t="shared" ca="1" si="12"/>
        <v>0.98957539864495125</v>
      </c>
      <c r="F425" s="16">
        <f t="shared" ca="1" si="13"/>
        <v>202.49276038006673</v>
      </c>
    </row>
    <row r="426" spans="5:6" x14ac:dyDescent="0.25">
      <c r="E426" s="16">
        <f t="shared" ca="1" si="12"/>
        <v>0.78375575905579853</v>
      </c>
      <c r="F426" s="16">
        <f t="shared" ca="1" si="13"/>
        <v>44.033048491373172</v>
      </c>
    </row>
    <row r="427" spans="5:6" x14ac:dyDescent="0.25">
      <c r="E427" s="16">
        <f t="shared" ca="1" si="12"/>
        <v>0.84621051916689438</v>
      </c>
      <c r="F427" s="16">
        <f t="shared" ca="1" si="13"/>
        <v>55.718669710841951</v>
      </c>
    </row>
    <row r="428" spans="5:6" x14ac:dyDescent="0.25">
      <c r="E428" s="16">
        <f t="shared" ca="1" si="12"/>
        <v>0.6559047506422917</v>
      </c>
      <c r="F428" s="16">
        <f t="shared" ca="1" si="13"/>
        <v>30.003435935634585</v>
      </c>
    </row>
    <row r="429" spans="5:6" x14ac:dyDescent="0.25">
      <c r="E429" s="16">
        <f t="shared" ca="1" si="12"/>
        <v>0.35357623494638957</v>
      </c>
      <c r="F429" s="16">
        <f t="shared" ca="1" si="13"/>
        <v>13.795146881136152</v>
      </c>
    </row>
    <row r="430" spans="5:6" x14ac:dyDescent="0.25">
      <c r="E430" s="16">
        <f t="shared" ca="1" si="12"/>
        <v>0.93994877731914894</v>
      </c>
      <c r="F430" s="16">
        <f t="shared" ca="1" si="13"/>
        <v>95.044360941361646</v>
      </c>
    </row>
    <row r="431" spans="5:6" x14ac:dyDescent="0.25">
      <c r="E431" s="16">
        <f t="shared" ca="1" si="12"/>
        <v>0.92271124442733832</v>
      </c>
      <c r="F431" s="16">
        <f t="shared" ca="1" si="13"/>
        <v>83.391590470852336</v>
      </c>
    </row>
    <row r="432" spans="5:6" x14ac:dyDescent="0.25">
      <c r="E432" s="16">
        <f t="shared" ca="1" si="12"/>
        <v>0.27468908904072498</v>
      </c>
      <c r="F432" s="16">
        <f t="shared" ca="1" si="13"/>
        <v>11.037602227877986</v>
      </c>
    </row>
    <row r="433" spans="5:6" x14ac:dyDescent="0.25">
      <c r="E433" s="16">
        <f t="shared" ca="1" si="12"/>
        <v>0.39974157569119262</v>
      </c>
      <c r="F433" s="16">
        <f t="shared" ca="1" si="13"/>
        <v>15.579936125816259</v>
      </c>
    </row>
    <row r="434" spans="5:6" x14ac:dyDescent="0.25">
      <c r="E434" s="16">
        <f t="shared" ca="1" si="12"/>
        <v>0.27156559584866591</v>
      </c>
      <c r="F434" s="16">
        <f t="shared" ca="1" si="13"/>
        <v>10.934414815835298</v>
      </c>
    </row>
    <row r="435" spans="5:6" x14ac:dyDescent="0.25">
      <c r="E435" s="16">
        <f t="shared" ca="1" si="12"/>
        <v>0.93449666662531927</v>
      </c>
      <c r="F435" s="16">
        <f t="shared" ca="1" si="13"/>
        <v>90.934918444932464</v>
      </c>
    </row>
    <row r="436" spans="5:6" x14ac:dyDescent="0.25">
      <c r="E436" s="16">
        <f t="shared" ca="1" si="12"/>
        <v>0.72010524930993614</v>
      </c>
      <c r="F436" s="16">
        <f t="shared" ca="1" si="13"/>
        <v>35.986871727632412</v>
      </c>
    </row>
    <row r="437" spans="5:6" x14ac:dyDescent="0.25">
      <c r="E437" s="16">
        <f t="shared" ca="1" si="12"/>
        <v>0.16288701833925234</v>
      </c>
      <c r="F437" s="16">
        <f t="shared" ca="1" si="13"/>
        <v>7.5182879229387227</v>
      </c>
    </row>
    <row r="438" spans="5:6" x14ac:dyDescent="0.25">
      <c r="E438" s="16">
        <f t="shared" ca="1" si="12"/>
        <v>0.72324206230822663</v>
      </c>
      <c r="F438" s="16">
        <f t="shared" ca="1" si="13"/>
        <v>36.324771477394791</v>
      </c>
    </row>
    <row r="439" spans="5:6" x14ac:dyDescent="0.25">
      <c r="E439" s="16">
        <f t="shared" ca="1" si="12"/>
        <v>0.14615709307693758</v>
      </c>
      <c r="F439" s="16">
        <f t="shared" ca="1" si="13"/>
        <v>7.0072232534074086</v>
      </c>
    </row>
    <row r="440" spans="5:6" x14ac:dyDescent="0.25">
      <c r="E440" s="16">
        <f t="shared" ca="1" si="12"/>
        <v>0.53944177304456031</v>
      </c>
      <c r="F440" s="16">
        <f t="shared" ca="1" si="13"/>
        <v>22.176373755137799</v>
      </c>
    </row>
    <row r="441" spans="5:6" x14ac:dyDescent="0.25">
      <c r="E441" s="16">
        <f t="shared" ca="1" si="12"/>
        <v>0.94392650609424655</v>
      </c>
      <c r="F441" s="16">
        <f t="shared" ca="1" si="13"/>
        <v>98.358262962499367</v>
      </c>
    </row>
    <row r="442" spans="5:6" x14ac:dyDescent="0.25">
      <c r="E442" s="16">
        <f t="shared" ca="1" si="12"/>
        <v>0.6586351876962897</v>
      </c>
      <c r="F442" s="16">
        <f t="shared" ca="1" si="13"/>
        <v>30.227169125259792</v>
      </c>
    </row>
    <row r="443" spans="5:6" x14ac:dyDescent="0.25">
      <c r="E443" s="16">
        <f t="shared" ca="1" si="12"/>
        <v>8.2179547459897861E-2</v>
      </c>
      <c r="F443" s="16">
        <f t="shared" ca="1" si="13"/>
        <v>5.0000137646227483</v>
      </c>
    </row>
    <row r="444" spans="5:6" x14ac:dyDescent="0.25">
      <c r="E444" s="16">
        <f t="shared" ca="1" si="12"/>
        <v>0.59799204382692916</v>
      </c>
      <c r="F444" s="16">
        <f t="shared" ca="1" si="13"/>
        <v>25.742753026556493</v>
      </c>
    </row>
    <row r="445" spans="5:6" x14ac:dyDescent="0.25">
      <c r="E445" s="16">
        <f t="shared" ca="1" si="12"/>
        <v>0.33089027047114405</v>
      </c>
      <c r="F445" s="16">
        <f t="shared" ca="1" si="13"/>
        <v>12.968765456739709</v>
      </c>
    </row>
    <row r="446" spans="5:6" x14ac:dyDescent="0.25">
      <c r="E446" s="16">
        <f t="shared" ca="1" si="12"/>
        <v>0.34069330385053032</v>
      </c>
      <c r="F446" s="16">
        <f t="shared" ca="1" si="13"/>
        <v>13.322152953434529</v>
      </c>
    </row>
    <row r="447" spans="5:6" x14ac:dyDescent="0.25">
      <c r="E447" s="16">
        <f t="shared" ca="1" si="12"/>
        <v>0.41954261566236684</v>
      </c>
      <c r="F447" s="16">
        <f t="shared" ca="1" si="13"/>
        <v>16.394342143183021</v>
      </c>
    </row>
    <row r="448" spans="5:6" x14ac:dyDescent="0.25">
      <c r="E448" s="16">
        <f t="shared" ca="1" si="12"/>
        <v>7.4930782148976194E-2</v>
      </c>
      <c r="F448" s="16">
        <f t="shared" ca="1" si="13"/>
        <v>4.7587231016217144</v>
      </c>
    </row>
    <row r="449" spans="5:6" x14ac:dyDescent="0.25">
      <c r="E449" s="16">
        <f t="shared" ca="1" si="12"/>
        <v>0.37453612352125831</v>
      </c>
      <c r="F449" s="16">
        <f t="shared" ca="1" si="13"/>
        <v>14.587092742140406</v>
      </c>
    </row>
    <row r="450" spans="5:6" x14ac:dyDescent="0.25">
      <c r="E450" s="16">
        <f t="shared" ca="1" si="12"/>
        <v>0.70007537708335876</v>
      </c>
      <c r="F450" s="16">
        <f t="shared" ca="1" si="13"/>
        <v>33.940782581691863</v>
      </c>
    </row>
    <row r="451" spans="5:6" x14ac:dyDescent="0.25">
      <c r="E451" s="16">
        <f t="shared" ca="1" si="12"/>
        <v>0.6249447014383992</v>
      </c>
      <c r="F451" s="16">
        <f t="shared" ca="1" si="13"/>
        <v>27.618712606593018</v>
      </c>
    </row>
    <row r="452" spans="5:6" x14ac:dyDescent="0.25">
      <c r="E452" s="16">
        <f t="shared" ref="E452:E515" ca="1" si="14">RAND()</f>
        <v>0.2821819829122556</v>
      </c>
      <c r="F452" s="16">
        <f t="shared" ref="F452:F515" ca="1" si="15">_xlfn.LOGNORM.INV(E452,$C$3,$C$4)</f>
        <v>11.286736730773477</v>
      </c>
    </row>
    <row r="453" spans="5:6" x14ac:dyDescent="0.25">
      <c r="E453" s="16">
        <f t="shared" ca="1" si="14"/>
        <v>0.2177132448263529</v>
      </c>
      <c r="F453" s="16">
        <f t="shared" ca="1" si="15"/>
        <v>9.2078879689927362</v>
      </c>
    </row>
    <row r="454" spans="5:6" x14ac:dyDescent="0.25">
      <c r="E454" s="16">
        <f t="shared" ca="1" si="14"/>
        <v>0.30040212502363528</v>
      </c>
      <c r="F454" s="16">
        <f t="shared" ca="1" si="15"/>
        <v>11.902586033170893</v>
      </c>
    </row>
    <row r="455" spans="5:6" x14ac:dyDescent="0.25">
      <c r="E455" s="16">
        <f t="shared" ca="1" si="14"/>
        <v>0.99481483111588287</v>
      </c>
      <c r="F455" s="16">
        <f t="shared" ca="1" si="15"/>
        <v>260.66337477737233</v>
      </c>
    </row>
    <row r="456" spans="5:6" x14ac:dyDescent="0.25">
      <c r="E456" s="16">
        <f t="shared" ca="1" si="14"/>
        <v>9.8006446122134383E-2</v>
      </c>
      <c r="F456" s="16">
        <f t="shared" ca="1" si="15"/>
        <v>5.5124286655709502</v>
      </c>
    </row>
    <row r="457" spans="5:6" x14ac:dyDescent="0.25">
      <c r="E457" s="16">
        <f t="shared" ca="1" si="14"/>
        <v>0.55086951105218329</v>
      </c>
      <c r="F457" s="16">
        <f t="shared" ca="1" si="15"/>
        <v>22.825046627858146</v>
      </c>
    </row>
    <row r="458" spans="5:6" x14ac:dyDescent="0.25">
      <c r="E458" s="16">
        <f t="shared" ca="1" si="14"/>
        <v>0.95947014558367349</v>
      </c>
      <c r="F458" s="16">
        <f t="shared" ca="1" si="15"/>
        <v>114.95838776331863</v>
      </c>
    </row>
    <row r="459" spans="5:6" x14ac:dyDescent="0.25">
      <c r="E459" s="16">
        <f t="shared" ca="1" si="14"/>
        <v>7.8478982077551995E-2</v>
      </c>
      <c r="F459" s="16">
        <f t="shared" ca="1" si="15"/>
        <v>4.8774518104162636</v>
      </c>
    </row>
    <row r="460" spans="5:6" x14ac:dyDescent="0.25">
      <c r="E460" s="16">
        <f t="shared" ca="1" si="14"/>
        <v>0.94542844058679076</v>
      </c>
      <c r="F460" s="16">
        <f t="shared" ca="1" si="15"/>
        <v>99.689114409171253</v>
      </c>
    </row>
    <row r="461" spans="5:6" x14ac:dyDescent="0.25">
      <c r="E461" s="16">
        <f t="shared" ca="1" si="14"/>
        <v>0.83010013302148222</v>
      </c>
      <c r="F461" s="16">
        <f t="shared" ca="1" si="15"/>
        <v>52.172786463655264</v>
      </c>
    </row>
    <row r="462" spans="5:6" x14ac:dyDescent="0.25">
      <c r="E462" s="16">
        <f t="shared" ca="1" si="14"/>
        <v>0.48693127139620274</v>
      </c>
      <c r="F462" s="16">
        <f t="shared" ca="1" si="15"/>
        <v>19.438112374354919</v>
      </c>
    </row>
    <row r="463" spans="5:6" x14ac:dyDescent="0.25">
      <c r="E463" s="16">
        <f t="shared" ca="1" si="14"/>
        <v>0.38893961632893093</v>
      </c>
      <c r="F463" s="16">
        <f t="shared" ca="1" si="15"/>
        <v>15.148721987921423</v>
      </c>
    </row>
    <row r="464" spans="5:6" x14ac:dyDescent="0.25">
      <c r="E464" s="16">
        <f t="shared" ca="1" si="14"/>
        <v>0.32605028124277557</v>
      </c>
      <c r="F464" s="16">
        <f t="shared" ca="1" si="15"/>
        <v>12.796273862831491</v>
      </c>
    </row>
    <row r="465" spans="5:6" x14ac:dyDescent="0.25">
      <c r="E465" s="16">
        <f t="shared" ca="1" si="14"/>
        <v>0.88897066047274931</v>
      </c>
      <c r="F465" s="16">
        <f t="shared" ca="1" si="15"/>
        <v>68.106469863774535</v>
      </c>
    </row>
    <row r="466" spans="5:6" x14ac:dyDescent="0.25">
      <c r="E466" s="16">
        <f t="shared" ca="1" si="14"/>
        <v>0.42128550863907666</v>
      </c>
      <c r="F466" s="16">
        <f t="shared" ca="1" si="15"/>
        <v>16.46758780414655</v>
      </c>
    </row>
    <row r="467" spans="5:6" x14ac:dyDescent="0.25">
      <c r="E467" s="16">
        <f t="shared" ca="1" si="14"/>
        <v>0.5332748825418242</v>
      </c>
      <c r="F467" s="16">
        <f t="shared" ca="1" si="15"/>
        <v>21.834793003940757</v>
      </c>
    </row>
    <row r="468" spans="5:6" x14ac:dyDescent="0.25">
      <c r="E468" s="16">
        <f t="shared" ca="1" si="14"/>
        <v>0.7245591155235851</v>
      </c>
      <c r="F468" s="16">
        <f t="shared" ca="1" si="15"/>
        <v>36.468152147527924</v>
      </c>
    </row>
    <row r="469" spans="5:6" x14ac:dyDescent="0.25">
      <c r="E469" s="16">
        <f t="shared" ca="1" si="14"/>
        <v>0.38184318704975162</v>
      </c>
      <c r="F469" s="16">
        <f t="shared" ca="1" si="15"/>
        <v>14.870160032743534</v>
      </c>
    </row>
    <row r="470" spans="5:6" x14ac:dyDescent="0.25">
      <c r="E470" s="16">
        <f t="shared" ca="1" si="14"/>
        <v>0.5984582433122615</v>
      </c>
      <c r="F470" s="16">
        <f t="shared" ca="1" si="15"/>
        <v>25.773799726675826</v>
      </c>
    </row>
    <row r="471" spans="5:6" x14ac:dyDescent="0.25">
      <c r="E471" s="16">
        <f t="shared" ca="1" si="14"/>
        <v>9.7045882957933038E-2</v>
      </c>
      <c r="F471" s="16">
        <f t="shared" ca="1" si="15"/>
        <v>5.4817843582553101</v>
      </c>
    </row>
    <row r="472" spans="5:6" x14ac:dyDescent="0.25">
      <c r="E472" s="16">
        <f t="shared" ca="1" si="14"/>
        <v>0.11957141085786116</v>
      </c>
      <c r="F472" s="16">
        <f t="shared" ca="1" si="15"/>
        <v>6.1895847034703912</v>
      </c>
    </row>
    <row r="473" spans="5:6" x14ac:dyDescent="0.25">
      <c r="E473" s="16">
        <f t="shared" ca="1" si="14"/>
        <v>0.87973586028019179</v>
      </c>
      <c r="F473" s="16">
        <f t="shared" ca="1" si="15"/>
        <v>64.953224230982386</v>
      </c>
    </row>
    <row r="474" spans="5:6" x14ac:dyDescent="0.25">
      <c r="E474" s="16">
        <f t="shared" ca="1" si="14"/>
        <v>0.22457036195112212</v>
      </c>
      <c r="F474" s="16">
        <f t="shared" ca="1" si="15"/>
        <v>9.422982507673046</v>
      </c>
    </row>
    <row r="475" spans="5:6" x14ac:dyDescent="0.25">
      <c r="E475" s="16">
        <f t="shared" ca="1" si="14"/>
        <v>5.3788367786298141E-2</v>
      </c>
      <c r="F475" s="16">
        <f t="shared" ca="1" si="15"/>
        <v>4.0181389344967817</v>
      </c>
    </row>
    <row r="476" spans="5:6" x14ac:dyDescent="0.25">
      <c r="E476" s="16">
        <f t="shared" ca="1" si="14"/>
        <v>0.11386118303037107</v>
      </c>
      <c r="F476" s="16">
        <f t="shared" ca="1" si="15"/>
        <v>6.0119746660296975</v>
      </c>
    </row>
    <row r="477" spans="5:6" x14ac:dyDescent="0.25">
      <c r="E477" s="16">
        <f t="shared" ca="1" si="14"/>
        <v>0.54191966216274134</v>
      </c>
      <c r="F477" s="16">
        <f t="shared" ca="1" si="15"/>
        <v>22.315268350756678</v>
      </c>
    </row>
    <row r="478" spans="5:6" x14ac:dyDescent="0.25">
      <c r="E478" s="16">
        <f t="shared" ca="1" si="14"/>
        <v>0.85018396502831106</v>
      </c>
      <c r="F478" s="16">
        <f t="shared" ca="1" si="15"/>
        <v>56.668739332924019</v>
      </c>
    </row>
    <row r="479" spans="5:6" x14ac:dyDescent="0.25">
      <c r="E479" s="16">
        <f t="shared" ca="1" si="14"/>
        <v>0.75661185962622679</v>
      </c>
      <c r="F479" s="16">
        <f t="shared" ca="1" si="15"/>
        <v>40.263497874586385</v>
      </c>
    </row>
    <row r="480" spans="5:6" x14ac:dyDescent="0.25">
      <c r="E480" s="16">
        <f t="shared" ca="1" si="14"/>
        <v>0.90619486187328591</v>
      </c>
      <c r="F480" s="16">
        <f t="shared" ca="1" si="15"/>
        <v>75.014508484239386</v>
      </c>
    </row>
    <row r="481" spans="5:6" x14ac:dyDescent="0.25">
      <c r="E481" s="16">
        <f t="shared" ca="1" si="14"/>
        <v>0.25558559574978057</v>
      </c>
      <c r="F481" s="16">
        <f t="shared" ca="1" si="15"/>
        <v>10.41226955301881</v>
      </c>
    </row>
    <row r="482" spans="5:6" x14ac:dyDescent="0.25">
      <c r="E482" s="16">
        <f t="shared" ca="1" si="14"/>
        <v>0.63668030256175367</v>
      </c>
      <c r="F482" s="16">
        <f t="shared" ca="1" si="15"/>
        <v>28.491316460306631</v>
      </c>
    </row>
    <row r="483" spans="5:6" x14ac:dyDescent="0.25">
      <c r="E483" s="16">
        <f t="shared" ca="1" si="14"/>
        <v>3.6622521387617013E-2</v>
      </c>
      <c r="F483" s="16">
        <f t="shared" ca="1" si="15"/>
        <v>3.3491253788686026</v>
      </c>
    </row>
    <row r="484" spans="5:6" x14ac:dyDescent="0.25">
      <c r="E484" s="16">
        <f t="shared" ca="1" si="14"/>
        <v>0.73979959105805149</v>
      </c>
      <c r="F484" s="16">
        <f t="shared" ca="1" si="15"/>
        <v>38.195880842294166</v>
      </c>
    </row>
    <row r="485" spans="5:6" x14ac:dyDescent="0.25">
      <c r="E485" s="16">
        <f t="shared" ca="1" si="14"/>
        <v>0.34241948890977958</v>
      </c>
      <c r="F485" s="16">
        <f t="shared" ca="1" si="15"/>
        <v>13.384952989619251</v>
      </c>
    </row>
    <row r="486" spans="5:6" x14ac:dyDescent="0.25">
      <c r="E486" s="16">
        <f t="shared" ca="1" si="14"/>
        <v>9.599068349800477E-2</v>
      </c>
      <c r="F486" s="16">
        <f t="shared" ca="1" si="15"/>
        <v>5.4480618130279739</v>
      </c>
    </row>
    <row r="487" spans="5:6" x14ac:dyDescent="0.25">
      <c r="E487" s="16">
        <f t="shared" ca="1" si="14"/>
        <v>0.84687244038453258</v>
      </c>
      <c r="F487" s="16">
        <f t="shared" ca="1" si="15"/>
        <v>55.874691027180937</v>
      </c>
    </row>
    <row r="488" spans="5:6" x14ac:dyDescent="0.25">
      <c r="E488" s="16">
        <f t="shared" ca="1" si="14"/>
        <v>0.9909189570445297</v>
      </c>
      <c r="F488" s="16">
        <f t="shared" ca="1" si="15"/>
        <v>213.21413444182207</v>
      </c>
    </row>
    <row r="489" spans="5:6" x14ac:dyDescent="0.25">
      <c r="E489" s="16">
        <f t="shared" ca="1" si="14"/>
        <v>0.4988141220262996</v>
      </c>
      <c r="F489" s="16">
        <f t="shared" ca="1" si="15"/>
        <v>20.025920117999558</v>
      </c>
    </row>
    <row r="490" spans="5:6" x14ac:dyDescent="0.25">
      <c r="E490" s="16">
        <f t="shared" ca="1" si="14"/>
        <v>0.26481173687885318</v>
      </c>
      <c r="F490" s="16">
        <f t="shared" ca="1" si="15"/>
        <v>10.7125838258762</v>
      </c>
    </row>
    <row r="491" spans="5:6" x14ac:dyDescent="0.25">
      <c r="E491" s="16">
        <f t="shared" ca="1" si="14"/>
        <v>0.424593195002817</v>
      </c>
      <c r="F491" s="16">
        <f t="shared" ca="1" si="15"/>
        <v>16.607316700545962</v>
      </c>
    </row>
    <row r="492" spans="5:6" x14ac:dyDescent="0.25">
      <c r="E492" s="16">
        <f t="shared" ca="1" si="14"/>
        <v>0.67038032830253425</v>
      </c>
      <c r="F492" s="16">
        <f t="shared" ca="1" si="15"/>
        <v>31.217024647054366</v>
      </c>
    </row>
    <row r="493" spans="5:6" x14ac:dyDescent="0.25">
      <c r="E493" s="16">
        <f t="shared" ca="1" si="14"/>
        <v>0.77340183747886915</v>
      </c>
      <c r="F493" s="16">
        <f t="shared" ca="1" si="15"/>
        <v>42.525204003503589</v>
      </c>
    </row>
    <row r="494" spans="5:6" x14ac:dyDescent="0.25">
      <c r="E494" s="16">
        <f t="shared" ca="1" si="14"/>
        <v>0.85882834980061951</v>
      </c>
      <c r="F494" s="16">
        <f t="shared" ca="1" si="15"/>
        <v>58.854611997061745</v>
      </c>
    </row>
    <row r="495" spans="5:6" x14ac:dyDescent="0.25">
      <c r="E495" s="16">
        <f t="shared" ca="1" si="14"/>
        <v>3.8066741785553027E-2</v>
      </c>
      <c r="F495" s="16">
        <f t="shared" ca="1" si="15"/>
        <v>3.4090206338492903</v>
      </c>
    </row>
    <row r="496" spans="5:6" x14ac:dyDescent="0.25">
      <c r="E496" s="16">
        <f t="shared" ca="1" si="14"/>
        <v>0.44062178618012948</v>
      </c>
      <c r="F496" s="16">
        <f t="shared" ca="1" si="15"/>
        <v>17.298279529997124</v>
      </c>
    </row>
    <row r="497" spans="5:6" x14ac:dyDescent="0.25">
      <c r="E497" s="16">
        <f t="shared" ca="1" si="14"/>
        <v>0.69351935096428596</v>
      </c>
      <c r="F497" s="16">
        <f t="shared" ca="1" si="15"/>
        <v>33.309776273457175</v>
      </c>
    </row>
    <row r="498" spans="5:6" x14ac:dyDescent="0.25">
      <c r="E498" s="16">
        <f t="shared" ca="1" si="14"/>
        <v>0.40453253620451557</v>
      </c>
      <c r="F498" s="16">
        <f t="shared" ca="1" si="15"/>
        <v>15.774073507110041</v>
      </c>
    </row>
    <row r="499" spans="5:6" x14ac:dyDescent="0.25">
      <c r="E499" s="16">
        <f t="shared" ca="1" si="14"/>
        <v>0.45081068087650555</v>
      </c>
      <c r="F499" s="16">
        <f t="shared" ca="1" si="15"/>
        <v>17.750018784056067</v>
      </c>
    </row>
    <row r="500" spans="5:6" x14ac:dyDescent="0.25">
      <c r="E500" s="16">
        <f t="shared" ca="1" si="14"/>
        <v>0.54012711461896112</v>
      </c>
      <c r="F500" s="16">
        <f t="shared" ca="1" si="15"/>
        <v>22.214694088925008</v>
      </c>
    </row>
    <row r="501" spans="5:6" x14ac:dyDescent="0.25">
      <c r="E501" s="16">
        <f t="shared" ca="1" si="14"/>
        <v>0.72846269842702216</v>
      </c>
      <c r="F501" s="16">
        <f t="shared" ca="1" si="15"/>
        <v>36.898473827710781</v>
      </c>
    </row>
    <row r="502" spans="5:6" x14ac:dyDescent="0.25">
      <c r="E502" s="16">
        <f t="shared" ca="1" si="14"/>
        <v>0.80841052471023345</v>
      </c>
      <c r="F502" s="16">
        <f t="shared" ca="1" si="15"/>
        <v>48.0409581808293</v>
      </c>
    </row>
    <row r="503" spans="5:6" x14ac:dyDescent="0.25">
      <c r="E503" s="16">
        <f t="shared" ca="1" si="14"/>
        <v>0.53024488693927407</v>
      </c>
      <c r="F503" s="16">
        <f t="shared" ca="1" si="15"/>
        <v>21.66906046803177</v>
      </c>
    </row>
    <row r="504" spans="5:6" x14ac:dyDescent="0.25">
      <c r="E504" s="16">
        <f t="shared" ca="1" si="14"/>
        <v>0.21713299512844619</v>
      </c>
      <c r="F504" s="16">
        <f t="shared" ca="1" si="15"/>
        <v>9.1897385470381181</v>
      </c>
    </row>
    <row r="505" spans="5:6" x14ac:dyDescent="0.25">
      <c r="E505" s="16">
        <f t="shared" ca="1" si="14"/>
        <v>0.5649980411555473</v>
      </c>
      <c r="F505" s="16">
        <f t="shared" ca="1" si="15"/>
        <v>23.656868839130372</v>
      </c>
    </row>
    <row r="506" spans="5:6" x14ac:dyDescent="0.25">
      <c r="E506" s="16">
        <f t="shared" ca="1" si="14"/>
        <v>0.92376938938580566</v>
      </c>
      <c r="F506" s="16">
        <f t="shared" ca="1" si="15"/>
        <v>84.006302179609406</v>
      </c>
    </row>
    <row r="507" spans="5:6" x14ac:dyDescent="0.25">
      <c r="E507" s="16">
        <f t="shared" ca="1" si="14"/>
        <v>0.66014475987435739</v>
      </c>
      <c r="F507" s="16">
        <f t="shared" ca="1" si="15"/>
        <v>30.35187325958886</v>
      </c>
    </row>
    <row r="508" spans="5:6" x14ac:dyDescent="0.25">
      <c r="E508" s="16">
        <f t="shared" ca="1" si="14"/>
        <v>0.51770892823052639</v>
      </c>
      <c r="F508" s="16">
        <f t="shared" ca="1" si="15"/>
        <v>20.997519006415999</v>
      </c>
    </row>
    <row r="509" spans="5:6" x14ac:dyDescent="0.25">
      <c r="E509" s="16">
        <f t="shared" ca="1" si="14"/>
        <v>0.32095371885188007</v>
      </c>
      <c r="F509" s="16">
        <f t="shared" ca="1" si="15"/>
        <v>12.616007694322084</v>
      </c>
    </row>
    <row r="510" spans="5:6" x14ac:dyDescent="0.25">
      <c r="E510" s="16">
        <f t="shared" ca="1" si="14"/>
        <v>0.3105774258210755</v>
      </c>
      <c r="F510" s="16">
        <f t="shared" ca="1" si="15"/>
        <v>12.253182683454025</v>
      </c>
    </row>
    <row r="511" spans="5:6" x14ac:dyDescent="0.25">
      <c r="E511" s="16">
        <f t="shared" ca="1" si="14"/>
        <v>0.3229559722542924</v>
      </c>
      <c r="F511" s="16">
        <f t="shared" ca="1" si="15"/>
        <v>12.686662518822169</v>
      </c>
    </row>
    <row r="512" spans="5:6" x14ac:dyDescent="0.25">
      <c r="E512" s="16">
        <f t="shared" ca="1" si="14"/>
        <v>5.7378584874803851E-2</v>
      </c>
      <c r="F512" s="16">
        <f t="shared" ca="1" si="15"/>
        <v>4.1488587060866227</v>
      </c>
    </row>
    <row r="513" spans="5:6" x14ac:dyDescent="0.25">
      <c r="E513" s="16">
        <f t="shared" ca="1" si="14"/>
        <v>0.98660608992725574</v>
      </c>
      <c r="F513" s="16">
        <f t="shared" ca="1" si="15"/>
        <v>183.93745955600482</v>
      </c>
    </row>
    <row r="514" spans="5:6" x14ac:dyDescent="0.25">
      <c r="E514" s="16">
        <f t="shared" ca="1" si="14"/>
        <v>0.32444899648900949</v>
      </c>
      <c r="F514" s="16">
        <f t="shared" ca="1" si="15"/>
        <v>12.739486568747314</v>
      </c>
    </row>
    <row r="515" spans="5:6" x14ac:dyDescent="0.25">
      <c r="E515" s="16">
        <f t="shared" ca="1" si="14"/>
        <v>0.14849055085143048</v>
      </c>
      <c r="F515" s="16">
        <f t="shared" ca="1" si="15"/>
        <v>7.0785624046653055</v>
      </c>
    </row>
    <row r="516" spans="5:6" x14ac:dyDescent="0.25">
      <c r="E516" s="16">
        <f t="shared" ref="E516:E579" ca="1" si="16">RAND()</f>
        <v>0.37252173475150729</v>
      </c>
      <c r="F516" s="16">
        <f t="shared" ref="F516:F579" ca="1" si="17">_xlfn.LOGNORM.INV(E516,$C$3,$C$4)</f>
        <v>14.50971148869511</v>
      </c>
    </row>
    <row r="517" spans="5:6" x14ac:dyDescent="0.25">
      <c r="E517" s="16">
        <f t="shared" ca="1" si="16"/>
        <v>0.46646430120101734</v>
      </c>
      <c r="F517" s="16">
        <f t="shared" ca="1" si="17"/>
        <v>18.464301556764845</v>
      </c>
    </row>
    <row r="518" spans="5:6" x14ac:dyDescent="0.25">
      <c r="E518" s="16">
        <f t="shared" ca="1" si="16"/>
        <v>0.30992257792900413</v>
      </c>
      <c r="F518" s="16">
        <f t="shared" ca="1" si="17"/>
        <v>12.230467643372378</v>
      </c>
    </row>
    <row r="519" spans="5:6" x14ac:dyDescent="0.25">
      <c r="E519" s="16">
        <f t="shared" ca="1" si="16"/>
        <v>0.44961458888644079</v>
      </c>
      <c r="F519" s="16">
        <f t="shared" ca="1" si="17"/>
        <v>17.696464134867632</v>
      </c>
    </row>
    <row r="520" spans="5:6" x14ac:dyDescent="0.25">
      <c r="E520" s="16">
        <f t="shared" ca="1" si="16"/>
        <v>0.41247417761207739</v>
      </c>
      <c r="F520" s="16">
        <f t="shared" ca="1" si="17"/>
        <v>16.099930537182605</v>
      </c>
    </row>
    <row r="521" spans="5:6" x14ac:dyDescent="0.25">
      <c r="E521" s="16">
        <f t="shared" ca="1" si="16"/>
        <v>0.76502997122145144</v>
      </c>
      <c r="F521" s="16">
        <f t="shared" ca="1" si="17"/>
        <v>41.3708524498239</v>
      </c>
    </row>
    <row r="522" spans="5:6" x14ac:dyDescent="0.25">
      <c r="E522" s="16">
        <f t="shared" ca="1" si="16"/>
        <v>0.4667564131108809</v>
      </c>
      <c r="F522" s="16">
        <f t="shared" ca="1" si="17"/>
        <v>18.477873946521072</v>
      </c>
    </row>
    <row r="523" spans="5:6" x14ac:dyDescent="0.25">
      <c r="E523" s="16">
        <f t="shared" ca="1" si="16"/>
        <v>0.45354823636543695</v>
      </c>
      <c r="F523" s="16">
        <f t="shared" ca="1" si="17"/>
        <v>17.873127671050927</v>
      </c>
    </row>
    <row r="524" spans="5:6" x14ac:dyDescent="0.25">
      <c r="E524" s="16">
        <f t="shared" ca="1" si="16"/>
        <v>0.21864960311809745</v>
      </c>
      <c r="F524" s="16">
        <f t="shared" ca="1" si="17"/>
        <v>9.2371926197099796</v>
      </c>
    </row>
    <row r="525" spans="5:6" x14ac:dyDescent="0.25">
      <c r="E525" s="16">
        <f t="shared" ca="1" si="16"/>
        <v>0.21367917049776797</v>
      </c>
      <c r="F525" s="16">
        <f t="shared" ca="1" si="17"/>
        <v>9.0818671551694266</v>
      </c>
    </row>
    <row r="526" spans="5:6" x14ac:dyDescent="0.25">
      <c r="E526" s="16">
        <f t="shared" ca="1" si="16"/>
        <v>9.0074023561640737E-2</v>
      </c>
      <c r="F526" s="16">
        <f t="shared" ca="1" si="17"/>
        <v>5.2577367763556273</v>
      </c>
    </row>
    <row r="527" spans="5:6" x14ac:dyDescent="0.25">
      <c r="E527" s="16">
        <f t="shared" ca="1" si="16"/>
        <v>0.93881483586653924</v>
      </c>
      <c r="F527" s="16">
        <f t="shared" ca="1" si="17"/>
        <v>94.151060364425859</v>
      </c>
    </row>
    <row r="528" spans="5:6" x14ac:dyDescent="0.25">
      <c r="E528" s="16">
        <f t="shared" ca="1" si="16"/>
        <v>0.66483262676001176</v>
      </c>
      <c r="F528" s="16">
        <f t="shared" ca="1" si="17"/>
        <v>30.743808743486223</v>
      </c>
    </row>
    <row r="529" spans="5:6" x14ac:dyDescent="0.25">
      <c r="E529" s="16">
        <f t="shared" ca="1" si="16"/>
        <v>0.68490926599404334</v>
      </c>
      <c r="F529" s="16">
        <f t="shared" ca="1" si="17"/>
        <v>32.507520005949068</v>
      </c>
    </row>
    <row r="530" spans="5:6" x14ac:dyDescent="0.25">
      <c r="E530" s="16">
        <f t="shared" ca="1" si="16"/>
        <v>0.3357959891217025</v>
      </c>
      <c r="F530" s="16">
        <f t="shared" ca="1" si="17"/>
        <v>13.144926633785365</v>
      </c>
    </row>
    <row r="531" spans="5:6" x14ac:dyDescent="0.25">
      <c r="E531" s="16">
        <f t="shared" ca="1" si="16"/>
        <v>0.52879560754174582</v>
      </c>
      <c r="F531" s="16">
        <f t="shared" ca="1" si="17"/>
        <v>21.590268354421692</v>
      </c>
    </row>
    <row r="532" spans="5:6" x14ac:dyDescent="0.25">
      <c r="E532" s="16">
        <f t="shared" ca="1" si="16"/>
        <v>0.661913001128691</v>
      </c>
      <c r="F532" s="16">
        <f t="shared" ca="1" si="17"/>
        <v>30.498872281201937</v>
      </c>
    </row>
    <row r="533" spans="5:6" x14ac:dyDescent="0.25">
      <c r="E533" s="16">
        <f t="shared" ca="1" si="16"/>
        <v>1.470998762052933E-2</v>
      </c>
      <c r="F533" s="16">
        <f t="shared" ca="1" si="17"/>
        <v>2.2754712695209305</v>
      </c>
    </row>
    <row r="534" spans="5:6" x14ac:dyDescent="0.25">
      <c r="E534" s="16">
        <f t="shared" ca="1" si="16"/>
        <v>0.42358199231393079</v>
      </c>
      <c r="F534" s="16">
        <f t="shared" ca="1" si="17"/>
        <v>16.564498720451116</v>
      </c>
    </row>
    <row r="535" spans="5:6" x14ac:dyDescent="0.25">
      <c r="E535" s="16">
        <f t="shared" ca="1" si="16"/>
        <v>0.59970367154182846</v>
      </c>
      <c r="F535" s="16">
        <f t="shared" ca="1" si="17"/>
        <v>25.856969244993927</v>
      </c>
    </row>
    <row r="536" spans="5:6" x14ac:dyDescent="0.25">
      <c r="E536" s="16">
        <f t="shared" ca="1" si="16"/>
        <v>0.54714340747893142</v>
      </c>
      <c r="F536" s="16">
        <f t="shared" ca="1" si="17"/>
        <v>22.611245735142354</v>
      </c>
    </row>
    <row r="537" spans="5:6" x14ac:dyDescent="0.25">
      <c r="E537" s="16">
        <f t="shared" ca="1" si="16"/>
        <v>0.46894998350198813</v>
      </c>
      <c r="F537" s="16">
        <f t="shared" ca="1" si="17"/>
        <v>18.580086801068703</v>
      </c>
    </row>
    <row r="538" spans="5:6" x14ac:dyDescent="0.25">
      <c r="E538" s="16">
        <f t="shared" ca="1" si="16"/>
        <v>0.67094356819979573</v>
      </c>
      <c r="F538" s="16">
        <f t="shared" ca="1" si="17"/>
        <v>31.265652617580379</v>
      </c>
    </row>
    <row r="539" spans="5:6" x14ac:dyDescent="0.25">
      <c r="E539" s="16">
        <f t="shared" ca="1" si="16"/>
        <v>0.25422926503039944</v>
      </c>
      <c r="F539" s="16">
        <f t="shared" ca="1" si="17"/>
        <v>10.368373702642828</v>
      </c>
    </row>
    <row r="540" spans="5:6" x14ac:dyDescent="0.25">
      <c r="E540" s="16">
        <f t="shared" ca="1" si="16"/>
        <v>0.98832061205394284</v>
      </c>
      <c r="F540" s="16">
        <f t="shared" ca="1" si="17"/>
        <v>193.9334631640881</v>
      </c>
    </row>
    <row r="541" spans="5:6" x14ac:dyDescent="0.25">
      <c r="E541" s="16">
        <f t="shared" ca="1" si="16"/>
        <v>0.44544151718609892</v>
      </c>
      <c r="F541" s="16">
        <f t="shared" ca="1" si="17"/>
        <v>17.51071642898879</v>
      </c>
    </row>
    <row r="542" spans="5:6" x14ac:dyDescent="0.25">
      <c r="E542" s="16">
        <f t="shared" ca="1" si="16"/>
        <v>0.69629324344411703</v>
      </c>
      <c r="F542" s="16">
        <f t="shared" ca="1" si="17"/>
        <v>33.574571738966064</v>
      </c>
    </row>
    <row r="543" spans="5:6" x14ac:dyDescent="0.25">
      <c r="E543" s="16">
        <f t="shared" ca="1" si="16"/>
        <v>0.59805171768039267</v>
      </c>
      <c r="F543" s="16">
        <f t="shared" ca="1" si="17"/>
        <v>25.746724418438983</v>
      </c>
    </row>
    <row r="544" spans="5:6" x14ac:dyDescent="0.25">
      <c r="E544" s="16">
        <f t="shared" ca="1" si="16"/>
        <v>0.29094050444021269</v>
      </c>
      <c r="F544" s="16">
        <f t="shared" ca="1" si="17"/>
        <v>11.580941437217978</v>
      </c>
    </row>
    <row r="545" spans="5:6" x14ac:dyDescent="0.25">
      <c r="E545" s="16">
        <f t="shared" ca="1" si="16"/>
        <v>0.48139750240589529</v>
      </c>
      <c r="F545" s="16">
        <f t="shared" ca="1" si="17"/>
        <v>19.170133917080619</v>
      </c>
    </row>
    <row r="546" spans="5:6" x14ac:dyDescent="0.25">
      <c r="E546" s="16">
        <f t="shared" ca="1" si="16"/>
        <v>0.75955637958446243</v>
      </c>
      <c r="F546" s="16">
        <f t="shared" ca="1" si="17"/>
        <v>40.645017874409774</v>
      </c>
    </row>
    <row r="547" spans="5:6" x14ac:dyDescent="0.25">
      <c r="E547" s="16">
        <f t="shared" ca="1" si="16"/>
        <v>0.64263866607069065</v>
      </c>
      <c r="F547" s="16">
        <f t="shared" ca="1" si="17"/>
        <v>28.948570383705928</v>
      </c>
    </row>
    <row r="548" spans="5:6" x14ac:dyDescent="0.25">
      <c r="E548" s="16">
        <f t="shared" ca="1" si="16"/>
        <v>0.35005230142723309</v>
      </c>
      <c r="F548" s="16">
        <f t="shared" ca="1" si="17"/>
        <v>13.664766512356282</v>
      </c>
    </row>
    <row r="549" spans="5:6" x14ac:dyDescent="0.25">
      <c r="E549" s="16">
        <f t="shared" ca="1" si="16"/>
        <v>0.17434527439992742</v>
      </c>
      <c r="F549" s="16">
        <f t="shared" ca="1" si="17"/>
        <v>7.8685026068501962</v>
      </c>
    </row>
    <row r="550" spans="5:6" x14ac:dyDescent="0.25">
      <c r="E550" s="16">
        <f t="shared" ca="1" si="16"/>
        <v>0.65679078268007163</v>
      </c>
      <c r="F550" s="16">
        <f t="shared" ca="1" si="17"/>
        <v>30.075782104204315</v>
      </c>
    </row>
    <row r="551" spans="5:6" x14ac:dyDescent="0.25">
      <c r="E551" s="16">
        <f t="shared" ca="1" si="16"/>
        <v>3.2281905420658119E-2</v>
      </c>
      <c r="F551" s="16">
        <f t="shared" ca="1" si="17"/>
        <v>3.1636726344484609</v>
      </c>
    </row>
    <row r="552" spans="5:6" x14ac:dyDescent="0.25">
      <c r="E552" s="16">
        <f t="shared" ca="1" si="16"/>
        <v>0.46483997071595295</v>
      </c>
      <c r="F552" s="16">
        <f t="shared" ca="1" si="17"/>
        <v>18.38899651668395</v>
      </c>
    </row>
    <row r="553" spans="5:6" x14ac:dyDescent="0.25">
      <c r="E553" s="16">
        <f t="shared" ca="1" si="16"/>
        <v>0.69916294617206021</v>
      </c>
      <c r="F553" s="16">
        <f t="shared" ca="1" si="17"/>
        <v>33.851881294556314</v>
      </c>
    </row>
    <row r="554" spans="5:6" x14ac:dyDescent="0.25">
      <c r="E554" s="16">
        <f t="shared" ca="1" si="16"/>
        <v>0.50719466747177577</v>
      </c>
      <c r="F554" s="16">
        <f t="shared" ca="1" si="17"/>
        <v>20.451072673786502</v>
      </c>
    </row>
    <row r="555" spans="5:6" x14ac:dyDescent="0.25">
      <c r="E555" s="16">
        <f t="shared" ca="1" si="16"/>
        <v>0.7048280674254912</v>
      </c>
      <c r="F555" s="16">
        <f t="shared" ca="1" si="17"/>
        <v>34.409675583256281</v>
      </c>
    </row>
    <row r="556" spans="5:6" x14ac:dyDescent="0.25">
      <c r="E556" s="16">
        <f t="shared" ca="1" si="16"/>
        <v>0.28795938903892104</v>
      </c>
      <c r="F556" s="16">
        <f t="shared" ca="1" si="17"/>
        <v>11.480431663373199</v>
      </c>
    </row>
    <row r="557" spans="5:6" x14ac:dyDescent="0.25">
      <c r="E557" s="16">
        <f t="shared" ca="1" si="16"/>
        <v>0.52637042875499884</v>
      </c>
      <c r="F557" s="16">
        <f t="shared" ca="1" si="17"/>
        <v>21.459105885468986</v>
      </c>
    </row>
    <row r="558" spans="5:6" x14ac:dyDescent="0.25">
      <c r="E558" s="16">
        <f t="shared" ca="1" si="16"/>
        <v>0.99439733432252053</v>
      </c>
      <c r="F558" s="16">
        <f t="shared" ca="1" si="17"/>
        <v>253.71951187230272</v>
      </c>
    </row>
    <row r="559" spans="5:6" x14ac:dyDescent="0.25">
      <c r="E559" s="16">
        <f t="shared" ca="1" si="16"/>
        <v>0.65575583172390683</v>
      </c>
      <c r="F559" s="16">
        <f t="shared" ca="1" si="17"/>
        <v>29.991300383355568</v>
      </c>
    </row>
    <row r="560" spans="5:6" x14ac:dyDescent="0.25">
      <c r="E560" s="16">
        <f t="shared" ca="1" si="16"/>
        <v>0.30049052869582582</v>
      </c>
      <c r="F560" s="16">
        <f t="shared" ca="1" si="17"/>
        <v>11.905610713287132</v>
      </c>
    </row>
    <row r="561" spans="5:6" x14ac:dyDescent="0.25">
      <c r="E561" s="16">
        <f t="shared" ca="1" si="16"/>
        <v>0.73488590556270961</v>
      </c>
      <c r="F561" s="16">
        <f t="shared" ca="1" si="17"/>
        <v>37.624585969105546</v>
      </c>
    </row>
    <row r="562" spans="5:6" x14ac:dyDescent="0.25">
      <c r="E562" s="16">
        <f t="shared" ca="1" si="16"/>
        <v>0.64019377491300444</v>
      </c>
      <c r="F562" s="16">
        <f t="shared" ca="1" si="17"/>
        <v>28.759748646750435</v>
      </c>
    </row>
    <row r="563" spans="5:6" x14ac:dyDescent="0.25">
      <c r="E563" s="16">
        <f t="shared" ca="1" si="16"/>
        <v>0.43521807160221793</v>
      </c>
      <c r="F563" s="16">
        <f t="shared" ca="1" si="17"/>
        <v>17.062711744218607</v>
      </c>
    </row>
    <row r="564" spans="5:6" x14ac:dyDescent="0.25">
      <c r="E564" s="16">
        <f t="shared" ca="1" si="16"/>
        <v>0.63309869620466286</v>
      </c>
      <c r="F564" s="16">
        <f t="shared" ca="1" si="17"/>
        <v>28.221147299896543</v>
      </c>
    </row>
    <row r="565" spans="5:6" x14ac:dyDescent="0.25">
      <c r="E565" s="16">
        <f t="shared" ca="1" si="16"/>
        <v>0.32958443196609211</v>
      </c>
      <c r="F565" s="16">
        <f t="shared" ca="1" si="17"/>
        <v>12.922100179938141</v>
      </c>
    </row>
    <row r="566" spans="5:6" x14ac:dyDescent="0.25">
      <c r="E566" s="16">
        <f t="shared" ca="1" si="16"/>
        <v>0.97090413643838358</v>
      </c>
      <c r="F566" s="16">
        <f t="shared" ca="1" si="17"/>
        <v>133.51993700800611</v>
      </c>
    </row>
    <row r="567" spans="5:6" x14ac:dyDescent="0.25">
      <c r="E567" s="16">
        <f t="shared" ca="1" si="16"/>
        <v>0.35680138131099437</v>
      </c>
      <c r="F567" s="16">
        <f t="shared" ca="1" si="17"/>
        <v>13.915150457649798</v>
      </c>
    </row>
    <row r="568" spans="5:6" x14ac:dyDescent="0.25">
      <c r="E568" s="16">
        <f t="shared" ca="1" si="16"/>
        <v>0.12906743507426499</v>
      </c>
      <c r="F568" s="16">
        <f t="shared" ca="1" si="17"/>
        <v>6.4830399282841382</v>
      </c>
    </row>
    <row r="569" spans="5:6" x14ac:dyDescent="0.25">
      <c r="E569" s="16">
        <f t="shared" ca="1" si="16"/>
        <v>0.15422823505918148</v>
      </c>
      <c r="F569" s="16">
        <f t="shared" ca="1" si="17"/>
        <v>7.2538606475135392</v>
      </c>
    </row>
    <row r="570" spans="5:6" x14ac:dyDescent="0.25">
      <c r="E570" s="16">
        <f t="shared" ca="1" si="16"/>
        <v>9.1532944554447493E-2</v>
      </c>
      <c r="F570" s="16">
        <f t="shared" ca="1" si="17"/>
        <v>5.3048724230781934</v>
      </c>
    </row>
    <row r="571" spans="5:6" x14ac:dyDescent="0.25">
      <c r="E571" s="16">
        <f t="shared" ca="1" si="16"/>
        <v>0.45679039712842628</v>
      </c>
      <c r="F571" s="16">
        <f t="shared" ca="1" si="17"/>
        <v>18.019904387324782</v>
      </c>
    </row>
    <row r="572" spans="5:6" x14ac:dyDescent="0.25">
      <c r="E572" s="16">
        <f t="shared" ca="1" si="16"/>
        <v>0.65634883495816998</v>
      </c>
      <c r="F572" s="16">
        <f t="shared" ca="1" si="17"/>
        <v>30.039665702437155</v>
      </c>
    </row>
    <row r="573" spans="5:6" x14ac:dyDescent="0.25">
      <c r="E573" s="16">
        <f t="shared" ca="1" si="16"/>
        <v>0.73728684694014623</v>
      </c>
      <c r="F573" s="16">
        <f t="shared" ca="1" si="17"/>
        <v>37.901975452494376</v>
      </c>
    </row>
    <row r="574" spans="5:6" x14ac:dyDescent="0.25">
      <c r="E574" s="16">
        <f t="shared" ca="1" si="16"/>
        <v>0.36990707484724938</v>
      </c>
      <c r="F574" s="16">
        <f t="shared" ca="1" si="17"/>
        <v>14.409684700553209</v>
      </c>
    </row>
    <row r="575" spans="5:6" x14ac:dyDescent="0.25">
      <c r="E575" s="16">
        <f t="shared" ca="1" si="16"/>
        <v>0.62757872916902258</v>
      </c>
      <c r="F575" s="16">
        <f t="shared" ca="1" si="17"/>
        <v>27.811436660996808</v>
      </c>
    </row>
    <row r="576" spans="5:6" x14ac:dyDescent="0.25">
      <c r="E576" s="16">
        <f t="shared" ca="1" si="16"/>
        <v>0.22127925844406349</v>
      </c>
      <c r="F576" s="16">
        <f t="shared" ca="1" si="17"/>
        <v>9.3196032800216191</v>
      </c>
    </row>
    <row r="577" spans="5:6" x14ac:dyDescent="0.25">
      <c r="E577" s="16">
        <f t="shared" ca="1" si="16"/>
        <v>0.58119169927552461</v>
      </c>
      <c r="F577" s="16">
        <f t="shared" ca="1" si="17"/>
        <v>24.654096510270996</v>
      </c>
    </row>
    <row r="578" spans="5:6" x14ac:dyDescent="0.25">
      <c r="E578" s="16">
        <f t="shared" ca="1" si="16"/>
        <v>0.53678501749597951</v>
      </c>
      <c r="F578" s="16">
        <f t="shared" ca="1" si="17"/>
        <v>22.028507539722451</v>
      </c>
    </row>
    <row r="579" spans="5:6" x14ac:dyDescent="0.25">
      <c r="E579" s="16">
        <f t="shared" ca="1" si="16"/>
        <v>0.51778640966512135</v>
      </c>
      <c r="F579" s="16">
        <f t="shared" ca="1" si="17"/>
        <v>21.001601521725267</v>
      </c>
    </row>
    <row r="580" spans="5:6" x14ac:dyDescent="0.25">
      <c r="E580" s="16">
        <f t="shared" ref="E580:E643" ca="1" si="18">RAND()</f>
        <v>0.47273946530072164</v>
      </c>
      <c r="F580" s="16">
        <f t="shared" ref="F580:F643" ca="1" si="19">_xlfn.LOGNORM.INV(E580,$C$3,$C$4)</f>
        <v>18.757894599860869</v>
      </c>
    </row>
    <row r="581" spans="5:6" x14ac:dyDescent="0.25">
      <c r="E581" s="16">
        <f t="shared" ca="1" si="18"/>
        <v>0.69726114739029998</v>
      </c>
      <c r="F581" s="16">
        <f t="shared" ca="1" si="19"/>
        <v>33.667717240397721</v>
      </c>
    </row>
    <row r="582" spans="5:6" x14ac:dyDescent="0.25">
      <c r="E582" s="16">
        <f t="shared" ca="1" si="18"/>
        <v>0.21127761927324251</v>
      </c>
      <c r="F582" s="16">
        <f t="shared" ca="1" si="19"/>
        <v>9.0070170164076675</v>
      </c>
    </row>
    <row r="583" spans="5:6" x14ac:dyDescent="0.25">
      <c r="E583" s="16">
        <f t="shared" ca="1" si="18"/>
        <v>0.52451326623948336</v>
      </c>
      <c r="F583" s="16">
        <f t="shared" ca="1" si="19"/>
        <v>21.359238501994817</v>
      </c>
    </row>
    <row r="584" spans="5:6" x14ac:dyDescent="0.25">
      <c r="E584" s="16">
        <f t="shared" ca="1" si="18"/>
        <v>0.42013127855962107</v>
      </c>
      <c r="F584" s="16">
        <f t="shared" ca="1" si="19"/>
        <v>16.419051728857482</v>
      </c>
    </row>
    <row r="585" spans="5:6" x14ac:dyDescent="0.25">
      <c r="E585" s="16">
        <f t="shared" ca="1" si="18"/>
        <v>0.27857378906840369</v>
      </c>
      <c r="F585" s="16">
        <f t="shared" ca="1" si="19"/>
        <v>11.16647990291942</v>
      </c>
    </row>
    <row r="586" spans="5:6" x14ac:dyDescent="0.25">
      <c r="E586" s="16">
        <f t="shared" ca="1" si="18"/>
        <v>0.65075388494685904</v>
      </c>
      <c r="F586" s="16">
        <f t="shared" ca="1" si="19"/>
        <v>29.587636798213762</v>
      </c>
    </row>
    <row r="587" spans="5:6" x14ac:dyDescent="0.25">
      <c r="E587" s="16">
        <f t="shared" ca="1" si="18"/>
        <v>7.1591919023738737E-2</v>
      </c>
      <c r="F587" s="16">
        <f t="shared" ca="1" si="19"/>
        <v>4.6457972615057797</v>
      </c>
    </row>
    <row r="588" spans="5:6" x14ac:dyDescent="0.25">
      <c r="E588" s="16">
        <f t="shared" ca="1" si="18"/>
        <v>0.78469223502522034</v>
      </c>
      <c r="F588" s="16">
        <f t="shared" ca="1" si="19"/>
        <v>44.174106273955459</v>
      </c>
    </row>
    <row r="589" spans="5:6" x14ac:dyDescent="0.25">
      <c r="E589" s="16">
        <f t="shared" ca="1" si="18"/>
        <v>0.80638652792911214</v>
      </c>
      <c r="F589" s="16">
        <f t="shared" ca="1" si="19"/>
        <v>47.686924573538178</v>
      </c>
    </row>
    <row r="590" spans="5:6" x14ac:dyDescent="0.25">
      <c r="E590" s="16">
        <f t="shared" ca="1" si="18"/>
        <v>0.13301994289299224</v>
      </c>
      <c r="F590" s="16">
        <f t="shared" ca="1" si="19"/>
        <v>6.6046333629534653</v>
      </c>
    </row>
    <row r="591" spans="5:6" x14ac:dyDescent="0.25">
      <c r="E591" s="16">
        <f t="shared" ca="1" si="18"/>
        <v>0.89469147738030408</v>
      </c>
      <c r="F591" s="16">
        <f t="shared" ca="1" si="19"/>
        <v>70.236669252378775</v>
      </c>
    </row>
    <row r="592" spans="5:6" x14ac:dyDescent="0.25">
      <c r="E592" s="16">
        <f t="shared" ca="1" si="18"/>
        <v>0.56494492381606998</v>
      </c>
      <c r="F592" s="16">
        <f t="shared" ca="1" si="19"/>
        <v>23.653676822430704</v>
      </c>
    </row>
    <row r="593" spans="5:6" x14ac:dyDescent="0.25">
      <c r="E593" s="16">
        <f t="shared" ca="1" si="18"/>
        <v>0.47725565418829397</v>
      </c>
      <c r="F593" s="16">
        <f t="shared" ca="1" si="19"/>
        <v>18.971871979655027</v>
      </c>
    </row>
    <row r="594" spans="5:6" x14ac:dyDescent="0.25">
      <c r="E594" s="16">
        <f t="shared" ca="1" si="18"/>
        <v>0.92689257174317885</v>
      </c>
      <c r="F594" s="16">
        <f t="shared" ca="1" si="19"/>
        <v>85.886962874911234</v>
      </c>
    </row>
    <row r="595" spans="5:6" x14ac:dyDescent="0.25">
      <c r="E595" s="16">
        <f t="shared" ca="1" si="18"/>
        <v>0.31531794475715291</v>
      </c>
      <c r="F595" s="16">
        <f t="shared" ca="1" si="19"/>
        <v>12.41826009952957</v>
      </c>
    </row>
    <row r="596" spans="5:6" x14ac:dyDescent="0.25">
      <c r="E596" s="16">
        <f t="shared" ca="1" si="18"/>
        <v>0.17752873095492239</v>
      </c>
      <c r="F596" s="16">
        <f t="shared" ca="1" si="19"/>
        <v>7.965948304001234</v>
      </c>
    </row>
    <row r="597" spans="5:6" x14ac:dyDescent="0.25">
      <c r="E597" s="16">
        <f t="shared" ca="1" si="18"/>
        <v>0.49068596664854047</v>
      </c>
      <c r="F597" s="16">
        <f t="shared" ca="1" si="19"/>
        <v>19.621993594343959</v>
      </c>
    </row>
    <row r="598" spans="5:6" x14ac:dyDescent="0.25">
      <c r="E598" s="16">
        <f t="shared" ca="1" si="18"/>
        <v>0.32412921367254965</v>
      </c>
      <c r="F598" s="16">
        <f t="shared" ca="1" si="19"/>
        <v>12.728162439512406</v>
      </c>
    </row>
    <row r="599" spans="5:6" x14ac:dyDescent="0.25">
      <c r="E599" s="16">
        <f t="shared" ca="1" si="18"/>
        <v>1.5017165808830724E-2</v>
      </c>
      <c r="F599" s="16">
        <f t="shared" ca="1" si="19"/>
        <v>2.2941506250671946</v>
      </c>
    </row>
    <row r="600" spans="5:6" x14ac:dyDescent="0.25">
      <c r="E600" s="16">
        <f t="shared" ca="1" si="18"/>
        <v>0.14898568439336302</v>
      </c>
      <c r="F600" s="16">
        <f t="shared" ca="1" si="19"/>
        <v>7.0936955459023121</v>
      </c>
    </row>
    <row r="601" spans="5:6" x14ac:dyDescent="0.25">
      <c r="E601" s="16">
        <f t="shared" ca="1" si="18"/>
        <v>0.43927389350218771</v>
      </c>
      <c r="F601" s="16">
        <f t="shared" ca="1" si="19"/>
        <v>17.239264269318515</v>
      </c>
    </row>
    <row r="602" spans="5:6" x14ac:dyDescent="0.25">
      <c r="E602" s="16">
        <f t="shared" ca="1" si="18"/>
        <v>2.4048539161767635E-2</v>
      </c>
      <c r="F602" s="16">
        <f t="shared" ca="1" si="19"/>
        <v>2.7828909594336144</v>
      </c>
    </row>
    <row r="603" spans="5:6" x14ac:dyDescent="0.25">
      <c r="E603" s="16">
        <f t="shared" ca="1" si="18"/>
        <v>0.60340384880502629</v>
      </c>
      <c r="F603" s="16">
        <f t="shared" ca="1" si="19"/>
        <v>26.106060957230962</v>
      </c>
    </row>
    <row r="604" spans="5:6" x14ac:dyDescent="0.25">
      <c r="E604" s="16">
        <f t="shared" ca="1" si="18"/>
        <v>0.80188954533586521</v>
      </c>
      <c r="F604" s="16">
        <f t="shared" ca="1" si="19"/>
        <v>46.917456897625861</v>
      </c>
    </row>
    <row r="605" spans="5:6" x14ac:dyDescent="0.25">
      <c r="E605" s="16">
        <f t="shared" ca="1" si="18"/>
        <v>0.92368197991964418</v>
      </c>
      <c r="F605" s="16">
        <f t="shared" ca="1" si="19"/>
        <v>83.955106074697056</v>
      </c>
    </row>
    <row r="606" spans="5:6" x14ac:dyDescent="0.25">
      <c r="E606" s="16">
        <f t="shared" ca="1" si="18"/>
        <v>0.79984416148105275</v>
      </c>
      <c r="F606" s="16">
        <f t="shared" ca="1" si="19"/>
        <v>46.575037519087694</v>
      </c>
    </row>
    <row r="607" spans="5:6" x14ac:dyDescent="0.25">
      <c r="E607" s="16">
        <f t="shared" ca="1" si="18"/>
        <v>0.61015976059586818</v>
      </c>
      <c r="F607" s="16">
        <f t="shared" ca="1" si="19"/>
        <v>26.568742998170841</v>
      </c>
    </row>
    <row r="608" spans="5:6" x14ac:dyDescent="0.25">
      <c r="E608" s="16">
        <f t="shared" ca="1" si="18"/>
        <v>0.74531833606827014</v>
      </c>
      <c r="F608" s="16">
        <f t="shared" ca="1" si="19"/>
        <v>38.854712866693106</v>
      </c>
    </row>
    <row r="609" spans="5:6" x14ac:dyDescent="0.25">
      <c r="E609" s="16">
        <f t="shared" ca="1" si="18"/>
        <v>0.32727564067502823</v>
      </c>
      <c r="F609" s="16">
        <f t="shared" ca="1" si="19"/>
        <v>12.839823135512701</v>
      </c>
    </row>
    <row r="610" spans="5:6" x14ac:dyDescent="0.25">
      <c r="E610" s="16">
        <f t="shared" ca="1" si="18"/>
        <v>0.76294475500875769</v>
      </c>
      <c r="F610" s="16">
        <f t="shared" ca="1" si="19"/>
        <v>41.091737367331575</v>
      </c>
    </row>
    <row r="611" spans="5:6" x14ac:dyDescent="0.25">
      <c r="E611" s="16">
        <f t="shared" ca="1" si="18"/>
        <v>0.82631527089502943</v>
      </c>
      <c r="F611" s="16">
        <f t="shared" ca="1" si="19"/>
        <v>51.403379098080364</v>
      </c>
    </row>
    <row r="612" spans="5:6" x14ac:dyDescent="0.25">
      <c r="E612" s="16">
        <f t="shared" ca="1" si="18"/>
        <v>0.82138827913811574</v>
      </c>
      <c r="F612" s="16">
        <f t="shared" ca="1" si="19"/>
        <v>50.434156962655734</v>
      </c>
    </row>
    <row r="613" spans="5:6" x14ac:dyDescent="0.25">
      <c r="E613" s="16">
        <f t="shared" ca="1" si="18"/>
        <v>0.37774589264246128</v>
      </c>
      <c r="F613" s="16">
        <f t="shared" ca="1" si="19"/>
        <v>14.710973714940067</v>
      </c>
    </row>
    <row r="614" spans="5:6" x14ac:dyDescent="0.25">
      <c r="E614" s="16">
        <f t="shared" ca="1" si="18"/>
        <v>0.14776073517999855</v>
      </c>
      <c r="F614" s="16">
        <f t="shared" ca="1" si="19"/>
        <v>7.0562539423047914</v>
      </c>
    </row>
    <row r="615" spans="5:6" x14ac:dyDescent="0.25">
      <c r="E615" s="16">
        <f t="shared" ca="1" si="18"/>
        <v>0.48735390122403721</v>
      </c>
      <c r="F615" s="16">
        <f t="shared" ca="1" si="19"/>
        <v>19.458726266326792</v>
      </c>
    </row>
    <row r="616" spans="5:6" x14ac:dyDescent="0.25">
      <c r="E616" s="16">
        <f t="shared" ca="1" si="18"/>
        <v>0.82745618970116741</v>
      </c>
      <c r="F616" s="16">
        <f t="shared" ca="1" si="19"/>
        <v>51.632975671197663</v>
      </c>
    </row>
    <row r="617" spans="5:6" x14ac:dyDescent="0.25">
      <c r="E617" s="16">
        <f t="shared" ca="1" si="18"/>
        <v>0.61149212002505093</v>
      </c>
      <c r="F617" s="16">
        <f t="shared" ca="1" si="19"/>
        <v>26.661221586053696</v>
      </c>
    </row>
    <row r="618" spans="5:6" x14ac:dyDescent="0.25">
      <c r="E618" s="16">
        <f t="shared" ca="1" si="18"/>
        <v>0.16943440856571046</v>
      </c>
      <c r="F618" s="16">
        <f t="shared" ca="1" si="19"/>
        <v>7.7183243859149231</v>
      </c>
    </row>
    <row r="619" spans="5:6" x14ac:dyDescent="0.25">
      <c r="E619" s="16">
        <f t="shared" ca="1" si="18"/>
        <v>0.95078959041726496</v>
      </c>
      <c r="F619" s="16">
        <f t="shared" ca="1" si="19"/>
        <v>104.85287325190988</v>
      </c>
    </row>
    <row r="620" spans="5:6" x14ac:dyDescent="0.25">
      <c r="E620" s="16">
        <f t="shared" ca="1" si="18"/>
        <v>0.84369141684243798</v>
      </c>
      <c r="F620" s="16">
        <f t="shared" ca="1" si="19"/>
        <v>55.132845628253214</v>
      </c>
    </row>
    <row r="621" spans="5:6" x14ac:dyDescent="0.25">
      <c r="E621" s="16">
        <f t="shared" ca="1" si="18"/>
        <v>0.42223990927262789</v>
      </c>
      <c r="F621" s="16">
        <f t="shared" ca="1" si="19"/>
        <v>16.507807696400373</v>
      </c>
    </row>
    <row r="622" spans="5:6" x14ac:dyDescent="0.25">
      <c r="E622" s="16">
        <f t="shared" ca="1" si="18"/>
        <v>0.84537014140437761</v>
      </c>
      <c r="F622" s="16">
        <f t="shared" ca="1" si="19"/>
        <v>55.521847839659777</v>
      </c>
    </row>
    <row r="623" spans="5:6" x14ac:dyDescent="0.25">
      <c r="E623" s="16">
        <f t="shared" ca="1" si="18"/>
        <v>0.39877998439463613</v>
      </c>
      <c r="F623" s="16">
        <f t="shared" ca="1" si="19"/>
        <v>15.541187656737202</v>
      </c>
    </row>
    <row r="624" spans="5:6" x14ac:dyDescent="0.25">
      <c r="E624" s="16">
        <f t="shared" ca="1" si="18"/>
        <v>0.8822704677597375</v>
      </c>
      <c r="F624" s="16">
        <f t="shared" ca="1" si="19"/>
        <v>65.7864207527182</v>
      </c>
    </row>
    <row r="625" spans="5:6" x14ac:dyDescent="0.25">
      <c r="E625" s="16">
        <f t="shared" ca="1" si="18"/>
        <v>0.81122469121521656</v>
      </c>
      <c r="F625" s="16">
        <f t="shared" ca="1" si="19"/>
        <v>48.541463356428537</v>
      </c>
    </row>
    <row r="626" spans="5:6" x14ac:dyDescent="0.25">
      <c r="E626" s="16">
        <f t="shared" ca="1" si="18"/>
        <v>0.40131279016616817</v>
      </c>
      <c r="F626" s="16">
        <f t="shared" ca="1" si="19"/>
        <v>15.643405228876411</v>
      </c>
    </row>
    <row r="627" spans="5:6" x14ac:dyDescent="0.25">
      <c r="E627" s="16">
        <f t="shared" ca="1" si="18"/>
        <v>0.58302902768142073</v>
      </c>
      <c r="F627" s="16">
        <f t="shared" ca="1" si="19"/>
        <v>24.770380399374741</v>
      </c>
    </row>
    <row r="628" spans="5:6" x14ac:dyDescent="0.25">
      <c r="E628" s="16">
        <f t="shared" ca="1" si="18"/>
        <v>0.63773173630905333</v>
      </c>
      <c r="F628" s="16">
        <f t="shared" ca="1" si="19"/>
        <v>28.571289975286266</v>
      </c>
    </row>
    <row r="629" spans="5:6" x14ac:dyDescent="0.25">
      <c r="E629" s="16">
        <f t="shared" ca="1" si="18"/>
        <v>0.12924691694048829</v>
      </c>
      <c r="F629" s="16">
        <f t="shared" ca="1" si="19"/>
        <v>6.4885675491151016</v>
      </c>
    </row>
    <row r="630" spans="5:6" x14ac:dyDescent="0.25">
      <c r="E630" s="16">
        <f t="shared" ca="1" si="18"/>
        <v>0.21784121878564122</v>
      </c>
      <c r="F630" s="16">
        <f t="shared" ca="1" si="19"/>
        <v>9.2118918784030388</v>
      </c>
    </row>
    <row r="631" spans="5:6" x14ac:dyDescent="0.25">
      <c r="E631" s="16">
        <f t="shared" ca="1" si="18"/>
        <v>0.70065661560093606</v>
      </c>
      <c r="F631" s="16">
        <f t="shared" ca="1" si="19"/>
        <v>33.997600347032915</v>
      </c>
    </row>
    <row r="632" spans="5:6" x14ac:dyDescent="0.25">
      <c r="E632" s="16">
        <f t="shared" ca="1" si="18"/>
        <v>0.56766011131497662</v>
      </c>
      <c r="F632" s="16">
        <f t="shared" ca="1" si="19"/>
        <v>23.817487632527886</v>
      </c>
    </row>
    <row r="633" spans="5:6" x14ac:dyDescent="0.25">
      <c r="E633" s="16">
        <f t="shared" ca="1" si="18"/>
        <v>0.815889796304621</v>
      </c>
      <c r="F633" s="16">
        <f t="shared" ca="1" si="19"/>
        <v>49.393153021560089</v>
      </c>
    </row>
    <row r="634" spans="5:6" x14ac:dyDescent="0.25">
      <c r="E634" s="16">
        <f t="shared" ca="1" si="18"/>
        <v>0.41945657581810547</v>
      </c>
      <c r="F634" s="16">
        <f t="shared" ca="1" si="19"/>
        <v>16.390733038435481</v>
      </c>
    </row>
    <row r="635" spans="5:6" x14ac:dyDescent="0.25">
      <c r="E635" s="16">
        <f t="shared" ca="1" si="18"/>
        <v>0.25141922980998022</v>
      </c>
      <c r="F635" s="16">
        <f t="shared" ca="1" si="19"/>
        <v>10.277629869517272</v>
      </c>
    </row>
    <row r="636" spans="5:6" x14ac:dyDescent="0.25">
      <c r="E636" s="16">
        <f t="shared" ca="1" si="18"/>
        <v>0.10767262598953597</v>
      </c>
      <c r="F636" s="16">
        <f t="shared" ca="1" si="19"/>
        <v>5.8182488727414619</v>
      </c>
    </row>
    <row r="637" spans="5:6" x14ac:dyDescent="0.25">
      <c r="E637" s="16">
        <f t="shared" ca="1" si="18"/>
        <v>2.543437303941154E-2</v>
      </c>
      <c r="F637" s="16">
        <f t="shared" ca="1" si="19"/>
        <v>2.8502725740215458</v>
      </c>
    </row>
    <row r="638" spans="5:6" x14ac:dyDescent="0.25">
      <c r="E638" s="16">
        <f t="shared" ca="1" si="18"/>
        <v>0.89526583168538554</v>
      </c>
      <c r="F638" s="16">
        <f t="shared" ca="1" si="19"/>
        <v>70.458840282681948</v>
      </c>
    </row>
    <row r="639" spans="5:6" x14ac:dyDescent="0.25">
      <c r="E639" s="16">
        <f t="shared" ca="1" si="18"/>
        <v>0.1551496894322093</v>
      </c>
      <c r="F639" s="16">
        <f t="shared" ca="1" si="19"/>
        <v>7.2820029463849396</v>
      </c>
    </row>
    <row r="640" spans="5:6" x14ac:dyDescent="0.25">
      <c r="E640" s="16">
        <f t="shared" ca="1" si="18"/>
        <v>0.7703632163305838</v>
      </c>
      <c r="F640" s="16">
        <f t="shared" ca="1" si="19"/>
        <v>42.099823725726871</v>
      </c>
    </row>
    <row r="641" spans="5:6" x14ac:dyDescent="0.25">
      <c r="E641" s="16">
        <f t="shared" ca="1" si="18"/>
        <v>0.36169720005937378</v>
      </c>
      <c r="F641" s="16">
        <f t="shared" ca="1" si="19"/>
        <v>14.09857993323493</v>
      </c>
    </row>
    <row r="642" spans="5:6" x14ac:dyDescent="0.25">
      <c r="E642" s="16">
        <f t="shared" ca="1" si="18"/>
        <v>0.54712456938809484</v>
      </c>
      <c r="F642" s="16">
        <f t="shared" ca="1" si="19"/>
        <v>22.610170542483392</v>
      </c>
    </row>
    <row r="643" spans="5:6" x14ac:dyDescent="0.25">
      <c r="E643" s="16">
        <f t="shared" ca="1" si="18"/>
        <v>0.81829637987474235</v>
      </c>
      <c r="F643" s="16">
        <f t="shared" ca="1" si="19"/>
        <v>49.843684808940004</v>
      </c>
    </row>
    <row r="644" spans="5:6" x14ac:dyDescent="0.25">
      <c r="E644" s="16">
        <f t="shared" ref="E644:E707" ca="1" si="20">RAND()</f>
        <v>0.2643667522982619</v>
      </c>
      <c r="F644" s="16">
        <f t="shared" ref="F644:F707" ca="1" si="21">_xlfn.LOGNORM.INV(E644,$C$3,$C$4)</f>
        <v>10.698028647647384</v>
      </c>
    </row>
    <row r="645" spans="5:6" x14ac:dyDescent="0.25">
      <c r="E645" s="16">
        <f t="shared" ca="1" si="20"/>
        <v>0.97168171227850741</v>
      </c>
      <c r="F645" s="16">
        <f t="shared" ca="1" si="21"/>
        <v>135.11213550149623</v>
      </c>
    </row>
    <row r="646" spans="5:6" x14ac:dyDescent="0.25">
      <c r="E646" s="16">
        <f t="shared" ca="1" si="20"/>
        <v>0.78867504286514223</v>
      </c>
      <c r="F646" s="16">
        <f t="shared" ca="1" si="21"/>
        <v>44.783170009922948</v>
      </c>
    </row>
    <row r="647" spans="5:6" x14ac:dyDescent="0.25">
      <c r="E647" s="16">
        <f t="shared" ca="1" si="20"/>
        <v>0.80806809755692266</v>
      </c>
      <c r="F647" s="16">
        <f t="shared" ca="1" si="21"/>
        <v>47.980716711121573</v>
      </c>
    </row>
    <row r="648" spans="5:6" x14ac:dyDescent="0.25">
      <c r="E648" s="16">
        <f t="shared" ca="1" si="20"/>
        <v>0.52156285382296375</v>
      </c>
      <c r="F648" s="16">
        <f t="shared" ca="1" si="21"/>
        <v>21.201594753515561</v>
      </c>
    </row>
    <row r="649" spans="5:6" x14ac:dyDescent="0.25">
      <c r="E649" s="16">
        <f t="shared" ca="1" si="20"/>
        <v>0.67606402696540069</v>
      </c>
      <c r="F649" s="16">
        <f t="shared" ca="1" si="21"/>
        <v>31.712804007330046</v>
      </c>
    </row>
    <row r="650" spans="5:6" x14ac:dyDescent="0.25">
      <c r="E650" s="16">
        <f t="shared" ca="1" si="20"/>
        <v>0.30251213939810162</v>
      </c>
      <c r="F650" s="16">
        <f t="shared" ca="1" si="21"/>
        <v>11.974879371184471</v>
      </c>
    </row>
    <row r="651" spans="5:6" x14ac:dyDescent="0.25">
      <c r="E651" s="16">
        <f t="shared" ca="1" si="20"/>
        <v>0.36541306016591124</v>
      </c>
      <c r="F651" s="16">
        <f t="shared" ca="1" si="21"/>
        <v>14.238836345073919</v>
      </c>
    </row>
    <row r="652" spans="5:6" x14ac:dyDescent="0.25">
      <c r="E652" s="16">
        <f t="shared" ca="1" si="20"/>
        <v>0.85168333287431497</v>
      </c>
      <c r="F652" s="16">
        <f t="shared" ca="1" si="21"/>
        <v>57.035865247867633</v>
      </c>
    </row>
    <row r="653" spans="5:6" x14ac:dyDescent="0.25">
      <c r="E653" s="16">
        <f t="shared" ca="1" si="20"/>
        <v>0.11206639429379484</v>
      </c>
      <c r="F653" s="16">
        <f t="shared" ca="1" si="21"/>
        <v>5.9559342360038299</v>
      </c>
    </row>
    <row r="654" spans="5:6" x14ac:dyDescent="0.25">
      <c r="E654" s="16">
        <f t="shared" ca="1" si="20"/>
        <v>0.57845594032833958</v>
      </c>
      <c r="F654" s="16">
        <f t="shared" ca="1" si="21"/>
        <v>24.482166875651824</v>
      </c>
    </row>
    <row r="655" spans="5:6" x14ac:dyDescent="0.25">
      <c r="E655" s="16">
        <f t="shared" ca="1" si="20"/>
        <v>0.87762536215254716</v>
      </c>
      <c r="F655" s="16">
        <f t="shared" ca="1" si="21"/>
        <v>64.276735804696301</v>
      </c>
    </row>
    <row r="656" spans="5:6" x14ac:dyDescent="0.25">
      <c r="E656" s="16">
        <f t="shared" ca="1" si="20"/>
        <v>0.96560668160187813</v>
      </c>
      <c r="F656" s="16">
        <f t="shared" ca="1" si="21"/>
        <v>123.94260346550426</v>
      </c>
    </row>
    <row r="657" spans="5:6" x14ac:dyDescent="0.25">
      <c r="E657" s="16">
        <f t="shared" ca="1" si="20"/>
        <v>0.7191701755938783</v>
      </c>
      <c r="F657" s="16">
        <f t="shared" ca="1" si="21"/>
        <v>35.887108340394484</v>
      </c>
    </row>
    <row r="658" spans="5:6" x14ac:dyDescent="0.25">
      <c r="E658" s="16">
        <f t="shared" ca="1" si="20"/>
        <v>6.5553539674968686E-2</v>
      </c>
      <c r="F658" s="16">
        <f t="shared" ca="1" si="21"/>
        <v>4.4382023523079912</v>
      </c>
    </row>
    <row r="659" spans="5:6" x14ac:dyDescent="0.25">
      <c r="E659" s="16">
        <f t="shared" ca="1" si="20"/>
        <v>2.7971863858579082E-3</v>
      </c>
      <c r="F659" s="16">
        <f t="shared" ca="1" si="21"/>
        <v>1.2577763433134903</v>
      </c>
    </row>
    <row r="660" spans="5:6" x14ac:dyDescent="0.25">
      <c r="E660" s="16">
        <f t="shared" ca="1" si="20"/>
        <v>0.73748510158036507</v>
      </c>
      <c r="F660" s="16">
        <f t="shared" ca="1" si="21"/>
        <v>37.925029710473957</v>
      </c>
    </row>
    <row r="661" spans="5:6" x14ac:dyDescent="0.25">
      <c r="E661" s="16">
        <f t="shared" ca="1" si="20"/>
        <v>0.81402671514831759</v>
      </c>
      <c r="F661" s="16">
        <f t="shared" ca="1" si="21"/>
        <v>49.049651335049219</v>
      </c>
    </row>
    <row r="662" spans="5:6" x14ac:dyDescent="0.25">
      <c r="E662" s="16">
        <f t="shared" ca="1" si="20"/>
        <v>0.45275519530187136</v>
      </c>
      <c r="F662" s="16">
        <f t="shared" ca="1" si="21"/>
        <v>17.837387223683749</v>
      </c>
    </row>
    <row r="663" spans="5:6" x14ac:dyDescent="0.25">
      <c r="E663" s="16">
        <f t="shared" ca="1" si="20"/>
        <v>0.85671059354198664</v>
      </c>
      <c r="F663" s="16">
        <f t="shared" ca="1" si="21"/>
        <v>58.303189467155548</v>
      </c>
    </row>
    <row r="664" spans="5:6" x14ac:dyDescent="0.25">
      <c r="E664" s="16">
        <f t="shared" ca="1" si="20"/>
        <v>0.84969342809019466</v>
      </c>
      <c r="F664" s="16">
        <f t="shared" ca="1" si="21"/>
        <v>56.549673051287471</v>
      </c>
    </row>
    <row r="665" spans="5:6" x14ac:dyDescent="0.25">
      <c r="E665" s="16">
        <f t="shared" ca="1" si="20"/>
        <v>0.44910559375839887</v>
      </c>
      <c r="F665" s="16">
        <f t="shared" ca="1" si="21"/>
        <v>17.673716903301976</v>
      </c>
    </row>
    <row r="666" spans="5:6" x14ac:dyDescent="0.25">
      <c r="E666" s="16">
        <f t="shared" ca="1" si="20"/>
        <v>0.66505015122677202</v>
      </c>
      <c r="F666" s="16">
        <f t="shared" ca="1" si="21"/>
        <v>30.762169476241791</v>
      </c>
    </row>
    <row r="667" spans="5:6" x14ac:dyDescent="0.25">
      <c r="E667" s="16">
        <f t="shared" ca="1" si="20"/>
        <v>0.24109991213111781</v>
      </c>
      <c r="F667" s="16">
        <f t="shared" ca="1" si="21"/>
        <v>9.9466038227150655</v>
      </c>
    </row>
    <row r="668" spans="5:6" x14ac:dyDescent="0.25">
      <c r="E668" s="16">
        <f t="shared" ca="1" si="20"/>
        <v>0.18425587969613666</v>
      </c>
      <c r="F668" s="16">
        <f t="shared" ca="1" si="21"/>
        <v>8.1721778450371438</v>
      </c>
    </row>
    <row r="669" spans="5:6" x14ac:dyDescent="0.25">
      <c r="E669" s="16">
        <f t="shared" ca="1" si="20"/>
        <v>0.71265430338787272</v>
      </c>
      <c r="F669" s="16">
        <f t="shared" ca="1" si="21"/>
        <v>35.20385907677538</v>
      </c>
    </row>
    <row r="670" spans="5:6" x14ac:dyDescent="0.25">
      <c r="E670" s="16">
        <f t="shared" ca="1" si="20"/>
        <v>0.19544369998921174</v>
      </c>
      <c r="F670" s="16">
        <f t="shared" ca="1" si="21"/>
        <v>8.5163754197920056</v>
      </c>
    </row>
    <row r="671" spans="5:6" x14ac:dyDescent="0.25">
      <c r="E671" s="16">
        <f t="shared" ca="1" si="20"/>
        <v>6.7868793112036974E-2</v>
      </c>
      <c r="F671" s="16">
        <f t="shared" ca="1" si="21"/>
        <v>4.5183488062021846</v>
      </c>
    </row>
    <row r="672" spans="5:6" x14ac:dyDescent="0.25">
      <c r="E672" s="16">
        <f t="shared" ca="1" si="20"/>
        <v>0.72703548443664268</v>
      </c>
      <c r="F672" s="16">
        <f t="shared" ca="1" si="21"/>
        <v>36.740201742488573</v>
      </c>
    </row>
    <row r="673" spans="5:6" x14ac:dyDescent="0.25">
      <c r="E673" s="16">
        <f t="shared" ca="1" si="20"/>
        <v>0.98617872537479889</v>
      </c>
      <c r="F673" s="16">
        <f t="shared" ca="1" si="21"/>
        <v>181.69370167928298</v>
      </c>
    </row>
    <row r="674" spans="5:6" x14ac:dyDescent="0.25">
      <c r="E674" s="16">
        <f t="shared" ca="1" si="20"/>
        <v>0.6595232818629333</v>
      </c>
      <c r="F674" s="16">
        <f t="shared" ca="1" si="21"/>
        <v>30.300445885836268</v>
      </c>
    </row>
    <row r="675" spans="5:6" x14ac:dyDescent="0.25">
      <c r="E675" s="16">
        <f t="shared" ca="1" si="20"/>
        <v>0.34292546259290191</v>
      </c>
      <c r="F675" s="16">
        <f t="shared" ca="1" si="21"/>
        <v>13.403393929959339</v>
      </c>
    </row>
    <row r="676" spans="5:6" x14ac:dyDescent="0.25">
      <c r="E676" s="16">
        <f t="shared" ca="1" si="20"/>
        <v>7.4621795858297757E-2</v>
      </c>
      <c r="F676" s="16">
        <f t="shared" ca="1" si="21"/>
        <v>4.7483234619948664</v>
      </c>
    </row>
    <row r="677" spans="5:6" x14ac:dyDescent="0.25">
      <c r="E677" s="16">
        <f t="shared" ca="1" si="20"/>
        <v>0.40360295204453345</v>
      </c>
      <c r="F677" s="16">
        <f t="shared" ca="1" si="21"/>
        <v>15.736263546781503</v>
      </c>
    </row>
    <row r="678" spans="5:6" x14ac:dyDescent="0.25">
      <c r="E678" s="16">
        <f t="shared" ca="1" si="20"/>
        <v>0.99979179030035792</v>
      </c>
      <c r="F678" s="16">
        <f t="shared" ca="1" si="21"/>
        <v>685.02351617196712</v>
      </c>
    </row>
    <row r="679" spans="5:6" x14ac:dyDescent="0.25">
      <c r="E679" s="16">
        <f t="shared" ca="1" si="20"/>
        <v>0.82126317832830065</v>
      </c>
      <c r="F679" s="16">
        <f t="shared" ca="1" si="21"/>
        <v>50.410005927013948</v>
      </c>
    </row>
    <row r="680" spans="5:6" x14ac:dyDescent="0.25">
      <c r="E680" s="16">
        <f t="shared" ca="1" si="20"/>
        <v>0.26905403727030897</v>
      </c>
      <c r="F680" s="16">
        <f t="shared" ca="1" si="21"/>
        <v>10.851719392920304</v>
      </c>
    </row>
    <row r="681" spans="5:6" x14ac:dyDescent="0.25">
      <c r="E681" s="16">
        <f t="shared" ca="1" si="20"/>
        <v>0.92952017006089127</v>
      </c>
      <c r="F681" s="16">
        <f t="shared" ca="1" si="21"/>
        <v>87.551460111243316</v>
      </c>
    </row>
    <row r="682" spans="5:6" x14ac:dyDescent="0.25">
      <c r="E682" s="16">
        <f t="shared" ca="1" si="20"/>
        <v>2.3613992954802931E-2</v>
      </c>
      <c r="F682" s="16">
        <f t="shared" ca="1" si="21"/>
        <v>2.7614339144954063</v>
      </c>
    </row>
    <row r="683" spans="5:6" x14ac:dyDescent="0.25">
      <c r="E683" s="16">
        <f t="shared" ca="1" si="20"/>
        <v>0.29283586649352877</v>
      </c>
      <c r="F683" s="16">
        <f t="shared" ca="1" si="21"/>
        <v>11.645048672630306</v>
      </c>
    </row>
    <row r="684" spans="5:6" x14ac:dyDescent="0.25">
      <c r="E684" s="16">
        <f t="shared" ca="1" si="20"/>
        <v>0.10215870457861098</v>
      </c>
      <c r="F684" s="16">
        <f t="shared" ca="1" si="21"/>
        <v>5.6443397080183608</v>
      </c>
    </row>
    <row r="685" spans="5:6" x14ac:dyDescent="0.25">
      <c r="E685" s="16">
        <f t="shared" ca="1" si="20"/>
        <v>0.32118026403531619</v>
      </c>
      <c r="F685" s="16">
        <f t="shared" ca="1" si="21"/>
        <v>12.623991310908036</v>
      </c>
    </row>
    <row r="686" spans="5:6" x14ac:dyDescent="0.25">
      <c r="E686" s="16">
        <f t="shared" ca="1" si="20"/>
        <v>0.64117288053332755</v>
      </c>
      <c r="F686" s="16">
        <f t="shared" ca="1" si="21"/>
        <v>28.835164129281388</v>
      </c>
    </row>
    <row r="687" spans="5:6" x14ac:dyDescent="0.25">
      <c r="E687" s="16">
        <f t="shared" ca="1" si="20"/>
        <v>0.7196402515751199</v>
      </c>
      <c r="F687" s="16">
        <f t="shared" ca="1" si="21"/>
        <v>35.937206176625601</v>
      </c>
    </row>
    <row r="688" spans="5:6" x14ac:dyDescent="0.25">
      <c r="E688" s="16">
        <f t="shared" ca="1" si="20"/>
        <v>0.22038892355036543</v>
      </c>
      <c r="F688" s="16">
        <f t="shared" ca="1" si="21"/>
        <v>9.2916824161967408</v>
      </c>
    </row>
    <row r="689" spans="5:6" x14ac:dyDescent="0.25">
      <c r="E689" s="16">
        <f t="shared" ca="1" si="20"/>
        <v>8.4415950804412665E-2</v>
      </c>
      <c r="F689" s="16">
        <f t="shared" ca="1" si="21"/>
        <v>5.073511421253194</v>
      </c>
    </row>
    <row r="690" spans="5:6" x14ac:dyDescent="0.25">
      <c r="E690" s="16">
        <f t="shared" ca="1" si="20"/>
        <v>0.9462448475826587</v>
      </c>
      <c r="F690" s="16">
        <f t="shared" ca="1" si="21"/>
        <v>100.43242625811078</v>
      </c>
    </row>
    <row r="691" spans="5:6" x14ac:dyDescent="0.25">
      <c r="E691" s="16">
        <f t="shared" ca="1" si="20"/>
        <v>0.47561482652663523</v>
      </c>
      <c r="F691" s="16">
        <f t="shared" ca="1" si="21"/>
        <v>18.893866062708302</v>
      </c>
    </row>
    <row r="692" spans="5:6" x14ac:dyDescent="0.25">
      <c r="E692" s="16">
        <f t="shared" ca="1" si="20"/>
        <v>0.70563849544353097</v>
      </c>
      <c r="F692" s="16">
        <f t="shared" ca="1" si="21"/>
        <v>34.490622674866884</v>
      </c>
    </row>
    <row r="693" spans="5:6" x14ac:dyDescent="0.25">
      <c r="E693" s="16">
        <f t="shared" ca="1" si="20"/>
        <v>0.28856909881101767</v>
      </c>
      <c r="F693" s="16">
        <f t="shared" ca="1" si="21"/>
        <v>11.500956671415878</v>
      </c>
    </row>
    <row r="694" spans="5:6" x14ac:dyDescent="0.25">
      <c r="E694" s="16">
        <f t="shared" ca="1" si="20"/>
        <v>0.94048071633941654</v>
      </c>
      <c r="F694" s="16">
        <f t="shared" ca="1" si="21"/>
        <v>95.470927949602398</v>
      </c>
    </row>
    <row r="695" spans="5:6" x14ac:dyDescent="0.25">
      <c r="E695" s="16">
        <f t="shared" ca="1" si="20"/>
        <v>0.83824211934056803</v>
      </c>
      <c r="F695" s="16">
        <f t="shared" ca="1" si="21"/>
        <v>53.906919353064964</v>
      </c>
    </row>
    <row r="696" spans="5:6" x14ac:dyDescent="0.25">
      <c r="E696" s="16">
        <f t="shared" ca="1" si="20"/>
        <v>0.30409430576826568</v>
      </c>
      <c r="F696" s="16">
        <f t="shared" ca="1" si="21"/>
        <v>12.029226076158865</v>
      </c>
    </row>
    <row r="697" spans="5:6" x14ac:dyDescent="0.25">
      <c r="E697" s="16">
        <f t="shared" ca="1" si="20"/>
        <v>0.27381563871329351</v>
      </c>
      <c r="F697" s="16">
        <f t="shared" ca="1" si="21"/>
        <v>11.008708230380925</v>
      </c>
    </row>
    <row r="698" spans="5:6" x14ac:dyDescent="0.25">
      <c r="E698" s="16">
        <f t="shared" ca="1" si="20"/>
        <v>0.47830290740290016</v>
      </c>
      <c r="F698" s="16">
        <f t="shared" ca="1" si="21"/>
        <v>19.021817593939573</v>
      </c>
    </row>
    <row r="699" spans="5:6" x14ac:dyDescent="0.25">
      <c r="E699" s="16">
        <f t="shared" ca="1" si="20"/>
        <v>0.43478703532446294</v>
      </c>
      <c r="F699" s="16">
        <f t="shared" ca="1" si="21"/>
        <v>17.044038072934057</v>
      </c>
    </row>
    <row r="700" spans="5:6" x14ac:dyDescent="0.25">
      <c r="E700" s="16">
        <f t="shared" ca="1" si="20"/>
        <v>0.33507174959981867</v>
      </c>
      <c r="F700" s="16">
        <f t="shared" ca="1" si="21"/>
        <v>13.11883427238284</v>
      </c>
    </row>
    <row r="701" spans="5:6" x14ac:dyDescent="0.25">
      <c r="E701" s="16">
        <f t="shared" ca="1" si="20"/>
        <v>0.7776105102836115</v>
      </c>
      <c r="F701" s="16">
        <f t="shared" ca="1" si="21"/>
        <v>43.126951194420542</v>
      </c>
    </row>
    <row r="702" spans="5:6" x14ac:dyDescent="0.25">
      <c r="E702" s="16">
        <f t="shared" ca="1" si="20"/>
        <v>0.45561757353773369</v>
      </c>
      <c r="F702" s="16">
        <f t="shared" ca="1" si="21"/>
        <v>17.966686118218604</v>
      </c>
    </row>
    <row r="703" spans="5:6" x14ac:dyDescent="0.25">
      <c r="E703" s="16">
        <f t="shared" ca="1" si="20"/>
        <v>0.92096765872262421</v>
      </c>
      <c r="F703" s="16">
        <f t="shared" ca="1" si="21"/>
        <v>82.402064234079134</v>
      </c>
    </row>
    <row r="704" spans="5:6" x14ac:dyDescent="0.25">
      <c r="E704" s="16">
        <f t="shared" ca="1" si="20"/>
        <v>0.73035020313149202</v>
      </c>
      <c r="F704" s="16">
        <f t="shared" ca="1" si="21"/>
        <v>37.109480827415183</v>
      </c>
    </row>
    <row r="705" spans="5:6" x14ac:dyDescent="0.25">
      <c r="E705" s="16">
        <f t="shared" ca="1" si="20"/>
        <v>0.15349298592740712</v>
      </c>
      <c r="F705" s="16">
        <f t="shared" ca="1" si="21"/>
        <v>7.2314038497256288</v>
      </c>
    </row>
    <row r="706" spans="5:6" x14ac:dyDescent="0.25">
      <c r="E706" s="16">
        <f t="shared" ca="1" si="20"/>
        <v>0.7843503057922232</v>
      </c>
      <c r="F706" s="16">
        <f t="shared" ca="1" si="21"/>
        <v>44.122509324981252</v>
      </c>
    </row>
    <row r="707" spans="5:6" x14ac:dyDescent="0.25">
      <c r="E707" s="16">
        <f t="shared" ca="1" si="20"/>
        <v>0.94335818867578336</v>
      </c>
      <c r="F707" s="16">
        <f t="shared" ca="1" si="21"/>
        <v>97.866573489666422</v>
      </c>
    </row>
    <row r="708" spans="5:6" x14ac:dyDescent="0.25">
      <c r="E708" s="16">
        <f t="shared" ref="E708:E771" ca="1" si="22">RAND()</f>
        <v>9.9082827864812817E-2</v>
      </c>
      <c r="F708" s="16">
        <f t="shared" ref="F708:F771" ca="1" si="23">_xlfn.LOGNORM.INV(E708,$C$3,$C$4)</f>
        <v>5.5467087240982629</v>
      </c>
    </row>
    <row r="709" spans="5:6" x14ac:dyDescent="0.25">
      <c r="E709" s="16">
        <f t="shared" ca="1" si="22"/>
        <v>0.10370498744097478</v>
      </c>
      <c r="F709" s="16">
        <f t="shared" ca="1" si="23"/>
        <v>5.69324643409721</v>
      </c>
    </row>
    <row r="710" spans="5:6" x14ac:dyDescent="0.25">
      <c r="E710" s="16">
        <f t="shared" ca="1" si="22"/>
        <v>0.25842515585849446</v>
      </c>
      <c r="F710" s="16">
        <f t="shared" ca="1" si="23"/>
        <v>10.504374817415895</v>
      </c>
    </row>
    <row r="711" spans="5:6" x14ac:dyDescent="0.25">
      <c r="E711" s="16">
        <f t="shared" ca="1" si="22"/>
        <v>0.30480264116779143</v>
      </c>
      <c r="F711" s="16">
        <f t="shared" ca="1" si="23"/>
        <v>12.05359587625421</v>
      </c>
    </row>
    <row r="712" spans="5:6" x14ac:dyDescent="0.25">
      <c r="E712" s="16">
        <f t="shared" ca="1" si="22"/>
        <v>0.53107381995089775</v>
      </c>
      <c r="F712" s="16">
        <f t="shared" ca="1" si="23"/>
        <v>21.714265541596259</v>
      </c>
    </row>
    <row r="713" spans="5:6" x14ac:dyDescent="0.25">
      <c r="E713" s="16">
        <f t="shared" ca="1" si="22"/>
        <v>0.23589693812811485</v>
      </c>
      <c r="F713" s="16">
        <f t="shared" ca="1" si="23"/>
        <v>9.7809502011133524</v>
      </c>
    </row>
    <row r="714" spans="5:6" x14ac:dyDescent="0.25">
      <c r="E714" s="16">
        <f t="shared" ca="1" si="22"/>
        <v>1.1706063199463101E-2</v>
      </c>
      <c r="F714" s="16">
        <f t="shared" ca="1" si="23"/>
        <v>2.0820611974140188</v>
      </c>
    </row>
    <row r="715" spans="5:6" x14ac:dyDescent="0.25">
      <c r="E715" s="16">
        <f t="shared" ca="1" si="22"/>
        <v>0.85396142800175112</v>
      </c>
      <c r="F715" s="16">
        <f t="shared" ca="1" si="23"/>
        <v>57.603069983581868</v>
      </c>
    </row>
    <row r="716" spans="5:6" x14ac:dyDescent="0.25">
      <c r="E716" s="16">
        <f t="shared" ca="1" si="22"/>
        <v>0.93907797775311974</v>
      </c>
      <c r="F716" s="16">
        <f t="shared" ca="1" si="23"/>
        <v>94.356450092744737</v>
      </c>
    </row>
    <row r="717" spans="5:6" x14ac:dyDescent="0.25">
      <c r="E717" s="16">
        <f t="shared" ca="1" si="22"/>
        <v>0.51536955740604506</v>
      </c>
      <c r="F717" s="16">
        <f t="shared" ca="1" si="23"/>
        <v>20.87464578751387</v>
      </c>
    </row>
    <row r="718" spans="5:6" x14ac:dyDescent="0.25">
      <c r="E718" s="16">
        <f t="shared" ca="1" si="22"/>
        <v>1.2931454027011346E-2</v>
      </c>
      <c r="F718" s="16">
        <f t="shared" ca="1" si="23"/>
        <v>2.1635186232251669</v>
      </c>
    </row>
    <row r="719" spans="5:6" x14ac:dyDescent="0.25">
      <c r="E719" s="16">
        <f t="shared" ca="1" si="22"/>
        <v>0.14075412763014583</v>
      </c>
      <c r="F719" s="16">
        <f t="shared" ca="1" si="23"/>
        <v>6.8418806959684613</v>
      </c>
    </row>
    <row r="720" spans="5:6" x14ac:dyDescent="0.25">
      <c r="E720" s="16">
        <f t="shared" ca="1" si="22"/>
        <v>6.5330455507390472E-2</v>
      </c>
      <c r="F720" s="16">
        <f t="shared" ca="1" si="23"/>
        <v>4.4304414264132701</v>
      </c>
    </row>
    <row r="721" spans="5:6" x14ac:dyDescent="0.25">
      <c r="E721" s="16">
        <f t="shared" ca="1" si="22"/>
        <v>6.1467326864857008E-2</v>
      </c>
      <c r="F721" s="16">
        <f t="shared" ca="1" si="23"/>
        <v>4.2948987897632867</v>
      </c>
    </row>
    <row r="722" spans="5:6" x14ac:dyDescent="0.25">
      <c r="E722" s="16">
        <f t="shared" ca="1" si="22"/>
        <v>0.64784539144809794</v>
      </c>
      <c r="F722" s="16">
        <f t="shared" ca="1" si="23"/>
        <v>29.356381486004349</v>
      </c>
    </row>
    <row r="723" spans="5:6" x14ac:dyDescent="0.25">
      <c r="E723" s="16">
        <f t="shared" ca="1" si="22"/>
        <v>8.029574576807863E-2</v>
      </c>
      <c r="F723" s="16">
        <f t="shared" ca="1" si="23"/>
        <v>4.9377758308262116</v>
      </c>
    </row>
    <row r="724" spans="5:6" x14ac:dyDescent="0.25">
      <c r="E724" s="16">
        <f t="shared" ca="1" si="22"/>
        <v>0.5671916751565852</v>
      </c>
      <c r="F724" s="16">
        <f t="shared" ca="1" si="23"/>
        <v>23.789131939310455</v>
      </c>
    </row>
    <row r="725" spans="5:6" x14ac:dyDescent="0.25">
      <c r="E725" s="16">
        <f t="shared" ca="1" si="22"/>
        <v>0.38214331908071852</v>
      </c>
      <c r="F725" s="16">
        <f t="shared" ca="1" si="23"/>
        <v>14.881867546460846</v>
      </c>
    </row>
    <row r="726" spans="5:6" x14ac:dyDescent="0.25">
      <c r="E726" s="16">
        <f t="shared" ca="1" si="22"/>
        <v>0.43394569006837802</v>
      </c>
      <c r="F726" s="16">
        <f t="shared" ca="1" si="23"/>
        <v>17.007637880019768</v>
      </c>
    </row>
    <row r="727" spans="5:6" x14ac:dyDescent="0.25">
      <c r="E727" s="16">
        <f t="shared" ca="1" si="22"/>
        <v>0.23115463607734898</v>
      </c>
      <c r="F727" s="16">
        <f t="shared" ca="1" si="23"/>
        <v>9.6306466701393916</v>
      </c>
    </row>
    <row r="728" spans="5:6" x14ac:dyDescent="0.25">
      <c r="E728" s="16">
        <f t="shared" ca="1" si="22"/>
        <v>0.5142232271000996</v>
      </c>
      <c r="F728" s="16">
        <f t="shared" ca="1" si="23"/>
        <v>20.814708983515029</v>
      </c>
    </row>
    <row r="729" spans="5:6" x14ac:dyDescent="0.25">
      <c r="E729" s="16">
        <f t="shared" ca="1" si="22"/>
        <v>0.59167585038429271</v>
      </c>
      <c r="F729" s="16">
        <f t="shared" ca="1" si="23"/>
        <v>25.326670481231979</v>
      </c>
    </row>
    <row r="730" spans="5:6" x14ac:dyDescent="0.25">
      <c r="E730" s="16">
        <f t="shared" ca="1" si="22"/>
        <v>2.18471520241178E-2</v>
      </c>
      <c r="F730" s="16">
        <f t="shared" ca="1" si="23"/>
        <v>2.6724306446901789</v>
      </c>
    </row>
    <row r="731" spans="5:6" x14ac:dyDescent="0.25">
      <c r="E731" s="16">
        <f t="shared" ca="1" si="22"/>
        <v>0.24626571146170961</v>
      </c>
      <c r="F731" s="16">
        <f t="shared" ca="1" si="23"/>
        <v>10.111888942343498</v>
      </c>
    </row>
    <row r="732" spans="5:6" x14ac:dyDescent="0.25">
      <c r="E732" s="16">
        <f t="shared" ca="1" si="22"/>
        <v>0.23516655223162075</v>
      </c>
      <c r="F732" s="16">
        <f t="shared" ca="1" si="23"/>
        <v>9.7577596056663669</v>
      </c>
    </row>
    <row r="733" spans="5:6" x14ac:dyDescent="0.25">
      <c r="E733" s="16">
        <f t="shared" ca="1" si="22"/>
        <v>0.61740673566350368</v>
      </c>
      <c r="F733" s="16">
        <f t="shared" ca="1" si="23"/>
        <v>27.076791875566922</v>
      </c>
    </row>
    <row r="734" spans="5:6" x14ac:dyDescent="0.25">
      <c r="E734" s="16">
        <f t="shared" ca="1" si="22"/>
        <v>0.74612884933083801</v>
      </c>
      <c r="F734" s="16">
        <f t="shared" ca="1" si="23"/>
        <v>38.95305640733968</v>
      </c>
    </row>
    <row r="735" spans="5:6" x14ac:dyDescent="0.25">
      <c r="E735" s="16">
        <f t="shared" ca="1" si="22"/>
        <v>0.67655400684695266</v>
      </c>
      <c r="F735" s="16">
        <f t="shared" ca="1" si="23"/>
        <v>31.756078288978269</v>
      </c>
    </row>
    <row r="736" spans="5:6" x14ac:dyDescent="0.25">
      <c r="E736" s="16">
        <f t="shared" ca="1" si="22"/>
        <v>0.76103440503335851</v>
      </c>
      <c r="F736" s="16">
        <f t="shared" ca="1" si="23"/>
        <v>40.838852810343923</v>
      </c>
    </row>
    <row r="737" spans="5:6" x14ac:dyDescent="0.25">
      <c r="E737" s="16">
        <f t="shared" ca="1" si="22"/>
        <v>0.88281074666846748</v>
      </c>
      <c r="F737" s="16">
        <f t="shared" ca="1" si="23"/>
        <v>65.96705410947871</v>
      </c>
    </row>
    <row r="738" spans="5:6" x14ac:dyDescent="0.25">
      <c r="E738" s="16">
        <f t="shared" ca="1" si="22"/>
        <v>7.1016014386175885E-2</v>
      </c>
      <c r="F738" s="16">
        <f t="shared" ca="1" si="23"/>
        <v>4.6261924739057596</v>
      </c>
    </row>
    <row r="739" spans="5:6" x14ac:dyDescent="0.25">
      <c r="E739" s="16">
        <f t="shared" ca="1" si="22"/>
        <v>9.6861269139915218E-2</v>
      </c>
      <c r="F739" s="16">
        <f t="shared" ca="1" si="23"/>
        <v>5.4758889012875596</v>
      </c>
    </row>
    <row r="740" spans="5:6" x14ac:dyDescent="0.25">
      <c r="E740" s="16">
        <f t="shared" ca="1" si="22"/>
        <v>0.1598250777046023</v>
      </c>
      <c r="F740" s="16">
        <f t="shared" ca="1" si="23"/>
        <v>7.4247791272175219</v>
      </c>
    </row>
    <row r="741" spans="5:6" x14ac:dyDescent="0.25">
      <c r="E741" s="16">
        <f t="shared" ca="1" si="22"/>
        <v>0.36463986298386897</v>
      </c>
      <c r="F741" s="16">
        <f t="shared" ca="1" si="23"/>
        <v>14.20957714786635</v>
      </c>
    </row>
    <row r="742" spans="5:6" x14ac:dyDescent="0.25">
      <c r="E742" s="16">
        <f t="shared" ca="1" si="22"/>
        <v>0.19952694961683604</v>
      </c>
      <c r="F742" s="16">
        <f t="shared" ca="1" si="23"/>
        <v>8.6424652120439962</v>
      </c>
    </row>
    <row r="743" spans="5:6" x14ac:dyDescent="0.25">
      <c r="E743" s="16">
        <f t="shared" ca="1" si="22"/>
        <v>0.8766584937274805</v>
      </c>
      <c r="F743" s="16">
        <f t="shared" ca="1" si="23"/>
        <v>63.971885940453518</v>
      </c>
    </row>
    <row r="744" spans="5:6" x14ac:dyDescent="0.25">
      <c r="E744" s="16">
        <f t="shared" ca="1" si="22"/>
        <v>0.67346463945984991</v>
      </c>
      <c r="F744" s="16">
        <f t="shared" ca="1" si="23"/>
        <v>31.484658578689647</v>
      </c>
    </row>
    <row r="745" spans="5:6" x14ac:dyDescent="0.25">
      <c r="E745" s="16">
        <f t="shared" ca="1" si="22"/>
        <v>0.3057041843235826</v>
      </c>
      <c r="F745" s="16">
        <f t="shared" ca="1" si="23"/>
        <v>12.084647779029043</v>
      </c>
    </row>
    <row r="746" spans="5:6" x14ac:dyDescent="0.25">
      <c r="E746" s="16">
        <f t="shared" ca="1" si="22"/>
        <v>0.75653475916644797</v>
      </c>
      <c r="F746" s="16">
        <f t="shared" ca="1" si="23"/>
        <v>40.253589787950837</v>
      </c>
    </row>
    <row r="747" spans="5:6" x14ac:dyDescent="0.25">
      <c r="E747" s="16">
        <f t="shared" ca="1" si="22"/>
        <v>0.83792485113760418</v>
      </c>
      <c r="F747" s="16">
        <f t="shared" ca="1" si="23"/>
        <v>53.837216290727142</v>
      </c>
    </row>
    <row r="748" spans="5:6" x14ac:dyDescent="0.25">
      <c r="E748" s="16">
        <f t="shared" ca="1" si="22"/>
        <v>0.85169016268464082</v>
      </c>
      <c r="F748" s="16">
        <f t="shared" ca="1" si="23"/>
        <v>57.037548663542694</v>
      </c>
    </row>
    <row r="749" spans="5:6" x14ac:dyDescent="0.25">
      <c r="E749" s="16">
        <f t="shared" ca="1" si="22"/>
        <v>0.44170508698514921</v>
      </c>
      <c r="F749" s="16">
        <f t="shared" ca="1" si="23"/>
        <v>17.345834511967578</v>
      </c>
    </row>
    <row r="750" spans="5:6" x14ac:dyDescent="0.25">
      <c r="E750" s="16">
        <f t="shared" ca="1" si="22"/>
        <v>0.52438629559436034</v>
      </c>
      <c r="F750" s="16">
        <f t="shared" ca="1" si="23"/>
        <v>21.352428826387239</v>
      </c>
    </row>
    <row r="751" spans="5:6" x14ac:dyDescent="0.25">
      <c r="E751" s="16">
        <f t="shared" ca="1" si="22"/>
        <v>0.1113650117195385</v>
      </c>
      <c r="F751" s="16">
        <f t="shared" ca="1" si="23"/>
        <v>5.9340036851204347</v>
      </c>
    </row>
    <row r="752" spans="5:6" x14ac:dyDescent="0.25">
      <c r="E752" s="16">
        <f t="shared" ca="1" si="22"/>
        <v>0.34534207692228891</v>
      </c>
      <c r="F752" s="16">
        <f t="shared" ca="1" si="23"/>
        <v>13.491680185610019</v>
      </c>
    </row>
    <row r="753" spans="5:6" x14ac:dyDescent="0.25">
      <c r="E753" s="16">
        <f t="shared" ca="1" si="22"/>
        <v>0.9011630141616912</v>
      </c>
      <c r="F753" s="16">
        <f t="shared" ca="1" si="23"/>
        <v>72.835745173078735</v>
      </c>
    </row>
    <row r="754" spans="5:6" x14ac:dyDescent="0.25">
      <c r="E754" s="16">
        <f t="shared" ca="1" si="22"/>
        <v>0.70568962852396944</v>
      </c>
      <c r="F754" s="16">
        <f t="shared" ca="1" si="23"/>
        <v>34.495739776291458</v>
      </c>
    </row>
    <row r="755" spans="5:6" x14ac:dyDescent="0.25">
      <c r="E755" s="16">
        <f t="shared" ca="1" si="22"/>
        <v>0.11278898472759058</v>
      </c>
      <c r="F755" s="16">
        <f t="shared" ca="1" si="23"/>
        <v>5.9785097153359557</v>
      </c>
    </row>
    <row r="756" spans="5:6" x14ac:dyDescent="0.25">
      <c r="E756" s="16">
        <f t="shared" ca="1" si="22"/>
        <v>0.77555557490909588</v>
      </c>
      <c r="F756" s="16">
        <f t="shared" ca="1" si="23"/>
        <v>42.831284478850442</v>
      </c>
    </row>
    <row r="757" spans="5:6" x14ac:dyDescent="0.25">
      <c r="E757" s="16">
        <f t="shared" ca="1" si="22"/>
        <v>0.65170247147924543</v>
      </c>
      <c r="F757" s="16">
        <f t="shared" ca="1" si="23"/>
        <v>29.663605052591041</v>
      </c>
    </row>
    <row r="758" spans="5:6" x14ac:dyDescent="0.25">
      <c r="E758" s="16">
        <f t="shared" ca="1" si="22"/>
        <v>0.74865091221946634</v>
      </c>
      <c r="F758" s="16">
        <f t="shared" ca="1" si="23"/>
        <v>39.261736043005783</v>
      </c>
    </row>
    <row r="759" spans="5:6" x14ac:dyDescent="0.25">
      <c r="E759" s="16">
        <f t="shared" ca="1" si="22"/>
        <v>0.35672047599452772</v>
      </c>
      <c r="F759" s="16">
        <f t="shared" ca="1" si="23"/>
        <v>13.912132063808221</v>
      </c>
    </row>
    <row r="760" spans="5:6" x14ac:dyDescent="0.25">
      <c r="E760" s="16">
        <f t="shared" ca="1" si="22"/>
        <v>0.20032734295432808</v>
      </c>
      <c r="F760" s="16">
        <f t="shared" ca="1" si="23"/>
        <v>8.6672142735293765</v>
      </c>
    </row>
    <row r="761" spans="5:6" x14ac:dyDescent="0.25">
      <c r="E761" s="16">
        <f t="shared" ca="1" si="22"/>
        <v>0.66303447470682086</v>
      </c>
      <c r="F761" s="16">
        <f t="shared" ca="1" si="23"/>
        <v>30.592626969358559</v>
      </c>
    </row>
    <row r="762" spans="5:6" x14ac:dyDescent="0.25">
      <c r="E762" s="16">
        <f t="shared" ca="1" si="22"/>
        <v>0.50953213042265799</v>
      </c>
      <c r="F762" s="16">
        <f t="shared" ca="1" si="23"/>
        <v>20.571276981843518</v>
      </c>
    </row>
    <row r="763" spans="5:6" x14ac:dyDescent="0.25">
      <c r="E763" s="16">
        <f t="shared" ca="1" si="22"/>
        <v>8.8780004138761748E-2</v>
      </c>
      <c r="F763" s="16">
        <f t="shared" ca="1" si="23"/>
        <v>5.2158083343078943</v>
      </c>
    </row>
    <row r="764" spans="5:6" x14ac:dyDescent="0.25">
      <c r="E764" s="16">
        <f t="shared" ca="1" si="22"/>
        <v>8.0470628901100349E-3</v>
      </c>
      <c r="F764" s="16">
        <f t="shared" ca="1" si="23"/>
        <v>1.8098174693749847</v>
      </c>
    </row>
    <row r="765" spans="5:6" x14ac:dyDescent="0.25">
      <c r="E765" s="16">
        <f t="shared" ca="1" si="22"/>
        <v>0.43966402185819087</v>
      </c>
      <c r="F765" s="16">
        <f t="shared" ca="1" si="23"/>
        <v>17.2563277991738</v>
      </c>
    </row>
    <row r="766" spans="5:6" x14ac:dyDescent="0.25">
      <c r="E766" s="16">
        <f t="shared" ca="1" si="22"/>
        <v>0.98354864965351096</v>
      </c>
      <c r="F766" s="16">
        <f t="shared" ca="1" si="23"/>
        <v>169.57046670403378</v>
      </c>
    </row>
    <row r="767" spans="5:6" x14ac:dyDescent="0.25">
      <c r="E767" s="16">
        <f t="shared" ca="1" si="22"/>
        <v>0.26395195332970822</v>
      </c>
      <c r="F767" s="16">
        <f t="shared" ca="1" si="23"/>
        <v>10.684467419299409</v>
      </c>
    </row>
    <row r="768" spans="5:6" x14ac:dyDescent="0.25">
      <c r="E768" s="16">
        <f t="shared" ca="1" si="22"/>
        <v>0.72440434530905295</v>
      </c>
      <c r="F768" s="16">
        <f t="shared" ca="1" si="23"/>
        <v>36.451256362242425</v>
      </c>
    </row>
    <row r="769" spans="5:6" x14ac:dyDescent="0.25">
      <c r="E769" s="16">
        <f t="shared" ca="1" si="22"/>
        <v>0.8074921441436822</v>
      </c>
      <c r="F769" s="16">
        <f t="shared" ca="1" si="23"/>
        <v>47.879710258510812</v>
      </c>
    </row>
    <row r="770" spans="5:6" x14ac:dyDescent="0.25">
      <c r="E770" s="16">
        <f t="shared" ca="1" si="22"/>
        <v>0.44702712010091061</v>
      </c>
      <c r="F770" s="16">
        <f t="shared" ca="1" si="23"/>
        <v>17.581092982201451</v>
      </c>
    </row>
    <row r="771" spans="5:6" x14ac:dyDescent="0.25">
      <c r="E771" s="16">
        <f t="shared" ca="1" si="22"/>
        <v>0.97375224033984709</v>
      </c>
      <c r="F771" s="16">
        <f t="shared" ca="1" si="23"/>
        <v>139.63722215899747</v>
      </c>
    </row>
    <row r="772" spans="5:6" x14ac:dyDescent="0.25">
      <c r="E772" s="16">
        <f t="shared" ref="E772:E835" ca="1" si="24">RAND()</f>
        <v>0.14425153576671612</v>
      </c>
      <c r="F772" s="16">
        <f t="shared" ref="F772:F835" ca="1" si="25">_xlfn.LOGNORM.INV(E772,$C$3,$C$4)</f>
        <v>6.9489377429326611</v>
      </c>
    </row>
    <row r="773" spans="5:6" x14ac:dyDescent="0.25">
      <c r="E773" s="16">
        <f t="shared" ca="1" si="24"/>
        <v>0.87123497928597593</v>
      </c>
      <c r="F773" s="16">
        <f t="shared" ca="1" si="25"/>
        <v>62.317877437983491</v>
      </c>
    </row>
    <row r="774" spans="5:6" x14ac:dyDescent="0.25">
      <c r="E774" s="16">
        <f t="shared" ca="1" si="24"/>
        <v>0.13263122862666887</v>
      </c>
      <c r="F774" s="16">
        <f t="shared" ca="1" si="25"/>
        <v>6.5926869922598446</v>
      </c>
    </row>
    <row r="775" spans="5:6" x14ac:dyDescent="0.25">
      <c r="E775" s="16">
        <f t="shared" ca="1" si="24"/>
        <v>0.45855640038739431</v>
      </c>
      <c r="F775" s="16">
        <f t="shared" ca="1" si="25"/>
        <v>18.100304172992267</v>
      </c>
    </row>
    <row r="776" spans="5:6" x14ac:dyDescent="0.25">
      <c r="E776" s="16">
        <f t="shared" ca="1" si="24"/>
        <v>0.26391824059299607</v>
      </c>
      <c r="F776" s="16">
        <f t="shared" ca="1" si="25"/>
        <v>10.683365511142405</v>
      </c>
    </row>
    <row r="777" spans="5:6" x14ac:dyDescent="0.25">
      <c r="E777" s="16">
        <f t="shared" ca="1" si="24"/>
        <v>0.65919093426156838</v>
      </c>
      <c r="F777" s="16">
        <f t="shared" ca="1" si="25"/>
        <v>30.272994545201794</v>
      </c>
    </row>
    <row r="778" spans="5:6" x14ac:dyDescent="0.25">
      <c r="E778" s="16">
        <f t="shared" ca="1" si="24"/>
        <v>0.11330704712008999</v>
      </c>
      <c r="F778" s="16">
        <f t="shared" ca="1" si="25"/>
        <v>5.9946841121862819</v>
      </c>
    </row>
    <row r="779" spans="5:6" x14ac:dyDescent="0.25">
      <c r="E779" s="16">
        <f t="shared" ca="1" si="24"/>
        <v>0.65125188662658939</v>
      </c>
      <c r="F779" s="16">
        <f t="shared" ca="1" si="25"/>
        <v>29.6274858999613</v>
      </c>
    </row>
    <row r="780" spans="5:6" x14ac:dyDescent="0.25">
      <c r="E780" s="16">
        <f t="shared" ca="1" si="24"/>
        <v>8.5932243421578125E-3</v>
      </c>
      <c r="F780" s="16">
        <f t="shared" ca="1" si="25"/>
        <v>1.8539258369762914</v>
      </c>
    </row>
    <row r="781" spans="5:6" x14ac:dyDescent="0.25">
      <c r="E781" s="16">
        <f t="shared" ca="1" si="24"/>
        <v>0.26533478159202772</v>
      </c>
      <c r="F781" s="16">
        <f t="shared" ca="1" si="25"/>
        <v>10.729701701700696</v>
      </c>
    </row>
    <row r="782" spans="5:6" x14ac:dyDescent="0.25">
      <c r="E782" s="16">
        <f t="shared" ca="1" si="24"/>
        <v>0.89947732126940227</v>
      </c>
      <c r="F782" s="16">
        <f t="shared" ca="1" si="25"/>
        <v>72.137857492859837</v>
      </c>
    </row>
    <row r="783" spans="5:6" x14ac:dyDescent="0.25">
      <c r="E783" s="16">
        <f t="shared" ca="1" si="24"/>
        <v>0.49827563173639222</v>
      </c>
      <c r="F783" s="16">
        <f t="shared" ca="1" si="25"/>
        <v>19.998907284684051</v>
      </c>
    </row>
    <row r="784" spans="5:6" x14ac:dyDescent="0.25">
      <c r="E784" s="16">
        <f t="shared" ca="1" si="24"/>
        <v>0.46579791943897064</v>
      </c>
      <c r="F784" s="16">
        <f t="shared" ca="1" si="25"/>
        <v>18.433373627417282</v>
      </c>
    </row>
    <row r="785" spans="5:6" x14ac:dyDescent="0.25">
      <c r="E785" s="16">
        <f t="shared" ca="1" si="24"/>
        <v>0.81037393499178256</v>
      </c>
      <c r="F785" s="16">
        <f t="shared" ca="1" si="25"/>
        <v>48.389125378493425</v>
      </c>
    </row>
    <row r="786" spans="5:6" x14ac:dyDescent="0.25">
      <c r="E786" s="16">
        <f t="shared" ca="1" si="24"/>
        <v>0.35708261323202439</v>
      </c>
      <c r="F786" s="16">
        <f t="shared" ca="1" si="25"/>
        <v>13.925645808303655</v>
      </c>
    </row>
    <row r="787" spans="5:6" x14ac:dyDescent="0.25">
      <c r="E787" s="16">
        <f t="shared" ca="1" si="24"/>
        <v>0.75887219843216647</v>
      </c>
      <c r="F787" s="16">
        <f t="shared" ca="1" si="25"/>
        <v>40.555821919747324</v>
      </c>
    </row>
    <row r="788" spans="5:6" x14ac:dyDescent="0.25">
      <c r="E788" s="16">
        <f t="shared" ca="1" si="24"/>
        <v>0.60935086189300769</v>
      </c>
      <c r="F788" s="16">
        <f t="shared" ca="1" si="25"/>
        <v>26.512797917915417</v>
      </c>
    </row>
    <row r="789" spans="5:6" x14ac:dyDescent="0.25">
      <c r="E789" s="16">
        <f t="shared" ca="1" si="24"/>
        <v>0.32820644445454461</v>
      </c>
      <c r="F789" s="16">
        <f t="shared" ca="1" si="25"/>
        <v>12.872958519932514</v>
      </c>
    </row>
    <row r="790" spans="5:6" x14ac:dyDescent="0.25">
      <c r="E790" s="16">
        <f t="shared" ca="1" si="24"/>
        <v>0.25354910340794079</v>
      </c>
      <c r="F790" s="16">
        <f t="shared" ca="1" si="25"/>
        <v>10.346384881468017</v>
      </c>
    </row>
    <row r="791" spans="5:6" x14ac:dyDescent="0.25">
      <c r="E791" s="16">
        <f t="shared" ca="1" si="24"/>
        <v>0.89875137569474872</v>
      </c>
      <c r="F791" s="16">
        <f t="shared" ca="1" si="25"/>
        <v>71.841981830524105</v>
      </c>
    </row>
    <row r="792" spans="5:6" x14ac:dyDescent="0.25">
      <c r="E792" s="16">
        <f t="shared" ca="1" si="24"/>
        <v>0.85506448026631332</v>
      </c>
      <c r="F792" s="16">
        <f t="shared" ca="1" si="25"/>
        <v>57.881890536943523</v>
      </c>
    </row>
    <row r="793" spans="5:6" x14ac:dyDescent="0.25">
      <c r="E793" s="16">
        <f t="shared" ca="1" si="24"/>
        <v>0.17887499637729487</v>
      </c>
      <c r="F793" s="16">
        <f t="shared" ca="1" si="25"/>
        <v>8.00718371318297</v>
      </c>
    </row>
    <row r="794" spans="5:6" x14ac:dyDescent="0.25">
      <c r="E794" s="16">
        <f t="shared" ca="1" si="24"/>
        <v>0.59050377339281668</v>
      </c>
      <c r="F794" s="16">
        <f t="shared" ca="1" si="25"/>
        <v>25.250376302484963</v>
      </c>
    </row>
    <row r="795" spans="5:6" x14ac:dyDescent="0.25">
      <c r="E795" s="16">
        <f t="shared" ca="1" si="24"/>
        <v>0.37534360134079692</v>
      </c>
      <c r="F795" s="16">
        <f t="shared" ca="1" si="25"/>
        <v>14.618189923567659</v>
      </c>
    </row>
    <row r="796" spans="5:6" x14ac:dyDescent="0.25">
      <c r="E796" s="16">
        <f t="shared" ca="1" si="24"/>
        <v>0.57431734417774216</v>
      </c>
      <c r="F796" s="16">
        <f t="shared" ca="1" si="25"/>
        <v>24.224794435040341</v>
      </c>
    </row>
    <row r="797" spans="5:6" x14ac:dyDescent="0.25">
      <c r="E797" s="16">
        <f t="shared" ca="1" si="24"/>
        <v>0.21185288083488851</v>
      </c>
      <c r="F797" s="16">
        <f t="shared" ca="1" si="25"/>
        <v>9.0249350618880175</v>
      </c>
    </row>
    <row r="798" spans="5:6" x14ac:dyDescent="0.25">
      <c r="E798" s="16">
        <f t="shared" ca="1" si="24"/>
        <v>0.86979693420040127</v>
      </c>
      <c r="F798" s="16">
        <f t="shared" ca="1" si="25"/>
        <v>61.894525219824956</v>
      </c>
    </row>
    <row r="799" spans="5:6" x14ac:dyDescent="0.25">
      <c r="E799" s="16">
        <f t="shared" ca="1" si="24"/>
        <v>0.42492991742908204</v>
      </c>
      <c r="F799" s="16">
        <f t="shared" ca="1" si="25"/>
        <v>16.621594608577048</v>
      </c>
    </row>
    <row r="800" spans="5:6" x14ac:dyDescent="0.25">
      <c r="E800" s="16">
        <f t="shared" ca="1" si="24"/>
        <v>6.8685197516823449E-3</v>
      </c>
      <c r="F800" s="16">
        <f t="shared" ca="1" si="25"/>
        <v>1.7090418774943157</v>
      </c>
    </row>
    <row r="801" spans="5:6" x14ac:dyDescent="0.25">
      <c r="E801" s="16">
        <f t="shared" ca="1" si="24"/>
        <v>0.59996415887772825</v>
      </c>
      <c r="F801" s="16">
        <f t="shared" ca="1" si="25"/>
        <v>25.874407011711845</v>
      </c>
    </row>
    <row r="802" spans="5:6" x14ac:dyDescent="0.25">
      <c r="E802" s="16">
        <f t="shared" ca="1" si="24"/>
        <v>0.67749636939397673</v>
      </c>
      <c r="F802" s="16">
        <f t="shared" ca="1" si="25"/>
        <v>31.839548779043206</v>
      </c>
    </row>
    <row r="803" spans="5:6" x14ac:dyDescent="0.25">
      <c r="E803" s="16">
        <f t="shared" ca="1" si="24"/>
        <v>0.11615983738591762</v>
      </c>
      <c r="F803" s="16">
        <f t="shared" ca="1" si="25"/>
        <v>6.083591552676757</v>
      </c>
    </row>
    <row r="804" spans="5:6" x14ac:dyDescent="0.25">
      <c r="E804" s="16">
        <f t="shared" ca="1" si="24"/>
        <v>0.54981681832704421</v>
      </c>
      <c r="F804" s="16">
        <f t="shared" ca="1" si="25"/>
        <v>22.764414571108155</v>
      </c>
    </row>
    <row r="805" spans="5:6" x14ac:dyDescent="0.25">
      <c r="E805" s="16">
        <f t="shared" ca="1" si="24"/>
        <v>0.76260202846794023</v>
      </c>
      <c r="F805" s="16">
        <f t="shared" ca="1" si="25"/>
        <v>41.046171384237333</v>
      </c>
    </row>
    <row r="806" spans="5:6" x14ac:dyDescent="0.25">
      <c r="E806" s="16">
        <f t="shared" ca="1" si="24"/>
        <v>0.36717617022833471</v>
      </c>
      <c r="F806" s="16">
        <f t="shared" ca="1" si="25"/>
        <v>14.305703600932612</v>
      </c>
    </row>
    <row r="807" spans="5:6" x14ac:dyDescent="0.25">
      <c r="E807" s="16">
        <f t="shared" ca="1" si="24"/>
        <v>0.26477666387186061</v>
      </c>
      <c r="F807" s="16">
        <f t="shared" ca="1" si="25"/>
        <v>10.711436342422626</v>
      </c>
    </row>
    <row r="808" spans="5:6" x14ac:dyDescent="0.25">
      <c r="E808" s="16">
        <f t="shared" ca="1" si="24"/>
        <v>0.97583642335233434</v>
      </c>
      <c r="F808" s="16">
        <f t="shared" ca="1" si="25"/>
        <v>144.67362128590366</v>
      </c>
    </row>
    <row r="809" spans="5:6" x14ac:dyDescent="0.25">
      <c r="E809" s="16">
        <f t="shared" ca="1" si="24"/>
        <v>0.52606631473219145</v>
      </c>
      <c r="F809" s="16">
        <f t="shared" ca="1" si="25"/>
        <v>21.442718436077513</v>
      </c>
    </row>
    <row r="810" spans="5:6" x14ac:dyDescent="0.25">
      <c r="E810" s="16">
        <f t="shared" ca="1" si="24"/>
        <v>0.70883233026702974</v>
      </c>
      <c r="F810" s="16">
        <f t="shared" ca="1" si="25"/>
        <v>34.812507128214889</v>
      </c>
    </row>
    <row r="811" spans="5:6" x14ac:dyDescent="0.25">
      <c r="E811" s="16">
        <f t="shared" ca="1" si="24"/>
        <v>0.80247806924207565</v>
      </c>
      <c r="F811" s="16">
        <f t="shared" ca="1" si="25"/>
        <v>47.016844737326913</v>
      </c>
    </row>
    <row r="812" spans="5:6" x14ac:dyDescent="0.25">
      <c r="E812" s="16">
        <f t="shared" ca="1" si="24"/>
        <v>0.73623510625932587</v>
      </c>
      <c r="F812" s="16">
        <f t="shared" ca="1" si="25"/>
        <v>37.780054736451369</v>
      </c>
    </row>
    <row r="813" spans="5:6" x14ac:dyDescent="0.25">
      <c r="E813" s="16">
        <f t="shared" ca="1" si="24"/>
        <v>0.69920964111071504</v>
      </c>
      <c r="F813" s="16">
        <f t="shared" ca="1" si="25"/>
        <v>33.856422329088439</v>
      </c>
    </row>
    <row r="814" spans="5:6" x14ac:dyDescent="0.25">
      <c r="E814" s="16">
        <f t="shared" ca="1" si="24"/>
        <v>0.4100819109024908</v>
      </c>
      <c r="F814" s="16">
        <f t="shared" ca="1" si="25"/>
        <v>16.001232064353836</v>
      </c>
    </row>
    <row r="815" spans="5:6" x14ac:dyDescent="0.25">
      <c r="E815" s="16">
        <f t="shared" ca="1" si="24"/>
        <v>0.16958191924394728</v>
      </c>
      <c r="F815" s="16">
        <f t="shared" ca="1" si="25"/>
        <v>7.7228332577408905</v>
      </c>
    </row>
    <row r="816" spans="5:6" x14ac:dyDescent="0.25">
      <c r="E816" s="16">
        <f t="shared" ca="1" si="24"/>
        <v>0.89054567509130222</v>
      </c>
      <c r="F816" s="16">
        <f t="shared" ca="1" si="25"/>
        <v>68.6784370704585</v>
      </c>
    </row>
    <row r="817" spans="5:6" x14ac:dyDescent="0.25">
      <c r="E817" s="16">
        <f t="shared" ca="1" si="24"/>
        <v>0.70314381629173062</v>
      </c>
      <c r="F817" s="16">
        <f t="shared" ca="1" si="25"/>
        <v>34.242380853249472</v>
      </c>
    </row>
    <row r="818" spans="5:6" x14ac:dyDescent="0.25">
      <c r="E818" s="16">
        <f t="shared" ca="1" si="24"/>
        <v>0.81307589504139088</v>
      </c>
      <c r="F818" s="16">
        <f t="shared" ca="1" si="25"/>
        <v>48.876084291821726</v>
      </c>
    </row>
    <row r="819" spans="5:6" x14ac:dyDescent="0.25">
      <c r="E819" s="16">
        <f t="shared" ca="1" si="24"/>
        <v>0.73802339024934627</v>
      </c>
      <c r="F819" s="16">
        <f t="shared" ca="1" si="25"/>
        <v>37.987741038605428</v>
      </c>
    </row>
    <row r="820" spans="5:6" x14ac:dyDescent="0.25">
      <c r="E820" s="16">
        <f t="shared" ca="1" si="24"/>
        <v>0.70930191065747028</v>
      </c>
      <c r="F820" s="16">
        <f t="shared" ca="1" si="25"/>
        <v>34.86022464700131</v>
      </c>
    </row>
    <row r="821" spans="5:6" x14ac:dyDescent="0.25">
      <c r="E821" s="16">
        <f t="shared" ca="1" si="24"/>
        <v>0.36481359693443394</v>
      </c>
      <c r="F821" s="16">
        <f t="shared" ca="1" si="25"/>
        <v>14.216148126368942</v>
      </c>
    </row>
    <row r="822" spans="5:6" x14ac:dyDescent="0.25">
      <c r="E822" s="16">
        <f t="shared" ca="1" si="24"/>
        <v>0.52659784058917092</v>
      </c>
      <c r="F822" s="16">
        <f t="shared" ca="1" si="25"/>
        <v>21.471368895402275</v>
      </c>
    </row>
    <row r="823" spans="5:6" x14ac:dyDescent="0.25">
      <c r="E823" s="16">
        <f t="shared" ca="1" si="24"/>
        <v>0.96655068852475623</v>
      </c>
      <c r="F823" s="16">
        <f t="shared" ca="1" si="25"/>
        <v>125.50611660206179</v>
      </c>
    </row>
    <row r="824" spans="5:6" x14ac:dyDescent="0.25">
      <c r="E824" s="16">
        <f t="shared" ca="1" si="24"/>
        <v>0.34207081354533642</v>
      </c>
      <c r="F824" s="16">
        <f t="shared" ca="1" si="25"/>
        <v>13.372253793700033</v>
      </c>
    </row>
    <row r="825" spans="5:6" x14ac:dyDescent="0.25">
      <c r="E825" s="16">
        <f t="shared" ca="1" si="24"/>
        <v>0.14114729976881746</v>
      </c>
      <c r="F825" s="16">
        <f t="shared" ca="1" si="25"/>
        <v>6.8539217660512026</v>
      </c>
    </row>
    <row r="826" spans="5:6" x14ac:dyDescent="0.25">
      <c r="E826" s="16">
        <f t="shared" ca="1" si="24"/>
        <v>0.2076428319872563</v>
      </c>
      <c r="F826" s="16">
        <f t="shared" ca="1" si="25"/>
        <v>8.8939624851124925</v>
      </c>
    </row>
    <row r="827" spans="5:6" x14ac:dyDescent="0.25">
      <c r="E827" s="16">
        <f t="shared" ca="1" si="24"/>
        <v>0.26601147581275164</v>
      </c>
      <c r="F827" s="16">
        <f t="shared" ca="1" si="25"/>
        <v>10.75186325102913</v>
      </c>
    </row>
    <row r="828" spans="5:6" x14ac:dyDescent="0.25">
      <c r="E828" s="16">
        <f t="shared" ca="1" si="24"/>
        <v>0.5563276816972903</v>
      </c>
      <c r="F828" s="16">
        <f t="shared" ca="1" si="25"/>
        <v>23.142366411810389</v>
      </c>
    </row>
    <row r="829" spans="5:6" x14ac:dyDescent="0.25">
      <c r="E829" s="16">
        <f t="shared" ca="1" si="24"/>
        <v>0.86894128705625495</v>
      </c>
      <c r="F829" s="16">
        <f t="shared" ca="1" si="25"/>
        <v>61.645516024932249</v>
      </c>
    </row>
    <row r="830" spans="5:6" x14ac:dyDescent="0.25">
      <c r="E830" s="16">
        <f t="shared" ca="1" si="24"/>
        <v>0.36285865151374663</v>
      </c>
      <c r="F830" s="16">
        <f t="shared" ca="1" si="25"/>
        <v>14.142322317468599</v>
      </c>
    </row>
    <row r="831" spans="5:6" x14ac:dyDescent="0.25">
      <c r="E831" s="16">
        <f t="shared" ca="1" si="24"/>
        <v>0.73556077110758389</v>
      </c>
      <c r="F831" s="16">
        <f t="shared" ca="1" si="25"/>
        <v>37.702220311972695</v>
      </c>
    </row>
    <row r="832" spans="5:6" x14ac:dyDescent="0.25">
      <c r="E832" s="16">
        <f t="shared" ca="1" si="24"/>
        <v>3.5390804357963823E-2</v>
      </c>
      <c r="F832" s="16">
        <f t="shared" ca="1" si="25"/>
        <v>3.2973659648874913</v>
      </c>
    </row>
    <row r="833" spans="5:6" x14ac:dyDescent="0.25">
      <c r="E833" s="16">
        <f t="shared" ca="1" si="24"/>
        <v>0.49079489635465623</v>
      </c>
      <c r="F833" s="16">
        <f t="shared" ca="1" si="25"/>
        <v>19.627353482257085</v>
      </c>
    </row>
    <row r="834" spans="5:6" x14ac:dyDescent="0.25">
      <c r="E834" s="16">
        <f t="shared" ca="1" si="24"/>
        <v>0.37579431426674603</v>
      </c>
      <c r="F834" s="16">
        <f t="shared" ca="1" si="25"/>
        <v>14.635567198485598</v>
      </c>
    </row>
    <row r="835" spans="5:6" x14ac:dyDescent="0.25">
      <c r="E835" s="16">
        <f t="shared" ca="1" si="24"/>
        <v>0.29433978855072029</v>
      </c>
      <c r="F835" s="16">
        <f t="shared" ca="1" si="25"/>
        <v>11.696030570897644</v>
      </c>
    </row>
    <row r="836" spans="5:6" x14ac:dyDescent="0.25">
      <c r="E836" s="16">
        <f t="shared" ref="E836:E899" ca="1" si="26">RAND()</f>
        <v>7.4498616750878544E-2</v>
      </c>
      <c r="F836" s="16">
        <f t="shared" ref="F836:F899" ca="1" si="27">_xlfn.LOGNORM.INV(E836,$C$3,$C$4)</f>
        <v>4.7441747820336708</v>
      </c>
    </row>
    <row r="837" spans="5:6" x14ac:dyDescent="0.25">
      <c r="E837" s="16">
        <f t="shared" ca="1" si="26"/>
        <v>0.11441271955438892</v>
      </c>
      <c r="F837" s="16">
        <f t="shared" ca="1" si="27"/>
        <v>6.0291739333554153</v>
      </c>
    </row>
    <row r="838" spans="5:6" x14ac:dyDescent="0.25">
      <c r="E838" s="16">
        <f t="shared" ca="1" si="26"/>
        <v>0.37679975038773217</v>
      </c>
      <c r="F838" s="16">
        <f t="shared" ca="1" si="27"/>
        <v>14.674382774907993</v>
      </c>
    </row>
    <row r="839" spans="5:6" x14ac:dyDescent="0.25">
      <c r="E839" s="16">
        <f t="shared" ca="1" si="26"/>
        <v>0.14362376574603319</v>
      </c>
      <c r="F839" s="16">
        <f t="shared" ca="1" si="27"/>
        <v>6.9297297010277283</v>
      </c>
    </row>
    <row r="840" spans="5:6" x14ac:dyDescent="0.25">
      <c r="E840" s="16">
        <f t="shared" ca="1" si="26"/>
        <v>0.25696592281431674</v>
      </c>
      <c r="F840" s="16">
        <f t="shared" ca="1" si="27"/>
        <v>10.457007277020923</v>
      </c>
    </row>
    <row r="841" spans="5:6" x14ac:dyDescent="0.25">
      <c r="E841" s="16">
        <f t="shared" ca="1" si="26"/>
        <v>0.20943919261682098</v>
      </c>
      <c r="F841" s="16">
        <f t="shared" ca="1" si="27"/>
        <v>8.9498013411184907</v>
      </c>
    </row>
    <row r="842" spans="5:6" x14ac:dyDescent="0.25">
      <c r="E842" s="16">
        <f t="shared" ca="1" si="26"/>
        <v>3.9947531420534754E-2</v>
      </c>
      <c r="F842" s="16">
        <f t="shared" ca="1" si="27"/>
        <v>3.485824963306408</v>
      </c>
    </row>
    <row r="843" spans="5:6" x14ac:dyDescent="0.25">
      <c r="E843" s="16">
        <f t="shared" ca="1" si="26"/>
        <v>0.48759163163427277</v>
      </c>
      <c r="F843" s="16">
        <f t="shared" ca="1" si="27"/>
        <v>19.470330934909526</v>
      </c>
    </row>
    <row r="844" spans="5:6" x14ac:dyDescent="0.25">
      <c r="E844" s="16">
        <f t="shared" ca="1" si="26"/>
        <v>0.26963112370342046</v>
      </c>
      <c r="F844" s="16">
        <f t="shared" ca="1" si="27"/>
        <v>10.870698978940963</v>
      </c>
    </row>
    <row r="845" spans="5:6" x14ac:dyDescent="0.25">
      <c r="E845" s="16">
        <f t="shared" ca="1" si="26"/>
        <v>0.78364831157111292</v>
      </c>
      <c r="F845" s="16">
        <f t="shared" ca="1" si="27"/>
        <v>44.016915526945219</v>
      </c>
    </row>
    <row r="846" spans="5:6" x14ac:dyDescent="0.25">
      <c r="E846" s="16">
        <f t="shared" ca="1" si="26"/>
        <v>0.17392251107007173</v>
      </c>
      <c r="F846" s="16">
        <f t="shared" ca="1" si="27"/>
        <v>7.8555678152973831</v>
      </c>
    </row>
    <row r="847" spans="5:6" x14ac:dyDescent="0.25">
      <c r="E847" s="16">
        <f t="shared" ca="1" si="26"/>
        <v>0.95606017468406457</v>
      </c>
      <c r="F847" s="16">
        <f t="shared" ca="1" si="27"/>
        <v>110.68520650770587</v>
      </c>
    </row>
    <row r="848" spans="5:6" x14ac:dyDescent="0.25">
      <c r="E848" s="16">
        <f t="shared" ca="1" si="26"/>
        <v>0.61076918578995665</v>
      </c>
      <c r="F848" s="16">
        <f t="shared" ca="1" si="27"/>
        <v>26.610991888225925</v>
      </c>
    </row>
    <row r="849" spans="5:6" x14ac:dyDescent="0.25">
      <c r="E849" s="16">
        <f t="shared" ca="1" si="26"/>
        <v>0.40298765618508547</v>
      </c>
      <c r="F849" s="16">
        <f t="shared" ca="1" si="27"/>
        <v>15.711274690665936</v>
      </c>
    </row>
    <row r="850" spans="5:6" x14ac:dyDescent="0.25">
      <c r="E850" s="16">
        <f t="shared" ca="1" si="26"/>
        <v>0.39621607662866754</v>
      </c>
      <c r="F850" s="16">
        <f t="shared" ca="1" si="27"/>
        <v>15.438221483958337</v>
      </c>
    </row>
    <row r="851" spans="5:6" x14ac:dyDescent="0.25">
      <c r="E851" s="16">
        <f t="shared" ca="1" si="26"/>
        <v>5.1641593462530833E-2</v>
      </c>
      <c r="F851" s="16">
        <f t="shared" ca="1" si="27"/>
        <v>3.9387328643211039</v>
      </c>
    </row>
    <row r="852" spans="5:6" x14ac:dyDescent="0.25">
      <c r="E852" s="16">
        <f t="shared" ca="1" si="26"/>
        <v>0.10620008539466019</v>
      </c>
      <c r="F852" s="16">
        <f t="shared" ca="1" si="27"/>
        <v>5.7719344858968675</v>
      </c>
    </row>
    <row r="853" spans="5:6" x14ac:dyDescent="0.25">
      <c r="E853" s="16">
        <f t="shared" ca="1" si="26"/>
        <v>0.58992754783201629</v>
      </c>
      <c r="F853" s="16">
        <f t="shared" ca="1" si="27"/>
        <v>25.212971570692623</v>
      </c>
    </row>
    <row r="854" spans="5:6" x14ac:dyDescent="0.25">
      <c r="E854" s="16">
        <f t="shared" ca="1" si="26"/>
        <v>0.50681196376060511</v>
      </c>
      <c r="F854" s="16">
        <f t="shared" ca="1" si="27"/>
        <v>20.431460428452347</v>
      </c>
    </row>
    <row r="855" spans="5:6" x14ac:dyDescent="0.25">
      <c r="E855" s="16">
        <f t="shared" ca="1" si="26"/>
        <v>0.87112816993703168</v>
      </c>
      <c r="F855" s="16">
        <f t="shared" ca="1" si="27"/>
        <v>62.286221411337038</v>
      </c>
    </row>
    <row r="856" spans="5:6" x14ac:dyDescent="0.25">
      <c r="E856" s="16">
        <f t="shared" ca="1" si="26"/>
        <v>0.10875805879157141</v>
      </c>
      <c r="F856" s="16">
        <f t="shared" ca="1" si="27"/>
        <v>5.8523314034128946</v>
      </c>
    </row>
    <row r="857" spans="5:6" x14ac:dyDescent="0.25">
      <c r="E857" s="16">
        <f t="shared" ca="1" si="26"/>
        <v>0.76547383084995202</v>
      </c>
      <c r="F857" s="16">
        <f t="shared" ca="1" si="27"/>
        <v>41.430686315474865</v>
      </c>
    </row>
    <row r="858" spans="5:6" x14ac:dyDescent="0.25">
      <c r="E858" s="16">
        <f t="shared" ca="1" si="26"/>
        <v>0.74496831331727886</v>
      </c>
      <c r="F858" s="16">
        <f t="shared" ca="1" si="27"/>
        <v>38.812370273450441</v>
      </c>
    </row>
    <row r="859" spans="5:6" x14ac:dyDescent="0.25">
      <c r="E859" s="16">
        <f t="shared" ca="1" si="26"/>
        <v>0.39578584000078398</v>
      </c>
      <c r="F859" s="16">
        <f t="shared" ca="1" si="27"/>
        <v>15.420992746812802</v>
      </c>
    </row>
    <row r="860" spans="5:6" x14ac:dyDescent="0.25">
      <c r="E860" s="16">
        <f t="shared" ca="1" si="26"/>
        <v>0.80063559234707971</v>
      </c>
      <c r="F860" s="16">
        <f t="shared" ca="1" si="27"/>
        <v>46.706983291818325</v>
      </c>
    </row>
    <row r="861" spans="5:6" x14ac:dyDescent="0.25">
      <c r="E861" s="16">
        <f t="shared" ca="1" si="26"/>
        <v>0.23082467773445747</v>
      </c>
      <c r="F861" s="16">
        <f t="shared" ca="1" si="27"/>
        <v>9.6202122953153744</v>
      </c>
    </row>
    <row r="862" spans="5:6" x14ac:dyDescent="0.25">
      <c r="E862" s="16">
        <f t="shared" ca="1" si="26"/>
        <v>0.36602924691895578</v>
      </c>
      <c r="F862" s="16">
        <f t="shared" ca="1" si="27"/>
        <v>14.262182250741086</v>
      </c>
    </row>
    <row r="863" spans="5:6" x14ac:dyDescent="0.25">
      <c r="E863" s="16">
        <f t="shared" ca="1" si="26"/>
        <v>0.67520705151184413</v>
      </c>
      <c r="F863" s="16">
        <f t="shared" ca="1" si="27"/>
        <v>31.63732343296153</v>
      </c>
    </row>
    <row r="864" spans="5:6" x14ac:dyDescent="0.25">
      <c r="E864" s="16">
        <f t="shared" ca="1" si="26"/>
        <v>0.44983991716463112</v>
      </c>
      <c r="F864" s="16">
        <f t="shared" ca="1" si="27"/>
        <v>17.706542321804864</v>
      </c>
    </row>
    <row r="865" spans="5:6" x14ac:dyDescent="0.25">
      <c r="E865" s="16">
        <f t="shared" ca="1" si="26"/>
        <v>0.8711699182363174</v>
      </c>
      <c r="F865" s="16">
        <f t="shared" ca="1" si="27"/>
        <v>62.298590640126925</v>
      </c>
    </row>
    <row r="866" spans="5:6" x14ac:dyDescent="0.25">
      <c r="E866" s="16">
        <f t="shared" ca="1" si="26"/>
        <v>0.3469316091548893</v>
      </c>
      <c r="F866" s="16">
        <f t="shared" ca="1" si="27"/>
        <v>13.549940741421253</v>
      </c>
    </row>
    <row r="867" spans="5:6" x14ac:dyDescent="0.25">
      <c r="E867" s="16">
        <f t="shared" ca="1" si="26"/>
        <v>5.3447313769113824E-3</v>
      </c>
      <c r="F867" s="16">
        <f t="shared" ca="1" si="27"/>
        <v>1.5640992891540741</v>
      </c>
    </row>
    <row r="868" spans="5:6" x14ac:dyDescent="0.25">
      <c r="E868" s="16">
        <f t="shared" ca="1" si="26"/>
        <v>0.59552108495880107</v>
      </c>
      <c r="F868" s="16">
        <f t="shared" ca="1" si="27"/>
        <v>25.5789748031847</v>
      </c>
    </row>
    <row r="869" spans="5:6" x14ac:dyDescent="0.25">
      <c r="E869" s="16">
        <f t="shared" ca="1" si="26"/>
        <v>0.23881633369496791</v>
      </c>
      <c r="F869" s="16">
        <f t="shared" ca="1" si="27"/>
        <v>9.8737996153038665</v>
      </c>
    </row>
    <row r="870" spans="5:6" x14ac:dyDescent="0.25">
      <c r="E870" s="16">
        <f t="shared" ca="1" si="26"/>
        <v>0.58528157831264183</v>
      </c>
      <c r="F870" s="16">
        <f t="shared" ca="1" si="27"/>
        <v>24.9138504795418</v>
      </c>
    </row>
    <row r="871" spans="5:6" x14ac:dyDescent="0.25">
      <c r="E871" s="16">
        <f t="shared" ca="1" si="26"/>
        <v>0.19695122019327105</v>
      </c>
      <c r="F871" s="16">
        <f t="shared" ca="1" si="27"/>
        <v>8.5628951863832636</v>
      </c>
    </row>
    <row r="872" spans="5:6" x14ac:dyDescent="0.25">
      <c r="E872" s="16">
        <f t="shared" ca="1" si="26"/>
        <v>0.34969367600773138</v>
      </c>
      <c r="F872" s="16">
        <f t="shared" ca="1" si="27"/>
        <v>13.651540751917755</v>
      </c>
    </row>
    <row r="873" spans="5:6" x14ac:dyDescent="0.25">
      <c r="E873" s="16">
        <f t="shared" ca="1" si="26"/>
        <v>0.17004533745049277</v>
      </c>
      <c r="F873" s="16">
        <f t="shared" ca="1" si="27"/>
        <v>7.7369990519956824</v>
      </c>
    </row>
    <row r="874" spans="5:6" x14ac:dyDescent="0.25">
      <c r="E874" s="16">
        <f t="shared" ca="1" si="26"/>
        <v>0.2995615745741762</v>
      </c>
      <c r="F874" s="16">
        <f t="shared" ca="1" si="27"/>
        <v>11.873845366520564</v>
      </c>
    </row>
    <row r="875" spans="5:6" x14ac:dyDescent="0.25">
      <c r="E875" s="16">
        <f t="shared" ca="1" si="26"/>
        <v>0.79358022178079957</v>
      </c>
      <c r="F875" s="16">
        <f t="shared" ca="1" si="27"/>
        <v>45.554383716562626</v>
      </c>
    </row>
    <row r="876" spans="5:6" x14ac:dyDescent="0.25">
      <c r="E876" s="16">
        <f t="shared" ca="1" si="26"/>
        <v>0.16625844500855025</v>
      </c>
      <c r="F876" s="16">
        <f t="shared" ca="1" si="27"/>
        <v>7.6212719606564709</v>
      </c>
    </row>
    <row r="877" spans="5:6" x14ac:dyDescent="0.25">
      <c r="E877" s="16">
        <f t="shared" ca="1" si="26"/>
        <v>0.37898971723961172</v>
      </c>
      <c r="F877" s="16">
        <f t="shared" ca="1" si="27"/>
        <v>14.75917272943834</v>
      </c>
    </row>
    <row r="878" spans="5:6" x14ac:dyDescent="0.25">
      <c r="E878" s="16">
        <f t="shared" ca="1" si="26"/>
        <v>0.51960581136496886</v>
      </c>
      <c r="F878" s="16">
        <f t="shared" ca="1" si="27"/>
        <v>21.097705278244621</v>
      </c>
    </row>
    <row r="879" spans="5:6" x14ac:dyDescent="0.25">
      <c r="E879" s="16">
        <f t="shared" ca="1" si="26"/>
        <v>0.36764353402524375</v>
      </c>
      <c r="F879" s="16">
        <f t="shared" ca="1" si="27"/>
        <v>14.323463375853024</v>
      </c>
    </row>
    <row r="880" spans="5:6" x14ac:dyDescent="0.25">
      <c r="E880" s="16">
        <f t="shared" ca="1" si="26"/>
        <v>0.89700400911163758</v>
      </c>
      <c r="F880" s="16">
        <f t="shared" ca="1" si="27"/>
        <v>71.140976550332184</v>
      </c>
    </row>
    <row r="881" spans="5:6" x14ac:dyDescent="0.25">
      <c r="E881" s="16">
        <f t="shared" ca="1" si="26"/>
        <v>0.96493361527537169</v>
      </c>
      <c r="F881" s="16">
        <f t="shared" ca="1" si="27"/>
        <v>122.86082550502375</v>
      </c>
    </row>
    <row r="882" spans="5:6" x14ac:dyDescent="0.25">
      <c r="E882" s="16">
        <f t="shared" ca="1" si="26"/>
        <v>0.95426062543280854</v>
      </c>
      <c r="F882" s="16">
        <f t="shared" ca="1" si="27"/>
        <v>108.59749762917909</v>
      </c>
    </row>
    <row r="883" spans="5:6" x14ac:dyDescent="0.25">
      <c r="E883" s="16">
        <f t="shared" ca="1" si="26"/>
        <v>0.54740551800375215</v>
      </c>
      <c r="F883" s="16">
        <f t="shared" ca="1" si="27"/>
        <v>22.626211749208366</v>
      </c>
    </row>
    <row r="884" spans="5:6" x14ac:dyDescent="0.25">
      <c r="E884" s="16">
        <f t="shared" ca="1" si="26"/>
        <v>0.81446391755665737</v>
      </c>
      <c r="F884" s="16">
        <f t="shared" ca="1" si="27"/>
        <v>49.129852234872772</v>
      </c>
    </row>
    <row r="885" spans="5:6" x14ac:dyDescent="0.25">
      <c r="E885" s="16">
        <f t="shared" ca="1" si="26"/>
        <v>0.10506100475997349</v>
      </c>
      <c r="F885" s="16">
        <f t="shared" ca="1" si="27"/>
        <v>5.73604520872117</v>
      </c>
    </row>
    <row r="886" spans="5:6" x14ac:dyDescent="0.25">
      <c r="E886" s="16">
        <f t="shared" ca="1" si="26"/>
        <v>0.1988476796737898</v>
      </c>
      <c r="F886" s="16">
        <f t="shared" ca="1" si="27"/>
        <v>8.6214701365235218</v>
      </c>
    </row>
    <row r="887" spans="5:6" x14ac:dyDescent="0.25">
      <c r="E887" s="16">
        <f t="shared" ca="1" si="26"/>
        <v>0.98575598204235182</v>
      </c>
      <c r="F887" s="16">
        <f t="shared" ca="1" si="27"/>
        <v>179.55820773879489</v>
      </c>
    </row>
    <row r="888" spans="5:6" x14ac:dyDescent="0.25">
      <c r="E888" s="16">
        <f t="shared" ca="1" si="26"/>
        <v>3.1012065522233678E-2</v>
      </c>
      <c r="F888" s="16">
        <f t="shared" ca="1" si="27"/>
        <v>3.1076810400495902</v>
      </c>
    </row>
    <row r="889" spans="5:6" x14ac:dyDescent="0.25">
      <c r="E889" s="16">
        <f t="shared" ca="1" si="26"/>
        <v>0.10095317529706671</v>
      </c>
      <c r="F889" s="16">
        <f t="shared" ca="1" si="27"/>
        <v>5.6061314248782104</v>
      </c>
    </row>
    <row r="890" spans="5:6" x14ac:dyDescent="0.25">
      <c r="E890" s="16">
        <f t="shared" ca="1" si="26"/>
        <v>1.8518682495675898E-2</v>
      </c>
      <c r="F890" s="16">
        <f t="shared" ca="1" si="27"/>
        <v>2.4958966654198633</v>
      </c>
    </row>
    <row r="891" spans="5:6" x14ac:dyDescent="0.25">
      <c r="E891" s="16">
        <f t="shared" ca="1" si="26"/>
        <v>0.49391154336675225</v>
      </c>
      <c r="F891" s="16">
        <f t="shared" ca="1" si="27"/>
        <v>19.78131707095752</v>
      </c>
    </row>
    <row r="892" spans="5:6" x14ac:dyDescent="0.25">
      <c r="E892" s="16">
        <f t="shared" ca="1" si="26"/>
        <v>0.15276690967294082</v>
      </c>
      <c r="F892" s="16">
        <f t="shared" ca="1" si="27"/>
        <v>7.2092257447984496</v>
      </c>
    </row>
    <row r="893" spans="5:6" x14ac:dyDescent="0.25">
      <c r="E893" s="16">
        <f t="shared" ca="1" si="26"/>
        <v>0.44491114864696379</v>
      </c>
      <c r="F893" s="16">
        <f t="shared" ca="1" si="27"/>
        <v>17.487230536172259</v>
      </c>
    </row>
    <row r="894" spans="5:6" x14ac:dyDescent="0.25">
      <c r="E894" s="16">
        <f t="shared" ca="1" si="26"/>
        <v>0.59880298345652905</v>
      </c>
      <c r="F894" s="16">
        <f t="shared" ca="1" si="27"/>
        <v>25.796787892269599</v>
      </c>
    </row>
    <row r="895" spans="5:6" x14ac:dyDescent="0.25">
      <c r="E895" s="16">
        <f t="shared" ca="1" si="26"/>
        <v>2.4399422829435857E-2</v>
      </c>
      <c r="F895" s="16">
        <f t="shared" ca="1" si="27"/>
        <v>2.8000996649227812</v>
      </c>
    </row>
    <row r="896" spans="5:6" x14ac:dyDescent="0.25">
      <c r="E896" s="16">
        <f t="shared" ca="1" si="26"/>
        <v>0.28177689717647925</v>
      </c>
      <c r="F896" s="16">
        <f t="shared" ca="1" si="27"/>
        <v>11.273208770003293</v>
      </c>
    </row>
    <row r="897" spans="5:6" x14ac:dyDescent="0.25">
      <c r="E897" s="16">
        <f t="shared" ca="1" si="26"/>
        <v>0.13010799475346313</v>
      </c>
      <c r="F897" s="16">
        <f t="shared" ca="1" si="27"/>
        <v>6.5150782996662233</v>
      </c>
    </row>
    <row r="898" spans="5:6" x14ac:dyDescent="0.25">
      <c r="E898" s="16">
        <f t="shared" ca="1" si="26"/>
        <v>8.4681249559974803E-2</v>
      </c>
      <c r="F898" s="16">
        <f t="shared" ca="1" si="27"/>
        <v>5.0822033421136537</v>
      </c>
    </row>
    <row r="899" spans="5:6" x14ac:dyDescent="0.25">
      <c r="E899" s="16">
        <f t="shared" ca="1" si="26"/>
        <v>0.31913592526854273</v>
      </c>
      <c r="F899" s="16">
        <f t="shared" ca="1" si="27"/>
        <v>12.552044866261166</v>
      </c>
    </row>
    <row r="900" spans="5:6" x14ac:dyDescent="0.25">
      <c r="E900" s="16">
        <f t="shared" ref="E900:E963" ca="1" si="28">RAND()</f>
        <v>0.37042883919726244</v>
      </c>
      <c r="F900" s="16">
        <f t="shared" ref="F900:F963" ca="1" si="29">_xlfn.LOGNORM.INV(E900,$C$3,$C$4)</f>
        <v>14.429608334652032</v>
      </c>
    </row>
    <row r="901" spans="5:6" x14ac:dyDescent="0.25">
      <c r="E901" s="16">
        <f t="shared" ca="1" si="28"/>
        <v>0.90539913113013448</v>
      </c>
      <c r="F901" s="16">
        <f t="shared" ca="1" si="29"/>
        <v>74.659982633605864</v>
      </c>
    </row>
    <row r="902" spans="5:6" x14ac:dyDescent="0.25">
      <c r="E902" s="16">
        <f t="shared" ca="1" si="28"/>
        <v>0.86964085698562921</v>
      </c>
      <c r="F902" s="16">
        <f t="shared" ca="1" si="29"/>
        <v>61.848944659680335</v>
      </c>
    </row>
    <row r="903" spans="5:6" x14ac:dyDescent="0.25">
      <c r="E903" s="16">
        <f t="shared" ca="1" si="28"/>
        <v>0.92989388197210399</v>
      </c>
      <c r="F903" s="16">
        <f t="shared" ca="1" si="29"/>
        <v>87.794700782563154</v>
      </c>
    </row>
    <row r="904" spans="5:6" x14ac:dyDescent="0.25">
      <c r="E904" s="16">
        <f t="shared" ca="1" si="28"/>
        <v>0.34624496254539783</v>
      </c>
      <c r="F904" s="16">
        <f t="shared" ca="1" si="29"/>
        <v>13.524754715743908</v>
      </c>
    </row>
    <row r="905" spans="5:6" x14ac:dyDescent="0.25">
      <c r="E905" s="16">
        <f t="shared" ca="1" si="28"/>
        <v>0.49349473159936186</v>
      </c>
      <c r="F905" s="16">
        <f t="shared" ca="1" si="29"/>
        <v>19.760657925663363</v>
      </c>
    </row>
    <row r="906" spans="5:6" x14ac:dyDescent="0.25">
      <c r="E906" s="16">
        <f t="shared" ca="1" si="28"/>
        <v>0.66150258316165977</v>
      </c>
      <c r="F906" s="16">
        <f t="shared" ca="1" si="29"/>
        <v>30.464663371901569</v>
      </c>
    </row>
    <row r="907" spans="5:6" x14ac:dyDescent="0.25">
      <c r="E907" s="16">
        <f t="shared" ca="1" si="28"/>
        <v>0.77196300288122599</v>
      </c>
      <c r="F907" s="16">
        <f t="shared" ca="1" si="29"/>
        <v>42.322849315691109</v>
      </c>
    </row>
    <row r="908" spans="5:6" x14ac:dyDescent="0.25">
      <c r="E908" s="16">
        <f t="shared" ca="1" si="28"/>
        <v>0.25251115033385652</v>
      </c>
      <c r="F908" s="16">
        <f t="shared" ca="1" si="29"/>
        <v>10.312859355708886</v>
      </c>
    </row>
    <row r="909" spans="5:6" x14ac:dyDescent="0.25">
      <c r="E909" s="16">
        <f t="shared" ca="1" si="28"/>
        <v>0.36629740169638669</v>
      </c>
      <c r="F909" s="16">
        <f t="shared" ca="1" si="29"/>
        <v>14.272349873418221</v>
      </c>
    </row>
    <row r="910" spans="5:6" x14ac:dyDescent="0.25">
      <c r="E910" s="16">
        <f t="shared" ca="1" si="28"/>
        <v>0.68298395102369014</v>
      </c>
      <c r="F910" s="16">
        <f t="shared" ca="1" si="29"/>
        <v>32.332061282741137</v>
      </c>
    </row>
    <row r="911" spans="5:6" x14ac:dyDescent="0.25">
      <c r="E911" s="16">
        <f t="shared" ca="1" si="28"/>
        <v>0.65143942160025536</v>
      </c>
      <c r="F911" s="16">
        <f t="shared" ca="1" si="29"/>
        <v>29.642511389137134</v>
      </c>
    </row>
    <row r="912" spans="5:6" x14ac:dyDescent="0.25">
      <c r="E912" s="16">
        <f t="shared" ca="1" si="28"/>
        <v>0.67398628870612598</v>
      </c>
      <c r="F912" s="16">
        <f t="shared" ca="1" si="29"/>
        <v>31.530251549104339</v>
      </c>
    </row>
    <row r="913" spans="5:6" x14ac:dyDescent="0.25">
      <c r="E913" s="16">
        <f t="shared" ca="1" si="28"/>
        <v>0.2196316514238299</v>
      </c>
      <c r="F913" s="16">
        <f t="shared" ca="1" si="29"/>
        <v>9.2679495216048888</v>
      </c>
    </row>
    <row r="914" spans="5:6" x14ac:dyDescent="0.25">
      <c r="E914" s="16">
        <f t="shared" ca="1" si="28"/>
        <v>0.23054587548879257</v>
      </c>
      <c r="F914" s="16">
        <f t="shared" ca="1" si="29"/>
        <v>9.6113979730544514</v>
      </c>
    </row>
    <row r="915" spans="5:6" x14ac:dyDescent="0.25">
      <c r="E915" s="16">
        <f t="shared" ca="1" si="28"/>
        <v>0.87827805507291334</v>
      </c>
      <c r="F915" s="16">
        <f t="shared" ca="1" si="29"/>
        <v>64.484310476676882</v>
      </c>
    </row>
    <row r="916" spans="5:6" x14ac:dyDescent="0.25">
      <c r="E916" s="16">
        <f t="shared" ca="1" si="28"/>
        <v>0.56378606978144163</v>
      </c>
      <c r="F916" s="16">
        <f t="shared" ca="1" si="29"/>
        <v>23.584161483094551</v>
      </c>
    </row>
    <row r="917" spans="5:6" x14ac:dyDescent="0.25">
      <c r="E917" s="16">
        <f t="shared" ca="1" si="28"/>
        <v>0.37943626008466924</v>
      </c>
      <c r="F917" s="16">
        <f t="shared" ca="1" si="29"/>
        <v>14.776503148396749</v>
      </c>
    </row>
    <row r="918" spans="5:6" x14ac:dyDescent="0.25">
      <c r="E918" s="16">
        <f t="shared" ca="1" si="28"/>
        <v>0.52023764488559798</v>
      </c>
      <c r="F918" s="16">
        <f t="shared" ca="1" si="29"/>
        <v>21.13118749382318</v>
      </c>
    </row>
    <row r="919" spans="5:6" x14ac:dyDescent="0.25">
      <c r="E919" s="16">
        <f t="shared" ca="1" si="28"/>
        <v>0.32364087593386537</v>
      </c>
      <c r="F919" s="16">
        <f t="shared" ca="1" si="29"/>
        <v>12.710880017443808</v>
      </c>
    </row>
    <row r="920" spans="5:6" x14ac:dyDescent="0.25">
      <c r="E920" s="16">
        <f t="shared" ca="1" si="28"/>
        <v>0.3960870797880478</v>
      </c>
      <c r="F920" s="16">
        <f t="shared" ca="1" si="29"/>
        <v>15.433054345063882</v>
      </c>
    </row>
    <row r="921" spans="5:6" x14ac:dyDescent="0.25">
      <c r="E921" s="16">
        <f t="shared" ca="1" si="28"/>
        <v>0.16208538644383497</v>
      </c>
      <c r="F921" s="16">
        <f t="shared" ca="1" si="29"/>
        <v>7.493805471459031</v>
      </c>
    </row>
    <row r="922" spans="5:6" x14ac:dyDescent="0.25">
      <c r="E922" s="16">
        <f t="shared" ca="1" si="28"/>
        <v>0.81398135632916468</v>
      </c>
      <c r="F922" s="16">
        <f t="shared" ca="1" si="29"/>
        <v>49.041344853432797</v>
      </c>
    </row>
    <row r="923" spans="5:6" x14ac:dyDescent="0.25">
      <c r="E923" s="16">
        <f t="shared" ca="1" si="28"/>
        <v>0.98727409758348605</v>
      </c>
      <c r="F923" s="16">
        <f t="shared" ca="1" si="29"/>
        <v>187.63066254121503</v>
      </c>
    </row>
    <row r="924" spans="5:6" x14ac:dyDescent="0.25">
      <c r="E924" s="16">
        <f t="shared" ca="1" si="28"/>
        <v>0.46191477285375782</v>
      </c>
      <c r="F924" s="16">
        <f t="shared" ca="1" si="29"/>
        <v>18.254087392720585</v>
      </c>
    </row>
    <row r="925" spans="5:6" x14ac:dyDescent="0.25">
      <c r="E925" s="16">
        <f t="shared" ca="1" si="28"/>
        <v>0.41712637726699897</v>
      </c>
      <c r="F925" s="16">
        <f t="shared" ca="1" si="29"/>
        <v>16.293228313941317</v>
      </c>
    </row>
    <row r="926" spans="5:6" x14ac:dyDescent="0.25">
      <c r="E926" s="16">
        <f t="shared" ca="1" si="28"/>
        <v>0.48499446092707788</v>
      </c>
      <c r="F926" s="16">
        <f t="shared" ca="1" si="29"/>
        <v>19.343913421159485</v>
      </c>
    </row>
    <row r="927" spans="5:6" x14ac:dyDescent="0.25">
      <c r="E927" s="16">
        <f t="shared" ca="1" si="28"/>
        <v>0.836186373998417</v>
      </c>
      <c r="F927" s="16">
        <f t="shared" ca="1" si="29"/>
        <v>53.458429386971844</v>
      </c>
    </row>
    <row r="928" spans="5:6" x14ac:dyDescent="0.25">
      <c r="E928" s="16">
        <f t="shared" ca="1" si="28"/>
        <v>0.41614869953287903</v>
      </c>
      <c r="F928" s="16">
        <f t="shared" ca="1" si="29"/>
        <v>16.252455462325951</v>
      </c>
    </row>
    <row r="929" spans="5:6" x14ac:dyDescent="0.25">
      <c r="E929" s="16">
        <f t="shared" ca="1" si="28"/>
        <v>0.33031703208850638</v>
      </c>
      <c r="F929" s="16">
        <f t="shared" ca="1" si="29"/>
        <v>12.948268666803795</v>
      </c>
    </row>
    <row r="930" spans="5:6" x14ac:dyDescent="0.25">
      <c r="E930" s="16">
        <f t="shared" ca="1" si="28"/>
        <v>0.94722761738822847</v>
      </c>
      <c r="F930" s="16">
        <f t="shared" ca="1" si="29"/>
        <v>101.34666898122094</v>
      </c>
    </row>
    <row r="931" spans="5:6" x14ac:dyDescent="0.25">
      <c r="E931" s="16">
        <f t="shared" ca="1" si="28"/>
        <v>0.68468453630133475</v>
      </c>
      <c r="F931" s="16">
        <f t="shared" ca="1" si="29"/>
        <v>32.486967312537821</v>
      </c>
    </row>
    <row r="932" spans="5:6" x14ac:dyDescent="0.25">
      <c r="E932" s="16">
        <f t="shared" ca="1" si="28"/>
        <v>0.35582709019844949</v>
      </c>
      <c r="F932" s="16">
        <f t="shared" ca="1" si="29"/>
        <v>13.878829376794378</v>
      </c>
    </row>
    <row r="933" spans="5:6" x14ac:dyDescent="0.25">
      <c r="E933" s="16">
        <f t="shared" ca="1" si="28"/>
        <v>0.35432644352201959</v>
      </c>
      <c r="F933" s="16">
        <f t="shared" ca="1" si="29"/>
        <v>13.823002948739047</v>
      </c>
    </row>
    <row r="934" spans="5:6" x14ac:dyDescent="0.25">
      <c r="E934" s="16">
        <f t="shared" ca="1" si="28"/>
        <v>0.59932745002244714</v>
      </c>
      <c r="F934" s="16">
        <f t="shared" ca="1" si="29"/>
        <v>25.83180987441262</v>
      </c>
    </row>
    <row r="935" spans="5:6" x14ac:dyDescent="0.25">
      <c r="E935" s="16">
        <f t="shared" ca="1" si="28"/>
        <v>0.92836806596970023</v>
      </c>
      <c r="F935" s="16">
        <f t="shared" ca="1" si="29"/>
        <v>86.811938094227742</v>
      </c>
    </row>
    <row r="936" spans="5:6" x14ac:dyDescent="0.25">
      <c r="E936" s="16">
        <f t="shared" ca="1" si="28"/>
        <v>0.62185988356924415</v>
      </c>
      <c r="F936" s="16">
        <f t="shared" ca="1" si="29"/>
        <v>27.395237221660704</v>
      </c>
    </row>
    <row r="937" spans="5:6" x14ac:dyDescent="0.25">
      <c r="E937" s="16">
        <f t="shared" ca="1" si="28"/>
        <v>0.67670213636143417</v>
      </c>
      <c r="F937" s="16">
        <f t="shared" ca="1" si="29"/>
        <v>31.769177809670879</v>
      </c>
    </row>
    <row r="938" spans="5:6" x14ac:dyDescent="0.25">
      <c r="E938" s="16">
        <f t="shared" ca="1" si="28"/>
        <v>0.26626829482930303</v>
      </c>
      <c r="F938" s="16">
        <f t="shared" ca="1" si="29"/>
        <v>10.760278487016572</v>
      </c>
    </row>
    <row r="939" spans="5:6" x14ac:dyDescent="0.25">
      <c r="E939" s="16">
        <f t="shared" ca="1" si="28"/>
        <v>0.8536555376837156</v>
      </c>
      <c r="F939" s="16">
        <f t="shared" ca="1" si="29"/>
        <v>57.526237571052249</v>
      </c>
    </row>
    <row r="940" spans="5:6" x14ac:dyDescent="0.25">
      <c r="E940" s="16">
        <f t="shared" ca="1" si="28"/>
        <v>1.5537294000875779E-2</v>
      </c>
      <c r="F940" s="16">
        <f t="shared" ca="1" si="29"/>
        <v>2.3253806314722176</v>
      </c>
    </row>
    <row r="941" spans="5:6" x14ac:dyDescent="0.25">
      <c r="E941" s="16">
        <f t="shared" ca="1" si="28"/>
        <v>0.56800407322184931</v>
      </c>
      <c r="F941" s="16">
        <f t="shared" ca="1" si="29"/>
        <v>23.838333753657516</v>
      </c>
    </row>
    <row r="942" spans="5:6" x14ac:dyDescent="0.25">
      <c r="E942" s="16">
        <f t="shared" ca="1" si="28"/>
        <v>0.53015385289253825</v>
      </c>
      <c r="F942" s="16">
        <f t="shared" ca="1" si="29"/>
        <v>21.66410219006649</v>
      </c>
    </row>
    <row r="943" spans="5:6" x14ac:dyDescent="0.25">
      <c r="E943" s="16">
        <f t="shared" ca="1" si="28"/>
        <v>0.74066053384560027</v>
      </c>
      <c r="F943" s="16">
        <f t="shared" ca="1" si="29"/>
        <v>38.29744298559401</v>
      </c>
    </row>
    <row r="944" spans="5:6" x14ac:dyDescent="0.25">
      <c r="E944" s="16">
        <f t="shared" ca="1" si="28"/>
        <v>0.9009827607418649</v>
      </c>
      <c r="F944" s="16">
        <f t="shared" ca="1" si="29"/>
        <v>72.760382807615485</v>
      </c>
    </row>
    <row r="945" spans="5:6" x14ac:dyDescent="0.25">
      <c r="E945" s="16">
        <f t="shared" ca="1" si="28"/>
        <v>0.60045330630342486</v>
      </c>
      <c r="F945" s="16">
        <f t="shared" ca="1" si="29"/>
        <v>25.907191785860203</v>
      </c>
    </row>
    <row r="946" spans="5:6" x14ac:dyDescent="0.25">
      <c r="E946" s="16">
        <f t="shared" ca="1" si="28"/>
        <v>5.0649637053425733E-2</v>
      </c>
      <c r="F946" s="16">
        <f t="shared" ca="1" si="29"/>
        <v>3.9017019999974583</v>
      </c>
    </row>
    <row r="947" spans="5:6" x14ac:dyDescent="0.25">
      <c r="E947" s="16">
        <f t="shared" ca="1" si="28"/>
        <v>3.8710882445081918E-2</v>
      </c>
      <c r="F947" s="16">
        <f t="shared" ca="1" si="29"/>
        <v>3.4354724412566706</v>
      </c>
    </row>
    <row r="948" spans="5:6" x14ac:dyDescent="0.25">
      <c r="E948" s="16">
        <f t="shared" ca="1" si="28"/>
        <v>0.58494046808280775</v>
      </c>
      <c r="F948" s="16">
        <f t="shared" ca="1" si="29"/>
        <v>24.892059743050275</v>
      </c>
    </row>
    <row r="949" spans="5:6" x14ac:dyDescent="0.25">
      <c r="E949" s="16">
        <f t="shared" ca="1" si="28"/>
        <v>4.7892929536355711E-2</v>
      </c>
      <c r="F949" s="16">
        <f t="shared" ca="1" si="29"/>
        <v>3.7975784463434756</v>
      </c>
    </row>
    <row r="950" spans="5:6" x14ac:dyDescent="0.25">
      <c r="E950" s="16">
        <f t="shared" ca="1" si="28"/>
        <v>0.74919472611953941</v>
      </c>
      <c r="F950" s="16">
        <f t="shared" ca="1" si="29"/>
        <v>39.328829398586514</v>
      </c>
    </row>
    <row r="951" spans="5:6" x14ac:dyDescent="0.25">
      <c r="E951" s="16">
        <f t="shared" ca="1" si="28"/>
        <v>0.28830092455945611</v>
      </c>
      <c r="F951" s="16">
        <f t="shared" ca="1" si="29"/>
        <v>11.491926974194417</v>
      </c>
    </row>
    <row r="952" spans="5:6" x14ac:dyDescent="0.25">
      <c r="E952" s="16">
        <f t="shared" ca="1" si="28"/>
        <v>0.16517173524623174</v>
      </c>
      <c r="F952" s="16">
        <f t="shared" ca="1" si="29"/>
        <v>7.5880733668433162</v>
      </c>
    </row>
    <row r="953" spans="5:6" x14ac:dyDescent="0.25">
      <c r="E953" s="16">
        <f t="shared" ca="1" si="28"/>
        <v>0.561475227922975</v>
      </c>
      <c r="F953" s="16">
        <f t="shared" ca="1" si="29"/>
        <v>23.446248649197848</v>
      </c>
    </row>
    <row r="954" spans="5:6" x14ac:dyDescent="0.25">
      <c r="E954" s="16">
        <f t="shared" ca="1" si="28"/>
        <v>0.54813753830471768</v>
      </c>
      <c r="F954" s="16">
        <f t="shared" ca="1" si="29"/>
        <v>22.668067486988683</v>
      </c>
    </row>
    <row r="955" spans="5:6" x14ac:dyDescent="0.25">
      <c r="E955" s="16">
        <f t="shared" ca="1" si="28"/>
        <v>0.68420935415463713</v>
      </c>
      <c r="F955" s="16">
        <f t="shared" ca="1" si="29"/>
        <v>32.443572747469467</v>
      </c>
    </row>
    <row r="956" spans="5:6" x14ac:dyDescent="0.25">
      <c r="E956" s="16">
        <f t="shared" ca="1" si="28"/>
        <v>0.85658057235148988</v>
      </c>
      <c r="F956" s="16">
        <f t="shared" ca="1" si="29"/>
        <v>58.269682412122997</v>
      </c>
    </row>
    <row r="957" spans="5:6" x14ac:dyDescent="0.25">
      <c r="E957" s="16">
        <f t="shared" ca="1" si="28"/>
        <v>0.85737909683227664</v>
      </c>
      <c r="F957" s="16">
        <f t="shared" ca="1" si="29"/>
        <v>58.476096396049066</v>
      </c>
    </row>
    <row r="958" spans="5:6" x14ac:dyDescent="0.25">
      <c r="E958" s="16">
        <f t="shared" ca="1" si="28"/>
        <v>0.27743303830618049</v>
      </c>
      <c r="F958" s="16">
        <f t="shared" ca="1" si="29"/>
        <v>11.128571405821598</v>
      </c>
    </row>
    <row r="959" spans="5:6" x14ac:dyDescent="0.25">
      <c r="E959" s="16">
        <f t="shared" ca="1" si="28"/>
        <v>0.63618523051110254</v>
      </c>
      <c r="F959" s="16">
        <f t="shared" ca="1" si="29"/>
        <v>28.453765229272182</v>
      </c>
    </row>
    <row r="960" spans="5:6" x14ac:dyDescent="0.25">
      <c r="E960" s="16">
        <f t="shared" ca="1" si="28"/>
        <v>4.9610249426959463E-2</v>
      </c>
      <c r="F960" s="16">
        <f t="shared" ca="1" si="29"/>
        <v>3.8626580499599998</v>
      </c>
    </row>
    <row r="961" spans="5:6" x14ac:dyDescent="0.25">
      <c r="E961" s="16">
        <f t="shared" ca="1" si="28"/>
        <v>0.50181344719856935</v>
      </c>
      <c r="F961" s="16">
        <f t="shared" ca="1" si="29"/>
        <v>20.177046646137246</v>
      </c>
    </row>
    <row r="962" spans="5:6" x14ac:dyDescent="0.25">
      <c r="E962" s="16">
        <f t="shared" ca="1" si="28"/>
        <v>0.73161617952408076</v>
      </c>
      <c r="F962" s="16">
        <f t="shared" ca="1" si="29"/>
        <v>37.252099222557909</v>
      </c>
    </row>
    <row r="963" spans="5:6" x14ac:dyDescent="0.25">
      <c r="E963" s="16">
        <f t="shared" ca="1" si="28"/>
        <v>0.96725493463069923</v>
      </c>
      <c r="F963" s="16">
        <f t="shared" ca="1" si="29"/>
        <v>126.70956696135583</v>
      </c>
    </row>
    <row r="964" spans="5:6" x14ac:dyDescent="0.25">
      <c r="E964" s="16">
        <f t="shared" ref="E964:E1027" ca="1" si="30">RAND()</f>
        <v>0.727625958068151</v>
      </c>
      <c r="F964" s="16">
        <f t="shared" ref="F964:F1027" ca="1" si="31">_xlfn.LOGNORM.INV(E964,$C$3,$C$4)</f>
        <v>36.80555033891217</v>
      </c>
    </row>
    <row r="965" spans="5:6" x14ac:dyDescent="0.25">
      <c r="E965" s="16">
        <f t="shared" ca="1" si="30"/>
        <v>0.3988226077200292</v>
      </c>
      <c r="F965" s="16">
        <f t="shared" ca="1" si="31"/>
        <v>15.542903693529382</v>
      </c>
    </row>
    <row r="966" spans="5:6" x14ac:dyDescent="0.25">
      <c r="E966" s="16">
        <f t="shared" ca="1" si="30"/>
        <v>2.6082511548452425E-2</v>
      </c>
      <c r="F966" s="16">
        <f t="shared" ca="1" si="31"/>
        <v>2.8812683656843929</v>
      </c>
    </row>
    <row r="967" spans="5:6" x14ac:dyDescent="0.25">
      <c r="E967" s="16">
        <f t="shared" ca="1" si="30"/>
        <v>6.8041664265153567E-2</v>
      </c>
      <c r="F967" s="16">
        <f t="shared" ca="1" si="31"/>
        <v>4.5243046084675287</v>
      </c>
    </row>
    <row r="968" spans="5:6" x14ac:dyDescent="0.25">
      <c r="E968" s="16">
        <f t="shared" ca="1" si="30"/>
        <v>0.66368293602804262</v>
      </c>
      <c r="F968" s="16">
        <f t="shared" ca="1" si="31"/>
        <v>30.647024915106837</v>
      </c>
    </row>
    <row r="969" spans="5:6" x14ac:dyDescent="0.25">
      <c r="E969" s="16">
        <f t="shared" ca="1" si="30"/>
        <v>0.38538834983174231</v>
      </c>
      <c r="F969" s="16">
        <f t="shared" ca="1" si="31"/>
        <v>15.008863257361456</v>
      </c>
    </row>
    <row r="970" spans="5:6" x14ac:dyDescent="0.25">
      <c r="E970" s="16">
        <f t="shared" ca="1" si="30"/>
        <v>0.13895092971011536</v>
      </c>
      <c r="F970" s="16">
        <f t="shared" ca="1" si="31"/>
        <v>6.7866354498215813</v>
      </c>
    </row>
    <row r="971" spans="5:6" x14ac:dyDescent="0.25">
      <c r="E971" s="16">
        <f t="shared" ca="1" si="30"/>
        <v>0.95539704774800449</v>
      </c>
      <c r="F971" s="16">
        <f t="shared" ca="1" si="31"/>
        <v>109.90336928876533</v>
      </c>
    </row>
    <row r="972" spans="5:6" x14ac:dyDescent="0.25">
      <c r="E972" s="16">
        <f t="shared" ca="1" si="30"/>
        <v>8.5444931262863233E-2</v>
      </c>
      <c r="F972" s="16">
        <f t="shared" ca="1" si="31"/>
        <v>5.1071927748317236</v>
      </c>
    </row>
    <row r="973" spans="5:6" x14ac:dyDescent="0.25">
      <c r="E973" s="16">
        <f t="shared" ca="1" si="30"/>
        <v>0.43114538972124183</v>
      </c>
      <c r="F973" s="16">
        <f t="shared" ca="1" si="31"/>
        <v>16.886950458025968</v>
      </c>
    </row>
    <row r="974" spans="5:6" x14ac:dyDescent="0.25">
      <c r="E974" s="16">
        <f t="shared" ca="1" si="30"/>
        <v>0.55337477105018118</v>
      </c>
      <c r="F974" s="16">
        <f t="shared" ca="1" si="31"/>
        <v>22.970077063207373</v>
      </c>
    </row>
    <row r="975" spans="5:6" x14ac:dyDescent="0.25">
      <c r="E975" s="16">
        <f t="shared" ca="1" si="30"/>
        <v>0.53181504069856544</v>
      </c>
      <c r="F975" s="16">
        <f t="shared" ca="1" si="31"/>
        <v>21.754773402820963</v>
      </c>
    </row>
    <row r="976" spans="5:6" x14ac:dyDescent="0.25">
      <c r="E976" s="16">
        <f t="shared" ca="1" si="30"/>
        <v>0.22175270419524129</v>
      </c>
      <c r="F976" s="16">
        <f t="shared" ca="1" si="31"/>
        <v>9.3344584175464966</v>
      </c>
    </row>
    <row r="977" spans="5:6" x14ac:dyDescent="0.25">
      <c r="E977" s="16">
        <f t="shared" ca="1" si="30"/>
        <v>0.14804300589430852</v>
      </c>
      <c r="F977" s="16">
        <f t="shared" ca="1" si="31"/>
        <v>7.0648825561596649</v>
      </c>
    </row>
    <row r="978" spans="5:6" x14ac:dyDescent="0.25">
      <c r="E978" s="16">
        <f t="shared" ca="1" si="30"/>
        <v>0.73497475080683683</v>
      </c>
      <c r="F978" s="16">
        <f t="shared" ca="1" si="31"/>
        <v>37.634791551239999</v>
      </c>
    </row>
    <row r="979" spans="5:6" x14ac:dyDescent="0.25">
      <c r="E979" s="16">
        <f t="shared" ca="1" si="30"/>
        <v>0.48145524365867343</v>
      </c>
      <c r="F979" s="16">
        <f t="shared" ca="1" si="31"/>
        <v>19.172911734963726</v>
      </c>
    </row>
    <row r="980" spans="5:6" x14ac:dyDescent="0.25">
      <c r="E980" s="16">
        <f t="shared" ca="1" si="30"/>
        <v>0.2431797605933973</v>
      </c>
      <c r="F980" s="16">
        <f t="shared" ca="1" si="31"/>
        <v>10.013050819633188</v>
      </c>
    </row>
    <row r="981" spans="5:6" x14ac:dyDescent="0.25">
      <c r="E981" s="16">
        <f t="shared" ca="1" si="30"/>
        <v>0.36297314132012559</v>
      </c>
      <c r="F981" s="16">
        <f t="shared" ca="1" si="31"/>
        <v>14.146638969852569</v>
      </c>
    </row>
    <row r="982" spans="5:6" x14ac:dyDescent="0.25">
      <c r="E982" s="16">
        <f t="shared" ca="1" si="30"/>
        <v>0.92215447769669667</v>
      </c>
      <c r="F982" s="16">
        <f t="shared" ca="1" si="31"/>
        <v>83.072499270136987</v>
      </c>
    </row>
    <row r="983" spans="5:6" x14ac:dyDescent="0.25">
      <c r="E983" s="16">
        <f t="shared" ca="1" si="30"/>
        <v>0.37287079760716835</v>
      </c>
      <c r="F983" s="16">
        <f t="shared" ca="1" si="31"/>
        <v>14.523100528287502</v>
      </c>
    </row>
    <row r="984" spans="5:6" x14ac:dyDescent="0.25">
      <c r="E984" s="16">
        <f t="shared" ca="1" si="30"/>
        <v>0.22980473071615726</v>
      </c>
      <c r="F984" s="16">
        <f t="shared" ca="1" si="31"/>
        <v>9.5879770249386738</v>
      </c>
    </row>
    <row r="985" spans="5:6" x14ac:dyDescent="0.25">
      <c r="E985" s="16">
        <f t="shared" ca="1" si="30"/>
        <v>0.35985210193957262</v>
      </c>
      <c r="F985" s="16">
        <f t="shared" ca="1" si="31"/>
        <v>14.029269892727775</v>
      </c>
    </row>
    <row r="986" spans="5:6" x14ac:dyDescent="0.25">
      <c r="E986" s="16">
        <f t="shared" ca="1" si="30"/>
        <v>3.4555546583123764E-3</v>
      </c>
      <c r="F986" s="16">
        <f t="shared" ca="1" si="31"/>
        <v>1.3483782670379887</v>
      </c>
    </row>
    <row r="987" spans="5:6" x14ac:dyDescent="0.25">
      <c r="E987" s="16">
        <f t="shared" ca="1" si="30"/>
        <v>0.37467048365589639</v>
      </c>
      <c r="F987" s="16">
        <f t="shared" ca="1" si="31"/>
        <v>14.592264025068911</v>
      </c>
    </row>
    <row r="988" spans="5:6" x14ac:dyDescent="0.25">
      <c r="E988" s="16">
        <f t="shared" ca="1" si="30"/>
        <v>0.71456365606455885</v>
      </c>
      <c r="F988" s="16">
        <f t="shared" ca="1" si="31"/>
        <v>35.401943307439588</v>
      </c>
    </row>
    <row r="989" spans="5:6" x14ac:dyDescent="0.25">
      <c r="E989" s="16">
        <f t="shared" ca="1" si="30"/>
        <v>4.1530016616908805E-2</v>
      </c>
      <c r="F989" s="16">
        <f t="shared" ca="1" si="31"/>
        <v>3.5494741723698948</v>
      </c>
    </row>
    <row r="990" spans="5:6" x14ac:dyDescent="0.25">
      <c r="E990" s="16">
        <f t="shared" ca="1" si="30"/>
        <v>0.57120263769027257</v>
      </c>
      <c r="F990" s="16">
        <f t="shared" ca="1" si="31"/>
        <v>24.033214644594981</v>
      </c>
    </row>
    <row r="991" spans="5:6" x14ac:dyDescent="0.25">
      <c r="E991" s="16">
        <f t="shared" ca="1" si="30"/>
        <v>5.6773405432956281E-2</v>
      </c>
      <c r="F991" s="16">
        <f t="shared" ca="1" si="31"/>
        <v>4.1269956857483185</v>
      </c>
    </row>
    <row r="992" spans="5:6" x14ac:dyDescent="0.25">
      <c r="E992" s="16">
        <f t="shared" ca="1" si="30"/>
        <v>0.70195570854832057</v>
      </c>
      <c r="F992" s="16">
        <f t="shared" ca="1" si="31"/>
        <v>34.125116759879916</v>
      </c>
    </row>
    <row r="993" spans="5:6" x14ac:dyDescent="0.25">
      <c r="E993" s="16">
        <f t="shared" ca="1" si="30"/>
        <v>0.73667872482513308</v>
      </c>
      <c r="F993" s="16">
        <f t="shared" ca="1" si="31"/>
        <v>37.831402016761345</v>
      </c>
    </row>
    <row r="994" spans="5:6" x14ac:dyDescent="0.25">
      <c r="E994" s="16">
        <f t="shared" ca="1" si="30"/>
        <v>0.84313692600589996</v>
      </c>
      <c r="F994" s="16">
        <f t="shared" ca="1" si="31"/>
        <v>55.005557845690007</v>
      </c>
    </row>
    <row r="995" spans="5:6" x14ac:dyDescent="0.25">
      <c r="E995" s="16">
        <f t="shared" ca="1" si="30"/>
        <v>0.31258830499250456</v>
      </c>
      <c r="F995" s="16">
        <f t="shared" ca="1" si="31"/>
        <v>12.323068648387521</v>
      </c>
    </row>
    <row r="996" spans="5:6" x14ac:dyDescent="0.25">
      <c r="E996" s="16">
        <f t="shared" ca="1" si="30"/>
        <v>0.64116875299197396</v>
      </c>
      <c r="F996" s="16">
        <f t="shared" ca="1" si="31"/>
        <v>28.834845641457587</v>
      </c>
    </row>
    <row r="997" spans="5:6" x14ac:dyDescent="0.25">
      <c r="E997" s="16">
        <f t="shared" ca="1" si="30"/>
        <v>0.33491252978277009</v>
      </c>
      <c r="F997" s="16">
        <f t="shared" ca="1" si="31"/>
        <v>13.113102013457398</v>
      </c>
    </row>
    <row r="998" spans="5:6" x14ac:dyDescent="0.25">
      <c r="E998" s="16">
        <f t="shared" ca="1" si="30"/>
        <v>0.51372704566143212</v>
      </c>
      <c r="F998" s="16">
        <f t="shared" ca="1" si="31"/>
        <v>20.788821061939124</v>
      </c>
    </row>
    <row r="999" spans="5:6" x14ac:dyDescent="0.25">
      <c r="E999" s="16">
        <f t="shared" ca="1" si="30"/>
        <v>0.54188715003689925</v>
      </c>
      <c r="F999" s="16">
        <f t="shared" ca="1" si="31"/>
        <v>22.313439727766941</v>
      </c>
    </row>
    <row r="1000" spans="5:6" x14ac:dyDescent="0.25">
      <c r="E1000" s="16">
        <f t="shared" ca="1" si="30"/>
        <v>0.55174501013797417</v>
      </c>
      <c r="F1000" s="16">
        <f t="shared" ca="1" si="31"/>
        <v>22.875611577832792</v>
      </c>
    </row>
    <row r="1001" spans="5:6" x14ac:dyDescent="0.25">
      <c r="E1001" s="16">
        <f t="shared" ca="1" si="30"/>
        <v>0.17368435360698986</v>
      </c>
      <c r="F1001" s="16">
        <f t="shared" ca="1" si="31"/>
        <v>7.8482817682049459</v>
      </c>
    </row>
    <row r="1002" spans="5:6" x14ac:dyDescent="0.25">
      <c r="E1002" s="16">
        <f t="shared" ca="1" si="30"/>
        <v>0.70217526788824292</v>
      </c>
      <c r="F1002" s="16">
        <f t="shared" ca="1" si="31"/>
        <v>34.146740504553691</v>
      </c>
    </row>
    <row r="1003" spans="5:6" x14ac:dyDescent="0.25">
      <c r="E1003" s="16">
        <f t="shared" ca="1" si="30"/>
        <v>0.72017955841186199</v>
      </c>
      <c r="F1003" s="16">
        <f t="shared" ca="1" si="31"/>
        <v>35.994818613202511</v>
      </c>
    </row>
    <row r="1004" spans="5:6" x14ac:dyDescent="0.25">
      <c r="E1004" s="16">
        <f t="shared" ca="1" si="30"/>
        <v>0.72951841218630642</v>
      </c>
      <c r="F1004" s="16">
        <f t="shared" ca="1" si="31"/>
        <v>37.016254693951637</v>
      </c>
    </row>
    <row r="1005" spans="5:6" x14ac:dyDescent="0.25">
      <c r="E1005" s="16">
        <f t="shared" ca="1" si="30"/>
        <v>0.70192573354505672</v>
      </c>
      <c r="F1005" s="16">
        <f t="shared" ca="1" si="31"/>
        <v>34.122166236884617</v>
      </c>
    </row>
    <row r="1006" spans="5:6" x14ac:dyDescent="0.25">
      <c r="E1006" s="16">
        <f t="shared" ca="1" si="30"/>
        <v>0.46174327535897908</v>
      </c>
      <c r="F1006" s="16">
        <f t="shared" ca="1" si="31"/>
        <v>18.2462059070821</v>
      </c>
    </row>
    <row r="1007" spans="5:6" x14ac:dyDescent="0.25">
      <c r="E1007" s="16">
        <f t="shared" ca="1" si="30"/>
        <v>0.69303837604555252</v>
      </c>
      <c r="F1007" s="16">
        <f t="shared" ca="1" si="31"/>
        <v>33.264182963927112</v>
      </c>
    </row>
    <row r="1008" spans="5:6" x14ac:dyDescent="0.25">
      <c r="E1008" s="16">
        <f t="shared" ca="1" si="30"/>
        <v>0.67328178679133788</v>
      </c>
      <c r="F1008" s="16">
        <f t="shared" ca="1" si="31"/>
        <v>31.468699588952411</v>
      </c>
    </row>
    <row r="1009" spans="5:6" x14ac:dyDescent="0.25">
      <c r="E1009" s="16">
        <f t="shared" ca="1" si="30"/>
        <v>0.48323386030587656</v>
      </c>
      <c r="F1009" s="16">
        <f t="shared" ca="1" si="31"/>
        <v>19.258665998310512</v>
      </c>
    </row>
    <row r="1010" spans="5:6" x14ac:dyDescent="0.25">
      <c r="E1010" s="16">
        <f t="shared" ca="1" si="30"/>
        <v>0.76892250137322982</v>
      </c>
      <c r="F1010" s="16">
        <f t="shared" ca="1" si="31"/>
        <v>41.900718477387542</v>
      </c>
    </row>
    <row r="1011" spans="5:6" x14ac:dyDescent="0.25">
      <c r="E1011" s="16">
        <f t="shared" ca="1" si="30"/>
        <v>0.39168799972525792</v>
      </c>
      <c r="F1011" s="16">
        <f t="shared" ca="1" si="31"/>
        <v>15.257600693433167</v>
      </c>
    </row>
    <row r="1012" spans="5:6" x14ac:dyDescent="0.25">
      <c r="E1012" s="16">
        <f t="shared" ca="1" si="30"/>
        <v>0.88531817197476348</v>
      </c>
      <c r="F1012" s="16">
        <f t="shared" ca="1" si="31"/>
        <v>66.819815095647769</v>
      </c>
    </row>
    <row r="1013" spans="5:6" x14ac:dyDescent="0.25">
      <c r="E1013" s="16">
        <f t="shared" ca="1" si="30"/>
        <v>0.68931500532870527</v>
      </c>
      <c r="F1013" s="16">
        <f t="shared" ca="1" si="31"/>
        <v>32.914380175100526</v>
      </c>
    </row>
    <row r="1014" spans="5:6" x14ac:dyDescent="0.25">
      <c r="E1014" s="16">
        <f t="shared" ca="1" si="30"/>
        <v>0.73864537584979184</v>
      </c>
      <c r="F1014" s="16">
        <f t="shared" ca="1" si="31"/>
        <v>38.060414872609364</v>
      </c>
    </row>
    <row r="1015" spans="5:6" x14ac:dyDescent="0.25">
      <c r="E1015" s="16">
        <f t="shared" ca="1" si="30"/>
        <v>4.0325459946618292E-2</v>
      </c>
      <c r="F1015" s="16">
        <f t="shared" ca="1" si="31"/>
        <v>3.5011038094286215</v>
      </c>
    </row>
    <row r="1016" spans="5:6" x14ac:dyDescent="0.25">
      <c r="E1016" s="16">
        <f t="shared" ca="1" si="30"/>
        <v>0.7297626772333613</v>
      </c>
      <c r="F1016" s="16">
        <f t="shared" ca="1" si="31"/>
        <v>37.043592428289841</v>
      </c>
    </row>
    <row r="1017" spans="5:6" x14ac:dyDescent="0.25">
      <c r="E1017" s="16">
        <f t="shared" ca="1" si="30"/>
        <v>0.40699656517979899</v>
      </c>
      <c r="F1017" s="16">
        <f t="shared" ca="1" si="31"/>
        <v>15.874629524214125</v>
      </c>
    </row>
    <row r="1018" spans="5:6" x14ac:dyDescent="0.25">
      <c r="E1018" s="16">
        <f t="shared" ca="1" si="30"/>
        <v>0.51259092668662809</v>
      </c>
      <c r="F1018" s="16">
        <f t="shared" ca="1" si="31"/>
        <v>20.729670141430773</v>
      </c>
    </row>
    <row r="1019" spans="5:6" x14ac:dyDescent="0.25">
      <c r="E1019" s="16">
        <f t="shared" ca="1" si="30"/>
        <v>0.86380682320225943</v>
      </c>
      <c r="F1019" s="16">
        <f t="shared" ca="1" si="31"/>
        <v>60.194657864790699</v>
      </c>
    </row>
    <row r="1020" spans="5:6" x14ac:dyDescent="0.25">
      <c r="E1020" s="16">
        <f t="shared" ca="1" si="30"/>
        <v>0.66746854743828798</v>
      </c>
      <c r="F1020" s="16">
        <f t="shared" ca="1" si="31"/>
        <v>30.967359897445213</v>
      </c>
    </row>
    <row r="1021" spans="5:6" x14ac:dyDescent="0.25">
      <c r="E1021" s="16">
        <f t="shared" ca="1" si="30"/>
        <v>0.42934501062865504</v>
      </c>
      <c r="F1021" s="16">
        <f t="shared" ca="1" si="31"/>
        <v>16.809732564807359</v>
      </c>
    </row>
    <row r="1022" spans="5:6" x14ac:dyDescent="0.25">
      <c r="E1022" s="16">
        <f t="shared" ca="1" si="30"/>
        <v>0.94126189456260434</v>
      </c>
      <c r="F1022" s="16">
        <f t="shared" ca="1" si="31"/>
        <v>96.106332961802764</v>
      </c>
    </row>
    <row r="1023" spans="5:6" x14ac:dyDescent="0.25">
      <c r="E1023" s="16">
        <f t="shared" ca="1" si="30"/>
        <v>0.24191291279032789</v>
      </c>
      <c r="F1023" s="16">
        <f t="shared" ca="1" si="31"/>
        <v>9.972561748164221</v>
      </c>
    </row>
    <row r="1024" spans="5:6" x14ac:dyDescent="0.25">
      <c r="E1024" s="16">
        <f t="shared" ca="1" si="30"/>
        <v>0.72246153206052799</v>
      </c>
      <c r="F1024" s="16">
        <f t="shared" ca="1" si="31"/>
        <v>36.240222557814008</v>
      </c>
    </row>
    <row r="1025" spans="5:6" x14ac:dyDescent="0.25">
      <c r="E1025" s="16">
        <f t="shared" ca="1" si="30"/>
        <v>0.40660519405228779</v>
      </c>
      <c r="F1025" s="16">
        <f t="shared" ca="1" si="31"/>
        <v>15.85862527762907</v>
      </c>
    </row>
    <row r="1026" spans="5:6" x14ac:dyDescent="0.25">
      <c r="E1026" s="16">
        <f t="shared" ca="1" si="30"/>
        <v>0.81152365564589701</v>
      </c>
      <c r="F1026" s="16">
        <f t="shared" ca="1" si="31"/>
        <v>48.59521095942884</v>
      </c>
    </row>
    <row r="1027" spans="5:6" x14ac:dyDescent="0.25">
      <c r="E1027" s="16">
        <f t="shared" ca="1" si="30"/>
        <v>0.74455967147781843</v>
      </c>
      <c r="F1027" s="16">
        <f t="shared" ca="1" si="31"/>
        <v>38.763033226346799</v>
      </c>
    </row>
    <row r="1028" spans="5:6" x14ac:dyDescent="0.25">
      <c r="E1028" s="16">
        <f t="shared" ref="E1028:E1091" ca="1" si="32">RAND()</f>
        <v>6.9302430506485879E-2</v>
      </c>
      <c r="F1028" s="16">
        <f t="shared" ref="F1028:F1091" ca="1" si="33">_xlfn.LOGNORM.INV(E1028,$C$3,$C$4)</f>
        <v>4.5676259017239378</v>
      </c>
    </row>
    <row r="1029" spans="5:6" x14ac:dyDescent="0.25">
      <c r="E1029" s="16">
        <f t="shared" ca="1" si="32"/>
        <v>0.15319138320890169</v>
      </c>
      <c r="F1029" s="16">
        <f t="shared" ca="1" si="33"/>
        <v>7.2221915411227684</v>
      </c>
    </row>
    <row r="1030" spans="5:6" x14ac:dyDescent="0.25">
      <c r="E1030" s="16">
        <f t="shared" ca="1" si="32"/>
        <v>0.18334681048776136</v>
      </c>
      <c r="F1030" s="16">
        <f t="shared" ca="1" si="33"/>
        <v>8.1442811532760331</v>
      </c>
    </row>
    <row r="1031" spans="5:6" x14ac:dyDescent="0.25">
      <c r="E1031" s="16">
        <f t="shared" ca="1" si="32"/>
        <v>0.1716768796755429</v>
      </c>
      <c r="F1031" s="16">
        <f t="shared" ca="1" si="33"/>
        <v>7.7868819289159026</v>
      </c>
    </row>
    <row r="1032" spans="5:6" x14ac:dyDescent="0.25">
      <c r="E1032" s="16">
        <f t="shared" ca="1" si="32"/>
        <v>0.79089881306627807</v>
      </c>
      <c r="F1032" s="16">
        <f t="shared" ca="1" si="33"/>
        <v>45.12984952068755</v>
      </c>
    </row>
    <row r="1033" spans="5:6" x14ac:dyDescent="0.25">
      <c r="E1033" s="16">
        <f t="shared" ca="1" si="32"/>
        <v>0.50600172311538272</v>
      </c>
      <c r="F1033" s="16">
        <f t="shared" ca="1" si="33"/>
        <v>20.390001463812563</v>
      </c>
    </row>
    <row r="1034" spans="5:6" x14ac:dyDescent="0.25">
      <c r="E1034" s="16">
        <f t="shared" ca="1" si="32"/>
        <v>0.67739188120921279</v>
      </c>
      <c r="F1034" s="16">
        <f t="shared" ca="1" si="33"/>
        <v>31.830277881036174</v>
      </c>
    </row>
    <row r="1035" spans="5:6" x14ac:dyDescent="0.25">
      <c r="E1035" s="16">
        <f t="shared" ca="1" si="32"/>
        <v>0.8723079752438283</v>
      </c>
      <c r="F1035" s="16">
        <f t="shared" ca="1" si="33"/>
        <v>62.637806108949796</v>
      </c>
    </row>
    <row r="1036" spans="5:6" x14ac:dyDescent="0.25">
      <c r="E1036" s="16">
        <f t="shared" ca="1" si="32"/>
        <v>0.36459992824490128</v>
      </c>
      <c r="F1036" s="16">
        <f t="shared" ca="1" si="33"/>
        <v>14.208067014013894</v>
      </c>
    </row>
    <row r="1037" spans="5:6" x14ac:dyDescent="0.25">
      <c r="E1037" s="16">
        <f t="shared" ca="1" si="32"/>
        <v>0.45783385341466709</v>
      </c>
      <c r="F1037" s="16">
        <f t="shared" ca="1" si="33"/>
        <v>18.067370530114662</v>
      </c>
    </row>
    <row r="1038" spans="5:6" x14ac:dyDescent="0.25">
      <c r="E1038" s="16">
        <f t="shared" ca="1" si="32"/>
        <v>0.27629097615552523</v>
      </c>
      <c r="F1038" s="16">
        <f t="shared" ca="1" si="33"/>
        <v>11.090672228410911</v>
      </c>
    </row>
    <row r="1039" spans="5:6" x14ac:dyDescent="0.25">
      <c r="E1039" s="16">
        <f t="shared" ca="1" si="32"/>
        <v>5.5398783910779348E-2</v>
      </c>
      <c r="F1039" s="16">
        <f t="shared" ca="1" si="33"/>
        <v>4.077081756058984</v>
      </c>
    </row>
    <row r="1040" spans="5:6" x14ac:dyDescent="0.25">
      <c r="E1040" s="16">
        <f t="shared" ca="1" si="32"/>
        <v>0.62532099001834374</v>
      </c>
      <c r="F1040" s="16">
        <f t="shared" ca="1" si="33"/>
        <v>27.646136281083855</v>
      </c>
    </row>
    <row r="1041" spans="5:6" x14ac:dyDescent="0.25">
      <c r="E1041" s="16">
        <f t="shared" ca="1" si="32"/>
        <v>0.87005495560478152</v>
      </c>
      <c r="F1041" s="16">
        <f t="shared" ca="1" si="33"/>
        <v>61.970034210627936</v>
      </c>
    </row>
    <row r="1042" spans="5:6" x14ac:dyDescent="0.25">
      <c r="E1042" s="16">
        <f t="shared" ca="1" si="32"/>
        <v>0.84225447521481578</v>
      </c>
      <c r="F1042" s="16">
        <f t="shared" ca="1" si="33"/>
        <v>54.804196001423243</v>
      </c>
    </row>
    <row r="1043" spans="5:6" x14ac:dyDescent="0.25">
      <c r="E1043" s="16">
        <f t="shared" ca="1" si="32"/>
        <v>0.85258937902719656</v>
      </c>
      <c r="F1043" s="16">
        <f t="shared" ca="1" si="33"/>
        <v>57.260078953589101</v>
      </c>
    </row>
    <row r="1044" spans="5:6" x14ac:dyDescent="0.25">
      <c r="E1044" s="16">
        <f t="shared" ca="1" si="32"/>
        <v>0.46903264330422034</v>
      </c>
      <c r="F1044" s="16">
        <f t="shared" ca="1" si="33"/>
        <v>18.583948618285728</v>
      </c>
    </row>
    <row r="1045" spans="5:6" x14ac:dyDescent="0.25">
      <c r="E1045" s="16">
        <f t="shared" ca="1" si="32"/>
        <v>0.25964488925011053</v>
      </c>
      <c r="F1045" s="16">
        <f t="shared" ca="1" si="33"/>
        <v>10.544025770879928</v>
      </c>
    </row>
    <row r="1046" spans="5:6" x14ac:dyDescent="0.25">
      <c r="E1046" s="16">
        <f t="shared" ca="1" si="32"/>
        <v>0.46596918241920704</v>
      </c>
      <c r="F1046" s="16">
        <f t="shared" ca="1" si="33"/>
        <v>18.441317710014467</v>
      </c>
    </row>
    <row r="1047" spans="5:6" x14ac:dyDescent="0.25">
      <c r="E1047" s="16">
        <f t="shared" ca="1" si="32"/>
        <v>0.20866259849353974</v>
      </c>
      <c r="F1047" s="16">
        <f t="shared" ca="1" si="33"/>
        <v>8.9256532620874598</v>
      </c>
    </row>
    <row r="1048" spans="5:6" x14ac:dyDescent="0.25">
      <c r="E1048" s="16">
        <f t="shared" ca="1" si="32"/>
        <v>0.51294167823263226</v>
      </c>
      <c r="F1048" s="16">
        <f t="shared" ca="1" si="33"/>
        <v>20.747913105469731</v>
      </c>
    </row>
    <row r="1049" spans="5:6" x14ac:dyDescent="0.25">
      <c r="E1049" s="16">
        <f t="shared" ca="1" si="32"/>
        <v>0.98832610434552792</v>
      </c>
      <c r="F1049" s="16">
        <f t="shared" ca="1" si="33"/>
        <v>193.96838633608061</v>
      </c>
    </row>
    <row r="1050" spans="5:6" x14ac:dyDescent="0.25">
      <c r="E1050" s="16">
        <f t="shared" ca="1" si="32"/>
        <v>0.94724614786522654</v>
      </c>
      <c r="F1050" s="16">
        <f t="shared" ca="1" si="33"/>
        <v>101.36411688712552</v>
      </c>
    </row>
    <row r="1051" spans="5:6" x14ac:dyDescent="0.25">
      <c r="E1051" s="16">
        <f t="shared" ca="1" si="32"/>
        <v>0.30142111641062597</v>
      </c>
      <c r="F1051" s="16">
        <f t="shared" ca="1" si="33"/>
        <v>11.937472506829589</v>
      </c>
    </row>
    <row r="1052" spans="5:6" x14ac:dyDescent="0.25">
      <c r="E1052" s="16">
        <f t="shared" ca="1" si="32"/>
        <v>0.88466113290460835</v>
      </c>
      <c r="F1052" s="16">
        <f t="shared" ca="1" si="33"/>
        <v>66.594025619368608</v>
      </c>
    </row>
    <row r="1053" spans="5:6" x14ac:dyDescent="0.25">
      <c r="E1053" s="16">
        <f t="shared" ca="1" si="32"/>
        <v>0.14530941352393612</v>
      </c>
      <c r="F1053" s="16">
        <f t="shared" ca="1" si="33"/>
        <v>6.9812986075910288</v>
      </c>
    </row>
    <row r="1054" spans="5:6" x14ac:dyDescent="0.25">
      <c r="E1054" s="16">
        <f t="shared" ca="1" si="32"/>
        <v>0.2977956613994488</v>
      </c>
      <c r="F1054" s="16">
        <f t="shared" ca="1" si="33"/>
        <v>11.813571241910386</v>
      </c>
    </row>
    <row r="1055" spans="5:6" x14ac:dyDescent="0.25">
      <c r="E1055" s="16">
        <f t="shared" ca="1" si="32"/>
        <v>0.64330853196675442</v>
      </c>
      <c r="F1055" s="16">
        <f t="shared" ca="1" si="33"/>
        <v>29.00059989229112</v>
      </c>
    </row>
    <row r="1056" spans="5:6" x14ac:dyDescent="0.25">
      <c r="E1056" s="16">
        <f t="shared" ca="1" si="32"/>
        <v>0.47304932043102221</v>
      </c>
      <c r="F1056" s="16">
        <f t="shared" ca="1" si="33"/>
        <v>18.772503104317302</v>
      </c>
    </row>
    <row r="1057" spans="5:6" x14ac:dyDescent="0.25">
      <c r="E1057" s="16">
        <f t="shared" ca="1" si="32"/>
        <v>0.22648616974032887</v>
      </c>
      <c r="F1057" s="16">
        <f t="shared" ca="1" si="33"/>
        <v>9.4832879499121763</v>
      </c>
    </row>
    <row r="1058" spans="5:6" x14ac:dyDescent="0.25">
      <c r="E1058" s="16">
        <f t="shared" ca="1" si="32"/>
        <v>0.68478574882576748</v>
      </c>
      <c r="F1058" s="16">
        <f t="shared" ca="1" si="33"/>
        <v>32.49622133887415</v>
      </c>
    </row>
    <row r="1059" spans="5:6" x14ac:dyDescent="0.25">
      <c r="E1059" s="16">
        <f t="shared" ca="1" si="32"/>
        <v>0.21470893587121842</v>
      </c>
      <c r="F1059" s="16">
        <f t="shared" ca="1" si="33"/>
        <v>9.1140010619700931</v>
      </c>
    </row>
    <row r="1060" spans="5:6" x14ac:dyDescent="0.25">
      <c r="E1060" s="16">
        <f t="shared" ca="1" si="32"/>
        <v>0.60142244077109663</v>
      </c>
      <c r="F1060" s="16">
        <f t="shared" ca="1" si="33"/>
        <v>25.972301473020924</v>
      </c>
    </row>
    <row r="1061" spans="5:6" x14ac:dyDescent="0.25">
      <c r="E1061" s="16">
        <f t="shared" ca="1" si="32"/>
        <v>0.32195636841800912</v>
      </c>
      <c r="F1061" s="16">
        <f t="shared" ca="1" si="33"/>
        <v>12.651362320436858</v>
      </c>
    </row>
    <row r="1062" spans="5:6" x14ac:dyDescent="0.25">
      <c r="E1062" s="16">
        <f t="shared" ca="1" si="32"/>
        <v>0.11828508933826853</v>
      </c>
      <c r="F1062" s="16">
        <f t="shared" ca="1" si="33"/>
        <v>6.1496601129993902</v>
      </c>
    </row>
    <row r="1063" spans="5:6" x14ac:dyDescent="0.25">
      <c r="E1063" s="16">
        <f t="shared" ca="1" si="32"/>
        <v>0.69227030052916161</v>
      </c>
      <c r="F1063" s="16">
        <f t="shared" ca="1" si="33"/>
        <v>33.191568782298681</v>
      </c>
    </row>
    <row r="1064" spans="5:6" x14ac:dyDescent="0.25">
      <c r="E1064" s="16">
        <f t="shared" ca="1" si="32"/>
        <v>0.22392501883962068</v>
      </c>
      <c r="F1064" s="16">
        <f t="shared" ca="1" si="33"/>
        <v>9.4026897206341218</v>
      </c>
    </row>
    <row r="1065" spans="5:6" x14ac:dyDescent="0.25">
      <c r="E1065" s="16">
        <f t="shared" ca="1" si="32"/>
        <v>0.60888816378357691</v>
      </c>
      <c r="F1065" s="16">
        <f t="shared" ca="1" si="33"/>
        <v>26.480864451528312</v>
      </c>
    </row>
    <row r="1066" spans="5:6" x14ac:dyDescent="0.25">
      <c r="E1066" s="16">
        <f t="shared" ca="1" si="32"/>
        <v>0.31542604003299224</v>
      </c>
      <c r="F1066" s="16">
        <f t="shared" ca="1" si="33"/>
        <v>12.422037525956631</v>
      </c>
    </row>
    <row r="1067" spans="5:6" x14ac:dyDescent="0.25">
      <c r="E1067" s="16">
        <f t="shared" ca="1" si="32"/>
        <v>0.31675941263398022</v>
      </c>
      <c r="F1067" s="16">
        <f t="shared" ca="1" si="33"/>
        <v>12.468681883249186</v>
      </c>
    </row>
    <row r="1068" spans="5:6" x14ac:dyDescent="0.25">
      <c r="E1068" s="16">
        <f t="shared" ca="1" si="32"/>
        <v>0.45709333127852081</v>
      </c>
      <c r="F1068" s="16">
        <f t="shared" ca="1" si="33"/>
        <v>18.033673183115113</v>
      </c>
    </row>
    <row r="1069" spans="5:6" x14ac:dyDescent="0.25">
      <c r="E1069" s="16">
        <f t="shared" ca="1" si="32"/>
        <v>0.86886311099920832</v>
      </c>
      <c r="F1069" s="16">
        <f t="shared" ca="1" si="33"/>
        <v>61.622871297925116</v>
      </c>
    </row>
    <row r="1070" spans="5:6" x14ac:dyDescent="0.25">
      <c r="E1070" s="16">
        <f t="shared" ca="1" si="32"/>
        <v>0.25457389015048582</v>
      </c>
      <c r="F1070" s="16">
        <f t="shared" ca="1" si="33"/>
        <v>10.379521054076719</v>
      </c>
    </row>
    <row r="1071" spans="5:6" x14ac:dyDescent="0.25">
      <c r="E1071" s="16">
        <f t="shared" ca="1" si="32"/>
        <v>0.20330847971714416</v>
      </c>
      <c r="F1071" s="16">
        <f t="shared" ca="1" si="33"/>
        <v>8.7594950543307313</v>
      </c>
    </row>
    <row r="1072" spans="5:6" x14ac:dyDescent="0.25">
      <c r="E1072" s="16">
        <f t="shared" ca="1" si="32"/>
        <v>0.51759440550500013</v>
      </c>
      <c r="F1072" s="16">
        <f t="shared" ca="1" si="33"/>
        <v>20.991486294444247</v>
      </c>
    </row>
    <row r="1073" spans="5:6" x14ac:dyDescent="0.25">
      <c r="E1073" s="16">
        <f t="shared" ca="1" si="32"/>
        <v>0.98608567607936459</v>
      </c>
      <c r="F1073" s="16">
        <f t="shared" ca="1" si="33"/>
        <v>181.21669158022064</v>
      </c>
    </row>
    <row r="1074" spans="5:6" x14ac:dyDescent="0.25">
      <c r="E1074" s="16">
        <f t="shared" ca="1" si="32"/>
        <v>0.62705112983794076</v>
      </c>
      <c r="F1074" s="16">
        <f t="shared" ca="1" si="33"/>
        <v>27.77269164198287</v>
      </c>
    </row>
    <row r="1075" spans="5:6" x14ac:dyDescent="0.25">
      <c r="E1075" s="16">
        <f t="shared" ca="1" si="32"/>
        <v>0.57773506224962812</v>
      </c>
      <c r="F1075" s="16">
        <f t="shared" ca="1" si="33"/>
        <v>24.437102748899807</v>
      </c>
    </row>
    <row r="1076" spans="5:6" x14ac:dyDescent="0.25">
      <c r="E1076" s="16">
        <f t="shared" ca="1" si="32"/>
        <v>3.145597080687268E-2</v>
      </c>
      <c r="F1076" s="16">
        <f t="shared" ca="1" si="33"/>
        <v>3.1273521122659895</v>
      </c>
    </row>
    <row r="1077" spans="5:6" x14ac:dyDescent="0.25">
      <c r="E1077" s="16">
        <f t="shared" ca="1" si="32"/>
        <v>0.57164143227259023</v>
      </c>
      <c r="F1077" s="16">
        <f t="shared" ca="1" si="33"/>
        <v>24.060095375818342</v>
      </c>
    </row>
    <row r="1078" spans="5:6" x14ac:dyDescent="0.25">
      <c r="E1078" s="16">
        <f t="shared" ca="1" si="32"/>
        <v>0.54970627698477059</v>
      </c>
      <c r="F1078" s="16">
        <f t="shared" ca="1" si="33"/>
        <v>22.758058238110163</v>
      </c>
    </row>
    <row r="1079" spans="5:6" x14ac:dyDescent="0.25">
      <c r="E1079" s="16">
        <f t="shared" ca="1" si="32"/>
        <v>0.76545708637314069</v>
      </c>
      <c r="F1079" s="16">
        <f t="shared" ca="1" si="33"/>
        <v>41.42842639343889</v>
      </c>
    </row>
    <row r="1080" spans="5:6" x14ac:dyDescent="0.25">
      <c r="E1080" s="16">
        <f t="shared" ca="1" si="32"/>
        <v>0.67753853842987799</v>
      </c>
      <c r="F1080" s="16">
        <f t="shared" ca="1" si="33"/>
        <v>31.843291418037598</v>
      </c>
    </row>
    <row r="1081" spans="5:6" x14ac:dyDescent="0.25">
      <c r="E1081" s="16">
        <f t="shared" ca="1" si="32"/>
        <v>0.86017446533074415</v>
      </c>
      <c r="F1081" s="16">
        <f t="shared" ca="1" si="33"/>
        <v>59.210773881157344</v>
      </c>
    </row>
    <row r="1082" spans="5:6" x14ac:dyDescent="0.25">
      <c r="E1082" s="16">
        <f t="shared" ca="1" si="32"/>
        <v>0.26338683652327255</v>
      </c>
      <c r="F1082" s="16">
        <f t="shared" ca="1" si="33"/>
        <v>10.666001981934317</v>
      </c>
    </row>
    <row r="1083" spans="5:6" x14ac:dyDescent="0.25">
      <c r="E1083" s="16">
        <f t="shared" ca="1" si="32"/>
        <v>0.85936967539375486</v>
      </c>
      <c r="F1083" s="16">
        <f t="shared" ca="1" si="33"/>
        <v>58.997302176438893</v>
      </c>
    </row>
    <row r="1084" spans="5:6" x14ac:dyDescent="0.25">
      <c r="E1084" s="16">
        <f t="shared" ca="1" si="32"/>
        <v>0.74256281430282545</v>
      </c>
      <c r="F1084" s="16">
        <f t="shared" ca="1" si="33"/>
        <v>38.523430938656425</v>
      </c>
    </row>
    <row r="1085" spans="5:6" x14ac:dyDescent="0.25">
      <c r="E1085" s="16">
        <f t="shared" ca="1" si="32"/>
        <v>0.43555536381767146</v>
      </c>
      <c r="F1085" s="16">
        <f t="shared" ca="1" si="33"/>
        <v>17.077336103603294</v>
      </c>
    </row>
    <row r="1086" spans="5:6" x14ac:dyDescent="0.25">
      <c r="E1086" s="16">
        <f t="shared" ca="1" si="32"/>
        <v>0.43283953624463756</v>
      </c>
      <c r="F1086" s="16">
        <f t="shared" ca="1" si="33"/>
        <v>16.959879544260339</v>
      </c>
    </row>
    <row r="1087" spans="5:6" x14ac:dyDescent="0.25">
      <c r="E1087" s="16">
        <f t="shared" ca="1" si="32"/>
        <v>4.4756275900053044E-3</v>
      </c>
      <c r="F1087" s="16">
        <f t="shared" ca="1" si="33"/>
        <v>1.4712167342033704</v>
      </c>
    </row>
    <row r="1088" spans="5:6" x14ac:dyDescent="0.25">
      <c r="E1088" s="16">
        <f t="shared" ca="1" si="32"/>
        <v>0.38897420980181674</v>
      </c>
      <c r="F1088" s="16">
        <f t="shared" ca="1" si="33"/>
        <v>15.150088938602547</v>
      </c>
    </row>
    <row r="1089" spans="5:6" x14ac:dyDescent="0.25">
      <c r="E1089" s="16">
        <f t="shared" ca="1" si="32"/>
        <v>5.4389569304165164E-2</v>
      </c>
      <c r="F1089" s="16">
        <f t="shared" ca="1" si="33"/>
        <v>4.0402040803390813</v>
      </c>
    </row>
    <row r="1090" spans="5:6" x14ac:dyDescent="0.25">
      <c r="E1090" s="16">
        <f t="shared" ca="1" si="32"/>
        <v>0.34183352583784266</v>
      </c>
      <c r="F1090" s="16">
        <f t="shared" ca="1" si="33"/>
        <v>13.363615565810967</v>
      </c>
    </row>
    <row r="1091" spans="5:6" x14ac:dyDescent="0.25">
      <c r="E1091" s="16">
        <f t="shared" ca="1" si="32"/>
        <v>0.84958721336468479</v>
      </c>
      <c r="F1091" s="16">
        <f t="shared" ca="1" si="33"/>
        <v>56.52395896959289</v>
      </c>
    </row>
    <row r="1092" spans="5:6" x14ac:dyDescent="0.25">
      <c r="E1092" s="16">
        <f t="shared" ref="E1092:E1155" ca="1" si="34">RAND()</f>
        <v>0.35545989978958781</v>
      </c>
      <c r="F1092" s="16">
        <f t="shared" ref="F1092:F1155" ca="1" si="35">_xlfn.LOGNORM.INV(E1092,$C$3,$C$4)</f>
        <v>13.865156239888904</v>
      </c>
    </row>
    <row r="1093" spans="5:6" x14ac:dyDescent="0.25">
      <c r="E1093" s="16">
        <f t="shared" ca="1" si="34"/>
        <v>0.76210293611595537</v>
      </c>
      <c r="F1093" s="16">
        <f t="shared" ca="1" si="35"/>
        <v>40.97997109094814</v>
      </c>
    </row>
    <row r="1094" spans="5:6" x14ac:dyDescent="0.25">
      <c r="E1094" s="16">
        <f t="shared" ca="1" si="34"/>
        <v>0.41884145270217965</v>
      </c>
      <c r="F1094" s="16">
        <f t="shared" ca="1" si="35"/>
        <v>16.364948956002074</v>
      </c>
    </row>
    <row r="1095" spans="5:6" x14ac:dyDescent="0.25">
      <c r="E1095" s="16">
        <f t="shared" ca="1" si="34"/>
        <v>0.73853519767948994</v>
      </c>
      <c r="F1095" s="16">
        <f t="shared" ca="1" si="35"/>
        <v>38.047524878060536</v>
      </c>
    </row>
    <row r="1096" spans="5:6" x14ac:dyDescent="0.25">
      <c r="E1096" s="16">
        <f t="shared" ca="1" si="34"/>
        <v>0.75155838677017495</v>
      </c>
      <c r="F1096" s="16">
        <f t="shared" ca="1" si="35"/>
        <v>39.622689897823655</v>
      </c>
    </row>
    <row r="1097" spans="5:6" x14ac:dyDescent="0.25">
      <c r="E1097" s="16">
        <f t="shared" ca="1" si="34"/>
        <v>0.82980246466110497</v>
      </c>
      <c r="F1097" s="16">
        <f t="shared" ca="1" si="35"/>
        <v>52.111462633982185</v>
      </c>
    </row>
    <row r="1098" spans="5:6" x14ac:dyDescent="0.25">
      <c r="E1098" s="16">
        <f t="shared" ca="1" si="34"/>
        <v>0.72933770149962851</v>
      </c>
      <c r="F1098" s="16">
        <f t="shared" ca="1" si="35"/>
        <v>36.996050773192174</v>
      </c>
    </row>
    <row r="1099" spans="5:6" x14ac:dyDescent="0.25">
      <c r="E1099" s="16">
        <f t="shared" ca="1" si="34"/>
        <v>0.28298494115770045</v>
      </c>
      <c r="F1099" s="16">
        <f t="shared" ca="1" si="35"/>
        <v>11.313572094082463</v>
      </c>
    </row>
    <row r="1100" spans="5:6" x14ac:dyDescent="0.25">
      <c r="E1100" s="16">
        <f t="shared" ca="1" si="34"/>
        <v>0.62643761423033617</v>
      </c>
      <c r="F1100" s="16">
        <f t="shared" ca="1" si="35"/>
        <v>27.727727053456082</v>
      </c>
    </row>
    <row r="1101" spans="5:6" x14ac:dyDescent="0.25">
      <c r="E1101" s="16">
        <f t="shared" ca="1" si="34"/>
        <v>2.406388765660028E-2</v>
      </c>
      <c r="F1101" s="16">
        <f t="shared" ca="1" si="35"/>
        <v>2.7836458774185147</v>
      </c>
    </row>
    <row r="1102" spans="5:6" x14ac:dyDescent="0.25">
      <c r="E1102" s="16">
        <f t="shared" ca="1" si="34"/>
        <v>0.43090420606744961</v>
      </c>
      <c r="F1102" s="16">
        <f t="shared" ca="1" si="35"/>
        <v>16.876589201418433</v>
      </c>
    </row>
    <row r="1103" spans="5:6" x14ac:dyDescent="0.25">
      <c r="E1103" s="16">
        <f t="shared" ca="1" si="34"/>
        <v>0.82301120646506609</v>
      </c>
      <c r="F1103" s="16">
        <f t="shared" ca="1" si="35"/>
        <v>50.749495438644658</v>
      </c>
    </row>
    <row r="1104" spans="5:6" x14ac:dyDescent="0.25">
      <c r="E1104" s="16">
        <f t="shared" ca="1" si="34"/>
        <v>0.69870016606725205</v>
      </c>
      <c r="F1104" s="16">
        <f t="shared" ca="1" si="35"/>
        <v>33.806926470040764</v>
      </c>
    </row>
    <row r="1105" spans="5:6" x14ac:dyDescent="0.25">
      <c r="E1105" s="16">
        <f t="shared" ca="1" si="34"/>
        <v>0.76223137154872367</v>
      </c>
      <c r="F1105" s="16">
        <f t="shared" ca="1" si="35"/>
        <v>40.996989449265463</v>
      </c>
    </row>
    <row r="1106" spans="5:6" x14ac:dyDescent="0.25">
      <c r="E1106" s="16">
        <f t="shared" ca="1" si="34"/>
        <v>0.82368580742813424</v>
      </c>
      <c r="F1106" s="16">
        <f t="shared" ca="1" si="35"/>
        <v>50.881691642734978</v>
      </c>
    </row>
    <row r="1107" spans="5:6" x14ac:dyDescent="0.25">
      <c r="E1107" s="16">
        <f t="shared" ca="1" si="34"/>
        <v>0.10689322184660466</v>
      </c>
      <c r="F1107" s="16">
        <f t="shared" ca="1" si="35"/>
        <v>5.7937462415288419</v>
      </c>
    </row>
    <row r="1108" spans="5:6" x14ac:dyDescent="0.25">
      <c r="E1108" s="16">
        <f t="shared" ca="1" si="34"/>
        <v>0.10924810633347493</v>
      </c>
      <c r="F1108" s="16">
        <f t="shared" ca="1" si="35"/>
        <v>5.8677036330731349</v>
      </c>
    </row>
    <row r="1109" spans="5:6" x14ac:dyDescent="0.25">
      <c r="E1109" s="16">
        <f t="shared" ca="1" si="34"/>
        <v>0.59274388361779495</v>
      </c>
      <c r="F1109" s="16">
        <f t="shared" ca="1" si="35"/>
        <v>25.396439526625802</v>
      </c>
    </row>
    <row r="1110" spans="5:6" x14ac:dyDescent="0.25">
      <c r="E1110" s="16">
        <f t="shared" ca="1" si="34"/>
        <v>0.34517602918790324</v>
      </c>
      <c r="F1110" s="16">
        <f t="shared" ca="1" si="35"/>
        <v>13.485602833805951</v>
      </c>
    </row>
    <row r="1111" spans="5:6" x14ac:dyDescent="0.25">
      <c r="E1111" s="16">
        <f t="shared" ca="1" si="34"/>
        <v>0.44431156556558615</v>
      </c>
      <c r="F1111" s="16">
        <f t="shared" ca="1" si="35"/>
        <v>17.460712352144483</v>
      </c>
    </row>
    <row r="1112" spans="5:6" x14ac:dyDescent="0.25">
      <c r="E1112" s="16">
        <f t="shared" ca="1" si="34"/>
        <v>0.17748210605463299</v>
      </c>
      <c r="F1112" s="16">
        <f t="shared" ca="1" si="35"/>
        <v>7.9645205008909397</v>
      </c>
    </row>
    <row r="1113" spans="5:6" x14ac:dyDescent="0.25">
      <c r="E1113" s="16">
        <f t="shared" ca="1" si="34"/>
        <v>0.51190376194503462</v>
      </c>
      <c r="F1113" s="16">
        <f t="shared" ca="1" si="35"/>
        <v>20.693977900737504</v>
      </c>
    </row>
    <row r="1114" spans="5:6" x14ac:dyDescent="0.25">
      <c r="E1114" s="16">
        <f t="shared" ca="1" si="34"/>
        <v>0.44553685040073676</v>
      </c>
      <c r="F1114" s="16">
        <f t="shared" ca="1" si="35"/>
        <v>17.514940877812595</v>
      </c>
    </row>
    <row r="1115" spans="5:6" x14ac:dyDescent="0.25">
      <c r="E1115" s="16">
        <f t="shared" ca="1" si="34"/>
        <v>0.45541584670491697</v>
      </c>
      <c r="F1115" s="16">
        <f t="shared" ca="1" si="35"/>
        <v>17.957546624635469</v>
      </c>
    </row>
    <row r="1116" spans="5:6" x14ac:dyDescent="0.25">
      <c r="E1116" s="16">
        <f t="shared" ca="1" si="34"/>
        <v>0.44101718947864577</v>
      </c>
      <c r="F1116" s="16">
        <f t="shared" ca="1" si="35"/>
        <v>17.315624145614009</v>
      </c>
    </row>
    <row r="1117" spans="5:6" x14ac:dyDescent="0.25">
      <c r="E1117" s="16">
        <f t="shared" ca="1" si="34"/>
        <v>0.7616175511367842</v>
      </c>
      <c r="F1117" s="16">
        <f t="shared" ca="1" si="35"/>
        <v>40.915764207554943</v>
      </c>
    </row>
    <row r="1118" spans="5:6" x14ac:dyDescent="0.25">
      <c r="E1118" s="16">
        <f t="shared" ca="1" si="34"/>
        <v>2.7845095032903222E-2</v>
      </c>
      <c r="F1118" s="16">
        <f t="shared" ca="1" si="35"/>
        <v>2.9640240516809895</v>
      </c>
    </row>
    <row r="1119" spans="5:6" x14ac:dyDescent="0.25">
      <c r="E1119" s="16">
        <f t="shared" ca="1" si="34"/>
        <v>0.41550348298744999</v>
      </c>
      <c r="F1119" s="16">
        <f t="shared" ca="1" si="35"/>
        <v>16.225591595976304</v>
      </c>
    </row>
    <row r="1120" spans="5:6" x14ac:dyDescent="0.25">
      <c r="E1120" s="16">
        <f t="shared" ca="1" si="34"/>
        <v>0.58979047169156784</v>
      </c>
      <c r="F1120" s="16">
        <f t="shared" ca="1" si="35"/>
        <v>25.204083517614272</v>
      </c>
    </row>
    <row r="1121" spans="5:6" x14ac:dyDescent="0.25">
      <c r="E1121" s="16">
        <f t="shared" ca="1" si="34"/>
        <v>0.3532379786823866</v>
      </c>
      <c r="F1121" s="16">
        <f t="shared" ca="1" si="35"/>
        <v>13.782598534679348</v>
      </c>
    </row>
    <row r="1122" spans="5:6" x14ac:dyDescent="0.25">
      <c r="E1122" s="16">
        <f t="shared" ca="1" si="34"/>
        <v>0.72634084082490602</v>
      </c>
      <c r="F1122" s="16">
        <f t="shared" ca="1" si="35"/>
        <v>36.663562407210961</v>
      </c>
    </row>
    <row r="1123" spans="5:6" x14ac:dyDescent="0.25">
      <c r="E1123" s="16">
        <f t="shared" ca="1" si="34"/>
        <v>0.32503817940884017</v>
      </c>
      <c r="F1123" s="16">
        <f t="shared" ca="1" si="35"/>
        <v>12.760365049029213</v>
      </c>
    </row>
    <row r="1124" spans="5:6" x14ac:dyDescent="0.25">
      <c r="E1124" s="16">
        <f t="shared" ca="1" si="34"/>
        <v>0.60023046474931074</v>
      </c>
      <c r="F1124" s="16">
        <f t="shared" ca="1" si="35"/>
        <v>25.892249526267207</v>
      </c>
    </row>
    <row r="1125" spans="5:6" x14ac:dyDescent="0.25">
      <c r="E1125" s="16">
        <f t="shared" ca="1" si="34"/>
        <v>0.38476571650595304</v>
      </c>
      <c r="F1125" s="16">
        <f t="shared" ca="1" si="35"/>
        <v>14.984437201027713</v>
      </c>
    </row>
    <row r="1126" spans="5:6" x14ac:dyDescent="0.25">
      <c r="E1126" s="16">
        <f t="shared" ca="1" si="34"/>
        <v>0.26499689791345937</v>
      </c>
      <c r="F1126" s="16">
        <f t="shared" ca="1" si="35"/>
        <v>10.71864249583869</v>
      </c>
    </row>
    <row r="1127" spans="5:6" x14ac:dyDescent="0.25">
      <c r="E1127" s="16">
        <f t="shared" ca="1" si="34"/>
        <v>0.28596809736555029</v>
      </c>
      <c r="F1127" s="16">
        <f t="shared" ca="1" si="35"/>
        <v>11.413509900549222</v>
      </c>
    </row>
    <row r="1128" spans="5:6" x14ac:dyDescent="0.25">
      <c r="E1128" s="16">
        <f t="shared" ca="1" si="34"/>
        <v>0.19393494734914563</v>
      </c>
      <c r="F1128" s="16">
        <f t="shared" ca="1" si="35"/>
        <v>8.4698537177146882</v>
      </c>
    </row>
    <row r="1129" spans="5:6" x14ac:dyDescent="0.25">
      <c r="E1129" s="16">
        <f t="shared" ca="1" si="34"/>
        <v>0.75172128176271391</v>
      </c>
      <c r="F1129" s="16">
        <f t="shared" ca="1" si="35"/>
        <v>39.643077285339004</v>
      </c>
    </row>
    <row r="1130" spans="5:6" x14ac:dyDescent="0.25">
      <c r="E1130" s="16">
        <f t="shared" ca="1" si="34"/>
        <v>0.28043414088165697</v>
      </c>
      <c r="F1130" s="16">
        <f t="shared" ca="1" si="35"/>
        <v>11.228415931371583</v>
      </c>
    </row>
    <row r="1131" spans="5:6" x14ac:dyDescent="0.25">
      <c r="E1131" s="16">
        <f t="shared" ca="1" si="34"/>
        <v>0.6847584197486678</v>
      </c>
      <c r="F1131" s="16">
        <f t="shared" ca="1" si="35"/>
        <v>32.493722212026164</v>
      </c>
    </row>
    <row r="1132" spans="5:6" x14ac:dyDescent="0.25">
      <c r="E1132" s="16">
        <f t="shared" ca="1" si="34"/>
        <v>0.21176338679233375</v>
      </c>
      <c r="F1132" s="16">
        <f t="shared" ca="1" si="35"/>
        <v>9.0221470668943144</v>
      </c>
    </row>
    <row r="1133" spans="5:6" x14ac:dyDescent="0.25">
      <c r="E1133" s="16">
        <f t="shared" ca="1" si="34"/>
        <v>3.3490517837012734E-2</v>
      </c>
      <c r="F1133" s="16">
        <f t="shared" ca="1" si="35"/>
        <v>3.2161942203472234</v>
      </c>
    </row>
    <row r="1134" spans="5:6" x14ac:dyDescent="0.25">
      <c r="E1134" s="16">
        <f t="shared" ca="1" si="34"/>
        <v>0.90404703609012149</v>
      </c>
      <c r="F1134" s="16">
        <f t="shared" ca="1" si="35"/>
        <v>74.066370373152012</v>
      </c>
    </row>
    <row r="1135" spans="5:6" x14ac:dyDescent="0.25">
      <c r="E1135" s="16">
        <f t="shared" ca="1" si="34"/>
        <v>0.51529690349689272</v>
      </c>
      <c r="F1135" s="16">
        <f t="shared" ca="1" si="35"/>
        <v>20.870841709671446</v>
      </c>
    </row>
    <row r="1136" spans="5:6" x14ac:dyDescent="0.25">
      <c r="E1136" s="16">
        <f t="shared" ca="1" si="34"/>
        <v>8.6391941845599507E-2</v>
      </c>
      <c r="F1136" s="16">
        <f t="shared" ca="1" si="35"/>
        <v>5.138118647279688</v>
      </c>
    </row>
    <row r="1137" spans="5:6" x14ac:dyDescent="0.25">
      <c r="E1137" s="16">
        <f t="shared" ca="1" si="34"/>
        <v>2.7936627782646495E-2</v>
      </c>
      <c r="F1137" s="16">
        <f t="shared" ca="1" si="35"/>
        <v>2.9682634648416868</v>
      </c>
    </row>
    <row r="1138" spans="5:6" x14ac:dyDescent="0.25">
      <c r="E1138" s="16">
        <f t="shared" ca="1" si="34"/>
        <v>0.13365086460130027</v>
      </c>
      <c r="F1138" s="16">
        <f t="shared" ca="1" si="35"/>
        <v>6.6240183625443496</v>
      </c>
    </row>
    <row r="1139" spans="5:6" x14ac:dyDescent="0.25">
      <c r="E1139" s="16">
        <f t="shared" ca="1" si="34"/>
        <v>0.76675252297900764</v>
      </c>
      <c r="F1139" s="16">
        <f t="shared" ca="1" si="35"/>
        <v>41.60389575220875</v>
      </c>
    </row>
    <row r="1140" spans="5:6" x14ac:dyDescent="0.25">
      <c r="E1140" s="16">
        <f t="shared" ca="1" si="34"/>
        <v>8.6649382867754809E-2</v>
      </c>
      <c r="F1140" s="16">
        <f t="shared" ca="1" si="35"/>
        <v>5.146513979442263</v>
      </c>
    </row>
    <row r="1141" spans="5:6" x14ac:dyDescent="0.25">
      <c r="E1141" s="16">
        <f t="shared" ca="1" si="34"/>
        <v>0.8645902050077019</v>
      </c>
      <c r="F1141" s="16">
        <f t="shared" ca="1" si="35"/>
        <v>60.411355458229039</v>
      </c>
    </row>
    <row r="1142" spans="5:6" x14ac:dyDescent="0.25">
      <c r="E1142" s="16">
        <f t="shared" ca="1" si="34"/>
        <v>0.15018021593380015</v>
      </c>
      <c r="F1142" s="16">
        <f t="shared" ca="1" si="35"/>
        <v>7.1301996354093422</v>
      </c>
    </row>
    <row r="1143" spans="5:6" x14ac:dyDescent="0.25">
      <c r="E1143" s="16">
        <f t="shared" ca="1" si="34"/>
        <v>0.69525782107188716</v>
      </c>
      <c r="F1143" s="16">
        <f t="shared" ca="1" si="35"/>
        <v>33.47535982731889</v>
      </c>
    </row>
    <row r="1144" spans="5:6" x14ac:dyDescent="0.25">
      <c r="E1144" s="16">
        <f t="shared" ca="1" si="34"/>
        <v>0.48461763313153672</v>
      </c>
      <c r="F1144" s="16">
        <f t="shared" ca="1" si="35"/>
        <v>19.325637170572687</v>
      </c>
    </row>
    <row r="1145" spans="5:6" x14ac:dyDescent="0.25">
      <c r="E1145" s="16">
        <f t="shared" ca="1" si="34"/>
        <v>0.17696555397502578</v>
      </c>
      <c r="F1145" s="16">
        <f t="shared" ca="1" si="35"/>
        <v>7.94870330393708</v>
      </c>
    </row>
    <row r="1146" spans="5:6" x14ac:dyDescent="0.25">
      <c r="E1146" s="16">
        <f t="shared" ca="1" si="34"/>
        <v>0.86545199243466386</v>
      </c>
      <c r="F1146" s="16">
        <f t="shared" ca="1" si="35"/>
        <v>60.651643268635077</v>
      </c>
    </row>
    <row r="1147" spans="5:6" x14ac:dyDescent="0.25">
      <c r="E1147" s="16">
        <f t="shared" ca="1" si="34"/>
        <v>0.4150399482221846</v>
      </c>
      <c r="F1147" s="16">
        <f t="shared" ca="1" si="35"/>
        <v>16.206313701548208</v>
      </c>
    </row>
    <row r="1148" spans="5:6" x14ac:dyDescent="0.25">
      <c r="E1148" s="16">
        <f t="shared" ca="1" si="34"/>
        <v>0.31469466292725967</v>
      </c>
      <c r="F1148" s="16">
        <f t="shared" ca="1" si="35"/>
        <v>12.396490926166008</v>
      </c>
    </row>
    <row r="1149" spans="5:6" x14ac:dyDescent="0.25">
      <c r="E1149" s="16">
        <f t="shared" ca="1" si="34"/>
        <v>0.87221360668265169</v>
      </c>
      <c r="F1149" s="16">
        <f t="shared" ca="1" si="35"/>
        <v>62.609528172322136</v>
      </c>
    </row>
    <row r="1150" spans="5:6" x14ac:dyDescent="0.25">
      <c r="E1150" s="16">
        <f t="shared" ca="1" si="34"/>
        <v>0.92708959235008004</v>
      </c>
      <c r="F1150" s="16">
        <f t="shared" ca="1" si="35"/>
        <v>86.009072290246309</v>
      </c>
    </row>
    <row r="1151" spans="5:6" x14ac:dyDescent="0.25">
      <c r="E1151" s="16">
        <f t="shared" ca="1" si="34"/>
        <v>0.55966147998709792</v>
      </c>
      <c r="F1151" s="16">
        <f t="shared" ca="1" si="35"/>
        <v>23.338655073774426</v>
      </c>
    </row>
    <row r="1152" spans="5:6" x14ac:dyDescent="0.25">
      <c r="E1152" s="16">
        <f t="shared" ca="1" si="34"/>
        <v>0.79017062828008322</v>
      </c>
      <c r="F1152" s="16">
        <f t="shared" ca="1" si="35"/>
        <v>45.015795259912331</v>
      </c>
    </row>
    <row r="1153" spans="5:6" x14ac:dyDescent="0.25">
      <c r="E1153" s="16">
        <f t="shared" ca="1" si="34"/>
        <v>0.69377924227336019</v>
      </c>
      <c r="F1153" s="16">
        <f t="shared" ca="1" si="35"/>
        <v>33.334451454670678</v>
      </c>
    </row>
    <row r="1154" spans="5:6" x14ac:dyDescent="0.25">
      <c r="E1154" s="16">
        <f t="shared" ca="1" si="34"/>
        <v>0.3668039736978066</v>
      </c>
      <c r="F1154" s="16">
        <f t="shared" ca="1" si="35"/>
        <v>14.291570584167612</v>
      </c>
    </row>
    <row r="1155" spans="5:6" x14ac:dyDescent="0.25">
      <c r="E1155" s="16">
        <f t="shared" ca="1" si="34"/>
        <v>0.82032194122206259</v>
      </c>
      <c r="F1155" s="16">
        <f t="shared" ca="1" si="35"/>
        <v>50.229006958804099</v>
      </c>
    </row>
    <row r="1156" spans="5:6" x14ac:dyDescent="0.25">
      <c r="E1156" s="16">
        <f t="shared" ref="E1156:E1219" ca="1" si="36">RAND()</f>
        <v>0.72173436400054902</v>
      </c>
      <c r="F1156" s="16">
        <f t="shared" ref="F1156:F1219" ca="1" si="37">_xlfn.LOGNORM.INV(E1156,$C$3,$C$4)</f>
        <v>36.16173519136229</v>
      </c>
    </row>
    <row r="1157" spans="5:6" x14ac:dyDescent="0.25">
      <c r="E1157" s="16">
        <f t="shared" ca="1" si="36"/>
        <v>0.78727767355507272</v>
      </c>
      <c r="F1157" s="16">
        <f t="shared" ca="1" si="37"/>
        <v>44.567771366395711</v>
      </c>
    </row>
    <row r="1158" spans="5:6" x14ac:dyDescent="0.25">
      <c r="E1158" s="16">
        <f t="shared" ca="1" si="36"/>
        <v>0.92686918077807401</v>
      </c>
      <c r="F1158" s="16">
        <f t="shared" ca="1" si="37"/>
        <v>85.872493858470634</v>
      </c>
    </row>
    <row r="1159" spans="5:6" x14ac:dyDescent="0.25">
      <c r="E1159" s="16">
        <f t="shared" ca="1" si="36"/>
        <v>0.35865439384375752</v>
      </c>
      <c r="F1159" s="16">
        <f t="shared" ca="1" si="37"/>
        <v>13.984395944756708</v>
      </c>
    </row>
    <row r="1160" spans="5:6" x14ac:dyDescent="0.25">
      <c r="E1160" s="16">
        <f t="shared" ca="1" si="36"/>
        <v>0.22907609852999222</v>
      </c>
      <c r="F1160" s="16">
        <f t="shared" ca="1" si="37"/>
        <v>9.5649660077956007</v>
      </c>
    </row>
    <row r="1161" spans="5:6" x14ac:dyDescent="0.25">
      <c r="E1161" s="16">
        <f t="shared" ca="1" si="36"/>
        <v>0.6510326949338836</v>
      </c>
      <c r="F1161" s="16">
        <f t="shared" ca="1" si="37"/>
        <v>29.609937444800082</v>
      </c>
    </row>
    <row r="1162" spans="5:6" x14ac:dyDescent="0.25">
      <c r="E1162" s="16">
        <f t="shared" ca="1" si="36"/>
        <v>0.43847254147807446</v>
      </c>
      <c r="F1162" s="16">
        <f t="shared" ca="1" si="37"/>
        <v>17.204259352104543</v>
      </c>
    </row>
    <row r="1163" spans="5:6" x14ac:dyDescent="0.25">
      <c r="E1163" s="16">
        <f t="shared" ca="1" si="36"/>
        <v>9.5241418694805735E-2</v>
      </c>
      <c r="F1163" s="16">
        <f t="shared" ca="1" si="37"/>
        <v>5.424077885859786</v>
      </c>
    </row>
    <row r="1164" spans="5:6" x14ac:dyDescent="0.25">
      <c r="E1164" s="16">
        <f t="shared" ca="1" si="36"/>
        <v>0.55821257647020273</v>
      </c>
      <c r="F1164" s="16">
        <f t="shared" ca="1" si="37"/>
        <v>23.253112477443526</v>
      </c>
    </row>
    <row r="1165" spans="5:6" x14ac:dyDescent="0.25">
      <c r="E1165" s="16">
        <f t="shared" ca="1" si="36"/>
        <v>0.97095102341736861</v>
      </c>
      <c r="F1165" s="16">
        <f t="shared" ca="1" si="37"/>
        <v>133.6144077987058</v>
      </c>
    </row>
    <row r="1166" spans="5:6" x14ac:dyDescent="0.25">
      <c r="E1166" s="16">
        <f t="shared" ca="1" si="36"/>
        <v>0.29361761294636624</v>
      </c>
      <c r="F1166" s="16">
        <f t="shared" ca="1" si="37"/>
        <v>11.671536621657518</v>
      </c>
    </row>
    <row r="1167" spans="5:6" x14ac:dyDescent="0.25">
      <c r="E1167" s="16">
        <f t="shared" ca="1" si="36"/>
        <v>0.78235970465119498</v>
      </c>
      <c r="F1167" s="16">
        <f t="shared" ca="1" si="37"/>
        <v>43.824252663984289</v>
      </c>
    </row>
    <row r="1168" spans="5:6" x14ac:dyDescent="0.25">
      <c r="E1168" s="16">
        <f t="shared" ca="1" si="36"/>
        <v>0.96898623349729773</v>
      </c>
      <c r="F1168" s="16">
        <f t="shared" ca="1" si="37"/>
        <v>129.81350940951626</v>
      </c>
    </row>
    <row r="1169" spans="5:6" x14ac:dyDescent="0.25">
      <c r="E1169" s="16">
        <f t="shared" ca="1" si="36"/>
        <v>0.99259157820491628</v>
      </c>
      <c r="F1169" s="16">
        <f t="shared" ca="1" si="37"/>
        <v>229.71171483895128</v>
      </c>
    </row>
    <row r="1170" spans="5:6" x14ac:dyDescent="0.25">
      <c r="E1170" s="16">
        <f t="shared" ca="1" si="36"/>
        <v>0.14302031446753927</v>
      </c>
      <c r="F1170" s="16">
        <f t="shared" ca="1" si="37"/>
        <v>6.9112625262222069</v>
      </c>
    </row>
    <row r="1171" spans="5:6" x14ac:dyDescent="0.25">
      <c r="E1171" s="16">
        <f t="shared" ca="1" si="36"/>
        <v>0.8157583141095015</v>
      </c>
      <c r="F1171" s="16">
        <f t="shared" ca="1" si="37"/>
        <v>49.368761685189469</v>
      </c>
    </row>
    <row r="1172" spans="5:6" x14ac:dyDescent="0.25">
      <c r="E1172" s="16">
        <f t="shared" ca="1" si="36"/>
        <v>0.17242960161898557</v>
      </c>
      <c r="F1172" s="16">
        <f t="shared" ca="1" si="37"/>
        <v>7.8099012299608042</v>
      </c>
    </row>
    <row r="1173" spans="5:6" x14ac:dyDescent="0.25">
      <c r="E1173" s="16">
        <f t="shared" ca="1" si="36"/>
        <v>0.11279932897303224</v>
      </c>
      <c r="F1173" s="16">
        <f t="shared" ca="1" si="37"/>
        <v>5.9788327626751743</v>
      </c>
    </row>
    <row r="1174" spans="5:6" x14ac:dyDescent="0.25">
      <c r="E1174" s="16">
        <f t="shared" ca="1" si="36"/>
        <v>0.4496246369575746</v>
      </c>
      <c r="F1174" s="16">
        <f t="shared" ca="1" si="37"/>
        <v>17.69691344501156</v>
      </c>
    </row>
    <row r="1175" spans="5:6" x14ac:dyDescent="0.25">
      <c r="E1175" s="16">
        <f t="shared" ca="1" si="36"/>
        <v>0.97067958067924132</v>
      </c>
      <c r="F1175" s="16">
        <f t="shared" ca="1" si="37"/>
        <v>133.07015244223791</v>
      </c>
    </row>
    <row r="1176" spans="5:6" x14ac:dyDescent="0.25">
      <c r="E1176" s="16">
        <f t="shared" ca="1" si="36"/>
        <v>0.44395637257283649</v>
      </c>
      <c r="F1176" s="16">
        <f t="shared" ca="1" si="37"/>
        <v>17.445019301737009</v>
      </c>
    </row>
    <row r="1177" spans="5:6" x14ac:dyDescent="0.25">
      <c r="E1177" s="16">
        <f t="shared" ca="1" si="36"/>
        <v>3.4478890290211672E-2</v>
      </c>
      <c r="F1177" s="16">
        <f t="shared" ca="1" si="37"/>
        <v>3.2586197838233866</v>
      </c>
    </row>
    <row r="1178" spans="5:6" x14ac:dyDescent="0.25">
      <c r="E1178" s="16">
        <f t="shared" ca="1" si="36"/>
        <v>0.86116099784085121</v>
      </c>
      <c r="F1178" s="16">
        <f t="shared" ca="1" si="37"/>
        <v>59.474656849827333</v>
      </c>
    </row>
    <row r="1179" spans="5:6" x14ac:dyDescent="0.25">
      <c r="E1179" s="16">
        <f t="shared" ca="1" si="36"/>
        <v>0.3044954670542368</v>
      </c>
      <c r="F1179" s="16">
        <f t="shared" ca="1" si="37"/>
        <v>12.04302480076788</v>
      </c>
    </row>
    <row r="1180" spans="5:6" x14ac:dyDescent="0.25">
      <c r="E1180" s="16">
        <f t="shared" ca="1" si="36"/>
        <v>0.16202929086793338</v>
      </c>
      <c r="F1180" s="16">
        <f t="shared" ca="1" si="37"/>
        <v>7.4920923147804457</v>
      </c>
    </row>
    <row r="1181" spans="5:6" x14ac:dyDescent="0.25">
      <c r="E1181" s="16">
        <f t="shared" ca="1" si="36"/>
        <v>0.56589888855370729</v>
      </c>
      <c r="F1181" s="16">
        <f t="shared" ca="1" si="37"/>
        <v>23.711080538394189</v>
      </c>
    </row>
    <row r="1182" spans="5:6" x14ac:dyDescent="0.25">
      <c r="E1182" s="16">
        <f t="shared" ca="1" si="36"/>
        <v>0.45278982000103585</v>
      </c>
      <c r="F1182" s="16">
        <f t="shared" ca="1" si="37"/>
        <v>17.838946358322001</v>
      </c>
    </row>
    <row r="1183" spans="5:6" x14ac:dyDescent="0.25">
      <c r="E1183" s="16">
        <f t="shared" ca="1" si="36"/>
        <v>0.88929592722848894</v>
      </c>
      <c r="F1183" s="16">
        <f t="shared" ca="1" si="37"/>
        <v>68.223721276126739</v>
      </c>
    </row>
    <row r="1184" spans="5:6" x14ac:dyDescent="0.25">
      <c r="E1184" s="16">
        <f t="shared" ca="1" si="36"/>
        <v>0.71156352992795613</v>
      </c>
      <c r="F1184" s="16">
        <f t="shared" ca="1" si="37"/>
        <v>35.091473542996766</v>
      </c>
    </row>
    <row r="1185" spans="5:6" x14ac:dyDescent="0.25">
      <c r="E1185" s="16">
        <f t="shared" ca="1" si="36"/>
        <v>0.80589107702657181</v>
      </c>
      <c r="F1185" s="16">
        <f t="shared" ca="1" si="37"/>
        <v>47.601002219995792</v>
      </c>
    </row>
    <row r="1186" spans="5:6" x14ac:dyDescent="0.25">
      <c r="E1186" s="16">
        <f t="shared" ca="1" si="36"/>
        <v>0.31536862301186774</v>
      </c>
      <c r="F1186" s="16">
        <f t="shared" ca="1" si="37"/>
        <v>12.420030994205668</v>
      </c>
    </row>
    <row r="1187" spans="5:6" x14ac:dyDescent="0.25">
      <c r="E1187" s="16">
        <f t="shared" ca="1" si="36"/>
        <v>5.1395023580989796E-2</v>
      </c>
      <c r="F1187" s="16">
        <f t="shared" ca="1" si="37"/>
        <v>3.9295487733433156</v>
      </c>
    </row>
    <row r="1188" spans="5:6" x14ac:dyDescent="0.25">
      <c r="E1188" s="16">
        <f t="shared" ca="1" si="36"/>
        <v>5.168844772539205E-3</v>
      </c>
      <c r="F1188" s="16">
        <f t="shared" ca="1" si="37"/>
        <v>1.5460072990766105</v>
      </c>
    </row>
    <row r="1189" spans="5:6" x14ac:dyDescent="0.25">
      <c r="E1189" s="16">
        <f t="shared" ca="1" si="36"/>
        <v>0.42378849604977864</v>
      </c>
      <c r="F1189" s="16">
        <f t="shared" ca="1" si="37"/>
        <v>16.573235576786022</v>
      </c>
    </row>
    <row r="1190" spans="5:6" x14ac:dyDescent="0.25">
      <c r="E1190" s="16">
        <f t="shared" ca="1" si="36"/>
        <v>0.54636817625572653</v>
      </c>
      <c r="F1190" s="16">
        <f t="shared" ca="1" si="37"/>
        <v>22.567046236632457</v>
      </c>
    </row>
    <row r="1191" spans="5:6" x14ac:dyDescent="0.25">
      <c r="E1191" s="16">
        <f t="shared" ca="1" si="36"/>
        <v>0.55200948062545419</v>
      </c>
      <c r="F1191" s="16">
        <f t="shared" ca="1" si="37"/>
        <v>22.89091109721257</v>
      </c>
    </row>
    <row r="1192" spans="5:6" x14ac:dyDescent="0.25">
      <c r="E1192" s="16">
        <f t="shared" ca="1" si="36"/>
        <v>6.5670284356104558E-2</v>
      </c>
      <c r="F1192" s="16">
        <f t="shared" ca="1" si="37"/>
        <v>4.4422610515536416</v>
      </c>
    </row>
    <row r="1193" spans="5:6" x14ac:dyDescent="0.25">
      <c r="E1193" s="16">
        <f t="shared" ca="1" si="36"/>
        <v>0.87148190521514834</v>
      </c>
      <c r="F1193" s="16">
        <f t="shared" ca="1" si="37"/>
        <v>62.391192560672792</v>
      </c>
    </row>
    <row r="1194" spans="5:6" x14ac:dyDescent="0.25">
      <c r="E1194" s="16">
        <f t="shared" ca="1" si="36"/>
        <v>0.16293136054550439</v>
      </c>
      <c r="F1194" s="16">
        <f t="shared" ca="1" si="37"/>
        <v>7.5196422058432217</v>
      </c>
    </row>
    <row r="1195" spans="5:6" x14ac:dyDescent="0.25">
      <c r="E1195" s="16">
        <f t="shared" ca="1" si="36"/>
        <v>0.80176404376415744</v>
      </c>
      <c r="F1195" s="16">
        <f t="shared" ca="1" si="37"/>
        <v>46.896312870863412</v>
      </c>
    </row>
    <row r="1196" spans="5:6" x14ac:dyDescent="0.25">
      <c r="E1196" s="16">
        <f t="shared" ca="1" si="36"/>
        <v>0.86128912802338331</v>
      </c>
      <c r="F1196" s="16">
        <f t="shared" ca="1" si="37"/>
        <v>59.509109778161253</v>
      </c>
    </row>
    <row r="1197" spans="5:6" x14ac:dyDescent="0.25">
      <c r="E1197" s="16">
        <f t="shared" ca="1" si="36"/>
        <v>0.92361465771549101</v>
      </c>
      <c r="F1197" s="16">
        <f t="shared" ca="1" si="37"/>
        <v>83.915726822209052</v>
      </c>
    </row>
    <row r="1198" spans="5:6" x14ac:dyDescent="0.25">
      <c r="E1198" s="16">
        <f t="shared" ca="1" si="36"/>
        <v>0.92441211383283151</v>
      </c>
      <c r="F1198" s="16">
        <f t="shared" ca="1" si="37"/>
        <v>84.385094312156809</v>
      </c>
    </row>
    <row r="1199" spans="5:6" x14ac:dyDescent="0.25">
      <c r="E1199" s="16">
        <f t="shared" ca="1" si="36"/>
        <v>0.87179948195201318</v>
      </c>
      <c r="F1199" s="16">
        <f t="shared" ca="1" si="37"/>
        <v>62.485755710680529</v>
      </c>
    </row>
    <row r="1200" spans="5:6" x14ac:dyDescent="0.25">
      <c r="E1200" s="16">
        <f t="shared" ca="1" si="36"/>
        <v>0.51647332426692938</v>
      </c>
      <c r="F1200" s="16">
        <f t="shared" ca="1" si="37"/>
        <v>20.932526515929666</v>
      </c>
    </row>
    <row r="1201" spans="5:6" x14ac:dyDescent="0.25">
      <c r="E1201" s="16">
        <f t="shared" ca="1" si="36"/>
        <v>0.56531878093308174</v>
      </c>
      <c r="F1201" s="16">
        <f t="shared" ca="1" si="37"/>
        <v>23.676153931515358</v>
      </c>
    </row>
    <row r="1202" spans="5:6" x14ac:dyDescent="0.25">
      <c r="E1202" s="16">
        <f t="shared" ca="1" si="36"/>
        <v>0.43253356690349964</v>
      </c>
      <c r="F1202" s="16">
        <f t="shared" ca="1" si="37"/>
        <v>16.946688985066739</v>
      </c>
    </row>
    <row r="1203" spans="5:6" x14ac:dyDescent="0.25">
      <c r="E1203" s="16">
        <f t="shared" ca="1" si="36"/>
        <v>0.48808897241306082</v>
      </c>
      <c r="F1203" s="16">
        <f t="shared" ca="1" si="37"/>
        <v>19.494630025646153</v>
      </c>
    </row>
    <row r="1204" spans="5:6" x14ac:dyDescent="0.25">
      <c r="E1204" s="16">
        <f t="shared" ca="1" si="36"/>
        <v>0.53571056201905543</v>
      </c>
      <c r="F1204" s="16">
        <f t="shared" ca="1" si="37"/>
        <v>21.969013419436831</v>
      </c>
    </row>
    <row r="1205" spans="5:6" x14ac:dyDescent="0.25">
      <c r="E1205" s="16">
        <f t="shared" ca="1" si="36"/>
        <v>0.53051183891742859</v>
      </c>
      <c r="F1205" s="16">
        <f t="shared" ca="1" si="37"/>
        <v>21.683607367906948</v>
      </c>
    </row>
    <row r="1206" spans="5:6" x14ac:dyDescent="0.25">
      <c r="E1206" s="16">
        <f t="shared" ca="1" si="36"/>
        <v>0.61216446582797202</v>
      </c>
      <c r="F1206" s="16">
        <f t="shared" ca="1" si="37"/>
        <v>26.708045621215543</v>
      </c>
    </row>
    <row r="1207" spans="5:6" x14ac:dyDescent="0.25">
      <c r="E1207" s="16">
        <f t="shared" ca="1" si="36"/>
        <v>0.48398798003781318</v>
      </c>
      <c r="F1207" s="16">
        <f t="shared" ca="1" si="37"/>
        <v>19.295135856104942</v>
      </c>
    </row>
    <row r="1208" spans="5:6" x14ac:dyDescent="0.25">
      <c r="E1208" s="16">
        <f t="shared" ca="1" si="36"/>
        <v>0.82828389759782273</v>
      </c>
      <c r="F1208" s="16">
        <f t="shared" ca="1" si="37"/>
        <v>51.80079362657704</v>
      </c>
    </row>
    <row r="1209" spans="5:6" x14ac:dyDescent="0.25">
      <c r="E1209" s="16">
        <f t="shared" ca="1" si="36"/>
        <v>0.11177993236099748</v>
      </c>
      <c r="F1209" s="16">
        <f t="shared" ca="1" si="37"/>
        <v>5.9469793822379016</v>
      </c>
    </row>
    <row r="1210" spans="5:6" x14ac:dyDescent="0.25">
      <c r="E1210" s="16">
        <f t="shared" ca="1" si="36"/>
        <v>0.8064014075199667</v>
      </c>
      <c r="F1210" s="16">
        <f t="shared" ca="1" si="37"/>
        <v>47.689509501500105</v>
      </c>
    </row>
    <row r="1211" spans="5:6" x14ac:dyDescent="0.25">
      <c r="E1211" s="16">
        <f t="shared" ca="1" si="36"/>
        <v>0.26498068465426983</v>
      </c>
      <c r="F1211" s="16">
        <f t="shared" ca="1" si="37"/>
        <v>10.718111929530284</v>
      </c>
    </row>
    <row r="1212" spans="5:6" x14ac:dyDescent="0.25">
      <c r="E1212" s="16">
        <f t="shared" ca="1" si="36"/>
        <v>0.21593725361326022</v>
      </c>
      <c r="F1212" s="16">
        <f t="shared" ca="1" si="37"/>
        <v>9.1523619506457567</v>
      </c>
    </row>
    <row r="1213" spans="5:6" x14ac:dyDescent="0.25">
      <c r="E1213" s="16">
        <f t="shared" ca="1" si="36"/>
        <v>0.34994930000610547</v>
      </c>
      <c r="F1213" s="16">
        <f t="shared" ca="1" si="37"/>
        <v>13.660967113582867</v>
      </c>
    </row>
    <row r="1214" spans="5:6" x14ac:dyDescent="0.25">
      <c r="E1214" s="16">
        <f t="shared" ca="1" si="36"/>
        <v>0.90279678036332633</v>
      </c>
      <c r="F1214" s="16">
        <f t="shared" ca="1" si="37"/>
        <v>73.527057700950053</v>
      </c>
    </row>
    <row r="1215" spans="5:6" x14ac:dyDescent="0.25">
      <c r="E1215" s="16">
        <f t="shared" ca="1" si="36"/>
        <v>0.60479237490622784</v>
      </c>
      <c r="F1215" s="16">
        <f t="shared" ca="1" si="37"/>
        <v>26.200314820091862</v>
      </c>
    </row>
    <row r="1216" spans="5:6" x14ac:dyDescent="0.25">
      <c r="E1216" s="16">
        <f t="shared" ca="1" si="36"/>
        <v>0.92048385295258528</v>
      </c>
      <c r="F1216" s="16">
        <f t="shared" ca="1" si="37"/>
        <v>82.132488470141396</v>
      </c>
    </row>
    <row r="1217" spans="5:6" x14ac:dyDescent="0.25">
      <c r="E1217" s="16">
        <f t="shared" ca="1" si="36"/>
        <v>3.9357305877727233E-2</v>
      </c>
      <c r="F1217" s="16">
        <f t="shared" ca="1" si="37"/>
        <v>3.4618620980824693</v>
      </c>
    </row>
    <row r="1218" spans="5:6" x14ac:dyDescent="0.25">
      <c r="E1218" s="16">
        <f t="shared" ca="1" si="36"/>
        <v>9.1868905819201818E-2</v>
      </c>
      <c r="F1218" s="16">
        <f t="shared" ca="1" si="37"/>
        <v>5.315707037927119</v>
      </c>
    </row>
    <row r="1219" spans="5:6" x14ac:dyDescent="0.25">
      <c r="E1219" s="16">
        <f t="shared" ca="1" si="36"/>
        <v>0.84489802977211048</v>
      </c>
      <c r="F1219" s="16">
        <f t="shared" ca="1" si="37"/>
        <v>55.411890302659586</v>
      </c>
    </row>
    <row r="1220" spans="5:6" x14ac:dyDescent="0.25">
      <c r="E1220" s="16">
        <f t="shared" ref="E1220:E1283" ca="1" si="38">RAND()</f>
        <v>0.2841982056841782</v>
      </c>
      <c r="F1220" s="16">
        <f t="shared" ref="F1220:F1283" ca="1" si="39">_xlfn.LOGNORM.INV(E1220,$C$3,$C$4)</f>
        <v>11.354171686497674</v>
      </c>
    </row>
    <row r="1221" spans="5:6" x14ac:dyDescent="0.25">
      <c r="E1221" s="16">
        <f t="shared" ca="1" si="38"/>
        <v>0.84329886561129141</v>
      </c>
      <c r="F1221" s="16">
        <f t="shared" ca="1" si="39"/>
        <v>55.042671312430123</v>
      </c>
    </row>
    <row r="1222" spans="5:6" x14ac:dyDescent="0.25">
      <c r="E1222" s="16">
        <f t="shared" ca="1" si="38"/>
        <v>0.59244653415346116</v>
      </c>
      <c r="F1222" s="16">
        <f t="shared" ca="1" si="39"/>
        <v>25.376991448654795</v>
      </c>
    </row>
    <row r="1223" spans="5:6" x14ac:dyDescent="0.25">
      <c r="E1223" s="16">
        <f t="shared" ca="1" si="38"/>
        <v>0.45824671390546357</v>
      </c>
      <c r="F1223" s="16">
        <f t="shared" ca="1" si="39"/>
        <v>18.086182109922198</v>
      </c>
    </row>
    <row r="1224" spans="5:6" x14ac:dyDescent="0.25">
      <c r="E1224" s="16">
        <f t="shared" ca="1" si="38"/>
        <v>0.27263788301134662</v>
      </c>
      <c r="F1224" s="16">
        <f t="shared" ca="1" si="39"/>
        <v>10.969795507123548</v>
      </c>
    </row>
    <row r="1225" spans="5:6" x14ac:dyDescent="0.25">
      <c r="E1225" s="16">
        <f t="shared" ca="1" si="38"/>
        <v>0.92094898356318888</v>
      </c>
      <c r="F1225" s="16">
        <f t="shared" ca="1" si="39"/>
        <v>82.391618880573716</v>
      </c>
    </row>
    <row r="1226" spans="5:6" x14ac:dyDescent="0.25">
      <c r="E1226" s="16">
        <f t="shared" ca="1" si="38"/>
        <v>0.69721615855778418</v>
      </c>
      <c r="F1226" s="16">
        <f t="shared" ca="1" si="39"/>
        <v>33.663379100048772</v>
      </c>
    </row>
    <row r="1227" spans="5:6" x14ac:dyDescent="0.25">
      <c r="E1227" s="16">
        <f t="shared" ca="1" si="38"/>
        <v>0.91142604638102998</v>
      </c>
      <c r="F1227" s="16">
        <f t="shared" ca="1" si="39"/>
        <v>77.446613105278729</v>
      </c>
    </row>
    <row r="1228" spans="5:6" x14ac:dyDescent="0.25">
      <c r="E1228" s="16">
        <f t="shared" ca="1" si="38"/>
        <v>0.53395809634719082</v>
      </c>
      <c r="F1228" s="16">
        <f t="shared" ca="1" si="39"/>
        <v>21.872352041711075</v>
      </c>
    </row>
    <row r="1229" spans="5:6" x14ac:dyDescent="0.25">
      <c r="E1229" s="16">
        <f t="shared" ca="1" si="38"/>
        <v>0.33002586293427616</v>
      </c>
      <c r="F1229" s="16">
        <f t="shared" ca="1" si="39"/>
        <v>12.93786455038248</v>
      </c>
    </row>
    <row r="1230" spans="5:6" x14ac:dyDescent="0.25">
      <c r="E1230" s="16">
        <f t="shared" ca="1" si="38"/>
        <v>2.0139364519803582E-2</v>
      </c>
      <c r="F1230" s="16">
        <f t="shared" ca="1" si="39"/>
        <v>2.5834377488591458</v>
      </c>
    </row>
    <row r="1231" spans="5:6" x14ac:dyDescent="0.25">
      <c r="E1231" s="16">
        <f t="shared" ca="1" si="38"/>
        <v>0.20519770928468217</v>
      </c>
      <c r="F1231" s="16">
        <f t="shared" ca="1" si="39"/>
        <v>8.8180611539525007</v>
      </c>
    </row>
    <row r="1232" spans="5:6" x14ac:dyDescent="0.25">
      <c r="E1232" s="16">
        <f t="shared" ca="1" si="38"/>
        <v>0.96717284861100772</v>
      </c>
      <c r="F1232" s="16">
        <f t="shared" ca="1" si="39"/>
        <v>126.56760641835993</v>
      </c>
    </row>
    <row r="1233" spans="5:6" x14ac:dyDescent="0.25">
      <c r="E1233" s="16">
        <f t="shared" ca="1" si="38"/>
        <v>0.66431838074367411</v>
      </c>
      <c r="F1233" s="16">
        <f t="shared" ca="1" si="39"/>
        <v>30.700464506212622</v>
      </c>
    </row>
    <row r="1234" spans="5:6" x14ac:dyDescent="0.25">
      <c r="E1234" s="16">
        <f t="shared" ca="1" si="38"/>
        <v>0.20681050237891863</v>
      </c>
      <c r="F1234" s="16">
        <f t="shared" ca="1" si="39"/>
        <v>8.8681121118928772</v>
      </c>
    </row>
    <row r="1235" spans="5:6" x14ac:dyDescent="0.25">
      <c r="E1235" s="16">
        <f t="shared" ca="1" si="38"/>
        <v>0.89819250916087889</v>
      </c>
      <c r="F1235" s="16">
        <f t="shared" ca="1" si="39"/>
        <v>71.616075978542611</v>
      </c>
    </row>
    <row r="1236" spans="5:6" x14ac:dyDescent="0.25">
      <c r="E1236" s="16">
        <f t="shared" ca="1" si="38"/>
        <v>0.10251062053394888</v>
      </c>
      <c r="F1236" s="16">
        <f t="shared" ca="1" si="39"/>
        <v>5.6554801786706035</v>
      </c>
    </row>
    <row r="1237" spans="5:6" x14ac:dyDescent="0.25">
      <c r="E1237" s="16">
        <f t="shared" ca="1" si="38"/>
        <v>0.34150730067221746</v>
      </c>
      <c r="F1237" s="16">
        <f t="shared" ca="1" si="39"/>
        <v>13.351745054574819</v>
      </c>
    </row>
    <row r="1238" spans="5:6" x14ac:dyDescent="0.25">
      <c r="E1238" s="16">
        <f t="shared" ca="1" si="38"/>
        <v>0.9927896476305309</v>
      </c>
      <c r="F1238" s="16">
        <f t="shared" ca="1" si="39"/>
        <v>231.97029984063761</v>
      </c>
    </row>
    <row r="1239" spans="5:6" x14ac:dyDescent="0.25">
      <c r="E1239" s="16">
        <f t="shared" ca="1" si="38"/>
        <v>5.0154585277742192E-2</v>
      </c>
      <c r="F1239" s="16">
        <f t="shared" ca="1" si="39"/>
        <v>3.8831371979690776</v>
      </c>
    </row>
    <row r="1240" spans="5:6" x14ac:dyDescent="0.25">
      <c r="E1240" s="16">
        <f t="shared" ca="1" si="38"/>
        <v>0.29963325288224008</v>
      </c>
      <c r="F1240" s="16">
        <f t="shared" ca="1" si="39"/>
        <v>11.876294951643859</v>
      </c>
    </row>
    <row r="1241" spans="5:6" x14ac:dyDescent="0.25">
      <c r="E1241" s="16">
        <f t="shared" ca="1" si="38"/>
        <v>0.52385025503857341</v>
      </c>
      <c r="F1241" s="16">
        <f t="shared" ca="1" si="39"/>
        <v>21.323705334160547</v>
      </c>
    </row>
    <row r="1242" spans="5:6" x14ac:dyDescent="0.25">
      <c r="E1242" s="16">
        <f t="shared" ca="1" si="38"/>
        <v>0.36598401625722887</v>
      </c>
      <c r="F1242" s="16">
        <f t="shared" ca="1" si="39"/>
        <v>14.260467709852493</v>
      </c>
    </row>
    <row r="1243" spans="5:6" x14ac:dyDescent="0.25">
      <c r="E1243" s="16">
        <f t="shared" ca="1" si="38"/>
        <v>0.15490619846642206</v>
      </c>
      <c r="F1243" s="16">
        <f t="shared" ca="1" si="39"/>
        <v>7.2745666181086071</v>
      </c>
    </row>
    <row r="1244" spans="5:6" x14ac:dyDescent="0.25">
      <c r="E1244" s="16">
        <f t="shared" ca="1" si="38"/>
        <v>0.4097609671534026</v>
      </c>
      <c r="F1244" s="16">
        <f t="shared" ca="1" si="39"/>
        <v>15.988026524062732</v>
      </c>
    </row>
    <row r="1245" spans="5:6" x14ac:dyDescent="0.25">
      <c r="E1245" s="16">
        <f t="shared" ca="1" si="38"/>
        <v>0.2602850445725573</v>
      </c>
      <c r="F1245" s="16">
        <f t="shared" ca="1" si="39"/>
        <v>10.564857077311972</v>
      </c>
    </row>
    <row r="1246" spans="5:6" x14ac:dyDescent="0.25">
      <c r="E1246" s="16">
        <f t="shared" ca="1" si="38"/>
        <v>0.91048632708722532</v>
      </c>
      <c r="F1246" s="16">
        <f t="shared" ca="1" si="39"/>
        <v>76.996184184878189</v>
      </c>
    </row>
    <row r="1247" spans="5:6" x14ac:dyDescent="0.25">
      <c r="E1247" s="16">
        <f t="shared" ca="1" si="38"/>
        <v>0.44831533004175894</v>
      </c>
      <c r="F1247" s="16">
        <f t="shared" ca="1" si="39"/>
        <v>17.638450160505172</v>
      </c>
    </row>
    <row r="1248" spans="5:6" x14ac:dyDescent="0.25">
      <c r="E1248" s="16">
        <f t="shared" ca="1" si="38"/>
        <v>0.13949744546342724</v>
      </c>
      <c r="F1248" s="16">
        <f t="shared" ca="1" si="39"/>
        <v>6.8033831149091819</v>
      </c>
    </row>
    <row r="1249" spans="5:6" x14ac:dyDescent="0.25">
      <c r="E1249" s="16">
        <f t="shared" ca="1" si="38"/>
        <v>0.7407670855227968</v>
      </c>
      <c r="F1249" s="16">
        <f t="shared" ca="1" si="39"/>
        <v>38.310043363809307</v>
      </c>
    </row>
    <row r="1250" spans="5:6" x14ac:dyDescent="0.25">
      <c r="E1250" s="16">
        <f t="shared" ca="1" si="38"/>
        <v>0.11124148955574298</v>
      </c>
      <c r="F1250" s="16">
        <f t="shared" ca="1" si="39"/>
        <v>5.9301396122382402</v>
      </c>
    </row>
    <row r="1251" spans="5:6" x14ac:dyDescent="0.25">
      <c r="E1251" s="16">
        <f t="shared" ca="1" si="38"/>
        <v>0.11493812271618575</v>
      </c>
      <c r="F1251" s="16">
        <f t="shared" ca="1" si="39"/>
        <v>6.0455489722619404</v>
      </c>
    </row>
    <row r="1252" spans="5:6" x14ac:dyDescent="0.25">
      <c r="E1252" s="16">
        <f t="shared" ca="1" si="38"/>
        <v>0.91392491015433097</v>
      </c>
      <c r="F1252" s="16">
        <f t="shared" ca="1" si="39"/>
        <v>78.675151752612237</v>
      </c>
    </row>
    <row r="1253" spans="5:6" x14ac:dyDescent="0.25">
      <c r="E1253" s="16">
        <f t="shared" ca="1" si="38"/>
        <v>0.35831043674493146</v>
      </c>
      <c r="F1253" s="16">
        <f t="shared" ca="1" si="39"/>
        <v>13.971526038218249</v>
      </c>
    </row>
    <row r="1254" spans="5:6" x14ac:dyDescent="0.25">
      <c r="E1254" s="16">
        <f t="shared" ca="1" si="38"/>
        <v>0.81535582423204023</v>
      </c>
      <c r="F1254" s="16">
        <f t="shared" ca="1" si="39"/>
        <v>49.294237541182319</v>
      </c>
    </row>
    <row r="1255" spans="5:6" x14ac:dyDescent="0.25">
      <c r="E1255" s="16">
        <f t="shared" ca="1" si="38"/>
        <v>8.9311465963049397E-2</v>
      </c>
      <c r="F1255" s="16">
        <f t="shared" ca="1" si="39"/>
        <v>5.2330426084056612</v>
      </c>
    </row>
    <row r="1256" spans="5:6" x14ac:dyDescent="0.25">
      <c r="E1256" s="16">
        <f t="shared" ca="1" si="38"/>
        <v>0.65568089715350497</v>
      </c>
      <c r="F1256" s="16">
        <f t="shared" ca="1" si="39"/>
        <v>29.985196490544549</v>
      </c>
    </row>
    <row r="1257" spans="5:6" x14ac:dyDescent="0.25">
      <c r="E1257" s="16">
        <f t="shared" ca="1" si="38"/>
        <v>0.44815861738738294</v>
      </c>
      <c r="F1257" s="16">
        <f t="shared" ca="1" si="39"/>
        <v>17.631463899694452</v>
      </c>
    </row>
    <row r="1258" spans="5:6" x14ac:dyDescent="0.25">
      <c r="E1258" s="16">
        <f t="shared" ca="1" si="38"/>
        <v>2.7052042673842647E-2</v>
      </c>
      <c r="F1258" s="16">
        <f t="shared" ca="1" si="39"/>
        <v>2.9270576091745246</v>
      </c>
    </row>
    <row r="1259" spans="5:6" x14ac:dyDescent="0.25">
      <c r="E1259" s="16">
        <f t="shared" ca="1" si="38"/>
        <v>0.70982356071778185</v>
      </c>
      <c r="F1259" s="16">
        <f t="shared" ca="1" si="39"/>
        <v>34.913352423504726</v>
      </c>
    </row>
    <row r="1260" spans="5:6" x14ac:dyDescent="0.25">
      <c r="E1260" s="16">
        <f t="shared" ca="1" si="38"/>
        <v>0.48149099308856202</v>
      </c>
      <c r="F1260" s="16">
        <f t="shared" ca="1" si="39"/>
        <v>19.174631761947726</v>
      </c>
    </row>
    <row r="1261" spans="5:6" x14ac:dyDescent="0.25">
      <c r="E1261" s="16">
        <f t="shared" ca="1" si="38"/>
        <v>0.17816642777572</v>
      </c>
      <c r="F1261" s="16">
        <f t="shared" ca="1" si="39"/>
        <v>7.985478563182097</v>
      </c>
    </row>
    <row r="1262" spans="5:6" x14ac:dyDescent="0.25">
      <c r="E1262" s="16">
        <f t="shared" ca="1" si="38"/>
        <v>0.97037876170546267</v>
      </c>
      <c r="F1262" s="16">
        <f t="shared" ca="1" si="39"/>
        <v>132.47442041496197</v>
      </c>
    </row>
    <row r="1263" spans="5:6" x14ac:dyDescent="0.25">
      <c r="E1263" s="16">
        <f t="shared" ca="1" si="38"/>
        <v>0.69805734004172615</v>
      </c>
      <c r="F1263" s="16">
        <f t="shared" ca="1" si="39"/>
        <v>33.744632301093844</v>
      </c>
    </row>
    <row r="1264" spans="5:6" x14ac:dyDescent="0.25">
      <c r="E1264" s="16">
        <f t="shared" ca="1" si="38"/>
        <v>0.37353885036993362</v>
      </c>
      <c r="F1264" s="16">
        <f t="shared" ca="1" si="39"/>
        <v>14.548748380304017</v>
      </c>
    </row>
    <row r="1265" spans="5:6" x14ac:dyDescent="0.25">
      <c r="E1265" s="16">
        <f t="shared" ca="1" si="38"/>
        <v>0.60383635381312806</v>
      </c>
      <c r="F1265" s="16">
        <f t="shared" ca="1" si="39"/>
        <v>26.135373603303218</v>
      </c>
    </row>
    <row r="1266" spans="5:6" x14ac:dyDescent="0.25">
      <c r="E1266" s="16">
        <f t="shared" ca="1" si="38"/>
        <v>0.51020496832531448</v>
      </c>
      <c r="F1266" s="16">
        <f t="shared" ca="1" si="39"/>
        <v>20.606011476239949</v>
      </c>
    </row>
    <row r="1267" spans="5:6" x14ac:dyDescent="0.25">
      <c r="E1267" s="16">
        <f t="shared" ca="1" si="38"/>
        <v>0.59880955872949582</v>
      </c>
      <c r="F1267" s="16">
        <f t="shared" ca="1" si="39"/>
        <v>25.797226597516559</v>
      </c>
    </row>
    <row r="1268" spans="5:6" x14ac:dyDescent="0.25">
      <c r="E1268" s="16">
        <f t="shared" ca="1" si="38"/>
        <v>0.91372205046695598</v>
      </c>
      <c r="F1268" s="16">
        <f t="shared" ca="1" si="39"/>
        <v>78.573702488658725</v>
      </c>
    </row>
    <row r="1269" spans="5:6" x14ac:dyDescent="0.25">
      <c r="E1269" s="16">
        <f t="shared" ca="1" si="38"/>
        <v>0.83065474212128576</v>
      </c>
      <c r="F1269" s="16">
        <f t="shared" ca="1" si="39"/>
        <v>52.287420750756347</v>
      </c>
    </row>
    <row r="1270" spans="5:6" x14ac:dyDescent="0.25">
      <c r="E1270" s="16">
        <f t="shared" ca="1" si="38"/>
        <v>0.10865545010963806</v>
      </c>
      <c r="F1270" s="16">
        <f t="shared" ca="1" si="39"/>
        <v>5.8491114986830919</v>
      </c>
    </row>
    <row r="1271" spans="5:6" x14ac:dyDescent="0.25">
      <c r="E1271" s="16">
        <f t="shared" ca="1" si="38"/>
        <v>0.64384124977122903</v>
      </c>
      <c r="F1271" s="16">
        <f t="shared" ca="1" si="39"/>
        <v>29.04206820575671</v>
      </c>
    </row>
    <row r="1272" spans="5:6" x14ac:dyDescent="0.25">
      <c r="E1272" s="16">
        <f t="shared" ca="1" si="38"/>
        <v>0.89181046550351339</v>
      </c>
      <c r="F1272" s="16">
        <f t="shared" ca="1" si="39"/>
        <v>69.145562912996098</v>
      </c>
    </row>
    <row r="1273" spans="5:6" x14ac:dyDescent="0.25">
      <c r="E1273" s="16">
        <f t="shared" ca="1" si="38"/>
        <v>0.45221742001884213</v>
      </c>
      <c r="F1273" s="16">
        <f t="shared" ca="1" si="39"/>
        <v>17.813186849888758</v>
      </c>
    </row>
    <row r="1274" spans="5:6" x14ac:dyDescent="0.25">
      <c r="E1274" s="16">
        <f t="shared" ca="1" si="38"/>
        <v>0.12103872478973998</v>
      </c>
      <c r="F1274" s="16">
        <f t="shared" ca="1" si="39"/>
        <v>6.2350713813420313</v>
      </c>
    </row>
    <row r="1275" spans="5:6" x14ac:dyDescent="0.25">
      <c r="E1275" s="16">
        <f t="shared" ca="1" si="38"/>
        <v>0.53707565981610872</v>
      </c>
      <c r="F1275" s="16">
        <f t="shared" ca="1" si="39"/>
        <v>22.044631024030192</v>
      </c>
    </row>
    <row r="1276" spans="5:6" x14ac:dyDescent="0.25">
      <c r="E1276" s="16">
        <f t="shared" ca="1" si="38"/>
        <v>0.29210287810052493</v>
      </c>
      <c r="F1276" s="16">
        <f t="shared" ca="1" si="39"/>
        <v>11.620237667522945</v>
      </c>
    </row>
    <row r="1277" spans="5:6" x14ac:dyDescent="0.25">
      <c r="E1277" s="16">
        <f t="shared" ca="1" si="38"/>
        <v>0.88686991384845326</v>
      </c>
      <c r="F1277" s="16">
        <f t="shared" ca="1" si="39"/>
        <v>67.359826114673311</v>
      </c>
    </row>
    <row r="1278" spans="5:6" x14ac:dyDescent="0.25">
      <c r="E1278" s="16">
        <f t="shared" ca="1" si="38"/>
        <v>0.57097623089990435</v>
      </c>
      <c r="F1278" s="16">
        <f t="shared" ca="1" si="39"/>
        <v>24.019358730180723</v>
      </c>
    </row>
    <row r="1279" spans="5:6" x14ac:dyDescent="0.25">
      <c r="E1279" s="16">
        <f t="shared" ca="1" si="38"/>
        <v>0.11144467106774458</v>
      </c>
      <c r="F1279" s="16">
        <f t="shared" ca="1" si="39"/>
        <v>5.9364953299755268</v>
      </c>
    </row>
    <row r="1280" spans="5:6" x14ac:dyDescent="0.25">
      <c r="E1280" s="16">
        <f t="shared" ca="1" si="38"/>
        <v>0.39385248848486321</v>
      </c>
      <c r="F1280" s="16">
        <f t="shared" ca="1" si="39"/>
        <v>15.343746328765938</v>
      </c>
    </row>
    <row r="1281" spans="5:6" x14ac:dyDescent="0.25">
      <c r="E1281" s="16">
        <f t="shared" ca="1" si="38"/>
        <v>0.11932866803185127</v>
      </c>
      <c r="F1281" s="16">
        <f t="shared" ca="1" si="39"/>
        <v>6.1820540507115131</v>
      </c>
    </row>
    <row r="1282" spans="5:6" x14ac:dyDescent="0.25">
      <c r="E1282" s="16">
        <f t="shared" ca="1" si="38"/>
        <v>6.4016695944266289E-2</v>
      </c>
      <c r="F1282" s="16">
        <f t="shared" ca="1" si="39"/>
        <v>4.3845939334872241</v>
      </c>
    </row>
    <row r="1283" spans="5:6" x14ac:dyDescent="0.25">
      <c r="E1283" s="16">
        <f t="shared" ca="1" si="38"/>
        <v>0.24929091626508104</v>
      </c>
      <c r="F1283" s="16">
        <f t="shared" ca="1" si="39"/>
        <v>10.209076486639306</v>
      </c>
    </row>
    <row r="1284" spans="5:6" x14ac:dyDescent="0.25">
      <c r="E1284" s="16">
        <f t="shared" ref="E1284:E1347" ca="1" si="40">RAND()</f>
        <v>0.65606955384358701</v>
      </c>
      <c r="F1284" s="16">
        <f t="shared" ref="F1284:F1347" ca="1" si="41">_xlfn.LOGNORM.INV(E1284,$C$3,$C$4)</f>
        <v>30.016873936885951</v>
      </c>
    </row>
    <row r="1285" spans="5:6" x14ac:dyDescent="0.25">
      <c r="E1285" s="16">
        <f t="shared" ca="1" si="40"/>
        <v>4.9514441298378342E-2</v>
      </c>
      <c r="F1285" s="16">
        <f t="shared" ca="1" si="41"/>
        <v>3.8590462578691671</v>
      </c>
    </row>
    <row r="1286" spans="5:6" x14ac:dyDescent="0.25">
      <c r="E1286" s="16">
        <f t="shared" ca="1" si="40"/>
        <v>0.99830232745752479</v>
      </c>
      <c r="F1286" s="16">
        <f t="shared" ca="1" si="41"/>
        <v>375.95729652423097</v>
      </c>
    </row>
    <row r="1287" spans="5:6" x14ac:dyDescent="0.25">
      <c r="E1287" s="16">
        <f t="shared" ca="1" si="40"/>
        <v>0.57585232560539246</v>
      </c>
      <c r="F1287" s="16">
        <f t="shared" ca="1" si="41"/>
        <v>24.319874305049154</v>
      </c>
    </row>
    <row r="1288" spans="5:6" x14ac:dyDescent="0.25">
      <c r="E1288" s="16">
        <f t="shared" ca="1" si="40"/>
        <v>0.2791903430776963</v>
      </c>
      <c r="F1288" s="16">
        <f t="shared" ca="1" si="41"/>
        <v>11.186990849042186</v>
      </c>
    </row>
    <row r="1289" spans="5:6" x14ac:dyDescent="0.25">
      <c r="E1289" s="16">
        <f t="shared" ca="1" si="40"/>
        <v>0.39549910310185321</v>
      </c>
      <c r="F1289" s="16">
        <f t="shared" ca="1" si="41"/>
        <v>15.409518286286684</v>
      </c>
    </row>
    <row r="1290" spans="5:6" x14ac:dyDescent="0.25">
      <c r="E1290" s="16">
        <f t="shared" ca="1" si="40"/>
        <v>0.73132707566656974</v>
      </c>
      <c r="F1290" s="16">
        <f t="shared" ca="1" si="41"/>
        <v>37.21945230995987</v>
      </c>
    </row>
    <row r="1291" spans="5:6" x14ac:dyDescent="0.25">
      <c r="E1291" s="16">
        <f t="shared" ca="1" si="40"/>
        <v>3.2427548431309461E-2</v>
      </c>
      <c r="F1291" s="16">
        <f t="shared" ca="1" si="41"/>
        <v>3.170040517823888</v>
      </c>
    </row>
    <row r="1292" spans="5:6" x14ac:dyDescent="0.25">
      <c r="E1292" s="16">
        <f t="shared" ca="1" si="40"/>
        <v>0.17870179899127259</v>
      </c>
      <c r="F1292" s="16">
        <f t="shared" ca="1" si="41"/>
        <v>8.0018778323689137</v>
      </c>
    </row>
    <row r="1293" spans="5:6" x14ac:dyDescent="0.25">
      <c r="E1293" s="16">
        <f t="shared" ca="1" si="40"/>
        <v>0.92590474737742479</v>
      </c>
      <c r="F1293" s="16">
        <f t="shared" ca="1" si="41"/>
        <v>85.281075424819278</v>
      </c>
    </row>
    <row r="1294" spans="5:6" x14ac:dyDescent="0.25">
      <c r="E1294" s="16">
        <f t="shared" ca="1" si="40"/>
        <v>0.95248623008065492</v>
      </c>
      <c r="F1294" s="16">
        <f t="shared" ca="1" si="41"/>
        <v>106.63944732340379</v>
      </c>
    </row>
    <row r="1295" spans="5:6" x14ac:dyDescent="0.25">
      <c r="E1295" s="16">
        <f t="shared" ca="1" si="40"/>
        <v>0.52274968714580816</v>
      </c>
      <c r="F1295" s="16">
        <f t="shared" ca="1" si="41"/>
        <v>21.264860112982166</v>
      </c>
    </row>
    <row r="1296" spans="5:6" x14ac:dyDescent="0.25">
      <c r="E1296" s="16">
        <f t="shared" ca="1" si="40"/>
        <v>0.24695182930156612</v>
      </c>
      <c r="F1296" s="16">
        <f t="shared" ca="1" si="41"/>
        <v>10.133905223850993</v>
      </c>
    </row>
    <row r="1297" spans="5:6" x14ac:dyDescent="0.25">
      <c r="E1297" s="16">
        <f t="shared" ca="1" si="40"/>
        <v>9.428369614979204E-2</v>
      </c>
      <c r="F1297" s="16">
        <f t="shared" ca="1" si="41"/>
        <v>5.3933733377885424</v>
      </c>
    </row>
    <row r="1298" spans="5:6" x14ac:dyDescent="0.25">
      <c r="E1298" s="16">
        <f t="shared" ca="1" si="40"/>
        <v>0.4667035574376438</v>
      </c>
      <c r="F1298" s="16">
        <f t="shared" ca="1" si="41"/>
        <v>18.475417437263367</v>
      </c>
    </row>
    <row r="1299" spans="5:6" x14ac:dyDescent="0.25">
      <c r="E1299" s="16">
        <f t="shared" ca="1" si="40"/>
        <v>0.38915146800545242</v>
      </c>
      <c r="F1299" s="16">
        <f t="shared" ca="1" si="41"/>
        <v>15.157094633071369</v>
      </c>
    </row>
    <row r="1300" spans="5:6" x14ac:dyDescent="0.25">
      <c r="E1300" s="16">
        <f t="shared" ca="1" si="40"/>
        <v>0.471560148410198</v>
      </c>
      <c r="F1300" s="16">
        <f t="shared" ca="1" si="41"/>
        <v>18.702390973093582</v>
      </c>
    </row>
    <row r="1301" spans="5:6" x14ac:dyDescent="0.25">
      <c r="E1301" s="16">
        <f t="shared" ca="1" si="40"/>
        <v>0.50818511336260752</v>
      </c>
      <c r="F1301" s="16">
        <f t="shared" ca="1" si="41"/>
        <v>20.501918686638437</v>
      </c>
    </row>
    <row r="1302" spans="5:6" x14ac:dyDescent="0.25">
      <c r="E1302" s="16">
        <f t="shared" ca="1" si="40"/>
        <v>0.99050489401791442</v>
      </c>
      <c r="F1302" s="16">
        <f t="shared" ca="1" si="41"/>
        <v>209.709461324492</v>
      </c>
    </row>
    <row r="1303" spans="5:6" x14ac:dyDescent="0.25">
      <c r="E1303" s="16">
        <f t="shared" ca="1" si="40"/>
        <v>0.14515075566151792</v>
      </c>
      <c r="F1303" s="16">
        <f t="shared" ca="1" si="41"/>
        <v>6.9764457667238116</v>
      </c>
    </row>
    <row r="1304" spans="5:6" x14ac:dyDescent="0.25">
      <c r="E1304" s="16">
        <f t="shared" ca="1" si="40"/>
        <v>0.33271537232581461</v>
      </c>
      <c r="F1304" s="16">
        <f t="shared" ca="1" si="41"/>
        <v>13.034145796657601</v>
      </c>
    </row>
    <row r="1305" spans="5:6" x14ac:dyDescent="0.25">
      <c r="E1305" s="16">
        <f t="shared" ca="1" si="40"/>
        <v>0.25525506494802275</v>
      </c>
      <c r="F1305" s="16">
        <f t="shared" ca="1" si="41"/>
        <v>10.401566529767061</v>
      </c>
    </row>
    <row r="1306" spans="5:6" x14ac:dyDescent="0.25">
      <c r="E1306" s="16">
        <f t="shared" ca="1" si="40"/>
        <v>0.82034102038134582</v>
      </c>
      <c r="F1306" s="16">
        <f t="shared" ca="1" si="41"/>
        <v>50.232663484310542</v>
      </c>
    </row>
    <row r="1307" spans="5:6" x14ac:dyDescent="0.25">
      <c r="E1307" s="16">
        <f t="shared" ca="1" si="40"/>
        <v>0.63651686082965164</v>
      </c>
      <c r="F1307" s="16">
        <f t="shared" ca="1" si="41"/>
        <v>28.478912011351525</v>
      </c>
    </row>
    <row r="1308" spans="5:6" x14ac:dyDescent="0.25">
      <c r="E1308" s="16">
        <f t="shared" ca="1" si="40"/>
        <v>0.83010283408257346</v>
      </c>
      <c r="F1308" s="16">
        <f t="shared" ca="1" si="41"/>
        <v>52.173343565498094</v>
      </c>
    </row>
    <row r="1309" spans="5:6" x14ac:dyDescent="0.25">
      <c r="E1309" s="16">
        <f t="shared" ca="1" si="40"/>
        <v>0.27070411308289355</v>
      </c>
      <c r="F1309" s="16">
        <f t="shared" ca="1" si="41"/>
        <v>10.906022207091574</v>
      </c>
    </row>
    <row r="1310" spans="5:6" x14ac:dyDescent="0.25">
      <c r="E1310" s="16">
        <f t="shared" ca="1" si="40"/>
        <v>0.6385158615462716</v>
      </c>
      <c r="F1310" s="16">
        <f t="shared" ca="1" si="41"/>
        <v>28.63112934013968</v>
      </c>
    </row>
    <row r="1311" spans="5:6" x14ac:dyDescent="0.25">
      <c r="E1311" s="16">
        <f t="shared" ca="1" si="40"/>
        <v>4.2405993215764215E-2</v>
      </c>
      <c r="F1311" s="16">
        <f t="shared" ca="1" si="41"/>
        <v>3.5843480430591939</v>
      </c>
    </row>
    <row r="1312" spans="5:6" x14ac:dyDescent="0.25">
      <c r="E1312" s="16">
        <f t="shared" ca="1" si="40"/>
        <v>0.14891738880272665</v>
      </c>
      <c r="F1312" s="16">
        <f t="shared" ca="1" si="41"/>
        <v>7.0916082559855953</v>
      </c>
    </row>
    <row r="1313" spans="5:6" x14ac:dyDescent="0.25">
      <c r="E1313" s="16">
        <f t="shared" ca="1" si="40"/>
        <v>7.7701882699931613E-2</v>
      </c>
      <c r="F1313" s="16">
        <f t="shared" ca="1" si="41"/>
        <v>4.8515547424125476</v>
      </c>
    </row>
    <row r="1314" spans="5:6" x14ac:dyDescent="0.25">
      <c r="E1314" s="16">
        <f t="shared" ca="1" si="40"/>
        <v>0.21609334695546367</v>
      </c>
      <c r="F1314" s="16">
        <f t="shared" ca="1" si="41"/>
        <v>9.1572392665783848</v>
      </c>
    </row>
    <row r="1315" spans="5:6" x14ac:dyDescent="0.25">
      <c r="E1315" s="16">
        <f t="shared" ca="1" si="40"/>
        <v>0.31165017810469253</v>
      </c>
      <c r="F1315" s="16">
        <f t="shared" ca="1" si="41"/>
        <v>12.290439887047306</v>
      </c>
    </row>
    <row r="1316" spans="5:6" x14ac:dyDescent="0.25">
      <c r="E1316" s="16">
        <f t="shared" ca="1" si="40"/>
        <v>0.59369342640122014</v>
      </c>
      <c r="F1316" s="16">
        <f t="shared" ca="1" si="41"/>
        <v>25.458667551746586</v>
      </c>
    </row>
    <row r="1317" spans="5:6" x14ac:dyDescent="0.25">
      <c r="E1317" s="16">
        <f t="shared" ca="1" si="40"/>
        <v>0.28112640535994615</v>
      </c>
      <c r="F1317" s="16">
        <f t="shared" ca="1" si="41"/>
        <v>11.251499731508305</v>
      </c>
    </row>
    <row r="1318" spans="5:6" x14ac:dyDescent="0.25">
      <c r="E1318" s="16">
        <f t="shared" ca="1" si="40"/>
        <v>0.48329088512862728</v>
      </c>
      <c r="F1318" s="16">
        <f t="shared" ca="1" si="41"/>
        <v>19.261421455060088</v>
      </c>
    </row>
    <row r="1319" spans="5:6" x14ac:dyDescent="0.25">
      <c r="E1319" s="16">
        <f t="shared" ca="1" si="40"/>
        <v>0.84923817655789857</v>
      </c>
      <c r="F1319" s="16">
        <f t="shared" ca="1" si="41"/>
        <v>56.439626071375706</v>
      </c>
    </row>
    <row r="1320" spans="5:6" x14ac:dyDescent="0.25">
      <c r="E1320" s="16">
        <f t="shared" ca="1" si="40"/>
        <v>0.30467179789151599</v>
      </c>
      <c r="F1320" s="16">
        <f t="shared" ca="1" si="41"/>
        <v>12.049092487464268</v>
      </c>
    </row>
    <row r="1321" spans="5:6" x14ac:dyDescent="0.25">
      <c r="E1321" s="16">
        <f t="shared" ca="1" si="40"/>
        <v>0.73936089500138624</v>
      </c>
      <c r="F1321" s="16">
        <f t="shared" ca="1" si="41"/>
        <v>38.144299625844276</v>
      </c>
    </row>
    <row r="1322" spans="5:6" x14ac:dyDescent="0.25">
      <c r="E1322" s="16">
        <f t="shared" ca="1" si="40"/>
        <v>0.63585420074092491</v>
      </c>
      <c r="F1322" s="16">
        <f t="shared" ca="1" si="41"/>
        <v>28.428693832939878</v>
      </c>
    </row>
    <row r="1323" spans="5:6" x14ac:dyDescent="0.25">
      <c r="E1323" s="16">
        <f t="shared" ca="1" si="40"/>
        <v>0.5101997738234052</v>
      </c>
      <c r="F1323" s="16">
        <f t="shared" ca="1" si="41"/>
        <v>20.60574308582601</v>
      </c>
    </row>
    <row r="1324" spans="5:6" x14ac:dyDescent="0.25">
      <c r="E1324" s="16">
        <f t="shared" ca="1" si="40"/>
        <v>0.29306444059695669</v>
      </c>
      <c r="F1324" s="16">
        <f t="shared" ca="1" si="41"/>
        <v>11.652790620825298</v>
      </c>
    </row>
    <row r="1325" spans="5:6" x14ac:dyDescent="0.25">
      <c r="E1325" s="16">
        <f t="shared" ca="1" si="40"/>
        <v>0.76120473167598224</v>
      </c>
      <c r="F1325" s="16">
        <f t="shared" ca="1" si="41"/>
        <v>40.861291684814937</v>
      </c>
    </row>
    <row r="1326" spans="5:6" x14ac:dyDescent="0.25">
      <c r="E1326" s="16">
        <f t="shared" ca="1" si="40"/>
        <v>0.16410693723917169</v>
      </c>
      <c r="F1326" s="16">
        <f t="shared" ca="1" si="41"/>
        <v>7.5555479166401334</v>
      </c>
    </row>
    <row r="1327" spans="5:6" x14ac:dyDescent="0.25">
      <c r="E1327" s="16">
        <f t="shared" ca="1" si="40"/>
        <v>0.1824710422852962</v>
      </c>
      <c r="F1327" s="16">
        <f t="shared" ca="1" si="41"/>
        <v>8.1174151672190167</v>
      </c>
    </row>
    <row r="1328" spans="5:6" x14ac:dyDescent="0.25">
      <c r="E1328" s="16">
        <f t="shared" ca="1" si="40"/>
        <v>0.2891738617208518</v>
      </c>
      <c r="F1328" s="16">
        <f t="shared" ca="1" si="41"/>
        <v>11.521331172247129</v>
      </c>
    </row>
    <row r="1329" spans="5:6" x14ac:dyDescent="0.25">
      <c r="E1329" s="16">
        <f t="shared" ca="1" si="40"/>
        <v>0.61301408912682964</v>
      </c>
      <c r="F1329" s="16">
        <f t="shared" ca="1" si="41"/>
        <v>26.76736702097104</v>
      </c>
    </row>
    <row r="1330" spans="5:6" x14ac:dyDescent="0.25">
      <c r="E1330" s="16">
        <f t="shared" ca="1" si="40"/>
        <v>0.84849538381298095</v>
      </c>
      <c r="F1330" s="16">
        <f t="shared" ca="1" si="41"/>
        <v>56.261003915656488</v>
      </c>
    </row>
    <row r="1331" spans="5:6" x14ac:dyDescent="0.25">
      <c r="E1331" s="16">
        <f t="shared" ca="1" si="40"/>
        <v>0.8702106583583219</v>
      </c>
      <c r="F1331" s="16">
        <f t="shared" ca="1" si="41"/>
        <v>62.015694885488841</v>
      </c>
    </row>
    <row r="1332" spans="5:6" x14ac:dyDescent="0.25">
      <c r="E1332" s="16">
        <f t="shared" ca="1" si="40"/>
        <v>0.89529068292434066</v>
      </c>
      <c r="F1332" s="16">
        <f t="shared" ca="1" si="41"/>
        <v>70.468488976081801</v>
      </c>
    </row>
    <row r="1333" spans="5:6" x14ac:dyDescent="0.25">
      <c r="E1333" s="16">
        <f t="shared" ca="1" si="40"/>
        <v>0.34812618870706546</v>
      </c>
      <c r="F1333" s="16">
        <f t="shared" ca="1" si="41"/>
        <v>13.593825407547444</v>
      </c>
    </row>
    <row r="1334" spans="5:6" x14ac:dyDescent="0.25">
      <c r="E1334" s="16">
        <f t="shared" ca="1" si="40"/>
        <v>0.8246904967069969</v>
      </c>
      <c r="F1334" s="16">
        <f t="shared" ca="1" si="41"/>
        <v>51.079809052400876</v>
      </c>
    </row>
    <row r="1335" spans="5:6" x14ac:dyDescent="0.25">
      <c r="E1335" s="16">
        <f t="shared" ca="1" si="40"/>
        <v>0.9955336805307814</v>
      </c>
      <c r="F1335" s="16">
        <f t="shared" ca="1" si="41"/>
        <v>274.40948934298035</v>
      </c>
    </row>
    <row r="1336" spans="5:6" x14ac:dyDescent="0.25">
      <c r="E1336" s="16">
        <f t="shared" ca="1" si="40"/>
        <v>0.84403924763843607</v>
      </c>
      <c r="F1336" s="16">
        <f t="shared" ca="1" si="41"/>
        <v>55.212995502825301</v>
      </c>
    </row>
    <row r="1337" spans="5:6" x14ac:dyDescent="0.25">
      <c r="E1337" s="16">
        <f t="shared" ca="1" si="40"/>
        <v>0.61703900491493435</v>
      </c>
      <c r="F1337" s="16">
        <f t="shared" ca="1" si="41"/>
        <v>27.050711330303066</v>
      </c>
    </row>
    <row r="1338" spans="5:6" x14ac:dyDescent="0.25">
      <c r="E1338" s="16">
        <f t="shared" ca="1" si="40"/>
        <v>0.47623202609277604</v>
      </c>
      <c r="F1338" s="16">
        <f t="shared" ca="1" si="41"/>
        <v>18.923172625856747</v>
      </c>
    </row>
    <row r="1339" spans="5:6" x14ac:dyDescent="0.25">
      <c r="E1339" s="16">
        <f t="shared" ca="1" si="40"/>
        <v>0.6161781375170603</v>
      </c>
      <c r="F1339" s="16">
        <f t="shared" ca="1" si="41"/>
        <v>26.989783407133896</v>
      </c>
    </row>
    <row r="1340" spans="5:6" x14ac:dyDescent="0.25">
      <c r="E1340" s="16">
        <f t="shared" ca="1" si="40"/>
        <v>0.95547382909348122</v>
      </c>
      <c r="F1340" s="16">
        <f t="shared" ca="1" si="41"/>
        <v>109.99313213914391</v>
      </c>
    </row>
    <row r="1341" spans="5:6" x14ac:dyDescent="0.25">
      <c r="E1341" s="16">
        <f t="shared" ca="1" si="40"/>
        <v>0.4739080502720574</v>
      </c>
      <c r="F1341" s="16">
        <f t="shared" ca="1" si="41"/>
        <v>18.813044470855104</v>
      </c>
    </row>
    <row r="1342" spans="5:6" x14ac:dyDescent="0.25">
      <c r="E1342" s="16">
        <f t="shared" ca="1" si="40"/>
        <v>6.6253018835429223E-2</v>
      </c>
      <c r="F1342" s="16">
        <f t="shared" ca="1" si="41"/>
        <v>4.4624921003934368</v>
      </c>
    </row>
    <row r="1343" spans="5:6" x14ac:dyDescent="0.25">
      <c r="E1343" s="16">
        <f t="shared" ca="1" si="40"/>
        <v>0.31159017808346212</v>
      </c>
      <c r="F1343" s="16">
        <f t="shared" ca="1" si="41"/>
        <v>12.288354541076309</v>
      </c>
    </row>
    <row r="1344" spans="5:6" x14ac:dyDescent="0.25">
      <c r="E1344" s="16">
        <f t="shared" ca="1" si="40"/>
        <v>0.18073899821002393</v>
      </c>
      <c r="F1344" s="16">
        <f t="shared" ca="1" si="41"/>
        <v>8.0643055070984691</v>
      </c>
    </row>
    <row r="1345" spans="5:6" x14ac:dyDescent="0.25">
      <c r="E1345" s="16">
        <f t="shared" ca="1" si="40"/>
        <v>0.18797570525845075</v>
      </c>
      <c r="F1345" s="16">
        <f t="shared" ca="1" si="41"/>
        <v>8.2864316339096202</v>
      </c>
    </row>
    <row r="1346" spans="5:6" x14ac:dyDescent="0.25">
      <c r="E1346" s="16">
        <f t="shared" ca="1" si="40"/>
        <v>0.86357987872763453</v>
      </c>
      <c r="F1346" s="16">
        <f t="shared" ca="1" si="41"/>
        <v>60.132185252454597</v>
      </c>
    </row>
    <row r="1347" spans="5:6" x14ac:dyDescent="0.25">
      <c r="E1347" s="16">
        <f t="shared" ca="1" si="40"/>
        <v>0.84889637056395228</v>
      </c>
      <c r="F1347" s="16">
        <f t="shared" ca="1" si="41"/>
        <v>56.357287807148055</v>
      </c>
    </row>
    <row r="1348" spans="5:6" x14ac:dyDescent="0.25">
      <c r="E1348" s="16">
        <f t="shared" ref="E1348:E1411" ca="1" si="42">RAND()</f>
        <v>7.6514097783354273E-2</v>
      </c>
      <c r="F1348" s="16">
        <f t="shared" ref="F1348:F1411" ca="1" si="43">_xlfn.LOGNORM.INV(E1348,$C$3,$C$4)</f>
        <v>4.8118583693165879</v>
      </c>
    </row>
    <row r="1349" spans="5:6" x14ac:dyDescent="0.25">
      <c r="E1349" s="16">
        <f t="shared" ca="1" si="42"/>
        <v>0.58630101944982649</v>
      </c>
      <c r="F1349" s="16">
        <f t="shared" ca="1" si="43"/>
        <v>24.979112611888713</v>
      </c>
    </row>
    <row r="1350" spans="5:6" x14ac:dyDescent="0.25">
      <c r="E1350" s="16">
        <f t="shared" ca="1" si="42"/>
        <v>0.10693879155522346</v>
      </c>
      <c r="F1350" s="16">
        <f t="shared" ca="1" si="43"/>
        <v>5.7951795345312984</v>
      </c>
    </row>
    <row r="1351" spans="5:6" x14ac:dyDescent="0.25">
      <c r="E1351" s="16">
        <f t="shared" ca="1" si="42"/>
        <v>0.86209080621730672</v>
      </c>
      <c r="F1351" s="16">
        <f t="shared" ca="1" si="43"/>
        <v>59.725622364253766</v>
      </c>
    </row>
    <row r="1352" spans="5:6" x14ac:dyDescent="0.25">
      <c r="E1352" s="16">
        <f t="shared" ca="1" si="42"/>
        <v>0.38077004962807104</v>
      </c>
      <c r="F1352" s="16">
        <f t="shared" ca="1" si="43"/>
        <v>14.828351856131491</v>
      </c>
    </row>
    <row r="1353" spans="5:6" x14ac:dyDescent="0.25">
      <c r="E1353" s="16">
        <f t="shared" ca="1" si="42"/>
        <v>0.1471503480128199</v>
      </c>
      <c r="F1353" s="16">
        <f t="shared" ca="1" si="43"/>
        <v>7.0375935948794028</v>
      </c>
    </row>
    <row r="1354" spans="5:6" x14ac:dyDescent="0.25">
      <c r="E1354" s="16">
        <f t="shared" ca="1" si="42"/>
        <v>0.56889387437971217</v>
      </c>
      <c r="F1354" s="16">
        <f t="shared" ca="1" si="43"/>
        <v>23.892360220493856</v>
      </c>
    </row>
    <row r="1355" spans="5:6" x14ac:dyDescent="0.25">
      <c r="E1355" s="16">
        <f t="shared" ca="1" si="42"/>
        <v>0.88755317933088318</v>
      </c>
      <c r="F1355" s="16">
        <f t="shared" ca="1" si="43"/>
        <v>67.60067518441241</v>
      </c>
    </row>
    <row r="1356" spans="5:6" x14ac:dyDescent="0.25">
      <c r="E1356" s="16">
        <f t="shared" ca="1" si="42"/>
        <v>0.55281931199985312</v>
      </c>
      <c r="F1356" s="16">
        <f t="shared" ca="1" si="43"/>
        <v>22.93783157702137</v>
      </c>
    </row>
    <row r="1357" spans="5:6" x14ac:dyDescent="0.25">
      <c r="E1357" s="16">
        <f t="shared" ca="1" si="42"/>
        <v>0.14945069842123582</v>
      </c>
      <c r="F1357" s="16">
        <f t="shared" ca="1" si="43"/>
        <v>7.1079069211336536</v>
      </c>
    </row>
    <row r="1358" spans="5:6" x14ac:dyDescent="0.25">
      <c r="E1358" s="16">
        <f t="shared" ca="1" si="42"/>
        <v>8.1279988268693648E-2</v>
      </c>
      <c r="F1358" s="16">
        <f t="shared" ca="1" si="43"/>
        <v>4.9703322747923524</v>
      </c>
    </row>
    <row r="1359" spans="5:6" x14ac:dyDescent="0.25">
      <c r="E1359" s="16">
        <f t="shared" ca="1" si="42"/>
        <v>5.7483192441567077E-2</v>
      </c>
      <c r="F1359" s="16">
        <f t="shared" ca="1" si="43"/>
        <v>4.1526310542502198</v>
      </c>
    </row>
    <row r="1360" spans="5:6" x14ac:dyDescent="0.25">
      <c r="E1360" s="16">
        <f t="shared" ca="1" si="42"/>
        <v>0.61270925399298459</v>
      </c>
      <c r="F1360" s="16">
        <f t="shared" ca="1" si="43"/>
        <v>26.746063705238207</v>
      </c>
    </row>
    <row r="1361" spans="5:6" x14ac:dyDescent="0.25">
      <c r="E1361" s="16">
        <f t="shared" ca="1" si="42"/>
        <v>0.64219926073679889</v>
      </c>
      <c r="F1361" s="16">
        <f t="shared" ca="1" si="43"/>
        <v>28.914510318134774</v>
      </c>
    </row>
    <row r="1362" spans="5:6" x14ac:dyDescent="0.25">
      <c r="E1362" s="16">
        <f t="shared" ca="1" si="42"/>
        <v>0.42388233771914885</v>
      </c>
      <c r="F1362" s="16">
        <f t="shared" ca="1" si="43"/>
        <v>16.577207103700566</v>
      </c>
    </row>
    <row r="1363" spans="5:6" x14ac:dyDescent="0.25">
      <c r="E1363" s="16">
        <f t="shared" ca="1" si="42"/>
        <v>0.19009221832524348</v>
      </c>
      <c r="F1363" s="16">
        <f t="shared" ca="1" si="43"/>
        <v>8.3515193905119247</v>
      </c>
    </row>
    <row r="1364" spans="5:6" x14ac:dyDescent="0.25">
      <c r="E1364" s="16">
        <f t="shared" ca="1" si="42"/>
        <v>0.65386663178549831</v>
      </c>
      <c r="F1364" s="16">
        <f t="shared" ca="1" si="43"/>
        <v>29.837942076386586</v>
      </c>
    </row>
    <row r="1365" spans="5:6" x14ac:dyDescent="0.25">
      <c r="E1365" s="16">
        <f t="shared" ca="1" si="42"/>
        <v>0.34249751141367957</v>
      </c>
      <c r="F1365" s="16">
        <f t="shared" ca="1" si="43"/>
        <v>13.387795647715015</v>
      </c>
    </row>
    <row r="1366" spans="5:6" x14ac:dyDescent="0.25">
      <c r="E1366" s="16">
        <f t="shared" ca="1" si="42"/>
        <v>0.8011876178261762</v>
      </c>
      <c r="F1366" s="16">
        <f t="shared" ca="1" si="43"/>
        <v>46.799424514525661</v>
      </c>
    </row>
    <row r="1367" spans="5:6" x14ac:dyDescent="0.25">
      <c r="E1367" s="16">
        <f t="shared" ca="1" si="42"/>
        <v>0.34332457341289968</v>
      </c>
      <c r="F1367" s="16">
        <f t="shared" ca="1" si="43"/>
        <v>13.4179507654656</v>
      </c>
    </row>
    <row r="1368" spans="5:6" x14ac:dyDescent="0.25">
      <c r="E1368" s="16">
        <f t="shared" ca="1" si="42"/>
        <v>0.65168237167205023</v>
      </c>
      <c r="F1368" s="16">
        <f t="shared" ca="1" si="43"/>
        <v>29.661992536549032</v>
      </c>
    </row>
    <row r="1369" spans="5:6" x14ac:dyDescent="0.25">
      <c r="E1369" s="16">
        <f t="shared" ca="1" si="42"/>
        <v>0.21078616026959851</v>
      </c>
      <c r="F1369" s="16">
        <f t="shared" ca="1" si="43"/>
        <v>8.9917148143192911</v>
      </c>
    </row>
    <row r="1370" spans="5:6" x14ac:dyDescent="0.25">
      <c r="E1370" s="16">
        <f t="shared" ca="1" si="42"/>
        <v>0.22686939565554187</v>
      </c>
      <c r="F1370" s="16">
        <f t="shared" ca="1" si="43"/>
        <v>9.4953624990868821</v>
      </c>
    </row>
    <row r="1371" spans="5:6" x14ac:dyDescent="0.25">
      <c r="E1371" s="16">
        <f t="shared" ca="1" si="42"/>
        <v>0.30627933104525007</v>
      </c>
      <c r="F1371" s="16">
        <f t="shared" ca="1" si="43"/>
        <v>12.104478111372856</v>
      </c>
    </row>
    <row r="1372" spans="5:6" x14ac:dyDescent="0.25">
      <c r="E1372" s="16">
        <f t="shared" ca="1" si="42"/>
        <v>0.46822561877859559</v>
      </c>
      <c r="F1372" s="16">
        <f t="shared" ca="1" si="43"/>
        <v>18.546276531191037</v>
      </c>
    </row>
    <row r="1373" spans="5:6" x14ac:dyDescent="0.25">
      <c r="E1373" s="16">
        <f t="shared" ca="1" si="42"/>
        <v>0.92098345548729743</v>
      </c>
      <c r="F1373" s="16">
        <f t="shared" ca="1" si="43"/>
        <v>82.410902142988931</v>
      </c>
    </row>
    <row r="1374" spans="5:6" x14ac:dyDescent="0.25">
      <c r="E1374" s="16">
        <f t="shared" ca="1" si="42"/>
        <v>0.53053945961343596</v>
      </c>
      <c r="F1374" s="16">
        <f t="shared" ca="1" si="43"/>
        <v>21.685113090613449</v>
      </c>
    </row>
    <row r="1375" spans="5:6" x14ac:dyDescent="0.25">
      <c r="E1375" s="16">
        <f t="shared" ca="1" si="42"/>
        <v>0.18948218369372072</v>
      </c>
      <c r="F1375" s="16">
        <f t="shared" ca="1" si="43"/>
        <v>8.3327531722005297</v>
      </c>
    </row>
    <row r="1376" spans="5:6" x14ac:dyDescent="0.25">
      <c r="E1376" s="16">
        <f t="shared" ca="1" si="42"/>
        <v>0.50045039107492384</v>
      </c>
      <c r="F1376" s="16">
        <f t="shared" ca="1" si="43"/>
        <v>20.108225560996416</v>
      </c>
    </row>
    <row r="1377" spans="5:6" x14ac:dyDescent="0.25">
      <c r="E1377" s="16">
        <f t="shared" ca="1" si="42"/>
        <v>0.56314430604822485</v>
      </c>
      <c r="F1377" s="16">
        <f t="shared" ca="1" si="43"/>
        <v>23.545766525681017</v>
      </c>
    </row>
    <row r="1378" spans="5:6" x14ac:dyDescent="0.25">
      <c r="E1378" s="16">
        <f t="shared" ca="1" si="42"/>
        <v>0.42611748034147812</v>
      </c>
      <c r="F1378" s="16">
        <f t="shared" ca="1" si="43"/>
        <v>16.672029903674211</v>
      </c>
    </row>
    <row r="1379" spans="5:6" x14ac:dyDescent="0.25">
      <c r="E1379" s="16">
        <f t="shared" ca="1" si="42"/>
        <v>0.96839802964764365</v>
      </c>
      <c r="F1379" s="16">
        <f t="shared" ca="1" si="43"/>
        <v>128.73475298708635</v>
      </c>
    </row>
    <row r="1380" spans="5:6" x14ac:dyDescent="0.25">
      <c r="E1380" s="16">
        <f t="shared" ca="1" si="42"/>
        <v>0.15802941567755191</v>
      </c>
      <c r="F1380" s="16">
        <f t="shared" ca="1" si="43"/>
        <v>7.3699448649497281</v>
      </c>
    </row>
    <row r="1381" spans="5:6" x14ac:dyDescent="0.25">
      <c r="E1381" s="16">
        <f t="shared" ca="1" si="42"/>
        <v>0.44354551558008515</v>
      </c>
      <c r="F1381" s="16">
        <f t="shared" ca="1" si="43"/>
        <v>17.426882032006272</v>
      </c>
    </row>
    <row r="1382" spans="5:6" x14ac:dyDescent="0.25">
      <c r="E1382" s="16">
        <f t="shared" ca="1" si="42"/>
        <v>0.61783996613937409</v>
      </c>
      <c r="F1382" s="16">
        <f t="shared" ca="1" si="43"/>
        <v>27.10755977001347</v>
      </c>
    </row>
    <row r="1383" spans="5:6" x14ac:dyDescent="0.25">
      <c r="E1383" s="16">
        <f t="shared" ca="1" si="42"/>
        <v>0.19062516295173559</v>
      </c>
      <c r="F1383" s="16">
        <f t="shared" ca="1" si="43"/>
        <v>8.3679183479387707</v>
      </c>
    </row>
    <row r="1384" spans="5:6" x14ac:dyDescent="0.25">
      <c r="E1384" s="16">
        <f t="shared" ca="1" si="42"/>
        <v>0.47561209431736651</v>
      </c>
      <c r="F1384" s="16">
        <f t="shared" ca="1" si="43"/>
        <v>18.893736423715481</v>
      </c>
    </row>
    <row r="1385" spans="5:6" x14ac:dyDescent="0.25">
      <c r="E1385" s="16">
        <f t="shared" ca="1" si="42"/>
        <v>0.51138378891748615</v>
      </c>
      <c r="F1385" s="16">
        <f t="shared" ca="1" si="43"/>
        <v>20.667011891536522</v>
      </c>
    </row>
    <row r="1386" spans="5:6" x14ac:dyDescent="0.25">
      <c r="E1386" s="16">
        <f t="shared" ca="1" si="42"/>
        <v>5.8879922395882467E-4</v>
      </c>
      <c r="F1386" s="16">
        <f t="shared" ca="1" si="43"/>
        <v>0.7832908488382484</v>
      </c>
    </row>
    <row r="1387" spans="5:6" x14ac:dyDescent="0.25">
      <c r="E1387" s="16">
        <f t="shared" ca="1" si="42"/>
        <v>0.44122378322153921</v>
      </c>
      <c r="F1387" s="16">
        <f t="shared" ca="1" si="43"/>
        <v>17.324692398801023</v>
      </c>
    </row>
    <row r="1388" spans="5:6" x14ac:dyDescent="0.25">
      <c r="E1388" s="16">
        <f t="shared" ca="1" si="42"/>
        <v>0.74811481426014448</v>
      </c>
      <c r="F1388" s="16">
        <f t="shared" ca="1" si="43"/>
        <v>39.195781561691376</v>
      </c>
    </row>
    <row r="1389" spans="5:6" x14ac:dyDescent="0.25">
      <c r="E1389" s="16">
        <f t="shared" ca="1" si="42"/>
        <v>0.51433626320151116</v>
      </c>
      <c r="F1389" s="16">
        <f t="shared" ca="1" si="43"/>
        <v>20.820611230064749</v>
      </c>
    </row>
    <row r="1390" spans="5:6" x14ac:dyDescent="0.25">
      <c r="E1390" s="16">
        <f t="shared" ca="1" si="42"/>
        <v>0.80016596257394534</v>
      </c>
      <c r="F1390" s="16">
        <f t="shared" ca="1" si="43"/>
        <v>46.628604609520316</v>
      </c>
    </row>
    <row r="1391" spans="5:6" x14ac:dyDescent="0.25">
      <c r="E1391" s="16">
        <f t="shared" ca="1" si="42"/>
        <v>4.3945183605789695E-2</v>
      </c>
      <c r="F1391" s="16">
        <f t="shared" ca="1" si="43"/>
        <v>3.6450403252502976</v>
      </c>
    </row>
    <row r="1392" spans="5:6" x14ac:dyDescent="0.25">
      <c r="E1392" s="16">
        <f t="shared" ca="1" si="42"/>
        <v>0.60578716289083512</v>
      </c>
      <c r="F1392" s="16">
        <f t="shared" ca="1" si="43"/>
        <v>26.268106423729471</v>
      </c>
    </row>
    <row r="1393" spans="5:6" x14ac:dyDescent="0.25">
      <c r="E1393" s="16">
        <f t="shared" ca="1" si="42"/>
        <v>0.26918423042108908</v>
      </c>
      <c r="F1393" s="16">
        <f t="shared" ca="1" si="43"/>
        <v>10.856000152587697</v>
      </c>
    </row>
    <row r="1394" spans="5:6" x14ac:dyDescent="0.25">
      <c r="E1394" s="16">
        <f t="shared" ca="1" si="42"/>
        <v>0.6742592667360684</v>
      </c>
      <c r="F1394" s="16">
        <f t="shared" ca="1" si="43"/>
        <v>31.554148444939926</v>
      </c>
    </row>
    <row r="1395" spans="5:6" x14ac:dyDescent="0.25">
      <c r="E1395" s="16">
        <f t="shared" ca="1" si="42"/>
        <v>0.25564951590754648</v>
      </c>
      <c r="F1395" s="16">
        <f t="shared" ca="1" si="43"/>
        <v>10.414339807293922</v>
      </c>
    </row>
    <row r="1396" spans="5:6" x14ac:dyDescent="0.25">
      <c r="E1396" s="16">
        <f t="shared" ca="1" si="42"/>
        <v>0.95623220240991391</v>
      </c>
      <c r="F1396" s="16">
        <f t="shared" ca="1" si="43"/>
        <v>110.89049841254942</v>
      </c>
    </row>
    <row r="1397" spans="5:6" x14ac:dyDescent="0.25">
      <c r="E1397" s="16">
        <f t="shared" ca="1" si="42"/>
        <v>0.19102382535026741</v>
      </c>
      <c r="F1397" s="16">
        <f t="shared" ca="1" si="43"/>
        <v>8.3801879893378519</v>
      </c>
    </row>
    <row r="1398" spans="5:6" x14ac:dyDescent="0.25">
      <c r="E1398" s="16">
        <f t="shared" ca="1" si="42"/>
        <v>0.11098765782527098</v>
      </c>
      <c r="F1398" s="16">
        <f t="shared" ca="1" si="43"/>
        <v>5.9221973990932186</v>
      </c>
    </row>
    <row r="1399" spans="5:6" x14ac:dyDescent="0.25">
      <c r="E1399" s="16">
        <f t="shared" ca="1" si="42"/>
        <v>0.16323662351213775</v>
      </c>
      <c r="F1399" s="16">
        <f t="shared" ca="1" si="43"/>
        <v>7.5289655502548118</v>
      </c>
    </row>
    <row r="1400" spans="5:6" x14ac:dyDescent="0.25">
      <c r="E1400" s="16">
        <f t="shared" ca="1" si="42"/>
        <v>0.40907306457607062</v>
      </c>
      <c r="F1400" s="16">
        <f t="shared" ca="1" si="43"/>
        <v>15.959750434356678</v>
      </c>
    </row>
    <row r="1401" spans="5:6" x14ac:dyDescent="0.25">
      <c r="E1401" s="16">
        <f t="shared" ca="1" si="42"/>
        <v>0.55997797300052121</v>
      </c>
      <c r="F1401" s="16">
        <f t="shared" ca="1" si="43"/>
        <v>23.357388765865782</v>
      </c>
    </row>
    <row r="1402" spans="5:6" x14ac:dyDescent="0.25">
      <c r="E1402" s="16">
        <f t="shared" ca="1" si="42"/>
        <v>0.14821143033152684</v>
      </c>
      <c r="F1402" s="16">
        <f t="shared" ca="1" si="43"/>
        <v>7.0700308253430837</v>
      </c>
    </row>
    <row r="1403" spans="5:6" x14ac:dyDescent="0.25">
      <c r="E1403" s="16">
        <f t="shared" ca="1" si="42"/>
        <v>0.8004330636624778</v>
      </c>
      <c r="F1403" s="16">
        <f t="shared" ca="1" si="43"/>
        <v>46.673152586893224</v>
      </c>
    </row>
    <row r="1404" spans="5:6" x14ac:dyDescent="0.25">
      <c r="E1404" s="16">
        <f t="shared" ca="1" si="42"/>
        <v>0.720899616988947</v>
      </c>
      <c r="F1404" s="16">
        <f t="shared" ca="1" si="43"/>
        <v>36.071968488469345</v>
      </c>
    </row>
    <row r="1405" spans="5:6" x14ac:dyDescent="0.25">
      <c r="E1405" s="16">
        <f t="shared" ca="1" si="42"/>
        <v>0.86313163226385381</v>
      </c>
      <c r="F1405" s="16">
        <f t="shared" ca="1" si="43"/>
        <v>60.009191720659224</v>
      </c>
    </row>
    <row r="1406" spans="5:6" x14ac:dyDescent="0.25">
      <c r="E1406" s="16">
        <f t="shared" ca="1" si="42"/>
        <v>0.8857521866260708</v>
      </c>
      <c r="F1406" s="16">
        <f t="shared" ca="1" si="43"/>
        <v>66.969889859447349</v>
      </c>
    </row>
    <row r="1407" spans="5:6" x14ac:dyDescent="0.25">
      <c r="E1407" s="16">
        <f t="shared" ca="1" si="42"/>
        <v>0.72919637336421028</v>
      </c>
      <c r="F1407" s="16">
        <f t="shared" ca="1" si="43"/>
        <v>36.980262298833459</v>
      </c>
    </row>
    <row r="1408" spans="5:6" x14ac:dyDescent="0.25">
      <c r="E1408" s="16">
        <f t="shared" ca="1" si="42"/>
        <v>0.97168119060272051</v>
      </c>
      <c r="F1408" s="16">
        <f t="shared" ca="1" si="43"/>
        <v>135.11104875766424</v>
      </c>
    </row>
    <row r="1409" spans="5:6" x14ac:dyDescent="0.25">
      <c r="E1409" s="16">
        <f t="shared" ca="1" si="42"/>
        <v>0.94637300375959876</v>
      </c>
      <c r="F1409" s="16">
        <f t="shared" ca="1" si="43"/>
        <v>100.55042469800475</v>
      </c>
    </row>
    <row r="1410" spans="5:6" x14ac:dyDescent="0.25">
      <c r="E1410" s="16">
        <f t="shared" ca="1" si="42"/>
        <v>0.38321494224859076</v>
      </c>
      <c r="F1410" s="16">
        <f t="shared" ca="1" si="43"/>
        <v>14.923722003102874</v>
      </c>
    </row>
    <row r="1411" spans="5:6" x14ac:dyDescent="0.25">
      <c r="E1411" s="16">
        <f t="shared" ca="1" si="42"/>
        <v>0.13324613794375084</v>
      </c>
      <c r="F1411" s="16">
        <f t="shared" ca="1" si="43"/>
        <v>6.6115839054622434</v>
      </c>
    </row>
    <row r="1412" spans="5:6" x14ac:dyDescent="0.25">
      <c r="E1412" s="16">
        <f t="shared" ref="E1412:E1475" ca="1" si="44">RAND()</f>
        <v>0.90931934229073852</v>
      </c>
      <c r="F1412" s="16">
        <f t="shared" ref="F1412:F1475" ca="1" si="45">_xlfn.LOGNORM.INV(E1412,$C$3,$C$4)</f>
        <v>76.445286148917305</v>
      </c>
    </row>
    <row r="1413" spans="5:6" x14ac:dyDescent="0.25">
      <c r="E1413" s="16">
        <f t="shared" ca="1" si="44"/>
        <v>0.41934577166515652</v>
      </c>
      <c r="F1413" s="16">
        <f t="shared" ca="1" si="45"/>
        <v>16.386086080230683</v>
      </c>
    </row>
    <row r="1414" spans="5:6" x14ac:dyDescent="0.25">
      <c r="E1414" s="16">
        <f t="shared" ca="1" si="44"/>
        <v>0.25852115000727882</v>
      </c>
      <c r="F1414" s="16">
        <f t="shared" ca="1" si="45"/>
        <v>10.507493471317197</v>
      </c>
    </row>
    <row r="1415" spans="5:6" x14ac:dyDescent="0.25">
      <c r="E1415" s="16">
        <f t="shared" ca="1" si="44"/>
        <v>0.79767465820155459</v>
      </c>
      <c r="F1415" s="16">
        <f t="shared" ca="1" si="45"/>
        <v>46.216834458360793</v>
      </c>
    </row>
    <row r="1416" spans="5:6" x14ac:dyDescent="0.25">
      <c r="E1416" s="16">
        <f t="shared" ca="1" si="44"/>
        <v>0.71217868509312354</v>
      </c>
      <c r="F1416" s="16">
        <f t="shared" ca="1" si="45"/>
        <v>35.154785831891118</v>
      </c>
    </row>
    <row r="1417" spans="5:6" x14ac:dyDescent="0.25">
      <c r="E1417" s="16">
        <f t="shared" ca="1" si="44"/>
        <v>0.48443676472717678</v>
      </c>
      <c r="F1417" s="16">
        <f t="shared" ca="1" si="45"/>
        <v>19.316870902358627</v>
      </c>
    </row>
    <row r="1418" spans="5:6" x14ac:dyDescent="0.25">
      <c r="E1418" s="16">
        <f t="shared" ca="1" si="44"/>
        <v>0.26096702045099118</v>
      </c>
      <c r="F1418" s="16">
        <f t="shared" ca="1" si="45"/>
        <v>10.587065436166462</v>
      </c>
    </row>
    <row r="1419" spans="5:6" x14ac:dyDescent="0.25">
      <c r="E1419" s="16">
        <f t="shared" ca="1" si="44"/>
        <v>1.8691450531522547E-2</v>
      </c>
      <c r="F1419" s="16">
        <f t="shared" ca="1" si="45"/>
        <v>2.5053850541911364</v>
      </c>
    </row>
    <row r="1420" spans="5:6" x14ac:dyDescent="0.25">
      <c r="E1420" s="16">
        <f t="shared" ca="1" si="44"/>
        <v>0.84247990596608568</v>
      </c>
      <c r="F1420" s="16">
        <f t="shared" ca="1" si="45"/>
        <v>54.855495162850609</v>
      </c>
    </row>
    <row r="1421" spans="5:6" x14ac:dyDescent="0.25">
      <c r="E1421" s="16">
        <f t="shared" ca="1" si="44"/>
        <v>0.33335563326912498</v>
      </c>
      <c r="F1421" s="16">
        <f t="shared" ca="1" si="45"/>
        <v>13.057125902248158</v>
      </c>
    </row>
    <row r="1422" spans="5:6" x14ac:dyDescent="0.25">
      <c r="E1422" s="16">
        <f t="shared" ca="1" si="44"/>
        <v>0.89495893406015525</v>
      </c>
      <c r="F1422" s="16">
        <f t="shared" ca="1" si="45"/>
        <v>70.339929835125432</v>
      </c>
    </row>
    <row r="1423" spans="5:6" x14ac:dyDescent="0.25">
      <c r="E1423" s="16">
        <f t="shared" ca="1" si="44"/>
        <v>0.50976844880953509</v>
      </c>
      <c r="F1423" s="16">
        <f t="shared" ca="1" si="45"/>
        <v>20.583469810370776</v>
      </c>
    </row>
    <row r="1424" spans="5:6" x14ac:dyDescent="0.25">
      <c r="E1424" s="16">
        <f t="shared" ca="1" si="44"/>
        <v>0.90279233225337163</v>
      </c>
      <c r="F1424" s="16">
        <f t="shared" ca="1" si="45"/>
        <v>73.525155068289322</v>
      </c>
    </row>
    <row r="1425" spans="5:6" x14ac:dyDescent="0.25">
      <c r="E1425" s="16">
        <f t="shared" ca="1" si="44"/>
        <v>0.16229000292657059</v>
      </c>
      <c r="F1425" s="16">
        <f t="shared" ca="1" si="45"/>
        <v>7.5000544981741504</v>
      </c>
    </row>
    <row r="1426" spans="5:6" x14ac:dyDescent="0.25">
      <c r="E1426" s="16">
        <f t="shared" ca="1" si="44"/>
        <v>0.38140345667218933</v>
      </c>
      <c r="F1426" s="16">
        <f t="shared" ca="1" si="45"/>
        <v>14.853018715847362</v>
      </c>
    </row>
    <row r="1427" spans="5:6" x14ac:dyDescent="0.25">
      <c r="E1427" s="16">
        <f t="shared" ca="1" si="44"/>
        <v>0.33182210859666128</v>
      </c>
      <c r="F1427" s="16">
        <f t="shared" ca="1" si="45"/>
        <v>13.002123336210312</v>
      </c>
    </row>
    <row r="1428" spans="5:6" x14ac:dyDescent="0.25">
      <c r="E1428" s="16">
        <f t="shared" ca="1" si="44"/>
        <v>0.46494809993466946</v>
      </c>
      <c r="F1428" s="16">
        <f t="shared" ca="1" si="45"/>
        <v>18.394000731776888</v>
      </c>
    </row>
    <row r="1429" spans="5:6" x14ac:dyDescent="0.25">
      <c r="E1429" s="16">
        <f t="shared" ca="1" si="44"/>
        <v>0.10167544175183596</v>
      </c>
      <c r="F1429" s="16">
        <f t="shared" ca="1" si="45"/>
        <v>5.6290315705839191</v>
      </c>
    </row>
    <row r="1430" spans="5:6" x14ac:dyDescent="0.25">
      <c r="E1430" s="16">
        <f t="shared" ca="1" si="44"/>
        <v>0.48308995560855272</v>
      </c>
      <c r="F1430" s="16">
        <f t="shared" ca="1" si="45"/>
        <v>19.251714158246951</v>
      </c>
    </row>
    <row r="1431" spans="5:6" x14ac:dyDescent="0.25">
      <c r="E1431" s="16">
        <f t="shared" ca="1" si="44"/>
        <v>0.63563067358229408</v>
      </c>
      <c r="F1431" s="16">
        <f t="shared" ca="1" si="45"/>
        <v>28.411781259357706</v>
      </c>
    </row>
    <row r="1432" spans="5:6" x14ac:dyDescent="0.25">
      <c r="E1432" s="16">
        <f t="shared" ca="1" si="44"/>
        <v>0.28737365671685455</v>
      </c>
      <c r="F1432" s="16">
        <f t="shared" ca="1" si="45"/>
        <v>11.460729038853847</v>
      </c>
    </row>
    <row r="1433" spans="5:6" x14ac:dyDescent="0.25">
      <c r="E1433" s="16">
        <f t="shared" ca="1" si="44"/>
        <v>5.5942017761170248E-2</v>
      </c>
      <c r="F1433" s="16">
        <f t="shared" ca="1" si="45"/>
        <v>4.0968499264778595</v>
      </c>
    </row>
    <row r="1434" spans="5:6" x14ac:dyDescent="0.25">
      <c r="E1434" s="16">
        <f t="shared" ca="1" si="44"/>
        <v>0.8372167829827919</v>
      </c>
      <c r="F1434" s="16">
        <f t="shared" ca="1" si="45"/>
        <v>53.682298899793125</v>
      </c>
    </row>
    <row r="1435" spans="5:6" x14ac:dyDescent="0.25">
      <c r="E1435" s="16">
        <f t="shared" ca="1" si="44"/>
        <v>2.0741908648925556E-2</v>
      </c>
      <c r="F1435" s="16">
        <f t="shared" ca="1" si="45"/>
        <v>2.6151944281790414</v>
      </c>
    </row>
    <row r="1436" spans="5:6" x14ac:dyDescent="0.25">
      <c r="E1436" s="16">
        <f t="shared" ca="1" si="44"/>
        <v>0.80486379056906943</v>
      </c>
      <c r="F1436" s="16">
        <f t="shared" ca="1" si="45"/>
        <v>47.423763165030884</v>
      </c>
    </row>
    <row r="1437" spans="5:6" x14ac:dyDescent="0.25">
      <c r="E1437" s="16">
        <f t="shared" ca="1" si="44"/>
        <v>0.8124326595588558</v>
      </c>
      <c r="F1437" s="16">
        <f t="shared" ca="1" si="45"/>
        <v>48.759321939433214</v>
      </c>
    </row>
    <row r="1438" spans="5:6" x14ac:dyDescent="0.25">
      <c r="E1438" s="16">
        <f t="shared" ca="1" si="44"/>
        <v>0.39136981135210969</v>
      </c>
      <c r="F1438" s="16">
        <f t="shared" ca="1" si="45"/>
        <v>15.244966643516664</v>
      </c>
    </row>
    <row r="1439" spans="5:6" x14ac:dyDescent="0.25">
      <c r="E1439" s="16">
        <f t="shared" ca="1" si="44"/>
        <v>0.67688074308442148</v>
      </c>
      <c r="F1439" s="16">
        <f t="shared" ca="1" si="45"/>
        <v>31.784983000910913</v>
      </c>
    </row>
    <row r="1440" spans="5:6" x14ac:dyDescent="0.25">
      <c r="E1440" s="16">
        <f t="shared" ca="1" si="44"/>
        <v>0.26818489185101113</v>
      </c>
      <c r="F1440" s="16">
        <f t="shared" ca="1" si="45"/>
        <v>10.82315842834115</v>
      </c>
    </row>
    <row r="1441" spans="5:6" x14ac:dyDescent="0.25">
      <c r="E1441" s="16">
        <f t="shared" ca="1" si="44"/>
        <v>6.29850882424553E-2</v>
      </c>
      <c r="F1441" s="16">
        <f t="shared" ca="1" si="45"/>
        <v>4.3484171342319593</v>
      </c>
    </row>
    <row r="1442" spans="5:6" x14ac:dyDescent="0.25">
      <c r="E1442" s="16">
        <f t="shared" ca="1" si="44"/>
        <v>8.5604241008913839E-2</v>
      </c>
      <c r="F1442" s="16">
        <f t="shared" ca="1" si="45"/>
        <v>5.1124000428083987</v>
      </c>
    </row>
    <row r="1443" spans="5:6" x14ac:dyDescent="0.25">
      <c r="E1443" s="16">
        <f t="shared" ca="1" si="44"/>
        <v>0.66152911791836422</v>
      </c>
      <c r="F1443" s="16">
        <f t="shared" ca="1" si="45"/>
        <v>30.466873436468408</v>
      </c>
    </row>
    <row r="1444" spans="5:6" x14ac:dyDescent="0.25">
      <c r="E1444" s="16">
        <f t="shared" ca="1" si="44"/>
        <v>0.1412652236384857</v>
      </c>
      <c r="F1444" s="16">
        <f t="shared" ca="1" si="45"/>
        <v>6.8575329247253478</v>
      </c>
    </row>
    <row r="1445" spans="5:6" x14ac:dyDescent="0.25">
      <c r="E1445" s="16">
        <f t="shared" ca="1" si="44"/>
        <v>0.55729174400501802</v>
      </c>
      <c r="F1445" s="16">
        <f t="shared" ca="1" si="45"/>
        <v>23.198933847579408</v>
      </c>
    </row>
    <row r="1446" spans="5:6" x14ac:dyDescent="0.25">
      <c r="E1446" s="16">
        <f t="shared" ca="1" si="44"/>
        <v>1.5710708444741206E-2</v>
      </c>
      <c r="F1446" s="16">
        <f t="shared" ca="1" si="45"/>
        <v>2.3356854780522895</v>
      </c>
    </row>
    <row r="1447" spans="5:6" x14ac:dyDescent="0.25">
      <c r="E1447" s="16">
        <f t="shared" ca="1" si="44"/>
        <v>3.0363696396077167E-2</v>
      </c>
      <c r="F1447" s="16">
        <f t="shared" ca="1" si="45"/>
        <v>3.0787538050713179</v>
      </c>
    </row>
    <row r="1448" spans="5:6" x14ac:dyDescent="0.25">
      <c r="E1448" s="16">
        <f t="shared" ca="1" si="44"/>
        <v>0.76890223460089913</v>
      </c>
      <c r="F1448" s="16">
        <f t="shared" ca="1" si="45"/>
        <v>41.897929300815257</v>
      </c>
    </row>
    <row r="1449" spans="5:6" x14ac:dyDescent="0.25">
      <c r="E1449" s="16">
        <f t="shared" ca="1" si="44"/>
        <v>0.81966195749185211</v>
      </c>
      <c r="F1449" s="16">
        <f t="shared" ca="1" si="45"/>
        <v>50.10283407293295</v>
      </c>
    </row>
    <row r="1450" spans="5:6" x14ac:dyDescent="0.25">
      <c r="E1450" s="16">
        <f t="shared" ca="1" si="44"/>
        <v>2.7795542739287749E-2</v>
      </c>
      <c r="F1450" s="16">
        <f t="shared" ca="1" si="45"/>
        <v>2.9617266852997366</v>
      </c>
    </row>
    <row r="1451" spans="5:6" x14ac:dyDescent="0.25">
      <c r="E1451" s="16">
        <f t="shared" ca="1" si="44"/>
        <v>0.14554118902384339</v>
      </c>
      <c r="F1451" s="16">
        <f t="shared" ca="1" si="45"/>
        <v>6.9883875416251398</v>
      </c>
    </row>
    <row r="1452" spans="5:6" x14ac:dyDescent="0.25">
      <c r="E1452" s="16">
        <f t="shared" ca="1" si="44"/>
        <v>0.42874718610177676</v>
      </c>
      <c r="F1452" s="16">
        <f t="shared" ca="1" si="45"/>
        <v>16.784156351954735</v>
      </c>
    </row>
    <row r="1453" spans="5:6" x14ac:dyDescent="0.25">
      <c r="E1453" s="16">
        <f t="shared" ca="1" si="44"/>
        <v>0.6736517104550569</v>
      </c>
      <c r="F1453" s="16">
        <f t="shared" ca="1" si="45"/>
        <v>31.500997878340122</v>
      </c>
    </row>
    <row r="1454" spans="5:6" x14ac:dyDescent="0.25">
      <c r="E1454" s="16">
        <f t="shared" ca="1" si="44"/>
        <v>0.81272924952265924</v>
      </c>
      <c r="F1454" s="16">
        <f t="shared" ca="1" si="45"/>
        <v>48.81309448031908</v>
      </c>
    </row>
    <row r="1455" spans="5:6" x14ac:dyDescent="0.25">
      <c r="E1455" s="16">
        <f t="shared" ca="1" si="44"/>
        <v>6.0531525783572127E-2</v>
      </c>
      <c r="F1455" s="16">
        <f t="shared" ca="1" si="45"/>
        <v>4.2617207323565287</v>
      </c>
    </row>
    <row r="1456" spans="5:6" x14ac:dyDescent="0.25">
      <c r="E1456" s="16">
        <f t="shared" ca="1" si="44"/>
        <v>0.95230953984429145</v>
      </c>
      <c r="F1456" s="16">
        <f t="shared" ca="1" si="45"/>
        <v>106.44960489351003</v>
      </c>
    </row>
    <row r="1457" spans="5:6" x14ac:dyDescent="0.25">
      <c r="E1457" s="16">
        <f t="shared" ca="1" si="44"/>
        <v>3.6104223017671244E-2</v>
      </c>
      <c r="F1457" s="16">
        <f t="shared" ca="1" si="45"/>
        <v>3.3274237353223337</v>
      </c>
    </row>
    <row r="1458" spans="5:6" x14ac:dyDescent="0.25">
      <c r="E1458" s="16">
        <f t="shared" ca="1" si="44"/>
        <v>0.30038929913895529</v>
      </c>
      <c r="F1458" s="16">
        <f t="shared" ca="1" si="45"/>
        <v>11.902147233442708</v>
      </c>
    </row>
    <row r="1459" spans="5:6" x14ac:dyDescent="0.25">
      <c r="E1459" s="16">
        <f t="shared" ca="1" si="44"/>
        <v>0.29510274256404134</v>
      </c>
      <c r="F1459" s="16">
        <f t="shared" ca="1" si="45"/>
        <v>11.721933213877945</v>
      </c>
    </row>
    <row r="1460" spans="5:6" x14ac:dyDescent="0.25">
      <c r="E1460" s="16">
        <f t="shared" ca="1" si="44"/>
        <v>0.6369773835658693</v>
      </c>
      <c r="F1460" s="16">
        <f t="shared" ca="1" si="45"/>
        <v>28.513882174381187</v>
      </c>
    </row>
    <row r="1461" spans="5:6" x14ac:dyDescent="0.25">
      <c r="E1461" s="16">
        <f t="shared" ca="1" si="44"/>
        <v>0.98543505544607513</v>
      </c>
      <c r="F1461" s="16">
        <f t="shared" ca="1" si="45"/>
        <v>177.98944720753181</v>
      </c>
    </row>
    <row r="1462" spans="5:6" x14ac:dyDescent="0.25">
      <c r="E1462" s="16">
        <f t="shared" ca="1" si="44"/>
        <v>0.68494937776393006</v>
      </c>
      <c r="F1462" s="16">
        <f t="shared" ca="1" si="45"/>
        <v>32.511190460530379</v>
      </c>
    </row>
    <row r="1463" spans="5:6" x14ac:dyDescent="0.25">
      <c r="E1463" s="16">
        <f t="shared" ca="1" si="44"/>
        <v>0.51596556946769567</v>
      </c>
      <c r="F1463" s="16">
        <f t="shared" ca="1" si="45"/>
        <v>20.905879523308482</v>
      </c>
    </row>
    <row r="1464" spans="5:6" x14ac:dyDescent="0.25">
      <c r="E1464" s="16">
        <f t="shared" ca="1" si="44"/>
        <v>0.69632169427675106</v>
      </c>
      <c r="F1464" s="16">
        <f t="shared" ca="1" si="45"/>
        <v>33.57730411220443</v>
      </c>
    </row>
    <row r="1465" spans="5:6" x14ac:dyDescent="0.25">
      <c r="E1465" s="16">
        <f t="shared" ca="1" si="44"/>
        <v>0.15972395686684449</v>
      </c>
      <c r="F1465" s="16">
        <f t="shared" ca="1" si="45"/>
        <v>7.4216911689257952</v>
      </c>
    </row>
    <row r="1466" spans="5:6" x14ac:dyDescent="0.25">
      <c r="E1466" s="16">
        <f t="shared" ca="1" si="44"/>
        <v>0.75277182866567827</v>
      </c>
      <c r="F1466" s="16">
        <f t="shared" ca="1" si="45"/>
        <v>39.774984819275431</v>
      </c>
    </row>
    <row r="1467" spans="5:6" x14ac:dyDescent="0.25">
      <c r="E1467" s="16">
        <f t="shared" ca="1" si="44"/>
        <v>0.92830898964933695</v>
      </c>
      <c r="F1467" s="16">
        <f t="shared" ca="1" si="45"/>
        <v>86.774432176208535</v>
      </c>
    </row>
    <row r="1468" spans="5:6" x14ac:dyDescent="0.25">
      <c r="E1468" s="16">
        <f t="shared" ca="1" si="44"/>
        <v>0.12346761649286242</v>
      </c>
      <c r="F1468" s="16">
        <f t="shared" ca="1" si="45"/>
        <v>6.3102446419095068</v>
      </c>
    </row>
    <row r="1469" spans="5:6" x14ac:dyDescent="0.25">
      <c r="E1469" s="16">
        <f t="shared" ca="1" si="44"/>
        <v>0.34215145662289126</v>
      </c>
      <c r="F1469" s="16">
        <f t="shared" ca="1" si="45"/>
        <v>13.375190280104636</v>
      </c>
    </row>
    <row r="1470" spans="5:6" x14ac:dyDescent="0.25">
      <c r="E1470" s="16">
        <f t="shared" ca="1" si="44"/>
        <v>0.73698146223656558</v>
      </c>
      <c r="F1470" s="16">
        <f t="shared" ca="1" si="45"/>
        <v>37.866508258033903</v>
      </c>
    </row>
    <row r="1471" spans="5:6" x14ac:dyDescent="0.25">
      <c r="E1471" s="16">
        <f t="shared" ca="1" si="44"/>
        <v>0.80081827769417069</v>
      </c>
      <c r="F1471" s="16">
        <f t="shared" ca="1" si="45"/>
        <v>46.737538143366287</v>
      </c>
    </row>
    <row r="1472" spans="5:6" x14ac:dyDescent="0.25">
      <c r="E1472" s="16">
        <f t="shared" ca="1" si="44"/>
        <v>0.95036900656982026</v>
      </c>
      <c r="F1472" s="16">
        <f t="shared" ca="1" si="45"/>
        <v>104.42217744937543</v>
      </c>
    </row>
    <row r="1473" spans="5:6" x14ac:dyDescent="0.25">
      <c r="E1473" s="16">
        <f t="shared" ca="1" si="44"/>
        <v>0.35060431053523178</v>
      </c>
      <c r="F1473" s="16">
        <f t="shared" ca="1" si="45"/>
        <v>13.685139471637495</v>
      </c>
    </row>
    <row r="1474" spans="5:6" x14ac:dyDescent="0.25">
      <c r="E1474" s="16">
        <f t="shared" ca="1" si="44"/>
        <v>0.45878999794001363</v>
      </c>
      <c r="F1474" s="16">
        <f t="shared" ca="1" si="45"/>
        <v>18.110963027705644</v>
      </c>
    </row>
    <row r="1475" spans="5:6" x14ac:dyDescent="0.25">
      <c r="E1475" s="16">
        <f t="shared" ca="1" si="44"/>
        <v>5.4453789505753303E-2</v>
      </c>
      <c r="F1475" s="16">
        <f t="shared" ca="1" si="45"/>
        <v>4.0425567604073382</v>
      </c>
    </row>
    <row r="1476" spans="5:6" x14ac:dyDescent="0.25">
      <c r="E1476" s="16">
        <f t="shared" ref="E1476:E1539" ca="1" si="46">RAND()</f>
        <v>2.9483941723926543E-2</v>
      </c>
      <c r="F1476" s="16">
        <f t="shared" ref="F1476:F1539" ca="1" si="47">_xlfn.LOGNORM.INV(E1476,$C$3,$C$4)</f>
        <v>3.0391178406578736</v>
      </c>
    </row>
    <row r="1477" spans="5:6" x14ac:dyDescent="0.25">
      <c r="E1477" s="16">
        <f t="shared" ca="1" si="46"/>
        <v>0.38405924268843006</v>
      </c>
      <c r="F1477" s="16">
        <f t="shared" ca="1" si="47"/>
        <v>14.956756110230963</v>
      </c>
    </row>
    <row r="1478" spans="5:6" x14ac:dyDescent="0.25">
      <c r="E1478" s="16">
        <f t="shared" ca="1" si="46"/>
        <v>0.82124625579134514</v>
      </c>
      <c r="F1478" s="16">
        <f t="shared" ca="1" si="47"/>
        <v>50.406740692587832</v>
      </c>
    </row>
    <row r="1479" spans="5:6" x14ac:dyDescent="0.25">
      <c r="E1479" s="16">
        <f t="shared" ca="1" si="46"/>
        <v>0.63697938205031179</v>
      </c>
      <c r="F1479" s="16">
        <f t="shared" ca="1" si="47"/>
        <v>28.514034057194003</v>
      </c>
    </row>
    <row r="1480" spans="5:6" x14ac:dyDescent="0.25">
      <c r="E1480" s="16">
        <f t="shared" ca="1" si="46"/>
        <v>0.43675545707083707</v>
      </c>
      <c r="F1480" s="16">
        <f t="shared" ca="1" si="47"/>
        <v>17.129455154627401</v>
      </c>
    </row>
    <row r="1481" spans="5:6" x14ac:dyDescent="0.25">
      <c r="E1481" s="16">
        <f t="shared" ca="1" si="46"/>
        <v>0.31072976006046904</v>
      </c>
      <c r="F1481" s="16">
        <f t="shared" ca="1" si="47"/>
        <v>12.258469831787743</v>
      </c>
    </row>
    <row r="1482" spans="5:6" x14ac:dyDescent="0.25">
      <c r="E1482" s="16">
        <f t="shared" ca="1" si="46"/>
        <v>7.8239998633944041E-2</v>
      </c>
      <c r="F1482" s="16">
        <f t="shared" ca="1" si="47"/>
        <v>4.8694937439277739</v>
      </c>
    </row>
    <row r="1483" spans="5:6" x14ac:dyDescent="0.25">
      <c r="E1483" s="16">
        <f t="shared" ca="1" si="46"/>
        <v>0.46700111560189317</v>
      </c>
      <c r="F1483" s="16">
        <f t="shared" ca="1" si="47"/>
        <v>18.489250590958129</v>
      </c>
    </row>
    <row r="1484" spans="5:6" x14ac:dyDescent="0.25">
      <c r="E1484" s="16">
        <f t="shared" ca="1" si="46"/>
        <v>0.29664373521826282</v>
      </c>
      <c r="F1484" s="16">
        <f t="shared" ca="1" si="47"/>
        <v>11.774331389756755</v>
      </c>
    </row>
    <row r="1485" spans="5:6" x14ac:dyDescent="0.25">
      <c r="E1485" s="16">
        <f t="shared" ca="1" si="46"/>
        <v>0.65158670462105295</v>
      </c>
      <c r="F1485" s="16">
        <f t="shared" ca="1" si="47"/>
        <v>29.654319274078809</v>
      </c>
    </row>
    <row r="1486" spans="5:6" x14ac:dyDescent="0.25">
      <c r="E1486" s="16">
        <f t="shared" ca="1" si="46"/>
        <v>0.59199806651333264</v>
      </c>
      <c r="F1486" s="16">
        <f t="shared" ca="1" si="47"/>
        <v>25.347694259086204</v>
      </c>
    </row>
    <row r="1487" spans="5:6" x14ac:dyDescent="0.25">
      <c r="E1487" s="16">
        <f t="shared" ca="1" si="46"/>
        <v>0.3029778828776365</v>
      </c>
      <c r="F1487" s="16">
        <f t="shared" ca="1" si="47"/>
        <v>11.990865060834013</v>
      </c>
    </row>
    <row r="1488" spans="5:6" x14ac:dyDescent="0.25">
      <c r="E1488" s="16">
        <f t="shared" ca="1" si="46"/>
        <v>7.6224237162902941E-4</v>
      </c>
      <c r="F1488" s="16">
        <f t="shared" ca="1" si="47"/>
        <v>0.84368015255417517</v>
      </c>
    </row>
    <row r="1489" spans="5:6" x14ac:dyDescent="0.25">
      <c r="E1489" s="16">
        <f t="shared" ca="1" si="46"/>
        <v>0.24859710384574885</v>
      </c>
      <c r="F1489" s="16">
        <f t="shared" ca="1" si="47"/>
        <v>10.186760882847052</v>
      </c>
    </row>
    <row r="1490" spans="5:6" x14ac:dyDescent="0.25">
      <c r="E1490" s="16">
        <f t="shared" ca="1" si="46"/>
        <v>0.27080178278078315</v>
      </c>
      <c r="F1490" s="16">
        <f t="shared" ca="1" si="47"/>
        <v>10.909239740950087</v>
      </c>
    </row>
    <row r="1491" spans="5:6" x14ac:dyDescent="0.25">
      <c r="E1491" s="16">
        <f t="shared" ca="1" si="46"/>
        <v>0.57034897448775213</v>
      </c>
      <c r="F1491" s="16">
        <f t="shared" ca="1" si="47"/>
        <v>23.981020283931155</v>
      </c>
    </row>
    <row r="1492" spans="5:6" x14ac:dyDescent="0.25">
      <c r="E1492" s="16">
        <f t="shared" ca="1" si="46"/>
        <v>8.6151226061407127E-2</v>
      </c>
      <c r="F1492" s="16">
        <f t="shared" ca="1" si="47"/>
        <v>5.1302642263143472</v>
      </c>
    </row>
    <row r="1493" spans="5:6" x14ac:dyDescent="0.25">
      <c r="E1493" s="16">
        <f t="shared" ca="1" si="46"/>
        <v>0.37125568925510843</v>
      </c>
      <c r="F1493" s="16">
        <f t="shared" ca="1" si="47"/>
        <v>14.461219463986328</v>
      </c>
    </row>
    <row r="1494" spans="5:6" x14ac:dyDescent="0.25">
      <c r="E1494" s="16">
        <f t="shared" ca="1" si="46"/>
        <v>0.16597380202128242</v>
      </c>
      <c r="F1494" s="16">
        <f t="shared" ca="1" si="47"/>
        <v>7.6125758117522517</v>
      </c>
    </row>
    <row r="1495" spans="5:6" x14ac:dyDescent="0.25">
      <c r="E1495" s="16">
        <f t="shared" ca="1" si="46"/>
        <v>1.7207315009424407E-2</v>
      </c>
      <c r="F1495" s="16">
        <f t="shared" ca="1" si="47"/>
        <v>2.4225488950050034</v>
      </c>
    </row>
    <row r="1496" spans="5:6" x14ac:dyDescent="0.25">
      <c r="E1496" s="16">
        <f t="shared" ca="1" si="46"/>
        <v>0.83902171647624602</v>
      </c>
      <c r="F1496" s="16">
        <f t="shared" ca="1" si="47"/>
        <v>54.078959377816723</v>
      </c>
    </row>
    <row r="1497" spans="5:6" x14ac:dyDescent="0.25">
      <c r="E1497" s="16">
        <f t="shared" ca="1" si="46"/>
        <v>0.15986353250877738</v>
      </c>
      <c r="F1497" s="16">
        <f t="shared" ca="1" si="47"/>
        <v>7.4259534350606042</v>
      </c>
    </row>
    <row r="1498" spans="5:6" x14ac:dyDescent="0.25">
      <c r="E1498" s="16">
        <f t="shared" ca="1" si="46"/>
        <v>8.6123613507263719E-2</v>
      </c>
      <c r="F1498" s="16">
        <f t="shared" ca="1" si="47"/>
        <v>5.1293629640793155</v>
      </c>
    </row>
    <row r="1499" spans="5:6" x14ac:dyDescent="0.25">
      <c r="E1499" s="16">
        <f t="shared" ca="1" si="46"/>
        <v>0.5067510565829707</v>
      </c>
      <c r="F1499" s="16">
        <f t="shared" ca="1" si="47"/>
        <v>20.428340911023998</v>
      </c>
    </row>
    <row r="1500" spans="5:6" x14ac:dyDescent="0.25">
      <c r="E1500" s="16">
        <f t="shared" ca="1" si="46"/>
        <v>0.89100797989801139</v>
      </c>
      <c r="F1500" s="16">
        <f t="shared" ca="1" si="47"/>
        <v>68.848361538680663</v>
      </c>
    </row>
    <row r="1501" spans="5:6" x14ac:dyDescent="0.25">
      <c r="E1501" s="16">
        <f t="shared" ca="1" si="46"/>
        <v>0.11493582724440932</v>
      </c>
      <c r="F1501" s="16">
        <f t="shared" ca="1" si="47"/>
        <v>6.0454774496335499</v>
      </c>
    </row>
    <row r="1502" spans="5:6" x14ac:dyDescent="0.25">
      <c r="E1502" s="16">
        <f t="shared" ca="1" si="46"/>
        <v>0.92694096204334253</v>
      </c>
      <c r="F1502" s="16">
        <f t="shared" ca="1" si="47"/>
        <v>85.916914794619714</v>
      </c>
    </row>
    <row r="1503" spans="5:6" x14ac:dyDescent="0.25">
      <c r="E1503" s="16">
        <f t="shared" ca="1" si="46"/>
        <v>0.80560373372855087</v>
      </c>
      <c r="F1503" s="16">
        <f t="shared" ca="1" si="47"/>
        <v>47.551302451416866</v>
      </c>
    </row>
    <row r="1504" spans="5:6" x14ac:dyDescent="0.25">
      <c r="E1504" s="16">
        <f t="shared" ca="1" si="46"/>
        <v>0.73301177570905207</v>
      </c>
      <c r="F1504" s="16">
        <f t="shared" ca="1" si="47"/>
        <v>37.410350254023378</v>
      </c>
    </row>
    <row r="1505" spans="5:6" x14ac:dyDescent="0.25">
      <c r="E1505" s="16">
        <f t="shared" ca="1" si="46"/>
        <v>0.88870974792647217</v>
      </c>
      <c r="F1505" s="16">
        <f t="shared" ca="1" si="47"/>
        <v>68.012739677613894</v>
      </c>
    </row>
    <row r="1506" spans="5:6" x14ac:dyDescent="0.25">
      <c r="E1506" s="16">
        <f t="shared" ca="1" si="46"/>
        <v>0.65646231523518361</v>
      </c>
      <c r="F1506" s="16">
        <f t="shared" ca="1" si="47"/>
        <v>30.048933613357608</v>
      </c>
    </row>
    <row r="1507" spans="5:6" x14ac:dyDescent="0.25">
      <c r="E1507" s="16">
        <f t="shared" ca="1" si="46"/>
        <v>0.19808962876741976</v>
      </c>
      <c r="F1507" s="16">
        <f t="shared" ca="1" si="47"/>
        <v>8.5980493788946912</v>
      </c>
    </row>
    <row r="1508" spans="5:6" x14ac:dyDescent="0.25">
      <c r="E1508" s="16">
        <f t="shared" ca="1" si="46"/>
        <v>0.33716923278776978</v>
      </c>
      <c r="F1508" s="16">
        <f t="shared" ca="1" si="47"/>
        <v>13.194482934377879</v>
      </c>
    </row>
    <row r="1509" spans="5:6" x14ac:dyDescent="0.25">
      <c r="E1509" s="16">
        <f t="shared" ca="1" si="46"/>
        <v>0.61767503206005681</v>
      </c>
      <c r="F1509" s="16">
        <f t="shared" ca="1" si="47"/>
        <v>27.095840850323</v>
      </c>
    </row>
    <row r="1510" spans="5:6" x14ac:dyDescent="0.25">
      <c r="E1510" s="16">
        <f t="shared" ca="1" si="46"/>
        <v>0.88937737957277052</v>
      </c>
      <c r="F1510" s="16">
        <f t="shared" ca="1" si="47"/>
        <v>68.253153308362585</v>
      </c>
    </row>
    <row r="1511" spans="5:6" x14ac:dyDescent="0.25">
      <c r="E1511" s="16">
        <f t="shared" ca="1" si="46"/>
        <v>0.76758295136846444</v>
      </c>
      <c r="F1511" s="16">
        <f t="shared" ca="1" si="47"/>
        <v>41.717055480403623</v>
      </c>
    </row>
    <row r="1512" spans="5:6" x14ac:dyDescent="0.25">
      <c r="E1512" s="16">
        <f t="shared" ca="1" si="46"/>
        <v>0.28158992443392272</v>
      </c>
      <c r="F1512" s="16">
        <f t="shared" ca="1" si="47"/>
        <v>11.266967071671024</v>
      </c>
    </row>
    <row r="1513" spans="5:6" x14ac:dyDescent="0.25">
      <c r="E1513" s="16">
        <f t="shared" ca="1" si="46"/>
        <v>0.42997032874136287</v>
      </c>
      <c r="F1513" s="16">
        <f t="shared" ca="1" si="47"/>
        <v>16.836519282913372</v>
      </c>
    </row>
    <row r="1514" spans="5:6" x14ac:dyDescent="0.25">
      <c r="E1514" s="16">
        <f t="shared" ca="1" si="46"/>
        <v>0.44422614842204877</v>
      </c>
      <c r="F1514" s="16">
        <f t="shared" ca="1" si="47"/>
        <v>17.456937364918044</v>
      </c>
    </row>
    <row r="1515" spans="5:6" x14ac:dyDescent="0.25">
      <c r="E1515" s="16">
        <f t="shared" ca="1" si="46"/>
        <v>6.0319081793914542E-2</v>
      </c>
      <c r="F1515" s="16">
        <f t="shared" ca="1" si="47"/>
        <v>4.2541689780793615</v>
      </c>
    </row>
    <row r="1516" spans="5:6" x14ac:dyDescent="0.25">
      <c r="E1516" s="16">
        <f t="shared" ca="1" si="46"/>
        <v>0.73723164970548871</v>
      </c>
      <c r="F1516" s="16">
        <f t="shared" ca="1" si="47"/>
        <v>37.895560859599108</v>
      </c>
    </row>
    <row r="1517" spans="5:6" x14ac:dyDescent="0.25">
      <c r="E1517" s="16">
        <f t="shared" ca="1" si="46"/>
        <v>0.39585609242599085</v>
      </c>
      <c r="F1517" s="16">
        <f t="shared" ca="1" si="47"/>
        <v>15.423805023323091</v>
      </c>
    </row>
    <row r="1518" spans="5:6" x14ac:dyDescent="0.25">
      <c r="E1518" s="16">
        <f t="shared" ca="1" si="46"/>
        <v>0.23730876016530855</v>
      </c>
      <c r="F1518" s="16">
        <f t="shared" ca="1" si="47"/>
        <v>9.8258210208131942</v>
      </c>
    </row>
    <row r="1519" spans="5:6" x14ac:dyDescent="0.25">
      <c r="E1519" s="16">
        <f t="shared" ca="1" si="46"/>
        <v>0.84958482867940843</v>
      </c>
      <c r="F1519" s="16">
        <f t="shared" ca="1" si="47"/>
        <v>56.523381921667621</v>
      </c>
    </row>
    <row r="1520" spans="5:6" x14ac:dyDescent="0.25">
      <c r="E1520" s="16">
        <f t="shared" ca="1" si="46"/>
        <v>0.69747657160833509</v>
      </c>
      <c r="F1520" s="16">
        <f t="shared" ca="1" si="47"/>
        <v>33.68850171746309</v>
      </c>
    </row>
    <row r="1521" spans="5:6" x14ac:dyDescent="0.25">
      <c r="E1521" s="16">
        <f t="shared" ca="1" si="46"/>
        <v>0.24197998905119877</v>
      </c>
      <c r="F1521" s="16">
        <f t="shared" ca="1" si="47"/>
        <v>9.9747042986280174</v>
      </c>
    </row>
    <row r="1522" spans="5:6" x14ac:dyDescent="0.25">
      <c r="E1522" s="16">
        <f t="shared" ca="1" si="46"/>
        <v>0.62254992915174334</v>
      </c>
      <c r="F1522" s="16">
        <f t="shared" ca="1" si="47"/>
        <v>27.445019785078134</v>
      </c>
    </row>
    <row r="1523" spans="5:6" x14ac:dyDescent="0.25">
      <c r="E1523" s="16">
        <f t="shared" ca="1" si="46"/>
        <v>0.12793555054518235</v>
      </c>
      <c r="F1523" s="16">
        <f t="shared" ca="1" si="47"/>
        <v>6.4481661406942283</v>
      </c>
    </row>
    <row r="1524" spans="5:6" x14ac:dyDescent="0.25">
      <c r="E1524" s="16">
        <f t="shared" ca="1" si="46"/>
        <v>0.59953688313543274</v>
      </c>
      <c r="F1524" s="16">
        <f t="shared" ca="1" si="47"/>
        <v>25.84581168267087</v>
      </c>
    </row>
    <row r="1525" spans="5:6" x14ac:dyDescent="0.25">
      <c r="E1525" s="16">
        <f t="shared" ca="1" si="46"/>
        <v>0.74530127427077564</v>
      </c>
      <c r="F1525" s="16">
        <f t="shared" ca="1" si="47"/>
        <v>38.852647107487151</v>
      </c>
    </row>
    <row r="1526" spans="5:6" x14ac:dyDescent="0.25">
      <c r="E1526" s="16">
        <f t="shared" ca="1" si="46"/>
        <v>0.51751276674986157</v>
      </c>
      <c r="F1526" s="16">
        <f t="shared" ca="1" si="47"/>
        <v>20.987186915807076</v>
      </c>
    </row>
    <row r="1527" spans="5:6" x14ac:dyDescent="0.25">
      <c r="E1527" s="16">
        <f t="shared" ca="1" si="46"/>
        <v>0.79232695858686264</v>
      </c>
      <c r="F1527" s="16">
        <f t="shared" ca="1" si="47"/>
        <v>45.355062875564244</v>
      </c>
    </row>
    <row r="1528" spans="5:6" x14ac:dyDescent="0.25">
      <c r="E1528" s="16">
        <f t="shared" ca="1" si="46"/>
        <v>0.73086249149039895</v>
      </c>
      <c r="F1528" s="16">
        <f t="shared" ca="1" si="47"/>
        <v>37.16708616478158</v>
      </c>
    </row>
    <row r="1529" spans="5:6" x14ac:dyDescent="0.25">
      <c r="E1529" s="16">
        <f t="shared" ca="1" si="46"/>
        <v>0.10494181894900134</v>
      </c>
      <c r="F1529" s="16">
        <f t="shared" ca="1" si="47"/>
        <v>5.7322867357956397</v>
      </c>
    </row>
    <row r="1530" spans="5:6" x14ac:dyDescent="0.25">
      <c r="E1530" s="16">
        <f t="shared" ca="1" si="46"/>
        <v>2.3423836064529358E-2</v>
      </c>
      <c r="F1530" s="16">
        <f t="shared" ca="1" si="47"/>
        <v>2.7519926243170247</v>
      </c>
    </row>
    <row r="1531" spans="5:6" x14ac:dyDescent="0.25">
      <c r="E1531" s="16">
        <f t="shared" ca="1" si="46"/>
        <v>0.92923183750787341</v>
      </c>
      <c r="F1531" s="16">
        <f t="shared" ca="1" si="47"/>
        <v>87.364925950418183</v>
      </c>
    </row>
    <row r="1532" spans="5:6" x14ac:dyDescent="0.25">
      <c r="E1532" s="16">
        <f t="shared" ca="1" si="46"/>
        <v>0.48939285338797323</v>
      </c>
      <c r="F1532" s="16">
        <f t="shared" ca="1" si="47"/>
        <v>19.558474933784659</v>
      </c>
    </row>
    <row r="1533" spans="5:6" x14ac:dyDescent="0.25">
      <c r="E1533" s="16">
        <f t="shared" ca="1" si="46"/>
        <v>0.57331584380343747</v>
      </c>
      <c r="F1533" s="16">
        <f t="shared" ca="1" si="47"/>
        <v>24.162997461507533</v>
      </c>
    </row>
    <row r="1534" spans="5:6" x14ac:dyDescent="0.25">
      <c r="E1534" s="16">
        <f t="shared" ca="1" si="46"/>
        <v>0.28316480684444045</v>
      </c>
      <c r="F1534" s="16">
        <f t="shared" ca="1" si="47"/>
        <v>11.319587033157338</v>
      </c>
    </row>
    <row r="1535" spans="5:6" x14ac:dyDescent="0.25">
      <c r="E1535" s="16">
        <f t="shared" ca="1" si="46"/>
        <v>0.49677086735130094</v>
      </c>
      <c r="F1535" s="16">
        <f t="shared" ca="1" si="47"/>
        <v>19.923614299055014</v>
      </c>
    </row>
    <row r="1536" spans="5:6" x14ac:dyDescent="0.25">
      <c r="E1536" s="16">
        <f t="shared" ca="1" si="46"/>
        <v>0.26593592471082528</v>
      </c>
      <c r="F1536" s="16">
        <f t="shared" ca="1" si="47"/>
        <v>10.749388124509897</v>
      </c>
    </row>
    <row r="1537" spans="5:6" x14ac:dyDescent="0.25">
      <c r="E1537" s="16">
        <f t="shared" ca="1" si="46"/>
        <v>0.21085446380862272</v>
      </c>
      <c r="F1537" s="16">
        <f t="shared" ca="1" si="47"/>
        <v>8.9938412253605282</v>
      </c>
    </row>
    <row r="1538" spans="5:6" x14ac:dyDescent="0.25">
      <c r="E1538" s="16">
        <f t="shared" ca="1" si="46"/>
        <v>0.34551341467710728</v>
      </c>
      <c r="F1538" s="16">
        <f t="shared" ca="1" si="47"/>
        <v>13.497952880605004</v>
      </c>
    </row>
    <row r="1539" spans="5:6" x14ac:dyDescent="0.25">
      <c r="E1539" s="16">
        <f t="shared" ca="1" si="46"/>
        <v>2.0902799999127475E-2</v>
      </c>
      <c r="F1539" s="16">
        <f t="shared" ca="1" si="47"/>
        <v>2.6236063843066524</v>
      </c>
    </row>
    <row r="1540" spans="5:6" x14ac:dyDescent="0.25">
      <c r="E1540" s="16">
        <f t="shared" ref="E1540:E1603" ca="1" si="48">RAND()</f>
        <v>0.31731483799855853</v>
      </c>
      <c r="F1540" s="16">
        <f t="shared" ref="F1540:F1603" ca="1" si="49">_xlfn.LOGNORM.INV(E1540,$C$3,$C$4)</f>
        <v>12.488138856103436</v>
      </c>
    </row>
    <row r="1541" spans="5:6" x14ac:dyDescent="0.25">
      <c r="E1541" s="16">
        <f t="shared" ca="1" si="48"/>
        <v>0.36562497616949752</v>
      </c>
      <c r="F1541" s="16">
        <f t="shared" ca="1" si="49"/>
        <v>14.246862523828364</v>
      </c>
    </row>
    <row r="1542" spans="5:6" x14ac:dyDescent="0.25">
      <c r="E1542" s="16">
        <f t="shared" ca="1" si="48"/>
        <v>0.38353257202121682</v>
      </c>
      <c r="F1542" s="16">
        <f t="shared" ca="1" si="49"/>
        <v>14.936143555550778</v>
      </c>
    </row>
    <row r="1543" spans="5:6" x14ac:dyDescent="0.25">
      <c r="E1543" s="16">
        <f t="shared" ca="1" si="48"/>
        <v>3.7998143159882147E-2</v>
      </c>
      <c r="F1543" s="16">
        <f t="shared" ca="1" si="49"/>
        <v>3.4061942849891218</v>
      </c>
    </row>
    <row r="1544" spans="5:6" x14ac:dyDescent="0.25">
      <c r="E1544" s="16">
        <f t="shared" ca="1" si="48"/>
        <v>0.68641179273104158</v>
      </c>
      <c r="F1544" s="16">
        <f t="shared" ca="1" si="49"/>
        <v>32.645430511340507</v>
      </c>
    </row>
    <row r="1545" spans="5:6" x14ac:dyDescent="0.25">
      <c r="E1545" s="16">
        <f t="shared" ca="1" si="48"/>
        <v>0.76629060759162948</v>
      </c>
      <c r="F1545" s="16">
        <f t="shared" ca="1" si="49"/>
        <v>41.541181495698439</v>
      </c>
    </row>
    <row r="1546" spans="5:6" x14ac:dyDescent="0.25">
      <c r="E1546" s="16">
        <f t="shared" ca="1" si="48"/>
        <v>0.31031772044697059</v>
      </c>
      <c r="F1546" s="16">
        <f t="shared" ca="1" si="49"/>
        <v>12.244171605356652</v>
      </c>
    </row>
    <row r="1547" spans="5:6" x14ac:dyDescent="0.25">
      <c r="E1547" s="16">
        <f t="shared" ca="1" si="48"/>
        <v>0.87511139697521001</v>
      </c>
      <c r="F1547" s="16">
        <f t="shared" ca="1" si="49"/>
        <v>63.490525858425706</v>
      </c>
    </row>
    <row r="1548" spans="5:6" x14ac:dyDescent="0.25">
      <c r="E1548" s="16">
        <f t="shared" ca="1" si="48"/>
        <v>0.17337660254573739</v>
      </c>
      <c r="F1548" s="16">
        <f t="shared" ca="1" si="49"/>
        <v>7.8388672192847695</v>
      </c>
    </row>
    <row r="1549" spans="5:6" x14ac:dyDescent="0.25">
      <c r="E1549" s="16">
        <f t="shared" ca="1" si="48"/>
        <v>0.76065517139588978</v>
      </c>
      <c r="F1549" s="16">
        <f t="shared" ca="1" si="49"/>
        <v>40.788968065110474</v>
      </c>
    </row>
    <row r="1550" spans="5:6" x14ac:dyDescent="0.25">
      <c r="E1550" s="16">
        <f t="shared" ca="1" si="48"/>
        <v>0.43043815163431987</v>
      </c>
      <c r="F1550" s="16">
        <f t="shared" ca="1" si="49"/>
        <v>16.85658236225995</v>
      </c>
    </row>
    <row r="1551" spans="5:6" x14ac:dyDescent="0.25">
      <c r="E1551" s="16">
        <f t="shared" ca="1" si="48"/>
        <v>0.86959243775017003</v>
      </c>
      <c r="F1551" s="16">
        <f t="shared" ca="1" si="49"/>
        <v>61.834818868865497</v>
      </c>
    </row>
    <row r="1552" spans="5:6" x14ac:dyDescent="0.25">
      <c r="E1552" s="16">
        <f t="shared" ca="1" si="48"/>
        <v>0.79111859313448496</v>
      </c>
      <c r="F1552" s="16">
        <f t="shared" ca="1" si="49"/>
        <v>45.164376021602813</v>
      </c>
    </row>
    <row r="1553" spans="5:6" x14ac:dyDescent="0.25">
      <c r="E1553" s="16">
        <f t="shared" ca="1" si="48"/>
        <v>0.62262218188819218</v>
      </c>
      <c r="F1553" s="16">
        <f t="shared" ca="1" si="49"/>
        <v>27.450239238035266</v>
      </c>
    </row>
    <row r="1554" spans="5:6" x14ac:dyDescent="0.25">
      <c r="E1554" s="16">
        <f t="shared" ca="1" si="48"/>
        <v>0.46101209755799188</v>
      </c>
      <c r="F1554" s="16">
        <f t="shared" ca="1" si="49"/>
        <v>18.212637760136374</v>
      </c>
    </row>
    <row r="1555" spans="5:6" x14ac:dyDescent="0.25">
      <c r="E1555" s="16">
        <f t="shared" ca="1" si="48"/>
        <v>0.28689606984926319</v>
      </c>
      <c r="F1555" s="16">
        <f t="shared" ca="1" si="49"/>
        <v>11.444675164250118</v>
      </c>
    </row>
    <row r="1556" spans="5:6" x14ac:dyDescent="0.25">
      <c r="E1556" s="16">
        <f t="shared" ca="1" si="48"/>
        <v>0.15511010470253683</v>
      </c>
      <c r="F1556" s="16">
        <f t="shared" ca="1" si="49"/>
        <v>7.2807940179298782</v>
      </c>
    </row>
    <row r="1557" spans="5:6" x14ac:dyDescent="0.25">
      <c r="E1557" s="16">
        <f t="shared" ca="1" si="48"/>
        <v>0.57606737619351267</v>
      </c>
      <c r="F1557" s="16">
        <f t="shared" ca="1" si="49"/>
        <v>24.333230418359268</v>
      </c>
    </row>
    <row r="1558" spans="5:6" x14ac:dyDescent="0.25">
      <c r="E1558" s="16">
        <f t="shared" ca="1" si="48"/>
        <v>0.74955643240860093</v>
      </c>
      <c r="F1558" s="16">
        <f t="shared" ca="1" si="49"/>
        <v>39.373561338827002</v>
      </c>
    </row>
    <row r="1559" spans="5:6" x14ac:dyDescent="0.25">
      <c r="E1559" s="16">
        <f t="shared" ca="1" si="48"/>
        <v>0.77819123255402944</v>
      </c>
      <c r="F1559" s="16">
        <f t="shared" ca="1" si="49"/>
        <v>43.211158904739747</v>
      </c>
    </row>
    <row r="1560" spans="5:6" x14ac:dyDescent="0.25">
      <c r="E1560" s="16">
        <f t="shared" ca="1" si="48"/>
        <v>0.30661575515851869</v>
      </c>
      <c r="F1560" s="16">
        <f t="shared" ca="1" si="49"/>
        <v>12.116085025278043</v>
      </c>
    </row>
    <row r="1561" spans="5:6" x14ac:dyDescent="0.25">
      <c r="E1561" s="16">
        <f t="shared" ca="1" si="48"/>
        <v>0.39829754471000278</v>
      </c>
      <c r="F1561" s="16">
        <f t="shared" ca="1" si="49"/>
        <v>15.521774203110452</v>
      </c>
    </row>
    <row r="1562" spans="5:6" x14ac:dyDescent="0.25">
      <c r="E1562" s="16">
        <f t="shared" ca="1" si="48"/>
        <v>0.99780054175487476</v>
      </c>
      <c r="F1562" s="16">
        <f t="shared" ca="1" si="49"/>
        <v>346.55504515215409</v>
      </c>
    </row>
    <row r="1563" spans="5:6" x14ac:dyDescent="0.25">
      <c r="E1563" s="16">
        <f t="shared" ca="1" si="48"/>
        <v>0.44656822271896235</v>
      </c>
      <c r="F1563" s="16">
        <f t="shared" ca="1" si="49"/>
        <v>17.560699831379278</v>
      </c>
    </row>
    <row r="1564" spans="5:6" x14ac:dyDescent="0.25">
      <c r="E1564" s="16">
        <f t="shared" ca="1" si="48"/>
        <v>0.44805973352277673</v>
      </c>
      <c r="F1564" s="16">
        <f t="shared" ca="1" si="49"/>
        <v>17.627056888771577</v>
      </c>
    </row>
    <row r="1565" spans="5:6" x14ac:dyDescent="0.25">
      <c r="E1565" s="16">
        <f t="shared" ca="1" si="48"/>
        <v>0.80791291525902453</v>
      </c>
      <c r="F1565" s="16">
        <f t="shared" ca="1" si="49"/>
        <v>47.953462795815121</v>
      </c>
    </row>
    <row r="1566" spans="5:6" x14ac:dyDescent="0.25">
      <c r="E1566" s="16">
        <f t="shared" ca="1" si="48"/>
        <v>0.54778775347263375</v>
      </c>
      <c r="F1566" s="16">
        <f t="shared" ca="1" si="49"/>
        <v>22.648056546322856</v>
      </c>
    </row>
    <row r="1567" spans="5:6" x14ac:dyDescent="0.25">
      <c r="E1567" s="16">
        <f t="shared" ca="1" si="48"/>
        <v>0.65758661565877641</v>
      </c>
      <c r="F1567" s="16">
        <f t="shared" ca="1" si="49"/>
        <v>30.140972260920833</v>
      </c>
    </row>
    <row r="1568" spans="5:6" x14ac:dyDescent="0.25">
      <c r="E1568" s="16">
        <f t="shared" ca="1" si="48"/>
        <v>0.23083985452544376</v>
      </c>
      <c r="F1568" s="16">
        <f t="shared" ca="1" si="49"/>
        <v>9.6206921700918162</v>
      </c>
    </row>
    <row r="1569" spans="5:6" x14ac:dyDescent="0.25">
      <c r="E1569" s="16">
        <f t="shared" ca="1" si="48"/>
        <v>0.70763374744089458</v>
      </c>
      <c r="F1569" s="16">
        <f t="shared" ca="1" si="49"/>
        <v>34.691168067790876</v>
      </c>
    </row>
    <row r="1570" spans="5:6" x14ac:dyDescent="0.25">
      <c r="E1570" s="16">
        <f t="shared" ca="1" si="48"/>
        <v>0.27830555792951106</v>
      </c>
      <c r="F1570" s="16">
        <f t="shared" ca="1" si="49"/>
        <v>11.157561494760728</v>
      </c>
    </row>
    <row r="1571" spans="5:6" x14ac:dyDescent="0.25">
      <c r="E1571" s="16">
        <f t="shared" ca="1" si="48"/>
        <v>0.932791400767223</v>
      </c>
      <c r="F1571" s="16">
        <f t="shared" ca="1" si="49"/>
        <v>89.739228138565181</v>
      </c>
    </row>
    <row r="1572" spans="5:6" x14ac:dyDescent="0.25">
      <c r="E1572" s="16">
        <f t="shared" ca="1" si="48"/>
        <v>0.69970890595386126</v>
      </c>
      <c r="F1572" s="16">
        <f t="shared" ca="1" si="49"/>
        <v>33.905033347412001</v>
      </c>
    </row>
    <row r="1573" spans="5:6" x14ac:dyDescent="0.25">
      <c r="E1573" s="16">
        <f t="shared" ca="1" si="48"/>
        <v>0.41680055723800058</v>
      </c>
      <c r="F1573" s="16">
        <f t="shared" ca="1" si="49"/>
        <v>16.279631426039167</v>
      </c>
    </row>
    <row r="1574" spans="5:6" x14ac:dyDescent="0.25">
      <c r="E1574" s="16">
        <f t="shared" ca="1" si="48"/>
        <v>0.55177737343637268</v>
      </c>
      <c r="F1574" s="16">
        <f t="shared" ca="1" si="49"/>
        <v>22.877483161815299</v>
      </c>
    </row>
    <row r="1575" spans="5:6" x14ac:dyDescent="0.25">
      <c r="E1575" s="16">
        <f t="shared" ca="1" si="48"/>
        <v>0.96336291027527488</v>
      </c>
      <c r="F1575" s="16">
        <f t="shared" ca="1" si="49"/>
        <v>120.436077262419</v>
      </c>
    </row>
    <row r="1576" spans="5:6" x14ac:dyDescent="0.25">
      <c r="E1576" s="16">
        <f t="shared" ca="1" si="48"/>
        <v>0.49684565557964355</v>
      </c>
      <c r="F1576" s="16">
        <f t="shared" ca="1" si="49"/>
        <v>19.92734977474996</v>
      </c>
    </row>
    <row r="1577" spans="5:6" x14ac:dyDescent="0.25">
      <c r="E1577" s="16">
        <f t="shared" ca="1" si="48"/>
        <v>0.45565042375944853</v>
      </c>
      <c r="F1577" s="16">
        <f t="shared" ca="1" si="49"/>
        <v>17.968174830949849</v>
      </c>
    </row>
    <row r="1578" spans="5:6" x14ac:dyDescent="0.25">
      <c r="E1578" s="16">
        <f t="shared" ca="1" si="48"/>
        <v>0.53730261716910432</v>
      </c>
      <c r="F1578" s="16">
        <f t="shared" ca="1" si="49"/>
        <v>22.057230531682428</v>
      </c>
    </row>
    <row r="1579" spans="5:6" x14ac:dyDescent="0.25">
      <c r="E1579" s="16">
        <f t="shared" ca="1" si="48"/>
        <v>5.7261980850663363E-2</v>
      </c>
      <c r="F1579" s="16">
        <f t="shared" ca="1" si="49"/>
        <v>4.1446514080198602</v>
      </c>
    </row>
    <row r="1580" spans="5:6" x14ac:dyDescent="0.25">
      <c r="E1580" s="16">
        <f t="shared" ca="1" si="48"/>
        <v>0.46619677284223648</v>
      </c>
      <c r="F1580" s="16">
        <f t="shared" ca="1" si="49"/>
        <v>18.451879402813898</v>
      </c>
    </row>
    <row r="1581" spans="5:6" x14ac:dyDescent="0.25">
      <c r="E1581" s="16">
        <f t="shared" ca="1" si="48"/>
        <v>0.50357945817158245</v>
      </c>
      <c r="F1581" s="16">
        <f t="shared" ca="1" si="49"/>
        <v>20.26656515411787</v>
      </c>
    </row>
    <row r="1582" spans="5:6" x14ac:dyDescent="0.25">
      <c r="E1582" s="16">
        <f t="shared" ca="1" si="48"/>
        <v>0.77937020474199903</v>
      </c>
      <c r="F1582" s="16">
        <f t="shared" ca="1" si="49"/>
        <v>43.383012318600159</v>
      </c>
    </row>
    <row r="1583" spans="5:6" x14ac:dyDescent="0.25">
      <c r="E1583" s="16">
        <f t="shared" ca="1" si="48"/>
        <v>6.9222575757623472E-2</v>
      </c>
      <c r="F1583" s="16">
        <f t="shared" ca="1" si="49"/>
        <v>4.5648879216724136</v>
      </c>
    </row>
    <row r="1584" spans="5:6" x14ac:dyDescent="0.25">
      <c r="E1584" s="16">
        <f t="shared" ca="1" si="48"/>
        <v>0.79177575836170178</v>
      </c>
      <c r="F1584" s="16">
        <f t="shared" ca="1" si="49"/>
        <v>45.267899738248907</v>
      </c>
    </row>
    <row r="1585" spans="5:6" x14ac:dyDescent="0.25">
      <c r="E1585" s="16">
        <f t="shared" ca="1" si="48"/>
        <v>0.52828959636508899</v>
      </c>
      <c r="F1585" s="16">
        <f t="shared" ca="1" si="49"/>
        <v>21.56283079732566</v>
      </c>
    </row>
    <row r="1586" spans="5:6" x14ac:dyDescent="0.25">
      <c r="E1586" s="16">
        <f t="shared" ca="1" si="48"/>
        <v>0.22599965309214431</v>
      </c>
      <c r="F1586" s="16">
        <f t="shared" ca="1" si="49"/>
        <v>9.4679644747596488</v>
      </c>
    </row>
    <row r="1587" spans="5:6" x14ac:dyDescent="0.25">
      <c r="E1587" s="16">
        <f t="shared" ca="1" si="48"/>
        <v>0.81985596113947157</v>
      </c>
      <c r="F1587" s="16">
        <f t="shared" ca="1" si="49"/>
        <v>50.139859828876631</v>
      </c>
    </row>
    <row r="1588" spans="5:6" x14ac:dyDescent="0.25">
      <c r="E1588" s="16">
        <f t="shared" ca="1" si="48"/>
        <v>0.1539102365086743</v>
      </c>
      <c r="F1588" s="16">
        <f t="shared" ca="1" si="49"/>
        <v>7.2441481520783224</v>
      </c>
    </row>
    <row r="1589" spans="5:6" x14ac:dyDescent="0.25">
      <c r="E1589" s="16">
        <f t="shared" ca="1" si="48"/>
        <v>0.80071179812051774</v>
      </c>
      <c r="F1589" s="16">
        <f t="shared" ca="1" si="49"/>
        <v>46.719724531175082</v>
      </c>
    </row>
    <row r="1590" spans="5:6" x14ac:dyDescent="0.25">
      <c r="E1590" s="16">
        <f t="shared" ca="1" si="48"/>
        <v>7.9118507185195641E-2</v>
      </c>
      <c r="F1590" s="16">
        <f t="shared" ca="1" si="49"/>
        <v>4.8987213684280668</v>
      </c>
    </row>
    <row r="1591" spans="5:6" x14ac:dyDescent="0.25">
      <c r="E1591" s="16">
        <f t="shared" ca="1" si="48"/>
        <v>0.27147112274317153</v>
      </c>
      <c r="F1591" s="16">
        <f t="shared" ca="1" si="49"/>
        <v>10.931299777775187</v>
      </c>
    </row>
    <row r="1592" spans="5:6" x14ac:dyDescent="0.25">
      <c r="E1592" s="16">
        <f t="shared" ca="1" si="48"/>
        <v>0.1478213857797025</v>
      </c>
      <c r="F1592" s="16">
        <f t="shared" ca="1" si="49"/>
        <v>7.0581079853428994</v>
      </c>
    </row>
    <row r="1593" spans="5:6" x14ac:dyDescent="0.25">
      <c r="E1593" s="16">
        <f t="shared" ca="1" si="48"/>
        <v>0.69143724623415148</v>
      </c>
      <c r="F1593" s="16">
        <f t="shared" ca="1" si="49"/>
        <v>33.113080346017291</v>
      </c>
    </row>
    <row r="1594" spans="5:6" x14ac:dyDescent="0.25">
      <c r="E1594" s="16">
        <f t="shared" ca="1" si="48"/>
        <v>0.43053491986659964</v>
      </c>
      <c r="F1594" s="16">
        <f t="shared" ca="1" si="49"/>
        <v>16.860734829377613</v>
      </c>
    </row>
    <row r="1595" spans="5:6" x14ac:dyDescent="0.25">
      <c r="E1595" s="16">
        <f t="shared" ca="1" si="48"/>
        <v>0.80578572378777436</v>
      </c>
      <c r="F1595" s="16">
        <f t="shared" ca="1" si="49"/>
        <v>47.58276877610605</v>
      </c>
    </row>
    <row r="1596" spans="5:6" x14ac:dyDescent="0.25">
      <c r="E1596" s="16">
        <f t="shared" ca="1" si="48"/>
        <v>0.23338683188998466</v>
      </c>
      <c r="F1596" s="16">
        <f t="shared" ca="1" si="49"/>
        <v>9.7013153262603318</v>
      </c>
    </row>
    <row r="1597" spans="5:6" x14ac:dyDescent="0.25">
      <c r="E1597" s="16">
        <f t="shared" ca="1" si="48"/>
        <v>0.99769217332201765</v>
      </c>
      <c r="F1597" s="16">
        <f t="shared" ca="1" si="49"/>
        <v>341.27923971870342</v>
      </c>
    </row>
    <row r="1598" spans="5:6" x14ac:dyDescent="0.25">
      <c r="E1598" s="16">
        <f t="shared" ca="1" si="48"/>
        <v>0.51335939461242475</v>
      </c>
      <c r="F1598" s="16">
        <f t="shared" ca="1" si="49"/>
        <v>20.769660609786346</v>
      </c>
    </row>
    <row r="1599" spans="5:6" x14ac:dyDescent="0.25">
      <c r="E1599" s="16">
        <f t="shared" ca="1" si="48"/>
        <v>2.4256856295256313E-2</v>
      </c>
      <c r="F1599" s="16">
        <f t="shared" ca="1" si="49"/>
        <v>2.7931200908237601</v>
      </c>
    </row>
    <row r="1600" spans="5:6" x14ac:dyDescent="0.25">
      <c r="E1600" s="16">
        <f t="shared" ca="1" si="48"/>
        <v>0.29285625916426705</v>
      </c>
      <c r="F1600" s="16">
        <f t="shared" ca="1" si="49"/>
        <v>11.645739290030649</v>
      </c>
    </row>
    <row r="1601" spans="5:6" x14ac:dyDescent="0.25">
      <c r="E1601" s="16">
        <f t="shared" ca="1" si="48"/>
        <v>0.90615726277155184</v>
      </c>
      <c r="F1601" s="16">
        <f t="shared" ca="1" si="49"/>
        <v>74.997668987642626</v>
      </c>
    </row>
    <row r="1602" spans="5:6" x14ac:dyDescent="0.25">
      <c r="E1602" s="16">
        <f t="shared" ca="1" si="48"/>
        <v>0.82667456113179605</v>
      </c>
      <c r="F1602" s="16">
        <f t="shared" ca="1" si="49"/>
        <v>51.475467914853134</v>
      </c>
    </row>
    <row r="1603" spans="5:6" x14ac:dyDescent="0.25">
      <c r="E1603" s="16">
        <f t="shared" ca="1" si="48"/>
        <v>0.18135573793078574</v>
      </c>
      <c r="F1603" s="16">
        <f t="shared" ca="1" si="49"/>
        <v>8.0832129799098738</v>
      </c>
    </row>
    <row r="1604" spans="5:6" x14ac:dyDescent="0.25">
      <c r="E1604" s="16">
        <f t="shared" ref="E1604:E1667" ca="1" si="50">RAND()</f>
        <v>0.38059022872192105</v>
      </c>
      <c r="F1604" s="16">
        <f t="shared" ref="F1604:F1667" ca="1" si="51">_xlfn.LOGNORM.INV(E1604,$C$3,$C$4)</f>
        <v>14.821354271813215</v>
      </c>
    </row>
    <row r="1605" spans="5:6" x14ac:dyDescent="0.25">
      <c r="E1605" s="16">
        <f t="shared" ca="1" si="50"/>
        <v>0.86444767659626442</v>
      </c>
      <c r="F1605" s="16">
        <f t="shared" ca="1" si="51"/>
        <v>60.371807689293178</v>
      </c>
    </row>
    <row r="1606" spans="5:6" x14ac:dyDescent="0.25">
      <c r="E1606" s="16">
        <f t="shared" ca="1" si="50"/>
        <v>0.41566532951279445</v>
      </c>
      <c r="F1606" s="16">
        <f t="shared" ca="1" si="51"/>
        <v>16.232326858052822</v>
      </c>
    </row>
    <row r="1607" spans="5:6" x14ac:dyDescent="0.25">
      <c r="E1607" s="16">
        <f t="shared" ca="1" si="50"/>
        <v>0.76019222542556808</v>
      </c>
      <c r="F1607" s="16">
        <f t="shared" ca="1" si="51"/>
        <v>40.728212667938166</v>
      </c>
    </row>
    <row r="1608" spans="5:6" x14ac:dyDescent="0.25">
      <c r="E1608" s="16">
        <f t="shared" ca="1" si="50"/>
        <v>0.21540211512319496</v>
      </c>
      <c r="F1608" s="16">
        <f t="shared" ca="1" si="51"/>
        <v>9.1356451477222418</v>
      </c>
    </row>
    <row r="1609" spans="5:6" x14ac:dyDescent="0.25">
      <c r="E1609" s="16">
        <f t="shared" ca="1" si="50"/>
        <v>0.27538348085237507</v>
      </c>
      <c r="F1609" s="16">
        <f t="shared" ca="1" si="51"/>
        <v>11.060594588081624</v>
      </c>
    </row>
    <row r="1610" spans="5:6" x14ac:dyDescent="0.25">
      <c r="E1610" s="16">
        <f t="shared" ca="1" si="50"/>
        <v>1.8297032214507181E-2</v>
      </c>
      <c r="F1610" s="16">
        <f t="shared" ca="1" si="51"/>
        <v>2.4836660169639821</v>
      </c>
    </row>
    <row r="1611" spans="5:6" x14ac:dyDescent="0.25">
      <c r="E1611" s="16">
        <f t="shared" ca="1" si="50"/>
        <v>0.46270504413825786</v>
      </c>
      <c r="F1611" s="16">
        <f t="shared" ca="1" si="51"/>
        <v>18.290445597392296</v>
      </c>
    </row>
    <row r="1612" spans="5:6" x14ac:dyDescent="0.25">
      <c r="E1612" s="16">
        <f t="shared" ca="1" si="50"/>
        <v>0.58049045125113574</v>
      </c>
      <c r="F1612" s="16">
        <f t="shared" ca="1" si="51"/>
        <v>24.609888403535276</v>
      </c>
    </row>
    <row r="1613" spans="5:6" x14ac:dyDescent="0.25">
      <c r="E1613" s="16">
        <f t="shared" ca="1" si="50"/>
        <v>0.68707750271298085</v>
      </c>
      <c r="F1613" s="16">
        <f t="shared" ca="1" si="51"/>
        <v>32.70681106041728</v>
      </c>
    </row>
    <row r="1614" spans="5:6" x14ac:dyDescent="0.25">
      <c r="E1614" s="16">
        <f t="shared" ca="1" si="50"/>
        <v>0.81968973205618534</v>
      </c>
      <c r="F1614" s="16">
        <f t="shared" ca="1" si="51"/>
        <v>50.108131660673557</v>
      </c>
    </row>
    <row r="1615" spans="5:6" x14ac:dyDescent="0.25">
      <c r="E1615" s="16">
        <f t="shared" ca="1" si="50"/>
        <v>0.14800272880717968</v>
      </c>
      <c r="F1615" s="16">
        <f t="shared" ca="1" si="51"/>
        <v>7.0636513721818943</v>
      </c>
    </row>
    <row r="1616" spans="5:6" x14ac:dyDescent="0.25">
      <c r="E1616" s="16">
        <f t="shared" ca="1" si="50"/>
        <v>0.29415033955670611</v>
      </c>
      <c r="F1616" s="16">
        <f t="shared" ca="1" si="51"/>
        <v>11.689602773231135</v>
      </c>
    </row>
    <row r="1617" spans="5:6" x14ac:dyDescent="0.25">
      <c r="E1617" s="16">
        <f t="shared" ca="1" si="50"/>
        <v>0.1671551553031444</v>
      </c>
      <c r="F1617" s="16">
        <f t="shared" ca="1" si="51"/>
        <v>7.6486694816743714</v>
      </c>
    </row>
    <row r="1618" spans="5:6" x14ac:dyDescent="0.25">
      <c r="E1618" s="16">
        <f t="shared" ca="1" si="50"/>
        <v>0.62482316984608155</v>
      </c>
      <c r="F1618" s="16">
        <f t="shared" ca="1" si="51"/>
        <v>27.609863125194199</v>
      </c>
    </row>
    <row r="1619" spans="5:6" x14ac:dyDescent="0.25">
      <c r="E1619" s="16">
        <f t="shared" ca="1" si="50"/>
        <v>0.55044605934975266</v>
      </c>
      <c r="F1619" s="16">
        <f t="shared" ca="1" si="51"/>
        <v>22.800635187909275</v>
      </c>
    </row>
    <row r="1620" spans="5:6" x14ac:dyDescent="0.25">
      <c r="E1620" s="16">
        <f t="shared" ca="1" si="50"/>
        <v>0.34960371117973799</v>
      </c>
      <c r="F1620" s="16">
        <f t="shared" ca="1" si="51"/>
        <v>13.648224169490152</v>
      </c>
    </row>
    <row r="1621" spans="5:6" x14ac:dyDescent="0.25">
      <c r="E1621" s="16">
        <f t="shared" ca="1" si="50"/>
        <v>0.44885490132770756</v>
      </c>
      <c r="F1621" s="16">
        <f t="shared" ca="1" si="51"/>
        <v>17.66252271839231</v>
      </c>
    </row>
    <row r="1622" spans="5:6" x14ac:dyDescent="0.25">
      <c r="E1622" s="16">
        <f t="shared" ca="1" si="50"/>
        <v>0.40610685800198476</v>
      </c>
      <c r="F1622" s="16">
        <f t="shared" ca="1" si="51"/>
        <v>15.838264775522637</v>
      </c>
    </row>
    <row r="1623" spans="5:6" x14ac:dyDescent="0.25">
      <c r="E1623" s="16">
        <f t="shared" ca="1" si="50"/>
        <v>0.92663060834629229</v>
      </c>
      <c r="F1623" s="16">
        <f t="shared" ca="1" si="51"/>
        <v>85.725260057056516</v>
      </c>
    </row>
    <row r="1624" spans="5:6" x14ac:dyDescent="0.25">
      <c r="E1624" s="16">
        <f t="shared" ca="1" si="50"/>
        <v>0.20772730953781338</v>
      </c>
      <c r="F1624" s="16">
        <f t="shared" ca="1" si="51"/>
        <v>8.8965869524476737</v>
      </c>
    </row>
    <row r="1625" spans="5:6" x14ac:dyDescent="0.25">
      <c r="E1625" s="16">
        <f t="shared" ca="1" si="50"/>
        <v>0.76428438648251762</v>
      </c>
      <c r="F1625" s="16">
        <f t="shared" ca="1" si="51"/>
        <v>41.270679299971334</v>
      </c>
    </row>
    <row r="1626" spans="5:6" x14ac:dyDescent="0.25">
      <c r="E1626" s="16">
        <f t="shared" ca="1" si="50"/>
        <v>0.79405902321798372</v>
      </c>
      <c r="F1626" s="16">
        <f t="shared" ca="1" si="51"/>
        <v>45.630953933835173</v>
      </c>
    </row>
    <row r="1627" spans="5:6" x14ac:dyDescent="0.25">
      <c r="E1627" s="16">
        <f t="shared" ca="1" si="50"/>
        <v>0.78911768148685379</v>
      </c>
      <c r="F1627" s="16">
        <f t="shared" ca="1" si="51"/>
        <v>44.851792258103494</v>
      </c>
    </row>
    <row r="1628" spans="5:6" x14ac:dyDescent="0.25">
      <c r="E1628" s="16">
        <f t="shared" ca="1" si="50"/>
        <v>0.83396610804036342</v>
      </c>
      <c r="F1628" s="16">
        <f t="shared" ca="1" si="51"/>
        <v>52.982267671552151</v>
      </c>
    </row>
    <row r="1629" spans="5:6" x14ac:dyDescent="0.25">
      <c r="E1629" s="16">
        <f t="shared" ca="1" si="50"/>
        <v>0.16772611023767814</v>
      </c>
      <c r="F1629" s="16">
        <f t="shared" ca="1" si="51"/>
        <v>7.6661158232479112</v>
      </c>
    </row>
    <row r="1630" spans="5:6" x14ac:dyDescent="0.25">
      <c r="E1630" s="16">
        <f t="shared" ca="1" si="50"/>
        <v>0.74478394760433719</v>
      </c>
      <c r="F1630" s="16">
        <f t="shared" ca="1" si="51"/>
        <v>38.790098142290674</v>
      </c>
    </row>
    <row r="1631" spans="5:6" x14ac:dyDescent="0.25">
      <c r="E1631" s="16">
        <f t="shared" ca="1" si="50"/>
        <v>0.64912165338265437</v>
      </c>
      <c r="F1631" s="16">
        <f t="shared" ca="1" si="51"/>
        <v>29.457548539502437</v>
      </c>
    </row>
    <row r="1632" spans="5:6" x14ac:dyDescent="0.25">
      <c r="E1632" s="16">
        <f t="shared" ca="1" si="50"/>
        <v>0.76833445904195774</v>
      </c>
      <c r="F1632" s="16">
        <f t="shared" ca="1" si="51"/>
        <v>41.819920949079929</v>
      </c>
    </row>
    <row r="1633" spans="5:6" x14ac:dyDescent="0.25">
      <c r="E1633" s="16">
        <f t="shared" ca="1" si="50"/>
        <v>0.50813266797682566</v>
      </c>
      <c r="F1633" s="16">
        <f t="shared" ca="1" si="51"/>
        <v>20.499223095566364</v>
      </c>
    </row>
    <row r="1634" spans="5:6" x14ac:dyDescent="0.25">
      <c r="E1634" s="16">
        <f t="shared" ca="1" si="50"/>
        <v>0.39821511127575793</v>
      </c>
      <c r="F1634" s="16">
        <f t="shared" ca="1" si="51"/>
        <v>15.518458870198478</v>
      </c>
    </row>
    <row r="1635" spans="5:6" x14ac:dyDescent="0.25">
      <c r="E1635" s="16">
        <f t="shared" ca="1" si="50"/>
        <v>9.3227119912181244E-2</v>
      </c>
      <c r="F1635" s="16">
        <f t="shared" ca="1" si="51"/>
        <v>5.3594355199144141</v>
      </c>
    </row>
    <row r="1636" spans="5:6" x14ac:dyDescent="0.25">
      <c r="E1636" s="16">
        <f t="shared" ca="1" si="50"/>
        <v>0.11432673687776074</v>
      </c>
      <c r="F1636" s="16">
        <f t="shared" ca="1" si="51"/>
        <v>6.0264932865944214</v>
      </c>
    </row>
    <row r="1637" spans="5:6" x14ac:dyDescent="0.25">
      <c r="E1637" s="16">
        <f t="shared" ca="1" si="50"/>
        <v>0.78985502029021248</v>
      </c>
      <c r="F1637" s="16">
        <f t="shared" ca="1" si="51"/>
        <v>44.966523864890497</v>
      </c>
    </row>
    <row r="1638" spans="5:6" x14ac:dyDescent="0.25">
      <c r="E1638" s="16">
        <f t="shared" ca="1" si="50"/>
        <v>4.4049028419913761E-2</v>
      </c>
      <c r="F1638" s="16">
        <f t="shared" ca="1" si="51"/>
        <v>3.6491091394188402</v>
      </c>
    </row>
    <row r="1639" spans="5:6" x14ac:dyDescent="0.25">
      <c r="E1639" s="16">
        <f t="shared" ca="1" si="50"/>
        <v>0.15984675533515169</v>
      </c>
      <c r="F1639" s="16">
        <f t="shared" ca="1" si="51"/>
        <v>7.4254411045130038</v>
      </c>
    </row>
    <row r="1640" spans="5:6" x14ac:dyDescent="0.25">
      <c r="E1640" s="16">
        <f t="shared" ca="1" si="50"/>
        <v>0.54635583287992429</v>
      </c>
      <c r="F1640" s="16">
        <f t="shared" ca="1" si="51"/>
        <v>22.566343265066408</v>
      </c>
    </row>
    <row r="1641" spans="5:6" x14ac:dyDescent="0.25">
      <c r="E1641" s="16">
        <f t="shared" ca="1" si="50"/>
        <v>0.61257075003340855</v>
      </c>
      <c r="F1641" s="16">
        <f t="shared" ca="1" si="51"/>
        <v>26.73639160270546</v>
      </c>
    </row>
    <row r="1642" spans="5:6" x14ac:dyDescent="0.25">
      <c r="E1642" s="16">
        <f t="shared" ca="1" si="50"/>
        <v>0.4593359905528277</v>
      </c>
      <c r="F1642" s="16">
        <f t="shared" ca="1" si="51"/>
        <v>18.135898156326412</v>
      </c>
    </row>
    <row r="1643" spans="5:6" x14ac:dyDescent="0.25">
      <c r="E1643" s="16">
        <f t="shared" ca="1" si="50"/>
        <v>0.24413964294840418</v>
      </c>
      <c r="F1643" s="16">
        <f t="shared" ca="1" si="51"/>
        <v>10.043762266059854</v>
      </c>
    </row>
    <row r="1644" spans="5:6" x14ac:dyDescent="0.25">
      <c r="E1644" s="16">
        <f t="shared" ca="1" si="50"/>
        <v>0.12031334674479777</v>
      </c>
      <c r="F1644" s="16">
        <f t="shared" ca="1" si="51"/>
        <v>6.2125919087643258</v>
      </c>
    </row>
    <row r="1645" spans="5:6" x14ac:dyDescent="0.25">
      <c r="E1645" s="16">
        <f t="shared" ca="1" si="50"/>
        <v>0.67860261516310061</v>
      </c>
      <c r="F1645" s="16">
        <f t="shared" ca="1" si="51"/>
        <v>31.937944939369753</v>
      </c>
    </row>
    <row r="1646" spans="5:6" x14ac:dyDescent="0.25">
      <c r="E1646" s="16">
        <f t="shared" ca="1" si="50"/>
        <v>0.22946078135328929</v>
      </c>
      <c r="F1646" s="16">
        <f t="shared" ca="1" si="51"/>
        <v>9.5771129336614642</v>
      </c>
    </row>
    <row r="1647" spans="5:6" x14ac:dyDescent="0.25">
      <c r="E1647" s="16">
        <f t="shared" ca="1" si="50"/>
        <v>0.26465200633133745</v>
      </c>
      <c r="F1647" s="16">
        <f t="shared" ca="1" si="51"/>
        <v>10.7073582914007</v>
      </c>
    </row>
    <row r="1648" spans="5:6" x14ac:dyDescent="0.25">
      <c r="E1648" s="16">
        <f t="shared" ca="1" si="50"/>
        <v>0.33673692984621262</v>
      </c>
      <c r="F1648" s="16">
        <f t="shared" ca="1" si="51"/>
        <v>13.178870772403396</v>
      </c>
    </row>
    <row r="1649" spans="5:6" x14ac:dyDescent="0.25">
      <c r="E1649" s="16">
        <f t="shared" ca="1" si="50"/>
        <v>0.82207173570028425</v>
      </c>
      <c r="F1649" s="16">
        <f t="shared" ca="1" si="51"/>
        <v>50.566493495059412</v>
      </c>
    </row>
    <row r="1650" spans="5:6" x14ac:dyDescent="0.25">
      <c r="E1650" s="16">
        <f t="shared" ca="1" si="50"/>
        <v>0.11021690169193665</v>
      </c>
      <c r="F1650" s="16">
        <f t="shared" ca="1" si="51"/>
        <v>5.8980664635398456</v>
      </c>
    </row>
    <row r="1651" spans="5:6" x14ac:dyDescent="0.25">
      <c r="E1651" s="16">
        <f t="shared" ca="1" si="50"/>
        <v>0.32494622717691268</v>
      </c>
      <c r="F1651" s="16">
        <f t="shared" ca="1" si="51"/>
        <v>12.757105370692583</v>
      </c>
    </row>
    <row r="1652" spans="5:6" x14ac:dyDescent="0.25">
      <c r="E1652" s="16">
        <f t="shared" ca="1" si="50"/>
        <v>0.61008872135578529</v>
      </c>
      <c r="F1652" s="16">
        <f t="shared" ca="1" si="51"/>
        <v>26.56382373582575</v>
      </c>
    </row>
    <row r="1653" spans="5:6" x14ac:dyDescent="0.25">
      <c r="E1653" s="16">
        <f t="shared" ca="1" si="50"/>
        <v>0.60678994339895054</v>
      </c>
      <c r="F1653" s="16">
        <f t="shared" ca="1" si="51"/>
        <v>26.336668018297321</v>
      </c>
    </row>
    <row r="1654" spans="5:6" x14ac:dyDescent="0.25">
      <c r="E1654" s="16">
        <f t="shared" ca="1" si="50"/>
        <v>0.42656850349871389</v>
      </c>
      <c r="F1654" s="16">
        <f t="shared" ca="1" si="51"/>
        <v>16.691217239153627</v>
      </c>
    </row>
    <row r="1655" spans="5:6" x14ac:dyDescent="0.25">
      <c r="E1655" s="16">
        <f t="shared" ca="1" si="50"/>
        <v>0.25051347253512801</v>
      </c>
      <c r="F1655" s="16">
        <f t="shared" ca="1" si="51"/>
        <v>10.248436931027246</v>
      </c>
    </row>
    <row r="1656" spans="5:6" x14ac:dyDescent="0.25">
      <c r="E1656" s="16">
        <f t="shared" ca="1" si="50"/>
        <v>5.7904868597894454E-2</v>
      </c>
      <c r="F1656" s="16">
        <f t="shared" ca="1" si="51"/>
        <v>4.1678175569603928</v>
      </c>
    </row>
    <row r="1657" spans="5:6" x14ac:dyDescent="0.25">
      <c r="E1657" s="16">
        <f t="shared" ca="1" si="50"/>
        <v>0.42671605638125132</v>
      </c>
      <c r="F1657" s="16">
        <f t="shared" ca="1" si="51"/>
        <v>16.697498307574577</v>
      </c>
    </row>
    <row r="1658" spans="5:6" x14ac:dyDescent="0.25">
      <c r="E1658" s="16">
        <f t="shared" ca="1" si="50"/>
        <v>0.43299777588320154</v>
      </c>
      <c r="F1658" s="16">
        <f t="shared" ca="1" si="51"/>
        <v>16.966704714727083</v>
      </c>
    </row>
    <row r="1659" spans="5:6" x14ac:dyDescent="0.25">
      <c r="E1659" s="16">
        <f t="shared" ca="1" si="50"/>
        <v>0.32275253260203618</v>
      </c>
      <c r="F1659" s="16">
        <f t="shared" ca="1" si="51"/>
        <v>12.679473912149412</v>
      </c>
    </row>
    <row r="1660" spans="5:6" x14ac:dyDescent="0.25">
      <c r="E1660" s="16">
        <f t="shared" ca="1" si="50"/>
        <v>0.63045593774066344</v>
      </c>
      <c r="F1660" s="16">
        <f t="shared" ca="1" si="51"/>
        <v>28.023996192105653</v>
      </c>
    </row>
    <row r="1661" spans="5:6" x14ac:dyDescent="0.25">
      <c r="E1661" s="16">
        <f t="shared" ca="1" si="50"/>
        <v>0.65056351968271764</v>
      </c>
      <c r="F1661" s="16">
        <f t="shared" ca="1" si="51"/>
        <v>29.572423797322184</v>
      </c>
    </row>
    <row r="1662" spans="5:6" x14ac:dyDescent="0.25">
      <c r="E1662" s="16">
        <f t="shared" ca="1" si="50"/>
        <v>0.57461015416904848</v>
      </c>
      <c r="F1662" s="16">
        <f t="shared" ca="1" si="51"/>
        <v>24.242897521570871</v>
      </c>
    </row>
    <row r="1663" spans="5:6" x14ac:dyDescent="0.25">
      <c r="E1663" s="16">
        <f t="shared" ca="1" si="50"/>
        <v>0.78642230256041201</v>
      </c>
      <c r="F1663" s="16">
        <f t="shared" ca="1" si="51"/>
        <v>44.436836399827733</v>
      </c>
    </row>
    <row r="1664" spans="5:6" x14ac:dyDescent="0.25">
      <c r="E1664" s="16">
        <f t="shared" ca="1" si="50"/>
        <v>0.8729009643043204</v>
      </c>
      <c r="F1664" s="16">
        <f t="shared" ca="1" si="51"/>
        <v>62.816124677550285</v>
      </c>
    </row>
    <row r="1665" spans="5:6" x14ac:dyDescent="0.25">
      <c r="E1665" s="16">
        <f t="shared" ca="1" si="50"/>
        <v>0.85839892927275963</v>
      </c>
      <c r="F1665" s="16">
        <f t="shared" ca="1" si="51"/>
        <v>58.741927674048888</v>
      </c>
    </row>
    <row r="1666" spans="5:6" x14ac:dyDescent="0.25">
      <c r="E1666" s="16">
        <f t="shared" ca="1" si="50"/>
        <v>0.91524415428452888</v>
      </c>
      <c r="F1666" s="16">
        <f t="shared" ca="1" si="51"/>
        <v>79.342547836279181</v>
      </c>
    </row>
    <row r="1667" spans="5:6" x14ac:dyDescent="0.25">
      <c r="E1667" s="16">
        <f t="shared" ca="1" si="50"/>
        <v>0.37092857370803001</v>
      </c>
      <c r="F1667" s="16">
        <f t="shared" ca="1" si="51"/>
        <v>14.448708034020314</v>
      </c>
    </row>
    <row r="1668" spans="5:6" x14ac:dyDescent="0.25">
      <c r="E1668" s="16">
        <f t="shared" ref="E1668:E1731" ca="1" si="52">RAND()</f>
        <v>0.77029819230750185</v>
      </c>
      <c r="F1668" s="16">
        <f t="shared" ref="F1668:F1731" ca="1" si="53">_xlfn.LOGNORM.INV(E1668,$C$3,$C$4)</f>
        <v>42.090802056498333</v>
      </c>
    </row>
    <row r="1669" spans="5:6" x14ac:dyDescent="0.25">
      <c r="E1669" s="16">
        <f t="shared" ca="1" si="52"/>
        <v>0.90183367924846813</v>
      </c>
      <c r="F1669" s="16">
        <f t="shared" ca="1" si="53"/>
        <v>73.11772096109604</v>
      </c>
    </row>
    <row r="1670" spans="5:6" x14ac:dyDescent="0.25">
      <c r="E1670" s="16">
        <f t="shared" ca="1" si="52"/>
        <v>0.40800228848457309</v>
      </c>
      <c r="F1670" s="16">
        <f t="shared" ca="1" si="53"/>
        <v>15.915813020733619</v>
      </c>
    </row>
    <row r="1671" spans="5:6" x14ac:dyDescent="0.25">
      <c r="E1671" s="16">
        <f t="shared" ca="1" si="52"/>
        <v>0.96941860975677641</v>
      </c>
      <c r="F1671" s="16">
        <f t="shared" ca="1" si="53"/>
        <v>130.62320139893268</v>
      </c>
    </row>
    <row r="1672" spans="5:6" x14ac:dyDescent="0.25">
      <c r="E1672" s="16">
        <f t="shared" ca="1" si="52"/>
        <v>0.3640696643785557</v>
      </c>
      <c r="F1672" s="16">
        <f t="shared" ca="1" si="53"/>
        <v>14.188025002675881</v>
      </c>
    </row>
    <row r="1673" spans="5:6" x14ac:dyDescent="0.25">
      <c r="E1673" s="16">
        <f t="shared" ca="1" si="52"/>
        <v>0.32789827467397825</v>
      </c>
      <c r="F1673" s="16">
        <f t="shared" ca="1" si="53"/>
        <v>12.861982844032612</v>
      </c>
    </row>
    <row r="1674" spans="5:6" x14ac:dyDescent="0.25">
      <c r="E1674" s="16">
        <f t="shared" ca="1" si="52"/>
        <v>0.29539492133358125</v>
      </c>
      <c r="F1674" s="16">
        <f t="shared" ca="1" si="53"/>
        <v>11.731859813686826</v>
      </c>
    </row>
    <row r="1675" spans="5:6" x14ac:dyDescent="0.25">
      <c r="E1675" s="16">
        <f t="shared" ca="1" si="52"/>
        <v>0.3205391345267109</v>
      </c>
      <c r="F1675" s="16">
        <f t="shared" ca="1" si="53"/>
        <v>12.60140443603564</v>
      </c>
    </row>
    <row r="1676" spans="5:6" x14ac:dyDescent="0.25">
      <c r="E1676" s="16">
        <f t="shared" ca="1" si="52"/>
        <v>0.11151909237562752</v>
      </c>
      <c r="F1676" s="16">
        <f t="shared" ca="1" si="53"/>
        <v>5.9388229286633711</v>
      </c>
    </row>
    <row r="1677" spans="5:6" x14ac:dyDescent="0.25">
      <c r="E1677" s="16">
        <f t="shared" ca="1" si="52"/>
        <v>0.65325958110107463</v>
      </c>
      <c r="F1677" s="16">
        <f t="shared" ca="1" si="53"/>
        <v>29.788896498296644</v>
      </c>
    </row>
    <row r="1678" spans="5:6" x14ac:dyDescent="0.25">
      <c r="E1678" s="16">
        <f t="shared" ca="1" si="52"/>
        <v>0.4341336260299079</v>
      </c>
      <c r="F1678" s="16">
        <f t="shared" ca="1" si="53"/>
        <v>17.015763160708769</v>
      </c>
    </row>
    <row r="1679" spans="5:6" x14ac:dyDescent="0.25">
      <c r="E1679" s="16">
        <f t="shared" ca="1" si="52"/>
        <v>0.47770994230747388</v>
      </c>
      <c r="F1679" s="16">
        <f t="shared" ca="1" si="53"/>
        <v>18.993522668599034</v>
      </c>
    </row>
    <row r="1680" spans="5:6" x14ac:dyDescent="0.25">
      <c r="E1680" s="16">
        <f t="shared" ca="1" si="52"/>
        <v>1.7561672437403697E-2</v>
      </c>
      <c r="F1680" s="16">
        <f t="shared" ca="1" si="53"/>
        <v>2.4426084538483179</v>
      </c>
    </row>
    <row r="1681" spans="5:6" x14ac:dyDescent="0.25">
      <c r="E1681" s="16">
        <f t="shared" ca="1" si="52"/>
        <v>6.9108240767318474E-2</v>
      </c>
      <c r="F1681" s="16">
        <f t="shared" ca="1" si="53"/>
        <v>4.5609663397028735</v>
      </c>
    </row>
    <row r="1682" spans="5:6" x14ac:dyDescent="0.25">
      <c r="E1682" s="16">
        <f t="shared" ca="1" si="52"/>
        <v>0.50959278563667132</v>
      </c>
      <c r="F1682" s="16">
        <f t="shared" ca="1" si="53"/>
        <v>20.574405777024779</v>
      </c>
    </row>
    <row r="1683" spans="5:6" x14ac:dyDescent="0.25">
      <c r="E1683" s="16">
        <f t="shared" ca="1" si="52"/>
        <v>6.796992948235725E-2</v>
      </c>
      <c r="F1683" s="16">
        <f t="shared" ca="1" si="53"/>
        <v>4.5218336506312777</v>
      </c>
    </row>
    <row r="1684" spans="5:6" x14ac:dyDescent="0.25">
      <c r="E1684" s="16">
        <f t="shared" ca="1" si="52"/>
        <v>0.76596002682539888</v>
      </c>
      <c r="F1684" s="16">
        <f t="shared" ca="1" si="53"/>
        <v>41.496398690380126</v>
      </c>
    </row>
    <row r="1685" spans="5:6" x14ac:dyDescent="0.25">
      <c r="E1685" s="16">
        <f t="shared" ca="1" si="52"/>
        <v>0.70367737568352706</v>
      </c>
      <c r="F1685" s="16">
        <f t="shared" ca="1" si="53"/>
        <v>34.295243284642439</v>
      </c>
    </row>
    <row r="1686" spans="5:6" x14ac:dyDescent="0.25">
      <c r="E1686" s="16">
        <f t="shared" ca="1" si="52"/>
        <v>0.45221283402232582</v>
      </c>
      <c r="F1686" s="16">
        <f t="shared" ca="1" si="53"/>
        <v>17.812980600265025</v>
      </c>
    </row>
    <row r="1687" spans="5:6" x14ac:dyDescent="0.25">
      <c r="E1687" s="16">
        <f t="shared" ca="1" si="52"/>
        <v>0.14362367046510638</v>
      </c>
      <c r="F1687" s="16">
        <f t="shared" ca="1" si="53"/>
        <v>6.9297267854371327</v>
      </c>
    </row>
    <row r="1688" spans="5:6" x14ac:dyDescent="0.25">
      <c r="E1688" s="16">
        <f t="shared" ca="1" si="52"/>
        <v>2.8460590631675831E-2</v>
      </c>
      <c r="F1688" s="16">
        <f t="shared" ca="1" si="53"/>
        <v>2.9924260076037843</v>
      </c>
    </row>
    <row r="1689" spans="5:6" x14ac:dyDescent="0.25">
      <c r="E1689" s="16">
        <f t="shared" ca="1" si="52"/>
        <v>0.45507679541911128</v>
      </c>
      <c r="F1689" s="16">
        <f t="shared" ca="1" si="53"/>
        <v>17.942194769423523</v>
      </c>
    </row>
    <row r="1690" spans="5:6" x14ac:dyDescent="0.25">
      <c r="E1690" s="16">
        <f t="shared" ca="1" si="52"/>
        <v>0.84599237297684315</v>
      </c>
      <c r="F1690" s="16">
        <f t="shared" ca="1" si="53"/>
        <v>55.667443230701302</v>
      </c>
    </row>
    <row r="1691" spans="5:6" x14ac:dyDescent="0.25">
      <c r="E1691" s="16">
        <f t="shared" ca="1" si="52"/>
        <v>0.95134901457830401</v>
      </c>
      <c r="F1691" s="16">
        <f t="shared" ca="1" si="53"/>
        <v>105.43311551658776</v>
      </c>
    </row>
    <row r="1692" spans="5:6" x14ac:dyDescent="0.25">
      <c r="E1692" s="16">
        <f t="shared" ca="1" si="52"/>
        <v>0.72056468878358615</v>
      </c>
      <c r="F1692" s="16">
        <f t="shared" ca="1" si="53"/>
        <v>36.036050419796297</v>
      </c>
    </row>
    <row r="1693" spans="5:6" x14ac:dyDescent="0.25">
      <c r="E1693" s="16">
        <f t="shared" ca="1" si="52"/>
        <v>0.75040867431914715</v>
      </c>
      <c r="F1693" s="16">
        <f t="shared" ca="1" si="53"/>
        <v>39.479294776018875</v>
      </c>
    </row>
    <row r="1694" spans="5:6" x14ac:dyDescent="0.25">
      <c r="E1694" s="16">
        <f t="shared" ca="1" si="52"/>
        <v>0.59079003160579369</v>
      </c>
      <c r="F1694" s="16">
        <f t="shared" ca="1" si="53"/>
        <v>25.268983628845948</v>
      </c>
    </row>
    <row r="1695" spans="5:6" x14ac:dyDescent="0.25">
      <c r="E1695" s="16">
        <f t="shared" ca="1" si="52"/>
        <v>0.67365413950817299</v>
      </c>
      <c r="F1695" s="16">
        <f t="shared" ca="1" si="53"/>
        <v>31.501210119422645</v>
      </c>
    </row>
    <row r="1696" spans="5:6" x14ac:dyDescent="0.25">
      <c r="E1696" s="16">
        <f t="shared" ca="1" si="52"/>
        <v>0.82900746672344994</v>
      </c>
      <c r="F1696" s="16">
        <f t="shared" ca="1" si="53"/>
        <v>51.948369849755814</v>
      </c>
    </row>
    <row r="1697" spans="5:6" x14ac:dyDescent="0.25">
      <c r="E1697" s="16">
        <f t="shared" ca="1" si="52"/>
        <v>0.36065309972279092</v>
      </c>
      <c r="F1697" s="16">
        <f t="shared" ca="1" si="53"/>
        <v>14.059331912029901</v>
      </c>
    </row>
    <row r="1698" spans="5:6" x14ac:dyDescent="0.25">
      <c r="E1698" s="16">
        <f t="shared" ca="1" si="52"/>
        <v>0.17762300550191357</v>
      </c>
      <c r="F1698" s="16">
        <f t="shared" ca="1" si="53"/>
        <v>7.9688353500480869</v>
      </c>
    </row>
    <row r="1699" spans="5:6" x14ac:dyDescent="0.25">
      <c r="E1699" s="16">
        <f t="shared" ca="1" si="52"/>
        <v>0.13637105957829532</v>
      </c>
      <c r="F1699" s="16">
        <f t="shared" ca="1" si="53"/>
        <v>6.707527427563079</v>
      </c>
    </row>
    <row r="1700" spans="5:6" x14ac:dyDescent="0.25">
      <c r="E1700" s="16">
        <f t="shared" ca="1" si="52"/>
        <v>0.11062674586443222</v>
      </c>
      <c r="F1700" s="16">
        <f t="shared" ca="1" si="53"/>
        <v>5.9109006581377184</v>
      </c>
    </row>
    <row r="1701" spans="5:6" x14ac:dyDescent="0.25">
      <c r="E1701" s="16">
        <f t="shared" ca="1" si="52"/>
        <v>0.36751271423069432</v>
      </c>
      <c r="F1701" s="16">
        <f t="shared" ca="1" si="53"/>
        <v>14.318490768792707</v>
      </c>
    </row>
    <row r="1702" spans="5:6" x14ac:dyDescent="0.25">
      <c r="E1702" s="16">
        <f t="shared" ca="1" si="52"/>
        <v>5.414663041259582E-2</v>
      </c>
      <c r="F1702" s="16">
        <f t="shared" ca="1" si="53"/>
        <v>4.031296615660847</v>
      </c>
    </row>
    <row r="1703" spans="5:6" x14ac:dyDescent="0.25">
      <c r="E1703" s="16">
        <f t="shared" ca="1" si="52"/>
        <v>0.60182798590212649</v>
      </c>
      <c r="F1703" s="16">
        <f t="shared" ca="1" si="53"/>
        <v>25.999608365117172</v>
      </c>
    </row>
    <row r="1704" spans="5:6" x14ac:dyDescent="0.25">
      <c r="E1704" s="16">
        <f t="shared" ca="1" si="52"/>
        <v>0.76687648911222095</v>
      </c>
      <c r="F1704" s="16">
        <f t="shared" ca="1" si="53"/>
        <v>41.620754483431895</v>
      </c>
    </row>
    <row r="1705" spans="5:6" x14ac:dyDescent="0.25">
      <c r="E1705" s="16">
        <f t="shared" ca="1" si="52"/>
        <v>0.57421940939439498</v>
      </c>
      <c r="F1705" s="16">
        <f t="shared" ca="1" si="53"/>
        <v>24.218743163577688</v>
      </c>
    </row>
    <row r="1706" spans="5:6" x14ac:dyDescent="0.25">
      <c r="E1706" s="16">
        <f t="shared" ca="1" si="52"/>
        <v>0.8244472932914797</v>
      </c>
      <c r="F1706" s="16">
        <f t="shared" ca="1" si="53"/>
        <v>51.031714541413585</v>
      </c>
    </row>
    <row r="1707" spans="5:6" x14ac:dyDescent="0.25">
      <c r="E1707" s="16">
        <f t="shared" ca="1" si="52"/>
        <v>0.47036379553906738</v>
      </c>
      <c r="F1707" s="16">
        <f t="shared" ca="1" si="53"/>
        <v>18.646241425061223</v>
      </c>
    </row>
    <row r="1708" spans="5:6" x14ac:dyDescent="0.25">
      <c r="E1708" s="16">
        <f t="shared" ca="1" si="52"/>
        <v>0.17170117471452706</v>
      </c>
      <c r="F1708" s="16">
        <f t="shared" ca="1" si="53"/>
        <v>7.7876248488008422</v>
      </c>
    </row>
    <row r="1709" spans="5:6" x14ac:dyDescent="0.25">
      <c r="E1709" s="16">
        <f t="shared" ca="1" si="52"/>
        <v>0.4493384173960393</v>
      </c>
      <c r="F1709" s="16">
        <f t="shared" ca="1" si="53"/>
        <v>17.684118732584345</v>
      </c>
    </row>
    <row r="1710" spans="5:6" x14ac:dyDescent="0.25">
      <c r="E1710" s="16">
        <f t="shared" ca="1" si="52"/>
        <v>0.8578693451287166</v>
      </c>
      <c r="F1710" s="16">
        <f t="shared" ca="1" si="53"/>
        <v>58.603573743231209</v>
      </c>
    </row>
    <row r="1711" spans="5:6" x14ac:dyDescent="0.25">
      <c r="E1711" s="16">
        <f t="shared" ca="1" si="52"/>
        <v>0.58508382527094693</v>
      </c>
      <c r="F1711" s="16">
        <f t="shared" ca="1" si="53"/>
        <v>24.901214836646169</v>
      </c>
    </row>
    <row r="1712" spans="5:6" x14ac:dyDescent="0.25">
      <c r="E1712" s="16">
        <f t="shared" ca="1" si="52"/>
        <v>0.13485827998236466</v>
      </c>
      <c r="F1712" s="16">
        <f t="shared" ca="1" si="53"/>
        <v>6.6610989432563112</v>
      </c>
    </row>
    <row r="1713" spans="5:6" x14ac:dyDescent="0.25">
      <c r="E1713" s="16">
        <f t="shared" ca="1" si="52"/>
        <v>0.99054991342042398</v>
      </c>
      <c r="F1713" s="16">
        <f t="shared" ca="1" si="53"/>
        <v>210.08119245422697</v>
      </c>
    </row>
    <row r="1714" spans="5:6" x14ac:dyDescent="0.25">
      <c r="E1714" s="16">
        <f t="shared" ca="1" si="52"/>
        <v>0.82027252948699692</v>
      </c>
      <c r="F1714" s="16">
        <f t="shared" ca="1" si="53"/>
        <v>50.219539558671407</v>
      </c>
    </row>
    <row r="1715" spans="5:6" x14ac:dyDescent="0.25">
      <c r="E1715" s="16">
        <f t="shared" ca="1" si="52"/>
        <v>0.48918764198877052</v>
      </c>
      <c r="F1715" s="16">
        <f t="shared" ca="1" si="53"/>
        <v>19.548413237481242</v>
      </c>
    </row>
    <row r="1716" spans="5:6" x14ac:dyDescent="0.25">
      <c r="E1716" s="16">
        <f t="shared" ca="1" si="52"/>
        <v>0.65166145437115064</v>
      </c>
      <c r="F1716" s="16">
        <f t="shared" ca="1" si="53"/>
        <v>29.660314566069378</v>
      </c>
    </row>
    <row r="1717" spans="5:6" x14ac:dyDescent="0.25">
      <c r="E1717" s="16">
        <f t="shared" ca="1" si="52"/>
        <v>4.8555435230883237E-2</v>
      </c>
      <c r="F1717" s="16">
        <f t="shared" ca="1" si="53"/>
        <v>3.8227710841368094</v>
      </c>
    </row>
    <row r="1718" spans="5:6" x14ac:dyDescent="0.25">
      <c r="E1718" s="16">
        <f t="shared" ca="1" si="52"/>
        <v>0.88235037477980272</v>
      </c>
      <c r="F1718" s="16">
        <f t="shared" ca="1" si="53"/>
        <v>65.813068152841637</v>
      </c>
    </row>
    <row r="1719" spans="5:6" x14ac:dyDescent="0.25">
      <c r="E1719" s="16">
        <f t="shared" ca="1" si="52"/>
        <v>0.94350092415531228</v>
      </c>
      <c r="F1719" s="16">
        <f t="shared" ca="1" si="53"/>
        <v>97.989465400359862</v>
      </c>
    </row>
    <row r="1720" spans="5:6" x14ac:dyDescent="0.25">
      <c r="E1720" s="16">
        <f t="shared" ca="1" si="52"/>
        <v>1.5950565378759385E-2</v>
      </c>
      <c r="F1720" s="16">
        <f t="shared" ca="1" si="53"/>
        <v>2.3498528894709287</v>
      </c>
    </row>
    <row r="1721" spans="5:6" x14ac:dyDescent="0.25">
      <c r="E1721" s="16">
        <f t="shared" ca="1" si="52"/>
        <v>0.4552413483180674</v>
      </c>
      <c r="F1721" s="16">
        <f t="shared" ca="1" si="53"/>
        <v>17.949644081393831</v>
      </c>
    </row>
    <row r="1722" spans="5:6" x14ac:dyDescent="0.25">
      <c r="E1722" s="16">
        <f t="shared" ca="1" si="52"/>
        <v>0.49851626308144648</v>
      </c>
      <c r="F1722" s="16">
        <f t="shared" ca="1" si="53"/>
        <v>20.010973828715965</v>
      </c>
    </row>
    <row r="1723" spans="5:6" x14ac:dyDescent="0.25">
      <c r="E1723" s="16">
        <f t="shared" ca="1" si="52"/>
        <v>0.60465870272876898</v>
      </c>
      <c r="F1723" s="16">
        <f t="shared" ca="1" si="53"/>
        <v>26.191222386218527</v>
      </c>
    </row>
    <row r="1724" spans="5:6" x14ac:dyDescent="0.25">
      <c r="E1724" s="16">
        <f t="shared" ca="1" si="52"/>
        <v>0.77337088784415009</v>
      </c>
      <c r="F1724" s="16">
        <f t="shared" ca="1" si="53"/>
        <v>42.520833517756117</v>
      </c>
    </row>
    <row r="1725" spans="5:6" x14ac:dyDescent="0.25">
      <c r="E1725" s="16">
        <f t="shared" ca="1" si="52"/>
        <v>0.21196867449592671</v>
      </c>
      <c r="F1725" s="16">
        <f t="shared" ca="1" si="53"/>
        <v>9.0285426207626482</v>
      </c>
    </row>
    <row r="1726" spans="5:6" x14ac:dyDescent="0.25">
      <c r="E1726" s="16">
        <f t="shared" ca="1" si="52"/>
        <v>0.52670354658254548</v>
      </c>
      <c r="F1726" s="16">
        <f t="shared" ca="1" si="53"/>
        <v>21.477071555058401</v>
      </c>
    </row>
    <row r="1727" spans="5:6" x14ac:dyDescent="0.25">
      <c r="E1727" s="16">
        <f t="shared" ca="1" si="52"/>
        <v>0.17610780911161383</v>
      </c>
      <c r="F1727" s="16">
        <f t="shared" ca="1" si="53"/>
        <v>7.922443584597417</v>
      </c>
    </row>
    <row r="1728" spans="5:6" x14ac:dyDescent="0.25">
      <c r="E1728" s="16">
        <f t="shared" ca="1" si="52"/>
        <v>0.67603380152093961</v>
      </c>
      <c r="F1728" s="16">
        <f t="shared" ca="1" si="53"/>
        <v>31.71013735618482</v>
      </c>
    </row>
    <row r="1729" spans="5:6" x14ac:dyDescent="0.25">
      <c r="E1729" s="16">
        <f t="shared" ca="1" si="52"/>
        <v>0.54890824350242395</v>
      </c>
      <c r="F1729" s="16">
        <f t="shared" ca="1" si="53"/>
        <v>22.71222898699838</v>
      </c>
    </row>
    <row r="1730" spans="5:6" x14ac:dyDescent="0.25">
      <c r="E1730" s="16">
        <f t="shared" ca="1" si="52"/>
        <v>0.80760050111422943</v>
      </c>
      <c r="F1730" s="16">
        <f t="shared" ca="1" si="53"/>
        <v>47.898682730421939</v>
      </c>
    </row>
    <row r="1731" spans="5:6" x14ac:dyDescent="0.25">
      <c r="E1731" s="16">
        <f t="shared" ca="1" si="52"/>
        <v>7.6937082659590872E-2</v>
      </c>
      <c r="F1731" s="16">
        <f t="shared" ca="1" si="53"/>
        <v>4.8260106481656315</v>
      </c>
    </row>
    <row r="1732" spans="5:6" x14ac:dyDescent="0.25">
      <c r="E1732" s="16">
        <f t="shared" ref="E1732:E1795" ca="1" si="54">RAND()</f>
        <v>0.22319053866449234</v>
      </c>
      <c r="F1732" s="16">
        <f t="shared" ref="F1732:F1795" ca="1" si="55">_xlfn.LOGNORM.INV(E1732,$C$3,$C$4)</f>
        <v>9.3796068530307082</v>
      </c>
    </row>
    <row r="1733" spans="5:6" x14ac:dyDescent="0.25">
      <c r="E1733" s="16">
        <f t="shared" ca="1" si="54"/>
        <v>0.54483860883810442</v>
      </c>
      <c r="F1733" s="16">
        <f t="shared" ca="1" si="55"/>
        <v>22.480121042900191</v>
      </c>
    </row>
    <row r="1734" spans="5:6" x14ac:dyDescent="0.25">
      <c r="E1734" s="16">
        <f t="shared" ca="1" si="54"/>
        <v>0.28986591852209431</v>
      </c>
      <c r="F1734" s="16">
        <f t="shared" ca="1" si="55"/>
        <v>11.544666265641938</v>
      </c>
    </row>
    <row r="1735" spans="5:6" x14ac:dyDescent="0.25">
      <c r="E1735" s="16">
        <f t="shared" ca="1" si="54"/>
        <v>0.68213897847768801</v>
      </c>
      <c r="F1735" s="16">
        <f t="shared" ca="1" si="55"/>
        <v>32.255498249567566</v>
      </c>
    </row>
    <row r="1736" spans="5:6" x14ac:dyDescent="0.25">
      <c r="E1736" s="16">
        <f t="shared" ca="1" si="54"/>
        <v>0.68004583068680913</v>
      </c>
      <c r="F1736" s="16">
        <f t="shared" ca="1" si="55"/>
        <v>32.066983868624789</v>
      </c>
    </row>
    <row r="1737" spans="5:6" x14ac:dyDescent="0.25">
      <c r="E1737" s="16">
        <f t="shared" ca="1" si="54"/>
        <v>0.64392497355281475</v>
      </c>
      <c r="F1737" s="16">
        <f t="shared" ca="1" si="55"/>
        <v>29.048592886739932</v>
      </c>
    </row>
    <row r="1738" spans="5:6" x14ac:dyDescent="0.25">
      <c r="E1738" s="16">
        <f t="shared" ca="1" si="54"/>
        <v>0.26883774906204116</v>
      </c>
      <c r="F1738" s="16">
        <f t="shared" ca="1" si="55"/>
        <v>10.844609256036057</v>
      </c>
    </row>
    <row r="1739" spans="5:6" x14ac:dyDescent="0.25">
      <c r="E1739" s="16">
        <f t="shared" ca="1" si="54"/>
        <v>0.22117776872745754</v>
      </c>
      <c r="F1739" s="16">
        <f t="shared" ca="1" si="55"/>
        <v>9.3164195898290405</v>
      </c>
    </row>
    <row r="1740" spans="5:6" x14ac:dyDescent="0.25">
      <c r="E1740" s="16">
        <f t="shared" ca="1" si="54"/>
        <v>0.36853345022666895</v>
      </c>
      <c r="F1740" s="16">
        <f t="shared" ca="1" si="55"/>
        <v>14.357320457549024</v>
      </c>
    </row>
    <row r="1741" spans="5:6" x14ac:dyDescent="0.25">
      <c r="E1741" s="16">
        <f t="shared" ca="1" si="54"/>
        <v>0.65964235027105911</v>
      </c>
      <c r="F1741" s="16">
        <f t="shared" ca="1" si="55"/>
        <v>30.310289277554524</v>
      </c>
    </row>
    <row r="1742" spans="5:6" x14ac:dyDescent="0.25">
      <c r="E1742" s="16">
        <f t="shared" ca="1" si="54"/>
        <v>0.30581521518095767</v>
      </c>
      <c r="F1742" s="16">
        <f t="shared" ca="1" si="55"/>
        <v>12.088474735227553</v>
      </c>
    </row>
    <row r="1743" spans="5:6" x14ac:dyDescent="0.25">
      <c r="E1743" s="16">
        <f t="shared" ca="1" si="54"/>
        <v>0.31307092537486569</v>
      </c>
      <c r="F1743" s="16">
        <f t="shared" ca="1" si="55"/>
        <v>12.339871772013453</v>
      </c>
    </row>
    <row r="1744" spans="5:6" x14ac:dyDescent="0.25">
      <c r="E1744" s="16">
        <f t="shared" ca="1" si="54"/>
        <v>0.18473454153540247</v>
      </c>
      <c r="F1744" s="16">
        <f t="shared" ca="1" si="55"/>
        <v>8.186870423235149</v>
      </c>
    </row>
    <row r="1745" spans="5:6" x14ac:dyDescent="0.25">
      <c r="E1745" s="16">
        <f t="shared" ca="1" si="54"/>
        <v>0.98494806644466681</v>
      </c>
      <c r="F1745" s="16">
        <f t="shared" ca="1" si="55"/>
        <v>175.68999769181562</v>
      </c>
    </row>
    <row r="1746" spans="5:6" x14ac:dyDescent="0.25">
      <c r="E1746" s="16">
        <f t="shared" ca="1" si="54"/>
        <v>0.25176824818237897</v>
      </c>
      <c r="F1746" s="16">
        <f t="shared" ca="1" si="55"/>
        <v>10.288886176984498</v>
      </c>
    </row>
    <row r="1747" spans="5:6" x14ac:dyDescent="0.25">
      <c r="E1747" s="16">
        <f t="shared" ca="1" si="54"/>
        <v>0.58068865116891921</v>
      </c>
      <c r="F1747" s="16">
        <f t="shared" ca="1" si="55"/>
        <v>24.622373648986716</v>
      </c>
    </row>
    <row r="1748" spans="5:6" x14ac:dyDescent="0.25">
      <c r="E1748" s="16">
        <f t="shared" ca="1" si="54"/>
        <v>0.69601229602848491</v>
      </c>
      <c r="F1748" s="16">
        <f t="shared" ca="1" si="55"/>
        <v>33.547608050845838</v>
      </c>
    </row>
    <row r="1749" spans="5:6" x14ac:dyDescent="0.25">
      <c r="E1749" s="16">
        <f t="shared" ca="1" si="54"/>
        <v>0.53385641363862157</v>
      </c>
      <c r="F1749" s="16">
        <f t="shared" ca="1" si="55"/>
        <v>21.866757694748767</v>
      </c>
    </row>
    <row r="1750" spans="5:6" x14ac:dyDescent="0.25">
      <c r="E1750" s="16">
        <f t="shared" ca="1" si="54"/>
        <v>0.55421863528483084</v>
      </c>
      <c r="F1750" s="16">
        <f t="shared" ca="1" si="55"/>
        <v>23.01916349048166</v>
      </c>
    </row>
    <row r="1751" spans="5:6" x14ac:dyDescent="0.25">
      <c r="E1751" s="16">
        <f t="shared" ca="1" si="54"/>
        <v>0.82128469139946558</v>
      </c>
      <c r="F1751" s="16">
        <f t="shared" ca="1" si="55"/>
        <v>50.414157499803494</v>
      </c>
    </row>
    <row r="1752" spans="5:6" x14ac:dyDescent="0.25">
      <c r="E1752" s="16">
        <f t="shared" ca="1" si="54"/>
        <v>0.39348838964165411</v>
      </c>
      <c r="F1752" s="16">
        <f t="shared" ca="1" si="55"/>
        <v>15.329230639310161</v>
      </c>
    </row>
    <row r="1753" spans="5:6" x14ac:dyDescent="0.25">
      <c r="E1753" s="16">
        <f t="shared" ca="1" si="54"/>
        <v>0.62070689455471351</v>
      </c>
      <c r="F1753" s="16">
        <f t="shared" ca="1" si="55"/>
        <v>27.312319753849351</v>
      </c>
    </row>
    <row r="1754" spans="5:6" x14ac:dyDescent="0.25">
      <c r="E1754" s="16">
        <f t="shared" ca="1" si="54"/>
        <v>0.60920651238066492</v>
      </c>
      <c r="F1754" s="16">
        <f t="shared" ca="1" si="55"/>
        <v>26.502830249602653</v>
      </c>
    </row>
    <row r="1755" spans="5:6" x14ac:dyDescent="0.25">
      <c r="E1755" s="16">
        <f t="shared" ca="1" si="54"/>
        <v>0.15924702273592994</v>
      </c>
      <c r="F1755" s="16">
        <f t="shared" ca="1" si="55"/>
        <v>7.4071269513173483</v>
      </c>
    </row>
    <row r="1756" spans="5:6" x14ac:dyDescent="0.25">
      <c r="E1756" s="16">
        <f t="shared" ca="1" si="54"/>
        <v>0.36948831525573045</v>
      </c>
      <c r="F1756" s="16">
        <f t="shared" ca="1" si="55"/>
        <v>14.393707614556968</v>
      </c>
    </row>
    <row r="1757" spans="5:6" x14ac:dyDescent="0.25">
      <c r="E1757" s="16">
        <f t="shared" ca="1" si="54"/>
        <v>0.48731176672810494</v>
      </c>
      <c r="F1757" s="16">
        <f t="shared" ca="1" si="55"/>
        <v>19.456670194899811</v>
      </c>
    </row>
    <row r="1758" spans="5:6" x14ac:dyDescent="0.25">
      <c r="E1758" s="16">
        <f t="shared" ca="1" si="54"/>
        <v>0.42058384497018131</v>
      </c>
      <c r="F1758" s="16">
        <f t="shared" ca="1" si="55"/>
        <v>16.438068765898219</v>
      </c>
    </row>
    <row r="1759" spans="5:6" x14ac:dyDescent="0.25">
      <c r="E1759" s="16">
        <f t="shared" ca="1" si="54"/>
        <v>6.9440258910901109E-3</v>
      </c>
      <c r="F1759" s="16">
        <f t="shared" ca="1" si="55"/>
        <v>1.7157563976878272</v>
      </c>
    </row>
    <row r="1760" spans="5:6" x14ac:dyDescent="0.25">
      <c r="E1760" s="16">
        <f t="shared" ca="1" si="54"/>
        <v>0.98528610540049688</v>
      </c>
      <c r="F1760" s="16">
        <f t="shared" ca="1" si="55"/>
        <v>177.27601344686141</v>
      </c>
    </row>
    <row r="1761" spans="5:6" x14ac:dyDescent="0.25">
      <c r="E1761" s="16">
        <f t="shared" ca="1" si="54"/>
        <v>0.10113738960245899</v>
      </c>
      <c r="F1761" s="16">
        <f t="shared" ca="1" si="55"/>
        <v>5.6119745499036346</v>
      </c>
    </row>
    <row r="1762" spans="5:6" x14ac:dyDescent="0.25">
      <c r="E1762" s="16">
        <f t="shared" ca="1" si="54"/>
        <v>0.12197349411231007</v>
      </c>
      <c r="F1762" s="16">
        <f t="shared" ca="1" si="55"/>
        <v>6.2640196592805752</v>
      </c>
    </row>
    <row r="1763" spans="5:6" x14ac:dyDescent="0.25">
      <c r="E1763" s="16">
        <f t="shared" ca="1" si="54"/>
        <v>0.61818059851953311</v>
      </c>
      <c r="F1763" s="16">
        <f t="shared" ca="1" si="55"/>
        <v>27.131783293601394</v>
      </c>
    </row>
    <row r="1764" spans="5:6" x14ac:dyDescent="0.25">
      <c r="E1764" s="16">
        <f t="shared" ca="1" si="54"/>
        <v>0.88575772845851697</v>
      </c>
      <c r="F1764" s="16">
        <f t="shared" ca="1" si="55"/>
        <v>66.97181093254072</v>
      </c>
    </row>
    <row r="1765" spans="5:6" x14ac:dyDescent="0.25">
      <c r="E1765" s="16">
        <f t="shared" ca="1" si="54"/>
        <v>0.32890779008301241</v>
      </c>
      <c r="F1765" s="16">
        <f t="shared" ca="1" si="55"/>
        <v>12.897956807919476</v>
      </c>
    </row>
    <row r="1766" spans="5:6" x14ac:dyDescent="0.25">
      <c r="E1766" s="16">
        <f t="shared" ca="1" si="54"/>
        <v>0.98820047115386189</v>
      </c>
      <c r="F1766" s="16">
        <f t="shared" ca="1" si="55"/>
        <v>193.17463843966857</v>
      </c>
    </row>
    <row r="1767" spans="5:6" x14ac:dyDescent="0.25">
      <c r="E1767" s="16">
        <f t="shared" ca="1" si="54"/>
        <v>0.97770448578810265</v>
      </c>
      <c r="F1767" s="16">
        <f t="shared" ca="1" si="55"/>
        <v>149.67885989165285</v>
      </c>
    </row>
    <row r="1768" spans="5:6" x14ac:dyDescent="0.25">
      <c r="E1768" s="16">
        <f t="shared" ca="1" si="54"/>
        <v>0.37531375203983453</v>
      </c>
      <c r="F1768" s="16">
        <f t="shared" ca="1" si="55"/>
        <v>14.617039578778728</v>
      </c>
    </row>
    <row r="1769" spans="5:6" x14ac:dyDescent="0.25">
      <c r="E1769" s="16">
        <f t="shared" ca="1" si="54"/>
        <v>0.34300578996504438</v>
      </c>
      <c r="F1769" s="16">
        <f t="shared" ca="1" si="55"/>
        <v>13.406322966731619</v>
      </c>
    </row>
    <row r="1770" spans="5:6" x14ac:dyDescent="0.25">
      <c r="E1770" s="16">
        <f t="shared" ca="1" si="54"/>
        <v>0.21649955376794194</v>
      </c>
      <c r="F1770" s="16">
        <f t="shared" ca="1" si="55"/>
        <v>9.1699342811259221</v>
      </c>
    </row>
    <row r="1771" spans="5:6" x14ac:dyDescent="0.25">
      <c r="E1771" s="16">
        <f t="shared" ca="1" si="54"/>
        <v>0.19493312487388814</v>
      </c>
      <c r="F1771" s="16">
        <f t="shared" ca="1" si="55"/>
        <v>8.5006280881512826</v>
      </c>
    </row>
    <row r="1772" spans="5:6" x14ac:dyDescent="0.25">
      <c r="E1772" s="16">
        <f t="shared" ca="1" si="54"/>
        <v>0.27444540608919576</v>
      </c>
      <c r="F1772" s="16">
        <f t="shared" ca="1" si="55"/>
        <v>11.029538074813001</v>
      </c>
    </row>
    <row r="1773" spans="5:6" x14ac:dyDescent="0.25">
      <c r="E1773" s="16">
        <f t="shared" ca="1" si="54"/>
        <v>8.8052814521619838E-2</v>
      </c>
      <c r="F1773" s="16">
        <f t="shared" ca="1" si="55"/>
        <v>5.1921947539377307</v>
      </c>
    </row>
    <row r="1774" spans="5:6" x14ac:dyDescent="0.25">
      <c r="E1774" s="16">
        <f t="shared" ca="1" si="54"/>
        <v>0.39301908224985949</v>
      </c>
      <c r="F1774" s="16">
        <f t="shared" ca="1" si="55"/>
        <v>15.310535338743369</v>
      </c>
    </row>
    <row r="1775" spans="5:6" x14ac:dyDescent="0.25">
      <c r="E1775" s="16">
        <f t="shared" ca="1" si="54"/>
        <v>0.35338405272910833</v>
      </c>
      <c r="F1775" s="16">
        <f t="shared" ca="1" si="55"/>
        <v>13.788016592899179</v>
      </c>
    </row>
    <row r="1776" spans="5:6" x14ac:dyDescent="0.25">
      <c r="E1776" s="16">
        <f t="shared" ca="1" si="54"/>
        <v>0.68861651752460951</v>
      </c>
      <c r="F1776" s="16">
        <f t="shared" ca="1" si="55"/>
        <v>32.849372325270586</v>
      </c>
    </row>
    <row r="1777" spans="5:6" x14ac:dyDescent="0.25">
      <c r="E1777" s="16">
        <f t="shared" ca="1" si="54"/>
        <v>0.46051047992296845</v>
      </c>
      <c r="F1777" s="16">
        <f t="shared" ca="1" si="55"/>
        <v>18.18964088765804</v>
      </c>
    </row>
    <row r="1778" spans="5:6" x14ac:dyDescent="0.25">
      <c r="E1778" s="16">
        <f t="shared" ca="1" si="54"/>
        <v>0.29363011086743518</v>
      </c>
      <c r="F1778" s="16">
        <f t="shared" ca="1" si="55"/>
        <v>11.671960312324556</v>
      </c>
    </row>
    <row r="1779" spans="5:6" x14ac:dyDescent="0.25">
      <c r="E1779" s="16">
        <f t="shared" ca="1" si="54"/>
        <v>0.3045785435790892</v>
      </c>
      <c r="F1779" s="16">
        <f t="shared" ca="1" si="55"/>
        <v>12.045883345071385</v>
      </c>
    </row>
    <row r="1780" spans="5:6" x14ac:dyDescent="0.25">
      <c r="E1780" s="16">
        <f t="shared" ca="1" si="54"/>
        <v>0.17163707580179421</v>
      </c>
      <c r="F1780" s="16">
        <f t="shared" ca="1" si="55"/>
        <v>7.7856647711979594</v>
      </c>
    </row>
    <row r="1781" spans="5:6" x14ac:dyDescent="0.25">
      <c r="E1781" s="16">
        <f t="shared" ca="1" si="54"/>
        <v>0.29914583289296071</v>
      </c>
      <c r="F1781" s="16">
        <f t="shared" ca="1" si="55"/>
        <v>11.859642240204359</v>
      </c>
    </row>
    <row r="1782" spans="5:6" x14ac:dyDescent="0.25">
      <c r="E1782" s="16">
        <f t="shared" ca="1" si="54"/>
        <v>0.24422565595559764</v>
      </c>
      <c r="F1782" s="16">
        <f t="shared" ca="1" si="55"/>
        <v>10.04651565794039</v>
      </c>
    </row>
    <row r="1783" spans="5:6" x14ac:dyDescent="0.25">
      <c r="E1783" s="16">
        <f t="shared" ca="1" si="54"/>
        <v>6.1660344261391664E-3</v>
      </c>
      <c r="F1783" s="16">
        <f t="shared" ca="1" si="55"/>
        <v>1.6446096337003211</v>
      </c>
    </row>
    <row r="1784" spans="5:6" x14ac:dyDescent="0.25">
      <c r="E1784" s="16">
        <f t="shared" ca="1" si="54"/>
        <v>0.89044756275172776</v>
      </c>
      <c r="F1784" s="16">
        <f t="shared" ca="1" si="55"/>
        <v>68.642495170467299</v>
      </c>
    </row>
    <row r="1785" spans="5:6" x14ac:dyDescent="0.25">
      <c r="E1785" s="16">
        <f t="shared" ca="1" si="54"/>
        <v>0.48068607338554947</v>
      </c>
      <c r="F1785" s="16">
        <f t="shared" ca="1" si="55"/>
        <v>19.135939922024924</v>
      </c>
    </row>
    <row r="1786" spans="5:6" x14ac:dyDescent="0.25">
      <c r="E1786" s="16">
        <f t="shared" ca="1" si="54"/>
        <v>0.71851753770811211</v>
      </c>
      <c r="F1786" s="16">
        <f t="shared" ca="1" si="55"/>
        <v>35.817736918956506</v>
      </c>
    </row>
    <row r="1787" spans="5:6" x14ac:dyDescent="0.25">
      <c r="E1787" s="16">
        <f t="shared" ca="1" si="54"/>
        <v>0.15577807004722943</v>
      </c>
      <c r="F1787" s="16">
        <f t="shared" ca="1" si="55"/>
        <v>7.3011934920977515</v>
      </c>
    </row>
    <row r="1788" spans="5:6" x14ac:dyDescent="0.25">
      <c r="E1788" s="16">
        <f t="shared" ca="1" si="54"/>
        <v>9.3909724465680577E-3</v>
      </c>
      <c r="F1788" s="16">
        <f t="shared" ca="1" si="55"/>
        <v>1.9158649006734447</v>
      </c>
    </row>
    <row r="1789" spans="5:6" x14ac:dyDescent="0.25">
      <c r="E1789" s="16">
        <f t="shared" ca="1" si="54"/>
        <v>0.92401532320540303</v>
      </c>
      <c r="F1789" s="16">
        <f t="shared" ca="1" si="55"/>
        <v>84.150754838756299</v>
      </c>
    </row>
    <row r="1790" spans="5:6" x14ac:dyDescent="0.25">
      <c r="E1790" s="16">
        <f t="shared" ca="1" si="54"/>
        <v>0.97274847931270247</v>
      </c>
      <c r="F1790" s="16">
        <f t="shared" ca="1" si="55"/>
        <v>137.38908814297673</v>
      </c>
    </row>
    <row r="1791" spans="5:6" x14ac:dyDescent="0.25">
      <c r="E1791" s="16">
        <f t="shared" ca="1" si="54"/>
        <v>0.743638106247689</v>
      </c>
      <c r="F1791" s="16">
        <f t="shared" ca="1" si="55"/>
        <v>38.652149422790451</v>
      </c>
    </row>
    <row r="1792" spans="5:6" x14ac:dyDescent="0.25">
      <c r="E1792" s="16">
        <f t="shared" ca="1" si="54"/>
        <v>0.58639804772579296</v>
      </c>
      <c r="F1792" s="16">
        <f t="shared" ca="1" si="55"/>
        <v>24.985334964656982</v>
      </c>
    </row>
    <row r="1793" spans="5:6" x14ac:dyDescent="0.25">
      <c r="E1793" s="16">
        <f t="shared" ca="1" si="54"/>
        <v>0.18970975045239147</v>
      </c>
      <c r="F1793" s="16">
        <f t="shared" ca="1" si="55"/>
        <v>8.3397531065493737</v>
      </c>
    </row>
    <row r="1794" spans="5:6" x14ac:dyDescent="0.25">
      <c r="E1794" s="16">
        <f t="shared" ca="1" si="54"/>
        <v>8.9703198564755504E-2</v>
      </c>
      <c r="F1794" s="16">
        <f t="shared" ca="1" si="55"/>
        <v>5.245733196625979</v>
      </c>
    </row>
    <row r="1795" spans="5:6" x14ac:dyDescent="0.25">
      <c r="E1795" s="16">
        <f t="shared" ca="1" si="54"/>
        <v>0.96217144046087699</v>
      </c>
      <c r="F1795" s="16">
        <f t="shared" ca="1" si="55"/>
        <v>118.6834733771437</v>
      </c>
    </row>
    <row r="1796" spans="5:6" x14ac:dyDescent="0.25">
      <c r="E1796" s="16">
        <f t="shared" ref="E1796:E1859" ca="1" si="56">RAND()</f>
        <v>0.39147659591484618</v>
      </c>
      <c r="F1796" s="16">
        <f t="shared" ref="F1796:F1859" ca="1" si="57">_xlfn.LOGNORM.INV(E1796,$C$3,$C$4)</f>
        <v>15.249205806819804</v>
      </c>
    </row>
    <row r="1797" spans="5:6" x14ac:dyDescent="0.25">
      <c r="E1797" s="16">
        <f t="shared" ca="1" si="56"/>
        <v>0.6579750475330316</v>
      </c>
      <c r="F1797" s="16">
        <f t="shared" ca="1" si="57"/>
        <v>30.172862550940934</v>
      </c>
    </row>
    <row r="1798" spans="5:6" x14ac:dyDescent="0.25">
      <c r="E1798" s="16">
        <f t="shared" ca="1" si="56"/>
        <v>3.9459002506211593E-2</v>
      </c>
      <c r="F1798" s="16">
        <f t="shared" ca="1" si="57"/>
        <v>3.465999852694535</v>
      </c>
    </row>
    <row r="1799" spans="5:6" x14ac:dyDescent="0.25">
      <c r="E1799" s="16">
        <f t="shared" ca="1" si="56"/>
        <v>0.81410585496991572</v>
      </c>
      <c r="F1799" s="16">
        <f t="shared" ca="1" si="57"/>
        <v>49.064150451327585</v>
      </c>
    </row>
    <row r="1800" spans="5:6" x14ac:dyDescent="0.25">
      <c r="E1800" s="16">
        <f t="shared" ca="1" si="56"/>
        <v>0.87797652311562491</v>
      </c>
      <c r="F1800" s="16">
        <f t="shared" ca="1" si="57"/>
        <v>64.388234766197158</v>
      </c>
    </row>
    <row r="1801" spans="5:6" x14ac:dyDescent="0.25">
      <c r="E1801" s="16">
        <f t="shared" ca="1" si="56"/>
        <v>0.48672785557110376</v>
      </c>
      <c r="F1801" s="16">
        <f t="shared" ca="1" si="57"/>
        <v>19.42819824139703</v>
      </c>
    </row>
    <row r="1802" spans="5:6" x14ac:dyDescent="0.25">
      <c r="E1802" s="16">
        <f t="shared" ca="1" si="56"/>
        <v>0.44128174298871137</v>
      </c>
      <c r="F1802" s="16">
        <f t="shared" ca="1" si="57"/>
        <v>17.327237219220283</v>
      </c>
    </row>
    <row r="1803" spans="5:6" x14ac:dyDescent="0.25">
      <c r="E1803" s="16">
        <f t="shared" ca="1" si="56"/>
        <v>0.53431011072298229</v>
      </c>
      <c r="F1803" s="16">
        <f t="shared" ca="1" si="57"/>
        <v>21.891731058339612</v>
      </c>
    </row>
    <row r="1804" spans="5:6" x14ac:dyDescent="0.25">
      <c r="E1804" s="16">
        <f t="shared" ca="1" si="56"/>
        <v>0.71561842168509349</v>
      </c>
      <c r="F1804" s="16">
        <f t="shared" ca="1" si="57"/>
        <v>35.512118544818847</v>
      </c>
    </row>
    <row r="1805" spans="5:6" x14ac:dyDescent="0.25">
      <c r="E1805" s="16">
        <f t="shared" ca="1" si="56"/>
        <v>0.92655847012261894</v>
      </c>
      <c r="F1805" s="16">
        <f t="shared" ca="1" si="57"/>
        <v>85.68086205150945</v>
      </c>
    </row>
    <row r="1806" spans="5:6" x14ac:dyDescent="0.25">
      <c r="E1806" s="16">
        <f t="shared" ca="1" si="56"/>
        <v>0.21369282356301023</v>
      </c>
      <c r="F1806" s="16">
        <f t="shared" ca="1" si="57"/>
        <v>9.0822930460248568</v>
      </c>
    </row>
    <row r="1807" spans="5:6" x14ac:dyDescent="0.25">
      <c r="E1807" s="16">
        <f t="shared" ca="1" si="56"/>
        <v>0.40846897197396459</v>
      </c>
      <c r="F1807" s="16">
        <f t="shared" ca="1" si="57"/>
        <v>15.934951111142578</v>
      </c>
    </row>
    <row r="1808" spans="5:6" x14ac:dyDescent="0.25">
      <c r="E1808" s="16">
        <f t="shared" ca="1" si="56"/>
        <v>0.76059374392289969</v>
      </c>
      <c r="F1808" s="16">
        <f t="shared" ca="1" si="57"/>
        <v>40.780897636427461</v>
      </c>
    </row>
    <row r="1809" spans="5:6" x14ac:dyDescent="0.25">
      <c r="E1809" s="16">
        <f t="shared" ca="1" si="56"/>
        <v>0.60763244620776724</v>
      </c>
      <c r="F1809" s="16">
        <f t="shared" ca="1" si="57"/>
        <v>26.39444707164515</v>
      </c>
    </row>
    <row r="1810" spans="5:6" x14ac:dyDescent="0.25">
      <c r="E1810" s="16">
        <f t="shared" ca="1" si="56"/>
        <v>0.28009846419761553</v>
      </c>
      <c r="F1810" s="16">
        <f t="shared" ca="1" si="57"/>
        <v>11.217229824009699</v>
      </c>
    </row>
    <row r="1811" spans="5:6" x14ac:dyDescent="0.25">
      <c r="E1811" s="16">
        <f t="shared" ca="1" si="56"/>
        <v>0.41737900308661302</v>
      </c>
      <c r="F1811" s="16">
        <f t="shared" ca="1" si="57"/>
        <v>16.303776892336721</v>
      </c>
    </row>
    <row r="1812" spans="5:6" x14ac:dyDescent="0.25">
      <c r="E1812" s="16">
        <f t="shared" ca="1" si="56"/>
        <v>9.4604843799261928E-2</v>
      </c>
      <c r="F1812" s="16">
        <f t="shared" ca="1" si="57"/>
        <v>5.4036753885343956</v>
      </c>
    </row>
    <row r="1813" spans="5:6" x14ac:dyDescent="0.25">
      <c r="E1813" s="16">
        <f t="shared" ca="1" si="56"/>
        <v>0.6473005223749827</v>
      </c>
      <c r="F1813" s="16">
        <f t="shared" ca="1" si="57"/>
        <v>29.313336706611103</v>
      </c>
    </row>
    <row r="1814" spans="5:6" x14ac:dyDescent="0.25">
      <c r="E1814" s="16">
        <f t="shared" ca="1" si="56"/>
        <v>0.50253567496290075</v>
      </c>
      <c r="F1814" s="16">
        <f t="shared" ca="1" si="57"/>
        <v>20.213607927015072</v>
      </c>
    </row>
    <row r="1815" spans="5:6" x14ac:dyDescent="0.25">
      <c r="E1815" s="16">
        <f t="shared" ca="1" si="56"/>
        <v>0.49036373659078458</v>
      </c>
      <c r="F1815" s="16">
        <f t="shared" ca="1" si="57"/>
        <v>19.606146625302991</v>
      </c>
    </row>
    <row r="1816" spans="5:6" x14ac:dyDescent="0.25">
      <c r="E1816" s="16">
        <f t="shared" ca="1" si="56"/>
        <v>3.4223030986961667E-2</v>
      </c>
      <c r="F1816" s="16">
        <f t="shared" ca="1" si="57"/>
        <v>3.2476809412961409</v>
      </c>
    </row>
    <row r="1817" spans="5:6" x14ac:dyDescent="0.25">
      <c r="E1817" s="16">
        <f t="shared" ca="1" si="56"/>
        <v>0.42193606880451195</v>
      </c>
      <c r="F1817" s="16">
        <f t="shared" ca="1" si="57"/>
        <v>16.49499485108327</v>
      </c>
    </row>
    <row r="1818" spans="5:6" x14ac:dyDescent="0.25">
      <c r="E1818" s="16">
        <f t="shared" ca="1" si="56"/>
        <v>0.30564254370743926</v>
      </c>
      <c r="F1818" s="16">
        <f t="shared" ca="1" si="57"/>
        <v>12.082523438374986</v>
      </c>
    </row>
    <row r="1819" spans="5:6" x14ac:dyDescent="0.25">
      <c r="E1819" s="16">
        <f t="shared" ca="1" si="56"/>
        <v>0.24533664232903352</v>
      </c>
      <c r="F1819" s="16">
        <f t="shared" ca="1" si="57"/>
        <v>10.082100727076945</v>
      </c>
    </row>
    <row r="1820" spans="5:6" x14ac:dyDescent="0.25">
      <c r="E1820" s="16">
        <f t="shared" ca="1" si="56"/>
        <v>0.57700323292795164</v>
      </c>
      <c r="F1820" s="16">
        <f t="shared" ca="1" si="57"/>
        <v>24.391455478300553</v>
      </c>
    </row>
    <row r="1821" spans="5:6" x14ac:dyDescent="0.25">
      <c r="E1821" s="16">
        <f t="shared" ca="1" si="56"/>
        <v>0.34570672430018046</v>
      </c>
      <c r="F1821" s="16">
        <f t="shared" ca="1" si="57"/>
        <v>13.505032077606064</v>
      </c>
    </row>
    <row r="1822" spans="5:6" x14ac:dyDescent="0.25">
      <c r="E1822" s="16">
        <f t="shared" ca="1" si="56"/>
        <v>0.43364566001981164</v>
      </c>
      <c r="F1822" s="16">
        <f t="shared" ca="1" si="57"/>
        <v>16.994672992508885</v>
      </c>
    </row>
    <row r="1823" spans="5:6" x14ac:dyDescent="0.25">
      <c r="E1823" s="16">
        <f t="shared" ca="1" si="56"/>
        <v>0.18487195026063685</v>
      </c>
      <c r="F1823" s="16">
        <f t="shared" ca="1" si="57"/>
        <v>8.191088696914953</v>
      </c>
    </row>
    <row r="1824" spans="5:6" x14ac:dyDescent="0.25">
      <c r="E1824" s="16">
        <f t="shared" ca="1" si="56"/>
        <v>0.50425387310170244</v>
      </c>
      <c r="F1824" s="16">
        <f t="shared" ca="1" si="57"/>
        <v>20.300856568652158</v>
      </c>
    </row>
    <row r="1825" spans="5:6" x14ac:dyDescent="0.25">
      <c r="E1825" s="16">
        <f t="shared" ca="1" si="56"/>
        <v>0.98508909418376667</v>
      </c>
      <c r="F1825" s="16">
        <f t="shared" ca="1" si="57"/>
        <v>176.34618286723128</v>
      </c>
    </row>
    <row r="1826" spans="5:6" x14ac:dyDescent="0.25">
      <c r="E1826" s="16">
        <f t="shared" ca="1" si="56"/>
        <v>0.36601178502021103</v>
      </c>
      <c r="F1826" s="16">
        <f t="shared" ca="1" si="57"/>
        <v>14.261520313356614</v>
      </c>
    </row>
    <row r="1827" spans="5:6" x14ac:dyDescent="0.25">
      <c r="E1827" s="16">
        <f t="shared" ca="1" si="56"/>
        <v>0.48920469083597129</v>
      </c>
      <c r="F1827" s="16">
        <f t="shared" ca="1" si="57"/>
        <v>19.549248965648459</v>
      </c>
    </row>
    <row r="1828" spans="5:6" x14ac:dyDescent="0.25">
      <c r="E1828" s="16">
        <f t="shared" ca="1" si="56"/>
        <v>0.79680037103971757</v>
      </c>
      <c r="F1828" s="16">
        <f t="shared" ca="1" si="57"/>
        <v>46.073908037182733</v>
      </c>
    </row>
    <row r="1829" spans="5:6" x14ac:dyDescent="0.25">
      <c r="E1829" s="16">
        <f t="shared" ca="1" si="56"/>
        <v>0.30877339959582284</v>
      </c>
      <c r="F1829" s="16">
        <f t="shared" ca="1" si="57"/>
        <v>12.190656806806686</v>
      </c>
    </row>
    <row r="1830" spans="5:6" x14ac:dyDescent="0.25">
      <c r="E1830" s="16">
        <f t="shared" ca="1" si="56"/>
        <v>0.5112278441427891</v>
      </c>
      <c r="F1830" s="16">
        <f t="shared" ca="1" si="57"/>
        <v>20.658931582263726</v>
      </c>
    </row>
    <row r="1831" spans="5:6" x14ac:dyDescent="0.25">
      <c r="E1831" s="16">
        <f t="shared" ca="1" si="56"/>
        <v>0.18685824142646135</v>
      </c>
      <c r="F1831" s="16">
        <f t="shared" ca="1" si="57"/>
        <v>8.2520908373374997</v>
      </c>
    </row>
    <row r="1832" spans="5:6" x14ac:dyDescent="0.25">
      <c r="E1832" s="16">
        <f t="shared" ca="1" si="56"/>
        <v>0.88855717705232984</v>
      </c>
      <c r="F1832" s="16">
        <f t="shared" ca="1" si="57"/>
        <v>67.958062684434921</v>
      </c>
    </row>
    <row r="1833" spans="5:6" x14ac:dyDescent="0.25">
      <c r="E1833" s="16">
        <f t="shared" ca="1" si="56"/>
        <v>0.83244888650571791</v>
      </c>
      <c r="F1833" s="16">
        <f t="shared" ca="1" si="57"/>
        <v>52.66166167416683</v>
      </c>
    </row>
    <row r="1834" spans="5:6" x14ac:dyDescent="0.25">
      <c r="E1834" s="16">
        <f t="shared" ca="1" si="56"/>
        <v>0.84696854612834738</v>
      </c>
      <c r="F1834" s="16">
        <f t="shared" ca="1" si="57"/>
        <v>55.897417577086685</v>
      </c>
    </row>
    <row r="1835" spans="5:6" x14ac:dyDescent="0.25">
      <c r="E1835" s="16">
        <f t="shared" ca="1" si="56"/>
        <v>0.70208705424758122</v>
      </c>
      <c r="F1835" s="16">
        <f t="shared" ca="1" si="57"/>
        <v>34.138050086814474</v>
      </c>
    </row>
    <row r="1836" spans="5:6" x14ac:dyDescent="0.25">
      <c r="E1836" s="16">
        <f t="shared" ca="1" si="56"/>
        <v>0.63161069689629878</v>
      </c>
      <c r="F1836" s="16">
        <f t="shared" ca="1" si="57"/>
        <v>28.109914646178314</v>
      </c>
    </row>
    <row r="1837" spans="5:6" x14ac:dyDescent="0.25">
      <c r="E1837" s="16">
        <f t="shared" ca="1" si="56"/>
        <v>0.26891870926367489</v>
      </c>
      <c r="F1837" s="16">
        <f t="shared" ca="1" si="57"/>
        <v>10.8472704866225</v>
      </c>
    </row>
    <row r="1838" spans="5:6" x14ac:dyDescent="0.25">
      <c r="E1838" s="16">
        <f t="shared" ca="1" si="56"/>
        <v>0.91812086235992141</v>
      </c>
      <c r="F1838" s="16">
        <f t="shared" ca="1" si="57"/>
        <v>80.845682977291588</v>
      </c>
    </row>
    <row r="1839" spans="5:6" x14ac:dyDescent="0.25">
      <c r="E1839" s="16">
        <f t="shared" ca="1" si="56"/>
        <v>3.5017467703187366E-2</v>
      </c>
      <c r="F1839" s="16">
        <f t="shared" ca="1" si="57"/>
        <v>3.2815482589326881</v>
      </c>
    </row>
    <row r="1840" spans="5:6" x14ac:dyDescent="0.25">
      <c r="E1840" s="16">
        <f t="shared" ca="1" si="56"/>
        <v>0.1281888782449534</v>
      </c>
      <c r="F1840" s="16">
        <f t="shared" ca="1" si="57"/>
        <v>6.4559734530525921</v>
      </c>
    </row>
    <row r="1841" spans="5:6" x14ac:dyDescent="0.25">
      <c r="E1841" s="16">
        <f t="shared" ca="1" si="56"/>
        <v>0.80562669874729542</v>
      </c>
      <c r="F1841" s="16">
        <f t="shared" ca="1" si="57"/>
        <v>47.555270997449028</v>
      </c>
    </row>
    <row r="1842" spans="5:6" x14ac:dyDescent="0.25">
      <c r="E1842" s="16">
        <f t="shared" ca="1" si="56"/>
        <v>0.35875973680205264</v>
      </c>
      <c r="F1842" s="16">
        <f t="shared" ca="1" si="57"/>
        <v>13.988339093495748</v>
      </c>
    </row>
    <row r="1843" spans="5:6" x14ac:dyDescent="0.25">
      <c r="E1843" s="16">
        <f t="shared" ca="1" si="56"/>
        <v>0.28973737645003661</v>
      </c>
      <c r="F1843" s="16">
        <f t="shared" ca="1" si="57"/>
        <v>11.540330433922161</v>
      </c>
    </row>
    <row r="1844" spans="5:6" x14ac:dyDescent="0.25">
      <c r="E1844" s="16">
        <f t="shared" ca="1" si="56"/>
        <v>0.15324513878050394</v>
      </c>
      <c r="F1844" s="16">
        <f t="shared" ca="1" si="57"/>
        <v>7.223833498173839</v>
      </c>
    </row>
    <row r="1845" spans="5:6" x14ac:dyDescent="0.25">
      <c r="E1845" s="16">
        <f t="shared" ca="1" si="56"/>
        <v>0.32528321869474763</v>
      </c>
      <c r="F1845" s="16">
        <f t="shared" ca="1" si="57"/>
        <v>12.769053838786858</v>
      </c>
    </row>
    <row r="1846" spans="5:6" x14ac:dyDescent="0.25">
      <c r="E1846" s="16">
        <f t="shared" ca="1" si="56"/>
        <v>0.50958977671604988</v>
      </c>
      <c r="F1846" s="16">
        <f t="shared" ca="1" si="57"/>
        <v>20.574250555528916</v>
      </c>
    </row>
    <row r="1847" spans="5:6" x14ac:dyDescent="0.25">
      <c r="E1847" s="16">
        <f t="shared" ca="1" si="56"/>
        <v>0.63615244445905905</v>
      </c>
      <c r="F1847" s="16">
        <f t="shared" ca="1" si="57"/>
        <v>28.451280763334278</v>
      </c>
    </row>
    <row r="1848" spans="5:6" x14ac:dyDescent="0.25">
      <c r="E1848" s="16">
        <f t="shared" ca="1" si="56"/>
        <v>0.20231625149481669</v>
      </c>
      <c r="F1848" s="16">
        <f t="shared" ca="1" si="57"/>
        <v>8.7287627873741176</v>
      </c>
    </row>
    <row r="1849" spans="5:6" x14ac:dyDescent="0.25">
      <c r="E1849" s="16">
        <f t="shared" ca="1" si="56"/>
        <v>0.11212682305300747</v>
      </c>
      <c r="F1849" s="16">
        <f t="shared" ca="1" si="57"/>
        <v>5.9578228788075798</v>
      </c>
    </row>
    <row r="1850" spans="5:6" x14ac:dyDescent="0.25">
      <c r="E1850" s="16">
        <f t="shared" ca="1" si="56"/>
        <v>0.56493001023442524</v>
      </c>
      <c r="F1850" s="16">
        <f t="shared" ca="1" si="57"/>
        <v>23.652780700449728</v>
      </c>
    </row>
    <row r="1851" spans="5:6" x14ac:dyDescent="0.25">
      <c r="E1851" s="16">
        <f t="shared" ca="1" si="56"/>
        <v>1.6350442811104093E-2</v>
      </c>
      <c r="F1851" s="16">
        <f t="shared" ca="1" si="57"/>
        <v>2.3732571912001936</v>
      </c>
    </row>
    <row r="1852" spans="5:6" x14ac:dyDescent="0.25">
      <c r="E1852" s="16">
        <f t="shared" ca="1" si="56"/>
        <v>0.64628186439396373</v>
      </c>
      <c r="F1852" s="16">
        <f t="shared" ca="1" si="57"/>
        <v>29.233095425307219</v>
      </c>
    </row>
    <row r="1853" spans="5:6" x14ac:dyDescent="0.25">
      <c r="E1853" s="16">
        <f t="shared" ca="1" si="56"/>
        <v>0.89213246233554699</v>
      </c>
      <c r="F1853" s="16">
        <f t="shared" ca="1" si="57"/>
        <v>69.265622887289837</v>
      </c>
    </row>
    <row r="1854" spans="5:6" x14ac:dyDescent="0.25">
      <c r="E1854" s="16">
        <f t="shared" ca="1" si="56"/>
        <v>0.10424775318479373</v>
      </c>
      <c r="F1854" s="16">
        <f t="shared" ca="1" si="57"/>
        <v>5.7103871685594143</v>
      </c>
    </row>
    <row r="1855" spans="5:6" x14ac:dyDescent="0.25">
      <c r="E1855" s="16">
        <f t="shared" ca="1" si="56"/>
        <v>0.90225230027244396</v>
      </c>
      <c r="F1855" s="16">
        <f t="shared" ca="1" si="57"/>
        <v>73.294999036229996</v>
      </c>
    </row>
    <row r="1856" spans="5:6" x14ac:dyDescent="0.25">
      <c r="E1856" s="16">
        <f t="shared" ca="1" si="56"/>
        <v>0.18548865625698541</v>
      </c>
      <c r="F1856" s="16">
        <f t="shared" ca="1" si="57"/>
        <v>8.2100235609664391</v>
      </c>
    </row>
    <row r="1857" spans="5:6" x14ac:dyDescent="0.25">
      <c r="E1857" s="16">
        <f t="shared" ca="1" si="56"/>
        <v>0.57461703381704243</v>
      </c>
      <c r="F1857" s="16">
        <f t="shared" ca="1" si="57"/>
        <v>24.243323051548174</v>
      </c>
    </row>
    <row r="1858" spans="5:6" x14ac:dyDescent="0.25">
      <c r="E1858" s="16">
        <f t="shared" ca="1" si="56"/>
        <v>0.57433555936535186</v>
      </c>
      <c r="F1858" s="16">
        <f t="shared" ca="1" si="57"/>
        <v>24.225920127372511</v>
      </c>
    </row>
    <row r="1859" spans="5:6" x14ac:dyDescent="0.25">
      <c r="E1859" s="16">
        <f t="shared" ca="1" si="56"/>
        <v>0.61075919774115806</v>
      </c>
      <c r="F1859" s="16">
        <f t="shared" ca="1" si="57"/>
        <v>26.610298765441815</v>
      </c>
    </row>
    <row r="1860" spans="5:6" x14ac:dyDescent="0.25">
      <c r="E1860" s="16">
        <f t="shared" ref="E1860:E1923" ca="1" si="58">RAND()</f>
        <v>0.44286272130213511</v>
      </c>
      <c r="F1860" s="16">
        <f t="shared" ref="F1860:F1923" ca="1" si="59">_xlfn.LOGNORM.INV(E1860,$C$3,$C$4)</f>
        <v>17.396775875646092</v>
      </c>
    </row>
    <row r="1861" spans="5:6" x14ac:dyDescent="0.25">
      <c r="E1861" s="16">
        <f t="shared" ca="1" si="58"/>
        <v>0.41325186824479354</v>
      </c>
      <c r="F1861" s="16">
        <f t="shared" ca="1" si="59"/>
        <v>16.132117676641268</v>
      </c>
    </row>
    <row r="1862" spans="5:6" x14ac:dyDescent="0.25">
      <c r="E1862" s="16">
        <f t="shared" ca="1" si="58"/>
        <v>0.25548535981602405</v>
      </c>
      <c r="F1862" s="16">
        <f t="shared" ca="1" si="59"/>
        <v>10.409023382965385</v>
      </c>
    </row>
    <row r="1863" spans="5:6" x14ac:dyDescent="0.25">
      <c r="E1863" s="16">
        <f t="shared" ca="1" si="58"/>
        <v>0.86156730299559481</v>
      </c>
      <c r="F1863" s="16">
        <f t="shared" ca="1" si="59"/>
        <v>59.584051780452711</v>
      </c>
    </row>
    <row r="1864" spans="5:6" x14ac:dyDescent="0.25">
      <c r="E1864" s="16">
        <f t="shared" ca="1" si="58"/>
        <v>0.4964279055933446</v>
      </c>
      <c r="F1864" s="16">
        <f t="shared" ca="1" si="59"/>
        <v>19.906493151189377</v>
      </c>
    </row>
    <row r="1865" spans="5:6" x14ac:dyDescent="0.25">
      <c r="E1865" s="16">
        <f t="shared" ca="1" si="58"/>
        <v>0.64272728923851363</v>
      </c>
      <c r="F1865" s="16">
        <f t="shared" ca="1" si="59"/>
        <v>28.955446556999547</v>
      </c>
    </row>
    <row r="1866" spans="5:6" x14ac:dyDescent="0.25">
      <c r="E1866" s="16">
        <f t="shared" ca="1" si="58"/>
        <v>0.21916514561206124</v>
      </c>
      <c r="F1866" s="16">
        <f t="shared" ca="1" si="59"/>
        <v>9.253336096466203</v>
      </c>
    </row>
    <row r="1867" spans="5:6" x14ac:dyDescent="0.25">
      <c r="E1867" s="16">
        <f t="shared" ca="1" si="58"/>
        <v>7.1538546531436764E-2</v>
      </c>
      <c r="F1867" s="16">
        <f t="shared" ca="1" si="59"/>
        <v>4.6439819907998157</v>
      </c>
    </row>
    <row r="1868" spans="5:6" x14ac:dyDescent="0.25">
      <c r="E1868" s="16">
        <f t="shared" ca="1" si="58"/>
        <v>0.98145692443611265</v>
      </c>
      <c r="F1868" s="16">
        <f t="shared" ca="1" si="59"/>
        <v>161.54995270950309</v>
      </c>
    </row>
    <row r="1869" spans="5:6" x14ac:dyDescent="0.25">
      <c r="E1869" s="16">
        <f t="shared" ca="1" si="58"/>
        <v>1.9357764340633188E-2</v>
      </c>
      <c r="F1869" s="16">
        <f t="shared" ca="1" si="59"/>
        <v>2.5416215890498042</v>
      </c>
    </row>
    <row r="1870" spans="5:6" x14ac:dyDescent="0.25">
      <c r="E1870" s="16">
        <f t="shared" ca="1" si="58"/>
        <v>0.40822202838433352</v>
      </c>
      <c r="F1870" s="16">
        <f t="shared" ca="1" si="59"/>
        <v>15.924822071649631</v>
      </c>
    </row>
    <row r="1871" spans="5:6" x14ac:dyDescent="0.25">
      <c r="E1871" s="16">
        <f t="shared" ca="1" si="58"/>
        <v>0.80448081968576568</v>
      </c>
      <c r="F1871" s="16">
        <f t="shared" ca="1" si="59"/>
        <v>47.358002448147865</v>
      </c>
    </row>
    <row r="1872" spans="5:6" x14ac:dyDescent="0.25">
      <c r="E1872" s="16">
        <f t="shared" ca="1" si="58"/>
        <v>3.0366013275363368E-2</v>
      </c>
      <c r="F1872" s="16">
        <f t="shared" ca="1" si="59"/>
        <v>3.0788575954464488</v>
      </c>
    </row>
    <row r="1873" spans="5:6" x14ac:dyDescent="0.25">
      <c r="E1873" s="16">
        <f t="shared" ca="1" si="58"/>
        <v>0.98315116013141168</v>
      </c>
      <c r="F1873" s="16">
        <f t="shared" ca="1" si="59"/>
        <v>167.9507550440668</v>
      </c>
    </row>
    <row r="1874" spans="5:6" x14ac:dyDescent="0.25">
      <c r="E1874" s="16">
        <f t="shared" ca="1" si="58"/>
        <v>0.22705459502556402</v>
      </c>
      <c r="F1874" s="16">
        <f t="shared" ca="1" si="59"/>
        <v>9.5011990761500797</v>
      </c>
    </row>
    <row r="1875" spans="5:6" x14ac:dyDescent="0.25">
      <c r="E1875" s="16">
        <f t="shared" ca="1" si="58"/>
        <v>8.4622060961211054E-2</v>
      </c>
      <c r="F1875" s="16">
        <f t="shared" ca="1" si="59"/>
        <v>5.0802646432754015</v>
      </c>
    </row>
    <row r="1876" spans="5:6" x14ac:dyDescent="0.25">
      <c r="E1876" s="16">
        <f t="shared" ca="1" si="58"/>
        <v>5.0161598975925425E-2</v>
      </c>
      <c r="F1876" s="16">
        <f t="shared" ca="1" si="59"/>
        <v>3.8834006142772401</v>
      </c>
    </row>
    <row r="1877" spans="5:6" x14ac:dyDescent="0.25">
      <c r="E1877" s="16">
        <f t="shared" ca="1" si="58"/>
        <v>0.89032639681103265</v>
      </c>
      <c r="F1877" s="16">
        <f t="shared" ca="1" si="59"/>
        <v>68.598165762133348</v>
      </c>
    </row>
    <row r="1878" spans="5:6" x14ac:dyDescent="0.25">
      <c r="E1878" s="16">
        <f t="shared" ca="1" si="58"/>
        <v>0.30918958264648533</v>
      </c>
      <c r="F1878" s="16">
        <f t="shared" ca="1" si="59"/>
        <v>12.205067054441363</v>
      </c>
    </row>
    <row r="1879" spans="5:6" x14ac:dyDescent="0.25">
      <c r="E1879" s="16">
        <f t="shared" ca="1" si="58"/>
        <v>9.6053932381872542E-2</v>
      </c>
      <c r="F1879" s="16">
        <f t="shared" ca="1" si="59"/>
        <v>5.4500849260853093</v>
      </c>
    </row>
    <row r="1880" spans="5:6" x14ac:dyDescent="0.25">
      <c r="E1880" s="16">
        <f t="shared" ca="1" si="58"/>
        <v>0.68348311675174611</v>
      </c>
      <c r="F1880" s="16">
        <f t="shared" ca="1" si="59"/>
        <v>32.377416807287908</v>
      </c>
    </row>
    <row r="1881" spans="5:6" x14ac:dyDescent="0.25">
      <c r="E1881" s="16">
        <f t="shared" ca="1" si="58"/>
        <v>0.37847340831916743</v>
      </c>
      <c r="F1881" s="16">
        <f t="shared" ca="1" si="59"/>
        <v>14.739152209171806</v>
      </c>
    </row>
    <row r="1882" spans="5:6" x14ac:dyDescent="0.25">
      <c r="E1882" s="16">
        <f t="shared" ca="1" si="58"/>
        <v>0.90133199222415783</v>
      </c>
      <c r="F1882" s="16">
        <f t="shared" ca="1" si="59"/>
        <v>72.906555815628707</v>
      </c>
    </row>
    <row r="1883" spans="5:6" x14ac:dyDescent="0.25">
      <c r="E1883" s="16">
        <f t="shared" ca="1" si="58"/>
        <v>0.88716645398142868</v>
      </c>
      <c r="F1883" s="16">
        <f t="shared" ca="1" si="59"/>
        <v>67.464122179112394</v>
      </c>
    </row>
    <row r="1884" spans="5:6" x14ac:dyDescent="0.25">
      <c r="E1884" s="16">
        <f t="shared" ca="1" si="58"/>
        <v>0.87388288672838588</v>
      </c>
      <c r="F1884" s="16">
        <f t="shared" ca="1" si="59"/>
        <v>63.113802390860315</v>
      </c>
    </row>
    <row r="1885" spans="5:6" x14ac:dyDescent="0.25">
      <c r="E1885" s="16">
        <f t="shared" ca="1" si="58"/>
        <v>0.20187540629512812</v>
      </c>
      <c r="F1885" s="16">
        <f t="shared" ca="1" si="59"/>
        <v>8.7151142981679488</v>
      </c>
    </row>
    <row r="1886" spans="5:6" x14ac:dyDescent="0.25">
      <c r="E1886" s="16">
        <f t="shared" ca="1" si="58"/>
        <v>0.91833497324872382</v>
      </c>
      <c r="F1886" s="16">
        <f t="shared" ca="1" si="59"/>
        <v>80.960289102179445</v>
      </c>
    </row>
    <row r="1887" spans="5:6" x14ac:dyDescent="0.25">
      <c r="E1887" s="16">
        <f t="shared" ca="1" si="58"/>
        <v>0.2076532808672904</v>
      </c>
      <c r="F1887" s="16">
        <f t="shared" ca="1" si="59"/>
        <v>8.8942870930893694</v>
      </c>
    </row>
    <row r="1888" spans="5:6" x14ac:dyDescent="0.25">
      <c r="E1888" s="16">
        <f t="shared" ca="1" si="58"/>
        <v>0.34336467490931177</v>
      </c>
      <c r="F1888" s="16">
        <f t="shared" ca="1" si="59"/>
        <v>13.419413914941002</v>
      </c>
    </row>
    <row r="1889" spans="5:6" x14ac:dyDescent="0.25">
      <c r="E1889" s="16">
        <f t="shared" ca="1" si="58"/>
        <v>0.98921601409664417</v>
      </c>
      <c r="F1889" s="16">
        <f t="shared" ca="1" si="59"/>
        <v>199.91482160003633</v>
      </c>
    </row>
    <row r="1890" spans="5:6" x14ac:dyDescent="0.25">
      <c r="E1890" s="16">
        <f t="shared" ca="1" si="58"/>
        <v>0.30737825984047029</v>
      </c>
      <c r="F1890" s="16">
        <f t="shared" ca="1" si="59"/>
        <v>12.142412457357183</v>
      </c>
    </row>
    <row r="1891" spans="5:6" x14ac:dyDescent="0.25">
      <c r="E1891" s="16">
        <f t="shared" ca="1" si="58"/>
        <v>0.7022240192669601</v>
      </c>
      <c r="F1891" s="16">
        <f t="shared" ca="1" si="59"/>
        <v>34.151544727662937</v>
      </c>
    </row>
    <row r="1892" spans="5:6" x14ac:dyDescent="0.25">
      <c r="E1892" s="16">
        <f t="shared" ca="1" si="58"/>
        <v>0.19786251653834297</v>
      </c>
      <c r="F1892" s="16">
        <f t="shared" ca="1" si="59"/>
        <v>8.5910344027719159</v>
      </c>
    </row>
    <row r="1893" spans="5:6" x14ac:dyDescent="0.25">
      <c r="E1893" s="16">
        <f t="shared" ca="1" si="58"/>
        <v>0.25463117127994428</v>
      </c>
      <c r="F1893" s="16">
        <f t="shared" ca="1" si="59"/>
        <v>10.381374281477475</v>
      </c>
    </row>
    <row r="1894" spans="5:6" x14ac:dyDescent="0.25">
      <c r="E1894" s="16">
        <f t="shared" ca="1" si="58"/>
        <v>0.74514471164715335</v>
      </c>
      <c r="F1894" s="16">
        <f t="shared" ca="1" si="59"/>
        <v>38.833699775975447</v>
      </c>
    </row>
    <row r="1895" spans="5:6" x14ac:dyDescent="0.25">
      <c r="E1895" s="16">
        <f t="shared" ca="1" si="58"/>
        <v>0.19390477612314583</v>
      </c>
      <c r="F1895" s="16">
        <f t="shared" ca="1" si="59"/>
        <v>8.4689237613536719</v>
      </c>
    </row>
    <row r="1896" spans="5:6" x14ac:dyDescent="0.25">
      <c r="E1896" s="16">
        <f t="shared" ca="1" si="58"/>
        <v>0.23018180066503369</v>
      </c>
      <c r="F1896" s="16">
        <f t="shared" ca="1" si="59"/>
        <v>9.5998909598254016</v>
      </c>
    </row>
    <row r="1897" spans="5:6" x14ac:dyDescent="0.25">
      <c r="E1897" s="16">
        <f t="shared" ca="1" si="58"/>
        <v>0.75408535784888797</v>
      </c>
      <c r="F1897" s="16">
        <f t="shared" ca="1" si="59"/>
        <v>39.940955193716135</v>
      </c>
    </row>
    <row r="1898" spans="5:6" x14ac:dyDescent="0.25">
      <c r="E1898" s="16">
        <f t="shared" ca="1" si="58"/>
        <v>0.83446404623781545</v>
      </c>
      <c r="F1898" s="16">
        <f t="shared" ca="1" si="59"/>
        <v>53.088326666312902</v>
      </c>
    </row>
    <row r="1899" spans="5:6" x14ac:dyDescent="0.25">
      <c r="E1899" s="16">
        <f t="shared" ca="1" si="58"/>
        <v>0.15860805506299602</v>
      </c>
      <c r="F1899" s="16">
        <f t="shared" ca="1" si="59"/>
        <v>7.3876147878391212</v>
      </c>
    </row>
    <row r="1900" spans="5:6" x14ac:dyDescent="0.25">
      <c r="E1900" s="16">
        <f t="shared" ca="1" si="58"/>
        <v>0.26695527219481652</v>
      </c>
      <c r="F1900" s="16">
        <f t="shared" ca="1" si="59"/>
        <v>10.782800975495844</v>
      </c>
    </row>
    <row r="1901" spans="5:6" x14ac:dyDescent="0.25">
      <c r="E1901" s="16">
        <f t="shared" ca="1" si="58"/>
        <v>9.1490927328529703E-2</v>
      </c>
      <c r="F1901" s="16">
        <f t="shared" ca="1" si="59"/>
        <v>5.3035168697420332</v>
      </c>
    </row>
    <row r="1902" spans="5:6" x14ac:dyDescent="0.25">
      <c r="E1902" s="16">
        <f t="shared" ca="1" si="58"/>
        <v>0.51874742670131757</v>
      </c>
      <c r="F1902" s="16">
        <f t="shared" ca="1" si="59"/>
        <v>21.052306764625389</v>
      </c>
    </row>
    <row r="1903" spans="5:6" x14ac:dyDescent="0.25">
      <c r="E1903" s="16">
        <f t="shared" ca="1" si="58"/>
        <v>0.65454141157801382</v>
      </c>
      <c r="F1903" s="16">
        <f t="shared" ca="1" si="59"/>
        <v>29.892592087909264</v>
      </c>
    </row>
    <row r="1904" spans="5:6" x14ac:dyDescent="0.25">
      <c r="E1904" s="16">
        <f t="shared" ca="1" si="58"/>
        <v>0.65524713559096837</v>
      </c>
      <c r="F1904" s="16">
        <f t="shared" ca="1" si="59"/>
        <v>29.949898036578062</v>
      </c>
    </row>
    <row r="1905" spans="5:6" x14ac:dyDescent="0.25">
      <c r="E1905" s="16">
        <f t="shared" ca="1" si="58"/>
        <v>0.89698339508166858</v>
      </c>
      <c r="F1905" s="16">
        <f t="shared" ca="1" si="59"/>
        <v>71.132799141178793</v>
      </c>
    </row>
    <row r="1906" spans="5:6" x14ac:dyDescent="0.25">
      <c r="E1906" s="16">
        <f t="shared" ca="1" si="58"/>
        <v>0.32198130429936045</v>
      </c>
      <c r="F1906" s="16">
        <f t="shared" ca="1" si="59"/>
        <v>12.652242266456998</v>
      </c>
    </row>
    <row r="1907" spans="5:6" x14ac:dyDescent="0.25">
      <c r="E1907" s="16">
        <f t="shared" ca="1" si="58"/>
        <v>0.83666902575701407</v>
      </c>
      <c r="F1907" s="16">
        <f t="shared" ca="1" si="59"/>
        <v>53.563060942454385</v>
      </c>
    </row>
    <row r="1908" spans="5:6" x14ac:dyDescent="0.25">
      <c r="E1908" s="16">
        <f t="shared" ca="1" si="58"/>
        <v>0.6766980043890457</v>
      </c>
      <c r="F1908" s="16">
        <f t="shared" ca="1" si="59"/>
        <v>31.768812300587022</v>
      </c>
    </row>
    <row r="1909" spans="5:6" x14ac:dyDescent="0.25">
      <c r="E1909" s="16">
        <f t="shared" ca="1" si="58"/>
        <v>0.65593958286618503</v>
      </c>
      <c r="F1909" s="16">
        <f t="shared" ca="1" si="59"/>
        <v>30.00627544143801</v>
      </c>
    </row>
    <row r="1910" spans="5:6" x14ac:dyDescent="0.25">
      <c r="E1910" s="16">
        <f t="shared" ca="1" si="58"/>
        <v>0.80171545027282487</v>
      </c>
      <c r="F1910" s="16">
        <f t="shared" ca="1" si="59"/>
        <v>46.888130753090728</v>
      </c>
    </row>
    <row r="1911" spans="5:6" x14ac:dyDescent="0.25">
      <c r="E1911" s="16">
        <f t="shared" ca="1" si="58"/>
        <v>0.9173830798461825</v>
      </c>
      <c r="F1911" s="16">
        <f t="shared" ca="1" si="59"/>
        <v>80.453726600619518</v>
      </c>
    </row>
    <row r="1912" spans="5:6" x14ac:dyDescent="0.25">
      <c r="E1912" s="16">
        <f t="shared" ca="1" si="58"/>
        <v>0.40644265966873083</v>
      </c>
      <c r="F1912" s="16">
        <f t="shared" ca="1" si="59"/>
        <v>15.851982421199045</v>
      </c>
    </row>
    <row r="1913" spans="5:6" x14ac:dyDescent="0.25">
      <c r="E1913" s="16">
        <f t="shared" ca="1" si="58"/>
        <v>5.8653910012155808E-2</v>
      </c>
      <c r="F1913" s="16">
        <f t="shared" ca="1" si="59"/>
        <v>4.1947163042727436</v>
      </c>
    </row>
    <row r="1914" spans="5:6" x14ac:dyDescent="0.25">
      <c r="E1914" s="16">
        <f t="shared" ca="1" si="58"/>
        <v>6.8963764614257572E-2</v>
      </c>
      <c r="F1914" s="16">
        <f t="shared" ca="1" si="59"/>
        <v>4.5560086160897786</v>
      </c>
    </row>
    <row r="1915" spans="5:6" x14ac:dyDescent="0.25">
      <c r="E1915" s="16">
        <f t="shared" ca="1" si="58"/>
        <v>0.48074207492415733</v>
      </c>
      <c r="F1915" s="16">
        <f t="shared" ca="1" si="59"/>
        <v>19.138629462484666</v>
      </c>
    </row>
    <row r="1916" spans="5:6" x14ac:dyDescent="0.25">
      <c r="E1916" s="16">
        <f t="shared" ca="1" si="58"/>
        <v>0.65960911518469401</v>
      </c>
      <c r="F1916" s="16">
        <f t="shared" ca="1" si="59"/>
        <v>30.307541277176252</v>
      </c>
    </row>
    <row r="1917" spans="5:6" x14ac:dyDescent="0.25">
      <c r="E1917" s="16">
        <f t="shared" ca="1" si="58"/>
        <v>0.66156653110612962</v>
      </c>
      <c r="F1917" s="16">
        <f t="shared" ca="1" si="59"/>
        <v>30.469989945189877</v>
      </c>
    </row>
    <row r="1918" spans="5:6" x14ac:dyDescent="0.25">
      <c r="E1918" s="16">
        <f t="shared" ca="1" si="58"/>
        <v>0.78751282621341823</v>
      </c>
      <c r="F1918" s="16">
        <f t="shared" ca="1" si="59"/>
        <v>44.6038886083237</v>
      </c>
    </row>
    <row r="1919" spans="5:6" x14ac:dyDescent="0.25">
      <c r="E1919" s="16">
        <f t="shared" ca="1" si="58"/>
        <v>0.46883564997589222</v>
      </c>
      <c r="F1919" s="16">
        <f t="shared" ca="1" si="59"/>
        <v>18.574746425729828</v>
      </c>
    </row>
    <row r="1920" spans="5:6" x14ac:dyDescent="0.25">
      <c r="E1920" s="16">
        <f t="shared" ca="1" si="58"/>
        <v>0.57584056157627717</v>
      </c>
      <c r="F1920" s="16">
        <f t="shared" ca="1" si="59"/>
        <v>24.319143930338356</v>
      </c>
    </row>
    <row r="1921" spans="5:6" x14ac:dyDescent="0.25">
      <c r="E1921" s="16">
        <f t="shared" ca="1" si="58"/>
        <v>0.81553716894344253</v>
      </c>
      <c r="F1921" s="16">
        <f t="shared" ca="1" si="59"/>
        <v>49.327788476096941</v>
      </c>
    </row>
    <row r="1922" spans="5:6" x14ac:dyDescent="0.25">
      <c r="E1922" s="16">
        <f t="shared" ca="1" si="58"/>
        <v>0.70524660325817312</v>
      </c>
      <c r="F1922" s="16">
        <f t="shared" ca="1" si="59"/>
        <v>34.45144317442827</v>
      </c>
    </row>
    <row r="1923" spans="5:6" x14ac:dyDescent="0.25">
      <c r="E1923" s="16">
        <f t="shared" ca="1" si="58"/>
        <v>0.26058273010659638</v>
      </c>
      <c r="F1923" s="16">
        <f t="shared" ca="1" si="59"/>
        <v>10.57454906931811</v>
      </c>
    </row>
    <row r="1924" spans="5:6" x14ac:dyDescent="0.25">
      <c r="E1924" s="16">
        <f t="shared" ref="E1924:E1987" ca="1" si="60">RAND()</f>
        <v>2.8115961008701396E-2</v>
      </c>
      <c r="F1924" s="16">
        <f t="shared" ref="F1924:F1987" ca="1" si="61">_xlfn.LOGNORM.INV(E1924,$C$3,$C$4)</f>
        <v>2.9765534688202568</v>
      </c>
    </row>
    <row r="1925" spans="5:6" x14ac:dyDescent="0.25">
      <c r="E1925" s="16">
        <f t="shared" ca="1" si="60"/>
        <v>0.36832056180396455</v>
      </c>
      <c r="F1925" s="16">
        <f t="shared" ca="1" si="61"/>
        <v>14.349216239919405</v>
      </c>
    </row>
    <row r="1926" spans="5:6" x14ac:dyDescent="0.25">
      <c r="E1926" s="16">
        <f t="shared" ca="1" si="60"/>
        <v>0.33357433051779695</v>
      </c>
      <c r="F1926" s="16">
        <f t="shared" ca="1" si="61"/>
        <v>13.06498061331447</v>
      </c>
    </row>
    <row r="1927" spans="5:6" x14ac:dyDescent="0.25">
      <c r="E1927" s="16">
        <f t="shared" ca="1" si="60"/>
        <v>0.80894347969314084</v>
      </c>
      <c r="F1927" s="16">
        <f t="shared" ca="1" si="61"/>
        <v>48.1350004538984</v>
      </c>
    </row>
    <row r="1928" spans="5:6" x14ac:dyDescent="0.25">
      <c r="E1928" s="16">
        <f t="shared" ca="1" si="60"/>
        <v>0.4303596260488155</v>
      </c>
      <c r="F1928" s="16">
        <f t="shared" ca="1" si="61"/>
        <v>16.853213333900928</v>
      </c>
    </row>
    <row r="1929" spans="5:6" x14ac:dyDescent="0.25">
      <c r="E1929" s="16">
        <f t="shared" ca="1" si="60"/>
        <v>0.69671994367479506</v>
      </c>
      <c r="F1929" s="16">
        <f t="shared" ca="1" si="61"/>
        <v>33.61558672875428</v>
      </c>
    </row>
    <row r="1930" spans="5:6" x14ac:dyDescent="0.25">
      <c r="E1930" s="16">
        <f t="shared" ca="1" si="60"/>
        <v>2.2577404762841091E-2</v>
      </c>
      <c r="F1930" s="16">
        <f t="shared" ca="1" si="61"/>
        <v>2.7095715670533007</v>
      </c>
    </row>
    <row r="1931" spans="5:6" x14ac:dyDescent="0.25">
      <c r="E1931" s="16">
        <f t="shared" ca="1" si="60"/>
        <v>0.40616942324367977</v>
      </c>
      <c r="F1931" s="16">
        <f t="shared" ca="1" si="61"/>
        <v>15.840819906529374</v>
      </c>
    </row>
    <row r="1932" spans="5:6" x14ac:dyDescent="0.25">
      <c r="E1932" s="16">
        <f t="shared" ca="1" si="60"/>
        <v>0.58354604466156301</v>
      </c>
      <c r="F1932" s="16">
        <f t="shared" ca="1" si="61"/>
        <v>24.803221656511816</v>
      </c>
    </row>
    <row r="1933" spans="5:6" x14ac:dyDescent="0.25">
      <c r="E1933" s="16">
        <f t="shared" ca="1" si="60"/>
        <v>0.94996917476871756</v>
      </c>
      <c r="F1933" s="16">
        <f t="shared" ca="1" si="61"/>
        <v>104.01704915565644</v>
      </c>
    </row>
    <row r="1934" spans="5:6" x14ac:dyDescent="0.25">
      <c r="E1934" s="16">
        <f t="shared" ca="1" si="60"/>
        <v>4.291336424478176E-2</v>
      </c>
      <c r="F1934" s="16">
        <f t="shared" ca="1" si="61"/>
        <v>3.6044351416734979</v>
      </c>
    </row>
    <row r="1935" spans="5:6" x14ac:dyDescent="0.25">
      <c r="E1935" s="16">
        <f t="shared" ca="1" si="60"/>
        <v>0.3815493737675103</v>
      </c>
      <c r="F1935" s="16">
        <f t="shared" ca="1" si="61"/>
        <v>14.858705240815269</v>
      </c>
    </row>
    <row r="1936" spans="5:6" x14ac:dyDescent="0.25">
      <c r="E1936" s="16">
        <f t="shared" ca="1" si="60"/>
        <v>0.81729626840778702</v>
      </c>
      <c r="F1936" s="16">
        <f t="shared" ca="1" si="61"/>
        <v>49.655509073444925</v>
      </c>
    </row>
    <row r="1937" spans="5:6" x14ac:dyDescent="0.25">
      <c r="E1937" s="16">
        <f t="shared" ca="1" si="60"/>
        <v>0.49750437717378149</v>
      </c>
      <c r="F1937" s="16">
        <f t="shared" ca="1" si="61"/>
        <v>19.960281229949238</v>
      </c>
    </row>
    <row r="1938" spans="5:6" x14ac:dyDescent="0.25">
      <c r="E1938" s="16">
        <f t="shared" ca="1" si="60"/>
        <v>0.57775496479348487</v>
      </c>
      <c r="F1938" s="16">
        <f t="shared" ca="1" si="61"/>
        <v>24.438345579995083</v>
      </c>
    </row>
    <row r="1939" spans="5:6" x14ac:dyDescent="0.25">
      <c r="E1939" s="16">
        <f t="shared" ca="1" si="60"/>
        <v>0.63325681277045209</v>
      </c>
      <c r="F1939" s="16">
        <f t="shared" ca="1" si="61"/>
        <v>28.233001629256787</v>
      </c>
    </row>
    <row r="1940" spans="5:6" x14ac:dyDescent="0.25">
      <c r="E1940" s="16">
        <f t="shared" ca="1" si="60"/>
        <v>0.36758619393394809</v>
      </c>
      <c r="F1940" s="16">
        <f t="shared" ca="1" si="61"/>
        <v>14.321283674049459</v>
      </c>
    </row>
    <row r="1941" spans="5:6" x14ac:dyDescent="0.25">
      <c r="E1941" s="16">
        <f t="shared" ca="1" si="60"/>
        <v>0.53390036118827533</v>
      </c>
      <c r="F1941" s="16">
        <f t="shared" ca="1" si="61"/>
        <v>21.869175396542477</v>
      </c>
    </row>
    <row r="1942" spans="5:6" x14ac:dyDescent="0.25">
      <c r="E1942" s="16">
        <f t="shared" ca="1" si="60"/>
        <v>0.79453167625518373</v>
      </c>
      <c r="F1942" s="16">
        <f t="shared" ca="1" si="61"/>
        <v>45.706771028823006</v>
      </c>
    </row>
    <row r="1943" spans="5:6" x14ac:dyDescent="0.25">
      <c r="E1943" s="16">
        <f t="shared" ca="1" si="60"/>
        <v>0.75168106077872165</v>
      </c>
      <c r="F1943" s="16">
        <f t="shared" ca="1" si="61"/>
        <v>39.638041724760356</v>
      </c>
    </row>
    <row r="1944" spans="5:6" x14ac:dyDescent="0.25">
      <c r="E1944" s="16">
        <f t="shared" ca="1" si="60"/>
        <v>0.87066832025099949</v>
      </c>
      <c r="F1944" s="16">
        <f t="shared" ca="1" si="61"/>
        <v>62.150322166068356</v>
      </c>
    </row>
    <row r="1945" spans="5:6" x14ac:dyDescent="0.25">
      <c r="E1945" s="16">
        <f t="shared" ca="1" si="60"/>
        <v>0.30700357351110397</v>
      </c>
      <c r="F1945" s="16">
        <f t="shared" ca="1" si="61"/>
        <v>12.12947191042257</v>
      </c>
    </row>
    <row r="1946" spans="5:6" x14ac:dyDescent="0.25">
      <c r="E1946" s="16">
        <f t="shared" ca="1" si="60"/>
        <v>9.6079518106487072E-2</v>
      </c>
      <c r="F1946" s="16">
        <f t="shared" ca="1" si="61"/>
        <v>5.4509032599795493</v>
      </c>
    </row>
    <row r="1947" spans="5:6" x14ac:dyDescent="0.25">
      <c r="E1947" s="16">
        <f t="shared" ca="1" si="60"/>
        <v>0.67289124451654014</v>
      </c>
      <c r="F1947" s="16">
        <f t="shared" ca="1" si="61"/>
        <v>31.434653118793186</v>
      </c>
    </row>
    <row r="1948" spans="5:6" x14ac:dyDescent="0.25">
      <c r="E1948" s="16">
        <f t="shared" ca="1" si="60"/>
        <v>6.6012140389279605E-2</v>
      </c>
      <c r="F1948" s="16">
        <f t="shared" ca="1" si="61"/>
        <v>4.4541350607285528</v>
      </c>
    </row>
    <row r="1949" spans="5:6" x14ac:dyDescent="0.25">
      <c r="E1949" s="16">
        <f t="shared" ca="1" si="60"/>
        <v>0.97929497767767615</v>
      </c>
      <c r="F1949" s="16">
        <f t="shared" ca="1" si="61"/>
        <v>154.37748122115244</v>
      </c>
    </row>
    <row r="1950" spans="5:6" x14ac:dyDescent="0.25">
      <c r="E1950" s="16">
        <f t="shared" ca="1" si="60"/>
        <v>0.79616723568316705</v>
      </c>
      <c r="F1950" s="16">
        <f t="shared" ca="1" si="61"/>
        <v>45.970908757124917</v>
      </c>
    </row>
    <row r="1951" spans="5:6" x14ac:dyDescent="0.25">
      <c r="E1951" s="16">
        <f t="shared" ca="1" si="60"/>
        <v>0.29691019327938195</v>
      </c>
      <c r="F1951" s="16">
        <f t="shared" ca="1" si="61"/>
        <v>11.783402741003664</v>
      </c>
    </row>
    <row r="1952" spans="5:6" x14ac:dyDescent="0.25">
      <c r="E1952" s="16">
        <f t="shared" ca="1" si="60"/>
        <v>0.20455269785715546</v>
      </c>
      <c r="F1952" s="16">
        <f t="shared" ca="1" si="61"/>
        <v>8.7980581804743885</v>
      </c>
    </row>
    <row r="1953" spans="5:6" x14ac:dyDescent="0.25">
      <c r="E1953" s="16">
        <f t="shared" ca="1" si="60"/>
        <v>0.52310079747112859</v>
      </c>
      <c r="F1953" s="16">
        <f t="shared" ca="1" si="61"/>
        <v>21.283614608357322</v>
      </c>
    </row>
    <row r="1954" spans="5:6" x14ac:dyDescent="0.25">
      <c r="E1954" s="16">
        <f t="shared" ca="1" si="60"/>
        <v>0.39718792933550562</v>
      </c>
      <c r="F1954" s="16">
        <f t="shared" ca="1" si="61"/>
        <v>15.477191358778981</v>
      </c>
    </row>
    <row r="1955" spans="5:6" x14ac:dyDescent="0.25">
      <c r="E1955" s="16">
        <f t="shared" ca="1" si="60"/>
        <v>0.1015827193640001</v>
      </c>
      <c r="F1955" s="16">
        <f t="shared" ca="1" si="61"/>
        <v>5.62609314683385</v>
      </c>
    </row>
    <row r="1956" spans="5:6" x14ac:dyDescent="0.25">
      <c r="E1956" s="16">
        <f t="shared" ca="1" si="60"/>
        <v>0.24016156419714607</v>
      </c>
      <c r="F1956" s="16">
        <f t="shared" ca="1" si="61"/>
        <v>9.9166687435086782</v>
      </c>
    </row>
    <row r="1957" spans="5:6" x14ac:dyDescent="0.25">
      <c r="E1957" s="16">
        <f t="shared" ca="1" si="60"/>
        <v>0.84407082148910173</v>
      </c>
      <c r="F1957" s="16">
        <f t="shared" ca="1" si="61"/>
        <v>55.220282595384099</v>
      </c>
    </row>
    <row r="1958" spans="5:6" x14ac:dyDescent="0.25">
      <c r="E1958" s="16">
        <f t="shared" ca="1" si="60"/>
        <v>0.87213848123412363</v>
      </c>
      <c r="F1958" s="16">
        <f t="shared" ca="1" si="61"/>
        <v>62.587036010730991</v>
      </c>
    </row>
    <row r="1959" spans="5:6" x14ac:dyDescent="0.25">
      <c r="E1959" s="16">
        <f t="shared" ca="1" si="60"/>
        <v>4.2248056386285371E-2</v>
      </c>
      <c r="F1959" s="16">
        <f t="shared" ca="1" si="61"/>
        <v>3.5780786309555022</v>
      </c>
    </row>
    <row r="1960" spans="5:6" x14ac:dyDescent="0.25">
      <c r="E1960" s="16">
        <f t="shared" ca="1" si="60"/>
        <v>0.2971934557382413</v>
      </c>
      <c r="F1960" s="16">
        <f t="shared" ca="1" si="61"/>
        <v>11.793049759851408</v>
      </c>
    </row>
    <row r="1961" spans="5:6" x14ac:dyDescent="0.25">
      <c r="E1961" s="16">
        <f t="shared" ca="1" si="60"/>
        <v>0.87134125627052361</v>
      </c>
      <c r="F1961" s="16">
        <f t="shared" ca="1" si="61"/>
        <v>62.349409751649389</v>
      </c>
    </row>
    <row r="1962" spans="5:6" x14ac:dyDescent="0.25">
      <c r="E1962" s="16">
        <f t="shared" ca="1" si="60"/>
        <v>0.81791077992756656</v>
      </c>
      <c r="F1962" s="16">
        <f t="shared" ca="1" si="61"/>
        <v>49.770971486271051</v>
      </c>
    </row>
    <row r="1963" spans="5:6" x14ac:dyDescent="0.25">
      <c r="E1963" s="16">
        <f t="shared" ca="1" si="60"/>
        <v>0.2941847462827164</v>
      </c>
      <c r="F1963" s="16">
        <f t="shared" ca="1" si="61"/>
        <v>11.69077003539577</v>
      </c>
    </row>
    <row r="1964" spans="5:6" x14ac:dyDescent="0.25">
      <c r="E1964" s="16">
        <f t="shared" ca="1" si="60"/>
        <v>0.99412929848611642</v>
      </c>
      <c r="F1964" s="16">
        <f t="shared" ca="1" si="61"/>
        <v>249.5907280025215</v>
      </c>
    </row>
    <row r="1965" spans="5:6" x14ac:dyDescent="0.25">
      <c r="E1965" s="16">
        <f t="shared" ca="1" si="60"/>
        <v>0.22170523364683303</v>
      </c>
      <c r="F1965" s="16">
        <f t="shared" ca="1" si="61"/>
        <v>9.3329687024071468</v>
      </c>
    </row>
    <row r="1966" spans="5:6" x14ac:dyDescent="0.25">
      <c r="E1966" s="16">
        <f t="shared" ca="1" si="60"/>
        <v>0.20597774327741214</v>
      </c>
      <c r="F1966" s="16">
        <f t="shared" ca="1" si="61"/>
        <v>8.8422621518304876</v>
      </c>
    </row>
    <row r="1967" spans="5:6" x14ac:dyDescent="0.25">
      <c r="E1967" s="16">
        <f t="shared" ca="1" si="60"/>
        <v>0.60372704832982105</v>
      </c>
      <c r="F1967" s="16">
        <f t="shared" ca="1" si="61"/>
        <v>26.127961597331566</v>
      </c>
    </row>
    <row r="1968" spans="5:6" x14ac:dyDescent="0.25">
      <c r="E1968" s="16">
        <f t="shared" ca="1" si="60"/>
        <v>0.74693847674434766</v>
      </c>
      <c r="F1968" s="16">
        <f t="shared" ca="1" si="61"/>
        <v>39.0517062609878</v>
      </c>
    </row>
    <row r="1969" spans="5:6" x14ac:dyDescent="0.25">
      <c r="E1969" s="16">
        <f t="shared" ca="1" si="60"/>
        <v>0.68546742410769945</v>
      </c>
      <c r="F1969" s="16">
        <f t="shared" ca="1" si="61"/>
        <v>32.558649883292354</v>
      </c>
    </row>
    <row r="1970" spans="5:6" x14ac:dyDescent="0.25">
      <c r="E1970" s="16">
        <f t="shared" ca="1" si="60"/>
        <v>0.44048175544428503</v>
      </c>
      <c r="F1970" s="16">
        <f t="shared" ca="1" si="61"/>
        <v>17.292140538776763</v>
      </c>
    </row>
    <row r="1971" spans="5:6" x14ac:dyDescent="0.25">
      <c r="E1971" s="16">
        <f t="shared" ca="1" si="60"/>
        <v>0.6583540105479716</v>
      </c>
      <c r="F1971" s="16">
        <f t="shared" ca="1" si="61"/>
        <v>30.204021215632054</v>
      </c>
    </row>
    <row r="1972" spans="5:6" x14ac:dyDescent="0.25">
      <c r="E1972" s="16">
        <f t="shared" ca="1" si="60"/>
        <v>0.90169555904113585</v>
      </c>
      <c r="F1972" s="16">
        <f t="shared" ca="1" si="61"/>
        <v>73.05944509042385</v>
      </c>
    </row>
    <row r="1973" spans="5:6" x14ac:dyDescent="0.25">
      <c r="E1973" s="16">
        <f t="shared" ca="1" si="60"/>
        <v>0.29165042640483174</v>
      </c>
      <c r="F1973" s="16">
        <f t="shared" ca="1" si="61"/>
        <v>11.604934547153144</v>
      </c>
    </row>
    <row r="1974" spans="5:6" x14ac:dyDescent="0.25">
      <c r="E1974" s="16">
        <f t="shared" ca="1" si="60"/>
        <v>0.89631646601758297</v>
      </c>
      <c r="F1974" s="16">
        <f t="shared" ca="1" si="61"/>
        <v>70.8693769405794</v>
      </c>
    </row>
    <row r="1975" spans="5:6" x14ac:dyDescent="0.25">
      <c r="E1975" s="16">
        <f t="shared" ca="1" si="60"/>
        <v>0.36018354686730858</v>
      </c>
      <c r="F1975" s="16">
        <f t="shared" ca="1" si="61"/>
        <v>14.04170424621493</v>
      </c>
    </row>
    <row r="1976" spans="5:6" x14ac:dyDescent="0.25">
      <c r="E1976" s="16">
        <f t="shared" ca="1" si="60"/>
        <v>0.83862960908568251</v>
      </c>
      <c r="F1976" s="16">
        <f t="shared" ca="1" si="61"/>
        <v>53.992293584366614</v>
      </c>
    </row>
    <row r="1977" spans="5:6" x14ac:dyDescent="0.25">
      <c r="E1977" s="16">
        <f t="shared" ca="1" si="60"/>
        <v>0.13237605669718655</v>
      </c>
      <c r="F1977" s="16">
        <f t="shared" ca="1" si="61"/>
        <v>6.5848434437172862</v>
      </c>
    </row>
    <row r="1978" spans="5:6" x14ac:dyDescent="0.25">
      <c r="E1978" s="16">
        <f t="shared" ca="1" si="60"/>
        <v>0.84444662196569209</v>
      </c>
      <c r="F1978" s="16">
        <f t="shared" ca="1" si="61"/>
        <v>55.307164336075445</v>
      </c>
    </row>
    <row r="1979" spans="5:6" x14ac:dyDescent="0.25">
      <c r="E1979" s="16">
        <f t="shared" ca="1" si="60"/>
        <v>0.23482378349617949</v>
      </c>
      <c r="F1979" s="16">
        <f t="shared" ca="1" si="61"/>
        <v>9.74688158986846</v>
      </c>
    </row>
    <row r="1980" spans="5:6" x14ac:dyDescent="0.25">
      <c r="E1980" s="16">
        <f t="shared" ca="1" si="60"/>
        <v>0.6584816767597198</v>
      </c>
      <c r="F1980" s="16">
        <f t="shared" ca="1" si="61"/>
        <v>30.214528241511537</v>
      </c>
    </row>
    <row r="1981" spans="5:6" x14ac:dyDescent="0.25">
      <c r="E1981" s="16">
        <f t="shared" ca="1" si="60"/>
        <v>0.1033520760359381</v>
      </c>
      <c r="F1981" s="16">
        <f t="shared" ca="1" si="61"/>
        <v>5.6820941564692484</v>
      </c>
    </row>
    <row r="1982" spans="5:6" x14ac:dyDescent="0.25">
      <c r="E1982" s="16">
        <f t="shared" ca="1" si="60"/>
        <v>0.22302823395768134</v>
      </c>
      <c r="F1982" s="16">
        <f t="shared" ca="1" si="61"/>
        <v>9.3745078548728422</v>
      </c>
    </row>
    <row r="1983" spans="5:6" x14ac:dyDescent="0.25">
      <c r="E1983" s="16">
        <f t="shared" ca="1" si="60"/>
        <v>0.8819262665000539</v>
      </c>
      <c r="F1983" s="16">
        <f t="shared" ca="1" si="61"/>
        <v>65.671905558621404</v>
      </c>
    </row>
    <row r="1984" spans="5:6" x14ac:dyDescent="0.25">
      <c r="E1984" s="16">
        <f t="shared" ca="1" si="60"/>
        <v>0.86377286396057951</v>
      </c>
      <c r="F1984" s="16">
        <f t="shared" ca="1" si="61"/>
        <v>60.185301004955036</v>
      </c>
    </row>
    <row r="1985" spans="5:6" x14ac:dyDescent="0.25">
      <c r="E1985" s="16">
        <f t="shared" ca="1" si="60"/>
        <v>0.90023713939005856</v>
      </c>
      <c r="F1985" s="16">
        <f t="shared" ca="1" si="61"/>
        <v>72.450529099361759</v>
      </c>
    </row>
    <row r="1986" spans="5:6" x14ac:dyDescent="0.25">
      <c r="E1986" s="16">
        <f t="shared" ca="1" si="60"/>
        <v>0.45938772996162236</v>
      </c>
      <c r="F1986" s="16">
        <f t="shared" ca="1" si="61"/>
        <v>18.138262659022701</v>
      </c>
    </row>
    <row r="1987" spans="5:6" x14ac:dyDescent="0.25">
      <c r="E1987" s="16">
        <f t="shared" ca="1" si="60"/>
        <v>0.56317103370772092</v>
      </c>
      <c r="F1987" s="16">
        <f t="shared" ca="1" si="61"/>
        <v>23.547364120879127</v>
      </c>
    </row>
    <row r="1988" spans="5:6" x14ac:dyDescent="0.25">
      <c r="E1988" s="16">
        <f t="shared" ref="E1988:E2051" ca="1" si="62">RAND()</f>
        <v>0.48905626689344972</v>
      </c>
      <c r="F1988" s="16">
        <f t="shared" ref="F1988:F2051" ca="1" si="63">_xlfn.LOGNORM.INV(E1988,$C$3,$C$4)</f>
        <v>19.541974444713897</v>
      </c>
    </row>
    <row r="1989" spans="5:6" x14ac:dyDescent="0.25">
      <c r="E1989" s="16">
        <f t="shared" ca="1" si="62"/>
        <v>0.48984142900536221</v>
      </c>
      <c r="F1989" s="16">
        <f t="shared" ca="1" si="63"/>
        <v>19.580486553201766</v>
      </c>
    </row>
    <row r="1990" spans="5:6" x14ac:dyDescent="0.25">
      <c r="E1990" s="16">
        <f t="shared" ca="1" si="62"/>
        <v>0.4419950129333684</v>
      </c>
      <c r="F1990" s="16">
        <f t="shared" ca="1" si="63"/>
        <v>17.358580639141771</v>
      </c>
    </row>
    <row r="1991" spans="5:6" x14ac:dyDescent="0.25">
      <c r="E1991" s="16">
        <f t="shared" ca="1" si="62"/>
        <v>0.68918254287476333</v>
      </c>
      <c r="F1991" s="16">
        <f t="shared" ca="1" si="63"/>
        <v>32.902037221030866</v>
      </c>
    </row>
    <row r="1992" spans="5:6" x14ac:dyDescent="0.25">
      <c r="E1992" s="16">
        <f t="shared" ca="1" si="62"/>
        <v>0.39106973853286808</v>
      </c>
      <c r="F1992" s="16">
        <f t="shared" ca="1" si="63"/>
        <v>15.233058837159408</v>
      </c>
    </row>
    <row r="1993" spans="5:6" x14ac:dyDescent="0.25">
      <c r="E1993" s="16">
        <f t="shared" ca="1" si="62"/>
        <v>0.67309548003431019</v>
      </c>
      <c r="F1993" s="16">
        <f t="shared" ca="1" si="63"/>
        <v>31.452451186498102</v>
      </c>
    </row>
    <row r="1994" spans="5:6" x14ac:dyDescent="0.25">
      <c r="E1994" s="16">
        <f t="shared" ca="1" si="62"/>
        <v>3.1742351486453324E-2</v>
      </c>
      <c r="F1994" s="16">
        <f t="shared" ca="1" si="63"/>
        <v>3.1399863759236433</v>
      </c>
    </row>
    <row r="1995" spans="5:6" x14ac:dyDescent="0.25">
      <c r="E1995" s="16">
        <f t="shared" ca="1" si="62"/>
        <v>0.84668526930279076</v>
      </c>
      <c r="F1995" s="16">
        <f t="shared" ca="1" si="63"/>
        <v>55.830483463495725</v>
      </c>
    </row>
    <row r="1996" spans="5:6" x14ac:dyDescent="0.25">
      <c r="E1996" s="16">
        <f t="shared" ca="1" si="62"/>
        <v>0.32941224791572887</v>
      </c>
      <c r="F1996" s="16">
        <f t="shared" ca="1" si="63"/>
        <v>12.915954061506739</v>
      </c>
    </row>
    <row r="1997" spans="5:6" x14ac:dyDescent="0.25">
      <c r="E1997" s="16">
        <f t="shared" ca="1" si="62"/>
        <v>0.64554734698417748</v>
      </c>
      <c r="F1997" s="16">
        <f t="shared" ca="1" si="63"/>
        <v>29.175423709507534</v>
      </c>
    </row>
    <row r="1998" spans="5:6" x14ac:dyDescent="0.25">
      <c r="E1998" s="16">
        <f t="shared" ca="1" si="62"/>
        <v>0.59162174041815774</v>
      </c>
      <c r="F1998" s="16">
        <f t="shared" ca="1" si="63"/>
        <v>25.323142051605828</v>
      </c>
    </row>
    <row r="1999" spans="5:6" x14ac:dyDescent="0.25">
      <c r="E1999" s="16">
        <f t="shared" ca="1" si="62"/>
        <v>0.30945251424402487</v>
      </c>
      <c r="F1999" s="16">
        <f t="shared" ca="1" si="63"/>
        <v>12.214175406304165</v>
      </c>
    </row>
    <row r="2000" spans="5:6" x14ac:dyDescent="0.25">
      <c r="E2000" s="16">
        <f t="shared" ca="1" si="62"/>
        <v>0.62887699958587751</v>
      </c>
      <c r="F2000" s="16">
        <f t="shared" ca="1" si="63"/>
        <v>27.907082714085739</v>
      </c>
    </row>
    <row r="2001" spans="5:6" x14ac:dyDescent="0.25">
      <c r="E2001" s="16">
        <f t="shared" ca="1" si="62"/>
        <v>0.84956578958502926</v>
      </c>
      <c r="F2001" s="16">
        <f t="shared" ca="1" si="63"/>
        <v>56.518775257206485</v>
      </c>
    </row>
    <row r="2002" spans="5:6" x14ac:dyDescent="0.25">
      <c r="E2002" s="16">
        <f t="shared" ca="1" si="62"/>
        <v>0.22170890730768422</v>
      </c>
      <c r="F2002" s="16">
        <f t="shared" ca="1" si="63"/>
        <v>9.3330839868148132</v>
      </c>
    </row>
    <row r="2003" spans="5:6" x14ac:dyDescent="0.25">
      <c r="E2003" s="16">
        <f t="shared" ca="1" si="62"/>
        <v>0.44815643470095801</v>
      </c>
      <c r="F2003" s="16">
        <f t="shared" ca="1" si="63"/>
        <v>17.63136661238239</v>
      </c>
    </row>
    <row r="2004" spans="5:6" x14ac:dyDescent="0.25">
      <c r="E2004" s="16">
        <f t="shared" ca="1" si="62"/>
        <v>0.48660038262670258</v>
      </c>
      <c r="F2004" s="16">
        <f t="shared" ca="1" si="63"/>
        <v>19.421987923992749</v>
      </c>
    </row>
    <row r="2005" spans="5:6" x14ac:dyDescent="0.25">
      <c r="E2005" s="16">
        <f t="shared" ca="1" si="62"/>
        <v>0.88333395046572072</v>
      </c>
      <c r="F2005" s="16">
        <f t="shared" ca="1" si="63"/>
        <v>66.143016795443486</v>
      </c>
    </row>
    <row r="2006" spans="5:6" x14ac:dyDescent="0.25">
      <c r="E2006" s="16">
        <f t="shared" ca="1" si="62"/>
        <v>0.65100596127556376</v>
      </c>
      <c r="F2006" s="16">
        <f t="shared" ca="1" si="63"/>
        <v>29.607798139354987</v>
      </c>
    </row>
    <row r="2007" spans="5:6" x14ac:dyDescent="0.25">
      <c r="E2007" s="16">
        <f t="shared" ca="1" si="62"/>
        <v>8.6082211513310969E-2</v>
      </c>
      <c r="F2007" s="16">
        <f t="shared" ca="1" si="63"/>
        <v>5.1280115119558713</v>
      </c>
    </row>
    <row r="2008" spans="5:6" x14ac:dyDescent="0.25">
      <c r="E2008" s="16">
        <f t="shared" ca="1" si="62"/>
        <v>0.49522529832251627</v>
      </c>
      <c r="F2008" s="16">
        <f t="shared" ca="1" si="63"/>
        <v>19.846572298124521</v>
      </c>
    </row>
    <row r="2009" spans="5:6" x14ac:dyDescent="0.25">
      <c r="E2009" s="16">
        <f t="shared" ca="1" si="62"/>
        <v>0.88538931746413674</v>
      </c>
      <c r="F2009" s="16">
        <f t="shared" ca="1" si="63"/>
        <v>66.844365195332898</v>
      </c>
    </row>
    <row r="2010" spans="5:6" x14ac:dyDescent="0.25">
      <c r="E2010" s="16">
        <f t="shared" ca="1" si="62"/>
        <v>0.25746787362991519</v>
      </c>
      <c r="F2010" s="16">
        <f t="shared" ca="1" si="63"/>
        <v>10.473292450354041</v>
      </c>
    </row>
    <row r="2011" spans="5:6" x14ac:dyDescent="0.25">
      <c r="E2011" s="16">
        <f t="shared" ca="1" si="62"/>
        <v>0.40542217021669136</v>
      </c>
      <c r="F2011" s="16">
        <f t="shared" ca="1" si="63"/>
        <v>15.810323009043596</v>
      </c>
    </row>
    <row r="2012" spans="5:6" x14ac:dyDescent="0.25">
      <c r="E2012" s="16">
        <f t="shared" ca="1" si="62"/>
        <v>0.90197180093093765</v>
      </c>
      <c r="F2012" s="16">
        <f t="shared" ca="1" si="63"/>
        <v>73.176104109849248</v>
      </c>
    </row>
    <row r="2013" spans="5:6" x14ac:dyDescent="0.25">
      <c r="E2013" s="16">
        <f t="shared" ca="1" si="62"/>
        <v>0.18944417046043593</v>
      </c>
      <c r="F2013" s="16">
        <f t="shared" ca="1" si="63"/>
        <v>8.331583957348931</v>
      </c>
    </row>
    <row r="2014" spans="5:6" x14ac:dyDescent="0.25">
      <c r="E2014" s="16">
        <f t="shared" ca="1" si="62"/>
        <v>0.10383337537927839</v>
      </c>
      <c r="F2014" s="16">
        <f t="shared" ca="1" si="63"/>
        <v>5.6973021784531879</v>
      </c>
    </row>
    <row r="2015" spans="5:6" x14ac:dyDescent="0.25">
      <c r="E2015" s="16">
        <f t="shared" ca="1" si="62"/>
        <v>0.60591016852567325</v>
      </c>
      <c r="F2015" s="16">
        <f t="shared" ca="1" si="63"/>
        <v>26.276504301410078</v>
      </c>
    </row>
    <row r="2016" spans="5:6" x14ac:dyDescent="0.25">
      <c r="E2016" s="16">
        <f t="shared" ca="1" si="62"/>
        <v>0.25617163555206535</v>
      </c>
      <c r="F2016" s="16">
        <f t="shared" ca="1" si="63"/>
        <v>10.431255580771614</v>
      </c>
    </row>
    <row r="2017" spans="5:6" x14ac:dyDescent="0.25">
      <c r="E2017" s="16">
        <f t="shared" ca="1" si="62"/>
        <v>0.86841288012828455</v>
      </c>
      <c r="F2017" s="16">
        <f t="shared" ca="1" si="63"/>
        <v>61.492798504926746</v>
      </c>
    </row>
    <row r="2018" spans="5:6" x14ac:dyDescent="0.25">
      <c r="E2018" s="16">
        <f t="shared" ca="1" si="62"/>
        <v>0.10343579881675458</v>
      </c>
      <c r="F2018" s="16">
        <f t="shared" ca="1" si="63"/>
        <v>5.6847403803540235</v>
      </c>
    </row>
    <row r="2019" spans="5:6" x14ac:dyDescent="0.25">
      <c r="E2019" s="16">
        <f t="shared" ca="1" si="62"/>
        <v>0.83873463094500922</v>
      </c>
      <c r="F2019" s="16">
        <f t="shared" ca="1" si="63"/>
        <v>54.015479004509558</v>
      </c>
    </row>
    <row r="2020" spans="5:6" x14ac:dyDescent="0.25">
      <c r="E2020" s="16">
        <f t="shared" ca="1" si="62"/>
        <v>0.16204666668173062</v>
      </c>
      <c r="F2020" s="16">
        <f t="shared" ca="1" si="63"/>
        <v>7.4926229708653818</v>
      </c>
    </row>
    <row r="2021" spans="5:6" x14ac:dyDescent="0.25">
      <c r="E2021" s="16">
        <f t="shared" ca="1" si="62"/>
        <v>0.55543631638830537</v>
      </c>
      <c r="F2021" s="16">
        <f t="shared" ca="1" si="63"/>
        <v>23.090204632112609</v>
      </c>
    </row>
    <row r="2022" spans="5:6" x14ac:dyDescent="0.25">
      <c r="E2022" s="16">
        <f t="shared" ca="1" si="62"/>
        <v>5.6439729792244098E-2</v>
      </c>
      <c r="F2022" s="16">
        <f t="shared" ca="1" si="63"/>
        <v>4.1149122975779839</v>
      </c>
    </row>
    <row r="2023" spans="5:6" x14ac:dyDescent="0.25">
      <c r="E2023" s="16">
        <f t="shared" ca="1" si="62"/>
        <v>0.76345734569972645</v>
      </c>
      <c r="F2023" s="16">
        <f t="shared" ca="1" si="63"/>
        <v>41.160049226046297</v>
      </c>
    </row>
    <row r="2024" spans="5:6" x14ac:dyDescent="0.25">
      <c r="E2024" s="16">
        <f t="shared" ca="1" si="62"/>
        <v>0.93397255038639238</v>
      </c>
      <c r="F2024" s="16">
        <f t="shared" ca="1" si="63"/>
        <v>90.563187925941278</v>
      </c>
    </row>
    <row r="2025" spans="5:6" x14ac:dyDescent="0.25">
      <c r="E2025" s="16">
        <f t="shared" ca="1" si="62"/>
        <v>7.5061296099875996E-2</v>
      </c>
      <c r="F2025" s="16">
        <f t="shared" ca="1" si="63"/>
        <v>4.7631128403037497</v>
      </c>
    </row>
    <row r="2026" spans="5:6" x14ac:dyDescent="0.25">
      <c r="E2026" s="16">
        <f t="shared" ca="1" si="62"/>
        <v>0.3217602826686965</v>
      </c>
      <c r="F2026" s="16">
        <f t="shared" ca="1" si="63"/>
        <v>12.644443925199061</v>
      </c>
    </row>
    <row r="2027" spans="5:6" x14ac:dyDescent="0.25">
      <c r="E2027" s="16">
        <f t="shared" ca="1" si="62"/>
        <v>0.98020436106643161</v>
      </c>
      <c r="F2027" s="16">
        <f t="shared" ca="1" si="63"/>
        <v>157.27377520550348</v>
      </c>
    </row>
    <row r="2028" spans="5:6" x14ac:dyDescent="0.25">
      <c r="E2028" s="16">
        <f t="shared" ca="1" si="62"/>
        <v>0.16028431791102415</v>
      </c>
      <c r="F2028" s="16">
        <f t="shared" ca="1" si="63"/>
        <v>7.4388031732358275</v>
      </c>
    </row>
    <row r="2029" spans="5:6" x14ac:dyDescent="0.25">
      <c r="E2029" s="16">
        <f t="shared" ca="1" si="62"/>
        <v>7.2564318637580061E-2</v>
      </c>
      <c r="F2029" s="16">
        <f t="shared" ca="1" si="63"/>
        <v>4.6788127976564864</v>
      </c>
    </row>
    <row r="2030" spans="5:6" x14ac:dyDescent="0.25">
      <c r="E2030" s="16">
        <f t="shared" ca="1" si="62"/>
        <v>0.43237208864955057</v>
      </c>
      <c r="F2030" s="16">
        <f t="shared" ca="1" si="63"/>
        <v>16.939730975251688</v>
      </c>
    </row>
    <row r="2031" spans="5:6" x14ac:dyDescent="0.25">
      <c r="E2031" s="16">
        <f t="shared" ca="1" si="62"/>
        <v>0.11319129290175733</v>
      </c>
      <c r="F2031" s="16">
        <f t="shared" ca="1" si="63"/>
        <v>5.9910709529766368</v>
      </c>
    </row>
    <row r="2032" spans="5:6" x14ac:dyDescent="0.25">
      <c r="E2032" s="16">
        <f t="shared" ca="1" si="62"/>
        <v>0.9931984803372983</v>
      </c>
      <c r="F2032" s="16">
        <f t="shared" ca="1" si="63"/>
        <v>236.8858773220247</v>
      </c>
    </row>
    <row r="2033" spans="5:6" x14ac:dyDescent="0.25">
      <c r="E2033" s="16">
        <f t="shared" ca="1" si="62"/>
        <v>0.62349715600236855</v>
      </c>
      <c r="F2033" s="16">
        <f t="shared" ca="1" si="63"/>
        <v>27.51354993053317</v>
      </c>
    </row>
    <row r="2034" spans="5:6" x14ac:dyDescent="0.25">
      <c r="E2034" s="16">
        <f t="shared" ca="1" si="62"/>
        <v>0.90322875128792235</v>
      </c>
      <c r="F2034" s="16">
        <f t="shared" ca="1" si="63"/>
        <v>73.712369520235796</v>
      </c>
    </row>
    <row r="2035" spans="5:6" x14ac:dyDescent="0.25">
      <c r="E2035" s="16">
        <f t="shared" ca="1" si="62"/>
        <v>9.3281518290502019E-2</v>
      </c>
      <c r="F2035" s="16">
        <f t="shared" ca="1" si="63"/>
        <v>5.361184497012621</v>
      </c>
    </row>
    <row r="2036" spans="5:6" x14ac:dyDescent="0.25">
      <c r="E2036" s="16">
        <f t="shared" ca="1" si="62"/>
        <v>0.30500921815487414</v>
      </c>
      <c r="F2036" s="16">
        <f t="shared" ca="1" si="63"/>
        <v>12.060707559023269</v>
      </c>
    </row>
    <row r="2037" spans="5:6" x14ac:dyDescent="0.25">
      <c r="E2037" s="16">
        <f t="shared" ca="1" si="62"/>
        <v>0.17669736771824296</v>
      </c>
      <c r="F2037" s="16">
        <f t="shared" ca="1" si="63"/>
        <v>7.9404921572808105</v>
      </c>
    </row>
    <row r="2038" spans="5:6" x14ac:dyDescent="0.25">
      <c r="E2038" s="16">
        <f t="shared" ca="1" si="62"/>
        <v>0.49746692112535762</v>
      </c>
      <c r="F2038" s="16">
        <f t="shared" ca="1" si="63"/>
        <v>19.958407242034006</v>
      </c>
    </row>
    <row r="2039" spans="5:6" x14ac:dyDescent="0.25">
      <c r="E2039" s="16">
        <f t="shared" ca="1" si="62"/>
        <v>0.96995207801459127</v>
      </c>
      <c r="F2039" s="16">
        <f t="shared" ca="1" si="63"/>
        <v>131.64248137244792</v>
      </c>
    </row>
    <row r="2040" spans="5:6" x14ac:dyDescent="0.25">
      <c r="E2040" s="16">
        <f t="shared" ca="1" si="62"/>
        <v>0.31839374427733669</v>
      </c>
      <c r="F2040" s="16">
        <f t="shared" ca="1" si="63"/>
        <v>12.525979308652028</v>
      </c>
    </row>
    <row r="2041" spans="5:6" x14ac:dyDescent="0.25">
      <c r="E2041" s="16">
        <f t="shared" ca="1" si="62"/>
        <v>0.6168275665621531</v>
      </c>
      <c r="F2041" s="16">
        <f t="shared" ca="1" si="63"/>
        <v>27.035730262490411</v>
      </c>
    </row>
    <row r="2042" spans="5:6" x14ac:dyDescent="0.25">
      <c r="E2042" s="16">
        <f t="shared" ca="1" si="62"/>
        <v>0.22983157718623093</v>
      </c>
      <c r="F2042" s="16">
        <f t="shared" ca="1" si="63"/>
        <v>9.5888251406760379</v>
      </c>
    </row>
    <row r="2043" spans="5:6" x14ac:dyDescent="0.25">
      <c r="E2043" s="16">
        <f t="shared" ca="1" si="62"/>
        <v>0.6715011250647358</v>
      </c>
      <c r="F2043" s="16">
        <f t="shared" ca="1" si="63"/>
        <v>31.313897631913811</v>
      </c>
    </row>
    <row r="2044" spans="5:6" x14ac:dyDescent="0.25">
      <c r="E2044" s="16">
        <f t="shared" ca="1" si="62"/>
        <v>0.46726589060732271</v>
      </c>
      <c r="F2044" s="16">
        <f t="shared" ca="1" si="63"/>
        <v>18.501567677904589</v>
      </c>
    </row>
    <row r="2045" spans="5:6" x14ac:dyDescent="0.25">
      <c r="E2045" s="16">
        <f t="shared" ca="1" si="62"/>
        <v>0.90734015731568074</v>
      </c>
      <c r="F2045" s="16">
        <f t="shared" ca="1" si="63"/>
        <v>75.531689813561528</v>
      </c>
    </row>
    <row r="2046" spans="5:6" x14ac:dyDescent="0.25">
      <c r="E2046" s="16">
        <f t="shared" ca="1" si="62"/>
        <v>0.40357241875996019</v>
      </c>
      <c r="F2046" s="16">
        <f t="shared" ca="1" si="63"/>
        <v>15.735022798665653</v>
      </c>
    </row>
    <row r="2047" spans="5:6" x14ac:dyDescent="0.25">
      <c r="E2047" s="16">
        <f t="shared" ca="1" si="62"/>
        <v>0.23996342308210794</v>
      </c>
      <c r="F2047" s="16">
        <f t="shared" ca="1" si="63"/>
        <v>9.9103510708045484</v>
      </c>
    </row>
    <row r="2048" spans="5:6" x14ac:dyDescent="0.25">
      <c r="E2048" s="16">
        <f t="shared" ca="1" si="62"/>
        <v>0.63059935229610053</v>
      </c>
      <c r="F2048" s="16">
        <f t="shared" ca="1" si="63"/>
        <v>28.034647705814027</v>
      </c>
    </row>
    <row r="2049" spans="5:6" x14ac:dyDescent="0.25">
      <c r="E2049" s="16">
        <f t="shared" ca="1" si="62"/>
        <v>0.13775574128018986</v>
      </c>
      <c r="F2049" s="16">
        <f t="shared" ca="1" si="63"/>
        <v>6.7499971721772996</v>
      </c>
    </row>
    <row r="2050" spans="5:6" x14ac:dyDescent="0.25">
      <c r="E2050" s="16">
        <f t="shared" ca="1" si="62"/>
        <v>0.20424040882325412</v>
      </c>
      <c r="F2050" s="16">
        <f t="shared" ca="1" si="63"/>
        <v>8.7883763877850249</v>
      </c>
    </row>
    <row r="2051" spans="5:6" x14ac:dyDescent="0.25">
      <c r="E2051" s="16">
        <f t="shared" ca="1" si="62"/>
        <v>0.49353761124973594</v>
      </c>
      <c r="F2051" s="16">
        <f t="shared" ca="1" si="63"/>
        <v>19.762782261994815</v>
      </c>
    </row>
    <row r="2052" spans="5:6" x14ac:dyDescent="0.25">
      <c r="E2052" s="16">
        <f t="shared" ref="E2052:E2115" ca="1" si="64">RAND()</f>
        <v>0.17562630751643615</v>
      </c>
      <c r="F2052" s="16">
        <f t="shared" ref="F2052:F2115" ca="1" si="65">_xlfn.LOGNORM.INV(E2052,$C$3,$C$4)</f>
        <v>7.9077051670083405</v>
      </c>
    </row>
    <row r="2053" spans="5:6" x14ac:dyDescent="0.25">
      <c r="E2053" s="16">
        <f t="shared" ca="1" si="64"/>
        <v>5.2763432659843734E-2</v>
      </c>
      <c r="F2053" s="16">
        <f t="shared" ca="1" si="65"/>
        <v>3.9803504022614504</v>
      </c>
    </row>
    <row r="2054" spans="5:6" x14ac:dyDescent="0.25">
      <c r="E2054" s="16">
        <f t="shared" ca="1" si="64"/>
        <v>0.99898449005331369</v>
      </c>
      <c r="F2054" s="16">
        <f t="shared" ca="1" si="65"/>
        <v>439.50910414158551</v>
      </c>
    </row>
    <row r="2055" spans="5:6" x14ac:dyDescent="0.25">
      <c r="E2055" s="16">
        <f t="shared" ca="1" si="64"/>
        <v>2.9995757771700937E-2</v>
      </c>
      <c r="F2055" s="16">
        <f t="shared" ca="1" si="65"/>
        <v>3.062231936027457</v>
      </c>
    </row>
    <row r="2056" spans="5:6" x14ac:dyDescent="0.25">
      <c r="E2056" s="16">
        <f t="shared" ca="1" si="64"/>
        <v>0.78395010187942427</v>
      </c>
      <c r="F2056" s="16">
        <f t="shared" ca="1" si="65"/>
        <v>44.062255393432253</v>
      </c>
    </row>
    <row r="2057" spans="5:6" x14ac:dyDescent="0.25">
      <c r="E2057" s="16">
        <f t="shared" ca="1" si="64"/>
        <v>0.31748330827568039</v>
      </c>
      <c r="F2057" s="16">
        <f t="shared" ca="1" si="65"/>
        <v>12.494043642825911</v>
      </c>
    </row>
    <row r="2058" spans="5:6" x14ac:dyDescent="0.25">
      <c r="E2058" s="16">
        <f t="shared" ca="1" si="64"/>
        <v>0.49258450651399532</v>
      </c>
      <c r="F2058" s="16">
        <f t="shared" ca="1" si="65"/>
        <v>19.715616626170956</v>
      </c>
    </row>
    <row r="2059" spans="5:6" x14ac:dyDescent="0.25">
      <c r="E2059" s="16">
        <f t="shared" ca="1" si="64"/>
        <v>0.38487375274710811</v>
      </c>
      <c r="F2059" s="16">
        <f t="shared" ca="1" si="65"/>
        <v>14.988673470407036</v>
      </c>
    </row>
    <row r="2060" spans="5:6" x14ac:dyDescent="0.25">
      <c r="E2060" s="16">
        <f t="shared" ca="1" si="64"/>
        <v>0.49529220766205428</v>
      </c>
      <c r="F2060" s="16">
        <f t="shared" ca="1" si="65"/>
        <v>19.849901416841121</v>
      </c>
    </row>
    <row r="2061" spans="5:6" x14ac:dyDescent="0.25">
      <c r="E2061" s="16">
        <f t="shared" ca="1" si="64"/>
        <v>0.97661990346406458</v>
      </c>
      <c r="F2061" s="16">
        <f t="shared" ca="1" si="65"/>
        <v>146.71117273876888</v>
      </c>
    </row>
    <row r="2062" spans="5:6" x14ac:dyDescent="0.25">
      <c r="E2062" s="16">
        <f t="shared" ca="1" si="64"/>
        <v>0.84848490358726858</v>
      </c>
      <c r="F2062" s="16">
        <f t="shared" ca="1" si="65"/>
        <v>56.258491910015223</v>
      </c>
    </row>
    <row r="2063" spans="5:6" x14ac:dyDescent="0.25">
      <c r="E2063" s="16">
        <f t="shared" ca="1" si="64"/>
        <v>0.51124521492173447</v>
      </c>
      <c r="F2063" s="16">
        <f t="shared" ca="1" si="65"/>
        <v>20.659831491802482</v>
      </c>
    </row>
    <row r="2064" spans="5:6" x14ac:dyDescent="0.25">
      <c r="E2064" s="16">
        <f t="shared" ca="1" si="64"/>
        <v>0.7477700343053415</v>
      </c>
      <c r="F2064" s="16">
        <f t="shared" ca="1" si="65"/>
        <v>39.153461972407463</v>
      </c>
    </row>
    <row r="2065" spans="5:6" x14ac:dyDescent="0.25">
      <c r="E2065" s="16">
        <f t="shared" ca="1" si="64"/>
        <v>0.30852942087104707</v>
      </c>
      <c r="F2065" s="16">
        <f t="shared" ca="1" si="65"/>
        <v>12.18221306070796</v>
      </c>
    </row>
    <row r="2066" spans="5:6" x14ac:dyDescent="0.25">
      <c r="E2066" s="16">
        <f t="shared" ca="1" si="64"/>
        <v>0.83371206791771268</v>
      </c>
      <c r="F2066" s="16">
        <f t="shared" ca="1" si="65"/>
        <v>52.928318731761138</v>
      </c>
    </row>
    <row r="2067" spans="5:6" x14ac:dyDescent="0.25">
      <c r="E2067" s="16">
        <f t="shared" ca="1" si="64"/>
        <v>0.47150263870687825</v>
      </c>
      <c r="F2067" s="16">
        <f t="shared" ca="1" si="65"/>
        <v>18.699688231864904</v>
      </c>
    </row>
    <row r="2068" spans="5:6" x14ac:dyDescent="0.25">
      <c r="E2068" s="16">
        <f t="shared" ca="1" si="64"/>
        <v>0.65746216443571937</v>
      </c>
      <c r="F2068" s="16">
        <f t="shared" ca="1" si="65"/>
        <v>30.130764829885472</v>
      </c>
    </row>
    <row r="2069" spans="5:6" x14ac:dyDescent="0.25">
      <c r="E2069" s="16">
        <f t="shared" ca="1" si="64"/>
        <v>0.62857243479571212</v>
      </c>
      <c r="F2069" s="16">
        <f t="shared" ca="1" si="65"/>
        <v>27.884605691480981</v>
      </c>
    </row>
    <row r="2070" spans="5:6" x14ac:dyDescent="0.25">
      <c r="E2070" s="16">
        <f t="shared" ca="1" si="64"/>
        <v>0.61415160019837667</v>
      </c>
      <c r="F2070" s="16">
        <f t="shared" ca="1" si="65"/>
        <v>26.847054843704342</v>
      </c>
    </row>
    <row r="2071" spans="5:6" x14ac:dyDescent="0.25">
      <c r="E2071" s="16">
        <f t="shared" ca="1" si="64"/>
        <v>0.75879890295465569</v>
      </c>
      <c r="F2071" s="16">
        <f t="shared" ca="1" si="65"/>
        <v>40.546286240697448</v>
      </c>
    </row>
    <row r="2072" spans="5:6" x14ac:dyDescent="0.25">
      <c r="E2072" s="16">
        <f t="shared" ca="1" si="64"/>
        <v>0.27512095822347526</v>
      </c>
      <c r="F2072" s="16">
        <f t="shared" ca="1" si="65"/>
        <v>11.05189980425158</v>
      </c>
    </row>
    <row r="2073" spans="5:6" x14ac:dyDescent="0.25">
      <c r="E2073" s="16">
        <f t="shared" ca="1" si="64"/>
        <v>0.8954260374279589</v>
      </c>
      <c r="F2073" s="16">
        <f t="shared" ca="1" si="65"/>
        <v>70.52109381418208</v>
      </c>
    </row>
    <row r="2074" spans="5:6" x14ac:dyDescent="0.25">
      <c r="E2074" s="16">
        <f t="shared" ca="1" si="64"/>
        <v>0.47635020720331611</v>
      </c>
      <c r="F2074" s="16">
        <f t="shared" ca="1" si="65"/>
        <v>18.928789106046864</v>
      </c>
    </row>
    <row r="2075" spans="5:6" x14ac:dyDescent="0.25">
      <c r="E2075" s="16">
        <f t="shared" ca="1" si="64"/>
        <v>0.77391065399467529</v>
      </c>
      <c r="F2075" s="16">
        <f t="shared" ca="1" si="65"/>
        <v>42.597168325405754</v>
      </c>
    </row>
    <row r="2076" spans="5:6" x14ac:dyDescent="0.25">
      <c r="E2076" s="16">
        <f t="shared" ca="1" si="64"/>
        <v>0.91105874099458317</v>
      </c>
      <c r="F2076" s="16">
        <f t="shared" ca="1" si="65"/>
        <v>77.26982063381989</v>
      </c>
    </row>
    <row r="2077" spans="5:6" x14ac:dyDescent="0.25">
      <c r="E2077" s="16">
        <f t="shared" ca="1" si="64"/>
        <v>0.37966222381569847</v>
      </c>
      <c r="F2077" s="16">
        <f t="shared" ca="1" si="65"/>
        <v>14.785278217017137</v>
      </c>
    </row>
    <row r="2078" spans="5:6" x14ac:dyDescent="0.25">
      <c r="E2078" s="16">
        <f t="shared" ca="1" si="64"/>
        <v>0.32745035023770519</v>
      </c>
      <c r="F2078" s="16">
        <f t="shared" ca="1" si="65"/>
        <v>12.846038961148206</v>
      </c>
    </row>
    <row r="2079" spans="5:6" x14ac:dyDescent="0.25">
      <c r="E2079" s="16">
        <f t="shared" ca="1" si="64"/>
        <v>0.33483380100876881</v>
      </c>
      <c r="F2079" s="16">
        <f t="shared" ca="1" si="65"/>
        <v>13.110268137766395</v>
      </c>
    </row>
    <row r="2080" spans="5:6" x14ac:dyDescent="0.25">
      <c r="E2080" s="16">
        <f t="shared" ca="1" si="64"/>
        <v>0.63800016798915338</v>
      </c>
      <c r="F2080" s="16">
        <f t="shared" ca="1" si="65"/>
        <v>28.591755874877684</v>
      </c>
    </row>
    <row r="2081" spans="5:6" x14ac:dyDescent="0.25">
      <c r="E2081" s="16">
        <f t="shared" ca="1" si="64"/>
        <v>0.52721044096114877</v>
      </c>
      <c r="F2081" s="16">
        <f t="shared" ca="1" si="65"/>
        <v>21.504440121290017</v>
      </c>
    </row>
    <row r="2082" spans="5:6" x14ac:dyDescent="0.25">
      <c r="E2082" s="16">
        <f t="shared" ca="1" si="64"/>
        <v>0.90645656693403587</v>
      </c>
      <c r="F2082" s="16">
        <f t="shared" ca="1" si="65"/>
        <v>75.131961527194591</v>
      </c>
    </row>
    <row r="2083" spans="5:6" x14ac:dyDescent="0.25">
      <c r="E2083" s="16">
        <f t="shared" ca="1" si="64"/>
        <v>3.7565125953905154E-2</v>
      </c>
      <c r="F2083" s="16">
        <f t="shared" ca="1" si="65"/>
        <v>3.3883112564043563</v>
      </c>
    </row>
    <row r="2084" spans="5:6" x14ac:dyDescent="0.25">
      <c r="E2084" s="16">
        <f t="shared" ca="1" si="64"/>
        <v>0.59175386567074462</v>
      </c>
      <c r="F2084" s="16">
        <f t="shared" ca="1" si="65"/>
        <v>25.331758807050949</v>
      </c>
    </row>
    <row r="2085" spans="5:6" x14ac:dyDescent="0.25">
      <c r="E2085" s="16">
        <f t="shared" ca="1" si="64"/>
        <v>0.26720245376866802</v>
      </c>
      <c r="F2085" s="16">
        <f t="shared" ca="1" si="65"/>
        <v>10.790909148683054</v>
      </c>
    </row>
    <row r="2086" spans="5:6" x14ac:dyDescent="0.25">
      <c r="E2086" s="16">
        <f t="shared" ca="1" si="64"/>
        <v>0.10698876228071674</v>
      </c>
      <c r="F2086" s="16">
        <f t="shared" ca="1" si="65"/>
        <v>5.7967511526506188</v>
      </c>
    </row>
    <row r="2087" spans="5:6" x14ac:dyDescent="0.25">
      <c r="E2087" s="16">
        <f t="shared" ca="1" si="64"/>
        <v>0.48166527491672317</v>
      </c>
      <c r="F2087" s="16">
        <f t="shared" ca="1" si="65"/>
        <v>19.18301916272808</v>
      </c>
    </row>
    <row r="2088" spans="5:6" x14ac:dyDescent="0.25">
      <c r="E2088" s="16">
        <f t="shared" ca="1" si="64"/>
        <v>0.83206716578221773</v>
      </c>
      <c r="F2088" s="16">
        <f t="shared" ca="1" si="65"/>
        <v>52.581599271668587</v>
      </c>
    </row>
    <row r="2089" spans="5:6" x14ac:dyDescent="0.25">
      <c r="E2089" s="16">
        <f t="shared" ca="1" si="64"/>
        <v>0.61421138933281194</v>
      </c>
      <c r="F2089" s="16">
        <f t="shared" ca="1" si="65"/>
        <v>26.851251799515847</v>
      </c>
    </row>
    <row r="2090" spans="5:6" x14ac:dyDescent="0.25">
      <c r="E2090" s="16">
        <f t="shared" ca="1" si="64"/>
        <v>0.87451169433344922</v>
      </c>
      <c r="F2090" s="16">
        <f t="shared" ca="1" si="65"/>
        <v>63.30602499737325</v>
      </c>
    </row>
    <row r="2091" spans="5:6" x14ac:dyDescent="0.25">
      <c r="E2091" s="16">
        <f t="shared" ca="1" si="64"/>
        <v>0.2606173886113009</v>
      </c>
      <c r="F2091" s="16">
        <f t="shared" ca="1" si="65"/>
        <v>10.575677681540725</v>
      </c>
    </row>
    <row r="2092" spans="5:6" x14ac:dyDescent="0.25">
      <c r="E2092" s="16">
        <f t="shared" ca="1" si="64"/>
        <v>0.86665299952988917</v>
      </c>
      <c r="F2092" s="16">
        <f t="shared" ca="1" si="65"/>
        <v>60.989891150710768</v>
      </c>
    </row>
    <row r="2093" spans="5:6" x14ac:dyDescent="0.25">
      <c r="E2093" s="16">
        <f t="shared" ca="1" si="64"/>
        <v>0.18573338209012102</v>
      </c>
      <c r="F2093" s="16">
        <f t="shared" ca="1" si="65"/>
        <v>8.2175387039926591</v>
      </c>
    </row>
    <row r="2094" spans="5:6" x14ac:dyDescent="0.25">
      <c r="E2094" s="16">
        <f t="shared" ca="1" si="64"/>
        <v>0.54288414731100054</v>
      </c>
      <c r="F2094" s="16">
        <f t="shared" ca="1" si="65"/>
        <v>22.369590643853432</v>
      </c>
    </row>
    <row r="2095" spans="5:6" x14ac:dyDescent="0.25">
      <c r="E2095" s="16">
        <f t="shared" ca="1" si="64"/>
        <v>0.37348285165465012</v>
      </c>
      <c r="F2095" s="16">
        <f t="shared" ca="1" si="65"/>
        <v>14.546597303815213</v>
      </c>
    </row>
    <row r="2096" spans="5:6" x14ac:dyDescent="0.25">
      <c r="E2096" s="16">
        <f t="shared" ca="1" si="64"/>
        <v>0.86036339093306913</v>
      </c>
      <c r="F2096" s="16">
        <f t="shared" ca="1" si="65"/>
        <v>59.261119770743477</v>
      </c>
    </row>
    <row r="2097" spans="5:6" x14ac:dyDescent="0.25">
      <c r="E2097" s="16">
        <f t="shared" ca="1" si="64"/>
        <v>0.32864589581911108</v>
      </c>
      <c r="F2097" s="16">
        <f t="shared" ca="1" si="65"/>
        <v>12.888618870761016</v>
      </c>
    </row>
    <row r="2098" spans="5:6" x14ac:dyDescent="0.25">
      <c r="E2098" s="16">
        <f t="shared" ca="1" si="64"/>
        <v>0.35089828950390312</v>
      </c>
      <c r="F2098" s="16">
        <f t="shared" ca="1" si="65"/>
        <v>13.695996963489394</v>
      </c>
    </row>
    <row r="2099" spans="5:6" x14ac:dyDescent="0.25">
      <c r="E2099" s="16">
        <f t="shared" ca="1" si="64"/>
        <v>0.81122423674210831</v>
      </c>
      <c r="F2099" s="16">
        <f t="shared" ca="1" si="65"/>
        <v>48.541381736795564</v>
      </c>
    </row>
    <row r="2100" spans="5:6" x14ac:dyDescent="0.25">
      <c r="E2100" s="16">
        <f t="shared" ca="1" si="64"/>
        <v>0.12057555146114995</v>
      </c>
      <c r="F2100" s="16">
        <f t="shared" ca="1" si="65"/>
        <v>6.2207192453983557</v>
      </c>
    </row>
    <row r="2101" spans="5:6" x14ac:dyDescent="0.25">
      <c r="E2101" s="16">
        <f t="shared" ca="1" si="64"/>
        <v>0.91600333266648137</v>
      </c>
      <c r="F2101" s="16">
        <f t="shared" ca="1" si="65"/>
        <v>79.732743586694625</v>
      </c>
    </row>
    <row r="2102" spans="5:6" x14ac:dyDescent="0.25">
      <c r="E2102" s="16">
        <f t="shared" ca="1" si="64"/>
        <v>0.47720699344699213</v>
      </c>
      <c r="F2102" s="16">
        <f t="shared" ca="1" si="65"/>
        <v>18.969554262740623</v>
      </c>
    </row>
    <row r="2103" spans="5:6" x14ac:dyDescent="0.25">
      <c r="E2103" s="16">
        <f t="shared" ca="1" si="64"/>
        <v>0.50633792773132713</v>
      </c>
      <c r="F2103" s="16">
        <f t="shared" ca="1" si="65"/>
        <v>20.407194233709276</v>
      </c>
    </row>
    <row r="2104" spans="5:6" x14ac:dyDescent="0.25">
      <c r="E2104" s="16">
        <f t="shared" ca="1" si="64"/>
        <v>0.815103989584126</v>
      </c>
      <c r="F2104" s="16">
        <f t="shared" ca="1" si="65"/>
        <v>49.247716893494527</v>
      </c>
    </row>
    <row r="2105" spans="5:6" x14ac:dyDescent="0.25">
      <c r="E2105" s="16">
        <f t="shared" ca="1" si="64"/>
        <v>0.95315631827496272</v>
      </c>
      <c r="F2105" s="16">
        <f t="shared" ca="1" si="65"/>
        <v>107.36771746199831</v>
      </c>
    </row>
    <row r="2106" spans="5:6" x14ac:dyDescent="0.25">
      <c r="E2106" s="16">
        <f t="shared" ca="1" si="64"/>
        <v>0.11429500553733807</v>
      </c>
      <c r="F2106" s="16">
        <f t="shared" ca="1" si="65"/>
        <v>6.0255039501975398</v>
      </c>
    </row>
    <row r="2107" spans="5:6" x14ac:dyDescent="0.25">
      <c r="E2107" s="16">
        <f t="shared" ca="1" si="64"/>
        <v>3.2701290211984313E-2</v>
      </c>
      <c r="F2107" s="16">
        <f t="shared" ca="1" si="65"/>
        <v>3.1819800280750474</v>
      </c>
    </row>
    <row r="2108" spans="5:6" x14ac:dyDescent="0.25">
      <c r="E2108" s="16">
        <f t="shared" ca="1" si="64"/>
        <v>0.49160529487183457</v>
      </c>
      <c r="F2108" s="16">
        <f t="shared" ca="1" si="65"/>
        <v>19.667274108993677</v>
      </c>
    </row>
    <row r="2109" spans="5:6" x14ac:dyDescent="0.25">
      <c r="E2109" s="16">
        <f t="shared" ca="1" si="64"/>
        <v>0.31269690595106125</v>
      </c>
      <c r="F2109" s="16">
        <f t="shared" ca="1" si="65"/>
        <v>12.326848724931818</v>
      </c>
    </row>
    <row r="2110" spans="5:6" x14ac:dyDescent="0.25">
      <c r="E2110" s="16">
        <f t="shared" ca="1" si="64"/>
        <v>0.85095970280031108</v>
      </c>
      <c r="F2110" s="16">
        <f t="shared" ca="1" si="65"/>
        <v>56.858077655018079</v>
      </c>
    </row>
    <row r="2111" spans="5:6" x14ac:dyDescent="0.25">
      <c r="E2111" s="16">
        <f t="shared" ca="1" si="64"/>
        <v>0.3688334395611883</v>
      </c>
      <c r="F2111" s="16">
        <f t="shared" ca="1" si="65"/>
        <v>14.368745585536908</v>
      </c>
    </row>
    <row r="2112" spans="5:6" x14ac:dyDescent="0.25">
      <c r="E2112" s="16">
        <f t="shared" ca="1" si="64"/>
        <v>0.88641457320704253</v>
      </c>
      <c r="F2112" s="16">
        <f t="shared" ca="1" si="65"/>
        <v>67.200369996866854</v>
      </c>
    </row>
    <row r="2113" spans="5:6" x14ac:dyDescent="0.25">
      <c r="E2113" s="16">
        <f t="shared" ca="1" si="64"/>
        <v>0.70289073876104624</v>
      </c>
      <c r="F2113" s="16">
        <f t="shared" ca="1" si="65"/>
        <v>34.217350865044423</v>
      </c>
    </row>
    <row r="2114" spans="5:6" x14ac:dyDescent="0.25">
      <c r="E2114" s="16">
        <f t="shared" ca="1" si="64"/>
        <v>0.33815825047274117</v>
      </c>
      <c r="F2114" s="16">
        <f t="shared" ca="1" si="65"/>
        <v>13.230240605835824</v>
      </c>
    </row>
    <row r="2115" spans="5:6" x14ac:dyDescent="0.25">
      <c r="E2115" s="16">
        <f t="shared" ca="1" si="64"/>
        <v>0.85193689636297454</v>
      </c>
      <c r="F2115" s="16">
        <f t="shared" ca="1" si="65"/>
        <v>57.098431908438265</v>
      </c>
    </row>
    <row r="2116" spans="5:6" x14ac:dyDescent="0.25">
      <c r="E2116" s="16">
        <f t="shared" ref="E2116:E2160" ca="1" si="66">RAND()</f>
        <v>0.77788804451467763</v>
      </c>
      <c r="F2116" s="16">
        <f t="shared" ref="F2116:F2160" ca="1" si="67">_xlfn.LOGNORM.INV(E2116,$C$3,$C$4)</f>
        <v>43.167158912625737</v>
      </c>
    </row>
    <row r="2117" spans="5:6" x14ac:dyDescent="0.25">
      <c r="E2117" s="16">
        <f t="shared" ca="1" si="66"/>
        <v>0.66958536945041225</v>
      </c>
      <c r="F2117" s="16">
        <f t="shared" ca="1" si="67"/>
        <v>31.148576182203101</v>
      </c>
    </row>
    <row r="2118" spans="5:6" x14ac:dyDescent="0.25">
      <c r="E2118" s="16">
        <f t="shared" ca="1" si="66"/>
        <v>0.49790684109815342</v>
      </c>
      <c r="F2118" s="16">
        <f t="shared" ca="1" si="67"/>
        <v>19.980428204359647</v>
      </c>
    </row>
    <row r="2119" spans="5:6" x14ac:dyDescent="0.25">
      <c r="E2119" s="16">
        <f t="shared" ca="1" si="66"/>
        <v>7.0571991992626204E-3</v>
      </c>
      <c r="F2119" s="16">
        <f t="shared" ca="1" si="67"/>
        <v>1.7257493043633598</v>
      </c>
    </row>
    <row r="2120" spans="5:6" x14ac:dyDescent="0.25">
      <c r="E2120" s="16">
        <f t="shared" ca="1" si="66"/>
        <v>0.22548927475184732</v>
      </c>
      <c r="F2120" s="16">
        <f t="shared" ca="1" si="67"/>
        <v>9.4518960493508271</v>
      </c>
    </row>
    <row r="2121" spans="5:6" x14ac:dyDescent="0.25">
      <c r="E2121" s="16">
        <f t="shared" ca="1" si="66"/>
        <v>0.35916617724751354</v>
      </c>
      <c r="F2121" s="16">
        <f t="shared" ca="1" si="67"/>
        <v>14.003559436844419</v>
      </c>
    </row>
    <row r="2122" spans="5:6" x14ac:dyDescent="0.25">
      <c r="E2122" s="16">
        <f t="shared" ca="1" si="66"/>
        <v>0.8670103434469113</v>
      </c>
      <c r="F2122" s="16">
        <f t="shared" ca="1" si="67"/>
        <v>61.091302001760248</v>
      </c>
    </row>
    <row r="2123" spans="5:6" x14ac:dyDescent="0.25">
      <c r="E2123" s="16">
        <f t="shared" ca="1" si="66"/>
        <v>2.2260596119688891E-2</v>
      </c>
      <c r="F2123" s="16">
        <f t="shared" ca="1" si="67"/>
        <v>2.6935220746890525</v>
      </c>
    </row>
    <row r="2124" spans="5:6" x14ac:dyDescent="0.25">
      <c r="E2124" s="16">
        <f t="shared" ca="1" si="66"/>
        <v>9.6827651154219097E-2</v>
      </c>
      <c r="F2124" s="16">
        <f t="shared" ca="1" si="67"/>
        <v>5.4748151401890155</v>
      </c>
    </row>
    <row r="2125" spans="5:6" x14ac:dyDescent="0.25">
      <c r="E2125" s="16">
        <f t="shared" ca="1" si="66"/>
        <v>0.15649822959740844</v>
      </c>
      <c r="F2125" s="16">
        <f t="shared" ca="1" si="67"/>
        <v>7.3231862034548989</v>
      </c>
    </row>
    <row r="2126" spans="5:6" x14ac:dyDescent="0.25">
      <c r="E2126" s="16">
        <f t="shared" ca="1" si="66"/>
        <v>3.4867081507615083E-2</v>
      </c>
      <c r="F2126" s="16">
        <f t="shared" ca="1" si="67"/>
        <v>3.2751591355085234</v>
      </c>
    </row>
    <row r="2127" spans="5:6" x14ac:dyDescent="0.25">
      <c r="E2127" s="16">
        <f t="shared" ca="1" si="66"/>
        <v>0.36383660004447904</v>
      </c>
      <c r="F2127" s="16">
        <f t="shared" ca="1" si="67"/>
        <v>14.179221874143732</v>
      </c>
    </row>
    <row r="2128" spans="5:6" x14ac:dyDescent="0.25">
      <c r="E2128" s="16">
        <f t="shared" ca="1" si="66"/>
        <v>0.57827592689114216</v>
      </c>
      <c r="F2128" s="16">
        <f t="shared" ca="1" si="67"/>
        <v>24.470904413463661</v>
      </c>
    </row>
    <row r="2129" spans="5:6" x14ac:dyDescent="0.25">
      <c r="E2129" s="16">
        <f t="shared" ca="1" si="66"/>
        <v>0.91058698044999664</v>
      </c>
      <c r="F2129" s="16">
        <f t="shared" ca="1" si="67"/>
        <v>77.044135740207366</v>
      </c>
    </row>
    <row r="2130" spans="5:6" x14ac:dyDescent="0.25">
      <c r="E2130" s="16">
        <f t="shared" ca="1" si="66"/>
        <v>0.43083783689186739</v>
      </c>
      <c r="F2130" s="16">
        <f t="shared" ca="1" si="67"/>
        <v>16.873738901352525</v>
      </c>
    </row>
    <row r="2131" spans="5:6" x14ac:dyDescent="0.25">
      <c r="E2131" s="16">
        <f t="shared" ca="1" si="66"/>
        <v>0.13062489593107784</v>
      </c>
      <c r="F2131" s="16">
        <f t="shared" ca="1" si="67"/>
        <v>6.5309860332764309</v>
      </c>
    </row>
    <row r="2132" spans="5:6" x14ac:dyDescent="0.25">
      <c r="E2132" s="16">
        <f t="shared" ca="1" si="66"/>
        <v>0.3451178359685585</v>
      </c>
      <c r="F2132" s="16">
        <f t="shared" ca="1" si="67"/>
        <v>13.48347335020568</v>
      </c>
    </row>
    <row r="2133" spans="5:6" x14ac:dyDescent="0.25">
      <c r="E2133" s="16">
        <f t="shared" ca="1" si="66"/>
        <v>0.82598295000403399</v>
      </c>
      <c r="F2133" s="16">
        <f t="shared" ca="1" si="67"/>
        <v>51.3368755933054</v>
      </c>
    </row>
    <row r="2134" spans="5:6" x14ac:dyDescent="0.25">
      <c r="E2134" s="16">
        <f t="shared" ca="1" si="66"/>
        <v>0.15296596369170379</v>
      </c>
      <c r="F2134" s="16">
        <f t="shared" ca="1" si="67"/>
        <v>7.2153060369791575</v>
      </c>
    </row>
    <row r="2135" spans="5:6" x14ac:dyDescent="0.25">
      <c r="E2135" s="16">
        <f t="shared" ca="1" si="66"/>
        <v>0.75264888029826615</v>
      </c>
      <c r="F2135" s="16">
        <f t="shared" ca="1" si="67"/>
        <v>39.759509202728957</v>
      </c>
    </row>
    <row r="2136" spans="5:6" x14ac:dyDescent="0.25">
      <c r="E2136" s="16">
        <f t="shared" ca="1" si="66"/>
        <v>6.460402397565923E-2</v>
      </c>
      <c r="F2136" s="16">
        <f t="shared" ca="1" si="67"/>
        <v>4.4051209464994283</v>
      </c>
    </row>
    <row r="2137" spans="5:6" x14ac:dyDescent="0.25">
      <c r="E2137" s="16">
        <f t="shared" ca="1" si="66"/>
        <v>0.97964236168803587</v>
      </c>
      <c r="F2137" s="16">
        <f t="shared" ca="1" si="67"/>
        <v>155.46456959226822</v>
      </c>
    </row>
    <row r="2138" spans="5:6" x14ac:dyDescent="0.25">
      <c r="E2138" s="16">
        <f t="shared" ca="1" si="66"/>
        <v>0.32311888012567358</v>
      </c>
      <c r="F2138" s="16">
        <f t="shared" ca="1" si="67"/>
        <v>12.692420509625132</v>
      </c>
    </row>
    <row r="2139" spans="5:6" x14ac:dyDescent="0.25">
      <c r="E2139" s="16">
        <f t="shared" ca="1" si="66"/>
        <v>0.3212895932946529</v>
      </c>
      <c r="F2139" s="16">
        <f t="shared" ca="1" si="67"/>
        <v>12.627845120853232</v>
      </c>
    </row>
    <row r="2140" spans="5:6" x14ac:dyDescent="0.25">
      <c r="E2140" s="16">
        <f t="shared" ca="1" si="66"/>
        <v>0.34449598901610468</v>
      </c>
      <c r="F2140" s="16">
        <f t="shared" ca="1" si="67"/>
        <v>13.460730517013639</v>
      </c>
    </row>
    <row r="2141" spans="5:6" x14ac:dyDescent="0.25">
      <c r="E2141" s="16">
        <f t="shared" ca="1" si="66"/>
        <v>0.71846258787146766</v>
      </c>
      <c r="F2141" s="16">
        <f t="shared" ca="1" si="67"/>
        <v>35.811905753058213</v>
      </c>
    </row>
    <row r="2142" spans="5:6" x14ac:dyDescent="0.25">
      <c r="E2142" s="16">
        <f t="shared" ca="1" si="66"/>
        <v>0.90294703239556318</v>
      </c>
      <c r="F2142" s="16">
        <f t="shared" ca="1" si="67"/>
        <v>73.59139296839875</v>
      </c>
    </row>
    <row r="2143" spans="5:6" x14ac:dyDescent="0.25">
      <c r="E2143" s="16">
        <f t="shared" ca="1" si="66"/>
        <v>0.69031745190932747</v>
      </c>
      <c r="F2143" s="16">
        <f t="shared" ca="1" si="67"/>
        <v>33.008013713570648</v>
      </c>
    </row>
    <row r="2144" spans="5:6" x14ac:dyDescent="0.25">
      <c r="E2144" s="16">
        <f t="shared" ca="1" si="66"/>
        <v>0.77597196918589617</v>
      </c>
      <c r="F2144" s="16">
        <f t="shared" ca="1" si="67"/>
        <v>42.89090711047028</v>
      </c>
    </row>
    <row r="2145" spans="5:6" x14ac:dyDescent="0.25">
      <c r="E2145" s="16">
        <f t="shared" ca="1" si="66"/>
        <v>0.38169571331747676</v>
      </c>
      <c r="F2145" s="16">
        <f t="shared" ca="1" si="67"/>
        <v>14.864409756563941</v>
      </c>
    </row>
    <row r="2146" spans="5:6" x14ac:dyDescent="0.25">
      <c r="E2146" s="16">
        <f t="shared" ca="1" si="66"/>
        <v>0.21973549371521472</v>
      </c>
      <c r="F2146" s="16">
        <f t="shared" ca="1" si="67"/>
        <v>9.2712031199389635</v>
      </c>
    </row>
    <row r="2147" spans="5:6" x14ac:dyDescent="0.25">
      <c r="E2147" s="16">
        <f t="shared" ca="1" si="66"/>
        <v>0.15352765806410573</v>
      </c>
      <c r="F2147" s="16">
        <f t="shared" ca="1" si="67"/>
        <v>7.2324628767973653</v>
      </c>
    </row>
    <row r="2148" spans="5:6" x14ac:dyDescent="0.25">
      <c r="E2148" s="16">
        <f t="shared" ca="1" si="66"/>
        <v>0.42327126328561582</v>
      </c>
      <c r="F2148" s="16">
        <f t="shared" ca="1" si="67"/>
        <v>16.551359257883437</v>
      </c>
    </row>
    <row r="2149" spans="5:6" x14ac:dyDescent="0.25">
      <c r="E2149" s="16">
        <f t="shared" ca="1" si="66"/>
        <v>0.11872225438836936</v>
      </c>
      <c r="F2149" s="16">
        <f t="shared" ca="1" si="67"/>
        <v>6.16323399431956</v>
      </c>
    </row>
    <row r="2150" spans="5:6" x14ac:dyDescent="0.25">
      <c r="E2150" s="16">
        <f t="shared" ca="1" si="66"/>
        <v>0.90737904523701907</v>
      </c>
      <c r="F2150" s="16">
        <f t="shared" ca="1" si="67"/>
        <v>75.549395946743218</v>
      </c>
    </row>
    <row r="2151" spans="5:6" x14ac:dyDescent="0.25">
      <c r="E2151" s="16">
        <f t="shared" ca="1" si="66"/>
        <v>0.91017987221107854</v>
      </c>
      <c r="F2151" s="16">
        <f t="shared" ca="1" si="67"/>
        <v>76.850617773368455</v>
      </c>
    </row>
    <row r="2152" spans="5:6" x14ac:dyDescent="0.25">
      <c r="E2152" s="16">
        <f t="shared" ca="1" si="66"/>
        <v>0.61182108384058664</v>
      </c>
      <c r="F2152" s="16">
        <f t="shared" ca="1" si="67"/>
        <v>26.684118360995978</v>
      </c>
    </row>
    <row r="2153" spans="5:6" x14ac:dyDescent="0.25">
      <c r="E2153" s="16">
        <f t="shared" ca="1" si="66"/>
        <v>0.1430108809274897</v>
      </c>
      <c r="F2153" s="16">
        <f t="shared" ca="1" si="67"/>
        <v>6.9109738095990592</v>
      </c>
    </row>
    <row r="2154" spans="5:6" x14ac:dyDescent="0.25">
      <c r="E2154" s="16">
        <f t="shared" ca="1" si="66"/>
        <v>0.26266079542471121</v>
      </c>
      <c r="F2154" s="16">
        <f t="shared" ca="1" si="67"/>
        <v>10.642295477710269</v>
      </c>
    </row>
    <row r="2155" spans="5:6" x14ac:dyDescent="0.25">
      <c r="E2155" s="16">
        <f t="shared" ca="1" si="66"/>
        <v>0.54178179189566067</v>
      </c>
      <c r="F2155" s="16">
        <f t="shared" ca="1" si="67"/>
        <v>22.307515066611398</v>
      </c>
    </row>
    <row r="2156" spans="5:6" x14ac:dyDescent="0.25">
      <c r="E2156" s="16">
        <f t="shared" ca="1" si="66"/>
        <v>0.22109040289504667</v>
      </c>
      <c r="F2156" s="16">
        <f t="shared" ca="1" si="67"/>
        <v>9.3136791619726473</v>
      </c>
    </row>
    <row r="2157" spans="5:6" x14ac:dyDescent="0.25">
      <c r="E2157" s="16">
        <f t="shared" ca="1" si="66"/>
        <v>0.10922378232044261</v>
      </c>
      <c r="F2157" s="16">
        <f t="shared" ca="1" si="67"/>
        <v>5.866940836678542</v>
      </c>
    </row>
    <row r="2158" spans="5:6" x14ac:dyDescent="0.25">
      <c r="E2158" s="16">
        <f t="shared" ca="1" si="66"/>
        <v>0.60781534102217905</v>
      </c>
      <c r="F2158" s="16">
        <f t="shared" ca="1" si="67"/>
        <v>26.407011347817676</v>
      </c>
    </row>
    <row r="2159" spans="5:6" x14ac:dyDescent="0.25">
      <c r="E2159" s="16">
        <f t="shared" ca="1" si="66"/>
        <v>0.55704177432462532</v>
      </c>
      <c r="F2159" s="16">
        <f t="shared" ca="1" si="67"/>
        <v>23.184251433653863</v>
      </c>
    </row>
    <row r="2160" spans="5:6" x14ac:dyDescent="0.25">
      <c r="E2160" s="16">
        <f t="shared" ca="1" si="66"/>
        <v>0.77647497628809448</v>
      </c>
      <c r="F2160" s="16">
        <f t="shared" ca="1" si="67"/>
        <v>42.963126579355198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theme="8" tint="-0.249977111117893"/>
  </sheetPr>
  <dimension ref="B2:AJ2002"/>
  <sheetViews>
    <sheetView zoomScale="80" zoomScaleNormal="80" workbookViewId="0">
      <selection activeCell="P3" sqref="P3"/>
    </sheetView>
  </sheetViews>
  <sheetFormatPr baseColWidth="10" defaultRowHeight="15" x14ac:dyDescent="0.25"/>
  <cols>
    <col min="1" max="1" width="2.85546875" style="8" customWidth="1"/>
    <col min="2" max="8" width="11.42578125" style="8"/>
    <col min="9" max="9" width="4.85546875" style="8" customWidth="1"/>
    <col min="10" max="10" width="8.85546875" style="8" bestFit="1" customWidth="1"/>
    <col min="11" max="11" width="7.7109375" style="8" customWidth="1"/>
    <col min="12" max="12" width="8.7109375" style="8" bestFit="1" customWidth="1"/>
    <col min="13" max="13" width="4" style="8" customWidth="1"/>
    <col min="14" max="16" width="11.42578125" style="8"/>
    <col min="17" max="17" width="7" style="8" customWidth="1"/>
    <col min="18" max="18" width="11.7109375" style="8" bestFit="1" customWidth="1"/>
    <col min="19" max="19" width="17.7109375" style="8" bestFit="1" customWidth="1"/>
    <col min="20" max="20" width="8.42578125" style="8" customWidth="1"/>
    <col min="21" max="21" width="3.85546875" style="8" customWidth="1"/>
    <col min="22" max="22" width="3.28515625" style="13" customWidth="1"/>
    <col min="23" max="23" width="4.140625" style="8" customWidth="1"/>
    <col min="24" max="24" width="11.42578125" style="8"/>
    <col min="25" max="25" width="3.85546875" style="8" customWidth="1"/>
    <col min="26" max="26" width="8" style="8" customWidth="1"/>
    <col min="27" max="27" width="10" style="8" customWidth="1"/>
    <col min="28" max="29" width="11.42578125" style="8"/>
    <col min="30" max="30" width="11.42578125" style="10"/>
    <col min="31" max="35" width="11.42578125" style="8"/>
    <col min="36" max="36" width="16.140625" style="8" customWidth="1"/>
    <col min="37" max="16384" width="11.42578125" style="8"/>
  </cols>
  <sheetData>
    <row r="2" spans="2:36" x14ac:dyDescent="0.25">
      <c r="B2" s="106" t="s">
        <v>30</v>
      </c>
      <c r="C2" s="106"/>
      <c r="D2" s="106"/>
      <c r="E2" s="106"/>
      <c r="F2" s="106"/>
      <c r="G2" s="106"/>
      <c r="H2" s="106"/>
      <c r="J2" s="106" t="s">
        <v>31</v>
      </c>
      <c r="K2" s="106"/>
      <c r="L2" s="106"/>
      <c r="N2" s="6" t="s">
        <v>32</v>
      </c>
      <c r="O2" s="6" t="s">
        <v>13</v>
      </c>
      <c r="P2" s="6" t="s">
        <v>33</v>
      </c>
      <c r="R2" s="5" t="s">
        <v>15</v>
      </c>
      <c r="S2" s="5" t="s">
        <v>16</v>
      </c>
      <c r="T2" s="5" t="s">
        <v>17</v>
      </c>
      <c r="X2" s="5" t="s">
        <v>39</v>
      </c>
      <c r="Z2" s="8" t="s">
        <v>40</v>
      </c>
      <c r="AA2" s="8">
        <v>0.53839999999999999</v>
      </c>
    </row>
    <row r="3" spans="2:36" x14ac:dyDescent="0.25">
      <c r="B3" s="107"/>
      <c r="C3" s="107"/>
      <c r="D3" s="107"/>
      <c r="E3" s="107"/>
      <c r="F3" s="107"/>
      <c r="G3" s="107"/>
      <c r="H3" s="107"/>
      <c r="J3" s="7" t="s">
        <v>34</v>
      </c>
      <c r="K3" s="7"/>
      <c r="L3" s="7">
        <v>100</v>
      </c>
      <c r="N3" s="7">
        <v>1</v>
      </c>
      <c r="O3" s="7">
        <f t="shared" ref="O3:O67" ca="1" si="0">RAND()</f>
        <v>0.75650594887593703</v>
      </c>
      <c r="P3" s="20">
        <f ca="1">(($L$4*(EXP((_xlfn.NORM.S.INV(O3)-$L$5)/$L$6)))/(1+EXP((_xlfn.NORM.S.INV(O3)-$L$5)/$L$6)))+$L$3</f>
        <v>675.92292375394993</v>
      </c>
      <c r="R3" s="7" t="s">
        <v>19</v>
      </c>
      <c r="S3" s="7">
        <f ca="1">AVERAGE(P3:P2002)</f>
        <v>590.08243759447373</v>
      </c>
      <c r="T3" s="7"/>
      <c r="X3" s="12">
        <v>740.14840611726697</v>
      </c>
      <c r="AE3" s="8">
        <v>1</v>
      </c>
      <c r="AF3" s="12">
        <v>119894.5</v>
      </c>
      <c r="AG3" s="8">
        <f>AE3/2000</f>
        <v>5.0000000000000001E-4</v>
      </c>
      <c r="AI3" s="8" t="s">
        <v>54</v>
      </c>
      <c r="AJ3" s="8">
        <f>AC5-AC7-2*AC6</f>
        <v>-1581.7552810475459</v>
      </c>
    </row>
    <row r="4" spans="2:36" x14ac:dyDescent="0.25">
      <c r="B4" s="107"/>
      <c r="C4" s="107"/>
      <c r="D4" s="107"/>
      <c r="E4" s="107"/>
      <c r="F4" s="107"/>
      <c r="G4" s="107"/>
      <c r="H4" s="107"/>
      <c r="J4" s="7" t="s">
        <v>35</v>
      </c>
      <c r="K4" s="7"/>
      <c r="L4" s="7">
        <v>1000</v>
      </c>
      <c r="N4" s="7">
        <v>2</v>
      </c>
      <c r="O4" s="7">
        <f t="shared" ca="1" si="0"/>
        <v>8.1155502573593719E-2</v>
      </c>
      <c r="P4" s="20">
        <f t="shared" ref="P4:P67" ca="1" si="1">(($L$4*(EXP((_xlfn.NORM.S.INV(O4)-$L$5)/$L$6)))/(1+EXP((_xlfn.NORM.S.INV(O4)-$L$5)/$L$6)))+$L$3</f>
        <v>422.96793745299618</v>
      </c>
      <c r="R4" s="7" t="s">
        <v>21</v>
      </c>
      <c r="S4" s="7">
        <f ca="1">_xlfn.VAR.S(P3:P2002)</f>
        <v>14717.541762534411</v>
      </c>
      <c r="T4" s="7"/>
      <c r="X4" s="12">
        <v>608.72655751151012</v>
      </c>
      <c r="Z4" s="8">
        <v>-3</v>
      </c>
      <c r="AA4" s="8" t="s">
        <v>33</v>
      </c>
      <c r="AB4" s="8">
        <f>NORMSDIST(Z4*$AA$2)</f>
        <v>5.3133695284313019E-2</v>
      </c>
      <c r="AC4" s="8">
        <f>_xlfn.PERCENTILE.EXC($X$3:$X$2002,AB4)</f>
        <v>404.23184750571176</v>
      </c>
      <c r="AE4" s="8">
        <v>2</v>
      </c>
      <c r="AF4" s="12">
        <v>123500.7</v>
      </c>
      <c r="AG4" s="8">
        <f t="shared" ref="AG4:AG67" si="2">AE4/2000</f>
        <v>1E-3</v>
      </c>
      <c r="AI4" s="8" t="s">
        <v>55</v>
      </c>
      <c r="AJ4" s="8">
        <f>AC6^2-AC5*AC7</f>
        <v>23517.333287819172</v>
      </c>
    </row>
    <row r="5" spans="2:36" x14ac:dyDescent="0.25">
      <c r="B5" s="107"/>
      <c r="C5" s="107"/>
      <c r="D5" s="107"/>
      <c r="E5" s="107"/>
      <c r="F5" s="107"/>
      <c r="G5" s="107"/>
      <c r="H5" s="107"/>
      <c r="J5" s="7" t="s">
        <v>1</v>
      </c>
      <c r="K5" s="7"/>
      <c r="L5" s="7">
        <v>8.2989999999999994E-2</v>
      </c>
      <c r="N5" s="7">
        <v>3</v>
      </c>
      <c r="O5" s="7">
        <f t="shared" ca="1" si="0"/>
        <v>0.41358913787253238</v>
      </c>
      <c r="P5" s="20">
        <f t="shared" ca="1" si="1"/>
        <v>562.40708432177257</v>
      </c>
      <c r="R5" s="7" t="s">
        <v>22</v>
      </c>
      <c r="S5" s="7">
        <f ca="1">_xlfn.STDEV.S(P3:P2002)</f>
        <v>121.31587597068412</v>
      </c>
      <c r="T5" s="7"/>
      <c r="X5" s="12">
        <v>558.18442676263896</v>
      </c>
      <c r="Z5" s="8">
        <v>-1</v>
      </c>
      <c r="AA5" s="8" t="s">
        <v>41</v>
      </c>
      <c r="AB5" s="8">
        <f>NORMSDIST(Z5*$AA$2)</f>
        <v>0.29515046318931154</v>
      </c>
      <c r="AC5" s="8">
        <f>_xlfn.PERCENTILE.EXC($X$3:$X$2002,AB5)</f>
        <v>526.99255343850598</v>
      </c>
      <c r="AE5" s="8">
        <v>3</v>
      </c>
      <c r="AF5" s="12">
        <v>123968.5</v>
      </c>
      <c r="AG5" s="8">
        <f t="shared" si="2"/>
        <v>1.5E-3</v>
      </c>
      <c r="AI5" s="8" t="s">
        <v>56</v>
      </c>
      <c r="AJ5" s="8">
        <f>2*AC5*AC6*AC7-((AC5+AC7)*(AC6^2))</f>
        <v>-26610760.088545322</v>
      </c>
    </row>
    <row r="6" spans="2:36" x14ac:dyDescent="0.25">
      <c r="B6" s="107"/>
      <c r="C6" s="107"/>
      <c r="D6" s="107"/>
      <c r="E6" s="107"/>
      <c r="F6" s="107"/>
      <c r="G6" s="107"/>
      <c r="H6" s="107"/>
      <c r="J6" s="7" t="s">
        <v>36</v>
      </c>
      <c r="K6" s="7"/>
      <c r="L6" s="7">
        <v>2</v>
      </c>
      <c r="N6" s="7">
        <v>4</v>
      </c>
      <c r="O6" s="7">
        <f t="shared" ca="1" si="0"/>
        <v>0.72564054897344465</v>
      </c>
      <c r="P6" s="20">
        <f t="shared" ca="1" si="1"/>
        <v>664.22952662912019</v>
      </c>
      <c r="R6" s="7" t="s">
        <v>23</v>
      </c>
      <c r="S6" s="7">
        <f ca="1">SKEW(P3:P2002)</f>
        <v>4.9476978365682857E-2</v>
      </c>
      <c r="T6" s="7"/>
      <c r="X6" s="12">
        <v>828.57616192448688</v>
      </c>
      <c r="Z6" s="8">
        <v>1</v>
      </c>
      <c r="AA6" s="8" t="s">
        <v>42</v>
      </c>
      <c r="AB6" s="8">
        <f>NORMSDIST(Z6*$AA$2)</f>
        <v>0.7048495368106884</v>
      </c>
      <c r="AC6" s="8">
        <f>_xlfn.PERCENTILE.EXC($X$3:$X$2002,AB6)</f>
        <v>661.50771602767304</v>
      </c>
      <c r="AE6" s="8">
        <v>4</v>
      </c>
      <c r="AF6" s="12">
        <v>124764</v>
      </c>
      <c r="AG6" s="8">
        <f t="shared" si="2"/>
        <v>2E-3</v>
      </c>
      <c r="AI6" s="8" t="s">
        <v>57</v>
      </c>
      <c r="AJ6" s="8">
        <f>AC4+AC6-2*AC5</f>
        <v>11.754456656372895</v>
      </c>
    </row>
    <row r="7" spans="2:36" x14ac:dyDescent="0.25">
      <c r="B7" s="107"/>
      <c r="C7" s="107"/>
      <c r="D7" s="107"/>
      <c r="E7" s="107"/>
      <c r="F7" s="107"/>
      <c r="G7" s="107"/>
      <c r="H7" s="107"/>
      <c r="N7" s="7">
        <v>5</v>
      </c>
      <c r="O7" s="7">
        <f t="shared" ca="1" si="0"/>
        <v>0.68557206101346257</v>
      </c>
      <c r="P7" s="20">
        <f t="shared" ca="1" si="1"/>
        <v>649.87704473579265</v>
      </c>
      <c r="R7" s="7" t="s">
        <v>24</v>
      </c>
      <c r="S7" s="8">
        <f ca="1">S20/(S5^4)</f>
        <v>2.5671608516444833</v>
      </c>
      <c r="T7" s="7"/>
      <c r="X7" s="12">
        <v>517.63571391005087</v>
      </c>
      <c r="Z7" s="8">
        <v>3</v>
      </c>
      <c r="AA7" s="8" t="s">
        <v>43</v>
      </c>
      <c r="AB7" s="8">
        <f>NORMSDIST(Z7*$AA$2)</f>
        <v>0.946866304715687</v>
      </c>
      <c r="AC7" s="8">
        <f>_xlfn.PERCENTILE.EXC($X$3:$X$2002,AB7)</f>
        <v>785.73240243070563</v>
      </c>
      <c r="AE7" s="8">
        <v>5</v>
      </c>
      <c r="AF7" s="12">
        <v>124951.4</v>
      </c>
      <c r="AG7" s="8">
        <f t="shared" si="2"/>
        <v>2.5000000000000001E-3</v>
      </c>
      <c r="AI7" s="8" t="s">
        <v>58</v>
      </c>
      <c r="AJ7" s="8">
        <f>AC5^2-AC4*AC6</f>
        <v>10318.665190486587</v>
      </c>
    </row>
    <row r="8" spans="2:36" x14ac:dyDescent="0.25">
      <c r="B8" s="107"/>
      <c r="C8" s="107"/>
      <c r="D8" s="107"/>
      <c r="E8" s="107"/>
      <c r="F8" s="107"/>
      <c r="G8" s="107"/>
      <c r="H8" s="107"/>
      <c r="K8" s="8">
        <f ca="1">MIN(P3:P2002)</f>
        <v>282.87413484222816</v>
      </c>
      <c r="N8" s="7">
        <v>6</v>
      </c>
      <c r="O8" s="7">
        <f t="shared" ca="1" si="0"/>
        <v>4.11634097071093E-2</v>
      </c>
      <c r="P8" s="20">
        <f t="shared" ca="1" si="1"/>
        <v>386.96586806175998</v>
      </c>
      <c r="R8" s="7" t="s">
        <v>25</v>
      </c>
      <c r="S8" s="7"/>
      <c r="T8" s="7"/>
      <c r="X8" s="12">
        <v>606.45862257692443</v>
      </c>
      <c r="AE8" s="8">
        <v>6</v>
      </c>
      <c r="AF8" s="12">
        <v>125029.3</v>
      </c>
      <c r="AG8" s="8">
        <f t="shared" si="2"/>
        <v>3.0000000000000001E-3</v>
      </c>
      <c r="AI8" s="8" t="s">
        <v>59</v>
      </c>
      <c r="AJ8" s="8">
        <f>2*AC4*AC5*AC6-(AC4+AC6)*(AC5^2)</f>
        <v>-14140180.670073032</v>
      </c>
    </row>
    <row r="9" spans="2:36" x14ac:dyDescent="0.25">
      <c r="B9" s="107"/>
      <c r="C9" s="107"/>
      <c r="D9" s="107"/>
      <c r="E9" s="107"/>
      <c r="F9" s="107"/>
      <c r="G9" s="107"/>
      <c r="H9" s="107"/>
      <c r="K9" s="8">
        <f ca="1">MAX(P3:P2002)</f>
        <v>956.71525468292793</v>
      </c>
      <c r="N9" s="7">
        <v>7</v>
      </c>
      <c r="O9" s="7">
        <f t="shared" ca="1" si="0"/>
        <v>8.5137529751730723E-2</v>
      </c>
      <c r="P9" s="20">
        <f t="shared" ca="1" si="1"/>
        <v>425.8192954205727</v>
      </c>
      <c r="X9" s="12">
        <v>672.38894380666272</v>
      </c>
      <c r="Z9" s="8" t="s">
        <v>44</v>
      </c>
      <c r="AA9" s="8" t="s">
        <v>45</v>
      </c>
      <c r="AB9" s="8">
        <f>AC7-AC6</f>
        <v>124.22468640303259</v>
      </c>
      <c r="AE9" s="8">
        <v>7</v>
      </c>
      <c r="AF9" s="12">
        <v>125305.7</v>
      </c>
      <c r="AG9" s="8">
        <f t="shared" si="2"/>
        <v>3.5000000000000001E-3</v>
      </c>
      <c r="AI9" s="8" t="s">
        <v>60</v>
      </c>
      <c r="AJ9" s="8">
        <f>(AJ5*AJ6-AJ3*AJ7)/(AJ4*AJ6-AJ3*AJ7)</f>
        <v>-17.861957377668247</v>
      </c>
    </row>
    <row r="10" spans="2:36" x14ac:dyDescent="0.25">
      <c r="B10" s="107"/>
      <c r="C10" s="107"/>
      <c r="D10" s="107"/>
      <c r="E10" s="107"/>
      <c r="F10" s="107"/>
      <c r="G10" s="107"/>
      <c r="H10" s="107"/>
      <c r="N10" s="7">
        <v>8</v>
      </c>
      <c r="O10" s="7">
        <f t="shared" ca="1" si="0"/>
        <v>0.39554510547401422</v>
      </c>
      <c r="P10" s="20">
        <f t="shared" ca="1" si="1"/>
        <v>556.62366358525935</v>
      </c>
      <c r="R10" s="96" t="s">
        <v>26</v>
      </c>
      <c r="S10" s="96"/>
      <c r="X10" s="12">
        <v>651.78162824047354</v>
      </c>
      <c r="Z10" s="8" t="s">
        <v>46</v>
      </c>
      <c r="AA10" s="8" t="s">
        <v>47</v>
      </c>
      <c r="AB10" s="8">
        <f>AC5-AC4</f>
        <v>122.76070593279422</v>
      </c>
      <c r="AE10" s="8">
        <v>8</v>
      </c>
      <c r="AF10" s="12">
        <v>126511.7</v>
      </c>
      <c r="AG10" s="8">
        <f t="shared" si="2"/>
        <v>4.0000000000000001E-3</v>
      </c>
      <c r="AI10" s="8" t="s">
        <v>61</v>
      </c>
      <c r="AJ10" s="8">
        <f>(AJ5*AJ7-AJ4*AJ8)/(AJ4*AJ6-AJ3*AJ7)</f>
        <v>3491.4863143536172</v>
      </c>
    </row>
    <row r="11" spans="2:36" x14ac:dyDescent="0.25">
      <c r="B11" s="107"/>
      <c r="C11" s="107"/>
      <c r="D11" s="107"/>
      <c r="E11" s="107"/>
      <c r="F11" s="107"/>
      <c r="G11" s="107"/>
      <c r="H11" s="107"/>
      <c r="N11" s="7">
        <v>9</v>
      </c>
      <c r="O11" s="7">
        <f t="shared" ca="1" si="0"/>
        <v>0.73427013151875198</v>
      </c>
      <c r="P11" s="20">
        <f t="shared" ca="1" si="1"/>
        <v>667.43525256079067</v>
      </c>
      <c r="R11" s="7"/>
      <c r="S11" s="7">
        <f ca="1">SUMPRODUCT(P3:P2002)/COUNT(P3:P2160)</f>
        <v>590.08243759447373</v>
      </c>
      <c r="X11" s="12">
        <v>699.46189005558892</v>
      </c>
      <c r="Z11" s="8" t="s">
        <v>48</v>
      </c>
      <c r="AA11" s="8" t="s">
        <v>49</v>
      </c>
      <c r="AB11" s="8">
        <f>AC6-AC5</f>
        <v>134.51516258916706</v>
      </c>
      <c r="AE11" s="8">
        <v>9</v>
      </c>
      <c r="AF11" s="12">
        <v>126777.60000000001</v>
      </c>
      <c r="AG11" s="8">
        <f t="shared" si="2"/>
        <v>4.4999999999999997E-3</v>
      </c>
    </row>
    <row r="12" spans="2:36" x14ac:dyDescent="0.25">
      <c r="B12" s="106" t="s">
        <v>37</v>
      </c>
      <c r="C12" s="106"/>
      <c r="D12" s="106"/>
      <c r="E12" s="106"/>
      <c r="F12" s="106"/>
      <c r="G12" s="106"/>
      <c r="H12" s="106"/>
      <c r="K12" s="8">
        <f ca="1">K9-K8</f>
        <v>673.84111984069978</v>
      </c>
      <c r="N12" s="7">
        <v>10</v>
      </c>
      <c r="O12" s="7">
        <f t="shared" ca="1" si="0"/>
        <v>0.21107334147889945</v>
      </c>
      <c r="P12" s="20">
        <f t="shared" ca="1" si="1"/>
        <v>491.06296914481419</v>
      </c>
      <c r="R12" s="7"/>
      <c r="S12" s="7">
        <f ca="1">SUMPRODUCT(P3:P2002,P3:P2002)/COUNT(P3:P2002)</f>
        <v>362907.4661490891</v>
      </c>
      <c r="X12" s="12">
        <v>422.11209436989907</v>
      </c>
      <c r="Z12" s="8" t="s">
        <v>57</v>
      </c>
      <c r="AA12" s="8" t="s">
        <v>64</v>
      </c>
      <c r="AB12" s="8">
        <f>AB9*AB10/AB11^2</f>
        <v>0.84280053852468084</v>
      </c>
      <c r="AE12" s="8">
        <v>10</v>
      </c>
      <c r="AF12" s="12">
        <v>126831.5</v>
      </c>
      <c r="AG12" s="8">
        <f t="shared" si="2"/>
        <v>5.0000000000000001E-3</v>
      </c>
      <c r="AI12" s="8" t="s">
        <v>51</v>
      </c>
      <c r="AJ12" s="8">
        <f>-(AJ9/2)-SQRT((AJ9^2)/4)</f>
        <v>0</v>
      </c>
    </row>
    <row r="13" spans="2:36" x14ac:dyDescent="0.25">
      <c r="B13" s="107"/>
      <c r="C13" s="107"/>
      <c r="D13" s="107"/>
      <c r="E13" s="107"/>
      <c r="F13" s="107"/>
      <c r="G13" s="107"/>
      <c r="H13" s="107"/>
      <c r="K13" s="8">
        <f ca="1">K12/(4*S5)</f>
        <v>1.3886086929041606</v>
      </c>
      <c r="N13" s="7">
        <v>11</v>
      </c>
      <c r="O13" s="7">
        <f t="shared" ca="1" si="0"/>
        <v>8.5136640337787006E-2</v>
      </c>
      <c r="P13" s="20">
        <f t="shared" ca="1" si="1"/>
        <v>425.81866841961801</v>
      </c>
      <c r="R13" s="7"/>
      <c r="S13" s="7">
        <f ca="1">SUMPRODUCT(P3:P2002,P3:P2002,P3:P2002)/COUNT(P3:P2002)</f>
        <v>231593970.78875509</v>
      </c>
      <c r="X13" s="12">
        <v>480.33163898761268</v>
      </c>
      <c r="AE13" s="8">
        <v>11</v>
      </c>
      <c r="AF13" s="12">
        <v>127020.5</v>
      </c>
      <c r="AG13" s="8">
        <f t="shared" si="2"/>
        <v>5.4999999999999997E-3</v>
      </c>
      <c r="AI13" s="8" t="s">
        <v>50</v>
      </c>
      <c r="AJ13" s="8">
        <f>2-SQRT((AJ9^2)/4)</f>
        <v>-6.9309786888341236</v>
      </c>
    </row>
    <row r="14" spans="2:36" x14ac:dyDescent="0.25">
      <c r="B14" s="107"/>
      <c r="C14" s="107"/>
      <c r="D14" s="107"/>
      <c r="E14" s="107"/>
      <c r="F14" s="107"/>
      <c r="G14" s="107"/>
      <c r="H14" s="107"/>
      <c r="N14" s="7">
        <v>12</v>
      </c>
      <c r="O14" s="7">
        <f t="shared" ca="1" si="0"/>
        <v>0.89172149776421861</v>
      </c>
      <c r="P14" s="20">
        <f t="shared" ca="1" si="1"/>
        <v>740.23231656801852</v>
      </c>
      <c r="R14" s="7"/>
      <c r="S14" s="7">
        <f ca="1">SUMPRODUCT(P3:P2002,P3:P2002,P3:P2002,P3:P2002)/COUNT(P3:P2002)</f>
        <v>152737883286.18222</v>
      </c>
      <c r="X14" s="12">
        <v>522.69263295214841</v>
      </c>
      <c r="Z14" s="8" t="s">
        <v>51</v>
      </c>
      <c r="AA14" s="8">
        <f>((AC6+AC5)/2)-(AA15/2)+((AB11*(AB11/AB10-AB11/AB9))/(2*(((AB11^2)/(AB10*AB9))-1)))</f>
        <v>143.68401976595626</v>
      </c>
      <c r="AE14" s="8">
        <v>12</v>
      </c>
      <c r="AF14" s="12">
        <v>127357.5</v>
      </c>
      <c r="AG14" s="8">
        <f t="shared" si="2"/>
        <v>6.0000000000000001E-3</v>
      </c>
      <c r="AI14" s="8" t="s">
        <v>53</v>
      </c>
      <c r="AJ14" s="8" t="e">
        <f>AB4-AJ15*LN((AC4-AJ12)/(AJ13+AJ12-AC4))</f>
        <v>#NUM!</v>
      </c>
    </row>
    <row r="15" spans="2:36" x14ac:dyDescent="0.25">
      <c r="B15" s="107"/>
      <c r="C15" s="107"/>
      <c r="D15" s="107"/>
      <c r="E15" s="107"/>
      <c r="F15" s="107"/>
      <c r="G15" s="107"/>
      <c r="H15" s="107"/>
      <c r="N15" s="7">
        <v>13</v>
      </c>
      <c r="O15" s="7">
        <f t="shared" ca="1" si="0"/>
        <v>0.25456779550428432</v>
      </c>
      <c r="P15" s="20">
        <f t="shared" ca="1" si="1"/>
        <v>508.15757059596712</v>
      </c>
      <c r="X15" s="12">
        <v>513.14131539609525</v>
      </c>
      <c r="Z15" s="8" t="s">
        <v>50</v>
      </c>
      <c r="AA15" s="8">
        <f>(AB11*SQRT(((1+(AB11/AB9))*(1+(AB11/AB10))-2)^2-4))/(((AB11^2)/(AB10*AB9))-1)</f>
        <v>910.44511470180237</v>
      </c>
      <c r="AE15" s="8">
        <v>13</v>
      </c>
      <c r="AF15" s="12">
        <v>127476.20000000001</v>
      </c>
      <c r="AG15" s="8">
        <f t="shared" si="2"/>
        <v>6.4999999999999997E-3</v>
      </c>
      <c r="AI15" s="8" t="s">
        <v>52</v>
      </c>
      <c r="AJ15" s="8">
        <f>(AB5-AB4)/(LN(((AC5-AJ12)*(AJ13+AJ12-AC4))/((AJ13+AJ12-AC5)*(AC4-AJ12))))</f>
        <v>61.511419758320649</v>
      </c>
    </row>
    <row r="16" spans="2:36" x14ac:dyDescent="0.25">
      <c r="B16" s="106" t="s">
        <v>38</v>
      </c>
      <c r="C16" s="106"/>
      <c r="D16" s="106"/>
      <c r="E16" s="106"/>
      <c r="F16" s="106"/>
      <c r="G16" s="106"/>
      <c r="H16" s="106"/>
      <c r="N16" s="7">
        <v>14</v>
      </c>
      <c r="O16" s="7">
        <f t="shared" ca="1" si="0"/>
        <v>0.56150866367932195</v>
      </c>
      <c r="P16" s="20">
        <f t="shared" ca="1" si="1"/>
        <v>608.9747022867233</v>
      </c>
      <c r="R16" s="96" t="s">
        <v>27</v>
      </c>
      <c r="S16" s="96"/>
      <c r="X16" s="12">
        <v>586.12811663587399</v>
      </c>
      <c r="Z16" s="8" t="s">
        <v>53</v>
      </c>
      <c r="AA16" s="8">
        <f>AA17*ASINH(((AB11/AB10-AB11/AB9)*(SQRT(((1+(AB11/AB9))*(1+(AB11/AB10)))-4)))/(2*(((AB11^2)/(AB10*AB9))-1)))</f>
        <v>3.7825321231307378E-2</v>
      </c>
      <c r="AE16" s="8">
        <v>14</v>
      </c>
      <c r="AF16" s="12">
        <v>127612.29999999999</v>
      </c>
      <c r="AG16" s="8">
        <f t="shared" si="2"/>
        <v>7.0000000000000001E-3</v>
      </c>
    </row>
    <row r="17" spans="2:33" x14ac:dyDescent="0.25">
      <c r="B17" s="97"/>
      <c r="C17" s="98"/>
      <c r="D17" s="98"/>
      <c r="E17" s="98"/>
      <c r="F17" s="98"/>
      <c r="G17" s="98"/>
      <c r="H17" s="99"/>
      <c r="N17" s="7">
        <v>15</v>
      </c>
      <c r="O17" s="7">
        <f t="shared" ca="1" si="0"/>
        <v>0.47798622519774125</v>
      </c>
      <c r="P17" s="20">
        <f t="shared" ca="1" si="1"/>
        <v>582.73207233098117</v>
      </c>
      <c r="R17" s="7"/>
      <c r="S17" s="7">
        <v>0</v>
      </c>
      <c r="X17" s="12">
        <v>675.24865339201654</v>
      </c>
      <c r="Z17" s="8" t="s">
        <v>52</v>
      </c>
      <c r="AA17" s="8">
        <f>AA2/(ACOSH(0.5*SQRT((1+(AB11/AB9))*(1+(AB11/AB10)))))</f>
        <v>1.8085064428835853</v>
      </c>
      <c r="AE17" s="8">
        <v>15</v>
      </c>
      <c r="AF17" s="12">
        <v>127795.1</v>
      </c>
      <c r="AG17" s="8">
        <f t="shared" si="2"/>
        <v>7.4999999999999997E-3</v>
      </c>
    </row>
    <row r="18" spans="2:33" x14ac:dyDescent="0.25">
      <c r="B18" s="100"/>
      <c r="C18" s="101"/>
      <c r="D18" s="101"/>
      <c r="E18" s="101"/>
      <c r="F18" s="101"/>
      <c r="G18" s="101"/>
      <c r="H18" s="102"/>
      <c r="N18" s="7">
        <v>16</v>
      </c>
      <c r="O18" s="7">
        <f t="shared" ca="1" si="0"/>
        <v>0.95492772871986509</v>
      </c>
      <c r="P18" s="20">
        <f t="shared" ca="1" si="1"/>
        <v>791.21866976217996</v>
      </c>
      <c r="R18" s="7"/>
      <c r="S18" s="7">
        <f ca="1">S12-S11^2</f>
        <v>14710.182991653099</v>
      </c>
      <c r="X18" s="12">
        <v>565.44918649278588</v>
      </c>
      <c r="AE18" s="8">
        <v>16</v>
      </c>
      <c r="AF18" s="12">
        <v>127831</v>
      </c>
      <c r="AG18" s="8">
        <f t="shared" si="2"/>
        <v>8.0000000000000002E-3</v>
      </c>
    </row>
    <row r="19" spans="2:33" x14ac:dyDescent="0.25">
      <c r="B19" s="100"/>
      <c r="C19" s="101"/>
      <c r="D19" s="101"/>
      <c r="E19" s="101"/>
      <c r="F19" s="101"/>
      <c r="G19" s="101"/>
      <c r="H19" s="102"/>
      <c r="N19" s="7">
        <v>17</v>
      </c>
      <c r="O19" s="7">
        <f t="shared" ca="1" si="0"/>
        <v>0.81657308007400964</v>
      </c>
      <c r="P19" s="20">
        <f t="shared" ca="1" si="1"/>
        <v>701.01501465593105</v>
      </c>
      <c r="R19" s="7"/>
      <c r="S19" s="7">
        <f ca="1">S13-3*S11*S12+2*S11^3</f>
        <v>88207.267915785313</v>
      </c>
      <c r="X19" s="12">
        <v>628.42358508188022</v>
      </c>
      <c r="AA19" s="10">
        <f>(((AB11^2)/(AB10*AB9))-1)</f>
        <v>0.18652036192394505</v>
      </c>
      <c r="AE19" s="8">
        <v>17</v>
      </c>
      <c r="AF19" s="12">
        <v>128149.9</v>
      </c>
      <c r="AG19" s="8">
        <f t="shared" si="2"/>
        <v>8.5000000000000006E-3</v>
      </c>
    </row>
    <row r="20" spans="2:33" x14ac:dyDescent="0.25">
      <c r="B20" s="103"/>
      <c r="C20" s="104"/>
      <c r="D20" s="104"/>
      <c r="E20" s="104"/>
      <c r="F20" s="104"/>
      <c r="G20" s="104"/>
      <c r="H20" s="105"/>
      <c r="N20" s="7">
        <v>18</v>
      </c>
      <c r="O20" s="7">
        <f t="shared" ca="1" si="0"/>
        <v>0.35576010446820383</v>
      </c>
      <c r="P20" s="20">
        <f t="shared" ca="1" si="1"/>
        <v>543.63989075680593</v>
      </c>
      <c r="R20" s="7"/>
      <c r="S20" s="7">
        <f ca="1">S14-4*S11*S13+6*(S11^2)*S12-3*(S11^4)</f>
        <v>556062534.64752197</v>
      </c>
      <c r="X20" s="12">
        <v>618.89984553240527</v>
      </c>
      <c r="AA20" s="10">
        <f>SQRT(((1+(AB11/AB9))*(1+(AB11/AB10)))^2)</f>
        <v>4.3651089423003349</v>
      </c>
      <c r="AE20" s="8">
        <v>18</v>
      </c>
      <c r="AF20" s="12">
        <v>128247.5</v>
      </c>
      <c r="AG20" s="8">
        <f t="shared" si="2"/>
        <v>8.9999999999999993E-3</v>
      </c>
    </row>
    <row r="21" spans="2:33" x14ac:dyDescent="0.25">
      <c r="N21" s="7">
        <v>19</v>
      </c>
      <c r="O21" s="7">
        <f t="shared" ca="1" si="0"/>
        <v>0.1085223532552303</v>
      </c>
      <c r="P21" s="20">
        <f t="shared" ca="1" si="1"/>
        <v>441.0300522461755</v>
      </c>
      <c r="X21" s="12">
        <v>729.27698418490252</v>
      </c>
      <c r="AA21" s="10">
        <f>(1+(AB11/AB9))*(1+(AB11/AB10))</f>
        <v>4.3651089423003349</v>
      </c>
      <c r="AE21" s="8">
        <v>19</v>
      </c>
      <c r="AF21" s="12">
        <v>128687</v>
      </c>
      <c r="AG21" s="8">
        <f t="shared" si="2"/>
        <v>9.4999999999999998E-3</v>
      </c>
    </row>
    <row r="22" spans="2:33" x14ac:dyDescent="0.25">
      <c r="N22" s="7">
        <v>20</v>
      </c>
      <c r="O22" s="7">
        <f t="shared" ca="1" si="0"/>
        <v>0.80932586691646802</v>
      </c>
      <c r="P22" s="20">
        <f t="shared" ca="1" si="1"/>
        <v>697.77730571160919</v>
      </c>
      <c r="X22" s="12">
        <v>515.34263833797286</v>
      </c>
      <c r="AE22" s="8">
        <v>20</v>
      </c>
      <c r="AF22" s="12">
        <v>128711.5</v>
      </c>
      <c r="AG22" s="8">
        <f t="shared" si="2"/>
        <v>0.01</v>
      </c>
    </row>
    <row r="23" spans="2:33" x14ac:dyDescent="0.25">
      <c r="N23" s="7">
        <v>21</v>
      </c>
      <c r="O23" s="7">
        <f t="shared" ca="1" si="0"/>
        <v>0.77476973305770624</v>
      </c>
      <c r="P23" s="20">
        <f t="shared" ca="1" si="1"/>
        <v>683.17691812219186</v>
      </c>
      <c r="X23" s="12">
        <v>671.08151102464308</v>
      </c>
      <c r="AE23" s="8">
        <v>21</v>
      </c>
      <c r="AF23" s="12">
        <v>129082.6</v>
      </c>
      <c r="AG23" s="8">
        <f t="shared" si="2"/>
        <v>1.0500000000000001E-2</v>
      </c>
    </row>
    <row r="24" spans="2:33" x14ac:dyDescent="0.25">
      <c r="N24" s="7">
        <v>22</v>
      </c>
      <c r="O24" s="7">
        <f t="shared" ca="1" si="0"/>
        <v>0.57669976331700301</v>
      </c>
      <c r="P24" s="20">
        <f t="shared" ca="1" si="1"/>
        <v>613.80496217520738</v>
      </c>
      <c r="X24" s="12">
        <v>721.21368427070706</v>
      </c>
      <c r="AE24" s="8">
        <v>22</v>
      </c>
      <c r="AF24" s="12">
        <v>129528.70000000001</v>
      </c>
      <c r="AG24" s="8">
        <f t="shared" si="2"/>
        <v>1.0999999999999999E-2</v>
      </c>
    </row>
    <row r="25" spans="2:33" x14ac:dyDescent="0.25">
      <c r="N25" s="7">
        <v>23</v>
      </c>
      <c r="O25" s="7">
        <f t="shared" ca="1" si="0"/>
        <v>0.8079027834790331</v>
      </c>
      <c r="P25" s="20">
        <f t="shared" ca="1" si="1"/>
        <v>697.14949738688699</v>
      </c>
      <c r="X25" s="12">
        <v>787.43967778303443</v>
      </c>
      <c r="AE25" s="8">
        <v>23</v>
      </c>
      <c r="AF25" s="12">
        <v>129999.9</v>
      </c>
      <c r="AG25" s="8">
        <f t="shared" si="2"/>
        <v>1.15E-2</v>
      </c>
    </row>
    <row r="26" spans="2:33" x14ac:dyDescent="0.25">
      <c r="N26" s="7">
        <v>24</v>
      </c>
      <c r="O26" s="7">
        <f t="shared" ca="1" si="0"/>
        <v>0.3148743082928529</v>
      </c>
      <c r="P26" s="20">
        <f t="shared" ca="1" si="1"/>
        <v>529.83231062075117</v>
      </c>
      <c r="X26" s="12">
        <v>565.4328394636168</v>
      </c>
      <c r="AE26" s="8">
        <v>24</v>
      </c>
      <c r="AF26" s="12">
        <v>130290.29999999999</v>
      </c>
      <c r="AG26" s="8">
        <f t="shared" si="2"/>
        <v>1.2E-2</v>
      </c>
    </row>
    <row r="27" spans="2:33" x14ac:dyDescent="0.25">
      <c r="N27" s="7">
        <v>25</v>
      </c>
      <c r="O27" s="7">
        <f t="shared" ca="1" si="0"/>
        <v>0.35144663934644194</v>
      </c>
      <c r="P27" s="20">
        <f t="shared" ca="1" si="1"/>
        <v>542.20846603070129</v>
      </c>
      <c r="X27" s="12">
        <v>519.37216217119669</v>
      </c>
      <c r="AE27" s="8">
        <v>25</v>
      </c>
      <c r="AF27" s="12">
        <v>130342</v>
      </c>
      <c r="AG27" s="8">
        <f t="shared" si="2"/>
        <v>1.2500000000000001E-2</v>
      </c>
    </row>
    <row r="28" spans="2:33" x14ac:dyDescent="0.25">
      <c r="N28" s="7">
        <v>26</v>
      </c>
      <c r="O28" s="7">
        <f t="shared" ca="1" si="0"/>
        <v>0.50235892059230769</v>
      </c>
      <c r="P28" s="20">
        <f t="shared" ca="1" si="1"/>
        <v>590.36656372127129</v>
      </c>
      <c r="X28" s="12">
        <v>290.49622422293828</v>
      </c>
      <c r="AE28" s="8">
        <v>26</v>
      </c>
      <c r="AF28" s="12">
        <v>130467.79999999999</v>
      </c>
      <c r="AG28" s="8">
        <f t="shared" si="2"/>
        <v>1.2999999999999999E-2</v>
      </c>
    </row>
    <row r="29" spans="2:33" x14ac:dyDescent="0.25">
      <c r="N29" s="7">
        <v>27</v>
      </c>
      <c r="O29" s="7">
        <f t="shared" ca="1" si="0"/>
        <v>0.15739519114000244</v>
      </c>
      <c r="P29" s="20">
        <f t="shared" ca="1" si="1"/>
        <v>467.23304099090149</v>
      </c>
      <c r="X29" s="12">
        <v>574.92981875759233</v>
      </c>
      <c r="AE29" s="8">
        <v>27</v>
      </c>
      <c r="AF29" s="12">
        <v>130572.6</v>
      </c>
      <c r="AG29" s="8">
        <f t="shared" si="2"/>
        <v>1.35E-2</v>
      </c>
    </row>
    <row r="30" spans="2:33" x14ac:dyDescent="0.25">
      <c r="N30" s="7">
        <v>28</v>
      </c>
      <c r="O30" s="7">
        <f t="shared" ca="1" si="0"/>
        <v>0.1260439142426989</v>
      </c>
      <c r="P30" s="20">
        <f t="shared" ca="1" si="1"/>
        <v>451.11505215264225</v>
      </c>
      <c r="X30" s="12">
        <v>665.00256312161207</v>
      </c>
      <c r="AE30" s="8">
        <v>28</v>
      </c>
      <c r="AF30" s="12">
        <v>130704.20000000001</v>
      </c>
      <c r="AG30" s="8">
        <f t="shared" si="2"/>
        <v>1.4E-2</v>
      </c>
    </row>
    <row r="31" spans="2:33" x14ac:dyDescent="0.25">
      <c r="N31" s="7">
        <v>29</v>
      </c>
      <c r="O31" s="7">
        <f t="shared" ca="1" si="0"/>
        <v>0.20620649740094643</v>
      </c>
      <c r="P31" s="20">
        <f t="shared" ca="1" si="1"/>
        <v>489.04641437294549</v>
      </c>
      <c r="X31" s="12">
        <v>553.75476313396291</v>
      </c>
      <c r="AE31" s="8">
        <v>29</v>
      </c>
      <c r="AF31" s="12">
        <v>130981</v>
      </c>
      <c r="AG31" s="8">
        <f t="shared" si="2"/>
        <v>1.4500000000000001E-2</v>
      </c>
    </row>
    <row r="32" spans="2:33" x14ac:dyDescent="0.25">
      <c r="N32" s="7">
        <v>30</v>
      </c>
      <c r="O32" s="7">
        <f t="shared" ca="1" si="0"/>
        <v>0.8708805054809784</v>
      </c>
      <c r="P32" s="20">
        <f t="shared" ca="1" si="1"/>
        <v>728.03277143077617</v>
      </c>
      <c r="X32" s="12">
        <v>440.39059854947027</v>
      </c>
      <c r="AE32" s="8">
        <v>30</v>
      </c>
      <c r="AF32" s="12">
        <v>131031.6</v>
      </c>
      <c r="AG32" s="8">
        <f t="shared" si="2"/>
        <v>1.4999999999999999E-2</v>
      </c>
    </row>
    <row r="33" spans="14:33" x14ac:dyDescent="0.25">
      <c r="N33" s="7">
        <v>31</v>
      </c>
      <c r="O33" s="7">
        <f t="shared" ca="1" si="0"/>
        <v>0.1850540450376047</v>
      </c>
      <c r="P33" s="20">
        <f t="shared" ca="1" si="1"/>
        <v>479.98062652191669</v>
      </c>
      <c r="X33" s="12">
        <v>435.89841390314507</v>
      </c>
      <c r="AE33" s="8">
        <v>31</v>
      </c>
      <c r="AF33" s="12">
        <v>131036.29999999999</v>
      </c>
      <c r="AG33" s="8">
        <f t="shared" si="2"/>
        <v>1.55E-2</v>
      </c>
    </row>
    <row r="34" spans="14:33" x14ac:dyDescent="0.25">
      <c r="N34" s="7">
        <v>32</v>
      </c>
      <c r="O34" s="7">
        <f t="shared" ca="1" si="0"/>
        <v>0.36301655248887799</v>
      </c>
      <c r="P34" s="20">
        <f t="shared" ca="1" si="1"/>
        <v>546.03635184415634</v>
      </c>
      <c r="X34" s="12">
        <v>699.84766010480564</v>
      </c>
      <c r="AE34" s="8">
        <v>32</v>
      </c>
      <c r="AF34" s="12">
        <v>131124.5</v>
      </c>
      <c r="AG34" s="8">
        <f t="shared" si="2"/>
        <v>1.6E-2</v>
      </c>
    </row>
    <row r="35" spans="14:33" x14ac:dyDescent="0.25">
      <c r="N35" s="7">
        <v>33</v>
      </c>
      <c r="O35" s="7">
        <f t="shared" ca="1" si="0"/>
        <v>0.54357523929953322</v>
      </c>
      <c r="P35" s="20">
        <f t="shared" ca="1" si="1"/>
        <v>603.30683022829419</v>
      </c>
      <c r="X35" s="12">
        <v>545.53721500914935</v>
      </c>
      <c r="AE35" s="8">
        <v>33</v>
      </c>
      <c r="AF35" s="12">
        <v>131143.5</v>
      </c>
      <c r="AG35" s="8">
        <f t="shared" si="2"/>
        <v>1.6500000000000001E-2</v>
      </c>
    </row>
    <row r="36" spans="14:33" x14ac:dyDescent="0.25">
      <c r="N36" s="7">
        <v>34</v>
      </c>
      <c r="O36" s="7">
        <f t="shared" ca="1" si="0"/>
        <v>0.80120407998734655</v>
      </c>
      <c r="P36" s="20">
        <f t="shared" ca="1" si="1"/>
        <v>694.22759046555689</v>
      </c>
      <c r="X36" s="12">
        <v>700.29375602586981</v>
      </c>
      <c r="AE36" s="8">
        <v>34</v>
      </c>
      <c r="AF36" s="12">
        <v>131298.4</v>
      </c>
      <c r="AG36" s="8">
        <f t="shared" si="2"/>
        <v>1.7000000000000001E-2</v>
      </c>
    </row>
    <row r="37" spans="14:33" x14ac:dyDescent="0.25">
      <c r="N37" s="7">
        <v>35</v>
      </c>
      <c r="O37" s="7">
        <f t="shared" ca="1" si="0"/>
        <v>0.2683146364943203</v>
      </c>
      <c r="P37" s="20">
        <f t="shared" ca="1" si="1"/>
        <v>513.27230951885736</v>
      </c>
      <c r="X37" s="12">
        <v>575.32229052915659</v>
      </c>
      <c r="AE37" s="8">
        <v>35</v>
      </c>
      <c r="AF37" s="12">
        <v>131504.6</v>
      </c>
      <c r="AG37" s="8">
        <f t="shared" si="2"/>
        <v>1.7500000000000002E-2</v>
      </c>
    </row>
    <row r="38" spans="14:33" x14ac:dyDescent="0.25">
      <c r="N38" s="7">
        <v>36</v>
      </c>
      <c r="O38" s="7">
        <f t="shared" ca="1" si="0"/>
        <v>0.49585932555243883</v>
      </c>
      <c r="P38" s="20">
        <f t="shared" ca="1" si="1"/>
        <v>588.33095452142152</v>
      </c>
      <c r="X38" s="12">
        <v>524.49710689497556</v>
      </c>
      <c r="AE38" s="8">
        <v>36</v>
      </c>
      <c r="AF38" s="12">
        <v>131566.20000000001</v>
      </c>
      <c r="AG38" s="8">
        <f t="shared" si="2"/>
        <v>1.7999999999999999E-2</v>
      </c>
    </row>
    <row r="39" spans="14:33" x14ac:dyDescent="0.25">
      <c r="N39" s="7">
        <v>37</v>
      </c>
      <c r="O39" s="7">
        <f t="shared" ca="1" si="0"/>
        <v>0.33920391083840173</v>
      </c>
      <c r="P39" s="20">
        <f t="shared" ca="1" si="1"/>
        <v>538.11558623478595</v>
      </c>
      <c r="X39" s="12">
        <v>566.64552059816469</v>
      </c>
      <c r="AE39" s="8">
        <v>37</v>
      </c>
      <c r="AF39" s="12">
        <v>131776.5</v>
      </c>
      <c r="AG39" s="8">
        <f t="shared" si="2"/>
        <v>1.8499999999999999E-2</v>
      </c>
    </row>
    <row r="40" spans="14:33" x14ac:dyDescent="0.25">
      <c r="N40" s="7">
        <v>38</v>
      </c>
      <c r="O40" s="7">
        <f t="shared" ca="1" si="0"/>
        <v>0.19131276032193434</v>
      </c>
      <c r="P40" s="20">
        <f t="shared" ca="1" si="1"/>
        <v>482.71754901376738</v>
      </c>
      <c r="X40" s="12">
        <v>418.38775095660901</v>
      </c>
      <c r="AE40" s="8">
        <v>38</v>
      </c>
      <c r="AF40" s="12">
        <v>131778.70000000001</v>
      </c>
      <c r="AG40" s="8">
        <f t="shared" si="2"/>
        <v>1.9E-2</v>
      </c>
    </row>
    <row r="41" spans="14:33" x14ac:dyDescent="0.25">
      <c r="N41" s="7">
        <v>39</v>
      </c>
      <c r="O41" s="7">
        <f t="shared" ca="1" si="0"/>
        <v>0.36129526673356116</v>
      </c>
      <c r="P41" s="20">
        <f t="shared" ca="1" si="1"/>
        <v>545.46916811560709</v>
      </c>
      <c r="X41" s="12">
        <v>407.80640035204488</v>
      </c>
      <c r="AE41" s="8">
        <v>39</v>
      </c>
      <c r="AF41" s="12">
        <v>131967.4</v>
      </c>
      <c r="AG41" s="8">
        <f t="shared" si="2"/>
        <v>1.95E-2</v>
      </c>
    </row>
    <row r="42" spans="14:33" x14ac:dyDescent="0.25">
      <c r="N42" s="7">
        <v>40</v>
      </c>
      <c r="O42" s="7">
        <f t="shared" ca="1" si="0"/>
        <v>0.5656953034107105</v>
      </c>
      <c r="P42" s="20">
        <f t="shared" ca="1" si="1"/>
        <v>610.30292982223159</v>
      </c>
      <c r="X42" s="12">
        <v>498.31391841809273</v>
      </c>
      <c r="AE42" s="8">
        <v>40</v>
      </c>
      <c r="AF42" s="12">
        <v>132111.4</v>
      </c>
      <c r="AG42" s="8">
        <f t="shared" si="2"/>
        <v>0.02</v>
      </c>
    </row>
    <row r="43" spans="14:33" x14ac:dyDescent="0.25">
      <c r="N43" s="7">
        <v>41</v>
      </c>
      <c r="O43" s="7">
        <f t="shared" ca="1" si="0"/>
        <v>6.1034891694843996E-2</v>
      </c>
      <c r="P43" s="20">
        <f t="shared" ca="1" si="1"/>
        <v>406.91814561184157</v>
      </c>
      <c r="X43" s="12">
        <v>499.54309218151053</v>
      </c>
      <c r="AE43" s="8">
        <v>41</v>
      </c>
      <c r="AF43" s="12">
        <v>132231.9</v>
      </c>
      <c r="AG43" s="8">
        <f t="shared" si="2"/>
        <v>2.0500000000000001E-2</v>
      </c>
    </row>
    <row r="44" spans="14:33" x14ac:dyDescent="0.25">
      <c r="N44" s="7">
        <v>42</v>
      </c>
      <c r="O44" s="7">
        <f t="shared" ca="1" si="0"/>
        <v>0.67121081770986402</v>
      </c>
      <c r="P44" s="20">
        <f t="shared" ca="1" si="1"/>
        <v>644.91225369692995</v>
      </c>
      <c r="X44" s="12">
        <v>556.1474313211811</v>
      </c>
      <c r="AE44" s="8">
        <v>42</v>
      </c>
      <c r="AF44" s="12">
        <v>132316.5</v>
      </c>
      <c r="AG44" s="8">
        <f t="shared" si="2"/>
        <v>2.1000000000000001E-2</v>
      </c>
    </row>
    <row r="45" spans="14:33" x14ac:dyDescent="0.25">
      <c r="N45" s="7">
        <v>43</v>
      </c>
      <c r="O45" s="7">
        <f t="shared" ca="1" si="0"/>
        <v>0.85316170701307203</v>
      </c>
      <c r="P45" s="20">
        <f t="shared" ca="1" si="1"/>
        <v>718.58584291336479</v>
      </c>
      <c r="X45" s="12">
        <v>575.64621012782845</v>
      </c>
      <c r="AE45" s="8">
        <v>43</v>
      </c>
      <c r="AF45" s="12">
        <v>132373.20000000001</v>
      </c>
      <c r="AG45" s="8">
        <f t="shared" si="2"/>
        <v>2.1499999999999998E-2</v>
      </c>
    </row>
    <row r="46" spans="14:33" x14ac:dyDescent="0.25">
      <c r="N46" s="7">
        <v>44</v>
      </c>
      <c r="O46" s="7">
        <f t="shared" ca="1" si="0"/>
        <v>0.65577993818312108</v>
      </c>
      <c r="P46" s="20">
        <f t="shared" ca="1" si="1"/>
        <v>639.66433581966805</v>
      </c>
      <c r="X46" s="12">
        <v>552.82810745638494</v>
      </c>
      <c r="AE46" s="8">
        <v>44</v>
      </c>
      <c r="AF46" s="12">
        <v>132431</v>
      </c>
      <c r="AG46" s="8">
        <f t="shared" si="2"/>
        <v>2.1999999999999999E-2</v>
      </c>
    </row>
    <row r="47" spans="14:33" x14ac:dyDescent="0.25">
      <c r="N47" s="7">
        <v>45</v>
      </c>
      <c r="O47" s="7">
        <f t="shared" ca="1" si="0"/>
        <v>0.89976854917122595</v>
      </c>
      <c r="P47" s="20">
        <f t="shared" ca="1" si="1"/>
        <v>745.34096202002706</v>
      </c>
      <c r="X47" s="12">
        <v>665.06190267915269</v>
      </c>
      <c r="AE47" s="8">
        <v>45</v>
      </c>
      <c r="AF47" s="12">
        <v>132448.9</v>
      </c>
      <c r="AG47" s="8">
        <f t="shared" si="2"/>
        <v>2.2499999999999999E-2</v>
      </c>
    </row>
    <row r="48" spans="14:33" x14ac:dyDescent="0.25">
      <c r="N48" s="7">
        <v>46</v>
      </c>
      <c r="O48" s="7">
        <f t="shared" ca="1" si="0"/>
        <v>0.9755228748382655</v>
      </c>
      <c r="P48" s="20">
        <f t="shared" ca="1" si="1"/>
        <v>819.70523536083647</v>
      </c>
      <c r="X48" s="12">
        <v>836.8277511555674</v>
      </c>
      <c r="AE48" s="8">
        <v>46</v>
      </c>
      <c r="AF48" s="12">
        <v>132489.20000000001</v>
      </c>
      <c r="AG48" s="8">
        <f t="shared" si="2"/>
        <v>2.3E-2</v>
      </c>
    </row>
    <row r="49" spans="14:33" x14ac:dyDescent="0.25">
      <c r="N49" s="7">
        <v>47</v>
      </c>
      <c r="O49" s="7">
        <f t="shared" ca="1" si="0"/>
        <v>0.12606944660723207</v>
      </c>
      <c r="P49" s="20">
        <f t="shared" ca="1" si="1"/>
        <v>451.12909879726669</v>
      </c>
      <c r="X49" s="12">
        <v>613.46872182767811</v>
      </c>
      <c r="AE49" s="8">
        <v>47</v>
      </c>
      <c r="AF49" s="12">
        <v>132505.29999999999</v>
      </c>
      <c r="AG49" s="8">
        <f t="shared" si="2"/>
        <v>2.35E-2</v>
      </c>
    </row>
    <row r="50" spans="14:33" x14ac:dyDescent="0.25">
      <c r="N50" s="7">
        <v>48</v>
      </c>
      <c r="O50" s="7">
        <f t="shared" ca="1" si="0"/>
        <v>0.6071547578854225</v>
      </c>
      <c r="P50" s="20">
        <f t="shared" ca="1" si="1"/>
        <v>623.59757620021526</v>
      </c>
      <c r="X50" s="12">
        <v>577.73328421527253</v>
      </c>
      <c r="AE50" s="8">
        <v>48</v>
      </c>
      <c r="AF50" s="12">
        <v>132541.5</v>
      </c>
      <c r="AG50" s="8">
        <f t="shared" si="2"/>
        <v>2.4E-2</v>
      </c>
    </row>
    <row r="51" spans="14:33" x14ac:dyDescent="0.25">
      <c r="N51" s="7">
        <v>49</v>
      </c>
      <c r="O51" s="7">
        <f t="shared" ca="1" si="0"/>
        <v>0.80123668466972475</v>
      </c>
      <c r="P51" s="20">
        <f t="shared" ca="1" si="1"/>
        <v>694.24168284496682</v>
      </c>
      <c r="X51" s="12">
        <v>611.85900901033665</v>
      </c>
      <c r="AE51" s="8">
        <v>49</v>
      </c>
      <c r="AF51" s="12">
        <v>132663.6</v>
      </c>
      <c r="AG51" s="8">
        <f t="shared" si="2"/>
        <v>2.4500000000000001E-2</v>
      </c>
    </row>
    <row r="52" spans="14:33" x14ac:dyDescent="0.25">
      <c r="N52" s="7">
        <v>50</v>
      </c>
      <c r="O52" s="7">
        <f t="shared" ca="1" si="0"/>
        <v>0.32247003804742924</v>
      </c>
      <c r="P52" s="20">
        <f t="shared" ca="1" si="1"/>
        <v>532.44158812782291</v>
      </c>
      <c r="X52" s="12">
        <v>552.2251475020563</v>
      </c>
      <c r="AE52" s="8">
        <v>50</v>
      </c>
      <c r="AF52" s="12">
        <v>132755.5</v>
      </c>
      <c r="AG52" s="8">
        <f t="shared" si="2"/>
        <v>2.5000000000000001E-2</v>
      </c>
    </row>
    <row r="53" spans="14:33" x14ac:dyDescent="0.25">
      <c r="N53" s="7">
        <v>51</v>
      </c>
      <c r="O53" s="7">
        <f t="shared" ca="1" si="0"/>
        <v>0.34149216216206313</v>
      </c>
      <c r="P53" s="20">
        <f t="shared" ca="1" si="1"/>
        <v>538.88410818179659</v>
      </c>
      <c r="X53" s="12">
        <v>520.34949228077744</v>
      </c>
      <c r="AE53" s="8">
        <v>51</v>
      </c>
      <c r="AF53" s="12">
        <v>132989.29999999999</v>
      </c>
      <c r="AG53" s="8">
        <f t="shared" si="2"/>
        <v>2.5499999999999998E-2</v>
      </c>
    </row>
    <row r="54" spans="14:33" x14ac:dyDescent="0.25">
      <c r="N54" s="7">
        <v>52</v>
      </c>
      <c r="O54" s="7">
        <f t="shared" ca="1" si="0"/>
        <v>0.5905558024404608</v>
      </c>
      <c r="P54" s="20">
        <f t="shared" ca="1" si="1"/>
        <v>618.24001957388475</v>
      </c>
      <c r="X54" s="12">
        <v>547.88673671576385</v>
      </c>
      <c r="AE54" s="8">
        <v>52</v>
      </c>
      <c r="AF54" s="12">
        <v>132996.4</v>
      </c>
      <c r="AG54" s="8">
        <f t="shared" si="2"/>
        <v>2.5999999999999999E-2</v>
      </c>
    </row>
    <row r="55" spans="14:33" x14ac:dyDescent="0.25">
      <c r="N55" s="7">
        <v>53</v>
      </c>
      <c r="O55" s="7">
        <f t="shared" ca="1" si="0"/>
        <v>0.88929553343779533</v>
      </c>
      <c r="P55" s="20">
        <f t="shared" ca="1" si="1"/>
        <v>738.74012792522808</v>
      </c>
      <c r="X55" s="12">
        <v>501.09695059640097</v>
      </c>
      <c r="AE55" s="8">
        <v>53</v>
      </c>
      <c r="AF55" s="12">
        <v>133023.20000000001</v>
      </c>
      <c r="AG55" s="8">
        <f t="shared" si="2"/>
        <v>2.6499999999999999E-2</v>
      </c>
    </row>
    <row r="56" spans="14:33" x14ac:dyDescent="0.25">
      <c r="N56" s="7">
        <v>54</v>
      </c>
      <c r="O56" s="7">
        <f t="shared" ca="1" si="0"/>
        <v>0.92764620231001127</v>
      </c>
      <c r="P56" s="20">
        <f t="shared" ca="1" si="1"/>
        <v>765.46538142736938</v>
      </c>
      <c r="X56" s="12">
        <v>529.83593555992752</v>
      </c>
      <c r="AE56" s="8">
        <v>54</v>
      </c>
      <c r="AF56" s="12">
        <v>133068.70000000001</v>
      </c>
      <c r="AG56" s="8">
        <f t="shared" si="2"/>
        <v>2.7E-2</v>
      </c>
    </row>
    <row r="57" spans="14:33" x14ac:dyDescent="0.25">
      <c r="N57" s="7">
        <v>55</v>
      </c>
      <c r="O57" s="7">
        <f t="shared" ca="1" si="0"/>
        <v>0.4999773420154866</v>
      </c>
      <c r="P57" s="20">
        <f t="shared" ca="1" si="1"/>
        <v>589.62064189838634</v>
      </c>
      <c r="X57" s="12">
        <v>715.41041878944691</v>
      </c>
      <c r="AE57" s="8">
        <v>55</v>
      </c>
      <c r="AF57" s="12">
        <v>133114.79999999999</v>
      </c>
      <c r="AG57" s="8">
        <f t="shared" si="2"/>
        <v>2.75E-2</v>
      </c>
    </row>
    <row r="58" spans="14:33" x14ac:dyDescent="0.25">
      <c r="N58" s="7">
        <v>56</v>
      </c>
      <c r="O58" s="7">
        <f t="shared" ca="1" si="0"/>
        <v>0.77748457218759948</v>
      </c>
      <c r="P58" s="20">
        <f t="shared" ca="1" si="1"/>
        <v>684.27984813078274</v>
      </c>
      <c r="X58" s="12">
        <v>680.0908323764736</v>
      </c>
      <c r="AE58" s="8">
        <v>56</v>
      </c>
      <c r="AF58" s="12">
        <v>133145.5</v>
      </c>
      <c r="AG58" s="8">
        <f t="shared" si="2"/>
        <v>2.8000000000000001E-2</v>
      </c>
    </row>
    <row r="59" spans="14:33" x14ac:dyDescent="0.25">
      <c r="N59" s="7">
        <v>57</v>
      </c>
      <c r="O59" s="7">
        <f t="shared" ca="1" si="0"/>
        <v>0.29832400893129951</v>
      </c>
      <c r="P59" s="20">
        <f t="shared" ca="1" si="1"/>
        <v>524.06489807181629</v>
      </c>
      <c r="X59" s="12">
        <v>743.27903003968049</v>
      </c>
      <c r="AE59" s="8">
        <v>57</v>
      </c>
      <c r="AF59" s="12">
        <v>133289.9</v>
      </c>
      <c r="AG59" s="8">
        <f t="shared" si="2"/>
        <v>2.8500000000000001E-2</v>
      </c>
    </row>
    <row r="60" spans="14:33" x14ac:dyDescent="0.25">
      <c r="N60" s="7">
        <v>58</v>
      </c>
      <c r="O60" s="7">
        <f t="shared" ca="1" si="0"/>
        <v>0.18078335172131843</v>
      </c>
      <c r="P60" s="20">
        <f t="shared" ca="1" si="1"/>
        <v>478.08440720839496</v>
      </c>
      <c r="X60" s="12">
        <v>601.18333427373045</v>
      </c>
      <c r="AE60" s="8">
        <v>58</v>
      </c>
      <c r="AF60" s="12">
        <v>133648.4</v>
      </c>
      <c r="AG60" s="8">
        <f t="shared" si="2"/>
        <v>2.9000000000000001E-2</v>
      </c>
    </row>
    <row r="61" spans="14:33" x14ac:dyDescent="0.25">
      <c r="N61" s="7">
        <v>59</v>
      </c>
      <c r="O61" s="7">
        <f t="shared" ca="1" si="0"/>
        <v>0.98758176364424777</v>
      </c>
      <c r="P61" s="20">
        <f t="shared" ca="1" si="1"/>
        <v>846.58355248072201</v>
      </c>
      <c r="X61" s="12">
        <v>550.19267292175664</v>
      </c>
      <c r="AE61" s="8">
        <v>59</v>
      </c>
      <c r="AF61" s="12">
        <v>133650.9</v>
      </c>
      <c r="AG61" s="8">
        <f t="shared" si="2"/>
        <v>2.9499999999999998E-2</v>
      </c>
    </row>
    <row r="62" spans="14:33" x14ac:dyDescent="0.25">
      <c r="N62" s="7">
        <v>60</v>
      </c>
      <c r="O62" s="7">
        <f t="shared" ca="1" si="0"/>
        <v>0.27236618882585029</v>
      </c>
      <c r="P62" s="20">
        <f t="shared" ca="1" si="1"/>
        <v>514.75777338326589</v>
      </c>
      <c r="X62" s="12">
        <v>553.47924552603627</v>
      </c>
      <c r="AE62" s="8">
        <v>60</v>
      </c>
      <c r="AF62" s="12">
        <v>133964.1</v>
      </c>
      <c r="AG62" s="8">
        <f t="shared" si="2"/>
        <v>0.03</v>
      </c>
    </row>
    <row r="63" spans="14:33" x14ac:dyDescent="0.25">
      <c r="N63" s="7">
        <v>61</v>
      </c>
      <c r="O63" s="7">
        <f t="shared" ca="1" si="0"/>
        <v>0.56976910086812749</v>
      </c>
      <c r="P63" s="20">
        <f t="shared" ca="1" si="1"/>
        <v>611.59746253408525</v>
      </c>
      <c r="X63" s="12">
        <v>511.18608970886828</v>
      </c>
      <c r="AE63" s="8">
        <v>61</v>
      </c>
      <c r="AF63" s="12">
        <v>134004</v>
      </c>
      <c r="AG63" s="8">
        <f t="shared" si="2"/>
        <v>3.0499999999999999E-2</v>
      </c>
    </row>
    <row r="64" spans="14:33" x14ac:dyDescent="0.25">
      <c r="N64" s="7">
        <v>62</v>
      </c>
      <c r="O64" s="7">
        <f t="shared" ca="1" si="0"/>
        <v>0.60373621638701236</v>
      </c>
      <c r="P64" s="20">
        <f t="shared" ca="1" si="1"/>
        <v>622.48979673305234</v>
      </c>
      <c r="X64" s="12">
        <v>803.39455104337458</v>
      </c>
      <c r="AE64" s="8">
        <v>62</v>
      </c>
      <c r="AF64" s="12">
        <v>134059.70000000001</v>
      </c>
      <c r="AG64" s="8">
        <f t="shared" si="2"/>
        <v>3.1E-2</v>
      </c>
    </row>
    <row r="65" spans="14:33" x14ac:dyDescent="0.25">
      <c r="N65" s="7">
        <v>63</v>
      </c>
      <c r="O65" s="7">
        <f t="shared" ca="1" si="0"/>
        <v>0.66310838200731603</v>
      </c>
      <c r="P65" s="20">
        <f t="shared" ca="1" si="1"/>
        <v>642.1461837886352</v>
      </c>
      <c r="X65" s="12">
        <v>575.82248254110368</v>
      </c>
      <c r="AE65" s="8">
        <v>63</v>
      </c>
      <c r="AF65" s="12">
        <v>134267.29999999999</v>
      </c>
      <c r="AG65" s="8">
        <f t="shared" si="2"/>
        <v>3.15E-2</v>
      </c>
    </row>
    <row r="66" spans="14:33" x14ac:dyDescent="0.25">
      <c r="N66" s="7">
        <v>64</v>
      </c>
      <c r="O66" s="7">
        <f t="shared" ca="1" si="0"/>
        <v>0.78181049646089706</v>
      </c>
      <c r="P66" s="20">
        <f t="shared" ca="1" si="1"/>
        <v>686.0515173710595</v>
      </c>
      <c r="X66" s="12">
        <v>695.81071908707133</v>
      </c>
      <c r="AE66" s="8">
        <v>64</v>
      </c>
      <c r="AF66" s="12">
        <v>134341.79999999999</v>
      </c>
      <c r="AG66" s="8">
        <f t="shared" si="2"/>
        <v>3.2000000000000001E-2</v>
      </c>
    </row>
    <row r="67" spans="14:33" x14ac:dyDescent="0.25">
      <c r="N67" s="7">
        <v>65</v>
      </c>
      <c r="O67" s="7">
        <f t="shared" ca="1" si="0"/>
        <v>0.52734102101546321</v>
      </c>
      <c r="P67" s="20">
        <f t="shared" ca="1" si="1"/>
        <v>598.19969701060654</v>
      </c>
      <c r="X67" s="12">
        <v>380.84866197665787</v>
      </c>
      <c r="AE67" s="8">
        <v>65</v>
      </c>
      <c r="AF67" s="12">
        <v>134393.29999999999</v>
      </c>
      <c r="AG67" s="8">
        <f t="shared" si="2"/>
        <v>3.2500000000000001E-2</v>
      </c>
    </row>
    <row r="68" spans="14:33" x14ac:dyDescent="0.25">
      <c r="N68" s="7">
        <v>66</v>
      </c>
      <c r="O68" s="7">
        <f t="shared" ref="O68:O131" ca="1" si="3">RAND()</f>
        <v>0.88940557986378155</v>
      </c>
      <c r="P68" s="20">
        <f t="shared" ref="P68:P131" ca="1" si="4">(($L$4*(EXP((_xlfn.NORM.S.INV(O68)-$L$5)/$L$6)))/(1+EXP((_xlfn.NORM.S.INV(O68)-$L$5)/$L$6)))+$L$3</f>
        <v>738.80736348507344</v>
      </c>
      <c r="X68" s="12">
        <v>613.46131480450902</v>
      </c>
      <c r="AE68" s="8">
        <v>66</v>
      </c>
      <c r="AF68" s="12">
        <v>134409.20000000001</v>
      </c>
      <c r="AG68" s="8">
        <f t="shared" ref="AG68:AG131" si="5">AE68/2000</f>
        <v>3.3000000000000002E-2</v>
      </c>
    </row>
    <row r="69" spans="14:33" x14ac:dyDescent="0.25">
      <c r="N69" s="7">
        <v>67</v>
      </c>
      <c r="O69" s="7">
        <f t="shared" ca="1" si="3"/>
        <v>0.22899858246214488</v>
      </c>
      <c r="P69" s="20">
        <f t="shared" ca="1" si="4"/>
        <v>498.29618345518406</v>
      </c>
      <c r="X69" s="12">
        <v>367.47102296732766</v>
      </c>
      <c r="AE69" s="8">
        <v>67</v>
      </c>
      <c r="AF69" s="12">
        <v>134416.79999999999</v>
      </c>
      <c r="AG69" s="8">
        <f t="shared" si="5"/>
        <v>3.3500000000000002E-2</v>
      </c>
    </row>
    <row r="70" spans="14:33" x14ac:dyDescent="0.25">
      <c r="N70" s="7">
        <v>68</v>
      </c>
      <c r="O70" s="7">
        <f t="shared" ca="1" si="3"/>
        <v>0.83848631811674412</v>
      </c>
      <c r="P70" s="20">
        <f t="shared" ca="1" si="4"/>
        <v>711.26505233763362</v>
      </c>
      <c r="X70" s="12">
        <v>827.15229166605775</v>
      </c>
      <c r="AE70" s="8">
        <v>68</v>
      </c>
      <c r="AF70" s="12">
        <v>134588.5</v>
      </c>
      <c r="AG70" s="8">
        <f t="shared" si="5"/>
        <v>3.4000000000000002E-2</v>
      </c>
    </row>
    <row r="71" spans="14:33" x14ac:dyDescent="0.25">
      <c r="N71" s="7">
        <v>69</v>
      </c>
      <c r="O71" s="7">
        <f t="shared" ca="1" si="3"/>
        <v>0.2009760805304921</v>
      </c>
      <c r="P71" s="20">
        <f t="shared" ca="1" si="4"/>
        <v>486.85181583345695</v>
      </c>
      <c r="X71" s="12">
        <v>590.58810376474287</v>
      </c>
      <c r="AE71" s="8">
        <v>69</v>
      </c>
      <c r="AF71" s="12">
        <v>134607.5</v>
      </c>
      <c r="AG71" s="8">
        <f t="shared" si="5"/>
        <v>3.4500000000000003E-2</v>
      </c>
    </row>
    <row r="72" spans="14:33" x14ac:dyDescent="0.25">
      <c r="N72" s="7">
        <v>70</v>
      </c>
      <c r="O72" s="7">
        <f t="shared" ca="1" si="3"/>
        <v>0.67293677008059594</v>
      </c>
      <c r="P72" s="20">
        <f t="shared" ca="1" si="4"/>
        <v>645.50461940286323</v>
      </c>
      <c r="X72" s="12">
        <v>506.35007536093127</v>
      </c>
      <c r="AE72" s="8">
        <v>70</v>
      </c>
      <c r="AF72" s="12">
        <v>134676.9</v>
      </c>
      <c r="AG72" s="8">
        <f t="shared" si="5"/>
        <v>3.5000000000000003E-2</v>
      </c>
    </row>
    <row r="73" spans="14:33" x14ac:dyDescent="0.25">
      <c r="N73" s="7">
        <v>71</v>
      </c>
      <c r="O73" s="7">
        <f t="shared" ca="1" si="3"/>
        <v>0.99924674132153846</v>
      </c>
      <c r="P73" s="20">
        <f t="shared" ca="1" si="4"/>
        <v>924.22192818631174</v>
      </c>
      <c r="X73" s="12">
        <v>536.0943688771581</v>
      </c>
      <c r="AE73" s="8">
        <v>71</v>
      </c>
      <c r="AF73" s="12">
        <v>134682.79999999999</v>
      </c>
      <c r="AG73" s="8">
        <f t="shared" si="5"/>
        <v>3.5499999999999997E-2</v>
      </c>
    </row>
    <row r="74" spans="14:33" x14ac:dyDescent="0.25">
      <c r="N74" s="7">
        <v>72</v>
      </c>
      <c r="O74" s="7">
        <f t="shared" ca="1" si="3"/>
        <v>0.58161882382163399</v>
      </c>
      <c r="P74" s="20">
        <f t="shared" ca="1" si="4"/>
        <v>615.37597045357609</v>
      </c>
      <c r="X74" s="12">
        <v>548.86362683810421</v>
      </c>
      <c r="AE74" s="8">
        <v>72</v>
      </c>
      <c r="AF74" s="12">
        <v>134816.5</v>
      </c>
      <c r="AG74" s="8">
        <f t="shared" si="5"/>
        <v>3.5999999999999997E-2</v>
      </c>
    </row>
    <row r="75" spans="14:33" x14ac:dyDescent="0.25">
      <c r="N75" s="7">
        <v>73</v>
      </c>
      <c r="O75" s="7">
        <f t="shared" ca="1" si="3"/>
        <v>0.8353235089952048</v>
      </c>
      <c r="P75" s="20">
        <f t="shared" ca="1" si="4"/>
        <v>709.73869676067204</v>
      </c>
      <c r="X75" s="12">
        <v>722.72724894995952</v>
      </c>
      <c r="AE75" s="8">
        <v>73</v>
      </c>
      <c r="AF75" s="12">
        <v>134860.29999999999</v>
      </c>
      <c r="AG75" s="8">
        <f t="shared" si="5"/>
        <v>3.6499999999999998E-2</v>
      </c>
    </row>
    <row r="76" spans="14:33" x14ac:dyDescent="0.25">
      <c r="N76" s="7">
        <v>74</v>
      </c>
      <c r="O76" s="7">
        <f t="shared" ca="1" si="3"/>
        <v>0.32947738064620025</v>
      </c>
      <c r="P76" s="20">
        <f t="shared" ca="1" si="4"/>
        <v>534.82952201356852</v>
      </c>
      <c r="X76" s="12">
        <v>614.80666239076174</v>
      </c>
      <c r="AE76" s="8">
        <v>74</v>
      </c>
      <c r="AF76" s="12">
        <v>134928.9</v>
      </c>
      <c r="AG76" s="8">
        <f t="shared" si="5"/>
        <v>3.6999999999999998E-2</v>
      </c>
    </row>
    <row r="77" spans="14:33" x14ac:dyDescent="0.25">
      <c r="N77" s="7">
        <v>75</v>
      </c>
      <c r="O77" s="7">
        <f t="shared" ca="1" si="3"/>
        <v>8.2724453229162997E-2</v>
      </c>
      <c r="P77" s="20">
        <f t="shared" ca="1" si="4"/>
        <v>424.10213349785488</v>
      </c>
      <c r="X77" s="12">
        <v>518.78343955132868</v>
      </c>
      <c r="AE77" s="8">
        <v>75</v>
      </c>
      <c r="AF77" s="12">
        <v>135022.70000000001</v>
      </c>
      <c r="AG77" s="8">
        <f t="shared" si="5"/>
        <v>3.7499999999999999E-2</v>
      </c>
    </row>
    <row r="78" spans="14:33" x14ac:dyDescent="0.25">
      <c r="N78" s="7">
        <v>76</v>
      </c>
      <c r="O78" s="7">
        <f t="shared" ca="1" si="3"/>
        <v>0.77486817587122936</v>
      </c>
      <c r="P78" s="20">
        <f t="shared" ca="1" si="4"/>
        <v>683.21679376316774</v>
      </c>
      <c r="X78" s="12">
        <v>457.53894147913263</v>
      </c>
      <c r="AE78" s="8">
        <v>76</v>
      </c>
      <c r="AF78" s="12">
        <v>135055.70000000001</v>
      </c>
      <c r="AG78" s="8">
        <f t="shared" si="5"/>
        <v>3.7999999999999999E-2</v>
      </c>
    </row>
    <row r="79" spans="14:33" x14ac:dyDescent="0.25">
      <c r="N79" s="7">
        <v>77</v>
      </c>
      <c r="O79" s="7">
        <f t="shared" ca="1" si="3"/>
        <v>0.49747714215027694</v>
      </c>
      <c r="P79" s="20">
        <f t="shared" ca="1" si="4"/>
        <v>588.83761635981978</v>
      </c>
      <c r="X79" s="12">
        <v>838.32195556277975</v>
      </c>
      <c r="AE79" s="8">
        <v>77</v>
      </c>
      <c r="AF79" s="12">
        <v>135060.4</v>
      </c>
      <c r="AG79" s="8">
        <f t="shared" si="5"/>
        <v>3.85E-2</v>
      </c>
    </row>
    <row r="80" spans="14:33" x14ac:dyDescent="0.25">
      <c r="N80" s="7">
        <v>78</v>
      </c>
      <c r="O80" s="7">
        <f t="shared" ca="1" si="3"/>
        <v>0.6600087979620084</v>
      </c>
      <c r="P80" s="20">
        <f t="shared" ca="1" si="4"/>
        <v>641.09423599244951</v>
      </c>
      <c r="X80" s="12">
        <v>423.51269952925622</v>
      </c>
      <c r="AE80" s="8">
        <v>78</v>
      </c>
      <c r="AF80" s="12">
        <v>135077.29999999999</v>
      </c>
      <c r="AG80" s="8">
        <f t="shared" si="5"/>
        <v>3.9E-2</v>
      </c>
    </row>
    <row r="81" spans="14:33" x14ac:dyDescent="0.25">
      <c r="N81" s="7">
        <v>79</v>
      </c>
      <c r="O81" s="7">
        <f t="shared" ca="1" si="3"/>
        <v>0.15919508842133234</v>
      </c>
      <c r="P81" s="20">
        <f t="shared" ca="1" si="4"/>
        <v>468.09901546322243</v>
      </c>
      <c r="X81" s="12">
        <v>563.00405900001192</v>
      </c>
      <c r="AE81" s="8">
        <v>79</v>
      </c>
      <c r="AF81" s="12">
        <v>135129.9</v>
      </c>
      <c r="AG81" s="8">
        <f t="shared" si="5"/>
        <v>3.95E-2</v>
      </c>
    </row>
    <row r="82" spans="14:33" x14ac:dyDescent="0.25">
      <c r="N82" s="7">
        <v>80</v>
      </c>
      <c r="O82" s="7">
        <f t="shared" ca="1" si="3"/>
        <v>0.97771919916707817</v>
      </c>
      <c r="P82" s="20">
        <f t="shared" ca="1" si="4"/>
        <v>823.69999158241569</v>
      </c>
      <c r="X82" s="12">
        <v>611.37552381667342</v>
      </c>
      <c r="AE82" s="8">
        <v>80</v>
      </c>
      <c r="AF82" s="12">
        <v>135145.70000000001</v>
      </c>
      <c r="AG82" s="8">
        <f t="shared" si="5"/>
        <v>0.04</v>
      </c>
    </row>
    <row r="83" spans="14:33" x14ac:dyDescent="0.25">
      <c r="N83" s="7">
        <v>81</v>
      </c>
      <c r="O83" s="7">
        <f t="shared" ca="1" si="3"/>
        <v>0.92628148108659025</v>
      </c>
      <c r="P83" s="20">
        <f t="shared" ca="1" si="4"/>
        <v>764.36935776114217</v>
      </c>
      <c r="X83" s="12">
        <v>504.50213138483787</v>
      </c>
      <c r="AE83" s="8">
        <v>81</v>
      </c>
      <c r="AF83" s="12">
        <v>135158.70000000001</v>
      </c>
      <c r="AG83" s="8">
        <f t="shared" si="5"/>
        <v>4.0500000000000001E-2</v>
      </c>
    </row>
    <row r="84" spans="14:33" x14ac:dyDescent="0.25">
      <c r="N84" s="7">
        <v>82</v>
      </c>
      <c r="O84" s="7">
        <f t="shared" ca="1" si="3"/>
        <v>0.33725813031364382</v>
      </c>
      <c r="P84" s="20">
        <f t="shared" ca="1" si="4"/>
        <v>537.46075177460534</v>
      </c>
      <c r="X84" s="12">
        <v>549.83557669461607</v>
      </c>
      <c r="AE84" s="8">
        <v>82</v>
      </c>
      <c r="AF84" s="12">
        <v>135208.70000000001</v>
      </c>
      <c r="AG84" s="8">
        <f t="shared" si="5"/>
        <v>4.1000000000000002E-2</v>
      </c>
    </row>
    <row r="85" spans="14:33" x14ac:dyDescent="0.25">
      <c r="N85" s="7">
        <v>83</v>
      </c>
      <c r="O85" s="7">
        <f t="shared" ca="1" si="3"/>
        <v>2.8439912415612612E-2</v>
      </c>
      <c r="P85" s="20">
        <f t="shared" ca="1" si="4"/>
        <v>370.19931344905712</v>
      </c>
      <c r="X85" s="12">
        <v>413.12537199824288</v>
      </c>
      <c r="AE85" s="8">
        <v>83</v>
      </c>
      <c r="AF85" s="12">
        <v>135241.4</v>
      </c>
      <c r="AG85" s="8">
        <f t="shared" si="5"/>
        <v>4.1500000000000002E-2</v>
      </c>
    </row>
    <row r="86" spans="14:33" x14ac:dyDescent="0.25">
      <c r="N86" s="7">
        <v>84</v>
      </c>
      <c r="O86" s="7">
        <f t="shared" ca="1" si="3"/>
        <v>6.6121125549597148E-2</v>
      </c>
      <c r="P86" s="20">
        <f t="shared" ca="1" si="4"/>
        <v>411.27738482024728</v>
      </c>
      <c r="X86" s="12">
        <v>697.03550779572356</v>
      </c>
      <c r="AE86" s="8">
        <v>84</v>
      </c>
      <c r="AF86" s="12">
        <v>135261</v>
      </c>
      <c r="AG86" s="8">
        <f t="shared" si="5"/>
        <v>4.2000000000000003E-2</v>
      </c>
    </row>
    <row r="87" spans="14:33" x14ac:dyDescent="0.25">
      <c r="N87" s="7">
        <v>85</v>
      </c>
      <c r="O87" s="7">
        <f t="shared" ca="1" si="3"/>
        <v>0.19059628627625624</v>
      </c>
      <c r="P87" s="20">
        <f t="shared" ca="1" si="4"/>
        <v>482.40668147696329</v>
      </c>
      <c r="X87" s="12">
        <v>534.66937906556984</v>
      </c>
      <c r="AE87" s="8">
        <v>85</v>
      </c>
      <c r="AF87" s="12">
        <v>135321.1</v>
      </c>
      <c r="AG87" s="8">
        <f t="shared" si="5"/>
        <v>4.2500000000000003E-2</v>
      </c>
    </row>
    <row r="88" spans="14:33" x14ac:dyDescent="0.25">
      <c r="N88" s="7">
        <v>86</v>
      </c>
      <c r="O88" s="7">
        <f t="shared" ca="1" si="3"/>
        <v>0.81308029414323668</v>
      </c>
      <c r="P88" s="20">
        <f t="shared" ca="1" si="4"/>
        <v>699.4459958269041</v>
      </c>
      <c r="X88" s="12">
        <v>344.77587066306796</v>
      </c>
      <c r="AE88" s="8">
        <v>86</v>
      </c>
      <c r="AF88" s="12">
        <v>135351.70000000001</v>
      </c>
      <c r="AG88" s="8">
        <f t="shared" si="5"/>
        <v>4.2999999999999997E-2</v>
      </c>
    </row>
    <row r="89" spans="14:33" x14ac:dyDescent="0.25">
      <c r="N89" s="7">
        <v>87</v>
      </c>
      <c r="O89" s="7">
        <f t="shared" ca="1" si="3"/>
        <v>0.93083267542661463</v>
      </c>
      <c r="P89" s="20">
        <f t="shared" ca="1" si="4"/>
        <v>768.08036778014423</v>
      </c>
      <c r="X89" s="12">
        <v>562.50261799439386</v>
      </c>
      <c r="AE89" s="8">
        <v>87</v>
      </c>
      <c r="AF89" s="12">
        <v>135378.1</v>
      </c>
      <c r="AG89" s="8">
        <f t="shared" si="5"/>
        <v>4.3499999999999997E-2</v>
      </c>
    </row>
    <row r="90" spans="14:33" x14ac:dyDescent="0.25">
      <c r="N90" s="7">
        <v>88</v>
      </c>
      <c r="O90" s="7">
        <f t="shared" ca="1" si="3"/>
        <v>0.49623286864122096</v>
      </c>
      <c r="P90" s="20">
        <f t="shared" ca="1" si="4"/>
        <v>588.44793886804268</v>
      </c>
      <c r="X90" s="12">
        <v>688.54176283693084</v>
      </c>
      <c r="AE90" s="8">
        <v>88</v>
      </c>
      <c r="AF90" s="12">
        <v>135584.70000000001</v>
      </c>
      <c r="AG90" s="8">
        <f t="shared" si="5"/>
        <v>4.3999999999999997E-2</v>
      </c>
    </row>
    <row r="91" spans="14:33" x14ac:dyDescent="0.25">
      <c r="N91" s="7">
        <v>89</v>
      </c>
      <c r="O91" s="7">
        <f t="shared" ca="1" si="3"/>
        <v>0.12225353179670817</v>
      </c>
      <c r="P91" s="20">
        <f t="shared" ca="1" si="4"/>
        <v>449.01026411225826</v>
      </c>
      <c r="X91" s="12">
        <v>744.96277045544116</v>
      </c>
      <c r="AE91" s="8">
        <v>89</v>
      </c>
      <c r="AF91" s="12">
        <v>135600</v>
      </c>
      <c r="AG91" s="8">
        <f t="shared" si="5"/>
        <v>4.4499999999999998E-2</v>
      </c>
    </row>
    <row r="92" spans="14:33" x14ac:dyDescent="0.25">
      <c r="N92" s="7">
        <v>90</v>
      </c>
      <c r="O92" s="7">
        <f t="shared" ca="1" si="3"/>
        <v>0.75022832163779429</v>
      </c>
      <c r="P92" s="20">
        <f t="shared" ca="1" si="4"/>
        <v>673.491106711062</v>
      </c>
      <c r="X92" s="12">
        <v>419.0491458295013</v>
      </c>
      <c r="AE92" s="8">
        <v>90</v>
      </c>
      <c r="AF92" s="12">
        <v>135677.20000000001</v>
      </c>
      <c r="AG92" s="8">
        <f t="shared" si="5"/>
        <v>4.4999999999999998E-2</v>
      </c>
    </row>
    <row r="93" spans="14:33" x14ac:dyDescent="0.25">
      <c r="N93" s="7">
        <v>91</v>
      </c>
      <c r="O93" s="7">
        <f t="shared" ca="1" si="3"/>
        <v>0.58774958314767634</v>
      </c>
      <c r="P93" s="20">
        <f t="shared" ca="1" si="4"/>
        <v>617.33927589624909</v>
      </c>
      <c r="X93" s="12">
        <v>770.68450371022561</v>
      </c>
      <c r="AE93" s="8">
        <v>91</v>
      </c>
      <c r="AF93" s="12">
        <v>135957.5</v>
      </c>
      <c r="AG93" s="8">
        <f t="shared" si="5"/>
        <v>4.5499999999999999E-2</v>
      </c>
    </row>
    <row r="94" spans="14:33" x14ac:dyDescent="0.25">
      <c r="N94" s="7">
        <v>92</v>
      </c>
      <c r="O94" s="7">
        <f t="shared" ca="1" si="3"/>
        <v>0.32094260800760144</v>
      </c>
      <c r="P94" s="20">
        <f t="shared" ca="1" si="4"/>
        <v>531.91867063722884</v>
      </c>
      <c r="X94" s="12">
        <v>739.99296591154564</v>
      </c>
      <c r="AE94" s="8">
        <v>92</v>
      </c>
      <c r="AF94" s="12">
        <v>136024.70000000001</v>
      </c>
      <c r="AG94" s="8">
        <f t="shared" si="5"/>
        <v>4.5999999999999999E-2</v>
      </c>
    </row>
    <row r="95" spans="14:33" x14ac:dyDescent="0.25">
      <c r="N95" s="7">
        <v>93</v>
      </c>
      <c r="O95" s="7">
        <f t="shared" ca="1" si="3"/>
        <v>6.4783288324434807E-3</v>
      </c>
      <c r="P95" s="20">
        <f t="shared" ca="1" si="4"/>
        <v>316.87448671970253</v>
      </c>
      <c r="X95" s="12">
        <v>616.01522778791889</v>
      </c>
      <c r="AE95" s="8">
        <v>93</v>
      </c>
      <c r="AF95" s="12">
        <v>136196.9</v>
      </c>
      <c r="AG95" s="8">
        <f t="shared" si="5"/>
        <v>4.65E-2</v>
      </c>
    </row>
    <row r="96" spans="14:33" x14ac:dyDescent="0.25">
      <c r="N96" s="7">
        <v>94</v>
      </c>
      <c r="O96" s="7">
        <f t="shared" ca="1" si="3"/>
        <v>0.51031353292913351</v>
      </c>
      <c r="P96" s="20">
        <f t="shared" ca="1" si="4"/>
        <v>592.85861986465557</v>
      </c>
      <c r="X96" s="12">
        <v>650.07341866232423</v>
      </c>
      <c r="AE96" s="8">
        <v>94</v>
      </c>
      <c r="AF96" s="12">
        <v>136242.9</v>
      </c>
      <c r="AG96" s="8">
        <f t="shared" si="5"/>
        <v>4.7E-2</v>
      </c>
    </row>
    <row r="97" spans="14:33" x14ac:dyDescent="0.25">
      <c r="N97" s="7">
        <v>95</v>
      </c>
      <c r="O97" s="7">
        <f t="shared" ca="1" si="3"/>
        <v>8.2394281907477329E-2</v>
      </c>
      <c r="P97" s="20">
        <f t="shared" ca="1" si="4"/>
        <v>423.86463560733222</v>
      </c>
      <c r="X97" s="12">
        <v>321.17095391272477</v>
      </c>
      <c r="AE97" s="8">
        <v>95</v>
      </c>
      <c r="AF97" s="12">
        <v>136263.6</v>
      </c>
      <c r="AG97" s="8">
        <f t="shared" si="5"/>
        <v>4.7500000000000001E-2</v>
      </c>
    </row>
    <row r="98" spans="14:33" x14ac:dyDescent="0.25">
      <c r="N98" s="7">
        <v>96</v>
      </c>
      <c r="O98" s="7">
        <f t="shared" ca="1" si="3"/>
        <v>0.33338877889285445</v>
      </c>
      <c r="P98" s="20">
        <f t="shared" ca="1" si="4"/>
        <v>536.1548277150697</v>
      </c>
      <c r="X98" s="12">
        <v>693.22635203916275</v>
      </c>
      <c r="AE98" s="8">
        <v>96</v>
      </c>
      <c r="AF98" s="12">
        <v>136359.29999999999</v>
      </c>
      <c r="AG98" s="8">
        <f t="shared" si="5"/>
        <v>4.8000000000000001E-2</v>
      </c>
    </row>
    <row r="99" spans="14:33" x14ac:dyDescent="0.25">
      <c r="N99" s="7">
        <v>97</v>
      </c>
      <c r="O99" s="7">
        <f t="shared" ca="1" si="3"/>
        <v>0.33228604381642191</v>
      </c>
      <c r="P99" s="20">
        <f t="shared" ca="1" si="4"/>
        <v>535.78172205913984</v>
      </c>
      <c r="X99" s="12">
        <v>585.00095277418643</v>
      </c>
      <c r="AE99" s="8">
        <v>97</v>
      </c>
      <c r="AF99" s="12">
        <v>136474.20000000001</v>
      </c>
      <c r="AG99" s="8">
        <f t="shared" si="5"/>
        <v>4.8500000000000001E-2</v>
      </c>
    </row>
    <row r="100" spans="14:33" x14ac:dyDescent="0.25">
      <c r="N100" s="7">
        <v>98</v>
      </c>
      <c r="O100" s="7">
        <f t="shared" ca="1" si="3"/>
        <v>0.27493987557268862</v>
      </c>
      <c r="P100" s="20">
        <f t="shared" ca="1" si="4"/>
        <v>515.69648783580305</v>
      </c>
      <c r="X100" s="12">
        <v>625.07761080250339</v>
      </c>
      <c r="AE100" s="8">
        <v>98</v>
      </c>
      <c r="AF100" s="12">
        <v>136535.9</v>
      </c>
      <c r="AG100" s="8">
        <f t="shared" si="5"/>
        <v>4.9000000000000002E-2</v>
      </c>
    </row>
    <row r="101" spans="14:33" x14ac:dyDescent="0.25">
      <c r="N101" s="7">
        <v>99</v>
      </c>
      <c r="O101" s="7">
        <f t="shared" ca="1" si="3"/>
        <v>0.80459143747013828</v>
      </c>
      <c r="P101" s="20">
        <f t="shared" ca="1" si="4"/>
        <v>695.69836576876457</v>
      </c>
      <c r="X101" s="12">
        <v>620.8404596274728</v>
      </c>
      <c r="AE101" s="8">
        <v>99</v>
      </c>
      <c r="AF101" s="12">
        <v>136565.9</v>
      </c>
      <c r="AG101" s="8">
        <f t="shared" si="5"/>
        <v>4.9500000000000002E-2</v>
      </c>
    </row>
    <row r="102" spans="14:33" x14ac:dyDescent="0.25">
      <c r="N102" s="7">
        <v>100</v>
      </c>
      <c r="O102" s="7">
        <f t="shared" ca="1" si="3"/>
        <v>0.31230553439876796</v>
      </c>
      <c r="P102" s="20">
        <f t="shared" ca="1" si="4"/>
        <v>528.94473769545289</v>
      </c>
      <c r="X102" s="12">
        <v>693.05463593875902</v>
      </c>
      <c r="AE102" s="8">
        <v>100</v>
      </c>
      <c r="AF102" s="12">
        <v>136578</v>
      </c>
      <c r="AG102" s="8">
        <f t="shared" si="5"/>
        <v>0.05</v>
      </c>
    </row>
    <row r="103" spans="14:33" x14ac:dyDescent="0.25">
      <c r="N103" s="7">
        <v>101</v>
      </c>
      <c r="O103" s="7">
        <f t="shared" ca="1" si="3"/>
        <v>0.75486016677253942</v>
      </c>
      <c r="P103" s="20">
        <f t="shared" ca="1" si="4"/>
        <v>675.28251405769902</v>
      </c>
      <c r="X103" s="12">
        <v>780.58729380521527</v>
      </c>
      <c r="AE103" s="8">
        <v>101</v>
      </c>
      <c r="AF103" s="12">
        <v>136607.70000000001</v>
      </c>
      <c r="AG103" s="8">
        <f t="shared" si="5"/>
        <v>5.0500000000000003E-2</v>
      </c>
    </row>
    <row r="104" spans="14:33" x14ac:dyDescent="0.25">
      <c r="N104" s="7">
        <v>102</v>
      </c>
      <c r="O104" s="7">
        <f t="shared" ca="1" si="3"/>
        <v>8.716041603572644E-2</v>
      </c>
      <c r="P104" s="20">
        <f t="shared" ca="1" si="4"/>
        <v>427.23441699906567</v>
      </c>
      <c r="X104" s="12">
        <v>696.46960115601985</v>
      </c>
      <c r="AE104" s="8">
        <v>102</v>
      </c>
      <c r="AF104" s="12">
        <v>136649.9</v>
      </c>
      <c r="AG104" s="8">
        <f t="shared" si="5"/>
        <v>5.0999999999999997E-2</v>
      </c>
    </row>
    <row r="105" spans="14:33" x14ac:dyDescent="0.25">
      <c r="N105" s="7">
        <v>103</v>
      </c>
      <c r="O105" s="7">
        <f t="shared" ca="1" si="3"/>
        <v>0.81237673368707863</v>
      </c>
      <c r="P105" s="20">
        <f t="shared" ca="1" si="4"/>
        <v>699.13190314865597</v>
      </c>
      <c r="X105" s="12">
        <v>501.78354909152938</v>
      </c>
      <c r="AE105" s="8">
        <v>103</v>
      </c>
      <c r="AF105" s="12">
        <v>136805.4</v>
      </c>
      <c r="AG105" s="8">
        <f t="shared" si="5"/>
        <v>5.1499999999999997E-2</v>
      </c>
    </row>
    <row r="106" spans="14:33" x14ac:dyDescent="0.25">
      <c r="N106" s="7">
        <v>104</v>
      </c>
      <c r="O106" s="7">
        <f t="shared" ca="1" si="3"/>
        <v>0.2880771387759814</v>
      </c>
      <c r="P106" s="20">
        <f t="shared" ca="1" si="4"/>
        <v>520.43194922837472</v>
      </c>
      <c r="X106" s="12">
        <v>626.89801624358279</v>
      </c>
      <c r="AE106" s="8">
        <v>104</v>
      </c>
      <c r="AF106" s="12">
        <v>136823.29999999999</v>
      </c>
      <c r="AG106" s="8">
        <f t="shared" si="5"/>
        <v>5.1999999999999998E-2</v>
      </c>
    </row>
    <row r="107" spans="14:33" x14ac:dyDescent="0.25">
      <c r="N107" s="7">
        <v>105</v>
      </c>
      <c r="O107" s="7">
        <f t="shared" ca="1" si="3"/>
        <v>0.36232590418429322</v>
      </c>
      <c r="P107" s="20">
        <f t="shared" ca="1" si="4"/>
        <v>545.80886848886598</v>
      </c>
      <c r="X107" s="12">
        <v>578.38795425724197</v>
      </c>
      <c r="AE107" s="8">
        <v>105</v>
      </c>
      <c r="AF107" s="12">
        <v>136837.20000000001</v>
      </c>
      <c r="AG107" s="8">
        <f t="shared" si="5"/>
        <v>5.2499999999999998E-2</v>
      </c>
    </row>
    <row r="108" spans="14:33" x14ac:dyDescent="0.25">
      <c r="N108" s="7">
        <v>106</v>
      </c>
      <c r="O108" s="7">
        <f t="shared" ca="1" si="3"/>
        <v>0.2686434941539495</v>
      </c>
      <c r="P108" s="20">
        <f t="shared" ca="1" si="4"/>
        <v>513.39324050256903</v>
      </c>
      <c r="X108" s="12">
        <v>591.68201668562222</v>
      </c>
      <c r="AE108" s="8">
        <v>106</v>
      </c>
      <c r="AF108" s="12">
        <v>136875.5</v>
      </c>
      <c r="AG108" s="8">
        <f t="shared" si="5"/>
        <v>5.2999999999999999E-2</v>
      </c>
    </row>
    <row r="109" spans="14:33" x14ac:dyDescent="0.25">
      <c r="N109" s="7">
        <v>107</v>
      </c>
      <c r="O109" s="7">
        <f t="shared" ca="1" si="3"/>
        <v>0.29195707331811649</v>
      </c>
      <c r="P109" s="20">
        <f t="shared" ca="1" si="4"/>
        <v>521.8135066881822</v>
      </c>
      <c r="X109" s="12">
        <v>780.74329600212297</v>
      </c>
      <c r="AE109" s="8">
        <v>107</v>
      </c>
      <c r="AF109" s="12">
        <v>136933.79999999999</v>
      </c>
      <c r="AG109" s="8">
        <f t="shared" si="5"/>
        <v>5.3499999999999999E-2</v>
      </c>
    </row>
    <row r="110" spans="14:33" x14ac:dyDescent="0.25">
      <c r="N110" s="7">
        <v>108</v>
      </c>
      <c r="O110" s="7">
        <f t="shared" ca="1" si="3"/>
        <v>0.35159931664243482</v>
      </c>
      <c r="P110" s="20">
        <f t="shared" ca="1" si="4"/>
        <v>542.25922291246002</v>
      </c>
      <c r="X110" s="12">
        <v>632.96089625940067</v>
      </c>
      <c r="AE110" s="8">
        <v>108</v>
      </c>
      <c r="AF110" s="12">
        <v>136971.4</v>
      </c>
      <c r="AG110" s="8">
        <f t="shared" si="5"/>
        <v>5.3999999999999999E-2</v>
      </c>
    </row>
    <row r="111" spans="14:33" x14ac:dyDescent="0.25">
      <c r="N111" s="7">
        <v>109</v>
      </c>
      <c r="O111" s="7">
        <f t="shared" ca="1" si="3"/>
        <v>0.52998696630014308</v>
      </c>
      <c r="P111" s="20">
        <f t="shared" ca="1" si="4"/>
        <v>599.03088856603654</v>
      </c>
      <c r="X111" s="12">
        <v>610.5797507378295</v>
      </c>
      <c r="AE111" s="8">
        <v>109</v>
      </c>
      <c r="AF111" s="12">
        <v>137012.29999999999</v>
      </c>
      <c r="AG111" s="8">
        <f t="shared" si="5"/>
        <v>5.45E-2</v>
      </c>
    </row>
    <row r="112" spans="14:33" x14ac:dyDescent="0.25">
      <c r="N112" s="7">
        <v>110</v>
      </c>
      <c r="O112" s="7">
        <f t="shared" ca="1" si="3"/>
        <v>0.37076037772470261</v>
      </c>
      <c r="P112" s="20">
        <f t="shared" ca="1" si="4"/>
        <v>548.57867939312951</v>
      </c>
      <c r="X112" s="12">
        <v>461.2039942243992</v>
      </c>
      <c r="AE112" s="8">
        <v>110</v>
      </c>
      <c r="AF112" s="12">
        <v>137012.9</v>
      </c>
      <c r="AG112" s="8">
        <f t="shared" si="5"/>
        <v>5.5E-2</v>
      </c>
    </row>
    <row r="113" spans="14:33" x14ac:dyDescent="0.25">
      <c r="N113" s="7">
        <v>111</v>
      </c>
      <c r="O113" s="7">
        <f t="shared" ca="1" si="3"/>
        <v>0.98504103480415639</v>
      </c>
      <c r="P113" s="20">
        <f t="shared" ca="1" si="4"/>
        <v>839.6389048728289</v>
      </c>
      <c r="X113" s="12">
        <v>352.98546938663299</v>
      </c>
      <c r="AE113" s="8">
        <v>111</v>
      </c>
      <c r="AF113" s="12">
        <v>137251.1</v>
      </c>
      <c r="AG113" s="8">
        <f t="shared" si="5"/>
        <v>5.5500000000000001E-2</v>
      </c>
    </row>
    <row r="114" spans="14:33" x14ac:dyDescent="0.25">
      <c r="N114" s="7">
        <v>112</v>
      </c>
      <c r="O114" s="7">
        <f t="shared" ca="1" si="3"/>
        <v>0.64787728597003602</v>
      </c>
      <c r="P114" s="20">
        <f t="shared" ca="1" si="4"/>
        <v>637.00792979613266</v>
      </c>
      <c r="X114" s="12">
        <v>604.73114368032486</v>
      </c>
      <c r="AE114" s="8">
        <v>112</v>
      </c>
      <c r="AF114" s="12">
        <v>137255</v>
      </c>
      <c r="AG114" s="8">
        <f t="shared" si="5"/>
        <v>5.6000000000000001E-2</v>
      </c>
    </row>
    <row r="115" spans="14:33" x14ac:dyDescent="0.25">
      <c r="N115" s="7">
        <v>113</v>
      </c>
      <c r="O115" s="7">
        <f t="shared" ca="1" si="3"/>
        <v>3.67297764892065E-2</v>
      </c>
      <c r="P115" s="20">
        <f t="shared" ca="1" si="4"/>
        <v>381.61242930898942</v>
      </c>
      <c r="X115" s="12">
        <v>703.72612553833847</v>
      </c>
      <c r="AE115" s="8">
        <v>113</v>
      </c>
      <c r="AF115" s="12">
        <v>137277.79999999999</v>
      </c>
      <c r="AG115" s="8">
        <f t="shared" si="5"/>
        <v>5.6500000000000002E-2</v>
      </c>
    </row>
    <row r="116" spans="14:33" x14ac:dyDescent="0.25">
      <c r="N116" s="7">
        <v>114</v>
      </c>
      <c r="O116" s="7">
        <f t="shared" ca="1" si="3"/>
        <v>0.49487211915347418</v>
      </c>
      <c r="P116" s="20">
        <f t="shared" ca="1" si="4"/>
        <v>588.02178662786923</v>
      </c>
      <c r="X116" s="12">
        <v>769.39781333769588</v>
      </c>
      <c r="AE116" s="8">
        <v>114</v>
      </c>
      <c r="AF116" s="12">
        <v>137331.29999999999</v>
      </c>
      <c r="AG116" s="8">
        <f t="shared" si="5"/>
        <v>5.7000000000000002E-2</v>
      </c>
    </row>
    <row r="117" spans="14:33" x14ac:dyDescent="0.25">
      <c r="N117" s="7">
        <v>115</v>
      </c>
      <c r="O117" s="7">
        <f t="shared" ca="1" si="3"/>
        <v>0.53739561890006526</v>
      </c>
      <c r="P117" s="20">
        <f t="shared" ca="1" si="4"/>
        <v>601.36057302363383</v>
      </c>
      <c r="X117" s="12">
        <v>689.61783121913618</v>
      </c>
      <c r="AE117" s="8">
        <v>115</v>
      </c>
      <c r="AF117" s="12">
        <v>137366.1</v>
      </c>
      <c r="AG117" s="8">
        <f t="shared" si="5"/>
        <v>5.7500000000000002E-2</v>
      </c>
    </row>
    <row r="118" spans="14:33" x14ac:dyDescent="0.25">
      <c r="N118" s="7">
        <v>116</v>
      </c>
      <c r="O118" s="7">
        <f t="shared" ca="1" si="3"/>
        <v>0.49197649193575821</v>
      </c>
      <c r="P118" s="20">
        <f t="shared" ca="1" si="4"/>
        <v>587.11493992886176</v>
      </c>
      <c r="X118" s="12">
        <v>788.81953797270694</v>
      </c>
      <c r="AE118" s="8">
        <v>116</v>
      </c>
      <c r="AF118" s="12">
        <v>137437.5</v>
      </c>
      <c r="AG118" s="8">
        <f t="shared" si="5"/>
        <v>5.8000000000000003E-2</v>
      </c>
    </row>
    <row r="119" spans="14:33" x14ac:dyDescent="0.25">
      <c r="N119" s="7">
        <v>117</v>
      </c>
      <c r="O119" s="7">
        <f t="shared" ca="1" si="3"/>
        <v>6.4393203920428688E-3</v>
      </c>
      <c r="P119" s="20">
        <f t="shared" ca="1" si="4"/>
        <v>316.69202407978094</v>
      </c>
      <c r="X119" s="12">
        <v>628.96482585906688</v>
      </c>
      <c r="AE119" s="8">
        <v>117</v>
      </c>
      <c r="AF119" s="12">
        <v>137510.79999999999</v>
      </c>
      <c r="AG119" s="8">
        <f t="shared" si="5"/>
        <v>5.8500000000000003E-2</v>
      </c>
    </row>
    <row r="120" spans="14:33" x14ac:dyDescent="0.25">
      <c r="N120" s="7">
        <v>118</v>
      </c>
      <c r="O120" s="7">
        <f t="shared" ca="1" si="3"/>
        <v>0.56254004397060908</v>
      </c>
      <c r="P120" s="20">
        <f t="shared" ca="1" si="4"/>
        <v>609.30171551551098</v>
      </c>
      <c r="X120" s="12">
        <v>761.81946897778107</v>
      </c>
      <c r="AE120" s="8">
        <v>118</v>
      </c>
      <c r="AF120" s="12">
        <v>137524.6</v>
      </c>
      <c r="AG120" s="8">
        <f t="shared" si="5"/>
        <v>5.8999999999999997E-2</v>
      </c>
    </row>
    <row r="121" spans="14:33" x14ac:dyDescent="0.25">
      <c r="N121" s="7">
        <v>119</v>
      </c>
      <c r="O121" s="7">
        <f t="shared" ca="1" si="3"/>
        <v>0.41527331165744241</v>
      </c>
      <c r="P121" s="20">
        <f t="shared" ca="1" si="4"/>
        <v>562.9442480044072</v>
      </c>
      <c r="X121" s="12">
        <v>671.6634872904516</v>
      </c>
      <c r="AE121" s="8">
        <v>119</v>
      </c>
      <c r="AF121" s="12">
        <v>137536.6</v>
      </c>
      <c r="AG121" s="8">
        <f t="shared" si="5"/>
        <v>5.9499999999999997E-2</v>
      </c>
    </row>
    <row r="122" spans="14:33" x14ac:dyDescent="0.25">
      <c r="N122" s="7">
        <v>120</v>
      </c>
      <c r="O122" s="7">
        <f t="shared" ca="1" si="3"/>
        <v>0.90887195048806391</v>
      </c>
      <c r="P122" s="20">
        <f t="shared" ca="1" si="4"/>
        <v>751.45144159083691</v>
      </c>
      <c r="X122" s="12">
        <v>521.39664341473781</v>
      </c>
      <c r="AE122" s="8">
        <v>120</v>
      </c>
      <c r="AF122" s="12">
        <v>137537</v>
      </c>
      <c r="AG122" s="8">
        <f t="shared" si="5"/>
        <v>0.06</v>
      </c>
    </row>
    <row r="123" spans="14:33" x14ac:dyDescent="0.25">
      <c r="N123" s="7">
        <v>121</v>
      </c>
      <c r="O123" s="7">
        <f t="shared" ca="1" si="3"/>
        <v>0.70918770492220062</v>
      </c>
      <c r="P123" s="20">
        <f t="shared" ca="1" si="4"/>
        <v>658.23738516044057</v>
      </c>
      <c r="X123" s="12">
        <v>621.70084439213167</v>
      </c>
      <c r="AE123" s="8">
        <v>121</v>
      </c>
      <c r="AF123" s="12">
        <v>137584.70000000001</v>
      </c>
      <c r="AG123" s="8">
        <f t="shared" si="5"/>
        <v>6.0499999999999998E-2</v>
      </c>
    </row>
    <row r="124" spans="14:33" x14ac:dyDescent="0.25">
      <c r="N124" s="7">
        <v>122</v>
      </c>
      <c r="O124" s="7">
        <f t="shared" ca="1" si="3"/>
        <v>0.62302422545295855</v>
      </c>
      <c r="P124" s="20">
        <f t="shared" ca="1" si="4"/>
        <v>628.77357629189225</v>
      </c>
      <c r="X124" s="12">
        <v>398.98066859249138</v>
      </c>
      <c r="AE124" s="8">
        <v>122</v>
      </c>
      <c r="AF124" s="12">
        <v>137614.79999999999</v>
      </c>
      <c r="AG124" s="8">
        <f t="shared" si="5"/>
        <v>6.0999999999999999E-2</v>
      </c>
    </row>
    <row r="125" spans="14:33" x14ac:dyDescent="0.25">
      <c r="N125" s="7">
        <v>123</v>
      </c>
      <c r="O125" s="7">
        <f t="shared" ca="1" si="3"/>
        <v>0.81136754471455785</v>
      </c>
      <c r="P125" s="20">
        <f t="shared" ca="1" si="4"/>
        <v>698.68249390947847</v>
      </c>
      <c r="X125" s="12">
        <v>607.99110906269175</v>
      </c>
      <c r="AE125" s="8">
        <v>123</v>
      </c>
      <c r="AF125" s="12">
        <v>137651.9</v>
      </c>
      <c r="AG125" s="8">
        <f t="shared" si="5"/>
        <v>6.1499999999999999E-2</v>
      </c>
    </row>
    <row r="126" spans="14:33" x14ac:dyDescent="0.25">
      <c r="N126" s="7">
        <v>124</v>
      </c>
      <c r="O126" s="7">
        <f t="shared" ca="1" si="3"/>
        <v>0.84251494148424688</v>
      </c>
      <c r="P126" s="20">
        <f t="shared" ca="1" si="4"/>
        <v>713.23452030609428</v>
      </c>
      <c r="X126" s="12">
        <v>618.33139940967476</v>
      </c>
      <c r="AE126" s="8">
        <v>124</v>
      </c>
      <c r="AF126" s="12">
        <v>137660.70000000001</v>
      </c>
      <c r="AG126" s="8">
        <f t="shared" si="5"/>
        <v>6.2E-2</v>
      </c>
    </row>
    <row r="127" spans="14:33" x14ac:dyDescent="0.25">
      <c r="N127" s="7">
        <v>125</v>
      </c>
      <c r="O127" s="7">
        <f t="shared" ca="1" si="3"/>
        <v>0.21485073469807858</v>
      </c>
      <c r="P127" s="20">
        <f t="shared" ca="1" si="4"/>
        <v>492.61191570606809</v>
      </c>
      <c r="X127" s="12">
        <v>717.65990995109348</v>
      </c>
      <c r="AE127" s="8">
        <v>125</v>
      </c>
      <c r="AF127" s="12">
        <v>137672.29999999999</v>
      </c>
      <c r="AG127" s="8">
        <f t="shared" si="5"/>
        <v>6.25E-2</v>
      </c>
    </row>
    <row r="128" spans="14:33" x14ac:dyDescent="0.25">
      <c r="N128" s="7">
        <v>126</v>
      </c>
      <c r="O128" s="7">
        <f t="shared" ca="1" si="3"/>
        <v>0.60176857091294933</v>
      </c>
      <c r="P128" s="20">
        <f t="shared" ca="1" si="4"/>
        <v>621.85325682734515</v>
      </c>
      <c r="X128" s="12">
        <v>544.52851350448964</v>
      </c>
      <c r="AE128" s="8">
        <v>126</v>
      </c>
      <c r="AF128" s="12">
        <v>137969.9</v>
      </c>
      <c r="AG128" s="8">
        <f t="shared" si="5"/>
        <v>6.3E-2</v>
      </c>
    </row>
    <row r="129" spans="14:33" x14ac:dyDescent="0.25">
      <c r="N129" s="7">
        <v>127</v>
      </c>
      <c r="O129" s="7">
        <f t="shared" ca="1" si="3"/>
        <v>0.10559316524806883</v>
      </c>
      <c r="P129" s="20">
        <f t="shared" ca="1" si="4"/>
        <v>439.24736832274249</v>
      </c>
      <c r="X129" s="12">
        <v>584.8314999156471</v>
      </c>
      <c r="AE129" s="8">
        <v>127</v>
      </c>
      <c r="AF129" s="12">
        <v>138065.70000000001</v>
      </c>
      <c r="AG129" s="8">
        <f t="shared" si="5"/>
        <v>6.3500000000000001E-2</v>
      </c>
    </row>
    <row r="130" spans="14:33" x14ac:dyDescent="0.25">
      <c r="N130" s="7">
        <v>128</v>
      </c>
      <c r="O130" s="7">
        <f t="shared" ca="1" si="3"/>
        <v>0.73593690903752185</v>
      </c>
      <c r="P130" s="20">
        <f t="shared" ca="1" si="4"/>
        <v>668.0597898250079</v>
      </c>
      <c r="X130" s="12">
        <v>528.49895763298105</v>
      </c>
      <c r="AE130" s="8">
        <v>128</v>
      </c>
      <c r="AF130" s="12">
        <v>138196.20000000001</v>
      </c>
      <c r="AG130" s="8">
        <f t="shared" si="5"/>
        <v>6.4000000000000001E-2</v>
      </c>
    </row>
    <row r="131" spans="14:33" x14ac:dyDescent="0.25">
      <c r="N131" s="7">
        <v>129</v>
      </c>
      <c r="O131" s="7">
        <f t="shared" ca="1" si="3"/>
        <v>0.37619173263652128</v>
      </c>
      <c r="P131" s="20">
        <f t="shared" ca="1" si="4"/>
        <v>550.3531152889816</v>
      </c>
      <c r="X131" s="12">
        <v>509.83759412039956</v>
      </c>
      <c r="AE131" s="8">
        <v>129</v>
      </c>
      <c r="AF131" s="12">
        <v>138220.9</v>
      </c>
      <c r="AG131" s="8">
        <f t="shared" si="5"/>
        <v>6.4500000000000002E-2</v>
      </c>
    </row>
    <row r="132" spans="14:33" x14ac:dyDescent="0.25">
      <c r="N132" s="7">
        <v>130</v>
      </c>
      <c r="O132" s="7">
        <f t="shared" ref="O132:O195" ca="1" si="6">RAND()</f>
        <v>0.20117022488803693</v>
      </c>
      <c r="P132" s="20">
        <f t="shared" ref="P132:P195" ca="1" si="7">(($L$4*(EXP((_xlfn.NORM.S.INV(O132)-$L$5)/$L$6)))/(1+EXP((_xlfn.NORM.S.INV(O132)-$L$5)/$L$6)))+$L$3</f>
        <v>486.93379948357813</v>
      </c>
      <c r="X132" s="12">
        <v>640.5447329835032</v>
      </c>
      <c r="AE132" s="8">
        <v>130</v>
      </c>
      <c r="AF132" s="12">
        <v>138221.79999999999</v>
      </c>
      <c r="AG132" s="8">
        <f t="shared" ref="AG132:AG195" si="8">AE132/2000</f>
        <v>6.5000000000000002E-2</v>
      </c>
    </row>
    <row r="133" spans="14:33" x14ac:dyDescent="0.25">
      <c r="N133" s="7">
        <v>131</v>
      </c>
      <c r="O133" s="7">
        <f t="shared" ca="1" si="6"/>
        <v>0.72559441681570447</v>
      </c>
      <c r="P133" s="20">
        <f t="shared" ca="1" si="7"/>
        <v>664.21251087856547</v>
      </c>
      <c r="X133" s="12">
        <v>542.32401582566638</v>
      </c>
      <c r="AE133" s="8">
        <v>131</v>
      </c>
      <c r="AF133" s="12">
        <v>138282.20000000001</v>
      </c>
      <c r="AG133" s="8">
        <f t="shared" si="8"/>
        <v>6.5500000000000003E-2</v>
      </c>
    </row>
    <row r="134" spans="14:33" x14ac:dyDescent="0.25">
      <c r="N134" s="7">
        <v>132</v>
      </c>
      <c r="O134" s="7">
        <f t="shared" ca="1" si="6"/>
        <v>0.43572423816744521</v>
      </c>
      <c r="P134" s="20">
        <f t="shared" ca="1" si="7"/>
        <v>569.4370391314128</v>
      </c>
      <c r="X134" s="12">
        <v>617.36323570315301</v>
      </c>
      <c r="AE134" s="8">
        <v>132</v>
      </c>
      <c r="AF134" s="12">
        <v>138339.4</v>
      </c>
      <c r="AG134" s="8">
        <f t="shared" si="8"/>
        <v>6.6000000000000003E-2</v>
      </c>
    </row>
    <row r="135" spans="14:33" x14ac:dyDescent="0.25">
      <c r="N135" s="7">
        <v>133</v>
      </c>
      <c r="O135" s="7">
        <f t="shared" ca="1" si="6"/>
        <v>0.75136071444286479</v>
      </c>
      <c r="P135" s="20">
        <f t="shared" ca="1" si="7"/>
        <v>673.92760017157343</v>
      </c>
      <c r="X135" s="12">
        <v>465.99794334569668</v>
      </c>
      <c r="AE135" s="8">
        <v>133</v>
      </c>
      <c r="AF135" s="12">
        <v>138390</v>
      </c>
      <c r="AG135" s="8">
        <f t="shared" si="8"/>
        <v>6.6500000000000004E-2</v>
      </c>
    </row>
    <row r="136" spans="14:33" x14ac:dyDescent="0.25">
      <c r="N136" s="7">
        <v>134</v>
      </c>
      <c r="O136" s="7">
        <f t="shared" ca="1" si="6"/>
        <v>0.94144476480120787</v>
      </c>
      <c r="P136" s="20">
        <f t="shared" ca="1" si="7"/>
        <v>777.43611200661144</v>
      </c>
      <c r="X136" s="12">
        <v>638.10936370031857</v>
      </c>
      <c r="AE136" s="8">
        <v>134</v>
      </c>
      <c r="AF136" s="12">
        <v>138398.6</v>
      </c>
      <c r="AG136" s="8">
        <f t="shared" si="8"/>
        <v>6.7000000000000004E-2</v>
      </c>
    </row>
    <row r="137" spans="14:33" x14ac:dyDescent="0.25">
      <c r="N137" s="7">
        <v>135</v>
      </c>
      <c r="O137" s="7">
        <f t="shared" ca="1" si="6"/>
        <v>0.84639511900409115</v>
      </c>
      <c r="P137" s="20">
        <f t="shared" ca="1" si="7"/>
        <v>715.15938883685783</v>
      </c>
      <c r="X137" s="12">
        <v>662.25754580076898</v>
      </c>
      <c r="AE137" s="8">
        <v>135</v>
      </c>
      <c r="AF137" s="12">
        <v>138401.70000000001</v>
      </c>
      <c r="AG137" s="8">
        <f t="shared" si="8"/>
        <v>6.7500000000000004E-2</v>
      </c>
    </row>
    <row r="138" spans="14:33" x14ac:dyDescent="0.25">
      <c r="N138" s="7">
        <v>136</v>
      </c>
      <c r="O138" s="7">
        <f t="shared" ca="1" si="6"/>
        <v>0.11744784683850684</v>
      </c>
      <c r="P138" s="20">
        <f t="shared" ca="1" si="7"/>
        <v>446.28350120814292</v>
      </c>
      <c r="X138" s="12">
        <v>474.29275985387994</v>
      </c>
      <c r="AE138" s="8">
        <v>136</v>
      </c>
      <c r="AF138" s="12">
        <v>138447.20000000001</v>
      </c>
      <c r="AG138" s="8">
        <f t="shared" si="8"/>
        <v>6.8000000000000005E-2</v>
      </c>
    </row>
    <row r="139" spans="14:33" x14ac:dyDescent="0.25">
      <c r="N139" s="7">
        <v>137</v>
      </c>
      <c r="O139" s="7">
        <f t="shared" ca="1" si="6"/>
        <v>0.23752940596750505</v>
      </c>
      <c r="P139" s="20">
        <f t="shared" ca="1" si="7"/>
        <v>501.64126416512522</v>
      </c>
      <c r="X139" s="12">
        <v>467.63365465260222</v>
      </c>
      <c r="AE139" s="8">
        <v>137</v>
      </c>
      <c r="AF139" s="12">
        <v>138490</v>
      </c>
      <c r="AG139" s="8">
        <f t="shared" si="8"/>
        <v>6.8500000000000005E-2</v>
      </c>
    </row>
    <row r="140" spans="14:33" x14ac:dyDescent="0.25">
      <c r="N140" s="7">
        <v>138</v>
      </c>
      <c r="O140" s="7">
        <f t="shared" ca="1" si="6"/>
        <v>0.47510165131804716</v>
      </c>
      <c r="P140" s="20">
        <f t="shared" ca="1" si="7"/>
        <v>581.8278230718488</v>
      </c>
      <c r="X140" s="12">
        <v>502.97783819645952</v>
      </c>
      <c r="AE140" s="8">
        <v>138</v>
      </c>
      <c r="AF140" s="12">
        <v>138513</v>
      </c>
      <c r="AG140" s="8">
        <f t="shared" si="8"/>
        <v>6.9000000000000006E-2</v>
      </c>
    </row>
    <row r="141" spans="14:33" x14ac:dyDescent="0.25">
      <c r="N141" s="7">
        <v>139</v>
      </c>
      <c r="O141" s="7">
        <f t="shared" ca="1" si="6"/>
        <v>0.28034657448607725</v>
      </c>
      <c r="P141" s="20">
        <f t="shared" ca="1" si="7"/>
        <v>517.65650689557026</v>
      </c>
      <c r="X141" s="12">
        <v>533.51247819530681</v>
      </c>
      <c r="AE141" s="8">
        <v>139</v>
      </c>
      <c r="AF141" s="12">
        <v>138526.79999999999</v>
      </c>
      <c r="AG141" s="8">
        <f t="shared" si="8"/>
        <v>6.9500000000000006E-2</v>
      </c>
    </row>
    <row r="142" spans="14:33" x14ac:dyDescent="0.25">
      <c r="N142" s="7">
        <v>140</v>
      </c>
      <c r="O142" s="7">
        <f t="shared" ca="1" si="6"/>
        <v>0.82292421380543501</v>
      </c>
      <c r="P142" s="20">
        <f t="shared" ca="1" si="7"/>
        <v>703.91110212291119</v>
      </c>
      <c r="X142" s="12">
        <v>661.91621969361006</v>
      </c>
      <c r="AE142" s="8">
        <v>140</v>
      </c>
      <c r="AF142" s="12">
        <v>138533.6</v>
      </c>
      <c r="AG142" s="8">
        <f t="shared" si="8"/>
        <v>7.0000000000000007E-2</v>
      </c>
    </row>
    <row r="143" spans="14:33" x14ac:dyDescent="0.25">
      <c r="N143" s="7">
        <v>141</v>
      </c>
      <c r="O143" s="7">
        <f t="shared" ca="1" si="6"/>
        <v>0.80697691493759394</v>
      </c>
      <c r="P143" s="20">
        <f t="shared" ca="1" si="7"/>
        <v>696.74239767545123</v>
      </c>
      <c r="X143" s="12">
        <v>657.38102519407289</v>
      </c>
      <c r="AE143" s="8">
        <v>141</v>
      </c>
      <c r="AF143" s="12">
        <v>138554</v>
      </c>
      <c r="AG143" s="8">
        <f t="shared" si="8"/>
        <v>7.0499999999999993E-2</v>
      </c>
    </row>
    <row r="144" spans="14:33" x14ac:dyDescent="0.25">
      <c r="N144" s="7">
        <v>142</v>
      </c>
      <c r="O144" s="7">
        <f t="shared" ca="1" si="6"/>
        <v>4.9252252310451938E-2</v>
      </c>
      <c r="P144" s="20">
        <f t="shared" ca="1" si="7"/>
        <v>395.76045587068211</v>
      </c>
      <c r="X144" s="12">
        <v>644.53679868133702</v>
      </c>
      <c r="AE144" s="8">
        <v>142</v>
      </c>
      <c r="AF144" s="12">
        <v>138567.70000000001</v>
      </c>
      <c r="AG144" s="8">
        <f t="shared" si="8"/>
        <v>7.0999999999999994E-2</v>
      </c>
    </row>
    <row r="145" spans="14:33" x14ac:dyDescent="0.25">
      <c r="N145" s="7">
        <v>143</v>
      </c>
      <c r="O145" s="7">
        <f t="shared" ca="1" si="6"/>
        <v>0.25520635237644707</v>
      </c>
      <c r="P145" s="20">
        <f t="shared" ca="1" si="7"/>
        <v>508.39783552373149</v>
      </c>
      <c r="X145" s="12">
        <v>584.35459708447206</v>
      </c>
      <c r="AE145" s="8">
        <v>143</v>
      </c>
      <c r="AF145" s="12">
        <v>138628.9</v>
      </c>
      <c r="AG145" s="8">
        <f t="shared" si="8"/>
        <v>7.1499999999999994E-2</v>
      </c>
    </row>
    <row r="146" spans="14:33" x14ac:dyDescent="0.25">
      <c r="N146" s="7">
        <v>144</v>
      </c>
      <c r="O146" s="7">
        <f t="shared" ca="1" si="6"/>
        <v>0.98594321350800218</v>
      </c>
      <c r="P146" s="20">
        <f t="shared" ca="1" si="7"/>
        <v>841.99316489862395</v>
      </c>
      <c r="X146" s="12">
        <v>510.68662513341582</v>
      </c>
      <c r="AE146" s="8">
        <v>144</v>
      </c>
      <c r="AF146" s="12">
        <v>138644.4</v>
      </c>
      <c r="AG146" s="8">
        <f t="shared" si="8"/>
        <v>7.1999999999999995E-2</v>
      </c>
    </row>
    <row r="147" spans="14:33" x14ac:dyDescent="0.25">
      <c r="N147" s="7">
        <v>145</v>
      </c>
      <c r="O147" s="7">
        <f t="shared" ca="1" si="6"/>
        <v>0.63568051190406538</v>
      </c>
      <c r="P147" s="20">
        <f t="shared" ca="1" si="7"/>
        <v>632.94551691341121</v>
      </c>
      <c r="X147" s="12">
        <v>569.0397183391724</v>
      </c>
      <c r="AE147" s="8">
        <v>145</v>
      </c>
      <c r="AF147" s="12">
        <v>138663.9</v>
      </c>
      <c r="AG147" s="8">
        <f t="shared" si="8"/>
        <v>7.2499999999999995E-2</v>
      </c>
    </row>
    <row r="148" spans="14:33" x14ac:dyDescent="0.25">
      <c r="N148" s="7">
        <v>146</v>
      </c>
      <c r="O148" s="7">
        <f t="shared" ca="1" si="6"/>
        <v>0.25876952062205871</v>
      </c>
      <c r="P148" s="20">
        <f t="shared" ca="1" si="7"/>
        <v>509.733598192942</v>
      </c>
      <c r="X148" s="12">
        <v>755.99226206450817</v>
      </c>
      <c r="AE148" s="8">
        <v>146</v>
      </c>
      <c r="AF148" s="12">
        <v>138691.9</v>
      </c>
      <c r="AG148" s="8">
        <f t="shared" si="8"/>
        <v>7.2999999999999995E-2</v>
      </c>
    </row>
    <row r="149" spans="14:33" x14ac:dyDescent="0.25">
      <c r="N149" s="7">
        <v>147</v>
      </c>
      <c r="O149" s="7">
        <f t="shared" ca="1" si="6"/>
        <v>0.30921506483404348</v>
      </c>
      <c r="P149" s="20">
        <f t="shared" ca="1" si="7"/>
        <v>527.87332473743959</v>
      </c>
      <c r="X149" s="12">
        <v>361.07603702807103</v>
      </c>
      <c r="AE149" s="8">
        <v>147</v>
      </c>
      <c r="AF149" s="12">
        <v>138714.6</v>
      </c>
      <c r="AG149" s="8">
        <f t="shared" si="8"/>
        <v>7.3499999999999996E-2</v>
      </c>
    </row>
    <row r="150" spans="14:33" x14ac:dyDescent="0.25">
      <c r="N150" s="7">
        <v>148</v>
      </c>
      <c r="O150" s="7">
        <f t="shared" ca="1" si="6"/>
        <v>0.89695835232132781</v>
      </c>
      <c r="P150" s="20">
        <f t="shared" ca="1" si="7"/>
        <v>743.52791141645491</v>
      </c>
      <c r="X150" s="12">
        <v>534.62782372065749</v>
      </c>
      <c r="AE150" s="8">
        <v>148</v>
      </c>
      <c r="AF150" s="12">
        <v>138763.70000000001</v>
      </c>
      <c r="AG150" s="8">
        <f t="shared" si="8"/>
        <v>7.3999999999999996E-2</v>
      </c>
    </row>
    <row r="151" spans="14:33" x14ac:dyDescent="0.25">
      <c r="N151" s="7">
        <v>149</v>
      </c>
      <c r="O151" s="7">
        <f t="shared" ca="1" si="6"/>
        <v>8.9622466415607449E-2</v>
      </c>
      <c r="P151" s="20">
        <f t="shared" ca="1" si="7"/>
        <v>428.92817535128677</v>
      </c>
      <c r="X151" s="12">
        <v>427.9513467075833</v>
      </c>
      <c r="AE151" s="8">
        <v>149</v>
      </c>
      <c r="AF151" s="12">
        <v>138798.9</v>
      </c>
      <c r="AG151" s="8">
        <f t="shared" si="8"/>
        <v>7.4499999999999997E-2</v>
      </c>
    </row>
    <row r="152" spans="14:33" x14ac:dyDescent="0.25">
      <c r="N152" s="7">
        <v>150</v>
      </c>
      <c r="O152" s="7">
        <f t="shared" ca="1" si="6"/>
        <v>0.76998022324096749</v>
      </c>
      <c r="P152" s="20">
        <f t="shared" ca="1" si="7"/>
        <v>681.24731929275777</v>
      </c>
      <c r="X152" s="12">
        <v>885.82836245398357</v>
      </c>
      <c r="AE152" s="8">
        <v>150</v>
      </c>
      <c r="AF152" s="12">
        <v>138853</v>
      </c>
      <c r="AG152" s="8">
        <f t="shared" si="8"/>
        <v>7.4999999999999997E-2</v>
      </c>
    </row>
    <row r="153" spans="14:33" x14ac:dyDescent="0.25">
      <c r="N153" s="7">
        <v>151</v>
      </c>
      <c r="O153" s="7">
        <f t="shared" ca="1" si="6"/>
        <v>0.19161113051189349</v>
      </c>
      <c r="P153" s="20">
        <f t="shared" ca="1" si="7"/>
        <v>482.84682518171263</v>
      </c>
      <c r="X153" s="12">
        <v>600.40828275591286</v>
      </c>
      <c r="AE153" s="8">
        <v>151</v>
      </c>
      <c r="AF153" s="12">
        <v>138874.5</v>
      </c>
      <c r="AG153" s="8">
        <f t="shared" si="8"/>
        <v>7.5499999999999998E-2</v>
      </c>
    </row>
    <row r="154" spans="14:33" x14ac:dyDescent="0.25">
      <c r="N154" s="7">
        <v>152</v>
      </c>
      <c r="O154" s="7">
        <f t="shared" ca="1" si="6"/>
        <v>0.65472553978244452</v>
      </c>
      <c r="P154" s="20">
        <f t="shared" ca="1" si="7"/>
        <v>639.30874406129612</v>
      </c>
      <c r="X154" s="12">
        <v>788.32505834229028</v>
      </c>
      <c r="AE154" s="8">
        <v>152</v>
      </c>
      <c r="AF154" s="12">
        <v>138945.79999999999</v>
      </c>
      <c r="AG154" s="8">
        <f t="shared" si="8"/>
        <v>7.5999999999999998E-2</v>
      </c>
    </row>
    <row r="155" spans="14:33" x14ac:dyDescent="0.25">
      <c r="N155" s="7">
        <v>153</v>
      </c>
      <c r="O155" s="7">
        <f t="shared" ca="1" si="6"/>
        <v>0.38481559341590621</v>
      </c>
      <c r="P155" s="20">
        <f t="shared" ca="1" si="7"/>
        <v>553.15685633395447</v>
      </c>
      <c r="X155" s="12">
        <v>481.75784878191297</v>
      </c>
      <c r="AE155" s="8">
        <v>153</v>
      </c>
      <c r="AF155" s="12">
        <v>138950.29999999999</v>
      </c>
      <c r="AG155" s="8">
        <f t="shared" si="8"/>
        <v>7.6499999999999999E-2</v>
      </c>
    </row>
    <row r="156" spans="14:33" x14ac:dyDescent="0.25">
      <c r="N156" s="7">
        <v>154</v>
      </c>
      <c r="O156" s="7">
        <f t="shared" ca="1" si="6"/>
        <v>0.47791330260007847</v>
      </c>
      <c r="P156" s="20">
        <f t="shared" ca="1" si="7"/>
        <v>582.70921596705125</v>
      </c>
      <c r="X156" s="12">
        <v>400.1513967522813</v>
      </c>
      <c r="AE156" s="8">
        <v>154</v>
      </c>
      <c r="AF156" s="12">
        <v>138990.39999999999</v>
      </c>
      <c r="AG156" s="8">
        <f t="shared" si="8"/>
        <v>7.6999999999999999E-2</v>
      </c>
    </row>
    <row r="157" spans="14:33" x14ac:dyDescent="0.25">
      <c r="N157" s="7">
        <v>155</v>
      </c>
      <c r="O157" s="7">
        <f t="shared" ca="1" si="6"/>
        <v>0.43048694912371865</v>
      </c>
      <c r="P157" s="20">
        <f t="shared" ca="1" si="7"/>
        <v>567.77914226969597</v>
      </c>
      <c r="X157" s="12">
        <v>608.96744563982998</v>
      </c>
      <c r="AE157" s="8">
        <v>155</v>
      </c>
      <c r="AF157" s="12">
        <v>139004.4</v>
      </c>
      <c r="AG157" s="8">
        <f t="shared" si="8"/>
        <v>7.7499999999999999E-2</v>
      </c>
    </row>
    <row r="158" spans="14:33" x14ac:dyDescent="0.25">
      <c r="N158" s="7">
        <v>156</v>
      </c>
      <c r="O158" s="7">
        <f t="shared" ca="1" si="6"/>
        <v>0.82013354003037009</v>
      </c>
      <c r="P158" s="20">
        <f t="shared" ca="1" si="7"/>
        <v>702.63155389031658</v>
      </c>
      <c r="X158" s="12">
        <v>729.09796855975503</v>
      </c>
      <c r="AE158" s="8">
        <v>156</v>
      </c>
      <c r="AF158" s="12">
        <v>139029.4</v>
      </c>
      <c r="AG158" s="8">
        <f t="shared" si="8"/>
        <v>7.8E-2</v>
      </c>
    </row>
    <row r="159" spans="14:33" x14ac:dyDescent="0.25">
      <c r="N159" s="7">
        <v>157</v>
      </c>
      <c r="O159" s="7">
        <f t="shared" ca="1" si="6"/>
        <v>0.49654508193675762</v>
      </c>
      <c r="P159" s="20">
        <f t="shared" ca="1" si="7"/>
        <v>588.54571643182317</v>
      </c>
      <c r="X159" s="12">
        <v>677.07714548136357</v>
      </c>
      <c r="AE159" s="8">
        <v>157</v>
      </c>
      <c r="AF159" s="12">
        <v>139204.29999999999</v>
      </c>
      <c r="AG159" s="8">
        <f t="shared" si="8"/>
        <v>7.85E-2</v>
      </c>
    </row>
    <row r="160" spans="14:33" x14ac:dyDescent="0.25">
      <c r="N160" s="7">
        <v>158</v>
      </c>
      <c r="O160" s="7">
        <f t="shared" ca="1" si="6"/>
        <v>0.78989575727075434</v>
      </c>
      <c r="P160" s="20">
        <f t="shared" ca="1" si="7"/>
        <v>689.41191485298236</v>
      </c>
      <c r="X160" s="12">
        <v>697.64585499874443</v>
      </c>
      <c r="AE160" s="8">
        <v>158</v>
      </c>
      <c r="AF160" s="12">
        <v>139249.1</v>
      </c>
      <c r="AG160" s="8">
        <f t="shared" si="8"/>
        <v>7.9000000000000001E-2</v>
      </c>
    </row>
    <row r="161" spans="14:33" x14ac:dyDescent="0.25">
      <c r="N161" s="7">
        <v>159</v>
      </c>
      <c r="O161" s="7">
        <f t="shared" ca="1" si="6"/>
        <v>0.4898552168596142</v>
      </c>
      <c r="P161" s="20">
        <f t="shared" ca="1" si="7"/>
        <v>586.45057543872872</v>
      </c>
      <c r="X161" s="12">
        <v>923.43054556451693</v>
      </c>
      <c r="AE161" s="8">
        <v>159</v>
      </c>
      <c r="AF161" s="12">
        <v>139288.5</v>
      </c>
      <c r="AG161" s="8">
        <f t="shared" si="8"/>
        <v>7.9500000000000001E-2</v>
      </c>
    </row>
    <row r="162" spans="14:33" x14ac:dyDescent="0.25">
      <c r="N162" s="7">
        <v>160</v>
      </c>
      <c r="O162" s="7">
        <f t="shared" ca="1" si="6"/>
        <v>0.3835014977690504</v>
      </c>
      <c r="P162" s="20">
        <f t="shared" ca="1" si="7"/>
        <v>552.73066317868438</v>
      </c>
      <c r="X162" s="12">
        <v>654.76972526007171</v>
      </c>
      <c r="AE162" s="8">
        <v>160</v>
      </c>
      <c r="AF162" s="12">
        <v>139457.70000000001</v>
      </c>
      <c r="AG162" s="8">
        <f t="shared" si="8"/>
        <v>0.08</v>
      </c>
    </row>
    <row r="163" spans="14:33" x14ac:dyDescent="0.25">
      <c r="N163" s="7">
        <v>161</v>
      </c>
      <c r="O163" s="7">
        <f t="shared" ca="1" si="6"/>
        <v>9.1452718988251691E-2</v>
      </c>
      <c r="P163" s="20">
        <f t="shared" ca="1" si="7"/>
        <v>430.16781504263781</v>
      </c>
      <c r="X163" s="12">
        <v>625.93221217797259</v>
      </c>
      <c r="AE163" s="8">
        <v>161</v>
      </c>
      <c r="AF163" s="12">
        <v>139475.20000000001</v>
      </c>
      <c r="AG163" s="8">
        <f t="shared" si="8"/>
        <v>8.0500000000000002E-2</v>
      </c>
    </row>
    <row r="164" spans="14:33" x14ac:dyDescent="0.25">
      <c r="N164" s="7">
        <v>162</v>
      </c>
      <c r="O164" s="7">
        <f t="shared" ca="1" si="6"/>
        <v>0.25007484332863994</v>
      </c>
      <c r="P164" s="20">
        <f t="shared" ca="1" si="7"/>
        <v>506.45926705639653</v>
      </c>
      <c r="X164" s="12">
        <v>458.42791106524658</v>
      </c>
      <c r="AE164" s="8">
        <v>162</v>
      </c>
      <c r="AF164" s="12">
        <v>139505</v>
      </c>
      <c r="AG164" s="8">
        <f t="shared" si="8"/>
        <v>8.1000000000000003E-2</v>
      </c>
    </row>
    <row r="165" spans="14:33" x14ac:dyDescent="0.25">
      <c r="N165" s="7">
        <v>163</v>
      </c>
      <c r="O165" s="7">
        <f t="shared" ca="1" si="6"/>
        <v>4.8764738519068263E-2</v>
      </c>
      <c r="P165" s="20">
        <f t="shared" ca="1" si="7"/>
        <v>395.26048921275822</v>
      </c>
      <c r="X165" s="12">
        <v>520.94380470427382</v>
      </c>
      <c r="AE165" s="8">
        <v>163</v>
      </c>
      <c r="AF165" s="12">
        <v>139593.5</v>
      </c>
      <c r="AG165" s="8">
        <f t="shared" si="8"/>
        <v>8.1500000000000003E-2</v>
      </c>
    </row>
    <row r="166" spans="14:33" x14ac:dyDescent="0.25">
      <c r="N166" s="7">
        <v>164</v>
      </c>
      <c r="O166" s="7">
        <f t="shared" ca="1" si="6"/>
        <v>0.40688961924479372</v>
      </c>
      <c r="P166" s="20">
        <f t="shared" ca="1" si="7"/>
        <v>560.26603555293468</v>
      </c>
      <c r="X166" s="12">
        <v>270.51976875309583</v>
      </c>
      <c r="AE166" s="8">
        <v>164</v>
      </c>
      <c r="AF166" s="12">
        <v>139639.6</v>
      </c>
      <c r="AG166" s="8">
        <f t="shared" si="8"/>
        <v>8.2000000000000003E-2</v>
      </c>
    </row>
    <row r="167" spans="14:33" x14ac:dyDescent="0.25">
      <c r="N167" s="7">
        <v>165</v>
      </c>
      <c r="O167" s="7">
        <f t="shared" ca="1" si="6"/>
        <v>0.81340170016072588</v>
      </c>
      <c r="P167" s="20">
        <f t="shared" ca="1" si="7"/>
        <v>699.58969825420706</v>
      </c>
      <c r="X167" s="12">
        <v>673.73115142312088</v>
      </c>
      <c r="AE167" s="8">
        <v>165</v>
      </c>
      <c r="AF167" s="12">
        <v>139661.20000000001</v>
      </c>
      <c r="AG167" s="8">
        <f t="shared" si="8"/>
        <v>8.2500000000000004E-2</v>
      </c>
    </row>
    <row r="168" spans="14:33" x14ac:dyDescent="0.25">
      <c r="N168" s="7">
        <v>166</v>
      </c>
      <c r="O168" s="7">
        <f t="shared" ca="1" si="6"/>
        <v>0.53981074192340783</v>
      </c>
      <c r="P168" s="20">
        <f t="shared" ca="1" si="7"/>
        <v>602.12085398045178</v>
      </c>
      <c r="X168" s="12">
        <v>684.56584163545585</v>
      </c>
      <c r="AE168" s="8">
        <v>166</v>
      </c>
      <c r="AF168" s="12">
        <v>139723.4</v>
      </c>
      <c r="AG168" s="8">
        <f t="shared" si="8"/>
        <v>8.3000000000000004E-2</v>
      </c>
    </row>
    <row r="169" spans="14:33" x14ac:dyDescent="0.25">
      <c r="N169" s="7">
        <v>167</v>
      </c>
      <c r="O169" s="7">
        <f t="shared" ca="1" si="6"/>
        <v>0.50828251653866352</v>
      </c>
      <c r="P169" s="20">
        <f t="shared" ca="1" si="7"/>
        <v>592.222212662419</v>
      </c>
      <c r="X169" s="12">
        <v>548.27697960241107</v>
      </c>
      <c r="AE169" s="8">
        <v>167</v>
      </c>
      <c r="AF169" s="12">
        <v>139843.79999999999</v>
      </c>
      <c r="AG169" s="8">
        <f t="shared" si="8"/>
        <v>8.3500000000000005E-2</v>
      </c>
    </row>
    <row r="170" spans="14:33" x14ac:dyDescent="0.25">
      <c r="N170" s="7">
        <v>168</v>
      </c>
      <c r="O170" s="7">
        <f t="shared" ca="1" si="6"/>
        <v>0.87653946375203828</v>
      </c>
      <c r="P170" s="20">
        <f t="shared" ca="1" si="7"/>
        <v>731.21556063360083</v>
      </c>
      <c r="X170" s="12">
        <v>406.44665169097522</v>
      </c>
      <c r="AE170" s="8">
        <v>168</v>
      </c>
      <c r="AF170" s="12">
        <v>139872.79999999999</v>
      </c>
      <c r="AG170" s="8">
        <f t="shared" si="8"/>
        <v>8.4000000000000005E-2</v>
      </c>
    </row>
    <row r="171" spans="14:33" x14ac:dyDescent="0.25">
      <c r="N171" s="7">
        <v>169</v>
      </c>
      <c r="O171" s="7">
        <f t="shared" ca="1" si="6"/>
        <v>0.93095051408996188</v>
      </c>
      <c r="P171" s="20">
        <f t="shared" ca="1" si="7"/>
        <v>768.17863341414716</v>
      </c>
      <c r="X171" s="12">
        <v>394.39707395799093</v>
      </c>
      <c r="AE171" s="8">
        <v>169</v>
      </c>
      <c r="AF171" s="12">
        <v>139974.6</v>
      </c>
      <c r="AG171" s="8">
        <f t="shared" si="8"/>
        <v>8.4500000000000006E-2</v>
      </c>
    </row>
    <row r="172" spans="14:33" x14ac:dyDescent="0.25">
      <c r="N172" s="7">
        <v>170</v>
      </c>
      <c r="O172" s="7">
        <f t="shared" ca="1" si="6"/>
        <v>0.81604989730579713</v>
      </c>
      <c r="P172" s="20">
        <f t="shared" ca="1" si="7"/>
        <v>700.77894808416875</v>
      </c>
      <c r="X172" s="12">
        <v>542.77934840856585</v>
      </c>
      <c r="AE172" s="8">
        <v>170</v>
      </c>
      <c r="AF172" s="12">
        <v>140021.70000000001</v>
      </c>
      <c r="AG172" s="8">
        <f t="shared" si="8"/>
        <v>8.5000000000000006E-2</v>
      </c>
    </row>
    <row r="173" spans="14:33" x14ac:dyDescent="0.25">
      <c r="N173" s="7">
        <v>171</v>
      </c>
      <c r="O173" s="7">
        <f t="shared" ca="1" si="6"/>
        <v>0.46947536796291212</v>
      </c>
      <c r="P173" s="20">
        <f t="shared" ca="1" si="7"/>
        <v>580.06323640059145</v>
      </c>
      <c r="X173" s="12">
        <v>699.96177937496986</v>
      </c>
      <c r="AE173" s="8">
        <v>171</v>
      </c>
      <c r="AF173" s="12">
        <v>140024.1</v>
      </c>
      <c r="AG173" s="8">
        <f t="shared" si="8"/>
        <v>8.5500000000000007E-2</v>
      </c>
    </row>
    <row r="174" spans="14:33" x14ac:dyDescent="0.25">
      <c r="N174" s="7">
        <v>172</v>
      </c>
      <c r="O174" s="7">
        <f t="shared" ca="1" si="6"/>
        <v>0.71468295789540304</v>
      </c>
      <c r="P174" s="20">
        <f t="shared" ca="1" si="7"/>
        <v>660.22221409107851</v>
      </c>
      <c r="X174" s="12">
        <v>684.79634052036374</v>
      </c>
      <c r="AE174" s="8">
        <v>172</v>
      </c>
      <c r="AF174" s="12">
        <v>140094.70000000001</v>
      </c>
      <c r="AG174" s="8">
        <f t="shared" si="8"/>
        <v>8.5999999999999993E-2</v>
      </c>
    </row>
    <row r="175" spans="14:33" x14ac:dyDescent="0.25">
      <c r="N175" s="7">
        <v>173</v>
      </c>
      <c r="O175" s="7">
        <f t="shared" ca="1" si="6"/>
        <v>0.95622449783537988</v>
      </c>
      <c r="P175" s="20">
        <f t="shared" ca="1" si="7"/>
        <v>792.69202014979351</v>
      </c>
      <c r="X175" s="12">
        <v>615.96528067547717</v>
      </c>
      <c r="AE175" s="8">
        <v>173</v>
      </c>
      <c r="AF175" s="12">
        <v>140134.1</v>
      </c>
      <c r="AG175" s="8">
        <f t="shared" si="8"/>
        <v>8.6499999999999994E-2</v>
      </c>
    </row>
    <row r="176" spans="14:33" x14ac:dyDescent="0.25">
      <c r="N176" s="7">
        <v>174</v>
      </c>
      <c r="O176" s="7">
        <f t="shared" ca="1" si="6"/>
        <v>0.20933360896277631</v>
      </c>
      <c r="P176" s="20">
        <f t="shared" ca="1" si="7"/>
        <v>490.34486561449057</v>
      </c>
      <c r="X176" s="12">
        <v>516.21547532752356</v>
      </c>
      <c r="AE176" s="8">
        <v>174</v>
      </c>
      <c r="AF176" s="12">
        <v>140154.79999999999</v>
      </c>
      <c r="AG176" s="8">
        <f t="shared" si="8"/>
        <v>8.6999999999999994E-2</v>
      </c>
    </row>
    <row r="177" spans="14:33" x14ac:dyDescent="0.25">
      <c r="N177" s="7">
        <v>175</v>
      </c>
      <c r="O177" s="7">
        <f t="shared" ca="1" si="6"/>
        <v>0.7193547055072127</v>
      </c>
      <c r="P177" s="20">
        <f t="shared" ca="1" si="7"/>
        <v>661.92242662822503</v>
      </c>
      <c r="X177" s="12">
        <v>626.32925613923783</v>
      </c>
      <c r="AE177" s="8">
        <v>175</v>
      </c>
      <c r="AF177" s="12">
        <v>140260.4</v>
      </c>
      <c r="AG177" s="8">
        <f t="shared" si="8"/>
        <v>8.7499999999999994E-2</v>
      </c>
    </row>
    <row r="178" spans="14:33" x14ac:dyDescent="0.25">
      <c r="N178" s="7">
        <v>176</v>
      </c>
      <c r="O178" s="7">
        <f t="shared" ca="1" si="6"/>
        <v>0.78968413954615169</v>
      </c>
      <c r="P178" s="20">
        <f t="shared" ca="1" si="7"/>
        <v>689.323115338918</v>
      </c>
      <c r="X178" s="12">
        <v>502.46764329459137</v>
      </c>
      <c r="AE178" s="8">
        <v>176</v>
      </c>
      <c r="AF178" s="12">
        <v>140288</v>
      </c>
      <c r="AG178" s="8">
        <f t="shared" si="8"/>
        <v>8.7999999999999995E-2</v>
      </c>
    </row>
    <row r="179" spans="14:33" x14ac:dyDescent="0.25">
      <c r="N179" s="7">
        <v>177</v>
      </c>
      <c r="O179" s="7">
        <f t="shared" ca="1" si="6"/>
        <v>0.34238227986992398</v>
      </c>
      <c r="P179" s="20">
        <f t="shared" ca="1" si="7"/>
        <v>539.18260824985828</v>
      </c>
      <c r="X179" s="12">
        <v>593.3202209551938</v>
      </c>
      <c r="AE179" s="8">
        <v>177</v>
      </c>
      <c r="AF179" s="12">
        <v>140291.70000000001</v>
      </c>
      <c r="AG179" s="8">
        <f t="shared" si="8"/>
        <v>8.8499999999999995E-2</v>
      </c>
    </row>
    <row r="180" spans="14:33" x14ac:dyDescent="0.25">
      <c r="N180" s="7">
        <v>178</v>
      </c>
      <c r="O180" s="7">
        <f t="shared" ca="1" si="6"/>
        <v>0.10449503621895506</v>
      </c>
      <c r="P180" s="20">
        <f t="shared" ca="1" si="7"/>
        <v>438.57103732856558</v>
      </c>
      <c r="X180" s="12">
        <v>673.45779840976434</v>
      </c>
      <c r="AE180" s="8">
        <v>178</v>
      </c>
      <c r="AF180" s="12">
        <v>140305.29999999999</v>
      </c>
      <c r="AG180" s="8">
        <f t="shared" si="8"/>
        <v>8.8999999999999996E-2</v>
      </c>
    </row>
    <row r="181" spans="14:33" x14ac:dyDescent="0.25">
      <c r="N181" s="7">
        <v>179</v>
      </c>
      <c r="O181" s="7">
        <f t="shared" ca="1" si="6"/>
        <v>0.36168476266565297</v>
      </c>
      <c r="P181" s="20">
        <f t="shared" ca="1" si="7"/>
        <v>545.59757970916212</v>
      </c>
      <c r="X181" s="12">
        <v>340.99374294008896</v>
      </c>
      <c r="AE181" s="8">
        <v>179</v>
      </c>
      <c r="AF181" s="12">
        <v>140312.20000000001</v>
      </c>
      <c r="AG181" s="8">
        <f t="shared" si="8"/>
        <v>8.9499999999999996E-2</v>
      </c>
    </row>
    <row r="182" spans="14:33" x14ac:dyDescent="0.25">
      <c r="N182" s="7">
        <v>180</v>
      </c>
      <c r="O182" s="7">
        <f t="shared" ca="1" si="6"/>
        <v>0.33102267884358749</v>
      </c>
      <c r="P182" s="20">
        <f t="shared" ca="1" si="7"/>
        <v>535.35375304369052</v>
      </c>
      <c r="X182" s="12">
        <v>672.7328736454632</v>
      </c>
      <c r="AE182" s="8">
        <v>180</v>
      </c>
      <c r="AF182" s="12">
        <v>140315.6</v>
      </c>
      <c r="AG182" s="8">
        <f t="shared" si="8"/>
        <v>0.09</v>
      </c>
    </row>
    <row r="183" spans="14:33" x14ac:dyDescent="0.25">
      <c r="N183" s="7">
        <v>181</v>
      </c>
      <c r="O183" s="7">
        <f t="shared" ca="1" si="6"/>
        <v>0.15033575114416764</v>
      </c>
      <c r="P183" s="20">
        <f t="shared" ca="1" si="7"/>
        <v>463.78067125356159</v>
      </c>
      <c r="X183" s="12">
        <v>599.54747992247098</v>
      </c>
      <c r="AE183" s="8">
        <v>181</v>
      </c>
      <c r="AF183" s="12">
        <v>140326.5</v>
      </c>
      <c r="AG183" s="8">
        <f t="shared" si="8"/>
        <v>9.0499999999999997E-2</v>
      </c>
    </row>
    <row r="184" spans="14:33" x14ac:dyDescent="0.25">
      <c r="N184" s="7">
        <v>182</v>
      </c>
      <c r="O184" s="7">
        <f t="shared" ca="1" si="6"/>
        <v>0.13052199808632003</v>
      </c>
      <c r="P184" s="20">
        <f t="shared" ca="1" si="7"/>
        <v>453.5528427035747</v>
      </c>
      <c r="X184" s="12">
        <v>588.55289452760394</v>
      </c>
      <c r="AE184" s="8">
        <v>182</v>
      </c>
      <c r="AF184" s="12">
        <v>140330</v>
      </c>
      <c r="AG184" s="8">
        <f t="shared" si="8"/>
        <v>9.0999999999999998E-2</v>
      </c>
    </row>
    <row r="185" spans="14:33" x14ac:dyDescent="0.25">
      <c r="N185" s="7">
        <v>183</v>
      </c>
      <c r="O185" s="7">
        <f t="shared" ca="1" si="6"/>
        <v>0.55112661668211393</v>
      </c>
      <c r="P185" s="20">
        <f t="shared" ca="1" si="7"/>
        <v>605.68953616460931</v>
      </c>
      <c r="X185" s="12">
        <v>425.56027630554956</v>
      </c>
      <c r="AE185" s="8">
        <v>183</v>
      </c>
      <c r="AF185" s="12">
        <v>140336.70000000001</v>
      </c>
      <c r="AG185" s="8">
        <f t="shared" si="8"/>
        <v>9.1499999999999998E-2</v>
      </c>
    </row>
    <row r="186" spans="14:33" x14ac:dyDescent="0.25">
      <c r="N186" s="7">
        <v>184</v>
      </c>
      <c r="O186" s="7">
        <f t="shared" ca="1" si="6"/>
        <v>0.15514150795812809</v>
      </c>
      <c r="P186" s="20">
        <f t="shared" ca="1" si="7"/>
        <v>466.14073257615735</v>
      </c>
      <c r="X186" s="12">
        <v>695.7417677786699</v>
      </c>
      <c r="AE186" s="8">
        <v>184</v>
      </c>
      <c r="AF186" s="12">
        <v>140342.5</v>
      </c>
      <c r="AG186" s="8">
        <f t="shared" si="8"/>
        <v>9.1999999999999998E-2</v>
      </c>
    </row>
    <row r="187" spans="14:33" x14ac:dyDescent="0.25">
      <c r="N187" s="7">
        <v>185</v>
      </c>
      <c r="O187" s="7">
        <f t="shared" ca="1" si="6"/>
        <v>0.5215934720357287</v>
      </c>
      <c r="P187" s="20">
        <f t="shared" ca="1" si="7"/>
        <v>596.39547044593837</v>
      </c>
      <c r="X187" s="12">
        <v>490.53717519563321</v>
      </c>
      <c r="AE187" s="8">
        <v>185</v>
      </c>
      <c r="AF187" s="12">
        <v>140356.29999999999</v>
      </c>
      <c r="AG187" s="8">
        <f t="shared" si="8"/>
        <v>9.2499999999999999E-2</v>
      </c>
    </row>
    <row r="188" spans="14:33" x14ac:dyDescent="0.25">
      <c r="N188" s="7">
        <v>186</v>
      </c>
      <c r="O188" s="7">
        <f t="shared" ca="1" si="6"/>
        <v>0.33972196458986836</v>
      </c>
      <c r="P188" s="20">
        <f t="shared" ca="1" si="7"/>
        <v>538.28972479635479</v>
      </c>
      <c r="X188" s="12">
        <v>641.191054405101</v>
      </c>
      <c r="AE188" s="8">
        <v>186</v>
      </c>
      <c r="AF188" s="12">
        <v>140487.5</v>
      </c>
      <c r="AG188" s="8">
        <f t="shared" si="8"/>
        <v>9.2999999999999999E-2</v>
      </c>
    </row>
    <row r="189" spans="14:33" x14ac:dyDescent="0.25">
      <c r="N189" s="7">
        <v>187</v>
      </c>
      <c r="O189" s="7">
        <f t="shared" ca="1" si="6"/>
        <v>1.5010132381678809E-2</v>
      </c>
      <c r="P189" s="20">
        <f t="shared" ca="1" si="7"/>
        <v>344.82488725727171</v>
      </c>
      <c r="X189" s="12">
        <v>703.53777295445741</v>
      </c>
      <c r="AE189" s="8">
        <v>187</v>
      </c>
      <c r="AF189" s="12">
        <v>140517.4</v>
      </c>
      <c r="AG189" s="8">
        <f t="shared" si="8"/>
        <v>9.35E-2</v>
      </c>
    </row>
    <row r="190" spans="14:33" x14ac:dyDescent="0.25">
      <c r="N190" s="7">
        <v>188</v>
      </c>
      <c r="O190" s="7">
        <f t="shared" ca="1" si="6"/>
        <v>0.58049318905845559</v>
      </c>
      <c r="P190" s="20">
        <f t="shared" ca="1" si="7"/>
        <v>615.01614994773331</v>
      </c>
      <c r="X190" s="12">
        <v>678.34403252297261</v>
      </c>
      <c r="AE190" s="8">
        <v>188</v>
      </c>
      <c r="AF190" s="12">
        <v>140597.70000000001</v>
      </c>
      <c r="AG190" s="8">
        <f t="shared" si="8"/>
        <v>9.4E-2</v>
      </c>
    </row>
    <row r="191" spans="14:33" x14ac:dyDescent="0.25">
      <c r="N191" s="7">
        <v>189</v>
      </c>
      <c r="O191" s="7">
        <f t="shared" ca="1" si="6"/>
        <v>1.865640024688886E-2</v>
      </c>
      <c r="P191" s="20">
        <f t="shared" ca="1" si="7"/>
        <v>353.0034458247348</v>
      </c>
      <c r="X191" s="12">
        <v>594.71852503900004</v>
      </c>
      <c r="AE191" s="8">
        <v>189</v>
      </c>
      <c r="AF191" s="12">
        <v>140598.1</v>
      </c>
      <c r="AG191" s="8">
        <f t="shared" si="8"/>
        <v>9.4500000000000001E-2</v>
      </c>
    </row>
    <row r="192" spans="14:33" x14ac:dyDescent="0.25">
      <c r="N192" s="7">
        <v>190</v>
      </c>
      <c r="O192" s="7">
        <f t="shared" ca="1" si="6"/>
        <v>0.6129767003172969</v>
      </c>
      <c r="P192" s="20">
        <f t="shared" ca="1" si="7"/>
        <v>625.48986249626353</v>
      </c>
      <c r="X192" s="12">
        <v>684.92710369470535</v>
      </c>
      <c r="AE192" s="8">
        <v>190</v>
      </c>
      <c r="AF192" s="12">
        <v>140654.70000000001</v>
      </c>
      <c r="AG192" s="8">
        <f t="shared" si="8"/>
        <v>9.5000000000000001E-2</v>
      </c>
    </row>
    <row r="193" spans="14:33" x14ac:dyDescent="0.25">
      <c r="N193" s="7">
        <v>191</v>
      </c>
      <c r="O193" s="7">
        <f t="shared" ca="1" si="6"/>
        <v>0.95031508832094269</v>
      </c>
      <c r="P193" s="20">
        <f t="shared" ca="1" si="7"/>
        <v>786.21074916810016</v>
      </c>
      <c r="X193" s="12">
        <v>495.93284888961233</v>
      </c>
      <c r="AE193" s="8">
        <v>191</v>
      </c>
      <c r="AF193" s="12">
        <v>140665.29999999999</v>
      </c>
      <c r="AG193" s="8">
        <f t="shared" si="8"/>
        <v>9.5500000000000002E-2</v>
      </c>
    </row>
    <row r="194" spans="14:33" x14ac:dyDescent="0.25">
      <c r="N194" s="7">
        <v>192</v>
      </c>
      <c r="O194" s="7">
        <f t="shared" ca="1" si="6"/>
        <v>4.1261739384192531E-2</v>
      </c>
      <c r="P194" s="20">
        <f t="shared" ca="1" si="7"/>
        <v>387.07982596219665</v>
      </c>
      <c r="X194" s="12">
        <v>619.14814263815913</v>
      </c>
      <c r="AE194" s="8">
        <v>192</v>
      </c>
      <c r="AF194" s="12">
        <v>140667.1</v>
      </c>
      <c r="AG194" s="8">
        <f t="shared" si="8"/>
        <v>9.6000000000000002E-2</v>
      </c>
    </row>
    <row r="195" spans="14:33" x14ac:dyDescent="0.25">
      <c r="N195" s="7">
        <v>193</v>
      </c>
      <c r="O195" s="7">
        <f t="shared" ca="1" si="6"/>
        <v>0.96544926792213281</v>
      </c>
      <c r="P195" s="20">
        <f t="shared" ca="1" si="7"/>
        <v>804.2008428413701</v>
      </c>
      <c r="X195" s="12">
        <v>933.02180925817402</v>
      </c>
      <c r="AE195" s="8">
        <v>193</v>
      </c>
      <c r="AF195" s="12">
        <v>140701.1</v>
      </c>
      <c r="AG195" s="8">
        <f t="shared" si="8"/>
        <v>9.6500000000000002E-2</v>
      </c>
    </row>
    <row r="196" spans="14:33" x14ac:dyDescent="0.25">
      <c r="N196" s="7">
        <v>194</v>
      </c>
      <c r="O196" s="7">
        <f t="shared" ref="O196:O259" ca="1" si="9">RAND()</f>
        <v>0.57295277977234782</v>
      </c>
      <c r="P196" s="20">
        <f t="shared" ref="P196:P259" ca="1" si="10">(($L$4*(EXP((_xlfn.NORM.S.INV(O196)-$L$5)/$L$6)))/(1+EXP((_xlfn.NORM.S.INV(O196)-$L$5)/$L$6)))+$L$3</f>
        <v>612.61067100921628</v>
      </c>
      <c r="X196" s="12">
        <v>439.42694470081796</v>
      </c>
      <c r="AE196" s="8">
        <v>194</v>
      </c>
      <c r="AF196" s="12">
        <v>140820.20000000001</v>
      </c>
      <c r="AG196" s="8">
        <f t="shared" ref="AG196:AG259" si="11">AE196/2000</f>
        <v>9.7000000000000003E-2</v>
      </c>
    </row>
    <row r="197" spans="14:33" x14ac:dyDescent="0.25">
      <c r="N197" s="7">
        <v>195</v>
      </c>
      <c r="O197" s="7">
        <f t="shared" ca="1" si="9"/>
        <v>0.92101343392266422</v>
      </c>
      <c r="P197" s="20">
        <f t="shared" ca="1" si="10"/>
        <v>760.26282137494491</v>
      </c>
      <c r="X197" s="12">
        <v>380.44848242298326</v>
      </c>
      <c r="AE197" s="8">
        <v>195</v>
      </c>
      <c r="AF197" s="12">
        <v>140823.6</v>
      </c>
      <c r="AG197" s="8">
        <f t="shared" si="11"/>
        <v>9.7500000000000003E-2</v>
      </c>
    </row>
    <row r="198" spans="14:33" x14ac:dyDescent="0.25">
      <c r="N198" s="7">
        <v>196</v>
      </c>
      <c r="O198" s="7">
        <f t="shared" ca="1" si="9"/>
        <v>0.35601994383352376</v>
      </c>
      <c r="P198" s="20">
        <f t="shared" ca="1" si="10"/>
        <v>543.72595084547868</v>
      </c>
      <c r="X198" s="12">
        <v>487.59218622830025</v>
      </c>
      <c r="AE198" s="8">
        <v>196</v>
      </c>
      <c r="AF198" s="12">
        <v>140827.70000000001</v>
      </c>
      <c r="AG198" s="8">
        <f t="shared" si="11"/>
        <v>9.8000000000000004E-2</v>
      </c>
    </row>
    <row r="199" spans="14:33" x14ac:dyDescent="0.25">
      <c r="N199" s="7">
        <v>197</v>
      </c>
      <c r="O199" s="7">
        <f t="shared" ca="1" si="9"/>
        <v>0.61372390058584791</v>
      </c>
      <c r="P199" s="20">
        <f t="shared" ca="1" si="10"/>
        <v>625.73325927831365</v>
      </c>
      <c r="X199" s="12">
        <v>469.72746624831183</v>
      </c>
      <c r="AE199" s="8">
        <v>197</v>
      </c>
      <c r="AF199" s="12">
        <v>140936</v>
      </c>
      <c r="AG199" s="8">
        <f t="shared" si="11"/>
        <v>9.8500000000000004E-2</v>
      </c>
    </row>
    <row r="200" spans="14:33" x14ac:dyDescent="0.25">
      <c r="N200" s="7">
        <v>198</v>
      </c>
      <c r="O200" s="7">
        <f t="shared" ca="1" si="9"/>
        <v>0.736337011097</v>
      </c>
      <c r="P200" s="20">
        <f t="shared" ca="1" si="10"/>
        <v>668.20997317027945</v>
      </c>
      <c r="X200" s="12">
        <v>647.0298709414626</v>
      </c>
      <c r="AE200" s="8">
        <v>198</v>
      </c>
      <c r="AF200" s="12">
        <v>140966.39999999999</v>
      </c>
      <c r="AG200" s="8">
        <f t="shared" si="11"/>
        <v>9.9000000000000005E-2</v>
      </c>
    </row>
    <row r="201" spans="14:33" x14ac:dyDescent="0.25">
      <c r="N201" s="7">
        <v>199</v>
      </c>
      <c r="O201" s="7">
        <f t="shared" ca="1" si="9"/>
        <v>0.66263477400449533</v>
      </c>
      <c r="P201" s="20">
        <f t="shared" ca="1" si="10"/>
        <v>641.98523193300377</v>
      </c>
      <c r="X201" s="12">
        <v>627.2641069924972</v>
      </c>
      <c r="AE201" s="8">
        <v>199</v>
      </c>
      <c r="AF201" s="12">
        <v>140986.5</v>
      </c>
      <c r="AG201" s="8">
        <f t="shared" si="11"/>
        <v>9.9500000000000005E-2</v>
      </c>
    </row>
    <row r="202" spans="14:33" x14ac:dyDescent="0.25">
      <c r="N202" s="7">
        <v>200</v>
      </c>
      <c r="O202" s="7">
        <f t="shared" ca="1" si="9"/>
        <v>0.38611971476679197</v>
      </c>
      <c r="P202" s="20">
        <f t="shared" ca="1" si="10"/>
        <v>553.57945831115649</v>
      </c>
      <c r="X202" s="12">
        <v>613.50896186915395</v>
      </c>
      <c r="AE202" s="8">
        <v>200</v>
      </c>
      <c r="AF202" s="12">
        <v>141100</v>
      </c>
      <c r="AG202" s="8">
        <f t="shared" si="11"/>
        <v>0.1</v>
      </c>
    </row>
    <row r="203" spans="14:33" x14ac:dyDescent="0.25">
      <c r="N203" s="7">
        <v>201</v>
      </c>
      <c r="O203" s="7">
        <f t="shared" ca="1" si="9"/>
        <v>0.20188515392717599</v>
      </c>
      <c r="P203" s="20">
        <f t="shared" ca="1" si="10"/>
        <v>487.23534795840709</v>
      </c>
      <c r="X203" s="12">
        <v>603.37550752530342</v>
      </c>
      <c r="AE203" s="8">
        <v>201</v>
      </c>
      <c r="AF203" s="12">
        <v>141107.70000000001</v>
      </c>
      <c r="AG203" s="8">
        <f t="shared" si="11"/>
        <v>0.10050000000000001</v>
      </c>
    </row>
    <row r="204" spans="14:33" x14ac:dyDescent="0.25">
      <c r="N204" s="7">
        <v>202</v>
      </c>
      <c r="O204" s="7">
        <f t="shared" ca="1" si="9"/>
        <v>0.71475986035863603</v>
      </c>
      <c r="P204" s="20">
        <f t="shared" ca="1" si="10"/>
        <v>660.25010471383371</v>
      </c>
      <c r="X204" s="12">
        <v>570.69522457448102</v>
      </c>
      <c r="AE204" s="8">
        <v>202</v>
      </c>
      <c r="AF204" s="12">
        <v>141200.70000000001</v>
      </c>
      <c r="AG204" s="8">
        <f t="shared" si="11"/>
        <v>0.10100000000000001</v>
      </c>
    </row>
    <row r="205" spans="14:33" x14ac:dyDescent="0.25">
      <c r="N205" s="7">
        <v>203</v>
      </c>
      <c r="O205" s="7">
        <f t="shared" ca="1" si="9"/>
        <v>0.16026228986765856</v>
      </c>
      <c r="P205" s="20">
        <f t="shared" ca="1" si="10"/>
        <v>468.60984477329453</v>
      </c>
      <c r="X205" s="12">
        <v>382.59386733011644</v>
      </c>
      <c r="AE205" s="8">
        <v>203</v>
      </c>
      <c r="AF205" s="12">
        <v>141250.4</v>
      </c>
      <c r="AG205" s="8">
        <f t="shared" si="11"/>
        <v>0.10150000000000001</v>
      </c>
    </row>
    <row r="206" spans="14:33" x14ac:dyDescent="0.25">
      <c r="N206" s="7">
        <v>204</v>
      </c>
      <c r="O206" s="7">
        <f t="shared" ca="1" si="9"/>
        <v>0.17890831077228153</v>
      </c>
      <c r="P206" s="20">
        <f t="shared" ca="1" si="10"/>
        <v>477.24420542694554</v>
      </c>
      <c r="X206" s="12">
        <v>580.93747544735152</v>
      </c>
      <c r="AE206" s="8">
        <v>204</v>
      </c>
      <c r="AF206" s="12">
        <v>141256.29999999999</v>
      </c>
      <c r="AG206" s="8">
        <f t="shared" si="11"/>
        <v>0.10199999999999999</v>
      </c>
    </row>
    <row r="207" spans="14:33" x14ac:dyDescent="0.25">
      <c r="N207" s="7">
        <v>205</v>
      </c>
      <c r="O207" s="7">
        <f t="shared" ca="1" si="9"/>
        <v>0.24999945338856888</v>
      </c>
      <c r="P207" s="20">
        <f t="shared" ca="1" si="10"/>
        <v>506.43065230165752</v>
      </c>
      <c r="X207" s="12">
        <v>474.49513378713158</v>
      </c>
      <c r="AE207" s="8">
        <v>205</v>
      </c>
      <c r="AF207" s="12">
        <v>141313.70000000001</v>
      </c>
      <c r="AG207" s="8">
        <f t="shared" si="11"/>
        <v>0.10249999999999999</v>
      </c>
    </row>
    <row r="208" spans="14:33" x14ac:dyDescent="0.25">
      <c r="N208" s="7">
        <v>206</v>
      </c>
      <c r="O208" s="7">
        <f t="shared" ca="1" si="9"/>
        <v>0.86605908350232319</v>
      </c>
      <c r="P208" s="20">
        <f t="shared" ca="1" si="10"/>
        <v>725.38809193120926</v>
      </c>
      <c r="X208" s="12">
        <v>433.93813467100296</v>
      </c>
      <c r="AE208" s="8">
        <v>206</v>
      </c>
      <c r="AF208" s="12">
        <v>141433.70000000001</v>
      </c>
      <c r="AG208" s="8">
        <f t="shared" si="11"/>
        <v>0.10299999999999999</v>
      </c>
    </row>
    <row r="209" spans="14:33" x14ac:dyDescent="0.25">
      <c r="N209" s="7">
        <v>207</v>
      </c>
      <c r="O209" s="7">
        <f t="shared" ca="1" si="9"/>
        <v>0.58719787464783169</v>
      </c>
      <c r="P209" s="20">
        <f t="shared" ca="1" si="10"/>
        <v>617.16234528084715</v>
      </c>
      <c r="X209" s="12">
        <v>611.188153523859</v>
      </c>
      <c r="AE209" s="8">
        <v>207</v>
      </c>
      <c r="AF209" s="12">
        <v>141514.9</v>
      </c>
      <c r="AG209" s="8">
        <f t="shared" si="11"/>
        <v>0.10349999999999999</v>
      </c>
    </row>
    <row r="210" spans="14:33" x14ac:dyDescent="0.25">
      <c r="N210" s="7">
        <v>208</v>
      </c>
      <c r="O210" s="7">
        <f t="shared" ca="1" si="9"/>
        <v>0.80423949397037131</v>
      </c>
      <c r="P210" s="20">
        <f t="shared" ca="1" si="10"/>
        <v>695.54491794024409</v>
      </c>
      <c r="X210" s="12">
        <v>710.70846773393157</v>
      </c>
      <c r="AE210" s="8">
        <v>208</v>
      </c>
      <c r="AF210" s="12">
        <v>141545.1</v>
      </c>
      <c r="AG210" s="8">
        <f t="shared" si="11"/>
        <v>0.104</v>
      </c>
    </row>
    <row r="211" spans="14:33" x14ac:dyDescent="0.25">
      <c r="N211" s="7">
        <v>209</v>
      </c>
      <c r="O211" s="7">
        <f t="shared" ca="1" si="9"/>
        <v>0.22271347382141926</v>
      </c>
      <c r="P211" s="20">
        <f t="shared" ca="1" si="10"/>
        <v>495.79298770579663</v>
      </c>
      <c r="X211" s="12">
        <v>641.44281783218753</v>
      </c>
      <c r="AE211" s="8">
        <v>209</v>
      </c>
      <c r="AF211" s="12">
        <v>141579.29999999999</v>
      </c>
      <c r="AG211" s="8">
        <f t="shared" si="11"/>
        <v>0.1045</v>
      </c>
    </row>
    <row r="212" spans="14:33" x14ac:dyDescent="0.25">
      <c r="N212" s="7">
        <v>210</v>
      </c>
      <c r="O212" s="7">
        <f t="shared" ca="1" si="9"/>
        <v>0.90143433769769055</v>
      </c>
      <c r="P212" s="20">
        <f t="shared" ca="1" si="10"/>
        <v>746.43123883484179</v>
      </c>
      <c r="X212" s="12">
        <v>625.75694655233326</v>
      </c>
      <c r="AE212" s="8">
        <v>210</v>
      </c>
      <c r="AF212" s="12">
        <v>141605.6</v>
      </c>
      <c r="AG212" s="8">
        <f t="shared" si="11"/>
        <v>0.105</v>
      </c>
    </row>
    <row r="213" spans="14:33" x14ac:dyDescent="0.25">
      <c r="N213" s="7">
        <v>211</v>
      </c>
      <c r="O213" s="7">
        <f t="shared" ca="1" si="9"/>
        <v>6.3501983754928326E-2</v>
      </c>
      <c r="P213" s="20">
        <f t="shared" ca="1" si="10"/>
        <v>409.06228853582968</v>
      </c>
      <c r="X213" s="12">
        <v>568.60858062941929</v>
      </c>
      <c r="AE213" s="8">
        <v>211</v>
      </c>
      <c r="AF213" s="12">
        <v>141616.4</v>
      </c>
      <c r="AG213" s="8">
        <f t="shared" si="11"/>
        <v>0.1055</v>
      </c>
    </row>
    <row r="214" spans="14:33" x14ac:dyDescent="0.25">
      <c r="N214" s="7">
        <v>212</v>
      </c>
      <c r="O214" s="7">
        <f t="shared" ca="1" si="9"/>
        <v>0.63927980075992397</v>
      </c>
      <c r="P214" s="20">
        <f t="shared" ca="1" si="10"/>
        <v>634.13984585809328</v>
      </c>
      <c r="X214" s="12">
        <v>714.45827884991411</v>
      </c>
      <c r="AE214" s="8">
        <v>212</v>
      </c>
      <c r="AF214" s="12">
        <v>141632.5</v>
      </c>
      <c r="AG214" s="8">
        <f t="shared" si="11"/>
        <v>0.106</v>
      </c>
    </row>
    <row r="215" spans="14:33" x14ac:dyDescent="0.25">
      <c r="N215" s="7">
        <v>213</v>
      </c>
      <c r="O215" s="7">
        <f t="shared" ca="1" si="9"/>
        <v>0.27069617860822048</v>
      </c>
      <c r="P215" s="20">
        <f t="shared" ca="1" si="10"/>
        <v>514.14663727564812</v>
      </c>
      <c r="X215" s="12">
        <v>836.51788809084462</v>
      </c>
      <c r="AE215" s="8">
        <v>213</v>
      </c>
      <c r="AF215" s="12">
        <v>141642.20000000001</v>
      </c>
      <c r="AG215" s="8">
        <f t="shared" si="11"/>
        <v>0.1065</v>
      </c>
    </row>
    <row r="216" spans="14:33" x14ac:dyDescent="0.25">
      <c r="N216" s="7">
        <v>214</v>
      </c>
      <c r="O216" s="7">
        <f t="shared" ca="1" si="9"/>
        <v>0.55181622223136362</v>
      </c>
      <c r="P216" s="20">
        <f t="shared" ca="1" si="10"/>
        <v>605.90739600812276</v>
      </c>
      <c r="X216" s="12">
        <v>751.34175591095914</v>
      </c>
      <c r="AE216" s="8">
        <v>214</v>
      </c>
      <c r="AF216" s="12">
        <v>141651.1</v>
      </c>
      <c r="AG216" s="8">
        <f t="shared" si="11"/>
        <v>0.107</v>
      </c>
    </row>
    <row r="217" spans="14:33" x14ac:dyDescent="0.25">
      <c r="N217" s="7">
        <v>215</v>
      </c>
      <c r="O217" s="7">
        <f t="shared" ca="1" si="9"/>
        <v>0.44353599420390188</v>
      </c>
      <c r="P217" s="20">
        <f t="shared" ca="1" si="10"/>
        <v>571.90460690156272</v>
      </c>
      <c r="X217" s="12">
        <v>671.96696884266441</v>
      </c>
      <c r="AE217" s="8">
        <v>215</v>
      </c>
      <c r="AF217" s="12">
        <v>141729.79999999999</v>
      </c>
      <c r="AG217" s="8">
        <f t="shared" si="11"/>
        <v>0.1075</v>
      </c>
    </row>
    <row r="218" spans="14:33" x14ac:dyDescent="0.25">
      <c r="N218" s="7">
        <v>216</v>
      </c>
      <c r="O218" s="7">
        <f t="shared" ca="1" si="9"/>
        <v>0.7788653717079882</v>
      </c>
      <c r="P218" s="20">
        <f t="shared" ca="1" si="10"/>
        <v>684.84342789394896</v>
      </c>
      <c r="X218" s="12">
        <v>780.59466879236413</v>
      </c>
      <c r="AE218" s="8">
        <v>216</v>
      </c>
      <c r="AF218" s="12">
        <v>141789.6</v>
      </c>
      <c r="AG218" s="8">
        <f t="shared" si="11"/>
        <v>0.108</v>
      </c>
    </row>
    <row r="219" spans="14:33" x14ac:dyDescent="0.25">
      <c r="N219" s="7">
        <v>217</v>
      </c>
      <c r="O219" s="7">
        <f t="shared" ca="1" si="9"/>
        <v>0.33630465790433561</v>
      </c>
      <c r="P219" s="20">
        <f t="shared" ca="1" si="10"/>
        <v>537.13941517707917</v>
      </c>
      <c r="X219" s="12">
        <v>414.75434690141282</v>
      </c>
      <c r="AE219" s="8">
        <v>217</v>
      </c>
      <c r="AF219" s="12">
        <v>141799.29999999999</v>
      </c>
      <c r="AG219" s="8">
        <f t="shared" si="11"/>
        <v>0.1085</v>
      </c>
    </row>
    <row r="220" spans="14:33" x14ac:dyDescent="0.25">
      <c r="N220" s="7">
        <v>218</v>
      </c>
      <c r="O220" s="7">
        <f t="shared" ca="1" si="9"/>
        <v>5.0846473799895375E-2</v>
      </c>
      <c r="P220" s="20">
        <f t="shared" ca="1" si="10"/>
        <v>397.37161997916263</v>
      </c>
      <c r="X220" s="12">
        <v>694.77168268413743</v>
      </c>
      <c r="AE220" s="8">
        <v>218</v>
      </c>
      <c r="AF220" s="12">
        <v>141892.6</v>
      </c>
      <c r="AG220" s="8">
        <f t="shared" si="11"/>
        <v>0.109</v>
      </c>
    </row>
    <row r="221" spans="14:33" x14ac:dyDescent="0.25">
      <c r="N221" s="7">
        <v>219</v>
      </c>
      <c r="O221" s="7">
        <f t="shared" ca="1" si="9"/>
        <v>0.83663083408069616</v>
      </c>
      <c r="P221" s="20">
        <f t="shared" ca="1" si="10"/>
        <v>710.36753728284248</v>
      </c>
      <c r="X221" s="12">
        <v>431.85197885641287</v>
      </c>
      <c r="AE221" s="8">
        <v>219</v>
      </c>
      <c r="AF221" s="12">
        <v>141916.79999999999</v>
      </c>
      <c r="AG221" s="8">
        <f t="shared" si="11"/>
        <v>0.1095</v>
      </c>
    </row>
    <row r="222" spans="14:33" x14ac:dyDescent="0.25">
      <c r="N222" s="7">
        <v>220</v>
      </c>
      <c r="O222" s="7">
        <f t="shared" ca="1" si="9"/>
        <v>0.99288255077951248</v>
      </c>
      <c r="P222" s="20">
        <f t="shared" ca="1" si="10"/>
        <v>865.69231015956836</v>
      </c>
      <c r="X222" s="12">
        <v>651.55070359093429</v>
      </c>
      <c r="AE222" s="8">
        <v>220</v>
      </c>
      <c r="AF222" s="12">
        <v>141917.1</v>
      </c>
      <c r="AG222" s="8">
        <f t="shared" si="11"/>
        <v>0.11</v>
      </c>
    </row>
    <row r="223" spans="14:33" x14ac:dyDescent="0.25">
      <c r="N223" s="7">
        <v>221</v>
      </c>
      <c r="O223" s="7">
        <f t="shared" ca="1" si="9"/>
        <v>0.97584776603157375</v>
      </c>
      <c r="P223" s="20">
        <f t="shared" ca="1" si="10"/>
        <v>820.27881212752379</v>
      </c>
      <c r="X223" s="12">
        <v>478.42810179909509</v>
      </c>
      <c r="AE223" s="8">
        <v>221</v>
      </c>
      <c r="AF223" s="12">
        <v>142006.70000000001</v>
      </c>
      <c r="AG223" s="8">
        <f t="shared" si="11"/>
        <v>0.1105</v>
      </c>
    </row>
    <row r="224" spans="14:33" x14ac:dyDescent="0.25">
      <c r="N224" s="7">
        <v>222</v>
      </c>
      <c r="O224" s="7">
        <f t="shared" ca="1" si="9"/>
        <v>0.15903743104981405</v>
      </c>
      <c r="P224" s="20">
        <f t="shared" ca="1" si="10"/>
        <v>468.02338605677232</v>
      </c>
      <c r="X224" s="12">
        <v>570.25125802317416</v>
      </c>
      <c r="AE224" s="8">
        <v>222</v>
      </c>
      <c r="AF224" s="12">
        <v>142061.20000000001</v>
      </c>
      <c r="AG224" s="8">
        <f t="shared" si="11"/>
        <v>0.111</v>
      </c>
    </row>
    <row r="225" spans="14:33" x14ac:dyDescent="0.25">
      <c r="N225" s="7">
        <v>223</v>
      </c>
      <c r="O225" s="7">
        <f t="shared" ca="1" si="9"/>
        <v>0.93086629914451191</v>
      </c>
      <c r="P225" s="20">
        <f t="shared" ca="1" si="10"/>
        <v>768.10839492142247</v>
      </c>
      <c r="X225" s="12">
        <v>442.67508097620782</v>
      </c>
      <c r="AE225" s="8">
        <v>223</v>
      </c>
      <c r="AF225" s="12">
        <v>142083.5</v>
      </c>
      <c r="AG225" s="8">
        <f t="shared" si="11"/>
        <v>0.1115</v>
      </c>
    </row>
    <row r="226" spans="14:33" x14ac:dyDescent="0.25">
      <c r="N226" s="7">
        <v>224</v>
      </c>
      <c r="O226" s="7">
        <f t="shared" ca="1" si="9"/>
        <v>0.19948140000996173</v>
      </c>
      <c r="P226" s="20">
        <f t="shared" ca="1" si="10"/>
        <v>486.21925684506584</v>
      </c>
      <c r="X226" s="12">
        <v>382.66237891313091</v>
      </c>
      <c r="AE226" s="8">
        <v>224</v>
      </c>
      <c r="AF226" s="12">
        <v>142100.20000000001</v>
      </c>
      <c r="AG226" s="8">
        <f t="shared" si="11"/>
        <v>0.112</v>
      </c>
    </row>
    <row r="227" spans="14:33" x14ac:dyDescent="0.25">
      <c r="N227" s="7">
        <v>225</v>
      </c>
      <c r="O227" s="7">
        <f t="shared" ca="1" si="9"/>
        <v>0.94045724351955484</v>
      </c>
      <c r="P227" s="20">
        <f t="shared" ca="1" si="10"/>
        <v>776.51825736054047</v>
      </c>
      <c r="X227" s="12">
        <v>525.40555128771302</v>
      </c>
      <c r="AE227" s="8">
        <v>225</v>
      </c>
      <c r="AF227" s="12">
        <v>142123.4</v>
      </c>
      <c r="AG227" s="8">
        <f t="shared" si="11"/>
        <v>0.1125</v>
      </c>
    </row>
    <row r="228" spans="14:33" x14ac:dyDescent="0.25">
      <c r="N228" s="7">
        <v>226</v>
      </c>
      <c r="O228" s="7">
        <f t="shared" ca="1" si="9"/>
        <v>0.7509881370727326</v>
      </c>
      <c r="P228" s="20">
        <f t="shared" ca="1" si="10"/>
        <v>673.78388224808509</v>
      </c>
      <c r="X228" s="12">
        <v>653.61756719611719</v>
      </c>
      <c r="AE228" s="8">
        <v>226</v>
      </c>
      <c r="AF228" s="12">
        <v>142165.79999999999</v>
      </c>
      <c r="AG228" s="8">
        <f t="shared" si="11"/>
        <v>0.113</v>
      </c>
    </row>
    <row r="229" spans="14:33" x14ac:dyDescent="0.25">
      <c r="N229" s="7">
        <v>227</v>
      </c>
      <c r="O229" s="7">
        <f t="shared" ca="1" si="9"/>
        <v>0.49073731786239061</v>
      </c>
      <c r="P229" s="20">
        <f t="shared" ca="1" si="10"/>
        <v>586.72684578556141</v>
      </c>
      <c r="X229" s="12">
        <v>697.79377493181141</v>
      </c>
      <c r="AE229" s="8">
        <v>227</v>
      </c>
      <c r="AF229" s="12">
        <v>142228.4</v>
      </c>
      <c r="AG229" s="8">
        <f t="shared" si="11"/>
        <v>0.1135</v>
      </c>
    </row>
    <row r="230" spans="14:33" x14ac:dyDescent="0.25">
      <c r="N230" s="7">
        <v>228</v>
      </c>
      <c r="O230" s="7">
        <f t="shared" ca="1" si="9"/>
        <v>0.26464065186594499</v>
      </c>
      <c r="P230" s="20">
        <f t="shared" ca="1" si="10"/>
        <v>511.91687284207194</v>
      </c>
      <c r="X230" s="12">
        <v>539.3462308666476</v>
      </c>
      <c r="AE230" s="8">
        <v>228</v>
      </c>
      <c r="AF230" s="12">
        <v>142242.29999999999</v>
      </c>
      <c r="AG230" s="8">
        <f t="shared" si="11"/>
        <v>0.114</v>
      </c>
    </row>
    <row r="231" spans="14:33" x14ac:dyDescent="0.25">
      <c r="N231" s="7">
        <v>229</v>
      </c>
      <c r="O231" s="7">
        <f t="shared" ca="1" si="9"/>
        <v>0.41917239571423903</v>
      </c>
      <c r="P231" s="20">
        <f t="shared" ca="1" si="10"/>
        <v>564.18629363783066</v>
      </c>
      <c r="X231" s="12">
        <v>739.75014255369399</v>
      </c>
      <c r="AE231" s="8">
        <v>229</v>
      </c>
      <c r="AF231" s="12">
        <v>142287.6</v>
      </c>
      <c r="AG231" s="8">
        <f t="shared" si="11"/>
        <v>0.1145</v>
      </c>
    </row>
    <row r="232" spans="14:33" x14ac:dyDescent="0.25">
      <c r="N232" s="7">
        <v>230</v>
      </c>
      <c r="O232" s="7">
        <f t="shared" ca="1" si="9"/>
        <v>0.52038794213289574</v>
      </c>
      <c r="P232" s="20">
        <f t="shared" ca="1" si="10"/>
        <v>596.01724147445839</v>
      </c>
      <c r="X232" s="12">
        <v>456.62126238561177</v>
      </c>
      <c r="AE232" s="8">
        <v>230</v>
      </c>
      <c r="AF232" s="12">
        <v>142322.1</v>
      </c>
      <c r="AG232" s="8">
        <f t="shared" si="11"/>
        <v>0.115</v>
      </c>
    </row>
    <row r="233" spans="14:33" x14ac:dyDescent="0.25">
      <c r="N233" s="7">
        <v>231</v>
      </c>
      <c r="O233" s="7">
        <f t="shared" ca="1" si="9"/>
        <v>0.50095337725543654</v>
      </c>
      <c r="P233" s="20">
        <f t="shared" ca="1" si="10"/>
        <v>589.92633393185815</v>
      </c>
      <c r="X233" s="12">
        <v>611.91338941681897</v>
      </c>
      <c r="AE233" s="8">
        <v>231</v>
      </c>
      <c r="AF233" s="12">
        <v>142508.20000000001</v>
      </c>
      <c r="AG233" s="8">
        <f t="shared" si="11"/>
        <v>0.11550000000000001</v>
      </c>
    </row>
    <row r="234" spans="14:33" x14ac:dyDescent="0.25">
      <c r="N234" s="7">
        <v>232</v>
      </c>
      <c r="O234" s="7">
        <f t="shared" ca="1" si="9"/>
        <v>0.76590145726051573</v>
      </c>
      <c r="P234" s="20">
        <f t="shared" ca="1" si="10"/>
        <v>679.61979632957662</v>
      </c>
      <c r="X234" s="12">
        <v>623.42282428762019</v>
      </c>
      <c r="AE234" s="8">
        <v>232</v>
      </c>
      <c r="AF234" s="12">
        <v>142535.70000000001</v>
      </c>
      <c r="AG234" s="8">
        <f t="shared" si="11"/>
        <v>0.11600000000000001</v>
      </c>
    </row>
    <row r="235" spans="14:33" x14ac:dyDescent="0.25">
      <c r="N235" s="7">
        <v>233</v>
      </c>
      <c r="O235" s="7">
        <f t="shared" ca="1" si="9"/>
        <v>0.81051710364177443</v>
      </c>
      <c r="P235" s="20">
        <f t="shared" ca="1" si="10"/>
        <v>698.30479914663886</v>
      </c>
      <c r="X235" s="12">
        <v>817.83711720695931</v>
      </c>
      <c r="AE235" s="8">
        <v>233</v>
      </c>
      <c r="AF235" s="12">
        <v>142558.6</v>
      </c>
      <c r="AG235" s="8">
        <f t="shared" si="11"/>
        <v>0.11650000000000001</v>
      </c>
    </row>
    <row r="236" spans="14:33" x14ac:dyDescent="0.25">
      <c r="N236" s="7">
        <v>234</v>
      </c>
      <c r="O236" s="7">
        <f t="shared" ca="1" si="9"/>
        <v>6.7875380405194585E-2</v>
      </c>
      <c r="P236" s="20">
        <f t="shared" ca="1" si="10"/>
        <v>412.72794960643517</v>
      </c>
      <c r="X236" s="12">
        <v>566.01455431820602</v>
      </c>
      <c r="AE236" s="8">
        <v>234</v>
      </c>
      <c r="AF236" s="12">
        <v>142579.6</v>
      </c>
      <c r="AG236" s="8">
        <f t="shared" si="11"/>
        <v>0.11700000000000001</v>
      </c>
    </row>
    <row r="237" spans="14:33" x14ac:dyDescent="0.25">
      <c r="N237" s="7">
        <v>235</v>
      </c>
      <c r="O237" s="7">
        <f t="shared" ca="1" si="9"/>
        <v>0.20860831438182159</v>
      </c>
      <c r="P237" s="20">
        <f t="shared" ca="1" si="10"/>
        <v>490.04459251374323</v>
      </c>
      <c r="X237" s="12">
        <v>513.92575418037302</v>
      </c>
      <c r="AE237" s="8">
        <v>235</v>
      </c>
      <c r="AF237" s="12">
        <v>142597</v>
      </c>
      <c r="AG237" s="8">
        <f t="shared" si="11"/>
        <v>0.11749999999999999</v>
      </c>
    </row>
    <row r="238" spans="14:33" x14ac:dyDescent="0.25">
      <c r="N238" s="7">
        <v>236</v>
      </c>
      <c r="O238" s="7">
        <f t="shared" ca="1" si="9"/>
        <v>1.3377400864739708E-2</v>
      </c>
      <c r="P238" s="20">
        <f t="shared" ca="1" si="10"/>
        <v>340.66569167052836</v>
      </c>
      <c r="X238" s="12">
        <v>502.56035405419067</v>
      </c>
      <c r="AE238" s="8">
        <v>236</v>
      </c>
      <c r="AF238" s="12">
        <v>142668.6</v>
      </c>
      <c r="AG238" s="8">
        <f t="shared" si="11"/>
        <v>0.11799999999999999</v>
      </c>
    </row>
    <row r="239" spans="14:33" x14ac:dyDescent="0.25">
      <c r="N239" s="7">
        <v>237</v>
      </c>
      <c r="O239" s="7">
        <f t="shared" ca="1" si="9"/>
        <v>0.75817927425332921</v>
      </c>
      <c r="P239" s="20">
        <f t="shared" ca="1" si="10"/>
        <v>676.57619025629685</v>
      </c>
      <c r="X239" s="12">
        <v>506.18839517708415</v>
      </c>
      <c r="AE239" s="8">
        <v>237</v>
      </c>
      <c r="AF239" s="12">
        <v>142681.4</v>
      </c>
      <c r="AG239" s="8">
        <f t="shared" si="11"/>
        <v>0.11849999999999999</v>
      </c>
    </row>
    <row r="240" spans="14:33" x14ac:dyDescent="0.25">
      <c r="N240" s="7">
        <v>238</v>
      </c>
      <c r="O240" s="7">
        <f t="shared" ca="1" si="9"/>
        <v>0.27469129375258605</v>
      </c>
      <c r="P240" s="20">
        <f t="shared" ca="1" si="10"/>
        <v>515.60598451175269</v>
      </c>
      <c r="X240" s="12">
        <v>574.02425891714711</v>
      </c>
      <c r="AE240" s="8">
        <v>238</v>
      </c>
      <c r="AF240" s="12">
        <v>142689.20000000001</v>
      </c>
      <c r="AG240" s="8">
        <f t="shared" si="11"/>
        <v>0.11899999999999999</v>
      </c>
    </row>
    <row r="241" spans="14:33" x14ac:dyDescent="0.25">
      <c r="N241" s="7">
        <v>239</v>
      </c>
      <c r="O241" s="7">
        <f t="shared" ca="1" si="9"/>
        <v>0.16144123237457431</v>
      </c>
      <c r="P241" s="20">
        <f t="shared" ca="1" si="10"/>
        <v>469.1719226531722</v>
      </c>
      <c r="X241" s="12">
        <v>698.40088749807398</v>
      </c>
      <c r="AE241" s="8">
        <v>239</v>
      </c>
      <c r="AF241" s="12">
        <v>142786.9</v>
      </c>
      <c r="AG241" s="8">
        <f t="shared" si="11"/>
        <v>0.1195</v>
      </c>
    </row>
    <row r="242" spans="14:33" x14ac:dyDescent="0.25">
      <c r="N242" s="7">
        <v>240</v>
      </c>
      <c r="O242" s="7">
        <f t="shared" ca="1" si="9"/>
        <v>0.58348985891081095</v>
      </c>
      <c r="P242" s="20">
        <f t="shared" ca="1" si="10"/>
        <v>615.97450467426097</v>
      </c>
      <c r="X242" s="12">
        <v>538.51451360378132</v>
      </c>
      <c r="AE242" s="8">
        <v>240</v>
      </c>
      <c r="AF242" s="12">
        <v>142893.20000000001</v>
      </c>
      <c r="AG242" s="8">
        <f t="shared" si="11"/>
        <v>0.12</v>
      </c>
    </row>
    <row r="243" spans="14:33" x14ac:dyDescent="0.25">
      <c r="N243" s="7">
        <v>241</v>
      </c>
      <c r="O243" s="7">
        <f t="shared" ca="1" si="9"/>
        <v>0.66298599450871321</v>
      </c>
      <c r="P243" s="20">
        <f t="shared" ca="1" si="10"/>
        <v>642.10458381828937</v>
      </c>
      <c r="X243" s="12">
        <v>565.62135342652391</v>
      </c>
      <c r="AE243" s="8">
        <v>241</v>
      </c>
      <c r="AF243" s="12">
        <v>142946</v>
      </c>
      <c r="AG243" s="8">
        <f t="shared" si="11"/>
        <v>0.1205</v>
      </c>
    </row>
    <row r="244" spans="14:33" x14ac:dyDescent="0.25">
      <c r="N244" s="7">
        <v>242</v>
      </c>
      <c r="O244" s="7">
        <f t="shared" ca="1" si="9"/>
        <v>0.16977129573186855</v>
      </c>
      <c r="P244" s="20">
        <f t="shared" ca="1" si="10"/>
        <v>473.07914775724595</v>
      </c>
      <c r="X244" s="12">
        <v>421.10962962109397</v>
      </c>
      <c r="AE244" s="8">
        <v>242</v>
      </c>
      <c r="AF244" s="12">
        <v>142999.1</v>
      </c>
      <c r="AG244" s="8">
        <f t="shared" si="11"/>
        <v>0.121</v>
      </c>
    </row>
    <row r="245" spans="14:33" x14ac:dyDescent="0.25">
      <c r="N245" s="7">
        <v>243</v>
      </c>
      <c r="O245" s="7">
        <f t="shared" ca="1" si="9"/>
        <v>5.4971618708066217E-2</v>
      </c>
      <c r="P245" s="20">
        <f t="shared" ca="1" si="10"/>
        <v>401.38334183960649</v>
      </c>
      <c r="X245" s="12">
        <v>541.67486534970431</v>
      </c>
      <c r="AE245" s="8">
        <v>243</v>
      </c>
      <c r="AF245" s="12">
        <v>143016.6</v>
      </c>
      <c r="AG245" s="8">
        <f t="shared" si="11"/>
        <v>0.1215</v>
      </c>
    </row>
    <row r="246" spans="14:33" x14ac:dyDescent="0.25">
      <c r="N246" s="7">
        <v>244</v>
      </c>
      <c r="O246" s="7">
        <f t="shared" ca="1" si="9"/>
        <v>0.33009744271428609</v>
      </c>
      <c r="P246" s="20">
        <f t="shared" ca="1" si="10"/>
        <v>535.03997409826206</v>
      </c>
      <c r="X246" s="12">
        <v>716.96597557012149</v>
      </c>
      <c r="AE246" s="8">
        <v>244</v>
      </c>
      <c r="AF246" s="12">
        <v>143051</v>
      </c>
      <c r="AG246" s="8">
        <f t="shared" si="11"/>
        <v>0.122</v>
      </c>
    </row>
    <row r="247" spans="14:33" x14ac:dyDescent="0.25">
      <c r="N247" s="7">
        <v>245</v>
      </c>
      <c r="O247" s="7">
        <f t="shared" ca="1" si="9"/>
        <v>0.89536807498851934</v>
      </c>
      <c r="P247" s="20">
        <f t="shared" ca="1" si="10"/>
        <v>742.51600035818331</v>
      </c>
      <c r="X247" s="12">
        <v>499.27295481592824</v>
      </c>
      <c r="AE247" s="8">
        <v>245</v>
      </c>
      <c r="AF247" s="12">
        <v>143220.9</v>
      </c>
      <c r="AG247" s="8">
        <f t="shared" si="11"/>
        <v>0.1225</v>
      </c>
    </row>
    <row r="248" spans="14:33" x14ac:dyDescent="0.25">
      <c r="N248" s="7">
        <v>246</v>
      </c>
      <c r="O248" s="7">
        <f t="shared" ca="1" si="9"/>
        <v>0.38866519835401714</v>
      </c>
      <c r="P248" s="20">
        <f t="shared" ca="1" si="10"/>
        <v>554.40332144612557</v>
      </c>
      <c r="X248" s="12">
        <v>578.45627975139405</v>
      </c>
      <c r="AE248" s="8">
        <v>246</v>
      </c>
      <c r="AF248" s="12">
        <v>143346.4</v>
      </c>
      <c r="AG248" s="8">
        <f t="shared" si="11"/>
        <v>0.123</v>
      </c>
    </row>
    <row r="249" spans="14:33" x14ac:dyDescent="0.25">
      <c r="N249" s="7">
        <v>247</v>
      </c>
      <c r="O249" s="7">
        <f t="shared" ca="1" si="9"/>
        <v>0.11652199990583922</v>
      </c>
      <c r="P249" s="20">
        <f t="shared" ca="1" si="10"/>
        <v>445.75032921396991</v>
      </c>
      <c r="X249" s="12">
        <v>774.00589206714164</v>
      </c>
      <c r="AE249" s="8">
        <v>247</v>
      </c>
      <c r="AF249" s="12">
        <v>143431.4</v>
      </c>
      <c r="AG249" s="8">
        <f t="shared" si="11"/>
        <v>0.1235</v>
      </c>
    </row>
    <row r="250" spans="14:33" x14ac:dyDescent="0.25">
      <c r="N250" s="7">
        <v>248</v>
      </c>
      <c r="O250" s="7">
        <f t="shared" ca="1" si="9"/>
        <v>0.49544208299932446</v>
      </c>
      <c r="P250" s="20">
        <f t="shared" ca="1" si="10"/>
        <v>588.2002847591516</v>
      </c>
      <c r="X250" s="12">
        <v>553.81907755909242</v>
      </c>
      <c r="AE250" s="8">
        <v>248</v>
      </c>
      <c r="AF250" s="12">
        <v>143441.5</v>
      </c>
      <c r="AG250" s="8">
        <f t="shared" si="11"/>
        <v>0.124</v>
      </c>
    </row>
    <row r="251" spans="14:33" x14ac:dyDescent="0.25">
      <c r="N251" s="7">
        <v>249</v>
      </c>
      <c r="O251" s="7">
        <f t="shared" ca="1" si="9"/>
        <v>1.6887333916809633E-2</v>
      </c>
      <c r="P251" s="20">
        <f t="shared" ca="1" si="10"/>
        <v>349.20237421720924</v>
      </c>
      <c r="X251" s="12">
        <v>681.19224495961896</v>
      </c>
      <c r="AE251" s="8">
        <v>249</v>
      </c>
      <c r="AF251" s="12">
        <v>143615.20000000001</v>
      </c>
      <c r="AG251" s="8">
        <f t="shared" si="11"/>
        <v>0.1245</v>
      </c>
    </row>
    <row r="252" spans="14:33" x14ac:dyDescent="0.25">
      <c r="N252" s="7">
        <v>250</v>
      </c>
      <c r="O252" s="7">
        <f t="shared" ca="1" si="9"/>
        <v>0.53529483228582353</v>
      </c>
      <c r="P252" s="20">
        <f t="shared" ca="1" si="10"/>
        <v>600.69959380011733</v>
      </c>
      <c r="X252" s="12">
        <v>646.20745323405527</v>
      </c>
      <c r="AE252" s="8">
        <v>250</v>
      </c>
      <c r="AF252" s="12">
        <v>143635.4</v>
      </c>
      <c r="AG252" s="8">
        <f t="shared" si="11"/>
        <v>0.125</v>
      </c>
    </row>
    <row r="253" spans="14:33" x14ac:dyDescent="0.25">
      <c r="N253" s="7">
        <v>251</v>
      </c>
      <c r="O253" s="7">
        <f t="shared" ca="1" si="9"/>
        <v>0.2770401522767062</v>
      </c>
      <c r="P253" s="20">
        <f t="shared" ca="1" si="10"/>
        <v>516.45977855628303</v>
      </c>
      <c r="X253" s="12">
        <v>690.45597332015473</v>
      </c>
      <c r="AE253" s="8">
        <v>251</v>
      </c>
      <c r="AF253" s="12">
        <v>143665.79999999999</v>
      </c>
      <c r="AG253" s="8">
        <f t="shared" si="11"/>
        <v>0.1255</v>
      </c>
    </row>
    <row r="254" spans="14:33" x14ac:dyDescent="0.25">
      <c r="N254" s="7">
        <v>252</v>
      </c>
      <c r="O254" s="7">
        <f t="shared" ca="1" si="9"/>
        <v>0.11493075884722281</v>
      </c>
      <c r="P254" s="20">
        <f t="shared" ca="1" si="10"/>
        <v>444.82782490586141</v>
      </c>
      <c r="X254" s="12">
        <v>523.49395770647186</v>
      </c>
      <c r="AE254" s="8">
        <v>252</v>
      </c>
      <c r="AF254" s="12">
        <v>143680.29999999999</v>
      </c>
      <c r="AG254" s="8">
        <f t="shared" si="11"/>
        <v>0.126</v>
      </c>
    </row>
    <row r="255" spans="14:33" x14ac:dyDescent="0.25">
      <c r="N255" s="7">
        <v>253</v>
      </c>
      <c r="O255" s="7">
        <f t="shared" ca="1" si="9"/>
        <v>0.52666488147755131</v>
      </c>
      <c r="P255" s="20">
        <f t="shared" ca="1" si="10"/>
        <v>597.98735966604022</v>
      </c>
      <c r="X255" s="12">
        <v>502.3230017972366</v>
      </c>
      <c r="AE255" s="8">
        <v>253</v>
      </c>
      <c r="AF255" s="12">
        <v>143804.9</v>
      </c>
      <c r="AG255" s="8">
        <f t="shared" si="11"/>
        <v>0.1265</v>
      </c>
    </row>
    <row r="256" spans="14:33" x14ac:dyDescent="0.25">
      <c r="N256" s="7">
        <v>254</v>
      </c>
      <c r="O256" s="7">
        <f t="shared" ca="1" si="9"/>
        <v>0.56989069306742801</v>
      </c>
      <c r="P256" s="20">
        <f t="shared" ca="1" si="10"/>
        <v>611.63613421233731</v>
      </c>
      <c r="X256" s="12">
        <v>498.80435219567778</v>
      </c>
      <c r="AE256" s="8">
        <v>254</v>
      </c>
      <c r="AF256" s="12">
        <v>143806.79999999999</v>
      </c>
      <c r="AG256" s="8">
        <f t="shared" si="11"/>
        <v>0.127</v>
      </c>
    </row>
    <row r="257" spans="14:33" x14ac:dyDescent="0.25">
      <c r="N257" s="7">
        <v>255</v>
      </c>
      <c r="O257" s="7">
        <f t="shared" ca="1" si="9"/>
        <v>0.10997237704318241</v>
      </c>
      <c r="P257" s="20">
        <f t="shared" ca="1" si="10"/>
        <v>441.90136820024952</v>
      </c>
      <c r="X257" s="12">
        <v>558.9555863584892</v>
      </c>
      <c r="AE257" s="8">
        <v>255</v>
      </c>
      <c r="AF257" s="12">
        <v>143845.20000000001</v>
      </c>
      <c r="AG257" s="8">
        <f t="shared" si="11"/>
        <v>0.1275</v>
      </c>
    </row>
    <row r="258" spans="14:33" x14ac:dyDescent="0.25">
      <c r="N258" s="7">
        <v>256</v>
      </c>
      <c r="O258" s="7">
        <f t="shared" ca="1" si="9"/>
        <v>0.35060043780898131</v>
      </c>
      <c r="P258" s="20">
        <f t="shared" ca="1" si="10"/>
        <v>541.92702728364884</v>
      </c>
      <c r="X258" s="12">
        <v>605.652742784672</v>
      </c>
      <c r="AE258" s="8">
        <v>256</v>
      </c>
      <c r="AF258" s="12">
        <v>143855.79999999999</v>
      </c>
      <c r="AG258" s="8">
        <f t="shared" si="11"/>
        <v>0.128</v>
      </c>
    </row>
    <row r="259" spans="14:33" x14ac:dyDescent="0.25">
      <c r="N259" s="7">
        <v>257</v>
      </c>
      <c r="O259" s="7">
        <f t="shared" ca="1" si="9"/>
        <v>0.38898212126511089</v>
      </c>
      <c r="P259" s="20">
        <f t="shared" ca="1" si="10"/>
        <v>554.50580418977461</v>
      </c>
      <c r="X259" s="12">
        <v>913.9600037728618</v>
      </c>
      <c r="AE259" s="8">
        <v>257</v>
      </c>
      <c r="AF259" s="12">
        <v>143858.29999999999</v>
      </c>
      <c r="AG259" s="8">
        <f t="shared" si="11"/>
        <v>0.1285</v>
      </c>
    </row>
    <row r="260" spans="14:33" x14ac:dyDescent="0.25">
      <c r="N260" s="7">
        <v>258</v>
      </c>
      <c r="O260" s="7">
        <f t="shared" ref="O260:O323" ca="1" si="12">RAND()</f>
        <v>8.6653417893238993E-2</v>
      </c>
      <c r="P260" s="20">
        <f t="shared" ref="P260:P323" ca="1" si="13">(($L$4*(EXP((_xlfn.NORM.S.INV(O260)-$L$5)/$L$6)))/(1+EXP((_xlfn.NORM.S.INV(O260)-$L$5)/$L$6)))+$L$3</f>
        <v>426.881774058269</v>
      </c>
      <c r="X260" s="12">
        <v>498.805474011527</v>
      </c>
      <c r="AE260" s="8">
        <v>258</v>
      </c>
      <c r="AF260" s="12">
        <v>143890.29999999999</v>
      </c>
      <c r="AG260" s="8">
        <f t="shared" ref="AG260:AG323" si="14">AE260/2000</f>
        <v>0.129</v>
      </c>
    </row>
    <row r="261" spans="14:33" x14ac:dyDescent="0.25">
      <c r="N261" s="7">
        <v>259</v>
      </c>
      <c r="O261" s="7">
        <f t="shared" ca="1" si="12"/>
        <v>0.86614730144304042</v>
      </c>
      <c r="P261" s="20">
        <f t="shared" ca="1" si="13"/>
        <v>725.43595458520156</v>
      </c>
      <c r="X261" s="12">
        <v>644.29236339825445</v>
      </c>
      <c r="AE261" s="8">
        <v>259</v>
      </c>
      <c r="AF261" s="12">
        <v>144000.79999999999</v>
      </c>
      <c r="AG261" s="8">
        <f t="shared" si="14"/>
        <v>0.1295</v>
      </c>
    </row>
    <row r="262" spans="14:33" x14ac:dyDescent="0.25">
      <c r="N262" s="7">
        <v>260</v>
      </c>
      <c r="O262" s="7">
        <f t="shared" ca="1" si="12"/>
        <v>0.2563593545160765</v>
      </c>
      <c r="P262" s="20">
        <f t="shared" ca="1" si="13"/>
        <v>508.83098282973327</v>
      </c>
      <c r="X262" s="12">
        <v>756.26562456872171</v>
      </c>
      <c r="AE262" s="8">
        <v>260</v>
      </c>
      <c r="AF262" s="12">
        <v>144070.6</v>
      </c>
      <c r="AG262" s="8">
        <f t="shared" si="14"/>
        <v>0.13</v>
      </c>
    </row>
    <row r="263" spans="14:33" x14ac:dyDescent="0.25">
      <c r="N263" s="7">
        <v>261</v>
      </c>
      <c r="O263" s="7">
        <f t="shared" ca="1" si="12"/>
        <v>0.49421645520086521</v>
      </c>
      <c r="P263" s="20">
        <f t="shared" ca="1" si="13"/>
        <v>587.81644911413468</v>
      </c>
      <c r="X263" s="12">
        <v>583.70629744976236</v>
      </c>
      <c r="AE263" s="8">
        <v>261</v>
      </c>
      <c r="AF263" s="12">
        <v>144127.5</v>
      </c>
      <c r="AG263" s="8">
        <f t="shared" si="14"/>
        <v>0.1305</v>
      </c>
    </row>
    <row r="264" spans="14:33" x14ac:dyDescent="0.25">
      <c r="N264" s="7">
        <v>262</v>
      </c>
      <c r="O264" s="7">
        <f t="shared" ca="1" si="12"/>
        <v>1.85804944112129E-2</v>
      </c>
      <c r="P264" s="20">
        <f t="shared" ca="1" si="13"/>
        <v>352.84604345600474</v>
      </c>
      <c r="X264" s="12">
        <v>733.53861501772701</v>
      </c>
      <c r="AE264" s="8">
        <v>262</v>
      </c>
      <c r="AF264" s="12">
        <v>144141.9</v>
      </c>
      <c r="AG264" s="8">
        <f t="shared" si="14"/>
        <v>0.13100000000000001</v>
      </c>
    </row>
    <row r="265" spans="14:33" x14ac:dyDescent="0.25">
      <c r="N265" s="7">
        <v>263</v>
      </c>
      <c r="O265" s="7">
        <f t="shared" ca="1" si="12"/>
        <v>0.15899466563633768</v>
      </c>
      <c r="P265" s="20">
        <f t="shared" ca="1" si="13"/>
        <v>468.00286382323372</v>
      </c>
      <c r="X265" s="12">
        <v>607.24469181477457</v>
      </c>
      <c r="AE265" s="8">
        <v>263</v>
      </c>
      <c r="AF265" s="12">
        <v>144235.29999999999</v>
      </c>
      <c r="AG265" s="8">
        <f t="shared" si="14"/>
        <v>0.13150000000000001</v>
      </c>
    </row>
    <row r="266" spans="14:33" x14ac:dyDescent="0.25">
      <c r="N266" s="7">
        <v>264</v>
      </c>
      <c r="O266" s="7">
        <f t="shared" ca="1" si="12"/>
        <v>0.21499840436883877</v>
      </c>
      <c r="P266" s="20">
        <f t="shared" ca="1" si="13"/>
        <v>492.67218910541646</v>
      </c>
      <c r="X266" s="12">
        <v>602.81170743353255</v>
      </c>
      <c r="AE266" s="8">
        <v>264</v>
      </c>
      <c r="AF266" s="12">
        <v>144283</v>
      </c>
      <c r="AG266" s="8">
        <f t="shared" si="14"/>
        <v>0.13200000000000001</v>
      </c>
    </row>
    <row r="267" spans="14:33" x14ac:dyDescent="0.25">
      <c r="N267" s="7">
        <v>265</v>
      </c>
      <c r="O267" s="7">
        <f t="shared" ca="1" si="12"/>
        <v>0.2641287935816391</v>
      </c>
      <c r="P267" s="20">
        <f t="shared" ca="1" si="13"/>
        <v>511.72738447779943</v>
      </c>
      <c r="X267" s="12">
        <v>637.606483005472</v>
      </c>
      <c r="AE267" s="8">
        <v>265</v>
      </c>
      <c r="AF267" s="12">
        <v>144318.20000000001</v>
      </c>
      <c r="AG267" s="8">
        <f t="shared" si="14"/>
        <v>0.13250000000000001</v>
      </c>
    </row>
    <row r="268" spans="14:33" x14ac:dyDescent="0.25">
      <c r="N268" s="7">
        <v>266</v>
      </c>
      <c r="O268" s="7">
        <f t="shared" ca="1" si="12"/>
        <v>0.27116248947238419</v>
      </c>
      <c r="P268" s="20">
        <f t="shared" ca="1" si="13"/>
        <v>514.31744463359837</v>
      </c>
      <c r="X268" s="12">
        <v>418.30417554470307</v>
      </c>
      <c r="AE268" s="8">
        <v>266</v>
      </c>
      <c r="AF268" s="12">
        <v>144346.9</v>
      </c>
      <c r="AG268" s="8">
        <f t="shared" si="14"/>
        <v>0.13300000000000001</v>
      </c>
    </row>
    <row r="269" spans="14:33" x14ac:dyDescent="0.25">
      <c r="N269" s="7">
        <v>267</v>
      </c>
      <c r="O269" s="7">
        <f t="shared" ca="1" si="12"/>
        <v>0.78682028309960528</v>
      </c>
      <c r="P269" s="20">
        <f t="shared" ca="1" si="13"/>
        <v>688.12592483552612</v>
      </c>
      <c r="X269" s="12">
        <v>538.10759600865902</v>
      </c>
      <c r="AE269" s="8">
        <v>267</v>
      </c>
      <c r="AF269" s="12">
        <v>144350</v>
      </c>
      <c r="AG269" s="8">
        <f t="shared" si="14"/>
        <v>0.13350000000000001</v>
      </c>
    </row>
    <row r="270" spans="14:33" x14ac:dyDescent="0.25">
      <c r="N270" s="7">
        <v>268</v>
      </c>
      <c r="O270" s="7">
        <f t="shared" ca="1" si="12"/>
        <v>0.59561311575150155</v>
      </c>
      <c r="P270" s="20">
        <f t="shared" ca="1" si="13"/>
        <v>619.86681669233121</v>
      </c>
      <c r="X270" s="12">
        <v>539.15052232178937</v>
      </c>
      <c r="AE270" s="8">
        <v>268</v>
      </c>
      <c r="AF270" s="12">
        <v>144380.70000000001</v>
      </c>
      <c r="AG270" s="8">
        <f t="shared" si="14"/>
        <v>0.13400000000000001</v>
      </c>
    </row>
    <row r="271" spans="14:33" x14ac:dyDescent="0.25">
      <c r="N271" s="7">
        <v>269</v>
      </c>
      <c r="O271" s="7">
        <f t="shared" ca="1" si="12"/>
        <v>0.69491135777952329</v>
      </c>
      <c r="P271" s="20">
        <f t="shared" ca="1" si="13"/>
        <v>653.152214941279</v>
      </c>
      <c r="X271" s="12">
        <v>520.09290214900534</v>
      </c>
      <c r="AE271" s="8">
        <v>269</v>
      </c>
      <c r="AF271" s="12">
        <v>144411.20000000001</v>
      </c>
      <c r="AG271" s="8">
        <f t="shared" si="14"/>
        <v>0.13450000000000001</v>
      </c>
    </row>
    <row r="272" spans="14:33" x14ac:dyDescent="0.25">
      <c r="N272" s="7">
        <v>270</v>
      </c>
      <c r="O272" s="7">
        <f t="shared" ca="1" si="12"/>
        <v>0.34707867699372963</v>
      </c>
      <c r="P272" s="20">
        <f t="shared" ca="1" si="13"/>
        <v>540.75345561272275</v>
      </c>
      <c r="X272" s="12">
        <v>571.4437977336745</v>
      </c>
      <c r="AE272" s="8">
        <v>270</v>
      </c>
      <c r="AF272" s="12">
        <v>144444</v>
      </c>
      <c r="AG272" s="8">
        <f t="shared" si="14"/>
        <v>0.13500000000000001</v>
      </c>
    </row>
    <row r="273" spans="14:33" x14ac:dyDescent="0.25">
      <c r="N273" s="7">
        <v>271</v>
      </c>
      <c r="O273" s="7">
        <f t="shared" ca="1" si="12"/>
        <v>0.54696937836010151</v>
      </c>
      <c r="P273" s="20">
        <f t="shared" ca="1" si="13"/>
        <v>604.37715013695163</v>
      </c>
      <c r="X273" s="12">
        <v>724.58743009980901</v>
      </c>
      <c r="AE273" s="8">
        <v>271</v>
      </c>
      <c r="AF273" s="12">
        <v>144456.1</v>
      </c>
      <c r="AG273" s="8">
        <f t="shared" si="14"/>
        <v>0.13550000000000001</v>
      </c>
    </row>
    <row r="274" spans="14:33" x14ac:dyDescent="0.25">
      <c r="N274" s="7">
        <v>272</v>
      </c>
      <c r="O274" s="7">
        <f t="shared" ca="1" si="12"/>
        <v>0.97347349306058739</v>
      </c>
      <c r="P274" s="20">
        <f t="shared" ca="1" si="13"/>
        <v>816.21217211170165</v>
      </c>
      <c r="X274" s="12">
        <v>536.20511128517887</v>
      </c>
      <c r="AE274" s="8">
        <v>272</v>
      </c>
      <c r="AF274" s="12">
        <v>144497.60000000001</v>
      </c>
      <c r="AG274" s="8">
        <f t="shared" si="14"/>
        <v>0.13600000000000001</v>
      </c>
    </row>
    <row r="275" spans="14:33" x14ac:dyDescent="0.25">
      <c r="N275" s="7">
        <v>273</v>
      </c>
      <c r="O275" s="7">
        <f t="shared" ca="1" si="12"/>
        <v>0.38887452706395753</v>
      </c>
      <c r="P275" s="20">
        <f t="shared" ca="1" si="13"/>
        <v>554.47101391219121</v>
      </c>
      <c r="X275" s="12">
        <v>655.95238180180911</v>
      </c>
      <c r="AE275" s="8">
        <v>273</v>
      </c>
      <c r="AF275" s="12">
        <v>144535.20000000001</v>
      </c>
      <c r="AG275" s="8">
        <f t="shared" si="14"/>
        <v>0.13650000000000001</v>
      </c>
    </row>
    <row r="276" spans="14:33" x14ac:dyDescent="0.25">
      <c r="N276" s="7">
        <v>274</v>
      </c>
      <c r="O276" s="7">
        <f t="shared" ca="1" si="12"/>
        <v>0.8232592533148424</v>
      </c>
      <c r="P276" s="20">
        <f t="shared" ca="1" si="13"/>
        <v>704.0654777808785</v>
      </c>
      <c r="X276" s="12">
        <v>631.46642411640448</v>
      </c>
      <c r="AE276" s="8">
        <v>274</v>
      </c>
      <c r="AF276" s="12">
        <v>144556.1</v>
      </c>
      <c r="AG276" s="8">
        <f t="shared" si="14"/>
        <v>0.13700000000000001</v>
      </c>
    </row>
    <row r="277" spans="14:33" x14ac:dyDescent="0.25">
      <c r="N277" s="7">
        <v>275</v>
      </c>
      <c r="O277" s="7">
        <f t="shared" ca="1" si="12"/>
        <v>0.38691495830607114</v>
      </c>
      <c r="P277" s="20">
        <f t="shared" ca="1" si="13"/>
        <v>553.83698578853432</v>
      </c>
      <c r="X277" s="12">
        <v>520.13495677096353</v>
      </c>
      <c r="AE277" s="8">
        <v>275</v>
      </c>
      <c r="AF277" s="12">
        <v>144568.1</v>
      </c>
      <c r="AG277" s="8">
        <f t="shared" si="14"/>
        <v>0.13750000000000001</v>
      </c>
    </row>
    <row r="278" spans="14:33" x14ac:dyDescent="0.25">
      <c r="N278" s="7">
        <v>276</v>
      </c>
      <c r="O278" s="7">
        <f t="shared" ca="1" si="12"/>
        <v>0.6607895699128028</v>
      </c>
      <c r="P278" s="20">
        <f t="shared" ca="1" si="13"/>
        <v>641.35890276278508</v>
      </c>
      <c r="X278" s="12">
        <v>494.4486843339522</v>
      </c>
      <c r="AE278" s="8">
        <v>276</v>
      </c>
      <c r="AF278" s="12">
        <v>144647.20000000001</v>
      </c>
      <c r="AG278" s="8">
        <f t="shared" si="14"/>
        <v>0.13800000000000001</v>
      </c>
    </row>
    <row r="279" spans="14:33" x14ac:dyDescent="0.25">
      <c r="N279" s="7">
        <v>277</v>
      </c>
      <c r="O279" s="7">
        <f t="shared" ca="1" si="12"/>
        <v>0.82938066939440569</v>
      </c>
      <c r="P279" s="20">
        <f t="shared" ca="1" si="13"/>
        <v>706.91558749282535</v>
      </c>
      <c r="X279" s="12">
        <v>697.41294244769324</v>
      </c>
      <c r="AE279" s="8">
        <v>277</v>
      </c>
      <c r="AF279" s="12">
        <v>144675.79999999999</v>
      </c>
      <c r="AG279" s="8">
        <f t="shared" si="14"/>
        <v>0.13850000000000001</v>
      </c>
    </row>
    <row r="280" spans="14:33" x14ac:dyDescent="0.25">
      <c r="N280" s="7">
        <v>278</v>
      </c>
      <c r="O280" s="7">
        <f t="shared" ca="1" si="12"/>
        <v>0.3586102409564712</v>
      </c>
      <c r="P280" s="20">
        <f t="shared" ca="1" si="13"/>
        <v>544.58285133156596</v>
      </c>
      <c r="X280" s="12">
        <v>636.48481780517511</v>
      </c>
      <c r="AE280" s="8">
        <v>278</v>
      </c>
      <c r="AF280" s="12">
        <v>144714.4</v>
      </c>
      <c r="AG280" s="8">
        <f t="shared" si="14"/>
        <v>0.13900000000000001</v>
      </c>
    </row>
    <row r="281" spans="14:33" x14ac:dyDescent="0.25">
      <c r="N281" s="7">
        <v>279</v>
      </c>
      <c r="O281" s="7">
        <f t="shared" ca="1" si="12"/>
        <v>7.3548315182414226E-2</v>
      </c>
      <c r="P281" s="20">
        <f t="shared" ca="1" si="13"/>
        <v>417.2525950210217</v>
      </c>
      <c r="X281" s="12">
        <v>635.56420930397246</v>
      </c>
      <c r="AE281" s="8">
        <v>279</v>
      </c>
      <c r="AF281" s="12">
        <v>144733.5</v>
      </c>
      <c r="AG281" s="8">
        <f t="shared" si="14"/>
        <v>0.13950000000000001</v>
      </c>
    </row>
    <row r="282" spans="14:33" x14ac:dyDescent="0.25">
      <c r="N282" s="7">
        <v>280</v>
      </c>
      <c r="O282" s="7">
        <f t="shared" ca="1" si="12"/>
        <v>0.25904199424141994</v>
      </c>
      <c r="P282" s="20">
        <f t="shared" ca="1" si="13"/>
        <v>509.83540396688795</v>
      </c>
      <c r="X282" s="12">
        <v>656.00143485140165</v>
      </c>
      <c r="AE282" s="8">
        <v>280</v>
      </c>
      <c r="AF282" s="12">
        <v>144802.9</v>
      </c>
      <c r="AG282" s="8">
        <f t="shared" si="14"/>
        <v>0.14000000000000001</v>
      </c>
    </row>
    <row r="283" spans="14:33" x14ac:dyDescent="0.25">
      <c r="N283" s="7">
        <v>281</v>
      </c>
      <c r="O283" s="7">
        <f t="shared" ca="1" si="12"/>
        <v>0.99531175111373371</v>
      </c>
      <c r="P283" s="20">
        <f t="shared" ca="1" si="13"/>
        <v>878.59741829669258</v>
      </c>
      <c r="X283" s="12">
        <v>740.53253639494369</v>
      </c>
      <c r="AE283" s="8">
        <v>281</v>
      </c>
      <c r="AF283" s="12">
        <v>144938.79999999999</v>
      </c>
      <c r="AG283" s="8">
        <f t="shared" si="14"/>
        <v>0.14050000000000001</v>
      </c>
    </row>
    <row r="284" spans="14:33" x14ac:dyDescent="0.25">
      <c r="N284" s="7">
        <v>282</v>
      </c>
      <c r="O284" s="7">
        <f t="shared" ca="1" si="12"/>
        <v>0.32318695419459986</v>
      </c>
      <c r="P284" s="20">
        <f t="shared" ca="1" si="13"/>
        <v>532.68672287470247</v>
      </c>
      <c r="X284" s="12">
        <v>780.1740879120988</v>
      </c>
      <c r="AE284" s="8">
        <v>282</v>
      </c>
      <c r="AF284" s="12">
        <v>144996.70000000001</v>
      </c>
      <c r="AG284" s="8">
        <f t="shared" si="14"/>
        <v>0.14099999999999999</v>
      </c>
    </row>
    <row r="285" spans="14:33" x14ac:dyDescent="0.25">
      <c r="N285" s="7">
        <v>283</v>
      </c>
      <c r="O285" s="7">
        <f t="shared" ca="1" si="12"/>
        <v>0.185014577806769</v>
      </c>
      <c r="P285" s="20">
        <f t="shared" ca="1" si="13"/>
        <v>479.96321154332713</v>
      </c>
      <c r="X285" s="12">
        <v>435.09993610831617</v>
      </c>
      <c r="AE285" s="8">
        <v>283</v>
      </c>
      <c r="AF285" s="12">
        <v>145018</v>
      </c>
      <c r="AG285" s="8">
        <f t="shared" si="14"/>
        <v>0.14149999999999999</v>
      </c>
    </row>
    <row r="286" spans="14:33" x14ac:dyDescent="0.25">
      <c r="N286" s="7">
        <v>284</v>
      </c>
      <c r="O286" s="7">
        <f t="shared" ca="1" si="12"/>
        <v>0.68935980525634699</v>
      </c>
      <c r="P286" s="20">
        <f t="shared" ca="1" si="13"/>
        <v>651.20071579120167</v>
      </c>
      <c r="X286" s="12">
        <v>707.69566667765184</v>
      </c>
      <c r="AE286" s="8">
        <v>284</v>
      </c>
      <c r="AF286" s="12">
        <v>145075.29999999999</v>
      </c>
      <c r="AG286" s="8">
        <f t="shared" si="14"/>
        <v>0.14199999999999999</v>
      </c>
    </row>
    <row r="287" spans="14:33" x14ac:dyDescent="0.25">
      <c r="N287" s="7">
        <v>285</v>
      </c>
      <c r="O287" s="7">
        <f t="shared" ca="1" si="12"/>
        <v>0.67047650658445201</v>
      </c>
      <c r="P287" s="20">
        <f t="shared" ca="1" si="13"/>
        <v>644.66057223839232</v>
      </c>
      <c r="X287" s="12">
        <v>489.46908140513909</v>
      </c>
      <c r="AE287" s="8">
        <v>285</v>
      </c>
      <c r="AF287" s="12">
        <v>145285.1</v>
      </c>
      <c r="AG287" s="8">
        <f t="shared" si="14"/>
        <v>0.14249999999999999</v>
      </c>
    </row>
    <row r="288" spans="14:33" x14ac:dyDescent="0.25">
      <c r="N288" s="7">
        <v>286</v>
      </c>
      <c r="O288" s="7">
        <f t="shared" ca="1" si="12"/>
        <v>0.11037028392884396</v>
      </c>
      <c r="P288" s="20">
        <f t="shared" ca="1" si="13"/>
        <v>442.13921167296462</v>
      </c>
      <c r="X288" s="12">
        <v>713.02462909027258</v>
      </c>
      <c r="AE288" s="8">
        <v>286</v>
      </c>
      <c r="AF288" s="12">
        <v>145332.79999999999</v>
      </c>
      <c r="AG288" s="8">
        <f t="shared" si="14"/>
        <v>0.14299999999999999</v>
      </c>
    </row>
    <row r="289" spans="14:33" x14ac:dyDescent="0.25">
      <c r="N289" s="7">
        <v>287</v>
      </c>
      <c r="O289" s="7">
        <f t="shared" ca="1" si="12"/>
        <v>0.14212155677311356</v>
      </c>
      <c r="P289" s="20">
        <f t="shared" ca="1" si="13"/>
        <v>459.64320502537754</v>
      </c>
      <c r="X289" s="12">
        <v>618.40183141995828</v>
      </c>
      <c r="AE289" s="8">
        <v>287</v>
      </c>
      <c r="AF289" s="12">
        <v>145337.60000000001</v>
      </c>
      <c r="AG289" s="8">
        <f t="shared" si="14"/>
        <v>0.14349999999999999</v>
      </c>
    </row>
    <row r="290" spans="14:33" x14ac:dyDescent="0.25">
      <c r="N290" s="7">
        <v>288</v>
      </c>
      <c r="O290" s="7">
        <f t="shared" ca="1" si="12"/>
        <v>0.87748650235222103</v>
      </c>
      <c r="P290" s="20">
        <f t="shared" ca="1" si="13"/>
        <v>731.75697834314497</v>
      </c>
      <c r="X290" s="12">
        <v>445.95916845170768</v>
      </c>
      <c r="AE290" s="8">
        <v>288</v>
      </c>
      <c r="AF290" s="12">
        <v>145645.9</v>
      </c>
      <c r="AG290" s="8">
        <f t="shared" si="14"/>
        <v>0.14399999999999999</v>
      </c>
    </row>
    <row r="291" spans="14:33" x14ac:dyDescent="0.25">
      <c r="N291" s="7">
        <v>289</v>
      </c>
      <c r="O291" s="7">
        <f t="shared" ca="1" si="12"/>
        <v>0.83324313763405022</v>
      </c>
      <c r="P291" s="20">
        <f t="shared" ca="1" si="13"/>
        <v>708.74389869329127</v>
      </c>
      <c r="X291" s="12">
        <v>566.9630386079923</v>
      </c>
      <c r="AE291" s="8">
        <v>289</v>
      </c>
      <c r="AF291" s="12">
        <v>145646.70000000001</v>
      </c>
      <c r="AG291" s="8">
        <f t="shared" si="14"/>
        <v>0.14449999999999999</v>
      </c>
    </row>
    <row r="292" spans="14:33" x14ac:dyDescent="0.25">
      <c r="N292" s="7">
        <v>290</v>
      </c>
      <c r="O292" s="7">
        <f t="shared" ca="1" si="12"/>
        <v>0.64353442618203671</v>
      </c>
      <c r="P292" s="20">
        <f t="shared" ca="1" si="13"/>
        <v>635.55642231414936</v>
      </c>
      <c r="X292" s="12">
        <v>728.42386366248377</v>
      </c>
      <c r="AE292" s="8">
        <v>290</v>
      </c>
      <c r="AF292" s="12">
        <v>145680.6</v>
      </c>
      <c r="AG292" s="8">
        <f t="shared" si="14"/>
        <v>0.14499999999999999</v>
      </c>
    </row>
    <row r="293" spans="14:33" x14ac:dyDescent="0.25">
      <c r="N293" s="7">
        <v>291</v>
      </c>
      <c r="O293" s="7">
        <f t="shared" ca="1" si="12"/>
        <v>0.8177932608264622</v>
      </c>
      <c r="P293" s="20">
        <f t="shared" ca="1" si="13"/>
        <v>701.56702856412323</v>
      </c>
      <c r="X293" s="12">
        <v>626.83058607562248</v>
      </c>
      <c r="AE293" s="8">
        <v>291</v>
      </c>
      <c r="AF293" s="12">
        <v>145695.9</v>
      </c>
      <c r="AG293" s="8">
        <f t="shared" si="14"/>
        <v>0.14549999999999999</v>
      </c>
    </row>
    <row r="294" spans="14:33" x14ac:dyDescent="0.25">
      <c r="N294" s="7">
        <v>292</v>
      </c>
      <c r="O294" s="7">
        <f t="shared" ca="1" si="12"/>
        <v>0.60247884193401124</v>
      </c>
      <c r="P294" s="20">
        <f t="shared" ca="1" si="13"/>
        <v>622.08294270291742</v>
      </c>
      <c r="X294" s="12">
        <v>491.14791735750282</v>
      </c>
      <c r="AE294" s="8">
        <v>292</v>
      </c>
      <c r="AF294" s="12">
        <v>145805.9</v>
      </c>
      <c r="AG294" s="8">
        <f t="shared" si="14"/>
        <v>0.14599999999999999</v>
      </c>
    </row>
    <row r="295" spans="14:33" x14ac:dyDescent="0.25">
      <c r="N295" s="7">
        <v>293</v>
      </c>
      <c r="O295" s="7">
        <f t="shared" ca="1" si="12"/>
        <v>0.74703977360039797</v>
      </c>
      <c r="P295" s="20">
        <f t="shared" ca="1" si="13"/>
        <v>672.26704087081737</v>
      </c>
      <c r="X295" s="12">
        <v>296.20358647246059</v>
      </c>
      <c r="AE295" s="8">
        <v>293</v>
      </c>
      <c r="AF295" s="12">
        <v>145918.39999999999</v>
      </c>
      <c r="AG295" s="8">
        <f t="shared" si="14"/>
        <v>0.14649999999999999</v>
      </c>
    </row>
    <row r="296" spans="14:33" x14ac:dyDescent="0.25">
      <c r="N296" s="7">
        <v>294</v>
      </c>
      <c r="O296" s="7">
        <f t="shared" ca="1" si="12"/>
        <v>0.88600416505271595</v>
      </c>
      <c r="P296" s="20">
        <f t="shared" ca="1" si="13"/>
        <v>736.74846940498458</v>
      </c>
      <c r="X296" s="12">
        <v>394.87884951425127</v>
      </c>
      <c r="AE296" s="8">
        <v>294</v>
      </c>
      <c r="AF296" s="12">
        <v>145928.5</v>
      </c>
      <c r="AG296" s="8">
        <f t="shared" si="14"/>
        <v>0.14699999999999999</v>
      </c>
    </row>
    <row r="297" spans="14:33" x14ac:dyDescent="0.25">
      <c r="N297" s="7">
        <v>295</v>
      </c>
      <c r="O297" s="7">
        <f t="shared" ca="1" si="12"/>
        <v>3.0535936176994349E-2</v>
      </c>
      <c r="P297" s="20">
        <f t="shared" ca="1" si="13"/>
        <v>373.29230833220407</v>
      </c>
      <c r="X297" s="12">
        <v>477.63193479094059</v>
      </c>
      <c r="AE297" s="8">
        <v>295</v>
      </c>
      <c r="AF297" s="12">
        <v>145944.20000000001</v>
      </c>
      <c r="AG297" s="8">
        <f t="shared" si="14"/>
        <v>0.14749999999999999</v>
      </c>
    </row>
    <row r="298" spans="14:33" x14ac:dyDescent="0.25">
      <c r="N298" s="7">
        <v>296</v>
      </c>
      <c r="O298" s="7">
        <f t="shared" ca="1" si="12"/>
        <v>0.99464883524590919</v>
      </c>
      <c r="P298" s="20">
        <f t="shared" ca="1" si="13"/>
        <v>874.62972198564648</v>
      </c>
      <c r="X298" s="12">
        <v>589.22871585215512</v>
      </c>
      <c r="AE298" s="8">
        <v>296</v>
      </c>
      <c r="AF298" s="12">
        <v>146067.1</v>
      </c>
      <c r="AG298" s="8">
        <f t="shared" si="14"/>
        <v>0.14799999999999999</v>
      </c>
    </row>
    <row r="299" spans="14:33" x14ac:dyDescent="0.25">
      <c r="N299" s="7">
        <v>297</v>
      </c>
      <c r="O299" s="7">
        <f t="shared" ca="1" si="12"/>
        <v>0.40998827274172467</v>
      </c>
      <c r="P299" s="20">
        <f t="shared" ca="1" si="13"/>
        <v>561.25717522116281</v>
      </c>
      <c r="X299" s="12">
        <v>837.03960354952869</v>
      </c>
      <c r="AE299" s="8">
        <v>297</v>
      </c>
      <c r="AF299" s="12">
        <v>146094.20000000001</v>
      </c>
      <c r="AG299" s="8">
        <f t="shared" si="14"/>
        <v>0.14849999999999999</v>
      </c>
    </row>
    <row r="300" spans="14:33" x14ac:dyDescent="0.25">
      <c r="N300" s="7">
        <v>298</v>
      </c>
      <c r="O300" s="7">
        <f t="shared" ca="1" si="12"/>
        <v>0.97286676043438169</v>
      </c>
      <c r="P300" s="20">
        <f t="shared" ca="1" si="13"/>
        <v>815.21662863206234</v>
      </c>
      <c r="X300" s="12">
        <v>626.70133384270309</v>
      </c>
      <c r="AE300" s="8">
        <v>298</v>
      </c>
      <c r="AF300" s="12">
        <v>146137.79999999999</v>
      </c>
      <c r="AG300" s="8">
        <f t="shared" si="14"/>
        <v>0.14899999999999999</v>
      </c>
    </row>
    <row r="301" spans="14:33" x14ac:dyDescent="0.25">
      <c r="N301" s="7">
        <v>299</v>
      </c>
      <c r="O301" s="7">
        <f t="shared" ca="1" si="12"/>
        <v>0.9940743523564084</v>
      </c>
      <c r="P301" s="20">
        <f t="shared" ca="1" si="13"/>
        <v>871.49564085654208</v>
      </c>
      <c r="X301" s="12">
        <v>696.26139199416468</v>
      </c>
      <c r="AE301" s="8">
        <v>299</v>
      </c>
      <c r="AF301" s="12">
        <v>146198.79999999999</v>
      </c>
      <c r="AG301" s="8">
        <f t="shared" si="14"/>
        <v>0.14949999999999999</v>
      </c>
    </row>
    <row r="302" spans="14:33" x14ac:dyDescent="0.25">
      <c r="N302" s="7">
        <v>300</v>
      </c>
      <c r="O302" s="7">
        <f t="shared" ca="1" si="12"/>
        <v>0.93210057254552348</v>
      </c>
      <c r="P302" s="20">
        <f t="shared" ca="1" si="13"/>
        <v>769.14374142409724</v>
      </c>
      <c r="X302" s="12">
        <v>411.18973885066686</v>
      </c>
      <c r="AE302" s="8">
        <v>300</v>
      </c>
      <c r="AF302" s="12">
        <v>146217.70000000001</v>
      </c>
      <c r="AG302" s="8">
        <f t="shared" si="14"/>
        <v>0.15</v>
      </c>
    </row>
    <row r="303" spans="14:33" x14ac:dyDescent="0.25">
      <c r="N303" s="7">
        <v>301</v>
      </c>
      <c r="O303" s="7">
        <f t="shared" ca="1" si="12"/>
        <v>0.7226520619692578</v>
      </c>
      <c r="P303" s="20">
        <f t="shared" ca="1" si="13"/>
        <v>663.12981305931589</v>
      </c>
      <c r="X303" s="12">
        <v>419.95611492723771</v>
      </c>
      <c r="AE303" s="8">
        <v>301</v>
      </c>
      <c r="AF303" s="12">
        <v>146248.9</v>
      </c>
      <c r="AG303" s="8">
        <f t="shared" si="14"/>
        <v>0.15049999999999999</v>
      </c>
    </row>
    <row r="304" spans="14:33" x14ac:dyDescent="0.25">
      <c r="N304" s="7">
        <v>302</v>
      </c>
      <c r="O304" s="7">
        <f t="shared" ca="1" si="12"/>
        <v>0.28250266996139306</v>
      </c>
      <c r="P304" s="20">
        <f t="shared" ca="1" si="13"/>
        <v>518.43372214433793</v>
      </c>
      <c r="X304" s="12">
        <v>511.18817232472207</v>
      </c>
      <c r="AE304" s="8">
        <v>302</v>
      </c>
      <c r="AF304" s="12">
        <v>146317.70000000001</v>
      </c>
      <c r="AG304" s="8">
        <f t="shared" si="14"/>
        <v>0.151</v>
      </c>
    </row>
    <row r="305" spans="14:33" x14ac:dyDescent="0.25">
      <c r="N305" s="7">
        <v>303</v>
      </c>
      <c r="O305" s="7">
        <f t="shared" ca="1" si="12"/>
        <v>3.2566627127073589E-2</v>
      </c>
      <c r="P305" s="20">
        <f t="shared" ca="1" si="13"/>
        <v>376.14476015880007</v>
      </c>
      <c r="X305" s="12">
        <v>643.71333655531737</v>
      </c>
      <c r="AE305" s="8">
        <v>303</v>
      </c>
      <c r="AF305" s="12">
        <v>146335.1</v>
      </c>
      <c r="AG305" s="8">
        <f t="shared" si="14"/>
        <v>0.1515</v>
      </c>
    </row>
    <row r="306" spans="14:33" x14ac:dyDescent="0.25">
      <c r="N306" s="7">
        <v>304</v>
      </c>
      <c r="O306" s="7">
        <f t="shared" ca="1" si="12"/>
        <v>0.47685302160634624</v>
      </c>
      <c r="P306" s="20">
        <f t="shared" ca="1" si="13"/>
        <v>582.37687033663394</v>
      </c>
      <c r="X306" s="12">
        <v>336.57160566912216</v>
      </c>
      <c r="AE306" s="8">
        <v>304</v>
      </c>
      <c r="AF306" s="12">
        <v>146373.70000000001</v>
      </c>
      <c r="AG306" s="8">
        <f t="shared" si="14"/>
        <v>0.152</v>
      </c>
    </row>
    <row r="307" spans="14:33" x14ac:dyDescent="0.25">
      <c r="N307" s="7">
        <v>305</v>
      </c>
      <c r="O307" s="7">
        <f t="shared" ca="1" si="12"/>
        <v>0.70117248298107293</v>
      </c>
      <c r="P307" s="20">
        <f t="shared" ca="1" si="13"/>
        <v>655.37018786334318</v>
      </c>
      <c r="X307" s="12">
        <v>541.31006117877212</v>
      </c>
      <c r="AE307" s="8">
        <v>305</v>
      </c>
      <c r="AF307" s="12">
        <v>146391.6</v>
      </c>
      <c r="AG307" s="8">
        <f t="shared" si="14"/>
        <v>0.1525</v>
      </c>
    </row>
    <row r="308" spans="14:33" x14ac:dyDescent="0.25">
      <c r="N308" s="7">
        <v>306</v>
      </c>
      <c r="O308" s="7">
        <f t="shared" ca="1" si="12"/>
        <v>2.6858844826889827E-2</v>
      </c>
      <c r="P308" s="20">
        <f t="shared" ca="1" si="13"/>
        <v>367.75396384243101</v>
      </c>
      <c r="X308" s="12">
        <v>638.18314415922111</v>
      </c>
      <c r="AE308" s="8">
        <v>306</v>
      </c>
      <c r="AF308" s="12">
        <v>146465.4</v>
      </c>
      <c r="AG308" s="8">
        <f t="shared" si="14"/>
        <v>0.153</v>
      </c>
    </row>
    <row r="309" spans="14:33" x14ac:dyDescent="0.25">
      <c r="N309" s="7">
        <v>307</v>
      </c>
      <c r="O309" s="7">
        <f t="shared" ca="1" si="12"/>
        <v>0.34974464103711334</v>
      </c>
      <c r="P309" s="20">
        <f t="shared" ca="1" si="13"/>
        <v>541.64218435626481</v>
      </c>
      <c r="X309" s="12">
        <v>660.14926841042745</v>
      </c>
      <c r="AE309" s="8">
        <v>307</v>
      </c>
      <c r="AF309" s="12">
        <v>146521.20000000001</v>
      </c>
      <c r="AG309" s="8">
        <f t="shared" si="14"/>
        <v>0.1535</v>
      </c>
    </row>
    <row r="310" spans="14:33" x14ac:dyDescent="0.25">
      <c r="N310" s="7">
        <v>308</v>
      </c>
      <c r="O310" s="7">
        <f t="shared" ca="1" si="12"/>
        <v>0.40069048178128275</v>
      </c>
      <c r="P310" s="20">
        <f t="shared" ca="1" si="13"/>
        <v>558.27845381273096</v>
      </c>
      <c r="X310" s="12">
        <v>794.98195362833235</v>
      </c>
      <c r="AE310" s="8">
        <v>308</v>
      </c>
      <c r="AF310" s="12">
        <v>146625.79999999999</v>
      </c>
      <c r="AG310" s="8">
        <f t="shared" si="14"/>
        <v>0.154</v>
      </c>
    </row>
    <row r="311" spans="14:33" x14ac:dyDescent="0.25">
      <c r="N311" s="7">
        <v>309</v>
      </c>
      <c r="O311" s="7">
        <f t="shared" ca="1" si="12"/>
        <v>0.93407943277122885</v>
      </c>
      <c r="P311" s="20">
        <f t="shared" ca="1" si="13"/>
        <v>770.83091362573953</v>
      </c>
      <c r="X311" s="12">
        <v>587.70526855086041</v>
      </c>
      <c r="AE311" s="8">
        <v>309</v>
      </c>
      <c r="AF311" s="12">
        <v>146642</v>
      </c>
      <c r="AG311" s="8">
        <f t="shared" si="14"/>
        <v>0.1545</v>
      </c>
    </row>
    <row r="312" spans="14:33" x14ac:dyDescent="0.25">
      <c r="N312" s="7">
        <v>310</v>
      </c>
      <c r="O312" s="7">
        <f t="shared" ca="1" si="12"/>
        <v>0.64363315315910274</v>
      </c>
      <c r="P312" s="20">
        <f t="shared" ca="1" si="13"/>
        <v>635.58935655251776</v>
      </c>
      <c r="X312" s="12">
        <v>686.02260500781847</v>
      </c>
      <c r="AE312" s="8">
        <v>310</v>
      </c>
      <c r="AF312" s="12">
        <v>146648.6</v>
      </c>
      <c r="AG312" s="8">
        <f t="shared" si="14"/>
        <v>0.155</v>
      </c>
    </row>
    <row r="313" spans="14:33" x14ac:dyDescent="0.25">
      <c r="N313" s="7">
        <v>311</v>
      </c>
      <c r="O313" s="7">
        <f t="shared" ca="1" si="12"/>
        <v>0.38416989530206813</v>
      </c>
      <c r="P313" s="20">
        <f t="shared" ca="1" si="13"/>
        <v>552.94748608923283</v>
      </c>
      <c r="X313" s="12">
        <v>525.89161920259698</v>
      </c>
      <c r="AE313" s="8">
        <v>311</v>
      </c>
      <c r="AF313" s="12">
        <v>146652.1</v>
      </c>
      <c r="AG313" s="8">
        <f t="shared" si="14"/>
        <v>0.1555</v>
      </c>
    </row>
    <row r="314" spans="14:33" x14ac:dyDescent="0.25">
      <c r="N314" s="7">
        <v>312</v>
      </c>
      <c r="O314" s="7">
        <f t="shared" ca="1" si="12"/>
        <v>0.3466969599533346</v>
      </c>
      <c r="P314" s="20">
        <f t="shared" ca="1" si="13"/>
        <v>540.62603161652896</v>
      </c>
      <c r="X314" s="12">
        <v>675.46102461759347</v>
      </c>
      <c r="AE314" s="8">
        <v>312</v>
      </c>
      <c r="AF314" s="12">
        <v>146680.5</v>
      </c>
      <c r="AG314" s="8">
        <f t="shared" si="14"/>
        <v>0.156</v>
      </c>
    </row>
    <row r="315" spans="14:33" x14ac:dyDescent="0.25">
      <c r="N315" s="7">
        <v>313</v>
      </c>
      <c r="O315" s="7">
        <f t="shared" ca="1" si="12"/>
        <v>5.9156705548078836E-2</v>
      </c>
      <c r="P315" s="20">
        <f t="shared" ca="1" si="13"/>
        <v>405.24573910966956</v>
      </c>
      <c r="X315" s="12">
        <v>557.49679166606666</v>
      </c>
      <c r="AE315" s="8">
        <v>313</v>
      </c>
      <c r="AF315" s="12">
        <v>146687.79999999999</v>
      </c>
      <c r="AG315" s="8">
        <f t="shared" si="14"/>
        <v>0.1565</v>
      </c>
    </row>
    <row r="316" spans="14:33" x14ac:dyDescent="0.25">
      <c r="N316" s="7">
        <v>314</v>
      </c>
      <c r="O316" s="7">
        <f t="shared" ca="1" si="12"/>
        <v>0.58317189214768472</v>
      </c>
      <c r="P316" s="20">
        <f t="shared" ca="1" si="13"/>
        <v>615.87274968640145</v>
      </c>
      <c r="X316" s="12">
        <v>602.89069490839415</v>
      </c>
      <c r="AE316" s="8">
        <v>314</v>
      </c>
      <c r="AF316" s="12">
        <v>146713.1</v>
      </c>
      <c r="AG316" s="8">
        <f t="shared" si="14"/>
        <v>0.157</v>
      </c>
    </row>
    <row r="317" spans="14:33" x14ac:dyDescent="0.25">
      <c r="N317" s="7">
        <v>315</v>
      </c>
      <c r="O317" s="7">
        <f t="shared" ca="1" si="12"/>
        <v>2.9355677594531837E-2</v>
      </c>
      <c r="P317" s="20">
        <f t="shared" ca="1" si="13"/>
        <v>371.57045669728404</v>
      </c>
      <c r="X317" s="12">
        <v>770.36529433998749</v>
      </c>
      <c r="AE317" s="8">
        <v>315</v>
      </c>
      <c r="AF317" s="12">
        <v>146786.4</v>
      </c>
      <c r="AG317" s="8">
        <f t="shared" si="14"/>
        <v>0.1575</v>
      </c>
    </row>
    <row r="318" spans="14:33" x14ac:dyDescent="0.25">
      <c r="N318" s="7">
        <v>316</v>
      </c>
      <c r="O318" s="7">
        <f t="shared" ca="1" si="12"/>
        <v>0.52773422411955873</v>
      </c>
      <c r="P318" s="20">
        <f t="shared" ca="1" si="13"/>
        <v>598.32319160017198</v>
      </c>
      <c r="X318" s="12">
        <v>505.75004825858952</v>
      </c>
      <c r="AE318" s="8">
        <v>316</v>
      </c>
      <c r="AF318" s="12">
        <v>146837</v>
      </c>
      <c r="AG318" s="8">
        <f t="shared" si="14"/>
        <v>0.158</v>
      </c>
    </row>
    <row r="319" spans="14:33" x14ac:dyDescent="0.25">
      <c r="N319" s="7">
        <v>317</v>
      </c>
      <c r="O319" s="7">
        <f t="shared" ca="1" si="12"/>
        <v>0.77584435707975019</v>
      </c>
      <c r="P319" s="20">
        <f t="shared" ca="1" si="13"/>
        <v>683.61268668882951</v>
      </c>
      <c r="X319" s="12">
        <v>652.21279053244871</v>
      </c>
      <c r="AE319" s="8">
        <v>317</v>
      </c>
      <c r="AF319" s="12">
        <v>146904.5</v>
      </c>
      <c r="AG319" s="8">
        <f t="shared" si="14"/>
        <v>0.1585</v>
      </c>
    </row>
    <row r="320" spans="14:33" x14ac:dyDescent="0.25">
      <c r="N320" s="7">
        <v>318</v>
      </c>
      <c r="O320" s="7">
        <f t="shared" ca="1" si="12"/>
        <v>0.62385131652258441</v>
      </c>
      <c r="P320" s="20">
        <f t="shared" ca="1" si="13"/>
        <v>629.04495778019282</v>
      </c>
      <c r="X320" s="12">
        <v>603.59519194826726</v>
      </c>
      <c r="AE320" s="8">
        <v>318</v>
      </c>
      <c r="AF320" s="12">
        <v>146955.6</v>
      </c>
      <c r="AG320" s="8">
        <f t="shared" si="14"/>
        <v>0.159</v>
      </c>
    </row>
    <row r="321" spans="14:33" x14ac:dyDescent="0.25">
      <c r="N321" s="7">
        <v>319</v>
      </c>
      <c r="O321" s="7">
        <f t="shared" ca="1" si="12"/>
        <v>0.94656600130033064</v>
      </c>
      <c r="P321" s="20">
        <f t="shared" ca="1" si="13"/>
        <v>782.37781968572176</v>
      </c>
      <c r="X321" s="12">
        <v>644.70554664327778</v>
      </c>
      <c r="AE321" s="8">
        <v>319</v>
      </c>
      <c r="AF321" s="12">
        <v>146985</v>
      </c>
      <c r="AG321" s="8">
        <f t="shared" si="14"/>
        <v>0.1595</v>
      </c>
    </row>
    <row r="322" spans="14:33" x14ac:dyDescent="0.25">
      <c r="N322" s="7">
        <v>320</v>
      </c>
      <c r="O322" s="7">
        <f t="shared" ca="1" si="12"/>
        <v>0.23088364265461925</v>
      </c>
      <c r="P322" s="20">
        <f t="shared" ca="1" si="13"/>
        <v>499.04042530829736</v>
      </c>
      <c r="X322" s="12">
        <v>784.75569415804273</v>
      </c>
      <c r="AE322" s="8">
        <v>320</v>
      </c>
      <c r="AF322" s="12">
        <v>147044.1</v>
      </c>
      <c r="AG322" s="8">
        <f t="shared" si="14"/>
        <v>0.16</v>
      </c>
    </row>
    <row r="323" spans="14:33" x14ac:dyDescent="0.25">
      <c r="N323" s="7">
        <v>321</v>
      </c>
      <c r="O323" s="7">
        <f t="shared" ca="1" si="12"/>
        <v>0.72761705437924418</v>
      </c>
      <c r="P323" s="20">
        <f t="shared" ca="1" si="13"/>
        <v>664.95974745252579</v>
      </c>
      <c r="X323" s="12">
        <v>803.65466019985308</v>
      </c>
      <c r="AE323" s="8">
        <v>321</v>
      </c>
      <c r="AF323" s="12">
        <v>147109.70000000001</v>
      </c>
      <c r="AG323" s="8">
        <f t="shared" si="14"/>
        <v>0.1605</v>
      </c>
    </row>
    <row r="324" spans="14:33" x14ac:dyDescent="0.25">
      <c r="N324" s="7">
        <v>322</v>
      </c>
      <c r="O324" s="7">
        <f t="shared" ref="O324:O387" ca="1" si="15">RAND()</f>
        <v>0.27703957104744503</v>
      </c>
      <c r="P324" s="20">
        <f t="shared" ref="P324:P387" ca="1" si="16">(($L$4*(EXP((_xlfn.NORM.S.INV(O324)-$L$5)/$L$6)))/(1+EXP((_xlfn.NORM.S.INV(O324)-$L$5)/$L$6)))+$L$3</f>
        <v>516.45956766162135</v>
      </c>
      <c r="X324" s="12">
        <v>422.06559757945405</v>
      </c>
      <c r="AE324" s="8">
        <v>322</v>
      </c>
      <c r="AF324" s="12">
        <v>147114.79999999999</v>
      </c>
      <c r="AG324" s="8">
        <f t="shared" ref="AG324:AG387" si="17">AE324/2000</f>
        <v>0.161</v>
      </c>
    </row>
    <row r="325" spans="14:33" x14ac:dyDescent="0.25">
      <c r="N325" s="7">
        <v>323</v>
      </c>
      <c r="O325" s="7">
        <f t="shared" ca="1" si="15"/>
        <v>1.0042803217453988E-2</v>
      </c>
      <c r="P325" s="20">
        <f t="shared" ca="1" si="16"/>
        <v>330.78793586080269</v>
      </c>
      <c r="X325" s="12">
        <v>446.8534033804882</v>
      </c>
      <c r="AE325" s="8">
        <v>323</v>
      </c>
      <c r="AF325" s="12">
        <v>147142.29999999999</v>
      </c>
      <c r="AG325" s="8">
        <f t="shared" si="17"/>
        <v>0.1615</v>
      </c>
    </row>
    <row r="326" spans="14:33" x14ac:dyDescent="0.25">
      <c r="N326" s="7">
        <v>324</v>
      </c>
      <c r="O326" s="7">
        <f t="shared" ca="1" si="15"/>
        <v>0.99475828471027117</v>
      </c>
      <c r="P326" s="20">
        <f t="shared" ca="1" si="16"/>
        <v>875.25681834457532</v>
      </c>
      <c r="X326" s="12">
        <v>453.2051266153112</v>
      </c>
      <c r="AE326" s="8">
        <v>324</v>
      </c>
      <c r="AF326" s="12">
        <v>147188.29999999999</v>
      </c>
      <c r="AG326" s="8">
        <f t="shared" si="17"/>
        <v>0.16200000000000001</v>
      </c>
    </row>
    <row r="327" spans="14:33" x14ac:dyDescent="0.25">
      <c r="N327" s="7">
        <v>325</v>
      </c>
      <c r="O327" s="7">
        <f t="shared" ca="1" si="15"/>
        <v>0.51484208453782332</v>
      </c>
      <c r="P327" s="20">
        <f t="shared" ca="1" si="16"/>
        <v>594.27802171200779</v>
      </c>
      <c r="X327" s="12">
        <v>700.98929174631689</v>
      </c>
      <c r="AE327" s="8">
        <v>325</v>
      </c>
      <c r="AF327" s="12">
        <v>147271</v>
      </c>
      <c r="AG327" s="8">
        <f t="shared" si="17"/>
        <v>0.16250000000000001</v>
      </c>
    </row>
    <row r="328" spans="14:33" x14ac:dyDescent="0.25">
      <c r="N328" s="7">
        <v>326</v>
      </c>
      <c r="O328" s="7">
        <f t="shared" ca="1" si="15"/>
        <v>0.83560384221800221</v>
      </c>
      <c r="P328" s="20">
        <f t="shared" ca="1" si="16"/>
        <v>709.8732980138318</v>
      </c>
      <c r="X328" s="12">
        <v>397.57833838829777</v>
      </c>
      <c r="AE328" s="8">
        <v>326</v>
      </c>
      <c r="AF328" s="12">
        <v>147348.20000000001</v>
      </c>
      <c r="AG328" s="8">
        <f t="shared" si="17"/>
        <v>0.16300000000000001</v>
      </c>
    </row>
    <row r="329" spans="14:33" x14ac:dyDescent="0.25">
      <c r="N329" s="7">
        <v>327</v>
      </c>
      <c r="O329" s="7">
        <f t="shared" ca="1" si="15"/>
        <v>0.72828985167254523</v>
      </c>
      <c r="P329" s="20">
        <f t="shared" ca="1" si="16"/>
        <v>665.20884769057409</v>
      </c>
      <c r="X329" s="12">
        <v>411.129742028338</v>
      </c>
      <c r="AE329" s="8">
        <v>327</v>
      </c>
      <c r="AF329" s="12">
        <v>147356.70000000001</v>
      </c>
      <c r="AG329" s="8">
        <f t="shared" si="17"/>
        <v>0.16350000000000001</v>
      </c>
    </row>
    <row r="330" spans="14:33" x14ac:dyDescent="0.25">
      <c r="N330" s="7">
        <v>328</v>
      </c>
      <c r="O330" s="7">
        <f t="shared" ca="1" si="15"/>
        <v>0.43140777079664627</v>
      </c>
      <c r="P330" s="20">
        <f t="shared" ca="1" si="16"/>
        <v>568.07085555165509</v>
      </c>
      <c r="X330" s="12">
        <v>820.91530179568701</v>
      </c>
      <c r="AE330" s="8">
        <v>328</v>
      </c>
      <c r="AF330" s="12">
        <v>147441.29999999999</v>
      </c>
      <c r="AG330" s="8">
        <f t="shared" si="17"/>
        <v>0.16400000000000001</v>
      </c>
    </row>
    <row r="331" spans="14:33" x14ac:dyDescent="0.25">
      <c r="N331" s="7">
        <v>329</v>
      </c>
      <c r="O331" s="7">
        <f t="shared" ca="1" si="15"/>
        <v>0.25465347808701222</v>
      </c>
      <c r="P331" s="20">
        <f t="shared" ca="1" si="16"/>
        <v>508.18982549214741</v>
      </c>
      <c r="X331" s="12">
        <v>690.05648179186437</v>
      </c>
      <c r="AE331" s="8">
        <v>329</v>
      </c>
      <c r="AF331" s="12">
        <v>147473.29999999999</v>
      </c>
      <c r="AG331" s="8">
        <f t="shared" si="17"/>
        <v>0.16450000000000001</v>
      </c>
    </row>
    <row r="332" spans="14:33" x14ac:dyDescent="0.25">
      <c r="N332" s="7">
        <v>330</v>
      </c>
      <c r="O332" s="7">
        <f t="shared" ca="1" si="15"/>
        <v>0.92477235356280352</v>
      </c>
      <c r="P332" s="20">
        <f t="shared" ca="1" si="16"/>
        <v>763.17325222101965</v>
      </c>
      <c r="X332" s="12">
        <v>733.512826090516</v>
      </c>
      <c r="AE332" s="8">
        <v>330</v>
      </c>
      <c r="AF332" s="12">
        <v>147512.29999999999</v>
      </c>
      <c r="AG332" s="8">
        <f t="shared" si="17"/>
        <v>0.16500000000000001</v>
      </c>
    </row>
    <row r="333" spans="14:33" x14ac:dyDescent="0.25">
      <c r="N333" s="7">
        <v>331</v>
      </c>
      <c r="O333" s="7">
        <f t="shared" ca="1" si="15"/>
        <v>0.80016147895134204</v>
      </c>
      <c r="P333" s="20">
        <f t="shared" ca="1" si="16"/>
        <v>693.77760861366914</v>
      </c>
      <c r="X333" s="12">
        <v>451.91498042490548</v>
      </c>
      <c r="AE333" s="8">
        <v>331</v>
      </c>
      <c r="AF333" s="12">
        <v>147529.9</v>
      </c>
      <c r="AG333" s="8">
        <f t="shared" si="17"/>
        <v>0.16550000000000001</v>
      </c>
    </row>
    <row r="334" spans="14:33" x14ac:dyDescent="0.25">
      <c r="N334" s="7">
        <v>332</v>
      </c>
      <c r="O334" s="7">
        <f t="shared" ca="1" si="15"/>
        <v>0.75704694147538687</v>
      </c>
      <c r="P334" s="20">
        <f t="shared" ca="1" si="16"/>
        <v>676.13388991359886</v>
      </c>
      <c r="X334" s="12">
        <v>370.99882174185183</v>
      </c>
      <c r="AE334" s="8">
        <v>332</v>
      </c>
      <c r="AF334" s="12">
        <v>147595.4</v>
      </c>
      <c r="AG334" s="8">
        <f t="shared" si="17"/>
        <v>0.16600000000000001</v>
      </c>
    </row>
    <row r="335" spans="14:33" x14ac:dyDescent="0.25">
      <c r="N335" s="7">
        <v>333</v>
      </c>
      <c r="O335" s="7">
        <f t="shared" ca="1" si="15"/>
        <v>1.1401745451771861E-2</v>
      </c>
      <c r="P335" s="20">
        <f t="shared" ca="1" si="16"/>
        <v>335.07908034188881</v>
      </c>
      <c r="X335" s="12">
        <v>463.77148829889239</v>
      </c>
      <c r="AE335" s="8">
        <v>333</v>
      </c>
      <c r="AF335" s="12">
        <v>147614</v>
      </c>
      <c r="AG335" s="8">
        <f t="shared" si="17"/>
        <v>0.16650000000000001</v>
      </c>
    </row>
    <row r="336" spans="14:33" x14ac:dyDescent="0.25">
      <c r="N336" s="7">
        <v>334</v>
      </c>
      <c r="O336" s="7">
        <f t="shared" ca="1" si="15"/>
        <v>0.73091804981728947</v>
      </c>
      <c r="P336" s="20">
        <f t="shared" ca="1" si="16"/>
        <v>666.18456885839157</v>
      </c>
      <c r="X336" s="12">
        <v>860.32385940550046</v>
      </c>
      <c r="AE336" s="8">
        <v>334</v>
      </c>
      <c r="AF336" s="12">
        <v>147642.79999999999</v>
      </c>
      <c r="AG336" s="8">
        <f t="shared" si="17"/>
        <v>0.16700000000000001</v>
      </c>
    </row>
    <row r="337" spans="14:33" x14ac:dyDescent="0.25">
      <c r="N337" s="7">
        <v>335</v>
      </c>
      <c r="O337" s="7">
        <f t="shared" ca="1" si="15"/>
        <v>0.19787597532804835</v>
      </c>
      <c r="P337" s="20">
        <f t="shared" ca="1" si="16"/>
        <v>485.53707451936253</v>
      </c>
      <c r="X337" s="12">
        <v>420.05803457773061</v>
      </c>
      <c r="AE337" s="8">
        <v>335</v>
      </c>
      <c r="AF337" s="12">
        <v>147717</v>
      </c>
      <c r="AG337" s="8">
        <f t="shared" si="17"/>
        <v>0.16750000000000001</v>
      </c>
    </row>
    <row r="338" spans="14:33" x14ac:dyDescent="0.25">
      <c r="N338" s="7">
        <v>336</v>
      </c>
      <c r="O338" s="7">
        <f t="shared" ca="1" si="15"/>
        <v>0.13335270160720858</v>
      </c>
      <c r="P338" s="20">
        <f t="shared" ca="1" si="16"/>
        <v>455.06794026227709</v>
      </c>
      <c r="X338" s="12">
        <v>524.64874922825959</v>
      </c>
      <c r="AE338" s="8">
        <v>336</v>
      </c>
      <c r="AF338" s="12">
        <v>147781.79999999999</v>
      </c>
      <c r="AG338" s="8">
        <f t="shared" si="17"/>
        <v>0.16800000000000001</v>
      </c>
    </row>
    <row r="339" spans="14:33" x14ac:dyDescent="0.25">
      <c r="N339" s="7">
        <v>337</v>
      </c>
      <c r="O339" s="7">
        <f t="shared" ca="1" si="15"/>
        <v>0.30551831973255927</v>
      </c>
      <c r="P339" s="20">
        <f t="shared" ca="1" si="16"/>
        <v>526.5864503899702</v>
      </c>
      <c r="X339" s="12">
        <v>613.85031126008471</v>
      </c>
      <c r="AE339" s="8">
        <v>337</v>
      </c>
      <c r="AF339" s="12">
        <v>147807.9</v>
      </c>
      <c r="AG339" s="8">
        <f t="shared" si="17"/>
        <v>0.16850000000000001</v>
      </c>
    </row>
    <row r="340" spans="14:33" x14ac:dyDescent="0.25">
      <c r="N340" s="7">
        <v>338</v>
      </c>
      <c r="O340" s="7">
        <f t="shared" ca="1" si="15"/>
        <v>3.4990664962292528E-2</v>
      </c>
      <c r="P340" s="20">
        <f t="shared" ca="1" si="16"/>
        <v>379.38570602459782</v>
      </c>
      <c r="X340" s="12">
        <v>590.20243368889373</v>
      </c>
      <c r="AE340" s="8">
        <v>338</v>
      </c>
      <c r="AF340" s="12">
        <v>147808.29999999999</v>
      </c>
      <c r="AG340" s="8">
        <f t="shared" si="17"/>
        <v>0.16900000000000001</v>
      </c>
    </row>
    <row r="341" spans="14:33" x14ac:dyDescent="0.25">
      <c r="N341" s="7">
        <v>339</v>
      </c>
      <c r="O341" s="7">
        <f t="shared" ca="1" si="15"/>
        <v>0.60950873400138783</v>
      </c>
      <c r="P341" s="20">
        <f t="shared" ca="1" si="16"/>
        <v>624.36180118705306</v>
      </c>
      <c r="X341" s="12">
        <v>514.23219119995224</v>
      </c>
      <c r="AE341" s="8">
        <v>339</v>
      </c>
      <c r="AF341" s="12">
        <v>147930.79999999999</v>
      </c>
      <c r="AG341" s="8">
        <f t="shared" si="17"/>
        <v>0.16950000000000001</v>
      </c>
    </row>
    <row r="342" spans="14:33" x14ac:dyDescent="0.25">
      <c r="N342" s="7">
        <v>340</v>
      </c>
      <c r="O342" s="7">
        <f t="shared" ca="1" si="15"/>
        <v>5.2505700555523505E-2</v>
      </c>
      <c r="P342" s="20">
        <f t="shared" ca="1" si="16"/>
        <v>399.01148008434217</v>
      </c>
      <c r="X342" s="12">
        <v>467.598184158842</v>
      </c>
      <c r="AE342" s="8">
        <v>340</v>
      </c>
      <c r="AF342" s="12">
        <v>147932.79999999999</v>
      </c>
      <c r="AG342" s="8">
        <f t="shared" si="17"/>
        <v>0.17</v>
      </c>
    </row>
    <row r="343" spans="14:33" x14ac:dyDescent="0.25">
      <c r="N343" s="7">
        <v>341</v>
      </c>
      <c r="O343" s="7">
        <f t="shared" ca="1" si="15"/>
        <v>0.38441321288027608</v>
      </c>
      <c r="P343" s="20">
        <f t="shared" ca="1" si="16"/>
        <v>553.02639305909679</v>
      </c>
      <c r="X343" s="12">
        <v>534.10807232327375</v>
      </c>
      <c r="AE343" s="8">
        <v>341</v>
      </c>
      <c r="AF343" s="12">
        <v>147971.1</v>
      </c>
      <c r="AG343" s="8">
        <f t="shared" si="17"/>
        <v>0.17050000000000001</v>
      </c>
    </row>
    <row r="344" spans="14:33" x14ac:dyDescent="0.25">
      <c r="N344" s="7">
        <v>342</v>
      </c>
      <c r="O344" s="7">
        <f t="shared" ca="1" si="15"/>
        <v>0.37160338538964655</v>
      </c>
      <c r="P344" s="20">
        <f t="shared" ca="1" si="16"/>
        <v>548.85454879489544</v>
      </c>
      <c r="X344" s="12">
        <v>761.76485308508586</v>
      </c>
      <c r="AE344" s="8">
        <v>342</v>
      </c>
      <c r="AF344" s="12">
        <v>148003.29999999999</v>
      </c>
      <c r="AG344" s="8">
        <f t="shared" si="17"/>
        <v>0.17100000000000001</v>
      </c>
    </row>
    <row r="345" spans="14:33" x14ac:dyDescent="0.25">
      <c r="N345" s="7">
        <v>343</v>
      </c>
      <c r="O345" s="7">
        <f t="shared" ca="1" si="15"/>
        <v>0.65476719200782496</v>
      </c>
      <c r="P345" s="20">
        <f t="shared" ca="1" si="16"/>
        <v>639.32278416889903</v>
      </c>
      <c r="X345" s="12">
        <v>581.91754446723303</v>
      </c>
      <c r="AE345" s="8">
        <v>343</v>
      </c>
      <c r="AF345" s="12">
        <v>148012.5</v>
      </c>
      <c r="AG345" s="8">
        <f t="shared" si="17"/>
        <v>0.17150000000000001</v>
      </c>
    </row>
    <row r="346" spans="14:33" x14ac:dyDescent="0.25">
      <c r="N346" s="7">
        <v>344</v>
      </c>
      <c r="O346" s="7">
        <f t="shared" ca="1" si="15"/>
        <v>0.15403567374976423</v>
      </c>
      <c r="P346" s="20">
        <f t="shared" ca="1" si="16"/>
        <v>465.60143596027194</v>
      </c>
      <c r="X346" s="12">
        <v>494.93762347556032</v>
      </c>
      <c r="AE346" s="8">
        <v>344</v>
      </c>
      <c r="AF346" s="12">
        <v>148052.4</v>
      </c>
      <c r="AG346" s="8">
        <f t="shared" si="17"/>
        <v>0.17199999999999999</v>
      </c>
    </row>
    <row r="347" spans="14:33" x14ac:dyDescent="0.25">
      <c r="N347" s="7">
        <v>345</v>
      </c>
      <c r="O347" s="7">
        <f t="shared" ca="1" si="15"/>
        <v>6.4677712855739866E-2</v>
      </c>
      <c r="P347" s="20">
        <f t="shared" ca="1" si="16"/>
        <v>410.06417269768122</v>
      </c>
      <c r="X347" s="12">
        <v>708.70679301317682</v>
      </c>
      <c r="AE347" s="8">
        <v>345</v>
      </c>
      <c r="AF347" s="12">
        <v>148078.79999999999</v>
      </c>
      <c r="AG347" s="8">
        <f t="shared" si="17"/>
        <v>0.17249999999999999</v>
      </c>
    </row>
    <row r="348" spans="14:33" x14ac:dyDescent="0.25">
      <c r="N348" s="7">
        <v>346</v>
      </c>
      <c r="O348" s="7">
        <f t="shared" ca="1" si="15"/>
        <v>0.43564181355488873</v>
      </c>
      <c r="P348" s="20">
        <f t="shared" ca="1" si="16"/>
        <v>569.41097020294046</v>
      </c>
      <c r="X348" s="12">
        <v>389.13662114124259</v>
      </c>
      <c r="AE348" s="8">
        <v>346</v>
      </c>
      <c r="AF348" s="12">
        <v>148212.29999999999</v>
      </c>
      <c r="AG348" s="8">
        <f t="shared" si="17"/>
        <v>0.17299999999999999</v>
      </c>
    </row>
    <row r="349" spans="14:33" x14ac:dyDescent="0.25">
      <c r="N349" s="7">
        <v>347</v>
      </c>
      <c r="O349" s="7">
        <f t="shared" ca="1" si="15"/>
        <v>0.69908830686032797</v>
      </c>
      <c r="P349" s="20">
        <f t="shared" ca="1" si="16"/>
        <v>654.62981869930672</v>
      </c>
      <c r="X349" s="12">
        <v>572.93760994498962</v>
      </c>
      <c r="AE349" s="8">
        <v>347</v>
      </c>
      <c r="AF349" s="12">
        <v>148425.4</v>
      </c>
      <c r="AG349" s="8">
        <f t="shared" si="17"/>
        <v>0.17349999999999999</v>
      </c>
    </row>
    <row r="350" spans="14:33" x14ac:dyDescent="0.25">
      <c r="N350" s="7">
        <v>348</v>
      </c>
      <c r="O350" s="7">
        <f t="shared" ca="1" si="15"/>
        <v>0.27316280802405535</v>
      </c>
      <c r="P350" s="20">
        <f t="shared" ca="1" si="16"/>
        <v>515.04873010372171</v>
      </c>
      <c r="X350" s="12">
        <v>475.88685226570573</v>
      </c>
      <c r="AE350" s="8">
        <v>348</v>
      </c>
      <c r="AF350" s="12">
        <v>148497.20000000001</v>
      </c>
      <c r="AG350" s="8">
        <f t="shared" si="17"/>
        <v>0.17399999999999999</v>
      </c>
    </row>
    <row r="351" spans="14:33" x14ac:dyDescent="0.25">
      <c r="N351" s="7">
        <v>349</v>
      </c>
      <c r="O351" s="7">
        <f t="shared" ca="1" si="15"/>
        <v>0.90738348360044463</v>
      </c>
      <c r="P351" s="20">
        <f t="shared" ca="1" si="16"/>
        <v>750.42587773877938</v>
      </c>
      <c r="X351" s="12">
        <v>493.58431358984336</v>
      </c>
      <c r="AE351" s="8">
        <v>349</v>
      </c>
      <c r="AF351" s="12">
        <v>148515.29999999999</v>
      </c>
      <c r="AG351" s="8">
        <f t="shared" si="17"/>
        <v>0.17449999999999999</v>
      </c>
    </row>
    <row r="352" spans="14:33" x14ac:dyDescent="0.25">
      <c r="N352" s="7">
        <v>350</v>
      </c>
      <c r="O352" s="7">
        <f t="shared" ca="1" si="15"/>
        <v>0.45752110637854759</v>
      </c>
      <c r="P352" s="20">
        <f t="shared" ca="1" si="16"/>
        <v>576.3089029680707</v>
      </c>
      <c r="X352" s="12">
        <v>480.01224651297582</v>
      </c>
      <c r="AE352" s="8">
        <v>350</v>
      </c>
      <c r="AF352" s="12">
        <v>148544</v>
      </c>
      <c r="AG352" s="8">
        <f t="shared" si="17"/>
        <v>0.17499999999999999</v>
      </c>
    </row>
    <row r="353" spans="14:33" x14ac:dyDescent="0.25">
      <c r="N353" s="7">
        <v>351</v>
      </c>
      <c r="O353" s="7">
        <f t="shared" ca="1" si="15"/>
        <v>0.51360178780437649</v>
      </c>
      <c r="P353" s="20">
        <f t="shared" ca="1" si="16"/>
        <v>593.88920853984905</v>
      </c>
      <c r="X353" s="12">
        <v>592.39706702130047</v>
      </c>
      <c r="AE353" s="8">
        <v>351</v>
      </c>
      <c r="AF353" s="12">
        <v>148590.39999999999</v>
      </c>
      <c r="AG353" s="8">
        <f t="shared" si="17"/>
        <v>0.17549999999999999</v>
      </c>
    </row>
    <row r="354" spans="14:33" x14ac:dyDescent="0.25">
      <c r="N354" s="7">
        <v>352</v>
      </c>
      <c r="O354" s="7">
        <f t="shared" ca="1" si="15"/>
        <v>0.64006046979770703</v>
      </c>
      <c r="P354" s="20">
        <f t="shared" ca="1" si="16"/>
        <v>634.39937539779658</v>
      </c>
      <c r="X354" s="12">
        <v>608.91044727425583</v>
      </c>
      <c r="AE354" s="8">
        <v>352</v>
      </c>
      <c r="AF354" s="12">
        <v>148599.1</v>
      </c>
      <c r="AG354" s="8">
        <f t="shared" si="17"/>
        <v>0.17599999999999999</v>
      </c>
    </row>
    <row r="355" spans="14:33" x14ac:dyDescent="0.25">
      <c r="N355" s="7">
        <v>353</v>
      </c>
      <c r="O355" s="7">
        <f t="shared" ca="1" si="15"/>
        <v>0.70171862697917986</v>
      </c>
      <c r="P355" s="20">
        <f t="shared" ca="1" si="16"/>
        <v>655.56454282235165</v>
      </c>
      <c r="X355" s="12">
        <v>640.91252188718181</v>
      </c>
      <c r="AE355" s="8">
        <v>353</v>
      </c>
      <c r="AF355" s="12">
        <v>148626.5</v>
      </c>
      <c r="AG355" s="8">
        <f t="shared" si="17"/>
        <v>0.17649999999999999</v>
      </c>
    </row>
    <row r="356" spans="14:33" x14ac:dyDescent="0.25">
      <c r="N356" s="7">
        <v>354</v>
      </c>
      <c r="O356" s="7">
        <f t="shared" ca="1" si="15"/>
        <v>0.92348673905823742</v>
      </c>
      <c r="P356" s="20">
        <f t="shared" ca="1" si="16"/>
        <v>762.16702893739011</v>
      </c>
      <c r="X356" s="12">
        <v>559.72606060224598</v>
      </c>
      <c r="AE356" s="8">
        <v>354</v>
      </c>
      <c r="AF356" s="12">
        <v>148653.4</v>
      </c>
      <c r="AG356" s="8">
        <f t="shared" si="17"/>
        <v>0.17699999999999999</v>
      </c>
    </row>
    <row r="357" spans="14:33" x14ac:dyDescent="0.25">
      <c r="N357" s="7">
        <v>355</v>
      </c>
      <c r="O357" s="7">
        <f t="shared" ca="1" si="15"/>
        <v>4.3508589410793497E-2</v>
      </c>
      <c r="P357" s="20">
        <f t="shared" ca="1" si="16"/>
        <v>389.63277683512837</v>
      </c>
      <c r="X357" s="12">
        <v>593.61103032953929</v>
      </c>
      <c r="AE357" s="8">
        <v>355</v>
      </c>
      <c r="AF357" s="12">
        <v>148672.20000000001</v>
      </c>
      <c r="AG357" s="8">
        <f t="shared" si="17"/>
        <v>0.17749999999999999</v>
      </c>
    </row>
    <row r="358" spans="14:33" x14ac:dyDescent="0.25">
      <c r="N358" s="7">
        <v>356</v>
      </c>
      <c r="O358" s="7">
        <f t="shared" ca="1" si="15"/>
        <v>0.79909166404074039</v>
      </c>
      <c r="P358" s="20">
        <f t="shared" ca="1" si="16"/>
        <v>693.31718380019186</v>
      </c>
      <c r="X358" s="12">
        <v>427.90158629880364</v>
      </c>
      <c r="AE358" s="8">
        <v>356</v>
      </c>
      <c r="AF358" s="12">
        <v>148676.79999999999</v>
      </c>
      <c r="AG358" s="8">
        <f t="shared" si="17"/>
        <v>0.17799999999999999</v>
      </c>
    </row>
    <row r="359" spans="14:33" x14ac:dyDescent="0.25">
      <c r="N359" s="7">
        <v>357</v>
      </c>
      <c r="O359" s="7">
        <f t="shared" ca="1" si="15"/>
        <v>0.25359587761907987</v>
      </c>
      <c r="P359" s="20">
        <f t="shared" ca="1" si="16"/>
        <v>507.79135200299925</v>
      </c>
      <c r="X359" s="12">
        <v>492.05042496676651</v>
      </c>
      <c r="AE359" s="8">
        <v>357</v>
      </c>
      <c r="AF359" s="12">
        <v>148678.20000000001</v>
      </c>
      <c r="AG359" s="8">
        <f t="shared" si="17"/>
        <v>0.17849999999999999</v>
      </c>
    </row>
    <row r="360" spans="14:33" x14ac:dyDescent="0.25">
      <c r="N360" s="7">
        <v>358</v>
      </c>
      <c r="O360" s="7">
        <f t="shared" ca="1" si="15"/>
        <v>7.7767393561209208E-2</v>
      </c>
      <c r="P360" s="20">
        <f t="shared" ca="1" si="16"/>
        <v>420.46836675768299</v>
      </c>
      <c r="X360" s="12">
        <v>755.33902972292026</v>
      </c>
      <c r="AE360" s="8">
        <v>358</v>
      </c>
      <c r="AF360" s="12">
        <v>148680.70000000001</v>
      </c>
      <c r="AG360" s="8">
        <f t="shared" si="17"/>
        <v>0.17899999999999999</v>
      </c>
    </row>
    <row r="361" spans="14:33" x14ac:dyDescent="0.25">
      <c r="N361" s="7">
        <v>359</v>
      </c>
      <c r="O361" s="7">
        <f t="shared" ca="1" si="15"/>
        <v>0.65181194152244915</v>
      </c>
      <c r="P361" s="20">
        <f t="shared" ca="1" si="16"/>
        <v>638.32803118420327</v>
      </c>
      <c r="X361" s="12">
        <v>744.24197265246858</v>
      </c>
      <c r="AE361" s="8">
        <v>359</v>
      </c>
      <c r="AF361" s="12">
        <v>148718.1</v>
      </c>
      <c r="AG361" s="8">
        <f t="shared" si="17"/>
        <v>0.17949999999999999</v>
      </c>
    </row>
    <row r="362" spans="14:33" x14ac:dyDescent="0.25">
      <c r="N362" s="7">
        <v>360</v>
      </c>
      <c r="O362" s="7">
        <f t="shared" ca="1" si="15"/>
        <v>0.45273440115505814</v>
      </c>
      <c r="P362" s="20">
        <f t="shared" ca="1" si="16"/>
        <v>574.80313300536875</v>
      </c>
      <c r="X362" s="12">
        <v>473.37110700314543</v>
      </c>
      <c r="AE362" s="8">
        <v>360</v>
      </c>
      <c r="AF362" s="12">
        <v>148732</v>
      </c>
      <c r="AG362" s="8">
        <f t="shared" si="17"/>
        <v>0.18</v>
      </c>
    </row>
    <row r="363" spans="14:33" x14ac:dyDescent="0.25">
      <c r="N363" s="7">
        <v>361</v>
      </c>
      <c r="O363" s="7">
        <f t="shared" ca="1" si="15"/>
        <v>0.45028752153644513</v>
      </c>
      <c r="P363" s="20">
        <f t="shared" ca="1" si="16"/>
        <v>574.03276434693407</v>
      </c>
      <c r="X363" s="12">
        <v>660.5981809769869</v>
      </c>
      <c r="AE363" s="8">
        <v>361</v>
      </c>
      <c r="AF363" s="12">
        <v>148781.9</v>
      </c>
      <c r="AG363" s="8">
        <f t="shared" si="17"/>
        <v>0.18049999999999999</v>
      </c>
    </row>
    <row r="364" spans="14:33" x14ac:dyDescent="0.25">
      <c r="N364" s="7">
        <v>362</v>
      </c>
      <c r="O364" s="7">
        <f t="shared" ca="1" si="15"/>
        <v>0.34876883018895233</v>
      </c>
      <c r="P364" s="20">
        <f t="shared" ca="1" si="16"/>
        <v>541.31713262752828</v>
      </c>
      <c r="X364" s="12">
        <v>693.76310151586858</v>
      </c>
      <c r="AE364" s="8">
        <v>362</v>
      </c>
      <c r="AF364" s="12">
        <v>148835.79999999999</v>
      </c>
      <c r="AG364" s="8">
        <f t="shared" si="17"/>
        <v>0.18099999999999999</v>
      </c>
    </row>
    <row r="365" spans="14:33" x14ac:dyDescent="0.25">
      <c r="N365" s="7">
        <v>363</v>
      </c>
      <c r="O365" s="7">
        <f t="shared" ca="1" si="15"/>
        <v>0.73193602703753913</v>
      </c>
      <c r="P365" s="20">
        <f t="shared" ca="1" si="16"/>
        <v>666.56363808170624</v>
      </c>
      <c r="X365" s="12">
        <v>455.6455933301732</v>
      </c>
      <c r="AE365" s="8">
        <v>363</v>
      </c>
      <c r="AF365" s="12">
        <v>148877.1</v>
      </c>
      <c r="AG365" s="8">
        <f t="shared" si="17"/>
        <v>0.18149999999999999</v>
      </c>
    </row>
    <row r="366" spans="14:33" x14ac:dyDescent="0.25">
      <c r="N366" s="7">
        <v>364</v>
      </c>
      <c r="O366" s="7">
        <f t="shared" ca="1" si="15"/>
        <v>0.5318322316422136</v>
      </c>
      <c r="P366" s="20">
        <f t="shared" ca="1" si="16"/>
        <v>599.61080372467404</v>
      </c>
      <c r="X366" s="12">
        <v>609.07352533528467</v>
      </c>
      <c r="AE366" s="8">
        <v>364</v>
      </c>
      <c r="AF366" s="12">
        <v>148905.1</v>
      </c>
      <c r="AG366" s="8">
        <f t="shared" si="17"/>
        <v>0.182</v>
      </c>
    </row>
    <row r="367" spans="14:33" x14ac:dyDescent="0.25">
      <c r="N367" s="7">
        <v>365</v>
      </c>
      <c r="O367" s="7">
        <f t="shared" ca="1" si="15"/>
        <v>0.12462457979699804</v>
      </c>
      <c r="P367" s="20">
        <f t="shared" ca="1" si="16"/>
        <v>450.3314710340523</v>
      </c>
      <c r="X367" s="12">
        <v>811.46855179679028</v>
      </c>
      <c r="AE367" s="8">
        <v>365</v>
      </c>
      <c r="AF367" s="12">
        <v>148926.79999999999</v>
      </c>
      <c r="AG367" s="8">
        <f t="shared" si="17"/>
        <v>0.1825</v>
      </c>
    </row>
    <row r="368" spans="14:33" x14ac:dyDescent="0.25">
      <c r="N368" s="7">
        <v>366</v>
      </c>
      <c r="O368" s="7">
        <f t="shared" ca="1" si="15"/>
        <v>0.92500409165168562</v>
      </c>
      <c r="P368" s="20">
        <f t="shared" ca="1" si="16"/>
        <v>763.35586178809251</v>
      </c>
      <c r="X368" s="12">
        <v>694.98797288347021</v>
      </c>
      <c r="AE368" s="8">
        <v>366</v>
      </c>
      <c r="AF368" s="12">
        <v>148958</v>
      </c>
      <c r="AG368" s="8">
        <f t="shared" si="17"/>
        <v>0.183</v>
      </c>
    </row>
    <row r="369" spans="14:33" x14ac:dyDescent="0.25">
      <c r="N369" s="7">
        <v>367</v>
      </c>
      <c r="O369" s="7">
        <f t="shared" ca="1" si="15"/>
        <v>0.69935827753175461</v>
      </c>
      <c r="P369" s="20">
        <f t="shared" ca="1" si="16"/>
        <v>654.72560400993063</v>
      </c>
      <c r="X369" s="12">
        <v>548.76189569694122</v>
      </c>
      <c r="AE369" s="8">
        <v>367</v>
      </c>
      <c r="AF369" s="12">
        <v>148967.20000000001</v>
      </c>
      <c r="AG369" s="8">
        <f t="shared" si="17"/>
        <v>0.1835</v>
      </c>
    </row>
    <row r="370" spans="14:33" x14ac:dyDescent="0.25">
      <c r="N370" s="7">
        <v>368</v>
      </c>
      <c r="O370" s="7">
        <f t="shared" ca="1" si="15"/>
        <v>8.2618349593051033E-3</v>
      </c>
      <c r="P370" s="20">
        <f t="shared" ca="1" si="16"/>
        <v>324.42478926028434</v>
      </c>
      <c r="X370" s="12">
        <v>723.19905011457638</v>
      </c>
      <c r="AE370" s="8">
        <v>368</v>
      </c>
      <c r="AF370" s="12">
        <v>148970.70000000001</v>
      </c>
      <c r="AG370" s="8">
        <f t="shared" si="17"/>
        <v>0.184</v>
      </c>
    </row>
    <row r="371" spans="14:33" x14ac:dyDescent="0.25">
      <c r="N371" s="7">
        <v>369</v>
      </c>
      <c r="O371" s="7">
        <f t="shared" ca="1" si="15"/>
        <v>0.86624976192586545</v>
      </c>
      <c r="P371" s="20">
        <f t="shared" ca="1" si="16"/>
        <v>725.49156867293186</v>
      </c>
      <c r="X371" s="12">
        <v>581.95625098834034</v>
      </c>
      <c r="AE371" s="8">
        <v>369</v>
      </c>
      <c r="AF371" s="12">
        <v>148986.9</v>
      </c>
      <c r="AG371" s="8">
        <f t="shared" si="17"/>
        <v>0.1845</v>
      </c>
    </row>
    <row r="372" spans="14:33" x14ac:dyDescent="0.25">
      <c r="N372" s="7">
        <v>370</v>
      </c>
      <c r="O372" s="7">
        <f t="shared" ca="1" si="15"/>
        <v>0.78370096173070647</v>
      </c>
      <c r="P372" s="20">
        <f t="shared" ca="1" si="16"/>
        <v>686.83139123718422</v>
      </c>
      <c r="X372" s="12">
        <v>825.46919828727198</v>
      </c>
      <c r="AE372" s="8">
        <v>370</v>
      </c>
      <c r="AF372" s="12">
        <v>149037.29999999999</v>
      </c>
      <c r="AG372" s="8">
        <f t="shared" si="17"/>
        <v>0.185</v>
      </c>
    </row>
    <row r="373" spans="14:33" x14ac:dyDescent="0.25">
      <c r="N373" s="7">
        <v>371</v>
      </c>
      <c r="O373" s="7">
        <f t="shared" ca="1" si="15"/>
        <v>7.2885748099496994E-2</v>
      </c>
      <c r="P373" s="20">
        <f t="shared" ca="1" si="16"/>
        <v>416.73649551388087</v>
      </c>
      <c r="X373" s="12">
        <v>535.62421933434484</v>
      </c>
      <c r="AE373" s="8">
        <v>371</v>
      </c>
      <c r="AF373" s="12">
        <v>149126.5</v>
      </c>
      <c r="AG373" s="8">
        <f t="shared" si="17"/>
        <v>0.1855</v>
      </c>
    </row>
    <row r="374" spans="14:33" x14ac:dyDescent="0.25">
      <c r="N374" s="7">
        <v>372</v>
      </c>
      <c r="O374" s="7">
        <f t="shared" ca="1" si="15"/>
        <v>0.60030713734726082</v>
      </c>
      <c r="P374" s="20">
        <f t="shared" ca="1" si="16"/>
        <v>621.38097468198384</v>
      </c>
      <c r="X374" s="12">
        <v>745.11608889771537</v>
      </c>
      <c r="AE374" s="8">
        <v>372</v>
      </c>
      <c r="AF374" s="12">
        <v>149137.20000000001</v>
      </c>
      <c r="AG374" s="8">
        <f t="shared" si="17"/>
        <v>0.186</v>
      </c>
    </row>
    <row r="375" spans="14:33" x14ac:dyDescent="0.25">
      <c r="N375" s="7">
        <v>373</v>
      </c>
      <c r="O375" s="7">
        <f t="shared" ca="1" si="15"/>
        <v>0.57407202882276398</v>
      </c>
      <c r="P375" s="20">
        <f t="shared" ca="1" si="16"/>
        <v>612.96720463085785</v>
      </c>
      <c r="X375" s="12">
        <v>667.62275365418304</v>
      </c>
      <c r="AE375" s="8">
        <v>373</v>
      </c>
      <c r="AF375" s="12">
        <v>149220</v>
      </c>
      <c r="AG375" s="8">
        <f t="shared" si="17"/>
        <v>0.1865</v>
      </c>
    </row>
    <row r="376" spans="14:33" x14ac:dyDescent="0.25">
      <c r="N376" s="7">
        <v>374</v>
      </c>
      <c r="O376" s="7">
        <f t="shared" ca="1" si="15"/>
        <v>0.38491479977808196</v>
      </c>
      <c r="P376" s="20">
        <f t="shared" ca="1" si="16"/>
        <v>553.18901667565422</v>
      </c>
      <c r="X376" s="12">
        <v>577.27444284761179</v>
      </c>
      <c r="AE376" s="8">
        <v>374</v>
      </c>
      <c r="AF376" s="12">
        <v>149227.6</v>
      </c>
      <c r="AG376" s="8">
        <f t="shared" si="17"/>
        <v>0.187</v>
      </c>
    </row>
    <row r="377" spans="14:33" x14ac:dyDescent="0.25">
      <c r="N377" s="7">
        <v>375</v>
      </c>
      <c r="O377" s="7">
        <f t="shared" ca="1" si="15"/>
        <v>0.81771784120080171</v>
      </c>
      <c r="P377" s="20">
        <f t="shared" ca="1" si="16"/>
        <v>701.53284914211736</v>
      </c>
      <c r="X377" s="12">
        <v>717.23016918638916</v>
      </c>
      <c r="AE377" s="8">
        <v>375</v>
      </c>
      <c r="AF377" s="12">
        <v>149249.60000000001</v>
      </c>
      <c r="AG377" s="8">
        <f t="shared" si="17"/>
        <v>0.1875</v>
      </c>
    </row>
    <row r="378" spans="14:33" x14ac:dyDescent="0.25">
      <c r="N378" s="7">
        <v>376</v>
      </c>
      <c r="O378" s="7">
        <f t="shared" ca="1" si="15"/>
        <v>0.83288543230567746</v>
      </c>
      <c r="P378" s="20">
        <f t="shared" ca="1" si="16"/>
        <v>708.57356832360654</v>
      </c>
      <c r="X378" s="12">
        <v>486.21515590547898</v>
      </c>
      <c r="AE378" s="8">
        <v>376</v>
      </c>
      <c r="AF378" s="12">
        <v>149277.29999999999</v>
      </c>
      <c r="AG378" s="8">
        <f t="shared" si="17"/>
        <v>0.188</v>
      </c>
    </row>
    <row r="379" spans="14:33" x14ac:dyDescent="0.25">
      <c r="N379" s="7">
        <v>377</v>
      </c>
      <c r="O379" s="7">
        <f t="shared" ca="1" si="15"/>
        <v>0.92762310544497983</v>
      </c>
      <c r="P379" s="20">
        <f t="shared" ca="1" si="16"/>
        <v>765.44671583465777</v>
      </c>
      <c r="X379" s="12">
        <v>454.67119262341657</v>
      </c>
      <c r="AE379" s="8">
        <v>377</v>
      </c>
      <c r="AF379" s="12">
        <v>149286.5</v>
      </c>
      <c r="AG379" s="8">
        <f t="shared" si="17"/>
        <v>0.1885</v>
      </c>
    </row>
    <row r="380" spans="14:33" x14ac:dyDescent="0.25">
      <c r="N380" s="7">
        <v>378</v>
      </c>
      <c r="O380" s="7">
        <f t="shared" ca="1" si="15"/>
        <v>0.34762814962564104</v>
      </c>
      <c r="P380" s="20">
        <f t="shared" ca="1" si="16"/>
        <v>540.93680224767309</v>
      </c>
      <c r="X380" s="12">
        <v>617.57951030838262</v>
      </c>
      <c r="AE380" s="8">
        <v>378</v>
      </c>
      <c r="AF380" s="12">
        <v>149311.20000000001</v>
      </c>
      <c r="AG380" s="8">
        <f t="shared" si="17"/>
        <v>0.189</v>
      </c>
    </row>
    <row r="381" spans="14:33" x14ac:dyDescent="0.25">
      <c r="N381" s="7">
        <v>379</v>
      </c>
      <c r="O381" s="7">
        <f t="shared" ca="1" si="15"/>
        <v>0.23449316901242123</v>
      </c>
      <c r="P381" s="20">
        <f t="shared" ca="1" si="16"/>
        <v>500.45739304952434</v>
      </c>
      <c r="X381" s="12">
        <v>468.84754359812769</v>
      </c>
      <c r="AE381" s="8">
        <v>379</v>
      </c>
      <c r="AF381" s="12">
        <v>149366.70000000001</v>
      </c>
      <c r="AG381" s="8">
        <f t="shared" si="17"/>
        <v>0.1895</v>
      </c>
    </row>
    <row r="382" spans="14:33" x14ac:dyDescent="0.25">
      <c r="N382" s="7">
        <v>380</v>
      </c>
      <c r="O382" s="7">
        <f t="shared" ca="1" si="15"/>
        <v>0.76596454042164497</v>
      </c>
      <c r="P382" s="20">
        <f t="shared" ca="1" si="16"/>
        <v>679.64486069012082</v>
      </c>
      <c r="X382" s="12">
        <v>688.34563683092324</v>
      </c>
      <c r="AE382" s="8">
        <v>380</v>
      </c>
      <c r="AF382" s="12">
        <v>149372.20000000001</v>
      </c>
      <c r="AG382" s="8">
        <f t="shared" si="17"/>
        <v>0.19</v>
      </c>
    </row>
    <row r="383" spans="14:33" x14ac:dyDescent="0.25">
      <c r="N383" s="7">
        <v>381</v>
      </c>
      <c r="O383" s="7">
        <f t="shared" ca="1" si="15"/>
        <v>0.38891683261775623</v>
      </c>
      <c r="P383" s="20">
        <f t="shared" ca="1" si="16"/>
        <v>554.48469356776161</v>
      </c>
      <c r="X383" s="12">
        <v>771.0026678901321</v>
      </c>
      <c r="AE383" s="8">
        <v>381</v>
      </c>
      <c r="AF383" s="12">
        <v>149383.29999999999</v>
      </c>
      <c r="AG383" s="8">
        <f t="shared" si="17"/>
        <v>0.1905</v>
      </c>
    </row>
    <row r="384" spans="14:33" x14ac:dyDescent="0.25">
      <c r="N384" s="7">
        <v>382</v>
      </c>
      <c r="O384" s="7">
        <f t="shared" ca="1" si="15"/>
        <v>0.59904643791875789</v>
      </c>
      <c r="P384" s="20">
        <f t="shared" ca="1" si="16"/>
        <v>620.97389675324291</v>
      </c>
      <c r="X384" s="12">
        <v>613.78907877952315</v>
      </c>
      <c r="AE384" s="8">
        <v>382</v>
      </c>
      <c r="AF384" s="12">
        <v>149435.79999999999</v>
      </c>
      <c r="AG384" s="8">
        <f t="shared" si="17"/>
        <v>0.191</v>
      </c>
    </row>
    <row r="385" spans="14:33" x14ac:dyDescent="0.25">
      <c r="N385" s="7">
        <v>383</v>
      </c>
      <c r="O385" s="7">
        <f t="shared" ca="1" si="15"/>
        <v>0.28016849075525652</v>
      </c>
      <c r="P385" s="20">
        <f t="shared" ca="1" si="16"/>
        <v>517.59220177358009</v>
      </c>
      <c r="X385" s="12">
        <v>758.50332238514625</v>
      </c>
      <c r="AE385" s="8">
        <v>383</v>
      </c>
      <c r="AF385" s="12">
        <v>149506.1</v>
      </c>
      <c r="AG385" s="8">
        <f t="shared" si="17"/>
        <v>0.1915</v>
      </c>
    </row>
    <row r="386" spans="14:33" x14ac:dyDescent="0.25">
      <c r="N386" s="7">
        <v>384</v>
      </c>
      <c r="O386" s="7">
        <f t="shared" ca="1" si="15"/>
        <v>0.34565694284492721</v>
      </c>
      <c r="P386" s="20">
        <f t="shared" ca="1" si="16"/>
        <v>540.27863085437252</v>
      </c>
      <c r="X386" s="12">
        <v>642.27970501917525</v>
      </c>
      <c r="AE386" s="8">
        <v>384</v>
      </c>
      <c r="AF386" s="12">
        <v>149547.9</v>
      </c>
      <c r="AG386" s="8">
        <f t="shared" si="17"/>
        <v>0.192</v>
      </c>
    </row>
    <row r="387" spans="14:33" x14ac:dyDescent="0.25">
      <c r="N387" s="7">
        <v>385</v>
      </c>
      <c r="O387" s="7">
        <f t="shared" ca="1" si="15"/>
        <v>0.79358395994538755</v>
      </c>
      <c r="P387" s="20">
        <f t="shared" ca="1" si="16"/>
        <v>690.96715469911896</v>
      </c>
      <c r="X387" s="12">
        <v>433.82086588399585</v>
      </c>
      <c r="AE387" s="8">
        <v>385</v>
      </c>
      <c r="AF387" s="12">
        <v>149703.9</v>
      </c>
      <c r="AG387" s="8">
        <f t="shared" si="17"/>
        <v>0.1925</v>
      </c>
    </row>
    <row r="388" spans="14:33" x14ac:dyDescent="0.25">
      <c r="N388" s="7">
        <v>386</v>
      </c>
      <c r="O388" s="7">
        <f t="shared" ref="O388:O451" ca="1" si="18">RAND()</f>
        <v>0.86856541981156332</v>
      </c>
      <c r="P388" s="20">
        <f t="shared" ref="P388:P451" ca="1" si="19">(($L$4*(EXP((_xlfn.NORM.S.INV(O388)-$L$5)/$L$6)))/(1+EXP((_xlfn.NORM.S.INV(O388)-$L$5)/$L$6)))+$L$3</f>
        <v>726.75547485247387</v>
      </c>
      <c r="X388" s="12">
        <v>358.67799081913995</v>
      </c>
      <c r="AE388" s="8">
        <v>386</v>
      </c>
      <c r="AF388" s="12">
        <v>149888.70000000001</v>
      </c>
      <c r="AG388" s="8">
        <f t="shared" ref="AG388:AG451" si="20">AE388/2000</f>
        <v>0.193</v>
      </c>
    </row>
    <row r="389" spans="14:33" x14ac:dyDescent="0.25">
      <c r="N389" s="7">
        <v>387</v>
      </c>
      <c r="O389" s="7">
        <f t="shared" ca="1" si="18"/>
        <v>0.18814708894019594</v>
      </c>
      <c r="P389" s="20">
        <f t="shared" ca="1" si="19"/>
        <v>481.33928794787874</v>
      </c>
      <c r="X389" s="12">
        <v>577.59731304470824</v>
      </c>
      <c r="AE389" s="8">
        <v>387</v>
      </c>
      <c r="AF389" s="12">
        <v>149936.79999999999</v>
      </c>
      <c r="AG389" s="8">
        <f t="shared" si="20"/>
        <v>0.19350000000000001</v>
      </c>
    </row>
    <row r="390" spans="14:33" x14ac:dyDescent="0.25">
      <c r="N390" s="7">
        <v>388</v>
      </c>
      <c r="O390" s="7">
        <f t="shared" ca="1" si="18"/>
        <v>8.5995845396591442E-3</v>
      </c>
      <c r="P390" s="20">
        <f t="shared" ca="1" si="19"/>
        <v>325.70815201373148</v>
      </c>
      <c r="X390" s="12">
        <v>755.96843580118525</v>
      </c>
      <c r="AE390" s="8">
        <v>388</v>
      </c>
      <c r="AF390" s="12">
        <v>149942.79999999999</v>
      </c>
      <c r="AG390" s="8">
        <f t="shared" si="20"/>
        <v>0.19400000000000001</v>
      </c>
    </row>
    <row r="391" spans="14:33" x14ac:dyDescent="0.25">
      <c r="N391" s="7">
        <v>389</v>
      </c>
      <c r="O391" s="7">
        <f t="shared" ca="1" si="18"/>
        <v>0.89608649111182204</v>
      </c>
      <c r="P391" s="20">
        <f t="shared" ca="1" si="19"/>
        <v>742.97190298013561</v>
      </c>
      <c r="X391" s="12">
        <v>676.30407234637698</v>
      </c>
      <c r="AE391" s="8">
        <v>389</v>
      </c>
      <c r="AF391" s="12">
        <v>149962.1</v>
      </c>
      <c r="AG391" s="8">
        <f t="shared" si="20"/>
        <v>0.19450000000000001</v>
      </c>
    </row>
    <row r="392" spans="14:33" x14ac:dyDescent="0.25">
      <c r="N392" s="7">
        <v>390</v>
      </c>
      <c r="O392" s="7">
        <f t="shared" ca="1" si="18"/>
        <v>0.70223292310415708</v>
      </c>
      <c r="P392" s="20">
        <f t="shared" ca="1" si="19"/>
        <v>655.74769677246991</v>
      </c>
      <c r="X392" s="12">
        <v>693.90383486367671</v>
      </c>
      <c r="AE392" s="8">
        <v>390</v>
      </c>
      <c r="AF392" s="12">
        <v>149991.9</v>
      </c>
      <c r="AG392" s="8">
        <f t="shared" si="20"/>
        <v>0.19500000000000001</v>
      </c>
    </row>
    <row r="393" spans="14:33" x14ac:dyDescent="0.25">
      <c r="N393" s="7">
        <v>391</v>
      </c>
      <c r="O393" s="7">
        <f t="shared" ca="1" si="18"/>
        <v>0.58238606717574881</v>
      </c>
      <c r="P393" s="20">
        <f t="shared" ca="1" si="19"/>
        <v>615.62134070299669</v>
      </c>
      <c r="X393" s="12">
        <v>547.88043780759619</v>
      </c>
      <c r="AE393" s="8">
        <v>391</v>
      </c>
      <c r="AF393" s="12">
        <v>150074.29999999999</v>
      </c>
      <c r="AG393" s="8">
        <f t="shared" si="20"/>
        <v>0.19550000000000001</v>
      </c>
    </row>
    <row r="394" spans="14:33" x14ac:dyDescent="0.25">
      <c r="N394" s="7">
        <v>392</v>
      </c>
      <c r="O394" s="7">
        <f t="shared" ca="1" si="18"/>
        <v>0.32535749862522756</v>
      </c>
      <c r="P394" s="20">
        <f t="shared" ca="1" si="19"/>
        <v>533.42773306141521</v>
      </c>
      <c r="X394" s="12">
        <v>576.1115139059732</v>
      </c>
      <c r="AE394" s="8">
        <v>392</v>
      </c>
      <c r="AF394" s="12">
        <v>150106.6</v>
      </c>
      <c r="AG394" s="8">
        <f t="shared" si="20"/>
        <v>0.19600000000000001</v>
      </c>
    </row>
    <row r="395" spans="14:33" x14ac:dyDescent="0.25">
      <c r="N395" s="7">
        <v>393</v>
      </c>
      <c r="O395" s="7">
        <f t="shared" ca="1" si="18"/>
        <v>0.77691728944795946</v>
      </c>
      <c r="P395" s="20">
        <f t="shared" ca="1" si="19"/>
        <v>684.04882367453331</v>
      </c>
      <c r="X395" s="12">
        <v>828.40569006208034</v>
      </c>
      <c r="AE395" s="8">
        <v>393</v>
      </c>
      <c r="AF395" s="12">
        <v>150107.5</v>
      </c>
      <c r="AG395" s="8">
        <f t="shared" si="20"/>
        <v>0.19650000000000001</v>
      </c>
    </row>
    <row r="396" spans="14:33" x14ac:dyDescent="0.25">
      <c r="N396" s="7">
        <v>394</v>
      </c>
      <c r="O396" s="7">
        <f t="shared" ca="1" si="18"/>
        <v>0.36810579486331729</v>
      </c>
      <c r="P396" s="20">
        <f t="shared" ca="1" si="19"/>
        <v>547.70885585930705</v>
      </c>
      <c r="X396" s="12">
        <v>628.8492328894107</v>
      </c>
      <c r="AE396" s="8">
        <v>394</v>
      </c>
      <c r="AF396" s="12">
        <v>150126.79999999999</v>
      </c>
      <c r="AG396" s="8">
        <f t="shared" si="20"/>
        <v>0.19700000000000001</v>
      </c>
    </row>
    <row r="397" spans="14:33" x14ac:dyDescent="0.25">
      <c r="N397" s="7">
        <v>395</v>
      </c>
      <c r="O397" s="7">
        <f t="shared" ca="1" si="18"/>
        <v>0.8147810547795693</v>
      </c>
      <c r="P397" s="20">
        <f t="shared" ca="1" si="19"/>
        <v>700.20796751452247</v>
      </c>
      <c r="X397" s="12">
        <v>655.90102633976653</v>
      </c>
      <c r="AE397" s="8">
        <v>395</v>
      </c>
      <c r="AF397" s="12">
        <v>150132.29999999999</v>
      </c>
      <c r="AG397" s="8">
        <f t="shared" si="20"/>
        <v>0.19750000000000001</v>
      </c>
    </row>
    <row r="398" spans="14:33" x14ac:dyDescent="0.25">
      <c r="N398" s="7">
        <v>396</v>
      </c>
      <c r="O398" s="7">
        <f t="shared" ca="1" si="18"/>
        <v>0.84168317872604137</v>
      </c>
      <c r="P398" s="20">
        <f t="shared" ca="1" si="19"/>
        <v>712.8255192977706</v>
      </c>
      <c r="X398" s="12">
        <v>711.13305284063324</v>
      </c>
      <c r="AE398" s="8">
        <v>396</v>
      </c>
      <c r="AF398" s="12">
        <v>150239</v>
      </c>
      <c r="AG398" s="8">
        <f t="shared" si="20"/>
        <v>0.19800000000000001</v>
      </c>
    </row>
    <row r="399" spans="14:33" x14ac:dyDescent="0.25">
      <c r="N399" s="7">
        <v>397</v>
      </c>
      <c r="O399" s="7">
        <f t="shared" ca="1" si="18"/>
        <v>3.644371507699673E-2</v>
      </c>
      <c r="P399" s="20">
        <f t="shared" ca="1" si="19"/>
        <v>381.25144987468963</v>
      </c>
      <c r="X399" s="12">
        <v>582.33421835328068</v>
      </c>
      <c r="AE399" s="8">
        <v>397</v>
      </c>
      <c r="AF399" s="12">
        <v>150291.20000000001</v>
      </c>
      <c r="AG399" s="8">
        <f t="shared" si="20"/>
        <v>0.19850000000000001</v>
      </c>
    </row>
    <row r="400" spans="14:33" x14ac:dyDescent="0.25">
      <c r="N400" s="7">
        <v>398</v>
      </c>
      <c r="O400" s="7">
        <f t="shared" ca="1" si="18"/>
        <v>0.53980880423929012</v>
      </c>
      <c r="P400" s="20">
        <f t="shared" ca="1" si="19"/>
        <v>602.12024381921788</v>
      </c>
      <c r="X400" s="12">
        <v>666.83238723082559</v>
      </c>
      <c r="AE400" s="8">
        <v>398</v>
      </c>
      <c r="AF400" s="12">
        <v>150334.5</v>
      </c>
      <c r="AG400" s="8">
        <f t="shared" si="20"/>
        <v>0.19900000000000001</v>
      </c>
    </row>
    <row r="401" spans="14:33" x14ac:dyDescent="0.25">
      <c r="N401" s="7">
        <v>399</v>
      </c>
      <c r="O401" s="7">
        <f t="shared" ca="1" si="18"/>
        <v>0.57265095176517256</v>
      </c>
      <c r="P401" s="20">
        <f t="shared" ca="1" si="19"/>
        <v>612.51455448817205</v>
      </c>
      <c r="X401" s="12">
        <v>555.92700320601489</v>
      </c>
      <c r="AE401" s="8">
        <v>399</v>
      </c>
      <c r="AF401" s="12">
        <v>150415.9</v>
      </c>
      <c r="AG401" s="8">
        <f t="shared" si="20"/>
        <v>0.19950000000000001</v>
      </c>
    </row>
    <row r="402" spans="14:33" x14ac:dyDescent="0.25">
      <c r="N402" s="7">
        <v>400</v>
      </c>
      <c r="O402" s="7">
        <f t="shared" ca="1" si="18"/>
        <v>0.95933061004895748</v>
      </c>
      <c r="P402" s="20">
        <f t="shared" ca="1" si="19"/>
        <v>796.35286098601773</v>
      </c>
      <c r="X402" s="12">
        <v>648.37626534860487</v>
      </c>
      <c r="AE402" s="8">
        <v>400</v>
      </c>
      <c r="AF402" s="12">
        <v>150432.29999999999</v>
      </c>
      <c r="AG402" s="8">
        <f t="shared" si="20"/>
        <v>0.2</v>
      </c>
    </row>
    <row r="403" spans="14:33" x14ac:dyDescent="0.25">
      <c r="N403" s="7">
        <v>401</v>
      </c>
      <c r="O403" s="7">
        <f t="shared" ca="1" si="18"/>
        <v>0.57175780985074554</v>
      </c>
      <c r="P403" s="20">
        <f t="shared" ca="1" si="19"/>
        <v>612.23020894021977</v>
      </c>
      <c r="X403" s="12">
        <v>672.09576049344003</v>
      </c>
      <c r="AE403" s="8">
        <v>401</v>
      </c>
      <c r="AF403" s="12">
        <v>150441.1</v>
      </c>
      <c r="AG403" s="8">
        <f t="shared" si="20"/>
        <v>0.20050000000000001</v>
      </c>
    </row>
    <row r="404" spans="14:33" x14ac:dyDescent="0.25">
      <c r="N404" s="7">
        <v>402</v>
      </c>
      <c r="O404" s="7">
        <f t="shared" ca="1" si="18"/>
        <v>0.33284510172273174</v>
      </c>
      <c r="P404" s="20">
        <f t="shared" ca="1" si="19"/>
        <v>535.97092896983338</v>
      </c>
      <c r="X404" s="12">
        <v>638.98366839296534</v>
      </c>
      <c r="AE404" s="8">
        <v>402</v>
      </c>
      <c r="AF404" s="12">
        <v>150459.1</v>
      </c>
      <c r="AG404" s="8">
        <f t="shared" si="20"/>
        <v>0.20100000000000001</v>
      </c>
    </row>
    <row r="405" spans="14:33" x14ac:dyDescent="0.25">
      <c r="N405" s="7">
        <v>403</v>
      </c>
      <c r="O405" s="7">
        <f t="shared" ca="1" si="18"/>
        <v>0.74423052550334734</v>
      </c>
      <c r="P405" s="20">
        <f t="shared" ca="1" si="19"/>
        <v>671.19457239810174</v>
      </c>
      <c r="X405" s="12">
        <v>841.54074114668481</v>
      </c>
      <c r="AE405" s="8">
        <v>403</v>
      </c>
      <c r="AF405" s="12">
        <v>150468.70000000001</v>
      </c>
      <c r="AG405" s="8">
        <f t="shared" si="20"/>
        <v>0.20150000000000001</v>
      </c>
    </row>
    <row r="406" spans="14:33" x14ac:dyDescent="0.25">
      <c r="N406" s="7">
        <v>404</v>
      </c>
      <c r="O406" s="7">
        <f t="shared" ca="1" si="18"/>
        <v>0.89874010405078608</v>
      </c>
      <c r="P406" s="20">
        <f t="shared" ca="1" si="19"/>
        <v>744.67367881070891</v>
      </c>
      <c r="X406" s="12">
        <v>486.37422514654531</v>
      </c>
      <c r="AE406" s="8">
        <v>404</v>
      </c>
      <c r="AF406" s="12">
        <v>150472.4</v>
      </c>
      <c r="AG406" s="8">
        <f t="shared" si="20"/>
        <v>0.20200000000000001</v>
      </c>
    </row>
    <row r="407" spans="14:33" x14ac:dyDescent="0.25">
      <c r="N407" s="7">
        <v>405</v>
      </c>
      <c r="O407" s="7">
        <f t="shared" ca="1" si="18"/>
        <v>7.5300820423674808E-2</v>
      </c>
      <c r="P407" s="20">
        <f t="shared" ca="1" si="19"/>
        <v>418.60288836526411</v>
      </c>
      <c r="X407" s="12">
        <v>414.62741440929966</v>
      </c>
      <c r="AE407" s="8">
        <v>405</v>
      </c>
      <c r="AF407" s="12">
        <v>150530.9</v>
      </c>
      <c r="AG407" s="8">
        <f t="shared" si="20"/>
        <v>0.20250000000000001</v>
      </c>
    </row>
    <row r="408" spans="14:33" x14ac:dyDescent="0.25">
      <c r="N408" s="7">
        <v>406</v>
      </c>
      <c r="O408" s="7">
        <f t="shared" ca="1" si="18"/>
        <v>0.95868003630956877</v>
      </c>
      <c r="P408" s="20">
        <f t="shared" ca="1" si="19"/>
        <v>795.56987906455458</v>
      </c>
      <c r="X408" s="12">
        <v>684.32703652216583</v>
      </c>
      <c r="AE408" s="8">
        <v>406</v>
      </c>
      <c r="AF408" s="12">
        <v>150531.4</v>
      </c>
      <c r="AG408" s="8">
        <f t="shared" si="20"/>
        <v>0.20300000000000001</v>
      </c>
    </row>
    <row r="409" spans="14:33" x14ac:dyDescent="0.25">
      <c r="N409" s="7">
        <v>407</v>
      </c>
      <c r="O409" s="7">
        <f t="shared" ca="1" si="18"/>
        <v>4.0341814312483737E-2</v>
      </c>
      <c r="P409" s="20">
        <f t="shared" ca="1" si="19"/>
        <v>386.00603459228984</v>
      </c>
      <c r="X409" s="12">
        <v>435.73824494498729</v>
      </c>
      <c r="AE409" s="8">
        <v>407</v>
      </c>
      <c r="AF409" s="12">
        <v>150560.5</v>
      </c>
      <c r="AG409" s="8">
        <f t="shared" si="20"/>
        <v>0.20349999999999999</v>
      </c>
    </row>
    <row r="410" spans="14:33" x14ac:dyDescent="0.25">
      <c r="N410" s="7">
        <v>408</v>
      </c>
      <c r="O410" s="7">
        <f t="shared" ca="1" si="18"/>
        <v>0.64429535783769654</v>
      </c>
      <c r="P410" s="20">
        <f t="shared" ca="1" si="19"/>
        <v>635.81033589423942</v>
      </c>
      <c r="X410" s="12">
        <v>510.76991835671436</v>
      </c>
      <c r="AE410" s="8">
        <v>408</v>
      </c>
      <c r="AF410" s="12">
        <v>150598</v>
      </c>
      <c r="AG410" s="8">
        <f t="shared" si="20"/>
        <v>0.20399999999999999</v>
      </c>
    </row>
    <row r="411" spans="14:33" x14ac:dyDescent="0.25">
      <c r="N411" s="7">
        <v>409</v>
      </c>
      <c r="O411" s="7">
        <f t="shared" ca="1" si="18"/>
        <v>0.88880152394879852</v>
      </c>
      <c r="P411" s="20">
        <f t="shared" ca="1" si="19"/>
        <v>738.43882260834607</v>
      </c>
      <c r="X411" s="12">
        <v>667.42140151018793</v>
      </c>
      <c r="AE411" s="8">
        <v>409</v>
      </c>
      <c r="AF411" s="12">
        <v>150607.70000000001</v>
      </c>
      <c r="AG411" s="8">
        <f t="shared" si="20"/>
        <v>0.20449999999999999</v>
      </c>
    </row>
    <row r="412" spans="14:33" x14ac:dyDescent="0.25">
      <c r="N412" s="7">
        <v>410</v>
      </c>
      <c r="O412" s="7">
        <f t="shared" ca="1" si="18"/>
        <v>4.6840659319268729E-2</v>
      </c>
      <c r="P412" s="20">
        <f t="shared" ca="1" si="19"/>
        <v>393.25234080668548</v>
      </c>
      <c r="X412" s="12">
        <v>691.79425422040913</v>
      </c>
      <c r="AE412" s="8">
        <v>410</v>
      </c>
      <c r="AF412" s="12">
        <v>150614.1</v>
      </c>
      <c r="AG412" s="8">
        <f t="shared" si="20"/>
        <v>0.20499999999999999</v>
      </c>
    </row>
    <row r="413" spans="14:33" x14ac:dyDescent="0.25">
      <c r="N413" s="7">
        <v>411</v>
      </c>
      <c r="O413" s="7">
        <f t="shared" ca="1" si="18"/>
        <v>4.2182417093120983E-2</v>
      </c>
      <c r="P413" s="20">
        <f t="shared" ca="1" si="19"/>
        <v>388.13758052520018</v>
      </c>
      <c r="X413" s="12">
        <v>508.00319334491627</v>
      </c>
      <c r="AE413" s="8">
        <v>411</v>
      </c>
      <c r="AF413" s="12">
        <v>150622.29999999999</v>
      </c>
      <c r="AG413" s="8">
        <f t="shared" si="20"/>
        <v>0.20549999999999999</v>
      </c>
    </row>
    <row r="414" spans="14:33" x14ac:dyDescent="0.25">
      <c r="N414" s="7">
        <v>412</v>
      </c>
      <c r="O414" s="7">
        <f t="shared" ca="1" si="18"/>
        <v>0.33934483306235819</v>
      </c>
      <c r="P414" s="20">
        <f t="shared" ca="1" si="19"/>
        <v>538.1629644163711</v>
      </c>
      <c r="X414" s="12">
        <v>533.51040558537511</v>
      </c>
      <c r="AE414" s="8">
        <v>412</v>
      </c>
      <c r="AF414" s="12">
        <v>150633.29999999999</v>
      </c>
      <c r="AG414" s="8">
        <f t="shared" si="20"/>
        <v>0.20599999999999999</v>
      </c>
    </row>
    <row r="415" spans="14:33" x14ac:dyDescent="0.25">
      <c r="N415" s="7">
        <v>413</v>
      </c>
      <c r="O415" s="7">
        <f t="shared" ca="1" si="18"/>
        <v>0.49455843923201648</v>
      </c>
      <c r="P415" s="20">
        <f t="shared" ca="1" si="19"/>
        <v>587.92355000654402</v>
      </c>
      <c r="X415" s="12">
        <v>592.38468421638572</v>
      </c>
      <c r="AE415" s="8">
        <v>413</v>
      </c>
      <c r="AF415" s="12">
        <v>150641.4</v>
      </c>
      <c r="AG415" s="8">
        <f t="shared" si="20"/>
        <v>0.20649999999999999</v>
      </c>
    </row>
    <row r="416" spans="14:33" x14ac:dyDescent="0.25">
      <c r="N416" s="7">
        <v>414</v>
      </c>
      <c r="O416" s="7">
        <f t="shared" ca="1" si="18"/>
        <v>0.14818078215992958</v>
      </c>
      <c r="P416" s="20">
        <f t="shared" ca="1" si="19"/>
        <v>462.70823330051331</v>
      </c>
      <c r="X416" s="12">
        <v>518.86534946580275</v>
      </c>
      <c r="AE416" s="8">
        <v>414</v>
      </c>
      <c r="AF416" s="12">
        <v>150711.1</v>
      </c>
      <c r="AG416" s="8">
        <f t="shared" si="20"/>
        <v>0.20699999999999999</v>
      </c>
    </row>
    <row r="417" spans="14:33" x14ac:dyDescent="0.25">
      <c r="N417" s="7">
        <v>415</v>
      </c>
      <c r="O417" s="7">
        <f t="shared" ca="1" si="18"/>
        <v>0.6944784947941306</v>
      </c>
      <c r="P417" s="20">
        <f t="shared" ca="1" si="19"/>
        <v>652.99955240208442</v>
      </c>
      <c r="X417" s="12">
        <v>405.86532083724541</v>
      </c>
      <c r="AE417" s="8">
        <v>415</v>
      </c>
      <c r="AF417" s="12">
        <v>150712.9</v>
      </c>
      <c r="AG417" s="8">
        <f t="shared" si="20"/>
        <v>0.20749999999999999</v>
      </c>
    </row>
    <row r="418" spans="14:33" x14ac:dyDescent="0.25">
      <c r="N418" s="7">
        <v>416</v>
      </c>
      <c r="O418" s="7">
        <f t="shared" ca="1" si="18"/>
        <v>0.47029413359676731</v>
      </c>
      <c r="P418" s="20">
        <f t="shared" ca="1" si="19"/>
        <v>580.32010866651899</v>
      </c>
      <c r="X418" s="12">
        <v>703.31852270237869</v>
      </c>
      <c r="AE418" s="8">
        <v>416</v>
      </c>
      <c r="AF418" s="12">
        <v>150721.1</v>
      </c>
      <c r="AG418" s="8">
        <f t="shared" si="20"/>
        <v>0.20799999999999999</v>
      </c>
    </row>
    <row r="419" spans="14:33" x14ac:dyDescent="0.25">
      <c r="N419" s="7">
        <v>417</v>
      </c>
      <c r="O419" s="7">
        <f t="shared" ca="1" si="18"/>
        <v>1.6008717937303296E-2</v>
      </c>
      <c r="P419" s="20">
        <f t="shared" ca="1" si="19"/>
        <v>347.20194019948417</v>
      </c>
      <c r="X419" s="12">
        <v>493.909880719954</v>
      </c>
      <c r="AE419" s="8">
        <v>417</v>
      </c>
      <c r="AF419" s="12">
        <v>150782.39999999999</v>
      </c>
      <c r="AG419" s="8">
        <f t="shared" si="20"/>
        <v>0.20849999999999999</v>
      </c>
    </row>
    <row r="420" spans="14:33" x14ac:dyDescent="0.25">
      <c r="N420" s="7">
        <v>418</v>
      </c>
      <c r="O420" s="7">
        <f t="shared" ca="1" si="18"/>
        <v>0.72178845516937606</v>
      </c>
      <c r="P420" s="20">
        <f t="shared" ca="1" si="19"/>
        <v>662.81298732680591</v>
      </c>
      <c r="X420" s="12">
        <v>523.97456378015193</v>
      </c>
      <c r="AE420" s="8">
        <v>418</v>
      </c>
      <c r="AF420" s="12">
        <v>150793.70000000001</v>
      </c>
      <c r="AG420" s="8">
        <f t="shared" si="20"/>
        <v>0.20899999999999999</v>
      </c>
    </row>
    <row r="421" spans="14:33" x14ac:dyDescent="0.25">
      <c r="N421" s="7">
        <v>419</v>
      </c>
      <c r="O421" s="7">
        <f t="shared" ca="1" si="18"/>
        <v>0.19669994250873601</v>
      </c>
      <c r="P421" s="20">
        <f t="shared" ca="1" si="19"/>
        <v>485.03551373155113</v>
      </c>
      <c r="X421" s="12">
        <v>568.78074088958897</v>
      </c>
      <c r="AE421" s="8">
        <v>419</v>
      </c>
      <c r="AF421" s="12">
        <v>150793.9</v>
      </c>
      <c r="AG421" s="8">
        <f t="shared" si="20"/>
        <v>0.20949999999999999</v>
      </c>
    </row>
    <row r="422" spans="14:33" x14ac:dyDescent="0.25">
      <c r="N422" s="7">
        <v>420</v>
      </c>
      <c r="O422" s="7">
        <f t="shared" ca="1" si="18"/>
        <v>0.54242525066840896</v>
      </c>
      <c r="P422" s="20">
        <f t="shared" ca="1" si="19"/>
        <v>602.94441266278795</v>
      </c>
      <c r="X422" s="12">
        <v>710.57570030263719</v>
      </c>
      <c r="AE422" s="8">
        <v>420</v>
      </c>
      <c r="AF422" s="12">
        <v>150817.29999999999</v>
      </c>
      <c r="AG422" s="8">
        <f t="shared" si="20"/>
        <v>0.21</v>
      </c>
    </row>
    <row r="423" spans="14:33" x14ac:dyDescent="0.25">
      <c r="N423" s="7">
        <v>421</v>
      </c>
      <c r="O423" s="7">
        <f t="shared" ca="1" si="18"/>
        <v>0.76226023786405139</v>
      </c>
      <c r="P423" s="20">
        <f t="shared" ca="1" si="19"/>
        <v>678.17864129657119</v>
      </c>
      <c r="X423" s="12">
        <v>541.24648419949142</v>
      </c>
      <c r="AE423" s="8">
        <v>421</v>
      </c>
      <c r="AF423" s="12">
        <v>150833.20000000001</v>
      </c>
      <c r="AG423" s="8">
        <f t="shared" si="20"/>
        <v>0.21049999999999999</v>
      </c>
    </row>
    <row r="424" spans="14:33" x14ac:dyDescent="0.25">
      <c r="N424" s="7">
        <v>422</v>
      </c>
      <c r="O424" s="7">
        <f t="shared" ca="1" si="18"/>
        <v>0.54237078492824131</v>
      </c>
      <c r="P424" s="20">
        <f t="shared" ca="1" si="19"/>
        <v>602.9272505696224</v>
      </c>
      <c r="X424" s="12">
        <v>668.10498400905431</v>
      </c>
      <c r="AE424" s="8">
        <v>422</v>
      </c>
      <c r="AF424" s="12">
        <v>150834.29999999999</v>
      </c>
      <c r="AG424" s="8">
        <f t="shared" si="20"/>
        <v>0.21099999999999999</v>
      </c>
    </row>
    <row r="425" spans="14:33" x14ac:dyDescent="0.25">
      <c r="N425" s="7">
        <v>423</v>
      </c>
      <c r="O425" s="7">
        <f t="shared" ca="1" si="18"/>
        <v>9.2965844828940991E-2</v>
      </c>
      <c r="P425" s="20">
        <f t="shared" ca="1" si="19"/>
        <v>431.18060035085767</v>
      </c>
      <c r="X425" s="12">
        <v>738.21554487326318</v>
      </c>
      <c r="AE425" s="8">
        <v>423</v>
      </c>
      <c r="AF425" s="12">
        <v>150867.6</v>
      </c>
      <c r="AG425" s="8">
        <f t="shared" si="20"/>
        <v>0.21149999999999999</v>
      </c>
    </row>
    <row r="426" spans="14:33" x14ac:dyDescent="0.25">
      <c r="N426" s="7">
        <v>424</v>
      </c>
      <c r="O426" s="7">
        <f t="shared" ca="1" si="18"/>
        <v>0.45915633326243332</v>
      </c>
      <c r="P426" s="20">
        <f t="shared" ca="1" si="19"/>
        <v>576.82294656782335</v>
      </c>
      <c r="X426" s="12">
        <v>634.7341261602952</v>
      </c>
      <c r="AE426" s="8">
        <v>424</v>
      </c>
      <c r="AF426" s="12">
        <v>150873.70000000001</v>
      </c>
      <c r="AG426" s="8">
        <f t="shared" si="20"/>
        <v>0.21199999999999999</v>
      </c>
    </row>
    <row r="427" spans="14:33" x14ac:dyDescent="0.25">
      <c r="N427" s="7">
        <v>425</v>
      </c>
      <c r="O427" s="7">
        <f t="shared" ca="1" si="18"/>
        <v>0.61277933468800017</v>
      </c>
      <c r="P427" s="20">
        <f t="shared" ca="1" si="19"/>
        <v>625.42559240235482</v>
      </c>
      <c r="X427" s="12">
        <v>722.79948878191624</v>
      </c>
      <c r="AE427" s="8">
        <v>425</v>
      </c>
      <c r="AF427" s="12">
        <v>150908.6</v>
      </c>
      <c r="AG427" s="8">
        <f t="shared" si="20"/>
        <v>0.21249999999999999</v>
      </c>
    </row>
    <row r="428" spans="14:33" x14ac:dyDescent="0.25">
      <c r="N428" s="7">
        <v>426</v>
      </c>
      <c r="O428" s="7">
        <f t="shared" ca="1" si="18"/>
        <v>0.51805204172155805</v>
      </c>
      <c r="P428" s="20">
        <f t="shared" ca="1" si="19"/>
        <v>595.28454119061098</v>
      </c>
      <c r="X428" s="12">
        <v>587.46486769660123</v>
      </c>
      <c r="AE428" s="8">
        <v>426</v>
      </c>
      <c r="AF428" s="12">
        <v>150913.29999999999</v>
      </c>
      <c r="AG428" s="8">
        <f t="shared" si="20"/>
        <v>0.21299999999999999</v>
      </c>
    </row>
    <row r="429" spans="14:33" x14ac:dyDescent="0.25">
      <c r="N429" s="7">
        <v>427</v>
      </c>
      <c r="O429" s="7">
        <f t="shared" ca="1" si="18"/>
        <v>0.26861730132361061</v>
      </c>
      <c r="P429" s="20">
        <f t="shared" ca="1" si="19"/>
        <v>513.38361094609081</v>
      </c>
      <c r="X429" s="12">
        <v>472.06604669130172</v>
      </c>
      <c r="AE429" s="8">
        <v>427</v>
      </c>
      <c r="AF429" s="12">
        <v>150917.1</v>
      </c>
      <c r="AG429" s="8">
        <f t="shared" si="20"/>
        <v>0.2135</v>
      </c>
    </row>
    <row r="430" spans="14:33" x14ac:dyDescent="0.25">
      <c r="N430" s="7">
        <v>428</v>
      </c>
      <c r="O430" s="7">
        <f t="shared" ca="1" si="18"/>
        <v>0.34296324797741495</v>
      </c>
      <c r="P430" s="20">
        <f t="shared" ca="1" si="19"/>
        <v>539.37730061404727</v>
      </c>
      <c r="X430" s="12">
        <v>509.74525712332758</v>
      </c>
      <c r="AE430" s="8">
        <v>428</v>
      </c>
      <c r="AF430" s="12">
        <v>150928.6</v>
      </c>
      <c r="AG430" s="8">
        <f t="shared" si="20"/>
        <v>0.214</v>
      </c>
    </row>
    <row r="431" spans="14:33" x14ac:dyDescent="0.25">
      <c r="N431" s="7">
        <v>429</v>
      </c>
      <c r="O431" s="7">
        <f t="shared" ca="1" si="18"/>
        <v>0.68541643982637035</v>
      </c>
      <c r="P431" s="20">
        <f t="shared" ca="1" si="19"/>
        <v>649.82279306504324</v>
      </c>
      <c r="X431" s="12">
        <v>498.57878078805436</v>
      </c>
      <c r="AE431" s="8">
        <v>429</v>
      </c>
      <c r="AF431" s="12">
        <v>150968.4</v>
      </c>
      <c r="AG431" s="8">
        <f t="shared" si="20"/>
        <v>0.2145</v>
      </c>
    </row>
    <row r="432" spans="14:33" x14ac:dyDescent="0.25">
      <c r="N432" s="7">
        <v>430</v>
      </c>
      <c r="O432" s="7">
        <f t="shared" ca="1" si="18"/>
        <v>0.74254170247047002</v>
      </c>
      <c r="P432" s="20">
        <f t="shared" ca="1" si="19"/>
        <v>670.55248169144022</v>
      </c>
      <c r="X432" s="12">
        <v>544.06492567812825</v>
      </c>
      <c r="AE432" s="8">
        <v>430</v>
      </c>
      <c r="AF432" s="12">
        <v>151033.29999999999</v>
      </c>
      <c r="AG432" s="8">
        <f t="shared" si="20"/>
        <v>0.215</v>
      </c>
    </row>
    <row r="433" spans="14:33" x14ac:dyDescent="0.25">
      <c r="N433" s="7">
        <v>431</v>
      </c>
      <c r="O433" s="7">
        <f t="shared" ca="1" si="18"/>
        <v>0.91665371021899722</v>
      </c>
      <c r="P433" s="20">
        <f t="shared" ca="1" si="19"/>
        <v>757.00140613480437</v>
      </c>
      <c r="X433" s="12">
        <v>519.12740053393338</v>
      </c>
      <c r="AE433" s="8">
        <v>431</v>
      </c>
      <c r="AF433" s="12">
        <v>151066.9</v>
      </c>
      <c r="AG433" s="8">
        <f t="shared" si="20"/>
        <v>0.2155</v>
      </c>
    </row>
    <row r="434" spans="14:33" x14ac:dyDescent="0.25">
      <c r="N434" s="7">
        <v>432</v>
      </c>
      <c r="O434" s="7">
        <f t="shared" ca="1" si="18"/>
        <v>0.79750129525166102</v>
      </c>
      <c r="P434" s="20">
        <f t="shared" ca="1" si="19"/>
        <v>692.63513278857499</v>
      </c>
      <c r="X434" s="12">
        <v>688.37271954395555</v>
      </c>
      <c r="AE434" s="8">
        <v>432</v>
      </c>
      <c r="AF434" s="12">
        <v>151123.70000000001</v>
      </c>
      <c r="AG434" s="8">
        <f t="shared" si="20"/>
        <v>0.216</v>
      </c>
    </row>
    <row r="435" spans="14:33" x14ac:dyDescent="0.25">
      <c r="N435" s="7">
        <v>433</v>
      </c>
      <c r="O435" s="7">
        <f t="shared" ca="1" si="18"/>
        <v>0.37575924095892799</v>
      </c>
      <c r="P435" s="20">
        <f t="shared" ca="1" si="19"/>
        <v>550.21207111883928</v>
      </c>
      <c r="X435" s="12">
        <v>396.93042063005953</v>
      </c>
      <c r="AE435" s="8">
        <v>433</v>
      </c>
      <c r="AF435" s="12">
        <v>151216.4</v>
      </c>
      <c r="AG435" s="8">
        <f t="shared" si="20"/>
        <v>0.2165</v>
      </c>
    </row>
    <row r="436" spans="14:33" x14ac:dyDescent="0.25">
      <c r="N436" s="7">
        <v>434</v>
      </c>
      <c r="O436" s="7">
        <f t="shared" ca="1" si="18"/>
        <v>0.80778522637632322</v>
      </c>
      <c r="P436" s="20">
        <f t="shared" ca="1" si="19"/>
        <v>697.09774914344905</v>
      </c>
      <c r="X436" s="12">
        <v>671.65761680242144</v>
      </c>
      <c r="AE436" s="8">
        <v>434</v>
      </c>
      <c r="AF436" s="12">
        <v>151266.6</v>
      </c>
      <c r="AG436" s="8">
        <f t="shared" si="20"/>
        <v>0.217</v>
      </c>
    </row>
    <row r="437" spans="14:33" x14ac:dyDescent="0.25">
      <c r="N437" s="7">
        <v>435</v>
      </c>
      <c r="O437" s="7">
        <f t="shared" ca="1" si="18"/>
        <v>0.41329365647090166</v>
      </c>
      <c r="P437" s="20">
        <f t="shared" ca="1" si="19"/>
        <v>562.31279812446087</v>
      </c>
      <c r="X437" s="12">
        <v>679.9884885911049</v>
      </c>
      <c r="AE437" s="8">
        <v>435</v>
      </c>
      <c r="AF437" s="12">
        <v>151290.29999999999</v>
      </c>
      <c r="AG437" s="8">
        <f t="shared" si="20"/>
        <v>0.2175</v>
      </c>
    </row>
    <row r="438" spans="14:33" x14ac:dyDescent="0.25">
      <c r="N438" s="7">
        <v>436</v>
      </c>
      <c r="O438" s="7">
        <f t="shared" ca="1" si="18"/>
        <v>0.83607037480419311</v>
      </c>
      <c r="P438" s="20">
        <f t="shared" ca="1" si="19"/>
        <v>710.0975955022659</v>
      </c>
      <c r="X438" s="12">
        <v>404.36412249157155</v>
      </c>
      <c r="AE438" s="8">
        <v>436</v>
      </c>
      <c r="AF438" s="12">
        <v>151326.79999999999</v>
      </c>
      <c r="AG438" s="8">
        <f t="shared" si="20"/>
        <v>0.218</v>
      </c>
    </row>
    <row r="439" spans="14:33" x14ac:dyDescent="0.25">
      <c r="N439" s="7">
        <v>437</v>
      </c>
      <c r="O439" s="7">
        <f t="shared" ca="1" si="18"/>
        <v>0.76375473348855527</v>
      </c>
      <c r="P439" s="20">
        <f t="shared" ca="1" si="19"/>
        <v>678.76882701054308</v>
      </c>
      <c r="X439" s="12">
        <v>804.45270860919186</v>
      </c>
      <c r="AE439" s="8">
        <v>437</v>
      </c>
      <c r="AF439" s="12">
        <v>151362.1</v>
      </c>
      <c r="AG439" s="8">
        <f t="shared" si="20"/>
        <v>0.2185</v>
      </c>
    </row>
    <row r="440" spans="14:33" x14ac:dyDescent="0.25">
      <c r="N440" s="7">
        <v>438</v>
      </c>
      <c r="O440" s="7">
        <f t="shared" ca="1" si="18"/>
        <v>0.37245137147448915</v>
      </c>
      <c r="P440" s="20">
        <f t="shared" ca="1" si="19"/>
        <v>549.13187585451112</v>
      </c>
      <c r="X440" s="12">
        <v>688.07308742269856</v>
      </c>
      <c r="AE440" s="8">
        <v>438</v>
      </c>
      <c r="AF440" s="12">
        <v>151365.29999999999</v>
      </c>
      <c r="AG440" s="8">
        <f t="shared" si="20"/>
        <v>0.219</v>
      </c>
    </row>
    <row r="441" spans="14:33" x14ac:dyDescent="0.25">
      <c r="N441" s="7">
        <v>439</v>
      </c>
      <c r="O441" s="7">
        <f t="shared" ca="1" si="18"/>
        <v>0.88740274289406895</v>
      </c>
      <c r="P441" s="20">
        <f t="shared" ca="1" si="19"/>
        <v>737.59026060523547</v>
      </c>
      <c r="X441" s="12">
        <v>491.44509983369034</v>
      </c>
      <c r="AE441" s="8">
        <v>439</v>
      </c>
      <c r="AF441" s="12">
        <v>151392.70000000001</v>
      </c>
      <c r="AG441" s="8">
        <f t="shared" si="20"/>
        <v>0.2195</v>
      </c>
    </row>
    <row r="442" spans="14:33" x14ac:dyDescent="0.25">
      <c r="N442" s="7">
        <v>440</v>
      </c>
      <c r="O442" s="7">
        <f t="shared" ca="1" si="18"/>
        <v>0.58149854406401025</v>
      </c>
      <c r="P442" s="20">
        <f t="shared" ca="1" si="19"/>
        <v>615.33751242830908</v>
      </c>
      <c r="X442" s="12">
        <v>451.07395260828378</v>
      </c>
      <c r="AE442" s="8">
        <v>440</v>
      </c>
      <c r="AF442" s="12">
        <v>151423.9</v>
      </c>
      <c r="AG442" s="8">
        <f t="shared" si="20"/>
        <v>0.22</v>
      </c>
    </row>
    <row r="443" spans="14:33" x14ac:dyDescent="0.25">
      <c r="N443" s="7">
        <v>441</v>
      </c>
      <c r="O443" s="7">
        <f t="shared" ca="1" si="18"/>
        <v>0.33371914529855895</v>
      </c>
      <c r="P443" s="20">
        <f t="shared" ca="1" si="19"/>
        <v>536.26652484683336</v>
      </c>
      <c r="X443" s="12">
        <v>507.84737814555177</v>
      </c>
      <c r="AE443" s="8">
        <v>441</v>
      </c>
      <c r="AF443" s="12">
        <v>151444.70000000001</v>
      </c>
      <c r="AG443" s="8">
        <f t="shared" si="20"/>
        <v>0.2205</v>
      </c>
    </row>
    <row r="444" spans="14:33" x14ac:dyDescent="0.25">
      <c r="N444" s="7">
        <v>442</v>
      </c>
      <c r="O444" s="7">
        <f t="shared" ca="1" si="18"/>
        <v>0.45128268884038392</v>
      </c>
      <c r="P444" s="20">
        <f t="shared" ca="1" si="19"/>
        <v>574.34613539006045</v>
      </c>
      <c r="X444" s="12">
        <v>612.45850539879314</v>
      </c>
      <c r="AE444" s="8">
        <v>442</v>
      </c>
      <c r="AF444" s="12">
        <v>151467.6</v>
      </c>
      <c r="AG444" s="8">
        <f t="shared" si="20"/>
        <v>0.221</v>
      </c>
    </row>
    <row r="445" spans="14:33" x14ac:dyDescent="0.25">
      <c r="N445" s="7">
        <v>443</v>
      </c>
      <c r="O445" s="7">
        <f t="shared" ca="1" si="18"/>
        <v>0.80318465513582837</v>
      </c>
      <c r="P445" s="20">
        <f t="shared" ca="1" si="19"/>
        <v>695.08589547034921</v>
      </c>
      <c r="X445" s="12">
        <v>777.3305596320447</v>
      </c>
      <c r="AE445" s="8">
        <v>443</v>
      </c>
      <c r="AF445" s="12">
        <v>151507.9</v>
      </c>
      <c r="AG445" s="8">
        <f t="shared" si="20"/>
        <v>0.2215</v>
      </c>
    </row>
    <row r="446" spans="14:33" x14ac:dyDescent="0.25">
      <c r="N446" s="7">
        <v>444</v>
      </c>
      <c r="O446" s="7">
        <f t="shared" ca="1" si="18"/>
        <v>0.39238558944379587</v>
      </c>
      <c r="P446" s="20">
        <f t="shared" ca="1" si="19"/>
        <v>555.60512866399324</v>
      </c>
      <c r="X446" s="12">
        <v>805.1674398637889</v>
      </c>
      <c r="AE446" s="8">
        <v>444</v>
      </c>
      <c r="AF446" s="12">
        <v>151540.5</v>
      </c>
      <c r="AG446" s="8">
        <f t="shared" si="20"/>
        <v>0.222</v>
      </c>
    </row>
    <row r="447" spans="14:33" x14ac:dyDescent="0.25">
      <c r="N447" s="7">
        <v>445</v>
      </c>
      <c r="O447" s="7">
        <f t="shared" ca="1" si="18"/>
        <v>0.81348193800902358</v>
      </c>
      <c r="P447" s="20">
        <f t="shared" ca="1" si="19"/>
        <v>699.6255942702295</v>
      </c>
      <c r="X447" s="12">
        <v>549.19002208678671</v>
      </c>
      <c r="AE447" s="8">
        <v>445</v>
      </c>
      <c r="AF447" s="12">
        <v>151580.4</v>
      </c>
      <c r="AG447" s="8">
        <f t="shared" si="20"/>
        <v>0.2225</v>
      </c>
    </row>
    <row r="448" spans="14:33" x14ac:dyDescent="0.25">
      <c r="N448" s="7">
        <v>446</v>
      </c>
      <c r="O448" s="7">
        <f t="shared" ca="1" si="18"/>
        <v>0.93803987780559028</v>
      </c>
      <c r="P448" s="20">
        <f t="shared" ca="1" si="19"/>
        <v>774.31520006771689</v>
      </c>
      <c r="X448" s="12">
        <v>418.7669239085705</v>
      </c>
      <c r="AE448" s="8">
        <v>446</v>
      </c>
      <c r="AF448" s="12">
        <v>151607.79999999999</v>
      </c>
      <c r="AG448" s="8">
        <f t="shared" si="20"/>
        <v>0.223</v>
      </c>
    </row>
    <row r="449" spans="14:33" x14ac:dyDescent="0.25">
      <c r="N449" s="7">
        <v>447</v>
      </c>
      <c r="O449" s="7">
        <f t="shared" ca="1" si="18"/>
        <v>0.55417705633338188</v>
      </c>
      <c r="P449" s="20">
        <f t="shared" ca="1" si="19"/>
        <v>606.6535908443683</v>
      </c>
      <c r="X449" s="12">
        <v>404.16945036593978</v>
      </c>
      <c r="AE449" s="8">
        <v>447</v>
      </c>
      <c r="AF449" s="12">
        <v>151676.4</v>
      </c>
      <c r="AG449" s="8">
        <f t="shared" si="20"/>
        <v>0.2235</v>
      </c>
    </row>
    <row r="450" spans="14:33" x14ac:dyDescent="0.25">
      <c r="N450" s="7">
        <v>448</v>
      </c>
      <c r="O450" s="7">
        <f t="shared" ca="1" si="18"/>
        <v>0.56871875653489734</v>
      </c>
      <c r="P450" s="20">
        <f t="shared" ca="1" si="19"/>
        <v>611.26348819317627</v>
      </c>
      <c r="X450" s="12">
        <v>399.71071897787328</v>
      </c>
      <c r="AE450" s="8">
        <v>448</v>
      </c>
      <c r="AF450" s="12">
        <v>151715.5</v>
      </c>
      <c r="AG450" s="8">
        <f t="shared" si="20"/>
        <v>0.224</v>
      </c>
    </row>
    <row r="451" spans="14:33" x14ac:dyDescent="0.25">
      <c r="N451" s="7">
        <v>449</v>
      </c>
      <c r="O451" s="7">
        <f t="shared" ca="1" si="18"/>
        <v>0.22815809920019758</v>
      </c>
      <c r="P451" s="20">
        <f t="shared" ca="1" si="19"/>
        <v>497.96339669761966</v>
      </c>
      <c r="X451" s="12">
        <v>663.63590299168607</v>
      </c>
      <c r="AE451" s="8">
        <v>449</v>
      </c>
      <c r="AF451" s="12">
        <v>151730.20000000001</v>
      </c>
      <c r="AG451" s="8">
        <f t="shared" si="20"/>
        <v>0.22450000000000001</v>
      </c>
    </row>
    <row r="452" spans="14:33" x14ac:dyDescent="0.25">
      <c r="N452" s="7">
        <v>450</v>
      </c>
      <c r="O452" s="7">
        <f t="shared" ref="O452:O515" ca="1" si="21">RAND()</f>
        <v>0.72117295455098651</v>
      </c>
      <c r="P452" s="20">
        <f t="shared" ref="P452:P515" ca="1" si="22">(($L$4*(EXP((_xlfn.NORM.S.INV(O452)-$L$5)/$L$6)))/(1+EXP((_xlfn.NORM.S.INV(O452)-$L$5)/$L$6)))+$L$3</f>
        <v>662.58744410906593</v>
      </c>
      <c r="X452" s="12">
        <v>655.61805899670367</v>
      </c>
      <c r="AE452" s="8">
        <v>450</v>
      </c>
      <c r="AF452" s="12">
        <v>151754.1</v>
      </c>
      <c r="AG452" s="8">
        <f t="shared" ref="AG452:AG515" si="23">AE452/2000</f>
        <v>0.22500000000000001</v>
      </c>
    </row>
    <row r="453" spans="14:33" x14ac:dyDescent="0.25">
      <c r="N453" s="7">
        <v>451</v>
      </c>
      <c r="O453" s="7">
        <f t="shared" ca="1" si="21"/>
        <v>0.33486514346431828</v>
      </c>
      <c r="P453" s="20">
        <f t="shared" ca="1" si="22"/>
        <v>536.65370070439963</v>
      </c>
      <c r="X453" s="12">
        <v>549.01199086705969</v>
      </c>
      <c r="AE453" s="8">
        <v>451</v>
      </c>
      <c r="AF453" s="12">
        <v>151823.1</v>
      </c>
      <c r="AG453" s="8">
        <f t="shared" si="23"/>
        <v>0.22550000000000001</v>
      </c>
    </row>
    <row r="454" spans="14:33" x14ac:dyDescent="0.25">
      <c r="N454" s="7">
        <v>452</v>
      </c>
      <c r="O454" s="7">
        <f t="shared" ca="1" si="21"/>
        <v>0.28378309339892316</v>
      </c>
      <c r="P454" s="20">
        <f t="shared" ca="1" si="22"/>
        <v>518.89412127799824</v>
      </c>
      <c r="X454" s="12">
        <v>566.61151898098842</v>
      </c>
      <c r="AE454" s="8">
        <v>452</v>
      </c>
      <c r="AF454" s="12">
        <v>151860.5</v>
      </c>
      <c r="AG454" s="8">
        <f t="shared" si="23"/>
        <v>0.22600000000000001</v>
      </c>
    </row>
    <row r="455" spans="14:33" x14ac:dyDescent="0.25">
      <c r="N455" s="7">
        <v>453</v>
      </c>
      <c r="O455" s="7">
        <f t="shared" ca="1" si="21"/>
        <v>4.937597326224985E-2</v>
      </c>
      <c r="P455" s="20">
        <f t="shared" ca="1" si="22"/>
        <v>395.88678559627317</v>
      </c>
      <c r="X455" s="12">
        <v>369.18975441480745</v>
      </c>
      <c r="AE455" s="8">
        <v>453</v>
      </c>
      <c r="AF455" s="12">
        <v>151909.9</v>
      </c>
      <c r="AG455" s="8">
        <f t="shared" si="23"/>
        <v>0.22650000000000001</v>
      </c>
    </row>
    <row r="456" spans="14:33" x14ac:dyDescent="0.25">
      <c r="N456" s="7">
        <v>454</v>
      </c>
      <c r="O456" s="7">
        <f t="shared" ca="1" si="21"/>
        <v>0.73163545312053635</v>
      </c>
      <c r="P456" s="20">
        <f t="shared" ca="1" si="22"/>
        <v>666.45164479007292</v>
      </c>
      <c r="X456" s="12">
        <v>798.5472376862416</v>
      </c>
      <c r="AE456" s="8">
        <v>454</v>
      </c>
      <c r="AF456" s="12">
        <v>151931.5</v>
      </c>
      <c r="AG456" s="8">
        <f t="shared" si="23"/>
        <v>0.22700000000000001</v>
      </c>
    </row>
    <row r="457" spans="14:33" x14ac:dyDescent="0.25">
      <c r="N457" s="7">
        <v>455</v>
      </c>
      <c r="O457" s="7">
        <f t="shared" ca="1" si="21"/>
        <v>0.66394637062886053</v>
      </c>
      <c r="P457" s="20">
        <f t="shared" ca="1" si="22"/>
        <v>642.43116147252147</v>
      </c>
      <c r="X457" s="12">
        <v>729.67884917987328</v>
      </c>
      <c r="AE457" s="8">
        <v>455</v>
      </c>
      <c r="AF457" s="12">
        <v>151969.60000000001</v>
      </c>
      <c r="AG457" s="8">
        <f t="shared" si="23"/>
        <v>0.22750000000000001</v>
      </c>
    </row>
    <row r="458" spans="14:33" x14ac:dyDescent="0.25">
      <c r="N458" s="7">
        <v>456</v>
      </c>
      <c r="O458" s="7">
        <f t="shared" ca="1" si="21"/>
        <v>0.19398764972328419</v>
      </c>
      <c r="P458" s="20">
        <f t="shared" ca="1" si="22"/>
        <v>483.87272769067044</v>
      </c>
      <c r="X458" s="12">
        <v>690.79684899078052</v>
      </c>
      <c r="AE458" s="8">
        <v>456</v>
      </c>
      <c r="AF458" s="12">
        <v>152040.4</v>
      </c>
      <c r="AG458" s="8">
        <f t="shared" si="23"/>
        <v>0.22800000000000001</v>
      </c>
    </row>
    <row r="459" spans="14:33" x14ac:dyDescent="0.25">
      <c r="N459" s="7">
        <v>457</v>
      </c>
      <c r="O459" s="7">
        <f t="shared" ca="1" si="21"/>
        <v>0.67874933696933137</v>
      </c>
      <c r="P459" s="20">
        <f t="shared" ca="1" si="22"/>
        <v>647.5080490862905</v>
      </c>
      <c r="X459" s="12">
        <v>427.51685238098759</v>
      </c>
      <c r="AE459" s="8">
        <v>457</v>
      </c>
      <c r="AF459" s="12">
        <v>152054.9</v>
      </c>
      <c r="AG459" s="8">
        <f t="shared" si="23"/>
        <v>0.22850000000000001</v>
      </c>
    </row>
    <row r="460" spans="14:33" x14ac:dyDescent="0.25">
      <c r="N460" s="7">
        <v>458</v>
      </c>
      <c r="O460" s="7">
        <f t="shared" ca="1" si="21"/>
        <v>0.33165136617204971</v>
      </c>
      <c r="P460" s="20">
        <f t="shared" ca="1" si="22"/>
        <v>535.56679201445741</v>
      </c>
      <c r="X460" s="12">
        <v>779.20925992627633</v>
      </c>
      <c r="AE460" s="8">
        <v>458</v>
      </c>
      <c r="AF460" s="12">
        <v>152068</v>
      </c>
      <c r="AG460" s="8">
        <f t="shared" si="23"/>
        <v>0.22900000000000001</v>
      </c>
    </row>
    <row r="461" spans="14:33" x14ac:dyDescent="0.25">
      <c r="N461" s="7">
        <v>459</v>
      </c>
      <c r="O461" s="7">
        <f t="shared" ca="1" si="21"/>
        <v>0.96622056121293909</v>
      </c>
      <c r="P461" s="20">
        <f t="shared" ca="1" si="22"/>
        <v>805.26021091362588</v>
      </c>
      <c r="X461" s="12">
        <v>495.06049017215292</v>
      </c>
      <c r="AE461" s="8">
        <v>459</v>
      </c>
      <c r="AF461" s="12">
        <v>152126.1</v>
      </c>
      <c r="AG461" s="8">
        <f t="shared" si="23"/>
        <v>0.22950000000000001</v>
      </c>
    </row>
    <row r="462" spans="14:33" x14ac:dyDescent="0.25">
      <c r="N462" s="7">
        <v>460</v>
      </c>
      <c r="O462" s="7">
        <f t="shared" ca="1" si="21"/>
        <v>0.92238170140985032</v>
      </c>
      <c r="P462" s="20">
        <f t="shared" ca="1" si="22"/>
        <v>761.31121314428833</v>
      </c>
      <c r="X462" s="12">
        <v>597.77220432413105</v>
      </c>
      <c r="AE462" s="8">
        <v>460</v>
      </c>
      <c r="AF462" s="12">
        <v>152141.29999999999</v>
      </c>
      <c r="AG462" s="8">
        <f t="shared" si="23"/>
        <v>0.23</v>
      </c>
    </row>
    <row r="463" spans="14:33" x14ac:dyDescent="0.25">
      <c r="N463" s="7">
        <v>461</v>
      </c>
      <c r="O463" s="7">
        <f t="shared" ca="1" si="21"/>
        <v>0.84408192648142888</v>
      </c>
      <c r="P463" s="20">
        <f t="shared" ca="1" si="22"/>
        <v>714.00848799355629</v>
      </c>
      <c r="X463" s="12">
        <v>623.18045134631348</v>
      </c>
      <c r="AE463" s="8">
        <v>461</v>
      </c>
      <c r="AF463" s="12">
        <v>152173.4</v>
      </c>
      <c r="AG463" s="8">
        <f t="shared" si="23"/>
        <v>0.23050000000000001</v>
      </c>
    </row>
    <row r="464" spans="14:33" x14ac:dyDescent="0.25">
      <c r="N464" s="7">
        <v>462</v>
      </c>
      <c r="O464" s="7">
        <f t="shared" ca="1" si="21"/>
        <v>0.853421610336072</v>
      </c>
      <c r="P464" s="20">
        <f t="shared" ca="1" si="22"/>
        <v>718.71930056664178</v>
      </c>
      <c r="X464" s="12">
        <v>659.99427158199228</v>
      </c>
      <c r="AE464" s="8">
        <v>462</v>
      </c>
      <c r="AF464" s="12">
        <v>152198.20000000001</v>
      </c>
      <c r="AG464" s="8">
        <f t="shared" si="23"/>
        <v>0.23100000000000001</v>
      </c>
    </row>
    <row r="465" spans="14:33" x14ac:dyDescent="0.25">
      <c r="N465" s="7">
        <v>463</v>
      </c>
      <c r="O465" s="7">
        <f t="shared" ca="1" si="21"/>
        <v>0.67655619886391649</v>
      </c>
      <c r="P465" s="20">
        <f t="shared" ca="1" si="22"/>
        <v>646.75057390687869</v>
      </c>
      <c r="X465" s="12">
        <v>538.33490128671679</v>
      </c>
      <c r="AE465" s="8">
        <v>463</v>
      </c>
      <c r="AF465" s="12">
        <v>152206.9</v>
      </c>
      <c r="AG465" s="8">
        <f t="shared" si="23"/>
        <v>0.23150000000000001</v>
      </c>
    </row>
    <row r="466" spans="14:33" x14ac:dyDescent="0.25">
      <c r="N466" s="7">
        <v>464</v>
      </c>
      <c r="O466" s="7">
        <f t="shared" ca="1" si="21"/>
        <v>0.47860535089030043</v>
      </c>
      <c r="P466" s="20">
        <f t="shared" ca="1" si="22"/>
        <v>582.92612055679444</v>
      </c>
      <c r="X466" s="12">
        <v>697.06867213781982</v>
      </c>
      <c r="AE466" s="8">
        <v>464</v>
      </c>
      <c r="AF466" s="12">
        <v>152286.29999999999</v>
      </c>
      <c r="AG466" s="8">
        <f t="shared" si="23"/>
        <v>0.23200000000000001</v>
      </c>
    </row>
    <row r="467" spans="14:33" x14ac:dyDescent="0.25">
      <c r="N467" s="7">
        <v>465</v>
      </c>
      <c r="O467" s="7">
        <f t="shared" ca="1" si="21"/>
        <v>3.9686970654412068E-2</v>
      </c>
      <c r="P467" s="20">
        <f t="shared" ca="1" si="22"/>
        <v>385.23098526991686</v>
      </c>
      <c r="X467" s="12">
        <v>689.08281416539489</v>
      </c>
      <c r="AE467" s="8">
        <v>465</v>
      </c>
      <c r="AF467" s="12">
        <v>152332.70000000001</v>
      </c>
      <c r="AG467" s="8">
        <f t="shared" si="23"/>
        <v>0.23250000000000001</v>
      </c>
    </row>
    <row r="468" spans="14:33" x14ac:dyDescent="0.25">
      <c r="N468" s="7">
        <v>466</v>
      </c>
      <c r="O468" s="7">
        <f t="shared" ca="1" si="21"/>
        <v>0.73244342969778231</v>
      </c>
      <c r="P468" s="20">
        <f t="shared" ca="1" si="22"/>
        <v>666.75282348748783</v>
      </c>
      <c r="X468" s="12">
        <v>482.81099254083801</v>
      </c>
      <c r="AE468" s="8">
        <v>466</v>
      </c>
      <c r="AF468" s="12">
        <v>152343.70000000001</v>
      </c>
      <c r="AG468" s="8">
        <f t="shared" si="23"/>
        <v>0.23300000000000001</v>
      </c>
    </row>
    <row r="469" spans="14:33" x14ac:dyDescent="0.25">
      <c r="N469" s="7">
        <v>467</v>
      </c>
      <c r="O469" s="7">
        <f t="shared" ca="1" si="21"/>
        <v>0.58290697685148873</v>
      </c>
      <c r="P469" s="20">
        <f t="shared" ca="1" si="22"/>
        <v>615.78798439989612</v>
      </c>
      <c r="X469" s="12">
        <v>571.35337320926374</v>
      </c>
      <c r="AE469" s="8">
        <v>467</v>
      </c>
      <c r="AF469" s="12">
        <v>152347.5</v>
      </c>
      <c r="AG469" s="8">
        <f t="shared" si="23"/>
        <v>0.23350000000000001</v>
      </c>
    </row>
    <row r="470" spans="14:33" x14ac:dyDescent="0.25">
      <c r="N470" s="7">
        <v>468</v>
      </c>
      <c r="O470" s="7">
        <f t="shared" ca="1" si="21"/>
        <v>0.38733722054186881</v>
      </c>
      <c r="P470" s="20">
        <f t="shared" ca="1" si="22"/>
        <v>553.97367645681538</v>
      </c>
      <c r="X470" s="12">
        <v>500.84579067606097</v>
      </c>
      <c r="AE470" s="8">
        <v>468</v>
      </c>
      <c r="AF470" s="12">
        <v>152398.29999999999</v>
      </c>
      <c r="AG470" s="8">
        <f t="shared" si="23"/>
        <v>0.23400000000000001</v>
      </c>
    </row>
    <row r="471" spans="14:33" x14ac:dyDescent="0.25">
      <c r="N471" s="7">
        <v>469</v>
      </c>
      <c r="O471" s="7">
        <f t="shared" ca="1" si="21"/>
        <v>0.6274729640767146</v>
      </c>
      <c r="P471" s="20">
        <f t="shared" ca="1" si="22"/>
        <v>630.23529114906364</v>
      </c>
      <c r="X471" s="12">
        <v>528.17651269169482</v>
      </c>
      <c r="AE471" s="8">
        <v>469</v>
      </c>
      <c r="AF471" s="12">
        <v>152419.29999999999</v>
      </c>
      <c r="AG471" s="8">
        <f t="shared" si="23"/>
        <v>0.23449999999999999</v>
      </c>
    </row>
    <row r="472" spans="14:33" x14ac:dyDescent="0.25">
      <c r="N472" s="7">
        <v>470</v>
      </c>
      <c r="O472" s="7">
        <f t="shared" ca="1" si="21"/>
        <v>0.88515310976542982</v>
      </c>
      <c r="P472" s="20">
        <f t="shared" ca="1" si="22"/>
        <v>736.23941661311255</v>
      </c>
      <c r="X472" s="12">
        <v>571.9725207516633</v>
      </c>
      <c r="AE472" s="8">
        <v>470</v>
      </c>
      <c r="AF472" s="12">
        <v>152421.70000000001</v>
      </c>
      <c r="AG472" s="8">
        <f t="shared" si="23"/>
        <v>0.23499999999999999</v>
      </c>
    </row>
    <row r="473" spans="14:33" x14ac:dyDescent="0.25">
      <c r="N473" s="7">
        <v>471</v>
      </c>
      <c r="O473" s="7">
        <f t="shared" ca="1" si="21"/>
        <v>7.2350613782414919E-2</v>
      </c>
      <c r="P473" s="20">
        <f t="shared" ca="1" si="22"/>
        <v>416.3173622927128</v>
      </c>
      <c r="X473" s="12">
        <v>555.01881011106605</v>
      </c>
      <c r="AE473" s="8">
        <v>471</v>
      </c>
      <c r="AF473" s="12">
        <v>152433.20000000001</v>
      </c>
      <c r="AG473" s="8">
        <f t="shared" si="23"/>
        <v>0.23549999999999999</v>
      </c>
    </row>
    <row r="474" spans="14:33" x14ac:dyDescent="0.25">
      <c r="N474" s="7">
        <v>472</v>
      </c>
      <c r="O474" s="7">
        <f t="shared" ca="1" si="21"/>
        <v>0.87200208793874978</v>
      </c>
      <c r="P474" s="20">
        <f t="shared" ca="1" si="22"/>
        <v>728.65664160622509</v>
      </c>
      <c r="X474" s="12">
        <v>521.75668103269049</v>
      </c>
      <c r="AE474" s="8">
        <v>472</v>
      </c>
      <c r="AF474" s="12">
        <v>152450.6</v>
      </c>
      <c r="AG474" s="8">
        <f t="shared" si="23"/>
        <v>0.23599999999999999</v>
      </c>
    </row>
    <row r="475" spans="14:33" x14ac:dyDescent="0.25">
      <c r="N475" s="7">
        <v>473</v>
      </c>
      <c r="O475" s="7">
        <f t="shared" ca="1" si="21"/>
        <v>0.74172337520328313</v>
      </c>
      <c r="P475" s="20">
        <f t="shared" ca="1" si="22"/>
        <v>670.24205598336027</v>
      </c>
      <c r="X475" s="12">
        <v>871.5044741510419</v>
      </c>
      <c r="AE475" s="8">
        <v>473</v>
      </c>
      <c r="AF475" s="12">
        <v>152469.20000000001</v>
      </c>
      <c r="AG475" s="8">
        <f t="shared" si="23"/>
        <v>0.23649999999999999</v>
      </c>
    </row>
    <row r="476" spans="14:33" x14ac:dyDescent="0.25">
      <c r="N476" s="7">
        <v>474</v>
      </c>
      <c r="O476" s="7">
        <f t="shared" ca="1" si="21"/>
        <v>0.43303188591714892</v>
      </c>
      <c r="P476" s="20">
        <f t="shared" ca="1" si="22"/>
        <v>568.58513619367011</v>
      </c>
      <c r="X476" s="12">
        <v>634.65230679102592</v>
      </c>
      <c r="AE476" s="8">
        <v>474</v>
      </c>
      <c r="AF476" s="12">
        <v>152476</v>
      </c>
      <c r="AG476" s="8">
        <f t="shared" si="23"/>
        <v>0.23699999999999999</v>
      </c>
    </row>
    <row r="477" spans="14:33" x14ac:dyDescent="0.25">
      <c r="N477" s="7">
        <v>475</v>
      </c>
      <c r="O477" s="7">
        <f t="shared" ca="1" si="21"/>
        <v>0.1934034120904019</v>
      </c>
      <c r="P477" s="20">
        <f t="shared" ca="1" si="22"/>
        <v>483.62114097151999</v>
      </c>
      <c r="X477" s="12">
        <v>601.92027891211683</v>
      </c>
      <c r="AE477" s="8">
        <v>475</v>
      </c>
      <c r="AF477" s="12">
        <v>152498.20000000001</v>
      </c>
      <c r="AG477" s="8">
        <f t="shared" si="23"/>
        <v>0.23749999999999999</v>
      </c>
    </row>
    <row r="478" spans="14:33" x14ac:dyDescent="0.25">
      <c r="N478" s="7">
        <v>476</v>
      </c>
      <c r="O478" s="7">
        <f t="shared" ca="1" si="21"/>
        <v>0.46492761563150797</v>
      </c>
      <c r="P478" s="20">
        <f t="shared" ca="1" si="22"/>
        <v>578.63589306161873</v>
      </c>
      <c r="X478" s="12">
        <v>649.68879119028418</v>
      </c>
      <c r="AE478" s="8">
        <v>476</v>
      </c>
      <c r="AF478" s="12">
        <v>152642.4</v>
      </c>
      <c r="AG478" s="8">
        <f t="shared" si="23"/>
        <v>0.23799999999999999</v>
      </c>
    </row>
    <row r="479" spans="14:33" x14ac:dyDescent="0.25">
      <c r="N479" s="7">
        <v>477</v>
      </c>
      <c r="O479" s="7">
        <f t="shared" ca="1" si="21"/>
        <v>0.70411852848962364</v>
      </c>
      <c r="P479" s="20">
        <f t="shared" ca="1" si="22"/>
        <v>656.4203182030833</v>
      </c>
      <c r="X479" s="12">
        <v>573.36842235763766</v>
      </c>
      <c r="AE479" s="8">
        <v>477</v>
      </c>
      <c r="AF479" s="12">
        <v>152743.4</v>
      </c>
      <c r="AG479" s="8">
        <f t="shared" si="23"/>
        <v>0.23849999999999999</v>
      </c>
    </row>
    <row r="480" spans="14:33" x14ac:dyDescent="0.25">
      <c r="N480" s="7">
        <v>478</v>
      </c>
      <c r="O480" s="7">
        <f t="shared" ca="1" si="21"/>
        <v>3.6634529381711634E-2</v>
      </c>
      <c r="P480" s="20">
        <f t="shared" ca="1" si="22"/>
        <v>381.49246243114368</v>
      </c>
      <c r="X480" s="12">
        <v>562.22167089105392</v>
      </c>
      <c r="AE480" s="8">
        <v>478</v>
      </c>
      <c r="AF480" s="12">
        <v>152800.29999999999</v>
      </c>
      <c r="AG480" s="8">
        <f t="shared" si="23"/>
        <v>0.23899999999999999</v>
      </c>
    </row>
    <row r="481" spans="14:33" x14ac:dyDescent="0.25">
      <c r="N481" s="7">
        <v>479</v>
      </c>
      <c r="O481" s="7">
        <f t="shared" ca="1" si="21"/>
        <v>0.61811029305829013</v>
      </c>
      <c r="P481" s="20">
        <f t="shared" ca="1" si="22"/>
        <v>627.16466058558478</v>
      </c>
      <c r="X481" s="12">
        <v>714.69732158281329</v>
      </c>
      <c r="AE481" s="8">
        <v>479</v>
      </c>
      <c r="AF481" s="12">
        <v>152807.5</v>
      </c>
      <c r="AG481" s="8">
        <f t="shared" si="23"/>
        <v>0.23949999999999999</v>
      </c>
    </row>
    <row r="482" spans="14:33" x14ac:dyDescent="0.25">
      <c r="N482" s="7">
        <v>480</v>
      </c>
      <c r="O482" s="7">
        <f t="shared" ca="1" si="21"/>
        <v>0.98534341384141078</v>
      </c>
      <c r="P482" s="20">
        <f t="shared" ca="1" si="22"/>
        <v>840.41555439682315</v>
      </c>
      <c r="X482" s="12">
        <v>701.71534700756706</v>
      </c>
      <c r="AE482" s="8">
        <v>480</v>
      </c>
      <c r="AF482" s="12">
        <v>152863.79999999999</v>
      </c>
      <c r="AG482" s="8">
        <f t="shared" si="23"/>
        <v>0.24</v>
      </c>
    </row>
    <row r="483" spans="14:33" x14ac:dyDescent="0.25">
      <c r="N483" s="7">
        <v>481</v>
      </c>
      <c r="O483" s="7">
        <f t="shared" ca="1" si="21"/>
        <v>0.84234553692494096</v>
      </c>
      <c r="P483" s="20">
        <f t="shared" ca="1" si="22"/>
        <v>713.15111744770422</v>
      </c>
      <c r="X483" s="12">
        <v>578.20538248171829</v>
      </c>
      <c r="AE483" s="8">
        <v>481</v>
      </c>
      <c r="AF483" s="12">
        <v>152872.20000000001</v>
      </c>
      <c r="AG483" s="8">
        <f t="shared" si="23"/>
        <v>0.24049999999999999</v>
      </c>
    </row>
    <row r="484" spans="14:33" x14ac:dyDescent="0.25">
      <c r="N484" s="7">
        <v>482</v>
      </c>
      <c r="O484" s="7">
        <f t="shared" ca="1" si="21"/>
        <v>0.50814138329468439</v>
      </c>
      <c r="P484" s="20">
        <f t="shared" ca="1" si="22"/>
        <v>592.17799298252066</v>
      </c>
      <c r="X484" s="12">
        <v>629.78029127472894</v>
      </c>
      <c r="AE484" s="8">
        <v>482</v>
      </c>
      <c r="AF484" s="12">
        <v>152904.79999999999</v>
      </c>
      <c r="AG484" s="8">
        <f t="shared" si="23"/>
        <v>0.24099999999999999</v>
      </c>
    </row>
    <row r="485" spans="14:33" x14ac:dyDescent="0.25">
      <c r="N485" s="7">
        <v>483</v>
      </c>
      <c r="O485" s="7">
        <f t="shared" ca="1" si="21"/>
        <v>0.1774799382375013</v>
      </c>
      <c r="P485" s="20">
        <f t="shared" ca="1" si="22"/>
        <v>476.60092827627074</v>
      </c>
      <c r="X485" s="12">
        <v>667.01877282849978</v>
      </c>
      <c r="AE485" s="8">
        <v>483</v>
      </c>
      <c r="AF485" s="12">
        <v>152908.9</v>
      </c>
      <c r="AG485" s="8">
        <f t="shared" si="23"/>
        <v>0.24149999999999999</v>
      </c>
    </row>
    <row r="486" spans="14:33" x14ac:dyDescent="0.25">
      <c r="N486" s="7">
        <v>484</v>
      </c>
      <c r="O486" s="7">
        <f t="shared" ca="1" si="21"/>
        <v>0.31602020648641882</v>
      </c>
      <c r="P486" s="20">
        <f t="shared" ca="1" si="22"/>
        <v>530.22739086169759</v>
      </c>
      <c r="X486" s="12">
        <v>489.7357619373326</v>
      </c>
      <c r="AE486" s="8">
        <v>484</v>
      </c>
      <c r="AF486" s="12">
        <v>152991.9</v>
      </c>
      <c r="AG486" s="8">
        <f t="shared" si="23"/>
        <v>0.24199999999999999</v>
      </c>
    </row>
    <row r="487" spans="14:33" x14ac:dyDescent="0.25">
      <c r="N487" s="7">
        <v>485</v>
      </c>
      <c r="O487" s="7">
        <f t="shared" ca="1" si="21"/>
        <v>0.57186406077731033</v>
      </c>
      <c r="P487" s="20">
        <f t="shared" ca="1" si="22"/>
        <v>612.26402982286709</v>
      </c>
      <c r="X487" s="12">
        <v>461.64081433351225</v>
      </c>
      <c r="AE487" s="8">
        <v>485</v>
      </c>
      <c r="AF487" s="12">
        <v>153007.9</v>
      </c>
      <c r="AG487" s="8">
        <f t="shared" si="23"/>
        <v>0.24249999999999999</v>
      </c>
    </row>
    <row r="488" spans="14:33" x14ac:dyDescent="0.25">
      <c r="N488" s="7">
        <v>486</v>
      </c>
      <c r="O488" s="7">
        <f t="shared" ca="1" si="21"/>
        <v>0.90023024462969281</v>
      </c>
      <c r="P488" s="20">
        <f t="shared" ca="1" si="22"/>
        <v>745.64196335329734</v>
      </c>
      <c r="X488" s="12">
        <v>664.70325531520655</v>
      </c>
      <c r="AE488" s="8">
        <v>486</v>
      </c>
      <c r="AF488" s="12">
        <v>153022.5</v>
      </c>
      <c r="AG488" s="8">
        <f t="shared" si="23"/>
        <v>0.24299999999999999</v>
      </c>
    </row>
    <row r="489" spans="14:33" x14ac:dyDescent="0.25">
      <c r="N489" s="7">
        <v>487</v>
      </c>
      <c r="O489" s="7">
        <f t="shared" ca="1" si="21"/>
        <v>0.54668214942954052</v>
      </c>
      <c r="P489" s="20">
        <f t="shared" ca="1" si="22"/>
        <v>604.28653495611729</v>
      </c>
      <c r="X489" s="12">
        <v>392.99333966294404</v>
      </c>
      <c r="AE489" s="8">
        <v>487</v>
      </c>
      <c r="AF489" s="12">
        <v>153105</v>
      </c>
      <c r="AG489" s="8">
        <f t="shared" si="23"/>
        <v>0.24349999999999999</v>
      </c>
    </row>
    <row r="490" spans="14:33" x14ac:dyDescent="0.25">
      <c r="N490" s="7">
        <v>488</v>
      </c>
      <c r="O490" s="7">
        <f t="shared" ca="1" si="21"/>
        <v>0.25180099639778408</v>
      </c>
      <c r="P490" s="20">
        <f t="shared" ca="1" si="22"/>
        <v>507.11336688590472</v>
      </c>
      <c r="X490" s="12">
        <v>568.46637929978669</v>
      </c>
      <c r="AE490" s="8">
        <v>488</v>
      </c>
      <c r="AF490" s="12">
        <v>153157.4</v>
      </c>
      <c r="AG490" s="8">
        <f t="shared" si="23"/>
        <v>0.24399999999999999</v>
      </c>
    </row>
    <row r="491" spans="14:33" x14ac:dyDescent="0.25">
      <c r="N491" s="7">
        <v>489</v>
      </c>
      <c r="O491" s="7">
        <f t="shared" ca="1" si="21"/>
        <v>5.62962206552996E-2</v>
      </c>
      <c r="P491" s="20">
        <f t="shared" ca="1" si="22"/>
        <v>402.62710723683028</v>
      </c>
      <c r="X491" s="12">
        <v>582.725855022823</v>
      </c>
      <c r="AE491" s="8">
        <v>489</v>
      </c>
      <c r="AF491" s="12">
        <v>153167.70000000001</v>
      </c>
      <c r="AG491" s="8">
        <f t="shared" si="23"/>
        <v>0.2445</v>
      </c>
    </row>
    <row r="492" spans="14:33" x14ac:dyDescent="0.25">
      <c r="N492" s="7">
        <v>490</v>
      </c>
      <c r="O492" s="7">
        <f t="shared" ca="1" si="21"/>
        <v>4.0046412296004141E-2</v>
      </c>
      <c r="P492" s="20">
        <f t="shared" ca="1" si="22"/>
        <v>385.657526682671</v>
      </c>
      <c r="X492" s="12">
        <v>553.85148798166961</v>
      </c>
      <c r="AE492" s="8">
        <v>490</v>
      </c>
      <c r="AF492" s="12">
        <v>153185.5</v>
      </c>
      <c r="AG492" s="8">
        <f t="shared" si="23"/>
        <v>0.245</v>
      </c>
    </row>
    <row r="493" spans="14:33" x14ac:dyDescent="0.25">
      <c r="N493" s="7">
        <v>491</v>
      </c>
      <c r="O493" s="7">
        <f t="shared" ca="1" si="21"/>
        <v>3.3174355388539634E-2</v>
      </c>
      <c r="P493" s="20">
        <f t="shared" ca="1" si="22"/>
        <v>376.97325874727733</v>
      </c>
      <c r="X493" s="12">
        <v>773.51245226573928</v>
      </c>
      <c r="AE493" s="8">
        <v>491</v>
      </c>
      <c r="AF493" s="12">
        <v>153214.70000000001</v>
      </c>
      <c r="AG493" s="8">
        <f t="shared" si="23"/>
        <v>0.2455</v>
      </c>
    </row>
    <row r="494" spans="14:33" x14ac:dyDescent="0.25">
      <c r="N494" s="7">
        <v>492</v>
      </c>
      <c r="O494" s="7">
        <f t="shared" ca="1" si="21"/>
        <v>0.45031359302708385</v>
      </c>
      <c r="P494" s="20">
        <f t="shared" ca="1" si="22"/>
        <v>574.04097505920458</v>
      </c>
      <c r="X494" s="12">
        <v>535.65141410919819</v>
      </c>
      <c r="AE494" s="8">
        <v>492</v>
      </c>
      <c r="AF494" s="12">
        <v>153240.70000000001</v>
      </c>
      <c r="AG494" s="8">
        <f t="shared" si="23"/>
        <v>0.246</v>
      </c>
    </row>
    <row r="495" spans="14:33" x14ac:dyDescent="0.25">
      <c r="N495" s="7">
        <v>493</v>
      </c>
      <c r="O495" s="7">
        <f t="shared" ca="1" si="21"/>
        <v>0.37043446002023528</v>
      </c>
      <c r="P495" s="20">
        <f t="shared" ca="1" si="22"/>
        <v>548.47197883072045</v>
      </c>
      <c r="X495" s="12">
        <v>846.1401481685873</v>
      </c>
      <c r="AE495" s="8">
        <v>493</v>
      </c>
      <c r="AF495" s="12">
        <v>153258</v>
      </c>
      <c r="AG495" s="8">
        <f t="shared" si="23"/>
        <v>0.2465</v>
      </c>
    </row>
    <row r="496" spans="14:33" x14ac:dyDescent="0.25">
      <c r="N496" s="7">
        <v>494</v>
      </c>
      <c r="O496" s="7">
        <f t="shared" ca="1" si="21"/>
        <v>0.24325921262811645</v>
      </c>
      <c r="P496" s="20">
        <f t="shared" ca="1" si="22"/>
        <v>503.85609610300531</v>
      </c>
      <c r="X496" s="12">
        <v>445.76299179205324</v>
      </c>
      <c r="AE496" s="8">
        <v>494</v>
      </c>
      <c r="AF496" s="12">
        <v>153285.29999999999</v>
      </c>
      <c r="AG496" s="8">
        <f t="shared" si="23"/>
        <v>0.247</v>
      </c>
    </row>
    <row r="497" spans="14:33" x14ac:dyDescent="0.25">
      <c r="N497" s="7">
        <v>495</v>
      </c>
      <c r="O497" s="7">
        <f t="shared" ca="1" si="21"/>
        <v>5.471519398386171E-2</v>
      </c>
      <c r="P497" s="20">
        <f t="shared" ca="1" si="22"/>
        <v>401.14017764361944</v>
      </c>
      <c r="X497" s="12">
        <v>680.24563633003868</v>
      </c>
      <c r="AE497" s="8">
        <v>495</v>
      </c>
      <c r="AF497" s="12">
        <v>153342.39999999999</v>
      </c>
      <c r="AG497" s="8">
        <f t="shared" si="23"/>
        <v>0.2475</v>
      </c>
    </row>
    <row r="498" spans="14:33" x14ac:dyDescent="0.25">
      <c r="N498" s="7">
        <v>496</v>
      </c>
      <c r="O498" s="7">
        <f t="shared" ca="1" si="21"/>
        <v>0.46910854830165405</v>
      </c>
      <c r="P498" s="20">
        <f t="shared" ca="1" si="22"/>
        <v>579.94814399514041</v>
      </c>
      <c r="X498" s="12">
        <v>316.30953874846773</v>
      </c>
      <c r="AE498" s="8">
        <v>496</v>
      </c>
      <c r="AF498" s="12">
        <v>153368.4</v>
      </c>
      <c r="AG498" s="8">
        <f t="shared" si="23"/>
        <v>0.248</v>
      </c>
    </row>
    <row r="499" spans="14:33" x14ac:dyDescent="0.25">
      <c r="N499" s="7">
        <v>497</v>
      </c>
      <c r="O499" s="7">
        <f t="shared" ca="1" si="21"/>
        <v>0.84851542103455302</v>
      </c>
      <c r="P499" s="20">
        <f t="shared" ca="1" si="22"/>
        <v>716.22329646871412</v>
      </c>
      <c r="X499" s="12">
        <v>530.12069068568894</v>
      </c>
      <c r="AE499" s="8">
        <v>497</v>
      </c>
      <c r="AF499" s="12">
        <v>153402.29999999999</v>
      </c>
      <c r="AG499" s="8">
        <f t="shared" si="23"/>
        <v>0.2485</v>
      </c>
    </row>
    <row r="500" spans="14:33" x14ac:dyDescent="0.25">
      <c r="N500" s="7">
        <v>498</v>
      </c>
      <c r="O500" s="7">
        <f t="shared" ca="1" si="21"/>
        <v>0.44057924698392636</v>
      </c>
      <c r="P500" s="20">
        <f t="shared" ca="1" si="22"/>
        <v>570.97133382043125</v>
      </c>
      <c r="X500" s="12">
        <v>689.27442065009802</v>
      </c>
      <c r="AE500" s="8">
        <v>498</v>
      </c>
      <c r="AF500" s="12">
        <v>153435.70000000001</v>
      </c>
      <c r="AG500" s="8">
        <f t="shared" si="23"/>
        <v>0.249</v>
      </c>
    </row>
    <row r="501" spans="14:33" x14ac:dyDescent="0.25">
      <c r="N501" s="7">
        <v>499</v>
      </c>
      <c r="O501" s="7">
        <f t="shared" ca="1" si="21"/>
        <v>0.48509949553333065</v>
      </c>
      <c r="P501" s="20">
        <f t="shared" ca="1" si="22"/>
        <v>584.96094844161121</v>
      </c>
      <c r="X501" s="12">
        <v>533.86262963743161</v>
      </c>
      <c r="AE501" s="8">
        <v>499</v>
      </c>
      <c r="AF501" s="12">
        <v>153436.6</v>
      </c>
      <c r="AG501" s="8">
        <f t="shared" si="23"/>
        <v>0.2495</v>
      </c>
    </row>
    <row r="502" spans="14:33" x14ac:dyDescent="0.25">
      <c r="N502" s="7">
        <v>500</v>
      </c>
      <c r="O502" s="7">
        <f t="shared" ca="1" si="21"/>
        <v>0.53030169539629124</v>
      </c>
      <c r="P502" s="20">
        <f t="shared" ca="1" si="22"/>
        <v>599.12978429368707</v>
      </c>
      <c r="X502" s="12">
        <v>551.70149324687975</v>
      </c>
      <c r="AE502" s="8">
        <v>500</v>
      </c>
      <c r="AF502" s="12">
        <v>153466.70000000001</v>
      </c>
      <c r="AG502" s="8">
        <f t="shared" si="23"/>
        <v>0.25</v>
      </c>
    </row>
    <row r="503" spans="14:33" x14ac:dyDescent="0.25">
      <c r="N503" s="7">
        <v>501</v>
      </c>
      <c r="O503" s="7">
        <f t="shared" ca="1" si="21"/>
        <v>5.577914954656138E-2</v>
      </c>
      <c r="P503" s="20">
        <f t="shared" ca="1" si="22"/>
        <v>402.14402307138988</v>
      </c>
      <c r="X503" s="12">
        <v>554.77116842124497</v>
      </c>
      <c r="AE503" s="8">
        <v>501</v>
      </c>
      <c r="AF503" s="12">
        <v>153471.1</v>
      </c>
      <c r="AG503" s="8">
        <f t="shared" si="23"/>
        <v>0.2505</v>
      </c>
    </row>
    <row r="504" spans="14:33" x14ac:dyDescent="0.25">
      <c r="N504" s="7">
        <v>502</v>
      </c>
      <c r="O504" s="7">
        <f t="shared" ca="1" si="21"/>
        <v>0.82663995182631955</v>
      </c>
      <c r="P504" s="20">
        <f t="shared" ca="1" si="22"/>
        <v>705.63249587852852</v>
      </c>
      <c r="X504" s="12">
        <v>384.18238583633604</v>
      </c>
      <c r="AE504" s="8">
        <v>502</v>
      </c>
      <c r="AF504" s="12">
        <v>153489.20000000001</v>
      </c>
      <c r="AG504" s="8">
        <f t="shared" si="23"/>
        <v>0.251</v>
      </c>
    </row>
    <row r="505" spans="14:33" x14ac:dyDescent="0.25">
      <c r="N505" s="7">
        <v>503</v>
      </c>
      <c r="O505" s="7">
        <f t="shared" ca="1" si="21"/>
        <v>0.395047670585015</v>
      </c>
      <c r="P505" s="20">
        <f t="shared" ca="1" si="22"/>
        <v>556.46342959264462</v>
      </c>
      <c r="X505" s="12">
        <v>607.91082559235781</v>
      </c>
      <c r="AE505" s="8">
        <v>503</v>
      </c>
      <c r="AF505" s="12">
        <v>153494.1</v>
      </c>
      <c r="AG505" s="8">
        <f t="shared" si="23"/>
        <v>0.2515</v>
      </c>
    </row>
    <row r="506" spans="14:33" x14ac:dyDescent="0.25">
      <c r="N506" s="7">
        <v>504</v>
      </c>
      <c r="O506" s="7">
        <f t="shared" ca="1" si="21"/>
        <v>0.86587007916100134</v>
      </c>
      <c r="P506" s="20">
        <f t="shared" ca="1" si="22"/>
        <v>725.28561223381166</v>
      </c>
      <c r="X506" s="12">
        <v>763.08846649826728</v>
      </c>
      <c r="AE506" s="8">
        <v>504</v>
      </c>
      <c r="AF506" s="12">
        <v>153507</v>
      </c>
      <c r="AG506" s="8">
        <f t="shared" si="23"/>
        <v>0.252</v>
      </c>
    </row>
    <row r="507" spans="14:33" x14ac:dyDescent="0.25">
      <c r="N507" s="7">
        <v>505</v>
      </c>
      <c r="O507" s="7">
        <f t="shared" ca="1" si="21"/>
        <v>0.44518586047321651</v>
      </c>
      <c r="P507" s="20">
        <f t="shared" ca="1" si="22"/>
        <v>572.42502483590852</v>
      </c>
      <c r="X507" s="12">
        <v>728.59390893135514</v>
      </c>
      <c r="AE507" s="8">
        <v>505</v>
      </c>
      <c r="AF507" s="12">
        <v>153532.1</v>
      </c>
      <c r="AG507" s="8">
        <f t="shared" si="23"/>
        <v>0.2525</v>
      </c>
    </row>
    <row r="508" spans="14:33" x14ac:dyDescent="0.25">
      <c r="N508" s="7">
        <v>506</v>
      </c>
      <c r="O508" s="7">
        <f t="shared" ca="1" si="21"/>
        <v>0.63186529901028787</v>
      </c>
      <c r="P508" s="20">
        <f t="shared" ca="1" si="22"/>
        <v>631.68345399715508</v>
      </c>
      <c r="X508" s="12">
        <v>573.22576454476234</v>
      </c>
      <c r="AE508" s="8">
        <v>506</v>
      </c>
      <c r="AF508" s="12">
        <v>153633.4</v>
      </c>
      <c r="AG508" s="8">
        <f t="shared" si="23"/>
        <v>0.253</v>
      </c>
    </row>
    <row r="509" spans="14:33" x14ac:dyDescent="0.25">
      <c r="N509" s="7">
        <v>507</v>
      </c>
      <c r="O509" s="7">
        <f t="shared" ca="1" si="21"/>
        <v>0.61117380535679622</v>
      </c>
      <c r="P509" s="20">
        <f t="shared" ca="1" si="22"/>
        <v>624.90308811934119</v>
      </c>
      <c r="X509" s="12">
        <v>601.13167517622855</v>
      </c>
      <c r="AE509" s="8">
        <v>507</v>
      </c>
      <c r="AF509" s="12">
        <v>153697.1</v>
      </c>
      <c r="AG509" s="8">
        <f t="shared" si="23"/>
        <v>0.2535</v>
      </c>
    </row>
    <row r="510" spans="14:33" x14ac:dyDescent="0.25">
      <c r="N510" s="7">
        <v>508</v>
      </c>
      <c r="O510" s="7">
        <f t="shared" ca="1" si="21"/>
        <v>0.41966366555653678</v>
      </c>
      <c r="P510" s="20">
        <f t="shared" ca="1" si="22"/>
        <v>564.34263653098947</v>
      </c>
      <c r="X510" s="12">
        <v>549.7847482712491</v>
      </c>
      <c r="AE510" s="8">
        <v>508</v>
      </c>
      <c r="AF510" s="12">
        <v>153703</v>
      </c>
      <c r="AG510" s="8">
        <f t="shared" si="23"/>
        <v>0.254</v>
      </c>
    </row>
    <row r="511" spans="14:33" x14ac:dyDescent="0.25">
      <c r="N511" s="7">
        <v>509</v>
      </c>
      <c r="O511" s="7">
        <f t="shared" ca="1" si="21"/>
        <v>0.79417606522424222</v>
      </c>
      <c r="P511" s="20">
        <f t="shared" ca="1" si="22"/>
        <v>691.21818977532541</v>
      </c>
      <c r="X511" s="12">
        <v>474.02330914562577</v>
      </c>
      <c r="AE511" s="8">
        <v>509</v>
      </c>
      <c r="AF511" s="12">
        <v>153777.9</v>
      </c>
      <c r="AG511" s="8">
        <f t="shared" si="23"/>
        <v>0.2545</v>
      </c>
    </row>
    <row r="512" spans="14:33" x14ac:dyDescent="0.25">
      <c r="N512" s="7">
        <v>510</v>
      </c>
      <c r="O512" s="7">
        <f t="shared" ca="1" si="21"/>
        <v>0.40086196116538819</v>
      </c>
      <c r="P512" s="20">
        <f t="shared" ca="1" si="22"/>
        <v>558.3335217534717</v>
      </c>
      <c r="X512" s="12">
        <v>602.71970143499766</v>
      </c>
      <c r="AE512" s="8">
        <v>510</v>
      </c>
      <c r="AF512" s="12">
        <v>153810.1</v>
      </c>
      <c r="AG512" s="8">
        <f t="shared" si="23"/>
        <v>0.255</v>
      </c>
    </row>
    <row r="513" spans="14:33" x14ac:dyDescent="0.25">
      <c r="N513" s="7">
        <v>511</v>
      </c>
      <c r="O513" s="7">
        <f t="shared" ca="1" si="21"/>
        <v>0.42573193962243328</v>
      </c>
      <c r="P513" s="20">
        <f t="shared" ca="1" si="22"/>
        <v>566.27118280456659</v>
      </c>
      <c r="X513" s="12">
        <v>662.54384134988561</v>
      </c>
      <c r="AE513" s="8">
        <v>511</v>
      </c>
      <c r="AF513" s="12">
        <v>153848.29999999999</v>
      </c>
      <c r="AG513" s="8">
        <f t="shared" si="23"/>
        <v>0.2555</v>
      </c>
    </row>
    <row r="514" spans="14:33" x14ac:dyDescent="0.25">
      <c r="N514" s="7">
        <v>512</v>
      </c>
      <c r="O514" s="7">
        <f t="shared" ca="1" si="21"/>
        <v>0.75372841997205664</v>
      </c>
      <c r="P514" s="20">
        <f t="shared" ca="1" si="22"/>
        <v>674.84332187003076</v>
      </c>
      <c r="X514" s="12">
        <v>754.59294746020169</v>
      </c>
      <c r="AE514" s="8">
        <v>512</v>
      </c>
      <c r="AF514" s="12">
        <v>153876.79999999999</v>
      </c>
      <c r="AG514" s="8">
        <f t="shared" si="23"/>
        <v>0.25600000000000001</v>
      </c>
    </row>
    <row r="515" spans="14:33" x14ac:dyDescent="0.25">
      <c r="N515" s="7">
        <v>513</v>
      </c>
      <c r="O515" s="7">
        <f t="shared" ca="1" si="21"/>
        <v>0.45374366849794689</v>
      </c>
      <c r="P515" s="20">
        <f t="shared" ca="1" si="22"/>
        <v>575.12075673066886</v>
      </c>
      <c r="X515" s="12">
        <v>494.20093511403383</v>
      </c>
      <c r="AE515" s="8">
        <v>513</v>
      </c>
      <c r="AF515" s="12">
        <v>153918.39999999999</v>
      </c>
      <c r="AG515" s="8">
        <f t="shared" si="23"/>
        <v>0.25650000000000001</v>
      </c>
    </row>
    <row r="516" spans="14:33" x14ac:dyDescent="0.25">
      <c r="N516" s="7">
        <v>514</v>
      </c>
      <c r="O516" s="7">
        <f t="shared" ref="O516:O579" ca="1" si="24">RAND()</f>
        <v>0.19981777542683066</v>
      </c>
      <c r="P516" s="20">
        <f t="shared" ref="P516:P579" ca="1" si="25">(($L$4*(EXP((_xlfn.NORM.S.INV(O516)-$L$5)/$L$6)))/(1+EXP((_xlfn.NORM.S.INV(O516)-$L$5)/$L$6)))+$L$3</f>
        <v>486.36182755490444</v>
      </c>
      <c r="X516" s="12">
        <v>666.48808131253134</v>
      </c>
      <c r="AE516" s="8">
        <v>514</v>
      </c>
      <c r="AF516" s="12">
        <v>153929.70000000001</v>
      </c>
      <c r="AG516" s="8">
        <f t="shared" ref="AG516:AG579" si="26">AE516/2000</f>
        <v>0.25700000000000001</v>
      </c>
    </row>
    <row r="517" spans="14:33" x14ac:dyDescent="0.25">
      <c r="N517" s="7">
        <v>515</v>
      </c>
      <c r="O517" s="7">
        <f t="shared" ca="1" si="24"/>
        <v>8.4219661996479345E-2</v>
      </c>
      <c r="P517" s="20">
        <f t="shared" ca="1" si="25"/>
        <v>425.16994113422385</v>
      </c>
      <c r="X517" s="12">
        <v>761.23110599344147</v>
      </c>
      <c r="AE517" s="8">
        <v>515</v>
      </c>
      <c r="AF517" s="12">
        <v>153969.79999999999</v>
      </c>
      <c r="AG517" s="8">
        <f t="shared" si="26"/>
        <v>0.25750000000000001</v>
      </c>
    </row>
    <row r="518" spans="14:33" x14ac:dyDescent="0.25">
      <c r="N518" s="7">
        <v>516</v>
      </c>
      <c r="O518" s="7">
        <f t="shared" ca="1" si="24"/>
        <v>0.96173740117680162</v>
      </c>
      <c r="P518" s="20">
        <f t="shared" ca="1" si="25"/>
        <v>799.33049551018189</v>
      </c>
      <c r="X518" s="12">
        <v>439.34715746753744</v>
      </c>
      <c r="AE518" s="8">
        <v>516</v>
      </c>
      <c r="AF518" s="12">
        <v>153977.79999999999</v>
      </c>
      <c r="AG518" s="8">
        <f t="shared" si="26"/>
        <v>0.25800000000000001</v>
      </c>
    </row>
    <row r="519" spans="14:33" x14ac:dyDescent="0.25">
      <c r="N519" s="7">
        <v>517</v>
      </c>
      <c r="O519" s="7">
        <f t="shared" ca="1" si="24"/>
        <v>0.2814093216920448</v>
      </c>
      <c r="P519" s="20">
        <f t="shared" ca="1" si="25"/>
        <v>518.03990733286764</v>
      </c>
      <c r="X519" s="12">
        <v>738.97097917383155</v>
      </c>
      <c r="AE519" s="8">
        <v>517</v>
      </c>
      <c r="AF519" s="12">
        <v>154027.9</v>
      </c>
      <c r="AG519" s="8">
        <f t="shared" si="26"/>
        <v>0.25850000000000001</v>
      </c>
    </row>
    <row r="520" spans="14:33" x14ac:dyDescent="0.25">
      <c r="N520" s="7">
        <v>518</v>
      </c>
      <c r="O520" s="7">
        <f t="shared" ca="1" si="24"/>
        <v>0.19866627817279792</v>
      </c>
      <c r="P520" s="20">
        <f t="shared" ca="1" si="25"/>
        <v>485.87325201457782</v>
      </c>
      <c r="X520" s="12">
        <v>793.95597734715363</v>
      </c>
      <c r="AE520" s="8">
        <v>518</v>
      </c>
      <c r="AF520" s="12">
        <v>154102.29999999999</v>
      </c>
      <c r="AG520" s="8">
        <f t="shared" si="26"/>
        <v>0.25900000000000001</v>
      </c>
    </row>
    <row r="521" spans="14:33" x14ac:dyDescent="0.25">
      <c r="N521" s="7">
        <v>519</v>
      </c>
      <c r="O521" s="7">
        <f t="shared" ca="1" si="24"/>
        <v>0.76817607698172063</v>
      </c>
      <c r="P521" s="20">
        <f t="shared" ca="1" si="25"/>
        <v>680.52567313198381</v>
      </c>
      <c r="X521" s="12">
        <v>449.11871880003912</v>
      </c>
      <c r="AE521" s="8">
        <v>519</v>
      </c>
      <c r="AF521" s="12">
        <v>154114.9</v>
      </c>
      <c r="AG521" s="8">
        <f t="shared" si="26"/>
        <v>0.25950000000000001</v>
      </c>
    </row>
    <row r="522" spans="14:33" x14ac:dyDescent="0.25">
      <c r="N522" s="7">
        <v>520</v>
      </c>
      <c r="O522" s="7">
        <f t="shared" ca="1" si="24"/>
        <v>0.35408006947827431</v>
      </c>
      <c r="P522" s="20">
        <f t="shared" ca="1" si="25"/>
        <v>543.08299869033669</v>
      </c>
      <c r="X522" s="12">
        <v>642.24866096523181</v>
      </c>
      <c r="AE522" s="8">
        <v>520</v>
      </c>
      <c r="AF522" s="12">
        <v>154169.29999999999</v>
      </c>
      <c r="AG522" s="8">
        <f t="shared" si="26"/>
        <v>0.26</v>
      </c>
    </row>
    <row r="523" spans="14:33" x14ac:dyDescent="0.25">
      <c r="N523" s="7">
        <v>521</v>
      </c>
      <c r="O523" s="7">
        <f t="shared" ca="1" si="24"/>
        <v>0.86669826219741952</v>
      </c>
      <c r="P523" s="20">
        <f t="shared" ca="1" si="25"/>
        <v>725.73531445890262</v>
      </c>
      <c r="X523" s="12">
        <v>523.94221761372137</v>
      </c>
      <c r="AE523" s="8">
        <v>521</v>
      </c>
      <c r="AF523" s="12">
        <v>154184</v>
      </c>
      <c r="AG523" s="8">
        <f t="shared" si="26"/>
        <v>0.26050000000000001</v>
      </c>
    </row>
    <row r="524" spans="14:33" x14ac:dyDescent="0.25">
      <c r="N524" s="7">
        <v>522</v>
      </c>
      <c r="O524" s="7">
        <f t="shared" ca="1" si="24"/>
        <v>0.30579015221493044</v>
      </c>
      <c r="P524" s="20">
        <f t="shared" ca="1" si="25"/>
        <v>526.68127741826379</v>
      </c>
      <c r="X524" s="12">
        <v>748.66102543187094</v>
      </c>
      <c r="AE524" s="8">
        <v>522</v>
      </c>
      <c r="AF524" s="12">
        <v>154200.5</v>
      </c>
      <c r="AG524" s="8">
        <f t="shared" si="26"/>
        <v>0.26100000000000001</v>
      </c>
    </row>
    <row r="525" spans="14:33" x14ac:dyDescent="0.25">
      <c r="N525" s="7">
        <v>523</v>
      </c>
      <c r="O525" s="7">
        <f t="shared" ca="1" si="24"/>
        <v>0.545344907366766</v>
      </c>
      <c r="P525" s="20">
        <f t="shared" ca="1" si="25"/>
        <v>603.86475794257944</v>
      </c>
      <c r="X525" s="12">
        <v>530.55023198843207</v>
      </c>
      <c r="AE525" s="8">
        <v>523</v>
      </c>
      <c r="AF525" s="12">
        <v>154224</v>
      </c>
      <c r="AG525" s="8">
        <f t="shared" si="26"/>
        <v>0.26150000000000001</v>
      </c>
    </row>
    <row r="526" spans="14:33" x14ac:dyDescent="0.25">
      <c r="N526" s="7">
        <v>524</v>
      </c>
      <c r="O526" s="7">
        <f t="shared" ca="1" si="24"/>
        <v>0.41675585924475012</v>
      </c>
      <c r="P526" s="20">
        <f t="shared" ca="1" si="25"/>
        <v>563.41676348421311</v>
      </c>
      <c r="X526" s="12">
        <v>542.81544906059764</v>
      </c>
      <c r="AE526" s="8">
        <v>524</v>
      </c>
      <c r="AF526" s="12">
        <v>154275.9</v>
      </c>
      <c r="AG526" s="8">
        <f t="shared" si="26"/>
        <v>0.26200000000000001</v>
      </c>
    </row>
    <row r="527" spans="14:33" x14ac:dyDescent="0.25">
      <c r="N527" s="7">
        <v>525</v>
      </c>
      <c r="O527" s="7">
        <f t="shared" ca="1" si="24"/>
        <v>0.70544930162529218</v>
      </c>
      <c r="P527" s="20">
        <f t="shared" ca="1" si="25"/>
        <v>656.89608338456992</v>
      </c>
      <c r="X527" s="12">
        <v>562.0560108216805</v>
      </c>
      <c r="AE527" s="8">
        <v>525</v>
      </c>
      <c r="AF527" s="12">
        <v>154276.6</v>
      </c>
      <c r="AG527" s="8">
        <f t="shared" si="26"/>
        <v>0.26250000000000001</v>
      </c>
    </row>
    <row r="528" spans="14:33" x14ac:dyDescent="0.25">
      <c r="N528" s="7">
        <v>526</v>
      </c>
      <c r="O528" s="7">
        <f t="shared" ca="1" si="24"/>
        <v>0.17867204767920453</v>
      </c>
      <c r="P528" s="20">
        <f t="shared" ca="1" si="25"/>
        <v>477.13799681734952</v>
      </c>
      <c r="X528" s="12">
        <v>569.34955812840963</v>
      </c>
      <c r="AE528" s="8">
        <v>526</v>
      </c>
      <c r="AF528" s="12">
        <v>154277.29999999999</v>
      </c>
      <c r="AG528" s="8">
        <f t="shared" si="26"/>
        <v>0.26300000000000001</v>
      </c>
    </row>
    <row r="529" spans="14:33" x14ac:dyDescent="0.25">
      <c r="N529" s="7">
        <v>527</v>
      </c>
      <c r="O529" s="7">
        <f t="shared" ca="1" si="24"/>
        <v>0.46771667542881157</v>
      </c>
      <c r="P529" s="20">
        <f t="shared" ca="1" si="25"/>
        <v>579.51137728659273</v>
      </c>
      <c r="X529" s="12">
        <v>377.89364202782019</v>
      </c>
      <c r="AE529" s="8">
        <v>527</v>
      </c>
      <c r="AF529" s="12">
        <v>154311.9</v>
      </c>
      <c r="AG529" s="8">
        <f t="shared" si="26"/>
        <v>0.26350000000000001</v>
      </c>
    </row>
    <row r="530" spans="14:33" x14ac:dyDescent="0.25">
      <c r="N530" s="7">
        <v>528</v>
      </c>
      <c r="O530" s="7">
        <f t="shared" ca="1" si="24"/>
        <v>0.74074386354670763</v>
      </c>
      <c r="P530" s="20">
        <f t="shared" ca="1" si="25"/>
        <v>669.87108327589772</v>
      </c>
      <c r="X530" s="12">
        <v>578.68103260053203</v>
      </c>
      <c r="AE530" s="8">
        <v>528</v>
      </c>
      <c r="AF530" s="12">
        <v>154347.4</v>
      </c>
      <c r="AG530" s="8">
        <f t="shared" si="26"/>
        <v>0.26400000000000001</v>
      </c>
    </row>
    <row r="531" spans="14:33" x14ac:dyDescent="0.25">
      <c r="N531" s="7">
        <v>529</v>
      </c>
      <c r="O531" s="7">
        <f t="shared" ca="1" si="24"/>
        <v>0.38075061115825803</v>
      </c>
      <c r="P531" s="20">
        <f t="shared" ca="1" si="25"/>
        <v>551.83729450876058</v>
      </c>
      <c r="X531" s="12">
        <v>486.91250403451579</v>
      </c>
      <c r="AE531" s="8">
        <v>529</v>
      </c>
      <c r="AF531" s="12">
        <v>154380.4</v>
      </c>
      <c r="AG531" s="8">
        <f t="shared" si="26"/>
        <v>0.26450000000000001</v>
      </c>
    </row>
    <row r="532" spans="14:33" x14ac:dyDescent="0.25">
      <c r="N532" s="7">
        <v>530</v>
      </c>
      <c r="O532" s="7">
        <f t="shared" ca="1" si="24"/>
        <v>0.23469510765852841</v>
      </c>
      <c r="P532" s="20">
        <f t="shared" ca="1" si="25"/>
        <v>500.53635731521217</v>
      </c>
      <c r="X532" s="12">
        <v>612.15167900720576</v>
      </c>
      <c r="AE532" s="8">
        <v>530</v>
      </c>
      <c r="AF532" s="12">
        <v>154397</v>
      </c>
      <c r="AG532" s="8">
        <f t="shared" si="26"/>
        <v>0.26500000000000001</v>
      </c>
    </row>
    <row r="533" spans="14:33" x14ac:dyDescent="0.25">
      <c r="N533" s="7">
        <v>531</v>
      </c>
      <c r="O533" s="7">
        <f t="shared" ca="1" si="24"/>
        <v>0.78947204198546328</v>
      </c>
      <c r="P533" s="20">
        <f t="shared" ca="1" si="25"/>
        <v>689.2341612655872</v>
      </c>
      <c r="X533" s="12">
        <v>556.68601604470143</v>
      </c>
      <c r="AE533" s="8">
        <v>531</v>
      </c>
      <c r="AF533" s="12">
        <v>154433.5</v>
      </c>
      <c r="AG533" s="8">
        <f t="shared" si="26"/>
        <v>0.26550000000000001</v>
      </c>
    </row>
    <row r="534" spans="14:33" x14ac:dyDescent="0.25">
      <c r="N534" s="7">
        <v>532</v>
      </c>
      <c r="O534" s="7">
        <f t="shared" ca="1" si="24"/>
        <v>0.47966852221424505</v>
      </c>
      <c r="P534" s="20">
        <f t="shared" ca="1" si="25"/>
        <v>583.25931738478175</v>
      </c>
      <c r="X534" s="12">
        <v>850.40176480642492</v>
      </c>
      <c r="AE534" s="8">
        <v>532</v>
      </c>
      <c r="AF534" s="12">
        <v>154450.4</v>
      </c>
      <c r="AG534" s="8">
        <f t="shared" si="26"/>
        <v>0.26600000000000001</v>
      </c>
    </row>
    <row r="535" spans="14:33" x14ac:dyDescent="0.25">
      <c r="N535" s="7">
        <v>533</v>
      </c>
      <c r="O535" s="7">
        <f t="shared" ca="1" si="24"/>
        <v>0.26592680935534319</v>
      </c>
      <c r="P535" s="20">
        <f t="shared" ca="1" si="25"/>
        <v>512.39229873180761</v>
      </c>
      <c r="X535" s="12">
        <v>358.34768979727443</v>
      </c>
      <c r="AE535" s="8">
        <v>533</v>
      </c>
      <c r="AF535" s="12">
        <v>154531.70000000001</v>
      </c>
      <c r="AG535" s="8">
        <f t="shared" si="26"/>
        <v>0.26650000000000001</v>
      </c>
    </row>
    <row r="536" spans="14:33" x14ac:dyDescent="0.25">
      <c r="N536" s="7">
        <v>534</v>
      </c>
      <c r="O536" s="7">
        <f t="shared" ca="1" si="24"/>
        <v>0.88111249620839616</v>
      </c>
      <c r="P536" s="20">
        <f t="shared" ca="1" si="25"/>
        <v>733.85440153084062</v>
      </c>
      <c r="X536" s="12">
        <v>616.1132882626099</v>
      </c>
      <c r="AE536" s="8">
        <v>534</v>
      </c>
      <c r="AF536" s="12">
        <v>154564.29999999999</v>
      </c>
      <c r="AG536" s="8">
        <f t="shared" si="26"/>
        <v>0.26700000000000002</v>
      </c>
    </row>
    <row r="537" spans="14:33" x14ac:dyDescent="0.25">
      <c r="N537" s="7">
        <v>535</v>
      </c>
      <c r="O537" s="7">
        <f t="shared" ca="1" si="24"/>
        <v>0.81632218107004617</v>
      </c>
      <c r="P537" s="20">
        <f t="shared" ca="1" si="25"/>
        <v>700.90175947739897</v>
      </c>
      <c r="X537" s="12">
        <v>600.8481089972812</v>
      </c>
      <c r="AE537" s="8">
        <v>535</v>
      </c>
      <c r="AF537" s="12">
        <v>154591.1</v>
      </c>
      <c r="AG537" s="8">
        <f t="shared" si="26"/>
        <v>0.26750000000000002</v>
      </c>
    </row>
    <row r="538" spans="14:33" x14ac:dyDescent="0.25">
      <c r="N538" s="7">
        <v>536</v>
      </c>
      <c r="O538" s="7">
        <f t="shared" ca="1" si="24"/>
        <v>0.23329518052540699</v>
      </c>
      <c r="P538" s="20">
        <f t="shared" ca="1" si="25"/>
        <v>499.98827306261921</v>
      </c>
      <c r="X538" s="12">
        <v>625.50088971853393</v>
      </c>
      <c r="AE538" s="8">
        <v>536</v>
      </c>
      <c r="AF538" s="12">
        <v>154623.6</v>
      </c>
      <c r="AG538" s="8">
        <f t="shared" si="26"/>
        <v>0.26800000000000002</v>
      </c>
    </row>
    <row r="539" spans="14:33" x14ac:dyDescent="0.25">
      <c r="N539" s="7">
        <v>537</v>
      </c>
      <c r="O539" s="7">
        <f t="shared" ca="1" si="24"/>
        <v>0.20809753041728929</v>
      </c>
      <c r="P539" s="20">
        <f t="shared" ca="1" si="25"/>
        <v>489.83280780781462</v>
      </c>
      <c r="X539" s="12">
        <v>557.29005169977791</v>
      </c>
      <c r="AE539" s="8">
        <v>537</v>
      </c>
      <c r="AF539" s="12">
        <v>154642.4</v>
      </c>
      <c r="AG539" s="8">
        <f t="shared" si="26"/>
        <v>0.26850000000000002</v>
      </c>
    </row>
    <row r="540" spans="14:33" x14ac:dyDescent="0.25">
      <c r="N540" s="7">
        <v>538</v>
      </c>
      <c r="O540" s="7">
        <f t="shared" ca="1" si="24"/>
        <v>0.21829909198684239</v>
      </c>
      <c r="P540" s="20">
        <f t="shared" ca="1" si="25"/>
        <v>494.01404348825889</v>
      </c>
      <c r="X540" s="12">
        <v>769.54360294524781</v>
      </c>
      <c r="AE540" s="8">
        <v>538</v>
      </c>
      <c r="AF540" s="12">
        <v>154656.70000000001</v>
      </c>
      <c r="AG540" s="8">
        <f t="shared" si="26"/>
        <v>0.26900000000000002</v>
      </c>
    </row>
    <row r="541" spans="14:33" x14ac:dyDescent="0.25">
      <c r="N541" s="7">
        <v>539</v>
      </c>
      <c r="O541" s="7">
        <f t="shared" ca="1" si="24"/>
        <v>0.90590768035104841</v>
      </c>
      <c r="P541" s="20">
        <f t="shared" ca="1" si="25"/>
        <v>749.4196547354228</v>
      </c>
      <c r="X541" s="12">
        <v>765.4925930476378</v>
      </c>
      <c r="AE541" s="8">
        <v>539</v>
      </c>
      <c r="AF541" s="12">
        <v>154709.29999999999</v>
      </c>
      <c r="AG541" s="8">
        <f t="shared" si="26"/>
        <v>0.26950000000000002</v>
      </c>
    </row>
    <row r="542" spans="14:33" x14ac:dyDescent="0.25">
      <c r="N542" s="7">
        <v>540</v>
      </c>
      <c r="O542" s="7">
        <f t="shared" ca="1" si="24"/>
        <v>0.70562243856511064</v>
      </c>
      <c r="P542" s="20">
        <f t="shared" ca="1" si="25"/>
        <v>656.95804672259783</v>
      </c>
      <c r="X542" s="12">
        <v>639.53327751112738</v>
      </c>
      <c r="AE542" s="8">
        <v>540</v>
      </c>
      <c r="AF542" s="12">
        <v>154740.79999999999</v>
      </c>
      <c r="AG542" s="8">
        <f t="shared" si="26"/>
        <v>0.27</v>
      </c>
    </row>
    <row r="543" spans="14:33" x14ac:dyDescent="0.25">
      <c r="N543" s="7">
        <v>541</v>
      </c>
      <c r="O543" s="7">
        <f t="shared" ca="1" si="24"/>
        <v>0.88675045820487297</v>
      </c>
      <c r="P543" s="20">
        <f t="shared" ca="1" si="25"/>
        <v>737.19683845882776</v>
      </c>
      <c r="X543" s="12">
        <v>664.41992641739068</v>
      </c>
      <c r="AE543" s="8">
        <v>541</v>
      </c>
      <c r="AF543" s="12">
        <v>154787</v>
      </c>
      <c r="AG543" s="8">
        <f t="shared" si="26"/>
        <v>0.27050000000000002</v>
      </c>
    </row>
    <row r="544" spans="14:33" x14ac:dyDescent="0.25">
      <c r="N544" s="7">
        <v>542</v>
      </c>
      <c r="O544" s="7">
        <f t="shared" ca="1" si="24"/>
        <v>0.26942179331848481</v>
      </c>
      <c r="P544" s="20">
        <f t="shared" ca="1" si="25"/>
        <v>513.67919046086683</v>
      </c>
      <c r="X544" s="12">
        <v>413.01850825656697</v>
      </c>
      <c r="AE544" s="8">
        <v>542</v>
      </c>
      <c r="AF544" s="12">
        <v>154796.9</v>
      </c>
      <c r="AG544" s="8">
        <f t="shared" si="26"/>
        <v>0.27100000000000002</v>
      </c>
    </row>
    <row r="545" spans="14:33" x14ac:dyDescent="0.25">
      <c r="N545" s="7">
        <v>543</v>
      </c>
      <c r="O545" s="7">
        <f t="shared" ca="1" si="24"/>
        <v>0.96177870092289719</v>
      </c>
      <c r="P545" s="20">
        <f t="shared" ca="1" si="25"/>
        <v>799.38275710013193</v>
      </c>
      <c r="X545" s="12">
        <v>754.74820621133631</v>
      </c>
      <c r="AE545" s="8">
        <v>543</v>
      </c>
      <c r="AF545" s="12">
        <v>154865.60000000001</v>
      </c>
      <c r="AG545" s="8">
        <f t="shared" si="26"/>
        <v>0.27150000000000002</v>
      </c>
    </row>
    <row r="546" spans="14:33" x14ac:dyDescent="0.25">
      <c r="N546" s="7">
        <v>544</v>
      </c>
      <c r="O546" s="7">
        <f t="shared" ca="1" si="24"/>
        <v>0.92622347077325828</v>
      </c>
      <c r="P546" s="20">
        <f t="shared" ca="1" si="25"/>
        <v>764.32307501428932</v>
      </c>
      <c r="X546" s="12">
        <v>641.87562681476163</v>
      </c>
      <c r="AE546" s="8">
        <v>544</v>
      </c>
      <c r="AF546" s="12">
        <v>154885.4</v>
      </c>
      <c r="AG546" s="8">
        <f t="shared" si="26"/>
        <v>0.27200000000000002</v>
      </c>
    </row>
    <row r="547" spans="14:33" x14ac:dyDescent="0.25">
      <c r="N547" s="7">
        <v>545</v>
      </c>
      <c r="O547" s="7">
        <f t="shared" ca="1" si="24"/>
        <v>0.24878176537431695</v>
      </c>
      <c r="P547" s="20">
        <f t="shared" ca="1" si="25"/>
        <v>505.96792256992723</v>
      </c>
      <c r="X547" s="12">
        <v>309.99753610894419</v>
      </c>
      <c r="AE547" s="8">
        <v>545</v>
      </c>
      <c r="AF547" s="12">
        <v>154904.20000000001</v>
      </c>
      <c r="AG547" s="8">
        <f t="shared" si="26"/>
        <v>0.27250000000000002</v>
      </c>
    </row>
    <row r="548" spans="14:33" x14ac:dyDescent="0.25">
      <c r="N548" s="7">
        <v>546</v>
      </c>
      <c r="O548" s="7">
        <f t="shared" ca="1" si="24"/>
        <v>0.47904506140970726</v>
      </c>
      <c r="P548" s="20">
        <f t="shared" ca="1" si="25"/>
        <v>583.06392921884935</v>
      </c>
      <c r="X548" s="12">
        <v>624.76358598756917</v>
      </c>
      <c r="AE548" s="8">
        <v>546</v>
      </c>
      <c r="AF548" s="12">
        <v>154916.5</v>
      </c>
      <c r="AG548" s="8">
        <f t="shared" si="26"/>
        <v>0.27300000000000002</v>
      </c>
    </row>
    <row r="549" spans="14:33" x14ac:dyDescent="0.25">
      <c r="N549" s="7">
        <v>547</v>
      </c>
      <c r="O549" s="7">
        <f t="shared" ca="1" si="24"/>
        <v>8.1627578111749255E-3</v>
      </c>
      <c r="P549" s="20">
        <f t="shared" ca="1" si="25"/>
        <v>324.04059583812955</v>
      </c>
      <c r="X549" s="12">
        <v>428.58771619766264</v>
      </c>
      <c r="AE549" s="8">
        <v>547</v>
      </c>
      <c r="AF549" s="12">
        <v>154996.5</v>
      </c>
      <c r="AG549" s="8">
        <f t="shared" si="26"/>
        <v>0.27350000000000002</v>
      </c>
    </row>
    <row r="550" spans="14:33" x14ac:dyDescent="0.25">
      <c r="N550" s="7">
        <v>548</v>
      </c>
      <c r="O550" s="7">
        <f t="shared" ca="1" si="24"/>
        <v>3.0394954215298586E-2</v>
      </c>
      <c r="P550" s="20">
        <f t="shared" ca="1" si="25"/>
        <v>373.08921205484268</v>
      </c>
      <c r="X550" s="12">
        <v>616.32503780862703</v>
      </c>
      <c r="AE550" s="8">
        <v>548</v>
      </c>
      <c r="AF550" s="12">
        <v>155090.9</v>
      </c>
      <c r="AG550" s="8">
        <f t="shared" si="26"/>
        <v>0.27400000000000002</v>
      </c>
    </row>
    <row r="551" spans="14:33" x14ac:dyDescent="0.25">
      <c r="N551" s="7">
        <v>549</v>
      </c>
      <c r="O551" s="7">
        <f t="shared" ca="1" si="24"/>
        <v>0.4491516017923658</v>
      </c>
      <c r="P551" s="20">
        <f t="shared" ca="1" si="25"/>
        <v>573.67497596419355</v>
      </c>
      <c r="X551" s="12">
        <v>405.12973814405325</v>
      </c>
      <c r="AE551" s="8">
        <v>549</v>
      </c>
      <c r="AF551" s="12">
        <v>155100.1</v>
      </c>
      <c r="AG551" s="8">
        <f t="shared" si="26"/>
        <v>0.27450000000000002</v>
      </c>
    </row>
    <row r="552" spans="14:33" x14ac:dyDescent="0.25">
      <c r="N552" s="7">
        <v>550</v>
      </c>
      <c r="O552" s="7">
        <f t="shared" ca="1" si="24"/>
        <v>0.20635311989160776</v>
      </c>
      <c r="P552" s="20">
        <f t="shared" ca="1" si="25"/>
        <v>489.10751953639215</v>
      </c>
      <c r="X552" s="12">
        <v>414.15397544432858</v>
      </c>
      <c r="AE552" s="8">
        <v>550</v>
      </c>
      <c r="AF552" s="12">
        <v>155120.20000000001</v>
      </c>
      <c r="AG552" s="8">
        <f t="shared" si="26"/>
        <v>0.27500000000000002</v>
      </c>
    </row>
    <row r="553" spans="14:33" x14ac:dyDescent="0.25">
      <c r="N553" s="7">
        <v>551</v>
      </c>
      <c r="O553" s="7">
        <f t="shared" ca="1" si="24"/>
        <v>0.68864037270294387</v>
      </c>
      <c r="P553" s="20">
        <f t="shared" ca="1" si="25"/>
        <v>650.94882287429687</v>
      </c>
      <c r="X553" s="12">
        <v>495.20519352409866</v>
      </c>
      <c r="AE553" s="8">
        <v>551</v>
      </c>
      <c r="AF553" s="12">
        <v>155133.1</v>
      </c>
      <c r="AG553" s="8">
        <f t="shared" si="26"/>
        <v>0.27550000000000002</v>
      </c>
    </row>
    <row r="554" spans="14:33" x14ac:dyDescent="0.25">
      <c r="N554" s="7">
        <v>552</v>
      </c>
      <c r="O554" s="7">
        <f t="shared" ca="1" si="24"/>
        <v>0.6409282158848737</v>
      </c>
      <c r="P554" s="20">
        <f t="shared" ca="1" si="25"/>
        <v>634.68805946030272</v>
      </c>
      <c r="X554" s="12">
        <v>499.57053278983955</v>
      </c>
      <c r="AE554" s="8">
        <v>552</v>
      </c>
      <c r="AF554" s="12">
        <v>155136.9</v>
      </c>
      <c r="AG554" s="8">
        <f t="shared" si="26"/>
        <v>0.27600000000000002</v>
      </c>
    </row>
    <row r="555" spans="14:33" x14ac:dyDescent="0.25">
      <c r="N555" s="7">
        <v>553</v>
      </c>
      <c r="O555" s="7">
        <f t="shared" ca="1" si="24"/>
        <v>0.90797847302033685</v>
      </c>
      <c r="P555" s="20">
        <f t="shared" ca="1" si="25"/>
        <v>750.83452197269617</v>
      </c>
      <c r="X555" s="12">
        <v>679.62247558118577</v>
      </c>
      <c r="AE555" s="8">
        <v>553</v>
      </c>
      <c r="AF555" s="12">
        <v>155137.70000000001</v>
      </c>
      <c r="AG555" s="8">
        <f t="shared" si="26"/>
        <v>0.27650000000000002</v>
      </c>
    </row>
    <row r="556" spans="14:33" x14ac:dyDescent="0.25">
      <c r="N556" s="7">
        <v>554</v>
      </c>
      <c r="O556" s="7">
        <f t="shared" ca="1" si="24"/>
        <v>0.6643970791210364</v>
      </c>
      <c r="P556" s="20">
        <f t="shared" ca="1" si="25"/>
        <v>642.58453850924047</v>
      </c>
      <c r="X556" s="12">
        <v>630.02922999934026</v>
      </c>
      <c r="AE556" s="8">
        <v>554</v>
      </c>
      <c r="AF556" s="12">
        <v>155151.1</v>
      </c>
      <c r="AG556" s="8">
        <f t="shared" si="26"/>
        <v>0.27700000000000002</v>
      </c>
    </row>
    <row r="557" spans="14:33" x14ac:dyDescent="0.25">
      <c r="N557" s="7">
        <v>555</v>
      </c>
      <c r="O557" s="7">
        <f t="shared" ca="1" si="24"/>
        <v>0.76391441338656096</v>
      </c>
      <c r="P557" s="20">
        <f t="shared" ca="1" si="25"/>
        <v>678.83199359486218</v>
      </c>
      <c r="X557" s="12">
        <v>442.62636588388892</v>
      </c>
      <c r="AE557" s="8">
        <v>555</v>
      </c>
      <c r="AF557" s="12">
        <v>155208</v>
      </c>
      <c r="AG557" s="8">
        <f t="shared" si="26"/>
        <v>0.27750000000000002</v>
      </c>
    </row>
    <row r="558" spans="14:33" x14ac:dyDescent="0.25">
      <c r="N558" s="7">
        <v>556</v>
      </c>
      <c r="O558" s="7">
        <f t="shared" ca="1" si="24"/>
        <v>0.10531794791214999</v>
      </c>
      <c r="P558" s="20">
        <f t="shared" ca="1" si="25"/>
        <v>439.07828178058162</v>
      </c>
      <c r="X558" s="12">
        <v>485.01028872097351</v>
      </c>
      <c r="AE558" s="8">
        <v>556</v>
      </c>
      <c r="AF558" s="12">
        <v>155250.20000000001</v>
      </c>
      <c r="AG558" s="8">
        <f t="shared" si="26"/>
        <v>0.27800000000000002</v>
      </c>
    </row>
    <row r="559" spans="14:33" x14ac:dyDescent="0.25">
      <c r="N559" s="7">
        <v>557</v>
      </c>
      <c r="O559" s="7">
        <f t="shared" ca="1" si="24"/>
        <v>0.98946166006207936</v>
      </c>
      <c r="P559" s="20">
        <f t="shared" ca="1" si="25"/>
        <v>852.46621659831862</v>
      </c>
      <c r="X559" s="12">
        <v>739.09323978101975</v>
      </c>
      <c r="AE559" s="8">
        <v>557</v>
      </c>
      <c r="AF559" s="12">
        <v>155253.4</v>
      </c>
      <c r="AG559" s="8">
        <f t="shared" si="26"/>
        <v>0.27850000000000003</v>
      </c>
    </row>
    <row r="560" spans="14:33" x14ac:dyDescent="0.25">
      <c r="N560" s="7">
        <v>558</v>
      </c>
      <c r="O560" s="7">
        <f t="shared" ca="1" si="24"/>
        <v>0.73539732736732477</v>
      </c>
      <c r="P560" s="20">
        <f t="shared" ca="1" si="25"/>
        <v>667.85741473937514</v>
      </c>
      <c r="X560" s="12">
        <v>397.06553784034753</v>
      </c>
      <c r="AE560" s="8">
        <v>558</v>
      </c>
      <c r="AF560" s="12">
        <v>155269.20000000001</v>
      </c>
      <c r="AG560" s="8">
        <f t="shared" si="26"/>
        <v>0.27900000000000003</v>
      </c>
    </row>
    <row r="561" spans="14:33" x14ac:dyDescent="0.25">
      <c r="N561" s="7">
        <v>559</v>
      </c>
      <c r="O561" s="7">
        <f t="shared" ca="1" si="24"/>
        <v>0.11947282460135478</v>
      </c>
      <c r="P561" s="20">
        <f t="shared" ca="1" si="25"/>
        <v>447.44067725683976</v>
      </c>
      <c r="X561" s="12">
        <v>749.24521178453119</v>
      </c>
      <c r="AE561" s="8">
        <v>559</v>
      </c>
      <c r="AF561" s="12">
        <v>155335.1</v>
      </c>
      <c r="AG561" s="8">
        <f t="shared" si="26"/>
        <v>0.27950000000000003</v>
      </c>
    </row>
    <row r="562" spans="14:33" x14ac:dyDescent="0.25">
      <c r="N562" s="7">
        <v>560</v>
      </c>
      <c r="O562" s="7">
        <f t="shared" ca="1" si="24"/>
        <v>0.45862092317694947</v>
      </c>
      <c r="P562" s="20">
        <f t="shared" ca="1" si="25"/>
        <v>576.6546560131012</v>
      </c>
      <c r="X562" s="12">
        <v>765.06326138246811</v>
      </c>
      <c r="AE562" s="8">
        <v>560</v>
      </c>
      <c r="AF562" s="12">
        <v>155360.6</v>
      </c>
      <c r="AG562" s="8">
        <f t="shared" si="26"/>
        <v>0.28000000000000003</v>
      </c>
    </row>
    <row r="563" spans="14:33" x14ac:dyDescent="0.25">
      <c r="N563" s="7">
        <v>561</v>
      </c>
      <c r="O563" s="7">
        <f t="shared" ca="1" si="24"/>
        <v>0.15667475155039401</v>
      </c>
      <c r="P563" s="20">
        <f t="shared" ca="1" si="25"/>
        <v>466.8848383846655</v>
      </c>
      <c r="X563" s="12">
        <v>686.04010185502329</v>
      </c>
      <c r="AE563" s="8">
        <v>561</v>
      </c>
      <c r="AF563" s="12">
        <v>155571.20000000001</v>
      </c>
      <c r="AG563" s="8">
        <f t="shared" si="26"/>
        <v>0.28050000000000003</v>
      </c>
    </row>
    <row r="564" spans="14:33" x14ac:dyDescent="0.25">
      <c r="N564" s="7">
        <v>562</v>
      </c>
      <c r="O564" s="7">
        <f t="shared" ca="1" si="24"/>
        <v>0.34648473995544415</v>
      </c>
      <c r="P564" s="20">
        <f t="shared" ca="1" si="25"/>
        <v>540.55516969343194</v>
      </c>
      <c r="X564" s="12">
        <v>583.60486666171005</v>
      </c>
      <c r="AE564" s="8">
        <v>562</v>
      </c>
      <c r="AF564" s="12">
        <v>155612.70000000001</v>
      </c>
      <c r="AG564" s="8">
        <f t="shared" si="26"/>
        <v>0.28100000000000003</v>
      </c>
    </row>
    <row r="565" spans="14:33" x14ac:dyDescent="0.25">
      <c r="N565" s="7">
        <v>563</v>
      </c>
      <c r="O565" s="7">
        <f t="shared" ca="1" si="24"/>
        <v>0.11444888654570951</v>
      </c>
      <c r="P565" s="20">
        <f t="shared" ca="1" si="25"/>
        <v>444.5469068120488</v>
      </c>
      <c r="X565" s="12">
        <v>556.52521893466269</v>
      </c>
      <c r="AE565" s="8">
        <v>563</v>
      </c>
      <c r="AF565" s="12">
        <v>155698.20000000001</v>
      </c>
      <c r="AG565" s="8">
        <f t="shared" si="26"/>
        <v>0.28149999999999997</v>
      </c>
    </row>
    <row r="566" spans="14:33" x14ac:dyDescent="0.25">
      <c r="N566" s="7">
        <v>564</v>
      </c>
      <c r="O566" s="7">
        <f t="shared" ca="1" si="24"/>
        <v>0.96070226498837108</v>
      </c>
      <c r="P566" s="20">
        <f t="shared" ca="1" si="25"/>
        <v>798.03373587380247</v>
      </c>
      <c r="X566" s="12">
        <v>339.98943256322855</v>
      </c>
      <c r="AE566" s="8">
        <v>564</v>
      </c>
      <c r="AF566" s="12">
        <v>155702.5</v>
      </c>
      <c r="AG566" s="8">
        <f t="shared" si="26"/>
        <v>0.28199999999999997</v>
      </c>
    </row>
    <row r="567" spans="14:33" x14ac:dyDescent="0.25">
      <c r="N567" s="7">
        <v>565</v>
      </c>
      <c r="O567" s="7">
        <f t="shared" ca="1" si="24"/>
        <v>0.25933701491854133</v>
      </c>
      <c r="P567" s="20">
        <f t="shared" ca="1" si="25"/>
        <v>509.94558040565977</v>
      </c>
      <c r="X567" s="12">
        <v>491.14531769250141</v>
      </c>
      <c r="AE567" s="8">
        <v>565</v>
      </c>
      <c r="AF567" s="12">
        <v>155749.1</v>
      </c>
      <c r="AG567" s="8">
        <f t="shared" si="26"/>
        <v>0.28249999999999997</v>
      </c>
    </row>
    <row r="568" spans="14:33" x14ac:dyDescent="0.25">
      <c r="N568" s="7">
        <v>566</v>
      </c>
      <c r="O568" s="7">
        <f t="shared" ca="1" si="24"/>
        <v>0.62401230393911911</v>
      </c>
      <c r="P568" s="20">
        <f t="shared" ca="1" si="25"/>
        <v>629.0977999308077</v>
      </c>
      <c r="X568" s="12">
        <v>680.7929686131298</v>
      </c>
      <c r="AE568" s="8">
        <v>566</v>
      </c>
      <c r="AF568" s="12">
        <v>155763.6</v>
      </c>
      <c r="AG568" s="8">
        <f t="shared" si="26"/>
        <v>0.28299999999999997</v>
      </c>
    </row>
    <row r="569" spans="14:33" x14ac:dyDescent="0.25">
      <c r="N569" s="7">
        <v>567</v>
      </c>
      <c r="O569" s="7">
        <f t="shared" ca="1" si="24"/>
        <v>0.35082170792972678</v>
      </c>
      <c r="P569" s="20">
        <f t="shared" ca="1" si="25"/>
        <v>542.0006398087146</v>
      </c>
      <c r="X569" s="12">
        <v>699.03209518704853</v>
      </c>
      <c r="AE569" s="8">
        <v>567</v>
      </c>
      <c r="AF569" s="12">
        <v>155802.20000000001</v>
      </c>
      <c r="AG569" s="8">
        <f t="shared" si="26"/>
        <v>0.28349999999999997</v>
      </c>
    </row>
    <row r="570" spans="14:33" x14ac:dyDescent="0.25">
      <c r="N570" s="7">
        <v>568</v>
      </c>
      <c r="O570" s="7">
        <f t="shared" ca="1" si="24"/>
        <v>0.39641325452024334</v>
      </c>
      <c r="P570" s="20">
        <f t="shared" ca="1" si="25"/>
        <v>556.90320258323607</v>
      </c>
      <c r="X570" s="12">
        <v>623.5202480430687</v>
      </c>
      <c r="AE570" s="8">
        <v>568</v>
      </c>
      <c r="AF570" s="12">
        <v>155803.29999999999</v>
      </c>
      <c r="AG570" s="8">
        <f t="shared" si="26"/>
        <v>0.28399999999999997</v>
      </c>
    </row>
    <row r="571" spans="14:33" x14ac:dyDescent="0.25">
      <c r="N571" s="7">
        <v>569</v>
      </c>
      <c r="O571" s="7">
        <f t="shared" ca="1" si="24"/>
        <v>9.3082321780629251E-2</v>
      </c>
      <c r="P571" s="20">
        <f t="shared" ca="1" si="25"/>
        <v>431.25811987339148</v>
      </c>
      <c r="X571" s="12">
        <v>436.45422788580066</v>
      </c>
      <c r="AE571" s="8">
        <v>569</v>
      </c>
      <c r="AF571" s="12">
        <v>155888.9</v>
      </c>
      <c r="AG571" s="8">
        <f t="shared" si="26"/>
        <v>0.28449999999999998</v>
      </c>
    </row>
    <row r="572" spans="14:33" x14ac:dyDescent="0.25">
      <c r="N572" s="7">
        <v>570</v>
      </c>
      <c r="O572" s="7">
        <f t="shared" ca="1" si="24"/>
        <v>5.6897209007961802E-2</v>
      </c>
      <c r="P572" s="20">
        <f t="shared" ca="1" si="25"/>
        <v>403.1847596283335</v>
      </c>
      <c r="X572" s="12">
        <v>627.97256730601555</v>
      </c>
      <c r="AE572" s="8">
        <v>570</v>
      </c>
      <c r="AF572" s="12">
        <v>155904.9</v>
      </c>
      <c r="AG572" s="8">
        <f t="shared" si="26"/>
        <v>0.28499999999999998</v>
      </c>
    </row>
    <row r="573" spans="14:33" x14ac:dyDescent="0.25">
      <c r="N573" s="7">
        <v>571</v>
      </c>
      <c r="O573" s="7">
        <f t="shared" ca="1" si="24"/>
        <v>0.29504822826258725</v>
      </c>
      <c r="P573" s="20">
        <f t="shared" ca="1" si="25"/>
        <v>522.90895405823926</v>
      </c>
      <c r="X573" s="12">
        <v>491.36544045457009</v>
      </c>
      <c r="AE573" s="8">
        <v>571</v>
      </c>
      <c r="AF573" s="12">
        <v>155968</v>
      </c>
      <c r="AG573" s="8">
        <f t="shared" si="26"/>
        <v>0.28549999999999998</v>
      </c>
    </row>
    <row r="574" spans="14:33" x14ac:dyDescent="0.25">
      <c r="N574" s="7">
        <v>572</v>
      </c>
      <c r="O574" s="7">
        <f t="shared" ca="1" si="24"/>
        <v>0.44541763615160079</v>
      </c>
      <c r="P574" s="20">
        <f t="shared" ca="1" si="25"/>
        <v>572.49811454977453</v>
      </c>
      <c r="X574" s="12">
        <v>461.72735853436564</v>
      </c>
      <c r="AE574" s="8">
        <v>572</v>
      </c>
      <c r="AF574" s="12">
        <v>156049.29999999999</v>
      </c>
      <c r="AG574" s="8">
        <f t="shared" si="26"/>
        <v>0.28599999999999998</v>
      </c>
    </row>
    <row r="575" spans="14:33" x14ac:dyDescent="0.25">
      <c r="N575" s="7">
        <v>573</v>
      </c>
      <c r="O575" s="7">
        <f t="shared" ca="1" si="24"/>
        <v>0.24926445677075793</v>
      </c>
      <c r="P575" s="20">
        <f t="shared" ca="1" si="25"/>
        <v>506.15147237765234</v>
      </c>
      <c r="X575" s="12">
        <v>485.90433441334943</v>
      </c>
      <c r="AE575" s="8">
        <v>573</v>
      </c>
      <c r="AF575" s="12">
        <v>156080.5</v>
      </c>
      <c r="AG575" s="8">
        <f t="shared" si="26"/>
        <v>0.28649999999999998</v>
      </c>
    </row>
    <row r="576" spans="14:33" x14ac:dyDescent="0.25">
      <c r="N576" s="7">
        <v>574</v>
      </c>
      <c r="O576" s="7">
        <f t="shared" ca="1" si="24"/>
        <v>0.18230879040077019</v>
      </c>
      <c r="P576" s="20">
        <f t="shared" ca="1" si="25"/>
        <v>478.76446683179717</v>
      </c>
      <c r="X576" s="12">
        <v>375.6596308772053</v>
      </c>
      <c r="AE576" s="8">
        <v>574</v>
      </c>
      <c r="AF576" s="12">
        <v>156146.9</v>
      </c>
      <c r="AG576" s="8">
        <f t="shared" si="26"/>
        <v>0.28699999999999998</v>
      </c>
    </row>
    <row r="577" spans="14:33" x14ac:dyDescent="0.25">
      <c r="N577" s="7">
        <v>575</v>
      </c>
      <c r="O577" s="7">
        <f t="shared" ca="1" si="24"/>
        <v>0.27187727195809552</v>
      </c>
      <c r="P577" s="20">
        <f t="shared" ca="1" si="25"/>
        <v>514.57902184441332</v>
      </c>
      <c r="X577" s="12">
        <v>698.19634018291629</v>
      </c>
      <c r="AE577" s="8">
        <v>575</v>
      </c>
      <c r="AF577" s="12">
        <v>156158.1</v>
      </c>
      <c r="AG577" s="8">
        <f t="shared" si="26"/>
        <v>0.28749999999999998</v>
      </c>
    </row>
    <row r="578" spans="14:33" x14ac:dyDescent="0.25">
      <c r="N578" s="7">
        <v>576</v>
      </c>
      <c r="O578" s="7">
        <f t="shared" ca="1" si="24"/>
        <v>0.39249046277016308</v>
      </c>
      <c r="P578" s="20">
        <f t="shared" ca="1" si="25"/>
        <v>555.63896711596954</v>
      </c>
      <c r="X578" s="12">
        <v>619.13537758744485</v>
      </c>
      <c r="AE578" s="8">
        <v>576</v>
      </c>
      <c r="AF578" s="12">
        <v>156187.20000000001</v>
      </c>
      <c r="AG578" s="8">
        <f t="shared" si="26"/>
        <v>0.28799999999999998</v>
      </c>
    </row>
    <row r="579" spans="14:33" x14ac:dyDescent="0.25">
      <c r="N579" s="7">
        <v>577</v>
      </c>
      <c r="O579" s="7">
        <f t="shared" ca="1" si="24"/>
        <v>0.22809727673442837</v>
      </c>
      <c r="P579" s="20">
        <f t="shared" ca="1" si="25"/>
        <v>497.93929118204801</v>
      </c>
      <c r="X579" s="12">
        <v>415.23845024992954</v>
      </c>
      <c r="AE579" s="8">
        <v>577</v>
      </c>
      <c r="AF579" s="12">
        <v>156188.20000000001</v>
      </c>
      <c r="AG579" s="8">
        <f t="shared" si="26"/>
        <v>0.28849999999999998</v>
      </c>
    </row>
    <row r="580" spans="14:33" x14ac:dyDescent="0.25">
      <c r="N580" s="7">
        <v>578</v>
      </c>
      <c r="O580" s="7">
        <f t="shared" ref="O580:O643" ca="1" si="27">RAND()</f>
        <v>0.30277638802028151</v>
      </c>
      <c r="P580" s="20">
        <f t="shared" ref="P580:P643" ca="1" si="28">(($L$4*(EXP((_xlfn.NORM.S.INV(O580)-$L$5)/$L$6)))/(1+EXP((_xlfn.NORM.S.INV(O580)-$L$5)/$L$6)))+$L$3</f>
        <v>525.62814282938427</v>
      </c>
      <c r="X580" s="12">
        <v>718.97965153486712</v>
      </c>
      <c r="AE580" s="8">
        <v>578</v>
      </c>
      <c r="AF580" s="12">
        <v>156205.4</v>
      </c>
      <c r="AG580" s="8">
        <f t="shared" ref="AG580:AG643" si="29">AE580/2000</f>
        <v>0.28899999999999998</v>
      </c>
    </row>
    <row r="581" spans="14:33" x14ac:dyDescent="0.25">
      <c r="N581" s="7">
        <v>579</v>
      </c>
      <c r="O581" s="7">
        <f t="shared" ca="1" si="27"/>
        <v>0.81029207717133367</v>
      </c>
      <c r="P581" s="20">
        <f t="shared" ca="1" si="28"/>
        <v>698.20501638476264</v>
      </c>
      <c r="X581" s="12">
        <v>640.39968768405208</v>
      </c>
      <c r="AE581" s="8">
        <v>579</v>
      </c>
      <c r="AF581" s="12">
        <v>156212.6</v>
      </c>
      <c r="AG581" s="8">
        <f t="shared" si="29"/>
        <v>0.28949999999999998</v>
      </c>
    </row>
    <row r="582" spans="14:33" x14ac:dyDescent="0.25">
      <c r="N582" s="7">
        <v>580</v>
      </c>
      <c r="O582" s="7">
        <f t="shared" ca="1" si="27"/>
        <v>0.83527204700449709</v>
      </c>
      <c r="P582" s="20">
        <f t="shared" ca="1" si="28"/>
        <v>709.71400174162511</v>
      </c>
      <c r="X582" s="12">
        <v>582.20987173309322</v>
      </c>
      <c r="AE582" s="8">
        <v>580</v>
      </c>
      <c r="AF582" s="12">
        <v>156214.6</v>
      </c>
      <c r="AG582" s="8">
        <f t="shared" si="29"/>
        <v>0.28999999999999998</v>
      </c>
    </row>
    <row r="583" spans="14:33" x14ac:dyDescent="0.25">
      <c r="N583" s="7">
        <v>581</v>
      </c>
      <c r="O583" s="7">
        <f t="shared" ca="1" si="27"/>
        <v>0.28728602952881477</v>
      </c>
      <c r="P583" s="20">
        <f t="shared" ca="1" si="28"/>
        <v>520.14933409347532</v>
      </c>
      <c r="X583" s="12">
        <v>396.98971427908674</v>
      </c>
      <c r="AE583" s="8">
        <v>581</v>
      </c>
      <c r="AF583" s="12">
        <v>156430.9</v>
      </c>
      <c r="AG583" s="8">
        <f t="shared" si="29"/>
        <v>0.29049999999999998</v>
      </c>
    </row>
    <row r="584" spans="14:33" x14ac:dyDescent="0.25">
      <c r="N584" s="7">
        <v>582</v>
      </c>
      <c r="O584" s="7">
        <f t="shared" ca="1" si="27"/>
        <v>2.0304622826061491E-2</v>
      </c>
      <c r="P584" s="20">
        <f t="shared" ca="1" si="28"/>
        <v>356.30862723178683</v>
      </c>
      <c r="X584" s="12">
        <v>454.10681613219123</v>
      </c>
      <c r="AE584" s="8">
        <v>582</v>
      </c>
      <c r="AF584" s="12">
        <v>156455.20000000001</v>
      </c>
      <c r="AG584" s="8">
        <f t="shared" si="29"/>
        <v>0.29099999999999998</v>
      </c>
    </row>
    <row r="585" spans="14:33" x14ac:dyDescent="0.25">
      <c r="N585" s="7">
        <v>583</v>
      </c>
      <c r="O585" s="7">
        <f t="shared" ca="1" si="27"/>
        <v>0.23156696998551052</v>
      </c>
      <c r="P585" s="20">
        <f t="shared" ca="1" si="28"/>
        <v>499.3094860643879</v>
      </c>
      <c r="X585" s="12">
        <v>565.99681686513577</v>
      </c>
      <c r="AE585" s="8">
        <v>583</v>
      </c>
      <c r="AF585" s="12">
        <v>156597.70000000001</v>
      </c>
      <c r="AG585" s="8">
        <f t="shared" si="29"/>
        <v>0.29149999999999998</v>
      </c>
    </row>
    <row r="586" spans="14:33" x14ac:dyDescent="0.25">
      <c r="N586" s="7">
        <v>584</v>
      </c>
      <c r="O586" s="7">
        <f t="shared" ca="1" si="27"/>
        <v>0.79304112736683396</v>
      </c>
      <c r="P586" s="20">
        <f t="shared" ca="1" si="28"/>
        <v>690.73734283209512</v>
      </c>
      <c r="X586" s="12">
        <v>692.85949964918518</v>
      </c>
      <c r="AE586" s="8">
        <v>584</v>
      </c>
      <c r="AF586" s="12">
        <v>156644.29999999999</v>
      </c>
      <c r="AG586" s="8">
        <f t="shared" si="29"/>
        <v>0.29199999999999998</v>
      </c>
    </row>
    <row r="587" spans="14:33" x14ac:dyDescent="0.25">
      <c r="N587" s="7">
        <v>585</v>
      </c>
      <c r="O587" s="7">
        <f t="shared" ca="1" si="27"/>
        <v>0.68352909765179393</v>
      </c>
      <c r="P587" s="20">
        <f t="shared" ca="1" si="28"/>
        <v>649.16565564874202</v>
      </c>
      <c r="X587" s="12">
        <v>694.4851218928253</v>
      </c>
      <c r="AE587" s="8">
        <v>585</v>
      </c>
      <c r="AF587" s="12">
        <v>156757.1</v>
      </c>
      <c r="AG587" s="8">
        <f t="shared" si="29"/>
        <v>0.29249999999999998</v>
      </c>
    </row>
    <row r="588" spans="14:33" x14ac:dyDescent="0.25">
      <c r="N588" s="7">
        <v>586</v>
      </c>
      <c r="O588" s="7">
        <f t="shared" ca="1" si="27"/>
        <v>0.86165179885682641</v>
      </c>
      <c r="P588" s="20">
        <f t="shared" ca="1" si="28"/>
        <v>723.02089307514291</v>
      </c>
      <c r="X588" s="12">
        <v>553.84654462069875</v>
      </c>
      <c r="AE588" s="8">
        <v>586</v>
      </c>
      <c r="AF588" s="12">
        <v>156800.20000000001</v>
      </c>
      <c r="AG588" s="8">
        <f t="shared" si="29"/>
        <v>0.29299999999999998</v>
      </c>
    </row>
    <row r="589" spans="14:33" x14ac:dyDescent="0.25">
      <c r="N589" s="7">
        <v>587</v>
      </c>
      <c r="O589" s="7">
        <f t="shared" ca="1" si="27"/>
        <v>0.16223115105443131</v>
      </c>
      <c r="P589" s="20">
        <f t="shared" ca="1" si="28"/>
        <v>469.54722918304032</v>
      </c>
      <c r="X589" s="12">
        <v>786.24053137679016</v>
      </c>
      <c r="AE589" s="8">
        <v>587</v>
      </c>
      <c r="AF589" s="12">
        <v>156848</v>
      </c>
      <c r="AG589" s="8">
        <f t="shared" si="29"/>
        <v>0.29349999999999998</v>
      </c>
    </row>
    <row r="590" spans="14:33" x14ac:dyDescent="0.25">
      <c r="N590" s="7">
        <v>588</v>
      </c>
      <c r="O590" s="7">
        <f t="shared" ca="1" si="27"/>
        <v>0.67704893672734379</v>
      </c>
      <c r="P590" s="20">
        <f t="shared" ca="1" si="28"/>
        <v>646.92059104017778</v>
      </c>
      <c r="X590" s="12">
        <v>530.96351148862482</v>
      </c>
      <c r="AE590" s="8">
        <v>588</v>
      </c>
      <c r="AF590" s="12">
        <v>156856.5</v>
      </c>
      <c r="AG590" s="8">
        <f t="shared" si="29"/>
        <v>0.29399999999999998</v>
      </c>
    </row>
    <row r="591" spans="14:33" x14ac:dyDescent="0.25">
      <c r="N591" s="7">
        <v>589</v>
      </c>
      <c r="O591" s="7">
        <f t="shared" ca="1" si="27"/>
        <v>0.98996648610812699</v>
      </c>
      <c r="P591" s="20">
        <f t="shared" ca="1" si="28"/>
        <v>854.18363761082867</v>
      </c>
      <c r="X591" s="12">
        <v>551.69633364377501</v>
      </c>
      <c r="AE591" s="8">
        <v>589</v>
      </c>
      <c r="AF591" s="12">
        <v>156888.5</v>
      </c>
      <c r="AG591" s="8">
        <f t="shared" si="29"/>
        <v>0.29449999999999998</v>
      </c>
    </row>
    <row r="592" spans="14:33" x14ac:dyDescent="0.25">
      <c r="N592" s="7">
        <v>590</v>
      </c>
      <c r="O592" s="7">
        <f t="shared" ca="1" si="27"/>
        <v>0.73600440307532788</v>
      </c>
      <c r="P592" s="20">
        <f t="shared" ca="1" si="28"/>
        <v>668.08511730221528</v>
      </c>
      <c r="X592" s="12">
        <v>416.48233519431432</v>
      </c>
      <c r="AE592" s="8">
        <v>590</v>
      </c>
      <c r="AF592" s="12">
        <v>156930.5</v>
      </c>
      <c r="AG592" s="8">
        <f t="shared" si="29"/>
        <v>0.29499999999999998</v>
      </c>
    </row>
    <row r="593" spans="14:33" x14ac:dyDescent="0.25">
      <c r="N593" s="7">
        <v>591</v>
      </c>
      <c r="O593" s="7">
        <f t="shared" ca="1" si="27"/>
        <v>0.51546353903327347</v>
      </c>
      <c r="P593" s="20">
        <f t="shared" ca="1" si="28"/>
        <v>594.47285707344622</v>
      </c>
      <c r="X593" s="12">
        <v>409.17046944642453</v>
      </c>
      <c r="AE593" s="8">
        <v>591</v>
      </c>
      <c r="AF593" s="12">
        <v>156941.6</v>
      </c>
      <c r="AG593" s="8">
        <f t="shared" si="29"/>
        <v>0.29549999999999998</v>
      </c>
    </row>
    <row r="594" spans="14:33" x14ac:dyDescent="0.25">
      <c r="N594" s="7">
        <v>592</v>
      </c>
      <c r="O594" s="7">
        <f t="shared" ca="1" si="27"/>
        <v>0.84719700055794545</v>
      </c>
      <c r="P594" s="20">
        <f t="shared" ca="1" si="28"/>
        <v>715.56072783780053</v>
      </c>
      <c r="X594" s="12">
        <v>615.87385057495862</v>
      </c>
      <c r="AE594" s="8">
        <v>592</v>
      </c>
      <c r="AF594" s="12">
        <v>156978.1</v>
      </c>
      <c r="AG594" s="8">
        <f t="shared" si="29"/>
        <v>0.29599999999999999</v>
      </c>
    </row>
    <row r="595" spans="14:33" x14ac:dyDescent="0.25">
      <c r="N595" s="7">
        <v>593</v>
      </c>
      <c r="O595" s="7">
        <f t="shared" ca="1" si="27"/>
        <v>0.72828927824801448</v>
      </c>
      <c r="P595" s="20">
        <f t="shared" ca="1" si="28"/>
        <v>665.20863526611834</v>
      </c>
      <c r="X595" s="12">
        <v>727.94864075341525</v>
      </c>
      <c r="AE595" s="8">
        <v>593</v>
      </c>
      <c r="AF595" s="12">
        <v>157027.70000000001</v>
      </c>
      <c r="AG595" s="8">
        <f t="shared" si="29"/>
        <v>0.29649999999999999</v>
      </c>
    </row>
    <row r="596" spans="14:33" x14ac:dyDescent="0.25">
      <c r="N596" s="7">
        <v>594</v>
      </c>
      <c r="O596" s="7">
        <f t="shared" ca="1" si="27"/>
        <v>0.35430685097638648</v>
      </c>
      <c r="P596" s="20">
        <f t="shared" ca="1" si="28"/>
        <v>543.15821779266957</v>
      </c>
      <c r="X596" s="12">
        <v>652.26594025628549</v>
      </c>
      <c r="AE596" s="8">
        <v>594</v>
      </c>
      <c r="AF596" s="12">
        <v>157040.29999999999</v>
      </c>
      <c r="AG596" s="8">
        <f t="shared" si="29"/>
        <v>0.29699999999999999</v>
      </c>
    </row>
    <row r="597" spans="14:33" x14ac:dyDescent="0.25">
      <c r="N597" s="7">
        <v>595</v>
      </c>
      <c r="O597" s="7">
        <f t="shared" ca="1" si="27"/>
        <v>0.49290054774886005</v>
      </c>
      <c r="P597" s="20">
        <f t="shared" ca="1" si="28"/>
        <v>587.40433703885833</v>
      </c>
      <c r="X597" s="12">
        <v>732.11879700390125</v>
      </c>
      <c r="AE597" s="8">
        <v>595</v>
      </c>
      <c r="AF597" s="12">
        <v>157070.9</v>
      </c>
      <c r="AG597" s="8">
        <f t="shared" si="29"/>
        <v>0.29749999999999999</v>
      </c>
    </row>
    <row r="598" spans="14:33" x14ac:dyDescent="0.25">
      <c r="N598" s="7">
        <v>596</v>
      </c>
      <c r="O598" s="7">
        <f t="shared" ca="1" si="27"/>
        <v>0.54937211397600216</v>
      </c>
      <c r="P598" s="20">
        <f t="shared" ca="1" si="28"/>
        <v>605.13546338904121</v>
      </c>
      <c r="X598" s="12">
        <v>788.83619358836961</v>
      </c>
      <c r="AE598" s="8">
        <v>596</v>
      </c>
      <c r="AF598" s="12">
        <v>157090.6</v>
      </c>
      <c r="AG598" s="8">
        <f t="shared" si="29"/>
        <v>0.29799999999999999</v>
      </c>
    </row>
    <row r="599" spans="14:33" x14ac:dyDescent="0.25">
      <c r="N599" s="7">
        <v>597</v>
      </c>
      <c r="O599" s="7">
        <f t="shared" ca="1" si="27"/>
        <v>2.6251949406233432E-2</v>
      </c>
      <c r="P599" s="20">
        <f t="shared" ca="1" si="28"/>
        <v>366.78722954990195</v>
      </c>
      <c r="X599" s="12">
        <v>720.95372590655018</v>
      </c>
      <c r="AE599" s="8">
        <v>597</v>
      </c>
      <c r="AF599" s="12">
        <v>157099.29999999999</v>
      </c>
      <c r="AG599" s="8">
        <f t="shared" si="29"/>
        <v>0.29849999999999999</v>
      </c>
    </row>
    <row r="600" spans="14:33" x14ac:dyDescent="0.25">
      <c r="N600" s="7">
        <v>598</v>
      </c>
      <c r="O600" s="7">
        <f t="shared" ca="1" si="27"/>
        <v>0.73301398352353608</v>
      </c>
      <c r="P600" s="20">
        <f t="shared" ca="1" si="28"/>
        <v>666.96574776572049</v>
      </c>
      <c r="X600" s="12">
        <v>854.24653498442922</v>
      </c>
      <c r="AE600" s="8">
        <v>598</v>
      </c>
      <c r="AF600" s="12">
        <v>157100.29999999999</v>
      </c>
      <c r="AG600" s="8">
        <f t="shared" si="29"/>
        <v>0.29899999999999999</v>
      </c>
    </row>
    <row r="601" spans="14:33" x14ac:dyDescent="0.25">
      <c r="N601" s="7">
        <v>599</v>
      </c>
      <c r="O601" s="7">
        <f t="shared" ca="1" si="27"/>
        <v>0.51518047843434422</v>
      </c>
      <c r="P601" s="20">
        <f t="shared" ca="1" si="28"/>
        <v>594.38411166103333</v>
      </c>
      <c r="X601" s="12">
        <v>533.78412228476498</v>
      </c>
      <c r="AE601" s="8">
        <v>599</v>
      </c>
      <c r="AF601" s="12">
        <v>157110.70000000001</v>
      </c>
      <c r="AG601" s="8">
        <f t="shared" si="29"/>
        <v>0.29949999999999999</v>
      </c>
    </row>
    <row r="602" spans="14:33" x14ac:dyDescent="0.25">
      <c r="N602" s="7">
        <v>600</v>
      </c>
      <c r="O602" s="7">
        <f t="shared" ca="1" si="27"/>
        <v>0.65861451649887948</v>
      </c>
      <c r="P602" s="20">
        <f t="shared" ca="1" si="28"/>
        <v>640.62212110329835</v>
      </c>
      <c r="X602" s="12">
        <v>731.12073074759462</v>
      </c>
      <c r="AE602" s="8">
        <v>600</v>
      </c>
      <c r="AF602" s="12">
        <v>157129.70000000001</v>
      </c>
      <c r="AG602" s="8">
        <f t="shared" si="29"/>
        <v>0.3</v>
      </c>
    </row>
    <row r="603" spans="14:33" x14ac:dyDescent="0.25">
      <c r="N603" s="7">
        <v>601</v>
      </c>
      <c r="O603" s="7">
        <f t="shared" ca="1" si="27"/>
        <v>0.31910732815085041</v>
      </c>
      <c r="P603" s="20">
        <f t="shared" ca="1" si="28"/>
        <v>531.28918707617277</v>
      </c>
      <c r="X603" s="12">
        <v>543.17141005963765</v>
      </c>
      <c r="AE603" s="8">
        <v>601</v>
      </c>
      <c r="AF603" s="12">
        <v>157156</v>
      </c>
      <c r="AG603" s="8">
        <f t="shared" si="29"/>
        <v>0.30049999999999999</v>
      </c>
    </row>
    <row r="604" spans="14:33" x14ac:dyDescent="0.25">
      <c r="N604" s="7">
        <v>602</v>
      </c>
      <c r="O604" s="7">
        <f t="shared" ca="1" si="27"/>
        <v>0.53002052146388767</v>
      </c>
      <c r="P604" s="20">
        <f t="shared" ca="1" si="28"/>
        <v>599.04143215004228</v>
      </c>
      <c r="X604" s="12">
        <v>379.04006287483571</v>
      </c>
      <c r="AE604" s="8">
        <v>602</v>
      </c>
      <c r="AF604" s="12">
        <v>157187.29999999999</v>
      </c>
      <c r="AG604" s="8">
        <f t="shared" si="29"/>
        <v>0.30099999999999999</v>
      </c>
    </row>
    <row r="605" spans="14:33" x14ac:dyDescent="0.25">
      <c r="N605" s="7">
        <v>603</v>
      </c>
      <c r="O605" s="7">
        <f t="shared" ca="1" si="27"/>
        <v>5.0059084915360708E-2</v>
      </c>
      <c r="P605" s="20">
        <f t="shared" ca="1" si="28"/>
        <v>396.58034439881345</v>
      </c>
      <c r="X605" s="12">
        <v>553.87917070282924</v>
      </c>
      <c r="AE605" s="8">
        <v>603</v>
      </c>
      <c r="AF605" s="12">
        <v>157197.1</v>
      </c>
      <c r="AG605" s="8">
        <f t="shared" si="29"/>
        <v>0.30149999999999999</v>
      </c>
    </row>
    <row r="606" spans="14:33" x14ac:dyDescent="0.25">
      <c r="N606" s="7">
        <v>604</v>
      </c>
      <c r="O606" s="7">
        <f t="shared" ca="1" si="27"/>
        <v>0.79667350144420856</v>
      </c>
      <c r="P606" s="20">
        <f t="shared" ca="1" si="28"/>
        <v>692.2812490547351</v>
      </c>
      <c r="X606" s="12">
        <v>712.06071807383546</v>
      </c>
      <c r="AE606" s="8">
        <v>604</v>
      </c>
      <c r="AF606" s="12">
        <v>157236.1</v>
      </c>
      <c r="AG606" s="8">
        <f t="shared" si="29"/>
        <v>0.30199999999999999</v>
      </c>
    </row>
    <row r="607" spans="14:33" x14ac:dyDescent="0.25">
      <c r="N607" s="7">
        <v>605</v>
      </c>
      <c r="O607" s="7">
        <f t="shared" ca="1" si="27"/>
        <v>0.33387372004344473</v>
      </c>
      <c r="P607" s="20">
        <f t="shared" ca="1" si="28"/>
        <v>536.31877393315563</v>
      </c>
      <c r="X607" s="12">
        <v>455.71679360217212</v>
      </c>
      <c r="AE607" s="8">
        <v>605</v>
      </c>
      <c r="AF607" s="12">
        <v>157256.1</v>
      </c>
      <c r="AG607" s="8">
        <f t="shared" si="29"/>
        <v>0.30249999999999999</v>
      </c>
    </row>
    <row r="608" spans="14:33" x14ac:dyDescent="0.25">
      <c r="N608" s="7">
        <v>606</v>
      </c>
      <c r="O608" s="7">
        <f t="shared" ca="1" si="27"/>
        <v>0.38018548116437023</v>
      </c>
      <c r="P608" s="20">
        <f t="shared" ca="1" si="28"/>
        <v>551.65356221429852</v>
      </c>
      <c r="X608" s="12">
        <v>527.08506904840988</v>
      </c>
      <c r="AE608" s="8">
        <v>606</v>
      </c>
      <c r="AF608" s="12">
        <v>157263.70000000001</v>
      </c>
      <c r="AG608" s="8">
        <f t="shared" si="29"/>
        <v>0.30299999999999999</v>
      </c>
    </row>
    <row r="609" spans="14:33" x14ac:dyDescent="0.25">
      <c r="N609" s="7">
        <v>607</v>
      </c>
      <c r="O609" s="7">
        <f t="shared" ca="1" si="27"/>
        <v>0.72672116110564944</v>
      </c>
      <c r="P609" s="20">
        <f t="shared" ca="1" si="28"/>
        <v>664.62846997550571</v>
      </c>
      <c r="X609" s="12">
        <v>321.72452764872895</v>
      </c>
      <c r="AE609" s="8">
        <v>607</v>
      </c>
      <c r="AF609" s="12">
        <v>157366.6</v>
      </c>
      <c r="AG609" s="8">
        <f t="shared" si="29"/>
        <v>0.30349999999999999</v>
      </c>
    </row>
    <row r="610" spans="14:33" x14ac:dyDescent="0.25">
      <c r="N610" s="7">
        <v>608</v>
      </c>
      <c r="O610" s="7">
        <f t="shared" ca="1" si="27"/>
        <v>0.20912564787733001</v>
      </c>
      <c r="P610" s="20">
        <f t="shared" ca="1" si="28"/>
        <v>490.2588236327685</v>
      </c>
      <c r="X610" s="12">
        <v>481.82487995832179</v>
      </c>
      <c r="AE610" s="8">
        <v>608</v>
      </c>
      <c r="AF610" s="12">
        <v>157379.70000000001</v>
      </c>
      <c r="AG610" s="8">
        <f t="shared" si="29"/>
        <v>0.30399999999999999</v>
      </c>
    </row>
    <row r="611" spans="14:33" x14ac:dyDescent="0.25">
      <c r="N611" s="7">
        <v>609</v>
      </c>
      <c r="O611" s="7">
        <f t="shared" ca="1" si="27"/>
        <v>0.65958857080346089</v>
      </c>
      <c r="P611" s="20">
        <f t="shared" ca="1" si="28"/>
        <v>640.95187377622824</v>
      </c>
      <c r="X611" s="12">
        <v>714.0996396348088</v>
      </c>
      <c r="AE611" s="8">
        <v>609</v>
      </c>
      <c r="AF611" s="12">
        <v>157476</v>
      </c>
      <c r="AG611" s="8">
        <f t="shared" si="29"/>
        <v>0.30449999999999999</v>
      </c>
    </row>
    <row r="612" spans="14:33" x14ac:dyDescent="0.25">
      <c r="N612" s="7">
        <v>610</v>
      </c>
      <c r="O612" s="7">
        <f t="shared" ca="1" si="27"/>
        <v>0.54979195439271444</v>
      </c>
      <c r="P612" s="20">
        <f t="shared" ca="1" si="28"/>
        <v>605.2680222434102</v>
      </c>
      <c r="X612" s="12">
        <v>587.48531308957024</v>
      </c>
      <c r="AE612" s="8">
        <v>610</v>
      </c>
      <c r="AF612" s="12">
        <v>157490.5</v>
      </c>
      <c r="AG612" s="8">
        <f t="shared" si="29"/>
        <v>0.30499999999999999</v>
      </c>
    </row>
    <row r="613" spans="14:33" x14ac:dyDescent="0.25">
      <c r="N613" s="7">
        <v>611</v>
      </c>
      <c r="O613" s="7">
        <f t="shared" ca="1" si="27"/>
        <v>0.90362105142440097</v>
      </c>
      <c r="P613" s="20">
        <f t="shared" ca="1" si="28"/>
        <v>747.88077903614499</v>
      </c>
      <c r="X613" s="12">
        <v>554.19117288757855</v>
      </c>
      <c r="AE613" s="8">
        <v>611</v>
      </c>
      <c r="AF613" s="12">
        <v>157520.4</v>
      </c>
      <c r="AG613" s="8">
        <f t="shared" si="29"/>
        <v>0.30549999999999999</v>
      </c>
    </row>
    <row r="614" spans="14:33" x14ac:dyDescent="0.25">
      <c r="N614" s="7">
        <v>612</v>
      </c>
      <c r="O614" s="7">
        <f t="shared" ca="1" si="27"/>
        <v>0.74167913833800259</v>
      </c>
      <c r="P614" s="20">
        <f t="shared" ca="1" si="28"/>
        <v>670.22528806219964</v>
      </c>
      <c r="X614" s="12">
        <v>565.99685829136979</v>
      </c>
      <c r="AE614" s="8">
        <v>612</v>
      </c>
      <c r="AF614" s="12">
        <v>157578.20000000001</v>
      </c>
      <c r="AG614" s="8">
        <f t="shared" si="29"/>
        <v>0.30599999999999999</v>
      </c>
    </row>
    <row r="615" spans="14:33" x14ac:dyDescent="0.25">
      <c r="N615" s="7">
        <v>613</v>
      </c>
      <c r="O615" s="7">
        <f t="shared" ca="1" si="27"/>
        <v>0.98628450048285488</v>
      </c>
      <c r="P615" s="20">
        <f t="shared" ca="1" si="28"/>
        <v>842.91399830386672</v>
      </c>
      <c r="X615" s="12">
        <v>593.98181776164142</v>
      </c>
      <c r="AE615" s="8">
        <v>613</v>
      </c>
      <c r="AF615" s="12">
        <v>157620.79999999999</v>
      </c>
      <c r="AG615" s="8">
        <f t="shared" si="29"/>
        <v>0.30649999999999999</v>
      </c>
    </row>
    <row r="616" spans="14:33" x14ac:dyDescent="0.25">
      <c r="N616" s="7">
        <v>614</v>
      </c>
      <c r="O616" s="7">
        <f t="shared" ca="1" si="27"/>
        <v>0.85965876344072467</v>
      </c>
      <c r="P616" s="20">
        <f t="shared" ca="1" si="28"/>
        <v>721.96540150754481</v>
      </c>
      <c r="X616" s="12">
        <v>637.23369062109407</v>
      </c>
      <c r="AE616" s="8">
        <v>614</v>
      </c>
      <c r="AF616" s="12">
        <v>157674</v>
      </c>
      <c r="AG616" s="8">
        <f t="shared" si="29"/>
        <v>0.307</v>
      </c>
    </row>
    <row r="617" spans="14:33" x14ac:dyDescent="0.25">
      <c r="N617" s="7">
        <v>615</v>
      </c>
      <c r="O617" s="7">
        <f t="shared" ca="1" si="27"/>
        <v>0.32306555585270191</v>
      </c>
      <c r="P617" s="20">
        <f t="shared" ca="1" si="28"/>
        <v>532.64522670834617</v>
      </c>
      <c r="X617" s="12">
        <v>610.08076076121574</v>
      </c>
      <c r="AE617" s="8">
        <v>615</v>
      </c>
      <c r="AF617" s="12">
        <v>157683.9</v>
      </c>
      <c r="AG617" s="8">
        <f t="shared" si="29"/>
        <v>0.3075</v>
      </c>
    </row>
    <row r="618" spans="14:33" x14ac:dyDescent="0.25">
      <c r="N618" s="7">
        <v>616</v>
      </c>
      <c r="O618" s="7">
        <f t="shared" ca="1" si="27"/>
        <v>0.80569779571183775</v>
      </c>
      <c r="P618" s="20">
        <f t="shared" ca="1" si="28"/>
        <v>696.18171376458781</v>
      </c>
      <c r="X618" s="12">
        <v>488.3805070773912</v>
      </c>
      <c r="AE618" s="8">
        <v>616</v>
      </c>
      <c r="AF618" s="12">
        <v>157688.5</v>
      </c>
      <c r="AG618" s="8">
        <f t="shared" si="29"/>
        <v>0.308</v>
      </c>
    </row>
    <row r="619" spans="14:33" x14ac:dyDescent="0.25">
      <c r="N619" s="7">
        <v>617</v>
      </c>
      <c r="O619" s="7">
        <f t="shared" ca="1" si="27"/>
        <v>0.94151053946917695</v>
      </c>
      <c r="P619" s="20">
        <f t="shared" ca="1" si="28"/>
        <v>777.4976279304276</v>
      </c>
      <c r="X619" s="12">
        <v>327.0172731891667</v>
      </c>
      <c r="AE619" s="8">
        <v>617</v>
      </c>
      <c r="AF619" s="12">
        <v>157689.70000000001</v>
      </c>
      <c r="AG619" s="8">
        <f t="shared" si="29"/>
        <v>0.3085</v>
      </c>
    </row>
    <row r="620" spans="14:33" x14ac:dyDescent="0.25">
      <c r="N620" s="7">
        <v>618</v>
      </c>
      <c r="O620" s="7">
        <f t="shared" ca="1" si="27"/>
        <v>0.85768222481010958</v>
      </c>
      <c r="P620" s="20">
        <f t="shared" ca="1" si="28"/>
        <v>720.92752602904568</v>
      </c>
      <c r="X620" s="12">
        <v>807.68852286119682</v>
      </c>
      <c r="AE620" s="8">
        <v>618</v>
      </c>
      <c r="AF620" s="12">
        <v>157750.70000000001</v>
      </c>
      <c r="AG620" s="8">
        <f t="shared" si="29"/>
        <v>0.309</v>
      </c>
    </row>
    <row r="621" spans="14:33" x14ac:dyDescent="0.25">
      <c r="N621" s="7">
        <v>619</v>
      </c>
      <c r="O621" s="7">
        <f t="shared" ca="1" si="27"/>
        <v>0.79695344260673362</v>
      </c>
      <c r="P621" s="20">
        <f t="shared" ca="1" si="28"/>
        <v>692.40083881084774</v>
      </c>
      <c r="X621" s="12">
        <v>667.50889502092286</v>
      </c>
      <c r="AE621" s="8">
        <v>619</v>
      </c>
      <c r="AF621" s="12">
        <v>157769.4</v>
      </c>
      <c r="AG621" s="8">
        <f t="shared" si="29"/>
        <v>0.3095</v>
      </c>
    </row>
    <row r="622" spans="14:33" x14ac:dyDescent="0.25">
      <c r="N622" s="7">
        <v>620</v>
      </c>
      <c r="O622" s="7">
        <f t="shared" ca="1" si="27"/>
        <v>0.68457797061225967</v>
      </c>
      <c r="P622" s="20">
        <f t="shared" ca="1" si="28"/>
        <v>649.5306681205268</v>
      </c>
      <c r="X622" s="12">
        <v>634.00941210885628</v>
      </c>
      <c r="AE622" s="8">
        <v>620</v>
      </c>
      <c r="AF622" s="12">
        <v>157811.70000000001</v>
      </c>
      <c r="AG622" s="8">
        <f t="shared" si="29"/>
        <v>0.31</v>
      </c>
    </row>
    <row r="623" spans="14:33" x14ac:dyDescent="0.25">
      <c r="N623" s="7">
        <v>621</v>
      </c>
      <c r="O623" s="7">
        <f t="shared" ca="1" si="27"/>
        <v>0.27524086400538794</v>
      </c>
      <c r="P623" s="20">
        <f t="shared" ca="1" si="28"/>
        <v>515.80602494467257</v>
      </c>
      <c r="X623" s="12">
        <v>587.65076746583804</v>
      </c>
      <c r="AE623" s="8">
        <v>621</v>
      </c>
      <c r="AF623" s="12">
        <v>157832.9</v>
      </c>
      <c r="AG623" s="8">
        <f t="shared" si="29"/>
        <v>0.3105</v>
      </c>
    </row>
    <row r="624" spans="14:33" x14ac:dyDescent="0.25">
      <c r="N624" s="7">
        <v>622</v>
      </c>
      <c r="O624" s="7">
        <f t="shared" ca="1" si="27"/>
        <v>0.90591581271903898</v>
      </c>
      <c r="P624" s="20">
        <f t="shared" ca="1" si="28"/>
        <v>749.42517108699928</v>
      </c>
      <c r="X624" s="12">
        <v>644.36875601084341</v>
      </c>
      <c r="AE624" s="8">
        <v>622</v>
      </c>
      <c r="AF624" s="12">
        <v>157849.4</v>
      </c>
      <c r="AG624" s="8">
        <f t="shared" si="29"/>
        <v>0.311</v>
      </c>
    </row>
    <row r="625" spans="14:33" x14ac:dyDescent="0.25">
      <c r="N625" s="7">
        <v>623</v>
      </c>
      <c r="O625" s="7">
        <f t="shared" ca="1" si="27"/>
        <v>0.53036190320336429</v>
      </c>
      <c r="P625" s="20">
        <f t="shared" ca="1" si="28"/>
        <v>599.1487037715001</v>
      </c>
      <c r="X625" s="12">
        <v>575.78930467728424</v>
      </c>
      <c r="AE625" s="8">
        <v>623</v>
      </c>
      <c r="AF625" s="12">
        <v>157865.79999999999</v>
      </c>
      <c r="AG625" s="8">
        <f t="shared" si="29"/>
        <v>0.3115</v>
      </c>
    </row>
    <row r="626" spans="14:33" x14ac:dyDescent="0.25">
      <c r="N626" s="7">
        <v>624</v>
      </c>
      <c r="O626" s="7">
        <f t="shared" ca="1" si="27"/>
        <v>0.64723607494551061</v>
      </c>
      <c r="P626" s="20">
        <f t="shared" ca="1" si="28"/>
        <v>636.7932573546268</v>
      </c>
      <c r="X626" s="12">
        <v>647.75230798330028</v>
      </c>
      <c r="AE626" s="8">
        <v>624</v>
      </c>
      <c r="AF626" s="12">
        <v>157891.9</v>
      </c>
      <c r="AG626" s="8">
        <f t="shared" si="29"/>
        <v>0.312</v>
      </c>
    </row>
    <row r="627" spans="14:33" x14ac:dyDescent="0.25">
      <c r="N627" s="7">
        <v>625</v>
      </c>
      <c r="O627" s="7">
        <f t="shared" ca="1" si="27"/>
        <v>2.212615632000825E-2</v>
      </c>
      <c r="P627" s="20">
        <f t="shared" ca="1" si="28"/>
        <v>359.73593581579513</v>
      </c>
      <c r="X627" s="12">
        <v>416.26658023054864</v>
      </c>
      <c r="AE627" s="8">
        <v>625</v>
      </c>
      <c r="AF627" s="12">
        <v>157907.9</v>
      </c>
      <c r="AG627" s="8">
        <f t="shared" si="29"/>
        <v>0.3125</v>
      </c>
    </row>
    <row r="628" spans="14:33" x14ac:dyDescent="0.25">
      <c r="N628" s="7">
        <v>626</v>
      </c>
      <c r="O628" s="7">
        <f t="shared" ca="1" si="27"/>
        <v>0.8500001402695736</v>
      </c>
      <c r="P628" s="20">
        <f t="shared" ca="1" si="28"/>
        <v>716.97352356346084</v>
      </c>
      <c r="X628" s="12">
        <v>705.84484524420657</v>
      </c>
      <c r="AE628" s="8">
        <v>626</v>
      </c>
      <c r="AF628" s="12">
        <v>157915.6</v>
      </c>
      <c r="AG628" s="8">
        <f t="shared" si="29"/>
        <v>0.313</v>
      </c>
    </row>
    <row r="629" spans="14:33" x14ac:dyDescent="0.25">
      <c r="N629" s="7">
        <v>627</v>
      </c>
      <c r="O629" s="7">
        <f t="shared" ca="1" si="27"/>
        <v>0.78013572708683299</v>
      </c>
      <c r="P629" s="20">
        <f t="shared" ca="1" si="28"/>
        <v>685.36351333584196</v>
      </c>
      <c r="X629" s="12">
        <v>396.04998075107818</v>
      </c>
      <c r="AE629" s="8">
        <v>627</v>
      </c>
      <c r="AF629" s="12">
        <v>157933</v>
      </c>
      <c r="AG629" s="8">
        <f t="shared" si="29"/>
        <v>0.3135</v>
      </c>
    </row>
    <row r="630" spans="14:33" x14ac:dyDescent="0.25">
      <c r="N630" s="7">
        <v>628</v>
      </c>
      <c r="O630" s="7">
        <f t="shared" ca="1" si="27"/>
        <v>5.7143598675810203E-2</v>
      </c>
      <c r="P630" s="20">
        <f t="shared" ca="1" si="28"/>
        <v>403.41220875928406</v>
      </c>
      <c r="X630" s="12">
        <v>689.53047001679249</v>
      </c>
      <c r="AE630" s="8">
        <v>628</v>
      </c>
      <c r="AF630" s="12">
        <v>157949.20000000001</v>
      </c>
      <c r="AG630" s="8">
        <f t="shared" si="29"/>
        <v>0.314</v>
      </c>
    </row>
    <row r="631" spans="14:33" x14ac:dyDescent="0.25">
      <c r="N631" s="7">
        <v>629</v>
      </c>
      <c r="O631" s="7">
        <f t="shared" ca="1" si="27"/>
        <v>0.32417122433554313</v>
      </c>
      <c r="P631" s="20">
        <f t="shared" ca="1" si="28"/>
        <v>533.0229620856386</v>
      </c>
      <c r="X631" s="12">
        <v>525.70818364461002</v>
      </c>
      <c r="AE631" s="8">
        <v>629</v>
      </c>
      <c r="AF631" s="12">
        <v>157999.1</v>
      </c>
      <c r="AG631" s="8">
        <f t="shared" si="29"/>
        <v>0.3145</v>
      </c>
    </row>
    <row r="632" spans="14:33" x14ac:dyDescent="0.25">
      <c r="N632" s="7">
        <v>630</v>
      </c>
      <c r="O632" s="7">
        <f t="shared" ca="1" si="27"/>
        <v>0.13072799738383734</v>
      </c>
      <c r="P632" s="20">
        <f t="shared" ca="1" si="28"/>
        <v>453.663762752286</v>
      </c>
      <c r="X632" s="12">
        <v>435.25924206631902</v>
      </c>
      <c r="AE632" s="8">
        <v>630</v>
      </c>
      <c r="AF632" s="12">
        <v>158000.79999999999</v>
      </c>
      <c r="AG632" s="8">
        <f t="shared" si="29"/>
        <v>0.315</v>
      </c>
    </row>
    <row r="633" spans="14:33" x14ac:dyDescent="0.25">
      <c r="N633" s="7">
        <v>631</v>
      </c>
      <c r="O633" s="7">
        <f t="shared" ca="1" si="27"/>
        <v>0.28795415935344804</v>
      </c>
      <c r="P633" s="20">
        <f t="shared" ca="1" si="28"/>
        <v>520.38803683560309</v>
      </c>
      <c r="X633" s="12">
        <v>470.99339827884842</v>
      </c>
      <c r="AE633" s="8">
        <v>631</v>
      </c>
      <c r="AF633" s="12">
        <v>158008.5</v>
      </c>
      <c r="AG633" s="8">
        <f t="shared" si="29"/>
        <v>0.3155</v>
      </c>
    </row>
    <row r="634" spans="14:33" x14ac:dyDescent="0.25">
      <c r="N634" s="7">
        <v>632</v>
      </c>
      <c r="O634" s="7">
        <f t="shared" ca="1" si="27"/>
        <v>0.23379440012689012</v>
      </c>
      <c r="P634" s="20">
        <f t="shared" ca="1" si="28"/>
        <v>500.18390193968406</v>
      </c>
      <c r="X634" s="12">
        <v>679.7168762489033</v>
      </c>
      <c r="AE634" s="8">
        <v>632</v>
      </c>
      <c r="AF634" s="12">
        <v>158014.70000000001</v>
      </c>
      <c r="AG634" s="8">
        <f t="shared" si="29"/>
        <v>0.316</v>
      </c>
    </row>
    <row r="635" spans="14:33" x14ac:dyDescent="0.25">
      <c r="N635" s="7">
        <v>633</v>
      </c>
      <c r="O635" s="7">
        <f t="shared" ca="1" si="27"/>
        <v>0.81453460971685332</v>
      </c>
      <c r="P635" s="20">
        <f t="shared" ca="1" si="28"/>
        <v>700.09731758338967</v>
      </c>
      <c r="X635" s="12">
        <v>484.05786571995702</v>
      </c>
      <c r="AE635" s="8">
        <v>633</v>
      </c>
      <c r="AF635" s="12">
        <v>158016.9</v>
      </c>
      <c r="AG635" s="8">
        <f t="shared" si="29"/>
        <v>0.3165</v>
      </c>
    </row>
    <row r="636" spans="14:33" x14ac:dyDescent="0.25">
      <c r="N636" s="7">
        <v>634</v>
      </c>
      <c r="O636" s="7">
        <f t="shared" ca="1" si="27"/>
        <v>0.30298212952877945</v>
      </c>
      <c r="P636" s="20">
        <f t="shared" ca="1" si="28"/>
        <v>525.70016436832725</v>
      </c>
      <c r="X636" s="12">
        <v>603.7119388415739</v>
      </c>
      <c r="AE636" s="8">
        <v>634</v>
      </c>
      <c r="AF636" s="12">
        <v>158045.9</v>
      </c>
      <c r="AG636" s="8">
        <f t="shared" si="29"/>
        <v>0.317</v>
      </c>
    </row>
    <row r="637" spans="14:33" x14ac:dyDescent="0.25">
      <c r="N637" s="7">
        <v>635</v>
      </c>
      <c r="O637" s="7">
        <f t="shared" ca="1" si="27"/>
        <v>0.18631479986695043</v>
      </c>
      <c r="P637" s="20">
        <f t="shared" ca="1" si="28"/>
        <v>480.53588959170531</v>
      </c>
      <c r="X637" s="12">
        <v>591.97379148821869</v>
      </c>
      <c r="AE637" s="8">
        <v>635</v>
      </c>
      <c r="AF637" s="12">
        <v>158103.4</v>
      </c>
      <c r="AG637" s="8">
        <f t="shared" si="29"/>
        <v>0.3175</v>
      </c>
    </row>
    <row r="638" spans="14:33" x14ac:dyDescent="0.25">
      <c r="N638" s="7">
        <v>636</v>
      </c>
      <c r="O638" s="7">
        <f t="shared" ca="1" si="27"/>
        <v>0.15670575184081947</v>
      </c>
      <c r="P638" s="20">
        <f t="shared" ca="1" si="28"/>
        <v>466.8998402361222</v>
      </c>
      <c r="X638" s="12">
        <v>657.39377828166141</v>
      </c>
      <c r="AE638" s="8">
        <v>636</v>
      </c>
      <c r="AF638" s="12">
        <v>158129.1</v>
      </c>
      <c r="AG638" s="8">
        <f t="shared" si="29"/>
        <v>0.318</v>
      </c>
    </row>
    <row r="639" spans="14:33" x14ac:dyDescent="0.25">
      <c r="N639" s="7">
        <v>637</v>
      </c>
      <c r="O639" s="7">
        <f t="shared" ca="1" si="27"/>
        <v>0.3501558571683473</v>
      </c>
      <c r="P639" s="20">
        <f t="shared" ca="1" si="28"/>
        <v>541.77908013425304</v>
      </c>
      <c r="X639" s="12">
        <v>623.18620375336047</v>
      </c>
      <c r="AE639" s="8">
        <v>637</v>
      </c>
      <c r="AF639" s="12">
        <v>158159.9</v>
      </c>
      <c r="AG639" s="8">
        <f t="shared" si="29"/>
        <v>0.31850000000000001</v>
      </c>
    </row>
    <row r="640" spans="14:33" x14ac:dyDescent="0.25">
      <c r="N640" s="7">
        <v>638</v>
      </c>
      <c r="O640" s="7">
        <f t="shared" ca="1" si="27"/>
        <v>0.18667024761011841</v>
      </c>
      <c r="P640" s="20">
        <f t="shared" ca="1" si="28"/>
        <v>480.69207148433759</v>
      </c>
      <c r="X640" s="12">
        <v>498.14210058071325</v>
      </c>
      <c r="AE640" s="8">
        <v>638</v>
      </c>
      <c r="AF640" s="12">
        <v>158200.4</v>
      </c>
      <c r="AG640" s="8">
        <f t="shared" si="29"/>
        <v>0.31900000000000001</v>
      </c>
    </row>
    <row r="641" spans="14:33" x14ac:dyDescent="0.25">
      <c r="N641" s="7">
        <v>639</v>
      </c>
      <c r="O641" s="7">
        <f t="shared" ca="1" si="27"/>
        <v>0.32079812629650495</v>
      </c>
      <c r="P641" s="20">
        <f t="shared" ca="1" si="28"/>
        <v>531.86916144849681</v>
      </c>
      <c r="X641" s="12">
        <v>726.61631188511615</v>
      </c>
      <c r="AE641" s="8">
        <v>639</v>
      </c>
      <c r="AF641" s="12">
        <v>158239.1</v>
      </c>
      <c r="AG641" s="8">
        <f t="shared" si="29"/>
        <v>0.31950000000000001</v>
      </c>
    </row>
    <row r="642" spans="14:33" x14ac:dyDescent="0.25">
      <c r="N642" s="7">
        <v>640</v>
      </c>
      <c r="O642" s="7">
        <f t="shared" ca="1" si="27"/>
        <v>0.10487439957706612</v>
      </c>
      <c r="P642" s="20">
        <f t="shared" ca="1" si="28"/>
        <v>438.80518963689809</v>
      </c>
      <c r="X642" s="12">
        <v>399.02267464615426</v>
      </c>
      <c r="AE642" s="8">
        <v>640</v>
      </c>
      <c r="AF642" s="12">
        <v>158256.70000000001</v>
      </c>
      <c r="AG642" s="8">
        <f t="shared" si="29"/>
        <v>0.32</v>
      </c>
    </row>
    <row r="643" spans="14:33" x14ac:dyDescent="0.25">
      <c r="N643" s="7">
        <v>641</v>
      </c>
      <c r="O643" s="7">
        <f t="shared" ca="1" si="27"/>
        <v>0.34264197990011369</v>
      </c>
      <c r="P643" s="20">
        <f t="shared" ca="1" si="28"/>
        <v>539.26965128295603</v>
      </c>
      <c r="X643" s="12">
        <v>684.83376938991046</v>
      </c>
      <c r="AE643" s="8">
        <v>641</v>
      </c>
      <c r="AF643" s="12">
        <v>158271.9</v>
      </c>
      <c r="AG643" s="8">
        <f t="shared" si="29"/>
        <v>0.32050000000000001</v>
      </c>
    </row>
    <row r="644" spans="14:33" x14ac:dyDescent="0.25">
      <c r="N644" s="7">
        <v>642</v>
      </c>
      <c r="O644" s="7">
        <f t="shared" ref="O644:O707" ca="1" si="30">RAND()</f>
        <v>0.99642249860835297</v>
      </c>
      <c r="P644" s="20">
        <f t="shared" ref="P644:P707" ca="1" si="31">(($L$4*(EXP((_xlfn.NORM.S.INV(O644)-$L$5)/$L$6)))/(1+EXP((_xlfn.NORM.S.INV(O644)-$L$5)/$L$6)))+$L$3</f>
        <v>886.38585721611275</v>
      </c>
      <c r="X644" s="12">
        <v>572.51391598851785</v>
      </c>
      <c r="AE644" s="8">
        <v>642</v>
      </c>
      <c r="AF644" s="12">
        <v>158379.4</v>
      </c>
      <c r="AG644" s="8">
        <f t="shared" ref="AG644:AG707" si="32">AE644/2000</f>
        <v>0.32100000000000001</v>
      </c>
    </row>
    <row r="645" spans="14:33" x14ac:dyDescent="0.25">
      <c r="N645" s="7">
        <v>643</v>
      </c>
      <c r="O645" s="7">
        <f t="shared" ca="1" si="30"/>
        <v>0.79473630235671988</v>
      </c>
      <c r="P645" s="20">
        <f t="shared" ca="1" si="31"/>
        <v>691.45606460901445</v>
      </c>
      <c r="X645" s="12">
        <v>594.97006465085906</v>
      </c>
      <c r="AE645" s="8">
        <v>643</v>
      </c>
      <c r="AF645" s="12">
        <v>158467.4</v>
      </c>
      <c r="AG645" s="8">
        <f t="shared" si="32"/>
        <v>0.32150000000000001</v>
      </c>
    </row>
    <row r="646" spans="14:33" x14ac:dyDescent="0.25">
      <c r="N646" s="7">
        <v>644</v>
      </c>
      <c r="O646" s="7">
        <f t="shared" ca="1" si="30"/>
        <v>0.61203776796914078</v>
      </c>
      <c r="P646" s="20">
        <f t="shared" ca="1" si="31"/>
        <v>625.18418597525101</v>
      </c>
      <c r="X646" s="12">
        <v>472.63871803255665</v>
      </c>
      <c r="AE646" s="8">
        <v>644</v>
      </c>
      <c r="AF646" s="12">
        <v>158495.6</v>
      </c>
      <c r="AG646" s="8">
        <f t="shared" si="32"/>
        <v>0.32200000000000001</v>
      </c>
    </row>
    <row r="647" spans="14:33" x14ac:dyDescent="0.25">
      <c r="N647" s="7">
        <v>645</v>
      </c>
      <c r="O647" s="7">
        <f t="shared" ca="1" si="30"/>
        <v>0.5468459412192902</v>
      </c>
      <c r="P647" s="20">
        <f t="shared" ca="1" si="31"/>
        <v>604.33820719049709</v>
      </c>
      <c r="X647" s="12">
        <v>482.30954726355822</v>
      </c>
      <c r="AE647" s="8">
        <v>645</v>
      </c>
      <c r="AF647" s="12">
        <v>158498.29999999999</v>
      </c>
      <c r="AG647" s="8">
        <f t="shared" si="32"/>
        <v>0.32250000000000001</v>
      </c>
    </row>
    <row r="648" spans="14:33" x14ac:dyDescent="0.25">
      <c r="N648" s="7">
        <v>646</v>
      </c>
      <c r="O648" s="7">
        <f t="shared" ca="1" si="30"/>
        <v>9.8482871897196178E-2</v>
      </c>
      <c r="P648" s="20">
        <f t="shared" ca="1" si="31"/>
        <v>434.7859932142394</v>
      </c>
      <c r="X648" s="12">
        <v>632.52247416131388</v>
      </c>
      <c r="AE648" s="8">
        <v>646</v>
      </c>
      <c r="AF648" s="12">
        <v>158583.20000000001</v>
      </c>
      <c r="AG648" s="8">
        <f t="shared" si="32"/>
        <v>0.32300000000000001</v>
      </c>
    </row>
    <row r="649" spans="14:33" x14ac:dyDescent="0.25">
      <c r="N649" s="7">
        <v>647</v>
      </c>
      <c r="O649" s="7">
        <f t="shared" ca="1" si="30"/>
        <v>3.8460373525059599E-2</v>
      </c>
      <c r="P649" s="20">
        <f t="shared" ca="1" si="31"/>
        <v>383.7543089108832</v>
      </c>
      <c r="X649" s="12">
        <v>714.72024216017621</v>
      </c>
      <c r="AE649" s="8">
        <v>647</v>
      </c>
      <c r="AF649" s="12">
        <v>158593.70000000001</v>
      </c>
      <c r="AG649" s="8">
        <f t="shared" si="32"/>
        <v>0.32350000000000001</v>
      </c>
    </row>
    <row r="650" spans="14:33" x14ac:dyDescent="0.25">
      <c r="N650" s="7">
        <v>648</v>
      </c>
      <c r="O650" s="7">
        <f t="shared" ca="1" si="30"/>
        <v>0.29023891840292448</v>
      </c>
      <c r="P650" s="20">
        <f t="shared" ca="1" si="31"/>
        <v>521.20262635859228</v>
      </c>
      <c r="X650" s="12">
        <v>756.21693561781728</v>
      </c>
      <c r="AE650" s="8">
        <v>648</v>
      </c>
      <c r="AF650" s="12">
        <v>158612.1</v>
      </c>
      <c r="AG650" s="8">
        <f t="shared" si="32"/>
        <v>0.32400000000000001</v>
      </c>
    </row>
    <row r="651" spans="14:33" x14ac:dyDescent="0.25">
      <c r="N651" s="7">
        <v>649</v>
      </c>
      <c r="O651" s="7">
        <f t="shared" ca="1" si="30"/>
        <v>0.16752503661674867</v>
      </c>
      <c r="P651" s="20">
        <f t="shared" ca="1" si="31"/>
        <v>472.03631593835598</v>
      </c>
      <c r="X651" s="12">
        <v>467.23330783176749</v>
      </c>
      <c r="AE651" s="8">
        <v>649</v>
      </c>
      <c r="AF651" s="12">
        <v>158620.4</v>
      </c>
      <c r="AG651" s="8">
        <f t="shared" si="32"/>
        <v>0.32450000000000001</v>
      </c>
    </row>
    <row r="652" spans="14:33" x14ac:dyDescent="0.25">
      <c r="N652" s="7">
        <v>650</v>
      </c>
      <c r="O652" s="7">
        <f t="shared" ca="1" si="30"/>
        <v>0.3244626483437697</v>
      </c>
      <c r="P652" s="20">
        <f t="shared" ca="1" si="31"/>
        <v>533.12244741702682</v>
      </c>
      <c r="X652" s="12">
        <v>779.44735165198563</v>
      </c>
      <c r="AE652" s="8">
        <v>650</v>
      </c>
      <c r="AF652" s="12">
        <v>158621.20000000001</v>
      </c>
      <c r="AG652" s="8">
        <f t="shared" si="32"/>
        <v>0.32500000000000001</v>
      </c>
    </row>
    <row r="653" spans="14:33" x14ac:dyDescent="0.25">
      <c r="N653" s="7">
        <v>651</v>
      </c>
      <c r="O653" s="7">
        <f t="shared" ca="1" si="30"/>
        <v>0.3431916172220314</v>
      </c>
      <c r="P653" s="20">
        <f t="shared" ca="1" si="31"/>
        <v>539.45380207701146</v>
      </c>
      <c r="X653" s="12">
        <v>615.16639995724336</v>
      </c>
      <c r="AE653" s="8">
        <v>651</v>
      </c>
      <c r="AF653" s="12">
        <v>158686.6</v>
      </c>
      <c r="AG653" s="8">
        <f t="shared" si="32"/>
        <v>0.32550000000000001</v>
      </c>
    </row>
    <row r="654" spans="14:33" x14ac:dyDescent="0.25">
      <c r="N654" s="7">
        <v>652</v>
      </c>
      <c r="O654" s="7">
        <f t="shared" ca="1" si="30"/>
        <v>8.8125986450169336E-2</v>
      </c>
      <c r="P654" s="20">
        <f t="shared" ca="1" si="31"/>
        <v>427.90234107579596</v>
      </c>
      <c r="X654" s="12">
        <v>500.0673694547778</v>
      </c>
      <c r="AE654" s="8">
        <v>652</v>
      </c>
      <c r="AF654" s="12">
        <v>158735.20000000001</v>
      </c>
      <c r="AG654" s="8">
        <f t="shared" si="32"/>
        <v>0.32600000000000001</v>
      </c>
    </row>
    <row r="655" spans="14:33" x14ac:dyDescent="0.25">
      <c r="N655" s="7">
        <v>653</v>
      </c>
      <c r="O655" s="7">
        <f t="shared" ca="1" si="30"/>
        <v>0.10649969791887159</v>
      </c>
      <c r="P655" s="20">
        <f t="shared" ca="1" si="31"/>
        <v>439.80236380372077</v>
      </c>
      <c r="X655" s="12">
        <v>628.64134868509768</v>
      </c>
      <c r="AE655" s="8">
        <v>653</v>
      </c>
      <c r="AF655" s="12">
        <v>158740</v>
      </c>
      <c r="AG655" s="8">
        <f t="shared" si="32"/>
        <v>0.32650000000000001</v>
      </c>
    </row>
    <row r="656" spans="14:33" x14ac:dyDescent="0.25">
      <c r="N656" s="7">
        <v>654</v>
      </c>
      <c r="O656" s="7">
        <f t="shared" ca="1" si="30"/>
        <v>0.4018366774681581</v>
      </c>
      <c r="P656" s="20">
        <f t="shared" ca="1" si="31"/>
        <v>558.6464398731664</v>
      </c>
      <c r="X656" s="12">
        <v>709.64752500413442</v>
      </c>
      <c r="AE656" s="8">
        <v>654</v>
      </c>
      <c r="AF656" s="12">
        <v>158770</v>
      </c>
      <c r="AG656" s="8">
        <f t="shared" si="32"/>
        <v>0.32700000000000001</v>
      </c>
    </row>
    <row r="657" spans="14:33" x14ac:dyDescent="0.25">
      <c r="N657" s="7">
        <v>655</v>
      </c>
      <c r="O657" s="7">
        <f t="shared" ca="1" si="30"/>
        <v>0.98256042882871042</v>
      </c>
      <c r="P657" s="20">
        <f t="shared" ca="1" si="31"/>
        <v>833.68195302390723</v>
      </c>
      <c r="X657" s="12">
        <v>592.49394379383534</v>
      </c>
      <c r="AE657" s="8">
        <v>655</v>
      </c>
      <c r="AF657" s="12">
        <v>158843.20000000001</v>
      </c>
      <c r="AG657" s="8">
        <f t="shared" si="32"/>
        <v>0.32750000000000001</v>
      </c>
    </row>
    <row r="658" spans="14:33" x14ac:dyDescent="0.25">
      <c r="N658" s="7">
        <v>656</v>
      </c>
      <c r="O658" s="7">
        <f t="shared" ca="1" si="30"/>
        <v>2.5958572514985789E-2</v>
      </c>
      <c r="P658" s="20">
        <f t="shared" ca="1" si="31"/>
        <v>366.31400271326095</v>
      </c>
      <c r="X658" s="12">
        <v>448.32724139594262</v>
      </c>
      <c r="AE658" s="8">
        <v>656</v>
      </c>
      <c r="AF658" s="12">
        <v>158852.6</v>
      </c>
      <c r="AG658" s="8">
        <f t="shared" si="32"/>
        <v>0.32800000000000001</v>
      </c>
    </row>
    <row r="659" spans="14:33" x14ac:dyDescent="0.25">
      <c r="N659" s="7">
        <v>657</v>
      </c>
      <c r="O659" s="7">
        <f t="shared" ca="1" si="30"/>
        <v>0.52134365070107069</v>
      </c>
      <c r="P659" s="20">
        <f t="shared" ca="1" si="31"/>
        <v>596.31708492287612</v>
      </c>
      <c r="X659" s="12">
        <v>665.26367612285514</v>
      </c>
      <c r="AE659" s="8">
        <v>657</v>
      </c>
      <c r="AF659" s="12">
        <v>158910.79999999999</v>
      </c>
      <c r="AG659" s="8">
        <f t="shared" si="32"/>
        <v>0.32850000000000001</v>
      </c>
    </row>
    <row r="660" spans="14:33" x14ac:dyDescent="0.25">
      <c r="N660" s="7">
        <v>658</v>
      </c>
      <c r="O660" s="7">
        <f t="shared" ca="1" si="30"/>
        <v>0.69243154826011244</v>
      </c>
      <c r="P660" s="20">
        <f t="shared" ca="1" si="31"/>
        <v>652.27879117728151</v>
      </c>
      <c r="X660" s="12">
        <v>787.55044229581381</v>
      </c>
      <c r="AE660" s="8">
        <v>658</v>
      </c>
      <c r="AF660" s="12">
        <v>158958.70000000001</v>
      </c>
      <c r="AG660" s="8">
        <f t="shared" si="32"/>
        <v>0.32900000000000001</v>
      </c>
    </row>
    <row r="661" spans="14:33" x14ac:dyDescent="0.25">
      <c r="N661" s="7">
        <v>659</v>
      </c>
      <c r="O661" s="7">
        <f t="shared" ca="1" si="30"/>
        <v>0.74865777911003428</v>
      </c>
      <c r="P661" s="20">
        <f t="shared" ca="1" si="31"/>
        <v>672.88726990153066</v>
      </c>
      <c r="X661" s="12">
        <v>634.7180173335621</v>
      </c>
      <c r="AE661" s="8">
        <v>659</v>
      </c>
      <c r="AF661" s="12">
        <v>158993.29999999999</v>
      </c>
      <c r="AG661" s="8">
        <f t="shared" si="32"/>
        <v>0.32950000000000002</v>
      </c>
    </row>
    <row r="662" spans="14:33" x14ac:dyDescent="0.25">
      <c r="N662" s="7">
        <v>660</v>
      </c>
      <c r="O662" s="7">
        <f t="shared" ca="1" si="30"/>
        <v>0.84184923127909561</v>
      </c>
      <c r="P662" s="20">
        <f t="shared" ca="1" si="31"/>
        <v>712.907071791661</v>
      </c>
      <c r="X662" s="12">
        <v>622.00747105361029</v>
      </c>
      <c r="AE662" s="8">
        <v>660</v>
      </c>
      <c r="AF662" s="12">
        <v>158995.9</v>
      </c>
      <c r="AG662" s="8">
        <f t="shared" si="32"/>
        <v>0.33</v>
      </c>
    </row>
    <row r="663" spans="14:33" x14ac:dyDescent="0.25">
      <c r="N663" s="7">
        <v>661</v>
      </c>
      <c r="O663" s="7">
        <f t="shared" ca="1" si="30"/>
        <v>0.83856295743955334</v>
      </c>
      <c r="P663" s="20">
        <f t="shared" ca="1" si="31"/>
        <v>711.30225132777207</v>
      </c>
      <c r="X663" s="12">
        <v>411.00656479588389</v>
      </c>
      <c r="AE663" s="8">
        <v>661</v>
      </c>
      <c r="AF663" s="12">
        <v>158998.39999999999</v>
      </c>
      <c r="AG663" s="8">
        <f t="shared" si="32"/>
        <v>0.33050000000000002</v>
      </c>
    </row>
    <row r="664" spans="14:33" x14ac:dyDescent="0.25">
      <c r="N664" s="7">
        <v>662</v>
      </c>
      <c r="O664" s="7">
        <f t="shared" ca="1" si="30"/>
        <v>0.71895288379310496</v>
      </c>
      <c r="P664" s="20">
        <f t="shared" ca="1" si="31"/>
        <v>661.77571378022844</v>
      </c>
      <c r="X664" s="12">
        <v>547.79641606386622</v>
      </c>
      <c r="AE664" s="8">
        <v>662</v>
      </c>
      <c r="AF664" s="12">
        <v>159012.29999999999</v>
      </c>
      <c r="AG664" s="8">
        <f t="shared" si="32"/>
        <v>0.33100000000000002</v>
      </c>
    </row>
    <row r="665" spans="14:33" x14ac:dyDescent="0.25">
      <c r="N665" s="7">
        <v>663</v>
      </c>
      <c r="O665" s="7">
        <f t="shared" ca="1" si="30"/>
        <v>0.62737818002512369</v>
      </c>
      <c r="P665" s="20">
        <f t="shared" ca="1" si="31"/>
        <v>630.20409592885574</v>
      </c>
      <c r="X665" s="12">
        <v>623.81224348066633</v>
      </c>
      <c r="AE665" s="8">
        <v>663</v>
      </c>
      <c r="AF665" s="12">
        <v>159088.79999999999</v>
      </c>
      <c r="AG665" s="8">
        <f t="shared" si="32"/>
        <v>0.33150000000000002</v>
      </c>
    </row>
    <row r="666" spans="14:33" x14ac:dyDescent="0.25">
      <c r="N666" s="7">
        <v>664</v>
      </c>
      <c r="O666" s="7">
        <f t="shared" ca="1" si="30"/>
        <v>0.75381233842896078</v>
      </c>
      <c r="P666" s="20">
        <f t="shared" ca="1" si="31"/>
        <v>674.87585457787191</v>
      </c>
      <c r="X666" s="12">
        <v>582.32766168209014</v>
      </c>
      <c r="AE666" s="8">
        <v>664</v>
      </c>
      <c r="AF666" s="12">
        <v>159113.60000000001</v>
      </c>
      <c r="AG666" s="8">
        <f t="shared" si="32"/>
        <v>0.33200000000000002</v>
      </c>
    </row>
    <row r="667" spans="14:33" x14ac:dyDescent="0.25">
      <c r="N667" s="7">
        <v>665</v>
      </c>
      <c r="O667" s="7">
        <f t="shared" ca="1" si="30"/>
        <v>0.31966330744622162</v>
      </c>
      <c r="P667" s="20">
        <f t="shared" ca="1" si="31"/>
        <v>531.48001900653071</v>
      </c>
      <c r="X667" s="12">
        <v>486.15538271334088</v>
      </c>
      <c r="AE667" s="8">
        <v>665</v>
      </c>
      <c r="AF667" s="12">
        <v>159128.29999999999</v>
      </c>
      <c r="AG667" s="8">
        <f t="shared" si="32"/>
        <v>0.33250000000000002</v>
      </c>
    </row>
    <row r="668" spans="14:33" x14ac:dyDescent="0.25">
      <c r="N668" s="7">
        <v>666</v>
      </c>
      <c r="O668" s="7">
        <f t="shared" ca="1" si="30"/>
        <v>0.99447816762964869</v>
      </c>
      <c r="P668" s="20">
        <f t="shared" ca="1" si="31"/>
        <v>873.67188249827575</v>
      </c>
      <c r="X668" s="12">
        <v>661.65329114658437</v>
      </c>
      <c r="AE668" s="8">
        <v>666</v>
      </c>
      <c r="AF668" s="12">
        <v>159157.29999999999</v>
      </c>
      <c r="AG668" s="8">
        <f t="shared" si="32"/>
        <v>0.33300000000000002</v>
      </c>
    </row>
    <row r="669" spans="14:33" x14ac:dyDescent="0.25">
      <c r="N669" s="7">
        <v>667</v>
      </c>
      <c r="O669" s="7">
        <f t="shared" ca="1" si="30"/>
        <v>0.22300683596103976</v>
      </c>
      <c r="P669" s="20">
        <f t="shared" ca="1" si="31"/>
        <v>495.91058947381805</v>
      </c>
      <c r="X669" s="12">
        <v>562.21064607110725</v>
      </c>
      <c r="AE669" s="8">
        <v>667</v>
      </c>
      <c r="AF669" s="12">
        <v>159165.1</v>
      </c>
      <c r="AG669" s="8">
        <f t="shared" si="32"/>
        <v>0.33350000000000002</v>
      </c>
    </row>
    <row r="670" spans="14:33" x14ac:dyDescent="0.25">
      <c r="N670" s="7">
        <v>668</v>
      </c>
      <c r="O670" s="7">
        <f t="shared" ca="1" si="30"/>
        <v>4.6763525271223405E-2</v>
      </c>
      <c r="P670" s="20">
        <f t="shared" ca="1" si="31"/>
        <v>393.17063811694692</v>
      </c>
      <c r="X670" s="12">
        <v>585.77986227091117</v>
      </c>
      <c r="AE670" s="8">
        <v>668</v>
      </c>
      <c r="AF670" s="12">
        <v>159215.79999999999</v>
      </c>
      <c r="AG670" s="8">
        <f t="shared" si="32"/>
        <v>0.33400000000000002</v>
      </c>
    </row>
    <row r="671" spans="14:33" x14ac:dyDescent="0.25">
      <c r="N671" s="7">
        <v>669</v>
      </c>
      <c r="O671" s="7">
        <f t="shared" ca="1" si="30"/>
        <v>0.99871460933654033</v>
      </c>
      <c r="P671" s="20">
        <f t="shared" ca="1" si="31"/>
        <v>912.44051640939153</v>
      </c>
      <c r="X671" s="12">
        <v>582.81326018336699</v>
      </c>
      <c r="AE671" s="8">
        <v>669</v>
      </c>
      <c r="AF671" s="12">
        <v>159240.29999999999</v>
      </c>
      <c r="AG671" s="8">
        <f t="shared" si="32"/>
        <v>0.33450000000000002</v>
      </c>
    </row>
    <row r="672" spans="14:33" x14ac:dyDescent="0.25">
      <c r="N672" s="7">
        <v>670</v>
      </c>
      <c r="O672" s="7">
        <f t="shared" ca="1" si="30"/>
        <v>0.75852824274185582</v>
      </c>
      <c r="P672" s="20">
        <f t="shared" ca="1" si="31"/>
        <v>676.71270233416499</v>
      </c>
      <c r="X672" s="12">
        <v>452.29346551405911</v>
      </c>
      <c r="AE672" s="8">
        <v>670</v>
      </c>
      <c r="AF672" s="12">
        <v>159248.5</v>
      </c>
      <c r="AG672" s="8">
        <f t="shared" si="32"/>
        <v>0.33500000000000002</v>
      </c>
    </row>
    <row r="673" spans="14:33" x14ac:dyDescent="0.25">
      <c r="N673" s="7">
        <v>671</v>
      </c>
      <c r="O673" s="7">
        <f t="shared" ca="1" si="30"/>
        <v>0.81303152698037207</v>
      </c>
      <c r="P673" s="20">
        <f t="shared" ca="1" si="31"/>
        <v>699.42420362683913</v>
      </c>
      <c r="X673" s="12">
        <v>616.37123126543031</v>
      </c>
      <c r="AE673" s="8">
        <v>671</v>
      </c>
      <c r="AF673" s="12">
        <v>159258.20000000001</v>
      </c>
      <c r="AG673" s="8">
        <f t="shared" si="32"/>
        <v>0.33550000000000002</v>
      </c>
    </row>
    <row r="674" spans="14:33" x14ac:dyDescent="0.25">
      <c r="N674" s="7">
        <v>672</v>
      </c>
      <c r="O674" s="7">
        <f t="shared" ca="1" si="30"/>
        <v>0.13665086210829402</v>
      </c>
      <c r="P674" s="20">
        <f t="shared" ca="1" si="31"/>
        <v>456.80917398544557</v>
      </c>
      <c r="X674" s="12">
        <v>490.28255134223809</v>
      </c>
      <c r="AE674" s="8">
        <v>672</v>
      </c>
      <c r="AF674" s="12">
        <v>159278</v>
      </c>
      <c r="AG674" s="8">
        <f t="shared" si="32"/>
        <v>0.33600000000000002</v>
      </c>
    </row>
    <row r="675" spans="14:33" x14ac:dyDescent="0.25">
      <c r="N675" s="7">
        <v>673</v>
      </c>
      <c r="O675" s="7">
        <f t="shared" ca="1" si="30"/>
        <v>0.76811266328016714</v>
      </c>
      <c r="P675" s="20">
        <f t="shared" ca="1" si="31"/>
        <v>680.50035891065409</v>
      </c>
      <c r="X675" s="12">
        <v>721.8270328708054</v>
      </c>
      <c r="AE675" s="8">
        <v>673</v>
      </c>
      <c r="AF675" s="12">
        <v>159281.70000000001</v>
      </c>
      <c r="AG675" s="8">
        <f t="shared" si="32"/>
        <v>0.33650000000000002</v>
      </c>
    </row>
    <row r="676" spans="14:33" x14ac:dyDescent="0.25">
      <c r="N676" s="7">
        <v>674</v>
      </c>
      <c r="O676" s="7">
        <f t="shared" ca="1" si="30"/>
        <v>0.18830681797649496</v>
      </c>
      <c r="P676" s="20">
        <f t="shared" ca="1" si="31"/>
        <v>481.40912511025505</v>
      </c>
      <c r="X676" s="12">
        <v>539.97729794020233</v>
      </c>
      <c r="AE676" s="8">
        <v>674</v>
      </c>
      <c r="AF676" s="12">
        <v>159327.6</v>
      </c>
      <c r="AG676" s="8">
        <f t="shared" si="32"/>
        <v>0.33700000000000002</v>
      </c>
    </row>
    <row r="677" spans="14:33" x14ac:dyDescent="0.25">
      <c r="N677" s="7">
        <v>675</v>
      </c>
      <c r="O677" s="7">
        <f t="shared" ca="1" si="30"/>
        <v>0.3781856826482497</v>
      </c>
      <c r="P677" s="20">
        <f t="shared" ca="1" si="31"/>
        <v>551.00283265355711</v>
      </c>
      <c r="X677" s="12">
        <v>609.78646865526059</v>
      </c>
      <c r="AE677" s="8">
        <v>675</v>
      </c>
      <c r="AF677" s="12">
        <v>159329.70000000001</v>
      </c>
      <c r="AG677" s="8">
        <f t="shared" si="32"/>
        <v>0.33750000000000002</v>
      </c>
    </row>
    <row r="678" spans="14:33" x14ac:dyDescent="0.25">
      <c r="N678" s="7">
        <v>676</v>
      </c>
      <c r="O678" s="7">
        <f t="shared" ca="1" si="30"/>
        <v>0.25482733769222965</v>
      </c>
      <c r="P678" s="20">
        <f t="shared" ca="1" si="31"/>
        <v>508.25525927508374</v>
      </c>
      <c r="X678" s="12">
        <v>710.66921559019056</v>
      </c>
      <c r="AE678" s="8">
        <v>676</v>
      </c>
      <c r="AF678" s="12">
        <v>159431.70000000001</v>
      </c>
      <c r="AG678" s="8">
        <f t="shared" si="32"/>
        <v>0.33800000000000002</v>
      </c>
    </row>
    <row r="679" spans="14:33" x14ac:dyDescent="0.25">
      <c r="N679" s="7">
        <v>677</v>
      </c>
      <c r="O679" s="7">
        <f t="shared" ca="1" si="30"/>
        <v>0.8323380693617275</v>
      </c>
      <c r="P679" s="20">
        <f t="shared" ca="1" si="31"/>
        <v>708.3133310802051</v>
      </c>
      <c r="X679" s="12">
        <v>562.87105465085529</v>
      </c>
      <c r="AE679" s="8">
        <v>677</v>
      </c>
      <c r="AF679" s="12">
        <v>159489.20000000001</v>
      </c>
      <c r="AG679" s="8">
        <f t="shared" si="32"/>
        <v>0.33850000000000002</v>
      </c>
    </row>
    <row r="680" spans="14:33" x14ac:dyDescent="0.25">
      <c r="N680" s="7">
        <v>678</v>
      </c>
      <c r="O680" s="7">
        <f t="shared" ca="1" si="30"/>
        <v>0.49810980145218586</v>
      </c>
      <c r="P680" s="20">
        <f t="shared" ca="1" si="31"/>
        <v>589.03575256932345</v>
      </c>
      <c r="X680" s="12">
        <v>577.64888314509108</v>
      </c>
      <c r="AE680" s="8">
        <v>678</v>
      </c>
      <c r="AF680" s="12">
        <v>159502.20000000001</v>
      </c>
      <c r="AG680" s="8">
        <f t="shared" si="32"/>
        <v>0.33900000000000002</v>
      </c>
    </row>
    <row r="681" spans="14:33" x14ac:dyDescent="0.25">
      <c r="N681" s="7">
        <v>679</v>
      </c>
      <c r="O681" s="7">
        <f t="shared" ca="1" si="30"/>
        <v>0.36096471323555512</v>
      </c>
      <c r="P681" s="20">
        <f t="shared" ca="1" si="31"/>
        <v>545.36015758196208</v>
      </c>
      <c r="X681" s="12">
        <v>680.23785283999189</v>
      </c>
      <c r="AE681" s="8">
        <v>679</v>
      </c>
      <c r="AF681" s="12">
        <v>159523.29999999999</v>
      </c>
      <c r="AG681" s="8">
        <f t="shared" si="32"/>
        <v>0.33950000000000002</v>
      </c>
    </row>
    <row r="682" spans="14:33" x14ac:dyDescent="0.25">
      <c r="N682" s="7">
        <v>680</v>
      </c>
      <c r="O682" s="7">
        <f t="shared" ca="1" si="30"/>
        <v>0.26474066066053437</v>
      </c>
      <c r="P682" s="20">
        <f t="shared" ca="1" si="31"/>
        <v>511.95387705496768</v>
      </c>
      <c r="X682" s="12">
        <v>585.05785555526131</v>
      </c>
      <c r="AE682" s="8">
        <v>680</v>
      </c>
      <c r="AF682" s="12">
        <v>159538.4</v>
      </c>
      <c r="AG682" s="8">
        <f t="shared" si="32"/>
        <v>0.34</v>
      </c>
    </row>
    <row r="683" spans="14:33" x14ac:dyDescent="0.25">
      <c r="N683" s="7">
        <v>681</v>
      </c>
      <c r="O683" s="7">
        <f t="shared" ca="1" si="30"/>
        <v>0.43853157354514627</v>
      </c>
      <c r="P683" s="20">
        <f t="shared" ca="1" si="31"/>
        <v>570.32451120729229</v>
      </c>
      <c r="X683" s="12">
        <v>468.40089339007261</v>
      </c>
      <c r="AE683" s="8">
        <v>681</v>
      </c>
      <c r="AF683" s="12">
        <v>159551</v>
      </c>
      <c r="AG683" s="8">
        <f t="shared" si="32"/>
        <v>0.34050000000000002</v>
      </c>
    </row>
    <row r="684" spans="14:33" x14ac:dyDescent="0.25">
      <c r="N684" s="7">
        <v>682</v>
      </c>
      <c r="O684" s="7">
        <f t="shared" ca="1" si="30"/>
        <v>6.0646115869879669E-2</v>
      </c>
      <c r="P684" s="20">
        <f t="shared" ca="1" si="31"/>
        <v>406.57488904511223</v>
      </c>
      <c r="X684" s="12">
        <v>685.31715868864217</v>
      </c>
      <c r="AE684" s="8">
        <v>682</v>
      </c>
      <c r="AF684" s="12">
        <v>159556.4</v>
      </c>
      <c r="AG684" s="8">
        <f t="shared" si="32"/>
        <v>0.34100000000000003</v>
      </c>
    </row>
    <row r="685" spans="14:33" x14ac:dyDescent="0.25">
      <c r="N685" s="7">
        <v>683</v>
      </c>
      <c r="O685" s="7">
        <f t="shared" ca="1" si="30"/>
        <v>0.83944516499822452</v>
      </c>
      <c r="P685" s="20">
        <f t="shared" ca="1" si="31"/>
        <v>711.73119317976523</v>
      </c>
      <c r="X685" s="12">
        <v>509.56199650535575</v>
      </c>
      <c r="AE685" s="8">
        <v>683</v>
      </c>
      <c r="AF685" s="12">
        <v>159603.1</v>
      </c>
      <c r="AG685" s="8">
        <f t="shared" si="32"/>
        <v>0.34150000000000003</v>
      </c>
    </row>
    <row r="686" spans="14:33" x14ac:dyDescent="0.25">
      <c r="N686" s="7">
        <v>684</v>
      </c>
      <c r="O686" s="7">
        <f t="shared" ca="1" si="30"/>
        <v>0.11408719940105561</v>
      </c>
      <c r="P686" s="20">
        <f t="shared" ca="1" si="31"/>
        <v>444.33557128569771</v>
      </c>
      <c r="X686" s="12">
        <v>824.88012826364172</v>
      </c>
      <c r="AE686" s="8">
        <v>684</v>
      </c>
      <c r="AF686" s="12">
        <v>159610.9</v>
      </c>
      <c r="AG686" s="8">
        <f t="shared" si="32"/>
        <v>0.34200000000000003</v>
      </c>
    </row>
    <row r="687" spans="14:33" x14ac:dyDescent="0.25">
      <c r="N687" s="7">
        <v>685</v>
      </c>
      <c r="O687" s="7">
        <f t="shared" ca="1" si="30"/>
        <v>0.70609573517160518</v>
      </c>
      <c r="P687" s="20">
        <f t="shared" ca="1" si="31"/>
        <v>657.12750998789306</v>
      </c>
      <c r="X687" s="12">
        <v>459.30879615977739</v>
      </c>
      <c r="AE687" s="8">
        <v>685</v>
      </c>
      <c r="AF687" s="12">
        <v>159611.70000000001</v>
      </c>
      <c r="AG687" s="8">
        <f t="shared" si="32"/>
        <v>0.34250000000000003</v>
      </c>
    </row>
    <row r="688" spans="14:33" x14ac:dyDescent="0.25">
      <c r="N688" s="7">
        <v>686</v>
      </c>
      <c r="O688" s="7">
        <f t="shared" ca="1" si="30"/>
        <v>0.51544515172172212</v>
      </c>
      <c r="P688" s="20">
        <f t="shared" ca="1" si="31"/>
        <v>594.46709218271349</v>
      </c>
      <c r="X688" s="12">
        <v>597.39028359896724</v>
      </c>
      <c r="AE688" s="8">
        <v>686</v>
      </c>
      <c r="AF688" s="12">
        <v>159615.70000000001</v>
      </c>
      <c r="AG688" s="8">
        <f t="shared" si="32"/>
        <v>0.34300000000000003</v>
      </c>
    </row>
    <row r="689" spans="14:33" x14ac:dyDescent="0.25">
      <c r="N689" s="7">
        <v>687</v>
      </c>
      <c r="O689" s="7">
        <f t="shared" ca="1" si="30"/>
        <v>0.59160354630302947</v>
      </c>
      <c r="P689" s="20">
        <f t="shared" ca="1" si="31"/>
        <v>618.5766749258072</v>
      </c>
      <c r="X689" s="12">
        <v>354.50038091370158</v>
      </c>
      <c r="AE689" s="8">
        <v>687</v>
      </c>
      <c r="AF689" s="12">
        <v>159693.5</v>
      </c>
      <c r="AG689" s="8">
        <f t="shared" si="32"/>
        <v>0.34350000000000003</v>
      </c>
    </row>
    <row r="690" spans="14:33" x14ac:dyDescent="0.25">
      <c r="N690" s="7">
        <v>688</v>
      </c>
      <c r="O690" s="7">
        <f t="shared" ca="1" si="30"/>
        <v>0.5586611060852279</v>
      </c>
      <c r="P690" s="20">
        <f t="shared" ca="1" si="31"/>
        <v>608.0724865840117</v>
      </c>
      <c r="X690" s="12">
        <v>438.75400548870306</v>
      </c>
      <c r="AE690" s="8">
        <v>688</v>
      </c>
      <c r="AF690" s="12">
        <v>159712.6</v>
      </c>
      <c r="AG690" s="8">
        <f t="shared" si="32"/>
        <v>0.34399999999999997</v>
      </c>
    </row>
    <row r="691" spans="14:33" x14ac:dyDescent="0.25">
      <c r="N691" s="7">
        <v>689</v>
      </c>
      <c r="O691" s="7">
        <f t="shared" ca="1" si="30"/>
        <v>5.5463110250262293E-2</v>
      </c>
      <c r="P691" s="20">
        <f t="shared" ca="1" si="31"/>
        <v>401.8472317785052</v>
      </c>
      <c r="X691" s="12">
        <v>347.3626835461157</v>
      </c>
      <c r="AE691" s="8">
        <v>689</v>
      </c>
      <c r="AF691" s="12">
        <v>159713.79999999999</v>
      </c>
      <c r="AG691" s="8">
        <f t="shared" si="32"/>
        <v>0.34449999999999997</v>
      </c>
    </row>
    <row r="692" spans="14:33" x14ac:dyDescent="0.25">
      <c r="N692" s="7">
        <v>690</v>
      </c>
      <c r="O692" s="7">
        <f t="shared" ca="1" si="30"/>
        <v>0.48750105269166666</v>
      </c>
      <c r="P692" s="20">
        <f t="shared" ca="1" si="31"/>
        <v>585.71322229079442</v>
      </c>
      <c r="X692" s="12">
        <v>814.48696429502183</v>
      </c>
      <c r="AE692" s="8">
        <v>690</v>
      </c>
      <c r="AF692" s="12">
        <v>159800.29999999999</v>
      </c>
      <c r="AG692" s="8">
        <f t="shared" si="32"/>
        <v>0.34499999999999997</v>
      </c>
    </row>
    <row r="693" spans="14:33" x14ac:dyDescent="0.25">
      <c r="N693" s="7">
        <v>691</v>
      </c>
      <c r="O693" s="7">
        <f t="shared" ca="1" si="30"/>
        <v>0.87340134672853786</v>
      </c>
      <c r="P693" s="20">
        <f t="shared" ca="1" si="31"/>
        <v>729.43970753950259</v>
      </c>
      <c r="X693" s="12">
        <v>490.50640602012373</v>
      </c>
      <c r="AE693" s="8">
        <v>691</v>
      </c>
      <c r="AF693" s="12">
        <v>159806.5</v>
      </c>
      <c r="AG693" s="8">
        <f t="shared" si="32"/>
        <v>0.34549999999999997</v>
      </c>
    </row>
    <row r="694" spans="14:33" x14ac:dyDescent="0.25">
      <c r="N694" s="7">
        <v>692</v>
      </c>
      <c r="O694" s="7">
        <f t="shared" ca="1" si="30"/>
        <v>0.85489409807800942</v>
      </c>
      <c r="P694" s="20">
        <f t="shared" ca="1" si="31"/>
        <v>719.478083059033</v>
      </c>
      <c r="X694" s="12">
        <v>551.69909041550045</v>
      </c>
      <c r="AE694" s="8">
        <v>692</v>
      </c>
      <c r="AF694" s="12">
        <v>159826.29999999999</v>
      </c>
      <c r="AG694" s="8">
        <f t="shared" si="32"/>
        <v>0.34599999999999997</v>
      </c>
    </row>
    <row r="695" spans="14:33" x14ac:dyDescent="0.25">
      <c r="N695" s="7">
        <v>693</v>
      </c>
      <c r="O695" s="7">
        <f t="shared" ca="1" si="30"/>
        <v>0.31168026588595732</v>
      </c>
      <c r="P695" s="20">
        <f t="shared" ca="1" si="31"/>
        <v>528.72828631100788</v>
      </c>
      <c r="X695" s="12">
        <v>539.04967691342335</v>
      </c>
      <c r="AE695" s="8">
        <v>693</v>
      </c>
      <c r="AF695" s="12">
        <v>159828</v>
      </c>
      <c r="AG695" s="8">
        <f t="shared" si="32"/>
        <v>0.34649999999999997</v>
      </c>
    </row>
    <row r="696" spans="14:33" x14ac:dyDescent="0.25">
      <c r="N696" s="7">
        <v>694</v>
      </c>
      <c r="O696" s="7">
        <f t="shared" ca="1" si="30"/>
        <v>0.27370413361693446</v>
      </c>
      <c r="P696" s="20">
        <f t="shared" ca="1" si="31"/>
        <v>515.24623737818251</v>
      </c>
      <c r="X696" s="12">
        <v>762.88117080331187</v>
      </c>
      <c r="AE696" s="8">
        <v>694</v>
      </c>
      <c r="AF696" s="12">
        <v>159880.5</v>
      </c>
      <c r="AG696" s="8">
        <f t="shared" si="32"/>
        <v>0.34699999999999998</v>
      </c>
    </row>
    <row r="697" spans="14:33" x14ac:dyDescent="0.25">
      <c r="N697" s="7">
        <v>695</v>
      </c>
      <c r="O697" s="7">
        <f t="shared" ca="1" si="30"/>
        <v>0.71380372516442558</v>
      </c>
      <c r="P697" s="20">
        <f t="shared" ca="1" si="31"/>
        <v>659.90356508405512</v>
      </c>
      <c r="X697" s="12">
        <v>515.58319424364242</v>
      </c>
      <c r="AE697" s="8">
        <v>695</v>
      </c>
      <c r="AF697" s="12">
        <v>159901.20000000001</v>
      </c>
      <c r="AG697" s="8">
        <f t="shared" si="32"/>
        <v>0.34749999999999998</v>
      </c>
    </row>
    <row r="698" spans="14:33" x14ac:dyDescent="0.25">
      <c r="N698" s="7">
        <v>696</v>
      </c>
      <c r="O698" s="7">
        <f t="shared" ca="1" si="30"/>
        <v>0.77235655385799884</v>
      </c>
      <c r="P698" s="20">
        <f t="shared" ca="1" si="31"/>
        <v>682.20215334402599</v>
      </c>
      <c r="X698" s="12">
        <v>572.31508000085</v>
      </c>
      <c r="AE698" s="8">
        <v>696</v>
      </c>
      <c r="AF698" s="12">
        <v>159911.5</v>
      </c>
      <c r="AG698" s="8">
        <f t="shared" si="32"/>
        <v>0.34799999999999998</v>
      </c>
    </row>
    <row r="699" spans="14:33" x14ac:dyDescent="0.25">
      <c r="N699" s="7">
        <v>697</v>
      </c>
      <c r="O699" s="7">
        <f t="shared" ca="1" si="30"/>
        <v>0.90462627846201515</v>
      </c>
      <c r="P699" s="20">
        <f t="shared" ca="1" si="31"/>
        <v>748.5543173923179</v>
      </c>
      <c r="X699" s="12">
        <v>527.45291012725988</v>
      </c>
      <c r="AE699" s="8">
        <v>697</v>
      </c>
      <c r="AF699" s="12">
        <v>159935</v>
      </c>
      <c r="AG699" s="8">
        <f t="shared" si="32"/>
        <v>0.34849999999999998</v>
      </c>
    </row>
    <row r="700" spans="14:33" x14ac:dyDescent="0.25">
      <c r="N700" s="7">
        <v>698</v>
      </c>
      <c r="O700" s="7">
        <f t="shared" ca="1" si="30"/>
        <v>0.76441993454802992</v>
      </c>
      <c r="P700" s="20">
        <f t="shared" ca="1" si="31"/>
        <v>679.03210731382126</v>
      </c>
      <c r="X700" s="12">
        <v>637.92766184598042</v>
      </c>
      <c r="AE700" s="8">
        <v>698</v>
      </c>
      <c r="AF700" s="12">
        <v>159949.4</v>
      </c>
      <c r="AG700" s="8">
        <f t="shared" si="32"/>
        <v>0.34899999999999998</v>
      </c>
    </row>
    <row r="701" spans="14:33" x14ac:dyDescent="0.25">
      <c r="N701" s="7">
        <v>699</v>
      </c>
      <c r="O701" s="7">
        <f t="shared" ca="1" si="30"/>
        <v>0.51322187480076009</v>
      </c>
      <c r="P701" s="20">
        <f t="shared" ca="1" si="31"/>
        <v>593.77012177740858</v>
      </c>
      <c r="X701" s="12">
        <v>530.43259251361633</v>
      </c>
      <c r="AE701" s="8">
        <v>699</v>
      </c>
      <c r="AF701" s="12">
        <v>160047.5</v>
      </c>
      <c r="AG701" s="8">
        <f t="shared" si="32"/>
        <v>0.34949999999999998</v>
      </c>
    </row>
    <row r="702" spans="14:33" x14ac:dyDescent="0.25">
      <c r="N702" s="7">
        <v>700</v>
      </c>
      <c r="O702" s="7">
        <f t="shared" ca="1" si="30"/>
        <v>0.72523350433040767</v>
      </c>
      <c r="P702" s="20">
        <f t="shared" ca="1" si="31"/>
        <v>664.07943253226631</v>
      </c>
      <c r="X702" s="12">
        <v>422.57481346422253</v>
      </c>
      <c r="AE702" s="8">
        <v>700</v>
      </c>
      <c r="AF702" s="12">
        <v>160059.9</v>
      </c>
      <c r="AG702" s="8">
        <f t="shared" si="32"/>
        <v>0.35</v>
      </c>
    </row>
    <row r="703" spans="14:33" x14ac:dyDescent="0.25">
      <c r="N703" s="7">
        <v>701</v>
      </c>
      <c r="O703" s="7">
        <f t="shared" ca="1" si="30"/>
        <v>0.95461996873521116</v>
      </c>
      <c r="P703" s="20">
        <f t="shared" ca="1" si="31"/>
        <v>790.87345898398462</v>
      </c>
      <c r="X703" s="12">
        <v>783.68326093800886</v>
      </c>
      <c r="AE703" s="8">
        <v>701</v>
      </c>
      <c r="AF703" s="12">
        <v>160139.70000000001</v>
      </c>
      <c r="AG703" s="8">
        <f t="shared" si="32"/>
        <v>0.35049999999999998</v>
      </c>
    </row>
    <row r="704" spans="14:33" x14ac:dyDescent="0.25">
      <c r="N704" s="7">
        <v>702</v>
      </c>
      <c r="O704" s="7">
        <f t="shared" ca="1" si="30"/>
        <v>0.52348936252080502</v>
      </c>
      <c r="P704" s="20">
        <f t="shared" ca="1" si="31"/>
        <v>596.9904315246323</v>
      </c>
      <c r="X704" s="12">
        <v>559.90617391390708</v>
      </c>
      <c r="AE704" s="8">
        <v>702</v>
      </c>
      <c r="AF704" s="12">
        <v>160159.79999999999</v>
      </c>
      <c r="AG704" s="8">
        <f t="shared" si="32"/>
        <v>0.35099999999999998</v>
      </c>
    </row>
    <row r="705" spans="14:33" x14ac:dyDescent="0.25">
      <c r="N705" s="7">
        <v>703</v>
      </c>
      <c r="O705" s="7">
        <f t="shared" ca="1" si="30"/>
        <v>0.6159086893550878</v>
      </c>
      <c r="P705" s="20">
        <f t="shared" ca="1" si="31"/>
        <v>626.44566504240311</v>
      </c>
      <c r="X705" s="12">
        <v>590.81782816235955</v>
      </c>
      <c r="AE705" s="8">
        <v>703</v>
      </c>
      <c r="AF705" s="12">
        <v>160167.5</v>
      </c>
      <c r="AG705" s="8">
        <f t="shared" si="32"/>
        <v>0.35149999999999998</v>
      </c>
    </row>
    <row r="706" spans="14:33" x14ac:dyDescent="0.25">
      <c r="N706" s="7">
        <v>704</v>
      </c>
      <c r="O706" s="7">
        <f t="shared" ca="1" si="30"/>
        <v>0.74800661878925034</v>
      </c>
      <c r="P706" s="20">
        <f t="shared" ca="1" si="31"/>
        <v>672.63743595216351</v>
      </c>
      <c r="X706" s="12">
        <v>632.04734146617068</v>
      </c>
      <c r="AE706" s="8">
        <v>704</v>
      </c>
      <c r="AF706" s="12">
        <v>160174.29999999999</v>
      </c>
      <c r="AG706" s="8">
        <f t="shared" si="32"/>
        <v>0.35199999999999998</v>
      </c>
    </row>
    <row r="707" spans="14:33" x14ac:dyDescent="0.25">
      <c r="N707" s="7">
        <v>705</v>
      </c>
      <c r="O707" s="7">
        <f t="shared" ca="1" si="30"/>
        <v>8.3272619852088892E-2</v>
      </c>
      <c r="P707" s="20">
        <f t="shared" ca="1" si="31"/>
        <v>424.4950676344925</v>
      </c>
      <c r="X707" s="12">
        <v>714.44714774076863</v>
      </c>
      <c r="AE707" s="8">
        <v>705</v>
      </c>
      <c r="AF707" s="12">
        <v>160238.79999999999</v>
      </c>
      <c r="AG707" s="8">
        <f t="shared" si="32"/>
        <v>0.35249999999999998</v>
      </c>
    </row>
    <row r="708" spans="14:33" x14ac:dyDescent="0.25">
      <c r="N708" s="7">
        <v>706</v>
      </c>
      <c r="O708" s="7">
        <f t="shared" ref="O708:O771" ca="1" si="33">RAND()</f>
        <v>0.79654799598984227</v>
      </c>
      <c r="P708" s="20">
        <f t="shared" ref="P708:P771" ca="1" si="34">(($L$4*(EXP((_xlfn.NORM.S.INV(O708)-$L$5)/$L$6)))/(1+EXP((_xlfn.NORM.S.INV(O708)-$L$5)/$L$6)))+$L$3</f>
        <v>692.22766197695898</v>
      </c>
      <c r="X708" s="12">
        <v>770.85357766370601</v>
      </c>
      <c r="AE708" s="8">
        <v>706</v>
      </c>
      <c r="AF708" s="12">
        <v>160252.5</v>
      </c>
      <c r="AG708" s="8">
        <f t="shared" ref="AG708:AG771" si="35">AE708/2000</f>
        <v>0.35299999999999998</v>
      </c>
    </row>
    <row r="709" spans="14:33" x14ac:dyDescent="0.25">
      <c r="N709" s="7">
        <v>707</v>
      </c>
      <c r="O709" s="7">
        <f t="shared" ca="1" si="33"/>
        <v>0.36549089360122045</v>
      </c>
      <c r="P709" s="20">
        <f t="shared" ca="1" si="34"/>
        <v>546.85032882103155</v>
      </c>
      <c r="X709" s="12">
        <v>729.57046865826476</v>
      </c>
      <c r="AE709" s="8">
        <v>707</v>
      </c>
      <c r="AF709" s="12">
        <v>160256</v>
      </c>
      <c r="AG709" s="8">
        <f t="shared" si="35"/>
        <v>0.35349999999999998</v>
      </c>
    </row>
    <row r="710" spans="14:33" x14ac:dyDescent="0.25">
      <c r="N710" s="7">
        <v>708</v>
      </c>
      <c r="O710" s="7">
        <f t="shared" ca="1" si="33"/>
        <v>0.1369322890837118</v>
      </c>
      <c r="P710" s="20">
        <f t="shared" ca="1" si="34"/>
        <v>456.95658649013046</v>
      </c>
      <c r="X710" s="12">
        <v>626.29077336885098</v>
      </c>
      <c r="AE710" s="8">
        <v>708</v>
      </c>
      <c r="AF710" s="12">
        <v>160292.4</v>
      </c>
      <c r="AG710" s="8">
        <f t="shared" si="35"/>
        <v>0.35399999999999998</v>
      </c>
    </row>
    <row r="711" spans="14:33" x14ac:dyDescent="0.25">
      <c r="N711" s="7">
        <v>709</v>
      </c>
      <c r="O711" s="7">
        <f t="shared" ca="1" si="33"/>
        <v>0.47182636816860912</v>
      </c>
      <c r="P711" s="20">
        <f t="shared" ca="1" si="34"/>
        <v>580.80074119201663</v>
      </c>
      <c r="X711" s="12">
        <v>401.51820659970059</v>
      </c>
      <c r="AE711" s="8">
        <v>709</v>
      </c>
      <c r="AF711" s="12">
        <v>160316.1</v>
      </c>
      <c r="AG711" s="8">
        <f t="shared" si="35"/>
        <v>0.35449999999999998</v>
      </c>
    </row>
    <row r="712" spans="14:33" x14ac:dyDescent="0.25">
      <c r="N712" s="7">
        <v>710</v>
      </c>
      <c r="O712" s="7">
        <f t="shared" ca="1" si="33"/>
        <v>0.80532707959145322</v>
      </c>
      <c r="P712" s="20">
        <f t="shared" ca="1" si="34"/>
        <v>696.01958927024384</v>
      </c>
      <c r="X712" s="12">
        <v>489.54634878745998</v>
      </c>
      <c r="AE712" s="8">
        <v>710</v>
      </c>
      <c r="AF712" s="12">
        <v>160331.1</v>
      </c>
      <c r="AG712" s="8">
        <f t="shared" si="35"/>
        <v>0.35499999999999998</v>
      </c>
    </row>
    <row r="713" spans="14:33" x14ac:dyDescent="0.25">
      <c r="N713" s="7">
        <v>711</v>
      </c>
      <c r="O713" s="7">
        <f t="shared" ca="1" si="33"/>
        <v>0.59647725457306577</v>
      </c>
      <c r="P713" s="20">
        <f t="shared" ca="1" si="34"/>
        <v>620.14525121554016</v>
      </c>
      <c r="X713" s="12">
        <v>699.50185184622603</v>
      </c>
      <c r="AE713" s="8">
        <v>711</v>
      </c>
      <c r="AF713" s="12">
        <v>160340.79999999999</v>
      </c>
      <c r="AG713" s="8">
        <f t="shared" si="35"/>
        <v>0.35549999999999998</v>
      </c>
    </row>
    <row r="714" spans="14:33" x14ac:dyDescent="0.25">
      <c r="N714" s="7">
        <v>712</v>
      </c>
      <c r="O714" s="7">
        <f t="shared" ca="1" si="33"/>
        <v>0.42520309122963007</v>
      </c>
      <c r="P714" s="20">
        <f t="shared" ca="1" si="34"/>
        <v>566.10329882147312</v>
      </c>
      <c r="X714" s="12">
        <v>581.73810139343914</v>
      </c>
      <c r="AE714" s="8">
        <v>712</v>
      </c>
      <c r="AF714" s="12">
        <v>160378.70000000001</v>
      </c>
      <c r="AG714" s="8">
        <f t="shared" si="35"/>
        <v>0.35599999999999998</v>
      </c>
    </row>
    <row r="715" spans="14:33" x14ac:dyDescent="0.25">
      <c r="N715" s="7">
        <v>713</v>
      </c>
      <c r="O715" s="7">
        <f t="shared" ca="1" si="33"/>
        <v>0.44144220696406622</v>
      </c>
      <c r="P715" s="20">
        <f t="shared" ca="1" si="34"/>
        <v>571.24380508458898</v>
      </c>
      <c r="X715" s="12">
        <v>519.63423607898039</v>
      </c>
      <c r="AE715" s="8">
        <v>713</v>
      </c>
      <c r="AF715" s="12">
        <v>160391.20000000001</v>
      </c>
      <c r="AG715" s="8">
        <f t="shared" si="35"/>
        <v>0.35649999999999998</v>
      </c>
    </row>
    <row r="716" spans="14:33" x14ac:dyDescent="0.25">
      <c r="N716" s="7">
        <v>714</v>
      </c>
      <c r="O716" s="7">
        <f t="shared" ca="1" si="33"/>
        <v>0.59916948971702133</v>
      </c>
      <c r="P716" s="20">
        <f t="shared" ca="1" si="34"/>
        <v>621.01361648682268</v>
      </c>
      <c r="X716" s="12">
        <v>614.21232860951523</v>
      </c>
      <c r="AE716" s="8">
        <v>714</v>
      </c>
      <c r="AF716" s="12">
        <v>160426.6</v>
      </c>
      <c r="AG716" s="8">
        <f t="shared" si="35"/>
        <v>0.35699999999999998</v>
      </c>
    </row>
    <row r="717" spans="14:33" x14ac:dyDescent="0.25">
      <c r="N717" s="7">
        <v>715</v>
      </c>
      <c r="O717" s="7">
        <f t="shared" ca="1" si="33"/>
        <v>0.56825529502418304</v>
      </c>
      <c r="P717" s="20">
        <f t="shared" ca="1" si="34"/>
        <v>611.11616900221247</v>
      </c>
      <c r="X717" s="12">
        <v>666.05672132114739</v>
      </c>
      <c r="AE717" s="8">
        <v>715</v>
      </c>
      <c r="AF717" s="12">
        <v>160431.6</v>
      </c>
      <c r="AG717" s="8">
        <f t="shared" si="35"/>
        <v>0.35749999999999998</v>
      </c>
    </row>
    <row r="718" spans="14:33" x14ac:dyDescent="0.25">
      <c r="N718" s="7">
        <v>716</v>
      </c>
      <c r="O718" s="7">
        <f t="shared" ca="1" si="33"/>
        <v>0.34874588123442785</v>
      </c>
      <c r="P718" s="20">
        <f t="shared" ca="1" si="34"/>
        <v>541.30948471916827</v>
      </c>
      <c r="X718" s="12">
        <v>567.9868356442812</v>
      </c>
      <c r="AE718" s="8">
        <v>716</v>
      </c>
      <c r="AF718" s="12">
        <v>160504.29999999999</v>
      </c>
      <c r="AG718" s="8">
        <f t="shared" si="35"/>
        <v>0.35799999999999998</v>
      </c>
    </row>
    <row r="719" spans="14:33" x14ac:dyDescent="0.25">
      <c r="N719" s="7">
        <v>717</v>
      </c>
      <c r="O719" s="7">
        <f t="shared" ca="1" si="33"/>
        <v>0.669162421661462</v>
      </c>
      <c r="P719" s="20">
        <f t="shared" ca="1" si="34"/>
        <v>644.21068062461177</v>
      </c>
      <c r="X719" s="12">
        <v>772.42098903147689</v>
      </c>
      <c r="AE719" s="8">
        <v>717</v>
      </c>
      <c r="AF719" s="12">
        <v>160526.39999999999</v>
      </c>
      <c r="AG719" s="8">
        <f t="shared" si="35"/>
        <v>0.35849999999999999</v>
      </c>
    </row>
    <row r="720" spans="14:33" x14ac:dyDescent="0.25">
      <c r="N720" s="7">
        <v>718</v>
      </c>
      <c r="O720" s="7">
        <f t="shared" ca="1" si="33"/>
        <v>9.7801362290598659E-2</v>
      </c>
      <c r="P720" s="20">
        <f t="shared" ca="1" si="34"/>
        <v>434.3477505288908</v>
      </c>
      <c r="X720" s="12">
        <v>500.92579079256382</v>
      </c>
      <c r="AE720" s="8">
        <v>718</v>
      </c>
      <c r="AF720" s="12">
        <v>160572.70000000001</v>
      </c>
      <c r="AG720" s="8">
        <f t="shared" si="35"/>
        <v>0.35899999999999999</v>
      </c>
    </row>
    <row r="721" spans="14:33" x14ac:dyDescent="0.25">
      <c r="N721" s="7">
        <v>719</v>
      </c>
      <c r="O721" s="7">
        <f t="shared" ca="1" si="33"/>
        <v>0.5539282374050295</v>
      </c>
      <c r="P721" s="20">
        <f t="shared" ca="1" si="34"/>
        <v>606.57491919867493</v>
      </c>
      <c r="X721" s="12">
        <v>585.0967360492142</v>
      </c>
      <c r="AE721" s="8">
        <v>719</v>
      </c>
      <c r="AF721" s="12">
        <v>160578.70000000001</v>
      </c>
      <c r="AG721" s="8">
        <f t="shared" si="35"/>
        <v>0.35949999999999999</v>
      </c>
    </row>
    <row r="722" spans="14:33" x14ac:dyDescent="0.25">
      <c r="N722" s="7">
        <v>720</v>
      </c>
      <c r="O722" s="7">
        <f t="shared" ca="1" si="33"/>
        <v>0.81152169842983679</v>
      </c>
      <c r="P722" s="20">
        <f t="shared" ca="1" si="34"/>
        <v>698.75105580280808</v>
      </c>
      <c r="X722" s="12">
        <v>526.47446844833871</v>
      </c>
      <c r="AE722" s="8">
        <v>720</v>
      </c>
      <c r="AF722" s="12">
        <v>160595.79999999999</v>
      </c>
      <c r="AG722" s="8">
        <f t="shared" si="35"/>
        <v>0.36</v>
      </c>
    </row>
    <row r="723" spans="14:33" x14ac:dyDescent="0.25">
      <c r="N723" s="7">
        <v>721</v>
      </c>
      <c r="O723" s="7">
        <f t="shared" ca="1" si="33"/>
        <v>3.7402005674008976E-2</v>
      </c>
      <c r="P723" s="20">
        <f t="shared" ca="1" si="34"/>
        <v>382.45283687662641</v>
      </c>
      <c r="X723" s="12">
        <v>537.32836737040827</v>
      </c>
      <c r="AE723" s="8">
        <v>721</v>
      </c>
      <c r="AF723" s="12">
        <v>160596.29999999999</v>
      </c>
      <c r="AG723" s="8">
        <f t="shared" si="35"/>
        <v>0.36049999999999999</v>
      </c>
    </row>
    <row r="724" spans="14:33" x14ac:dyDescent="0.25">
      <c r="N724" s="7">
        <v>722</v>
      </c>
      <c r="O724" s="7">
        <f t="shared" ca="1" si="33"/>
        <v>0.95170088132425046</v>
      </c>
      <c r="P724" s="20">
        <f t="shared" ca="1" si="34"/>
        <v>787.67927980175477</v>
      </c>
      <c r="X724" s="12">
        <v>441.25840448350294</v>
      </c>
      <c r="AE724" s="8">
        <v>722</v>
      </c>
      <c r="AF724" s="12">
        <v>160618.29999999999</v>
      </c>
      <c r="AG724" s="8">
        <f t="shared" si="35"/>
        <v>0.36099999999999999</v>
      </c>
    </row>
    <row r="725" spans="14:33" x14ac:dyDescent="0.25">
      <c r="N725" s="7">
        <v>723</v>
      </c>
      <c r="O725" s="7">
        <f t="shared" ca="1" si="33"/>
        <v>0.98765310973201614</v>
      </c>
      <c r="P725" s="20">
        <f t="shared" ca="1" si="34"/>
        <v>846.79378429157202</v>
      </c>
      <c r="X725" s="12">
        <v>581.30478432967595</v>
      </c>
      <c r="AE725" s="8">
        <v>723</v>
      </c>
      <c r="AF725" s="12">
        <v>160623.5</v>
      </c>
      <c r="AG725" s="8">
        <f t="shared" si="35"/>
        <v>0.36149999999999999</v>
      </c>
    </row>
    <row r="726" spans="14:33" x14ac:dyDescent="0.25">
      <c r="N726" s="7">
        <v>724</v>
      </c>
      <c r="O726" s="7">
        <f t="shared" ca="1" si="33"/>
        <v>0.92600651838707537</v>
      </c>
      <c r="P726" s="20">
        <f t="shared" ca="1" si="34"/>
        <v>764.15020070105948</v>
      </c>
      <c r="X726" s="12">
        <v>527.23431681461307</v>
      </c>
      <c r="AE726" s="8">
        <v>724</v>
      </c>
      <c r="AF726" s="12">
        <v>160688.4</v>
      </c>
      <c r="AG726" s="8">
        <f t="shared" si="35"/>
        <v>0.36199999999999999</v>
      </c>
    </row>
    <row r="727" spans="14:33" x14ac:dyDescent="0.25">
      <c r="N727" s="7">
        <v>725</v>
      </c>
      <c r="O727" s="7">
        <f t="shared" ca="1" si="33"/>
        <v>4.1490877135274218E-2</v>
      </c>
      <c r="P727" s="20">
        <f t="shared" ca="1" si="34"/>
        <v>387.34463474886439</v>
      </c>
      <c r="X727" s="12">
        <v>758.56024230951493</v>
      </c>
      <c r="AE727" s="8">
        <v>725</v>
      </c>
      <c r="AF727" s="12">
        <v>160689.70000000001</v>
      </c>
      <c r="AG727" s="8">
        <f t="shared" si="35"/>
        <v>0.36249999999999999</v>
      </c>
    </row>
    <row r="728" spans="14:33" x14ac:dyDescent="0.25">
      <c r="N728" s="7">
        <v>726</v>
      </c>
      <c r="O728" s="7">
        <f t="shared" ca="1" si="33"/>
        <v>0.62764631915301194</v>
      </c>
      <c r="P728" s="20">
        <f t="shared" ca="1" si="34"/>
        <v>630.29235154005028</v>
      </c>
      <c r="X728" s="12">
        <v>591.25729149306619</v>
      </c>
      <c r="AE728" s="8">
        <v>726</v>
      </c>
      <c r="AF728" s="12">
        <v>160710.5</v>
      </c>
      <c r="AG728" s="8">
        <f t="shared" si="35"/>
        <v>0.36299999999999999</v>
      </c>
    </row>
    <row r="729" spans="14:33" x14ac:dyDescent="0.25">
      <c r="N729" s="7">
        <v>727</v>
      </c>
      <c r="O729" s="7">
        <f t="shared" ca="1" si="33"/>
        <v>0.58801595207129498</v>
      </c>
      <c r="P729" s="20">
        <f t="shared" ca="1" si="34"/>
        <v>617.42471763085177</v>
      </c>
      <c r="X729" s="12">
        <v>553.08765894236535</v>
      </c>
      <c r="AE729" s="8">
        <v>727</v>
      </c>
      <c r="AF729" s="12">
        <v>160713.70000000001</v>
      </c>
      <c r="AG729" s="8">
        <f t="shared" si="35"/>
        <v>0.36349999999999999</v>
      </c>
    </row>
    <row r="730" spans="14:33" x14ac:dyDescent="0.25">
      <c r="N730" s="7">
        <v>728</v>
      </c>
      <c r="O730" s="7">
        <f t="shared" ca="1" si="33"/>
        <v>0.91182457070225853</v>
      </c>
      <c r="P730" s="20">
        <f t="shared" ca="1" si="34"/>
        <v>753.51891023720952</v>
      </c>
      <c r="X730" s="12">
        <v>664.57532291579764</v>
      </c>
      <c r="AE730" s="8">
        <v>728</v>
      </c>
      <c r="AF730" s="12">
        <v>160737.70000000001</v>
      </c>
      <c r="AG730" s="8">
        <f t="shared" si="35"/>
        <v>0.36399999999999999</v>
      </c>
    </row>
    <row r="731" spans="14:33" x14ac:dyDescent="0.25">
      <c r="N731" s="7">
        <v>729</v>
      </c>
      <c r="O731" s="7">
        <f t="shared" ca="1" si="33"/>
        <v>0.21160223172127013</v>
      </c>
      <c r="P731" s="20">
        <f t="shared" ca="1" si="34"/>
        <v>491.28068200918227</v>
      </c>
      <c r="X731" s="12">
        <v>538.91753956685079</v>
      </c>
      <c r="AE731" s="8">
        <v>729</v>
      </c>
      <c r="AF731" s="12">
        <v>160815.5</v>
      </c>
      <c r="AG731" s="8">
        <f t="shared" si="35"/>
        <v>0.36449999999999999</v>
      </c>
    </row>
    <row r="732" spans="14:33" x14ac:dyDescent="0.25">
      <c r="N732" s="7">
        <v>730</v>
      </c>
      <c r="O732" s="7">
        <f t="shared" ca="1" si="33"/>
        <v>0.48354049846189417</v>
      </c>
      <c r="P732" s="20">
        <f t="shared" ca="1" si="34"/>
        <v>584.47254900365647</v>
      </c>
      <c r="X732" s="12">
        <v>687.58370399362354</v>
      </c>
      <c r="AE732" s="8">
        <v>730</v>
      </c>
      <c r="AF732" s="12">
        <v>160835</v>
      </c>
      <c r="AG732" s="8">
        <f t="shared" si="35"/>
        <v>0.36499999999999999</v>
      </c>
    </row>
    <row r="733" spans="14:33" x14ac:dyDescent="0.25">
      <c r="N733" s="7">
        <v>731</v>
      </c>
      <c r="O733" s="7">
        <f t="shared" ca="1" si="33"/>
        <v>0.86423762049804287</v>
      </c>
      <c r="P733" s="20">
        <f t="shared" ca="1" si="34"/>
        <v>724.40411552450132</v>
      </c>
      <c r="X733" s="12">
        <v>693.13236454821492</v>
      </c>
      <c r="AE733" s="8">
        <v>731</v>
      </c>
      <c r="AF733" s="12">
        <v>160879.29999999999</v>
      </c>
      <c r="AG733" s="8">
        <f t="shared" si="35"/>
        <v>0.36549999999999999</v>
      </c>
    </row>
    <row r="734" spans="14:33" x14ac:dyDescent="0.25">
      <c r="N734" s="7">
        <v>732</v>
      </c>
      <c r="O734" s="7">
        <f t="shared" ca="1" si="33"/>
        <v>0.44858549773006018</v>
      </c>
      <c r="P734" s="20">
        <f t="shared" ca="1" si="34"/>
        <v>573.49662755353847</v>
      </c>
      <c r="X734" s="12">
        <v>555.78609495853948</v>
      </c>
      <c r="AE734" s="8">
        <v>732</v>
      </c>
      <c r="AF734" s="12">
        <v>160954.29999999999</v>
      </c>
      <c r="AG734" s="8">
        <f t="shared" si="35"/>
        <v>0.36599999999999999</v>
      </c>
    </row>
    <row r="735" spans="14:33" x14ac:dyDescent="0.25">
      <c r="N735" s="7">
        <v>733</v>
      </c>
      <c r="O735" s="7">
        <f t="shared" ca="1" si="33"/>
        <v>0.11856199132459533</v>
      </c>
      <c r="P735" s="20">
        <f t="shared" ca="1" si="34"/>
        <v>446.92168571032585</v>
      </c>
      <c r="X735" s="12">
        <v>703.1286396818474</v>
      </c>
      <c r="AE735" s="8">
        <v>733</v>
      </c>
      <c r="AF735" s="12">
        <v>161018.5</v>
      </c>
      <c r="AG735" s="8">
        <f t="shared" si="35"/>
        <v>0.36649999999999999</v>
      </c>
    </row>
    <row r="736" spans="14:33" x14ac:dyDescent="0.25">
      <c r="N736" s="7">
        <v>734</v>
      </c>
      <c r="O736" s="7">
        <f t="shared" ca="1" si="33"/>
        <v>0.39648825461307924</v>
      </c>
      <c r="P736" s="20">
        <f t="shared" ca="1" si="34"/>
        <v>556.92734567617185</v>
      </c>
      <c r="X736" s="12">
        <v>782.43573532655091</v>
      </c>
      <c r="AE736" s="8">
        <v>734</v>
      </c>
      <c r="AF736" s="12">
        <v>161061.9</v>
      </c>
      <c r="AG736" s="8">
        <f t="shared" si="35"/>
        <v>0.36699999999999999</v>
      </c>
    </row>
    <row r="737" spans="14:33" x14ac:dyDescent="0.25">
      <c r="N737" s="7">
        <v>735</v>
      </c>
      <c r="O737" s="7">
        <f t="shared" ca="1" si="33"/>
        <v>2.174117757546834E-3</v>
      </c>
      <c r="P737" s="20">
        <f t="shared" ca="1" si="34"/>
        <v>287.34440096677122</v>
      </c>
      <c r="X737" s="12">
        <v>518.03339805370706</v>
      </c>
      <c r="AE737" s="8">
        <v>735</v>
      </c>
      <c r="AF737" s="12">
        <v>161077.70000000001</v>
      </c>
      <c r="AG737" s="8">
        <f t="shared" si="35"/>
        <v>0.36749999999999999</v>
      </c>
    </row>
    <row r="738" spans="14:33" x14ac:dyDescent="0.25">
      <c r="N738" s="7">
        <v>736</v>
      </c>
      <c r="O738" s="7">
        <f t="shared" ca="1" si="33"/>
        <v>0.47945739329190284</v>
      </c>
      <c r="P738" s="20">
        <f t="shared" ca="1" si="34"/>
        <v>583.19315228097616</v>
      </c>
      <c r="X738" s="12">
        <v>470.86682522792876</v>
      </c>
      <c r="AE738" s="8">
        <v>736</v>
      </c>
      <c r="AF738" s="12">
        <v>161176.9</v>
      </c>
      <c r="AG738" s="8">
        <f t="shared" si="35"/>
        <v>0.36799999999999999</v>
      </c>
    </row>
    <row r="739" spans="14:33" x14ac:dyDescent="0.25">
      <c r="N739" s="7">
        <v>737</v>
      </c>
      <c r="O739" s="7">
        <f t="shared" ca="1" si="33"/>
        <v>2.2168453176043434E-2</v>
      </c>
      <c r="P739" s="20">
        <f t="shared" ca="1" si="34"/>
        <v>359.8129824221968</v>
      </c>
      <c r="X739" s="12">
        <v>645.99620553198667</v>
      </c>
      <c r="AE739" s="8">
        <v>737</v>
      </c>
      <c r="AF739" s="12">
        <v>161188.79999999999</v>
      </c>
      <c r="AG739" s="8">
        <f t="shared" si="35"/>
        <v>0.36849999999999999</v>
      </c>
    </row>
    <row r="740" spans="14:33" x14ac:dyDescent="0.25">
      <c r="N740" s="7">
        <v>738</v>
      </c>
      <c r="O740" s="7">
        <f t="shared" ca="1" si="33"/>
        <v>0.3336285695975183</v>
      </c>
      <c r="P740" s="20">
        <f t="shared" ca="1" si="34"/>
        <v>536.23590483122234</v>
      </c>
      <c r="X740" s="12">
        <v>819.93668099372155</v>
      </c>
      <c r="AE740" s="8">
        <v>738</v>
      </c>
      <c r="AF740" s="12">
        <v>161195.5</v>
      </c>
      <c r="AG740" s="8">
        <f t="shared" si="35"/>
        <v>0.36899999999999999</v>
      </c>
    </row>
    <row r="741" spans="14:33" x14ac:dyDescent="0.25">
      <c r="N741" s="7">
        <v>739</v>
      </c>
      <c r="O741" s="7">
        <f t="shared" ca="1" si="33"/>
        <v>0.61974114153782156</v>
      </c>
      <c r="P741" s="20">
        <f t="shared" ca="1" si="34"/>
        <v>627.69799078893709</v>
      </c>
      <c r="X741" s="12">
        <v>498.60652521545404</v>
      </c>
      <c r="AE741" s="8">
        <v>739</v>
      </c>
      <c r="AF741" s="12">
        <v>161276.6</v>
      </c>
      <c r="AG741" s="8">
        <f t="shared" si="35"/>
        <v>0.3695</v>
      </c>
    </row>
    <row r="742" spans="14:33" x14ac:dyDescent="0.25">
      <c r="N742" s="7">
        <v>740</v>
      </c>
      <c r="O742" s="7">
        <f t="shared" ca="1" si="33"/>
        <v>1.5063577637677295E-2</v>
      </c>
      <c r="P742" s="20">
        <f t="shared" ca="1" si="34"/>
        <v>344.95509731511675</v>
      </c>
      <c r="X742" s="12">
        <v>615.18208886369302</v>
      </c>
      <c r="AE742" s="8">
        <v>740</v>
      </c>
      <c r="AF742" s="12">
        <v>161330.4</v>
      </c>
      <c r="AG742" s="8">
        <f t="shared" si="35"/>
        <v>0.37</v>
      </c>
    </row>
    <row r="743" spans="14:33" x14ac:dyDescent="0.25">
      <c r="N743" s="7">
        <v>741</v>
      </c>
      <c r="O743" s="7">
        <f t="shared" ca="1" si="33"/>
        <v>0.49061682867552703</v>
      </c>
      <c r="P743" s="20">
        <f t="shared" ca="1" si="34"/>
        <v>586.68910946071549</v>
      </c>
      <c r="X743" s="12">
        <v>553.60416064266519</v>
      </c>
      <c r="AE743" s="8">
        <v>741</v>
      </c>
      <c r="AF743" s="12">
        <v>161382.79999999999</v>
      </c>
      <c r="AG743" s="8">
        <f t="shared" si="35"/>
        <v>0.3705</v>
      </c>
    </row>
    <row r="744" spans="14:33" x14ac:dyDescent="0.25">
      <c r="N744" s="7">
        <v>742</v>
      </c>
      <c r="O744" s="7">
        <f t="shared" ca="1" si="33"/>
        <v>5.356282066243101E-2</v>
      </c>
      <c r="P744" s="20">
        <f t="shared" ca="1" si="34"/>
        <v>400.03754357622461</v>
      </c>
      <c r="X744" s="12">
        <v>686.59745758623501</v>
      </c>
      <c r="AE744" s="8">
        <v>742</v>
      </c>
      <c r="AF744" s="12">
        <v>161406.79999999999</v>
      </c>
      <c r="AG744" s="8">
        <f t="shared" si="35"/>
        <v>0.371</v>
      </c>
    </row>
    <row r="745" spans="14:33" x14ac:dyDescent="0.25">
      <c r="N745" s="7">
        <v>743</v>
      </c>
      <c r="O745" s="7">
        <f t="shared" ca="1" si="33"/>
        <v>0.48001457998369901</v>
      </c>
      <c r="P745" s="20">
        <f t="shared" ca="1" si="34"/>
        <v>583.36776487412567</v>
      </c>
      <c r="X745" s="12">
        <v>737.57971964135288</v>
      </c>
      <c r="AE745" s="8">
        <v>743</v>
      </c>
      <c r="AF745" s="12">
        <v>161499.20000000001</v>
      </c>
      <c r="AG745" s="8">
        <f t="shared" si="35"/>
        <v>0.3715</v>
      </c>
    </row>
    <row r="746" spans="14:33" x14ac:dyDescent="0.25">
      <c r="N746" s="7">
        <v>744</v>
      </c>
      <c r="O746" s="7">
        <f t="shared" ca="1" si="33"/>
        <v>0.88855274129031814</v>
      </c>
      <c r="P746" s="20">
        <f t="shared" ca="1" si="34"/>
        <v>738.28740723907447</v>
      </c>
      <c r="X746" s="12">
        <v>447.88540673626869</v>
      </c>
      <c r="AE746" s="8">
        <v>744</v>
      </c>
      <c r="AF746" s="12">
        <v>161567.29999999999</v>
      </c>
      <c r="AG746" s="8">
        <f t="shared" si="35"/>
        <v>0.372</v>
      </c>
    </row>
    <row r="747" spans="14:33" x14ac:dyDescent="0.25">
      <c r="N747" s="7">
        <v>745</v>
      </c>
      <c r="O747" s="7">
        <f t="shared" ca="1" si="33"/>
        <v>0.84268636131062069</v>
      </c>
      <c r="P747" s="20">
        <f t="shared" ca="1" si="34"/>
        <v>713.31896860973882</v>
      </c>
      <c r="X747" s="12">
        <v>646.86076147677193</v>
      </c>
      <c r="AE747" s="8">
        <v>745</v>
      </c>
      <c r="AF747" s="12">
        <v>161603.5</v>
      </c>
      <c r="AG747" s="8">
        <f t="shared" si="35"/>
        <v>0.3725</v>
      </c>
    </row>
    <row r="748" spans="14:33" x14ac:dyDescent="0.25">
      <c r="N748" s="7">
        <v>746</v>
      </c>
      <c r="O748" s="7">
        <f t="shared" ca="1" si="33"/>
        <v>0.75985586072102218</v>
      </c>
      <c r="P748" s="20">
        <f t="shared" ca="1" si="34"/>
        <v>677.23292476446966</v>
      </c>
      <c r="X748" s="12">
        <v>530.14547321869259</v>
      </c>
      <c r="AE748" s="8">
        <v>746</v>
      </c>
      <c r="AF748" s="12">
        <v>161644.5</v>
      </c>
      <c r="AG748" s="8">
        <f t="shared" si="35"/>
        <v>0.373</v>
      </c>
    </row>
    <row r="749" spans="14:33" x14ac:dyDescent="0.25">
      <c r="N749" s="7">
        <v>747</v>
      </c>
      <c r="O749" s="7">
        <f t="shared" ca="1" si="33"/>
        <v>0.75088598928268291</v>
      </c>
      <c r="P749" s="20">
        <f t="shared" ca="1" si="34"/>
        <v>673.74449759540903</v>
      </c>
      <c r="X749" s="12">
        <v>683.13258593963542</v>
      </c>
      <c r="AE749" s="8">
        <v>747</v>
      </c>
      <c r="AF749" s="12">
        <v>161774</v>
      </c>
      <c r="AG749" s="8">
        <f t="shared" si="35"/>
        <v>0.3735</v>
      </c>
    </row>
    <row r="750" spans="14:33" x14ac:dyDescent="0.25">
      <c r="N750" s="7">
        <v>748</v>
      </c>
      <c r="O750" s="7">
        <f t="shared" ca="1" si="33"/>
        <v>0.22511456040447375</v>
      </c>
      <c r="P750" s="20">
        <f t="shared" ca="1" si="34"/>
        <v>496.75330147118314</v>
      </c>
      <c r="X750" s="12">
        <v>885.90340788235665</v>
      </c>
      <c r="AE750" s="8">
        <v>748</v>
      </c>
      <c r="AF750" s="12">
        <v>161795.29999999999</v>
      </c>
      <c r="AG750" s="8">
        <f t="shared" si="35"/>
        <v>0.374</v>
      </c>
    </row>
    <row r="751" spans="14:33" x14ac:dyDescent="0.25">
      <c r="N751" s="7">
        <v>749</v>
      </c>
      <c r="O751" s="7">
        <f t="shared" ca="1" si="33"/>
        <v>0.84299235096993874</v>
      </c>
      <c r="P751" s="20">
        <f t="shared" ca="1" si="34"/>
        <v>713.46984496730965</v>
      </c>
      <c r="X751" s="12">
        <v>661.09927837510065</v>
      </c>
      <c r="AE751" s="8">
        <v>749</v>
      </c>
      <c r="AF751" s="12">
        <v>161819.6</v>
      </c>
      <c r="AG751" s="8">
        <f t="shared" si="35"/>
        <v>0.3745</v>
      </c>
    </row>
    <row r="752" spans="14:33" x14ac:dyDescent="0.25">
      <c r="N752" s="7">
        <v>750</v>
      </c>
      <c r="O752" s="7">
        <f t="shared" ca="1" si="33"/>
        <v>0.76043652950534812</v>
      </c>
      <c r="P752" s="20">
        <f t="shared" ca="1" si="34"/>
        <v>677.4608962591177</v>
      </c>
      <c r="X752" s="12">
        <v>695.2086917556602</v>
      </c>
      <c r="AE752" s="8">
        <v>750</v>
      </c>
      <c r="AF752" s="12">
        <v>161915.29999999999</v>
      </c>
      <c r="AG752" s="8">
        <f t="shared" si="35"/>
        <v>0.375</v>
      </c>
    </row>
    <row r="753" spans="14:33" x14ac:dyDescent="0.25">
      <c r="N753" s="7">
        <v>751</v>
      </c>
      <c r="O753" s="7">
        <f t="shared" ca="1" si="33"/>
        <v>0.40546470452869066</v>
      </c>
      <c r="P753" s="20">
        <f t="shared" ca="1" si="34"/>
        <v>559.80974335019141</v>
      </c>
      <c r="X753" s="12">
        <v>877.14423757481939</v>
      </c>
      <c r="AE753" s="8">
        <v>751</v>
      </c>
      <c r="AF753" s="12">
        <v>161918.79999999999</v>
      </c>
      <c r="AG753" s="8">
        <f t="shared" si="35"/>
        <v>0.3755</v>
      </c>
    </row>
    <row r="754" spans="14:33" x14ac:dyDescent="0.25">
      <c r="N754" s="7">
        <v>752</v>
      </c>
      <c r="O754" s="7">
        <f t="shared" ca="1" si="33"/>
        <v>0.89873287947517255</v>
      </c>
      <c r="P754" s="20">
        <f t="shared" ca="1" si="34"/>
        <v>744.66900683703409</v>
      </c>
      <c r="X754" s="12">
        <v>572.32187416891657</v>
      </c>
      <c r="AE754" s="8">
        <v>752</v>
      </c>
      <c r="AF754" s="12">
        <v>161966.20000000001</v>
      </c>
      <c r="AG754" s="8">
        <f t="shared" si="35"/>
        <v>0.376</v>
      </c>
    </row>
    <row r="755" spans="14:33" x14ac:dyDescent="0.25">
      <c r="N755" s="7">
        <v>753</v>
      </c>
      <c r="O755" s="7">
        <f t="shared" ca="1" si="33"/>
        <v>0.67146779904283482</v>
      </c>
      <c r="P755" s="20">
        <f t="shared" ca="1" si="34"/>
        <v>645.00038080683817</v>
      </c>
      <c r="X755" s="12">
        <v>722.42812044627863</v>
      </c>
      <c r="AE755" s="8">
        <v>753</v>
      </c>
      <c r="AF755" s="12">
        <v>162014.20000000001</v>
      </c>
      <c r="AG755" s="8">
        <f t="shared" si="35"/>
        <v>0.3765</v>
      </c>
    </row>
    <row r="756" spans="14:33" x14ac:dyDescent="0.25">
      <c r="N756" s="7">
        <v>754</v>
      </c>
      <c r="O756" s="7">
        <f t="shared" ca="1" si="33"/>
        <v>0.69651762108824256</v>
      </c>
      <c r="P756" s="20">
        <f t="shared" ca="1" si="34"/>
        <v>653.71946900758792</v>
      </c>
      <c r="X756" s="12">
        <v>707.26731050813146</v>
      </c>
      <c r="AE756" s="8">
        <v>754</v>
      </c>
      <c r="AF756" s="12">
        <v>162025.70000000001</v>
      </c>
      <c r="AG756" s="8">
        <f t="shared" si="35"/>
        <v>0.377</v>
      </c>
    </row>
    <row r="757" spans="14:33" x14ac:dyDescent="0.25">
      <c r="N757" s="7">
        <v>755</v>
      </c>
      <c r="O757" s="7">
        <f t="shared" ca="1" si="33"/>
        <v>0.96591634719052122</v>
      </c>
      <c r="P757" s="20">
        <f t="shared" ca="1" si="34"/>
        <v>804.84028683796134</v>
      </c>
      <c r="X757" s="12">
        <v>752.4651155016071</v>
      </c>
      <c r="AE757" s="8">
        <v>755</v>
      </c>
      <c r="AF757" s="12">
        <v>162044.5</v>
      </c>
      <c r="AG757" s="8">
        <f t="shared" si="35"/>
        <v>0.3775</v>
      </c>
    </row>
    <row r="758" spans="14:33" x14ac:dyDescent="0.25">
      <c r="N758" s="7">
        <v>756</v>
      </c>
      <c r="O758" s="7">
        <f t="shared" ca="1" si="33"/>
        <v>1.0709289174788306E-2</v>
      </c>
      <c r="P758" s="20">
        <f t="shared" ca="1" si="34"/>
        <v>332.9448878818306</v>
      </c>
      <c r="X758" s="12">
        <v>353.54849494692257</v>
      </c>
      <c r="AE758" s="8">
        <v>756</v>
      </c>
      <c r="AF758" s="12">
        <v>162050.20000000001</v>
      </c>
      <c r="AG758" s="8">
        <f t="shared" si="35"/>
        <v>0.378</v>
      </c>
    </row>
    <row r="759" spans="14:33" x14ac:dyDescent="0.25">
      <c r="N759" s="7">
        <v>757</v>
      </c>
      <c r="O759" s="7">
        <f t="shared" ca="1" si="33"/>
        <v>0.68949547052305626</v>
      </c>
      <c r="P759" s="20">
        <f t="shared" ca="1" si="34"/>
        <v>651.24824133295033</v>
      </c>
      <c r="X759" s="12">
        <v>575.81617816617677</v>
      </c>
      <c r="AE759" s="8">
        <v>757</v>
      </c>
      <c r="AF759" s="12">
        <v>162102.1</v>
      </c>
      <c r="AG759" s="8">
        <f t="shared" si="35"/>
        <v>0.3785</v>
      </c>
    </row>
    <row r="760" spans="14:33" x14ac:dyDescent="0.25">
      <c r="N760" s="7">
        <v>758</v>
      </c>
      <c r="O760" s="7">
        <f t="shared" ca="1" si="33"/>
        <v>2.8476499856678883E-3</v>
      </c>
      <c r="P760" s="20">
        <f t="shared" ca="1" si="34"/>
        <v>294.04958875430259</v>
      </c>
      <c r="X760" s="12">
        <v>704.97533240471364</v>
      </c>
      <c r="AE760" s="8">
        <v>758</v>
      </c>
      <c r="AF760" s="12">
        <v>162134.5</v>
      </c>
      <c r="AG760" s="8">
        <f t="shared" si="35"/>
        <v>0.379</v>
      </c>
    </row>
    <row r="761" spans="14:33" x14ac:dyDescent="0.25">
      <c r="N761" s="7">
        <v>759</v>
      </c>
      <c r="O761" s="7">
        <f t="shared" ca="1" si="33"/>
        <v>0.87412736317837736</v>
      </c>
      <c r="P761" s="20">
        <f t="shared" ca="1" si="34"/>
        <v>729.8481140516368</v>
      </c>
      <c r="X761" s="12">
        <v>562.0958740285073</v>
      </c>
      <c r="AE761" s="8">
        <v>759</v>
      </c>
      <c r="AF761" s="12">
        <v>162173</v>
      </c>
      <c r="AG761" s="8">
        <f t="shared" si="35"/>
        <v>0.3795</v>
      </c>
    </row>
    <row r="762" spans="14:33" x14ac:dyDescent="0.25">
      <c r="N762" s="7">
        <v>760</v>
      </c>
      <c r="O762" s="7">
        <f t="shared" ca="1" si="33"/>
        <v>0.1403581637785537</v>
      </c>
      <c r="P762" s="20">
        <f t="shared" ca="1" si="34"/>
        <v>458.73685188054998</v>
      </c>
      <c r="X762" s="12">
        <v>533.36065845243115</v>
      </c>
      <c r="AE762" s="8">
        <v>760</v>
      </c>
      <c r="AF762" s="12">
        <v>162244.20000000001</v>
      </c>
      <c r="AG762" s="8">
        <f t="shared" si="35"/>
        <v>0.38</v>
      </c>
    </row>
    <row r="763" spans="14:33" x14ac:dyDescent="0.25">
      <c r="N763" s="7">
        <v>761</v>
      </c>
      <c r="O763" s="7">
        <f t="shared" ca="1" si="33"/>
        <v>0.94432304581684468</v>
      </c>
      <c r="P763" s="20">
        <f t="shared" ca="1" si="34"/>
        <v>780.17443230753759</v>
      </c>
      <c r="X763" s="12">
        <v>589.58924330963032</v>
      </c>
      <c r="AE763" s="8">
        <v>761</v>
      </c>
      <c r="AF763" s="12">
        <v>162300.5</v>
      </c>
      <c r="AG763" s="8">
        <f t="shared" si="35"/>
        <v>0.3805</v>
      </c>
    </row>
    <row r="764" spans="14:33" x14ac:dyDescent="0.25">
      <c r="N764" s="7">
        <v>762</v>
      </c>
      <c r="O764" s="7">
        <f t="shared" ca="1" si="33"/>
        <v>0.60061234546566944</v>
      </c>
      <c r="P764" s="20">
        <f t="shared" ca="1" si="34"/>
        <v>621.47957227120207</v>
      </c>
      <c r="X764" s="12">
        <v>425.34796709148674</v>
      </c>
      <c r="AE764" s="8">
        <v>762</v>
      </c>
      <c r="AF764" s="12">
        <v>162340.29999999999</v>
      </c>
      <c r="AG764" s="8">
        <f t="shared" si="35"/>
        <v>0.38100000000000001</v>
      </c>
    </row>
    <row r="765" spans="14:33" x14ac:dyDescent="0.25">
      <c r="N765" s="7">
        <v>763</v>
      </c>
      <c r="O765" s="7">
        <f t="shared" ca="1" si="33"/>
        <v>4.8989563225356636E-2</v>
      </c>
      <c r="P765" s="20">
        <f t="shared" ca="1" si="34"/>
        <v>395.49148950020066</v>
      </c>
      <c r="X765" s="12">
        <v>616.51833200871795</v>
      </c>
      <c r="AE765" s="8">
        <v>763</v>
      </c>
      <c r="AF765" s="12">
        <v>162351.70000000001</v>
      </c>
      <c r="AG765" s="8">
        <f t="shared" si="35"/>
        <v>0.38150000000000001</v>
      </c>
    </row>
    <row r="766" spans="14:33" x14ac:dyDescent="0.25">
      <c r="N766" s="7">
        <v>764</v>
      </c>
      <c r="O766" s="7">
        <f t="shared" ca="1" si="33"/>
        <v>0.10365162129605854</v>
      </c>
      <c r="P766" s="20">
        <f t="shared" ca="1" si="34"/>
        <v>438.04853046375302</v>
      </c>
      <c r="X766" s="12">
        <v>413.91952467776923</v>
      </c>
      <c r="AE766" s="8">
        <v>764</v>
      </c>
      <c r="AF766" s="12">
        <v>162377</v>
      </c>
      <c r="AG766" s="8">
        <f t="shared" si="35"/>
        <v>0.38200000000000001</v>
      </c>
    </row>
    <row r="767" spans="14:33" x14ac:dyDescent="0.25">
      <c r="N767" s="7">
        <v>765</v>
      </c>
      <c r="O767" s="7">
        <f t="shared" ca="1" si="33"/>
        <v>0.65037013517651798</v>
      </c>
      <c r="P767" s="20">
        <f t="shared" ca="1" si="34"/>
        <v>637.84373017952635</v>
      </c>
      <c r="X767" s="12">
        <v>791.05018448531359</v>
      </c>
      <c r="AE767" s="8">
        <v>765</v>
      </c>
      <c r="AF767" s="12">
        <v>162377.4</v>
      </c>
      <c r="AG767" s="8">
        <f t="shared" si="35"/>
        <v>0.38250000000000001</v>
      </c>
    </row>
    <row r="768" spans="14:33" x14ac:dyDescent="0.25">
      <c r="N768" s="7">
        <v>766</v>
      </c>
      <c r="O768" s="7">
        <f t="shared" ca="1" si="33"/>
        <v>5.9552113312259625E-2</v>
      </c>
      <c r="P768" s="20">
        <f t="shared" ca="1" si="34"/>
        <v>405.60081778916714</v>
      </c>
      <c r="X768" s="12">
        <v>540.1340399329747</v>
      </c>
      <c r="AE768" s="8">
        <v>766</v>
      </c>
      <c r="AF768" s="12">
        <v>162381.6</v>
      </c>
      <c r="AG768" s="8">
        <f t="shared" si="35"/>
        <v>0.38300000000000001</v>
      </c>
    </row>
    <row r="769" spans="14:33" x14ac:dyDescent="0.25">
      <c r="N769" s="7">
        <v>767</v>
      </c>
      <c r="O769" s="7">
        <f t="shared" ca="1" si="33"/>
        <v>5.7691117046206108E-2</v>
      </c>
      <c r="P769" s="20">
        <f t="shared" ca="1" si="34"/>
        <v>403.915229714671</v>
      </c>
      <c r="X769" s="12">
        <v>611.49575521100735</v>
      </c>
      <c r="AE769" s="8">
        <v>767</v>
      </c>
      <c r="AF769" s="12">
        <v>162399</v>
      </c>
      <c r="AG769" s="8">
        <f t="shared" si="35"/>
        <v>0.38350000000000001</v>
      </c>
    </row>
    <row r="770" spans="14:33" x14ac:dyDescent="0.25">
      <c r="N770" s="7">
        <v>768</v>
      </c>
      <c r="O770" s="7">
        <f t="shared" ca="1" si="33"/>
        <v>0.13186375089336122</v>
      </c>
      <c r="P770" s="20">
        <f t="shared" ca="1" si="34"/>
        <v>454.27343008424754</v>
      </c>
      <c r="X770" s="12">
        <v>492.72412519482748</v>
      </c>
      <c r="AE770" s="8">
        <v>768</v>
      </c>
      <c r="AF770" s="12">
        <v>162414.29999999999</v>
      </c>
      <c r="AG770" s="8">
        <f t="shared" si="35"/>
        <v>0.38400000000000001</v>
      </c>
    </row>
    <row r="771" spans="14:33" x14ac:dyDescent="0.25">
      <c r="N771" s="7">
        <v>769</v>
      </c>
      <c r="O771" s="7">
        <f t="shared" ca="1" si="33"/>
        <v>0.7579704758971848</v>
      </c>
      <c r="P771" s="20">
        <f t="shared" ca="1" si="34"/>
        <v>676.49455649859885</v>
      </c>
      <c r="X771" s="12">
        <v>657.27319109471489</v>
      </c>
      <c r="AE771" s="8">
        <v>769</v>
      </c>
      <c r="AF771" s="12">
        <v>162486.39999999999</v>
      </c>
      <c r="AG771" s="8">
        <f t="shared" si="35"/>
        <v>0.38450000000000001</v>
      </c>
    </row>
    <row r="772" spans="14:33" x14ac:dyDescent="0.25">
      <c r="N772" s="7">
        <v>770</v>
      </c>
      <c r="O772" s="7">
        <f t="shared" ref="O772:O835" ca="1" si="36">RAND()</f>
        <v>0.27877900465142202</v>
      </c>
      <c r="P772" s="20">
        <f t="shared" ref="P772:P835" ca="1" si="37">(($L$4*(EXP((_xlfn.NORM.S.INV(O772)-$L$5)/$L$6)))/(1+EXP((_xlfn.NORM.S.INV(O772)-$L$5)/$L$6)))+$L$3</f>
        <v>517.08987952843995</v>
      </c>
      <c r="X772" s="12">
        <v>702.6615785914031</v>
      </c>
      <c r="AE772" s="8">
        <v>770</v>
      </c>
      <c r="AF772" s="12">
        <v>162506.9</v>
      </c>
      <c r="AG772" s="8">
        <f t="shared" ref="AG772:AG835" si="38">AE772/2000</f>
        <v>0.38500000000000001</v>
      </c>
    </row>
    <row r="773" spans="14:33" x14ac:dyDescent="0.25">
      <c r="N773" s="7">
        <v>771</v>
      </c>
      <c r="O773" s="7">
        <f t="shared" ca="1" si="36"/>
        <v>0.97166326002260694</v>
      </c>
      <c r="P773" s="20">
        <f t="shared" ca="1" si="37"/>
        <v>813.28969379377543</v>
      </c>
      <c r="X773" s="12">
        <v>589.68831978979824</v>
      </c>
      <c r="AE773" s="8">
        <v>771</v>
      </c>
      <c r="AF773" s="12">
        <v>162568.5</v>
      </c>
      <c r="AG773" s="8">
        <f t="shared" si="38"/>
        <v>0.38550000000000001</v>
      </c>
    </row>
    <row r="774" spans="14:33" x14ac:dyDescent="0.25">
      <c r="N774" s="7">
        <v>772</v>
      </c>
      <c r="O774" s="7">
        <f t="shared" ca="1" si="36"/>
        <v>4.9535221908006966E-2</v>
      </c>
      <c r="P774" s="20">
        <f t="shared" ca="1" si="37"/>
        <v>396.04906658496213</v>
      </c>
      <c r="X774" s="12">
        <v>470.10878740239764</v>
      </c>
      <c r="AE774" s="8">
        <v>772</v>
      </c>
      <c r="AF774" s="12">
        <v>162640.9</v>
      </c>
      <c r="AG774" s="8">
        <f t="shared" si="38"/>
        <v>0.38600000000000001</v>
      </c>
    </row>
    <row r="775" spans="14:33" x14ac:dyDescent="0.25">
      <c r="N775" s="7">
        <v>773</v>
      </c>
      <c r="O775" s="7">
        <f t="shared" ca="1" si="36"/>
        <v>3.8628338414251617E-3</v>
      </c>
      <c r="P775" s="20">
        <f t="shared" ca="1" si="37"/>
        <v>302.06949726928588</v>
      </c>
      <c r="X775" s="12">
        <v>556.74117069816054</v>
      </c>
      <c r="AE775" s="8">
        <v>773</v>
      </c>
      <c r="AF775" s="12">
        <v>162690.5</v>
      </c>
      <c r="AG775" s="8">
        <f t="shared" si="38"/>
        <v>0.38650000000000001</v>
      </c>
    </row>
    <row r="776" spans="14:33" x14ac:dyDescent="0.25">
      <c r="N776" s="7">
        <v>774</v>
      </c>
      <c r="O776" s="7">
        <f t="shared" ca="1" si="36"/>
        <v>0.36148713421402678</v>
      </c>
      <c r="P776" s="20">
        <f t="shared" ca="1" si="37"/>
        <v>545.53242926028111</v>
      </c>
      <c r="X776" s="12">
        <v>696.43676296078331</v>
      </c>
      <c r="AE776" s="8">
        <v>774</v>
      </c>
      <c r="AF776" s="12">
        <v>162701.6</v>
      </c>
      <c r="AG776" s="8">
        <f t="shared" si="38"/>
        <v>0.38700000000000001</v>
      </c>
    </row>
    <row r="777" spans="14:33" x14ac:dyDescent="0.25">
      <c r="N777" s="7">
        <v>775</v>
      </c>
      <c r="O777" s="7">
        <f t="shared" ca="1" si="36"/>
        <v>0.10433141750697139</v>
      </c>
      <c r="P777" s="20">
        <f t="shared" ca="1" si="37"/>
        <v>438.46988221808169</v>
      </c>
      <c r="X777" s="12">
        <v>694.91149155809842</v>
      </c>
      <c r="AE777" s="8">
        <v>775</v>
      </c>
      <c r="AF777" s="12">
        <v>162729.60000000001</v>
      </c>
      <c r="AG777" s="8">
        <f t="shared" si="38"/>
        <v>0.38750000000000001</v>
      </c>
    </row>
    <row r="778" spans="14:33" x14ac:dyDescent="0.25">
      <c r="N778" s="7">
        <v>776</v>
      </c>
      <c r="O778" s="7">
        <f t="shared" ca="1" si="36"/>
        <v>0.92040192264383747</v>
      </c>
      <c r="P778" s="20">
        <f t="shared" ca="1" si="37"/>
        <v>759.79821297421154</v>
      </c>
      <c r="X778" s="12">
        <v>819.62416975740894</v>
      </c>
      <c r="AE778" s="8">
        <v>776</v>
      </c>
      <c r="AF778" s="12">
        <v>162775.1</v>
      </c>
      <c r="AG778" s="8">
        <f t="shared" si="38"/>
        <v>0.38800000000000001</v>
      </c>
    </row>
    <row r="779" spans="14:33" x14ac:dyDescent="0.25">
      <c r="N779" s="7">
        <v>777</v>
      </c>
      <c r="O779" s="7">
        <f t="shared" ca="1" si="36"/>
        <v>0.95761804599024924</v>
      </c>
      <c r="P779" s="20">
        <f t="shared" ca="1" si="37"/>
        <v>794.3105793574058</v>
      </c>
      <c r="X779" s="12">
        <v>466.00309605894239</v>
      </c>
      <c r="AE779" s="8">
        <v>777</v>
      </c>
      <c r="AF779" s="12">
        <v>162854.1</v>
      </c>
      <c r="AG779" s="8">
        <f t="shared" si="38"/>
        <v>0.38850000000000001</v>
      </c>
    </row>
    <row r="780" spans="14:33" x14ac:dyDescent="0.25">
      <c r="N780" s="7">
        <v>778</v>
      </c>
      <c r="O780" s="7">
        <f t="shared" ca="1" si="36"/>
        <v>0.9759253150083208</v>
      </c>
      <c r="P780" s="20">
        <f t="shared" ca="1" si="37"/>
        <v>820.41657068798031</v>
      </c>
      <c r="X780" s="12">
        <v>575.80242410800713</v>
      </c>
      <c r="AE780" s="8">
        <v>778</v>
      </c>
      <c r="AF780" s="12">
        <v>162882.5</v>
      </c>
      <c r="AG780" s="8">
        <f t="shared" si="38"/>
        <v>0.38900000000000001</v>
      </c>
    </row>
    <row r="781" spans="14:33" x14ac:dyDescent="0.25">
      <c r="N781" s="7">
        <v>779</v>
      </c>
      <c r="O781" s="7">
        <f t="shared" ca="1" si="36"/>
        <v>0.91927581197950381</v>
      </c>
      <c r="P781" s="20">
        <f t="shared" ca="1" si="37"/>
        <v>758.94885067509142</v>
      </c>
      <c r="X781" s="12">
        <v>622.65987566645867</v>
      </c>
      <c r="AE781" s="8">
        <v>779</v>
      </c>
      <c r="AF781" s="12">
        <v>163030.20000000001</v>
      </c>
      <c r="AG781" s="8">
        <f t="shared" si="38"/>
        <v>0.38950000000000001</v>
      </c>
    </row>
    <row r="782" spans="14:33" x14ac:dyDescent="0.25">
      <c r="N782" s="7">
        <v>780</v>
      </c>
      <c r="O782" s="7">
        <f t="shared" ca="1" si="36"/>
        <v>0.34724587804254092</v>
      </c>
      <c r="P782" s="20">
        <f t="shared" ca="1" si="37"/>
        <v>540.80925646095216</v>
      </c>
      <c r="X782" s="12">
        <v>420.0292229571711</v>
      </c>
      <c r="AE782" s="8">
        <v>780</v>
      </c>
      <c r="AF782" s="12">
        <v>163032</v>
      </c>
      <c r="AG782" s="8">
        <f t="shared" si="38"/>
        <v>0.39</v>
      </c>
    </row>
    <row r="783" spans="14:33" x14ac:dyDescent="0.25">
      <c r="N783" s="7">
        <v>781</v>
      </c>
      <c r="O783" s="7">
        <f t="shared" ca="1" si="36"/>
        <v>0.69404453241720554</v>
      </c>
      <c r="P783" s="20">
        <f t="shared" ca="1" si="37"/>
        <v>652.84658831498314</v>
      </c>
      <c r="X783" s="12">
        <v>577.7528739425984</v>
      </c>
      <c r="AE783" s="8">
        <v>781</v>
      </c>
      <c r="AF783" s="12">
        <v>163043.79999999999</v>
      </c>
      <c r="AG783" s="8">
        <f t="shared" si="38"/>
        <v>0.39050000000000001</v>
      </c>
    </row>
    <row r="784" spans="14:33" x14ac:dyDescent="0.25">
      <c r="N784" s="7">
        <v>782</v>
      </c>
      <c r="O784" s="7">
        <f t="shared" ca="1" si="36"/>
        <v>5.6985199449327451E-2</v>
      </c>
      <c r="P784" s="20">
        <f t="shared" ca="1" si="37"/>
        <v>403.26606384028224</v>
      </c>
      <c r="X784" s="12">
        <v>353.73748701387592</v>
      </c>
      <c r="AE784" s="8">
        <v>782</v>
      </c>
      <c r="AF784" s="12">
        <v>163052.6</v>
      </c>
      <c r="AG784" s="8">
        <f t="shared" si="38"/>
        <v>0.39100000000000001</v>
      </c>
    </row>
    <row r="785" spans="14:33" x14ac:dyDescent="0.25">
      <c r="N785" s="7">
        <v>783</v>
      </c>
      <c r="O785" s="7">
        <f t="shared" ca="1" si="36"/>
        <v>0.830269460327273</v>
      </c>
      <c r="P785" s="20">
        <f t="shared" ca="1" si="37"/>
        <v>707.33419218100698</v>
      </c>
      <c r="X785" s="12">
        <v>423.81428775823213</v>
      </c>
      <c r="AE785" s="8">
        <v>783</v>
      </c>
      <c r="AF785" s="12">
        <v>163062.29999999999</v>
      </c>
      <c r="AG785" s="8">
        <f t="shared" si="38"/>
        <v>0.39150000000000001</v>
      </c>
    </row>
    <row r="786" spans="14:33" x14ac:dyDescent="0.25">
      <c r="N786" s="7">
        <v>784</v>
      </c>
      <c r="O786" s="7">
        <f t="shared" ca="1" si="36"/>
        <v>0.69152528950876579</v>
      </c>
      <c r="P786" s="20">
        <f t="shared" ca="1" si="37"/>
        <v>651.96028843450358</v>
      </c>
      <c r="X786" s="12">
        <v>583.68873329039479</v>
      </c>
      <c r="AE786" s="8">
        <v>784</v>
      </c>
      <c r="AF786" s="12">
        <v>163085.29999999999</v>
      </c>
      <c r="AG786" s="8">
        <f t="shared" si="38"/>
        <v>0.39200000000000002</v>
      </c>
    </row>
    <row r="787" spans="14:33" x14ac:dyDescent="0.25">
      <c r="N787" s="7">
        <v>785</v>
      </c>
      <c r="O787" s="7">
        <f t="shared" ca="1" si="36"/>
        <v>0.37287042405426185</v>
      </c>
      <c r="P787" s="20">
        <f t="shared" ca="1" si="37"/>
        <v>549.26886058749244</v>
      </c>
      <c r="X787" s="12">
        <v>615.80584024384109</v>
      </c>
      <c r="AE787" s="8">
        <v>785</v>
      </c>
      <c r="AF787" s="12">
        <v>163110.29999999999</v>
      </c>
      <c r="AG787" s="8">
        <f t="shared" si="38"/>
        <v>0.39250000000000002</v>
      </c>
    </row>
    <row r="788" spans="14:33" x14ac:dyDescent="0.25">
      <c r="N788" s="7">
        <v>786</v>
      </c>
      <c r="O788" s="7">
        <f t="shared" ca="1" si="36"/>
        <v>0.41166008930439979</v>
      </c>
      <c r="P788" s="20">
        <f t="shared" ca="1" si="37"/>
        <v>561.79130187076782</v>
      </c>
      <c r="X788" s="12">
        <v>602.58626626378816</v>
      </c>
      <c r="AE788" s="8">
        <v>786</v>
      </c>
      <c r="AF788" s="12">
        <v>163110.39999999999</v>
      </c>
      <c r="AG788" s="8">
        <f t="shared" si="38"/>
        <v>0.39300000000000002</v>
      </c>
    </row>
    <row r="789" spans="14:33" x14ac:dyDescent="0.25">
      <c r="N789" s="7">
        <v>787</v>
      </c>
      <c r="O789" s="7">
        <f t="shared" ca="1" si="36"/>
        <v>0.41588624706441868</v>
      </c>
      <c r="P789" s="20">
        <f t="shared" ca="1" si="37"/>
        <v>563.13964010587927</v>
      </c>
      <c r="X789" s="12">
        <v>620.67271925625732</v>
      </c>
      <c r="AE789" s="8">
        <v>787</v>
      </c>
      <c r="AF789" s="12">
        <v>163125.5</v>
      </c>
      <c r="AG789" s="8">
        <f t="shared" si="38"/>
        <v>0.39350000000000002</v>
      </c>
    </row>
    <row r="790" spans="14:33" x14ac:dyDescent="0.25">
      <c r="N790" s="7">
        <v>788</v>
      </c>
      <c r="O790" s="7">
        <f t="shared" ca="1" si="36"/>
        <v>0.73638503741450601</v>
      </c>
      <c r="P790" s="20">
        <f t="shared" ca="1" si="37"/>
        <v>668.22800742046115</v>
      </c>
      <c r="X790" s="12">
        <v>692.36064165585094</v>
      </c>
      <c r="AE790" s="8">
        <v>788</v>
      </c>
      <c r="AF790" s="12">
        <v>163214</v>
      </c>
      <c r="AG790" s="8">
        <f t="shared" si="38"/>
        <v>0.39400000000000002</v>
      </c>
    </row>
    <row r="791" spans="14:33" x14ac:dyDescent="0.25">
      <c r="N791" s="7">
        <v>789</v>
      </c>
      <c r="O791" s="7">
        <f t="shared" ca="1" si="36"/>
        <v>0.91075512779247669</v>
      </c>
      <c r="P791" s="20">
        <f t="shared" ca="1" si="37"/>
        <v>752.76487206663853</v>
      </c>
      <c r="X791" s="12">
        <v>579.89519631162966</v>
      </c>
      <c r="AE791" s="8">
        <v>789</v>
      </c>
      <c r="AF791" s="12">
        <v>163217.20000000001</v>
      </c>
      <c r="AG791" s="8">
        <f t="shared" si="38"/>
        <v>0.39450000000000002</v>
      </c>
    </row>
    <row r="792" spans="14:33" x14ac:dyDescent="0.25">
      <c r="N792" s="7">
        <v>790</v>
      </c>
      <c r="O792" s="7">
        <f t="shared" ca="1" si="36"/>
        <v>0.31073253947858792</v>
      </c>
      <c r="P792" s="20">
        <f t="shared" ca="1" si="37"/>
        <v>528.3999018205443</v>
      </c>
      <c r="X792" s="12">
        <v>685.09352248869789</v>
      </c>
      <c r="AE792" s="8">
        <v>790</v>
      </c>
      <c r="AF792" s="12">
        <v>163254.5</v>
      </c>
      <c r="AG792" s="8">
        <f t="shared" si="38"/>
        <v>0.39500000000000002</v>
      </c>
    </row>
    <row r="793" spans="14:33" x14ac:dyDescent="0.25">
      <c r="N793" s="7">
        <v>791</v>
      </c>
      <c r="O793" s="7">
        <f t="shared" ca="1" si="36"/>
        <v>0.93507130014889916</v>
      </c>
      <c r="P793" s="20">
        <f t="shared" ca="1" si="37"/>
        <v>771.68968864650162</v>
      </c>
      <c r="X793" s="12">
        <v>756.76147156993579</v>
      </c>
      <c r="AE793" s="8">
        <v>791</v>
      </c>
      <c r="AF793" s="12">
        <v>163289.1</v>
      </c>
      <c r="AG793" s="8">
        <f t="shared" si="38"/>
        <v>0.39550000000000002</v>
      </c>
    </row>
    <row r="794" spans="14:33" x14ac:dyDescent="0.25">
      <c r="N794" s="7">
        <v>792</v>
      </c>
      <c r="O794" s="7">
        <f t="shared" ca="1" si="36"/>
        <v>0.10462087734318504</v>
      </c>
      <c r="P794" s="20">
        <f t="shared" ca="1" si="37"/>
        <v>438.64876892390447</v>
      </c>
      <c r="X794" s="12">
        <v>623.83450185396691</v>
      </c>
      <c r="AE794" s="8">
        <v>792</v>
      </c>
      <c r="AF794" s="12">
        <v>163323.1</v>
      </c>
      <c r="AG794" s="8">
        <f t="shared" si="38"/>
        <v>0.39600000000000002</v>
      </c>
    </row>
    <row r="795" spans="14:33" x14ac:dyDescent="0.25">
      <c r="N795" s="7">
        <v>793</v>
      </c>
      <c r="O795" s="7">
        <f t="shared" ca="1" si="36"/>
        <v>0.35564529742202244</v>
      </c>
      <c r="P795" s="20">
        <f t="shared" ca="1" si="37"/>
        <v>543.60186010213624</v>
      </c>
      <c r="X795" s="12">
        <v>680.80084201704744</v>
      </c>
      <c r="AE795" s="8">
        <v>793</v>
      </c>
      <c r="AF795" s="12">
        <v>163327.6</v>
      </c>
      <c r="AG795" s="8">
        <f t="shared" si="38"/>
        <v>0.39650000000000002</v>
      </c>
    </row>
    <row r="796" spans="14:33" x14ac:dyDescent="0.25">
      <c r="N796" s="7">
        <v>794</v>
      </c>
      <c r="O796" s="7">
        <f t="shared" ca="1" si="36"/>
        <v>0.51492334972851028</v>
      </c>
      <c r="P796" s="20">
        <f t="shared" ca="1" si="37"/>
        <v>594.30349882551945</v>
      </c>
      <c r="X796" s="12">
        <v>400.66479441772742</v>
      </c>
      <c r="AE796" s="8">
        <v>794</v>
      </c>
      <c r="AF796" s="12">
        <v>163338</v>
      </c>
      <c r="AG796" s="8">
        <f t="shared" si="38"/>
        <v>0.39700000000000002</v>
      </c>
    </row>
    <row r="797" spans="14:33" x14ac:dyDescent="0.25">
      <c r="N797" s="7">
        <v>795</v>
      </c>
      <c r="O797" s="7">
        <f t="shared" ca="1" si="36"/>
        <v>0.10798698103731996</v>
      </c>
      <c r="P797" s="20">
        <f t="shared" ca="1" si="37"/>
        <v>440.70650566313645</v>
      </c>
      <c r="X797" s="12">
        <v>545.30820823382669</v>
      </c>
      <c r="AE797" s="8">
        <v>795</v>
      </c>
      <c r="AF797" s="12">
        <v>163367.29999999999</v>
      </c>
      <c r="AG797" s="8">
        <f t="shared" si="38"/>
        <v>0.39750000000000002</v>
      </c>
    </row>
    <row r="798" spans="14:33" x14ac:dyDescent="0.25">
      <c r="N798" s="7">
        <v>796</v>
      </c>
      <c r="O798" s="7">
        <f t="shared" ca="1" si="36"/>
        <v>0.99019803636596471</v>
      </c>
      <c r="P798" s="20">
        <f t="shared" ca="1" si="37"/>
        <v>854.99391868684484</v>
      </c>
      <c r="X798" s="12">
        <v>836.16699522653664</v>
      </c>
      <c r="AE798" s="8">
        <v>796</v>
      </c>
      <c r="AF798" s="12">
        <v>163378.29999999999</v>
      </c>
      <c r="AG798" s="8">
        <f t="shared" si="38"/>
        <v>0.39800000000000002</v>
      </c>
    </row>
    <row r="799" spans="14:33" x14ac:dyDescent="0.25">
      <c r="N799" s="7">
        <v>797</v>
      </c>
      <c r="O799" s="7">
        <f t="shared" ca="1" si="36"/>
        <v>0.91607995923796026</v>
      </c>
      <c r="P799" s="20">
        <f t="shared" ca="1" si="37"/>
        <v>756.58074755261362</v>
      </c>
      <c r="X799" s="12">
        <v>814.24167626338544</v>
      </c>
      <c r="AE799" s="8">
        <v>797</v>
      </c>
      <c r="AF799" s="12">
        <v>163387.20000000001</v>
      </c>
      <c r="AG799" s="8">
        <f t="shared" si="38"/>
        <v>0.39850000000000002</v>
      </c>
    </row>
    <row r="800" spans="14:33" x14ac:dyDescent="0.25">
      <c r="N800" s="7">
        <v>798</v>
      </c>
      <c r="O800" s="7">
        <f t="shared" ca="1" si="36"/>
        <v>0.83306630360820166</v>
      </c>
      <c r="P800" s="20">
        <f t="shared" ca="1" si="37"/>
        <v>708.65966861988113</v>
      </c>
      <c r="X800" s="12">
        <v>729.10582397830092</v>
      </c>
      <c r="AE800" s="8">
        <v>798</v>
      </c>
      <c r="AF800" s="12">
        <v>163424.20000000001</v>
      </c>
      <c r="AG800" s="8">
        <f t="shared" si="38"/>
        <v>0.39900000000000002</v>
      </c>
    </row>
    <row r="801" spans="14:33" x14ac:dyDescent="0.25">
      <c r="N801" s="7">
        <v>799</v>
      </c>
      <c r="O801" s="7">
        <f t="shared" ca="1" si="36"/>
        <v>0.95717470583314379</v>
      </c>
      <c r="P801" s="20">
        <f t="shared" ca="1" si="37"/>
        <v>793.79156971866644</v>
      </c>
      <c r="X801" s="12">
        <v>652.65051375439884</v>
      </c>
      <c r="AE801" s="8">
        <v>799</v>
      </c>
      <c r="AF801" s="12">
        <v>163517.5</v>
      </c>
      <c r="AG801" s="8">
        <f t="shared" si="38"/>
        <v>0.39950000000000002</v>
      </c>
    </row>
    <row r="802" spans="14:33" x14ac:dyDescent="0.25">
      <c r="N802" s="7">
        <v>800</v>
      </c>
      <c r="O802" s="7">
        <f t="shared" ca="1" si="36"/>
        <v>0.84220321051627367</v>
      </c>
      <c r="P802" s="20">
        <f t="shared" ca="1" si="37"/>
        <v>713.08108633658549</v>
      </c>
      <c r="X802" s="12">
        <v>485.81633641058778</v>
      </c>
      <c r="AE802" s="8">
        <v>800</v>
      </c>
      <c r="AF802" s="12">
        <v>163523</v>
      </c>
      <c r="AG802" s="8">
        <f t="shared" si="38"/>
        <v>0.4</v>
      </c>
    </row>
    <row r="803" spans="14:33" x14ac:dyDescent="0.25">
      <c r="N803" s="7">
        <v>801</v>
      </c>
      <c r="O803" s="7">
        <f t="shared" ca="1" si="36"/>
        <v>0.90228508111196692</v>
      </c>
      <c r="P803" s="20">
        <f t="shared" ca="1" si="37"/>
        <v>746.9926749483933</v>
      </c>
      <c r="X803" s="12">
        <v>566.94635408864929</v>
      </c>
      <c r="AE803" s="8">
        <v>801</v>
      </c>
      <c r="AF803" s="12">
        <v>163631</v>
      </c>
      <c r="AG803" s="8">
        <f t="shared" si="38"/>
        <v>0.40050000000000002</v>
      </c>
    </row>
    <row r="804" spans="14:33" x14ac:dyDescent="0.25">
      <c r="N804" s="7">
        <v>802</v>
      </c>
      <c r="O804" s="7">
        <f t="shared" ca="1" si="36"/>
        <v>0.37201447890052386</v>
      </c>
      <c r="P804" s="20">
        <f t="shared" ca="1" si="37"/>
        <v>548.989015027498</v>
      </c>
      <c r="X804" s="12">
        <v>641.71402460257025</v>
      </c>
      <c r="AE804" s="8">
        <v>802</v>
      </c>
      <c r="AF804" s="12">
        <v>163637</v>
      </c>
      <c r="AG804" s="8">
        <f t="shared" si="38"/>
        <v>0.40100000000000002</v>
      </c>
    </row>
    <row r="805" spans="14:33" x14ac:dyDescent="0.25">
      <c r="N805" s="7">
        <v>803</v>
      </c>
      <c r="O805" s="7">
        <f t="shared" ca="1" si="36"/>
        <v>0.60040737419605705</v>
      </c>
      <c r="P805" s="20">
        <f t="shared" ca="1" si="37"/>
        <v>621.41335422839893</v>
      </c>
      <c r="X805" s="12">
        <v>502.52877492754607</v>
      </c>
      <c r="AE805" s="8">
        <v>803</v>
      </c>
      <c r="AF805" s="12">
        <v>163637</v>
      </c>
      <c r="AG805" s="8">
        <f t="shared" si="38"/>
        <v>0.40150000000000002</v>
      </c>
    </row>
    <row r="806" spans="14:33" x14ac:dyDescent="0.25">
      <c r="N806" s="7">
        <v>804</v>
      </c>
      <c r="O806" s="7">
        <f t="shared" ca="1" si="36"/>
        <v>0.20283310514372044</v>
      </c>
      <c r="P806" s="20">
        <f t="shared" ca="1" si="37"/>
        <v>487.63433112725505</v>
      </c>
      <c r="X806" s="12">
        <v>633.79608888892767</v>
      </c>
      <c r="AE806" s="8">
        <v>804</v>
      </c>
      <c r="AF806" s="12">
        <v>163714</v>
      </c>
      <c r="AG806" s="8">
        <f t="shared" si="38"/>
        <v>0.40200000000000002</v>
      </c>
    </row>
    <row r="807" spans="14:33" x14ac:dyDescent="0.25">
      <c r="N807" s="7">
        <v>805</v>
      </c>
      <c r="O807" s="7">
        <f t="shared" ca="1" si="36"/>
        <v>6.1035074788783339E-3</v>
      </c>
      <c r="P807" s="20">
        <f t="shared" ca="1" si="37"/>
        <v>315.08428600570232</v>
      </c>
      <c r="X807" s="12">
        <v>704.11510162057357</v>
      </c>
      <c r="AE807" s="8">
        <v>805</v>
      </c>
      <c r="AF807" s="12">
        <v>163763.70000000001</v>
      </c>
      <c r="AG807" s="8">
        <f t="shared" si="38"/>
        <v>0.40250000000000002</v>
      </c>
    </row>
    <row r="808" spans="14:33" x14ac:dyDescent="0.25">
      <c r="N808" s="7">
        <v>806</v>
      </c>
      <c r="O808" s="7">
        <f t="shared" ca="1" si="36"/>
        <v>0.72329820197357964</v>
      </c>
      <c r="P808" s="20">
        <f t="shared" ca="1" si="37"/>
        <v>663.36713996876097</v>
      </c>
      <c r="X808" s="12">
        <v>544.56158146154144</v>
      </c>
      <c r="AE808" s="8">
        <v>806</v>
      </c>
      <c r="AF808" s="12">
        <v>163769.29999999999</v>
      </c>
      <c r="AG808" s="8">
        <f t="shared" si="38"/>
        <v>0.40300000000000002</v>
      </c>
    </row>
    <row r="809" spans="14:33" x14ac:dyDescent="0.25">
      <c r="N809" s="7">
        <v>807</v>
      </c>
      <c r="O809" s="7">
        <f t="shared" ca="1" si="36"/>
        <v>0.60957046254902214</v>
      </c>
      <c r="P809" s="20">
        <f t="shared" ca="1" si="37"/>
        <v>624.38185741836401</v>
      </c>
      <c r="X809" s="12">
        <v>681.32805515983603</v>
      </c>
      <c r="AE809" s="8">
        <v>807</v>
      </c>
      <c r="AF809" s="12">
        <v>163782.9</v>
      </c>
      <c r="AG809" s="8">
        <f t="shared" si="38"/>
        <v>0.40350000000000003</v>
      </c>
    </row>
    <row r="810" spans="14:33" x14ac:dyDescent="0.25">
      <c r="N810" s="7">
        <v>808</v>
      </c>
      <c r="O810" s="7">
        <f t="shared" ca="1" si="36"/>
        <v>2.0979632863474929E-2</v>
      </c>
      <c r="P810" s="20">
        <f t="shared" ca="1" si="37"/>
        <v>357.60444102896059</v>
      </c>
      <c r="X810" s="12">
        <v>570.98669200854522</v>
      </c>
      <c r="AE810" s="8">
        <v>808</v>
      </c>
      <c r="AF810" s="12">
        <v>163950.79999999999</v>
      </c>
      <c r="AG810" s="8">
        <f t="shared" si="38"/>
        <v>0.40400000000000003</v>
      </c>
    </row>
    <row r="811" spans="14:33" x14ac:dyDescent="0.25">
      <c r="N811" s="7">
        <v>809</v>
      </c>
      <c r="O811" s="7">
        <f t="shared" ca="1" si="36"/>
        <v>0.84388530144043494</v>
      </c>
      <c r="P811" s="20">
        <f t="shared" ca="1" si="37"/>
        <v>713.91112206061973</v>
      </c>
      <c r="X811" s="12">
        <v>572.94342824894545</v>
      </c>
      <c r="AE811" s="8">
        <v>809</v>
      </c>
      <c r="AF811" s="12">
        <v>163958</v>
      </c>
      <c r="AG811" s="8">
        <f t="shared" si="38"/>
        <v>0.40450000000000003</v>
      </c>
    </row>
    <row r="812" spans="14:33" x14ac:dyDescent="0.25">
      <c r="N812" s="7">
        <v>810</v>
      </c>
      <c r="O812" s="7">
        <f t="shared" ca="1" si="36"/>
        <v>0.61888724149393093</v>
      </c>
      <c r="P812" s="20">
        <f t="shared" ca="1" si="37"/>
        <v>627.41866475249549</v>
      </c>
      <c r="X812" s="12">
        <v>633.2180905195205</v>
      </c>
      <c r="AE812" s="8">
        <v>810</v>
      </c>
      <c r="AF812" s="12">
        <v>164006</v>
      </c>
      <c r="AG812" s="8">
        <f t="shared" si="38"/>
        <v>0.40500000000000003</v>
      </c>
    </row>
    <row r="813" spans="14:33" x14ac:dyDescent="0.25">
      <c r="N813" s="7">
        <v>811</v>
      </c>
      <c r="O813" s="7">
        <f t="shared" ca="1" si="36"/>
        <v>0.30421516930988501</v>
      </c>
      <c r="P813" s="20">
        <f t="shared" ca="1" si="37"/>
        <v>526.13140887839234</v>
      </c>
      <c r="X813" s="12">
        <v>664.74383672917588</v>
      </c>
      <c r="AE813" s="8">
        <v>811</v>
      </c>
      <c r="AF813" s="12">
        <v>164012.1</v>
      </c>
      <c r="AG813" s="8">
        <f t="shared" si="38"/>
        <v>0.40550000000000003</v>
      </c>
    </row>
    <row r="814" spans="14:33" x14ac:dyDescent="0.25">
      <c r="N814" s="7">
        <v>812</v>
      </c>
      <c r="O814" s="7">
        <f t="shared" ca="1" si="36"/>
        <v>0.80077758781002328</v>
      </c>
      <c r="P814" s="20">
        <f t="shared" ca="1" si="37"/>
        <v>694.0433661070382</v>
      </c>
      <c r="X814" s="12">
        <v>558.78962395019209</v>
      </c>
      <c r="AE814" s="8">
        <v>812</v>
      </c>
      <c r="AF814" s="12">
        <v>164022.20000000001</v>
      </c>
      <c r="AG814" s="8">
        <f t="shared" si="38"/>
        <v>0.40600000000000003</v>
      </c>
    </row>
    <row r="815" spans="14:33" x14ac:dyDescent="0.25">
      <c r="N815" s="7">
        <v>813</v>
      </c>
      <c r="O815" s="7">
        <f t="shared" ca="1" si="36"/>
        <v>4.7401205839477933E-3</v>
      </c>
      <c r="P815" s="20">
        <f t="shared" ca="1" si="37"/>
        <v>307.73854809681154</v>
      </c>
      <c r="X815" s="12">
        <v>487.96814321227811</v>
      </c>
      <c r="AE815" s="8">
        <v>813</v>
      </c>
      <c r="AF815" s="12">
        <v>164135</v>
      </c>
      <c r="AG815" s="8">
        <f t="shared" si="38"/>
        <v>0.40649999999999997</v>
      </c>
    </row>
    <row r="816" spans="14:33" x14ac:dyDescent="0.25">
      <c r="N816" s="7">
        <v>814</v>
      </c>
      <c r="O816" s="7">
        <f t="shared" ca="1" si="36"/>
        <v>0.24633860151634268</v>
      </c>
      <c r="P816" s="20">
        <f t="shared" ca="1" si="37"/>
        <v>505.03635605878515</v>
      </c>
      <c r="X816" s="12">
        <v>563.52529669917794</v>
      </c>
      <c r="AE816" s="8">
        <v>814</v>
      </c>
      <c r="AF816" s="12">
        <v>164165.5</v>
      </c>
      <c r="AG816" s="8">
        <f t="shared" si="38"/>
        <v>0.40699999999999997</v>
      </c>
    </row>
    <row r="817" spans="14:33" x14ac:dyDescent="0.25">
      <c r="N817" s="7">
        <v>815</v>
      </c>
      <c r="O817" s="7">
        <f t="shared" ca="1" si="36"/>
        <v>0.25999233253388521</v>
      </c>
      <c r="P817" s="20">
        <f t="shared" ca="1" si="37"/>
        <v>510.19011181598512</v>
      </c>
      <c r="X817" s="12">
        <v>803.02182140750244</v>
      </c>
      <c r="AE817" s="8">
        <v>815</v>
      </c>
      <c r="AF817" s="12">
        <v>164272.79999999999</v>
      </c>
      <c r="AG817" s="8">
        <f t="shared" si="38"/>
        <v>0.40749999999999997</v>
      </c>
    </row>
    <row r="818" spans="14:33" x14ac:dyDescent="0.25">
      <c r="N818" s="7">
        <v>816</v>
      </c>
      <c r="O818" s="7">
        <f t="shared" ca="1" si="36"/>
        <v>0.10801326734760874</v>
      </c>
      <c r="P818" s="20">
        <f t="shared" ca="1" si="37"/>
        <v>440.72241497323597</v>
      </c>
      <c r="X818" s="12">
        <v>587.71356069520789</v>
      </c>
      <c r="AE818" s="8">
        <v>816</v>
      </c>
      <c r="AF818" s="12">
        <v>164498.29999999999</v>
      </c>
      <c r="AG818" s="8">
        <f t="shared" si="38"/>
        <v>0.40799999999999997</v>
      </c>
    </row>
    <row r="819" spans="14:33" x14ac:dyDescent="0.25">
      <c r="N819" s="7">
        <v>817</v>
      </c>
      <c r="O819" s="7">
        <f t="shared" ca="1" si="36"/>
        <v>0.26606757093897282</v>
      </c>
      <c r="P819" s="20">
        <f t="shared" ca="1" si="37"/>
        <v>512.44427005432419</v>
      </c>
      <c r="X819" s="12">
        <v>638.53918235282299</v>
      </c>
      <c r="AE819" s="8">
        <v>817</v>
      </c>
      <c r="AF819" s="12">
        <v>164599.1</v>
      </c>
      <c r="AG819" s="8">
        <f t="shared" si="38"/>
        <v>0.40849999999999997</v>
      </c>
    </row>
    <row r="820" spans="14:33" x14ac:dyDescent="0.25">
      <c r="N820" s="7">
        <v>818</v>
      </c>
      <c r="O820" s="7">
        <f t="shared" ca="1" si="36"/>
        <v>0.63552165424340856</v>
      </c>
      <c r="P820" s="20">
        <f t="shared" ca="1" si="37"/>
        <v>632.89288773844112</v>
      </c>
      <c r="X820" s="12">
        <v>519.40040573318208</v>
      </c>
      <c r="AE820" s="8">
        <v>818</v>
      </c>
      <c r="AF820" s="12">
        <v>164628.70000000001</v>
      </c>
      <c r="AG820" s="8">
        <f t="shared" si="38"/>
        <v>0.40899999999999997</v>
      </c>
    </row>
    <row r="821" spans="14:33" x14ac:dyDescent="0.25">
      <c r="N821" s="7">
        <v>819</v>
      </c>
      <c r="O821" s="7">
        <f t="shared" ca="1" si="36"/>
        <v>0.49479505070721963</v>
      </c>
      <c r="P821" s="20">
        <f t="shared" ca="1" si="37"/>
        <v>587.99765074716788</v>
      </c>
      <c r="X821" s="12">
        <v>379.49486048144144</v>
      </c>
      <c r="AE821" s="8">
        <v>819</v>
      </c>
      <c r="AF821" s="12">
        <v>164658</v>
      </c>
      <c r="AG821" s="8">
        <f t="shared" si="38"/>
        <v>0.40949999999999998</v>
      </c>
    </row>
    <row r="822" spans="14:33" x14ac:dyDescent="0.25">
      <c r="N822" s="7">
        <v>820</v>
      </c>
      <c r="O822" s="7">
        <f t="shared" ca="1" si="36"/>
        <v>0.72134338623916716</v>
      </c>
      <c r="P822" s="20">
        <f t="shared" ca="1" si="37"/>
        <v>662.64987516323879</v>
      </c>
      <c r="X822" s="12">
        <v>473.03748574177115</v>
      </c>
      <c r="AE822" s="8">
        <v>820</v>
      </c>
      <c r="AF822" s="12">
        <v>164688.4</v>
      </c>
      <c r="AG822" s="8">
        <f t="shared" si="38"/>
        <v>0.41</v>
      </c>
    </row>
    <row r="823" spans="14:33" x14ac:dyDescent="0.25">
      <c r="N823" s="7">
        <v>821</v>
      </c>
      <c r="O823" s="7">
        <f t="shared" ca="1" si="36"/>
        <v>0.22013173817115006</v>
      </c>
      <c r="P823" s="20">
        <f t="shared" ca="1" si="37"/>
        <v>494.75472057973002</v>
      </c>
      <c r="X823" s="12">
        <v>720.10333579223402</v>
      </c>
      <c r="AE823" s="8">
        <v>821</v>
      </c>
      <c r="AF823" s="12">
        <v>164728.70000000001</v>
      </c>
      <c r="AG823" s="8">
        <f t="shared" si="38"/>
        <v>0.41049999999999998</v>
      </c>
    </row>
    <row r="824" spans="14:33" x14ac:dyDescent="0.25">
      <c r="N824" s="7">
        <v>822</v>
      </c>
      <c r="O824" s="7">
        <f t="shared" ca="1" si="36"/>
        <v>0.40034749401792191</v>
      </c>
      <c r="P824" s="20">
        <f t="shared" ca="1" si="37"/>
        <v>558.16829322672424</v>
      </c>
      <c r="X824" s="12">
        <v>542.21619167504764</v>
      </c>
      <c r="AE824" s="8">
        <v>822</v>
      </c>
      <c r="AF824" s="12">
        <v>164753.60000000001</v>
      </c>
      <c r="AG824" s="8">
        <f t="shared" si="38"/>
        <v>0.41099999999999998</v>
      </c>
    </row>
    <row r="825" spans="14:33" x14ac:dyDescent="0.25">
      <c r="N825" s="7">
        <v>823</v>
      </c>
      <c r="O825" s="7">
        <f t="shared" ca="1" si="36"/>
        <v>0.64416430503182975</v>
      </c>
      <c r="P825" s="20">
        <f t="shared" ca="1" si="37"/>
        <v>635.76659285250742</v>
      </c>
      <c r="X825" s="12">
        <v>373.47543738468892</v>
      </c>
      <c r="AE825" s="8">
        <v>823</v>
      </c>
      <c r="AF825" s="12">
        <v>164832.9</v>
      </c>
      <c r="AG825" s="8">
        <f t="shared" si="38"/>
        <v>0.41149999999999998</v>
      </c>
    </row>
    <row r="826" spans="14:33" x14ac:dyDescent="0.25">
      <c r="N826" s="7">
        <v>824</v>
      </c>
      <c r="O826" s="7">
        <f t="shared" ca="1" si="36"/>
        <v>0.74599200220735085</v>
      </c>
      <c r="P826" s="20">
        <f t="shared" ca="1" si="37"/>
        <v>671.86639215623347</v>
      </c>
      <c r="X826" s="12">
        <v>515.35440221636304</v>
      </c>
      <c r="AE826" s="8">
        <v>824</v>
      </c>
      <c r="AF826" s="12">
        <v>164890.9</v>
      </c>
      <c r="AG826" s="8">
        <f t="shared" si="38"/>
        <v>0.41199999999999998</v>
      </c>
    </row>
    <row r="827" spans="14:33" x14ac:dyDescent="0.25">
      <c r="N827" s="7">
        <v>825</v>
      </c>
      <c r="O827" s="7">
        <f t="shared" ca="1" si="36"/>
        <v>0.327571395020131</v>
      </c>
      <c r="P827" s="20">
        <f t="shared" ca="1" si="37"/>
        <v>534.18176849742963</v>
      </c>
      <c r="X827" s="12">
        <v>718.36408240912556</v>
      </c>
      <c r="AE827" s="8">
        <v>825</v>
      </c>
      <c r="AF827" s="12">
        <v>165017.70000000001</v>
      </c>
      <c r="AG827" s="8">
        <f t="shared" si="38"/>
        <v>0.41249999999999998</v>
      </c>
    </row>
    <row r="828" spans="14:33" x14ac:dyDescent="0.25">
      <c r="N828" s="7">
        <v>826</v>
      </c>
      <c r="O828" s="7">
        <f t="shared" ca="1" si="36"/>
        <v>5.3757756806187551E-3</v>
      </c>
      <c r="P828" s="20">
        <f t="shared" ca="1" si="37"/>
        <v>311.34603078056995</v>
      </c>
      <c r="X828" s="12">
        <v>581.68906405263192</v>
      </c>
      <c r="AE828" s="8">
        <v>826</v>
      </c>
      <c r="AF828" s="12">
        <v>165085</v>
      </c>
      <c r="AG828" s="8">
        <f t="shared" si="38"/>
        <v>0.41299999999999998</v>
      </c>
    </row>
    <row r="829" spans="14:33" x14ac:dyDescent="0.25">
      <c r="N829" s="7">
        <v>827</v>
      </c>
      <c r="O829" s="7">
        <f t="shared" ca="1" si="36"/>
        <v>0.44649054244192676</v>
      </c>
      <c r="P829" s="20">
        <f t="shared" ca="1" si="37"/>
        <v>572.83639116270706</v>
      </c>
      <c r="X829" s="12">
        <v>689.82122756471108</v>
      </c>
      <c r="AE829" s="8">
        <v>827</v>
      </c>
      <c r="AF829" s="12">
        <v>165140.79999999999</v>
      </c>
      <c r="AG829" s="8">
        <f t="shared" si="38"/>
        <v>0.41349999999999998</v>
      </c>
    </row>
    <row r="830" spans="14:33" x14ac:dyDescent="0.25">
      <c r="N830" s="7">
        <v>828</v>
      </c>
      <c r="O830" s="7">
        <f t="shared" ca="1" si="36"/>
        <v>0.68049877453859065</v>
      </c>
      <c r="P830" s="20">
        <f t="shared" ca="1" si="37"/>
        <v>648.11366285054498</v>
      </c>
      <c r="X830" s="12">
        <v>478.99758510212774</v>
      </c>
      <c r="AE830" s="8">
        <v>828</v>
      </c>
      <c r="AF830" s="12">
        <v>165153.9</v>
      </c>
      <c r="AG830" s="8">
        <f t="shared" si="38"/>
        <v>0.41399999999999998</v>
      </c>
    </row>
    <row r="831" spans="14:33" x14ac:dyDescent="0.25">
      <c r="N831" s="7">
        <v>829</v>
      </c>
      <c r="O831" s="7">
        <f t="shared" ca="1" si="36"/>
        <v>0.35407461082540403</v>
      </c>
      <c r="P831" s="20">
        <f t="shared" ca="1" si="37"/>
        <v>543.08118797986981</v>
      </c>
      <c r="X831" s="12">
        <v>662.96920899000418</v>
      </c>
      <c r="AE831" s="8">
        <v>829</v>
      </c>
      <c r="AF831" s="12">
        <v>165183.20000000001</v>
      </c>
      <c r="AG831" s="8">
        <f t="shared" si="38"/>
        <v>0.41449999999999998</v>
      </c>
    </row>
    <row r="832" spans="14:33" x14ac:dyDescent="0.25">
      <c r="N832" s="7">
        <v>830</v>
      </c>
      <c r="O832" s="7">
        <f t="shared" ca="1" si="36"/>
        <v>2.5482660724796657E-2</v>
      </c>
      <c r="P832" s="20">
        <f t="shared" ca="1" si="37"/>
        <v>365.53789786429411</v>
      </c>
      <c r="X832" s="12">
        <v>659.21438858252247</v>
      </c>
      <c r="AE832" s="8">
        <v>830</v>
      </c>
      <c r="AF832" s="12">
        <v>165214</v>
      </c>
      <c r="AG832" s="8">
        <f t="shared" si="38"/>
        <v>0.41499999999999998</v>
      </c>
    </row>
    <row r="833" spans="14:33" x14ac:dyDescent="0.25">
      <c r="N833" s="7">
        <v>831</v>
      </c>
      <c r="O833" s="7">
        <f t="shared" ca="1" si="36"/>
        <v>0.8650731080332521</v>
      </c>
      <c r="P833" s="20">
        <f t="shared" ca="1" si="37"/>
        <v>724.85445246583777</v>
      </c>
      <c r="X833" s="12">
        <v>733.05724028964084</v>
      </c>
      <c r="AE833" s="8">
        <v>831</v>
      </c>
      <c r="AF833" s="12">
        <v>165248.20000000001</v>
      </c>
      <c r="AG833" s="8">
        <f t="shared" si="38"/>
        <v>0.41549999999999998</v>
      </c>
    </row>
    <row r="834" spans="14:33" x14ac:dyDescent="0.25">
      <c r="N834" s="7">
        <v>832</v>
      </c>
      <c r="O834" s="7">
        <f t="shared" ca="1" si="36"/>
        <v>0.10443655688476106</v>
      </c>
      <c r="P834" s="20">
        <f t="shared" ca="1" si="37"/>
        <v>438.53489474521825</v>
      </c>
      <c r="X834" s="12">
        <v>648.11714793857391</v>
      </c>
      <c r="AE834" s="8">
        <v>832</v>
      </c>
      <c r="AF834" s="12">
        <v>165301</v>
      </c>
      <c r="AG834" s="8">
        <f t="shared" si="38"/>
        <v>0.41599999999999998</v>
      </c>
    </row>
    <row r="835" spans="14:33" x14ac:dyDescent="0.25">
      <c r="N835" s="7">
        <v>833</v>
      </c>
      <c r="O835" s="7">
        <f t="shared" ca="1" si="36"/>
        <v>0.63918493421197886</v>
      </c>
      <c r="P835" s="20">
        <f t="shared" ca="1" si="37"/>
        <v>634.10831985594871</v>
      </c>
      <c r="X835" s="12">
        <v>449.8663451003049</v>
      </c>
      <c r="AE835" s="8">
        <v>833</v>
      </c>
      <c r="AF835" s="12">
        <v>165306.9</v>
      </c>
      <c r="AG835" s="8">
        <f t="shared" si="38"/>
        <v>0.41649999999999998</v>
      </c>
    </row>
    <row r="836" spans="14:33" x14ac:dyDescent="0.25">
      <c r="N836" s="7">
        <v>834</v>
      </c>
      <c r="O836" s="7">
        <f t="shared" ref="O836:O899" ca="1" si="39">RAND()</f>
        <v>0.73290649170621691</v>
      </c>
      <c r="P836" s="20">
        <f t="shared" ref="P836:P899" ca="1" si="40">(($L$4*(EXP((_xlfn.NORM.S.INV(O836)-$L$5)/$L$6)))/(1+EXP((_xlfn.NORM.S.INV(O836)-$L$5)/$L$6)))+$L$3</f>
        <v>666.92561737139067</v>
      </c>
      <c r="X836" s="12">
        <v>653.24417424929914</v>
      </c>
      <c r="AE836" s="8">
        <v>834</v>
      </c>
      <c r="AF836" s="12">
        <v>165341</v>
      </c>
      <c r="AG836" s="8">
        <f t="shared" ref="AG836:AG899" si="41">AE836/2000</f>
        <v>0.41699999999999998</v>
      </c>
    </row>
    <row r="837" spans="14:33" x14ac:dyDescent="0.25">
      <c r="N837" s="7">
        <v>835</v>
      </c>
      <c r="O837" s="7">
        <f t="shared" ca="1" si="39"/>
        <v>0.89880423696832434</v>
      </c>
      <c r="P837" s="20">
        <f t="shared" ca="1" si="40"/>
        <v>744.71516159590237</v>
      </c>
      <c r="X837" s="12">
        <v>604.71027850855216</v>
      </c>
      <c r="AE837" s="8">
        <v>835</v>
      </c>
      <c r="AF837" s="12">
        <v>165349.9</v>
      </c>
      <c r="AG837" s="8">
        <f t="shared" si="41"/>
        <v>0.41749999999999998</v>
      </c>
    </row>
    <row r="838" spans="14:33" x14ac:dyDescent="0.25">
      <c r="N838" s="7">
        <v>836</v>
      </c>
      <c r="O838" s="7">
        <f t="shared" ca="1" si="39"/>
        <v>0.20183896005338697</v>
      </c>
      <c r="P838" s="20">
        <f t="shared" ca="1" si="40"/>
        <v>487.21588067447232</v>
      </c>
      <c r="X838" s="12">
        <v>460.44995217989094</v>
      </c>
      <c r="AE838" s="8">
        <v>836</v>
      </c>
      <c r="AF838" s="12">
        <v>165370.79999999999</v>
      </c>
      <c r="AG838" s="8">
        <f t="shared" si="41"/>
        <v>0.41799999999999998</v>
      </c>
    </row>
    <row r="839" spans="14:33" x14ac:dyDescent="0.25">
      <c r="N839" s="7">
        <v>837</v>
      </c>
      <c r="O839" s="7">
        <f t="shared" ca="1" si="39"/>
        <v>0.24909007689839968</v>
      </c>
      <c r="P839" s="20">
        <f t="shared" ca="1" si="40"/>
        <v>506.08518092686904</v>
      </c>
      <c r="X839" s="12">
        <v>644.16392195267849</v>
      </c>
      <c r="AE839" s="8">
        <v>837</v>
      </c>
      <c r="AF839" s="12">
        <v>165399.6</v>
      </c>
      <c r="AG839" s="8">
        <f t="shared" si="41"/>
        <v>0.41849999999999998</v>
      </c>
    </row>
    <row r="840" spans="14:33" x14ac:dyDescent="0.25">
      <c r="N840" s="7">
        <v>838</v>
      </c>
      <c r="O840" s="7">
        <f t="shared" ca="1" si="39"/>
        <v>0.75765515034792386</v>
      </c>
      <c r="P840" s="20">
        <f t="shared" ca="1" si="40"/>
        <v>676.37133832027666</v>
      </c>
      <c r="X840" s="12">
        <v>730.18282881059918</v>
      </c>
      <c r="AE840" s="8">
        <v>838</v>
      </c>
      <c r="AF840" s="12">
        <v>165458.6</v>
      </c>
      <c r="AG840" s="8">
        <f t="shared" si="41"/>
        <v>0.41899999999999998</v>
      </c>
    </row>
    <row r="841" spans="14:33" x14ac:dyDescent="0.25">
      <c r="N841" s="7">
        <v>839</v>
      </c>
      <c r="O841" s="7">
        <f t="shared" ca="1" si="39"/>
        <v>0.17538516415829974</v>
      </c>
      <c r="P841" s="20">
        <f t="shared" ca="1" si="40"/>
        <v>475.65238670886617</v>
      </c>
      <c r="X841" s="12">
        <v>638.75756967571579</v>
      </c>
      <c r="AE841" s="8">
        <v>839</v>
      </c>
      <c r="AF841" s="12">
        <v>165633.1</v>
      </c>
      <c r="AG841" s="8">
        <f t="shared" si="41"/>
        <v>0.41949999999999998</v>
      </c>
    </row>
    <row r="842" spans="14:33" x14ac:dyDescent="0.25">
      <c r="N842" s="7">
        <v>840</v>
      </c>
      <c r="O842" s="7">
        <f t="shared" ca="1" si="39"/>
        <v>0.11050814504422746</v>
      </c>
      <c r="P842" s="20">
        <f t="shared" ca="1" si="40"/>
        <v>442.22149132950761</v>
      </c>
      <c r="X842" s="12">
        <v>790.71803074838192</v>
      </c>
      <c r="AE842" s="8">
        <v>840</v>
      </c>
      <c r="AF842" s="12">
        <v>165650.6</v>
      </c>
      <c r="AG842" s="8">
        <f t="shared" si="41"/>
        <v>0.42</v>
      </c>
    </row>
    <row r="843" spans="14:33" x14ac:dyDescent="0.25">
      <c r="N843" s="7">
        <v>841</v>
      </c>
      <c r="O843" s="7">
        <f t="shared" ca="1" si="39"/>
        <v>0.72110072420871918</v>
      </c>
      <c r="P843" s="20">
        <f t="shared" ca="1" si="40"/>
        <v>662.56099032375641</v>
      </c>
      <c r="X843" s="12">
        <v>662.2924978781881</v>
      </c>
      <c r="AE843" s="8">
        <v>841</v>
      </c>
      <c r="AF843" s="12">
        <v>165693.29999999999</v>
      </c>
      <c r="AG843" s="8">
        <f t="shared" si="41"/>
        <v>0.42049999999999998</v>
      </c>
    </row>
    <row r="844" spans="14:33" x14ac:dyDescent="0.25">
      <c r="N844" s="7">
        <v>842</v>
      </c>
      <c r="O844" s="7">
        <f t="shared" ca="1" si="39"/>
        <v>0.14776289720131797</v>
      </c>
      <c r="P844" s="20">
        <f t="shared" ca="1" si="40"/>
        <v>462.49922346193648</v>
      </c>
      <c r="X844" s="12">
        <v>612.4218889956303</v>
      </c>
      <c r="AE844" s="8">
        <v>842</v>
      </c>
      <c r="AF844" s="12">
        <v>165709.6</v>
      </c>
      <c r="AG844" s="8">
        <f t="shared" si="41"/>
        <v>0.42099999999999999</v>
      </c>
    </row>
    <row r="845" spans="14:33" x14ac:dyDescent="0.25">
      <c r="N845" s="7">
        <v>843</v>
      </c>
      <c r="O845" s="7">
        <f t="shared" ca="1" si="39"/>
        <v>0.83413594035953398</v>
      </c>
      <c r="P845" s="20">
        <f t="shared" ca="1" si="40"/>
        <v>709.16994438399627</v>
      </c>
      <c r="X845" s="12">
        <v>706.57774895401974</v>
      </c>
      <c r="AE845" s="8">
        <v>843</v>
      </c>
      <c r="AF845" s="12">
        <v>165743.20000000001</v>
      </c>
      <c r="AG845" s="8">
        <f t="shared" si="41"/>
        <v>0.42149999999999999</v>
      </c>
    </row>
    <row r="846" spans="14:33" x14ac:dyDescent="0.25">
      <c r="N846" s="7">
        <v>844</v>
      </c>
      <c r="O846" s="7">
        <f t="shared" ca="1" si="39"/>
        <v>0.373484638281387</v>
      </c>
      <c r="P846" s="20">
        <f t="shared" ca="1" si="40"/>
        <v>549.46956710705638</v>
      </c>
      <c r="X846" s="12">
        <v>599.28587300188792</v>
      </c>
      <c r="AE846" s="8">
        <v>844</v>
      </c>
      <c r="AF846" s="12">
        <v>165837.20000000001</v>
      </c>
      <c r="AG846" s="8">
        <f t="shared" si="41"/>
        <v>0.42199999999999999</v>
      </c>
    </row>
    <row r="847" spans="14:33" x14ac:dyDescent="0.25">
      <c r="N847" s="7">
        <v>845</v>
      </c>
      <c r="O847" s="7">
        <f t="shared" ca="1" si="39"/>
        <v>0.35041500547485294</v>
      </c>
      <c r="P847" s="20">
        <f t="shared" ca="1" si="40"/>
        <v>541.86532631381647</v>
      </c>
      <c r="X847" s="12">
        <v>413.45011214081728</v>
      </c>
      <c r="AE847" s="8">
        <v>845</v>
      </c>
      <c r="AF847" s="12">
        <v>165841.5</v>
      </c>
      <c r="AG847" s="8">
        <f t="shared" si="41"/>
        <v>0.42249999999999999</v>
      </c>
    </row>
    <row r="848" spans="14:33" x14ac:dyDescent="0.25">
      <c r="N848" s="7">
        <v>846</v>
      </c>
      <c r="O848" s="7">
        <f t="shared" ca="1" si="39"/>
        <v>0.64016289266130921</v>
      </c>
      <c r="P848" s="20">
        <f t="shared" ca="1" si="40"/>
        <v>634.43343837746829</v>
      </c>
      <c r="X848" s="12">
        <v>647.06515319664879</v>
      </c>
      <c r="AE848" s="8">
        <v>846</v>
      </c>
      <c r="AF848" s="12">
        <v>165852.6</v>
      </c>
      <c r="AG848" s="8">
        <f t="shared" si="41"/>
        <v>0.42299999999999999</v>
      </c>
    </row>
    <row r="849" spans="14:33" x14ac:dyDescent="0.25">
      <c r="N849" s="7">
        <v>847</v>
      </c>
      <c r="O849" s="7">
        <f t="shared" ca="1" si="39"/>
        <v>0.33217201025299703</v>
      </c>
      <c r="P849" s="20">
        <f t="shared" ca="1" si="40"/>
        <v>535.74311547355001</v>
      </c>
      <c r="X849" s="12">
        <v>619.30182730184617</v>
      </c>
      <c r="AE849" s="8">
        <v>847</v>
      </c>
      <c r="AF849" s="12">
        <v>165852.9</v>
      </c>
      <c r="AG849" s="8">
        <f t="shared" si="41"/>
        <v>0.42349999999999999</v>
      </c>
    </row>
    <row r="850" spans="14:33" x14ac:dyDescent="0.25">
      <c r="N850" s="7">
        <v>848</v>
      </c>
      <c r="O850" s="7">
        <f t="shared" ca="1" si="39"/>
        <v>0.33844626543163725</v>
      </c>
      <c r="P850" s="20">
        <f t="shared" ca="1" si="40"/>
        <v>537.86075466616694</v>
      </c>
      <c r="X850" s="12">
        <v>407.12035557273526</v>
      </c>
      <c r="AE850" s="8">
        <v>848</v>
      </c>
      <c r="AF850" s="12">
        <v>165953.60000000001</v>
      </c>
      <c r="AG850" s="8">
        <f t="shared" si="41"/>
        <v>0.42399999999999999</v>
      </c>
    </row>
    <row r="851" spans="14:33" x14ac:dyDescent="0.25">
      <c r="N851" s="7">
        <v>849</v>
      </c>
      <c r="O851" s="7">
        <f t="shared" ca="1" si="39"/>
        <v>0.31750177141023594</v>
      </c>
      <c r="P851" s="20">
        <f t="shared" ca="1" si="40"/>
        <v>530.73743104842674</v>
      </c>
      <c r="X851" s="12">
        <v>473.68286459020675</v>
      </c>
      <c r="AE851" s="8">
        <v>849</v>
      </c>
      <c r="AF851" s="12">
        <v>165978.4</v>
      </c>
      <c r="AG851" s="8">
        <f t="shared" si="41"/>
        <v>0.42449999999999999</v>
      </c>
    </row>
    <row r="852" spans="14:33" x14ac:dyDescent="0.25">
      <c r="N852" s="7">
        <v>850</v>
      </c>
      <c r="O852" s="7">
        <f t="shared" ca="1" si="39"/>
        <v>0.96839658165497244</v>
      </c>
      <c r="P852" s="20">
        <f t="shared" ca="1" si="40"/>
        <v>808.34751971582216</v>
      </c>
      <c r="X852" s="12">
        <v>431.9811747559234</v>
      </c>
      <c r="AE852" s="8">
        <v>850</v>
      </c>
      <c r="AF852" s="12">
        <v>165989.29999999999</v>
      </c>
      <c r="AG852" s="8">
        <f t="shared" si="41"/>
        <v>0.42499999999999999</v>
      </c>
    </row>
    <row r="853" spans="14:33" x14ac:dyDescent="0.25">
      <c r="N853" s="7">
        <v>851</v>
      </c>
      <c r="O853" s="7">
        <f t="shared" ca="1" si="39"/>
        <v>0.91561103726127702</v>
      </c>
      <c r="P853" s="20">
        <f t="shared" ca="1" si="40"/>
        <v>756.2383663981152</v>
      </c>
      <c r="X853" s="12">
        <v>489.54563585828328</v>
      </c>
      <c r="AE853" s="8">
        <v>851</v>
      </c>
      <c r="AF853" s="12">
        <v>166047.4</v>
      </c>
      <c r="AG853" s="8">
        <f t="shared" si="41"/>
        <v>0.42549999999999999</v>
      </c>
    </row>
    <row r="854" spans="14:33" x14ac:dyDescent="0.25">
      <c r="N854" s="7">
        <v>852</v>
      </c>
      <c r="O854" s="7">
        <f t="shared" ca="1" si="39"/>
        <v>0.20652485512588981</v>
      </c>
      <c r="P854" s="20">
        <f t="shared" ca="1" si="40"/>
        <v>489.17906219643072</v>
      </c>
      <c r="X854" s="12">
        <v>626.46079692328431</v>
      </c>
      <c r="AE854" s="8">
        <v>852</v>
      </c>
      <c r="AF854" s="12">
        <v>166063.5</v>
      </c>
      <c r="AG854" s="8">
        <f t="shared" si="41"/>
        <v>0.42599999999999999</v>
      </c>
    </row>
    <row r="855" spans="14:33" x14ac:dyDescent="0.25">
      <c r="N855" s="7">
        <v>853</v>
      </c>
      <c r="O855" s="7">
        <f t="shared" ca="1" si="39"/>
        <v>0.78398224981744058</v>
      </c>
      <c r="P855" s="20">
        <f t="shared" ca="1" si="40"/>
        <v>686.94773014376074</v>
      </c>
      <c r="X855" s="12">
        <v>485.30538236453378</v>
      </c>
      <c r="AE855" s="8">
        <v>853</v>
      </c>
      <c r="AF855" s="12">
        <v>166066.29999999999</v>
      </c>
      <c r="AG855" s="8">
        <f t="shared" si="41"/>
        <v>0.42649999999999999</v>
      </c>
    </row>
    <row r="856" spans="14:33" x14ac:dyDescent="0.25">
      <c r="N856" s="7">
        <v>854</v>
      </c>
      <c r="O856" s="7">
        <f t="shared" ca="1" si="39"/>
        <v>0.57593906121663163</v>
      </c>
      <c r="P856" s="20">
        <f t="shared" ca="1" si="40"/>
        <v>613.5623376142089</v>
      </c>
      <c r="X856" s="12">
        <v>629.66679726298401</v>
      </c>
      <c r="AE856" s="8">
        <v>854</v>
      </c>
      <c r="AF856" s="12">
        <v>166143.6</v>
      </c>
      <c r="AG856" s="8">
        <f t="shared" si="41"/>
        <v>0.42699999999999999</v>
      </c>
    </row>
    <row r="857" spans="14:33" x14ac:dyDescent="0.25">
      <c r="N857" s="7">
        <v>855</v>
      </c>
      <c r="O857" s="7">
        <f t="shared" ca="1" si="39"/>
        <v>0.10995286490908274</v>
      </c>
      <c r="P857" s="20">
        <f t="shared" ca="1" si="40"/>
        <v>441.88969126299298</v>
      </c>
      <c r="X857" s="12">
        <v>738.97159447740137</v>
      </c>
      <c r="AE857" s="8">
        <v>855</v>
      </c>
      <c r="AF857" s="12">
        <v>166149.5</v>
      </c>
      <c r="AG857" s="8">
        <f t="shared" si="41"/>
        <v>0.42749999999999999</v>
      </c>
    </row>
    <row r="858" spans="14:33" x14ac:dyDescent="0.25">
      <c r="N858" s="7">
        <v>856</v>
      </c>
      <c r="O858" s="7">
        <f t="shared" ca="1" si="39"/>
        <v>0.13979687918429162</v>
      </c>
      <c r="P858" s="20">
        <f t="shared" ca="1" si="40"/>
        <v>458.44695380188466</v>
      </c>
      <c r="X858" s="12">
        <v>626.41767838922817</v>
      </c>
      <c r="AE858" s="8">
        <v>856</v>
      </c>
      <c r="AF858" s="12">
        <v>166172.6</v>
      </c>
      <c r="AG858" s="8">
        <f t="shared" si="41"/>
        <v>0.42799999999999999</v>
      </c>
    </row>
    <row r="859" spans="14:33" x14ac:dyDescent="0.25">
      <c r="N859" s="7">
        <v>857</v>
      </c>
      <c r="O859" s="7">
        <f t="shared" ca="1" si="39"/>
        <v>0.69530615605413937</v>
      </c>
      <c r="P859" s="20">
        <f t="shared" ca="1" si="40"/>
        <v>653.29152790686237</v>
      </c>
      <c r="X859" s="12">
        <v>592.3158471034219</v>
      </c>
      <c r="AE859" s="8">
        <v>857</v>
      </c>
      <c r="AF859" s="12">
        <v>166288.9</v>
      </c>
      <c r="AG859" s="8">
        <f t="shared" si="41"/>
        <v>0.42849999999999999</v>
      </c>
    </row>
    <row r="860" spans="14:33" x14ac:dyDescent="0.25">
      <c r="N860" s="7">
        <v>858</v>
      </c>
      <c r="O860" s="7">
        <f t="shared" ca="1" si="39"/>
        <v>0.42051743224549287</v>
      </c>
      <c r="P860" s="20">
        <f t="shared" ca="1" si="40"/>
        <v>564.61426330958727</v>
      </c>
      <c r="X860" s="12">
        <v>630.43110557210173</v>
      </c>
      <c r="AE860" s="8">
        <v>858</v>
      </c>
      <c r="AF860" s="12">
        <v>166319.1</v>
      </c>
      <c r="AG860" s="8">
        <f t="shared" si="41"/>
        <v>0.42899999999999999</v>
      </c>
    </row>
    <row r="861" spans="14:33" x14ac:dyDescent="0.25">
      <c r="N861" s="7">
        <v>859</v>
      </c>
      <c r="O861" s="7">
        <f t="shared" ca="1" si="39"/>
        <v>0.1280349516173287</v>
      </c>
      <c r="P861" s="20">
        <f t="shared" ca="1" si="40"/>
        <v>452.20529218595095</v>
      </c>
      <c r="X861" s="12">
        <v>505.94345056693237</v>
      </c>
      <c r="AE861" s="8">
        <v>859</v>
      </c>
      <c r="AF861" s="12">
        <v>166355.1</v>
      </c>
      <c r="AG861" s="8">
        <f t="shared" si="41"/>
        <v>0.42949999999999999</v>
      </c>
    </row>
    <row r="862" spans="14:33" x14ac:dyDescent="0.25">
      <c r="N862" s="7">
        <v>860</v>
      </c>
      <c r="O862" s="7">
        <f t="shared" ca="1" si="39"/>
        <v>0.71550286448428235</v>
      </c>
      <c r="P862" s="20">
        <f t="shared" ca="1" si="40"/>
        <v>660.51973919573049</v>
      </c>
      <c r="X862" s="12">
        <v>854.80928945962</v>
      </c>
      <c r="AE862" s="8">
        <v>860</v>
      </c>
      <c r="AF862" s="12">
        <v>166390.39999999999</v>
      </c>
      <c r="AG862" s="8">
        <f t="shared" si="41"/>
        <v>0.43</v>
      </c>
    </row>
    <row r="863" spans="14:33" x14ac:dyDescent="0.25">
      <c r="N863" s="7">
        <v>861</v>
      </c>
      <c r="O863" s="7">
        <f t="shared" ca="1" si="39"/>
        <v>0.5486029920462967</v>
      </c>
      <c r="P863" s="20">
        <f t="shared" ca="1" si="40"/>
        <v>604.89266695977517</v>
      </c>
      <c r="X863" s="12">
        <v>549.63509226007363</v>
      </c>
      <c r="AE863" s="8">
        <v>861</v>
      </c>
      <c r="AF863" s="12">
        <v>166391.9</v>
      </c>
      <c r="AG863" s="8">
        <f t="shared" si="41"/>
        <v>0.43049999999999999</v>
      </c>
    </row>
    <row r="864" spans="14:33" x14ac:dyDescent="0.25">
      <c r="N864" s="7">
        <v>862</v>
      </c>
      <c r="O864" s="7">
        <f t="shared" ca="1" si="39"/>
        <v>0.51059715619210144</v>
      </c>
      <c r="P864" s="20">
        <f t="shared" ca="1" si="40"/>
        <v>592.94749974877732</v>
      </c>
      <c r="X864" s="12">
        <v>553.1581364473999</v>
      </c>
      <c r="AE864" s="8">
        <v>862</v>
      </c>
      <c r="AF864" s="12">
        <v>166454.20000000001</v>
      </c>
      <c r="AG864" s="8">
        <f t="shared" si="41"/>
        <v>0.43099999999999999</v>
      </c>
    </row>
    <row r="865" spans="14:33" x14ac:dyDescent="0.25">
      <c r="N865" s="7">
        <v>863</v>
      </c>
      <c r="O865" s="7">
        <f t="shared" ca="1" si="39"/>
        <v>0.29254146580917284</v>
      </c>
      <c r="P865" s="20">
        <f t="shared" ca="1" si="40"/>
        <v>522.02095643979294</v>
      </c>
      <c r="X865" s="12">
        <v>592.63797020844595</v>
      </c>
      <c r="AE865" s="8">
        <v>863</v>
      </c>
      <c r="AF865" s="12">
        <v>166471.6</v>
      </c>
      <c r="AG865" s="8">
        <f t="shared" si="41"/>
        <v>0.43149999999999999</v>
      </c>
    </row>
    <row r="866" spans="14:33" x14ac:dyDescent="0.25">
      <c r="N866" s="7">
        <v>864</v>
      </c>
      <c r="O866" s="7">
        <f t="shared" ca="1" si="39"/>
        <v>0.58745941643945732</v>
      </c>
      <c r="P866" s="20">
        <f t="shared" ca="1" si="40"/>
        <v>617.24621427295233</v>
      </c>
      <c r="X866" s="12">
        <v>464.18677930587791</v>
      </c>
      <c r="AE866" s="8">
        <v>864</v>
      </c>
      <c r="AF866" s="12">
        <v>166487</v>
      </c>
      <c r="AG866" s="8">
        <f t="shared" si="41"/>
        <v>0.432</v>
      </c>
    </row>
    <row r="867" spans="14:33" x14ac:dyDescent="0.25">
      <c r="N867" s="7">
        <v>865</v>
      </c>
      <c r="O867" s="7">
        <f t="shared" ca="1" si="39"/>
        <v>0.95216955275725457</v>
      </c>
      <c r="P867" s="20">
        <f t="shared" ca="1" si="40"/>
        <v>788.18269072682153</v>
      </c>
      <c r="X867" s="12">
        <v>519.09525523888624</v>
      </c>
      <c r="AE867" s="8">
        <v>865</v>
      </c>
      <c r="AF867" s="12">
        <v>166781.6</v>
      </c>
      <c r="AG867" s="8">
        <f t="shared" si="41"/>
        <v>0.4325</v>
      </c>
    </row>
    <row r="868" spans="14:33" x14ac:dyDescent="0.25">
      <c r="N868" s="7">
        <v>866</v>
      </c>
      <c r="O868" s="7">
        <f t="shared" ca="1" si="39"/>
        <v>5.3885512642881772E-2</v>
      </c>
      <c r="P868" s="20">
        <f t="shared" ca="1" si="40"/>
        <v>400.34795194965733</v>
      </c>
      <c r="X868" s="12">
        <v>664.09211291761062</v>
      </c>
      <c r="AE868" s="8">
        <v>866</v>
      </c>
      <c r="AF868" s="12">
        <v>166862.9</v>
      </c>
      <c r="AG868" s="8">
        <f t="shared" si="41"/>
        <v>0.433</v>
      </c>
    </row>
    <row r="869" spans="14:33" x14ac:dyDescent="0.25">
      <c r="N869" s="7">
        <v>867</v>
      </c>
      <c r="O869" s="7">
        <f t="shared" ca="1" si="39"/>
        <v>0.53734404923943235</v>
      </c>
      <c r="P869" s="20">
        <f t="shared" ca="1" si="40"/>
        <v>601.34434364116373</v>
      </c>
      <c r="X869" s="12">
        <v>641.47493339502114</v>
      </c>
      <c r="AE869" s="8">
        <v>867</v>
      </c>
      <c r="AF869" s="12">
        <v>166892.4</v>
      </c>
      <c r="AG869" s="8">
        <f t="shared" si="41"/>
        <v>0.4335</v>
      </c>
    </row>
    <row r="870" spans="14:33" x14ac:dyDescent="0.25">
      <c r="N870" s="7">
        <v>868</v>
      </c>
      <c r="O870" s="7">
        <f t="shared" ca="1" si="39"/>
        <v>0.5538884279250984</v>
      </c>
      <c r="P870" s="20">
        <f t="shared" ca="1" si="40"/>
        <v>606.56233281858715</v>
      </c>
      <c r="X870" s="12">
        <v>454.96323732705082</v>
      </c>
      <c r="AE870" s="8">
        <v>868</v>
      </c>
      <c r="AF870" s="12">
        <v>166953.70000000001</v>
      </c>
      <c r="AG870" s="8">
        <f t="shared" si="41"/>
        <v>0.434</v>
      </c>
    </row>
    <row r="871" spans="14:33" x14ac:dyDescent="0.25">
      <c r="N871" s="7">
        <v>869</v>
      </c>
      <c r="O871" s="7">
        <f t="shared" ca="1" si="39"/>
        <v>0.35783415799363771</v>
      </c>
      <c r="P871" s="20">
        <f t="shared" ca="1" si="40"/>
        <v>544.32630707933981</v>
      </c>
      <c r="X871" s="12">
        <v>583.47757178499955</v>
      </c>
      <c r="AE871" s="8">
        <v>869</v>
      </c>
      <c r="AF871" s="12">
        <v>167008.6</v>
      </c>
      <c r="AG871" s="8">
        <f t="shared" si="41"/>
        <v>0.4345</v>
      </c>
    </row>
    <row r="872" spans="14:33" x14ac:dyDescent="0.25">
      <c r="N872" s="7">
        <v>870</v>
      </c>
      <c r="O872" s="7">
        <f t="shared" ca="1" si="39"/>
        <v>0.93368623434016274</v>
      </c>
      <c r="P872" s="20">
        <f t="shared" ca="1" si="40"/>
        <v>770.49293410255279</v>
      </c>
      <c r="X872" s="12">
        <v>504.8799427518951</v>
      </c>
      <c r="AE872" s="8">
        <v>870</v>
      </c>
      <c r="AF872" s="12">
        <v>167016.1</v>
      </c>
      <c r="AG872" s="8">
        <f t="shared" si="41"/>
        <v>0.435</v>
      </c>
    </row>
    <row r="873" spans="14:33" x14ac:dyDescent="0.25">
      <c r="N873" s="7">
        <v>871</v>
      </c>
      <c r="O873" s="7">
        <f t="shared" ca="1" si="39"/>
        <v>0.44355317547603568</v>
      </c>
      <c r="P873" s="20">
        <f t="shared" ca="1" si="40"/>
        <v>571.9100276587975</v>
      </c>
      <c r="X873" s="12">
        <v>728.0518474879849</v>
      </c>
      <c r="AE873" s="8">
        <v>871</v>
      </c>
      <c r="AF873" s="12">
        <v>167067.70000000001</v>
      </c>
      <c r="AG873" s="8">
        <f t="shared" si="41"/>
        <v>0.4355</v>
      </c>
    </row>
    <row r="874" spans="14:33" x14ac:dyDescent="0.25">
      <c r="N874" s="7">
        <v>872</v>
      </c>
      <c r="O874" s="7">
        <f t="shared" ca="1" si="39"/>
        <v>0.516112162434467</v>
      </c>
      <c r="P874" s="20">
        <f t="shared" ca="1" si="40"/>
        <v>594.67622465382556</v>
      </c>
      <c r="X874" s="12">
        <v>655.46945213503</v>
      </c>
      <c r="AE874" s="8">
        <v>872</v>
      </c>
      <c r="AF874" s="12">
        <v>167109.5</v>
      </c>
      <c r="AG874" s="8">
        <f t="shared" si="41"/>
        <v>0.436</v>
      </c>
    </row>
    <row r="875" spans="14:33" x14ac:dyDescent="0.25">
      <c r="N875" s="7">
        <v>873</v>
      </c>
      <c r="O875" s="7">
        <f t="shared" ca="1" si="39"/>
        <v>0.1329455021213739</v>
      </c>
      <c r="P875" s="20">
        <f t="shared" ca="1" si="40"/>
        <v>454.85118701705392</v>
      </c>
      <c r="X875" s="12">
        <v>453.17689709183196</v>
      </c>
      <c r="AE875" s="8">
        <v>873</v>
      </c>
      <c r="AF875" s="12">
        <v>167116.1</v>
      </c>
      <c r="AG875" s="8">
        <f t="shared" si="41"/>
        <v>0.4365</v>
      </c>
    </row>
    <row r="876" spans="14:33" x14ac:dyDescent="0.25">
      <c r="N876" s="7">
        <v>874</v>
      </c>
      <c r="O876" s="7">
        <f t="shared" ca="1" si="39"/>
        <v>0.32208797319570559</v>
      </c>
      <c r="P876" s="20">
        <f t="shared" ca="1" si="40"/>
        <v>532.31087026056912</v>
      </c>
      <c r="X876" s="12">
        <v>596.24797762142873</v>
      </c>
      <c r="AE876" s="8">
        <v>874</v>
      </c>
      <c r="AF876" s="12">
        <v>167123</v>
      </c>
      <c r="AG876" s="8">
        <f t="shared" si="41"/>
        <v>0.437</v>
      </c>
    </row>
    <row r="877" spans="14:33" x14ac:dyDescent="0.25">
      <c r="N877" s="7">
        <v>875</v>
      </c>
      <c r="O877" s="7">
        <f t="shared" ca="1" si="39"/>
        <v>0.39087650330634804</v>
      </c>
      <c r="P877" s="20">
        <f t="shared" ca="1" si="40"/>
        <v>555.11797150718871</v>
      </c>
      <c r="X877" s="12">
        <v>747.8540873961208</v>
      </c>
      <c r="AE877" s="8">
        <v>875</v>
      </c>
      <c r="AF877" s="12">
        <v>167176.1</v>
      </c>
      <c r="AG877" s="8">
        <f t="shared" si="41"/>
        <v>0.4375</v>
      </c>
    </row>
    <row r="878" spans="14:33" x14ac:dyDescent="0.25">
      <c r="N878" s="7">
        <v>876</v>
      </c>
      <c r="O878" s="7">
        <f t="shared" ca="1" si="39"/>
        <v>0.81737566897824576</v>
      </c>
      <c r="P878" s="20">
        <f t="shared" ca="1" si="40"/>
        <v>701.37787856961847</v>
      </c>
      <c r="X878" s="12">
        <v>635.05615658409874</v>
      </c>
      <c r="AE878" s="8">
        <v>876</v>
      </c>
      <c r="AF878" s="12">
        <v>167195.5</v>
      </c>
      <c r="AG878" s="8">
        <f t="shared" si="41"/>
        <v>0.438</v>
      </c>
    </row>
    <row r="879" spans="14:33" x14ac:dyDescent="0.25">
      <c r="N879" s="7">
        <v>877</v>
      </c>
      <c r="O879" s="7">
        <f t="shared" ca="1" si="39"/>
        <v>0.248146724464955</v>
      </c>
      <c r="P879" s="20">
        <f t="shared" ca="1" si="40"/>
        <v>505.72619082709076</v>
      </c>
      <c r="X879" s="12">
        <v>454.56739994282265</v>
      </c>
      <c r="AE879" s="8">
        <v>877</v>
      </c>
      <c r="AF879" s="12">
        <v>167245.29999999999</v>
      </c>
      <c r="AG879" s="8">
        <f t="shared" si="41"/>
        <v>0.4385</v>
      </c>
    </row>
    <row r="880" spans="14:33" x14ac:dyDescent="0.25">
      <c r="N880" s="7">
        <v>878</v>
      </c>
      <c r="O880" s="7">
        <f t="shared" ca="1" si="39"/>
        <v>0.16004794202388495</v>
      </c>
      <c r="P880" s="20">
        <f t="shared" ca="1" si="40"/>
        <v>468.5073998246578</v>
      </c>
      <c r="X880" s="12">
        <v>605.84249570572354</v>
      </c>
      <c r="AE880" s="8">
        <v>878</v>
      </c>
      <c r="AF880" s="12">
        <v>167290</v>
      </c>
      <c r="AG880" s="8">
        <f t="shared" si="41"/>
        <v>0.439</v>
      </c>
    </row>
    <row r="881" spans="14:33" x14ac:dyDescent="0.25">
      <c r="N881" s="7">
        <v>879</v>
      </c>
      <c r="O881" s="7">
        <f t="shared" ca="1" si="39"/>
        <v>0.10868156258064998</v>
      </c>
      <c r="P881" s="20">
        <f t="shared" ca="1" si="40"/>
        <v>441.12607564103081</v>
      </c>
      <c r="X881" s="12">
        <v>618.10081245788979</v>
      </c>
      <c r="AE881" s="8">
        <v>879</v>
      </c>
      <c r="AF881" s="12">
        <v>167323.70000000001</v>
      </c>
      <c r="AG881" s="8">
        <f t="shared" si="41"/>
        <v>0.4395</v>
      </c>
    </row>
    <row r="882" spans="14:33" x14ac:dyDescent="0.25">
      <c r="N882" s="7">
        <v>880</v>
      </c>
      <c r="O882" s="7">
        <f t="shared" ca="1" si="39"/>
        <v>0.53813637271640868</v>
      </c>
      <c r="P882" s="20">
        <f t="shared" ca="1" si="40"/>
        <v>601.59371577418869</v>
      </c>
      <c r="X882" s="12">
        <v>683.03909511189806</v>
      </c>
      <c r="AE882" s="8">
        <v>880</v>
      </c>
      <c r="AF882" s="12">
        <v>167336.20000000001</v>
      </c>
      <c r="AG882" s="8">
        <f t="shared" si="41"/>
        <v>0.44</v>
      </c>
    </row>
    <row r="883" spans="14:33" x14ac:dyDescent="0.25">
      <c r="N883" s="7">
        <v>881</v>
      </c>
      <c r="O883" s="7">
        <f t="shared" ca="1" si="39"/>
        <v>0.94816693311409483</v>
      </c>
      <c r="P883" s="20">
        <f t="shared" ca="1" si="40"/>
        <v>783.99057738060719</v>
      </c>
      <c r="X883" s="12">
        <v>423.66226796084976</v>
      </c>
      <c r="AE883" s="8">
        <v>881</v>
      </c>
      <c r="AF883" s="12">
        <v>167342.6</v>
      </c>
      <c r="AG883" s="8">
        <f t="shared" si="41"/>
        <v>0.4405</v>
      </c>
    </row>
    <row r="884" spans="14:33" x14ac:dyDescent="0.25">
      <c r="N884" s="7">
        <v>882</v>
      </c>
      <c r="O884" s="7">
        <f t="shared" ca="1" si="39"/>
        <v>0.31742734849678034</v>
      </c>
      <c r="P884" s="20">
        <f t="shared" ca="1" si="40"/>
        <v>530.71183096240907</v>
      </c>
      <c r="X884" s="12">
        <v>487.74419520211381</v>
      </c>
      <c r="AE884" s="8">
        <v>882</v>
      </c>
      <c r="AF884" s="12">
        <v>167363.6</v>
      </c>
      <c r="AG884" s="8">
        <f t="shared" si="41"/>
        <v>0.441</v>
      </c>
    </row>
    <row r="885" spans="14:33" x14ac:dyDescent="0.25">
      <c r="N885" s="7">
        <v>883</v>
      </c>
      <c r="O885" s="7">
        <f t="shared" ca="1" si="39"/>
        <v>0.13579682419187677</v>
      </c>
      <c r="P885" s="20">
        <f t="shared" ca="1" si="40"/>
        <v>456.3607174457382</v>
      </c>
      <c r="X885" s="12">
        <v>289.64757292388481</v>
      </c>
      <c r="AE885" s="8">
        <v>883</v>
      </c>
      <c r="AF885" s="12">
        <v>167379</v>
      </c>
      <c r="AG885" s="8">
        <f t="shared" si="41"/>
        <v>0.4415</v>
      </c>
    </row>
    <row r="886" spans="14:33" x14ac:dyDescent="0.25">
      <c r="N886" s="7">
        <v>884</v>
      </c>
      <c r="O886" s="7">
        <f t="shared" ca="1" si="39"/>
        <v>0.32271950930552518</v>
      </c>
      <c r="P886" s="20">
        <f t="shared" ca="1" si="40"/>
        <v>532.52691150042165</v>
      </c>
      <c r="X886" s="12">
        <v>662.21093331428551</v>
      </c>
      <c r="AE886" s="8">
        <v>884</v>
      </c>
      <c r="AF886" s="12">
        <v>167379.70000000001</v>
      </c>
      <c r="AG886" s="8">
        <f t="shared" si="41"/>
        <v>0.442</v>
      </c>
    </row>
    <row r="887" spans="14:33" x14ac:dyDescent="0.25">
      <c r="N887" s="7">
        <v>885</v>
      </c>
      <c r="O887" s="7">
        <f t="shared" ca="1" si="39"/>
        <v>0.38233349862185639</v>
      </c>
      <c r="P887" s="20">
        <f t="shared" ca="1" si="40"/>
        <v>552.3515460666631</v>
      </c>
      <c r="X887" s="12">
        <v>715.21227397494181</v>
      </c>
      <c r="AE887" s="8">
        <v>885</v>
      </c>
      <c r="AF887" s="12">
        <v>167421.79999999999</v>
      </c>
      <c r="AG887" s="8">
        <f t="shared" si="41"/>
        <v>0.4425</v>
      </c>
    </row>
    <row r="888" spans="14:33" x14ac:dyDescent="0.25">
      <c r="N888" s="7">
        <v>886</v>
      </c>
      <c r="O888" s="7">
        <f t="shared" ca="1" si="39"/>
        <v>0.86819829940802529</v>
      </c>
      <c r="P888" s="20">
        <f t="shared" ca="1" si="40"/>
        <v>726.55419450253214</v>
      </c>
      <c r="X888" s="12">
        <v>471.84494369661138</v>
      </c>
      <c r="AE888" s="8">
        <v>886</v>
      </c>
      <c r="AF888" s="12">
        <v>167440.9</v>
      </c>
      <c r="AG888" s="8">
        <f t="shared" si="41"/>
        <v>0.443</v>
      </c>
    </row>
    <row r="889" spans="14:33" x14ac:dyDescent="0.25">
      <c r="N889" s="7">
        <v>887</v>
      </c>
      <c r="O889" s="7">
        <f t="shared" ca="1" si="39"/>
        <v>0.77693048045042545</v>
      </c>
      <c r="P889" s="20">
        <f t="shared" ca="1" si="40"/>
        <v>684.05419229320296</v>
      </c>
      <c r="X889" s="12">
        <v>550.19894012632278</v>
      </c>
      <c r="AE889" s="8">
        <v>887</v>
      </c>
      <c r="AF889" s="12">
        <v>167538.29999999999</v>
      </c>
      <c r="AG889" s="8">
        <f t="shared" si="41"/>
        <v>0.44350000000000001</v>
      </c>
    </row>
    <row r="890" spans="14:33" x14ac:dyDescent="0.25">
      <c r="N890" s="7">
        <v>888</v>
      </c>
      <c r="O890" s="7">
        <f t="shared" ca="1" si="39"/>
        <v>0.18615698154855254</v>
      </c>
      <c r="P890" s="20">
        <f t="shared" ca="1" si="40"/>
        <v>480.46649380157527</v>
      </c>
      <c r="X890" s="12">
        <v>480.58888081926432</v>
      </c>
      <c r="AE890" s="8">
        <v>888</v>
      </c>
      <c r="AF890" s="12">
        <v>167570.70000000001</v>
      </c>
      <c r="AG890" s="8">
        <f t="shared" si="41"/>
        <v>0.44400000000000001</v>
      </c>
    </row>
    <row r="891" spans="14:33" x14ac:dyDescent="0.25">
      <c r="N891" s="7">
        <v>889</v>
      </c>
      <c r="O891" s="7">
        <f t="shared" ca="1" si="39"/>
        <v>0.28690022569222939</v>
      </c>
      <c r="P891" s="20">
        <f t="shared" ca="1" si="40"/>
        <v>520.01139536870392</v>
      </c>
      <c r="X891" s="12">
        <v>662.20560476216883</v>
      </c>
      <c r="AE891" s="8">
        <v>889</v>
      </c>
      <c r="AF891" s="12">
        <v>167635.79999999999</v>
      </c>
      <c r="AG891" s="8">
        <f t="shared" si="41"/>
        <v>0.44450000000000001</v>
      </c>
    </row>
    <row r="892" spans="14:33" x14ac:dyDescent="0.25">
      <c r="N892" s="7">
        <v>890</v>
      </c>
      <c r="O892" s="7">
        <f t="shared" ca="1" si="39"/>
        <v>0.53052102267232748</v>
      </c>
      <c r="P892" s="20">
        <f t="shared" ca="1" si="40"/>
        <v>599.19870594565703</v>
      </c>
      <c r="X892" s="12">
        <v>611.47232011250594</v>
      </c>
      <c r="AE892" s="8">
        <v>890</v>
      </c>
      <c r="AF892" s="12">
        <v>167652.4</v>
      </c>
      <c r="AG892" s="8">
        <f t="shared" si="41"/>
        <v>0.44500000000000001</v>
      </c>
    </row>
    <row r="893" spans="14:33" x14ac:dyDescent="0.25">
      <c r="N893" s="7">
        <v>891</v>
      </c>
      <c r="O893" s="7">
        <f t="shared" ca="1" si="39"/>
        <v>0.80230167294333099</v>
      </c>
      <c r="P893" s="20">
        <f t="shared" ca="1" si="40"/>
        <v>694.70267481261249</v>
      </c>
      <c r="X893" s="12">
        <v>596.35730492079756</v>
      </c>
      <c r="AE893" s="8">
        <v>891</v>
      </c>
      <c r="AF893" s="12">
        <v>167667.1</v>
      </c>
      <c r="AG893" s="8">
        <f t="shared" si="41"/>
        <v>0.44550000000000001</v>
      </c>
    </row>
    <row r="894" spans="14:33" x14ac:dyDescent="0.25">
      <c r="N894" s="7">
        <v>892</v>
      </c>
      <c r="O894" s="7">
        <f t="shared" ca="1" si="39"/>
        <v>0.40153532933970049</v>
      </c>
      <c r="P894" s="20">
        <f t="shared" ca="1" si="40"/>
        <v>558.54971409146913</v>
      </c>
      <c r="X894" s="12">
        <v>608.50181907671345</v>
      </c>
      <c r="AE894" s="8">
        <v>892</v>
      </c>
      <c r="AF894" s="12">
        <v>167673.4</v>
      </c>
      <c r="AG894" s="8">
        <f t="shared" si="41"/>
        <v>0.44600000000000001</v>
      </c>
    </row>
    <row r="895" spans="14:33" x14ac:dyDescent="0.25">
      <c r="N895" s="7">
        <v>893</v>
      </c>
      <c r="O895" s="7">
        <f t="shared" ca="1" si="39"/>
        <v>0.78110549703113885</v>
      </c>
      <c r="P895" s="20">
        <f t="shared" ca="1" si="40"/>
        <v>685.7615717940788</v>
      </c>
      <c r="X895" s="12">
        <v>750.9263877403846</v>
      </c>
      <c r="AE895" s="8">
        <v>893</v>
      </c>
      <c r="AF895" s="12">
        <v>167781</v>
      </c>
      <c r="AG895" s="8">
        <f t="shared" si="41"/>
        <v>0.44650000000000001</v>
      </c>
    </row>
    <row r="896" spans="14:33" x14ac:dyDescent="0.25">
      <c r="N896" s="7">
        <v>894</v>
      </c>
      <c r="O896" s="7">
        <f t="shared" ca="1" si="39"/>
        <v>5.8298104116246141E-2</v>
      </c>
      <c r="P896" s="20">
        <f t="shared" ca="1" si="40"/>
        <v>404.46905977799042</v>
      </c>
      <c r="X896" s="12">
        <v>453.16581064022927</v>
      </c>
      <c r="AE896" s="8">
        <v>894</v>
      </c>
      <c r="AF896" s="12">
        <v>167872.2</v>
      </c>
      <c r="AG896" s="8">
        <f t="shared" si="41"/>
        <v>0.44700000000000001</v>
      </c>
    </row>
    <row r="897" spans="14:33" x14ac:dyDescent="0.25">
      <c r="N897" s="7">
        <v>895</v>
      </c>
      <c r="O897" s="7">
        <f t="shared" ca="1" si="39"/>
        <v>0.36214746544899556</v>
      </c>
      <c r="P897" s="20">
        <f t="shared" ca="1" si="40"/>
        <v>545.75007467914338</v>
      </c>
      <c r="X897" s="12">
        <v>647.65304333431993</v>
      </c>
      <c r="AE897" s="8">
        <v>895</v>
      </c>
      <c r="AF897" s="12">
        <v>167881.1</v>
      </c>
      <c r="AG897" s="8">
        <f t="shared" si="41"/>
        <v>0.44750000000000001</v>
      </c>
    </row>
    <row r="898" spans="14:33" x14ac:dyDescent="0.25">
      <c r="N898" s="7">
        <v>896</v>
      </c>
      <c r="O898" s="7">
        <f t="shared" ca="1" si="39"/>
        <v>0.40714027299595668</v>
      </c>
      <c r="P898" s="20">
        <f t="shared" ca="1" si="40"/>
        <v>560.34626686343972</v>
      </c>
      <c r="X898" s="12">
        <v>662.77466311714886</v>
      </c>
      <c r="AE898" s="8">
        <v>896</v>
      </c>
      <c r="AF898" s="12">
        <v>167881.4</v>
      </c>
      <c r="AG898" s="8">
        <f t="shared" si="41"/>
        <v>0.44800000000000001</v>
      </c>
    </row>
    <row r="899" spans="14:33" x14ac:dyDescent="0.25">
      <c r="N899" s="7">
        <v>897</v>
      </c>
      <c r="O899" s="7">
        <f t="shared" ca="1" si="39"/>
        <v>0.29251057545148418</v>
      </c>
      <c r="P899" s="20">
        <f t="shared" ca="1" si="40"/>
        <v>522.00999500703824</v>
      </c>
      <c r="X899" s="12">
        <v>383.1767841854757</v>
      </c>
      <c r="AE899" s="8">
        <v>897</v>
      </c>
      <c r="AF899" s="12">
        <v>167882</v>
      </c>
      <c r="AG899" s="8">
        <f t="shared" si="41"/>
        <v>0.44850000000000001</v>
      </c>
    </row>
    <row r="900" spans="14:33" x14ac:dyDescent="0.25">
      <c r="N900" s="7">
        <v>898</v>
      </c>
      <c r="O900" s="7">
        <f t="shared" ref="O900:O963" ca="1" si="42">RAND()</f>
        <v>0.60132174831695917</v>
      </c>
      <c r="P900" s="20">
        <f t="shared" ref="P900:P963" ca="1" si="43">(($L$4*(EXP((_xlfn.NORM.S.INV(O900)-$L$5)/$L$6)))/(1+EXP((_xlfn.NORM.S.INV(O900)-$L$5)/$L$6)))+$L$3</f>
        <v>621.70881550090508</v>
      </c>
      <c r="X900" s="12">
        <v>577.55512664608932</v>
      </c>
      <c r="AE900" s="8">
        <v>898</v>
      </c>
      <c r="AF900" s="12">
        <v>167907.5</v>
      </c>
      <c r="AG900" s="8">
        <f t="shared" ref="AG900:AG963" si="44">AE900/2000</f>
        <v>0.44900000000000001</v>
      </c>
    </row>
    <row r="901" spans="14:33" x14ac:dyDescent="0.25">
      <c r="N901" s="7">
        <v>899</v>
      </c>
      <c r="O901" s="7">
        <f t="shared" ca="1" si="42"/>
        <v>0.1685730128809374</v>
      </c>
      <c r="P901" s="20">
        <f t="shared" ca="1" si="43"/>
        <v>472.52380542926034</v>
      </c>
      <c r="X901" s="12">
        <v>685.1936124433156</v>
      </c>
      <c r="AE901" s="8">
        <v>899</v>
      </c>
      <c r="AF901" s="12">
        <v>167915</v>
      </c>
      <c r="AG901" s="8">
        <f t="shared" si="44"/>
        <v>0.44950000000000001</v>
      </c>
    </row>
    <row r="902" spans="14:33" x14ac:dyDescent="0.25">
      <c r="N902" s="7">
        <v>900</v>
      </c>
      <c r="O902" s="7">
        <f t="shared" ca="1" si="42"/>
        <v>0.55497428460945042</v>
      </c>
      <c r="P902" s="20">
        <f t="shared" ca="1" si="43"/>
        <v>606.90570208653617</v>
      </c>
      <c r="X902" s="12">
        <v>531.75823385378931</v>
      </c>
      <c r="AE902" s="8">
        <v>900</v>
      </c>
      <c r="AF902" s="12">
        <v>167928.5</v>
      </c>
      <c r="AG902" s="8">
        <f t="shared" si="44"/>
        <v>0.45</v>
      </c>
    </row>
    <row r="903" spans="14:33" x14ac:dyDescent="0.25">
      <c r="N903" s="7">
        <v>901</v>
      </c>
      <c r="O903" s="7">
        <f t="shared" ca="1" si="42"/>
        <v>4.1302806123716174E-2</v>
      </c>
      <c r="P903" s="20">
        <f t="shared" ca="1" si="43"/>
        <v>387.12736254767634</v>
      </c>
      <c r="X903" s="12">
        <v>718.2194702362973</v>
      </c>
      <c r="AE903" s="8">
        <v>901</v>
      </c>
      <c r="AF903" s="12">
        <v>167944.5</v>
      </c>
      <c r="AG903" s="8">
        <f t="shared" si="44"/>
        <v>0.45050000000000001</v>
      </c>
    </row>
    <row r="904" spans="14:33" x14ac:dyDescent="0.25">
      <c r="N904" s="7">
        <v>902</v>
      </c>
      <c r="O904" s="7">
        <f t="shared" ca="1" si="42"/>
        <v>0.43982793640078</v>
      </c>
      <c r="P904" s="20">
        <f t="shared" ca="1" si="43"/>
        <v>570.73405633787297</v>
      </c>
      <c r="X904" s="12">
        <v>463.80391491422489</v>
      </c>
      <c r="AE904" s="8">
        <v>902</v>
      </c>
      <c r="AF904" s="12">
        <v>168108.4</v>
      </c>
      <c r="AG904" s="8">
        <f t="shared" si="44"/>
        <v>0.45100000000000001</v>
      </c>
    </row>
    <row r="905" spans="14:33" x14ac:dyDescent="0.25">
      <c r="N905" s="7">
        <v>903</v>
      </c>
      <c r="O905" s="7">
        <f t="shared" ca="1" si="42"/>
        <v>0.72127750951868852</v>
      </c>
      <c r="P905" s="20">
        <f t="shared" ca="1" si="43"/>
        <v>662.6257418077538</v>
      </c>
      <c r="X905" s="12">
        <v>569.24202773195157</v>
      </c>
      <c r="AE905" s="8">
        <v>903</v>
      </c>
      <c r="AF905" s="12">
        <v>168109.6</v>
      </c>
      <c r="AG905" s="8">
        <f t="shared" si="44"/>
        <v>0.45150000000000001</v>
      </c>
    </row>
    <row r="906" spans="14:33" x14ac:dyDescent="0.25">
      <c r="N906" s="7">
        <v>904</v>
      </c>
      <c r="O906" s="7">
        <f t="shared" ca="1" si="42"/>
        <v>0.94701223628676756</v>
      </c>
      <c r="P906" s="20">
        <f t="shared" ca="1" si="43"/>
        <v>782.82389411602219</v>
      </c>
      <c r="X906" s="12">
        <v>556.62011482653725</v>
      </c>
      <c r="AE906" s="8">
        <v>904</v>
      </c>
      <c r="AF906" s="12">
        <v>168126.6</v>
      </c>
      <c r="AG906" s="8">
        <f t="shared" si="44"/>
        <v>0.45200000000000001</v>
      </c>
    </row>
    <row r="907" spans="14:33" x14ac:dyDescent="0.25">
      <c r="N907" s="7">
        <v>905</v>
      </c>
      <c r="O907" s="7">
        <f t="shared" ca="1" si="42"/>
        <v>0.13092745552181728</v>
      </c>
      <c r="P907" s="20">
        <f t="shared" ca="1" si="43"/>
        <v>453.77106063837067</v>
      </c>
      <c r="X907" s="12">
        <v>529.62545569322685</v>
      </c>
      <c r="AE907" s="8">
        <v>905</v>
      </c>
      <c r="AF907" s="12">
        <v>168135.8</v>
      </c>
      <c r="AG907" s="8">
        <f t="shared" si="44"/>
        <v>0.45250000000000001</v>
      </c>
    </row>
    <row r="908" spans="14:33" x14ac:dyDescent="0.25">
      <c r="N908" s="7">
        <v>906</v>
      </c>
      <c r="O908" s="7">
        <f t="shared" ca="1" si="42"/>
        <v>0.62513885618792686</v>
      </c>
      <c r="P908" s="20">
        <f t="shared" ca="1" si="43"/>
        <v>629.46775748357015</v>
      </c>
      <c r="X908" s="12">
        <v>428.95405218962952</v>
      </c>
      <c r="AE908" s="8">
        <v>906</v>
      </c>
      <c r="AF908" s="12">
        <v>168196.3</v>
      </c>
      <c r="AG908" s="8">
        <f t="shared" si="44"/>
        <v>0.45300000000000001</v>
      </c>
    </row>
    <row r="909" spans="14:33" x14ac:dyDescent="0.25">
      <c r="N909" s="7">
        <v>907</v>
      </c>
      <c r="O909" s="7">
        <f t="shared" ca="1" si="42"/>
        <v>0.9545648714959607</v>
      </c>
      <c r="P909" s="20">
        <f t="shared" ca="1" si="43"/>
        <v>790.81183352347068</v>
      </c>
      <c r="X909" s="12">
        <v>451.57961120703015</v>
      </c>
      <c r="AE909" s="8">
        <v>907</v>
      </c>
      <c r="AF909" s="12">
        <v>168243.5</v>
      </c>
      <c r="AG909" s="8">
        <f t="shared" si="44"/>
        <v>0.45350000000000001</v>
      </c>
    </row>
    <row r="910" spans="14:33" x14ac:dyDescent="0.25">
      <c r="N910" s="7">
        <v>908</v>
      </c>
      <c r="O910" s="7">
        <f t="shared" ca="1" si="42"/>
        <v>0.11866682370295678</v>
      </c>
      <c r="P910" s="20">
        <f t="shared" ca="1" si="43"/>
        <v>446.98154359826458</v>
      </c>
      <c r="X910" s="12">
        <v>513.92928032633324</v>
      </c>
      <c r="AE910" s="8">
        <v>908</v>
      </c>
      <c r="AF910" s="12">
        <v>168258.4</v>
      </c>
      <c r="AG910" s="8">
        <f t="shared" si="44"/>
        <v>0.45400000000000001</v>
      </c>
    </row>
    <row r="911" spans="14:33" x14ac:dyDescent="0.25">
      <c r="N911" s="7">
        <v>909</v>
      </c>
      <c r="O911" s="7">
        <f t="shared" ca="1" si="42"/>
        <v>0.17983149130729759</v>
      </c>
      <c r="P911" s="20">
        <f t="shared" ca="1" si="43"/>
        <v>477.65847643407102</v>
      </c>
      <c r="X911" s="12">
        <v>354.03482009984225</v>
      </c>
      <c r="AE911" s="8">
        <v>909</v>
      </c>
      <c r="AF911" s="12">
        <v>168274</v>
      </c>
      <c r="AG911" s="8">
        <f t="shared" si="44"/>
        <v>0.45450000000000002</v>
      </c>
    </row>
    <row r="912" spans="14:33" x14ac:dyDescent="0.25">
      <c r="N912" s="7">
        <v>910</v>
      </c>
      <c r="O912" s="7">
        <f t="shared" ca="1" si="42"/>
        <v>6.8351506229114234E-2</v>
      </c>
      <c r="P912" s="20">
        <f t="shared" ca="1" si="43"/>
        <v>413.11727039296903</v>
      </c>
      <c r="X912" s="12">
        <v>538.64965053981064</v>
      </c>
      <c r="AE912" s="8">
        <v>910</v>
      </c>
      <c r="AF912" s="12">
        <v>168280.9</v>
      </c>
      <c r="AG912" s="8">
        <f t="shared" si="44"/>
        <v>0.45500000000000002</v>
      </c>
    </row>
    <row r="913" spans="14:33" x14ac:dyDescent="0.25">
      <c r="N913" s="7">
        <v>911</v>
      </c>
      <c r="O913" s="7">
        <f t="shared" ca="1" si="42"/>
        <v>0.75837545222249692</v>
      </c>
      <c r="P913" s="20">
        <f t="shared" ca="1" si="43"/>
        <v>676.65292087514774</v>
      </c>
      <c r="X913" s="12">
        <v>526.78714746341905</v>
      </c>
      <c r="AE913" s="8">
        <v>911</v>
      </c>
      <c r="AF913" s="12">
        <v>168345</v>
      </c>
      <c r="AG913" s="8">
        <f t="shared" si="44"/>
        <v>0.45550000000000002</v>
      </c>
    </row>
    <row r="914" spans="14:33" x14ac:dyDescent="0.25">
      <c r="N914" s="7">
        <v>912</v>
      </c>
      <c r="O914" s="7">
        <f t="shared" ca="1" si="42"/>
        <v>0.14168836466812229</v>
      </c>
      <c r="P914" s="20">
        <f t="shared" ca="1" si="43"/>
        <v>459.42116833301515</v>
      </c>
      <c r="X914" s="12">
        <v>693.49203951775667</v>
      </c>
      <c r="AE914" s="8">
        <v>912</v>
      </c>
      <c r="AF914" s="12">
        <v>168372.5</v>
      </c>
      <c r="AG914" s="8">
        <f t="shared" si="44"/>
        <v>0.45600000000000002</v>
      </c>
    </row>
    <row r="915" spans="14:33" x14ac:dyDescent="0.25">
      <c r="N915" s="7">
        <v>913</v>
      </c>
      <c r="O915" s="7">
        <f t="shared" ca="1" si="42"/>
        <v>0.36163427500657208</v>
      </c>
      <c r="P915" s="20">
        <f t="shared" ca="1" si="43"/>
        <v>545.58093686228335</v>
      </c>
      <c r="X915" s="12">
        <v>747.30530338571828</v>
      </c>
      <c r="AE915" s="8">
        <v>913</v>
      </c>
      <c r="AF915" s="12">
        <v>168392.5</v>
      </c>
      <c r="AG915" s="8">
        <f t="shared" si="44"/>
        <v>0.45650000000000002</v>
      </c>
    </row>
    <row r="916" spans="14:33" x14ac:dyDescent="0.25">
      <c r="N916" s="7">
        <v>914</v>
      </c>
      <c r="O916" s="7">
        <f t="shared" ca="1" si="42"/>
        <v>0.44230731502364307</v>
      </c>
      <c r="P916" s="20">
        <f t="shared" ca="1" si="43"/>
        <v>571.51688369139151</v>
      </c>
      <c r="X916" s="12">
        <v>854.55584911367737</v>
      </c>
      <c r="AE916" s="8">
        <v>914</v>
      </c>
      <c r="AF916" s="12">
        <v>168404.1</v>
      </c>
      <c r="AG916" s="8">
        <f t="shared" si="44"/>
        <v>0.45700000000000002</v>
      </c>
    </row>
    <row r="917" spans="14:33" x14ac:dyDescent="0.25">
      <c r="N917" s="7">
        <v>915</v>
      </c>
      <c r="O917" s="7">
        <f t="shared" ca="1" si="42"/>
        <v>0.64900942893502944</v>
      </c>
      <c r="P917" s="20">
        <f t="shared" ca="1" si="43"/>
        <v>637.38727312267088</v>
      </c>
      <c r="X917" s="12">
        <v>536.18124800933037</v>
      </c>
      <c r="AE917" s="8">
        <v>915</v>
      </c>
      <c r="AF917" s="12">
        <v>168427.3</v>
      </c>
      <c r="AG917" s="8">
        <f t="shared" si="44"/>
        <v>0.45750000000000002</v>
      </c>
    </row>
    <row r="918" spans="14:33" x14ac:dyDescent="0.25">
      <c r="N918" s="7">
        <v>916</v>
      </c>
      <c r="O918" s="7">
        <f t="shared" ca="1" si="42"/>
        <v>0.85549152391165229</v>
      </c>
      <c r="P918" s="20">
        <f t="shared" ca="1" si="43"/>
        <v>719.78725039422227</v>
      </c>
      <c r="X918" s="12">
        <v>614.54935059803017</v>
      </c>
      <c r="AE918" s="8">
        <v>916</v>
      </c>
      <c r="AF918" s="12">
        <v>168467.5</v>
      </c>
      <c r="AG918" s="8">
        <f t="shared" si="44"/>
        <v>0.45800000000000002</v>
      </c>
    </row>
    <row r="919" spans="14:33" x14ac:dyDescent="0.25">
      <c r="N919" s="7">
        <v>917</v>
      </c>
      <c r="O919" s="7">
        <f t="shared" ca="1" si="42"/>
        <v>0.67158368716539296</v>
      </c>
      <c r="P919" s="20">
        <f t="shared" ca="1" si="43"/>
        <v>645.04013072194914</v>
      </c>
      <c r="X919" s="12">
        <v>571.17913791302783</v>
      </c>
      <c r="AE919" s="8">
        <v>917</v>
      </c>
      <c r="AF919" s="12">
        <v>168487.7</v>
      </c>
      <c r="AG919" s="8">
        <f t="shared" si="44"/>
        <v>0.45850000000000002</v>
      </c>
    </row>
    <row r="920" spans="14:33" x14ac:dyDescent="0.25">
      <c r="N920" s="7">
        <v>918</v>
      </c>
      <c r="O920" s="7">
        <f t="shared" ca="1" si="42"/>
        <v>0.46627836928062683</v>
      </c>
      <c r="P920" s="20">
        <f t="shared" ca="1" si="43"/>
        <v>579.05994263928278</v>
      </c>
      <c r="X920" s="12">
        <v>568.1415875580899</v>
      </c>
      <c r="AE920" s="8">
        <v>918</v>
      </c>
      <c r="AF920" s="12">
        <v>168498.7</v>
      </c>
      <c r="AG920" s="8">
        <f t="shared" si="44"/>
        <v>0.45900000000000002</v>
      </c>
    </row>
    <row r="921" spans="14:33" x14ac:dyDescent="0.25">
      <c r="N921" s="7">
        <v>919</v>
      </c>
      <c r="O921" s="7">
        <f t="shared" ca="1" si="42"/>
        <v>0.77175031080309309</v>
      </c>
      <c r="P921" s="20">
        <f t="shared" ca="1" si="43"/>
        <v>681.95808718993669</v>
      </c>
      <c r="X921" s="12">
        <v>760.07280005331666</v>
      </c>
      <c r="AE921" s="8">
        <v>919</v>
      </c>
      <c r="AF921" s="12">
        <v>168570.9</v>
      </c>
      <c r="AG921" s="8">
        <f t="shared" si="44"/>
        <v>0.45950000000000002</v>
      </c>
    </row>
    <row r="922" spans="14:33" x14ac:dyDescent="0.25">
      <c r="N922" s="7">
        <v>920</v>
      </c>
      <c r="O922" s="7">
        <f t="shared" ca="1" si="42"/>
        <v>0.74961556496745774</v>
      </c>
      <c r="P922" s="20">
        <f t="shared" ca="1" si="43"/>
        <v>673.25530340871785</v>
      </c>
      <c r="X922" s="12">
        <v>399.99696443093978</v>
      </c>
      <c r="AE922" s="8">
        <v>920</v>
      </c>
      <c r="AF922" s="12">
        <v>168586.2</v>
      </c>
      <c r="AG922" s="8">
        <f t="shared" si="44"/>
        <v>0.46</v>
      </c>
    </row>
    <row r="923" spans="14:33" x14ac:dyDescent="0.25">
      <c r="N923" s="7">
        <v>921</v>
      </c>
      <c r="O923" s="7">
        <f t="shared" ca="1" si="42"/>
        <v>0.29838353943364004</v>
      </c>
      <c r="P923" s="20">
        <f t="shared" ca="1" si="43"/>
        <v>524.08585884605259</v>
      </c>
      <c r="X923" s="12">
        <v>622.53483766205625</v>
      </c>
      <c r="AE923" s="8">
        <v>921</v>
      </c>
      <c r="AF923" s="12">
        <v>168622.9</v>
      </c>
      <c r="AG923" s="8">
        <f t="shared" si="44"/>
        <v>0.46050000000000002</v>
      </c>
    </row>
    <row r="924" spans="14:33" x14ac:dyDescent="0.25">
      <c r="N924" s="7">
        <v>922</v>
      </c>
      <c r="O924" s="7">
        <f t="shared" ca="1" si="42"/>
        <v>0.65756234197224317</v>
      </c>
      <c r="P924" s="20">
        <f t="shared" ca="1" si="43"/>
        <v>640.26628358438609</v>
      </c>
      <c r="X924" s="12">
        <v>590.62342077363655</v>
      </c>
      <c r="AE924" s="8">
        <v>922</v>
      </c>
      <c r="AF924" s="12">
        <v>168660.4</v>
      </c>
      <c r="AG924" s="8">
        <f t="shared" si="44"/>
        <v>0.46100000000000002</v>
      </c>
    </row>
    <row r="925" spans="14:33" x14ac:dyDescent="0.25">
      <c r="N925" s="7">
        <v>923</v>
      </c>
      <c r="O925" s="7">
        <f t="shared" ca="1" si="42"/>
        <v>0.32459283971828623</v>
      </c>
      <c r="P925" s="20">
        <f t="shared" ca="1" si="43"/>
        <v>533.16688158314446</v>
      </c>
      <c r="X925" s="12">
        <v>355.14407280384268</v>
      </c>
      <c r="AE925" s="8">
        <v>923</v>
      </c>
      <c r="AF925" s="12">
        <v>168717.5</v>
      </c>
      <c r="AG925" s="8">
        <f t="shared" si="44"/>
        <v>0.46150000000000002</v>
      </c>
    </row>
    <row r="926" spans="14:33" x14ac:dyDescent="0.25">
      <c r="N926" s="7">
        <v>924</v>
      </c>
      <c r="O926" s="7">
        <f t="shared" ca="1" si="42"/>
        <v>0.42657553875434173</v>
      </c>
      <c r="P926" s="20">
        <f t="shared" ca="1" si="43"/>
        <v>566.53891319433797</v>
      </c>
      <c r="X926" s="12">
        <v>542.4446305953827</v>
      </c>
      <c r="AE926" s="8">
        <v>924</v>
      </c>
      <c r="AF926" s="12">
        <v>168726.5</v>
      </c>
      <c r="AG926" s="8">
        <f t="shared" si="44"/>
        <v>0.46200000000000002</v>
      </c>
    </row>
    <row r="927" spans="14:33" x14ac:dyDescent="0.25">
      <c r="N927" s="7">
        <v>925</v>
      </c>
      <c r="O927" s="7">
        <f t="shared" ca="1" si="42"/>
        <v>2.8872543256394989E-2</v>
      </c>
      <c r="P927" s="20">
        <f t="shared" ca="1" si="43"/>
        <v>370.85103614013133</v>
      </c>
      <c r="X927" s="12">
        <v>641.90053492827371</v>
      </c>
      <c r="AE927" s="8">
        <v>925</v>
      </c>
      <c r="AF927" s="12">
        <v>168803.6</v>
      </c>
      <c r="AG927" s="8">
        <f t="shared" si="44"/>
        <v>0.46250000000000002</v>
      </c>
    </row>
    <row r="928" spans="14:33" x14ac:dyDescent="0.25">
      <c r="N928" s="7">
        <v>926</v>
      </c>
      <c r="O928" s="7">
        <f t="shared" ca="1" si="42"/>
        <v>0.4803776085884004</v>
      </c>
      <c r="P928" s="20">
        <f t="shared" ca="1" si="43"/>
        <v>583.48152729078083</v>
      </c>
      <c r="X928" s="12">
        <v>620.43591203799633</v>
      </c>
      <c r="AE928" s="8">
        <v>926</v>
      </c>
      <c r="AF928" s="12">
        <v>168846.4</v>
      </c>
      <c r="AG928" s="8">
        <f t="shared" si="44"/>
        <v>0.46300000000000002</v>
      </c>
    </row>
    <row r="929" spans="14:33" x14ac:dyDescent="0.25">
      <c r="N929" s="7">
        <v>927</v>
      </c>
      <c r="O929" s="7">
        <f t="shared" ca="1" si="42"/>
        <v>0.11085671891386717</v>
      </c>
      <c r="P929" s="20">
        <f t="shared" ca="1" si="43"/>
        <v>442.42924521366342</v>
      </c>
      <c r="X929" s="12">
        <v>592.05667937742442</v>
      </c>
      <c r="AE929" s="8">
        <v>927</v>
      </c>
      <c r="AF929" s="12">
        <v>168885.8</v>
      </c>
      <c r="AG929" s="8">
        <f t="shared" si="44"/>
        <v>0.46350000000000002</v>
      </c>
    </row>
    <row r="930" spans="14:33" x14ac:dyDescent="0.25">
      <c r="N930" s="7">
        <v>928</v>
      </c>
      <c r="O930" s="7">
        <f t="shared" ca="1" si="42"/>
        <v>0.39727506388350764</v>
      </c>
      <c r="P930" s="20">
        <f t="shared" ca="1" si="43"/>
        <v>557.18056354178316</v>
      </c>
      <c r="X930" s="12">
        <v>480.44416902819694</v>
      </c>
      <c r="AE930" s="8">
        <v>928</v>
      </c>
      <c r="AF930" s="12">
        <v>168912.7</v>
      </c>
      <c r="AG930" s="8">
        <f t="shared" si="44"/>
        <v>0.46400000000000002</v>
      </c>
    </row>
    <row r="931" spans="14:33" x14ac:dyDescent="0.25">
      <c r="N931" s="7">
        <v>929</v>
      </c>
      <c r="O931" s="7">
        <f t="shared" ca="1" si="42"/>
        <v>0.49797588797549897</v>
      </c>
      <c r="P931" s="20">
        <f t="shared" ca="1" si="43"/>
        <v>588.99381340465436</v>
      </c>
      <c r="X931" s="12">
        <v>596.31267961719982</v>
      </c>
      <c r="AE931" s="8">
        <v>929</v>
      </c>
      <c r="AF931" s="12">
        <v>168945.7</v>
      </c>
      <c r="AG931" s="8">
        <f t="shared" si="44"/>
        <v>0.46450000000000002</v>
      </c>
    </row>
    <row r="932" spans="14:33" x14ac:dyDescent="0.25">
      <c r="N932" s="7">
        <v>930</v>
      </c>
      <c r="O932" s="7">
        <f t="shared" ca="1" si="42"/>
        <v>9.5954206422357524E-2</v>
      </c>
      <c r="P932" s="20">
        <f t="shared" ca="1" si="43"/>
        <v>433.15003304108933</v>
      </c>
      <c r="X932" s="12">
        <v>572.32809905324189</v>
      </c>
      <c r="AE932" s="8">
        <v>930</v>
      </c>
      <c r="AF932" s="12">
        <v>168983</v>
      </c>
      <c r="AG932" s="8">
        <f t="shared" si="44"/>
        <v>0.46500000000000002</v>
      </c>
    </row>
    <row r="933" spans="14:33" x14ac:dyDescent="0.25">
      <c r="N933" s="7">
        <v>931</v>
      </c>
      <c r="O933" s="7">
        <f t="shared" ca="1" si="42"/>
        <v>0.79957235700907647</v>
      </c>
      <c r="P933" s="20">
        <f t="shared" ca="1" si="43"/>
        <v>693.52390115319315</v>
      </c>
      <c r="X933" s="12">
        <v>538.67610924129099</v>
      </c>
      <c r="AE933" s="8">
        <v>931</v>
      </c>
      <c r="AF933" s="12">
        <v>169040.6</v>
      </c>
      <c r="AG933" s="8">
        <f t="shared" si="44"/>
        <v>0.46550000000000002</v>
      </c>
    </row>
    <row r="934" spans="14:33" x14ac:dyDescent="0.25">
      <c r="N934" s="7">
        <v>932</v>
      </c>
      <c r="O934" s="7">
        <f t="shared" ca="1" si="42"/>
        <v>0.53243890105881786</v>
      </c>
      <c r="P934" s="20">
        <f t="shared" ca="1" si="43"/>
        <v>599.80150955762281</v>
      </c>
      <c r="X934" s="12">
        <v>717.17366925199394</v>
      </c>
      <c r="AE934" s="8">
        <v>932</v>
      </c>
      <c r="AF934" s="12">
        <v>169058.1</v>
      </c>
      <c r="AG934" s="8">
        <f t="shared" si="44"/>
        <v>0.46600000000000003</v>
      </c>
    </row>
    <row r="935" spans="14:33" x14ac:dyDescent="0.25">
      <c r="N935" s="7">
        <v>933</v>
      </c>
      <c r="O935" s="7">
        <f t="shared" ca="1" si="42"/>
        <v>0.37081020220846639</v>
      </c>
      <c r="P935" s="20">
        <f t="shared" ca="1" si="43"/>
        <v>548.59498892088322</v>
      </c>
      <c r="X935" s="12">
        <v>685.86710175425344</v>
      </c>
      <c r="AE935" s="8">
        <v>933</v>
      </c>
      <c r="AF935" s="12">
        <v>169103.2</v>
      </c>
      <c r="AG935" s="8">
        <f t="shared" si="44"/>
        <v>0.46650000000000003</v>
      </c>
    </row>
    <row r="936" spans="14:33" x14ac:dyDescent="0.25">
      <c r="N936" s="7">
        <v>934</v>
      </c>
      <c r="O936" s="7">
        <f t="shared" ca="1" si="42"/>
        <v>0.97736386975798795</v>
      </c>
      <c r="P936" s="20">
        <f t="shared" ca="1" si="43"/>
        <v>823.03429876133976</v>
      </c>
      <c r="X936" s="12">
        <v>530.18890973185398</v>
      </c>
      <c r="AE936" s="8">
        <v>934</v>
      </c>
      <c r="AF936" s="12">
        <v>169114.6</v>
      </c>
      <c r="AG936" s="8">
        <f t="shared" si="44"/>
        <v>0.46700000000000003</v>
      </c>
    </row>
    <row r="937" spans="14:33" x14ac:dyDescent="0.25">
      <c r="N937" s="7">
        <v>935</v>
      </c>
      <c r="O937" s="7">
        <f t="shared" ca="1" si="42"/>
        <v>1.9781155091709968E-2</v>
      </c>
      <c r="P937" s="20">
        <f t="shared" ca="1" si="43"/>
        <v>355.28139949477548</v>
      </c>
      <c r="X937" s="12">
        <v>478.35117727029046</v>
      </c>
      <c r="AE937" s="8">
        <v>935</v>
      </c>
      <c r="AF937" s="12">
        <v>169116</v>
      </c>
      <c r="AG937" s="8">
        <f t="shared" si="44"/>
        <v>0.46750000000000003</v>
      </c>
    </row>
    <row r="938" spans="14:33" x14ac:dyDescent="0.25">
      <c r="N938" s="7">
        <v>936</v>
      </c>
      <c r="O938" s="7">
        <f t="shared" ca="1" si="42"/>
        <v>8.8110020108830622E-2</v>
      </c>
      <c r="P938" s="20">
        <f t="shared" ca="1" si="43"/>
        <v>427.89133535124864</v>
      </c>
      <c r="X938" s="12">
        <v>648.22055101419016</v>
      </c>
      <c r="AE938" s="8">
        <v>936</v>
      </c>
      <c r="AF938" s="12">
        <v>169166</v>
      </c>
      <c r="AG938" s="8">
        <f t="shared" si="44"/>
        <v>0.46800000000000003</v>
      </c>
    </row>
    <row r="939" spans="14:33" x14ac:dyDescent="0.25">
      <c r="N939" s="7">
        <v>937</v>
      </c>
      <c r="O939" s="7">
        <f t="shared" ca="1" si="42"/>
        <v>0.77863034455574442</v>
      </c>
      <c r="P939" s="20">
        <f t="shared" ca="1" si="43"/>
        <v>684.74737440179183</v>
      </c>
      <c r="X939" s="12">
        <v>795.46382305620102</v>
      </c>
      <c r="AE939" s="8">
        <v>937</v>
      </c>
      <c r="AF939" s="12">
        <v>169169.4</v>
      </c>
      <c r="AG939" s="8">
        <f t="shared" si="44"/>
        <v>0.46850000000000003</v>
      </c>
    </row>
    <row r="940" spans="14:33" x14ac:dyDescent="0.25">
      <c r="N940" s="7">
        <v>938</v>
      </c>
      <c r="O940" s="7">
        <f t="shared" ca="1" si="42"/>
        <v>0.15827760361804799</v>
      </c>
      <c r="P940" s="20">
        <f t="shared" ca="1" si="43"/>
        <v>467.65829182245204</v>
      </c>
      <c r="X940" s="12">
        <v>871.80439697379074</v>
      </c>
      <c r="AE940" s="8">
        <v>938</v>
      </c>
      <c r="AF940" s="12">
        <v>169239.8</v>
      </c>
      <c r="AG940" s="8">
        <f t="shared" si="44"/>
        <v>0.46899999999999997</v>
      </c>
    </row>
    <row r="941" spans="14:33" x14ac:dyDescent="0.25">
      <c r="N941" s="7">
        <v>939</v>
      </c>
      <c r="O941" s="7">
        <f t="shared" ca="1" si="42"/>
        <v>0.1372010088303296</v>
      </c>
      <c r="P941" s="20">
        <f t="shared" ca="1" si="43"/>
        <v>457.09717501670008</v>
      </c>
      <c r="X941" s="12">
        <v>400.17562636714001</v>
      </c>
      <c r="AE941" s="8">
        <v>939</v>
      </c>
      <c r="AF941" s="12">
        <v>169258.5</v>
      </c>
      <c r="AG941" s="8">
        <f t="shared" si="44"/>
        <v>0.46949999999999997</v>
      </c>
    </row>
    <row r="942" spans="14:33" x14ac:dyDescent="0.25">
      <c r="N942" s="7">
        <v>940</v>
      </c>
      <c r="O942" s="7">
        <f t="shared" ca="1" si="42"/>
        <v>0.3350268751707336</v>
      </c>
      <c r="P942" s="20">
        <f t="shared" ca="1" si="43"/>
        <v>536.70830611056522</v>
      </c>
      <c r="X942" s="12">
        <v>618.3937825826132</v>
      </c>
      <c r="AE942" s="8">
        <v>940</v>
      </c>
      <c r="AF942" s="12">
        <v>169302.9</v>
      </c>
      <c r="AG942" s="8">
        <f t="shared" si="44"/>
        <v>0.47</v>
      </c>
    </row>
    <row r="943" spans="14:33" x14ac:dyDescent="0.25">
      <c r="N943" s="7">
        <v>941</v>
      </c>
      <c r="O943" s="7">
        <f t="shared" ca="1" si="42"/>
        <v>0.95070892210518587</v>
      </c>
      <c r="P943" s="20">
        <f t="shared" ca="1" si="43"/>
        <v>786.62511315978372</v>
      </c>
      <c r="X943" s="12">
        <v>551.07148458460733</v>
      </c>
      <c r="AE943" s="8">
        <v>941</v>
      </c>
      <c r="AF943" s="12">
        <v>169325.4</v>
      </c>
      <c r="AG943" s="8">
        <f t="shared" si="44"/>
        <v>0.47049999999999997</v>
      </c>
    </row>
    <row r="944" spans="14:33" x14ac:dyDescent="0.25">
      <c r="N944" s="7">
        <v>942</v>
      </c>
      <c r="O944" s="7">
        <f t="shared" ca="1" si="42"/>
        <v>0.82970450589055211</v>
      </c>
      <c r="P944" s="20">
        <f t="shared" ca="1" si="43"/>
        <v>707.06796477456123</v>
      </c>
      <c r="X944" s="12">
        <v>440.8655913550794</v>
      </c>
      <c r="AE944" s="8">
        <v>942</v>
      </c>
      <c r="AF944" s="12">
        <v>169340.1</v>
      </c>
      <c r="AG944" s="8">
        <f t="shared" si="44"/>
        <v>0.47099999999999997</v>
      </c>
    </row>
    <row r="945" spans="14:33" x14ac:dyDescent="0.25">
      <c r="N945" s="7">
        <v>943</v>
      </c>
      <c r="O945" s="7">
        <f t="shared" ca="1" si="42"/>
        <v>0.78802888205961441</v>
      </c>
      <c r="P945" s="20">
        <f t="shared" ca="1" si="43"/>
        <v>688.63013396994256</v>
      </c>
      <c r="X945" s="12">
        <v>616.23696144843996</v>
      </c>
      <c r="AE945" s="8">
        <v>943</v>
      </c>
      <c r="AF945" s="12">
        <v>169363.7</v>
      </c>
      <c r="AG945" s="8">
        <f t="shared" si="44"/>
        <v>0.47149999999999997</v>
      </c>
    </row>
    <row r="946" spans="14:33" x14ac:dyDescent="0.25">
      <c r="N946" s="7">
        <v>944</v>
      </c>
      <c r="O946" s="7">
        <f t="shared" ca="1" si="42"/>
        <v>0.24817184650243362</v>
      </c>
      <c r="P946" s="20">
        <f t="shared" ca="1" si="43"/>
        <v>505.73575905845115</v>
      </c>
      <c r="X946" s="12">
        <v>498.61453853342948</v>
      </c>
      <c r="AE946" s="8">
        <v>944</v>
      </c>
      <c r="AF946" s="12">
        <v>169418.6</v>
      </c>
      <c r="AG946" s="8">
        <f t="shared" si="44"/>
        <v>0.47199999999999998</v>
      </c>
    </row>
    <row r="947" spans="14:33" x14ac:dyDescent="0.25">
      <c r="N947" s="7">
        <v>945</v>
      </c>
      <c r="O947" s="7">
        <f t="shared" ca="1" si="42"/>
        <v>0.91581193297599761</v>
      </c>
      <c r="P947" s="20">
        <f t="shared" ca="1" si="43"/>
        <v>756.38489405061682</v>
      </c>
      <c r="X947" s="12">
        <v>767.91358370298781</v>
      </c>
      <c r="AE947" s="8">
        <v>945</v>
      </c>
      <c r="AF947" s="12">
        <v>169450.5</v>
      </c>
      <c r="AG947" s="8">
        <f t="shared" si="44"/>
        <v>0.47249999999999998</v>
      </c>
    </row>
    <row r="948" spans="14:33" x14ac:dyDescent="0.25">
      <c r="N948" s="7">
        <v>946</v>
      </c>
      <c r="O948" s="7">
        <f t="shared" ca="1" si="42"/>
        <v>0.39969210676138467</v>
      </c>
      <c r="P948" s="20">
        <f t="shared" ca="1" si="43"/>
        <v>557.95773902831115</v>
      </c>
      <c r="X948" s="12">
        <v>729.00779457592455</v>
      </c>
      <c r="AE948" s="8">
        <v>946</v>
      </c>
      <c r="AF948" s="12">
        <v>169467.5</v>
      </c>
      <c r="AG948" s="8">
        <f t="shared" si="44"/>
        <v>0.47299999999999998</v>
      </c>
    </row>
    <row r="949" spans="14:33" x14ac:dyDescent="0.25">
      <c r="N949" s="7">
        <v>947</v>
      </c>
      <c r="O949" s="7">
        <f t="shared" ca="1" si="42"/>
        <v>0.91161699839057397</v>
      </c>
      <c r="P949" s="20">
        <f t="shared" ca="1" si="43"/>
        <v>753.37208563862271</v>
      </c>
      <c r="X949" s="12">
        <v>714.76001761423345</v>
      </c>
      <c r="AE949" s="8">
        <v>947</v>
      </c>
      <c r="AF949" s="12">
        <v>169472</v>
      </c>
      <c r="AG949" s="8">
        <f t="shared" si="44"/>
        <v>0.47349999999999998</v>
      </c>
    </row>
    <row r="950" spans="14:33" x14ac:dyDescent="0.25">
      <c r="N950" s="7">
        <v>948</v>
      </c>
      <c r="O950" s="7">
        <f t="shared" ca="1" si="42"/>
        <v>0.76566418844435691</v>
      </c>
      <c r="P950" s="20">
        <f t="shared" ca="1" si="43"/>
        <v>679.52555388350618</v>
      </c>
      <c r="X950" s="12">
        <v>771.96856624881673</v>
      </c>
      <c r="AE950" s="8">
        <v>948</v>
      </c>
      <c r="AF950" s="12">
        <v>169570</v>
      </c>
      <c r="AG950" s="8">
        <f t="shared" si="44"/>
        <v>0.47399999999999998</v>
      </c>
    </row>
    <row r="951" spans="14:33" x14ac:dyDescent="0.25">
      <c r="N951" s="7">
        <v>949</v>
      </c>
      <c r="O951" s="7">
        <f t="shared" ca="1" si="42"/>
        <v>0.76884812235530287</v>
      </c>
      <c r="P951" s="20">
        <f t="shared" ca="1" si="43"/>
        <v>680.79415944739276</v>
      </c>
      <c r="X951" s="12">
        <v>539.52865288974874</v>
      </c>
      <c r="AE951" s="8">
        <v>949</v>
      </c>
      <c r="AF951" s="12">
        <v>169574.39999999999</v>
      </c>
      <c r="AG951" s="8">
        <f t="shared" si="44"/>
        <v>0.47449999999999998</v>
      </c>
    </row>
    <row r="952" spans="14:33" x14ac:dyDescent="0.25">
      <c r="N952" s="7">
        <v>950</v>
      </c>
      <c r="O952" s="7">
        <f t="shared" ca="1" si="42"/>
        <v>2.2795007313800353E-2</v>
      </c>
      <c r="P952" s="20">
        <f t="shared" ca="1" si="43"/>
        <v>360.94170668883424</v>
      </c>
      <c r="X952" s="12">
        <v>560.58335009704638</v>
      </c>
      <c r="AE952" s="8">
        <v>950</v>
      </c>
      <c r="AF952" s="12">
        <v>169597.4</v>
      </c>
      <c r="AG952" s="8">
        <f t="shared" si="44"/>
        <v>0.47499999999999998</v>
      </c>
    </row>
    <row r="953" spans="14:33" x14ac:dyDescent="0.25">
      <c r="N953" s="7">
        <v>951</v>
      </c>
      <c r="O953" s="7">
        <f t="shared" ca="1" si="42"/>
        <v>0.84138815808355294</v>
      </c>
      <c r="P953" s="20">
        <f t="shared" ca="1" si="43"/>
        <v>712.68075013732368</v>
      </c>
      <c r="X953" s="12">
        <v>658.0399873386458</v>
      </c>
      <c r="AE953" s="8">
        <v>951</v>
      </c>
      <c r="AF953" s="12">
        <v>169606.8</v>
      </c>
      <c r="AG953" s="8">
        <f t="shared" si="44"/>
        <v>0.47549999999999998</v>
      </c>
    </row>
    <row r="954" spans="14:33" x14ac:dyDescent="0.25">
      <c r="N954" s="7">
        <v>952</v>
      </c>
      <c r="O954" s="7">
        <f t="shared" ca="1" si="42"/>
        <v>0.24913249207759613</v>
      </c>
      <c r="P954" s="20">
        <f t="shared" ca="1" si="43"/>
        <v>506.10130724268356</v>
      </c>
      <c r="X954" s="12">
        <v>598.34521943599361</v>
      </c>
      <c r="AE954" s="8">
        <v>952</v>
      </c>
      <c r="AF954" s="12">
        <v>169610.4</v>
      </c>
      <c r="AG954" s="8">
        <f t="shared" si="44"/>
        <v>0.47599999999999998</v>
      </c>
    </row>
    <row r="955" spans="14:33" x14ac:dyDescent="0.25">
      <c r="N955" s="7">
        <v>953</v>
      </c>
      <c r="O955" s="7">
        <f t="shared" ca="1" si="42"/>
        <v>0.11283387989785842</v>
      </c>
      <c r="P955" s="20">
        <f t="shared" ca="1" si="43"/>
        <v>443.60001674632224</v>
      </c>
      <c r="X955" s="12">
        <v>577.15408957566524</v>
      </c>
      <c r="AE955" s="8">
        <v>953</v>
      </c>
      <c r="AF955" s="12">
        <v>169687.8</v>
      </c>
      <c r="AG955" s="8">
        <f t="shared" si="44"/>
        <v>0.47649999999999998</v>
      </c>
    </row>
    <row r="956" spans="14:33" x14ac:dyDescent="0.25">
      <c r="N956" s="7">
        <v>954</v>
      </c>
      <c r="O956" s="7">
        <f t="shared" ca="1" si="42"/>
        <v>0.47033288465276568</v>
      </c>
      <c r="P956" s="20">
        <f t="shared" ca="1" si="43"/>
        <v>580.33226535284246</v>
      </c>
      <c r="X956" s="12">
        <v>627.04674734805167</v>
      </c>
      <c r="AE956" s="8">
        <v>954</v>
      </c>
      <c r="AF956" s="12">
        <v>169688.9</v>
      </c>
      <c r="AG956" s="8">
        <f t="shared" si="44"/>
        <v>0.47699999999999998</v>
      </c>
    </row>
    <row r="957" spans="14:33" x14ac:dyDescent="0.25">
      <c r="N957" s="7">
        <v>955</v>
      </c>
      <c r="O957" s="7">
        <f t="shared" ca="1" si="42"/>
        <v>0.85318365988846734</v>
      </c>
      <c r="P957" s="20">
        <f t="shared" ca="1" si="43"/>
        <v>718.59711004790495</v>
      </c>
      <c r="X957" s="12">
        <v>651.9931247287725</v>
      </c>
      <c r="AE957" s="8">
        <v>955</v>
      </c>
      <c r="AF957" s="12">
        <v>169706</v>
      </c>
      <c r="AG957" s="8">
        <f t="shared" si="44"/>
        <v>0.47749999999999998</v>
      </c>
    </row>
    <row r="958" spans="14:33" x14ac:dyDescent="0.25">
      <c r="N958" s="7">
        <v>956</v>
      </c>
      <c r="O958" s="7">
        <f t="shared" ca="1" si="42"/>
        <v>0.79851766684730685</v>
      </c>
      <c r="P958" s="20">
        <f t="shared" ca="1" si="43"/>
        <v>693.07068702690333</v>
      </c>
      <c r="X958" s="12">
        <v>457.85656260544192</v>
      </c>
      <c r="AE958" s="8">
        <v>956</v>
      </c>
      <c r="AF958" s="12">
        <v>169742.6</v>
      </c>
      <c r="AG958" s="8">
        <f t="shared" si="44"/>
        <v>0.47799999999999998</v>
      </c>
    </row>
    <row r="959" spans="14:33" x14ac:dyDescent="0.25">
      <c r="N959" s="7">
        <v>957</v>
      </c>
      <c r="O959" s="7">
        <f t="shared" ca="1" si="42"/>
        <v>0.10607871308333938</v>
      </c>
      <c r="P959" s="20">
        <f t="shared" ca="1" si="43"/>
        <v>439.54500080107198</v>
      </c>
      <c r="X959" s="12">
        <v>723.102910021291</v>
      </c>
      <c r="AE959" s="8">
        <v>957</v>
      </c>
      <c r="AF959" s="12">
        <v>169788.6</v>
      </c>
      <c r="AG959" s="8">
        <f t="shared" si="44"/>
        <v>0.47849999999999998</v>
      </c>
    </row>
    <row r="960" spans="14:33" x14ac:dyDescent="0.25">
      <c r="N960" s="7">
        <v>958</v>
      </c>
      <c r="O960" s="7">
        <f t="shared" ca="1" si="42"/>
        <v>0.15858812001040712</v>
      </c>
      <c r="P960" s="20">
        <f t="shared" ca="1" si="43"/>
        <v>467.80761403443364</v>
      </c>
      <c r="X960" s="12">
        <v>702.6563979708975</v>
      </c>
      <c r="AE960" s="8">
        <v>958</v>
      </c>
      <c r="AF960" s="12">
        <v>169790.4</v>
      </c>
      <c r="AG960" s="8">
        <f t="shared" si="44"/>
        <v>0.47899999999999998</v>
      </c>
    </row>
    <row r="961" spans="14:33" x14ac:dyDescent="0.25">
      <c r="N961" s="7">
        <v>959</v>
      </c>
      <c r="O961" s="7">
        <f t="shared" ca="1" si="42"/>
        <v>0.24823952778080449</v>
      </c>
      <c r="P961" s="20">
        <f t="shared" ca="1" si="43"/>
        <v>505.76153461548694</v>
      </c>
      <c r="X961" s="12">
        <v>619.09167341914383</v>
      </c>
      <c r="AE961" s="8">
        <v>959</v>
      </c>
      <c r="AF961" s="12">
        <v>169880.6</v>
      </c>
      <c r="AG961" s="8">
        <f t="shared" si="44"/>
        <v>0.47949999999999998</v>
      </c>
    </row>
    <row r="962" spans="14:33" x14ac:dyDescent="0.25">
      <c r="N962" s="7">
        <v>960</v>
      </c>
      <c r="O962" s="7">
        <f t="shared" ca="1" si="42"/>
        <v>0.60160789230269696</v>
      </c>
      <c r="P962" s="20">
        <f t="shared" ca="1" si="43"/>
        <v>621.80131080005674</v>
      </c>
      <c r="X962" s="12">
        <v>355.89253341918095</v>
      </c>
      <c r="AE962" s="8">
        <v>960</v>
      </c>
      <c r="AF962" s="12">
        <v>169898.6</v>
      </c>
      <c r="AG962" s="8">
        <f t="shared" si="44"/>
        <v>0.48</v>
      </c>
    </row>
    <row r="963" spans="14:33" x14ac:dyDescent="0.25">
      <c r="N963" s="7">
        <v>961</v>
      </c>
      <c r="O963" s="7">
        <f t="shared" ca="1" si="42"/>
        <v>0.92091775074025128</v>
      </c>
      <c r="P963" s="20">
        <f t="shared" ca="1" si="43"/>
        <v>760.18996514527612</v>
      </c>
      <c r="X963" s="12">
        <v>618.30965226491924</v>
      </c>
      <c r="AE963" s="8">
        <v>961</v>
      </c>
      <c r="AF963" s="12">
        <v>169899.3</v>
      </c>
      <c r="AG963" s="8">
        <f t="shared" si="44"/>
        <v>0.48049999999999998</v>
      </c>
    </row>
    <row r="964" spans="14:33" x14ac:dyDescent="0.25">
      <c r="N964" s="7">
        <v>962</v>
      </c>
      <c r="O964" s="7">
        <f t="shared" ref="O964:O1027" ca="1" si="45">RAND()</f>
        <v>0.99130509450346116</v>
      </c>
      <c r="P964" s="20">
        <f t="shared" ref="P964:P1027" ca="1" si="46">(($L$4*(EXP((_xlfn.NORM.S.INV(O964)-$L$5)/$L$6)))/(1+EXP((_xlfn.NORM.S.INV(O964)-$L$5)/$L$6)))+$L$3</f>
        <v>859.08787307566377</v>
      </c>
      <c r="X964" s="12">
        <v>418.81352931751525</v>
      </c>
      <c r="AE964" s="8">
        <v>962</v>
      </c>
      <c r="AF964" s="12">
        <v>169913.8</v>
      </c>
      <c r="AG964" s="8">
        <f t="shared" ref="AG964:AG1027" si="47">AE964/2000</f>
        <v>0.48099999999999998</v>
      </c>
    </row>
    <row r="965" spans="14:33" x14ac:dyDescent="0.25">
      <c r="N965" s="7">
        <v>963</v>
      </c>
      <c r="O965" s="7">
        <f t="shared" ca="1" si="45"/>
        <v>0.26405521846533964</v>
      </c>
      <c r="P965" s="20">
        <f t="shared" ca="1" si="46"/>
        <v>511.70013398197165</v>
      </c>
      <c r="X965" s="12">
        <v>684.46561217093165</v>
      </c>
      <c r="AE965" s="8">
        <v>963</v>
      </c>
      <c r="AF965" s="12">
        <v>169968.6</v>
      </c>
      <c r="AG965" s="8">
        <f t="shared" si="47"/>
        <v>0.48149999999999998</v>
      </c>
    </row>
    <row r="966" spans="14:33" x14ac:dyDescent="0.25">
      <c r="N966" s="7">
        <v>964</v>
      </c>
      <c r="O966" s="7">
        <f t="shared" ca="1" si="45"/>
        <v>0.54385474553159274</v>
      </c>
      <c r="P966" s="20">
        <f t="shared" ca="1" si="46"/>
        <v>603.39493303801055</v>
      </c>
      <c r="X966" s="12">
        <v>561.61247944684078</v>
      </c>
      <c r="AE966" s="8">
        <v>964</v>
      </c>
      <c r="AF966" s="12">
        <v>169969.3</v>
      </c>
      <c r="AG966" s="8">
        <f t="shared" si="47"/>
        <v>0.48199999999999998</v>
      </c>
    </row>
    <row r="967" spans="14:33" x14ac:dyDescent="0.25">
      <c r="N967" s="7">
        <v>965</v>
      </c>
      <c r="O967" s="7">
        <f t="shared" ca="1" si="45"/>
        <v>0.51241721434871867</v>
      </c>
      <c r="P967" s="20">
        <f t="shared" ca="1" si="46"/>
        <v>593.51790917498352</v>
      </c>
      <c r="X967" s="12">
        <v>666.39843987643621</v>
      </c>
      <c r="AE967" s="8">
        <v>965</v>
      </c>
      <c r="AF967" s="12">
        <v>169984</v>
      </c>
      <c r="AG967" s="8">
        <f t="shared" si="47"/>
        <v>0.48249999999999998</v>
      </c>
    </row>
    <row r="968" spans="14:33" x14ac:dyDescent="0.25">
      <c r="N968" s="7">
        <v>966</v>
      </c>
      <c r="O968" s="7">
        <f t="shared" ca="1" si="45"/>
        <v>6.078599668386242E-2</v>
      </c>
      <c r="P968" s="20">
        <f t="shared" ca="1" si="46"/>
        <v>406.69856507897333</v>
      </c>
      <c r="X968" s="12">
        <v>548.41639667468314</v>
      </c>
      <c r="AE968" s="8">
        <v>966</v>
      </c>
      <c r="AF968" s="12">
        <v>170007.3</v>
      </c>
      <c r="AG968" s="8">
        <f t="shared" si="47"/>
        <v>0.48299999999999998</v>
      </c>
    </row>
    <row r="969" spans="14:33" x14ac:dyDescent="0.25">
      <c r="N969" s="7">
        <v>967</v>
      </c>
      <c r="O969" s="7">
        <f t="shared" ca="1" si="45"/>
        <v>1.0538079711419734E-2</v>
      </c>
      <c r="P969" s="20">
        <f t="shared" ca="1" si="46"/>
        <v>332.40090015193272</v>
      </c>
      <c r="X969" s="12">
        <v>547.65677423625812</v>
      </c>
      <c r="AE969" s="8">
        <v>967</v>
      </c>
      <c r="AF969" s="12">
        <v>170039</v>
      </c>
      <c r="AG969" s="8">
        <f t="shared" si="47"/>
        <v>0.48349999999999999</v>
      </c>
    </row>
    <row r="970" spans="14:33" x14ac:dyDescent="0.25">
      <c r="N970" s="7">
        <v>968</v>
      </c>
      <c r="O970" s="7">
        <f t="shared" ca="1" si="45"/>
        <v>0.55359689544416313</v>
      </c>
      <c r="P970" s="20">
        <f t="shared" ca="1" si="46"/>
        <v>606.47016530861447</v>
      </c>
      <c r="X970" s="12">
        <v>839.15257231520297</v>
      </c>
      <c r="AE970" s="8">
        <v>968</v>
      </c>
      <c r="AF970" s="12">
        <v>170046.1</v>
      </c>
      <c r="AG970" s="8">
        <f t="shared" si="47"/>
        <v>0.48399999999999999</v>
      </c>
    </row>
    <row r="971" spans="14:33" x14ac:dyDescent="0.25">
      <c r="N971" s="7">
        <v>969</v>
      </c>
      <c r="O971" s="7">
        <f t="shared" ca="1" si="45"/>
        <v>6.0898410013623838E-2</v>
      </c>
      <c r="P971" s="20">
        <f t="shared" ca="1" si="46"/>
        <v>406.79781456792193</v>
      </c>
      <c r="X971" s="12">
        <v>469.32044058110546</v>
      </c>
      <c r="AE971" s="8">
        <v>969</v>
      </c>
      <c r="AF971" s="12">
        <v>170074.7</v>
      </c>
      <c r="AG971" s="8">
        <f t="shared" si="47"/>
        <v>0.48449999999999999</v>
      </c>
    </row>
    <row r="972" spans="14:33" x14ac:dyDescent="0.25">
      <c r="N972" s="7">
        <v>970</v>
      </c>
      <c r="O972" s="7">
        <f t="shared" ca="1" si="45"/>
        <v>0.45424413694402632</v>
      </c>
      <c r="P972" s="20">
        <f t="shared" ca="1" si="46"/>
        <v>575.27823025284511</v>
      </c>
      <c r="X972" s="12">
        <v>451.35043005560789</v>
      </c>
      <c r="AE972" s="8">
        <v>970</v>
      </c>
      <c r="AF972" s="12">
        <v>170137.2</v>
      </c>
      <c r="AG972" s="8">
        <f t="shared" si="47"/>
        <v>0.48499999999999999</v>
      </c>
    </row>
    <row r="973" spans="14:33" x14ac:dyDescent="0.25">
      <c r="N973" s="7">
        <v>971</v>
      </c>
      <c r="O973" s="7">
        <f t="shared" ca="1" si="45"/>
        <v>0.39909668818733957</v>
      </c>
      <c r="P973" s="20">
        <f t="shared" ca="1" si="46"/>
        <v>557.76638509193822</v>
      </c>
      <c r="X973" s="12">
        <v>702.27103038325822</v>
      </c>
      <c r="AE973" s="8">
        <v>971</v>
      </c>
      <c r="AF973" s="12">
        <v>170183.7</v>
      </c>
      <c r="AG973" s="8">
        <f t="shared" si="47"/>
        <v>0.48549999999999999</v>
      </c>
    </row>
    <row r="974" spans="14:33" x14ac:dyDescent="0.25">
      <c r="N974" s="7">
        <v>972</v>
      </c>
      <c r="O974" s="7">
        <f t="shared" ca="1" si="45"/>
        <v>0.73619158892748637</v>
      </c>
      <c r="P974" s="20">
        <f t="shared" ca="1" si="46"/>
        <v>668.1553751449901</v>
      </c>
      <c r="X974" s="12">
        <v>618.31084364305593</v>
      </c>
      <c r="AE974" s="8">
        <v>972</v>
      </c>
      <c r="AF974" s="12">
        <v>170200.6</v>
      </c>
      <c r="AG974" s="8">
        <f t="shared" si="47"/>
        <v>0.48599999999999999</v>
      </c>
    </row>
    <row r="975" spans="14:33" x14ac:dyDescent="0.25">
      <c r="N975" s="7">
        <v>973</v>
      </c>
      <c r="O975" s="7">
        <f t="shared" ca="1" si="45"/>
        <v>0.20636854985138509</v>
      </c>
      <c r="P975" s="20">
        <f t="shared" ca="1" si="46"/>
        <v>489.11394870338057</v>
      </c>
      <c r="X975" s="12">
        <v>637.22899628114544</v>
      </c>
      <c r="AE975" s="8">
        <v>973</v>
      </c>
      <c r="AF975" s="12">
        <v>170249.5</v>
      </c>
      <c r="AG975" s="8">
        <f t="shared" si="47"/>
        <v>0.48649999999999999</v>
      </c>
    </row>
    <row r="976" spans="14:33" x14ac:dyDescent="0.25">
      <c r="N976" s="7">
        <v>974</v>
      </c>
      <c r="O976" s="7">
        <f t="shared" ca="1" si="45"/>
        <v>0.37754677472916809</v>
      </c>
      <c r="P976" s="20">
        <f t="shared" ca="1" si="46"/>
        <v>550.79474584698357</v>
      </c>
      <c r="X976" s="12">
        <v>585.91850890641308</v>
      </c>
      <c r="AE976" s="8">
        <v>974</v>
      </c>
      <c r="AF976" s="12">
        <v>170271.4</v>
      </c>
      <c r="AG976" s="8">
        <f t="shared" si="47"/>
        <v>0.48699999999999999</v>
      </c>
    </row>
    <row r="977" spans="14:33" x14ac:dyDescent="0.25">
      <c r="N977" s="7">
        <v>975</v>
      </c>
      <c r="O977" s="7">
        <f t="shared" ca="1" si="45"/>
        <v>0.86929250318818929</v>
      </c>
      <c r="P977" s="20">
        <f t="shared" ca="1" si="46"/>
        <v>727.15512984265558</v>
      </c>
      <c r="X977" s="12">
        <v>542.57791120994875</v>
      </c>
      <c r="AE977" s="8">
        <v>975</v>
      </c>
      <c r="AF977" s="12">
        <v>170281.60000000001</v>
      </c>
      <c r="AG977" s="8">
        <f t="shared" si="47"/>
        <v>0.48749999999999999</v>
      </c>
    </row>
    <row r="978" spans="14:33" x14ac:dyDescent="0.25">
      <c r="N978" s="7">
        <v>976</v>
      </c>
      <c r="O978" s="7">
        <f t="shared" ca="1" si="45"/>
        <v>0.42783121143621872</v>
      </c>
      <c r="P978" s="20">
        <f t="shared" ca="1" si="46"/>
        <v>566.93726069666286</v>
      </c>
      <c r="X978" s="12">
        <v>541.59605102266744</v>
      </c>
      <c r="AE978" s="8">
        <v>976</v>
      </c>
      <c r="AF978" s="12">
        <v>170283.2</v>
      </c>
      <c r="AG978" s="8">
        <f t="shared" si="47"/>
        <v>0.48799999999999999</v>
      </c>
    </row>
    <row r="979" spans="14:33" x14ac:dyDescent="0.25">
      <c r="N979" s="7">
        <v>977</v>
      </c>
      <c r="O979" s="7">
        <f t="shared" ca="1" si="45"/>
        <v>0.57762768034722622</v>
      </c>
      <c r="P979" s="20">
        <f t="shared" ca="1" si="46"/>
        <v>614.10103439399495</v>
      </c>
      <c r="X979" s="12">
        <v>778.90584157085505</v>
      </c>
      <c r="AE979" s="8">
        <v>977</v>
      </c>
      <c r="AF979" s="12">
        <v>170370.7</v>
      </c>
      <c r="AG979" s="8">
        <f t="shared" si="47"/>
        <v>0.48849999999999999</v>
      </c>
    </row>
    <row r="980" spans="14:33" x14ac:dyDescent="0.25">
      <c r="N980" s="7">
        <v>978</v>
      </c>
      <c r="O980" s="7">
        <f t="shared" ca="1" si="45"/>
        <v>0.13059983056470725</v>
      </c>
      <c r="P980" s="20">
        <f t="shared" ca="1" si="46"/>
        <v>453.5947638628636</v>
      </c>
      <c r="X980" s="12">
        <v>658.53538069904141</v>
      </c>
      <c r="AE980" s="8">
        <v>978</v>
      </c>
      <c r="AF980" s="12">
        <v>170411.1</v>
      </c>
      <c r="AG980" s="8">
        <f t="shared" si="47"/>
        <v>0.48899999999999999</v>
      </c>
    </row>
    <row r="981" spans="14:33" x14ac:dyDescent="0.25">
      <c r="N981" s="7">
        <v>979</v>
      </c>
      <c r="O981" s="7">
        <f t="shared" ca="1" si="45"/>
        <v>0.99794260867055284</v>
      </c>
      <c r="P981" s="20">
        <f t="shared" ca="1" si="46"/>
        <v>901.08951124461623</v>
      </c>
      <c r="X981" s="12">
        <v>627.83623143494287</v>
      </c>
      <c r="AE981" s="8">
        <v>979</v>
      </c>
      <c r="AF981" s="12">
        <v>170428.6</v>
      </c>
      <c r="AG981" s="8">
        <f t="shared" si="47"/>
        <v>0.48949999999999999</v>
      </c>
    </row>
    <row r="982" spans="14:33" x14ac:dyDescent="0.25">
      <c r="N982" s="7">
        <v>980</v>
      </c>
      <c r="O982" s="7">
        <f t="shared" ca="1" si="45"/>
        <v>0.75452692123743514</v>
      </c>
      <c r="P982" s="20">
        <f t="shared" ca="1" si="46"/>
        <v>675.15309228171031</v>
      </c>
      <c r="X982" s="12">
        <v>537.28138434488551</v>
      </c>
      <c r="AE982" s="8">
        <v>980</v>
      </c>
      <c r="AF982" s="12">
        <v>170437</v>
      </c>
      <c r="AG982" s="8">
        <f t="shared" si="47"/>
        <v>0.49</v>
      </c>
    </row>
    <row r="983" spans="14:33" x14ac:dyDescent="0.25">
      <c r="N983" s="7">
        <v>981</v>
      </c>
      <c r="O983" s="7">
        <f t="shared" ca="1" si="45"/>
        <v>4.3149668704054567E-2</v>
      </c>
      <c r="P983" s="20">
        <f t="shared" ca="1" si="46"/>
        <v>389.23133535345886</v>
      </c>
      <c r="X983" s="12">
        <v>562.46149600616377</v>
      </c>
      <c r="AE983" s="8">
        <v>981</v>
      </c>
      <c r="AF983" s="12">
        <v>170467.9</v>
      </c>
      <c r="AG983" s="8">
        <f t="shared" si="47"/>
        <v>0.49049999999999999</v>
      </c>
    </row>
    <row r="984" spans="14:33" x14ac:dyDescent="0.25">
      <c r="N984" s="7">
        <v>982</v>
      </c>
      <c r="O984" s="7">
        <f t="shared" ca="1" si="45"/>
        <v>0.57315004692592442</v>
      </c>
      <c r="P984" s="20">
        <f t="shared" ca="1" si="46"/>
        <v>612.67349717958484</v>
      </c>
      <c r="X984" s="12">
        <v>498.20240388437139</v>
      </c>
      <c r="AE984" s="8">
        <v>982</v>
      </c>
      <c r="AF984" s="12">
        <v>170492.3</v>
      </c>
      <c r="AG984" s="8">
        <f t="shared" si="47"/>
        <v>0.49099999999999999</v>
      </c>
    </row>
    <row r="985" spans="14:33" x14ac:dyDescent="0.25">
      <c r="N985" s="7">
        <v>983</v>
      </c>
      <c r="O985" s="7">
        <f t="shared" ca="1" si="45"/>
        <v>0.25640347648164952</v>
      </c>
      <c r="P985" s="20">
        <f t="shared" ca="1" si="46"/>
        <v>508.84754069168901</v>
      </c>
      <c r="X985" s="12">
        <v>555.55397215332448</v>
      </c>
      <c r="AE985" s="8">
        <v>983</v>
      </c>
      <c r="AF985" s="12">
        <v>170602.6</v>
      </c>
      <c r="AG985" s="8">
        <f t="shared" si="47"/>
        <v>0.49149999999999999</v>
      </c>
    </row>
    <row r="986" spans="14:33" x14ac:dyDescent="0.25">
      <c r="N986" s="7">
        <v>984</v>
      </c>
      <c r="O986" s="7">
        <f t="shared" ca="1" si="45"/>
        <v>2.4484975284332799E-2</v>
      </c>
      <c r="P986" s="20">
        <f t="shared" ca="1" si="46"/>
        <v>363.87555027208646</v>
      </c>
      <c r="X986" s="12">
        <v>570.86678630262804</v>
      </c>
      <c r="AE986" s="8">
        <v>984</v>
      </c>
      <c r="AF986" s="12">
        <v>170648</v>
      </c>
      <c r="AG986" s="8">
        <f t="shared" si="47"/>
        <v>0.49199999999999999</v>
      </c>
    </row>
    <row r="987" spans="14:33" x14ac:dyDescent="0.25">
      <c r="N987" s="7">
        <v>985</v>
      </c>
      <c r="O987" s="7">
        <f t="shared" ca="1" si="45"/>
        <v>0.34981053405122542</v>
      </c>
      <c r="P987" s="20">
        <f t="shared" ca="1" si="46"/>
        <v>541.6641237966237</v>
      </c>
      <c r="X987" s="12">
        <v>618.01870845890494</v>
      </c>
      <c r="AE987" s="8">
        <v>985</v>
      </c>
      <c r="AF987" s="12">
        <v>170653.6</v>
      </c>
      <c r="AG987" s="8">
        <f t="shared" si="47"/>
        <v>0.49249999999999999</v>
      </c>
    </row>
    <row r="988" spans="14:33" x14ac:dyDescent="0.25">
      <c r="N988" s="7">
        <v>986</v>
      </c>
      <c r="O988" s="7">
        <f t="shared" ca="1" si="45"/>
        <v>4.6990178448697351E-2</v>
      </c>
      <c r="P988" s="20">
        <f t="shared" ca="1" si="46"/>
        <v>393.41044690213204</v>
      </c>
      <c r="X988" s="12">
        <v>507.4958243663043</v>
      </c>
      <c r="AE988" s="8">
        <v>986</v>
      </c>
      <c r="AF988" s="12">
        <v>170667.8</v>
      </c>
      <c r="AG988" s="8">
        <f t="shared" si="47"/>
        <v>0.49299999999999999</v>
      </c>
    </row>
    <row r="989" spans="14:33" x14ac:dyDescent="0.25">
      <c r="N989" s="7">
        <v>987</v>
      </c>
      <c r="O989" s="7">
        <f t="shared" ca="1" si="45"/>
        <v>0.95124288111182342</v>
      </c>
      <c r="P989" s="20">
        <f t="shared" ca="1" si="46"/>
        <v>787.19066881467893</v>
      </c>
      <c r="X989" s="12">
        <v>442.18924924865627</v>
      </c>
      <c r="AE989" s="8">
        <v>987</v>
      </c>
      <c r="AF989" s="12">
        <v>170674.2</v>
      </c>
      <c r="AG989" s="8">
        <f t="shared" si="47"/>
        <v>0.49349999999999999</v>
      </c>
    </row>
    <row r="990" spans="14:33" x14ac:dyDescent="0.25">
      <c r="N990" s="7">
        <v>988</v>
      </c>
      <c r="O990" s="7">
        <f t="shared" ca="1" si="45"/>
        <v>0.43590880392667275</v>
      </c>
      <c r="P990" s="20">
        <f t="shared" ca="1" si="46"/>
        <v>569.49541025927601</v>
      </c>
      <c r="X990" s="12">
        <v>572.09967739052195</v>
      </c>
      <c r="AE990" s="8">
        <v>988</v>
      </c>
      <c r="AF990" s="12">
        <v>170729.3</v>
      </c>
      <c r="AG990" s="8">
        <f t="shared" si="47"/>
        <v>0.49399999999999999</v>
      </c>
    </row>
    <row r="991" spans="14:33" x14ac:dyDescent="0.25">
      <c r="N991" s="7">
        <v>989</v>
      </c>
      <c r="O991" s="7">
        <f t="shared" ca="1" si="45"/>
        <v>0.27260574160414053</v>
      </c>
      <c r="P991" s="20">
        <f t="shared" ca="1" si="46"/>
        <v>514.84530560063695</v>
      </c>
      <c r="X991" s="12">
        <v>624.48812083449241</v>
      </c>
      <c r="AE991" s="8">
        <v>989</v>
      </c>
      <c r="AF991" s="12">
        <v>170745.60000000001</v>
      </c>
      <c r="AG991" s="8">
        <f t="shared" si="47"/>
        <v>0.4945</v>
      </c>
    </row>
    <row r="992" spans="14:33" x14ac:dyDescent="0.25">
      <c r="N992" s="7">
        <v>990</v>
      </c>
      <c r="O992" s="7">
        <f t="shared" ca="1" si="45"/>
        <v>0.73174434015321455</v>
      </c>
      <c r="P992" s="20">
        <f t="shared" ca="1" si="46"/>
        <v>666.49220939006307</v>
      </c>
      <c r="X992" s="12">
        <v>343.3662640555649</v>
      </c>
      <c r="AE992" s="8">
        <v>990</v>
      </c>
      <c r="AF992" s="12">
        <v>170827.4</v>
      </c>
      <c r="AG992" s="8">
        <f t="shared" si="47"/>
        <v>0.495</v>
      </c>
    </row>
    <row r="993" spans="14:33" x14ac:dyDescent="0.25">
      <c r="N993" s="7">
        <v>991</v>
      </c>
      <c r="O993" s="7">
        <f t="shared" ca="1" si="45"/>
        <v>0.38744052776420834</v>
      </c>
      <c r="P993" s="20">
        <f t="shared" ca="1" si="46"/>
        <v>554.00711255786098</v>
      </c>
      <c r="X993" s="12">
        <v>610.87018626392864</v>
      </c>
      <c r="AE993" s="8">
        <v>991</v>
      </c>
      <c r="AF993" s="12">
        <v>170838.5</v>
      </c>
      <c r="AG993" s="8">
        <f t="shared" si="47"/>
        <v>0.4955</v>
      </c>
    </row>
    <row r="994" spans="14:33" x14ac:dyDescent="0.25">
      <c r="N994" s="7">
        <v>992</v>
      </c>
      <c r="O994" s="7">
        <f t="shared" ca="1" si="45"/>
        <v>0.11833924986319033</v>
      </c>
      <c r="P994" s="20">
        <f t="shared" ca="1" si="46"/>
        <v>446.79439513353134</v>
      </c>
      <c r="X994" s="12">
        <v>631.83600213610737</v>
      </c>
      <c r="AE994" s="8">
        <v>992</v>
      </c>
      <c r="AF994" s="12">
        <v>170842.7</v>
      </c>
      <c r="AG994" s="8">
        <f t="shared" si="47"/>
        <v>0.496</v>
      </c>
    </row>
    <row r="995" spans="14:33" x14ac:dyDescent="0.25">
      <c r="N995" s="7">
        <v>993</v>
      </c>
      <c r="O995" s="7">
        <f t="shared" ca="1" si="45"/>
        <v>9.4119245257866191E-2</v>
      </c>
      <c r="P995" s="20">
        <f t="shared" ca="1" si="46"/>
        <v>431.94548975509559</v>
      </c>
      <c r="X995" s="12">
        <v>565.97040881431928</v>
      </c>
      <c r="AE995" s="8">
        <v>993</v>
      </c>
      <c r="AF995" s="12">
        <v>170849</v>
      </c>
      <c r="AG995" s="8">
        <f t="shared" si="47"/>
        <v>0.4965</v>
      </c>
    </row>
    <row r="996" spans="14:33" x14ac:dyDescent="0.25">
      <c r="N996" s="7">
        <v>994</v>
      </c>
      <c r="O996" s="7">
        <f t="shared" ca="1" si="45"/>
        <v>0.44547969493085038</v>
      </c>
      <c r="P996" s="20">
        <f t="shared" ca="1" si="46"/>
        <v>572.51768378664894</v>
      </c>
      <c r="X996" s="12">
        <v>478.41688109419431</v>
      </c>
      <c r="AE996" s="8">
        <v>994</v>
      </c>
      <c r="AF996" s="12">
        <v>170877.3</v>
      </c>
      <c r="AG996" s="8">
        <f t="shared" si="47"/>
        <v>0.497</v>
      </c>
    </row>
    <row r="997" spans="14:33" x14ac:dyDescent="0.25">
      <c r="N997" s="7">
        <v>995</v>
      </c>
      <c r="O997" s="7">
        <f t="shared" ca="1" si="45"/>
        <v>2.2129190998955495E-2</v>
      </c>
      <c r="P997" s="20">
        <f t="shared" ca="1" si="46"/>
        <v>359.74146733340871</v>
      </c>
      <c r="X997" s="12">
        <v>641.54987454255843</v>
      </c>
      <c r="AE997" s="8">
        <v>995</v>
      </c>
      <c r="AF997" s="12">
        <v>170881.8</v>
      </c>
      <c r="AG997" s="8">
        <f t="shared" si="47"/>
        <v>0.4975</v>
      </c>
    </row>
    <row r="998" spans="14:33" x14ac:dyDescent="0.25">
      <c r="N998" s="7">
        <v>996</v>
      </c>
      <c r="O998" s="7">
        <f t="shared" ca="1" si="45"/>
        <v>0.63089312982738155</v>
      </c>
      <c r="P998" s="20">
        <f t="shared" ca="1" si="46"/>
        <v>631.36249050336642</v>
      </c>
      <c r="X998" s="12">
        <v>622.38607229761283</v>
      </c>
      <c r="AE998" s="8">
        <v>996</v>
      </c>
      <c r="AF998" s="12">
        <v>170924.2</v>
      </c>
      <c r="AG998" s="8">
        <f t="shared" si="47"/>
        <v>0.498</v>
      </c>
    </row>
    <row r="999" spans="14:33" x14ac:dyDescent="0.25">
      <c r="N999" s="7">
        <v>997</v>
      </c>
      <c r="O999" s="7">
        <f t="shared" ca="1" si="45"/>
        <v>0.15695510796314471</v>
      </c>
      <c r="P999" s="20">
        <f t="shared" ca="1" si="46"/>
        <v>467.02044857784171</v>
      </c>
      <c r="X999" s="12">
        <v>429.33434892584052</v>
      </c>
      <c r="AE999" s="8">
        <v>997</v>
      </c>
      <c r="AF999" s="12">
        <v>171013.4</v>
      </c>
      <c r="AG999" s="8">
        <f t="shared" si="47"/>
        <v>0.4985</v>
      </c>
    </row>
    <row r="1000" spans="14:33" x14ac:dyDescent="0.25">
      <c r="N1000" s="7">
        <v>998</v>
      </c>
      <c r="O1000" s="7">
        <f t="shared" ca="1" si="45"/>
        <v>0.16902959679684493</v>
      </c>
      <c r="P1000" s="20">
        <f t="shared" ca="1" si="46"/>
        <v>472.73566694564425</v>
      </c>
      <c r="X1000" s="12">
        <v>464.90997376663199</v>
      </c>
      <c r="AE1000" s="8">
        <v>998</v>
      </c>
      <c r="AF1000" s="12">
        <v>171039.9</v>
      </c>
      <c r="AG1000" s="8">
        <f t="shared" si="47"/>
        <v>0.499</v>
      </c>
    </row>
    <row r="1001" spans="14:33" x14ac:dyDescent="0.25">
      <c r="N1001" s="7">
        <v>999</v>
      </c>
      <c r="O1001" s="7">
        <f t="shared" ca="1" si="45"/>
        <v>0.65686614840079005</v>
      </c>
      <c r="P1001" s="20">
        <f t="shared" ca="1" si="46"/>
        <v>640.03104103785495</v>
      </c>
      <c r="X1001" s="12">
        <v>761.93664423292523</v>
      </c>
      <c r="AE1001" s="8">
        <v>999</v>
      </c>
      <c r="AF1001" s="12">
        <v>171118.1</v>
      </c>
      <c r="AG1001" s="8">
        <f t="shared" si="47"/>
        <v>0.4995</v>
      </c>
    </row>
    <row r="1002" spans="14:33" x14ac:dyDescent="0.25">
      <c r="N1002" s="7">
        <v>1000</v>
      </c>
      <c r="O1002" s="7">
        <f t="shared" ca="1" si="45"/>
        <v>0.13046390629921134</v>
      </c>
      <c r="P1002" s="20">
        <f t="shared" ca="1" si="46"/>
        <v>453.52154423010762</v>
      </c>
      <c r="X1002" s="12">
        <v>559.35857735947184</v>
      </c>
      <c r="AE1002" s="8">
        <v>1000</v>
      </c>
      <c r="AF1002" s="12">
        <v>171138.2</v>
      </c>
      <c r="AG1002" s="8">
        <f t="shared" si="47"/>
        <v>0.5</v>
      </c>
    </row>
    <row r="1003" spans="14:33" x14ac:dyDescent="0.25">
      <c r="N1003" s="7">
        <v>1001</v>
      </c>
      <c r="O1003" s="7">
        <f t="shared" ca="1" si="45"/>
        <v>0.444993102776297</v>
      </c>
      <c r="P1003" s="20">
        <f t="shared" ca="1" si="46"/>
        <v>572.36423571764385</v>
      </c>
      <c r="X1003" s="12">
        <v>626.76535357702346</v>
      </c>
      <c r="AE1003" s="8">
        <v>1001</v>
      </c>
      <c r="AF1003" s="12">
        <v>171150.7</v>
      </c>
      <c r="AG1003" s="8">
        <f t="shared" si="47"/>
        <v>0.50049999999999994</v>
      </c>
    </row>
    <row r="1004" spans="14:33" x14ac:dyDescent="0.25">
      <c r="N1004" s="7">
        <v>1002</v>
      </c>
      <c r="O1004" s="7">
        <f t="shared" ca="1" si="45"/>
        <v>0.6356631692022412</v>
      </c>
      <c r="P1004" s="20">
        <f t="shared" ca="1" si="46"/>
        <v>632.93977097681113</v>
      </c>
      <c r="X1004" s="12">
        <v>690.18263259732032</v>
      </c>
      <c r="AE1004" s="8">
        <v>1002</v>
      </c>
      <c r="AF1004" s="12">
        <v>171175.3</v>
      </c>
      <c r="AG1004" s="8">
        <f t="shared" si="47"/>
        <v>0.501</v>
      </c>
    </row>
    <row r="1005" spans="14:33" x14ac:dyDescent="0.25">
      <c r="N1005" s="7">
        <v>1003</v>
      </c>
      <c r="O1005" s="7">
        <f t="shared" ca="1" si="45"/>
        <v>0.96506416677249829</v>
      </c>
      <c r="P1005" s="20">
        <f t="shared" ca="1" si="46"/>
        <v>803.6783536464676</v>
      </c>
      <c r="X1005" s="12">
        <v>519.66990996783022</v>
      </c>
      <c r="AE1005" s="8">
        <v>1003</v>
      </c>
      <c r="AF1005" s="12">
        <v>171180.79999999999</v>
      </c>
      <c r="AG1005" s="8">
        <f t="shared" si="47"/>
        <v>0.50149999999999995</v>
      </c>
    </row>
    <row r="1006" spans="14:33" x14ac:dyDescent="0.25">
      <c r="N1006" s="7">
        <v>1004</v>
      </c>
      <c r="O1006" s="7">
        <f t="shared" ca="1" si="45"/>
        <v>0.64210762324426296</v>
      </c>
      <c r="P1006" s="20">
        <f t="shared" ca="1" si="46"/>
        <v>635.08077883023475</v>
      </c>
      <c r="X1006" s="12">
        <v>598.64757455412416</v>
      </c>
      <c r="AE1006" s="8">
        <v>1004</v>
      </c>
      <c r="AF1006" s="12">
        <v>171209.9</v>
      </c>
      <c r="AG1006" s="8">
        <f t="shared" si="47"/>
        <v>0.502</v>
      </c>
    </row>
    <row r="1007" spans="14:33" x14ac:dyDescent="0.25">
      <c r="N1007" s="7">
        <v>1005</v>
      </c>
      <c r="O1007" s="7">
        <f t="shared" ca="1" si="45"/>
        <v>0.43581989614041161</v>
      </c>
      <c r="P1007" s="20">
        <f t="shared" ca="1" si="46"/>
        <v>569.46729255654452</v>
      </c>
      <c r="X1007" s="12">
        <v>792.94854874378518</v>
      </c>
      <c r="AE1007" s="8">
        <v>1005</v>
      </c>
      <c r="AF1007" s="12">
        <v>171236.4</v>
      </c>
      <c r="AG1007" s="8">
        <f t="shared" si="47"/>
        <v>0.50249999999999995</v>
      </c>
    </row>
    <row r="1008" spans="14:33" x14ac:dyDescent="0.25">
      <c r="N1008" s="7">
        <v>1006</v>
      </c>
      <c r="O1008" s="7">
        <f t="shared" ca="1" si="45"/>
        <v>0.16339825012494047</v>
      </c>
      <c r="P1008" s="20">
        <f t="shared" ca="1" si="46"/>
        <v>470.09985791905524</v>
      </c>
      <c r="X1008" s="12">
        <v>488.54813318844754</v>
      </c>
      <c r="AE1008" s="8">
        <v>1006</v>
      </c>
      <c r="AF1008" s="12">
        <v>171267.6</v>
      </c>
      <c r="AG1008" s="8">
        <f t="shared" si="47"/>
        <v>0.503</v>
      </c>
    </row>
    <row r="1009" spans="14:33" x14ac:dyDescent="0.25">
      <c r="N1009" s="7">
        <v>1007</v>
      </c>
      <c r="O1009" s="7">
        <f t="shared" ca="1" si="45"/>
        <v>0.72735211600183425</v>
      </c>
      <c r="P1009" s="20">
        <f t="shared" ca="1" si="46"/>
        <v>664.86173010429945</v>
      </c>
      <c r="X1009" s="12">
        <v>443.6807479734714</v>
      </c>
      <c r="AE1009" s="8">
        <v>1007</v>
      </c>
      <c r="AF1009" s="12">
        <v>171288.2</v>
      </c>
      <c r="AG1009" s="8">
        <f t="shared" si="47"/>
        <v>0.50349999999999995</v>
      </c>
    </row>
    <row r="1010" spans="14:33" x14ac:dyDescent="0.25">
      <c r="N1010" s="7">
        <v>1008</v>
      </c>
      <c r="O1010" s="7">
        <f t="shared" ca="1" si="45"/>
        <v>0.67198812841082867</v>
      </c>
      <c r="P1010" s="20">
        <f t="shared" ca="1" si="46"/>
        <v>645.17889497852047</v>
      </c>
      <c r="X1010" s="12">
        <v>695.25738632493426</v>
      </c>
      <c r="AE1010" s="8">
        <v>1008</v>
      </c>
      <c r="AF1010" s="12">
        <v>171296.2</v>
      </c>
      <c r="AG1010" s="8">
        <f t="shared" si="47"/>
        <v>0.504</v>
      </c>
    </row>
    <row r="1011" spans="14:33" x14ac:dyDescent="0.25">
      <c r="N1011" s="7">
        <v>1009</v>
      </c>
      <c r="O1011" s="7">
        <f t="shared" ca="1" si="45"/>
        <v>0.30571439792391242</v>
      </c>
      <c r="P1011" s="20">
        <f t="shared" ca="1" si="46"/>
        <v>526.65485422952281</v>
      </c>
      <c r="X1011" s="12">
        <v>712.16887454251014</v>
      </c>
      <c r="AE1011" s="8">
        <v>1009</v>
      </c>
      <c r="AF1011" s="12">
        <v>171305.2</v>
      </c>
      <c r="AG1011" s="8">
        <f t="shared" si="47"/>
        <v>0.50449999999999995</v>
      </c>
    </row>
    <row r="1012" spans="14:33" x14ac:dyDescent="0.25">
      <c r="N1012" s="7">
        <v>1010</v>
      </c>
      <c r="O1012" s="7">
        <f t="shared" ca="1" si="45"/>
        <v>0.68800964333083581</v>
      </c>
      <c r="P1012" s="20">
        <f t="shared" ca="1" si="46"/>
        <v>650.72817334085744</v>
      </c>
      <c r="X1012" s="12">
        <v>552.90693808618312</v>
      </c>
      <c r="AE1012" s="8">
        <v>1010</v>
      </c>
      <c r="AF1012" s="12">
        <v>171316.4</v>
      </c>
      <c r="AG1012" s="8">
        <f t="shared" si="47"/>
        <v>0.505</v>
      </c>
    </row>
    <row r="1013" spans="14:33" x14ac:dyDescent="0.25">
      <c r="N1013" s="7">
        <v>1011</v>
      </c>
      <c r="O1013" s="7">
        <f t="shared" ca="1" si="45"/>
        <v>0.87592543459042249</v>
      </c>
      <c r="P1013" s="20">
        <f t="shared" ca="1" si="46"/>
        <v>730.86590032554375</v>
      </c>
      <c r="X1013" s="12">
        <v>460.90453144802018</v>
      </c>
      <c r="AE1013" s="8">
        <v>1011</v>
      </c>
      <c r="AF1013" s="12">
        <v>171328.3</v>
      </c>
      <c r="AG1013" s="8">
        <f t="shared" si="47"/>
        <v>0.50549999999999995</v>
      </c>
    </row>
    <row r="1014" spans="14:33" x14ac:dyDescent="0.25">
      <c r="N1014" s="7">
        <v>1012</v>
      </c>
      <c r="O1014" s="7">
        <f t="shared" ca="1" si="45"/>
        <v>0.75275185512022946</v>
      </c>
      <c r="P1014" s="20">
        <f t="shared" ca="1" si="46"/>
        <v>674.46512482933849</v>
      </c>
      <c r="X1014" s="12">
        <v>735.53937874475719</v>
      </c>
      <c r="AE1014" s="8">
        <v>1012</v>
      </c>
      <c r="AF1014" s="12">
        <v>171345.8</v>
      </c>
      <c r="AG1014" s="8">
        <f t="shared" si="47"/>
        <v>0.50600000000000001</v>
      </c>
    </row>
    <row r="1015" spans="14:33" x14ac:dyDescent="0.25">
      <c r="N1015" s="7">
        <v>1013</v>
      </c>
      <c r="O1015" s="7">
        <f t="shared" ca="1" si="45"/>
        <v>0.38494838406206522</v>
      </c>
      <c r="P1015" s="20">
        <f t="shared" ca="1" si="46"/>
        <v>553.19990343635709</v>
      </c>
      <c r="X1015" s="12">
        <v>464.21345104134053</v>
      </c>
      <c r="AE1015" s="8">
        <v>1013</v>
      </c>
      <c r="AF1015" s="12">
        <v>171430.6</v>
      </c>
      <c r="AG1015" s="8">
        <f t="shared" si="47"/>
        <v>0.50649999999999995</v>
      </c>
    </row>
    <row r="1016" spans="14:33" x14ac:dyDescent="0.25">
      <c r="N1016" s="7">
        <v>1014</v>
      </c>
      <c r="O1016" s="7">
        <f t="shared" ca="1" si="45"/>
        <v>0.67329614713324981</v>
      </c>
      <c r="P1016" s="20">
        <f t="shared" ca="1" si="46"/>
        <v>645.62810458522517</v>
      </c>
      <c r="X1016" s="12">
        <v>536.82887848809514</v>
      </c>
      <c r="AE1016" s="8">
        <v>1014</v>
      </c>
      <c r="AF1016" s="12">
        <v>171504.7</v>
      </c>
      <c r="AG1016" s="8">
        <f t="shared" si="47"/>
        <v>0.50700000000000001</v>
      </c>
    </row>
    <row r="1017" spans="14:33" x14ac:dyDescent="0.25">
      <c r="N1017" s="7">
        <v>1015</v>
      </c>
      <c r="O1017" s="7">
        <f t="shared" ca="1" si="45"/>
        <v>0.35997663720746087</v>
      </c>
      <c r="P1017" s="20">
        <f t="shared" ca="1" si="46"/>
        <v>545.03413485932049</v>
      </c>
      <c r="X1017" s="12">
        <v>585.04580632034288</v>
      </c>
      <c r="AE1017" s="8">
        <v>1015</v>
      </c>
      <c r="AF1017" s="12">
        <v>171545.9</v>
      </c>
      <c r="AG1017" s="8">
        <f t="shared" si="47"/>
        <v>0.50749999999999995</v>
      </c>
    </row>
    <row r="1018" spans="14:33" x14ac:dyDescent="0.25">
      <c r="N1018" s="7">
        <v>1016</v>
      </c>
      <c r="O1018" s="7">
        <f t="shared" ca="1" si="45"/>
        <v>0.17968817231800016</v>
      </c>
      <c r="P1018" s="20">
        <f t="shared" ca="1" si="46"/>
        <v>477.59423908977163</v>
      </c>
      <c r="X1018" s="12">
        <v>552.26539200886623</v>
      </c>
      <c r="AE1018" s="8">
        <v>1016</v>
      </c>
      <c r="AF1018" s="12">
        <v>171554.9</v>
      </c>
      <c r="AG1018" s="8">
        <f t="shared" si="47"/>
        <v>0.50800000000000001</v>
      </c>
    </row>
    <row r="1019" spans="14:33" x14ac:dyDescent="0.25">
      <c r="N1019" s="7">
        <v>1017</v>
      </c>
      <c r="O1019" s="7">
        <f t="shared" ca="1" si="45"/>
        <v>0.77549585785516206</v>
      </c>
      <c r="P1019" s="20">
        <f t="shared" ca="1" si="46"/>
        <v>683.47125219136308</v>
      </c>
      <c r="X1019" s="12">
        <v>597.83995718119536</v>
      </c>
      <c r="AE1019" s="8">
        <v>1017</v>
      </c>
      <c r="AF1019" s="12">
        <v>171561.9</v>
      </c>
      <c r="AG1019" s="8">
        <f t="shared" si="47"/>
        <v>0.50849999999999995</v>
      </c>
    </row>
    <row r="1020" spans="14:33" x14ac:dyDescent="0.25">
      <c r="N1020" s="7">
        <v>1018</v>
      </c>
      <c r="O1020" s="7">
        <f t="shared" ca="1" si="45"/>
        <v>0.21882273329022195</v>
      </c>
      <c r="P1020" s="20">
        <f t="shared" ca="1" si="46"/>
        <v>494.22599097347353</v>
      </c>
      <c r="X1020" s="12">
        <v>450.62995405258954</v>
      </c>
      <c r="AE1020" s="8">
        <v>1018</v>
      </c>
      <c r="AF1020" s="12">
        <v>171563.6</v>
      </c>
      <c r="AG1020" s="8">
        <f t="shared" si="47"/>
        <v>0.50900000000000001</v>
      </c>
    </row>
    <row r="1021" spans="14:33" x14ac:dyDescent="0.25">
      <c r="N1021" s="7">
        <v>1019</v>
      </c>
      <c r="O1021" s="7">
        <f t="shared" ca="1" si="45"/>
        <v>0.48129238501139116</v>
      </c>
      <c r="P1021" s="20">
        <f t="shared" ca="1" si="46"/>
        <v>583.76817630007497</v>
      </c>
      <c r="X1021" s="12">
        <v>593.63055425845175</v>
      </c>
      <c r="AE1021" s="8">
        <v>1019</v>
      </c>
      <c r="AF1021" s="12">
        <v>171588.6</v>
      </c>
      <c r="AG1021" s="8">
        <f t="shared" si="47"/>
        <v>0.50949999999999995</v>
      </c>
    </row>
    <row r="1022" spans="14:33" x14ac:dyDescent="0.25">
      <c r="N1022" s="7">
        <v>1020</v>
      </c>
      <c r="O1022" s="7">
        <f t="shared" ca="1" si="45"/>
        <v>0.13325136628580403</v>
      </c>
      <c r="P1022" s="20">
        <f t="shared" ca="1" si="46"/>
        <v>455.01403628950817</v>
      </c>
      <c r="X1022" s="12">
        <v>494.66307132610848</v>
      </c>
      <c r="AE1022" s="8">
        <v>1020</v>
      </c>
      <c r="AF1022" s="12">
        <v>171632.2</v>
      </c>
      <c r="AG1022" s="8">
        <f t="shared" si="47"/>
        <v>0.51</v>
      </c>
    </row>
    <row r="1023" spans="14:33" x14ac:dyDescent="0.25">
      <c r="N1023" s="7">
        <v>1021</v>
      </c>
      <c r="O1023" s="7">
        <f t="shared" ca="1" si="45"/>
        <v>0.42784940500392921</v>
      </c>
      <c r="P1023" s="20">
        <f t="shared" ca="1" si="46"/>
        <v>566.94303099051353</v>
      </c>
      <c r="X1023" s="12">
        <v>422.53641947428537</v>
      </c>
      <c r="AE1023" s="8">
        <v>1021</v>
      </c>
      <c r="AF1023" s="12">
        <v>171651.9</v>
      </c>
      <c r="AG1023" s="8">
        <f t="shared" si="47"/>
        <v>0.51049999999999995</v>
      </c>
    </row>
    <row r="1024" spans="14:33" x14ac:dyDescent="0.25">
      <c r="N1024" s="7">
        <v>1022</v>
      </c>
      <c r="O1024" s="7">
        <f t="shared" ca="1" si="45"/>
        <v>0.9701918279621824</v>
      </c>
      <c r="P1024" s="20">
        <f t="shared" ca="1" si="46"/>
        <v>811.01426924977602</v>
      </c>
      <c r="X1024" s="12">
        <v>505.26248563311469</v>
      </c>
      <c r="AE1024" s="8">
        <v>1022</v>
      </c>
      <c r="AF1024" s="12">
        <v>171661.7</v>
      </c>
      <c r="AG1024" s="8">
        <f t="shared" si="47"/>
        <v>0.51100000000000001</v>
      </c>
    </row>
    <row r="1025" spans="14:33" x14ac:dyDescent="0.25">
      <c r="N1025" s="7">
        <v>1023</v>
      </c>
      <c r="O1025" s="7">
        <f t="shared" ca="1" si="45"/>
        <v>0.57224921946363783</v>
      </c>
      <c r="P1025" s="20">
        <f t="shared" ca="1" si="46"/>
        <v>612.38664320717589</v>
      </c>
      <c r="X1025" s="12">
        <v>679.62594348333073</v>
      </c>
      <c r="AE1025" s="8">
        <v>1023</v>
      </c>
      <c r="AF1025" s="12">
        <v>171663.5</v>
      </c>
      <c r="AG1025" s="8">
        <f t="shared" si="47"/>
        <v>0.51149999999999995</v>
      </c>
    </row>
    <row r="1026" spans="14:33" x14ac:dyDescent="0.25">
      <c r="N1026" s="7">
        <v>1024</v>
      </c>
      <c r="O1026" s="7">
        <f t="shared" ca="1" si="45"/>
        <v>0.14547122438425086</v>
      </c>
      <c r="P1026" s="20">
        <f t="shared" ca="1" si="46"/>
        <v>461.34685137430404</v>
      </c>
      <c r="X1026" s="12">
        <v>792.15794461657617</v>
      </c>
      <c r="AE1026" s="8">
        <v>1024</v>
      </c>
      <c r="AF1026" s="12">
        <v>171669.1</v>
      </c>
      <c r="AG1026" s="8">
        <f t="shared" si="47"/>
        <v>0.51200000000000001</v>
      </c>
    </row>
    <row r="1027" spans="14:33" x14ac:dyDescent="0.25">
      <c r="N1027" s="7">
        <v>1025</v>
      </c>
      <c r="O1027" s="7">
        <f t="shared" ca="1" si="45"/>
        <v>0.93051139618063139</v>
      </c>
      <c r="P1027" s="20">
        <f t="shared" ca="1" si="46"/>
        <v>767.81303269828936</v>
      </c>
      <c r="X1027" s="12">
        <v>520.86794113568567</v>
      </c>
      <c r="AE1027" s="8">
        <v>1025</v>
      </c>
      <c r="AF1027" s="12">
        <v>171685.4</v>
      </c>
      <c r="AG1027" s="8">
        <f t="shared" si="47"/>
        <v>0.51249999999999996</v>
      </c>
    </row>
    <row r="1028" spans="14:33" x14ac:dyDescent="0.25">
      <c r="N1028" s="7">
        <v>1026</v>
      </c>
      <c r="O1028" s="7">
        <f t="shared" ref="O1028:O1091" ca="1" si="48">RAND()</f>
        <v>0.28151630414031503</v>
      </c>
      <c r="P1028" s="20">
        <f t="shared" ref="P1028:P1091" ca="1" si="49">(($L$4*(EXP((_xlfn.NORM.S.INV(O1028)-$L$5)/$L$6)))/(1+EXP((_xlfn.NORM.S.INV(O1028)-$L$5)/$L$6)))+$L$3</f>
        <v>518.07846940903437</v>
      </c>
      <c r="X1028" s="12">
        <v>551.10136405507092</v>
      </c>
      <c r="AE1028" s="8">
        <v>1026</v>
      </c>
      <c r="AF1028" s="12">
        <v>171704.5</v>
      </c>
      <c r="AG1028" s="8">
        <f t="shared" ref="AG1028:AG1091" si="50">AE1028/2000</f>
        <v>0.51300000000000001</v>
      </c>
    </row>
    <row r="1029" spans="14:33" x14ac:dyDescent="0.25">
      <c r="N1029" s="7">
        <v>1027</v>
      </c>
      <c r="O1029" s="7">
        <f t="shared" ca="1" si="48"/>
        <v>0.60771774657247735</v>
      </c>
      <c r="P1029" s="20">
        <f t="shared" ca="1" si="49"/>
        <v>623.78024535055465</v>
      </c>
      <c r="X1029" s="12">
        <v>638.25184971943668</v>
      </c>
      <c r="AE1029" s="8">
        <v>1027</v>
      </c>
      <c r="AF1029" s="12">
        <v>171739.3</v>
      </c>
      <c r="AG1029" s="8">
        <f t="shared" si="50"/>
        <v>0.51349999999999996</v>
      </c>
    </row>
    <row r="1030" spans="14:33" x14ac:dyDescent="0.25">
      <c r="N1030" s="7">
        <v>1028</v>
      </c>
      <c r="O1030" s="7">
        <f t="shared" ca="1" si="48"/>
        <v>0.50492606341072088</v>
      </c>
      <c r="P1030" s="20">
        <f t="shared" ca="1" si="49"/>
        <v>591.17068336496448</v>
      </c>
      <c r="X1030" s="12">
        <v>398.21618495881688</v>
      </c>
      <c r="AE1030" s="8">
        <v>1028</v>
      </c>
      <c r="AF1030" s="12">
        <v>171778.2</v>
      </c>
      <c r="AG1030" s="8">
        <f t="shared" si="50"/>
        <v>0.51400000000000001</v>
      </c>
    </row>
    <row r="1031" spans="14:33" x14ac:dyDescent="0.25">
      <c r="N1031" s="7">
        <v>1029</v>
      </c>
      <c r="O1031" s="7">
        <f t="shared" ca="1" si="48"/>
        <v>0.92732578602436544</v>
      </c>
      <c r="P1031" s="20">
        <f t="shared" ca="1" si="49"/>
        <v>765.20679935012765</v>
      </c>
      <c r="X1031" s="12">
        <v>456.27158740966826</v>
      </c>
      <c r="AE1031" s="8">
        <v>1029</v>
      </c>
      <c r="AF1031" s="12">
        <v>171798.7</v>
      </c>
      <c r="AG1031" s="8">
        <f t="shared" si="50"/>
        <v>0.51449999999999996</v>
      </c>
    </row>
    <row r="1032" spans="14:33" x14ac:dyDescent="0.25">
      <c r="N1032" s="7">
        <v>1030</v>
      </c>
      <c r="O1032" s="7">
        <f t="shared" ca="1" si="48"/>
        <v>0.74822771586069758</v>
      </c>
      <c r="P1032" s="20">
        <f t="shared" ca="1" si="49"/>
        <v>672.72223126643485</v>
      </c>
      <c r="X1032" s="12">
        <v>576.85584340021421</v>
      </c>
      <c r="AE1032" s="8">
        <v>1030</v>
      </c>
      <c r="AF1032" s="12">
        <v>171834.4</v>
      </c>
      <c r="AG1032" s="8">
        <f t="shared" si="50"/>
        <v>0.51500000000000001</v>
      </c>
    </row>
    <row r="1033" spans="14:33" x14ac:dyDescent="0.25">
      <c r="N1033" s="7">
        <v>1031</v>
      </c>
      <c r="O1033" s="7">
        <f t="shared" ca="1" si="48"/>
        <v>0.2348399672109367</v>
      </c>
      <c r="P1033" s="20">
        <f t="shared" ca="1" si="49"/>
        <v>500.59298192874854</v>
      </c>
      <c r="X1033" s="12">
        <v>470.77897398426194</v>
      </c>
      <c r="AE1033" s="8">
        <v>1031</v>
      </c>
      <c r="AF1033" s="12">
        <v>171875.20000000001</v>
      </c>
      <c r="AG1033" s="8">
        <f t="shared" si="50"/>
        <v>0.51549999999999996</v>
      </c>
    </row>
    <row r="1034" spans="14:33" x14ac:dyDescent="0.25">
      <c r="N1034" s="7">
        <v>1032</v>
      </c>
      <c r="O1034" s="7">
        <f t="shared" ca="1" si="48"/>
        <v>0.56136958815131821</v>
      </c>
      <c r="P1034" s="20">
        <f t="shared" ca="1" si="49"/>
        <v>608.93061607813104</v>
      </c>
      <c r="X1034" s="12">
        <v>754.76771266654384</v>
      </c>
      <c r="AE1034" s="8">
        <v>1032</v>
      </c>
      <c r="AF1034" s="12">
        <v>171987.9</v>
      </c>
      <c r="AG1034" s="8">
        <f t="shared" si="50"/>
        <v>0.51600000000000001</v>
      </c>
    </row>
    <row r="1035" spans="14:33" x14ac:dyDescent="0.25">
      <c r="N1035" s="7">
        <v>1033</v>
      </c>
      <c r="O1035" s="7">
        <f t="shared" ca="1" si="48"/>
        <v>0.31702390678602899</v>
      </c>
      <c r="P1035" s="20">
        <f t="shared" ca="1" si="49"/>
        <v>530.57301680842943</v>
      </c>
      <c r="X1035" s="12">
        <v>340.19902253354587</v>
      </c>
      <c r="AE1035" s="8">
        <v>1033</v>
      </c>
      <c r="AF1035" s="12">
        <v>171992.5</v>
      </c>
      <c r="AG1035" s="8">
        <f t="shared" si="50"/>
        <v>0.51649999999999996</v>
      </c>
    </row>
    <row r="1036" spans="14:33" x14ac:dyDescent="0.25">
      <c r="N1036" s="7">
        <v>1034</v>
      </c>
      <c r="O1036" s="7">
        <f t="shared" ca="1" si="48"/>
        <v>0.56685612122782614</v>
      </c>
      <c r="P1036" s="20">
        <f t="shared" ca="1" si="49"/>
        <v>610.67158627603339</v>
      </c>
      <c r="X1036" s="12">
        <v>501.50836101872216</v>
      </c>
      <c r="AE1036" s="8">
        <v>1034</v>
      </c>
      <c r="AF1036" s="12">
        <v>171995.4</v>
      </c>
      <c r="AG1036" s="8">
        <f t="shared" si="50"/>
        <v>0.51700000000000002</v>
      </c>
    </row>
    <row r="1037" spans="14:33" x14ac:dyDescent="0.25">
      <c r="N1037" s="7">
        <v>1035</v>
      </c>
      <c r="O1037" s="7">
        <f t="shared" ca="1" si="48"/>
        <v>0.95261008782858314</v>
      </c>
      <c r="P1037" s="20">
        <f t="shared" ca="1" si="49"/>
        <v>788.65908392144354</v>
      </c>
      <c r="X1037" s="12">
        <v>743.31044161694695</v>
      </c>
      <c r="AE1037" s="8">
        <v>1035</v>
      </c>
      <c r="AF1037" s="12">
        <v>171996.79999999999</v>
      </c>
      <c r="AG1037" s="8">
        <f t="shared" si="50"/>
        <v>0.51749999999999996</v>
      </c>
    </row>
    <row r="1038" spans="14:33" x14ac:dyDescent="0.25">
      <c r="N1038" s="7">
        <v>1036</v>
      </c>
      <c r="O1038" s="7">
        <f t="shared" ca="1" si="48"/>
        <v>6.7694466619151128E-2</v>
      </c>
      <c r="P1038" s="20">
        <f t="shared" ca="1" si="49"/>
        <v>412.57953576684201</v>
      </c>
      <c r="X1038" s="12">
        <v>479.3231733056337</v>
      </c>
      <c r="AE1038" s="8">
        <v>1036</v>
      </c>
      <c r="AF1038" s="12">
        <v>172053.9</v>
      </c>
      <c r="AG1038" s="8">
        <f t="shared" si="50"/>
        <v>0.51800000000000002</v>
      </c>
    </row>
    <row r="1039" spans="14:33" x14ac:dyDescent="0.25">
      <c r="N1039" s="7">
        <v>1037</v>
      </c>
      <c r="O1039" s="7">
        <f t="shared" ca="1" si="48"/>
        <v>0.19755224647480751</v>
      </c>
      <c r="P1039" s="20">
        <f t="shared" ca="1" si="49"/>
        <v>485.39916485485213</v>
      </c>
      <c r="X1039" s="12">
        <v>606.88718439306081</v>
      </c>
      <c r="AE1039" s="8">
        <v>1037</v>
      </c>
      <c r="AF1039" s="12">
        <v>172074.7</v>
      </c>
      <c r="AG1039" s="8">
        <f t="shared" si="50"/>
        <v>0.51849999999999996</v>
      </c>
    </row>
    <row r="1040" spans="14:33" x14ac:dyDescent="0.25">
      <c r="N1040" s="7">
        <v>1038</v>
      </c>
      <c r="O1040" s="7">
        <f t="shared" ca="1" si="48"/>
        <v>0.43791959288482007</v>
      </c>
      <c r="P1040" s="20">
        <f t="shared" ca="1" si="49"/>
        <v>570.13111686636717</v>
      </c>
      <c r="X1040" s="12">
        <v>691.9537991005858</v>
      </c>
      <c r="AE1040" s="8">
        <v>1038</v>
      </c>
      <c r="AF1040" s="12">
        <v>172092.6</v>
      </c>
      <c r="AG1040" s="8">
        <f t="shared" si="50"/>
        <v>0.51900000000000002</v>
      </c>
    </row>
    <row r="1041" spans="14:33" x14ac:dyDescent="0.25">
      <c r="N1041" s="7">
        <v>1039</v>
      </c>
      <c r="O1041" s="7">
        <f t="shared" ca="1" si="48"/>
        <v>0.61014913843258733</v>
      </c>
      <c r="P1041" s="20">
        <f t="shared" ca="1" si="49"/>
        <v>624.56991496962564</v>
      </c>
      <c r="X1041" s="12">
        <v>781.41991644774316</v>
      </c>
      <c r="AE1041" s="8">
        <v>1039</v>
      </c>
      <c r="AF1041" s="12">
        <v>172094.5</v>
      </c>
      <c r="AG1041" s="8">
        <f t="shared" si="50"/>
        <v>0.51949999999999996</v>
      </c>
    </row>
    <row r="1042" spans="14:33" x14ac:dyDescent="0.25">
      <c r="N1042" s="7">
        <v>1040</v>
      </c>
      <c r="O1042" s="7">
        <f t="shared" ca="1" si="48"/>
        <v>0.71800453456304658</v>
      </c>
      <c r="P1042" s="20">
        <f t="shared" ca="1" si="49"/>
        <v>661.42981158542432</v>
      </c>
      <c r="X1042" s="12">
        <v>467.20463521970004</v>
      </c>
      <c r="AE1042" s="8">
        <v>1040</v>
      </c>
      <c r="AF1042" s="12">
        <v>172105.4</v>
      </c>
      <c r="AG1042" s="8">
        <f t="shared" si="50"/>
        <v>0.52</v>
      </c>
    </row>
    <row r="1043" spans="14:33" x14ac:dyDescent="0.25">
      <c r="N1043" s="7">
        <v>1041</v>
      </c>
      <c r="O1043" s="7">
        <f t="shared" ca="1" si="48"/>
        <v>0.55040132257546803</v>
      </c>
      <c r="P1043" s="20">
        <f t="shared" ca="1" si="49"/>
        <v>605.46045191163785</v>
      </c>
      <c r="X1043" s="12">
        <v>473.08083413258629</v>
      </c>
      <c r="AE1043" s="8">
        <v>1041</v>
      </c>
      <c r="AF1043" s="12">
        <v>172105.5</v>
      </c>
      <c r="AG1043" s="8">
        <f t="shared" si="50"/>
        <v>0.52049999999999996</v>
      </c>
    </row>
    <row r="1044" spans="14:33" x14ac:dyDescent="0.25">
      <c r="N1044" s="7">
        <v>1042</v>
      </c>
      <c r="O1044" s="7">
        <f t="shared" ca="1" si="48"/>
        <v>0.78420639279926918</v>
      </c>
      <c r="P1044" s="20">
        <f t="shared" ca="1" si="49"/>
        <v>687.04049009243352</v>
      </c>
      <c r="X1044" s="12">
        <v>592.61957352830575</v>
      </c>
      <c r="AE1044" s="8">
        <v>1042</v>
      </c>
      <c r="AF1044" s="12">
        <v>172107.2</v>
      </c>
      <c r="AG1044" s="8">
        <f t="shared" si="50"/>
        <v>0.52100000000000002</v>
      </c>
    </row>
    <row r="1045" spans="14:33" x14ac:dyDescent="0.25">
      <c r="N1045" s="7">
        <v>1043</v>
      </c>
      <c r="O1045" s="7">
        <f t="shared" ca="1" si="48"/>
        <v>0.89803414723827302</v>
      </c>
      <c r="P1045" s="20">
        <f t="shared" ca="1" si="49"/>
        <v>744.21816518396736</v>
      </c>
      <c r="X1045" s="12">
        <v>402.09002857669338</v>
      </c>
      <c r="AE1045" s="8">
        <v>1043</v>
      </c>
      <c r="AF1045" s="12">
        <v>172112</v>
      </c>
      <c r="AG1045" s="8">
        <f t="shared" si="50"/>
        <v>0.52149999999999996</v>
      </c>
    </row>
    <row r="1046" spans="14:33" x14ac:dyDescent="0.25">
      <c r="N1046" s="7">
        <v>1044</v>
      </c>
      <c r="O1046" s="7">
        <f t="shared" ca="1" si="48"/>
        <v>0.10719541962373469</v>
      </c>
      <c r="P1046" s="20">
        <f t="shared" ca="1" si="49"/>
        <v>440.2262843789448</v>
      </c>
      <c r="X1046" s="12">
        <v>657.06314348789613</v>
      </c>
      <c r="AE1046" s="8">
        <v>1044</v>
      </c>
      <c r="AF1046" s="12">
        <v>172205</v>
      </c>
      <c r="AG1046" s="8">
        <f t="shared" si="50"/>
        <v>0.52200000000000002</v>
      </c>
    </row>
    <row r="1047" spans="14:33" x14ac:dyDescent="0.25">
      <c r="N1047" s="7">
        <v>1045</v>
      </c>
      <c r="O1047" s="7">
        <f t="shared" ca="1" si="48"/>
        <v>0.18079868039934599</v>
      </c>
      <c r="P1047" s="20">
        <f t="shared" ca="1" si="49"/>
        <v>478.0912563764561</v>
      </c>
      <c r="X1047" s="12">
        <v>696.55633520283175</v>
      </c>
      <c r="AE1047" s="8">
        <v>1045</v>
      </c>
      <c r="AF1047" s="12">
        <v>172211.3</v>
      </c>
      <c r="AG1047" s="8">
        <f t="shared" si="50"/>
        <v>0.52249999999999996</v>
      </c>
    </row>
    <row r="1048" spans="14:33" x14ac:dyDescent="0.25">
      <c r="N1048" s="7">
        <v>1046</v>
      </c>
      <c r="O1048" s="7">
        <f t="shared" ca="1" si="48"/>
        <v>0.17840718471971784</v>
      </c>
      <c r="P1048" s="20">
        <f t="shared" ca="1" si="49"/>
        <v>477.01884041189123</v>
      </c>
      <c r="X1048" s="12">
        <v>386.24784154068811</v>
      </c>
      <c r="AE1048" s="8">
        <v>1046</v>
      </c>
      <c r="AF1048" s="12">
        <v>172226.8</v>
      </c>
      <c r="AG1048" s="8">
        <f t="shared" si="50"/>
        <v>0.52300000000000002</v>
      </c>
    </row>
    <row r="1049" spans="14:33" x14ac:dyDescent="0.25">
      <c r="N1049" s="7">
        <v>1047</v>
      </c>
      <c r="O1049" s="7">
        <f t="shared" ca="1" si="48"/>
        <v>0.25755797542624936</v>
      </c>
      <c r="P1049" s="20">
        <f t="shared" ca="1" si="49"/>
        <v>509.28034231443428</v>
      </c>
      <c r="X1049" s="12">
        <v>494.75987212286662</v>
      </c>
      <c r="AE1049" s="8">
        <v>1047</v>
      </c>
      <c r="AF1049" s="12">
        <v>172261.1</v>
      </c>
      <c r="AG1049" s="8">
        <f t="shared" si="50"/>
        <v>0.52349999999999997</v>
      </c>
    </row>
    <row r="1050" spans="14:33" x14ac:dyDescent="0.25">
      <c r="N1050" s="7">
        <v>1048</v>
      </c>
      <c r="O1050" s="7">
        <f t="shared" ca="1" si="48"/>
        <v>0.66880274317518495</v>
      </c>
      <c r="P1050" s="20">
        <f t="shared" ca="1" si="49"/>
        <v>644.0876527386423</v>
      </c>
      <c r="X1050" s="12">
        <v>514.66924463595478</v>
      </c>
      <c r="AE1050" s="8">
        <v>1048</v>
      </c>
      <c r="AF1050" s="12">
        <v>172329.2</v>
      </c>
      <c r="AG1050" s="8">
        <f t="shared" si="50"/>
        <v>0.52400000000000002</v>
      </c>
    </row>
    <row r="1051" spans="14:33" x14ac:dyDescent="0.25">
      <c r="N1051" s="7">
        <v>1049</v>
      </c>
      <c r="O1051" s="7">
        <f t="shared" ca="1" si="48"/>
        <v>3.6563663820924797E-2</v>
      </c>
      <c r="P1051" s="20">
        <f t="shared" ca="1" si="49"/>
        <v>381.40305949566249</v>
      </c>
      <c r="X1051" s="12">
        <v>670.84357771935879</v>
      </c>
      <c r="AE1051" s="8">
        <v>1049</v>
      </c>
      <c r="AF1051" s="12">
        <v>172391.5</v>
      </c>
      <c r="AG1051" s="8">
        <f t="shared" si="50"/>
        <v>0.52449999999999997</v>
      </c>
    </row>
    <row r="1052" spans="14:33" x14ac:dyDescent="0.25">
      <c r="N1052" s="7">
        <v>1050</v>
      </c>
      <c r="O1052" s="7">
        <f t="shared" ca="1" si="48"/>
        <v>0.9275258067612383</v>
      </c>
      <c r="P1052" s="20">
        <f t="shared" ca="1" si="49"/>
        <v>765.36812888033216</v>
      </c>
      <c r="X1052" s="12">
        <v>755.44442163638519</v>
      </c>
      <c r="AE1052" s="8">
        <v>1050</v>
      </c>
      <c r="AF1052" s="12">
        <v>172442.7</v>
      </c>
      <c r="AG1052" s="8">
        <f t="shared" si="50"/>
        <v>0.52500000000000002</v>
      </c>
    </row>
    <row r="1053" spans="14:33" x14ac:dyDescent="0.25">
      <c r="N1053" s="7">
        <v>1051</v>
      </c>
      <c r="O1053" s="7">
        <f t="shared" ca="1" si="48"/>
        <v>0.84790525787599202</v>
      </c>
      <c r="P1053" s="20">
        <f t="shared" ca="1" si="49"/>
        <v>715.9162400723194</v>
      </c>
      <c r="X1053" s="12">
        <v>497.62021879247209</v>
      </c>
      <c r="AE1053" s="8">
        <v>1051</v>
      </c>
      <c r="AF1053" s="12">
        <v>172502.7</v>
      </c>
      <c r="AG1053" s="8">
        <f t="shared" si="50"/>
        <v>0.52549999999999997</v>
      </c>
    </row>
    <row r="1054" spans="14:33" x14ac:dyDescent="0.25">
      <c r="N1054" s="7">
        <v>1052</v>
      </c>
      <c r="O1054" s="7">
        <f t="shared" ca="1" si="48"/>
        <v>0.2342633169867443</v>
      </c>
      <c r="P1054" s="20">
        <f t="shared" ca="1" si="49"/>
        <v>500.36747428980289</v>
      </c>
      <c r="X1054" s="12">
        <v>714.07989251104971</v>
      </c>
      <c r="AE1054" s="8">
        <v>1052</v>
      </c>
      <c r="AF1054" s="12">
        <v>172551.7</v>
      </c>
      <c r="AG1054" s="8">
        <f t="shared" si="50"/>
        <v>0.52600000000000002</v>
      </c>
    </row>
    <row r="1055" spans="14:33" x14ac:dyDescent="0.25">
      <c r="N1055" s="7">
        <v>1053</v>
      </c>
      <c r="O1055" s="7">
        <f t="shared" ca="1" si="48"/>
        <v>0.59387065347033496</v>
      </c>
      <c r="P1055" s="20">
        <f t="shared" ca="1" si="49"/>
        <v>619.30579526246686</v>
      </c>
      <c r="X1055" s="12">
        <v>723.66957020672248</v>
      </c>
      <c r="AE1055" s="8">
        <v>1053</v>
      </c>
      <c r="AF1055" s="12">
        <v>172560.5</v>
      </c>
      <c r="AG1055" s="8">
        <f t="shared" si="50"/>
        <v>0.52649999999999997</v>
      </c>
    </row>
    <row r="1056" spans="14:33" x14ac:dyDescent="0.25">
      <c r="N1056" s="7">
        <v>1054</v>
      </c>
      <c r="O1056" s="7">
        <f t="shared" ca="1" si="48"/>
        <v>0.59163017954948549</v>
      </c>
      <c r="P1056" s="20">
        <f t="shared" ca="1" si="49"/>
        <v>618.58523508849783</v>
      </c>
      <c r="X1056" s="12">
        <v>507.54548128110486</v>
      </c>
      <c r="AE1056" s="8">
        <v>1054</v>
      </c>
      <c r="AF1056" s="12">
        <v>172599.9</v>
      </c>
      <c r="AG1056" s="8">
        <f t="shared" si="50"/>
        <v>0.52700000000000002</v>
      </c>
    </row>
    <row r="1057" spans="14:33" x14ac:dyDescent="0.25">
      <c r="N1057" s="7">
        <v>1055</v>
      </c>
      <c r="O1057" s="7">
        <f t="shared" ca="1" si="48"/>
        <v>0.59419299777976986</v>
      </c>
      <c r="P1057" s="20">
        <f t="shared" ca="1" si="49"/>
        <v>619.4095388472773</v>
      </c>
      <c r="X1057" s="12">
        <v>538.02710157022079</v>
      </c>
      <c r="AE1057" s="8">
        <v>1055</v>
      </c>
      <c r="AF1057" s="12">
        <v>172682.3</v>
      </c>
      <c r="AG1057" s="8">
        <f t="shared" si="50"/>
        <v>0.52749999999999997</v>
      </c>
    </row>
    <row r="1058" spans="14:33" x14ac:dyDescent="0.25">
      <c r="N1058" s="7">
        <v>1056</v>
      </c>
      <c r="O1058" s="7">
        <f t="shared" ca="1" si="48"/>
        <v>0.24262114536665125</v>
      </c>
      <c r="P1058" s="20">
        <f t="shared" ca="1" si="49"/>
        <v>503.61067253437852</v>
      </c>
      <c r="X1058" s="12">
        <v>821.36531157803927</v>
      </c>
      <c r="AE1058" s="8">
        <v>1056</v>
      </c>
      <c r="AF1058" s="12">
        <v>172736.7</v>
      </c>
      <c r="AG1058" s="8">
        <f t="shared" si="50"/>
        <v>0.52800000000000002</v>
      </c>
    </row>
    <row r="1059" spans="14:33" x14ac:dyDescent="0.25">
      <c r="N1059" s="7">
        <v>1057</v>
      </c>
      <c r="O1059" s="7">
        <f t="shared" ca="1" si="48"/>
        <v>0.1648912746312815</v>
      </c>
      <c r="P1059" s="20">
        <f t="shared" ca="1" si="49"/>
        <v>470.80358211599082</v>
      </c>
      <c r="X1059" s="12">
        <v>671.3007539938518</v>
      </c>
      <c r="AE1059" s="8">
        <v>1057</v>
      </c>
      <c r="AF1059" s="12">
        <v>172789</v>
      </c>
      <c r="AG1059" s="8">
        <f t="shared" si="50"/>
        <v>0.52849999999999997</v>
      </c>
    </row>
    <row r="1060" spans="14:33" x14ac:dyDescent="0.25">
      <c r="N1060" s="7">
        <v>1058</v>
      </c>
      <c r="O1060" s="7">
        <f t="shared" ca="1" si="48"/>
        <v>3.8334262773588756E-2</v>
      </c>
      <c r="P1060" s="20">
        <f t="shared" ca="1" si="49"/>
        <v>383.60058725100691</v>
      </c>
      <c r="X1060" s="12">
        <v>401.7485923336211</v>
      </c>
      <c r="AE1060" s="8">
        <v>1058</v>
      </c>
      <c r="AF1060" s="12">
        <v>172803</v>
      </c>
      <c r="AG1060" s="8">
        <f t="shared" si="50"/>
        <v>0.52900000000000003</v>
      </c>
    </row>
    <row r="1061" spans="14:33" x14ac:dyDescent="0.25">
      <c r="N1061" s="7">
        <v>1059</v>
      </c>
      <c r="O1061" s="7">
        <f t="shared" ca="1" si="48"/>
        <v>9.4041208295589374E-2</v>
      </c>
      <c r="P1061" s="20">
        <f t="shared" ca="1" si="49"/>
        <v>431.89392975553284</v>
      </c>
      <c r="X1061" s="12">
        <v>533.32782346034389</v>
      </c>
      <c r="AE1061" s="8">
        <v>1059</v>
      </c>
      <c r="AF1061" s="12">
        <v>172816.2</v>
      </c>
      <c r="AG1061" s="8">
        <f t="shared" si="50"/>
        <v>0.52949999999999997</v>
      </c>
    </row>
    <row r="1062" spans="14:33" x14ac:dyDescent="0.25">
      <c r="N1062" s="7">
        <v>1060</v>
      </c>
      <c r="O1062" s="7">
        <f t="shared" ca="1" si="48"/>
        <v>0.65345353209470791</v>
      </c>
      <c r="P1062" s="20">
        <f t="shared" ca="1" si="49"/>
        <v>638.88024965935415</v>
      </c>
      <c r="X1062" s="12">
        <v>606.87754806661246</v>
      </c>
      <c r="AE1062" s="8">
        <v>1060</v>
      </c>
      <c r="AF1062" s="12">
        <v>172835.9</v>
      </c>
      <c r="AG1062" s="8">
        <f t="shared" si="50"/>
        <v>0.53</v>
      </c>
    </row>
    <row r="1063" spans="14:33" x14ac:dyDescent="0.25">
      <c r="N1063" s="7">
        <v>1061</v>
      </c>
      <c r="O1063" s="7">
        <f t="shared" ca="1" si="48"/>
        <v>6.0551564782153955E-2</v>
      </c>
      <c r="P1063" s="20">
        <f t="shared" ca="1" si="49"/>
        <v>406.49118077628782</v>
      </c>
      <c r="X1063" s="12">
        <v>329.71778467402896</v>
      </c>
      <c r="AE1063" s="8">
        <v>1061</v>
      </c>
      <c r="AF1063" s="12">
        <v>172848.9</v>
      </c>
      <c r="AG1063" s="8">
        <f t="shared" si="50"/>
        <v>0.53049999999999997</v>
      </c>
    </row>
    <row r="1064" spans="14:33" x14ac:dyDescent="0.25">
      <c r="N1064" s="7">
        <v>1062</v>
      </c>
      <c r="O1064" s="7">
        <f t="shared" ca="1" si="48"/>
        <v>0.7598955336121721</v>
      </c>
      <c r="P1064" s="20">
        <f t="shared" ca="1" si="49"/>
        <v>677.24849187805478</v>
      </c>
      <c r="X1064" s="12">
        <v>718.94977670111291</v>
      </c>
      <c r="AE1064" s="8">
        <v>1062</v>
      </c>
      <c r="AF1064" s="12">
        <v>172875.6</v>
      </c>
      <c r="AG1064" s="8">
        <f t="shared" si="50"/>
        <v>0.53100000000000003</v>
      </c>
    </row>
    <row r="1065" spans="14:33" x14ac:dyDescent="0.25">
      <c r="N1065" s="7">
        <v>1063</v>
      </c>
      <c r="O1065" s="7">
        <f t="shared" ca="1" si="48"/>
        <v>0.8305955052904278</v>
      </c>
      <c r="P1065" s="20">
        <f t="shared" ca="1" si="49"/>
        <v>707.48806620906396</v>
      </c>
      <c r="X1065" s="12">
        <v>779.80270918026736</v>
      </c>
      <c r="AE1065" s="8">
        <v>1063</v>
      </c>
      <c r="AF1065" s="12">
        <v>172911.7</v>
      </c>
      <c r="AG1065" s="8">
        <f t="shared" si="50"/>
        <v>0.53149999999999997</v>
      </c>
    </row>
    <row r="1066" spans="14:33" x14ac:dyDescent="0.25">
      <c r="N1066" s="7">
        <v>1064</v>
      </c>
      <c r="O1066" s="7">
        <f t="shared" ca="1" si="48"/>
        <v>0.32276883074176532</v>
      </c>
      <c r="P1066" s="20">
        <f t="shared" ca="1" si="49"/>
        <v>532.54377750400647</v>
      </c>
      <c r="X1066" s="12">
        <v>461.41730865942628</v>
      </c>
      <c r="AE1066" s="8">
        <v>1064</v>
      </c>
      <c r="AF1066" s="12">
        <v>172966.39999999999</v>
      </c>
      <c r="AG1066" s="8">
        <f t="shared" si="50"/>
        <v>0.53200000000000003</v>
      </c>
    </row>
    <row r="1067" spans="14:33" x14ac:dyDescent="0.25">
      <c r="N1067" s="7">
        <v>1065</v>
      </c>
      <c r="O1067" s="7">
        <f t="shared" ca="1" si="48"/>
        <v>0.81673851002359887</v>
      </c>
      <c r="P1067" s="20">
        <f t="shared" ca="1" si="49"/>
        <v>701.08973623845941</v>
      </c>
      <c r="X1067" s="12">
        <v>576.97248127149385</v>
      </c>
      <c r="AE1067" s="8">
        <v>1065</v>
      </c>
      <c r="AF1067" s="12">
        <v>172981.2</v>
      </c>
      <c r="AG1067" s="8">
        <f t="shared" si="50"/>
        <v>0.53249999999999997</v>
      </c>
    </row>
    <row r="1068" spans="14:33" x14ac:dyDescent="0.25">
      <c r="N1068" s="7">
        <v>1066</v>
      </c>
      <c r="O1068" s="7">
        <f t="shared" ca="1" si="48"/>
        <v>0.2085978144105628</v>
      </c>
      <c r="P1068" s="20">
        <f t="shared" ca="1" si="49"/>
        <v>490.04024160773611</v>
      </c>
      <c r="X1068" s="12">
        <v>574.01429685360426</v>
      </c>
      <c r="AE1068" s="8">
        <v>1066</v>
      </c>
      <c r="AF1068" s="12">
        <v>172984.9</v>
      </c>
      <c r="AG1068" s="8">
        <f t="shared" si="50"/>
        <v>0.53300000000000003</v>
      </c>
    </row>
    <row r="1069" spans="14:33" x14ac:dyDescent="0.25">
      <c r="N1069" s="7">
        <v>1067</v>
      </c>
      <c r="O1069" s="7">
        <f t="shared" ca="1" si="48"/>
        <v>0.64038807962865796</v>
      </c>
      <c r="P1069" s="20">
        <f t="shared" ca="1" si="49"/>
        <v>634.50833990963633</v>
      </c>
      <c r="X1069" s="12">
        <v>497.4076827405018</v>
      </c>
      <c r="AE1069" s="8">
        <v>1067</v>
      </c>
      <c r="AF1069" s="12">
        <v>172994.1</v>
      </c>
      <c r="AG1069" s="8">
        <f t="shared" si="50"/>
        <v>0.53349999999999997</v>
      </c>
    </row>
    <row r="1070" spans="14:33" x14ac:dyDescent="0.25">
      <c r="N1070" s="7">
        <v>1068</v>
      </c>
      <c r="O1070" s="7">
        <f t="shared" ca="1" si="48"/>
        <v>0.19610721465671677</v>
      </c>
      <c r="P1070" s="20">
        <f t="shared" ca="1" si="49"/>
        <v>484.78212852466976</v>
      </c>
      <c r="X1070" s="12">
        <v>710.91571933739817</v>
      </c>
      <c r="AE1070" s="8">
        <v>1068</v>
      </c>
      <c r="AF1070" s="12">
        <v>173009.7</v>
      </c>
      <c r="AG1070" s="8">
        <f t="shared" si="50"/>
        <v>0.53400000000000003</v>
      </c>
    </row>
    <row r="1071" spans="14:33" x14ac:dyDescent="0.25">
      <c r="N1071" s="7">
        <v>1069</v>
      </c>
      <c r="O1071" s="7">
        <f t="shared" ca="1" si="48"/>
        <v>0.57795248749126993</v>
      </c>
      <c r="P1071" s="20">
        <f t="shared" ca="1" si="49"/>
        <v>614.20470128413172</v>
      </c>
      <c r="X1071" s="12">
        <v>573.41112043064959</v>
      </c>
      <c r="AE1071" s="8">
        <v>1069</v>
      </c>
      <c r="AF1071" s="12">
        <v>173109.2</v>
      </c>
      <c r="AG1071" s="8">
        <f t="shared" si="50"/>
        <v>0.53449999999999998</v>
      </c>
    </row>
    <row r="1072" spans="14:33" x14ac:dyDescent="0.25">
      <c r="N1072" s="7">
        <v>1070</v>
      </c>
      <c r="O1072" s="7">
        <f t="shared" ca="1" si="48"/>
        <v>0.26206800116559992</v>
      </c>
      <c r="P1072" s="20">
        <f t="shared" ca="1" si="49"/>
        <v>510.96284977684718</v>
      </c>
      <c r="X1072" s="12">
        <v>672.25002049939678</v>
      </c>
      <c r="AE1072" s="8">
        <v>1070</v>
      </c>
      <c r="AF1072" s="12">
        <v>173126.6</v>
      </c>
      <c r="AG1072" s="8">
        <f t="shared" si="50"/>
        <v>0.53500000000000003</v>
      </c>
    </row>
    <row r="1073" spans="14:33" x14ac:dyDescent="0.25">
      <c r="N1073" s="7">
        <v>1071</v>
      </c>
      <c r="O1073" s="7">
        <f t="shared" ca="1" si="48"/>
        <v>0.29695701140072728</v>
      </c>
      <c r="P1073" s="20">
        <f t="shared" ca="1" si="49"/>
        <v>523.58312591889057</v>
      </c>
      <c r="X1073" s="12">
        <v>527.81475296157578</v>
      </c>
      <c r="AE1073" s="8">
        <v>1071</v>
      </c>
      <c r="AF1073" s="12">
        <v>173129.1</v>
      </c>
      <c r="AG1073" s="8">
        <f t="shared" si="50"/>
        <v>0.53549999999999998</v>
      </c>
    </row>
    <row r="1074" spans="14:33" x14ac:dyDescent="0.25">
      <c r="N1074" s="7">
        <v>1072</v>
      </c>
      <c r="O1074" s="7">
        <f t="shared" ca="1" si="48"/>
        <v>0.68578328641567743</v>
      </c>
      <c r="P1074" s="20">
        <f t="shared" ca="1" si="49"/>
        <v>649.95069729281659</v>
      </c>
      <c r="X1074" s="12">
        <v>792.14616025120017</v>
      </c>
      <c r="AE1074" s="8">
        <v>1072</v>
      </c>
      <c r="AF1074" s="12">
        <v>173145.5</v>
      </c>
      <c r="AG1074" s="8">
        <f t="shared" si="50"/>
        <v>0.53600000000000003</v>
      </c>
    </row>
    <row r="1075" spans="14:33" x14ac:dyDescent="0.25">
      <c r="N1075" s="7">
        <v>1073</v>
      </c>
      <c r="O1075" s="7">
        <f t="shared" ca="1" si="48"/>
        <v>0.84009734380212353</v>
      </c>
      <c r="P1075" s="20">
        <f t="shared" ca="1" si="49"/>
        <v>712.04917072256671</v>
      </c>
      <c r="X1075" s="12">
        <v>669.96896850793485</v>
      </c>
      <c r="AE1075" s="8">
        <v>1073</v>
      </c>
      <c r="AF1075" s="12">
        <v>173161</v>
      </c>
      <c r="AG1075" s="8">
        <f t="shared" si="50"/>
        <v>0.53649999999999998</v>
      </c>
    </row>
    <row r="1076" spans="14:33" x14ac:dyDescent="0.25">
      <c r="N1076" s="7">
        <v>1074</v>
      </c>
      <c r="O1076" s="7">
        <f t="shared" ca="1" si="48"/>
        <v>0.23189323490680003</v>
      </c>
      <c r="P1076" s="20">
        <f t="shared" ca="1" si="49"/>
        <v>499.43781844493401</v>
      </c>
      <c r="X1076" s="12">
        <v>711.80473250945954</v>
      </c>
      <c r="AE1076" s="8">
        <v>1074</v>
      </c>
      <c r="AF1076" s="12">
        <v>173170</v>
      </c>
      <c r="AG1076" s="8">
        <f t="shared" si="50"/>
        <v>0.53700000000000003</v>
      </c>
    </row>
    <row r="1077" spans="14:33" x14ac:dyDescent="0.25">
      <c r="N1077" s="7">
        <v>1075</v>
      </c>
      <c r="O1077" s="7">
        <f t="shared" ca="1" si="48"/>
        <v>0.37447427615847895</v>
      </c>
      <c r="P1077" s="20">
        <f t="shared" ca="1" si="49"/>
        <v>549.79276459529729</v>
      </c>
      <c r="X1077" s="12">
        <v>688.42849327556382</v>
      </c>
      <c r="AE1077" s="8">
        <v>1075</v>
      </c>
      <c r="AF1077" s="12">
        <v>173187.9</v>
      </c>
      <c r="AG1077" s="8">
        <f t="shared" si="50"/>
        <v>0.53749999999999998</v>
      </c>
    </row>
    <row r="1078" spans="14:33" x14ac:dyDescent="0.25">
      <c r="N1078" s="7">
        <v>1076</v>
      </c>
      <c r="O1078" s="7">
        <f t="shared" ca="1" si="48"/>
        <v>0.42877629285275987</v>
      </c>
      <c r="P1078" s="20">
        <f t="shared" ca="1" si="49"/>
        <v>567.23695143467944</v>
      </c>
      <c r="X1078" s="12">
        <v>843.99767654169329</v>
      </c>
      <c r="AE1078" s="8">
        <v>1076</v>
      </c>
      <c r="AF1078" s="12">
        <v>173196.3</v>
      </c>
      <c r="AG1078" s="8">
        <f t="shared" si="50"/>
        <v>0.53800000000000003</v>
      </c>
    </row>
    <row r="1079" spans="14:33" x14ac:dyDescent="0.25">
      <c r="N1079" s="7">
        <v>1077</v>
      </c>
      <c r="O1079" s="7">
        <f t="shared" ca="1" si="48"/>
        <v>0.9679691436031338</v>
      </c>
      <c r="P1079" s="20">
        <f t="shared" ca="1" si="49"/>
        <v>807.72905453884198</v>
      </c>
      <c r="X1079" s="12">
        <v>632.12617518134891</v>
      </c>
      <c r="AE1079" s="8">
        <v>1077</v>
      </c>
      <c r="AF1079" s="12">
        <v>173291.9</v>
      </c>
      <c r="AG1079" s="8">
        <f t="shared" si="50"/>
        <v>0.53849999999999998</v>
      </c>
    </row>
    <row r="1080" spans="14:33" x14ac:dyDescent="0.25">
      <c r="N1080" s="7">
        <v>1078</v>
      </c>
      <c r="O1080" s="7">
        <f t="shared" ca="1" si="48"/>
        <v>0.89913200574075358</v>
      </c>
      <c r="P1080" s="20">
        <f t="shared" ca="1" si="49"/>
        <v>744.92743635506656</v>
      </c>
      <c r="X1080" s="12">
        <v>558.40111714919772</v>
      </c>
      <c r="AE1080" s="8">
        <v>1078</v>
      </c>
      <c r="AF1080" s="12">
        <v>173335.7</v>
      </c>
      <c r="AG1080" s="8">
        <f t="shared" si="50"/>
        <v>0.53900000000000003</v>
      </c>
    </row>
    <row r="1081" spans="14:33" x14ac:dyDescent="0.25">
      <c r="N1081" s="7">
        <v>1079</v>
      </c>
      <c r="O1081" s="7">
        <f t="shared" ca="1" si="48"/>
        <v>0.64028300670665528</v>
      </c>
      <c r="P1081" s="20">
        <f t="shared" ca="1" si="49"/>
        <v>634.47338880517884</v>
      </c>
      <c r="X1081" s="12">
        <v>473.6939592300821</v>
      </c>
      <c r="AE1081" s="8">
        <v>1079</v>
      </c>
      <c r="AF1081" s="12">
        <v>173342.6</v>
      </c>
      <c r="AG1081" s="8">
        <f t="shared" si="50"/>
        <v>0.53949999999999998</v>
      </c>
    </row>
    <row r="1082" spans="14:33" x14ac:dyDescent="0.25">
      <c r="N1082" s="7">
        <v>1080</v>
      </c>
      <c r="O1082" s="7">
        <f t="shared" ca="1" si="48"/>
        <v>0.97478745281662393</v>
      </c>
      <c r="P1082" s="20">
        <f t="shared" ca="1" si="49"/>
        <v>818.42755170845112</v>
      </c>
      <c r="X1082" s="12">
        <v>509.53291925516521</v>
      </c>
      <c r="AE1082" s="8">
        <v>1080</v>
      </c>
      <c r="AF1082" s="12">
        <v>173390.6</v>
      </c>
      <c r="AG1082" s="8">
        <f t="shared" si="50"/>
        <v>0.54</v>
      </c>
    </row>
    <row r="1083" spans="14:33" x14ac:dyDescent="0.25">
      <c r="N1083" s="7">
        <v>1081</v>
      </c>
      <c r="O1083" s="7">
        <f t="shared" ca="1" si="48"/>
        <v>0.48491342450106734</v>
      </c>
      <c r="P1083" s="20">
        <f t="shared" ca="1" si="49"/>
        <v>584.90265885490521</v>
      </c>
      <c r="X1083" s="12">
        <v>750.08093995269439</v>
      </c>
      <c r="AE1083" s="8">
        <v>1081</v>
      </c>
      <c r="AF1083" s="12">
        <v>173419.3</v>
      </c>
      <c r="AG1083" s="8">
        <f t="shared" si="50"/>
        <v>0.54049999999999998</v>
      </c>
    </row>
    <row r="1084" spans="14:33" x14ac:dyDescent="0.25">
      <c r="N1084" s="7">
        <v>1082</v>
      </c>
      <c r="O1084" s="7">
        <f t="shared" ca="1" si="48"/>
        <v>0.6184416430142784</v>
      </c>
      <c r="P1084" s="20">
        <f t="shared" ca="1" si="49"/>
        <v>627.27296993783284</v>
      </c>
      <c r="X1084" s="12">
        <v>661.40906907872363</v>
      </c>
      <c r="AE1084" s="8">
        <v>1082</v>
      </c>
      <c r="AF1084" s="12">
        <v>173479.7</v>
      </c>
      <c r="AG1084" s="8">
        <f t="shared" si="50"/>
        <v>0.54100000000000004</v>
      </c>
    </row>
    <row r="1085" spans="14:33" x14ac:dyDescent="0.25">
      <c r="N1085" s="7">
        <v>1083</v>
      </c>
      <c r="O1085" s="7">
        <f t="shared" ca="1" si="48"/>
        <v>0.89901391327700675</v>
      </c>
      <c r="P1085" s="20">
        <f t="shared" ca="1" si="49"/>
        <v>744.85090416375681</v>
      </c>
      <c r="X1085" s="12">
        <v>541.91462089584525</v>
      </c>
      <c r="AE1085" s="8">
        <v>1083</v>
      </c>
      <c r="AF1085" s="12">
        <v>173498.7</v>
      </c>
      <c r="AG1085" s="8">
        <f t="shared" si="50"/>
        <v>0.54149999999999998</v>
      </c>
    </row>
    <row r="1086" spans="14:33" x14ac:dyDescent="0.25">
      <c r="N1086" s="7">
        <v>1084</v>
      </c>
      <c r="O1086" s="7">
        <f t="shared" ca="1" si="48"/>
        <v>0.98668946375412381</v>
      </c>
      <c r="P1086" s="20">
        <f t="shared" ca="1" si="49"/>
        <v>844.02974615618962</v>
      </c>
      <c r="X1086" s="12">
        <v>714.84767136405719</v>
      </c>
      <c r="AE1086" s="8">
        <v>1084</v>
      </c>
      <c r="AF1086" s="12">
        <v>173503.5</v>
      </c>
      <c r="AG1086" s="8">
        <f t="shared" si="50"/>
        <v>0.54200000000000004</v>
      </c>
    </row>
    <row r="1087" spans="14:33" x14ac:dyDescent="0.25">
      <c r="N1087" s="7">
        <v>1085</v>
      </c>
      <c r="O1087" s="7">
        <f t="shared" ca="1" si="48"/>
        <v>0.13147196393721727</v>
      </c>
      <c r="P1087" s="20">
        <f t="shared" ca="1" si="49"/>
        <v>454.06347815665498</v>
      </c>
      <c r="X1087" s="12">
        <v>447.41796608544655</v>
      </c>
      <c r="AE1087" s="8">
        <v>1085</v>
      </c>
      <c r="AF1087" s="12">
        <v>173510.3</v>
      </c>
      <c r="AG1087" s="8">
        <f t="shared" si="50"/>
        <v>0.54249999999999998</v>
      </c>
    </row>
    <row r="1088" spans="14:33" x14ac:dyDescent="0.25">
      <c r="N1088" s="7">
        <v>1086</v>
      </c>
      <c r="O1088" s="7">
        <f t="shared" ca="1" si="48"/>
        <v>0.5281977003424293</v>
      </c>
      <c r="P1088" s="20">
        <f t="shared" ca="1" si="49"/>
        <v>598.46876827052506</v>
      </c>
      <c r="X1088" s="12">
        <v>467.65920590538042</v>
      </c>
      <c r="AE1088" s="8">
        <v>1086</v>
      </c>
      <c r="AF1088" s="12">
        <v>173514.4</v>
      </c>
      <c r="AG1088" s="8">
        <f t="shared" si="50"/>
        <v>0.54300000000000004</v>
      </c>
    </row>
    <row r="1089" spans="14:33" x14ac:dyDescent="0.25">
      <c r="N1089" s="7">
        <v>1087</v>
      </c>
      <c r="O1089" s="7">
        <f t="shared" ca="1" si="48"/>
        <v>0.97492458989435005</v>
      </c>
      <c r="P1089" s="20">
        <f t="shared" ca="1" si="49"/>
        <v>818.66368087938895</v>
      </c>
      <c r="X1089" s="12">
        <v>697.91005425359901</v>
      </c>
      <c r="AE1089" s="8">
        <v>1087</v>
      </c>
      <c r="AF1089" s="12">
        <v>173514.8</v>
      </c>
      <c r="AG1089" s="8">
        <f t="shared" si="50"/>
        <v>0.54349999999999998</v>
      </c>
    </row>
    <row r="1090" spans="14:33" x14ac:dyDescent="0.25">
      <c r="N1090" s="7">
        <v>1088</v>
      </c>
      <c r="O1090" s="7">
        <f t="shared" ca="1" si="48"/>
        <v>0.685241005085372</v>
      </c>
      <c r="P1090" s="20">
        <f t="shared" ca="1" si="49"/>
        <v>649.76164646576456</v>
      </c>
      <c r="X1090" s="12">
        <v>440.06928318869109</v>
      </c>
      <c r="AE1090" s="8">
        <v>1088</v>
      </c>
      <c r="AF1090" s="12">
        <v>173655.8</v>
      </c>
      <c r="AG1090" s="8">
        <f t="shared" si="50"/>
        <v>0.54400000000000004</v>
      </c>
    </row>
    <row r="1091" spans="14:33" x14ac:dyDescent="0.25">
      <c r="N1091" s="7">
        <v>1089</v>
      </c>
      <c r="O1091" s="7">
        <f t="shared" ca="1" si="48"/>
        <v>7.859067695001154E-2</v>
      </c>
      <c r="P1091" s="20">
        <f t="shared" ca="1" si="49"/>
        <v>421.08226580405085</v>
      </c>
      <c r="X1091" s="12">
        <v>654.20668088661989</v>
      </c>
      <c r="AE1091" s="8">
        <v>1089</v>
      </c>
      <c r="AF1091" s="12">
        <v>173676</v>
      </c>
      <c r="AG1091" s="8">
        <f t="shared" si="50"/>
        <v>0.54449999999999998</v>
      </c>
    </row>
    <row r="1092" spans="14:33" x14ac:dyDescent="0.25">
      <c r="N1092" s="7">
        <v>1090</v>
      </c>
      <c r="O1092" s="7">
        <f t="shared" ref="O1092:O1155" ca="1" si="51">RAND()</f>
        <v>1.1929971520012961E-2</v>
      </c>
      <c r="P1092" s="20">
        <f t="shared" ref="P1092:P1155" ca="1" si="52">(($L$4*(EXP((_xlfn.NORM.S.INV(O1092)-$L$5)/$L$6)))/(1+EXP((_xlfn.NORM.S.INV(O1092)-$L$5)/$L$6)))+$L$3</f>
        <v>336.64112652693166</v>
      </c>
      <c r="X1092" s="12">
        <v>658.77814510989447</v>
      </c>
      <c r="AE1092" s="8">
        <v>1090</v>
      </c>
      <c r="AF1092" s="12">
        <v>173707.1</v>
      </c>
      <c r="AG1092" s="8">
        <f t="shared" ref="AG1092:AG1155" si="53">AE1092/2000</f>
        <v>0.54500000000000004</v>
      </c>
    </row>
    <row r="1093" spans="14:33" x14ac:dyDescent="0.25">
      <c r="N1093" s="7">
        <v>1091</v>
      </c>
      <c r="O1093" s="7">
        <f t="shared" ca="1" si="51"/>
        <v>0.44015903457251948</v>
      </c>
      <c r="P1093" s="20">
        <f t="shared" ca="1" si="52"/>
        <v>570.8386298924961</v>
      </c>
      <c r="X1093" s="12">
        <v>692.32841648761962</v>
      </c>
      <c r="AE1093" s="8">
        <v>1091</v>
      </c>
      <c r="AF1093" s="12">
        <v>173712</v>
      </c>
      <c r="AG1093" s="8">
        <f t="shared" si="53"/>
        <v>0.54549999999999998</v>
      </c>
    </row>
    <row r="1094" spans="14:33" x14ac:dyDescent="0.25">
      <c r="N1094" s="7">
        <v>1092</v>
      </c>
      <c r="O1094" s="7">
        <f t="shared" ca="1" si="51"/>
        <v>4.0852904215652686E-2</v>
      </c>
      <c r="P1094" s="20">
        <f t="shared" ca="1" si="52"/>
        <v>386.6047354583576</v>
      </c>
      <c r="X1094" s="12">
        <v>497.88766764289591</v>
      </c>
      <c r="AE1094" s="8">
        <v>1092</v>
      </c>
      <c r="AF1094" s="12">
        <v>173794</v>
      </c>
      <c r="AG1094" s="8">
        <f t="shared" si="53"/>
        <v>0.54600000000000004</v>
      </c>
    </row>
    <row r="1095" spans="14:33" x14ac:dyDescent="0.25">
      <c r="N1095" s="7">
        <v>1093</v>
      </c>
      <c r="O1095" s="7">
        <f t="shared" ca="1" si="51"/>
        <v>8.6684286793228593E-2</v>
      </c>
      <c r="P1095" s="20">
        <f t="shared" ca="1" si="52"/>
        <v>426.90328335671103</v>
      </c>
      <c r="X1095" s="12">
        <v>713.85317795816559</v>
      </c>
      <c r="AE1095" s="8">
        <v>1093</v>
      </c>
      <c r="AF1095" s="12">
        <v>173805.4</v>
      </c>
      <c r="AG1095" s="8">
        <f t="shared" si="53"/>
        <v>0.54649999999999999</v>
      </c>
    </row>
    <row r="1096" spans="14:33" x14ac:dyDescent="0.25">
      <c r="N1096" s="7">
        <v>1094</v>
      </c>
      <c r="O1096" s="7">
        <f t="shared" ca="1" si="51"/>
        <v>0.92836292909845197</v>
      </c>
      <c r="P1096" s="20">
        <f t="shared" ca="1" si="52"/>
        <v>766.04662340086611</v>
      </c>
      <c r="X1096" s="12">
        <v>482.51534270984126</v>
      </c>
      <c r="AE1096" s="8">
        <v>1094</v>
      </c>
      <c r="AF1096" s="12">
        <v>173806.8</v>
      </c>
      <c r="AG1096" s="8">
        <f t="shared" si="53"/>
        <v>0.54700000000000004</v>
      </c>
    </row>
    <row r="1097" spans="14:33" x14ac:dyDescent="0.25">
      <c r="N1097" s="7">
        <v>1095</v>
      </c>
      <c r="O1097" s="7">
        <f t="shared" ca="1" si="51"/>
        <v>0.97030305818039464</v>
      </c>
      <c r="P1097" s="20">
        <f t="shared" ca="1" si="52"/>
        <v>811.1833442013243</v>
      </c>
      <c r="X1097" s="12">
        <v>418.38929684449192</v>
      </c>
      <c r="AE1097" s="8">
        <v>1095</v>
      </c>
      <c r="AF1097" s="12">
        <v>173816.7</v>
      </c>
      <c r="AG1097" s="8">
        <f t="shared" si="53"/>
        <v>0.54749999999999999</v>
      </c>
    </row>
    <row r="1098" spans="14:33" x14ac:dyDescent="0.25">
      <c r="N1098" s="7">
        <v>1096</v>
      </c>
      <c r="O1098" s="7">
        <f t="shared" ca="1" si="51"/>
        <v>0.98412785057174046</v>
      </c>
      <c r="P1098" s="20">
        <f t="shared" ca="1" si="52"/>
        <v>837.36404221730663</v>
      </c>
      <c r="X1098" s="12">
        <v>492.18325525478303</v>
      </c>
      <c r="AE1098" s="8">
        <v>1096</v>
      </c>
      <c r="AF1098" s="12">
        <v>173823.6</v>
      </c>
      <c r="AG1098" s="8">
        <f t="shared" si="53"/>
        <v>0.54800000000000004</v>
      </c>
    </row>
    <row r="1099" spans="14:33" x14ac:dyDescent="0.25">
      <c r="N1099" s="7">
        <v>1097</v>
      </c>
      <c r="O1099" s="7">
        <f t="shared" ca="1" si="51"/>
        <v>0.52100973242087045</v>
      </c>
      <c r="P1099" s="20">
        <f t="shared" ca="1" si="52"/>
        <v>596.21231699659597</v>
      </c>
      <c r="X1099" s="12">
        <v>606.94856496504917</v>
      </c>
      <c r="AE1099" s="8">
        <v>1097</v>
      </c>
      <c r="AF1099" s="12">
        <v>173824.3</v>
      </c>
      <c r="AG1099" s="8">
        <f t="shared" si="53"/>
        <v>0.54849999999999999</v>
      </c>
    </row>
    <row r="1100" spans="14:33" x14ac:dyDescent="0.25">
      <c r="N1100" s="7">
        <v>1098</v>
      </c>
      <c r="O1100" s="7">
        <f t="shared" ca="1" si="51"/>
        <v>0.34602515164554359</v>
      </c>
      <c r="P1100" s="20">
        <f t="shared" ca="1" si="52"/>
        <v>540.40166266140477</v>
      </c>
      <c r="X1100" s="12">
        <v>455.45130510526781</v>
      </c>
      <c r="AE1100" s="8">
        <v>1098</v>
      </c>
      <c r="AF1100" s="12">
        <v>173826.5</v>
      </c>
      <c r="AG1100" s="8">
        <f t="shared" si="53"/>
        <v>0.54900000000000004</v>
      </c>
    </row>
    <row r="1101" spans="14:33" x14ac:dyDescent="0.25">
      <c r="N1101" s="7">
        <v>1099</v>
      </c>
      <c r="O1101" s="7">
        <f t="shared" ca="1" si="51"/>
        <v>0.31039557071106361</v>
      </c>
      <c r="P1101" s="20">
        <f t="shared" ca="1" si="52"/>
        <v>528.28305355267617</v>
      </c>
      <c r="X1101" s="12">
        <v>742.40368779811104</v>
      </c>
      <c r="AE1101" s="8">
        <v>1099</v>
      </c>
      <c r="AF1101" s="12">
        <v>173884.4</v>
      </c>
      <c r="AG1101" s="8">
        <f t="shared" si="53"/>
        <v>0.54949999999999999</v>
      </c>
    </row>
    <row r="1102" spans="14:33" x14ac:dyDescent="0.25">
      <c r="N1102" s="7">
        <v>1100</v>
      </c>
      <c r="O1102" s="7">
        <f t="shared" ca="1" si="51"/>
        <v>7.0842742992426433E-2</v>
      </c>
      <c r="P1102" s="20">
        <f t="shared" ca="1" si="52"/>
        <v>415.12506553367405</v>
      </c>
      <c r="X1102" s="12">
        <v>462.66123227676673</v>
      </c>
      <c r="AE1102" s="8">
        <v>1100</v>
      </c>
      <c r="AF1102" s="12">
        <v>173886.2</v>
      </c>
      <c r="AG1102" s="8">
        <f t="shared" si="53"/>
        <v>0.55000000000000004</v>
      </c>
    </row>
    <row r="1103" spans="14:33" x14ac:dyDescent="0.25">
      <c r="N1103" s="7">
        <v>1101</v>
      </c>
      <c r="O1103" s="7">
        <f t="shared" ca="1" si="51"/>
        <v>5.9991037525797042E-2</v>
      </c>
      <c r="P1103" s="20">
        <f t="shared" ca="1" si="52"/>
        <v>405.9930855722788</v>
      </c>
      <c r="X1103" s="12">
        <v>856.60017926689852</v>
      </c>
      <c r="AE1103" s="8">
        <v>1101</v>
      </c>
      <c r="AF1103" s="12">
        <v>173966.5</v>
      </c>
      <c r="AG1103" s="8">
        <f t="shared" si="53"/>
        <v>0.55049999999999999</v>
      </c>
    </row>
    <row r="1104" spans="14:33" x14ac:dyDescent="0.25">
      <c r="N1104" s="7">
        <v>1102</v>
      </c>
      <c r="O1104" s="7">
        <f t="shared" ca="1" si="51"/>
        <v>0.12909796508798776</v>
      </c>
      <c r="P1104" s="20">
        <f t="shared" ca="1" si="52"/>
        <v>452.78317635006505</v>
      </c>
      <c r="X1104" s="12">
        <v>742.60648578248117</v>
      </c>
      <c r="AE1104" s="8">
        <v>1102</v>
      </c>
      <c r="AF1104" s="12">
        <v>174061.6</v>
      </c>
      <c r="AG1104" s="8">
        <f t="shared" si="53"/>
        <v>0.55100000000000005</v>
      </c>
    </row>
    <row r="1105" spans="14:33" x14ac:dyDescent="0.25">
      <c r="N1105" s="7">
        <v>1103</v>
      </c>
      <c r="O1105" s="7">
        <f t="shared" ca="1" si="51"/>
        <v>6.5548967724201601E-2</v>
      </c>
      <c r="P1105" s="20">
        <f t="shared" ca="1" si="52"/>
        <v>410.79864715475469</v>
      </c>
      <c r="X1105" s="12">
        <v>418.08413789530715</v>
      </c>
      <c r="AE1105" s="8">
        <v>1103</v>
      </c>
      <c r="AF1105" s="12">
        <v>174079.5</v>
      </c>
      <c r="AG1105" s="8">
        <f t="shared" si="53"/>
        <v>0.55149999999999999</v>
      </c>
    </row>
    <row r="1106" spans="14:33" x14ac:dyDescent="0.25">
      <c r="N1106" s="7">
        <v>1104</v>
      </c>
      <c r="O1106" s="7">
        <f t="shared" ca="1" si="51"/>
        <v>0.2325601451411814</v>
      </c>
      <c r="P1106" s="20">
        <f t="shared" ca="1" si="52"/>
        <v>499.69987000948504</v>
      </c>
      <c r="X1106" s="12">
        <v>493.31624271568933</v>
      </c>
      <c r="AE1106" s="8">
        <v>1104</v>
      </c>
      <c r="AF1106" s="12">
        <v>174126.9</v>
      </c>
      <c r="AG1106" s="8">
        <f t="shared" si="53"/>
        <v>0.55200000000000005</v>
      </c>
    </row>
    <row r="1107" spans="14:33" x14ac:dyDescent="0.25">
      <c r="N1107" s="7">
        <v>1105</v>
      </c>
      <c r="O1107" s="7">
        <f t="shared" ca="1" si="51"/>
        <v>0.99138517907054147</v>
      </c>
      <c r="P1107" s="20">
        <f t="shared" ca="1" si="52"/>
        <v>859.39950581797802</v>
      </c>
      <c r="X1107" s="12">
        <v>758.95484995504364</v>
      </c>
      <c r="AE1107" s="8">
        <v>1105</v>
      </c>
      <c r="AF1107" s="12">
        <v>174205.1</v>
      </c>
      <c r="AG1107" s="8">
        <f t="shared" si="53"/>
        <v>0.55249999999999999</v>
      </c>
    </row>
    <row r="1108" spans="14:33" x14ac:dyDescent="0.25">
      <c r="N1108" s="7">
        <v>1106</v>
      </c>
      <c r="O1108" s="7">
        <f t="shared" ca="1" si="51"/>
        <v>0.56469979433144502</v>
      </c>
      <c r="P1108" s="20">
        <f t="shared" ca="1" si="52"/>
        <v>609.98690712640587</v>
      </c>
      <c r="X1108" s="12">
        <v>721.80117476778832</v>
      </c>
      <c r="AE1108" s="8">
        <v>1106</v>
      </c>
      <c r="AF1108" s="12">
        <v>174244.9</v>
      </c>
      <c r="AG1108" s="8">
        <f t="shared" si="53"/>
        <v>0.55300000000000005</v>
      </c>
    </row>
    <row r="1109" spans="14:33" x14ac:dyDescent="0.25">
      <c r="N1109" s="7">
        <v>1107</v>
      </c>
      <c r="O1109" s="7">
        <f t="shared" ca="1" si="51"/>
        <v>0.31707076451175853</v>
      </c>
      <c r="P1109" s="20">
        <f t="shared" ca="1" si="52"/>
        <v>530.58914265212115</v>
      </c>
      <c r="X1109" s="12">
        <v>562.24429793200898</v>
      </c>
      <c r="AE1109" s="8">
        <v>1107</v>
      </c>
      <c r="AF1109" s="12">
        <v>174255.1</v>
      </c>
      <c r="AG1109" s="8">
        <f t="shared" si="53"/>
        <v>0.55349999999999999</v>
      </c>
    </row>
    <row r="1110" spans="14:33" x14ac:dyDescent="0.25">
      <c r="N1110" s="7">
        <v>1108</v>
      </c>
      <c r="O1110" s="7">
        <f t="shared" ca="1" si="51"/>
        <v>0.69259488081217901</v>
      </c>
      <c r="P1110" s="20">
        <f t="shared" ca="1" si="52"/>
        <v>652.3362333378119</v>
      </c>
      <c r="X1110" s="12">
        <v>609.93599276760619</v>
      </c>
      <c r="AE1110" s="8">
        <v>1108</v>
      </c>
      <c r="AF1110" s="12">
        <v>174272.7</v>
      </c>
      <c r="AG1110" s="8">
        <f t="shared" si="53"/>
        <v>0.55400000000000005</v>
      </c>
    </row>
    <row r="1111" spans="14:33" x14ac:dyDescent="0.25">
      <c r="N1111" s="7">
        <v>1109</v>
      </c>
      <c r="O1111" s="7">
        <f t="shared" ca="1" si="51"/>
        <v>0.22714695064061985</v>
      </c>
      <c r="P1111" s="20">
        <f t="shared" ca="1" si="52"/>
        <v>497.56224610452944</v>
      </c>
      <c r="X1111" s="12">
        <v>786.5042699241817</v>
      </c>
      <c r="AE1111" s="8">
        <v>1109</v>
      </c>
      <c r="AF1111" s="12">
        <v>174323.1</v>
      </c>
      <c r="AG1111" s="8">
        <f t="shared" si="53"/>
        <v>0.55449999999999999</v>
      </c>
    </row>
    <row r="1112" spans="14:33" x14ac:dyDescent="0.25">
      <c r="N1112" s="7">
        <v>1110</v>
      </c>
      <c r="O1112" s="7">
        <f t="shared" ca="1" si="51"/>
        <v>0.93132221090160683</v>
      </c>
      <c r="P1112" s="20">
        <f t="shared" ca="1" si="52"/>
        <v>768.4893441517911</v>
      </c>
      <c r="X1112" s="12">
        <v>585.59090648560868</v>
      </c>
      <c r="AE1112" s="8">
        <v>1110</v>
      </c>
      <c r="AF1112" s="12">
        <v>174330.7</v>
      </c>
      <c r="AG1112" s="8">
        <f t="shared" si="53"/>
        <v>0.55500000000000005</v>
      </c>
    </row>
    <row r="1113" spans="14:33" x14ac:dyDescent="0.25">
      <c r="N1113" s="7">
        <v>1111</v>
      </c>
      <c r="O1113" s="7">
        <f t="shared" ca="1" si="51"/>
        <v>0.35628847176712442</v>
      </c>
      <c r="P1113" s="20">
        <f t="shared" ca="1" si="52"/>
        <v>543.81486890978363</v>
      </c>
      <c r="X1113" s="12">
        <v>676.28588437171641</v>
      </c>
      <c r="AE1113" s="8">
        <v>1111</v>
      </c>
      <c r="AF1113" s="12">
        <v>174338.9</v>
      </c>
      <c r="AG1113" s="8">
        <f t="shared" si="53"/>
        <v>0.55549999999999999</v>
      </c>
    </row>
    <row r="1114" spans="14:33" x14ac:dyDescent="0.25">
      <c r="N1114" s="7">
        <v>1112</v>
      </c>
      <c r="O1114" s="7">
        <f t="shared" ca="1" si="51"/>
        <v>0.28687276875867795</v>
      </c>
      <c r="P1114" s="20">
        <f t="shared" ca="1" si="52"/>
        <v>520.00157565754353</v>
      </c>
      <c r="X1114" s="12">
        <v>763.52384098823165</v>
      </c>
      <c r="AE1114" s="8">
        <v>1112</v>
      </c>
      <c r="AF1114" s="12">
        <v>174354.5</v>
      </c>
      <c r="AG1114" s="8">
        <f t="shared" si="53"/>
        <v>0.55600000000000005</v>
      </c>
    </row>
    <row r="1115" spans="14:33" x14ac:dyDescent="0.25">
      <c r="N1115" s="7">
        <v>1113</v>
      </c>
      <c r="O1115" s="7">
        <f t="shared" ca="1" si="51"/>
        <v>1.9506853458921891E-2</v>
      </c>
      <c r="P1115" s="20">
        <f t="shared" ca="1" si="52"/>
        <v>354.73498593125595</v>
      </c>
      <c r="X1115" s="12">
        <v>477.06459582117441</v>
      </c>
      <c r="AE1115" s="8">
        <v>1113</v>
      </c>
      <c r="AF1115" s="12">
        <v>174362.7</v>
      </c>
      <c r="AG1115" s="8">
        <f t="shared" si="53"/>
        <v>0.55649999999999999</v>
      </c>
    </row>
    <row r="1116" spans="14:33" x14ac:dyDescent="0.25">
      <c r="N1116" s="7">
        <v>1114</v>
      </c>
      <c r="O1116" s="7">
        <f t="shared" ca="1" si="51"/>
        <v>0.52615481566620537</v>
      </c>
      <c r="P1116" s="20">
        <f t="shared" ca="1" si="52"/>
        <v>597.82719319818443</v>
      </c>
      <c r="X1116" s="12">
        <v>543.12276579132799</v>
      </c>
      <c r="AE1116" s="8">
        <v>1114</v>
      </c>
      <c r="AF1116" s="12">
        <v>174378.4</v>
      </c>
      <c r="AG1116" s="8">
        <f t="shared" si="53"/>
        <v>0.55700000000000005</v>
      </c>
    </row>
    <row r="1117" spans="14:33" x14ac:dyDescent="0.25">
      <c r="N1117" s="7">
        <v>1115</v>
      </c>
      <c r="O1117" s="7">
        <f t="shared" ca="1" si="51"/>
        <v>0.82088373212501187</v>
      </c>
      <c r="P1117" s="20">
        <f t="shared" ca="1" si="52"/>
        <v>702.97442623988934</v>
      </c>
      <c r="X1117" s="12">
        <v>587.06147303525859</v>
      </c>
      <c r="AE1117" s="8">
        <v>1115</v>
      </c>
      <c r="AF1117" s="12">
        <v>174479</v>
      </c>
      <c r="AG1117" s="8">
        <f t="shared" si="53"/>
        <v>0.5575</v>
      </c>
    </row>
    <row r="1118" spans="14:33" x14ac:dyDescent="0.25">
      <c r="N1118" s="7">
        <v>1116</v>
      </c>
      <c r="O1118" s="7">
        <f t="shared" ca="1" si="51"/>
        <v>0.75273633694874975</v>
      </c>
      <c r="P1118" s="20">
        <f t="shared" ca="1" si="52"/>
        <v>674.45912081771485</v>
      </c>
      <c r="X1118" s="12">
        <v>765.59449511148875</v>
      </c>
      <c r="AE1118" s="8">
        <v>1116</v>
      </c>
      <c r="AF1118" s="12">
        <v>174508</v>
      </c>
      <c r="AG1118" s="8">
        <f t="shared" si="53"/>
        <v>0.55800000000000005</v>
      </c>
    </row>
    <row r="1119" spans="14:33" x14ac:dyDescent="0.25">
      <c r="N1119" s="7">
        <v>1117</v>
      </c>
      <c r="O1119" s="7">
        <f t="shared" ca="1" si="51"/>
        <v>0.94711846712445136</v>
      </c>
      <c r="P1119" s="20">
        <f t="shared" ca="1" si="52"/>
        <v>782.93047577463699</v>
      </c>
      <c r="X1119" s="12">
        <v>784.45754896556093</v>
      </c>
      <c r="AE1119" s="8">
        <v>1117</v>
      </c>
      <c r="AF1119" s="12">
        <v>174529.3</v>
      </c>
      <c r="AG1119" s="8">
        <f t="shared" si="53"/>
        <v>0.5585</v>
      </c>
    </row>
    <row r="1120" spans="14:33" x14ac:dyDescent="0.25">
      <c r="N1120" s="7">
        <v>1118</v>
      </c>
      <c r="O1120" s="7">
        <f t="shared" ca="1" si="51"/>
        <v>0.20643580238051629</v>
      </c>
      <c r="P1120" s="20">
        <f t="shared" ca="1" si="52"/>
        <v>489.14196778934769</v>
      </c>
      <c r="X1120" s="12">
        <v>741.44328645033045</v>
      </c>
      <c r="AE1120" s="8">
        <v>1118</v>
      </c>
      <c r="AF1120" s="12">
        <v>174529.3</v>
      </c>
      <c r="AG1120" s="8">
        <f t="shared" si="53"/>
        <v>0.55900000000000005</v>
      </c>
    </row>
    <row r="1121" spans="14:33" x14ac:dyDescent="0.25">
      <c r="N1121" s="7">
        <v>1119</v>
      </c>
      <c r="O1121" s="7">
        <f t="shared" ca="1" si="51"/>
        <v>0.21568854734073817</v>
      </c>
      <c r="P1121" s="20">
        <f t="shared" ca="1" si="52"/>
        <v>492.95360555518914</v>
      </c>
      <c r="X1121" s="12">
        <v>754.6151769952354</v>
      </c>
      <c r="AE1121" s="8">
        <v>1119</v>
      </c>
      <c r="AF1121" s="12">
        <v>174560.8</v>
      </c>
      <c r="AG1121" s="8">
        <f t="shared" si="53"/>
        <v>0.5595</v>
      </c>
    </row>
    <row r="1122" spans="14:33" x14ac:dyDescent="0.25">
      <c r="N1122" s="7">
        <v>1120</v>
      </c>
      <c r="O1122" s="7">
        <f t="shared" ca="1" si="51"/>
        <v>0.67861565850566075</v>
      </c>
      <c r="P1122" s="20">
        <f t="shared" ca="1" si="52"/>
        <v>647.46182363935918</v>
      </c>
      <c r="X1122" s="12">
        <v>784.80295751220081</v>
      </c>
      <c r="AE1122" s="8">
        <v>1120</v>
      </c>
      <c r="AF1122" s="12">
        <v>174561.6</v>
      </c>
      <c r="AG1122" s="8">
        <f t="shared" si="53"/>
        <v>0.56000000000000005</v>
      </c>
    </row>
    <row r="1123" spans="14:33" x14ac:dyDescent="0.25">
      <c r="N1123" s="7">
        <v>1121</v>
      </c>
      <c r="O1123" s="7">
        <f t="shared" ca="1" si="51"/>
        <v>0.76025033580697399</v>
      </c>
      <c r="P1123" s="20">
        <f t="shared" ca="1" si="52"/>
        <v>677.38776710404363</v>
      </c>
      <c r="X1123" s="12">
        <v>800.23283068763874</v>
      </c>
      <c r="AE1123" s="8">
        <v>1121</v>
      </c>
      <c r="AF1123" s="12">
        <v>174614.2</v>
      </c>
      <c r="AG1123" s="8">
        <f t="shared" si="53"/>
        <v>0.5605</v>
      </c>
    </row>
    <row r="1124" spans="14:33" x14ac:dyDescent="0.25">
      <c r="N1124" s="7">
        <v>1122</v>
      </c>
      <c r="O1124" s="7">
        <f t="shared" ca="1" si="51"/>
        <v>0.69024725272667875</v>
      </c>
      <c r="P1124" s="20">
        <f t="shared" ca="1" si="52"/>
        <v>651.51174866936799</v>
      </c>
      <c r="X1124" s="12">
        <v>635.80116039542736</v>
      </c>
      <c r="AE1124" s="8">
        <v>1122</v>
      </c>
      <c r="AF1124" s="12">
        <v>174617.8</v>
      </c>
      <c r="AG1124" s="8">
        <f t="shared" si="53"/>
        <v>0.56100000000000005</v>
      </c>
    </row>
    <row r="1125" spans="14:33" x14ac:dyDescent="0.25">
      <c r="N1125" s="7">
        <v>1123</v>
      </c>
      <c r="O1125" s="7">
        <f t="shared" ca="1" si="51"/>
        <v>0.49295969168876808</v>
      </c>
      <c r="P1125" s="20">
        <f t="shared" ca="1" si="52"/>
        <v>587.42285968866315</v>
      </c>
      <c r="X1125" s="12">
        <v>504.14534986952856</v>
      </c>
      <c r="AE1125" s="8">
        <v>1123</v>
      </c>
      <c r="AF1125" s="12">
        <v>174696.2</v>
      </c>
      <c r="AG1125" s="8">
        <f t="shared" si="53"/>
        <v>0.5615</v>
      </c>
    </row>
    <row r="1126" spans="14:33" x14ac:dyDescent="0.25">
      <c r="N1126" s="7">
        <v>1124</v>
      </c>
      <c r="O1126" s="7">
        <f t="shared" ca="1" si="51"/>
        <v>0.47614702891621508</v>
      </c>
      <c r="P1126" s="20">
        <f t="shared" ca="1" si="52"/>
        <v>582.15555684725337</v>
      </c>
      <c r="X1126" s="12">
        <v>602.47978288828585</v>
      </c>
      <c r="AE1126" s="8">
        <v>1124</v>
      </c>
      <c r="AF1126" s="12">
        <v>174712.9</v>
      </c>
      <c r="AG1126" s="8">
        <f t="shared" si="53"/>
        <v>0.56200000000000006</v>
      </c>
    </row>
    <row r="1127" spans="14:33" x14ac:dyDescent="0.25">
      <c r="N1127" s="7">
        <v>1125</v>
      </c>
      <c r="O1127" s="7">
        <f t="shared" ca="1" si="51"/>
        <v>0.41624625860118536</v>
      </c>
      <c r="P1127" s="20">
        <f t="shared" ca="1" si="52"/>
        <v>563.25437975167119</v>
      </c>
      <c r="X1127" s="12">
        <v>690.7304209635962</v>
      </c>
      <c r="AE1127" s="8">
        <v>1125</v>
      </c>
      <c r="AF1127" s="12">
        <v>174718.3</v>
      </c>
      <c r="AG1127" s="8">
        <f t="shared" si="53"/>
        <v>0.5625</v>
      </c>
    </row>
    <row r="1128" spans="14:33" x14ac:dyDescent="0.25">
      <c r="N1128" s="7">
        <v>1126</v>
      </c>
      <c r="O1128" s="7">
        <f t="shared" ca="1" si="51"/>
        <v>0.71993079966572227</v>
      </c>
      <c r="P1128" s="20">
        <f t="shared" ca="1" si="52"/>
        <v>662.13292822300434</v>
      </c>
      <c r="X1128" s="12">
        <v>436.94806924893379</v>
      </c>
      <c r="AE1128" s="8">
        <v>1126</v>
      </c>
      <c r="AF1128" s="12">
        <v>174734.8</v>
      </c>
      <c r="AG1128" s="8">
        <f t="shared" si="53"/>
        <v>0.56299999999999994</v>
      </c>
    </row>
    <row r="1129" spans="14:33" x14ac:dyDescent="0.25">
      <c r="N1129" s="7">
        <v>1127</v>
      </c>
      <c r="O1129" s="7">
        <f t="shared" ca="1" si="51"/>
        <v>0.58593104780925431</v>
      </c>
      <c r="P1129" s="20">
        <f t="shared" ca="1" si="52"/>
        <v>616.75627137087872</v>
      </c>
      <c r="X1129" s="12">
        <v>482.36390613332787</v>
      </c>
      <c r="AE1129" s="8">
        <v>1127</v>
      </c>
      <c r="AF1129" s="12">
        <v>174762.2</v>
      </c>
      <c r="AG1129" s="8">
        <f t="shared" si="53"/>
        <v>0.5635</v>
      </c>
    </row>
    <row r="1130" spans="14:33" x14ac:dyDescent="0.25">
      <c r="N1130" s="7">
        <v>1128</v>
      </c>
      <c r="O1130" s="7">
        <f t="shared" ca="1" si="51"/>
        <v>0.27839024906171961</v>
      </c>
      <c r="P1130" s="20">
        <f t="shared" ca="1" si="52"/>
        <v>516.94915094859437</v>
      </c>
      <c r="X1130" s="12">
        <v>406.67654282039075</v>
      </c>
      <c r="AE1130" s="8">
        <v>1128</v>
      </c>
      <c r="AF1130" s="12">
        <v>174765</v>
      </c>
      <c r="AG1130" s="8">
        <f t="shared" si="53"/>
        <v>0.56399999999999995</v>
      </c>
    </row>
    <row r="1131" spans="14:33" x14ac:dyDescent="0.25">
      <c r="N1131" s="7">
        <v>1129</v>
      </c>
      <c r="O1131" s="7">
        <f t="shared" ca="1" si="51"/>
        <v>0.77215492943445141</v>
      </c>
      <c r="P1131" s="20">
        <f t="shared" ca="1" si="52"/>
        <v>682.12094570116471</v>
      </c>
      <c r="X1131" s="12">
        <v>499.05639488234243</v>
      </c>
      <c r="AE1131" s="8">
        <v>1129</v>
      </c>
      <c r="AF1131" s="12">
        <v>174766.1</v>
      </c>
      <c r="AG1131" s="8">
        <f t="shared" si="53"/>
        <v>0.5645</v>
      </c>
    </row>
    <row r="1132" spans="14:33" x14ac:dyDescent="0.25">
      <c r="N1132" s="7">
        <v>1130</v>
      </c>
      <c r="O1132" s="7">
        <f t="shared" ca="1" si="51"/>
        <v>0.35435282757105591</v>
      </c>
      <c r="P1132" s="20">
        <f t="shared" ca="1" si="52"/>
        <v>543.1734655809779</v>
      </c>
      <c r="X1132" s="12">
        <v>525.67412550983386</v>
      </c>
      <c r="AE1132" s="8">
        <v>1130</v>
      </c>
      <c r="AF1132" s="12">
        <v>174798.6</v>
      </c>
      <c r="AG1132" s="8">
        <f t="shared" si="53"/>
        <v>0.56499999999999995</v>
      </c>
    </row>
    <row r="1133" spans="14:33" x14ac:dyDescent="0.25">
      <c r="N1133" s="7">
        <v>1131</v>
      </c>
      <c r="O1133" s="7">
        <f t="shared" ca="1" si="51"/>
        <v>0.67210858849072019</v>
      </c>
      <c r="P1133" s="20">
        <f t="shared" ca="1" si="52"/>
        <v>645.22023698056694</v>
      </c>
      <c r="X1133" s="12">
        <v>702.47690915286455</v>
      </c>
      <c r="AE1133" s="8">
        <v>1131</v>
      </c>
      <c r="AF1133" s="12">
        <v>174799.3</v>
      </c>
      <c r="AG1133" s="8">
        <f t="shared" si="53"/>
        <v>0.5655</v>
      </c>
    </row>
    <row r="1134" spans="14:33" x14ac:dyDescent="0.25">
      <c r="N1134" s="7">
        <v>1132</v>
      </c>
      <c r="O1134" s="7">
        <f t="shared" ca="1" si="51"/>
        <v>0.11544579593451643</v>
      </c>
      <c r="P1134" s="20">
        <f t="shared" ca="1" si="52"/>
        <v>445.12727181885919</v>
      </c>
      <c r="X1134" s="12">
        <v>454.78140829296291</v>
      </c>
      <c r="AE1134" s="8">
        <v>1132</v>
      </c>
      <c r="AF1134" s="12">
        <v>174810.6</v>
      </c>
      <c r="AG1134" s="8">
        <f t="shared" si="53"/>
        <v>0.56599999999999995</v>
      </c>
    </row>
    <row r="1135" spans="14:33" x14ac:dyDescent="0.25">
      <c r="N1135" s="7">
        <v>1133</v>
      </c>
      <c r="O1135" s="7">
        <f t="shared" ca="1" si="51"/>
        <v>0.67846926441344069</v>
      </c>
      <c r="P1135" s="20">
        <f t="shared" ca="1" si="52"/>
        <v>647.41120941986912</v>
      </c>
      <c r="X1135" s="12">
        <v>602.78222010649495</v>
      </c>
      <c r="AE1135" s="8">
        <v>1133</v>
      </c>
      <c r="AF1135" s="12">
        <v>174815.8</v>
      </c>
      <c r="AG1135" s="8">
        <f t="shared" si="53"/>
        <v>0.5665</v>
      </c>
    </row>
    <row r="1136" spans="14:33" x14ac:dyDescent="0.25">
      <c r="N1136" s="7">
        <v>1134</v>
      </c>
      <c r="O1136" s="7">
        <f t="shared" ca="1" si="51"/>
        <v>0.18244875245622172</v>
      </c>
      <c r="P1136" s="20">
        <f t="shared" ca="1" si="52"/>
        <v>478.82670898051953</v>
      </c>
      <c r="X1136" s="12">
        <v>654.6362221095261</v>
      </c>
      <c r="AE1136" s="8">
        <v>1134</v>
      </c>
      <c r="AF1136" s="12">
        <v>174846.8</v>
      </c>
      <c r="AG1136" s="8">
        <f t="shared" si="53"/>
        <v>0.56699999999999995</v>
      </c>
    </row>
    <row r="1137" spans="14:33" x14ac:dyDescent="0.25">
      <c r="N1137" s="7">
        <v>1135</v>
      </c>
      <c r="O1137" s="7">
        <f t="shared" ca="1" si="51"/>
        <v>0.40356134825863699</v>
      </c>
      <c r="P1137" s="20">
        <f t="shared" ca="1" si="52"/>
        <v>559.19972061049816</v>
      </c>
      <c r="X1137" s="12">
        <v>657.1578397484684</v>
      </c>
      <c r="AE1137" s="8">
        <v>1135</v>
      </c>
      <c r="AF1137" s="12">
        <v>174848.2</v>
      </c>
      <c r="AG1137" s="8">
        <f t="shared" si="53"/>
        <v>0.5675</v>
      </c>
    </row>
    <row r="1138" spans="14:33" x14ac:dyDescent="0.25">
      <c r="N1138" s="7">
        <v>1136</v>
      </c>
      <c r="O1138" s="7">
        <f t="shared" ca="1" si="51"/>
        <v>0.40722158317555368</v>
      </c>
      <c r="P1138" s="20">
        <f t="shared" ca="1" si="52"/>
        <v>560.37229111841509</v>
      </c>
      <c r="X1138" s="12">
        <v>553.64382479221854</v>
      </c>
      <c r="AE1138" s="8">
        <v>1136</v>
      </c>
      <c r="AF1138" s="12">
        <v>174871.7</v>
      </c>
      <c r="AG1138" s="8">
        <f t="shared" si="53"/>
        <v>0.56799999999999995</v>
      </c>
    </row>
    <row r="1139" spans="14:33" x14ac:dyDescent="0.25">
      <c r="N1139" s="7">
        <v>1137</v>
      </c>
      <c r="O1139" s="7">
        <f t="shared" ca="1" si="51"/>
        <v>9.805489175126969E-2</v>
      </c>
      <c r="P1139" s="20">
        <f t="shared" ca="1" si="52"/>
        <v>434.51100908692905</v>
      </c>
      <c r="X1139" s="12">
        <v>679.56000425930802</v>
      </c>
      <c r="AE1139" s="8">
        <v>1137</v>
      </c>
      <c r="AF1139" s="12">
        <v>174906</v>
      </c>
      <c r="AG1139" s="8">
        <f t="shared" si="53"/>
        <v>0.56850000000000001</v>
      </c>
    </row>
    <row r="1140" spans="14:33" x14ac:dyDescent="0.25">
      <c r="N1140" s="7">
        <v>1138</v>
      </c>
      <c r="O1140" s="7">
        <f t="shared" ca="1" si="51"/>
        <v>0.97484810870286698</v>
      </c>
      <c r="P1140" s="20">
        <f t="shared" ca="1" si="52"/>
        <v>818.5318736712876</v>
      </c>
      <c r="X1140" s="12">
        <v>548.51933922462604</v>
      </c>
      <c r="AE1140" s="8">
        <v>1138</v>
      </c>
      <c r="AF1140" s="12">
        <v>174912.2</v>
      </c>
      <c r="AG1140" s="8">
        <f t="shared" si="53"/>
        <v>0.56899999999999995</v>
      </c>
    </row>
    <row r="1141" spans="14:33" x14ac:dyDescent="0.25">
      <c r="N1141" s="7">
        <v>1139</v>
      </c>
      <c r="O1141" s="7">
        <f t="shared" ca="1" si="51"/>
        <v>0.74381691139327899</v>
      </c>
      <c r="P1141" s="20">
        <f t="shared" ca="1" si="52"/>
        <v>671.03713461658754</v>
      </c>
      <c r="X1141" s="12">
        <v>744.23320105164487</v>
      </c>
      <c r="AE1141" s="8">
        <v>1139</v>
      </c>
      <c r="AF1141" s="12">
        <v>174957.1</v>
      </c>
      <c r="AG1141" s="8">
        <f t="shared" si="53"/>
        <v>0.56950000000000001</v>
      </c>
    </row>
    <row r="1142" spans="14:33" x14ac:dyDescent="0.25">
      <c r="N1142" s="7">
        <v>1140</v>
      </c>
      <c r="O1142" s="7">
        <f t="shared" ca="1" si="51"/>
        <v>1.2883955920555468E-2</v>
      </c>
      <c r="P1142" s="20">
        <f t="shared" ca="1" si="52"/>
        <v>339.33279999086858</v>
      </c>
      <c r="X1142" s="12">
        <v>635.08389565716539</v>
      </c>
      <c r="AE1142" s="8">
        <v>1140</v>
      </c>
      <c r="AF1142" s="12">
        <v>175101</v>
      </c>
      <c r="AG1142" s="8">
        <f t="shared" si="53"/>
        <v>0.56999999999999995</v>
      </c>
    </row>
    <row r="1143" spans="14:33" x14ac:dyDescent="0.25">
      <c r="N1143" s="7">
        <v>1141</v>
      </c>
      <c r="O1143" s="7">
        <f t="shared" ca="1" si="51"/>
        <v>0.38013480581871006</v>
      </c>
      <c r="P1143" s="20">
        <f t="shared" ca="1" si="52"/>
        <v>551.63708348089983</v>
      </c>
      <c r="X1143" s="12">
        <v>539.90970363099245</v>
      </c>
      <c r="AE1143" s="8">
        <v>1141</v>
      </c>
      <c r="AF1143" s="12">
        <v>175119</v>
      </c>
      <c r="AG1143" s="8">
        <f t="shared" si="53"/>
        <v>0.57050000000000001</v>
      </c>
    </row>
    <row r="1144" spans="14:33" x14ac:dyDescent="0.25">
      <c r="N1144" s="7">
        <v>1142</v>
      </c>
      <c r="O1144" s="7">
        <f t="shared" ca="1" si="51"/>
        <v>0.17945059439052247</v>
      </c>
      <c r="P1144" s="20">
        <f t="shared" ca="1" si="52"/>
        <v>477.4876922451345</v>
      </c>
      <c r="X1144" s="12">
        <v>444.02195916364752</v>
      </c>
      <c r="AE1144" s="8">
        <v>1142</v>
      </c>
      <c r="AF1144" s="12">
        <v>175141.3</v>
      </c>
      <c r="AG1144" s="8">
        <f t="shared" si="53"/>
        <v>0.57099999999999995</v>
      </c>
    </row>
    <row r="1145" spans="14:33" x14ac:dyDescent="0.25">
      <c r="N1145" s="7">
        <v>1143</v>
      </c>
      <c r="O1145" s="7">
        <f t="shared" ca="1" si="51"/>
        <v>0.83865556372844585</v>
      </c>
      <c r="P1145" s="20">
        <f t="shared" ca="1" si="52"/>
        <v>711.34721395858469</v>
      </c>
      <c r="X1145" s="12">
        <v>558.74810055414298</v>
      </c>
      <c r="AE1145" s="8">
        <v>1143</v>
      </c>
      <c r="AF1145" s="12">
        <v>175235</v>
      </c>
      <c r="AG1145" s="8">
        <f t="shared" si="53"/>
        <v>0.57150000000000001</v>
      </c>
    </row>
    <row r="1146" spans="14:33" x14ac:dyDescent="0.25">
      <c r="N1146" s="7">
        <v>1144</v>
      </c>
      <c r="O1146" s="7">
        <f t="shared" ca="1" si="51"/>
        <v>0.18371190871810383</v>
      </c>
      <c r="P1146" s="20">
        <f t="shared" ca="1" si="52"/>
        <v>479.38727979396026</v>
      </c>
      <c r="X1146" s="12">
        <v>651.34922775218047</v>
      </c>
      <c r="AE1146" s="8">
        <v>1144</v>
      </c>
      <c r="AF1146" s="12">
        <v>175239.3</v>
      </c>
      <c r="AG1146" s="8">
        <f t="shared" si="53"/>
        <v>0.57199999999999995</v>
      </c>
    </row>
    <row r="1147" spans="14:33" x14ac:dyDescent="0.25">
      <c r="N1147" s="7">
        <v>1145</v>
      </c>
      <c r="O1147" s="7">
        <f t="shared" ca="1" si="51"/>
        <v>0.13008162203290674</v>
      </c>
      <c r="P1147" s="20">
        <f t="shared" ca="1" si="52"/>
        <v>453.3153691202042</v>
      </c>
      <c r="X1147" s="12">
        <v>742.26921111296315</v>
      </c>
      <c r="AE1147" s="8">
        <v>1145</v>
      </c>
      <c r="AF1147" s="12">
        <v>175242.3</v>
      </c>
      <c r="AG1147" s="8">
        <f t="shared" si="53"/>
        <v>0.57250000000000001</v>
      </c>
    </row>
    <row r="1148" spans="14:33" x14ac:dyDescent="0.25">
      <c r="N1148" s="7">
        <v>1146</v>
      </c>
      <c r="O1148" s="7">
        <f t="shared" ca="1" si="51"/>
        <v>0.6808136408572566</v>
      </c>
      <c r="P1148" s="20">
        <f t="shared" ca="1" si="52"/>
        <v>648.22279423344548</v>
      </c>
      <c r="X1148" s="12">
        <v>564.29531158855548</v>
      </c>
      <c r="AE1148" s="8">
        <v>1146</v>
      </c>
      <c r="AF1148" s="12">
        <v>175261</v>
      </c>
      <c r="AG1148" s="8">
        <f t="shared" si="53"/>
        <v>0.57299999999999995</v>
      </c>
    </row>
    <row r="1149" spans="14:33" x14ac:dyDescent="0.25">
      <c r="N1149" s="7">
        <v>1147</v>
      </c>
      <c r="O1149" s="7">
        <f t="shared" ca="1" si="51"/>
        <v>2.9148308686190005E-2</v>
      </c>
      <c r="P1149" s="20">
        <f t="shared" ca="1" si="52"/>
        <v>371.26273748357295</v>
      </c>
      <c r="X1149" s="12">
        <v>499.46390544051064</v>
      </c>
      <c r="AE1149" s="8">
        <v>1147</v>
      </c>
      <c r="AF1149" s="12">
        <v>175301.8</v>
      </c>
      <c r="AG1149" s="8">
        <f t="shared" si="53"/>
        <v>0.57350000000000001</v>
      </c>
    </row>
    <row r="1150" spans="14:33" x14ac:dyDescent="0.25">
      <c r="N1150" s="7">
        <v>1148</v>
      </c>
      <c r="O1150" s="7">
        <f t="shared" ca="1" si="51"/>
        <v>5.7111428415202448E-2</v>
      </c>
      <c r="P1150" s="20">
        <f t="shared" ca="1" si="52"/>
        <v>403.38254991603645</v>
      </c>
      <c r="X1150" s="12">
        <v>527.2729305233803</v>
      </c>
      <c r="AE1150" s="8">
        <v>1148</v>
      </c>
      <c r="AF1150" s="12">
        <v>175312.9</v>
      </c>
      <c r="AG1150" s="8">
        <f t="shared" si="53"/>
        <v>0.57399999999999995</v>
      </c>
    </row>
    <row r="1151" spans="14:33" x14ac:dyDescent="0.25">
      <c r="N1151" s="7">
        <v>1149</v>
      </c>
      <c r="O1151" s="7">
        <f t="shared" ca="1" si="51"/>
        <v>0.89638076646405895</v>
      </c>
      <c r="P1151" s="20">
        <f t="shared" ca="1" si="52"/>
        <v>743.15923326822838</v>
      </c>
      <c r="X1151" s="12">
        <v>584.74415282347991</v>
      </c>
      <c r="AE1151" s="8">
        <v>1149</v>
      </c>
      <c r="AF1151" s="12">
        <v>175314.7</v>
      </c>
      <c r="AG1151" s="8">
        <f t="shared" si="53"/>
        <v>0.57450000000000001</v>
      </c>
    </row>
    <row r="1152" spans="14:33" x14ac:dyDescent="0.25">
      <c r="N1152" s="7">
        <v>1150</v>
      </c>
      <c r="O1152" s="7">
        <f t="shared" ca="1" si="51"/>
        <v>0.97290296947355259</v>
      </c>
      <c r="P1152" s="20">
        <f t="shared" ca="1" si="52"/>
        <v>815.27557571490411</v>
      </c>
      <c r="X1152" s="12">
        <v>503.80066767377093</v>
      </c>
      <c r="AE1152" s="8">
        <v>1150</v>
      </c>
      <c r="AF1152" s="12">
        <v>175338.3</v>
      </c>
      <c r="AG1152" s="8">
        <f t="shared" si="53"/>
        <v>0.57499999999999996</v>
      </c>
    </row>
    <row r="1153" spans="14:33" x14ac:dyDescent="0.25">
      <c r="N1153" s="7">
        <v>1151</v>
      </c>
      <c r="O1153" s="7">
        <f t="shared" ca="1" si="51"/>
        <v>0.92245193601235231</v>
      </c>
      <c r="P1153" s="20">
        <f t="shared" ca="1" si="52"/>
        <v>761.36536245164586</v>
      </c>
      <c r="X1153" s="12">
        <v>727.37189417694651</v>
      </c>
      <c r="AE1153" s="8">
        <v>1151</v>
      </c>
      <c r="AF1153" s="12">
        <v>175347.4</v>
      </c>
      <c r="AG1153" s="8">
        <f t="shared" si="53"/>
        <v>0.57550000000000001</v>
      </c>
    </row>
    <row r="1154" spans="14:33" x14ac:dyDescent="0.25">
      <c r="N1154" s="7">
        <v>1152</v>
      </c>
      <c r="O1154" s="7">
        <f t="shared" ca="1" si="51"/>
        <v>0.89644497257111055</v>
      </c>
      <c r="P1154" s="20">
        <f t="shared" ca="1" si="52"/>
        <v>743.20015115664478</v>
      </c>
      <c r="X1154" s="12">
        <v>555.34326755084101</v>
      </c>
      <c r="AE1154" s="8">
        <v>1152</v>
      </c>
      <c r="AF1154" s="12">
        <v>175364.3</v>
      </c>
      <c r="AG1154" s="8">
        <f t="shared" si="53"/>
        <v>0.57599999999999996</v>
      </c>
    </row>
    <row r="1155" spans="14:33" x14ac:dyDescent="0.25">
      <c r="N1155" s="7">
        <v>1153</v>
      </c>
      <c r="O1155" s="7">
        <f t="shared" ca="1" si="51"/>
        <v>0.70098358755206225</v>
      </c>
      <c r="P1155" s="20">
        <f t="shared" ca="1" si="52"/>
        <v>655.30299974551758</v>
      </c>
      <c r="X1155" s="12">
        <v>620.74709313842311</v>
      </c>
      <c r="AE1155" s="8">
        <v>1153</v>
      </c>
      <c r="AF1155" s="12">
        <v>175382.8</v>
      </c>
      <c r="AG1155" s="8">
        <f t="shared" si="53"/>
        <v>0.57650000000000001</v>
      </c>
    </row>
    <row r="1156" spans="14:33" x14ac:dyDescent="0.25">
      <c r="N1156" s="7">
        <v>1154</v>
      </c>
      <c r="O1156" s="7">
        <f t="shared" ref="O1156:O1219" ca="1" si="54">RAND()</f>
        <v>0.48373067388816826</v>
      </c>
      <c r="P1156" s="20">
        <f t="shared" ref="P1156:P1219" ca="1" si="55">(($L$4*(EXP((_xlfn.NORM.S.INV(O1156)-$L$5)/$L$6)))/(1+EXP((_xlfn.NORM.S.INV(O1156)-$L$5)/$L$6)))+$L$3</f>
        <v>584.53212927743755</v>
      </c>
      <c r="X1156" s="12">
        <v>471.02985021039041</v>
      </c>
      <c r="AE1156" s="8">
        <v>1154</v>
      </c>
      <c r="AF1156" s="12">
        <v>175400.3</v>
      </c>
      <c r="AG1156" s="8">
        <f t="shared" ref="AG1156:AG1219" si="56">AE1156/2000</f>
        <v>0.57699999999999996</v>
      </c>
    </row>
    <row r="1157" spans="14:33" x14ac:dyDescent="0.25">
      <c r="N1157" s="7">
        <v>1155</v>
      </c>
      <c r="O1157" s="7">
        <f t="shared" ca="1" si="54"/>
        <v>0.77525977060019058</v>
      </c>
      <c r="P1157" s="20">
        <f t="shared" ca="1" si="55"/>
        <v>683.37550180535482</v>
      </c>
      <c r="X1157" s="12">
        <v>738.83646833112368</v>
      </c>
      <c r="AE1157" s="8">
        <v>1155</v>
      </c>
      <c r="AF1157" s="12">
        <v>175434.3</v>
      </c>
      <c r="AG1157" s="8">
        <f t="shared" si="56"/>
        <v>0.57750000000000001</v>
      </c>
    </row>
    <row r="1158" spans="14:33" x14ac:dyDescent="0.25">
      <c r="N1158" s="7">
        <v>1156</v>
      </c>
      <c r="O1158" s="7">
        <f t="shared" ca="1" si="54"/>
        <v>0.94401814517256188</v>
      </c>
      <c r="P1158" s="20">
        <f t="shared" ca="1" si="55"/>
        <v>779.87974050662854</v>
      </c>
      <c r="X1158" s="12">
        <v>669.33559392371023</v>
      </c>
      <c r="AE1158" s="8">
        <v>1156</v>
      </c>
      <c r="AF1158" s="12">
        <v>175438.5</v>
      </c>
      <c r="AG1158" s="8">
        <f t="shared" si="56"/>
        <v>0.57799999999999996</v>
      </c>
    </row>
    <row r="1159" spans="14:33" x14ac:dyDescent="0.25">
      <c r="N1159" s="7">
        <v>1157</v>
      </c>
      <c r="O1159" s="7">
        <f t="shared" ca="1" si="54"/>
        <v>0.45740573765306858</v>
      </c>
      <c r="P1159" s="20">
        <f t="shared" ca="1" si="55"/>
        <v>576.27262955029028</v>
      </c>
      <c r="X1159" s="12">
        <v>757.57352607822349</v>
      </c>
      <c r="AE1159" s="8">
        <v>1157</v>
      </c>
      <c r="AF1159" s="12">
        <v>175484.3</v>
      </c>
      <c r="AG1159" s="8">
        <f t="shared" si="56"/>
        <v>0.57850000000000001</v>
      </c>
    </row>
    <row r="1160" spans="14:33" x14ac:dyDescent="0.25">
      <c r="N1160" s="7">
        <v>1158</v>
      </c>
      <c r="O1160" s="7">
        <f t="shared" ca="1" si="54"/>
        <v>0.99927682623099856</v>
      </c>
      <c r="P1160" s="20">
        <f t="shared" ca="1" si="55"/>
        <v>925.07604921434324</v>
      </c>
      <c r="X1160" s="12">
        <v>547.77693289139984</v>
      </c>
      <c r="AE1160" s="8">
        <v>1158</v>
      </c>
      <c r="AF1160" s="12">
        <v>175487.9</v>
      </c>
      <c r="AG1160" s="8">
        <f t="shared" si="56"/>
        <v>0.57899999999999996</v>
      </c>
    </row>
    <row r="1161" spans="14:33" x14ac:dyDescent="0.25">
      <c r="N1161" s="7">
        <v>1159</v>
      </c>
      <c r="O1161" s="7">
        <f t="shared" ca="1" si="54"/>
        <v>0.73289200470449534</v>
      </c>
      <c r="P1161" s="20">
        <f t="shared" ca="1" si="55"/>
        <v>666.92020943163106</v>
      </c>
      <c r="X1161" s="12">
        <v>634.98563999119438</v>
      </c>
      <c r="AE1161" s="8">
        <v>1159</v>
      </c>
      <c r="AF1161" s="12">
        <v>175499.7</v>
      </c>
      <c r="AG1161" s="8">
        <f t="shared" si="56"/>
        <v>0.57950000000000002</v>
      </c>
    </row>
    <row r="1162" spans="14:33" x14ac:dyDescent="0.25">
      <c r="N1162" s="7">
        <v>1160</v>
      </c>
      <c r="O1162" s="7">
        <f t="shared" ca="1" si="54"/>
        <v>0.53758097098314783</v>
      </c>
      <c r="P1162" s="20">
        <f t="shared" ca="1" si="55"/>
        <v>601.41890641002465</v>
      </c>
      <c r="X1162" s="12">
        <v>486.2809897167167</v>
      </c>
      <c r="AE1162" s="8">
        <v>1160</v>
      </c>
      <c r="AF1162" s="12">
        <v>175510.9</v>
      </c>
      <c r="AG1162" s="8">
        <f t="shared" si="56"/>
        <v>0.57999999999999996</v>
      </c>
    </row>
    <row r="1163" spans="14:33" x14ac:dyDescent="0.25">
      <c r="N1163" s="7">
        <v>1161</v>
      </c>
      <c r="O1163" s="7">
        <f t="shared" ca="1" si="54"/>
        <v>0.60459003676246803</v>
      </c>
      <c r="P1163" s="20">
        <f t="shared" ca="1" si="55"/>
        <v>622.76625288135756</v>
      </c>
      <c r="X1163" s="12">
        <v>605.12605346482735</v>
      </c>
      <c r="AE1163" s="8">
        <v>1161</v>
      </c>
      <c r="AF1163" s="12">
        <v>175533.1</v>
      </c>
      <c r="AG1163" s="8">
        <f t="shared" si="56"/>
        <v>0.58050000000000002</v>
      </c>
    </row>
    <row r="1164" spans="14:33" x14ac:dyDescent="0.25">
      <c r="N1164" s="7">
        <v>1162</v>
      </c>
      <c r="O1164" s="7">
        <f t="shared" ca="1" si="54"/>
        <v>0.58835469409063534</v>
      </c>
      <c r="P1164" s="20">
        <f t="shared" ca="1" si="55"/>
        <v>617.53339142015591</v>
      </c>
      <c r="X1164" s="12">
        <v>702.22312010463986</v>
      </c>
      <c r="AE1164" s="8">
        <v>1162</v>
      </c>
      <c r="AF1164" s="12">
        <v>175543.8</v>
      </c>
      <c r="AG1164" s="8">
        <f t="shared" si="56"/>
        <v>0.58099999999999996</v>
      </c>
    </row>
    <row r="1165" spans="14:33" x14ac:dyDescent="0.25">
      <c r="N1165" s="7">
        <v>1163</v>
      </c>
      <c r="O1165" s="7">
        <f t="shared" ca="1" si="54"/>
        <v>0.79192244445612436</v>
      </c>
      <c r="P1165" s="20">
        <f t="shared" ca="1" si="55"/>
        <v>690.26473835320405</v>
      </c>
      <c r="X1165" s="12">
        <v>639.13067762490459</v>
      </c>
      <c r="AE1165" s="8">
        <v>1163</v>
      </c>
      <c r="AF1165" s="12">
        <v>175593.5</v>
      </c>
      <c r="AG1165" s="8">
        <f t="shared" si="56"/>
        <v>0.58150000000000002</v>
      </c>
    </row>
    <row r="1166" spans="14:33" x14ac:dyDescent="0.25">
      <c r="N1166" s="7">
        <v>1164</v>
      </c>
      <c r="O1166" s="7">
        <f t="shared" ca="1" si="54"/>
        <v>0.56304417380023464</v>
      </c>
      <c r="P1166" s="20">
        <f t="shared" ca="1" si="55"/>
        <v>609.46160278312868</v>
      </c>
      <c r="X1166" s="12">
        <v>357.55310109349227</v>
      </c>
      <c r="AE1166" s="8">
        <v>1164</v>
      </c>
      <c r="AF1166" s="12">
        <v>175609.7</v>
      </c>
      <c r="AG1166" s="8">
        <f t="shared" si="56"/>
        <v>0.58199999999999996</v>
      </c>
    </row>
    <row r="1167" spans="14:33" x14ac:dyDescent="0.25">
      <c r="N1167" s="7">
        <v>1165</v>
      </c>
      <c r="O1167" s="7">
        <f t="shared" ca="1" si="54"/>
        <v>0.25296028647681768</v>
      </c>
      <c r="P1167" s="20">
        <f t="shared" ca="1" si="55"/>
        <v>507.55151805140321</v>
      </c>
      <c r="X1167" s="12">
        <v>355.83280579230802</v>
      </c>
      <c r="AE1167" s="8">
        <v>1165</v>
      </c>
      <c r="AF1167" s="12">
        <v>175708.9</v>
      </c>
      <c r="AG1167" s="8">
        <f t="shared" si="56"/>
        <v>0.58250000000000002</v>
      </c>
    </row>
    <row r="1168" spans="14:33" x14ac:dyDescent="0.25">
      <c r="N1168" s="7">
        <v>1166</v>
      </c>
      <c r="O1168" s="7">
        <f t="shared" ca="1" si="54"/>
        <v>0.29147993738748934</v>
      </c>
      <c r="P1168" s="20">
        <f t="shared" ca="1" si="55"/>
        <v>521.6440083304617</v>
      </c>
      <c r="X1168" s="12">
        <v>617.38836949243421</v>
      </c>
      <c r="AE1168" s="8">
        <v>1166</v>
      </c>
      <c r="AF1168" s="12">
        <v>175711.7</v>
      </c>
      <c r="AG1168" s="8">
        <f t="shared" si="56"/>
        <v>0.58299999999999996</v>
      </c>
    </row>
    <row r="1169" spans="14:33" x14ac:dyDescent="0.25">
      <c r="N1169" s="7">
        <v>1167</v>
      </c>
      <c r="O1169" s="7">
        <f t="shared" ca="1" si="54"/>
        <v>0.99890684114813733</v>
      </c>
      <c r="P1169" s="20">
        <f t="shared" ca="1" si="55"/>
        <v>916.13013825779899</v>
      </c>
      <c r="X1169" s="12">
        <v>479.11367373170407</v>
      </c>
      <c r="AE1169" s="8">
        <v>1167</v>
      </c>
      <c r="AF1169" s="12">
        <v>175713.7</v>
      </c>
      <c r="AG1169" s="8">
        <f t="shared" si="56"/>
        <v>0.58350000000000002</v>
      </c>
    </row>
    <row r="1170" spans="14:33" x14ac:dyDescent="0.25">
      <c r="N1170" s="7">
        <v>1168</v>
      </c>
      <c r="O1170" s="7">
        <f t="shared" ca="1" si="54"/>
        <v>0.23034118750827048</v>
      </c>
      <c r="P1170" s="20">
        <f t="shared" ca="1" si="55"/>
        <v>498.82655985688933</v>
      </c>
      <c r="X1170" s="12">
        <v>321.6509813604016</v>
      </c>
      <c r="AE1170" s="8">
        <v>1168</v>
      </c>
      <c r="AF1170" s="12">
        <v>175758.1</v>
      </c>
      <c r="AG1170" s="8">
        <f t="shared" si="56"/>
        <v>0.58399999999999996</v>
      </c>
    </row>
    <row r="1171" spans="14:33" x14ac:dyDescent="0.25">
      <c r="N1171" s="7">
        <v>1169</v>
      </c>
      <c r="O1171" s="7">
        <f t="shared" ca="1" si="54"/>
        <v>0.42803864489587817</v>
      </c>
      <c r="P1171" s="20">
        <f t="shared" ca="1" si="55"/>
        <v>567.00304818425388</v>
      </c>
      <c r="X1171" s="12">
        <v>704.80905144493136</v>
      </c>
      <c r="AE1171" s="8">
        <v>1169</v>
      </c>
      <c r="AF1171" s="12">
        <v>175864.4</v>
      </c>
      <c r="AG1171" s="8">
        <f t="shared" si="56"/>
        <v>0.58450000000000002</v>
      </c>
    </row>
    <row r="1172" spans="14:33" x14ac:dyDescent="0.25">
      <c r="N1172" s="7">
        <v>1170</v>
      </c>
      <c r="O1172" s="7">
        <f t="shared" ca="1" si="54"/>
        <v>0.92625268066975175</v>
      </c>
      <c r="P1172" s="20">
        <f t="shared" ca="1" si="55"/>
        <v>764.34637665296589</v>
      </c>
      <c r="X1172" s="12">
        <v>522.26355529070543</v>
      </c>
      <c r="AE1172" s="8">
        <v>1170</v>
      </c>
      <c r="AF1172" s="12">
        <v>175937</v>
      </c>
      <c r="AG1172" s="8">
        <f t="shared" si="56"/>
        <v>0.58499999999999996</v>
      </c>
    </row>
    <row r="1173" spans="14:33" x14ac:dyDescent="0.25">
      <c r="N1173" s="7">
        <v>1171</v>
      </c>
      <c r="O1173" s="7">
        <f t="shared" ca="1" si="54"/>
        <v>0.55951465401135436</v>
      </c>
      <c r="P1173" s="20">
        <f t="shared" ca="1" si="55"/>
        <v>608.34282615170071</v>
      </c>
      <c r="X1173" s="12">
        <v>628.46580592040664</v>
      </c>
      <c r="AE1173" s="8">
        <v>1171</v>
      </c>
      <c r="AF1173" s="12">
        <v>175940.7</v>
      </c>
      <c r="AG1173" s="8">
        <f t="shared" si="56"/>
        <v>0.58550000000000002</v>
      </c>
    </row>
    <row r="1174" spans="14:33" x14ac:dyDescent="0.25">
      <c r="N1174" s="7">
        <v>1172</v>
      </c>
      <c r="O1174" s="7">
        <f t="shared" ca="1" si="54"/>
        <v>0.36205650245950938</v>
      </c>
      <c r="P1174" s="20">
        <f t="shared" ca="1" si="55"/>
        <v>545.72010005435436</v>
      </c>
      <c r="X1174" s="12">
        <v>723.32241575110402</v>
      </c>
      <c r="AE1174" s="8">
        <v>1172</v>
      </c>
      <c r="AF1174" s="12">
        <v>175944.3</v>
      </c>
      <c r="AG1174" s="8">
        <f t="shared" si="56"/>
        <v>0.58599999999999997</v>
      </c>
    </row>
    <row r="1175" spans="14:33" x14ac:dyDescent="0.25">
      <c r="N1175" s="7">
        <v>1173</v>
      </c>
      <c r="O1175" s="7">
        <f t="shared" ca="1" si="54"/>
        <v>0.52547650879625019</v>
      </c>
      <c r="P1175" s="20">
        <f t="shared" ca="1" si="55"/>
        <v>597.61421863206101</v>
      </c>
      <c r="X1175" s="12">
        <v>515.93443636841744</v>
      </c>
      <c r="AE1175" s="8">
        <v>1173</v>
      </c>
      <c r="AF1175" s="12">
        <v>175954.5</v>
      </c>
      <c r="AG1175" s="8">
        <f t="shared" si="56"/>
        <v>0.58650000000000002</v>
      </c>
    </row>
    <row r="1176" spans="14:33" x14ac:dyDescent="0.25">
      <c r="N1176" s="7">
        <v>1174</v>
      </c>
      <c r="O1176" s="7">
        <f t="shared" ca="1" si="54"/>
        <v>0.78930163881524429</v>
      </c>
      <c r="P1176" s="20">
        <f t="shared" ca="1" si="55"/>
        <v>689.16272776159553</v>
      </c>
      <c r="X1176" s="12">
        <v>744.27417367018404</v>
      </c>
      <c r="AE1176" s="8">
        <v>1174</v>
      </c>
      <c r="AF1176" s="12">
        <v>176038.8</v>
      </c>
      <c r="AG1176" s="8">
        <f t="shared" si="56"/>
        <v>0.58699999999999997</v>
      </c>
    </row>
    <row r="1177" spans="14:33" x14ac:dyDescent="0.25">
      <c r="N1177" s="7">
        <v>1175</v>
      </c>
      <c r="O1177" s="7">
        <f t="shared" ca="1" si="54"/>
        <v>0.59503081843451344</v>
      </c>
      <c r="P1177" s="20">
        <f t="shared" ca="1" si="55"/>
        <v>619.67927230156022</v>
      </c>
      <c r="X1177" s="12">
        <v>735.40109112879816</v>
      </c>
      <c r="AE1177" s="8">
        <v>1175</v>
      </c>
      <c r="AF1177" s="12">
        <v>176049.4</v>
      </c>
      <c r="AG1177" s="8">
        <f t="shared" si="56"/>
        <v>0.58750000000000002</v>
      </c>
    </row>
    <row r="1178" spans="14:33" x14ac:dyDescent="0.25">
      <c r="N1178" s="7">
        <v>1176</v>
      </c>
      <c r="O1178" s="7">
        <f t="shared" ca="1" si="54"/>
        <v>9.1926178175497975E-2</v>
      </c>
      <c r="P1178" s="20">
        <f t="shared" ca="1" si="55"/>
        <v>430.48587287804457</v>
      </c>
      <c r="X1178" s="12">
        <v>658.94454049628723</v>
      </c>
      <c r="AE1178" s="8">
        <v>1176</v>
      </c>
      <c r="AF1178" s="12">
        <v>176053.1</v>
      </c>
      <c r="AG1178" s="8">
        <f t="shared" si="56"/>
        <v>0.58799999999999997</v>
      </c>
    </row>
    <row r="1179" spans="14:33" x14ac:dyDescent="0.25">
      <c r="N1179" s="7">
        <v>1177</v>
      </c>
      <c r="O1179" s="7">
        <f t="shared" ca="1" si="54"/>
        <v>0.675147023233993</v>
      </c>
      <c r="P1179" s="20">
        <f t="shared" ca="1" si="55"/>
        <v>646.26487176367812</v>
      </c>
      <c r="X1179" s="12">
        <v>554.16683829872795</v>
      </c>
      <c r="AE1179" s="8">
        <v>1177</v>
      </c>
      <c r="AF1179" s="12">
        <v>176059</v>
      </c>
      <c r="AG1179" s="8">
        <f t="shared" si="56"/>
        <v>0.58850000000000002</v>
      </c>
    </row>
    <row r="1180" spans="14:33" x14ac:dyDescent="0.25">
      <c r="N1180" s="7">
        <v>1178</v>
      </c>
      <c r="O1180" s="7">
        <f t="shared" ca="1" si="54"/>
        <v>0.57154289560428706</v>
      </c>
      <c r="P1180" s="20">
        <f t="shared" ca="1" si="55"/>
        <v>612.16180399983159</v>
      </c>
      <c r="X1180" s="12">
        <v>601.33397032434232</v>
      </c>
      <c r="AE1180" s="8">
        <v>1178</v>
      </c>
      <c r="AF1180" s="12">
        <v>176066.2</v>
      </c>
      <c r="AG1180" s="8">
        <f t="shared" si="56"/>
        <v>0.58899999999999997</v>
      </c>
    </row>
    <row r="1181" spans="14:33" x14ac:dyDescent="0.25">
      <c r="N1181" s="7">
        <v>1179</v>
      </c>
      <c r="O1181" s="7">
        <f t="shared" ca="1" si="54"/>
        <v>0.6172735825414214</v>
      </c>
      <c r="P1181" s="20">
        <f t="shared" ca="1" si="55"/>
        <v>626.89127681330035</v>
      </c>
      <c r="X1181" s="12">
        <v>465.2075306479249</v>
      </c>
      <c r="AE1181" s="8">
        <v>1179</v>
      </c>
      <c r="AF1181" s="12">
        <v>176135.6</v>
      </c>
      <c r="AG1181" s="8">
        <f t="shared" si="56"/>
        <v>0.58950000000000002</v>
      </c>
    </row>
    <row r="1182" spans="14:33" x14ac:dyDescent="0.25">
      <c r="N1182" s="7">
        <v>1180</v>
      </c>
      <c r="O1182" s="7">
        <f t="shared" ca="1" si="54"/>
        <v>0.47259821844616257</v>
      </c>
      <c r="P1182" s="20">
        <f t="shared" ca="1" si="55"/>
        <v>581.0428193106867</v>
      </c>
      <c r="X1182" s="12">
        <v>470.76091187898163</v>
      </c>
      <c r="AE1182" s="8">
        <v>1180</v>
      </c>
      <c r="AF1182" s="12">
        <v>176149.3</v>
      </c>
      <c r="AG1182" s="8">
        <f t="shared" si="56"/>
        <v>0.59</v>
      </c>
    </row>
    <row r="1183" spans="14:33" x14ac:dyDescent="0.25">
      <c r="N1183" s="7">
        <v>1181</v>
      </c>
      <c r="O1183" s="7">
        <f t="shared" ca="1" si="54"/>
        <v>8.7116451691846231E-2</v>
      </c>
      <c r="P1183" s="20">
        <f t="shared" ca="1" si="55"/>
        <v>427.20389060942819</v>
      </c>
      <c r="X1183" s="12">
        <v>593.27704766820693</v>
      </c>
      <c r="AE1183" s="8">
        <v>1181</v>
      </c>
      <c r="AF1183" s="12">
        <v>176189.8</v>
      </c>
      <c r="AG1183" s="8">
        <f t="shared" si="56"/>
        <v>0.59050000000000002</v>
      </c>
    </row>
    <row r="1184" spans="14:33" x14ac:dyDescent="0.25">
      <c r="N1184" s="7">
        <v>1182</v>
      </c>
      <c r="O1184" s="7">
        <f t="shared" ca="1" si="54"/>
        <v>0.4887075518695122</v>
      </c>
      <c r="P1184" s="20">
        <f t="shared" ca="1" si="55"/>
        <v>586.09112051427803</v>
      </c>
      <c r="X1184" s="12">
        <v>659.24712602692125</v>
      </c>
      <c r="AE1184" s="8">
        <v>1182</v>
      </c>
      <c r="AF1184" s="12">
        <v>176233.5</v>
      </c>
      <c r="AG1184" s="8">
        <f t="shared" si="56"/>
        <v>0.59099999999999997</v>
      </c>
    </row>
    <row r="1185" spans="14:33" x14ac:dyDescent="0.25">
      <c r="N1185" s="7">
        <v>1183</v>
      </c>
      <c r="O1185" s="7">
        <f t="shared" ca="1" si="54"/>
        <v>9.4099464629788132E-2</v>
      </c>
      <c r="P1185" s="20">
        <f t="shared" ca="1" si="55"/>
        <v>431.93242304994732</v>
      </c>
      <c r="X1185" s="12">
        <v>607.41094228043767</v>
      </c>
      <c r="AE1185" s="8">
        <v>1183</v>
      </c>
      <c r="AF1185" s="12">
        <v>176244.9</v>
      </c>
      <c r="AG1185" s="8">
        <f t="shared" si="56"/>
        <v>0.59150000000000003</v>
      </c>
    </row>
    <row r="1186" spans="14:33" x14ac:dyDescent="0.25">
      <c r="N1186" s="7">
        <v>1184</v>
      </c>
      <c r="O1186" s="7">
        <f t="shared" ca="1" si="54"/>
        <v>0.26196072459451247</v>
      </c>
      <c r="P1186" s="20">
        <f t="shared" ca="1" si="55"/>
        <v>510.92297886626812</v>
      </c>
      <c r="X1186" s="12">
        <v>627.72924848034017</v>
      </c>
      <c r="AE1186" s="8">
        <v>1184</v>
      </c>
      <c r="AF1186" s="12">
        <v>176265.8</v>
      </c>
      <c r="AG1186" s="8">
        <f t="shared" si="56"/>
        <v>0.59199999999999997</v>
      </c>
    </row>
    <row r="1187" spans="14:33" x14ac:dyDescent="0.25">
      <c r="N1187" s="7">
        <v>1185</v>
      </c>
      <c r="O1187" s="7">
        <f t="shared" ca="1" si="54"/>
        <v>0.31312030030787674</v>
      </c>
      <c r="P1187" s="20">
        <f t="shared" ca="1" si="55"/>
        <v>529.22654827253018</v>
      </c>
      <c r="X1187" s="12">
        <v>721.4078863145736</v>
      </c>
      <c r="AE1187" s="8">
        <v>1185</v>
      </c>
      <c r="AF1187" s="12">
        <v>176269.3</v>
      </c>
      <c r="AG1187" s="8">
        <f t="shared" si="56"/>
        <v>0.59250000000000003</v>
      </c>
    </row>
    <row r="1188" spans="14:33" x14ac:dyDescent="0.25">
      <c r="N1188" s="7">
        <v>1186</v>
      </c>
      <c r="O1188" s="7">
        <f t="shared" ca="1" si="54"/>
        <v>0.49180319104822257</v>
      </c>
      <c r="P1188" s="20">
        <f t="shared" ca="1" si="55"/>
        <v>587.06066481246523</v>
      </c>
      <c r="X1188" s="12">
        <v>494.43544824813239</v>
      </c>
      <c r="AE1188" s="8">
        <v>1186</v>
      </c>
      <c r="AF1188" s="12">
        <v>176333.2</v>
      </c>
      <c r="AG1188" s="8">
        <f t="shared" si="56"/>
        <v>0.59299999999999997</v>
      </c>
    </row>
    <row r="1189" spans="14:33" x14ac:dyDescent="0.25">
      <c r="N1189" s="7">
        <v>1187</v>
      </c>
      <c r="O1189" s="7">
        <f t="shared" ca="1" si="54"/>
        <v>0.49696845879143847</v>
      </c>
      <c r="P1189" s="20">
        <f t="shared" ca="1" si="55"/>
        <v>588.67830805345216</v>
      </c>
      <c r="X1189" s="12">
        <v>736.41866375016104</v>
      </c>
      <c r="AE1189" s="8">
        <v>1187</v>
      </c>
      <c r="AF1189" s="12">
        <v>176397.3</v>
      </c>
      <c r="AG1189" s="8">
        <f t="shared" si="56"/>
        <v>0.59350000000000003</v>
      </c>
    </row>
    <row r="1190" spans="14:33" x14ac:dyDescent="0.25">
      <c r="N1190" s="7">
        <v>1188</v>
      </c>
      <c r="O1190" s="7">
        <f t="shared" ca="1" si="54"/>
        <v>0.60507357631290715</v>
      </c>
      <c r="P1190" s="20">
        <f t="shared" ca="1" si="55"/>
        <v>622.92288266200671</v>
      </c>
      <c r="X1190" s="12">
        <v>892.68885039452425</v>
      </c>
      <c r="AE1190" s="8">
        <v>1188</v>
      </c>
      <c r="AF1190" s="12">
        <v>176431.4</v>
      </c>
      <c r="AG1190" s="8">
        <f t="shared" si="56"/>
        <v>0.59399999999999997</v>
      </c>
    </row>
    <row r="1191" spans="14:33" x14ac:dyDescent="0.25">
      <c r="N1191" s="7">
        <v>1189</v>
      </c>
      <c r="O1191" s="7">
        <f t="shared" ca="1" si="54"/>
        <v>0.99037513969067648</v>
      </c>
      <c r="P1191" s="20">
        <f t="shared" ca="1" si="55"/>
        <v>855.62378054320561</v>
      </c>
      <c r="X1191" s="12">
        <v>498.76439748330898</v>
      </c>
      <c r="AE1191" s="8">
        <v>1189</v>
      </c>
      <c r="AF1191" s="12">
        <v>176441.7</v>
      </c>
      <c r="AG1191" s="8">
        <f t="shared" si="56"/>
        <v>0.59450000000000003</v>
      </c>
    </row>
    <row r="1192" spans="14:33" x14ac:dyDescent="0.25">
      <c r="N1192" s="7">
        <v>1190</v>
      </c>
      <c r="O1192" s="7">
        <f t="shared" ca="1" si="54"/>
        <v>0.82506155333055087</v>
      </c>
      <c r="P1192" s="20">
        <f t="shared" ca="1" si="55"/>
        <v>704.89875592059639</v>
      </c>
      <c r="X1192" s="12">
        <v>477.1966205115836</v>
      </c>
      <c r="AE1192" s="8">
        <v>1190</v>
      </c>
      <c r="AF1192" s="12">
        <v>176492.4</v>
      </c>
      <c r="AG1192" s="8">
        <f t="shared" si="56"/>
        <v>0.59499999999999997</v>
      </c>
    </row>
    <row r="1193" spans="14:33" x14ac:dyDescent="0.25">
      <c r="N1193" s="7">
        <v>1191</v>
      </c>
      <c r="O1193" s="7">
        <f t="shared" ca="1" si="54"/>
        <v>3.8751812395559693E-2</v>
      </c>
      <c r="P1193" s="20">
        <f t="shared" ca="1" si="55"/>
        <v>384.10818142416088</v>
      </c>
      <c r="X1193" s="12">
        <v>677.45544240970082</v>
      </c>
      <c r="AE1193" s="8">
        <v>1191</v>
      </c>
      <c r="AF1193" s="12">
        <v>176508.79999999999</v>
      </c>
      <c r="AG1193" s="8">
        <f t="shared" si="56"/>
        <v>0.59550000000000003</v>
      </c>
    </row>
    <row r="1194" spans="14:33" x14ac:dyDescent="0.25">
      <c r="N1194" s="7">
        <v>1192</v>
      </c>
      <c r="O1194" s="7">
        <f t="shared" ca="1" si="54"/>
        <v>0.25942924929350641</v>
      </c>
      <c r="P1194" s="20">
        <f t="shared" ca="1" si="55"/>
        <v>509.98001419773448</v>
      </c>
      <c r="X1194" s="12">
        <v>565.15818535752533</v>
      </c>
      <c r="AE1194" s="8">
        <v>1192</v>
      </c>
      <c r="AF1194" s="12">
        <v>176524.2</v>
      </c>
      <c r="AG1194" s="8">
        <f t="shared" si="56"/>
        <v>0.59599999999999997</v>
      </c>
    </row>
    <row r="1195" spans="14:33" x14ac:dyDescent="0.25">
      <c r="N1195" s="7">
        <v>1193</v>
      </c>
      <c r="O1195" s="7">
        <f t="shared" ca="1" si="54"/>
        <v>0.58320522923485851</v>
      </c>
      <c r="P1195" s="20">
        <f t="shared" ca="1" si="55"/>
        <v>615.88341738752001</v>
      </c>
      <c r="X1195" s="12">
        <v>573.89034497789248</v>
      </c>
      <c r="AE1195" s="8">
        <v>1193</v>
      </c>
      <c r="AF1195" s="12">
        <v>176597</v>
      </c>
      <c r="AG1195" s="8">
        <f t="shared" si="56"/>
        <v>0.59650000000000003</v>
      </c>
    </row>
    <row r="1196" spans="14:33" x14ac:dyDescent="0.25">
      <c r="N1196" s="7">
        <v>1194</v>
      </c>
      <c r="O1196" s="7">
        <f t="shared" ca="1" si="54"/>
        <v>0.97905867165507687</v>
      </c>
      <c r="P1196" s="20">
        <f t="shared" ca="1" si="55"/>
        <v>826.28341575421769</v>
      </c>
      <c r="X1196" s="12">
        <v>617.25911734469275</v>
      </c>
      <c r="AE1196" s="8">
        <v>1194</v>
      </c>
      <c r="AF1196" s="12">
        <v>176634.2</v>
      </c>
      <c r="AG1196" s="8">
        <f t="shared" si="56"/>
        <v>0.59699999999999998</v>
      </c>
    </row>
    <row r="1197" spans="14:33" x14ac:dyDescent="0.25">
      <c r="N1197" s="7">
        <v>1195</v>
      </c>
      <c r="O1197" s="7">
        <f t="shared" ca="1" si="54"/>
        <v>7.6462944580477421E-2</v>
      </c>
      <c r="P1197" s="20">
        <f t="shared" ca="1" si="55"/>
        <v>419.4867881403743</v>
      </c>
      <c r="X1197" s="12">
        <v>754.81082439891225</v>
      </c>
      <c r="AE1197" s="8">
        <v>1195</v>
      </c>
      <c r="AF1197" s="12">
        <v>176652.3</v>
      </c>
      <c r="AG1197" s="8">
        <f t="shared" si="56"/>
        <v>0.59750000000000003</v>
      </c>
    </row>
    <row r="1198" spans="14:33" x14ac:dyDescent="0.25">
      <c r="N1198" s="7">
        <v>1196</v>
      </c>
      <c r="O1198" s="7">
        <f t="shared" ca="1" si="54"/>
        <v>0.99958258483665385</v>
      </c>
      <c r="P1198" s="20">
        <f t="shared" ca="1" si="55"/>
        <v>936.03196380509428</v>
      </c>
      <c r="X1198" s="12">
        <v>591.05817139228202</v>
      </c>
      <c r="AE1198" s="8">
        <v>1196</v>
      </c>
      <c r="AF1198" s="12">
        <v>176710.8</v>
      </c>
      <c r="AG1198" s="8">
        <f t="shared" si="56"/>
        <v>0.59799999999999998</v>
      </c>
    </row>
    <row r="1199" spans="14:33" x14ac:dyDescent="0.25">
      <c r="N1199" s="7">
        <v>1197</v>
      </c>
      <c r="O1199" s="7">
        <f t="shared" ca="1" si="54"/>
        <v>0.92734184628065108</v>
      </c>
      <c r="P1199" s="20">
        <f t="shared" ca="1" si="55"/>
        <v>765.21974183472241</v>
      </c>
      <c r="X1199" s="12">
        <v>745.63386948764196</v>
      </c>
      <c r="AE1199" s="8">
        <v>1197</v>
      </c>
      <c r="AF1199" s="12">
        <v>176716.2</v>
      </c>
      <c r="AG1199" s="8">
        <f t="shared" si="56"/>
        <v>0.59850000000000003</v>
      </c>
    </row>
    <row r="1200" spans="14:33" x14ac:dyDescent="0.25">
      <c r="N1200" s="7">
        <v>1198</v>
      </c>
      <c r="O1200" s="7">
        <f t="shared" ca="1" si="54"/>
        <v>0.61311465623602579</v>
      </c>
      <c r="P1200" s="20">
        <f t="shared" ca="1" si="55"/>
        <v>625.53479157294748</v>
      </c>
      <c r="X1200" s="12">
        <v>817.50419061951993</v>
      </c>
      <c r="AE1200" s="8">
        <v>1198</v>
      </c>
      <c r="AF1200" s="12">
        <v>176747</v>
      </c>
      <c r="AG1200" s="8">
        <f t="shared" si="56"/>
        <v>0.59899999999999998</v>
      </c>
    </row>
    <row r="1201" spans="14:33" x14ac:dyDescent="0.25">
      <c r="N1201" s="7">
        <v>1199</v>
      </c>
      <c r="O1201" s="7">
        <f t="shared" ca="1" si="54"/>
        <v>0.30761607877901587</v>
      </c>
      <c r="P1201" s="20">
        <f t="shared" ca="1" si="55"/>
        <v>527.317416221141</v>
      </c>
      <c r="X1201" s="12">
        <v>615.23562603899109</v>
      </c>
      <c r="AE1201" s="8">
        <v>1199</v>
      </c>
      <c r="AF1201" s="12">
        <v>176786.9</v>
      </c>
      <c r="AG1201" s="8">
        <f t="shared" si="56"/>
        <v>0.59950000000000003</v>
      </c>
    </row>
    <row r="1202" spans="14:33" x14ac:dyDescent="0.25">
      <c r="N1202" s="7">
        <v>1200</v>
      </c>
      <c r="O1202" s="7">
        <f t="shared" ca="1" si="54"/>
        <v>0.58857020363635804</v>
      </c>
      <c r="P1202" s="20">
        <f t="shared" ca="1" si="55"/>
        <v>617.60254041437838</v>
      </c>
      <c r="X1202" s="12">
        <v>669.25007938486215</v>
      </c>
      <c r="AE1202" s="8">
        <v>1200</v>
      </c>
      <c r="AF1202" s="12">
        <v>176803.5</v>
      </c>
      <c r="AG1202" s="8">
        <f t="shared" si="56"/>
        <v>0.6</v>
      </c>
    </row>
    <row r="1203" spans="14:33" x14ac:dyDescent="0.25">
      <c r="N1203" s="7">
        <v>1201</v>
      </c>
      <c r="O1203" s="7">
        <f t="shared" ca="1" si="54"/>
        <v>0.6315524597252502</v>
      </c>
      <c r="P1203" s="20">
        <f t="shared" ca="1" si="55"/>
        <v>631.58014205396125</v>
      </c>
      <c r="X1203" s="12">
        <v>715.01704589057863</v>
      </c>
      <c r="AE1203" s="8">
        <v>1201</v>
      </c>
      <c r="AF1203" s="12">
        <v>176809</v>
      </c>
      <c r="AG1203" s="8">
        <f t="shared" si="56"/>
        <v>0.60050000000000003</v>
      </c>
    </row>
    <row r="1204" spans="14:33" x14ac:dyDescent="0.25">
      <c r="N1204" s="7">
        <v>1202</v>
      </c>
      <c r="O1204" s="7">
        <f t="shared" ca="1" si="54"/>
        <v>0.85336023934014504</v>
      </c>
      <c r="P1204" s="20">
        <f t="shared" ca="1" si="55"/>
        <v>718.68777450347079</v>
      </c>
      <c r="X1204" s="12">
        <v>601.29326792024949</v>
      </c>
      <c r="AE1204" s="8">
        <v>1202</v>
      </c>
      <c r="AF1204" s="12">
        <v>176823.2</v>
      </c>
      <c r="AG1204" s="8">
        <f t="shared" si="56"/>
        <v>0.60099999999999998</v>
      </c>
    </row>
    <row r="1205" spans="14:33" x14ac:dyDescent="0.25">
      <c r="N1205" s="7">
        <v>1203</v>
      </c>
      <c r="O1205" s="7">
        <f t="shared" ca="1" si="54"/>
        <v>0.71069687993044772</v>
      </c>
      <c r="P1205" s="20">
        <f t="shared" ca="1" si="55"/>
        <v>658.78089769743804</v>
      </c>
      <c r="X1205" s="12">
        <v>558.3253001388191</v>
      </c>
      <c r="AE1205" s="8">
        <v>1203</v>
      </c>
      <c r="AF1205" s="12">
        <v>176871</v>
      </c>
      <c r="AG1205" s="8">
        <f t="shared" si="56"/>
        <v>0.60150000000000003</v>
      </c>
    </row>
    <row r="1206" spans="14:33" x14ac:dyDescent="0.25">
      <c r="N1206" s="7">
        <v>1204</v>
      </c>
      <c r="O1206" s="7">
        <f t="shared" ca="1" si="54"/>
        <v>0.91611224410287151</v>
      </c>
      <c r="P1206" s="20">
        <f t="shared" ca="1" si="55"/>
        <v>756.60436699439549</v>
      </c>
      <c r="X1206" s="12">
        <v>669.29903887444209</v>
      </c>
      <c r="AE1206" s="8">
        <v>1204</v>
      </c>
      <c r="AF1206" s="12">
        <v>176937.2</v>
      </c>
      <c r="AG1206" s="8">
        <f t="shared" si="56"/>
        <v>0.60199999999999998</v>
      </c>
    </row>
    <row r="1207" spans="14:33" x14ac:dyDescent="0.25">
      <c r="N1207" s="7">
        <v>1205</v>
      </c>
      <c r="O1207" s="7">
        <f t="shared" ca="1" si="54"/>
        <v>0.11751719101457114</v>
      </c>
      <c r="P1207" s="20">
        <f t="shared" ca="1" si="55"/>
        <v>446.32333026908748</v>
      </c>
      <c r="X1207" s="12">
        <v>748.18564560325251</v>
      </c>
      <c r="AE1207" s="8">
        <v>1205</v>
      </c>
      <c r="AF1207" s="12">
        <v>177042.1</v>
      </c>
      <c r="AG1207" s="8">
        <f t="shared" si="56"/>
        <v>0.60250000000000004</v>
      </c>
    </row>
    <row r="1208" spans="14:33" x14ac:dyDescent="0.25">
      <c r="N1208" s="7">
        <v>1206</v>
      </c>
      <c r="O1208" s="7">
        <f t="shared" ca="1" si="54"/>
        <v>0.92413979003068336</v>
      </c>
      <c r="P1208" s="20">
        <f t="shared" ca="1" si="55"/>
        <v>762.67671946291262</v>
      </c>
      <c r="X1208" s="12">
        <v>448.40796927298533</v>
      </c>
      <c r="AE1208" s="8">
        <v>1206</v>
      </c>
      <c r="AF1208" s="12">
        <v>177090.2</v>
      </c>
      <c r="AG1208" s="8">
        <f t="shared" si="56"/>
        <v>0.60299999999999998</v>
      </c>
    </row>
    <row r="1209" spans="14:33" x14ac:dyDescent="0.25">
      <c r="N1209" s="7">
        <v>1207</v>
      </c>
      <c r="O1209" s="7">
        <f t="shared" ca="1" si="54"/>
        <v>0.6053319924998275</v>
      </c>
      <c r="P1209" s="20">
        <f t="shared" ca="1" si="55"/>
        <v>623.00660934754433</v>
      </c>
      <c r="X1209" s="12">
        <v>770.47982356189823</v>
      </c>
      <c r="AE1209" s="8">
        <v>1207</v>
      </c>
      <c r="AF1209" s="12">
        <v>177150.2</v>
      </c>
      <c r="AG1209" s="8">
        <f t="shared" si="56"/>
        <v>0.60350000000000004</v>
      </c>
    </row>
    <row r="1210" spans="14:33" x14ac:dyDescent="0.25">
      <c r="N1210" s="7">
        <v>1208</v>
      </c>
      <c r="O1210" s="7">
        <f t="shared" ca="1" si="54"/>
        <v>0.27618070997787458</v>
      </c>
      <c r="P1210" s="20">
        <f t="shared" ca="1" si="55"/>
        <v>516.14773270871058</v>
      </c>
      <c r="X1210" s="12">
        <v>468.81188119668985</v>
      </c>
      <c r="AE1210" s="8">
        <v>1208</v>
      </c>
      <c r="AF1210" s="12">
        <v>177162.6</v>
      </c>
      <c r="AG1210" s="8">
        <f t="shared" si="56"/>
        <v>0.60399999999999998</v>
      </c>
    </row>
    <row r="1211" spans="14:33" x14ac:dyDescent="0.25">
      <c r="N1211" s="7">
        <v>1209</v>
      </c>
      <c r="O1211" s="7">
        <f t="shared" ca="1" si="54"/>
        <v>7.802305222905126E-2</v>
      </c>
      <c r="P1211" s="20">
        <f t="shared" ca="1" si="55"/>
        <v>420.65946327669843</v>
      </c>
      <c r="X1211" s="12">
        <v>485.11576764123862</v>
      </c>
      <c r="AE1211" s="8">
        <v>1209</v>
      </c>
      <c r="AF1211" s="12">
        <v>177166.7</v>
      </c>
      <c r="AG1211" s="8">
        <f t="shared" si="56"/>
        <v>0.60450000000000004</v>
      </c>
    </row>
    <row r="1212" spans="14:33" x14ac:dyDescent="0.25">
      <c r="N1212" s="7">
        <v>1210</v>
      </c>
      <c r="O1212" s="7">
        <f t="shared" ca="1" si="54"/>
        <v>0.17093743939394379</v>
      </c>
      <c r="P1212" s="20">
        <f t="shared" ca="1" si="55"/>
        <v>473.61750628624509</v>
      </c>
      <c r="X1212" s="12">
        <v>777.5944846080796</v>
      </c>
      <c r="AE1212" s="8">
        <v>1210</v>
      </c>
      <c r="AF1212" s="12">
        <v>177194.7</v>
      </c>
      <c r="AG1212" s="8">
        <f t="shared" si="56"/>
        <v>0.60499999999999998</v>
      </c>
    </row>
    <row r="1213" spans="14:33" x14ac:dyDescent="0.25">
      <c r="N1213" s="7">
        <v>1211</v>
      </c>
      <c r="O1213" s="7">
        <f t="shared" ca="1" si="54"/>
        <v>0.57745288242087711</v>
      </c>
      <c r="P1213" s="20">
        <f t="shared" ca="1" si="55"/>
        <v>614.045251586777</v>
      </c>
      <c r="X1213" s="12">
        <v>469.3152725391098</v>
      </c>
      <c r="AE1213" s="8">
        <v>1211</v>
      </c>
      <c r="AF1213" s="12">
        <v>177239.5</v>
      </c>
      <c r="AG1213" s="8">
        <f t="shared" si="56"/>
        <v>0.60550000000000004</v>
      </c>
    </row>
    <row r="1214" spans="14:33" x14ac:dyDescent="0.25">
      <c r="N1214" s="7">
        <v>1212</v>
      </c>
      <c r="O1214" s="7">
        <f t="shared" ca="1" si="54"/>
        <v>0.51753544703639021</v>
      </c>
      <c r="P1214" s="20">
        <f t="shared" ca="1" si="55"/>
        <v>595.12253104509091</v>
      </c>
      <c r="X1214" s="12">
        <v>414.46646461453975</v>
      </c>
      <c r="AE1214" s="8">
        <v>1212</v>
      </c>
      <c r="AF1214" s="12">
        <v>177299.8</v>
      </c>
      <c r="AG1214" s="8">
        <f t="shared" si="56"/>
        <v>0.60599999999999998</v>
      </c>
    </row>
    <row r="1215" spans="14:33" x14ac:dyDescent="0.25">
      <c r="N1215" s="7">
        <v>1213</v>
      </c>
      <c r="O1215" s="7">
        <f t="shared" ca="1" si="54"/>
        <v>0.38683682539328579</v>
      </c>
      <c r="P1215" s="20">
        <f t="shared" ca="1" si="55"/>
        <v>553.8116893708401</v>
      </c>
      <c r="X1215" s="12">
        <v>404.6298392310315</v>
      </c>
      <c r="AE1215" s="8">
        <v>1213</v>
      </c>
      <c r="AF1215" s="12">
        <v>177328.1</v>
      </c>
      <c r="AG1215" s="8">
        <f t="shared" si="56"/>
        <v>0.60650000000000004</v>
      </c>
    </row>
    <row r="1216" spans="14:33" x14ac:dyDescent="0.25">
      <c r="N1216" s="7">
        <v>1214</v>
      </c>
      <c r="O1216" s="7">
        <f t="shared" ca="1" si="54"/>
        <v>0.37176693988276677</v>
      </c>
      <c r="P1216" s="20">
        <f t="shared" ca="1" si="55"/>
        <v>548.90805132596176</v>
      </c>
      <c r="X1216" s="12">
        <v>904.5258859371221</v>
      </c>
      <c r="AE1216" s="8">
        <v>1214</v>
      </c>
      <c r="AF1216" s="12">
        <v>177362.3</v>
      </c>
      <c r="AG1216" s="8">
        <f t="shared" si="56"/>
        <v>0.60699999999999998</v>
      </c>
    </row>
    <row r="1217" spans="14:33" x14ac:dyDescent="0.25">
      <c r="N1217" s="7">
        <v>1215</v>
      </c>
      <c r="O1217" s="7">
        <f t="shared" ca="1" si="54"/>
        <v>0.77473160431283539</v>
      </c>
      <c r="P1217" s="20">
        <f t="shared" ca="1" si="55"/>
        <v>683.16147589986826</v>
      </c>
      <c r="X1217" s="12">
        <v>647.99215151656244</v>
      </c>
      <c r="AE1217" s="8">
        <v>1215</v>
      </c>
      <c r="AF1217" s="12">
        <v>177486.5</v>
      </c>
      <c r="AG1217" s="8">
        <f t="shared" si="56"/>
        <v>0.60750000000000004</v>
      </c>
    </row>
    <row r="1218" spans="14:33" x14ac:dyDescent="0.25">
      <c r="N1218" s="7">
        <v>1216</v>
      </c>
      <c r="O1218" s="7">
        <f t="shared" ca="1" si="54"/>
        <v>0.86113683992511081</v>
      </c>
      <c r="P1218" s="20">
        <f t="shared" ca="1" si="55"/>
        <v>722.74730131889953</v>
      </c>
      <c r="X1218" s="12">
        <v>685.26077208838842</v>
      </c>
      <c r="AE1218" s="8">
        <v>1216</v>
      </c>
      <c r="AF1218" s="12">
        <v>177495.7</v>
      </c>
      <c r="AG1218" s="8">
        <f t="shared" si="56"/>
        <v>0.60799999999999998</v>
      </c>
    </row>
    <row r="1219" spans="14:33" x14ac:dyDescent="0.25">
      <c r="N1219" s="7">
        <v>1217</v>
      </c>
      <c r="O1219" s="7">
        <f t="shared" ca="1" si="54"/>
        <v>0.97448405376600156</v>
      </c>
      <c r="P1219" s="20">
        <f t="shared" ca="1" si="55"/>
        <v>817.90852204894657</v>
      </c>
      <c r="X1219" s="12">
        <v>641.69338347362668</v>
      </c>
      <c r="AE1219" s="8">
        <v>1217</v>
      </c>
      <c r="AF1219" s="12">
        <v>177529.2</v>
      </c>
      <c r="AG1219" s="8">
        <f t="shared" si="56"/>
        <v>0.60850000000000004</v>
      </c>
    </row>
    <row r="1220" spans="14:33" x14ac:dyDescent="0.25">
      <c r="N1220" s="7">
        <v>1218</v>
      </c>
      <c r="O1220" s="7">
        <f t="shared" ref="O1220:O1283" ca="1" si="57">RAND()</f>
        <v>0.89326952065182008</v>
      </c>
      <c r="P1220" s="20">
        <f t="shared" ref="P1220:P1283" ca="1" si="58">(($L$4*(EXP((_xlfn.NORM.S.INV(O1220)-$L$5)/$L$6)))/(1+EXP((_xlfn.NORM.S.INV(O1220)-$L$5)/$L$6)))+$L$3</f>
        <v>741.19566522983041</v>
      </c>
      <c r="X1220" s="12">
        <v>522.60448473718566</v>
      </c>
      <c r="AE1220" s="8">
        <v>1218</v>
      </c>
      <c r="AF1220" s="12">
        <v>177551.6</v>
      </c>
      <c r="AG1220" s="8">
        <f t="shared" ref="AG1220:AG1283" si="59">AE1220/2000</f>
        <v>0.60899999999999999</v>
      </c>
    </row>
    <row r="1221" spans="14:33" x14ac:dyDescent="0.25">
      <c r="N1221" s="7">
        <v>1219</v>
      </c>
      <c r="O1221" s="7">
        <f t="shared" ca="1" si="57"/>
        <v>0.8767723663538961</v>
      </c>
      <c r="P1221" s="20">
        <f t="shared" ca="1" si="58"/>
        <v>731.34846999135823</v>
      </c>
      <c r="X1221" s="12">
        <v>532.96756115911967</v>
      </c>
      <c r="AE1221" s="8">
        <v>1219</v>
      </c>
      <c r="AF1221" s="12">
        <v>177574.1</v>
      </c>
      <c r="AG1221" s="8">
        <f t="shared" si="59"/>
        <v>0.60950000000000004</v>
      </c>
    </row>
    <row r="1222" spans="14:33" x14ac:dyDescent="0.25">
      <c r="N1222" s="7">
        <v>1220</v>
      </c>
      <c r="O1222" s="7">
        <f t="shared" ca="1" si="57"/>
        <v>0.92475915402941455</v>
      </c>
      <c r="P1222" s="20">
        <f t="shared" ca="1" si="58"/>
        <v>763.16286244424964</v>
      </c>
      <c r="X1222" s="12">
        <v>727.94852314212255</v>
      </c>
      <c r="AE1222" s="8">
        <v>1220</v>
      </c>
      <c r="AF1222" s="12">
        <v>177605.4</v>
      </c>
      <c r="AG1222" s="8">
        <f t="shared" si="59"/>
        <v>0.61</v>
      </c>
    </row>
    <row r="1223" spans="14:33" x14ac:dyDescent="0.25">
      <c r="N1223" s="7">
        <v>1221</v>
      </c>
      <c r="O1223" s="7">
        <f t="shared" ca="1" si="57"/>
        <v>0.63790223562416226</v>
      </c>
      <c r="P1223" s="20">
        <f t="shared" ca="1" si="58"/>
        <v>633.68230585043273</v>
      </c>
      <c r="X1223" s="12">
        <v>466.89591004104074</v>
      </c>
      <c r="AE1223" s="8">
        <v>1221</v>
      </c>
      <c r="AF1223" s="12">
        <v>177612.3</v>
      </c>
      <c r="AG1223" s="8">
        <f t="shared" si="59"/>
        <v>0.61050000000000004</v>
      </c>
    </row>
    <row r="1224" spans="14:33" x14ac:dyDescent="0.25">
      <c r="N1224" s="7">
        <v>1222</v>
      </c>
      <c r="O1224" s="7">
        <f t="shared" ca="1" si="57"/>
        <v>0.35907821418918229</v>
      </c>
      <c r="P1224" s="20">
        <f t="shared" ca="1" si="58"/>
        <v>544.73746687426592</v>
      </c>
      <c r="X1224" s="12">
        <v>699.17464187115775</v>
      </c>
      <c r="AE1224" s="8">
        <v>1222</v>
      </c>
      <c r="AF1224" s="12">
        <v>177662.3</v>
      </c>
      <c r="AG1224" s="8">
        <f t="shared" si="59"/>
        <v>0.61099999999999999</v>
      </c>
    </row>
    <row r="1225" spans="14:33" x14ac:dyDescent="0.25">
      <c r="N1225" s="7">
        <v>1223</v>
      </c>
      <c r="O1225" s="7">
        <f t="shared" ca="1" si="57"/>
        <v>0.78638836980117666</v>
      </c>
      <c r="P1225" s="20">
        <f t="shared" ca="1" si="58"/>
        <v>687.94609707495943</v>
      </c>
      <c r="X1225" s="12">
        <v>676.08090896549231</v>
      </c>
      <c r="AE1225" s="8">
        <v>1223</v>
      </c>
      <c r="AF1225" s="12">
        <v>177686.1</v>
      </c>
      <c r="AG1225" s="8">
        <f t="shared" si="59"/>
        <v>0.61150000000000004</v>
      </c>
    </row>
    <row r="1226" spans="14:33" x14ac:dyDescent="0.25">
      <c r="N1226" s="7">
        <v>1224</v>
      </c>
      <c r="O1226" s="7">
        <f t="shared" ca="1" si="57"/>
        <v>0.7260269134694205</v>
      </c>
      <c r="P1226" s="20">
        <f t="shared" ca="1" si="58"/>
        <v>664.37208592997115</v>
      </c>
      <c r="X1226" s="12">
        <v>591.17170102954162</v>
      </c>
      <c r="AE1226" s="8">
        <v>1224</v>
      </c>
      <c r="AF1226" s="12">
        <v>177770.8</v>
      </c>
      <c r="AG1226" s="8">
        <f t="shared" si="59"/>
        <v>0.61199999999999999</v>
      </c>
    </row>
    <row r="1227" spans="14:33" x14ac:dyDescent="0.25">
      <c r="N1227" s="7">
        <v>1225</v>
      </c>
      <c r="O1227" s="7">
        <f t="shared" ca="1" si="57"/>
        <v>2.1001164159523245E-2</v>
      </c>
      <c r="P1227" s="20">
        <f t="shared" ca="1" si="58"/>
        <v>357.64525957964497</v>
      </c>
      <c r="X1227" s="12">
        <v>528.88300838324994</v>
      </c>
      <c r="AE1227" s="8">
        <v>1225</v>
      </c>
      <c r="AF1227" s="12">
        <v>177832.9</v>
      </c>
      <c r="AG1227" s="8">
        <f t="shared" si="59"/>
        <v>0.61250000000000004</v>
      </c>
    </row>
    <row r="1228" spans="14:33" x14ac:dyDescent="0.25">
      <c r="N1228" s="7">
        <v>1226</v>
      </c>
      <c r="O1228" s="7">
        <f t="shared" ca="1" si="57"/>
        <v>0.86943085369141204</v>
      </c>
      <c r="P1228" s="20">
        <f t="shared" ca="1" si="58"/>
        <v>727.23133095775961</v>
      </c>
      <c r="X1228" s="12">
        <v>649.45074469847066</v>
      </c>
      <c r="AE1228" s="8">
        <v>1226</v>
      </c>
      <c r="AF1228" s="12">
        <v>177907</v>
      </c>
      <c r="AG1228" s="8">
        <f t="shared" si="59"/>
        <v>0.61299999999999999</v>
      </c>
    </row>
    <row r="1229" spans="14:33" x14ac:dyDescent="0.25">
      <c r="N1229" s="7">
        <v>1227</v>
      </c>
      <c r="O1229" s="7">
        <f t="shared" ca="1" si="57"/>
        <v>0.25542249457371469</v>
      </c>
      <c r="P1229" s="20">
        <f t="shared" ca="1" si="58"/>
        <v>508.47910036274686</v>
      </c>
      <c r="X1229" s="12">
        <v>688.36933529288865</v>
      </c>
      <c r="AE1229" s="8">
        <v>1227</v>
      </c>
      <c r="AF1229" s="12">
        <v>178006.6</v>
      </c>
      <c r="AG1229" s="8">
        <f t="shared" si="59"/>
        <v>0.61350000000000005</v>
      </c>
    </row>
    <row r="1230" spans="14:33" x14ac:dyDescent="0.25">
      <c r="N1230" s="7">
        <v>1228</v>
      </c>
      <c r="O1230" s="7">
        <f t="shared" ca="1" si="57"/>
        <v>0.58279325493503453</v>
      </c>
      <c r="P1230" s="20">
        <f t="shared" ca="1" si="58"/>
        <v>615.7516000708282</v>
      </c>
      <c r="X1230" s="12">
        <v>560.70400007761805</v>
      </c>
      <c r="AE1230" s="8">
        <v>1228</v>
      </c>
      <c r="AF1230" s="12">
        <v>178069.4</v>
      </c>
      <c r="AG1230" s="8">
        <f t="shared" si="59"/>
        <v>0.61399999999999999</v>
      </c>
    </row>
    <row r="1231" spans="14:33" x14ac:dyDescent="0.25">
      <c r="N1231" s="7">
        <v>1229</v>
      </c>
      <c r="O1231" s="7">
        <f t="shared" ca="1" si="57"/>
        <v>0.54353265062905387</v>
      </c>
      <c r="P1231" s="20">
        <f t="shared" ca="1" si="58"/>
        <v>603.293406486349</v>
      </c>
      <c r="X1231" s="12">
        <v>423.39959087648708</v>
      </c>
      <c r="AE1231" s="8">
        <v>1229</v>
      </c>
      <c r="AF1231" s="12">
        <v>178071.8</v>
      </c>
      <c r="AG1231" s="8">
        <f t="shared" si="59"/>
        <v>0.61450000000000005</v>
      </c>
    </row>
    <row r="1232" spans="14:33" x14ac:dyDescent="0.25">
      <c r="N1232" s="7">
        <v>1230</v>
      </c>
      <c r="O1232" s="7">
        <f t="shared" ca="1" si="57"/>
        <v>0.76860091385642659</v>
      </c>
      <c r="P1232" s="20">
        <f t="shared" ca="1" si="58"/>
        <v>680.69535312611185</v>
      </c>
      <c r="X1232" s="12">
        <v>601.34296975327538</v>
      </c>
      <c r="AE1232" s="8">
        <v>1230</v>
      </c>
      <c r="AF1232" s="12">
        <v>178085.5</v>
      </c>
      <c r="AG1232" s="8">
        <f t="shared" si="59"/>
        <v>0.61499999999999999</v>
      </c>
    </row>
    <row r="1233" spans="14:33" x14ac:dyDescent="0.25">
      <c r="N1233" s="7">
        <v>1231</v>
      </c>
      <c r="O1233" s="7">
        <f t="shared" ca="1" si="57"/>
        <v>0.81375237394843614</v>
      </c>
      <c r="P1233" s="20">
        <f t="shared" ca="1" si="58"/>
        <v>699.74664183579875</v>
      </c>
      <c r="X1233" s="12">
        <v>685.97452896978143</v>
      </c>
      <c r="AE1233" s="8">
        <v>1231</v>
      </c>
      <c r="AF1233" s="12">
        <v>178131.1</v>
      </c>
      <c r="AG1233" s="8">
        <f t="shared" si="59"/>
        <v>0.61550000000000005</v>
      </c>
    </row>
    <row r="1234" spans="14:33" x14ac:dyDescent="0.25">
      <c r="N1234" s="7">
        <v>1232</v>
      </c>
      <c r="O1234" s="7">
        <f t="shared" ca="1" si="57"/>
        <v>0.71702722830130061</v>
      </c>
      <c r="P1234" s="20">
        <f t="shared" ca="1" si="58"/>
        <v>661.07387093010607</v>
      </c>
      <c r="X1234" s="12">
        <v>475.33507759600553</v>
      </c>
      <c r="AE1234" s="8">
        <v>1232</v>
      </c>
      <c r="AF1234" s="12">
        <v>178180.9</v>
      </c>
      <c r="AG1234" s="8">
        <f t="shared" si="59"/>
        <v>0.61599999999999999</v>
      </c>
    </row>
    <row r="1235" spans="14:33" x14ac:dyDescent="0.25">
      <c r="N1235" s="7">
        <v>1233</v>
      </c>
      <c r="O1235" s="7">
        <f t="shared" ca="1" si="57"/>
        <v>0.46977380604599073</v>
      </c>
      <c r="P1235" s="20">
        <f t="shared" ca="1" si="58"/>
        <v>580.15686913591617</v>
      </c>
      <c r="X1235" s="12">
        <v>796.74277217084989</v>
      </c>
      <c r="AE1235" s="8">
        <v>1233</v>
      </c>
      <c r="AF1235" s="12">
        <v>178212.2</v>
      </c>
      <c r="AG1235" s="8">
        <f t="shared" si="59"/>
        <v>0.61650000000000005</v>
      </c>
    </row>
    <row r="1236" spans="14:33" x14ac:dyDescent="0.25">
      <c r="N1236" s="7">
        <v>1234</v>
      </c>
      <c r="O1236" s="7">
        <f t="shared" ca="1" si="57"/>
        <v>0.64400280954353262</v>
      </c>
      <c r="P1236" s="20">
        <f t="shared" ca="1" si="58"/>
        <v>635.71269566097885</v>
      </c>
      <c r="X1236" s="12">
        <v>569.70247442363211</v>
      </c>
      <c r="AE1236" s="8">
        <v>1234</v>
      </c>
      <c r="AF1236" s="12">
        <v>178221.2</v>
      </c>
      <c r="AG1236" s="8">
        <f t="shared" si="59"/>
        <v>0.61699999999999999</v>
      </c>
    </row>
    <row r="1237" spans="14:33" x14ac:dyDescent="0.25">
      <c r="N1237" s="7">
        <v>1235</v>
      </c>
      <c r="O1237" s="7">
        <f t="shared" ca="1" si="57"/>
        <v>0.67384667476760018</v>
      </c>
      <c r="P1237" s="20">
        <f t="shared" ca="1" si="58"/>
        <v>645.81736715003944</v>
      </c>
      <c r="X1237" s="12">
        <v>789.34423363678661</v>
      </c>
      <c r="AE1237" s="8">
        <v>1235</v>
      </c>
      <c r="AF1237" s="12">
        <v>178356.8</v>
      </c>
      <c r="AG1237" s="8">
        <f t="shared" si="59"/>
        <v>0.61750000000000005</v>
      </c>
    </row>
    <row r="1238" spans="14:33" x14ac:dyDescent="0.25">
      <c r="N1238" s="7">
        <v>1236</v>
      </c>
      <c r="O1238" s="7">
        <f t="shared" ca="1" si="57"/>
        <v>0.59039403889936615</v>
      </c>
      <c r="P1238" s="20">
        <f t="shared" ca="1" si="58"/>
        <v>618.18805969364951</v>
      </c>
      <c r="X1238" s="12">
        <v>463.2559105313984</v>
      </c>
      <c r="AE1238" s="8">
        <v>1236</v>
      </c>
      <c r="AF1238" s="12">
        <v>178426</v>
      </c>
      <c r="AG1238" s="8">
        <f t="shared" si="59"/>
        <v>0.61799999999999999</v>
      </c>
    </row>
    <row r="1239" spans="14:33" x14ac:dyDescent="0.25">
      <c r="N1239" s="7">
        <v>1237</v>
      </c>
      <c r="O1239" s="7">
        <f t="shared" ca="1" si="57"/>
        <v>0.7135460937310063</v>
      </c>
      <c r="P1239" s="20">
        <f t="shared" ca="1" si="58"/>
        <v>659.81027385350706</v>
      </c>
      <c r="X1239" s="12">
        <v>397.19769293404778</v>
      </c>
      <c r="AE1239" s="8">
        <v>1237</v>
      </c>
      <c r="AF1239" s="12">
        <v>178485.5</v>
      </c>
      <c r="AG1239" s="8">
        <f t="shared" si="59"/>
        <v>0.61850000000000005</v>
      </c>
    </row>
    <row r="1240" spans="14:33" x14ac:dyDescent="0.25">
      <c r="N1240" s="7">
        <v>1238</v>
      </c>
      <c r="O1240" s="7">
        <f t="shared" ca="1" si="57"/>
        <v>0.82689464125327872</v>
      </c>
      <c r="P1240" s="20">
        <f t="shared" ca="1" si="58"/>
        <v>705.75124466465149</v>
      </c>
      <c r="X1240" s="12">
        <v>423.08669769863877</v>
      </c>
      <c r="AE1240" s="8">
        <v>1238</v>
      </c>
      <c r="AF1240" s="12">
        <v>178500.4</v>
      </c>
      <c r="AG1240" s="8">
        <f t="shared" si="59"/>
        <v>0.61899999999999999</v>
      </c>
    </row>
    <row r="1241" spans="14:33" x14ac:dyDescent="0.25">
      <c r="N1241" s="7">
        <v>1239</v>
      </c>
      <c r="O1241" s="7">
        <f t="shared" ca="1" si="57"/>
        <v>0.86541411815355407</v>
      </c>
      <c r="P1241" s="20">
        <f t="shared" ca="1" si="58"/>
        <v>725.03874797114054</v>
      </c>
      <c r="X1241" s="12">
        <v>690.74781659565156</v>
      </c>
      <c r="AE1241" s="8">
        <v>1239</v>
      </c>
      <c r="AF1241" s="12">
        <v>178527.1</v>
      </c>
      <c r="AG1241" s="8">
        <f t="shared" si="59"/>
        <v>0.61950000000000005</v>
      </c>
    </row>
    <row r="1242" spans="14:33" x14ac:dyDescent="0.25">
      <c r="N1242" s="7">
        <v>1240</v>
      </c>
      <c r="O1242" s="7">
        <f t="shared" ca="1" si="57"/>
        <v>0.7238493608635308</v>
      </c>
      <c r="P1242" s="20">
        <f t="shared" ca="1" si="58"/>
        <v>663.56977207092382</v>
      </c>
      <c r="X1242" s="12">
        <v>511.78827816687658</v>
      </c>
      <c r="AE1242" s="8">
        <v>1240</v>
      </c>
      <c r="AF1242" s="12">
        <v>178555.6</v>
      </c>
      <c r="AG1242" s="8">
        <f t="shared" si="59"/>
        <v>0.62</v>
      </c>
    </row>
    <row r="1243" spans="14:33" x14ac:dyDescent="0.25">
      <c r="N1243" s="7">
        <v>1241</v>
      </c>
      <c r="O1243" s="7">
        <f t="shared" ca="1" si="57"/>
        <v>0.69036967635715218</v>
      </c>
      <c r="P1243" s="20">
        <f t="shared" ca="1" si="58"/>
        <v>651.55468304073031</v>
      </c>
      <c r="X1243" s="12">
        <v>802.81069488977323</v>
      </c>
      <c r="AE1243" s="8">
        <v>1241</v>
      </c>
      <c r="AF1243" s="12">
        <v>178580.4</v>
      </c>
      <c r="AG1243" s="8">
        <f t="shared" si="59"/>
        <v>0.62050000000000005</v>
      </c>
    </row>
    <row r="1244" spans="14:33" x14ac:dyDescent="0.25">
      <c r="N1244" s="7">
        <v>1242</v>
      </c>
      <c r="O1244" s="7">
        <f t="shared" ca="1" si="57"/>
        <v>0.35241402832108659</v>
      </c>
      <c r="P1244" s="20">
        <f t="shared" ca="1" si="58"/>
        <v>542.52995624472942</v>
      </c>
      <c r="X1244" s="12">
        <v>438.66841866711599</v>
      </c>
      <c r="AE1244" s="8">
        <v>1242</v>
      </c>
      <c r="AF1244" s="12">
        <v>178594</v>
      </c>
      <c r="AG1244" s="8">
        <f t="shared" si="59"/>
        <v>0.621</v>
      </c>
    </row>
    <row r="1245" spans="14:33" x14ac:dyDescent="0.25">
      <c r="N1245" s="7">
        <v>1243</v>
      </c>
      <c r="O1245" s="7">
        <f t="shared" ca="1" si="57"/>
        <v>0.67267675615635414</v>
      </c>
      <c r="P1245" s="20">
        <f t="shared" ca="1" si="58"/>
        <v>645.41530715177817</v>
      </c>
      <c r="X1245" s="12">
        <v>630.30102808678043</v>
      </c>
      <c r="AE1245" s="8">
        <v>1243</v>
      </c>
      <c r="AF1245" s="12">
        <v>178611.1</v>
      </c>
      <c r="AG1245" s="8">
        <f t="shared" si="59"/>
        <v>0.62150000000000005</v>
      </c>
    </row>
    <row r="1246" spans="14:33" x14ac:dyDescent="0.25">
      <c r="N1246" s="7">
        <v>1244</v>
      </c>
      <c r="O1246" s="7">
        <f t="shared" ca="1" si="57"/>
        <v>0.84700726019083272</v>
      </c>
      <c r="P1246" s="20">
        <f t="shared" ca="1" si="58"/>
        <v>715.46565178739309</v>
      </c>
      <c r="X1246" s="12">
        <v>378.69227469204327</v>
      </c>
      <c r="AE1246" s="8">
        <v>1244</v>
      </c>
      <c r="AF1246" s="12">
        <v>178630.39999999999</v>
      </c>
      <c r="AG1246" s="8">
        <f t="shared" si="59"/>
        <v>0.622</v>
      </c>
    </row>
    <row r="1247" spans="14:33" x14ac:dyDescent="0.25">
      <c r="N1247" s="7">
        <v>1245</v>
      </c>
      <c r="O1247" s="7">
        <f t="shared" ca="1" si="57"/>
        <v>0.13803131332422791</v>
      </c>
      <c r="P1247" s="20">
        <f t="shared" ca="1" si="58"/>
        <v>457.53054304614608</v>
      </c>
      <c r="X1247" s="12">
        <v>368.0237874588384</v>
      </c>
      <c r="AE1247" s="8">
        <v>1245</v>
      </c>
      <c r="AF1247" s="12">
        <v>178644.6</v>
      </c>
      <c r="AG1247" s="8">
        <f t="shared" si="59"/>
        <v>0.62250000000000005</v>
      </c>
    </row>
    <row r="1248" spans="14:33" x14ac:dyDescent="0.25">
      <c r="N1248" s="7">
        <v>1246</v>
      </c>
      <c r="O1248" s="7">
        <f t="shared" ca="1" si="57"/>
        <v>0.62126014138925967</v>
      </c>
      <c r="P1248" s="20">
        <f t="shared" ca="1" si="58"/>
        <v>628.19531294465639</v>
      </c>
      <c r="X1248" s="12">
        <v>525.20246189106342</v>
      </c>
      <c r="AE1248" s="8">
        <v>1246</v>
      </c>
      <c r="AF1248" s="12">
        <v>178666.1</v>
      </c>
      <c r="AG1248" s="8">
        <f t="shared" si="59"/>
        <v>0.623</v>
      </c>
    </row>
    <row r="1249" spans="14:33" x14ac:dyDescent="0.25">
      <c r="N1249" s="7">
        <v>1247</v>
      </c>
      <c r="O1249" s="7">
        <f t="shared" ca="1" si="57"/>
        <v>0.75254650494141595</v>
      </c>
      <c r="P1249" s="20">
        <f t="shared" ca="1" si="58"/>
        <v>674.38568895549679</v>
      </c>
      <c r="X1249" s="12">
        <v>601.63501910121147</v>
      </c>
      <c r="AE1249" s="8">
        <v>1247</v>
      </c>
      <c r="AF1249" s="12">
        <v>178768.8</v>
      </c>
      <c r="AG1249" s="8">
        <f t="shared" si="59"/>
        <v>0.62350000000000005</v>
      </c>
    </row>
    <row r="1250" spans="14:33" x14ac:dyDescent="0.25">
      <c r="N1250" s="7">
        <v>1248</v>
      </c>
      <c r="O1250" s="7">
        <f t="shared" ca="1" si="57"/>
        <v>6.8770761541154135E-2</v>
      </c>
      <c r="P1250" s="20">
        <f t="shared" ca="1" si="58"/>
        <v>413.45857678530393</v>
      </c>
      <c r="X1250" s="12">
        <v>584.99604308261098</v>
      </c>
      <c r="AE1250" s="8">
        <v>1248</v>
      </c>
      <c r="AF1250" s="12">
        <v>178818.4</v>
      </c>
      <c r="AG1250" s="8">
        <f t="shared" si="59"/>
        <v>0.624</v>
      </c>
    </row>
    <row r="1251" spans="14:33" x14ac:dyDescent="0.25">
      <c r="N1251" s="7">
        <v>1249</v>
      </c>
      <c r="O1251" s="7">
        <f t="shared" ca="1" si="57"/>
        <v>0.3878542818181222</v>
      </c>
      <c r="P1251" s="20">
        <f t="shared" ca="1" si="58"/>
        <v>554.14100526298273</v>
      </c>
      <c r="X1251" s="12">
        <v>615.81108175210943</v>
      </c>
      <c r="AE1251" s="8">
        <v>1249</v>
      </c>
      <c r="AF1251" s="12">
        <v>178847.2</v>
      </c>
      <c r="AG1251" s="8">
        <f t="shared" si="59"/>
        <v>0.62450000000000006</v>
      </c>
    </row>
    <row r="1252" spans="14:33" x14ac:dyDescent="0.25">
      <c r="N1252" s="7">
        <v>1250</v>
      </c>
      <c r="O1252" s="7">
        <f t="shared" ca="1" si="57"/>
        <v>0.60991250556482768</v>
      </c>
      <c r="P1252" s="20">
        <f t="shared" ca="1" si="58"/>
        <v>624.4930055163735</v>
      </c>
      <c r="X1252" s="12">
        <v>749.10534408150272</v>
      </c>
      <c r="AE1252" s="8">
        <v>1250</v>
      </c>
      <c r="AF1252" s="12">
        <v>178916.3</v>
      </c>
      <c r="AG1252" s="8">
        <f t="shared" si="59"/>
        <v>0.625</v>
      </c>
    </row>
    <row r="1253" spans="14:33" x14ac:dyDescent="0.25">
      <c r="N1253" s="7">
        <v>1251</v>
      </c>
      <c r="O1253" s="7">
        <f t="shared" ca="1" si="57"/>
        <v>0.56488074271910704</v>
      </c>
      <c r="P1253" s="20">
        <f t="shared" ca="1" si="58"/>
        <v>610.04433975046913</v>
      </c>
      <c r="X1253" s="12">
        <v>559.4275998897823</v>
      </c>
      <c r="AE1253" s="8">
        <v>1251</v>
      </c>
      <c r="AF1253" s="12">
        <v>178921</v>
      </c>
      <c r="AG1253" s="8">
        <f t="shared" si="59"/>
        <v>0.62549999999999994</v>
      </c>
    </row>
    <row r="1254" spans="14:33" x14ac:dyDescent="0.25">
      <c r="N1254" s="7">
        <v>1252</v>
      </c>
      <c r="O1254" s="7">
        <f t="shared" ca="1" si="57"/>
        <v>0.91841778148259312</v>
      </c>
      <c r="P1254" s="20">
        <f t="shared" ca="1" si="58"/>
        <v>758.30699646243522</v>
      </c>
      <c r="X1254" s="12">
        <v>590.65048448155449</v>
      </c>
      <c r="AE1254" s="8">
        <v>1252</v>
      </c>
      <c r="AF1254" s="12">
        <v>178933.5</v>
      </c>
      <c r="AG1254" s="8">
        <f t="shared" si="59"/>
        <v>0.626</v>
      </c>
    </row>
    <row r="1255" spans="14:33" x14ac:dyDescent="0.25">
      <c r="N1255" s="7">
        <v>1253</v>
      </c>
      <c r="O1255" s="7">
        <f t="shared" ca="1" si="57"/>
        <v>0.75859069540836677</v>
      </c>
      <c r="P1255" s="20">
        <f t="shared" ca="1" si="58"/>
        <v>676.73714309403215</v>
      </c>
      <c r="X1255" s="12">
        <v>597.09143453952288</v>
      </c>
      <c r="AE1255" s="8">
        <v>1253</v>
      </c>
      <c r="AF1255" s="12">
        <v>178933.6</v>
      </c>
      <c r="AG1255" s="8">
        <f t="shared" si="59"/>
        <v>0.62649999999999995</v>
      </c>
    </row>
    <row r="1256" spans="14:33" x14ac:dyDescent="0.25">
      <c r="N1256" s="7">
        <v>1254</v>
      </c>
      <c r="O1256" s="7">
        <f t="shared" ca="1" si="57"/>
        <v>0.1723422306552661</v>
      </c>
      <c r="P1256" s="20">
        <f t="shared" ca="1" si="58"/>
        <v>474.26334030630949</v>
      </c>
      <c r="X1256" s="12">
        <v>655.70642324114658</v>
      </c>
      <c r="AE1256" s="8">
        <v>1254</v>
      </c>
      <c r="AF1256" s="12">
        <v>179051.7</v>
      </c>
      <c r="AG1256" s="8">
        <f t="shared" si="59"/>
        <v>0.627</v>
      </c>
    </row>
    <row r="1257" spans="14:33" x14ac:dyDescent="0.25">
      <c r="N1257" s="7">
        <v>1255</v>
      </c>
      <c r="O1257" s="7">
        <f t="shared" ca="1" si="57"/>
        <v>0.64552968255506604</v>
      </c>
      <c r="P1257" s="20">
        <f t="shared" ca="1" si="58"/>
        <v>636.22258414141106</v>
      </c>
      <c r="X1257" s="12">
        <v>666.76375992616636</v>
      </c>
      <c r="AE1257" s="8">
        <v>1255</v>
      </c>
      <c r="AF1257" s="12">
        <v>179079.3</v>
      </c>
      <c r="AG1257" s="8">
        <f t="shared" si="59"/>
        <v>0.62749999999999995</v>
      </c>
    </row>
    <row r="1258" spans="14:33" x14ac:dyDescent="0.25">
      <c r="N1258" s="7">
        <v>1256</v>
      </c>
      <c r="O1258" s="7">
        <f t="shared" ca="1" si="57"/>
        <v>0.5833893652639669</v>
      </c>
      <c r="P1258" s="20">
        <f t="shared" ca="1" si="58"/>
        <v>615.94234318643498</v>
      </c>
      <c r="X1258" s="12">
        <v>808.22957291983892</v>
      </c>
      <c r="AE1258" s="8">
        <v>1256</v>
      </c>
      <c r="AF1258" s="12">
        <v>179103.5</v>
      </c>
      <c r="AG1258" s="8">
        <f t="shared" si="59"/>
        <v>0.628</v>
      </c>
    </row>
    <row r="1259" spans="14:33" x14ac:dyDescent="0.25">
      <c r="N1259" s="7">
        <v>1257</v>
      </c>
      <c r="O1259" s="7">
        <f t="shared" ca="1" si="57"/>
        <v>0.73690446712814128</v>
      </c>
      <c r="P1259" s="20">
        <f t="shared" ca="1" si="58"/>
        <v>668.42315293716251</v>
      </c>
      <c r="X1259" s="12">
        <v>610.79705144822526</v>
      </c>
      <c r="AE1259" s="8">
        <v>1257</v>
      </c>
      <c r="AF1259" s="12">
        <v>179139</v>
      </c>
      <c r="AG1259" s="8">
        <f t="shared" si="59"/>
        <v>0.62849999999999995</v>
      </c>
    </row>
    <row r="1260" spans="14:33" x14ac:dyDescent="0.25">
      <c r="N1260" s="7">
        <v>1258</v>
      </c>
      <c r="O1260" s="7">
        <f t="shared" ca="1" si="57"/>
        <v>0.27492647496748146</v>
      </c>
      <c r="P1260" s="20">
        <f t="shared" ca="1" si="58"/>
        <v>515.69160984577525</v>
      </c>
      <c r="X1260" s="12">
        <v>527.65164371110268</v>
      </c>
      <c r="AE1260" s="8">
        <v>1258</v>
      </c>
      <c r="AF1260" s="12">
        <v>179165.3</v>
      </c>
      <c r="AG1260" s="8">
        <f t="shared" si="59"/>
        <v>0.629</v>
      </c>
    </row>
    <row r="1261" spans="14:33" x14ac:dyDescent="0.25">
      <c r="N1261" s="7">
        <v>1259</v>
      </c>
      <c r="O1261" s="7">
        <f t="shared" ca="1" si="57"/>
        <v>0.94000102345423364</v>
      </c>
      <c r="P1261" s="20">
        <f t="shared" ca="1" si="58"/>
        <v>776.09779372710454</v>
      </c>
      <c r="X1261" s="12">
        <v>537.14899908635994</v>
      </c>
      <c r="AE1261" s="8">
        <v>1259</v>
      </c>
      <c r="AF1261" s="12">
        <v>179170.2</v>
      </c>
      <c r="AG1261" s="8">
        <f t="shared" si="59"/>
        <v>0.62949999999999995</v>
      </c>
    </row>
    <row r="1262" spans="14:33" x14ac:dyDescent="0.25">
      <c r="N1262" s="7">
        <v>1260</v>
      </c>
      <c r="O1262" s="7">
        <f t="shared" ca="1" si="57"/>
        <v>0.17617472338821394</v>
      </c>
      <c r="P1262" s="20">
        <f t="shared" ca="1" si="58"/>
        <v>476.01063535731936</v>
      </c>
      <c r="X1262" s="12">
        <v>394.10791180022903</v>
      </c>
      <c r="AE1262" s="8">
        <v>1260</v>
      </c>
      <c r="AF1262" s="12">
        <v>179181.2</v>
      </c>
      <c r="AG1262" s="8">
        <f t="shared" si="59"/>
        <v>0.63</v>
      </c>
    </row>
    <row r="1263" spans="14:33" x14ac:dyDescent="0.25">
      <c r="N1263" s="7">
        <v>1261</v>
      </c>
      <c r="O1263" s="7">
        <f t="shared" ca="1" si="57"/>
        <v>0.83891306105361196</v>
      </c>
      <c r="P1263" s="20">
        <f t="shared" ca="1" si="58"/>
        <v>711.47231381403071</v>
      </c>
      <c r="X1263" s="12">
        <v>322.68765224951358</v>
      </c>
      <c r="AE1263" s="8">
        <v>1261</v>
      </c>
      <c r="AF1263" s="12">
        <v>179202.1</v>
      </c>
      <c r="AG1263" s="8">
        <f t="shared" si="59"/>
        <v>0.63049999999999995</v>
      </c>
    </row>
    <row r="1264" spans="14:33" x14ac:dyDescent="0.25">
      <c r="N1264" s="7">
        <v>1262</v>
      </c>
      <c r="O1264" s="7">
        <f t="shared" ca="1" si="57"/>
        <v>0.36490702164535993</v>
      </c>
      <c r="P1264" s="20">
        <f t="shared" ca="1" si="58"/>
        <v>546.65839571291031</v>
      </c>
      <c r="X1264" s="12">
        <v>412.75087314418676</v>
      </c>
      <c r="AE1264" s="8">
        <v>1262</v>
      </c>
      <c r="AF1264" s="12">
        <v>179277.1</v>
      </c>
      <c r="AG1264" s="8">
        <f t="shared" si="59"/>
        <v>0.63100000000000001</v>
      </c>
    </row>
    <row r="1265" spans="14:33" x14ac:dyDescent="0.25">
      <c r="N1265" s="7">
        <v>1263</v>
      </c>
      <c r="O1265" s="7">
        <f t="shared" ca="1" si="57"/>
        <v>0.81983528698297548</v>
      </c>
      <c r="P1265" s="20">
        <f t="shared" ca="1" si="58"/>
        <v>702.49546018157571</v>
      </c>
      <c r="X1265" s="12">
        <v>553.98909421384496</v>
      </c>
      <c r="AE1265" s="8">
        <v>1263</v>
      </c>
      <c r="AF1265" s="12">
        <v>179314.5</v>
      </c>
      <c r="AG1265" s="8">
        <f t="shared" si="59"/>
        <v>0.63149999999999995</v>
      </c>
    </row>
    <row r="1266" spans="14:33" x14ac:dyDescent="0.25">
      <c r="N1266" s="7">
        <v>1264</v>
      </c>
      <c r="O1266" s="7">
        <f t="shared" ca="1" si="57"/>
        <v>0.18819748488098864</v>
      </c>
      <c r="P1266" s="20">
        <f t="shared" ca="1" si="58"/>
        <v>481.36132561713731</v>
      </c>
      <c r="X1266" s="12">
        <v>670.93977074593806</v>
      </c>
      <c r="AE1266" s="8">
        <v>1264</v>
      </c>
      <c r="AF1266" s="12">
        <v>179454.8</v>
      </c>
      <c r="AG1266" s="8">
        <f t="shared" si="59"/>
        <v>0.63200000000000001</v>
      </c>
    </row>
    <row r="1267" spans="14:33" x14ac:dyDescent="0.25">
      <c r="N1267" s="7">
        <v>1265</v>
      </c>
      <c r="O1267" s="7">
        <f t="shared" ca="1" si="57"/>
        <v>0.77580022477797272</v>
      </c>
      <c r="P1267" s="20">
        <f t="shared" ca="1" si="58"/>
        <v>683.59476995033674</v>
      </c>
      <c r="X1267" s="12">
        <v>575.05544282351843</v>
      </c>
      <c r="AE1267" s="8">
        <v>1265</v>
      </c>
      <c r="AF1267" s="12">
        <v>179493.3</v>
      </c>
      <c r="AG1267" s="8">
        <f t="shared" si="59"/>
        <v>0.63249999999999995</v>
      </c>
    </row>
    <row r="1268" spans="14:33" x14ac:dyDescent="0.25">
      <c r="N1268" s="7">
        <v>1266</v>
      </c>
      <c r="O1268" s="7">
        <f t="shared" ca="1" si="57"/>
        <v>0.91074270446001016</v>
      </c>
      <c r="P1268" s="20">
        <f t="shared" ca="1" si="58"/>
        <v>752.75614780845797</v>
      </c>
      <c r="X1268" s="12">
        <v>333.54065464283599</v>
      </c>
      <c r="AE1268" s="8">
        <v>1266</v>
      </c>
      <c r="AF1268" s="12">
        <v>179503</v>
      </c>
      <c r="AG1268" s="8">
        <f t="shared" si="59"/>
        <v>0.63300000000000001</v>
      </c>
    </row>
    <row r="1269" spans="14:33" x14ac:dyDescent="0.25">
      <c r="N1269" s="7">
        <v>1267</v>
      </c>
      <c r="O1269" s="7">
        <f t="shared" ca="1" si="57"/>
        <v>0.74610769075489969</v>
      </c>
      <c r="P1269" s="20">
        <f t="shared" ca="1" si="58"/>
        <v>671.91059130069073</v>
      </c>
      <c r="X1269" s="12">
        <v>484.09766640322471</v>
      </c>
      <c r="AE1269" s="8">
        <v>1267</v>
      </c>
      <c r="AF1269" s="12">
        <v>179523.3</v>
      </c>
      <c r="AG1269" s="8">
        <f t="shared" si="59"/>
        <v>0.63349999999999995</v>
      </c>
    </row>
    <row r="1270" spans="14:33" x14ac:dyDescent="0.25">
      <c r="N1270" s="7">
        <v>1268</v>
      </c>
      <c r="O1270" s="7">
        <f t="shared" ca="1" si="57"/>
        <v>0.40358261647703386</v>
      </c>
      <c r="P1270" s="20">
        <f t="shared" ca="1" si="58"/>
        <v>559.20654038514158</v>
      </c>
      <c r="X1270" s="12">
        <v>516.54483396880846</v>
      </c>
      <c r="AE1270" s="8">
        <v>1268</v>
      </c>
      <c r="AF1270" s="12">
        <v>179530.3</v>
      </c>
      <c r="AG1270" s="8">
        <f t="shared" si="59"/>
        <v>0.63400000000000001</v>
      </c>
    </row>
    <row r="1271" spans="14:33" x14ac:dyDescent="0.25">
      <c r="N1271" s="7">
        <v>1269</v>
      </c>
      <c r="O1271" s="7">
        <f t="shared" ca="1" si="57"/>
        <v>0.75987853097730129</v>
      </c>
      <c r="P1271" s="20">
        <f t="shared" ca="1" si="58"/>
        <v>677.24182011791572</v>
      </c>
      <c r="X1271" s="12">
        <v>570.88309554693114</v>
      </c>
      <c r="AE1271" s="8">
        <v>1269</v>
      </c>
      <c r="AF1271" s="12">
        <v>179622.3</v>
      </c>
      <c r="AG1271" s="8">
        <f t="shared" si="59"/>
        <v>0.63449999999999995</v>
      </c>
    </row>
    <row r="1272" spans="14:33" x14ac:dyDescent="0.25">
      <c r="N1272" s="7">
        <v>1270</v>
      </c>
      <c r="O1272" s="7">
        <f t="shared" ca="1" si="57"/>
        <v>0.18235136499773064</v>
      </c>
      <c r="P1272" s="20">
        <f t="shared" ca="1" si="58"/>
        <v>478.78340280234613</v>
      </c>
      <c r="X1272" s="12">
        <v>675.93944414270436</v>
      </c>
      <c r="AE1272" s="8">
        <v>1270</v>
      </c>
      <c r="AF1272" s="12">
        <v>179625.8</v>
      </c>
      <c r="AG1272" s="8">
        <f t="shared" si="59"/>
        <v>0.63500000000000001</v>
      </c>
    </row>
    <row r="1273" spans="14:33" x14ac:dyDescent="0.25">
      <c r="N1273" s="7">
        <v>1271</v>
      </c>
      <c r="O1273" s="7">
        <f t="shared" ca="1" si="57"/>
        <v>0.72131627123332798</v>
      </c>
      <c r="P1273" s="20">
        <f t="shared" ca="1" si="58"/>
        <v>662.63994151959116</v>
      </c>
      <c r="X1273" s="12">
        <v>619.7451070028244</v>
      </c>
      <c r="AE1273" s="8">
        <v>1271</v>
      </c>
      <c r="AF1273" s="12">
        <v>179779.8</v>
      </c>
      <c r="AG1273" s="8">
        <f t="shared" si="59"/>
        <v>0.63549999999999995</v>
      </c>
    </row>
    <row r="1274" spans="14:33" x14ac:dyDescent="0.25">
      <c r="N1274" s="7">
        <v>1272</v>
      </c>
      <c r="O1274" s="7">
        <f t="shared" ca="1" si="57"/>
        <v>0.79315364281988743</v>
      </c>
      <c r="P1274" s="20">
        <f t="shared" ca="1" si="58"/>
        <v>690.78495092721812</v>
      </c>
      <c r="X1274" s="12">
        <v>610.96818063028354</v>
      </c>
      <c r="AE1274" s="8">
        <v>1272</v>
      </c>
      <c r="AF1274" s="12">
        <v>179788.79999999999</v>
      </c>
      <c r="AG1274" s="8">
        <f t="shared" si="59"/>
        <v>0.63600000000000001</v>
      </c>
    </row>
    <row r="1275" spans="14:33" x14ac:dyDescent="0.25">
      <c r="N1275" s="7">
        <v>1273</v>
      </c>
      <c r="O1275" s="7">
        <f t="shared" ca="1" si="57"/>
        <v>2.7963465439715174E-2</v>
      </c>
      <c r="P1275" s="20">
        <f t="shared" ca="1" si="58"/>
        <v>369.47313769929843</v>
      </c>
      <c r="X1275" s="12">
        <v>504.80079220365764</v>
      </c>
      <c r="AE1275" s="8">
        <v>1273</v>
      </c>
      <c r="AF1275" s="12">
        <v>179845.1</v>
      </c>
      <c r="AG1275" s="8">
        <f t="shared" si="59"/>
        <v>0.63649999999999995</v>
      </c>
    </row>
    <row r="1276" spans="14:33" x14ac:dyDescent="0.25">
      <c r="N1276" s="7">
        <v>1274</v>
      </c>
      <c r="O1276" s="7">
        <f t="shared" ca="1" si="57"/>
        <v>0.10749810136754101</v>
      </c>
      <c r="P1276" s="20">
        <f t="shared" ca="1" si="58"/>
        <v>440.41017618100756</v>
      </c>
      <c r="X1276" s="12">
        <v>677.44011844134866</v>
      </c>
      <c r="AE1276" s="8">
        <v>1274</v>
      </c>
      <c r="AF1276" s="12">
        <v>179856</v>
      </c>
      <c r="AG1276" s="8">
        <f t="shared" si="59"/>
        <v>0.63700000000000001</v>
      </c>
    </row>
    <row r="1277" spans="14:33" x14ac:dyDescent="0.25">
      <c r="N1277" s="7">
        <v>1275</v>
      </c>
      <c r="O1277" s="7">
        <f t="shared" ca="1" si="57"/>
        <v>0.96090848154146358</v>
      </c>
      <c r="P1277" s="20">
        <f t="shared" ca="1" si="58"/>
        <v>798.29008589079547</v>
      </c>
      <c r="X1277" s="12">
        <v>660.30361155855417</v>
      </c>
      <c r="AE1277" s="8">
        <v>1275</v>
      </c>
      <c r="AF1277" s="12">
        <v>179901.1</v>
      </c>
      <c r="AG1277" s="8">
        <f t="shared" si="59"/>
        <v>0.63749999999999996</v>
      </c>
    </row>
    <row r="1278" spans="14:33" x14ac:dyDescent="0.25">
      <c r="N1278" s="7">
        <v>1276</v>
      </c>
      <c r="O1278" s="7">
        <f t="shared" ca="1" si="57"/>
        <v>0.27175552715764573</v>
      </c>
      <c r="P1278" s="20">
        <f t="shared" ca="1" si="58"/>
        <v>514.53448970941179</v>
      </c>
      <c r="X1278" s="12">
        <v>790.67095430872939</v>
      </c>
      <c r="AE1278" s="8">
        <v>1276</v>
      </c>
      <c r="AF1278" s="12">
        <v>179942.39999999999</v>
      </c>
      <c r="AG1278" s="8">
        <f t="shared" si="59"/>
        <v>0.63800000000000001</v>
      </c>
    </row>
    <row r="1279" spans="14:33" x14ac:dyDescent="0.25">
      <c r="N1279" s="7">
        <v>1277</v>
      </c>
      <c r="O1279" s="7">
        <f t="shared" ca="1" si="57"/>
        <v>0.68409823865665198</v>
      </c>
      <c r="P1279" s="20">
        <f t="shared" ca="1" si="58"/>
        <v>649.36366185570648</v>
      </c>
      <c r="X1279" s="12">
        <v>329.07863234329227</v>
      </c>
      <c r="AE1279" s="8">
        <v>1277</v>
      </c>
      <c r="AF1279" s="12">
        <v>179968.5</v>
      </c>
      <c r="AG1279" s="8">
        <f t="shared" si="59"/>
        <v>0.63849999999999996</v>
      </c>
    </row>
    <row r="1280" spans="14:33" x14ac:dyDescent="0.25">
      <c r="N1280" s="7">
        <v>1278</v>
      </c>
      <c r="O1280" s="7">
        <f t="shared" ca="1" si="57"/>
        <v>0.24151558392848782</v>
      </c>
      <c r="P1280" s="20">
        <f t="shared" ca="1" si="58"/>
        <v>503.18471940292096</v>
      </c>
      <c r="X1280" s="12">
        <v>811.29587441055389</v>
      </c>
      <c r="AE1280" s="8">
        <v>1278</v>
      </c>
      <c r="AF1280" s="12">
        <v>179992.1</v>
      </c>
      <c r="AG1280" s="8">
        <f t="shared" si="59"/>
        <v>0.63900000000000001</v>
      </c>
    </row>
    <row r="1281" spans="14:33" x14ac:dyDescent="0.25">
      <c r="N1281" s="7">
        <v>1279</v>
      </c>
      <c r="O1281" s="7">
        <f t="shared" ca="1" si="57"/>
        <v>0.28016657791385591</v>
      </c>
      <c r="P1281" s="20">
        <f t="shared" ca="1" si="58"/>
        <v>517.59151096409835</v>
      </c>
      <c r="X1281" s="12">
        <v>747.72518696028169</v>
      </c>
      <c r="AE1281" s="8">
        <v>1279</v>
      </c>
      <c r="AF1281" s="12">
        <v>179994.5</v>
      </c>
      <c r="AG1281" s="8">
        <f t="shared" si="59"/>
        <v>0.63949999999999996</v>
      </c>
    </row>
    <row r="1282" spans="14:33" x14ac:dyDescent="0.25">
      <c r="N1282" s="7">
        <v>1280</v>
      </c>
      <c r="O1282" s="7">
        <f t="shared" ca="1" si="57"/>
        <v>0.46284745734666199</v>
      </c>
      <c r="P1282" s="20">
        <f t="shared" ca="1" si="58"/>
        <v>577.982667974165</v>
      </c>
      <c r="X1282" s="12">
        <v>612.86023512042084</v>
      </c>
      <c r="AE1282" s="8">
        <v>1280</v>
      </c>
      <c r="AF1282" s="12">
        <v>180148.9</v>
      </c>
      <c r="AG1282" s="8">
        <f t="shared" si="59"/>
        <v>0.64</v>
      </c>
    </row>
    <row r="1283" spans="14:33" x14ac:dyDescent="0.25">
      <c r="N1283" s="7">
        <v>1281</v>
      </c>
      <c r="O1283" s="7">
        <f t="shared" ca="1" si="57"/>
        <v>0.21134639025279456</v>
      </c>
      <c r="P1283" s="20">
        <f t="shared" ca="1" si="58"/>
        <v>491.17540163400048</v>
      </c>
      <c r="X1283" s="12">
        <v>360.00849484893871</v>
      </c>
      <c r="AE1283" s="8">
        <v>1281</v>
      </c>
      <c r="AF1283" s="12">
        <v>180159.8</v>
      </c>
      <c r="AG1283" s="8">
        <f t="shared" si="59"/>
        <v>0.64049999999999996</v>
      </c>
    </row>
    <row r="1284" spans="14:33" x14ac:dyDescent="0.25">
      <c r="N1284" s="7">
        <v>1282</v>
      </c>
      <c r="O1284" s="7">
        <f t="shared" ref="O1284:O1347" ca="1" si="60">RAND()</f>
        <v>0.92929203103193736</v>
      </c>
      <c r="P1284" s="20">
        <f t="shared" ref="P1284:P1347" ca="1" si="61">(($L$4*(EXP((_xlfn.NORM.S.INV(O1284)-$L$5)/$L$6)))/(1+EXP((_xlfn.NORM.S.INV(O1284)-$L$5)/$L$6)))+$L$3</f>
        <v>766.80601256842192</v>
      </c>
      <c r="X1284" s="12">
        <v>343.07432126966302</v>
      </c>
      <c r="AE1284" s="8">
        <v>1282</v>
      </c>
      <c r="AF1284" s="12">
        <v>180165.3</v>
      </c>
      <c r="AG1284" s="8">
        <f t="shared" ref="AG1284:AG1347" si="62">AE1284/2000</f>
        <v>0.64100000000000001</v>
      </c>
    </row>
    <row r="1285" spans="14:33" x14ac:dyDescent="0.25">
      <c r="N1285" s="7">
        <v>1283</v>
      </c>
      <c r="O1285" s="7">
        <f t="shared" ca="1" si="60"/>
        <v>7.4187204894561765E-2</v>
      </c>
      <c r="P1285" s="20">
        <f t="shared" ca="1" si="61"/>
        <v>417.74731710968246</v>
      </c>
      <c r="X1285" s="12">
        <v>446.36212585725383</v>
      </c>
      <c r="AE1285" s="8">
        <v>1283</v>
      </c>
      <c r="AF1285" s="12">
        <v>180224.2</v>
      </c>
      <c r="AG1285" s="8">
        <f t="shared" si="62"/>
        <v>0.64149999999999996</v>
      </c>
    </row>
    <row r="1286" spans="14:33" x14ac:dyDescent="0.25">
      <c r="N1286" s="7">
        <v>1284</v>
      </c>
      <c r="O1286" s="7">
        <f t="shared" ca="1" si="60"/>
        <v>0.99066840464783346</v>
      </c>
      <c r="P1286" s="20">
        <f t="shared" ca="1" si="61"/>
        <v>856.68690221277666</v>
      </c>
      <c r="X1286" s="12">
        <v>713.20969528002752</v>
      </c>
      <c r="AE1286" s="8">
        <v>1284</v>
      </c>
      <c r="AF1286" s="12">
        <v>180259.4</v>
      </c>
      <c r="AG1286" s="8">
        <f t="shared" si="62"/>
        <v>0.64200000000000002</v>
      </c>
    </row>
    <row r="1287" spans="14:33" x14ac:dyDescent="0.25">
      <c r="N1287" s="7">
        <v>1285</v>
      </c>
      <c r="O1287" s="7">
        <f t="shared" ca="1" si="60"/>
        <v>0.94045502512177903</v>
      </c>
      <c r="P1287" s="20">
        <f t="shared" ca="1" si="61"/>
        <v>776.51620742405578</v>
      </c>
      <c r="X1287" s="12">
        <v>575.03278459928083</v>
      </c>
      <c r="AE1287" s="8">
        <v>1285</v>
      </c>
      <c r="AF1287" s="12">
        <v>180278.3</v>
      </c>
      <c r="AG1287" s="8">
        <f t="shared" si="62"/>
        <v>0.64249999999999996</v>
      </c>
    </row>
    <row r="1288" spans="14:33" x14ac:dyDescent="0.25">
      <c r="N1288" s="7">
        <v>1286</v>
      </c>
      <c r="O1288" s="7">
        <f t="shared" ca="1" si="60"/>
        <v>9.4629320012115103E-2</v>
      </c>
      <c r="P1288" s="20">
        <f t="shared" ca="1" si="61"/>
        <v>432.28182699804205</v>
      </c>
      <c r="X1288" s="12">
        <v>619.29557119070284</v>
      </c>
      <c r="AE1288" s="8">
        <v>1286</v>
      </c>
      <c r="AF1288" s="12">
        <v>180301.3</v>
      </c>
      <c r="AG1288" s="8">
        <f t="shared" si="62"/>
        <v>0.64300000000000002</v>
      </c>
    </row>
    <row r="1289" spans="14:33" x14ac:dyDescent="0.25">
      <c r="N1289" s="7">
        <v>1287</v>
      </c>
      <c r="O1289" s="7">
        <f t="shared" ca="1" si="60"/>
        <v>0.90286918870602773</v>
      </c>
      <c r="P1289" s="20">
        <f t="shared" ca="1" si="61"/>
        <v>747.37999006544453</v>
      </c>
      <c r="X1289" s="12">
        <v>454.75486103313449</v>
      </c>
      <c r="AE1289" s="8">
        <v>1287</v>
      </c>
      <c r="AF1289" s="12">
        <v>180339.4</v>
      </c>
      <c r="AG1289" s="8">
        <f t="shared" si="62"/>
        <v>0.64349999999999996</v>
      </c>
    </row>
    <row r="1290" spans="14:33" x14ac:dyDescent="0.25">
      <c r="N1290" s="7">
        <v>1288</v>
      </c>
      <c r="O1290" s="7">
        <f t="shared" ca="1" si="60"/>
        <v>0.95031719260476599</v>
      </c>
      <c r="P1290" s="20">
        <f t="shared" ca="1" si="61"/>
        <v>786.21295695720357</v>
      </c>
      <c r="X1290" s="12">
        <v>580.64963304944604</v>
      </c>
      <c r="AE1290" s="8">
        <v>1288</v>
      </c>
      <c r="AF1290" s="12">
        <v>180359.6</v>
      </c>
      <c r="AG1290" s="8">
        <f t="shared" si="62"/>
        <v>0.64400000000000002</v>
      </c>
    </row>
    <row r="1291" spans="14:33" x14ac:dyDescent="0.25">
      <c r="N1291" s="7">
        <v>1289</v>
      </c>
      <c r="O1291" s="7">
        <f t="shared" ca="1" si="60"/>
        <v>0.11117452933401051</v>
      </c>
      <c r="P1291" s="20">
        <f t="shared" ca="1" si="61"/>
        <v>442.61830874788888</v>
      </c>
      <c r="X1291" s="12">
        <v>755.60671193513474</v>
      </c>
      <c r="AE1291" s="8">
        <v>1289</v>
      </c>
      <c r="AF1291" s="12">
        <v>180393.4</v>
      </c>
      <c r="AG1291" s="8">
        <f t="shared" si="62"/>
        <v>0.64449999999999996</v>
      </c>
    </row>
    <row r="1292" spans="14:33" x14ac:dyDescent="0.25">
      <c r="N1292" s="7">
        <v>1290</v>
      </c>
      <c r="O1292" s="7">
        <f t="shared" ca="1" si="60"/>
        <v>0.42967167012686924</v>
      </c>
      <c r="P1292" s="20">
        <f t="shared" ca="1" si="61"/>
        <v>567.52078303813425</v>
      </c>
      <c r="X1292" s="12">
        <v>648.9154763676155</v>
      </c>
      <c r="AE1292" s="8">
        <v>1290</v>
      </c>
      <c r="AF1292" s="12">
        <v>180426.8</v>
      </c>
      <c r="AG1292" s="8">
        <f t="shared" si="62"/>
        <v>0.64500000000000002</v>
      </c>
    </row>
    <row r="1293" spans="14:33" x14ac:dyDescent="0.25">
      <c r="N1293" s="7">
        <v>1291</v>
      </c>
      <c r="O1293" s="7">
        <f t="shared" ca="1" si="60"/>
        <v>0.1310889300073238</v>
      </c>
      <c r="P1293" s="20">
        <f t="shared" ca="1" si="61"/>
        <v>453.85785340220724</v>
      </c>
      <c r="X1293" s="12">
        <v>653.85402610213737</v>
      </c>
      <c r="AE1293" s="8">
        <v>1291</v>
      </c>
      <c r="AF1293" s="12">
        <v>180429.4</v>
      </c>
      <c r="AG1293" s="8">
        <f t="shared" si="62"/>
        <v>0.64549999999999996</v>
      </c>
    </row>
    <row r="1294" spans="14:33" x14ac:dyDescent="0.25">
      <c r="N1294" s="7">
        <v>1292</v>
      </c>
      <c r="O1294" s="7">
        <f t="shared" ca="1" si="60"/>
        <v>0.94199809835888082</v>
      </c>
      <c r="P1294" s="20">
        <f t="shared" ca="1" si="61"/>
        <v>777.95512764986097</v>
      </c>
      <c r="X1294" s="12">
        <v>551.24914139392638</v>
      </c>
      <c r="AE1294" s="8">
        <v>1292</v>
      </c>
      <c r="AF1294" s="12">
        <v>180451.5</v>
      </c>
      <c r="AG1294" s="8">
        <f t="shared" si="62"/>
        <v>0.64600000000000002</v>
      </c>
    </row>
    <row r="1295" spans="14:33" x14ac:dyDescent="0.25">
      <c r="N1295" s="7">
        <v>1293</v>
      </c>
      <c r="O1295" s="7">
        <f t="shared" ca="1" si="60"/>
        <v>0.2648871291886854</v>
      </c>
      <c r="P1295" s="20">
        <f t="shared" ca="1" si="61"/>
        <v>512.0080607852351</v>
      </c>
      <c r="X1295" s="12">
        <v>489.28056911476165</v>
      </c>
      <c r="AE1295" s="8">
        <v>1293</v>
      </c>
      <c r="AF1295" s="12">
        <v>180461.9</v>
      </c>
      <c r="AG1295" s="8">
        <f t="shared" si="62"/>
        <v>0.64649999999999996</v>
      </c>
    </row>
    <row r="1296" spans="14:33" x14ac:dyDescent="0.25">
      <c r="N1296" s="7">
        <v>1294</v>
      </c>
      <c r="O1296" s="7">
        <f t="shared" ca="1" si="60"/>
        <v>0.1372766502939986</v>
      </c>
      <c r="P1296" s="20">
        <f t="shared" ca="1" si="61"/>
        <v>457.13671954464843</v>
      </c>
      <c r="X1296" s="12">
        <v>347.49690299883554</v>
      </c>
      <c r="AE1296" s="8">
        <v>1294</v>
      </c>
      <c r="AF1296" s="12">
        <v>180465.6</v>
      </c>
      <c r="AG1296" s="8">
        <f t="shared" si="62"/>
        <v>0.64700000000000002</v>
      </c>
    </row>
    <row r="1297" spans="14:33" x14ac:dyDescent="0.25">
      <c r="N1297" s="7">
        <v>1295</v>
      </c>
      <c r="O1297" s="7">
        <f t="shared" ca="1" si="60"/>
        <v>0.22802718837250724</v>
      </c>
      <c r="P1297" s="20">
        <f t="shared" ca="1" si="61"/>
        <v>497.9115094833324</v>
      </c>
      <c r="X1297" s="12">
        <v>571.37030317068479</v>
      </c>
      <c r="AE1297" s="8">
        <v>1295</v>
      </c>
      <c r="AF1297" s="12">
        <v>180506.5</v>
      </c>
      <c r="AG1297" s="8">
        <f t="shared" si="62"/>
        <v>0.64749999999999996</v>
      </c>
    </row>
    <row r="1298" spans="14:33" x14ac:dyDescent="0.25">
      <c r="N1298" s="7">
        <v>1296</v>
      </c>
      <c r="O1298" s="7">
        <f t="shared" ca="1" si="60"/>
        <v>0.63726156078549723</v>
      </c>
      <c r="P1298" s="20">
        <f t="shared" ca="1" si="61"/>
        <v>633.46969732604668</v>
      </c>
      <c r="X1298" s="12">
        <v>518.48107073389065</v>
      </c>
      <c r="AE1298" s="8">
        <v>1296</v>
      </c>
      <c r="AF1298" s="12">
        <v>180567.2</v>
      </c>
      <c r="AG1298" s="8">
        <f t="shared" si="62"/>
        <v>0.64800000000000002</v>
      </c>
    </row>
    <row r="1299" spans="14:33" x14ac:dyDescent="0.25">
      <c r="N1299" s="7">
        <v>1297</v>
      </c>
      <c r="O1299" s="7">
        <f t="shared" ca="1" si="60"/>
        <v>0.5221975432094883</v>
      </c>
      <c r="P1299" s="20">
        <f t="shared" ca="1" si="61"/>
        <v>596.58501942672865</v>
      </c>
      <c r="X1299" s="12">
        <v>580.40848489955511</v>
      </c>
      <c r="AE1299" s="8">
        <v>1297</v>
      </c>
      <c r="AF1299" s="12">
        <v>180589.5</v>
      </c>
      <c r="AG1299" s="8">
        <f t="shared" si="62"/>
        <v>0.64849999999999997</v>
      </c>
    </row>
    <row r="1300" spans="14:33" x14ac:dyDescent="0.25">
      <c r="N1300" s="7">
        <v>1298</v>
      </c>
      <c r="O1300" s="7">
        <f t="shared" ca="1" si="60"/>
        <v>0.18504809398624777</v>
      </c>
      <c r="P1300" s="20">
        <f t="shared" ca="1" si="61"/>
        <v>479.978000738969</v>
      </c>
      <c r="X1300" s="12">
        <v>376.96914065300058</v>
      </c>
      <c r="AE1300" s="8">
        <v>1298</v>
      </c>
      <c r="AF1300" s="12">
        <v>180592.9</v>
      </c>
      <c r="AG1300" s="8">
        <f t="shared" si="62"/>
        <v>0.64900000000000002</v>
      </c>
    </row>
    <row r="1301" spans="14:33" x14ac:dyDescent="0.25">
      <c r="N1301" s="7">
        <v>1299</v>
      </c>
      <c r="O1301" s="7">
        <f t="shared" ca="1" si="60"/>
        <v>0.68828996608507598</v>
      </c>
      <c r="P1301" s="20">
        <f t="shared" ca="1" si="61"/>
        <v>650.82621791700012</v>
      </c>
      <c r="X1301" s="12">
        <v>569.65141578238934</v>
      </c>
      <c r="AE1301" s="8">
        <v>1299</v>
      </c>
      <c r="AF1301" s="12">
        <v>180609.1</v>
      </c>
      <c r="AG1301" s="8">
        <f t="shared" si="62"/>
        <v>0.64949999999999997</v>
      </c>
    </row>
    <row r="1302" spans="14:33" x14ac:dyDescent="0.25">
      <c r="N1302" s="7">
        <v>1300</v>
      </c>
      <c r="O1302" s="7">
        <f t="shared" ca="1" si="60"/>
        <v>0.81026579916044006</v>
      </c>
      <c r="P1302" s="20">
        <f t="shared" ca="1" si="61"/>
        <v>698.19336822927607</v>
      </c>
      <c r="X1302" s="12">
        <v>738.86741746709652</v>
      </c>
      <c r="AE1302" s="8">
        <v>1300</v>
      </c>
      <c r="AF1302" s="12">
        <v>180616</v>
      </c>
      <c r="AG1302" s="8">
        <f t="shared" si="62"/>
        <v>0.65</v>
      </c>
    </row>
    <row r="1303" spans="14:33" x14ac:dyDescent="0.25">
      <c r="N1303" s="7">
        <v>1301</v>
      </c>
      <c r="O1303" s="7">
        <f t="shared" ca="1" si="60"/>
        <v>0.1924918674296564</v>
      </c>
      <c r="P1303" s="20">
        <f t="shared" ca="1" si="61"/>
        <v>483.22780489320246</v>
      </c>
      <c r="X1303" s="12">
        <v>647.91739149789976</v>
      </c>
      <c r="AE1303" s="8">
        <v>1301</v>
      </c>
      <c r="AF1303" s="12">
        <v>180759.8</v>
      </c>
      <c r="AG1303" s="8">
        <f t="shared" si="62"/>
        <v>0.65049999999999997</v>
      </c>
    </row>
    <row r="1304" spans="14:33" x14ac:dyDescent="0.25">
      <c r="N1304" s="7">
        <v>1302</v>
      </c>
      <c r="O1304" s="7">
        <f t="shared" ca="1" si="60"/>
        <v>0.86213974519305026</v>
      </c>
      <c r="P1304" s="20">
        <f t="shared" ca="1" si="61"/>
        <v>723.28070195817247</v>
      </c>
      <c r="X1304" s="12">
        <v>739.61976519231962</v>
      </c>
      <c r="AE1304" s="8">
        <v>1302</v>
      </c>
      <c r="AF1304" s="12">
        <v>180810.4</v>
      </c>
      <c r="AG1304" s="8">
        <f t="shared" si="62"/>
        <v>0.65100000000000002</v>
      </c>
    </row>
    <row r="1305" spans="14:33" x14ac:dyDescent="0.25">
      <c r="N1305" s="7">
        <v>1303</v>
      </c>
      <c r="O1305" s="7">
        <f t="shared" ca="1" si="60"/>
        <v>0.84271793756035229</v>
      </c>
      <c r="P1305" s="20">
        <f t="shared" ca="1" si="61"/>
        <v>713.33453019392005</v>
      </c>
      <c r="X1305" s="12">
        <v>738.30412763270022</v>
      </c>
      <c r="AE1305" s="8">
        <v>1303</v>
      </c>
      <c r="AF1305" s="12">
        <v>180836.7</v>
      </c>
      <c r="AG1305" s="8">
        <f t="shared" si="62"/>
        <v>0.65149999999999997</v>
      </c>
    </row>
    <row r="1306" spans="14:33" x14ac:dyDescent="0.25">
      <c r="N1306" s="7">
        <v>1304</v>
      </c>
      <c r="O1306" s="7">
        <f t="shared" ca="1" si="60"/>
        <v>0.4529911297545649</v>
      </c>
      <c r="P1306" s="20">
        <f t="shared" ca="1" si="61"/>
        <v>574.88393445821464</v>
      </c>
      <c r="X1306" s="12">
        <v>610.51138803103686</v>
      </c>
      <c r="AE1306" s="8">
        <v>1304</v>
      </c>
      <c r="AF1306" s="12">
        <v>180883</v>
      </c>
      <c r="AG1306" s="8">
        <f t="shared" si="62"/>
        <v>0.65200000000000002</v>
      </c>
    </row>
    <row r="1307" spans="14:33" x14ac:dyDescent="0.25">
      <c r="N1307" s="7">
        <v>1305</v>
      </c>
      <c r="O1307" s="7">
        <f t="shared" ca="1" si="60"/>
        <v>0.4407346142029368</v>
      </c>
      <c r="P1307" s="20">
        <f t="shared" ca="1" si="61"/>
        <v>571.02039478287838</v>
      </c>
      <c r="X1307" s="12">
        <v>394.50266361690484</v>
      </c>
      <c r="AE1307" s="8">
        <v>1305</v>
      </c>
      <c r="AF1307" s="12">
        <v>180913.5</v>
      </c>
      <c r="AG1307" s="8">
        <f t="shared" si="62"/>
        <v>0.65249999999999997</v>
      </c>
    </row>
    <row r="1308" spans="14:33" x14ac:dyDescent="0.25">
      <c r="N1308" s="7">
        <v>1306</v>
      </c>
      <c r="O1308" s="7">
        <f t="shared" ca="1" si="60"/>
        <v>0.84466363414262036</v>
      </c>
      <c r="P1308" s="20">
        <f t="shared" ca="1" si="61"/>
        <v>714.29696270915383</v>
      </c>
      <c r="X1308" s="12">
        <v>429.99880579020947</v>
      </c>
      <c r="AE1308" s="8">
        <v>1306</v>
      </c>
      <c r="AF1308" s="12">
        <v>180937.9</v>
      </c>
      <c r="AG1308" s="8">
        <f t="shared" si="62"/>
        <v>0.65300000000000002</v>
      </c>
    </row>
    <row r="1309" spans="14:33" x14ac:dyDescent="0.25">
      <c r="N1309" s="7">
        <v>1307</v>
      </c>
      <c r="O1309" s="7">
        <f t="shared" ca="1" si="60"/>
        <v>0.87650668390001651</v>
      </c>
      <c r="P1309" s="20">
        <f t="shared" ca="1" si="61"/>
        <v>731.19686682633051</v>
      </c>
      <c r="X1309" s="12">
        <v>681.64136501939151</v>
      </c>
      <c r="AE1309" s="8">
        <v>1307</v>
      </c>
      <c r="AF1309" s="12">
        <v>181014.39999999999</v>
      </c>
      <c r="AG1309" s="8">
        <f t="shared" si="62"/>
        <v>0.65349999999999997</v>
      </c>
    </row>
    <row r="1310" spans="14:33" x14ac:dyDescent="0.25">
      <c r="N1310" s="7">
        <v>1308</v>
      </c>
      <c r="O1310" s="7">
        <f t="shared" ca="1" si="60"/>
        <v>1.8229332453027713E-2</v>
      </c>
      <c r="P1310" s="20">
        <f t="shared" ca="1" si="61"/>
        <v>352.11150917352307</v>
      </c>
      <c r="X1310" s="12">
        <v>450.76097629213655</v>
      </c>
      <c r="AE1310" s="8">
        <v>1308</v>
      </c>
      <c r="AF1310" s="12">
        <v>181053.1</v>
      </c>
      <c r="AG1310" s="8">
        <f t="shared" si="62"/>
        <v>0.65400000000000003</v>
      </c>
    </row>
    <row r="1311" spans="14:33" x14ac:dyDescent="0.25">
      <c r="N1311" s="7">
        <v>1309</v>
      </c>
      <c r="O1311" s="7">
        <f t="shared" ca="1" si="60"/>
        <v>0.4070979237008594</v>
      </c>
      <c r="P1311" s="20">
        <f t="shared" ca="1" si="61"/>
        <v>560.3327120645406</v>
      </c>
      <c r="X1311" s="12">
        <v>412.49119696595176</v>
      </c>
      <c r="AE1311" s="8">
        <v>1309</v>
      </c>
      <c r="AF1311" s="12">
        <v>181084.5</v>
      </c>
      <c r="AG1311" s="8">
        <f t="shared" si="62"/>
        <v>0.65449999999999997</v>
      </c>
    </row>
    <row r="1312" spans="14:33" x14ac:dyDescent="0.25">
      <c r="N1312" s="7">
        <v>1310</v>
      </c>
      <c r="O1312" s="7">
        <f t="shared" ca="1" si="60"/>
        <v>0.21383403956467339</v>
      </c>
      <c r="P1312" s="20">
        <f t="shared" ca="1" si="61"/>
        <v>492.1963716197169</v>
      </c>
      <c r="X1312" s="12">
        <v>572.43030455136682</v>
      </c>
      <c r="AE1312" s="8">
        <v>1310</v>
      </c>
      <c r="AF1312" s="12">
        <v>181098.7</v>
      </c>
      <c r="AG1312" s="8">
        <f t="shared" si="62"/>
        <v>0.65500000000000003</v>
      </c>
    </row>
    <row r="1313" spans="14:33" x14ac:dyDescent="0.25">
      <c r="N1313" s="7">
        <v>1311</v>
      </c>
      <c r="O1313" s="7">
        <f t="shared" ca="1" si="60"/>
        <v>0.75723747629925431</v>
      </c>
      <c r="P1313" s="20">
        <f t="shared" ca="1" si="61"/>
        <v>676.20824499170817</v>
      </c>
      <c r="X1313" s="12">
        <v>713.50518686239855</v>
      </c>
      <c r="AE1313" s="8">
        <v>1311</v>
      </c>
      <c r="AF1313" s="12">
        <v>181250.2</v>
      </c>
      <c r="AG1313" s="8">
        <f t="shared" si="62"/>
        <v>0.65549999999999997</v>
      </c>
    </row>
    <row r="1314" spans="14:33" x14ac:dyDescent="0.25">
      <c r="N1314" s="7">
        <v>1312</v>
      </c>
      <c r="O1314" s="7">
        <f t="shared" ca="1" si="60"/>
        <v>0.18685197770345163</v>
      </c>
      <c r="P1314" s="20">
        <f t="shared" ca="1" si="61"/>
        <v>480.77186114006332</v>
      </c>
      <c r="X1314" s="12">
        <v>601.85788354954468</v>
      </c>
      <c r="AE1314" s="8">
        <v>1312</v>
      </c>
      <c r="AF1314" s="12">
        <v>181271.1</v>
      </c>
      <c r="AG1314" s="8">
        <f t="shared" si="62"/>
        <v>0.65600000000000003</v>
      </c>
    </row>
    <row r="1315" spans="14:33" x14ac:dyDescent="0.25">
      <c r="N1315" s="7">
        <v>1313</v>
      </c>
      <c r="O1315" s="7">
        <f t="shared" ca="1" si="60"/>
        <v>0.29499078907479015</v>
      </c>
      <c r="P1315" s="20">
        <f t="shared" ca="1" si="61"/>
        <v>522.88864027167631</v>
      </c>
      <c r="X1315" s="12">
        <v>574.54949874534077</v>
      </c>
      <c r="AE1315" s="8">
        <v>1313</v>
      </c>
      <c r="AF1315" s="12">
        <v>181281.4</v>
      </c>
      <c r="AG1315" s="8">
        <f t="shared" si="62"/>
        <v>0.65649999999999997</v>
      </c>
    </row>
    <row r="1316" spans="14:33" x14ac:dyDescent="0.25">
      <c r="N1316" s="7">
        <v>1314</v>
      </c>
      <c r="O1316" s="7">
        <f t="shared" ca="1" si="60"/>
        <v>0.91906162069253849</v>
      </c>
      <c r="P1316" s="20">
        <f t="shared" ca="1" si="61"/>
        <v>758.78819791704007</v>
      </c>
      <c r="X1316" s="12">
        <v>771.42871928331408</v>
      </c>
      <c r="AE1316" s="8">
        <v>1314</v>
      </c>
      <c r="AF1316" s="12">
        <v>181289.4</v>
      </c>
      <c r="AG1316" s="8">
        <f t="shared" si="62"/>
        <v>0.65700000000000003</v>
      </c>
    </row>
    <row r="1317" spans="14:33" x14ac:dyDescent="0.25">
      <c r="N1317" s="7">
        <v>1315</v>
      </c>
      <c r="O1317" s="7">
        <f t="shared" ca="1" si="60"/>
        <v>0.59337818162900502</v>
      </c>
      <c r="P1317" s="20">
        <f t="shared" ca="1" si="61"/>
        <v>619.14733398121712</v>
      </c>
      <c r="X1317" s="12">
        <v>623.02266215054328</v>
      </c>
      <c r="AE1317" s="8">
        <v>1315</v>
      </c>
      <c r="AF1317" s="12">
        <v>181390.7</v>
      </c>
      <c r="AG1317" s="8">
        <f t="shared" si="62"/>
        <v>0.65749999999999997</v>
      </c>
    </row>
    <row r="1318" spans="14:33" x14ac:dyDescent="0.25">
      <c r="N1318" s="7">
        <v>1316</v>
      </c>
      <c r="O1318" s="7">
        <f t="shared" ca="1" si="60"/>
        <v>0.31908369947571846</v>
      </c>
      <c r="P1318" s="20">
        <f t="shared" ca="1" si="61"/>
        <v>531.28107423320523</v>
      </c>
      <c r="X1318" s="12">
        <v>576.03645180028718</v>
      </c>
      <c r="AE1318" s="8">
        <v>1316</v>
      </c>
      <c r="AF1318" s="12">
        <v>181512</v>
      </c>
      <c r="AG1318" s="8">
        <f t="shared" si="62"/>
        <v>0.65800000000000003</v>
      </c>
    </row>
    <row r="1319" spans="14:33" x14ac:dyDescent="0.25">
      <c r="N1319" s="7">
        <v>1317</v>
      </c>
      <c r="O1319" s="7">
        <f t="shared" ca="1" si="60"/>
        <v>0.97619998653609008</v>
      </c>
      <c r="P1319" s="20">
        <f t="shared" ca="1" si="61"/>
        <v>820.90717985908589</v>
      </c>
      <c r="X1319" s="12">
        <v>626.47390585203993</v>
      </c>
      <c r="AE1319" s="8">
        <v>1317</v>
      </c>
      <c r="AF1319" s="12">
        <v>181526.9</v>
      </c>
      <c r="AG1319" s="8">
        <f t="shared" si="62"/>
        <v>0.65849999999999997</v>
      </c>
    </row>
    <row r="1320" spans="14:33" x14ac:dyDescent="0.25">
      <c r="N1320" s="7">
        <v>1318</v>
      </c>
      <c r="O1320" s="7">
        <f t="shared" ca="1" si="60"/>
        <v>0.44429375690429729</v>
      </c>
      <c r="P1320" s="20">
        <f t="shared" ca="1" si="61"/>
        <v>572.14365853681579</v>
      </c>
      <c r="X1320" s="12">
        <v>592.60169745336816</v>
      </c>
      <c r="AE1320" s="8">
        <v>1318</v>
      </c>
      <c r="AF1320" s="12">
        <v>181573.3</v>
      </c>
      <c r="AG1320" s="8">
        <f t="shared" si="62"/>
        <v>0.65900000000000003</v>
      </c>
    </row>
    <row r="1321" spans="14:33" x14ac:dyDescent="0.25">
      <c r="N1321" s="7">
        <v>1319</v>
      </c>
      <c r="O1321" s="7">
        <f t="shared" ca="1" si="60"/>
        <v>0.19553929539534698</v>
      </c>
      <c r="P1321" s="20">
        <f t="shared" ca="1" si="61"/>
        <v>484.53897142200367</v>
      </c>
      <c r="X1321" s="12">
        <v>581.88049588965964</v>
      </c>
      <c r="AE1321" s="8">
        <v>1319</v>
      </c>
      <c r="AF1321" s="12">
        <v>181621.3</v>
      </c>
      <c r="AG1321" s="8">
        <f t="shared" si="62"/>
        <v>0.65949999999999998</v>
      </c>
    </row>
    <row r="1322" spans="14:33" x14ac:dyDescent="0.25">
      <c r="N1322" s="7">
        <v>1320</v>
      </c>
      <c r="O1322" s="7">
        <f t="shared" ca="1" si="60"/>
        <v>0.50608497630064408</v>
      </c>
      <c r="P1322" s="20">
        <f t="shared" ca="1" si="61"/>
        <v>591.53372990233561</v>
      </c>
      <c r="X1322" s="12">
        <v>777.89535592723519</v>
      </c>
      <c r="AE1322" s="8">
        <v>1320</v>
      </c>
      <c r="AF1322" s="12">
        <v>181886.5</v>
      </c>
      <c r="AG1322" s="8">
        <f t="shared" si="62"/>
        <v>0.66</v>
      </c>
    </row>
    <row r="1323" spans="14:33" x14ac:dyDescent="0.25">
      <c r="N1323" s="7">
        <v>1321</v>
      </c>
      <c r="O1323" s="7">
        <f t="shared" ca="1" si="60"/>
        <v>0.14232616792895603</v>
      </c>
      <c r="P1323" s="20">
        <f t="shared" ca="1" si="61"/>
        <v>459.74794198808956</v>
      </c>
      <c r="X1323" s="12">
        <v>804.27019208547858</v>
      </c>
      <c r="AE1323" s="8">
        <v>1321</v>
      </c>
      <c r="AF1323" s="12">
        <v>181895.4</v>
      </c>
      <c r="AG1323" s="8">
        <f t="shared" si="62"/>
        <v>0.66049999999999998</v>
      </c>
    </row>
    <row r="1324" spans="14:33" x14ac:dyDescent="0.25">
      <c r="N1324" s="7">
        <v>1322</v>
      </c>
      <c r="O1324" s="7">
        <f t="shared" ca="1" si="60"/>
        <v>0.26015007723667982</v>
      </c>
      <c r="P1324" s="20">
        <f t="shared" ca="1" si="61"/>
        <v>510.24893329202462</v>
      </c>
      <c r="X1324" s="12">
        <v>572.09994825916317</v>
      </c>
      <c r="AE1324" s="8">
        <v>1322</v>
      </c>
      <c r="AF1324" s="12">
        <v>181912.1</v>
      </c>
      <c r="AG1324" s="8">
        <f t="shared" si="62"/>
        <v>0.66100000000000003</v>
      </c>
    </row>
    <row r="1325" spans="14:33" x14ac:dyDescent="0.25">
      <c r="N1325" s="7">
        <v>1323</v>
      </c>
      <c r="O1325" s="7">
        <f t="shared" ca="1" si="60"/>
        <v>4.0314691393617652E-2</v>
      </c>
      <c r="P1325" s="20">
        <f t="shared" ca="1" si="61"/>
        <v>385.97411163691811</v>
      </c>
      <c r="X1325" s="12">
        <v>706.16041020777743</v>
      </c>
      <c r="AE1325" s="8">
        <v>1323</v>
      </c>
      <c r="AF1325" s="12">
        <v>181936.8</v>
      </c>
      <c r="AG1325" s="8">
        <f t="shared" si="62"/>
        <v>0.66149999999999998</v>
      </c>
    </row>
    <row r="1326" spans="14:33" x14ac:dyDescent="0.25">
      <c r="N1326" s="7">
        <v>1324</v>
      </c>
      <c r="O1326" s="7">
        <f t="shared" ca="1" si="60"/>
        <v>0.11528425814359455</v>
      </c>
      <c r="P1326" s="20">
        <f t="shared" ca="1" si="61"/>
        <v>445.03344155102769</v>
      </c>
      <c r="X1326" s="12">
        <v>719.15502277497205</v>
      </c>
      <c r="AE1326" s="8">
        <v>1324</v>
      </c>
      <c r="AF1326" s="12">
        <v>182100.2</v>
      </c>
      <c r="AG1326" s="8">
        <f t="shared" si="62"/>
        <v>0.66200000000000003</v>
      </c>
    </row>
    <row r="1327" spans="14:33" x14ac:dyDescent="0.25">
      <c r="N1327" s="7">
        <v>1325</v>
      </c>
      <c r="O1327" s="7">
        <f t="shared" ca="1" si="60"/>
        <v>0.43260430885402623</v>
      </c>
      <c r="P1327" s="20">
        <f t="shared" ca="1" si="61"/>
        <v>568.44977129491451</v>
      </c>
      <c r="X1327" s="12">
        <v>560.79890651072662</v>
      </c>
      <c r="AE1327" s="8">
        <v>1325</v>
      </c>
      <c r="AF1327" s="12">
        <v>182106.6</v>
      </c>
      <c r="AG1327" s="8">
        <f t="shared" si="62"/>
        <v>0.66249999999999998</v>
      </c>
    </row>
    <row r="1328" spans="14:33" x14ac:dyDescent="0.25">
      <c r="N1328" s="7">
        <v>1326</v>
      </c>
      <c r="O1328" s="7">
        <f t="shared" ca="1" si="60"/>
        <v>0.26747621677963751</v>
      </c>
      <c r="P1328" s="20">
        <f t="shared" ca="1" si="61"/>
        <v>512.96370654841371</v>
      </c>
      <c r="X1328" s="12">
        <v>482.91910264846081</v>
      </c>
      <c r="AE1328" s="8">
        <v>1326</v>
      </c>
      <c r="AF1328" s="12">
        <v>182175.4</v>
      </c>
      <c r="AG1328" s="8">
        <f t="shared" si="62"/>
        <v>0.66300000000000003</v>
      </c>
    </row>
    <row r="1329" spans="14:33" x14ac:dyDescent="0.25">
      <c r="N1329" s="7">
        <v>1327</v>
      </c>
      <c r="O1329" s="7">
        <f t="shared" ca="1" si="60"/>
        <v>0.7846625182361292</v>
      </c>
      <c r="P1329" s="20">
        <f t="shared" ca="1" si="61"/>
        <v>687.22940781594684</v>
      </c>
      <c r="X1329" s="12">
        <v>594.9556101968858</v>
      </c>
      <c r="AE1329" s="8">
        <v>1327</v>
      </c>
      <c r="AF1329" s="12">
        <v>182179.1</v>
      </c>
      <c r="AG1329" s="8">
        <f t="shared" si="62"/>
        <v>0.66349999999999998</v>
      </c>
    </row>
    <row r="1330" spans="14:33" x14ac:dyDescent="0.25">
      <c r="N1330" s="7">
        <v>1328</v>
      </c>
      <c r="O1330" s="7">
        <f t="shared" ca="1" si="60"/>
        <v>0.11098010194648711</v>
      </c>
      <c r="P1330" s="20">
        <f t="shared" ca="1" si="61"/>
        <v>442.50268515435368</v>
      </c>
      <c r="X1330" s="12">
        <v>599.29982176463818</v>
      </c>
      <c r="AE1330" s="8">
        <v>1328</v>
      </c>
      <c r="AF1330" s="12">
        <v>182196.8</v>
      </c>
      <c r="AG1330" s="8">
        <f t="shared" si="62"/>
        <v>0.66400000000000003</v>
      </c>
    </row>
    <row r="1331" spans="14:33" x14ac:dyDescent="0.25">
      <c r="N1331" s="7">
        <v>1329</v>
      </c>
      <c r="O1331" s="7">
        <f t="shared" ca="1" si="60"/>
        <v>0.16907369550348206</v>
      </c>
      <c r="P1331" s="20">
        <f t="shared" ca="1" si="61"/>
        <v>472.75611248871104</v>
      </c>
      <c r="X1331" s="12">
        <v>568.87276357210317</v>
      </c>
      <c r="AE1331" s="8">
        <v>1329</v>
      </c>
      <c r="AF1331" s="12">
        <v>182240.7</v>
      </c>
      <c r="AG1331" s="8">
        <f t="shared" si="62"/>
        <v>0.66449999999999998</v>
      </c>
    </row>
    <row r="1332" spans="14:33" x14ac:dyDescent="0.25">
      <c r="N1332" s="7">
        <v>1330</v>
      </c>
      <c r="O1332" s="7">
        <f t="shared" ca="1" si="60"/>
        <v>0.69917935975190992</v>
      </c>
      <c r="P1332" s="20">
        <f t="shared" ca="1" si="61"/>
        <v>654.66212028882921</v>
      </c>
      <c r="X1332" s="12">
        <v>529.4810087061951</v>
      </c>
      <c r="AE1332" s="8">
        <v>1330</v>
      </c>
      <c r="AF1332" s="12">
        <v>182246.39999999999</v>
      </c>
      <c r="AG1332" s="8">
        <f t="shared" si="62"/>
        <v>0.66500000000000004</v>
      </c>
    </row>
    <row r="1333" spans="14:33" x14ac:dyDescent="0.25">
      <c r="N1333" s="7">
        <v>1331</v>
      </c>
      <c r="O1333" s="7">
        <f t="shared" ca="1" si="60"/>
        <v>1.8013699463690358E-3</v>
      </c>
      <c r="P1333" s="20">
        <f t="shared" ca="1" si="61"/>
        <v>282.87413484222816</v>
      </c>
      <c r="X1333" s="12">
        <v>661.69923218502367</v>
      </c>
      <c r="AE1333" s="8">
        <v>1331</v>
      </c>
      <c r="AF1333" s="12">
        <v>182248.2</v>
      </c>
      <c r="AG1333" s="8">
        <f t="shared" si="62"/>
        <v>0.66549999999999998</v>
      </c>
    </row>
    <row r="1334" spans="14:33" x14ac:dyDescent="0.25">
      <c r="N1334" s="7">
        <v>1332</v>
      </c>
      <c r="O1334" s="7">
        <f t="shared" ca="1" si="60"/>
        <v>6.0129051202631789E-2</v>
      </c>
      <c r="P1334" s="20">
        <f t="shared" ca="1" si="61"/>
        <v>406.11602205530335</v>
      </c>
      <c r="X1334" s="12">
        <v>789.73165320440955</v>
      </c>
      <c r="AE1334" s="8">
        <v>1332</v>
      </c>
      <c r="AF1334" s="12">
        <v>182283</v>
      </c>
      <c r="AG1334" s="8">
        <f t="shared" si="62"/>
        <v>0.66600000000000004</v>
      </c>
    </row>
    <row r="1335" spans="14:33" x14ac:dyDescent="0.25">
      <c r="N1335" s="7">
        <v>1333</v>
      </c>
      <c r="O1335" s="7">
        <f t="shared" ca="1" si="60"/>
        <v>0.48476355199600363</v>
      </c>
      <c r="P1335" s="20">
        <f t="shared" ca="1" si="61"/>
        <v>584.85570855944866</v>
      </c>
      <c r="X1335" s="12">
        <v>435.81405156909295</v>
      </c>
      <c r="AE1335" s="8">
        <v>1333</v>
      </c>
      <c r="AF1335" s="12">
        <v>182334.8</v>
      </c>
      <c r="AG1335" s="8">
        <f t="shared" si="62"/>
        <v>0.66649999999999998</v>
      </c>
    </row>
    <row r="1336" spans="14:33" x14ac:dyDescent="0.25">
      <c r="N1336" s="7">
        <v>1334</v>
      </c>
      <c r="O1336" s="7">
        <f t="shared" ca="1" si="60"/>
        <v>0.74949540540423454</v>
      </c>
      <c r="P1336" s="20">
        <f t="shared" ca="1" si="61"/>
        <v>673.209095154789</v>
      </c>
      <c r="X1336" s="12">
        <v>753.101439680363</v>
      </c>
      <c r="AE1336" s="8">
        <v>1334</v>
      </c>
      <c r="AF1336" s="12">
        <v>182378.9</v>
      </c>
      <c r="AG1336" s="8">
        <f t="shared" si="62"/>
        <v>0.66700000000000004</v>
      </c>
    </row>
    <row r="1337" spans="14:33" x14ac:dyDescent="0.25">
      <c r="N1337" s="7">
        <v>1335</v>
      </c>
      <c r="O1337" s="7">
        <f t="shared" ca="1" si="60"/>
        <v>0.69361475764645086</v>
      </c>
      <c r="P1337" s="20">
        <f t="shared" ca="1" si="61"/>
        <v>652.69518503371978</v>
      </c>
      <c r="X1337" s="12">
        <v>664.62422074732626</v>
      </c>
      <c r="AE1337" s="8">
        <v>1335</v>
      </c>
      <c r="AF1337" s="12">
        <v>182379.6</v>
      </c>
      <c r="AG1337" s="8">
        <f t="shared" si="62"/>
        <v>0.66749999999999998</v>
      </c>
    </row>
    <row r="1338" spans="14:33" x14ac:dyDescent="0.25">
      <c r="N1338" s="7">
        <v>1336</v>
      </c>
      <c r="O1338" s="7">
        <f t="shared" ca="1" si="60"/>
        <v>0.91608326003570117</v>
      </c>
      <c r="P1338" s="20">
        <f t="shared" ca="1" si="61"/>
        <v>756.58316212168677</v>
      </c>
      <c r="X1338" s="12">
        <v>637.18457964212007</v>
      </c>
      <c r="AE1338" s="8">
        <v>1336</v>
      </c>
      <c r="AF1338" s="12">
        <v>182384.2</v>
      </c>
      <c r="AG1338" s="8">
        <f t="shared" si="62"/>
        <v>0.66800000000000004</v>
      </c>
    </row>
    <row r="1339" spans="14:33" x14ac:dyDescent="0.25">
      <c r="N1339" s="7">
        <v>1337</v>
      </c>
      <c r="O1339" s="7">
        <f t="shared" ca="1" si="60"/>
        <v>0.69224564162281621</v>
      </c>
      <c r="P1339" s="20">
        <f t="shared" ca="1" si="61"/>
        <v>652.21342459916218</v>
      </c>
      <c r="X1339" s="12">
        <v>507.81596178957216</v>
      </c>
      <c r="AE1339" s="8">
        <v>1337</v>
      </c>
      <c r="AF1339" s="12">
        <v>182384.2</v>
      </c>
      <c r="AG1339" s="8">
        <f t="shared" si="62"/>
        <v>0.66849999999999998</v>
      </c>
    </row>
    <row r="1340" spans="14:33" x14ac:dyDescent="0.25">
      <c r="N1340" s="7">
        <v>1338</v>
      </c>
      <c r="O1340" s="7">
        <f t="shared" ca="1" si="60"/>
        <v>0.82281662590381344</v>
      </c>
      <c r="P1340" s="20">
        <f t="shared" ca="1" si="61"/>
        <v>703.86156376792314</v>
      </c>
      <c r="X1340" s="12">
        <v>496.05788927947265</v>
      </c>
      <c r="AE1340" s="8">
        <v>1338</v>
      </c>
      <c r="AF1340" s="12">
        <v>182393.8</v>
      </c>
      <c r="AG1340" s="8">
        <f t="shared" si="62"/>
        <v>0.66900000000000004</v>
      </c>
    </row>
    <row r="1341" spans="14:33" x14ac:dyDescent="0.25">
      <c r="N1341" s="7">
        <v>1339</v>
      </c>
      <c r="O1341" s="7">
        <f t="shared" ca="1" si="60"/>
        <v>0.84885923133904806</v>
      </c>
      <c r="P1341" s="20">
        <f t="shared" ca="1" si="61"/>
        <v>716.39663575609791</v>
      </c>
      <c r="X1341" s="12">
        <v>757.55077132986719</v>
      </c>
      <c r="AE1341" s="8">
        <v>1339</v>
      </c>
      <c r="AF1341" s="12">
        <v>182400.6</v>
      </c>
      <c r="AG1341" s="8">
        <f t="shared" si="62"/>
        <v>0.66949999999999998</v>
      </c>
    </row>
    <row r="1342" spans="14:33" x14ac:dyDescent="0.25">
      <c r="N1342" s="7">
        <v>1340</v>
      </c>
      <c r="O1342" s="7">
        <f t="shared" ca="1" si="60"/>
        <v>0.41647426021977108</v>
      </c>
      <c r="P1342" s="20">
        <f t="shared" ca="1" si="61"/>
        <v>563.32703680551879</v>
      </c>
      <c r="X1342" s="12">
        <v>513.79737120404843</v>
      </c>
      <c r="AE1342" s="8">
        <v>1340</v>
      </c>
      <c r="AF1342" s="12">
        <v>182401.9</v>
      </c>
      <c r="AG1342" s="8">
        <f t="shared" si="62"/>
        <v>0.67</v>
      </c>
    </row>
    <row r="1343" spans="14:33" x14ac:dyDescent="0.25">
      <c r="N1343" s="7">
        <v>1341</v>
      </c>
      <c r="O1343" s="7">
        <f t="shared" ca="1" si="60"/>
        <v>0.62697644362203109</v>
      </c>
      <c r="P1343" s="20">
        <f t="shared" ca="1" si="61"/>
        <v>630.07190243421132</v>
      </c>
      <c r="X1343" s="12">
        <v>459.89401656077678</v>
      </c>
      <c r="AE1343" s="8">
        <v>1341</v>
      </c>
      <c r="AF1343" s="12">
        <v>182413.6</v>
      </c>
      <c r="AG1343" s="8">
        <f t="shared" si="62"/>
        <v>0.67049999999999998</v>
      </c>
    </row>
    <row r="1344" spans="14:33" x14ac:dyDescent="0.25">
      <c r="N1344" s="7">
        <v>1342</v>
      </c>
      <c r="O1344" s="7">
        <f t="shared" ca="1" si="60"/>
        <v>0.39766915012559301</v>
      </c>
      <c r="P1344" s="20">
        <f t="shared" ca="1" si="61"/>
        <v>557.30734952816647</v>
      </c>
      <c r="X1344" s="12">
        <v>467.74645965538798</v>
      </c>
      <c r="AE1344" s="8">
        <v>1342</v>
      </c>
      <c r="AF1344" s="12">
        <v>182473.1</v>
      </c>
      <c r="AG1344" s="8">
        <f t="shared" si="62"/>
        <v>0.67100000000000004</v>
      </c>
    </row>
    <row r="1345" spans="14:33" x14ac:dyDescent="0.25">
      <c r="N1345" s="7">
        <v>1343</v>
      </c>
      <c r="O1345" s="7">
        <f t="shared" ca="1" si="60"/>
        <v>0.11775170242428845</v>
      </c>
      <c r="P1345" s="20">
        <f t="shared" ca="1" si="61"/>
        <v>446.45791884804248</v>
      </c>
      <c r="X1345" s="12">
        <v>518.60222926001779</v>
      </c>
      <c r="AE1345" s="8">
        <v>1343</v>
      </c>
      <c r="AF1345" s="12">
        <v>182550.9</v>
      </c>
      <c r="AG1345" s="8">
        <f t="shared" si="62"/>
        <v>0.67149999999999999</v>
      </c>
    </row>
    <row r="1346" spans="14:33" x14ac:dyDescent="0.25">
      <c r="N1346" s="7">
        <v>1344</v>
      </c>
      <c r="O1346" s="7">
        <f t="shared" ca="1" si="60"/>
        <v>0.30559996582436355</v>
      </c>
      <c r="P1346" s="20">
        <f t="shared" ca="1" si="61"/>
        <v>526.61493546811027</v>
      </c>
      <c r="X1346" s="12">
        <v>612.47423098007732</v>
      </c>
      <c r="AE1346" s="8">
        <v>1344</v>
      </c>
      <c r="AF1346" s="12">
        <v>182597.3</v>
      </c>
      <c r="AG1346" s="8">
        <f t="shared" si="62"/>
        <v>0.67200000000000004</v>
      </c>
    </row>
    <row r="1347" spans="14:33" x14ac:dyDescent="0.25">
      <c r="N1347" s="7">
        <v>1345</v>
      </c>
      <c r="O1347" s="7">
        <f t="shared" ca="1" si="60"/>
        <v>3.5806727382079129E-2</v>
      </c>
      <c r="P1347" s="20">
        <f t="shared" ca="1" si="61"/>
        <v>380.44026043846225</v>
      </c>
      <c r="X1347" s="12">
        <v>786.17084288196202</v>
      </c>
      <c r="AE1347" s="8">
        <v>1345</v>
      </c>
      <c r="AF1347" s="12">
        <v>182643.6</v>
      </c>
      <c r="AG1347" s="8">
        <f t="shared" si="62"/>
        <v>0.67249999999999999</v>
      </c>
    </row>
    <row r="1348" spans="14:33" x14ac:dyDescent="0.25">
      <c r="N1348" s="7">
        <v>1346</v>
      </c>
      <c r="O1348" s="7">
        <f t="shared" ref="O1348:O1411" ca="1" si="63">RAND()</f>
        <v>0.44627655694640023</v>
      </c>
      <c r="P1348" s="20">
        <f t="shared" ref="P1348:P1411" ca="1" si="64">(($L$4*(EXP((_xlfn.NORM.S.INV(O1348)-$L$5)/$L$6)))/(1+EXP((_xlfn.NORM.S.INV(O1348)-$L$5)/$L$6)))+$L$3</f>
        <v>572.76893161761632</v>
      </c>
      <c r="X1348" s="12">
        <v>561.44839854656175</v>
      </c>
      <c r="AE1348" s="8">
        <v>1346</v>
      </c>
      <c r="AF1348" s="12">
        <v>182670.6</v>
      </c>
      <c r="AG1348" s="8">
        <f t="shared" ref="AG1348:AG1411" si="65">AE1348/2000</f>
        <v>0.67300000000000004</v>
      </c>
    </row>
    <row r="1349" spans="14:33" x14ac:dyDescent="0.25">
      <c r="N1349" s="7">
        <v>1347</v>
      </c>
      <c r="O1349" s="7">
        <f t="shared" ca="1" si="63"/>
        <v>0.40914456043958214</v>
      </c>
      <c r="P1349" s="20">
        <f t="shared" ca="1" si="64"/>
        <v>560.98745443479572</v>
      </c>
      <c r="X1349" s="12">
        <v>426.62593048947787</v>
      </c>
      <c r="AE1349" s="8">
        <v>1347</v>
      </c>
      <c r="AF1349" s="12">
        <v>182672.4</v>
      </c>
      <c r="AG1349" s="8">
        <f t="shared" si="65"/>
        <v>0.67349999999999999</v>
      </c>
    </row>
    <row r="1350" spans="14:33" x14ac:dyDescent="0.25">
      <c r="N1350" s="7">
        <v>1348</v>
      </c>
      <c r="O1350" s="7">
        <f t="shared" ca="1" si="63"/>
        <v>0.41468266974211743</v>
      </c>
      <c r="P1350" s="20">
        <f t="shared" ca="1" si="64"/>
        <v>562.7559112202357</v>
      </c>
      <c r="X1350" s="12">
        <v>753.29400226561495</v>
      </c>
      <c r="AE1350" s="8">
        <v>1348</v>
      </c>
      <c r="AF1350" s="12">
        <v>182687.2</v>
      </c>
      <c r="AG1350" s="8">
        <f t="shared" si="65"/>
        <v>0.67400000000000004</v>
      </c>
    </row>
    <row r="1351" spans="14:33" x14ac:dyDescent="0.25">
      <c r="N1351" s="7">
        <v>1349</v>
      </c>
      <c r="O1351" s="7">
        <f t="shared" ca="1" si="63"/>
        <v>0.80580384359925838</v>
      </c>
      <c r="P1351" s="20">
        <f t="shared" ca="1" si="64"/>
        <v>696.22812223222252</v>
      </c>
      <c r="X1351" s="12">
        <v>375.19881141153002</v>
      </c>
      <c r="AE1351" s="8">
        <v>1349</v>
      </c>
      <c r="AF1351" s="12">
        <v>182712.5</v>
      </c>
      <c r="AG1351" s="8">
        <f t="shared" si="65"/>
        <v>0.67449999999999999</v>
      </c>
    </row>
    <row r="1352" spans="14:33" x14ac:dyDescent="0.25">
      <c r="N1352" s="7">
        <v>1350</v>
      </c>
      <c r="O1352" s="7">
        <f t="shared" ca="1" si="63"/>
        <v>3.1053856379580358E-3</v>
      </c>
      <c r="P1352" s="20">
        <f t="shared" ca="1" si="64"/>
        <v>296.2789256957775</v>
      </c>
      <c r="X1352" s="12">
        <v>509.11852301627647</v>
      </c>
      <c r="AE1352" s="8">
        <v>1350</v>
      </c>
      <c r="AF1352" s="12">
        <v>182807.7</v>
      </c>
      <c r="AG1352" s="8">
        <f t="shared" si="65"/>
        <v>0.67500000000000004</v>
      </c>
    </row>
    <row r="1353" spans="14:33" x14ac:dyDescent="0.25">
      <c r="N1353" s="7">
        <v>1351</v>
      </c>
      <c r="O1353" s="7">
        <f t="shared" ca="1" si="63"/>
        <v>0.1670422650035801</v>
      </c>
      <c r="P1353" s="20">
        <f t="shared" ca="1" si="64"/>
        <v>471.81117096801853</v>
      </c>
      <c r="X1353" s="12">
        <v>696.45631757384569</v>
      </c>
      <c r="AE1353" s="8">
        <v>1351</v>
      </c>
      <c r="AF1353" s="12">
        <v>182865.3</v>
      </c>
      <c r="AG1353" s="8">
        <f t="shared" si="65"/>
        <v>0.67549999999999999</v>
      </c>
    </row>
    <row r="1354" spans="14:33" x14ac:dyDescent="0.25">
      <c r="N1354" s="7">
        <v>1352</v>
      </c>
      <c r="O1354" s="7">
        <f t="shared" ca="1" si="63"/>
        <v>0.72720456617425444</v>
      </c>
      <c r="P1354" s="20">
        <f t="shared" ca="1" si="64"/>
        <v>664.80716045304757</v>
      </c>
      <c r="X1354" s="12">
        <v>391.07519457459114</v>
      </c>
      <c r="AE1354" s="8">
        <v>1352</v>
      </c>
      <c r="AF1354" s="12">
        <v>182873.2</v>
      </c>
      <c r="AG1354" s="8">
        <f t="shared" si="65"/>
        <v>0.67600000000000005</v>
      </c>
    </row>
    <row r="1355" spans="14:33" x14ac:dyDescent="0.25">
      <c r="N1355" s="7">
        <v>1353</v>
      </c>
      <c r="O1355" s="7">
        <f t="shared" ca="1" si="63"/>
        <v>8.4544459005495232E-2</v>
      </c>
      <c r="P1355" s="20">
        <f t="shared" ca="1" si="64"/>
        <v>425.40024922900636</v>
      </c>
      <c r="X1355" s="12">
        <v>780.01596932575762</v>
      </c>
      <c r="AE1355" s="8">
        <v>1353</v>
      </c>
      <c r="AF1355" s="12">
        <v>182914.4</v>
      </c>
      <c r="AG1355" s="8">
        <f t="shared" si="65"/>
        <v>0.67649999999999999</v>
      </c>
    </row>
    <row r="1356" spans="14:33" x14ac:dyDescent="0.25">
      <c r="N1356" s="7">
        <v>1354</v>
      </c>
      <c r="O1356" s="7">
        <f t="shared" ca="1" si="63"/>
        <v>0.19672754670765424</v>
      </c>
      <c r="P1356" s="20">
        <f t="shared" ca="1" si="64"/>
        <v>485.04730448636514</v>
      </c>
      <c r="X1356" s="12">
        <v>387.16062761404936</v>
      </c>
      <c r="AE1356" s="8">
        <v>1354</v>
      </c>
      <c r="AF1356" s="12">
        <v>182930.5</v>
      </c>
      <c r="AG1356" s="8">
        <f t="shared" si="65"/>
        <v>0.67700000000000005</v>
      </c>
    </row>
    <row r="1357" spans="14:33" x14ac:dyDescent="0.25">
      <c r="N1357" s="7">
        <v>1355</v>
      </c>
      <c r="O1357" s="7">
        <f t="shared" ca="1" si="63"/>
        <v>1.4593030173835175E-2</v>
      </c>
      <c r="P1357" s="20">
        <f t="shared" ca="1" si="64"/>
        <v>343.79641349877011</v>
      </c>
      <c r="X1357" s="12">
        <v>665.75775699231701</v>
      </c>
      <c r="AE1357" s="8">
        <v>1355</v>
      </c>
      <c r="AF1357" s="12">
        <v>182978.8</v>
      </c>
      <c r="AG1357" s="8">
        <f t="shared" si="65"/>
        <v>0.67749999999999999</v>
      </c>
    </row>
    <row r="1358" spans="14:33" x14ac:dyDescent="0.25">
      <c r="N1358" s="7">
        <v>1356</v>
      </c>
      <c r="O1358" s="7">
        <f t="shared" ca="1" si="63"/>
        <v>0.35336413633572228</v>
      </c>
      <c r="P1358" s="20">
        <f t="shared" ca="1" si="64"/>
        <v>542.84544163532519</v>
      </c>
      <c r="X1358" s="12">
        <v>594.36549928302134</v>
      </c>
      <c r="AE1358" s="8">
        <v>1356</v>
      </c>
      <c r="AF1358" s="12">
        <v>183007.2</v>
      </c>
      <c r="AG1358" s="8">
        <f t="shared" si="65"/>
        <v>0.67800000000000005</v>
      </c>
    </row>
    <row r="1359" spans="14:33" x14ac:dyDescent="0.25">
      <c r="N1359" s="7">
        <v>1357</v>
      </c>
      <c r="O1359" s="7">
        <f t="shared" ca="1" si="63"/>
        <v>0.71278159911464489</v>
      </c>
      <c r="P1359" s="20">
        <f t="shared" ca="1" si="64"/>
        <v>659.53365095724507</v>
      </c>
      <c r="X1359" s="12">
        <v>466.54029065500436</v>
      </c>
      <c r="AE1359" s="8">
        <v>1357</v>
      </c>
      <c r="AF1359" s="12">
        <v>183013.7</v>
      </c>
      <c r="AG1359" s="8">
        <f t="shared" si="65"/>
        <v>0.67849999999999999</v>
      </c>
    </row>
    <row r="1360" spans="14:33" x14ac:dyDescent="0.25">
      <c r="N1360" s="7">
        <v>1358</v>
      </c>
      <c r="O1360" s="7">
        <f t="shared" ca="1" si="63"/>
        <v>0.13841171076881609</v>
      </c>
      <c r="P1360" s="20">
        <f t="shared" ca="1" si="64"/>
        <v>457.72857087996283</v>
      </c>
      <c r="X1360" s="12">
        <v>562.54883813899073</v>
      </c>
      <c r="AE1360" s="8">
        <v>1358</v>
      </c>
      <c r="AF1360" s="12">
        <v>183017.3</v>
      </c>
      <c r="AG1360" s="8">
        <f t="shared" si="65"/>
        <v>0.67900000000000005</v>
      </c>
    </row>
    <row r="1361" spans="14:33" x14ac:dyDescent="0.25">
      <c r="N1361" s="7">
        <v>1359</v>
      </c>
      <c r="O1361" s="7">
        <f t="shared" ca="1" si="63"/>
        <v>0.42323762849894742</v>
      </c>
      <c r="P1361" s="20">
        <f t="shared" ca="1" si="64"/>
        <v>565.47904927711784</v>
      </c>
      <c r="X1361" s="12">
        <v>497.38879489735706</v>
      </c>
      <c r="AE1361" s="8">
        <v>1359</v>
      </c>
      <c r="AF1361" s="12">
        <v>183037.3</v>
      </c>
      <c r="AG1361" s="8">
        <f t="shared" si="65"/>
        <v>0.67949999999999999</v>
      </c>
    </row>
    <row r="1362" spans="14:33" x14ac:dyDescent="0.25">
      <c r="N1362" s="7">
        <v>1360</v>
      </c>
      <c r="O1362" s="7">
        <f t="shared" ca="1" si="63"/>
        <v>0.79348352561632318</v>
      </c>
      <c r="P1362" s="20">
        <f t="shared" ca="1" si="64"/>
        <v>690.92461117644405</v>
      </c>
      <c r="X1362" s="12">
        <v>698.70371755324732</v>
      </c>
      <c r="AE1362" s="8">
        <v>1360</v>
      </c>
      <c r="AF1362" s="12">
        <v>183058.5</v>
      </c>
      <c r="AG1362" s="8">
        <f t="shared" si="65"/>
        <v>0.68</v>
      </c>
    </row>
    <row r="1363" spans="14:33" x14ac:dyDescent="0.25">
      <c r="N1363" s="7">
        <v>1361</v>
      </c>
      <c r="O1363" s="7">
        <f t="shared" ca="1" si="63"/>
        <v>0.55884761903564029</v>
      </c>
      <c r="P1363" s="20">
        <f t="shared" ca="1" si="64"/>
        <v>608.13155280704575</v>
      </c>
      <c r="X1363" s="12">
        <v>478.73135583618739</v>
      </c>
      <c r="AE1363" s="8">
        <v>1361</v>
      </c>
      <c r="AF1363" s="12">
        <v>183086.2</v>
      </c>
      <c r="AG1363" s="8">
        <f t="shared" si="65"/>
        <v>0.68049999999999999</v>
      </c>
    </row>
    <row r="1364" spans="14:33" x14ac:dyDescent="0.25">
      <c r="N1364" s="7">
        <v>1362</v>
      </c>
      <c r="O1364" s="7">
        <f t="shared" ca="1" si="63"/>
        <v>0.78675669095234568</v>
      </c>
      <c r="P1364" s="20">
        <f t="shared" ca="1" si="64"/>
        <v>688.09943629838688</v>
      </c>
      <c r="X1364" s="12">
        <v>608.65270104548597</v>
      </c>
      <c r="AE1364" s="8">
        <v>1362</v>
      </c>
      <c r="AF1364" s="12">
        <v>183089.5</v>
      </c>
      <c r="AG1364" s="8">
        <f t="shared" si="65"/>
        <v>0.68100000000000005</v>
      </c>
    </row>
    <row r="1365" spans="14:33" x14ac:dyDescent="0.25">
      <c r="N1365" s="7">
        <v>1363</v>
      </c>
      <c r="O1365" s="7">
        <f t="shared" ca="1" si="63"/>
        <v>0.28977009732144743</v>
      </c>
      <c r="P1365" s="20">
        <f t="shared" ca="1" si="64"/>
        <v>521.03568799928053</v>
      </c>
      <c r="X1365" s="12">
        <v>642.62750957156732</v>
      </c>
      <c r="AE1365" s="8">
        <v>1363</v>
      </c>
      <c r="AF1365" s="12">
        <v>183116.6</v>
      </c>
      <c r="AG1365" s="8">
        <f t="shared" si="65"/>
        <v>0.68149999999999999</v>
      </c>
    </row>
    <row r="1366" spans="14:33" x14ac:dyDescent="0.25">
      <c r="N1366" s="7">
        <v>1364</v>
      </c>
      <c r="O1366" s="7">
        <f t="shared" ca="1" si="63"/>
        <v>0.80105763232810601</v>
      </c>
      <c r="P1366" s="20">
        <f t="shared" ca="1" si="64"/>
        <v>694.16430819638788</v>
      </c>
      <c r="X1366" s="12">
        <v>790.58006881751123</v>
      </c>
      <c r="AE1366" s="8">
        <v>1364</v>
      </c>
      <c r="AF1366" s="12">
        <v>183144.1</v>
      </c>
      <c r="AG1366" s="8">
        <f t="shared" si="65"/>
        <v>0.68200000000000005</v>
      </c>
    </row>
    <row r="1367" spans="14:33" x14ac:dyDescent="0.25">
      <c r="N1367" s="7">
        <v>1365</v>
      </c>
      <c r="O1367" s="7">
        <f t="shared" ca="1" si="63"/>
        <v>0.64945038828952406</v>
      </c>
      <c r="P1367" s="20">
        <f t="shared" ca="1" si="64"/>
        <v>637.53513193979734</v>
      </c>
      <c r="X1367" s="12">
        <v>645.30089728938458</v>
      </c>
      <c r="AE1367" s="8">
        <v>1365</v>
      </c>
      <c r="AF1367" s="12">
        <v>183206.3</v>
      </c>
      <c r="AG1367" s="8">
        <f t="shared" si="65"/>
        <v>0.6825</v>
      </c>
    </row>
    <row r="1368" spans="14:33" x14ac:dyDescent="0.25">
      <c r="N1368" s="7">
        <v>1366</v>
      </c>
      <c r="O1368" s="7">
        <f t="shared" ca="1" si="63"/>
        <v>0.42316229179636144</v>
      </c>
      <c r="P1368" s="20">
        <f t="shared" ca="1" si="64"/>
        <v>565.45511179647656</v>
      </c>
      <c r="X1368" s="12">
        <v>597.68943087913135</v>
      </c>
      <c r="AE1368" s="8">
        <v>1366</v>
      </c>
      <c r="AF1368" s="12">
        <v>183222.8</v>
      </c>
      <c r="AG1368" s="8">
        <f t="shared" si="65"/>
        <v>0.68300000000000005</v>
      </c>
    </row>
    <row r="1369" spans="14:33" x14ac:dyDescent="0.25">
      <c r="N1369" s="7">
        <v>1367</v>
      </c>
      <c r="O1369" s="7">
        <f t="shared" ca="1" si="63"/>
        <v>0.4936982200951463</v>
      </c>
      <c r="P1369" s="20">
        <f t="shared" ca="1" si="64"/>
        <v>587.65415034152852</v>
      </c>
      <c r="X1369" s="12">
        <v>535.66087806484177</v>
      </c>
      <c r="AE1369" s="8">
        <v>1367</v>
      </c>
      <c r="AF1369" s="12">
        <v>183279</v>
      </c>
      <c r="AG1369" s="8">
        <f t="shared" si="65"/>
        <v>0.6835</v>
      </c>
    </row>
    <row r="1370" spans="14:33" x14ac:dyDescent="0.25">
      <c r="N1370" s="7">
        <v>1368</v>
      </c>
      <c r="O1370" s="7">
        <f t="shared" ca="1" si="63"/>
        <v>0.34616356898571654</v>
      </c>
      <c r="P1370" s="20">
        <f t="shared" ca="1" si="64"/>
        <v>540.44790218126991</v>
      </c>
      <c r="X1370" s="12">
        <v>679.21002705669366</v>
      </c>
      <c r="AE1370" s="8">
        <v>1368</v>
      </c>
      <c r="AF1370" s="12">
        <v>183344.5</v>
      </c>
      <c r="AG1370" s="8">
        <f t="shared" si="65"/>
        <v>0.68400000000000005</v>
      </c>
    </row>
    <row r="1371" spans="14:33" x14ac:dyDescent="0.25">
      <c r="N1371" s="7">
        <v>1369</v>
      </c>
      <c r="O1371" s="7">
        <f t="shared" ca="1" si="63"/>
        <v>0.17090769820448426</v>
      </c>
      <c r="P1371" s="20">
        <f t="shared" ca="1" si="64"/>
        <v>473.60380143653123</v>
      </c>
      <c r="X1371" s="12">
        <v>424.84466538282464</v>
      </c>
      <c r="AE1371" s="8">
        <v>1369</v>
      </c>
      <c r="AF1371" s="12">
        <v>183362.5</v>
      </c>
      <c r="AG1371" s="8">
        <f t="shared" si="65"/>
        <v>0.6845</v>
      </c>
    </row>
    <row r="1372" spans="14:33" x14ac:dyDescent="0.25">
      <c r="N1372" s="7">
        <v>1370</v>
      </c>
      <c r="O1372" s="7">
        <f t="shared" ca="1" si="63"/>
        <v>0.27124459013155611</v>
      </c>
      <c r="P1372" s="20">
        <f t="shared" ca="1" si="64"/>
        <v>514.34750465779928</v>
      </c>
      <c r="X1372" s="12">
        <v>443.99043285022873</v>
      </c>
      <c r="AE1372" s="8">
        <v>1370</v>
      </c>
      <c r="AF1372" s="12">
        <v>183368.1</v>
      </c>
      <c r="AG1372" s="8">
        <f t="shared" si="65"/>
        <v>0.68500000000000005</v>
      </c>
    </row>
    <row r="1373" spans="14:33" x14ac:dyDescent="0.25">
      <c r="N1373" s="7">
        <v>1371</v>
      </c>
      <c r="O1373" s="7">
        <f t="shared" ca="1" si="63"/>
        <v>0.56176980487824779</v>
      </c>
      <c r="P1373" s="20">
        <f t="shared" ca="1" si="64"/>
        <v>609.05748880090653</v>
      </c>
      <c r="X1373" s="12">
        <v>597.93890464139713</v>
      </c>
      <c r="AE1373" s="8">
        <v>1371</v>
      </c>
      <c r="AF1373" s="12">
        <v>183386.5</v>
      </c>
      <c r="AG1373" s="8">
        <f t="shared" si="65"/>
        <v>0.6855</v>
      </c>
    </row>
    <row r="1374" spans="14:33" x14ac:dyDescent="0.25">
      <c r="N1374" s="7">
        <v>1372</v>
      </c>
      <c r="O1374" s="7">
        <f t="shared" ca="1" si="63"/>
        <v>0.28097667961421557</v>
      </c>
      <c r="P1374" s="20">
        <f t="shared" ca="1" si="64"/>
        <v>517.88389847781741</v>
      </c>
      <c r="X1374" s="12">
        <v>843.19299055650879</v>
      </c>
      <c r="AE1374" s="8">
        <v>1372</v>
      </c>
      <c r="AF1374" s="12">
        <v>183403.8</v>
      </c>
      <c r="AG1374" s="8">
        <f t="shared" si="65"/>
        <v>0.68600000000000005</v>
      </c>
    </row>
    <row r="1375" spans="14:33" x14ac:dyDescent="0.25">
      <c r="N1375" s="7">
        <v>1373</v>
      </c>
      <c r="O1375" s="7">
        <f t="shared" ca="1" si="63"/>
        <v>0.41939720123700774</v>
      </c>
      <c r="P1375" s="20">
        <f t="shared" ca="1" si="64"/>
        <v>564.25784037634139</v>
      </c>
      <c r="X1375" s="12">
        <v>543.14631718107137</v>
      </c>
      <c r="AE1375" s="8">
        <v>1373</v>
      </c>
      <c r="AF1375" s="12">
        <v>183408.5</v>
      </c>
      <c r="AG1375" s="8">
        <f t="shared" si="65"/>
        <v>0.6865</v>
      </c>
    </row>
    <row r="1376" spans="14:33" x14ac:dyDescent="0.25">
      <c r="N1376" s="7">
        <v>1374</v>
      </c>
      <c r="O1376" s="7">
        <f t="shared" ca="1" si="63"/>
        <v>1.6491178226320513E-2</v>
      </c>
      <c r="P1376" s="20">
        <f t="shared" ca="1" si="64"/>
        <v>348.31038074097847</v>
      </c>
      <c r="X1376" s="12">
        <v>360.36776298267637</v>
      </c>
      <c r="AE1376" s="8">
        <v>1374</v>
      </c>
      <c r="AF1376" s="12">
        <v>183412.2</v>
      </c>
      <c r="AG1376" s="8">
        <f t="shared" si="65"/>
        <v>0.68700000000000006</v>
      </c>
    </row>
    <row r="1377" spans="14:33" x14ac:dyDescent="0.25">
      <c r="N1377" s="7">
        <v>1375</v>
      </c>
      <c r="O1377" s="7">
        <f t="shared" ca="1" si="63"/>
        <v>0.99558958765314276</v>
      </c>
      <c r="P1377" s="20">
        <f t="shared" ca="1" si="64"/>
        <v>880.39431779279334</v>
      </c>
      <c r="X1377" s="12">
        <v>649.55817078553275</v>
      </c>
      <c r="AE1377" s="8">
        <v>1375</v>
      </c>
      <c r="AF1377" s="12">
        <v>183426.4</v>
      </c>
      <c r="AG1377" s="8">
        <f t="shared" si="65"/>
        <v>0.6875</v>
      </c>
    </row>
    <row r="1378" spans="14:33" x14ac:dyDescent="0.25">
      <c r="N1378" s="7">
        <v>1376</v>
      </c>
      <c r="O1378" s="7">
        <f t="shared" ca="1" si="63"/>
        <v>0.97617149640052581</v>
      </c>
      <c r="P1378" s="20">
        <f t="shared" ca="1" si="64"/>
        <v>820.85609579677464</v>
      </c>
      <c r="X1378" s="12">
        <v>549.60587375082105</v>
      </c>
      <c r="AE1378" s="8">
        <v>1376</v>
      </c>
      <c r="AF1378" s="12">
        <v>183468.9</v>
      </c>
      <c r="AG1378" s="8">
        <f t="shared" si="65"/>
        <v>0.68799999999999994</v>
      </c>
    </row>
    <row r="1379" spans="14:33" x14ac:dyDescent="0.25">
      <c r="N1379" s="7">
        <v>1377</v>
      </c>
      <c r="O1379" s="7">
        <f t="shared" ca="1" si="63"/>
        <v>0.88674503965047646</v>
      </c>
      <c r="P1379" s="20">
        <f t="shared" ca="1" si="64"/>
        <v>737.19357629786987</v>
      </c>
      <c r="X1379" s="12">
        <v>652.47252838621307</v>
      </c>
      <c r="AE1379" s="8">
        <v>1377</v>
      </c>
      <c r="AF1379" s="12">
        <v>183498.9</v>
      </c>
      <c r="AG1379" s="8">
        <f t="shared" si="65"/>
        <v>0.6885</v>
      </c>
    </row>
    <row r="1380" spans="14:33" x14ac:dyDescent="0.25">
      <c r="N1380" s="7">
        <v>1378</v>
      </c>
      <c r="O1380" s="7">
        <f t="shared" ca="1" si="63"/>
        <v>0.23488361619202658</v>
      </c>
      <c r="P1380" s="20">
        <f t="shared" ca="1" si="64"/>
        <v>500.61004075337138</v>
      </c>
      <c r="X1380" s="12">
        <v>517.51328636360029</v>
      </c>
      <c r="AE1380" s="8">
        <v>1378</v>
      </c>
      <c r="AF1380" s="12">
        <v>183539.6</v>
      </c>
      <c r="AG1380" s="8">
        <f t="shared" si="65"/>
        <v>0.68899999999999995</v>
      </c>
    </row>
    <row r="1381" spans="14:33" x14ac:dyDescent="0.25">
      <c r="N1381" s="7">
        <v>1379</v>
      </c>
      <c r="O1381" s="7">
        <f t="shared" ca="1" si="63"/>
        <v>0.1125360537985981</v>
      </c>
      <c r="P1381" s="20">
        <f t="shared" ca="1" si="64"/>
        <v>443.42448131213462</v>
      </c>
      <c r="X1381" s="12">
        <v>463.99251768532309</v>
      </c>
      <c r="AE1381" s="8">
        <v>1379</v>
      </c>
      <c r="AF1381" s="12">
        <v>183553.5</v>
      </c>
      <c r="AG1381" s="8">
        <f t="shared" si="65"/>
        <v>0.6895</v>
      </c>
    </row>
    <row r="1382" spans="14:33" x14ac:dyDescent="0.25">
      <c r="N1382" s="7">
        <v>1380</v>
      </c>
      <c r="O1382" s="7">
        <f t="shared" ca="1" si="63"/>
        <v>0.19506694287969606</v>
      </c>
      <c r="P1382" s="20">
        <f t="shared" ca="1" si="64"/>
        <v>484.3364488118491</v>
      </c>
      <c r="X1382" s="12">
        <v>565.7293130221924</v>
      </c>
      <c r="AE1382" s="8">
        <v>1380</v>
      </c>
      <c r="AF1382" s="12">
        <v>183558.9</v>
      </c>
      <c r="AG1382" s="8">
        <f t="shared" si="65"/>
        <v>0.69</v>
      </c>
    </row>
    <row r="1383" spans="14:33" x14ac:dyDescent="0.25">
      <c r="N1383" s="7">
        <v>1381</v>
      </c>
      <c r="O1383" s="7">
        <f t="shared" ca="1" si="63"/>
        <v>0.61254904373522323</v>
      </c>
      <c r="P1383" s="20">
        <f t="shared" ca="1" si="64"/>
        <v>625.35061144905421</v>
      </c>
      <c r="X1383" s="12">
        <v>674.18722798364831</v>
      </c>
      <c r="AE1383" s="8">
        <v>1381</v>
      </c>
      <c r="AF1383" s="12">
        <v>183599.5</v>
      </c>
      <c r="AG1383" s="8">
        <f t="shared" si="65"/>
        <v>0.6905</v>
      </c>
    </row>
    <row r="1384" spans="14:33" x14ac:dyDescent="0.25">
      <c r="N1384" s="7">
        <v>1382</v>
      </c>
      <c r="O1384" s="7">
        <f t="shared" ca="1" si="63"/>
        <v>0.19016071277867408</v>
      </c>
      <c r="P1384" s="20">
        <f t="shared" ca="1" si="64"/>
        <v>482.21738899850442</v>
      </c>
      <c r="X1384" s="12">
        <v>418.15093122039298</v>
      </c>
      <c r="AE1384" s="8">
        <v>1382</v>
      </c>
      <c r="AF1384" s="12">
        <v>183600.5</v>
      </c>
      <c r="AG1384" s="8">
        <f t="shared" si="65"/>
        <v>0.69099999999999995</v>
      </c>
    </row>
    <row r="1385" spans="14:33" x14ac:dyDescent="0.25">
      <c r="N1385" s="7">
        <v>1383</v>
      </c>
      <c r="O1385" s="7">
        <f t="shared" ca="1" si="63"/>
        <v>0.68795570708012554</v>
      </c>
      <c r="P1385" s="20">
        <f t="shared" ca="1" si="64"/>
        <v>650.70931272990856</v>
      </c>
      <c r="X1385" s="12">
        <v>503.10850598313601</v>
      </c>
      <c r="AE1385" s="8">
        <v>1383</v>
      </c>
      <c r="AF1385" s="12">
        <v>183602.9</v>
      </c>
      <c r="AG1385" s="8">
        <f t="shared" si="65"/>
        <v>0.6915</v>
      </c>
    </row>
    <row r="1386" spans="14:33" x14ac:dyDescent="0.25">
      <c r="N1386" s="7">
        <v>1384</v>
      </c>
      <c r="O1386" s="7">
        <f t="shared" ca="1" si="63"/>
        <v>0.17637027936403882</v>
      </c>
      <c r="P1386" s="20">
        <f t="shared" ca="1" si="64"/>
        <v>476.09922923823274</v>
      </c>
      <c r="X1386" s="12">
        <v>633.22256266920533</v>
      </c>
      <c r="AE1386" s="8">
        <v>1384</v>
      </c>
      <c r="AF1386" s="12">
        <v>183622.6</v>
      </c>
      <c r="AG1386" s="8">
        <f t="shared" si="65"/>
        <v>0.69199999999999995</v>
      </c>
    </row>
    <row r="1387" spans="14:33" x14ac:dyDescent="0.25">
      <c r="N1387" s="7">
        <v>1385</v>
      </c>
      <c r="O1387" s="7">
        <f t="shared" ca="1" si="63"/>
        <v>0.15122628080080514</v>
      </c>
      <c r="P1387" s="20">
        <f t="shared" ca="1" si="64"/>
        <v>464.22125012694943</v>
      </c>
      <c r="X1387" s="12">
        <v>636.08249232009803</v>
      </c>
      <c r="AE1387" s="8">
        <v>1385</v>
      </c>
      <c r="AF1387" s="12">
        <v>183753.4</v>
      </c>
      <c r="AG1387" s="8">
        <f t="shared" si="65"/>
        <v>0.6925</v>
      </c>
    </row>
    <row r="1388" spans="14:33" x14ac:dyDescent="0.25">
      <c r="N1388" s="7">
        <v>1386</v>
      </c>
      <c r="O1388" s="7">
        <f t="shared" ca="1" si="63"/>
        <v>0.91089008706990626</v>
      </c>
      <c r="P1388" s="20">
        <f t="shared" ca="1" si="64"/>
        <v>752.85969858668045</v>
      </c>
      <c r="X1388" s="12">
        <v>620.93692771383644</v>
      </c>
      <c r="AE1388" s="8">
        <v>1386</v>
      </c>
      <c r="AF1388" s="12">
        <v>183775.9</v>
      </c>
      <c r="AG1388" s="8">
        <f t="shared" si="65"/>
        <v>0.69299999999999995</v>
      </c>
    </row>
    <row r="1389" spans="14:33" x14ac:dyDescent="0.25">
      <c r="N1389" s="7">
        <v>1387</v>
      </c>
      <c r="O1389" s="7">
        <f t="shared" ca="1" si="63"/>
        <v>0.97365189206444314</v>
      </c>
      <c r="P1389" s="20">
        <f t="shared" ca="1" si="64"/>
        <v>816.50810522225436</v>
      </c>
      <c r="X1389" s="12">
        <v>507.72946129137841</v>
      </c>
      <c r="AE1389" s="8">
        <v>1387</v>
      </c>
      <c r="AF1389" s="12">
        <v>183802.9</v>
      </c>
      <c r="AG1389" s="8">
        <f t="shared" si="65"/>
        <v>0.69350000000000001</v>
      </c>
    </row>
    <row r="1390" spans="14:33" x14ac:dyDescent="0.25">
      <c r="N1390" s="7">
        <v>1388</v>
      </c>
      <c r="O1390" s="7">
        <f t="shared" ca="1" si="63"/>
        <v>0.35206882355470548</v>
      </c>
      <c r="P1390" s="20">
        <f t="shared" ca="1" si="64"/>
        <v>542.4152661139276</v>
      </c>
      <c r="X1390" s="12">
        <v>428.46620900643398</v>
      </c>
      <c r="AE1390" s="8">
        <v>1388</v>
      </c>
      <c r="AF1390" s="12">
        <v>183939.7</v>
      </c>
      <c r="AG1390" s="8">
        <f t="shared" si="65"/>
        <v>0.69399999999999995</v>
      </c>
    </row>
    <row r="1391" spans="14:33" x14ac:dyDescent="0.25">
      <c r="N1391" s="7">
        <v>1389</v>
      </c>
      <c r="O1391" s="7">
        <f t="shared" ca="1" si="63"/>
        <v>0.49199299013244679</v>
      </c>
      <c r="P1391" s="20">
        <f t="shared" ca="1" si="64"/>
        <v>587.12010689594388</v>
      </c>
      <c r="X1391" s="12">
        <v>471.69228760016921</v>
      </c>
      <c r="AE1391" s="8">
        <v>1389</v>
      </c>
      <c r="AF1391" s="12">
        <v>183949.4</v>
      </c>
      <c r="AG1391" s="8">
        <f t="shared" si="65"/>
        <v>0.69450000000000001</v>
      </c>
    </row>
    <row r="1392" spans="14:33" x14ac:dyDescent="0.25">
      <c r="N1392" s="7">
        <v>1390</v>
      </c>
      <c r="O1392" s="7">
        <f t="shared" ca="1" si="63"/>
        <v>0.48376517426437038</v>
      </c>
      <c r="P1392" s="20">
        <f t="shared" ca="1" si="64"/>
        <v>584.54293786171866</v>
      </c>
      <c r="X1392" s="12">
        <v>575.67072743287929</v>
      </c>
      <c r="AE1392" s="8">
        <v>1390</v>
      </c>
      <c r="AF1392" s="12">
        <v>183959.3</v>
      </c>
      <c r="AG1392" s="8">
        <f t="shared" si="65"/>
        <v>0.69499999999999995</v>
      </c>
    </row>
    <row r="1393" spans="14:33" x14ac:dyDescent="0.25">
      <c r="N1393" s="7">
        <v>1391</v>
      </c>
      <c r="O1393" s="7">
        <f t="shared" ca="1" si="63"/>
        <v>0.43713708999238277</v>
      </c>
      <c r="P1393" s="20">
        <f t="shared" ca="1" si="64"/>
        <v>569.8837797934649</v>
      </c>
      <c r="X1393" s="12">
        <v>581.66965655253216</v>
      </c>
      <c r="AE1393" s="8">
        <v>1391</v>
      </c>
      <c r="AF1393" s="12">
        <v>183984.6</v>
      </c>
      <c r="AG1393" s="8">
        <f t="shared" si="65"/>
        <v>0.69550000000000001</v>
      </c>
    </row>
    <row r="1394" spans="14:33" x14ac:dyDescent="0.25">
      <c r="N1394" s="7">
        <v>1392</v>
      </c>
      <c r="O1394" s="7">
        <f t="shared" ca="1" si="63"/>
        <v>0.12358840347506284</v>
      </c>
      <c r="P1394" s="20">
        <f t="shared" ca="1" si="64"/>
        <v>449.75598943797218</v>
      </c>
      <c r="X1394" s="12">
        <v>642.74870114723694</v>
      </c>
      <c r="AE1394" s="8">
        <v>1392</v>
      </c>
      <c r="AF1394" s="12">
        <v>184008.3</v>
      </c>
      <c r="AG1394" s="8">
        <f t="shared" si="65"/>
        <v>0.69599999999999995</v>
      </c>
    </row>
    <row r="1395" spans="14:33" x14ac:dyDescent="0.25">
      <c r="N1395" s="7">
        <v>1393</v>
      </c>
      <c r="O1395" s="7">
        <f t="shared" ca="1" si="63"/>
        <v>0.97206672550044948</v>
      </c>
      <c r="P1395" s="20">
        <f t="shared" ca="1" si="64"/>
        <v>813.92881930147837</v>
      </c>
      <c r="X1395" s="12">
        <v>615.77307148443856</v>
      </c>
      <c r="AE1395" s="8">
        <v>1393</v>
      </c>
      <c r="AF1395" s="12">
        <v>184016.6</v>
      </c>
      <c r="AG1395" s="8">
        <f t="shared" si="65"/>
        <v>0.69650000000000001</v>
      </c>
    </row>
    <row r="1396" spans="14:33" x14ac:dyDescent="0.25">
      <c r="N1396" s="7">
        <v>1394</v>
      </c>
      <c r="O1396" s="7">
        <f t="shared" ca="1" si="63"/>
        <v>0.42141687617186108</v>
      </c>
      <c r="P1396" s="20">
        <f t="shared" ca="1" si="64"/>
        <v>564.90031641652035</v>
      </c>
      <c r="X1396" s="12">
        <v>376.62194568993243</v>
      </c>
      <c r="AE1396" s="8">
        <v>1394</v>
      </c>
      <c r="AF1396" s="12">
        <v>184033.4</v>
      </c>
      <c r="AG1396" s="8">
        <f t="shared" si="65"/>
        <v>0.69699999999999995</v>
      </c>
    </row>
    <row r="1397" spans="14:33" x14ac:dyDescent="0.25">
      <c r="N1397" s="7">
        <v>1395</v>
      </c>
      <c r="O1397" s="7">
        <f t="shared" ca="1" si="63"/>
        <v>0.87134560059535382</v>
      </c>
      <c r="P1397" s="20">
        <f t="shared" ca="1" si="64"/>
        <v>728.29107008831511</v>
      </c>
      <c r="X1397" s="12">
        <v>513.81739041692686</v>
      </c>
      <c r="AE1397" s="8">
        <v>1395</v>
      </c>
      <c r="AF1397" s="12">
        <v>184082.5</v>
      </c>
      <c r="AG1397" s="8">
        <f t="shared" si="65"/>
        <v>0.69750000000000001</v>
      </c>
    </row>
    <row r="1398" spans="14:33" x14ac:dyDescent="0.25">
      <c r="N1398" s="7">
        <v>1396</v>
      </c>
      <c r="O1398" s="7">
        <f t="shared" ca="1" si="63"/>
        <v>0.4268980242899445</v>
      </c>
      <c r="P1398" s="20">
        <f t="shared" ca="1" si="64"/>
        <v>566.64123627729816</v>
      </c>
      <c r="X1398" s="12">
        <v>572.27700016864856</v>
      </c>
      <c r="AE1398" s="8">
        <v>1396</v>
      </c>
      <c r="AF1398" s="12">
        <v>184098.5</v>
      </c>
      <c r="AG1398" s="8">
        <f t="shared" si="65"/>
        <v>0.69799999999999995</v>
      </c>
    </row>
    <row r="1399" spans="14:33" x14ac:dyDescent="0.25">
      <c r="N1399" s="7">
        <v>1397</v>
      </c>
      <c r="O1399" s="7">
        <f t="shared" ca="1" si="63"/>
        <v>0.19878174860687026</v>
      </c>
      <c r="P1399" s="20">
        <f t="shared" ca="1" si="64"/>
        <v>485.92231211451661</v>
      </c>
      <c r="X1399" s="12">
        <v>601.53663551011778</v>
      </c>
      <c r="AE1399" s="8">
        <v>1397</v>
      </c>
      <c r="AF1399" s="12">
        <v>184118.2</v>
      </c>
      <c r="AG1399" s="8">
        <f t="shared" si="65"/>
        <v>0.69850000000000001</v>
      </c>
    </row>
    <row r="1400" spans="14:33" x14ac:dyDescent="0.25">
      <c r="N1400" s="7">
        <v>1398</v>
      </c>
      <c r="O1400" s="7">
        <f t="shared" ca="1" si="63"/>
        <v>0.43528040033085702</v>
      </c>
      <c r="P1400" s="20">
        <f t="shared" ca="1" si="64"/>
        <v>569.29665538457539</v>
      </c>
      <c r="X1400" s="12">
        <v>704.07116669210154</v>
      </c>
      <c r="AE1400" s="8">
        <v>1398</v>
      </c>
      <c r="AF1400" s="12">
        <v>184144.7</v>
      </c>
      <c r="AG1400" s="8">
        <f t="shared" si="65"/>
        <v>0.69899999999999995</v>
      </c>
    </row>
    <row r="1401" spans="14:33" x14ac:dyDescent="0.25">
      <c r="N1401" s="7">
        <v>1399</v>
      </c>
      <c r="O1401" s="7">
        <f t="shared" ca="1" si="63"/>
        <v>5.5986994661991307E-2</v>
      </c>
      <c r="P1401" s="20">
        <f t="shared" ca="1" si="64"/>
        <v>402.33857679260467</v>
      </c>
      <c r="X1401" s="12">
        <v>524.11023320743152</v>
      </c>
      <c r="AE1401" s="8">
        <v>1399</v>
      </c>
      <c r="AF1401" s="12">
        <v>184186.5</v>
      </c>
      <c r="AG1401" s="8">
        <f t="shared" si="65"/>
        <v>0.69950000000000001</v>
      </c>
    </row>
    <row r="1402" spans="14:33" x14ac:dyDescent="0.25">
      <c r="N1402" s="7">
        <v>1400</v>
      </c>
      <c r="O1402" s="7">
        <f t="shared" ca="1" si="63"/>
        <v>0.44063250935700804</v>
      </c>
      <c r="P1402" s="20">
        <f t="shared" ca="1" si="64"/>
        <v>570.98815296662815</v>
      </c>
      <c r="X1402" s="12">
        <v>484.68554362860061</v>
      </c>
      <c r="AE1402" s="8">
        <v>1400</v>
      </c>
      <c r="AF1402" s="12">
        <v>184226.7</v>
      </c>
      <c r="AG1402" s="8">
        <f t="shared" si="65"/>
        <v>0.7</v>
      </c>
    </row>
    <row r="1403" spans="14:33" x14ac:dyDescent="0.25">
      <c r="N1403" s="7">
        <v>1401</v>
      </c>
      <c r="O1403" s="7">
        <f t="shared" ca="1" si="63"/>
        <v>0.92961286523998554</v>
      </c>
      <c r="P1403" s="20">
        <f t="shared" ca="1" si="64"/>
        <v>767.06982012782032</v>
      </c>
      <c r="X1403" s="12">
        <v>582.64036755992902</v>
      </c>
      <c r="AE1403" s="8">
        <v>1401</v>
      </c>
      <c r="AF1403" s="12">
        <v>184265.3</v>
      </c>
      <c r="AG1403" s="8">
        <f t="shared" si="65"/>
        <v>0.70050000000000001</v>
      </c>
    </row>
    <row r="1404" spans="14:33" x14ac:dyDescent="0.25">
      <c r="N1404" s="7">
        <v>1402</v>
      </c>
      <c r="O1404" s="7">
        <f t="shared" ca="1" si="63"/>
        <v>0.35539897029625001</v>
      </c>
      <c r="P1404" s="20">
        <f t="shared" ca="1" si="64"/>
        <v>543.52025006731128</v>
      </c>
      <c r="X1404" s="12">
        <v>726.0948000479749</v>
      </c>
      <c r="AE1404" s="8">
        <v>1402</v>
      </c>
      <c r="AF1404" s="12">
        <v>184287.8</v>
      </c>
      <c r="AG1404" s="8">
        <f t="shared" si="65"/>
        <v>0.70099999999999996</v>
      </c>
    </row>
    <row r="1405" spans="14:33" x14ac:dyDescent="0.25">
      <c r="N1405" s="7">
        <v>1403</v>
      </c>
      <c r="O1405" s="7">
        <f t="shared" ca="1" si="63"/>
        <v>1.2910163271232067E-2</v>
      </c>
      <c r="P1405" s="20">
        <f t="shared" ca="1" si="64"/>
        <v>339.40456222360922</v>
      </c>
      <c r="X1405" s="12">
        <v>775.95766096944999</v>
      </c>
      <c r="AE1405" s="8">
        <v>1403</v>
      </c>
      <c r="AF1405" s="12">
        <v>184321.2</v>
      </c>
      <c r="AG1405" s="8">
        <f t="shared" si="65"/>
        <v>0.70150000000000001</v>
      </c>
    </row>
    <row r="1406" spans="14:33" x14ac:dyDescent="0.25">
      <c r="N1406" s="7">
        <v>1404</v>
      </c>
      <c r="O1406" s="7">
        <f t="shared" ca="1" si="63"/>
        <v>0.69615354293148368</v>
      </c>
      <c r="P1406" s="20">
        <f t="shared" ca="1" si="64"/>
        <v>653.590789507164</v>
      </c>
      <c r="X1406" s="12">
        <v>526.85602644951814</v>
      </c>
      <c r="AE1406" s="8">
        <v>1404</v>
      </c>
      <c r="AF1406" s="12">
        <v>184384.2</v>
      </c>
      <c r="AG1406" s="8">
        <f t="shared" si="65"/>
        <v>0.70199999999999996</v>
      </c>
    </row>
    <row r="1407" spans="14:33" x14ac:dyDescent="0.25">
      <c r="N1407" s="7">
        <v>1405</v>
      </c>
      <c r="O1407" s="7">
        <f t="shared" ca="1" si="63"/>
        <v>0.91536275510783083</v>
      </c>
      <c r="P1407" s="20">
        <f t="shared" ca="1" si="64"/>
        <v>756.05759662638786</v>
      </c>
      <c r="X1407" s="12">
        <v>576.19718616259161</v>
      </c>
      <c r="AE1407" s="8">
        <v>1405</v>
      </c>
      <c r="AF1407" s="12">
        <v>184404.6</v>
      </c>
      <c r="AG1407" s="8">
        <f t="shared" si="65"/>
        <v>0.70250000000000001</v>
      </c>
    </row>
    <row r="1408" spans="14:33" x14ac:dyDescent="0.25">
      <c r="N1408" s="7">
        <v>1406</v>
      </c>
      <c r="O1408" s="7">
        <f t="shared" ca="1" si="63"/>
        <v>0.32933397994986413</v>
      </c>
      <c r="P1408" s="20">
        <f t="shared" ca="1" si="64"/>
        <v>534.78083182789464</v>
      </c>
      <c r="X1408" s="12">
        <v>490.69752949347816</v>
      </c>
      <c r="AE1408" s="8">
        <v>1406</v>
      </c>
      <c r="AF1408" s="12">
        <v>184434.8</v>
      </c>
      <c r="AG1408" s="8">
        <f t="shared" si="65"/>
        <v>0.70299999999999996</v>
      </c>
    </row>
    <row r="1409" spans="14:33" x14ac:dyDescent="0.25">
      <c r="N1409" s="7">
        <v>1407</v>
      </c>
      <c r="O1409" s="7">
        <f t="shared" ca="1" si="63"/>
        <v>0.19261493424999809</v>
      </c>
      <c r="P1409" s="20">
        <f t="shared" ca="1" si="64"/>
        <v>483.28096626418358</v>
      </c>
      <c r="X1409" s="12">
        <v>428.54128805729675</v>
      </c>
      <c r="AE1409" s="8">
        <v>1407</v>
      </c>
      <c r="AF1409" s="12">
        <v>184441.2</v>
      </c>
      <c r="AG1409" s="8">
        <f t="shared" si="65"/>
        <v>0.70350000000000001</v>
      </c>
    </row>
    <row r="1410" spans="14:33" x14ac:dyDescent="0.25">
      <c r="N1410" s="7">
        <v>1408</v>
      </c>
      <c r="O1410" s="7">
        <f t="shared" ca="1" si="63"/>
        <v>0.73553646318108912</v>
      </c>
      <c r="P1410" s="20">
        <f t="shared" ca="1" si="64"/>
        <v>667.90958096386032</v>
      </c>
      <c r="X1410" s="12">
        <v>627.95278723778517</v>
      </c>
      <c r="AE1410" s="8">
        <v>1408</v>
      </c>
      <c r="AF1410" s="12">
        <v>184485</v>
      </c>
      <c r="AG1410" s="8">
        <f t="shared" si="65"/>
        <v>0.70399999999999996</v>
      </c>
    </row>
    <row r="1411" spans="14:33" x14ac:dyDescent="0.25">
      <c r="N1411" s="7">
        <v>1409</v>
      </c>
      <c r="O1411" s="7">
        <f t="shared" ca="1" si="63"/>
        <v>0.55196028809467879</v>
      </c>
      <c r="P1411" s="20">
        <f t="shared" ca="1" si="64"/>
        <v>605.95291516845464</v>
      </c>
      <c r="X1411" s="12">
        <v>676.18171737963723</v>
      </c>
      <c r="AE1411" s="8">
        <v>1409</v>
      </c>
      <c r="AF1411" s="12">
        <v>184496.3</v>
      </c>
      <c r="AG1411" s="8">
        <f t="shared" si="65"/>
        <v>0.70450000000000002</v>
      </c>
    </row>
    <row r="1412" spans="14:33" x14ac:dyDescent="0.25">
      <c r="N1412" s="7">
        <v>1410</v>
      </c>
      <c r="O1412" s="7">
        <f t="shared" ref="O1412:O1475" ca="1" si="66">RAND()</f>
        <v>0.46660926921648194</v>
      </c>
      <c r="P1412" s="20">
        <f t="shared" ref="P1412:P1475" ca="1" si="67">(($L$4*(EXP((_xlfn.NORM.S.INV(O1412)-$L$5)/$L$6)))/(1+EXP((_xlfn.NORM.S.INV(O1412)-$L$5)/$L$6)))+$L$3</f>
        <v>579.16380973067271</v>
      </c>
      <c r="X1412" s="12">
        <v>430.5450021793684</v>
      </c>
      <c r="AE1412" s="8">
        <v>1410</v>
      </c>
      <c r="AF1412" s="12">
        <v>184519.8</v>
      </c>
      <c r="AG1412" s="8">
        <f t="shared" ref="AG1412:AG1475" si="68">AE1412/2000</f>
        <v>0.70499999999999996</v>
      </c>
    </row>
    <row r="1413" spans="14:33" x14ac:dyDescent="0.25">
      <c r="N1413" s="7">
        <v>1411</v>
      </c>
      <c r="O1413" s="7">
        <f t="shared" ca="1" si="66"/>
        <v>0.77872281117024633</v>
      </c>
      <c r="P1413" s="20">
        <f t="shared" ca="1" si="67"/>
        <v>684.78515848446568</v>
      </c>
      <c r="X1413" s="12">
        <v>531.07496954381327</v>
      </c>
      <c r="AE1413" s="8">
        <v>1411</v>
      </c>
      <c r="AF1413" s="12">
        <v>184535.7</v>
      </c>
      <c r="AG1413" s="8">
        <f t="shared" si="68"/>
        <v>0.70550000000000002</v>
      </c>
    </row>
    <row r="1414" spans="14:33" x14ac:dyDescent="0.25">
      <c r="N1414" s="7">
        <v>1412</v>
      </c>
      <c r="O1414" s="7">
        <f t="shared" ca="1" si="66"/>
        <v>1.4204062512362392E-2</v>
      </c>
      <c r="P1414" s="20">
        <f t="shared" ca="1" si="67"/>
        <v>342.81699610437352</v>
      </c>
      <c r="X1414" s="12">
        <v>454.12226121752002</v>
      </c>
      <c r="AE1414" s="8">
        <v>1412</v>
      </c>
      <c r="AF1414" s="12">
        <v>184539.5</v>
      </c>
      <c r="AG1414" s="8">
        <f t="shared" si="68"/>
        <v>0.70599999999999996</v>
      </c>
    </row>
    <row r="1415" spans="14:33" x14ac:dyDescent="0.25">
      <c r="N1415" s="7">
        <v>1413</v>
      </c>
      <c r="O1415" s="7">
        <f t="shared" ca="1" si="66"/>
        <v>0.46046893155866342</v>
      </c>
      <c r="P1415" s="20">
        <f t="shared" ca="1" si="67"/>
        <v>577.2354478889431</v>
      </c>
      <c r="X1415" s="12">
        <v>665.14317178580336</v>
      </c>
      <c r="AE1415" s="8">
        <v>1413</v>
      </c>
      <c r="AF1415" s="12">
        <v>184544.5</v>
      </c>
      <c r="AG1415" s="8">
        <f t="shared" si="68"/>
        <v>0.70650000000000002</v>
      </c>
    </row>
    <row r="1416" spans="14:33" x14ac:dyDescent="0.25">
      <c r="N1416" s="7">
        <v>1414</v>
      </c>
      <c r="O1416" s="7">
        <f t="shared" ca="1" si="66"/>
        <v>0.91713623665398658</v>
      </c>
      <c r="P1416" s="20">
        <f t="shared" ca="1" si="67"/>
        <v>757.35667766258018</v>
      </c>
      <c r="X1416" s="12">
        <v>605.16998076627692</v>
      </c>
      <c r="AE1416" s="8">
        <v>1414</v>
      </c>
      <c r="AF1416" s="12">
        <v>184720.1</v>
      </c>
      <c r="AG1416" s="8">
        <f t="shared" si="68"/>
        <v>0.70699999999999996</v>
      </c>
    </row>
    <row r="1417" spans="14:33" x14ac:dyDescent="0.25">
      <c r="N1417" s="7">
        <v>1415</v>
      </c>
      <c r="O1417" s="7">
        <f t="shared" ca="1" si="66"/>
        <v>0.82063311779499581</v>
      </c>
      <c r="P1417" s="20">
        <f t="shared" ca="1" si="67"/>
        <v>702.85979493601496</v>
      </c>
      <c r="X1417" s="12">
        <v>690.91859974332772</v>
      </c>
      <c r="AE1417" s="8">
        <v>1415</v>
      </c>
      <c r="AF1417" s="12">
        <v>184734.6</v>
      </c>
      <c r="AG1417" s="8">
        <f t="shared" si="68"/>
        <v>0.70750000000000002</v>
      </c>
    </row>
    <row r="1418" spans="14:33" x14ac:dyDescent="0.25">
      <c r="N1418" s="7">
        <v>1416</v>
      </c>
      <c r="O1418" s="7">
        <f t="shared" ca="1" si="66"/>
        <v>0.48835953110395791</v>
      </c>
      <c r="P1418" s="20">
        <f t="shared" ca="1" si="67"/>
        <v>585.98211569123009</v>
      </c>
      <c r="X1418" s="12">
        <v>644.6438192509022</v>
      </c>
      <c r="AE1418" s="8">
        <v>1416</v>
      </c>
      <c r="AF1418" s="12">
        <v>184738.4</v>
      </c>
      <c r="AG1418" s="8">
        <f t="shared" si="68"/>
        <v>0.70799999999999996</v>
      </c>
    </row>
    <row r="1419" spans="14:33" x14ac:dyDescent="0.25">
      <c r="N1419" s="7">
        <v>1417</v>
      </c>
      <c r="O1419" s="7">
        <f t="shared" ca="1" si="66"/>
        <v>0.77719493120485883</v>
      </c>
      <c r="P1419" s="20">
        <f t="shared" ca="1" si="67"/>
        <v>684.16185531773647</v>
      </c>
      <c r="X1419" s="12">
        <v>480.88874855447</v>
      </c>
      <c r="AE1419" s="8">
        <v>1417</v>
      </c>
      <c r="AF1419" s="12">
        <v>184743.6</v>
      </c>
      <c r="AG1419" s="8">
        <f t="shared" si="68"/>
        <v>0.70850000000000002</v>
      </c>
    </row>
    <row r="1420" spans="14:33" x14ac:dyDescent="0.25">
      <c r="N1420" s="7">
        <v>1418</v>
      </c>
      <c r="O1420" s="7">
        <f t="shared" ca="1" si="66"/>
        <v>0.89444460804048109</v>
      </c>
      <c r="P1420" s="20">
        <f t="shared" ca="1" si="67"/>
        <v>741.93291617242755</v>
      </c>
      <c r="X1420" s="12">
        <v>685.73971110169555</v>
      </c>
      <c r="AE1420" s="8">
        <v>1418</v>
      </c>
      <c r="AF1420" s="12">
        <v>184751.6</v>
      </c>
      <c r="AG1420" s="8">
        <f t="shared" si="68"/>
        <v>0.70899999999999996</v>
      </c>
    </row>
    <row r="1421" spans="14:33" x14ac:dyDescent="0.25">
      <c r="N1421" s="7">
        <v>1419</v>
      </c>
      <c r="O1421" s="7">
        <f t="shared" ca="1" si="66"/>
        <v>0.86223383615338201</v>
      </c>
      <c r="P1421" s="20">
        <f t="shared" ca="1" si="67"/>
        <v>723.3308649941913</v>
      </c>
      <c r="X1421" s="12">
        <v>690.01148597464658</v>
      </c>
      <c r="AE1421" s="8">
        <v>1419</v>
      </c>
      <c r="AF1421" s="12">
        <v>184838.9</v>
      </c>
      <c r="AG1421" s="8">
        <f t="shared" si="68"/>
        <v>0.70950000000000002</v>
      </c>
    </row>
    <row r="1422" spans="14:33" x14ac:dyDescent="0.25">
      <c r="N1422" s="7">
        <v>1420</v>
      </c>
      <c r="O1422" s="7">
        <f t="shared" ca="1" si="66"/>
        <v>0.56512557020382037</v>
      </c>
      <c r="P1422" s="20">
        <f t="shared" ca="1" si="67"/>
        <v>610.12205390589236</v>
      </c>
      <c r="X1422" s="12">
        <v>429.15535573866811</v>
      </c>
      <c r="AE1422" s="8">
        <v>1420</v>
      </c>
      <c r="AF1422" s="12">
        <v>184865.9</v>
      </c>
      <c r="AG1422" s="8">
        <f t="shared" si="68"/>
        <v>0.71</v>
      </c>
    </row>
    <row r="1423" spans="14:33" x14ac:dyDescent="0.25">
      <c r="N1423" s="7">
        <v>1421</v>
      </c>
      <c r="O1423" s="7">
        <f t="shared" ca="1" si="66"/>
        <v>0.9182155210135774</v>
      </c>
      <c r="P1423" s="20">
        <f t="shared" ca="1" si="67"/>
        <v>758.15635253840912</v>
      </c>
      <c r="X1423" s="12">
        <v>590.45975035506035</v>
      </c>
      <c r="AE1423" s="8">
        <v>1421</v>
      </c>
      <c r="AF1423" s="12">
        <v>184888.4</v>
      </c>
      <c r="AG1423" s="8">
        <f t="shared" si="68"/>
        <v>0.71050000000000002</v>
      </c>
    </row>
    <row r="1424" spans="14:33" x14ac:dyDescent="0.25">
      <c r="N1424" s="7">
        <v>1422</v>
      </c>
      <c r="O1424" s="7">
        <f t="shared" ca="1" si="66"/>
        <v>0.35605539563459054</v>
      </c>
      <c r="P1424" s="20">
        <f t="shared" ca="1" si="67"/>
        <v>543.73769120193549</v>
      </c>
      <c r="X1424" s="12">
        <v>601.90584642095791</v>
      </c>
      <c r="AE1424" s="8">
        <v>1422</v>
      </c>
      <c r="AF1424" s="12">
        <v>184927.3</v>
      </c>
      <c r="AG1424" s="8">
        <f t="shared" si="68"/>
        <v>0.71099999999999997</v>
      </c>
    </row>
    <row r="1425" spans="14:33" x14ac:dyDescent="0.25">
      <c r="N1425" s="7">
        <v>1423</v>
      </c>
      <c r="O1425" s="7">
        <f t="shared" ca="1" si="66"/>
        <v>0.77748606050946234</v>
      </c>
      <c r="P1425" s="20">
        <f t="shared" ca="1" si="67"/>
        <v>684.28045463863327</v>
      </c>
      <c r="X1425" s="12">
        <v>729.21650803995419</v>
      </c>
      <c r="AE1425" s="8">
        <v>1423</v>
      </c>
      <c r="AF1425" s="12">
        <v>185011.8</v>
      </c>
      <c r="AG1425" s="8">
        <f t="shared" si="68"/>
        <v>0.71150000000000002</v>
      </c>
    </row>
    <row r="1426" spans="14:33" x14ac:dyDescent="0.25">
      <c r="N1426" s="7">
        <v>1424</v>
      </c>
      <c r="O1426" s="7">
        <f t="shared" ca="1" si="66"/>
        <v>0.81665919590103953</v>
      </c>
      <c r="P1426" s="20">
        <f t="shared" ca="1" si="67"/>
        <v>701.05390688930254</v>
      </c>
      <c r="X1426" s="12">
        <v>446.49239208998711</v>
      </c>
      <c r="AE1426" s="8">
        <v>1424</v>
      </c>
      <c r="AF1426" s="12">
        <v>185052.7</v>
      </c>
      <c r="AG1426" s="8">
        <f t="shared" si="68"/>
        <v>0.71199999999999997</v>
      </c>
    </row>
    <row r="1427" spans="14:33" x14ac:dyDescent="0.25">
      <c r="N1427" s="7">
        <v>1425</v>
      </c>
      <c r="O1427" s="7">
        <f t="shared" ca="1" si="66"/>
        <v>3.7863071486233801E-3</v>
      </c>
      <c r="P1427" s="20">
        <f t="shared" ca="1" si="67"/>
        <v>301.52791429582157</v>
      </c>
      <c r="X1427" s="12">
        <v>636.24567331753633</v>
      </c>
      <c r="AE1427" s="8">
        <v>1425</v>
      </c>
      <c r="AF1427" s="12">
        <v>185058.3</v>
      </c>
      <c r="AG1427" s="8">
        <f t="shared" si="68"/>
        <v>0.71250000000000002</v>
      </c>
    </row>
    <row r="1428" spans="14:33" x14ac:dyDescent="0.25">
      <c r="N1428" s="7">
        <v>1426</v>
      </c>
      <c r="O1428" s="7">
        <f t="shared" ca="1" si="66"/>
        <v>0.58427381351349084</v>
      </c>
      <c r="P1428" s="20">
        <f t="shared" ca="1" si="67"/>
        <v>616.22545318275115</v>
      </c>
      <c r="X1428" s="12">
        <v>600.16249617217238</v>
      </c>
      <c r="AE1428" s="8">
        <v>1426</v>
      </c>
      <c r="AF1428" s="12">
        <v>185145.2</v>
      </c>
      <c r="AG1428" s="8">
        <f t="shared" si="68"/>
        <v>0.71299999999999997</v>
      </c>
    </row>
    <row r="1429" spans="14:33" x14ac:dyDescent="0.25">
      <c r="N1429" s="7">
        <v>1427</v>
      </c>
      <c r="O1429" s="7">
        <f t="shared" ca="1" si="66"/>
        <v>0.23216282946355504</v>
      </c>
      <c r="P1429" s="20">
        <f t="shared" ca="1" si="67"/>
        <v>499.54379476781168</v>
      </c>
      <c r="X1429" s="12">
        <v>529.24757266529787</v>
      </c>
      <c r="AE1429" s="8">
        <v>1427</v>
      </c>
      <c r="AF1429" s="12">
        <v>185192.6</v>
      </c>
      <c r="AG1429" s="8">
        <f t="shared" si="68"/>
        <v>0.71350000000000002</v>
      </c>
    </row>
    <row r="1430" spans="14:33" x14ac:dyDescent="0.25">
      <c r="N1430" s="7">
        <v>1428</v>
      </c>
      <c r="O1430" s="7">
        <f t="shared" ca="1" si="66"/>
        <v>0.57215427319941159</v>
      </c>
      <c r="P1430" s="20">
        <f t="shared" ca="1" si="67"/>
        <v>612.35641563531829</v>
      </c>
      <c r="X1430" s="12">
        <v>629.20174412464871</v>
      </c>
      <c r="AE1430" s="8">
        <v>1428</v>
      </c>
      <c r="AF1430" s="12">
        <v>185244.5</v>
      </c>
      <c r="AG1430" s="8">
        <f t="shared" si="68"/>
        <v>0.71399999999999997</v>
      </c>
    </row>
    <row r="1431" spans="14:33" x14ac:dyDescent="0.25">
      <c r="N1431" s="7">
        <v>1429</v>
      </c>
      <c r="O1431" s="7">
        <f t="shared" ca="1" si="66"/>
        <v>0.71743514971758582</v>
      </c>
      <c r="P1431" s="20">
        <f t="shared" ca="1" si="67"/>
        <v>661.22237397305798</v>
      </c>
      <c r="X1431" s="12">
        <v>630.803763415763</v>
      </c>
      <c r="AE1431" s="8">
        <v>1429</v>
      </c>
      <c r="AF1431" s="12">
        <v>185247.9</v>
      </c>
      <c r="AG1431" s="8">
        <f t="shared" si="68"/>
        <v>0.71450000000000002</v>
      </c>
    </row>
    <row r="1432" spans="14:33" x14ac:dyDescent="0.25">
      <c r="N1432" s="7">
        <v>1430</v>
      </c>
      <c r="O1432" s="7">
        <f t="shared" ca="1" si="66"/>
        <v>0.42171871794800764</v>
      </c>
      <c r="P1432" s="20">
        <f t="shared" ca="1" si="67"/>
        <v>564.99628803144299</v>
      </c>
      <c r="X1432" s="12">
        <v>568.49522336514042</v>
      </c>
      <c r="AE1432" s="8">
        <v>1430</v>
      </c>
      <c r="AF1432" s="12">
        <v>185286.2</v>
      </c>
      <c r="AG1432" s="8">
        <f t="shared" si="68"/>
        <v>0.71499999999999997</v>
      </c>
    </row>
    <row r="1433" spans="14:33" x14ac:dyDescent="0.25">
      <c r="N1433" s="7">
        <v>1431</v>
      </c>
      <c r="O1433" s="7">
        <f t="shared" ca="1" si="66"/>
        <v>0.81965873186210747</v>
      </c>
      <c r="P1433" s="20">
        <f t="shared" ca="1" si="67"/>
        <v>702.4149567481511</v>
      </c>
      <c r="X1433" s="12">
        <v>743.08970109341908</v>
      </c>
      <c r="AE1433" s="8">
        <v>1431</v>
      </c>
      <c r="AF1433" s="12">
        <v>185290.6</v>
      </c>
      <c r="AG1433" s="8">
        <f t="shared" si="68"/>
        <v>0.71550000000000002</v>
      </c>
    </row>
    <row r="1434" spans="14:33" x14ac:dyDescent="0.25">
      <c r="N1434" s="7">
        <v>1432</v>
      </c>
      <c r="O1434" s="7">
        <f t="shared" ca="1" si="66"/>
        <v>0.46763922526382751</v>
      </c>
      <c r="P1434" s="20">
        <f t="shared" ca="1" si="67"/>
        <v>579.48707091750202</v>
      </c>
      <c r="X1434" s="12">
        <v>424.02512988057708</v>
      </c>
      <c r="AE1434" s="8">
        <v>1432</v>
      </c>
      <c r="AF1434" s="12">
        <v>185303.5</v>
      </c>
      <c r="AG1434" s="8">
        <f t="shared" si="68"/>
        <v>0.71599999999999997</v>
      </c>
    </row>
    <row r="1435" spans="14:33" x14ac:dyDescent="0.25">
      <c r="N1435" s="7">
        <v>1433</v>
      </c>
      <c r="O1435" s="7">
        <f t="shared" ca="1" si="66"/>
        <v>3.6840367888932413E-2</v>
      </c>
      <c r="P1435" s="20">
        <f t="shared" ca="1" si="67"/>
        <v>381.75144288299822</v>
      </c>
      <c r="X1435" s="12">
        <v>721.99785398400888</v>
      </c>
      <c r="AE1435" s="8">
        <v>1433</v>
      </c>
      <c r="AF1435" s="12">
        <v>185339.3</v>
      </c>
      <c r="AG1435" s="8">
        <f t="shared" si="68"/>
        <v>0.71650000000000003</v>
      </c>
    </row>
    <row r="1436" spans="14:33" x14ac:dyDescent="0.25">
      <c r="N1436" s="7">
        <v>1434</v>
      </c>
      <c r="O1436" s="7">
        <f t="shared" ca="1" si="66"/>
        <v>0.51800624983642751</v>
      </c>
      <c r="P1436" s="20">
        <f t="shared" ca="1" si="67"/>
        <v>595.27017989848605</v>
      </c>
      <c r="X1436" s="12">
        <v>382.74928571722279</v>
      </c>
      <c r="AE1436" s="8">
        <v>1434</v>
      </c>
      <c r="AF1436" s="12">
        <v>185382.7</v>
      </c>
      <c r="AG1436" s="8">
        <f t="shared" si="68"/>
        <v>0.71699999999999997</v>
      </c>
    </row>
    <row r="1437" spans="14:33" x14ac:dyDescent="0.25">
      <c r="N1437" s="7">
        <v>1435</v>
      </c>
      <c r="O1437" s="7">
        <f t="shared" ca="1" si="66"/>
        <v>0.3231254965787993</v>
      </c>
      <c r="P1437" s="20">
        <f t="shared" ca="1" si="67"/>
        <v>532.66571622797596</v>
      </c>
      <c r="X1437" s="12">
        <v>829.14120584841237</v>
      </c>
      <c r="AE1437" s="8">
        <v>1435</v>
      </c>
      <c r="AF1437" s="12">
        <v>185387.8</v>
      </c>
      <c r="AG1437" s="8">
        <f t="shared" si="68"/>
        <v>0.71750000000000003</v>
      </c>
    </row>
    <row r="1438" spans="14:33" x14ac:dyDescent="0.25">
      <c r="N1438" s="7">
        <v>1436</v>
      </c>
      <c r="O1438" s="7">
        <f t="shared" ca="1" si="66"/>
        <v>0.92259252048791718</v>
      </c>
      <c r="P1438" s="20">
        <f t="shared" ca="1" si="67"/>
        <v>761.47384919570345</v>
      </c>
      <c r="X1438" s="12">
        <v>739.32419238902935</v>
      </c>
      <c r="AE1438" s="8">
        <v>1436</v>
      </c>
      <c r="AF1438" s="12">
        <v>185421.7</v>
      </c>
      <c r="AG1438" s="8">
        <f t="shared" si="68"/>
        <v>0.71799999999999997</v>
      </c>
    </row>
    <row r="1439" spans="14:33" x14ac:dyDescent="0.25">
      <c r="N1439" s="7">
        <v>1437</v>
      </c>
      <c r="O1439" s="7">
        <f t="shared" ca="1" si="66"/>
        <v>0.95306787812044724</v>
      </c>
      <c r="P1439" s="20">
        <f t="shared" ca="1" si="67"/>
        <v>789.1574839003024</v>
      </c>
      <c r="X1439" s="12">
        <v>437.19007856501446</v>
      </c>
      <c r="AE1439" s="8">
        <v>1437</v>
      </c>
      <c r="AF1439" s="12">
        <v>185446.39999999999</v>
      </c>
      <c r="AG1439" s="8">
        <f t="shared" si="68"/>
        <v>0.71850000000000003</v>
      </c>
    </row>
    <row r="1440" spans="14:33" x14ac:dyDescent="0.25">
      <c r="N1440" s="7">
        <v>1438</v>
      </c>
      <c r="O1440" s="7">
        <f t="shared" ca="1" si="66"/>
        <v>0.74541573106170356</v>
      </c>
      <c r="P1440" s="20">
        <f t="shared" ca="1" si="67"/>
        <v>671.64636615815357</v>
      </c>
      <c r="X1440" s="12">
        <v>660.44821168744716</v>
      </c>
      <c r="AE1440" s="8">
        <v>1438</v>
      </c>
      <c r="AF1440" s="12">
        <v>185474.7</v>
      </c>
      <c r="AG1440" s="8">
        <f t="shared" si="68"/>
        <v>0.71899999999999997</v>
      </c>
    </row>
    <row r="1441" spans="14:33" x14ac:dyDescent="0.25">
      <c r="N1441" s="7">
        <v>1439</v>
      </c>
      <c r="O1441" s="7">
        <f t="shared" ca="1" si="66"/>
        <v>0.30040737066576728</v>
      </c>
      <c r="P1441" s="20">
        <f t="shared" ca="1" si="67"/>
        <v>524.79748825728791</v>
      </c>
      <c r="X1441" s="12">
        <v>585.90341392760024</v>
      </c>
      <c r="AE1441" s="8">
        <v>1439</v>
      </c>
      <c r="AF1441" s="12">
        <v>185478.8</v>
      </c>
      <c r="AG1441" s="8">
        <f t="shared" si="68"/>
        <v>0.71950000000000003</v>
      </c>
    </row>
    <row r="1442" spans="14:33" x14ac:dyDescent="0.25">
      <c r="N1442" s="7">
        <v>1440</v>
      </c>
      <c r="O1442" s="7">
        <f t="shared" ca="1" si="66"/>
        <v>0.97226315980344036</v>
      </c>
      <c r="P1442" s="20">
        <f t="shared" ca="1" si="67"/>
        <v>814.24246288247775</v>
      </c>
      <c r="X1442" s="12">
        <v>569.75287189615301</v>
      </c>
      <c r="AE1442" s="8">
        <v>1440</v>
      </c>
      <c r="AF1442" s="12">
        <v>185522.1</v>
      </c>
      <c r="AG1442" s="8">
        <f t="shared" si="68"/>
        <v>0.72</v>
      </c>
    </row>
    <row r="1443" spans="14:33" x14ac:dyDescent="0.25">
      <c r="N1443" s="7">
        <v>1441</v>
      </c>
      <c r="O1443" s="7">
        <f t="shared" ca="1" si="66"/>
        <v>0.12438027326698875</v>
      </c>
      <c r="P1443" s="20">
        <f t="shared" ca="1" si="67"/>
        <v>450.19604889367247</v>
      </c>
      <c r="X1443" s="12">
        <v>573.4762700562203</v>
      </c>
      <c r="AE1443" s="8">
        <v>1441</v>
      </c>
      <c r="AF1443" s="12">
        <v>185535.3</v>
      </c>
      <c r="AG1443" s="8">
        <f t="shared" si="68"/>
        <v>0.72050000000000003</v>
      </c>
    </row>
    <row r="1444" spans="14:33" x14ac:dyDescent="0.25">
      <c r="N1444" s="7">
        <v>1442</v>
      </c>
      <c r="O1444" s="7">
        <f t="shared" ca="1" si="66"/>
        <v>0.3163420392463232</v>
      </c>
      <c r="P1444" s="20">
        <f t="shared" ca="1" si="67"/>
        <v>530.33825784563783</v>
      </c>
      <c r="X1444" s="12">
        <v>445.94651031680104</v>
      </c>
      <c r="AE1444" s="8">
        <v>1442</v>
      </c>
      <c r="AF1444" s="12">
        <v>185552.4</v>
      </c>
      <c r="AG1444" s="8">
        <f t="shared" si="68"/>
        <v>0.72099999999999997</v>
      </c>
    </row>
    <row r="1445" spans="14:33" x14ac:dyDescent="0.25">
      <c r="N1445" s="7">
        <v>1443</v>
      </c>
      <c r="O1445" s="7">
        <f t="shared" ca="1" si="66"/>
        <v>0.49872561940543048</v>
      </c>
      <c r="P1445" s="20">
        <f t="shared" ca="1" si="67"/>
        <v>589.22861628131136</v>
      </c>
      <c r="X1445" s="12">
        <v>563.40548791463925</v>
      </c>
      <c r="AE1445" s="8">
        <v>1443</v>
      </c>
      <c r="AF1445" s="12">
        <v>185572.6</v>
      </c>
      <c r="AG1445" s="8">
        <f t="shared" si="68"/>
        <v>0.72150000000000003</v>
      </c>
    </row>
    <row r="1446" spans="14:33" x14ac:dyDescent="0.25">
      <c r="N1446" s="7">
        <v>1444</v>
      </c>
      <c r="O1446" s="7">
        <f t="shared" ca="1" si="66"/>
        <v>0.74414209404486431</v>
      </c>
      <c r="P1446" s="20">
        <f t="shared" ca="1" si="67"/>
        <v>671.16090196179584</v>
      </c>
      <c r="X1446" s="12">
        <v>629.82689349197358</v>
      </c>
      <c r="AE1446" s="8">
        <v>1444</v>
      </c>
      <c r="AF1446" s="12">
        <v>185573.3</v>
      </c>
      <c r="AG1446" s="8">
        <f t="shared" si="68"/>
        <v>0.72199999999999998</v>
      </c>
    </row>
    <row r="1447" spans="14:33" x14ac:dyDescent="0.25">
      <c r="N1447" s="7">
        <v>1445</v>
      </c>
      <c r="O1447" s="7">
        <f t="shared" ca="1" si="66"/>
        <v>0.63712183226721553</v>
      </c>
      <c r="P1447" s="20">
        <f t="shared" ca="1" si="67"/>
        <v>633.42334363411123</v>
      </c>
      <c r="X1447" s="12">
        <v>621.06738912624314</v>
      </c>
      <c r="AE1447" s="8">
        <v>1445</v>
      </c>
      <c r="AF1447" s="12">
        <v>185574.2</v>
      </c>
      <c r="AG1447" s="8">
        <f t="shared" si="68"/>
        <v>0.72250000000000003</v>
      </c>
    </row>
    <row r="1448" spans="14:33" x14ac:dyDescent="0.25">
      <c r="N1448" s="7">
        <v>1446</v>
      </c>
      <c r="O1448" s="7">
        <f t="shared" ca="1" si="66"/>
        <v>5.3420320860622761E-2</v>
      </c>
      <c r="P1448" s="20">
        <f t="shared" ca="1" si="67"/>
        <v>399.90005509178388</v>
      </c>
      <c r="X1448" s="12">
        <v>710.27290521219561</v>
      </c>
      <c r="AE1448" s="8">
        <v>1446</v>
      </c>
      <c r="AF1448" s="12">
        <v>185577.4</v>
      </c>
      <c r="AG1448" s="8">
        <f t="shared" si="68"/>
        <v>0.72299999999999998</v>
      </c>
    </row>
    <row r="1449" spans="14:33" x14ac:dyDescent="0.25">
      <c r="N1449" s="7">
        <v>1447</v>
      </c>
      <c r="O1449" s="7">
        <f t="shared" ca="1" si="66"/>
        <v>0.87204692518280991</v>
      </c>
      <c r="P1449" s="20">
        <f t="shared" ca="1" si="67"/>
        <v>728.68165175385548</v>
      </c>
      <c r="X1449" s="12">
        <v>637.98475826047331</v>
      </c>
      <c r="AE1449" s="8">
        <v>1447</v>
      </c>
      <c r="AF1449" s="12">
        <v>185579.8</v>
      </c>
      <c r="AG1449" s="8">
        <f t="shared" si="68"/>
        <v>0.72350000000000003</v>
      </c>
    </row>
    <row r="1450" spans="14:33" x14ac:dyDescent="0.25">
      <c r="N1450" s="7">
        <v>1448</v>
      </c>
      <c r="O1450" s="7">
        <f t="shared" ca="1" si="66"/>
        <v>0.45965818448344087</v>
      </c>
      <c r="P1450" s="20">
        <f t="shared" ca="1" si="67"/>
        <v>576.98067250277722</v>
      </c>
      <c r="X1450" s="12">
        <v>384.62527484916478</v>
      </c>
      <c r="AE1450" s="8">
        <v>1448</v>
      </c>
      <c r="AF1450" s="12">
        <v>185592.8</v>
      </c>
      <c r="AG1450" s="8">
        <f t="shared" si="68"/>
        <v>0.72399999999999998</v>
      </c>
    </row>
    <row r="1451" spans="14:33" x14ac:dyDescent="0.25">
      <c r="N1451" s="7">
        <v>1449</v>
      </c>
      <c r="O1451" s="7">
        <f t="shared" ca="1" si="66"/>
        <v>0.92917274059105981</v>
      </c>
      <c r="P1451" s="20">
        <f t="shared" ca="1" si="67"/>
        <v>766.70813340879454</v>
      </c>
      <c r="X1451" s="12">
        <v>565.99661195548401</v>
      </c>
      <c r="AE1451" s="8">
        <v>1449</v>
      </c>
      <c r="AF1451" s="12">
        <v>185593.5</v>
      </c>
      <c r="AG1451" s="8">
        <f t="shared" si="68"/>
        <v>0.72450000000000003</v>
      </c>
    </row>
    <row r="1452" spans="14:33" x14ac:dyDescent="0.25">
      <c r="N1452" s="7">
        <v>1450</v>
      </c>
      <c r="O1452" s="7">
        <f t="shared" ca="1" si="66"/>
        <v>0.69210015601168107</v>
      </c>
      <c r="P1452" s="20">
        <f t="shared" ca="1" si="67"/>
        <v>652.1622812923215</v>
      </c>
      <c r="X1452" s="12">
        <v>551.48185721848654</v>
      </c>
      <c r="AE1452" s="8">
        <v>1450</v>
      </c>
      <c r="AF1452" s="12">
        <v>185610.5</v>
      </c>
      <c r="AG1452" s="8">
        <f t="shared" si="68"/>
        <v>0.72499999999999998</v>
      </c>
    </row>
    <row r="1453" spans="14:33" x14ac:dyDescent="0.25">
      <c r="N1453" s="7">
        <v>1451</v>
      </c>
      <c r="O1453" s="7">
        <f t="shared" ca="1" si="66"/>
        <v>0.50332479703882838</v>
      </c>
      <c r="P1453" s="20">
        <f t="shared" ca="1" si="67"/>
        <v>590.66909927113829</v>
      </c>
      <c r="X1453" s="12">
        <v>752.36322550053626</v>
      </c>
      <c r="AE1453" s="8">
        <v>1451</v>
      </c>
      <c r="AF1453" s="12">
        <v>185617.3</v>
      </c>
      <c r="AG1453" s="8">
        <f t="shared" si="68"/>
        <v>0.72550000000000003</v>
      </c>
    </row>
    <row r="1454" spans="14:33" x14ac:dyDescent="0.25">
      <c r="N1454" s="7">
        <v>1452</v>
      </c>
      <c r="O1454" s="7">
        <f t="shared" ca="1" si="66"/>
        <v>0.29039259196357337</v>
      </c>
      <c r="P1454" s="20">
        <f t="shared" ca="1" si="67"/>
        <v>521.25732303716848</v>
      </c>
      <c r="X1454" s="12">
        <v>523.46033837428115</v>
      </c>
      <c r="AE1454" s="8">
        <v>1452</v>
      </c>
      <c r="AF1454" s="12">
        <v>185629.3</v>
      </c>
      <c r="AG1454" s="8">
        <f t="shared" si="68"/>
        <v>0.72599999999999998</v>
      </c>
    </row>
    <row r="1455" spans="14:33" x14ac:dyDescent="0.25">
      <c r="N1455" s="7">
        <v>1453</v>
      </c>
      <c r="O1455" s="7">
        <f t="shared" ca="1" si="66"/>
        <v>0.66755149786841328</v>
      </c>
      <c r="P1455" s="20">
        <f t="shared" ca="1" si="67"/>
        <v>643.66003686292584</v>
      </c>
      <c r="X1455" s="12">
        <v>563.13918624765074</v>
      </c>
      <c r="AE1455" s="8">
        <v>1453</v>
      </c>
      <c r="AF1455" s="12">
        <v>185646.8</v>
      </c>
      <c r="AG1455" s="8">
        <f t="shared" si="68"/>
        <v>0.72650000000000003</v>
      </c>
    </row>
    <row r="1456" spans="14:33" x14ac:dyDescent="0.25">
      <c r="N1456" s="7">
        <v>1454</v>
      </c>
      <c r="O1456" s="7">
        <f t="shared" ca="1" si="66"/>
        <v>0.5637820463201294</v>
      </c>
      <c r="P1456" s="20">
        <f t="shared" ca="1" si="67"/>
        <v>609.69567782339686</v>
      </c>
      <c r="X1456" s="12">
        <v>665.85428770628357</v>
      </c>
      <c r="AE1456" s="8">
        <v>1454</v>
      </c>
      <c r="AF1456" s="12">
        <v>185712.8</v>
      </c>
      <c r="AG1456" s="8">
        <f t="shared" si="68"/>
        <v>0.72699999999999998</v>
      </c>
    </row>
    <row r="1457" spans="14:33" x14ac:dyDescent="0.25">
      <c r="N1457" s="7">
        <v>1455</v>
      </c>
      <c r="O1457" s="7">
        <f t="shared" ca="1" si="66"/>
        <v>0.83895452504497714</v>
      </c>
      <c r="P1457" s="20">
        <f t="shared" ca="1" si="67"/>
        <v>711.49246907413635</v>
      </c>
      <c r="X1457" s="12">
        <v>573.52510105348051</v>
      </c>
      <c r="AE1457" s="8">
        <v>1455</v>
      </c>
      <c r="AF1457" s="12">
        <v>185739.5</v>
      </c>
      <c r="AG1457" s="8">
        <f t="shared" si="68"/>
        <v>0.72750000000000004</v>
      </c>
    </row>
    <row r="1458" spans="14:33" x14ac:dyDescent="0.25">
      <c r="N1458" s="7">
        <v>1456</v>
      </c>
      <c r="O1458" s="7">
        <f t="shared" ca="1" si="66"/>
        <v>6.0024743213508591E-2</v>
      </c>
      <c r="P1458" s="20">
        <f t="shared" ca="1" si="67"/>
        <v>406.02312698257299</v>
      </c>
      <c r="X1458" s="12">
        <v>649.63347997203232</v>
      </c>
      <c r="AE1458" s="8">
        <v>1456</v>
      </c>
      <c r="AF1458" s="12">
        <v>185754.9</v>
      </c>
      <c r="AG1458" s="8">
        <f t="shared" si="68"/>
        <v>0.72799999999999998</v>
      </c>
    </row>
    <row r="1459" spans="14:33" x14ac:dyDescent="0.25">
      <c r="N1459" s="7">
        <v>1457</v>
      </c>
      <c r="O1459" s="7">
        <f t="shared" ca="1" si="66"/>
        <v>3.2287351178444057E-2</v>
      </c>
      <c r="P1459" s="20">
        <f t="shared" ca="1" si="67"/>
        <v>375.76027092400022</v>
      </c>
      <c r="X1459" s="12">
        <v>393.2312873099628</v>
      </c>
      <c r="AE1459" s="8">
        <v>1457</v>
      </c>
      <c r="AF1459" s="12">
        <v>185814.2</v>
      </c>
      <c r="AG1459" s="8">
        <f t="shared" si="68"/>
        <v>0.72850000000000004</v>
      </c>
    </row>
    <row r="1460" spans="14:33" x14ac:dyDescent="0.25">
      <c r="N1460" s="7">
        <v>1458</v>
      </c>
      <c r="O1460" s="7">
        <f t="shared" ca="1" si="66"/>
        <v>0.51245598109615598</v>
      </c>
      <c r="P1460" s="20">
        <f t="shared" ca="1" si="67"/>
        <v>593.53005977000316</v>
      </c>
      <c r="X1460" s="12">
        <v>509.41578002365389</v>
      </c>
      <c r="AE1460" s="8">
        <v>1458</v>
      </c>
      <c r="AF1460" s="12">
        <v>185819.2</v>
      </c>
      <c r="AG1460" s="8">
        <f t="shared" si="68"/>
        <v>0.72899999999999998</v>
      </c>
    </row>
    <row r="1461" spans="14:33" x14ac:dyDescent="0.25">
      <c r="N1461" s="7">
        <v>1459</v>
      </c>
      <c r="O1461" s="7">
        <f t="shared" ca="1" si="66"/>
        <v>0.60948079097515928</v>
      </c>
      <c r="P1461" s="20">
        <f t="shared" ca="1" si="67"/>
        <v>624.35272248344017</v>
      </c>
      <c r="X1461" s="12">
        <v>553.05720497903792</v>
      </c>
      <c r="AE1461" s="8">
        <v>1459</v>
      </c>
      <c r="AF1461" s="12">
        <v>185900.79999999999</v>
      </c>
      <c r="AG1461" s="8">
        <f t="shared" si="68"/>
        <v>0.72950000000000004</v>
      </c>
    </row>
    <row r="1462" spans="14:33" x14ac:dyDescent="0.25">
      <c r="N1462" s="7">
        <v>1460</v>
      </c>
      <c r="O1462" s="7">
        <f t="shared" ca="1" si="66"/>
        <v>0.99627457215295334</v>
      </c>
      <c r="P1462" s="20">
        <f t="shared" ca="1" si="67"/>
        <v>885.24546755864662</v>
      </c>
      <c r="X1462" s="12">
        <v>556.64827995221981</v>
      </c>
      <c r="AE1462" s="8">
        <v>1460</v>
      </c>
      <c r="AF1462" s="12">
        <v>185941.8</v>
      </c>
      <c r="AG1462" s="8">
        <f t="shared" si="68"/>
        <v>0.73</v>
      </c>
    </row>
    <row r="1463" spans="14:33" x14ac:dyDescent="0.25">
      <c r="N1463" s="7">
        <v>1461</v>
      </c>
      <c r="O1463" s="7">
        <f t="shared" ca="1" si="66"/>
        <v>0.22801788021283376</v>
      </c>
      <c r="P1463" s="20">
        <f t="shared" ca="1" si="67"/>
        <v>497.90781959343593</v>
      </c>
      <c r="X1463" s="12">
        <v>742.92918008650213</v>
      </c>
      <c r="AE1463" s="8">
        <v>1461</v>
      </c>
      <c r="AF1463" s="12">
        <v>185952.1</v>
      </c>
      <c r="AG1463" s="8">
        <f t="shared" si="68"/>
        <v>0.73050000000000004</v>
      </c>
    </row>
    <row r="1464" spans="14:33" x14ac:dyDescent="0.25">
      <c r="N1464" s="7">
        <v>1462</v>
      </c>
      <c r="O1464" s="7">
        <f t="shared" ca="1" si="66"/>
        <v>0.72766121233145642</v>
      </c>
      <c r="P1464" s="20">
        <f t="shared" ca="1" si="67"/>
        <v>664.97608836171935</v>
      </c>
      <c r="X1464" s="12">
        <v>634.55522607279374</v>
      </c>
      <c r="AE1464" s="8">
        <v>1462</v>
      </c>
      <c r="AF1464" s="12">
        <v>185979.6</v>
      </c>
      <c r="AG1464" s="8">
        <f t="shared" si="68"/>
        <v>0.73099999999999998</v>
      </c>
    </row>
    <row r="1465" spans="14:33" x14ac:dyDescent="0.25">
      <c r="N1465" s="7">
        <v>1463</v>
      </c>
      <c r="O1465" s="7">
        <f t="shared" ca="1" si="66"/>
        <v>0.85039561074462344</v>
      </c>
      <c r="P1465" s="20">
        <f t="shared" ca="1" si="67"/>
        <v>717.17409402499959</v>
      </c>
      <c r="X1465" s="12">
        <v>610.18087363886411</v>
      </c>
      <c r="AE1465" s="8">
        <v>1463</v>
      </c>
      <c r="AF1465" s="12">
        <v>185980.5</v>
      </c>
      <c r="AG1465" s="8">
        <f t="shared" si="68"/>
        <v>0.73150000000000004</v>
      </c>
    </row>
    <row r="1466" spans="14:33" x14ac:dyDescent="0.25">
      <c r="N1466" s="7">
        <v>1464</v>
      </c>
      <c r="O1466" s="7">
        <f t="shared" ca="1" si="66"/>
        <v>0.52211355613725008</v>
      </c>
      <c r="P1466" s="20">
        <f t="shared" ca="1" si="67"/>
        <v>596.55866446484401</v>
      </c>
      <c r="X1466" s="12">
        <v>568.46356285835009</v>
      </c>
      <c r="AE1466" s="8">
        <v>1464</v>
      </c>
      <c r="AF1466" s="12">
        <v>185984.8</v>
      </c>
      <c r="AG1466" s="8">
        <f t="shared" si="68"/>
        <v>0.73199999999999998</v>
      </c>
    </row>
    <row r="1467" spans="14:33" x14ac:dyDescent="0.25">
      <c r="N1467" s="7">
        <v>1465</v>
      </c>
      <c r="O1467" s="7">
        <f t="shared" ca="1" si="66"/>
        <v>0.1113423658652446</v>
      </c>
      <c r="P1467" s="20">
        <f t="shared" ca="1" si="67"/>
        <v>442.71801770358934</v>
      </c>
      <c r="X1467" s="12">
        <v>628.71638125173126</v>
      </c>
      <c r="AE1467" s="8">
        <v>1465</v>
      </c>
      <c r="AF1467" s="12">
        <v>186056.1</v>
      </c>
      <c r="AG1467" s="8">
        <f t="shared" si="68"/>
        <v>0.73250000000000004</v>
      </c>
    </row>
    <row r="1468" spans="14:33" x14ac:dyDescent="0.25">
      <c r="N1468" s="7">
        <v>1466</v>
      </c>
      <c r="O1468" s="7">
        <f t="shared" ca="1" si="66"/>
        <v>0.14219280376596422</v>
      </c>
      <c r="P1468" s="20">
        <f t="shared" ca="1" si="67"/>
        <v>459.67968520197581</v>
      </c>
      <c r="X1468" s="12">
        <v>437.28893939108661</v>
      </c>
      <c r="AE1468" s="8">
        <v>1466</v>
      </c>
      <c r="AF1468" s="12">
        <v>186056.4</v>
      </c>
      <c r="AG1468" s="8">
        <f t="shared" si="68"/>
        <v>0.73299999999999998</v>
      </c>
    </row>
    <row r="1469" spans="14:33" x14ac:dyDescent="0.25">
      <c r="N1469" s="7">
        <v>1467</v>
      </c>
      <c r="O1469" s="7">
        <f t="shared" ca="1" si="66"/>
        <v>0.42856126655957383</v>
      </c>
      <c r="P1469" s="20">
        <f t="shared" ca="1" si="67"/>
        <v>567.16877472270608</v>
      </c>
      <c r="X1469" s="12">
        <v>458.49108373594282</v>
      </c>
      <c r="AE1469" s="8">
        <v>1467</v>
      </c>
      <c r="AF1469" s="12">
        <v>186143.6</v>
      </c>
      <c r="AG1469" s="8">
        <f t="shared" si="68"/>
        <v>0.73350000000000004</v>
      </c>
    </row>
    <row r="1470" spans="14:33" x14ac:dyDescent="0.25">
      <c r="N1470" s="7">
        <v>1468</v>
      </c>
      <c r="O1470" s="7">
        <f t="shared" ca="1" si="66"/>
        <v>0.10860624775232353</v>
      </c>
      <c r="P1470" s="20">
        <f t="shared" ca="1" si="67"/>
        <v>441.08066225165942</v>
      </c>
      <c r="X1470" s="12">
        <v>649.53789293971693</v>
      </c>
      <c r="AE1470" s="8">
        <v>1468</v>
      </c>
      <c r="AF1470" s="12">
        <v>186189.1</v>
      </c>
      <c r="AG1470" s="8">
        <f t="shared" si="68"/>
        <v>0.73399999999999999</v>
      </c>
    </row>
    <row r="1471" spans="14:33" x14ac:dyDescent="0.25">
      <c r="N1471" s="7">
        <v>1469</v>
      </c>
      <c r="O1471" s="7">
        <f t="shared" ca="1" si="66"/>
        <v>0.16755585083316704</v>
      </c>
      <c r="P1471" s="20">
        <f t="shared" ca="1" si="67"/>
        <v>472.05067411250241</v>
      </c>
      <c r="X1471" s="12">
        <v>495.11830503190987</v>
      </c>
      <c r="AE1471" s="8">
        <v>1469</v>
      </c>
      <c r="AF1471" s="12">
        <v>186190.4</v>
      </c>
      <c r="AG1471" s="8">
        <f t="shared" si="68"/>
        <v>0.73450000000000004</v>
      </c>
    </row>
    <row r="1472" spans="14:33" x14ac:dyDescent="0.25">
      <c r="N1472" s="7">
        <v>1470</v>
      </c>
      <c r="O1472" s="7">
        <f t="shared" ca="1" si="66"/>
        <v>0.90885271349730501</v>
      </c>
      <c r="P1472" s="20">
        <f t="shared" ca="1" si="67"/>
        <v>751.43811725345392</v>
      </c>
      <c r="X1472" s="12">
        <v>599.3009051769443</v>
      </c>
      <c r="AE1472" s="8">
        <v>1470</v>
      </c>
      <c r="AF1472" s="12">
        <v>186221.7</v>
      </c>
      <c r="AG1472" s="8">
        <f t="shared" si="68"/>
        <v>0.73499999999999999</v>
      </c>
    </row>
    <row r="1473" spans="14:33" x14ac:dyDescent="0.25">
      <c r="N1473" s="7">
        <v>1471</v>
      </c>
      <c r="O1473" s="7">
        <f t="shared" ca="1" si="66"/>
        <v>0.46762653151867217</v>
      </c>
      <c r="P1473" s="20">
        <f t="shared" ca="1" si="67"/>
        <v>579.48308718194869</v>
      </c>
      <c r="X1473" s="12">
        <v>560.84008400249877</v>
      </c>
      <c r="AE1473" s="8">
        <v>1471</v>
      </c>
      <c r="AF1473" s="12">
        <v>186234.4</v>
      </c>
      <c r="AG1473" s="8">
        <f t="shared" si="68"/>
        <v>0.73550000000000004</v>
      </c>
    </row>
    <row r="1474" spans="14:33" x14ac:dyDescent="0.25">
      <c r="N1474" s="7">
        <v>1472</v>
      </c>
      <c r="O1474" s="7">
        <f t="shared" ca="1" si="66"/>
        <v>0.83775528635290231</v>
      </c>
      <c r="P1474" s="20">
        <f t="shared" ca="1" si="67"/>
        <v>710.91073802334495</v>
      </c>
      <c r="X1474" s="12">
        <v>436.78182862331442</v>
      </c>
      <c r="AE1474" s="8">
        <v>1472</v>
      </c>
      <c r="AF1474" s="12">
        <v>186280</v>
      </c>
      <c r="AG1474" s="8">
        <f t="shared" si="68"/>
        <v>0.73599999999999999</v>
      </c>
    </row>
    <row r="1475" spans="14:33" x14ac:dyDescent="0.25">
      <c r="N1475" s="7">
        <v>1473</v>
      </c>
      <c r="O1475" s="7">
        <f t="shared" ca="1" si="66"/>
        <v>0.96113264552074718</v>
      </c>
      <c r="P1475" s="20">
        <f t="shared" ca="1" si="67"/>
        <v>798.56985714889117</v>
      </c>
      <c r="X1475" s="12">
        <v>420.89261347611642</v>
      </c>
      <c r="AE1475" s="8">
        <v>1473</v>
      </c>
      <c r="AF1475" s="12">
        <v>186314.9</v>
      </c>
      <c r="AG1475" s="8">
        <f t="shared" si="68"/>
        <v>0.73650000000000004</v>
      </c>
    </row>
    <row r="1476" spans="14:33" x14ac:dyDescent="0.25">
      <c r="N1476" s="7">
        <v>1474</v>
      </c>
      <c r="O1476" s="7">
        <f t="shared" ref="O1476:O1539" ca="1" si="69">RAND()</f>
        <v>0.41295464137232651</v>
      </c>
      <c r="P1476" s="20">
        <f t="shared" ref="P1476:P1539" ca="1" si="70">(($L$4*(EXP((_xlfn.NORM.S.INV(O1476)-$L$5)/$L$6)))/(1+EXP((_xlfn.NORM.S.INV(O1476)-$L$5)/$L$6)))+$L$3</f>
        <v>562.20460461938796</v>
      </c>
      <c r="X1476" s="12">
        <v>606.57491150465319</v>
      </c>
      <c r="AE1476" s="8">
        <v>1474</v>
      </c>
      <c r="AF1476" s="12">
        <v>186330.2</v>
      </c>
      <c r="AG1476" s="8">
        <f t="shared" ref="AG1476:AG1539" si="71">AE1476/2000</f>
        <v>0.73699999999999999</v>
      </c>
    </row>
    <row r="1477" spans="14:33" x14ac:dyDescent="0.25">
      <c r="N1477" s="7">
        <v>1475</v>
      </c>
      <c r="O1477" s="7">
        <f t="shared" ca="1" si="69"/>
        <v>0.99987366257348187</v>
      </c>
      <c r="P1477" s="20">
        <f t="shared" ca="1" si="70"/>
        <v>956.71525468292793</v>
      </c>
      <c r="X1477" s="12">
        <v>752.31710991077978</v>
      </c>
      <c r="AE1477" s="8">
        <v>1475</v>
      </c>
      <c r="AF1477" s="12">
        <v>186359.9</v>
      </c>
      <c r="AG1477" s="8">
        <f t="shared" si="71"/>
        <v>0.73750000000000004</v>
      </c>
    </row>
    <row r="1478" spans="14:33" x14ac:dyDescent="0.25">
      <c r="N1478" s="7">
        <v>1476</v>
      </c>
      <c r="O1478" s="7">
        <f t="shared" ca="1" si="69"/>
        <v>0.15041102499378201</v>
      </c>
      <c r="P1478" s="20">
        <f t="shared" ca="1" si="70"/>
        <v>463.81797038378721</v>
      </c>
      <c r="X1478" s="12">
        <v>355.50954398790174</v>
      </c>
      <c r="AE1478" s="8">
        <v>1476</v>
      </c>
      <c r="AF1478" s="12">
        <v>186424.3</v>
      </c>
      <c r="AG1478" s="8">
        <f t="shared" si="71"/>
        <v>0.73799999999999999</v>
      </c>
    </row>
    <row r="1479" spans="14:33" x14ac:dyDescent="0.25">
      <c r="N1479" s="7">
        <v>1477</v>
      </c>
      <c r="O1479" s="7">
        <f t="shared" ca="1" si="69"/>
        <v>0.69003473416879535</v>
      </c>
      <c r="P1479" s="20">
        <f t="shared" ca="1" si="70"/>
        <v>651.43723345532601</v>
      </c>
      <c r="X1479" s="12">
        <v>580.50174197014553</v>
      </c>
      <c r="AE1479" s="8">
        <v>1477</v>
      </c>
      <c r="AF1479" s="12">
        <v>186493.7</v>
      </c>
      <c r="AG1479" s="8">
        <f t="shared" si="71"/>
        <v>0.73850000000000005</v>
      </c>
    </row>
    <row r="1480" spans="14:33" x14ac:dyDescent="0.25">
      <c r="N1480" s="7">
        <v>1478</v>
      </c>
      <c r="O1480" s="7">
        <f t="shared" ca="1" si="69"/>
        <v>0.54770627315756248</v>
      </c>
      <c r="P1480" s="20">
        <f t="shared" ca="1" si="70"/>
        <v>604.60966046284432</v>
      </c>
      <c r="X1480" s="12">
        <v>783.09113383859733</v>
      </c>
      <c r="AE1480" s="8">
        <v>1478</v>
      </c>
      <c r="AF1480" s="12">
        <v>186541.1</v>
      </c>
      <c r="AG1480" s="8">
        <f t="shared" si="71"/>
        <v>0.73899999999999999</v>
      </c>
    </row>
    <row r="1481" spans="14:33" x14ac:dyDescent="0.25">
      <c r="N1481" s="7">
        <v>1479</v>
      </c>
      <c r="O1481" s="7">
        <f t="shared" ca="1" si="69"/>
        <v>0.44359277184562795</v>
      </c>
      <c r="P1481" s="20">
        <f t="shared" ca="1" si="70"/>
        <v>571.92252036297987</v>
      </c>
      <c r="X1481" s="12">
        <v>620.33106200522093</v>
      </c>
      <c r="AE1481" s="8">
        <v>1479</v>
      </c>
      <c r="AF1481" s="12">
        <v>186582.3</v>
      </c>
      <c r="AG1481" s="8">
        <f t="shared" si="71"/>
        <v>0.73950000000000005</v>
      </c>
    </row>
    <row r="1482" spans="14:33" x14ac:dyDescent="0.25">
      <c r="N1482" s="7">
        <v>1480</v>
      </c>
      <c r="O1482" s="7">
        <f t="shared" ca="1" si="69"/>
        <v>0.74105310813645286</v>
      </c>
      <c r="P1482" s="20">
        <f t="shared" ca="1" si="70"/>
        <v>669.98813422205649</v>
      </c>
      <c r="X1482" s="12">
        <v>480.42439417000924</v>
      </c>
      <c r="AE1482" s="8">
        <v>1480</v>
      </c>
      <c r="AF1482" s="12">
        <v>186594</v>
      </c>
      <c r="AG1482" s="8">
        <f t="shared" si="71"/>
        <v>0.74</v>
      </c>
    </row>
    <row r="1483" spans="14:33" x14ac:dyDescent="0.25">
      <c r="N1483" s="7">
        <v>1481</v>
      </c>
      <c r="O1483" s="7">
        <f t="shared" ca="1" si="69"/>
        <v>0.3421499562924003</v>
      </c>
      <c r="P1483" s="20">
        <f t="shared" ca="1" si="70"/>
        <v>539.10472291864835</v>
      </c>
      <c r="X1483" s="12">
        <v>747.58810011857577</v>
      </c>
      <c r="AE1483" s="8">
        <v>1481</v>
      </c>
      <c r="AF1483" s="12">
        <v>186661</v>
      </c>
      <c r="AG1483" s="8">
        <f t="shared" si="71"/>
        <v>0.74050000000000005</v>
      </c>
    </row>
    <row r="1484" spans="14:33" x14ac:dyDescent="0.25">
      <c r="N1484" s="7">
        <v>1482</v>
      </c>
      <c r="O1484" s="7">
        <f t="shared" ca="1" si="69"/>
        <v>9.2538695422707984E-2</v>
      </c>
      <c r="P1484" s="20">
        <f t="shared" ca="1" si="70"/>
        <v>430.89578001013138</v>
      </c>
      <c r="X1484" s="12">
        <v>820.65616712180827</v>
      </c>
      <c r="AE1484" s="8">
        <v>1482</v>
      </c>
      <c r="AF1484" s="12">
        <v>186677.1</v>
      </c>
      <c r="AG1484" s="8">
        <f t="shared" si="71"/>
        <v>0.74099999999999999</v>
      </c>
    </row>
    <row r="1485" spans="14:33" x14ac:dyDescent="0.25">
      <c r="N1485" s="7">
        <v>1483</v>
      </c>
      <c r="O1485" s="7">
        <f t="shared" ca="1" si="69"/>
        <v>0.62965684183074289</v>
      </c>
      <c r="P1485" s="20">
        <f t="shared" ca="1" si="70"/>
        <v>630.9546890529524</v>
      </c>
      <c r="X1485" s="12">
        <v>726.66615439630925</v>
      </c>
      <c r="AE1485" s="8">
        <v>1483</v>
      </c>
      <c r="AF1485" s="12">
        <v>186804</v>
      </c>
      <c r="AG1485" s="8">
        <f t="shared" si="71"/>
        <v>0.74150000000000005</v>
      </c>
    </row>
    <row r="1486" spans="14:33" x14ac:dyDescent="0.25">
      <c r="N1486" s="7">
        <v>1484</v>
      </c>
      <c r="O1486" s="7">
        <f t="shared" ca="1" si="69"/>
        <v>0.93998123995651839</v>
      </c>
      <c r="P1486" s="20">
        <f t="shared" ca="1" si="70"/>
        <v>776.0796110804398</v>
      </c>
      <c r="X1486" s="12">
        <v>443.93030392572257</v>
      </c>
      <c r="AE1486" s="8">
        <v>1484</v>
      </c>
      <c r="AF1486" s="12">
        <v>186832</v>
      </c>
      <c r="AG1486" s="8">
        <f t="shared" si="71"/>
        <v>0.74199999999999999</v>
      </c>
    </row>
    <row r="1487" spans="14:33" x14ac:dyDescent="0.25">
      <c r="N1487" s="7">
        <v>1485</v>
      </c>
      <c r="O1487" s="7">
        <f t="shared" ca="1" si="69"/>
        <v>0.24534348747246115</v>
      </c>
      <c r="P1487" s="20">
        <f t="shared" ca="1" si="70"/>
        <v>504.65570335040451</v>
      </c>
      <c r="X1487" s="12">
        <v>503.51383790306193</v>
      </c>
      <c r="AE1487" s="8">
        <v>1485</v>
      </c>
      <c r="AF1487" s="12">
        <v>186837.6</v>
      </c>
      <c r="AG1487" s="8">
        <f t="shared" si="71"/>
        <v>0.74250000000000005</v>
      </c>
    </row>
    <row r="1488" spans="14:33" x14ac:dyDescent="0.25">
      <c r="N1488" s="7">
        <v>1486</v>
      </c>
      <c r="O1488" s="7">
        <f t="shared" ca="1" si="69"/>
        <v>0.82612174587893361</v>
      </c>
      <c r="P1488" s="20">
        <f t="shared" ca="1" si="70"/>
        <v>705.391186649156</v>
      </c>
      <c r="X1488" s="12">
        <v>598.40018270722805</v>
      </c>
      <c r="AE1488" s="8">
        <v>1486</v>
      </c>
      <c r="AF1488" s="12">
        <v>186890.2</v>
      </c>
      <c r="AG1488" s="8">
        <f t="shared" si="71"/>
        <v>0.74299999999999999</v>
      </c>
    </row>
    <row r="1489" spans="14:33" x14ac:dyDescent="0.25">
      <c r="N1489" s="7">
        <v>1487</v>
      </c>
      <c r="O1489" s="7">
        <f t="shared" ca="1" si="69"/>
        <v>0.86956262555856811</v>
      </c>
      <c r="P1489" s="20">
        <f t="shared" ca="1" si="70"/>
        <v>727.30395471958718</v>
      </c>
      <c r="X1489" s="12">
        <v>835.36314943568016</v>
      </c>
      <c r="AE1489" s="8">
        <v>1487</v>
      </c>
      <c r="AF1489" s="12">
        <v>186894.4</v>
      </c>
      <c r="AG1489" s="8">
        <f t="shared" si="71"/>
        <v>0.74350000000000005</v>
      </c>
    </row>
    <row r="1490" spans="14:33" x14ac:dyDescent="0.25">
      <c r="N1490" s="7">
        <v>1488</v>
      </c>
      <c r="O1490" s="7">
        <f t="shared" ca="1" si="69"/>
        <v>0.24562610572127097</v>
      </c>
      <c r="P1490" s="20">
        <f t="shared" ca="1" si="70"/>
        <v>504.76388345896021</v>
      </c>
      <c r="X1490" s="12">
        <v>615.83832898520791</v>
      </c>
      <c r="AE1490" s="8">
        <v>1488</v>
      </c>
      <c r="AF1490" s="12">
        <v>186939.4</v>
      </c>
      <c r="AG1490" s="8">
        <f t="shared" si="71"/>
        <v>0.74399999999999999</v>
      </c>
    </row>
    <row r="1491" spans="14:33" x14ac:dyDescent="0.25">
      <c r="N1491" s="7">
        <v>1489</v>
      </c>
      <c r="O1491" s="7">
        <f t="shared" ca="1" si="69"/>
        <v>5.5391259610364174E-2</v>
      </c>
      <c r="P1491" s="20">
        <f t="shared" ca="1" si="70"/>
        <v>401.77959409914871</v>
      </c>
      <c r="X1491" s="12">
        <v>698.03770945850545</v>
      </c>
      <c r="AE1491" s="8">
        <v>1489</v>
      </c>
      <c r="AF1491" s="12">
        <v>186944.9</v>
      </c>
      <c r="AG1491" s="8">
        <f t="shared" si="71"/>
        <v>0.74450000000000005</v>
      </c>
    </row>
    <row r="1492" spans="14:33" x14ac:dyDescent="0.25">
      <c r="N1492" s="7">
        <v>1490</v>
      </c>
      <c r="O1492" s="7">
        <f t="shared" ca="1" si="69"/>
        <v>0.99328668124729169</v>
      </c>
      <c r="P1492" s="20">
        <f t="shared" ca="1" si="70"/>
        <v>867.56792575135569</v>
      </c>
      <c r="X1492" s="12">
        <v>619.19481700417077</v>
      </c>
      <c r="AE1492" s="8">
        <v>1490</v>
      </c>
      <c r="AF1492" s="12">
        <v>186969.3</v>
      </c>
      <c r="AG1492" s="8">
        <f t="shared" si="71"/>
        <v>0.745</v>
      </c>
    </row>
    <row r="1493" spans="14:33" x14ac:dyDescent="0.25">
      <c r="N1493" s="7">
        <v>1491</v>
      </c>
      <c r="O1493" s="7">
        <f t="shared" ca="1" si="69"/>
        <v>9.8617720665136299E-2</v>
      </c>
      <c r="P1493" s="20">
        <f t="shared" ca="1" si="70"/>
        <v>434.87247758970778</v>
      </c>
      <c r="X1493" s="12">
        <v>703.32251772656025</v>
      </c>
      <c r="AE1493" s="8">
        <v>1491</v>
      </c>
      <c r="AF1493" s="12">
        <v>186995.3</v>
      </c>
      <c r="AG1493" s="8">
        <f t="shared" si="71"/>
        <v>0.74550000000000005</v>
      </c>
    </row>
    <row r="1494" spans="14:33" x14ac:dyDescent="0.25">
      <c r="N1494" s="7">
        <v>1492</v>
      </c>
      <c r="O1494" s="7">
        <f t="shared" ca="1" si="69"/>
        <v>0.99911702012944237</v>
      </c>
      <c r="P1494" s="20">
        <f t="shared" ca="1" si="70"/>
        <v>920.83402125127282</v>
      </c>
      <c r="X1494" s="12">
        <v>505.83045254072408</v>
      </c>
      <c r="AE1494" s="8">
        <v>1492</v>
      </c>
      <c r="AF1494" s="12">
        <v>187038.4</v>
      </c>
      <c r="AG1494" s="8">
        <f t="shared" si="71"/>
        <v>0.746</v>
      </c>
    </row>
    <row r="1495" spans="14:33" x14ac:dyDescent="0.25">
      <c r="N1495" s="7">
        <v>1493</v>
      </c>
      <c r="O1495" s="7">
        <f t="shared" ca="1" si="69"/>
        <v>0.41512670859432232</v>
      </c>
      <c r="P1495" s="20">
        <f t="shared" ca="1" si="70"/>
        <v>562.89750570954243</v>
      </c>
      <c r="X1495" s="12">
        <v>764.36278840086027</v>
      </c>
      <c r="AE1495" s="8">
        <v>1493</v>
      </c>
      <c r="AF1495" s="12">
        <v>187043.4</v>
      </c>
      <c r="AG1495" s="8">
        <f t="shared" si="71"/>
        <v>0.74650000000000005</v>
      </c>
    </row>
    <row r="1496" spans="14:33" x14ac:dyDescent="0.25">
      <c r="N1496" s="7">
        <v>1494</v>
      </c>
      <c r="O1496" s="7">
        <f t="shared" ca="1" si="69"/>
        <v>0.61128977255152483</v>
      </c>
      <c r="P1496" s="20">
        <f t="shared" ca="1" si="70"/>
        <v>624.94080956203561</v>
      </c>
      <c r="X1496" s="12">
        <v>779.30750605640105</v>
      </c>
      <c r="AE1496" s="8">
        <v>1494</v>
      </c>
      <c r="AF1496" s="12">
        <v>187129.4</v>
      </c>
      <c r="AG1496" s="8">
        <f t="shared" si="71"/>
        <v>0.747</v>
      </c>
    </row>
    <row r="1497" spans="14:33" x14ac:dyDescent="0.25">
      <c r="N1497" s="7">
        <v>1495</v>
      </c>
      <c r="O1497" s="7">
        <f t="shared" ca="1" si="69"/>
        <v>0.47018576466104833</v>
      </c>
      <c r="P1497" s="20">
        <f t="shared" ca="1" si="70"/>
        <v>580.28611164377003</v>
      </c>
      <c r="X1497" s="12">
        <v>475.59692162485624</v>
      </c>
      <c r="AE1497" s="8">
        <v>1495</v>
      </c>
      <c r="AF1497" s="12">
        <v>187210.2</v>
      </c>
      <c r="AG1497" s="8">
        <f t="shared" si="71"/>
        <v>0.74750000000000005</v>
      </c>
    </row>
    <row r="1498" spans="14:33" x14ac:dyDescent="0.25">
      <c r="N1498" s="7">
        <v>1496</v>
      </c>
      <c r="O1498" s="7">
        <f t="shared" ca="1" si="69"/>
        <v>0.11227087806179592</v>
      </c>
      <c r="P1498" s="20">
        <f t="shared" ca="1" si="70"/>
        <v>443.26794627119335</v>
      </c>
      <c r="X1498" s="12">
        <v>731.43319316957843</v>
      </c>
      <c r="AE1498" s="8">
        <v>1496</v>
      </c>
      <c r="AF1498" s="12">
        <v>187251</v>
      </c>
      <c r="AG1498" s="8">
        <f t="shared" si="71"/>
        <v>0.748</v>
      </c>
    </row>
    <row r="1499" spans="14:33" x14ac:dyDescent="0.25">
      <c r="N1499" s="7">
        <v>1497</v>
      </c>
      <c r="O1499" s="7">
        <f t="shared" ca="1" si="69"/>
        <v>0.23563587859443169</v>
      </c>
      <c r="P1499" s="20">
        <f t="shared" ca="1" si="70"/>
        <v>500.90380181248577</v>
      </c>
      <c r="X1499" s="12">
        <v>431.96388766648164</v>
      </c>
      <c r="AE1499" s="8">
        <v>1497</v>
      </c>
      <c r="AF1499" s="12">
        <v>187292.6</v>
      </c>
      <c r="AG1499" s="8">
        <f t="shared" si="71"/>
        <v>0.74850000000000005</v>
      </c>
    </row>
    <row r="1500" spans="14:33" x14ac:dyDescent="0.25">
      <c r="N1500" s="7">
        <v>1498</v>
      </c>
      <c r="O1500" s="7">
        <f t="shared" ca="1" si="69"/>
        <v>0.19955181180442338</v>
      </c>
      <c r="P1500" s="20">
        <f t="shared" ca="1" si="70"/>
        <v>486.24911081396101</v>
      </c>
      <c r="X1500" s="12">
        <v>396.75959801676134</v>
      </c>
      <c r="AE1500" s="8">
        <v>1498</v>
      </c>
      <c r="AF1500" s="12">
        <v>187304.3</v>
      </c>
      <c r="AG1500" s="8">
        <f t="shared" si="71"/>
        <v>0.749</v>
      </c>
    </row>
    <row r="1501" spans="14:33" x14ac:dyDescent="0.25">
      <c r="N1501" s="7">
        <v>1499</v>
      </c>
      <c r="O1501" s="7">
        <f t="shared" ca="1" si="69"/>
        <v>0.67400214868387243</v>
      </c>
      <c r="P1501" s="20">
        <f t="shared" ca="1" si="70"/>
        <v>645.87083775731435</v>
      </c>
      <c r="X1501" s="12">
        <v>472.6810030422435</v>
      </c>
      <c r="AE1501" s="8">
        <v>1499</v>
      </c>
      <c r="AF1501" s="12">
        <v>187329.4</v>
      </c>
      <c r="AG1501" s="8">
        <f t="shared" si="71"/>
        <v>0.74950000000000006</v>
      </c>
    </row>
    <row r="1502" spans="14:33" x14ac:dyDescent="0.25">
      <c r="N1502" s="7">
        <v>1500</v>
      </c>
      <c r="O1502" s="7">
        <f t="shared" ca="1" si="69"/>
        <v>0.42052681560225191</v>
      </c>
      <c r="P1502" s="20">
        <f t="shared" ca="1" si="70"/>
        <v>564.61724808807594</v>
      </c>
      <c r="X1502" s="12">
        <v>738.87377548849531</v>
      </c>
      <c r="AE1502" s="8">
        <v>1500</v>
      </c>
      <c r="AF1502" s="12">
        <v>187463.2</v>
      </c>
      <c r="AG1502" s="8">
        <f t="shared" si="71"/>
        <v>0.75</v>
      </c>
    </row>
    <row r="1503" spans="14:33" x14ac:dyDescent="0.25">
      <c r="N1503" s="7">
        <v>1501</v>
      </c>
      <c r="O1503" s="7">
        <f t="shared" ca="1" si="69"/>
        <v>0.57700531688556067</v>
      </c>
      <c r="P1503" s="20">
        <f t="shared" ca="1" si="70"/>
        <v>613.90244172886389</v>
      </c>
      <c r="X1503" s="12">
        <v>579.86822390674695</v>
      </c>
      <c r="AE1503" s="8">
        <v>1501</v>
      </c>
      <c r="AF1503" s="12">
        <v>187484.5</v>
      </c>
      <c r="AG1503" s="8">
        <f t="shared" si="71"/>
        <v>0.75049999999999994</v>
      </c>
    </row>
    <row r="1504" spans="14:33" x14ac:dyDescent="0.25">
      <c r="N1504" s="7">
        <v>1502</v>
      </c>
      <c r="O1504" s="7">
        <f t="shared" ca="1" si="69"/>
        <v>0.46711083335705306</v>
      </c>
      <c r="P1504" s="20">
        <f t="shared" ca="1" si="70"/>
        <v>579.32123672181547</v>
      </c>
      <c r="X1504" s="12">
        <v>449.72333319560028</v>
      </c>
      <c r="AE1504" s="8">
        <v>1502</v>
      </c>
      <c r="AF1504" s="12">
        <v>187618.6</v>
      </c>
      <c r="AG1504" s="8">
        <f t="shared" si="71"/>
        <v>0.751</v>
      </c>
    </row>
    <row r="1505" spans="14:33" x14ac:dyDescent="0.25">
      <c r="N1505" s="7">
        <v>1503</v>
      </c>
      <c r="O1505" s="7">
        <f t="shared" ca="1" si="69"/>
        <v>0.29166060469291311</v>
      </c>
      <c r="P1505" s="20">
        <f t="shared" ca="1" si="70"/>
        <v>521.70820183903857</v>
      </c>
      <c r="X1505" s="12">
        <v>745.97079914173298</v>
      </c>
      <c r="AE1505" s="8">
        <v>1503</v>
      </c>
      <c r="AF1505" s="12">
        <v>187623.2</v>
      </c>
      <c r="AG1505" s="8">
        <f t="shared" si="71"/>
        <v>0.75149999999999995</v>
      </c>
    </row>
    <row r="1506" spans="14:33" x14ac:dyDescent="0.25">
      <c r="N1506" s="7">
        <v>1504</v>
      </c>
      <c r="O1506" s="7">
        <f t="shared" ca="1" si="69"/>
        <v>0.8823592244958347</v>
      </c>
      <c r="P1506" s="20">
        <f t="shared" ca="1" si="70"/>
        <v>734.58479016269587</v>
      </c>
      <c r="X1506" s="12">
        <v>719.65178076410064</v>
      </c>
      <c r="AE1506" s="8">
        <v>1504</v>
      </c>
      <c r="AF1506" s="12">
        <v>187625.4</v>
      </c>
      <c r="AG1506" s="8">
        <f t="shared" si="71"/>
        <v>0.752</v>
      </c>
    </row>
    <row r="1507" spans="14:33" x14ac:dyDescent="0.25">
      <c r="N1507" s="7">
        <v>1505</v>
      </c>
      <c r="O1507" s="7">
        <f t="shared" ca="1" si="69"/>
        <v>0.9861858876355184</v>
      </c>
      <c r="P1507" s="20">
        <f t="shared" ca="1" si="70"/>
        <v>842.64613944613063</v>
      </c>
      <c r="X1507" s="12">
        <v>665.77306875691193</v>
      </c>
      <c r="AE1507" s="8">
        <v>1505</v>
      </c>
      <c r="AF1507" s="12">
        <v>187649.5</v>
      </c>
      <c r="AG1507" s="8">
        <f t="shared" si="71"/>
        <v>0.75249999999999995</v>
      </c>
    </row>
    <row r="1508" spans="14:33" x14ac:dyDescent="0.25">
      <c r="N1508" s="7">
        <v>1506</v>
      </c>
      <c r="O1508" s="7">
        <f t="shared" ca="1" si="69"/>
        <v>0.65043915674937336</v>
      </c>
      <c r="P1508" s="20">
        <f t="shared" ca="1" si="70"/>
        <v>637.86689940874953</v>
      </c>
      <c r="X1508" s="12">
        <v>710.74076380059898</v>
      </c>
      <c r="AE1508" s="8">
        <v>1506</v>
      </c>
      <c r="AF1508" s="12">
        <v>187739.3</v>
      </c>
      <c r="AG1508" s="8">
        <f t="shared" si="71"/>
        <v>0.753</v>
      </c>
    </row>
    <row r="1509" spans="14:33" x14ac:dyDescent="0.25">
      <c r="N1509" s="7">
        <v>1507</v>
      </c>
      <c r="O1509" s="7">
        <f t="shared" ca="1" si="69"/>
        <v>0.47186172613195676</v>
      </c>
      <c r="P1509" s="20">
        <f t="shared" ca="1" si="70"/>
        <v>580.81183115667613</v>
      </c>
      <c r="X1509" s="12">
        <v>482.59492067285521</v>
      </c>
      <c r="AE1509" s="8">
        <v>1507</v>
      </c>
      <c r="AF1509" s="12">
        <v>187745.6</v>
      </c>
      <c r="AG1509" s="8">
        <f t="shared" si="71"/>
        <v>0.75349999999999995</v>
      </c>
    </row>
    <row r="1510" spans="14:33" x14ac:dyDescent="0.25">
      <c r="N1510" s="7">
        <v>1508</v>
      </c>
      <c r="O1510" s="7">
        <f t="shared" ca="1" si="69"/>
        <v>9.8379942272456389E-2</v>
      </c>
      <c r="P1510" s="20">
        <f t="shared" ca="1" si="70"/>
        <v>434.71992908350057</v>
      </c>
      <c r="X1510" s="12">
        <v>660.96225382589262</v>
      </c>
      <c r="AE1510" s="8">
        <v>1508</v>
      </c>
      <c r="AF1510" s="12">
        <v>187778</v>
      </c>
      <c r="AG1510" s="8">
        <f t="shared" si="71"/>
        <v>0.754</v>
      </c>
    </row>
    <row r="1511" spans="14:33" x14ac:dyDescent="0.25">
      <c r="N1511" s="7">
        <v>1509</v>
      </c>
      <c r="O1511" s="7">
        <f t="shared" ca="1" si="69"/>
        <v>0.80961794437131018</v>
      </c>
      <c r="P1511" s="20">
        <f t="shared" ca="1" si="70"/>
        <v>697.90647416989702</v>
      </c>
      <c r="X1511" s="12">
        <v>784.48717709912637</v>
      </c>
      <c r="AE1511" s="8">
        <v>1509</v>
      </c>
      <c r="AF1511" s="12">
        <v>187778.5</v>
      </c>
      <c r="AG1511" s="8">
        <f t="shared" si="71"/>
        <v>0.75449999999999995</v>
      </c>
    </row>
    <row r="1512" spans="14:33" x14ac:dyDescent="0.25">
      <c r="N1512" s="7">
        <v>1510</v>
      </c>
      <c r="O1512" s="7">
        <f t="shared" ca="1" si="69"/>
        <v>0.39562592644914996</v>
      </c>
      <c r="P1512" s="20">
        <f t="shared" ca="1" si="70"/>
        <v>556.64969334587613</v>
      </c>
      <c r="X1512" s="12">
        <v>762.63648664140487</v>
      </c>
      <c r="AE1512" s="8">
        <v>1510</v>
      </c>
      <c r="AF1512" s="12">
        <v>187794</v>
      </c>
      <c r="AG1512" s="8">
        <f t="shared" si="71"/>
        <v>0.755</v>
      </c>
    </row>
    <row r="1513" spans="14:33" x14ac:dyDescent="0.25">
      <c r="N1513" s="7">
        <v>1511</v>
      </c>
      <c r="O1513" s="7">
        <f t="shared" ca="1" si="69"/>
        <v>0.30326519672614694</v>
      </c>
      <c r="P1513" s="20">
        <f t="shared" ca="1" si="70"/>
        <v>525.79922380473568</v>
      </c>
      <c r="X1513" s="12">
        <v>674.83716202592905</v>
      </c>
      <c r="AE1513" s="8">
        <v>1511</v>
      </c>
      <c r="AF1513" s="12">
        <v>187822.8</v>
      </c>
      <c r="AG1513" s="8">
        <f t="shared" si="71"/>
        <v>0.75549999999999995</v>
      </c>
    </row>
    <row r="1514" spans="14:33" x14ac:dyDescent="0.25">
      <c r="N1514" s="7">
        <v>1512</v>
      </c>
      <c r="O1514" s="7">
        <f t="shared" ca="1" si="69"/>
        <v>0.9104657005534067</v>
      </c>
      <c r="P1514" s="20">
        <f t="shared" ca="1" si="70"/>
        <v>752.56183004935019</v>
      </c>
      <c r="X1514" s="12">
        <v>630.91190600587367</v>
      </c>
      <c r="AE1514" s="8">
        <v>1512</v>
      </c>
      <c r="AF1514" s="12">
        <v>187825.9</v>
      </c>
      <c r="AG1514" s="8">
        <f t="shared" si="71"/>
        <v>0.75600000000000001</v>
      </c>
    </row>
    <row r="1515" spans="14:33" x14ac:dyDescent="0.25">
      <c r="N1515" s="7">
        <v>1513</v>
      </c>
      <c r="O1515" s="7">
        <f t="shared" ca="1" si="69"/>
        <v>0.64578768615748205</v>
      </c>
      <c r="P1515" s="20">
        <f t="shared" ca="1" si="70"/>
        <v>636.3088120632118</v>
      </c>
      <c r="X1515" s="12">
        <v>685.52667486181042</v>
      </c>
      <c r="AE1515" s="8">
        <v>1513</v>
      </c>
      <c r="AF1515" s="12">
        <v>187835.7</v>
      </c>
      <c r="AG1515" s="8">
        <f t="shared" si="71"/>
        <v>0.75649999999999995</v>
      </c>
    </row>
    <row r="1516" spans="14:33" x14ac:dyDescent="0.25">
      <c r="N1516" s="7">
        <v>1514</v>
      </c>
      <c r="O1516" s="7">
        <f t="shared" ca="1" si="69"/>
        <v>2.5266363969052019E-2</v>
      </c>
      <c r="P1516" s="20">
        <f t="shared" ca="1" si="70"/>
        <v>365.18163361715597</v>
      </c>
      <c r="X1516" s="12">
        <v>682.24226077245328</v>
      </c>
      <c r="AE1516" s="8">
        <v>1514</v>
      </c>
      <c r="AF1516" s="12">
        <v>187844.1</v>
      </c>
      <c r="AG1516" s="8">
        <f t="shared" si="71"/>
        <v>0.75700000000000001</v>
      </c>
    </row>
    <row r="1517" spans="14:33" x14ac:dyDescent="0.25">
      <c r="N1517" s="7">
        <v>1515</v>
      </c>
      <c r="O1517" s="7">
        <f t="shared" ca="1" si="69"/>
        <v>0.49199859134519575</v>
      </c>
      <c r="P1517" s="20">
        <f t="shared" ca="1" si="70"/>
        <v>587.1218611043987</v>
      </c>
      <c r="X1517" s="12">
        <v>708.52198327491681</v>
      </c>
      <c r="AE1517" s="8">
        <v>1515</v>
      </c>
      <c r="AF1517" s="12">
        <v>187858.5</v>
      </c>
      <c r="AG1517" s="8">
        <f t="shared" si="71"/>
        <v>0.75749999999999995</v>
      </c>
    </row>
    <row r="1518" spans="14:33" x14ac:dyDescent="0.25">
      <c r="N1518" s="7">
        <v>1516</v>
      </c>
      <c r="O1518" s="7">
        <f t="shared" ca="1" si="69"/>
        <v>0.8285164558577095</v>
      </c>
      <c r="P1518" s="20">
        <f t="shared" ca="1" si="70"/>
        <v>706.50974493923161</v>
      </c>
      <c r="X1518" s="12">
        <v>498.43436674826165</v>
      </c>
      <c r="AE1518" s="8">
        <v>1516</v>
      </c>
      <c r="AF1518" s="12">
        <v>187911.4</v>
      </c>
      <c r="AG1518" s="8">
        <f t="shared" si="71"/>
        <v>0.75800000000000001</v>
      </c>
    </row>
    <row r="1519" spans="14:33" x14ac:dyDescent="0.25">
      <c r="N1519" s="7">
        <v>1517</v>
      </c>
      <c r="O1519" s="7">
        <f t="shared" ca="1" si="69"/>
        <v>0.29882360505781824</v>
      </c>
      <c r="P1519" s="20">
        <f t="shared" ca="1" si="70"/>
        <v>524.24075606370172</v>
      </c>
      <c r="X1519" s="12">
        <v>673.96627705464084</v>
      </c>
      <c r="AE1519" s="8">
        <v>1517</v>
      </c>
      <c r="AF1519" s="12">
        <v>187945.60000000001</v>
      </c>
      <c r="AG1519" s="8">
        <f t="shared" si="71"/>
        <v>0.75849999999999995</v>
      </c>
    </row>
    <row r="1520" spans="14:33" x14ac:dyDescent="0.25">
      <c r="N1520" s="7">
        <v>1518</v>
      </c>
      <c r="O1520" s="7">
        <f t="shared" ca="1" si="69"/>
        <v>0.28035775976532962</v>
      </c>
      <c r="P1520" s="20">
        <f t="shared" ca="1" si="70"/>
        <v>517.66054527557026</v>
      </c>
      <c r="X1520" s="12">
        <v>542.80837159638872</v>
      </c>
      <c r="AE1520" s="8">
        <v>1518</v>
      </c>
      <c r="AF1520" s="12">
        <v>187994.6</v>
      </c>
      <c r="AG1520" s="8">
        <f t="shared" si="71"/>
        <v>0.75900000000000001</v>
      </c>
    </row>
    <row r="1521" spans="14:33" x14ac:dyDescent="0.25">
      <c r="N1521" s="7">
        <v>1519</v>
      </c>
      <c r="O1521" s="7">
        <f t="shared" ca="1" si="69"/>
        <v>0.83715612608333922</v>
      </c>
      <c r="P1521" s="20">
        <f t="shared" ca="1" si="70"/>
        <v>710.6210260538636</v>
      </c>
      <c r="X1521" s="12">
        <v>572.99709736479031</v>
      </c>
      <c r="AE1521" s="8">
        <v>1519</v>
      </c>
      <c r="AF1521" s="12">
        <v>188024.7</v>
      </c>
      <c r="AG1521" s="8">
        <f t="shared" si="71"/>
        <v>0.75949999999999995</v>
      </c>
    </row>
    <row r="1522" spans="14:33" x14ac:dyDescent="0.25">
      <c r="N1522" s="7">
        <v>1520</v>
      </c>
      <c r="O1522" s="7">
        <f t="shared" ca="1" si="69"/>
        <v>0.31042111677390616</v>
      </c>
      <c r="P1522" s="20">
        <f t="shared" ca="1" si="70"/>
        <v>528.29191363119776</v>
      </c>
      <c r="X1522" s="12">
        <v>473.16469726620301</v>
      </c>
      <c r="AE1522" s="8">
        <v>1520</v>
      </c>
      <c r="AF1522" s="12">
        <v>188024.7</v>
      </c>
      <c r="AG1522" s="8">
        <f t="shared" si="71"/>
        <v>0.76</v>
      </c>
    </row>
    <row r="1523" spans="14:33" x14ac:dyDescent="0.25">
      <c r="N1523" s="7">
        <v>1521</v>
      </c>
      <c r="O1523" s="7">
        <f t="shared" ca="1" si="69"/>
        <v>0.88541163386517452</v>
      </c>
      <c r="P1523" s="20">
        <f t="shared" ca="1" si="70"/>
        <v>736.39379851885792</v>
      </c>
      <c r="X1523" s="12">
        <v>448.38701102936062</v>
      </c>
      <c r="AE1523" s="8">
        <v>1521</v>
      </c>
      <c r="AF1523" s="12">
        <v>188039.5</v>
      </c>
      <c r="AG1523" s="8">
        <f t="shared" si="71"/>
        <v>0.76049999999999995</v>
      </c>
    </row>
    <row r="1524" spans="14:33" x14ac:dyDescent="0.25">
      <c r="N1524" s="7">
        <v>1522</v>
      </c>
      <c r="O1524" s="7">
        <f t="shared" ca="1" si="69"/>
        <v>0.45536540099837219</v>
      </c>
      <c r="P1524" s="20">
        <f t="shared" ca="1" si="70"/>
        <v>575.63097372173115</v>
      </c>
      <c r="X1524" s="12">
        <v>589.52105145742348</v>
      </c>
      <c r="AE1524" s="8">
        <v>1522</v>
      </c>
      <c r="AF1524" s="12">
        <v>188064.3</v>
      </c>
      <c r="AG1524" s="8">
        <f t="shared" si="71"/>
        <v>0.76100000000000001</v>
      </c>
    </row>
    <row r="1525" spans="14:33" x14ac:dyDescent="0.25">
      <c r="N1525" s="7">
        <v>1523</v>
      </c>
      <c r="O1525" s="7">
        <f t="shared" ca="1" si="69"/>
        <v>0.433340305964378</v>
      </c>
      <c r="P1525" s="20">
        <f t="shared" ca="1" si="70"/>
        <v>568.68276510707972</v>
      </c>
      <c r="X1525" s="12">
        <v>569.58343306631684</v>
      </c>
      <c r="AE1525" s="8">
        <v>1523</v>
      </c>
      <c r="AF1525" s="12">
        <v>188081.1</v>
      </c>
      <c r="AG1525" s="8">
        <f t="shared" si="71"/>
        <v>0.76149999999999995</v>
      </c>
    </row>
    <row r="1526" spans="14:33" x14ac:dyDescent="0.25">
      <c r="N1526" s="7">
        <v>1524</v>
      </c>
      <c r="O1526" s="7">
        <f t="shared" ca="1" si="69"/>
        <v>0.97229494956956886</v>
      </c>
      <c r="P1526" s="20">
        <f t="shared" ca="1" si="70"/>
        <v>814.29337550573075</v>
      </c>
      <c r="X1526" s="12">
        <v>736.23711491626511</v>
      </c>
      <c r="AE1526" s="8">
        <v>1524</v>
      </c>
      <c r="AF1526" s="12">
        <v>188126</v>
      </c>
      <c r="AG1526" s="8">
        <f t="shared" si="71"/>
        <v>0.76200000000000001</v>
      </c>
    </row>
    <row r="1527" spans="14:33" x14ac:dyDescent="0.25">
      <c r="N1527" s="7">
        <v>1525</v>
      </c>
      <c r="O1527" s="7">
        <f t="shared" ca="1" si="69"/>
        <v>0.90912083713306391</v>
      </c>
      <c r="P1527" s="20">
        <f t="shared" ca="1" si="70"/>
        <v>751.62399779092641</v>
      </c>
      <c r="X1527" s="12">
        <v>528.51899503417121</v>
      </c>
      <c r="AE1527" s="8">
        <v>1525</v>
      </c>
      <c r="AF1527" s="12">
        <v>188137.5</v>
      </c>
      <c r="AG1527" s="8">
        <f t="shared" si="71"/>
        <v>0.76249999999999996</v>
      </c>
    </row>
    <row r="1528" spans="14:33" x14ac:dyDescent="0.25">
      <c r="N1528" s="7">
        <v>1526</v>
      </c>
      <c r="O1528" s="7">
        <f t="shared" ca="1" si="69"/>
        <v>0.13828666750955032</v>
      </c>
      <c r="P1528" s="20">
        <f t="shared" ca="1" si="70"/>
        <v>457.66351130678407</v>
      </c>
      <c r="X1528" s="12">
        <v>533.44726818033541</v>
      </c>
      <c r="AE1528" s="8">
        <v>1526</v>
      </c>
      <c r="AF1528" s="12">
        <v>188152.7</v>
      </c>
      <c r="AG1528" s="8">
        <f t="shared" si="71"/>
        <v>0.76300000000000001</v>
      </c>
    </row>
    <row r="1529" spans="14:33" x14ac:dyDescent="0.25">
      <c r="N1529" s="7">
        <v>1527</v>
      </c>
      <c r="O1529" s="7">
        <f t="shared" ca="1" si="69"/>
        <v>0.52247962764332601</v>
      </c>
      <c r="P1529" s="20">
        <f t="shared" ca="1" si="70"/>
        <v>596.67353932209357</v>
      </c>
      <c r="X1529" s="12">
        <v>531.70570793578554</v>
      </c>
      <c r="AE1529" s="8">
        <v>1527</v>
      </c>
      <c r="AF1529" s="12">
        <v>188177.7</v>
      </c>
      <c r="AG1529" s="8">
        <f t="shared" si="71"/>
        <v>0.76349999999999996</v>
      </c>
    </row>
    <row r="1530" spans="14:33" x14ac:dyDescent="0.25">
      <c r="N1530" s="7">
        <v>1528</v>
      </c>
      <c r="O1530" s="7">
        <f t="shared" ca="1" si="69"/>
        <v>0.2034511765391962</v>
      </c>
      <c r="P1530" s="20">
        <f t="shared" ca="1" si="70"/>
        <v>487.89395238605692</v>
      </c>
      <c r="X1530" s="12">
        <v>533.39208905963824</v>
      </c>
      <c r="AE1530" s="8">
        <v>1528</v>
      </c>
      <c r="AF1530" s="12">
        <v>188204.5</v>
      </c>
      <c r="AG1530" s="8">
        <f t="shared" si="71"/>
        <v>0.76400000000000001</v>
      </c>
    </row>
    <row r="1531" spans="14:33" x14ac:dyDescent="0.25">
      <c r="N1531" s="7">
        <v>1529</v>
      </c>
      <c r="O1531" s="7">
        <f t="shared" ca="1" si="69"/>
        <v>0.42518985088838834</v>
      </c>
      <c r="P1531" s="20">
        <f t="shared" ca="1" si="70"/>
        <v>566.0990952000152</v>
      </c>
      <c r="X1531" s="12">
        <v>701.97665478053477</v>
      </c>
      <c r="AE1531" s="8">
        <v>1529</v>
      </c>
      <c r="AF1531" s="12">
        <v>188218.5</v>
      </c>
      <c r="AG1531" s="8">
        <f t="shared" si="71"/>
        <v>0.76449999999999996</v>
      </c>
    </row>
    <row r="1532" spans="14:33" x14ac:dyDescent="0.25">
      <c r="N1532" s="7">
        <v>1530</v>
      </c>
      <c r="O1532" s="7">
        <f t="shared" ca="1" si="69"/>
        <v>0.16465108110782067</v>
      </c>
      <c r="P1532" s="20">
        <f t="shared" ca="1" si="70"/>
        <v>470.69061159144422</v>
      </c>
      <c r="X1532" s="12">
        <v>553.40421164259317</v>
      </c>
      <c r="AE1532" s="8">
        <v>1530</v>
      </c>
      <c r="AF1532" s="12">
        <v>188250.7</v>
      </c>
      <c r="AG1532" s="8">
        <f t="shared" si="71"/>
        <v>0.76500000000000001</v>
      </c>
    </row>
    <row r="1533" spans="14:33" x14ac:dyDescent="0.25">
      <c r="N1533" s="7">
        <v>1531</v>
      </c>
      <c r="O1533" s="7">
        <f t="shared" ca="1" si="69"/>
        <v>0.19197983276278985</v>
      </c>
      <c r="P1533" s="20">
        <f t="shared" ca="1" si="70"/>
        <v>483.00642708581961</v>
      </c>
      <c r="X1533" s="12">
        <v>440.81694828951669</v>
      </c>
      <c r="AE1533" s="8">
        <v>1531</v>
      </c>
      <c r="AF1533" s="12">
        <v>188306.7</v>
      </c>
      <c r="AG1533" s="8">
        <f t="shared" si="71"/>
        <v>0.76549999999999996</v>
      </c>
    </row>
    <row r="1534" spans="14:33" x14ac:dyDescent="0.25">
      <c r="N1534" s="7">
        <v>1532</v>
      </c>
      <c r="O1534" s="7">
        <f t="shared" ca="1" si="69"/>
        <v>0.99584117069685052</v>
      </c>
      <c r="P1534" s="20">
        <f t="shared" ca="1" si="70"/>
        <v>882.10109803449836</v>
      </c>
      <c r="X1534" s="12">
        <v>547.40571942475481</v>
      </c>
      <c r="AE1534" s="8">
        <v>1532</v>
      </c>
      <c r="AF1534" s="12">
        <v>188321</v>
      </c>
      <c r="AG1534" s="8">
        <f t="shared" si="71"/>
        <v>0.76600000000000001</v>
      </c>
    </row>
    <row r="1535" spans="14:33" x14ac:dyDescent="0.25">
      <c r="N1535" s="7">
        <v>1533</v>
      </c>
      <c r="O1535" s="7">
        <f t="shared" ca="1" si="69"/>
        <v>0.94330851086720613</v>
      </c>
      <c r="P1535" s="20">
        <f t="shared" ca="1" si="70"/>
        <v>779.19818700264386</v>
      </c>
      <c r="X1535" s="12">
        <v>827.52279033868706</v>
      </c>
      <c r="AE1535" s="8">
        <v>1533</v>
      </c>
      <c r="AF1535" s="12">
        <v>188334</v>
      </c>
      <c r="AG1535" s="8">
        <f t="shared" si="71"/>
        <v>0.76649999999999996</v>
      </c>
    </row>
    <row r="1536" spans="14:33" x14ac:dyDescent="0.25">
      <c r="N1536" s="7">
        <v>1534</v>
      </c>
      <c r="O1536" s="7">
        <f t="shared" ca="1" si="69"/>
        <v>0.80984504354469122</v>
      </c>
      <c r="P1536" s="20">
        <f t="shared" ca="1" si="70"/>
        <v>698.00698132909838</v>
      </c>
      <c r="X1536" s="12">
        <v>583.07255620495243</v>
      </c>
      <c r="AE1536" s="8">
        <v>1534</v>
      </c>
      <c r="AF1536" s="12">
        <v>188389.4</v>
      </c>
      <c r="AG1536" s="8">
        <f t="shared" si="71"/>
        <v>0.76700000000000002</v>
      </c>
    </row>
    <row r="1537" spans="14:33" x14ac:dyDescent="0.25">
      <c r="N1537" s="7">
        <v>1535</v>
      </c>
      <c r="O1537" s="7">
        <f t="shared" ca="1" si="69"/>
        <v>0.99572205844312767</v>
      </c>
      <c r="P1537" s="20">
        <f t="shared" ca="1" si="70"/>
        <v>881.28303684892569</v>
      </c>
      <c r="X1537" s="12">
        <v>651.66637620553377</v>
      </c>
      <c r="AE1537" s="8">
        <v>1535</v>
      </c>
      <c r="AF1537" s="12">
        <v>188399.5</v>
      </c>
      <c r="AG1537" s="8">
        <f t="shared" si="71"/>
        <v>0.76749999999999996</v>
      </c>
    </row>
    <row r="1538" spans="14:33" x14ac:dyDescent="0.25">
      <c r="N1538" s="7">
        <v>1536</v>
      </c>
      <c r="O1538" s="7">
        <f t="shared" ca="1" si="69"/>
        <v>0.51949234386221266</v>
      </c>
      <c r="P1538" s="20">
        <f t="shared" ca="1" si="70"/>
        <v>595.73629299879599</v>
      </c>
      <c r="X1538" s="12">
        <v>800.32996051955899</v>
      </c>
      <c r="AE1538" s="8">
        <v>1536</v>
      </c>
      <c r="AF1538" s="12">
        <v>188423.4</v>
      </c>
      <c r="AG1538" s="8">
        <f t="shared" si="71"/>
        <v>0.76800000000000002</v>
      </c>
    </row>
    <row r="1539" spans="14:33" x14ac:dyDescent="0.25">
      <c r="N1539" s="7">
        <v>1537</v>
      </c>
      <c r="O1539" s="7">
        <f t="shared" ca="1" si="69"/>
        <v>0.75975095731847753</v>
      </c>
      <c r="P1539" s="20">
        <f t="shared" ca="1" si="70"/>
        <v>677.19176808128884</v>
      </c>
      <c r="X1539" s="12">
        <v>797.72670975903952</v>
      </c>
      <c r="AE1539" s="8">
        <v>1537</v>
      </c>
      <c r="AF1539" s="12">
        <v>188436.9</v>
      </c>
      <c r="AG1539" s="8">
        <f t="shared" si="71"/>
        <v>0.76849999999999996</v>
      </c>
    </row>
    <row r="1540" spans="14:33" x14ac:dyDescent="0.25">
      <c r="N1540" s="7">
        <v>1538</v>
      </c>
      <c r="O1540" s="7">
        <f t="shared" ref="O1540:O1603" ca="1" si="72">RAND()</f>
        <v>0.17031772754008423</v>
      </c>
      <c r="P1540" s="20">
        <f t="shared" ref="P1540:P1603" ca="1" si="73">(($L$4*(EXP((_xlfn.NORM.S.INV(O1540)-$L$5)/$L$6)))/(1+EXP((_xlfn.NORM.S.INV(O1540)-$L$5)/$L$6)))+$L$3</f>
        <v>473.3316667676159</v>
      </c>
      <c r="X1540" s="12">
        <v>651.80141560692539</v>
      </c>
      <c r="AE1540" s="8">
        <v>1538</v>
      </c>
      <c r="AF1540" s="12">
        <v>188452.8</v>
      </c>
      <c r="AG1540" s="8">
        <f t="shared" ref="AG1540:AG1603" si="74">AE1540/2000</f>
        <v>0.76900000000000002</v>
      </c>
    </row>
    <row r="1541" spans="14:33" x14ac:dyDescent="0.25">
      <c r="N1541" s="7">
        <v>1539</v>
      </c>
      <c r="O1541" s="7">
        <f t="shared" ca="1" si="72"/>
        <v>0.84545117520586754</v>
      </c>
      <c r="P1541" s="20">
        <f t="shared" ca="1" si="73"/>
        <v>714.68852213468085</v>
      </c>
      <c r="X1541" s="12">
        <v>534.88709395374462</v>
      </c>
      <c r="AE1541" s="8">
        <v>1539</v>
      </c>
      <c r="AF1541" s="12">
        <v>188478.2</v>
      </c>
      <c r="AG1541" s="8">
        <f t="shared" si="74"/>
        <v>0.76949999999999996</v>
      </c>
    </row>
    <row r="1542" spans="14:33" x14ac:dyDescent="0.25">
      <c r="N1542" s="7">
        <v>1540</v>
      </c>
      <c r="O1542" s="7">
        <f t="shared" ca="1" si="72"/>
        <v>0.85595014656471335</v>
      </c>
      <c r="P1542" s="20">
        <f t="shared" ca="1" si="73"/>
        <v>720.0251058389016</v>
      </c>
      <c r="X1542" s="12">
        <v>506.5022387133821</v>
      </c>
      <c r="AE1542" s="8">
        <v>1540</v>
      </c>
      <c r="AF1542" s="12">
        <v>188551.2</v>
      </c>
      <c r="AG1542" s="8">
        <f t="shared" si="74"/>
        <v>0.77</v>
      </c>
    </row>
    <row r="1543" spans="14:33" x14ac:dyDescent="0.25">
      <c r="N1543" s="7">
        <v>1541</v>
      </c>
      <c r="O1543" s="7">
        <f t="shared" ca="1" si="72"/>
        <v>0.37301871600675107</v>
      </c>
      <c r="P1543" s="20">
        <f t="shared" ca="1" si="73"/>
        <v>549.31732602391412</v>
      </c>
      <c r="X1543" s="12">
        <v>549.91032075386124</v>
      </c>
      <c r="AE1543" s="8">
        <v>1541</v>
      </c>
      <c r="AF1543" s="12">
        <v>188562</v>
      </c>
      <c r="AG1543" s="8">
        <f t="shared" si="74"/>
        <v>0.77049999999999996</v>
      </c>
    </row>
    <row r="1544" spans="14:33" x14ac:dyDescent="0.25">
      <c r="N1544" s="7">
        <v>1542</v>
      </c>
      <c r="O1544" s="7">
        <f t="shared" ca="1" si="72"/>
        <v>0.43546513473867188</v>
      </c>
      <c r="P1544" s="20">
        <f t="shared" ca="1" si="73"/>
        <v>569.35508851199324</v>
      </c>
      <c r="X1544" s="12">
        <v>519.15329248113312</v>
      </c>
      <c r="AE1544" s="8">
        <v>1542</v>
      </c>
      <c r="AF1544" s="12">
        <v>188571.5</v>
      </c>
      <c r="AG1544" s="8">
        <f t="shared" si="74"/>
        <v>0.77100000000000002</v>
      </c>
    </row>
    <row r="1545" spans="14:33" x14ac:dyDescent="0.25">
      <c r="N1545" s="7">
        <v>1543</v>
      </c>
      <c r="O1545" s="7">
        <f t="shared" ca="1" si="72"/>
        <v>0.6475965353040628</v>
      </c>
      <c r="P1545" s="20">
        <f t="shared" ca="1" si="73"/>
        <v>636.91392107015088</v>
      </c>
      <c r="X1545" s="12">
        <v>565.74095311641975</v>
      </c>
      <c r="AE1545" s="8">
        <v>1543</v>
      </c>
      <c r="AF1545" s="12">
        <v>188576.1</v>
      </c>
      <c r="AG1545" s="8">
        <f t="shared" si="74"/>
        <v>0.77149999999999996</v>
      </c>
    </row>
    <row r="1546" spans="14:33" x14ac:dyDescent="0.25">
      <c r="N1546" s="7">
        <v>1544</v>
      </c>
      <c r="O1546" s="7">
        <f t="shared" ca="1" si="72"/>
        <v>0.26383500703770491</v>
      </c>
      <c r="P1546" s="20">
        <f t="shared" ca="1" si="73"/>
        <v>511.61855294643533</v>
      </c>
      <c r="X1546" s="12">
        <v>823.85055273395756</v>
      </c>
      <c r="AE1546" s="8">
        <v>1544</v>
      </c>
      <c r="AF1546" s="12">
        <v>188582.3</v>
      </c>
      <c r="AG1546" s="8">
        <f t="shared" si="74"/>
        <v>0.77200000000000002</v>
      </c>
    </row>
    <row r="1547" spans="14:33" x14ac:dyDescent="0.25">
      <c r="N1547" s="7">
        <v>1545</v>
      </c>
      <c r="O1547" s="7">
        <f t="shared" ca="1" si="72"/>
        <v>6.4574799538265171E-2</v>
      </c>
      <c r="P1547" s="20">
        <f t="shared" ca="1" si="73"/>
        <v>409.97697324128291</v>
      </c>
      <c r="X1547" s="12">
        <v>522.31773372033149</v>
      </c>
      <c r="AE1547" s="8">
        <v>1545</v>
      </c>
      <c r="AF1547" s="12">
        <v>188599.4</v>
      </c>
      <c r="AG1547" s="8">
        <f t="shared" si="74"/>
        <v>0.77249999999999996</v>
      </c>
    </row>
    <row r="1548" spans="14:33" x14ac:dyDescent="0.25">
      <c r="N1548" s="7">
        <v>1546</v>
      </c>
      <c r="O1548" s="7">
        <f t="shared" ca="1" si="72"/>
        <v>0.67371966589642918</v>
      </c>
      <c r="P1548" s="20">
        <f t="shared" ca="1" si="73"/>
        <v>645.77369317226123</v>
      </c>
      <c r="X1548" s="12">
        <v>611.61718491556439</v>
      </c>
      <c r="AE1548" s="8">
        <v>1546</v>
      </c>
      <c r="AF1548" s="12">
        <v>188623.3</v>
      </c>
      <c r="AG1548" s="8">
        <f t="shared" si="74"/>
        <v>0.77300000000000002</v>
      </c>
    </row>
    <row r="1549" spans="14:33" x14ac:dyDescent="0.25">
      <c r="N1549" s="7">
        <v>1547</v>
      </c>
      <c r="O1549" s="7">
        <f t="shared" ca="1" si="72"/>
        <v>0.57357431345005483</v>
      </c>
      <c r="P1549" s="20">
        <f t="shared" ca="1" si="73"/>
        <v>612.80863712164614</v>
      </c>
      <c r="X1549" s="12">
        <v>783.376956151944</v>
      </c>
      <c r="AE1549" s="8">
        <v>1547</v>
      </c>
      <c r="AF1549" s="12">
        <v>188629.1</v>
      </c>
      <c r="AG1549" s="8">
        <f t="shared" si="74"/>
        <v>0.77349999999999997</v>
      </c>
    </row>
    <row r="1550" spans="14:33" x14ac:dyDescent="0.25">
      <c r="N1550" s="7">
        <v>1548</v>
      </c>
      <c r="O1550" s="7">
        <f t="shared" ca="1" si="72"/>
        <v>7.9411868224123716E-2</v>
      </c>
      <c r="P1550" s="20">
        <f t="shared" ca="1" si="73"/>
        <v>421.69037768333436</v>
      </c>
      <c r="X1550" s="12">
        <v>419.90979746197968</v>
      </c>
      <c r="AE1550" s="8">
        <v>1548</v>
      </c>
      <c r="AF1550" s="12">
        <v>188636.5</v>
      </c>
      <c r="AG1550" s="8">
        <f t="shared" si="74"/>
        <v>0.77400000000000002</v>
      </c>
    </row>
    <row r="1551" spans="14:33" x14ac:dyDescent="0.25">
      <c r="N1551" s="7">
        <v>1549</v>
      </c>
      <c r="O1551" s="7">
        <f t="shared" ca="1" si="72"/>
        <v>0.19876972247045854</v>
      </c>
      <c r="P1551" s="20">
        <f t="shared" ca="1" si="73"/>
        <v>485.91720324517973</v>
      </c>
      <c r="X1551" s="12">
        <v>532.06756555784318</v>
      </c>
      <c r="AE1551" s="8">
        <v>1549</v>
      </c>
      <c r="AF1551" s="12">
        <v>188735.2</v>
      </c>
      <c r="AG1551" s="8">
        <f t="shared" si="74"/>
        <v>0.77449999999999997</v>
      </c>
    </row>
    <row r="1552" spans="14:33" x14ac:dyDescent="0.25">
      <c r="N1552" s="7">
        <v>1550</v>
      </c>
      <c r="O1552" s="7">
        <f t="shared" ca="1" si="72"/>
        <v>0.65205142356335011</v>
      </c>
      <c r="P1552" s="20">
        <f t="shared" ca="1" si="73"/>
        <v>638.40853709615112</v>
      </c>
      <c r="X1552" s="12">
        <v>560.74347410578298</v>
      </c>
      <c r="AE1552" s="8">
        <v>1550</v>
      </c>
      <c r="AF1552" s="12">
        <v>188748.9</v>
      </c>
      <c r="AG1552" s="8">
        <f t="shared" si="74"/>
        <v>0.77500000000000002</v>
      </c>
    </row>
    <row r="1553" spans="14:33" x14ac:dyDescent="0.25">
      <c r="N1553" s="7">
        <v>1551</v>
      </c>
      <c r="O1553" s="7">
        <f t="shared" ca="1" si="72"/>
        <v>0.84596880280989795</v>
      </c>
      <c r="P1553" s="20">
        <f t="shared" ca="1" si="73"/>
        <v>714.94652017238388</v>
      </c>
      <c r="X1553" s="12">
        <v>705.65849158193112</v>
      </c>
      <c r="AE1553" s="8">
        <v>1551</v>
      </c>
      <c r="AF1553" s="12">
        <v>188821.9</v>
      </c>
      <c r="AG1553" s="8">
        <f t="shared" si="74"/>
        <v>0.77549999999999997</v>
      </c>
    </row>
    <row r="1554" spans="14:33" x14ac:dyDescent="0.25">
      <c r="N1554" s="7">
        <v>1552</v>
      </c>
      <c r="O1554" s="7">
        <f t="shared" ca="1" si="72"/>
        <v>0.32469910391489221</v>
      </c>
      <c r="P1554" s="20">
        <f t="shared" ca="1" si="73"/>
        <v>533.20314480545142</v>
      </c>
      <c r="X1554" s="12">
        <v>559.00766759223325</v>
      </c>
      <c r="AE1554" s="8">
        <v>1552</v>
      </c>
      <c r="AF1554" s="12">
        <v>188847.1</v>
      </c>
      <c r="AG1554" s="8">
        <f t="shared" si="74"/>
        <v>0.77600000000000002</v>
      </c>
    </row>
    <row r="1555" spans="14:33" x14ac:dyDescent="0.25">
      <c r="N1555" s="7">
        <v>1553</v>
      </c>
      <c r="O1555" s="7">
        <f t="shared" ca="1" si="72"/>
        <v>0.20814334865531214</v>
      </c>
      <c r="P1555" s="20">
        <f t="shared" ca="1" si="73"/>
        <v>489.85181609245592</v>
      </c>
      <c r="X1555" s="12">
        <v>679.93101824841676</v>
      </c>
      <c r="AE1555" s="8">
        <v>1553</v>
      </c>
      <c r="AF1555" s="12">
        <v>188852.1</v>
      </c>
      <c r="AG1555" s="8">
        <f t="shared" si="74"/>
        <v>0.77649999999999997</v>
      </c>
    </row>
    <row r="1556" spans="14:33" x14ac:dyDescent="0.25">
      <c r="N1556" s="7">
        <v>1554</v>
      </c>
      <c r="O1556" s="7">
        <f t="shared" ca="1" si="72"/>
        <v>0.43915908428132944</v>
      </c>
      <c r="P1556" s="20">
        <f t="shared" ca="1" si="73"/>
        <v>570.52277429801256</v>
      </c>
      <c r="X1556" s="12">
        <v>692.50675018399045</v>
      </c>
      <c r="AE1556" s="8">
        <v>1554</v>
      </c>
      <c r="AF1556" s="12">
        <v>188861.6</v>
      </c>
      <c r="AG1556" s="8">
        <f t="shared" si="74"/>
        <v>0.77700000000000002</v>
      </c>
    </row>
    <row r="1557" spans="14:33" x14ac:dyDescent="0.25">
      <c r="N1557" s="7">
        <v>1555</v>
      </c>
      <c r="O1557" s="7">
        <f t="shared" ca="1" si="72"/>
        <v>0.16270177332060609</v>
      </c>
      <c r="P1557" s="20">
        <f t="shared" ca="1" si="73"/>
        <v>469.77034081081206</v>
      </c>
      <c r="X1557" s="12">
        <v>775.88280244876137</v>
      </c>
      <c r="AE1557" s="8">
        <v>1555</v>
      </c>
      <c r="AF1557" s="12">
        <v>188911.8</v>
      </c>
      <c r="AG1557" s="8">
        <f t="shared" si="74"/>
        <v>0.77749999999999997</v>
      </c>
    </row>
    <row r="1558" spans="14:33" x14ac:dyDescent="0.25">
      <c r="N1558" s="7">
        <v>1556</v>
      </c>
      <c r="O1558" s="7">
        <f t="shared" ca="1" si="72"/>
        <v>0.75669289504481763</v>
      </c>
      <c r="P1558" s="20">
        <f t="shared" ca="1" si="73"/>
        <v>675.99579997510307</v>
      </c>
      <c r="X1558" s="12">
        <v>545.82183443708823</v>
      </c>
      <c r="AE1558" s="8">
        <v>1556</v>
      </c>
      <c r="AF1558" s="12">
        <v>188912.3</v>
      </c>
      <c r="AG1558" s="8">
        <f t="shared" si="74"/>
        <v>0.77800000000000002</v>
      </c>
    </row>
    <row r="1559" spans="14:33" x14ac:dyDescent="0.25">
      <c r="N1559" s="7">
        <v>1557</v>
      </c>
      <c r="O1559" s="7">
        <f t="shared" ca="1" si="72"/>
        <v>0.3049178754156513</v>
      </c>
      <c r="P1559" s="20">
        <f t="shared" ca="1" si="73"/>
        <v>526.37687568281842</v>
      </c>
      <c r="X1559" s="12">
        <v>762.10942728715372</v>
      </c>
      <c r="AE1559" s="8">
        <v>1557</v>
      </c>
      <c r="AF1559" s="12">
        <v>188951.4</v>
      </c>
      <c r="AG1559" s="8">
        <f t="shared" si="74"/>
        <v>0.77849999999999997</v>
      </c>
    </row>
    <row r="1560" spans="14:33" x14ac:dyDescent="0.25">
      <c r="N1560" s="7">
        <v>1558</v>
      </c>
      <c r="O1560" s="7">
        <f t="shared" ca="1" si="72"/>
        <v>0.80489190302989422</v>
      </c>
      <c r="P1560" s="20">
        <f t="shared" ca="1" si="73"/>
        <v>695.82948720983245</v>
      </c>
      <c r="X1560" s="12">
        <v>537.55682857312149</v>
      </c>
      <c r="AE1560" s="8">
        <v>1558</v>
      </c>
      <c r="AF1560" s="12">
        <v>188970.3</v>
      </c>
      <c r="AG1560" s="8">
        <f t="shared" si="74"/>
        <v>0.77900000000000003</v>
      </c>
    </row>
    <row r="1561" spans="14:33" x14ac:dyDescent="0.25">
      <c r="N1561" s="7">
        <v>1559</v>
      </c>
      <c r="O1561" s="7">
        <f t="shared" ca="1" si="72"/>
        <v>0.73468241658227373</v>
      </c>
      <c r="P1561" s="20">
        <f t="shared" ca="1" si="73"/>
        <v>667.58956904272839</v>
      </c>
      <c r="X1561" s="12">
        <v>484.19744600797395</v>
      </c>
      <c r="AE1561" s="8">
        <v>1559</v>
      </c>
      <c r="AF1561" s="12">
        <v>188978.2</v>
      </c>
      <c r="AG1561" s="8">
        <f t="shared" si="74"/>
        <v>0.77949999999999997</v>
      </c>
    </row>
    <row r="1562" spans="14:33" x14ac:dyDescent="0.25">
      <c r="N1562" s="7">
        <v>1560</v>
      </c>
      <c r="O1562" s="7">
        <f t="shared" ca="1" si="72"/>
        <v>0.91846925579118832</v>
      </c>
      <c r="P1562" s="20">
        <f t="shared" ca="1" si="73"/>
        <v>758.34537444987154</v>
      </c>
      <c r="X1562" s="12">
        <v>718.88303659740109</v>
      </c>
      <c r="AE1562" s="8">
        <v>1560</v>
      </c>
      <c r="AF1562" s="12">
        <v>188995.6</v>
      </c>
      <c r="AG1562" s="8">
        <f t="shared" si="74"/>
        <v>0.78</v>
      </c>
    </row>
    <row r="1563" spans="14:33" x14ac:dyDescent="0.25">
      <c r="N1563" s="7">
        <v>1561</v>
      </c>
      <c r="O1563" s="7">
        <f t="shared" ca="1" si="72"/>
        <v>0.82457347090723221</v>
      </c>
      <c r="P1563" s="20">
        <f t="shared" ca="1" si="73"/>
        <v>704.67262022813918</v>
      </c>
      <c r="X1563" s="12">
        <v>711.69825067776526</v>
      </c>
      <c r="AE1563" s="8">
        <v>1561</v>
      </c>
      <c r="AF1563" s="12">
        <v>189051.8</v>
      </c>
      <c r="AG1563" s="8">
        <f t="shared" si="74"/>
        <v>0.78049999999999997</v>
      </c>
    </row>
    <row r="1564" spans="14:33" x14ac:dyDescent="0.25">
      <c r="N1564" s="7">
        <v>1562</v>
      </c>
      <c r="O1564" s="7">
        <f t="shared" ca="1" si="72"/>
        <v>0.43275648057892024</v>
      </c>
      <c r="P1564" s="20">
        <f t="shared" ca="1" si="73"/>
        <v>568.49794905181489</v>
      </c>
      <c r="X1564" s="12">
        <v>657.24117326443195</v>
      </c>
      <c r="AE1564" s="8">
        <v>1562</v>
      </c>
      <c r="AF1564" s="12">
        <v>189089.2</v>
      </c>
      <c r="AG1564" s="8">
        <f t="shared" si="74"/>
        <v>0.78100000000000003</v>
      </c>
    </row>
    <row r="1565" spans="14:33" x14ac:dyDescent="0.25">
      <c r="N1565" s="7">
        <v>1563</v>
      </c>
      <c r="O1565" s="7">
        <f t="shared" ca="1" si="72"/>
        <v>0.82608114505791719</v>
      </c>
      <c r="P1565" s="20">
        <f t="shared" ca="1" si="73"/>
        <v>705.37229752477003</v>
      </c>
      <c r="X1565" s="12">
        <v>428.19456346854719</v>
      </c>
      <c r="AE1565" s="8">
        <v>1563</v>
      </c>
      <c r="AF1565" s="12">
        <v>189121.6</v>
      </c>
      <c r="AG1565" s="8">
        <f t="shared" si="74"/>
        <v>0.78149999999999997</v>
      </c>
    </row>
    <row r="1566" spans="14:33" x14ac:dyDescent="0.25">
      <c r="N1566" s="7">
        <v>1564</v>
      </c>
      <c r="O1566" s="7">
        <f t="shared" ca="1" si="72"/>
        <v>0.20542789434742614</v>
      </c>
      <c r="P1566" s="20">
        <f t="shared" ca="1" si="73"/>
        <v>488.72155631715555</v>
      </c>
      <c r="X1566" s="12">
        <v>602.8195839994637</v>
      </c>
      <c r="AE1566" s="8">
        <v>1564</v>
      </c>
      <c r="AF1566" s="12">
        <v>189121.9</v>
      </c>
      <c r="AG1566" s="8">
        <f t="shared" si="74"/>
        <v>0.78200000000000003</v>
      </c>
    </row>
    <row r="1567" spans="14:33" x14ac:dyDescent="0.25">
      <c r="N1567" s="7">
        <v>1565</v>
      </c>
      <c r="O1567" s="7">
        <f t="shared" ca="1" si="72"/>
        <v>0.90609938853577821</v>
      </c>
      <c r="P1567" s="20">
        <f t="shared" ca="1" si="73"/>
        <v>749.54977739023718</v>
      </c>
      <c r="X1567" s="12">
        <v>496.95819216894876</v>
      </c>
      <c r="AE1567" s="8">
        <v>1565</v>
      </c>
      <c r="AF1567" s="12">
        <v>189143.1</v>
      </c>
      <c r="AG1567" s="8">
        <f t="shared" si="74"/>
        <v>0.78249999999999997</v>
      </c>
    </row>
    <row r="1568" spans="14:33" x14ac:dyDescent="0.25">
      <c r="N1568" s="7">
        <v>1566</v>
      </c>
      <c r="O1568" s="7">
        <f t="shared" ca="1" si="72"/>
        <v>0.14879128455070212</v>
      </c>
      <c r="P1568" s="20">
        <f t="shared" ca="1" si="73"/>
        <v>463.01296815001916</v>
      </c>
      <c r="X1568" s="12">
        <v>584.82433702541493</v>
      </c>
      <c r="AE1568" s="8">
        <v>1566</v>
      </c>
      <c r="AF1568" s="12">
        <v>189191.4</v>
      </c>
      <c r="AG1568" s="8">
        <f t="shared" si="74"/>
        <v>0.78300000000000003</v>
      </c>
    </row>
    <row r="1569" spans="14:33" x14ac:dyDescent="0.25">
      <c r="N1569" s="7">
        <v>1567</v>
      </c>
      <c r="O1569" s="7">
        <f t="shared" ca="1" si="72"/>
        <v>2.6520403775783907E-2</v>
      </c>
      <c r="P1569" s="20">
        <f t="shared" ca="1" si="73"/>
        <v>367.21685950060726</v>
      </c>
      <c r="X1569" s="12">
        <v>604.6229743871429</v>
      </c>
      <c r="AE1569" s="8">
        <v>1567</v>
      </c>
      <c r="AF1569" s="12">
        <v>189226.7</v>
      </c>
      <c r="AG1569" s="8">
        <f t="shared" si="74"/>
        <v>0.78349999999999997</v>
      </c>
    </row>
    <row r="1570" spans="14:33" x14ac:dyDescent="0.25">
      <c r="N1570" s="7">
        <v>1568</v>
      </c>
      <c r="O1570" s="7">
        <f t="shared" ca="1" si="72"/>
        <v>0.90473412963519351</v>
      </c>
      <c r="P1570" s="20">
        <f t="shared" ca="1" si="73"/>
        <v>748.62685612786834</v>
      </c>
      <c r="X1570" s="12">
        <v>683.92597591761137</v>
      </c>
      <c r="AE1570" s="8">
        <v>1568</v>
      </c>
      <c r="AF1570" s="12">
        <v>189244.5</v>
      </c>
      <c r="AG1570" s="8">
        <f t="shared" si="74"/>
        <v>0.78400000000000003</v>
      </c>
    </row>
    <row r="1571" spans="14:33" x14ac:dyDescent="0.25">
      <c r="N1571" s="7">
        <v>1569</v>
      </c>
      <c r="O1571" s="7">
        <f t="shared" ca="1" si="72"/>
        <v>0.92441842613406355</v>
      </c>
      <c r="P1571" s="20">
        <f t="shared" ca="1" si="73"/>
        <v>762.89508976466425</v>
      </c>
      <c r="X1571" s="12">
        <v>529.49691540210665</v>
      </c>
      <c r="AE1571" s="8">
        <v>1569</v>
      </c>
      <c r="AF1571" s="12">
        <v>189254.9</v>
      </c>
      <c r="AG1571" s="8">
        <f t="shared" si="74"/>
        <v>0.78449999999999998</v>
      </c>
    </row>
    <row r="1572" spans="14:33" x14ac:dyDescent="0.25">
      <c r="N1572" s="7">
        <v>1570</v>
      </c>
      <c r="O1572" s="7">
        <f t="shared" ca="1" si="72"/>
        <v>0.88726117684171146</v>
      </c>
      <c r="P1572" s="20">
        <f t="shared" ca="1" si="73"/>
        <v>737.5047534582219</v>
      </c>
      <c r="X1572" s="12">
        <v>751.82901889866116</v>
      </c>
      <c r="AE1572" s="8">
        <v>1570</v>
      </c>
      <c r="AF1572" s="12">
        <v>189269.7</v>
      </c>
      <c r="AG1572" s="8">
        <f t="shared" si="74"/>
        <v>0.78500000000000003</v>
      </c>
    </row>
    <row r="1573" spans="14:33" x14ac:dyDescent="0.25">
      <c r="N1573" s="7">
        <v>1571</v>
      </c>
      <c r="O1573" s="7">
        <f t="shared" ca="1" si="72"/>
        <v>0.24936564562761554</v>
      </c>
      <c r="P1573" s="20">
        <f t="shared" ca="1" si="73"/>
        <v>506.18993012944912</v>
      </c>
      <c r="X1573" s="12">
        <v>548.02611477718244</v>
      </c>
      <c r="AE1573" s="8">
        <v>1571</v>
      </c>
      <c r="AF1573" s="12">
        <v>189287.9</v>
      </c>
      <c r="AG1573" s="8">
        <f t="shared" si="74"/>
        <v>0.78549999999999998</v>
      </c>
    </row>
    <row r="1574" spans="14:33" x14ac:dyDescent="0.25">
      <c r="N1574" s="7">
        <v>1572</v>
      </c>
      <c r="O1574" s="7">
        <f t="shared" ca="1" si="72"/>
        <v>0.86960672778301928</v>
      </c>
      <c r="P1574" s="20">
        <f t="shared" ca="1" si="73"/>
        <v>727.32827093918536</v>
      </c>
      <c r="X1574" s="12">
        <v>382.96552765238465</v>
      </c>
      <c r="AE1574" s="8">
        <v>1572</v>
      </c>
      <c r="AF1574" s="12">
        <v>189302</v>
      </c>
      <c r="AG1574" s="8">
        <f t="shared" si="74"/>
        <v>0.78600000000000003</v>
      </c>
    </row>
    <row r="1575" spans="14:33" x14ac:dyDescent="0.25">
      <c r="N1575" s="7">
        <v>1573</v>
      </c>
      <c r="O1575" s="7">
        <f t="shared" ca="1" si="72"/>
        <v>0.87152011597578494</v>
      </c>
      <c r="P1575" s="20">
        <f t="shared" ca="1" si="73"/>
        <v>728.38813843970161</v>
      </c>
      <c r="X1575" s="12">
        <v>690.05722396056228</v>
      </c>
      <c r="AE1575" s="8">
        <v>1573</v>
      </c>
      <c r="AF1575" s="12">
        <v>189327.9</v>
      </c>
      <c r="AG1575" s="8">
        <f t="shared" si="74"/>
        <v>0.78649999999999998</v>
      </c>
    </row>
    <row r="1576" spans="14:33" x14ac:dyDescent="0.25">
      <c r="N1576" s="7">
        <v>1574</v>
      </c>
      <c r="O1576" s="7">
        <f t="shared" ca="1" si="72"/>
        <v>0.10526742559687796</v>
      </c>
      <c r="P1576" s="20">
        <f t="shared" ca="1" si="73"/>
        <v>439.04721190441552</v>
      </c>
      <c r="X1576" s="12">
        <v>634.81505473294749</v>
      </c>
      <c r="AE1576" s="8">
        <v>1574</v>
      </c>
      <c r="AF1576" s="12">
        <v>189354.3</v>
      </c>
      <c r="AG1576" s="8">
        <f t="shared" si="74"/>
        <v>0.78700000000000003</v>
      </c>
    </row>
    <row r="1577" spans="14:33" x14ac:dyDescent="0.25">
      <c r="N1577" s="7">
        <v>1575</v>
      </c>
      <c r="O1577" s="7">
        <f t="shared" ca="1" si="72"/>
        <v>4.0788012557447462E-2</v>
      </c>
      <c r="P1577" s="20">
        <f t="shared" ca="1" si="73"/>
        <v>386.52901676886614</v>
      </c>
      <c r="X1577" s="12">
        <v>552.6513800045476</v>
      </c>
      <c r="AE1577" s="8">
        <v>1575</v>
      </c>
      <c r="AF1577" s="12">
        <v>189390.4</v>
      </c>
      <c r="AG1577" s="8">
        <f t="shared" si="74"/>
        <v>0.78749999999999998</v>
      </c>
    </row>
    <row r="1578" spans="14:33" x14ac:dyDescent="0.25">
      <c r="N1578" s="7">
        <v>1576</v>
      </c>
      <c r="O1578" s="7">
        <f t="shared" ca="1" si="72"/>
        <v>3.3283773999175259E-2</v>
      </c>
      <c r="P1578" s="20">
        <f t="shared" ca="1" si="73"/>
        <v>377.12125636235561</v>
      </c>
      <c r="X1578" s="12">
        <v>453.7061868168646</v>
      </c>
      <c r="AE1578" s="8">
        <v>1576</v>
      </c>
      <c r="AF1578" s="12">
        <v>189404.2</v>
      </c>
      <c r="AG1578" s="8">
        <f t="shared" si="74"/>
        <v>0.78800000000000003</v>
      </c>
    </row>
    <row r="1579" spans="14:33" x14ac:dyDescent="0.25">
      <c r="N1579" s="7">
        <v>1577</v>
      </c>
      <c r="O1579" s="7">
        <f t="shared" ca="1" si="72"/>
        <v>0.7778615663255144</v>
      </c>
      <c r="P1579" s="20">
        <f t="shared" ca="1" si="73"/>
        <v>684.4335433061924</v>
      </c>
      <c r="X1579" s="12">
        <v>607.35181362386834</v>
      </c>
      <c r="AE1579" s="8">
        <v>1577</v>
      </c>
      <c r="AF1579" s="12">
        <v>189471.3</v>
      </c>
      <c r="AG1579" s="8">
        <f t="shared" si="74"/>
        <v>0.78849999999999998</v>
      </c>
    </row>
    <row r="1580" spans="14:33" x14ac:dyDescent="0.25">
      <c r="N1580" s="7">
        <v>1578</v>
      </c>
      <c r="O1580" s="7">
        <f t="shared" ca="1" si="72"/>
        <v>0.90544277524513106</v>
      </c>
      <c r="P1580" s="20">
        <f t="shared" ca="1" si="73"/>
        <v>749.10481700743208</v>
      </c>
      <c r="X1580" s="12">
        <v>778.06573122887505</v>
      </c>
      <c r="AE1580" s="8">
        <v>1578</v>
      </c>
      <c r="AF1580" s="12">
        <v>189478.3</v>
      </c>
      <c r="AG1580" s="8">
        <f t="shared" si="74"/>
        <v>0.78900000000000003</v>
      </c>
    </row>
    <row r="1581" spans="14:33" x14ac:dyDescent="0.25">
      <c r="N1581" s="7">
        <v>1579</v>
      </c>
      <c r="O1581" s="7">
        <f t="shared" ca="1" si="72"/>
        <v>0.93881187966837598</v>
      </c>
      <c r="P1581" s="20">
        <f t="shared" ca="1" si="73"/>
        <v>775.01218192881072</v>
      </c>
      <c r="X1581" s="12">
        <v>648.80576647945884</v>
      </c>
      <c r="AE1581" s="8">
        <v>1579</v>
      </c>
      <c r="AF1581" s="12">
        <v>189489.8</v>
      </c>
      <c r="AG1581" s="8">
        <f t="shared" si="74"/>
        <v>0.78949999999999998</v>
      </c>
    </row>
    <row r="1582" spans="14:33" x14ac:dyDescent="0.25">
      <c r="N1582" s="7">
        <v>1580</v>
      </c>
      <c r="O1582" s="7">
        <f t="shared" ca="1" si="72"/>
        <v>0.88596140247663924</v>
      </c>
      <c r="P1582" s="20">
        <f t="shared" ca="1" si="73"/>
        <v>736.72283412934235</v>
      </c>
      <c r="X1582" s="12">
        <v>946.37682623880664</v>
      </c>
      <c r="AE1582" s="8">
        <v>1580</v>
      </c>
      <c r="AF1582" s="12">
        <v>189512.1</v>
      </c>
      <c r="AG1582" s="8">
        <f t="shared" si="74"/>
        <v>0.79</v>
      </c>
    </row>
    <row r="1583" spans="14:33" x14ac:dyDescent="0.25">
      <c r="N1583" s="7">
        <v>1581</v>
      </c>
      <c r="O1583" s="7">
        <f t="shared" ca="1" si="72"/>
        <v>0.99402215720042786</v>
      </c>
      <c r="P1583" s="20">
        <f t="shared" ca="1" si="73"/>
        <v>871.22299449961201</v>
      </c>
      <c r="X1583" s="12">
        <v>446.78433742654431</v>
      </c>
      <c r="AE1583" s="8">
        <v>1581</v>
      </c>
      <c r="AF1583" s="12">
        <v>189520.9</v>
      </c>
      <c r="AG1583" s="8">
        <f t="shared" si="74"/>
        <v>0.79049999999999998</v>
      </c>
    </row>
    <row r="1584" spans="14:33" x14ac:dyDescent="0.25">
      <c r="N1584" s="7">
        <v>1582</v>
      </c>
      <c r="O1584" s="7">
        <f t="shared" ca="1" si="72"/>
        <v>0.73509304879253357</v>
      </c>
      <c r="P1584" s="20">
        <f t="shared" ca="1" si="73"/>
        <v>667.74337485584294</v>
      </c>
      <c r="X1584" s="12">
        <v>450.67775429036828</v>
      </c>
      <c r="AE1584" s="8">
        <v>1582</v>
      </c>
      <c r="AF1584" s="12">
        <v>189576.7</v>
      </c>
      <c r="AG1584" s="8">
        <f t="shared" si="74"/>
        <v>0.79100000000000004</v>
      </c>
    </row>
    <row r="1585" spans="14:33" x14ac:dyDescent="0.25">
      <c r="N1585" s="7">
        <v>1583</v>
      </c>
      <c r="O1585" s="7">
        <f t="shared" ca="1" si="72"/>
        <v>0.89073844729428542</v>
      </c>
      <c r="P1585" s="20">
        <f t="shared" ca="1" si="73"/>
        <v>739.62511118356474</v>
      </c>
      <c r="X1585" s="12">
        <v>499.81598689809584</v>
      </c>
      <c r="AE1585" s="8">
        <v>1583</v>
      </c>
      <c r="AF1585" s="12">
        <v>189580</v>
      </c>
      <c r="AG1585" s="8">
        <f t="shared" si="74"/>
        <v>0.79149999999999998</v>
      </c>
    </row>
    <row r="1586" spans="14:33" x14ac:dyDescent="0.25">
      <c r="N1586" s="7">
        <v>1584</v>
      </c>
      <c r="O1586" s="7">
        <f t="shared" ca="1" si="72"/>
        <v>0.82211861853566015</v>
      </c>
      <c r="P1586" s="20">
        <f t="shared" ca="1" si="73"/>
        <v>703.54057827250722</v>
      </c>
      <c r="X1586" s="12">
        <v>691.70297598915363</v>
      </c>
      <c r="AE1586" s="8">
        <v>1584</v>
      </c>
      <c r="AF1586" s="12">
        <v>189611.1</v>
      </c>
      <c r="AG1586" s="8">
        <f t="shared" si="74"/>
        <v>0.79200000000000004</v>
      </c>
    </row>
    <row r="1587" spans="14:33" x14ac:dyDescent="0.25">
      <c r="N1587" s="7">
        <v>1585</v>
      </c>
      <c r="O1587" s="7">
        <f t="shared" ca="1" si="72"/>
        <v>3.010700293698243E-2</v>
      </c>
      <c r="P1587" s="20">
        <f t="shared" ca="1" si="73"/>
        <v>372.67225270865475</v>
      </c>
      <c r="X1587" s="12">
        <v>687.70959508353599</v>
      </c>
      <c r="AE1587" s="8">
        <v>1585</v>
      </c>
      <c r="AF1587" s="12">
        <v>189648.1</v>
      </c>
      <c r="AG1587" s="8">
        <f t="shared" si="74"/>
        <v>0.79249999999999998</v>
      </c>
    </row>
    <row r="1588" spans="14:33" x14ac:dyDescent="0.25">
      <c r="N1588" s="7">
        <v>1586</v>
      </c>
      <c r="O1588" s="7">
        <f t="shared" ca="1" si="72"/>
        <v>0.52637404607580951</v>
      </c>
      <c r="P1588" s="20">
        <f t="shared" ca="1" si="73"/>
        <v>597.89603232303602</v>
      </c>
      <c r="X1588" s="12">
        <v>728.41134078647428</v>
      </c>
      <c r="AE1588" s="8">
        <v>1586</v>
      </c>
      <c r="AF1588" s="12">
        <v>189743</v>
      </c>
      <c r="AG1588" s="8">
        <f t="shared" si="74"/>
        <v>0.79300000000000004</v>
      </c>
    </row>
    <row r="1589" spans="14:33" x14ac:dyDescent="0.25">
      <c r="N1589" s="7">
        <v>1587</v>
      </c>
      <c r="O1589" s="7">
        <f t="shared" ca="1" si="72"/>
        <v>4.9895886325444727E-2</v>
      </c>
      <c r="P1589" s="20">
        <f t="shared" ca="1" si="73"/>
        <v>396.41525437354102</v>
      </c>
      <c r="X1589" s="12">
        <v>375.21701113866806</v>
      </c>
      <c r="AE1589" s="8">
        <v>1587</v>
      </c>
      <c r="AF1589" s="12">
        <v>189822.2</v>
      </c>
      <c r="AG1589" s="8">
        <f t="shared" si="74"/>
        <v>0.79349999999999998</v>
      </c>
    </row>
    <row r="1590" spans="14:33" x14ac:dyDescent="0.25">
      <c r="N1590" s="7">
        <v>1588</v>
      </c>
      <c r="O1590" s="7">
        <f t="shared" ca="1" si="72"/>
        <v>0.63445164258579811</v>
      </c>
      <c r="P1590" s="20">
        <f t="shared" ca="1" si="73"/>
        <v>632.5385766601695</v>
      </c>
      <c r="X1590" s="12">
        <v>563.19680713294133</v>
      </c>
      <c r="AE1590" s="8">
        <v>1588</v>
      </c>
      <c r="AF1590" s="12">
        <v>189834.6</v>
      </c>
      <c r="AG1590" s="8">
        <f t="shared" si="74"/>
        <v>0.79400000000000004</v>
      </c>
    </row>
    <row r="1591" spans="14:33" x14ac:dyDescent="0.25">
      <c r="N1591" s="7">
        <v>1589</v>
      </c>
      <c r="O1591" s="7">
        <f t="shared" ca="1" si="72"/>
        <v>0.95237740206393662</v>
      </c>
      <c r="P1591" s="20">
        <f t="shared" ca="1" si="73"/>
        <v>788.40706810076415</v>
      </c>
      <c r="X1591" s="12">
        <v>407.50860662477265</v>
      </c>
      <c r="AE1591" s="8">
        <v>1589</v>
      </c>
      <c r="AF1591" s="12">
        <v>189919.8</v>
      </c>
      <c r="AG1591" s="8">
        <f t="shared" si="74"/>
        <v>0.79449999999999998</v>
      </c>
    </row>
    <row r="1592" spans="14:33" x14ac:dyDescent="0.25">
      <c r="N1592" s="7">
        <v>1590</v>
      </c>
      <c r="O1592" s="7">
        <f t="shared" ca="1" si="72"/>
        <v>0.58892335342205826</v>
      </c>
      <c r="P1592" s="20">
        <f t="shared" ca="1" si="73"/>
        <v>617.71587013099156</v>
      </c>
      <c r="X1592" s="12">
        <v>679.65457320506209</v>
      </c>
      <c r="AE1592" s="8">
        <v>1590</v>
      </c>
      <c r="AF1592" s="12">
        <v>189946.9</v>
      </c>
      <c r="AG1592" s="8">
        <f t="shared" si="74"/>
        <v>0.79500000000000004</v>
      </c>
    </row>
    <row r="1593" spans="14:33" x14ac:dyDescent="0.25">
      <c r="N1593" s="7">
        <v>1591</v>
      </c>
      <c r="O1593" s="7">
        <f t="shared" ca="1" si="72"/>
        <v>0.56225352354808522</v>
      </c>
      <c r="P1593" s="20">
        <f t="shared" ca="1" si="73"/>
        <v>609.21085766451745</v>
      </c>
      <c r="X1593" s="12">
        <v>576.74313902816971</v>
      </c>
      <c r="AE1593" s="8">
        <v>1591</v>
      </c>
      <c r="AF1593" s="12">
        <v>190046.7</v>
      </c>
      <c r="AG1593" s="8">
        <f t="shared" si="74"/>
        <v>0.79549999999999998</v>
      </c>
    </row>
    <row r="1594" spans="14:33" x14ac:dyDescent="0.25">
      <c r="N1594" s="7">
        <v>1592</v>
      </c>
      <c r="O1594" s="7">
        <f t="shared" ca="1" si="72"/>
        <v>0.45528476068869606</v>
      </c>
      <c r="P1594" s="20">
        <f t="shared" ca="1" si="73"/>
        <v>575.60560767769255</v>
      </c>
      <c r="X1594" s="12">
        <v>546.23421293939145</v>
      </c>
      <c r="AE1594" s="8">
        <v>1592</v>
      </c>
      <c r="AF1594" s="12">
        <v>190077</v>
      </c>
      <c r="AG1594" s="8">
        <f t="shared" si="74"/>
        <v>0.79600000000000004</v>
      </c>
    </row>
    <row r="1595" spans="14:33" x14ac:dyDescent="0.25">
      <c r="N1595" s="7">
        <v>1593</v>
      </c>
      <c r="O1595" s="7">
        <f t="shared" ca="1" si="72"/>
        <v>0.21102224041357565</v>
      </c>
      <c r="P1595" s="20">
        <f t="shared" ca="1" si="73"/>
        <v>491.04191922788146</v>
      </c>
      <c r="X1595" s="12">
        <v>539.67919133387795</v>
      </c>
      <c r="AE1595" s="8">
        <v>1593</v>
      </c>
      <c r="AF1595" s="12">
        <v>190090</v>
      </c>
      <c r="AG1595" s="8">
        <f t="shared" si="74"/>
        <v>0.79649999999999999</v>
      </c>
    </row>
    <row r="1596" spans="14:33" x14ac:dyDescent="0.25">
      <c r="N1596" s="7">
        <v>1594</v>
      </c>
      <c r="O1596" s="7">
        <f t="shared" ca="1" si="72"/>
        <v>8.0198907129632402E-2</v>
      </c>
      <c r="P1596" s="20">
        <f t="shared" ca="1" si="73"/>
        <v>422.26930964478282</v>
      </c>
      <c r="X1596" s="12">
        <v>685.57583341462839</v>
      </c>
      <c r="AE1596" s="8">
        <v>1594</v>
      </c>
      <c r="AF1596" s="12">
        <v>190095.3</v>
      </c>
      <c r="AG1596" s="8">
        <f t="shared" si="74"/>
        <v>0.79700000000000004</v>
      </c>
    </row>
    <row r="1597" spans="14:33" x14ac:dyDescent="0.25">
      <c r="N1597" s="7">
        <v>1595</v>
      </c>
      <c r="O1597" s="7">
        <f t="shared" ca="1" si="72"/>
        <v>7.9218366291879949E-2</v>
      </c>
      <c r="P1597" s="20">
        <f t="shared" ca="1" si="73"/>
        <v>421.54746084129937</v>
      </c>
      <c r="X1597" s="12">
        <v>628.90597483526938</v>
      </c>
      <c r="AE1597" s="8">
        <v>1595</v>
      </c>
      <c r="AF1597" s="12">
        <v>190158.9</v>
      </c>
      <c r="AG1597" s="8">
        <f t="shared" si="74"/>
        <v>0.79749999999999999</v>
      </c>
    </row>
    <row r="1598" spans="14:33" x14ac:dyDescent="0.25">
      <c r="N1598" s="7">
        <v>1596</v>
      </c>
      <c r="O1598" s="7">
        <f t="shared" ca="1" si="72"/>
        <v>0.80120613031790888</v>
      </c>
      <c r="P1598" s="20">
        <f t="shared" ca="1" si="73"/>
        <v>694.22847662191441</v>
      </c>
      <c r="X1598" s="12">
        <v>781.83050017615722</v>
      </c>
      <c r="AE1598" s="8">
        <v>1596</v>
      </c>
      <c r="AF1598" s="12">
        <v>190194.9</v>
      </c>
      <c r="AG1598" s="8">
        <f t="shared" si="74"/>
        <v>0.79800000000000004</v>
      </c>
    </row>
    <row r="1599" spans="14:33" x14ac:dyDescent="0.25">
      <c r="N1599" s="7">
        <v>1597</v>
      </c>
      <c r="O1599" s="7">
        <f t="shared" ca="1" si="72"/>
        <v>0.96021362915217456</v>
      </c>
      <c r="P1599" s="20">
        <f t="shared" ca="1" si="73"/>
        <v>797.43016148741106</v>
      </c>
      <c r="X1599" s="12">
        <v>620.43321057468825</v>
      </c>
      <c r="AE1599" s="8">
        <v>1597</v>
      </c>
      <c r="AF1599" s="12">
        <v>190204.6</v>
      </c>
      <c r="AG1599" s="8">
        <f t="shared" si="74"/>
        <v>0.79849999999999999</v>
      </c>
    </row>
    <row r="1600" spans="14:33" x14ac:dyDescent="0.25">
      <c r="N1600" s="7">
        <v>1598</v>
      </c>
      <c r="O1600" s="7">
        <f t="shared" ca="1" si="72"/>
        <v>0.6973060419649042</v>
      </c>
      <c r="P1600" s="20">
        <f t="shared" ca="1" si="73"/>
        <v>653.99833982945256</v>
      </c>
      <c r="X1600" s="12">
        <v>460.82447751805523</v>
      </c>
      <c r="AE1600" s="8">
        <v>1598</v>
      </c>
      <c r="AF1600" s="12">
        <v>190207</v>
      </c>
      <c r="AG1600" s="8">
        <f t="shared" si="74"/>
        <v>0.79900000000000004</v>
      </c>
    </row>
    <row r="1601" spans="14:33" x14ac:dyDescent="0.25">
      <c r="N1601" s="7">
        <v>1599</v>
      </c>
      <c r="O1601" s="7">
        <f t="shared" ca="1" si="72"/>
        <v>0.49645179826107411</v>
      </c>
      <c r="P1601" s="20">
        <f t="shared" ca="1" si="73"/>
        <v>588.51650224738592</v>
      </c>
      <c r="X1601" s="12">
        <v>603.12370508023696</v>
      </c>
      <c r="AE1601" s="8">
        <v>1599</v>
      </c>
      <c r="AF1601" s="12">
        <v>190221.2</v>
      </c>
      <c r="AG1601" s="8">
        <f t="shared" si="74"/>
        <v>0.79949999999999999</v>
      </c>
    </row>
    <row r="1602" spans="14:33" x14ac:dyDescent="0.25">
      <c r="N1602" s="7">
        <v>1600</v>
      </c>
      <c r="O1602" s="7">
        <f t="shared" ca="1" si="72"/>
        <v>0.47586382172364194</v>
      </c>
      <c r="P1602" s="20">
        <f t="shared" ca="1" si="73"/>
        <v>582.0667729025057</v>
      </c>
      <c r="X1602" s="12">
        <v>566.95811083737317</v>
      </c>
      <c r="AE1602" s="8">
        <v>1600</v>
      </c>
      <c r="AF1602" s="12">
        <v>190277.1</v>
      </c>
      <c r="AG1602" s="8">
        <f t="shared" si="74"/>
        <v>0.8</v>
      </c>
    </row>
    <row r="1603" spans="14:33" x14ac:dyDescent="0.25">
      <c r="N1603" s="7">
        <v>1601</v>
      </c>
      <c r="O1603" s="7">
        <f t="shared" ca="1" si="72"/>
        <v>0.51474183807409579</v>
      </c>
      <c r="P1603" s="20">
        <f t="shared" ca="1" si="73"/>
        <v>594.24659416523536</v>
      </c>
      <c r="X1603" s="12">
        <v>736.28080010437088</v>
      </c>
      <c r="AE1603" s="8">
        <v>1601</v>
      </c>
      <c r="AF1603" s="12">
        <v>190339.3</v>
      </c>
      <c r="AG1603" s="8">
        <f t="shared" si="74"/>
        <v>0.80049999999999999</v>
      </c>
    </row>
    <row r="1604" spans="14:33" x14ac:dyDescent="0.25">
      <c r="N1604" s="7">
        <v>1602</v>
      </c>
      <c r="O1604" s="7">
        <f t="shared" ref="O1604:O1667" ca="1" si="75">RAND()</f>
        <v>0.39657367669946963</v>
      </c>
      <c r="P1604" s="20">
        <f t="shared" ref="P1604:P1667" ca="1" si="76">(($L$4*(EXP((_xlfn.NORM.S.INV(O1604)-$L$5)/$L$6)))/(1+EXP((_xlfn.NORM.S.INV(O1604)-$L$5)/$L$6)))+$L$3</f>
        <v>556.9548424317893</v>
      </c>
      <c r="X1604" s="12">
        <v>513.10468713261207</v>
      </c>
      <c r="AE1604" s="8">
        <v>1602</v>
      </c>
      <c r="AF1604" s="12">
        <v>190347.8</v>
      </c>
      <c r="AG1604" s="8">
        <f t="shared" ref="AG1604:AG1667" si="77">AE1604/2000</f>
        <v>0.80100000000000005</v>
      </c>
    </row>
    <row r="1605" spans="14:33" x14ac:dyDescent="0.25">
      <c r="N1605" s="7">
        <v>1603</v>
      </c>
      <c r="O1605" s="7">
        <f t="shared" ca="1" si="75"/>
        <v>0.48538672540871519</v>
      </c>
      <c r="P1605" s="20">
        <f t="shared" ca="1" si="76"/>
        <v>585.05092638947303</v>
      </c>
      <c r="X1605" s="12">
        <v>682.91102356650254</v>
      </c>
      <c r="AE1605" s="8">
        <v>1603</v>
      </c>
      <c r="AF1605" s="12">
        <v>190364.7</v>
      </c>
      <c r="AG1605" s="8">
        <f t="shared" si="77"/>
        <v>0.80149999999999999</v>
      </c>
    </row>
    <row r="1606" spans="14:33" x14ac:dyDescent="0.25">
      <c r="N1606" s="7">
        <v>1604</v>
      </c>
      <c r="O1606" s="7">
        <f t="shared" ca="1" si="75"/>
        <v>0.75094021427105218</v>
      </c>
      <c r="P1606" s="20">
        <f t="shared" ca="1" si="76"/>
        <v>673.7654039206933</v>
      </c>
      <c r="X1606" s="12">
        <v>423.29448931320604</v>
      </c>
      <c r="AE1606" s="8">
        <v>1604</v>
      </c>
      <c r="AF1606" s="12">
        <v>190391.4</v>
      </c>
      <c r="AG1606" s="8">
        <f t="shared" si="77"/>
        <v>0.80200000000000005</v>
      </c>
    </row>
    <row r="1607" spans="14:33" x14ac:dyDescent="0.25">
      <c r="N1607" s="7">
        <v>1605</v>
      </c>
      <c r="O1607" s="7">
        <f t="shared" ca="1" si="75"/>
        <v>0.76756743708431141</v>
      </c>
      <c r="P1607" s="20">
        <f t="shared" ca="1" si="76"/>
        <v>680.28285054862022</v>
      </c>
      <c r="X1607" s="12">
        <v>615.75435670922263</v>
      </c>
      <c r="AE1607" s="8">
        <v>1605</v>
      </c>
      <c r="AF1607" s="12">
        <v>190447.8</v>
      </c>
      <c r="AG1607" s="8">
        <f t="shared" si="77"/>
        <v>0.80249999999999999</v>
      </c>
    </row>
    <row r="1608" spans="14:33" x14ac:dyDescent="0.25">
      <c r="N1608" s="7">
        <v>1606</v>
      </c>
      <c r="O1608" s="7">
        <f t="shared" ca="1" si="75"/>
        <v>0.3708409175170494</v>
      </c>
      <c r="P1608" s="20">
        <f t="shared" ca="1" si="76"/>
        <v>548.60504296018803</v>
      </c>
      <c r="X1608" s="12">
        <v>506.00861516183937</v>
      </c>
      <c r="AE1608" s="8">
        <v>1606</v>
      </c>
      <c r="AF1608" s="12">
        <v>190474.8</v>
      </c>
      <c r="AG1608" s="8">
        <f t="shared" si="77"/>
        <v>0.80300000000000005</v>
      </c>
    </row>
    <row r="1609" spans="14:33" x14ac:dyDescent="0.25">
      <c r="N1609" s="7">
        <v>1607</v>
      </c>
      <c r="O1609" s="7">
        <f t="shared" ca="1" si="75"/>
        <v>9.3007753764675294E-2</v>
      </c>
      <c r="P1609" s="20">
        <f t="shared" ca="1" si="76"/>
        <v>431.20849943615599</v>
      </c>
      <c r="X1609" s="12">
        <v>704.67155761150138</v>
      </c>
      <c r="AE1609" s="8">
        <v>1607</v>
      </c>
      <c r="AF1609" s="12">
        <v>190485.2</v>
      </c>
      <c r="AG1609" s="8">
        <f t="shared" si="77"/>
        <v>0.80349999999999999</v>
      </c>
    </row>
    <row r="1610" spans="14:33" x14ac:dyDescent="0.25">
      <c r="N1610" s="7">
        <v>1608</v>
      </c>
      <c r="O1610" s="7">
        <f t="shared" ca="1" si="75"/>
        <v>0.32676500572752698</v>
      </c>
      <c r="P1610" s="20">
        <f t="shared" ca="1" si="76"/>
        <v>533.90732414054764</v>
      </c>
      <c r="X1610" s="12">
        <v>732.5667905790333</v>
      </c>
      <c r="AE1610" s="8">
        <v>1608</v>
      </c>
      <c r="AF1610" s="12">
        <v>190550.8</v>
      </c>
      <c r="AG1610" s="8">
        <f t="shared" si="77"/>
        <v>0.80400000000000005</v>
      </c>
    </row>
    <row r="1611" spans="14:33" x14ac:dyDescent="0.25">
      <c r="N1611" s="7">
        <v>1609</v>
      </c>
      <c r="O1611" s="7">
        <f t="shared" ca="1" si="75"/>
        <v>0.63628647030877095</v>
      </c>
      <c r="P1611" s="20">
        <f t="shared" ca="1" si="76"/>
        <v>633.14633379135125</v>
      </c>
      <c r="X1611" s="12">
        <v>644.63062692117182</v>
      </c>
      <c r="AE1611" s="8">
        <v>1609</v>
      </c>
      <c r="AF1611" s="12">
        <v>190579.3</v>
      </c>
      <c r="AG1611" s="8">
        <f t="shared" si="77"/>
        <v>0.80449999999999999</v>
      </c>
    </row>
    <row r="1612" spans="14:33" x14ac:dyDescent="0.25">
      <c r="N1612" s="7">
        <v>1610</v>
      </c>
      <c r="O1612" s="7">
        <f t="shared" ca="1" si="75"/>
        <v>0.96588342999995724</v>
      </c>
      <c r="P1612" s="20">
        <f t="shared" ca="1" si="76"/>
        <v>804.79501362269821</v>
      </c>
      <c r="X1612" s="12">
        <v>405.68102255815512</v>
      </c>
      <c r="AE1612" s="8">
        <v>1610</v>
      </c>
      <c r="AF1612" s="12">
        <v>190633.1</v>
      </c>
      <c r="AG1612" s="8">
        <f t="shared" si="77"/>
        <v>0.80500000000000005</v>
      </c>
    </row>
    <row r="1613" spans="14:33" x14ac:dyDescent="0.25">
      <c r="N1613" s="7">
        <v>1611</v>
      </c>
      <c r="O1613" s="7">
        <f t="shared" ca="1" si="75"/>
        <v>0.73395510861579905</v>
      </c>
      <c r="P1613" s="20">
        <f t="shared" ca="1" si="76"/>
        <v>667.31741386254623</v>
      </c>
      <c r="X1613" s="12">
        <v>747.86209576610781</v>
      </c>
      <c r="AE1613" s="8">
        <v>1611</v>
      </c>
      <c r="AF1613" s="12">
        <v>190645.5</v>
      </c>
      <c r="AG1613" s="8">
        <f t="shared" si="77"/>
        <v>0.80549999999999999</v>
      </c>
    </row>
    <row r="1614" spans="14:33" x14ac:dyDescent="0.25">
      <c r="N1614" s="7">
        <v>1612</v>
      </c>
      <c r="O1614" s="7">
        <f t="shared" ca="1" si="75"/>
        <v>0.60836683682340853</v>
      </c>
      <c r="P1614" s="20">
        <f t="shared" ca="1" si="76"/>
        <v>623.99093423066734</v>
      </c>
      <c r="X1614" s="12">
        <v>613.90083006219959</v>
      </c>
      <c r="AE1614" s="8">
        <v>1612</v>
      </c>
      <c r="AF1614" s="12">
        <v>190667.4</v>
      </c>
      <c r="AG1614" s="8">
        <f t="shared" si="77"/>
        <v>0.80600000000000005</v>
      </c>
    </row>
    <row r="1615" spans="14:33" x14ac:dyDescent="0.25">
      <c r="N1615" s="7">
        <v>1613</v>
      </c>
      <c r="O1615" s="7">
        <f t="shared" ca="1" si="75"/>
        <v>0.89421253026750036</v>
      </c>
      <c r="P1615" s="20">
        <f t="shared" ca="1" si="76"/>
        <v>741.78689528050245</v>
      </c>
      <c r="X1615" s="12">
        <v>673.53715268005783</v>
      </c>
      <c r="AE1615" s="8">
        <v>1613</v>
      </c>
      <c r="AF1615" s="12">
        <v>190675.8</v>
      </c>
      <c r="AG1615" s="8">
        <f t="shared" si="77"/>
        <v>0.80649999999999999</v>
      </c>
    </row>
    <row r="1616" spans="14:33" x14ac:dyDescent="0.25">
      <c r="N1616" s="7">
        <v>1614</v>
      </c>
      <c r="O1616" s="7">
        <f t="shared" ca="1" si="75"/>
        <v>0.21372744377687736</v>
      </c>
      <c r="P1616" s="20">
        <f t="shared" ca="1" si="76"/>
        <v>492.15274625879283</v>
      </c>
      <c r="X1616" s="12">
        <v>638.91334067873834</v>
      </c>
      <c r="AE1616" s="8">
        <v>1614</v>
      </c>
      <c r="AF1616" s="12">
        <v>190688.7</v>
      </c>
      <c r="AG1616" s="8">
        <f t="shared" si="77"/>
        <v>0.80700000000000005</v>
      </c>
    </row>
    <row r="1617" spans="14:33" x14ac:dyDescent="0.25">
      <c r="N1617" s="7">
        <v>1615</v>
      </c>
      <c r="O1617" s="7">
        <f t="shared" ca="1" si="75"/>
        <v>0.86402186652298918</v>
      </c>
      <c r="P1617" s="20">
        <f t="shared" ca="1" si="76"/>
        <v>724.28809551113227</v>
      </c>
      <c r="X1617" s="12">
        <v>551.54185365427918</v>
      </c>
      <c r="AE1617" s="8">
        <v>1615</v>
      </c>
      <c r="AF1617" s="12">
        <v>190700.7</v>
      </c>
      <c r="AG1617" s="8">
        <f t="shared" si="77"/>
        <v>0.8075</v>
      </c>
    </row>
    <row r="1618" spans="14:33" x14ac:dyDescent="0.25">
      <c r="N1618" s="7">
        <v>1616</v>
      </c>
      <c r="O1618" s="7">
        <f t="shared" ca="1" si="75"/>
        <v>0.16824300017763494</v>
      </c>
      <c r="P1618" s="20">
        <f t="shared" ca="1" si="76"/>
        <v>472.37047555382509</v>
      </c>
      <c r="X1618" s="12">
        <v>695.24885626544062</v>
      </c>
      <c r="AE1618" s="8">
        <v>1616</v>
      </c>
      <c r="AF1618" s="12">
        <v>190715</v>
      </c>
      <c r="AG1618" s="8">
        <f t="shared" si="77"/>
        <v>0.80800000000000005</v>
      </c>
    </row>
    <row r="1619" spans="14:33" x14ac:dyDescent="0.25">
      <c r="N1619" s="7">
        <v>1617</v>
      </c>
      <c r="O1619" s="7">
        <f t="shared" ca="1" si="75"/>
        <v>0.10405020657217789</v>
      </c>
      <c r="P1619" s="20">
        <f t="shared" ca="1" si="76"/>
        <v>438.29579290117698</v>
      </c>
      <c r="X1619" s="12">
        <v>653.39454876646812</v>
      </c>
      <c r="AE1619" s="8">
        <v>1617</v>
      </c>
      <c r="AF1619" s="12">
        <v>190719</v>
      </c>
      <c r="AG1619" s="8">
        <f t="shared" si="77"/>
        <v>0.8085</v>
      </c>
    </row>
    <row r="1620" spans="14:33" x14ac:dyDescent="0.25">
      <c r="N1620" s="7">
        <v>1618</v>
      </c>
      <c r="O1620" s="7">
        <f t="shared" ca="1" si="75"/>
        <v>9.3102418855791735E-2</v>
      </c>
      <c r="P1620" s="20">
        <f t="shared" ca="1" si="76"/>
        <v>431.27148885820657</v>
      </c>
      <c r="X1620" s="12">
        <v>805.34010118920958</v>
      </c>
      <c r="AE1620" s="8">
        <v>1618</v>
      </c>
      <c r="AF1620" s="12">
        <v>190721.3</v>
      </c>
      <c r="AG1620" s="8">
        <f t="shared" si="77"/>
        <v>0.80900000000000005</v>
      </c>
    </row>
    <row r="1621" spans="14:33" x14ac:dyDescent="0.25">
      <c r="N1621" s="7">
        <v>1619</v>
      </c>
      <c r="O1621" s="7">
        <f t="shared" ca="1" si="75"/>
        <v>0.79282042580993184</v>
      </c>
      <c r="P1621" s="20">
        <f t="shared" ca="1" si="76"/>
        <v>690.64399802534683</v>
      </c>
      <c r="X1621" s="12">
        <v>463.389800605152</v>
      </c>
      <c r="AE1621" s="8">
        <v>1619</v>
      </c>
      <c r="AF1621" s="12">
        <v>190801.3</v>
      </c>
      <c r="AG1621" s="8">
        <f t="shared" si="77"/>
        <v>0.8095</v>
      </c>
    </row>
    <row r="1622" spans="14:33" x14ac:dyDescent="0.25">
      <c r="N1622" s="7">
        <v>1620</v>
      </c>
      <c r="O1622" s="7">
        <f t="shared" ca="1" si="75"/>
        <v>0.97225380950180784</v>
      </c>
      <c r="P1622" s="20">
        <f t="shared" ca="1" si="76"/>
        <v>814.22749620779985</v>
      </c>
      <c r="X1622" s="12">
        <v>614.00297375135517</v>
      </c>
      <c r="AE1622" s="8">
        <v>1620</v>
      </c>
      <c r="AF1622" s="12">
        <v>190872.5</v>
      </c>
      <c r="AG1622" s="8">
        <f t="shared" si="77"/>
        <v>0.81</v>
      </c>
    </row>
    <row r="1623" spans="14:33" x14ac:dyDescent="0.25">
      <c r="N1623" s="7">
        <v>1621</v>
      </c>
      <c r="O1623" s="7">
        <f t="shared" ca="1" si="75"/>
        <v>0.48888419226946755</v>
      </c>
      <c r="P1623" s="20">
        <f t="shared" ca="1" si="76"/>
        <v>586.14644615416159</v>
      </c>
      <c r="X1623" s="12">
        <v>545.98829827236091</v>
      </c>
      <c r="AE1623" s="8">
        <v>1621</v>
      </c>
      <c r="AF1623" s="12">
        <v>191033.3</v>
      </c>
      <c r="AG1623" s="8">
        <f t="shared" si="77"/>
        <v>0.8105</v>
      </c>
    </row>
    <row r="1624" spans="14:33" x14ac:dyDescent="0.25">
      <c r="N1624" s="7">
        <v>1622</v>
      </c>
      <c r="O1624" s="7">
        <f t="shared" ca="1" si="75"/>
        <v>0.23059766086321587</v>
      </c>
      <c r="P1624" s="20">
        <f t="shared" ca="1" si="76"/>
        <v>498.92770589303024</v>
      </c>
      <c r="X1624" s="12">
        <v>625.65424458095754</v>
      </c>
      <c r="AE1624" s="8">
        <v>1622</v>
      </c>
      <c r="AF1624" s="12">
        <v>191108.7</v>
      </c>
      <c r="AG1624" s="8">
        <f t="shared" si="77"/>
        <v>0.81100000000000005</v>
      </c>
    </row>
    <row r="1625" spans="14:33" x14ac:dyDescent="0.25">
      <c r="N1625" s="7">
        <v>1623</v>
      </c>
      <c r="O1625" s="7">
        <f t="shared" ca="1" si="75"/>
        <v>0.41859267656717347</v>
      </c>
      <c r="P1625" s="20">
        <f t="shared" ca="1" si="76"/>
        <v>564.00175987502007</v>
      </c>
      <c r="X1625" s="12">
        <v>554.83326734543289</v>
      </c>
      <c r="AE1625" s="8">
        <v>1623</v>
      </c>
      <c r="AF1625" s="12">
        <v>191130</v>
      </c>
      <c r="AG1625" s="8">
        <f t="shared" si="77"/>
        <v>0.8115</v>
      </c>
    </row>
    <row r="1626" spans="14:33" x14ac:dyDescent="0.25">
      <c r="N1626" s="7">
        <v>1624</v>
      </c>
      <c r="O1626" s="7">
        <f t="shared" ca="1" si="75"/>
        <v>0.5480481611769249</v>
      </c>
      <c r="P1626" s="20">
        <f t="shared" ca="1" si="76"/>
        <v>604.71755230990198</v>
      </c>
      <c r="X1626" s="12">
        <v>665.02645757054324</v>
      </c>
      <c r="AE1626" s="8">
        <v>1624</v>
      </c>
      <c r="AF1626" s="12">
        <v>191164.7</v>
      </c>
      <c r="AG1626" s="8">
        <f t="shared" si="77"/>
        <v>0.81200000000000006</v>
      </c>
    </row>
    <row r="1627" spans="14:33" x14ac:dyDescent="0.25">
      <c r="N1627" s="7">
        <v>1625</v>
      </c>
      <c r="O1627" s="7">
        <f t="shared" ca="1" si="75"/>
        <v>0.90619660802054813</v>
      </c>
      <c r="P1627" s="20">
        <f t="shared" ca="1" si="76"/>
        <v>749.61583190664487</v>
      </c>
      <c r="X1627" s="12">
        <v>722.95820843190847</v>
      </c>
      <c r="AE1627" s="8">
        <v>1625</v>
      </c>
      <c r="AF1627" s="12">
        <v>191169.7</v>
      </c>
      <c r="AG1627" s="8">
        <f t="shared" si="77"/>
        <v>0.8125</v>
      </c>
    </row>
    <row r="1628" spans="14:33" x14ac:dyDescent="0.25">
      <c r="N1628" s="7">
        <v>1626</v>
      </c>
      <c r="O1628" s="7">
        <f t="shared" ca="1" si="75"/>
        <v>0.32232811029068964</v>
      </c>
      <c r="P1628" s="20">
        <f t="shared" ca="1" si="76"/>
        <v>532.39303603327551</v>
      </c>
      <c r="X1628" s="12">
        <v>470.37739392425402</v>
      </c>
      <c r="AE1628" s="8">
        <v>1626</v>
      </c>
      <c r="AF1628" s="12">
        <v>191267.1</v>
      </c>
      <c r="AG1628" s="8">
        <f t="shared" si="77"/>
        <v>0.81299999999999994</v>
      </c>
    </row>
    <row r="1629" spans="14:33" x14ac:dyDescent="0.25">
      <c r="N1629" s="7">
        <v>1627</v>
      </c>
      <c r="O1629" s="7">
        <f t="shared" ca="1" si="75"/>
        <v>0.39876257553388894</v>
      </c>
      <c r="P1629" s="20">
        <f t="shared" ca="1" si="76"/>
        <v>557.65898134822578</v>
      </c>
      <c r="X1629" s="12">
        <v>730.14275053669553</v>
      </c>
      <c r="AE1629" s="8">
        <v>1627</v>
      </c>
      <c r="AF1629" s="12">
        <v>191272</v>
      </c>
      <c r="AG1629" s="8">
        <f t="shared" si="77"/>
        <v>0.8135</v>
      </c>
    </row>
    <row r="1630" spans="14:33" x14ac:dyDescent="0.25">
      <c r="N1630" s="7">
        <v>1628</v>
      </c>
      <c r="O1630" s="7">
        <f t="shared" ca="1" si="75"/>
        <v>0.11055739528361141</v>
      </c>
      <c r="P1630" s="20">
        <f t="shared" ca="1" si="76"/>
        <v>442.25086981153481</v>
      </c>
      <c r="X1630" s="12">
        <v>604.18768546512638</v>
      </c>
      <c r="AE1630" s="8">
        <v>1628</v>
      </c>
      <c r="AF1630" s="12">
        <v>191279</v>
      </c>
      <c r="AG1630" s="8">
        <f t="shared" si="77"/>
        <v>0.81399999999999995</v>
      </c>
    </row>
    <row r="1631" spans="14:33" x14ac:dyDescent="0.25">
      <c r="N1631" s="7">
        <v>1629</v>
      </c>
      <c r="O1631" s="7">
        <f t="shared" ca="1" si="75"/>
        <v>4.6163455050486135E-2</v>
      </c>
      <c r="P1631" s="20">
        <f t="shared" ca="1" si="76"/>
        <v>392.53176527087766</v>
      </c>
      <c r="X1631" s="12">
        <v>518.45746075036129</v>
      </c>
      <c r="AE1631" s="8">
        <v>1629</v>
      </c>
      <c r="AF1631" s="12">
        <v>191299.5</v>
      </c>
      <c r="AG1631" s="8">
        <f t="shared" si="77"/>
        <v>0.8145</v>
      </c>
    </row>
    <row r="1632" spans="14:33" x14ac:dyDescent="0.25">
      <c r="N1632" s="7">
        <v>1630</v>
      </c>
      <c r="O1632" s="7">
        <f t="shared" ca="1" si="75"/>
        <v>0.45775564238116773</v>
      </c>
      <c r="P1632" s="20">
        <f t="shared" ca="1" si="76"/>
        <v>576.38264142120613</v>
      </c>
      <c r="X1632" s="12">
        <v>602.84603217487802</v>
      </c>
      <c r="AE1632" s="8">
        <v>1630</v>
      </c>
      <c r="AF1632" s="12">
        <v>191319.7</v>
      </c>
      <c r="AG1632" s="8">
        <f t="shared" si="77"/>
        <v>0.81499999999999995</v>
      </c>
    </row>
    <row r="1633" spans="14:33" x14ac:dyDescent="0.25">
      <c r="N1633" s="7">
        <v>1631</v>
      </c>
      <c r="O1633" s="7">
        <f t="shared" ca="1" si="75"/>
        <v>0.12692235897876825</v>
      </c>
      <c r="P1633" s="20">
        <f t="shared" ca="1" si="76"/>
        <v>451.59734149811572</v>
      </c>
      <c r="X1633" s="12">
        <v>751.175131480564</v>
      </c>
      <c r="AE1633" s="8">
        <v>1631</v>
      </c>
      <c r="AF1633" s="12">
        <v>191324.9</v>
      </c>
      <c r="AG1633" s="8">
        <f t="shared" si="77"/>
        <v>0.8155</v>
      </c>
    </row>
    <row r="1634" spans="14:33" x14ac:dyDescent="0.25">
      <c r="N1634" s="7">
        <v>1632</v>
      </c>
      <c r="O1634" s="7">
        <f t="shared" ca="1" si="75"/>
        <v>0.91727665824559845</v>
      </c>
      <c r="P1634" s="20">
        <f t="shared" ca="1" si="76"/>
        <v>757.46032543202512</v>
      </c>
      <c r="X1634" s="12">
        <v>548.63562961349623</v>
      </c>
      <c r="AE1634" s="8">
        <v>1632</v>
      </c>
      <c r="AF1634" s="12">
        <v>191360.7</v>
      </c>
      <c r="AG1634" s="8">
        <f t="shared" si="77"/>
        <v>0.81599999999999995</v>
      </c>
    </row>
    <row r="1635" spans="14:33" x14ac:dyDescent="0.25">
      <c r="N1635" s="7">
        <v>1633</v>
      </c>
      <c r="O1635" s="7">
        <f t="shared" ca="1" si="75"/>
        <v>0.99422350646606705</v>
      </c>
      <c r="P1635" s="20">
        <f t="shared" ca="1" si="76"/>
        <v>872.28537655150933</v>
      </c>
      <c r="X1635" s="12">
        <v>581.15297457405075</v>
      </c>
      <c r="AE1635" s="8">
        <v>1633</v>
      </c>
      <c r="AF1635" s="12">
        <v>191425.4</v>
      </c>
      <c r="AG1635" s="8">
        <f t="shared" si="77"/>
        <v>0.8165</v>
      </c>
    </row>
    <row r="1636" spans="14:33" x14ac:dyDescent="0.25">
      <c r="N1636" s="7">
        <v>1634</v>
      </c>
      <c r="O1636" s="7">
        <f t="shared" ca="1" si="75"/>
        <v>0.38334812967535148</v>
      </c>
      <c r="P1636" s="20">
        <f t="shared" ca="1" si="76"/>
        <v>552.68089846206658</v>
      </c>
      <c r="X1636" s="12">
        <v>790.3702695591428</v>
      </c>
      <c r="AE1636" s="8">
        <v>1634</v>
      </c>
      <c r="AF1636" s="12">
        <v>191432.7</v>
      </c>
      <c r="AG1636" s="8">
        <f t="shared" si="77"/>
        <v>0.81699999999999995</v>
      </c>
    </row>
    <row r="1637" spans="14:33" x14ac:dyDescent="0.25">
      <c r="N1637" s="7">
        <v>1635</v>
      </c>
      <c r="O1637" s="7">
        <f t="shared" ca="1" si="75"/>
        <v>0.7577005640632356</v>
      </c>
      <c r="P1637" s="20">
        <f t="shared" ca="1" si="76"/>
        <v>676.38907963608801</v>
      </c>
      <c r="X1637" s="12">
        <v>675.18934625647728</v>
      </c>
      <c r="AE1637" s="8">
        <v>1635</v>
      </c>
      <c r="AF1637" s="12">
        <v>191443.6</v>
      </c>
      <c r="AG1637" s="8">
        <f t="shared" si="77"/>
        <v>0.8175</v>
      </c>
    </row>
    <row r="1638" spans="14:33" x14ac:dyDescent="0.25">
      <c r="N1638" s="7">
        <v>1636</v>
      </c>
      <c r="O1638" s="7">
        <f t="shared" ca="1" si="75"/>
        <v>0.62355387281118002</v>
      </c>
      <c r="P1638" s="20">
        <f t="shared" ca="1" si="76"/>
        <v>628.94734240717878</v>
      </c>
      <c r="X1638" s="12">
        <v>828.05576349375883</v>
      </c>
      <c r="AE1638" s="8">
        <v>1636</v>
      </c>
      <c r="AF1638" s="12">
        <v>191443.6</v>
      </c>
      <c r="AG1638" s="8">
        <f t="shared" si="77"/>
        <v>0.81799999999999995</v>
      </c>
    </row>
    <row r="1639" spans="14:33" x14ac:dyDescent="0.25">
      <c r="N1639" s="7">
        <v>1637</v>
      </c>
      <c r="O1639" s="7">
        <f t="shared" ca="1" si="75"/>
        <v>0.62588426311839462</v>
      </c>
      <c r="P1639" s="20">
        <f t="shared" ca="1" si="76"/>
        <v>629.71272248867842</v>
      </c>
      <c r="X1639" s="12">
        <v>574.71569117841841</v>
      </c>
      <c r="AE1639" s="8">
        <v>1637</v>
      </c>
      <c r="AF1639" s="12">
        <v>191444.5</v>
      </c>
      <c r="AG1639" s="8">
        <f t="shared" si="77"/>
        <v>0.81850000000000001</v>
      </c>
    </row>
    <row r="1640" spans="14:33" x14ac:dyDescent="0.25">
      <c r="N1640" s="7">
        <v>1638</v>
      </c>
      <c r="O1640" s="7">
        <f t="shared" ca="1" si="75"/>
        <v>0.30285050094597421</v>
      </c>
      <c r="P1640" s="20">
        <f t="shared" ca="1" si="76"/>
        <v>525.65408884051044</v>
      </c>
      <c r="X1640" s="12">
        <v>720.27955502709131</v>
      </c>
      <c r="AE1640" s="8">
        <v>1638</v>
      </c>
      <c r="AF1640" s="12">
        <v>191480.9</v>
      </c>
      <c r="AG1640" s="8">
        <f t="shared" si="77"/>
        <v>0.81899999999999995</v>
      </c>
    </row>
    <row r="1641" spans="14:33" x14ac:dyDescent="0.25">
      <c r="N1641" s="7">
        <v>1639</v>
      </c>
      <c r="O1641" s="7">
        <f t="shared" ca="1" si="75"/>
        <v>8.7271979632379981E-2</v>
      </c>
      <c r="P1641" s="20">
        <f t="shared" ca="1" si="76"/>
        <v>427.31183552409328</v>
      </c>
      <c r="X1641" s="12">
        <v>618.91885010239423</v>
      </c>
      <c r="AE1641" s="8">
        <v>1639</v>
      </c>
      <c r="AF1641" s="12">
        <v>191498.9</v>
      </c>
      <c r="AG1641" s="8">
        <f t="shared" si="77"/>
        <v>0.81950000000000001</v>
      </c>
    </row>
    <row r="1642" spans="14:33" x14ac:dyDescent="0.25">
      <c r="N1642" s="7">
        <v>1640</v>
      </c>
      <c r="O1642" s="7">
        <f t="shared" ca="1" si="75"/>
        <v>9.3633347039839165E-2</v>
      </c>
      <c r="P1642" s="20">
        <f t="shared" ca="1" si="76"/>
        <v>431.62400155161117</v>
      </c>
      <c r="X1642" s="12">
        <v>731.27134935441961</v>
      </c>
      <c r="AE1642" s="8">
        <v>1640</v>
      </c>
      <c r="AF1642" s="12">
        <v>191510</v>
      </c>
      <c r="AG1642" s="8">
        <f t="shared" si="77"/>
        <v>0.82</v>
      </c>
    </row>
    <row r="1643" spans="14:33" x14ac:dyDescent="0.25">
      <c r="N1643" s="7">
        <v>1641</v>
      </c>
      <c r="O1643" s="7">
        <f t="shared" ca="1" si="75"/>
        <v>0.98435832737300377</v>
      </c>
      <c r="P1643" s="20">
        <f t="shared" ca="1" si="76"/>
        <v>837.92856408911416</v>
      </c>
      <c r="X1643" s="12">
        <v>600.01253296540131</v>
      </c>
      <c r="AE1643" s="8">
        <v>1641</v>
      </c>
      <c r="AF1643" s="12">
        <v>191512.2</v>
      </c>
      <c r="AG1643" s="8">
        <f t="shared" si="77"/>
        <v>0.82050000000000001</v>
      </c>
    </row>
    <row r="1644" spans="14:33" x14ac:dyDescent="0.25">
      <c r="N1644" s="7">
        <v>1642</v>
      </c>
      <c r="O1644" s="7">
        <f t="shared" ca="1" si="75"/>
        <v>2.2107767051414595E-2</v>
      </c>
      <c r="P1644" s="20">
        <f t="shared" ca="1" si="76"/>
        <v>359.70240436787981</v>
      </c>
      <c r="X1644" s="12">
        <v>624.13607891108768</v>
      </c>
      <c r="AE1644" s="8">
        <v>1642</v>
      </c>
      <c r="AF1644" s="12">
        <v>191526</v>
      </c>
      <c r="AG1644" s="8">
        <f t="shared" si="77"/>
        <v>0.82099999999999995</v>
      </c>
    </row>
    <row r="1645" spans="14:33" x14ac:dyDescent="0.25">
      <c r="N1645" s="7">
        <v>1643</v>
      </c>
      <c r="O1645" s="7">
        <f t="shared" ca="1" si="75"/>
        <v>9.0221481691766581E-2</v>
      </c>
      <c r="P1645" s="20">
        <f t="shared" ca="1" si="76"/>
        <v>429.33568236545665</v>
      </c>
      <c r="X1645" s="12">
        <v>665.40759771444732</v>
      </c>
      <c r="AE1645" s="8">
        <v>1643</v>
      </c>
      <c r="AF1645" s="12">
        <v>191541.8</v>
      </c>
      <c r="AG1645" s="8">
        <f t="shared" si="77"/>
        <v>0.82150000000000001</v>
      </c>
    </row>
    <row r="1646" spans="14:33" x14ac:dyDescent="0.25">
      <c r="N1646" s="7">
        <v>1644</v>
      </c>
      <c r="O1646" s="7">
        <f t="shared" ca="1" si="75"/>
        <v>0.25889033575551113</v>
      </c>
      <c r="P1646" s="20">
        <f t="shared" ca="1" si="76"/>
        <v>509.77874488247386</v>
      </c>
      <c r="X1646" s="12">
        <v>309.34415443828436</v>
      </c>
      <c r="AE1646" s="8">
        <v>1644</v>
      </c>
      <c r="AF1646" s="12">
        <v>191591.2</v>
      </c>
      <c r="AG1646" s="8">
        <f t="shared" si="77"/>
        <v>0.82199999999999995</v>
      </c>
    </row>
    <row r="1647" spans="14:33" x14ac:dyDescent="0.25">
      <c r="N1647" s="7">
        <v>1645</v>
      </c>
      <c r="O1647" s="7">
        <f t="shared" ca="1" si="75"/>
        <v>0.31942256731220176</v>
      </c>
      <c r="P1647" s="20">
        <f t="shared" ca="1" si="76"/>
        <v>531.39740301089967</v>
      </c>
      <c r="X1647" s="12">
        <v>680.45689408075907</v>
      </c>
      <c r="AE1647" s="8">
        <v>1645</v>
      </c>
      <c r="AF1647" s="12">
        <v>191630</v>
      </c>
      <c r="AG1647" s="8">
        <f t="shared" si="77"/>
        <v>0.82250000000000001</v>
      </c>
    </row>
    <row r="1648" spans="14:33" x14ac:dyDescent="0.25">
      <c r="N1648" s="7">
        <v>1646</v>
      </c>
      <c r="O1648" s="7">
        <f t="shared" ca="1" si="75"/>
        <v>0.21026342159867095</v>
      </c>
      <c r="P1648" s="20">
        <f t="shared" ca="1" si="76"/>
        <v>490.72903652717116</v>
      </c>
      <c r="X1648" s="12">
        <v>677.62456225149151</v>
      </c>
      <c r="AE1648" s="8">
        <v>1646</v>
      </c>
      <c r="AF1648" s="12">
        <v>191647.7</v>
      </c>
      <c r="AG1648" s="8">
        <f t="shared" si="77"/>
        <v>0.82299999999999995</v>
      </c>
    </row>
    <row r="1649" spans="14:33" x14ac:dyDescent="0.25">
      <c r="N1649" s="7">
        <v>1647</v>
      </c>
      <c r="O1649" s="7">
        <f t="shared" ca="1" si="75"/>
        <v>0.49714893245670311</v>
      </c>
      <c r="P1649" s="20">
        <f t="shared" ca="1" si="76"/>
        <v>588.73482829039369</v>
      </c>
      <c r="X1649" s="12">
        <v>664.86692184688548</v>
      </c>
      <c r="AE1649" s="8">
        <v>1647</v>
      </c>
      <c r="AF1649" s="12">
        <v>191665.6</v>
      </c>
      <c r="AG1649" s="8">
        <f t="shared" si="77"/>
        <v>0.82350000000000001</v>
      </c>
    </row>
    <row r="1650" spans="14:33" x14ac:dyDescent="0.25">
      <c r="N1650" s="7">
        <v>1648</v>
      </c>
      <c r="O1650" s="7">
        <f t="shared" ca="1" si="75"/>
        <v>0.30044383083782211</v>
      </c>
      <c r="P1650" s="20">
        <f t="shared" ca="1" si="76"/>
        <v>524.8102914805113</v>
      </c>
      <c r="X1650" s="12">
        <v>699.74207559226886</v>
      </c>
      <c r="AE1650" s="8">
        <v>1648</v>
      </c>
      <c r="AF1650" s="12">
        <v>191690.1</v>
      </c>
      <c r="AG1650" s="8">
        <f t="shared" si="77"/>
        <v>0.82399999999999995</v>
      </c>
    </row>
    <row r="1651" spans="14:33" x14ac:dyDescent="0.25">
      <c r="N1651" s="7">
        <v>1649</v>
      </c>
      <c r="O1651" s="7">
        <f t="shared" ca="1" si="75"/>
        <v>0.74479413160475683</v>
      </c>
      <c r="P1651" s="20">
        <f t="shared" ca="1" si="76"/>
        <v>671.40929392391286</v>
      </c>
      <c r="X1651" s="12">
        <v>600.73006801262807</v>
      </c>
      <c r="AE1651" s="8">
        <v>1649</v>
      </c>
      <c r="AF1651" s="12">
        <v>191710.9</v>
      </c>
      <c r="AG1651" s="8">
        <f t="shared" si="77"/>
        <v>0.82450000000000001</v>
      </c>
    </row>
    <row r="1652" spans="14:33" x14ac:dyDescent="0.25">
      <c r="N1652" s="7">
        <v>1650</v>
      </c>
      <c r="O1652" s="7">
        <f t="shared" ca="1" si="75"/>
        <v>0.26153364125255463</v>
      </c>
      <c r="P1652" s="20">
        <f t="shared" ca="1" si="76"/>
        <v>510.76417560440592</v>
      </c>
      <c r="X1652" s="12">
        <v>503.21307150137159</v>
      </c>
      <c r="AE1652" s="8">
        <v>1650</v>
      </c>
      <c r="AF1652" s="12">
        <v>191723</v>
      </c>
      <c r="AG1652" s="8">
        <f t="shared" si="77"/>
        <v>0.82499999999999996</v>
      </c>
    </row>
    <row r="1653" spans="14:33" x14ac:dyDescent="0.25">
      <c r="N1653" s="7">
        <v>1651</v>
      </c>
      <c r="O1653" s="7">
        <f t="shared" ca="1" si="75"/>
        <v>0.13817573345094092</v>
      </c>
      <c r="P1653" s="20">
        <f t="shared" ca="1" si="76"/>
        <v>457.60576351635746</v>
      </c>
      <c r="X1653" s="12">
        <v>532.32017141165056</v>
      </c>
      <c r="AE1653" s="8">
        <v>1651</v>
      </c>
      <c r="AF1653" s="12">
        <v>191848.2</v>
      </c>
      <c r="AG1653" s="8">
        <f t="shared" si="77"/>
        <v>0.82550000000000001</v>
      </c>
    </row>
    <row r="1654" spans="14:33" x14ac:dyDescent="0.25">
      <c r="N1654" s="7">
        <v>1652</v>
      </c>
      <c r="O1654" s="7">
        <f t="shared" ca="1" si="75"/>
        <v>0.46590696074606641</v>
      </c>
      <c r="P1654" s="20">
        <f t="shared" ca="1" si="76"/>
        <v>578.94335363011987</v>
      </c>
      <c r="X1654" s="12">
        <v>659.1783761944871</v>
      </c>
      <c r="AE1654" s="8">
        <v>1652</v>
      </c>
      <c r="AF1654" s="12">
        <v>191924</v>
      </c>
      <c r="AG1654" s="8">
        <f t="shared" si="77"/>
        <v>0.82599999999999996</v>
      </c>
    </row>
    <row r="1655" spans="14:33" x14ac:dyDescent="0.25">
      <c r="N1655" s="7">
        <v>1653</v>
      </c>
      <c r="O1655" s="7">
        <f t="shared" ca="1" si="75"/>
        <v>0.72175752912216795</v>
      </c>
      <c r="P1655" s="20">
        <f t="shared" ca="1" si="76"/>
        <v>662.80164964894777</v>
      </c>
      <c r="X1655" s="12">
        <v>490.01129011665125</v>
      </c>
      <c r="AE1655" s="8">
        <v>1653</v>
      </c>
      <c r="AF1655" s="12">
        <v>191950</v>
      </c>
      <c r="AG1655" s="8">
        <f t="shared" si="77"/>
        <v>0.82650000000000001</v>
      </c>
    </row>
    <row r="1656" spans="14:33" x14ac:dyDescent="0.25">
      <c r="N1656" s="7">
        <v>1654</v>
      </c>
      <c r="O1656" s="7">
        <f t="shared" ca="1" si="75"/>
        <v>0.48214418724469321</v>
      </c>
      <c r="P1656" s="20">
        <f t="shared" ca="1" si="76"/>
        <v>584.03507390744994</v>
      </c>
      <c r="X1656" s="12">
        <v>591.12941744294562</v>
      </c>
      <c r="AE1656" s="8">
        <v>1654</v>
      </c>
      <c r="AF1656" s="12">
        <v>191960.3</v>
      </c>
      <c r="AG1656" s="8">
        <f t="shared" si="77"/>
        <v>0.82699999999999996</v>
      </c>
    </row>
    <row r="1657" spans="14:33" x14ac:dyDescent="0.25">
      <c r="N1657" s="7">
        <v>1655</v>
      </c>
      <c r="O1657" s="7">
        <f t="shared" ca="1" si="75"/>
        <v>0.47662645931196634</v>
      </c>
      <c r="P1657" s="20">
        <f t="shared" ca="1" si="76"/>
        <v>582.30584969889082</v>
      </c>
      <c r="X1657" s="12">
        <v>563.26798765575165</v>
      </c>
      <c r="AE1657" s="8">
        <v>1655</v>
      </c>
      <c r="AF1657" s="12">
        <v>192051.1</v>
      </c>
      <c r="AG1657" s="8">
        <f t="shared" si="77"/>
        <v>0.82750000000000001</v>
      </c>
    </row>
    <row r="1658" spans="14:33" x14ac:dyDescent="0.25">
      <c r="N1658" s="7">
        <v>1656</v>
      </c>
      <c r="O1658" s="7">
        <f t="shared" ca="1" si="75"/>
        <v>2.2639236818942421E-2</v>
      </c>
      <c r="P1658" s="20">
        <f t="shared" ca="1" si="76"/>
        <v>360.66326188946152</v>
      </c>
      <c r="X1658" s="12">
        <v>656.80087486063042</v>
      </c>
      <c r="AE1658" s="8">
        <v>1656</v>
      </c>
      <c r="AF1658" s="12">
        <v>192077.5</v>
      </c>
      <c r="AG1658" s="8">
        <f t="shared" si="77"/>
        <v>0.82799999999999996</v>
      </c>
    </row>
    <row r="1659" spans="14:33" x14ac:dyDescent="0.25">
      <c r="N1659" s="7">
        <v>1657</v>
      </c>
      <c r="O1659" s="7">
        <f t="shared" ca="1" si="75"/>
        <v>0.49254389354627304</v>
      </c>
      <c r="P1659" s="20">
        <f t="shared" ca="1" si="76"/>
        <v>587.29264005750497</v>
      </c>
      <c r="X1659" s="12">
        <v>609.08120494783202</v>
      </c>
      <c r="AE1659" s="8">
        <v>1657</v>
      </c>
      <c r="AF1659" s="12">
        <v>192094.1</v>
      </c>
      <c r="AG1659" s="8">
        <f t="shared" si="77"/>
        <v>0.82850000000000001</v>
      </c>
    </row>
    <row r="1660" spans="14:33" x14ac:dyDescent="0.25">
      <c r="N1660" s="7">
        <v>1658</v>
      </c>
      <c r="O1660" s="7">
        <f t="shared" ca="1" si="75"/>
        <v>0.25528932402504112</v>
      </c>
      <c r="P1660" s="20">
        <f t="shared" ca="1" si="76"/>
        <v>508.42903474846759</v>
      </c>
      <c r="X1660" s="12">
        <v>809.86710130666791</v>
      </c>
      <c r="AE1660" s="8">
        <v>1658</v>
      </c>
      <c r="AF1660" s="12">
        <v>192099.20000000001</v>
      </c>
      <c r="AG1660" s="8">
        <f t="shared" si="77"/>
        <v>0.82899999999999996</v>
      </c>
    </row>
    <row r="1661" spans="14:33" x14ac:dyDescent="0.25">
      <c r="N1661" s="7">
        <v>1659</v>
      </c>
      <c r="O1661" s="7">
        <f t="shared" ca="1" si="75"/>
        <v>0.64587420830905384</v>
      </c>
      <c r="P1661" s="20">
        <f t="shared" ca="1" si="76"/>
        <v>636.33773333161253</v>
      </c>
      <c r="X1661" s="12">
        <v>595.72228154046024</v>
      </c>
      <c r="AE1661" s="8">
        <v>1659</v>
      </c>
      <c r="AF1661" s="12">
        <v>192132</v>
      </c>
      <c r="AG1661" s="8">
        <f t="shared" si="77"/>
        <v>0.82950000000000002</v>
      </c>
    </row>
    <row r="1662" spans="14:33" x14ac:dyDescent="0.25">
      <c r="N1662" s="7">
        <v>1660</v>
      </c>
      <c r="O1662" s="7">
        <f t="shared" ca="1" si="75"/>
        <v>0.53934912367742505</v>
      </c>
      <c r="P1662" s="20">
        <f t="shared" ca="1" si="76"/>
        <v>601.97550229121487</v>
      </c>
      <c r="X1662" s="12">
        <v>547.09541021109078</v>
      </c>
      <c r="AE1662" s="8">
        <v>1660</v>
      </c>
      <c r="AF1662" s="12">
        <v>192136.1</v>
      </c>
      <c r="AG1662" s="8">
        <f t="shared" si="77"/>
        <v>0.83</v>
      </c>
    </row>
    <row r="1663" spans="14:33" x14ac:dyDescent="0.25">
      <c r="N1663" s="7">
        <v>1661</v>
      </c>
      <c r="O1663" s="7">
        <f t="shared" ca="1" si="75"/>
        <v>0.95799349581776894</v>
      </c>
      <c r="P1663" s="20">
        <f t="shared" ca="1" si="76"/>
        <v>794.75316693788989</v>
      </c>
      <c r="X1663" s="12">
        <v>617.06973035563885</v>
      </c>
      <c r="AE1663" s="8">
        <v>1661</v>
      </c>
      <c r="AF1663" s="12">
        <v>192175.6</v>
      </c>
      <c r="AG1663" s="8">
        <f t="shared" si="77"/>
        <v>0.83050000000000002</v>
      </c>
    </row>
    <row r="1664" spans="14:33" x14ac:dyDescent="0.25">
      <c r="N1664" s="7">
        <v>1662</v>
      </c>
      <c r="O1664" s="7">
        <f t="shared" ca="1" si="75"/>
        <v>0.77283925278254173</v>
      </c>
      <c r="P1664" s="20">
        <f t="shared" ca="1" si="76"/>
        <v>682.39671505039166</v>
      </c>
      <c r="X1664" s="12">
        <v>515.44555046425671</v>
      </c>
      <c r="AE1664" s="8">
        <v>1662</v>
      </c>
      <c r="AF1664" s="12">
        <v>192178.7</v>
      </c>
      <c r="AG1664" s="8">
        <f t="shared" si="77"/>
        <v>0.83099999999999996</v>
      </c>
    </row>
    <row r="1665" spans="14:33" x14ac:dyDescent="0.25">
      <c r="N1665" s="7">
        <v>1663</v>
      </c>
      <c r="O1665" s="7">
        <f t="shared" ca="1" si="75"/>
        <v>0.59339496727065744</v>
      </c>
      <c r="P1665" s="20">
        <f t="shared" ca="1" si="76"/>
        <v>619.15273432983713</v>
      </c>
      <c r="X1665" s="12">
        <v>507.05544124535106</v>
      </c>
      <c r="AE1665" s="8">
        <v>1663</v>
      </c>
      <c r="AF1665" s="12">
        <v>192286.9</v>
      </c>
      <c r="AG1665" s="8">
        <f t="shared" si="77"/>
        <v>0.83150000000000002</v>
      </c>
    </row>
    <row r="1666" spans="14:33" x14ac:dyDescent="0.25">
      <c r="N1666" s="7">
        <v>1664</v>
      </c>
      <c r="O1666" s="7">
        <f t="shared" ca="1" si="75"/>
        <v>0.26986388679053019</v>
      </c>
      <c r="P1666" s="20">
        <f t="shared" ca="1" si="76"/>
        <v>513.84145865361279</v>
      </c>
      <c r="X1666" s="12">
        <v>622.68543116938372</v>
      </c>
      <c r="AE1666" s="8">
        <v>1664</v>
      </c>
      <c r="AF1666" s="12">
        <v>192448.1</v>
      </c>
      <c r="AG1666" s="8">
        <f t="shared" si="77"/>
        <v>0.83199999999999996</v>
      </c>
    </row>
    <row r="1667" spans="14:33" x14ac:dyDescent="0.25">
      <c r="N1667" s="7">
        <v>1665</v>
      </c>
      <c r="O1667" s="7">
        <f t="shared" ca="1" si="75"/>
        <v>0.86024686435005371</v>
      </c>
      <c r="P1667" s="20">
        <f t="shared" ca="1" si="76"/>
        <v>722.27590813148117</v>
      </c>
      <c r="X1667" s="12">
        <v>663.37689916113516</v>
      </c>
      <c r="AE1667" s="8">
        <v>1665</v>
      </c>
      <c r="AF1667" s="12">
        <v>192473</v>
      </c>
      <c r="AG1667" s="8">
        <f t="shared" si="77"/>
        <v>0.83250000000000002</v>
      </c>
    </row>
    <row r="1668" spans="14:33" x14ac:dyDescent="0.25">
      <c r="N1668" s="7">
        <v>1666</v>
      </c>
      <c r="O1668" s="7">
        <f t="shared" ref="O1668:O1731" ca="1" si="78">RAND()</f>
        <v>0.81856483517187362</v>
      </c>
      <c r="P1668" s="20">
        <f t="shared" ref="P1668:P1731" ca="1" si="79">(($L$4*(EXP((_xlfn.NORM.S.INV(O1668)-$L$5)/$L$6)))/(1+EXP((_xlfn.NORM.S.INV(O1668)-$L$5)/$L$6)))+$L$3</f>
        <v>701.91715060469289</v>
      </c>
      <c r="X1668" s="12">
        <v>748.02513625262532</v>
      </c>
      <c r="AE1668" s="8">
        <v>1666</v>
      </c>
      <c r="AF1668" s="12">
        <v>192485.6</v>
      </c>
      <c r="AG1668" s="8">
        <f t="shared" ref="AG1668:AG1731" si="80">AE1668/2000</f>
        <v>0.83299999999999996</v>
      </c>
    </row>
    <row r="1669" spans="14:33" x14ac:dyDescent="0.25">
      <c r="N1669" s="7">
        <v>1667</v>
      </c>
      <c r="O1669" s="7">
        <f t="shared" ca="1" si="78"/>
        <v>0.63599921650795899</v>
      </c>
      <c r="P1669" s="20">
        <f t="shared" ca="1" si="79"/>
        <v>633.05112409628452</v>
      </c>
      <c r="X1669" s="12">
        <v>756.55314081317613</v>
      </c>
      <c r="AE1669" s="8">
        <v>1667</v>
      </c>
      <c r="AF1669" s="12">
        <v>192495.4</v>
      </c>
      <c r="AG1669" s="8">
        <f t="shared" si="80"/>
        <v>0.83350000000000002</v>
      </c>
    </row>
    <row r="1670" spans="14:33" x14ac:dyDescent="0.25">
      <c r="N1670" s="7">
        <v>1668</v>
      </c>
      <c r="O1670" s="7">
        <f t="shared" ca="1" si="78"/>
        <v>0.79851370743393735</v>
      </c>
      <c r="P1670" s="20">
        <f t="shared" ca="1" si="79"/>
        <v>693.06898800060742</v>
      </c>
      <c r="X1670" s="12">
        <v>702.48978038757548</v>
      </c>
      <c r="AE1670" s="8">
        <v>1668</v>
      </c>
      <c r="AF1670" s="12">
        <v>192529.7</v>
      </c>
      <c r="AG1670" s="8">
        <f t="shared" si="80"/>
        <v>0.83399999999999996</v>
      </c>
    </row>
    <row r="1671" spans="14:33" x14ac:dyDescent="0.25">
      <c r="N1671" s="7">
        <v>1669</v>
      </c>
      <c r="O1671" s="7">
        <f t="shared" ca="1" si="78"/>
        <v>0.49088990503516416</v>
      </c>
      <c r="P1671" s="20">
        <f t="shared" ca="1" si="79"/>
        <v>586.77463480055383</v>
      </c>
      <c r="X1671" s="12">
        <v>680.89039724738188</v>
      </c>
      <c r="AE1671" s="8">
        <v>1669</v>
      </c>
      <c r="AF1671" s="12">
        <v>192530.2</v>
      </c>
      <c r="AG1671" s="8">
        <f t="shared" si="80"/>
        <v>0.83450000000000002</v>
      </c>
    </row>
    <row r="1672" spans="14:33" x14ac:dyDescent="0.25">
      <c r="N1672" s="7">
        <v>1670</v>
      </c>
      <c r="O1672" s="7">
        <f t="shared" ca="1" si="78"/>
        <v>0.22821250843835494</v>
      </c>
      <c r="P1672" s="20">
        <f t="shared" ca="1" si="79"/>
        <v>497.98495784305356</v>
      </c>
      <c r="X1672" s="12">
        <v>398.23460864211097</v>
      </c>
      <c r="AE1672" s="8">
        <v>1670</v>
      </c>
      <c r="AF1672" s="12">
        <v>192531.3</v>
      </c>
      <c r="AG1672" s="8">
        <f t="shared" si="80"/>
        <v>0.83499999999999996</v>
      </c>
    </row>
    <row r="1673" spans="14:33" x14ac:dyDescent="0.25">
      <c r="N1673" s="7">
        <v>1671</v>
      </c>
      <c r="O1673" s="7">
        <f t="shared" ca="1" si="78"/>
        <v>7.7603758030669545E-2</v>
      </c>
      <c r="P1673" s="20">
        <f t="shared" ca="1" si="79"/>
        <v>420.34583580936413</v>
      </c>
      <c r="X1673" s="12">
        <v>614.05440331034708</v>
      </c>
      <c r="AE1673" s="8">
        <v>1671</v>
      </c>
      <c r="AF1673" s="12">
        <v>192547.4</v>
      </c>
      <c r="AG1673" s="8">
        <f t="shared" si="80"/>
        <v>0.83550000000000002</v>
      </c>
    </row>
    <row r="1674" spans="14:33" x14ac:dyDescent="0.25">
      <c r="N1674" s="7">
        <v>1672</v>
      </c>
      <c r="O1674" s="7">
        <f t="shared" ca="1" si="78"/>
        <v>0.68721526998578897</v>
      </c>
      <c r="P1674" s="20">
        <f t="shared" ca="1" si="79"/>
        <v>650.45052163855655</v>
      </c>
      <c r="X1674" s="12">
        <v>606.12789583031929</v>
      </c>
      <c r="AE1674" s="8">
        <v>1672</v>
      </c>
      <c r="AF1674" s="12">
        <v>192552.3</v>
      </c>
      <c r="AG1674" s="8">
        <f t="shared" si="80"/>
        <v>0.83599999999999997</v>
      </c>
    </row>
    <row r="1675" spans="14:33" x14ac:dyDescent="0.25">
      <c r="N1675" s="7">
        <v>1673</v>
      </c>
      <c r="O1675" s="7">
        <f t="shared" ca="1" si="78"/>
        <v>0.20037650391699702</v>
      </c>
      <c r="P1675" s="20">
        <f t="shared" ca="1" si="79"/>
        <v>486.59836561566209</v>
      </c>
      <c r="X1675" s="12">
        <v>757.19264713088535</v>
      </c>
      <c r="AE1675" s="8">
        <v>1673</v>
      </c>
      <c r="AF1675" s="12">
        <v>192558</v>
      </c>
      <c r="AG1675" s="8">
        <f t="shared" si="80"/>
        <v>0.83650000000000002</v>
      </c>
    </row>
    <row r="1676" spans="14:33" x14ac:dyDescent="0.25">
      <c r="N1676" s="7">
        <v>1674</v>
      </c>
      <c r="O1676" s="7">
        <f t="shared" ca="1" si="78"/>
        <v>0.18238049734223194</v>
      </c>
      <c r="P1676" s="20">
        <f t="shared" ca="1" si="79"/>
        <v>478.79635866218564</v>
      </c>
      <c r="X1676" s="12">
        <v>622.40257565377692</v>
      </c>
      <c r="AE1676" s="8">
        <v>1674</v>
      </c>
      <c r="AF1676" s="12">
        <v>192569.7</v>
      </c>
      <c r="AG1676" s="8">
        <f t="shared" si="80"/>
        <v>0.83699999999999997</v>
      </c>
    </row>
    <row r="1677" spans="14:33" x14ac:dyDescent="0.25">
      <c r="N1677" s="7">
        <v>1675</v>
      </c>
      <c r="O1677" s="7">
        <f t="shared" ca="1" si="78"/>
        <v>0.56271111448113731</v>
      </c>
      <c r="P1677" s="20">
        <f t="shared" ca="1" si="79"/>
        <v>609.35596796566017</v>
      </c>
      <c r="X1677" s="12">
        <v>616.94303502886942</v>
      </c>
      <c r="AE1677" s="8">
        <v>1675</v>
      </c>
      <c r="AF1677" s="12">
        <v>192582.9</v>
      </c>
      <c r="AG1677" s="8">
        <f t="shared" si="80"/>
        <v>0.83750000000000002</v>
      </c>
    </row>
    <row r="1678" spans="14:33" x14ac:dyDescent="0.25">
      <c r="N1678" s="7">
        <v>1676</v>
      </c>
      <c r="O1678" s="7">
        <f t="shared" ca="1" si="78"/>
        <v>0.64586514666081096</v>
      </c>
      <c r="P1678" s="20">
        <f t="shared" ca="1" si="79"/>
        <v>636.33470423936603</v>
      </c>
      <c r="X1678" s="12">
        <v>619.85644119678352</v>
      </c>
      <c r="AE1678" s="8">
        <v>1676</v>
      </c>
      <c r="AF1678" s="12">
        <v>192600.4</v>
      </c>
      <c r="AG1678" s="8">
        <f t="shared" si="80"/>
        <v>0.83799999999999997</v>
      </c>
    </row>
    <row r="1679" spans="14:33" x14ac:dyDescent="0.25">
      <c r="N1679" s="7">
        <v>1677</v>
      </c>
      <c r="O1679" s="7">
        <f t="shared" ca="1" si="78"/>
        <v>0.20995986448965787</v>
      </c>
      <c r="P1679" s="20">
        <f t="shared" ca="1" si="79"/>
        <v>490.60371083601615</v>
      </c>
      <c r="X1679" s="12">
        <v>518.89177746553537</v>
      </c>
      <c r="AE1679" s="8">
        <v>1677</v>
      </c>
      <c r="AF1679" s="12">
        <v>192611.3</v>
      </c>
      <c r="AG1679" s="8">
        <f t="shared" si="80"/>
        <v>0.83850000000000002</v>
      </c>
    </row>
    <row r="1680" spans="14:33" x14ac:dyDescent="0.25">
      <c r="N1680" s="7">
        <v>1678</v>
      </c>
      <c r="O1680" s="7">
        <f t="shared" ca="1" si="78"/>
        <v>0.3179759526711109</v>
      </c>
      <c r="P1680" s="20">
        <f t="shared" ca="1" si="79"/>
        <v>530.90048967435507</v>
      </c>
      <c r="X1680" s="12">
        <v>450.9368861814869</v>
      </c>
      <c r="AE1680" s="8">
        <v>1678</v>
      </c>
      <c r="AF1680" s="12">
        <v>192646.1</v>
      </c>
      <c r="AG1680" s="8">
        <f t="shared" si="80"/>
        <v>0.83899999999999997</v>
      </c>
    </row>
    <row r="1681" spans="14:33" x14ac:dyDescent="0.25">
      <c r="N1681" s="7">
        <v>1679</v>
      </c>
      <c r="O1681" s="7">
        <f t="shared" ca="1" si="78"/>
        <v>0.66678651382114196</v>
      </c>
      <c r="P1681" s="20">
        <f t="shared" ca="1" si="79"/>
        <v>643.39888468524282</v>
      </c>
      <c r="X1681" s="12">
        <v>616.1596446568675</v>
      </c>
      <c r="AE1681" s="8">
        <v>1679</v>
      </c>
      <c r="AF1681" s="12">
        <v>192647.2</v>
      </c>
      <c r="AG1681" s="8">
        <f t="shared" si="80"/>
        <v>0.83950000000000002</v>
      </c>
    </row>
    <row r="1682" spans="14:33" x14ac:dyDescent="0.25">
      <c r="N1682" s="7">
        <v>1680</v>
      </c>
      <c r="O1682" s="7">
        <f t="shared" ca="1" si="78"/>
        <v>0.10135201901388946</v>
      </c>
      <c r="P1682" s="20">
        <f t="shared" ca="1" si="79"/>
        <v>436.61008238716943</v>
      </c>
      <c r="X1682" s="12">
        <v>801.99234407302322</v>
      </c>
      <c r="AE1682" s="8">
        <v>1680</v>
      </c>
      <c r="AF1682" s="12">
        <v>192681.4</v>
      </c>
      <c r="AG1682" s="8">
        <f t="shared" si="80"/>
        <v>0.84</v>
      </c>
    </row>
    <row r="1683" spans="14:33" x14ac:dyDescent="0.25">
      <c r="N1683" s="7">
        <v>1681</v>
      </c>
      <c r="O1683" s="7">
        <f t="shared" ca="1" si="78"/>
        <v>0.32186373801197787</v>
      </c>
      <c r="P1683" s="20">
        <f t="shared" ca="1" si="79"/>
        <v>532.2341259319503</v>
      </c>
      <c r="X1683" s="12">
        <v>756.48835854847141</v>
      </c>
      <c r="AE1683" s="8">
        <v>1681</v>
      </c>
      <c r="AF1683" s="12">
        <v>192693.9</v>
      </c>
      <c r="AG1683" s="8">
        <f t="shared" si="80"/>
        <v>0.84050000000000002</v>
      </c>
    </row>
    <row r="1684" spans="14:33" x14ac:dyDescent="0.25">
      <c r="N1684" s="7">
        <v>1682</v>
      </c>
      <c r="O1684" s="7">
        <f t="shared" ca="1" si="78"/>
        <v>0.92455408264214356</v>
      </c>
      <c r="P1684" s="20">
        <f t="shared" ca="1" si="79"/>
        <v>763.00160215948188</v>
      </c>
      <c r="X1684" s="12">
        <v>462.29145518765472</v>
      </c>
      <c r="AE1684" s="8">
        <v>1682</v>
      </c>
      <c r="AF1684" s="12">
        <v>192811.4</v>
      </c>
      <c r="AG1684" s="8">
        <f t="shared" si="80"/>
        <v>0.84099999999999997</v>
      </c>
    </row>
    <row r="1685" spans="14:33" x14ac:dyDescent="0.25">
      <c r="N1685" s="7">
        <v>1683</v>
      </c>
      <c r="O1685" s="7">
        <f t="shared" ca="1" si="78"/>
        <v>0.53847603177111236</v>
      </c>
      <c r="P1685" s="20">
        <f t="shared" ca="1" si="79"/>
        <v>601.70063274802169</v>
      </c>
      <c r="X1685" s="12">
        <v>424.42786186735486</v>
      </c>
      <c r="AE1685" s="8">
        <v>1683</v>
      </c>
      <c r="AF1685" s="12">
        <v>192820.4</v>
      </c>
      <c r="AG1685" s="8">
        <f t="shared" si="80"/>
        <v>0.84150000000000003</v>
      </c>
    </row>
    <row r="1686" spans="14:33" x14ac:dyDescent="0.25">
      <c r="N1686" s="7">
        <v>1684</v>
      </c>
      <c r="O1686" s="7">
        <f t="shared" ca="1" si="78"/>
        <v>0.6083371991412686</v>
      </c>
      <c r="P1686" s="20">
        <f t="shared" ca="1" si="79"/>
        <v>623.98131216125103</v>
      </c>
      <c r="X1686" s="12">
        <v>680.31937885198874</v>
      </c>
      <c r="AE1686" s="8">
        <v>1684</v>
      </c>
      <c r="AF1686" s="12">
        <v>192837.5</v>
      </c>
      <c r="AG1686" s="8">
        <f t="shared" si="80"/>
        <v>0.84199999999999997</v>
      </c>
    </row>
    <row r="1687" spans="14:33" x14ac:dyDescent="0.25">
      <c r="N1687" s="7">
        <v>1685</v>
      </c>
      <c r="O1687" s="7">
        <f t="shared" ca="1" si="78"/>
        <v>0.33945146709247931</v>
      </c>
      <c r="P1687" s="20">
        <f t="shared" ca="1" si="79"/>
        <v>538.1988106042769</v>
      </c>
      <c r="X1687" s="12">
        <v>635.63788831503302</v>
      </c>
      <c r="AE1687" s="8">
        <v>1685</v>
      </c>
      <c r="AF1687" s="12">
        <v>192945.8</v>
      </c>
      <c r="AG1687" s="8">
        <f t="shared" si="80"/>
        <v>0.84250000000000003</v>
      </c>
    </row>
    <row r="1688" spans="14:33" x14ac:dyDescent="0.25">
      <c r="N1688" s="7">
        <v>1686</v>
      </c>
      <c r="O1688" s="7">
        <f t="shared" ca="1" si="78"/>
        <v>0.6466408831538687</v>
      </c>
      <c r="P1688" s="20">
        <f t="shared" ca="1" si="79"/>
        <v>636.59410488689923</v>
      </c>
      <c r="X1688" s="12">
        <v>485.54816033702548</v>
      </c>
      <c r="AE1688" s="8">
        <v>1686</v>
      </c>
      <c r="AF1688" s="12">
        <v>192953.5</v>
      </c>
      <c r="AG1688" s="8">
        <f t="shared" si="80"/>
        <v>0.84299999999999997</v>
      </c>
    </row>
    <row r="1689" spans="14:33" x14ac:dyDescent="0.25">
      <c r="N1689" s="7">
        <v>1687</v>
      </c>
      <c r="O1689" s="7">
        <f t="shared" ca="1" si="78"/>
        <v>0.44899308520925729</v>
      </c>
      <c r="P1689" s="20">
        <f t="shared" ca="1" si="79"/>
        <v>573.62503868750491</v>
      </c>
      <c r="X1689" s="12">
        <v>630.3213466995818</v>
      </c>
      <c r="AE1689" s="8">
        <v>1687</v>
      </c>
      <c r="AF1689" s="12">
        <v>192961.9</v>
      </c>
      <c r="AG1689" s="8">
        <f t="shared" si="80"/>
        <v>0.84350000000000003</v>
      </c>
    </row>
    <row r="1690" spans="14:33" x14ac:dyDescent="0.25">
      <c r="N1690" s="7">
        <v>1688</v>
      </c>
      <c r="O1690" s="7">
        <f t="shared" ca="1" si="78"/>
        <v>0.21161455886112568</v>
      </c>
      <c r="P1690" s="20">
        <f t="shared" ca="1" si="79"/>
        <v>491.28575307783348</v>
      </c>
      <c r="X1690" s="12">
        <v>620.58123229587795</v>
      </c>
      <c r="AE1690" s="8">
        <v>1688</v>
      </c>
      <c r="AF1690" s="12">
        <v>192963.7</v>
      </c>
      <c r="AG1690" s="8">
        <f t="shared" si="80"/>
        <v>0.84399999999999997</v>
      </c>
    </row>
    <row r="1691" spans="14:33" x14ac:dyDescent="0.25">
      <c r="N1691" s="7">
        <v>1689</v>
      </c>
      <c r="O1691" s="7">
        <f t="shared" ca="1" si="78"/>
        <v>0.62964118946881686</v>
      </c>
      <c r="P1691" s="20">
        <f t="shared" ca="1" si="79"/>
        <v>630.94952854693986</v>
      </c>
      <c r="X1691" s="12">
        <v>652.18525660236526</v>
      </c>
      <c r="AE1691" s="8">
        <v>1689</v>
      </c>
      <c r="AF1691" s="12">
        <v>193033.7</v>
      </c>
      <c r="AG1691" s="8">
        <f t="shared" si="80"/>
        <v>0.84450000000000003</v>
      </c>
    </row>
    <row r="1692" spans="14:33" x14ac:dyDescent="0.25">
      <c r="N1692" s="7">
        <v>1690</v>
      </c>
      <c r="O1692" s="7">
        <f t="shared" ca="1" si="78"/>
        <v>0.9526513402650818</v>
      </c>
      <c r="P1692" s="20">
        <f t="shared" ca="1" si="79"/>
        <v>788.70385507635365</v>
      </c>
      <c r="X1692" s="12">
        <v>687.90469299091296</v>
      </c>
      <c r="AE1692" s="8">
        <v>1690</v>
      </c>
      <c r="AF1692" s="12">
        <v>193037.6</v>
      </c>
      <c r="AG1692" s="8">
        <f t="shared" si="80"/>
        <v>0.84499999999999997</v>
      </c>
    </row>
    <row r="1693" spans="14:33" x14ac:dyDescent="0.25">
      <c r="N1693" s="7">
        <v>1691</v>
      </c>
      <c r="O1693" s="7">
        <f t="shared" ca="1" si="78"/>
        <v>6.8918965817547084E-2</v>
      </c>
      <c r="P1693" s="20">
        <f t="shared" ca="1" si="79"/>
        <v>413.57889087698283</v>
      </c>
      <c r="X1693" s="12">
        <v>519.11098806779546</v>
      </c>
      <c r="AE1693" s="8">
        <v>1691</v>
      </c>
      <c r="AF1693" s="12">
        <v>193056.7</v>
      </c>
      <c r="AG1693" s="8">
        <f t="shared" si="80"/>
        <v>0.84550000000000003</v>
      </c>
    </row>
    <row r="1694" spans="14:33" x14ac:dyDescent="0.25">
      <c r="N1694" s="7">
        <v>1692</v>
      </c>
      <c r="O1694" s="7">
        <f t="shared" ca="1" si="78"/>
        <v>0.73201504274260543</v>
      </c>
      <c r="P1694" s="20">
        <f t="shared" ca="1" si="79"/>
        <v>666.59308854971232</v>
      </c>
      <c r="X1694" s="12">
        <v>465.81137787411637</v>
      </c>
      <c r="AE1694" s="8">
        <v>1692</v>
      </c>
      <c r="AF1694" s="12">
        <v>193086.9</v>
      </c>
      <c r="AG1694" s="8">
        <f t="shared" si="80"/>
        <v>0.84599999999999997</v>
      </c>
    </row>
    <row r="1695" spans="14:33" x14ac:dyDescent="0.25">
      <c r="N1695" s="7">
        <v>1693</v>
      </c>
      <c r="O1695" s="7">
        <f t="shared" ca="1" si="78"/>
        <v>0.68147242472064107</v>
      </c>
      <c r="P1695" s="20">
        <f t="shared" ca="1" si="79"/>
        <v>648.45125742046275</v>
      </c>
      <c r="X1695" s="12">
        <v>536.65275919302121</v>
      </c>
      <c r="AE1695" s="8">
        <v>1693</v>
      </c>
      <c r="AF1695" s="12">
        <v>193098.2</v>
      </c>
      <c r="AG1695" s="8">
        <f t="shared" si="80"/>
        <v>0.84650000000000003</v>
      </c>
    </row>
    <row r="1696" spans="14:33" x14ac:dyDescent="0.25">
      <c r="N1696" s="7">
        <v>1694</v>
      </c>
      <c r="O1696" s="7">
        <f t="shared" ca="1" si="78"/>
        <v>0.92905663089345258</v>
      </c>
      <c r="P1696" s="20">
        <f t="shared" ca="1" si="79"/>
        <v>766.61297186185789</v>
      </c>
      <c r="X1696" s="12">
        <v>621.46375290837489</v>
      </c>
      <c r="AE1696" s="8">
        <v>1694</v>
      </c>
      <c r="AF1696" s="12">
        <v>193153.8</v>
      </c>
      <c r="AG1696" s="8">
        <f t="shared" si="80"/>
        <v>0.84699999999999998</v>
      </c>
    </row>
    <row r="1697" spans="14:33" x14ac:dyDescent="0.25">
      <c r="N1697" s="7">
        <v>1695</v>
      </c>
      <c r="O1697" s="7">
        <f t="shared" ca="1" si="78"/>
        <v>0.9288652437846695</v>
      </c>
      <c r="P1697" s="20">
        <f t="shared" ca="1" si="79"/>
        <v>766.4563454425188</v>
      </c>
      <c r="X1697" s="12">
        <v>471.05552256509151</v>
      </c>
      <c r="AE1697" s="8">
        <v>1695</v>
      </c>
      <c r="AF1697" s="12">
        <v>193159.8</v>
      </c>
      <c r="AG1697" s="8">
        <f t="shared" si="80"/>
        <v>0.84750000000000003</v>
      </c>
    </row>
    <row r="1698" spans="14:33" x14ac:dyDescent="0.25">
      <c r="N1698" s="7">
        <v>1696</v>
      </c>
      <c r="O1698" s="7">
        <f t="shared" ca="1" si="78"/>
        <v>0.30860355602696488</v>
      </c>
      <c r="P1698" s="20">
        <f t="shared" ca="1" si="79"/>
        <v>527.66085320983848</v>
      </c>
      <c r="X1698" s="12">
        <v>744.93179901103053</v>
      </c>
      <c r="AE1698" s="8">
        <v>1696</v>
      </c>
      <c r="AF1698" s="12">
        <v>193267.20000000001</v>
      </c>
      <c r="AG1698" s="8">
        <f t="shared" si="80"/>
        <v>0.84799999999999998</v>
      </c>
    </row>
    <row r="1699" spans="14:33" x14ac:dyDescent="0.25">
      <c r="N1699" s="7">
        <v>1697</v>
      </c>
      <c r="O1699" s="7">
        <f t="shared" ca="1" si="78"/>
        <v>0.27764566040004257</v>
      </c>
      <c r="P1699" s="20">
        <f t="shared" ca="1" si="79"/>
        <v>516.67938177107908</v>
      </c>
      <c r="X1699" s="12">
        <v>808.84301447139558</v>
      </c>
      <c r="AE1699" s="8">
        <v>1697</v>
      </c>
      <c r="AF1699" s="12">
        <v>193272.6</v>
      </c>
      <c r="AG1699" s="8">
        <f t="shared" si="80"/>
        <v>0.84850000000000003</v>
      </c>
    </row>
    <row r="1700" spans="14:33" x14ac:dyDescent="0.25">
      <c r="N1700" s="7">
        <v>1698</v>
      </c>
      <c r="O1700" s="7">
        <f t="shared" ca="1" si="78"/>
        <v>7.3084108660461111E-2</v>
      </c>
      <c r="P1700" s="20">
        <f t="shared" ca="1" si="79"/>
        <v>416.89133422075145</v>
      </c>
      <c r="X1700" s="12">
        <v>747.1691242760312</v>
      </c>
      <c r="AE1700" s="8">
        <v>1698</v>
      </c>
      <c r="AF1700" s="12">
        <v>193330.7</v>
      </c>
      <c r="AG1700" s="8">
        <f t="shared" si="80"/>
        <v>0.84899999999999998</v>
      </c>
    </row>
    <row r="1701" spans="14:33" x14ac:dyDescent="0.25">
      <c r="N1701" s="7">
        <v>1699</v>
      </c>
      <c r="O1701" s="7">
        <f t="shared" ca="1" si="78"/>
        <v>0.62389919694446583</v>
      </c>
      <c r="P1701" s="20">
        <f t="shared" ca="1" si="79"/>
        <v>629.06067327164737</v>
      </c>
      <c r="X1701" s="12">
        <v>500.74587298404924</v>
      </c>
      <c r="AE1701" s="8">
        <v>1699</v>
      </c>
      <c r="AF1701" s="12">
        <v>193376.4</v>
      </c>
      <c r="AG1701" s="8">
        <f t="shared" si="80"/>
        <v>0.84950000000000003</v>
      </c>
    </row>
    <row r="1702" spans="14:33" x14ac:dyDescent="0.25">
      <c r="N1702" s="7">
        <v>1700</v>
      </c>
      <c r="O1702" s="7">
        <f t="shared" ca="1" si="78"/>
        <v>0.71516522234197766</v>
      </c>
      <c r="P1702" s="20">
        <f t="shared" ca="1" si="79"/>
        <v>660.39717246606961</v>
      </c>
      <c r="X1702" s="12">
        <v>757.30290710910583</v>
      </c>
      <c r="AE1702" s="8">
        <v>1700</v>
      </c>
      <c r="AF1702" s="12">
        <v>193523.8</v>
      </c>
      <c r="AG1702" s="8">
        <f t="shared" si="80"/>
        <v>0.85</v>
      </c>
    </row>
    <row r="1703" spans="14:33" x14ac:dyDescent="0.25">
      <c r="N1703" s="7">
        <v>1701</v>
      </c>
      <c r="O1703" s="7">
        <f t="shared" ca="1" si="78"/>
        <v>0.8363545142042913</v>
      </c>
      <c r="P1703" s="20">
        <f t="shared" ca="1" si="79"/>
        <v>710.23438293375671</v>
      </c>
      <c r="X1703" s="12">
        <v>762.7623778229671</v>
      </c>
      <c r="AE1703" s="8">
        <v>1701</v>
      </c>
      <c r="AF1703" s="12">
        <v>193551.3</v>
      </c>
      <c r="AG1703" s="8">
        <f t="shared" si="80"/>
        <v>0.85050000000000003</v>
      </c>
    </row>
    <row r="1704" spans="14:33" x14ac:dyDescent="0.25">
      <c r="N1704" s="7">
        <v>1702</v>
      </c>
      <c r="O1704" s="7">
        <f t="shared" ca="1" si="78"/>
        <v>0.86199798916730397</v>
      </c>
      <c r="P1704" s="20">
        <f t="shared" ca="1" si="79"/>
        <v>723.2051661812734</v>
      </c>
      <c r="X1704" s="12">
        <v>702.78240657608865</v>
      </c>
      <c r="AE1704" s="8">
        <v>1702</v>
      </c>
      <c r="AF1704" s="12">
        <v>193646.4</v>
      </c>
      <c r="AG1704" s="8">
        <f t="shared" si="80"/>
        <v>0.85099999999999998</v>
      </c>
    </row>
    <row r="1705" spans="14:33" x14ac:dyDescent="0.25">
      <c r="N1705" s="7">
        <v>1703</v>
      </c>
      <c r="O1705" s="7">
        <f t="shared" ca="1" si="78"/>
        <v>8.7560266898245587E-2</v>
      </c>
      <c r="P1705" s="20">
        <f t="shared" ca="1" si="79"/>
        <v>427.51159164900952</v>
      </c>
      <c r="X1705" s="12">
        <v>683.27828902045121</v>
      </c>
      <c r="AE1705" s="8">
        <v>1703</v>
      </c>
      <c r="AF1705" s="12">
        <v>193691.2</v>
      </c>
      <c r="AG1705" s="8">
        <f t="shared" si="80"/>
        <v>0.85150000000000003</v>
      </c>
    </row>
    <row r="1706" spans="14:33" x14ac:dyDescent="0.25">
      <c r="N1706" s="7">
        <v>1704</v>
      </c>
      <c r="O1706" s="7">
        <f t="shared" ca="1" si="78"/>
        <v>0.71048904553807157</v>
      </c>
      <c r="P1706" s="20">
        <f t="shared" ca="1" si="79"/>
        <v>658.70597797534299</v>
      </c>
      <c r="X1706" s="12">
        <v>664.44013402393659</v>
      </c>
      <c r="AE1706" s="8">
        <v>1704</v>
      </c>
      <c r="AF1706" s="12">
        <v>193698.7</v>
      </c>
      <c r="AG1706" s="8">
        <f t="shared" si="80"/>
        <v>0.85199999999999998</v>
      </c>
    </row>
    <row r="1707" spans="14:33" x14ac:dyDescent="0.25">
      <c r="N1707" s="7">
        <v>1705</v>
      </c>
      <c r="O1707" s="7">
        <f t="shared" ca="1" si="78"/>
        <v>0.76768138229756833</v>
      </c>
      <c r="P1707" s="20">
        <f t="shared" ca="1" si="79"/>
        <v>680.32828607148667</v>
      </c>
      <c r="X1707" s="12">
        <v>564.20081744663389</v>
      </c>
      <c r="AE1707" s="8">
        <v>1705</v>
      </c>
      <c r="AF1707" s="12">
        <v>193712.7</v>
      </c>
      <c r="AG1707" s="8">
        <f t="shared" si="80"/>
        <v>0.85250000000000004</v>
      </c>
    </row>
    <row r="1708" spans="14:33" x14ac:dyDescent="0.25">
      <c r="N1708" s="7">
        <v>1706</v>
      </c>
      <c r="O1708" s="7">
        <f t="shared" ca="1" si="78"/>
        <v>0.29995256261503089</v>
      </c>
      <c r="P1708" s="20">
        <f t="shared" ca="1" si="79"/>
        <v>524.63772891361816</v>
      </c>
      <c r="X1708" s="12">
        <v>514.09143424178421</v>
      </c>
      <c r="AE1708" s="8">
        <v>1706</v>
      </c>
      <c r="AF1708" s="12">
        <v>193741.4</v>
      </c>
      <c r="AG1708" s="8">
        <f t="shared" si="80"/>
        <v>0.85299999999999998</v>
      </c>
    </row>
    <row r="1709" spans="14:33" x14ac:dyDescent="0.25">
      <c r="N1709" s="7">
        <v>1707</v>
      </c>
      <c r="O1709" s="7">
        <f t="shared" ca="1" si="78"/>
        <v>0.27622215406945261</v>
      </c>
      <c r="P1709" s="20">
        <f t="shared" ca="1" si="79"/>
        <v>516.16278958329758</v>
      </c>
      <c r="X1709" s="12">
        <v>685.94432470257436</v>
      </c>
      <c r="AE1709" s="8">
        <v>1707</v>
      </c>
      <c r="AF1709" s="12">
        <v>193918.3</v>
      </c>
      <c r="AG1709" s="8">
        <f t="shared" si="80"/>
        <v>0.85350000000000004</v>
      </c>
    </row>
    <row r="1710" spans="14:33" x14ac:dyDescent="0.25">
      <c r="N1710" s="7">
        <v>1708</v>
      </c>
      <c r="O1710" s="7">
        <f t="shared" ca="1" si="78"/>
        <v>0.29205328731746238</v>
      </c>
      <c r="P1710" s="20">
        <f t="shared" ca="1" si="79"/>
        <v>521.8476724614975</v>
      </c>
      <c r="X1710" s="12">
        <v>700.58986021179237</v>
      </c>
      <c r="AE1710" s="8">
        <v>1708</v>
      </c>
      <c r="AF1710" s="12">
        <v>193978.8</v>
      </c>
      <c r="AG1710" s="8">
        <f t="shared" si="80"/>
        <v>0.85399999999999998</v>
      </c>
    </row>
    <row r="1711" spans="14:33" x14ac:dyDescent="0.25">
      <c r="N1711" s="7">
        <v>1709</v>
      </c>
      <c r="O1711" s="7">
        <f t="shared" ca="1" si="78"/>
        <v>6.9099800282960588E-2</v>
      </c>
      <c r="P1711" s="20">
        <f t="shared" ca="1" si="79"/>
        <v>413.72545860099069</v>
      </c>
      <c r="X1711" s="12">
        <v>468.85598282934967</v>
      </c>
      <c r="AE1711" s="8">
        <v>1709</v>
      </c>
      <c r="AF1711" s="12">
        <v>194026.5</v>
      </c>
      <c r="AG1711" s="8">
        <f t="shared" si="80"/>
        <v>0.85450000000000004</v>
      </c>
    </row>
    <row r="1712" spans="14:33" x14ac:dyDescent="0.25">
      <c r="N1712" s="7">
        <v>1710</v>
      </c>
      <c r="O1712" s="7">
        <f t="shared" ca="1" si="78"/>
        <v>0.66796620987157507</v>
      </c>
      <c r="P1712" s="20">
        <f t="shared" ca="1" si="79"/>
        <v>643.8017017888983</v>
      </c>
      <c r="X1712" s="12">
        <v>655.5830758692905</v>
      </c>
      <c r="AE1712" s="8">
        <v>1710</v>
      </c>
      <c r="AF1712" s="12">
        <v>194027.1</v>
      </c>
      <c r="AG1712" s="8">
        <f t="shared" si="80"/>
        <v>0.85499999999999998</v>
      </c>
    </row>
    <row r="1713" spans="14:33" x14ac:dyDescent="0.25">
      <c r="N1713" s="7">
        <v>1711</v>
      </c>
      <c r="O1713" s="7">
        <f t="shared" ca="1" si="78"/>
        <v>0.49734503163406496</v>
      </c>
      <c r="P1713" s="20">
        <f t="shared" ca="1" si="79"/>
        <v>588.79624220115397</v>
      </c>
      <c r="X1713" s="12">
        <v>440.54665958052595</v>
      </c>
      <c r="AE1713" s="8">
        <v>1711</v>
      </c>
      <c r="AF1713" s="12">
        <v>194027.2</v>
      </c>
      <c r="AG1713" s="8">
        <f t="shared" si="80"/>
        <v>0.85550000000000004</v>
      </c>
    </row>
    <row r="1714" spans="14:33" x14ac:dyDescent="0.25">
      <c r="N1714" s="7">
        <v>1712</v>
      </c>
      <c r="O1714" s="7">
        <f t="shared" ca="1" si="78"/>
        <v>0.14021012999909599</v>
      </c>
      <c r="P1714" s="20">
        <f t="shared" ca="1" si="79"/>
        <v>458.66046041514949</v>
      </c>
      <c r="X1714" s="12">
        <v>610.38625184570742</v>
      </c>
      <c r="AE1714" s="8">
        <v>1712</v>
      </c>
      <c r="AF1714" s="12">
        <v>194048.5</v>
      </c>
      <c r="AG1714" s="8">
        <f t="shared" si="80"/>
        <v>0.85599999999999998</v>
      </c>
    </row>
    <row r="1715" spans="14:33" x14ac:dyDescent="0.25">
      <c r="N1715" s="7">
        <v>1713</v>
      </c>
      <c r="O1715" s="7">
        <f t="shared" ca="1" si="78"/>
        <v>0.58873219896926587</v>
      </c>
      <c r="P1715" s="20">
        <f t="shared" ca="1" si="79"/>
        <v>617.65452388946312</v>
      </c>
      <c r="X1715" s="12">
        <v>332.24678652524403</v>
      </c>
      <c r="AE1715" s="8">
        <v>1713</v>
      </c>
      <c r="AF1715" s="12">
        <v>194055.2</v>
      </c>
      <c r="AG1715" s="8">
        <f t="shared" si="80"/>
        <v>0.85650000000000004</v>
      </c>
    </row>
    <row r="1716" spans="14:33" x14ac:dyDescent="0.25">
      <c r="N1716" s="7">
        <v>1714</v>
      </c>
      <c r="O1716" s="7">
        <f t="shared" ca="1" si="78"/>
        <v>0.61677058649984118</v>
      </c>
      <c r="P1716" s="20">
        <f t="shared" ca="1" si="79"/>
        <v>626.72700807842386</v>
      </c>
      <c r="X1716" s="12">
        <v>687.56084437836216</v>
      </c>
      <c r="AE1716" s="8">
        <v>1714</v>
      </c>
      <c r="AF1716" s="12">
        <v>194057.1</v>
      </c>
      <c r="AG1716" s="8">
        <f t="shared" si="80"/>
        <v>0.85699999999999998</v>
      </c>
    </row>
    <row r="1717" spans="14:33" x14ac:dyDescent="0.25">
      <c r="N1717" s="7">
        <v>1715</v>
      </c>
      <c r="O1717" s="7">
        <f t="shared" ca="1" si="78"/>
        <v>0.24923117733715439</v>
      </c>
      <c r="P1717" s="20">
        <f t="shared" ca="1" si="79"/>
        <v>506.13882266181099</v>
      </c>
      <c r="X1717" s="12">
        <v>457.85039362306719</v>
      </c>
      <c r="AE1717" s="8">
        <v>1715</v>
      </c>
      <c r="AF1717" s="12">
        <v>194085.6</v>
      </c>
      <c r="AG1717" s="8">
        <f t="shared" si="80"/>
        <v>0.85750000000000004</v>
      </c>
    </row>
    <row r="1718" spans="14:33" x14ac:dyDescent="0.25">
      <c r="N1718" s="7">
        <v>1716</v>
      </c>
      <c r="O1718" s="7">
        <f t="shared" ca="1" si="78"/>
        <v>0.51126777464892803</v>
      </c>
      <c r="P1718" s="20">
        <f t="shared" ca="1" si="79"/>
        <v>593.15766201729002</v>
      </c>
      <c r="X1718" s="12">
        <v>622.21804375473357</v>
      </c>
      <c r="AE1718" s="8">
        <v>1716</v>
      </c>
      <c r="AF1718" s="12">
        <v>194099.3</v>
      </c>
      <c r="AG1718" s="8">
        <f t="shared" si="80"/>
        <v>0.85799999999999998</v>
      </c>
    </row>
    <row r="1719" spans="14:33" x14ac:dyDescent="0.25">
      <c r="N1719" s="7">
        <v>1717</v>
      </c>
      <c r="O1719" s="7">
        <f t="shared" ca="1" si="78"/>
        <v>0.49736562597154466</v>
      </c>
      <c r="P1719" s="20">
        <f t="shared" ca="1" si="79"/>
        <v>588.80269189839169</v>
      </c>
      <c r="X1719" s="12">
        <v>581.12277438812157</v>
      </c>
      <c r="AE1719" s="8">
        <v>1717</v>
      </c>
      <c r="AF1719" s="12">
        <v>194184.9</v>
      </c>
      <c r="AG1719" s="8">
        <f t="shared" si="80"/>
        <v>0.85850000000000004</v>
      </c>
    </row>
    <row r="1720" spans="14:33" x14ac:dyDescent="0.25">
      <c r="N1720" s="7">
        <v>1718</v>
      </c>
      <c r="O1720" s="7">
        <f t="shared" ca="1" si="78"/>
        <v>0.20566012865606642</v>
      </c>
      <c r="P1720" s="20">
        <f t="shared" ca="1" si="79"/>
        <v>488.81851790168292</v>
      </c>
      <c r="X1720" s="12">
        <v>481.7238546328806</v>
      </c>
      <c r="AE1720" s="8">
        <v>1718</v>
      </c>
      <c r="AF1720" s="12">
        <v>194232.7</v>
      </c>
      <c r="AG1720" s="8">
        <f t="shared" si="80"/>
        <v>0.85899999999999999</v>
      </c>
    </row>
    <row r="1721" spans="14:33" x14ac:dyDescent="0.25">
      <c r="N1721" s="7">
        <v>1719</v>
      </c>
      <c r="O1721" s="7">
        <f t="shared" ca="1" si="78"/>
        <v>0.22927711537111839</v>
      </c>
      <c r="P1721" s="20">
        <f t="shared" ca="1" si="79"/>
        <v>498.40633713072191</v>
      </c>
      <c r="X1721" s="12">
        <v>476.00957561262669</v>
      </c>
      <c r="AE1721" s="8">
        <v>1719</v>
      </c>
      <c r="AF1721" s="12">
        <v>194240</v>
      </c>
      <c r="AG1721" s="8">
        <f t="shared" si="80"/>
        <v>0.85950000000000004</v>
      </c>
    </row>
    <row r="1722" spans="14:33" x14ac:dyDescent="0.25">
      <c r="N1722" s="7">
        <v>1720</v>
      </c>
      <c r="O1722" s="7">
        <f t="shared" ca="1" si="78"/>
        <v>0.30906106633697006</v>
      </c>
      <c r="P1722" s="20">
        <f t="shared" ca="1" si="79"/>
        <v>527.81983207750386</v>
      </c>
      <c r="X1722" s="12">
        <v>605.20709958125281</v>
      </c>
      <c r="AE1722" s="8">
        <v>1720</v>
      </c>
      <c r="AF1722" s="12">
        <v>194242.7</v>
      </c>
      <c r="AG1722" s="8">
        <f t="shared" si="80"/>
        <v>0.86</v>
      </c>
    </row>
    <row r="1723" spans="14:33" x14ac:dyDescent="0.25">
      <c r="N1723" s="7">
        <v>1721</v>
      </c>
      <c r="O1723" s="7">
        <f t="shared" ca="1" si="78"/>
        <v>0.86117431004182743</v>
      </c>
      <c r="P1723" s="20">
        <f t="shared" ca="1" si="79"/>
        <v>722.76718806175506</v>
      </c>
      <c r="X1723" s="12">
        <v>742.94706670923256</v>
      </c>
      <c r="AE1723" s="8">
        <v>1721</v>
      </c>
      <c r="AF1723" s="12">
        <v>194248.8</v>
      </c>
      <c r="AG1723" s="8">
        <f t="shared" si="80"/>
        <v>0.86050000000000004</v>
      </c>
    </row>
    <row r="1724" spans="14:33" x14ac:dyDescent="0.25">
      <c r="N1724" s="7">
        <v>1722</v>
      </c>
      <c r="O1724" s="7">
        <f t="shared" ca="1" si="78"/>
        <v>6.4057616962604147E-2</v>
      </c>
      <c r="P1724" s="20">
        <f t="shared" ca="1" si="79"/>
        <v>409.53732339445776</v>
      </c>
      <c r="X1724" s="12">
        <v>576.77359311473811</v>
      </c>
      <c r="AE1724" s="8">
        <v>1722</v>
      </c>
      <c r="AF1724" s="12">
        <v>194297.7</v>
      </c>
      <c r="AG1724" s="8">
        <f t="shared" si="80"/>
        <v>0.86099999999999999</v>
      </c>
    </row>
    <row r="1725" spans="14:33" x14ac:dyDescent="0.25">
      <c r="N1725" s="7">
        <v>1723</v>
      </c>
      <c r="O1725" s="7">
        <f t="shared" ca="1" si="78"/>
        <v>0.98919282127235542</v>
      </c>
      <c r="P1725" s="20">
        <f t="shared" ca="1" si="79"/>
        <v>851.57755061350758</v>
      </c>
      <c r="X1725" s="12">
        <v>689.1178070402774</v>
      </c>
      <c r="AE1725" s="8">
        <v>1723</v>
      </c>
      <c r="AF1725" s="12">
        <v>194342</v>
      </c>
      <c r="AG1725" s="8">
        <f t="shared" si="80"/>
        <v>0.86150000000000004</v>
      </c>
    </row>
    <row r="1726" spans="14:33" x14ac:dyDescent="0.25">
      <c r="N1726" s="7">
        <v>1724</v>
      </c>
      <c r="O1726" s="7">
        <f t="shared" ca="1" si="78"/>
        <v>0.24677435174869278</v>
      </c>
      <c r="P1726" s="20">
        <f t="shared" ca="1" si="79"/>
        <v>505.20281624754335</v>
      </c>
      <c r="X1726" s="12">
        <v>527.6984665953571</v>
      </c>
      <c r="AE1726" s="8">
        <v>1724</v>
      </c>
      <c r="AF1726" s="12">
        <v>194382.6</v>
      </c>
      <c r="AG1726" s="8">
        <f t="shared" si="80"/>
        <v>0.86199999999999999</v>
      </c>
    </row>
    <row r="1727" spans="14:33" x14ac:dyDescent="0.25">
      <c r="N1727" s="7">
        <v>1725</v>
      </c>
      <c r="O1727" s="7">
        <f t="shared" ca="1" si="78"/>
        <v>0.18457239563097627</v>
      </c>
      <c r="P1727" s="20">
        <f t="shared" ca="1" si="79"/>
        <v>479.76796108988219</v>
      </c>
      <c r="X1727" s="12">
        <v>458.40664246369676</v>
      </c>
      <c r="AE1727" s="8">
        <v>1725</v>
      </c>
      <c r="AF1727" s="12">
        <v>194435.1</v>
      </c>
      <c r="AG1727" s="8">
        <f t="shared" si="80"/>
        <v>0.86250000000000004</v>
      </c>
    </row>
    <row r="1728" spans="14:33" x14ac:dyDescent="0.25">
      <c r="N1728" s="7">
        <v>1726</v>
      </c>
      <c r="O1728" s="7">
        <f t="shared" ca="1" si="78"/>
        <v>0.21612880914216426</v>
      </c>
      <c r="P1728" s="20">
        <f t="shared" ca="1" si="79"/>
        <v>493.13289347439627</v>
      </c>
      <c r="X1728" s="12">
        <v>360.83091648791299</v>
      </c>
      <c r="AE1728" s="8">
        <v>1726</v>
      </c>
      <c r="AF1728" s="12">
        <v>194473.1</v>
      </c>
      <c r="AG1728" s="8">
        <f t="shared" si="80"/>
        <v>0.86299999999999999</v>
      </c>
    </row>
    <row r="1729" spans="14:33" x14ac:dyDescent="0.25">
      <c r="N1729" s="7">
        <v>1727</v>
      </c>
      <c r="O1729" s="7">
        <f t="shared" ca="1" si="78"/>
        <v>0.71878914497015012</v>
      </c>
      <c r="P1729" s="20">
        <f t="shared" ca="1" si="79"/>
        <v>661.71595555673287</v>
      </c>
      <c r="X1729" s="12">
        <v>843.95493637157438</v>
      </c>
      <c r="AE1729" s="8">
        <v>1727</v>
      </c>
      <c r="AF1729" s="12">
        <v>194487.4</v>
      </c>
      <c r="AG1729" s="8">
        <f t="shared" si="80"/>
        <v>0.86350000000000005</v>
      </c>
    </row>
    <row r="1730" spans="14:33" x14ac:dyDescent="0.25">
      <c r="N1730" s="7">
        <v>1728</v>
      </c>
      <c r="O1730" s="7">
        <f t="shared" ca="1" si="78"/>
        <v>0.17571828297655845</v>
      </c>
      <c r="P1730" s="20">
        <f t="shared" ca="1" si="79"/>
        <v>475.80364129253439</v>
      </c>
      <c r="X1730" s="12">
        <v>614.68212686283141</v>
      </c>
      <c r="AE1730" s="8">
        <v>1728</v>
      </c>
      <c r="AF1730" s="12">
        <v>194509.5</v>
      </c>
      <c r="AG1730" s="8">
        <f t="shared" si="80"/>
        <v>0.86399999999999999</v>
      </c>
    </row>
    <row r="1731" spans="14:33" x14ac:dyDescent="0.25">
      <c r="N1731" s="7">
        <v>1729</v>
      </c>
      <c r="O1731" s="7">
        <f t="shared" ca="1" si="78"/>
        <v>0.8997899177526123</v>
      </c>
      <c r="P1731" s="20">
        <f t="shared" ca="1" si="79"/>
        <v>745.35487339011343</v>
      </c>
      <c r="X1731" s="12">
        <v>552.04665292090635</v>
      </c>
      <c r="AE1731" s="8">
        <v>1729</v>
      </c>
      <c r="AF1731" s="12">
        <v>194520.4</v>
      </c>
      <c r="AG1731" s="8">
        <f t="shared" si="80"/>
        <v>0.86450000000000005</v>
      </c>
    </row>
    <row r="1732" spans="14:33" x14ac:dyDescent="0.25">
      <c r="N1732" s="7">
        <v>1730</v>
      </c>
      <c r="O1732" s="7">
        <f t="shared" ref="O1732:O1795" ca="1" si="81">RAND()</f>
        <v>0.46526003838929519</v>
      </c>
      <c r="P1732" s="20">
        <f t="shared" ref="P1732:P1795" ca="1" si="82">(($L$4*(EXP((_xlfn.NORM.S.INV(O1732)-$L$5)/$L$6)))/(1+EXP((_xlfn.NORM.S.INV(O1732)-$L$5)/$L$6)))+$L$3</f>
        <v>578.74026112729962</v>
      </c>
      <c r="X1732" s="12">
        <v>759.50098282216641</v>
      </c>
      <c r="AE1732" s="8">
        <v>1730</v>
      </c>
      <c r="AF1732" s="12">
        <v>194545.9</v>
      </c>
      <c r="AG1732" s="8">
        <f t="shared" ref="AG1732:AG1795" si="83">AE1732/2000</f>
        <v>0.86499999999999999</v>
      </c>
    </row>
    <row r="1733" spans="14:33" x14ac:dyDescent="0.25">
      <c r="N1733" s="7">
        <v>1731</v>
      </c>
      <c r="O1733" s="7">
        <f t="shared" ca="1" si="81"/>
        <v>0.19233300586532032</v>
      </c>
      <c r="P1733" s="20">
        <f t="shared" ca="1" si="82"/>
        <v>483.15915460888397</v>
      </c>
      <c r="X1733" s="12">
        <v>561.65993436389181</v>
      </c>
      <c r="AE1733" s="8">
        <v>1731</v>
      </c>
      <c r="AF1733" s="12">
        <v>194559.6</v>
      </c>
      <c r="AG1733" s="8">
        <f t="shared" si="83"/>
        <v>0.86550000000000005</v>
      </c>
    </row>
    <row r="1734" spans="14:33" x14ac:dyDescent="0.25">
      <c r="N1734" s="7">
        <v>1732</v>
      </c>
      <c r="O1734" s="7">
        <f t="shared" ca="1" si="81"/>
        <v>0.40934485381407737</v>
      </c>
      <c r="P1734" s="20">
        <f t="shared" ca="1" si="82"/>
        <v>561.05149496292802</v>
      </c>
      <c r="X1734" s="12">
        <v>612.24881419550354</v>
      </c>
      <c r="AE1734" s="8">
        <v>1732</v>
      </c>
      <c r="AF1734" s="12">
        <v>194572.2</v>
      </c>
      <c r="AG1734" s="8">
        <f t="shared" si="83"/>
        <v>0.86599999999999999</v>
      </c>
    </row>
    <row r="1735" spans="14:33" x14ac:dyDescent="0.25">
      <c r="N1735" s="7">
        <v>1733</v>
      </c>
      <c r="O1735" s="7">
        <f t="shared" ca="1" si="81"/>
        <v>0.75115650567264625</v>
      </c>
      <c r="P1735" s="20">
        <f t="shared" ca="1" si="82"/>
        <v>673.84881607748764</v>
      </c>
      <c r="X1735" s="12">
        <v>535.87329662605555</v>
      </c>
      <c r="AE1735" s="8">
        <v>1733</v>
      </c>
      <c r="AF1735" s="12">
        <v>194578.7</v>
      </c>
      <c r="AG1735" s="8">
        <f t="shared" si="83"/>
        <v>0.86650000000000005</v>
      </c>
    </row>
    <row r="1736" spans="14:33" x14ac:dyDescent="0.25">
      <c r="N1736" s="7">
        <v>1734</v>
      </c>
      <c r="O1736" s="7">
        <f t="shared" ca="1" si="81"/>
        <v>0.44800375383598634</v>
      </c>
      <c r="P1736" s="20">
        <f t="shared" ca="1" si="82"/>
        <v>573.31332456867381</v>
      </c>
      <c r="X1736" s="12">
        <v>795.83753621920528</v>
      </c>
      <c r="AE1736" s="8">
        <v>1734</v>
      </c>
      <c r="AF1736" s="12">
        <v>194600.1</v>
      </c>
      <c r="AG1736" s="8">
        <f t="shared" si="83"/>
        <v>0.86699999999999999</v>
      </c>
    </row>
    <row r="1737" spans="14:33" x14ac:dyDescent="0.25">
      <c r="N1737" s="7">
        <v>1735</v>
      </c>
      <c r="O1737" s="7">
        <f t="shared" ca="1" si="81"/>
        <v>0.83241344633562075</v>
      </c>
      <c r="P1737" s="20">
        <f t="shared" ca="1" si="82"/>
        <v>708.34913929573861</v>
      </c>
      <c r="X1737" s="12">
        <v>657.23632233310366</v>
      </c>
      <c r="AE1737" s="8">
        <v>1735</v>
      </c>
      <c r="AF1737" s="12">
        <v>194618.7</v>
      </c>
      <c r="AG1737" s="8">
        <f t="shared" si="83"/>
        <v>0.86750000000000005</v>
      </c>
    </row>
    <row r="1738" spans="14:33" x14ac:dyDescent="0.25">
      <c r="N1738" s="7">
        <v>1736</v>
      </c>
      <c r="O1738" s="7">
        <f t="shared" ca="1" si="81"/>
        <v>0.99485638039965774</v>
      </c>
      <c r="P1738" s="20">
        <f t="shared" ca="1" si="82"/>
        <v>875.82775974698927</v>
      </c>
      <c r="X1738" s="12">
        <v>630.82388221690223</v>
      </c>
      <c r="AE1738" s="8">
        <v>1736</v>
      </c>
      <c r="AF1738" s="12">
        <v>194645.6</v>
      </c>
      <c r="AG1738" s="8">
        <f t="shared" si="83"/>
        <v>0.86799999999999999</v>
      </c>
    </row>
    <row r="1739" spans="14:33" x14ac:dyDescent="0.25">
      <c r="N1739" s="7">
        <v>1737</v>
      </c>
      <c r="O1739" s="7">
        <f t="shared" ca="1" si="81"/>
        <v>4.6919848231902872E-2</v>
      </c>
      <c r="P1739" s="20">
        <f t="shared" ca="1" si="82"/>
        <v>393.33612170786938</v>
      </c>
      <c r="X1739" s="12">
        <v>532.90263333609437</v>
      </c>
      <c r="AE1739" s="8">
        <v>1737</v>
      </c>
      <c r="AF1739" s="12">
        <v>194660.7</v>
      </c>
      <c r="AG1739" s="8">
        <f t="shared" si="83"/>
        <v>0.86850000000000005</v>
      </c>
    </row>
    <row r="1740" spans="14:33" x14ac:dyDescent="0.25">
      <c r="N1740" s="7">
        <v>1738</v>
      </c>
      <c r="O1740" s="7">
        <f t="shared" ca="1" si="81"/>
        <v>0.38998314043731763</v>
      </c>
      <c r="P1740" s="20">
        <f t="shared" ca="1" si="82"/>
        <v>554.82937058119796</v>
      </c>
      <c r="X1740" s="12">
        <v>726.90396726018855</v>
      </c>
      <c r="AE1740" s="8">
        <v>1738</v>
      </c>
      <c r="AF1740" s="12">
        <v>194696.8</v>
      </c>
      <c r="AG1740" s="8">
        <f t="shared" si="83"/>
        <v>0.86899999999999999</v>
      </c>
    </row>
    <row r="1741" spans="14:33" x14ac:dyDescent="0.25">
      <c r="N1741" s="7">
        <v>1739</v>
      </c>
      <c r="O1741" s="7">
        <f t="shared" ca="1" si="81"/>
        <v>0.52252895058407822</v>
      </c>
      <c r="P1741" s="20">
        <f t="shared" ca="1" si="82"/>
        <v>596.68901755898185</v>
      </c>
      <c r="X1741" s="12">
        <v>504.35303293939995</v>
      </c>
      <c r="AE1741" s="8">
        <v>1739</v>
      </c>
      <c r="AF1741" s="12">
        <v>194702</v>
      </c>
      <c r="AG1741" s="8">
        <f t="shared" si="83"/>
        <v>0.86950000000000005</v>
      </c>
    </row>
    <row r="1742" spans="14:33" x14ac:dyDescent="0.25">
      <c r="N1742" s="7">
        <v>1740</v>
      </c>
      <c r="O1742" s="7">
        <f t="shared" ca="1" si="81"/>
        <v>6.563838660116339E-3</v>
      </c>
      <c r="P1742" s="20">
        <f t="shared" ca="1" si="82"/>
        <v>317.27146741692241</v>
      </c>
      <c r="X1742" s="12">
        <v>659.64848646239625</v>
      </c>
      <c r="AE1742" s="8">
        <v>1740</v>
      </c>
      <c r="AF1742" s="12">
        <v>194780.79999999999</v>
      </c>
      <c r="AG1742" s="8">
        <f t="shared" si="83"/>
        <v>0.87</v>
      </c>
    </row>
    <row r="1743" spans="14:33" x14ac:dyDescent="0.25">
      <c r="N1743" s="7">
        <v>1741</v>
      </c>
      <c r="O1743" s="7">
        <f t="shared" ca="1" si="81"/>
        <v>0.72383001648070489</v>
      </c>
      <c r="P1743" s="20">
        <f t="shared" ca="1" si="82"/>
        <v>663.56265716151063</v>
      </c>
      <c r="X1743" s="12">
        <v>560.34852983097426</v>
      </c>
      <c r="AE1743" s="8">
        <v>1741</v>
      </c>
      <c r="AF1743" s="12">
        <v>194787.6</v>
      </c>
      <c r="AG1743" s="8">
        <f t="shared" si="83"/>
        <v>0.87050000000000005</v>
      </c>
    </row>
    <row r="1744" spans="14:33" x14ac:dyDescent="0.25">
      <c r="N1744" s="7">
        <v>1742</v>
      </c>
      <c r="O1744" s="7">
        <f t="shared" ca="1" si="81"/>
        <v>0.10922493254735555</v>
      </c>
      <c r="P1744" s="20">
        <f t="shared" ca="1" si="82"/>
        <v>441.45313459464563</v>
      </c>
      <c r="X1744" s="12">
        <v>706.78954952024446</v>
      </c>
      <c r="AE1744" s="8">
        <v>1742</v>
      </c>
      <c r="AF1744" s="12">
        <v>194814</v>
      </c>
      <c r="AG1744" s="8">
        <f t="shared" si="83"/>
        <v>0.871</v>
      </c>
    </row>
    <row r="1745" spans="14:33" x14ac:dyDescent="0.25">
      <c r="N1745" s="7">
        <v>1743</v>
      </c>
      <c r="O1745" s="7">
        <f t="shared" ca="1" si="81"/>
        <v>0.76276798025047843</v>
      </c>
      <c r="P1745" s="20">
        <f t="shared" ca="1" si="82"/>
        <v>678.37894781448222</v>
      </c>
      <c r="X1745" s="12">
        <v>625.87213623994103</v>
      </c>
      <c r="AE1745" s="8">
        <v>1743</v>
      </c>
      <c r="AF1745" s="12">
        <v>194888.1</v>
      </c>
      <c r="AG1745" s="8">
        <f t="shared" si="83"/>
        <v>0.87150000000000005</v>
      </c>
    </row>
    <row r="1746" spans="14:33" x14ac:dyDescent="0.25">
      <c r="N1746" s="7">
        <v>1744</v>
      </c>
      <c r="O1746" s="7">
        <f t="shared" ca="1" si="81"/>
        <v>7.9680787514597728E-3</v>
      </c>
      <c r="P1746" s="20">
        <f t="shared" ca="1" si="82"/>
        <v>323.27499451565245</v>
      </c>
      <c r="X1746" s="12">
        <v>625.4575333684661</v>
      </c>
      <c r="AE1746" s="8">
        <v>1744</v>
      </c>
      <c r="AF1746" s="12">
        <v>194898.5</v>
      </c>
      <c r="AG1746" s="8">
        <f t="shared" si="83"/>
        <v>0.872</v>
      </c>
    </row>
    <row r="1747" spans="14:33" x14ac:dyDescent="0.25">
      <c r="N1747" s="7">
        <v>1745</v>
      </c>
      <c r="O1747" s="7">
        <f t="shared" ca="1" si="81"/>
        <v>0.40847749570809666</v>
      </c>
      <c r="P1747" s="20">
        <f t="shared" ca="1" si="82"/>
        <v>560.7741259068946</v>
      </c>
      <c r="X1747" s="12">
        <v>708.96692267096944</v>
      </c>
      <c r="AE1747" s="8">
        <v>1745</v>
      </c>
      <c r="AF1747" s="12">
        <v>194923.2</v>
      </c>
      <c r="AG1747" s="8">
        <f t="shared" si="83"/>
        <v>0.87250000000000005</v>
      </c>
    </row>
    <row r="1748" spans="14:33" x14ac:dyDescent="0.25">
      <c r="N1748" s="7">
        <v>1746</v>
      </c>
      <c r="O1748" s="7">
        <f t="shared" ca="1" si="81"/>
        <v>0.27433960686680636</v>
      </c>
      <c r="P1748" s="20">
        <f t="shared" ca="1" si="82"/>
        <v>515.4778835450096</v>
      </c>
      <c r="X1748" s="12">
        <v>602.21092597987729</v>
      </c>
      <c r="AE1748" s="8">
        <v>1746</v>
      </c>
      <c r="AF1748" s="12">
        <v>194938.1</v>
      </c>
      <c r="AG1748" s="8">
        <f t="shared" si="83"/>
        <v>0.873</v>
      </c>
    </row>
    <row r="1749" spans="14:33" x14ac:dyDescent="0.25">
      <c r="N1749" s="7">
        <v>1747</v>
      </c>
      <c r="O1749" s="7">
        <f t="shared" ca="1" si="81"/>
        <v>0.11920813713312084</v>
      </c>
      <c r="P1749" s="20">
        <f t="shared" ca="1" si="82"/>
        <v>447.29011008878092</v>
      </c>
      <c r="X1749" s="12">
        <v>629.81910203744962</v>
      </c>
      <c r="AE1749" s="8">
        <v>1747</v>
      </c>
      <c r="AF1749" s="12">
        <v>194950.6</v>
      </c>
      <c r="AG1749" s="8">
        <f t="shared" si="83"/>
        <v>0.87350000000000005</v>
      </c>
    </row>
    <row r="1750" spans="14:33" x14ac:dyDescent="0.25">
      <c r="N1750" s="7">
        <v>1748</v>
      </c>
      <c r="O1750" s="7">
        <f t="shared" ca="1" si="81"/>
        <v>0.94128236386228326</v>
      </c>
      <c r="P1750" s="20">
        <f t="shared" ca="1" si="82"/>
        <v>777.284431872543</v>
      </c>
      <c r="X1750" s="12">
        <v>520.22771811541315</v>
      </c>
      <c r="AE1750" s="8">
        <v>1748</v>
      </c>
      <c r="AF1750" s="12">
        <v>194971.8</v>
      </c>
      <c r="AG1750" s="8">
        <f t="shared" si="83"/>
        <v>0.874</v>
      </c>
    </row>
    <row r="1751" spans="14:33" x14ac:dyDescent="0.25">
      <c r="N1751" s="7">
        <v>1749</v>
      </c>
      <c r="O1751" s="7">
        <f t="shared" ca="1" si="81"/>
        <v>0.50835025313160731</v>
      </c>
      <c r="P1751" s="20">
        <f t="shared" ca="1" si="82"/>
        <v>592.24343595974028</v>
      </c>
      <c r="X1751" s="12">
        <v>308.85471618381632</v>
      </c>
      <c r="AE1751" s="8">
        <v>1749</v>
      </c>
      <c r="AF1751" s="12">
        <v>194989.8</v>
      </c>
      <c r="AG1751" s="8">
        <f t="shared" si="83"/>
        <v>0.87450000000000006</v>
      </c>
    </row>
    <row r="1752" spans="14:33" x14ac:dyDescent="0.25">
      <c r="N1752" s="7">
        <v>1750</v>
      </c>
      <c r="O1752" s="7">
        <f t="shared" ca="1" si="81"/>
        <v>0.2400680580955461</v>
      </c>
      <c r="P1752" s="20">
        <f t="shared" ca="1" si="82"/>
        <v>502.62563067662091</v>
      </c>
      <c r="X1752" s="12">
        <v>294.5387722340775</v>
      </c>
      <c r="AE1752" s="8">
        <v>1750</v>
      </c>
      <c r="AF1752" s="12">
        <v>195027</v>
      </c>
      <c r="AG1752" s="8">
        <f t="shared" si="83"/>
        <v>0.875</v>
      </c>
    </row>
    <row r="1753" spans="14:33" x14ac:dyDescent="0.25">
      <c r="N1753" s="7">
        <v>1751</v>
      </c>
      <c r="O1753" s="7">
        <f t="shared" ca="1" si="81"/>
        <v>6.3088541368833684E-2</v>
      </c>
      <c r="P1753" s="20">
        <f t="shared" ca="1" si="82"/>
        <v>408.70697935864644</v>
      </c>
      <c r="X1753" s="12">
        <v>631.23487012589624</v>
      </c>
      <c r="AE1753" s="8">
        <v>1751</v>
      </c>
      <c r="AF1753" s="12">
        <v>195029.5</v>
      </c>
      <c r="AG1753" s="8">
        <f t="shared" si="83"/>
        <v>0.87549999999999994</v>
      </c>
    </row>
    <row r="1754" spans="14:33" x14ac:dyDescent="0.25">
      <c r="N1754" s="7">
        <v>1752</v>
      </c>
      <c r="O1754" s="7">
        <f t="shared" ca="1" si="81"/>
        <v>0.17836871526327858</v>
      </c>
      <c r="P1754" s="20">
        <f t="shared" ca="1" si="82"/>
        <v>477.00152576485726</v>
      </c>
      <c r="X1754" s="12">
        <v>697.69582565864278</v>
      </c>
      <c r="AE1754" s="8">
        <v>1752</v>
      </c>
      <c r="AF1754" s="12">
        <v>195035.1</v>
      </c>
      <c r="AG1754" s="8">
        <f t="shared" si="83"/>
        <v>0.876</v>
      </c>
    </row>
    <row r="1755" spans="14:33" x14ac:dyDescent="0.25">
      <c r="N1755" s="7">
        <v>1753</v>
      </c>
      <c r="O1755" s="7">
        <f t="shared" ca="1" si="81"/>
        <v>0.85265503747812854</v>
      </c>
      <c r="P1755" s="20">
        <f t="shared" ca="1" si="82"/>
        <v>718.32607685316486</v>
      </c>
      <c r="X1755" s="12">
        <v>548.58238148730277</v>
      </c>
      <c r="AE1755" s="8">
        <v>1753</v>
      </c>
      <c r="AF1755" s="12">
        <v>195037.5</v>
      </c>
      <c r="AG1755" s="8">
        <f t="shared" si="83"/>
        <v>0.87649999999999995</v>
      </c>
    </row>
    <row r="1756" spans="14:33" x14ac:dyDescent="0.25">
      <c r="N1756" s="7">
        <v>1754</v>
      </c>
      <c r="O1756" s="7">
        <f t="shared" ca="1" si="81"/>
        <v>0.91944066674717995</v>
      </c>
      <c r="P1756" s="20">
        <f t="shared" ca="1" si="82"/>
        <v>759.07269333708382</v>
      </c>
      <c r="X1756" s="12">
        <v>574.46294901852229</v>
      </c>
      <c r="AE1756" s="8">
        <v>1754</v>
      </c>
      <c r="AF1756" s="12">
        <v>195112</v>
      </c>
      <c r="AG1756" s="8">
        <f t="shared" si="83"/>
        <v>0.877</v>
      </c>
    </row>
    <row r="1757" spans="14:33" x14ac:dyDescent="0.25">
      <c r="N1757" s="7">
        <v>1755</v>
      </c>
      <c r="O1757" s="7">
        <f t="shared" ca="1" si="81"/>
        <v>0.84039484940122755</v>
      </c>
      <c r="P1757" s="20">
        <f t="shared" ca="1" si="82"/>
        <v>712.19447307357893</v>
      </c>
      <c r="X1757" s="12">
        <v>519.32933381646797</v>
      </c>
      <c r="AE1757" s="8">
        <v>1755</v>
      </c>
      <c r="AF1757" s="12">
        <v>195191.7</v>
      </c>
      <c r="AG1757" s="8">
        <f t="shared" si="83"/>
        <v>0.87749999999999995</v>
      </c>
    </row>
    <row r="1758" spans="14:33" x14ac:dyDescent="0.25">
      <c r="N1758" s="7">
        <v>1756</v>
      </c>
      <c r="O1758" s="7">
        <f t="shared" ca="1" si="81"/>
        <v>0.8640100583269561</v>
      </c>
      <c r="P1758" s="20">
        <f t="shared" ca="1" si="82"/>
        <v>724.2817489734864</v>
      </c>
      <c r="X1758" s="12">
        <v>586.46058914844843</v>
      </c>
      <c r="AE1758" s="8">
        <v>1756</v>
      </c>
      <c r="AF1758" s="12">
        <v>195231.5</v>
      </c>
      <c r="AG1758" s="8">
        <f t="shared" si="83"/>
        <v>0.878</v>
      </c>
    </row>
    <row r="1759" spans="14:33" x14ac:dyDescent="0.25">
      <c r="N1759" s="7">
        <v>1757</v>
      </c>
      <c r="O1759" s="7">
        <f t="shared" ca="1" si="81"/>
        <v>0.88784582784661426</v>
      </c>
      <c r="P1759" s="20">
        <f t="shared" ca="1" si="82"/>
        <v>737.85832868415355</v>
      </c>
      <c r="X1759" s="12">
        <v>667.86107580439875</v>
      </c>
      <c r="AE1759" s="8">
        <v>1757</v>
      </c>
      <c r="AF1759" s="12">
        <v>195252.7</v>
      </c>
      <c r="AG1759" s="8">
        <f t="shared" si="83"/>
        <v>0.87849999999999995</v>
      </c>
    </row>
    <row r="1760" spans="14:33" x14ac:dyDescent="0.25">
      <c r="N1760" s="7">
        <v>1758</v>
      </c>
      <c r="O1760" s="7">
        <f t="shared" ca="1" si="81"/>
        <v>9.5583526720305345E-3</v>
      </c>
      <c r="P1760" s="20">
        <f t="shared" ca="1" si="82"/>
        <v>329.14970365875922</v>
      </c>
      <c r="X1760" s="12">
        <v>665.88498771911111</v>
      </c>
      <c r="AE1760" s="8">
        <v>1758</v>
      </c>
      <c r="AF1760" s="12">
        <v>195262.1</v>
      </c>
      <c r="AG1760" s="8">
        <f t="shared" si="83"/>
        <v>0.879</v>
      </c>
    </row>
    <row r="1761" spans="14:33" x14ac:dyDescent="0.25">
      <c r="N1761" s="7">
        <v>1759</v>
      </c>
      <c r="O1761" s="7">
        <f t="shared" ca="1" si="81"/>
        <v>7.6837368856433663E-2</v>
      </c>
      <c r="P1761" s="20">
        <f t="shared" ca="1" si="82"/>
        <v>419.7696672746244</v>
      </c>
      <c r="X1761" s="12">
        <v>404.71085902185706</v>
      </c>
      <c r="AE1761" s="8">
        <v>1759</v>
      </c>
      <c r="AF1761" s="12">
        <v>195334.39999999999</v>
      </c>
      <c r="AG1761" s="8">
        <f t="shared" si="83"/>
        <v>0.87949999999999995</v>
      </c>
    </row>
    <row r="1762" spans="14:33" x14ac:dyDescent="0.25">
      <c r="N1762" s="7">
        <v>1760</v>
      </c>
      <c r="O1762" s="7">
        <f t="shared" ca="1" si="81"/>
        <v>0.28648372117522602</v>
      </c>
      <c r="P1762" s="20">
        <f t="shared" ca="1" si="82"/>
        <v>519.86239539006033</v>
      </c>
      <c r="X1762" s="12">
        <v>675.9964907425084</v>
      </c>
      <c r="AE1762" s="8">
        <v>1760</v>
      </c>
      <c r="AF1762" s="12">
        <v>195451</v>
      </c>
      <c r="AG1762" s="8">
        <f t="shared" si="83"/>
        <v>0.88</v>
      </c>
    </row>
    <row r="1763" spans="14:33" x14ac:dyDescent="0.25">
      <c r="N1763" s="7">
        <v>1761</v>
      </c>
      <c r="O1763" s="7">
        <f t="shared" ca="1" si="81"/>
        <v>0.20409936201197998</v>
      </c>
      <c r="P1763" s="20">
        <f t="shared" ca="1" si="82"/>
        <v>488.16578633076057</v>
      </c>
      <c r="X1763" s="12">
        <v>542.88521071711637</v>
      </c>
      <c r="AE1763" s="8">
        <v>1761</v>
      </c>
      <c r="AF1763" s="12">
        <v>195541.9</v>
      </c>
      <c r="AG1763" s="8">
        <f t="shared" si="83"/>
        <v>0.88049999999999995</v>
      </c>
    </row>
    <row r="1764" spans="14:33" x14ac:dyDescent="0.25">
      <c r="N1764" s="7">
        <v>1762</v>
      </c>
      <c r="O1764" s="7">
        <f t="shared" ca="1" si="81"/>
        <v>0.45520556969961401</v>
      </c>
      <c r="P1764" s="20">
        <f t="shared" ca="1" si="82"/>
        <v>575.58069708733069</v>
      </c>
      <c r="X1764" s="12">
        <v>511.37969910143829</v>
      </c>
      <c r="AE1764" s="8">
        <v>1762</v>
      </c>
      <c r="AF1764" s="12">
        <v>195613.8</v>
      </c>
      <c r="AG1764" s="8">
        <f t="shared" si="83"/>
        <v>0.88100000000000001</v>
      </c>
    </row>
    <row r="1765" spans="14:33" x14ac:dyDescent="0.25">
      <c r="N1765" s="7">
        <v>1763</v>
      </c>
      <c r="O1765" s="7">
        <f t="shared" ca="1" si="81"/>
        <v>0.36740211869241524</v>
      </c>
      <c r="P1765" s="20">
        <f t="shared" ca="1" si="82"/>
        <v>547.47799251819151</v>
      </c>
      <c r="X1765" s="12">
        <v>746.94061013435726</v>
      </c>
      <c r="AE1765" s="8">
        <v>1763</v>
      </c>
      <c r="AF1765" s="12">
        <v>195646.1</v>
      </c>
      <c r="AG1765" s="8">
        <f t="shared" si="83"/>
        <v>0.88149999999999995</v>
      </c>
    </row>
    <row r="1766" spans="14:33" x14ac:dyDescent="0.25">
      <c r="N1766" s="7">
        <v>1764</v>
      </c>
      <c r="O1766" s="7">
        <f t="shared" ca="1" si="81"/>
        <v>0.27618964924656941</v>
      </c>
      <c r="P1766" s="20">
        <f t="shared" ca="1" si="82"/>
        <v>516.15098047651236</v>
      </c>
      <c r="X1766" s="12">
        <v>668.28410088741725</v>
      </c>
      <c r="AE1766" s="8">
        <v>1764</v>
      </c>
      <c r="AF1766" s="12">
        <v>195675.6</v>
      </c>
      <c r="AG1766" s="8">
        <f t="shared" si="83"/>
        <v>0.88200000000000001</v>
      </c>
    </row>
    <row r="1767" spans="14:33" x14ac:dyDescent="0.25">
      <c r="N1767" s="7">
        <v>1765</v>
      </c>
      <c r="O1767" s="7">
        <f t="shared" ca="1" si="81"/>
        <v>0.16444746485546624</v>
      </c>
      <c r="P1767" s="20">
        <f t="shared" ca="1" si="82"/>
        <v>470.59477193826939</v>
      </c>
      <c r="X1767" s="12">
        <v>728.54204838575458</v>
      </c>
      <c r="AE1767" s="8">
        <v>1765</v>
      </c>
      <c r="AF1767" s="12">
        <v>195687.4</v>
      </c>
      <c r="AG1767" s="8">
        <f t="shared" si="83"/>
        <v>0.88249999999999995</v>
      </c>
    </row>
    <row r="1768" spans="14:33" x14ac:dyDescent="0.25">
      <c r="N1768" s="7">
        <v>1766</v>
      </c>
      <c r="O1768" s="7">
        <f t="shared" ca="1" si="81"/>
        <v>0.83479017317052429</v>
      </c>
      <c r="P1768" s="20">
        <f t="shared" ca="1" si="82"/>
        <v>709.48298023216728</v>
      </c>
      <c r="X1768" s="12">
        <v>479.56919235979262</v>
      </c>
      <c r="AE1768" s="8">
        <v>1766</v>
      </c>
      <c r="AF1768" s="12">
        <v>195695.6</v>
      </c>
      <c r="AG1768" s="8">
        <f t="shared" si="83"/>
        <v>0.88300000000000001</v>
      </c>
    </row>
    <row r="1769" spans="14:33" x14ac:dyDescent="0.25">
      <c r="N1769" s="7">
        <v>1767</v>
      </c>
      <c r="O1769" s="7">
        <f t="shared" ca="1" si="81"/>
        <v>0.8403393869153839</v>
      </c>
      <c r="P1769" s="20">
        <f t="shared" ca="1" si="82"/>
        <v>712.16737316251852</v>
      </c>
      <c r="X1769" s="12">
        <v>544.4784298943033</v>
      </c>
      <c r="AE1769" s="8">
        <v>1767</v>
      </c>
      <c r="AF1769" s="12">
        <v>195701.6</v>
      </c>
      <c r="AG1769" s="8">
        <f t="shared" si="83"/>
        <v>0.88349999999999995</v>
      </c>
    </row>
    <row r="1770" spans="14:33" x14ac:dyDescent="0.25">
      <c r="N1770" s="7">
        <v>1768</v>
      </c>
      <c r="O1770" s="7">
        <f t="shared" ca="1" si="81"/>
        <v>0.74328791218736801</v>
      </c>
      <c r="P1770" s="20">
        <f t="shared" ca="1" si="82"/>
        <v>670.83594882831665</v>
      </c>
      <c r="X1770" s="12">
        <v>521.34513987523906</v>
      </c>
      <c r="AE1770" s="8">
        <v>1768</v>
      </c>
      <c r="AF1770" s="12">
        <v>196006.5</v>
      </c>
      <c r="AG1770" s="8">
        <f t="shared" si="83"/>
        <v>0.88400000000000001</v>
      </c>
    </row>
    <row r="1771" spans="14:33" x14ac:dyDescent="0.25">
      <c r="N1771" s="7">
        <v>1769</v>
      </c>
      <c r="O1771" s="7">
        <f t="shared" ca="1" si="81"/>
        <v>0.78210855859708983</v>
      </c>
      <c r="P1771" s="20">
        <f t="shared" ca="1" si="82"/>
        <v>686.17424594371369</v>
      </c>
      <c r="X1771" s="12">
        <v>589.30061111791838</v>
      </c>
      <c r="AE1771" s="8">
        <v>1769</v>
      </c>
      <c r="AF1771" s="12">
        <v>196058.2</v>
      </c>
      <c r="AG1771" s="8">
        <f t="shared" si="83"/>
        <v>0.88449999999999995</v>
      </c>
    </row>
    <row r="1772" spans="14:33" x14ac:dyDescent="0.25">
      <c r="N1772" s="7">
        <v>1770</v>
      </c>
      <c r="O1772" s="7">
        <f t="shared" ca="1" si="81"/>
        <v>0.55249098804715724</v>
      </c>
      <c r="P1772" s="20">
        <f t="shared" ca="1" si="82"/>
        <v>606.1206134032908</v>
      </c>
      <c r="X1772" s="12">
        <v>504.29327732910161</v>
      </c>
      <c r="AE1772" s="8">
        <v>1770</v>
      </c>
      <c r="AF1772" s="12">
        <v>196079.6</v>
      </c>
      <c r="AG1772" s="8">
        <f t="shared" si="83"/>
        <v>0.88500000000000001</v>
      </c>
    </row>
    <row r="1773" spans="14:33" x14ac:dyDescent="0.25">
      <c r="N1773" s="7">
        <v>1771</v>
      </c>
      <c r="O1773" s="7">
        <f t="shared" ca="1" si="81"/>
        <v>0.48169499241457603</v>
      </c>
      <c r="P1773" s="20">
        <f t="shared" ca="1" si="82"/>
        <v>583.89432853432163</v>
      </c>
      <c r="X1773" s="12">
        <v>679.28446704412579</v>
      </c>
      <c r="AE1773" s="8">
        <v>1771</v>
      </c>
      <c r="AF1773" s="12">
        <v>196121.4</v>
      </c>
      <c r="AG1773" s="8">
        <f t="shared" si="83"/>
        <v>0.88549999999999995</v>
      </c>
    </row>
    <row r="1774" spans="14:33" x14ac:dyDescent="0.25">
      <c r="N1774" s="7">
        <v>1772</v>
      </c>
      <c r="O1774" s="7">
        <f t="shared" ca="1" si="81"/>
        <v>0.9447240593124413</v>
      </c>
      <c r="P1774" s="20">
        <f t="shared" ca="1" si="82"/>
        <v>780.5637436580854</v>
      </c>
      <c r="X1774" s="12">
        <v>491.9140398126591</v>
      </c>
      <c r="AE1774" s="8">
        <v>1772</v>
      </c>
      <c r="AF1774" s="12">
        <v>196124.4</v>
      </c>
      <c r="AG1774" s="8">
        <f t="shared" si="83"/>
        <v>0.88600000000000001</v>
      </c>
    </row>
    <row r="1775" spans="14:33" x14ac:dyDescent="0.25">
      <c r="N1775" s="7">
        <v>1773</v>
      </c>
      <c r="O1775" s="7">
        <f t="shared" ca="1" si="81"/>
        <v>0.15610132252248898</v>
      </c>
      <c r="P1775" s="20">
        <f t="shared" ca="1" si="82"/>
        <v>466.60703458014007</v>
      </c>
      <c r="X1775" s="12">
        <v>639.59702289021459</v>
      </c>
      <c r="AE1775" s="8">
        <v>1773</v>
      </c>
      <c r="AF1775" s="12">
        <v>196147.9</v>
      </c>
      <c r="AG1775" s="8">
        <f t="shared" si="83"/>
        <v>0.88649999999999995</v>
      </c>
    </row>
    <row r="1776" spans="14:33" x14ac:dyDescent="0.25">
      <c r="N1776" s="7">
        <v>1774</v>
      </c>
      <c r="O1776" s="7">
        <f t="shared" ca="1" si="81"/>
        <v>0.44662004733148664</v>
      </c>
      <c r="P1776" s="20">
        <f t="shared" ca="1" si="82"/>
        <v>572.8772160475678</v>
      </c>
      <c r="X1776" s="12">
        <v>424.43530740409835</v>
      </c>
      <c r="AE1776" s="8">
        <v>1774</v>
      </c>
      <c r="AF1776" s="12">
        <v>196189.8</v>
      </c>
      <c r="AG1776" s="8">
        <f t="shared" si="83"/>
        <v>0.88700000000000001</v>
      </c>
    </row>
    <row r="1777" spans="14:33" x14ac:dyDescent="0.25">
      <c r="N1777" s="7">
        <v>1775</v>
      </c>
      <c r="O1777" s="7">
        <f t="shared" ca="1" si="81"/>
        <v>0.56843309250747909</v>
      </c>
      <c r="P1777" s="20">
        <f t="shared" ca="1" si="82"/>
        <v>611.17268166951112</v>
      </c>
      <c r="X1777" s="12">
        <v>566.42828032231944</v>
      </c>
      <c r="AE1777" s="8">
        <v>1775</v>
      </c>
      <c r="AF1777" s="12">
        <v>196196.6</v>
      </c>
      <c r="AG1777" s="8">
        <f t="shared" si="83"/>
        <v>0.88749999999999996</v>
      </c>
    </row>
    <row r="1778" spans="14:33" x14ac:dyDescent="0.25">
      <c r="N1778" s="7">
        <v>1776</v>
      </c>
      <c r="O1778" s="7">
        <f t="shared" ca="1" si="81"/>
        <v>0.28845031049508585</v>
      </c>
      <c r="P1778" s="20">
        <f t="shared" ca="1" si="82"/>
        <v>520.56515164209623</v>
      </c>
      <c r="X1778" s="12">
        <v>805.54378685427741</v>
      </c>
      <c r="AE1778" s="8">
        <v>1776</v>
      </c>
      <c r="AF1778" s="12">
        <v>196299.5</v>
      </c>
      <c r="AG1778" s="8">
        <f t="shared" si="83"/>
        <v>0.88800000000000001</v>
      </c>
    </row>
    <row r="1779" spans="14:33" x14ac:dyDescent="0.25">
      <c r="N1779" s="7">
        <v>1777</v>
      </c>
      <c r="O1779" s="7">
        <f t="shared" ca="1" si="81"/>
        <v>0.42658841761912025</v>
      </c>
      <c r="P1779" s="20">
        <f t="shared" ca="1" si="82"/>
        <v>566.54299983932447</v>
      </c>
      <c r="X1779" s="12">
        <v>717.11099584846409</v>
      </c>
      <c r="AE1779" s="8">
        <v>1777</v>
      </c>
      <c r="AF1779" s="12">
        <v>196416.3</v>
      </c>
      <c r="AG1779" s="8">
        <f t="shared" si="83"/>
        <v>0.88849999999999996</v>
      </c>
    </row>
    <row r="1780" spans="14:33" x14ac:dyDescent="0.25">
      <c r="N1780" s="7">
        <v>1778</v>
      </c>
      <c r="O1780" s="7">
        <f t="shared" ca="1" si="81"/>
        <v>1.6556167813997158E-2</v>
      </c>
      <c r="P1780" s="20">
        <f t="shared" ca="1" si="82"/>
        <v>348.45781361635511</v>
      </c>
      <c r="X1780" s="12">
        <v>489.16475070994181</v>
      </c>
      <c r="AE1780" s="8">
        <v>1778</v>
      </c>
      <c r="AF1780" s="12">
        <v>196455.1</v>
      </c>
      <c r="AG1780" s="8">
        <f t="shared" si="83"/>
        <v>0.88900000000000001</v>
      </c>
    </row>
    <row r="1781" spans="14:33" x14ac:dyDescent="0.25">
      <c r="N1781" s="7">
        <v>1779</v>
      </c>
      <c r="O1781" s="7">
        <f t="shared" ca="1" si="81"/>
        <v>0.93806161237279317</v>
      </c>
      <c r="P1781" s="20">
        <f t="shared" ca="1" si="82"/>
        <v>774.33474007015843</v>
      </c>
      <c r="X1781" s="12">
        <v>676.8217663929164</v>
      </c>
      <c r="AE1781" s="8">
        <v>1779</v>
      </c>
      <c r="AF1781" s="12">
        <v>196527.2</v>
      </c>
      <c r="AG1781" s="8">
        <f t="shared" si="83"/>
        <v>0.88949999999999996</v>
      </c>
    </row>
    <row r="1782" spans="14:33" x14ac:dyDescent="0.25">
      <c r="N1782" s="7">
        <v>1780</v>
      </c>
      <c r="O1782" s="7">
        <f t="shared" ca="1" si="81"/>
        <v>0.63495249971473589</v>
      </c>
      <c r="P1782" s="20">
        <f t="shared" ca="1" si="82"/>
        <v>632.70438538198141</v>
      </c>
      <c r="X1782" s="12">
        <v>501.22699816038784</v>
      </c>
      <c r="AE1782" s="8">
        <v>1780</v>
      </c>
      <c r="AF1782" s="12">
        <v>196530.7</v>
      </c>
      <c r="AG1782" s="8">
        <f t="shared" si="83"/>
        <v>0.89</v>
      </c>
    </row>
    <row r="1783" spans="14:33" x14ac:dyDescent="0.25">
      <c r="N1783" s="7">
        <v>1781</v>
      </c>
      <c r="O1783" s="7">
        <f t="shared" ca="1" si="81"/>
        <v>0.59502159845042601</v>
      </c>
      <c r="P1783" s="20">
        <f t="shared" ca="1" si="82"/>
        <v>619.67630326105098</v>
      </c>
      <c r="X1783" s="12">
        <v>541.83247842892024</v>
      </c>
      <c r="AE1783" s="8">
        <v>1781</v>
      </c>
      <c r="AF1783" s="12">
        <v>196541.8</v>
      </c>
      <c r="AG1783" s="8">
        <f t="shared" si="83"/>
        <v>0.89049999999999996</v>
      </c>
    </row>
    <row r="1784" spans="14:33" x14ac:dyDescent="0.25">
      <c r="N1784" s="7">
        <v>1782</v>
      </c>
      <c r="O1784" s="7">
        <f t="shared" ca="1" si="81"/>
        <v>0.7087310885372593</v>
      </c>
      <c r="P1784" s="20">
        <f t="shared" ca="1" si="82"/>
        <v>658.07317266487541</v>
      </c>
      <c r="X1784" s="12">
        <v>550.31730481195268</v>
      </c>
      <c r="AE1784" s="8">
        <v>1782</v>
      </c>
      <c r="AF1784" s="12">
        <v>196557.9</v>
      </c>
      <c r="AG1784" s="8">
        <f t="shared" si="83"/>
        <v>0.89100000000000001</v>
      </c>
    </row>
    <row r="1785" spans="14:33" x14ac:dyDescent="0.25">
      <c r="N1785" s="7">
        <v>1783</v>
      </c>
      <c r="O1785" s="7">
        <f t="shared" ca="1" si="81"/>
        <v>0.69949380598852073</v>
      </c>
      <c r="P1785" s="20">
        <f t="shared" ca="1" si="82"/>
        <v>654.77370246684177</v>
      </c>
      <c r="X1785" s="12">
        <v>542.30558302528721</v>
      </c>
      <c r="AE1785" s="8">
        <v>1783</v>
      </c>
      <c r="AF1785" s="12">
        <v>196589.3</v>
      </c>
      <c r="AG1785" s="8">
        <f t="shared" si="83"/>
        <v>0.89149999999999996</v>
      </c>
    </row>
    <row r="1786" spans="14:33" x14ac:dyDescent="0.25">
      <c r="N1786" s="7">
        <v>1784</v>
      </c>
      <c r="O1786" s="7">
        <f t="shared" ca="1" si="81"/>
        <v>0.14306027190073667</v>
      </c>
      <c r="P1786" s="20">
        <f t="shared" ca="1" si="82"/>
        <v>460.12299078183622</v>
      </c>
      <c r="X1786" s="12">
        <v>615.21237305575528</v>
      </c>
      <c r="AE1786" s="8">
        <v>1784</v>
      </c>
      <c r="AF1786" s="12">
        <v>196639.3</v>
      </c>
      <c r="AG1786" s="8">
        <f t="shared" si="83"/>
        <v>0.89200000000000002</v>
      </c>
    </row>
    <row r="1787" spans="14:33" x14ac:dyDescent="0.25">
      <c r="N1787" s="7">
        <v>1785</v>
      </c>
      <c r="O1787" s="7">
        <f t="shared" ca="1" si="81"/>
        <v>0.79422038253152072</v>
      </c>
      <c r="P1787" s="20">
        <f t="shared" ca="1" si="82"/>
        <v>691.23699430414899</v>
      </c>
      <c r="X1787" s="12">
        <v>651.94786502522857</v>
      </c>
      <c r="AE1787" s="8">
        <v>1785</v>
      </c>
      <c r="AF1787" s="12">
        <v>196675.9</v>
      </c>
      <c r="AG1787" s="8">
        <f t="shared" si="83"/>
        <v>0.89249999999999996</v>
      </c>
    </row>
    <row r="1788" spans="14:33" x14ac:dyDescent="0.25">
      <c r="N1788" s="7">
        <v>1786</v>
      </c>
      <c r="O1788" s="7">
        <f t="shared" ca="1" si="81"/>
        <v>0.93321883878858092</v>
      </c>
      <c r="P1788" s="20">
        <f t="shared" ca="1" si="82"/>
        <v>770.09296244127358</v>
      </c>
      <c r="X1788" s="12">
        <v>679.33117156445667</v>
      </c>
      <c r="AE1788" s="8">
        <v>1786</v>
      </c>
      <c r="AF1788" s="12">
        <v>196690.1</v>
      </c>
      <c r="AG1788" s="8">
        <f t="shared" si="83"/>
        <v>0.89300000000000002</v>
      </c>
    </row>
    <row r="1789" spans="14:33" x14ac:dyDescent="0.25">
      <c r="N1789" s="7">
        <v>1787</v>
      </c>
      <c r="O1789" s="7">
        <f t="shared" ca="1" si="81"/>
        <v>0.71946049170242443</v>
      </c>
      <c r="P1789" s="20">
        <f t="shared" ca="1" si="82"/>
        <v>661.96106629562519</v>
      </c>
      <c r="X1789" s="12">
        <v>591.31891553234379</v>
      </c>
      <c r="AE1789" s="8">
        <v>1787</v>
      </c>
      <c r="AF1789" s="12">
        <v>196694.6</v>
      </c>
      <c r="AG1789" s="8">
        <f t="shared" si="83"/>
        <v>0.89349999999999996</v>
      </c>
    </row>
    <row r="1790" spans="14:33" x14ac:dyDescent="0.25">
      <c r="N1790" s="7">
        <v>1788</v>
      </c>
      <c r="O1790" s="7">
        <f t="shared" ca="1" si="81"/>
        <v>0.25210692408369606</v>
      </c>
      <c r="P1790" s="20">
        <f t="shared" ca="1" si="82"/>
        <v>507.2290803823567</v>
      </c>
      <c r="X1790" s="12">
        <v>634.7655406112284</v>
      </c>
      <c r="AE1790" s="8">
        <v>1788</v>
      </c>
      <c r="AF1790" s="12">
        <v>196710.8</v>
      </c>
      <c r="AG1790" s="8">
        <f t="shared" si="83"/>
        <v>0.89400000000000002</v>
      </c>
    </row>
    <row r="1791" spans="14:33" x14ac:dyDescent="0.25">
      <c r="N1791" s="7">
        <v>1789</v>
      </c>
      <c r="O1791" s="7">
        <f t="shared" ca="1" si="81"/>
        <v>0.24732434207481679</v>
      </c>
      <c r="P1791" s="20">
        <f t="shared" ca="1" si="82"/>
        <v>505.41272368275207</v>
      </c>
      <c r="X1791" s="12">
        <v>568.56795096421615</v>
      </c>
      <c r="AE1791" s="8">
        <v>1789</v>
      </c>
      <c r="AF1791" s="12">
        <v>196717.5</v>
      </c>
      <c r="AG1791" s="8">
        <f t="shared" si="83"/>
        <v>0.89449999999999996</v>
      </c>
    </row>
    <row r="1792" spans="14:33" x14ac:dyDescent="0.25">
      <c r="N1792" s="7">
        <v>1790</v>
      </c>
      <c r="O1792" s="7">
        <f t="shared" ca="1" si="81"/>
        <v>0.6216599362686015</v>
      </c>
      <c r="P1792" s="20">
        <f t="shared" ca="1" si="82"/>
        <v>628.32629856459459</v>
      </c>
      <c r="X1792" s="12">
        <v>488.49095638330948</v>
      </c>
      <c r="AE1792" s="8">
        <v>1790</v>
      </c>
      <c r="AF1792" s="12">
        <v>196720.1</v>
      </c>
      <c r="AG1792" s="8">
        <f t="shared" si="83"/>
        <v>0.89500000000000002</v>
      </c>
    </row>
    <row r="1793" spans="14:33" x14ac:dyDescent="0.25">
      <c r="N1793" s="7">
        <v>1791</v>
      </c>
      <c r="O1793" s="7">
        <f t="shared" ca="1" si="81"/>
        <v>0.8689831154868235</v>
      </c>
      <c r="P1793" s="20">
        <f t="shared" ca="1" si="82"/>
        <v>726.9849030521965</v>
      </c>
      <c r="X1793" s="12">
        <v>343.21488184987157</v>
      </c>
      <c r="AE1793" s="8">
        <v>1791</v>
      </c>
      <c r="AF1793" s="12">
        <v>196753.9</v>
      </c>
      <c r="AG1793" s="8">
        <f t="shared" si="83"/>
        <v>0.89549999999999996</v>
      </c>
    </row>
    <row r="1794" spans="14:33" x14ac:dyDescent="0.25">
      <c r="N1794" s="7">
        <v>1792</v>
      </c>
      <c r="O1794" s="7">
        <f t="shared" ca="1" si="81"/>
        <v>0.55163161410069228</v>
      </c>
      <c r="P1794" s="20">
        <f t="shared" ca="1" si="82"/>
        <v>605.84907009430913</v>
      </c>
      <c r="X1794" s="12">
        <v>564.22676086371553</v>
      </c>
      <c r="AE1794" s="8">
        <v>1792</v>
      </c>
      <c r="AF1794" s="12">
        <v>196789.8</v>
      </c>
      <c r="AG1794" s="8">
        <f t="shared" si="83"/>
        <v>0.89600000000000002</v>
      </c>
    </row>
    <row r="1795" spans="14:33" x14ac:dyDescent="0.25">
      <c r="N1795" s="7">
        <v>1793</v>
      </c>
      <c r="O1795" s="7">
        <f t="shared" ca="1" si="81"/>
        <v>0.38786501794510064</v>
      </c>
      <c r="P1795" s="20">
        <f t="shared" ca="1" si="82"/>
        <v>554.14447906201292</v>
      </c>
      <c r="X1795" s="12">
        <v>490.14857145585029</v>
      </c>
      <c r="AE1795" s="8">
        <v>1793</v>
      </c>
      <c r="AF1795" s="12">
        <v>196880.2</v>
      </c>
      <c r="AG1795" s="8">
        <f t="shared" si="83"/>
        <v>0.89649999999999996</v>
      </c>
    </row>
    <row r="1796" spans="14:33" x14ac:dyDescent="0.25">
      <c r="N1796" s="7">
        <v>1794</v>
      </c>
      <c r="O1796" s="7">
        <f t="shared" ref="O1796:O1859" ca="1" si="84">RAND()</f>
        <v>0.43559623285441762</v>
      </c>
      <c r="P1796" s="20">
        <f t="shared" ref="P1796:P1859" ca="1" si="85">(($L$4*(EXP((_xlfn.NORM.S.INV(O1796)-$L$5)/$L$6)))/(1+EXP((_xlfn.NORM.S.INV(O1796)-$L$5)/$L$6)))+$L$3</f>
        <v>569.39655381242721</v>
      </c>
      <c r="X1796" s="12">
        <v>513.45456269300803</v>
      </c>
      <c r="AE1796" s="8">
        <v>1794</v>
      </c>
      <c r="AF1796" s="12">
        <v>196942.3</v>
      </c>
      <c r="AG1796" s="8">
        <f t="shared" ref="AG1796:AG1859" si="86">AE1796/2000</f>
        <v>0.89700000000000002</v>
      </c>
    </row>
    <row r="1797" spans="14:33" x14ac:dyDescent="0.25">
      <c r="N1797" s="7">
        <v>1795</v>
      </c>
      <c r="O1797" s="7">
        <f t="shared" ca="1" si="84"/>
        <v>0.23842040461730196</v>
      </c>
      <c r="P1797" s="20">
        <f t="shared" ca="1" si="85"/>
        <v>501.98731312092241</v>
      </c>
      <c r="X1797" s="12">
        <v>724.19042714550096</v>
      </c>
      <c r="AE1797" s="8">
        <v>1795</v>
      </c>
      <c r="AF1797" s="12">
        <v>197082.6</v>
      </c>
      <c r="AG1797" s="8">
        <f t="shared" si="86"/>
        <v>0.89749999999999996</v>
      </c>
    </row>
    <row r="1798" spans="14:33" x14ac:dyDescent="0.25">
      <c r="N1798" s="7">
        <v>1796</v>
      </c>
      <c r="O1798" s="7">
        <f t="shared" ca="1" si="84"/>
        <v>0.52573476876267577</v>
      </c>
      <c r="P1798" s="20">
        <f t="shared" ca="1" si="85"/>
        <v>597.69530414559165</v>
      </c>
      <c r="X1798" s="12">
        <v>730.71377429999472</v>
      </c>
      <c r="AE1798" s="8">
        <v>1796</v>
      </c>
      <c r="AF1798" s="12">
        <v>197132.9</v>
      </c>
      <c r="AG1798" s="8">
        <f t="shared" si="86"/>
        <v>0.89800000000000002</v>
      </c>
    </row>
    <row r="1799" spans="14:33" x14ac:dyDescent="0.25">
      <c r="N1799" s="7">
        <v>1797</v>
      </c>
      <c r="O1799" s="7">
        <f t="shared" ca="1" si="84"/>
        <v>0.26286994963687393</v>
      </c>
      <c r="P1799" s="20">
        <f t="shared" ca="1" si="85"/>
        <v>511.26067818859804</v>
      </c>
      <c r="X1799" s="12">
        <v>871.75207137518191</v>
      </c>
      <c r="AE1799" s="8">
        <v>1797</v>
      </c>
      <c r="AF1799" s="12">
        <v>197286.9</v>
      </c>
      <c r="AG1799" s="8">
        <f t="shared" si="86"/>
        <v>0.89849999999999997</v>
      </c>
    </row>
    <row r="1800" spans="14:33" x14ac:dyDescent="0.25">
      <c r="N1800" s="7">
        <v>1798</v>
      </c>
      <c r="O1800" s="7">
        <f t="shared" ca="1" si="84"/>
        <v>0.84349791953106124</v>
      </c>
      <c r="P1800" s="20">
        <f t="shared" ca="1" si="85"/>
        <v>713.71950557133516</v>
      </c>
      <c r="X1800" s="12">
        <v>774.14722119875341</v>
      </c>
      <c r="AE1800" s="8">
        <v>1798</v>
      </c>
      <c r="AF1800" s="12">
        <v>197290.1</v>
      </c>
      <c r="AG1800" s="8">
        <f t="shared" si="86"/>
        <v>0.89900000000000002</v>
      </c>
    </row>
    <row r="1801" spans="14:33" x14ac:dyDescent="0.25">
      <c r="N1801" s="7">
        <v>1799</v>
      </c>
      <c r="O1801" s="7">
        <f t="shared" ca="1" si="84"/>
        <v>0.19287055423901889</v>
      </c>
      <c r="P1801" s="20">
        <f t="shared" ca="1" si="85"/>
        <v>483.39132945208684</v>
      </c>
      <c r="X1801" s="12">
        <v>567.28666673514181</v>
      </c>
      <c r="AE1801" s="8">
        <v>1799</v>
      </c>
      <c r="AF1801" s="12">
        <v>197295.9</v>
      </c>
      <c r="AG1801" s="8">
        <f t="shared" si="86"/>
        <v>0.89949999999999997</v>
      </c>
    </row>
    <row r="1802" spans="14:33" x14ac:dyDescent="0.25">
      <c r="N1802" s="7">
        <v>1800</v>
      </c>
      <c r="O1802" s="7">
        <f t="shared" ca="1" si="84"/>
        <v>0.32905799853435158</v>
      </c>
      <c r="P1802" s="20">
        <f t="shared" ca="1" si="85"/>
        <v>534.68710480914365</v>
      </c>
      <c r="X1802" s="12">
        <v>739.784074759448</v>
      </c>
      <c r="AE1802" s="8">
        <v>1800</v>
      </c>
      <c r="AF1802" s="12">
        <v>197312.3</v>
      </c>
      <c r="AG1802" s="8">
        <f t="shared" si="86"/>
        <v>0.9</v>
      </c>
    </row>
    <row r="1803" spans="14:33" x14ac:dyDescent="0.25">
      <c r="N1803" s="7">
        <v>1801</v>
      </c>
      <c r="O1803" s="7">
        <f t="shared" ca="1" si="84"/>
        <v>0.83505586962640288</v>
      </c>
      <c r="P1803" s="20">
        <f t="shared" ca="1" si="85"/>
        <v>709.61031331651714</v>
      </c>
      <c r="X1803" s="12">
        <v>593.58424390084519</v>
      </c>
      <c r="AE1803" s="8">
        <v>1801</v>
      </c>
      <c r="AF1803" s="12">
        <v>197368.5</v>
      </c>
      <c r="AG1803" s="8">
        <f t="shared" si="86"/>
        <v>0.90049999999999997</v>
      </c>
    </row>
    <row r="1804" spans="14:33" x14ac:dyDescent="0.25">
      <c r="N1804" s="7">
        <v>1802</v>
      </c>
      <c r="O1804" s="7">
        <f t="shared" ca="1" si="84"/>
        <v>0.7598904125934216</v>
      </c>
      <c r="P1804" s="20">
        <f t="shared" ca="1" si="85"/>
        <v>677.24648238838358</v>
      </c>
      <c r="X1804" s="12">
        <v>657.2330646998347</v>
      </c>
      <c r="AE1804" s="8">
        <v>1802</v>
      </c>
      <c r="AF1804" s="12">
        <v>197497.1</v>
      </c>
      <c r="AG1804" s="8">
        <f t="shared" si="86"/>
        <v>0.90100000000000002</v>
      </c>
    </row>
    <row r="1805" spans="14:33" x14ac:dyDescent="0.25">
      <c r="N1805" s="7">
        <v>1803</v>
      </c>
      <c r="O1805" s="7">
        <f t="shared" ca="1" si="84"/>
        <v>0.54321051468540449</v>
      </c>
      <c r="P1805" s="20">
        <f t="shared" ca="1" si="85"/>
        <v>603.19187574406692</v>
      </c>
      <c r="X1805" s="12">
        <v>805.69713063775896</v>
      </c>
      <c r="AE1805" s="8">
        <v>1803</v>
      </c>
      <c r="AF1805" s="12">
        <v>197550.9</v>
      </c>
      <c r="AG1805" s="8">
        <f t="shared" si="86"/>
        <v>0.90149999999999997</v>
      </c>
    </row>
    <row r="1806" spans="14:33" x14ac:dyDescent="0.25">
      <c r="N1806" s="7">
        <v>1804</v>
      </c>
      <c r="O1806" s="7">
        <f t="shared" ca="1" si="84"/>
        <v>0.7029444871666275</v>
      </c>
      <c r="P1806" s="20">
        <f t="shared" ca="1" si="85"/>
        <v>656.00131600111547</v>
      </c>
      <c r="X1806" s="12">
        <v>788.92129078478104</v>
      </c>
      <c r="AE1806" s="8">
        <v>1804</v>
      </c>
      <c r="AF1806" s="12">
        <v>197617.3</v>
      </c>
      <c r="AG1806" s="8">
        <f t="shared" si="86"/>
        <v>0.90200000000000002</v>
      </c>
    </row>
    <row r="1807" spans="14:33" x14ac:dyDescent="0.25">
      <c r="N1807" s="7">
        <v>1805</v>
      </c>
      <c r="O1807" s="7">
        <f t="shared" ca="1" si="84"/>
        <v>0.79282185192379095</v>
      </c>
      <c r="P1807" s="20">
        <f t="shared" ca="1" si="85"/>
        <v>690.64460102637918</v>
      </c>
      <c r="X1807" s="12">
        <v>445.72081546353814</v>
      </c>
      <c r="AE1807" s="8">
        <v>1805</v>
      </c>
      <c r="AF1807" s="12">
        <v>197648.7</v>
      </c>
      <c r="AG1807" s="8">
        <f t="shared" si="86"/>
        <v>0.90249999999999997</v>
      </c>
    </row>
    <row r="1808" spans="14:33" x14ac:dyDescent="0.25">
      <c r="N1808" s="7">
        <v>1806</v>
      </c>
      <c r="O1808" s="7">
        <f t="shared" ca="1" si="84"/>
        <v>0.65793885754353021</v>
      </c>
      <c r="P1808" s="20">
        <f t="shared" ca="1" si="85"/>
        <v>640.39357536770274</v>
      </c>
      <c r="X1808" s="12">
        <v>582.94642777157287</v>
      </c>
      <c r="AE1808" s="8">
        <v>1806</v>
      </c>
      <c r="AF1808" s="12">
        <v>197679.7</v>
      </c>
      <c r="AG1808" s="8">
        <f t="shared" si="86"/>
        <v>0.90300000000000002</v>
      </c>
    </row>
    <row r="1809" spans="14:33" x14ac:dyDescent="0.25">
      <c r="N1809" s="7">
        <v>1807</v>
      </c>
      <c r="O1809" s="7">
        <f t="shared" ca="1" si="84"/>
        <v>0.34811798604441924</v>
      </c>
      <c r="P1809" s="20">
        <f t="shared" ca="1" si="85"/>
        <v>541.10017315272171</v>
      </c>
      <c r="X1809" s="12">
        <v>458.81964121553381</v>
      </c>
      <c r="AE1809" s="8">
        <v>1807</v>
      </c>
      <c r="AF1809" s="12">
        <v>197720</v>
      </c>
      <c r="AG1809" s="8">
        <f t="shared" si="86"/>
        <v>0.90349999999999997</v>
      </c>
    </row>
    <row r="1810" spans="14:33" x14ac:dyDescent="0.25">
      <c r="N1810" s="7">
        <v>1808</v>
      </c>
      <c r="O1810" s="7">
        <f t="shared" ca="1" si="84"/>
        <v>3.3533063353012316E-2</v>
      </c>
      <c r="P1810" s="20">
        <f t="shared" ca="1" si="85"/>
        <v>377.45713080619873</v>
      </c>
      <c r="X1810" s="12">
        <v>447.3941547820134</v>
      </c>
      <c r="AE1810" s="8">
        <v>1808</v>
      </c>
      <c r="AF1810" s="12">
        <v>197732.3</v>
      </c>
      <c r="AG1810" s="8">
        <f t="shared" si="86"/>
        <v>0.90400000000000003</v>
      </c>
    </row>
    <row r="1811" spans="14:33" x14ac:dyDescent="0.25">
      <c r="N1811" s="7">
        <v>1809</v>
      </c>
      <c r="O1811" s="7">
        <f t="shared" ca="1" si="84"/>
        <v>0.84913227965343907</v>
      </c>
      <c r="P1811" s="20">
        <f t="shared" ca="1" si="85"/>
        <v>716.53446475760245</v>
      </c>
      <c r="X1811" s="12">
        <v>497.87602304367692</v>
      </c>
      <c r="AE1811" s="8">
        <v>1809</v>
      </c>
      <c r="AF1811" s="12">
        <v>197876.7</v>
      </c>
      <c r="AG1811" s="8">
        <f t="shared" si="86"/>
        <v>0.90449999999999997</v>
      </c>
    </row>
    <row r="1812" spans="14:33" x14ac:dyDescent="0.25">
      <c r="N1812" s="7">
        <v>1810</v>
      </c>
      <c r="O1812" s="7">
        <f t="shared" ca="1" si="84"/>
        <v>0.57248107853015484</v>
      </c>
      <c r="P1812" s="20">
        <f t="shared" ca="1" si="85"/>
        <v>612.46046425023951</v>
      </c>
      <c r="X1812" s="12">
        <v>638.35323003290921</v>
      </c>
      <c r="AE1812" s="8">
        <v>1810</v>
      </c>
      <c r="AF1812" s="12">
        <v>197881.5</v>
      </c>
      <c r="AG1812" s="8">
        <f t="shared" si="86"/>
        <v>0.90500000000000003</v>
      </c>
    </row>
    <row r="1813" spans="14:33" x14ac:dyDescent="0.25">
      <c r="N1813" s="7">
        <v>1811</v>
      </c>
      <c r="O1813" s="7">
        <f t="shared" ca="1" si="84"/>
        <v>0.23614631567127931</v>
      </c>
      <c r="P1813" s="20">
        <f t="shared" ca="1" si="85"/>
        <v>501.10287519767132</v>
      </c>
      <c r="X1813" s="12">
        <v>571.65224266188955</v>
      </c>
      <c r="AE1813" s="8">
        <v>1811</v>
      </c>
      <c r="AF1813" s="12">
        <v>197931.8</v>
      </c>
      <c r="AG1813" s="8">
        <f t="shared" si="86"/>
        <v>0.90549999999999997</v>
      </c>
    </row>
    <row r="1814" spans="14:33" x14ac:dyDescent="0.25">
      <c r="N1814" s="7">
        <v>1812</v>
      </c>
      <c r="O1814" s="7">
        <f t="shared" ca="1" si="84"/>
        <v>0.52140106936813246</v>
      </c>
      <c r="P1814" s="20">
        <f t="shared" ca="1" si="85"/>
        <v>596.33510071737464</v>
      </c>
      <c r="X1814" s="12">
        <v>544.27250003345785</v>
      </c>
      <c r="AE1814" s="8">
        <v>1812</v>
      </c>
      <c r="AF1814" s="12">
        <v>197940</v>
      </c>
      <c r="AG1814" s="8">
        <f t="shared" si="86"/>
        <v>0.90600000000000003</v>
      </c>
    </row>
    <row r="1815" spans="14:33" x14ac:dyDescent="0.25">
      <c r="N1815" s="7">
        <v>1813</v>
      </c>
      <c r="O1815" s="7">
        <f t="shared" ca="1" si="84"/>
        <v>0.31475246093633291</v>
      </c>
      <c r="P1815" s="20">
        <f t="shared" ca="1" si="85"/>
        <v>529.79026954530968</v>
      </c>
      <c r="X1815" s="12">
        <v>615.90480420000461</v>
      </c>
      <c r="AE1815" s="8">
        <v>1813</v>
      </c>
      <c r="AF1815" s="12">
        <v>197954.4</v>
      </c>
      <c r="AG1815" s="8">
        <f t="shared" si="86"/>
        <v>0.90649999999999997</v>
      </c>
    </row>
    <row r="1816" spans="14:33" x14ac:dyDescent="0.25">
      <c r="N1816" s="7">
        <v>1814</v>
      </c>
      <c r="O1816" s="7">
        <f t="shared" ca="1" si="84"/>
        <v>0.42217099792479518</v>
      </c>
      <c r="P1816" s="20">
        <f t="shared" ca="1" si="85"/>
        <v>565.14006947902544</v>
      </c>
      <c r="X1816" s="12">
        <v>578.78433720156386</v>
      </c>
      <c r="AE1816" s="8">
        <v>1814</v>
      </c>
      <c r="AF1816" s="12">
        <v>197967.6</v>
      </c>
      <c r="AG1816" s="8">
        <f t="shared" si="86"/>
        <v>0.90700000000000003</v>
      </c>
    </row>
    <row r="1817" spans="14:33" x14ac:dyDescent="0.25">
      <c r="N1817" s="7">
        <v>1815</v>
      </c>
      <c r="O1817" s="7">
        <f t="shared" ca="1" si="84"/>
        <v>0.37526621307115471</v>
      </c>
      <c r="P1817" s="20">
        <f t="shared" ca="1" si="85"/>
        <v>550.05123253548766</v>
      </c>
      <c r="X1817" s="12">
        <v>513.9108537346151</v>
      </c>
      <c r="AE1817" s="8">
        <v>1815</v>
      </c>
      <c r="AF1817" s="12">
        <v>197988.4</v>
      </c>
      <c r="AG1817" s="8">
        <f t="shared" si="86"/>
        <v>0.90749999999999997</v>
      </c>
    </row>
    <row r="1818" spans="14:33" x14ac:dyDescent="0.25">
      <c r="N1818" s="7">
        <v>1816</v>
      </c>
      <c r="O1818" s="7">
        <f t="shared" ca="1" si="84"/>
        <v>0.9163025409887261</v>
      </c>
      <c r="P1818" s="20">
        <f t="shared" ca="1" si="85"/>
        <v>756.74371033853379</v>
      </c>
      <c r="X1818" s="12">
        <v>628.40579576473283</v>
      </c>
      <c r="AE1818" s="8">
        <v>1816</v>
      </c>
      <c r="AF1818" s="12">
        <v>198041.5</v>
      </c>
      <c r="AG1818" s="8">
        <f t="shared" si="86"/>
        <v>0.90800000000000003</v>
      </c>
    </row>
    <row r="1819" spans="14:33" x14ac:dyDescent="0.25">
      <c r="N1819" s="7">
        <v>1817</v>
      </c>
      <c r="O1819" s="7">
        <f t="shared" ca="1" si="84"/>
        <v>0.58774740650647217</v>
      </c>
      <c r="P1819" s="20">
        <f t="shared" ca="1" si="85"/>
        <v>617.33857775597653</v>
      </c>
      <c r="X1819" s="12">
        <v>775.51957138101727</v>
      </c>
      <c r="AE1819" s="8">
        <v>1817</v>
      </c>
      <c r="AF1819" s="12">
        <v>198063.8</v>
      </c>
      <c r="AG1819" s="8">
        <f t="shared" si="86"/>
        <v>0.90849999999999997</v>
      </c>
    </row>
    <row r="1820" spans="14:33" x14ac:dyDescent="0.25">
      <c r="N1820" s="7">
        <v>1818</v>
      </c>
      <c r="O1820" s="7">
        <f t="shared" ca="1" si="84"/>
        <v>0.13694268089361106</v>
      </c>
      <c r="P1820" s="20">
        <f t="shared" ca="1" si="85"/>
        <v>456.96202631130279</v>
      </c>
      <c r="X1820" s="12">
        <v>655.00131119033313</v>
      </c>
      <c r="AE1820" s="8">
        <v>1818</v>
      </c>
      <c r="AF1820" s="12">
        <v>198088.8</v>
      </c>
      <c r="AG1820" s="8">
        <f t="shared" si="86"/>
        <v>0.90900000000000003</v>
      </c>
    </row>
    <row r="1821" spans="14:33" x14ac:dyDescent="0.25">
      <c r="N1821" s="7">
        <v>1819</v>
      </c>
      <c r="O1821" s="7">
        <f t="shared" ca="1" si="84"/>
        <v>0.50243169129974941</v>
      </c>
      <c r="P1821" s="20">
        <f t="shared" ca="1" si="85"/>
        <v>590.38935682719693</v>
      </c>
      <c r="X1821" s="12">
        <v>549.50862473299594</v>
      </c>
      <c r="AE1821" s="8">
        <v>1819</v>
      </c>
      <c r="AF1821" s="12">
        <v>198089.60000000001</v>
      </c>
      <c r="AG1821" s="8">
        <f t="shared" si="86"/>
        <v>0.90949999999999998</v>
      </c>
    </row>
    <row r="1822" spans="14:33" x14ac:dyDescent="0.25">
      <c r="N1822" s="7">
        <v>1820</v>
      </c>
      <c r="O1822" s="7">
        <f t="shared" ca="1" si="84"/>
        <v>5.3856030488545259E-2</v>
      </c>
      <c r="P1822" s="20">
        <f t="shared" ca="1" si="85"/>
        <v>400.31964567093343</v>
      </c>
      <c r="X1822" s="12">
        <v>426.82621187292318</v>
      </c>
      <c r="AE1822" s="8">
        <v>1820</v>
      </c>
      <c r="AF1822" s="12">
        <v>198100.6</v>
      </c>
      <c r="AG1822" s="8">
        <f t="shared" si="86"/>
        <v>0.91</v>
      </c>
    </row>
    <row r="1823" spans="14:33" x14ac:dyDescent="0.25">
      <c r="N1823" s="7">
        <v>1821</v>
      </c>
      <c r="O1823" s="7">
        <f t="shared" ca="1" si="84"/>
        <v>9.2001955015972081E-2</v>
      </c>
      <c r="P1823" s="20">
        <f t="shared" ca="1" si="85"/>
        <v>430.53667947998161</v>
      </c>
      <c r="X1823" s="12">
        <v>610.85819199659022</v>
      </c>
      <c r="AE1823" s="8">
        <v>1821</v>
      </c>
      <c r="AF1823" s="12">
        <v>198113.4</v>
      </c>
      <c r="AG1823" s="8">
        <f t="shared" si="86"/>
        <v>0.91049999999999998</v>
      </c>
    </row>
    <row r="1824" spans="14:33" x14ac:dyDescent="0.25">
      <c r="N1824" s="7">
        <v>1822</v>
      </c>
      <c r="O1824" s="7">
        <f t="shared" ca="1" si="84"/>
        <v>0.25702237324051957</v>
      </c>
      <c r="P1824" s="20">
        <f t="shared" ca="1" si="85"/>
        <v>509.07966259314458</v>
      </c>
      <c r="X1824" s="12">
        <v>725.87390535216082</v>
      </c>
      <c r="AE1824" s="8">
        <v>1822</v>
      </c>
      <c r="AF1824" s="12">
        <v>198178.8</v>
      </c>
      <c r="AG1824" s="8">
        <f t="shared" si="86"/>
        <v>0.91100000000000003</v>
      </c>
    </row>
    <row r="1825" spans="14:33" x14ac:dyDescent="0.25">
      <c r="N1825" s="7">
        <v>1823</v>
      </c>
      <c r="O1825" s="7">
        <f t="shared" ca="1" si="84"/>
        <v>0.26513264032633554</v>
      </c>
      <c r="P1825" s="20">
        <f t="shared" ca="1" si="85"/>
        <v>512.09885441207052</v>
      </c>
      <c r="X1825" s="12">
        <v>629.87932635600487</v>
      </c>
      <c r="AE1825" s="8">
        <v>1823</v>
      </c>
      <c r="AF1825" s="12">
        <v>198405.4</v>
      </c>
      <c r="AG1825" s="8">
        <f t="shared" si="86"/>
        <v>0.91149999999999998</v>
      </c>
    </row>
    <row r="1826" spans="14:33" x14ac:dyDescent="0.25">
      <c r="N1826" s="7">
        <v>1824</v>
      </c>
      <c r="O1826" s="7">
        <f t="shared" ca="1" si="84"/>
        <v>0.23092187719087487</v>
      </c>
      <c r="P1826" s="20">
        <f t="shared" ca="1" si="85"/>
        <v>499.0554903095495</v>
      </c>
      <c r="X1826" s="12">
        <v>618.78368884721306</v>
      </c>
      <c r="AE1826" s="8">
        <v>1824</v>
      </c>
      <c r="AF1826" s="12">
        <v>198431.9</v>
      </c>
      <c r="AG1826" s="8">
        <f t="shared" si="86"/>
        <v>0.91200000000000003</v>
      </c>
    </row>
    <row r="1827" spans="14:33" x14ac:dyDescent="0.25">
      <c r="N1827" s="7">
        <v>1825</v>
      </c>
      <c r="O1827" s="7">
        <f t="shared" ca="1" si="84"/>
        <v>0.82862894761497008</v>
      </c>
      <c r="P1827" s="20">
        <f t="shared" ca="1" si="85"/>
        <v>706.56250626330029</v>
      </c>
      <c r="X1827" s="12">
        <v>652.7329601351837</v>
      </c>
      <c r="AE1827" s="8">
        <v>1825</v>
      </c>
      <c r="AF1827" s="12">
        <v>198494.7</v>
      </c>
      <c r="AG1827" s="8">
        <f t="shared" si="86"/>
        <v>0.91249999999999998</v>
      </c>
    </row>
    <row r="1828" spans="14:33" x14ac:dyDescent="0.25">
      <c r="N1828" s="7">
        <v>1826</v>
      </c>
      <c r="O1828" s="7">
        <f t="shared" ca="1" si="84"/>
        <v>0.53534002585231644</v>
      </c>
      <c r="P1828" s="20">
        <f t="shared" ca="1" si="85"/>
        <v>600.71380994926506</v>
      </c>
      <c r="X1828" s="12">
        <v>800.02892527553672</v>
      </c>
      <c r="AE1828" s="8">
        <v>1826</v>
      </c>
      <c r="AF1828" s="12">
        <v>198504</v>
      </c>
      <c r="AG1828" s="8">
        <f t="shared" si="86"/>
        <v>0.91300000000000003</v>
      </c>
    </row>
    <row r="1829" spans="14:33" x14ac:dyDescent="0.25">
      <c r="N1829" s="7">
        <v>1827</v>
      </c>
      <c r="O1829" s="7">
        <f t="shared" ca="1" si="84"/>
        <v>0.33123019017802813</v>
      </c>
      <c r="P1829" s="20">
        <f t="shared" ca="1" si="85"/>
        <v>535.42408616710702</v>
      </c>
      <c r="X1829" s="12">
        <v>688.23129034153521</v>
      </c>
      <c r="AE1829" s="8">
        <v>1827</v>
      </c>
      <c r="AF1829" s="12">
        <v>198518.8</v>
      </c>
      <c r="AG1829" s="8">
        <f t="shared" si="86"/>
        <v>0.91349999999999998</v>
      </c>
    </row>
    <row r="1830" spans="14:33" x14ac:dyDescent="0.25">
      <c r="N1830" s="7">
        <v>1828</v>
      </c>
      <c r="O1830" s="7">
        <f t="shared" ca="1" si="84"/>
        <v>0.9229948472666355</v>
      </c>
      <c r="P1830" s="20">
        <f t="shared" ca="1" si="85"/>
        <v>761.78505322756621</v>
      </c>
      <c r="X1830" s="12">
        <v>356.34108309367986</v>
      </c>
      <c r="AE1830" s="8">
        <v>1828</v>
      </c>
      <c r="AF1830" s="12">
        <v>198798.5</v>
      </c>
      <c r="AG1830" s="8">
        <f t="shared" si="86"/>
        <v>0.91400000000000003</v>
      </c>
    </row>
    <row r="1831" spans="14:33" x14ac:dyDescent="0.25">
      <c r="N1831" s="7">
        <v>1829</v>
      </c>
      <c r="O1831" s="7">
        <f t="shared" ca="1" si="84"/>
        <v>0.25746572248199306</v>
      </c>
      <c r="P1831" s="20">
        <f t="shared" ca="1" si="85"/>
        <v>509.24579024576917</v>
      </c>
      <c r="X1831" s="12">
        <v>509.30255609183348</v>
      </c>
      <c r="AE1831" s="8">
        <v>1829</v>
      </c>
      <c r="AF1831" s="12">
        <v>198867</v>
      </c>
      <c r="AG1831" s="8">
        <f t="shared" si="86"/>
        <v>0.91449999999999998</v>
      </c>
    </row>
    <row r="1832" spans="14:33" x14ac:dyDescent="0.25">
      <c r="N1832" s="7">
        <v>1830</v>
      </c>
      <c r="O1832" s="7">
        <f t="shared" ca="1" si="84"/>
        <v>0.99476816397808987</v>
      </c>
      <c r="P1832" s="20">
        <f t="shared" ca="1" si="85"/>
        <v>875.31393202168135</v>
      </c>
      <c r="X1832" s="12">
        <v>779.97853472582869</v>
      </c>
      <c r="AE1832" s="8">
        <v>1830</v>
      </c>
      <c r="AF1832" s="12">
        <v>198867.20000000001</v>
      </c>
      <c r="AG1832" s="8">
        <f t="shared" si="86"/>
        <v>0.91500000000000004</v>
      </c>
    </row>
    <row r="1833" spans="14:33" x14ac:dyDescent="0.25">
      <c r="N1833" s="7">
        <v>1831</v>
      </c>
      <c r="O1833" s="7">
        <f t="shared" ca="1" si="84"/>
        <v>0.7899851254516379</v>
      </c>
      <c r="P1833" s="20">
        <f t="shared" ca="1" si="85"/>
        <v>689.44942976133439</v>
      </c>
      <c r="X1833" s="12">
        <v>644.10444788163556</v>
      </c>
      <c r="AE1833" s="8">
        <v>1831</v>
      </c>
      <c r="AF1833" s="12">
        <v>198950.8</v>
      </c>
      <c r="AG1833" s="8">
        <f t="shared" si="86"/>
        <v>0.91549999999999998</v>
      </c>
    </row>
    <row r="1834" spans="14:33" x14ac:dyDescent="0.25">
      <c r="N1834" s="7">
        <v>1832</v>
      </c>
      <c r="O1834" s="7">
        <f t="shared" ca="1" si="84"/>
        <v>0.73939657762009769</v>
      </c>
      <c r="P1834" s="20">
        <f t="shared" ca="1" si="85"/>
        <v>669.36187586945425</v>
      </c>
      <c r="X1834" s="12">
        <v>800.50855744186958</v>
      </c>
      <c r="AE1834" s="8">
        <v>1832</v>
      </c>
      <c r="AF1834" s="12">
        <v>199026.3</v>
      </c>
      <c r="AG1834" s="8">
        <f t="shared" si="86"/>
        <v>0.91600000000000004</v>
      </c>
    </row>
    <row r="1835" spans="14:33" x14ac:dyDescent="0.25">
      <c r="N1835" s="7">
        <v>1833</v>
      </c>
      <c r="O1835" s="7">
        <f t="shared" ca="1" si="84"/>
        <v>0.80220284004832321</v>
      </c>
      <c r="P1835" s="20">
        <f t="shared" ca="1" si="85"/>
        <v>694.65983789889765</v>
      </c>
      <c r="X1835" s="12">
        <v>610.80277038155032</v>
      </c>
      <c r="AE1835" s="8">
        <v>1833</v>
      </c>
      <c r="AF1835" s="12">
        <v>199030.8</v>
      </c>
      <c r="AG1835" s="8">
        <f t="shared" si="86"/>
        <v>0.91649999999999998</v>
      </c>
    </row>
    <row r="1836" spans="14:33" x14ac:dyDescent="0.25">
      <c r="N1836" s="7">
        <v>1834</v>
      </c>
      <c r="O1836" s="7">
        <f t="shared" ca="1" si="84"/>
        <v>0.82379794903572234</v>
      </c>
      <c r="P1836" s="20">
        <f t="shared" ca="1" si="85"/>
        <v>704.31403662162654</v>
      </c>
      <c r="X1836" s="12">
        <v>615.45150947429727</v>
      </c>
      <c r="AE1836" s="8">
        <v>1834</v>
      </c>
      <c r="AF1836" s="12">
        <v>199131.1</v>
      </c>
      <c r="AG1836" s="8">
        <f t="shared" si="86"/>
        <v>0.91700000000000004</v>
      </c>
    </row>
    <row r="1837" spans="14:33" x14ac:dyDescent="0.25">
      <c r="N1837" s="7">
        <v>1835</v>
      </c>
      <c r="O1837" s="7">
        <f t="shared" ca="1" si="84"/>
        <v>0.56601780824714132</v>
      </c>
      <c r="P1837" s="20">
        <f t="shared" ca="1" si="85"/>
        <v>610.40533495453053</v>
      </c>
      <c r="X1837" s="12">
        <v>636.05151561068271</v>
      </c>
      <c r="AE1837" s="8">
        <v>1835</v>
      </c>
      <c r="AF1837" s="12">
        <v>199145.7</v>
      </c>
      <c r="AG1837" s="8">
        <f t="shared" si="86"/>
        <v>0.91749999999999998</v>
      </c>
    </row>
    <row r="1838" spans="14:33" x14ac:dyDescent="0.25">
      <c r="N1838" s="7">
        <v>1836</v>
      </c>
      <c r="O1838" s="7">
        <f t="shared" ca="1" si="84"/>
        <v>0.44872520466329902</v>
      </c>
      <c r="P1838" s="20">
        <f t="shared" ca="1" si="85"/>
        <v>573.54064398709068</v>
      </c>
      <c r="X1838" s="12">
        <v>407.14794206540932</v>
      </c>
      <c r="AE1838" s="8">
        <v>1836</v>
      </c>
      <c r="AF1838" s="12">
        <v>199153.6</v>
      </c>
      <c r="AG1838" s="8">
        <f t="shared" si="86"/>
        <v>0.91800000000000004</v>
      </c>
    </row>
    <row r="1839" spans="14:33" x14ac:dyDescent="0.25">
      <c r="N1839" s="7">
        <v>1837</v>
      </c>
      <c r="O1839" s="7">
        <f t="shared" ca="1" si="84"/>
        <v>0.2071243668520274</v>
      </c>
      <c r="P1839" s="20">
        <f t="shared" ca="1" si="85"/>
        <v>489.42857250797437</v>
      </c>
      <c r="X1839" s="12">
        <v>514.88474504067358</v>
      </c>
      <c r="AE1839" s="8">
        <v>1837</v>
      </c>
      <c r="AF1839" s="12">
        <v>199155.3</v>
      </c>
      <c r="AG1839" s="8">
        <f t="shared" si="86"/>
        <v>0.91849999999999998</v>
      </c>
    </row>
    <row r="1840" spans="14:33" x14ac:dyDescent="0.25">
      <c r="N1840" s="7">
        <v>1838</v>
      </c>
      <c r="O1840" s="7">
        <f t="shared" ca="1" si="84"/>
        <v>0.15557478855513696</v>
      </c>
      <c r="P1840" s="20">
        <f t="shared" ca="1" si="85"/>
        <v>466.35143508662935</v>
      </c>
      <c r="X1840" s="12">
        <v>614.88010428633686</v>
      </c>
      <c r="AE1840" s="8">
        <v>1838</v>
      </c>
      <c r="AF1840" s="12">
        <v>199158.3</v>
      </c>
      <c r="AG1840" s="8">
        <f t="shared" si="86"/>
        <v>0.91900000000000004</v>
      </c>
    </row>
    <row r="1841" spans="14:33" x14ac:dyDescent="0.25">
      <c r="N1841" s="7">
        <v>1839</v>
      </c>
      <c r="O1841" s="7">
        <f t="shared" ca="1" si="84"/>
        <v>0.88208198987483344</v>
      </c>
      <c r="P1841" s="20">
        <f t="shared" ca="1" si="85"/>
        <v>734.42195577142058</v>
      </c>
      <c r="X1841" s="12">
        <v>452.37419291505103</v>
      </c>
      <c r="AE1841" s="8">
        <v>1839</v>
      </c>
      <c r="AF1841" s="12">
        <v>199162.2</v>
      </c>
      <c r="AG1841" s="8">
        <f t="shared" si="86"/>
        <v>0.91949999999999998</v>
      </c>
    </row>
    <row r="1842" spans="14:33" x14ac:dyDescent="0.25">
      <c r="N1842" s="7">
        <v>1840</v>
      </c>
      <c r="O1842" s="7">
        <f t="shared" ca="1" si="84"/>
        <v>0.40354893460191987</v>
      </c>
      <c r="P1842" s="20">
        <f t="shared" ca="1" si="85"/>
        <v>559.19574006598907</v>
      </c>
      <c r="X1842" s="12">
        <v>494.19518877579725</v>
      </c>
      <c r="AE1842" s="8">
        <v>1840</v>
      </c>
      <c r="AF1842" s="12">
        <v>199212</v>
      </c>
      <c r="AG1842" s="8">
        <f t="shared" si="86"/>
        <v>0.92</v>
      </c>
    </row>
    <row r="1843" spans="14:33" x14ac:dyDescent="0.25">
      <c r="N1843" s="7">
        <v>1841</v>
      </c>
      <c r="O1843" s="7">
        <f t="shared" ca="1" si="84"/>
        <v>0.86623610126679862</v>
      </c>
      <c r="P1843" s="20">
        <f t="shared" ca="1" si="85"/>
        <v>725.48415236201356</v>
      </c>
      <c r="X1843" s="12">
        <v>556.38241740482999</v>
      </c>
      <c r="AE1843" s="8">
        <v>1841</v>
      </c>
      <c r="AF1843" s="12">
        <v>199236.7</v>
      </c>
      <c r="AG1843" s="8">
        <f t="shared" si="86"/>
        <v>0.92049999999999998</v>
      </c>
    </row>
    <row r="1844" spans="14:33" x14ac:dyDescent="0.25">
      <c r="N1844" s="7">
        <v>1842</v>
      </c>
      <c r="O1844" s="7">
        <f t="shared" ca="1" si="84"/>
        <v>0.84599248680092554</v>
      </c>
      <c r="P1844" s="20">
        <f t="shared" ca="1" si="85"/>
        <v>714.95833700627043</v>
      </c>
      <c r="X1844" s="12">
        <v>508.67991337751562</v>
      </c>
      <c r="AE1844" s="8">
        <v>1842</v>
      </c>
      <c r="AF1844" s="12">
        <v>199283.6</v>
      </c>
      <c r="AG1844" s="8">
        <f t="shared" si="86"/>
        <v>0.92100000000000004</v>
      </c>
    </row>
    <row r="1845" spans="14:33" x14ac:dyDescent="0.25">
      <c r="N1845" s="7">
        <v>1843</v>
      </c>
      <c r="O1845" s="7">
        <f t="shared" ca="1" si="84"/>
        <v>0.55098188550378357</v>
      </c>
      <c r="P1845" s="20">
        <f t="shared" ca="1" si="85"/>
        <v>605.64381870279942</v>
      </c>
      <c r="X1845" s="12">
        <v>518.93053610965967</v>
      </c>
      <c r="AE1845" s="8">
        <v>1843</v>
      </c>
      <c r="AF1845" s="12">
        <v>199450.1</v>
      </c>
      <c r="AG1845" s="8">
        <f t="shared" si="86"/>
        <v>0.92149999999999999</v>
      </c>
    </row>
    <row r="1846" spans="14:33" x14ac:dyDescent="0.25">
      <c r="N1846" s="7">
        <v>1844</v>
      </c>
      <c r="O1846" s="7">
        <f t="shared" ca="1" si="84"/>
        <v>0.3049932263911368</v>
      </c>
      <c r="P1846" s="20">
        <f t="shared" ca="1" si="85"/>
        <v>526.40318423415215</v>
      </c>
      <c r="X1846" s="12">
        <v>457.9596143108206</v>
      </c>
      <c r="AE1846" s="8">
        <v>1844</v>
      </c>
      <c r="AF1846" s="12">
        <v>199501.7</v>
      </c>
      <c r="AG1846" s="8">
        <f t="shared" si="86"/>
        <v>0.92200000000000004</v>
      </c>
    </row>
    <row r="1847" spans="14:33" x14ac:dyDescent="0.25">
      <c r="N1847" s="7">
        <v>1845</v>
      </c>
      <c r="O1847" s="7">
        <f t="shared" ca="1" si="84"/>
        <v>0.47393977687191091</v>
      </c>
      <c r="P1847" s="20">
        <f t="shared" ca="1" si="85"/>
        <v>581.4635218589026</v>
      </c>
      <c r="X1847" s="12">
        <v>615.40189974835971</v>
      </c>
      <c r="AE1847" s="8">
        <v>1845</v>
      </c>
      <c r="AF1847" s="12">
        <v>199504.8</v>
      </c>
      <c r="AG1847" s="8">
        <f t="shared" si="86"/>
        <v>0.92249999999999999</v>
      </c>
    </row>
    <row r="1848" spans="14:33" x14ac:dyDescent="0.25">
      <c r="N1848" s="7">
        <v>1846</v>
      </c>
      <c r="O1848" s="7">
        <f t="shared" ca="1" si="84"/>
        <v>0.47301421407351218</v>
      </c>
      <c r="P1848" s="20">
        <f t="shared" ca="1" si="85"/>
        <v>581.17327973994577</v>
      </c>
      <c r="X1848" s="12">
        <v>420.9755136246705</v>
      </c>
      <c r="AE1848" s="8">
        <v>1846</v>
      </c>
      <c r="AF1848" s="12">
        <v>199556.8</v>
      </c>
      <c r="AG1848" s="8">
        <f t="shared" si="86"/>
        <v>0.92300000000000004</v>
      </c>
    </row>
    <row r="1849" spans="14:33" x14ac:dyDescent="0.25">
      <c r="N1849" s="7">
        <v>1847</v>
      </c>
      <c r="O1849" s="7">
        <f t="shared" ca="1" si="84"/>
        <v>0.21317290053404603</v>
      </c>
      <c r="P1849" s="20">
        <f t="shared" ca="1" si="85"/>
        <v>491.92561710766097</v>
      </c>
      <c r="X1849" s="12">
        <v>503.11920721482238</v>
      </c>
      <c r="AE1849" s="8">
        <v>1847</v>
      </c>
      <c r="AF1849" s="12">
        <v>199571.20000000001</v>
      </c>
      <c r="AG1849" s="8">
        <f t="shared" si="86"/>
        <v>0.92349999999999999</v>
      </c>
    </row>
    <row r="1850" spans="14:33" x14ac:dyDescent="0.25">
      <c r="N1850" s="7">
        <v>1848</v>
      </c>
      <c r="O1850" s="7">
        <f t="shared" ca="1" si="84"/>
        <v>0.25855860814498111</v>
      </c>
      <c r="P1850" s="20">
        <f t="shared" ca="1" si="85"/>
        <v>509.65476105592029</v>
      </c>
      <c r="X1850" s="12">
        <v>436.45360020317293</v>
      </c>
      <c r="AE1850" s="8">
        <v>1848</v>
      </c>
      <c r="AF1850" s="12">
        <v>199587.5</v>
      </c>
      <c r="AG1850" s="8">
        <f t="shared" si="86"/>
        <v>0.92400000000000004</v>
      </c>
    </row>
    <row r="1851" spans="14:33" x14ac:dyDescent="0.25">
      <c r="N1851" s="7">
        <v>1849</v>
      </c>
      <c r="O1851" s="7">
        <f t="shared" ca="1" si="84"/>
        <v>4.7594055811582492E-2</v>
      </c>
      <c r="P1851" s="20">
        <f t="shared" ca="1" si="85"/>
        <v>394.0454313955683</v>
      </c>
      <c r="X1851" s="12">
        <v>589.22478785684336</v>
      </c>
      <c r="AE1851" s="8">
        <v>1849</v>
      </c>
      <c r="AF1851" s="12">
        <v>199689.9</v>
      </c>
      <c r="AG1851" s="8">
        <f t="shared" si="86"/>
        <v>0.92449999999999999</v>
      </c>
    </row>
    <row r="1852" spans="14:33" x14ac:dyDescent="0.25">
      <c r="N1852" s="7">
        <v>1850</v>
      </c>
      <c r="O1852" s="7">
        <f t="shared" ca="1" si="84"/>
        <v>0.30028102924923861</v>
      </c>
      <c r="P1852" s="20">
        <f t="shared" ca="1" si="85"/>
        <v>524.75311800672159</v>
      </c>
      <c r="X1852" s="12">
        <v>514.86174828868729</v>
      </c>
      <c r="AE1852" s="8">
        <v>1850</v>
      </c>
      <c r="AF1852" s="12">
        <v>199759.7</v>
      </c>
      <c r="AG1852" s="8">
        <f t="shared" si="86"/>
        <v>0.92500000000000004</v>
      </c>
    </row>
    <row r="1853" spans="14:33" x14ac:dyDescent="0.25">
      <c r="N1853" s="7">
        <v>1851</v>
      </c>
      <c r="O1853" s="7">
        <f t="shared" ca="1" si="84"/>
        <v>0.4581565569826288</v>
      </c>
      <c r="P1853" s="20">
        <f t="shared" ca="1" si="85"/>
        <v>576.50868122959184</v>
      </c>
      <c r="X1853" s="12">
        <v>673.1736267401327</v>
      </c>
      <c r="AE1853" s="8">
        <v>1851</v>
      </c>
      <c r="AF1853" s="12">
        <v>199873.2</v>
      </c>
      <c r="AG1853" s="8">
        <f t="shared" si="86"/>
        <v>0.92549999999999999</v>
      </c>
    </row>
    <row r="1854" spans="14:33" x14ac:dyDescent="0.25">
      <c r="N1854" s="7">
        <v>1852</v>
      </c>
      <c r="O1854" s="7">
        <f t="shared" ca="1" si="84"/>
        <v>0.12873711770120067</v>
      </c>
      <c r="P1854" s="20">
        <f t="shared" ca="1" si="85"/>
        <v>452.58733262747279</v>
      </c>
      <c r="X1854" s="12">
        <v>595.23520716509825</v>
      </c>
      <c r="AE1854" s="8">
        <v>1852</v>
      </c>
      <c r="AF1854" s="12">
        <v>199928</v>
      </c>
      <c r="AG1854" s="8">
        <f t="shared" si="86"/>
        <v>0.92600000000000005</v>
      </c>
    </row>
    <row r="1855" spans="14:33" x14ac:dyDescent="0.25">
      <c r="N1855" s="7">
        <v>1853</v>
      </c>
      <c r="O1855" s="7">
        <f t="shared" ca="1" si="84"/>
        <v>1.032177364291198E-2</v>
      </c>
      <c r="P1855" s="20">
        <f t="shared" ca="1" si="85"/>
        <v>331.70380591683818</v>
      </c>
      <c r="X1855" s="12">
        <v>796.93023440129264</v>
      </c>
      <c r="AE1855" s="8">
        <v>1853</v>
      </c>
      <c r="AF1855" s="12">
        <v>199933.5</v>
      </c>
      <c r="AG1855" s="8">
        <f t="shared" si="86"/>
        <v>0.92649999999999999</v>
      </c>
    </row>
    <row r="1856" spans="14:33" x14ac:dyDescent="0.25">
      <c r="N1856" s="7">
        <v>1854</v>
      </c>
      <c r="O1856" s="7">
        <f t="shared" ca="1" si="84"/>
        <v>0.70507612844412637</v>
      </c>
      <c r="P1856" s="20">
        <f t="shared" ca="1" si="85"/>
        <v>656.76258091252578</v>
      </c>
      <c r="X1856" s="12">
        <v>758.94104462066241</v>
      </c>
      <c r="AE1856" s="8">
        <v>1854</v>
      </c>
      <c r="AF1856" s="12">
        <v>199957</v>
      </c>
      <c r="AG1856" s="8">
        <f t="shared" si="86"/>
        <v>0.92700000000000005</v>
      </c>
    </row>
    <row r="1857" spans="14:33" x14ac:dyDescent="0.25">
      <c r="N1857" s="7">
        <v>1855</v>
      </c>
      <c r="O1857" s="7">
        <f t="shared" ca="1" si="84"/>
        <v>1.2670882824455276E-2</v>
      </c>
      <c r="P1857" s="20">
        <f t="shared" ca="1" si="85"/>
        <v>338.74517528643935</v>
      </c>
      <c r="X1857" s="12">
        <v>617.75445622579571</v>
      </c>
      <c r="AE1857" s="8">
        <v>1855</v>
      </c>
      <c r="AF1857" s="12">
        <v>200000</v>
      </c>
      <c r="AG1857" s="8">
        <f t="shared" si="86"/>
        <v>0.92749999999999999</v>
      </c>
    </row>
    <row r="1858" spans="14:33" x14ac:dyDescent="0.25">
      <c r="N1858" s="7">
        <v>1856</v>
      </c>
      <c r="O1858" s="7">
        <f t="shared" ca="1" si="84"/>
        <v>0.38906699245772969</v>
      </c>
      <c r="P1858" s="20">
        <f t="shared" ca="1" si="85"/>
        <v>554.5332454184603</v>
      </c>
      <c r="X1858" s="12">
        <v>513.04036015445377</v>
      </c>
      <c r="AE1858" s="8">
        <v>1856</v>
      </c>
      <c r="AF1858" s="12">
        <v>200091.5</v>
      </c>
      <c r="AG1858" s="8">
        <f t="shared" si="86"/>
        <v>0.92800000000000005</v>
      </c>
    </row>
    <row r="1859" spans="14:33" x14ac:dyDescent="0.25">
      <c r="N1859" s="7">
        <v>1857</v>
      </c>
      <c r="O1859" s="7">
        <f t="shared" ca="1" si="84"/>
        <v>0.71221750858903043</v>
      </c>
      <c r="P1859" s="20">
        <f t="shared" ca="1" si="85"/>
        <v>659.32974154143017</v>
      </c>
      <c r="X1859" s="12">
        <v>432.71348848407962</v>
      </c>
      <c r="AE1859" s="8">
        <v>1857</v>
      </c>
      <c r="AF1859" s="12">
        <v>200217.7</v>
      </c>
      <c r="AG1859" s="8">
        <f t="shared" si="86"/>
        <v>0.92849999999999999</v>
      </c>
    </row>
    <row r="1860" spans="14:33" x14ac:dyDescent="0.25">
      <c r="N1860" s="7">
        <v>1858</v>
      </c>
      <c r="O1860" s="7">
        <f t="shared" ref="O1860:O1923" ca="1" si="87">RAND()</f>
        <v>0.42266063575510604</v>
      </c>
      <c r="P1860" s="20">
        <f t="shared" ref="P1860:P1923" ca="1" si="88">(($L$4*(EXP((_xlfn.NORM.S.INV(O1860)-$L$5)/$L$6)))/(1+EXP((_xlfn.NORM.S.INV(O1860)-$L$5)/$L$6)))+$L$3</f>
        <v>565.29569688126185</v>
      </c>
      <c r="X1860" s="12">
        <v>583.95715132179453</v>
      </c>
      <c r="AE1860" s="8">
        <v>1858</v>
      </c>
      <c r="AF1860" s="12">
        <v>200254.9</v>
      </c>
      <c r="AG1860" s="8">
        <f t="shared" ref="AG1860:AG1923" si="89">AE1860/2000</f>
        <v>0.92900000000000005</v>
      </c>
    </row>
    <row r="1861" spans="14:33" x14ac:dyDescent="0.25">
      <c r="N1861" s="7">
        <v>1859</v>
      </c>
      <c r="O1861" s="7">
        <f t="shared" ca="1" si="87"/>
        <v>0.94326377187788968</v>
      </c>
      <c r="P1861" s="20">
        <f t="shared" ca="1" si="88"/>
        <v>779.15541862728571</v>
      </c>
      <c r="X1861" s="12">
        <v>502.13565593146706</v>
      </c>
      <c r="AE1861" s="8">
        <v>1859</v>
      </c>
      <c r="AF1861" s="12">
        <v>200283</v>
      </c>
      <c r="AG1861" s="8">
        <f t="shared" si="89"/>
        <v>0.92949999999999999</v>
      </c>
    </row>
    <row r="1862" spans="14:33" x14ac:dyDescent="0.25">
      <c r="N1862" s="7">
        <v>1860</v>
      </c>
      <c r="O1862" s="7">
        <f t="shared" ca="1" si="87"/>
        <v>0.51955394877028882</v>
      </c>
      <c r="P1862" s="20">
        <f t="shared" ca="1" si="88"/>
        <v>595.75561732121059</v>
      </c>
      <c r="X1862" s="12">
        <v>478.48133199141978</v>
      </c>
      <c r="AE1862" s="8">
        <v>1860</v>
      </c>
      <c r="AF1862" s="12">
        <v>200299.5</v>
      </c>
      <c r="AG1862" s="8">
        <f t="shared" si="89"/>
        <v>0.93</v>
      </c>
    </row>
    <row r="1863" spans="14:33" x14ac:dyDescent="0.25">
      <c r="N1863" s="7">
        <v>1861</v>
      </c>
      <c r="O1863" s="7">
        <f t="shared" ca="1" si="87"/>
        <v>0.77425612681193945</v>
      </c>
      <c r="P1863" s="20">
        <f t="shared" ca="1" si="88"/>
        <v>682.96901698011106</v>
      </c>
      <c r="X1863" s="12">
        <v>807.42580270389772</v>
      </c>
      <c r="AE1863" s="8">
        <v>1861</v>
      </c>
      <c r="AF1863" s="12">
        <v>200302.4</v>
      </c>
      <c r="AG1863" s="8">
        <f t="shared" si="89"/>
        <v>0.93049999999999999</v>
      </c>
    </row>
    <row r="1864" spans="14:33" x14ac:dyDescent="0.25">
      <c r="N1864" s="7">
        <v>1862</v>
      </c>
      <c r="O1864" s="7">
        <f t="shared" ca="1" si="87"/>
        <v>0.38602890358776432</v>
      </c>
      <c r="P1864" s="20">
        <f t="shared" ca="1" si="88"/>
        <v>553.55004224020615</v>
      </c>
      <c r="X1864" s="12">
        <v>384.61976889984925</v>
      </c>
      <c r="AE1864" s="8">
        <v>1862</v>
      </c>
      <c r="AF1864" s="12">
        <v>200406.39999999999</v>
      </c>
      <c r="AG1864" s="8">
        <f t="shared" si="89"/>
        <v>0.93100000000000005</v>
      </c>
    </row>
    <row r="1865" spans="14:33" x14ac:dyDescent="0.25">
      <c r="N1865" s="7">
        <v>1863</v>
      </c>
      <c r="O1865" s="7">
        <f t="shared" ca="1" si="87"/>
        <v>0.26668449223615109</v>
      </c>
      <c r="P1865" s="20">
        <f t="shared" ca="1" si="88"/>
        <v>512.67190577357655</v>
      </c>
      <c r="X1865" s="12">
        <v>340.93896257672355</v>
      </c>
      <c r="AE1865" s="8">
        <v>1863</v>
      </c>
      <c r="AF1865" s="12">
        <v>200458.1</v>
      </c>
      <c r="AG1865" s="8">
        <f t="shared" si="89"/>
        <v>0.93149999999999999</v>
      </c>
    </row>
    <row r="1866" spans="14:33" x14ac:dyDescent="0.25">
      <c r="N1866" s="7">
        <v>1864</v>
      </c>
      <c r="O1866" s="7">
        <f t="shared" ca="1" si="87"/>
        <v>0.74678964972030026</v>
      </c>
      <c r="P1866" s="20">
        <f t="shared" ca="1" si="88"/>
        <v>672.1713275111822</v>
      </c>
      <c r="X1866" s="12">
        <v>675.99081766836696</v>
      </c>
      <c r="AE1866" s="8">
        <v>1864</v>
      </c>
      <c r="AF1866" s="12">
        <v>200474.5</v>
      </c>
      <c r="AG1866" s="8">
        <f t="shared" si="89"/>
        <v>0.93200000000000005</v>
      </c>
    </row>
    <row r="1867" spans="14:33" x14ac:dyDescent="0.25">
      <c r="N1867" s="7">
        <v>1865</v>
      </c>
      <c r="O1867" s="7">
        <f t="shared" ca="1" si="87"/>
        <v>0.73043905131855646</v>
      </c>
      <c r="P1867" s="20">
        <f t="shared" ca="1" si="88"/>
        <v>666.00642417393476</v>
      </c>
      <c r="X1867" s="12">
        <v>714.79154707123234</v>
      </c>
      <c r="AE1867" s="8">
        <v>1865</v>
      </c>
      <c r="AF1867" s="12">
        <v>200683</v>
      </c>
      <c r="AG1867" s="8">
        <f t="shared" si="89"/>
        <v>0.9325</v>
      </c>
    </row>
    <row r="1868" spans="14:33" x14ac:dyDescent="0.25">
      <c r="N1868" s="7">
        <v>1866</v>
      </c>
      <c r="O1868" s="7">
        <f t="shared" ca="1" si="87"/>
        <v>0.42314362102801539</v>
      </c>
      <c r="P1868" s="20">
        <f t="shared" ca="1" si="88"/>
        <v>565.4491792339436</v>
      </c>
      <c r="X1868" s="12">
        <v>515.68883567169826</v>
      </c>
      <c r="AE1868" s="8">
        <v>1866</v>
      </c>
      <c r="AF1868" s="12">
        <v>200726.6</v>
      </c>
      <c r="AG1868" s="8">
        <f t="shared" si="89"/>
        <v>0.93300000000000005</v>
      </c>
    </row>
    <row r="1869" spans="14:33" x14ac:dyDescent="0.25">
      <c r="N1869" s="7">
        <v>1867</v>
      </c>
      <c r="O1869" s="7">
        <f t="shared" ca="1" si="87"/>
        <v>0.56176389424169437</v>
      </c>
      <c r="P1869" s="20">
        <f t="shared" ca="1" si="88"/>
        <v>609.05561493281834</v>
      </c>
      <c r="X1869" s="12">
        <v>457.08837864935941</v>
      </c>
      <c r="AE1869" s="8">
        <v>1867</v>
      </c>
      <c r="AF1869" s="12">
        <v>200785.4</v>
      </c>
      <c r="AG1869" s="8">
        <f t="shared" si="89"/>
        <v>0.9335</v>
      </c>
    </row>
    <row r="1870" spans="14:33" x14ac:dyDescent="0.25">
      <c r="N1870" s="7">
        <v>1868</v>
      </c>
      <c r="O1870" s="7">
        <f t="shared" ca="1" si="87"/>
        <v>0.8066137629468676</v>
      </c>
      <c r="P1870" s="20">
        <f t="shared" ca="1" si="88"/>
        <v>696.58301098852803</v>
      </c>
      <c r="X1870" s="12">
        <v>704.37245808460614</v>
      </c>
      <c r="AE1870" s="8">
        <v>1868</v>
      </c>
      <c r="AF1870" s="12">
        <v>200836.2</v>
      </c>
      <c r="AG1870" s="8">
        <f t="shared" si="89"/>
        <v>0.93400000000000005</v>
      </c>
    </row>
    <row r="1871" spans="14:33" x14ac:dyDescent="0.25">
      <c r="N1871" s="7">
        <v>1869</v>
      </c>
      <c r="O1871" s="7">
        <f t="shared" ca="1" si="87"/>
        <v>0.90134515486148781</v>
      </c>
      <c r="P1871" s="20">
        <f t="shared" ca="1" si="88"/>
        <v>746.37256633649531</v>
      </c>
      <c r="X1871" s="12">
        <v>689.8930975908421</v>
      </c>
      <c r="AE1871" s="8">
        <v>1869</v>
      </c>
      <c r="AF1871" s="12">
        <v>200967.9</v>
      </c>
      <c r="AG1871" s="8">
        <f t="shared" si="89"/>
        <v>0.9345</v>
      </c>
    </row>
    <row r="1872" spans="14:33" x14ac:dyDescent="0.25">
      <c r="N1872" s="7">
        <v>1870</v>
      </c>
      <c r="O1872" s="7">
        <f t="shared" ca="1" si="87"/>
        <v>0.99362363486549443</v>
      </c>
      <c r="P1872" s="20">
        <f t="shared" ca="1" si="88"/>
        <v>869.201054345427</v>
      </c>
      <c r="X1872" s="12">
        <v>574.88322222576437</v>
      </c>
      <c r="AE1872" s="8">
        <v>1870</v>
      </c>
      <c r="AF1872" s="12">
        <v>201091.20000000001</v>
      </c>
      <c r="AG1872" s="8">
        <f t="shared" si="89"/>
        <v>0.93500000000000005</v>
      </c>
    </row>
    <row r="1873" spans="14:33" x14ac:dyDescent="0.25">
      <c r="N1873" s="7">
        <v>1871</v>
      </c>
      <c r="O1873" s="7">
        <f t="shared" ca="1" si="87"/>
        <v>0.26520951469531373</v>
      </c>
      <c r="P1873" s="20">
        <f t="shared" ca="1" si="88"/>
        <v>512.12727613249126</v>
      </c>
      <c r="X1873" s="12">
        <v>642.29177245107996</v>
      </c>
      <c r="AE1873" s="8">
        <v>1871</v>
      </c>
      <c r="AF1873" s="12">
        <v>201092.7</v>
      </c>
      <c r="AG1873" s="8">
        <f t="shared" si="89"/>
        <v>0.9355</v>
      </c>
    </row>
    <row r="1874" spans="14:33" x14ac:dyDescent="0.25">
      <c r="N1874" s="7">
        <v>1872</v>
      </c>
      <c r="O1874" s="7">
        <f t="shared" ca="1" si="87"/>
        <v>0.26344943210000749</v>
      </c>
      <c r="P1874" s="20">
        <f t="shared" ca="1" si="88"/>
        <v>511.47563825205918</v>
      </c>
      <c r="X1874" s="12">
        <v>790.26383218915942</v>
      </c>
      <c r="AE1874" s="8">
        <v>1872</v>
      </c>
      <c r="AF1874" s="12">
        <v>201138.4</v>
      </c>
      <c r="AG1874" s="8">
        <f t="shared" si="89"/>
        <v>0.93600000000000005</v>
      </c>
    </row>
    <row r="1875" spans="14:33" x14ac:dyDescent="0.25">
      <c r="N1875" s="7">
        <v>1873</v>
      </c>
      <c r="O1875" s="7">
        <f t="shared" ca="1" si="87"/>
        <v>0.57386774720071143</v>
      </c>
      <c r="P1875" s="20">
        <f t="shared" ca="1" si="88"/>
        <v>612.9021181780812</v>
      </c>
      <c r="X1875" s="12">
        <v>592.78946424031642</v>
      </c>
      <c r="AE1875" s="8">
        <v>1873</v>
      </c>
      <c r="AF1875" s="12">
        <v>201141.4</v>
      </c>
      <c r="AG1875" s="8">
        <f t="shared" si="89"/>
        <v>0.9365</v>
      </c>
    </row>
    <row r="1876" spans="14:33" x14ac:dyDescent="0.25">
      <c r="N1876" s="7">
        <v>1874</v>
      </c>
      <c r="O1876" s="7">
        <f t="shared" ca="1" si="87"/>
        <v>0.22132295350103237</v>
      </c>
      <c r="P1876" s="20">
        <f t="shared" ca="1" si="88"/>
        <v>495.2345209531137</v>
      </c>
      <c r="X1876" s="12">
        <v>590.81011132232197</v>
      </c>
      <c r="AE1876" s="8">
        <v>1874</v>
      </c>
      <c r="AF1876" s="12">
        <v>201173.9</v>
      </c>
      <c r="AG1876" s="8">
        <f t="shared" si="89"/>
        <v>0.93700000000000006</v>
      </c>
    </row>
    <row r="1877" spans="14:33" x14ac:dyDescent="0.25">
      <c r="N1877" s="7">
        <v>1875</v>
      </c>
      <c r="O1877" s="7">
        <f t="shared" ca="1" si="87"/>
        <v>0.37640834713028792</v>
      </c>
      <c r="P1877" s="20">
        <f t="shared" ca="1" si="88"/>
        <v>550.42374153233095</v>
      </c>
      <c r="X1877" s="12">
        <v>578.89790283032221</v>
      </c>
      <c r="AE1877" s="8">
        <v>1875</v>
      </c>
      <c r="AF1877" s="12">
        <v>201200.3</v>
      </c>
      <c r="AG1877" s="8">
        <f t="shared" si="89"/>
        <v>0.9375</v>
      </c>
    </row>
    <row r="1878" spans="14:33" x14ac:dyDescent="0.25">
      <c r="N1878" s="7">
        <v>1876</v>
      </c>
      <c r="O1878" s="7">
        <f t="shared" ca="1" si="87"/>
        <v>0.81258905153402416</v>
      </c>
      <c r="P1878" s="20">
        <f t="shared" ca="1" si="88"/>
        <v>699.22662062488189</v>
      </c>
      <c r="X1878" s="12">
        <v>640.67722436670488</v>
      </c>
      <c r="AE1878" s="8">
        <v>1876</v>
      </c>
      <c r="AF1878" s="12">
        <v>201327.5</v>
      </c>
      <c r="AG1878" s="8">
        <f t="shared" si="89"/>
        <v>0.93799999999999994</v>
      </c>
    </row>
    <row r="1879" spans="14:33" x14ac:dyDescent="0.25">
      <c r="N1879" s="7">
        <v>1877</v>
      </c>
      <c r="O1879" s="7">
        <f t="shared" ca="1" si="87"/>
        <v>0.90446848649753309</v>
      </c>
      <c r="P1879" s="20">
        <f t="shared" ca="1" si="88"/>
        <v>748.4482857727503</v>
      </c>
      <c r="X1879" s="12">
        <v>746.28964116067141</v>
      </c>
      <c r="AE1879" s="8">
        <v>1877</v>
      </c>
      <c r="AF1879" s="12">
        <v>201366.7</v>
      </c>
      <c r="AG1879" s="8">
        <f t="shared" si="89"/>
        <v>0.9385</v>
      </c>
    </row>
    <row r="1880" spans="14:33" x14ac:dyDescent="0.25">
      <c r="N1880" s="7">
        <v>1878</v>
      </c>
      <c r="O1880" s="7">
        <f t="shared" ca="1" si="87"/>
        <v>0.64170184188051194</v>
      </c>
      <c r="P1880" s="20">
        <f t="shared" ca="1" si="88"/>
        <v>634.94561578226478</v>
      </c>
      <c r="X1880" s="12">
        <v>467.1025688594882</v>
      </c>
      <c r="AE1880" s="8">
        <v>1878</v>
      </c>
      <c r="AF1880" s="12">
        <v>201393</v>
      </c>
      <c r="AG1880" s="8">
        <f t="shared" si="89"/>
        <v>0.93899999999999995</v>
      </c>
    </row>
    <row r="1881" spans="14:33" x14ac:dyDescent="0.25">
      <c r="N1881" s="7">
        <v>1879</v>
      </c>
      <c r="O1881" s="7">
        <f t="shared" ca="1" si="87"/>
        <v>9.3826386754044977E-2</v>
      </c>
      <c r="P1881" s="20">
        <f t="shared" ca="1" si="88"/>
        <v>431.75185206069347</v>
      </c>
      <c r="X1881" s="12">
        <v>276.81099291654607</v>
      </c>
      <c r="AE1881" s="8">
        <v>1879</v>
      </c>
      <c r="AF1881" s="12">
        <v>201636.8</v>
      </c>
      <c r="AG1881" s="8">
        <f t="shared" si="89"/>
        <v>0.9395</v>
      </c>
    </row>
    <row r="1882" spans="14:33" x14ac:dyDescent="0.25">
      <c r="N1882" s="7">
        <v>1880</v>
      </c>
      <c r="O1882" s="7">
        <f t="shared" ca="1" si="87"/>
        <v>9.9170362937885614E-2</v>
      </c>
      <c r="P1882" s="20">
        <f t="shared" ca="1" si="88"/>
        <v>435.22612493107732</v>
      </c>
      <c r="X1882" s="12">
        <v>657.13858000968946</v>
      </c>
      <c r="AE1882" s="8">
        <v>1880</v>
      </c>
      <c r="AF1882" s="12">
        <v>201646.3</v>
      </c>
      <c r="AG1882" s="8">
        <f t="shared" si="89"/>
        <v>0.94</v>
      </c>
    </row>
    <row r="1883" spans="14:33" x14ac:dyDescent="0.25">
      <c r="N1883" s="7">
        <v>1881</v>
      </c>
      <c r="O1883" s="7">
        <f t="shared" ca="1" si="87"/>
        <v>0.61028007647912175</v>
      </c>
      <c r="P1883" s="20">
        <f t="shared" ca="1" si="88"/>
        <v>624.61247712161128</v>
      </c>
      <c r="X1883" s="12">
        <v>704.72017438194223</v>
      </c>
      <c r="AE1883" s="8">
        <v>1881</v>
      </c>
      <c r="AF1883" s="12">
        <v>201710.1</v>
      </c>
      <c r="AG1883" s="8">
        <f t="shared" si="89"/>
        <v>0.9405</v>
      </c>
    </row>
    <row r="1884" spans="14:33" x14ac:dyDescent="0.25">
      <c r="N1884" s="7">
        <v>1882</v>
      </c>
      <c r="O1884" s="7">
        <f t="shared" ca="1" si="87"/>
        <v>0.63424796455295773</v>
      </c>
      <c r="P1884" s="20">
        <f t="shared" ca="1" si="88"/>
        <v>632.47116872487277</v>
      </c>
      <c r="X1884" s="12">
        <v>475.25727930239299</v>
      </c>
      <c r="AE1884" s="8">
        <v>1882</v>
      </c>
      <c r="AF1884" s="12">
        <v>201718.5</v>
      </c>
      <c r="AG1884" s="8">
        <f t="shared" si="89"/>
        <v>0.94099999999999995</v>
      </c>
    </row>
    <row r="1885" spans="14:33" x14ac:dyDescent="0.25">
      <c r="N1885" s="7">
        <v>1883</v>
      </c>
      <c r="O1885" s="7">
        <f t="shared" ca="1" si="87"/>
        <v>0.33318921764418274</v>
      </c>
      <c r="P1885" s="20">
        <f t="shared" ca="1" si="88"/>
        <v>536.08733787947335</v>
      </c>
      <c r="X1885" s="12">
        <v>406.95372378432592</v>
      </c>
      <c r="AE1885" s="8">
        <v>1883</v>
      </c>
      <c r="AF1885" s="12">
        <v>201802.1</v>
      </c>
      <c r="AG1885" s="8">
        <f t="shared" si="89"/>
        <v>0.9415</v>
      </c>
    </row>
    <row r="1886" spans="14:33" x14ac:dyDescent="0.25">
      <c r="N1886" s="7">
        <v>1884</v>
      </c>
      <c r="O1886" s="7">
        <f t="shared" ca="1" si="87"/>
        <v>5.4530485341343971E-2</v>
      </c>
      <c r="P1886" s="20">
        <f t="shared" ca="1" si="88"/>
        <v>400.96453157945228</v>
      </c>
      <c r="X1886" s="12">
        <v>536.51205563899907</v>
      </c>
      <c r="AE1886" s="8">
        <v>1884</v>
      </c>
      <c r="AF1886" s="12">
        <v>201936.3</v>
      </c>
      <c r="AG1886" s="8">
        <f t="shared" si="89"/>
        <v>0.94199999999999995</v>
      </c>
    </row>
    <row r="1887" spans="14:33" x14ac:dyDescent="0.25">
      <c r="N1887" s="7">
        <v>1885</v>
      </c>
      <c r="O1887" s="7">
        <f t="shared" ca="1" si="87"/>
        <v>0.8586867536199656</v>
      </c>
      <c r="P1887" s="20">
        <f t="shared" ca="1" si="88"/>
        <v>721.45391097674076</v>
      </c>
      <c r="X1887" s="12">
        <v>695.4413957344899</v>
      </c>
      <c r="AE1887" s="8">
        <v>1885</v>
      </c>
      <c r="AF1887" s="12">
        <v>202105.5</v>
      </c>
      <c r="AG1887" s="8">
        <f t="shared" si="89"/>
        <v>0.9425</v>
      </c>
    </row>
    <row r="1888" spans="14:33" x14ac:dyDescent="0.25">
      <c r="N1888" s="7">
        <v>1886</v>
      </c>
      <c r="O1888" s="7">
        <f t="shared" ca="1" si="87"/>
        <v>0.67342487130529216</v>
      </c>
      <c r="P1888" s="20">
        <f t="shared" ca="1" si="88"/>
        <v>645.67234743439644</v>
      </c>
      <c r="X1888" s="12">
        <v>465.99896835755658</v>
      </c>
      <c r="AE1888" s="8">
        <v>1886</v>
      </c>
      <c r="AF1888" s="12">
        <v>202171.4</v>
      </c>
      <c r="AG1888" s="8">
        <f t="shared" si="89"/>
        <v>0.94299999999999995</v>
      </c>
    </row>
    <row r="1889" spans="14:33" x14ac:dyDescent="0.25">
      <c r="N1889" s="7">
        <v>1887</v>
      </c>
      <c r="O1889" s="7">
        <f t="shared" ca="1" si="87"/>
        <v>0.67198928980758488</v>
      </c>
      <c r="P1889" s="20">
        <f t="shared" ca="1" si="88"/>
        <v>645.17929354452951</v>
      </c>
      <c r="X1889" s="12">
        <v>620.33283428467553</v>
      </c>
      <c r="AE1889" s="8">
        <v>1887</v>
      </c>
      <c r="AF1889" s="12">
        <v>202194.8</v>
      </c>
      <c r="AG1889" s="8">
        <f t="shared" si="89"/>
        <v>0.94350000000000001</v>
      </c>
    </row>
    <row r="1890" spans="14:33" x14ac:dyDescent="0.25">
      <c r="N1890" s="7">
        <v>1888</v>
      </c>
      <c r="O1890" s="7">
        <f t="shared" ca="1" si="87"/>
        <v>0.4231170239553812</v>
      </c>
      <c r="P1890" s="20">
        <f t="shared" ca="1" si="88"/>
        <v>565.44072804184907</v>
      </c>
      <c r="X1890" s="12">
        <v>560.5874555856094</v>
      </c>
      <c r="AE1890" s="8">
        <v>1888</v>
      </c>
      <c r="AF1890" s="12">
        <v>202241.8</v>
      </c>
      <c r="AG1890" s="8">
        <f t="shared" si="89"/>
        <v>0.94399999999999995</v>
      </c>
    </row>
    <row r="1891" spans="14:33" x14ac:dyDescent="0.25">
      <c r="N1891" s="7">
        <v>1889</v>
      </c>
      <c r="O1891" s="7">
        <f t="shared" ca="1" si="87"/>
        <v>0.84792596196674619</v>
      </c>
      <c r="P1891" s="20">
        <f t="shared" ca="1" si="88"/>
        <v>715.92664721488779</v>
      </c>
      <c r="X1891" s="12">
        <v>582.06813139751989</v>
      </c>
      <c r="AE1891" s="8">
        <v>1889</v>
      </c>
      <c r="AF1891" s="12">
        <v>202288</v>
      </c>
      <c r="AG1891" s="8">
        <f t="shared" si="89"/>
        <v>0.94450000000000001</v>
      </c>
    </row>
    <row r="1892" spans="14:33" x14ac:dyDescent="0.25">
      <c r="N1892" s="7">
        <v>1890</v>
      </c>
      <c r="O1892" s="7">
        <f t="shared" ca="1" si="87"/>
        <v>0.28540319597534902</v>
      </c>
      <c r="P1892" s="20">
        <f t="shared" ca="1" si="88"/>
        <v>519.47543723380761</v>
      </c>
      <c r="X1892" s="12">
        <v>541.36869151047244</v>
      </c>
      <c r="AE1892" s="8">
        <v>1890</v>
      </c>
      <c r="AF1892" s="12">
        <v>202401.4</v>
      </c>
      <c r="AG1892" s="8">
        <f t="shared" si="89"/>
        <v>0.94499999999999995</v>
      </c>
    </row>
    <row r="1893" spans="14:33" x14ac:dyDescent="0.25">
      <c r="N1893" s="7">
        <v>1891</v>
      </c>
      <c r="O1893" s="7">
        <f t="shared" ca="1" si="87"/>
        <v>0.5663651102742967</v>
      </c>
      <c r="P1893" s="20">
        <f t="shared" ca="1" si="88"/>
        <v>610.51562858261934</v>
      </c>
      <c r="X1893" s="12">
        <v>587.19688998313586</v>
      </c>
      <c r="AE1893" s="8">
        <v>1891</v>
      </c>
      <c r="AF1893" s="12">
        <v>202438.1</v>
      </c>
      <c r="AG1893" s="8">
        <f t="shared" si="89"/>
        <v>0.94550000000000001</v>
      </c>
    </row>
    <row r="1894" spans="14:33" x14ac:dyDescent="0.25">
      <c r="N1894" s="7">
        <v>1892</v>
      </c>
      <c r="O1894" s="7">
        <f t="shared" ca="1" si="87"/>
        <v>0.7401963827275736</v>
      </c>
      <c r="P1894" s="20">
        <f t="shared" ca="1" si="88"/>
        <v>669.66401612886239</v>
      </c>
      <c r="X1894" s="12">
        <v>566.5859110211718</v>
      </c>
      <c r="AE1894" s="8">
        <v>1892</v>
      </c>
      <c r="AF1894" s="12">
        <v>202474.5</v>
      </c>
      <c r="AG1894" s="8">
        <f t="shared" si="89"/>
        <v>0.94599999999999995</v>
      </c>
    </row>
    <row r="1895" spans="14:33" x14ac:dyDescent="0.25">
      <c r="N1895" s="7">
        <v>1893</v>
      </c>
      <c r="O1895" s="7">
        <f t="shared" ca="1" si="87"/>
        <v>0.95845556939378151</v>
      </c>
      <c r="P1895" s="20">
        <f t="shared" ca="1" si="88"/>
        <v>795.30178595023403</v>
      </c>
      <c r="X1895" s="12">
        <v>829.77848738283842</v>
      </c>
      <c r="AE1895" s="8">
        <v>1893</v>
      </c>
      <c r="AF1895" s="12">
        <v>202585.9</v>
      </c>
      <c r="AG1895" s="8">
        <f t="shared" si="89"/>
        <v>0.94650000000000001</v>
      </c>
    </row>
    <row r="1896" spans="14:33" x14ac:dyDescent="0.25">
      <c r="N1896" s="7">
        <v>1894</v>
      </c>
      <c r="O1896" s="7">
        <f t="shared" ca="1" si="87"/>
        <v>0.23843442171278173</v>
      </c>
      <c r="P1896" s="20">
        <f t="shared" ca="1" si="88"/>
        <v>501.99275223949502</v>
      </c>
      <c r="X1896" s="12">
        <v>709.20990628541676</v>
      </c>
      <c r="AE1896" s="8">
        <v>1894</v>
      </c>
      <c r="AF1896" s="12">
        <v>202634.7</v>
      </c>
      <c r="AG1896" s="8">
        <f t="shared" si="89"/>
        <v>0.94699999999999995</v>
      </c>
    </row>
    <row r="1897" spans="14:33" x14ac:dyDescent="0.25">
      <c r="N1897" s="7">
        <v>1895</v>
      </c>
      <c r="O1897" s="7">
        <f t="shared" ca="1" si="87"/>
        <v>0.33928467758696834</v>
      </c>
      <c r="P1897" s="20">
        <f t="shared" ca="1" si="88"/>
        <v>538.14274087662534</v>
      </c>
      <c r="X1897" s="12">
        <v>565.9079744881667</v>
      </c>
      <c r="AE1897" s="8">
        <v>1895</v>
      </c>
      <c r="AF1897" s="12">
        <v>202661.8</v>
      </c>
      <c r="AG1897" s="8">
        <f t="shared" si="89"/>
        <v>0.94750000000000001</v>
      </c>
    </row>
    <row r="1898" spans="14:33" x14ac:dyDescent="0.25">
      <c r="N1898" s="7">
        <v>1896</v>
      </c>
      <c r="O1898" s="7">
        <f t="shared" ca="1" si="87"/>
        <v>0.37181169790347124</v>
      </c>
      <c r="P1898" s="20">
        <f t="shared" ca="1" si="88"/>
        <v>548.92269161610068</v>
      </c>
      <c r="X1898" s="12">
        <v>515.40269305555262</v>
      </c>
      <c r="AE1898" s="8">
        <v>1896</v>
      </c>
      <c r="AF1898" s="12">
        <v>202688.9</v>
      </c>
      <c r="AG1898" s="8">
        <f t="shared" si="89"/>
        <v>0.94799999999999995</v>
      </c>
    </row>
    <row r="1899" spans="14:33" x14ac:dyDescent="0.25">
      <c r="N1899" s="7">
        <v>1897</v>
      </c>
      <c r="O1899" s="7">
        <f t="shared" ca="1" si="87"/>
        <v>0.76746135128292192</v>
      </c>
      <c r="P1899" s="20">
        <f t="shared" ca="1" si="88"/>
        <v>680.24055886887231</v>
      </c>
      <c r="X1899" s="12">
        <v>567.45441571695869</v>
      </c>
      <c r="AE1899" s="8">
        <v>1897</v>
      </c>
      <c r="AF1899" s="12">
        <v>202765.4</v>
      </c>
      <c r="AG1899" s="8">
        <f t="shared" si="89"/>
        <v>0.94850000000000001</v>
      </c>
    </row>
    <row r="1900" spans="14:33" x14ac:dyDescent="0.25">
      <c r="N1900" s="7">
        <v>1898</v>
      </c>
      <c r="O1900" s="7">
        <f t="shared" ca="1" si="87"/>
        <v>0.91117001360026761</v>
      </c>
      <c r="P1900" s="20">
        <f t="shared" ca="1" si="88"/>
        <v>753.05668605311973</v>
      </c>
      <c r="X1900" s="12">
        <v>863.0846212843162</v>
      </c>
      <c r="AE1900" s="8">
        <v>1898</v>
      </c>
      <c r="AF1900" s="12">
        <v>202788.3</v>
      </c>
      <c r="AG1900" s="8">
        <f t="shared" si="89"/>
        <v>0.94899999999999995</v>
      </c>
    </row>
    <row r="1901" spans="14:33" x14ac:dyDescent="0.25">
      <c r="N1901" s="7">
        <v>1899</v>
      </c>
      <c r="O1901" s="7">
        <f t="shared" ca="1" si="87"/>
        <v>0.50295822101323473</v>
      </c>
      <c r="P1901" s="20">
        <f t="shared" ca="1" si="88"/>
        <v>590.55427747353406</v>
      </c>
      <c r="X1901" s="12">
        <v>716.04758325776277</v>
      </c>
      <c r="AE1901" s="8">
        <v>1899</v>
      </c>
      <c r="AF1901" s="12">
        <v>203027.5</v>
      </c>
      <c r="AG1901" s="8">
        <f t="shared" si="89"/>
        <v>0.94950000000000001</v>
      </c>
    </row>
    <row r="1902" spans="14:33" x14ac:dyDescent="0.25">
      <c r="N1902" s="7">
        <v>1900</v>
      </c>
      <c r="O1902" s="7">
        <f t="shared" ca="1" si="87"/>
        <v>0.30155631207724298</v>
      </c>
      <c r="P1902" s="20">
        <f t="shared" ca="1" si="88"/>
        <v>525.20065835107903</v>
      </c>
      <c r="X1902" s="12">
        <v>487.49385304912994</v>
      </c>
      <c r="AE1902" s="8">
        <v>1900</v>
      </c>
      <c r="AF1902" s="12">
        <v>203044.7</v>
      </c>
      <c r="AG1902" s="8">
        <f t="shared" si="89"/>
        <v>0.95</v>
      </c>
    </row>
    <row r="1903" spans="14:33" x14ac:dyDescent="0.25">
      <c r="N1903" s="7">
        <v>1901</v>
      </c>
      <c r="O1903" s="7">
        <f t="shared" ca="1" si="87"/>
        <v>0.24719667251684063</v>
      </c>
      <c r="P1903" s="20">
        <f t="shared" ca="1" si="88"/>
        <v>505.36401694106098</v>
      </c>
      <c r="X1903" s="12">
        <v>616.5128061324217</v>
      </c>
      <c r="AE1903" s="8">
        <v>1901</v>
      </c>
      <c r="AF1903" s="12">
        <v>203120.1</v>
      </c>
      <c r="AG1903" s="8">
        <f t="shared" si="89"/>
        <v>0.95050000000000001</v>
      </c>
    </row>
    <row r="1904" spans="14:33" x14ac:dyDescent="0.25">
      <c r="N1904" s="7">
        <v>1902</v>
      </c>
      <c r="O1904" s="7">
        <f t="shared" ca="1" si="87"/>
        <v>0.10870410000614394</v>
      </c>
      <c r="P1904" s="20">
        <f t="shared" ca="1" si="88"/>
        <v>441.13966144061544</v>
      </c>
      <c r="X1904" s="12">
        <v>456.09697075622017</v>
      </c>
      <c r="AE1904" s="8">
        <v>1902</v>
      </c>
      <c r="AF1904" s="12">
        <v>203135.2</v>
      </c>
      <c r="AG1904" s="8">
        <f t="shared" si="89"/>
        <v>0.95099999999999996</v>
      </c>
    </row>
    <row r="1905" spans="14:33" x14ac:dyDescent="0.25">
      <c r="N1905" s="7">
        <v>1903</v>
      </c>
      <c r="O1905" s="7">
        <f t="shared" ca="1" si="87"/>
        <v>4.4109306344944588E-2</v>
      </c>
      <c r="P1905" s="20">
        <f t="shared" ca="1" si="88"/>
        <v>390.29944659955811</v>
      </c>
      <c r="X1905" s="12">
        <v>623.70441453366675</v>
      </c>
      <c r="AE1905" s="8">
        <v>1903</v>
      </c>
      <c r="AF1905" s="12">
        <v>203249.6</v>
      </c>
      <c r="AG1905" s="8">
        <f t="shared" si="89"/>
        <v>0.95150000000000001</v>
      </c>
    </row>
    <row r="1906" spans="14:33" x14ac:dyDescent="0.25">
      <c r="N1906" s="7">
        <v>1904</v>
      </c>
      <c r="O1906" s="7">
        <f t="shared" ca="1" si="87"/>
        <v>0.37776207395023298</v>
      </c>
      <c r="P1906" s="20">
        <f t="shared" ca="1" si="88"/>
        <v>550.86487718960927</v>
      </c>
      <c r="X1906" s="12">
        <v>704.60265823411987</v>
      </c>
      <c r="AE1906" s="8">
        <v>1904</v>
      </c>
      <c r="AF1906" s="12">
        <v>203362.9</v>
      </c>
      <c r="AG1906" s="8">
        <f t="shared" si="89"/>
        <v>0.95199999999999996</v>
      </c>
    </row>
    <row r="1907" spans="14:33" x14ac:dyDescent="0.25">
      <c r="N1907" s="7">
        <v>1905</v>
      </c>
      <c r="O1907" s="7">
        <f t="shared" ca="1" si="87"/>
        <v>0.15683005403705874</v>
      </c>
      <c r="P1907" s="20">
        <f t="shared" ca="1" si="88"/>
        <v>466.95997629938535</v>
      </c>
      <c r="X1907" s="12">
        <v>485.21189540394118</v>
      </c>
      <c r="AE1907" s="8">
        <v>1905</v>
      </c>
      <c r="AF1907" s="12">
        <v>203368.1</v>
      </c>
      <c r="AG1907" s="8">
        <f t="shared" si="89"/>
        <v>0.95250000000000001</v>
      </c>
    </row>
    <row r="1908" spans="14:33" x14ac:dyDescent="0.25">
      <c r="N1908" s="7">
        <v>1906</v>
      </c>
      <c r="O1908" s="7">
        <f t="shared" ca="1" si="87"/>
        <v>0.79155719505607391</v>
      </c>
      <c r="P1908" s="20">
        <f t="shared" ca="1" si="88"/>
        <v>690.11072223450219</v>
      </c>
      <c r="X1908" s="12">
        <v>366.14241416107501</v>
      </c>
      <c r="AE1908" s="8">
        <v>1906</v>
      </c>
      <c r="AF1908" s="12">
        <v>203864</v>
      </c>
      <c r="AG1908" s="8">
        <f t="shared" si="89"/>
        <v>0.95299999999999996</v>
      </c>
    </row>
    <row r="1909" spans="14:33" x14ac:dyDescent="0.25">
      <c r="N1909" s="7">
        <v>1907</v>
      </c>
      <c r="O1909" s="7">
        <f t="shared" ca="1" si="87"/>
        <v>0.7320818468554503</v>
      </c>
      <c r="P1909" s="20">
        <f t="shared" ca="1" si="88"/>
        <v>666.61799059813552</v>
      </c>
      <c r="X1909" s="12">
        <v>283.10044739033333</v>
      </c>
      <c r="AE1909" s="8">
        <v>1907</v>
      </c>
      <c r="AF1909" s="12">
        <v>203916.2</v>
      </c>
      <c r="AG1909" s="8">
        <f t="shared" si="89"/>
        <v>0.95350000000000001</v>
      </c>
    </row>
    <row r="1910" spans="14:33" x14ac:dyDescent="0.25">
      <c r="N1910" s="7">
        <v>1908</v>
      </c>
      <c r="O1910" s="7">
        <f t="shared" ca="1" si="87"/>
        <v>0.44029276856589883</v>
      </c>
      <c r="P1910" s="20">
        <f t="shared" ca="1" si="88"/>
        <v>570.88086521315881</v>
      </c>
      <c r="X1910" s="12">
        <v>478.72468238806266</v>
      </c>
      <c r="AE1910" s="8">
        <v>1908</v>
      </c>
      <c r="AF1910" s="12">
        <v>204003.5</v>
      </c>
      <c r="AG1910" s="8">
        <f t="shared" si="89"/>
        <v>0.95399999999999996</v>
      </c>
    </row>
    <row r="1911" spans="14:33" x14ac:dyDescent="0.25">
      <c r="N1911" s="7">
        <v>1909</v>
      </c>
      <c r="O1911" s="7">
        <f t="shared" ca="1" si="87"/>
        <v>0.80444168628397894</v>
      </c>
      <c r="P1911" s="20">
        <f t="shared" ca="1" si="88"/>
        <v>695.63305584620036</v>
      </c>
      <c r="X1911" s="12">
        <v>642.91014464361285</v>
      </c>
      <c r="AE1911" s="8">
        <v>1909</v>
      </c>
      <c r="AF1911" s="12">
        <v>204021.7</v>
      </c>
      <c r="AG1911" s="8">
        <f t="shared" si="89"/>
        <v>0.95450000000000002</v>
      </c>
    </row>
    <row r="1912" spans="14:33" x14ac:dyDescent="0.25">
      <c r="N1912" s="7">
        <v>1910</v>
      </c>
      <c r="O1912" s="7">
        <f t="shared" ca="1" si="87"/>
        <v>0.74557152165057472</v>
      </c>
      <c r="P1912" s="20">
        <f t="shared" ca="1" si="88"/>
        <v>671.70582556523789</v>
      </c>
      <c r="X1912" s="12">
        <v>573.55165919803835</v>
      </c>
      <c r="AE1912" s="8">
        <v>1910</v>
      </c>
      <c r="AF1912" s="12">
        <v>204032.1</v>
      </c>
      <c r="AG1912" s="8">
        <f t="shared" si="89"/>
        <v>0.95499999999999996</v>
      </c>
    </row>
    <row r="1913" spans="14:33" x14ac:dyDescent="0.25">
      <c r="N1913" s="7">
        <v>1911</v>
      </c>
      <c r="O1913" s="7">
        <f t="shared" ca="1" si="87"/>
        <v>0.23743290036433962</v>
      </c>
      <c r="P1913" s="20">
        <f t="shared" ca="1" si="88"/>
        <v>501.60374618545836</v>
      </c>
      <c r="X1913" s="12">
        <v>746.13258869065805</v>
      </c>
      <c r="AE1913" s="8">
        <v>1911</v>
      </c>
      <c r="AF1913" s="12">
        <v>204041.8</v>
      </c>
      <c r="AG1913" s="8">
        <f t="shared" si="89"/>
        <v>0.95550000000000002</v>
      </c>
    </row>
    <row r="1914" spans="14:33" x14ac:dyDescent="0.25">
      <c r="N1914" s="7">
        <v>1912</v>
      </c>
      <c r="O1914" s="7">
        <f t="shared" ca="1" si="87"/>
        <v>0.49222149539666837</v>
      </c>
      <c r="P1914" s="20">
        <f t="shared" ca="1" si="88"/>
        <v>587.19167087647247</v>
      </c>
      <c r="X1914" s="12">
        <v>547.96320962317031</v>
      </c>
      <c r="AE1914" s="8">
        <v>1912</v>
      </c>
      <c r="AF1914" s="12">
        <v>204346.8</v>
      </c>
      <c r="AG1914" s="8">
        <f t="shared" si="89"/>
        <v>0.95599999999999996</v>
      </c>
    </row>
    <row r="1915" spans="14:33" x14ac:dyDescent="0.25">
      <c r="N1915" s="7">
        <v>1913</v>
      </c>
      <c r="O1915" s="7">
        <f t="shared" ca="1" si="87"/>
        <v>0.7231080017100382</v>
      </c>
      <c r="P1915" s="20">
        <f t="shared" ca="1" si="88"/>
        <v>663.29725436289186</v>
      </c>
      <c r="X1915" s="12">
        <v>618.27403967207329</v>
      </c>
      <c r="AE1915" s="8">
        <v>1913</v>
      </c>
      <c r="AF1915" s="12">
        <v>204388.4</v>
      </c>
      <c r="AG1915" s="8">
        <f t="shared" si="89"/>
        <v>0.95650000000000002</v>
      </c>
    </row>
    <row r="1916" spans="14:33" x14ac:dyDescent="0.25">
      <c r="N1916" s="7">
        <v>1914</v>
      </c>
      <c r="O1916" s="7">
        <f t="shared" ca="1" si="87"/>
        <v>0.67516857467523794</v>
      </c>
      <c r="P1916" s="20">
        <f t="shared" ca="1" si="88"/>
        <v>646.27229406238087</v>
      </c>
      <c r="X1916" s="12">
        <v>536.09660067429081</v>
      </c>
      <c r="AE1916" s="8">
        <v>1914</v>
      </c>
      <c r="AF1916" s="12">
        <v>204423.1</v>
      </c>
      <c r="AG1916" s="8">
        <f t="shared" si="89"/>
        <v>0.95699999999999996</v>
      </c>
    </row>
    <row r="1917" spans="14:33" x14ac:dyDescent="0.25">
      <c r="N1917" s="7">
        <v>1915</v>
      </c>
      <c r="O1917" s="7">
        <f t="shared" ca="1" si="87"/>
        <v>0.88533611200120976</v>
      </c>
      <c r="P1917" s="20">
        <f t="shared" ca="1" si="88"/>
        <v>736.34867670063352</v>
      </c>
      <c r="X1917" s="12">
        <v>793.67838176655118</v>
      </c>
      <c r="AE1917" s="8">
        <v>1915</v>
      </c>
      <c r="AF1917" s="12">
        <v>204425.9</v>
      </c>
      <c r="AG1917" s="8">
        <f t="shared" si="89"/>
        <v>0.95750000000000002</v>
      </c>
    </row>
    <row r="1918" spans="14:33" x14ac:dyDescent="0.25">
      <c r="N1918" s="7">
        <v>1916</v>
      </c>
      <c r="O1918" s="7">
        <f t="shared" ca="1" si="87"/>
        <v>2.940240795049498E-2</v>
      </c>
      <c r="P1918" s="20">
        <f t="shared" ca="1" si="88"/>
        <v>371.63958163024557</v>
      </c>
      <c r="X1918" s="12">
        <v>375.07065375364721</v>
      </c>
      <c r="AE1918" s="8">
        <v>1916</v>
      </c>
      <c r="AF1918" s="12">
        <v>204510.3</v>
      </c>
      <c r="AG1918" s="8">
        <f t="shared" si="89"/>
        <v>0.95799999999999996</v>
      </c>
    </row>
    <row r="1919" spans="14:33" x14ac:dyDescent="0.25">
      <c r="N1919" s="7">
        <v>1917</v>
      </c>
      <c r="O1919" s="7">
        <f t="shared" ca="1" si="87"/>
        <v>2.8555938533707526E-3</v>
      </c>
      <c r="P1919" s="20">
        <f t="shared" ca="1" si="88"/>
        <v>294.12067071020397</v>
      </c>
      <c r="X1919" s="12">
        <v>470.69245286818858</v>
      </c>
      <c r="AE1919" s="8">
        <v>1917</v>
      </c>
      <c r="AF1919" s="12">
        <v>204750.8</v>
      </c>
      <c r="AG1919" s="8">
        <f t="shared" si="89"/>
        <v>0.95850000000000002</v>
      </c>
    </row>
    <row r="1920" spans="14:33" x14ac:dyDescent="0.25">
      <c r="N1920" s="7">
        <v>1918</v>
      </c>
      <c r="O1920" s="7">
        <f t="shared" ca="1" si="87"/>
        <v>0.588822002681755</v>
      </c>
      <c r="P1920" s="20">
        <f t="shared" ca="1" si="88"/>
        <v>617.68334336876671</v>
      </c>
      <c r="X1920" s="12">
        <v>838.31500196606248</v>
      </c>
      <c r="AE1920" s="8">
        <v>1918</v>
      </c>
      <c r="AF1920" s="12">
        <v>204835.1</v>
      </c>
      <c r="AG1920" s="8">
        <f t="shared" si="89"/>
        <v>0.95899999999999996</v>
      </c>
    </row>
    <row r="1921" spans="14:33" x14ac:dyDescent="0.25">
      <c r="N1921" s="7">
        <v>1919</v>
      </c>
      <c r="O1921" s="7">
        <f t="shared" ca="1" si="87"/>
        <v>0.52026914858915374</v>
      </c>
      <c r="P1921" s="20">
        <f t="shared" ca="1" si="88"/>
        <v>595.97997405785623</v>
      </c>
      <c r="X1921" s="12">
        <v>876.69957413315876</v>
      </c>
      <c r="AE1921" s="8">
        <v>1919</v>
      </c>
      <c r="AF1921" s="12">
        <v>204847.5</v>
      </c>
      <c r="AG1921" s="8">
        <f t="shared" si="89"/>
        <v>0.95950000000000002</v>
      </c>
    </row>
    <row r="1922" spans="14:33" x14ac:dyDescent="0.25">
      <c r="N1922" s="7">
        <v>1920</v>
      </c>
      <c r="O1922" s="7">
        <f t="shared" ca="1" si="87"/>
        <v>0.10144019950028182</v>
      </c>
      <c r="P1922" s="20">
        <f t="shared" ca="1" si="88"/>
        <v>436.66562055437458</v>
      </c>
      <c r="X1922" s="12">
        <v>542.4571614394946</v>
      </c>
      <c r="AE1922" s="8">
        <v>1920</v>
      </c>
      <c r="AF1922" s="12">
        <v>204863.5</v>
      </c>
      <c r="AG1922" s="8">
        <f t="shared" si="89"/>
        <v>0.96</v>
      </c>
    </row>
    <row r="1923" spans="14:33" x14ac:dyDescent="0.25">
      <c r="N1923" s="7">
        <v>1921</v>
      </c>
      <c r="O1923" s="7">
        <f t="shared" ca="1" si="87"/>
        <v>0.35548742896392194</v>
      </c>
      <c r="P1923" s="20">
        <f t="shared" ca="1" si="88"/>
        <v>543.54955904156373</v>
      </c>
      <c r="X1923" s="12">
        <v>567.44318843447513</v>
      </c>
      <c r="AE1923" s="8">
        <v>1921</v>
      </c>
      <c r="AF1923" s="12">
        <v>204919.5</v>
      </c>
      <c r="AG1923" s="8">
        <f t="shared" si="89"/>
        <v>0.96050000000000002</v>
      </c>
    </row>
    <row r="1924" spans="14:33" x14ac:dyDescent="0.25">
      <c r="N1924" s="7">
        <v>1922</v>
      </c>
      <c r="O1924" s="7">
        <f t="shared" ref="O1924:O1987" ca="1" si="90">RAND()</f>
        <v>0.22076399578318151</v>
      </c>
      <c r="P1924" s="20">
        <f t="shared" ref="P1924:P1987" ca="1" si="91">(($L$4*(EXP((_xlfn.NORM.S.INV(O1924)-$L$5)/$L$6)))/(1+EXP((_xlfn.NORM.S.INV(O1924)-$L$5)/$L$6)))+$L$3</f>
        <v>495.00954217779042</v>
      </c>
      <c r="X1924" s="12">
        <v>548.07599700648382</v>
      </c>
      <c r="AE1924" s="8">
        <v>1922</v>
      </c>
      <c r="AF1924" s="12">
        <v>205035.8</v>
      </c>
      <c r="AG1924" s="8">
        <f t="shared" ref="AG1924:AG1987" si="92">AE1924/2000</f>
        <v>0.96099999999999997</v>
      </c>
    </row>
    <row r="1925" spans="14:33" x14ac:dyDescent="0.25">
      <c r="N1925" s="7">
        <v>1923</v>
      </c>
      <c r="O1925" s="7">
        <f t="shared" ca="1" si="90"/>
        <v>0.77866747836430028</v>
      </c>
      <c r="P1925" s="20">
        <f t="shared" ca="1" si="91"/>
        <v>684.76254720413783</v>
      </c>
      <c r="X1925" s="12">
        <v>526.50466181337015</v>
      </c>
      <c r="AE1925" s="8">
        <v>1923</v>
      </c>
      <c r="AF1925" s="12">
        <v>205396.6</v>
      </c>
      <c r="AG1925" s="8">
        <f t="shared" si="92"/>
        <v>0.96150000000000002</v>
      </c>
    </row>
    <row r="1926" spans="14:33" x14ac:dyDescent="0.25">
      <c r="N1926" s="7">
        <v>1924</v>
      </c>
      <c r="O1926" s="7">
        <f t="shared" ca="1" si="90"/>
        <v>0.12799065285056255</v>
      </c>
      <c r="P1926" s="20">
        <f t="shared" ca="1" si="91"/>
        <v>452.18114734602801</v>
      </c>
      <c r="X1926" s="12">
        <v>766.20816334493679</v>
      </c>
      <c r="AE1926" s="8">
        <v>1924</v>
      </c>
      <c r="AF1926" s="12">
        <v>205451</v>
      </c>
      <c r="AG1926" s="8">
        <f t="shared" si="92"/>
        <v>0.96199999999999997</v>
      </c>
    </row>
    <row r="1927" spans="14:33" x14ac:dyDescent="0.25">
      <c r="N1927" s="7">
        <v>1925</v>
      </c>
      <c r="O1927" s="7">
        <f t="shared" ca="1" si="90"/>
        <v>0.12618296289281261</v>
      </c>
      <c r="P1927" s="20">
        <f t="shared" ca="1" si="91"/>
        <v>451.19152896610086</v>
      </c>
      <c r="X1927" s="12">
        <v>656.260335472978</v>
      </c>
      <c r="AE1927" s="8">
        <v>1925</v>
      </c>
      <c r="AF1927" s="12">
        <v>205452.3</v>
      </c>
      <c r="AG1927" s="8">
        <f t="shared" si="92"/>
        <v>0.96250000000000002</v>
      </c>
    </row>
    <row r="1928" spans="14:33" x14ac:dyDescent="0.25">
      <c r="N1928" s="7">
        <v>1926</v>
      </c>
      <c r="O1928" s="7">
        <f t="shared" ca="1" si="90"/>
        <v>5.6345575766758027E-2</v>
      </c>
      <c r="P1928" s="20">
        <f t="shared" ca="1" si="91"/>
        <v>402.67305783584845</v>
      </c>
      <c r="X1928" s="12">
        <v>725.77311595722551</v>
      </c>
      <c r="AE1928" s="8">
        <v>1926</v>
      </c>
      <c r="AF1928" s="12">
        <v>205555.1</v>
      </c>
      <c r="AG1928" s="8">
        <f t="shared" si="92"/>
        <v>0.96299999999999997</v>
      </c>
    </row>
    <row r="1929" spans="14:33" x14ac:dyDescent="0.25">
      <c r="N1929" s="7">
        <v>1927</v>
      </c>
      <c r="O1929" s="7">
        <f t="shared" ca="1" si="90"/>
        <v>0.97363582963032846</v>
      </c>
      <c r="P1929" s="20">
        <f t="shared" ca="1" si="91"/>
        <v>816.48139959616367</v>
      </c>
      <c r="X1929" s="12">
        <v>715.57130309943568</v>
      </c>
      <c r="AE1929" s="8">
        <v>1927</v>
      </c>
      <c r="AF1929" s="12">
        <v>205610.2</v>
      </c>
      <c r="AG1929" s="8">
        <f t="shared" si="92"/>
        <v>0.96350000000000002</v>
      </c>
    </row>
    <row r="1930" spans="14:33" x14ac:dyDescent="0.25">
      <c r="N1930" s="7">
        <v>1928</v>
      </c>
      <c r="O1930" s="7">
        <f t="shared" ca="1" si="90"/>
        <v>8.1100440015135056E-2</v>
      </c>
      <c r="P1930" s="20">
        <f t="shared" ca="1" si="91"/>
        <v>422.92787148813113</v>
      </c>
      <c r="X1930" s="12">
        <v>675.93404421005653</v>
      </c>
      <c r="AE1930" s="8">
        <v>1928</v>
      </c>
      <c r="AF1930" s="12">
        <v>205656.8</v>
      </c>
      <c r="AG1930" s="8">
        <f t="shared" si="92"/>
        <v>0.96399999999999997</v>
      </c>
    </row>
    <row r="1931" spans="14:33" x14ac:dyDescent="0.25">
      <c r="N1931" s="7">
        <v>1929</v>
      </c>
      <c r="O1931" s="7">
        <f t="shared" ca="1" si="90"/>
        <v>0.32893815435479756</v>
      </c>
      <c r="P1931" s="20">
        <f t="shared" ca="1" si="91"/>
        <v>534.64639570892041</v>
      </c>
      <c r="X1931" s="12">
        <v>454.51086315693266</v>
      </c>
      <c r="AE1931" s="8">
        <v>1929</v>
      </c>
      <c r="AF1931" s="12">
        <v>205811.8</v>
      </c>
      <c r="AG1931" s="8">
        <f t="shared" si="92"/>
        <v>0.96450000000000002</v>
      </c>
    </row>
    <row r="1932" spans="14:33" x14ac:dyDescent="0.25">
      <c r="N1932" s="7">
        <v>1930</v>
      </c>
      <c r="O1932" s="7">
        <f t="shared" ca="1" si="90"/>
        <v>0.71935488953520088</v>
      </c>
      <c r="P1932" s="20">
        <f t="shared" ca="1" si="91"/>
        <v>661.92249384117156</v>
      </c>
      <c r="X1932" s="12">
        <v>782.38313929251478</v>
      </c>
      <c r="AE1932" s="8">
        <v>1930</v>
      </c>
      <c r="AF1932" s="12">
        <v>205869.3</v>
      </c>
      <c r="AG1932" s="8">
        <f t="shared" si="92"/>
        <v>0.96499999999999997</v>
      </c>
    </row>
    <row r="1933" spans="14:33" x14ac:dyDescent="0.25">
      <c r="N1933" s="7">
        <v>1931</v>
      </c>
      <c r="O1933" s="7">
        <f t="shared" ca="1" si="90"/>
        <v>0.34051794616088205</v>
      </c>
      <c r="P1933" s="20">
        <f t="shared" ca="1" si="91"/>
        <v>538.55711748420777</v>
      </c>
      <c r="X1933" s="12">
        <v>546.9903837060773</v>
      </c>
      <c r="AE1933" s="8">
        <v>1931</v>
      </c>
      <c r="AF1933" s="12">
        <v>205913.9</v>
      </c>
      <c r="AG1933" s="8">
        <f t="shared" si="92"/>
        <v>0.96550000000000002</v>
      </c>
    </row>
    <row r="1934" spans="14:33" x14ac:dyDescent="0.25">
      <c r="N1934" s="7">
        <v>1932</v>
      </c>
      <c r="O1934" s="7">
        <f t="shared" ca="1" si="90"/>
        <v>5.8959108338866084E-2</v>
      </c>
      <c r="P1934" s="20">
        <f t="shared" ca="1" si="91"/>
        <v>405.06768483061609</v>
      </c>
      <c r="X1934" s="12">
        <v>581.83148105915825</v>
      </c>
      <c r="AE1934" s="8">
        <v>1932</v>
      </c>
      <c r="AF1934" s="12">
        <v>206014.2</v>
      </c>
      <c r="AG1934" s="8">
        <f t="shared" si="92"/>
        <v>0.96599999999999997</v>
      </c>
    </row>
    <row r="1935" spans="14:33" x14ac:dyDescent="0.25">
      <c r="N1935" s="7">
        <v>1933</v>
      </c>
      <c r="O1935" s="7">
        <f t="shared" ca="1" si="90"/>
        <v>0.27042593671565018</v>
      </c>
      <c r="P1935" s="20">
        <f t="shared" ca="1" si="91"/>
        <v>514.04759122765279</v>
      </c>
      <c r="X1935" s="12">
        <v>740.65338417342571</v>
      </c>
      <c r="AE1935" s="8">
        <v>1933</v>
      </c>
      <c r="AF1935" s="12">
        <v>206105</v>
      </c>
      <c r="AG1935" s="8">
        <f t="shared" si="92"/>
        <v>0.96650000000000003</v>
      </c>
    </row>
    <row r="1936" spans="14:33" x14ac:dyDescent="0.25">
      <c r="N1936" s="7">
        <v>1934</v>
      </c>
      <c r="O1936" s="7">
        <f t="shared" ca="1" si="90"/>
        <v>0.97271870247814263</v>
      </c>
      <c r="P1936" s="20">
        <f t="shared" ca="1" si="91"/>
        <v>814.97620007743546</v>
      </c>
      <c r="X1936" s="12">
        <v>466.85108784748081</v>
      </c>
      <c r="AE1936" s="8">
        <v>1934</v>
      </c>
      <c r="AF1936" s="12">
        <v>206144.6</v>
      </c>
      <c r="AG1936" s="8">
        <f t="shared" si="92"/>
        <v>0.96699999999999997</v>
      </c>
    </row>
    <row r="1937" spans="14:33" x14ac:dyDescent="0.25">
      <c r="N1937" s="7">
        <v>1935</v>
      </c>
      <c r="O1937" s="7">
        <f t="shared" ca="1" si="90"/>
        <v>0.29658183820763739</v>
      </c>
      <c r="P1937" s="20">
        <f t="shared" ca="1" si="91"/>
        <v>523.45075157357064</v>
      </c>
      <c r="X1937" s="12">
        <v>587.2370253843676</v>
      </c>
      <c r="AE1937" s="8">
        <v>1935</v>
      </c>
      <c r="AF1937" s="12">
        <v>206565.7</v>
      </c>
      <c r="AG1937" s="8">
        <f t="shared" si="92"/>
        <v>0.96750000000000003</v>
      </c>
    </row>
    <row r="1938" spans="14:33" x14ac:dyDescent="0.25">
      <c r="N1938" s="7">
        <v>1936</v>
      </c>
      <c r="O1938" s="7">
        <f t="shared" ca="1" si="90"/>
        <v>0.85451653453858567</v>
      </c>
      <c r="P1938" s="20">
        <f t="shared" ca="1" si="91"/>
        <v>719.28308603518281</v>
      </c>
      <c r="X1938" s="12">
        <v>521.45631465511565</v>
      </c>
      <c r="AE1938" s="8">
        <v>1936</v>
      </c>
      <c r="AF1938" s="12">
        <v>206732.9</v>
      </c>
      <c r="AG1938" s="8">
        <f t="shared" si="92"/>
        <v>0.96799999999999997</v>
      </c>
    </row>
    <row r="1939" spans="14:33" x14ac:dyDescent="0.25">
      <c r="N1939" s="7">
        <v>1937</v>
      </c>
      <c r="O1939" s="7">
        <f t="shared" ca="1" si="90"/>
        <v>0.67840538313515508</v>
      </c>
      <c r="P1939" s="20">
        <f t="shared" ca="1" si="91"/>
        <v>647.38912583531828</v>
      </c>
      <c r="X1939" s="12">
        <v>476.20581731069433</v>
      </c>
      <c r="AE1939" s="8">
        <v>1937</v>
      </c>
      <c r="AF1939" s="12">
        <v>207049.1</v>
      </c>
      <c r="AG1939" s="8">
        <f t="shared" si="92"/>
        <v>0.96850000000000003</v>
      </c>
    </row>
    <row r="1940" spans="14:33" x14ac:dyDescent="0.25">
      <c r="N1940" s="7">
        <v>1938</v>
      </c>
      <c r="O1940" s="7">
        <f t="shared" ca="1" si="90"/>
        <v>0.87424340580192705</v>
      </c>
      <c r="P1940" s="20">
        <f t="shared" ca="1" si="91"/>
        <v>729.91352645071595</v>
      </c>
      <c r="X1940" s="12">
        <v>467.6064725089293</v>
      </c>
      <c r="AE1940" s="8">
        <v>1938</v>
      </c>
      <c r="AF1940" s="12">
        <v>207077.3</v>
      </c>
      <c r="AG1940" s="8">
        <f t="shared" si="92"/>
        <v>0.96899999999999997</v>
      </c>
    </row>
    <row r="1941" spans="14:33" x14ac:dyDescent="0.25">
      <c r="N1941" s="7">
        <v>1939</v>
      </c>
      <c r="O1941" s="7">
        <f t="shared" ca="1" si="90"/>
        <v>0.78713027958757287</v>
      </c>
      <c r="P1941" s="20">
        <f t="shared" ca="1" si="91"/>
        <v>688.25510883742538</v>
      </c>
      <c r="X1941" s="12">
        <v>576.93881944252803</v>
      </c>
      <c r="AE1941" s="8">
        <v>1939</v>
      </c>
      <c r="AF1941" s="12">
        <v>207087.5</v>
      </c>
      <c r="AG1941" s="8">
        <f t="shared" si="92"/>
        <v>0.96950000000000003</v>
      </c>
    </row>
    <row r="1942" spans="14:33" x14ac:dyDescent="0.25">
      <c r="N1942" s="7">
        <v>1940</v>
      </c>
      <c r="O1942" s="7">
        <f t="shared" ca="1" si="90"/>
        <v>0.68517393683428651</v>
      </c>
      <c r="P1942" s="20">
        <f t="shared" ca="1" si="91"/>
        <v>649.73827373165045</v>
      </c>
      <c r="X1942" s="12">
        <v>478.76147557630668</v>
      </c>
      <c r="AE1942" s="8">
        <v>1940</v>
      </c>
      <c r="AF1942" s="12">
        <v>207227.2</v>
      </c>
      <c r="AG1942" s="8">
        <f t="shared" si="92"/>
        <v>0.97</v>
      </c>
    </row>
    <row r="1943" spans="14:33" x14ac:dyDescent="0.25">
      <c r="N1943" s="7">
        <v>1941</v>
      </c>
      <c r="O1943" s="7">
        <f t="shared" ca="1" si="90"/>
        <v>0.78954491323961895</v>
      </c>
      <c r="P1943" s="20">
        <f t="shared" ca="1" si="91"/>
        <v>689.26471831556125</v>
      </c>
      <c r="X1943" s="12">
        <v>655.66465873600316</v>
      </c>
      <c r="AE1943" s="8">
        <v>1941</v>
      </c>
      <c r="AF1943" s="12">
        <v>207330.1</v>
      </c>
      <c r="AG1943" s="8">
        <f t="shared" si="92"/>
        <v>0.97050000000000003</v>
      </c>
    </row>
    <row r="1944" spans="14:33" x14ac:dyDescent="0.25">
      <c r="N1944" s="7">
        <v>1942</v>
      </c>
      <c r="O1944" s="7">
        <f t="shared" ca="1" si="90"/>
        <v>0.78677447143856538</v>
      </c>
      <c r="P1944" s="20">
        <f t="shared" ca="1" si="91"/>
        <v>688.10684213153149</v>
      </c>
      <c r="X1944" s="12">
        <v>615.54972411967606</v>
      </c>
      <c r="AE1944" s="8">
        <v>1942</v>
      </c>
      <c r="AF1944" s="12">
        <v>207586.5</v>
      </c>
      <c r="AG1944" s="8">
        <f t="shared" si="92"/>
        <v>0.97099999999999997</v>
      </c>
    </row>
    <row r="1945" spans="14:33" x14ac:dyDescent="0.25">
      <c r="N1945" s="7">
        <v>1943</v>
      </c>
      <c r="O1945" s="7">
        <f t="shared" ca="1" si="90"/>
        <v>0.23597944680037342</v>
      </c>
      <c r="P1945" s="20">
        <f t="shared" ca="1" si="91"/>
        <v>501.03781790570662</v>
      </c>
      <c r="X1945" s="12">
        <v>753.4390928824514</v>
      </c>
      <c r="AE1945" s="8">
        <v>1943</v>
      </c>
      <c r="AF1945" s="12">
        <v>207667.20000000001</v>
      </c>
      <c r="AG1945" s="8">
        <f t="shared" si="92"/>
        <v>0.97150000000000003</v>
      </c>
    </row>
    <row r="1946" spans="14:33" x14ac:dyDescent="0.25">
      <c r="N1946" s="7">
        <v>1944</v>
      </c>
      <c r="O1946" s="7">
        <f t="shared" ca="1" si="90"/>
        <v>0.30971466285637494</v>
      </c>
      <c r="P1946" s="20">
        <f t="shared" ca="1" si="91"/>
        <v>528.04679579436902</v>
      </c>
      <c r="X1946" s="12">
        <v>429.31186329519619</v>
      </c>
      <c r="AE1946" s="8">
        <v>1944</v>
      </c>
      <c r="AF1946" s="12">
        <v>207976</v>
      </c>
      <c r="AG1946" s="8">
        <f t="shared" si="92"/>
        <v>0.97199999999999998</v>
      </c>
    </row>
    <row r="1947" spans="14:33" x14ac:dyDescent="0.25">
      <c r="N1947" s="7">
        <v>1945</v>
      </c>
      <c r="O1947" s="7">
        <f t="shared" ca="1" si="90"/>
        <v>0.33196817666817113</v>
      </c>
      <c r="P1947" s="20">
        <f t="shared" ca="1" si="91"/>
        <v>535.67409550929199</v>
      </c>
      <c r="X1947" s="12">
        <v>494.85505252083277</v>
      </c>
      <c r="AE1947" s="8">
        <v>1945</v>
      </c>
      <c r="AF1947" s="12">
        <v>208053.5</v>
      </c>
      <c r="AG1947" s="8">
        <f t="shared" si="92"/>
        <v>0.97250000000000003</v>
      </c>
    </row>
    <row r="1948" spans="14:33" x14ac:dyDescent="0.25">
      <c r="N1948" s="7">
        <v>1946</v>
      </c>
      <c r="O1948" s="7">
        <f t="shared" ca="1" si="90"/>
        <v>0.14790028788100773</v>
      </c>
      <c r="P1948" s="20">
        <f t="shared" ca="1" si="91"/>
        <v>462.56797882435467</v>
      </c>
      <c r="X1948" s="12">
        <v>529.57931884049083</v>
      </c>
      <c r="AE1948" s="8">
        <v>1946</v>
      </c>
      <c r="AF1948" s="12">
        <v>208265.9</v>
      </c>
      <c r="AG1948" s="8">
        <f t="shared" si="92"/>
        <v>0.97299999999999998</v>
      </c>
    </row>
    <row r="1949" spans="14:33" x14ac:dyDescent="0.25">
      <c r="N1949" s="7">
        <v>1947</v>
      </c>
      <c r="O1949" s="7">
        <f t="shared" ca="1" si="90"/>
        <v>3.3684836130912221E-2</v>
      </c>
      <c r="P1949" s="20">
        <f t="shared" ca="1" si="91"/>
        <v>377.6607350107891</v>
      </c>
      <c r="X1949" s="12">
        <v>465.80080315128822</v>
      </c>
      <c r="AE1949" s="8">
        <v>1947</v>
      </c>
      <c r="AF1949" s="12">
        <v>208286.2</v>
      </c>
      <c r="AG1949" s="8">
        <f t="shared" si="92"/>
        <v>0.97350000000000003</v>
      </c>
    </row>
    <row r="1950" spans="14:33" x14ac:dyDescent="0.25">
      <c r="N1950" s="7">
        <v>1948</v>
      </c>
      <c r="O1950" s="7">
        <f t="shared" ca="1" si="90"/>
        <v>0.35529967481973268</v>
      </c>
      <c r="P1950" s="20">
        <f t="shared" ca="1" si="91"/>
        <v>543.48734793100482</v>
      </c>
      <c r="X1950" s="12">
        <v>565.32923973402046</v>
      </c>
      <c r="AE1950" s="8">
        <v>1948</v>
      </c>
      <c r="AF1950" s="12">
        <v>208629.3</v>
      </c>
      <c r="AG1950" s="8">
        <f t="shared" si="92"/>
        <v>0.97399999999999998</v>
      </c>
    </row>
    <row r="1951" spans="14:33" x14ac:dyDescent="0.25">
      <c r="N1951" s="7">
        <v>1949</v>
      </c>
      <c r="O1951" s="7">
        <f t="shared" ca="1" si="90"/>
        <v>0.8565524991935306</v>
      </c>
      <c r="P1951" s="20">
        <f t="shared" ca="1" si="91"/>
        <v>720.33819321331077</v>
      </c>
      <c r="X1951" s="12">
        <v>582.05852967083013</v>
      </c>
      <c r="AE1951" s="8">
        <v>1949</v>
      </c>
      <c r="AF1951" s="12">
        <v>208767.9</v>
      </c>
      <c r="AG1951" s="8">
        <f t="shared" si="92"/>
        <v>0.97450000000000003</v>
      </c>
    </row>
    <row r="1952" spans="14:33" x14ac:dyDescent="0.25">
      <c r="N1952" s="7">
        <v>1950</v>
      </c>
      <c r="O1952" s="7">
        <f t="shared" ca="1" si="90"/>
        <v>0.77561316497866228</v>
      </c>
      <c r="P1952" s="20">
        <f t="shared" ca="1" si="91"/>
        <v>683.51884758192375</v>
      </c>
      <c r="X1952" s="12">
        <v>566.77479405693589</v>
      </c>
      <c r="AE1952" s="8">
        <v>1950</v>
      </c>
      <c r="AF1952" s="12">
        <v>208991.1</v>
      </c>
      <c r="AG1952" s="8">
        <f t="shared" si="92"/>
        <v>0.97499999999999998</v>
      </c>
    </row>
    <row r="1953" spans="14:33" x14ac:dyDescent="0.25">
      <c r="N1953" s="7">
        <v>1951</v>
      </c>
      <c r="O1953" s="7">
        <f t="shared" ca="1" si="90"/>
        <v>0.61182366627287332</v>
      </c>
      <c r="P1953" s="20">
        <f t="shared" ca="1" si="91"/>
        <v>625.11451082301699</v>
      </c>
      <c r="X1953" s="12">
        <v>663.90755217015885</v>
      </c>
      <c r="AE1953" s="8">
        <v>1951</v>
      </c>
      <c r="AF1953" s="12">
        <v>209413.7</v>
      </c>
      <c r="AG1953" s="8">
        <f t="shared" si="92"/>
        <v>0.97550000000000003</v>
      </c>
    </row>
    <row r="1954" spans="14:33" x14ac:dyDescent="0.25">
      <c r="N1954" s="7">
        <v>1952</v>
      </c>
      <c r="O1954" s="7">
        <f t="shared" ca="1" si="90"/>
        <v>0.68175716673714559</v>
      </c>
      <c r="P1954" s="20">
        <f t="shared" ca="1" si="91"/>
        <v>648.55005985327875</v>
      </c>
      <c r="X1954" s="12">
        <v>455.66348795252372</v>
      </c>
      <c r="AE1954" s="8">
        <v>1952</v>
      </c>
      <c r="AF1954" s="12">
        <v>209503.2</v>
      </c>
      <c r="AG1954" s="8">
        <f t="shared" si="92"/>
        <v>0.97599999999999998</v>
      </c>
    </row>
    <row r="1955" spans="14:33" x14ac:dyDescent="0.25">
      <c r="N1955" s="7">
        <v>1953</v>
      </c>
      <c r="O1955" s="7">
        <f t="shared" ca="1" si="90"/>
        <v>0.56217613159340696</v>
      </c>
      <c r="P1955" s="20">
        <f t="shared" ca="1" si="91"/>
        <v>609.18631774756363</v>
      </c>
      <c r="X1955" s="12">
        <v>670.54046444121013</v>
      </c>
      <c r="AE1955" s="8">
        <v>1953</v>
      </c>
      <c r="AF1955" s="12">
        <v>209504</v>
      </c>
      <c r="AG1955" s="8">
        <f t="shared" si="92"/>
        <v>0.97650000000000003</v>
      </c>
    </row>
    <row r="1956" spans="14:33" x14ac:dyDescent="0.25">
      <c r="N1956" s="7">
        <v>1954</v>
      </c>
      <c r="O1956" s="7">
        <f t="shared" ca="1" si="90"/>
        <v>0.27292254378333036</v>
      </c>
      <c r="P1956" s="20">
        <f t="shared" ca="1" si="91"/>
        <v>514.96101426969233</v>
      </c>
      <c r="X1956" s="12">
        <v>616.29263309596411</v>
      </c>
      <c r="AE1956" s="8">
        <v>1954</v>
      </c>
      <c r="AF1956" s="12">
        <v>209649.9</v>
      </c>
      <c r="AG1956" s="8">
        <f t="shared" si="92"/>
        <v>0.97699999999999998</v>
      </c>
    </row>
    <row r="1957" spans="14:33" x14ac:dyDescent="0.25">
      <c r="N1957" s="7">
        <v>1955</v>
      </c>
      <c r="O1957" s="7">
        <f t="shared" ca="1" si="90"/>
        <v>0.12375911738585699</v>
      </c>
      <c r="P1957" s="20">
        <f t="shared" ca="1" si="91"/>
        <v>449.85100378462852</v>
      </c>
      <c r="X1957" s="12">
        <v>522.61601332864393</v>
      </c>
      <c r="AE1957" s="8">
        <v>1955</v>
      </c>
      <c r="AF1957" s="12">
        <v>210149.2</v>
      </c>
      <c r="AG1957" s="8">
        <f t="shared" si="92"/>
        <v>0.97750000000000004</v>
      </c>
    </row>
    <row r="1958" spans="14:33" x14ac:dyDescent="0.25">
      <c r="N1958" s="7">
        <v>1956</v>
      </c>
      <c r="O1958" s="7">
        <f t="shared" ca="1" si="90"/>
        <v>5.5835140776637204E-2</v>
      </c>
      <c r="P1958" s="20">
        <f t="shared" ca="1" si="91"/>
        <v>402.19648296082448</v>
      </c>
      <c r="X1958" s="12">
        <v>539.14510133214139</v>
      </c>
      <c r="AE1958" s="8">
        <v>1956</v>
      </c>
      <c r="AF1958" s="12">
        <v>210281</v>
      </c>
      <c r="AG1958" s="8">
        <f t="shared" si="92"/>
        <v>0.97799999999999998</v>
      </c>
    </row>
    <row r="1959" spans="14:33" x14ac:dyDescent="0.25">
      <c r="N1959" s="7">
        <v>1957</v>
      </c>
      <c r="O1959" s="7">
        <f t="shared" ca="1" si="90"/>
        <v>7.5572689945166638E-2</v>
      </c>
      <c r="P1959" s="20">
        <f t="shared" ca="1" si="91"/>
        <v>418.81047865640784</v>
      </c>
      <c r="X1959" s="12">
        <v>703.17451971781395</v>
      </c>
      <c r="AE1959" s="8">
        <v>1957</v>
      </c>
      <c r="AF1959" s="12">
        <v>210295.3</v>
      </c>
      <c r="AG1959" s="8">
        <f t="shared" si="92"/>
        <v>0.97850000000000004</v>
      </c>
    </row>
    <row r="1960" spans="14:33" x14ac:dyDescent="0.25">
      <c r="N1960" s="7">
        <v>1958</v>
      </c>
      <c r="O1960" s="7">
        <f t="shared" ca="1" si="90"/>
        <v>0.79725519349493179</v>
      </c>
      <c r="P1960" s="20">
        <f t="shared" ca="1" si="91"/>
        <v>692.5298436302329</v>
      </c>
      <c r="X1960" s="12">
        <v>473.27409912082078</v>
      </c>
      <c r="AE1960" s="8">
        <v>1958</v>
      </c>
      <c r="AF1960" s="12">
        <v>210305.5</v>
      </c>
      <c r="AG1960" s="8">
        <f t="shared" si="92"/>
        <v>0.97899999999999998</v>
      </c>
    </row>
    <row r="1961" spans="14:33" x14ac:dyDescent="0.25">
      <c r="N1961" s="7">
        <v>1959</v>
      </c>
      <c r="O1961" s="7">
        <f t="shared" ca="1" si="90"/>
        <v>0.90929162251432816</v>
      </c>
      <c r="P1961" s="20">
        <f t="shared" ca="1" si="91"/>
        <v>751.74258529633448</v>
      </c>
      <c r="X1961" s="12">
        <v>427.37196354753223</v>
      </c>
      <c r="AE1961" s="8">
        <v>1959</v>
      </c>
      <c r="AF1961" s="12">
        <v>210549.3</v>
      </c>
      <c r="AG1961" s="8">
        <f t="shared" si="92"/>
        <v>0.97950000000000004</v>
      </c>
    </row>
    <row r="1962" spans="14:33" x14ac:dyDescent="0.25">
      <c r="N1962" s="7">
        <v>1960</v>
      </c>
      <c r="O1962" s="7">
        <f t="shared" ca="1" si="90"/>
        <v>0.35838514648632769</v>
      </c>
      <c r="P1962" s="20">
        <f t="shared" ca="1" si="91"/>
        <v>544.50846032408026</v>
      </c>
      <c r="X1962" s="12">
        <v>494.02089788134424</v>
      </c>
      <c r="AE1962" s="8">
        <v>1960</v>
      </c>
      <c r="AF1962" s="12">
        <v>210666.2</v>
      </c>
      <c r="AG1962" s="8">
        <f t="shared" si="92"/>
        <v>0.98</v>
      </c>
    </row>
    <row r="1963" spans="14:33" x14ac:dyDescent="0.25">
      <c r="N1963" s="7">
        <v>1961</v>
      </c>
      <c r="O1963" s="7">
        <f t="shared" ca="1" si="90"/>
        <v>0.92092989839095696</v>
      </c>
      <c r="P1963" s="20">
        <f t="shared" ca="1" si="91"/>
        <v>760.19921147329001</v>
      </c>
      <c r="X1963" s="12">
        <v>707.48656131435007</v>
      </c>
      <c r="AE1963" s="8">
        <v>1961</v>
      </c>
      <c r="AF1963" s="12">
        <v>210777.4</v>
      </c>
      <c r="AG1963" s="8">
        <f t="shared" si="92"/>
        <v>0.98050000000000004</v>
      </c>
    </row>
    <row r="1964" spans="14:33" x14ac:dyDescent="0.25">
      <c r="N1964" s="7">
        <v>1962</v>
      </c>
      <c r="O1964" s="7">
        <f t="shared" ca="1" si="90"/>
        <v>0.32423064204052376</v>
      </c>
      <c r="P1964" s="20">
        <f t="shared" ca="1" si="91"/>
        <v>533.04324844280313</v>
      </c>
      <c r="X1964" s="12">
        <v>648.78902286308255</v>
      </c>
      <c r="AE1964" s="8">
        <v>1962</v>
      </c>
      <c r="AF1964" s="12">
        <v>210798.3</v>
      </c>
      <c r="AG1964" s="8">
        <f t="shared" si="92"/>
        <v>0.98099999999999998</v>
      </c>
    </row>
    <row r="1965" spans="14:33" x14ac:dyDescent="0.25">
      <c r="N1965" s="7">
        <v>1963</v>
      </c>
      <c r="O1965" s="7">
        <f t="shared" ca="1" si="90"/>
        <v>0.30172145680300932</v>
      </c>
      <c r="P1965" s="20">
        <f t="shared" ca="1" si="91"/>
        <v>525.25855984581494</v>
      </c>
      <c r="X1965" s="12">
        <v>706.33753587947228</v>
      </c>
      <c r="AE1965" s="8">
        <v>1963</v>
      </c>
      <c r="AF1965" s="12">
        <v>211148.1</v>
      </c>
      <c r="AG1965" s="8">
        <f t="shared" si="92"/>
        <v>0.98150000000000004</v>
      </c>
    </row>
    <row r="1966" spans="14:33" x14ac:dyDescent="0.25">
      <c r="N1966" s="7">
        <v>1964</v>
      </c>
      <c r="O1966" s="7">
        <f t="shared" ca="1" si="90"/>
        <v>0.75365200906212793</v>
      </c>
      <c r="P1966" s="20">
        <f t="shared" ca="1" si="91"/>
        <v>674.8137042219879</v>
      </c>
      <c r="X1966" s="12">
        <v>608.39028801621373</v>
      </c>
      <c r="AE1966" s="8">
        <v>1964</v>
      </c>
      <c r="AF1966" s="12">
        <v>211250</v>
      </c>
      <c r="AG1966" s="8">
        <f t="shared" si="92"/>
        <v>0.98199999999999998</v>
      </c>
    </row>
    <row r="1967" spans="14:33" x14ac:dyDescent="0.25">
      <c r="N1967" s="7">
        <v>1965</v>
      </c>
      <c r="O1967" s="7">
        <f t="shared" ca="1" si="90"/>
        <v>1.322461278542042E-2</v>
      </c>
      <c r="P1967" s="20">
        <f t="shared" ca="1" si="91"/>
        <v>340.25704914390258</v>
      </c>
      <c r="X1967" s="12">
        <v>640.05242181333938</v>
      </c>
      <c r="AE1967" s="8">
        <v>1965</v>
      </c>
      <c r="AF1967" s="12">
        <v>212773.6</v>
      </c>
      <c r="AG1967" s="8">
        <f t="shared" si="92"/>
        <v>0.98250000000000004</v>
      </c>
    </row>
    <row r="1968" spans="14:33" x14ac:dyDescent="0.25">
      <c r="N1968" s="7">
        <v>1966</v>
      </c>
      <c r="O1968" s="7">
        <f t="shared" ca="1" si="90"/>
        <v>0.35612272013101909</v>
      </c>
      <c r="P1968" s="20">
        <f t="shared" ca="1" si="91"/>
        <v>543.75998568287537</v>
      </c>
      <c r="X1968" s="12">
        <v>626.64150826948776</v>
      </c>
      <c r="AE1968" s="8">
        <v>1966</v>
      </c>
      <c r="AF1968" s="12">
        <v>213047</v>
      </c>
      <c r="AG1968" s="8">
        <f t="shared" si="92"/>
        <v>0.98299999999999998</v>
      </c>
    </row>
    <row r="1969" spans="14:33" x14ac:dyDescent="0.25">
      <c r="N1969" s="7">
        <v>1967</v>
      </c>
      <c r="O1969" s="7">
        <f t="shared" ca="1" si="90"/>
        <v>0.79091953134429294</v>
      </c>
      <c r="P1969" s="20">
        <f t="shared" ca="1" si="91"/>
        <v>689.84217481697681</v>
      </c>
      <c r="X1969" s="12">
        <v>588.41122119685792</v>
      </c>
      <c r="AE1969" s="8">
        <v>1967</v>
      </c>
      <c r="AF1969" s="12">
        <v>213201</v>
      </c>
      <c r="AG1969" s="8">
        <f t="shared" si="92"/>
        <v>0.98350000000000004</v>
      </c>
    </row>
    <row r="1970" spans="14:33" x14ac:dyDescent="0.25">
      <c r="N1970" s="7">
        <v>1968</v>
      </c>
      <c r="O1970" s="7">
        <f t="shared" ca="1" si="90"/>
        <v>9.6660216523910547E-3</v>
      </c>
      <c r="P1970" s="20">
        <f t="shared" ca="1" si="91"/>
        <v>329.51925200685798</v>
      </c>
      <c r="X1970" s="12">
        <v>542.84933545213573</v>
      </c>
      <c r="AE1970" s="8">
        <v>1968</v>
      </c>
      <c r="AF1970" s="12">
        <v>213506</v>
      </c>
      <c r="AG1970" s="8">
        <f t="shared" si="92"/>
        <v>0.98399999999999999</v>
      </c>
    </row>
    <row r="1971" spans="14:33" x14ac:dyDescent="0.25">
      <c r="N1971" s="7">
        <v>1969</v>
      </c>
      <c r="O1971" s="7">
        <f t="shared" ca="1" si="90"/>
        <v>0.86144999261674549</v>
      </c>
      <c r="P1971" s="20">
        <f t="shared" ca="1" si="91"/>
        <v>722.91360253837468</v>
      </c>
      <c r="X1971" s="12">
        <v>621.7014179572185</v>
      </c>
      <c r="AE1971" s="8">
        <v>1969</v>
      </c>
      <c r="AF1971" s="12">
        <v>213589.8</v>
      </c>
      <c r="AG1971" s="8">
        <f t="shared" si="92"/>
        <v>0.98450000000000004</v>
      </c>
    </row>
    <row r="1972" spans="14:33" x14ac:dyDescent="0.25">
      <c r="N1972" s="7">
        <v>1970</v>
      </c>
      <c r="O1972" s="7">
        <f t="shared" ca="1" si="90"/>
        <v>0.7199005883903512</v>
      </c>
      <c r="P1972" s="20">
        <f t="shared" ca="1" si="91"/>
        <v>662.12188453877729</v>
      </c>
      <c r="X1972" s="12">
        <v>650.34311426784359</v>
      </c>
      <c r="AE1972" s="8">
        <v>1970</v>
      </c>
      <c r="AF1972" s="12">
        <v>213944.9</v>
      </c>
      <c r="AG1972" s="8">
        <f t="shared" si="92"/>
        <v>0.98499999999999999</v>
      </c>
    </row>
    <row r="1973" spans="14:33" x14ac:dyDescent="0.25">
      <c r="N1973" s="7">
        <v>1971</v>
      </c>
      <c r="O1973" s="7">
        <f t="shared" ca="1" si="90"/>
        <v>0.15152349433211665</v>
      </c>
      <c r="P1973" s="20">
        <f t="shared" ca="1" si="91"/>
        <v>464.36795916231301</v>
      </c>
      <c r="X1973" s="12">
        <v>529.63061347339487</v>
      </c>
      <c r="AE1973" s="8">
        <v>1971</v>
      </c>
      <c r="AF1973" s="12">
        <v>213945.4</v>
      </c>
      <c r="AG1973" s="8">
        <f t="shared" si="92"/>
        <v>0.98550000000000004</v>
      </c>
    </row>
    <row r="1974" spans="14:33" x14ac:dyDescent="0.25">
      <c r="N1974" s="7">
        <v>1972</v>
      </c>
      <c r="O1974" s="7">
        <f t="shared" ca="1" si="90"/>
        <v>0.51456654131499369</v>
      </c>
      <c r="P1974" s="20">
        <f t="shared" ca="1" si="91"/>
        <v>594.1916389511025</v>
      </c>
      <c r="X1974" s="12">
        <v>654.43381930018631</v>
      </c>
      <c r="AE1974" s="8">
        <v>1972</v>
      </c>
      <c r="AF1974" s="12">
        <v>214377.9</v>
      </c>
      <c r="AG1974" s="8">
        <f t="shared" si="92"/>
        <v>0.98599999999999999</v>
      </c>
    </row>
    <row r="1975" spans="14:33" x14ac:dyDescent="0.25">
      <c r="N1975" s="7">
        <v>1973</v>
      </c>
      <c r="O1975" s="7">
        <f t="shared" ca="1" si="90"/>
        <v>0.90448558287428882</v>
      </c>
      <c r="P1975" s="20">
        <f t="shared" ca="1" si="91"/>
        <v>748.4597685193927</v>
      </c>
      <c r="X1975" s="12">
        <v>679.9961201620614</v>
      </c>
      <c r="AE1975" s="8">
        <v>1973</v>
      </c>
      <c r="AF1975" s="12">
        <v>214708.3</v>
      </c>
      <c r="AG1975" s="8">
        <f t="shared" si="92"/>
        <v>0.98650000000000004</v>
      </c>
    </row>
    <row r="1976" spans="14:33" x14ac:dyDescent="0.25">
      <c r="N1976" s="7">
        <v>1974</v>
      </c>
      <c r="O1976" s="7">
        <f t="shared" ca="1" si="90"/>
        <v>0.59142905923728306</v>
      </c>
      <c r="P1976" s="20">
        <f t="shared" ca="1" si="91"/>
        <v>618.52059632085547</v>
      </c>
      <c r="X1976" s="12">
        <v>738.01945523024631</v>
      </c>
      <c r="AE1976" s="8">
        <v>1974</v>
      </c>
      <c r="AF1976" s="12">
        <v>215220.7</v>
      </c>
      <c r="AG1976" s="8">
        <f t="shared" si="92"/>
        <v>0.98699999999999999</v>
      </c>
    </row>
    <row r="1977" spans="14:33" x14ac:dyDescent="0.25">
      <c r="N1977" s="7">
        <v>1975</v>
      </c>
      <c r="O1977" s="7">
        <f t="shared" ca="1" si="90"/>
        <v>0.27120030480697965</v>
      </c>
      <c r="P1977" s="20">
        <f t="shared" ca="1" si="91"/>
        <v>514.33129068122332</v>
      </c>
      <c r="X1977" s="12">
        <v>488.8288835456442</v>
      </c>
      <c r="AE1977" s="8">
        <v>1975</v>
      </c>
      <c r="AF1977" s="12">
        <v>215602.7</v>
      </c>
      <c r="AG1977" s="8">
        <f t="shared" si="92"/>
        <v>0.98750000000000004</v>
      </c>
    </row>
    <row r="1978" spans="14:33" x14ac:dyDescent="0.25">
      <c r="N1978" s="7">
        <v>1976</v>
      </c>
      <c r="O1978" s="7">
        <f t="shared" ca="1" si="90"/>
        <v>0.61636222184697953</v>
      </c>
      <c r="P1978" s="20">
        <f t="shared" ca="1" si="91"/>
        <v>626.59368715167057</v>
      </c>
      <c r="X1978" s="12">
        <v>861.77275060632132</v>
      </c>
      <c r="AE1978" s="8">
        <v>1976</v>
      </c>
      <c r="AF1978" s="12">
        <v>215899.5</v>
      </c>
      <c r="AG1978" s="8">
        <f t="shared" si="92"/>
        <v>0.98799999999999999</v>
      </c>
    </row>
    <row r="1979" spans="14:33" x14ac:dyDescent="0.25">
      <c r="N1979" s="7">
        <v>1977</v>
      </c>
      <c r="O1979" s="7">
        <f t="shared" ca="1" si="90"/>
        <v>0.97142400707930043</v>
      </c>
      <c r="P1979" s="20">
        <f t="shared" ca="1" si="91"/>
        <v>812.91386673932982</v>
      </c>
      <c r="X1979" s="12">
        <v>528.5468483596145</v>
      </c>
      <c r="AE1979" s="8">
        <v>1977</v>
      </c>
      <c r="AF1979" s="12">
        <v>216006.8</v>
      </c>
      <c r="AG1979" s="8">
        <f t="shared" si="92"/>
        <v>0.98850000000000005</v>
      </c>
    </row>
    <row r="1980" spans="14:33" x14ac:dyDescent="0.25">
      <c r="N1980" s="7">
        <v>1978</v>
      </c>
      <c r="O1980" s="7">
        <f t="shared" ca="1" si="90"/>
        <v>0.74127857075758752</v>
      </c>
      <c r="P1980" s="20">
        <f t="shared" ca="1" si="91"/>
        <v>670.07351383170328</v>
      </c>
      <c r="X1980" s="12">
        <v>559.48098194629733</v>
      </c>
      <c r="AE1980" s="8">
        <v>1978</v>
      </c>
      <c r="AF1980" s="12">
        <v>216135.9</v>
      </c>
      <c r="AG1980" s="8">
        <f t="shared" si="92"/>
        <v>0.98899999999999999</v>
      </c>
    </row>
    <row r="1981" spans="14:33" x14ac:dyDescent="0.25">
      <c r="N1981" s="7">
        <v>1979</v>
      </c>
      <c r="O1981" s="7">
        <f t="shared" ca="1" si="90"/>
        <v>0.37521912765185716</v>
      </c>
      <c r="P1981" s="20">
        <f t="shared" ca="1" si="91"/>
        <v>550.03586911394518</v>
      </c>
      <c r="X1981" s="12">
        <v>394.54396781537406</v>
      </c>
      <c r="AE1981" s="8">
        <v>1979</v>
      </c>
      <c r="AF1981" s="12">
        <v>216758.39999999999</v>
      </c>
      <c r="AG1981" s="8">
        <f t="shared" si="92"/>
        <v>0.98950000000000005</v>
      </c>
    </row>
    <row r="1982" spans="14:33" x14ac:dyDescent="0.25">
      <c r="N1982" s="7">
        <v>1980</v>
      </c>
      <c r="O1982" s="7">
        <f t="shared" ca="1" si="90"/>
        <v>0.69673214040671894</v>
      </c>
      <c r="P1982" s="20">
        <f t="shared" ca="1" si="91"/>
        <v>653.79531745638178</v>
      </c>
      <c r="X1982" s="12">
        <v>557.58802790497271</v>
      </c>
      <c r="AE1982" s="8">
        <v>1980</v>
      </c>
      <c r="AF1982" s="12">
        <v>217152</v>
      </c>
      <c r="AG1982" s="8">
        <f t="shared" si="92"/>
        <v>0.99</v>
      </c>
    </row>
    <row r="1983" spans="14:33" x14ac:dyDescent="0.25">
      <c r="N1983" s="7">
        <v>1981</v>
      </c>
      <c r="O1983" s="7">
        <f t="shared" ca="1" si="90"/>
        <v>8.6979275636756559E-2</v>
      </c>
      <c r="P1983" s="20">
        <f t="shared" ca="1" si="91"/>
        <v>427.1085786047023</v>
      </c>
      <c r="X1983" s="12">
        <v>579.68371456418822</v>
      </c>
      <c r="AE1983" s="8">
        <v>1981</v>
      </c>
      <c r="AF1983" s="12">
        <v>217729.9</v>
      </c>
      <c r="AG1983" s="8">
        <f t="shared" si="92"/>
        <v>0.99050000000000005</v>
      </c>
    </row>
    <row r="1984" spans="14:33" x14ac:dyDescent="0.25">
      <c r="N1984" s="7">
        <v>1982</v>
      </c>
      <c r="O1984" s="7">
        <f t="shared" ca="1" si="90"/>
        <v>0.29677787431106939</v>
      </c>
      <c r="P1984" s="20">
        <f t="shared" ca="1" si="91"/>
        <v>523.51992821769136</v>
      </c>
      <c r="X1984" s="12">
        <v>862.39957114947481</v>
      </c>
      <c r="AE1984" s="8">
        <v>1982</v>
      </c>
      <c r="AF1984" s="12">
        <v>218023.1</v>
      </c>
      <c r="AG1984" s="8">
        <f t="shared" si="92"/>
        <v>0.99099999999999999</v>
      </c>
    </row>
    <row r="1985" spans="14:33" x14ac:dyDescent="0.25">
      <c r="N1985" s="7">
        <v>1983</v>
      </c>
      <c r="O1985" s="7">
        <f t="shared" ca="1" si="90"/>
        <v>0.93064972722575523</v>
      </c>
      <c r="P1985" s="20">
        <f t="shared" ca="1" si="91"/>
        <v>767.92803366659325</v>
      </c>
      <c r="X1985" s="12">
        <v>579.59688154839193</v>
      </c>
      <c r="AE1985" s="8">
        <v>1983</v>
      </c>
      <c r="AF1985" s="12">
        <v>218093.3</v>
      </c>
      <c r="AG1985" s="8">
        <f t="shared" si="92"/>
        <v>0.99150000000000005</v>
      </c>
    </row>
    <row r="1986" spans="14:33" x14ac:dyDescent="0.25">
      <c r="N1986" s="7">
        <v>1984</v>
      </c>
      <c r="O1986" s="7">
        <f t="shared" ca="1" si="90"/>
        <v>0.94160160286571082</v>
      </c>
      <c r="P1986" s="20">
        <f t="shared" ca="1" si="91"/>
        <v>777.58287476342377</v>
      </c>
      <c r="X1986" s="12">
        <v>466.30281767616248</v>
      </c>
      <c r="AE1986" s="8">
        <v>1984</v>
      </c>
      <c r="AF1986" s="12">
        <v>218140</v>
      </c>
      <c r="AG1986" s="8">
        <f t="shared" si="92"/>
        <v>0.99199999999999999</v>
      </c>
    </row>
    <row r="1987" spans="14:33" x14ac:dyDescent="0.25">
      <c r="N1987" s="7">
        <v>1985</v>
      </c>
      <c r="O1987" s="7">
        <f t="shared" ca="1" si="90"/>
        <v>0.43045290968802841</v>
      </c>
      <c r="P1987" s="20">
        <f t="shared" ca="1" si="91"/>
        <v>567.76835682419471</v>
      </c>
      <c r="X1987" s="12">
        <v>454.75741198233555</v>
      </c>
      <c r="AE1987" s="8">
        <v>1985</v>
      </c>
      <c r="AF1987" s="12">
        <v>218288.7</v>
      </c>
      <c r="AG1987" s="8">
        <f t="shared" si="92"/>
        <v>0.99250000000000005</v>
      </c>
    </row>
    <row r="1988" spans="14:33" x14ac:dyDescent="0.25">
      <c r="N1988" s="7">
        <v>1986</v>
      </c>
      <c r="O1988" s="7">
        <f t="shared" ref="O1988:O2002" ca="1" si="93">RAND()</f>
        <v>0.67783619069110546</v>
      </c>
      <c r="P1988" s="20">
        <f t="shared" ref="P1988:P2002" ca="1" si="94">(($L$4*(EXP((_xlfn.NORM.S.INV(O1988)-$L$5)/$L$6)))/(1+EXP((_xlfn.NORM.S.INV(O1988)-$L$5)/$L$6)))+$L$3</f>
        <v>647.19242972668576</v>
      </c>
      <c r="X1988" s="12">
        <v>387.00762017579319</v>
      </c>
      <c r="AE1988" s="8">
        <v>1986</v>
      </c>
      <c r="AF1988" s="12">
        <v>218834.8</v>
      </c>
      <c r="AG1988" s="8">
        <f t="shared" ref="AG1988:AG2002" si="95">AE1988/2000</f>
        <v>0.99299999999999999</v>
      </c>
    </row>
    <row r="1989" spans="14:33" x14ac:dyDescent="0.25">
      <c r="N1989" s="7">
        <v>1987</v>
      </c>
      <c r="O1989" s="7">
        <f t="shared" ca="1" si="93"/>
        <v>9.3913492927483966E-2</v>
      </c>
      <c r="P1989" s="20">
        <f t="shared" ca="1" si="94"/>
        <v>431.80948716130547</v>
      </c>
      <c r="X1989" s="12">
        <v>606.74469270447207</v>
      </c>
      <c r="AE1989" s="8">
        <v>1987</v>
      </c>
      <c r="AF1989" s="12">
        <v>220163.4</v>
      </c>
      <c r="AG1989" s="8">
        <f t="shared" si="95"/>
        <v>0.99350000000000005</v>
      </c>
    </row>
    <row r="1990" spans="14:33" x14ac:dyDescent="0.25">
      <c r="N1990" s="7">
        <v>1988</v>
      </c>
      <c r="O1990" s="7">
        <f t="shared" ca="1" si="93"/>
        <v>3.690411063698873E-2</v>
      </c>
      <c r="P1990" s="20">
        <f t="shared" ca="1" si="94"/>
        <v>381.83143156281915</v>
      </c>
      <c r="X1990" s="12">
        <v>436.33262261469156</v>
      </c>
      <c r="AE1990" s="8">
        <v>1988</v>
      </c>
      <c r="AF1990" s="12">
        <v>221302.7</v>
      </c>
      <c r="AG1990" s="8">
        <f t="shared" si="95"/>
        <v>0.99399999999999999</v>
      </c>
    </row>
    <row r="1991" spans="14:33" x14ac:dyDescent="0.25">
      <c r="N1991" s="7">
        <v>1989</v>
      </c>
      <c r="O1991" s="7">
        <f t="shared" ca="1" si="93"/>
        <v>9.789924258567162E-2</v>
      </c>
      <c r="P1991" s="20">
        <f t="shared" ca="1" si="94"/>
        <v>434.41081189065562</v>
      </c>
      <c r="X1991" s="12">
        <v>580.16461169238619</v>
      </c>
      <c r="AE1991" s="8">
        <v>1989</v>
      </c>
      <c r="AF1991" s="12">
        <v>221389.4</v>
      </c>
      <c r="AG1991" s="8">
        <f t="shared" si="95"/>
        <v>0.99450000000000005</v>
      </c>
    </row>
    <row r="1992" spans="14:33" x14ac:dyDescent="0.25">
      <c r="N1992" s="7">
        <v>1990</v>
      </c>
      <c r="O1992" s="7">
        <f t="shared" ca="1" si="93"/>
        <v>0.43262870256294539</v>
      </c>
      <c r="P1992" s="20">
        <f t="shared" ca="1" si="94"/>
        <v>568.45749454666134</v>
      </c>
      <c r="X1992" s="12">
        <v>817.72554168254135</v>
      </c>
      <c r="AE1992" s="8">
        <v>1990</v>
      </c>
      <c r="AF1992" s="12">
        <v>221428.9</v>
      </c>
      <c r="AG1992" s="8">
        <f t="shared" si="95"/>
        <v>0.995</v>
      </c>
    </row>
    <row r="1993" spans="14:33" x14ac:dyDescent="0.25">
      <c r="N1993" s="7">
        <v>1991</v>
      </c>
      <c r="O1993" s="7">
        <f t="shared" ca="1" si="93"/>
        <v>0.91053953906627227</v>
      </c>
      <c r="P1993" s="20">
        <f t="shared" ca="1" si="94"/>
        <v>752.61358884364699</v>
      </c>
      <c r="X1993" s="12">
        <v>638.42784117356439</v>
      </c>
      <c r="AE1993" s="8">
        <v>1991</v>
      </c>
      <c r="AF1993" s="12">
        <v>221926.5</v>
      </c>
      <c r="AG1993" s="8">
        <f t="shared" si="95"/>
        <v>0.99550000000000005</v>
      </c>
    </row>
    <row r="1994" spans="14:33" x14ac:dyDescent="0.25">
      <c r="N1994" s="7">
        <v>1992</v>
      </c>
      <c r="O1994" s="7">
        <f t="shared" ca="1" si="93"/>
        <v>5.7866933071151316E-2</v>
      </c>
      <c r="P1994" s="20">
        <f t="shared" ca="1" si="94"/>
        <v>404.07605945088329</v>
      </c>
      <c r="X1994" s="12">
        <v>414.69130353989175</v>
      </c>
      <c r="AE1994" s="8">
        <v>1992</v>
      </c>
      <c r="AF1994" s="12">
        <v>223853.1</v>
      </c>
      <c r="AG1994" s="8">
        <f t="shared" si="95"/>
        <v>0.996</v>
      </c>
    </row>
    <row r="1995" spans="14:33" x14ac:dyDescent="0.25">
      <c r="N1995" s="7">
        <v>1993</v>
      </c>
      <c r="O1995" s="7">
        <f t="shared" ca="1" si="93"/>
        <v>0.22872685799011383</v>
      </c>
      <c r="P1995" s="20">
        <f t="shared" ca="1" si="94"/>
        <v>498.1886598388902</v>
      </c>
      <c r="X1995" s="12">
        <v>496.26292437141262</v>
      </c>
      <c r="AE1995" s="8">
        <v>1993</v>
      </c>
      <c r="AF1995" s="12">
        <v>224491.8</v>
      </c>
      <c r="AG1995" s="8">
        <f t="shared" si="95"/>
        <v>0.99650000000000005</v>
      </c>
    </row>
    <row r="1996" spans="14:33" x14ac:dyDescent="0.25">
      <c r="N1996" s="7">
        <v>1994</v>
      </c>
      <c r="O1996" s="7">
        <f t="shared" ca="1" si="93"/>
        <v>0.12056799824018605</v>
      </c>
      <c r="P1996" s="20">
        <f t="shared" ca="1" si="94"/>
        <v>448.06149888778202</v>
      </c>
      <c r="X1996" s="12">
        <v>678.78155169628667</v>
      </c>
      <c r="AE1996" s="8">
        <v>1994</v>
      </c>
      <c r="AF1996" s="12">
        <v>225022.6</v>
      </c>
      <c r="AG1996" s="8">
        <f t="shared" si="95"/>
        <v>0.997</v>
      </c>
    </row>
    <row r="1997" spans="14:33" x14ac:dyDescent="0.25">
      <c r="N1997" s="7">
        <v>1995</v>
      </c>
      <c r="O1997" s="7">
        <f t="shared" ca="1" si="93"/>
        <v>0.14781552039341084</v>
      </c>
      <c r="P1997" s="20">
        <f t="shared" ca="1" si="94"/>
        <v>462.52556243875608</v>
      </c>
      <c r="X1997" s="12">
        <v>549.12291935750454</v>
      </c>
      <c r="AE1997" s="8">
        <v>1995</v>
      </c>
      <c r="AF1997" s="12">
        <v>227638.7</v>
      </c>
      <c r="AG1997" s="8">
        <f t="shared" si="95"/>
        <v>0.99750000000000005</v>
      </c>
    </row>
    <row r="1998" spans="14:33" x14ac:dyDescent="0.25">
      <c r="N1998" s="7">
        <v>1996</v>
      </c>
      <c r="O1998" s="7">
        <f t="shared" ca="1" si="93"/>
        <v>0.89620617997830598</v>
      </c>
      <c r="P1998" s="20">
        <f t="shared" ca="1" si="94"/>
        <v>743.04805350278639</v>
      </c>
      <c r="X1998" s="12">
        <v>625.69727428381043</v>
      </c>
      <c r="AE1998" s="8">
        <v>1996</v>
      </c>
      <c r="AF1998" s="12">
        <v>227666.2</v>
      </c>
      <c r="AG1998" s="8">
        <f t="shared" si="95"/>
        <v>0.998</v>
      </c>
    </row>
    <row r="1999" spans="14:33" x14ac:dyDescent="0.25">
      <c r="N1999" s="7">
        <v>1997</v>
      </c>
      <c r="O1999" s="7">
        <f t="shared" ca="1" si="93"/>
        <v>0.28441475284529094</v>
      </c>
      <c r="P1999" s="20">
        <f t="shared" ca="1" si="94"/>
        <v>519.12093105885015</v>
      </c>
      <c r="X1999" s="12">
        <v>679.74415253411644</v>
      </c>
      <c r="AE1999" s="8">
        <v>1997</v>
      </c>
      <c r="AF1999" s="12">
        <v>228250.8</v>
      </c>
      <c r="AG1999" s="8">
        <f t="shared" si="95"/>
        <v>0.99850000000000005</v>
      </c>
    </row>
    <row r="2000" spans="14:33" x14ac:dyDescent="0.25">
      <c r="N2000" s="7">
        <v>1998</v>
      </c>
      <c r="O2000" s="7">
        <f t="shared" ca="1" si="93"/>
        <v>0.52193901774422569</v>
      </c>
      <c r="P2000" s="20">
        <f t="shared" ca="1" si="94"/>
        <v>596.50389573972393</v>
      </c>
      <c r="X2000" s="12">
        <v>553.81661798314985</v>
      </c>
      <c r="AE2000" s="8">
        <v>1998</v>
      </c>
      <c r="AF2000" s="12">
        <v>234090.3</v>
      </c>
      <c r="AG2000" s="8">
        <f t="shared" si="95"/>
        <v>0.999</v>
      </c>
    </row>
    <row r="2001" spans="14:33" x14ac:dyDescent="0.25">
      <c r="N2001" s="7">
        <v>1999</v>
      </c>
      <c r="O2001" s="7">
        <f t="shared" ca="1" si="93"/>
        <v>2.1724306669309912E-2</v>
      </c>
      <c r="P2001" s="20">
        <f t="shared" ca="1" si="94"/>
        <v>358.998421384511</v>
      </c>
      <c r="X2001" s="12">
        <v>532.19898333758908</v>
      </c>
      <c r="AE2001" s="8">
        <v>1999</v>
      </c>
      <c r="AF2001" s="12">
        <v>234663</v>
      </c>
      <c r="AG2001" s="8">
        <f t="shared" si="95"/>
        <v>0.99950000000000006</v>
      </c>
    </row>
    <row r="2002" spans="14:33" x14ac:dyDescent="0.25">
      <c r="N2002" s="7">
        <v>2000</v>
      </c>
      <c r="O2002" s="7">
        <f t="shared" ca="1" si="93"/>
        <v>0.93754064443887797</v>
      </c>
      <c r="P2002" s="20">
        <f t="shared" ca="1" si="94"/>
        <v>773.86767436717537</v>
      </c>
      <c r="X2002" s="12">
        <v>417.22187798240248</v>
      </c>
      <c r="AE2002" s="8">
        <v>2000</v>
      </c>
      <c r="AF2002" s="12">
        <v>241274</v>
      </c>
      <c r="AG2002" s="8">
        <f t="shared" si="95"/>
        <v>1</v>
      </c>
    </row>
  </sheetData>
  <sortState ref="AF3:AF2002">
    <sortCondition ref="AF3:AF2002"/>
  </sortState>
  <mergeCells count="9">
    <mergeCell ref="B17:H20"/>
    <mergeCell ref="R10:S10"/>
    <mergeCell ref="R16:S16"/>
    <mergeCell ref="B2:H2"/>
    <mergeCell ref="J2:L2"/>
    <mergeCell ref="B3:H11"/>
    <mergeCell ref="B12:H12"/>
    <mergeCell ref="B13:H15"/>
    <mergeCell ref="B16:H1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9316"/>
  <sheetViews>
    <sheetView zoomScale="90" zoomScaleNormal="90" workbookViewId="0">
      <selection activeCell="C26" sqref="C26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5" width="11.42578125" style="22"/>
    <col min="6" max="6" width="11.85546875" style="22" bestFit="1" customWidth="1"/>
    <col min="7" max="7" width="4.28515625" style="22" customWidth="1"/>
    <col min="8" max="8" width="11.42578125" style="22"/>
    <col min="9" max="9" width="17.7109375" style="22" bestFit="1" customWidth="1"/>
    <col min="10" max="10" width="18.7109375" style="22" bestFit="1" customWidth="1"/>
    <col min="11" max="11" width="11.42578125" style="22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0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0" x14ac:dyDescent="0.25">
      <c r="B3" s="24" t="s">
        <v>50</v>
      </c>
      <c r="C3" s="24">
        <v>0.05</v>
      </c>
      <c r="E3" s="24">
        <f ca="1">RAND()</f>
        <v>0.32834109267827738</v>
      </c>
      <c r="F3" s="24">
        <f ca="1">-LOG(E3,EXP(1))/$C$3</f>
        <v>22.274045884694583</v>
      </c>
      <c r="H3" s="24" t="s">
        <v>19</v>
      </c>
      <c r="I3" s="24">
        <f ca="1">AVERAGE(F3:F2160)</f>
        <v>20.196065486988932</v>
      </c>
      <c r="J3" s="24">
        <f>1/C3</f>
        <v>20</v>
      </c>
    </row>
    <row r="4" spans="2:10" x14ac:dyDescent="0.25">
      <c r="B4"/>
      <c r="C4"/>
      <c r="E4" s="24">
        <f t="shared" ref="E4:E67" ca="1" si="0">RAND()</f>
        <v>0.61458345203251841</v>
      </c>
      <c r="F4" s="24">
        <f t="shared" ref="F4:F67" ca="1" si="1">-LOG(E4,EXP(1))/$C$3</f>
        <v>9.7362110884895667</v>
      </c>
      <c r="H4" s="24" t="s">
        <v>21</v>
      </c>
      <c r="I4" s="24">
        <f ca="1">_xlfn.VAR.S(F3:F2160)</f>
        <v>402.3013715899836</v>
      </c>
      <c r="J4" s="24"/>
    </row>
    <row r="5" spans="2:10" x14ac:dyDescent="0.25">
      <c r="E5" s="24">
        <f t="shared" ca="1" si="0"/>
        <v>0.43376674019581707</v>
      </c>
      <c r="F5" s="24">
        <f t="shared" ca="1" si="1"/>
        <v>16.704967087088153</v>
      </c>
      <c r="H5" s="24" t="s">
        <v>22</v>
      </c>
      <c r="I5" s="24">
        <f ca="1">_xlfn.STDEV.S(F3:F2160)</f>
        <v>20.057451772096663</v>
      </c>
      <c r="J5" s="24"/>
    </row>
    <row r="6" spans="2:10" x14ac:dyDescent="0.25">
      <c r="E6" s="24">
        <f t="shared" ca="1" si="0"/>
        <v>0.63934269664062215</v>
      </c>
      <c r="F6" s="24">
        <f t="shared" ca="1" si="1"/>
        <v>8.9462933378163658</v>
      </c>
      <c r="H6" s="24" t="s">
        <v>23</v>
      </c>
      <c r="I6" s="24">
        <f ca="1">SKEW(F3:F2160)</f>
        <v>2.0215298781318944</v>
      </c>
      <c r="J6" s="24"/>
    </row>
    <row r="7" spans="2:10" x14ac:dyDescent="0.25">
      <c r="E7" s="24">
        <f t="shared" ca="1" si="0"/>
        <v>0.35723282786357136</v>
      </c>
      <c r="F7" s="24">
        <f t="shared" ca="1" si="1"/>
        <v>20.587350617783486</v>
      </c>
      <c r="H7" s="24" t="s">
        <v>24</v>
      </c>
      <c r="I7" s="24">
        <f ca="1">I19/(I5^4)</f>
        <v>9.2914684341413807</v>
      </c>
      <c r="J7" s="24"/>
    </row>
    <row r="8" spans="2:10" x14ac:dyDescent="0.25">
      <c r="E8" s="24">
        <f t="shared" ca="1" si="0"/>
        <v>0.46154260994495888</v>
      </c>
      <c r="F8" s="24">
        <f t="shared" ca="1" si="1"/>
        <v>15.463618001195957</v>
      </c>
    </row>
    <row r="9" spans="2:10" x14ac:dyDescent="0.25">
      <c r="E9" s="24">
        <f t="shared" ca="1" si="0"/>
        <v>0.71875155939223612</v>
      </c>
      <c r="F9" s="24">
        <f t="shared" ca="1" si="1"/>
        <v>6.6047903456746466</v>
      </c>
      <c r="H9" s="96" t="s">
        <v>26</v>
      </c>
      <c r="I9" s="96"/>
    </row>
    <row r="10" spans="2:10" x14ac:dyDescent="0.25">
      <c r="E10" s="24">
        <f t="shared" ca="1" si="0"/>
        <v>0.68581702562503144</v>
      </c>
      <c r="F10" s="24">
        <f t="shared" ca="1" si="1"/>
        <v>7.5428882665642583</v>
      </c>
      <c r="H10" s="24"/>
      <c r="I10" s="24">
        <f ca="1">SUMPRODUCT(F3:F2160)/COUNT(F3:F2160)</f>
        <v>20.196065486988932</v>
      </c>
    </row>
    <row r="11" spans="2:10" x14ac:dyDescent="0.25">
      <c r="E11" s="24">
        <f t="shared" ca="1" si="0"/>
        <v>0.79161215106213834</v>
      </c>
      <c r="F11" s="24">
        <f t="shared" ca="1" si="1"/>
        <v>4.6736743073767038</v>
      </c>
      <c r="H11" s="24"/>
      <c r="I11" s="24">
        <f ca="1">SUMPRODUCT(F3:F2160,F3:F2160)/COUNT(F3:F2160)</f>
        <v>809.99600949561409</v>
      </c>
    </row>
    <row r="12" spans="2:10" x14ac:dyDescent="0.25">
      <c r="E12" s="24">
        <f t="shared" ca="1" si="0"/>
        <v>1.0806827349465475E-3</v>
      </c>
      <c r="F12" s="24">
        <f t="shared" ca="1" si="1"/>
        <v>136.60324551177368</v>
      </c>
      <c r="H12" s="24"/>
      <c r="I12" s="24">
        <f ca="1">SUMPRODUCT(F3:F2160,F3:F2160,F3:F2160)/COUNT(F3:F2160)</f>
        <v>48890.350879017467</v>
      </c>
    </row>
    <row r="13" spans="2:10" x14ac:dyDescent="0.25">
      <c r="E13" s="24">
        <f t="shared" ca="1" si="0"/>
        <v>0.98044287671059127</v>
      </c>
      <c r="F13" s="24">
        <f t="shared" ca="1" si="1"/>
        <v>0.39501788779093011</v>
      </c>
      <c r="H13" s="24"/>
      <c r="I13" s="24">
        <f ca="1">SUMPRODUCT(F3:F2160,F3:F2160,F3:F2160,F3:F2160)/COUNT(F3:F2160)</f>
        <v>3970170.258136854</v>
      </c>
    </row>
    <row r="14" spans="2:10" x14ac:dyDescent="0.25">
      <c r="E14" s="24">
        <f t="shared" ca="1" si="0"/>
        <v>0.18893736468095312</v>
      </c>
      <c r="F14" s="24">
        <f t="shared" ca="1" si="1"/>
        <v>33.326794453067038</v>
      </c>
    </row>
    <row r="15" spans="2:10" x14ac:dyDescent="0.25">
      <c r="E15" s="24">
        <f t="shared" ca="1" si="0"/>
        <v>0.54816411585485392</v>
      </c>
      <c r="F15" s="24">
        <f t="shared" ca="1" si="1"/>
        <v>12.023611107655817</v>
      </c>
      <c r="H15" s="96" t="s">
        <v>27</v>
      </c>
      <c r="I15" s="96"/>
    </row>
    <row r="16" spans="2:10" x14ac:dyDescent="0.25">
      <c r="E16" s="24">
        <f t="shared" ca="1" si="0"/>
        <v>0.54426493945784271</v>
      </c>
      <c r="F16" s="24">
        <f t="shared" ca="1" si="1"/>
        <v>12.166382592404993</v>
      </c>
      <c r="H16" s="24"/>
      <c r="I16" s="24">
        <v>0</v>
      </c>
    </row>
    <row r="17" spans="5:9" x14ac:dyDescent="0.25">
      <c r="E17" s="24">
        <f t="shared" ca="1" si="0"/>
        <v>0.82325782079401255</v>
      </c>
      <c r="F17" s="24">
        <f t="shared" ca="1" si="1"/>
        <v>3.8897171573832487</v>
      </c>
      <c r="H17" s="24"/>
      <c r="I17" s="24">
        <f ca="1">I11-I10^2</f>
        <v>402.11494834086864</v>
      </c>
    </row>
    <row r="18" spans="5:9" x14ac:dyDescent="0.25">
      <c r="E18" s="24">
        <f t="shared" ca="1" si="0"/>
        <v>0.35934278867177094</v>
      </c>
      <c r="F18" s="24">
        <f t="shared" ca="1" si="1"/>
        <v>20.469570059393913</v>
      </c>
      <c r="H18" s="24"/>
      <c r="I18" s="24">
        <f ca="1">I12-3*I10*I11+2*I10^3</f>
        <v>16289.338767065627</v>
      </c>
    </row>
    <row r="19" spans="5:9" x14ac:dyDescent="0.25">
      <c r="E19" s="24">
        <f t="shared" ca="1" si="0"/>
        <v>0.58451779319110386</v>
      </c>
      <c r="F19" s="24">
        <f t="shared" ca="1" si="1"/>
        <v>10.739361136069855</v>
      </c>
      <c r="H19" s="24"/>
      <c r="I19" s="24">
        <f ca="1">I13-4*I10*I12+6*(I10^2)*I11-3*(I10^4)</f>
        <v>1503790.6571577578</v>
      </c>
    </row>
    <row r="20" spans="5:9" x14ac:dyDescent="0.25">
      <c r="E20" s="24">
        <f t="shared" ca="1" si="0"/>
        <v>0.41816119353076109</v>
      </c>
      <c r="F20" s="24">
        <f t="shared" ca="1" si="1"/>
        <v>17.437765806746572</v>
      </c>
    </row>
    <row r="21" spans="5:9" x14ac:dyDescent="0.25">
      <c r="E21" s="24">
        <f t="shared" ca="1" si="0"/>
        <v>0.51355706970435067</v>
      </c>
      <c r="F21" s="24">
        <f t="shared" ca="1" si="1"/>
        <v>13.327882342484299</v>
      </c>
    </row>
    <row r="22" spans="5:9" x14ac:dyDescent="0.25">
      <c r="E22" s="24">
        <f t="shared" ca="1" si="0"/>
        <v>0.44267434262385819</v>
      </c>
      <c r="F22" s="24">
        <f t="shared" ca="1" si="1"/>
        <v>16.298417949989368</v>
      </c>
    </row>
    <row r="23" spans="5:9" x14ac:dyDescent="0.25">
      <c r="E23" s="24">
        <f t="shared" ca="1" si="0"/>
        <v>0.91176407835976347</v>
      </c>
      <c r="F23" s="24">
        <f t="shared" ca="1" si="1"/>
        <v>1.8474801676366797</v>
      </c>
    </row>
    <row r="24" spans="5:9" x14ac:dyDescent="0.25">
      <c r="E24" s="24">
        <f t="shared" ca="1" si="0"/>
        <v>0.46343951953914342</v>
      </c>
      <c r="F24" s="24">
        <f t="shared" ca="1" si="1"/>
        <v>15.381587778430244</v>
      </c>
    </row>
    <row r="25" spans="5:9" x14ac:dyDescent="0.25">
      <c r="E25" s="24">
        <f t="shared" ca="1" si="0"/>
        <v>0.57344937629590975</v>
      </c>
      <c r="F25" s="24">
        <f t="shared" ca="1" si="1"/>
        <v>11.121712356136948</v>
      </c>
    </row>
    <row r="26" spans="5:9" x14ac:dyDescent="0.25">
      <c r="E26" s="24">
        <f t="shared" ca="1" si="0"/>
        <v>0.49214669466162309</v>
      </c>
      <c r="F26" s="24">
        <f t="shared" ca="1" si="1"/>
        <v>14.179568940986105</v>
      </c>
    </row>
    <row r="27" spans="5:9" x14ac:dyDescent="0.25">
      <c r="E27" s="24">
        <f t="shared" ca="1" si="0"/>
        <v>0.55399707559695754</v>
      </c>
      <c r="F27" s="24">
        <f t="shared" ca="1" si="1"/>
        <v>11.811917419092769</v>
      </c>
    </row>
    <row r="28" spans="5:9" x14ac:dyDescent="0.25">
      <c r="E28" s="24">
        <f t="shared" ca="1" si="0"/>
        <v>0.45549010313543148</v>
      </c>
      <c r="F28" s="24">
        <f t="shared" ca="1" si="1"/>
        <v>15.727625799850472</v>
      </c>
    </row>
    <row r="29" spans="5:9" x14ac:dyDescent="0.25">
      <c r="E29" s="24">
        <f t="shared" ca="1" si="0"/>
        <v>0.265828289057914</v>
      </c>
      <c r="F29" s="24">
        <f t="shared" ca="1" si="1"/>
        <v>26.49809417004024</v>
      </c>
    </row>
    <row r="30" spans="5:9" x14ac:dyDescent="0.25">
      <c r="E30" s="24">
        <f t="shared" ca="1" si="0"/>
        <v>0.628212825719071</v>
      </c>
      <c r="F30" s="24">
        <f t="shared" ca="1" si="1"/>
        <v>9.2975255093714964</v>
      </c>
    </row>
    <row r="31" spans="5:9" x14ac:dyDescent="0.25">
      <c r="E31" s="24">
        <f t="shared" ca="1" si="0"/>
        <v>0.42961047079859893</v>
      </c>
      <c r="F31" s="24">
        <f t="shared" ca="1" si="1"/>
        <v>16.897527254343839</v>
      </c>
    </row>
    <row r="32" spans="5:9" x14ac:dyDescent="0.25">
      <c r="E32" s="24">
        <f t="shared" ca="1" si="0"/>
        <v>0.4706145931043797</v>
      </c>
      <c r="F32" s="24">
        <f t="shared" ca="1" si="1"/>
        <v>15.074315871961883</v>
      </c>
    </row>
    <row r="33" spans="5:6" x14ac:dyDescent="0.25">
      <c r="E33" s="24">
        <f t="shared" ca="1" si="0"/>
        <v>0.39553907089878604</v>
      </c>
      <c r="F33" s="24">
        <f t="shared" ca="1" si="1"/>
        <v>18.550114160695493</v>
      </c>
    </row>
    <row r="34" spans="5:6" x14ac:dyDescent="0.25">
      <c r="E34" s="24">
        <f t="shared" ca="1" si="0"/>
        <v>0.96019393225314986</v>
      </c>
      <c r="F34" s="24">
        <f t="shared" ca="1" si="1"/>
        <v>0.8124000431677626</v>
      </c>
    </row>
    <row r="35" spans="5:6" x14ac:dyDescent="0.25">
      <c r="E35" s="24">
        <f t="shared" ca="1" si="0"/>
        <v>0.16645908336254045</v>
      </c>
      <c r="F35" s="24">
        <f t="shared" ca="1" si="1"/>
        <v>35.860114906647134</v>
      </c>
    </row>
    <row r="36" spans="5:6" x14ac:dyDescent="0.25">
      <c r="E36" s="24">
        <f t="shared" ca="1" si="0"/>
        <v>0.79205604169250565</v>
      </c>
      <c r="F36" s="24">
        <f t="shared" ca="1" si="1"/>
        <v>4.6624625991660382</v>
      </c>
    </row>
    <row r="37" spans="5:6" x14ac:dyDescent="0.25">
      <c r="E37" s="24">
        <f t="shared" ca="1" si="0"/>
        <v>0.32945862728523534</v>
      </c>
      <c r="F37" s="24">
        <f t="shared" ca="1" si="1"/>
        <v>22.206089900633977</v>
      </c>
    </row>
    <row r="38" spans="5:6" x14ac:dyDescent="0.25">
      <c r="E38" s="24">
        <f t="shared" ca="1" si="0"/>
        <v>0.23338553455432298</v>
      </c>
      <c r="F38" s="24">
        <f t="shared" ca="1" si="1"/>
        <v>29.101270762195892</v>
      </c>
    </row>
    <row r="39" spans="5:6" x14ac:dyDescent="0.25">
      <c r="E39" s="24">
        <f t="shared" ca="1" si="0"/>
        <v>6.8888688527133146E-2</v>
      </c>
      <c r="F39" s="24">
        <f t="shared" ca="1" si="1"/>
        <v>53.505265735210962</v>
      </c>
    </row>
    <row r="40" spans="5:6" x14ac:dyDescent="0.25">
      <c r="E40" s="24">
        <f t="shared" ca="1" si="0"/>
        <v>0.99036825086369107</v>
      </c>
      <c r="F40" s="24">
        <f t="shared" ca="1" si="1"/>
        <v>0.19356868896036017</v>
      </c>
    </row>
    <row r="41" spans="5:6" x14ac:dyDescent="0.25">
      <c r="E41" s="24">
        <f t="shared" ca="1" si="0"/>
        <v>0.492601210801483</v>
      </c>
      <c r="F41" s="24">
        <f t="shared" ca="1" si="1"/>
        <v>14.161106706352685</v>
      </c>
    </row>
    <row r="42" spans="5:6" x14ac:dyDescent="0.25">
      <c r="E42" s="24">
        <f t="shared" ca="1" si="0"/>
        <v>0.21889504182913799</v>
      </c>
      <c r="F42" s="24">
        <f t="shared" ca="1" si="1"/>
        <v>30.383258502041734</v>
      </c>
    </row>
    <row r="43" spans="5:6" x14ac:dyDescent="0.25">
      <c r="E43" s="24">
        <f t="shared" ca="1" si="0"/>
        <v>0.53178263558698446</v>
      </c>
      <c r="F43" s="24">
        <f t="shared" ca="1" si="1"/>
        <v>12.63040905711288</v>
      </c>
    </row>
    <row r="44" spans="5:6" x14ac:dyDescent="0.25">
      <c r="E44" s="24">
        <f t="shared" ca="1" si="0"/>
        <v>8.2383288947683431E-2</v>
      </c>
      <c r="F44" s="24">
        <f t="shared" ca="1" si="1"/>
        <v>49.927453333343955</v>
      </c>
    </row>
    <row r="45" spans="5:6" x14ac:dyDescent="0.25">
      <c r="E45" s="24">
        <f t="shared" ca="1" si="0"/>
        <v>0.239288771369364</v>
      </c>
      <c r="F45" s="24">
        <f t="shared" ca="1" si="1"/>
        <v>28.601684159758509</v>
      </c>
    </row>
    <row r="46" spans="5:6" x14ac:dyDescent="0.25">
      <c r="E46" s="24">
        <f t="shared" ca="1" si="0"/>
        <v>0.77810167432218746</v>
      </c>
      <c r="F46" s="24">
        <f t="shared" ca="1" si="1"/>
        <v>5.0179615310615189</v>
      </c>
    </row>
    <row r="47" spans="5:6" x14ac:dyDescent="0.25">
      <c r="E47" s="24">
        <f t="shared" ca="1" si="0"/>
        <v>0.33211274674249791</v>
      </c>
      <c r="F47" s="24">
        <f t="shared" ca="1" si="1"/>
        <v>22.045615381884542</v>
      </c>
    </row>
    <row r="48" spans="5:6" x14ac:dyDescent="0.25">
      <c r="E48" s="24">
        <f t="shared" ca="1" si="0"/>
        <v>0.60666021997120867</v>
      </c>
      <c r="F48" s="24">
        <f t="shared" ca="1" si="1"/>
        <v>9.9957282811390211</v>
      </c>
    </row>
    <row r="49" spans="5:6" x14ac:dyDescent="0.25">
      <c r="E49" s="24">
        <f t="shared" ca="1" si="0"/>
        <v>0.83249417184221375</v>
      </c>
      <c r="F49" s="24">
        <f t="shared" ca="1" si="1"/>
        <v>3.6665811588435484</v>
      </c>
    </row>
    <row r="50" spans="5:6" x14ac:dyDescent="0.25">
      <c r="E50" s="24">
        <f t="shared" ca="1" si="0"/>
        <v>0.57346313652091818</v>
      </c>
      <c r="F50" s="24">
        <f t="shared" ca="1" si="1"/>
        <v>11.121232451179758</v>
      </c>
    </row>
    <row r="51" spans="5:6" x14ac:dyDescent="0.25">
      <c r="E51" s="24">
        <f t="shared" ca="1" si="0"/>
        <v>0.6070018684514068</v>
      </c>
      <c r="F51" s="24">
        <f t="shared" ca="1" si="1"/>
        <v>9.984468195074486</v>
      </c>
    </row>
    <row r="52" spans="5:6" x14ac:dyDescent="0.25">
      <c r="E52" s="24">
        <f t="shared" ca="1" si="0"/>
        <v>0.59406043707747525</v>
      </c>
      <c r="F52" s="24">
        <f t="shared" ca="1" si="1"/>
        <v>10.415484377471637</v>
      </c>
    </row>
    <row r="53" spans="5:6" x14ac:dyDescent="0.25">
      <c r="E53" s="24">
        <f t="shared" ca="1" si="0"/>
        <v>0.1428288687304704</v>
      </c>
      <c r="F53" s="24">
        <f t="shared" ca="1" si="1"/>
        <v>38.922161750610961</v>
      </c>
    </row>
    <row r="54" spans="5:6" x14ac:dyDescent="0.25">
      <c r="E54" s="24">
        <f t="shared" ca="1" si="0"/>
        <v>0.10867177102725911</v>
      </c>
      <c r="F54" s="24">
        <f t="shared" ca="1" si="1"/>
        <v>44.388464294864605</v>
      </c>
    </row>
    <row r="55" spans="5:6" x14ac:dyDescent="0.25">
      <c r="E55" s="24">
        <f t="shared" ca="1" si="0"/>
        <v>0.68129308537789202</v>
      </c>
      <c r="F55" s="24">
        <f t="shared" ca="1" si="1"/>
        <v>7.6752538082627382</v>
      </c>
    </row>
    <row r="56" spans="5:6" x14ac:dyDescent="0.25">
      <c r="E56" s="24">
        <f t="shared" ca="1" si="0"/>
        <v>0.42604096370942335</v>
      </c>
      <c r="F56" s="24">
        <f t="shared" ca="1" si="1"/>
        <v>17.064395567868658</v>
      </c>
    </row>
    <row r="57" spans="5:6" x14ac:dyDescent="0.25">
      <c r="E57" s="24">
        <f t="shared" ca="1" si="0"/>
        <v>0.74218471798528141</v>
      </c>
      <c r="F57" s="24">
        <f t="shared" ca="1" si="1"/>
        <v>5.9631424144976064</v>
      </c>
    </row>
    <row r="58" spans="5:6" x14ac:dyDescent="0.25">
      <c r="E58" s="24">
        <f t="shared" ca="1" si="0"/>
        <v>0.4733877883664086</v>
      </c>
      <c r="F58" s="24">
        <f t="shared" ca="1" si="1"/>
        <v>14.956807556553615</v>
      </c>
    </row>
    <row r="59" spans="5:6" x14ac:dyDescent="0.25">
      <c r="E59" s="24">
        <f t="shared" ca="1" si="0"/>
        <v>0.97527787996330617</v>
      </c>
      <c r="F59" s="24">
        <f t="shared" ca="1" si="1"/>
        <v>0.50065686999910253</v>
      </c>
    </row>
    <row r="60" spans="5:6" x14ac:dyDescent="0.25">
      <c r="E60" s="24">
        <f t="shared" ca="1" si="0"/>
        <v>1.764893159507519E-2</v>
      </c>
      <c r="F60" s="24">
        <f t="shared" ca="1" si="1"/>
        <v>80.741600605838954</v>
      </c>
    </row>
    <row r="61" spans="5:6" x14ac:dyDescent="0.25">
      <c r="E61" s="24">
        <f t="shared" ca="1" si="0"/>
        <v>0.27164811659502208</v>
      </c>
      <c r="F61" s="24">
        <f t="shared" ca="1" si="1"/>
        <v>26.064954784260987</v>
      </c>
    </row>
    <row r="62" spans="5:6" x14ac:dyDescent="0.25">
      <c r="E62" s="24">
        <f t="shared" ca="1" si="0"/>
        <v>0.19556679312178038</v>
      </c>
      <c r="F62" s="24">
        <f t="shared" ca="1" si="1"/>
        <v>32.637066102198254</v>
      </c>
    </row>
    <row r="63" spans="5:6" x14ac:dyDescent="0.25">
      <c r="E63" s="24">
        <f t="shared" ca="1" si="0"/>
        <v>0.28602068186056628</v>
      </c>
      <c r="F63" s="24">
        <f t="shared" ca="1" si="1"/>
        <v>25.033823131580917</v>
      </c>
    </row>
    <row r="64" spans="5:6" x14ac:dyDescent="0.25">
      <c r="E64" s="24">
        <f t="shared" ca="1" si="0"/>
        <v>0.29238931149963943</v>
      </c>
      <c r="F64" s="24">
        <f t="shared" ca="1" si="1"/>
        <v>24.593382123068785</v>
      </c>
    </row>
    <row r="65" spans="5:6" x14ac:dyDescent="0.25">
      <c r="E65" s="24">
        <f t="shared" ca="1" si="0"/>
        <v>0.65839522011621321</v>
      </c>
      <c r="F65" s="24">
        <f t="shared" ca="1" si="1"/>
        <v>8.358997789868452</v>
      </c>
    </row>
    <row r="66" spans="5:6" x14ac:dyDescent="0.25">
      <c r="E66" s="24">
        <f t="shared" ca="1" si="0"/>
        <v>0.59583095881161585</v>
      </c>
      <c r="F66" s="24">
        <f t="shared" ca="1" si="1"/>
        <v>10.355965566025981</v>
      </c>
    </row>
    <row r="67" spans="5:6" x14ac:dyDescent="0.25">
      <c r="E67" s="24">
        <f t="shared" ca="1" si="0"/>
        <v>0.12641911158171615</v>
      </c>
      <c r="F67" s="24">
        <f t="shared" ca="1" si="1"/>
        <v>41.363052189527849</v>
      </c>
    </row>
    <row r="68" spans="5:6" x14ac:dyDescent="0.25">
      <c r="E68" s="24">
        <f t="shared" ref="E68:E131" ca="1" si="2">RAND()</f>
        <v>0.39510228985208928</v>
      </c>
      <c r="F68" s="24">
        <f t="shared" ref="F68:F131" ca="1" si="3">-LOG(E68,EXP(1))/$C$3</f>
        <v>18.572211719098739</v>
      </c>
    </row>
    <row r="69" spans="5:6" x14ac:dyDescent="0.25">
      <c r="E69" s="24">
        <f t="shared" ca="1" si="2"/>
        <v>4.1596379836702169E-2</v>
      </c>
      <c r="F69" s="24">
        <f t="shared" ca="1" si="3"/>
        <v>63.594842773157033</v>
      </c>
    </row>
    <row r="70" spans="5:6" x14ac:dyDescent="0.25">
      <c r="E70" s="24">
        <f t="shared" ca="1" si="2"/>
        <v>0.67060548863750424</v>
      </c>
      <c r="F70" s="24">
        <f t="shared" ca="1" si="3"/>
        <v>7.9914852063356072</v>
      </c>
    </row>
    <row r="71" spans="5:6" x14ac:dyDescent="0.25">
      <c r="E71" s="24">
        <f t="shared" ca="1" si="2"/>
        <v>0.39697722123103585</v>
      </c>
      <c r="F71" s="24">
        <f t="shared" ca="1" si="3"/>
        <v>18.477527543857658</v>
      </c>
    </row>
    <row r="72" spans="5:6" x14ac:dyDescent="0.25">
      <c r="E72" s="24">
        <f t="shared" ca="1" si="2"/>
        <v>0.68855739924775705</v>
      </c>
      <c r="F72" s="24">
        <f t="shared" ca="1" si="3"/>
        <v>7.463131914736409</v>
      </c>
    </row>
    <row r="73" spans="5:6" x14ac:dyDescent="0.25">
      <c r="E73" s="24">
        <f t="shared" ca="1" si="2"/>
        <v>0.4679407980996565</v>
      </c>
      <c r="F73" s="24">
        <f t="shared" ca="1" si="3"/>
        <v>15.188269817066439</v>
      </c>
    </row>
    <row r="74" spans="5:6" x14ac:dyDescent="0.25">
      <c r="E74" s="24">
        <f t="shared" ca="1" si="2"/>
        <v>0.89437316015449597</v>
      </c>
      <c r="F74" s="24">
        <f t="shared" ca="1" si="3"/>
        <v>2.2326437160676273</v>
      </c>
    </row>
    <row r="75" spans="5:6" x14ac:dyDescent="0.25">
      <c r="E75" s="24">
        <f t="shared" ca="1" si="2"/>
        <v>0.86647289509137182</v>
      </c>
      <c r="F75" s="24">
        <f t="shared" ca="1" si="3"/>
        <v>2.8664890245172949</v>
      </c>
    </row>
    <row r="76" spans="5:6" x14ac:dyDescent="0.25">
      <c r="E76" s="24">
        <f t="shared" ca="1" si="2"/>
        <v>8.7027084994156567E-2</v>
      </c>
      <c r="F76" s="24">
        <f t="shared" ca="1" si="3"/>
        <v>48.830717740124122</v>
      </c>
    </row>
    <row r="77" spans="5:6" x14ac:dyDescent="0.25">
      <c r="E77" s="24">
        <f t="shared" ca="1" si="2"/>
        <v>0.48537629036009544</v>
      </c>
      <c r="F77" s="24">
        <f t="shared" ca="1" si="3"/>
        <v>14.456616649061731</v>
      </c>
    </row>
    <row r="78" spans="5:6" x14ac:dyDescent="0.25">
      <c r="E78" s="24">
        <f t="shared" ca="1" si="2"/>
        <v>0.28023786250102856</v>
      </c>
      <c r="F78" s="24">
        <f t="shared" ca="1" si="3"/>
        <v>25.442330550182639</v>
      </c>
    </row>
    <row r="79" spans="5:6" x14ac:dyDescent="0.25">
      <c r="E79" s="24">
        <f t="shared" ca="1" si="2"/>
        <v>0.53195398268448291</v>
      </c>
      <c r="F79" s="24">
        <f t="shared" ca="1" si="3"/>
        <v>12.623965841902002</v>
      </c>
    </row>
    <row r="80" spans="5:6" x14ac:dyDescent="0.25">
      <c r="E80" s="24">
        <f t="shared" ca="1" si="2"/>
        <v>0.12441051152485083</v>
      </c>
      <c r="F80" s="24">
        <f t="shared" ca="1" si="3"/>
        <v>41.683372089172096</v>
      </c>
    </row>
    <row r="81" spans="5:6" x14ac:dyDescent="0.25">
      <c r="E81" s="24">
        <f t="shared" ca="1" si="2"/>
        <v>0.14538640177769857</v>
      </c>
      <c r="F81" s="24">
        <f t="shared" ca="1" si="3"/>
        <v>38.567204822112863</v>
      </c>
    </row>
    <row r="82" spans="5:6" x14ac:dyDescent="0.25">
      <c r="E82" s="24">
        <f t="shared" ca="1" si="2"/>
        <v>0.30585281281117049</v>
      </c>
      <c r="F82" s="24">
        <f t="shared" ca="1" si="3"/>
        <v>23.693025932685956</v>
      </c>
    </row>
    <row r="83" spans="5:6" x14ac:dyDescent="0.25">
      <c r="E83" s="24">
        <f t="shared" ca="1" si="2"/>
        <v>0.18063795674324157</v>
      </c>
      <c r="F83" s="24">
        <f t="shared" ca="1" si="3"/>
        <v>34.22520979707123</v>
      </c>
    </row>
    <row r="84" spans="5:6" x14ac:dyDescent="0.25">
      <c r="E84" s="24">
        <f t="shared" ca="1" si="2"/>
        <v>0.96482209959540755</v>
      </c>
      <c r="F84" s="24">
        <f t="shared" ca="1" si="3"/>
        <v>0.71623094778162533</v>
      </c>
    </row>
    <row r="85" spans="5:6" x14ac:dyDescent="0.25">
      <c r="E85" s="24">
        <f t="shared" ca="1" si="2"/>
        <v>9.4118223740437434E-2</v>
      </c>
      <c r="F85" s="24">
        <f t="shared" ca="1" si="3"/>
        <v>47.26407175174208</v>
      </c>
    </row>
    <row r="86" spans="5:6" x14ac:dyDescent="0.25">
      <c r="E86" s="24">
        <f t="shared" ca="1" si="2"/>
        <v>0.93343825500894984</v>
      </c>
      <c r="F86" s="24">
        <f t="shared" ca="1" si="3"/>
        <v>1.3776092344829578</v>
      </c>
    </row>
    <row r="87" spans="5:6" x14ac:dyDescent="0.25">
      <c r="E87" s="24">
        <f t="shared" ca="1" si="2"/>
        <v>5.3237693276958487E-2</v>
      </c>
      <c r="F87" s="24">
        <f t="shared" ca="1" si="3"/>
        <v>58.659772265458585</v>
      </c>
    </row>
    <row r="88" spans="5:6" x14ac:dyDescent="0.25">
      <c r="E88" s="24">
        <f t="shared" ca="1" si="2"/>
        <v>0.35778735603091394</v>
      </c>
      <c r="F88" s="24">
        <f t="shared" ca="1" si="3"/>
        <v>20.556328932465522</v>
      </c>
    </row>
    <row r="89" spans="5:6" x14ac:dyDescent="0.25">
      <c r="E89" s="24">
        <f t="shared" ca="1" si="2"/>
        <v>0.98742222300394911</v>
      </c>
      <c r="F89" s="24">
        <f t="shared" ca="1" si="3"/>
        <v>0.25315093647398712</v>
      </c>
    </row>
    <row r="90" spans="5:6" x14ac:dyDescent="0.25">
      <c r="E90" s="24">
        <f t="shared" ca="1" si="2"/>
        <v>0.95940554299352876</v>
      </c>
      <c r="F90" s="24">
        <f t="shared" ca="1" si="3"/>
        <v>0.82882824736588978</v>
      </c>
    </row>
    <row r="91" spans="5:6" x14ac:dyDescent="0.25">
      <c r="E91" s="24">
        <f t="shared" ca="1" si="2"/>
        <v>0.19598178229538665</v>
      </c>
      <c r="F91" s="24">
        <f t="shared" ca="1" si="3"/>
        <v>32.594671430880418</v>
      </c>
    </row>
    <row r="92" spans="5:6" x14ac:dyDescent="0.25">
      <c r="E92" s="24">
        <f t="shared" ca="1" si="2"/>
        <v>0.87986041271387205</v>
      </c>
      <c r="F92" s="24">
        <f t="shared" ca="1" si="3"/>
        <v>2.5598401201545204</v>
      </c>
    </row>
    <row r="93" spans="5:6" x14ac:dyDescent="0.25">
      <c r="E93" s="24">
        <f t="shared" ca="1" si="2"/>
        <v>0.55448037773637993</v>
      </c>
      <c r="F93" s="24">
        <f t="shared" ca="1" si="3"/>
        <v>11.794477202565336</v>
      </c>
    </row>
    <row r="94" spans="5:6" x14ac:dyDescent="0.25">
      <c r="E94" s="24">
        <f t="shared" ca="1" si="2"/>
        <v>0.49832034887456345</v>
      </c>
      <c r="F94" s="24">
        <f t="shared" ca="1" si="3"/>
        <v>13.930242758700484</v>
      </c>
    </row>
    <row r="95" spans="5:6" x14ac:dyDescent="0.25">
      <c r="E95" s="24">
        <f t="shared" ca="1" si="2"/>
        <v>0.65555685122298335</v>
      </c>
      <c r="F95" s="24">
        <f t="shared" ca="1" si="3"/>
        <v>8.4454049996931957</v>
      </c>
    </row>
    <row r="96" spans="5:6" x14ac:dyDescent="0.25">
      <c r="E96" s="24">
        <f t="shared" ca="1" si="2"/>
        <v>0.17417795415215276</v>
      </c>
      <c r="F96" s="24">
        <f t="shared" ca="1" si="3"/>
        <v>34.953555547643113</v>
      </c>
    </row>
    <row r="97" spans="5:6" x14ac:dyDescent="0.25">
      <c r="E97" s="24">
        <f t="shared" ca="1" si="2"/>
        <v>0.3330981136339638</v>
      </c>
      <c r="F97" s="24">
        <f t="shared" ca="1" si="3"/>
        <v>21.986363937215806</v>
      </c>
    </row>
    <row r="98" spans="5:6" x14ac:dyDescent="0.25">
      <c r="E98" s="24">
        <f t="shared" ca="1" si="2"/>
        <v>1.6074698177631186E-2</v>
      </c>
      <c r="F98" s="24">
        <f t="shared" ca="1" si="3"/>
        <v>82.610175698416157</v>
      </c>
    </row>
    <row r="99" spans="5:6" x14ac:dyDescent="0.25">
      <c r="E99" s="24">
        <f t="shared" ca="1" si="2"/>
        <v>0.78668634977408958</v>
      </c>
      <c r="F99" s="24">
        <f t="shared" ca="1" si="3"/>
        <v>4.7985129808868408</v>
      </c>
    </row>
    <row r="100" spans="5:6" x14ac:dyDescent="0.25">
      <c r="E100" s="24">
        <f t="shared" ca="1" si="2"/>
        <v>0.59950921901241516</v>
      </c>
      <c r="F100" s="24">
        <f t="shared" ca="1" si="3"/>
        <v>10.232878535945018</v>
      </c>
    </row>
    <row r="101" spans="5:6" x14ac:dyDescent="0.25">
      <c r="E101" s="24">
        <f t="shared" ca="1" si="2"/>
        <v>0.90085108719756291</v>
      </c>
      <c r="F101" s="24">
        <f t="shared" ca="1" si="3"/>
        <v>2.0883062012734772</v>
      </c>
    </row>
    <row r="102" spans="5:6" x14ac:dyDescent="0.25">
      <c r="E102" s="24">
        <f t="shared" ca="1" si="2"/>
        <v>0.25672407904214301</v>
      </c>
      <c r="F102" s="24">
        <f t="shared" ca="1" si="3"/>
        <v>27.195067864728095</v>
      </c>
    </row>
    <row r="103" spans="5:6" x14ac:dyDescent="0.25">
      <c r="E103" s="24">
        <f t="shared" ca="1" si="2"/>
        <v>0.40788333492606033</v>
      </c>
      <c r="F103" s="24">
        <f t="shared" ca="1" si="3"/>
        <v>17.935481785527536</v>
      </c>
    </row>
    <row r="104" spans="5:6" x14ac:dyDescent="0.25">
      <c r="E104" s="24">
        <f t="shared" ca="1" si="2"/>
        <v>0.34064906056824895</v>
      </c>
      <c r="F104" s="24">
        <f t="shared" ca="1" si="3"/>
        <v>21.538049590572633</v>
      </c>
    </row>
    <row r="105" spans="5:6" x14ac:dyDescent="0.25">
      <c r="E105" s="24">
        <f t="shared" ca="1" si="2"/>
        <v>0.50508439996106835</v>
      </c>
      <c r="F105" s="24">
        <f t="shared" ca="1" si="3"/>
        <v>13.660594700708657</v>
      </c>
    </row>
    <row r="106" spans="5:6" x14ac:dyDescent="0.25">
      <c r="E106" s="24">
        <f t="shared" ca="1" si="2"/>
        <v>0.67119951606139405</v>
      </c>
      <c r="F106" s="24">
        <f t="shared" ca="1" si="3"/>
        <v>7.9737768966894995</v>
      </c>
    </row>
    <row r="107" spans="5:6" x14ac:dyDescent="0.25">
      <c r="E107" s="24">
        <f t="shared" ca="1" si="2"/>
        <v>0.39208891491489883</v>
      </c>
      <c r="F107" s="24">
        <f t="shared" ca="1" si="3"/>
        <v>18.725332822995956</v>
      </c>
    </row>
    <row r="108" spans="5:6" x14ac:dyDescent="0.25">
      <c r="E108" s="24">
        <f t="shared" ca="1" si="2"/>
        <v>0.86301210240097359</v>
      </c>
      <c r="F108" s="24">
        <f t="shared" ca="1" si="3"/>
        <v>2.9465312871488161</v>
      </c>
    </row>
    <row r="109" spans="5:6" x14ac:dyDescent="0.25">
      <c r="E109" s="24">
        <f t="shared" ca="1" si="2"/>
        <v>0.96360528541159063</v>
      </c>
      <c r="F109" s="24">
        <f t="shared" ca="1" si="3"/>
        <v>0.74147046376790726</v>
      </c>
    </row>
    <row r="110" spans="5:6" x14ac:dyDescent="0.25">
      <c r="E110" s="24">
        <f t="shared" ca="1" si="2"/>
        <v>0.28736415409464611</v>
      </c>
      <c r="F110" s="24">
        <f t="shared" ca="1" si="3"/>
        <v>24.940100758169187</v>
      </c>
    </row>
    <row r="111" spans="5:6" x14ac:dyDescent="0.25">
      <c r="E111" s="24">
        <f t="shared" ca="1" si="2"/>
        <v>0.89532164734062092</v>
      </c>
      <c r="F111" s="24">
        <f t="shared" ca="1" si="3"/>
        <v>2.2114448553243715</v>
      </c>
    </row>
    <row r="112" spans="5:6" x14ac:dyDescent="0.25">
      <c r="E112" s="24">
        <f t="shared" ca="1" si="2"/>
        <v>0.52834217935981309</v>
      </c>
      <c r="F112" s="24">
        <f t="shared" ca="1" si="3"/>
        <v>12.760222764224952</v>
      </c>
    </row>
    <row r="113" spans="5:6" x14ac:dyDescent="0.25">
      <c r="E113" s="24">
        <f t="shared" ca="1" si="2"/>
        <v>0.64471020499102816</v>
      </c>
      <c r="F113" s="24">
        <f t="shared" ca="1" si="3"/>
        <v>8.7790871547394698</v>
      </c>
    </row>
    <row r="114" spans="5:6" x14ac:dyDescent="0.25">
      <c r="E114" s="24">
        <f t="shared" ca="1" si="2"/>
        <v>0.33809651001550267</v>
      </c>
      <c r="F114" s="24">
        <f t="shared" ca="1" si="3"/>
        <v>21.688477833310913</v>
      </c>
    </row>
    <row r="115" spans="5:6" x14ac:dyDescent="0.25">
      <c r="E115" s="24">
        <f t="shared" ca="1" si="2"/>
        <v>0.2587671322450783</v>
      </c>
      <c r="F115" s="24">
        <f t="shared" ca="1" si="3"/>
        <v>27.036534500385319</v>
      </c>
    </row>
    <row r="116" spans="5:6" x14ac:dyDescent="0.25">
      <c r="E116" s="24">
        <f t="shared" ca="1" si="2"/>
        <v>0.11478310744105813</v>
      </c>
      <c r="F116" s="24">
        <f t="shared" ca="1" si="3"/>
        <v>43.294219072998686</v>
      </c>
    </row>
    <row r="117" spans="5:6" x14ac:dyDescent="0.25">
      <c r="E117" s="24">
        <f t="shared" ca="1" si="2"/>
        <v>0.55274453437865612</v>
      </c>
      <c r="F117" s="24">
        <f t="shared" ca="1" si="3"/>
        <v>11.85718694693111</v>
      </c>
    </row>
    <row r="118" spans="5:6" x14ac:dyDescent="0.25">
      <c r="E118" s="24">
        <f t="shared" ca="1" si="2"/>
        <v>0.88582699470040727</v>
      </c>
      <c r="F118" s="24">
        <f t="shared" ca="1" si="3"/>
        <v>2.4246722603804347</v>
      </c>
    </row>
    <row r="119" spans="5:6" x14ac:dyDescent="0.25">
      <c r="E119" s="24">
        <f t="shared" ca="1" si="2"/>
        <v>0.498252710790686</v>
      </c>
      <c r="F119" s="24">
        <f t="shared" ca="1" si="3"/>
        <v>13.932957585609573</v>
      </c>
    </row>
    <row r="120" spans="5:6" x14ac:dyDescent="0.25">
      <c r="E120" s="24">
        <f t="shared" ca="1" si="2"/>
        <v>0.64726675937781608</v>
      </c>
      <c r="F120" s="24">
        <f t="shared" ca="1" si="3"/>
        <v>8.6999353495870793</v>
      </c>
    </row>
    <row r="121" spans="5:6" x14ac:dyDescent="0.25">
      <c r="E121" s="24">
        <f t="shared" ca="1" si="2"/>
        <v>2.5876926943542489E-2</v>
      </c>
      <c r="F121" s="24">
        <f t="shared" ca="1" si="3"/>
        <v>73.088071178428606</v>
      </c>
    </row>
    <row r="122" spans="5:6" x14ac:dyDescent="0.25">
      <c r="E122" s="24">
        <f t="shared" ca="1" si="2"/>
        <v>0.36271780484986671</v>
      </c>
      <c r="F122" s="24">
        <f t="shared" ca="1" si="3"/>
        <v>20.282602883098402</v>
      </c>
    </row>
    <row r="123" spans="5:6" x14ac:dyDescent="0.25">
      <c r="E123" s="24">
        <f t="shared" ca="1" si="2"/>
        <v>0.55089479673165964</v>
      </c>
      <c r="F123" s="24">
        <f t="shared" ca="1" si="3"/>
        <v>11.924228391609097</v>
      </c>
    </row>
    <row r="124" spans="5:6" x14ac:dyDescent="0.25">
      <c r="E124" s="24">
        <f t="shared" ca="1" si="2"/>
        <v>0.9946801007861954</v>
      </c>
      <c r="F124" s="24">
        <f t="shared" ca="1" si="3"/>
        <v>0.10668200530922621</v>
      </c>
    </row>
    <row r="125" spans="5:6" x14ac:dyDescent="0.25">
      <c r="E125" s="24">
        <f t="shared" ca="1" si="2"/>
        <v>0.33358600995248477</v>
      </c>
      <c r="F125" s="24">
        <f t="shared" ca="1" si="3"/>
        <v>21.957090919403594</v>
      </c>
    </row>
    <row r="126" spans="5:6" x14ac:dyDescent="0.25">
      <c r="E126" s="24">
        <f t="shared" ca="1" si="2"/>
        <v>0.59249257802576427</v>
      </c>
      <c r="F126" s="24">
        <f t="shared" ca="1" si="3"/>
        <v>10.46833865180206</v>
      </c>
    </row>
    <row r="127" spans="5:6" x14ac:dyDescent="0.25">
      <c r="E127" s="24">
        <f t="shared" ca="1" si="2"/>
        <v>0.51398345382853061</v>
      </c>
      <c r="F127" s="24">
        <f t="shared" ca="1" si="3"/>
        <v>13.311284100803794</v>
      </c>
    </row>
    <row r="128" spans="5:6" x14ac:dyDescent="0.25">
      <c r="E128" s="24">
        <f t="shared" ca="1" si="2"/>
        <v>0.49980562853107757</v>
      </c>
      <c r="F128" s="24">
        <f t="shared" ca="1" si="3"/>
        <v>13.870719981558283</v>
      </c>
    </row>
    <row r="129" spans="5:6" x14ac:dyDescent="0.25">
      <c r="E129" s="24">
        <f t="shared" ca="1" si="2"/>
        <v>0.27309081547138669</v>
      </c>
      <c r="F129" s="24">
        <f t="shared" ca="1" si="3"/>
        <v>25.959017634220743</v>
      </c>
    </row>
    <row r="130" spans="5:6" x14ac:dyDescent="0.25">
      <c r="E130" s="24">
        <f t="shared" ca="1" si="2"/>
        <v>0.92776510575694027</v>
      </c>
      <c r="F130" s="24">
        <f t="shared" ca="1" si="3"/>
        <v>1.4995339406461263</v>
      </c>
    </row>
    <row r="131" spans="5:6" x14ac:dyDescent="0.25">
      <c r="E131" s="24">
        <f t="shared" ca="1" si="2"/>
        <v>0.60458586604570941</v>
      </c>
      <c r="F131" s="24">
        <f t="shared" ca="1" si="3"/>
        <v>10.064231485481217</v>
      </c>
    </row>
    <row r="132" spans="5:6" x14ac:dyDescent="0.25">
      <c r="E132" s="24">
        <f t="shared" ref="E132:E195" ca="1" si="4">RAND()</f>
        <v>0.49786021454963481</v>
      </c>
      <c r="F132" s="24">
        <f t="shared" ref="F132:F195" ca="1" si="5">-LOG(E132,EXP(1))/$C$3</f>
        <v>13.948718700695185</v>
      </c>
    </row>
    <row r="133" spans="5:6" x14ac:dyDescent="0.25">
      <c r="E133" s="24">
        <f t="shared" ca="1" si="4"/>
        <v>0.94704674346376561</v>
      </c>
      <c r="F133" s="24">
        <f t="shared" ca="1" si="5"/>
        <v>1.0881365499193569</v>
      </c>
    </row>
    <row r="134" spans="5:6" x14ac:dyDescent="0.25">
      <c r="E134" s="24">
        <f t="shared" ca="1" si="4"/>
        <v>0.40846191115894315</v>
      </c>
      <c r="F134" s="24">
        <f t="shared" ca="1" si="5"/>
        <v>17.907132195324969</v>
      </c>
    </row>
    <row r="135" spans="5:6" x14ac:dyDescent="0.25">
      <c r="E135" s="24">
        <f t="shared" ca="1" si="4"/>
        <v>0.58029825885678621</v>
      </c>
      <c r="F135" s="24">
        <f t="shared" ca="1" si="5"/>
        <v>10.88426136418386</v>
      </c>
    </row>
    <row r="136" spans="5:6" x14ac:dyDescent="0.25">
      <c r="E136" s="24">
        <f t="shared" ca="1" si="4"/>
        <v>0.23226070699433421</v>
      </c>
      <c r="F136" s="24">
        <f t="shared" ca="1" si="5"/>
        <v>29.197896023822825</v>
      </c>
    </row>
    <row r="137" spans="5:6" x14ac:dyDescent="0.25">
      <c r="E137" s="24">
        <f t="shared" ca="1" si="4"/>
        <v>0.37177820793493355</v>
      </c>
      <c r="F137" s="24">
        <f t="shared" ca="1" si="5"/>
        <v>19.789156354892818</v>
      </c>
    </row>
    <row r="138" spans="5:6" x14ac:dyDescent="0.25">
      <c r="E138" s="24">
        <f t="shared" ca="1" si="4"/>
        <v>0.2524566315360558</v>
      </c>
      <c r="F138" s="24">
        <f t="shared" ca="1" si="5"/>
        <v>27.530316026227439</v>
      </c>
    </row>
    <row r="139" spans="5:6" x14ac:dyDescent="0.25">
      <c r="E139" s="24">
        <f t="shared" ca="1" si="4"/>
        <v>0.74286332738095229</v>
      </c>
      <c r="F139" s="24">
        <f t="shared" ca="1" si="5"/>
        <v>5.9448639636414846</v>
      </c>
    </row>
    <row r="140" spans="5:6" x14ac:dyDescent="0.25">
      <c r="E140" s="24">
        <f t="shared" ca="1" si="4"/>
        <v>0.67837397495954821</v>
      </c>
      <c r="F140" s="24">
        <f t="shared" ca="1" si="5"/>
        <v>7.7611311524608038</v>
      </c>
    </row>
    <row r="141" spans="5:6" x14ac:dyDescent="0.25">
      <c r="E141" s="24">
        <f t="shared" ca="1" si="4"/>
        <v>0.19060264707862862</v>
      </c>
      <c r="F141" s="24">
        <f t="shared" ca="1" si="5"/>
        <v>33.151287994459246</v>
      </c>
    </row>
    <row r="142" spans="5:6" x14ac:dyDescent="0.25">
      <c r="E142" s="24">
        <f t="shared" ca="1" si="4"/>
        <v>0.6771854763250591</v>
      </c>
      <c r="F142" s="24">
        <f t="shared" ca="1" si="5"/>
        <v>7.7962015121679569</v>
      </c>
    </row>
    <row r="143" spans="5:6" x14ac:dyDescent="0.25">
      <c r="E143" s="24">
        <f t="shared" ca="1" si="4"/>
        <v>0.79789106028906864</v>
      </c>
      <c r="F143" s="24">
        <f t="shared" ca="1" si="5"/>
        <v>4.5156641355992244</v>
      </c>
    </row>
    <row r="144" spans="5:6" x14ac:dyDescent="0.25">
      <c r="E144" s="24">
        <f t="shared" ca="1" si="4"/>
        <v>1.6659384156380797E-2</v>
      </c>
      <c r="F144" s="24">
        <f t="shared" ca="1" si="5"/>
        <v>81.89563216659981</v>
      </c>
    </row>
    <row r="145" spans="5:6" x14ac:dyDescent="0.25">
      <c r="E145" s="24">
        <f t="shared" ca="1" si="4"/>
        <v>0.40131641688627506</v>
      </c>
      <c r="F145" s="24">
        <f t="shared" ca="1" si="5"/>
        <v>18.260101865708723</v>
      </c>
    </row>
    <row r="146" spans="5:6" x14ac:dyDescent="0.25">
      <c r="E146" s="24">
        <f t="shared" ca="1" si="4"/>
        <v>0.2310508207285642</v>
      </c>
      <c r="F146" s="24">
        <f t="shared" ca="1" si="5"/>
        <v>29.302351790070617</v>
      </c>
    </row>
    <row r="147" spans="5:6" x14ac:dyDescent="0.25">
      <c r="E147" s="24">
        <f t="shared" ca="1" si="4"/>
        <v>0.70205357356443221</v>
      </c>
      <c r="F147" s="24">
        <f t="shared" ca="1" si="5"/>
        <v>7.0749112449873062</v>
      </c>
    </row>
    <row r="148" spans="5:6" x14ac:dyDescent="0.25">
      <c r="E148" s="24">
        <f t="shared" ca="1" si="4"/>
        <v>0.61302181875265516</v>
      </c>
      <c r="F148" s="24">
        <f t="shared" ca="1" si="5"/>
        <v>9.7870950056375143</v>
      </c>
    </row>
    <row r="149" spans="5:6" x14ac:dyDescent="0.25">
      <c r="E149" s="24">
        <f t="shared" ca="1" si="4"/>
        <v>3.181090422031807E-2</v>
      </c>
      <c r="F149" s="24">
        <f t="shared" ca="1" si="5"/>
        <v>68.958922959255517</v>
      </c>
    </row>
    <row r="150" spans="5:6" x14ac:dyDescent="0.25">
      <c r="E150" s="24">
        <f t="shared" ca="1" si="4"/>
        <v>0.60675042481366348</v>
      </c>
      <c r="F150" s="24">
        <f t="shared" ca="1" si="5"/>
        <v>9.9927546845908566</v>
      </c>
    </row>
    <row r="151" spans="5:6" x14ac:dyDescent="0.25">
      <c r="E151" s="24">
        <f t="shared" ca="1" si="4"/>
        <v>0.1527943833095623</v>
      </c>
      <c r="F151" s="24">
        <f t="shared" ca="1" si="5"/>
        <v>37.573243227411957</v>
      </c>
    </row>
    <row r="152" spans="5:6" x14ac:dyDescent="0.25">
      <c r="E152" s="24">
        <f t="shared" ca="1" si="4"/>
        <v>0.29517495014273576</v>
      </c>
      <c r="F152" s="24">
        <f t="shared" ca="1" si="5"/>
        <v>24.40374094192908</v>
      </c>
    </row>
    <row r="153" spans="5:6" x14ac:dyDescent="0.25">
      <c r="E153" s="24">
        <f t="shared" ca="1" si="4"/>
        <v>0.86978135235332232</v>
      </c>
      <c r="F153" s="24">
        <f t="shared" ca="1" si="5"/>
        <v>2.7902683610713139</v>
      </c>
    </row>
    <row r="154" spans="5:6" x14ac:dyDescent="0.25">
      <c r="E154" s="24">
        <f t="shared" ca="1" si="4"/>
        <v>0.49872067407760201</v>
      </c>
      <c r="F154" s="24">
        <f t="shared" ca="1" si="5"/>
        <v>13.914182226973683</v>
      </c>
    </row>
    <row r="155" spans="5:6" x14ac:dyDescent="0.25">
      <c r="E155" s="24">
        <f t="shared" ca="1" si="4"/>
        <v>0.195330118051943</v>
      </c>
      <c r="F155" s="24">
        <f t="shared" ca="1" si="5"/>
        <v>32.661284773872858</v>
      </c>
    </row>
    <row r="156" spans="5:6" x14ac:dyDescent="0.25">
      <c r="E156" s="24">
        <f t="shared" ca="1" si="4"/>
        <v>0.67065853109076601</v>
      </c>
      <c r="F156" s="24">
        <f t="shared" ca="1" si="5"/>
        <v>7.9899033416912353</v>
      </c>
    </row>
    <row r="157" spans="5:6" x14ac:dyDescent="0.25">
      <c r="E157" s="24">
        <f t="shared" ca="1" si="4"/>
        <v>0.81992373239534511</v>
      </c>
      <c r="F157" s="24">
        <f t="shared" ca="1" si="5"/>
        <v>3.9708790464687675</v>
      </c>
    </row>
    <row r="158" spans="5:6" x14ac:dyDescent="0.25">
      <c r="E158" s="24">
        <f t="shared" ca="1" si="4"/>
        <v>0.49535619662798225</v>
      </c>
      <c r="F158" s="24">
        <f t="shared" ca="1" si="5"/>
        <v>14.049563720922846</v>
      </c>
    </row>
    <row r="159" spans="5:6" x14ac:dyDescent="0.25">
      <c r="E159" s="24">
        <f t="shared" ca="1" si="4"/>
        <v>0.77857664071090626</v>
      </c>
      <c r="F159" s="24">
        <f t="shared" ca="1" si="5"/>
        <v>5.0057569182299266</v>
      </c>
    </row>
    <row r="160" spans="5:6" x14ac:dyDescent="0.25">
      <c r="E160" s="24">
        <f t="shared" ca="1" si="4"/>
        <v>0.93380634305638444</v>
      </c>
      <c r="F160" s="24">
        <f t="shared" ca="1" si="5"/>
        <v>1.3697240746579638</v>
      </c>
    </row>
    <row r="161" spans="5:6" x14ac:dyDescent="0.25">
      <c r="E161" s="24">
        <f t="shared" ca="1" si="4"/>
        <v>0.73189415786221368</v>
      </c>
      <c r="F161" s="24">
        <f t="shared" ca="1" si="5"/>
        <v>6.2423873711964166</v>
      </c>
    </row>
    <row r="162" spans="5:6" x14ac:dyDescent="0.25">
      <c r="E162" s="24">
        <f t="shared" ca="1" si="4"/>
        <v>0.88681147488182377</v>
      </c>
      <c r="F162" s="24">
        <f t="shared" ca="1" si="5"/>
        <v>2.4024572334693484</v>
      </c>
    </row>
    <row r="163" spans="5:6" x14ac:dyDescent="0.25">
      <c r="E163" s="24">
        <f t="shared" ca="1" si="4"/>
        <v>0.29531360486370717</v>
      </c>
      <c r="F163" s="24">
        <f t="shared" ca="1" si="5"/>
        <v>24.394348399273056</v>
      </c>
    </row>
    <row r="164" spans="5:6" x14ac:dyDescent="0.25">
      <c r="E164" s="24">
        <f t="shared" ca="1" si="4"/>
        <v>0.37839145555939369</v>
      </c>
      <c r="F164" s="24">
        <f t="shared" ca="1" si="5"/>
        <v>19.436520450098655</v>
      </c>
    </row>
    <row r="165" spans="5:6" x14ac:dyDescent="0.25">
      <c r="E165" s="24">
        <f t="shared" ca="1" si="4"/>
        <v>0.72866552764185821</v>
      </c>
      <c r="F165" s="24">
        <f t="shared" ca="1" si="5"/>
        <v>6.330809241560674</v>
      </c>
    </row>
    <row r="166" spans="5:6" x14ac:dyDescent="0.25">
      <c r="E166" s="24">
        <f t="shared" ca="1" si="4"/>
        <v>0.94791429614807299</v>
      </c>
      <c r="F166" s="24">
        <f t="shared" ca="1" si="5"/>
        <v>1.0698237144196234</v>
      </c>
    </row>
    <row r="167" spans="5:6" x14ac:dyDescent="0.25">
      <c r="E167" s="24">
        <f t="shared" ca="1" si="4"/>
        <v>0.50103937081547123</v>
      </c>
      <c r="F167" s="24">
        <f t="shared" ca="1" si="5"/>
        <v>13.821411930457016</v>
      </c>
    </row>
    <row r="168" spans="5:6" x14ac:dyDescent="0.25">
      <c r="E168" s="24">
        <f t="shared" ca="1" si="4"/>
        <v>7.6362010590523943E-2</v>
      </c>
      <c r="F168" s="24">
        <f t="shared" ca="1" si="5"/>
        <v>51.44539900111554</v>
      </c>
    </row>
    <row r="169" spans="5:6" x14ac:dyDescent="0.25">
      <c r="E169" s="24">
        <f t="shared" ca="1" si="4"/>
        <v>0.48993501851596499</v>
      </c>
      <c r="F169" s="24">
        <f t="shared" ca="1" si="5"/>
        <v>14.26965023890377</v>
      </c>
    </row>
    <row r="170" spans="5:6" x14ac:dyDescent="0.25">
      <c r="E170" s="24">
        <f t="shared" ca="1" si="4"/>
        <v>0.47813247940505055</v>
      </c>
      <c r="F170" s="24">
        <f t="shared" ca="1" si="5"/>
        <v>14.757348626471693</v>
      </c>
    </row>
    <row r="171" spans="5:6" x14ac:dyDescent="0.25">
      <c r="E171" s="24">
        <f t="shared" ca="1" si="4"/>
        <v>0.75387096495672434</v>
      </c>
      <c r="F171" s="24">
        <f t="shared" ca="1" si="5"/>
        <v>5.6506811925785181</v>
      </c>
    </row>
    <row r="172" spans="5:6" x14ac:dyDescent="0.25">
      <c r="E172" s="24">
        <f t="shared" ca="1" si="4"/>
        <v>0.21042446410810545</v>
      </c>
      <c r="F172" s="24">
        <f t="shared" ca="1" si="5"/>
        <v>31.172570611996886</v>
      </c>
    </row>
    <row r="173" spans="5:6" x14ac:dyDescent="0.25">
      <c r="E173" s="24">
        <f t="shared" ca="1" si="4"/>
        <v>0.79981949689753296</v>
      </c>
      <c r="F173" s="24">
        <f t="shared" ca="1" si="5"/>
        <v>4.4673841130063661</v>
      </c>
    </row>
    <row r="174" spans="5:6" x14ac:dyDescent="0.25">
      <c r="E174" s="24">
        <f t="shared" ca="1" si="4"/>
        <v>0.31116473908204456</v>
      </c>
      <c r="F174" s="24">
        <f t="shared" ca="1" si="5"/>
        <v>23.348655987783477</v>
      </c>
    </row>
    <row r="175" spans="5:6" x14ac:dyDescent="0.25">
      <c r="E175" s="24">
        <f t="shared" ca="1" si="4"/>
        <v>0.88796355054787224</v>
      </c>
      <c r="F175" s="24">
        <f t="shared" ca="1" si="5"/>
        <v>2.3764916702545813</v>
      </c>
    </row>
    <row r="176" spans="5:6" x14ac:dyDescent="0.25">
      <c r="E176" s="24">
        <f t="shared" ca="1" si="4"/>
        <v>0.63668504101484957</v>
      </c>
      <c r="F176" s="24">
        <f t="shared" ca="1" si="5"/>
        <v>9.0296037358654324</v>
      </c>
    </row>
    <row r="177" spans="5:6" x14ac:dyDescent="0.25">
      <c r="E177" s="24">
        <f t="shared" ca="1" si="4"/>
        <v>0.93997428360523083</v>
      </c>
      <c r="F177" s="24">
        <f t="shared" ca="1" si="5"/>
        <v>1.2380552391819288</v>
      </c>
    </row>
    <row r="178" spans="5:6" x14ac:dyDescent="0.25">
      <c r="E178" s="24">
        <f t="shared" ca="1" si="4"/>
        <v>0.52944989727653924</v>
      </c>
      <c r="F178" s="24">
        <f t="shared" ca="1" si="5"/>
        <v>12.718334822497672</v>
      </c>
    </row>
    <row r="179" spans="5:6" x14ac:dyDescent="0.25">
      <c r="E179" s="24">
        <f t="shared" ca="1" si="4"/>
        <v>0.542586742451173</v>
      </c>
      <c r="F179" s="24">
        <f t="shared" ca="1" si="5"/>
        <v>12.228146248599595</v>
      </c>
    </row>
    <row r="180" spans="5:6" x14ac:dyDescent="0.25">
      <c r="E180" s="24">
        <f t="shared" ca="1" si="4"/>
        <v>0.55028578795225092</v>
      </c>
      <c r="F180" s="24">
        <f t="shared" ca="1" si="5"/>
        <v>11.946350424996565</v>
      </c>
    </row>
    <row r="181" spans="5:6" x14ac:dyDescent="0.25">
      <c r="E181" s="24">
        <f t="shared" ca="1" si="4"/>
        <v>5.9254289691845763E-4</v>
      </c>
      <c r="F181" s="24">
        <f t="shared" ca="1" si="5"/>
        <v>148.62174575426712</v>
      </c>
    </row>
    <row r="182" spans="5:6" x14ac:dyDescent="0.25">
      <c r="E182" s="24">
        <f t="shared" ca="1" si="4"/>
        <v>0.99203423971180538</v>
      </c>
      <c r="F182" s="24">
        <f t="shared" ca="1" si="5"/>
        <v>0.15995312908817244</v>
      </c>
    </row>
    <row r="183" spans="5:6" x14ac:dyDescent="0.25">
      <c r="E183" s="24">
        <f t="shared" ca="1" si="4"/>
        <v>0.93523999348533948</v>
      </c>
      <c r="F183" s="24">
        <f t="shared" ca="1" si="5"/>
        <v>1.3390421021012546</v>
      </c>
    </row>
    <row r="184" spans="5:6" x14ac:dyDescent="0.25">
      <c r="E184" s="24">
        <f t="shared" ca="1" si="4"/>
        <v>0.48234157251714527</v>
      </c>
      <c r="F184" s="24">
        <f t="shared" ca="1" si="5"/>
        <v>14.582055184710757</v>
      </c>
    </row>
    <row r="185" spans="5:6" x14ac:dyDescent="0.25">
      <c r="E185" s="24">
        <f t="shared" ca="1" si="4"/>
        <v>0.47610310210998386</v>
      </c>
      <c r="F185" s="24">
        <f t="shared" ca="1" si="5"/>
        <v>14.842416942678952</v>
      </c>
    </row>
    <row r="186" spans="5:6" x14ac:dyDescent="0.25">
      <c r="E186" s="24">
        <f t="shared" ca="1" si="4"/>
        <v>0.85793149014517189</v>
      </c>
      <c r="F186" s="24">
        <f t="shared" ca="1" si="5"/>
        <v>3.0646206199574344</v>
      </c>
    </row>
    <row r="187" spans="5:6" x14ac:dyDescent="0.25">
      <c r="E187" s="24">
        <f t="shared" ca="1" si="4"/>
        <v>0.89943707422466934</v>
      </c>
      <c r="F187" s="24">
        <f t="shared" ca="1" si="5"/>
        <v>2.1197236886283934</v>
      </c>
    </row>
    <row r="188" spans="5:6" x14ac:dyDescent="0.25">
      <c r="E188" s="24">
        <f t="shared" ca="1" si="4"/>
        <v>0.87338185094211795</v>
      </c>
      <c r="F188" s="24">
        <f t="shared" ca="1" si="5"/>
        <v>2.7076483584864706</v>
      </c>
    </row>
    <row r="189" spans="5:6" x14ac:dyDescent="0.25">
      <c r="E189" s="24">
        <f t="shared" ca="1" si="4"/>
        <v>0.33290187075584476</v>
      </c>
      <c r="F189" s="24">
        <f t="shared" ca="1" si="5"/>
        <v>21.998150296879366</v>
      </c>
    </row>
    <row r="190" spans="5:6" x14ac:dyDescent="0.25">
      <c r="E190" s="24">
        <f t="shared" ca="1" si="4"/>
        <v>0.90375157781137139</v>
      </c>
      <c r="F190" s="24">
        <f t="shared" ca="1" si="5"/>
        <v>2.0240151932262598</v>
      </c>
    </row>
    <row r="191" spans="5:6" x14ac:dyDescent="0.25">
      <c r="E191" s="24">
        <f t="shared" ca="1" si="4"/>
        <v>0.75408649381672077</v>
      </c>
      <c r="F191" s="24">
        <f t="shared" ca="1" si="5"/>
        <v>5.6449640853694225</v>
      </c>
    </row>
    <row r="192" spans="5:6" x14ac:dyDescent="0.25">
      <c r="E192" s="24">
        <f t="shared" ca="1" si="4"/>
        <v>0.64819651322949778</v>
      </c>
      <c r="F192" s="24">
        <f t="shared" ca="1" si="5"/>
        <v>8.671227348951998</v>
      </c>
    </row>
    <row r="193" spans="5:6" x14ac:dyDescent="0.25">
      <c r="E193" s="24">
        <f t="shared" ca="1" si="4"/>
        <v>0.4020879834423865</v>
      </c>
      <c r="F193" s="24">
        <f t="shared" ca="1" si="5"/>
        <v>18.221687000517317</v>
      </c>
    </row>
    <row r="194" spans="5:6" x14ac:dyDescent="0.25">
      <c r="E194" s="24">
        <f t="shared" ca="1" si="4"/>
        <v>0.19288345436529652</v>
      </c>
      <c r="F194" s="24">
        <f t="shared" ca="1" si="5"/>
        <v>32.91338271736857</v>
      </c>
    </row>
    <row r="195" spans="5:6" x14ac:dyDescent="0.25">
      <c r="E195" s="24">
        <f t="shared" ca="1" si="4"/>
        <v>0.30389239439686999</v>
      </c>
      <c r="F195" s="24">
        <f t="shared" ca="1" si="5"/>
        <v>23.821632120727315</v>
      </c>
    </row>
    <row r="196" spans="5:6" x14ac:dyDescent="0.25">
      <c r="E196" s="24">
        <f t="shared" ref="E196:E259" ca="1" si="6">RAND()</f>
        <v>7.7438702523847658E-3</v>
      </c>
      <c r="F196" s="24">
        <f t="shared" ref="F196:F259" ca="1" si="7">-LOG(E196,EXP(1))/$C$3</f>
        <v>97.217073674945908</v>
      </c>
    </row>
    <row r="197" spans="5:6" x14ac:dyDescent="0.25">
      <c r="E197" s="24">
        <f t="shared" ca="1" si="6"/>
        <v>0.59272042587277218</v>
      </c>
      <c r="F197" s="24">
        <f t="shared" ca="1" si="7"/>
        <v>10.460648967363388</v>
      </c>
    </row>
    <row r="198" spans="5:6" x14ac:dyDescent="0.25">
      <c r="E198" s="24">
        <f t="shared" ca="1" si="6"/>
        <v>1.2883323402653191E-2</v>
      </c>
      <c r="F198" s="24">
        <f t="shared" ca="1" si="7"/>
        <v>87.036431268663293</v>
      </c>
    </row>
    <row r="199" spans="5:6" x14ac:dyDescent="0.25">
      <c r="E199" s="24">
        <f t="shared" ca="1" si="6"/>
        <v>0.37225219864846748</v>
      </c>
      <c r="F199" s="24">
        <f t="shared" ca="1" si="7"/>
        <v>19.763674021189146</v>
      </c>
    </row>
    <row r="200" spans="5:6" x14ac:dyDescent="0.25">
      <c r="E200" s="24">
        <f t="shared" ca="1" si="6"/>
        <v>2.5424342265857769E-2</v>
      </c>
      <c r="F200" s="24">
        <f t="shared" ca="1" si="7"/>
        <v>73.440964139298373</v>
      </c>
    </row>
    <row r="201" spans="5:6" x14ac:dyDescent="0.25">
      <c r="E201" s="24">
        <f t="shared" ca="1" si="6"/>
        <v>0.46352114528761335</v>
      </c>
      <c r="F201" s="24">
        <f t="shared" ca="1" si="7"/>
        <v>15.378065482316583</v>
      </c>
    </row>
    <row r="202" spans="5:6" x14ac:dyDescent="0.25">
      <c r="E202" s="24">
        <f t="shared" ca="1" si="6"/>
        <v>0.95962447995824818</v>
      </c>
      <c r="F202" s="24">
        <f t="shared" ca="1" si="7"/>
        <v>0.82426475512135366</v>
      </c>
    </row>
    <row r="203" spans="5:6" x14ac:dyDescent="0.25">
      <c r="E203" s="24">
        <f t="shared" ca="1" si="6"/>
        <v>0.13069845948773395</v>
      </c>
      <c r="F203" s="24">
        <f t="shared" ca="1" si="7"/>
        <v>40.697248900986395</v>
      </c>
    </row>
    <row r="204" spans="5:6" x14ac:dyDescent="0.25">
      <c r="E204" s="24">
        <f t="shared" ca="1" si="6"/>
        <v>0.21423245119166079</v>
      </c>
      <c r="F204" s="24">
        <f t="shared" ca="1" si="7"/>
        <v>30.813872658983268</v>
      </c>
    </row>
    <row r="205" spans="5:6" x14ac:dyDescent="0.25">
      <c r="E205" s="24">
        <f t="shared" ca="1" si="6"/>
        <v>0.52864569752380519</v>
      </c>
      <c r="F205" s="24">
        <f t="shared" ca="1" si="7"/>
        <v>12.748736608935095</v>
      </c>
    </row>
    <row r="206" spans="5:6" x14ac:dyDescent="0.25">
      <c r="E206" s="24">
        <f t="shared" ca="1" si="6"/>
        <v>0.43009531743136964</v>
      </c>
      <c r="F206" s="24">
        <f t="shared" ca="1" si="7"/>
        <v>16.874968528286058</v>
      </c>
    </row>
    <row r="207" spans="5:6" x14ac:dyDescent="0.25">
      <c r="E207" s="24">
        <f t="shared" ca="1" si="6"/>
        <v>0.12320392000532832</v>
      </c>
      <c r="F207" s="24">
        <f t="shared" ca="1" si="7"/>
        <v>41.878288203276782</v>
      </c>
    </row>
    <row r="208" spans="5:6" x14ac:dyDescent="0.25">
      <c r="E208" s="24">
        <f t="shared" ca="1" si="6"/>
        <v>0.35746949946232709</v>
      </c>
      <c r="F208" s="24">
        <f t="shared" ca="1" si="7"/>
        <v>20.57410473354005</v>
      </c>
    </row>
    <row r="209" spans="5:6" x14ac:dyDescent="0.25">
      <c r="E209" s="24">
        <f t="shared" ca="1" si="6"/>
        <v>0.50582079129184809</v>
      </c>
      <c r="F209" s="24">
        <f t="shared" ca="1" si="7"/>
        <v>13.631456796683496</v>
      </c>
    </row>
    <row r="210" spans="5:6" x14ac:dyDescent="0.25">
      <c r="E210" s="24">
        <f t="shared" ca="1" si="6"/>
        <v>0.79000000239029622</v>
      </c>
      <c r="F210" s="24">
        <f t="shared" ca="1" si="7"/>
        <v>4.7144466099075695</v>
      </c>
    </row>
    <row r="211" spans="5:6" x14ac:dyDescent="0.25">
      <c r="E211" s="24">
        <f t="shared" ca="1" si="6"/>
        <v>0.43208110086869589</v>
      </c>
      <c r="F211" s="24">
        <f t="shared" ca="1" si="7"/>
        <v>16.782839497308039</v>
      </c>
    </row>
    <row r="212" spans="5:6" x14ac:dyDescent="0.25">
      <c r="E212" s="24">
        <f t="shared" ca="1" si="6"/>
        <v>0.5909830401613122</v>
      </c>
      <c r="F212" s="24">
        <f t="shared" ca="1" si="7"/>
        <v>10.519359176767457</v>
      </c>
    </row>
    <row r="213" spans="5:6" x14ac:dyDescent="0.25">
      <c r="E213" s="24">
        <f t="shared" ca="1" si="6"/>
        <v>2.1143648849258012E-2</v>
      </c>
      <c r="F213" s="24">
        <f t="shared" ca="1" si="7"/>
        <v>77.128314188027787</v>
      </c>
    </row>
    <row r="214" spans="5:6" x14ac:dyDescent="0.25">
      <c r="E214" s="24">
        <f t="shared" ca="1" si="6"/>
        <v>0.69898858582743506</v>
      </c>
      <c r="F214" s="24">
        <f t="shared" ca="1" si="7"/>
        <v>7.1624173234002582</v>
      </c>
    </row>
    <row r="215" spans="5:6" x14ac:dyDescent="0.25">
      <c r="E215" s="24">
        <f t="shared" ca="1" si="6"/>
        <v>0.22936126641532661</v>
      </c>
      <c r="F215" s="24">
        <f t="shared" ca="1" si="7"/>
        <v>29.449138718088975</v>
      </c>
    </row>
    <row r="216" spans="5:6" x14ac:dyDescent="0.25">
      <c r="E216" s="24">
        <f t="shared" ca="1" si="6"/>
        <v>0.71853846676285205</v>
      </c>
      <c r="F216" s="24">
        <f t="shared" ca="1" si="7"/>
        <v>6.6107207459993589</v>
      </c>
    </row>
    <row r="217" spans="5:6" x14ac:dyDescent="0.25">
      <c r="E217" s="24">
        <f t="shared" ca="1" si="6"/>
        <v>0.49834003280821981</v>
      </c>
      <c r="F217" s="24">
        <f t="shared" ca="1" si="7"/>
        <v>13.929452763070248</v>
      </c>
    </row>
    <row r="218" spans="5:6" x14ac:dyDescent="0.25">
      <c r="E218" s="24">
        <f t="shared" ca="1" si="6"/>
        <v>0.25347982000792146</v>
      </c>
      <c r="F218" s="24">
        <f t="shared" ca="1" si="7"/>
        <v>27.449421292220368</v>
      </c>
    </row>
    <row r="219" spans="5:6" x14ac:dyDescent="0.25">
      <c r="E219" s="24">
        <f t="shared" ca="1" si="6"/>
        <v>0.66467687355449101</v>
      </c>
      <c r="F219" s="24">
        <f t="shared" ca="1" si="7"/>
        <v>8.1690852169086412</v>
      </c>
    </row>
    <row r="220" spans="5:6" x14ac:dyDescent="0.25">
      <c r="E220" s="24">
        <f t="shared" ca="1" si="6"/>
        <v>4.4716992449976289E-2</v>
      </c>
      <c r="F220" s="24">
        <f t="shared" ca="1" si="7"/>
        <v>62.148034106087565</v>
      </c>
    </row>
    <row r="221" spans="5:6" x14ac:dyDescent="0.25">
      <c r="E221" s="24">
        <f t="shared" ca="1" si="6"/>
        <v>7.5519008269883448E-2</v>
      </c>
      <c r="F221" s="24">
        <f t="shared" ca="1" si="7"/>
        <v>51.667417785013384</v>
      </c>
    </row>
    <row r="222" spans="5:6" x14ac:dyDescent="0.25">
      <c r="E222" s="24">
        <f t="shared" ca="1" si="6"/>
        <v>0.77866049514983271</v>
      </c>
      <c r="F222" s="24">
        <f t="shared" ca="1" si="7"/>
        <v>5.0036029896579333</v>
      </c>
    </row>
    <row r="223" spans="5:6" x14ac:dyDescent="0.25">
      <c r="E223" s="24">
        <f t="shared" ca="1" si="6"/>
        <v>0.9701852667874219</v>
      </c>
      <c r="F223" s="24">
        <f t="shared" ca="1" si="7"/>
        <v>0.60536458068379984</v>
      </c>
    </row>
    <row r="224" spans="5:6" x14ac:dyDescent="0.25">
      <c r="E224" s="24">
        <f t="shared" ca="1" si="6"/>
        <v>0.76019194729688666</v>
      </c>
      <c r="F224" s="24">
        <f t="shared" ca="1" si="7"/>
        <v>5.4836863071497248</v>
      </c>
    </row>
    <row r="225" spans="5:6" x14ac:dyDescent="0.25">
      <c r="E225" s="24">
        <f t="shared" ca="1" si="6"/>
        <v>6.8025548261388513E-2</v>
      </c>
      <c r="F225" s="24">
        <f t="shared" ca="1" si="7"/>
        <v>53.757438692819093</v>
      </c>
    </row>
    <row r="226" spans="5:6" x14ac:dyDescent="0.25">
      <c r="E226" s="24">
        <f t="shared" ca="1" si="6"/>
        <v>0.65094735720867192</v>
      </c>
      <c r="F226" s="24">
        <f t="shared" ca="1" si="7"/>
        <v>8.5865300909217215</v>
      </c>
    </row>
    <row r="227" spans="5:6" x14ac:dyDescent="0.25">
      <c r="E227" s="24">
        <f t="shared" ca="1" si="6"/>
        <v>0.88446014985586974</v>
      </c>
      <c r="F227" s="24">
        <f t="shared" ca="1" si="7"/>
        <v>2.455556405257219</v>
      </c>
    </row>
    <row r="228" spans="5:6" x14ac:dyDescent="0.25">
      <c r="E228" s="24">
        <f t="shared" ca="1" si="6"/>
        <v>4.5218813202004826E-2</v>
      </c>
      <c r="F228" s="24">
        <f t="shared" ca="1" si="7"/>
        <v>61.924841149134181</v>
      </c>
    </row>
    <row r="229" spans="5:6" x14ac:dyDescent="0.25">
      <c r="E229" s="24">
        <f t="shared" ca="1" si="6"/>
        <v>0.20833352983328302</v>
      </c>
      <c r="F229" s="24">
        <f t="shared" ca="1" si="7"/>
        <v>31.37229949429063</v>
      </c>
    </row>
    <row r="230" spans="5:6" x14ac:dyDescent="0.25">
      <c r="E230" s="24">
        <f t="shared" ca="1" si="6"/>
        <v>0.98119449082059229</v>
      </c>
      <c r="F230" s="24">
        <f t="shared" ca="1" si="7"/>
        <v>0.37969162700037062</v>
      </c>
    </row>
    <row r="231" spans="5:6" x14ac:dyDescent="0.25">
      <c r="E231" s="24">
        <f t="shared" ca="1" si="6"/>
        <v>0.63147365584591619</v>
      </c>
      <c r="F231" s="24">
        <f t="shared" ca="1" si="7"/>
        <v>9.1939810970731823</v>
      </c>
    </row>
    <row r="232" spans="5:6" x14ac:dyDescent="0.25">
      <c r="E232" s="24">
        <f t="shared" ca="1" si="6"/>
        <v>0.81209318095939576</v>
      </c>
      <c r="F232" s="24">
        <f t="shared" ca="1" si="7"/>
        <v>4.1628038105638616</v>
      </c>
    </row>
    <row r="233" spans="5:6" x14ac:dyDescent="0.25">
      <c r="E233" s="24">
        <f t="shared" ca="1" si="6"/>
        <v>0.59031339384164383</v>
      </c>
      <c r="F233" s="24">
        <f t="shared" ca="1" si="7"/>
        <v>10.542034142072438</v>
      </c>
    </row>
    <row r="234" spans="5:6" x14ac:dyDescent="0.25">
      <c r="E234" s="24">
        <f t="shared" ca="1" si="6"/>
        <v>0.75335825260505351</v>
      </c>
      <c r="F234" s="24">
        <f t="shared" ca="1" si="7"/>
        <v>5.6642879450345607</v>
      </c>
    </row>
    <row r="235" spans="5:6" x14ac:dyDescent="0.25">
      <c r="E235" s="24">
        <f t="shared" ca="1" si="6"/>
        <v>0.62688860743722929</v>
      </c>
      <c r="F235" s="24">
        <f t="shared" ca="1" si="7"/>
        <v>9.3397282744459318</v>
      </c>
    </row>
    <row r="236" spans="5:6" x14ac:dyDescent="0.25">
      <c r="E236" s="24">
        <f t="shared" ca="1" si="6"/>
        <v>7.6192550781593593E-2</v>
      </c>
      <c r="F236" s="24">
        <f t="shared" ca="1" si="7"/>
        <v>51.489831596799483</v>
      </c>
    </row>
    <row r="237" spans="5:6" x14ac:dyDescent="0.25">
      <c r="E237" s="24">
        <f t="shared" ca="1" si="6"/>
        <v>0.60183433780943807</v>
      </c>
      <c r="F237" s="24">
        <f t="shared" ca="1" si="7"/>
        <v>10.155461158141813</v>
      </c>
    </row>
    <row r="238" spans="5:6" x14ac:dyDescent="0.25">
      <c r="E238" s="24">
        <f t="shared" ca="1" si="6"/>
        <v>0.8872705047040832</v>
      </c>
      <c r="F238" s="24">
        <f t="shared" ca="1" si="7"/>
        <v>2.3921075464135066</v>
      </c>
    </row>
    <row r="239" spans="5:6" x14ac:dyDescent="0.25">
      <c r="E239" s="24">
        <f t="shared" ca="1" si="6"/>
        <v>0.62463299179295073</v>
      </c>
      <c r="F239" s="24">
        <f t="shared" ca="1" si="7"/>
        <v>9.4118202970833806</v>
      </c>
    </row>
    <row r="240" spans="5:6" x14ac:dyDescent="0.25">
      <c r="E240" s="24">
        <f t="shared" ca="1" si="6"/>
        <v>0.37278370464589194</v>
      </c>
      <c r="F240" s="24">
        <f t="shared" ca="1" si="7"/>
        <v>19.735138156797021</v>
      </c>
    </row>
    <row r="241" spans="5:6" x14ac:dyDescent="0.25">
      <c r="E241" s="24">
        <f t="shared" ca="1" si="6"/>
        <v>0.82140245909595222</v>
      </c>
      <c r="F241" s="24">
        <f t="shared" ca="1" si="7"/>
        <v>3.9348416735599945</v>
      </c>
    </row>
    <row r="242" spans="5:6" x14ac:dyDescent="0.25">
      <c r="E242" s="24">
        <f t="shared" ca="1" si="6"/>
        <v>0.83324979901346585</v>
      </c>
      <c r="F242" s="24">
        <f t="shared" ca="1" si="7"/>
        <v>3.6484360600455767</v>
      </c>
    </row>
    <row r="243" spans="5:6" x14ac:dyDescent="0.25">
      <c r="E243" s="24">
        <f t="shared" ca="1" si="6"/>
        <v>0.19074701892491908</v>
      </c>
      <c r="F243" s="24">
        <f t="shared" ca="1" si="7"/>
        <v>33.1361447423672</v>
      </c>
    </row>
    <row r="244" spans="5:6" x14ac:dyDescent="0.25">
      <c r="E244" s="24">
        <f t="shared" ca="1" si="6"/>
        <v>0.530354951998673</v>
      </c>
      <c r="F244" s="24">
        <f t="shared" ca="1" si="7"/>
        <v>12.68417551693241</v>
      </c>
    </row>
    <row r="245" spans="5:6" x14ac:dyDescent="0.25">
      <c r="E245" s="24">
        <f t="shared" ca="1" si="6"/>
        <v>0.1467174403664232</v>
      </c>
      <c r="F245" s="24">
        <f t="shared" ca="1" si="7"/>
        <v>38.384934326587654</v>
      </c>
    </row>
    <row r="246" spans="5:6" x14ac:dyDescent="0.25">
      <c r="E246" s="24">
        <f t="shared" ca="1" si="6"/>
        <v>0.76407360500653954</v>
      </c>
      <c r="F246" s="24">
        <f t="shared" ca="1" si="7"/>
        <v>5.3818230564915446</v>
      </c>
    </row>
    <row r="247" spans="5:6" x14ac:dyDescent="0.25">
      <c r="E247" s="24">
        <f t="shared" ca="1" si="6"/>
        <v>7.4640279852135616E-2</v>
      </c>
      <c r="F247" s="24">
        <f t="shared" ca="1" si="7"/>
        <v>51.901499461826944</v>
      </c>
    </row>
    <row r="248" spans="5:6" x14ac:dyDescent="0.25">
      <c r="E248" s="24">
        <f t="shared" ca="1" si="6"/>
        <v>0.56330571869947954</v>
      </c>
      <c r="F248" s="24">
        <f t="shared" ca="1" si="7"/>
        <v>11.47865561989491</v>
      </c>
    </row>
    <row r="249" spans="5:6" x14ac:dyDescent="0.25">
      <c r="E249" s="24">
        <f t="shared" ca="1" si="6"/>
        <v>0.57561212911648962</v>
      </c>
      <c r="F249" s="24">
        <f t="shared" ca="1" si="7"/>
        <v>11.046424641272221</v>
      </c>
    </row>
    <row r="250" spans="5:6" x14ac:dyDescent="0.25">
      <c r="E250" s="24">
        <f t="shared" ca="1" si="6"/>
        <v>0.62501703606449499</v>
      </c>
      <c r="F250" s="24">
        <f t="shared" ca="1" si="7"/>
        <v>9.3995274382805594</v>
      </c>
    </row>
    <row r="251" spans="5:6" x14ac:dyDescent="0.25">
      <c r="E251" s="24">
        <f t="shared" ca="1" si="6"/>
        <v>0.11070863104156403</v>
      </c>
      <c r="F251" s="24">
        <f t="shared" ca="1" si="7"/>
        <v>44.017069489034817</v>
      </c>
    </row>
    <row r="252" spans="5:6" x14ac:dyDescent="0.25">
      <c r="E252" s="24">
        <f t="shared" ca="1" si="6"/>
        <v>0.11879438088053318</v>
      </c>
      <c r="F252" s="24">
        <f t="shared" ca="1" si="7"/>
        <v>42.607223443152712</v>
      </c>
    </row>
    <row r="253" spans="5:6" x14ac:dyDescent="0.25">
      <c r="E253" s="24">
        <f t="shared" ca="1" si="6"/>
        <v>0.54130149062433497</v>
      </c>
      <c r="F253" s="24">
        <f t="shared" ca="1" si="7"/>
        <v>12.275577427940922</v>
      </c>
    </row>
    <row r="254" spans="5:6" x14ac:dyDescent="0.25">
      <c r="E254" s="24">
        <f t="shared" ca="1" si="6"/>
        <v>7.1230931397179065E-2</v>
      </c>
      <c r="F254" s="24">
        <f t="shared" ca="1" si="7"/>
        <v>52.836562503316443</v>
      </c>
    </row>
    <row r="255" spans="5:6" x14ac:dyDescent="0.25">
      <c r="E255" s="24">
        <f t="shared" ca="1" si="6"/>
        <v>0.34105512491096113</v>
      </c>
      <c r="F255" s="24">
        <f t="shared" ca="1" si="7"/>
        <v>21.514223162665214</v>
      </c>
    </row>
    <row r="256" spans="5:6" x14ac:dyDescent="0.25">
      <c r="E256" s="24">
        <f t="shared" ca="1" si="6"/>
        <v>6.7093108578776928E-2</v>
      </c>
      <c r="F256" s="24">
        <f t="shared" ca="1" si="7"/>
        <v>54.033478880458027</v>
      </c>
    </row>
    <row r="257" spans="5:6" x14ac:dyDescent="0.25">
      <c r="E257" s="24">
        <f t="shared" ca="1" si="6"/>
        <v>0.26538956253119705</v>
      </c>
      <c r="F257" s="24">
        <f t="shared" ca="1" si="7"/>
        <v>26.531129703402307</v>
      </c>
    </row>
    <row r="258" spans="5:6" x14ac:dyDescent="0.25">
      <c r="E258" s="24">
        <f t="shared" ca="1" si="6"/>
        <v>0.5597513964381694</v>
      </c>
      <c r="F258" s="24">
        <f t="shared" ca="1" si="7"/>
        <v>11.605250575061348</v>
      </c>
    </row>
    <row r="259" spans="5:6" x14ac:dyDescent="0.25">
      <c r="E259" s="24">
        <f t="shared" ca="1" si="6"/>
        <v>2.1116310079179912E-2</v>
      </c>
      <c r="F259" s="24">
        <f t="shared" ca="1" si="7"/>
        <v>77.154190951361315</v>
      </c>
    </row>
    <row r="260" spans="5:6" x14ac:dyDescent="0.25">
      <c r="E260" s="24">
        <f t="shared" ref="E260:E323" ca="1" si="8">RAND()</f>
        <v>0.2592054592845584</v>
      </c>
      <c r="F260" s="24">
        <f t="shared" ref="F260:F323" ca="1" si="9">-LOG(E260,EXP(1))/$C$3</f>
        <v>27.002685053423917</v>
      </c>
    </row>
    <row r="261" spans="5:6" x14ac:dyDescent="0.25">
      <c r="E261" s="24">
        <f t="shared" ca="1" si="8"/>
        <v>0.79853194388510629</v>
      </c>
      <c r="F261" s="24">
        <f t="shared" ca="1" si="9"/>
        <v>4.4996061452347504</v>
      </c>
    </row>
    <row r="262" spans="5:6" x14ac:dyDescent="0.25">
      <c r="E262" s="24">
        <f t="shared" ca="1" si="8"/>
        <v>0.46463166481159501</v>
      </c>
      <c r="F262" s="24">
        <f t="shared" ca="1" si="9"/>
        <v>15.330206119425972</v>
      </c>
    </row>
    <row r="263" spans="5:6" x14ac:dyDescent="0.25">
      <c r="E263" s="24">
        <f t="shared" ca="1" si="8"/>
        <v>0.65748718294156994</v>
      </c>
      <c r="F263" s="24">
        <f t="shared" ca="1" si="9"/>
        <v>8.386600174904185</v>
      </c>
    </row>
    <row r="264" spans="5:6" x14ac:dyDescent="0.25">
      <c r="E264" s="24">
        <f t="shared" ca="1" si="8"/>
        <v>0.24288258261675588</v>
      </c>
      <c r="F264" s="24">
        <f t="shared" ca="1" si="9"/>
        <v>28.303543030557954</v>
      </c>
    </row>
    <row r="265" spans="5:6" x14ac:dyDescent="0.25">
      <c r="E265" s="24">
        <f t="shared" ca="1" si="8"/>
        <v>0.29413454179003673</v>
      </c>
      <c r="F265" s="24">
        <f t="shared" ca="1" si="9"/>
        <v>24.474359823714487</v>
      </c>
    </row>
    <row r="266" spans="5:6" x14ac:dyDescent="0.25">
      <c r="E266" s="24">
        <f t="shared" ca="1" si="8"/>
        <v>0.88450446347915035</v>
      </c>
      <c r="F266" s="24">
        <f t="shared" ca="1" si="9"/>
        <v>2.4545543812945949</v>
      </c>
    </row>
    <row r="267" spans="5:6" x14ac:dyDescent="0.25">
      <c r="E267" s="24">
        <f t="shared" ca="1" si="8"/>
        <v>0.97904502090966927</v>
      </c>
      <c r="F267" s="24">
        <f t="shared" ca="1" si="9"/>
        <v>0.4235530176020722</v>
      </c>
    </row>
    <row r="268" spans="5:6" x14ac:dyDescent="0.25">
      <c r="E268" s="24">
        <f t="shared" ca="1" si="8"/>
        <v>0.96795259463751238</v>
      </c>
      <c r="F268" s="24">
        <f t="shared" ca="1" si="9"/>
        <v>0.6514433077331977</v>
      </c>
    </row>
    <row r="269" spans="5:6" x14ac:dyDescent="0.25">
      <c r="E269" s="24">
        <f t="shared" ca="1" si="8"/>
        <v>0.3476423333520946</v>
      </c>
      <c r="F269" s="24">
        <f t="shared" ca="1" si="9"/>
        <v>21.131622109144452</v>
      </c>
    </row>
    <row r="270" spans="5:6" x14ac:dyDescent="0.25">
      <c r="E270" s="24">
        <f t="shared" ca="1" si="8"/>
        <v>0.69597176790980464</v>
      </c>
      <c r="F270" s="24">
        <f t="shared" ca="1" si="9"/>
        <v>7.248923656368282</v>
      </c>
    </row>
    <row r="271" spans="5:6" x14ac:dyDescent="0.25">
      <c r="E271" s="24">
        <f t="shared" ca="1" si="8"/>
        <v>4.963543110253188E-2</v>
      </c>
      <c r="F271" s="24">
        <f t="shared" ca="1" si="9"/>
        <v>60.061007270474299</v>
      </c>
    </row>
    <row r="272" spans="5:6" x14ac:dyDescent="0.25">
      <c r="E272" s="24">
        <f t="shared" ca="1" si="8"/>
        <v>0.11952985162803376</v>
      </c>
      <c r="F272" s="24">
        <f t="shared" ca="1" si="9"/>
        <v>42.483782687756154</v>
      </c>
    </row>
    <row r="273" spans="5:6" x14ac:dyDescent="0.25">
      <c r="E273" s="24">
        <f t="shared" ca="1" si="8"/>
        <v>0.85835000097515424</v>
      </c>
      <c r="F273" s="24">
        <f t="shared" ca="1" si="9"/>
        <v>3.0548667225823767</v>
      </c>
    </row>
    <row r="274" spans="5:6" x14ac:dyDescent="0.25">
      <c r="E274" s="24">
        <f t="shared" ca="1" si="8"/>
        <v>7.2359122407668841E-2</v>
      </c>
      <c r="F274" s="24">
        <f t="shared" ca="1" si="9"/>
        <v>52.522274933405164</v>
      </c>
    </row>
    <row r="275" spans="5:6" x14ac:dyDescent="0.25">
      <c r="E275" s="24">
        <f t="shared" ca="1" si="8"/>
        <v>0.11904491817369589</v>
      </c>
      <c r="F275" s="24">
        <f t="shared" ca="1" si="9"/>
        <v>42.565087868951679</v>
      </c>
    </row>
    <row r="276" spans="5:6" x14ac:dyDescent="0.25">
      <c r="E276" s="24">
        <f t="shared" ca="1" si="8"/>
        <v>0.22950685456291553</v>
      </c>
      <c r="F276" s="24">
        <f t="shared" ca="1" si="9"/>
        <v>29.436447651020401</v>
      </c>
    </row>
    <row r="277" spans="5:6" x14ac:dyDescent="0.25">
      <c r="E277" s="24">
        <f t="shared" ca="1" si="8"/>
        <v>0.51441775610135798</v>
      </c>
      <c r="F277" s="24">
        <f t="shared" ca="1" si="9"/>
        <v>13.29439177145014</v>
      </c>
    </row>
    <row r="278" spans="5:6" x14ac:dyDescent="0.25">
      <c r="E278" s="24">
        <f t="shared" ca="1" si="8"/>
        <v>0.44784860457725062</v>
      </c>
      <c r="F278" s="24">
        <f t="shared" ca="1" si="9"/>
        <v>16.066000797839099</v>
      </c>
    </row>
    <row r="279" spans="5:6" x14ac:dyDescent="0.25">
      <c r="E279" s="24">
        <f t="shared" ca="1" si="8"/>
        <v>0.84020304302492554</v>
      </c>
      <c r="F279" s="24">
        <f t="shared" ca="1" si="9"/>
        <v>3.4822339693404647</v>
      </c>
    </row>
    <row r="280" spans="5:6" x14ac:dyDescent="0.25">
      <c r="E280" s="24">
        <f t="shared" ca="1" si="8"/>
        <v>0.27409857997633458</v>
      </c>
      <c r="F280" s="24">
        <f t="shared" ca="1" si="9"/>
        <v>25.885349127283607</v>
      </c>
    </row>
    <row r="281" spans="5:6" x14ac:dyDescent="0.25">
      <c r="E281" s="24">
        <f t="shared" ca="1" si="8"/>
        <v>0.95335497109142009</v>
      </c>
      <c r="F281" s="24">
        <f t="shared" ca="1" si="9"/>
        <v>0.95535934289756541</v>
      </c>
    </row>
    <row r="282" spans="5:6" x14ac:dyDescent="0.25">
      <c r="E282" s="24">
        <f t="shared" ca="1" si="8"/>
        <v>0.70053149961381966</v>
      </c>
      <c r="F282" s="24">
        <f t="shared" ca="1" si="9"/>
        <v>7.1183189377456424</v>
      </c>
    </row>
    <row r="283" spans="5:6" x14ac:dyDescent="0.25">
      <c r="E283" s="24">
        <f t="shared" ca="1" si="8"/>
        <v>0.12648437869117757</v>
      </c>
      <c r="F283" s="24">
        <f t="shared" ca="1" si="9"/>
        <v>41.352729340943995</v>
      </c>
    </row>
    <row r="284" spans="5:6" x14ac:dyDescent="0.25">
      <c r="E284" s="24">
        <f t="shared" ca="1" si="8"/>
        <v>0.30949034839249756</v>
      </c>
      <c r="F284" s="24">
        <f t="shared" ca="1" si="9"/>
        <v>23.456567437181771</v>
      </c>
    </row>
    <row r="285" spans="5:6" x14ac:dyDescent="0.25">
      <c r="E285" s="24">
        <f t="shared" ca="1" si="8"/>
        <v>0.39719901031012173</v>
      </c>
      <c r="F285" s="24">
        <f t="shared" ca="1" si="9"/>
        <v>18.466356769611679</v>
      </c>
    </row>
    <row r="286" spans="5:6" x14ac:dyDescent="0.25">
      <c r="E286" s="24">
        <f t="shared" ca="1" si="8"/>
        <v>0.47520996537496285</v>
      </c>
      <c r="F286" s="24">
        <f t="shared" ca="1" si="9"/>
        <v>14.879970804933597</v>
      </c>
    </row>
    <row r="287" spans="5:6" x14ac:dyDescent="0.25">
      <c r="E287" s="24">
        <f t="shared" ca="1" si="8"/>
        <v>0.89468145024810231</v>
      </c>
      <c r="F287" s="24">
        <f t="shared" ca="1" si="9"/>
        <v>2.2257509114575225</v>
      </c>
    </row>
    <row r="288" spans="5:6" x14ac:dyDescent="0.25">
      <c r="E288" s="24">
        <f t="shared" ca="1" si="8"/>
        <v>0.91768201732456378</v>
      </c>
      <c r="F288" s="24">
        <f t="shared" ca="1" si="9"/>
        <v>1.7180866944788424</v>
      </c>
    </row>
    <row r="289" spans="5:6" x14ac:dyDescent="0.25">
      <c r="E289" s="24">
        <f t="shared" ca="1" si="8"/>
        <v>0.90805484665323966</v>
      </c>
      <c r="F289" s="24">
        <f t="shared" ca="1" si="9"/>
        <v>1.9290099680390527</v>
      </c>
    </row>
    <row r="290" spans="5:6" x14ac:dyDescent="0.25">
      <c r="E290" s="24">
        <f t="shared" ca="1" si="8"/>
        <v>0.6788870868042669</v>
      </c>
      <c r="F290" s="24">
        <f t="shared" ca="1" si="9"/>
        <v>7.74600917236077</v>
      </c>
    </row>
    <row r="291" spans="5:6" x14ac:dyDescent="0.25">
      <c r="E291" s="24">
        <f t="shared" ca="1" si="8"/>
        <v>9.2309780208860714E-2</v>
      </c>
      <c r="F291" s="24">
        <f t="shared" ca="1" si="9"/>
        <v>47.652103639881233</v>
      </c>
    </row>
    <row r="292" spans="5:6" x14ac:dyDescent="0.25">
      <c r="E292" s="24">
        <f t="shared" ca="1" si="8"/>
        <v>0.53261725033300067</v>
      </c>
      <c r="F292" s="24">
        <f t="shared" ca="1" si="9"/>
        <v>12.599044344353764</v>
      </c>
    </row>
    <row r="293" spans="5:6" x14ac:dyDescent="0.25">
      <c r="E293" s="24">
        <f t="shared" ca="1" si="8"/>
        <v>0.44969730181907974</v>
      </c>
      <c r="F293" s="24">
        <f t="shared" ca="1" si="9"/>
        <v>15.983611703620948</v>
      </c>
    </row>
    <row r="294" spans="5:6" x14ac:dyDescent="0.25">
      <c r="E294" s="24">
        <f t="shared" ca="1" si="8"/>
        <v>0.52470200359278352</v>
      </c>
      <c r="F294" s="24">
        <f t="shared" ca="1" si="9"/>
        <v>12.898495794950534</v>
      </c>
    </row>
    <row r="295" spans="5:6" x14ac:dyDescent="0.25">
      <c r="E295" s="24">
        <f t="shared" ca="1" si="8"/>
        <v>0.89368637045281074</v>
      </c>
      <c r="F295" s="24">
        <f t="shared" ca="1" si="9"/>
        <v>2.2480076281455714</v>
      </c>
    </row>
    <row r="296" spans="5:6" x14ac:dyDescent="0.25">
      <c r="E296" s="24">
        <f t="shared" ca="1" si="8"/>
        <v>0.32868873239558194</v>
      </c>
      <c r="F296" s="24">
        <f t="shared" ca="1" si="9"/>
        <v>22.252881563899457</v>
      </c>
    </row>
    <row r="297" spans="5:6" x14ac:dyDescent="0.25">
      <c r="E297" s="24">
        <f t="shared" ca="1" si="8"/>
        <v>0.46220398906162496</v>
      </c>
      <c r="F297" s="24">
        <f t="shared" ca="1" si="9"/>
        <v>15.434979011655347</v>
      </c>
    </row>
    <row r="298" spans="5:6" x14ac:dyDescent="0.25">
      <c r="E298" s="24">
        <f t="shared" ca="1" si="8"/>
        <v>8.3608272587230026E-3</v>
      </c>
      <c r="F298" s="24">
        <f t="shared" ca="1" si="9"/>
        <v>95.683958047769721</v>
      </c>
    </row>
    <row r="299" spans="5:6" x14ac:dyDescent="0.25">
      <c r="E299" s="24">
        <f t="shared" ca="1" si="8"/>
        <v>0.33388764086591216</v>
      </c>
      <c r="F299" s="24">
        <f t="shared" ca="1" si="9"/>
        <v>21.939014943904649</v>
      </c>
    </row>
    <row r="300" spans="5:6" x14ac:dyDescent="0.25">
      <c r="E300" s="24">
        <f t="shared" ca="1" si="8"/>
        <v>0.92557896212104351</v>
      </c>
      <c r="F300" s="24">
        <f t="shared" ca="1" si="9"/>
        <v>1.5467166454165018</v>
      </c>
    </row>
    <row r="301" spans="5:6" x14ac:dyDescent="0.25">
      <c r="E301" s="24">
        <f t="shared" ca="1" si="8"/>
        <v>0.7607425366027134</v>
      </c>
      <c r="F301" s="24">
        <f t="shared" ca="1" si="9"/>
        <v>5.4692060166255336</v>
      </c>
    </row>
    <row r="302" spans="5:6" x14ac:dyDescent="0.25">
      <c r="E302" s="24">
        <f t="shared" ca="1" si="8"/>
        <v>0.53585646009376964</v>
      </c>
      <c r="F302" s="24">
        <f t="shared" ca="1" si="9"/>
        <v>12.477779042164618</v>
      </c>
    </row>
    <row r="303" spans="5:6" x14ac:dyDescent="0.25">
      <c r="E303" s="24">
        <f t="shared" ca="1" si="8"/>
        <v>0.34406768804089305</v>
      </c>
      <c r="F303" s="24">
        <f t="shared" ca="1" si="9"/>
        <v>21.33833746808401</v>
      </c>
    </row>
    <row r="304" spans="5:6" x14ac:dyDescent="0.25">
      <c r="E304" s="24">
        <f t="shared" ca="1" si="8"/>
        <v>0.82694451064473995</v>
      </c>
      <c r="F304" s="24">
        <f t="shared" ca="1" si="9"/>
        <v>3.800353667486509</v>
      </c>
    </row>
    <row r="305" spans="5:6" x14ac:dyDescent="0.25">
      <c r="E305" s="24">
        <f t="shared" ca="1" si="8"/>
        <v>0.26878690298005026</v>
      </c>
      <c r="F305" s="24">
        <f t="shared" ca="1" si="9"/>
        <v>26.276727911054955</v>
      </c>
    </row>
    <row r="306" spans="5:6" x14ac:dyDescent="0.25">
      <c r="E306" s="24">
        <f t="shared" ca="1" si="8"/>
        <v>0.80319439747106025</v>
      </c>
      <c r="F306" s="24">
        <f t="shared" ca="1" si="9"/>
        <v>4.383170106582674</v>
      </c>
    </row>
    <row r="307" spans="5:6" x14ac:dyDescent="0.25">
      <c r="E307" s="24">
        <f t="shared" ca="1" si="8"/>
        <v>0.27049322277870114</v>
      </c>
      <c r="F307" s="24">
        <f t="shared" ca="1" si="9"/>
        <v>26.150164708640293</v>
      </c>
    </row>
    <row r="308" spans="5:6" x14ac:dyDescent="0.25">
      <c r="E308" s="24">
        <f t="shared" ca="1" si="8"/>
        <v>0.66346013056498343</v>
      </c>
      <c r="F308" s="24">
        <f t="shared" ca="1" si="9"/>
        <v>8.2057303318669259</v>
      </c>
    </row>
    <row r="309" spans="5:6" x14ac:dyDescent="0.25">
      <c r="E309" s="24">
        <f t="shared" ca="1" si="8"/>
        <v>0.66478337735658866</v>
      </c>
      <c r="F309" s="24">
        <f t="shared" ca="1" si="9"/>
        <v>8.1658807945950738</v>
      </c>
    </row>
    <row r="310" spans="5:6" x14ac:dyDescent="0.25">
      <c r="E310" s="24">
        <f t="shared" ca="1" si="8"/>
        <v>0.34473264323746533</v>
      </c>
      <c r="F310" s="24">
        <f t="shared" ca="1" si="9"/>
        <v>21.299722190306241</v>
      </c>
    </row>
    <row r="311" spans="5:6" x14ac:dyDescent="0.25">
      <c r="E311" s="24">
        <f t="shared" ca="1" si="8"/>
        <v>0.9684855351845455</v>
      </c>
      <c r="F311" s="24">
        <f t="shared" ca="1" si="9"/>
        <v>0.64043463046576854</v>
      </c>
    </row>
    <row r="312" spans="5:6" x14ac:dyDescent="0.25">
      <c r="E312" s="24">
        <f t="shared" ca="1" si="8"/>
        <v>5.9697191081174994E-3</v>
      </c>
      <c r="F312" s="24">
        <f t="shared" ca="1" si="9"/>
        <v>102.42110806502244</v>
      </c>
    </row>
    <row r="313" spans="5:6" x14ac:dyDescent="0.25">
      <c r="E313" s="24">
        <f t="shared" ca="1" si="8"/>
        <v>0.92439237237716287</v>
      </c>
      <c r="F313" s="24">
        <f t="shared" ca="1" si="9"/>
        <v>1.5723730409395411</v>
      </c>
    </row>
    <row r="314" spans="5:6" x14ac:dyDescent="0.25">
      <c r="E314" s="24">
        <f t="shared" ca="1" si="8"/>
        <v>0.76246197453074849</v>
      </c>
      <c r="F314" s="24">
        <f t="shared" ca="1" si="9"/>
        <v>5.4240528242392889</v>
      </c>
    </row>
    <row r="315" spans="5:6" x14ac:dyDescent="0.25">
      <c r="E315" s="24">
        <f t="shared" ca="1" si="8"/>
        <v>0.30245936639155724</v>
      </c>
      <c r="F315" s="24">
        <f t="shared" ca="1" si="9"/>
        <v>23.916166730242125</v>
      </c>
    </row>
    <row r="316" spans="5:6" x14ac:dyDescent="0.25">
      <c r="E316" s="24">
        <f t="shared" ca="1" si="8"/>
        <v>0.55103710962777519</v>
      </c>
      <c r="F316" s="24">
        <f t="shared" ca="1" si="9"/>
        <v>11.919062450008333</v>
      </c>
    </row>
    <row r="317" spans="5:6" x14ac:dyDescent="0.25">
      <c r="E317" s="24">
        <f t="shared" ca="1" si="8"/>
        <v>9.0945493065231364E-2</v>
      </c>
      <c r="F317" s="24">
        <f t="shared" ca="1" si="9"/>
        <v>47.949898584580147</v>
      </c>
    </row>
    <row r="318" spans="5:6" x14ac:dyDescent="0.25">
      <c r="E318" s="24">
        <f t="shared" ca="1" si="8"/>
        <v>0.3569580645130207</v>
      </c>
      <c r="F318" s="24">
        <f t="shared" ca="1" si="9"/>
        <v>20.602739409045839</v>
      </c>
    </row>
    <row r="319" spans="5:6" x14ac:dyDescent="0.25">
      <c r="E319" s="24">
        <f t="shared" ca="1" si="8"/>
        <v>0.50235937213347204</v>
      </c>
      <c r="F319" s="24">
        <f t="shared" ca="1" si="9"/>
        <v>13.768790693336644</v>
      </c>
    </row>
    <row r="320" spans="5:6" x14ac:dyDescent="0.25">
      <c r="E320" s="24">
        <f t="shared" ca="1" si="8"/>
        <v>0.39629226975289888</v>
      </c>
      <c r="F320" s="24">
        <f t="shared" ca="1" si="9"/>
        <v>18.512065700493928</v>
      </c>
    </row>
    <row r="321" spans="5:6" x14ac:dyDescent="0.25">
      <c r="E321" s="24">
        <f t="shared" ca="1" si="8"/>
        <v>0.13805742084744099</v>
      </c>
      <c r="F321" s="24">
        <f t="shared" ca="1" si="9"/>
        <v>39.601711745405218</v>
      </c>
    </row>
    <row r="322" spans="5:6" x14ac:dyDescent="0.25">
      <c r="E322" s="24">
        <f t="shared" ca="1" si="8"/>
        <v>0.30059371291652315</v>
      </c>
      <c r="F322" s="24">
        <f t="shared" ca="1" si="9"/>
        <v>24.039914339933606</v>
      </c>
    </row>
    <row r="323" spans="5:6" x14ac:dyDescent="0.25">
      <c r="E323" s="24">
        <f t="shared" ca="1" si="8"/>
        <v>0.99498858690538994</v>
      </c>
      <c r="F323" s="24">
        <f t="shared" ca="1" si="9"/>
        <v>0.10048024672349287</v>
      </c>
    </row>
    <row r="324" spans="5:6" x14ac:dyDescent="0.25">
      <c r="E324" s="24">
        <f t="shared" ref="E324:E387" ca="1" si="10">RAND()</f>
        <v>0.34438041352301596</v>
      </c>
      <c r="F324" s="24">
        <f t="shared" ref="F324:F387" ca="1" si="11">-LOG(E324,EXP(1))/$C$3</f>
        <v>21.320167586989307</v>
      </c>
    </row>
    <row r="325" spans="5:6" x14ac:dyDescent="0.25">
      <c r="E325" s="24">
        <f t="shared" ca="1" si="10"/>
        <v>0.45890297151418868</v>
      </c>
      <c r="F325" s="24">
        <f t="shared" ca="1" si="11"/>
        <v>15.578329646089045</v>
      </c>
    </row>
    <row r="326" spans="5:6" x14ac:dyDescent="0.25">
      <c r="E326" s="24">
        <f t="shared" ca="1" si="10"/>
        <v>0.77742313906471339</v>
      </c>
      <c r="F326" s="24">
        <f t="shared" ca="1" si="11"/>
        <v>5.0354099264756345</v>
      </c>
    </row>
    <row r="327" spans="5:6" x14ac:dyDescent="0.25">
      <c r="E327" s="24">
        <f t="shared" ca="1" si="10"/>
        <v>0.15121684889058307</v>
      </c>
      <c r="F327" s="24">
        <f t="shared" ca="1" si="11"/>
        <v>37.780807739670692</v>
      </c>
    </row>
    <row r="328" spans="5:6" x14ac:dyDescent="0.25">
      <c r="E328" s="24">
        <f t="shared" ca="1" si="10"/>
        <v>0.12831109713322342</v>
      </c>
      <c r="F328" s="24">
        <f t="shared" ca="1" si="11"/>
        <v>41.06595034934103</v>
      </c>
    </row>
    <row r="329" spans="5:6" x14ac:dyDescent="0.25">
      <c r="E329" s="24">
        <f t="shared" ca="1" si="10"/>
        <v>0.766557926731948</v>
      </c>
      <c r="F329" s="24">
        <f t="shared" ca="1" si="11"/>
        <v>5.316900209799134</v>
      </c>
    </row>
    <row r="330" spans="5:6" x14ac:dyDescent="0.25">
      <c r="E330" s="24">
        <f t="shared" ca="1" si="10"/>
        <v>0.84401970240033641</v>
      </c>
      <c r="F330" s="24">
        <f t="shared" ca="1" si="11"/>
        <v>3.391588811648413</v>
      </c>
    </row>
    <row r="331" spans="5:6" x14ac:dyDescent="0.25">
      <c r="E331" s="24">
        <f t="shared" ca="1" si="10"/>
        <v>0.49292803408304453</v>
      </c>
      <c r="F331" s="24">
        <f t="shared" ca="1" si="11"/>
        <v>14.147841821713754</v>
      </c>
    </row>
    <row r="332" spans="5:6" x14ac:dyDescent="0.25">
      <c r="E332" s="24">
        <f t="shared" ca="1" si="10"/>
        <v>0.14092560251527064</v>
      </c>
      <c r="F332" s="24">
        <f t="shared" ca="1" si="11"/>
        <v>39.190463391830477</v>
      </c>
    </row>
    <row r="333" spans="5:6" x14ac:dyDescent="0.25">
      <c r="E333" s="24">
        <f t="shared" ca="1" si="10"/>
        <v>0.49422123065756352</v>
      </c>
      <c r="F333" s="24">
        <f t="shared" ca="1" si="11"/>
        <v>14.095440534066679</v>
      </c>
    </row>
    <row r="334" spans="5:6" x14ac:dyDescent="0.25">
      <c r="E334" s="24">
        <f t="shared" ca="1" si="10"/>
        <v>0.77899126741070079</v>
      </c>
      <c r="F334" s="24">
        <f t="shared" ca="1" si="11"/>
        <v>4.9951088634664336</v>
      </c>
    </row>
    <row r="335" spans="5:6" x14ac:dyDescent="0.25">
      <c r="E335" s="24">
        <f t="shared" ca="1" si="10"/>
        <v>0.10447006573843065</v>
      </c>
      <c r="F335" s="24">
        <f t="shared" ca="1" si="11"/>
        <v>45.17709401752758</v>
      </c>
    </row>
    <row r="336" spans="5:6" x14ac:dyDescent="0.25">
      <c r="E336" s="24">
        <f t="shared" ca="1" si="10"/>
        <v>0.2941213031777945</v>
      </c>
      <c r="F336" s="24">
        <f t="shared" ca="1" si="11"/>
        <v>24.475260017897522</v>
      </c>
    </row>
    <row r="337" spans="5:6" x14ac:dyDescent="0.25">
      <c r="E337" s="24">
        <f t="shared" ca="1" si="10"/>
        <v>0.16008348765614944</v>
      </c>
      <c r="F337" s="24">
        <f t="shared" ca="1" si="11"/>
        <v>36.641196039730723</v>
      </c>
    </row>
    <row r="338" spans="5:6" x14ac:dyDescent="0.25">
      <c r="E338" s="24">
        <f t="shared" ca="1" si="10"/>
        <v>7.0428920044670829E-2</v>
      </c>
      <c r="F338" s="24">
        <f t="shared" ca="1" si="11"/>
        <v>53.063026081653575</v>
      </c>
    </row>
    <row r="339" spans="5:6" x14ac:dyDescent="0.25">
      <c r="E339" s="24">
        <f t="shared" ca="1" si="10"/>
        <v>1.9356054716921922E-2</v>
      </c>
      <c r="F339" s="24">
        <f t="shared" ca="1" si="11"/>
        <v>78.895000063674132</v>
      </c>
    </row>
    <row r="340" spans="5:6" x14ac:dyDescent="0.25">
      <c r="E340" s="24">
        <f t="shared" ca="1" si="10"/>
        <v>0.23784842379507376</v>
      </c>
      <c r="F340" s="24">
        <f t="shared" ca="1" si="11"/>
        <v>28.722433660243752</v>
      </c>
    </row>
    <row r="341" spans="5:6" x14ac:dyDescent="0.25">
      <c r="E341" s="24">
        <f t="shared" ca="1" si="10"/>
        <v>0.48455141096525556</v>
      </c>
      <c r="F341" s="24">
        <f t="shared" ca="1" si="11"/>
        <v>14.490634837946686</v>
      </c>
    </row>
    <row r="342" spans="5:6" x14ac:dyDescent="0.25">
      <c r="E342" s="24">
        <f t="shared" ca="1" si="10"/>
        <v>0.9662944842766874</v>
      </c>
      <c r="F342" s="24">
        <f t="shared" ca="1" si="11"/>
        <v>0.68573284157939196</v>
      </c>
    </row>
    <row r="343" spans="5:6" x14ac:dyDescent="0.25">
      <c r="E343" s="24">
        <f t="shared" ca="1" si="10"/>
        <v>0.427786310065569</v>
      </c>
      <c r="F343" s="24">
        <f t="shared" ca="1" si="11"/>
        <v>16.982629672552278</v>
      </c>
    </row>
    <row r="344" spans="5:6" x14ac:dyDescent="0.25">
      <c r="E344" s="24">
        <f t="shared" ca="1" si="10"/>
        <v>0.65286283767816511</v>
      </c>
      <c r="F344" s="24">
        <f t="shared" ca="1" si="11"/>
        <v>8.527764425332828</v>
      </c>
    </row>
    <row r="345" spans="5:6" x14ac:dyDescent="0.25">
      <c r="E345" s="24">
        <f t="shared" ca="1" si="10"/>
        <v>0.2955442893498581</v>
      </c>
      <c r="F345" s="24">
        <f t="shared" ca="1" si="11"/>
        <v>24.378731480204618</v>
      </c>
    </row>
    <row r="346" spans="5:6" x14ac:dyDescent="0.25">
      <c r="E346" s="24">
        <f t="shared" ca="1" si="10"/>
        <v>0.53728137183846902</v>
      </c>
      <c r="F346" s="24">
        <f t="shared" ca="1" si="11"/>
        <v>12.424667035870623</v>
      </c>
    </row>
    <row r="347" spans="5:6" x14ac:dyDescent="0.25">
      <c r="E347" s="24">
        <f t="shared" ca="1" si="10"/>
        <v>0.99624854451737099</v>
      </c>
      <c r="F347" s="24">
        <f t="shared" ca="1" si="11"/>
        <v>7.5170196800261893E-2</v>
      </c>
    </row>
    <row r="348" spans="5:6" x14ac:dyDescent="0.25">
      <c r="E348" s="24">
        <f t="shared" ca="1" si="10"/>
        <v>0.11716072370828212</v>
      </c>
      <c r="F348" s="24">
        <f t="shared" ca="1" si="11"/>
        <v>42.88417159896234</v>
      </c>
    </row>
    <row r="349" spans="5:6" x14ac:dyDescent="0.25">
      <c r="E349" s="24">
        <f t="shared" ca="1" si="10"/>
        <v>0.56522473425236841</v>
      </c>
      <c r="F349" s="24">
        <f t="shared" ca="1" si="11"/>
        <v>11.410637343648503</v>
      </c>
    </row>
    <row r="350" spans="5:6" x14ac:dyDescent="0.25">
      <c r="E350" s="24">
        <f t="shared" ca="1" si="10"/>
        <v>0.26385541093078291</v>
      </c>
      <c r="F350" s="24">
        <f t="shared" ca="1" si="11"/>
        <v>26.647080234775128</v>
      </c>
    </row>
    <row r="351" spans="5:6" x14ac:dyDescent="0.25">
      <c r="E351" s="24">
        <f t="shared" ca="1" si="10"/>
        <v>0.77730758328903427</v>
      </c>
      <c r="F351" s="24">
        <f t="shared" ca="1" si="11"/>
        <v>5.038382937151515</v>
      </c>
    </row>
    <row r="352" spans="5:6" x14ac:dyDescent="0.25">
      <c r="E352" s="24">
        <f t="shared" ca="1" si="10"/>
        <v>0.67447209222592175</v>
      </c>
      <c r="F352" s="24">
        <f t="shared" ca="1" si="11"/>
        <v>7.8764995937864022</v>
      </c>
    </row>
    <row r="353" spans="5:6" x14ac:dyDescent="0.25">
      <c r="E353" s="24">
        <f t="shared" ca="1" si="10"/>
        <v>0.86008788583375695</v>
      </c>
      <c r="F353" s="24">
        <f t="shared" ca="1" si="11"/>
        <v>3.0144140425193044</v>
      </c>
    </row>
    <row r="354" spans="5:6" x14ac:dyDescent="0.25">
      <c r="E354" s="24">
        <f t="shared" ca="1" si="10"/>
        <v>0.89387912711363571</v>
      </c>
      <c r="F354" s="24">
        <f t="shared" ca="1" si="11"/>
        <v>2.2436943504092426</v>
      </c>
    </row>
    <row r="355" spans="5:6" x14ac:dyDescent="0.25">
      <c r="E355" s="24">
        <f t="shared" ca="1" si="10"/>
        <v>0.12006919130211102</v>
      </c>
      <c r="F355" s="24">
        <f t="shared" ca="1" si="11"/>
        <v>42.393742163647772</v>
      </c>
    </row>
    <row r="356" spans="5:6" x14ac:dyDescent="0.25">
      <c r="E356" s="24">
        <f t="shared" ca="1" si="10"/>
        <v>0.46830352447798196</v>
      </c>
      <c r="F356" s="24">
        <f t="shared" ca="1" si="11"/>
        <v>15.172772734190671</v>
      </c>
    </row>
    <row r="357" spans="5:6" x14ac:dyDescent="0.25">
      <c r="E357" s="24">
        <f t="shared" ca="1" si="10"/>
        <v>0.61033379285320299</v>
      </c>
      <c r="F357" s="24">
        <f t="shared" ca="1" si="11"/>
        <v>9.874985401523567</v>
      </c>
    </row>
    <row r="358" spans="5:6" x14ac:dyDescent="0.25">
      <c r="E358" s="24">
        <f t="shared" ca="1" si="10"/>
        <v>0.52950080248906783</v>
      </c>
      <c r="F358" s="24">
        <f t="shared" ca="1" si="11"/>
        <v>12.716411967634679</v>
      </c>
    </row>
    <row r="359" spans="5:6" x14ac:dyDescent="0.25">
      <c r="E359" s="24">
        <f t="shared" ca="1" si="10"/>
        <v>0.69623535800936631</v>
      </c>
      <c r="F359" s="24">
        <f t="shared" ca="1" si="11"/>
        <v>7.2413503550166665</v>
      </c>
    </row>
    <row r="360" spans="5:6" x14ac:dyDescent="0.25">
      <c r="E360" s="24">
        <f t="shared" ca="1" si="10"/>
        <v>0.11825805918989085</v>
      </c>
      <c r="F360" s="24">
        <f t="shared" ca="1" si="11"/>
        <v>42.697722002134917</v>
      </c>
    </row>
    <row r="361" spans="5:6" x14ac:dyDescent="0.25">
      <c r="E361" s="24">
        <f t="shared" ca="1" si="10"/>
        <v>0.15431074150825042</v>
      </c>
      <c r="F361" s="24">
        <f t="shared" ca="1" si="11"/>
        <v>37.375738151899355</v>
      </c>
    </row>
    <row r="362" spans="5:6" x14ac:dyDescent="0.25">
      <c r="E362" s="24">
        <f t="shared" ca="1" si="10"/>
        <v>0.15574923648772976</v>
      </c>
      <c r="F362" s="24">
        <f t="shared" ca="1" si="11"/>
        <v>37.190160469840983</v>
      </c>
    </row>
    <row r="363" spans="5:6" x14ac:dyDescent="0.25">
      <c r="E363" s="24">
        <f t="shared" ca="1" si="10"/>
        <v>0.44076152766485188</v>
      </c>
      <c r="F363" s="24">
        <f t="shared" ca="1" si="11"/>
        <v>16.385026067793714</v>
      </c>
    </row>
    <row r="364" spans="5:6" x14ac:dyDescent="0.25">
      <c r="E364" s="24">
        <f t="shared" ca="1" si="10"/>
        <v>0.9629002535394513</v>
      </c>
      <c r="F364" s="24">
        <f t="shared" ca="1" si="11"/>
        <v>0.75610902855496986</v>
      </c>
    </row>
    <row r="365" spans="5:6" x14ac:dyDescent="0.25">
      <c r="E365" s="24">
        <f t="shared" ca="1" si="10"/>
        <v>0.27205288427917196</v>
      </c>
      <c r="F365" s="24">
        <f t="shared" ca="1" si="11"/>
        <v>26.0351760817552</v>
      </c>
    </row>
    <row r="366" spans="5:6" x14ac:dyDescent="0.25">
      <c r="E366" s="24">
        <f t="shared" ca="1" si="10"/>
        <v>0.46687026253080788</v>
      </c>
      <c r="F366" s="24">
        <f t="shared" ca="1" si="11"/>
        <v>15.234077406724808</v>
      </c>
    </row>
    <row r="367" spans="5:6" x14ac:dyDescent="0.25">
      <c r="E367" s="24">
        <f t="shared" ca="1" si="10"/>
        <v>0.85269316129552231</v>
      </c>
      <c r="F367" s="24">
        <f t="shared" ca="1" si="11"/>
        <v>3.1871102665098294</v>
      </c>
    </row>
    <row r="368" spans="5:6" x14ac:dyDescent="0.25">
      <c r="E368" s="24">
        <f t="shared" ca="1" si="10"/>
        <v>0.53470924705974554</v>
      </c>
      <c r="F368" s="24">
        <f t="shared" ca="1" si="11"/>
        <v>12.520642865112796</v>
      </c>
    </row>
    <row r="369" spans="5:6" x14ac:dyDescent="0.25">
      <c r="E369" s="24">
        <f t="shared" ca="1" si="10"/>
        <v>0.41929370117618869</v>
      </c>
      <c r="F369" s="24">
        <f t="shared" ca="1" si="11"/>
        <v>17.383672943097334</v>
      </c>
    </row>
    <row r="370" spans="5:6" x14ac:dyDescent="0.25">
      <c r="E370" s="24">
        <f t="shared" ca="1" si="10"/>
        <v>0.68086031996703389</v>
      </c>
      <c r="F370" s="24">
        <f t="shared" ca="1" si="11"/>
        <v>7.6879620810232305</v>
      </c>
    </row>
    <row r="371" spans="5:6" x14ac:dyDescent="0.25">
      <c r="E371" s="24">
        <f t="shared" ca="1" si="10"/>
        <v>0.19345231270026608</v>
      </c>
      <c r="F371" s="24">
        <f t="shared" ca="1" si="11"/>
        <v>32.854484857571229</v>
      </c>
    </row>
    <row r="372" spans="5:6" x14ac:dyDescent="0.25">
      <c r="E372" s="24">
        <f t="shared" ca="1" si="10"/>
        <v>0.72524471411352576</v>
      </c>
      <c r="F372" s="24">
        <f t="shared" ca="1" si="11"/>
        <v>6.4249228874370043</v>
      </c>
    </row>
    <row r="373" spans="5:6" x14ac:dyDescent="0.25">
      <c r="E373" s="24">
        <f t="shared" ca="1" si="10"/>
        <v>0.48608572718322052</v>
      </c>
      <c r="F373" s="24">
        <f t="shared" ca="1" si="11"/>
        <v>14.427405545120285</v>
      </c>
    </row>
    <row r="374" spans="5:6" x14ac:dyDescent="0.25">
      <c r="E374" s="24">
        <f t="shared" ca="1" si="10"/>
        <v>0.92465789110285745</v>
      </c>
      <c r="F374" s="24">
        <f t="shared" ca="1" si="11"/>
        <v>1.5666291467304161</v>
      </c>
    </row>
    <row r="375" spans="5:6" x14ac:dyDescent="0.25">
      <c r="E375" s="24">
        <f t="shared" ca="1" si="10"/>
        <v>0.47552866633533564</v>
      </c>
      <c r="F375" s="24">
        <f t="shared" ca="1" si="11"/>
        <v>14.866562241878292</v>
      </c>
    </row>
    <row r="376" spans="5:6" x14ac:dyDescent="0.25">
      <c r="E376" s="24">
        <f t="shared" ca="1" si="10"/>
        <v>0.9272440885064509</v>
      </c>
      <c r="F376" s="24">
        <f t="shared" ca="1" si="11"/>
        <v>1.5107687585823677</v>
      </c>
    </row>
    <row r="377" spans="5:6" x14ac:dyDescent="0.25">
      <c r="E377" s="24">
        <f t="shared" ca="1" si="10"/>
        <v>0.84633058508668935</v>
      </c>
      <c r="F377" s="24">
        <f t="shared" ca="1" si="11"/>
        <v>3.3369046637976862</v>
      </c>
    </row>
    <row r="378" spans="5:6" x14ac:dyDescent="0.25">
      <c r="E378" s="24">
        <f t="shared" ca="1" si="10"/>
        <v>0.57786418799175976</v>
      </c>
      <c r="F378" s="24">
        <f t="shared" ca="1" si="11"/>
        <v>10.968328135833159</v>
      </c>
    </row>
    <row r="379" spans="5:6" x14ac:dyDescent="0.25">
      <c r="E379" s="24">
        <f t="shared" ca="1" si="10"/>
        <v>0.6496548170325761</v>
      </c>
      <c r="F379" s="24">
        <f t="shared" ca="1" si="11"/>
        <v>8.6262821573788475</v>
      </c>
    </row>
    <row r="380" spans="5:6" x14ac:dyDescent="0.25">
      <c r="E380" s="24">
        <f t="shared" ca="1" si="10"/>
        <v>0.67283587516710552</v>
      </c>
      <c r="F380" s="24">
        <f t="shared" ca="1" si="11"/>
        <v>7.9250769911686776</v>
      </c>
    </row>
    <row r="381" spans="5:6" x14ac:dyDescent="0.25">
      <c r="E381" s="24">
        <f t="shared" ca="1" si="10"/>
        <v>0.28983927544282928</v>
      </c>
      <c r="F381" s="24">
        <f t="shared" ca="1" si="11"/>
        <v>24.768574645013423</v>
      </c>
    </row>
    <row r="382" spans="5:6" x14ac:dyDescent="0.25">
      <c r="E382" s="24">
        <f t="shared" ca="1" si="10"/>
        <v>0.18615624245799678</v>
      </c>
      <c r="F382" s="24">
        <f t="shared" ca="1" si="11"/>
        <v>33.623378893350939</v>
      </c>
    </row>
    <row r="383" spans="5:6" x14ac:dyDescent="0.25">
      <c r="E383" s="24">
        <f t="shared" ca="1" si="10"/>
        <v>9.629183586333856E-2</v>
      </c>
      <c r="F383" s="24">
        <f t="shared" ca="1" si="11"/>
        <v>46.807434838608131</v>
      </c>
    </row>
    <row r="384" spans="5:6" x14ac:dyDescent="0.25">
      <c r="E384" s="24">
        <f t="shared" ca="1" si="10"/>
        <v>0.97267586869231337</v>
      </c>
      <c r="F384" s="24">
        <f t="shared" ca="1" si="11"/>
        <v>0.55408755992909786</v>
      </c>
    </row>
    <row r="385" spans="5:6" x14ac:dyDescent="0.25">
      <c r="E385" s="24">
        <f t="shared" ca="1" si="10"/>
        <v>9.746349669696075E-2</v>
      </c>
      <c r="F385" s="24">
        <f t="shared" ca="1" si="11"/>
        <v>46.565547278650435</v>
      </c>
    </row>
    <row r="386" spans="5:6" x14ac:dyDescent="0.25">
      <c r="E386" s="24">
        <f t="shared" ca="1" si="10"/>
        <v>0.69798048023565873</v>
      </c>
      <c r="F386" s="24">
        <f t="shared" ca="1" si="11"/>
        <v>7.1912828377845228</v>
      </c>
    </row>
    <row r="387" spans="5:6" x14ac:dyDescent="0.25">
      <c r="E387" s="24">
        <f t="shared" ca="1" si="10"/>
        <v>8.4782400613295783E-3</v>
      </c>
      <c r="F387" s="24">
        <f t="shared" ca="1" si="11"/>
        <v>95.405047813105355</v>
      </c>
    </row>
    <row r="388" spans="5:6" x14ac:dyDescent="0.25">
      <c r="E388" s="24">
        <f t="shared" ref="E388:E451" ca="1" si="12">RAND()</f>
        <v>0.93297639402804411</v>
      </c>
      <c r="F388" s="24">
        <f t="shared" ref="F388:F451" ca="1" si="13">-LOG(E388,EXP(1))/$C$3</f>
        <v>1.3875075920761439</v>
      </c>
    </row>
    <row r="389" spans="5:6" x14ac:dyDescent="0.25">
      <c r="E389" s="24">
        <f t="shared" ca="1" si="12"/>
        <v>0.26142760650740093</v>
      </c>
      <c r="F389" s="24">
        <f t="shared" ca="1" si="13"/>
        <v>26.831957463281846</v>
      </c>
    </row>
    <row r="390" spans="5:6" x14ac:dyDescent="0.25">
      <c r="E390" s="24">
        <f t="shared" ca="1" si="12"/>
        <v>0.36379218327183871</v>
      </c>
      <c r="F390" s="24">
        <f t="shared" ca="1" si="13"/>
        <v>20.223449989250863</v>
      </c>
    </row>
    <row r="391" spans="5:6" x14ac:dyDescent="0.25">
      <c r="E391" s="24">
        <f t="shared" ca="1" si="12"/>
        <v>0.98663424500766561</v>
      </c>
      <c r="F391" s="24">
        <f t="shared" ca="1" si="13"/>
        <v>0.26911761323126987</v>
      </c>
    </row>
    <row r="392" spans="5:6" x14ac:dyDescent="0.25">
      <c r="E392" s="24">
        <f t="shared" ca="1" si="12"/>
        <v>0.46521977097237099</v>
      </c>
      <c r="F392" s="24">
        <f t="shared" ca="1" si="13"/>
        <v>15.304907186002325</v>
      </c>
    </row>
    <row r="393" spans="5:6" x14ac:dyDescent="0.25">
      <c r="E393" s="24">
        <f t="shared" ca="1" si="12"/>
        <v>0.97240099921866208</v>
      </c>
      <c r="F393" s="24">
        <f t="shared" ca="1" si="13"/>
        <v>0.55974017921660657</v>
      </c>
    </row>
    <row r="394" spans="5:6" x14ac:dyDescent="0.25">
      <c r="E394" s="24">
        <f t="shared" ca="1" si="12"/>
        <v>0.87934348673892659</v>
      </c>
      <c r="F394" s="24">
        <f t="shared" ca="1" si="13"/>
        <v>2.5715937546248351</v>
      </c>
    </row>
    <row r="395" spans="5:6" x14ac:dyDescent="0.25">
      <c r="E395" s="24">
        <f t="shared" ca="1" si="12"/>
        <v>0.1171704486507994</v>
      </c>
      <c r="F395" s="24">
        <f t="shared" ca="1" si="13"/>
        <v>42.88251156501552</v>
      </c>
    </row>
    <row r="396" spans="5:6" x14ac:dyDescent="0.25">
      <c r="E396" s="24">
        <f t="shared" ca="1" si="12"/>
        <v>0.6655957723991166</v>
      </c>
      <c r="F396" s="24">
        <f t="shared" ca="1" si="13"/>
        <v>8.1414548211827338</v>
      </c>
    </row>
    <row r="397" spans="5:6" x14ac:dyDescent="0.25">
      <c r="E397" s="24">
        <f t="shared" ca="1" si="12"/>
        <v>0.66794809369023789</v>
      </c>
      <c r="F397" s="24">
        <f t="shared" ca="1" si="13"/>
        <v>8.070896250422761</v>
      </c>
    </row>
    <row r="398" spans="5:6" x14ac:dyDescent="0.25">
      <c r="E398" s="24">
        <f t="shared" ca="1" si="12"/>
        <v>0.43627614574524543</v>
      </c>
      <c r="F398" s="24">
        <f t="shared" ca="1" si="13"/>
        <v>16.589597486420327</v>
      </c>
    </row>
    <row r="399" spans="5:6" x14ac:dyDescent="0.25">
      <c r="E399" s="24">
        <f t="shared" ca="1" si="12"/>
        <v>0.58955962684715069</v>
      </c>
      <c r="F399" s="24">
        <f t="shared" ca="1" si="13"/>
        <v>10.567588318965111</v>
      </c>
    </row>
    <row r="400" spans="5:6" x14ac:dyDescent="0.25">
      <c r="E400" s="24">
        <f t="shared" ca="1" si="12"/>
        <v>0.60003910828392082</v>
      </c>
      <c r="F400" s="24">
        <f t="shared" ca="1" si="13"/>
        <v>10.215208908338882</v>
      </c>
    </row>
    <row r="401" spans="5:6" x14ac:dyDescent="0.25">
      <c r="E401" s="24">
        <f t="shared" ca="1" si="12"/>
        <v>0.98581366469575737</v>
      </c>
      <c r="F401" s="24">
        <f t="shared" ca="1" si="13"/>
        <v>0.28575846554907663</v>
      </c>
    </row>
    <row r="402" spans="5:6" x14ac:dyDescent="0.25">
      <c r="E402" s="24">
        <f t="shared" ca="1" si="12"/>
        <v>0.48384794088262661</v>
      </c>
      <c r="F402" s="24">
        <f t="shared" ca="1" si="13"/>
        <v>14.519691867157855</v>
      </c>
    </row>
    <row r="403" spans="5:6" x14ac:dyDescent="0.25">
      <c r="E403" s="24">
        <f t="shared" ca="1" si="12"/>
        <v>4.8204571593126078E-2</v>
      </c>
      <c r="F403" s="24">
        <f t="shared" ca="1" si="13"/>
        <v>60.646028321855894</v>
      </c>
    </row>
    <row r="404" spans="5:6" x14ac:dyDescent="0.25">
      <c r="E404" s="24">
        <f t="shared" ca="1" si="12"/>
        <v>0.17512674686634899</v>
      </c>
      <c r="F404" s="24">
        <f t="shared" ca="1" si="13"/>
        <v>34.844905988125404</v>
      </c>
    </row>
    <row r="405" spans="5:6" x14ac:dyDescent="0.25">
      <c r="E405" s="24">
        <f t="shared" ca="1" si="12"/>
        <v>0.22145638741531859</v>
      </c>
      <c r="F405" s="24">
        <f t="shared" ca="1" si="13"/>
        <v>30.150592108569064</v>
      </c>
    </row>
    <row r="406" spans="5:6" x14ac:dyDescent="0.25">
      <c r="E406" s="24">
        <f t="shared" ca="1" si="12"/>
        <v>0.37286964547291945</v>
      </c>
      <c r="F406" s="24">
        <f t="shared" ca="1" si="13"/>
        <v>19.730527927263722</v>
      </c>
    </row>
    <row r="407" spans="5:6" x14ac:dyDescent="0.25">
      <c r="E407" s="24">
        <f t="shared" ca="1" si="12"/>
        <v>0.30487515098290929</v>
      </c>
      <c r="F407" s="24">
        <f t="shared" ca="1" si="13"/>
        <v>23.757058544345611</v>
      </c>
    </row>
    <row r="408" spans="5:6" x14ac:dyDescent="0.25">
      <c r="E408" s="24">
        <f t="shared" ca="1" si="12"/>
        <v>0.92137513278468341</v>
      </c>
      <c r="F408" s="24">
        <f t="shared" ca="1" si="13"/>
        <v>1.6377603071381475</v>
      </c>
    </row>
    <row r="409" spans="5:6" x14ac:dyDescent="0.25">
      <c r="E409" s="24">
        <f t="shared" ca="1" si="12"/>
        <v>0.72253607077639326</v>
      </c>
      <c r="F409" s="24">
        <f t="shared" ca="1" si="13"/>
        <v>6.499758705834668</v>
      </c>
    </row>
    <row r="410" spans="5:6" x14ac:dyDescent="0.25">
      <c r="E410" s="24">
        <f t="shared" ca="1" si="12"/>
        <v>0.36647681238575724</v>
      </c>
      <c r="F410" s="24">
        <f t="shared" ca="1" si="13"/>
        <v>20.076400547257993</v>
      </c>
    </row>
    <row r="411" spans="5:6" x14ac:dyDescent="0.25">
      <c r="E411" s="24">
        <f t="shared" ca="1" si="12"/>
        <v>0.4900523179129771</v>
      </c>
      <c r="F411" s="24">
        <f t="shared" ca="1" si="13"/>
        <v>14.264862446522708</v>
      </c>
    </row>
    <row r="412" spans="5:6" x14ac:dyDescent="0.25">
      <c r="E412" s="24">
        <f t="shared" ca="1" si="12"/>
        <v>0.20975571067247845</v>
      </c>
      <c r="F412" s="24">
        <f t="shared" ca="1" si="13"/>
        <v>31.236234158299272</v>
      </c>
    </row>
    <row r="413" spans="5:6" x14ac:dyDescent="0.25">
      <c r="E413" s="24">
        <f t="shared" ca="1" si="12"/>
        <v>3.6222557554470458E-2</v>
      </c>
      <c r="F413" s="24">
        <f t="shared" ca="1" si="13"/>
        <v>66.361464347114904</v>
      </c>
    </row>
    <row r="414" spans="5:6" x14ac:dyDescent="0.25">
      <c r="E414" s="24">
        <f t="shared" ca="1" si="12"/>
        <v>0.42978467902218409</v>
      </c>
      <c r="F414" s="24">
        <f t="shared" ca="1" si="13"/>
        <v>16.889418843398875</v>
      </c>
    </row>
    <row r="415" spans="5:6" x14ac:dyDescent="0.25">
      <c r="E415" s="24">
        <f t="shared" ca="1" si="12"/>
        <v>0.86967912415989823</v>
      </c>
      <c r="F415" s="24">
        <f t="shared" ca="1" si="13"/>
        <v>2.7926191634016253</v>
      </c>
    </row>
    <row r="416" spans="5:6" x14ac:dyDescent="0.25">
      <c r="E416" s="24">
        <f t="shared" ca="1" si="12"/>
        <v>0.55119170491884639</v>
      </c>
      <c r="F416" s="24">
        <f t="shared" ca="1" si="13"/>
        <v>11.913452170543863</v>
      </c>
    </row>
    <row r="417" spans="5:6" x14ac:dyDescent="0.25">
      <c r="E417" s="24">
        <f t="shared" ca="1" si="12"/>
        <v>0.44088536061912587</v>
      </c>
      <c r="F417" s="24">
        <f t="shared" ca="1" si="13"/>
        <v>16.379407811472099</v>
      </c>
    </row>
    <row r="418" spans="5:6" x14ac:dyDescent="0.25">
      <c r="E418" s="24">
        <f t="shared" ca="1" si="12"/>
        <v>0.36929903616333803</v>
      </c>
      <c r="F418" s="24">
        <f t="shared" ca="1" si="13"/>
        <v>19.922971340572566</v>
      </c>
    </row>
    <row r="419" spans="5:6" x14ac:dyDescent="0.25">
      <c r="E419" s="24">
        <f t="shared" ca="1" si="12"/>
        <v>0.78788518716792244</v>
      </c>
      <c r="F419" s="24">
        <f t="shared" ca="1" si="13"/>
        <v>4.7680580260662415</v>
      </c>
    </row>
    <row r="420" spans="5:6" x14ac:dyDescent="0.25">
      <c r="E420" s="24">
        <f t="shared" ca="1" si="12"/>
        <v>0.88148610371486347</v>
      </c>
      <c r="F420" s="24">
        <f t="shared" ca="1" si="13"/>
        <v>2.5229208326101809</v>
      </c>
    </row>
    <row r="421" spans="5:6" x14ac:dyDescent="0.25">
      <c r="E421" s="24">
        <f t="shared" ca="1" si="12"/>
        <v>0.23616986742030777</v>
      </c>
      <c r="F421" s="24">
        <f t="shared" ca="1" si="13"/>
        <v>28.864079113344236</v>
      </c>
    </row>
    <row r="422" spans="5:6" x14ac:dyDescent="0.25">
      <c r="E422" s="24">
        <f t="shared" ca="1" si="12"/>
        <v>0.40908949865948874</v>
      </c>
      <c r="F422" s="24">
        <f t="shared" ca="1" si="13"/>
        <v>17.876426474985792</v>
      </c>
    </row>
    <row r="423" spans="5:6" x14ac:dyDescent="0.25">
      <c r="E423" s="24">
        <f t="shared" ca="1" si="12"/>
        <v>8.3323467472401602E-2</v>
      </c>
      <c r="F423" s="24">
        <f t="shared" ca="1" si="13"/>
        <v>49.700500942557383</v>
      </c>
    </row>
    <row r="424" spans="5:6" x14ac:dyDescent="0.25">
      <c r="E424" s="24">
        <f t="shared" ca="1" si="12"/>
        <v>0.1912977354053913</v>
      </c>
      <c r="F424" s="24">
        <f t="shared" ca="1" si="13"/>
        <v>33.07848481057357</v>
      </c>
    </row>
    <row r="425" spans="5:6" x14ac:dyDescent="0.25">
      <c r="E425" s="24">
        <f t="shared" ca="1" si="12"/>
        <v>0.50259681686636959</v>
      </c>
      <c r="F425" s="24">
        <f t="shared" ca="1" si="13"/>
        <v>13.759339744532506</v>
      </c>
    </row>
    <row r="426" spans="5:6" x14ac:dyDescent="0.25">
      <c r="E426" s="24">
        <f t="shared" ca="1" si="12"/>
        <v>0.61651949690193508</v>
      </c>
      <c r="F426" s="24">
        <f t="shared" ca="1" si="13"/>
        <v>9.6733066346546668</v>
      </c>
    </row>
    <row r="427" spans="5:6" x14ac:dyDescent="0.25">
      <c r="E427" s="24">
        <f t="shared" ca="1" si="12"/>
        <v>0.91000779410561472</v>
      </c>
      <c r="F427" s="24">
        <f t="shared" ca="1" si="13"/>
        <v>1.886042291133907</v>
      </c>
    </row>
    <row r="428" spans="5:6" x14ac:dyDescent="0.25">
      <c r="E428" s="24">
        <f t="shared" ca="1" si="12"/>
        <v>0.52655506733417434</v>
      </c>
      <c r="F428" s="24">
        <f t="shared" ca="1" si="13"/>
        <v>12.82798723098864</v>
      </c>
    </row>
    <row r="429" spans="5:6" x14ac:dyDescent="0.25">
      <c r="E429" s="24">
        <f t="shared" ca="1" si="12"/>
        <v>0.52530368844285313</v>
      </c>
      <c r="F429" s="24">
        <f t="shared" ca="1" si="13"/>
        <v>12.875574589075535</v>
      </c>
    </row>
    <row r="430" spans="5:6" x14ac:dyDescent="0.25">
      <c r="E430" s="24">
        <f t="shared" ca="1" si="12"/>
        <v>0.99049347866670789</v>
      </c>
      <c r="F430" s="24">
        <f t="shared" ca="1" si="13"/>
        <v>0.19103993490717661</v>
      </c>
    </row>
    <row r="431" spans="5:6" x14ac:dyDescent="0.25">
      <c r="E431" s="24">
        <f t="shared" ca="1" si="12"/>
        <v>0.16957340473541871</v>
      </c>
      <c r="F431" s="24">
        <f t="shared" ca="1" si="13"/>
        <v>35.489387592442306</v>
      </c>
    </row>
    <row r="432" spans="5:6" x14ac:dyDescent="0.25">
      <c r="E432" s="24">
        <f t="shared" ca="1" si="12"/>
        <v>7.5537169783201352E-2</v>
      </c>
      <c r="F432" s="24">
        <f t="shared" ca="1" si="13"/>
        <v>51.662608577302848</v>
      </c>
    </row>
    <row r="433" spans="5:6" x14ac:dyDescent="0.25">
      <c r="E433" s="24">
        <f t="shared" ca="1" si="12"/>
        <v>0.31277183063269698</v>
      </c>
      <c r="F433" s="24">
        <f t="shared" ca="1" si="13"/>
        <v>23.245626597765828</v>
      </c>
    </row>
    <row r="434" spans="5:6" x14ac:dyDescent="0.25">
      <c r="E434" s="24">
        <f t="shared" ca="1" si="12"/>
        <v>0.88477755802631153</v>
      </c>
      <c r="F434" s="24">
        <f t="shared" ca="1" si="13"/>
        <v>2.4483802486009814</v>
      </c>
    </row>
    <row r="435" spans="5:6" x14ac:dyDescent="0.25">
      <c r="E435" s="24">
        <f t="shared" ca="1" si="12"/>
        <v>0.64015196149543907</v>
      </c>
      <c r="F435" s="24">
        <f t="shared" ca="1" si="13"/>
        <v>8.9209938195234528</v>
      </c>
    </row>
    <row r="436" spans="5:6" x14ac:dyDescent="0.25">
      <c r="E436" s="24">
        <f t="shared" ca="1" si="12"/>
        <v>0.47993824636496363</v>
      </c>
      <c r="F436" s="24">
        <f t="shared" ca="1" si="13"/>
        <v>14.681956735261711</v>
      </c>
    </row>
    <row r="437" spans="5:6" x14ac:dyDescent="0.25">
      <c r="E437" s="24">
        <f t="shared" ca="1" si="12"/>
        <v>0.37633006135371583</v>
      </c>
      <c r="F437" s="24">
        <f t="shared" ca="1" si="13"/>
        <v>19.545773958081217</v>
      </c>
    </row>
    <row r="438" spans="5:6" x14ac:dyDescent="0.25">
      <c r="E438" s="24">
        <f t="shared" ca="1" si="12"/>
        <v>0.11386673183787899</v>
      </c>
      <c r="F438" s="24">
        <f t="shared" ca="1" si="13"/>
        <v>43.454530667785662</v>
      </c>
    </row>
    <row r="439" spans="5:6" x14ac:dyDescent="0.25">
      <c r="E439" s="24">
        <f t="shared" ca="1" si="12"/>
        <v>0.33989001884644543</v>
      </c>
      <c r="F439" s="24">
        <f t="shared" ca="1" si="13"/>
        <v>21.58266375363932</v>
      </c>
    </row>
    <row r="440" spans="5:6" x14ac:dyDescent="0.25">
      <c r="E440" s="24">
        <f t="shared" ca="1" si="12"/>
        <v>0.5028090654523284</v>
      </c>
      <c r="F440" s="24">
        <f t="shared" ca="1" si="13"/>
        <v>13.75089544983145</v>
      </c>
    </row>
    <row r="441" spans="5:6" x14ac:dyDescent="0.25">
      <c r="E441" s="24">
        <f t="shared" ca="1" si="12"/>
        <v>0.49753366637582908</v>
      </c>
      <c r="F441" s="24">
        <f t="shared" ca="1" si="13"/>
        <v>13.961841071317631</v>
      </c>
    </row>
    <row r="442" spans="5:6" x14ac:dyDescent="0.25">
      <c r="E442" s="24">
        <f t="shared" ca="1" si="12"/>
        <v>4.5452111691019703E-2</v>
      </c>
      <c r="F442" s="24">
        <f t="shared" ca="1" si="13"/>
        <v>61.821919951786981</v>
      </c>
    </row>
    <row r="443" spans="5:6" x14ac:dyDescent="0.25">
      <c r="E443" s="24">
        <f t="shared" ca="1" si="12"/>
        <v>0.66332661208410137</v>
      </c>
      <c r="F443" s="24">
        <f t="shared" ca="1" si="13"/>
        <v>8.2097556503914735</v>
      </c>
    </row>
    <row r="444" spans="5:6" x14ac:dyDescent="0.25">
      <c r="E444" s="24">
        <f t="shared" ca="1" si="12"/>
        <v>4.1148035828188934E-2</v>
      </c>
      <c r="F444" s="24">
        <f t="shared" ca="1" si="13"/>
        <v>63.811581699970702</v>
      </c>
    </row>
    <row r="445" spans="5:6" x14ac:dyDescent="0.25">
      <c r="E445" s="24">
        <f t="shared" ca="1" si="12"/>
        <v>0.76347808551361473</v>
      </c>
      <c r="F445" s="24">
        <f t="shared" ca="1" si="13"/>
        <v>5.3974171480510122</v>
      </c>
    </row>
    <row r="446" spans="5:6" x14ac:dyDescent="0.25">
      <c r="E446" s="24">
        <f t="shared" ca="1" si="12"/>
        <v>9.6672129828773046E-2</v>
      </c>
      <c r="F446" s="24">
        <f t="shared" ca="1" si="13"/>
        <v>46.728602615932004</v>
      </c>
    </row>
    <row r="447" spans="5:6" x14ac:dyDescent="0.25">
      <c r="E447" s="24">
        <f t="shared" ca="1" si="12"/>
        <v>0.8446307719302637</v>
      </c>
      <c r="F447" s="24">
        <f t="shared" ca="1" si="13"/>
        <v>3.3771140682745964</v>
      </c>
    </row>
    <row r="448" spans="5:6" x14ac:dyDescent="0.25">
      <c r="E448" s="24">
        <f t="shared" ca="1" si="12"/>
        <v>9.3804644815516869E-2</v>
      </c>
      <c r="F448" s="24">
        <f t="shared" ca="1" si="13"/>
        <v>47.330818118137117</v>
      </c>
    </row>
    <row r="449" spans="5:6" x14ac:dyDescent="0.25">
      <c r="E449" s="24">
        <f t="shared" ca="1" si="12"/>
        <v>0.61225730759825647</v>
      </c>
      <c r="F449" s="24">
        <f t="shared" ca="1" si="13"/>
        <v>9.8120529515346782</v>
      </c>
    </row>
    <row r="450" spans="5:6" x14ac:dyDescent="0.25">
      <c r="E450" s="24">
        <f t="shared" ca="1" si="12"/>
        <v>0.92608893412377469</v>
      </c>
      <c r="F450" s="24">
        <f t="shared" ca="1" si="13"/>
        <v>1.5357001555446514</v>
      </c>
    </row>
    <row r="451" spans="5:6" x14ac:dyDescent="0.25">
      <c r="E451" s="24">
        <f t="shared" ca="1" si="12"/>
        <v>0.76873897962918902</v>
      </c>
      <c r="F451" s="24">
        <f t="shared" ca="1" si="13"/>
        <v>5.260075908117364</v>
      </c>
    </row>
    <row r="452" spans="5:6" x14ac:dyDescent="0.25">
      <c r="E452" s="24">
        <f t="shared" ref="E452:E515" ca="1" si="14">RAND()</f>
        <v>0.56768912622864698</v>
      </c>
      <c r="F452" s="24">
        <f t="shared" ref="F452:F515" ca="1" si="15">-LOG(E452,EXP(1))/$C$3</f>
        <v>11.323626461382791</v>
      </c>
    </row>
    <row r="453" spans="5:6" x14ac:dyDescent="0.25">
      <c r="E453" s="24">
        <f t="shared" ca="1" si="14"/>
        <v>0.5529573383421067</v>
      </c>
      <c r="F453" s="24">
        <f t="shared" ca="1" si="15"/>
        <v>11.849488525816767</v>
      </c>
    </row>
    <row r="454" spans="5:6" x14ac:dyDescent="0.25">
      <c r="E454" s="24">
        <f t="shared" ca="1" si="14"/>
        <v>0.89383804000852374</v>
      </c>
      <c r="F454" s="24">
        <f t="shared" ca="1" si="15"/>
        <v>2.2446136704420718</v>
      </c>
    </row>
    <row r="455" spans="5:6" x14ac:dyDescent="0.25">
      <c r="E455" s="24">
        <f t="shared" ca="1" si="14"/>
        <v>0.56831063639460455</v>
      </c>
      <c r="F455" s="24">
        <f t="shared" ca="1" si="15"/>
        <v>11.30174229385328</v>
      </c>
    </row>
    <row r="456" spans="5:6" x14ac:dyDescent="0.25">
      <c r="E456" s="24">
        <f t="shared" ca="1" si="14"/>
        <v>0.68564378377792212</v>
      </c>
      <c r="F456" s="24">
        <f t="shared" ca="1" si="15"/>
        <v>7.5479410350237872</v>
      </c>
    </row>
    <row r="457" spans="5:6" x14ac:dyDescent="0.25">
      <c r="E457" s="24">
        <f t="shared" ca="1" si="14"/>
        <v>0.62898521383625006</v>
      </c>
      <c r="F457" s="24">
        <f t="shared" ca="1" si="15"/>
        <v>9.2729505994509385</v>
      </c>
    </row>
    <row r="458" spans="5:6" x14ac:dyDescent="0.25">
      <c r="E458" s="24">
        <f t="shared" ca="1" si="14"/>
        <v>0.861800085504276</v>
      </c>
      <c r="F458" s="24">
        <f t="shared" ca="1" si="15"/>
        <v>2.974639091689776</v>
      </c>
    </row>
    <row r="459" spans="5:6" x14ac:dyDescent="0.25">
      <c r="E459" s="24">
        <f t="shared" ca="1" si="14"/>
        <v>0.72951140000003989</v>
      </c>
      <c r="F459" s="24">
        <f t="shared" ca="1" si="15"/>
        <v>6.3076056799893303</v>
      </c>
    </row>
    <row r="460" spans="5:6" x14ac:dyDescent="0.25">
      <c r="E460" s="24">
        <f t="shared" ca="1" si="14"/>
        <v>0.91396340653300179</v>
      </c>
      <c r="F460" s="24">
        <f t="shared" ca="1" si="15"/>
        <v>1.7992948989089104</v>
      </c>
    </row>
    <row r="461" spans="5:6" x14ac:dyDescent="0.25">
      <c r="E461" s="24">
        <f t="shared" ca="1" si="14"/>
        <v>0.28264919118076526</v>
      </c>
      <c r="F461" s="24">
        <f t="shared" ca="1" si="15"/>
        <v>25.27097514844915</v>
      </c>
    </row>
    <row r="462" spans="5:6" x14ac:dyDescent="0.25">
      <c r="E462" s="24">
        <f t="shared" ca="1" si="14"/>
        <v>0.84487802542053692</v>
      </c>
      <c r="F462" s="24">
        <f t="shared" ca="1" si="15"/>
        <v>3.3712602131795277</v>
      </c>
    </row>
    <row r="463" spans="5:6" x14ac:dyDescent="0.25">
      <c r="E463" s="24">
        <f t="shared" ca="1" si="14"/>
        <v>0.39545600086258981</v>
      </c>
      <c r="F463" s="24">
        <f t="shared" ca="1" si="15"/>
        <v>18.554314947247381</v>
      </c>
    </row>
    <row r="464" spans="5:6" x14ac:dyDescent="0.25">
      <c r="E464" s="24">
        <f t="shared" ca="1" si="14"/>
        <v>0.50642807922793032</v>
      </c>
      <c r="F464" s="24">
        <f t="shared" ca="1" si="15"/>
        <v>13.60745921954102</v>
      </c>
    </row>
    <row r="465" spans="5:6" x14ac:dyDescent="0.25">
      <c r="E465" s="24">
        <f t="shared" ca="1" si="14"/>
        <v>0.10173139114761587</v>
      </c>
      <c r="F465" s="24">
        <f t="shared" ca="1" si="15"/>
        <v>45.70838718739197</v>
      </c>
    </row>
    <row r="466" spans="5:6" x14ac:dyDescent="0.25">
      <c r="E466" s="24">
        <f t="shared" ca="1" si="14"/>
        <v>0.80776405907269189</v>
      </c>
      <c r="F466" s="24">
        <f t="shared" ca="1" si="15"/>
        <v>4.2697053840255466</v>
      </c>
    </row>
    <row r="467" spans="5:6" x14ac:dyDescent="0.25">
      <c r="E467" s="24">
        <f t="shared" ca="1" si="14"/>
        <v>0.14033589662370993</v>
      </c>
      <c r="F467" s="24">
        <f t="shared" ca="1" si="15"/>
        <v>39.274329368150646</v>
      </c>
    </row>
    <row r="468" spans="5:6" x14ac:dyDescent="0.25">
      <c r="E468" s="24">
        <f t="shared" ca="1" si="14"/>
        <v>0.68718269675383736</v>
      </c>
      <c r="F468" s="24">
        <f t="shared" ca="1" si="15"/>
        <v>7.503101759490038</v>
      </c>
    </row>
    <row r="469" spans="5:6" x14ac:dyDescent="0.25">
      <c r="E469" s="24">
        <f t="shared" ca="1" si="14"/>
        <v>0.3663975604404921</v>
      </c>
      <c r="F469" s="24">
        <f t="shared" ca="1" si="15"/>
        <v>20.080726087815151</v>
      </c>
    </row>
    <row r="470" spans="5:6" x14ac:dyDescent="0.25">
      <c r="E470" s="24">
        <f t="shared" ca="1" si="14"/>
        <v>0.46031557465874129</v>
      </c>
      <c r="F470" s="24">
        <f t="shared" ca="1" si="15"/>
        <v>15.516859856889186</v>
      </c>
    </row>
    <row r="471" spans="5:6" x14ac:dyDescent="0.25">
      <c r="E471" s="24">
        <f t="shared" ca="1" si="14"/>
        <v>0.70015450882621488</v>
      </c>
      <c r="F471" s="24">
        <f t="shared" ca="1" si="15"/>
        <v>7.129084828014733</v>
      </c>
    </row>
    <row r="472" spans="5:6" x14ac:dyDescent="0.25">
      <c r="E472" s="24">
        <f t="shared" ca="1" si="14"/>
        <v>0.20049096713666537</v>
      </c>
      <c r="F472" s="24">
        <f t="shared" ca="1" si="15"/>
        <v>32.13972169875651</v>
      </c>
    </row>
    <row r="473" spans="5:6" x14ac:dyDescent="0.25">
      <c r="E473" s="24">
        <f t="shared" ca="1" si="14"/>
        <v>0.75224268537838712</v>
      </c>
      <c r="F473" s="24">
        <f t="shared" ca="1" si="15"/>
        <v>5.6939257435420227</v>
      </c>
    </row>
    <row r="474" spans="5:6" x14ac:dyDescent="0.25">
      <c r="E474" s="24">
        <f t="shared" ca="1" si="14"/>
        <v>0.62092571866150259</v>
      </c>
      <c r="F474" s="24">
        <f t="shared" ca="1" si="15"/>
        <v>9.5308763977028974</v>
      </c>
    </row>
    <row r="475" spans="5:6" x14ac:dyDescent="0.25">
      <c r="E475" s="24">
        <f t="shared" ca="1" si="14"/>
        <v>0.1924274557619946</v>
      </c>
      <c r="F475" s="24">
        <f t="shared" ca="1" si="15"/>
        <v>32.960720989314964</v>
      </c>
    </row>
    <row r="476" spans="5:6" x14ac:dyDescent="0.25">
      <c r="E476" s="24">
        <f t="shared" ca="1" si="14"/>
        <v>0.99907830960878352</v>
      </c>
      <c r="F476" s="24">
        <f t="shared" ca="1" si="15"/>
        <v>1.844230817963409E-2</v>
      </c>
    </row>
    <row r="477" spans="5:6" x14ac:dyDescent="0.25">
      <c r="E477" s="24">
        <f t="shared" ca="1" si="14"/>
        <v>0.23499811954901095</v>
      </c>
      <c r="F477" s="24">
        <f t="shared" ca="1" si="15"/>
        <v>28.963555335781919</v>
      </c>
    </row>
    <row r="478" spans="5:6" x14ac:dyDescent="0.25">
      <c r="E478" s="24">
        <f t="shared" ca="1" si="14"/>
        <v>0.32028216581098623</v>
      </c>
      <c r="F478" s="24">
        <f t="shared" ca="1" si="15"/>
        <v>22.771058071163957</v>
      </c>
    </row>
    <row r="479" spans="5:6" x14ac:dyDescent="0.25">
      <c r="E479" s="24">
        <f t="shared" ca="1" si="14"/>
        <v>0.77915406845215074</v>
      </c>
      <c r="F479" s="24">
        <f t="shared" ca="1" si="15"/>
        <v>4.9909295089917185</v>
      </c>
    </row>
    <row r="480" spans="5:6" x14ac:dyDescent="0.25">
      <c r="E480" s="24">
        <f t="shared" ca="1" si="14"/>
        <v>0.3894988467438435</v>
      </c>
      <c r="F480" s="24">
        <f t="shared" ca="1" si="15"/>
        <v>18.857887490775273</v>
      </c>
    </row>
    <row r="481" spans="5:6" x14ac:dyDescent="0.25">
      <c r="E481" s="24">
        <f t="shared" ca="1" si="14"/>
        <v>0.6376289562023032</v>
      </c>
      <c r="F481" s="24">
        <f t="shared" ca="1" si="15"/>
        <v>8.9999747633469376</v>
      </c>
    </row>
    <row r="482" spans="5:6" x14ac:dyDescent="0.25">
      <c r="E482" s="24">
        <f t="shared" ca="1" si="14"/>
        <v>0.39296460372509245</v>
      </c>
      <c r="F482" s="24">
        <f t="shared" ca="1" si="15"/>
        <v>18.680714760528197</v>
      </c>
    </row>
    <row r="483" spans="5:6" x14ac:dyDescent="0.25">
      <c r="E483" s="24">
        <f t="shared" ca="1" si="14"/>
        <v>0.43088994893165899</v>
      </c>
      <c r="F483" s="24">
        <f t="shared" ca="1" si="15"/>
        <v>16.838051207771628</v>
      </c>
    </row>
    <row r="484" spans="5:6" x14ac:dyDescent="0.25">
      <c r="E484" s="24">
        <f t="shared" ca="1" si="14"/>
        <v>3.7006311273005466E-2</v>
      </c>
      <c r="F484" s="24">
        <f t="shared" ca="1" si="15"/>
        <v>65.933336118761417</v>
      </c>
    </row>
    <row r="485" spans="5:6" x14ac:dyDescent="0.25">
      <c r="E485" s="24">
        <f t="shared" ca="1" si="14"/>
        <v>0.17965210587266589</v>
      </c>
      <c r="F485" s="24">
        <f t="shared" ca="1" si="15"/>
        <v>34.334660868115598</v>
      </c>
    </row>
    <row r="486" spans="5:6" x14ac:dyDescent="0.25">
      <c r="E486" s="24">
        <f t="shared" ca="1" si="14"/>
        <v>0.75143900380866213</v>
      </c>
      <c r="F486" s="24">
        <f t="shared" ca="1" si="15"/>
        <v>5.7153047801302055</v>
      </c>
    </row>
    <row r="487" spans="5:6" x14ac:dyDescent="0.25">
      <c r="E487" s="24">
        <f t="shared" ca="1" si="14"/>
        <v>7.629683941889831E-2</v>
      </c>
      <c r="F487" s="24">
        <f t="shared" ca="1" si="15"/>
        <v>51.46247529261931</v>
      </c>
    </row>
    <row r="488" spans="5:6" x14ac:dyDescent="0.25">
      <c r="E488" s="24">
        <f t="shared" ca="1" si="14"/>
        <v>0.18761192639774249</v>
      </c>
      <c r="F488" s="24">
        <f t="shared" ca="1" si="15"/>
        <v>33.467593417639826</v>
      </c>
    </row>
    <row r="489" spans="5:6" x14ac:dyDescent="0.25">
      <c r="E489" s="24">
        <f t="shared" ca="1" si="14"/>
        <v>0.38127270731167417</v>
      </c>
      <c r="F489" s="24">
        <f t="shared" ca="1" si="15"/>
        <v>19.284807853447667</v>
      </c>
    </row>
    <row r="490" spans="5:6" x14ac:dyDescent="0.25">
      <c r="E490" s="24">
        <f t="shared" ca="1" si="14"/>
        <v>0.42484791835690139</v>
      </c>
      <c r="F490" s="24">
        <f t="shared" ca="1" si="15"/>
        <v>17.120480265153244</v>
      </c>
    </row>
    <row r="491" spans="5:6" x14ac:dyDescent="0.25">
      <c r="E491" s="24">
        <f t="shared" ca="1" si="14"/>
        <v>0.70894991341170976</v>
      </c>
      <c r="F491" s="24">
        <f t="shared" ca="1" si="15"/>
        <v>6.8794079786907902</v>
      </c>
    </row>
    <row r="492" spans="5:6" x14ac:dyDescent="0.25">
      <c r="E492" s="24">
        <f t="shared" ca="1" si="14"/>
        <v>0.57461377828482108</v>
      </c>
      <c r="F492" s="24">
        <f t="shared" ca="1" si="15"/>
        <v>11.081143076179627</v>
      </c>
    </row>
    <row r="493" spans="5:6" x14ac:dyDescent="0.25">
      <c r="E493" s="24">
        <f t="shared" ca="1" si="14"/>
        <v>0.77547222141560657</v>
      </c>
      <c r="F493" s="24">
        <f t="shared" ca="1" si="15"/>
        <v>5.0856623446396361</v>
      </c>
    </row>
    <row r="494" spans="5:6" x14ac:dyDescent="0.25">
      <c r="E494" s="24">
        <f t="shared" ca="1" si="14"/>
        <v>0.92383994653643331</v>
      </c>
      <c r="F494" s="24">
        <f t="shared" ca="1" si="15"/>
        <v>1.5843288075718465</v>
      </c>
    </row>
    <row r="495" spans="5:6" x14ac:dyDescent="0.25">
      <c r="E495" s="24">
        <f t="shared" ca="1" si="14"/>
        <v>6.4820290620129728E-2</v>
      </c>
      <c r="F495" s="24">
        <f t="shared" ca="1" si="15"/>
        <v>54.722731955680722</v>
      </c>
    </row>
    <row r="496" spans="5:6" x14ac:dyDescent="0.25">
      <c r="E496" s="24">
        <f t="shared" ca="1" si="14"/>
        <v>0.54854311137383782</v>
      </c>
      <c r="F496" s="24">
        <f t="shared" ca="1" si="15"/>
        <v>12.009788073589434</v>
      </c>
    </row>
    <row r="497" spans="5:6" x14ac:dyDescent="0.25">
      <c r="E497" s="24">
        <f t="shared" ca="1" si="14"/>
        <v>0.4757398210807845</v>
      </c>
      <c r="F497" s="24">
        <f t="shared" ca="1" si="15"/>
        <v>14.857683371119505</v>
      </c>
    </row>
    <row r="498" spans="5:6" x14ac:dyDescent="0.25">
      <c r="E498" s="24">
        <f t="shared" ca="1" si="14"/>
        <v>0.69283477205695254</v>
      </c>
      <c r="F498" s="24">
        <f t="shared" ca="1" si="15"/>
        <v>7.3392746476006838</v>
      </c>
    </row>
    <row r="499" spans="5:6" x14ac:dyDescent="0.25">
      <c r="E499" s="24">
        <f t="shared" ca="1" si="14"/>
        <v>0.15333334769998697</v>
      </c>
      <c r="F499" s="24">
        <f t="shared" ca="1" si="15"/>
        <v>37.502819689430865</v>
      </c>
    </row>
    <row r="500" spans="5:6" x14ac:dyDescent="0.25">
      <c r="E500" s="24">
        <f t="shared" ca="1" si="14"/>
        <v>0.26033857414735806</v>
      </c>
      <c r="F500" s="24">
        <f t="shared" ca="1" si="15"/>
        <v>26.915445736907227</v>
      </c>
    </row>
    <row r="501" spans="5:6" x14ac:dyDescent="0.25">
      <c r="E501" s="24">
        <f t="shared" ca="1" si="14"/>
        <v>0.22037043220033892</v>
      </c>
      <c r="F501" s="24">
        <f t="shared" ca="1" si="15"/>
        <v>30.248907317477268</v>
      </c>
    </row>
    <row r="502" spans="5:6" x14ac:dyDescent="0.25">
      <c r="E502" s="24">
        <f t="shared" ca="1" si="14"/>
        <v>0.38970568911592685</v>
      </c>
      <c r="F502" s="24">
        <f t="shared" ca="1" si="15"/>
        <v>18.847269360750474</v>
      </c>
    </row>
    <row r="503" spans="5:6" x14ac:dyDescent="0.25">
      <c r="E503" s="24">
        <f t="shared" ca="1" si="14"/>
        <v>9.4883366210664732E-2</v>
      </c>
      <c r="F503" s="24">
        <f t="shared" ca="1" si="15"/>
        <v>47.102137315010268</v>
      </c>
    </row>
    <row r="504" spans="5:6" x14ac:dyDescent="0.25">
      <c r="E504" s="24">
        <f t="shared" ca="1" si="14"/>
        <v>0.15130924596603879</v>
      </c>
      <c r="F504" s="24">
        <f t="shared" ca="1" si="15"/>
        <v>37.76859099805408</v>
      </c>
    </row>
    <row r="505" spans="5:6" x14ac:dyDescent="0.25">
      <c r="E505" s="24">
        <f t="shared" ca="1" si="14"/>
        <v>0.15897819155508119</v>
      </c>
      <c r="F505" s="24">
        <f t="shared" ca="1" si="15"/>
        <v>36.77976492400277</v>
      </c>
    </row>
    <row r="506" spans="5:6" x14ac:dyDescent="0.25">
      <c r="E506" s="24">
        <f t="shared" ca="1" si="14"/>
        <v>0.77736885834478386</v>
      </c>
      <c r="F506" s="24">
        <f t="shared" ca="1" si="15"/>
        <v>5.0368064018895042</v>
      </c>
    </row>
    <row r="507" spans="5:6" x14ac:dyDescent="0.25">
      <c r="E507" s="24">
        <f t="shared" ca="1" si="14"/>
        <v>0.72625957810148267</v>
      </c>
      <c r="F507" s="24">
        <f t="shared" ca="1" si="15"/>
        <v>6.3969556493441244</v>
      </c>
    </row>
    <row r="508" spans="5:6" x14ac:dyDescent="0.25">
      <c r="E508" s="24">
        <f t="shared" ca="1" si="14"/>
        <v>0.63698831574858183</v>
      </c>
      <c r="F508" s="24">
        <f t="shared" ca="1" si="15"/>
        <v>9.0200793240418395</v>
      </c>
    </row>
    <row r="509" spans="5:6" x14ac:dyDescent="0.25">
      <c r="E509" s="24">
        <f t="shared" ca="1" si="14"/>
        <v>0.82973941390116934</v>
      </c>
      <c r="F509" s="24">
        <f t="shared" ca="1" si="15"/>
        <v>3.7328717328440955</v>
      </c>
    </row>
    <row r="510" spans="5:6" x14ac:dyDescent="0.25">
      <c r="E510" s="24">
        <f t="shared" ca="1" si="14"/>
        <v>0.44413650168531937</v>
      </c>
      <c r="F510" s="24">
        <f t="shared" ca="1" si="15"/>
        <v>16.23246655141098</v>
      </c>
    </row>
    <row r="511" spans="5:6" x14ac:dyDescent="0.25">
      <c r="E511" s="24">
        <f t="shared" ca="1" si="14"/>
        <v>0.1962249828677598</v>
      </c>
      <c r="F511" s="24">
        <f t="shared" ca="1" si="15"/>
        <v>32.569868125568497</v>
      </c>
    </row>
    <row r="512" spans="5:6" x14ac:dyDescent="0.25">
      <c r="E512" s="24">
        <f t="shared" ca="1" si="14"/>
        <v>0.28907648946925946</v>
      </c>
      <c r="F512" s="24">
        <f t="shared" ca="1" si="15"/>
        <v>24.821279128893579</v>
      </c>
    </row>
    <row r="513" spans="5:6" x14ac:dyDescent="0.25">
      <c r="E513" s="24">
        <f t="shared" ca="1" si="14"/>
        <v>0.55086576491154371</v>
      </c>
      <c r="F513" s="24">
        <f t="shared" ca="1" si="15"/>
        <v>11.925282407195906</v>
      </c>
    </row>
    <row r="514" spans="5:6" x14ac:dyDescent="0.25">
      <c r="E514" s="24">
        <f t="shared" ca="1" si="14"/>
        <v>0.46440166664580684</v>
      </c>
      <c r="F514" s="24">
        <f t="shared" ca="1" si="15"/>
        <v>15.340108806991603</v>
      </c>
    </row>
    <row r="515" spans="5:6" x14ac:dyDescent="0.25">
      <c r="E515" s="24">
        <f t="shared" ca="1" si="14"/>
        <v>0.67229585356061428</v>
      </c>
      <c r="F515" s="24">
        <f t="shared" ca="1" si="15"/>
        <v>7.9411355413900564</v>
      </c>
    </row>
    <row r="516" spans="5:6" x14ac:dyDescent="0.25">
      <c r="E516" s="24">
        <f t="shared" ref="E516:E579" ca="1" si="16">RAND()</f>
        <v>6.7609306312867767E-2</v>
      </c>
      <c r="F516" s="24">
        <f t="shared" ref="F516:F579" ca="1" si="17">-LOG(E516,EXP(1))/$C$3</f>
        <v>53.88019276116767</v>
      </c>
    </row>
    <row r="517" spans="5:6" x14ac:dyDescent="0.25">
      <c r="E517" s="24">
        <f t="shared" ca="1" si="16"/>
        <v>0.44495333175216134</v>
      </c>
      <c r="F517" s="24">
        <f t="shared" ca="1" si="17"/>
        <v>16.195717495649031</v>
      </c>
    </row>
    <row r="518" spans="5:6" x14ac:dyDescent="0.25">
      <c r="E518" s="24">
        <f t="shared" ca="1" si="16"/>
        <v>0.30869636405094059</v>
      </c>
      <c r="F518" s="24">
        <f t="shared" ca="1" si="17"/>
        <v>23.507942516080544</v>
      </c>
    </row>
    <row r="519" spans="5:6" x14ac:dyDescent="0.25">
      <c r="E519" s="24">
        <f t="shared" ca="1" si="16"/>
        <v>8.7695663226794895E-2</v>
      </c>
      <c r="F519" s="24">
        <f t="shared" ca="1" si="17"/>
        <v>48.677656618405088</v>
      </c>
    </row>
    <row r="520" spans="5:6" x14ac:dyDescent="0.25">
      <c r="E520" s="24">
        <f t="shared" ca="1" si="16"/>
        <v>0.52413722211900904</v>
      </c>
      <c r="F520" s="24">
        <f t="shared" ca="1" si="17"/>
        <v>12.920035093425183</v>
      </c>
    </row>
    <row r="521" spans="5:6" x14ac:dyDescent="0.25">
      <c r="E521" s="24">
        <f t="shared" ca="1" si="16"/>
        <v>0.15776211701003706</v>
      </c>
      <c r="F521" s="24">
        <f t="shared" ca="1" si="17"/>
        <v>36.933339380731574</v>
      </c>
    </row>
    <row r="522" spans="5:6" x14ac:dyDescent="0.25">
      <c r="E522" s="24">
        <f t="shared" ca="1" si="16"/>
        <v>0.3111709783759864</v>
      </c>
      <c r="F522" s="24">
        <f t="shared" ca="1" si="17"/>
        <v>23.348254963463837</v>
      </c>
    </row>
    <row r="523" spans="5:6" x14ac:dyDescent="0.25">
      <c r="E523" s="24">
        <f t="shared" ca="1" si="16"/>
        <v>6.1736868782948928E-3</v>
      </c>
      <c r="F523" s="24">
        <f t="shared" ca="1" si="17"/>
        <v>101.74918140739727</v>
      </c>
    </row>
    <row r="524" spans="5:6" x14ac:dyDescent="0.25">
      <c r="E524" s="24">
        <f t="shared" ca="1" si="16"/>
        <v>0.89075960908805485</v>
      </c>
      <c r="F524" s="24">
        <f t="shared" ca="1" si="17"/>
        <v>2.3136137383386393</v>
      </c>
    </row>
    <row r="525" spans="5:6" x14ac:dyDescent="0.25">
      <c r="E525" s="24">
        <f t="shared" ca="1" si="16"/>
        <v>6.5892736639991289E-2</v>
      </c>
      <c r="F525" s="24">
        <f t="shared" ca="1" si="17"/>
        <v>54.394541229083309</v>
      </c>
    </row>
    <row r="526" spans="5:6" x14ac:dyDescent="0.25">
      <c r="E526" s="24">
        <f t="shared" ca="1" si="16"/>
        <v>0.62235595368714558</v>
      </c>
      <c r="F526" s="24">
        <f t="shared" ca="1" si="17"/>
        <v>9.4848615423936042</v>
      </c>
    </row>
    <row r="527" spans="5:6" x14ac:dyDescent="0.25">
      <c r="E527" s="24">
        <f t="shared" ca="1" si="16"/>
        <v>0.72304855902940957</v>
      </c>
      <c r="F527" s="24">
        <f t="shared" ca="1" si="17"/>
        <v>6.485577916583865</v>
      </c>
    </row>
    <row r="528" spans="5:6" x14ac:dyDescent="0.25">
      <c r="E528" s="24">
        <f t="shared" ca="1" si="16"/>
        <v>0.95535909027715915</v>
      </c>
      <c r="F528" s="24">
        <f t="shared" ca="1" si="17"/>
        <v>0.91335996828628618</v>
      </c>
    </row>
    <row r="529" spans="5:6" x14ac:dyDescent="0.25">
      <c r="E529" s="24">
        <f t="shared" ca="1" si="16"/>
        <v>0.70752377438880987</v>
      </c>
      <c r="F529" s="24">
        <f t="shared" ca="1" si="17"/>
        <v>6.9196809330583084</v>
      </c>
    </row>
    <row r="530" spans="5:6" x14ac:dyDescent="0.25">
      <c r="E530" s="24">
        <f t="shared" ca="1" si="16"/>
        <v>3.6101847091091877E-2</v>
      </c>
      <c r="F530" s="24">
        <f t="shared" ca="1" si="17"/>
        <v>66.428224979880213</v>
      </c>
    </row>
    <row r="531" spans="5:6" x14ac:dyDescent="0.25">
      <c r="E531" s="24">
        <f t="shared" ca="1" si="16"/>
        <v>0.53119940866843007</v>
      </c>
      <c r="F531" s="24">
        <f t="shared" ca="1" si="17"/>
        <v>12.652355880400483</v>
      </c>
    </row>
    <row r="532" spans="5:6" x14ac:dyDescent="0.25">
      <c r="E532" s="24">
        <f t="shared" ca="1" si="16"/>
        <v>0.11801921006027216</v>
      </c>
      <c r="F532" s="24">
        <f t="shared" ca="1" si="17"/>
        <v>42.738157412910702</v>
      </c>
    </row>
    <row r="533" spans="5:6" x14ac:dyDescent="0.25">
      <c r="E533" s="24">
        <f t="shared" ca="1" si="16"/>
        <v>0.49672275444162239</v>
      </c>
      <c r="F533" s="24">
        <f t="shared" ca="1" si="17"/>
        <v>13.994464933614463</v>
      </c>
    </row>
    <row r="534" spans="5:6" x14ac:dyDescent="0.25">
      <c r="E534" s="24">
        <f t="shared" ca="1" si="16"/>
        <v>0.18589552218643124</v>
      </c>
      <c r="F534" s="24">
        <f t="shared" ca="1" si="17"/>
        <v>33.651409435229112</v>
      </c>
    </row>
    <row r="535" spans="5:6" x14ac:dyDescent="0.25">
      <c r="E535" s="24">
        <f t="shared" ca="1" si="16"/>
        <v>0.19459454522565889</v>
      </c>
      <c r="F535" s="24">
        <f t="shared" ca="1" si="17"/>
        <v>32.736742806474439</v>
      </c>
    </row>
    <row r="536" spans="5:6" x14ac:dyDescent="0.25">
      <c r="E536" s="24">
        <f t="shared" ca="1" si="16"/>
        <v>0.34297562616653166</v>
      </c>
      <c r="F536" s="24">
        <f t="shared" ca="1" si="17"/>
        <v>21.401917901602115</v>
      </c>
    </row>
    <row r="537" spans="5:6" x14ac:dyDescent="0.25">
      <c r="E537" s="24">
        <f t="shared" ca="1" si="16"/>
        <v>0.50720886939216225</v>
      </c>
      <c r="F537" s="24">
        <f t="shared" ca="1" si="17"/>
        <v>13.576647780801748</v>
      </c>
    </row>
    <row r="538" spans="5:6" x14ac:dyDescent="0.25">
      <c r="E538" s="24">
        <f t="shared" ca="1" si="16"/>
        <v>0.2672188247416537</v>
      </c>
      <c r="F538" s="24">
        <f t="shared" ca="1" si="17"/>
        <v>26.393747758476337</v>
      </c>
    </row>
    <row r="539" spans="5:6" x14ac:dyDescent="0.25">
      <c r="E539" s="24">
        <f t="shared" ca="1" si="16"/>
        <v>1.9870029624202257E-2</v>
      </c>
      <c r="F539" s="24">
        <f t="shared" ca="1" si="17"/>
        <v>78.37085463037107</v>
      </c>
    </row>
    <row r="540" spans="5:6" x14ac:dyDescent="0.25">
      <c r="E540" s="24">
        <f t="shared" ca="1" si="16"/>
        <v>0.94327682771431764</v>
      </c>
      <c r="F540" s="24">
        <f t="shared" ca="1" si="17"/>
        <v>1.1679095751304729</v>
      </c>
    </row>
    <row r="541" spans="5:6" x14ac:dyDescent="0.25">
      <c r="E541" s="24">
        <f t="shared" ca="1" si="16"/>
        <v>0.97477745649866365</v>
      </c>
      <c r="F541" s="24">
        <f t="shared" ca="1" si="17"/>
        <v>0.51092167564375457</v>
      </c>
    </row>
    <row r="542" spans="5:6" x14ac:dyDescent="0.25">
      <c r="E542" s="24">
        <f t="shared" ca="1" si="16"/>
        <v>0.69433690976832174</v>
      </c>
      <c r="F542" s="24">
        <f t="shared" ca="1" si="17"/>
        <v>7.2959595102402952</v>
      </c>
    </row>
    <row r="543" spans="5:6" x14ac:dyDescent="0.25">
      <c r="E543" s="24">
        <f t="shared" ca="1" si="16"/>
        <v>0.27436064616564448</v>
      </c>
      <c r="F543" s="24">
        <f t="shared" ca="1" si="17"/>
        <v>25.866236223588079</v>
      </c>
    </row>
    <row r="544" spans="5:6" x14ac:dyDescent="0.25">
      <c r="E544" s="24">
        <f t="shared" ca="1" si="16"/>
        <v>0.37960029602066703</v>
      </c>
      <c r="F544" s="24">
        <f t="shared" ca="1" si="17"/>
        <v>19.37272864848094</v>
      </c>
    </row>
    <row r="545" spans="5:6" x14ac:dyDescent="0.25">
      <c r="E545" s="24">
        <f t="shared" ca="1" si="16"/>
        <v>0.71575353064627878</v>
      </c>
      <c r="F545" s="24">
        <f t="shared" ca="1" si="17"/>
        <v>6.6883880444702655</v>
      </c>
    </row>
    <row r="546" spans="5:6" x14ac:dyDescent="0.25">
      <c r="E546" s="24">
        <f t="shared" ca="1" si="16"/>
        <v>0.26344809592284912</v>
      </c>
      <c r="F546" s="24">
        <f t="shared" ca="1" si="17"/>
        <v>26.677978196472825</v>
      </c>
    </row>
    <row r="547" spans="5:6" x14ac:dyDescent="0.25">
      <c r="E547" s="24">
        <f t="shared" ca="1" si="16"/>
        <v>0.38066403696479711</v>
      </c>
      <c r="F547" s="24">
        <f t="shared" ca="1" si="17"/>
        <v>19.316761712133427</v>
      </c>
    </row>
    <row r="548" spans="5:6" x14ac:dyDescent="0.25">
      <c r="E548" s="24">
        <f t="shared" ca="1" si="16"/>
        <v>0.88117033815580514</v>
      </c>
      <c r="F548" s="24">
        <f t="shared" ca="1" si="17"/>
        <v>2.5300865072121135</v>
      </c>
    </row>
    <row r="549" spans="5:6" x14ac:dyDescent="0.25">
      <c r="E549" s="24">
        <f t="shared" ca="1" si="16"/>
        <v>7.3999652858746101E-3</v>
      </c>
      <c r="F549" s="24">
        <f t="shared" ca="1" si="17"/>
        <v>98.125599397620832</v>
      </c>
    </row>
    <row r="550" spans="5:6" x14ac:dyDescent="0.25">
      <c r="E550" s="24">
        <f t="shared" ca="1" si="16"/>
        <v>0.78200336688933925</v>
      </c>
      <c r="F550" s="24">
        <f t="shared" ca="1" si="17"/>
        <v>4.9179246592201196</v>
      </c>
    </row>
    <row r="551" spans="5:6" x14ac:dyDescent="0.25">
      <c r="E551" s="24">
        <f t="shared" ca="1" si="16"/>
        <v>0.60607279077441401</v>
      </c>
      <c r="F551" s="24">
        <f t="shared" ca="1" si="17"/>
        <v>10.015103666736088</v>
      </c>
    </row>
    <row r="552" spans="5:6" x14ac:dyDescent="0.25">
      <c r="E552" s="24">
        <f t="shared" ca="1" si="16"/>
        <v>0.78037246984178532</v>
      </c>
      <c r="F552" s="24">
        <f t="shared" ca="1" si="17"/>
        <v>4.9596789567860311</v>
      </c>
    </row>
    <row r="553" spans="5:6" x14ac:dyDescent="0.25">
      <c r="E553" s="24">
        <f t="shared" ca="1" si="16"/>
        <v>0.41339021324220626</v>
      </c>
      <c r="F553" s="24">
        <f t="shared" ca="1" si="17"/>
        <v>17.667266116723273</v>
      </c>
    </row>
    <row r="554" spans="5:6" x14ac:dyDescent="0.25">
      <c r="E554" s="24">
        <f t="shared" ca="1" si="16"/>
        <v>0.75164311741637291</v>
      </c>
      <c r="F554" s="24">
        <f t="shared" ca="1" si="17"/>
        <v>5.7098729116758307</v>
      </c>
    </row>
    <row r="555" spans="5:6" x14ac:dyDescent="0.25">
      <c r="E555" s="24">
        <f t="shared" ca="1" si="16"/>
        <v>0.12389253935640698</v>
      </c>
      <c r="F555" s="24">
        <f t="shared" ca="1" si="17"/>
        <v>41.766814144022888</v>
      </c>
    </row>
    <row r="556" spans="5:6" x14ac:dyDescent="0.25">
      <c r="E556" s="24">
        <f t="shared" ca="1" si="16"/>
        <v>0.53931810353106724</v>
      </c>
      <c r="F556" s="24">
        <f t="shared" ca="1" si="17"/>
        <v>12.348994172600394</v>
      </c>
    </row>
    <row r="557" spans="5:6" x14ac:dyDescent="0.25">
      <c r="E557" s="24">
        <f t="shared" ca="1" si="16"/>
        <v>4.2945957977024052E-2</v>
      </c>
      <c r="F557" s="24">
        <f t="shared" ca="1" si="17"/>
        <v>62.956254898900177</v>
      </c>
    </row>
    <row r="558" spans="5:6" x14ac:dyDescent="0.25">
      <c r="E558" s="24">
        <f t="shared" ca="1" si="16"/>
        <v>0.63664538331710874</v>
      </c>
      <c r="F558" s="24">
        <f t="shared" ca="1" si="17"/>
        <v>9.0308495302639908</v>
      </c>
    </row>
    <row r="559" spans="5:6" x14ac:dyDescent="0.25">
      <c r="E559" s="24">
        <f t="shared" ca="1" si="16"/>
        <v>0.55925511895038604</v>
      </c>
      <c r="F559" s="24">
        <f t="shared" ca="1" si="17"/>
        <v>11.622990508243014</v>
      </c>
    </row>
    <row r="560" spans="5:6" x14ac:dyDescent="0.25">
      <c r="E560" s="24">
        <f t="shared" ca="1" si="16"/>
        <v>0.90296039686434204</v>
      </c>
      <c r="F560" s="24">
        <f t="shared" ca="1" si="17"/>
        <v>2.0415316763999654</v>
      </c>
    </row>
    <row r="561" spans="5:6" x14ac:dyDescent="0.25">
      <c r="E561" s="24">
        <f t="shared" ca="1" si="16"/>
        <v>0.93543061492943524</v>
      </c>
      <c r="F561" s="24">
        <f t="shared" ca="1" si="17"/>
        <v>1.33496609975433</v>
      </c>
    </row>
    <row r="562" spans="5:6" x14ac:dyDescent="0.25">
      <c r="E562" s="24">
        <f t="shared" ca="1" si="16"/>
        <v>0.6581208500927801</v>
      </c>
      <c r="F562" s="24">
        <f t="shared" ca="1" si="17"/>
        <v>8.3673340353154764</v>
      </c>
    </row>
    <row r="563" spans="5:6" x14ac:dyDescent="0.25">
      <c r="E563" s="24">
        <f t="shared" ca="1" si="16"/>
        <v>0.94397259045275783</v>
      </c>
      <c r="F563" s="24">
        <f t="shared" ca="1" si="17"/>
        <v>1.1531629759101707</v>
      </c>
    </row>
    <row r="564" spans="5:6" x14ac:dyDescent="0.25">
      <c r="E564" s="24">
        <f t="shared" ca="1" si="16"/>
        <v>0.57368803299313997</v>
      </c>
      <c r="F564" s="24">
        <f t="shared" ca="1" si="17"/>
        <v>11.113390538759502</v>
      </c>
    </row>
    <row r="565" spans="5:6" x14ac:dyDescent="0.25">
      <c r="E565" s="24">
        <f t="shared" ca="1" si="16"/>
        <v>0.81522432202230821</v>
      </c>
      <c r="F565" s="24">
        <f t="shared" ca="1" si="17"/>
        <v>4.0858392373634178</v>
      </c>
    </row>
    <row r="566" spans="5:6" x14ac:dyDescent="0.25">
      <c r="E566" s="24">
        <f t="shared" ca="1" si="16"/>
        <v>0.57926437561522726</v>
      </c>
      <c r="F566" s="24">
        <f t="shared" ca="1" si="17"/>
        <v>10.919925966846776</v>
      </c>
    </row>
    <row r="567" spans="5:6" x14ac:dyDescent="0.25">
      <c r="E567" s="24">
        <f t="shared" ca="1" si="16"/>
        <v>6.1143764561439995E-2</v>
      </c>
      <c r="F567" s="24">
        <f t="shared" ca="1" si="17"/>
        <v>55.890547832152969</v>
      </c>
    </row>
    <row r="568" spans="5:6" x14ac:dyDescent="0.25">
      <c r="E568" s="24">
        <f t="shared" ca="1" si="16"/>
        <v>0.50432276979693191</v>
      </c>
      <c r="F568" s="24">
        <f t="shared" ca="1" si="17"/>
        <v>13.690775992520003</v>
      </c>
    </row>
    <row r="569" spans="5:6" x14ac:dyDescent="0.25">
      <c r="E569" s="24">
        <f t="shared" ca="1" si="16"/>
        <v>0.62528315609958285</v>
      </c>
      <c r="F569" s="24">
        <f t="shared" ca="1" si="17"/>
        <v>9.3910136416491792</v>
      </c>
    </row>
    <row r="570" spans="5:6" x14ac:dyDescent="0.25">
      <c r="E570" s="24">
        <f t="shared" ca="1" si="16"/>
        <v>0.62076985240942195</v>
      </c>
      <c r="F570" s="24">
        <f t="shared" ca="1" si="17"/>
        <v>9.5358974755429315</v>
      </c>
    </row>
    <row r="571" spans="5:6" x14ac:dyDescent="0.25">
      <c r="E571" s="24">
        <f t="shared" ca="1" si="16"/>
        <v>5.2515377342460368E-2</v>
      </c>
      <c r="F571" s="24">
        <f t="shared" ca="1" si="17"/>
        <v>58.932985010215106</v>
      </c>
    </row>
    <row r="572" spans="5:6" x14ac:dyDescent="0.25">
      <c r="E572" s="24">
        <f t="shared" ca="1" si="16"/>
        <v>0.4474839270349773</v>
      </c>
      <c r="F572" s="24">
        <f t="shared" ca="1" si="17"/>
        <v>16.082293183050812</v>
      </c>
    </row>
    <row r="573" spans="5:6" x14ac:dyDescent="0.25">
      <c r="E573" s="24">
        <f t="shared" ca="1" si="16"/>
        <v>0.85720903263965764</v>
      </c>
      <c r="F573" s="24">
        <f t="shared" ca="1" si="17"/>
        <v>3.0814695612224816</v>
      </c>
    </row>
    <row r="574" spans="5:6" x14ac:dyDescent="0.25">
      <c r="E574" s="24">
        <f t="shared" ca="1" si="16"/>
        <v>0.80129089897722849</v>
      </c>
      <c r="F574" s="24">
        <f t="shared" ca="1" si="17"/>
        <v>4.4306245616923263</v>
      </c>
    </row>
    <row r="575" spans="5:6" x14ac:dyDescent="0.25">
      <c r="E575" s="24">
        <f t="shared" ca="1" si="16"/>
        <v>0.73822356470141282</v>
      </c>
      <c r="F575" s="24">
        <f t="shared" ca="1" si="17"/>
        <v>6.0701713411383089</v>
      </c>
    </row>
    <row r="576" spans="5:6" x14ac:dyDescent="0.25">
      <c r="E576" s="24">
        <f t="shared" ca="1" si="16"/>
        <v>0.80379745510352874</v>
      </c>
      <c r="F576" s="24">
        <f t="shared" ca="1" si="17"/>
        <v>4.3681592610749869</v>
      </c>
    </row>
    <row r="577" spans="5:6" x14ac:dyDescent="0.25">
      <c r="E577" s="24">
        <f t="shared" ca="1" si="16"/>
        <v>0.24232529960945914</v>
      </c>
      <c r="F577" s="24">
        <f t="shared" ca="1" si="17"/>
        <v>28.34948484418123</v>
      </c>
    </row>
    <row r="578" spans="5:6" x14ac:dyDescent="0.25">
      <c r="E578" s="24">
        <f t="shared" ca="1" si="16"/>
        <v>0.50169343610613504</v>
      </c>
      <c r="F578" s="24">
        <f t="shared" ca="1" si="17"/>
        <v>13.795320617640231</v>
      </c>
    </row>
    <row r="579" spans="5:6" x14ac:dyDescent="0.25">
      <c r="E579" s="24">
        <f t="shared" ca="1" si="16"/>
        <v>0.92187975237903619</v>
      </c>
      <c r="F579" s="24">
        <f t="shared" ca="1" si="17"/>
        <v>1.626809686884354</v>
      </c>
    </row>
    <row r="580" spans="5:6" x14ac:dyDescent="0.25">
      <c r="E580" s="24">
        <f t="shared" ref="E580:E643" ca="1" si="18">RAND()</f>
        <v>0.2149101395688684</v>
      </c>
      <c r="F580" s="24">
        <f t="shared" ref="F580:F643" ca="1" si="19">-LOG(E580,EXP(1))/$C$3</f>
        <v>30.750705874317035</v>
      </c>
    </row>
    <row r="581" spans="5:6" x14ac:dyDescent="0.25">
      <c r="E581" s="24">
        <f t="shared" ca="1" si="18"/>
        <v>0.36213837383529679</v>
      </c>
      <c r="F581" s="24">
        <f t="shared" ca="1" si="19"/>
        <v>20.314577840615602</v>
      </c>
    </row>
    <row r="582" spans="5:6" x14ac:dyDescent="0.25">
      <c r="E582" s="24">
        <f t="shared" ca="1" si="18"/>
        <v>0.33097225694921706</v>
      </c>
      <c r="F582" s="24">
        <f t="shared" ca="1" si="19"/>
        <v>22.11441445962425</v>
      </c>
    </row>
    <row r="583" spans="5:6" x14ac:dyDescent="0.25">
      <c r="E583" s="24">
        <f t="shared" ca="1" si="18"/>
        <v>0.67865836511233135</v>
      </c>
      <c r="F583" s="24">
        <f t="shared" ca="1" si="19"/>
        <v>7.7527484441480032</v>
      </c>
    </row>
    <row r="584" spans="5:6" x14ac:dyDescent="0.25">
      <c r="E584" s="24">
        <f t="shared" ca="1" si="18"/>
        <v>0.93295450462967233</v>
      </c>
      <c r="F584" s="24">
        <f t="shared" ca="1" si="19"/>
        <v>1.3879768355703916</v>
      </c>
    </row>
    <row r="585" spans="5:6" x14ac:dyDescent="0.25">
      <c r="E585" s="24">
        <f t="shared" ca="1" si="18"/>
        <v>0.54745940883298239</v>
      </c>
      <c r="F585" s="24">
        <f t="shared" ca="1" si="19"/>
        <v>12.049339183155237</v>
      </c>
    </row>
    <row r="586" spans="5:6" x14ac:dyDescent="0.25">
      <c r="E586" s="24">
        <f t="shared" ca="1" si="18"/>
        <v>9.7489793178739959E-3</v>
      </c>
      <c r="F586" s="24">
        <f t="shared" ca="1" si="19"/>
        <v>92.611853695970623</v>
      </c>
    </row>
    <row r="587" spans="5:6" x14ac:dyDescent="0.25">
      <c r="E587" s="24">
        <f t="shared" ca="1" si="18"/>
        <v>0.24962103336402686</v>
      </c>
      <c r="F587" s="24">
        <f t="shared" ca="1" si="19"/>
        <v>27.756227555037459</v>
      </c>
    </row>
    <row r="588" spans="5:6" x14ac:dyDescent="0.25">
      <c r="E588" s="24">
        <f t="shared" ca="1" si="18"/>
        <v>0.35103919981214393</v>
      </c>
      <c r="F588" s="24">
        <f t="shared" ca="1" si="19"/>
        <v>20.937147627511631</v>
      </c>
    </row>
    <row r="589" spans="5:6" x14ac:dyDescent="0.25">
      <c r="E589" s="24">
        <f t="shared" ca="1" si="18"/>
        <v>1.3536177969436292E-2</v>
      </c>
      <c r="F589" s="24">
        <f t="shared" ca="1" si="19"/>
        <v>86.047786566889101</v>
      </c>
    </row>
    <row r="590" spans="5:6" x14ac:dyDescent="0.25">
      <c r="E590" s="24">
        <f t="shared" ca="1" si="18"/>
        <v>0.58786152712735817</v>
      </c>
      <c r="F590" s="24">
        <f t="shared" ca="1" si="19"/>
        <v>10.625277138005242</v>
      </c>
    </row>
    <row r="591" spans="5:6" x14ac:dyDescent="0.25">
      <c r="E591" s="24">
        <f t="shared" ca="1" si="18"/>
        <v>0.13098845460404196</v>
      </c>
      <c r="F591" s="24">
        <f t="shared" ca="1" si="19"/>
        <v>40.652921849169616</v>
      </c>
    </row>
    <row r="592" spans="5:6" x14ac:dyDescent="0.25">
      <c r="E592" s="24">
        <f t="shared" ca="1" si="18"/>
        <v>0.93278724283318148</v>
      </c>
      <c r="F592" s="24">
        <f t="shared" ca="1" si="19"/>
        <v>1.3915627937485027</v>
      </c>
    </row>
    <row r="593" spans="5:6" x14ac:dyDescent="0.25">
      <c r="E593" s="24">
        <f t="shared" ca="1" si="18"/>
        <v>0.38056068377163776</v>
      </c>
      <c r="F593" s="24">
        <f t="shared" ca="1" si="19"/>
        <v>19.322192602170443</v>
      </c>
    </row>
    <row r="594" spans="5:6" x14ac:dyDescent="0.25">
      <c r="E594" s="24">
        <f t="shared" ca="1" si="18"/>
        <v>0.70605969133617963</v>
      </c>
      <c r="F594" s="24">
        <f t="shared" ca="1" si="19"/>
        <v>6.9611099285622799</v>
      </c>
    </row>
    <row r="595" spans="5:6" x14ac:dyDescent="0.25">
      <c r="E595" s="24">
        <f t="shared" ca="1" si="18"/>
        <v>0.25552211982183426</v>
      </c>
      <c r="F595" s="24">
        <f t="shared" ca="1" si="19"/>
        <v>27.288925968812045</v>
      </c>
    </row>
    <row r="596" spans="5:6" x14ac:dyDescent="0.25">
      <c r="E596" s="24">
        <f t="shared" ca="1" si="18"/>
        <v>0.29246177169034893</v>
      </c>
      <c r="F596" s="24">
        <f t="shared" ca="1" si="19"/>
        <v>24.588426318546034</v>
      </c>
    </row>
    <row r="597" spans="5:6" x14ac:dyDescent="0.25">
      <c r="E597" s="24">
        <f t="shared" ca="1" si="18"/>
        <v>0.70691061075177386</v>
      </c>
      <c r="F597" s="24">
        <f t="shared" ca="1" si="19"/>
        <v>6.9370211131864918</v>
      </c>
    </row>
    <row r="598" spans="5:6" x14ac:dyDescent="0.25">
      <c r="E598" s="24">
        <f t="shared" ca="1" si="18"/>
        <v>0.74191338224831649</v>
      </c>
      <c r="F598" s="24">
        <f t="shared" ca="1" si="19"/>
        <v>5.9704555628655065</v>
      </c>
    </row>
    <row r="599" spans="5:6" x14ac:dyDescent="0.25">
      <c r="E599" s="24">
        <f t="shared" ca="1" si="18"/>
        <v>0.12709072204081828</v>
      </c>
      <c r="F599" s="24">
        <f t="shared" ca="1" si="19"/>
        <v>41.257082015393308</v>
      </c>
    </row>
    <row r="600" spans="5:6" x14ac:dyDescent="0.25">
      <c r="E600" s="24">
        <f t="shared" ca="1" si="18"/>
        <v>0.81932456360062367</v>
      </c>
      <c r="F600" s="24">
        <f t="shared" ca="1" si="19"/>
        <v>3.9854996215913552</v>
      </c>
    </row>
    <row r="601" spans="5:6" x14ac:dyDescent="0.25">
      <c r="E601" s="24">
        <f t="shared" ca="1" si="18"/>
        <v>0.95172422402084855</v>
      </c>
      <c r="F601" s="24">
        <f t="shared" ca="1" si="19"/>
        <v>0.9895993361337021</v>
      </c>
    </row>
    <row r="602" spans="5:6" x14ac:dyDescent="0.25">
      <c r="E602" s="24">
        <f t="shared" ca="1" si="18"/>
        <v>0.34999196045145242</v>
      </c>
      <c r="F602" s="24">
        <f t="shared" ca="1" si="19"/>
        <v>20.996901898024056</v>
      </c>
    </row>
    <row r="603" spans="5:6" x14ac:dyDescent="0.25">
      <c r="E603" s="24">
        <f t="shared" ca="1" si="18"/>
        <v>0.70589134708800105</v>
      </c>
      <c r="F603" s="24">
        <f t="shared" ca="1" si="19"/>
        <v>6.9658790528277823</v>
      </c>
    </row>
    <row r="604" spans="5:6" x14ac:dyDescent="0.25">
      <c r="E604" s="24">
        <f t="shared" ca="1" si="18"/>
        <v>0.45833825302247133</v>
      </c>
      <c r="F604" s="24">
        <f t="shared" ca="1" si="19"/>
        <v>15.602956474799448</v>
      </c>
    </row>
    <row r="605" spans="5:6" x14ac:dyDescent="0.25">
      <c r="E605" s="24">
        <f t="shared" ca="1" si="18"/>
        <v>0.5691391346559207</v>
      </c>
      <c r="F605" s="24">
        <f t="shared" ca="1" si="19"/>
        <v>11.272606997370925</v>
      </c>
    </row>
    <row r="606" spans="5:6" x14ac:dyDescent="0.25">
      <c r="E606" s="24">
        <f t="shared" ca="1" si="18"/>
        <v>0.42323220598948907</v>
      </c>
      <c r="F606" s="24">
        <f t="shared" ca="1" si="19"/>
        <v>17.196686004484224</v>
      </c>
    </row>
    <row r="607" spans="5:6" x14ac:dyDescent="0.25">
      <c r="E607" s="24">
        <f t="shared" ca="1" si="18"/>
        <v>0.74999594158779459</v>
      </c>
      <c r="F607" s="24">
        <f t="shared" ca="1" si="19"/>
        <v>5.7537496736539095</v>
      </c>
    </row>
    <row r="608" spans="5:6" x14ac:dyDescent="0.25">
      <c r="E608" s="24">
        <f t="shared" ca="1" si="18"/>
        <v>0.17761140026043909</v>
      </c>
      <c r="F608" s="24">
        <f t="shared" ca="1" si="19"/>
        <v>34.563145196571476</v>
      </c>
    </row>
    <row r="609" spans="5:6" x14ac:dyDescent="0.25">
      <c r="E609" s="24">
        <f t="shared" ca="1" si="18"/>
        <v>0.60996154704183814</v>
      </c>
      <c r="F609" s="24">
        <f t="shared" ca="1" si="19"/>
        <v>9.8871872287613272</v>
      </c>
    </row>
    <row r="610" spans="5:6" x14ac:dyDescent="0.25">
      <c r="E610" s="24">
        <f t="shared" ca="1" si="18"/>
        <v>0.7362200895318155</v>
      </c>
      <c r="F610" s="24">
        <f t="shared" ca="1" si="19"/>
        <v>6.1245234053051121</v>
      </c>
    </row>
    <row r="611" spans="5:6" x14ac:dyDescent="0.25">
      <c r="E611" s="24">
        <f t="shared" ca="1" si="18"/>
        <v>0.88937560230511969</v>
      </c>
      <c r="F611" s="24">
        <f t="shared" ca="1" si="19"/>
        <v>2.3447126583069231</v>
      </c>
    </row>
    <row r="612" spans="5:6" x14ac:dyDescent="0.25">
      <c r="E612" s="24">
        <f t="shared" ca="1" si="18"/>
        <v>0.3207701417169726</v>
      </c>
      <c r="F612" s="24">
        <f t="shared" ca="1" si="19"/>
        <v>22.740609635396254</v>
      </c>
    </row>
    <row r="613" spans="5:6" x14ac:dyDescent="0.25">
      <c r="E613" s="24">
        <f t="shared" ca="1" si="18"/>
        <v>0.30118316577421567</v>
      </c>
      <c r="F613" s="24">
        <f t="shared" ca="1" si="19"/>
        <v>24.000733502843687</v>
      </c>
    </row>
    <row r="614" spans="5:6" x14ac:dyDescent="0.25">
      <c r="E614" s="24">
        <f t="shared" ca="1" si="18"/>
        <v>0.32818990109417767</v>
      </c>
      <c r="F614" s="24">
        <f t="shared" ca="1" si="19"/>
        <v>22.283257427680766</v>
      </c>
    </row>
    <row r="615" spans="5:6" x14ac:dyDescent="0.25">
      <c r="E615" s="24">
        <f t="shared" ca="1" si="18"/>
        <v>2.5693245934407694E-2</v>
      </c>
      <c r="F615" s="24">
        <f t="shared" ca="1" si="19"/>
        <v>73.230542514573287</v>
      </c>
    </row>
    <row r="616" spans="5:6" x14ac:dyDescent="0.25">
      <c r="E616" s="24">
        <f t="shared" ca="1" si="18"/>
        <v>6.3465223488486933E-3</v>
      </c>
      <c r="F616" s="24">
        <f t="shared" ca="1" si="19"/>
        <v>101.19696555395116</v>
      </c>
    </row>
    <row r="617" spans="5:6" x14ac:dyDescent="0.25">
      <c r="E617" s="24">
        <f t="shared" ca="1" si="18"/>
        <v>0.57158000460580849</v>
      </c>
      <c r="F617" s="24">
        <f t="shared" ca="1" si="19"/>
        <v>11.187016299673823</v>
      </c>
    </row>
    <row r="618" spans="5:6" x14ac:dyDescent="0.25">
      <c r="E618" s="24">
        <f t="shared" ca="1" si="18"/>
        <v>0.22636739477170154</v>
      </c>
      <c r="F618" s="24">
        <f t="shared" ca="1" si="19"/>
        <v>29.711919181009321</v>
      </c>
    </row>
    <row r="619" spans="5:6" x14ac:dyDescent="0.25">
      <c r="E619" s="24">
        <f t="shared" ca="1" si="18"/>
        <v>0.41809508045709609</v>
      </c>
      <c r="F619" s="24">
        <f t="shared" ca="1" si="19"/>
        <v>17.440928142306099</v>
      </c>
    </row>
    <row r="620" spans="5:6" x14ac:dyDescent="0.25">
      <c r="E620" s="24">
        <f t="shared" ca="1" si="18"/>
        <v>0.98768768719056188</v>
      </c>
      <c r="F620" s="24">
        <f t="shared" ca="1" si="19"/>
        <v>0.2477747457751083</v>
      </c>
    </row>
    <row r="621" spans="5:6" x14ac:dyDescent="0.25">
      <c r="E621" s="24">
        <f t="shared" ca="1" si="18"/>
        <v>0.16890768044906579</v>
      </c>
      <c r="F621" s="24">
        <f t="shared" ca="1" si="19"/>
        <v>35.568059657015581</v>
      </c>
    </row>
    <row r="622" spans="5:6" x14ac:dyDescent="0.25">
      <c r="E622" s="24">
        <f t="shared" ca="1" si="18"/>
        <v>0.6116345498004675</v>
      </c>
      <c r="F622" s="24">
        <f t="shared" ca="1" si="19"/>
        <v>9.8324063135664872</v>
      </c>
    </row>
    <row r="623" spans="5:6" x14ac:dyDescent="0.25">
      <c r="E623" s="24">
        <f t="shared" ca="1" si="18"/>
        <v>1.2363831964160132E-2</v>
      </c>
      <c r="F623" s="24">
        <f t="shared" ca="1" si="19"/>
        <v>87.859596910780027</v>
      </c>
    </row>
    <row r="624" spans="5:6" x14ac:dyDescent="0.25">
      <c r="E624" s="24">
        <f t="shared" ca="1" si="18"/>
        <v>0.59289512779859166</v>
      </c>
      <c r="F624" s="24">
        <f t="shared" ca="1" si="19"/>
        <v>10.454754917591758</v>
      </c>
    </row>
    <row r="625" spans="5:6" x14ac:dyDescent="0.25">
      <c r="E625" s="24">
        <f t="shared" ca="1" si="18"/>
        <v>0.37336860054509369</v>
      </c>
      <c r="F625" s="24">
        <f t="shared" ca="1" si="19"/>
        <v>19.703782841538548</v>
      </c>
    </row>
    <row r="626" spans="5:6" x14ac:dyDescent="0.25">
      <c r="E626" s="24">
        <f t="shared" ca="1" si="18"/>
        <v>0.61976284735902343</v>
      </c>
      <c r="F626" s="24">
        <f t="shared" ca="1" si="19"/>
        <v>9.5683675675210758</v>
      </c>
    </row>
    <row r="627" spans="5:6" x14ac:dyDescent="0.25">
      <c r="E627" s="24">
        <f t="shared" ca="1" si="18"/>
        <v>0.59383916973992001</v>
      </c>
      <c r="F627" s="24">
        <f t="shared" ca="1" si="19"/>
        <v>10.42293508589327</v>
      </c>
    </row>
    <row r="628" spans="5:6" x14ac:dyDescent="0.25">
      <c r="E628" s="24">
        <f t="shared" ca="1" si="18"/>
        <v>0.79784311552090614</v>
      </c>
      <c r="F628" s="24">
        <f t="shared" ca="1" si="19"/>
        <v>4.5168659590333204</v>
      </c>
    </row>
    <row r="629" spans="5:6" x14ac:dyDescent="0.25">
      <c r="E629" s="24">
        <f t="shared" ca="1" si="18"/>
        <v>0.60680545928947094</v>
      </c>
      <c r="F629" s="24">
        <f t="shared" ca="1" si="19"/>
        <v>9.9909406939352596</v>
      </c>
    </row>
    <row r="630" spans="5:6" x14ac:dyDescent="0.25">
      <c r="E630" s="24">
        <f t="shared" ca="1" si="18"/>
        <v>0.51245143838619078</v>
      </c>
      <c r="F630" s="24">
        <f t="shared" ca="1" si="19"/>
        <v>13.370986536549216</v>
      </c>
    </row>
    <row r="631" spans="5:6" x14ac:dyDescent="0.25">
      <c r="E631" s="24">
        <f t="shared" ca="1" si="18"/>
        <v>0.59495057633528292</v>
      </c>
      <c r="F631" s="24">
        <f t="shared" ca="1" si="19"/>
        <v>10.385538837386235</v>
      </c>
    </row>
    <row r="632" spans="5:6" x14ac:dyDescent="0.25">
      <c r="E632" s="24">
        <f t="shared" ca="1" si="18"/>
        <v>0.48418653644403764</v>
      </c>
      <c r="F632" s="24">
        <f t="shared" ca="1" si="19"/>
        <v>14.505700812783244</v>
      </c>
    </row>
    <row r="633" spans="5:6" x14ac:dyDescent="0.25">
      <c r="E633" s="24">
        <f t="shared" ca="1" si="18"/>
        <v>0.69938532468279146</v>
      </c>
      <c r="F633" s="24">
        <f t="shared" ca="1" si="19"/>
        <v>7.1510687459412674</v>
      </c>
    </row>
    <row r="634" spans="5:6" x14ac:dyDescent="0.25">
      <c r="E634" s="24">
        <f t="shared" ca="1" si="18"/>
        <v>0.73713345158360988</v>
      </c>
      <c r="F634" s="24">
        <f t="shared" ca="1" si="19"/>
        <v>6.0997265824568752</v>
      </c>
    </row>
    <row r="635" spans="5:6" x14ac:dyDescent="0.25">
      <c r="E635" s="24">
        <f t="shared" ca="1" si="18"/>
        <v>0.31969840720969078</v>
      </c>
      <c r="F635" s="24">
        <f t="shared" ca="1" si="19"/>
        <v>22.807544101384501</v>
      </c>
    </row>
    <row r="636" spans="5:6" x14ac:dyDescent="0.25">
      <c r="E636" s="24">
        <f t="shared" ca="1" si="18"/>
        <v>0.1095324830563833</v>
      </c>
      <c r="F636" s="24">
        <f t="shared" ca="1" si="19"/>
        <v>44.230682496008576</v>
      </c>
    </row>
    <row r="637" spans="5:6" x14ac:dyDescent="0.25">
      <c r="E637" s="24">
        <f t="shared" ca="1" si="18"/>
        <v>9.9906254089102697E-2</v>
      </c>
      <c r="F637" s="24">
        <f t="shared" ca="1" si="19"/>
        <v>46.070459835852489</v>
      </c>
    </row>
    <row r="638" spans="5:6" x14ac:dyDescent="0.25">
      <c r="E638" s="24">
        <f t="shared" ca="1" si="18"/>
        <v>0.12931139410123826</v>
      </c>
      <c r="F638" s="24">
        <f t="shared" ca="1" si="19"/>
        <v>40.910637513083337</v>
      </c>
    </row>
    <row r="639" spans="5:6" x14ac:dyDescent="0.25">
      <c r="E639" s="24">
        <f t="shared" ca="1" si="18"/>
        <v>6.4869392017038008E-2</v>
      </c>
      <c r="F639" s="24">
        <f t="shared" ca="1" si="19"/>
        <v>54.70758768259563</v>
      </c>
    </row>
    <row r="640" spans="5:6" x14ac:dyDescent="0.25">
      <c r="E640" s="24">
        <f t="shared" ca="1" si="18"/>
        <v>0.31787547612950229</v>
      </c>
      <c r="F640" s="24">
        <f t="shared" ca="1" si="19"/>
        <v>22.921911147792223</v>
      </c>
    </row>
    <row r="641" spans="5:6" x14ac:dyDescent="0.25">
      <c r="E641" s="24">
        <f t="shared" ca="1" si="18"/>
        <v>0.74871369407572763</v>
      </c>
      <c r="F641" s="24">
        <f t="shared" ca="1" si="19"/>
        <v>5.7879723888329204</v>
      </c>
    </row>
    <row r="642" spans="5:6" x14ac:dyDescent="0.25">
      <c r="E642" s="24">
        <f t="shared" ca="1" si="18"/>
        <v>0.73902523908408113</v>
      </c>
      <c r="F642" s="24">
        <f t="shared" ca="1" si="19"/>
        <v>6.0484641118804525</v>
      </c>
    </row>
    <row r="643" spans="5:6" x14ac:dyDescent="0.25">
      <c r="E643" s="24">
        <f t="shared" ca="1" si="18"/>
        <v>0.2087837491478759</v>
      </c>
      <c r="F643" s="24">
        <f t="shared" ca="1" si="19"/>
        <v>31.329125115081958</v>
      </c>
    </row>
    <row r="644" spans="5:6" x14ac:dyDescent="0.25">
      <c r="E644" s="24">
        <f t="shared" ref="E644:E707" ca="1" si="20">RAND()</f>
        <v>0.1292128807667885</v>
      </c>
      <c r="F644" s="24">
        <f t="shared" ref="F644:F707" ca="1" si="21">-LOG(E644,EXP(1))/$C$3</f>
        <v>40.925879925312259</v>
      </c>
    </row>
    <row r="645" spans="5:6" x14ac:dyDescent="0.25">
      <c r="E645" s="24">
        <f t="shared" ca="1" si="20"/>
        <v>0.73089058794363171</v>
      </c>
      <c r="F645" s="24">
        <f t="shared" ca="1" si="21"/>
        <v>6.2698300986083906</v>
      </c>
    </row>
    <row r="646" spans="5:6" x14ac:dyDescent="0.25">
      <c r="E646" s="24">
        <f t="shared" ca="1" si="20"/>
        <v>0.55598307708057371</v>
      </c>
      <c r="F646" s="24">
        <f t="shared" ca="1" si="21"/>
        <v>11.740348442004192</v>
      </c>
    </row>
    <row r="647" spans="5:6" x14ac:dyDescent="0.25">
      <c r="E647" s="24">
        <f t="shared" ca="1" si="20"/>
        <v>0.21003614977800078</v>
      </c>
      <c r="F647" s="24">
        <f t="shared" ca="1" si="21"/>
        <v>31.209512425587285</v>
      </c>
    </row>
    <row r="648" spans="5:6" x14ac:dyDescent="0.25">
      <c r="E648" s="24">
        <f t="shared" ca="1" si="20"/>
        <v>0.25776832768332802</v>
      </c>
      <c r="F648" s="24">
        <f t="shared" ca="1" si="21"/>
        <v>27.11388104358296</v>
      </c>
    </row>
    <row r="649" spans="5:6" x14ac:dyDescent="0.25">
      <c r="E649" s="24">
        <f t="shared" ca="1" si="20"/>
        <v>0.95598431296014763</v>
      </c>
      <c r="F649" s="24">
        <f t="shared" ca="1" si="21"/>
        <v>0.9002755020573594</v>
      </c>
    </row>
    <row r="650" spans="5:6" x14ac:dyDescent="0.25">
      <c r="E650" s="24">
        <f t="shared" ca="1" si="20"/>
        <v>0.20501225997345174</v>
      </c>
      <c r="F650" s="24">
        <f t="shared" ca="1" si="21"/>
        <v>31.693709937668331</v>
      </c>
    </row>
    <row r="651" spans="5:6" x14ac:dyDescent="0.25">
      <c r="E651" s="24">
        <f t="shared" ca="1" si="20"/>
        <v>0.97114023529748783</v>
      </c>
      <c r="F651" s="24">
        <f t="shared" ca="1" si="21"/>
        <v>0.58568795075093294</v>
      </c>
    </row>
    <row r="652" spans="5:6" x14ac:dyDescent="0.25">
      <c r="E652" s="24">
        <f t="shared" ca="1" si="20"/>
        <v>0.8100041393128582</v>
      </c>
      <c r="F652" s="24">
        <f t="shared" ca="1" si="21"/>
        <v>4.214318421318441</v>
      </c>
    </row>
    <row r="653" spans="5:6" x14ac:dyDescent="0.25">
      <c r="E653" s="24">
        <f t="shared" ca="1" si="20"/>
        <v>2.033419678257864E-2</v>
      </c>
      <c r="F653" s="24">
        <f t="shared" ca="1" si="21"/>
        <v>77.909024793231069</v>
      </c>
    </row>
    <row r="654" spans="5:6" x14ac:dyDescent="0.25">
      <c r="E654" s="24">
        <f t="shared" ca="1" si="20"/>
        <v>0.51000694820847514</v>
      </c>
      <c r="F654" s="24">
        <f t="shared" ca="1" si="21"/>
        <v>13.46661858836768</v>
      </c>
    </row>
    <row r="655" spans="5:6" x14ac:dyDescent="0.25">
      <c r="E655" s="24">
        <f t="shared" ca="1" si="20"/>
        <v>0.67385017196846064</v>
      </c>
      <c r="F655" s="24">
        <f t="shared" ca="1" si="21"/>
        <v>7.8949497912824285</v>
      </c>
    </row>
    <row r="656" spans="5:6" x14ac:dyDescent="0.25">
      <c r="E656" s="24">
        <f t="shared" ca="1" si="20"/>
        <v>0.24768673460087087</v>
      </c>
      <c r="F656" s="24">
        <f t="shared" ca="1" si="21"/>
        <v>27.911809964338914</v>
      </c>
    </row>
    <row r="657" spans="5:6" x14ac:dyDescent="0.25">
      <c r="E657" s="24">
        <f t="shared" ca="1" si="20"/>
        <v>0.32057525656270103</v>
      </c>
      <c r="F657" s="24">
        <f t="shared" ca="1" si="21"/>
        <v>22.752764406338251</v>
      </c>
    </row>
    <row r="658" spans="5:6" x14ac:dyDescent="0.25">
      <c r="E658" s="24">
        <f t="shared" ca="1" si="20"/>
        <v>0.71622257610639006</v>
      </c>
      <c r="F658" s="24">
        <f t="shared" ca="1" si="21"/>
        <v>6.6752859968963136</v>
      </c>
    </row>
    <row r="659" spans="5:6" x14ac:dyDescent="0.25">
      <c r="E659" s="24">
        <f t="shared" ca="1" si="20"/>
        <v>0.19069425805089757</v>
      </c>
      <c r="F659" s="24">
        <f t="shared" ca="1" si="21"/>
        <v>33.141677533655681</v>
      </c>
    </row>
    <row r="660" spans="5:6" x14ac:dyDescent="0.25">
      <c r="E660" s="24">
        <f t="shared" ca="1" si="20"/>
        <v>0.60412613888752775</v>
      </c>
      <c r="F660" s="24">
        <f t="shared" ca="1" si="21"/>
        <v>10.079445272668694</v>
      </c>
    </row>
    <row r="661" spans="5:6" x14ac:dyDescent="0.25">
      <c r="E661" s="24">
        <f t="shared" ca="1" si="20"/>
        <v>0.64958500484648241</v>
      </c>
      <c r="F661" s="24">
        <f t="shared" ca="1" si="21"/>
        <v>8.6284314814677572</v>
      </c>
    </row>
    <row r="662" spans="5:6" x14ac:dyDescent="0.25">
      <c r="E662" s="24">
        <f t="shared" ca="1" si="20"/>
        <v>0.99793632313858305</v>
      </c>
      <c r="F662" s="24">
        <f t="shared" ca="1" si="21"/>
        <v>4.1316183532451006E-2</v>
      </c>
    </row>
    <row r="663" spans="5:6" x14ac:dyDescent="0.25">
      <c r="E663" s="24">
        <f t="shared" ca="1" si="20"/>
        <v>0.68455606994386986</v>
      </c>
      <c r="F663" s="24">
        <f t="shared" ca="1" si="21"/>
        <v>7.5796944776936677</v>
      </c>
    </row>
    <row r="664" spans="5:6" x14ac:dyDescent="0.25">
      <c r="E664" s="24">
        <f t="shared" ca="1" si="20"/>
        <v>0.57401615937876871</v>
      </c>
      <c r="F664" s="24">
        <f t="shared" ca="1" si="21"/>
        <v>11.101954616620342</v>
      </c>
    </row>
    <row r="665" spans="5:6" x14ac:dyDescent="0.25">
      <c r="E665" s="24">
        <f t="shared" ca="1" si="20"/>
        <v>0.91835145847416844</v>
      </c>
      <c r="F665" s="24">
        <f t="shared" ca="1" si="21"/>
        <v>1.7035021852507817</v>
      </c>
    </row>
    <row r="666" spans="5:6" x14ac:dyDescent="0.25">
      <c r="E666" s="24">
        <f t="shared" ca="1" si="20"/>
        <v>0.12577410511763965</v>
      </c>
      <c r="F666" s="24">
        <f t="shared" ca="1" si="21"/>
        <v>41.465355951525645</v>
      </c>
    </row>
    <row r="667" spans="5:6" x14ac:dyDescent="0.25">
      <c r="E667" s="24">
        <f t="shared" ca="1" si="20"/>
        <v>0.31101048196676562</v>
      </c>
      <c r="F667" s="24">
        <f t="shared" ca="1" si="21"/>
        <v>23.358573265953421</v>
      </c>
    </row>
    <row r="668" spans="5:6" x14ac:dyDescent="0.25">
      <c r="E668" s="24">
        <f t="shared" ca="1" si="20"/>
        <v>0.36978622672348382</v>
      </c>
      <c r="F668" s="24">
        <f t="shared" ca="1" si="21"/>
        <v>19.896604118538811</v>
      </c>
    </row>
    <row r="669" spans="5:6" x14ac:dyDescent="0.25">
      <c r="E669" s="24">
        <f t="shared" ca="1" si="20"/>
        <v>0.18170941985319822</v>
      </c>
      <c r="F669" s="24">
        <f t="shared" ca="1" si="21"/>
        <v>34.106929240666773</v>
      </c>
    </row>
    <row r="670" spans="5:6" x14ac:dyDescent="0.25">
      <c r="E670" s="24">
        <f t="shared" ca="1" si="20"/>
        <v>0.71459192897157353</v>
      </c>
      <c r="F670" s="24">
        <f t="shared" ca="1" si="21"/>
        <v>6.720872558536815</v>
      </c>
    </row>
    <row r="671" spans="5:6" x14ac:dyDescent="0.25">
      <c r="E671" s="24">
        <f t="shared" ca="1" si="20"/>
        <v>0.475962018546087</v>
      </c>
      <c r="F671" s="24">
        <f t="shared" ca="1" si="21"/>
        <v>14.848344418095017</v>
      </c>
    </row>
    <row r="672" spans="5:6" x14ac:dyDescent="0.25">
      <c r="E672" s="24">
        <f t="shared" ca="1" si="20"/>
        <v>0.55592029942329935</v>
      </c>
      <c r="F672" s="24">
        <f t="shared" ca="1" si="21"/>
        <v>11.74260682735197</v>
      </c>
    </row>
    <row r="673" spans="5:6" x14ac:dyDescent="0.25">
      <c r="E673" s="24">
        <f t="shared" ca="1" si="20"/>
        <v>0.81476656237811851</v>
      </c>
      <c r="F673" s="24">
        <f t="shared" ca="1" si="21"/>
        <v>4.0970726659820658</v>
      </c>
    </row>
    <row r="674" spans="5:6" x14ac:dyDescent="0.25">
      <c r="E674" s="24">
        <f t="shared" ca="1" si="20"/>
        <v>0.43075076647337873</v>
      </c>
      <c r="F674" s="24">
        <f t="shared" ca="1" si="21"/>
        <v>16.844512483660868</v>
      </c>
    </row>
    <row r="675" spans="5:6" x14ac:dyDescent="0.25">
      <c r="E675" s="24">
        <f t="shared" ca="1" si="20"/>
        <v>0.45862299194475165</v>
      </c>
      <c r="F675" s="24">
        <f t="shared" ca="1" si="21"/>
        <v>15.590535494829131</v>
      </c>
    </row>
    <row r="676" spans="5:6" x14ac:dyDescent="0.25">
      <c r="E676" s="24">
        <f t="shared" ca="1" si="20"/>
        <v>0.88445533964690304</v>
      </c>
      <c r="F676" s="24">
        <f t="shared" ca="1" si="21"/>
        <v>2.455665177191102</v>
      </c>
    </row>
    <row r="677" spans="5:6" x14ac:dyDescent="0.25">
      <c r="E677" s="24">
        <f t="shared" ca="1" si="20"/>
        <v>0.66721314155122924</v>
      </c>
      <c r="F677" s="24">
        <f t="shared" ca="1" si="21"/>
        <v>8.0929146312397346</v>
      </c>
    </row>
    <row r="678" spans="5:6" x14ac:dyDescent="0.25">
      <c r="E678" s="24">
        <f t="shared" ca="1" si="20"/>
        <v>0.5654942731694681</v>
      </c>
      <c r="F678" s="24">
        <f t="shared" ca="1" si="21"/>
        <v>11.401102209970341</v>
      </c>
    </row>
    <row r="679" spans="5:6" x14ac:dyDescent="0.25">
      <c r="E679" s="24">
        <f t="shared" ca="1" si="20"/>
        <v>6.6052679925973856E-2</v>
      </c>
      <c r="F679" s="24">
        <f t="shared" ca="1" si="21"/>
        <v>54.34605349271893</v>
      </c>
    </row>
    <row r="680" spans="5:6" x14ac:dyDescent="0.25">
      <c r="E680" s="24">
        <f t="shared" ca="1" si="20"/>
        <v>0.17255573135193025</v>
      </c>
      <c r="F680" s="24">
        <f t="shared" ca="1" si="21"/>
        <v>35.140700287777591</v>
      </c>
    </row>
    <row r="681" spans="5:6" x14ac:dyDescent="0.25">
      <c r="E681" s="24">
        <f t="shared" ca="1" si="20"/>
        <v>5.2321358810711871E-3</v>
      </c>
      <c r="F681" s="24">
        <f t="shared" ca="1" si="21"/>
        <v>105.05871388023468</v>
      </c>
    </row>
    <row r="682" spans="5:6" x14ac:dyDescent="0.25">
      <c r="E682" s="24">
        <f t="shared" ca="1" si="20"/>
        <v>0.30097027318544389</v>
      </c>
      <c r="F682" s="24">
        <f t="shared" ca="1" si="21"/>
        <v>24.014875585832371</v>
      </c>
    </row>
    <row r="683" spans="5:6" x14ac:dyDescent="0.25">
      <c r="E683" s="24">
        <f t="shared" ca="1" si="20"/>
        <v>0.57469967910719066</v>
      </c>
      <c r="F683" s="24">
        <f t="shared" ca="1" si="21"/>
        <v>11.078153436687387</v>
      </c>
    </row>
    <row r="684" spans="5:6" x14ac:dyDescent="0.25">
      <c r="E684" s="24">
        <f t="shared" ca="1" si="20"/>
        <v>0.2532407191804027</v>
      </c>
      <c r="F684" s="24">
        <f t="shared" ca="1" si="21"/>
        <v>27.468295667878966</v>
      </c>
    </row>
    <row r="685" spans="5:6" x14ac:dyDescent="0.25">
      <c r="E685" s="24">
        <f t="shared" ca="1" si="20"/>
        <v>0.77274018794920618</v>
      </c>
      <c r="F685" s="24">
        <f t="shared" ca="1" si="21"/>
        <v>5.1562479125030851</v>
      </c>
    </row>
    <row r="686" spans="5:6" x14ac:dyDescent="0.25">
      <c r="E686" s="24">
        <f t="shared" ca="1" si="20"/>
        <v>0.42224637472593873</v>
      </c>
      <c r="F686" s="24">
        <f t="shared" ca="1" si="21"/>
        <v>17.243326178832991</v>
      </c>
    </row>
    <row r="687" spans="5:6" x14ac:dyDescent="0.25">
      <c r="E687" s="24">
        <f t="shared" ca="1" si="20"/>
        <v>0.39869974078490533</v>
      </c>
      <c r="F687" s="24">
        <f t="shared" ca="1" si="21"/>
        <v>18.390933494915309</v>
      </c>
    </row>
    <row r="688" spans="5:6" x14ac:dyDescent="0.25">
      <c r="E688" s="24">
        <f t="shared" ca="1" si="20"/>
        <v>0.14432191636866543</v>
      </c>
      <c r="F688" s="24">
        <f t="shared" ca="1" si="21"/>
        <v>38.714178882965363</v>
      </c>
    </row>
    <row r="689" spans="5:6" x14ac:dyDescent="0.25">
      <c r="E689" s="24">
        <f t="shared" ca="1" si="20"/>
        <v>4.1396147258149996E-2</v>
      </c>
      <c r="F689" s="24">
        <f t="shared" ca="1" si="21"/>
        <v>63.691349277573835</v>
      </c>
    </row>
    <row r="690" spans="5:6" x14ac:dyDescent="0.25">
      <c r="E690" s="24">
        <f t="shared" ca="1" si="20"/>
        <v>0.83733405439370645</v>
      </c>
      <c r="F690" s="24">
        <f t="shared" ca="1" si="21"/>
        <v>3.5506435784709516</v>
      </c>
    </row>
    <row r="691" spans="5:6" x14ac:dyDescent="0.25">
      <c r="E691" s="24">
        <f t="shared" ca="1" si="20"/>
        <v>0.97435699002787235</v>
      </c>
      <c r="F691" s="24">
        <f t="shared" ca="1" si="21"/>
        <v>0.51955045911351927</v>
      </c>
    </row>
    <row r="692" spans="5:6" x14ac:dyDescent="0.25">
      <c r="E692" s="24">
        <f t="shared" ca="1" si="20"/>
        <v>0.55072090110746763</v>
      </c>
      <c r="F692" s="24">
        <f t="shared" ca="1" si="21"/>
        <v>11.930542594501356</v>
      </c>
    </row>
    <row r="693" spans="5:6" x14ac:dyDescent="0.25">
      <c r="E693" s="24">
        <f t="shared" ca="1" si="20"/>
        <v>0.7832383539861828</v>
      </c>
      <c r="F693" s="24">
        <f t="shared" ca="1" si="21"/>
        <v>4.8863643618770087</v>
      </c>
    </row>
    <row r="694" spans="5:6" x14ac:dyDescent="0.25">
      <c r="E694" s="24">
        <f t="shared" ca="1" si="20"/>
        <v>0.48129440898375653</v>
      </c>
      <c r="F694" s="24">
        <f t="shared" ca="1" si="21"/>
        <v>14.625522384594554</v>
      </c>
    </row>
    <row r="695" spans="5:6" x14ac:dyDescent="0.25">
      <c r="E695" s="24">
        <f t="shared" ca="1" si="20"/>
        <v>0.59152773260686475</v>
      </c>
      <c r="F695" s="24">
        <f t="shared" ca="1" si="21"/>
        <v>10.500934228881334</v>
      </c>
    </row>
    <row r="696" spans="5:6" x14ac:dyDescent="0.25">
      <c r="E696" s="24">
        <f t="shared" ca="1" si="20"/>
        <v>0.38845498757196795</v>
      </c>
      <c r="F696" s="24">
        <f t="shared" ca="1" si="21"/>
        <v>18.911559559851675</v>
      </c>
    </row>
    <row r="697" spans="5:6" x14ac:dyDescent="0.25">
      <c r="E697" s="24">
        <f t="shared" ca="1" si="20"/>
        <v>0.3503160085604311</v>
      </c>
      <c r="F697" s="24">
        <f t="shared" ca="1" si="21"/>
        <v>20.978393004997262</v>
      </c>
    </row>
    <row r="698" spans="5:6" x14ac:dyDescent="0.25">
      <c r="E698" s="24">
        <f t="shared" ca="1" si="20"/>
        <v>1.6462447155061399E-2</v>
      </c>
      <c r="F698" s="24">
        <f t="shared" ca="1" si="21"/>
        <v>82.133468438738788</v>
      </c>
    </row>
    <row r="699" spans="5:6" x14ac:dyDescent="0.25">
      <c r="E699" s="24">
        <f t="shared" ca="1" si="20"/>
        <v>0.72623236659561552</v>
      </c>
      <c r="F699" s="24">
        <f t="shared" ca="1" si="21"/>
        <v>6.397705023713316</v>
      </c>
    </row>
    <row r="700" spans="5:6" x14ac:dyDescent="0.25">
      <c r="E700" s="24">
        <f t="shared" ca="1" si="20"/>
        <v>0.40392273871463769</v>
      </c>
      <c r="F700" s="24">
        <f t="shared" ca="1" si="21"/>
        <v>18.130633202303876</v>
      </c>
    </row>
    <row r="701" spans="5:6" x14ac:dyDescent="0.25">
      <c r="E701" s="24">
        <f t="shared" ca="1" si="20"/>
        <v>1.1954198998497367E-2</v>
      </c>
      <c r="F701" s="24">
        <f t="shared" ca="1" si="21"/>
        <v>88.533453633938748</v>
      </c>
    </row>
    <row r="702" spans="5:6" x14ac:dyDescent="0.25">
      <c r="E702" s="24">
        <f t="shared" ca="1" si="20"/>
        <v>0.21186907566763336</v>
      </c>
      <c r="F702" s="24">
        <f t="shared" ca="1" si="21"/>
        <v>31.035735253780977</v>
      </c>
    </row>
    <row r="703" spans="5:6" x14ac:dyDescent="0.25">
      <c r="E703" s="24">
        <f t="shared" ca="1" si="20"/>
        <v>0.89048769747134116</v>
      </c>
      <c r="F703" s="24">
        <f t="shared" ca="1" si="21"/>
        <v>2.3197198330470936</v>
      </c>
    </row>
    <row r="704" spans="5:6" x14ac:dyDescent="0.25">
      <c r="E704" s="24">
        <f t="shared" ca="1" si="20"/>
        <v>0.83791807512736893</v>
      </c>
      <c r="F704" s="24">
        <f t="shared" ca="1" si="21"/>
        <v>3.5366989131389626</v>
      </c>
    </row>
    <row r="705" spans="5:6" x14ac:dyDescent="0.25">
      <c r="E705" s="24">
        <f t="shared" ca="1" si="20"/>
        <v>0.60011593139744956</v>
      </c>
      <c r="F705" s="24">
        <f t="shared" ca="1" si="21"/>
        <v>10.212648468692548</v>
      </c>
    </row>
    <row r="706" spans="5:6" x14ac:dyDescent="0.25">
      <c r="E706" s="24">
        <f t="shared" ca="1" si="20"/>
        <v>7.0670449731398133E-3</v>
      </c>
      <c r="F706" s="24">
        <f t="shared" ca="1" si="21"/>
        <v>99.046257069405812</v>
      </c>
    </row>
    <row r="707" spans="5:6" x14ac:dyDescent="0.25">
      <c r="E707" s="24">
        <f t="shared" ca="1" si="20"/>
        <v>0.93228488760113826</v>
      </c>
      <c r="F707" s="24">
        <f t="shared" ca="1" si="21"/>
        <v>1.4023367522671939</v>
      </c>
    </row>
    <row r="708" spans="5:6" x14ac:dyDescent="0.25">
      <c r="E708" s="24">
        <f t="shared" ref="E708:E771" ca="1" si="22">RAND()</f>
        <v>0.12478682375013106</v>
      </c>
      <c r="F708" s="24">
        <f t="shared" ref="F708:F771" ca="1" si="23">-LOG(E708,EXP(1))/$C$3</f>
        <v>41.622968150917771</v>
      </c>
    </row>
    <row r="709" spans="5:6" x14ac:dyDescent="0.25">
      <c r="E709" s="24">
        <f t="shared" ca="1" si="22"/>
        <v>0.58802521262515806</v>
      </c>
      <c r="F709" s="24">
        <f t="shared" ca="1" si="23"/>
        <v>10.619709067771145</v>
      </c>
    </row>
    <row r="710" spans="5:6" x14ac:dyDescent="0.25">
      <c r="E710" s="24">
        <f t="shared" ca="1" si="22"/>
        <v>6.2492141316575545E-2</v>
      </c>
      <c r="F710" s="24">
        <f t="shared" ca="1" si="23"/>
        <v>55.454289381607502</v>
      </c>
    </row>
    <row r="711" spans="5:6" x14ac:dyDescent="0.25">
      <c r="E711" s="24">
        <f t="shared" ca="1" si="22"/>
        <v>0.73301492628714293</v>
      </c>
      <c r="F711" s="24">
        <f t="shared" ca="1" si="23"/>
        <v>6.2117842803770813</v>
      </c>
    </row>
    <row r="712" spans="5:6" x14ac:dyDescent="0.25">
      <c r="E712" s="24">
        <f t="shared" ca="1" si="22"/>
        <v>0.64375442393929949</v>
      </c>
      <c r="F712" s="24">
        <f t="shared" ca="1" si="23"/>
        <v>8.8087590977817296</v>
      </c>
    </row>
    <row r="713" spans="5:6" x14ac:dyDescent="0.25">
      <c r="E713" s="24">
        <f t="shared" ca="1" si="22"/>
        <v>0.95922234054473765</v>
      </c>
      <c r="F713" s="24">
        <f t="shared" ca="1" si="23"/>
        <v>0.83264769460565458</v>
      </c>
    </row>
    <row r="714" spans="5:6" x14ac:dyDescent="0.25">
      <c r="E714" s="24">
        <f t="shared" ca="1" si="22"/>
        <v>0.79452544276781512</v>
      </c>
      <c r="F714" s="24">
        <f t="shared" ca="1" si="23"/>
        <v>4.6002053979188062</v>
      </c>
    </row>
    <row r="715" spans="5:6" x14ac:dyDescent="0.25">
      <c r="E715" s="24">
        <f t="shared" ca="1" si="22"/>
        <v>0.77317649253757081</v>
      </c>
      <c r="F715" s="24">
        <f t="shared" ca="1" si="23"/>
        <v>5.1449586986545945</v>
      </c>
    </row>
    <row r="716" spans="5:6" x14ac:dyDescent="0.25">
      <c r="E716" s="24">
        <f t="shared" ca="1" si="22"/>
        <v>0.78120462392146428</v>
      </c>
      <c r="F716" s="24">
        <f t="shared" ca="1" si="23"/>
        <v>4.9383632199768037</v>
      </c>
    </row>
    <row r="717" spans="5:6" x14ac:dyDescent="0.25">
      <c r="E717" s="24">
        <f t="shared" ca="1" si="22"/>
        <v>3.4097313113756522E-2</v>
      </c>
      <c r="F717" s="24">
        <f t="shared" ca="1" si="23"/>
        <v>67.570733842301834</v>
      </c>
    </row>
    <row r="718" spans="5:6" x14ac:dyDescent="0.25">
      <c r="E718" s="24">
        <f t="shared" ca="1" si="22"/>
        <v>0.61090560283958828</v>
      </c>
      <c r="F718" s="24">
        <f t="shared" ca="1" si="23"/>
        <v>9.8562565583438211</v>
      </c>
    </row>
    <row r="719" spans="5:6" x14ac:dyDescent="0.25">
      <c r="E719" s="24">
        <f t="shared" ca="1" si="22"/>
        <v>0.69304191528814485</v>
      </c>
      <c r="F719" s="24">
        <f t="shared" ca="1" si="23"/>
        <v>7.3332959560005904</v>
      </c>
    </row>
    <row r="720" spans="5:6" x14ac:dyDescent="0.25">
      <c r="E720" s="24">
        <f t="shared" ca="1" si="22"/>
        <v>9.3248015953628527E-2</v>
      </c>
      <c r="F720" s="24">
        <f t="shared" ca="1" si="23"/>
        <v>47.449849946425083</v>
      </c>
    </row>
    <row r="721" spans="5:6" x14ac:dyDescent="0.25">
      <c r="E721" s="24">
        <f t="shared" ca="1" si="22"/>
        <v>0.56429591274948065</v>
      </c>
      <c r="F721" s="24">
        <f t="shared" ca="1" si="23"/>
        <v>11.443529941573477</v>
      </c>
    </row>
    <row r="722" spans="5:6" x14ac:dyDescent="0.25">
      <c r="E722" s="24">
        <f t="shared" ca="1" si="22"/>
        <v>0.19542441433528823</v>
      </c>
      <c r="F722" s="24">
        <f t="shared" ca="1" si="23"/>
        <v>32.651632035147131</v>
      </c>
    </row>
    <row r="723" spans="5:6" x14ac:dyDescent="0.25">
      <c r="E723" s="24">
        <f t="shared" ca="1" si="22"/>
        <v>0.71497495983458847</v>
      </c>
      <c r="F723" s="24">
        <f t="shared" ca="1" si="23"/>
        <v>6.7101551622350417</v>
      </c>
    </row>
    <row r="724" spans="5:6" x14ac:dyDescent="0.25">
      <c r="E724" s="24">
        <f t="shared" ca="1" si="22"/>
        <v>0.8127187089384077</v>
      </c>
      <c r="F724" s="24">
        <f t="shared" ca="1" si="23"/>
        <v>4.1474044153771317</v>
      </c>
    </row>
    <row r="725" spans="5:6" x14ac:dyDescent="0.25">
      <c r="E725" s="24">
        <f t="shared" ca="1" si="22"/>
        <v>0.76179276777274996</v>
      </c>
      <c r="F725" s="24">
        <f t="shared" ca="1" si="23"/>
        <v>5.4416143717266818</v>
      </c>
    </row>
    <row r="726" spans="5:6" x14ac:dyDescent="0.25">
      <c r="E726" s="24">
        <f t="shared" ca="1" si="22"/>
        <v>0.31913421238630069</v>
      </c>
      <c r="F726" s="24">
        <f t="shared" ca="1" si="23"/>
        <v>22.842870723900059</v>
      </c>
    </row>
    <row r="727" spans="5:6" x14ac:dyDescent="0.25">
      <c r="E727" s="24">
        <f t="shared" ca="1" si="22"/>
        <v>0.68033851684807678</v>
      </c>
      <c r="F727" s="24">
        <f t="shared" ca="1" si="23"/>
        <v>7.7032957157694275</v>
      </c>
    </row>
    <row r="728" spans="5:6" x14ac:dyDescent="0.25">
      <c r="E728" s="24">
        <f t="shared" ca="1" si="22"/>
        <v>0.11554842709821722</v>
      </c>
      <c r="F728" s="24">
        <f t="shared" ca="1" si="23"/>
        <v>43.161311093177531</v>
      </c>
    </row>
    <row r="729" spans="5:6" x14ac:dyDescent="0.25">
      <c r="E729" s="24">
        <f t="shared" ca="1" si="22"/>
        <v>0.96222444777188831</v>
      </c>
      <c r="F729" s="24">
        <f t="shared" ca="1" si="23"/>
        <v>0.77015083675291385</v>
      </c>
    </row>
    <row r="730" spans="5:6" x14ac:dyDescent="0.25">
      <c r="E730" s="24">
        <f t="shared" ca="1" si="22"/>
        <v>0.469119638679378</v>
      </c>
      <c r="F730" s="24">
        <f t="shared" ca="1" si="23"/>
        <v>15.137948998671533</v>
      </c>
    </row>
    <row r="731" spans="5:6" x14ac:dyDescent="0.25">
      <c r="E731" s="24">
        <f t="shared" ca="1" si="22"/>
        <v>0.43538232553712308</v>
      </c>
      <c r="F731" s="24">
        <f t="shared" ca="1" si="23"/>
        <v>16.630614492546147</v>
      </c>
    </row>
    <row r="732" spans="5:6" x14ac:dyDescent="0.25">
      <c r="E732" s="24">
        <f t="shared" ca="1" si="22"/>
        <v>0.24516635821277111</v>
      </c>
      <c r="F732" s="24">
        <f t="shared" ca="1" si="23"/>
        <v>28.116365714983214</v>
      </c>
    </row>
    <row r="733" spans="5:6" x14ac:dyDescent="0.25">
      <c r="E733" s="24">
        <f t="shared" ca="1" si="22"/>
        <v>0.11128043667496867</v>
      </c>
      <c r="F733" s="24">
        <f t="shared" ca="1" si="23"/>
        <v>43.914036145291554</v>
      </c>
    </row>
    <row r="734" spans="5:6" x14ac:dyDescent="0.25">
      <c r="E734" s="24">
        <f t="shared" ca="1" si="22"/>
        <v>0.65981138425276964</v>
      </c>
      <c r="F734" s="24">
        <f t="shared" ca="1" si="23"/>
        <v>8.3160253248031868</v>
      </c>
    </row>
    <row r="735" spans="5:6" x14ac:dyDescent="0.25">
      <c r="E735" s="24">
        <f t="shared" ca="1" si="22"/>
        <v>5.4463807197316139E-2</v>
      </c>
      <c r="F735" s="24">
        <f t="shared" ca="1" si="23"/>
        <v>58.204377720795364</v>
      </c>
    </row>
    <row r="736" spans="5:6" x14ac:dyDescent="0.25">
      <c r="E736" s="24">
        <f t="shared" ca="1" si="22"/>
        <v>0.76489000405754148</v>
      </c>
      <c r="F736" s="24">
        <f t="shared" ca="1" si="23"/>
        <v>5.3604648207886241</v>
      </c>
    </row>
    <row r="737" spans="5:6" x14ac:dyDescent="0.25">
      <c r="E737" s="24">
        <f t="shared" ca="1" si="22"/>
        <v>0.44310024894104583</v>
      </c>
      <c r="F737" s="24">
        <f t="shared" ca="1" si="23"/>
        <v>16.27918477920004</v>
      </c>
    </row>
    <row r="738" spans="5:6" x14ac:dyDescent="0.25">
      <c r="E738" s="24">
        <f t="shared" ca="1" si="22"/>
        <v>0.31282509586855389</v>
      </c>
      <c r="F738" s="24">
        <f t="shared" ca="1" si="23"/>
        <v>23.24222087540824</v>
      </c>
    </row>
    <row r="739" spans="5:6" x14ac:dyDescent="0.25">
      <c r="E739" s="24">
        <f t="shared" ca="1" si="22"/>
        <v>0.10311657928382212</v>
      </c>
      <c r="F739" s="24">
        <f t="shared" ca="1" si="23"/>
        <v>45.437901861817636</v>
      </c>
    </row>
    <row r="740" spans="5:6" x14ac:dyDescent="0.25">
      <c r="E740" s="24">
        <f t="shared" ca="1" si="22"/>
        <v>0.28075040142633645</v>
      </c>
      <c r="F740" s="24">
        <f t="shared" ca="1" si="23"/>
        <v>25.405785110580723</v>
      </c>
    </row>
    <row r="741" spans="5:6" x14ac:dyDescent="0.25">
      <c r="E741" s="24">
        <f t="shared" ca="1" si="22"/>
        <v>0.55543182766541255</v>
      </c>
      <c r="F741" s="24">
        <f t="shared" ca="1" si="23"/>
        <v>11.760187998159525</v>
      </c>
    </row>
    <row r="742" spans="5:6" x14ac:dyDescent="0.25">
      <c r="E742" s="24">
        <f t="shared" ca="1" si="22"/>
        <v>0.60286370946510126</v>
      </c>
      <c r="F742" s="24">
        <f t="shared" ca="1" si="23"/>
        <v>10.121282571781187</v>
      </c>
    </row>
    <row r="743" spans="5:6" x14ac:dyDescent="0.25">
      <c r="E743" s="24">
        <f t="shared" ca="1" si="22"/>
        <v>0.13825809277397816</v>
      </c>
      <c r="F743" s="24">
        <f t="shared" ca="1" si="23"/>
        <v>39.572662060979304</v>
      </c>
    </row>
    <row r="744" spans="5:6" x14ac:dyDescent="0.25">
      <c r="E744" s="24">
        <f t="shared" ca="1" si="22"/>
        <v>0.42261360375804113</v>
      </c>
      <c r="F744" s="24">
        <f t="shared" ca="1" si="23"/>
        <v>17.225939673869721</v>
      </c>
    </row>
    <row r="745" spans="5:6" x14ac:dyDescent="0.25">
      <c r="E745" s="24">
        <f t="shared" ca="1" si="22"/>
        <v>0.27114450659907541</v>
      </c>
      <c r="F745" s="24">
        <f t="shared" ca="1" si="23"/>
        <v>26.102067310771901</v>
      </c>
    </row>
    <row r="746" spans="5:6" x14ac:dyDescent="0.25">
      <c r="E746" s="24">
        <f t="shared" ca="1" si="22"/>
        <v>0.50315560957503291</v>
      </c>
      <c r="F746" s="24">
        <f t="shared" ca="1" si="23"/>
        <v>13.737115875060454</v>
      </c>
    </row>
    <row r="747" spans="5:6" x14ac:dyDescent="0.25">
      <c r="E747" s="24">
        <f t="shared" ca="1" si="22"/>
        <v>2.5580218164992008E-2</v>
      </c>
      <c r="F747" s="24">
        <f t="shared" ca="1" si="23"/>
        <v>73.318719082694727</v>
      </c>
    </row>
    <row r="748" spans="5:6" x14ac:dyDescent="0.25">
      <c r="E748" s="24">
        <f t="shared" ca="1" si="22"/>
        <v>0.37854468874961911</v>
      </c>
      <c r="F748" s="24">
        <f t="shared" ca="1" si="23"/>
        <v>19.428422900868341</v>
      </c>
    </row>
    <row r="749" spans="5:6" x14ac:dyDescent="0.25">
      <c r="E749" s="24">
        <f t="shared" ca="1" si="22"/>
        <v>0.15903800754908315</v>
      </c>
      <c r="F749" s="24">
        <f t="shared" ca="1" si="23"/>
        <v>36.772241282769919</v>
      </c>
    </row>
    <row r="750" spans="5:6" x14ac:dyDescent="0.25">
      <c r="E750" s="24">
        <f t="shared" ca="1" si="22"/>
        <v>0.5891279910563183</v>
      </c>
      <c r="F750" s="24">
        <f t="shared" ca="1" si="23"/>
        <v>10.582236332690568</v>
      </c>
    </row>
    <row r="751" spans="5:6" x14ac:dyDescent="0.25">
      <c r="E751" s="24">
        <f t="shared" ca="1" si="22"/>
        <v>0.58974670886392178</v>
      </c>
      <c r="F751" s="24">
        <f t="shared" ca="1" si="23"/>
        <v>10.561242825426229</v>
      </c>
    </row>
    <row r="752" spans="5:6" x14ac:dyDescent="0.25">
      <c r="E752" s="24">
        <f t="shared" ca="1" si="22"/>
        <v>0.27596356810785216</v>
      </c>
      <c r="F752" s="24">
        <f t="shared" ca="1" si="23"/>
        <v>25.749728431738667</v>
      </c>
    </row>
    <row r="753" spans="5:6" x14ac:dyDescent="0.25">
      <c r="E753" s="24">
        <f t="shared" ca="1" si="22"/>
        <v>0.85788145378797565</v>
      </c>
      <c r="F753" s="24">
        <f t="shared" ca="1" si="23"/>
        <v>3.0657870957644233</v>
      </c>
    </row>
    <row r="754" spans="5:6" x14ac:dyDescent="0.25">
      <c r="E754" s="24">
        <f t="shared" ca="1" si="22"/>
        <v>0.93471978786809296</v>
      </c>
      <c r="F754" s="24">
        <f t="shared" ca="1" si="23"/>
        <v>1.3501697345958874</v>
      </c>
    </row>
    <row r="755" spans="5:6" x14ac:dyDescent="0.25">
      <c r="E755" s="24">
        <f t="shared" ca="1" si="22"/>
        <v>0.1763880801189911</v>
      </c>
      <c r="F755" s="24">
        <f t="shared" ca="1" si="23"/>
        <v>34.701374214283959</v>
      </c>
    </row>
    <row r="756" spans="5:6" x14ac:dyDescent="0.25">
      <c r="E756" s="24">
        <f t="shared" ca="1" si="22"/>
        <v>0.32848488907785456</v>
      </c>
      <c r="F756" s="24">
        <f t="shared" ca="1" si="23"/>
        <v>22.265288837569862</v>
      </c>
    </row>
    <row r="757" spans="5:6" x14ac:dyDescent="0.25">
      <c r="E757" s="24">
        <f t="shared" ca="1" si="22"/>
        <v>0.72800965370825066</v>
      </c>
      <c r="F757" s="24">
        <f t="shared" ca="1" si="23"/>
        <v>6.3488194057023106</v>
      </c>
    </row>
    <row r="758" spans="5:6" x14ac:dyDescent="0.25">
      <c r="E758" s="24">
        <f t="shared" ca="1" si="22"/>
        <v>0.77564149206865762</v>
      </c>
      <c r="F758" s="24">
        <f t="shared" ca="1" si="23"/>
        <v>5.0812972061652228</v>
      </c>
    </row>
    <row r="759" spans="5:6" x14ac:dyDescent="0.25">
      <c r="E759" s="24">
        <f t="shared" ca="1" si="22"/>
        <v>0.66625088481888972</v>
      </c>
      <c r="F759" s="24">
        <f t="shared" ca="1" si="23"/>
        <v>8.1217795088918709</v>
      </c>
    </row>
    <row r="760" spans="5:6" x14ac:dyDescent="0.25">
      <c r="E760" s="24">
        <f t="shared" ca="1" si="22"/>
        <v>0.97820490748939126</v>
      </c>
      <c r="F760" s="24">
        <f t="shared" ca="1" si="23"/>
        <v>0.44072228065187141</v>
      </c>
    </row>
    <row r="761" spans="5:6" x14ac:dyDescent="0.25">
      <c r="E761" s="24">
        <f t="shared" ca="1" si="22"/>
        <v>0.9682836650779737</v>
      </c>
      <c r="F761" s="24">
        <f t="shared" ca="1" si="23"/>
        <v>0.64460384396370063</v>
      </c>
    </row>
    <row r="762" spans="5:6" x14ac:dyDescent="0.25">
      <c r="E762" s="24">
        <f t="shared" ca="1" si="22"/>
        <v>0.66714963858188403</v>
      </c>
      <c r="F762" s="24">
        <f t="shared" ca="1" si="23"/>
        <v>8.094818250565412</v>
      </c>
    </row>
    <row r="763" spans="5:6" x14ac:dyDescent="0.25">
      <c r="E763" s="24">
        <f t="shared" ca="1" si="22"/>
        <v>9.8860428995799721E-2</v>
      </c>
      <c r="F763" s="24">
        <f t="shared" ca="1" si="23"/>
        <v>46.280924633705368</v>
      </c>
    </row>
    <row r="764" spans="5:6" x14ac:dyDescent="0.25">
      <c r="E764" s="24">
        <f t="shared" ca="1" si="22"/>
        <v>0.16538909109169619</v>
      </c>
      <c r="F764" s="24">
        <f t="shared" ca="1" si="23"/>
        <v>35.989089065464768</v>
      </c>
    </row>
    <row r="765" spans="5:6" x14ac:dyDescent="0.25">
      <c r="E765" s="24">
        <f t="shared" ca="1" si="22"/>
        <v>0.25376601216167405</v>
      </c>
      <c r="F765" s="24">
        <f t="shared" ca="1" si="23"/>
        <v>27.426852970040461</v>
      </c>
    </row>
    <row r="766" spans="5:6" x14ac:dyDescent="0.25">
      <c r="E766" s="24">
        <f t="shared" ca="1" si="22"/>
        <v>7.5099953895440552E-2</v>
      </c>
      <c r="F766" s="24">
        <f t="shared" ca="1" si="23"/>
        <v>51.778706682423007</v>
      </c>
    </row>
    <row r="767" spans="5:6" x14ac:dyDescent="0.25">
      <c r="E767" s="24">
        <f t="shared" ca="1" si="22"/>
        <v>0.5263102630356834</v>
      </c>
      <c r="F767" s="24">
        <f t="shared" ca="1" si="23"/>
        <v>12.837287729194481</v>
      </c>
    </row>
    <row r="768" spans="5:6" x14ac:dyDescent="0.25">
      <c r="E768" s="24">
        <f t="shared" ca="1" si="22"/>
        <v>0.5385817614368521</v>
      </c>
      <c r="F768" s="24">
        <f t="shared" ca="1" si="23"/>
        <v>12.37631924175338</v>
      </c>
    </row>
    <row r="769" spans="5:6" x14ac:dyDescent="0.25">
      <c r="E769" s="24">
        <f t="shared" ca="1" si="22"/>
        <v>0.69186409521049019</v>
      </c>
      <c r="F769" s="24">
        <f t="shared" ca="1" si="23"/>
        <v>7.3673147371365717</v>
      </c>
    </row>
    <row r="770" spans="5:6" x14ac:dyDescent="0.25">
      <c r="E770" s="24">
        <f t="shared" ca="1" si="22"/>
        <v>0.79810680071648421</v>
      </c>
      <c r="F770" s="24">
        <f t="shared" ca="1" si="23"/>
        <v>4.5102571000636331</v>
      </c>
    </row>
    <row r="771" spans="5:6" x14ac:dyDescent="0.25">
      <c r="E771" s="24">
        <f t="shared" ca="1" si="22"/>
        <v>0.11285535961394721</v>
      </c>
      <c r="F771" s="24">
        <f t="shared" ca="1" si="23"/>
        <v>43.632965671805877</v>
      </c>
    </row>
    <row r="772" spans="5:6" x14ac:dyDescent="0.25">
      <c r="E772" s="24">
        <f t="shared" ref="E772:E835" ca="1" si="24">RAND()</f>
        <v>0.92429281333244306</v>
      </c>
      <c r="F772" s="24">
        <f t="shared" ref="F772:F835" ca="1" si="25">-LOG(E772,EXP(1))/$C$3</f>
        <v>1.5745271999188126</v>
      </c>
    </row>
    <row r="773" spans="5:6" x14ac:dyDescent="0.25">
      <c r="E773" s="24">
        <f t="shared" ca="1" si="24"/>
        <v>0.2863904610182435</v>
      </c>
      <c r="F773" s="24">
        <f t="shared" ca="1" si="25"/>
        <v>25.007983019017335</v>
      </c>
    </row>
    <row r="774" spans="5:6" x14ac:dyDescent="0.25">
      <c r="E774" s="24">
        <f t="shared" ca="1" si="24"/>
        <v>0.18149743479927616</v>
      </c>
      <c r="F774" s="24">
        <f t="shared" ca="1" si="25"/>
        <v>34.130275174288592</v>
      </c>
    </row>
    <row r="775" spans="5:6" x14ac:dyDescent="0.25">
      <c r="E775" s="24">
        <f t="shared" ca="1" si="24"/>
        <v>0.91838325449161928</v>
      </c>
      <c r="F775" s="24">
        <f t="shared" ca="1" si="25"/>
        <v>1.7028097386556458</v>
      </c>
    </row>
    <row r="776" spans="5:6" x14ac:dyDescent="0.25">
      <c r="E776" s="24">
        <f t="shared" ca="1" si="24"/>
        <v>0.34501311254445244</v>
      </c>
      <c r="F776" s="24">
        <f t="shared" ca="1" si="25"/>
        <v>21.283457105956298</v>
      </c>
    </row>
    <row r="777" spans="5:6" x14ac:dyDescent="0.25">
      <c r="E777" s="24">
        <f t="shared" ca="1" si="24"/>
        <v>0.92041677607726524</v>
      </c>
      <c r="F777" s="24">
        <f t="shared" ca="1" si="25"/>
        <v>1.6585738809039918</v>
      </c>
    </row>
    <row r="778" spans="5:6" x14ac:dyDescent="0.25">
      <c r="E778" s="24">
        <f t="shared" ca="1" si="24"/>
        <v>0.75702930897094334</v>
      </c>
      <c r="F778" s="24">
        <f t="shared" ca="1" si="25"/>
        <v>5.5670661805482862</v>
      </c>
    </row>
    <row r="779" spans="5:6" x14ac:dyDescent="0.25">
      <c r="E779" s="24">
        <f t="shared" ca="1" si="24"/>
        <v>0.12368690986210318</v>
      </c>
      <c r="F779" s="24">
        <f t="shared" ca="1" si="25"/>
        <v>41.800036536630344</v>
      </c>
    </row>
    <row r="780" spans="5:6" x14ac:dyDescent="0.25">
      <c r="E780" s="24">
        <f t="shared" ca="1" si="24"/>
        <v>0.22305974707267839</v>
      </c>
      <c r="F780" s="24">
        <f t="shared" ca="1" si="25"/>
        <v>30.006312386290801</v>
      </c>
    </row>
    <row r="781" spans="5:6" x14ac:dyDescent="0.25">
      <c r="E781" s="24">
        <f t="shared" ca="1" si="24"/>
        <v>0.50135047911240038</v>
      </c>
      <c r="F781" s="24">
        <f t="shared" ca="1" si="25"/>
        <v>13.808997267361978</v>
      </c>
    </row>
    <row r="782" spans="5:6" x14ac:dyDescent="0.25">
      <c r="E782" s="24">
        <f t="shared" ca="1" si="24"/>
        <v>7.094395187684821E-2</v>
      </c>
      <c r="F782" s="24">
        <f t="shared" ca="1" si="25"/>
        <v>52.917302477487077</v>
      </c>
    </row>
    <row r="783" spans="5:6" x14ac:dyDescent="0.25">
      <c r="E783" s="24">
        <f t="shared" ca="1" si="24"/>
        <v>0.37678790580513533</v>
      </c>
      <c r="F783" s="24">
        <f t="shared" ca="1" si="25"/>
        <v>19.521456678303636</v>
      </c>
    </row>
    <row r="784" spans="5:6" x14ac:dyDescent="0.25">
      <c r="E784" s="24">
        <f t="shared" ca="1" si="24"/>
        <v>0.67119858632998286</v>
      </c>
      <c r="F784" s="24">
        <f t="shared" ca="1" si="25"/>
        <v>7.973804600286801</v>
      </c>
    </row>
    <row r="785" spans="5:6" x14ac:dyDescent="0.25">
      <c r="E785" s="24">
        <f t="shared" ca="1" si="24"/>
        <v>0.16667817189939704</v>
      </c>
      <c r="F785" s="24">
        <f t="shared" ca="1" si="25"/>
        <v>35.833808804284594</v>
      </c>
    </row>
    <row r="786" spans="5:6" x14ac:dyDescent="0.25">
      <c r="E786" s="24">
        <f t="shared" ca="1" si="24"/>
        <v>0.57538495188631344</v>
      </c>
      <c r="F786" s="24">
        <f t="shared" ca="1" si="25"/>
        <v>11.054319612923349</v>
      </c>
    </row>
    <row r="787" spans="5:6" x14ac:dyDescent="0.25">
      <c r="E787" s="24">
        <f t="shared" ca="1" si="24"/>
        <v>0.8170858702668653</v>
      </c>
      <c r="F787" s="24">
        <f t="shared" ca="1" si="25"/>
        <v>4.0402217055880563</v>
      </c>
    </row>
    <row r="788" spans="5:6" x14ac:dyDescent="0.25">
      <c r="E788" s="24">
        <f t="shared" ca="1" si="24"/>
        <v>0.62396303657371877</v>
      </c>
      <c r="F788" s="24">
        <f t="shared" ca="1" si="25"/>
        <v>9.4332829725462393</v>
      </c>
    </row>
    <row r="789" spans="5:6" x14ac:dyDescent="0.25">
      <c r="E789" s="24">
        <f t="shared" ca="1" si="24"/>
        <v>7.9027937662047409E-2</v>
      </c>
      <c r="F789" s="24">
        <f t="shared" ca="1" si="25"/>
        <v>50.759076954794381</v>
      </c>
    </row>
    <row r="790" spans="5:6" x14ac:dyDescent="0.25">
      <c r="E790" s="24">
        <f t="shared" ca="1" si="24"/>
        <v>0.4582658318766939</v>
      </c>
      <c r="F790" s="24">
        <f t="shared" ca="1" si="25"/>
        <v>15.606116886022624</v>
      </c>
    </row>
    <row r="791" spans="5:6" x14ac:dyDescent="0.25">
      <c r="E791" s="24">
        <f t="shared" ca="1" si="24"/>
        <v>3.2469499888909126E-2</v>
      </c>
      <c r="F791" s="24">
        <f t="shared" ca="1" si="25"/>
        <v>68.549081904740518</v>
      </c>
    </row>
    <row r="792" spans="5:6" x14ac:dyDescent="0.25">
      <c r="E792" s="24">
        <f t="shared" ca="1" si="24"/>
        <v>0.72894489824430397</v>
      </c>
      <c r="F792" s="24">
        <f t="shared" ca="1" si="25"/>
        <v>6.3231427045791815</v>
      </c>
    </row>
    <row r="793" spans="5:6" x14ac:dyDescent="0.25">
      <c r="E793" s="24">
        <f t="shared" ca="1" si="24"/>
        <v>0.69984816977486231</v>
      </c>
      <c r="F793" s="24">
        <f t="shared" ca="1" si="25"/>
        <v>7.137837355732688</v>
      </c>
    </row>
    <row r="794" spans="5:6" x14ac:dyDescent="0.25">
      <c r="E794" s="24">
        <f t="shared" ca="1" si="24"/>
        <v>0.18557878811287853</v>
      </c>
      <c r="F794" s="24">
        <f t="shared" ca="1" si="25"/>
        <v>33.685515066927017</v>
      </c>
    </row>
    <row r="795" spans="5:6" x14ac:dyDescent="0.25">
      <c r="E795" s="24">
        <f t="shared" ca="1" si="24"/>
        <v>0.28547973921515502</v>
      </c>
      <c r="F795" s="24">
        <f t="shared" ca="1" si="25"/>
        <v>25.071684367514234</v>
      </c>
    </row>
    <row r="796" spans="5:6" x14ac:dyDescent="0.25">
      <c r="E796" s="24">
        <f t="shared" ca="1" si="24"/>
        <v>0.48200279633378562</v>
      </c>
      <c r="F796" s="24">
        <f t="shared" ca="1" si="25"/>
        <v>14.596107268519773</v>
      </c>
    </row>
    <row r="797" spans="5:6" x14ac:dyDescent="0.25">
      <c r="E797" s="24">
        <f t="shared" ca="1" si="24"/>
        <v>0.974591769358783</v>
      </c>
      <c r="F797" s="24">
        <f t="shared" ca="1" si="25"/>
        <v>0.51473187512734575</v>
      </c>
    </row>
    <row r="798" spans="5:6" x14ac:dyDescent="0.25">
      <c r="E798" s="24">
        <f t="shared" ca="1" si="24"/>
        <v>0.15448848039954277</v>
      </c>
      <c r="F798" s="24">
        <f t="shared" ca="1" si="25"/>
        <v>37.352714918897384</v>
      </c>
    </row>
    <row r="799" spans="5:6" x14ac:dyDescent="0.25">
      <c r="E799" s="24">
        <f t="shared" ca="1" si="24"/>
        <v>0.41529499480082099</v>
      </c>
      <c r="F799" s="24">
        <f t="shared" ca="1" si="25"/>
        <v>17.575323608533459</v>
      </c>
    </row>
    <row r="800" spans="5:6" x14ac:dyDescent="0.25">
      <c r="E800" s="24">
        <f t="shared" ca="1" si="24"/>
        <v>0.34524271483757285</v>
      </c>
      <c r="F800" s="24">
        <f t="shared" ca="1" si="25"/>
        <v>21.270151760750629</v>
      </c>
    </row>
    <row r="801" spans="5:6" x14ac:dyDescent="0.25">
      <c r="E801" s="24">
        <f t="shared" ca="1" si="24"/>
        <v>0.78067093574114499</v>
      </c>
      <c r="F801" s="24">
        <f t="shared" ca="1" si="25"/>
        <v>4.9520311001811699</v>
      </c>
    </row>
    <row r="802" spans="5:6" x14ac:dyDescent="0.25">
      <c r="E802" s="24">
        <f t="shared" ca="1" si="24"/>
        <v>0.21388337963745108</v>
      </c>
      <c r="F802" s="24">
        <f t="shared" ca="1" si="25"/>
        <v>30.846487349347854</v>
      </c>
    </row>
    <row r="803" spans="5:6" x14ac:dyDescent="0.25">
      <c r="E803" s="24">
        <f t="shared" ca="1" si="24"/>
        <v>0.75390382992544891</v>
      </c>
      <c r="F803" s="24">
        <f t="shared" ca="1" si="25"/>
        <v>5.649809312538042</v>
      </c>
    </row>
    <row r="804" spans="5:6" x14ac:dyDescent="0.25">
      <c r="E804" s="24">
        <f t="shared" ca="1" si="24"/>
        <v>0.18449556154039226</v>
      </c>
      <c r="F804" s="24">
        <f t="shared" ca="1" si="25"/>
        <v>33.802597449651252</v>
      </c>
    </row>
    <row r="805" spans="5:6" x14ac:dyDescent="0.25">
      <c r="E805" s="24">
        <f t="shared" ca="1" si="24"/>
        <v>0.54922173154199116</v>
      </c>
      <c r="F805" s="24">
        <f t="shared" ca="1" si="25"/>
        <v>11.985060728421558</v>
      </c>
    </row>
    <row r="806" spans="5:6" x14ac:dyDescent="0.25">
      <c r="E806" s="24">
        <f t="shared" ca="1" si="24"/>
        <v>0.57493261624046821</v>
      </c>
      <c r="F806" s="24">
        <f t="shared" ca="1" si="25"/>
        <v>11.07004868397966</v>
      </c>
    </row>
    <row r="807" spans="5:6" x14ac:dyDescent="0.25">
      <c r="E807" s="24">
        <f t="shared" ca="1" si="24"/>
        <v>0.15174746334819889</v>
      </c>
      <c r="F807" s="24">
        <f t="shared" ca="1" si="25"/>
        <v>37.710751303486852</v>
      </c>
    </row>
    <row r="808" spans="5:6" x14ac:dyDescent="0.25">
      <c r="E808" s="24">
        <f t="shared" ca="1" si="24"/>
        <v>0.80144847471301195</v>
      </c>
      <c r="F808" s="24">
        <f t="shared" ca="1" si="25"/>
        <v>4.4266919014263379</v>
      </c>
    </row>
    <row r="809" spans="5:6" x14ac:dyDescent="0.25">
      <c r="E809" s="24">
        <f t="shared" ca="1" si="24"/>
        <v>0.57980010313599406</v>
      </c>
      <c r="F809" s="24">
        <f t="shared" ca="1" si="25"/>
        <v>10.901437692251594</v>
      </c>
    </row>
    <row r="810" spans="5:6" x14ac:dyDescent="0.25">
      <c r="E810" s="24">
        <f t="shared" ca="1" si="24"/>
        <v>0.92275491773157592</v>
      </c>
      <c r="F810" s="24">
        <f t="shared" ca="1" si="25"/>
        <v>1.6078321531236679</v>
      </c>
    </row>
    <row r="811" spans="5:6" x14ac:dyDescent="0.25">
      <c r="E811" s="24">
        <f t="shared" ca="1" si="24"/>
        <v>0.15107447886614811</v>
      </c>
      <c r="F811" s="24">
        <f t="shared" ca="1" si="25"/>
        <v>37.79964652489393</v>
      </c>
    </row>
    <row r="812" spans="5:6" x14ac:dyDescent="0.25">
      <c r="E812" s="24">
        <f t="shared" ca="1" si="24"/>
        <v>0.50349918679087702</v>
      </c>
      <c r="F812" s="24">
        <f t="shared" ca="1" si="25"/>
        <v>13.723463638745663</v>
      </c>
    </row>
    <row r="813" spans="5:6" x14ac:dyDescent="0.25">
      <c r="E813" s="24">
        <f t="shared" ca="1" si="24"/>
        <v>0.1017006178726263</v>
      </c>
      <c r="F813" s="24">
        <f t="shared" ca="1" si="25"/>
        <v>45.714438010047168</v>
      </c>
    </row>
    <row r="814" spans="5:6" x14ac:dyDescent="0.25">
      <c r="E814" s="24">
        <f t="shared" ca="1" si="24"/>
        <v>0.4476340136186685</v>
      </c>
      <c r="F814" s="24">
        <f t="shared" ca="1" si="25"/>
        <v>16.075586286527741</v>
      </c>
    </row>
    <row r="815" spans="5:6" x14ac:dyDescent="0.25">
      <c r="E815" s="24">
        <f t="shared" ca="1" si="24"/>
        <v>0.65674262146772611</v>
      </c>
      <c r="F815" s="24">
        <f t="shared" ca="1" si="25"/>
        <v>8.4092617079482643</v>
      </c>
    </row>
    <row r="816" spans="5:6" x14ac:dyDescent="0.25">
      <c r="E816" s="24">
        <f t="shared" ca="1" si="24"/>
        <v>0.4890128638472504</v>
      </c>
      <c r="F816" s="24">
        <f t="shared" ca="1" si="25"/>
        <v>14.307329668343566</v>
      </c>
    </row>
    <row r="817" spans="5:6" x14ac:dyDescent="0.25">
      <c r="E817" s="24">
        <f t="shared" ca="1" si="24"/>
        <v>0.28473428499019993</v>
      </c>
      <c r="F817" s="24">
        <f t="shared" ca="1" si="25"/>
        <v>25.12397733948583</v>
      </c>
    </row>
    <row r="818" spans="5:6" x14ac:dyDescent="0.25">
      <c r="E818" s="24">
        <f t="shared" ca="1" si="24"/>
        <v>0.9024374448460879</v>
      </c>
      <c r="F818" s="24">
        <f t="shared" ca="1" si="25"/>
        <v>2.0531180873460304</v>
      </c>
    </row>
    <row r="819" spans="5:6" x14ac:dyDescent="0.25">
      <c r="E819" s="24">
        <f t="shared" ca="1" si="24"/>
        <v>0.27012190406841163</v>
      </c>
      <c r="F819" s="24">
        <f t="shared" ca="1" si="25"/>
        <v>26.177638506559763</v>
      </c>
    </row>
    <row r="820" spans="5:6" x14ac:dyDescent="0.25">
      <c r="E820" s="24">
        <f t="shared" ca="1" si="24"/>
        <v>0.4998419381924899</v>
      </c>
      <c r="F820" s="24">
        <f t="shared" ca="1" si="25"/>
        <v>13.869267083051371</v>
      </c>
    </row>
    <row r="821" spans="5:6" x14ac:dyDescent="0.25">
      <c r="E821" s="24">
        <f t="shared" ca="1" si="24"/>
        <v>0.60994542010924668</v>
      </c>
      <c r="F821" s="24">
        <f t="shared" ca="1" si="25"/>
        <v>9.8877160209734107</v>
      </c>
    </row>
    <row r="822" spans="5:6" x14ac:dyDescent="0.25">
      <c r="E822" s="24">
        <f t="shared" ca="1" si="24"/>
        <v>0.57962195628619584</v>
      </c>
      <c r="F822" s="24">
        <f t="shared" ca="1" si="25"/>
        <v>10.90758374923757</v>
      </c>
    </row>
    <row r="823" spans="5:6" x14ac:dyDescent="0.25">
      <c r="E823" s="24">
        <f t="shared" ca="1" si="24"/>
        <v>9.721314863764341E-2</v>
      </c>
      <c r="F823" s="24">
        <f t="shared" ca="1" si="25"/>
        <v>46.616986052292475</v>
      </c>
    </row>
    <row r="824" spans="5:6" x14ac:dyDescent="0.25">
      <c r="E824" s="24">
        <f t="shared" ca="1" si="24"/>
        <v>3.2518356185191499E-2</v>
      </c>
      <c r="F824" s="24">
        <f t="shared" ca="1" si="25"/>
        <v>68.519010867819006</v>
      </c>
    </row>
    <row r="825" spans="5:6" x14ac:dyDescent="0.25">
      <c r="E825" s="24">
        <f t="shared" ca="1" si="24"/>
        <v>0.79598314691527183</v>
      </c>
      <c r="F825" s="24">
        <f t="shared" ca="1" si="25"/>
        <v>4.5635453115776752</v>
      </c>
    </row>
    <row r="826" spans="5:6" x14ac:dyDescent="0.25">
      <c r="E826" s="24">
        <f t="shared" ca="1" si="24"/>
        <v>0.92184719035019502</v>
      </c>
      <c r="F826" s="24">
        <f t="shared" ca="1" si="25"/>
        <v>1.627516126175117</v>
      </c>
    </row>
    <row r="827" spans="5:6" x14ac:dyDescent="0.25">
      <c r="E827" s="24">
        <f t="shared" ca="1" si="24"/>
        <v>0.74549485996682219</v>
      </c>
      <c r="F827" s="24">
        <f t="shared" ca="1" si="25"/>
        <v>5.8741407909431897</v>
      </c>
    </row>
    <row r="828" spans="5:6" x14ac:dyDescent="0.25">
      <c r="E828" s="24">
        <f t="shared" ca="1" si="24"/>
        <v>0.66058249582618267</v>
      </c>
      <c r="F828" s="24">
        <f t="shared" ca="1" si="25"/>
        <v>8.2926652752691385</v>
      </c>
    </row>
    <row r="829" spans="5:6" x14ac:dyDescent="0.25">
      <c r="E829" s="24">
        <f t="shared" ca="1" si="24"/>
        <v>0.63984498571511317</v>
      </c>
      <c r="F829" s="24">
        <f t="shared" ca="1" si="25"/>
        <v>8.9305868357218188</v>
      </c>
    </row>
    <row r="830" spans="5:6" x14ac:dyDescent="0.25">
      <c r="E830" s="24">
        <f t="shared" ca="1" si="24"/>
        <v>0.51380285025735462</v>
      </c>
      <c r="F830" s="24">
        <f t="shared" ca="1" si="25"/>
        <v>13.318312938308901</v>
      </c>
    </row>
    <row r="831" spans="5:6" x14ac:dyDescent="0.25">
      <c r="E831" s="24">
        <f t="shared" ca="1" si="24"/>
        <v>0.41837023108833848</v>
      </c>
      <c r="F831" s="24">
        <f t="shared" ca="1" si="25"/>
        <v>17.427770363382393</v>
      </c>
    </row>
    <row r="832" spans="5:6" x14ac:dyDescent="0.25">
      <c r="E832" s="24">
        <f t="shared" ca="1" si="24"/>
        <v>0.26995850786487474</v>
      </c>
      <c r="F832" s="24">
        <f t="shared" ca="1" si="25"/>
        <v>26.189740127348948</v>
      </c>
    </row>
    <row r="833" spans="5:6" x14ac:dyDescent="0.25">
      <c r="E833" s="24">
        <f t="shared" ca="1" si="24"/>
        <v>0.7232198874168092</v>
      </c>
      <c r="F833" s="24">
        <f t="shared" ca="1" si="25"/>
        <v>6.4808394217733873</v>
      </c>
    </row>
    <row r="834" spans="5:6" x14ac:dyDescent="0.25">
      <c r="E834" s="24">
        <f t="shared" ca="1" si="24"/>
        <v>0.42181845123504469</v>
      </c>
      <c r="F834" s="24">
        <f t="shared" ca="1" si="25"/>
        <v>17.263605357132818</v>
      </c>
    </row>
    <row r="835" spans="5:6" x14ac:dyDescent="0.25">
      <c r="E835" s="24">
        <f t="shared" ca="1" si="24"/>
        <v>0.62962559326878254</v>
      </c>
      <c r="F835" s="24">
        <f t="shared" ca="1" si="25"/>
        <v>9.2525986531883735</v>
      </c>
    </row>
    <row r="836" spans="5:6" x14ac:dyDescent="0.25">
      <c r="E836" s="24">
        <f t="shared" ref="E836:E899" ca="1" si="26">RAND()</f>
        <v>0.74511178003225387</v>
      </c>
      <c r="F836" s="24">
        <f t="shared" ref="F836:F899" ca="1" si="27">-LOG(E836,EXP(1))/$C$3</f>
        <v>5.8844206309149838</v>
      </c>
    </row>
    <row r="837" spans="5:6" x14ac:dyDescent="0.25">
      <c r="E837" s="24">
        <f t="shared" ca="1" si="26"/>
        <v>0.87752481524803727</v>
      </c>
      <c r="F837" s="24">
        <f t="shared" ca="1" si="27"/>
        <v>2.6130008911406102</v>
      </c>
    </row>
    <row r="838" spans="5:6" x14ac:dyDescent="0.25">
      <c r="E838" s="24">
        <f t="shared" ca="1" si="26"/>
        <v>0.74208686045523842</v>
      </c>
      <c r="F838" s="24">
        <f t="shared" ca="1" si="27"/>
        <v>5.9657796011582196</v>
      </c>
    </row>
    <row r="839" spans="5:6" x14ac:dyDescent="0.25">
      <c r="E839" s="24">
        <f t="shared" ca="1" si="26"/>
        <v>0.75663113968029339</v>
      </c>
      <c r="F839" s="24">
        <f t="shared" ca="1" si="27"/>
        <v>5.5775882048289267</v>
      </c>
    </row>
    <row r="840" spans="5:6" x14ac:dyDescent="0.25">
      <c r="E840" s="24">
        <f t="shared" ca="1" si="26"/>
        <v>0.60716162424137632</v>
      </c>
      <c r="F840" s="24">
        <f t="shared" ca="1" si="27"/>
        <v>9.9792051216299971</v>
      </c>
    </row>
    <row r="841" spans="5:6" x14ac:dyDescent="0.25">
      <c r="E841" s="24">
        <f t="shared" ca="1" si="26"/>
        <v>0.43976197189025035</v>
      </c>
      <c r="F841" s="24">
        <f t="shared" ca="1" si="27"/>
        <v>16.430433428504166</v>
      </c>
    </row>
    <row r="842" spans="5:6" x14ac:dyDescent="0.25">
      <c r="E842" s="24">
        <f t="shared" ca="1" si="26"/>
        <v>0.322774940544999</v>
      </c>
      <c r="F842" s="24">
        <f t="shared" ca="1" si="27"/>
        <v>22.615999542417889</v>
      </c>
    </row>
    <row r="843" spans="5:6" x14ac:dyDescent="0.25">
      <c r="E843" s="24">
        <f t="shared" ca="1" si="26"/>
        <v>3.0807016635533979E-2</v>
      </c>
      <c r="F843" s="24">
        <f t="shared" ca="1" si="27"/>
        <v>69.600256042120023</v>
      </c>
    </row>
    <row r="844" spans="5:6" x14ac:dyDescent="0.25">
      <c r="E844" s="24">
        <f t="shared" ca="1" si="26"/>
        <v>0.27016370790043853</v>
      </c>
      <c r="F844" s="24">
        <f t="shared" ca="1" si="27"/>
        <v>26.174543563353112</v>
      </c>
    </row>
    <row r="845" spans="5:6" x14ac:dyDescent="0.25">
      <c r="E845" s="24">
        <f t="shared" ca="1" si="26"/>
        <v>0.39945251330821452</v>
      </c>
      <c r="F845" s="24">
        <f t="shared" ca="1" si="27"/>
        <v>18.353207723039024</v>
      </c>
    </row>
    <row r="846" spans="5:6" x14ac:dyDescent="0.25">
      <c r="E846" s="24">
        <f t="shared" ca="1" si="26"/>
        <v>0.36117901344101233</v>
      </c>
      <c r="F846" s="24">
        <f t="shared" ca="1" si="27"/>
        <v>20.367631229001816</v>
      </c>
    </row>
    <row r="847" spans="5:6" x14ac:dyDescent="0.25">
      <c r="E847" s="24">
        <f t="shared" ca="1" si="26"/>
        <v>0.12700240163319554</v>
      </c>
      <c r="F847" s="24">
        <f t="shared" ca="1" si="27"/>
        <v>41.270985644094885</v>
      </c>
    </row>
    <row r="848" spans="5:6" x14ac:dyDescent="0.25">
      <c r="E848" s="24">
        <f t="shared" ca="1" si="26"/>
        <v>0.89922045918414328</v>
      </c>
      <c r="F848" s="24">
        <f t="shared" ca="1" si="27"/>
        <v>2.1245409490028635</v>
      </c>
    </row>
    <row r="849" spans="5:6" x14ac:dyDescent="0.25">
      <c r="E849" s="24">
        <f t="shared" ca="1" si="26"/>
        <v>0.40577990254774454</v>
      </c>
      <c r="F849" s="24">
        <f t="shared" ca="1" si="27"/>
        <v>18.038887566551686</v>
      </c>
    </row>
    <row r="850" spans="5:6" x14ac:dyDescent="0.25">
      <c r="E850" s="24">
        <f t="shared" ca="1" si="26"/>
        <v>0.98172587991264959</v>
      </c>
      <c r="F850" s="24">
        <f t="shared" ca="1" si="27"/>
        <v>0.36886308575211008</v>
      </c>
    </row>
    <row r="851" spans="5:6" x14ac:dyDescent="0.25">
      <c r="E851" s="24">
        <f t="shared" ca="1" si="26"/>
        <v>0.55923839150030763</v>
      </c>
      <c r="F851" s="24">
        <f t="shared" ca="1" si="27"/>
        <v>11.623588721819521</v>
      </c>
    </row>
    <row r="852" spans="5:6" x14ac:dyDescent="0.25">
      <c r="E852" s="24">
        <f t="shared" ca="1" si="26"/>
        <v>0.94371083400208822</v>
      </c>
      <c r="F852" s="24">
        <f t="shared" ca="1" si="27"/>
        <v>1.1587095935041225</v>
      </c>
    </row>
    <row r="853" spans="5:6" x14ac:dyDescent="0.25">
      <c r="E853" s="24">
        <f t="shared" ca="1" si="26"/>
        <v>0.82257295911332284</v>
      </c>
      <c r="F853" s="24">
        <f t="shared" ca="1" si="27"/>
        <v>3.906361923748777</v>
      </c>
    </row>
    <row r="854" spans="5:6" x14ac:dyDescent="0.25">
      <c r="E854" s="24">
        <f t="shared" ca="1" si="26"/>
        <v>0.2817814535301324</v>
      </c>
      <c r="F854" s="24">
        <f t="shared" ca="1" si="27"/>
        <v>25.332469919677319</v>
      </c>
    </row>
    <row r="855" spans="5:6" x14ac:dyDescent="0.25">
      <c r="E855" s="24">
        <f t="shared" ca="1" si="26"/>
        <v>0.89158094264938659</v>
      </c>
      <c r="F855" s="24">
        <f t="shared" ca="1" si="27"/>
        <v>2.2951810405319586</v>
      </c>
    </row>
    <row r="856" spans="5:6" x14ac:dyDescent="0.25">
      <c r="E856" s="24">
        <f t="shared" ca="1" si="26"/>
        <v>7.5129976718998237E-2</v>
      </c>
      <c r="F856" s="24">
        <f t="shared" ca="1" si="27"/>
        <v>51.770712849547074</v>
      </c>
    </row>
    <row r="857" spans="5:6" x14ac:dyDescent="0.25">
      <c r="E857" s="24">
        <f t="shared" ca="1" si="26"/>
        <v>0.69237288054465551</v>
      </c>
      <c r="F857" s="24">
        <f t="shared" ca="1" si="27"/>
        <v>7.3526124754288267</v>
      </c>
    </row>
    <row r="858" spans="5:6" x14ac:dyDescent="0.25">
      <c r="E858" s="24">
        <f t="shared" ca="1" si="26"/>
        <v>0.48276836139997648</v>
      </c>
      <c r="F858" s="24">
        <f t="shared" ca="1" si="27"/>
        <v>14.564366467782129</v>
      </c>
    </row>
    <row r="859" spans="5:6" x14ac:dyDescent="0.25">
      <c r="E859" s="24">
        <f t="shared" ca="1" si="26"/>
        <v>0.38419599694840212</v>
      </c>
      <c r="F859" s="24">
        <f t="shared" ca="1" si="27"/>
        <v>19.132048957776743</v>
      </c>
    </row>
    <row r="860" spans="5:6" x14ac:dyDescent="0.25">
      <c r="E860" s="24">
        <f t="shared" ca="1" si="26"/>
        <v>0.84469730576348789</v>
      </c>
      <c r="F860" s="24">
        <f t="shared" ca="1" si="27"/>
        <v>3.3755386766348758</v>
      </c>
    </row>
    <row r="861" spans="5:6" x14ac:dyDescent="0.25">
      <c r="E861" s="24">
        <f t="shared" ca="1" si="26"/>
        <v>0.36454725134516885</v>
      </c>
      <c r="F861" s="24">
        <f t="shared" ca="1" si="27"/>
        <v>20.181982052300356</v>
      </c>
    </row>
    <row r="862" spans="5:6" x14ac:dyDescent="0.25">
      <c r="E862" s="24">
        <f t="shared" ca="1" si="26"/>
        <v>0.32913751778361877</v>
      </c>
      <c r="F862" s="24">
        <f t="shared" ca="1" si="27"/>
        <v>22.225592567296431</v>
      </c>
    </row>
    <row r="863" spans="5:6" x14ac:dyDescent="0.25">
      <c r="E863" s="24">
        <f t="shared" ca="1" si="26"/>
        <v>0.73573049425724268</v>
      </c>
      <c r="F863" s="24">
        <f t="shared" ca="1" si="27"/>
        <v>6.1378280718617235</v>
      </c>
    </row>
    <row r="864" spans="5:6" x14ac:dyDescent="0.25">
      <c r="E864" s="24">
        <f t="shared" ca="1" si="26"/>
        <v>0.40577996961894192</v>
      </c>
      <c r="F864" s="24">
        <f t="shared" ca="1" si="27"/>
        <v>18.038884260759978</v>
      </c>
    </row>
    <row r="865" spans="5:6" x14ac:dyDescent="0.25">
      <c r="E865" s="24">
        <f t="shared" ca="1" si="26"/>
        <v>0.13087419014449053</v>
      </c>
      <c r="F865" s="24">
        <f t="shared" ca="1" si="27"/>
        <v>40.670375956365902</v>
      </c>
    </row>
    <row r="866" spans="5:6" x14ac:dyDescent="0.25">
      <c r="E866" s="24">
        <f t="shared" ca="1" si="26"/>
        <v>0.95345355141691934</v>
      </c>
      <c r="F866" s="24">
        <f t="shared" ca="1" si="27"/>
        <v>0.95329137803536923</v>
      </c>
    </row>
    <row r="867" spans="5:6" x14ac:dyDescent="0.25">
      <c r="E867" s="24">
        <f t="shared" ca="1" si="26"/>
        <v>0.35533412824577104</v>
      </c>
      <c r="F867" s="24">
        <f t="shared" ca="1" si="27"/>
        <v>20.693934516750943</v>
      </c>
    </row>
    <row r="868" spans="5:6" x14ac:dyDescent="0.25">
      <c r="E868" s="24">
        <f t="shared" ca="1" si="26"/>
        <v>0.19468224709400817</v>
      </c>
      <c r="F868" s="24">
        <f t="shared" ca="1" si="27"/>
        <v>32.727731031658841</v>
      </c>
    </row>
    <row r="869" spans="5:6" x14ac:dyDescent="0.25">
      <c r="E869" s="24">
        <f t="shared" ca="1" si="26"/>
        <v>0.52564860561407201</v>
      </c>
      <c r="F869" s="24">
        <f t="shared" ca="1" si="27"/>
        <v>12.862446793054604</v>
      </c>
    </row>
    <row r="870" spans="5:6" x14ac:dyDescent="0.25">
      <c r="E870" s="24">
        <f t="shared" ca="1" si="26"/>
        <v>0.61159349935518748</v>
      </c>
      <c r="F870" s="24">
        <f t="shared" ca="1" si="27"/>
        <v>9.8337486779873746</v>
      </c>
    </row>
    <row r="871" spans="5:6" x14ac:dyDescent="0.25">
      <c r="E871" s="24">
        <f t="shared" ca="1" si="26"/>
        <v>0.78545025762447696</v>
      </c>
      <c r="F871" s="24">
        <f t="shared" ca="1" si="27"/>
        <v>4.829962980804364</v>
      </c>
    </row>
    <row r="872" spans="5:6" x14ac:dyDescent="0.25">
      <c r="E872" s="24">
        <f t="shared" ca="1" si="26"/>
        <v>0.46749006131515136</v>
      </c>
      <c r="F872" s="24">
        <f t="shared" ca="1" si="27"/>
        <v>15.207543793966067</v>
      </c>
    </row>
    <row r="873" spans="5:6" x14ac:dyDescent="0.25">
      <c r="E873" s="24">
        <f t="shared" ca="1" si="26"/>
        <v>0.51749422211362783</v>
      </c>
      <c r="F873" s="24">
        <f t="shared" ca="1" si="27"/>
        <v>13.17513837805525</v>
      </c>
    </row>
    <row r="874" spans="5:6" x14ac:dyDescent="0.25">
      <c r="E874" s="24">
        <f t="shared" ca="1" si="26"/>
        <v>0.98132214659831452</v>
      </c>
      <c r="F874" s="24">
        <f t="shared" ca="1" si="27"/>
        <v>0.37708974785258093</v>
      </c>
    </row>
    <row r="875" spans="5:6" x14ac:dyDescent="0.25">
      <c r="E875" s="24">
        <f t="shared" ca="1" si="26"/>
        <v>0.22522659249906818</v>
      </c>
      <c r="F875" s="24">
        <f t="shared" ca="1" si="27"/>
        <v>29.812966115333943</v>
      </c>
    </row>
    <row r="876" spans="5:6" x14ac:dyDescent="0.25">
      <c r="E876" s="24">
        <f t="shared" ca="1" si="26"/>
        <v>0.58392153967805893</v>
      </c>
      <c r="F876" s="24">
        <f t="shared" ca="1" si="27"/>
        <v>10.759773100919983</v>
      </c>
    </row>
    <row r="877" spans="5:6" x14ac:dyDescent="0.25">
      <c r="E877" s="24">
        <f t="shared" ca="1" si="26"/>
        <v>0.71220275074480377</v>
      </c>
      <c r="F877" s="24">
        <f t="shared" ca="1" si="27"/>
        <v>6.7878529165043338</v>
      </c>
    </row>
    <row r="878" spans="5:6" x14ac:dyDescent="0.25">
      <c r="E878" s="24">
        <f t="shared" ca="1" si="26"/>
        <v>0.56801296274888846</v>
      </c>
      <c r="F878" s="24">
        <f t="shared" ca="1" si="27"/>
        <v>11.312220775607937</v>
      </c>
    </row>
    <row r="879" spans="5:6" x14ac:dyDescent="0.25">
      <c r="E879" s="24">
        <f t="shared" ca="1" si="26"/>
        <v>0.35130023561882406</v>
      </c>
      <c r="F879" s="24">
        <f t="shared" ca="1" si="27"/>
        <v>20.922280980102641</v>
      </c>
    </row>
    <row r="880" spans="5:6" x14ac:dyDescent="0.25">
      <c r="E880" s="24">
        <f t="shared" ca="1" si="26"/>
        <v>0.18484074707288856</v>
      </c>
      <c r="F880" s="24">
        <f t="shared" ca="1" si="27"/>
        <v>33.765213025217221</v>
      </c>
    </row>
    <row r="881" spans="5:6" x14ac:dyDescent="0.25">
      <c r="E881" s="24">
        <f t="shared" ca="1" si="26"/>
        <v>2.9339603755889954E-2</v>
      </c>
      <c r="F881" s="24">
        <f t="shared" ca="1" si="27"/>
        <v>70.576340232221114</v>
      </c>
    </row>
    <row r="882" spans="5:6" x14ac:dyDescent="0.25">
      <c r="E882" s="24">
        <f t="shared" ca="1" si="26"/>
        <v>0.30252827278130057</v>
      </c>
      <c r="F882" s="24">
        <f t="shared" ca="1" si="27"/>
        <v>23.911610842777346</v>
      </c>
    </row>
    <row r="883" spans="5:6" x14ac:dyDescent="0.25">
      <c r="E883" s="24">
        <f t="shared" ca="1" si="26"/>
        <v>0.53392094873846385</v>
      </c>
      <c r="F883" s="24">
        <f t="shared" ca="1" si="27"/>
        <v>12.550149741013103</v>
      </c>
    </row>
    <row r="884" spans="5:6" x14ac:dyDescent="0.25">
      <c r="E884" s="24">
        <f t="shared" ca="1" si="26"/>
        <v>0.20711425809364714</v>
      </c>
      <c r="F884" s="24">
        <f t="shared" ca="1" si="27"/>
        <v>31.489693330601799</v>
      </c>
    </row>
    <row r="885" spans="5:6" x14ac:dyDescent="0.25">
      <c r="E885" s="24">
        <f t="shared" ca="1" si="26"/>
        <v>0.5196524685473719</v>
      </c>
      <c r="F885" s="24">
        <f t="shared" ca="1" si="27"/>
        <v>13.091900411102356</v>
      </c>
    </row>
    <row r="886" spans="5:6" x14ac:dyDescent="0.25">
      <c r="E886" s="24">
        <f t="shared" ca="1" si="26"/>
        <v>0.34442491267029285</v>
      </c>
      <c r="F886" s="24">
        <f t="shared" ca="1" si="27"/>
        <v>21.317583452073585</v>
      </c>
    </row>
    <row r="887" spans="5:6" x14ac:dyDescent="0.25">
      <c r="E887" s="24">
        <f t="shared" ca="1" si="26"/>
        <v>0.66261085438631184</v>
      </c>
      <c r="F887" s="24">
        <f t="shared" ca="1" si="27"/>
        <v>8.2313481548771712</v>
      </c>
    </row>
    <row r="888" spans="5:6" x14ac:dyDescent="0.25">
      <c r="E888" s="24">
        <f t="shared" ca="1" si="26"/>
        <v>0.27245410739458731</v>
      </c>
      <c r="F888" s="24">
        <f t="shared" ca="1" si="27"/>
        <v>26.005701845856219</v>
      </c>
    </row>
    <row r="889" spans="5:6" x14ac:dyDescent="0.25">
      <c r="E889" s="24">
        <f t="shared" ca="1" si="26"/>
        <v>0.75268767706895601</v>
      </c>
      <c r="F889" s="24">
        <f t="shared" ca="1" si="27"/>
        <v>5.6820981742500036</v>
      </c>
    </row>
    <row r="890" spans="5:6" x14ac:dyDescent="0.25">
      <c r="E890" s="24">
        <f t="shared" ca="1" si="26"/>
        <v>0.8092849880424251</v>
      </c>
      <c r="F890" s="24">
        <f t="shared" ca="1" si="27"/>
        <v>4.2320830392749409</v>
      </c>
    </row>
    <row r="891" spans="5:6" x14ac:dyDescent="0.25">
      <c r="E891" s="24">
        <f t="shared" ca="1" si="26"/>
        <v>0.79063379752896834</v>
      </c>
      <c r="F891" s="24">
        <f t="shared" ca="1" si="27"/>
        <v>4.6984075963758594</v>
      </c>
    </row>
    <row r="892" spans="5:6" x14ac:dyDescent="0.25">
      <c r="E892" s="24">
        <f t="shared" ca="1" si="26"/>
        <v>0.28168503743266227</v>
      </c>
      <c r="F892" s="24">
        <f t="shared" ca="1" si="27"/>
        <v>25.339314415309804</v>
      </c>
    </row>
    <row r="893" spans="5:6" x14ac:dyDescent="0.25">
      <c r="E893" s="24">
        <f t="shared" ca="1" si="26"/>
        <v>0.97559590086661396</v>
      </c>
      <c r="F893" s="24">
        <f t="shared" ca="1" si="27"/>
        <v>0.49413628605872062</v>
      </c>
    </row>
    <row r="894" spans="5:6" x14ac:dyDescent="0.25">
      <c r="E894" s="24">
        <f t="shared" ca="1" si="26"/>
        <v>0.7602553079809955</v>
      </c>
      <c r="F894" s="24">
        <f t="shared" ca="1" si="27"/>
        <v>5.4820194112037974</v>
      </c>
    </row>
    <row r="895" spans="5:6" x14ac:dyDescent="0.25">
      <c r="E895" s="24">
        <f t="shared" ca="1" si="26"/>
        <v>0.20221968964182357</v>
      </c>
      <c r="F895" s="24">
        <f t="shared" ca="1" si="27"/>
        <v>31.968012001503244</v>
      </c>
    </row>
    <row r="896" spans="5:6" x14ac:dyDescent="0.25">
      <c r="E896" s="24">
        <f t="shared" ca="1" si="26"/>
        <v>0.32663788907897817</v>
      </c>
      <c r="F896" s="24">
        <f t="shared" ca="1" si="27"/>
        <v>22.378061890447611</v>
      </c>
    </row>
    <row r="897" spans="5:6" x14ac:dyDescent="0.25">
      <c r="E897" s="24">
        <f t="shared" ca="1" si="26"/>
        <v>0.6566491097783721</v>
      </c>
      <c r="F897" s="24">
        <f t="shared" ca="1" si="27"/>
        <v>8.412109653074987</v>
      </c>
    </row>
    <row r="898" spans="5:6" x14ac:dyDescent="0.25">
      <c r="E898" s="24">
        <f t="shared" ca="1" si="26"/>
        <v>0.66957608608886654</v>
      </c>
      <c r="F898" s="24">
        <f t="shared" ca="1" si="27"/>
        <v>8.0222094834185249</v>
      </c>
    </row>
    <row r="899" spans="5:6" x14ac:dyDescent="0.25">
      <c r="E899" s="24">
        <f t="shared" ca="1" si="26"/>
        <v>0.35163976686609189</v>
      </c>
      <c r="F899" s="24">
        <f t="shared" ca="1" si="27"/>
        <v>20.902960339793523</v>
      </c>
    </row>
    <row r="900" spans="5:6" x14ac:dyDescent="0.25">
      <c r="E900" s="24">
        <f t="shared" ref="E900:E963" ca="1" si="28">RAND()</f>
        <v>0.64314079996078244</v>
      </c>
      <c r="F900" s="24">
        <f t="shared" ref="F900:F963" ca="1" si="29">-LOG(E900,EXP(1))/$C$3</f>
        <v>8.8278321043055197</v>
      </c>
    </row>
    <row r="901" spans="5:6" x14ac:dyDescent="0.25">
      <c r="E901" s="24">
        <f t="shared" ca="1" si="28"/>
        <v>0.100956936293493</v>
      </c>
      <c r="F901" s="24">
        <f t="shared" ca="1" si="29"/>
        <v>45.861224527911695</v>
      </c>
    </row>
    <row r="902" spans="5:6" x14ac:dyDescent="0.25">
      <c r="E902" s="24">
        <f t="shared" ca="1" si="28"/>
        <v>0.69141679335144335</v>
      </c>
      <c r="F902" s="24">
        <f t="shared" ca="1" si="29"/>
        <v>7.3802492576185941</v>
      </c>
    </row>
    <row r="903" spans="5:6" x14ac:dyDescent="0.25">
      <c r="E903" s="24">
        <f t="shared" ca="1" si="28"/>
        <v>0.92058396671575549</v>
      </c>
      <c r="F903" s="24">
        <f t="shared" ca="1" si="29"/>
        <v>1.6549412775038166</v>
      </c>
    </row>
    <row r="904" spans="5:6" x14ac:dyDescent="0.25">
      <c r="E904" s="24">
        <f t="shared" ca="1" si="28"/>
        <v>0.60080907694442864</v>
      </c>
      <c r="F904" s="24">
        <f t="shared" ca="1" si="29"/>
        <v>10.189561410995051</v>
      </c>
    </row>
    <row r="905" spans="5:6" x14ac:dyDescent="0.25">
      <c r="E905" s="24">
        <f t="shared" ca="1" si="28"/>
        <v>0.27126297677737077</v>
      </c>
      <c r="F905" s="24">
        <f t="shared" ca="1" si="29"/>
        <v>26.093330692357874</v>
      </c>
    </row>
    <row r="906" spans="5:6" x14ac:dyDescent="0.25">
      <c r="E906" s="24">
        <f t="shared" ca="1" si="28"/>
        <v>0.36503561769895243</v>
      </c>
      <c r="F906" s="24">
        <f t="shared" ca="1" si="29"/>
        <v>20.155206948473502</v>
      </c>
    </row>
    <row r="907" spans="5:6" x14ac:dyDescent="0.25">
      <c r="E907" s="24">
        <f t="shared" ca="1" si="28"/>
        <v>0.85323435637298317</v>
      </c>
      <c r="F907" s="24">
        <f t="shared" ca="1" si="29"/>
        <v>3.1744205105849947</v>
      </c>
    </row>
    <row r="908" spans="5:6" x14ac:dyDescent="0.25">
      <c r="E908" s="24">
        <f t="shared" ca="1" si="28"/>
        <v>0.92876915477797672</v>
      </c>
      <c r="F908" s="24">
        <f t="shared" ca="1" si="29"/>
        <v>1.4779011781322364</v>
      </c>
    </row>
    <row r="909" spans="5:6" x14ac:dyDescent="0.25">
      <c r="E909" s="24">
        <f t="shared" ca="1" si="28"/>
        <v>0.2203432021768772</v>
      </c>
      <c r="F909" s="24">
        <f t="shared" ca="1" si="29"/>
        <v>30.251378765725956</v>
      </c>
    </row>
    <row r="910" spans="5:6" x14ac:dyDescent="0.25">
      <c r="E910" s="24">
        <f t="shared" ca="1" si="28"/>
        <v>0.72374547378140197</v>
      </c>
      <c r="F910" s="24">
        <f t="shared" ca="1" si="29"/>
        <v>6.4663100791421977</v>
      </c>
    </row>
    <row r="911" spans="5:6" x14ac:dyDescent="0.25">
      <c r="E911" s="24">
        <f t="shared" ca="1" si="28"/>
        <v>0.15479588239631459</v>
      </c>
      <c r="F911" s="24">
        <f t="shared" ca="1" si="29"/>
        <v>37.312958353745898</v>
      </c>
    </row>
    <row r="912" spans="5:6" x14ac:dyDescent="0.25">
      <c r="E912" s="24">
        <f t="shared" ca="1" si="28"/>
        <v>0.49998234706611144</v>
      </c>
      <c r="F912" s="24">
        <f t="shared" ca="1" si="29"/>
        <v>13.863649741019785</v>
      </c>
    </row>
    <row r="913" spans="5:6" x14ac:dyDescent="0.25">
      <c r="E913" s="24">
        <f t="shared" ca="1" si="28"/>
        <v>0.82374151288433795</v>
      </c>
      <c r="F913" s="24">
        <f t="shared" ca="1" si="29"/>
        <v>3.8779699248412411</v>
      </c>
    </row>
    <row r="914" spans="5:6" x14ac:dyDescent="0.25">
      <c r="E914" s="24">
        <f t="shared" ca="1" si="28"/>
        <v>0.8928188822932408</v>
      </c>
      <c r="F914" s="24">
        <f t="shared" ca="1" si="29"/>
        <v>2.2674307611347886</v>
      </c>
    </row>
    <row r="915" spans="5:6" x14ac:dyDescent="0.25">
      <c r="E915" s="24">
        <f t="shared" ca="1" si="28"/>
        <v>0.41677914056330445</v>
      </c>
      <c r="F915" s="24">
        <f t="shared" ca="1" si="29"/>
        <v>17.503976728570024</v>
      </c>
    </row>
    <row r="916" spans="5:6" x14ac:dyDescent="0.25">
      <c r="E916" s="24">
        <f t="shared" ca="1" si="28"/>
        <v>0.81238910836115508</v>
      </c>
      <c r="F916" s="24">
        <f t="shared" ca="1" si="29"/>
        <v>4.1555171221960485</v>
      </c>
    </row>
    <row r="917" spans="5:6" x14ac:dyDescent="0.25">
      <c r="E917" s="24">
        <f t="shared" ca="1" si="28"/>
        <v>0.11583595222187992</v>
      </c>
      <c r="F917" s="24">
        <f t="shared" ca="1" si="29"/>
        <v>43.111605875824544</v>
      </c>
    </row>
    <row r="918" spans="5:6" x14ac:dyDescent="0.25">
      <c r="E918" s="24">
        <f t="shared" ca="1" si="28"/>
        <v>0.62258988431103546</v>
      </c>
      <c r="F918" s="24">
        <f t="shared" ca="1" si="29"/>
        <v>9.4773453719867291</v>
      </c>
    </row>
    <row r="919" spans="5:6" x14ac:dyDescent="0.25">
      <c r="E919" s="24">
        <f t="shared" ca="1" si="28"/>
        <v>0.72441182306134266</v>
      </c>
      <c r="F919" s="24">
        <f t="shared" ca="1" si="29"/>
        <v>6.4479046385613685</v>
      </c>
    </row>
    <row r="920" spans="5:6" x14ac:dyDescent="0.25">
      <c r="E920" s="24">
        <f t="shared" ca="1" si="28"/>
        <v>0.89980266935379916</v>
      </c>
      <c r="F920" s="24">
        <f t="shared" ca="1" si="29"/>
        <v>2.1115959194310716</v>
      </c>
    </row>
    <row r="921" spans="5:6" x14ac:dyDescent="0.25">
      <c r="E921" s="24">
        <f t="shared" ca="1" si="28"/>
        <v>0.75567959160930531</v>
      </c>
      <c r="F921" s="24">
        <f t="shared" ca="1" si="29"/>
        <v>5.6027562652512062</v>
      </c>
    </row>
    <row r="922" spans="5:6" x14ac:dyDescent="0.25">
      <c r="E922" s="24">
        <f t="shared" ca="1" si="28"/>
        <v>0.1199860956738712</v>
      </c>
      <c r="F922" s="24">
        <f t="shared" ca="1" si="29"/>
        <v>42.407588245957463</v>
      </c>
    </row>
    <row r="923" spans="5:6" x14ac:dyDescent="0.25">
      <c r="E923" s="24">
        <f t="shared" ca="1" si="28"/>
        <v>1.184567055397534E-2</v>
      </c>
      <c r="F923" s="24">
        <f t="shared" ca="1" si="29"/>
        <v>88.715856645079441</v>
      </c>
    </row>
    <row r="924" spans="5:6" x14ac:dyDescent="0.25">
      <c r="E924" s="24">
        <f t="shared" ca="1" si="28"/>
        <v>0.38337766011941476</v>
      </c>
      <c r="F924" s="24">
        <f t="shared" ca="1" si="29"/>
        <v>19.174694357680952</v>
      </c>
    </row>
    <row r="925" spans="5:6" x14ac:dyDescent="0.25">
      <c r="E925" s="24">
        <f t="shared" ca="1" si="28"/>
        <v>0.36095979740080786</v>
      </c>
      <c r="F925" s="24">
        <f t="shared" ca="1" si="29"/>
        <v>20.379773827828906</v>
      </c>
    </row>
    <row r="926" spans="5:6" x14ac:dyDescent="0.25">
      <c r="E926" s="24">
        <f t="shared" ca="1" si="28"/>
        <v>2.0015314580268173E-2</v>
      </c>
      <c r="F926" s="24">
        <f t="shared" ca="1" si="29"/>
        <v>78.22515138871249</v>
      </c>
    </row>
    <row r="927" spans="5:6" x14ac:dyDescent="0.25">
      <c r="E927" s="24">
        <f t="shared" ca="1" si="28"/>
        <v>0.41990743976416378</v>
      </c>
      <c r="F927" s="24">
        <f t="shared" ca="1" si="29"/>
        <v>17.354419470123858</v>
      </c>
    </row>
    <row r="928" spans="5:6" x14ac:dyDescent="0.25">
      <c r="E928" s="24">
        <f t="shared" ca="1" si="28"/>
        <v>0.88769928676397059</v>
      </c>
      <c r="F928" s="24">
        <f t="shared" ca="1" si="29"/>
        <v>2.3824446874670784</v>
      </c>
    </row>
    <row r="929" spans="5:6" x14ac:dyDescent="0.25">
      <c r="E929" s="24">
        <f t="shared" ca="1" si="28"/>
        <v>0.47303202342663808</v>
      </c>
      <c r="F929" s="24">
        <f t="shared" ca="1" si="29"/>
        <v>14.971843799544077</v>
      </c>
    </row>
    <row r="930" spans="5:6" x14ac:dyDescent="0.25">
      <c r="E930" s="24">
        <f t="shared" ca="1" si="28"/>
        <v>0.37256663669546364</v>
      </c>
      <c r="F930" s="24">
        <f t="shared" ca="1" si="29"/>
        <v>19.746787334077844</v>
      </c>
    </row>
    <row r="931" spans="5:6" x14ac:dyDescent="0.25">
      <c r="E931" s="24">
        <f t="shared" ca="1" si="28"/>
        <v>0.41555122984605186</v>
      </c>
      <c r="F931" s="24">
        <f t="shared" ca="1" si="29"/>
        <v>17.562987508506602</v>
      </c>
    </row>
    <row r="932" spans="5:6" x14ac:dyDescent="0.25">
      <c r="E932" s="24">
        <f t="shared" ca="1" si="28"/>
        <v>0.46814233369370362</v>
      </c>
      <c r="F932" s="24">
        <f t="shared" ca="1" si="29"/>
        <v>15.179657949580912</v>
      </c>
    </row>
    <row r="933" spans="5:6" x14ac:dyDescent="0.25">
      <c r="E933" s="24">
        <f t="shared" ca="1" si="28"/>
        <v>0.1478284260478232</v>
      </c>
      <c r="F933" s="24">
        <f t="shared" ca="1" si="29"/>
        <v>38.234059223350684</v>
      </c>
    </row>
    <row r="934" spans="5:6" x14ac:dyDescent="0.25">
      <c r="E934" s="24">
        <f t="shared" ca="1" si="28"/>
        <v>0.18703406829811442</v>
      </c>
      <c r="F934" s="24">
        <f t="shared" ca="1" si="29"/>
        <v>33.529289906171122</v>
      </c>
    </row>
    <row r="935" spans="5:6" x14ac:dyDescent="0.25">
      <c r="E935" s="24">
        <f t="shared" ca="1" si="28"/>
        <v>0.86726035991514383</v>
      </c>
      <c r="F935" s="24">
        <f t="shared" ca="1" si="29"/>
        <v>2.8483209499152955</v>
      </c>
    </row>
    <row r="936" spans="5:6" x14ac:dyDescent="0.25">
      <c r="E936" s="24">
        <f t="shared" ca="1" si="28"/>
        <v>0.98699266039109235</v>
      </c>
      <c r="F936" s="24">
        <f t="shared" ca="1" si="29"/>
        <v>0.26185351713719207</v>
      </c>
    </row>
    <row r="937" spans="5:6" x14ac:dyDescent="0.25">
      <c r="E937" s="24">
        <f t="shared" ca="1" si="28"/>
        <v>0.59927285321534951</v>
      </c>
      <c r="F937" s="24">
        <f t="shared" ca="1" si="29"/>
        <v>10.240765400642266</v>
      </c>
    </row>
    <row r="938" spans="5:6" x14ac:dyDescent="0.25">
      <c r="E938" s="24">
        <f t="shared" ca="1" si="28"/>
        <v>0.7470498478776938</v>
      </c>
      <c r="F938" s="24">
        <f t="shared" ca="1" si="29"/>
        <v>5.8324673063150589</v>
      </c>
    </row>
    <row r="939" spans="5:6" x14ac:dyDescent="0.25">
      <c r="E939" s="24">
        <f t="shared" ca="1" si="28"/>
        <v>0.7335550241284281</v>
      </c>
      <c r="F939" s="24">
        <f t="shared" ca="1" si="29"/>
        <v>6.1970533671860935</v>
      </c>
    </row>
    <row r="940" spans="5:6" x14ac:dyDescent="0.25">
      <c r="E940" s="24">
        <f t="shared" ca="1" si="28"/>
        <v>0.56227406661582313</v>
      </c>
      <c r="F940" s="24">
        <f t="shared" ca="1" si="29"/>
        <v>11.515317698798652</v>
      </c>
    </row>
    <row r="941" spans="5:6" x14ac:dyDescent="0.25">
      <c r="E941" s="24">
        <f t="shared" ca="1" si="28"/>
        <v>0.40767336852778779</v>
      </c>
      <c r="F941" s="24">
        <f t="shared" ca="1" si="29"/>
        <v>17.94577985073979</v>
      </c>
    </row>
    <row r="942" spans="5:6" x14ac:dyDescent="0.25">
      <c r="E942" s="24">
        <f t="shared" ca="1" si="28"/>
        <v>0.33047708957865052</v>
      </c>
      <c r="F942" s="24">
        <f t="shared" ca="1" si="29"/>
        <v>22.144358851627402</v>
      </c>
    </row>
    <row r="943" spans="5:6" x14ac:dyDescent="0.25">
      <c r="E943" s="24">
        <f t="shared" ca="1" si="28"/>
        <v>0.42195171028671996</v>
      </c>
      <c r="F943" s="24">
        <f t="shared" ca="1" si="29"/>
        <v>17.25728804187991</v>
      </c>
    </row>
    <row r="944" spans="5:6" x14ac:dyDescent="0.25">
      <c r="E944" s="24">
        <f t="shared" ca="1" si="28"/>
        <v>0.17841605957677875</v>
      </c>
      <c r="F944" s="24">
        <f t="shared" ca="1" si="29"/>
        <v>34.472740856771622</v>
      </c>
    </row>
    <row r="945" spans="5:6" x14ac:dyDescent="0.25">
      <c r="E945" s="24">
        <f t="shared" ca="1" si="28"/>
        <v>0.35174269783010015</v>
      </c>
      <c r="F945" s="24">
        <f t="shared" ca="1" si="29"/>
        <v>20.89710685495935</v>
      </c>
    </row>
    <row r="946" spans="5:6" x14ac:dyDescent="0.25">
      <c r="E946" s="24">
        <f t="shared" ca="1" si="28"/>
        <v>0.3170682412059439</v>
      </c>
      <c r="F946" s="24">
        <f t="shared" ca="1" si="29"/>
        <v>22.972765126589913</v>
      </c>
    </row>
    <row r="947" spans="5:6" x14ac:dyDescent="0.25">
      <c r="E947" s="24">
        <f t="shared" ca="1" si="28"/>
        <v>0.71140456805115093</v>
      </c>
      <c r="F947" s="24">
        <f t="shared" ca="1" si="29"/>
        <v>6.8102799655017003</v>
      </c>
    </row>
    <row r="948" spans="5:6" x14ac:dyDescent="0.25">
      <c r="E948" s="24">
        <f t="shared" ca="1" si="28"/>
        <v>0.56713727799538605</v>
      </c>
      <c r="F948" s="24">
        <f t="shared" ca="1" si="29"/>
        <v>11.343077833846662</v>
      </c>
    </row>
    <row r="949" spans="5:6" x14ac:dyDescent="0.25">
      <c r="E949" s="24">
        <f t="shared" ca="1" si="28"/>
        <v>0.84151564727745776</v>
      </c>
      <c r="F949" s="24">
        <f t="shared" ca="1" si="29"/>
        <v>3.4510134203473841</v>
      </c>
    </row>
    <row r="950" spans="5:6" x14ac:dyDescent="0.25">
      <c r="E950" s="24">
        <f t="shared" ca="1" si="28"/>
        <v>6.0231583792523247E-2</v>
      </c>
      <c r="F950" s="24">
        <f t="shared" ca="1" si="29"/>
        <v>56.191168330610466</v>
      </c>
    </row>
    <row r="951" spans="5:6" x14ac:dyDescent="0.25">
      <c r="E951" s="24">
        <f t="shared" ca="1" si="28"/>
        <v>0.882527227497931</v>
      </c>
      <c r="F951" s="24">
        <f t="shared" ca="1" si="29"/>
        <v>2.4993127592349196</v>
      </c>
    </row>
    <row r="952" spans="5:6" x14ac:dyDescent="0.25">
      <c r="E952" s="24">
        <f t="shared" ca="1" si="28"/>
        <v>0.79094854426264338</v>
      </c>
      <c r="F952" s="24">
        <f t="shared" ca="1" si="29"/>
        <v>4.6904472966301354</v>
      </c>
    </row>
    <row r="953" spans="5:6" x14ac:dyDescent="0.25">
      <c r="E953" s="24">
        <f t="shared" ca="1" si="28"/>
        <v>0.52813359015506478</v>
      </c>
      <c r="F953" s="24">
        <f t="shared" ca="1" si="29"/>
        <v>12.768120312412149</v>
      </c>
    </row>
    <row r="954" spans="5:6" x14ac:dyDescent="0.25">
      <c r="E954" s="24">
        <f t="shared" ca="1" si="28"/>
        <v>0.10753600358464432</v>
      </c>
      <c r="F954" s="24">
        <f t="shared" ca="1" si="29"/>
        <v>44.598591408403237</v>
      </c>
    </row>
    <row r="955" spans="5:6" x14ac:dyDescent="0.25">
      <c r="E955" s="24">
        <f t="shared" ca="1" si="28"/>
        <v>0.54348817339412792</v>
      </c>
      <c r="F955" s="24">
        <f t="shared" ca="1" si="29"/>
        <v>12.194946654840566</v>
      </c>
    </row>
    <row r="956" spans="5:6" x14ac:dyDescent="0.25">
      <c r="E956" s="24">
        <f t="shared" ca="1" si="28"/>
        <v>0.92686439585157721</v>
      </c>
      <c r="F956" s="24">
        <f t="shared" ca="1" si="29"/>
        <v>1.5189601381782136</v>
      </c>
    </row>
    <row r="957" spans="5:6" x14ac:dyDescent="0.25">
      <c r="E957" s="24">
        <f t="shared" ca="1" si="28"/>
        <v>0.8628637345595217</v>
      </c>
      <c r="F957" s="24">
        <f t="shared" ca="1" si="29"/>
        <v>2.9499699549519112</v>
      </c>
    </row>
    <row r="958" spans="5:6" x14ac:dyDescent="0.25">
      <c r="E958" s="24">
        <f t="shared" ca="1" si="28"/>
        <v>0.14496373929745099</v>
      </c>
      <c r="F958" s="24">
        <f t="shared" ca="1" si="29"/>
        <v>38.625432832918293</v>
      </c>
    </row>
    <row r="959" spans="5:6" x14ac:dyDescent="0.25">
      <c r="E959" s="24">
        <f t="shared" ca="1" si="28"/>
        <v>0.6209935150190018</v>
      </c>
      <c r="F959" s="24">
        <f t="shared" ca="1" si="29"/>
        <v>9.5286927981344895</v>
      </c>
    </row>
    <row r="960" spans="5:6" x14ac:dyDescent="0.25">
      <c r="E960" s="24">
        <f t="shared" ca="1" si="28"/>
        <v>0.42667209775978554</v>
      </c>
      <c r="F960" s="24">
        <f t="shared" ca="1" si="29"/>
        <v>17.034789633862022</v>
      </c>
    </row>
    <row r="961" spans="5:6" x14ac:dyDescent="0.25">
      <c r="E961" s="24">
        <f t="shared" ca="1" si="28"/>
        <v>3.2243830626572878E-2</v>
      </c>
      <c r="F961" s="24">
        <f t="shared" ca="1" si="29"/>
        <v>68.688571048821387</v>
      </c>
    </row>
    <row r="962" spans="5:6" x14ac:dyDescent="0.25">
      <c r="E962" s="24">
        <f t="shared" ca="1" si="28"/>
        <v>0.31092957018503142</v>
      </c>
      <c r="F962" s="24">
        <f t="shared" ca="1" si="29"/>
        <v>23.36377709753884</v>
      </c>
    </row>
    <row r="963" spans="5:6" x14ac:dyDescent="0.25">
      <c r="E963" s="24">
        <f t="shared" ca="1" si="28"/>
        <v>0.46300588026442546</v>
      </c>
      <c r="F963" s="24">
        <f t="shared" ca="1" si="29"/>
        <v>15.400310492428423</v>
      </c>
    </row>
    <row r="964" spans="5:6" x14ac:dyDescent="0.25">
      <c r="E964" s="24">
        <f t="shared" ref="E964:E1027" ca="1" si="30">RAND()</f>
        <v>0.9569273249394985</v>
      </c>
      <c r="F964" s="24">
        <f t="shared" ref="F964:F1027" ca="1" si="31">-LOG(E964,EXP(1))/$C$3</f>
        <v>0.88055661829800269</v>
      </c>
    </row>
    <row r="965" spans="5:6" x14ac:dyDescent="0.25">
      <c r="E965" s="24">
        <f t="shared" ca="1" si="30"/>
        <v>0.82764923501362697</v>
      </c>
      <c r="F965" s="24">
        <f t="shared" ca="1" si="31"/>
        <v>3.7833168712735326</v>
      </c>
    </row>
    <row r="966" spans="5:6" x14ac:dyDescent="0.25">
      <c r="E966" s="24">
        <f t="shared" ca="1" si="30"/>
        <v>0.90499812459920415</v>
      </c>
      <c r="F966" s="24">
        <f t="shared" ca="1" si="31"/>
        <v>1.9964481510086167</v>
      </c>
    </row>
    <row r="967" spans="5:6" x14ac:dyDescent="0.25">
      <c r="E967" s="24">
        <f t="shared" ca="1" si="30"/>
        <v>3.4462162876395253E-2</v>
      </c>
      <c r="F967" s="24">
        <f t="shared" ca="1" si="31"/>
        <v>67.357865700234527</v>
      </c>
    </row>
    <row r="968" spans="5:6" x14ac:dyDescent="0.25">
      <c r="E968" s="24">
        <f t="shared" ca="1" si="30"/>
        <v>0.36658417317685454</v>
      </c>
      <c r="F968" s="24">
        <f t="shared" ca="1" si="31"/>
        <v>20.070542328420576</v>
      </c>
    </row>
    <row r="969" spans="5:6" x14ac:dyDescent="0.25">
      <c r="E969" s="24">
        <f t="shared" ca="1" si="30"/>
        <v>0.49074971580033233</v>
      </c>
      <c r="F969" s="24">
        <f t="shared" ca="1" si="31"/>
        <v>14.236420498773175</v>
      </c>
    </row>
    <row r="970" spans="5:6" x14ac:dyDescent="0.25">
      <c r="E970" s="24">
        <f t="shared" ca="1" si="30"/>
        <v>0.11017566832947712</v>
      </c>
      <c r="F970" s="24">
        <f t="shared" ca="1" si="31"/>
        <v>44.113584044010686</v>
      </c>
    </row>
    <row r="971" spans="5:6" x14ac:dyDescent="0.25">
      <c r="E971" s="24">
        <f t="shared" ca="1" si="30"/>
        <v>0.72508622656839783</v>
      </c>
      <c r="F971" s="24">
        <f t="shared" ca="1" si="31"/>
        <v>6.4292939600332843</v>
      </c>
    </row>
    <row r="972" spans="5:6" x14ac:dyDescent="0.25">
      <c r="E972" s="24">
        <f t="shared" ca="1" si="30"/>
        <v>0.18396600645850603</v>
      </c>
      <c r="F972" s="24">
        <f t="shared" ca="1" si="31"/>
        <v>33.860085718983875</v>
      </c>
    </row>
    <row r="973" spans="5:6" x14ac:dyDescent="0.25">
      <c r="E973" s="24">
        <f t="shared" ca="1" si="30"/>
        <v>0.46258507942082228</v>
      </c>
      <c r="F973" s="24">
        <f t="shared" ca="1" si="31"/>
        <v>15.418495668858313</v>
      </c>
    </row>
    <row r="974" spans="5:6" x14ac:dyDescent="0.25">
      <c r="E974" s="24">
        <f t="shared" ca="1" si="30"/>
        <v>0.75085236684281187</v>
      </c>
      <c r="F974" s="24">
        <f t="shared" ca="1" si="31"/>
        <v>5.7309245728582665</v>
      </c>
    </row>
    <row r="975" spans="5:6" x14ac:dyDescent="0.25">
      <c r="E975" s="24">
        <f t="shared" ca="1" si="30"/>
        <v>0.57317854599176477</v>
      </c>
      <c r="F975" s="24">
        <f t="shared" ca="1" si="31"/>
        <v>11.131160244293765</v>
      </c>
    </row>
    <row r="976" spans="5:6" x14ac:dyDescent="0.25">
      <c r="E976" s="24">
        <f t="shared" ca="1" si="30"/>
        <v>0.74482487491254568</v>
      </c>
      <c r="F976" s="24">
        <f t="shared" ca="1" si="31"/>
        <v>5.8921231093338386</v>
      </c>
    </row>
    <row r="977" spans="5:6" x14ac:dyDescent="0.25">
      <c r="E977" s="24">
        <f t="shared" ca="1" si="30"/>
        <v>0.88195889982389986</v>
      </c>
      <c r="F977" s="24">
        <f t="shared" ca="1" si="31"/>
        <v>2.5121964580044236</v>
      </c>
    </row>
    <row r="978" spans="5:6" x14ac:dyDescent="0.25">
      <c r="E978" s="24">
        <f t="shared" ca="1" si="30"/>
        <v>0.21573010433482653</v>
      </c>
      <c r="F978" s="24">
        <f t="shared" ca="1" si="31"/>
        <v>30.67454339127184</v>
      </c>
    </row>
    <row r="979" spans="5:6" x14ac:dyDescent="0.25">
      <c r="E979" s="24">
        <f t="shared" ca="1" si="30"/>
        <v>0.80331891392288624</v>
      </c>
      <c r="F979" s="24">
        <f t="shared" ca="1" si="31"/>
        <v>4.3800698160045073</v>
      </c>
    </row>
    <row r="980" spans="5:6" x14ac:dyDescent="0.25">
      <c r="E980" s="24">
        <f t="shared" ca="1" si="30"/>
        <v>0.49725782371466676</v>
      </c>
      <c r="F980" s="24">
        <f t="shared" ca="1" si="31"/>
        <v>13.972932548113715</v>
      </c>
    </row>
    <row r="981" spans="5:6" x14ac:dyDescent="0.25">
      <c r="E981" s="24">
        <f t="shared" ca="1" si="30"/>
        <v>0.36709801496549521</v>
      </c>
      <c r="F981" s="24">
        <f t="shared" ca="1" si="31"/>
        <v>20.042527916678861</v>
      </c>
    </row>
    <row r="982" spans="5:6" x14ac:dyDescent="0.25">
      <c r="E982" s="24">
        <f t="shared" ca="1" si="30"/>
        <v>2.8306207193277144E-3</v>
      </c>
      <c r="F982" s="24">
        <f t="shared" ca="1" si="31"/>
        <v>117.34518511852009</v>
      </c>
    </row>
    <row r="983" spans="5:6" x14ac:dyDescent="0.25">
      <c r="E983" s="24">
        <f t="shared" ca="1" si="30"/>
        <v>0.47753158779620197</v>
      </c>
      <c r="F983" s="24">
        <f t="shared" ca="1" si="31"/>
        <v>14.782499375931001</v>
      </c>
    </row>
    <row r="984" spans="5:6" x14ac:dyDescent="0.25">
      <c r="E984" s="24">
        <f t="shared" ca="1" si="30"/>
        <v>1.9027620684096469E-2</v>
      </c>
      <c r="F984" s="24">
        <f t="shared" ca="1" si="31"/>
        <v>79.2372727045678</v>
      </c>
    </row>
    <row r="985" spans="5:6" x14ac:dyDescent="0.25">
      <c r="E985" s="24">
        <f t="shared" ca="1" si="30"/>
        <v>0.19126071615652296</v>
      </c>
      <c r="F985" s="24">
        <f t="shared" ca="1" si="31"/>
        <v>33.082355513085332</v>
      </c>
    </row>
    <row r="986" spans="5:6" x14ac:dyDescent="0.25">
      <c r="E986" s="24">
        <f t="shared" ca="1" si="30"/>
        <v>0.69250870284750154</v>
      </c>
      <c r="F986" s="24">
        <f t="shared" ca="1" si="31"/>
        <v>7.3486894742160054</v>
      </c>
    </row>
    <row r="987" spans="5:6" x14ac:dyDescent="0.25">
      <c r="E987" s="24">
        <f t="shared" ca="1" si="30"/>
        <v>0.64189618368748314</v>
      </c>
      <c r="F987" s="24">
        <f t="shared" ca="1" si="31"/>
        <v>8.8665739204032654</v>
      </c>
    </row>
    <row r="988" spans="5:6" x14ac:dyDescent="0.25">
      <c r="E988" s="24">
        <f t="shared" ca="1" si="30"/>
        <v>0.71802078684605131</v>
      </c>
      <c r="F988" s="24">
        <f t="shared" ca="1" si="31"/>
        <v>6.6251351862783485</v>
      </c>
    </row>
    <row r="989" spans="5:6" x14ac:dyDescent="0.25">
      <c r="E989" s="24">
        <f t="shared" ca="1" si="30"/>
        <v>0.43143526526619891</v>
      </c>
      <c r="F989" s="24">
        <f t="shared" ca="1" si="31"/>
        <v>16.812756045424397</v>
      </c>
    </row>
    <row r="990" spans="5:6" x14ac:dyDescent="0.25">
      <c r="E990" s="24">
        <f t="shared" ca="1" si="30"/>
        <v>0.68577183246065809</v>
      </c>
      <c r="F990" s="24">
        <f t="shared" ca="1" si="31"/>
        <v>7.5442062464858148</v>
      </c>
    </row>
    <row r="991" spans="5:6" x14ac:dyDescent="0.25">
      <c r="E991" s="24">
        <f t="shared" ca="1" si="30"/>
        <v>0.46290761471971997</v>
      </c>
      <c r="F991" s="24">
        <f t="shared" ca="1" si="31"/>
        <v>15.40455562096826</v>
      </c>
    </row>
    <row r="992" spans="5:6" x14ac:dyDescent="0.25">
      <c r="E992" s="24">
        <f t="shared" ca="1" si="30"/>
        <v>1.2572312226259874E-2</v>
      </c>
      <c r="F992" s="24">
        <f t="shared" ca="1" si="31"/>
        <v>87.525166506086066</v>
      </c>
    </row>
    <row r="993" spans="5:6" x14ac:dyDescent="0.25">
      <c r="E993" s="24">
        <f t="shared" ca="1" si="30"/>
        <v>0.37390759064908274</v>
      </c>
      <c r="F993" s="24">
        <f t="shared" ca="1" si="31"/>
        <v>19.674931918476492</v>
      </c>
    </row>
    <row r="994" spans="5:6" x14ac:dyDescent="0.25">
      <c r="E994" s="24">
        <f t="shared" ca="1" si="30"/>
        <v>0.66069842711676008</v>
      </c>
      <c r="F994" s="24">
        <f t="shared" ca="1" si="31"/>
        <v>8.289155611612852</v>
      </c>
    </row>
    <row r="995" spans="5:6" x14ac:dyDescent="0.25">
      <c r="E995" s="24">
        <f t="shared" ca="1" si="30"/>
        <v>0.15891625096172624</v>
      </c>
      <c r="F995" s="24">
        <f t="shared" ca="1" si="31"/>
        <v>36.787558780812404</v>
      </c>
    </row>
    <row r="996" spans="5:6" x14ac:dyDescent="0.25">
      <c r="E996" s="24">
        <f t="shared" ca="1" si="30"/>
        <v>0.34648604851984188</v>
      </c>
      <c r="F996" s="24">
        <f t="shared" ca="1" si="31"/>
        <v>21.198254503495932</v>
      </c>
    </row>
    <row r="997" spans="5:6" x14ac:dyDescent="0.25">
      <c r="E997" s="24">
        <f t="shared" ca="1" si="30"/>
        <v>0.10105685843361556</v>
      </c>
      <c r="F997" s="24">
        <f t="shared" ca="1" si="31"/>
        <v>45.841439315044127</v>
      </c>
    </row>
    <row r="998" spans="5:6" x14ac:dyDescent="0.25">
      <c r="E998" s="24">
        <f t="shared" ca="1" si="30"/>
        <v>0.51834838834528929</v>
      </c>
      <c r="F998" s="24">
        <f t="shared" ca="1" si="31"/>
        <v>13.142153968391357</v>
      </c>
    </row>
    <row r="999" spans="5:6" x14ac:dyDescent="0.25">
      <c r="E999" s="24">
        <f t="shared" ca="1" si="30"/>
        <v>0.60035688185628033</v>
      </c>
      <c r="F999" s="24">
        <f t="shared" ca="1" si="31"/>
        <v>10.204619949948725</v>
      </c>
    </row>
    <row r="1000" spans="5:6" x14ac:dyDescent="0.25">
      <c r="E1000" s="24">
        <f t="shared" ca="1" si="30"/>
        <v>0.93368085766277065</v>
      </c>
      <c r="F1000" s="24">
        <f t="shared" ca="1" si="31"/>
        <v>1.3724118659050326</v>
      </c>
    </row>
    <row r="1001" spans="5:6" x14ac:dyDescent="0.25">
      <c r="E1001" s="24">
        <f t="shared" ca="1" si="30"/>
        <v>0.6266087559854201</v>
      </c>
      <c r="F1001" s="24">
        <f t="shared" ca="1" si="31"/>
        <v>9.3486585351588758</v>
      </c>
    </row>
    <row r="1002" spans="5:6" x14ac:dyDescent="0.25">
      <c r="E1002" s="24">
        <f t="shared" ca="1" si="30"/>
        <v>9.5753851948577218E-2</v>
      </c>
      <c r="F1002" s="24">
        <f t="shared" ca="1" si="31"/>
        <v>46.919488450051894</v>
      </c>
    </row>
    <row r="1003" spans="5:6" x14ac:dyDescent="0.25">
      <c r="E1003" s="24">
        <f t="shared" ca="1" si="30"/>
        <v>3.2424196445427933E-2</v>
      </c>
      <c r="F1003" s="24">
        <f t="shared" ca="1" si="31"/>
        <v>68.577006620637491</v>
      </c>
    </row>
    <row r="1004" spans="5:6" x14ac:dyDescent="0.25">
      <c r="E1004" s="24">
        <f t="shared" ca="1" si="30"/>
        <v>0.69813676980833639</v>
      </c>
      <c r="F1004" s="24">
        <f t="shared" ca="1" si="31"/>
        <v>7.1868050026076968</v>
      </c>
    </row>
    <row r="1005" spans="5:6" x14ac:dyDescent="0.25">
      <c r="E1005" s="24">
        <f t="shared" ca="1" si="30"/>
        <v>0.63027595272771209</v>
      </c>
      <c r="F1005" s="24">
        <f t="shared" ca="1" si="31"/>
        <v>9.2319507059337234</v>
      </c>
    </row>
    <row r="1006" spans="5:6" x14ac:dyDescent="0.25">
      <c r="E1006" s="24">
        <f t="shared" ca="1" si="30"/>
        <v>0.38295455950646584</v>
      </c>
      <c r="F1006" s="24">
        <f t="shared" ca="1" si="31"/>
        <v>19.196778808528983</v>
      </c>
    </row>
    <row r="1007" spans="5:6" x14ac:dyDescent="0.25">
      <c r="E1007" s="24">
        <f t="shared" ca="1" si="30"/>
        <v>0.70878039055819586</v>
      </c>
      <c r="F1007" s="24">
        <f t="shared" ca="1" si="31"/>
        <v>6.8841909153000209</v>
      </c>
    </row>
    <row r="1008" spans="5:6" x14ac:dyDescent="0.25">
      <c r="E1008" s="24">
        <f t="shared" ca="1" si="30"/>
        <v>0.73842981091563997</v>
      </c>
      <c r="F1008" s="24">
        <f t="shared" ca="1" si="31"/>
        <v>6.064584485916253</v>
      </c>
    </row>
    <row r="1009" spans="5:6" x14ac:dyDescent="0.25">
      <c r="E1009" s="24">
        <f t="shared" ca="1" si="30"/>
        <v>0.74271745355947394</v>
      </c>
      <c r="F1009" s="24">
        <f t="shared" ca="1" si="31"/>
        <v>5.948791688712209</v>
      </c>
    </row>
    <row r="1010" spans="5:6" x14ac:dyDescent="0.25">
      <c r="E1010" s="24">
        <f t="shared" ca="1" si="30"/>
        <v>0.30625853923380564</v>
      </c>
      <c r="F1010" s="24">
        <f t="shared" ca="1" si="31"/>
        <v>23.666512685990064</v>
      </c>
    </row>
    <row r="1011" spans="5:6" x14ac:dyDescent="0.25">
      <c r="E1011" s="24">
        <f t="shared" ca="1" si="30"/>
        <v>0.96371764709715779</v>
      </c>
      <c r="F1011" s="24">
        <f t="shared" ca="1" si="31"/>
        <v>0.73913848952946026</v>
      </c>
    </row>
    <row r="1012" spans="5:6" x14ac:dyDescent="0.25">
      <c r="E1012" s="24">
        <f t="shared" ca="1" si="30"/>
        <v>0.97506928167084805</v>
      </c>
      <c r="F1012" s="24">
        <f t="shared" ca="1" si="31"/>
        <v>0.50493504769704101</v>
      </c>
    </row>
    <row r="1013" spans="5:6" x14ac:dyDescent="0.25">
      <c r="E1013" s="24">
        <f t="shared" ca="1" si="30"/>
        <v>0.58873728774896739</v>
      </c>
      <c r="F1013" s="24">
        <f t="shared" ca="1" si="31"/>
        <v>10.59550451636864</v>
      </c>
    </row>
    <row r="1014" spans="5:6" x14ac:dyDescent="0.25">
      <c r="E1014" s="24">
        <f t="shared" ca="1" si="30"/>
        <v>0.91750566895150465</v>
      </c>
      <c r="F1014" s="24">
        <f t="shared" ca="1" si="31"/>
        <v>1.7219304075752344</v>
      </c>
    </row>
    <row r="1015" spans="5:6" x14ac:dyDescent="0.25">
      <c r="E1015" s="24">
        <f t="shared" ca="1" si="30"/>
        <v>0.7720937935416845</v>
      </c>
      <c r="F1015" s="24">
        <f t="shared" ca="1" si="31"/>
        <v>5.1729848422441309</v>
      </c>
    </row>
    <row r="1016" spans="5:6" x14ac:dyDescent="0.25">
      <c r="E1016" s="24">
        <f t="shared" ca="1" si="30"/>
        <v>0.2150449436580032</v>
      </c>
      <c r="F1016" s="24">
        <f t="shared" ca="1" si="31"/>
        <v>30.738164648611292</v>
      </c>
    </row>
    <row r="1017" spans="5:6" x14ac:dyDescent="0.25">
      <c r="E1017" s="24">
        <f t="shared" ca="1" si="30"/>
        <v>1.3789379013134595E-2</v>
      </c>
      <c r="F1017" s="24">
        <f t="shared" ca="1" si="31"/>
        <v>85.67713239741505</v>
      </c>
    </row>
    <row r="1018" spans="5:6" x14ac:dyDescent="0.25">
      <c r="E1018" s="24">
        <f t="shared" ca="1" si="30"/>
        <v>0.71307271385355953</v>
      </c>
      <c r="F1018" s="24">
        <f t="shared" ca="1" si="31"/>
        <v>6.7634376160686189</v>
      </c>
    </row>
    <row r="1019" spans="5:6" x14ac:dyDescent="0.25">
      <c r="E1019" s="24">
        <f t="shared" ca="1" si="30"/>
        <v>0.40714799335595431</v>
      </c>
      <c r="F1019" s="24">
        <f t="shared" ca="1" si="31"/>
        <v>17.971570791881742</v>
      </c>
    </row>
    <row r="1020" spans="5:6" x14ac:dyDescent="0.25">
      <c r="E1020" s="24">
        <f t="shared" ca="1" si="30"/>
        <v>0.60423755225629017</v>
      </c>
      <c r="F1020" s="24">
        <f t="shared" ca="1" si="31"/>
        <v>10.075757198626262</v>
      </c>
    </row>
    <row r="1021" spans="5:6" x14ac:dyDescent="0.25">
      <c r="E1021" s="24">
        <f t="shared" ca="1" si="30"/>
        <v>0.3175082536046957</v>
      </c>
      <c r="F1021" s="24">
        <f t="shared" ca="1" si="31"/>
        <v>22.945029307638595</v>
      </c>
    </row>
    <row r="1022" spans="5:6" x14ac:dyDescent="0.25">
      <c r="E1022" s="24">
        <f t="shared" ca="1" si="30"/>
        <v>0.12919494070893134</v>
      </c>
      <c r="F1022" s="24">
        <f t="shared" ca="1" si="31"/>
        <v>40.928656939999122</v>
      </c>
    </row>
    <row r="1023" spans="5:6" x14ac:dyDescent="0.25">
      <c r="E1023" s="24">
        <f t="shared" ca="1" si="30"/>
        <v>0.51621077116231162</v>
      </c>
      <c r="F1023" s="24">
        <f t="shared" ca="1" si="31"/>
        <v>13.224802513149051</v>
      </c>
    </row>
    <row r="1024" spans="5:6" x14ac:dyDescent="0.25">
      <c r="E1024" s="24">
        <f t="shared" ca="1" si="30"/>
        <v>0.7667913746273588</v>
      </c>
      <c r="F1024" s="24">
        <f t="shared" ca="1" si="31"/>
        <v>5.3108103280740098</v>
      </c>
    </row>
    <row r="1025" spans="5:6" x14ac:dyDescent="0.25">
      <c r="E1025" s="24">
        <f t="shared" ca="1" si="30"/>
        <v>2.1996661345801027E-2</v>
      </c>
      <c r="F1025" s="24">
        <f t="shared" ca="1" si="31"/>
        <v>76.337291882982498</v>
      </c>
    </row>
    <row r="1026" spans="5:6" x14ac:dyDescent="0.25">
      <c r="E1026" s="24">
        <f t="shared" ca="1" si="30"/>
        <v>4.0423888863352353E-2</v>
      </c>
      <c r="F1026" s="24">
        <f t="shared" ca="1" si="31"/>
        <v>64.166687205403932</v>
      </c>
    </row>
    <row r="1027" spans="5:6" x14ac:dyDescent="0.25">
      <c r="E1027" s="24">
        <f t="shared" ca="1" si="30"/>
        <v>0.14426374718094825</v>
      </c>
      <c r="F1027" s="24">
        <f t="shared" ca="1" si="31"/>
        <v>38.722241541073807</v>
      </c>
    </row>
    <row r="1028" spans="5:6" x14ac:dyDescent="0.25">
      <c r="E1028" s="24">
        <f t="shared" ref="E1028:E1091" ca="1" si="32">RAND()</f>
        <v>0.4656212691215964</v>
      </c>
      <c r="F1028" s="24">
        <f t="shared" ref="F1028:F1091" ca="1" si="33">-LOG(E1028,EXP(1))/$C$3</f>
        <v>15.287654050103473</v>
      </c>
    </row>
    <row r="1029" spans="5:6" x14ac:dyDescent="0.25">
      <c r="E1029" s="24">
        <f t="shared" ca="1" si="32"/>
        <v>0.5012973324065324</v>
      </c>
      <c r="F1029" s="24">
        <f t="shared" ca="1" si="33"/>
        <v>13.811117521565185</v>
      </c>
    </row>
    <row r="1030" spans="5:6" x14ac:dyDescent="0.25">
      <c r="E1030" s="24">
        <f t="shared" ca="1" si="32"/>
        <v>0.9712167003198483</v>
      </c>
      <c r="F1030" s="24">
        <f t="shared" ca="1" si="33"/>
        <v>0.58411326546013342</v>
      </c>
    </row>
    <row r="1031" spans="5:6" x14ac:dyDescent="0.25">
      <c r="E1031" s="24">
        <f t="shared" ca="1" si="32"/>
        <v>0.97098884010930497</v>
      </c>
      <c r="F1031" s="24">
        <f t="shared" ca="1" si="33"/>
        <v>0.58880607900320281</v>
      </c>
    </row>
    <row r="1032" spans="5:6" x14ac:dyDescent="0.25">
      <c r="E1032" s="24">
        <f t="shared" ca="1" si="32"/>
        <v>0.12999954563059335</v>
      </c>
      <c r="F1032" s="24">
        <f t="shared" ca="1" si="33"/>
        <v>40.804486473638889</v>
      </c>
    </row>
    <row r="1033" spans="5:6" x14ac:dyDescent="0.25">
      <c r="E1033" s="24">
        <f t="shared" ca="1" si="32"/>
        <v>0.36276404387739014</v>
      </c>
      <c r="F1033" s="24">
        <f t="shared" ca="1" si="33"/>
        <v>20.280053458730738</v>
      </c>
    </row>
    <row r="1034" spans="5:6" x14ac:dyDescent="0.25">
      <c r="E1034" s="24">
        <f t="shared" ca="1" si="32"/>
        <v>0.80464098935723816</v>
      </c>
      <c r="F1034" s="24">
        <f t="shared" ca="1" si="33"/>
        <v>4.3471815398833602</v>
      </c>
    </row>
    <row r="1035" spans="5:6" x14ac:dyDescent="0.25">
      <c r="E1035" s="24">
        <f t="shared" ca="1" si="32"/>
        <v>2.7065511001040043E-2</v>
      </c>
      <c r="F1035" s="24">
        <f t="shared" ca="1" si="33"/>
        <v>72.189900368001332</v>
      </c>
    </row>
    <row r="1036" spans="5:6" x14ac:dyDescent="0.25">
      <c r="E1036" s="24">
        <f t="shared" ca="1" si="32"/>
        <v>0.80768652898733861</v>
      </c>
      <c r="F1036" s="24">
        <f t="shared" ca="1" si="33"/>
        <v>4.2716250982151553</v>
      </c>
    </row>
    <row r="1037" spans="5:6" x14ac:dyDescent="0.25">
      <c r="E1037" s="24">
        <f t="shared" ca="1" si="32"/>
        <v>0.58170729132898202</v>
      </c>
      <c r="F1037" s="24">
        <f t="shared" ca="1" si="33"/>
        <v>10.835757872524319</v>
      </c>
    </row>
    <row r="1038" spans="5:6" x14ac:dyDescent="0.25">
      <c r="E1038" s="24">
        <f t="shared" ca="1" si="32"/>
        <v>0.96148695809219631</v>
      </c>
      <c r="F1038" s="24">
        <f t="shared" ca="1" si="33"/>
        <v>0.78548556343954268</v>
      </c>
    </row>
    <row r="1039" spans="5:6" x14ac:dyDescent="0.25">
      <c r="E1039" s="24">
        <f t="shared" ca="1" si="32"/>
        <v>0.69580974077876123</v>
      </c>
      <c r="F1039" s="24">
        <f t="shared" ca="1" si="33"/>
        <v>7.2535803393537606</v>
      </c>
    </row>
    <row r="1040" spans="5:6" x14ac:dyDescent="0.25">
      <c r="E1040" s="24">
        <f t="shared" ca="1" si="32"/>
        <v>0.91031010415023417</v>
      </c>
      <c r="F1040" s="24">
        <f t="shared" ca="1" si="33"/>
        <v>1.8793992745995214</v>
      </c>
    </row>
    <row r="1041" spans="5:6" x14ac:dyDescent="0.25">
      <c r="E1041" s="24">
        <f t="shared" ca="1" si="32"/>
        <v>0.3151949644634956</v>
      </c>
      <c r="F1041" s="24">
        <f t="shared" ca="1" si="33"/>
        <v>23.091277936258098</v>
      </c>
    </row>
    <row r="1042" spans="5:6" x14ac:dyDescent="0.25">
      <c r="E1042" s="24">
        <f t="shared" ca="1" si="32"/>
        <v>0.50656298450434911</v>
      </c>
      <c r="F1042" s="24">
        <f t="shared" ca="1" si="33"/>
        <v>13.602132211947515</v>
      </c>
    </row>
    <row r="1043" spans="5:6" x14ac:dyDescent="0.25">
      <c r="E1043" s="24">
        <f t="shared" ca="1" si="32"/>
        <v>0.74647363381376253</v>
      </c>
      <c r="F1043" s="24">
        <f t="shared" ca="1" si="33"/>
        <v>5.8478996473417473</v>
      </c>
    </row>
    <row r="1044" spans="5:6" x14ac:dyDescent="0.25">
      <c r="E1044" s="24">
        <f t="shared" ca="1" si="32"/>
        <v>0.82994010558789555</v>
      </c>
      <c r="F1044" s="24">
        <f t="shared" ca="1" si="33"/>
        <v>3.7280348547517237</v>
      </c>
    </row>
    <row r="1045" spans="5:6" x14ac:dyDescent="0.25">
      <c r="E1045" s="24">
        <f t="shared" ca="1" si="32"/>
        <v>0.55707107664656552</v>
      </c>
      <c r="F1045" s="24">
        <f t="shared" ca="1" si="33"/>
        <v>11.701248820162004</v>
      </c>
    </row>
    <row r="1046" spans="5:6" x14ac:dyDescent="0.25">
      <c r="E1046" s="24">
        <f t="shared" ca="1" si="32"/>
        <v>0.46308992679291239</v>
      </c>
      <c r="F1046" s="24">
        <f t="shared" ca="1" si="33"/>
        <v>15.396680348416231</v>
      </c>
    </row>
    <row r="1047" spans="5:6" x14ac:dyDescent="0.25">
      <c r="E1047" s="24">
        <f t="shared" ca="1" si="32"/>
        <v>0.92578090206343111</v>
      </c>
      <c r="F1047" s="24">
        <f t="shared" ca="1" si="33"/>
        <v>1.5423535834943958</v>
      </c>
    </row>
    <row r="1048" spans="5:6" x14ac:dyDescent="0.25">
      <c r="E1048" s="24">
        <f t="shared" ca="1" si="32"/>
        <v>0.27745941149709552</v>
      </c>
      <c r="F1048" s="24">
        <f t="shared" ca="1" si="33"/>
        <v>25.641612427374582</v>
      </c>
    </row>
    <row r="1049" spans="5:6" x14ac:dyDescent="0.25">
      <c r="E1049" s="24">
        <f t="shared" ca="1" si="32"/>
        <v>0.41688917503252299</v>
      </c>
      <c r="F1049" s="24">
        <f t="shared" ca="1" si="33"/>
        <v>17.498697196276467</v>
      </c>
    </row>
    <row r="1050" spans="5:6" x14ac:dyDescent="0.25">
      <c r="E1050" s="24">
        <f t="shared" ca="1" si="32"/>
        <v>2.9722743830444931E-2</v>
      </c>
      <c r="F1050" s="24">
        <f t="shared" ca="1" si="33"/>
        <v>70.316854814015073</v>
      </c>
    </row>
    <row r="1051" spans="5:6" x14ac:dyDescent="0.25">
      <c r="E1051" s="24">
        <f t="shared" ca="1" si="32"/>
        <v>0.26602133812594397</v>
      </c>
      <c r="F1051" s="24">
        <f t="shared" ca="1" si="33"/>
        <v>26.483575097983699</v>
      </c>
    </row>
    <row r="1052" spans="5:6" x14ac:dyDescent="0.25">
      <c r="E1052" s="24">
        <f t="shared" ca="1" si="32"/>
        <v>0.26062525678798598</v>
      </c>
      <c r="F1052" s="24">
        <f t="shared" ca="1" si="33"/>
        <v>26.89343402303825</v>
      </c>
    </row>
    <row r="1053" spans="5:6" x14ac:dyDescent="0.25">
      <c r="E1053" s="24">
        <f t="shared" ca="1" si="32"/>
        <v>0.95938531591390219</v>
      </c>
      <c r="F1053" s="24">
        <f t="shared" ca="1" si="33"/>
        <v>0.82924991040505669</v>
      </c>
    </row>
    <row r="1054" spans="5:6" x14ac:dyDescent="0.25">
      <c r="E1054" s="24">
        <f t="shared" ca="1" si="32"/>
        <v>1.6939147416249467E-2</v>
      </c>
      <c r="F1054" s="24">
        <f t="shared" ca="1" si="33"/>
        <v>81.562558412881643</v>
      </c>
    </row>
    <row r="1055" spans="5:6" x14ac:dyDescent="0.25">
      <c r="E1055" s="24">
        <f t="shared" ca="1" si="32"/>
        <v>0.32922502641371332</v>
      </c>
      <c r="F1055" s="24">
        <f t="shared" ca="1" si="33"/>
        <v>22.220275823117642</v>
      </c>
    </row>
    <row r="1056" spans="5:6" x14ac:dyDescent="0.25">
      <c r="E1056" s="24">
        <f t="shared" ca="1" si="32"/>
        <v>0.33594955371096025</v>
      </c>
      <c r="F1056" s="24">
        <f t="shared" ca="1" si="33"/>
        <v>21.815885361114688</v>
      </c>
    </row>
    <row r="1057" spans="5:6" x14ac:dyDescent="0.25">
      <c r="E1057" s="24">
        <f t="shared" ca="1" si="32"/>
        <v>0.32599030618061642</v>
      </c>
      <c r="F1057" s="24">
        <f t="shared" ca="1" si="33"/>
        <v>22.417752673996464</v>
      </c>
    </row>
    <row r="1058" spans="5:6" x14ac:dyDescent="0.25">
      <c r="E1058" s="24">
        <f t="shared" ca="1" si="32"/>
        <v>0.90238758814316988</v>
      </c>
      <c r="F1058" s="24">
        <f t="shared" ca="1" si="33"/>
        <v>2.0542230521380609</v>
      </c>
    </row>
    <row r="1059" spans="5:6" x14ac:dyDescent="0.25">
      <c r="E1059" s="24">
        <f t="shared" ca="1" si="32"/>
        <v>0.22803483914888123</v>
      </c>
      <c r="F1059" s="24">
        <f t="shared" ca="1" si="33"/>
        <v>29.565137168327244</v>
      </c>
    </row>
    <row r="1060" spans="5:6" x14ac:dyDescent="0.25">
      <c r="E1060" s="24">
        <f t="shared" ca="1" si="32"/>
        <v>0.53715770027742304</v>
      </c>
      <c r="F1060" s="24">
        <f t="shared" ca="1" si="33"/>
        <v>12.429271170802114</v>
      </c>
    </row>
    <row r="1061" spans="5:6" x14ac:dyDescent="0.25">
      <c r="E1061" s="24">
        <f t="shared" ca="1" si="32"/>
        <v>0.88230964984429994</v>
      </c>
      <c r="F1061" s="24">
        <f t="shared" ca="1" si="33"/>
        <v>2.5042441533490556</v>
      </c>
    </row>
    <row r="1062" spans="5:6" x14ac:dyDescent="0.25">
      <c r="E1062" s="24">
        <f t="shared" ca="1" si="32"/>
        <v>0.82568173568379311</v>
      </c>
      <c r="F1062" s="24">
        <f t="shared" ca="1" si="33"/>
        <v>3.8309177520037463</v>
      </c>
    </row>
    <row r="1063" spans="5:6" x14ac:dyDescent="0.25">
      <c r="E1063" s="24">
        <f t="shared" ca="1" si="32"/>
        <v>0.40948397010282289</v>
      </c>
      <c r="F1063" s="24">
        <f t="shared" ca="1" si="33"/>
        <v>17.857150430065037</v>
      </c>
    </row>
    <row r="1064" spans="5:6" x14ac:dyDescent="0.25">
      <c r="E1064" s="24">
        <f t="shared" ca="1" si="32"/>
        <v>0.78842607706114787</v>
      </c>
      <c r="F1064" s="24">
        <f t="shared" ca="1" si="33"/>
        <v>4.754332566463729</v>
      </c>
    </row>
    <row r="1065" spans="5:6" x14ac:dyDescent="0.25">
      <c r="E1065" s="24">
        <f t="shared" ca="1" si="32"/>
        <v>0.83905525832686689</v>
      </c>
      <c r="F1065" s="24">
        <f t="shared" ca="1" si="33"/>
        <v>3.5095742510797558</v>
      </c>
    </row>
    <row r="1066" spans="5:6" x14ac:dyDescent="0.25">
      <c r="E1066" s="24">
        <f t="shared" ca="1" si="32"/>
        <v>0.71383826999506483</v>
      </c>
      <c r="F1066" s="24">
        <f t="shared" ca="1" si="33"/>
        <v>6.7419770982472587</v>
      </c>
    </row>
    <row r="1067" spans="5:6" x14ac:dyDescent="0.25">
      <c r="E1067" s="24">
        <f t="shared" ca="1" si="32"/>
        <v>0.16257130695969702</v>
      </c>
      <c r="F1067" s="24">
        <f t="shared" ca="1" si="33"/>
        <v>36.332771228050532</v>
      </c>
    </row>
    <row r="1068" spans="5:6" x14ac:dyDescent="0.25">
      <c r="E1068" s="24">
        <f t="shared" ca="1" si="32"/>
        <v>0.66514556453786544</v>
      </c>
      <c r="F1068" s="24">
        <f t="shared" ca="1" si="33"/>
        <v>8.1549873647637057</v>
      </c>
    </row>
    <row r="1069" spans="5:6" x14ac:dyDescent="0.25">
      <c r="E1069" s="24">
        <f t="shared" ca="1" si="32"/>
        <v>0.25205862225764064</v>
      </c>
      <c r="F1069" s="24">
        <f t="shared" ca="1" si="33"/>
        <v>27.561871810358046</v>
      </c>
    </row>
    <row r="1070" spans="5:6" x14ac:dyDescent="0.25">
      <c r="E1070" s="24">
        <f t="shared" ca="1" si="32"/>
        <v>0.81540520950864404</v>
      </c>
      <c r="F1070" s="24">
        <f t="shared" ca="1" si="33"/>
        <v>4.0814019943580622</v>
      </c>
    </row>
    <row r="1071" spans="5:6" x14ac:dyDescent="0.25">
      <c r="E1071" s="24">
        <f t="shared" ca="1" si="32"/>
        <v>0.57216879528525844</v>
      </c>
      <c r="F1071" s="24">
        <f t="shared" ca="1" si="33"/>
        <v>11.166424689644852</v>
      </c>
    </row>
    <row r="1072" spans="5:6" x14ac:dyDescent="0.25">
      <c r="E1072" s="24">
        <f t="shared" ca="1" si="32"/>
        <v>0.64426941878059218</v>
      </c>
      <c r="F1072" s="24">
        <f t="shared" ca="1" si="33"/>
        <v>8.7927657643773216</v>
      </c>
    </row>
    <row r="1073" spans="5:6" x14ac:dyDescent="0.25">
      <c r="E1073" s="24">
        <f t="shared" ca="1" si="32"/>
        <v>2.5228582528992405E-2</v>
      </c>
      <c r="F1073" s="24">
        <f t="shared" ca="1" si="33"/>
        <v>73.595553997473019</v>
      </c>
    </row>
    <row r="1074" spans="5:6" x14ac:dyDescent="0.25">
      <c r="E1074" s="24">
        <f t="shared" ca="1" si="32"/>
        <v>0.78277117618551795</v>
      </c>
      <c r="F1074" s="24">
        <f t="shared" ca="1" si="33"/>
        <v>4.8982973113392712</v>
      </c>
    </row>
    <row r="1075" spans="5:6" x14ac:dyDescent="0.25">
      <c r="E1075" s="24">
        <f t="shared" ca="1" si="32"/>
        <v>0.43641812663023061</v>
      </c>
      <c r="F1075" s="24">
        <f t="shared" ca="1" si="33"/>
        <v>16.583089783059268</v>
      </c>
    </row>
    <row r="1076" spans="5:6" x14ac:dyDescent="0.25">
      <c r="E1076" s="24">
        <f t="shared" ca="1" si="32"/>
        <v>0.71985714884218277</v>
      </c>
      <c r="F1076" s="24">
        <f t="shared" ca="1" si="33"/>
        <v>6.5740498208529434</v>
      </c>
    </row>
    <row r="1077" spans="5:6" x14ac:dyDescent="0.25">
      <c r="E1077" s="24">
        <f t="shared" ca="1" si="32"/>
        <v>0.29780643244060379</v>
      </c>
      <c r="F1077" s="24">
        <f t="shared" ca="1" si="33"/>
        <v>24.226231181955857</v>
      </c>
    </row>
    <row r="1078" spans="5:6" x14ac:dyDescent="0.25">
      <c r="E1078" s="24">
        <f t="shared" ca="1" si="32"/>
        <v>0.70973034643643873</v>
      </c>
      <c r="F1078" s="24">
        <f t="shared" ca="1" si="33"/>
        <v>6.8574034967636726</v>
      </c>
    </row>
    <row r="1079" spans="5:6" x14ac:dyDescent="0.25">
      <c r="E1079" s="24">
        <f t="shared" ca="1" si="32"/>
        <v>7.9742355352865224E-2</v>
      </c>
      <c r="F1079" s="24">
        <f t="shared" ca="1" si="33"/>
        <v>50.579087991122876</v>
      </c>
    </row>
    <row r="1080" spans="5:6" x14ac:dyDescent="0.25">
      <c r="E1080" s="24">
        <f t="shared" ca="1" si="32"/>
        <v>0.52740213686896842</v>
      </c>
      <c r="F1080" s="24">
        <f t="shared" ca="1" si="33"/>
        <v>12.795839067332603</v>
      </c>
    </row>
    <row r="1081" spans="5:6" x14ac:dyDescent="0.25">
      <c r="E1081" s="24">
        <f t="shared" ca="1" si="32"/>
        <v>0.42046044263902338</v>
      </c>
      <c r="F1081" s="24">
        <f t="shared" ca="1" si="33"/>
        <v>17.32809752392572</v>
      </c>
    </row>
    <row r="1082" spans="5:6" x14ac:dyDescent="0.25">
      <c r="E1082" s="24">
        <f t="shared" ca="1" si="32"/>
        <v>0.93683001740400496</v>
      </c>
      <c r="F1082" s="24">
        <f t="shared" ca="1" si="33"/>
        <v>1.305068494452968</v>
      </c>
    </row>
    <row r="1083" spans="5:6" x14ac:dyDescent="0.25">
      <c r="E1083" s="24">
        <f t="shared" ca="1" si="32"/>
        <v>0.63422652397247092</v>
      </c>
      <c r="F1083" s="24">
        <f t="shared" ca="1" si="33"/>
        <v>9.1069819005400152</v>
      </c>
    </row>
    <row r="1084" spans="5:6" x14ac:dyDescent="0.25">
      <c r="E1084" s="24">
        <f t="shared" ca="1" si="32"/>
        <v>0.70819196243947669</v>
      </c>
      <c r="F1084" s="24">
        <f t="shared" ca="1" si="33"/>
        <v>6.9008017729868127</v>
      </c>
    </row>
    <row r="1085" spans="5:6" x14ac:dyDescent="0.25">
      <c r="E1085" s="24">
        <f t="shared" ca="1" si="32"/>
        <v>0.20023835719215954</v>
      </c>
      <c r="F1085" s="24">
        <f t="shared" ca="1" si="33"/>
        <v>32.164936721728843</v>
      </c>
    </row>
    <row r="1086" spans="5:6" x14ac:dyDescent="0.25">
      <c r="E1086" s="24">
        <f t="shared" ca="1" si="32"/>
        <v>0.30817765100764094</v>
      </c>
      <c r="F1086" s="24">
        <f t="shared" ca="1" si="33"/>
        <v>23.541577466030937</v>
      </c>
    </row>
    <row r="1087" spans="5:6" x14ac:dyDescent="0.25">
      <c r="E1087" s="24">
        <f t="shared" ca="1" si="32"/>
        <v>0.47761666260190438</v>
      </c>
      <c r="F1087" s="24">
        <f t="shared" ca="1" si="33"/>
        <v>14.778936586347628</v>
      </c>
    </row>
    <row r="1088" spans="5:6" x14ac:dyDescent="0.25">
      <c r="E1088" s="24">
        <f t="shared" ca="1" si="32"/>
        <v>0.94250481332439917</v>
      </c>
      <c r="F1088" s="24">
        <f t="shared" ca="1" si="33"/>
        <v>1.1842850539504388</v>
      </c>
    </row>
    <row r="1089" spans="5:6" x14ac:dyDescent="0.25">
      <c r="E1089" s="24">
        <f t="shared" ca="1" si="32"/>
        <v>0.58821400842840776</v>
      </c>
      <c r="F1089" s="24">
        <f t="shared" ca="1" si="33"/>
        <v>10.613288747771886</v>
      </c>
    </row>
    <row r="1090" spans="5:6" x14ac:dyDescent="0.25">
      <c r="E1090" s="24">
        <f t="shared" ca="1" si="32"/>
        <v>0.59179769031452201</v>
      </c>
      <c r="F1090" s="24">
        <f t="shared" ca="1" si="33"/>
        <v>10.491808836758038</v>
      </c>
    </row>
    <row r="1091" spans="5:6" x14ac:dyDescent="0.25">
      <c r="E1091" s="24">
        <f t="shared" ca="1" si="32"/>
        <v>0.46355941307374371</v>
      </c>
      <c r="F1091" s="24">
        <f t="shared" ca="1" si="33"/>
        <v>15.376414372893267</v>
      </c>
    </row>
    <row r="1092" spans="5:6" x14ac:dyDescent="0.25">
      <c r="E1092" s="24">
        <f t="shared" ref="E1092:E1155" ca="1" si="34">RAND()</f>
        <v>0.12460294431416918</v>
      </c>
      <c r="F1092" s="24">
        <f t="shared" ref="F1092:F1155" ca="1" si="35">-LOG(E1092,EXP(1))/$C$3</f>
        <v>41.652460855564051</v>
      </c>
    </row>
    <row r="1093" spans="5:6" x14ac:dyDescent="0.25">
      <c r="E1093" s="24">
        <f t="shared" ca="1" si="34"/>
        <v>0.94966077746640609</v>
      </c>
      <c r="F1093" s="24">
        <f t="shared" ca="1" si="35"/>
        <v>1.0330086901128503</v>
      </c>
    </row>
    <row r="1094" spans="5:6" x14ac:dyDescent="0.25">
      <c r="E1094" s="24">
        <f t="shared" ca="1" si="34"/>
        <v>0.90225073353772856</v>
      </c>
      <c r="F1094" s="24">
        <f t="shared" ca="1" si="35"/>
        <v>2.0572564490034493</v>
      </c>
    </row>
    <row r="1095" spans="5:6" x14ac:dyDescent="0.25">
      <c r="E1095" s="24">
        <f t="shared" ca="1" si="34"/>
        <v>0.75015253424624251</v>
      </c>
      <c r="F1095" s="24">
        <f t="shared" ca="1" si="35"/>
        <v>5.7495742827098999</v>
      </c>
    </row>
    <row r="1096" spans="5:6" x14ac:dyDescent="0.25">
      <c r="E1096" s="24">
        <f t="shared" ca="1" si="34"/>
        <v>0.35689016971282295</v>
      </c>
      <c r="F1096" s="24">
        <f t="shared" ca="1" si="35"/>
        <v>20.606543847981023</v>
      </c>
    </row>
    <row r="1097" spans="5:6" x14ac:dyDescent="0.25">
      <c r="E1097" s="24">
        <f t="shared" ca="1" si="34"/>
        <v>0.90968543884355269</v>
      </c>
      <c r="F1097" s="24">
        <f t="shared" ca="1" si="35"/>
        <v>1.8931282165986423</v>
      </c>
    </row>
    <row r="1098" spans="5:6" x14ac:dyDescent="0.25">
      <c r="E1098" s="24">
        <f t="shared" ca="1" si="34"/>
        <v>0.50524182856796107</v>
      </c>
      <c r="F1098" s="24">
        <f t="shared" ca="1" si="35"/>
        <v>13.654361917525506</v>
      </c>
    </row>
    <row r="1099" spans="5:6" x14ac:dyDescent="0.25">
      <c r="E1099" s="24">
        <f t="shared" ca="1" si="34"/>
        <v>0.74557385006953214</v>
      </c>
      <c r="F1099" s="24">
        <f t="shared" ca="1" si="35"/>
        <v>5.8720217711488063</v>
      </c>
    </row>
    <row r="1100" spans="5:6" x14ac:dyDescent="0.25">
      <c r="E1100" s="24">
        <f t="shared" ca="1" si="34"/>
        <v>0.21649034776543175</v>
      </c>
      <c r="F1100" s="24">
        <f t="shared" ca="1" si="35"/>
        <v>30.604186312060929</v>
      </c>
    </row>
    <row r="1101" spans="5:6" x14ac:dyDescent="0.25">
      <c r="E1101" s="24">
        <f t="shared" ca="1" si="34"/>
        <v>0.33513079605163032</v>
      </c>
      <c r="F1101" s="24">
        <f t="shared" ca="1" si="35"/>
        <v>21.864687747646929</v>
      </c>
    </row>
    <row r="1102" spans="5:6" x14ac:dyDescent="0.25">
      <c r="E1102" s="24">
        <f t="shared" ca="1" si="34"/>
        <v>0.29850178031113039</v>
      </c>
      <c r="F1102" s="24">
        <f t="shared" ca="1" si="35"/>
        <v>24.179587639517486</v>
      </c>
    </row>
    <row r="1103" spans="5:6" x14ac:dyDescent="0.25">
      <c r="E1103" s="24">
        <f t="shared" ca="1" si="34"/>
        <v>0.76304638750279086</v>
      </c>
      <c r="F1103" s="24">
        <f t="shared" ca="1" si="35"/>
        <v>5.4087290668564574</v>
      </c>
    </row>
    <row r="1104" spans="5:6" x14ac:dyDescent="0.25">
      <c r="E1104" s="24">
        <f t="shared" ca="1" si="34"/>
        <v>0.30643523583181798</v>
      </c>
      <c r="F1104" s="24">
        <f t="shared" ca="1" si="35"/>
        <v>23.654976965530555</v>
      </c>
    </row>
    <row r="1105" spans="5:6" x14ac:dyDescent="0.25">
      <c r="E1105" s="24">
        <f t="shared" ca="1" si="34"/>
        <v>0.2904560314608885</v>
      </c>
      <c r="F1105" s="24">
        <f t="shared" ca="1" si="35"/>
        <v>24.726061376823711</v>
      </c>
    </row>
    <row r="1106" spans="5:6" x14ac:dyDescent="0.25">
      <c r="E1106" s="24">
        <f t="shared" ca="1" si="34"/>
        <v>0.55140016686683158</v>
      </c>
      <c r="F1106" s="24">
        <f t="shared" ca="1" si="35"/>
        <v>11.905889555371253</v>
      </c>
    </row>
    <row r="1107" spans="5:6" x14ac:dyDescent="0.25">
      <c r="E1107" s="24">
        <f t="shared" ca="1" si="34"/>
        <v>0.96584915727946319</v>
      </c>
      <c r="F1107" s="24">
        <f t="shared" ca="1" si="35"/>
        <v>0.69495217694415168</v>
      </c>
    </row>
    <row r="1108" spans="5:6" x14ac:dyDescent="0.25">
      <c r="E1108" s="24">
        <f t="shared" ca="1" si="34"/>
        <v>0.73900408579609023</v>
      </c>
      <c r="F1108" s="24">
        <f t="shared" ca="1" si="35"/>
        <v>6.0490365846355258</v>
      </c>
    </row>
    <row r="1109" spans="5:6" x14ac:dyDescent="0.25">
      <c r="E1109" s="24">
        <f t="shared" ca="1" si="34"/>
        <v>6.919768846513652E-2</v>
      </c>
      <c r="F1109" s="24">
        <f t="shared" ca="1" si="35"/>
        <v>53.415756411988532</v>
      </c>
    </row>
    <row r="1110" spans="5:6" x14ac:dyDescent="0.25">
      <c r="E1110" s="24">
        <f t="shared" ca="1" si="34"/>
        <v>0.86123273567913594</v>
      </c>
      <c r="F1110" s="24">
        <f t="shared" ca="1" si="35"/>
        <v>2.987810050215213</v>
      </c>
    </row>
    <row r="1111" spans="5:6" x14ac:dyDescent="0.25">
      <c r="E1111" s="24">
        <f t="shared" ca="1" si="34"/>
        <v>0.43892806054966405</v>
      </c>
      <c r="F1111" s="24">
        <f t="shared" ca="1" si="35"/>
        <v>16.468395010411818</v>
      </c>
    </row>
    <row r="1112" spans="5:6" x14ac:dyDescent="0.25">
      <c r="E1112" s="24">
        <f t="shared" ca="1" si="34"/>
        <v>0.73726321795279881</v>
      </c>
      <c r="F1112" s="24">
        <f t="shared" ca="1" si="35"/>
        <v>6.0962060544414447</v>
      </c>
    </row>
    <row r="1113" spans="5:6" x14ac:dyDescent="0.25">
      <c r="E1113" s="24">
        <f t="shared" ca="1" si="34"/>
        <v>0.12593027980591653</v>
      </c>
      <c r="F1113" s="24">
        <f t="shared" ca="1" si="35"/>
        <v>41.440537201011502</v>
      </c>
    </row>
    <row r="1114" spans="5:6" x14ac:dyDescent="0.25">
      <c r="E1114" s="24">
        <f t="shared" ca="1" si="34"/>
        <v>0.29832275016296805</v>
      </c>
      <c r="F1114" s="24">
        <f t="shared" ca="1" si="35"/>
        <v>24.191586486373861</v>
      </c>
    </row>
    <row r="1115" spans="5:6" x14ac:dyDescent="0.25">
      <c r="E1115" s="24">
        <f t="shared" ca="1" si="34"/>
        <v>0.22669892246079337</v>
      </c>
      <c r="F1115" s="24">
        <f t="shared" ca="1" si="35"/>
        <v>29.682649492607965</v>
      </c>
    </row>
    <row r="1116" spans="5:6" x14ac:dyDescent="0.25">
      <c r="E1116" s="24">
        <f t="shared" ca="1" si="34"/>
        <v>0.79390781320939419</v>
      </c>
      <c r="F1116" s="24">
        <f t="shared" ca="1" si="35"/>
        <v>4.6157585749181651</v>
      </c>
    </row>
    <row r="1117" spans="5:6" x14ac:dyDescent="0.25">
      <c r="E1117" s="24">
        <f t="shared" ca="1" si="34"/>
        <v>0.76239578857888235</v>
      </c>
      <c r="F1117" s="24">
        <f t="shared" ca="1" si="35"/>
        <v>5.4257890111416716</v>
      </c>
    </row>
    <row r="1118" spans="5:6" x14ac:dyDescent="0.25">
      <c r="E1118" s="24">
        <f t="shared" ca="1" si="34"/>
        <v>0.52167879104931625</v>
      </c>
      <c r="F1118" s="24">
        <f t="shared" ca="1" si="35"/>
        <v>13.014064466359866</v>
      </c>
    </row>
    <row r="1119" spans="5:6" x14ac:dyDescent="0.25">
      <c r="E1119" s="24">
        <f t="shared" ca="1" si="34"/>
        <v>0.63938139832415231</v>
      </c>
      <c r="F1119" s="24">
        <f t="shared" ca="1" si="35"/>
        <v>8.9450827034443581</v>
      </c>
    </row>
    <row r="1120" spans="5:6" x14ac:dyDescent="0.25">
      <c r="E1120" s="24">
        <f t="shared" ca="1" si="34"/>
        <v>0.50229343061362497</v>
      </c>
      <c r="F1120" s="24">
        <f t="shared" ca="1" si="35"/>
        <v>13.771416138456051</v>
      </c>
    </row>
    <row r="1121" spans="5:6" x14ac:dyDescent="0.25">
      <c r="E1121" s="24">
        <f t="shared" ca="1" si="34"/>
        <v>0.24717466123992338</v>
      </c>
      <c r="F1121" s="24">
        <f t="shared" ca="1" si="35"/>
        <v>27.953201234542881</v>
      </c>
    </row>
    <row r="1122" spans="5:6" x14ac:dyDescent="0.25">
      <c r="E1122" s="24">
        <f t="shared" ca="1" si="34"/>
        <v>0.49520953179105809</v>
      </c>
      <c r="F1122" s="24">
        <f t="shared" ca="1" si="35"/>
        <v>14.055486188611283</v>
      </c>
    </row>
    <row r="1123" spans="5:6" x14ac:dyDescent="0.25">
      <c r="E1123" s="24">
        <f t="shared" ca="1" si="34"/>
        <v>0.22003965436726169</v>
      </c>
      <c r="F1123" s="24">
        <f t="shared" ca="1" si="35"/>
        <v>30.278950034968396</v>
      </c>
    </row>
    <row r="1124" spans="5:6" x14ac:dyDescent="0.25">
      <c r="E1124" s="24">
        <f t="shared" ca="1" si="34"/>
        <v>0.49417386580986378</v>
      </c>
      <c r="F1124" s="24">
        <f t="shared" ca="1" si="35"/>
        <v>14.097357372703586</v>
      </c>
    </row>
    <row r="1125" spans="5:6" x14ac:dyDescent="0.25">
      <c r="E1125" s="24">
        <f t="shared" ca="1" si="34"/>
        <v>0.1947639194782893</v>
      </c>
      <c r="F1125" s="24">
        <f t="shared" ca="1" si="35"/>
        <v>32.719342464253259</v>
      </c>
    </row>
    <row r="1126" spans="5:6" x14ac:dyDescent="0.25">
      <c r="E1126" s="24">
        <f t="shared" ca="1" si="34"/>
        <v>0.30037323278940264</v>
      </c>
      <c r="F1126" s="24">
        <f t="shared" ca="1" si="35"/>
        <v>24.054589365812351</v>
      </c>
    </row>
    <row r="1127" spans="5:6" x14ac:dyDescent="0.25">
      <c r="E1127" s="24">
        <f t="shared" ca="1" si="34"/>
        <v>0.43672041490445246</v>
      </c>
      <c r="F1127" s="24">
        <f t="shared" ca="1" si="35"/>
        <v>16.569241429245086</v>
      </c>
    </row>
    <row r="1128" spans="5:6" x14ac:dyDescent="0.25">
      <c r="E1128" s="24">
        <f t="shared" ca="1" si="34"/>
        <v>0.82019072594109965</v>
      </c>
      <c r="F1128" s="24">
        <f t="shared" ca="1" si="35"/>
        <v>3.9643674631641765</v>
      </c>
    </row>
    <row r="1129" spans="5:6" x14ac:dyDescent="0.25">
      <c r="E1129" s="24">
        <f t="shared" ca="1" si="34"/>
        <v>0.10276572046116661</v>
      </c>
      <c r="F1129" s="24">
        <f t="shared" ca="1" si="35"/>
        <v>45.506068802393997</v>
      </c>
    </row>
    <row r="1130" spans="5:6" x14ac:dyDescent="0.25">
      <c r="E1130" s="24">
        <f t="shared" ca="1" si="34"/>
        <v>0.39169198862541821</v>
      </c>
      <c r="F1130" s="24">
        <f t="shared" ca="1" si="35"/>
        <v>18.745589827044942</v>
      </c>
    </row>
    <row r="1131" spans="5:6" x14ac:dyDescent="0.25">
      <c r="E1131" s="24">
        <f t="shared" ca="1" si="34"/>
        <v>0.89493445601026289</v>
      </c>
      <c r="F1131" s="24">
        <f t="shared" ca="1" si="35"/>
        <v>2.220095937941442</v>
      </c>
    </row>
    <row r="1132" spans="5:6" x14ac:dyDescent="0.25">
      <c r="E1132" s="24">
        <f t="shared" ca="1" si="34"/>
        <v>0.777719541949079</v>
      </c>
      <c r="F1132" s="24">
        <f t="shared" ca="1" si="35"/>
        <v>5.0277861144210005</v>
      </c>
    </row>
    <row r="1133" spans="5:6" x14ac:dyDescent="0.25">
      <c r="E1133" s="24">
        <f t="shared" ca="1" si="34"/>
        <v>0.61884738177215159</v>
      </c>
      <c r="F1133" s="24">
        <f t="shared" ca="1" si="35"/>
        <v>9.5979318560128313</v>
      </c>
    </row>
    <row r="1134" spans="5:6" x14ac:dyDescent="0.25">
      <c r="E1134" s="24">
        <f t="shared" ca="1" si="34"/>
        <v>0.10935353299705663</v>
      </c>
      <c r="F1134" s="24">
        <f t="shared" ca="1" si="35"/>
        <v>44.263384466179623</v>
      </c>
    </row>
    <row r="1135" spans="5:6" x14ac:dyDescent="0.25">
      <c r="E1135" s="24">
        <f t="shared" ca="1" si="34"/>
        <v>0.93999473837169722</v>
      </c>
      <c r="F1135" s="24">
        <f t="shared" ca="1" si="35"/>
        <v>1.237620024213425</v>
      </c>
    </row>
    <row r="1136" spans="5:6" x14ac:dyDescent="0.25">
      <c r="E1136" s="24">
        <f t="shared" ca="1" si="34"/>
        <v>0.84503573511934971</v>
      </c>
      <c r="F1136" s="24">
        <f t="shared" ca="1" si="35"/>
        <v>3.3675272487418573</v>
      </c>
    </row>
    <row r="1137" spans="5:6" x14ac:dyDescent="0.25">
      <c r="E1137" s="24">
        <f t="shared" ca="1" si="34"/>
        <v>2.126073478853252E-2</v>
      </c>
      <c r="F1137" s="24">
        <f t="shared" ca="1" si="35"/>
        <v>77.017866892923692</v>
      </c>
    </row>
    <row r="1138" spans="5:6" x14ac:dyDescent="0.25">
      <c r="E1138" s="24">
        <f t="shared" ca="1" si="34"/>
        <v>0.17570868450295452</v>
      </c>
      <c r="F1138" s="24">
        <f t="shared" ca="1" si="35"/>
        <v>34.778557139830347</v>
      </c>
    </row>
    <row r="1139" spans="5:6" x14ac:dyDescent="0.25">
      <c r="E1139" s="24">
        <f t="shared" ca="1" si="34"/>
        <v>0.22823414044809165</v>
      </c>
      <c r="F1139" s="24">
        <f t="shared" ca="1" si="35"/>
        <v>29.547664903431041</v>
      </c>
    </row>
    <row r="1140" spans="5:6" x14ac:dyDescent="0.25">
      <c r="E1140" s="24">
        <f t="shared" ca="1" si="34"/>
        <v>0.16462889407559889</v>
      </c>
      <c r="F1140" s="24">
        <f t="shared" ca="1" si="35"/>
        <v>36.081229299613753</v>
      </c>
    </row>
    <row r="1141" spans="5:6" x14ac:dyDescent="0.25">
      <c r="E1141" s="24">
        <f t="shared" ca="1" si="34"/>
        <v>0.36057924497824978</v>
      </c>
      <c r="F1141" s="24">
        <f t="shared" ca="1" si="35"/>
        <v>20.400870535587885</v>
      </c>
    </row>
    <row r="1142" spans="5:6" x14ac:dyDescent="0.25">
      <c r="E1142" s="24">
        <f t="shared" ca="1" si="34"/>
        <v>0.91348444317239186</v>
      </c>
      <c r="F1142" s="24">
        <f t="shared" ca="1" si="35"/>
        <v>1.8097786644873228</v>
      </c>
    </row>
    <row r="1143" spans="5:6" x14ac:dyDescent="0.25">
      <c r="E1143" s="24">
        <f t="shared" ca="1" si="34"/>
        <v>6.9106844889563646E-2</v>
      </c>
      <c r="F1143" s="24">
        <f t="shared" ca="1" si="35"/>
        <v>53.442029907566372</v>
      </c>
    </row>
    <row r="1144" spans="5:6" x14ac:dyDescent="0.25">
      <c r="E1144" s="24">
        <f t="shared" ca="1" si="34"/>
        <v>0.57759618399111801</v>
      </c>
      <c r="F1144" s="24">
        <f t="shared" ca="1" si="35"/>
        <v>10.977605961778432</v>
      </c>
    </row>
    <row r="1145" spans="5:6" x14ac:dyDescent="0.25">
      <c r="E1145" s="24">
        <f t="shared" ca="1" si="34"/>
        <v>0.29252100143269333</v>
      </c>
      <c r="F1145" s="24">
        <f t="shared" ca="1" si="35"/>
        <v>24.584376302356283</v>
      </c>
    </row>
    <row r="1146" spans="5:6" x14ac:dyDescent="0.25">
      <c r="E1146" s="24">
        <f t="shared" ca="1" si="34"/>
        <v>0.41563829456966461</v>
      </c>
      <c r="F1146" s="24">
        <f t="shared" ca="1" si="35"/>
        <v>17.558797622981164</v>
      </c>
    </row>
    <row r="1147" spans="5:6" x14ac:dyDescent="0.25">
      <c r="E1147" s="24">
        <f t="shared" ca="1" si="34"/>
        <v>0.4308101520842943</v>
      </c>
      <c r="F1147" s="24">
        <f t="shared" ca="1" si="35"/>
        <v>16.841755366445799</v>
      </c>
    </row>
    <row r="1148" spans="5:6" x14ac:dyDescent="0.25">
      <c r="E1148" s="24">
        <f t="shared" ca="1" si="34"/>
        <v>0.48994684140679801</v>
      </c>
      <c r="F1148" s="24">
        <f t="shared" ca="1" si="35"/>
        <v>14.269167613749977</v>
      </c>
    </row>
    <row r="1149" spans="5:6" x14ac:dyDescent="0.25">
      <c r="E1149" s="24">
        <f t="shared" ca="1" si="34"/>
        <v>0.99461716238541198</v>
      </c>
      <c r="F1149" s="24">
        <f t="shared" ca="1" si="35"/>
        <v>0.10794754569817892</v>
      </c>
    </row>
    <row r="1150" spans="5:6" x14ac:dyDescent="0.25">
      <c r="E1150" s="24">
        <f t="shared" ca="1" si="34"/>
        <v>0.72668464607930461</v>
      </c>
      <c r="F1150" s="24">
        <f t="shared" ca="1" si="35"/>
        <v>6.3852533972445666</v>
      </c>
    </row>
    <row r="1151" spans="5:6" x14ac:dyDescent="0.25">
      <c r="E1151" s="24">
        <f t="shared" ca="1" si="34"/>
        <v>0.91952128715577863</v>
      </c>
      <c r="F1151" s="24">
        <f t="shared" ca="1" si="35"/>
        <v>1.678041688219605</v>
      </c>
    </row>
    <row r="1152" spans="5:6" x14ac:dyDescent="0.25">
      <c r="E1152" s="24">
        <f t="shared" ca="1" si="34"/>
        <v>0.35587920747511992</v>
      </c>
      <c r="F1152" s="24">
        <f t="shared" ca="1" si="35"/>
        <v>20.663278211043774</v>
      </c>
    </row>
    <row r="1153" spans="5:6" x14ac:dyDescent="0.25">
      <c r="E1153" s="24">
        <f t="shared" ca="1" si="34"/>
        <v>0.53493086851409788</v>
      </c>
      <c r="F1153" s="24">
        <f t="shared" ca="1" si="35"/>
        <v>12.512355163322377</v>
      </c>
    </row>
    <row r="1154" spans="5:6" x14ac:dyDescent="0.25">
      <c r="E1154" s="24">
        <f t="shared" ca="1" si="34"/>
        <v>0.98709633181016243</v>
      </c>
      <c r="F1154" s="24">
        <f t="shared" ca="1" si="35"/>
        <v>0.25975287386173795</v>
      </c>
    </row>
    <row r="1155" spans="5:6" x14ac:dyDescent="0.25">
      <c r="E1155" s="24">
        <f t="shared" ca="1" si="34"/>
        <v>7.3015892945192507E-2</v>
      </c>
      <c r="F1155" s="24">
        <f t="shared" ca="1" si="35"/>
        <v>52.341562999029854</v>
      </c>
    </row>
    <row r="1156" spans="5:6" x14ac:dyDescent="0.25">
      <c r="E1156" s="24">
        <f t="shared" ref="E1156:E1219" ca="1" si="36">RAND()</f>
        <v>0.294886098931184</v>
      </c>
      <c r="F1156" s="24">
        <f t="shared" ref="F1156:F1219" ca="1" si="37">-LOG(E1156,EXP(1))/$C$3</f>
        <v>24.423322050363758</v>
      </c>
    </row>
    <row r="1157" spans="5:6" x14ac:dyDescent="0.25">
      <c r="E1157" s="24">
        <f t="shared" ca="1" si="36"/>
        <v>0.58243872763443438</v>
      </c>
      <c r="F1157" s="24">
        <f t="shared" ca="1" si="37"/>
        <v>10.810625753708086</v>
      </c>
    </row>
    <row r="1158" spans="5:6" x14ac:dyDescent="0.25">
      <c r="E1158" s="24">
        <f t="shared" ca="1" si="36"/>
        <v>0.30225025481613388</v>
      </c>
      <c r="F1158" s="24">
        <f t="shared" ca="1" si="37"/>
        <v>23.929998928469168</v>
      </c>
    </row>
    <row r="1159" spans="5:6" x14ac:dyDescent="0.25">
      <c r="E1159" s="24">
        <f t="shared" ca="1" si="36"/>
        <v>0.28116940468255813</v>
      </c>
      <c r="F1159" s="24">
        <f t="shared" ca="1" si="37"/>
        <v>25.375958553173501</v>
      </c>
    </row>
    <row r="1160" spans="5:6" x14ac:dyDescent="0.25">
      <c r="E1160" s="24">
        <f t="shared" ca="1" si="36"/>
        <v>0.9204827748937261</v>
      </c>
      <c r="F1160" s="24">
        <f t="shared" ca="1" si="37"/>
        <v>1.6571398251141618</v>
      </c>
    </row>
    <row r="1161" spans="5:6" x14ac:dyDescent="0.25">
      <c r="E1161" s="24">
        <f t="shared" ca="1" si="36"/>
        <v>6.4909696658635663E-2</v>
      </c>
      <c r="F1161" s="24">
        <f t="shared" ca="1" si="37"/>
        <v>54.695165144171376</v>
      </c>
    </row>
    <row r="1162" spans="5:6" x14ac:dyDescent="0.25">
      <c r="E1162" s="24">
        <f t="shared" ca="1" si="36"/>
        <v>0.11404132442656267</v>
      </c>
      <c r="F1162" s="24">
        <f t="shared" ca="1" si="37"/>
        <v>43.423888026064439</v>
      </c>
    </row>
    <row r="1163" spans="5:6" x14ac:dyDescent="0.25">
      <c r="E1163" s="24">
        <f t="shared" ca="1" si="36"/>
        <v>9.9514665860374274E-2</v>
      </c>
      <c r="F1163" s="24">
        <f t="shared" ca="1" si="37"/>
        <v>46.149005001952013</v>
      </c>
    </row>
    <row r="1164" spans="5:6" x14ac:dyDescent="0.25">
      <c r="E1164" s="24">
        <f t="shared" ca="1" si="36"/>
        <v>0.61603793825922781</v>
      </c>
      <c r="F1164" s="24">
        <f t="shared" ca="1" si="37"/>
        <v>9.6889345852384672</v>
      </c>
    </row>
    <row r="1165" spans="5:6" x14ac:dyDescent="0.25">
      <c r="E1165" s="24">
        <f t="shared" ca="1" si="36"/>
        <v>0.44118808717333657</v>
      </c>
      <c r="F1165" s="24">
        <f t="shared" ca="1" si="37"/>
        <v>16.365679858687489</v>
      </c>
    </row>
    <row r="1166" spans="5:6" x14ac:dyDescent="0.25">
      <c r="E1166" s="24">
        <f t="shared" ca="1" si="36"/>
        <v>0.6993807138481748</v>
      </c>
      <c r="F1166" s="24">
        <f t="shared" ca="1" si="37"/>
        <v>7.1512006002897337</v>
      </c>
    </row>
    <row r="1167" spans="5:6" x14ac:dyDescent="0.25">
      <c r="E1167" s="24">
        <f t="shared" ca="1" si="36"/>
        <v>0.34055475103115274</v>
      </c>
      <c r="F1167" s="24">
        <f t="shared" ca="1" si="37"/>
        <v>21.543587406779345</v>
      </c>
    </row>
    <row r="1168" spans="5:6" x14ac:dyDescent="0.25">
      <c r="E1168" s="24">
        <f t="shared" ca="1" si="36"/>
        <v>0.90477892079633326</v>
      </c>
      <c r="F1168" s="24">
        <f t="shared" ca="1" si="37"/>
        <v>2.0012930307577665</v>
      </c>
    </row>
    <row r="1169" spans="5:6" x14ac:dyDescent="0.25">
      <c r="E1169" s="24">
        <f t="shared" ca="1" si="36"/>
        <v>0.62010631660119253</v>
      </c>
      <c r="F1169" s="24">
        <f t="shared" ca="1" si="37"/>
        <v>9.557286745094359</v>
      </c>
    </row>
    <row r="1170" spans="5:6" x14ac:dyDescent="0.25">
      <c r="E1170" s="24">
        <f t="shared" ca="1" si="36"/>
        <v>0.28696018881682539</v>
      </c>
      <c r="F1170" s="24">
        <f t="shared" ca="1" si="37"/>
        <v>24.96823575536548</v>
      </c>
    </row>
    <row r="1171" spans="5:6" x14ac:dyDescent="0.25">
      <c r="E1171" s="24">
        <f t="shared" ca="1" si="36"/>
        <v>0.38147230406966892</v>
      </c>
      <c r="F1171" s="24">
        <f t="shared" ca="1" si="37"/>
        <v>19.274340567024424</v>
      </c>
    </row>
    <row r="1172" spans="5:6" x14ac:dyDescent="0.25">
      <c r="E1172" s="24">
        <f t="shared" ca="1" si="36"/>
        <v>0.30835656991631044</v>
      </c>
      <c r="F1172" s="24">
        <f t="shared" ca="1" si="37"/>
        <v>23.529969421732989</v>
      </c>
    </row>
    <row r="1173" spans="5:6" x14ac:dyDescent="0.25">
      <c r="E1173" s="24">
        <f t="shared" ca="1" si="36"/>
        <v>0.59350465355342297</v>
      </c>
      <c r="F1173" s="24">
        <f t="shared" ca="1" si="37"/>
        <v>10.434204481961542</v>
      </c>
    </row>
    <row r="1174" spans="5:6" x14ac:dyDescent="0.25">
      <c r="E1174" s="24">
        <f t="shared" ca="1" si="36"/>
        <v>0.13780855094657252</v>
      </c>
      <c r="F1174" s="24">
        <f t="shared" ca="1" si="37"/>
        <v>39.637797380290152</v>
      </c>
    </row>
    <row r="1175" spans="5:6" x14ac:dyDescent="0.25">
      <c r="E1175" s="24">
        <f t="shared" ca="1" si="36"/>
        <v>0.80885373723487286</v>
      </c>
      <c r="F1175" s="24">
        <f t="shared" ca="1" si="37"/>
        <v>4.2427434557404968</v>
      </c>
    </row>
    <row r="1176" spans="5:6" x14ac:dyDescent="0.25">
      <c r="E1176" s="24">
        <f t="shared" ca="1" si="36"/>
        <v>0.85187204607520162</v>
      </c>
      <c r="F1176" s="24">
        <f t="shared" ca="1" si="37"/>
        <v>3.2063788818795036</v>
      </c>
    </row>
    <row r="1177" spans="5:6" x14ac:dyDescent="0.25">
      <c r="E1177" s="24">
        <f t="shared" ca="1" si="36"/>
        <v>0.86622909389139646</v>
      </c>
      <c r="F1177" s="24">
        <f t="shared" ca="1" si="37"/>
        <v>2.8721172561032109</v>
      </c>
    </row>
    <row r="1178" spans="5:6" x14ac:dyDescent="0.25">
      <c r="E1178" s="24">
        <f t="shared" ca="1" si="36"/>
        <v>2.8174835384726094E-2</v>
      </c>
      <c r="F1178" s="24">
        <f t="shared" ca="1" si="37"/>
        <v>71.386521233480721</v>
      </c>
    </row>
    <row r="1179" spans="5:6" x14ac:dyDescent="0.25">
      <c r="E1179" s="24">
        <f t="shared" ca="1" si="36"/>
        <v>2.0477497712322323E-2</v>
      </c>
      <c r="F1179" s="24">
        <f t="shared" ca="1" si="37"/>
        <v>77.768573365823428</v>
      </c>
    </row>
    <row r="1180" spans="5:6" x14ac:dyDescent="0.25">
      <c r="E1180" s="24">
        <f t="shared" ca="1" si="36"/>
        <v>0.7370452516235777</v>
      </c>
      <c r="F1180" s="24">
        <f t="shared" ca="1" si="37"/>
        <v>6.1021197783413514</v>
      </c>
    </row>
    <row r="1181" spans="5:6" x14ac:dyDescent="0.25">
      <c r="E1181" s="24">
        <f t="shared" ca="1" si="36"/>
        <v>0.94481479394135071</v>
      </c>
      <c r="F1181" s="24">
        <f t="shared" ca="1" si="37"/>
        <v>1.1353271188652088</v>
      </c>
    </row>
    <row r="1182" spans="5:6" x14ac:dyDescent="0.25">
      <c r="E1182" s="24">
        <f t="shared" ca="1" si="36"/>
        <v>9.8203146907444361E-2</v>
      </c>
      <c r="F1182" s="24">
        <f t="shared" ca="1" si="37"/>
        <v>46.414340364690403</v>
      </c>
    </row>
    <row r="1183" spans="5:6" x14ac:dyDescent="0.25">
      <c r="E1183" s="24">
        <f t="shared" ca="1" si="36"/>
        <v>0.73960231217564509</v>
      </c>
      <c r="F1183" s="24">
        <f t="shared" ca="1" si="37"/>
        <v>6.0328530644501139</v>
      </c>
    </row>
    <row r="1184" spans="5:6" x14ac:dyDescent="0.25">
      <c r="E1184" s="24">
        <f t="shared" ca="1" si="36"/>
        <v>0.1958280990600203</v>
      </c>
      <c r="F1184" s="24">
        <f t="shared" ca="1" si="37"/>
        <v>32.610361003865783</v>
      </c>
    </row>
    <row r="1185" spans="5:6" x14ac:dyDescent="0.25">
      <c r="E1185" s="24">
        <f t="shared" ca="1" si="36"/>
        <v>0.13340797925719761</v>
      </c>
      <c r="F1185" s="24">
        <f t="shared" ca="1" si="37"/>
        <v>40.286866655354189</v>
      </c>
    </row>
    <row r="1186" spans="5:6" x14ac:dyDescent="0.25">
      <c r="E1186" s="24">
        <f t="shared" ca="1" si="36"/>
        <v>0.96073144215570383</v>
      </c>
      <c r="F1186" s="24">
        <f t="shared" ca="1" si="37"/>
        <v>0.80120731441851445</v>
      </c>
    </row>
    <row r="1187" spans="5:6" x14ac:dyDescent="0.25">
      <c r="E1187" s="24">
        <f t="shared" ca="1" si="36"/>
        <v>1.6324939669810745E-2</v>
      </c>
      <c r="F1187" s="24">
        <f t="shared" ca="1" si="37"/>
        <v>82.301225987940441</v>
      </c>
    </row>
    <row r="1188" spans="5:6" x14ac:dyDescent="0.25">
      <c r="E1188" s="24">
        <f t="shared" ca="1" si="36"/>
        <v>0.89816384152949225</v>
      </c>
      <c r="F1188" s="24">
        <f t="shared" ca="1" si="37"/>
        <v>2.1480555146068538</v>
      </c>
    </row>
    <row r="1189" spans="5:6" x14ac:dyDescent="0.25">
      <c r="E1189" s="24">
        <f t="shared" ca="1" si="36"/>
        <v>6.3963569824533106E-2</v>
      </c>
      <c r="F1189" s="24">
        <f t="shared" ca="1" si="37"/>
        <v>54.988831583643865</v>
      </c>
    </row>
    <row r="1190" spans="5:6" x14ac:dyDescent="0.25">
      <c r="E1190" s="24">
        <f t="shared" ca="1" si="36"/>
        <v>0.19012049489578509</v>
      </c>
      <c r="F1190" s="24">
        <f t="shared" ca="1" si="37"/>
        <v>33.20194448338205</v>
      </c>
    </row>
    <row r="1191" spans="5:6" x14ac:dyDescent="0.25">
      <c r="E1191" s="24">
        <f t="shared" ca="1" si="36"/>
        <v>0.3332934488106627</v>
      </c>
      <c r="F1191" s="24">
        <f t="shared" ca="1" si="37"/>
        <v>21.974638987903614</v>
      </c>
    </row>
    <row r="1192" spans="5:6" x14ac:dyDescent="0.25">
      <c r="E1192" s="24">
        <f t="shared" ca="1" si="36"/>
        <v>0.50067154375836798</v>
      </c>
      <c r="F1192" s="24">
        <f t="shared" ca="1" si="37"/>
        <v>13.836099883569387</v>
      </c>
    </row>
    <row r="1193" spans="5:6" x14ac:dyDescent="0.25">
      <c r="E1193" s="24">
        <f t="shared" ca="1" si="36"/>
        <v>0.33154826538331617</v>
      </c>
      <c r="F1193" s="24">
        <f t="shared" ca="1" si="37"/>
        <v>22.079637660426883</v>
      </c>
    </row>
    <row r="1194" spans="5:6" x14ac:dyDescent="0.25">
      <c r="E1194" s="24">
        <f t="shared" ca="1" si="36"/>
        <v>0.42544748274640487</v>
      </c>
      <c r="F1194" s="24">
        <f t="shared" ca="1" si="37"/>
        <v>17.092275267779694</v>
      </c>
    </row>
    <row r="1195" spans="5:6" x14ac:dyDescent="0.25">
      <c r="E1195" s="24">
        <f t="shared" ca="1" si="36"/>
        <v>5.5450936356496339E-2</v>
      </c>
      <c r="F1195" s="24">
        <f t="shared" ca="1" si="37"/>
        <v>57.845133576540995</v>
      </c>
    </row>
    <row r="1196" spans="5:6" x14ac:dyDescent="0.25">
      <c r="E1196" s="24">
        <f t="shared" ca="1" si="36"/>
        <v>0.46737397243448198</v>
      </c>
      <c r="F1196" s="24">
        <f t="shared" ca="1" si="37"/>
        <v>15.212510885524845</v>
      </c>
    </row>
    <row r="1197" spans="5:6" x14ac:dyDescent="0.25">
      <c r="E1197" s="24">
        <f t="shared" ca="1" si="36"/>
        <v>0.92531226690534729</v>
      </c>
      <c r="F1197" s="24">
        <f t="shared" ca="1" si="37"/>
        <v>1.5524802519074614</v>
      </c>
    </row>
    <row r="1198" spans="5:6" x14ac:dyDescent="0.25">
      <c r="E1198" s="24">
        <f t="shared" ca="1" si="36"/>
        <v>9.3463571247157984E-2</v>
      </c>
      <c r="F1198" s="24">
        <f t="shared" ca="1" si="37"/>
        <v>47.403670618719204</v>
      </c>
    </row>
    <row r="1199" spans="5:6" x14ac:dyDescent="0.25">
      <c r="E1199" s="24">
        <f t="shared" ca="1" si="36"/>
        <v>0.57863829572520642</v>
      </c>
      <c r="F1199" s="24">
        <f t="shared" ca="1" si="37"/>
        <v>10.941554035130247</v>
      </c>
    </row>
    <row r="1200" spans="5:6" x14ac:dyDescent="0.25">
      <c r="E1200" s="24">
        <f t="shared" ca="1" si="36"/>
        <v>0.89367870851211417</v>
      </c>
      <c r="F1200" s="24">
        <f t="shared" ca="1" si="37"/>
        <v>2.2481790971036881</v>
      </c>
    </row>
    <row r="1201" spans="5:6" x14ac:dyDescent="0.25">
      <c r="E1201" s="24">
        <f t="shared" ca="1" si="36"/>
        <v>0.36927901125492968</v>
      </c>
      <c r="F1201" s="24">
        <f t="shared" ca="1" si="37"/>
        <v>19.924055852005484</v>
      </c>
    </row>
    <row r="1202" spans="5:6" x14ac:dyDescent="0.25">
      <c r="E1202" s="24">
        <f t="shared" ca="1" si="36"/>
        <v>0.85552429429247712</v>
      </c>
      <c r="F1202" s="24">
        <f t="shared" ca="1" si="37"/>
        <v>3.1208157656562983</v>
      </c>
    </row>
    <row r="1203" spans="5:6" x14ac:dyDescent="0.25">
      <c r="E1203" s="24">
        <f t="shared" ca="1" si="36"/>
        <v>0.3567643583209299</v>
      </c>
      <c r="F1203" s="24">
        <f t="shared" ca="1" si="37"/>
        <v>20.613595517283425</v>
      </c>
    </row>
    <row r="1204" spans="5:6" x14ac:dyDescent="0.25">
      <c r="E1204" s="24">
        <f t="shared" ca="1" si="36"/>
        <v>0.3492250145096899</v>
      </c>
      <c r="F1204" s="24">
        <f t="shared" ca="1" si="37"/>
        <v>21.040776476405334</v>
      </c>
    </row>
    <row r="1205" spans="5:6" x14ac:dyDescent="0.25">
      <c r="E1205" s="24">
        <f t="shared" ca="1" si="36"/>
        <v>0.58931319485652467</v>
      </c>
      <c r="F1205" s="24">
        <f t="shared" ca="1" si="37"/>
        <v>10.575949933201306</v>
      </c>
    </row>
    <row r="1206" spans="5:6" x14ac:dyDescent="0.25">
      <c r="E1206" s="24">
        <f t="shared" ca="1" si="36"/>
        <v>0.77309053669737071</v>
      </c>
      <c r="F1206" s="24">
        <f t="shared" ca="1" si="37"/>
        <v>5.147182269064194</v>
      </c>
    </row>
    <row r="1207" spans="5:6" x14ac:dyDescent="0.25">
      <c r="E1207" s="24">
        <f t="shared" ca="1" si="36"/>
        <v>0.14961388581327661</v>
      </c>
      <c r="F1207" s="24">
        <f t="shared" ca="1" si="37"/>
        <v>37.993947962835385</v>
      </c>
    </row>
    <row r="1208" spans="5:6" x14ac:dyDescent="0.25">
      <c r="E1208" s="24">
        <f t="shared" ca="1" si="36"/>
        <v>0.5798251267179807</v>
      </c>
      <c r="F1208" s="24">
        <f t="shared" ca="1" si="37"/>
        <v>10.900574531245907</v>
      </c>
    </row>
    <row r="1209" spans="5:6" x14ac:dyDescent="0.25">
      <c r="E1209" s="24">
        <f t="shared" ca="1" si="36"/>
        <v>1.4924973177572132E-2</v>
      </c>
      <c r="F1209" s="24">
        <f t="shared" ca="1" si="37"/>
        <v>84.09438833705363</v>
      </c>
    </row>
    <row r="1210" spans="5:6" x14ac:dyDescent="0.25">
      <c r="E1210" s="24">
        <f t="shared" ca="1" si="36"/>
        <v>0.16382317111845579</v>
      </c>
      <c r="F1210" s="24">
        <f t="shared" ca="1" si="37"/>
        <v>36.179353154960644</v>
      </c>
    </row>
    <row r="1211" spans="5:6" x14ac:dyDescent="0.25">
      <c r="E1211" s="24">
        <f t="shared" ca="1" si="36"/>
        <v>0.72460283889247445</v>
      </c>
      <c r="F1211" s="24">
        <f t="shared" ca="1" si="37"/>
        <v>6.4426316530698156</v>
      </c>
    </row>
    <row r="1212" spans="5:6" x14ac:dyDescent="0.25">
      <c r="E1212" s="24">
        <f t="shared" ca="1" si="36"/>
        <v>0.35700128431275846</v>
      </c>
      <c r="F1212" s="24">
        <f t="shared" ca="1" si="37"/>
        <v>20.600317993884786</v>
      </c>
    </row>
    <row r="1213" spans="5:6" x14ac:dyDescent="0.25">
      <c r="E1213" s="24">
        <f t="shared" ca="1" si="36"/>
        <v>0.80730259879083544</v>
      </c>
      <c r="F1213" s="24">
        <f t="shared" ca="1" si="37"/>
        <v>4.2811342694444132</v>
      </c>
    </row>
    <row r="1214" spans="5:6" x14ac:dyDescent="0.25">
      <c r="E1214" s="24">
        <f t="shared" ca="1" si="36"/>
        <v>0.31910073025072128</v>
      </c>
      <c r="F1214" s="24">
        <f t="shared" ca="1" si="37"/>
        <v>22.844969144614645</v>
      </c>
    </row>
    <row r="1215" spans="5:6" x14ac:dyDescent="0.25">
      <c r="E1215" s="24">
        <f t="shared" ca="1" si="36"/>
        <v>0.62195075360537821</v>
      </c>
      <c r="F1215" s="24">
        <f t="shared" ca="1" si="37"/>
        <v>9.4978872729057215</v>
      </c>
    </row>
    <row r="1216" spans="5:6" x14ac:dyDescent="0.25">
      <c r="E1216" s="24">
        <f t="shared" ca="1" si="36"/>
        <v>0.61480160776257997</v>
      </c>
      <c r="F1216" s="24">
        <f t="shared" ca="1" si="37"/>
        <v>9.7291130444515908</v>
      </c>
    </row>
    <row r="1217" spans="5:6" x14ac:dyDescent="0.25">
      <c r="E1217" s="24">
        <f t="shared" ca="1" si="36"/>
        <v>0.60140028806324841</v>
      </c>
      <c r="F1217" s="24">
        <f t="shared" ca="1" si="37"/>
        <v>10.169890588800945</v>
      </c>
    </row>
    <row r="1218" spans="5:6" x14ac:dyDescent="0.25">
      <c r="E1218" s="24">
        <f t="shared" ca="1" si="36"/>
        <v>0.11726719963970145</v>
      </c>
      <c r="F1218" s="24">
        <f t="shared" ca="1" si="37"/>
        <v>42.866003807818615</v>
      </c>
    </row>
    <row r="1219" spans="5:6" x14ac:dyDescent="0.25">
      <c r="E1219" s="24">
        <f t="shared" ca="1" si="36"/>
        <v>0.45659460553111009</v>
      </c>
      <c r="F1219" s="24">
        <f t="shared" ca="1" si="37"/>
        <v>15.67918718773131</v>
      </c>
    </row>
    <row r="1220" spans="5:6" x14ac:dyDescent="0.25">
      <c r="E1220" s="24">
        <f t="shared" ref="E1220:E1283" ca="1" si="38">RAND()</f>
        <v>0.26353922860168422</v>
      </c>
      <c r="F1220" s="24">
        <f t="shared" ref="F1220:F1283" ca="1" si="39">-LOG(E1220,EXP(1))/$C$3</f>
        <v>26.671060938656368</v>
      </c>
    </row>
    <row r="1221" spans="5:6" x14ac:dyDescent="0.25">
      <c r="E1221" s="24">
        <f t="shared" ca="1" si="38"/>
        <v>0.35275330495962987</v>
      </c>
      <c r="F1221" s="24">
        <f t="shared" ca="1" si="39"/>
        <v>20.839726383317501</v>
      </c>
    </row>
    <row r="1222" spans="5:6" x14ac:dyDescent="0.25">
      <c r="E1222" s="24">
        <f t="shared" ca="1" si="38"/>
        <v>0.17388763281494291</v>
      </c>
      <c r="F1222" s="24">
        <f t="shared" ca="1" si="39"/>
        <v>34.986919535972703</v>
      </c>
    </row>
    <row r="1223" spans="5:6" x14ac:dyDescent="0.25">
      <c r="E1223" s="24">
        <f t="shared" ca="1" si="38"/>
        <v>0.54080143444348161</v>
      </c>
      <c r="F1223" s="24">
        <f t="shared" ca="1" si="39"/>
        <v>12.294062036192683</v>
      </c>
    </row>
    <row r="1224" spans="5:6" x14ac:dyDescent="0.25">
      <c r="E1224" s="24">
        <f t="shared" ca="1" si="38"/>
        <v>0.44932631085864394</v>
      </c>
      <c r="F1224" s="24">
        <f t="shared" ca="1" si="39"/>
        <v>16.000118099059851</v>
      </c>
    </row>
    <row r="1225" spans="5:6" x14ac:dyDescent="0.25">
      <c r="E1225" s="24">
        <f t="shared" ca="1" si="38"/>
        <v>0.51549604865239196</v>
      </c>
      <c r="F1225" s="24">
        <f t="shared" ca="1" si="39"/>
        <v>13.252512812646069</v>
      </c>
    </row>
    <row r="1226" spans="5:6" x14ac:dyDescent="0.25">
      <c r="E1226" s="24">
        <f t="shared" ca="1" si="38"/>
        <v>0.47523525377624809</v>
      </c>
      <c r="F1226" s="24">
        <f t="shared" ca="1" si="39"/>
        <v>14.878906528917195</v>
      </c>
    </row>
    <row r="1227" spans="5:6" x14ac:dyDescent="0.25">
      <c r="E1227" s="24">
        <f t="shared" ca="1" si="38"/>
        <v>0.77536988426934939</v>
      </c>
      <c r="F1227" s="24">
        <f t="shared" ca="1" si="39"/>
        <v>5.088301869218717</v>
      </c>
    </row>
    <row r="1228" spans="5:6" x14ac:dyDescent="0.25">
      <c r="E1228" s="24">
        <f t="shared" ca="1" si="38"/>
        <v>0.37060410068339822</v>
      </c>
      <c r="F1228" s="24">
        <f t="shared" ca="1" si="39"/>
        <v>19.852418004144191</v>
      </c>
    </row>
    <row r="1229" spans="5:6" x14ac:dyDescent="0.25">
      <c r="E1229" s="24">
        <f t="shared" ca="1" si="38"/>
        <v>0.76381937419696722</v>
      </c>
      <c r="F1229" s="24">
        <f t="shared" ca="1" si="39"/>
        <v>5.3884787795134832</v>
      </c>
    </row>
    <row r="1230" spans="5:6" x14ac:dyDescent="0.25">
      <c r="E1230" s="24">
        <f t="shared" ca="1" si="38"/>
        <v>0.10029764765227811</v>
      </c>
      <c r="F1230" s="24">
        <f t="shared" ca="1" si="39"/>
        <v>45.992260748142826</v>
      </c>
    </row>
    <row r="1231" spans="5:6" x14ac:dyDescent="0.25">
      <c r="E1231" s="24">
        <f t="shared" ca="1" si="38"/>
        <v>0.83823910461169471</v>
      </c>
      <c r="F1231" s="24">
        <f t="shared" ca="1" si="39"/>
        <v>3.5290378299868164</v>
      </c>
    </row>
    <row r="1232" spans="5:6" x14ac:dyDescent="0.25">
      <c r="E1232" s="24">
        <f t="shared" ca="1" si="38"/>
        <v>0.27837677190247079</v>
      </c>
      <c r="F1232" s="24">
        <f t="shared" ca="1" si="39"/>
        <v>25.575595765221404</v>
      </c>
    </row>
    <row r="1233" spans="5:6" x14ac:dyDescent="0.25">
      <c r="E1233" s="24">
        <f t="shared" ca="1" si="38"/>
        <v>0.53793723016241912</v>
      </c>
      <c r="F1233" s="24">
        <f t="shared" ca="1" si="39"/>
        <v>12.40026796375369</v>
      </c>
    </row>
    <row r="1234" spans="5:6" x14ac:dyDescent="0.25">
      <c r="E1234" s="24">
        <f t="shared" ca="1" si="38"/>
        <v>0.15217310984487786</v>
      </c>
      <c r="F1234" s="24">
        <f t="shared" ca="1" si="39"/>
        <v>37.654730512198846</v>
      </c>
    </row>
    <row r="1235" spans="5:6" x14ac:dyDescent="0.25">
      <c r="E1235" s="24">
        <f t="shared" ca="1" si="38"/>
        <v>0.26498035172286116</v>
      </c>
      <c r="F1235" s="24">
        <f t="shared" ca="1" si="39"/>
        <v>26.561992003735664</v>
      </c>
    </row>
    <row r="1236" spans="5:6" x14ac:dyDescent="0.25">
      <c r="E1236" s="24">
        <f t="shared" ca="1" si="38"/>
        <v>0.27758521209710363</v>
      </c>
      <c r="F1236" s="24">
        <f t="shared" ca="1" si="39"/>
        <v>25.632546446239765</v>
      </c>
    </row>
    <row r="1237" spans="5:6" x14ac:dyDescent="0.25">
      <c r="E1237" s="24">
        <f t="shared" ca="1" si="38"/>
        <v>0.12208095198799407</v>
      </c>
      <c r="F1237" s="24">
        <f t="shared" ca="1" si="39"/>
        <v>42.061418268192035</v>
      </c>
    </row>
    <row r="1238" spans="5:6" x14ac:dyDescent="0.25">
      <c r="E1238" s="24">
        <f t="shared" ca="1" si="38"/>
        <v>0.41053821912889543</v>
      </c>
      <c r="F1238" s="24">
        <f t="shared" ca="1" si="39"/>
        <v>17.805725011545487</v>
      </c>
    </row>
    <row r="1239" spans="5:6" x14ac:dyDescent="0.25">
      <c r="E1239" s="24">
        <f t="shared" ca="1" si="38"/>
        <v>0.30604167182962827</v>
      </c>
      <c r="F1239" s="24">
        <f t="shared" ca="1" si="39"/>
        <v>23.680680077039575</v>
      </c>
    </row>
    <row r="1240" spans="5:6" x14ac:dyDescent="0.25">
      <c r="E1240" s="24">
        <f t="shared" ca="1" si="38"/>
        <v>0.71677114006135922</v>
      </c>
      <c r="F1240" s="24">
        <f t="shared" ca="1" si="39"/>
        <v>6.6599736064628843</v>
      </c>
    </row>
    <row r="1241" spans="5:6" x14ac:dyDescent="0.25">
      <c r="E1241" s="24">
        <f t="shared" ca="1" si="38"/>
        <v>0.90599072638398104</v>
      </c>
      <c r="F1241" s="24">
        <f t="shared" ca="1" si="39"/>
        <v>1.9745241754162808</v>
      </c>
    </row>
    <row r="1242" spans="5:6" x14ac:dyDescent="0.25">
      <c r="E1242" s="24">
        <f t="shared" ca="1" si="38"/>
        <v>0.28317168831361017</v>
      </c>
      <c r="F1242" s="24">
        <f t="shared" ca="1" si="39"/>
        <v>25.234037856080043</v>
      </c>
    </row>
    <row r="1243" spans="5:6" x14ac:dyDescent="0.25">
      <c r="E1243" s="24">
        <f t="shared" ca="1" si="38"/>
        <v>0.15547933615674581</v>
      </c>
      <c r="F1243" s="24">
        <f t="shared" ca="1" si="39"/>
        <v>37.224848852896606</v>
      </c>
    </row>
    <row r="1244" spans="5:6" x14ac:dyDescent="0.25">
      <c r="E1244" s="24">
        <f t="shared" ca="1" si="38"/>
        <v>0.56093535853082033</v>
      </c>
      <c r="F1244" s="24">
        <f t="shared" ca="1" si="39"/>
        <v>11.562992110673182</v>
      </c>
    </row>
    <row r="1245" spans="5:6" x14ac:dyDescent="0.25">
      <c r="E1245" s="24">
        <f t="shared" ca="1" si="38"/>
        <v>0.92750116855770259</v>
      </c>
      <c r="F1245" s="24">
        <f t="shared" ca="1" si="39"/>
        <v>1.505224492017051</v>
      </c>
    </row>
    <row r="1246" spans="5:6" x14ac:dyDescent="0.25">
      <c r="E1246" s="24">
        <f t="shared" ca="1" si="38"/>
        <v>0.20788541313648734</v>
      </c>
      <c r="F1246" s="24">
        <f t="shared" ca="1" si="39"/>
        <v>31.415364989267175</v>
      </c>
    </row>
    <row r="1247" spans="5:6" x14ac:dyDescent="0.25">
      <c r="E1247" s="24">
        <f t="shared" ca="1" si="38"/>
        <v>0.67712366258061141</v>
      </c>
      <c r="F1247" s="24">
        <f t="shared" ca="1" si="39"/>
        <v>7.7980272030007178</v>
      </c>
    </row>
    <row r="1248" spans="5:6" x14ac:dyDescent="0.25">
      <c r="E1248" s="24">
        <f t="shared" ca="1" si="38"/>
        <v>0.13996411043460344</v>
      </c>
      <c r="F1248" s="24">
        <f t="shared" ca="1" si="39"/>
        <v>39.327384865513856</v>
      </c>
    </row>
    <row r="1249" spans="5:6" x14ac:dyDescent="0.25">
      <c r="E1249" s="24">
        <f t="shared" ca="1" si="38"/>
        <v>0.15198012376433767</v>
      </c>
      <c r="F1249" s="24">
        <f t="shared" ca="1" si="39"/>
        <v>37.680110627892304</v>
      </c>
    </row>
    <row r="1250" spans="5:6" x14ac:dyDescent="0.25">
      <c r="E1250" s="24">
        <f t="shared" ca="1" si="38"/>
        <v>0.2195021897359789</v>
      </c>
      <c r="F1250" s="24">
        <f t="shared" ca="1" si="39"/>
        <v>30.327861409970879</v>
      </c>
    </row>
    <row r="1251" spans="5:6" x14ac:dyDescent="0.25">
      <c r="E1251" s="24">
        <f t="shared" ca="1" si="38"/>
        <v>0.45014668971521177</v>
      </c>
      <c r="F1251" s="24">
        <f t="shared" ca="1" si="39"/>
        <v>15.963635443837253</v>
      </c>
    </row>
    <row r="1252" spans="5:6" x14ac:dyDescent="0.25">
      <c r="E1252" s="24">
        <f t="shared" ca="1" si="38"/>
        <v>0.7213576334341244</v>
      </c>
      <c r="F1252" s="24">
        <f t="shared" ca="1" si="39"/>
        <v>6.5324048099207728</v>
      </c>
    </row>
    <row r="1253" spans="5:6" x14ac:dyDescent="0.25">
      <c r="E1253" s="24">
        <f t="shared" ca="1" si="38"/>
        <v>0.78898190166104032</v>
      </c>
      <c r="F1253" s="24">
        <f t="shared" ca="1" si="39"/>
        <v>4.7402379345005574</v>
      </c>
    </row>
    <row r="1254" spans="5:6" x14ac:dyDescent="0.25">
      <c r="E1254" s="24">
        <f t="shared" ca="1" si="38"/>
        <v>0.78046452377551423</v>
      </c>
      <c r="F1254" s="24">
        <f t="shared" ca="1" si="39"/>
        <v>4.9573198652418897</v>
      </c>
    </row>
    <row r="1255" spans="5:6" x14ac:dyDescent="0.25">
      <c r="E1255" s="24">
        <f t="shared" ca="1" si="38"/>
        <v>7.2870195317466413E-2</v>
      </c>
      <c r="F1255" s="24">
        <f t="shared" ca="1" si="39"/>
        <v>52.381511338971428</v>
      </c>
    </row>
    <row r="1256" spans="5:6" x14ac:dyDescent="0.25">
      <c r="E1256" s="24">
        <f t="shared" ca="1" si="38"/>
        <v>0.50514415200915852</v>
      </c>
      <c r="F1256" s="24">
        <f t="shared" ca="1" si="39"/>
        <v>13.658228818333097</v>
      </c>
    </row>
    <row r="1257" spans="5:6" x14ac:dyDescent="0.25">
      <c r="E1257" s="24">
        <f t="shared" ca="1" si="38"/>
        <v>0.74296722556105732</v>
      </c>
      <c r="F1257" s="24">
        <f t="shared" ca="1" si="39"/>
        <v>5.9420669238291408</v>
      </c>
    </row>
    <row r="1258" spans="5:6" x14ac:dyDescent="0.25">
      <c r="E1258" s="24">
        <f t="shared" ca="1" si="38"/>
        <v>0.83547554313071404</v>
      </c>
      <c r="F1258" s="24">
        <f t="shared" ca="1" si="39"/>
        <v>3.5950840702143316</v>
      </c>
    </row>
    <row r="1259" spans="5:6" x14ac:dyDescent="0.25">
      <c r="E1259" s="24">
        <f t="shared" ca="1" si="38"/>
        <v>0.47263888847298374</v>
      </c>
      <c r="F1259" s="24">
        <f t="shared" ca="1" si="39"/>
        <v>14.988472627664095</v>
      </c>
    </row>
    <row r="1260" spans="5:6" x14ac:dyDescent="0.25">
      <c r="E1260" s="24">
        <f t="shared" ca="1" si="38"/>
        <v>0.50588504613655583</v>
      </c>
      <c r="F1260" s="24">
        <f t="shared" ca="1" si="39"/>
        <v>13.628916341052344</v>
      </c>
    </row>
    <row r="1261" spans="5:6" x14ac:dyDescent="0.25">
      <c r="E1261" s="24">
        <f t="shared" ca="1" si="38"/>
        <v>0.99968790880129754</v>
      </c>
      <c r="F1261" s="24">
        <f t="shared" ca="1" si="39"/>
        <v>6.2427981859128007E-3</v>
      </c>
    </row>
    <row r="1262" spans="5:6" x14ac:dyDescent="0.25">
      <c r="E1262" s="24">
        <f t="shared" ca="1" si="38"/>
        <v>0.50449399052837007</v>
      </c>
      <c r="F1262" s="24">
        <f t="shared" ca="1" si="39"/>
        <v>13.683987019940799</v>
      </c>
    </row>
    <row r="1263" spans="5:6" x14ac:dyDescent="0.25">
      <c r="E1263" s="24">
        <f t="shared" ca="1" si="38"/>
        <v>0.36901564924865071</v>
      </c>
      <c r="F1263" s="24">
        <f t="shared" ca="1" si="39"/>
        <v>19.938324519058828</v>
      </c>
    </row>
    <row r="1264" spans="5:6" x14ac:dyDescent="0.25">
      <c r="E1264" s="24">
        <f t="shared" ca="1" si="38"/>
        <v>0.59686808695554405</v>
      </c>
      <c r="F1264" s="24">
        <f t="shared" ca="1" si="39"/>
        <v>10.321182997564499</v>
      </c>
    </row>
    <row r="1265" spans="5:6" x14ac:dyDescent="0.25">
      <c r="E1265" s="24">
        <f t="shared" ca="1" si="38"/>
        <v>0.90160102860750113</v>
      </c>
      <c r="F1265" s="24">
        <f t="shared" ca="1" si="39"/>
        <v>2.0716635077641876</v>
      </c>
    </row>
    <row r="1266" spans="5:6" x14ac:dyDescent="0.25">
      <c r="E1266" s="24">
        <f t="shared" ca="1" si="38"/>
        <v>0.29489304098693248</v>
      </c>
      <c r="F1266" s="24">
        <f t="shared" ca="1" si="39"/>
        <v>24.422851226268502</v>
      </c>
    </row>
    <row r="1267" spans="5:6" x14ac:dyDescent="0.25">
      <c r="E1267" s="24">
        <f t="shared" ca="1" si="38"/>
        <v>8.1894245746922611E-2</v>
      </c>
      <c r="F1267" s="24">
        <f t="shared" ca="1" si="39"/>
        <v>50.046531001835234</v>
      </c>
    </row>
    <row r="1268" spans="5:6" x14ac:dyDescent="0.25">
      <c r="E1268" s="24">
        <f t="shared" ca="1" si="38"/>
        <v>0.34410418606943538</v>
      </c>
      <c r="F1268" s="24">
        <f t="shared" ca="1" si="39"/>
        <v>21.336216019652323</v>
      </c>
    </row>
    <row r="1269" spans="5:6" x14ac:dyDescent="0.25">
      <c r="E1269" s="24">
        <f t="shared" ca="1" si="38"/>
        <v>8.8515429865410611E-2</v>
      </c>
      <c r="F1269" s="24">
        <f t="shared" ca="1" si="39"/>
        <v>48.491567868070611</v>
      </c>
    </row>
    <row r="1270" spans="5:6" x14ac:dyDescent="0.25">
      <c r="E1270" s="24">
        <f t="shared" ca="1" si="38"/>
        <v>0.34484695934014697</v>
      </c>
      <c r="F1270" s="24">
        <f t="shared" ca="1" si="39"/>
        <v>21.29309112968313</v>
      </c>
    </row>
    <row r="1271" spans="5:6" x14ac:dyDescent="0.25">
      <c r="E1271" s="24">
        <f t="shared" ca="1" si="38"/>
        <v>0.71192506409345857</v>
      </c>
      <c r="F1271" s="24">
        <f t="shared" ca="1" si="39"/>
        <v>6.795652403375418</v>
      </c>
    </row>
    <row r="1272" spans="5:6" x14ac:dyDescent="0.25">
      <c r="E1272" s="24">
        <f t="shared" ca="1" si="38"/>
        <v>0.96703944168098155</v>
      </c>
      <c r="F1272" s="24">
        <f t="shared" ca="1" si="39"/>
        <v>0.67031993372812237</v>
      </c>
    </row>
    <row r="1273" spans="5:6" x14ac:dyDescent="0.25">
      <c r="E1273" s="24">
        <f t="shared" ca="1" si="38"/>
        <v>0.31985577957796962</v>
      </c>
      <c r="F1273" s="24">
        <f t="shared" ca="1" si="39"/>
        <v>22.797701471958806</v>
      </c>
    </row>
    <row r="1274" spans="5:6" x14ac:dyDescent="0.25">
      <c r="E1274" s="24">
        <f t="shared" ca="1" si="38"/>
        <v>0.64379736437086554</v>
      </c>
      <c r="F1274" s="24">
        <f t="shared" ca="1" si="39"/>
        <v>8.8074250797803781</v>
      </c>
    </row>
    <row r="1275" spans="5:6" x14ac:dyDescent="0.25">
      <c r="E1275" s="24">
        <f t="shared" ca="1" si="38"/>
        <v>3.6960460644672066E-2</v>
      </c>
      <c r="F1275" s="24">
        <f t="shared" ca="1" si="39"/>
        <v>65.958131379128957</v>
      </c>
    </row>
    <row r="1276" spans="5:6" x14ac:dyDescent="0.25">
      <c r="E1276" s="24">
        <f t="shared" ca="1" si="38"/>
        <v>0.52714623787189263</v>
      </c>
      <c r="F1276" s="24">
        <f t="shared" ca="1" si="39"/>
        <v>12.805545554326585</v>
      </c>
    </row>
    <row r="1277" spans="5:6" x14ac:dyDescent="0.25">
      <c r="E1277" s="24">
        <f t="shared" ca="1" si="38"/>
        <v>0.41286637724461084</v>
      </c>
      <c r="F1277" s="24">
        <f t="shared" ca="1" si="39"/>
        <v>17.692625603052832</v>
      </c>
    </row>
    <row r="1278" spans="5:6" x14ac:dyDescent="0.25">
      <c r="E1278" s="24">
        <f t="shared" ca="1" si="38"/>
        <v>0.92262134878116642</v>
      </c>
      <c r="F1278" s="24">
        <f t="shared" ca="1" si="39"/>
        <v>1.6107273664862016</v>
      </c>
    </row>
    <row r="1279" spans="5:6" x14ac:dyDescent="0.25">
      <c r="E1279" s="24">
        <f t="shared" ca="1" si="38"/>
        <v>0.47527346855705843</v>
      </c>
      <c r="F1279" s="24">
        <f t="shared" ca="1" si="39"/>
        <v>14.877298346690853</v>
      </c>
    </row>
    <row r="1280" spans="5:6" x14ac:dyDescent="0.25">
      <c r="E1280" s="24">
        <f t="shared" ca="1" si="38"/>
        <v>0.1827820025668605</v>
      </c>
      <c r="F1280" s="24">
        <f t="shared" ca="1" si="39"/>
        <v>33.989221580769026</v>
      </c>
    </row>
    <row r="1281" spans="5:6" x14ac:dyDescent="0.25">
      <c r="E1281" s="24">
        <f t="shared" ca="1" si="38"/>
        <v>0.12915749150762224</v>
      </c>
      <c r="F1281" s="24">
        <f t="shared" ca="1" si="39"/>
        <v>40.934455097384379</v>
      </c>
    </row>
    <row r="1282" spans="5:6" x14ac:dyDescent="0.25">
      <c r="E1282" s="24">
        <f t="shared" ca="1" si="38"/>
        <v>0.56642027930829109</v>
      </c>
      <c r="F1282" s="24">
        <f t="shared" ca="1" si="39"/>
        <v>11.368378667601235</v>
      </c>
    </row>
    <row r="1283" spans="5:6" x14ac:dyDescent="0.25">
      <c r="E1283" s="24">
        <f t="shared" ca="1" si="38"/>
        <v>0.60871124235567098</v>
      </c>
      <c r="F1283" s="24">
        <f t="shared" ca="1" si="39"/>
        <v>9.9282254840084914</v>
      </c>
    </row>
    <row r="1284" spans="5:6" x14ac:dyDescent="0.25">
      <c r="E1284" s="24">
        <f t="shared" ref="E1284:E1347" ca="1" si="40">RAND()</f>
        <v>0.70010211312394133</v>
      </c>
      <c r="F1284" s="24">
        <f t="shared" ref="F1284:F1347" ca="1" si="41">-LOG(E1284,EXP(1))/$C$3</f>
        <v>7.1305815737248164</v>
      </c>
    </row>
    <row r="1285" spans="5:6" x14ac:dyDescent="0.25">
      <c r="E1285" s="24">
        <f t="shared" ca="1" si="40"/>
        <v>0.9628255576495488</v>
      </c>
      <c r="F1285" s="24">
        <f t="shared" ca="1" si="41"/>
        <v>0.757660565944269</v>
      </c>
    </row>
    <row r="1286" spans="5:6" x14ac:dyDescent="0.25">
      <c r="E1286" s="24">
        <f t="shared" ca="1" si="40"/>
        <v>0.84701337666997389</v>
      </c>
      <c r="F1286" s="24">
        <f t="shared" ca="1" si="41"/>
        <v>3.320775829120044</v>
      </c>
    </row>
    <row r="1287" spans="5:6" x14ac:dyDescent="0.25">
      <c r="E1287" s="24">
        <f t="shared" ca="1" si="40"/>
        <v>0.77846296153604755</v>
      </c>
      <c r="F1287" s="24">
        <f t="shared" ca="1" si="41"/>
        <v>5.00867731087496</v>
      </c>
    </row>
    <row r="1288" spans="5:6" x14ac:dyDescent="0.25">
      <c r="E1288" s="24">
        <f t="shared" ca="1" si="40"/>
        <v>0.77127920297082719</v>
      </c>
      <c r="F1288" s="24">
        <f t="shared" ca="1" si="41"/>
        <v>5.1940968002306613</v>
      </c>
    </row>
    <row r="1289" spans="5:6" x14ac:dyDescent="0.25">
      <c r="E1289" s="24">
        <f t="shared" ca="1" si="40"/>
        <v>0.90513032848344721</v>
      </c>
      <c r="F1289" s="24">
        <f t="shared" ca="1" si="41"/>
        <v>1.9935267255318116</v>
      </c>
    </row>
    <row r="1290" spans="5:6" x14ac:dyDescent="0.25">
      <c r="E1290" s="24">
        <f t="shared" ca="1" si="40"/>
        <v>0.60501918940047916</v>
      </c>
      <c r="F1290" s="24">
        <f t="shared" ca="1" si="41"/>
        <v>10.049902068739605</v>
      </c>
    </row>
    <row r="1291" spans="5:6" x14ac:dyDescent="0.25">
      <c r="E1291" s="24">
        <f t="shared" ca="1" si="40"/>
        <v>0.73477175897117608</v>
      </c>
      <c r="F1291" s="24">
        <f t="shared" ca="1" si="41"/>
        <v>6.1639072001270963</v>
      </c>
    </row>
    <row r="1292" spans="5:6" x14ac:dyDescent="0.25">
      <c r="E1292" s="24">
        <f t="shared" ca="1" si="40"/>
        <v>0.12208483324874397</v>
      </c>
      <c r="F1292" s="24">
        <f t="shared" ca="1" si="41"/>
        <v>42.060782427958081</v>
      </c>
    </row>
    <row r="1293" spans="5:6" x14ac:dyDescent="0.25">
      <c r="E1293" s="24">
        <f t="shared" ca="1" si="40"/>
        <v>0.89015270056731377</v>
      </c>
      <c r="F1293" s="24">
        <f t="shared" ca="1" si="41"/>
        <v>2.3272451460378285</v>
      </c>
    </row>
    <row r="1294" spans="5:6" x14ac:dyDescent="0.25">
      <c r="E1294" s="24">
        <f t="shared" ca="1" si="40"/>
        <v>0.79068767535353379</v>
      </c>
      <c r="F1294" s="24">
        <f t="shared" ca="1" si="41"/>
        <v>4.6970447406754783</v>
      </c>
    </row>
    <row r="1295" spans="5:6" x14ac:dyDescent="0.25">
      <c r="E1295" s="24">
        <f t="shared" ca="1" si="40"/>
        <v>0.96461087407822999</v>
      </c>
      <c r="F1295" s="24">
        <f t="shared" ca="1" si="41"/>
        <v>0.72060996526299914</v>
      </c>
    </row>
    <row r="1296" spans="5:6" x14ac:dyDescent="0.25">
      <c r="E1296" s="24">
        <f t="shared" ca="1" si="40"/>
        <v>0.4912627029794594</v>
      </c>
      <c r="F1296" s="24">
        <f t="shared" ca="1" si="41"/>
        <v>14.215525153012615</v>
      </c>
    </row>
    <row r="1297" spans="5:6" x14ac:dyDescent="0.25">
      <c r="E1297" s="24">
        <f t="shared" ca="1" si="40"/>
        <v>0.93968187892034183</v>
      </c>
      <c r="F1297" s="24">
        <f t="shared" ca="1" si="41"/>
        <v>1.24427775355615</v>
      </c>
    </row>
    <row r="1298" spans="5:6" x14ac:dyDescent="0.25">
      <c r="E1298" s="24">
        <f t="shared" ca="1" si="40"/>
        <v>0.8494846715786033</v>
      </c>
      <c r="F1298" s="24">
        <f t="shared" ca="1" si="41"/>
        <v>3.2625076416806236</v>
      </c>
    </row>
    <row r="1299" spans="5:6" x14ac:dyDescent="0.25">
      <c r="E1299" s="24">
        <f t="shared" ca="1" si="40"/>
        <v>0.27303464621799489</v>
      </c>
      <c r="F1299" s="24">
        <f t="shared" ca="1" si="41"/>
        <v>25.963131652520939</v>
      </c>
    </row>
    <row r="1300" spans="5:6" x14ac:dyDescent="0.25">
      <c r="E1300" s="24">
        <f t="shared" ca="1" si="40"/>
        <v>0.85112898136803816</v>
      </c>
      <c r="F1300" s="24">
        <f t="shared" ca="1" si="41"/>
        <v>3.2238319483743405</v>
      </c>
    </row>
    <row r="1301" spans="5:6" x14ac:dyDescent="0.25">
      <c r="E1301" s="24">
        <f t="shared" ca="1" si="40"/>
        <v>0.10663323933787605</v>
      </c>
      <c r="F1301" s="24">
        <f t="shared" ca="1" si="41"/>
        <v>44.767200043560763</v>
      </c>
    </row>
    <row r="1302" spans="5:6" x14ac:dyDescent="0.25">
      <c r="E1302" s="24">
        <f t="shared" ca="1" si="40"/>
        <v>0.93113503077344306</v>
      </c>
      <c r="F1302" s="24">
        <f t="shared" ca="1" si="41"/>
        <v>1.4270194759474903</v>
      </c>
    </row>
    <row r="1303" spans="5:6" x14ac:dyDescent="0.25">
      <c r="E1303" s="24">
        <f t="shared" ca="1" si="40"/>
        <v>1.3275108732124452E-2</v>
      </c>
      <c r="F1303" s="24">
        <f t="shared" ca="1" si="41"/>
        <v>86.437290422876814</v>
      </c>
    </row>
    <row r="1304" spans="5:6" x14ac:dyDescent="0.25">
      <c r="E1304" s="24">
        <f t="shared" ca="1" si="40"/>
        <v>0.28187188773642624</v>
      </c>
      <c r="F1304" s="24">
        <f t="shared" ca="1" si="41"/>
        <v>25.326052201519804</v>
      </c>
    </row>
    <row r="1305" spans="5:6" x14ac:dyDescent="0.25">
      <c r="E1305" s="24">
        <f t="shared" ca="1" si="40"/>
        <v>0.10510235451744354</v>
      </c>
      <c r="F1305" s="24">
        <f t="shared" ca="1" si="41"/>
        <v>45.056411974207229</v>
      </c>
    </row>
    <row r="1306" spans="5:6" x14ac:dyDescent="0.25">
      <c r="E1306" s="24">
        <f t="shared" ca="1" si="40"/>
        <v>0.25227225924688157</v>
      </c>
      <c r="F1306" s="24">
        <f t="shared" ca="1" si="41"/>
        <v>27.544927616785603</v>
      </c>
    </row>
    <row r="1307" spans="5:6" x14ac:dyDescent="0.25">
      <c r="E1307" s="24">
        <f t="shared" ca="1" si="40"/>
        <v>0.93490659630573725</v>
      </c>
      <c r="F1307" s="24">
        <f t="shared" ca="1" si="41"/>
        <v>1.3461730336539819</v>
      </c>
    </row>
    <row r="1308" spans="5:6" x14ac:dyDescent="0.25">
      <c r="E1308" s="24">
        <f t="shared" ca="1" si="40"/>
        <v>0.53456641588760734</v>
      </c>
      <c r="F1308" s="24">
        <f t="shared" ca="1" si="41"/>
        <v>12.525985965229523</v>
      </c>
    </row>
    <row r="1309" spans="5:6" x14ac:dyDescent="0.25">
      <c r="E1309" s="24">
        <f t="shared" ca="1" si="40"/>
        <v>0.17189211002257043</v>
      </c>
      <c r="F1309" s="24">
        <f t="shared" ca="1" si="41"/>
        <v>35.217765325875362</v>
      </c>
    </row>
    <row r="1310" spans="5:6" x14ac:dyDescent="0.25">
      <c r="E1310" s="24">
        <f t="shared" ca="1" si="40"/>
        <v>0.36061701957795056</v>
      </c>
      <c r="F1310" s="24">
        <f t="shared" ca="1" si="41"/>
        <v>20.398775427690534</v>
      </c>
    </row>
    <row r="1311" spans="5:6" x14ac:dyDescent="0.25">
      <c r="E1311" s="24">
        <f t="shared" ca="1" si="40"/>
        <v>0.70222839336573561</v>
      </c>
      <c r="F1311" s="24">
        <f t="shared" ca="1" si="41"/>
        <v>7.0699316239048349</v>
      </c>
    </row>
    <row r="1312" spans="5:6" x14ac:dyDescent="0.25">
      <c r="E1312" s="24">
        <f t="shared" ca="1" si="40"/>
        <v>0.68045436061778186</v>
      </c>
      <c r="F1312" s="24">
        <f t="shared" ca="1" si="41"/>
        <v>7.6998905312802011</v>
      </c>
    </row>
    <row r="1313" spans="5:6" x14ac:dyDescent="0.25">
      <c r="E1313" s="24">
        <f t="shared" ca="1" si="40"/>
        <v>0.35806292747866852</v>
      </c>
      <c r="F1313" s="24">
        <f t="shared" ca="1" si="41"/>
        <v>20.540930658959724</v>
      </c>
    </row>
    <row r="1314" spans="5:6" x14ac:dyDescent="0.25">
      <c r="E1314" s="24">
        <f t="shared" ca="1" si="40"/>
        <v>0.3640844747521208</v>
      </c>
      <c r="F1314" s="24">
        <f t="shared" ca="1" si="41"/>
        <v>20.207387295508934</v>
      </c>
    </row>
    <row r="1315" spans="5:6" x14ac:dyDescent="0.25">
      <c r="E1315" s="24">
        <f t="shared" ca="1" si="40"/>
        <v>0.76752442220887973</v>
      </c>
      <c r="F1315" s="24">
        <f t="shared" ca="1" si="41"/>
        <v>5.2916995911889879</v>
      </c>
    </row>
    <row r="1316" spans="5:6" x14ac:dyDescent="0.25">
      <c r="E1316" s="24">
        <f t="shared" ca="1" si="40"/>
        <v>0.17897585031196395</v>
      </c>
      <c r="F1316" s="24">
        <f t="shared" ca="1" si="41"/>
        <v>34.410087934029164</v>
      </c>
    </row>
    <row r="1317" spans="5:6" x14ac:dyDescent="0.25">
      <c r="E1317" s="24">
        <f t="shared" ca="1" si="40"/>
        <v>0.28007972735050823</v>
      </c>
      <c r="F1317" s="24">
        <f t="shared" ca="1" si="41"/>
        <v>25.453619516125023</v>
      </c>
    </row>
    <row r="1318" spans="5:6" x14ac:dyDescent="0.25">
      <c r="E1318" s="24">
        <f t="shared" ca="1" si="40"/>
        <v>0.41827905655782704</v>
      </c>
      <c r="F1318" s="24">
        <f t="shared" ca="1" si="41"/>
        <v>17.432129395642082</v>
      </c>
    </row>
    <row r="1319" spans="5:6" x14ac:dyDescent="0.25">
      <c r="E1319" s="24">
        <f t="shared" ca="1" si="40"/>
        <v>0.83069302941039902</v>
      </c>
      <c r="F1319" s="24">
        <f t="shared" ca="1" si="41"/>
        <v>3.7098990279221211</v>
      </c>
    </row>
    <row r="1320" spans="5:6" x14ac:dyDescent="0.25">
      <c r="E1320" s="24">
        <f t="shared" ca="1" si="40"/>
        <v>0.89702609794718247</v>
      </c>
      <c r="F1320" s="24">
        <f t="shared" ca="1" si="41"/>
        <v>2.1734064529030763</v>
      </c>
    </row>
    <row r="1321" spans="5:6" x14ac:dyDescent="0.25">
      <c r="E1321" s="24">
        <f t="shared" ca="1" si="40"/>
        <v>0.28852172589082259</v>
      </c>
      <c r="F1321" s="24">
        <f t="shared" ca="1" si="41"/>
        <v>24.859697789773964</v>
      </c>
    </row>
    <row r="1322" spans="5:6" x14ac:dyDescent="0.25">
      <c r="E1322" s="24">
        <f t="shared" ca="1" si="40"/>
        <v>6.637157887712597E-2</v>
      </c>
      <c r="F1322" s="24">
        <f t="shared" ca="1" si="41"/>
        <v>54.249726861784758</v>
      </c>
    </row>
    <row r="1323" spans="5:6" x14ac:dyDescent="0.25">
      <c r="E1323" s="24">
        <f t="shared" ca="1" si="40"/>
        <v>0.92477422953925814</v>
      </c>
      <c r="F1323" s="24">
        <f t="shared" ca="1" si="41"/>
        <v>1.5641129486984764</v>
      </c>
    </row>
    <row r="1324" spans="5:6" x14ac:dyDescent="0.25">
      <c r="E1324" s="24">
        <f t="shared" ca="1" si="40"/>
        <v>0.60986120359364215</v>
      </c>
      <c r="F1324" s="24">
        <f t="shared" ca="1" si="41"/>
        <v>9.8904776559441299</v>
      </c>
    </row>
    <row r="1325" spans="5:6" x14ac:dyDescent="0.25">
      <c r="E1325" s="24">
        <f t="shared" ca="1" si="40"/>
        <v>0.81184957453166362</v>
      </c>
      <c r="F1325" s="24">
        <f t="shared" ca="1" si="41"/>
        <v>4.1688041804349218</v>
      </c>
    </row>
    <row r="1326" spans="5:6" x14ac:dyDescent="0.25">
      <c r="E1326" s="24">
        <f t="shared" ca="1" si="40"/>
        <v>0.51186775255926531</v>
      </c>
      <c r="F1326" s="24">
        <f t="shared" ca="1" si="41"/>
        <v>13.393779661788304</v>
      </c>
    </row>
    <row r="1327" spans="5:6" x14ac:dyDescent="0.25">
      <c r="E1327" s="24">
        <f t="shared" ca="1" si="40"/>
        <v>0.10274246071085302</v>
      </c>
      <c r="F1327" s="24">
        <f t="shared" ca="1" si="41"/>
        <v>45.510596067494632</v>
      </c>
    </row>
    <row r="1328" spans="5:6" x14ac:dyDescent="0.25">
      <c r="E1328" s="24">
        <f t="shared" ca="1" si="40"/>
        <v>0.93691291741934435</v>
      </c>
      <c r="F1328" s="24">
        <f t="shared" ca="1" si="41"/>
        <v>1.3032987743093389</v>
      </c>
    </row>
    <row r="1329" spans="5:6" x14ac:dyDescent="0.25">
      <c r="E1329" s="24">
        <f t="shared" ca="1" si="40"/>
        <v>0.82415389496057112</v>
      </c>
      <c r="F1329" s="24">
        <f t="shared" ca="1" si="41"/>
        <v>3.8679600156472875</v>
      </c>
    </row>
    <row r="1330" spans="5:6" x14ac:dyDescent="0.25">
      <c r="E1330" s="24">
        <f t="shared" ca="1" si="40"/>
        <v>0.51041754443893672</v>
      </c>
      <c r="F1330" s="24">
        <f t="shared" ca="1" si="41"/>
        <v>13.450523472831756</v>
      </c>
    </row>
    <row r="1331" spans="5:6" x14ac:dyDescent="0.25">
      <c r="E1331" s="24">
        <f t="shared" ca="1" si="40"/>
        <v>0.78341395406973879</v>
      </c>
      <c r="F1331" s="24">
        <f t="shared" ca="1" si="41"/>
        <v>4.8818809143784563</v>
      </c>
    </row>
    <row r="1332" spans="5:6" x14ac:dyDescent="0.25">
      <c r="E1332" s="24">
        <f t="shared" ca="1" si="40"/>
        <v>0.50460853404828954</v>
      </c>
      <c r="F1332" s="24">
        <f t="shared" ca="1" si="41"/>
        <v>13.679446608332594</v>
      </c>
    </row>
    <row r="1333" spans="5:6" x14ac:dyDescent="0.25">
      <c r="E1333" s="24">
        <f t="shared" ca="1" si="40"/>
        <v>0.93468320078444078</v>
      </c>
      <c r="F1333" s="24">
        <f t="shared" ca="1" si="41"/>
        <v>1.3509525959452899</v>
      </c>
    </row>
    <row r="1334" spans="5:6" x14ac:dyDescent="0.25">
      <c r="E1334" s="24">
        <f t="shared" ca="1" si="40"/>
        <v>0.89190099139257339</v>
      </c>
      <c r="F1334" s="24">
        <f t="shared" ca="1" si="41"/>
        <v>2.2880029751865596</v>
      </c>
    </row>
    <row r="1335" spans="5:6" x14ac:dyDescent="0.25">
      <c r="E1335" s="24">
        <f t="shared" ca="1" si="40"/>
        <v>0.37425238368104985</v>
      </c>
      <c r="F1335" s="24">
        <f t="shared" ca="1" si="41"/>
        <v>19.656497729628811</v>
      </c>
    </row>
    <row r="1336" spans="5:6" x14ac:dyDescent="0.25">
      <c r="E1336" s="24">
        <f t="shared" ca="1" si="40"/>
        <v>0.94082399590163712</v>
      </c>
      <c r="F1336" s="24">
        <f t="shared" ca="1" si="41"/>
        <v>1.2199839263042922</v>
      </c>
    </row>
    <row r="1337" spans="5:6" x14ac:dyDescent="0.25">
      <c r="E1337" s="24">
        <f t="shared" ca="1" si="40"/>
        <v>0.80520727279414217</v>
      </c>
      <c r="F1337" s="24">
        <f t="shared" ca="1" si="41"/>
        <v>4.3331110594890436</v>
      </c>
    </row>
    <row r="1338" spans="5:6" x14ac:dyDescent="0.25">
      <c r="E1338" s="24">
        <f t="shared" ca="1" si="40"/>
        <v>0.17614224787361421</v>
      </c>
      <c r="F1338" s="24">
        <f t="shared" ca="1" si="41"/>
        <v>34.729267676571226</v>
      </c>
    </row>
    <row r="1339" spans="5:6" x14ac:dyDescent="0.25">
      <c r="E1339" s="24">
        <f t="shared" ca="1" si="40"/>
        <v>0.12076896302315954</v>
      </c>
      <c r="F1339" s="24">
        <f t="shared" ca="1" si="41"/>
        <v>42.277519102189252</v>
      </c>
    </row>
    <row r="1340" spans="5:6" x14ac:dyDescent="0.25">
      <c r="E1340" s="24">
        <f t="shared" ca="1" si="40"/>
        <v>0.32805321290997425</v>
      </c>
      <c r="F1340" s="24">
        <f t="shared" ca="1" si="41"/>
        <v>22.291588985499093</v>
      </c>
    </row>
    <row r="1341" spans="5:6" x14ac:dyDescent="0.25">
      <c r="E1341" s="24">
        <f t="shared" ca="1" si="40"/>
        <v>0.45312278835685693</v>
      </c>
      <c r="F1341" s="24">
        <f t="shared" ca="1" si="41"/>
        <v>15.831842685054706</v>
      </c>
    </row>
    <row r="1342" spans="5:6" x14ac:dyDescent="0.25">
      <c r="E1342" s="24">
        <f t="shared" ca="1" si="40"/>
        <v>0.38753286283164889</v>
      </c>
      <c r="F1342" s="24">
        <f t="shared" ca="1" si="41"/>
        <v>18.959092529543813</v>
      </c>
    </row>
    <row r="1343" spans="5:6" x14ac:dyDescent="0.25">
      <c r="E1343" s="24">
        <f t="shared" ca="1" si="40"/>
        <v>0.25423019385315149</v>
      </c>
      <c r="F1343" s="24">
        <f t="shared" ca="1" si="41"/>
        <v>27.390302947408845</v>
      </c>
    </row>
    <row r="1344" spans="5:6" x14ac:dyDescent="0.25">
      <c r="E1344" s="24">
        <f t="shared" ca="1" si="40"/>
        <v>6.3047464638986805E-2</v>
      </c>
      <c r="F1344" s="24">
        <f t="shared" ca="1" si="41"/>
        <v>55.277348585822395</v>
      </c>
    </row>
    <row r="1345" spans="5:6" x14ac:dyDescent="0.25">
      <c r="E1345" s="24">
        <f t="shared" ca="1" si="40"/>
        <v>5.6501915179418494E-2</v>
      </c>
      <c r="F1345" s="24">
        <f t="shared" ca="1" si="41"/>
        <v>57.469614888467454</v>
      </c>
    </row>
    <row r="1346" spans="5:6" x14ac:dyDescent="0.25">
      <c r="E1346" s="24">
        <f t="shared" ca="1" si="40"/>
        <v>0.23465232015904314</v>
      </c>
      <c r="F1346" s="24">
        <f t="shared" ca="1" si="41"/>
        <v>28.993006980939246</v>
      </c>
    </row>
    <row r="1347" spans="5:6" x14ac:dyDescent="0.25">
      <c r="E1347" s="24">
        <f t="shared" ca="1" si="40"/>
        <v>0.41051097423777161</v>
      </c>
      <c r="F1347" s="24">
        <f t="shared" ca="1" si="41"/>
        <v>17.807052332312814</v>
      </c>
    </row>
    <row r="1348" spans="5:6" x14ac:dyDescent="0.25">
      <c r="E1348" s="24">
        <f t="shared" ref="E1348:E1411" ca="1" si="42">RAND()</f>
        <v>0.2610533791235099</v>
      </c>
      <c r="F1348" s="24">
        <f t="shared" ref="F1348:F1411" ca="1" si="43">-LOG(E1348,EXP(1))/$C$3</f>
        <v>26.860607497114859</v>
      </c>
    </row>
    <row r="1349" spans="5:6" x14ac:dyDescent="0.25">
      <c r="E1349" s="24">
        <f t="shared" ca="1" si="42"/>
        <v>0.49065959670088355</v>
      </c>
      <c r="F1349" s="24">
        <f t="shared" ca="1" si="43"/>
        <v>14.240093547257803</v>
      </c>
    </row>
    <row r="1350" spans="5:6" x14ac:dyDescent="0.25">
      <c r="E1350" s="24">
        <f t="shared" ca="1" si="42"/>
        <v>0.31911991669894579</v>
      </c>
      <c r="F1350" s="24">
        <f t="shared" ca="1" si="43"/>
        <v>22.843766648373133</v>
      </c>
    </row>
    <row r="1351" spans="5:6" x14ac:dyDescent="0.25">
      <c r="E1351" s="24">
        <f t="shared" ca="1" si="42"/>
        <v>0.16668120888049565</v>
      </c>
      <c r="F1351" s="24">
        <f t="shared" ca="1" si="43"/>
        <v>35.833444395028543</v>
      </c>
    </row>
    <row r="1352" spans="5:6" x14ac:dyDescent="0.25">
      <c r="E1352" s="24">
        <f t="shared" ca="1" si="42"/>
        <v>3.4538322041328007E-2</v>
      </c>
      <c r="F1352" s="24">
        <f t="shared" ca="1" si="43"/>
        <v>67.313715752041674</v>
      </c>
    </row>
    <row r="1353" spans="5:6" x14ac:dyDescent="0.25">
      <c r="E1353" s="24">
        <f t="shared" ca="1" si="42"/>
        <v>6.0638168770859591E-2</v>
      </c>
      <c r="F1353" s="24">
        <f t="shared" ca="1" si="43"/>
        <v>56.05661472947461</v>
      </c>
    </row>
    <row r="1354" spans="5:6" x14ac:dyDescent="0.25">
      <c r="E1354" s="24">
        <f t="shared" ca="1" si="42"/>
        <v>0.44950524233522304</v>
      </c>
      <c r="F1354" s="24">
        <f t="shared" ca="1" si="43"/>
        <v>15.992155250924096</v>
      </c>
    </row>
    <row r="1355" spans="5:6" x14ac:dyDescent="0.25">
      <c r="E1355" s="24">
        <f t="shared" ca="1" si="42"/>
        <v>0.932868251940558</v>
      </c>
      <c r="F1355" s="24">
        <f t="shared" ca="1" si="43"/>
        <v>1.3898259434531646</v>
      </c>
    </row>
    <row r="1356" spans="5:6" x14ac:dyDescent="0.25">
      <c r="E1356" s="24">
        <f t="shared" ca="1" si="42"/>
        <v>0.31723309054437332</v>
      </c>
      <c r="F1356" s="24">
        <f t="shared" ca="1" si="43"/>
        <v>22.962369478093571</v>
      </c>
    </row>
    <row r="1357" spans="5:6" x14ac:dyDescent="0.25">
      <c r="E1357" s="24">
        <f t="shared" ca="1" si="42"/>
        <v>0.10565265776734389</v>
      </c>
      <c r="F1357" s="24">
        <f t="shared" ca="1" si="43"/>
        <v>44.951967577925394</v>
      </c>
    </row>
    <row r="1358" spans="5:6" x14ac:dyDescent="0.25">
      <c r="E1358" s="24">
        <f t="shared" ca="1" si="42"/>
        <v>0.22626779398783903</v>
      </c>
      <c r="F1358" s="24">
        <f t="shared" ca="1" si="43"/>
        <v>29.720721040691778</v>
      </c>
    </row>
    <row r="1359" spans="5:6" x14ac:dyDescent="0.25">
      <c r="E1359" s="24">
        <f t="shared" ca="1" si="42"/>
        <v>0.14393785277839699</v>
      </c>
      <c r="F1359" s="24">
        <f t="shared" ca="1" si="43"/>
        <v>38.767473009809855</v>
      </c>
    </row>
    <row r="1360" spans="5:6" x14ac:dyDescent="0.25">
      <c r="E1360" s="24">
        <f t="shared" ca="1" si="42"/>
        <v>0.56005991836664071</v>
      </c>
      <c r="F1360" s="24">
        <f t="shared" ca="1" si="43"/>
        <v>11.594230077868696</v>
      </c>
    </row>
    <row r="1361" spans="5:6" x14ac:dyDescent="0.25">
      <c r="E1361" s="24">
        <f t="shared" ca="1" si="42"/>
        <v>0.26112749791659651</v>
      </c>
      <c r="F1361" s="24">
        <f t="shared" ca="1" si="43"/>
        <v>26.854929863417929</v>
      </c>
    </row>
    <row r="1362" spans="5:6" x14ac:dyDescent="0.25">
      <c r="E1362" s="24">
        <f t="shared" ca="1" si="42"/>
        <v>0.43235849352773104</v>
      </c>
      <c r="F1362" s="24">
        <f t="shared" ca="1" si="43"/>
        <v>16.770003774818949</v>
      </c>
    </row>
    <row r="1363" spans="5:6" x14ac:dyDescent="0.25">
      <c r="E1363" s="24">
        <f t="shared" ca="1" si="42"/>
        <v>0.13446584132264838</v>
      </c>
      <c r="F1363" s="24">
        <f t="shared" ca="1" si="43"/>
        <v>40.128901601137841</v>
      </c>
    </row>
    <row r="1364" spans="5:6" x14ac:dyDescent="0.25">
      <c r="E1364" s="24">
        <f t="shared" ca="1" si="42"/>
        <v>0.45722220840271033</v>
      </c>
      <c r="F1364" s="24">
        <f t="shared" ca="1" si="43"/>
        <v>15.651715468642431</v>
      </c>
    </row>
    <row r="1365" spans="5:6" x14ac:dyDescent="0.25">
      <c r="E1365" s="24">
        <f t="shared" ca="1" si="42"/>
        <v>0.91692078708736702</v>
      </c>
      <c r="F1365" s="24">
        <f t="shared" ca="1" si="43"/>
        <v>1.7346838626299468</v>
      </c>
    </row>
    <row r="1366" spans="5:6" x14ac:dyDescent="0.25">
      <c r="E1366" s="24">
        <f t="shared" ca="1" si="42"/>
        <v>5.5830847355258229E-3</v>
      </c>
      <c r="F1366" s="24">
        <f t="shared" ca="1" si="43"/>
        <v>103.76027670701774</v>
      </c>
    </row>
    <row r="1367" spans="5:6" x14ac:dyDescent="0.25">
      <c r="E1367" s="24">
        <f t="shared" ca="1" si="42"/>
        <v>0.6427556248635915</v>
      </c>
      <c r="F1367" s="24">
        <f t="shared" ca="1" si="43"/>
        <v>8.8398136325616008</v>
      </c>
    </row>
    <row r="1368" spans="5:6" x14ac:dyDescent="0.25">
      <c r="E1368" s="24">
        <f t="shared" ca="1" si="42"/>
        <v>4.4486726244247321E-2</v>
      </c>
      <c r="F1368" s="24">
        <f t="shared" ca="1" si="43"/>
        <v>62.251288419047604</v>
      </c>
    </row>
    <row r="1369" spans="5:6" x14ac:dyDescent="0.25">
      <c r="E1369" s="24">
        <f t="shared" ca="1" si="42"/>
        <v>0.72787201544841684</v>
      </c>
      <c r="F1369" s="24">
        <f t="shared" ca="1" si="43"/>
        <v>6.3526009839214677</v>
      </c>
    </row>
    <row r="1370" spans="5:6" x14ac:dyDescent="0.25">
      <c r="E1370" s="24">
        <f t="shared" ca="1" si="42"/>
        <v>0.18828197474028463</v>
      </c>
      <c r="F1370" s="24">
        <f t="shared" ca="1" si="43"/>
        <v>33.396291483748207</v>
      </c>
    </row>
    <row r="1371" spans="5:6" x14ac:dyDescent="0.25">
      <c r="E1371" s="24">
        <f t="shared" ca="1" si="42"/>
        <v>0.38519124279906081</v>
      </c>
      <c r="F1371" s="24">
        <f t="shared" ca="1" si="43"/>
        <v>19.080306669662008</v>
      </c>
    </row>
    <row r="1372" spans="5:6" x14ac:dyDescent="0.25">
      <c r="E1372" s="24">
        <f t="shared" ca="1" si="42"/>
        <v>5.3873389472481881E-2</v>
      </c>
      <c r="F1372" s="24">
        <f t="shared" ca="1" si="43"/>
        <v>58.42237249574584</v>
      </c>
    </row>
    <row r="1373" spans="5:6" x14ac:dyDescent="0.25">
      <c r="E1373" s="24">
        <f t="shared" ca="1" si="42"/>
        <v>0.32392599164736036</v>
      </c>
      <c r="F1373" s="24">
        <f t="shared" ca="1" si="43"/>
        <v>22.544804202466036</v>
      </c>
    </row>
    <row r="1374" spans="5:6" x14ac:dyDescent="0.25">
      <c r="E1374" s="24">
        <f t="shared" ca="1" si="42"/>
        <v>0.29489623448578206</v>
      </c>
      <c r="F1374" s="24">
        <f t="shared" ca="1" si="43"/>
        <v>24.422634640516105</v>
      </c>
    </row>
    <row r="1375" spans="5:6" x14ac:dyDescent="0.25">
      <c r="E1375" s="24">
        <f t="shared" ca="1" si="42"/>
        <v>0.93567597038345862</v>
      </c>
      <c r="F1375" s="24">
        <f t="shared" ca="1" si="43"/>
        <v>1.3297209585666381</v>
      </c>
    </row>
    <row r="1376" spans="5:6" x14ac:dyDescent="0.25">
      <c r="E1376" s="24">
        <f t="shared" ca="1" si="42"/>
        <v>0.6823152713145415</v>
      </c>
      <c r="F1376" s="24">
        <f t="shared" ca="1" si="43"/>
        <v>7.6452690659986517</v>
      </c>
    </row>
    <row r="1377" spans="5:6" x14ac:dyDescent="0.25">
      <c r="E1377" s="24">
        <f t="shared" ca="1" si="42"/>
        <v>0.45378842088739668</v>
      </c>
      <c r="F1377" s="24">
        <f t="shared" ca="1" si="43"/>
        <v>15.802484457114495</v>
      </c>
    </row>
    <row r="1378" spans="5:6" x14ac:dyDescent="0.25">
      <c r="E1378" s="24">
        <f t="shared" ca="1" si="42"/>
        <v>0.26478453037318939</v>
      </c>
      <c r="F1378" s="24">
        <f t="shared" ca="1" si="43"/>
        <v>26.576777533332532</v>
      </c>
    </row>
    <row r="1379" spans="5:6" x14ac:dyDescent="0.25">
      <c r="E1379" s="24">
        <f t="shared" ca="1" si="42"/>
        <v>0.78800962053755907</v>
      </c>
      <c r="F1379" s="24">
        <f t="shared" ca="1" si="43"/>
        <v>4.7648996078955159</v>
      </c>
    </row>
    <row r="1380" spans="5:6" x14ac:dyDescent="0.25">
      <c r="E1380" s="24">
        <f t="shared" ca="1" si="42"/>
        <v>0.69788455155112428</v>
      </c>
      <c r="F1380" s="24">
        <f t="shared" ca="1" si="43"/>
        <v>7.1940317764713155</v>
      </c>
    </row>
    <row r="1381" spans="5:6" x14ac:dyDescent="0.25">
      <c r="E1381" s="24">
        <f t="shared" ca="1" si="42"/>
        <v>0.68524948224771387</v>
      </c>
      <c r="F1381" s="24">
        <f t="shared" ca="1" si="43"/>
        <v>7.5594459873305286</v>
      </c>
    </row>
    <row r="1382" spans="5:6" x14ac:dyDescent="0.25">
      <c r="E1382" s="24">
        <f t="shared" ca="1" si="42"/>
        <v>0.22128803196299962</v>
      </c>
      <c r="F1382" s="24">
        <f t="shared" ca="1" si="43"/>
        <v>30.165802279770748</v>
      </c>
    </row>
    <row r="1383" spans="5:6" x14ac:dyDescent="0.25">
      <c r="E1383" s="24">
        <f t="shared" ca="1" si="42"/>
        <v>2.2016900831414943E-2</v>
      </c>
      <c r="F1383" s="24">
        <f t="shared" ca="1" si="43"/>
        <v>76.318898018873952</v>
      </c>
    </row>
    <row r="1384" spans="5:6" x14ac:dyDescent="0.25">
      <c r="E1384" s="24">
        <f t="shared" ca="1" si="42"/>
        <v>0.88907486382891832</v>
      </c>
      <c r="F1384" s="24">
        <f t="shared" ca="1" si="43"/>
        <v>2.3514767146536077</v>
      </c>
    </row>
    <row r="1385" spans="5:6" x14ac:dyDescent="0.25">
      <c r="E1385" s="24">
        <f t="shared" ca="1" si="42"/>
        <v>8.8953813870304987E-2</v>
      </c>
      <c r="F1385" s="24">
        <f t="shared" ca="1" si="43"/>
        <v>48.392759784523456</v>
      </c>
    </row>
    <row r="1386" spans="5:6" x14ac:dyDescent="0.25">
      <c r="E1386" s="24">
        <f t="shared" ca="1" si="42"/>
        <v>0.47969952083916667</v>
      </c>
      <c r="F1386" s="24">
        <f t="shared" ca="1" si="43"/>
        <v>14.691907387013025</v>
      </c>
    </row>
    <row r="1387" spans="5:6" x14ac:dyDescent="0.25">
      <c r="E1387" s="24">
        <f t="shared" ca="1" si="42"/>
        <v>1.1776249727104116E-2</v>
      </c>
      <c r="F1387" s="24">
        <f t="shared" ca="1" si="43"/>
        <v>88.833410215496158</v>
      </c>
    </row>
    <row r="1388" spans="5:6" x14ac:dyDescent="0.25">
      <c r="E1388" s="24">
        <f t="shared" ca="1" si="42"/>
        <v>0.90870667747714795</v>
      </c>
      <c r="F1388" s="24">
        <f t="shared" ca="1" si="43"/>
        <v>1.9146584784633365</v>
      </c>
    </row>
    <row r="1389" spans="5:6" x14ac:dyDescent="0.25">
      <c r="E1389" s="24">
        <f t="shared" ca="1" si="42"/>
        <v>0.96174841032904257</v>
      </c>
      <c r="F1389" s="24">
        <f t="shared" ca="1" si="43"/>
        <v>0.7800478049051518</v>
      </c>
    </row>
    <row r="1390" spans="5:6" x14ac:dyDescent="0.25">
      <c r="E1390" s="24">
        <f t="shared" ca="1" si="42"/>
        <v>0.71506787487641199</v>
      </c>
      <c r="F1390" s="24">
        <f t="shared" ca="1" si="43"/>
        <v>6.7075562179321446</v>
      </c>
    </row>
    <row r="1391" spans="5:6" x14ac:dyDescent="0.25">
      <c r="E1391" s="24">
        <f t="shared" ca="1" si="42"/>
        <v>0.7355380816302568</v>
      </c>
      <c r="F1391" s="24">
        <f t="shared" ca="1" si="43"/>
        <v>6.1430592752255775</v>
      </c>
    </row>
    <row r="1392" spans="5:6" x14ac:dyDescent="0.25">
      <c r="E1392" s="24">
        <f t="shared" ca="1" si="42"/>
        <v>0.93386553079637158</v>
      </c>
      <c r="F1392" s="24">
        <f t="shared" ca="1" si="43"/>
        <v>1.3684564485650601</v>
      </c>
    </row>
    <row r="1393" spans="5:6" x14ac:dyDescent="0.25">
      <c r="E1393" s="24">
        <f t="shared" ca="1" si="42"/>
        <v>0.2507735452570039</v>
      </c>
      <c r="F1393" s="24">
        <f t="shared" ca="1" si="43"/>
        <v>27.664099144366652</v>
      </c>
    </row>
    <row r="1394" spans="5:6" x14ac:dyDescent="0.25">
      <c r="E1394" s="24">
        <f t="shared" ca="1" si="42"/>
        <v>0.14003623204511162</v>
      </c>
      <c r="F1394" s="24">
        <f t="shared" ca="1" si="43"/>
        <v>39.317081790672667</v>
      </c>
    </row>
    <row r="1395" spans="5:6" x14ac:dyDescent="0.25">
      <c r="E1395" s="24">
        <f t="shared" ca="1" si="42"/>
        <v>0.35247369441473531</v>
      </c>
      <c r="F1395" s="24">
        <f t="shared" ca="1" si="43"/>
        <v>20.855585705765115</v>
      </c>
    </row>
    <row r="1396" spans="5:6" x14ac:dyDescent="0.25">
      <c r="E1396" s="24">
        <f t="shared" ca="1" si="42"/>
        <v>0.66044721919522353</v>
      </c>
      <c r="F1396" s="24">
        <f t="shared" ca="1" si="43"/>
        <v>8.2967613718184818</v>
      </c>
    </row>
    <row r="1397" spans="5:6" x14ac:dyDescent="0.25">
      <c r="E1397" s="24">
        <f t="shared" ca="1" si="42"/>
        <v>0.8398035900204992</v>
      </c>
      <c r="F1397" s="24">
        <f t="shared" ca="1" si="43"/>
        <v>3.4917447177886367</v>
      </c>
    </row>
    <row r="1398" spans="5:6" x14ac:dyDescent="0.25">
      <c r="E1398" s="24">
        <f t="shared" ca="1" si="42"/>
        <v>0.32448596855008349</v>
      </c>
      <c r="F1398" s="24">
        <f t="shared" ca="1" si="43"/>
        <v>22.510259679766733</v>
      </c>
    </row>
    <row r="1399" spans="5:6" x14ac:dyDescent="0.25">
      <c r="E1399" s="24">
        <f t="shared" ca="1" si="42"/>
        <v>0.29773188020837849</v>
      </c>
      <c r="F1399" s="24">
        <f t="shared" ca="1" si="43"/>
        <v>24.231238566436843</v>
      </c>
    </row>
    <row r="1400" spans="5:6" x14ac:dyDescent="0.25">
      <c r="E1400" s="24">
        <f t="shared" ca="1" si="42"/>
        <v>0.8731701928219171</v>
      </c>
      <c r="F1400" s="24">
        <f t="shared" ca="1" si="43"/>
        <v>2.7124958091420113</v>
      </c>
    </row>
    <row r="1401" spans="5:6" x14ac:dyDescent="0.25">
      <c r="E1401" s="24">
        <f t="shared" ca="1" si="42"/>
        <v>0.81901170652192257</v>
      </c>
      <c r="F1401" s="24">
        <f t="shared" ca="1" si="43"/>
        <v>3.9931380310732028</v>
      </c>
    </row>
    <row r="1402" spans="5:6" x14ac:dyDescent="0.25">
      <c r="E1402" s="24">
        <f t="shared" ca="1" si="42"/>
        <v>0.17874742579058223</v>
      </c>
      <c r="F1402" s="24">
        <f t="shared" ca="1" si="43"/>
        <v>34.435629973665712</v>
      </c>
    </row>
    <row r="1403" spans="5:6" x14ac:dyDescent="0.25">
      <c r="E1403" s="24">
        <f t="shared" ca="1" si="42"/>
        <v>0.53809389488628123</v>
      </c>
      <c r="F1403" s="24">
        <f t="shared" ca="1" si="43"/>
        <v>12.39444416474557</v>
      </c>
    </row>
    <row r="1404" spans="5:6" x14ac:dyDescent="0.25">
      <c r="E1404" s="24">
        <f t="shared" ca="1" si="42"/>
        <v>0.28877967525304582</v>
      </c>
      <c r="F1404" s="24">
        <f t="shared" ca="1" si="43"/>
        <v>24.841825019752729</v>
      </c>
    </row>
    <row r="1405" spans="5:6" x14ac:dyDescent="0.25">
      <c r="E1405" s="24">
        <f t="shared" ca="1" si="42"/>
        <v>0.51799810504558474</v>
      </c>
      <c r="F1405" s="24">
        <f t="shared" ca="1" si="43"/>
        <v>13.155673898850042</v>
      </c>
    </row>
    <row r="1406" spans="5:6" x14ac:dyDescent="0.25">
      <c r="E1406" s="24">
        <f t="shared" ca="1" si="42"/>
        <v>2.5374344922203695E-2</v>
      </c>
      <c r="F1406" s="24">
        <f t="shared" ca="1" si="43"/>
        <v>73.480333156543338</v>
      </c>
    </row>
    <row r="1407" spans="5:6" x14ac:dyDescent="0.25">
      <c r="E1407" s="24">
        <f t="shared" ca="1" si="42"/>
        <v>0.96371678858188536</v>
      </c>
      <c r="F1407" s="24">
        <f t="shared" ca="1" si="43"/>
        <v>0.73915630627604401</v>
      </c>
    </row>
    <row r="1408" spans="5:6" x14ac:dyDescent="0.25">
      <c r="E1408" s="24">
        <f t="shared" ca="1" si="42"/>
        <v>0.31343855378244179</v>
      </c>
      <c r="F1408" s="24">
        <f t="shared" ca="1" si="43"/>
        <v>23.20303877627547</v>
      </c>
    </row>
    <row r="1409" spans="5:6" x14ac:dyDescent="0.25">
      <c r="E1409" s="24">
        <f t="shared" ca="1" si="42"/>
        <v>0.54039721409929642</v>
      </c>
      <c r="F1409" s="24">
        <f t="shared" ca="1" si="43"/>
        <v>12.309016563321</v>
      </c>
    </row>
    <row r="1410" spans="5:6" x14ac:dyDescent="0.25">
      <c r="E1410" s="24">
        <f t="shared" ca="1" si="42"/>
        <v>0.33601222569886946</v>
      </c>
      <c r="F1410" s="24">
        <f t="shared" ca="1" si="43"/>
        <v>21.812154673446948</v>
      </c>
    </row>
    <row r="1411" spans="5:6" x14ac:dyDescent="0.25">
      <c r="E1411" s="24">
        <f t="shared" ca="1" si="42"/>
        <v>0.52380065186731317</v>
      </c>
      <c r="F1411" s="24">
        <f t="shared" ca="1" si="43"/>
        <v>12.932882048254223</v>
      </c>
    </row>
    <row r="1412" spans="5:6" x14ac:dyDescent="0.25">
      <c r="E1412" s="24">
        <f t="shared" ref="E1412:E1475" ca="1" si="44">RAND()</f>
        <v>0.38715610773420839</v>
      </c>
      <c r="F1412" s="24">
        <f t="shared" ref="F1412:F1475" ca="1" si="45">-LOG(E1412,EXP(1))/$C$3</f>
        <v>18.978545762593892</v>
      </c>
    </row>
    <row r="1413" spans="5:6" x14ac:dyDescent="0.25">
      <c r="E1413" s="24">
        <f t="shared" ca="1" si="44"/>
        <v>0.52001301519860132</v>
      </c>
      <c r="F1413" s="24">
        <f t="shared" ca="1" si="45"/>
        <v>13.078028769836209</v>
      </c>
    </row>
    <row r="1414" spans="5:6" x14ac:dyDescent="0.25">
      <c r="E1414" s="24">
        <f t="shared" ca="1" si="44"/>
        <v>0.93016193488536048</v>
      </c>
      <c r="F1414" s="24">
        <f t="shared" ca="1" si="45"/>
        <v>1.4479316891986509</v>
      </c>
    </row>
    <row r="1415" spans="5:6" x14ac:dyDescent="0.25">
      <c r="E1415" s="24">
        <f t="shared" ca="1" si="44"/>
        <v>0.28790373637267674</v>
      </c>
      <c r="F1415" s="24">
        <f t="shared" ca="1" si="45"/>
        <v>24.90258206851448</v>
      </c>
    </row>
    <row r="1416" spans="5:6" x14ac:dyDescent="0.25">
      <c r="E1416" s="24">
        <f t="shared" ca="1" si="44"/>
        <v>0.88810948857826599</v>
      </c>
      <c r="F1416" s="24">
        <f t="shared" ca="1" si="45"/>
        <v>2.3732049128407309</v>
      </c>
    </row>
    <row r="1417" spans="5:6" x14ac:dyDescent="0.25">
      <c r="E1417" s="24">
        <f t="shared" ca="1" si="44"/>
        <v>0.38759215399267499</v>
      </c>
      <c r="F1417" s="24">
        <f t="shared" ca="1" si="45"/>
        <v>18.95603283414734</v>
      </c>
    </row>
    <row r="1418" spans="5:6" x14ac:dyDescent="0.25">
      <c r="E1418" s="24">
        <f t="shared" ca="1" si="44"/>
        <v>0.5421311234026801</v>
      </c>
      <c r="F1418" s="24">
        <f t="shared" ca="1" si="45"/>
        <v>12.24494763408905</v>
      </c>
    </row>
    <row r="1419" spans="5:6" x14ac:dyDescent="0.25">
      <c r="E1419" s="24">
        <f t="shared" ca="1" si="44"/>
        <v>0.48361270745893847</v>
      </c>
      <c r="F1419" s="24">
        <f t="shared" ca="1" si="45"/>
        <v>14.529417675798319</v>
      </c>
    </row>
    <row r="1420" spans="5:6" x14ac:dyDescent="0.25">
      <c r="E1420" s="24">
        <f t="shared" ca="1" si="44"/>
        <v>0.2433141390754654</v>
      </c>
      <c r="F1420" s="24">
        <f t="shared" ca="1" si="45"/>
        <v>28.268038342616542</v>
      </c>
    </row>
    <row r="1421" spans="5:6" x14ac:dyDescent="0.25">
      <c r="E1421" s="24">
        <f t="shared" ca="1" si="44"/>
        <v>0.16492371820486862</v>
      </c>
      <c r="F1421" s="24">
        <f t="shared" ca="1" si="45"/>
        <v>36.04544451782936</v>
      </c>
    </row>
    <row r="1422" spans="5:6" x14ac:dyDescent="0.25">
      <c r="E1422" s="24">
        <f t="shared" ca="1" si="44"/>
        <v>0.23762055520124514</v>
      </c>
      <c r="F1422" s="24">
        <f t="shared" ca="1" si="45"/>
        <v>28.741603668916479</v>
      </c>
    </row>
    <row r="1423" spans="5:6" x14ac:dyDescent="0.25">
      <c r="E1423" s="24">
        <f t="shared" ca="1" si="44"/>
        <v>0.86816744219585174</v>
      </c>
      <c r="F1423" s="24">
        <f t="shared" ca="1" si="45"/>
        <v>2.8274135434024017</v>
      </c>
    </row>
    <row r="1424" spans="5:6" x14ac:dyDescent="0.25">
      <c r="E1424" s="24">
        <f t="shared" ca="1" si="44"/>
        <v>0.40996580417563921</v>
      </c>
      <c r="F1424" s="24">
        <f t="shared" ca="1" si="45"/>
        <v>17.833630544235771</v>
      </c>
    </row>
    <row r="1425" spans="5:6" x14ac:dyDescent="0.25">
      <c r="E1425" s="24">
        <f t="shared" ca="1" si="44"/>
        <v>0.23898931113708621</v>
      </c>
      <c r="F1425" s="24">
        <f t="shared" ca="1" si="45"/>
        <v>28.626729026530636</v>
      </c>
    </row>
    <row r="1426" spans="5:6" x14ac:dyDescent="0.25">
      <c r="E1426" s="24">
        <f t="shared" ca="1" si="44"/>
        <v>0.43507693045609808</v>
      </c>
      <c r="F1426" s="24">
        <f t="shared" ca="1" si="45"/>
        <v>16.644648238132874</v>
      </c>
    </row>
    <row r="1427" spans="5:6" x14ac:dyDescent="0.25">
      <c r="E1427" s="24">
        <f t="shared" ca="1" si="44"/>
        <v>0.81233385470163</v>
      </c>
      <c r="F1427" s="24">
        <f t="shared" ca="1" si="45"/>
        <v>4.1568774441906902</v>
      </c>
    </row>
    <row r="1428" spans="5:6" x14ac:dyDescent="0.25">
      <c r="E1428" s="24">
        <f t="shared" ca="1" si="44"/>
        <v>0.55473547050327399</v>
      </c>
      <c r="F1428" s="24">
        <f t="shared" ca="1" si="45"/>
        <v>11.785278171671717</v>
      </c>
    </row>
    <row r="1429" spans="5:6" x14ac:dyDescent="0.25">
      <c r="E1429" s="24">
        <f t="shared" ca="1" si="44"/>
        <v>0.65874998910935367</v>
      </c>
      <c r="F1429" s="24">
        <f t="shared" ca="1" si="45"/>
        <v>8.3482239131771099</v>
      </c>
    </row>
    <row r="1430" spans="5:6" x14ac:dyDescent="0.25">
      <c r="E1430" s="24">
        <f t="shared" ca="1" si="44"/>
        <v>0.27500704871990655</v>
      </c>
      <c r="F1430" s="24">
        <f t="shared" ca="1" si="45"/>
        <v>25.819170998706024</v>
      </c>
    </row>
    <row r="1431" spans="5:6" x14ac:dyDescent="0.25">
      <c r="E1431" s="24">
        <f t="shared" ca="1" si="44"/>
        <v>0.20424023714542705</v>
      </c>
      <c r="F1431" s="24">
        <f t="shared" ca="1" si="45"/>
        <v>31.769166898760254</v>
      </c>
    </row>
    <row r="1432" spans="5:6" x14ac:dyDescent="0.25">
      <c r="E1432" s="24">
        <f t="shared" ca="1" si="44"/>
        <v>0.45533854323298428</v>
      </c>
      <c r="F1432" s="24">
        <f t="shared" ca="1" si="45"/>
        <v>15.734281712768903</v>
      </c>
    </row>
    <row r="1433" spans="5:6" x14ac:dyDescent="0.25">
      <c r="E1433" s="24">
        <f t="shared" ca="1" si="44"/>
        <v>0.33457710822729048</v>
      </c>
      <c r="F1433" s="24">
        <f t="shared" ca="1" si="45"/>
        <v>21.897758162193732</v>
      </c>
    </row>
    <row r="1434" spans="5:6" x14ac:dyDescent="0.25">
      <c r="E1434" s="24">
        <f t="shared" ca="1" si="44"/>
        <v>0.45794984102537473</v>
      </c>
      <c r="F1434" s="24">
        <f t="shared" ca="1" si="45"/>
        <v>15.619912365545344</v>
      </c>
    </row>
    <row r="1435" spans="5:6" x14ac:dyDescent="0.25">
      <c r="E1435" s="24">
        <f t="shared" ca="1" si="44"/>
        <v>0.37113911205208328</v>
      </c>
      <c r="F1435" s="24">
        <f t="shared" ca="1" si="45"/>
        <v>19.823566431131834</v>
      </c>
    </row>
    <row r="1436" spans="5:6" x14ac:dyDescent="0.25">
      <c r="E1436" s="24">
        <f t="shared" ca="1" si="44"/>
        <v>0.87608782843612654</v>
      </c>
      <c r="F1436" s="24">
        <f t="shared" ca="1" si="45"/>
        <v>2.6457786459937385</v>
      </c>
    </row>
    <row r="1437" spans="5:6" x14ac:dyDescent="0.25">
      <c r="E1437" s="24">
        <f t="shared" ca="1" si="44"/>
        <v>0.44187587988595478</v>
      </c>
      <c r="F1437" s="24">
        <f t="shared" ca="1" si="45"/>
        <v>16.334525021558782</v>
      </c>
    </row>
    <row r="1438" spans="5:6" x14ac:dyDescent="0.25">
      <c r="E1438" s="24">
        <f t="shared" ca="1" si="44"/>
        <v>0.11724688859631682</v>
      </c>
      <c r="F1438" s="24">
        <f t="shared" ca="1" si="45"/>
        <v>42.869468169996289</v>
      </c>
    </row>
    <row r="1439" spans="5:6" x14ac:dyDescent="0.25">
      <c r="E1439" s="24">
        <f t="shared" ca="1" si="44"/>
        <v>0.34888616021978358</v>
      </c>
      <c r="F1439" s="24">
        <f t="shared" ca="1" si="45"/>
        <v>21.060191969454795</v>
      </c>
    </row>
    <row r="1440" spans="5:6" x14ac:dyDescent="0.25">
      <c r="E1440" s="24">
        <f t="shared" ca="1" si="44"/>
        <v>0.16545440137827006</v>
      </c>
      <c r="F1440" s="24">
        <f t="shared" ca="1" si="45"/>
        <v>35.981192850014423</v>
      </c>
    </row>
    <row r="1441" spans="5:6" x14ac:dyDescent="0.25">
      <c r="E1441" s="24">
        <f t="shared" ca="1" si="44"/>
        <v>0.32566623351548918</v>
      </c>
      <c r="F1441" s="24">
        <f t="shared" ca="1" si="45"/>
        <v>22.437644913058115</v>
      </c>
    </row>
    <row r="1442" spans="5:6" x14ac:dyDescent="0.25">
      <c r="E1442" s="24">
        <f t="shared" ca="1" si="44"/>
        <v>0.55235160555143348</v>
      </c>
      <c r="F1442" s="24">
        <f t="shared" ca="1" si="45"/>
        <v>11.871409378069311</v>
      </c>
    </row>
    <row r="1443" spans="5:6" x14ac:dyDescent="0.25">
      <c r="E1443" s="24">
        <f t="shared" ca="1" si="44"/>
        <v>0.39293533806915226</v>
      </c>
      <c r="F1443" s="24">
        <f t="shared" ca="1" si="45"/>
        <v>18.682204296505862</v>
      </c>
    </row>
    <row r="1444" spans="5:6" x14ac:dyDescent="0.25">
      <c r="E1444" s="24">
        <f t="shared" ca="1" si="44"/>
        <v>0.10106601908254764</v>
      </c>
      <c r="F1444" s="24">
        <f t="shared" ca="1" si="45"/>
        <v>45.839626427942783</v>
      </c>
    </row>
    <row r="1445" spans="5:6" x14ac:dyDescent="0.25">
      <c r="E1445" s="24">
        <f t="shared" ca="1" si="44"/>
        <v>0.2736557479036843</v>
      </c>
      <c r="F1445" s="24">
        <f t="shared" ca="1" si="45"/>
        <v>25.917687140629216</v>
      </c>
    </row>
    <row r="1446" spans="5:6" x14ac:dyDescent="0.25">
      <c r="E1446" s="24">
        <f t="shared" ca="1" si="44"/>
        <v>0.16632308788469663</v>
      </c>
      <c r="F1446" s="24">
        <f t="shared" ca="1" si="45"/>
        <v>35.876461393588393</v>
      </c>
    </row>
    <row r="1447" spans="5:6" x14ac:dyDescent="0.25">
      <c r="E1447" s="24">
        <f t="shared" ca="1" si="44"/>
        <v>0.48824963510977193</v>
      </c>
      <c r="F1447" s="24">
        <f t="shared" ca="1" si="45"/>
        <v>14.3385691313729</v>
      </c>
    </row>
    <row r="1448" spans="5:6" x14ac:dyDescent="0.25">
      <c r="E1448" s="24">
        <f t="shared" ca="1" si="44"/>
        <v>0.20281568336020284</v>
      </c>
      <c r="F1448" s="24">
        <f t="shared" ca="1" si="45"/>
        <v>31.909153522638995</v>
      </c>
    </row>
    <row r="1449" spans="5:6" x14ac:dyDescent="0.25">
      <c r="E1449" s="24">
        <f t="shared" ca="1" si="44"/>
        <v>0.64784901647146753</v>
      </c>
      <c r="F1449" s="24">
        <f t="shared" ca="1" si="45"/>
        <v>8.6819521810167313</v>
      </c>
    </row>
    <row r="1450" spans="5:6" x14ac:dyDescent="0.25">
      <c r="E1450" s="24">
        <f t="shared" ca="1" si="44"/>
        <v>0.69020433752815746</v>
      </c>
      <c r="F1450" s="24">
        <f t="shared" ca="1" si="45"/>
        <v>7.4153516777373829</v>
      </c>
    </row>
    <row r="1451" spans="5:6" x14ac:dyDescent="0.25">
      <c r="E1451" s="24">
        <f t="shared" ca="1" si="44"/>
        <v>0.41955215177998184</v>
      </c>
      <c r="F1451" s="24">
        <f t="shared" ca="1" si="45"/>
        <v>17.371348837968348</v>
      </c>
    </row>
    <row r="1452" spans="5:6" x14ac:dyDescent="0.25">
      <c r="E1452" s="24">
        <f t="shared" ca="1" si="44"/>
        <v>1.6611534906378345E-2</v>
      </c>
      <c r="F1452" s="24">
        <f t="shared" ca="1" si="45"/>
        <v>81.953159021089945</v>
      </c>
    </row>
    <row r="1453" spans="5:6" x14ac:dyDescent="0.25">
      <c r="E1453" s="24">
        <f t="shared" ca="1" si="44"/>
        <v>0.95260233079462853</v>
      </c>
      <c r="F1453" s="24">
        <f t="shared" ca="1" si="45"/>
        <v>0.97115487693535785</v>
      </c>
    </row>
    <row r="1454" spans="5:6" x14ac:dyDescent="0.25">
      <c r="E1454" s="24">
        <f t="shared" ca="1" si="44"/>
        <v>0.44315143882295027</v>
      </c>
      <c r="F1454" s="24">
        <f t="shared" ca="1" si="45"/>
        <v>16.27687437990069</v>
      </c>
    </row>
    <row r="1455" spans="5:6" x14ac:dyDescent="0.25">
      <c r="E1455" s="24">
        <f t="shared" ca="1" si="44"/>
        <v>0.33918871607270662</v>
      </c>
      <c r="F1455" s="24">
        <f t="shared" ca="1" si="45"/>
        <v>21.623972838256222</v>
      </c>
    </row>
    <row r="1456" spans="5:6" x14ac:dyDescent="0.25">
      <c r="E1456" s="24">
        <f t="shared" ca="1" si="44"/>
        <v>0.82614611073057609</v>
      </c>
      <c r="F1456" s="24">
        <f t="shared" ca="1" si="45"/>
        <v>3.8196726319986651</v>
      </c>
    </row>
    <row r="1457" spans="5:6" x14ac:dyDescent="0.25">
      <c r="E1457" s="24">
        <f t="shared" ca="1" si="44"/>
        <v>0.31976116763601969</v>
      </c>
      <c r="F1457" s="24">
        <f t="shared" ca="1" si="45"/>
        <v>22.803618259689468</v>
      </c>
    </row>
    <row r="1458" spans="5:6" x14ac:dyDescent="0.25">
      <c r="E1458" s="24">
        <f t="shared" ca="1" si="44"/>
        <v>9.3292575069225392E-2</v>
      </c>
      <c r="F1458" s="24">
        <f t="shared" ca="1" si="45"/>
        <v>47.440295110943964</v>
      </c>
    </row>
    <row r="1459" spans="5:6" x14ac:dyDescent="0.25">
      <c r="E1459" s="24">
        <f t="shared" ca="1" si="44"/>
        <v>0.70290265129007012</v>
      </c>
      <c r="F1459" s="24">
        <f t="shared" ca="1" si="45"/>
        <v>7.0507374575343595</v>
      </c>
    </row>
    <row r="1460" spans="5:6" x14ac:dyDescent="0.25">
      <c r="E1460" s="24">
        <f t="shared" ca="1" si="44"/>
        <v>0.29793951595813983</v>
      </c>
      <c r="F1460" s="24">
        <f t="shared" ca="1" si="45"/>
        <v>24.217295593213208</v>
      </c>
    </row>
    <row r="1461" spans="5:6" x14ac:dyDescent="0.25">
      <c r="E1461" s="24">
        <f t="shared" ca="1" si="44"/>
        <v>0.97734548350021566</v>
      </c>
      <c r="F1461" s="24">
        <f t="shared" ca="1" si="45"/>
        <v>0.45830145526104132</v>
      </c>
    </row>
    <row r="1462" spans="5:6" x14ac:dyDescent="0.25">
      <c r="E1462" s="24">
        <f t="shared" ca="1" si="44"/>
        <v>0.87600288344381549</v>
      </c>
      <c r="F1462" s="24">
        <f t="shared" ca="1" si="45"/>
        <v>2.6477179289726762</v>
      </c>
    </row>
    <row r="1463" spans="5:6" x14ac:dyDescent="0.25">
      <c r="E1463" s="24">
        <f t="shared" ca="1" si="44"/>
        <v>0.24200242641883329</v>
      </c>
      <c r="F1463" s="24">
        <f t="shared" ca="1" si="45"/>
        <v>28.376150527032227</v>
      </c>
    </row>
    <row r="1464" spans="5:6" x14ac:dyDescent="0.25">
      <c r="E1464" s="24">
        <f t="shared" ca="1" si="44"/>
        <v>0.29237876873957758</v>
      </c>
      <c r="F1464" s="24">
        <f t="shared" ca="1" si="45"/>
        <v>24.594103281450661</v>
      </c>
    </row>
    <row r="1465" spans="5:6" x14ac:dyDescent="0.25">
      <c r="E1465" s="24">
        <f t="shared" ca="1" si="44"/>
        <v>0.6026145957360084</v>
      </c>
      <c r="F1465" s="24">
        <f t="shared" ca="1" si="45"/>
        <v>10.129548626228262</v>
      </c>
    </row>
    <row r="1466" spans="5:6" x14ac:dyDescent="0.25">
      <c r="E1466" s="24">
        <f t="shared" ca="1" si="44"/>
        <v>0.37439123202180324</v>
      </c>
      <c r="F1466" s="24">
        <f t="shared" ca="1" si="45"/>
        <v>19.649079067962134</v>
      </c>
    </row>
    <row r="1467" spans="5:6" x14ac:dyDescent="0.25">
      <c r="E1467" s="24">
        <f t="shared" ca="1" si="44"/>
        <v>0.10611940709404521</v>
      </c>
      <c r="F1467" s="24">
        <f t="shared" ca="1" si="45"/>
        <v>44.863806737111197</v>
      </c>
    </row>
    <row r="1468" spans="5:6" x14ac:dyDescent="0.25">
      <c r="E1468" s="24">
        <f t="shared" ca="1" si="44"/>
        <v>0.13896474416668281</v>
      </c>
      <c r="F1468" s="24">
        <f t="shared" ca="1" si="45"/>
        <v>39.470700342237834</v>
      </c>
    </row>
    <row r="1469" spans="5:6" x14ac:dyDescent="0.25">
      <c r="E1469" s="24">
        <f t="shared" ca="1" si="44"/>
        <v>0.26531930140372095</v>
      </c>
      <c r="F1469" s="24">
        <f t="shared" ca="1" si="45"/>
        <v>26.53642534722221</v>
      </c>
    </row>
    <row r="1470" spans="5:6" x14ac:dyDescent="0.25">
      <c r="E1470" s="24">
        <f t="shared" ca="1" si="44"/>
        <v>0.81038878486074417</v>
      </c>
      <c r="F1470" s="24">
        <f t="shared" ca="1" si="45"/>
        <v>4.204823303205484</v>
      </c>
    </row>
    <row r="1471" spans="5:6" x14ac:dyDescent="0.25">
      <c r="E1471" s="24">
        <f t="shared" ca="1" si="44"/>
        <v>0.57574635697137488</v>
      </c>
      <c r="F1471" s="24">
        <f t="shared" ca="1" si="45"/>
        <v>11.041761355002469</v>
      </c>
    </row>
    <row r="1472" spans="5:6" x14ac:dyDescent="0.25">
      <c r="E1472" s="24">
        <f t="shared" ca="1" si="44"/>
        <v>9.4243705531204647E-2</v>
      </c>
      <c r="F1472" s="24">
        <f t="shared" ca="1" si="45"/>
        <v>47.23742479398053</v>
      </c>
    </row>
    <row r="1473" spans="5:6" x14ac:dyDescent="0.25">
      <c r="E1473" s="24">
        <f t="shared" ca="1" si="44"/>
        <v>0.75089659675588705</v>
      </c>
      <c r="F1473" s="24">
        <f t="shared" ca="1" si="45"/>
        <v>5.7297464821344484</v>
      </c>
    </row>
    <row r="1474" spans="5:6" x14ac:dyDescent="0.25">
      <c r="E1474" s="24">
        <f t="shared" ca="1" si="44"/>
        <v>0.1791610400657152</v>
      </c>
      <c r="F1474" s="24">
        <f t="shared" ca="1" si="45"/>
        <v>34.38940424851868</v>
      </c>
    </row>
    <row r="1475" spans="5:6" x14ac:dyDescent="0.25">
      <c r="E1475" s="24">
        <f t="shared" ca="1" si="44"/>
        <v>0.22542862877770398</v>
      </c>
      <c r="F1475" s="24">
        <f t="shared" ca="1" si="45"/>
        <v>29.795033444624035</v>
      </c>
    </row>
    <row r="1476" spans="5:6" x14ac:dyDescent="0.25">
      <c r="E1476" s="24">
        <f t="shared" ref="E1476:E1539" ca="1" si="46">RAND()</f>
        <v>0.91070309592849752</v>
      </c>
      <c r="F1476" s="24">
        <f t="shared" ref="F1476:F1539" ca="1" si="47">-LOG(E1476,EXP(1))/$C$3</f>
        <v>1.8707668981983532</v>
      </c>
    </row>
    <row r="1477" spans="5:6" x14ac:dyDescent="0.25">
      <c r="E1477" s="24">
        <f t="shared" ca="1" si="46"/>
        <v>0.79448579741270431</v>
      </c>
      <c r="F1477" s="24">
        <f t="shared" ca="1" si="47"/>
        <v>4.6012033859535419</v>
      </c>
    </row>
    <row r="1478" spans="5:6" x14ac:dyDescent="0.25">
      <c r="E1478" s="24">
        <f t="shared" ca="1" si="46"/>
        <v>0.97253933797745462</v>
      </c>
      <c r="F1478" s="24">
        <f t="shared" ca="1" si="47"/>
        <v>0.55689507890416678</v>
      </c>
    </row>
    <row r="1479" spans="5:6" x14ac:dyDescent="0.25">
      <c r="E1479" s="24">
        <f t="shared" ca="1" si="46"/>
        <v>0.74189831029474218</v>
      </c>
      <c r="F1479" s="24">
        <f t="shared" ca="1" si="47"/>
        <v>5.9708618665400381</v>
      </c>
    </row>
    <row r="1480" spans="5:6" x14ac:dyDescent="0.25">
      <c r="E1480" s="24">
        <f t="shared" ca="1" si="46"/>
        <v>0.31503999844798058</v>
      </c>
      <c r="F1480" s="24">
        <f t="shared" ca="1" si="47"/>
        <v>23.101113380354835</v>
      </c>
    </row>
    <row r="1481" spans="5:6" x14ac:dyDescent="0.25">
      <c r="E1481" s="24">
        <f t="shared" ca="1" si="46"/>
        <v>0.79654587629429296</v>
      </c>
      <c r="F1481" s="24">
        <f t="shared" ca="1" si="47"/>
        <v>4.5494110786879567</v>
      </c>
    </row>
    <row r="1482" spans="5:6" x14ac:dyDescent="0.25">
      <c r="E1482" s="24">
        <f t="shared" ca="1" si="46"/>
        <v>0.84299834740785806</v>
      </c>
      <c r="F1482" s="24">
        <f t="shared" ca="1" si="47"/>
        <v>3.4158056270495649</v>
      </c>
    </row>
    <row r="1483" spans="5:6" x14ac:dyDescent="0.25">
      <c r="E1483" s="24">
        <f t="shared" ca="1" si="46"/>
        <v>0.45222864461610879</v>
      </c>
      <c r="F1483" s="24">
        <f t="shared" ca="1" si="47"/>
        <v>15.871347522575158</v>
      </c>
    </row>
    <row r="1484" spans="5:6" x14ac:dyDescent="0.25">
      <c r="E1484" s="24">
        <f t="shared" ca="1" si="46"/>
        <v>0.54209265250234961</v>
      </c>
      <c r="F1484" s="24">
        <f t="shared" ca="1" si="47"/>
        <v>12.246366931514602</v>
      </c>
    </row>
    <row r="1485" spans="5:6" x14ac:dyDescent="0.25">
      <c r="E1485" s="24">
        <f t="shared" ca="1" si="46"/>
        <v>0.21229011744700921</v>
      </c>
      <c r="F1485" s="24">
        <f t="shared" ca="1" si="47"/>
        <v>30.996029225996832</v>
      </c>
    </row>
    <row r="1486" spans="5:6" x14ac:dyDescent="0.25">
      <c r="E1486" s="24">
        <f t="shared" ca="1" si="46"/>
        <v>0.87967960407742696</v>
      </c>
      <c r="F1486" s="24">
        <f t="shared" ca="1" si="47"/>
        <v>2.563950481620723</v>
      </c>
    </row>
    <row r="1487" spans="5:6" x14ac:dyDescent="0.25">
      <c r="E1487" s="24">
        <f t="shared" ca="1" si="46"/>
        <v>0.62151087273254235</v>
      </c>
      <c r="F1487" s="24">
        <f t="shared" ca="1" si="47"/>
        <v>9.5120374768804314</v>
      </c>
    </row>
    <row r="1488" spans="5:6" x14ac:dyDescent="0.25">
      <c r="E1488" s="24">
        <f t="shared" ca="1" si="46"/>
        <v>0.97151402899139683</v>
      </c>
      <c r="F1488" s="24">
        <f t="shared" ca="1" si="47"/>
        <v>0.57799139443840086</v>
      </c>
    </row>
    <row r="1489" spans="5:6" x14ac:dyDescent="0.25">
      <c r="E1489" s="24">
        <f t="shared" ca="1" si="46"/>
        <v>0.78094829217113382</v>
      </c>
      <c r="F1489" s="24">
        <f t="shared" ca="1" si="47"/>
        <v>4.9449267708300004</v>
      </c>
    </row>
    <row r="1490" spans="5:6" x14ac:dyDescent="0.25">
      <c r="E1490" s="24">
        <f t="shared" ca="1" si="46"/>
        <v>0.32880254846224022</v>
      </c>
      <c r="F1490" s="24">
        <f t="shared" ca="1" si="47"/>
        <v>22.245957300651636</v>
      </c>
    </row>
    <row r="1491" spans="5:6" x14ac:dyDescent="0.25">
      <c r="E1491" s="24">
        <f t="shared" ca="1" si="46"/>
        <v>9.6531052476414914E-2</v>
      </c>
      <c r="F1491" s="24">
        <f t="shared" ca="1" si="47"/>
        <v>46.757810701585413</v>
      </c>
    </row>
    <row r="1492" spans="5:6" x14ac:dyDescent="0.25">
      <c r="E1492" s="24">
        <f t="shared" ca="1" si="46"/>
        <v>0.34284110624226793</v>
      </c>
      <c r="F1492" s="24">
        <f t="shared" ca="1" si="47"/>
        <v>21.409763725107553</v>
      </c>
    </row>
    <row r="1493" spans="5:6" x14ac:dyDescent="0.25">
      <c r="E1493" s="24">
        <f t="shared" ca="1" si="46"/>
        <v>0.55085104525229878</v>
      </c>
      <c r="F1493" s="24">
        <f t="shared" ca="1" si="47"/>
        <v>11.925816833433576</v>
      </c>
    </row>
    <row r="1494" spans="5:6" x14ac:dyDescent="0.25">
      <c r="E1494" s="24">
        <f t="shared" ca="1" si="46"/>
        <v>0.12280143428992851</v>
      </c>
      <c r="F1494" s="24">
        <f t="shared" ca="1" si="47"/>
        <v>41.943731669037852</v>
      </c>
    </row>
    <row r="1495" spans="5:6" x14ac:dyDescent="0.25">
      <c r="E1495" s="24">
        <f t="shared" ca="1" si="46"/>
        <v>0.98337546465992931</v>
      </c>
      <c r="F1495" s="24">
        <f t="shared" ca="1" si="47"/>
        <v>0.33528547634685252</v>
      </c>
    </row>
    <row r="1496" spans="5:6" x14ac:dyDescent="0.25">
      <c r="E1496" s="24">
        <f t="shared" ca="1" si="46"/>
        <v>0.81053692469695293</v>
      </c>
      <c r="F1496" s="24">
        <f t="shared" ca="1" si="47"/>
        <v>4.2011676184138196</v>
      </c>
    </row>
    <row r="1497" spans="5:6" x14ac:dyDescent="0.25">
      <c r="E1497" s="24">
        <f t="shared" ca="1" si="46"/>
        <v>0.18702087126290745</v>
      </c>
      <c r="F1497" s="24">
        <f t="shared" ca="1" si="47"/>
        <v>33.530701146480148</v>
      </c>
    </row>
    <row r="1498" spans="5:6" x14ac:dyDescent="0.25">
      <c r="E1498" s="24">
        <f t="shared" ca="1" si="46"/>
        <v>0.56267380878492301</v>
      </c>
      <c r="F1498" s="24">
        <f t="shared" ca="1" si="47"/>
        <v>11.501103984735414</v>
      </c>
    </row>
    <row r="1499" spans="5:6" x14ac:dyDescent="0.25">
      <c r="E1499" s="24">
        <f t="shared" ca="1" si="46"/>
        <v>0.90922965720514159</v>
      </c>
      <c r="F1499" s="24">
        <f t="shared" ca="1" si="47"/>
        <v>1.9031513704872582</v>
      </c>
    </row>
    <row r="1500" spans="5:6" x14ac:dyDescent="0.25">
      <c r="E1500" s="24">
        <f t="shared" ca="1" si="46"/>
        <v>0.98316606689787744</v>
      </c>
      <c r="F1500" s="24">
        <f t="shared" ca="1" si="47"/>
        <v>0.33954468490122003</v>
      </c>
    </row>
    <row r="1501" spans="5:6" x14ac:dyDescent="0.25">
      <c r="E1501" s="24">
        <f t="shared" ca="1" si="46"/>
        <v>8.7191418909376317E-2</v>
      </c>
      <c r="F1501" s="24">
        <f t="shared" ca="1" si="47"/>
        <v>48.7929871982411</v>
      </c>
    </row>
    <row r="1502" spans="5:6" x14ac:dyDescent="0.25">
      <c r="E1502" s="24">
        <f t="shared" ca="1" si="46"/>
        <v>0.55331159019953879</v>
      </c>
      <c r="F1502" s="24">
        <f t="shared" ca="1" si="47"/>
        <v>11.836679637836601</v>
      </c>
    </row>
    <row r="1503" spans="5:6" x14ac:dyDescent="0.25">
      <c r="E1503" s="24">
        <f t="shared" ca="1" si="46"/>
        <v>5.3601495807500066E-2</v>
      </c>
      <c r="F1503" s="24">
        <f t="shared" ca="1" si="47"/>
        <v>58.523566088768504</v>
      </c>
    </row>
    <row r="1504" spans="5:6" x14ac:dyDescent="0.25">
      <c r="E1504" s="24">
        <f t="shared" ca="1" si="46"/>
        <v>0.48086097094812774</v>
      </c>
      <c r="F1504" s="24">
        <f t="shared" ca="1" si="47"/>
        <v>14.643541846897193</v>
      </c>
    </row>
    <row r="1505" spans="5:6" x14ac:dyDescent="0.25">
      <c r="E1505" s="24">
        <f t="shared" ca="1" si="46"/>
        <v>0.87329560348980617</v>
      </c>
      <c r="F1505" s="24">
        <f t="shared" ca="1" si="47"/>
        <v>2.7096234787850246</v>
      </c>
    </row>
    <row r="1506" spans="5:6" x14ac:dyDescent="0.25">
      <c r="E1506" s="24">
        <f t="shared" ca="1" si="46"/>
        <v>0.43232181799040026</v>
      </c>
      <c r="F1506" s="24">
        <f t="shared" ca="1" si="47"/>
        <v>16.771700380459862</v>
      </c>
    </row>
    <row r="1507" spans="5:6" x14ac:dyDescent="0.25">
      <c r="E1507" s="24">
        <f t="shared" ca="1" si="46"/>
        <v>0.85294306910267059</v>
      </c>
      <c r="F1507" s="24">
        <f t="shared" ca="1" si="47"/>
        <v>3.1812495136838117</v>
      </c>
    </row>
    <row r="1508" spans="5:6" x14ac:dyDescent="0.25">
      <c r="E1508" s="24">
        <f t="shared" ca="1" si="46"/>
        <v>9.0111581020258402E-2</v>
      </c>
      <c r="F1508" s="24">
        <f t="shared" ca="1" si="47"/>
        <v>48.134131748835721</v>
      </c>
    </row>
    <row r="1509" spans="5:6" x14ac:dyDescent="0.25">
      <c r="E1509" s="24">
        <f t="shared" ca="1" si="46"/>
        <v>0.2688809575524701</v>
      </c>
      <c r="F1509" s="24">
        <f t="shared" ca="1" si="47"/>
        <v>26.269730686167005</v>
      </c>
    </row>
    <row r="1510" spans="5:6" x14ac:dyDescent="0.25">
      <c r="E1510" s="24">
        <f t="shared" ca="1" si="46"/>
        <v>0.11865006526123367</v>
      </c>
      <c r="F1510" s="24">
        <f t="shared" ca="1" si="47"/>
        <v>42.631534921380954</v>
      </c>
    </row>
    <row r="1511" spans="5:6" x14ac:dyDescent="0.25">
      <c r="E1511" s="24">
        <f t="shared" ca="1" si="46"/>
        <v>6.8511340765474493E-2</v>
      </c>
      <c r="F1511" s="24">
        <f t="shared" ca="1" si="47"/>
        <v>53.615119775944152</v>
      </c>
    </row>
    <row r="1512" spans="5:6" x14ac:dyDescent="0.25">
      <c r="E1512" s="24">
        <f t="shared" ca="1" si="46"/>
        <v>0.65428484299073086</v>
      </c>
      <c r="F1512" s="24">
        <f t="shared" ca="1" si="47"/>
        <v>8.4842496520732364</v>
      </c>
    </row>
    <row r="1513" spans="5:6" x14ac:dyDescent="0.25">
      <c r="E1513" s="24">
        <f t="shared" ca="1" si="46"/>
        <v>0.23257505254656785</v>
      </c>
      <c r="F1513" s="24">
        <f t="shared" ca="1" si="47"/>
        <v>29.170845987873573</v>
      </c>
    </row>
    <row r="1514" spans="5:6" x14ac:dyDescent="0.25">
      <c r="E1514" s="24">
        <f t="shared" ca="1" si="46"/>
        <v>0.49773878146733075</v>
      </c>
      <c r="F1514" s="24">
        <f t="shared" ca="1" si="47"/>
        <v>13.953597495607276</v>
      </c>
    </row>
    <row r="1515" spans="5:6" x14ac:dyDescent="0.25">
      <c r="E1515" s="24">
        <f t="shared" ca="1" si="46"/>
        <v>0.14635341277419034</v>
      </c>
      <c r="F1515" s="24">
        <f t="shared" ca="1" si="47"/>
        <v>38.434618937055767</v>
      </c>
    </row>
    <row r="1516" spans="5:6" x14ac:dyDescent="0.25">
      <c r="E1516" s="24">
        <f t="shared" ca="1" si="46"/>
        <v>0.35481948622350656</v>
      </c>
      <c r="F1516" s="24">
        <f t="shared" ca="1" si="47"/>
        <v>20.722922166852079</v>
      </c>
    </row>
    <row r="1517" spans="5:6" x14ac:dyDescent="0.25">
      <c r="E1517" s="24">
        <f t="shared" ca="1" si="46"/>
        <v>0.21849229651801116</v>
      </c>
      <c r="F1517" s="24">
        <f t="shared" ca="1" si="47"/>
        <v>30.420090425569644</v>
      </c>
    </row>
    <row r="1518" spans="5:6" x14ac:dyDescent="0.25">
      <c r="E1518" s="24">
        <f t="shared" ca="1" si="46"/>
        <v>0.51055339692742396</v>
      </c>
      <c r="F1518" s="24">
        <f t="shared" ca="1" si="47"/>
        <v>13.445200990720473</v>
      </c>
    </row>
    <row r="1519" spans="5:6" x14ac:dyDescent="0.25">
      <c r="E1519" s="24">
        <f t="shared" ca="1" si="46"/>
        <v>0.51437732680780135</v>
      </c>
      <c r="F1519" s="24">
        <f t="shared" ca="1" si="47"/>
        <v>13.295963679957445</v>
      </c>
    </row>
    <row r="1520" spans="5:6" x14ac:dyDescent="0.25">
      <c r="E1520" s="24">
        <f t="shared" ca="1" si="46"/>
        <v>0.11215613394062895</v>
      </c>
      <c r="F1520" s="24">
        <f t="shared" ca="1" si="47"/>
        <v>43.757266508710735</v>
      </c>
    </row>
    <row r="1521" spans="5:6" x14ac:dyDescent="0.25">
      <c r="E1521" s="24">
        <f t="shared" ca="1" si="46"/>
        <v>4.5467689262201794E-2</v>
      </c>
      <c r="F1521" s="24">
        <f t="shared" ca="1" si="47"/>
        <v>61.815066627793215</v>
      </c>
    </row>
    <row r="1522" spans="5:6" x14ac:dyDescent="0.25">
      <c r="E1522" s="24">
        <f t="shared" ca="1" si="46"/>
        <v>0.43756664446573679</v>
      </c>
      <c r="F1522" s="24">
        <f t="shared" ca="1" si="47"/>
        <v>16.530525091562748</v>
      </c>
    </row>
    <row r="1523" spans="5:6" x14ac:dyDescent="0.25">
      <c r="E1523" s="24">
        <f t="shared" ca="1" si="46"/>
        <v>0.54136583645126846</v>
      </c>
      <c r="F1523" s="24">
        <f t="shared" ca="1" si="47"/>
        <v>12.273200120511387</v>
      </c>
    </row>
    <row r="1524" spans="5:6" x14ac:dyDescent="0.25">
      <c r="E1524" s="24">
        <f t="shared" ca="1" si="46"/>
        <v>0.76256558184368162</v>
      </c>
      <c r="F1524" s="24">
        <f t="shared" ca="1" si="47"/>
        <v>5.4213353044762007</v>
      </c>
    </row>
    <row r="1525" spans="5:6" x14ac:dyDescent="0.25">
      <c r="E1525" s="24">
        <f t="shared" ca="1" si="46"/>
        <v>2.2249910398940198E-2</v>
      </c>
      <c r="F1525" s="24">
        <f t="shared" ca="1" si="47"/>
        <v>76.108345947838387</v>
      </c>
    </row>
    <row r="1526" spans="5:6" x14ac:dyDescent="0.25">
      <c r="E1526" s="24">
        <f t="shared" ca="1" si="46"/>
        <v>0.37888441001885143</v>
      </c>
      <c r="F1526" s="24">
        <f t="shared" ca="1" si="47"/>
        <v>19.410482143505565</v>
      </c>
    </row>
    <row r="1527" spans="5:6" x14ac:dyDescent="0.25">
      <c r="E1527" s="24">
        <f t="shared" ca="1" si="46"/>
        <v>0.63258029684646222</v>
      </c>
      <c r="F1527" s="24">
        <f t="shared" ca="1" si="47"/>
        <v>9.1589622980443472</v>
      </c>
    </row>
    <row r="1528" spans="5:6" x14ac:dyDescent="0.25">
      <c r="E1528" s="24">
        <f t="shared" ca="1" si="46"/>
        <v>0.46216903813014676</v>
      </c>
      <c r="F1528" s="24">
        <f t="shared" ca="1" si="47"/>
        <v>15.436491428416405</v>
      </c>
    </row>
    <row r="1529" spans="5:6" x14ac:dyDescent="0.25">
      <c r="E1529" s="24">
        <f t="shared" ca="1" si="46"/>
        <v>0.26586616813691544</v>
      </c>
      <c r="F1529" s="24">
        <f t="shared" ca="1" si="47"/>
        <v>26.495244482325582</v>
      </c>
    </row>
    <row r="1530" spans="5:6" x14ac:dyDescent="0.25">
      <c r="E1530" s="24">
        <f t="shared" ca="1" si="46"/>
        <v>0.56484830769377847</v>
      </c>
      <c r="F1530" s="24">
        <f t="shared" ca="1" si="47"/>
        <v>11.423961316826869</v>
      </c>
    </row>
    <row r="1531" spans="5:6" x14ac:dyDescent="0.25">
      <c r="E1531" s="24">
        <f t="shared" ca="1" si="46"/>
        <v>0.34304734058497299</v>
      </c>
      <c r="F1531" s="24">
        <f t="shared" ca="1" si="47"/>
        <v>21.397736442835964</v>
      </c>
    </row>
    <row r="1532" spans="5:6" x14ac:dyDescent="0.25">
      <c r="E1532" s="24">
        <f t="shared" ca="1" si="46"/>
        <v>0.40923907196435705</v>
      </c>
      <c r="F1532" s="24">
        <f t="shared" ca="1" si="47"/>
        <v>17.869115313581762</v>
      </c>
    </row>
    <row r="1533" spans="5:6" x14ac:dyDescent="0.25">
      <c r="E1533" s="24">
        <f t="shared" ca="1" si="46"/>
        <v>0.57266687627149981</v>
      </c>
      <c r="F1533" s="24">
        <f t="shared" ca="1" si="47"/>
        <v>11.149021981813769</v>
      </c>
    </row>
    <row r="1534" spans="5:6" x14ac:dyDescent="0.25">
      <c r="E1534" s="24">
        <f t="shared" ca="1" si="46"/>
        <v>0.33224380615150828</v>
      </c>
      <c r="F1534" s="24">
        <f t="shared" ca="1" si="47"/>
        <v>22.03772447389909</v>
      </c>
    </row>
    <row r="1535" spans="5:6" x14ac:dyDescent="0.25">
      <c r="E1535" s="24">
        <f t="shared" ca="1" si="46"/>
        <v>0.83117332135995015</v>
      </c>
      <c r="F1535" s="24">
        <f t="shared" ca="1" si="47"/>
        <v>3.6983387249482824</v>
      </c>
    </row>
    <row r="1536" spans="5:6" x14ac:dyDescent="0.25">
      <c r="E1536" s="24">
        <f t="shared" ca="1" si="46"/>
        <v>0.11402344932370301</v>
      </c>
      <c r="F1536" s="24">
        <f t="shared" ca="1" si="47"/>
        <v>43.427023118363408</v>
      </c>
    </row>
    <row r="1537" spans="5:6" x14ac:dyDescent="0.25">
      <c r="E1537" s="24">
        <f t="shared" ca="1" si="46"/>
        <v>0.99574139572849851</v>
      </c>
      <c r="F1537" s="24">
        <f t="shared" ca="1" si="47"/>
        <v>8.5353959069008348E-2</v>
      </c>
    </row>
    <row r="1538" spans="5:6" x14ac:dyDescent="0.25">
      <c r="E1538" s="24">
        <f t="shared" ca="1" si="46"/>
        <v>1.9536359591078245E-2</v>
      </c>
      <c r="F1538" s="24">
        <f t="shared" ca="1" si="47"/>
        <v>78.709559103929251</v>
      </c>
    </row>
    <row r="1539" spans="5:6" x14ac:dyDescent="0.25">
      <c r="E1539" s="24">
        <f t="shared" ca="1" si="46"/>
        <v>0.57282134080249358</v>
      </c>
      <c r="F1539" s="24">
        <f t="shared" ca="1" si="47"/>
        <v>11.143628140842639</v>
      </c>
    </row>
    <row r="1540" spans="5:6" x14ac:dyDescent="0.25">
      <c r="E1540" s="24">
        <f t="shared" ref="E1540:E1603" ca="1" si="48">RAND()</f>
        <v>0.59055991093834659</v>
      </c>
      <c r="F1540" s="24">
        <f t="shared" ref="F1540:F1603" ca="1" si="49">-LOG(E1540,EXP(1))/$C$3</f>
        <v>10.533683810185487</v>
      </c>
    </row>
    <row r="1541" spans="5:6" x14ac:dyDescent="0.25">
      <c r="E1541" s="24">
        <f t="shared" ca="1" si="48"/>
        <v>6.3675062379560887E-2</v>
      </c>
      <c r="F1541" s="24">
        <f t="shared" ca="1" si="49"/>
        <v>55.079245569232889</v>
      </c>
    </row>
    <row r="1542" spans="5:6" x14ac:dyDescent="0.25">
      <c r="E1542" s="24">
        <f t="shared" ca="1" si="48"/>
        <v>0.52713397814857521</v>
      </c>
      <c r="F1542" s="24">
        <f t="shared" ca="1" si="49"/>
        <v>12.806010695306437</v>
      </c>
    </row>
    <row r="1543" spans="5:6" x14ac:dyDescent="0.25">
      <c r="E1543" s="24">
        <f t="shared" ca="1" si="48"/>
        <v>9.928479534086132E-2</v>
      </c>
      <c r="F1543" s="24">
        <f t="shared" ca="1" si="49"/>
        <v>46.195256761503224</v>
      </c>
    </row>
    <row r="1544" spans="5:6" x14ac:dyDescent="0.25">
      <c r="E1544" s="24">
        <f t="shared" ca="1" si="48"/>
        <v>0.65991586800201596</v>
      </c>
      <c r="F1544" s="24">
        <f t="shared" ca="1" si="49"/>
        <v>8.3128584962244449</v>
      </c>
    </row>
    <row r="1545" spans="5:6" x14ac:dyDescent="0.25">
      <c r="E1545" s="24">
        <f t="shared" ca="1" si="48"/>
        <v>0.23475176279315024</v>
      </c>
      <c r="F1545" s="24">
        <f t="shared" ca="1" si="49"/>
        <v>28.984533033719242</v>
      </c>
    </row>
    <row r="1546" spans="5:6" x14ac:dyDescent="0.25">
      <c r="E1546" s="24">
        <f t="shared" ca="1" si="48"/>
        <v>0.86820363015072932</v>
      </c>
      <c r="F1546" s="24">
        <f t="shared" ca="1" si="49"/>
        <v>2.8265798977500602</v>
      </c>
    </row>
    <row r="1547" spans="5:6" x14ac:dyDescent="0.25">
      <c r="E1547" s="24">
        <f t="shared" ca="1" si="48"/>
        <v>6.3632910970229717E-2</v>
      </c>
      <c r="F1547" s="24">
        <f t="shared" ca="1" si="49"/>
        <v>55.092489487822547</v>
      </c>
    </row>
    <row r="1548" spans="5:6" x14ac:dyDescent="0.25">
      <c r="E1548" s="24">
        <f t="shared" ca="1" si="48"/>
        <v>0.43295467112504249</v>
      </c>
      <c r="F1548" s="24">
        <f t="shared" ca="1" si="49"/>
        <v>16.742444841660557</v>
      </c>
    </row>
    <row r="1549" spans="5:6" x14ac:dyDescent="0.25">
      <c r="E1549" s="24">
        <f t="shared" ca="1" si="48"/>
        <v>9.1705103197644466E-2</v>
      </c>
      <c r="F1549" s="24">
        <f t="shared" ca="1" si="49"/>
        <v>47.783545005157571</v>
      </c>
    </row>
    <row r="1550" spans="5:6" x14ac:dyDescent="0.25">
      <c r="E1550" s="24">
        <f t="shared" ca="1" si="48"/>
        <v>0.85106747439328545</v>
      </c>
      <c r="F1550" s="24">
        <f t="shared" ca="1" si="49"/>
        <v>3.2252773038636278</v>
      </c>
    </row>
    <row r="1551" spans="5:6" x14ac:dyDescent="0.25">
      <c r="E1551" s="24">
        <f t="shared" ca="1" si="48"/>
        <v>0.80680033344254443</v>
      </c>
      <c r="F1551" s="24">
        <f t="shared" ca="1" si="49"/>
        <v>4.2935811922390403</v>
      </c>
    </row>
    <row r="1552" spans="5:6" x14ac:dyDescent="0.25">
      <c r="E1552" s="24">
        <f t="shared" ca="1" si="48"/>
        <v>0.54540493356597752</v>
      </c>
      <c r="F1552" s="24">
        <f t="shared" ca="1" si="49"/>
        <v>12.124535256720508</v>
      </c>
    </row>
    <row r="1553" spans="5:6" x14ac:dyDescent="0.25">
      <c r="E1553" s="24">
        <f t="shared" ca="1" si="48"/>
        <v>0.98430143493664723</v>
      </c>
      <c r="F1553" s="24">
        <f t="shared" ca="1" si="49"/>
        <v>0.31646185047084563</v>
      </c>
    </row>
    <row r="1554" spans="5:6" x14ac:dyDescent="0.25">
      <c r="E1554" s="24">
        <f t="shared" ca="1" si="48"/>
        <v>0.41975398499192396</v>
      </c>
      <c r="F1554" s="24">
        <f t="shared" ca="1" si="49"/>
        <v>17.36172978685029</v>
      </c>
    </row>
    <row r="1555" spans="5:6" x14ac:dyDescent="0.25">
      <c r="E1555" s="24">
        <f t="shared" ca="1" si="48"/>
        <v>0.2029090173518191</v>
      </c>
      <c r="F1555" s="24">
        <f t="shared" ca="1" si="49"/>
        <v>31.899951815856159</v>
      </c>
    </row>
    <row r="1556" spans="5:6" x14ac:dyDescent="0.25">
      <c r="E1556" s="24">
        <f t="shared" ca="1" si="48"/>
        <v>0.5042557641128097</v>
      </c>
      <c r="F1556" s="24">
        <f t="shared" ca="1" si="49"/>
        <v>13.693433423031083</v>
      </c>
    </row>
    <row r="1557" spans="5:6" x14ac:dyDescent="0.25">
      <c r="E1557" s="24">
        <f t="shared" ca="1" si="48"/>
        <v>7.6456734327445486E-2</v>
      </c>
      <c r="F1557" s="24">
        <f t="shared" ca="1" si="49"/>
        <v>51.42060524977213</v>
      </c>
    </row>
    <row r="1558" spans="5:6" x14ac:dyDescent="0.25">
      <c r="E1558" s="24">
        <f t="shared" ca="1" si="48"/>
        <v>0.83937591201650297</v>
      </c>
      <c r="F1558" s="24">
        <f t="shared" ca="1" si="49"/>
        <v>3.5019325032570792</v>
      </c>
    </row>
    <row r="1559" spans="5:6" x14ac:dyDescent="0.25">
      <c r="E1559" s="24">
        <f t="shared" ca="1" si="48"/>
        <v>0.78973705571865205</v>
      </c>
      <c r="F1559" s="24">
        <f t="shared" ca="1" si="49"/>
        <v>4.7211045957469917</v>
      </c>
    </row>
    <row r="1560" spans="5:6" x14ac:dyDescent="0.25">
      <c r="E1560" s="24">
        <f t="shared" ca="1" si="48"/>
        <v>0.36333221736466914</v>
      </c>
      <c r="F1560" s="24">
        <f t="shared" ca="1" si="49"/>
        <v>20.248753278103237</v>
      </c>
    </row>
    <row r="1561" spans="5:6" x14ac:dyDescent="0.25">
      <c r="E1561" s="24">
        <f t="shared" ca="1" si="48"/>
        <v>0.54179385594907081</v>
      </c>
      <c r="F1561" s="24">
        <f t="shared" ca="1" si="49"/>
        <v>12.25739378934586</v>
      </c>
    </row>
    <row r="1562" spans="5:6" x14ac:dyDescent="0.25">
      <c r="E1562" s="24">
        <f t="shared" ca="1" si="48"/>
        <v>0.2910906047295988</v>
      </c>
      <c r="F1562" s="24">
        <f t="shared" ca="1" si="49"/>
        <v>24.682414076258112</v>
      </c>
    </row>
    <row r="1563" spans="5:6" x14ac:dyDescent="0.25">
      <c r="E1563" s="24">
        <f t="shared" ca="1" si="48"/>
        <v>0.26192380694670836</v>
      </c>
      <c r="F1563" s="24">
        <f t="shared" ca="1" si="49"/>
        <v>26.794032613917913</v>
      </c>
    </row>
    <row r="1564" spans="5:6" x14ac:dyDescent="0.25">
      <c r="E1564" s="24">
        <f t="shared" ca="1" si="48"/>
        <v>0.98243796782216519</v>
      </c>
      <c r="F1564" s="24">
        <f t="shared" ca="1" si="49"/>
        <v>0.35436148617253044</v>
      </c>
    </row>
    <row r="1565" spans="5:6" x14ac:dyDescent="0.25">
      <c r="E1565" s="24">
        <f t="shared" ca="1" si="48"/>
        <v>0.37383837200056758</v>
      </c>
      <c r="F1565" s="24">
        <f t="shared" ca="1" si="49"/>
        <v>19.678634708042491</v>
      </c>
    </row>
    <row r="1566" spans="5:6" x14ac:dyDescent="0.25">
      <c r="E1566" s="24">
        <f t="shared" ca="1" si="48"/>
        <v>0.87739374237569223</v>
      </c>
      <c r="F1566" s="24">
        <f t="shared" ca="1" si="49"/>
        <v>2.6159884456802631</v>
      </c>
    </row>
    <row r="1567" spans="5:6" x14ac:dyDescent="0.25">
      <c r="E1567" s="24">
        <f t="shared" ca="1" si="48"/>
        <v>0.78210840148369953</v>
      </c>
      <c r="F1567" s="24">
        <f t="shared" ca="1" si="49"/>
        <v>4.9152385444131852</v>
      </c>
    </row>
    <row r="1568" spans="5:6" x14ac:dyDescent="0.25">
      <c r="E1568" s="24">
        <f t="shared" ca="1" si="48"/>
        <v>0.56032847290137477</v>
      </c>
      <c r="F1568" s="24">
        <f t="shared" ca="1" si="49"/>
        <v>11.584642169176661</v>
      </c>
    </row>
    <row r="1569" spans="5:6" x14ac:dyDescent="0.25">
      <c r="E1569" s="24">
        <f t="shared" ca="1" si="48"/>
        <v>7.9013711120216379E-2</v>
      </c>
      <c r="F1569" s="24">
        <f t="shared" ca="1" si="49"/>
        <v>50.762677661817904</v>
      </c>
    </row>
    <row r="1570" spans="5:6" x14ac:dyDescent="0.25">
      <c r="E1570" s="24">
        <f t="shared" ca="1" si="48"/>
        <v>0.96001093404359106</v>
      </c>
      <c r="F1570" s="24">
        <f t="shared" ca="1" si="49"/>
        <v>0.81621209912751536</v>
      </c>
    </row>
    <row r="1571" spans="5:6" x14ac:dyDescent="0.25">
      <c r="E1571" s="24">
        <f t="shared" ca="1" si="48"/>
        <v>1.9570593713143847E-2</v>
      </c>
      <c r="F1571" s="24">
        <f t="shared" ca="1" si="49"/>
        <v>78.674543202236222</v>
      </c>
    </row>
    <row r="1572" spans="5:6" x14ac:dyDescent="0.25">
      <c r="E1572" s="24">
        <f t="shared" ca="1" si="48"/>
        <v>0.39869785205933761</v>
      </c>
      <c r="F1572" s="24">
        <f t="shared" ca="1" si="49"/>
        <v>18.391028239398349</v>
      </c>
    </row>
    <row r="1573" spans="5:6" x14ac:dyDescent="0.25">
      <c r="E1573" s="24">
        <f t="shared" ca="1" si="48"/>
        <v>0.3493640994317101</v>
      </c>
      <c r="F1573" s="24">
        <f t="shared" ca="1" si="49"/>
        <v>21.032812715099453</v>
      </c>
    </row>
    <row r="1574" spans="5:6" x14ac:dyDescent="0.25">
      <c r="E1574" s="24">
        <f t="shared" ca="1" si="48"/>
        <v>0.93837437548034375</v>
      </c>
      <c r="F1574" s="24">
        <f t="shared" ca="1" si="49"/>
        <v>1.2721257724465564</v>
      </c>
    </row>
    <row r="1575" spans="5:6" x14ac:dyDescent="0.25">
      <c r="E1575" s="24">
        <f t="shared" ca="1" si="48"/>
        <v>0.2917611526136159</v>
      </c>
      <c r="F1575" s="24">
        <f t="shared" ca="1" si="49"/>
        <v>24.636395638711623</v>
      </c>
    </row>
    <row r="1576" spans="5:6" x14ac:dyDescent="0.25">
      <c r="E1576" s="24">
        <f t="shared" ca="1" si="48"/>
        <v>0.41062470013326546</v>
      </c>
      <c r="F1576" s="24">
        <f t="shared" ca="1" si="49"/>
        <v>17.801512400251863</v>
      </c>
    </row>
    <row r="1577" spans="5:6" x14ac:dyDescent="0.25">
      <c r="E1577" s="24">
        <f t="shared" ca="1" si="48"/>
        <v>0.48592907849368472</v>
      </c>
      <c r="F1577" s="24">
        <f t="shared" ca="1" si="49"/>
        <v>14.433851895113191</v>
      </c>
    </row>
    <row r="1578" spans="5:6" x14ac:dyDescent="0.25">
      <c r="E1578" s="24">
        <f t="shared" ca="1" si="48"/>
        <v>0.5700389246439963</v>
      </c>
      <c r="F1578" s="24">
        <f t="shared" ca="1" si="49"/>
        <v>11.241012632720043</v>
      </c>
    </row>
    <row r="1579" spans="5:6" x14ac:dyDescent="0.25">
      <c r="E1579" s="24">
        <f t="shared" ca="1" si="48"/>
        <v>0.38046216708195324</v>
      </c>
      <c r="F1579" s="24">
        <f t="shared" ca="1" si="49"/>
        <v>19.327370722124364</v>
      </c>
    </row>
    <row r="1580" spans="5:6" x14ac:dyDescent="0.25">
      <c r="E1580" s="24">
        <f t="shared" ca="1" si="48"/>
        <v>0.69399479185801038</v>
      </c>
      <c r="F1580" s="24">
        <f t="shared" ca="1" si="49"/>
        <v>7.3058164606170832</v>
      </c>
    </row>
    <row r="1581" spans="5:6" x14ac:dyDescent="0.25">
      <c r="E1581" s="24">
        <f t="shared" ca="1" si="48"/>
        <v>0.21809827163209805</v>
      </c>
      <c r="F1581" s="24">
        <f t="shared" ca="1" si="49"/>
        <v>30.456190609278359</v>
      </c>
    </row>
    <row r="1582" spans="5:6" x14ac:dyDescent="0.25">
      <c r="E1582" s="24">
        <f t="shared" ca="1" si="48"/>
        <v>0.51135124293412493</v>
      </c>
      <c r="F1582" s="24">
        <f t="shared" ca="1" si="49"/>
        <v>13.413971220830353</v>
      </c>
    </row>
    <row r="1583" spans="5:6" x14ac:dyDescent="0.25">
      <c r="E1583" s="24">
        <f t="shared" ca="1" si="48"/>
        <v>2.7181084311148629E-3</v>
      </c>
      <c r="F1583" s="24">
        <f t="shared" ca="1" si="49"/>
        <v>118.1563814066968</v>
      </c>
    </row>
    <row r="1584" spans="5:6" x14ac:dyDescent="0.25">
      <c r="E1584" s="24">
        <f t="shared" ca="1" si="48"/>
        <v>0.26600298532741906</v>
      </c>
      <c r="F1584" s="24">
        <f t="shared" ca="1" si="49"/>
        <v>26.484954944560116</v>
      </c>
    </row>
    <row r="1585" spans="5:6" x14ac:dyDescent="0.25">
      <c r="E1585" s="24">
        <f t="shared" ca="1" si="48"/>
        <v>0.89137243913086506</v>
      </c>
      <c r="F1585" s="24">
        <f t="shared" ca="1" si="49"/>
        <v>2.2998587516062394</v>
      </c>
    </row>
    <row r="1586" spans="5:6" x14ac:dyDescent="0.25">
      <c r="E1586" s="24">
        <f t="shared" ca="1" si="48"/>
        <v>0.80599821541168293</v>
      </c>
      <c r="F1586" s="24">
        <f t="shared" ca="1" si="49"/>
        <v>4.3134750121477117</v>
      </c>
    </row>
    <row r="1587" spans="5:6" x14ac:dyDescent="0.25">
      <c r="E1587" s="24">
        <f t="shared" ca="1" si="48"/>
        <v>0.77992787417774401</v>
      </c>
      <c r="F1587" s="24">
        <f t="shared" ca="1" si="49"/>
        <v>4.9710766515382749</v>
      </c>
    </row>
    <row r="1588" spans="5:6" x14ac:dyDescent="0.25">
      <c r="E1588" s="24">
        <f t="shared" ca="1" si="48"/>
        <v>0.68725310555057084</v>
      </c>
      <c r="F1588" s="24">
        <f t="shared" ca="1" si="49"/>
        <v>7.5010526627864449</v>
      </c>
    </row>
    <row r="1589" spans="5:6" x14ac:dyDescent="0.25">
      <c r="E1589" s="24">
        <f t="shared" ca="1" si="48"/>
        <v>0.46147021310683256</v>
      </c>
      <c r="F1589" s="24">
        <f t="shared" ca="1" si="49"/>
        <v>15.466755415388555</v>
      </c>
    </row>
    <row r="1590" spans="5:6" x14ac:dyDescent="0.25">
      <c r="E1590" s="24">
        <f t="shared" ca="1" si="48"/>
        <v>0.40353915555926045</v>
      </c>
      <c r="F1590" s="24">
        <f t="shared" ca="1" si="49"/>
        <v>18.149635123605766</v>
      </c>
    </row>
    <row r="1591" spans="5:6" x14ac:dyDescent="0.25">
      <c r="E1591" s="24">
        <f t="shared" ca="1" si="48"/>
        <v>0.81937737028345248</v>
      </c>
      <c r="F1591" s="24">
        <f t="shared" ca="1" si="49"/>
        <v>3.9842106334781371</v>
      </c>
    </row>
    <row r="1592" spans="5:6" x14ac:dyDescent="0.25">
      <c r="E1592" s="24">
        <f t="shared" ca="1" si="48"/>
        <v>0.19429999999621062</v>
      </c>
      <c r="F1592" s="24">
        <f t="shared" ca="1" si="49"/>
        <v>32.767038452364908</v>
      </c>
    </row>
    <row r="1593" spans="5:6" x14ac:dyDescent="0.25">
      <c r="E1593" s="24">
        <f t="shared" ca="1" si="48"/>
        <v>0.9901281595065311</v>
      </c>
      <c r="F1593" s="24">
        <f t="shared" ca="1" si="49"/>
        <v>0.19841780369904791</v>
      </c>
    </row>
    <row r="1594" spans="5:6" x14ac:dyDescent="0.25">
      <c r="E1594" s="24">
        <f t="shared" ca="1" si="48"/>
        <v>4.9234712667950209E-2</v>
      </c>
      <c r="F1594" s="24">
        <f t="shared" ca="1" si="49"/>
        <v>60.223127244602729</v>
      </c>
    </row>
    <row r="1595" spans="5:6" x14ac:dyDescent="0.25">
      <c r="E1595" s="24">
        <f t="shared" ca="1" si="48"/>
        <v>0.86238088662272183</v>
      </c>
      <c r="F1595" s="24">
        <f t="shared" ca="1" si="49"/>
        <v>2.9611648416011076</v>
      </c>
    </row>
    <row r="1596" spans="5:6" x14ac:dyDescent="0.25">
      <c r="E1596" s="24">
        <f t="shared" ca="1" si="48"/>
        <v>0.64581542263720504</v>
      </c>
      <c r="F1596" s="24">
        <f t="shared" ca="1" si="49"/>
        <v>8.7448307899616431</v>
      </c>
    </row>
    <row r="1597" spans="5:6" x14ac:dyDescent="0.25">
      <c r="E1597" s="24">
        <f t="shared" ca="1" si="48"/>
        <v>0.6456599910034323</v>
      </c>
      <c r="F1597" s="24">
        <f t="shared" ca="1" si="49"/>
        <v>8.7496448695138049</v>
      </c>
    </row>
    <row r="1598" spans="5:6" x14ac:dyDescent="0.25">
      <c r="E1598" s="24">
        <f t="shared" ca="1" si="48"/>
        <v>2.1077555753116206E-2</v>
      </c>
      <c r="F1598" s="24">
        <f t="shared" ca="1" si="49"/>
        <v>77.19093026045006</v>
      </c>
    </row>
    <row r="1599" spans="5:6" x14ac:dyDescent="0.25">
      <c r="E1599" s="24">
        <f t="shared" ca="1" si="48"/>
        <v>8.371467692286616E-2</v>
      </c>
      <c r="F1599" s="24">
        <f t="shared" ca="1" si="49"/>
        <v>49.606819306626349</v>
      </c>
    </row>
    <row r="1600" spans="5:6" x14ac:dyDescent="0.25">
      <c r="E1600" s="24">
        <f t="shared" ca="1" si="48"/>
        <v>0.5059033261357635</v>
      </c>
      <c r="F1600" s="24">
        <f t="shared" ca="1" si="49"/>
        <v>13.628193660313539</v>
      </c>
    </row>
    <row r="1601" spans="5:6" x14ac:dyDescent="0.25">
      <c r="E1601" s="24">
        <f t="shared" ca="1" si="48"/>
        <v>0.37758064270913139</v>
      </c>
      <c r="F1601" s="24">
        <f t="shared" ca="1" si="49"/>
        <v>19.479422200733399</v>
      </c>
    </row>
    <row r="1602" spans="5:6" x14ac:dyDescent="0.25">
      <c r="E1602" s="24">
        <f t="shared" ca="1" si="48"/>
        <v>0.90458845302034974</v>
      </c>
      <c r="F1602" s="24">
        <f t="shared" ca="1" si="49"/>
        <v>2.0055037351054481</v>
      </c>
    </row>
    <row r="1603" spans="5:6" x14ac:dyDescent="0.25">
      <c r="E1603" s="24">
        <f t="shared" ca="1" si="48"/>
        <v>0.17528010055393972</v>
      </c>
      <c r="F1603" s="24">
        <f t="shared" ca="1" si="49"/>
        <v>34.827400200380616</v>
      </c>
    </row>
    <row r="1604" spans="5:6" x14ac:dyDescent="0.25">
      <c r="E1604" s="24">
        <f t="shared" ref="E1604:E1667" ca="1" si="50">RAND()</f>
        <v>0.73211925772012765</v>
      </c>
      <c r="F1604" s="24">
        <f t="shared" ref="F1604:F1667" ca="1" si="51">-LOG(E1604,EXP(1))/$C$3</f>
        <v>6.2362371581644336</v>
      </c>
    </row>
    <row r="1605" spans="5:6" x14ac:dyDescent="0.25">
      <c r="E1605" s="24">
        <f t="shared" ca="1" si="50"/>
        <v>0.85302788202307311</v>
      </c>
      <c r="F1605" s="24">
        <f t="shared" ca="1" si="51"/>
        <v>3.1792609002102603</v>
      </c>
    </row>
    <row r="1606" spans="5:6" x14ac:dyDescent="0.25">
      <c r="E1606" s="24">
        <f t="shared" ca="1" si="50"/>
        <v>0.84254423016507585</v>
      </c>
      <c r="F1606" s="24">
        <f t="shared" ca="1" si="51"/>
        <v>3.4265823884274642</v>
      </c>
    </row>
    <row r="1607" spans="5:6" x14ac:dyDescent="0.25">
      <c r="E1607" s="24">
        <f t="shared" ca="1" si="50"/>
        <v>4.1786938689838071E-2</v>
      </c>
      <c r="F1607" s="24">
        <f t="shared" ca="1" si="51"/>
        <v>63.503429196316056</v>
      </c>
    </row>
    <row r="1608" spans="5:6" x14ac:dyDescent="0.25">
      <c r="E1608" s="24">
        <f t="shared" ca="1" si="50"/>
        <v>8.7762483664479585E-2</v>
      </c>
      <c r="F1608" s="24">
        <f t="shared" ca="1" si="51"/>
        <v>48.662423255440977</v>
      </c>
    </row>
    <row r="1609" spans="5:6" x14ac:dyDescent="0.25">
      <c r="E1609" s="24">
        <f t="shared" ca="1" si="50"/>
        <v>2.0742963820041038E-2</v>
      </c>
      <c r="F1609" s="24">
        <f t="shared" ca="1" si="51"/>
        <v>77.510963656410695</v>
      </c>
    </row>
    <row r="1610" spans="5:6" x14ac:dyDescent="0.25">
      <c r="E1610" s="24">
        <f t="shared" ca="1" si="50"/>
        <v>0.25374688870321216</v>
      </c>
      <c r="F1610" s="24">
        <f t="shared" ca="1" si="51"/>
        <v>27.428360199388784</v>
      </c>
    </row>
    <row r="1611" spans="5:6" x14ac:dyDescent="0.25">
      <c r="E1611" s="24">
        <f t="shared" ca="1" si="50"/>
        <v>0.1592326062819216</v>
      </c>
      <c r="F1611" s="24">
        <f t="shared" ca="1" si="51"/>
        <v>36.747784264291745</v>
      </c>
    </row>
    <row r="1612" spans="5:6" x14ac:dyDescent="0.25">
      <c r="E1612" s="24">
        <f t="shared" ca="1" si="50"/>
        <v>0.54824203186864195</v>
      </c>
      <c r="F1612" s="24">
        <f t="shared" ca="1" si="51"/>
        <v>12.02076851090165</v>
      </c>
    </row>
    <row r="1613" spans="5:6" x14ac:dyDescent="0.25">
      <c r="E1613" s="24">
        <f t="shared" ca="1" si="50"/>
        <v>0.28528030700957396</v>
      </c>
      <c r="F1613" s="24">
        <f t="shared" ca="1" si="51"/>
        <v>25.08566097397199</v>
      </c>
    </row>
    <row r="1614" spans="5:6" x14ac:dyDescent="0.25">
      <c r="E1614" s="24">
        <f t="shared" ca="1" si="50"/>
        <v>0.96238497769945996</v>
      </c>
      <c r="F1614" s="24">
        <f t="shared" ca="1" si="51"/>
        <v>0.76681447300410566</v>
      </c>
    </row>
    <row r="1615" spans="5:6" x14ac:dyDescent="0.25">
      <c r="E1615" s="24">
        <f t="shared" ca="1" si="50"/>
        <v>0.41201887005064031</v>
      </c>
      <c r="F1615" s="24">
        <f t="shared" ca="1" si="51"/>
        <v>17.733722591753232</v>
      </c>
    </row>
    <row r="1616" spans="5:6" x14ac:dyDescent="0.25">
      <c r="E1616" s="24">
        <f t="shared" ca="1" si="50"/>
        <v>0.79699184893753239</v>
      </c>
      <c r="F1616" s="24">
        <f t="shared" ca="1" si="51"/>
        <v>4.5382165484845904</v>
      </c>
    </row>
    <row r="1617" spans="5:6" x14ac:dyDescent="0.25">
      <c r="E1617" s="24">
        <f t="shared" ca="1" si="50"/>
        <v>0.8434000126330703</v>
      </c>
      <c r="F1617" s="24">
        <f t="shared" ca="1" si="51"/>
        <v>3.4062784538187301</v>
      </c>
    </row>
    <row r="1618" spans="5:6" x14ac:dyDescent="0.25">
      <c r="E1618" s="24">
        <f t="shared" ca="1" si="50"/>
        <v>0.27133563343813005</v>
      </c>
      <c r="F1618" s="24">
        <f t="shared" ca="1" si="51"/>
        <v>26.087974492778621</v>
      </c>
    </row>
    <row r="1619" spans="5:6" x14ac:dyDescent="0.25">
      <c r="E1619" s="24">
        <f t="shared" ca="1" si="50"/>
        <v>2.5450117161394226E-2</v>
      </c>
      <c r="F1619" s="24">
        <f t="shared" ca="1" si="51"/>
        <v>73.420698648101464</v>
      </c>
    </row>
    <row r="1620" spans="5:6" x14ac:dyDescent="0.25">
      <c r="E1620" s="24">
        <f t="shared" ca="1" si="50"/>
        <v>0.99023364992031593</v>
      </c>
      <c r="F1620" s="24">
        <f t="shared" ca="1" si="51"/>
        <v>0.19628707357927988</v>
      </c>
    </row>
    <row r="1621" spans="5:6" x14ac:dyDescent="0.25">
      <c r="E1621" s="24">
        <f t="shared" ca="1" si="50"/>
        <v>0.8425667396197597</v>
      </c>
      <c r="F1621" s="24">
        <f t="shared" ca="1" si="51"/>
        <v>3.4260480745433628</v>
      </c>
    </row>
    <row r="1622" spans="5:6" x14ac:dyDescent="0.25">
      <c r="E1622" s="24">
        <f t="shared" ca="1" si="50"/>
        <v>0.47224314702536341</v>
      </c>
      <c r="F1622" s="24">
        <f t="shared" ca="1" si="51"/>
        <v>15.005225680675686</v>
      </c>
    </row>
    <row r="1623" spans="5:6" x14ac:dyDescent="0.25">
      <c r="E1623" s="24">
        <f t="shared" ca="1" si="50"/>
        <v>0.65962473459966653</v>
      </c>
      <c r="F1623" s="24">
        <f t="shared" ca="1" si="51"/>
        <v>8.3216837921342304</v>
      </c>
    </row>
    <row r="1624" spans="5:6" x14ac:dyDescent="0.25">
      <c r="E1624" s="24">
        <f t="shared" ca="1" si="50"/>
        <v>0.35245593197078784</v>
      </c>
      <c r="F1624" s="24">
        <f t="shared" ca="1" si="51"/>
        <v>20.85659360461268</v>
      </c>
    </row>
    <row r="1625" spans="5:6" x14ac:dyDescent="0.25">
      <c r="E1625" s="24">
        <f t="shared" ca="1" si="50"/>
        <v>0.51786542796276136</v>
      </c>
      <c r="F1625" s="24">
        <f t="shared" ca="1" si="51"/>
        <v>13.160797241040246</v>
      </c>
    </row>
    <row r="1626" spans="5:6" x14ac:dyDescent="0.25">
      <c r="E1626" s="24">
        <f t="shared" ca="1" si="50"/>
        <v>0.56811623724641291</v>
      </c>
      <c r="F1626" s="24">
        <f t="shared" ca="1" si="51"/>
        <v>11.308584763161138</v>
      </c>
    </row>
    <row r="1627" spans="5:6" x14ac:dyDescent="0.25">
      <c r="E1627" s="24">
        <f t="shared" ca="1" si="50"/>
        <v>0.6661663408897156</v>
      </c>
      <c r="F1627" s="24">
        <f t="shared" ca="1" si="51"/>
        <v>8.1243175706237771</v>
      </c>
    </row>
    <row r="1628" spans="5:6" x14ac:dyDescent="0.25">
      <c r="E1628" s="24">
        <f t="shared" ca="1" si="50"/>
        <v>0.35016219285527539</v>
      </c>
      <c r="F1628" s="24">
        <f t="shared" ca="1" si="51"/>
        <v>20.987176473622963</v>
      </c>
    </row>
    <row r="1629" spans="5:6" x14ac:dyDescent="0.25">
      <c r="E1629" s="24">
        <f t="shared" ca="1" si="50"/>
        <v>4.4752696711259699E-2</v>
      </c>
      <c r="F1629" s="24">
        <f t="shared" ca="1" si="51"/>
        <v>62.13207148745618</v>
      </c>
    </row>
    <row r="1630" spans="5:6" x14ac:dyDescent="0.25">
      <c r="E1630" s="24">
        <f t="shared" ca="1" si="50"/>
        <v>0.16472057717717103</v>
      </c>
      <c r="F1630" s="24">
        <f t="shared" ca="1" si="51"/>
        <v>36.070094245582339</v>
      </c>
    </row>
    <row r="1631" spans="5:6" x14ac:dyDescent="0.25">
      <c r="E1631" s="24">
        <f t="shared" ca="1" si="50"/>
        <v>0.79196186912300026</v>
      </c>
      <c r="F1631" s="24">
        <f t="shared" ca="1" si="51"/>
        <v>4.6648406674687592</v>
      </c>
    </row>
    <row r="1632" spans="5:6" x14ac:dyDescent="0.25">
      <c r="E1632" s="24">
        <f t="shared" ca="1" si="50"/>
        <v>0.18622503598017937</v>
      </c>
      <c r="F1632" s="24">
        <f t="shared" ca="1" si="51"/>
        <v>33.615989314234213</v>
      </c>
    </row>
    <row r="1633" spans="5:6" x14ac:dyDescent="0.25">
      <c r="E1633" s="24">
        <f t="shared" ca="1" si="50"/>
        <v>0.22696015598050201</v>
      </c>
      <c r="F1633" s="24">
        <f t="shared" ca="1" si="51"/>
        <v>29.659616024437973</v>
      </c>
    </row>
    <row r="1634" spans="5:6" x14ac:dyDescent="0.25">
      <c r="E1634" s="24">
        <f t="shared" ca="1" si="50"/>
        <v>0.19714897673199538</v>
      </c>
      <c r="F1634" s="24">
        <f t="shared" ca="1" si="51"/>
        <v>32.475912179475891</v>
      </c>
    </row>
    <row r="1635" spans="5:6" x14ac:dyDescent="0.25">
      <c r="E1635" s="24">
        <f t="shared" ca="1" si="50"/>
        <v>3.0119674210195346E-2</v>
      </c>
      <c r="F1635" s="24">
        <f t="shared" ca="1" si="51"/>
        <v>70.051533850070371</v>
      </c>
    </row>
    <row r="1636" spans="5:6" x14ac:dyDescent="0.25">
      <c r="E1636" s="24">
        <f t="shared" ca="1" si="50"/>
        <v>0.5824167946312222</v>
      </c>
      <c r="F1636" s="24">
        <f t="shared" ca="1" si="51"/>
        <v>10.811378911599192</v>
      </c>
    </row>
    <row r="1637" spans="5:6" x14ac:dyDescent="0.25">
      <c r="E1637" s="24">
        <f t="shared" ca="1" si="50"/>
        <v>0.57925334951482776</v>
      </c>
      <c r="F1637" s="24">
        <f t="shared" ca="1" si="51"/>
        <v>10.920306663668608</v>
      </c>
    </row>
    <row r="1638" spans="5:6" x14ac:dyDescent="0.25">
      <c r="E1638" s="24">
        <f t="shared" ca="1" si="50"/>
        <v>0.52198721209124732</v>
      </c>
      <c r="F1638" s="24">
        <f t="shared" ca="1" si="51"/>
        <v>13.002243786181298</v>
      </c>
    </row>
    <row r="1639" spans="5:6" x14ac:dyDescent="0.25">
      <c r="E1639" s="24">
        <f t="shared" ca="1" si="50"/>
        <v>0.73541478177707609</v>
      </c>
      <c r="F1639" s="24">
        <f t="shared" ca="1" si="51"/>
        <v>6.1464121998919428</v>
      </c>
    </row>
    <row r="1640" spans="5:6" x14ac:dyDescent="0.25">
      <c r="E1640" s="24">
        <f t="shared" ca="1" si="50"/>
        <v>0.32550662899748906</v>
      </c>
      <c r="F1640" s="24">
        <f t="shared" ca="1" si="51"/>
        <v>22.4474490391441</v>
      </c>
    </row>
    <row r="1641" spans="5:6" x14ac:dyDescent="0.25">
      <c r="E1641" s="24">
        <f t="shared" ca="1" si="50"/>
        <v>0.24065709683589098</v>
      </c>
      <c r="F1641" s="24">
        <f t="shared" ca="1" si="51"/>
        <v>28.487643867756223</v>
      </c>
    </row>
    <row r="1642" spans="5:6" x14ac:dyDescent="0.25">
      <c r="E1642" s="24">
        <f t="shared" ca="1" si="50"/>
        <v>0.5608134940454047</v>
      </c>
      <c r="F1642" s="24">
        <f t="shared" ca="1" si="51"/>
        <v>11.567337628321456</v>
      </c>
    </row>
    <row r="1643" spans="5:6" x14ac:dyDescent="0.25">
      <c r="E1643" s="24">
        <f t="shared" ca="1" si="50"/>
        <v>0.90191586231169973</v>
      </c>
      <c r="F1643" s="24">
        <f t="shared" ca="1" si="51"/>
        <v>2.0646808460773061</v>
      </c>
    </row>
    <row r="1644" spans="5:6" x14ac:dyDescent="0.25">
      <c r="E1644" s="24">
        <f t="shared" ca="1" si="50"/>
        <v>0.32262651390886499</v>
      </c>
      <c r="F1644" s="24">
        <f t="shared" ca="1" si="51"/>
        <v>22.625198569642041</v>
      </c>
    </row>
    <row r="1645" spans="5:6" x14ac:dyDescent="0.25">
      <c r="E1645" s="24">
        <f t="shared" ca="1" si="50"/>
        <v>0.78683031964358296</v>
      </c>
      <c r="F1645" s="24">
        <f t="shared" ca="1" si="51"/>
        <v>4.7948531564262993</v>
      </c>
    </row>
    <row r="1646" spans="5:6" x14ac:dyDescent="0.25">
      <c r="E1646" s="24">
        <f t="shared" ca="1" si="50"/>
        <v>0.72330921657324221</v>
      </c>
      <c r="F1646" s="24">
        <f t="shared" ca="1" si="51"/>
        <v>6.4783692562910575</v>
      </c>
    </row>
    <row r="1647" spans="5:6" x14ac:dyDescent="0.25">
      <c r="E1647" s="24">
        <f t="shared" ca="1" si="50"/>
        <v>4.7347273317872918E-2</v>
      </c>
      <c r="F1647" s="24">
        <f t="shared" ca="1" si="51"/>
        <v>61.004920933839024</v>
      </c>
    </row>
    <row r="1648" spans="5:6" x14ac:dyDescent="0.25">
      <c r="E1648" s="24">
        <f t="shared" ca="1" si="50"/>
        <v>0.56824076270821422</v>
      </c>
      <c r="F1648" s="24">
        <f t="shared" ca="1" si="51"/>
        <v>11.304201441289409</v>
      </c>
    </row>
    <row r="1649" spans="5:6" x14ac:dyDescent="0.25">
      <c r="E1649" s="24">
        <f t="shared" ca="1" si="50"/>
        <v>0.39213470414802665</v>
      </c>
      <c r="F1649" s="24">
        <f t="shared" ca="1" si="51"/>
        <v>18.722997303786038</v>
      </c>
    </row>
    <row r="1650" spans="5:6" x14ac:dyDescent="0.25">
      <c r="E1650" s="24">
        <f t="shared" ca="1" si="50"/>
        <v>0.9091140573309916</v>
      </c>
      <c r="F1650" s="24">
        <f t="shared" ca="1" si="51"/>
        <v>1.9056943412882481</v>
      </c>
    </row>
    <row r="1651" spans="5:6" x14ac:dyDescent="0.25">
      <c r="E1651" s="24">
        <f t="shared" ca="1" si="50"/>
        <v>0.16295304000981736</v>
      </c>
      <c r="F1651" s="24">
        <f t="shared" ca="1" si="51"/>
        <v>36.285864355657687</v>
      </c>
    </row>
    <row r="1652" spans="5:6" x14ac:dyDescent="0.25">
      <c r="E1652" s="24">
        <f t="shared" ca="1" si="50"/>
        <v>0.4773085548289806</v>
      </c>
      <c r="F1652" s="24">
        <f t="shared" ca="1" si="51"/>
        <v>14.791842635030454</v>
      </c>
    </row>
    <row r="1653" spans="5:6" x14ac:dyDescent="0.25">
      <c r="E1653" s="24">
        <f t="shared" ca="1" si="50"/>
        <v>0.88073468411085754</v>
      </c>
      <c r="F1653" s="24">
        <f t="shared" ca="1" si="51"/>
        <v>2.5399770302158022</v>
      </c>
    </row>
    <row r="1654" spans="5:6" x14ac:dyDescent="0.25">
      <c r="E1654" s="24">
        <f t="shared" ca="1" si="50"/>
        <v>0.10674680554424876</v>
      </c>
      <c r="F1654" s="24">
        <f t="shared" ca="1" si="51"/>
        <v>44.745911039303877</v>
      </c>
    </row>
    <row r="1655" spans="5:6" x14ac:dyDescent="0.25">
      <c r="E1655" s="24">
        <f t="shared" ca="1" si="50"/>
        <v>0.60671096944763458</v>
      </c>
      <c r="F1655" s="24">
        <f t="shared" ca="1" si="51"/>
        <v>9.9940552736736041</v>
      </c>
    </row>
    <row r="1656" spans="5:6" x14ac:dyDescent="0.25">
      <c r="E1656" s="24">
        <f t="shared" ca="1" si="50"/>
        <v>4.9311858866175395E-2</v>
      </c>
      <c r="F1656" s="24">
        <f t="shared" ca="1" si="51"/>
        <v>60.191813638138868</v>
      </c>
    </row>
    <row r="1657" spans="5:6" x14ac:dyDescent="0.25">
      <c r="E1657" s="24">
        <f t="shared" ca="1" si="50"/>
        <v>0.24733719492516881</v>
      </c>
      <c r="F1657" s="24">
        <f t="shared" ca="1" si="51"/>
        <v>27.940054233995024</v>
      </c>
    </row>
    <row r="1658" spans="5:6" x14ac:dyDescent="0.25">
      <c r="E1658" s="24">
        <f t="shared" ca="1" si="50"/>
        <v>0.599633109765492</v>
      </c>
      <c r="F1658" s="24">
        <f t="shared" ca="1" si="51"/>
        <v>10.228745890451837</v>
      </c>
    </row>
    <row r="1659" spans="5:6" x14ac:dyDescent="0.25">
      <c r="E1659" s="24">
        <f t="shared" ca="1" si="50"/>
        <v>0.2098720842020928</v>
      </c>
      <c r="F1659" s="24">
        <f t="shared" ca="1" si="51"/>
        <v>31.225141134050716</v>
      </c>
    </row>
    <row r="1660" spans="5:6" x14ac:dyDescent="0.25">
      <c r="E1660" s="24">
        <f t="shared" ca="1" si="50"/>
        <v>6.5371364662658915E-2</v>
      </c>
      <c r="F1660" s="24">
        <f t="shared" ca="1" si="51"/>
        <v>54.553419311954997</v>
      </c>
    </row>
    <row r="1661" spans="5:6" x14ac:dyDescent="0.25">
      <c r="E1661" s="24">
        <f t="shared" ca="1" si="50"/>
        <v>0.22761459724715039</v>
      </c>
      <c r="F1661" s="24">
        <f t="shared" ca="1" si="51"/>
        <v>29.602028865085227</v>
      </c>
    </row>
    <row r="1662" spans="5:6" x14ac:dyDescent="0.25">
      <c r="E1662" s="24">
        <f t="shared" ca="1" si="50"/>
        <v>8.5313724811964531E-2</v>
      </c>
      <c r="F1662" s="24">
        <f t="shared" ca="1" si="51"/>
        <v>49.228398738712706</v>
      </c>
    </row>
    <row r="1663" spans="5:6" x14ac:dyDescent="0.25">
      <c r="E1663" s="24">
        <f t="shared" ca="1" si="50"/>
        <v>0.68208905301364897</v>
      </c>
      <c r="F1663" s="24">
        <f t="shared" ca="1" si="51"/>
        <v>7.6519010679333217</v>
      </c>
    </row>
    <row r="1664" spans="5:6" x14ac:dyDescent="0.25">
      <c r="E1664" s="24">
        <f t="shared" ca="1" si="50"/>
        <v>0.26346511867482747</v>
      </c>
      <c r="F1664" s="24">
        <f t="shared" ca="1" si="51"/>
        <v>26.676685934178952</v>
      </c>
    </row>
    <row r="1665" spans="5:6" x14ac:dyDescent="0.25">
      <c r="E1665" s="24">
        <f t="shared" ca="1" si="50"/>
        <v>0.23295238483947234</v>
      </c>
      <c r="F1665" s="24">
        <f t="shared" ca="1" si="51"/>
        <v>29.138424064245825</v>
      </c>
    </row>
    <row r="1666" spans="5:6" x14ac:dyDescent="0.25">
      <c r="E1666" s="24">
        <f t="shared" ca="1" si="50"/>
        <v>0.64555643322333789</v>
      </c>
      <c r="F1666" s="24">
        <f t="shared" ca="1" si="51"/>
        <v>8.7528529383819951</v>
      </c>
    </row>
    <row r="1667" spans="5:6" x14ac:dyDescent="0.25">
      <c r="E1667" s="24">
        <f t="shared" ca="1" si="50"/>
        <v>0.80230268696449536</v>
      </c>
      <c r="F1667" s="24">
        <f t="shared" ca="1" si="51"/>
        <v>4.4053865430222423</v>
      </c>
    </row>
    <row r="1668" spans="5:6" x14ac:dyDescent="0.25">
      <c r="E1668" s="24">
        <f t="shared" ref="E1668:E1731" ca="1" si="52">RAND()</f>
        <v>0.63022221525176492</v>
      </c>
      <c r="F1668" s="24">
        <f t="shared" ref="F1668:F1731" ca="1" si="53">-LOG(E1668,EXP(1))/$C$3</f>
        <v>9.2336559833341934</v>
      </c>
    </row>
    <row r="1669" spans="5:6" x14ac:dyDescent="0.25">
      <c r="E1669" s="24">
        <f t="shared" ca="1" si="52"/>
        <v>0.58757786785765187</v>
      </c>
      <c r="F1669" s="24">
        <f t="shared" ca="1" si="53"/>
        <v>10.634930014246175</v>
      </c>
    </row>
    <row r="1670" spans="5:6" x14ac:dyDescent="0.25">
      <c r="E1670" s="24">
        <f t="shared" ca="1" si="52"/>
        <v>0.93627352929290042</v>
      </c>
      <c r="F1670" s="24">
        <f t="shared" ca="1" si="53"/>
        <v>1.3169522609101649</v>
      </c>
    </row>
    <row r="1671" spans="5:6" x14ac:dyDescent="0.25">
      <c r="E1671" s="24">
        <f t="shared" ca="1" si="52"/>
        <v>0.39737920125354886</v>
      </c>
      <c r="F1671" s="24">
        <f t="shared" ca="1" si="53"/>
        <v>18.457285745821007</v>
      </c>
    </row>
    <row r="1672" spans="5:6" x14ac:dyDescent="0.25">
      <c r="E1672" s="24">
        <f t="shared" ca="1" si="52"/>
        <v>0.87496429621193617</v>
      </c>
      <c r="F1672" s="24">
        <f t="shared" ca="1" si="53"/>
        <v>2.6714439557251546</v>
      </c>
    </row>
    <row r="1673" spans="5:6" x14ac:dyDescent="0.25">
      <c r="E1673" s="24">
        <f t="shared" ca="1" si="52"/>
        <v>0.80442823515015416</v>
      </c>
      <c r="F1673" s="24">
        <f t="shared" ca="1" si="53"/>
        <v>4.3524704163364909</v>
      </c>
    </row>
    <row r="1674" spans="5:6" x14ac:dyDescent="0.25">
      <c r="E1674" s="24">
        <f t="shared" ca="1" si="52"/>
        <v>0.4385113212362185</v>
      </c>
      <c r="F1674" s="24">
        <f t="shared" ca="1" si="53"/>
        <v>16.487392988092417</v>
      </c>
    </row>
    <row r="1675" spans="5:6" x14ac:dyDescent="0.25">
      <c r="E1675" s="24">
        <f t="shared" ca="1" si="52"/>
        <v>0.89282601762069524</v>
      </c>
      <c r="F1675" s="24">
        <f t="shared" ca="1" si="53"/>
        <v>2.2672709235891531</v>
      </c>
    </row>
    <row r="1676" spans="5:6" x14ac:dyDescent="0.25">
      <c r="E1676" s="24">
        <f t="shared" ca="1" si="52"/>
        <v>0.62387966870654443</v>
      </c>
      <c r="F1676" s="24">
        <f t="shared" ca="1" si="53"/>
        <v>9.435955356395441</v>
      </c>
    </row>
    <row r="1677" spans="5:6" x14ac:dyDescent="0.25">
      <c r="E1677" s="24">
        <f t="shared" ca="1" si="52"/>
        <v>0.66564105326860157</v>
      </c>
      <c r="F1677" s="24">
        <f t="shared" ca="1" si="53"/>
        <v>8.1400942557707978</v>
      </c>
    </row>
    <row r="1678" spans="5:6" x14ac:dyDescent="0.25">
      <c r="E1678" s="24">
        <f t="shared" ca="1" si="52"/>
        <v>0.96863306966467366</v>
      </c>
      <c r="F1678" s="24">
        <f t="shared" ca="1" si="53"/>
        <v>0.63738815762628209</v>
      </c>
    </row>
    <row r="1679" spans="5:6" x14ac:dyDescent="0.25">
      <c r="E1679" s="24">
        <f t="shared" ca="1" si="52"/>
        <v>6.67596489418395E-2</v>
      </c>
      <c r="F1679" s="24">
        <f t="shared" ca="1" si="53"/>
        <v>54.133128774256427</v>
      </c>
    </row>
    <row r="1680" spans="5:6" x14ac:dyDescent="0.25">
      <c r="E1680" s="24">
        <f t="shared" ca="1" si="52"/>
        <v>0.93544520668574638</v>
      </c>
      <c r="F1680" s="24">
        <f t="shared" ca="1" si="53"/>
        <v>1.3346541227402953</v>
      </c>
    </row>
    <row r="1681" spans="5:6" x14ac:dyDescent="0.25">
      <c r="E1681" s="24">
        <f t="shared" ca="1" si="52"/>
        <v>0.33711895976681638</v>
      </c>
      <c r="F1681" s="24">
        <f t="shared" ca="1" si="53"/>
        <v>21.746388291552481</v>
      </c>
    </row>
    <row r="1682" spans="5:6" x14ac:dyDescent="0.25">
      <c r="E1682" s="24">
        <f t="shared" ca="1" si="52"/>
        <v>0.66942966507114432</v>
      </c>
      <c r="F1682" s="24">
        <f t="shared" ca="1" si="53"/>
        <v>8.0265835055070465</v>
      </c>
    </row>
    <row r="1683" spans="5:6" x14ac:dyDescent="0.25">
      <c r="E1683" s="24">
        <f t="shared" ca="1" si="52"/>
        <v>0.89984520955478198</v>
      </c>
      <c r="F1683" s="24">
        <f t="shared" ca="1" si="53"/>
        <v>2.1106503966654393</v>
      </c>
    </row>
    <row r="1684" spans="5:6" x14ac:dyDescent="0.25">
      <c r="E1684" s="24">
        <f t="shared" ca="1" si="52"/>
        <v>0.20615913972308508</v>
      </c>
      <c r="F1684" s="24">
        <f t="shared" ca="1" si="53"/>
        <v>31.582137710144117</v>
      </c>
    </row>
    <row r="1685" spans="5:6" x14ac:dyDescent="0.25">
      <c r="E1685" s="24">
        <f t="shared" ca="1" si="52"/>
        <v>0.70000245304141229</v>
      </c>
      <c r="F1685" s="24">
        <f t="shared" ca="1" si="53"/>
        <v>7.1334287919999566</v>
      </c>
    </row>
    <row r="1686" spans="5:6" x14ac:dyDescent="0.25">
      <c r="E1686" s="24">
        <f t="shared" ca="1" si="52"/>
        <v>0.517994018439347</v>
      </c>
      <c r="F1686" s="24">
        <f t="shared" ca="1" si="53"/>
        <v>13.155831684074279</v>
      </c>
    </row>
    <row r="1687" spans="5:6" x14ac:dyDescent="0.25">
      <c r="E1687" s="24">
        <f t="shared" ca="1" si="52"/>
        <v>0.19177587180516542</v>
      </c>
      <c r="F1687" s="24">
        <f t="shared" ca="1" si="53"/>
        <v>33.028558463357747</v>
      </c>
    </row>
    <row r="1688" spans="5:6" x14ac:dyDescent="0.25">
      <c r="E1688" s="24">
        <f t="shared" ca="1" si="52"/>
        <v>0.19822127172139925</v>
      </c>
      <c r="F1688" s="24">
        <f t="shared" ca="1" si="53"/>
        <v>32.367426766347371</v>
      </c>
    </row>
    <row r="1689" spans="5:6" x14ac:dyDescent="0.25">
      <c r="E1689" s="24">
        <f t="shared" ca="1" si="52"/>
        <v>6.2425199932285902E-2</v>
      </c>
      <c r="F1689" s="24">
        <f t="shared" ca="1" si="53"/>
        <v>55.475724801230847</v>
      </c>
    </row>
    <row r="1690" spans="5:6" x14ac:dyDescent="0.25">
      <c r="E1690" s="24">
        <f t="shared" ca="1" si="52"/>
        <v>0.86801209245677791</v>
      </c>
      <c r="F1690" s="24">
        <f t="shared" ca="1" si="53"/>
        <v>2.8309926603402018</v>
      </c>
    </row>
    <row r="1691" spans="5:6" x14ac:dyDescent="0.25">
      <c r="E1691" s="24">
        <f t="shared" ca="1" si="52"/>
        <v>0.53664953488580536</v>
      </c>
      <c r="F1691" s="24">
        <f t="shared" ca="1" si="53"/>
        <v>12.448200655086154</v>
      </c>
    </row>
    <row r="1692" spans="5:6" x14ac:dyDescent="0.25">
      <c r="E1692" s="24">
        <f t="shared" ca="1" si="52"/>
        <v>0.72162715072736527</v>
      </c>
      <c r="F1692" s="24">
        <f t="shared" ca="1" si="53"/>
        <v>6.5249337042145088</v>
      </c>
    </row>
    <row r="1693" spans="5:6" x14ac:dyDescent="0.25">
      <c r="E1693" s="24">
        <f t="shared" ca="1" si="52"/>
        <v>0.21282081270719666</v>
      </c>
      <c r="F1693" s="24">
        <f t="shared" ca="1" si="53"/>
        <v>30.946094444439645</v>
      </c>
    </row>
    <row r="1694" spans="5:6" x14ac:dyDescent="0.25">
      <c r="E1694" s="24">
        <f t="shared" ca="1" si="52"/>
        <v>0.56509545063532618</v>
      </c>
      <c r="F1694" s="24">
        <f t="shared" ca="1" si="53"/>
        <v>11.415212458534871</v>
      </c>
    </row>
    <row r="1695" spans="5:6" x14ac:dyDescent="0.25">
      <c r="E1695" s="24">
        <f t="shared" ca="1" si="52"/>
        <v>0.59575019959887721</v>
      </c>
      <c r="F1695" s="24">
        <f t="shared" ca="1" si="53"/>
        <v>10.358676559307211</v>
      </c>
    </row>
    <row r="1696" spans="5:6" x14ac:dyDescent="0.25">
      <c r="E1696" s="24">
        <f t="shared" ca="1" si="52"/>
        <v>5.3875633739036366E-2</v>
      </c>
      <c r="F1696" s="24">
        <f t="shared" ca="1" si="53"/>
        <v>58.421539349796888</v>
      </c>
    </row>
    <row r="1697" spans="5:6" x14ac:dyDescent="0.25">
      <c r="E1697" s="24">
        <f t="shared" ca="1" si="52"/>
        <v>0.70007224518365951</v>
      </c>
      <c r="F1697" s="24">
        <f t="shared" ca="1" si="53"/>
        <v>7.1314348371804464</v>
      </c>
    </row>
    <row r="1698" spans="5:6" x14ac:dyDescent="0.25">
      <c r="E1698" s="24">
        <f t="shared" ca="1" si="52"/>
        <v>0.45424486617618842</v>
      </c>
      <c r="F1698" s="24">
        <f t="shared" ca="1" si="53"/>
        <v>15.782377470565008</v>
      </c>
    </row>
    <row r="1699" spans="5:6" x14ac:dyDescent="0.25">
      <c r="E1699" s="24">
        <f t="shared" ca="1" si="52"/>
        <v>0.90968564294045184</v>
      </c>
      <c r="F1699" s="24">
        <f t="shared" ca="1" si="53"/>
        <v>1.8931237294019136</v>
      </c>
    </row>
    <row r="1700" spans="5:6" x14ac:dyDescent="0.25">
      <c r="E1700" s="24">
        <f t="shared" ca="1" si="52"/>
        <v>0.24828431423276742</v>
      </c>
      <c r="F1700" s="24">
        <f t="shared" ca="1" si="53"/>
        <v>27.863615222127869</v>
      </c>
    </row>
    <row r="1701" spans="5:6" x14ac:dyDescent="0.25">
      <c r="E1701" s="24">
        <f t="shared" ca="1" si="52"/>
        <v>0.76691356046310621</v>
      </c>
      <c r="F1701" s="24">
        <f t="shared" ca="1" si="53"/>
        <v>5.3076236437722155</v>
      </c>
    </row>
    <row r="1702" spans="5:6" x14ac:dyDescent="0.25">
      <c r="E1702" s="24">
        <f t="shared" ca="1" si="52"/>
        <v>0.27801799298612095</v>
      </c>
      <c r="F1702" s="24">
        <f t="shared" ca="1" si="53"/>
        <v>25.601388888285658</v>
      </c>
    </row>
    <row r="1703" spans="5:6" x14ac:dyDescent="0.25">
      <c r="E1703" s="24">
        <f t="shared" ca="1" si="52"/>
        <v>7.2586812074472484E-2</v>
      </c>
      <c r="F1703" s="24">
        <f t="shared" ca="1" si="53"/>
        <v>52.459440510377107</v>
      </c>
    </row>
    <row r="1704" spans="5:6" x14ac:dyDescent="0.25">
      <c r="E1704" s="24">
        <f t="shared" ca="1" si="52"/>
        <v>0.10113118315861325</v>
      </c>
      <c r="F1704" s="24">
        <f t="shared" ca="1" si="53"/>
        <v>45.826735235067829</v>
      </c>
    </row>
    <row r="1705" spans="5:6" x14ac:dyDescent="0.25">
      <c r="E1705" s="24">
        <f t="shared" ca="1" si="52"/>
        <v>5.3878893519121451E-4</v>
      </c>
      <c r="F1705" s="24">
        <f t="shared" ca="1" si="53"/>
        <v>150.52373299322355</v>
      </c>
    </row>
    <row r="1706" spans="5:6" x14ac:dyDescent="0.25">
      <c r="E1706" s="24">
        <f t="shared" ca="1" si="52"/>
        <v>0.88783416957543293</v>
      </c>
      <c r="F1706" s="24">
        <f t="shared" ca="1" si="53"/>
        <v>2.3794059880555807</v>
      </c>
    </row>
    <row r="1707" spans="5:6" x14ac:dyDescent="0.25">
      <c r="E1707" s="24">
        <f t="shared" ca="1" si="52"/>
        <v>0.48173816093233268</v>
      </c>
      <c r="F1707" s="24">
        <f t="shared" ca="1" si="53"/>
        <v>14.607090942342452</v>
      </c>
    </row>
    <row r="1708" spans="5:6" x14ac:dyDescent="0.25">
      <c r="E1708" s="24">
        <f t="shared" ca="1" si="52"/>
        <v>0.18235270411569393</v>
      </c>
      <c r="F1708" s="24">
        <f t="shared" ca="1" si="53"/>
        <v>34.036250651533422</v>
      </c>
    </row>
    <row r="1709" spans="5:6" x14ac:dyDescent="0.25">
      <c r="E1709" s="24">
        <f t="shared" ca="1" si="52"/>
        <v>0.1612176137576069</v>
      </c>
      <c r="F1709" s="24">
        <f t="shared" ca="1" si="53"/>
        <v>36.500003767847232</v>
      </c>
    </row>
    <row r="1710" spans="5:6" x14ac:dyDescent="0.25">
      <c r="E1710" s="24">
        <f t="shared" ca="1" si="52"/>
        <v>0.62949546154438063</v>
      </c>
      <c r="F1710" s="24">
        <f t="shared" ca="1" si="53"/>
        <v>9.2567327028690709</v>
      </c>
    </row>
    <row r="1711" spans="5:6" x14ac:dyDescent="0.25">
      <c r="E1711" s="24">
        <f t="shared" ca="1" si="52"/>
        <v>2.8944704265742138E-2</v>
      </c>
      <c r="F1711" s="24">
        <f t="shared" ca="1" si="53"/>
        <v>70.847360372273442</v>
      </c>
    </row>
    <row r="1712" spans="5:6" x14ac:dyDescent="0.25">
      <c r="E1712" s="24">
        <f t="shared" ca="1" si="52"/>
        <v>0.23457555238385519</v>
      </c>
      <c r="F1712" s="24">
        <f t="shared" ca="1" si="53"/>
        <v>28.999551159609354</v>
      </c>
    </row>
    <row r="1713" spans="5:6" x14ac:dyDescent="0.25">
      <c r="E1713" s="24">
        <f t="shared" ca="1" si="52"/>
        <v>7.5620422312390634E-2</v>
      </c>
      <c r="F1713" s="24">
        <f t="shared" ca="1" si="53"/>
        <v>51.640577917392719</v>
      </c>
    </row>
    <row r="1714" spans="5:6" x14ac:dyDescent="0.25">
      <c r="E1714" s="24">
        <f t="shared" ca="1" si="52"/>
        <v>0.58023414786745964</v>
      </c>
      <c r="F1714" s="24">
        <f t="shared" ca="1" si="53"/>
        <v>10.886471073762682</v>
      </c>
    </row>
    <row r="1715" spans="5:6" x14ac:dyDescent="0.25">
      <c r="E1715" s="24">
        <f t="shared" ca="1" si="52"/>
        <v>0.64469716160828339</v>
      </c>
      <c r="F1715" s="24">
        <f t="shared" ca="1" si="53"/>
        <v>8.7794917866062683</v>
      </c>
    </row>
    <row r="1716" spans="5:6" x14ac:dyDescent="0.25">
      <c r="E1716" s="24">
        <f t="shared" ca="1" si="52"/>
        <v>0.73901626077889015</v>
      </c>
      <c r="F1716" s="24">
        <f t="shared" ca="1" si="53"/>
        <v>6.0487070903135187</v>
      </c>
    </row>
    <row r="1717" spans="5:6" x14ac:dyDescent="0.25">
      <c r="E1717" s="24">
        <f t="shared" ca="1" si="52"/>
        <v>2.6487508294965045E-2</v>
      </c>
      <c r="F1717" s="24">
        <f t="shared" ca="1" si="53"/>
        <v>72.621640844449999</v>
      </c>
    </row>
    <row r="1718" spans="5:6" x14ac:dyDescent="0.25">
      <c r="E1718" s="24">
        <f t="shared" ca="1" si="52"/>
        <v>0.10072296882230458</v>
      </c>
      <c r="F1718" s="24">
        <f t="shared" ca="1" si="53"/>
        <v>45.907628273691564</v>
      </c>
    </row>
    <row r="1719" spans="5:6" x14ac:dyDescent="0.25">
      <c r="E1719" s="24">
        <f t="shared" ca="1" si="52"/>
        <v>5.7081604053036306E-2</v>
      </c>
      <c r="F1719" s="24">
        <f t="shared" ca="1" si="53"/>
        <v>57.265467698563818</v>
      </c>
    </row>
    <row r="1720" spans="5:6" x14ac:dyDescent="0.25">
      <c r="E1720" s="24">
        <f t="shared" ca="1" si="52"/>
        <v>5.5129937367764947E-3</v>
      </c>
      <c r="F1720" s="24">
        <f t="shared" ca="1" si="53"/>
        <v>104.0129495091572</v>
      </c>
    </row>
    <row r="1721" spans="5:6" x14ac:dyDescent="0.25">
      <c r="E1721" s="24">
        <f t="shared" ca="1" si="52"/>
        <v>0.39229090237267339</v>
      </c>
      <c r="F1721" s="24">
        <f t="shared" ca="1" si="53"/>
        <v>18.715032330413788</v>
      </c>
    </row>
    <row r="1722" spans="5:6" x14ac:dyDescent="0.25">
      <c r="E1722" s="24">
        <f t="shared" ca="1" si="52"/>
        <v>0.92361312880336077</v>
      </c>
      <c r="F1722" s="24">
        <f t="shared" ca="1" si="53"/>
        <v>1.5892397357516153</v>
      </c>
    </row>
    <row r="1723" spans="5:6" x14ac:dyDescent="0.25">
      <c r="E1723" s="24">
        <f t="shared" ca="1" si="52"/>
        <v>0.13145073531676299</v>
      </c>
      <c r="F1723" s="24">
        <f t="shared" ca="1" si="53"/>
        <v>40.582462678649641</v>
      </c>
    </row>
    <row r="1724" spans="5:6" x14ac:dyDescent="0.25">
      <c r="E1724" s="24">
        <f t="shared" ca="1" si="52"/>
        <v>9.3891336691451222E-2</v>
      </c>
      <c r="F1724" s="24">
        <f t="shared" ca="1" si="53"/>
        <v>47.312343160622746</v>
      </c>
    </row>
    <row r="1725" spans="5:6" x14ac:dyDescent="0.25">
      <c r="E1725" s="24">
        <f t="shared" ca="1" si="52"/>
        <v>0.48260129256479822</v>
      </c>
      <c r="F1725" s="24">
        <f t="shared" ca="1" si="53"/>
        <v>14.571288949182287</v>
      </c>
    </row>
    <row r="1726" spans="5:6" x14ac:dyDescent="0.25">
      <c r="E1726" s="24">
        <f t="shared" ca="1" si="52"/>
        <v>0.8311036468940517</v>
      </c>
      <c r="F1726" s="24">
        <f t="shared" ca="1" si="53"/>
        <v>3.7000153279998771</v>
      </c>
    </row>
    <row r="1727" spans="5:6" x14ac:dyDescent="0.25">
      <c r="E1727" s="24">
        <f t="shared" ca="1" si="52"/>
        <v>0.94850451657982693</v>
      </c>
      <c r="F1727" s="24">
        <f t="shared" ca="1" si="53"/>
        <v>1.0573745561039691</v>
      </c>
    </row>
    <row r="1728" spans="5:6" x14ac:dyDescent="0.25">
      <c r="E1728" s="24">
        <f t="shared" ca="1" si="52"/>
        <v>0.80668919731789013</v>
      </c>
      <c r="F1728" s="24">
        <f t="shared" ca="1" si="53"/>
        <v>4.2963363666039509</v>
      </c>
    </row>
    <row r="1729" spans="5:6" x14ac:dyDescent="0.25">
      <c r="E1729" s="24">
        <f t="shared" ca="1" si="52"/>
        <v>0.37048677173019362</v>
      </c>
      <c r="F1729" s="24">
        <f t="shared" ca="1" si="53"/>
        <v>19.858750774310568</v>
      </c>
    </row>
    <row r="1730" spans="5:6" x14ac:dyDescent="0.25">
      <c r="E1730" s="24">
        <f t="shared" ca="1" si="52"/>
        <v>0.73071893656111719</v>
      </c>
      <c r="F1730" s="24">
        <f t="shared" ca="1" si="53"/>
        <v>6.2745276975341184</v>
      </c>
    </row>
    <row r="1731" spans="5:6" x14ac:dyDescent="0.25">
      <c r="E1731" s="24">
        <f t="shared" ca="1" si="52"/>
        <v>0.80762776975396133</v>
      </c>
      <c r="F1731" s="24">
        <f t="shared" ca="1" si="53"/>
        <v>4.2730801520941188</v>
      </c>
    </row>
    <row r="1732" spans="5:6" x14ac:dyDescent="0.25">
      <c r="E1732" s="24">
        <f t="shared" ref="E1732:E1795" ca="1" si="54">RAND()</f>
        <v>0.97193537819527243</v>
      </c>
      <c r="F1732" s="24">
        <f t="shared" ref="F1732:F1795" ca="1" si="55">-LOG(E1732,EXP(1))/$C$3</f>
        <v>0.56931920140020309</v>
      </c>
    </row>
    <row r="1733" spans="5:6" x14ac:dyDescent="0.25">
      <c r="E1733" s="24">
        <f t="shared" ca="1" si="54"/>
        <v>0.99434066878863692</v>
      </c>
      <c r="F1733" s="24">
        <f t="shared" ca="1" si="55"/>
        <v>0.11350811805868855</v>
      </c>
    </row>
    <row r="1734" spans="5:6" x14ac:dyDescent="0.25">
      <c r="E1734" s="24">
        <f t="shared" ca="1" si="54"/>
        <v>0.98106497117040437</v>
      </c>
      <c r="F1734" s="24">
        <f t="shared" ca="1" si="55"/>
        <v>0.38233184156699279</v>
      </c>
    </row>
    <row r="1735" spans="5:6" x14ac:dyDescent="0.25">
      <c r="E1735" s="24">
        <f t="shared" ca="1" si="54"/>
        <v>0.15318447874021845</v>
      </c>
      <c r="F1735" s="24">
        <f t="shared" ca="1" si="55"/>
        <v>37.522246810287442</v>
      </c>
    </row>
    <row r="1736" spans="5:6" x14ac:dyDescent="0.25">
      <c r="E1736" s="24">
        <f t="shared" ca="1" si="54"/>
        <v>0.82582754229944932</v>
      </c>
      <c r="F1736" s="24">
        <f t="shared" ca="1" si="55"/>
        <v>3.8273862764503517</v>
      </c>
    </row>
    <row r="1737" spans="5:6" x14ac:dyDescent="0.25">
      <c r="E1737" s="24">
        <f t="shared" ca="1" si="54"/>
        <v>0.23159420817576215</v>
      </c>
      <c r="F1737" s="24">
        <f t="shared" ca="1" si="55"/>
        <v>29.255370829453472</v>
      </c>
    </row>
    <row r="1738" spans="5:6" x14ac:dyDescent="0.25">
      <c r="E1738" s="24">
        <f t="shared" ca="1" si="54"/>
        <v>0.34119277271440862</v>
      </c>
      <c r="F1738" s="24">
        <f t="shared" ca="1" si="55"/>
        <v>21.506152911028281</v>
      </c>
    </row>
    <row r="1739" spans="5:6" x14ac:dyDescent="0.25">
      <c r="E1739" s="24">
        <f t="shared" ca="1" si="54"/>
        <v>0.66314264145782731</v>
      </c>
      <c r="F1739" s="24">
        <f t="shared" ca="1" si="55"/>
        <v>8.2153033289965354</v>
      </c>
    </row>
    <row r="1740" spans="5:6" x14ac:dyDescent="0.25">
      <c r="E1740" s="24">
        <f t="shared" ca="1" si="54"/>
        <v>0.94311944693457805</v>
      </c>
      <c r="F1740" s="24">
        <f t="shared" ca="1" si="55"/>
        <v>1.1712467483897666</v>
      </c>
    </row>
    <row r="1741" spans="5:6" x14ac:dyDescent="0.25">
      <c r="E1741" s="24">
        <f t="shared" ca="1" si="54"/>
        <v>0.32070822212899663</v>
      </c>
      <c r="F1741" s="24">
        <f t="shared" ca="1" si="55"/>
        <v>22.744470690836817</v>
      </c>
    </row>
    <row r="1742" spans="5:6" x14ac:dyDescent="0.25">
      <c r="E1742" s="24">
        <f t="shared" ca="1" si="54"/>
        <v>3.5976243050614531E-2</v>
      </c>
      <c r="F1742" s="24">
        <f t="shared" ca="1" si="55"/>
        <v>66.497929472533059</v>
      </c>
    </row>
    <row r="1743" spans="5:6" x14ac:dyDescent="0.25">
      <c r="E1743" s="24">
        <f t="shared" ca="1" si="54"/>
        <v>0.22763706762612979</v>
      </c>
      <c r="F1743" s="24">
        <f t="shared" ca="1" si="55"/>
        <v>29.600054539170007</v>
      </c>
    </row>
    <row r="1744" spans="5:6" x14ac:dyDescent="0.25">
      <c r="E1744" s="24">
        <f t="shared" ca="1" si="54"/>
        <v>0.29851809928083661</v>
      </c>
      <c r="F1744" s="24">
        <f t="shared" ca="1" si="55"/>
        <v>24.178494277619961</v>
      </c>
    </row>
    <row r="1745" spans="5:6" x14ac:dyDescent="0.25">
      <c r="E1745" s="24">
        <f t="shared" ca="1" si="54"/>
        <v>0.91559868655078203</v>
      </c>
      <c r="F1745" s="24">
        <f t="shared" ca="1" si="55"/>
        <v>1.7635425085541951</v>
      </c>
    </row>
    <row r="1746" spans="5:6" x14ac:dyDescent="0.25">
      <c r="E1746" s="24">
        <f t="shared" ca="1" si="54"/>
        <v>0.45460094904501003</v>
      </c>
      <c r="F1746" s="24">
        <f t="shared" ca="1" si="55"/>
        <v>15.766705598347381</v>
      </c>
    </row>
    <row r="1747" spans="5:6" x14ac:dyDescent="0.25">
      <c r="E1747" s="24">
        <f t="shared" ca="1" si="54"/>
        <v>0.77955750428682924</v>
      </c>
      <c r="F1747" s="24">
        <f t="shared" ca="1" si="55"/>
        <v>4.9805764494329585</v>
      </c>
    </row>
    <row r="1748" spans="5:6" x14ac:dyDescent="0.25">
      <c r="E1748" s="24">
        <f t="shared" ca="1" si="54"/>
        <v>0.86451880341195686</v>
      </c>
      <c r="F1748" s="24">
        <f t="shared" ca="1" si="55"/>
        <v>2.9116444694842958</v>
      </c>
    </row>
    <row r="1749" spans="5:6" x14ac:dyDescent="0.25">
      <c r="E1749" s="24">
        <f t="shared" ca="1" si="54"/>
        <v>0.90048167467232143</v>
      </c>
      <c r="F1749" s="24">
        <f t="shared" ca="1" si="55"/>
        <v>2.0965092948548492</v>
      </c>
    </row>
    <row r="1750" spans="5:6" x14ac:dyDescent="0.25">
      <c r="E1750" s="24">
        <f t="shared" ca="1" si="54"/>
        <v>3.2219630504888852E-2</v>
      </c>
      <c r="F1750" s="24">
        <f t="shared" ca="1" si="55"/>
        <v>68.703587383592193</v>
      </c>
    </row>
    <row r="1751" spans="5:6" x14ac:dyDescent="0.25">
      <c r="E1751" s="24">
        <f t="shared" ca="1" si="54"/>
        <v>0.69355095998793226</v>
      </c>
      <c r="F1751" s="24">
        <f t="shared" ca="1" si="55"/>
        <v>7.318611192167368</v>
      </c>
    </row>
    <row r="1752" spans="5:6" x14ac:dyDescent="0.25">
      <c r="E1752" s="24">
        <f t="shared" ca="1" si="54"/>
        <v>0.13417821394140905</v>
      </c>
      <c r="F1752" s="24">
        <f t="shared" ca="1" si="55"/>
        <v>40.171728157022145</v>
      </c>
    </row>
    <row r="1753" spans="5:6" x14ac:dyDescent="0.25">
      <c r="E1753" s="24">
        <f t="shared" ca="1" si="54"/>
        <v>0.30316007994418304</v>
      </c>
      <c r="F1753" s="24">
        <f t="shared" ca="1" si="55"/>
        <v>23.869885926708083</v>
      </c>
    </row>
    <row r="1754" spans="5:6" x14ac:dyDescent="0.25">
      <c r="E1754" s="24">
        <f t="shared" ca="1" si="54"/>
        <v>0.80454602971280886</v>
      </c>
      <c r="F1754" s="24">
        <f t="shared" ca="1" si="55"/>
        <v>4.3495419776302269</v>
      </c>
    </row>
    <row r="1755" spans="5:6" x14ac:dyDescent="0.25">
      <c r="E1755" s="24">
        <f t="shared" ca="1" si="54"/>
        <v>0.35543896567930033</v>
      </c>
      <c r="F1755" s="24">
        <f t="shared" ca="1" si="55"/>
        <v>20.688034606628538</v>
      </c>
    </row>
    <row r="1756" spans="5:6" x14ac:dyDescent="0.25">
      <c r="E1756" s="24">
        <f t="shared" ca="1" si="54"/>
        <v>0.84487190654070077</v>
      </c>
      <c r="F1756" s="24">
        <f t="shared" ca="1" si="55"/>
        <v>3.3714050601706815</v>
      </c>
    </row>
    <row r="1757" spans="5:6" x14ac:dyDescent="0.25">
      <c r="E1757" s="24">
        <f t="shared" ca="1" si="54"/>
        <v>0.67594579070405092</v>
      </c>
      <c r="F1757" s="24">
        <f t="shared" ca="1" si="55"/>
        <v>7.8328479484172258</v>
      </c>
    </row>
    <row r="1758" spans="5:6" x14ac:dyDescent="0.25">
      <c r="E1758" s="24">
        <f t="shared" ca="1" si="54"/>
        <v>0.55860027676591717</v>
      </c>
      <c r="F1758" s="24">
        <f t="shared" ca="1" si="55"/>
        <v>11.64642260015345</v>
      </c>
    </row>
    <row r="1759" spans="5:6" x14ac:dyDescent="0.25">
      <c r="E1759" s="24">
        <f t="shared" ca="1" si="54"/>
        <v>0.23538993713227663</v>
      </c>
      <c r="F1759" s="24">
        <f t="shared" ca="1" si="55"/>
        <v>28.930236660418533</v>
      </c>
    </row>
    <row r="1760" spans="5:6" x14ac:dyDescent="0.25">
      <c r="E1760" s="24">
        <f t="shared" ca="1" si="54"/>
        <v>0.68305217793337725</v>
      </c>
      <c r="F1760" s="24">
        <f t="shared" ca="1" si="55"/>
        <v>7.6236805422413907</v>
      </c>
    </row>
    <row r="1761" spans="5:6" x14ac:dyDescent="0.25">
      <c r="E1761" s="24">
        <f t="shared" ca="1" si="54"/>
        <v>0.58791322934318946</v>
      </c>
      <c r="F1761" s="24">
        <f t="shared" ca="1" si="55"/>
        <v>10.623518222342865</v>
      </c>
    </row>
    <row r="1762" spans="5:6" x14ac:dyDescent="0.25">
      <c r="E1762" s="24">
        <f t="shared" ca="1" si="54"/>
        <v>0.80658129043462912</v>
      </c>
      <c r="F1762" s="24">
        <f t="shared" ca="1" si="55"/>
        <v>4.299011848099239</v>
      </c>
    </row>
    <row r="1763" spans="5:6" x14ac:dyDescent="0.25">
      <c r="E1763" s="24">
        <f t="shared" ca="1" si="54"/>
        <v>0.54975249970159512</v>
      </c>
      <c r="F1763" s="24">
        <f t="shared" ca="1" si="55"/>
        <v>11.965742051576084</v>
      </c>
    </row>
    <row r="1764" spans="5:6" x14ac:dyDescent="0.25">
      <c r="E1764" s="24">
        <f t="shared" ca="1" si="54"/>
        <v>0.97273056950118053</v>
      </c>
      <c r="F1764" s="24">
        <f t="shared" ca="1" si="55"/>
        <v>0.55296284258864592</v>
      </c>
    </row>
    <row r="1765" spans="5:6" x14ac:dyDescent="0.25">
      <c r="E1765" s="24">
        <f t="shared" ca="1" si="54"/>
        <v>0.40121725694579347</v>
      </c>
      <c r="F1765" s="24">
        <f t="shared" ca="1" si="55"/>
        <v>18.265044209897859</v>
      </c>
    </row>
    <row r="1766" spans="5:6" x14ac:dyDescent="0.25">
      <c r="E1766" s="24">
        <f t="shared" ca="1" si="54"/>
        <v>0.1462070055695297</v>
      </c>
      <c r="F1766" s="24">
        <f t="shared" ca="1" si="55"/>
        <v>38.454636302044683</v>
      </c>
    </row>
    <row r="1767" spans="5:6" x14ac:dyDescent="0.25">
      <c r="E1767" s="24">
        <f t="shared" ca="1" si="54"/>
        <v>0.89991689401092323</v>
      </c>
      <c r="F1767" s="24">
        <f t="shared" ca="1" si="55"/>
        <v>2.1090571981857704</v>
      </c>
    </row>
    <row r="1768" spans="5:6" x14ac:dyDescent="0.25">
      <c r="E1768" s="24">
        <f t="shared" ca="1" si="54"/>
        <v>0.21183375919657788</v>
      </c>
      <c r="F1768" s="24">
        <f t="shared" ca="1" si="55"/>
        <v>31.039069333067804</v>
      </c>
    </row>
    <row r="1769" spans="5:6" x14ac:dyDescent="0.25">
      <c r="E1769" s="24">
        <f t="shared" ca="1" si="54"/>
        <v>0.46457737113331321</v>
      </c>
      <c r="F1769" s="24">
        <f t="shared" ca="1" si="55"/>
        <v>15.33254331918376</v>
      </c>
    </row>
    <row r="1770" spans="5:6" x14ac:dyDescent="0.25">
      <c r="E1770" s="24">
        <f t="shared" ca="1" si="54"/>
        <v>0.59743730883124968</v>
      </c>
      <c r="F1770" s="24">
        <f t="shared" ca="1" si="55"/>
        <v>10.302118462787538</v>
      </c>
    </row>
    <row r="1771" spans="5:6" x14ac:dyDescent="0.25">
      <c r="E1771" s="24">
        <f t="shared" ca="1" si="54"/>
        <v>0.98278272823076152</v>
      </c>
      <c r="F1771" s="24">
        <f t="shared" ca="1" si="55"/>
        <v>0.34734425064625002</v>
      </c>
    </row>
    <row r="1772" spans="5:6" x14ac:dyDescent="0.25">
      <c r="E1772" s="24">
        <f t="shared" ca="1" si="54"/>
        <v>0.20134730747739804</v>
      </c>
      <c r="F1772" s="24">
        <f t="shared" ca="1" si="55"/>
        <v>32.054479282474681</v>
      </c>
    </row>
    <row r="1773" spans="5:6" x14ac:dyDescent="0.25">
      <c r="E1773" s="24">
        <f t="shared" ca="1" si="54"/>
        <v>0.7550698351503885</v>
      </c>
      <c r="F1773" s="24">
        <f t="shared" ca="1" si="55"/>
        <v>5.6189007424550779</v>
      </c>
    </row>
    <row r="1774" spans="5:6" x14ac:dyDescent="0.25">
      <c r="E1774" s="24">
        <f t="shared" ca="1" si="54"/>
        <v>0.87908465920203172</v>
      </c>
      <c r="F1774" s="24">
        <f t="shared" ca="1" si="55"/>
        <v>2.577481456988143</v>
      </c>
    </row>
    <row r="1775" spans="5:6" x14ac:dyDescent="0.25">
      <c r="E1775" s="24">
        <f t="shared" ca="1" si="54"/>
        <v>0.22194311705780345</v>
      </c>
      <c r="F1775" s="24">
        <f t="shared" ca="1" si="55"/>
        <v>30.106683188231809</v>
      </c>
    </row>
    <row r="1776" spans="5:6" x14ac:dyDescent="0.25">
      <c r="E1776" s="24">
        <f t="shared" ca="1" si="54"/>
        <v>0.76765215824771127</v>
      </c>
      <c r="F1776" s="24">
        <f t="shared" ca="1" si="55"/>
        <v>5.2883713476304957</v>
      </c>
    </row>
    <row r="1777" spans="5:6" x14ac:dyDescent="0.25">
      <c r="E1777" s="24">
        <f t="shared" ca="1" si="54"/>
        <v>0.4645097813004393</v>
      </c>
      <c r="F1777" s="24">
        <f t="shared" ca="1" si="55"/>
        <v>15.335453265051211</v>
      </c>
    </row>
    <row r="1778" spans="5:6" x14ac:dyDescent="0.25">
      <c r="E1778" s="24">
        <f t="shared" ca="1" si="54"/>
        <v>0.92170553874513561</v>
      </c>
      <c r="F1778" s="24">
        <f t="shared" ca="1" si="55"/>
        <v>1.6305895745902903</v>
      </c>
    </row>
    <row r="1779" spans="5:6" x14ac:dyDescent="0.25">
      <c r="E1779" s="24">
        <f t="shared" ca="1" si="54"/>
        <v>0.30473994093530354</v>
      </c>
      <c r="F1779" s="24">
        <f t="shared" ca="1" si="55"/>
        <v>23.765930375218264</v>
      </c>
    </row>
    <row r="1780" spans="5:6" x14ac:dyDescent="0.25">
      <c r="E1780" s="24">
        <f t="shared" ca="1" si="54"/>
        <v>0.75049748939779393</v>
      </c>
      <c r="F1780" s="24">
        <f t="shared" ca="1" si="55"/>
        <v>5.7403794630732836</v>
      </c>
    </row>
    <row r="1781" spans="5:6" x14ac:dyDescent="0.25">
      <c r="E1781" s="24">
        <f t="shared" ca="1" si="54"/>
        <v>0.96106597570317409</v>
      </c>
      <c r="F1781" s="24">
        <f t="shared" ca="1" si="55"/>
        <v>0.79424438382571694</v>
      </c>
    </row>
    <row r="1782" spans="5:6" x14ac:dyDescent="0.25">
      <c r="E1782" s="24">
        <f t="shared" ca="1" si="54"/>
        <v>0.45734696517669515</v>
      </c>
      <c r="F1782" s="24">
        <f t="shared" ca="1" si="55"/>
        <v>15.646259051419428</v>
      </c>
    </row>
    <row r="1783" spans="5:6" x14ac:dyDescent="0.25">
      <c r="E1783" s="24">
        <f t="shared" ca="1" si="54"/>
        <v>0.12824041618093085</v>
      </c>
      <c r="F1783" s="24">
        <f t="shared" ca="1" si="55"/>
        <v>41.076970507151479</v>
      </c>
    </row>
    <row r="1784" spans="5:6" x14ac:dyDescent="0.25">
      <c r="E1784" s="24">
        <f t="shared" ca="1" si="54"/>
        <v>0.52188232580398941</v>
      </c>
      <c r="F1784" s="24">
        <f t="shared" ca="1" si="55"/>
        <v>13.006262920136384</v>
      </c>
    </row>
    <row r="1785" spans="5:6" x14ac:dyDescent="0.25">
      <c r="E1785" s="24">
        <f t="shared" ca="1" si="54"/>
        <v>0.66215705441853778</v>
      </c>
      <c r="F1785" s="24">
        <f t="shared" ca="1" si="55"/>
        <v>8.2450501771712723</v>
      </c>
    </row>
    <row r="1786" spans="5:6" x14ac:dyDescent="0.25">
      <c r="E1786" s="24">
        <f t="shared" ca="1" si="54"/>
        <v>0.70406468578381365</v>
      </c>
      <c r="F1786" s="24">
        <f t="shared" ca="1" si="55"/>
        <v>7.0177008765890863</v>
      </c>
    </row>
    <row r="1787" spans="5:6" x14ac:dyDescent="0.25">
      <c r="E1787" s="24">
        <f t="shared" ca="1" si="54"/>
        <v>0.41695761619574523</v>
      </c>
      <c r="F1787" s="24">
        <f t="shared" ca="1" si="55"/>
        <v>17.495414043347374</v>
      </c>
    </row>
    <row r="1788" spans="5:6" x14ac:dyDescent="0.25">
      <c r="E1788" s="24">
        <f t="shared" ca="1" si="54"/>
        <v>0.68278629422134152</v>
      </c>
      <c r="F1788" s="24">
        <f t="shared" ca="1" si="55"/>
        <v>7.6314672233406533</v>
      </c>
    </row>
    <row r="1789" spans="5:6" x14ac:dyDescent="0.25">
      <c r="E1789" s="24">
        <f t="shared" ca="1" si="54"/>
        <v>0.87398815760586268</v>
      </c>
      <c r="F1789" s="24">
        <f t="shared" ca="1" si="55"/>
        <v>2.6937690613688323</v>
      </c>
    </row>
    <row r="1790" spans="5:6" x14ac:dyDescent="0.25">
      <c r="E1790" s="24">
        <f t="shared" ca="1" si="54"/>
        <v>0.76114435797907865</v>
      </c>
      <c r="F1790" s="24">
        <f t="shared" ca="1" si="55"/>
        <v>5.4586448799961849</v>
      </c>
    </row>
    <row r="1791" spans="5:6" x14ac:dyDescent="0.25">
      <c r="E1791" s="24">
        <f t="shared" ca="1" si="54"/>
        <v>0.6068182038158435</v>
      </c>
      <c r="F1791" s="24">
        <f t="shared" ca="1" si="55"/>
        <v>9.9905206452245938</v>
      </c>
    </row>
    <row r="1792" spans="5:6" x14ac:dyDescent="0.25">
      <c r="E1792" s="24">
        <f t="shared" ca="1" si="54"/>
        <v>0.73707373920549457</v>
      </c>
      <c r="F1792" s="24">
        <f t="shared" ca="1" si="55"/>
        <v>6.1013467720345966</v>
      </c>
    </row>
    <row r="1793" spans="5:6" x14ac:dyDescent="0.25">
      <c r="E1793" s="24">
        <f t="shared" ca="1" si="54"/>
        <v>0.43037437731446293</v>
      </c>
      <c r="F1793" s="24">
        <f t="shared" ca="1" si="55"/>
        <v>16.861996083372269</v>
      </c>
    </row>
    <row r="1794" spans="5:6" x14ac:dyDescent="0.25">
      <c r="E1794" s="24">
        <f t="shared" ca="1" si="54"/>
        <v>0.75074864723361601</v>
      </c>
      <c r="F1794" s="24">
        <f t="shared" ca="1" si="55"/>
        <v>5.733687480138923</v>
      </c>
    </row>
    <row r="1795" spans="5:6" x14ac:dyDescent="0.25">
      <c r="E1795" s="24">
        <f t="shared" ca="1" si="54"/>
        <v>0.73768963730227921</v>
      </c>
      <c r="F1795" s="24">
        <f t="shared" ca="1" si="55"/>
        <v>6.0846417699331887</v>
      </c>
    </row>
    <row r="1796" spans="5:6" x14ac:dyDescent="0.25">
      <c r="E1796" s="24">
        <f t="shared" ref="E1796:E1859" ca="1" si="56">RAND()</f>
        <v>0.22597501150700905</v>
      </c>
      <c r="F1796" s="24">
        <f t="shared" ref="F1796:F1859" ca="1" si="57">-LOG(E1796,EXP(1))/$C$3</f>
        <v>29.74661708752123</v>
      </c>
    </row>
    <row r="1797" spans="5:6" x14ac:dyDescent="0.25">
      <c r="E1797" s="24">
        <f t="shared" ca="1" si="56"/>
        <v>0.74379082185123602</v>
      </c>
      <c r="F1797" s="24">
        <f t="shared" ca="1" si="57"/>
        <v>5.9199087421167462</v>
      </c>
    </row>
    <row r="1798" spans="5:6" x14ac:dyDescent="0.25">
      <c r="E1798" s="24">
        <f t="shared" ca="1" si="56"/>
        <v>0.55005143481081376</v>
      </c>
      <c r="F1798" s="24">
        <f t="shared" ca="1" si="57"/>
        <v>11.954869745805953</v>
      </c>
    </row>
    <row r="1799" spans="5:6" x14ac:dyDescent="0.25">
      <c r="E1799" s="24">
        <f t="shared" ca="1" si="56"/>
        <v>0.67161172389614887</v>
      </c>
      <c r="F1799" s="24">
        <f t="shared" ca="1" si="57"/>
        <v>7.9614979453242816</v>
      </c>
    </row>
    <row r="1800" spans="5:6" x14ac:dyDescent="0.25">
      <c r="E1800" s="24">
        <f t="shared" ca="1" si="56"/>
        <v>0.71886974245714019</v>
      </c>
      <c r="F1800" s="24">
        <f t="shared" ca="1" si="57"/>
        <v>6.6015020509055509</v>
      </c>
    </row>
    <row r="1801" spans="5:6" x14ac:dyDescent="0.25">
      <c r="E1801" s="24">
        <f t="shared" ca="1" si="56"/>
        <v>0.18435802104546206</v>
      </c>
      <c r="F1801" s="24">
        <f t="shared" ca="1" si="57"/>
        <v>33.817512907469585</v>
      </c>
    </row>
    <row r="1802" spans="5:6" x14ac:dyDescent="0.25">
      <c r="E1802" s="24">
        <f t="shared" ca="1" si="56"/>
        <v>0.58338298412801926</v>
      </c>
      <c r="F1802" s="24">
        <f t="shared" ca="1" si="57"/>
        <v>10.778227774135704</v>
      </c>
    </row>
    <row r="1803" spans="5:6" x14ac:dyDescent="0.25">
      <c r="E1803" s="24">
        <f t="shared" ca="1" si="56"/>
        <v>0.25130806015551332</v>
      </c>
      <c r="F1803" s="24">
        <f t="shared" ca="1" si="57"/>
        <v>27.621515222176999</v>
      </c>
    </row>
    <row r="1804" spans="5:6" x14ac:dyDescent="0.25">
      <c r="E1804" s="24">
        <f t="shared" ca="1" si="56"/>
        <v>0.88864242855983944</v>
      </c>
      <c r="F1804" s="24">
        <f t="shared" ca="1" si="57"/>
        <v>2.3612068394481338</v>
      </c>
    </row>
    <row r="1805" spans="5:6" x14ac:dyDescent="0.25">
      <c r="E1805" s="24">
        <f t="shared" ca="1" si="56"/>
        <v>0.45673493465524573</v>
      </c>
      <c r="F1805" s="24">
        <f t="shared" ca="1" si="57"/>
        <v>15.6730413611018</v>
      </c>
    </row>
    <row r="1806" spans="5:6" x14ac:dyDescent="0.25">
      <c r="E1806" s="24">
        <f t="shared" ca="1" si="56"/>
        <v>0.74815540509674205</v>
      </c>
      <c r="F1806" s="24">
        <f t="shared" ca="1" si="57"/>
        <v>5.8028912352485911</v>
      </c>
    </row>
    <row r="1807" spans="5:6" x14ac:dyDescent="0.25">
      <c r="E1807" s="24">
        <f t="shared" ca="1" si="56"/>
        <v>0.50992709682591431</v>
      </c>
      <c r="F1807" s="24">
        <f t="shared" ca="1" si="57"/>
        <v>13.469750217637738</v>
      </c>
    </row>
    <row r="1808" spans="5:6" x14ac:dyDescent="0.25">
      <c r="E1808" s="24">
        <f t="shared" ca="1" si="56"/>
        <v>0.15837237769947354</v>
      </c>
      <c r="F1808" s="24">
        <f t="shared" ca="1" si="57"/>
        <v>36.856123960374511</v>
      </c>
    </row>
    <row r="1809" spans="5:6" x14ac:dyDescent="0.25">
      <c r="E1809" s="24">
        <f t="shared" ca="1" si="56"/>
        <v>0.70353827632999588</v>
      </c>
      <c r="F1809" s="24">
        <f t="shared" ca="1" si="57"/>
        <v>7.0326599095700377</v>
      </c>
    </row>
    <row r="1810" spans="5:6" x14ac:dyDescent="0.25">
      <c r="E1810" s="24">
        <f t="shared" ca="1" si="56"/>
        <v>0.56532313046810467</v>
      </c>
      <c r="F1810" s="24">
        <f t="shared" ca="1" si="57"/>
        <v>11.407155979645962</v>
      </c>
    </row>
    <row r="1811" spans="5:6" x14ac:dyDescent="0.25">
      <c r="E1811" s="24">
        <f t="shared" ca="1" si="56"/>
        <v>0.2064732654692597</v>
      </c>
      <c r="F1811" s="24">
        <f t="shared" ca="1" si="57"/>
        <v>31.551686800045513</v>
      </c>
    </row>
    <row r="1812" spans="5:6" x14ac:dyDescent="0.25">
      <c r="E1812" s="24">
        <f t="shared" ca="1" si="56"/>
        <v>0.97573524112345922</v>
      </c>
      <c r="F1812" s="24">
        <f t="shared" ca="1" si="57"/>
        <v>0.49127997419891023</v>
      </c>
    </row>
    <row r="1813" spans="5:6" x14ac:dyDescent="0.25">
      <c r="E1813" s="24">
        <f t="shared" ca="1" si="56"/>
        <v>0.58006717270011809</v>
      </c>
      <c r="F1813" s="24">
        <f t="shared" ca="1" si="57"/>
        <v>10.892227342950155</v>
      </c>
    </row>
    <row r="1814" spans="5:6" x14ac:dyDescent="0.25">
      <c r="E1814" s="24">
        <f t="shared" ca="1" si="56"/>
        <v>0.75051329540050193</v>
      </c>
      <c r="F1814" s="24">
        <f t="shared" ca="1" si="57"/>
        <v>5.7399582535025413</v>
      </c>
    </row>
    <row r="1815" spans="5:6" x14ac:dyDescent="0.25">
      <c r="E1815" s="24">
        <f t="shared" ca="1" si="56"/>
        <v>0.95610628973074596</v>
      </c>
      <c r="F1815" s="24">
        <f t="shared" ca="1" si="57"/>
        <v>0.8977238076848828</v>
      </c>
    </row>
    <row r="1816" spans="5:6" x14ac:dyDescent="0.25">
      <c r="E1816" s="24">
        <f t="shared" ca="1" si="56"/>
        <v>0.10261629221137236</v>
      </c>
      <c r="F1816" s="24">
        <f t="shared" ca="1" si="57"/>
        <v>45.53517130737314</v>
      </c>
    </row>
    <row r="1817" spans="5:6" x14ac:dyDescent="0.25">
      <c r="E1817" s="24">
        <f t="shared" ca="1" si="56"/>
        <v>0.80907589935970814</v>
      </c>
      <c r="F1817" s="24">
        <f t="shared" ca="1" si="57"/>
        <v>4.2372509517104913</v>
      </c>
    </row>
    <row r="1818" spans="5:6" x14ac:dyDescent="0.25">
      <c r="E1818" s="24">
        <f t="shared" ca="1" si="56"/>
        <v>0.17233683121824073</v>
      </c>
      <c r="F1818" s="24">
        <f t="shared" ca="1" si="57"/>
        <v>35.166087922866225</v>
      </c>
    </row>
    <row r="1819" spans="5:6" x14ac:dyDescent="0.25">
      <c r="E1819" s="24">
        <f t="shared" ca="1" si="56"/>
        <v>0.10231951538516415</v>
      </c>
      <c r="F1819" s="24">
        <f t="shared" ca="1" si="57"/>
        <v>45.59309715979461</v>
      </c>
    </row>
    <row r="1820" spans="5:6" x14ac:dyDescent="0.25">
      <c r="E1820" s="24">
        <f t="shared" ca="1" si="56"/>
        <v>0.10853307301696646</v>
      </c>
      <c r="F1820" s="24">
        <f t="shared" ca="1" si="57"/>
        <v>44.414006640341235</v>
      </c>
    </row>
    <row r="1821" spans="5:6" x14ac:dyDescent="0.25">
      <c r="E1821" s="24">
        <f t="shared" ca="1" si="56"/>
        <v>0.29223886709510871</v>
      </c>
      <c r="F1821" s="24">
        <f t="shared" ca="1" si="57"/>
        <v>24.60367546255257</v>
      </c>
    </row>
    <row r="1822" spans="5:6" x14ac:dyDescent="0.25">
      <c r="E1822" s="24">
        <f t="shared" ca="1" si="56"/>
        <v>0.74498444274435072</v>
      </c>
      <c r="F1822" s="24">
        <f t="shared" ca="1" si="57"/>
        <v>5.8878388608592447</v>
      </c>
    </row>
    <row r="1823" spans="5:6" x14ac:dyDescent="0.25">
      <c r="E1823" s="24">
        <f t="shared" ca="1" si="56"/>
        <v>0.43360631555064155</v>
      </c>
      <c r="F1823" s="24">
        <f t="shared" ca="1" si="57"/>
        <v>16.712365271569077</v>
      </c>
    </row>
    <row r="1824" spans="5:6" x14ac:dyDescent="0.25">
      <c r="E1824" s="24">
        <f t="shared" ca="1" si="56"/>
        <v>0.81927067088290084</v>
      </c>
      <c r="F1824" s="24">
        <f t="shared" ca="1" si="57"/>
        <v>3.9868152050034902</v>
      </c>
    </row>
    <row r="1825" spans="5:6" x14ac:dyDescent="0.25">
      <c r="E1825" s="24">
        <f t="shared" ca="1" si="56"/>
        <v>0.50224887490235171</v>
      </c>
      <c r="F1825" s="24">
        <f t="shared" ca="1" si="57"/>
        <v>13.773190308087647</v>
      </c>
    </row>
    <row r="1826" spans="5:6" x14ac:dyDescent="0.25">
      <c r="E1826" s="24">
        <f t="shared" ca="1" si="56"/>
        <v>4.9002526222695075E-2</v>
      </c>
      <c r="F1826" s="24">
        <f t="shared" ca="1" si="57"/>
        <v>60.317668532704943</v>
      </c>
    </row>
    <row r="1827" spans="5:6" x14ac:dyDescent="0.25">
      <c r="E1827" s="24">
        <f t="shared" ca="1" si="56"/>
        <v>0.49157328612910767</v>
      </c>
      <c r="F1827" s="24">
        <f t="shared" ca="1" si="57"/>
        <v>14.202884868634413</v>
      </c>
    </row>
    <row r="1828" spans="5:6" x14ac:dyDescent="0.25">
      <c r="E1828" s="24">
        <f t="shared" ca="1" si="56"/>
        <v>0.95747198247482301</v>
      </c>
      <c r="F1828" s="24">
        <f t="shared" ca="1" si="57"/>
        <v>0.86917638956702492</v>
      </c>
    </row>
    <row r="1829" spans="5:6" x14ac:dyDescent="0.25">
      <c r="E1829" s="24">
        <f t="shared" ca="1" si="56"/>
        <v>3.8671911879859633E-2</v>
      </c>
      <c r="F1829" s="24">
        <f t="shared" ca="1" si="57"/>
        <v>65.052834673569123</v>
      </c>
    </row>
    <row r="1830" spans="5:6" x14ac:dyDescent="0.25">
      <c r="E1830" s="24">
        <f t="shared" ca="1" si="56"/>
        <v>0.40350001991524642</v>
      </c>
      <c r="F1830" s="24">
        <f t="shared" ca="1" si="57"/>
        <v>18.151574838317718</v>
      </c>
    </row>
    <row r="1831" spans="5:6" x14ac:dyDescent="0.25">
      <c r="E1831" s="24">
        <f t="shared" ca="1" si="56"/>
        <v>0.63407780421914151</v>
      </c>
      <c r="F1831" s="24">
        <f t="shared" ca="1" si="57"/>
        <v>9.1116722497158502</v>
      </c>
    </row>
    <row r="1832" spans="5:6" x14ac:dyDescent="0.25">
      <c r="E1832" s="24">
        <f t="shared" ca="1" si="56"/>
        <v>1.5451253543656396E-2</v>
      </c>
      <c r="F1832" s="24">
        <f t="shared" ca="1" si="57"/>
        <v>83.401302868358982</v>
      </c>
    </row>
    <row r="1833" spans="5:6" x14ac:dyDescent="0.25">
      <c r="E1833" s="24">
        <f t="shared" ca="1" si="56"/>
        <v>0.56860521073506554</v>
      </c>
      <c r="F1833" s="24">
        <f t="shared" ca="1" si="57"/>
        <v>11.291378313166529</v>
      </c>
    </row>
    <row r="1834" spans="5:6" x14ac:dyDescent="0.25">
      <c r="E1834" s="24">
        <f t="shared" ca="1" si="56"/>
        <v>4.5579142489094893E-2</v>
      </c>
      <c r="F1834" s="24">
        <f t="shared" ca="1" si="57"/>
        <v>61.766101373134681</v>
      </c>
    </row>
    <row r="1835" spans="5:6" x14ac:dyDescent="0.25">
      <c r="E1835" s="24">
        <f t="shared" ca="1" si="56"/>
        <v>9.2473766015964798E-2</v>
      </c>
      <c r="F1835" s="24">
        <f t="shared" ca="1" si="57"/>
        <v>47.616605706541577</v>
      </c>
    </row>
    <row r="1836" spans="5:6" x14ac:dyDescent="0.25">
      <c r="E1836" s="24">
        <f t="shared" ca="1" si="56"/>
        <v>0.53048131796772424</v>
      </c>
      <c r="F1836" s="24">
        <f t="shared" ca="1" si="57"/>
        <v>12.679410748863049</v>
      </c>
    </row>
    <row r="1837" spans="5:6" x14ac:dyDescent="0.25">
      <c r="E1837" s="24">
        <f t="shared" ca="1" si="56"/>
        <v>0.52219720545264015</v>
      </c>
      <c r="F1837" s="24">
        <f t="shared" ca="1" si="57"/>
        <v>12.994199484401051</v>
      </c>
    </row>
    <row r="1838" spans="5:6" x14ac:dyDescent="0.25">
      <c r="E1838" s="24">
        <f t="shared" ca="1" si="56"/>
        <v>0.40303170302473745</v>
      </c>
      <c r="F1838" s="24">
        <f t="shared" ca="1" si="57"/>
        <v>18.174801051488082</v>
      </c>
    </row>
    <row r="1839" spans="5:6" x14ac:dyDescent="0.25">
      <c r="E1839" s="24">
        <f t="shared" ca="1" si="56"/>
        <v>0.81837544976072962</v>
      </c>
      <c r="F1839" s="24">
        <f t="shared" ca="1" si="57"/>
        <v>4.0086812528647124</v>
      </c>
    </row>
    <row r="1840" spans="5:6" x14ac:dyDescent="0.25">
      <c r="E1840" s="24">
        <f t="shared" ca="1" si="56"/>
        <v>0.50519402674603542</v>
      </c>
      <c r="F1840" s="24">
        <f t="shared" ca="1" si="57"/>
        <v>13.656254242375615</v>
      </c>
    </row>
    <row r="1841" spans="5:6" x14ac:dyDescent="0.25">
      <c r="E1841" s="24">
        <f t="shared" ca="1" si="56"/>
        <v>0.56483254839270702</v>
      </c>
      <c r="F1841" s="24">
        <f t="shared" ca="1" si="57"/>
        <v>11.424519325789756</v>
      </c>
    </row>
    <row r="1842" spans="5:6" x14ac:dyDescent="0.25">
      <c r="E1842" s="24">
        <f t="shared" ca="1" si="56"/>
        <v>0.61848243381466794</v>
      </c>
      <c r="F1842" s="24">
        <f t="shared" ca="1" si="57"/>
        <v>9.6097297764530936</v>
      </c>
    </row>
    <row r="1843" spans="5:6" x14ac:dyDescent="0.25">
      <c r="E1843" s="24">
        <f t="shared" ca="1" si="56"/>
        <v>0.81990823740322971</v>
      </c>
      <c r="F1843" s="24">
        <f t="shared" ca="1" si="57"/>
        <v>3.9712570118311028</v>
      </c>
    </row>
    <row r="1844" spans="5:6" x14ac:dyDescent="0.25">
      <c r="E1844" s="24">
        <f t="shared" ca="1" si="56"/>
        <v>0.99844703744226615</v>
      </c>
      <c r="F1844" s="24">
        <f t="shared" ca="1" si="57"/>
        <v>3.1083393079308203E-2</v>
      </c>
    </row>
    <row r="1845" spans="5:6" x14ac:dyDescent="0.25">
      <c r="E1845" s="24">
        <f t="shared" ca="1" si="56"/>
        <v>0.69681681006385465</v>
      </c>
      <c r="F1845" s="24">
        <f t="shared" ca="1" si="57"/>
        <v>7.2246545814747742</v>
      </c>
    </row>
    <row r="1846" spans="5:6" x14ac:dyDescent="0.25">
      <c r="E1846" s="24">
        <f t="shared" ca="1" si="56"/>
        <v>0.68250026661098606</v>
      </c>
      <c r="F1846" s="24">
        <f t="shared" ca="1" si="57"/>
        <v>7.6398472256858225</v>
      </c>
    </row>
    <row r="1847" spans="5:6" x14ac:dyDescent="0.25">
      <c r="E1847" s="24">
        <f t="shared" ca="1" si="56"/>
        <v>0.95023140648815529</v>
      </c>
      <c r="F1847" s="24">
        <f t="shared" ca="1" si="57"/>
        <v>1.0209947654548714</v>
      </c>
    </row>
    <row r="1848" spans="5:6" x14ac:dyDescent="0.25">
      <c r="E1848" s="24">
        <f t="shared" ca="1" si="56"/>
        <v>0.57415184021490207</v>
      </c>
      <c r="F1848" s="24">
        <f t="shared" ca="1" si="57"/>
        <v>11.097227753066822</v>
      </c>
    </row>
    <row r="1849" spans="5:6" x14ac:dyDescent="0.25">
      <c r="E1849" s="24">
        <f t="shared" ca="1" si="56"/>
        <v>0.37328916778417121</v>
      </c>
      <c r="F1849" s="24">
        <f t="shared" ca="1" si="57"/>
        <v>19.708038218745692</v>
      </c>
    </row>
    <row r="1850" spans="5:6" x14ac:dyDescent="0.25">
      <c r="E1850" s="24">
        <f t="shared" ca="1" si="56"/>
        <v>0.96703317077526596</v>
      </c>
      <c r="F1850" s="24">
        <f t="shared" ca="1" si="57"/>
        <v>0.67044962701213295</v>
      </c>
    </row>
    <row r="1851" spans="5:6" x14ac:dyDescent="0.25">
      <c r="E1851" s="24">
        <f t="shared" ca="1" si="56"/>
        <v>0.44316507491357349</v>
      </c>
      <c r="F1851" s="24">
        <f t="shared" ca="1" si="57"/>
        <v>16.276258974888467</v>
      </c>
    </row>
    <row r="1852" spans="5:6" x14ac:dyDescent="0.25">
      <c r="E1852" s="24">
        <f t="shared" ca="1" si="56"/>
        <v>0.80456151319823199</v>
      </c>
      <c r="F1852" s="24">
        <f t="shared" ca="1" si="57"/>
        <v>4.3491570814064335</v>
      </c>
    </row>
    <row r="1853" spans="5:6" x14ac:dyDescent="0.25">
      <c r="E1853" s="24">
        <f t="shared" ca="1" si="56"/>
        <v>0.81743962488691102</v>
      </c>
      <c r="F1853" s="24">
        <f t="shared" ca="1" si="57"/>
        <v>4.0315646457473155</v>
      </c>
    </row>
    <row r="1854" spans="5:6" x14ac:dyDescent="0.25">
      <c r="E1854" s="24">
        <f t="shared" ca="1" si="56"/>
        <v>0.32446696257724761</v>
      </c>
      <c r="F1854" s="24">
        <f t="shared" ca="1" si="57"/>
        <v>22.511431165212265</v>
      </c>
    </row>
    <row r="1855" spans="5:6" x14ac:dyDescent="0.25">
      <c r="E1855" s="24">
        <f t="shared" ca="1" si="56"/>
        <v>0.45009901769195482</v>
      </c>
      <c r="F1855" s="24">
        <f t="shared" ca="1" si="57"/>
        <v>15.96575362214832</v>
      </c>
    </row>
    <row r="1856" spans="5:6" x14ac:dyDescent="0.25">
      <c r="E1856" s="24">
        <f t="shared" ca="1" si="56"/>
        <v>0.20493340511520475</v>
      </c>
      <c r="F1856" s="24">
        <f t="shared" ca="1" si="57"/>
        <v>31.701404114329765</v>
      </c>
    </row>
    <row r="1857" spans="5:6" x14ac:dyDescent="0.25">
      <c r="E1857" s="24">
        <f t="shared" ca="1" si="56"/>
        <v>0.50202916769296246</v>
      </c>
      <c r="F1857" s="24">
        <f t="shared" ca="1" si="57"/>
        <v>13.781941160085829</v>
      </c>
    </row>
    <row r="1858" spans="5:6" x14ac:dyDescent="0.25">
      <c r="E1858" s="24">
        <f t="shared" ca="1" si="56"/>
        <v>0.55422808264666268</v>
      </c>
      <c r="F1858" s="24">
        <f t="shared" ca="1" si="57"/>
        <v>11.803579508648033</v>
      </c>
    </row>
    <row r="1859" spans="5:6" x14ac:dyDescent="0.25">
      <c r="E1859" s="24">
        <f t="shared" ca="1" si="56"/>
        <v>4.9948723101712056E-2</v>
      </c>
      <c r="F1859" s="24">
        <f t="shared" ca="1" si="57"/>
        <v>59.935166754872299</v>
      </c>
    </row>
    <row r="1860" spans="5:6" x14ac:dyDescent="0.25">
      <c r="E1860" s="24">
        <f t="shared" ref="E1860:E1923" ca="1" si="58">RAND()</f>
        <v>0.98187119405116907</v>
      </c>
      <c r="F1860" s="24">
        <f t="shared" ref="F1860:F1923" ca="1" si="59">-LOG(E1860,EXP(1))/$C$3</f>
        <v>0.36590292369622723</v>
      </c>
    </row>
    <row r="1861" spans="5:6" x14ac:dyDescent="0.25">
      <c r="E1861" s="24">
        <f t="shared" ca="1" si="58"/>
        <v>0.50374946083378724</v>
      </c>
      <c r="F1861" s="24">
        <f t="shared" ca="1" si="59"/>
        <v>13.71352472053908</v>
      </c>
    </row>
    <row r="1862" spans="5:6" x14ac:dyDescent="0.25">
      <c r="E1862" s="24">
        <f t="shared" ca="1" si="58"/>
        <v>0.93192099277191875</v>
      </c>
      <c r="F1862" s="24">
        <f t="shared" ca="1" si="59"/>
        <v>1.4101447918763934</v>
      </c>
    </row>
    <row r="1863" spans="5:6" x14ac:dyDescent="0.25">
      <c r="E1863" s="24">
        <f t="shared" ca="1" si="58"/>
        <v>0.35883139094405359</v>
      </c>
      <c r="F1863" s="24">
        <f t="shared" ca="1" si="59"/>
        <v>20.498053278572144</v>
      </c>
    </row>
    <row r="1864" spans="5:6" x14ac:dyDescent="0.25">
      <c r="E1864" s="24">
        <f t="shared" ca="1" si="58"/>
        <v>0.40099529659224553</v>
      </c>
      <c r="F1864" s="24">
        <f t="shared" ca="1" si="59"/>
        <v>18.276111618815012</v>
      </c>
    </row>
    <row r="1865" spans="5:6" x14ac:dyDescent="0.25">
      <c r="E1865" s="24">
        <f t="shared" ca="1" si="58"/>
        <v>0.54940944005361081</v>
      </c>
      <c r="F1865" s="24">
        <f t="shared" ca="1" si="59"/>
        <v>11.97822645980442</v>
      </c>
    </row>
    <row r="1866" spans="5:6" x14ac:dyDescent="0.25">
      <c r="E1866" s="24">
        <f t="shared" ca="1" si="58"/>
        <v>6.0540260373354249E-2</v>
      </c>
      <c r="F1866" s="24">
        <f t="shared" ca="1" si="59"/>
        <v>56.088933490990861</v>
      </c>
    </row>
    <row r="1867" spans="5:6" x14ac:dyDescent="0.25">
      <c r="E1867" s="24">
        <f t="shared" ca="1" si="58"/>
        <v>0.32634619381278851</v>
      </c>
      <c r="F1867" s="24">
        <f t="shared" ca="1" si="59"/>
        <v>22.395930337365979</v>
      </c>
    </row>
    <row r="1868" spans="5:6" x14ac:dyDescent="0.25">
      <c r="E1868" s="24">
        <f t="shared" ca="1" si="58"/>
        <v>0.78277328310483685</v>
      </c>
      <c r="F1868" s="24">
        <f t="shared" ca="1" si="59"/>
        <v>4.8982434790943579</v>
      </c>
    </row>
    <row r="1869" spans="5:6" x14ac:dyDescent="0.25">
      <c r="E1869" s="24">
        <f t="shared" ca="1" si="58"/>
        <v>0.89669030771928415</v>
      </c>
      <c r="F1869" s="24">
        <f t="shared" ca="1" si="59"/>
        <v>2.1808945983146955</v>
      </c>
    </row>
    <row r="1870" spans="5:6" x14ac:dyDescent="0.25">
      <c r="E1870" s="24">
        <f t="shared" ca="1" si="58"/>
        <v>0.39981718296610202</v>
      </c>
      <c r="F1870" s="24">
        <f t="shared" ca="1" si="59"/>
        <v>18.334957578693931</v>
      </c>
    </row>
    <row r="1871" spans="5:6" x14ac:dyDescent="0.25">
      <c r="E1871" s="24">
        <f t="shared" ca="1" si="58"/>
        <v>0.30954056506544314</v>
      </c>
      <c r="F1871" s="24">
        <f t="shared" ca="1" si="59"/>
        <v>23.453322579972607</v>
      </c>
    </row>
    <row r="1872" spans="5:6" x14ac:dyDescent="0.25">
      <c r="E1872" s="24">
        <f t="shared" ca="1" si="58"/>
        <v>0.22572363576660059</v>
      </c>
      <c r="F1872" s="24">
        <f t="shared" ca="1" si="59"/>
        <v>29.768877571839838</v>
      </c>
    </row>
    <row r="1873" spans="5:6" x14ac:dyDescent="0.25">
      <c r="E1873" s="24">
        <f t="shared" ca="1" si="58"/>
        <v>0.50566564504279254</v>
      </c>
      <c r="F1873" s="24">
        <f t="shared" ca="1" si="59"/>
        <v>13.637592173083972</v>
      </c>
    </row>
    <row r="1874" spans="5:6" x14ac:dyDescent="0.25">
      <c r="E1874" s="24">
        <f t="shared" ca="1" si="58"/>
        <v>0.92754519275107428</v>
      </c>
      <c r="F1874" s="24">
        <f t="shared" ca="1" si="59"/>
        <v>1.5042752069900418</v>
      </c>
    </row>
    <row r="1875" spans="5:6" x14ac:dyDescent="0.25">
      <c r="E1875" s="24">
        <f t="shared" ca="1" si="58"/>
        <v>0.8965804434419633</v>
      </c>
      <c r="F1875" s="24">
        <f t="shared" ca="1" si="59"/>
        <v>2.1833451881631531</v>
      </c>
    </row>
    <row r="1876" spans="5:6" x14ac:dyDescent="0.25">
      <c r="E1876" s="24">
        <f t="shared" ca="1" si="58"/>
        <v>0.37748935191736754</v>
      </c>
      <c r="F1876" s="24">
        <f t="shared" ca="1" si="59"/>
        <v>19.484258350645771</v>
      </c>
    </row>
    <row r="1877" spans="5:6" x14ac:dyDescent="0.25">
      <c r="E1877" s="24">
        <f t="shared" ca="1" si="58"/>
        <v>0.196130890641106</v>
      </c>
      <c r="F1877" s="24">
        <f t="shared" ca="1" si="59"/>
        <v>32.5794606648738</v>
      </c>
    </row>
    <row r="1878" spans="5:6" x14ac:dyDescent="0.25">
      <c r="E1878" s="24">
        <f t="shared" ca="1" si="58"/>
        <v>0.98804539310217676</v>
      </c>
      <c r="F1878" s="24">
        <f t="shared" ca="1" si="59"/>
        <v>0.24053275708561805</v>
      </c>
    </row>
    <row r="1879" spans="5:6" x14ac:dyDescent="0.25">
      <c r="E1879" s="24">
        <f t="shared" ca="1" si="58"/>
        <v>0.80773267540982785</v>
      </c>
      <c r="F1879" s="24">
        <f t="shared" ca="1" si="59"/>
        <v>4.270482449362742</v>
      </c>
    </row>
    <row r="1880" spans="5:6" x14ac:dyDescent="0.25">
      <c r="E1880" s="24">
        <f t="shared" ca="1" si="58"/>
        <v>0.70016278680974631</v>
      </c>
      <c r="F1880" s="24">
        <f t="shared" ca="1" si="59"/>
        <v>7.1288483677908294</v>
      </c>
    </row>
    <row r="1881" spans="5:6" x14ac:dyDescent="0.25">
      <c r="E1881" s="24">
        <f t="shared" ca="1" si="58"/>
        <v>0.71097406804415653</v>
      </c>
      <c r="F1881" s="24">
        <f t="shared" ca="1" si="59"/>
        <v>6.8223864471153846</v>
      </c>
    </row>
    <row r="1882" spans="5:6" x14ac:dyDescent="0.25">
      <c r="E1882" s="24">
        <f t="shared" ca="1" si="58"/>
        <v>0.5970595224160099</v>
      </c>
      <c r="F1882" s="24">
        <f t="shared" ca="1" si="59"/>
        <v>10.314769360402453</v>
      </c>
    </row>
    <row r="1883" spans="5:6" x14ac:dyDescent="0.25">
      <c r="E1883" s="24">
        <f t="shared" ca="1" si="58"/>
        <v>0.34834864995477954</v>
      </c>
      <c r="F1883" s="24">
        <f t="shared" ca="1" si="59"/>
        <v>21.091028661119839</v>
      </c>
    </row>
    <row r="1884" spans="5:6" x14ac:dyDescent="0.25">
      <c r="E1884" s="24">
        <f t="shared" ca="1" si="58"/>
        <v>0.49297758044571716</v>
      </c>
      <c r="F1884" s="24">
        <f t="shared" ca="1" si="59"/>
        <v>14.145831634856748</v>
      </c>
    </row>
    <row r="1885" spans="5:6" x14ac:dyDescent="0.25">
      <c r="E1885" s="24">
        <f t="shared" ca="1" si="58"/>
        <v>0.50583412885126555</v>
      </c>
      <c r="F1885" s="24">
        <f t="shared" ca="1" si="59"/>
        <v>13.630929440599807</v>
      </c>
    </row>
    <row r="1886" spans="5:6" x14ac:dyDescent="0.25">
      <c r="E1886" s="24">
        <f t="shared" ca="1" si="58"/>
        <v>0.78501637502105626</v>
      </c>
      <c r="F1886" s="24">
        <f t="shared" ca="1" si="59"/>
        <v>4.8410140303571714</v>
      </c>
    </row>
    <row r="1887" spans="5:6" x14ac:dyDescent="0.25">
      <c r="E1887" s="24">
        <f t="shared" ca="1" si="58"/>
        <v>0.14537300604036729</v>
      </c>
      <c r="F1887" s="24">
        <f t="shared" ca="1" si="59"/>
        <v>38.56904768421542</v>
      </c>
    </row>
    <row r="1888" spans="5:6" x14ac:dyDescent="0.25">
      <c r="E1888" s="24">
        <f t="shared" ca="1" si="58"/>
        <v>0.34337311356050548</v>
      </c>
      <c r="F1888" s="24">
        <f t="shared" ca="1" si="59"/>
        <v>21.378752567980587</v>
      </c>
    </row>
    <row r="1889" spans="5:6" x14ac:dyDescent="0.25">
      <c r="E1889" s="24">
        <f t="shared" ca="1" si="58"/>
        <v>0.10395421827698392</v>
      </c>
      <c r="F1889" s="24">
        <f t="shared" ca="1" si="59"/>
        <v>45.276093712725803</v>
      </c>
    </row>
    <row r="1890" spans="5:6" x14ac:dyDescent="0.25">
      <c r="E1890" s="24">
        <f t="shared" ca="1" si="58"/>
        <v>0.79829353223582777</v>
      </c>
      <c r="F1890" s="24">
        <f t="shared" ca="1" si="59"/>
        <v>4.5055782857000741</v>
      </c>
    </row>
    <row r="1891" spans="5:6" x14ac:dyDescent="0.25">
      <c r="E1891" s="24">
        <f t="shared" ca="1" si="58"/>
        <v>0.86323042080094259</v>
      </c>
      <c r="F1891" s="24">
        <f t="shared" ca="1" si="59"/>
        <v>2.9414724753492316</v>
      </c>
    </row>
    <row r="1892" spans="5:6" x14ac:dyDescent="0.25">
      <c r="E1892" s="24">
        <f t="shared" ca="1" si="58"/>
        <v>0.77286639368477739</v>
      </c>
      <c r="F1892" s="24">
        <f t="shared" ca="1" si="59"/>
        <v>5.15298173241945</v>
      </c>
    </row>
    <row r="1893" spans="5:6" x14ac:dyDescent="0.25">
      <c r="E1893" s="24">
        <f t="shared" ca="1" si="58"/>
        <v>0.31918241336156439</v>
      </c>
      <c r="F1893" s="24">
        <f t="shared" ca="1" si="59"/>
        <v>22.839850218187937</v>
      </c>
    </row>
    <row r="1894" spans="5:6" x14ac:dyDescent="0.25">
      <c r="E1894" s="24">
        <f t="shared" ca="1" si="58"/>
        <v>0.41281365472174636</v>
      </c>
      <c r="F1894" s="24">
        <f t="shared" ca="1" si="59"/>
        <v>17.695179741261093</v>
      </c>
    </row>
    <row r="1895" spans="5:6" x14ac:dyDescent="0.25">
      <c r="E1895" s="24">
        <f t="shared" ca="1" si="58"/>
        <v>0.7097560868035121</v>
      </c>
      <c r="F1895" s="24">
        <f t="shared" ca="1" si="59"/>
        <v>6.8566781536684962</v>
      </c>
    </row>
    <row r="1896" spans="5:6" x14ac:dyDescent="0.25">
      <c r="E1896" s="24">
        <f t="shared" ca="1" si="58"/>
        <v>0.70773517174842182</v>
      </c>
      <c r="F1896" s="24">
        <f t="shared" ca="1" si="59"/>
        <v>6.9137061293162478</v>
      </c>
    </row>
    <row r="1897" spans="5:6" x14ac:dyDescent="0.25">
      <c r="E1897" s="24">
        <f t="shared" ca="1" si="58"/>
        <v>0.9182104858966853</v>
      </c>
      <c r="F1897" s="24">
        <f t="shared" ca="1" si="59"/>
        <v>1.7065725434968966</v>
      </c>
    </row>
    <row r="1898" spans="5:6" x14ac:dyDescent="0.25">
      <c r="E1898" s="24">
        <f t="shared" ca="1" si="58"/>
        <v>0.5355619472891483</v>
      </c>
      <c r="F1898" s="24">
        <f t="shared" ca="1" si="59"/>
        <v>12.488774291453213</v>
      </c>
    </row>
    <row r="1899" spans="5:6" x14ac:dyDescent="0.25">
      <c r="E1899" s="24">
        <f t="shared" ca="1" si="58"/>
        <v>0.44693746901815889</v>
      </c>
      <c r="F1899" s="24">
        <f t="shared" ca="1" si="59"/>
        <v>16.106731689876472</v>
      </c>
    </row>
    <row r="1900" spans="5:6" x14ac:dyDescent="0.25">
      <c r="E1900" s="24">
        <f t="shared" ca="1" si="58"/>
        <v>0.12918463958833504</v>
      </c>
      <c r="F1900" s="24">
        <f t="shared" ca="1" si="59"/>
        <v>40.930251666732545</v>
      </c>
    </row>
    <row r="1901" spans="5:6" x14ac:dyDescent="0.25">
      <c r="E1901" s="24">
        <f t="shared" ca="1" si="58"/>
        <v>0.22132530661244043</v>
      </c>
      <c r="F1901" s="24">
        <f t="shared" ca="1" si="59"/>
        <v>30.162433682733081</v>
      </c>
    </row>
    <row r="1902" spans="5:6" x14ac:dyDescent="0.25">
      <c r="E1902" s="24">
        <f t="shared" ca="1" si="58"/>
        <v>0.9714335506964874</v>
      </c>
      <c r="F1902" s="24">
        <f t="shared" ca="1" si="59"/>
        <v>0.57964822338832811</v>
      </c>
    </row>
    <row r="1903" spans="5:6" x14ac:dyDescent="0.25">
      <c r="E1903" s="24">
        <f t="shared" ca="1" si="58"/>
        <v>0.77783935247333946</v>
      </c>
      <c r="F1903" s="24">
        <f t="shared" ca="1" si="59"/>
        <v>5.0247052789752464</v>
      </c>
    </row>
    <row r="1904" spans="5:6" x14ac:dyDescent="0.25">
      <c r="E1904" s="24">
        <f t="shared" ca="1" si="58"/>
        <v>2.0398523259170132E-2</v>
      </c>
      <c r="F1904" s="24">
        <f t="shared" ca="1" si="59"/>
        <v>77.845855400171217</v>
      </c>
    </row>
    <row r="1905" spans="5:6" x14ac:dyDescent="0.25">
      <c r="E1905" s="24">
        <f t="shared" ca="1" si="58"/>
        <v>0.49279078274709598</v>
      </c>
      <c r="F1905" s="24">
        <f t="shared" ca="1" si="59"/>
        <v>14.153411415577324</v>
      </c>
    </row>
    <row r="1906" spans="5:6" x14ac:dyDescent="0.25">
      <c r="E1906" s="24">
        <f t="shared" ca="1" si="58"/>
        <v>0.20594126399123436</v>
      </c>
      <c r="F1906" s="24">
        <f t="shared" ca="1" si="59"/>
        <v>31.60328554209838</v>
      </c>
    </row>
    <row r="1907" spans="5:6" x14ac:dyDescent="0.25">
      <c r="E1907" s="24">
        <f t="shared" ca="1" si="58"/>
        <v>0.75000587947326836</v>
      </c>
      <c r="F1907" s="24">
        <f t="shared" ca="1" si="59"/>
        <v>5.7534846636963382</v>
      </c>
    </row>
    <row r="1908" spans="5:6" x14ac:dyDescent="0.25">
      <c r="E1908" s="24">
        <f t="shared" ca="1" si="58"/>
        <v>0.1085619492754194</v>
      </c>
      <c r="F1908" s="24">
        <f t="shared" ca="1" si="59"/>
        <v>44.408686157482009</v>
      </c>
    </row>
    <row r="1909" spans="5:6" x14ac:dyDescent="0.25">
      <c r="E1909" s="24">
        <f t="shared" ca="1" si="58"/>
        <v>0.97605520800744683</v>
      </c>
      <c r="F1909" s="24">
        <f t="shared" ca="1" si="59"/>
        <v>0.48472257174832595</v>
      </c>
    </row>
    <row r="1910" spans="5:6" x14ac:dyDescent="0.25">
      <c r="E1910" s="24">
        <f t="shared" ca="1" si="58"/>
        <v>0.10145493413653683</v>
      </c>
      <c r="F1910" s="24">
        <f t="shared" ca="1" si="59"/>
        <v>45.762811555033856</v>
      </c>
    </row>
    <row r="1911" spans="5:6" x14ac:dyDescent="0.25">
      <c r="E1911" s="24">
        <f t="shared" ca="1" si="58"/>
        <v>0.8810285818254272</v>
      </c>
      <c r="F1911" s="24">
        <f t="shared" ca="1" si="59"/>
        <v>2.5333042218316462</v>
      </c>
    </row>
    <row r="1912" spans="5:6" x14ac:dyDescent="0.25">
      <c r="E1912" s="24">
        <f t="shared" ca="1" si="58"/>
        <v>0.89529560796889085</v>
      </c>
      <c r="F1912" s="24">
        <f t="shared" ca="1" si="59"/>
        <v>2.212026540140704</v>
      </c>
    </row>
    <row r="1913" spans="5:6" x14ac:dyDescent="0.25">
      <c r="E1913" s="24">
        <f t="shared" ca="1" si="58"/>
        <v>0.25701237041167058</v>
      </c>
      <c r="F1913" s="24">
        <f t="shared" ca="1" si="59"/>
        <v>27.172621226955304</v>
      </c>
    </row>
    <row r="1914" spans="5:6" x14ac:dyDescent="0.25">
      <c r="E1914" s="24">
        <f t="shared" ca="1" si="58"/>
        <v>0.68999451419095403</v>
      </c>
      <c r="F1914" s="24">
        <f t="shared" ca="1" si="59"/>
        <v>7.4214326374065926</v>
      </c>
    </row>
    <row r="1915" spans="5:6" x14ac:dyDescent="0.25">
      <c r="E1915" s="24">
        <f t="shared" ca="1" si="58"/>
        <v>0.50864323056685323</v>
      </c>
      <c r="F1915" s="24">
        <f t="shared" ca="1" si="59"/>
        <v>13.520168609159718</v>
      </c>
    </row>
    <row r="1916" spans="5:6" x14ac:dyDescent="0.25">
      <c r="E1916" s="24">
        <f t="shared" ca="1" si="58"/>
        <v>0.14656662350764893</v>
      </c>
      <c r="F1916" s="24">
        <f t="shared" ca="1" si="59"/>
        <v>38.405503718606568</v>
      </c>
    </row>
    <row r="1917" spans="5:6" x14ac:dyDescent="0.25">
      <c r="E1917" s="24">
        <f t="shared" ca="1" si="58"/>
        <v>2.1857962934458741E-2</v>
      </c>
      <c r="F1917" s="24">
        <f t="shared" ca="1" si="59"/>
        <v>76.463799749433406</v>
      </c>
    </row>
    <row r="1918" spans="5:6" x14ac:dyDescent="0.25">
      <c r="E1918" s="24">
        <f t="shared" ca="1" si="58"/>
        <v>0.68576279120361017</v>
      </c>
      <c r="F1918" s="24">
        <f t="shared" ca="1" si="59"/>
        <v>7.5444699294258459</v>
      </c>
    </row>
    <row r="1919" spans="5:6" x14ac:dyDescent="0.25">
      <c r="E1919" s="24">
        <f t="shared" ca="1" si="58"/>
        <v>0.74086378403339681</v>
      </c>
      <c r="F1919" s="24">
        <f t="shared" ca="1" si="59"/>
        <v>5.9987699559946517</v>
      </c>
    </row>
    <row r="1920" spans="5:6" x14ac:dyDescent="0.25">
      <c r="E1920" s="24">
        <f t="shared" ca="1" si="58"/>
        <v>0.81959744996903527</v>
      </c>
      <c r="F1920" s="24">
        <f t="shared" ca="1" si="59"/>
        <v>3.9788394786760977</v>
      </c>
    </row>
    <row r="1921" spans="5:6" x14ac:dyDescent="0.25">
      <c r="E1921" s="24">
        <f t="shared" ca="1" si="58"/>
        <v>0.45883601568849841</v>
      </c>
      <c r="F1921" s="24">
        <f t="shared" ca="1" si="59"/>
        <v>15.581247941017896</v>
      </c>
    </row>
    <row r="1922" spans="5:6" x14ac:dyDescent="0.25">
      <c r="E1922" s="24">
        <f t="shared" ca="1" si="58"/>
        <v>0.41786840599151853</v>
      </c>
      <c r="F1922" s="24">
        <f t="shared" ca="1" si="59"/>
        <v>17.451774284502854</v>
      </c>
    </row>
    <row r="1923" spans="5:6" x14ac:dyDescent="0.25">
      <c r="E1923" s="24">
        <f t="shared" ca="1" si="58"/>
        <v>0.60723225220316401</v>
      </c>
      <c r="F1923" s="24">
        <f t="shared" ca="1" si="59"/>
        <v>9.9768787606943157</v>
      </c>
    </row>
    <row r="1924" spans="5:6" x14ac:dyDescent="0.25">
      <c r="E1924" s="24">
        <f t="shared" ref="E1924:E1987" ca="1" si="60">RAND()</f>
        <v>0.97343110507793651</v>
      </c>
      <c r="F1924" s="24">
        <f t="shared" ref="F1924:F1987" ca="1" si="61">-LOG(E1924,EXP(1))/$C$3</f>
        <v>0.53856454020375322</v>
      </c>
    </row>
    <row r="1925" spans="5:6" x14ac:dyDescent="0.25">
      <c r="E1925" s="24">
        <f t="shared" ca="1" si="60"/>
        <v>0.85089198043126257</v>
      </c>
      <c r="F1925" s="24">
        <f t="shared" ca="1" si="61"/>
        <v>3.2294018195716223</v>
      </c>
    </row>
    <row r="1926" spans="5:6" x14ac:dyDescent="0.25">
      <c r="E1926" s="24">
        <f t="shared" ca="1" si="60"/>
        <v>0.10348208239089018</v>
      </c>
      <c r="F1926" s="24">
        <f t="shared" ca="1" si="61"/>
        <v>45.367135965188403</v>
      </c>
    </row>
    <row r="1927" spans="5:6" x14ac:dyDescent="0.25">
      <c r="E1927" s="24">
        <f t="shared" ca="1" si="60"/>
        <v>9.8339258634581594E-2</v>
      </c>
      <c r="F1927" s="24">
        <f t="shared" ca="1" si="61"/>
        <v>46.3866391164999</v>
      </c>
    </row>
    <row r="1928" spans="5:6" x14ac:dyDescent="0.25">
      <c r="E1928" s="24">
        <f t="shared" ca="1" si="60"/>
        <v>0.23735875341332158</v>
      </c>
      <c r="F1928" s="24">
        <f t="shared" ca="1" si="61"/>
        <v>28.76365109790445</v>
      </c>
    </row>
    <row r="1929" spans="5:6" x14ac:dyDescent="0.25">
      <c r="E1929" s="24">
        <f t="shared" ca="1" si="60"/>
        <v>0.69878962918248499</v>
      </c>
      <c r="F1929" s="24">
        <f t="shared" ca="1" si="61"/>
        <v>7.1681108345498021</v>
      </c>
    </row>
    <row r="1930" spans="5:6" x14ac:dyDescent="0.25">
      <c r="E1930" s="24">
        <f t="shared" ca="1" si="60"/>
        <v>0.90575909565319868</v>
      </c>
      <c r="F1930" s="24">
        <f t="shared" ca="1" si="61"/>
        <v>1.9796381426810095</v>
      </c>
    </row>
    <row r="1931" spans="5:6" x14ac:dyDescent="0.25">
      <c r="E1931" s="24">
        <f t="shared" ca="1" si="60"/>
        <v>0.25952328204350272</v>
      </c>
      <c r="F1931" s="24">
        <f t="shared" ca="1" si="61"/>
        <v>26.978177230865221</v>
      </c>
    </row>
    <row r="1932" spans="5:6" x14ac:dyDescent="0.25">
      <c r="E1932" s="24">
        <f t="shared" ca="1" si="60"/>
        <v>0.13719959513339242</v>
      </c>
      <c r="F1932" s="24">
        <f t="shared" ca="1" si="61"/>
        <v>39.72637029235004</v>
      </c>
    </row>
    <row r="1933" spans="5:6" x14ac:dyDescent="0.25">
      <c r="E1933" s="24">
        <f t="shared" ca="1" si="60"/>
        <v>7.6108146989030345E-2</v>
      </c>
      <c r="F1933" s="24">
        <f t="shared" ca="1" si="61"/>
        <v>51.511999269683372</v>
      </c>
    </row>
    <row r="1934" spans="5:6" x14ac:dyDescent="0.25">
      <c r="E1934" s="24">
        <f t="shared" ca="1" si="60"/>
        <v>1.7450662205271916E-2</v>
      </c>
      <c r="F1934" s="24">
        <f t="shared" ca="1" si="61"/>
        <v>80.967553646551025</v>
      </c>
    </row>
    <row r="1935" spans="5:6" x14ac:dyDescent="0.25">
      <c r="E1935" s="24">
        <f t="shared" ca="1" si="60"/>
        <v>0.26551674748633369</v>
      </c>
      <c r="F1935" s="24">
        <f t="shared" ca="1" si="61"/>
        <v>26.521547224899429</v>
      </c>
    </row>
    <row r="1936" spans="5:6" x14ac:dyDescent="0.25">
      <c r="E1936" s="24">
        <f t="shared" ca="1" si="60"/>
        <v>0.47843533996124032</v>
      </c>
      <c r="F1936" s="24">
        <f t="shared" ca="1" si="61"/>
        <v>14.744684158352314</v>
      </c>
    </row>
    <row r="1937" spans="5:6" x14ac:dyDescent="0.25">
      <c r="E1937" s="24">
        <f t="shared" ca="1" si="60"/>
        <v>0.4637254870847235</v>
      </c>
      <c r="F1937" s="24">
        <f t="shared" ca="1" si="61"/>
        <v>15.369250489917192</v>
      </c>
    </row>
    <row r="1938" spans="5:6" x14ac:dyDescent="0.25">
      <c r="E1938" s="24">
        <f t="shared" ca="1" si="60"/>
        <v>0.6513948402647064</v>
      </c>
      <c r="F1938" s="24">
        <f t="shared" ca="1" si="61"/>
        <v>8.572786143301423</v>
      </c>
    </row>
    <row r="1939" spans="5:6" x14ac:dyDescent="0.25">
      <c r="E1939" s="24">
        <f t="shared" ca="1" si="60"/>
        <v>0.10285041693321673</v>
      </c>
      <c r="F1939" s="24">
        <f t="shared" ca="1" si="61"/>
        <v>45.489592181849773</v>
      </c>
    </row>
    <row r="1940" spans="5:6" x14ac:dyDescent="0.25">
      <c r="E1940" s="24">
        <f t="shared" ca="1" si="60"/>
        <v>0.72411033196928432</v>
      </c>
      <c r="F1940" s="24">
        <f t="shared" ca="1" si="61"/>
        <v>6.45623011968335</v>
      </c>
    </row>
    <row r="1941" spans="5:6" x14ac:dyDescent="0.25">
      <c r="E1941" s="24">
        <f t="shared" ca="1" si="60"/>
        <v>0.86271597347112405</v>
      </c>
      <c r="F1941" s="24">
        <f t="shared" ca="1" si="61"/>
        <v>2.9533951479597134</v>
      </c>
    </row>
    <row r="1942" spans="5:6" x14ac:dyDescent="0.25">
      <c r="E1942" s="24">
        <f t="shared" ca="1" si="60"/>
        <v>0.86255078066698343</v>
      </c>
      <c r="F1942" s="24">
        <f t="shared" ca="1" si="61"/>
        <v>2.9572251134824183</v>
      </c>
    </row>
    <row r="1943" spans="5:6" x14ac:dyDescent="0.25">
      <c r="E1943" s="24">
        <f t="shared" ca="1" si="60"/>
        <v>0.13711253737310958</v>
      </c>
      <c r="F1943" s="24">
        <f t="shared" ca="1" si="61"/>
        <v>39.739064993442582</v>
      </c>
    </row>
    <row r="1944" spans="5:6" x14ac:dyDescent="0.25">
      <c r="E1944" s="24">
        <f t="shared" ca="1" si="60"/>
        <v>0.39820202333104326</v>
      </c>
      <c r="F1944" s="24">
        <f t="shared" ca="1" si="61"/>
        <v>18.415916123439473</v>
      </c>
    </row>
    <row r="1945" spans="5:6" x14ac:dyDescent="0.25">
      <c r="E1945" s="24">
        <f t="shared" ca="1" si="60"/>
        <v>0.99179234210100997</v>
      </c>
      <c r="F1945" s="24">
        <f t="shared" ca="1" si="61"/>
        <v>0.16483052339696758</v>
      </c>
    </row>
    <row r="1946" spans="5:6" x14ac:dyDescent="0.25">
      <c r="E1946" s="24">
        <f t="shared" ca="1" si="60"/>
        <v>0.10837035434547659</v>
      </c>
      <c r="F1946" s="24">
        <f t="shared" ca="1" si="61"/>
        <v>44.444014225558988</v>
      </c>
    </row>
    <row r="1947" spans="5:6" x14ac:dyDescent="0.25">
      <c r="E1947" s="24">
        <f t="shared" ca="1" si="60"/>
        <v>5.4140817921867646E-2</v>
      </c>
      <c r="F1947" s="24">
        <f t="shared" ca="1" si="61"/>
        <v>58.32333774753053</v>
      </c>
    </row>
    <row r="1948" spans="5:6" x14ac:dyDescent="0.25">
      <c r="E1948" s="24">
        <f t="shared" ca="1" si="60"/>
        <v>0.66245607281805652</v>
      </c>
      <c r="F1948" s="24">
        <f t="shared" ca="1" si="61"/>
        <v>8.2360205700067493</v>
      </c>
    </row>
    <row r="1949" spans="5:6" x14ac:dyDescent="0.25">
      <c r="E1949" s="24">
        <f t="shared" ca="1" si="60"/>
        <v>0.7542813760186512</v>
      </c>
      <c r="F1949" s="24">
        <f t="shared" ca="1" si="61"/>
        <v>5.6397960568821519</v>
      </c>
    </row>
    <row r="1950" spans="5:6" x14ac:dyDescent="0.25">
      <c r="E1950" s="24">
        <f t="shared" ca="1" si="60"/>
        <v>0.81861084398475914</v>
      </c>
      <c r="F1950" s="24">
        <f t="shared" ca="1" si="61"/>
        <v>4.0029293604621579</v>
      </c>
    </row>
    <row r="1951" spans="5:6" x14ac:dyDescent="0.25">
      <c r="E1951" s="24">
        <f t="shared" ca="1" si="60"/>
        <v>0.32827078540987131</v>
      </c>
      <c r="F1951" s="24">
        <f t="shared" ca="1" si="61"/>
        <v>22.27832891831131</v>
      </c>
    </row>
    <row r="1952" spans="5:6" x14ac:dyDescent="0.25">
      <c r="E1952" s="24">
        <f t="shared" ca="1" si="60"/>
        <v>0.2661286120589057</v>
      </c>
      <c r="F1952" s="24">
        <f t="shared" ca="1" si="61"/>
        <v>26.475511661399509</v>
      </c>
    </row>
    <row r="1953" spans="5:6" x14ac:dyDescent="0.25">
      <c r="E1953" s="24">
        <f t="shared" ca="1" si="60"/>
        <v>0.19085130342783851</v>
      </c>
      <c r="F1953" s="24">
        <f t="shared" ca="1" si="61"/>
        <v>33.12521340442288</v>
      </c>
    </row>
    <row r="1954" spans="5:6" x14ac:dyDescent="0.25">
      <c r="E1954" s="24">
        <f t="shared" ca="1" si="60"/>
        <v>0.39395436337482981</v>
      </c>
      <c r="F1954" s="24">
        <f t="shared" ca="1" si="61"/>
        <v>18.63040410781587</v>
      </c>
    </row>
    <row r="1955" spans="5:6" x14ac:dyDescent="0.25">
      <c r="E1955" s="24">
        <f t="shared" ca="1" si="60"/>
        <v>0.16744038067080824</v>
      </c>
      <c r="F1955" s="24">
        <f t="shared" ca="1" si="61"/>
        <v>35.742558547421112</v>
      </c>
    </row>
    <row r="1956" spans="5:6" x14ac:dyDescent="0.25">
      <c r="E1956" s="24">
        <f t="shared" ca="1" si="60"/>
        <v>0.87602698702057857</v>
      </c>
      <c r="F1956" s="24">
        <f t="shared" ca="1" si="61"/>
        <v>2.64716762838315</v>
      </c>
    </row>
    <row r="1957" spans="5:6" x14ac:dyDescent="0.25">
      <c r="E1957" s="24">
        <f t="shared" ca="1" si="60"/>
        <v>0.10011897318329888</v>
      </c>
      <c r="F1957" s="24">
        <f t="shared" ca="1" si="61"/>
        <v>46.027921366622685</v>
      </c>
    </row>
    <row r="1958" spans="5:6" x14ac:dyDescent="0.25">
      <c r="E1958" s="24">
        <f t="shared" ca="1" si="60"/>
        <v>0.22397136970872888</v>
      </c>
      <c r="F1958" s="24">
        <f t="shared" ca="1" si="61"/>
        <v>29.92474098192589</v>
      </c>
    </row>
    <row r="1959" spans="5:6" x14ac:dyDescent="0.25">
      <c r="E1959" s="24">
        <f t="shared" ca="1" si="60"/>
        <v>0.60955101154632663</v>
      </c>
      <c r="F1959" s="24">
        <f t="shared" ca="1" si="61"/>
        <v>9.9006527895094631</v>
      </c>
    </row>
    <row r="1960" spans="5:6" x14ac:dyDescent="0.25">
      <c r="E1960" s="24">
        <f t="shared" ca="1" si="60"/>
        <v>0.11041781293402242</v>
      </c>
      <c r="F1960" s="24">
        <f t="shared" ca="1" si="61"/>
        <v>44.069676182288802</v>
      </c>
    </row>
    <row r="1961" spans="5:6" x14ac:dyDescent="0.25">
      <c r="E1961" s="24">
        <f t="shared" ca="1" si="60"/>
        <v>9.0716567740400933E-5</v>
      </c>
      <c r="F1961" s="24">
        <f t="shared" ca="1" si="61"/>
        <v>186.1554110449982</v>
      </c>
    </row>
    <row r="1962" spans="5:6" x14ac:dyDescent="0.25">
      <c r="E1962" s="24">
        <f t="shared" ca="1" si="60"/>
        <v>0.38298822554056944</v>
      </c>
      <c r="F1962" s="24">
        <f t="shared" ca="1" si="61"/>
        <v>19.195020659759518</v>
      </c>
    </row>
    <row r="1963" spans="5:6" x14ac:dyDescent="0.25">
      <c r="E1963" s="24">
        <f t="shared" ca="1" si="60"/>
        <v>0.29066539951037718</v>
      </c>
      <c r="F1963" s="24">
        <f t="shared" ca="1" si="61"/>
        <v>24.711650064668341</v>
      </c>
    </row>
    <row r="1964" spans="5:6" x14ac:dyDescent="0.25">
      <c r="E1964" s="24">
        <f t="shared" ca="1" si="60"/>
        <v>0.48123795613226961</v>
      </c>
      <c r="F1964" s="24">
        <f t="shared" ca="1" si="61"/>
        <v>14.627868398239293</v>
      </c>
    </row>
    <row r="1965" spans="5:6" x14ac:dyDescent="0.25">
      <c r="E1965" s="24">
        <f t="shared" ca="1" si="60"/>
        <v>0.84656878356822995</v>
      </c>
      <c r="F1965" s="24">
        <f t="shared" ca="1" si="61"/>
        <v>3.3312764855958874</v>
      </c>
    </row>
    <row r="1966" spans="5:6" x14ac:dyDescent="0.25">
      <c r="E1966" s="24">
        <f t="shared" ca="1" si="60"/>
        <v>0.12204837622183373</v>
      </c>
      <c r="F1966" s="24">
        <f t="shared" ca="1" si="61"/>
        <v>42.066755728724544</v>
      </c>
    </row>
    <row r="1967" spans="5:6" x14ac:dyDescent="0.25">
      <c r="E1967" s="24">
        <f t="shared" ca="1" si="60"/>
        <v>7.8312834187336477E-2</v>
      </c>
      <c r="F1967" s="24">
        <f t="shared" ca="1" si="61"/>
        <v>50.940875579574062</v>
      </c>
    </row>
    <row r="1968" spans="5:6" x14ac:dyDescent="0.25">
      <c r="E1968" s="24">
        <f t="shared" ca="1" si="60"/>
        <v>0.89931564342044779</v>
      </c>
      <c r="F1968" s="24">
        <f t="shared" ca="1" si="61"/>
        <v>2.1224240221031359</v>
      </c>
    </row>
    <row r="1969" spans="5:6" x14ac:dyDescent="0.25">
      <c r="E1969" s="24">
        <f t="shared" ca="1" si="60"/>
        <v>0.49788327285424605</v>
      </c>
      <c r="F1969" s="24">
        <f t="shared" ca="1" si="61"/>
        <v>13.947792425809855</v>
      </c>
    </row>
    <row r="1970" spans="5:6" x14ac:dyDescent="0.25">
      <c r="E1970" s="24">
        <f t="shared" ca="1" si="60"/>
        <v>0.4270930779686738</v>
      </c>
      <c r="F1970" s="24">
        <f t="shared" ca="1" si="61"/>
        <v>17.015066166333739</v>
      </c>
    </row>
    <row r="1971" spans="5:6" x14ac:dyDescent="0.25">
      <c r="E1971" s="24">
        <f t="shared" ca="1" si="60"/>
        <v>8.6342023045296035E-2</v>
      </c>
      <c r="F1971" s="24">
        <f t="shared" ca="1" si="61"/>
        <v>48.988777159631368</v>
      </c>
    </row>
    <row r="1972" spans="5:6" x14ac:dyDescent="0.25">
      <c r="E1972" s="24">
        <f t="shared" ca="1" si="60"/>
        <v>0.13751300073467099</v>
      </c>
      <c r="F1972" s="24">
        <f t="shared" ca="1" si="61"/>
        <v>39.680736310950969</v>
      </c>
    </row>
    <row r="1973" spans="5:6" x14ac:dyDescent="0.25">
      <c r="E1973" s="24">
        <f t="shared" ca="1" si="60"/>
        <v>0.13833661683275189</v>
      </c>
      <c r="F1973" s="24">
        <f t="shared" ca="1" si="61"/>
        <v>39.561306231217422</v>
      </c>
    </row>
    <row r="1974" spans="5:6" x14ac:dyDescent="0.25">
      <c r="E1974" s="24">
        <f t="shared" ca="1" si="60"/>
        <v>0.21122264834271853</v>
      </c>
      <c r="F1974" s="24">
        <f t="shared" ca="1" si="61"/>
        <v>31.096849928564893</v>
      </c>
    </row>
    <row r="1975" spans="5:6" x14ac:dyDescent="0.25">
      <c r="E1975" s="24">
        <f t="shared" ca="1" si="60"/>
        <v>4.0833738770473138E-2</v>
      </c>
      <c r="F1975" s="24">
        <f t="shared" ca="1" si="61"/>
        <v>63.964932172838921</v>
      </c>
    </row>
    <row r="1976" spans="5:6" x14ac:dyDescent="0.25">
      <c r="E1976" s="24">
        <f t="shared" ca="1" si="60"/>
        <v>0.71320367637117821</v>
      </c>
      <c r="F1976" s="24">
        <f t="shared" ca="1" si="61"/>
        <v>6.7597647650312096</v>
      </c>
    </row>
    <row r="1977" spans="5:6" x14ac:dyDescent="0.25">
      <c r="E1977" s="24">
        <f t="shared" ca="1" si="60"/>
        <v>0.49241312421248695</v>
      </c>
      <c r="F1977" s="24">
        <f t="shared" ca="1" si="61"/>
        <v>14.168744629359331</v>
      </c>
    </row>
    <row r="1978" spans="5:6" x14ac:dyDescent="0.25">
      <c r="E1978" s="24">
        <f t="shared" ca="1" si="60"/>
        <v>0.22065858014337891</v>
      </c>
      <c r="F1978" s="24">
        <f t="shared" ca="1" si="61"/>
        <v>30.222773165212828</v>
      </c>
    </row>
    <row r="1979" spans="5:6" x14ac:dyDescent="0.25">
      <c r="E1979" s="24">
        <f t="shared" ca="1" si="60"/>
        <v>0.38819001631785033</v>
      </c>
      <c r="F1979" s="24">
        <f t="shared" ca="1" si="61"/>
        <v>18.925206529217157</v>
      </c>
    </row>
    <row r="1980" spans="5:6" x14ac:dyDescent="0.25">
      <c r="E1980" s="24">
        <f t="shared" ca="1" si="60"/>
        <v>0.42139427964374609</v>
      </c>
      <c r="F1980" s="24">
        <f t="shared" ca="1" si="61"/>
        <v>17.28372704702408</v>
      </c>
    </row>
    <row r="1981" spans="5:6" x14ac:dyDescent="0.25">
      <c r="E1981" s="24">
        <f t="shared" ca="1" si="60"/>
        <v>0.54036314073971037</v>
      </c>
      <c r="F1981" s="24">
        <f t="shared" ca="1" si="61"/>
        <v>12.310277651755444</v>
      </c>
    </row>
    <row r="1982" spans="5:6" x14ac:dyDescent="0.25">
      <c r="E1982" s="24">
        <f t="shared" ca="1" si="60"/>
        <v>0.66051386879420271</v>
      </c>
      <c r="F1982" s="24">
        <f t="shared" ca="1" si="61"/>
        <v>8.2947431564556915</v>
      </c>
    </row>
    <row r="1983" spans="5:6" x14ac:dyDescent="0.25">
      <c r="E1983" s="24">
        <f t="shared" ca="1" si="60"/>
        <v>0.61942126740768788</v>
      </c>
      <c r="F1983" s="24">
        <f t="shared" ca="1" si="61"/>
        <v>9.579393530682367</v>
      </c>
    </row>
    <row r="1984" spans="5:6" x14ac:dyDescent="0.25">
      <c r="E1984" s="24">
        <f t="shared" ca="1" si="60"/>
        <v>0.819347228000878</v>
      </c>
      <c r="F1984" s="24">
        <f t="shared" ca="1" si="61"/>
        <v>3.9849463832828191</v>
      </c>
    </row>
    <row r="1985" spans="5:6" x14ac:dyDescent="0.25">
      <c r="E1985" s="24">
        <f t="shared" ca="1" si="60"/>
        <v>0.55183009811816774</v>
      </c>
      <c r="F1985" s="24">
        <f t="shared" ca="1" si="61"/>
        <v>11.890301466945987</v>
      </c>
    </row>
    <row r="1986" spans="5:6" x14ac:dyDescent="0.25">
      <c r="E1986" s="24">
        <f t="shared" ca="1" si="60"/>
        <v>0.77963502229380799</v>
      </c>
      <c r="F1986" s="24">
        <f t="shared" ca="1" si="61"/>
        <v>4.9785877788686479</v>
      </c>
    </row>
    <row r="1987" spans="5:6" x14ac:dyDescent="0.25">
      <c r="E1987" s="24">
        <f t="shared" ca="1" si="60"/>
        <v>0.53464418419826432</v>
      </c>
      <c r="F1987" s="24">
        <f t="shared" ca="1" si="61"/>
        <v>12.523076592247705</v>
      </c>
    </row>
    <row r="1988" spans="5:6" x14ac:dyDescent="0.25">
      <c r="E1988" s="24">
        <f t="shared" ref="E1988:E2051" ca="1" si="62">RAND()</f>
        <v>8.0985001357721464E-2</v>
      </c>
      <c r="F1988" s="24">
        <f t="shared" ref="F1988:F2051" ca="1" si="63">-LOG(E1988,EXP(1))/$C$3</f>
        <v>50.269826197573586</v>
      </c>
    </row>
    <row r="1989" spans="5:6" x14ac:dyDescent="0.25">
      <c r="E1989" s="24">
        <f t="shared" ca="1" si="62"/>
        <v>0.46100237817463197</v>
      </c>
      <c r="F1989" s="24">
        <f t="shared" ca="1" si="63"/>
        <v>15.48704154537147</v>
      </c>
    </row>
    <row r="1990" spans="5:6" x14ac:dyDescent="0.25">
      <c r="E1990" s="24">
        <f t="shared" ca="1" si="62"/>
        <v>0.51559653858619781</v>
      </c>
      <c r="F1990" s="24">
        <f t="shared" ca="1" si="63"/>
        <v>13.248614426201719</v>
      </c>
    </row>
    <row r="1991" spans="5:6" x14ac:dyDescent="0.25">
      <c r="E1991" s="24">
        <f t="shared" ca="1" si="62"/>
        <v>0.73986848061497479</v>
      </c>
      <c r="F1991" s="24">
        <f t="shared" ca="1" si="63"/>
        <v>6.0256567495651323</v>
      </c>
    </row>
    <row r="1992" spans="5:6" x14ac:dyDescent="0.25">
      <c r="E1992" s="24">
        <f t="shared" ca="1" si="62"/>
        <v>0.30170206857120307</v>
      </c>
      <c r="F1992" s="24">
        <f t="shared" ca="1" si="63"/>
        <v>23.966305529122568</v>
      </c>
    </row>
    <row r="1993" spans="5:6" x14ac:dyDescent="0.25">
      <c r="E1993" s="24">
        <f t="shared" ca="1" si="62"/>
        <v>0.51471367924985578</v>
      </c>
      <c r="F1993" s="24">
        <f t="shared" ca="1" si="63"/>
        <v>13.28288991089128</v>
      </c>
    </row>
    <row r="1994" spans="5:6" x14ac:dyDescent="0.25">
      <c r="E1994" s="24">
        <f t="shared" ca="1" si="62"/>
        <v>0.65138656395341787</v>
      </c>
      <c r="F1994" s="24">
        <f t="shared" ca="1" si="63"/>
        <v>8.5730402553500564</v>
      </c>
    </row>
    <row r="1995" spans="5:6" x14ac:dyDescent="0.25">
      <c r="E1995" s="24">
        <f t="shared" ca="1" si="62"/>
        <v>0.45313782711974926</v>
      </c>
      <c r="F1995" s="24">
        <f t="shared" ca="1" si="63"/>
        <v>15.83117891295044</v>
      </c>
    </row>
    <row r="1996" spans="5:6" x14ac:dyDescent="0.25">
      <c r="E1996" s="24">
        <f t="shared" ca="1" si="62"/>
        <v>0.59537145235788036</v>
      </c>
      <c r="F1996" s="24">
        <f t="shared" ca="1" si="63"/>
        <v>10.371395570942656</v>
      </c>
    </row>
    <row r="1997" spans="5:6" x14ac:dyDescent="0.25">
      <c r="E1997" s="24">
        <f t="shared" ca="1" si="62"/>
        <v>0.80781845549524345</v>
      </c>
      <c r="F1997" s="24">
        <f t="shared" ca="1" si="63"/>
        <v>4.2683585899848424</v>
      </c>
    </row>
    <row r="1998" spans="5:6" x14ac:dyDescent="0.25">
      <c r="E1998" s="24">
        <f t="shared" ca="1" si="62"/>
        <v>0.38095355519598428</v>
      </c>
      <c r="F1998" s="24">
        <f t="shared" ca="1" si="63"/>
        <v>19.301556273177578</v>
      </c>
    </row>
    <row r="1999" spans="5:6" x14ac:dyDescent="0.25">
      <c r="E1999" s="24">
        <f t="shared" ca="1" si="62"/>
        <v>0.71031976634377458</v>
      </c>
      <c r="F1999" s="24">
        <f t="shared" ca="1" si="63"/>
        <v>6.8408007040627625</v>
      </c>
    </row>
    <row r="2000" spans="5:6" x14ac:dyDescent="0.25">
      <c r="E2000" s="24">
        <f t="shared" ca="1" si="62"/>
        <v>0.37979242378039613</v>
      </c>
      <c r="F2000" s="24">
        <f t="shared" ca="1" si="63"/>
        <v>19.362608574436575</v>
      </c>
    </row>
    <row r="2001" spans="5:6" x14ac:dyDescent="0.25">
      <c r="E2001" s="24">
        <f t="shared" ca="1" si="62"/>
        <v>0.57883540649964371</v>
      </c>
      <c r="F2001" s="24">
        <f t="shared" ca="1" si="63"/>
        <v>10.934742276868651</v>
      </c>
    </row>
    <row r="2002" spans="5:6" x14ac:dyDescent="0.25">
      <c r="E2002" s="24">
        <f t="shared" ca="1" si="62"/>
        <v>0.54471894925255793</v>
      </c>
      <c r="F2002" s="24">
        <f t="shared" ca="1" si="63"/>
        <v>12.149706135545472</v>
      </c>
    </row>
    <row r="2003" spans="5:6" x14ac:dyDescent="0.25">
      <c r="E2003" s="24">
        <f t="shared" ca="1" si="62"/>
        <v>0.56724723090026963</v>
      </c>
      <c r="F2003" s="24">
        <f t="shared" ca="1" si="63"/>
        <v>11.33920073910971</v>
      </c>
    </row>
    <row r="2004" spans="5:6" x14ac:dyDescent="0.25">
      <c r="E2004" s="24">
        <f t="shared" ca="1" si="62"/>
        <v>5.0969510681944552E-2</v>
      </c>
      <c r="F2004" s="24">
        <f t="shared" ca="1" si="63"/>
        <v>59.530553095901446</v>
      </c>
    </row>
    <row r="2005" spans="5:6" x14ac:dyDescent="0.25">
      <c r="E2005" s="24">
        <f t="shared" ca="1" si="62"/>
        <v>0.84079511423725106</v>
      </c>
      <c r="F2005" s="24">
        <f t="shared" ca="1" si="63"/>
        <v>3.4681454057272143</v>
      </c>
    </row>
    <row r="2006" spans="5:6" x14ac:dyDescent="0.25">
      <c r="E2006" s="24">
        <f t="shared" ca="1" si="62"/>
        <v>0.14811516688612836</v>
      </c>
      <c r="F2006" s="24">
        <f t="shared" ca="1" si="63"/>
        <v>38.195303063747318</v>
      </c>
    </row>
    <row r="2007" spans="5:6" x14ac:dyDescent="0.25">
      <c r="E2007" s="24">
        <f t="shared" ca="1" si="62"/>
        <v>0.99639247626264116</v>
      </c>
      <c r="F2007" s="24">
        <f t="shared" ca="1" si="63"/>
        <v>7.2280930865866136E-2</v>
      </c>
    </row>
    <row r="2008" spans="5:6" x14ac:dyDescent="0.25">
      <c r="E2008" s="24">
        <f t="shared" ca="1" si="62"/>
        <v>0.95574774753397329</v>
      </c>
      <c r="F2008" s="24">
        <f t="shared" ca="1" si="63"/>
        <v>0.90522526321417496</v>
      </c>
    </row>
    <row r="2009" spans="5:6" x14ac:dyDescent="0.25">
      <c r="E2009" s="24">
        <f t="shared" ca="1" si="62"/>
        <v>0.83683895383360307</v>
      </c>
      <c r="F2009" s="24">
        <f t="shared" ca="1" si="63"/>
        <v>3.5624727161312384</v>
      </c>
    </row>
    <row r="2010" spans="5:6" x14ac:dyDescent="0.25">
      <c r="E2010" s="24">
        <f t="shared" ca="1" si="62"/>
        <v>0.80392102176661895</v>
      </c>
      <c r="F2010" s="24">
        <f t="shared" ca="1" si="63"/>
        <v>4.3650849252354424</v>
      </c>
    </row>
    <row r="2011" spans="5:6" x14ac:dyDescent="0.25">
      <c r="E2011" s="24">
        <f t="shared" ca="1" si="62"/>
        <v>0.76550243960217346</v>
      </c>
      <c r="F2011" s="24">
        <f t="shared" ca="1" si="63"/>
        <v>5.3444575389998983</v>
      </c>
    </row>
    <row r="2012" spans="5:6" x14ac:dyDescent="0.25">
      <c r="E2012" s="24">
        <f t="shared" ca="1" si="62"/>
        <v>0.78356862619406786</v>
      </c>
      <c r="F2012" s="24">
        <f t="shared" ca="1" si="63"/>
        <v>4.8779326350094454</v>
      </c>
    </row>
    <row r="2013" spans="5:6" x14ac:dyDescent="0.25">
      <c r="E2013" s="24">
        <f t="shared" ca="1" si="62"/>
        <v>0.66402125685960156</v>
      </c>
      <c r="F2013" s="24">
        <f t="shared" ca="1" si="63"/>
        <v>8.1888223335069164</v>
      </c>
    </row>
    <row r="2014" spans="5:6" x14ac:dyDescent="0.25">
      <c r="E2014" s="24">
        <f t="shared" ca="1" si="62"/>
        <v>0.94701729854898453</v>
      </c>
      <c r="F2014" s="24">
        <f t="shared" ca="1" si="63"/>
        <v>1.0887583855939764</v>
      </c>
    </row>
    <row r="2015" spans="5:6" x14ac:dyDescent="0.25">
      <c r="E2015" s="24">
        <f t="shared" ca="1" si="62"/>
        <v>0.59596830316251204</v>
      </c>
      <c r="F2015" s="24">
        <f t="shared" ca="1" si="63"/>
        <v>10.35135591888535</v>
      </c>
    </row>
    <row r="2016" spans="5:6" x14ac:dyDescent="0.25">
      <c r="E2016" s="24">
        <f t="shared" ca="1" si="62"/>
        <v>0.51923394269026912</v>
      </c>
      <c r="F2016" s="24">
        <f t="shared" ca="1" si="63"/>
        <v>13.108014814956995</v>
      </c>
    </row>
    <row r="2017" spans="5:6" x14ac:dyDescent="0.25">
      <c r="E2017" s="24">
        <f t="shared" ca="1" si="62"/>
        <v>0.86578676496347362</v>
      </c>
      <c r="F2017" s="24">
        <f t="shared" ca="1" si="63"/>
        <v>2.8823326114714152</v>
      </c>
    </row>
    <row r="2018" spans="5:6" x14ac:dyDescent="0.25">
      <c r="E2018" s="24">
        <f t="shared" ca="1" si="62"/>
        <v>0.40969843354082269</v>
      </c>
      <c r="F2018" s="24">
        <f t="shared" ca="1" si="63"/>
        <v>17.846678357327843</v>
      </c>
    </row>
    <row r="2019" spans="5:6" x14ac:dyDescent="0.25">
      <c r="E2019" s="24">
        <f t="shared" ca="1" si="62"/>
        <v>0.568985345114562</v>
      </c>
      <c r="F2019" s="24">
        <f t="shared" ca="1" si="63"/>
        <v>11.278012013958415</v>
      </c>
    </row>
    <row r="2020" spans="5:6" x14ac:dyDescent="0.25">
      <c r="E2020" s="24">
        <f t="shared" ca="1" si="62"/>
        <v>7.9627854104668661E-2</v>
      </c>
      <c r="F2020" s="24">
        <f t="shared" ca="1" si="63"/>
        <v>50.607826428071064</v>
      </c>
    </row>
    <row r="2021" spans="5:6" x14ac:dyDescent="0.25">
      <c r="E2021" s="24">
        <f t="shared" ca="1" si="62"/>
        <v>0.35276871779636432</v>
      </c>
      <c r="F2021" s="24">
        <f t="shared" ca="1" si="63"/>
        <v>20.838852543168517</v>
      </c>
    </row>
    <row r="2022" spans="5:6" x14ac:dyDescent="0.25">
      <c r="E2022" s="24">
        <f t="shared" ca="1" si="62"/>
        <v>0.78710573345898527</v>
      </c>
      <c r="F2022" s="24">
        <f t="shared" ca="1" si="63"/>
        <v>4.7878537915494244</v>
      </c>
    </row>
    <row r="2023" spans="5:6" x14ac:dyDescent="0.25">
      <c r="E2023" s="24">
        <f t="shared" ca="1" si="62"/>
        <v>0.74272749302201113</v>
      </c>
      <c r="F2023" s="24">
        <f t="shared" ca="1" si="63"/>
        <v>5.9485213464808</v>
      </c>
    </row>
    <row r="2024" spans="5:6" x14ac:dyDescent="0.25">
      <c r="E2024" s="24">
        <f t="shared" ca="1" si="62"/>
        <v>0.78072029972967194</v>
      </c>
      <c r="F2024" s="24">
        <f t="shared" ca="1" si="63"/>
        <v>4.950766484691548</v>
      </c>
    </row>
    <row r="2025" spans="5:6" x14ac:dyDescent="0.25">
      <c r="E2025" s="24">
        <f t="shared" ca="1" si="62"/>
        <v>0.1578725621474435</v>
      </c>
      <c r="F2025" s="24">
        <f t="shared" ca="1" si="63"/>
        <v>36.919342801875423</v>
      </c>
    </row>
    <row r="2026" spans="5:6" x14ac:dyDescent="0.25">
      <c r="E2026" s="24">
        <f t="shared" ca="1" si="62"/>
        <v>0.67101677822434558</v>
      </c>
      <c r="F2026" s="24">
        <f t="shared" ca="1" si="63"/>
        <v>7.9792227503557234</v>
      </c>
    </row>
    <row r="2027" spans="5:6" x14ac:dyDescent="0.25">
      <c r="E2027" s="24">
        <f t="shared" ca="1" si="62"/>
        <v>0.30667675787707149</v>
      </c>
      <c r="F2027" s="24">
        <f t="shared" ca="1" si="63"/>
        <v>23.639219840553398</v>
      </c>
    </row>
    <row r="2028" spans="5:6" x14ac:dyDescent="0.25">
      <c r="E2028" s="24">
        <f t="shared" ca="1" si="62"/>
        <v>6.6645988413019608E-2</v>
      </c>
      <c r="F2028" s="24">
        <f t="shared" ca="1" si="63"/>
        <v>54.167208460415196</v>
      </c>
    </row>
    <row r="2029" spans="5:6" x14ac:dyDescent="0.25">
      <c r="E2029" s="24">
        <f t="shared" ca="1" si="62"/>
        <v>7.7390783932681506E-3</v>
      </c>
      <c r="F2029" s="24">
        <f t="shared" ca="1" si="63"/>
        <v>97.229453382143248</v>
      </c>
    </row>
    <row r="2030" spans="5:6" x14ac:dyDescent="0.25">
      <c r="E2030" s="24">
        <f t="shared" ca="1" si="62"/>
        <v>0.96329183076153413</v>
      </c>
      <c r="F2030" s="24">
        <f t="shared" ca="1" si="63"/>
        <v>0.74797739452597445</v>
      </c>
    </row>
    <row r="2031" spans="5:6" x14ac:dyDescent="0.25">
      <c r="E2031" s="24">
        <f t="shared" ca="1" si="62"/>
        <v>0.7705496105742391</v>
      </c>
      <c r="F2031" s="24">
        <f t="shared" ca="1" si="63"/>
        <v>5.2130247757525812</v>
      </c>
    </row>
    <row r="2032" spans="5:6" x14ac:dyDescent="0.25">
      <c r="E2032" s="24">
        <f t="shared" ca="1" si="62"/>
        <v>0.85176340532064099</v>
      </c>
      <c r="F2032" s="24">
        <f t="shared" ca="1" si="63"/>
        <v>3.2089296800474774</v>
      </c>
    </row>
    <row r="2033" spans="5:6" x14ac:dyDescent="0.25">
      <c r="E2033" s="24">
        <f t="shared" ca="1" si="62"/>
        <v>0.88850716039112876</v>
      </c>
      <c r="F2033" s="24">
        <f t="shared" ca="1" si="63"/>
        <v>2.3642514490817383</v>
      </c>
    </row>
    <row r="2034" spans="5:6" x14ac:dyDescent="0.25">
      <c r="E2034" s="24">
        <f t="shared" ca="1" si="62"/>
        <v>8.964776877801528E-2</v>
      </c>
      <c r="F2034" s="24">
        <f t="shared" ca="1" si="63"/>
        <v>48.237339347666342</v>
      </c>
    </row>
    <row r="2035" spans="5:6" x14ac:dyDescent="0.25">
      <c r="E2035" s="24">
        <f t="shared" ca="1" si="62"/>
        <v>0.19276715571710545</v>
      </c>
      <c r="F2035" s="24">
        <f t="shared" ca="1" si="63"/>
        <v>32.925445309640025</v>
      </c>
    </row>
    <row r="2036" spans="5:6" x14ac:dyDescent="0.25">
      <c r="E2036" s="24">
        <f t="shared" ca="1" si="62"/>
        <v>0.58140308935089091</v>
      </c>
      <c r="F2036" s="24">
        <f t="shared" ca="1" si="63"/>
        <v>10.846219544609111</v>
      </c>
    </row>
    <row r="2037" spans="5:6" x14ac:dyDescent="0.25">
      <c r="E2037" s="24">
        <f t="shared" ca="1" si="62"/>
        <v>0.58150622704658295</v>
      </c>
      <c r="F2037" s="24">
        <f t="shared" ca="1" si="63"/>
        <v>10.84267196976357</v>
      </c>
    </row>
    <row r="2038" spans="5:6" x14ac:dyDescent="0.25">
      <c r="E2038" s="24">
        <f t="shared" ca="1" si="62"/>
        <v>0.43085014720410364</v>
      </c>
      <c r="F2038" s="24">
        <f t="shared" ca="1" si="63"/>
        <v>16.839898712733376</v>
      </c>
    </row>
    <row r="2039" spans="5:6" x14ac:dyDescent="0.25">
      <c r="E2039" s="24">
        <f t="shared" ca="1" si="62"/>
        <v>0.6508144468138255</v>
      </c>
      <c r="F2039" s="24">
        <f t="shared" ca="1" si="63"/>
        <v>8.5906141067500421</v>
      </c>
    </row>
    <row r="2040" spans="5:6" x14ac:dyDescent="0.25">
      <c r="E2040" s="24">
        <f t="shared" ca="1" si="62"/>
        <v>0.19809379349814926</v>
      </c>
      <c r="F2040" s="24">
        <f t="shared" ca="1" si="63"/>
        <v>32.380293118281365</v>
      </c>
    </row>
    <row r="2041" spans="5:6" x14ac:dyDescent="0.25">
      <c r="E2041" s="24">
        <f t="shared" ca="1" si="62"/>
        <v>0.77679818940200041</v>
      </c>
      <c r="F2041" s="24">
        <f t="shared" ca="1" si="63"/>
        <v>5.0514938569930665</v>
      </c>
    </row>
    <row r="2042" spans="5:6" x14ac:dyDescent="0.25">
      <c r="E2042" s="24">
        <f t="shared" ca="1" si="62"/>
        <v>0.33745025101469528</v>
      </c>
      <c r="F2042" s="24">
        <f t="shared" ca="1" si="63"/>
        <v>21.726743678711035</v>
      </c>
    </row>
    <row r="2043" spans="5:6" x14ac:dyDescent="0.25">
      <c r="E2043" s="24">
        <f t="shared" ca="1" si="62"/>
        <v>6.8557511823742701E-2</v>
      </c>
      <c r="F2043" s="24">
        <f t="shared" ca="1" si="63"/>
        <v>53.601645946071848</v>
      </c>
    </row>
    <row r="2044" spans="5:6" x14ac:dyDescent="0.25">
      <c r="E2044" s="24">
        <f t="shared" ca="1" si="62"/>
        <v>0.54527088404715585</v>
      </c>
      <c r="F2044" s="24">
        <f t="shared" ca="1" si="63"/>
        <v>12.129451457018776</v>
      </c>
    </row>
    <row r="2045" spans="5:6" x14ac:dyDescent="0.25">
      <c r="E2045" s="24">
        <f t="shared" ca="1" si="62"/>
        <v>0.46970084174069759</v>
      </c>
      <c r="F2045" s="24">
        <f t="shared" ca="1" si="63"/>
        <v>15.113185877385142</v>
      </c>
    </row>
    <row r="2046" spans="5:6" x14ac:dyDescent="0.25">
      <c r="E2046" s="24">
        <f t="shared" ca="1" si="62"/>
        <v>0.89592018913961635</v>
      </c>
      <c r="F2046" s="24">
        <f t="shared" ca="1" si="63"/>
        <v>2.1980788919110026</v>
      </c>
    </row>
    <row r="2047" spans="5:6" x14ac:dyDescent="0.25">
      <c r="E2047" s="24">
        <f t="shared" ca="1" si="62"/>
        <v>0.88210802152012247</v>
      </c>
      <c r="F2047" s="24">
        <f t="shared" ca="1" si="63"/>
        <v>2.5088151419154805</v>
      </c>
    </row>
    <row r="2048" spans="5:6" x14ac:dyDescent="0.25">
      <c r="E2048" s="24">
        <f t="shared" ca="1" si="62"/>
        <v>0.78544889172962307</v>
      </c>
      <c r="F2048" s="24">
        <f t="shared" ca="1" si="63"/>
        <v>4.8299977607545461</v>
      </c>
    </row>
    <row r="2049" spans="5:6" x14ac:dyDescent="0.25">
      <c r="E2049" s="24">
        <f t="shared" ca="1" si="62"/>
        <v>0.49372069165698262</v>
      </c>
      <c r="F2049" s="24">
        <f t="shared" ca="1" si="63"/>
        <v>14.115706463960064</v>
      </c>
    </row>
    <row r="2050" spans="5:6" x14ac:dyDescent="0.25">
      <c r="E2050" s="24">
        <f t="shared" ca="1" si="62"/>
        <v>0.24545953035347479</v>
      </c>
      <c r="F2050" s="24">
        <f t="shared" ca="1" si="63"/>
        <v>28.092463822936384</v>
      </c>
    </row>
    <row r="2051" spans="5:6" x14ac:dyDescent="0.25">
      <c r="E2051" s="24">
        <f t="shared" ca="1" si="62"/>
        <v>0.71797058853554774</v>
      </c>
      <c r="F2051" s="24">
        <f t="shared" ca="1" si="63"/>
        <v>6.6265334763066761</v>
      </c>
    </row>
    <row r="2052" spans="5:6" x14ac:dyDescent="0.25">
      <c r="E2052" s="24">
        <f t="shared" ref="E2052:E2115" ca="1" si="64">RAND()</f>
        <v>0.40759234719939352</v>
      </c>
      <c r="F2052" s="24">
        <f t="shared" ref="F2052:F2115" ca="1" si="65">-LOG(E2052,EXP(1))/$C$3</f>
        <v>17.949755061623705</v>
      </c>
    </row>
    <row r="2053" spans="5:6" x14ac:dyDescent="0.25">
      <c r="E2053" s="24">
        <f t="shared" ca="1" si="64"/>
        <v>0.60612495245673803</v>
      </c>
      <c r="F2053" s="24">
        <f t="shared" ca="1" si="65"/>
        <v>10.013382439893439</v>
      </c>
    </row>
    <row r="2054" spans="5:6" x14ac:dyDescent="0.25">
      <c r="E2054" s="24">
        <f t="shared" ca="1" si="64"/>
        <v>0.76691851100369146</v>
      </c>
      <c r="F2054" s="24">
        <f t="shared" ca="1" si="65"/>
        <v>5.3074945412276193</v>
      </c>
    </row>
    <row r="2055" spans="5:6" x14ac:dyDescent="0.25">
      <c r="E2055" s="24">
        <f t="shared" ca="1" si="64"/>
        <v>0.76062115517794415</v>
      </c>
      <c r="F2055" s="24">
        <f t="shared" ca="1" si="65"/>
        <v>5.4723974014517278</v>
      </c>
    </row>
    <row r="2056" spans="5:6" x14ac:dyDescent="0.25">
      <c r="E2056" s="24">
        <f t="shared" ca="1" si="64"/>
        <v>0.75681358611054395</v>
      </c>
      <c r="F2056" s="24">
        <f t="shared" ca="1" si="65"/>
        <v>5.5727661871357723</v>
      </c>
    </row>
    <row r="2057" spans="5:6" x14ac:dyDescent="0.25">
      <c r="E2057" s="24">
        <f t="shared" ca="1" si="64"/>
        <v>0.45080552211951497</v>
      </c>
      <c r="F2057" s="24">
        <f t="shared" ca="1" si="65"/>
        <v>15.934384945838152</v>
      </c>
    </row>
    <row r="2058" spans="5:6" x14ac:dyDescent="0.25">
      <c r="E2058" s="24">
        <f t="shared" ca="1" si="64"/>
        <v>0.86798184961250269</v>
      </c>
      <c r="F2058" s="24">
        <f t="shared" ca="1" si="65"/>
        <v>2.8316895025018107</v>
      </c>
    </row>
    <row r="2059" spans="5:6" x14ac:dyDescent="0.25">
      <c r="E2059" s="24">
        <f t="shared" ca="1" si="64"/>
        <v>7.3503387661762121E-2</v>
      </c>
      <c r="F2059" s="24">
        <f t="shared" ca="1" si="65"/>
        <v>52.20847566378535</v>
      </c>
    </row>
    <row r="2060" spans="5:6" x14ac:dyDescent="0.25">
      <c r="E2060" s="24">
        <f t="shared" ca="1" si="64"/>
        <v>0.77320831475843843</v>
      </c>
      <c r="F2060" s="24">
        <f t="shared" ca="1" si="65"/>
        <v>5.1441355601777561</v>
      </c>
    </row>
    <row r="2061" spans="5:6" x14ac:dyDescent="0.25">
      <c r="E2061" s="24">
        <f t="shared" ca="1" si="64"/>
        <v>0.33603561557506811</v>
      </c>
      <c r="F2061" s="24">
        <f t="shared" ca="1" si="65"/>
        <v>21.810762518021598</v>
      </c>
    </row>
    <row r="2062" spans="5:6" x14ac:dyDescent="0.25">
      <c r="E2062" s="24">
        <f t="shared" ca="1" si="64"/>
        <v>3.5768365042727068E-2</v>
      </c>
      <c r="F2062" s="24">
        <f t="shared" ca="1" si="65"/>
        <v>66.61382868511545</v>
      </c>
    </row>
    <row r="2063" spans="5:6" x14ac:dyDescent="0.25">
      <c r="E2063" s="24">
        <f t="shared" ca="1" si="64"/>
        <v>0.60311954674839707</v>
      </c>
      <c r="F2063" s="24">
        <f t="shared" ca="1" si="65"/>
        <v>10.112796971809029</v>
      </c>
    </row>
    <row r="2064" spans="5:6" x14ac:dyDescent="0.25">
      <c r="E2064" s="24">
        <f t="shared" ca="1" si="64"/>
        <v>0.2696863244861688</v>
      </c>
      <c r="F2064" s="24">
        <f t="shared" ca="1" si="65"/>
        <v>26.209915130274542</v>
      </c>
    </row>
    <row r="2065" spans="5:6" x14ac:dyDescent="0.25">
      <c r="E2065" s="24">
        <f t="shared" ca="1" si="64"/>
        <v>0.90926712977566015</v>
      </c>
      <c r="F2065" s="24">
        <f t="shared" ca="1" si="65"/>
        <v>1.9023271167235529</v>
      </c>
    </row>
    <row r="2066" spans="5:6" x14ac:dyDescent="0.25">
      <c r="E2066" s="24">
        <f t="shared" ca="1" si="64"/>
        <v>0.2269726918624585</v>
      </c>
      <c r="F2066" s="24">
        <f t="shared" ca="1" si="65"/>
        <v>29.658511378055213</v>
      </c>
    </row>
    <row r="2067" spans="5:6" x14ac:dyDescent="0.25">
      <c r="E2067" s="24">
        <f t="shared" ca="1" si="64"/>
        <v>5.2647078167018746E-2</v>
      </c>
      <c r="F2067" s="24">
        <f t="shared" ca="1" si="65"/>
        <v>58.882890746906632</v>
      </c>
    </row>
    <row r="2068" spans="5:6" x14ac:dyDescent="0.25">
      <c r="E2068" s="24">
        <f t="shared" ca="1" si="64"/>
        <v>0.73974136188229422</v>
      </c>
      <c r="F2068" s="24">
        <f t="shared" ca="1" si="65"/>
        <v>6.0290932969397781</v>
      </c>
    </row>
    <row r="2069" spans="5:6" x14ac:dyDescent="0.25">
      <c r="E2069" s="24">
        <f t="shared" ca="1" si="64"/>
        <v>0.2317857314286127</v>
      </c>
      <c r="F2069" s="24">
        <f t="shared" ca="1" si="65"/>
        <v>29.238838109981831</v>
      </c>
    </row>
    <row r="2070" spans="5:6" x14ac:dyDescent="0.25">
      <c r="E2070" s="24">
        <f t="shared" ca="1" si="64"/>
        <v>0.71926301389585545</v>
      </c>
      <c r="F2070" s="24">
        <f t="shared" ca="1" si="65"/>
        <v>6.5905636602241353</v>
      </c>
    </row>
    <row r="2071" spans="5:6" x14ac:dyDescent="0.25">
      <c r="E2071" s="24">
        <f t="shared" ca="1" si="64"/>
        <v>0.3452637112477861</v>
      </c>
      <c r="F2071" s="24">
        <f t="shared" ca="1" si="65"/>
        <v>21.268935470246934</v>
      </c>
    </row>
    <row r="2072" spans="5:6" x14ac:dyDescent="0.25">
      <c r="E2072" s="24">
        <f t="shared" ca="1" si="64"/>
        <v>0.59371129458288385</v>
      </c>
      <c r="F2072" s="24">
        <f t="shared" ca="1" si="65"/>
        <v>10.427242276581064</v>
      </c>
    </row>
    <row r="2073" spans="5:6" x14ac:dyDescent="0.25">
      <c r="E2073" s="24">
        <f t="shared" ca="1" si="64"/>
        <v>0.74163606918307057</v>
      </c>
      <c r="F2073" s="24">
        <f t="shared" ca="1" si="65"/>
        <v>5.9779325786996127</v>
      </c>
    </row>
    <row r="2074" spans="5:6" x14ac:dyDescent="0.25">
      <c r="E2074" s="24">
        <f t="shared" ca="1" si="64"/>
        <v>0.45486153389432649</v>
      </c>
      <c r="F2074" s="24">
        <f t="shared" ca="1" si="65"/>
        <v>15.75524454915246</v>
      </c>
    </row>
    <row r="2075" spans="5:6" x14ac:dyDescent="0.25">
      <c r="E2075" s="24">
        <f t="shared" ca="1" si="64"/>
        <v>0.96460564979604024</v>
      </c>
      <c r="F2075" s="24">
        <f t="shared" ca="1" si="65"/>
        <v>0.72071828451332898</v>
      </c>
    </row>
    <row r="2076" spans="5:6" x14ac:dyDescent="0.25">
      <c r="E2076" s="24">
        <f t="shared" ca="1" si="64"/>
        <v>0.69891158712213752</v>
      </c>
      <c r="F2076" s="24">
        <f t="shared" ca="1" si="65"/>
        <v>7.1646205910402623</v>
      </c>
    </row>
    <row r="2077" spans="5:6" x14ac:dyDescent="0.25">
      <c r="E2077" s="24">
        <f t="shared" ca="1" si="64"/>
        <v>0.75455334690994058</v>
      </c>
      <c r="F2077" s="24">
        <f t="shared" ca="1" si="65"/>
        <v>5.6325859658071797</v>
      </c>
    </row>
    <row r="2078" spans="5:6" x14ac:dyDescent="0.25">
      <c r="E2078" s="24">
        <f t="shared" ca="1" si="64"/>
        <v>0.5720047605593479</v>
      </c>
      <c r="F2078" s="24">
        <f t="shared" ca="1" si="65"/>
        <v>11.172159299615391</v>
      </c>
    </row>
    <row r="2079" spans="5:6" x14ac:dyDescent="0.25">
      <c r="E2079" s="24">
        <f t="shared" ca="1" si="64"/>
        <v>9.897820163642268E-3</v>
      </c>
      <c r="F2079" s="24">
        <f t="shared" ca="1" si="65"/>
        <v>92.308814631533124</v>
      </c>
    </row>
    <row r="2080" spans="5:6" x14ac:dyDescent="0.25">
      <c r="E2080" s="24">
        <f t="shared" ca="1" si="64"/>
        <v>0.84260398703120121</v>
      </c>
      <c r="F2080" s="24">
        <f t="shared" ca="1" si="65"/>
        <v>3.4251639525761699</v>
      </c>
    </row>
    <row r="2081" spans="5:6" x14ac:dyDescent="0.25">
      <c r="E2081" s="24">
        <f t="shared" ca="1" si="64"/>
        <v>0.53229055956042659</v>
      </c>
      <c r="F2081" s="24">
        <f t="shared" ca="1" si="65"/>
        <v>12.611315482936378</v>
      </c>
    </row>
    <row r="2082" spans="5:6" x14ac:dyDescent="0.25">
      <c r="E2082" s="24">
        <f t="shared" ca="1" si="64"/>
        <v>0.61086518313862004</v>
      </c>
      <c r="F2082" s="24">
        <f t="shared" ca="1" si="65"/>
        <v>9.857579873697139</v>
      </c>
    </row>
    <row r="2083" spans="5:6" x14ac:dyDescent="0.25">
      <c r="E2083" s="24">
        <f t="shared" ca="1" si="64"/>
        <v>3.6488000002509513E-2</v>
      </c>
      <c r="F2083" s="24">
        <f t="shared" ca="1" si="65"/>
        <v>66.215436790079224</v>
      </c>
    </row>
    <row r="2084" spans="5:6" x14ac:dyDescent="0.25">
      <c r="E2084" s="24">
        <f t="shared" ca="1" si="64"/>
        <v>0.30085462271523666</v>
      </c>
      <c r="F2084" s="24">
        <f t="shared" ca="1" si="65"/>
        <v>24.02256223837324</v>
      </c>
    </row>
    <row r="2085" spans="5:6" x14ac:dyDescent="0.25">
      <c r="E2085" s="24">
        <f t="shared" ca="1" si="64"/>
        <v>0.48346691366835248</v>
      </c>
      <c r="F2085" s="24">
        <f t="shared" ca="1" si="65"/>
        <v>14.535447946254047</v>
      </c>
    </row>
    <row r="2086" spans="5:6" x14ac:dyDescent="0.25">
      <c r="E2086" s="24">
        <f t="shared" ca="1" si="64"/>
        <v>0.1535792709597007</v>
      </c>
      <c r="F2086" s="24">
        <f t="shared" ca="1" si="65"/>
        <v>37.470768441304344</v>
      </c>
    </row>
    <row r="2087" spans="5:6" x14ac:dyDescent="0.25">
      <c r="E2087" s="24">
        <f t="shared" ca="1" si="64"/>
        <v>5.8969464308932129E-2</v>
      </c>
      <c r="F2087" s="24">
        <f t="shared" ca="1" si="65"/>
        <v>56.61471046279317</v>
      </c>
    </row>
    <row r="2088" spans="5:6" x14ac:dyDescent="0.25">
      <c r="E2088" s="24">
        <f t="shared" ca="1" si="64"/>
        <v>0.12627127132037119</v>
      </c>
      <c r="F2088" s="24">
        <f t="shared" ca="1" si="65"/>
        <v>41.386454786257595</v>
      </c>
    </row>
    <row r="2089" spans="5:6" x14ac:dyDescent="0.25">
      <c r="E2089" s="24">
        <f t="shared" ca="1" si="64"/>
        <v>0.92010073008598336</v>
      </c>
      <c r="F2089" s="24">
        <f t="shared" ca="1" si="65"/>
        <v>1.6654425141732736</v>
      </c>
    </row>
    <row r="2090" spans="5:6" x14ac:dyDescent="0.25">
      <c r="E2090" s="24">
        <f t="shared" ca="1" si="64"/>
        <v>0.53815120104653613</v>
      </c>
      <c r="F2090" s="24">
        <f t="shared" ca="1" si="65"/>
        <v>12.392314309361305</v>
      </c>
    </row>
    <row r="2091" spans="5:6" x14ac:dyDescent="0.25">
      <c r="E2091" s="24">
        <f t="shared" ca="1" si="64"/>
        <v>0.96873434846449502</v>
      </c>
      <c r="F2091" s="24">
        <f t="shared" ca="1" si="65"/>
        <v>0.6352970973768759</v>
      </c>
    </row>
    <row r="2092" spans="5:6" x14ac:dyDescent="0.25">
      <c r="E2092" s="24">
        <f t="shared" ca="1" si="64"/>
        <v>0.6150784807309494</v>
      </c>
      <c r="F2092" s="24">
        <f t="shared" ca="1" si="65"/>
        <v>9.7201081674514</v>
      </c>
    </row>
    <row r="2093" spans="5:6" x14ac:dyDescent="0.25">
      <c r="E2093" s="24">
        <f t="shared" ca="1" si="64"/>
        <v>0.82573053600842006</v>
      </c>
      <c r="F2093" s="24">
        <f t="shared" ca="1" si="65"/>
        <v>3.829735725553352</v>
      </c>
    </row>
    <row r="2094" spans="5:6" x14ac:dyDescent="0.25">
      <c r="E2094" s="24">
        <f t="shared" ca="1" si="64"/>
        <v>0.21182036849886432</v>
      </c>
      <c r="F2094" s="24">
        <f t="shared" ca="1" si="65"/>
        <v>31.040333637777014</v>
      </c>
    </row>
    <row r="2095" spans="5:6" x14ac:dyDescent="0.25">
      <c r="E2095" s="24">
        <f t="shared" ca="1" si="64"/>
        <v>0.82244278861961717</v>
      </c>
      <c r="F2095" s="24">
        <f t="shared" ca="1" si="65"/>
        <v>3.9095271334230732</v>
      </c>
    </row>
    <row r="2096" spans="5:6" x14ac:dyDescent="0.25">
      <c r="E2096" s="24">
        <f t="shared" ca="1" si="64"/>
        <v>0.93190901055935682</v>
      </c>
      <c r="F2096" s="24">
        <f t="shared" ca="1" si="65"/>
        <v>1.4104019443536189</v>
      </c>
    </row>
    <row r="2097" spans="5:6" x14ac:dyDescent="0.25">
      <c r="E2097" s="24">
        <f t="shared" ca="1" si="64"/>
        <v>0.32219403189095208</v>
      </c>
      <c r="F2097" s="24">
        <f t="shared" ca="1" si="65"/>
        <v>22.65202662811997</v>
      </c>
    </row>
    <row r="2098" spans="5:6" x14ac:dyDescent="0.25">
      <c r="E2098" s="24">
        <f t="shared" ca="1" si="64"/>
        <v>0.53347965482256066</v>
      </c>
      <c r="F2098" s="24">
        <f t="shared" ca="1" si="65"/>
        <v>12.566686885158363</v>
      </c>
    </row>
    <row r="2099" spans="5:6" x14ac:dyDescent="0.25">
      <c r="E2099" s="24">
        <f t="shared" ca="1" si="64"/>
        <v>0.48256346150796925</v>
      </c>
      <c r="F2099" s="24">
        <f t="shared" ca="1" si="65"/>
        <v>14.572856808211068</v>
      </c>
    </row>
    <row r="2100" spans="5:6" x14ac:dyDescent="0.25">
      <c r="E2100" s="24">
        <f t="shared" ca="1" si="64"/>
        <v>0.76679818270041278</v>
      </c>
      <c r="F2100" s="24">
        <f t="shared" ca="1" si="65"/>
        <v>5.310632755841036</v>
      </c>
    </row>
    <row r="2101" spans="5:6" x14ac:dyDescent="0.25">
      <c r="E2101" s="24">
        <f t="shared" ca="1" si="64"/>
        <v>0.11516421042019809</v>
      </c>
      <c r="F2101" s="24">
        <f t="shared" ca="1" si="65"/>
        <v>43.227925048502321</v>
      </c>
    </row>
    <row r="2102" spans="5:6" x14ac:dyDescent="0.25">
      <c r="E2102" s="24">
        <f t="shared" ca="1" si="64"/>
        <v>0.68254324647628606</v>
      </c>
      <c r="F2102" s="24">
        <f t="shared" ca="1" si="65"/>
        <v>7.6385877826013457</v>
      </c>
    </row>
    <row r="2103" spans="5:6" x14ac:dyDescent="0.25">
      <c r="E2103" s="24">
        <f t="shared" ca="1" si="64"/>
        <v>0.29267241688740331</v>
      </c>
      <c r="F2103" s="24">
        <f t="shared" ca="1" si="65"/>
        <v>24.574026530581772</v>
      </c>
    </row>
    <row r="2104" spans="5:6" x14ac:dyDescent="0.25">
      <c r="E2104" s="24">
        <f t="shared" ca="1" si="64"/>
        <v>9.9550657352535654E-2</v>
      </c>
      <c r="F2104" s="24">
        <f t="shared" ca="1" si="65"/>
        <v>46.141772905075932</v>
      </c>
    </row>
    <row r="2105" spans="5:6" x14ac:dyDescent="0.25">
      <c r="E2105" s="24">
        <f t="shared" ca="1" si="64"/>
        <v>0.44477399746756308</v>
      </c>
      <c r="F2105" s="24">
        <f t="shared" ca="1" si="65"/>
        <v>16.203779933707853</v>
      </c>
    </row>
    <row r="2106" spans="5:6" x14ac:dyDescent="0.25">
      <c r="E2106" s="24">
        <f t="shared" ca="1" si="64"/>
        <v>4.764449707510976E-2</v>
      </c>
      <c r="F2106" s="24">
        <f t="shared" ca="1" si="65"/>
        <v>60.879762838151038</v>
      </c>
    </row>
    <row r="2107" spans="5:6" x14ac:dyDescent="0.25">
      <c r="E2107" s="24">
        <f t="shared" ca="1" si="64"/>
        <v>9.3803362517117073E-2</v>
      </c>
      <c r="F2107" s="24">
        <f t="shared" ca="1" si="65"/>
        <v>47.331091517640267</v>
      </c>
    </row>
    <row r="2108" spans="5:6" x14ac:dyDescent="0.25">
      <c r="E2108" s="24">
        <f t="shared" ca="1" si="64"/>
        <v>0.70189100666919002</v>
      </c>
      <c r="F2108" s="24">
        <f t="shared" ca="1" si="65"/>
        <v>7.0795429633117344</v>
      </c>
    </row>
    <row r="2109" spans="5:6" x14ac:dyDescent="0.25">
      <c r="E2109" s="24">
        <f t="shared" ca="1" si="64"/>
        <v>0.31692066997229218</v>
      </c>
      <c r="F2109" s="24">
        <f t="shared" ca="1" si="65"/>
        <v>22.982075777531271</v>
      </c>
    </row>
    <row r="2110" spans="5:6" x14ac:dyDescent="0.25">
      <c r="E2110" s="24">
        <f t="shared" ca="1" si="64"/>
        <v>0.49439344915101868</v>
      </c>
      <c r="F2110" s="24">
        <f t="shared" ca="1" si="65"/>
        <v>14.088472460510232</v>
      </c>
    </row>
    <row r="2111" spans="5:6" x14ac:dyDescent="0.25">
      <c r="E2111" s="24">
        <f t="shared" ca="1" si="64"/>
        <v>0.37082103543777245</v>
      </c>
      <c r="F2111" s="24">
        <f t="shared" ca="1" si="65"/>
        <v>19.840714340483704</v>
      </c>
    </row>
    <row r="2112" spans="5:6" x14ac:dyDescent="0.25">
      <c r="E2112" s="24">
        <f t="shared" ca="1" si="64"/>
        <v>0.29466742026622839</v>
      </c>
      <c r="F2112" s="24">
        <f t="shared" ca="1" si="65"/>
        <v>24.438158951025954</v>
      </c>
    </row>
    <row r="2113" spans="5:6" x14ac:dyDescent="0.25">
      <c r="E2113" s="24">
        <f t="shared" ca="1" si="64"/>
        <v>0.64618494590517572</v>
      </c>
      <c r="F2113" s="24">
        <f t="shared" ca="1" si="65"/>
        <v>8.7333904440594701</v>
      </c>
    </row>
    <row r="2114" spans="5:6" x14ac:dyDescent="0.25">
      <c r="E2114" s="24">
        <f t="shared" ca="1" si="64"/>
        <v>0.59971717804079983</v>
      </c>
      <c r="F2114" s="24">
        <f t="shared" ca="1" si="65"/>
        <v>10.225942096554416</v>
      </c>
    </row>
    <row r="2115" spans="5:6" x14ac:dyDescent="0.25">
      <c r="E2115" s="24">
        <f t="shared" ca="1" si="64"/>
        <v>0.33599459231222684</v>
      </c>
      <c r="F2115" s="24">
        <f t="shared" ca="1" si="65"/>
        <v>21.813204269145924</v>
      </c>
    </row>
    <row r="2116" spans="5:6" x14ac:dyDescent="0.25">
      <c r="E2116" s="24">
        <f t="shared" ref="E2116:E2179" ca="1" si="66">RAND()</f>
        <v>0.72768295478219325</v>
      </c>
      <c r="F2116" s="24">
        <f t="shared" ref="F2116:F2179" ca="1" si="67">-LOG(E2116,EXP(1))/$C$3</f>
        <v>6.3577965463331543</v>
      </c>
    </row>
    <row r="2117" spans="5:6" x14ac:dyDescent="0.25">
      <c r="E2117" s="24">
        <f t="shared" ca="1" si="66"/>
        <v>4.3333480719720763E-2</v>
      </c>
      <c r="F2117" s="24">
        <f t="shared" ca="1" si="67"/>
        <v>62.776594319522459</v>
      </c>
    </row>
    <row r="2118" spans="5:6" x14ac:dyDescent="0.25">
      <c r="E2118" s="24">
        <f t="shared" ca="1" si="66"/>
        <v>0.11993551816665315</v>
      </c>
      <c r="F2118" s="24">
        <f t="shared" ca="1" si="67"/>
        <v>42.416020584696383</v>
      </c>
    </row>
    <row r="2119" spans="5:6" x14ac:dyDescent="0.25">
      <c r="E2119" s="24">
        <f t="shared" ca="1" si="66"/>
        <v>0.14423780365141947</v>
      </c>
      <c r="F2119" s="24">
        <f t="shared" ca="1" si="67"/>
        <v>38.72583854490604</v>
      </c>
    </row>
    <row r="2120" spans="5:6" x14ac:dyDescent="0.25">
      <c r="E2120" s="24">
        <f t="shared" ca="1" si="66"/>
        <v>0.93718455442883142</v>
      </c>
      <c r="F2120" s="24">
        <f t="shared" ca="1" si="67"/>
        <v>1.2975010606798254</v>
      </c>
    </row>
    <row r="2121" spans="5:6" x14ac:dyDescent="0.25">
      <c r="E2121" s="24">
        <f t="shared" ca="1" si="66"/>
        <v>0.53384769300543855</v>
      </c>
      <c r="F2121" s="24">
        <f t="shared" ca="1" si="67"/>
        <v>12.55289399591164</v>
      </c>
    </row>
    <row r="2122" spans="5:6" x14ac:dyDescent="0.25">
      <c r="E2122" s="24">
        <f t="shared" ca="1" si="66"/>
        <v>0.5736990677823588</v>
      </c>
      <c r="F2122" s="24">
        <f t="shared" ca="1" si="67"/>
        <v>11.113005845948795</v>
      </c>
    </row>
    <row r="2123" spans="5:6" x14ac:dyDescent="0.25">
      <c r="E2123" s="24">
        <f t="shared" ca="1" si="66"/>
        <v>0.42304799053076969</v>
      </c>
      <c r="F2123" s="24">
        <f t="shared" ca="1" si="67"/>
        <v>17.20539307159445</v>
      </c>
    </row>
    <row r="2124" spans="5:6" x14ac:dyDescent="0.25">
      <c r="E2124" s="24">
        <f t="shared" ca="1" si="66"/>
        <v>0.89027449339062292</v>
      </c>
      <c r="F2124" s="24">
        <f t="shared" ca="1" si="67"/>
        <v>2.3245088853491027</v>
      </c>
    </row>
    <row r="2125" spans="5:6" x14ac:dyDescent="0.25">
      <c r="E2125" s="24">
        <f t="shared" ca="1" si="66"/>
        <v>0.56673436285572576</v>
      </c>
      <c r="F2125" s="24">
        <f t="shared" ca="1" si="67"/>
        <v>11.357291617562657</v>
      </c>
    </row>
    <row r="2126" spans="5:6" x14ac:dyDescent="0.25">
      <c r="E2126" s="24">
        <f t="shared" ca="1" si="66"/>
        <v>0.83290251824110928</v>
      </c>
      <c r="F2126" s="24">
        <f t="shared" ca="1" si="67"/>
        <v>3.6567733716776352</v>
      </c>
    </row>
    <row r="2127" spans="5:6" x14ac:dyDescent="0.25">
      <c r="E2127" s="24">
        <f t="shared" ca="1" si="66"/>
        <v>1.679894409085203E-2</v>
      </c>
      <c r="F2127" s="24">
        <f t="shared" ca="1" si="67"/>
        <v>81.72878492566349</v>
      </c>
    </row>
    <row r="2128" spans="5:6" x14ac:dyDescent="0.25">
      <c r="E2128" s="24">
        <f t="shared" ca="1" si="66"/>
        <v>0.38743829913887473</v>
      </c>
      <c r="F2128" s="24">
        <f t="shared" ca="1" si="67"/>
        <v>18.963973417911479</v>
      </c>
    </row>
    <row r="2129" spans="5:6" x14ac:dyDescent="0.25">
      <c r="E2129" s="24">
        <f t="shared" ca="1" si="66"/>
        <v>0.97999387688332851</v>
      </c>
      <c r="F2129" s="24">
        <f t="shared" ca="1" si="67"/>
        <v>0.40417910830549975</v>
      </c>
    </row>
    <row r="2130" spans="5:6" x14ac:dyDescent="0.25">
      <c r="E2130" s="24">
        <f t="shared" ca="1" si="66"/>
        <v>0.59669191063277582</v>
      </c>
      <c r="F2130" s="24">
        <f t="shared" ca="1" si="67"/>
        <v>10.327087227746597</v>
      </c>
    </row>
    <row r="2131" spans="5:6" x14ac:dyDescent="0.25">
      <c r="E2131" s="24">
        <f t="shared" ca="1" si="66"/>
        <v>0.34981115246560923</v>
      </c>
      <c r="F2131" s="24">
        <f t="shared" ca="1" si="67"/>
        <v>21.007236689997914</v>
      </c>
    </row>
    <row r="2132" spans="5:6" x14ac:dyDescent="0.25">
      <c r="E2132" s="24">
        <f t="shared" ca="1" si="66"/>
        <v>0.20646176790227166</v>
      </c>
      <c r="F2132" s="24">
        <f t="shared" ca="1" si="67"/>
        <v>31.552800541051901</v>
      </c>
    </row>
    <row r="2133" spans="5:6" x14ac:dyDescent="0.25">
      <c r="E2133" s="24">
        <f t="shared" ca="1" si="66"/>
        <v>0.43689076279749295</v>
      </c>
      <c r="F2133" s="24">
        <f t="shared" ca="1" si="67"/>
        <v>16.561441716991052</v>
      </c>
    </row>
    <row r="2134" spans="5:6" x14ac:dyDescent="0.25">
      <c r="E2134" s="24">
        <f t="shared" ca="1" si="66"/>
        <v>0.77404043293059632</v>
      </c>
      <c r="F2134" s="24">
        <f t="shared" ca="1" si="67"/>
        <v>5.1226233565679244</v>
      </c>
    </row>
    <row r="2135" spans="5:6" x14ac:dyDescent="0.25">
      <c r="E2135" s="24">
        <f t="shared" ca="1" si="66"/>
        <v>0.60534133339179652</v>
      </c>
      <c r="F2135" s="24">
        <f t="shared" ca="1" si="67"/>
        <v>10.039255852414541</v>
      </c>
    </row>
    <row r="2136" spans="5:6" x14ac:dyDescent="0.25">
      <c r="E2136" s="24">
        <f t="shared" ca="1" si="66"/>
        <v>0.36112863387347893</v>
      </c>
      <c r="F2136" s="24">
        <f t="shared" ca="1" si="67"/>
        <v>20.370421151982828</v>
      </c>
    </row>
    <row r="2137" spans="5:6" x14ac:dyDescent="0.25">
      <c r="E2137" s="24">
        <f t="shared" ca="1" si="66"/>
        <v>0.46021021556760311</v>
      </c>
      <c r="F2137" s="24">
        <f t="shared" ca="1" si="67"/>
        <v>15.52143807045873</v>
      </c>
    </row>
    <row r="2138" spans="5:6" x14ac:dyDescent="0.25">
      <c r="E2138" s="24">
        <f t="shared" ca="1" si="66"/>
        <v>0.12770779840256108</v>
      </c>
      <c r="F2138" s="24">
        <f t="shared" ca="1" si="67"/>
        <v>41.160208993194907</v>
      </c>
    </row>
    <row r="2139" spans="5:6" x14ac:dyDescent="0.25">
      <c r="E2139" s="24">
        <f t="shared" ca="1" si="66"/>
        <v>0.93568197551468912</v>
      </c>
      <c r="F2139" s="24">
        <f t="shared" ca="1" si="67"/>
        <v>1.3295925997725615</v>
      </c>
    </row>
    <row r="2140" spans="5:6" x14ac:dyDescent="0.25">
      <c r="E2140" s="24">
        <f t="shared" ca="1" si="66"/>
        <v>0.64138116413028834</v>
      </c>
      <c r="F2140" s="24">
        <f t="shared" ca="1" si="67"/>
        <v>8.8826271792166143</v>
      </c>
    </row>
    <row r="2141" spans="5:6" x14ac:dyDescent="0.25">
      <c r="E2141" s="24">
        <f t="shared" ca="1" si="66"/>
        <v>0.9292695883198081</v>
      </c>
      <c r="F2141" s="24">
        <f t="shared" ca="1" si="67"/>
        <v>1.4671278063542577</v>
      </c>
    </row>
    <row r="2142" spans="5:6" x14ac:dyDescent="0.25">
      <c r="E2142" s="24">
        <f t="shared" ca="1" si="66"/>
        <v>0.98159403037838067</v>
      </c>
      <c r="F2142" s="24">
        <f t="shared" ca="1" si="67"/>
        <v>0.37154934251089972</v>
      </c>
    </row>
    <row r="2143" spans="5:6" x14ac:dyDescent="0.25">
      <c r="E2143" s="24">
        <f t="shared" ca="1" si="66"/>
        <v>0.53530922314633944</v>
      </c>
      <c r="F2143" s="24">
        <f t="shared" ca="1" si="67"/>
        <v>12.498214237339438</v>
      </c>
    </row>
    <row r="2144" spans="5:6" x14ac:dyDescent="0.25">
      <c r="E2144" s="24">
        <f t="shared" ca="1" si="66"/>
        <v>0.16366888235965993</v>
      </c>
      <c r="F2144" s="24">
        <f t="shared" ca="1" si="67"/>
        <v>36.198198042165984</v>
      </c>
    </row>
    <row r="2145" spans="5:6" x14ac:dyDescent="0.25">
      <c r="E2145" s="24">
        <f t="shared" ca="1" si="66"/>
        <v>0.5590340737079551</v>
      </c>
      <c r="F2145" s="24">
        <f t="shared" ca="1" si="67"/>
        <v>11.630897058597284</v>
      </c>
    </row>
    <row r="2146" spans="5:6" x14ac:dyDescent="0.25">
      <c r="E2146" s="24">
        <f t="shared" ca="1" si="66"/>
        <v>0.37756487990971799</v>
      </c>
      <c r="F2146" s="24">
        <f t="shared" ca="1" si="67"/>
        <v>19.48025715500081</v>
      </c>
    </row>
    <row r="2147" spans="5:6" x14ac:dyDescent="0.25">
      <c r="E2147" s="24">
        <f t="shared" ca="1" si="66"/>
        <v>0.50676400987554626</v>
      </c>
      <c r="F2147" s="24">
        <f t="shared" ca="1" si="67"/>
        <v>13.594196950183081</v>
      </c>
    </row>
    <row r="2148" spans="5:6" x14ac:dyDescent="0.25">
      <c r="E2148" s="24">
        <f t="shared" ca="1" si="66"/>
        <v>0.1538892943470801</v>
      </c>
      <c r="F2148" s="24">
        <f t="shared" ca="1" si="67"/>
        <v>37.430436059080392</v>
      </c>
    </row>
    <row r="2149" spans="5:6" x14ac:dyDescent="0.25">
      <c r="E2149" s="24">
        <f t="shared" ca="1" si="66"/>
        <v>0.33941024824371657</v>
      </c>
      <c r="F2149" s="24">
        <f t="shared" ca="1" si="67"/>
        <v>21.61091462917965</v>
      </c>
    </row>
    <row r="2150" spans="5:6" x14ac:dyDescent="0.25">
      <c r="E2150" s="24">
        <f t="shared" ca="1" si="66"/>
        <v>0.36185978761472304</v>
      </c>
      <c r="F2150" s="24">
        <f t="shared" ca="1" si="67"/>
        <v>20.329969384360144</v>
      </c>
    </row>
    <row r="2151" spans="5:6" x14ac:dyDescent="0.25">
      <c r="E2151" s="24">
        <f t="shared" ca="1" si="66"/>
        <v>0.90059200437521369</v>
      </c>
      <c r="F2151" s="24">
        <f t="shared" ca="1" si="67"/>
        <v>2.0940589852575511</v>
      </c>
    </row>
    <row r="2152" spans="5:6" x14ac:dyDescent="0.25">
      <c r="E2152" s="24">
        <f t="shared" ca="1" si="66"/>
        <v>0.9630740310702518</v>
      </c>
      <c r="F2152" s="24">
        <f t="shared" ca="1" si="67"/>
        <v>0.75249989352838664</v>
      </c>
    </row>
    <row r="2153" spans="5:6" x14ac:dyDescent="0.25">
      <c r="E2153" s="24">
        <f t="shared" ca="1" si="66"/>
        <v>0.95821440942225</v>
      </c>
      <c r="F2153" s="24">
        <f t="shared" ca="1" si="67"/>
        <v>0.85367433270140924</v>
      </c>
    </row>
    <row r="2154" spans="5:6" x14ac:dyDescent="0.25">
      <c r="E2154" s="24">
        <f t="shared" ca="1" si="66"/>
        <v>0.49035588479238079</v>
      </c>
      <c r="F2154" s="24">
        <f t="shared" ca="1" si="67"/>
        <v>14.252477120154882</v>
      </c>
    </row>
    <row r="2155" spans="5:6" x14ac:dyDescent="0.25">
      <c r="E2155" s="24">
        <f t="shared" ca="1" si="66"/>
        <v>0.84163699110215995</v>
      </c>
      <c r="F2155" s="24">
        <f t="shared" ca="1" si="67"/>
        <v>3.4481296931762286</v>
      </c>
    </row>
    <row r="2156" spans="5:6" x14ac:dyDescent="0.25">
      <c r="E2156" s="24">
        <f t="shared" ca="1" si="66"/>
        <v>0.44004214490353233</v>
      </c>
      <c r="F2156" s="24">
        <f t="shared" ca="1" si="67"/>
        <v>16.417695455702958</v>
      </c>
    </row>
    <row r="2157" spans="5:6" x14ac:dyDescent="0.25">
      <c r="E2157" s="24">
        <f t="shared" ca="1" si="66"/>
        <v>0.36175746958117883</v>
      </c>
      <c r="F2157" s="24">
        <f t="shared" ca="1" si="67"/>
        <v>20.335625304431623</v>
      </c>
    </row>
    <row r="2158" spans="5:6" x14ac:dyDescent="0.25">
      <c r="E2158" s="24">
        <f t="shared" ca="1" si="66"/>
        <v>0.76814296683885019</v>
      </c>
      <c r="F2158" s="24">
        <f t="shared" ca="1" si="67"/>
        <v>5.2755881684204384</v>
      </c>
    </row>
    <row r="2159" spans="5:6" x14ac:dyDescent="0.25">
      <c r="E2159" s="24">
        <f t="shared" ca="1" si="66"/>
        <v>0.50618659628296037</v>
      </c>
      <c r="F2159" s="24">
        <f t="shared" ca="1" si="67"/>
        <v>13.616998206300256</v>
      </c>
    </row>
    <row r="2160" spans="5:6" x14ac:dyDescent="0.25">
      <c r="E2160" s="24">
        <f t="shared" ca="1" si="66"/>
        <v>0.8846268834909502</v>
      </c>
      <c r="F2160" s="24">
        <f t="shared" ca="1" si="67"/>
        <v>2.4517864689582973</v>
      </c>
    </row>
    <row r="2161" spans="5:6" x14ac:dyDescent="0.25">
      <c r="E2161" s="24">
        <f t="shared" ca="1" si="66"/>
        <v>0.36841559794665124</v>
      </c>
      <c r="F2161" s="24">
        <f t="shared" ca="1" si="67"/>
        <v>19.97087271588212</v>
      </c>
    </row>
    <row r="2162" spans="5:6" x14ac:dyDescent="0.25">
      <c r="E2162" s="24">
        <f t="shared" ca="1" si="66"/>
        <v>0.48385107983123044</v>
      </c>
      <c r="F2162" s="24">
        <f t="shared" ca="1" si="67"/>
        <v>14.519562118195143</v>
      </c>
    </row>
    <row r="2163" spans="5:6" x14ac:dyDescent="0.25">
      <c r="E2163" s="24">
        <f t="shared" ca="1" si="66"/>
        <v>0.2956498357817805</v>
      </c>
      <c r="F2163" s="24">
        <f t="shared" ca="1" si="67"/>
        <v>24.371590243270287</v>
      </c>
    </row>
    <row r="2164" spans="5:6" x14ac:dyDescent="0.25">
      <c r="E2164" s="24">
        <f t="shared" ca="1" si="66"/>
        <v>0.39903515000902889</v>
      </c>
      <c r="F2164" s="24">
        <f t="shared" ca="1" si="67"/>
        <v>18.374115414234183</v>
      </c>
    </row>
    <row r="2165" spans="5:6" x14ac:dyDescent="0.25">
      <c r="E2165" s="24">
        <f t="shared" ca="1" si="66"/>
        <v>0.21979370661902664</v>
      </c>
      <c r="F2165" s="24">
        <f t="shared" ca="1" si="67"/>
        <v>30.301317394580991</v>
      </c>
    </row>
    <row r="2166" spans="5:6" x14ac:dyDescent="0.25">
      <c r="E2166" s="24">
        <f t="shared" ca="1" si="66"/>
        <v>0.6289385844742631</v>
      </c>
      <c r="F2166" s="24">
        <f t="shared" ca="1" si="67"/>
        <v>9.2744333398862793</v>
      </c>
    </row>
    <row r="2167" spans="5:6" x14ac:dyDescent="0.25">
      <c r="E2167" s="24">
        <f t="shared" ca="1" si="66"/>
        <v>0.20505788398867786</v>
      </c>
      <c r="F2167" s="24">
        <f t="shared" ca="1" si="67"/>
        <v>31.689259575593827</v>
      </c>
    </row>
    <row r="2168" spans="5:6" x14ac:dyDescent="0.25">
      <c r="E2168" s="24">
        <f t="shared" ca="1" si="66"/>
        <v>7.7421105978720428E-2</v>
      </c>
      <c r="F2168" s="24">
        <f t="shared" ca="1" si="67"/>
        <v>51.169916969904875</v>
      </c>
    </row>
    <row r="2169" spans="5:6" x14ac:dyDescent="0.25">
      <c r="E2169" s="24">
        <f t="shared" ca="1" si="66"/>
        <v>0.58475172515819374</v>
      </c>
      <c r="F2169" s="24">
        <f t="shared" ca="1" si="67"/>
        <v>10.7313584654609</v>
      </c>
    </row>
    <row r="2170" spans="5:6" x14ac:dyDescent="0.25">
      <c r="E2170" s="24">
        <f t="shared" ca="1" si="66"/>
        <v>0.84586251998862483</v>
      </c>
      <c r="F2170" s="24">
        <f t="shared" ca="1" si="67"/>
        <v>3.3479687701008669</v>
      </c>
    </row>
    <row r="2171" spans="5:6" x14ac:dyDescent="0.25">
      <c r="E2171" s="24">
        <f t="shared" ca="1" si="66"/>
        <v>0.22550275394324071</v>
      </c>
      <c r="F2171" s="24">
        <f t="shared" ca="1" si="67"/>
        <v>29.78845815010742</v>
      </c>
    </row>
    <row r="2172" spans="5:6" x14ac:dyDescent="0.25">
      <c r="E2172" s="24">
        <f t="shared" ca="1" si="66"/>
        <v>0.78305420549554983</v>
      </c>
      <c r="F2172" s="24">
        <f t="shared" ca="1" si="67"/>
        <v>4.8910671484762736</v>
      </c>
    </row>
    <row r="2173" spans="5:6" x14ac:dyDescent="0.25">
      <c r="E2173" s="24">
        <f t="shared" ca="1" si="66"/>
        <v>0.64065666820656819</v>
      </c>
      <c r="F2173" s="24">
        <f t="shared" ca="1" si="67"/>
        <v>8.9052316915818306</v>
      </c>
    </row>
    <row r="2174" spans="5:6" x14ac:dyDescent="0.25">
      <c r="E2174" s="24">
        <f t="shared" ca="1" si="66"/>
        <v>0.7781858607006602</v>
      </c>
      <c r="F2174" s="24">
        <f t="shared" ca="1" si="67"/>
        <v>5.0157977566519625</v>
      </c>
    </row>
    <row r="2175" spans="5:6" x14ac:dyDescent="0.25">
      <c r="E2175" s="24">
        <f t="shared" ca="1" si="66"/>
        <v>0.46173562096522125</v>
      </c>
      <c r="F2175" s="24">
        <f t="shared" ca="1" si="67"/>
        <v>15.455256013807443</v>
      </c>
    </row>
    <row r="2176" spans="5:6" x14ac:dyDescent="0.25">
      <c r="E2176" s="24">
        <f t="shared" ca="1" si="66"/>
        <v>0.71402135243534104</v>
      </c>
      <c r="F2176" s="24">
        <f t="shared" ca="1" si="67"/>
        <v>6.7368482343616654</v>
      </c>
    </row>
    <row r="2177" spans="5:6" x14ac:dyDescent="0.25">
      <c r="E2177" s="24">
        <f t="shared" ca="1" si="66"/>
        <v>0.4984428322062926</v>
      </c>
      <c r="F2177" s="24">
        <f t="shared" ca="1" si="67"/>
        <v>13.925327515654976</v>
      </c>
    </row>
    <row r="2178" spans="5:6" x14ac:dyDescent="0.25">
      <c r="E2178" s="24">
        <f t="shared" ca="1" si="66"/>
        <v>0.68251643242328186</v>
      </c>
      <c r="F2178" s="24">
        <f t="shared" ca="1" si="67"/>
        <v>7.6393735080438914</v>
      </c>
    </row>
    <row r="2179" spans="5:6" x14ac:dyDescent="0.25">
      <c r="E2179" s="24">
        <f t="shared" ca="1" si="66"/>
        <v>0.33706163455566962</v>
      </c>
      <c r="F2179" s="24">
        <f t="shared" ca="1" si="67"/>
        <v>21.74978946991731</v>
      </c>
    </row>
    <row r="2180" spans="5:6" x14ac:dyDescent="0.25">
      <c r="E2180" s="24">
        <f t="shared" ref="E2180:E2243" ca="1" si="68">RAND()</f>
        <v>0.84718484377729586</v>
      </c>
      <c r="F2180" s="24">
        <f t="shared" ref="F2180:F2243" ca="1" si="69">-LOG(E2180,EXP(1))/$C$3</f>
        <v>3.3167274927249757</v>
      </c>
    </row>
    <row r="2181" spans="5:6" x14ac:dyDescent="0.25">
      <c r="E2181" s="24">
        <f t="shared" ca="1" si="68"/>
        <v>0.4341873487286394</v>
      </c>
      <c r="F2181" s="24">
        <f t="shared" ca="1" si="69"/>
        <v>16.685583178602023</v>
      </c>
    </row>
    <row r="2182" spans="5:6" x14ac:dyDescent="0.25">
      <c r="E2182" s="24">
        <f t="shared" ca="1" si="68"/>
        <v>0.96660603582319093</v>
      </c>
      <c r="F2182" s="24">
        <f t="shared" ca="1" si="69"/>
        <v>0.67928550409954114</v>
      </c>
    </row>
    <row r="2183" spans="5:6" x14ac:dyDescent="0.25">
      <c r="E2183" s="24">
        <f t="shared" ca="1" si="68"/>
        <v>0.30663704102745604</v>
      </c>
      <c r="F2183" s="24">
        <f t="shared" ca="1" si="69"/>
        <v>23.641810152380195</v>
      </c>
    </row>
    <row r="2184" spans="5:6" x14ac:dyDescent="0.25">
      <c r="E2184" s="24">
        <f t="shared" ca="1" si="68"/>
        <v>0.75567890073468802</v>
      </c>
      <c r="F2184" s="24">
        <f t="shared" ca="1" si="69"/>
        <v>5.602774550115341</v>
      </c>
    </row>
    <row r="2185" spans="5:6" x14ac:dyDescent="0.25">
      <c r="E2185" s="24">
        <f t="shared" ca="1" si="68"/>
        <v>0.77602151187946355</v>
      </c>
      <c r="F2185" s="24">
        <f t="shared" ca="1" si="69"/>
        <v>5.0715007537799544</v>
      </c>
    </row>
    <row r="2186" spans="5:6" x14ac:dyDescent="0.25">
      <c r="E2186" s="24">
        <f t="shared" ca="1" si="68"/>
        <v>0.57295902635491203</v>
      </c>
      <c r="F2186" s="24">
        <f t="shared" ca="1" si="69"/>
        <v>11.13882144116344</v>
      </c>
    </row>
    <row r="2187" spans="5:6" x14ac:dyDescent="0.25">
      <c r="E2187" s="24">
        <f t="shared" ca="1" si="68"/>
        <v>5.9574414749301696E-2</v>
      </c>
      <c r="F2187" s="24">
        <f t="shared" ca="1" si="69"/>
        <v>56.410581596177586</v>
      </c>
    </row>
    <row r="2188" spans="5:6" x14ac:dyDescent="0.25">
      <c r="E2188" s="24">
        <f t="shared" ca="1" si="68"/>
        <v>0.78513017048606637</v>
      </c>
      <c r="F2188" s="24">
        <f t="shared" ca="1" si="69"/>
        <v>4.838115053429572</v>
      </c>
    </row>
    <row r="2189" spans="5:6" x14ac:dyDescent="0.25">
      <c r="E2189" s="24">
        <f t="shared" ca="1" si="68"/>
        <v>0.61502464234016674</v>
      </c>
      <c r="F2189" s="24">
        <f t="shared" ca="1" si="69"/>
        <v>9.7218588626510858</v>
      </c>
    </row>
    <row r="2190" spans="5:6" x14ac:dyDescent="0.25">
      <c r="E2190" s="24">
        <f t="shared" ca="1" si="68"/>
        <v>0.32575943818527919</v>
      </c>
      <c r="F2190" s="24">
        <f t="shared" ca="1" si="69"/>
        <v>22.431921793784493</v>
      </c>
    </row>
    <row r="2191" spans="5:6" x14ac:dyDescent="0.25">
      <c r="E2191" s="24">
        <f t="shared" ca="1" si="68"/>
        <v>0.57727393397167925</v>
      </c>
      <c r="F2191" s="24">
        <f t="shared" ca="1" si="69"/>
        <v>10.988767391026274</v>
      </c>
    </row>
    <row r="2192" spans="5:6" x14ac:dyDescent="0.25">
      <c r="E2192" s="24">
        <f t="shared" ca="1" si="68"/>
        <v>0.7458161867227534</v>
      </c>
      <c r="F2192" s="24">
        <f t="shared" ca="1" si="69"/>
        <v>5.8655221526888273</v>
      </c>
    </row>
    <row r="2193" spans="5:6" x14ac:dyDescent="0.25">
      <c r="E2193" s="24">
        <f t="shared" ca="1" si="68"/>
        <v>9.1390818739427448E-3</v>
      </c>
      <c r="F2193" s="24">
        <f t="shared" ca="1" si="69"/>
        <v>93.903906999804889</v>
      </c>
    </row>
    <row r="2194" spans="5:6" x14ac:dyDescent="0.25">
      <c r="E2194" s="24">
        <f t="shared" ca="1" si="68"/>
        <v>0.72465187046629786</v>
      </c>
      <c r="F2194" s="24">
        <f t="shared" ca="1" si="69"/>
        <v>6.4412783623466456</v>
      </c>
    </row>
    <row r="2195" spans="5:6" x14ac:dyDescent="0.25">
      <c r="E2195" s="24">
        <f t="shared" ca="1" si="68"/>
        <v>0.87436973860123779</v>
      </c>
      <c r="F2195" s="24">
        <f t="shared" ca="1" si="69"/>
        <v>2.6850390181148374</v>
      </c>
    </row>
    <row r="2196" spans="5:6" x14ac:dyDescent="0.25">
      <c r="E2196" s="24">
        <f t="shared" ca="1" si="68"/>
        <v>0.81537817832621418</v>
      </c>
      <c r="F2196" s="24">
        <f t="shared" ca="1" si="69"/>
        <v>4.0820650176052684</v>
      </c>
    </row>
    <row r="2197" spans="5:6" x14ac:dyDescent="0.25">
      <c r="E2197" s="24">
        <f t="shared" ca="1" si="68"/>
        <v>8.0571048421718139E-4</v>
      </c>
      <c r="F2197" s="24">
        <f t="shared" ca="1" si="69"/>
        <v>142.47572161417557</v>
      </c>
    </row>
    <row r="2198" spans="5:6" x14ac:dyDescent="0.25">
      <c r="E2198" s="24">
        <f t="shared" ca="1" si="68"/>
        <v>0.9652421738872814</v>
      </c>
      <c r="F2198" s="24">
        <f t="shared" ca="1" si="69"/>
        <v>0.70752503463089056</v>
      </c>
    </row>
    <row r="2199" spans="5:6" x14ac:dyDescent="0.25">
      <c r="E2199" s="24">
        <f t="shared" ca="1" si="68"/>
        <v>0.31580857832354181</v>
      </c>
      <c r="F2199" s="24">
        <f t="shared" ca="1" si="69"/>
        <v>23.052380274875361</v>
      </c>
    </row>
    <row r="2200" spans="5:6" x14ac:dyDescent="0.25">
      <c r="E2200" s="24">
        <f t="shared" ca="1" si="68"/>
        <v>0.22551432415042272</v>
      </c>
      <c r="F2200" s="24">
        <f t="shared" ca="1" si="69"/>
        <v>29.787432006509182</v>
      </c>
    </row>
    <row r="2201" spans="5:6" x14ac:dyDescent="0.25">
      <c r="E2201" s="24">
        <f t="shared" ca="1" si="68"/>
        <v>0.96616112163704626</v>
      </c>
      <c r="F2201" s="24">
        <f t="shared" ca="1" si="69"/>
        <v>0.68849332186043422</v>
      </c>
    </row>
    <row r="2202" spans="5:6" x14ac:dyDescent="0.25">
      <c r="E2202" s="24">
        <f t="shared" ca="1" si="68"/>
        <v>0.70132500973423895</v>
      </c>
      <c r="F2202" s="24">
        <f t="shared" ca="1" si="69"/>
        <v>7.0956772422546752</v>
      </c>
    </row>
    <row r="2203" spans="5:6" x14ac:dyDescent="0.25">
      <c r="E2203" s="24">
        <f t="shared" ca="1" si="68"/>
        <v>0.90372627076787437</v>
      </c>
      <c r="F2203" s="24">
        <f t="shared" ca="1" si="69"/>
        <v>2.0245752453125094</v>
      </c>
    </row>
    <row r="2204" spans="5:6" x14ac:dyDescent="0.25">
      <c r="E2204" s="24">
        <f t="shared" ca="1" si="68"/>
        <v>0.25224693751376004</v>
      </c>
      <c r="F2204" s="24">
        <f t="shared" ca="1" si="69"/>
        <v>27.546935210019349</v>
      </c>
    </row>
    <row r="2205" spans="5:6" x14ac:dyDescent="0.25">
      <c r="E2205" s="24">
        <f t="shared" ca="1" si="68"/>
        <v>0.4732549781805232</v>
      </c>
      <c r="F2205" s="24">
        <f t="shared" ca="1" si="69"/>
        <v>14.962419396265494</v>
      </c>
    </row>
    <row r="2206" spans="5:6" x14ac:dyDescent="0.25">
      <c r="E2206" s="24">
        <f t="shared" ca="1" si="68"/>
        <v>0.43757696623697773</v>
      </c>
      <c r="F2206" s="24">
        <f t="shared" ca="1" si="69"/>
        <v>16.530053316593925</v>
      </c>
    </row>
    <row r="2207" spans="5:6" x14ac:dyDescent="0.25">
      <c r="E2207" s="24">
        <f t="shared" ca="1" si="68"/>
        <v>0.39725514977510312</v>
      </c>
      <c r="F2207" s="24">
        <f t="shared" ca="1" si="69"/>
        <v>18.463530201741793</v>
      </c>
    </row>
    <row r="2208" spans="5:6" x14ac:dyDescent="0.25">
      <c r="E2208" s="24">
        <f t="shared" ca="1" si="68"/>
        <v>0.78273707903835466</v>
      </c>
      <c r="F2208" s="24">
        <f t="shared" ca="1" si="69"/>
        <v>4.8991685209813767</v>
      </c>
    </row>
    <row r="2209" spans="5:6" x14ac:dyDescent="0.25">
      <c r="E2209" s="24">
        <f t="shared" ca="1" si="68"/>
        <v>0.75244019916258431</v>
      </c>
      <c r="F2209" s="24">
        <f t="shared" ca="1" si="69"/>
        <v>5.6886751013672265</v>
      </c>
    </row>
    <row r="2210" spans="5:6" x14ac:dyDescent="0.25">
      <c r="E2210" s="24">
        <f t="shared" ca="1" si="68"/>
        <v>0.18515934517417698</v>
      </c>
      <c r="F2210" s="24">
        <f t="shared" ca="1" si="69"/>
        <v>33.730769987314687</v>
      </c>
    </row>
    <row r="2211" spans="5:6" x14ac:dyDescent="0.25">
      <c r="E2211" s="24">
        <f t="shared" ca="1" si="68"/>
        <v>0.46700677161290483</v>
      </c>
      <c r="F2211" s="24">
        <f t="shared" ca="1" si="69"/>
        <v>15.22823042353202</v>
      </c>
    </row>
    <row r="2212" spans="5:6" x14ac:dyDescent="0.25">
      <c r="E2212" s="24">
        <f t="shared" ca="1" si="68"/>
        <v>0.15718891553461667</v>
      </c>
      <c r="F2212" s="24">
        <f t="shared" ca="1" si="69"/>
        <v>37.006138266788312</v>
      </c>
    </row>
    <row r="2213" spans="5:6" x14ac:dyDescent="0.25">
      <c r="E2213" s="24">
        <f t="shared" ca="1" si="68"/>
        <v>0.81948148800341802</v>
      </c>
      <c r="F2213" s="24">
        <f t="shared" ca="1" si="69"/>
        <v>3.9816694086599256</v>
      </c>
    </row>
    <row r="2214" spans="5:6" x14ac:dyDescent="0.25">
      <c r="E2214" s="24">
        <f t="shared" ca="1" si="68"/>
        <v>0.45991014080625281</v>
      </c>
      <c r="F2214" s="24">
        <f t="shared" ca="1" si="69"/>
        <v>15.534483093097784</v>
      </c>
    </row>
    <row r="2215" spans="5:6" x14ac:dyDescent="0.25">
      <c r="E2215" s="24">
        <f t="shared" ca="1" si="68"/>
        <v>8.602231158658602E-2</v>
      </c>
      <c r="F2215" s="24">
        <f t="shared" ca="1" si="69"/>
        <v>49.062971586465522</v>
      </c>
    </row>
    <row r="2216" spans="5:6" x14ac:dyDescent="0.25">
      <c r="E2216" s="24">
        <f t="shared" ca="1" si="68"/>
        <v>0.57941092453888055</v>
      </c>
      <c r="F2216" s="24">
        <f t="shared" ca="1" si="69"/>
        <v>10.914866778153783</v>
      </c>
    </row>
    <row r="2217" spans="5:6" x14ac:dyDescent="0.25">
      <c r="E2217" s="24">
        <f t="shared" ca="1" si="68"/>
        <v>6.6867958081213708E-2</v>
      </c>
      <c r="F2217" s="24">
        <f t="shared" ca="1" si="69"/>
        <v>54.100707580610795</v>
      </c>
    </row>
    <row r="2218" spans="5:6" x14ac:dyDescent="0.25">
      <c r="E2218" s="24">
        <f t="shared" ca="1" si="68"/>
        <v>0.29412403533868958</v>
      </c>
      <c r="F2218" s="24">
        <f t="shared" ca="1" si="69"/>
        <v>24.475074234129004</v>
      </c>
    </row>
    <row r="2219" spans="5:6" x14ac:dyDescent="0.25">
      <c r="E2219" s="24">
        <f t="shared" ca="1" si="68"/>
        <v>0.49095263961332147</v>
      </c>
      <c r="F2219" s="24">
        <f t="shared" ca="1" si="69"/>
        <v>14.228152256784744</v>
      </c>
    </row>
    <row r="2220" spans="5:6" x14ac:dyDescent="0.25">
      <c r="E2220" s="24">
        <f t="shared" ca="1" si="68"/>
        <v>0.33638965120819475</v>
      </c>
      <c r="F2220" s="24">
        <f t="shared" ca="1" si="69"/>
        <v>21.789702294182355</v>
      </c>
    </row>
    <row r="2221" spans="5:6" x14ac:dyDescent="0.25">
      <c r="E2221" s="24">
        <f t="shared" ca="1" si="68"/>
        <v>0.22688790415248583</v>
      </c>
      <c r="F2221" s="24">
        <f t="shared" ca="1" si="69"/>
        <v>29.665983955468057</v>
      </c>
    </row>
    <row r="2222" spans="5:6" x14ac:dyDescent="0.25">
      <c r="E2222" s="24">
        <f t="shared" ca="1" si="68"/>
        <v>4.8924807664201375E-2</v>
      </c>
      <c r="F2222" s="24">
        <f t="shared" ca="1" si="69"/>
        <v>60.349413938906096</v>
      </c>
    </row>
    <row r="2223" spans="5:6" x14ac:dyDescent="0.25">
      <c r="E2223" s="24">
        <f t="shared" ca="1" si="68"/>
        <v>0.49255660961190184</v>
      </c>
      <c r="F2223" s="24">
        <f t="shared" ca="1" si="69"/>
        <v>14.162917632021138</v>
      </c>
    </row>
    <row r="2224" spans="5:6" x14ac:dyDescent="0.25">
      <c r="E2224" s="24">
        <f t="shared" ca="1" si="68"/>
        <v>0.92961095346402733</v>
      </c>
      <c r="F2224" s="24">
        <f t="shared" ca="1" si="69"/>
        <v>1.4597821993529814</v>
      </c>
    </row>
    <row r="2225" spans="5:6" x14ac:dyDescent="0.25">
      <c r="E2225" s="24">
        <f t="shared" ca="1" si="68"/>
        <v>0.8240939128225595</v>
      </c>
      <c r="F2225" s="24">
        <f t="shared" ca="1" si="69"/>
        <v>3.8694156738985495</v>
      </c>
    </row>
    <row r="2226" spans="5:6" x14ac:dyDescent="0.25">
      <c r="E2226" s="24">
        <f t="shared" ca="1" si="68"/>
        <v>0.77852613988510833</v>
      </c>
      <c r="F2226" s="24">
        <f t="shared" ca="1" si="69"/>
        <v>5.0070542205389321</v>
      </c>
    </row>
    <row r="2227" spans="5:6" x14ac:dyDescent="0.25">
      <c r="E2227" s="24">
        <f t="shared" ca="1" si="68"/>
        <v>0.53907660595005269</v>
      </c>
      <c r="F2227" s="24">
        <f t="shared" ca="1" si="69"/>
        <v>12.357951842104086</v>
      </c>
    </row>
    <row r="2228" spans="5:6" x14ac:dyDescent="0.25">
      <c r="E2228" s="24">
        <f t="shared" ca="1" si="68"/>
        <v>0.17667827592652185</v>
      </c>
      <c r="F2228" s="24">
        <f t="shared" ca="1" si="69"/>
        <v>34.668497009428734</v>
      </c>
    </row>
    <row r="2229" spans="5:6" x14ac:dyDescent="0.25">
      <c r="E2229" s="24">
        <f t="shared" ca="1" si="68"/>
        <v>0.72287895470838337</v>
      </c>
      <c r="F2229" s="24">
        <f t="shared" ca="1" si="69"/>
        <v>6.4902698342683314</v>
      </c>
    </row>
    <row r="2230" spans="5:6" x14ac:dyDescent="0.25">
      <c r="E2230" s="24">
        <f t="shared" ca="1" si="68"/>
        <v>0.66111855938640018</v>
      </c>
      <c r="F2230" s="24">
        <f t="shared" ca="1" si="69"/>
        <v>8.276441830867773</v>
      </c>
    </row>
    <row r="2231" spans="5:6" x14ac:dyDescent="0.25">
      <c r="E2231" s="24">
        <f t="shared" ca="1" si="68"/>
        <v>9.3185587792353641E-2</v>
      </c>
      <c r="F2231" s="24">
        <f t="shared" ca="1" si="69"/>
        <v>47.463244133385771</v>
      </c>
    </row>
    <row r="2232" spans="5:6" x14ac:dyDescent="0.25">
      <c r="E2232" s="24">
        <f t="shared" ca="1" si="68"/>
        <v>0.13069311634115577</v>
      </c>
      <c r="F2232" s="24">
        <f t="shared" ca="1" si="69"/>
        <v>40.698066547318263</v>
      </c>
    </row>
    <row r="2233" spans="5:6" x14ac:dyDescent="0.25">
      <c r="E2233" s="24">
        <f t="shared" ca="1" si="68"/>
        <v>0.51973590934707614</v>
      </c>
      <c r="F2233" s="24">
        <f t="shared" ca="1" si="69"/>
        <v>13.088689261096908</v>
      </c>
    </row>
    <row r="2234" spans="5:6" x14ac:dyDescent="0.25">
      <c r="E2234" s="24">
        <f t="shared" ca="1" si="68"/>
        <v>0.81181296775900702</v>
      </c>
      <c r="F2234" s="24">
        <f t="shared" ca="1" si="69"/>
        <v>4.1697060124772172</v>
      </c>
    </row>
    <row r="2235" spans="5:6" x14ac:dyDescent="0.25">
      <c r="E2235" s="24">
        <f t="shared" ca="1" si="68"/>
        <v>0.83040742030830095</v>
      </c>
      <c r="F2235" s="24">
        <f t="shared" ca="1" si="69"/>
        <v>3.7167766157275048</v>
      </c>
    </row>
    <row r="2236" spans="5:6" x14ac:dyDescent="0.25">
      <c r="E2236" s="24">
        <f t="shared" ca="1" si="68"/>
        <v>0.57450823442259491</v>
      </c>
      <c r="F2236" s="24">
        <f t="shared" ca="1" si="69"/>
        <v>11.084816971948946</v>
      </c>
    </row>
    <row r="2237" spans="5:6" x14ac:dyDescent="0.25">
      <c r="E2237" s="24">
        <f t="shared" ca="1" si="68"/>
        <v>0.45284063526917107</v>
      </c>
      <c r="F2237" s="24">
        <f t="shared" ca="1" si="69"/>
        <v>15.844300278350429</v>
      </c>
    </row>
    <row r="2238" spans="5:6" x14ac:dyDescent="0.25">
      <c r="E2238" s="24">
        <f t="shared" ca="1" si="68"/>
        <v>0.92168851762245396</v>
      </c>
      <c r="F2238" s="24">
        <f t="shared" ca="1" si="69"/>
        <v>1.6309589177076416</v>
      </c>
    </row>
    <row r="2239" spans="5:6" x14ac:dyDescent="0.25">
      <c r="E2239" s="24">
        <f t="shared" ca="1" si="68"/>
        <v>0.85965718851481787</v>
      </c>
      <c r="F2239" s="24">
        <f t="shared" ca="1" si="69"/>
        <v>3.0244317441977202</v>
      </c>
    </row>
    <row r="2240" spans="5:6" x14ac:dyDescent="0.25">
      <c r="E2240" s="24">
        <f t="shared" ca="1" si="68"/>
        <v>0.90341041170398495</v>
      </c>
      <c r="F2240" s="24">
        <f t="shared" ca="1" si="69"/>
        <v>2.0315666161406161</v>
      </c>
    </row>
    <row r="2241" spans="5:6" x14ac:dyDescent="0.25">
      <c r="E2241" s="24">
        <f t="shared" ca="1" si="68"/>
        <v>7.4632881934299289E-2</v>
      </c>
      <c r="F2241" s="24">
        <f t="shared" ca="1" si="69"/>
        <v>51.903481845734099</v>
      </c>
    </row>
    <row r="2242" spans="5:6" x14ac:dyDescent="0.25">
      <c r="E2242" s="24">
        <f t="shared" ca="1" si="68"/>
        <v>0.8062084838438428</v>
      </c>
      <c r="F2242" s="24">
        <f t="shared" ca="1" si="69"/>
        <v>4.3082581020964339</v>
      </c>
    </row>
    <row r="2243" spans="5:6" x14ac:dyDescent="0.25">
      <c r="E2243" s="24">
        <f t="shared" ca="1" si="68"/>
        <v>0.46327456849633197</v>
      </c>
      <c r="F2243" s="24">
        <f t="shared" ca="1" si="69"/>
        <v>15.388707603052879</v>
      </c>
    </row>
    <row r="2244" spans="5:6" x14ac:dyDescent="0.25">
      <c r="E2244" s="24">
        <f t="shared" ref="E2244:E2307" ca="1" si="70">RAND()</f>
        <v>0.34985400730009653</v>
      </c>
      <c r="F2244" s="24">
        <f t="shared" ref="F2244:F2307" ca="1" si="71">-LOG(E2244,EXP(1))/$C$3</f>
        <v>21.00478667035965</v>
      </c>
    </row>
    <row r="2245" spans="5:6" x14ac:dyDescent="0.25">
      <c r="E2245" s="24">
        <f t="shared" ca="1" si="70"/>
        <v>0.4534544936339393</v>
      </c>
      <c r="F2245" s="24">
        <f t="shared" ca="1" si="71"/>
        <v>15.817207185203831</v>
      </c>
    </row>
    <row r="2246" spans="5:6" x14ac:dyDescent="0.25">
      <c r="E2246" s="24">
        <f t="shared" ca="1" si="70"/>
        <v>0.29414238326832787</v>
      </c>
      <c r="F2246" s="24">
        <f t="shared" ca="1" si="71"/>
        <v>24.473826640925388</v>
      </c>
    </row>
    <row r="2247" spans="5:6" x14ac:dyDescent="0.25">
      <c r="E2247" s="24">
        <f t="shared" ca="1" si="70"/>
        <v>0.20486371818057714</v>
      </c>
      <c r="F2247" s="24">
        <f t="shared" ca="1" si="71"/>
        <v>31.708206205543963</v>
      </c>
    </row>
    <row r="2248" spans="5:6" x14ac:dyDescent="0.25">
      <c r="E2248" s="24">
        <f t="shared" ca="1" si="70"/>
        <v>0.84946449932590529</v>
      </c>
      <c r="F2248" s="24">
        <f t="shared" ca="1" si="71"/>
        <v>3.2629825764943168</v>
      </c>
    </row>
    <row r="2249" spans="5:6" x14ac:dyDescent="0.25">
      <c r="E2249" s="24">
        <f t="shared" ca="1" si="70"/>
        <v>0.8167244900523265</v>
      </c>
      <c r="F2249" s="24">
        <f t="shared" ca="1" si="71"/>
        <v>4.0490692494452674</v>
      </c>
    </row>
    <row r="2250" spans="5:6" x14ac:dyDescent="0.25">
      <c r="E2250" s="24">
        <f t="shared" ca="1" si="70"/>
        <v>0.98775801058809942</v>
      </c>
      <c r="F2250" s="24">
        <f t="shared" ca="1" si="71"/>
        <v>0.246350795774431</v>
      </c>
    </row>
    <row r="2251" spans="5:6" x14ac:dyDescent="0.25">
      <c r="E2251" s="24">
        <f t="shared" ca="1" si="70"/>
        <v>0.26418289368043235</v>
      </c>
      <c r="F2251" s="24">
        <f t="shared" ca="1" si="71"/>
        <v>26.622272732078713</v>
      </c>
    </row>
    <row r="2252" spans="5:6" x14ac:dyDescent="0.25">
      <c r="E2252" s="24">
        <f t="shared" ca="1" si="70"/>
        <v>0.2592289808294127</v>
      </c>
      <c r="F2252" s="24">
        <f t="shared" ca="1" si="71"/>
        <v>27.000870239974002</v>
      </c>
    </row>
    <row r="2253" spans="5:6" x14ac:dyDescent="0.25">
      <c r="E2253" s="24">
        <f t="shared" ca="1" si="70"/>
        <v>0.77849479386510112</v>
      </c>
      <c r="F2253" s="24">
        <f t="shared" ca="1" si="71"/>
        <v>5.007859502454723</v>
      </c>
    </row>
    <row r="2254" spans="5:6" x14ac:dyDescent="0.25">
      <c r="E2254" s="24">
        <f t="shared" ca="1" si="70"/>
        <v>0.5885510051345888</v>
      </c>
      <c r="F2254" s="24">
        <f t="shared" ca="1" si="71"/>
        <v>10.601833726199716</v>
      </c>
    </row>
    <row r="2255" spans="5:6" x14ac:dyDescent="0.25">
      <c r="E2255" s="24">
        <f t="shared" ca="1" si="70"/>
        <v>0.93804280123115213</v>
      </c>
      <c r="F2255" s="24">
        <f t="shared" ca="1" si="71"/>
        <v>1.2791940141309317</v>
      </c>
    </row>
    <row r="2256" spans="5:6" x14ac:dyDescent="0.25">
      <c r="E2256" s="24">
        <f t="shared" ca="1" si="70"/>
        <v>0.85710286808103886</v>
      </c>
      <c r="F2256" s="24">
        <f t="shared" ca="1" si="71"/>
        <v>3.0839466964208051</v>
      </c>
    </row>
    <row r="2257" spans="5:6" x14ac:dyDescent="0.25">
      <c r="E2257" s="24">
        <f t="shared" ca="1" si="70"/>
        <v>0.17861010037540881</v>
      </c>
      <c r="F2257" s="24">
        <f t="shared" ca="1" si="71"/>
        <v>34.451001181700022</v>
      </c>
    </row>
    <row r="2258" spans="5:6" x14ac:dyDescent="0.25">
      <c r="E2258" s="24">
        <f t="shared" ca="1" si="70"/>
        <v>0.33489509377469973</v>
      </c>
      <c r="F2258" s="24">
        <f t="shared" ca="1" si="71"/>
        <v>21.878758982220532</v>
      </c>
    </row>
    <row r="2259" spans="5:6" x14ac:dyDescent="0.25">
      <c r="E2259" s="24">
        <f t="shared" ca="1" si="70"/>
        <v>0.80935827606093358</v>
      </c>
      <c r="F2259" s="24">
        <f t="shared" ca="1" si="71"/>
        <v>4.2302719417914165</v>
      </c>
    </row>
    <row r="2260" spans="5:6" x14ac:dyDescent="0.25">
      <c r="E2260" s="24">
        <f t="shared" ca="1" si="70"/>
        <v>1.2754892768171211E-2</v>
      </c>
      <c r="F2260" s="24">
        <f t="shared" ca="1" si="71"/>
        <v>87.236806689326698</v>
      </c>
    </row>
    <row r="2261" spans="5:6" x14ac:dyDescent="0.25">
      <c r="E2261" s="24">
        <f t="shared" ca="1" si="70"/>
        <v>0.58210401199176998</v>
      </c>
      <c r="F2261" s="24">
        <f t="shared" ca="1" si="71"/>
        <v>10.822122649115773</v>
      </c>
    </row>
    <row r="2262" spans="5:6" x14ac:dyDescent="0.25">
      <c r="E2262" s="24">
        <f t="shared" ca="1" si="70"/>
        <v>0.875847418980916</v>
      </c>
      <c r="F2262" s="24">
        <f t="shared" ca="1" si="71"/>
        <v>2.651267649244835</v>
      </c>
    </row>
    <row r="2263" spans="5:6" x14ac:dyDescent="0.25">
      <c r="E2263" s="24">
        <f t="shared" ca="1" si="70"/>
        <v>0.67991325872854091</v>
      </c>
      <c r="F2263" s="24">
        <f t="shared" ca="1" si="71"/>
        <v>7.7158009928372806</v>
      </c>
    </row>
    <row r="2264" spans="5:6" x14ac:dyDescent="0.25">
      <c r="E2264" s="24">
        <f t="shared" ca="1" si="70"/>
        <v>0.98533227060066797</v>
      </c>
      <c r="F2264" s="24">
        <f t="shared" ca="1" si="71"/>
        <v>0.29552728268311007</v>
      </c>
    </row>
    <row r="2265" spans="5:6" x14ac:dyDescent="0.25">
      <c r="E2265" s="24">
        <f t="shared" ca="1" si="70"/>
        <v>0.90951624463700897</v>
      </c>
      <c r="F2265" s="24">
        <f t="shared" ca="1" si="71"/>
        <v>1.8968484024047116</v>
      </c>
    </row>
    <row r="2266" spans="5:6" x14ac:dyDescent="0.25">
      <c r="E2266" s="24">
        <f t="shared" ca="1" si="70"/>
        <v>0.4828240674262757</v>
      </c>
      <c r="F2266" s="24">
        <f t="shared" ca="1" si="71"/>
        <v>14.562058826392326</v>
      </c>
    </row>
    <row r="2267" spans="5:6" x14ac:dyDescent="0.25">
      <c r="E2267" s="24">
        <f t="shared" ca="1" si="70"/>
        <v>0.20701173082382374</v>
      </c>
      <c r="F2267" s="24">
        <f t="shared" ca="1" si="71"/>
        <v>31.499596333519939</v>
      </c>
    </row>
    <row r="2268" spans="5:6" x14ac:dyDescent="0.25">
      <c r="E2268" s="24">
        <f t="shared" ca="1" si="70"/>
        <v>0.20306258461917603</v>
      </c>
      <c r="F2268" s="24">
        <f t="shared" ca="1" si="71"/>
        <v>31.884820976759443</v>
      </c>
    </row>
    <row r="2269" spans="5:6" x14ac:dyDescent="0.25">
      <c r="E2269" s="24">
        <f t="shared" ca="1" si="70"/>
        <v>4.5917057330112199E-2</v>
      </c>
      <c r="F2269" s="24">
        <f t="shared" ca="1" si="71"/>
        <v>61.618372231131978</v>
      </c>
    </row>
    <row r="2270" spans="5:6" x14ac:dyDescent="0.25">
      <c r="E2270" s="24">
        <f t="shared" ca="1" si="70"/>
        <v>0.19276632486714784</v>
      </c>
      <c r="F2270" s="24">
        <f t="shared" ca="1" si="71"/>
        <v>32.925531512265685</v>
      </c>
    </row>
    <row r="2271" spans="5:6" x14ac:dyDescent="0.25">
      <c r="E2271" s="24">
        <f t="shared" ca="1" si="70"/>
        <v>0.99916043539821164</v>
      </c>
      <c r="F2271" s="24">
        <f t="shared" ca="1" si="71"/>
        <v>1.67983446706776E-2</v>
      </c>
    </row>
    <row r="2272" spans="5:6" x14ac:dyDescent="0.25">
      <c r="E2272" s="24">
        <f t="shared" ca="1" si="70"/>
        <v>0.3036275052588977</v>
      </c>
      <c r="F2272" s="24">
        <f t="shared" ca="1" si="71"/>
        <v>23.839072810647661</v>
      </c>
    </row>
    <row r="2273" spans="5:6" x14ac:dyDescent="0.25">
      <c r="E2273" s="24">
        <f t="shared" ca="1" si="70"/>
        <v>0.66429584106878614</v>
      </c>
      <c r="F2273" s="24">
        <f t="shared" ca="1" si="71"/>
        <v>8.1805536990513659</v>
      </c>
    </row>
    <row r="2274" spans="5:6" x14ac:dyDescent="0.25">
      <c r="E2274" s="24">
        <f t="shared" ca="1" si="70"/>
        <v>0.761829707236933</v>
      </c>
      <c r="F2274" s="24">
        <f t="shared" ca="1" si="71"/>
        <v>5.440644591750444</v>
      </c>
    </row>
    <row r="2275" spans="5:6" x14ac:dyDescent="0.25">
      <c r="E2275" s="24">
        <f t="shared" ca="1" si="70"/>
        <v>0.45090416687999746</v>
      </c>
      <c r="F2275" s="24">
        <f t="shared" ca="1" si="71"/>
        <v>15.930009046939452</v>
      </c>
    </row>
    <row r="2276" spans="5:6" x14ac:dyDescent="0.25">
      <c r="E2276" s="24">
        <f t="shared" ca="1" si="70"/>
        <v>0.11803957370726015</v>
      </c>
      <c r="F2276" s="24">
        <f t="shared" ca="1" si="71"/>
        <v>42.734706806800901</v>
      </c>
    </row>
    <row r="2277" spans="5:6" x14ac:dyDescent="0.25">
      <c r="E2277" s="24">
        <f t="shared" ca="1" si="70"/>
        <v>0.62091728943659852</v>
      </c>
      <c r="F2277" s="24">
        <f t="shared" ca="1" si="71"/>
        <v>9.5311479046437668</v>
      </c>
    </row>
    <row r="2278" spans="5:6" x14ac:dyDescent="0.25">
      <c r="E2278" s="24">
        <f t="shared" ca="1" si="70"/>
        <v>0.70232093025252074</v>
      </c>
      <c r="F2278" s="24">
        <f t="shared" ca="1" si="71"/>
        <v>7.0672962764559983</v>
      </c>
    </row>
    <row r="2279" spans="5:6" x14ac:dyDescent="0.25">
      <c r="E2279" s="24">
        <f t="shared" ca="1" si="70"/>
        <v>0.82249390441504333</v>
      </c>
      <c r="F2279" s="24">
        <f t="shared" ca="1" si="71"/>
        <v>3.9082841483122408</v>
      </c>
    </row>
    <row r="2280" spans="5:6" x14ac:dyDescent="0.25">
      <c r="E2280" s="24">
        <f t="shared" ca="1" si="70"/>
        <v>0.72528335275759459</v>
      </c>
      <c r="F2280" s="24">
        <f t="shared" ca="1" si="71"/>
        <v>6.423857381847407</v>
      </c>
    </row>
    <row r="2281" spans="5:6" x14ac:dyDescent="0.25">
      <c r="E2281" s="24">
        <f t="shared" ca="1" si="70"/>
        <v>0.96791809530544848</v>
      </c>
      <c r="F2281" s="24">
        <f t="shared" ca="1" si="71"/>
        <v>0.65215615146282846</v>
      </c>
    </row>
    <row r="2282" spans="5:6" x14ac:dyDescent="0.25">
      <c r="E2282" s="24">
        <f t="shared" ca="1" si="70"/>
        <v>0.61234402150767198</v>
      </c>
      <c r="F2282" s="24">
        <f t="shared" ca="1" si="71"/>
        <v>9.8092205551457656</v>
      </c>
    </row>
    <row r="2283" spans="5:6" x14ac:dyDescent="0.25">
      <c r="E2283" s="24">
        <f t="shared" ca="1" si="70"/>
        <v>0.60920333302876672</v>
      </c>
      <c r="F2283" s="24">
        <f t="shared" ca="1" si="71"/>
        <v>9.912063736384491</v>
      </c>
    </row>
    <row r="2284" spans="5:6" x14ac:dyDescent="0.25">
      <c r="E2284" s="24">
        <f t="shared" ca="1" si="70"/>
        <v>0.48025855074895007</v>
      </c>
      <c r="F2284" s="24">
        <f t="shared" ca="1" si="71"/>
        <v>14.668613454099765</v>
      </c>
    </row>
    <row r="2285" spans="5:6" x14ac:dyDescent="0.25">
      <c r="E2285" s="24">
        <f t="shared" ca="1" si="70"/>
        <v>0.63192451364543678</v>
      </c>
      <c r="F2285" s="24">
        <f t="shared" ca="1" si="71"/>
        <v>9.1797066480658351</v>
      </c>
    </row>
    <row r="2286" spans="5:6" x14ac:dyDescent="0.25">
      <c r="E2286" s="24">
        <f t="shared" ca="1" si="70"/>
        <v>0.46667749241181167</v>
      </c>
      <c r="F2286" s="24">
        <f t="shared" ca="1" si="71"/>
        <v>15.242337085813121</v>
      </c>
    </row>
    <row r="2287" spans="5:6" x14ac:dyDescent="0.25">
      <c r="E2287" s="24">
        <f t="shared" ca="1" si="70"/>
        <v>0.6756748137871591</v>
      </c>
      <c r="F2287" s="24">
        <f t="shared" ca="1" si="71"/>
        <v>7.8408672674368356</v>
      </c>
    </row>
    <row r="2288" spans="5:6" x14ac:dyDescent="0.25">
      <c r="E2288" s="24">
        <f t="shared" ca="1" si="70"/>
        <v>0.43189492764172399</v>
      </c>
      <c r="F2288" s="24">
        <f t="shared" ca="1" si="71"/>
        <v>16.7914588674623</v>
      </c>
    </row>
    <row r="2289" spans="5:6" x14ac:dyDescent="0.25">
      <c r="E2289" s="24">
        <f t="shared" ca="1" si="70"/>
        <v>0.38653260164633063</v>
      </c>
      <c r="F2289" s="24">
        <f t="shared" ca="1" si="71"/>
        <v>19.010781271025014</v>
      </c>
    </row>
    <row r="2290" spans="5:6" x14ac:dyDescent="0.25">
      <c r="E2290" s="24">
        <f t="shared" ca="1" si="70"/>
        <v>0.68107780254315864</v>
      </c>
      <c r="F2290" s="24">
        <f t="shared" ca="1" si="71"/>
        <v>7.6815746372949505</v>
      </c>
    </row>
    <row r="2291" spans="5:6" x14ac:dyDescent="0.25">
      <c r="E2291" s="24">
        <f t="shared" ca="1" si="70"/>
        <v>0.84466542897290287</v>
      </c>
      <c r="F2291" s="24">
        <f t="shared" ca="1" si="71"/>
        <v>3.3762934414922596</v>
      </c>
    </row>
    <row r="2292" spans="5:6" x14ac:dyDescent="0.25">
      <c r="E2292" s="24">
        <f t="shared" ca="1" si="70"/>
        <v>0.64303918501103974</v>
      </c>
      <c r="F2292" s="24">
        <f t="shared" ca="1" si="71"/>
        <v>8.8309923136429838</v>
      </c>
    </row>
    <row r="2293" spans="5:6" x14ac:dyDescent="0.25">
      <c r="E2293" s="24">
        <f t="shared" ca="1" si="70"/>
        <v>0.37505384798791042</v>
      </c>
      <c r="F2293" s="24">
        <f t="shared" ca="1" si="71"/>
        <v>19.613713373720422</v>
      </c>
    </row>
    <row r="2294" spans="5:6" x14ac:dyDescent="0.25">
      <c r="E2294" s="24">
        <f t="shared" ca="1" si="70"/>
        <v>3.7970806015001024E-2</v>
      </c>
      <c r="F2294" s="24">
        <f t="shared" ca="1" si="71"/>
        <v>65.41875354567911</v>
      </c>
    </row>
    <row r="2295" spans="5:6" x14ac:dyDescent="0.25">
      <c r="E2295" s="24">
        <f t="shared" ca="1" si="70"/>
        <v>0.46848016623944377</v>
      </c>
      <c r="F2295" s="24">
        <f t="shared" ca="1" si="71"/>
        <v>15.165230256015368</v>
      </c>
    </row>
    <row r="2296" spans="5:6" x14ac:dyDescent="0.25">
      <c r="E2296" s="24">
        <f t="shared" ca="1" si="70"/>
        <v>0.56358407883040917</v>
      </c>
      <c r="F2296" s="24">
        <f t="shared" ca="1" si="71"/>
        <v>11.468774968310296</v>
      </c>
    </row>
    <row r="2297" spans="5:6" x14ac:dyDescent="0.25">
      <c r="E2297" s="24">
        <f t="shared" ca="1" si="70"/>
        <v>0.74731197724226783</v>
      </c>
      <c r="F2297" s="24">
        <f t="shared" ca="1" si="71"/>
        <v>5.8254508163898953</v>
      </c>
    </row>
    <row r="2298" spans="5:6" x14ac:dyDescent="0.25">
      <c r="E2298" s="24">
        <f t="shared" ca="1" si="70"/>
        <v>0.11169546374512374</v>
      </c>
      <c r="F2298" s="24">
        <f t="shared" ca="1" si="71"/>
        <v>43.839583695738526</v>
      </c>
    </row>
    <row r="2299" spans="5:6" x14ac:dyDescent="0.25">
      <c r="E2299" s="24">
        <f t="shared" ca="1" si="70"/>
        <v>2.4900695935802908E-2</v>
      </c>
      <c r="F2299" s="24">
        <f t="shared" ca="1" si="71"/>
        <v>73.857190533460297</v>
      </c>
    </row>
    <row r="2300" spans="5:6" x14ac:dyDescent="0.25">
      <c r="E2300" s="24">
        <f t="shared" ca="1" si="70"/>
        <v>0.51414996557886528</v>
      </c>
      <c r="F2300" s="24">
        <f t="shared" ca="1" si="71"/>
        <v>13.304805885091811</v>
      </c>
    </row>
    <row r="2301" spans="5:6" x14ac:dyDescent="0.25">
      <c r="E2301" s="24">
        <f t="shared" ca="1" si="70"/>
        <v>0.57594999577102046</v>
      </c>
      <c r="F2301" s="24">
        <f t="shared" ca="1" si="71"/>
        <v>11.034688699044747</v>
      </c>
    </row>
    <row r="2302" spans="5:6" x14ac:dyDescent="0.25">
      <c r="E2302" s="24">
        <f t="shared" ca="1" si="70"/>
        <v>0.12412008493446802</v>
      </c>
      <c r="F2302" s="24">
        <f t="shared" ca="1" si="71"/>
        <v>41.73011510218047</v>
      </c>
    </row>
    <row r="2303" spans="5:6" x14ac:dyDescent="0.25">
      <c r="E2303" s="24">
        <f t="shared" ca="1" si="70"/>
        <v>0.95347048010621027</v>
      </c>
      <c r="F2303" s="24">
        <f t="shared" ca="1" si="71"/>
        <v>0.95293627863945152</v>
      </c>
    </row>
    <row r="2304" spans="5:6" x14ac:dyDescent="0.25">
      <c r="E2304" s="24">
        <f t="shared" ca="1" si="70"/>
        <v>0.97513528817511752</v>
      </c>
      <c r="F2304" s="24">
        <f t="shared" ca="1" si="71"/>
        <v>0.50358121014963164</v>
      </c>
    </row>
    <row r="2305" spans="5:6" x14ac:dyDescent="0.25">
      <c r="E2305" s="24">
        <f t="shared" ca="1" si="70"/>
        <v>0.63926848535553937</v>
      </c>
      <c r="F2305" s="24">
        <f t="shared" ca="1" si="71"/>
        <v>8.9486149594699569</v>
      </c>
    </row>
    <row r="2306" spans="5:6" x14ac:dyDescent="0.25">
      <c r="E2306" s="24">
        <f t="shared" ca="1" si="70"/>
        <v>0.3506916516962566</v>
      </c>
      <c r="F2306" s="24">
        <f t="shared" ca="1" si="71"/>
        <v>20.956958536127523</v>
      </c>
    </row>
    <row r="2307" spans="5:6" x14ac:dyDescent="0.25">
      <c r="E2307" s="24">
        <f t="shared" ca="1" si="70"/>
        <v>0.59929524637667275</v>
      </c>
      <c r="F2307" s="24">
        <f t="shared" ca="1" si="71"/>
        <v>10.240018070179074</v>
      </c>
    </row>
    <row r="2308" spans="5:6" x14ac:dyDescent="0.25">
      <c r="E2308" s="24">
        <f t="shared" ref="E2308:E2371" ca="1" si="72">RAND()</f>
        <v>0.98911921997695706</v>
      </c>
      <c r="F2308" s="24">
        <f t="shared" ref="F2308:F2371" ca="1" si="73">-LOG(E2308,EXP(1))/$C$3</f>
        <v>0.2188081728348113</v>
      </c>
    </row>
    <row r="2309" spans="5:6" x14ac:dyDescent="0.25">
      <c r="E2309" s="24">
        <f t="shared" ca="1" si="72"/>
        <v>0.60953756718188412</v>
      </c>
      <c r="F2309" s="24">
        <f t="shared" ca="1" si="73"/>
        <v>9.9010939178959525</v>
      </c>
    </row>
    <row r="2310" spans="5:6" x14ac:dyDescent="0.25">
      <c r="E2310" s="24">
        <f t="shared" ca="1" si="72"/>
        <v>0.94843483959995856</v>
      </c>
      <c r="F2310" s="24">
        <f t="shared" ca="1" si="73"/>
        <v>1.0588438066558692</v>
      </c>
    </row>
    <row r="2311" spans="5:6" x14ac:dyDescent="0.25">
      <c r="E2311" s="24">
        <f t="shared" ca="1" si="72"/>
        <v>0.1058836685960497</v>
      </c>
      <c r="F2311" s="24">
        <f t="shared" ca="1" si="73"/>
        <v>44.908285072038723</v>
      </c>
    </row>
    <row r="2312" spans="5:6" x14ac:dyDescent="0.25">
      <c r="E2312" s="24">
        <f t="shared" ca="1" si="72"/>
        <v>0.48139245582333146</v>
      </c>
      <c r="F2312" s="24">
        <f t="shared" ca="1" si="73"/>
        <v>14.621448501653038</v>
      </c>
    </row>
    <row r="2313" spans="5:6" x14ac:dyDescent="0.25">
      <c r="E2313" s="24">
        <f t="shared" ca="1" si="72"/>
        <v>0.27464855910254193</v>
      </c>
      <c r="F2313" s="24">
        <f t="shared" ca="1" si="73"/>
        <v>25.845259310230084</v>
      </c>
    </row>
    <row r="2314" spans="5:6" x14ac:dyDescent="0.25">
      <c r="E2314" s="24">
        <f t="shared" ca="1" si="72"/>
        <v>0.23658622567032739</v>
      </c>
      <c r="F2314" s="24">
        <f t="shared" ca="1" si="73"/>
        <v>28.828850938498658</v>
      </c>
    </row>
    <row r="2315" spans="5:6" x14ac:dyDescent="0.25">
      <c r="E2315" s="24">
        <f t="shared" ca="1" si="72"/>
        <v>0.19730246338284507</v>
      </c>
      <c r="F2315" s="24">
        <f t="shared" ca="1" si="73"/>
        <v>32.46034761126932</v>
      </c>
    </row>
    <row r="2316" spans="5:6" x14ac:dyDescent="0.25">
      <c r="E2316" s="24">
        <f t="shared" ca="1" si="72"/>
        <v>0.44418329905805054</v>
      </c>
      <c r="F2316" s="24">
        <f t="shared" ca="1" si="73"/>
        <v>16.230359320536003</v>
      </c>
    </row>
    <row r="2317" spans="5:6" x14ac:dyDescent="0.25">
      <c r="E2317" s="24">
        <f t="shared" ca="1" si="72"/>
        <v>0.73608860747895466</v>
      </c>
      <c r="F2317" s="24">
        <f t="shared" ca="1" si="73"/>
        <v>6.1280955380644251</v>
      </c>
    </row>
    <row r="2318" spans="5:6" x14ac:dyDescent="0.25">
      <c r="E2318" s="24">
        <f t="shared" ca="1" si="72"/>
        <v>0.48318586034899991</v>
      </c>
      <c r="F2318" s="24">
        <f t="shared" ca="1" si="73"/>
        <v>14.54707790624906</v>
      </c>
    </row>
    <row r="2319" spans="5:6" x14ac:dyDescent="0.25">
      <c r="E2319" s="24">
        <f t="shared" ca="1" si="72"/>
        <v>0.79019492972981076</v>
      </c>
      <c r="F2319" s="24">
        <f t="shared" ca="1" si="73"/>
        <v>4.7095123492909563</v>
      </c>
    </row>
    <row r="2320" spans="5:6" x14ac:dyDescent="0.25">
      <c r="E2320" s="24">
        <f t="shared" ca="1" si="72"/>
        <v>0.84158503845832888</v>
      </c>
      <c r="F2320" s="24">
        <f t="shared" ca="1" si="73"/>
        <v>3.4493642930789203</v>
      </c>
    </row>
    <row r="2321" spans="5:6" x14ac:dyDescent="0.25">
      <c r="E2321" s="24">
        <f t="shared" ca="1" si="72"/>
        <v>0.25820760708978641</v>
      </c>
      <c r="F2321" s="24">
        <f t="shared" ca="1" si="73"/>
        <v>27.079826779964435</v>
      </c>
    </row>
    <row r="2322" spans="5:6" x14ac:dyDescent="0.25">
      <c r="E2322" s="24">
        <f t="shared" ca="1" si="72"/>
        <v>0.24348605791132327</v>
      </c>
      <c r="F2322" s="24">
        <f t="shared" ca="1" si="73"/>
        <v>28.253911902728522</v>
      </c>
    </row>
    <row r="2323" spans="5:6" x14ac:dyDescent="0.25">
      <c r="E2323" s="24">
        <f t="shared" ca="1" si="72"/>
        <v>0.64569655231412615</v>
      </c>
      <c r="F2323" s="24">
        <f t="shared" ca="1" si="73"/>
        <v>8.7485123763726094</v>
      </c>
    </row>
    <row r="2324" spans="5:6" x14ac:dyDescent="0.25">
      <c r="E2324" s="24">
        <f t="shared" ca="1" si="72"/>
        <v>0.88558114374719255</v>
      </c>
      <c r="F2324" s="24">
        <f t="shared" ca="1" si="73"/>
        <v>2.4302237975887646</v>
      </c>
    </row>
    <row r="2325" spans="5:6" x14ac:dyDescent="0.25">
      <c r="E2325" s="24">
        <f t="shared" ca="1" si="72"/>
        <v>0.75370912234222187</v>
      </c>
      <c r="F2325" s="24">
        <f t="shared" ca="1" si="73"/>
        <v>5.6549752958633164</v>
      </c>
    </row>
    <row r="2326" spans="5:6" x14ac:dyDescent="0.25">
      <c r="E2326" s="24">
        <f t="shared" ca="1" si="72"/>
        <v>0.52726288362244367</v>
      </c>
      <c r="F2326" s="24">
        <f t="shared" ca="1" si="73"/>
        <v>12.801120488243637</v>
      </c>
    </row>
    <row r="2327" spans="5:6" x14ac:dyDescent="0.25">
      <c r="E2327" s="24">
        <f t="shared" ca="1" si="72"/>
        <v>0.4945236340353879</v>
      </c>
      <c r="F2327" s="24">
        <f t="shared" ca="1" si="73"/>
        <v>14.083206705177062</v>
      </c>
    </row>
    <row r="2328" spans="5:6" x14ac:dyDescent="0.25">
      <c r="E2328" s="24">
        <f t="shared" ca="1" si="72"/>
        <v>0.70734513759054485</v>
      </c>
      <c r="F2328" s="24">
        <f t="shared" ca="1" si="73"/>
        <v>6.9247312044354441</v>
      </c>
    </row>
    <row r="2329" spans="5:6" x14ac:dyDescent="0.25">
      <c r="E2329" s="24">
        <f t="shared" ca="1" si="72"/>
        <v>6.7753615273529078E-2</v>
      </c>
      <c r="F2329" s="24">
        <f t="shared" ca="1" si="73"/>
        <v>53.837549173502346</v>
      </c>
    </row>
    <row r="2330" spans="5:6" x14ac:dyDescent="0.25">
      <c r="E2330" s="24">
        <f t="shared" ca="1" si="72"/>
        <v>0.65026077239126623</v>
      </c>
      <c r="F2330" s="24">
        <f t="shared" ca="1" si="73"/>
        <v>8.6076361650540925</v>
      </c>
    </row>
    <row r="2331" spans="5:6" x14ac:dyDescent="0.25">
      <c r="E2331" s="24">
        <f t="shared" ca="1" si="72"/>
        <v>0.43499985212916115</v>
      </c>
      <c r="F2331" s="24">
        <f t="shared" ca="1" si="73"/>
        <v>16.648191756529471</v>
      </c>
    </row>
    <row r="2332" spans="5:6" x14ac:dyDescent="0.25">
      <c r="E2332" s="24">
        <f t="shared" ca="1" si="72"/>
        <v>0.29304963501458048</v>
      </c>
      <c r="F2332" s="24">
        <f t="shared" ca="1" si="73"/>
        <v>24.548265630639243</v>
      </c>
    </row>
    <row r="2333" spans="5:6" x14ac:dyDescent="0.25">
      <c r="E2333" s="24">
        <f t="shared" ca="1" si="72"/>
        <v>0.47488953604769324</v>
      </c>
      <c r="F2333" s="24">
        <f t="shared" ca="1" si="73"/>
        <v>14.893461153636602</v>
      </c>
    </row>
    <row r="2334" spans="5:6" x14ac:dyDescent="0.25">
      <c r="E2334" s="24">
        <f t="shared" ca="1" si="72"/>
        <v>4.2981257393491679E-2</v>
      </c>
      <c r="F2334" s="24">
        <f t="shared" ca="1" si="73"/>
        <v>62.939822657589367</v>
      </c>
    </row>
    <row r="2335" spans="5:6" x14ac:dyDescent="0.25">
      <c r="E2335" s="24">
        <f t="shared" ca="1" si="72"/>
        <v>0.72173735446180698</v>
      </c>
      <c r="F2335" s="24">
        <f t="shared" ca="1" si="73"/>
        <v>6.5218796251025557</v>
      </c>
    </row>
    <row r="2336" spans="5:6" x14ac:dyDescent="0.25">
      <c r="E2336" s="24">
        <f t="shared" ca="1" si="72"/>
        <v>0.95871204170075819</v>
      </c>
      <c r="F2336" s="24">
        <f t="shared" ca="1" si="73"/>
        <v>0.84329037061678336</v>
      </c>
    </row>
    <row r="2337" spans="5:6" x14ac:dyDescent="0.25">
      <c r="E2337" s="24">
        <f t="shared" ca="1" si="72"/>
        <v>0.70623637364885417</v>
      </c>
      <c r="F2337" s="24">
        <f t="shared" ca="1" si="73"/>
        <v>6.956105813122841</v>
      </c>
    </row>
    <row r="2338" spans="5:6" x14ac:dyDescent="0.25">
      <c r="E2338" s="24">
        <f t="shared" ca="1" si="72"/>
        <v>0.97673509171902739</v>
      </c>
      <c r="F2338" s="24">
        <f t="shared" ca="1" si="73"/>
        <v>0.47079616625262871</v>
      </c>
    </row>
    <row r="2339" spans="5:6" x14ac:dyDescent="0.25">
      <c r="E2339" s="24">
        <f t="shared" ca="1" si="72"/>
        <v>0.37760795239479938</v>
      </c>
      <c r="F2339" s="24">
        <f t="shared" ca="1" si="73"/>
        <v>19.477975691299491</v>
      </c>
    </row>
    <row r="2340" spans="5:6" x14ac:dyDescent="0.25">
      <c r="E2340" s="24">
        <f t="shared" ca="1" si="72"/>
        <v>8.9107671122106158E-2</v>
      </c>
      <c r="F2340" s="24">
        <f t="shared" ca="1" si="73"/>
        <v>48.35819705129714</v>
      </c>
    </row>
    <row r="2341" spans="5:6" x14ac:dyDescent="0.25">
      <c r="E2341" s="24">
        <f t="shared" ca="1" si="72"/>
        <v>6.1528597893486192E-2</v>
      </c>
      <c r="F2341" s="24">
        <f t="shared" ca="1" si="73"/>
        <v>55.765064117069713</v>
      </c>
    </row>
    <row r="2342" spans="5:6" x14ac:dyDescent="0.25">
      <c r="E2342" s="24">
        <f t="shared" ca="1" si="72"/>
        <v>0.43929236653960946</v>
      </c>
      <c r="F2342" s="24">
        <f t="shared" ca="1" si="73"/>
        <v>16.451802091385819</v>
      </c>
    </row>
    <row r="2343" spans="5:6" x14ac:dyDescent="0.25">
      <c r="E2343" s="24">
        <f t="shared" ca="1" si="72"/>
        <v>0.23802476641893389</v>
      </c>
      <c r="F2343" s="24">
        <f t="shared" ca="1" si="73"/>
        <v>28.707611002816666</v>
      </c>
    </row>
    <row r="2344" spans="5:6" x14ac:dyDescent="0.25">
      <c r="E2344" s="24">
        <f t="shared" ca="1" si="72"/>
        <v>0.92422137071808352</v>
      </c>
      <c r="F2344" s="24">
        <f t="shared" ca="1" si="73"/>
        <v>1.576073146712438</v>
      </c>
    </row>
    <row r="2345" spans="5:6" x14ac:dyDescent="0.25">
      <c r="E2345" s="24">
        <f t="shared" ca="1" si="72"/>
        <v>0.85067927421836564</v>
      </c>
      <c r="F2345" s="24">
        <f t="shared" ca="1" si="73"/>
        <v>3.2344020501155657</v>
      </c>
    </row>
    <row r="2346" spans="5:6" x14ac:dyDescent="0.25">
      <c r="E2346" s="24">
        <f t="shared" ca="1" si="72"/>
        <v>0.51607203677946423</v>
      </c>
      <c r="F2346" s="24">
        <f t="shared" ca="1" si="73"/>
        <v>13.230178341657105</v>
      </c>
    </row>
    <row r="2347" spans="5:6" x14ac:dyDescent="0.25">
      <c r="E2347" s="24">
        <f t="shared" ca="1" si="72"/>
        <v>0.46222621044269008</v>
      </c>
      <c r="F2347" s="24">
        <f t="shared" ca="1" si="73"/>
        <v>15.434017494773649</v>
      </c>
    </row>
    <row r="2348" spans="5:6" x14ac:dyDescent="0.25">
      <c r="E2348" s="24">
        <f t="shared" ca="1" si="72"/>
        <v>0.47001815347765508</v>
      </c>
      <c r="F2348" s="24">
        <f t="shared" ca="1" si="73"/>
        <v>15.099679212067874</v>
      </c>
    </row>
    <row r="2349" spans="5:6" x14ac:dyDescent="0.25">
      <c r="E2349" s="24">
        <f t="shared" ca="1" si="72"/>
        <v>0.81511678744593274</v>
      </c>
      <c r="F2349" s="24">
        <f t="shared" ca="1" si="73"/>
        <v>4.0884775705541072</v>
      </c>
    </row>
    <row r="2350" spans="5:6" x14ac:dyDescent="0.25">
      <c r="E2350" s="24">
        <f t="shared" ca="1" si="72"/>
        <v>0.92533908148041089</v>
      </c>
      <c r="F2350" s="24">
        <f t="shared" ca="1" si="73"/>
        <v>1.5519006813667682</v>
      </c>
    </row>
    <row r="2351" spans="5:6" x14ac:dyDescent="0.25">
      <c r="E2351" s="24">
        <f t="shared" ca="1" si="72"/>
        <v>5.1946896726060343E-2</v>
      </c>
      <c r="F2351" s="24">
        <f t="shared" ca="1" si="73"/>
        <v>59.150665980088</v>
      </c>
    </row>
    <row r="2352" spans="5:6" x14ac:dyDescent="0.25">
      <c r="E2352" s="24">
        <f t="shared" ca="1" si="72"/>
        <v>0.95093420809232254</v>
      </c>
      <c r="F2352" s="24">
        <f t="shared" ca="1" si="73"/>
        <v>1.0062080129322908</v>
      </c>
    </row>
    <row r="2353" spans="5:6" x14ac:dyDescent="0.25">
      <c r="E2353" s="24">
        <f t="shared" ca="1" si="72"/>
        <v>0.24345043370913244</v>
      </c>
      <c r="F2353" s="24">
        <f t="shared" ca="1" si="73"/>
        <v>28.256838296857318</v>
      </c>
    </row>
    <row r="2354" spans="5:6" x14ac:dyDescent="0.25">
      <c r="E2354" s="24">
        <f t="shared" ca="1" si="72"/>
        <v>5.4286016086642186E-2</v>
      </c>
      <c r="F2354" s="24">
        <f t="shared" ca="1" si="73"/>
        <v>58.269772316833908</v>
      </c>
    </row>
    <row r="2355" spans="5:6" x14ac:dyDescent="0.25">
      <c r="E2355" s="24">
        <f t="shared" ca="1" si="72"/>
        <v>0.62101940763843388</v>
      </c>
      <c r="F2355" s="24">
        <f t="shared" ca="1" si="73"/>
        <v>9.5278589060239174</v>
      </c>
    </row>
    <row r="2356" spans="5:6" x14ac:dyDescent="0.25">
      <c r="E2356" s="24">
        <f t="shared" ca="1" si="72"/>
        <v>0.18189960173749264</v>
      </c>
      <c r="F2356" s="24">
        <f t="shared" ca="1" si="73"/>
        <v>34.086007658379827</v>
      </c>
    </row>
    <row r="2357" spans="5:6" x14ac:dyDescent="0.25">
      <c r="E2357" s="24">
        <f t="shared" ca="1" si="72"/>
        <v>0.54608935928793767</v>
      </c>
      <c r="F2357" s="24">
        <f t="shared" ca="1" si="73"/>
        <v>12.099453098576546</v>
      </c>
    </row>
    <row r="2358" spans="5:6" x14ac:dyDescent="0.25">
      <c r="E2358" s="24">
        <f t="shared" ca="1" si="72"/>
        <v>0.58365221500529973</v>
      </c>
      <c r="F2358" s="24">
        <f t="shared" ca="1" si="73"/>
        <v>10.768999915978327</v>
      </c>
    </row>
    <row r="2359" spans="5:6" x14ac:dyDescent="0.25">
      <c r="E2359" s="24">
        <f t="shared" ca="1" si="72"/>
        <v>0.16772858792552403</v>
      </c>
      <c r="F2359" s="24">
        <f t="shared" ca="1" si="73"/>
        <v>35.708163080924713</v>
      </c>
    </row>
    <row r="2360" spans="5:6" x14ac:dyDescent="0.25">
      <c r="E2360" s="24">
        <f t="shared" ca="1" si="72"/>
        <v>0.54434474342546779</v>
      </c>
      <c r="F2360" s="24">
        <f t="shared" ca="1" si="73"/>
        <v>12.163450266190269</v>
      </c>
    </row>
    <row r="2361" spans="5:6" x14ac:dyDescent="0.25">
      <c r="E2361" s="24">
        <f t="shared" ca="1" si="72"/>
        <v>0.3031065273784086</v>
      </c>
      <c r="F2361" s="24">
        <f t="shared" ca="1" si="73"/>
        <v>23.87341919509311</v>
      </c>
    </row>
    <row r="2362" spans="5:6" x14ac:dyDescent="0.25">
      <c r="E2362" s="24">
        <f t="shared" ca="1" si="72"/>
        <v>0.59879563274792402</v>
      </c>
      <c r="F2362" s="24">
        <f t="shared" ca="1" si="73"/>
        <v>10.25669839606801</v>
      </c>
    </row>
    <row r="2363" spans="5:6" x14ac:dyDescent="0.25">
      <c r="E2363" s="24">
        <f t="shared" ca="1" si="72"/>
        <v>0.12596256131881245</v>
      </c>
      <c r="F2363" s="24">
        <f t="shared" ca="1" si="73"/>
        <v>41.435410971472223</v>
      </c>
    </row>
    <row r="2364" spans="5:6" x14ac:dyDescent="0.25">
      <c r="E2364" s="24">
        <f t="shared" ca="1" si="72"/>
        <v>0.79747779011812547</v>
      </c>
      <c r="F2364" s="24">
        <f t="shared" ca="1" si="73"/>
        <v>4.5260258818519894</v>
      </c>
    </row>
    <row r="2365" spans="5:6" x14ac:dyDescent="0.25">
      <c r="E2365" s="24">
        <f t="shared" ca="1" si="72"/>
        <v>0.41349879361886399</v>
      </c>
      <c r="F2365" s="24">
        <f t="shared" ca="1" si="73"/>
        <v>17.662013640205586</v>
      </c>
    </row>
    <row r="2366" spans="5:6" x14ac:dyDescent="0.25">
      <c r="E2366" s="24">
        <f t="shared" ca="1" si="72"/>
        <v>0.4169403107433759</v>
      </c>
      <c r="F2366" s="24">
        <f t="shared" ca="1" si="73"/>
        <v>17.496244142658703</v>
      </c>
    </row>
    <row r="2367" spans="5:6" x14ac:dyDescent="0.25">
      <c r="E2367" s="24">
        <f t="shared" ca="1" si="72"/>
        <v>0.4380930940452582</v>
      </c>
      <c r="F2367" s="24">
        <f t="shared" ca="1" si="73"/>
        <v>16.506476954150642</v>
      </c>
    </row>
    <row r="2368" spans="5:6" x14ac:dyDescent="0.25">
      <c r="E2368" s="24">
        <f t="shared" ca="1" si="72"/>
        <v>0.65842391515190712</v>
      </c>
      <c r="F2368" s="24">
        <f t="shared" ca="1" si="73"/>
        <v>8.3581261428842932</v>
      </c>
    </row>
    <row r="2369" spans="5:6" x14ac:dyDescent="0.25">
      <c r="E2369" s="24">
        <f t="shared" ca="1" si="72"/>
        <v>0.15996171842488394</v>
      </c>
      <c r="F2369" s="24">
        <f t="shared" ca="1" si="73"/>
        <v>36.656415044399765</v>
      </c>
    </row>
    <row r="2370" spans="5:6" x14ac:dyDescent="0.25">
      <c r="E2370" s="24">
        <f t="shared" ca="1" si="72"/>
        <v>0.63984258892950741</v>
      </c>
      <c r="F2370" s="24">
        <f t="shared" ca="1" si="73"/>
        <v>8.9306617535581179</v>
      </c>
    </row>
    <row r="2371" spans="5:6" x14ac:dyDescent="0.25">
      <c r="E2371" s="24">
        <f t="shared" ca="1" si="72"/>
        <v>0.70182351616910654</v>
      </c>
      <c r="F2371" s="24">
        <f t="shared" ca="1" si="73"/>
        <v>7.0814661606296347</v>
      </c>
    </row>
    <row r="2372" spans="5:6" x14ac:dyDescent="0.25">
      <c r="E2372" s="24">
        <f t="shared" ref="E2372:E2435" ca="1" si="74">RAND()</f>
        <v>0.62876293042570131</v>
      </c>
      <c r="F2372" s="24">
        <f t="shared" ref="F2372:F2435" ca="1" si="75">-LOG(E2372,EXP(1))/$C$3</f>
        <v>9.2800198498052993</v>
      </c>
    </row>
    <row r="2373" spans="5:6" x14ac:dyDescent="0.25">
      <c r="E2373" s="24">
        <f t="shared" ca="1" si="74"/>
        <v>0.17726194825951536</v>
      </c>
      <c r="F2373" s="24">
        <f t="shared" ca="1" si="75"/>
        <v>34.602534135226172</v>
      </c>
    </row>
    <row r="2374" spans="5:6" x14ac:dyDescent="0.25">
      <c r="E2374" s="24">
        <f t="shared" ca="1" si="74"/>
        <v>0.20145937072764897</v>
      </c>
      <c r="F2374" s="24">
        <f t="shared" ca="1" si="75"/>
        <v>32.043351040644978</v>
      </c>
    </row>
    <row r="2375" spans="5:6" x14ac:dyDescent="0.25">
      <c r="E2375" s="24">
        <f t="shared" ca="1" si="74"/>
        <v>0.67294772983970974</v>
      </c>
      <c r="F2375" s="24">
        <f t="shared" ca="1" si="75"/>
        <v>7.9217523950762407</v>
      </c>
    </row>
    <row r="2376" spans="5:6" x14ac:dyDescent="0.25">
      <c r="E2376" s="24">
        <f t="shared" ca="1" si="74"/>
        <v>0.13941355351359486</v>
      </c>
      <c r="F2376" s="24">
        <f t="shared" ca="1" si="75"/>
        <v>39.406211157626402</v>
      </c>
    </row>
    <row r="2377" spans="5:6" x14ac:dyDescent="0.25">
      <c r="E2377" s="24">
        <f t="shared" ca="1" si="74"/>
        <v>0.71820418561144261</v>
      </c>
      <c r="F2377" s="24">
        <f t="shared" ca="1" si="75"/>
        <v>6.6200273857622678</v>
      </c>
    </row>
    <row r="2378" spans="5:6" x14ac:dyDescent="0.25">
      <c r="E2378" s="24">
        <f t="shared" ca="1" si="74"/>
        <v>0.53487235676180866</v>
      </c>
      <c r="F2378" s="24">
        <f t="shared" ca="1" si="75"/>
        <v>12.514542920882464</v>
      </c>
    </row>
    <row r="2379" spans="5:6" x14ac:dyDescent="0.25">
      <c r="E2379" s="24">
        <f t="shared" ca="1" si="74"/>
        <v>0.68891806778159048</v>
      </c>
      <c r="F2379" s="24">
        <f t="shared" ca="1" si="75"/>
        <v>7.4526585945007078</v>
      </c>
    </row>
    <row r="2380" spans="5:6" x14ac:dyDescent="0.25">
      <c r="E2380" s="24">
        <f t="shared" ca="1" si="74"/>
        <v>0.6392579208355289</v>
      </c>
      <c r="F2380" s="24">
        <f t="shared" ca="1" si="75"/>
        <v>8.9489454812318705</v>
      </c>
    </row>
    <row r="2381" spans="5:6" x14ac:dyDescent="0.25">
      <c r="E2381" s="24">
        <f t="shared" ca="1" si="74"/>
        <v>0.3237830501975989</v>
      </c>
      <c r="F2381" s="24">
        <f t="shared" ca="1" si="75"/>
        <v>22.55363171252672</v>
      </c>
    </row>
    <row r="2382" spans="5:6" x14ac:dyDescent="0.25">
      <c r="E2382" s="24">
        <f t="shared" ca="1" si="74"/>
        <v>0.87216251540091316</v>
      </c>
      <c r="F2382" s="24">
        <f t="shared" ca="1" si="75"/>
        <v>2.7355900313088832</v>
      </c>
    </row>
    <row r="2383" spans="5:6" x14ac:dyDescent="0.25">
      <c r="E2383" s="24">
        <f t="shared" ca="1" si="74"/>
        <v>0.14997888556559469</v>
      </c>
      <c r="F2383" s="24">
        <f t="shared" ca="1" si="75"/>
        <v>37.945215153798856</v>
      </c>
    </row>
    <row r="2384" spans="5:6" x14ac:dyDescent="0.25">
      <c r="E2384" s="24">
        <f t="shared" ca="1" si="74"/>
        <v>0.48787128791100887</v>
      </c>
      <c r="F2384" s="24">
        <f t="shared" ca="1" si="75"/>
        <v>14.354073243979741</v>
      </c>
    </row>
    <row r="2385" spans="5:6" x14ac:dyDescent="0.25">
      <c r="E2385" s="24">
        <f t="shared" ca="1" si="74"/>
        <v>6.5994547763521982E-2</v>
      </c>
      <c r="F2385" s="24">
        <f t="shared" ca="1" si="75"/>
        <v>54.363663000233643</v>
      </c>
    </row>
    <row r="2386" spans="5:6" x14ac:dyDescent="0.25">
      <c r="E2386" s="24">
        <f t="shared" ca="1" si="74"/>
        <v>0.62108463611475451</v>
      </c>
      <c r="F2386" s="24">
        <f t="shared" ca="1" si="75"/>
        <v>9.525758325908793</v>
      </c>
    </row>
    <row r="2387" spans="5:6" x14ac:dyDescent="0.25">
      <c r="E2387" s="24">
        <f t="shared" ca="1" si="74"/>
        <v>0.97032221419382025</v>
      </c>
      <c r="F2387" s="24">
        <f t="shared" ca="1" si="75"/>
        <v>0.60254166125745545</v>
      </c>
    </row>
    <row r="2388" spans="5:6" x14ac:dyDescent="0.25">
      <c r="E2388" s="24">
        <f t="shared" ca="1" si="74"/>
        <v>0.1412851348615759</v>
      </c>
      <c r="F2388" s="24">
        <f t="shared" ca="1" si="75"/>
        <v>39.139503950080112</v>
      </c>
    </row>
    <row r="2389" spans="5:6" x14ac:dyDescent="0.25">
      <c r="E2389" s="24">
        <f t="shared" ca="1" si="74"/>
        <v>0.59071155412314214</v>
      </c>
      <c r="F2389" s="24">
        <f t="shared" ca="1" si="75"/>
        <v>10.528548896150442</v>
      </c>
    </row>
    <row r="2390" spans="5:6" x14ac:dyDescent="0.25">
      <c r="E2390" s="24">
        <f t="shared" ca="1" si="74"/>
        <v>0.70315385391977536</v>
      </c>
      <c r="F2390" s="24">
        <f t="shared" ca="1" si="75"/>
        <v>7.0435911549086221</v>
      </c>
    </row>
    <row r="2391" spans="5:6" x14ac:dyDescent="0.25">
      <c r="E2391" s="24">
        <f t="shared" ca="1" si="74"/>
        <v>0.70480684516171588</v>
      </c>
      <c r="F2391" s="24">
        <f t="shared" ca="1" si="75"/>
        <v>6.9966298440570549</v>
      </c>
    </row>
    <row r="2392" spans="5:6" x14ac:dyDescent="0.25">
      <c r="E2392" s="24">
        <f t="shared" ca="1" si="74"/>
        <v>0.4603141011068852</v>
      </c>
      <c r="F2392" s="24">
        <f t="shared" ca="1" si="75"/>
        <v>15.516923880541471</v>
      </c>
    </row>
    <row r="2393" spans="5:6" x14ac:dyDescent="0.25">
      <c r="E2393" s="24">
        <f t="shared" ca="1" si="74"/>
        <v>5.9234132490617264E-2</v>
      </c>
      <c r="F2393" s="24">
        <f t="shared" ca="1" si="75"/>
        <v>56.525146817977515</v>
      </c>
    </row>
    <row r="2394" spans="5:6" x14ac:dyDescent="0.25">
      <c r="E2394" s="24">
        <f t="shared" ca="1" si="74"/>
        <v>0.17589972126025044</v>
      </c>
      <c r="F2394" s="24">
        <f t="shared" ca="1" si="75"/>
        <v>34.756824237776513</v>
      </c>
    </row>
    <row r="2395" spans="5:6" x14ac:dyDescent="0.25">
      <c r="E2395" s="24">
        <f t="shared" ca="1" si="74"/>
        <v>0.27677576114178615</v>
      </c>
      <c r="F2395" s="24">
        <f t="shared" ca="1" si="75"/>
        <v>25.690952544046407</v>
      </c>
    </row>
    <row r="2396" spans="5:6" x14ac:dyDescent="0.25">
      <c r="E2396" s="24">
        <f t="shared" ca="1" si="74"/>
        <v>0.77466345631474509</v>
      </c>
      <c r="F2396" s="24">
        <f t="shared" ca="1" si="75"/>
        <v>5.1065318771809558</v>
      </c>
    </row>
    <row r="2397" spans="5:6" x14ac:dyDescent="0.25">
      <c r="E2397" s="24">
        <f t="shared" ca="1" si="74"/>
        <v>4.7320943566287799E-2</v>
      </c>
      <c r="F2397" s="24">
        <f t="shared" ca="1" si="75"/>
        <v>61.01604599909561</v>
      </c>
    </row>
    <row r="2398" spans="5:6" x14ac:dyDescent="0.25">
      <c r="E2398" s="24">
        <f t="shared" ca="1" si="74"/>
        <v>3.0943888490387206E-2</v>
      </c>
      <c r="F2398" s="24">
        <f t="shared" ca="1" si="75"/>
        <v>69.511595266234963</v>
      </c>
    </row>
    <row r="2399" spans="5:6" x14ac:dyDescent="0.25">
      <c r="E2399" s="24">
        <f t="shared" ca="1" si="74"/>
        <v>0.3186701984975745</v>
      </c>
      <c r="F2399" s="24">
        <f t="shared" ca="1" si="75"/>
        <v>22.871971430177574</v>
      </c>
    </row>
    <row r="2400" spans="5:6" x14ac:dyDescent="0.25">
      <c r="E2400" s="24">
        <f t="shared" ca="1" si="74"/>
        <v>0.67048705445655654</v>
      </c>
      <c r="F2400" s="24">
        <f t="shared" ca="1" si="75"/>
        <v>7.9950176748998532</v>
      </c>
    </row>
    <row r="2401" spans="5:6" x14ac:dyDescent="0.25">
      <c r="E2401" s="24">
        <f t="shared" ca="1" si="74"/>
        <v>0.90385361740391423</v>
      </c>
      <c r="F2401" s="24">
        <f t="shared" ca="1" si="75"/>
        <v>2.0217571870439071</v>
      </c>
    </row>
    <row r="2402" spans="5:6" x14ac:dyDescent="0.25">
      <c r="E2402" s="24">
        <f t="shared" ca="1" si="74"/>
        <v>0.44808048351744734</v>
      </c>
      <c r="F2402" s="24">
        <f t="shared" ca="1" si="75"/>
        <v>16.055648239876401</v>
      </c>
    </row>
    <row r="2403" spans="5:6" x14ac:dyDescent="0.25">
      <c r="E2403" s="24">
        <f t="shared" ca="1" si="74"/>
        <v>0.34036910184141578</v>
      </c>
      <c r="F2403" s="24">
        <f t="shared" ca="1" si="75"/>
        <v>21.554493131027591</v>
      </c>
    </row>
    <row r="2404" spans="5:6" x14ac:dyDescent="0.25">
      <c r="E2404" s="24">
        <f t="shared" ca="1" si="74"/>
        <v>0.38476703760782993</v>
      </c>
      <c r="F2404" s="24">
        <f t="shared" ca="1" si="75"/>
        <v>19.102344499240409</v>
      </c>
    </row>
    <row r="2405" spans="5:6" x14ac:dyDescent="0.25">
      <c r="E2405" s="24">
        <f t="shared" ca="1" si="74"/>
        <v>0.62546899496961983</v>
      </c>
      <c r="F2405" s="24">
        <f t="shared" ca="1" si="75"/>
        <v>9.385070373952356</v>
      </c>
    </row>
    <row r="2406" spans="5:6" x14ac:dyDescent="0.25">
      <c r="E2406" s="24">
        <f t="shared" ca="1" si="74"/>
        <v>3.9774316711780888E-2</v>
      </c>
      <c r="F2406" s="24">
        <f t="shared" ca="1" si="75"/>
        <v>64.490677674845543</v>
      </c>
    </row>
    <row r="2407" spans="5:6" x14ac:dyDescent="0.25">
      <c r="E2407" s="24">
        <f t="shared" ca="1" si="74"/>
        <v>0.79926583088609149</v>
      </c>
      <c r="F2407" s="24">
        <f t="shared" ca="1" si="75"/>
        <v>4.4812336812300622</v>
      </c>
    </row>
    <row r="2408" spans="5:6" x14ac:dyDescent="0.25">
      <c r="E2408" s="24">
        <f t="shared" ca="1" si="74"/>
        <v>0.56600191670726041</v>
      </c>
      <c r="F2408" s="24">
        <f t="shared" ca="1" si="75"/>
        <v>11.383156287522013</v>
      </c>
    </row>
    <row r="2409" spans="5:6" x14ac:dyDescent="0.25">
      <c r="E2409" s="24">
        <f t="shared" ca="1" si="74"/>
        <v>0.29156156968428049</v>
      </c>
      <c r="F2409" s="24">
        <f t="shared" ca="1" si="75"/>
        <v>24.650081574780586</v>
      </c>
    </row>
    <row r="2410" spans="5:6" x14ac:dyDescent="0.25">
      <c r="E2410" s="24">
        <f t="shared" ca="1" si="74"/>
        <v>5.0494702538340319E-2</v>
      </c>
      <c r="F2410" s="24">
        <f t="shared" ca="1" si="75"/>
        <v>59.717736968682438</v>
      </c>
    </row>
    <row r="2411" spans="5:6" x14ac:dyDescent="0.25">
      <c r="E2411" s="24">
        <f t="shared" ca="1" si="74"/>
        <v>0.92026944610919459</v>
      </c>
      <c r="F2411" s="24">
        <f t="shared" ca="1" si="75"/>
        <v>1.6617755122653712</v>
      </c>
    </row>
    <row r="2412" spans="5:6" x14ac:dyDescent="0.25">
      <c r="E2412" s="24">
        <f t="shared" ca="1" si="74"/>
        <v>0.80046673831078974</v>
      </c>
      <c r="F2412" s="24">
        <f t="shared" ca="1" si="75"/>
        <v>4.4512059710137866</v>
      </c>
    </row>
    <row r="2413" spans="5:6" x14ac:dyDescent="0.25">
      <c r="E2413" s="24">
        <f t="shared" ca="1" si="74"/>
        <v>0.51135571700936344</v>
      </c>
      <c r="F2413" s="24">
        <f t="shared" ca="1" si="75"/>
        <v>13.413796231301044</v>
      </c>
    </row>
    <row r="2414" spans="5:6" x14ac:dyDescent="0.25">
      <c r="E2414" s="24">
        <f t="shared" ca="1" si="74"/>
        <v>0.91677892515739934</v>
      </c>
      <c r="F2414" s="24">
        <f t="shared" ca="1" si="75"/>
        <v>1.7377784135927548</v>
      </c>
    </row>
    <row r="2415" spans="5:6" x14ac:dyDescent="0.25">
      <c r="E2415" s="24">
        <f t="shared" ca="1" si="74"/>
        <v>0.81898315851899517</v>
      </c>
      <c r="F2415" s="24">
        <f t="shared" ca="1" si="75"/>
        <v>3.99383517618738</v>
      </c>
    </row>
    <row r="2416" spans="5:6" x14ac:dyDescent="0.25">
      <c r="E2416" s="24">
        <f t="shared" ca="1" si="74"/>
        <v>0.14722409564387617</v>
      </c>
      <c r="F2416" s="24">
        <f t="shared" ca="1" si="75"/>
        <v>38.315987857015642</v>
      </c>
    </row>
    <row r="2417" spans="5:6" x14ac:dyDescent="0.25">
      <c r="E2417" s="24">
        <f t="shared" ca="1" si="74"/>
        <v>0.92157491539547165</v>
      </c>
      <c r="F2417" s="24">
        <f t="shared" ca="1" si="75"/>
        <v>1.6334241589768212</v>
      </c>
    </row>
    <row r="2418" spans="5:6" x14ac:dyDescent="0.25">
      <c r="E2418" s="24">
        <f t="shared" ca="1" si="74"/>
        <v>0.71638049477231136</v>
      </c>
      <c r="F2418" s="24">
        <f t="shared" ca="1" si="75"/>
        <v>6.6708767178776922</v>
      </c>
    </row>
    <row r="2419" spans="5:6" x14ac:dyDescent="0.25">
      <c r="E2419" s="24">
        <f t="shared" ca="1" si="74"/>
        <v>0.92552724023517352</v>
      </c>
      <c r="F2419" s="24">
        <f t="shared" ca="1" si="75"/>
        <v>1.5478342881712528</v>
      </c>
    </row>
    <row r="2420" spans="5:6" x14ac:dyDescent="0.25">
      <c r="E2420" s="24">
        <f t="shared" ca="1" si="74"/>
        <v>0.12619659385464221</v>
      </c>
      <c r="F2420" s="24">
        <f t="shared" ca="1" si="75"/>
        <v>41.398286385951302</v>
      </c>
    </row>
    <row r="2421" spans="5:6" x14ac:dyDescent="0.25">
      <c r="E2421" s="24">
        <f t="shared" ca="1" si="74"/>
        <v>1.1311853915909276E-2</v>
      </c>
      <c r="F2421" s="24">
        <f t="shared" ca="1" si="75"/>
        <v>89.638081679857549</v>
      </c>
    </row>
    <row r="2422" spans="5:6" x14ac:dyDescent="0.25">
      <c r="E2422" s="24">
        <f t="shared" ca="1" si="74"/>
        <v>0.99550325105658188</v>
      </c>
      <c r="F2422" s="24">
        <f t="shared" ca="1" si="75"/>
        <v>9.013779461501277E-2</v>
      </c>
    </row>
    <row r="2423" spans="5:6" x14ac:dyDescent="0.25">
      <c r="E2423" s="24">
        <f t="shared" ca="1" si="74"/>
        <v>0.32122293516036027</v>
      </c>
      <c r="F2423" s="24">
        <f t="shared" ca="1" si="75"/>
        <v>22.712397896997508</v>
      </c>
    </row>
    <row r="2424" spans="5:6" x14ac:dyDescent="0.25">
      <c r="E2424" s="24">
        <f t="shared" ca="1" si="74"/>
        <v>0.20736236951529952</v>
      </c>
      <c r="F2424" s="24">
        <f t="shared" ca="1" si="75"/>
        <v>31.465748776457005</v>
      </c>
    </row>
    <row r="2425" spans="5:6" x14ac:dyDescent="0.25">
      <c r="E2425" s="24">
        <f t="shared" ca="1" si="74"/>
        <v>0.39918178266434001</v>
      </c>
      <c r="F2425" s="24">
        <f t="shared" ca="1" si="75"/>
        <v>18.366767403889703</v>
      </c>
    </row>
    <row r="2426" spans="5:6" x14ac:dyDescent="0.25">
      <c r="E2426" s="24">
        <f t="shared" ca="1" si="74"/>
        <v>0.11037620714606589</v>
      </c>
      <c r="F2426" s="24">
        <f t="shared" ca="1" si="75"/>
        <v>44.077213666942406</v>
      </c>
    </row>
    <row r="2427" spans="5:6" x14ac:dyDescent="0.25">
      <c r="E2427" s="24">
        <f t="shared" ca="1" si="74"/>
        <v>0.99597016570669072</v>
      </c>
      <c r="F2427" s="24">
        <f t="shared" ca="1" si="75"/>
        <v>8.0759519118407827E-2</v>
      </c>
    </row>
    <row r="2428" spans="5:6" x14ac:dyDescent="0.25">
      <c r="E2428" s="24">
        <f t="shared" ca="1" si="74"/>
        <v>0.67536338278526464</v>
      </c>
      <c r="F2428" s="24">
        <f t="shared" ca="1" si="75"/>
        <v>7.850087761963211</v>
      </c>
    </row>
    <row r="2429" spans="5:6" x14ac:dyDescent="0.25">
      <c r="E2429" s="24">
        <f t="shared" ca="1" si="74"/>
        <v>0.68424789617922221</v>
      </c>
      <c r="F2429" s="24">
        <f t="shared" ca="1" si="75"/>
        <v>7.5887001140735055</v>
      </c>
    </row>
    <row r="2430" spans="5:6" x14ac:dyDescent="0.25">
      <c r="E2430" s="24">
        <f t="shared" ca="1" si="74"/>
        <v>0.27051329513157851</v>
      </c>
      <c r="F2430" s="24">
        <f t="shared" ca="1" si="75"/>
        <v>26.148680633885402</v>
      </c>
    </row>
    <row r="2431" spans="5:6" x14ac:dyDescent="0.25">
      <c r="E2431" s="24">
        <f t="shared" ca="1" si="74"/>
        <v>0.65548532175290974</v>
      </c>
      <c r="F2431" s="24">
        <f t="shared" ca="1" si="75"/>
        <v>8.4475873694634132</v>
      </c>
    </row>
    <row r="2432" spans="5:6" x14ac:dyDescent="0.25">
      <c r="E2432" s="24">
        <f t="shared" ca="1" si="74"/>
        <v>0.38932166259180068</v>
      </c>
      <c r="F2432" s="24">
        <f t="shared" ca="1" si="75"/>
        <v>18.866987618621202</v>
      </c>
    </row>
    <row r="2433" spans="5:6" x14ac:dyDescent="0.25">
      <c r="E2433" s="24">
        <f t="shared" ca="1" si="74"/>
        <v>0.30422485365825513</v>
      </c>
      <c r="F2433" s="24">
        <f t="shared" ca="1" si="75"/>
        <v>23.799764015813622</v>
      </c>
    </row>
    <row r="2434" spans="5:6" x14ac:dyDescent="0.25">
      <c r="E2434" s="24">
        <f t="shared" ca="1" si="74"/>
        <v>4.2704867488297271E-2</v>
      </c>
      <c r="F2434" s="24">
        <f t="shared" ca="1" si="75"/>
        <v>63.068847450881236</v>
      </c>
    </row>
    <row r="2435" spans="5:6" x14ac:dyDescent="0.25">
      <c r="E2435" s="24">
        <f t="shared" ca="1" si="74"/>
        <v>0.36373437755371241</v>
      </c>
      <c r="F2435" s="24">
        <f t="shared" ca="1" si="75"/>
        <v>20.226628194493699</v>
      </c>
    </row>
    <row r="2436" spans="5:6" x14ac:dyDescent="0.25">
      <c r="E2436" s="24">
        <f t="shared" ref="E2436:E2499" ca="1" si="76">RAND()</f>
        <v>0.96133595289064822</v>
      </c>
      <c r="F2436" s="24">
        <f t="shared" ref="F2436:F2499" ca="1" si="77">-LOG(E2436,EXP(1))/$C$3</f>
        <v>0.788626886563914</v>
      </c>
    </row>
    <row r="2437" spans="5:6" x14ac:dyDescent="0.25">
      <c r="E2437" s="24">
        <f t="shared" ca="1" si="76"/>
        <v>0.30501706661978578</v>
      </c>
      <c r="F2437" s="24">
        <f t="shared" ca="1" si="77"/>
        <v>23.747750956195322</v>
      </c>
    </row>
    <row r="2438" spans="5:6" x14ac:dyDescent="0.25">
      <c r="E2438" s="24">
        <f t="shared" ca="1" si="76"/>
        <v>0.56892330463100294</v>
      </c>
      <c r="F2438" s="24">
        <f t="shared" ca="1" si="77"/>
        <v>11.280192873859056</v>
      </c>
    </row>
    <row r="2439" spans="5:6" x14ac:dyDescent="0.25">
      <c r="E2439" s="24">
        <f t="shared" ca="1" si="76"/>
        <v>0.90229416576697197</v>
      </c>
      <c r="F2439" s="24">
        <f t="shared" ca="1" si="77"/>
        <v>2.0562937191923254</v>
      </c>
    </row>
    <row r="2440" spans="5:6" x14ac:dyDescent="0.25">
      <c r="E2440" s="24">
        <f t="shared" ca="1" si="76"/>
        <v>0.57203959101531532</v>
      </c>
      <c r="F2440" s="24">
        <f t="shared" ca="1" si="77"/>
        <v>11.170941498717019</v>
      </c>
    </row>
    <row r="2441" spans="5:6" x14ac:dyDescent="0.25">
      <c r="E2441" s="24">
        <f t="shared" ca="1" si="76"/>
        <v>0.53989708310764883</v>
      </c>
      <c r="F2441" s="24">
        <f t="shared" ca="1" si="77"/>
        <v>12.327534888509671</v>
      </c>
    </row>
    <row r="2442" spans="5:6" x14ac:dyDescent="0.25">
      <c r="E2442" s="24">
        <f t="shared" ca="1" si="76"/>
        <v>0.58026159048027226</v>
      </c>
      <c r="F2442" s="24">
        <f t="shared" ca="1" si="77"/>
        <v>10.885525181006305</v>
      </c>
    </row>
    <row r="2443" spans="5:6" x14ac:dyDescent="0.25">
      <c r="E2443" s="24">
        <f t="shared" ca="1" si="76"/>
        <v>0.98407584987894936</v>
      </c>
      <c r="F2443" s="24">
        <f t="shared" ca="1" si="77"/>
        <v>0.32104603380654462</v>
      </c>
    </row>
    <row r="2444" spans="5:6" x14ac:dyDescent="0.25">
      <c r="E2444" s="24">
        <f t="shared" ca="1" si="76"/>
        <v>0.91101578079651591</v>
      </c>
      <c r="F2444" s="24">
        <f t="shared" ca="1" si="77"/>
        <v>1.8639011874658342</v>
      </c>
    </row>
    <row r="2445" spans="5:6" x14ac:dyDescent="0.25">
      <c r="E2445" s="24">
        <f t="shared" ca="1" si="76"/>
        <v>0.65512968325983656</v>
      </c>
      <c r="F2445" s="24">
        <f t="shared" ca="1" si="77"/>
        <v>8.4584414646917381</v>
      </c>
    </row>
    <row r="2446" spans="5:6" x14ac:dyDescent="0.25">
      <c r="E2446" s="24">
        <f t="shared" ca="1" si="76"/>
        <v>0.41389426333002077</v>
      </c>
      <c r="F2446" s="24">
        <f t="shared" ca="1" si="77"/>
        <v>17.642894807242158</v>
      </c>
    </row>
    <row r="2447" spans="5:6" x14ac:dyDescent="0.25">
      <c r="E2447" s="24">
        <f t="shared" ca="1" si="76"/>
        <v>0.34196092496497787</v>
      </c>
      <c r="F2447" s="24">
        <f t="shared" ca="1" si="77"/>
        <v>21.461176058708837</v>
      </c>
    </row>
    <row r="2448" spans="5:6" x14ac:dyDescent="0.25">
      <c r="E2448" s="24">
        <f t="shared" ca="1" si="76"/>
        <v>0.63381156532681004</v>
      </c>
      <c r="F2448" s="24">
        <f t="shared" ca="1" si="77"/>
        <v>9.12007168590136</v>
      </c>
    </row>
    <row r="2449" spans="5:6" x14ac:dyDescent="0.25">
      <c r="E2449" s="24">
        <f t="shared" ca="1" si="76"/>
        <v>0.98515301629523311</v>
      </c>
      <c r="F2449" s="24">
        <f t="shared" ca="1" si="77"/>
        <v>0.2991660676488524</v>
      </c>
    </row>
    <row r="2450" spans="5:6" x14ac:dyDescent="0.25">
      <c r="E2450" s="24">
        <f t="shared" ca="1" si="76"/>
        <v>0.36813110490817591</v>
      </c>
      <c r="F2450" s="24">
        <f t="shared" ca="1" si="77"/>
        <v>19.986322818449711</v>
      </c>
    </row>
    <row r="2451" spans="5:6" x14ac:dyDescent="0.25">
      <c r="E2451" s="24">
        <f t="shared" ca="1" si="76"/>
        <v>0.37644238991939805</v>
      </c>
      <c r="F2451" s="24">
        <f t="shared" ca="1" si="77"/>
        <v>19.539805165449337</v>
      </c>
    </row>
    <row r="2452" spans="5:6" x14ac:dyDescent="0.25">
      <c r="E2452" s="24">
        <f t="shared" ca="1" si="76"/>
        <v>0.36687648726867705</v>
      </c>
      <c r="F2452" s="24">
        <f t="shared" ca="1" si="77"/>
        <v>20.054600690480704</v>
      </c>
    </row>
    <row r="2453" spans="5:6" x14ac:dyDescent="0.25">
      <c r="E2453" s="24">
        <f t="shared" ca="1" si="76"/>
        <v>0.43540952619770756</v>
      </c>
      <c r="F2453" s="24">
        <f t="shared" ca="1" si="77"/>
        <v>16.629365024695058</v>
      </c>
    </row>
    <row r="2454" spans="5:6" x14ac:dyDescent="0.25">
      <c r="E2454" s="24">
        <f t="shared" ca="1" si="76"/>
        <v>0.66345268103448618</v>
      </c>
      <c r="F2454" s="24">
        <f t="shared" ca="1" si="77"/>
        <v>8.2059548991612417</v>
      </c>
    </row>
    <row r="2455" spans="5:6" x14ac:dyDescent="0.25">
      <c r="E2455" s="24">
        <f t="shared" ca="1" si="76"/>
        <v>0.55238843177117603</v>
      </c>
      <c r="F2455" s="24">
        <f t="shared" ca="1" si="77"/>
        <v>11.870075988547356</v>
      </c>
    </row>
    <row r="2456" spans="5:6" x14ac:dyDescent="0.25">
      <c r="E2456" s="24">
        <f t="shared" ca="1" si="76"/>
        <v>0.5196176065748197</v>
      </c>
      <c r="F2456" s="24">
        <f t="shared" ca="1" si="77"/>
        <v>13.093242197935242</v>
      </c>
    </row>
    <row r="2457" spans="5:6" x14ac:dyDescent="0.25">
      <c r="E2457" s="24">
        <f t="shared" ca="1" si="76"/>
        <v>0.26818728576500339</v>
      </c>
      <c r="F2457" s="24">
        <f t="shared" ca="1" si="77"/>
        <v>26.321394301122972</v>
      </c>
    </row>
    <row r="2458" spans="5:6" x14ac:dyDescent="0.25">
      <c r="E2458" s="24">
        <f t="shared" ca="1" si="76"/>
        <v>2.5774455387330253E-2</v>
      </c>
      <c r="F2458" s="24">
        <f t="shared" ca="1" si="77"/>
        <v>73.167427575897321</v>
      </c>
    </row>
    <row r="2459" spans="5:6" x14ac:dyDescent="0.25">
      <c r="E2459" s="24">
        <f t="shared" ca="1" si="76"/>
        <v>0.79033027251581767</v>
      </c>
      <c r="F2459" s="24">
        <f t="shared" ca="1" si="77"/>
        <v>4.7060870882158294</v>
      </c>
    </row>
    <row r="2460" spans="5:6" x14ac:dyDescent="0.25">
      <c r="E2460" s="24">
        <f t="shared" ca="1" si="76"/>
        <v>0.10370810340657655</v>
      </c>
      <c r="F2460" s="24">
        <f t="shared" ca="1" si="77"/>
        <v>45.323500480336833</v>
      </c>
    </row>
    <row r="2461" spans="5:6" x14ac:dyDescent="0.25">
      <c r="E2461" s="24">
        <f t="shared" ca="1" si="76"/>
        <v>0.98573922303060368</v>
      </c>
      <c r="F2461" s="24">
        <f t="shared" ca="1" si="77"/>
        <v>0.28726878090815211</v>
      </c>
    </row>
    <row r="2462" spans="5:6" x14ac:dyDescent="0.25">
      <c r="E2462" s="24">
        <f t="shared" ca="1" si="76"/>
        <v>0.11974482656718133</v>
      </c>
      <c r="F2462" s="24">
        <f t="shared" ca="1" si="77"/>
        <v>42.447844911370986</v>
      </c>
    </row>
    <row r="2463" spans="5:6" x14ac:dyDescent="0.25">
      <c r="E2463" s="24">
        <f t="shared" ca="1" si="76"/>
        <v>0.4444919699209865</v>
      </c>
      <c r="F2463" s="24">
        <f t="shared" ca="1" si="77"/>
        <v>16.216465792219246</v>
      </c>
    </row>
    <row r="2464" spans="5:6" x14ac:dyDescent="0.25">
      <c r="E2464" s="24">
        <f t="shared" ca="1" si="76"/>
        <v>0.97418517762826473</v>
      </c>
      <c r="F2464" s="24">
        <f t="shared" ca="1" si="77"/>
        <v>0.52307745284051788</v>
      </c>
    </row>
    <row r="2465" spans="5:6" x14ac:dyDescent="0.25">
      <c r="E2465" s="24">
        <f t="shared" ca="1" si="76"/>
        <v>0.73946471865836161</v>
      </c>
      <c r="F2465" s="24">
        <f t="shared" ca="1" si="77"/>
        <v>6.0365741538885773</v>
      </c>
    </row>
    <row r="2466" spans="5:6" x14ac:dyDescent="0.25">
      <c r="E2466" s="24">
        <f t="shared" ca="1" si="76"/>
        <v>0.78532098228715641</v>
      </c>
      <c r="F2466" s="24">
        <f t="shared" ca="1" si="77"/>
        <v>4.833255002820751</v>
      </c>
    </row>
    <row r="2467" spans="5:6" x14ac:dyDescent="0.25">
      <c r="E2467" s="24">
        <f t="shared" ca="1" si="76"/>
        <v>0.99931083326656645</v>
      </c>
      <c r="F2467" s="24">
        <f t="shared" ca="1" si="77"/>
        <v>1.3788086359799541E-2</v>
      </c>
    </row>
    <row r="2468" spans="5:6" x14ac:dyDescent="0.25">
      <c r="E2468" s="24">
        <f t="shared" ca="1" si="76"/>
        <v>0.55121495903740636</v>
      </c>
      <c r="F2468" s="24">
        <f t="shared" ca="1" si="77"/>
        <v>11.912608412271215</v>
      </c>
    </row>
    <row r="2469" spans="5:6" x14ac:dyDescent="0.25">
      <c r="E2469" s="24">
        <f t="shared" ca="1" si="76"/>
        <v>0.94576656035180584</v>
      </c>
      <c r="F2469" s="24">
        <f t="shared" ca="1" si="77"/>
        <v>1.1151901067509586</v>
      </c>
    </row>
    <row r="2470" spans="5:6" x14ac:dyDescent="0.25">
      <c r="E2470" s="24">
        <f t="shared" ca="1" si="76"/>
        <v>8.6987324100642915E-2</v>
      </c>
      <c r="F2470" s="24">
        <f t="shared" ca="1" si="77"/>
        <v>48.839857418708768</v>
      </c>
    </row>
    <row r="2471" spans="5:6" x14ac:dyDescent="0.25">
      <c r="E2471" s="24">
        <f t="shared" ca="1" si="76"/>
        <v>0.38130989970304985</v>
      </c>
      <c r="F2471" s="24">
        <f t="shared" ca="1" si="77"/>
        <v>19.282856988528216</v>
      </c>
    </row>
    <row r="2472" spans="5:6" x14ac:dyDescent="0.25">
      <c r="E2472" s="24">
        <f t="shared" ca="1" si="76"/>
        <v>0.37879126789436157</v>
      </c>
      <c r="F2472" s="24">
        <f t="shared" ca="1" si="77"/>
        <v>19.415399399142732</v>
      </c>
    </row>
    <row r="2473" spans="5:6" x14ac:dyDescent="0.25">
      <c r="E2473" s="24">
        <f t="shared" ca="1" si="76"/>
        <v>0.9173987080557946</v>
      </c>
      <c r="F2473" s="24">
        <f t="shared" ca="1" si="77"/>
        <v>1.7242621017424402</v>
      </c>
    </row>
    <row r="2474" spans="5:6" x14ac:dyDescent="0.25">
      <c r="E2474" s="24">
        <f t="shared" ca="1" si="76"/>
        <v>0.68341613749597363</v>
      </c>
      <c r="F2474" s="24">
        <f t="shared" ca="1" si="77"/>
        <v>7.6130265207147003</v>
      </c>
    </row>
    <row r="2475" spans="5:6" x14ac:dyDescent="0.25">
      <c r="E2475" s="24">
        <f t="shared" ca="1" si="76"/>
        <v>0.88846519585814854</v>
      </c>
      <c r="F2475" s="24">
        <f t="shared" ca="1" si="77"/>
        <v>2.3651960790382018</v>
      </c>
    </row>
    <row r="2476" spans="5:6" x14ac:dyDescent="0.25">
      <c r="E2476" s="24">
        <f t="shared" ca="1" si="76"/>
        <v>0.69874189648141527</v>
      </c>
      <c r="F2476" s="24">
        <f t="shared" ca="1" si="77"/>
        <v>7.1694770348883772</v>
      </c>
    </row>
    <row r="2477" spans="5:6" x14ac:dyDescent="0.25">
      <c r="E2477" s="24">
        <f t="shared" ca="1" si="76"/>
        <v>2.129901945662005E-2</v>
      </c>
      <c r="F2477" s="24">
        <f t="shared" ca="1" si="77"/>
        <v>76.981884844537262</v>
      </c>
    </row>
    <row r="2478" spans="5:6" x14ac:dyDescent="0.25">
      <c r="E2478" s="24">
        <f t="shared" ca="1" si="76"/>
        <v>0.90432400970595628</v>
      </c>
      <c r="F2478" s="24">
        <f t="shared" ca="1" si="77"/>
        <v>2.0113512997991809</v>
      </c>
    </row>
    <row r="2479" spans="5:6" x14ac:dyDescent="0.25">
      <c r="E2479" s="24">
        <f t="shared" ca="1" si="76"/>
        <v>0.64612562850376687</v>
      </c>
      <c r="F2479" s="24">
        <f t="shared" ca="1" si="77"/>
        <v>8.7352264547716061</v>
      </c>
    </row>
    <row r="2480" spans="5:6" x14ac:dyDescent="0.25">
      <c r="E2480" s="24">
        <f t="shared" ca="1" si="76"/>
        <v>0.84953884479087527</v>
      </c>
      <c r="F2480" s="24">
        <f t="shared" ca="1" si="77"/>
        <v>3.2612322452716063</v>
      </c>
    </row>
    <row r="2481" spans="5:6" x14ac:dyDescent="0.25">
      <c r="E2481" s="24">
        <f t="shared" ca="1" si="76"/>
        <v>0.93609132004481166</v>
      </c>
      <c r="F2481" s="24">
        <f t="shared" ca="1" si="77"/>
        <v>1.3208448622635476</v>
      </c>
    </row>
    <row r="2482" spans="5:6" x14ac:dyDescent="0.25">
      <c r="E2482" s="24">
        <f t="shared" ca="1" si="76"/>
        <v>0.67621994980274835</v>
      </c>
      <c r="F2482" s="24">
        <f t="shared" ca="1" si="77"/>
        <v>7.8247377265933382</v>
      </c>
    </row>
    <row r="2483" spans="5:6" x14ac:dyDescent="0.25">
      <c r="E2483" s="24">
        <f t="shared" ca="1" si="76"/>
        <v>3.965960138946345E-3</v>
      </c>
      <c r="F2483" s="24">
        <f t="shared" ca="1" si="77"/>
        <v>110.60014599258714</v>
      </c>
    </row>
    <row r="2484" spans="5:6" x14ac:dyDescent="0.25">
      <c r="E2484" s="24">
        <f t="shared" ca="1" si="76"/>
        <v>0.99068748325578126</v>
      </c>
      <c r="F2484" s="24">
        <f t="shared" ca="1" si="77"/>
        <v>0.18712298651281647</v>
      </c>
    </row>
    <row r="2485" spans="5:6" x14ac:dyDescent="0.25">
      <c r="E2485" s="24">
        <f t="shared" ca="1" si="76"/>
        <v>0.4626487777339281</v>
      </c>
      <c r="F2485" s="24">
        <f t="shared" ca="1" si="77"/>
        <v>15.415741843424284</v>
      </c>
    </row>
    <row r="2486" spans="5:6" x14ac:dyDescent="0.25">
      <c r="E2486" s="24">
        <f t="shared" ca="1" si="76"/>
        <v>0.56032464838641816</v>
      </c>
      <c r="F2486" s="24">
        <f t="shared" ca="1" si="77"/>
        <v>11.584778679391427</v>
      </c>
    </row>
    <row r="2487" spans="5:6" x14ac:dyDescent="0.25">
      <c r="E2487" s="24">
        <f t="shared" ca="1" si="76"/>
        <v>0.5744863686317786</v>
      </c>
      <c r="F2487" s="24">
        <f t="shared" ca="1" si="77"/>
        <v>11.085578186693064</v>
      </c>
    </row>
    <row r="2488" spans="5:6" x14ac:dyDescent="0.25">
      <c r="E2488" s="24">
        <f t="shared" ca="1" si="76"/>
        <v>0.46668863686666362</v>
      </c>
      <c r="F2488" s="24">
        <f t="shared" ca="1" si="77"/>
        <v>15.241859483101692</v>
      </c>
    </row>
    <row r="2489" spans="5:6" x14ac:dyDescent="0.25">
      <c r="E2489" s="24">
        <f t="shared" ca="1" si="76"/>
        <v>0.69701648403573468</v>
      </c>
      <c r="F2489" s="24">
        <f t="shared" ca="1" si="77"/>
        <v>7.218924370434725</v>
      </c>
    </row>
    <row r="2490" spans="5:6" x14ac:dyDescent="0.25">
      <c r="E2490" s="24">
        <f t="shared" ca="1" si="76"/>
        <v>0.36216207531924127</v>
      </c>
      <c r="F2490" s="24">
        <f t="shared" ca="1" si="77"/>
        <v>20.313268909550843</v>
      </c>
    </row>
    <row r="2491" spans="5:6" x14ac:dyDescent="0.25">
      <c r="E2491" s="24">
        <f t="shared" ca="1" si="76"/>
        <v>1.6072671229025004E-2</v>
      </c>
      <c r="F2491" s="24">
        <f t="shared" ca="1" si="77"/>
        <v>82.612697769299444</v>
      </c>
    </row>
    <row r="2492" spans="5:6" x14ac:dyDescent="0.25">
      <c r="E2492" s="24">
        <f t="shared" ca="1" si="76"/>
        <v>0.22164595082909011</v>
      </c>
      <c r="F2492" s="24">
        <f t="shared" ca="1" si="77"/>
        <v>30.133479725358693</v>
      </c>
    </row>
    <row r="2493" spans="5:6" x14ac:dyDescent="0.25">
      <c r="E2493" s="24">
        <f t="shared" ca="1" si="76"/>
        <v>0.24840433247612115</v>
      </c>
      <c r="F2493" s="24">
        <f t="shared" ca="1" si="77"/>
        <v>27.853949750892735</v>
      </c>
    </row>
    <row r="2494" spans="5:6" x14ac:dyDescent="0.25">
      <c r="E2494" s="24">
        <f t="shared" ca="1" si="76"/>
        <v>0.20273662798075731</v>
      </c>
      <c r="F2494" s="24">
        <f t="shared" ca="1" si="77"/>
        <v>31.916950828015999</v>
      </c>
    </row>
    <row r="2495" spans="5:6" x14ac:dyDescent="0.25">
      <c r="E2495" s="24">
        <f t="shared" ca="1" si="76"/>
        <v>3.1861429999448743E-2</v>
      </c>
      <c r="F2495" s="24">
        <f t="shared" ca="1" si="77"/>
        <v>68.927181833157377</v>
      </c>
    </row>
    <row r="2496" spans="5:6" x14ac:dyDescent="0.25">
      <c r="E2496" s="24">
        <f t="shared" ca="1" si="76"/>
        <v>0.7037561317145401</v>
      </c>
      <c r="F2496" s="24">
        <f t="shared" ca="1" si="77"/>
        <v>7.0264677330065792</v>
      </c>
    </row>
    <row r="2497" spans="5:6" x14ac:dyDescent="0.25">
      <c r="E2497" s="24">
        <f t="shared" ca="1" si="76"/>
        <v>0.56946958338175901</v>
      </c>
      <c r="F2497" s="24">
        <f t="shared" ca="1" si="77"/>
        <v>11.260998137193374</v>
      </c>
    </row>
    <row r="2498" spans="5:6" x14ac:dyDescent="0.25">
      <c r="E2498" s="24">
        <f t="shared" ca="1" si="76"/>
        <v>6.5994328745736519E-3</v>
      </c>
      <c r="F2498" s="24">
        <f t="shared" ca="1" si="77"/>
        <v>100.41543123473377</v>
      </c>
    </row>
    <row r="2499" spans="5:6" x14ac:dyDescent="0.25">
      <c r="E2499" s="24">
        <f t="shared" ca="1" si="76"/>
        <v>0.67484918604446897</v>
      </c>
      <c r="F2499" s="24">
        <f t="shared" ca="1" si="77"/>
        <v>7.8653208231129561</v>
      </c>
    </row>
    <row r="2500" spans="5:6" x14ac:dyDescent="0.25">
      <c r="E2500" s="24">
        <f t="shared" ref="E2500:E2563" ca="1" si="78">RAND()</f>
        <v>0.42869674048089368</v>
      </c>
      <c r="F2500" s="24">
        <f t="shared" ref="F2500:F2563" ca="1" si="79">-LOG(E2500,EXP(1))/$C$3</f>
        <v>16.940110173414258</v>
      </c>
    </row>
    <row r="2501" spans="5:6" x14ac:dyDescent="0.25">
      <c r="E2501" s="24">
        <f t="shared" ca="1" si="78"/>
        <v>0.9300160184727404</v>
      </c>
      <c r="F2501" s="24">
        <f t="shared" ca="1" si="79"/>
        <v>1.4510693763786531</v>
      </c>
    </row>
    <row r="2502" spans="5:6" x14ac:dyDescent="0.25">
      <c r="E2502" s="24">
        <f t="shared" ca="1" si="78"/>
        <v>0.9299205124602643</v>
      </c>
      <c r="F2502" s="24">
        <f t="shared" ca="1" si="79"/>
        <v>1.4531233392095702</v>
      </c>
    </row>
    <row r="2503" spans="5:6" x14ac:dyDescent="0.25">
      <c r="E2503" s="24">
        <f t="shared" ca="1" si="78"/>
        <v>0.71970195611536203</v>
      </c>
      <c r="F2503" s="24">
        <f t="shared" ca="1" si="79"/>
        <v>6.5783620502539462</v>
      </c>
    </row>
    <row r="2504" spans="5:6" x14ac:dyDescent="0.25">
      <c r="E2504" s="24">
        <f t="shared" ca="1" si="78"/>
        <v>0.42752466512519516</v>
      </c>
      <c r="F2504" s="24">
        <f t="shared" ca="1" si="79"/>
        <v>16.994865921407936</v>
      </c>
    </row>
    <row r="2505" spans="5:6" x14ac:dyDescent="0.25">
      <c r="E2505" s="24">
        <f t="shared" ca="1" si="78"/>
        <v>0.29954354629676994</v>
      </c>
      <c r="F2505" s="24">
        <f t="shared" ca="1" si="79"/>
        <v>24.109909506907691</v>
      </c>
    </row>
    <row r="2506" spans="5:6" x14ac:dyDescent="0.25">
      <c r="E2506" s="24">
        <f t="shared" ca="1" si="78"/>
        <v>0.12127622353963596</v>
      </c>
      <c r="F2506" s="24">
        <f t="shared" ca="1" si="79"/>
        <v>42.193689918668106</v>
      </c>
    </row>
    <row r="2507" spans="5:6" x14ac:dyDescent="0.25">
      <c r="E2507" s="24">
        <f t="shared" ca="1" si="78"/>
        <v>0.30309063832825056</v>
      </c>
      <c r="F2507" s="24">
        <f t="shared" ca="1" si="79"/>
        <v>23.874467636165456</v>
      </c>
    </row>
    <row r="2508" spans="5:6" x14ac:dyDescent="0.25">
      <c r="E2508" s="24">
        <f t="shared" ca="1" si="78"/>
        <v>0.94179495133207425</v>
      </c>
      <c r="F2508" s="24">
        <f t="shared" ca="1" si="79"/>
        <v>1.199354036905725</v>
      </c>
    </row>
    <row r="2509" spans="5:6" x14ac:dyDescent="0.25">
      <c r="E2509" s="24">
        <f t="shared" ca="1" si="78"/>
        <v>0.8140277295724585</v>
      </c>
      <c r="F2509" s="24">
        <f t="shared" ca="1" si="79"/>
        <v>4.1152169549198465</v>
      </c>
    </row>
    <row r="2510" spans="5:6" x14ac:dyDescent="0.25">
      <c r="E2510" s="24">
        <f t="shared" ca="1" si="78"/>
        <v>0.99289321106533091</v>
      </c>
      <c r="F2510" s="24">
        <f t="shared" ca="1" si="79"/>
        <v>0.14264324893493921</v>
      </c>
    </row>
    <row r="2511" spans="5:6" x14ac:dyDescent="0.25">
      <c r="E2511" s="24">
        <f t="shared" ca="1" si="78"/>
        <v>0.28798242496020587</v>
      </c>
      <c r="F2511" s="24">
        <f t="shared" ca="1" si="79"/>
        <v>24.897116503039758</v>
      </c>
    </row>
    <row r="2512" spans="5:6" x14ac:dyDescent="0.25">
      <c r="E2512" s="24">
        <f t="shared" ca="1" si="78"/>
        <v>0.37089012228432905</v>
      </c>
      <c r="F2512" s="24">
        <f t="shared" ca="1" si="79"/>
        <v>19.836988531802675</v>
      </c>
    </row>
    <row r="2513" spans="5:6" x14ac:dyDescent="0.25">
      <c r="E2513" s="24">
        <f t="shared" ca="1" si="78"/>
        <v>0.19262793932183186</v>
      </c>
      <c r="F2513" s="24">
        <f t="shared" ca="1" si="79"/>
        <v>32.939894523251823</v>
      </c>
    </row>
    <row r="2514" spans="5:6" x14ac:dyDescent="0.25">
      <c r="E2514" s="24">
        <f t="shared" ca="1" si="78"/>
        <v>0.4961039507248004</v>
      </c>
      <c r="F2514" s="24">
        <f t="shared" ca="1" si="79"/>
        <v>14.019395922828636</v>
      </c>
    </row>
    <row r="2515" spans="5:6" x14ac:dyDescent="0.25">
      <c r="E2515" s="24">
        <f t="shared" ca="1" si="78"/>
        <v>0.37908227318941745</v>
      </c>
      <c r="F2515" s="24">
        <f t="shared" ca="1" si="79"/>
        <v>19.400040356052696</v>
      </c>
    </row>
    <row r="2516" spans="5:6" x14ac:dyDescent="0.25">
      <c r="E2516" s="24">
        <f t="shared" ca="1" si="78"/>
        <v>0.12222325693264213</v>
      </c>
      <c r="F2516" s="24">
        <f t="shared" ca="1" si="79"/>
        <v>42.038118635104048</v>
      </c>
    </row>
    <row r="2517" spans="5:6" x14ac:dyDescent="0.25">
      <c r="E2517" s="24">
        <f t="shared" ca="1" si="78"/>
        <v>0.546014469743626</v>
      </c>
      <c r="F2517" s="24">
        <f t="shared" ca="1" si="79"/>
        <v>12.102196044528689</v>
      </c>
    </row>
    <row r="2518" spans="5:6" x14ac:dyDescent="0.25">
      <c r="E2518" s="24">
        <f t="shared" ca="1" si="78"/>
        <v>0.80298739060835556</v>
      </c>
      <c r="F2518" s="24">
        <f t="shared" ca="1" si="79"/>
        <v>4.388325360250402</v>
      </c>
    </row>
    <row r="2519" spans="5:6" x14ac:dyDescent="0.25">
      <c r="E2519" s="24">
        <f t="shared" ca="1" si="78"/>
        <v>0.6104624992592792</v>
      </c>
      <c r="F2519" s="24">
        <f t="shared" ca="1" si="79"/>
        <v>9.8707682718555088</v>
      </c>
    </row>
    <row r="2520" spans="5:6" x14ac:dyDescent="0.25">
      <c r="E2520" s="24">
        <f t="shared" ca="1" si="78"/>
        <v>0.50727605738061821</v>
      </c>
      <c r="F2520" s="24">
        <f t="shared" ca="1" si="79"/>
        <v>13.573998633957629</v>
      </c>
    </row>
    <row r="2521" spans="5:6" x14ac:dyDescent="0.25">
      <c r="E2521" s="24">
        <f t="shared" ca="1" si="78"/>
        <v>0.41187263152561715</v>
      </c>
      <c r="F2521" s="24">
        <f t="shared" ca="1" si="79"/>
        <v>17.740822484216213</v>
      </c>
    </row>
    <row r="2522" spans="5:6" x14ac:dyDescent="0.25">
      <c r="E2522" s="24">
        <f t="shared" ca="1" si="78"/>
        <v>0.59334163167955078</v>
      </c>
      <c r="F2522" s="24">
        <f t="shared" ca="1" si="79"/>
        <v>10.439698769702956</v>
      </c>
    </row>
    <row r="2523" spans="5:6" x14ac:dyDescent="0.25">
      <c r="E2523" s="24">
        <f t="shared" ca="1" si="78"/>
        <v>0.88055774016180999</v>
      </c>
      <c r="F2523" s="24">
        <f t="shared" ca="1" si="79"/>
        <v>2.5439955327019161</v>
      </c>
    </row>
    <row r="2524" spans="5:6" x14ac:dyDescent="0.25">
      <c r="E2524" s="24">
        <f t="shared" ca="1" si="78"/>
        <v>0.56876345676708795</v>
      </c>
      <c r="F2524" s="24">
        <f t="shared" ca="1" si="79"/>
        <v>11.285812974941024</v>
      </c>
    </row>
    <row r="2525" spans="5:6" x14ac:dyDescent="0.25">
      <c r="E2525" s="24">
        <f t="shared" ca="1" si="78"/>
        <v>9.5827096411907009E-2</v>
      </c>
      <c r="F2525" s="24">
        <f t="shared" ca="1" si="79"/>
        <v>46.904195808998551</v>
      </c>
    </row>
    <row r="2526" spans="5:6" x14ac:dyDescent="0.25">
      <c r="E2526" s="24">
        <f t="shared" ca="1" si="78"/>
        <v>0.40917197966827368</v>
      </c>
      <c r="F2526" s="24">
        <f t="shared" ca="1" si="79"/>
        <v>17.872394462664605</v>
      </c>
    </row>
    <row r="2527" spans="5:6" x14ac:dyDescent="0.25">
      <c r="E2527" s="24">
        <f t="shared" ca="1" si="78"/>
        <v>0.57709597534546542</v>
      </c>
      <c r="F2527" s="24">
        <f t="shared" ca="1" si="79"/>
        <v>10.994933824374451</v>
      </c>
    </row>
    <row r="2528" spans="5:6" x14ac:dyDescent="0.25">
      <c r="E2528" s="24">
        <f t="shared" ca="1" si="78"/>
        <v>0.83181903026813064</v>
      </c>
      <c r="F2528" s="24">
        <f t="shared" ca="1" si="79"/>
        <v>3.6828074703397355</v>
      </c>
    </row>
    <row r="2529" spans="5:6" x14ac:dyDescent="0.25">
      <c r="E2529" s="24">
        <f t="shared" ca="1" si="78"/>
        <v>0.48526152929860278</v>
      </c>
      <c r="F2529" s="24">
        <f t="shared" ca="1" si="79"/>
        <v>14.461345954254794</v>
      </c>
    </row>
    <row r="2530" spans="5:6" x14ac:dyDescent="0.25">
      <c r="E2530" s="24">
        <f t="shared" ca="1" si="78"/>
        <v>0.4241361776751843</v>
      </c>
      <c r="F2530" s="24">
        <f t="shared" ca="1" si="79"/>
        <v>17.154014031064087</v>
      </c>
    </row>
    <row r="2531" spans="5:6" x14ac:dyDescent="0.25">
      <c r="E2531" s="24">
        <f t="shared" ca="1" si="78"/>
        <v>0.58246009587621494</v>
      </c>
      <c r="F2531" s="24">
        <f t="shared" ca="1" si="79"/>
        <v>10.809892016447762</v>
      </c>
    </row>
    <row r="2532" spans="5:6" x14ac:dyDescent="0.25">
      <c r="E2532" s="24">
        <f t="shared" ca="1" si="78"/>
        <v>0.80672848325087654</v>
      </c>
      <c r="F2532" s="24">
        <f t="shared" ca="1" si="79"/>
        <v>4.2953623861284091</v>
      </c>
    </row>
    <row r="2533" spans="5:6" x14ac:dyDescent="0.25">
      <c r="E2533" s="24">
        <f t="shared" ca="1" si="78"/>
        <v>0.73459467985531335</v>
      </c>
      <c r="F2533" s="24">
        <f t="shared" ca="1" si="79"/>
        <v>6.1687277571247483</v>
      </c>
    </row>
    <row r="2534" spans="5:6" x14ac:dyDescent="0.25">
      <c r="E2534" s="24">
        <f t="shared" ca="1" si="78"/>
        <v>0.42158077283752382</v>
      </c>
      <c r="F2534" s="24">
        <f t="shared" ca="1" si="79"/>
        <v>17.274877760380477</v>
      </c>
    </row>
    <row r="2535" spans="5:6" x14ac:dyDescent="0.25">
      <c r="E2535" s="24">
        <f t="shared" ca="1" si="78"/>
        <v>0.57222747824685993</v>
      </c>
      <c r="F2535" s="24">
        <f t="shared" ca="1" si="79"/>
        <v>11.16437354833969</v>
      </c>
    </row>
    <row r="2536" spans="5:6" x14ac:dyDescent="0.25">
      <c r="E2536" s="24">
        <f t="shared" ca="1" si="78"/>
        <v>0.65174323769701381</v>
      </c>
      <c r="F2536" s="24">
        <f t="shared" ca="1" si="79"/>
        <v>8.5620920366215483</v>
      </c>
    </row>
    <row r="2537" spans="5:6" x14ac:dyDescent="0.25">
      <c r="E2537" s="24">
        <f t="shared" ca="1" si="78"/>
        <v>0.69466626907627516</v>
      </c>
      <c r="F2537" s="24">
        <f t="shared" ca="1" si="79"/>
        <v>7.2864747424833141</v>
      </c>
    </row>
    <row r="2538" spans="5:6" x14ac:dyDescent="0.25">
      <c r="E2538" s="24">
        <f t="shared" ca="1" si="78"/>
        <v>0.11376084422975263</v>
      </c>
      <c r="F2538" s="24">
        <f t="shared" ca="1" si="79"/>
        <v>43.473137836142563</v>
      </c>
    </row>
    <row r="2539" spans="5:6" x14ac:dyDescent="0.25">
      <c r="E2539" s="24">
        <f t="shared" ca="1" si="78"/>
        <v>0.97527777075741529</v>
      </c>
      <c r="F2539" s="24">
        <f t="shared" ca="1" si="79"/>
        <v>0.5006591094818027</v>
      </c>
    </row>
    <row r="2540" spans="5:6" x14ac:dyDescent="0.25">
      <c r="E2540" s="24">
        <f t="shared" ca="1" si="78"/>
        <v>2.1515729472464495E-2</v>
      </c>
      <c r="F2540" s="24">
        <f t="shared" ca="1" si="79"/>
        <v>76.779420159387328</v>
      </c>
    </row>
    <row r="2541" spans="5:6" x14ac:dyDescent="0.25">
      <c r="E2541" s="24">
        <f t="shared" ca="1" si="78"/>
        <v>0.31342073638446422</v>
      </c>
      <c r="F2541" s="24">
        <f t="shared" ca="1" si="79"/>
        <v>23.204175707530176</v>
      </c>
    </row>
    <row r="2542" spans="5:6" x14ac:dyDescent="0.25">
      <c r="E2542" s="24">
        <f t="shared" ca="1" si="78"/>
        <v>0.23430779425598014</v>
      </c>
      <c r="F2542" s="24">
        <f t="shared" ca="1" si="79"/>
        <v>29.022393357686934</v>
      </c>
    </row>
    <row r="2543" spans="5:6" x14ac:dyDescent="0.25">
      <c r="E2543" s="24">
        <f t="shared" ca="1" si="78"/>
        <v>0.26093464713957759</v>
      </c>
      <c r="F2543" s="24">
        <f t="shared" ca="1" si="79"/>
        <v>26.869705942290317</v>
      </c>
    </row>
    <row r="2544" spans="5:6" x14ac:dyDescent="0.25">
      <c r="E2544" s="24">
        <f t="shared" ca="1" si="78"/>
        <v>6.4242825948629179E-2</v>
      </c>
      <c r="F2544" s="24">
        <f t="shared" ca="1" si="79"/>
        <v>54.901704396563282</v>
      </c>
    </row>
    <row r="2545" spans="5:6" x14ac:dyDescent="0.25">
      <c r="E2545" s="24">
        <f t="shared" ca="1" si="78"/>
        <v>0.57028918772988357</v>
      </c>
      <c r="F2545" s="24">
        <f t="shared" ca="1" si="79"/>
        <v>11.232233998318607</v>
      </c>
    </row>
    <row r="2546" spans="5:6" x14ac:dyDescent="0.25">
      <c r="E2546" s="24">
        <f t="shared" ca="1" si="78"/>
        <v>0.58312720543251562</v>
      </c>
      <c r="F2546" s="24">
        <f t="shared" ca="1" si="79"/>
        <v>10.786998505909565</v>
      </c>
    </row>
    <row r="2547" spans="5:6" x14ac:dyDescent="0.25">
      <c r="E2547" s="24">
        <f t="shared" ca="1" si="78"/>
        <v>0.88153343609552659</v>
      </c>
      <c r="F2547" s="24">
        <f t="shared" ca="1" si="79"/>
        <v>2.52184693910859</v>
      </c>
    </row>
    <row r="2548" spans="5:6" x14ac:dyDescent="0.25">
      <c r="E2548" s="24">
        <f t="shared" ca="1" si="78"/>
        <v>0.93416171356921529</v>
      </c>
      <c r="F2548" s="24">
        <f t="shared" ca="1" si="79"/>
        <v>1.3621142974809359</v>
      </c>
    </row>
    <row r="2549" spans="5:6" x14ac:dyDescent="0.25">
      <c r="E2549" s="24">
        <f t="shared" ca="1" si="78"/>
        <v>0.16217054261635011</v>
      </c>
      <c r="F2549" s="24">
        <f t="shared" ca="1" si="79"/>
        <v>36.382135305680293</v>
      </c>
    </row>
    <row r="2550" spans="5:6" x14ac:dyDescent="0.25">
      <c r="E2550" s="24">
        <f t="shared" ca="1" si="78"/>
        <v>0.99133420675723782</v>
      </c>
      <c r="F2550" s="24">
        <f t="shared" ca="1" si="79"/>
        <v>0.17407119141557573</v>
      </c>
    </row>
    <row r="2551" spans="5:6" x14ac:dyDescent="0.25">
      <c r="E2551" s="24">
        <f t="shared" ca="1" si="78"/>
        <v>0.71394814973208076</v>
      </c>
      <c r="F2551" s="24">
        <f t="shared" ca="1" si="79"/>
        <v>6.7388987740465334</v>
      </c>
    </row>
    <row r="2552" spans="5:6" x14ac:dyDescent="0.25">
      <c r="E2552" s="24">
        <f t="shared" ca="1" si="78"/>
        <v>0.70745293328482506</v>
      </c>
      <c r="F2552" s="24">
        <f t="shared" ca="1" si="79"/>
        <v>6.9216835414025963</v>
      </c>
    </row>
    <row r="2553" spans="5:6" x14ac:dyDescent="0.25">
      <c r="E2553" s="24">
        <f t="shared" ca="1" si="78"/>
        <v>0.69520710579186829</v>
      </c>
      <c r="F2553" s="24">
        <f t="shared" ca="1" si="79"/>
        <v>7.2709096772717539</v>
      </c>
    </row>
    <row r="2554" spans="5:6" x14ac:dyDescent="0.25">
      <c r="E2554" s="24">
        <f t="shared" ca="1" si="78"/>
        <v>0.91454062613864306</v>
      </c>
      <c r="F2554" s="24">
        <f t="shared" ca="1" si="79"/>
        <v>1.7866677542157312</v>
      </c>
    </row>
    <row r="2555" spans="5:6" x14ac:dyDescent="0.25">
      <c r="E2555" s="24">
        <f t="shared" ca="1" si="78"/>
        <v>0.30490822931019379</v>
      </c>
      <c r="F2555" s="24">
        <f t="shared" ca="1" si="79"/>
        <v>23.754888703160301</v>
      </c>
    </row>
    <row r="2556" spans="5:6" x14ac:dyDescent="0.25">
      <c r="E2556" s="24">
        <f t="shared" ca="1" si="78"/>
        <v>0.30591126540442248</v>
      </c>
      <c r="F2556" s="24">
        <f t="shared" ca="1" si="79"/>
        <v>23.68920402842506</v>
      </c>
    </row>
    <row r="2557" spans="5:6" x14ac:dyDescent="0.25">
      <c r="E2557" s="24">
        <f t="shared" ca="1" si="78"/>
        <v>0.18177818770407828</v>
      </c>
      <c r="F2557" s="24">
        <f t="shared" ca="1" si="79"/>
        <v>34.099361681248432</v>
      </c>
    </row>
    <row r="2558" spans="5:6" x14ac:dyDescent="0.25">
      <c r="E2558" s="24">
        <f t="shared" ca="1" si="78"/>
        <v>0.87776232725624403</v>
      </c>
      <c r="F2558" s="24">
        <f t="shared" ca="1" si="79"/>
        <v>2.6075883975626657</v>
      </c>
    </row>
    <row r="2559" spans="5:6" x14ac:dyDescent="0.25">
      <c r="E2559" s="24">
        <f t="shared" ca="1" si="78"/>
        <v>8.0627968312847909E-2</v>
      </c>
      <c r="F2559" s="24">
        <f t="shared" ca="1" si="79"/>
        <v>50.358193765210366</v>
      </c>
    </row>
    <row r="2560" spans="5:6" x14ac:dyDescent="0.25">
      <c r="E2560" s="24">
        <f t="shared" ca="1" si="78"/>
        <v>0.20922690088643059</v>
      </c>
      <c r="F2560" s="24">
        <f t="shared" ca="1" si="79"/>
        <v>31.28671931469971</v>
      </c>
    </row>
    <row r="2561" spans="5:6" x14ac:dyDescent="0.25">
      <c r="E2561" s="24">
        <f t="shared" ca="1" si="78"/>
        <v>0.2481305446848403</v>
      </c>
      <c r="F2561" s="24">
        <f t="shared" ca="1" si="79"/>
        <v>27.8760056290694</v>
      </c>
    </row>
    <row r="2562" spans="5:6" x14ac:dyDescent="0.25">
      <c r="E2562" s="24">
        <f t="shared" ca="1" si="78"/>
        <v>0.10316462821830841</v>
      </c>
      <c r="F2562" s="24">
        <f t="shared" ca="1" si="79"/>
        <v>45.428584690188259</v>
      </c>
    </row>
    <row r="2563" spans="5:6" x14ac:dyDescent="0.25">
      <c r="E2563" s="24">
        <f t="shared" ca="1" si="78"/>
        <v>0.177527580305605</v>
      </c>
      <c r="F2563" s="24">
        <f t="shared" ca="1" si="79"/>
        <v>34.572586002675827</v>
      </c>
    </row>
    <row r="2564" spans="5:6" x14ac:dyDescent="0.25">
      <c r="E2564" s="24">
        <f t="shared" ref="E2564:E2627" ca="1" si="80">RAND()</f>
        <v>0.58796594677392444</v>
      </c>
      <c r="F2564" s="24">
        <f t="shared" ref="F2564:F2627" ca="1" si="81">-LOG(E2564,EXP(1))/$C$3</f>
        <v>10.621724928207172</v>
      </c>
    </row>
    <row r="2565" spans="5:6" x14ac:dyDescent="0.25">
      <c r="E2565" s="24">
        <f t="shared" ca="1" si="80"/>
        <v>0.90607261011869422</v>
      </c>
      <c r="F2565" s="24">
        <f t="shared" ca="1" si="81"/>
        <v>1.9727166506323635</v>
      </c>
    </row>
    <row r="2566" spans="5:6" x14ac:dyDescent="0.25">
      <c r="E2566" s="24">
        <f t="shared" ca="1" si="80"/>
        <v>0.79951162974012091</v>
      </c>
      <c r="F2566" s="24">
        <f t="shared" ca="1" si="81"/>
        <v>4.4750840109471257</v>
      </c>
    </row>
    <row r="2567" spans="5:6" x14ac:dyDescent="0.25">
      <c r="E2567" s="24">
        <f t="shared" ca="1" si="80"/>
        <v>7.8709682984328788E-2</v>
      </c>
      <c r="F2567" s="24">
        <f t="shared" ca="1" si="81"/>
        <v>50.839781889550011</v>
      </c>
    </row>
    <row r="2568" spans="5:6" x14ac:dyDescent="0.25">
      <c r="E2568" s="24">
        <f t="shared" ca="1" si="80"/>
        <v>0.13096852467144771</v>
      </c>
      <c r="F2568" s="24">
        <f t="shared" ca="1" si="81"/>
        <v>40.655965086679515</v>
      </c>
    </row>
    <row r="2569" spans="5:6" x14ac:dyDescent="0.25">
      <c r="E2569" s="24">
        <f t="shared" ca="1" si="80"/>
        <v>0.35859291326116494</v>
      </c>
      <c r="F2569" s="24">
        <f t="shared" ca="1" si="81"/>
        <v>20.511349604903678</v>
      </c>
    </row>
    <row r="2570" spans="5:6" x14ac:dyDescent="0.25">
      <c r="E2570" s="24">
        <f t="shared" ca="1" si="80"/>
        <v>9.793158238799371E-2</v>
      </c>
      <c r="F2570" s="24">
        <f t="shared" ca="1" si="81"/>
        <v>46.469723660440643</v>
      </c>
    </row>
    <row r="2571" spans="5:6" x14ac:dyDescent="0.25">
      <c r="E2571" s="24">
        <f t="shared" ca="1" si="80"/>
        <v>0.43646732949896405</v>
      </c>
      <c r="F2571" s="24">
        <f t="shared" ca="1" si="81"/>
        <v>16.580835060245864</v>
      </c>
    </row>
    <row r="2572" spans="5:6" x14ac:dyDescent="0.25">
      <c r="E2572" s="24">
        <f t="shared" ca="1" si="80"/>
        <v>0.84675927712203913</v>
      </c>
      <c r="F2572" s="24">
        <f t="shared" ca="1" si="81"/>
        <v>3.3267766238376142</v>
      </c>
    </row>
    <row r="2573" spans="5:6" x14ac:dyDescent="0.25">
      <c r="E2573" s="24">
        <f t="shared" ca="1" si="80"/>
        <v>0.88049497158692525</v>
      </c>
      <c r="F2573" s="24">
        <f t="shared" ca="1" si="81"/>
        <v>2.5454212384628532</v>
      </c>
    </row>
    <row r="2574" spans="5:6" x14ac:dyDescent="0.25">
      <c r="E2574" s="24">
        <f t="shared" ca="1" si="80"/>
        <v>0.64135160584117623</v>
      </c>
      <c r="F2574" s="24">
        <f t="shared" ca="1" si="81"/>
        <v>8.8835489078824548</v>
      </c>
    </row>
    <row r="2575" spans="5:6" x14ac:dyDescent="0.25">
      <c r="E2575" s="24">
        <f t="shared" ca="1" si="80"/>
        <v>0.63628048794709013</v>
      </c>
      <c r="F2575" s="24">
        <f t="shared" ca="1" si="81"/>
        <v>9.0423158815496656</v>
      </c>
    </row>
    <row r="2576" spans="5:6" x14ac:dyDescent="0.25">
      <c r="E2576" s="24">
        <f t="shared" ca="1" si="80"/>
        <v>0.40438605539959305</v>
      </c>
      <c r="F2576" s="24">
        <f t="shared" ca="1" si="81"/>
        <v>18.107705492543946</v>
      </c>
    </row>
    <row r="2577" spans="5:6" x14ac:dyDescent="0.25">
      <c r="E2577" s="24">
        <f t="shared" ca="1" si="80"/>
        <v>0.69522861891374588</v>
      </c>
      <c r="F2577" s="24">
        <f t="shared" ca="1" si="81"/>
        <v>7.2702907886313923</v>
      </c>
    </row>
    <row r="2578" spans="5:6" x14ac:dyDescent="0.25">
      <c r="E2578" s="24">
        <f t="shared" ca="1" si="80"/>
        <v>0.22980580588256339</v>
      </c>
      <c r="F2578" s="24">
        <f t="shared" ca="1" si="81"/>
        <v>29.410412978989147</v>
      </c>
    </row>
    <row r="2579" spans="5:6" x14ac:dyDescent="0.25">
      <c r="E2579" s="24">
        <f t="shared" ca="1" si="80"/>
        <v>0.9559355224225935</v>
      </c>
      <c r="F2579" s="24">
        <f t="shared" ca="1" si="81"/>
        <v>0.90129626739828617</v>
      </c>
    </row>
    <row r="2580" spans="5:6" x14ac:dyDescent="0.25">
      <c r="E2580" s="24">
        <f t="shared" ca="1" si="80"/>
        <v>0.32324827846240245</v>
      </c>
      <c r="F2580" s="24">
        <f t="shared" ca="1" si="81"/>
        <v>22.586691741200884</v>
      </c>
    </row>
    <row r="2581" spans="5:6" x14ac:dyDescent="0.25">
      <c r="E2581" s="24">
        <f t="shared" ca="1" si="80"/>
        <v>9.8057494356326602E-2</v>
      </c>
      <c r="F2581" s="24">
        <f t="shared" ca="1" si="81"/>
        <v>46.44402590467849</v>
      </c>
    </row>
    <row r="2582" spans="5:6" x14ac:dyDescent="0.25">
      <c r="E2582" s="24">
        <f t="shared" ca="1" si="80"/>
        <v>0.81795053815008711</v>
      </c>
      <c r="F2582" s="24">
        <f t="shared" ca="1" si="81"/>
        <v>4.0190682203353134</v>
      </c>
    </row>
    <row r="2583" spans="5:6" x14ac:dyDescent="0.25">
      <c r="E2583" s="24">
        <f t="shared" ca="1" si="80"/>
        <v>0.92082803206100261</v>
      </c>
      <c r="F2583" s="24">
        <f t="shared" ca="1" si="81"/>
        <v>1.6496395775727102</v>
      </c>
    </row>
    <row r="2584" spans="5:6" x14ac:dyDescent="0.25">
      <c r="E2584" s="24">
        <f t="shared" ca="1" si="80"/>
        <v>0.82070180113446378</v>
      </c>
      <c r="F2584" s="24">
        <f t="shared" ca="1" si="81"/>
        <v>3.951908994338039</v>
      </c>
    </row>
    <row r="2585" spans="5:6" x14ac:dyDescent="0.25">
      <c r="E2585" s="24">
        <f t="shared" ca="1" si="80"/>
        <v>0.17908845702724963</v>
      </c>
      <c r="F2585" s="24">
        <f t="shared" ca="1" si="81"/>
        <v>34.397508437364465</v>
      </c>
    </row>
    <row r="2586" spans="5:6" x14ac:dyDescent="0.25">
      <c r="E2586" s="24">
        <f t="shared" ca="1" si="80"/>
        <v>0.72381045705006075</v>
      </c>
      <c r="F2586" s="24">
        <f t="shared" ca="1" si="81"/>
        <v>6.4645144105308958</v>
      </c>
    </row>
    <row r="2587" spans="5:6" x14ac:dyDescent="0.25">
      <c r="E2587" s="24">
        <f t="shared" ca="1" si="80"/>
        <v>9.2084406994392132E-2</v>
      </c>
      <c r="F2587" s="24">
        <f t="shared" ca="1" si="81"/>
        <v>47.700993104373012</v>
      </c>
    </row>
    <row r="2588" spans="5:6" x14ac:dyDescent="0.25">
      <c r="E2588" s="24">
        <f t="shared" ca="1" si="80"/>
        <v>0.85304654144429859</v>
      </c>
      <c r="F2588" s="24">
        <f t="shared" ca="1" si="81"/>
        <v>3.1788234182113615</v>
      </c>
    </row>
    <row r="2589" spans="5:6" x14ac:dyDescent="0.25">
      <c r="E2589" s="24">
        <f t="shared" ca="1" si="80"/>
        <v>0.8631087220064646</v>
      </c>
      <c r="F2589" s="24">
        <f t="shared" ca="1" si="81"/>
        <v>2.9442922873238744</v>
      </c>
    </row>
    <row r="2590" spans="5:6" x14ac:dyDescent="0.25">
      <c r="E2590" s="24">
        <f t="shared" ca="1" si="80"/>
        <v>0.8800309551445622</v>
      </c>
      <c r="F2590" s="24">
        <f t="shared" ca="1" si="81"/>
        <v>2.5559639165583516</v>
      </c>
    </row>
    <row r="2591" spans="5:6" x14ac:dyDescent="0.25">
      <c r="E2591" s="24">
        <f t="shared" ca="1" si="80"/>
        <v>0.93133274596398363</v>
      </c>
      <c r="F2591" s="24">
        <f t="shared" ca="1" si="81"/>
        <v>1.4227731701857955</v>
      </c>
    </row>
    <row r="2592" spans="5:6" x14ac:dyDescent="0.25">
      <c r="E2592" s="24">
        <f t="shared" ca="1" si="80"/>
        <v>7.6464780154968714E-2</v>
      </c>
      <c r="F2592" s="24">
        <f t="shared" ca="1" si="81"/>
        <v>51.418500685857005</v>
      </c>
    </row>
    <row r="2593" spans="5:6" x14ac:dyDescent="0.25">
      <c r="E2593" s="24">
        <f t="shared" ca="1" si="80"/>
        <v>0.8071885082382072</v>
      </c>
      <c r="F2593" s="24">
        <f t="shared" ca="1" si="81"/>
        <v>4.2839609323432413</v>
      </c>
    </row>
    <row r="2594" spans="5:6" x14ac:dyDescent="0.25">
      <c r="E2594" s="24">
        <f t="shared" ca="1" si="80"/>
        <v>0.74315457572199872</v>
      </c>
      <c r="F2594" s="24">
        <f t="shared" ca="1" si="81"/>
        <v>5.9370242641555624</v>
      </c>
    </row>
    <row r="2595" spans="5:6" x14ac:dyDescent="0.25">
      <c r="E2595" s="24">
        <f t="shared" ca="1" si="80"/>
        <v>0.16372027501038877</v>
      </c>
      <c r="F2595" s="24">
        <f t="shared" ca="1" si="81"/>
        <v>36.191918951976945</v>
      </c>
    </row>
    <row r="2596" spans="5:6" x14ac:dyDescent="0.25">
      <c r="E2596" s="24">
        <f t="shared" ca="1" si="80"/>
        <v>0.96035418746364476</v>
      </c>
      <c r="F2596" s="24">
        <f t="shared" ca="1" si="81"/>
        <v>0.80906234578394576</v>
      </c>
    </row>
    <row r="2597" spans="5:6" x14ac:dyDescent="0.25">
      <c r="E2597" s="24">
        <f t="shared" ca="1" si="80"/>
        <v>0.47952395367453693</v>
      </c>
      <c r="F2597" s="24">
        <f t="shared" ca="1" si="81"/>
        <v>14.699228607615106</v>
      </c>
    </row>
    <row r="2598" spans="5:6" x14ac:dyDescent="0.25">
      <c r="E2598" s="24">
        <f t="shared" ca="1" si="80"/>
        <v>0.20914570334815874</v>
      </c>
      <c r="F2598" s="24">
        <f t="shared" ca="1" si="81"/>
        <v>31.294482494073261</v>
      </c>
    </row>
    <row r="2599" spans="5:6" x14ac:dyDescent="0.25">
      <c r="E2599" s="24">
        <f t="shared" ca="1" si="80"/>
        <v>0.2675426654777836</v>
      </c>
      <c r="F2599" s="24">
        <f t="shared" ca="1" si="81"/>
        <v>26.369524565023568</v>
      </c>
    </row>
    <row r="2600" spans="5:6" x14ac:dyDescent="0.25">
      <c r="E2600" s="24">
        <f t="shared" ca="1" si="80"/>
        <v>0.4878065286462957</v>
      </c>
      <c r="F2600" s="24">
        <f t="shared" ca="1" si="81"/>
        <v>14.356728188622707</v>
      </c>
    </row>
    <row r="2601" spans="5:6" x14ac:dyDescent="0.25">
      <c r="E2601" s="24">
        <f t="shared" ca="1" si="80"/>
        <v>0.54206410469683908</v>
      </c>
      <c r="F2601" s="24">
        <f t="shared" ca="1" si="81"/>
        <v>12.247420203758772</v>
      </c>
    </row>
    <row r="2602" spans="5:6" x14ac:dyDescent="0.25">
      <c r="E2602" s="24">
        <f t="shared" ca="1" si="80"/>
        <v>0.76975039953445112</v>
      </c>
      <c r="F2602" s="24">
        <f t="shared" ca="1" si="81"/>
        <v>5.2337794626646099</v>
      </c>
    </row>
    <row r="2603" spans="5:6" x14ac:dyDescent="0.25">
      <c r="E2603" s="24">
        <f t="shared" ca="1" si="80"/>
        <v>0.60737855561442577</v>
      </c>
      <c r="F2603" s="24">
        <f t="shared" ca="1" si="81"/>
        <v>9.9720606441082396</v>
      </c>
    </row>
    <row r="2604" spans="5:6" x14ac:dyDescent="0.25">
      <c r="E2604" s="24">
        <f t="shared" ca="1" si="80"/>
        <v>0.82355996744519022</v>
      </c>
      <c r="F2604" s="24">
        <f t="shared" ca="1" si="81"/>
        <v>3.8823782360593286</v>
      </c>
    </row>
    <row r="2605" spans="5:6" x14ac:dyDescent="0.25">
      <c r="E2605" s="24">
        <f t="shared" ca="1" si="80"/>
        <v>0.93055640411671392</v>
      </c>
      <c r="F2605" s="24">
        <f t="shared" ca="1" si="81"/>
        <v>1.4394517547777415</v>
      </c>
    </row>
    <row r="2606" spans="5:6" x14ac:dyDescent="0.25">
      <c r="E2606" s="24">
        <f t="shared" ca="1" si="80"/>
        <v>0.38873471731288445</v>
      </c>
      <c r="F2606" s="24">
        <f t="shared" ca="1" si="81"/>
        <v>18.897162572797544</v>
      </c>
    </row>
    <row r="2607" spans="5:6" x14ac:dyDescent="0.25">
      <c r="E2607" s="24">
        <f t="shared" ca="1" si="80"/>
        <v>0.30065204070535456</v>
      </c>
      <c r="F2607" s="24">
        <f t="shared" ca="1" si="81"/>
        <v>24.036033877499534</v>
      </c>
    </row>
    <row r="2608" spans="5:6" x14ac:dyDescent="0.25">
      <c r="E2608" s="24">
        <f t="shared" ca="1" si="80"/>
        <v>0.56704719305270912</v>
      </c>
      <c r="F2608" s="24">
        <f t="shared" ca="1" si="81"/>
        <v>11.346254916417122</v>
      </c>
    </row>
    <row r="2609" spans="5:6" x14ac:dyDescent="0.25">
      <c r="E2609" s="24">
        <f t="shared" ca="1" si="80"/>
        <v>0.43346671770182488</v>
      </c>
      <c r="F2609" s="24">
        <f t="shared" ca="1" si="81"/>
        <v>16.718805229665765</v>
      </c>
    </row>
    <row r="2610" spans="5:6" x14ac:dyDescent="0.25">
      <c r="E2610" s="24">
        <f t="shared" ca="1" si="80"/>
        <v>0.16598836478746237</v>
      </c>
      <c r="F2610" s="24">
        <f t="shared" ca="1" si="81"/>
        <v>35.916751694478414</v>
      </c>
    </row>
    <row r="2611" spans="5:6" x14ac:dyDescent="0.25">
      <c r="E2611" s="24">
        <f t="shared" ca="1" si="80"/>
        <v>0.15965598456547847</v>
      </c>
      <c r="F2611" s="24">
        <f t="shared" ca="1" si="81"/>
        <v>36.694677499801308</v>
      </c>
    </row>
    <row r="2612" spans="5:6" x14ac:dyDescent="0.25">
      <c r="E2612" s="24">
        <f t="shared" ca="1" si="80"/>
        <v>0.83107023844363559</v>
      </c>
      <c r="F2612" s="24">
        <f t="shared" ca="1" si="81"/>
        <v>3.7008192980469414</v>
      </c>
    </row>
    <row r="2613" spans="5:6" x14ac:dyDescent="0.25">
      <c r="E2613" s="24">
        <f t="shared" ca="1" si="80"/>
        <v>0.52812560510793471</v>
      </c>
      <c r="F2613" s="24">
        <f t="shared" ca="1" si="81"/>
        <v>12.76842270209703</v>
      </c>
    </row>
    <row r="2614" spans="5:6" x14ac:dyDescent="0.25">
      <c r="E2614" s="24">
        <f t="shared" ca="1" si="80"/>
        <v>0.95590677721270101</v>
      </c>
      <c r="F2614" s="24">
        <f t="shared" ca="1" si="81"/>
        <v>0.90189768122619729</v>
      </c>
    </row>
    <row r="2615" spans="5:6" x14ac:dyDescent="0.25">
      <c r="E2615" s="24">
        <f t="shared" ca="1" si="80"/>
        <v>0.72607299347987064</v>
      </c>
      <c r="F2615" s="24">
        <f t="shared" ca="1" si="81"/>
        <v>6.4020945445610895</v>
      </c>
    </row>
    <row r="2616" spans="5:6" x14ac:dyDescent="0.25">
      <c r="E2616" s="24">
        <f t="shared" ca="1" si="80"/>
        <v>0.58592536741960366</v>
      </c>
      <c r="F2616" s="24">
        <f t="shared" ca="1" si="81"/>
        <v>10.69125713736455</v>
      </c>
    </row>
    <row r="2617" spans="5:6" x14ac:dyDescent="0.25">
      <c r="E2617" s="24">
        <f t="shared" ca="1" si="80"/>
        <v>0.29120571566650189</v>
      </c>
      <c r="F2617" s="24">
        <f t="shared" ca="1" si="81"/>
        <v>24.674506697532152</v>
      </c>
    </row>
    <row r="2618" spans="5:6" x14ac:dyDescent="0.25">
      <c r="E2618" s="24">
        <f t="shared" ca="1" si="80"/>
        <v>0.75869476690330795</v>
      </c>
      <c r="F2618" s="24">
        <f t="shared" ca="1" si="81"/>
        <v>5.5231146822742083</v>
      </c>
    </row>
    <row r="2619" spans="5:6" x14ac:dyDescent="0.25">
      <c r="E2619" s="24">
        <f t="shared" ca="1" si="80"/>
        <v>4.4216588865346851E-2</v>
      </c>
      <c r="F2619" s="24">
        <f t="shared" ca="1" si="81"/>
        <v>62.373104932308443</v>
      </c>
    </row>
    <row r="2620" spans="5:6" x14ac:dyDescent="0.25">
      <c r="E2620" s="24">
        <f t="shared" ca="1" si="80"/>
        <v>0.93451343936876563</v>
      </c>
      <c r="F2620" s="24">
        <f t="shared" ca="1" si="81"/>
        <v>1.3545854168587275</v>
      </c>
    </row>
    <row r="2621" spans="5:6" x14ac:dyDescent="0.25">
      <c r="E2621" s="24">
        <f t="shared" ca="1" si="80"/>
        <v>0.78855450412529482</v>
      </c>
      <c r="F2621" s="24">
        <f t="shared" ca="1" si="81"/>
        <v>4.7510750231315404</v>
      </c>
    </row>
    <row r="2622" spans="5:6" x14ac:dyDescent="0.25">
      <c r="E2622" s="24">
        <f t="shared" ca="1" si="80"/>
        <v>0.69010764675955472</v>
      </c>
      <c r="F2622" s="24">
        <f t="shared" ca="1" si="81"/>
        <v>7.4181536752527721</v>
      </c>
    </row>
    <row r="2623" spans="5:6" x14ac:dyDescent="0.25">
      <c r="E2623" s="24">
        <f t="shared" ca="1" si="80"/>
        <v>0.93095872234895971</v>
      </c>
      <c r="F2623" s="24">
        <f t="shared" ca="1" si="81"/>
        <v>1.4308067916981517</v>
      </c>
    </row>
    <row r="2624" spans="5:6" x14ac:dyDescent="0.25">
      <c r="E2624" s="24">
        <f t="shared" ca="1" si="80"/>
        <v>0.81318911813588146</v>
      </c>
      <c r="F2624" s="24">
        <f t="shared" ca="1" si="81"/>
        <v>4.1358315770460514</v>
      </c>
    </row>
    <row r="2625" spans="5:6" x14ac:dyDescent="0.25">
      <c r="E2625" s="24">
        <f t="shared" ca="1" si="80"/>
        <v>0.34163728250399272</v>
      </c>
      <c r="F2625" s="24">
        <f t="shared" ca="1" si="81"/>
        <v>21.480113644069945</v>
      </c>
    </row>
    <row r="2626" spans="5:6" x14ac:dyDescent="0.25">
      <c r="E2626" s="24">
        <f t="shared" ca="1" si="80"/>
        <v>0.79955518508405776</v>
      </c>
      <c r="F2626" s="24">
        <f t="shared" ca="1" si="81"/>
        <v>4.4739944918965433</v>
      </c>
    </row>
    <row r="2627" spans="5:6" x14ac:dyDescent="0.25">
      <c r="E2627" s="24">
        <f t="shared" ca="1" si="80"/>
        <v>0.46745287615011222</v>
      </c>
      <c r="F2627" s="24">
        <f t="shared" ca="1" si="81"/>
        <v>15.209134700258575</v>
      </c>
    </row>
    <row r="2628" spans="5:6" x14ac:dyDescent="0.25">
      <c r="E2628" s="24">
        <f t="shared" ref="E2628:E2691" ca="1" si="82">RAND()</f>
        <v>0.51289905556547777</v>
      </c>
      <c r="F2628" s="24">
        <f t="shared" ref="F2628:F2691" ca="1" si="83">-LOG(E2628,EXP(1))/$C$3</f>
        <v>13.353524519010337</v>
      </c>
    </row>
    <row r="2629" spans="5:6" x14ac:dyDescent="0.25">
      <c r="E2629" s="24">
        <f t="shared" ca="1" si="82"/>
        <v>7.4263103798506314E-2</v>
      </c>
      <c r="F2629" s="24">
        <f t="shared" ca="1" si="83"/>
        <v>52.00282069471406</v>
      </c>
    </row>
    <row r="2630" spans="5:6" x14ac:dyDescent="0.25">
      <c r="E2630" s="24">
        <f t="shared" ca="1" si="82"/>
        <v>0.84870278893496498</v>
      </c>
      <c r="F2630" s="24">
        <f t="shared" ca="1" si="83"/>
        <v>3.2809245177221378</v>
      </c>
    </row>
    <row r="2631" spans="5:6" x14ac:dyDescent="0.25">
      <c r="E2631" s="24">
        <f t="shared" ca="1" si="82"/>
        <v>0.46315668503064844</v>
      </c>
      <c r="F2631" s="24">
        <f t="shared" ca="1" si="83"/>
        <v>15.39379739102672</v>
      </c>
    </row>
    <row r="2632" spans="5:6" x14ac:dyDescent="0.25">
      <c r="E2632" s="24">
        <f t="shared" ca="1" si="82"/>
        <v>0.62391237856405435</v>
      </c>
      <c r="F2632" s="24">
        <f t="shared" ca="1" si="83"/>
        <v>9.4349067888047458</v>
      </c>
    </row>
    <row r="2633" spans="5:6" x14ac:dyDescent="0.25">
      <c r="E2633" s="24">
        <f t="shared" ca="1" si="82"/>
        <v>0.59534583290416199</v>
      </c>
      <c r="F2633" s="24">
        <f t="shared" ca="1" si="83"/>
        <v>10.372256210291372</v>
      </c>
    </row>
    <row r="2634" spans="5:6" x14ac:dyDescent="0.25">
      <c r="E2634" s="24">
        <f t="shared" ca="1" si="82"/>
        <v>2.3169646566737701E-2</v>
      </c>
      <c r="F2634" s="24">
        <f t="shared" ca="1" si="83"/>
        <v>75.298243891428555</v>
      </c>
    </row>
    <row r="2635" spans="5:6" x14ac:dyDescent="0.25">
      <c r="E2635" s="24">
        <f t="shared" ca="1" si="82"/>
        <v>0.74523431268735374</v>
      </c>
      <c r="F2635" s="24">
        <f t="shared" ca="1" si="83"/>
        <v>5.8811319275466971</v>
      </c>
    </row>
    <row r="2636" spans="5:6" x14ac:dyDescent="0.25">
      <c r="E2636" s="24">
        <f t="shared" ca="1" si="82"/>
        <v>0.62137997871649753</v>
      </c>
      <c r="F2636" s="24">
        <f t="shared" ca="1" si="83"/>
        <v>9.5162500436195341</v>
      </c>
    </row>
    <row r="2637" spans="5:6" x14ac:dyDescent="0.25">
      <c r="E2637" s="24">
        <f t="shared" ca="1" si="82"/>
        <v>0.41948163894742285</v>
      </c>
      <c r="F2637" s="24">
        <f t="shared" ca="1" si="83"/>
        <v>17.374710458608867</v>
      </c>
    </row>
    <row r="2638" spans="5:6" x14ac:dyDescent="0.25">
      <c r="E2638" s="24">
        <f t="shared" ca="1" si="82"/>
        <v>0.12954122678208124</v>
      </c>
      <c r="F2638" s="24">
        <f t="shared" ca="1" si="83"/>
        <v>40.875121899533845</v>
      </c>
    </row>
    <row r="2639" spans="5:6" x14ac:dyDescent="0.25">
      <c r="E2639" s="24">
        <f t="shared" ca="1" si="82"/>
        <v>0.50275087295522369</v>
      </c>
      <c r="F2639" s="24">
        <f t="shared" ca="1" si="83"/>
        <v>13.753210279408364</v>
      </c>
    </row>
    <row r="2640" spans="5:6" x14ac:dyDescent="0.25">
      <c r="E2640" s="24">
        <f t="shared" ca="1" si="82"/>
        <v>0.7194839083447766</v>
      </c>
      <c r="F2640" s="24">
        <f t="shared" ca="1" si="83"/>
        <v>6.5844223591449209</v>
      </c>
    </row>
    <row r="2641" spans="5:6" x14ac:dyDescent="0.25">
      <c r="E2641" s="24">
        <f t="shared" ca="1" si="82"/>
        <v>0.95952011115386981</v>
      </c>
      <c r="F2641" s="24">
        <f t="shared" ca="1" si="83"/>
        <v>0.82644007437482958</v>
      </c>
    </row>
    <row r="2642" spans="5:6" x14ac:dyDescent="0.25">
      <c r="E2642" s="24">
        <f t="shared" ca="1" si="82"/>
        <v>0.91873220480400575</v>
      </c>
      <c r="F2642" s="24">
        <f t="shared" ca="1" si="83"/>
        <v>1.6952119512696131</v>
      </c>
    </row>
    <row r="2643" spans="5:6" x14ac:dyDescent="0.25">
      <c r="E2643" s="24">
        <f t="shared" ca="1" si="82"/>
        <v>0.50682915794333461</v>
      </c>
      <c r="F2643" s="24">
        <f t="shared" ca="1" si="83"/>
        <v>13.591625975162868</v>
      </c>
    </row>
    <row r="2644" spans="5:6" x14ac:dyDescent="0.25">
      <c r="E2644" s="24">
        <f t="shared" ca="1" si="82"/>
        <v>0.84573786952250873</v>
      </c>
      <c r="F2644" s="24">
        <f t="shared" ca="1" si="83"/>
        <v>3.3509162857698063</v>
      </c>
    </row>
    <row r="2645" spans="5:6" x14ac:dyDescent="0.25">
      <c r="E2645" s="24">
        <f t="shared" ca="1" si="82"/>
        <v>0.55582041673860039</v>
      </c>
      <c r="F2645" s="24">
        <f t="shared" ca="1" si="83"/>
        <v>11.746200567637478</v>
      </c>
    </row>
    <row r="2646" spans="5:6" x14ac:dyDescent="0.25">
      <c r="E2646" s="24">
        <f t="shared" ca="1" si="82"/>
        <v>0.67879362940449861</v>
      </c>
      <c r="F2646" s="24">
        <f t="shared" ca="1" si="83"/>
        <v>7.7487626150163269</v>
      </c>
    </row>
    <row r="2647" spans="5:6" x14ac:dyDescent="0.25">
      <c r="E2647" s="24">
        <f t="shared" ca="1" si="82"/>
        <v>0.87817876937531614</v>
      </c>
      <c r="F2647" s="24">
        <f t="shared" ca="1" si="83"/>
        <v>2.598101926116017</v>
      </c>
    </row>
    <row r="2648" spans="5:6" x14ac:dyDescent="0.25">
      <c r="E2648" s="24">
        <f t="shared" ca="1" si="82"/>
        <v>0.62275340922573874</v>
      </c>
      <c r="F2648" s="24">
        <f t="shared" ca="1" si="83"/>
        <v>9.472093007711214</v>
      </c>
    </row>
    <row r="2649" spans="5:6" x14ac:dyDescent="0.25">
      <c r="E2649" s="24">
        <f t="shared" ca="1" si="82"/>
        <v>0.46703806690342353</v>
      </c>
      <c r="F2649" s="24">
        <f t="shared" ca="1" si="83"/>
        <v>15.226890218469482</v>
      </c>
    </row>
    <row r="2650" spans="5:6" x14ac:dyDescent="0.25">
      <c r="E2650" s="24">
        <f t="shared" ca="1" si="82"/>
        <v>0.18458764880613077</v>
      </c>
      <c r="F2650" s="24">
        <f t="shared" ca="1" si="83"/>
        <v>33.792617340551963</v>
      </c>
    </row>
    <row r="2651" spans="5:6" x14ac:dyDescent="0.25">
      <c r="E2651" s="24">
        <f t="shared" ca="1" si="82"/>
        <v>0.3188830457857732</v>
      </c>
      <c r="F2651" s="24">
        <f t="shared" ca="1" si="83"/>
        <v>22.85861742104877</v>
      </c>
    </row>
    <row r="2652" spans="5:6" x14ac:dyDescent="0.25">
      <c r="E2652" s="24">
        <f t="shared" ca="1" si="82"/>
        <v>6.3698583925472563E-2</v>
      </c>
      <c r="F2652" s="24">
        <f t="shared" ca="1" si="83"/>
        <v>55.071858940409307</v>
      </c>
    </row>
    <row r="2653" spans="5:6" x14ac:dyDescent="0.25">
      <c r="E2653" s="24">
        <f t="shared" ca="1" si="82"/>
        <v>0.9561809513565398</v>
      </c>
      <c r="F2653" s="24">
        <f t="shared" ca="1" si="83"/>
        <v>0.89616208360436611</v>
      </c>
    </row>
    <row r="2654" spans="5:6" x14ac:dyDescent="0.25">
      <c r="E2654" s="24">
        <f t="shared" ca="1" si="82"/>
        <v>8.0676195709381449E-2</v>
      </c>
      <c r="F2654" s="24">
        <f t="shared" ca="1" si="83"/>
        <v>50.346234396830035</v>
      </c>
    </row>
    <row r="2655" spans="5:6" x14ac:dyDescent="0.25">
      <c r="E2655" s="24">
        <f t="shared" ca="1" si="82"/>
        <v>0.90700720458942385</v>
      </c>
      <c r="F2655" s="24">
        <f t="shared" ca="1" si="83"/>
        <v>1.9520977116110161</v>
      </c>
    </row>
    <row r="2656" spans="5:6" x14ac:dyDescent="0.25">
      <c r="E2656" s="24">
        <f t="shared" ca="1" si="82"/>
        <v>0.235612073337643</v>
      </c>
      <c r="F2656" s="24">
        <f t="shared" ca="1" si="83"/>
        <v>28.911371669025851</v>
      </c>
    </row>
    <row r="2657" spans="5:6" x14ac:dyDescent="0.25">
      <c r="E2657" s="24">
        <f t="shared" ca="1" si="82"/>
        <v>0.10706116178041902</v>
      </c>
      <c r="F2657" s="24">
        <f t="shared" ca="1" si="83"/>
        <v>44.687100047998143</v>
      </c>
    </row>
    <row r="2658" spans="5:6" x14ac:dyDescent="0.25">
      <c r="E2658" s="24">
        <f t="shared" ca="1" si="82"/>
        <v>0.76203068761174708</v>
      </c>
      <c r="F2658" s="24">
        <f t="shared" ca="1" si="83"/>
        <v>5.4353690330008675</v>
      </c>
    </row>
    <row r="2659" spans="5:6" x14ac:dyDescent="0.25">
      <c r="E2659" s="24">
        <f t="shared" ca="1" si="82"/>
        <v>0.70595439622649225</v>
      </c>
      <c r="F2659" s="24">
        <f t="shared" ca="1" si="83"/>
        <v>6.9640927631050795</v>
      </c>
    </row>
    <row r="2660" spans="5:6" x14ac:dyDescent="0.25">
      <c r="E2660" s="24">
        <f t="shared" ca="1" si="82"/>
        <v>0.49244784023907184</v>
      </c>
      <c r="F2660" s="24">
        <f t="shared" ca="1" si="83"/>
        <v>14.16733464245347</v>
      </c>
    </row>
    <row r="2661" spans="5:6" x14ac:dyDescent="0.25">
      <c r="E2661" s="24">
        <f t="shared" ca="1" si="82"/>
        <v>0.47806666621009353</v>
      </c>
      <c r="F2661" s="24">
        <f t="shared" ca="1" si="83"/>
        <v>14.760101743136259</v>
      </c>
    </row>
    <row r="2662" spans="5:6" x14ac:dyDescent="0.25">
      <c r="E2662" s="24">
        <f t="shared" ca="1" si="82"/>
        <v>0.96992838746225463</v>
      </c>
      <c r="F2662" s="24">
        <f t="shared" ca="1" si="83"/>
        <v>0.61066075137164999</v>
      </c>
    </row>
    <row r="2663" spans="5:6" x14ac:dyDescent="0.25">
      <c r="E2663" s="24">
        <f t="shared" ca="1" si="82"/>
        <v>0.21305133783426378</v>
      </c>
      <c r="F2663" s="24">
        <f t="shared" ca="1" si="83"/>
        <v>30.924442392358831</v>
      </c>
    </row>
    <row r="2664" spans="5:6" x14ac:dyDescent="0.25">
      <c r="E2664" s="24">
        <f t="shared" ca="1" si="82"/>
        <v>0.65150941445009003</v>
      </c>
      <c r="F2664" s="24">
        <f t="shared" ca="1" si="83"/>
        <v>8.5692686419880513</v>
      </c>
    </row>
    <row r="2665" spans="5:6" x14ac:dyDescent="0.25">
      <c r="E2665" s="24">
        <f t="shared" ca="1" si="82"/>
        <v>0.91553811341534908</v>
      </c>
      <c r="F2665" s="24">
        <f t="shared" ca="1" si="83"/>
        <v>1.7648656895520576</v>
      </c>
    </row>
    <row r="2666" spans="5:6" x14ac:dyDescent="0.25">
      <c r="E2666" s="24">
        <f t="shared" ca="1" si="82"/>
        <v>0.94974625946760016</v>
      </c>
      <c r="F2666" s="24">
        <f t="shared" ca="1" si="83"/>
        <v>1.0312085072223043</v>
      </c>
    </row>
    <row r="2667" spans="5:6" x14ac:dyDescent="0.25">
      <c r="E2667" s="24">
        <f t="shared" ca="1" si="82"/>
        <v>0.81580811068022463</v>
      </c>
      <c r="F2667" s="24">
        <f t="shared" ca="1" si="83"/>
        <v>4.0715222030447551</v>
      </c>
    </row>
    <row r="2668" spans="5:6" x14ac:dyDescent="0.25">
      <c r="E2668" s="24">
        <f t="shared" ca="1" si="82"/>
        <v>0.75593181147604638</v>
      </c>
      <c r="F2668" s="24">
        <f t="shared" ca="1" si="83"/>
        <v>5.59608206661611</v>
      </c>
    </row>
    <row r="2669" spans="5:6" x14ac:dyDescent="0.25">
      <c r="E2669" s="24">
        <f t="shared" ca="1" si="82"/>
        <v>0.57579792330160429</v>
      </c>
      <c r="F2669" s="24">
        <f t="shared" ca="1" si="83"/>
        <v>11.039970148840546</v>
      </c>
    </row>
    <row r="2670" spans="5:6" x14ac:dyDescent="0.25">
      <c r="E2670" s="24">
        <f t="shared" ca="1" si="82"/>
        <v>0.70395332544871991</v>
      </c>
      <c r="F2670" s="24">
        <f t="shared" ca="1" si="83"/>
        <v>7.0208644820099702</v>
      </c>
    </row>
    <row r="2671" spans="5:6" x14ac:dyDescent="0.25">
      <c r="E2671" s="24">
        <f t="shared" ca="1" si="82"/>
        <v>0.3192069041976261</v>
      </c>
      <c r="F2671" s="24">
        <f t="shared" ca="1" si="83"/>
        <v>22.838315678971814</v>
      </c>
    </row>
    <row r="2672" spans="5:6" x14ac:dyDescent="0.25">
      <c r="E2672" s="24">
        <f t="shared" ca="1" si="82"/>
        <v>0.96018274557673311</v>
      </c>
      <c r="F2672" s="24">
        <f t="shared" ca="1" si="83"/>
        <v>0.81263305321305268</v>
      </c>
    </row>
    <row r="2673" spans="5:6" x14ac:dyDescent="0.25">
      <c r="E2673" s="24">
        <f t="shared" ca="1" si="82"/>
        <v>0.68024437905057611</v>
      </c>
      <c r="F2673" s="24">
        <f t="shared" ca="1" si="83"/>
        <v>7.7060632883424667</v>
      </c>
    </row>
    <row r="2674" spans="5:6" x14ac:dyDescent="0.25">
      <c r="E2674" s="24">
        <f t="shared" ca="1" si="82"/>
        <v>0.70997178641001513</v>
      </c>
      <c r="F2674" s="24">
        <f t="shared" ca="1" si="83"/>
        <v>6.850600943740246</v>
      </c>
    </row>
    <row r="2675" spans="5:6" x14ac:dyDescent="0.25">
      <c r="E2675" s="24">
        <f t="shared" ca="1" si="82"/>
        <v>0.2900107993953589</v>
      </c>
      <c r="F2675" s="24">
        <f t="shared" ca="1" si="83"/>
        <v>24.756742348012832</v>
      </c>
    </row>
    <row r="2676" spans="5:6" x14ac:dyDescent="0.25">
      <c r="E2676" s="24">
        <f t="shared" ca="1" si="82"/>
        <v>0.48442480334240756</v>
      </c>
      <c r="F2676" s="24">
        <f t="shared" ca="1" si="83"/>
        <v>14.495861287128783</v>
      </c>
    </row>
    <row r="2677" spans="5:6" x14ac:dyDescent="0.25">
      <c r="E2677" s="24">
        <f t="shared" ca="1" si="82"/>
        <v>0.24258767797114344</v>
      </c>
      <c r="F2677" s="24">
        <f t="shared" ca="1" si="83"/>
        <v>28.327841506145688</v>
      </c>
    </row>
    <row r="2678" spans="5:6" x14ac:dyDescent="0.25">
      <c r="E2678" s="24">
        <f t="shared" ca="1" si="82"/>
        <v>0.44052091648696146</v>
      </c>
      <c r="F2678" s="24">
        <f t="shared" ca="1" si="83"/>
        <v>16.395947024427564</v>
      </c>
    </row>
    <row r="2679" spans="5:6" x14ac:dyDescent="0.25">
      <c r="E2679" s="24">
        <f t="shared" ca="1" si="82"/>
        <v>0.44246349066840251</v>
      </c>
      <c r="F2679" s="24">
        <f t="shared" ca="1" si="83"/>
        <v>16.307946498042032</v>
      </c>
    </row>
    <row r="2680" spans="5:6" x14ac:dyDescent="0.25">
      <c r="E2680" s="24">
        <f t="shared" ca="1" si="82"/>
        <v>0.77874381468650145</v>
      </c>
      <c r="F2680" s="24">
        <f t="shared" ca="1" si="83"/>
        <v>5.0014630305934311</v>
      </c>
    </row>
    <row r="2681" spans="5:6" x14ac:dyDescent="0.25">
      <c r="E2681" s="24">
        <f t="shared" ca="1" si="82"/>
        <v>0.34009755204950742</v>
      </c>
      <c r="F2681" s="24">
        <f t="shared" ca="1" si="83"/>
        <v>21.57045569464599</v>
      </c>
    </row>
    <row r="2682" spans="5:6" x14ac:dyDescent="0.25">
      <c r="E2682" s="24">
        <f t="shared" ca="1" si="82"/>
        <v>0.86194432675802801</v>
      </c>
      <c r="F2682" s="24">
        <f t="shared" ca="1" si="83"/>
        <v>2.9712919306359078</v>
      </c>
    </row>
    <row r="2683" spans="5:6" x14ac:dyDescent="0.25">
      <c r="E2683" s="24">
        <f t="shared" ca="1" si="82"/>
        <v>1.0287445696116615E-2</v>
      </c>
      <c r="F2683" s="24">
        <f t="shared" ca="1" si="83"/>
        <v>91.536619832413393</v>
      </c>
    </row>
    <row r="2684" spans="5:6" x14ac:dyDescent="0.25">
      <c r="E2684" s="24">
        <f t="shared" ca="1" si="82"/>
        <v>0.72154236953698758</v>
      </c>
      <c r="F2684" s="24">
        <f t="shared" ca="1" si="83"/>
        <v>6.5272835651084593</v>
      </c>
    </row>
    <row r="2685" spans="5:6" x14ac:dyDescent="0.25">
      <c r="E2685" s="24">
        <f t="shared" ca="1" si="82"/>
        <v>0.67668655543443046</v>
      </c>
      <c r="F2685" s="24">
        <f t="shared" ca="1" si="83"/>
        <v>7.8109420755745349</v>
      </c>
    </row>
    <row r="2686" spans="5:6" x14ac:dyDescent="0.25">
      <c r="E2686" s="24">
        <f t="shared" ca="1" si="82"/>
        <v>0.4552004481372387</v>
      </c>
      <c r="F2686" s="24">
        <f t="shared" ca="1" si="83"/>
        <v>15.740348233724655</v>
      </c>
    </row>
    <row r="2687" spans="5:6" x14ac:dyDescent="0.25">
      <c r="E2687" s="24">
        <f t="shared" ca="1" si="82"/>
        <v>0.1695404032861425</v>
      </c>
      <c r="F2687" s="24">
        <f t="shared" ca="1" si="83"/>
        <v>35.493280261935524</v>
      </c>
    </row>
    <row r="2688" spans="5:6" x14ac:dyDescent="0.25">
      <c r="E2688" s="24">
        <f t="shared" ca="1" si="82"/>
        <v>0.63453738679207161</v>
      </c>
      <c r="F2688" s="24">
        <f t="shared" ca="1" si="83"/>
        <v>9.0971814065888967</v>
      </c>
    </row>
    <row r="2689" spans="5:6" x14ac:dyDescent="0.25">
      <c r="E2689" s="24">
        <f t="shared" ca="1" si="82"/>
        <v>3.1477502885467246E-2</v>
      </c>
      <c r="F2689" s="24">
        <f t="shared" ca="1" si="83"/>
        <v>69.169643648416212</v>
      </c>
    </row>
    <row r="2690" spans="5:6" x14ac:dyDescent="0.25">
      <c r="E2690" s="24">
        <f t="shared" ca="1" si="82"/>
        <v>0.21115921020918249</v>
      </c>
      <c r="F2690" s="24">
        <f t="shared" ca="1" si="83"/>
        <v>31.102857585639047</v>
      </c>
    </row>
    <row r="2691" spans="5:6" x14ac:dyDescent="0.25">
      <c r="E2691" s="24">
        <f t="shared" ca="1" si="82"/>
        <v>0.91378582449829382</v>
      </c>
      <c r="F2691" s="24">
        <f t="shared" ca="1" si="83"/>
        <v>1.8031812533879994</v>
      </c>
    </row>
    <row r="2692" spans="5:6" x14ac:dyDescent="0.25">
      <c r="E2692" s="24">
        <f t="shared" ref="E2692:E2755" ca="1" si="84">RAND()</f>
        <v>0.21102947512569614</v>
      </c>
      <c r="F2692" s="24">
        <f t="shared" ref="F2692:F2755" ca="1" si="85">-LOG(E2692,EXP(1))/$C$3</f>
        <v>31.115149254466406</v>
      </c>
    </row>
    <row r="2693" spans="5:6" x14ac:dyDescent="0.25">
      <c r="E2693" s="24">
        <f t="shared" ca="1" si="84"/>
        <v>6.5196886118532138E-2</v>
      </c>
      <c r="F2693" s="24">
        <f t="shared" ca="1" si="85"/>
        <v>54.606871402164835</v>
      </c>
    </row>
    <row r="2694" spans="5:6" x14ac:dyDescent="0.25">
      <c r="E2694" s="24">
        <f t="shared" ca="1" si="84"/>
        <v>0.10712208246769628</v>
      </c>
      <c r="F2694" s="24">
        <f t="shared" ca="1" si="85"/>
        <v>44.675722745514193</v>
      </c>
    </row>
    <row r="2695" spans="5:6" x14ac:dyDescent="0.25">
      <c r="E2695" s="24">
        <f t="shared" ca="1" si="84"/>
        <v>0.45618133217232903</v>
      </c>
      <c r="F2695" s="24">
        <f t="shared" ca="1" si="85"/>
        <v>15.697297804803917</v>
      </c>
    </row>
    <row r="2696" spans="5:6" x14ac:dyDescent="0.25">
      <c r="E2696" s="24">
        <f t="shared" ca="1" si="84"/>
        <v>0.41218738358930496</v>
      </c>
      <c r="F2696" s="24">
        <f t="shared" ca="1" si="85"/>
        <v>17.72554436984489</v>
      </c>
    </row>
    <row r="2697" spans="5:6" x14ac:dyDescent="0.25">
      <c r="E2697" s="24">
        <f t="shared" ca="1" si="84"/>
        <v>0.30034282993907946</v>
      </c>
      <c r="F2697" s="24">
        <f t="shared" ca="1" si="85"/>
        <v>24.056613806458138</v>
      </c>
    </row>
    <row r="2698" spans="5:6" x14ac:dyDescent="0.25">
      <c r="E2698" s="24">
        <f t="shared" ca="1" si="84"/>
        <v>0.68646743700378543</v>
      </c>
      <c r="F2698" s="24">
        <f t="shared" ca="1" si="85"/>
        <v>7.5239297650241062</v>
      </c>
    </row>
    <row r="2699" spans="5:6" x14ac:dyDescent="0.25">
      <c r="E2699" s="24">
        <f t="shared" ca="1" si="84"/>
        <v>0.92367854393136273</v>
      </c>
      <c r="F2699" s="24">
        <f t="shared" ca="1" si="85"/>
        <v>1.5878232809709261</v>
      </c>
    </row>
    <row r="2700" spans="5:6" x14ac:dyDescent="0.25">
      <c r="E2700" s="24">
        <f t="shared" ca="1" si="84"/>
        <v>0.88785643086299126</v>
      </c>
      <c r="F2700" s="24">
        <f t="shared" ca="1" si="85"/>
        <v>2.3789045203437174</v>
      </c>
    </row>
    <row r="2701" spans="5:6" x14ac:dyDescent="0.25">
      <c r="E2701" s="24">
        <f t="shared" ca="1" si="84"/>
        <v>0.18558922557168711</v>
      </c>
      <c r="F2701" s="24">
        <f t="shared" ca="1" si="85"/>
        <v>33.684390243835956</v>
      </c>
    </row>
    <row r="2702" spans="5:6" x14ac:dyDescent="0.25">
      <c r="E2702" s="24">
        <f t="shared" ca="1" si="84"/>
        <v>0.48402227884392812</v>
      </c>
      <c r="F2702" s="24">
        <f t="shared" ca="1" si="85"/>
        <v>14.512486853112222</v>
      </c>
    </row>
    <row r="2703" spans="5:6" x14ac:dyDescent="0.25">
      <c r="E2703" s="24">
        <f t="shared" ca="1" si="84"/>
        <v>0.80564846179576355</v>
      </c>
      <c r="F2703" s="24">
        <f t="shared" ca="1" si="85"/>
        <v>4.3221556647090056</v>
      </c>
    </row>
    <row r="2704" spans="5:6" x14ac:dyDescent="0.25">
      <c r="E2704" s="24">
        <f t="shared" ca="1" si="84"/>
        <v>0.99771428588346944</v>
      </c>
      <c r="F2704" s="24">
        <f t="shared" ca="1" si="85"/>
        <v>4.5766606968818076E-2</v>
      </c>
    </row>
    <row r="2705" spans="5:6" x14ac:dyDescent="0.25">
      <c r="E2705" s="24">
        <f t="shared" ca="1" si="84"/>
        <v>0.42608722524694187</v>
      </c>
      <c r="F2705" s="24">
        <f t="shared" ca="1" si="85"/>
        <v>17.062223991424482</v>
      </c>
    </row>
    <row r="2706" spans="5:6" x14ac:dyDescent="0.25">
      <c r="E2706" s="24">
        <f t="shared" ca="1" si="84"/>
        <v>0.25200019287824427</v>
      </c>
      <c r="F2706" s="24">
        <f t="shared" ca="1" si="85"/>
        <v>27.566508521622968</v>
      </c>
    </row>
    <row r="2707" spans="5:6" x14ac:dyDescent="0.25">
      <c r="E2707" s="24">
        <f t="shared" ca="1" si="84"/>
        <v>0.72704252208204045</v>
      </c>
      <c r="F2707" s="24">
        <f t="shared" ca="1" si="85"/>
        <v>6.3754062672519956</v>
      </c>
    </row>
    <row r="2708" spans="5:6" x14ac:dyDescent="0.25">
      <c r="E2708" s="24">
        <f t="shared" ca="1" si="84"/>
        <v>0.51189162709327773</v>
      </c>
      <c r="F2708" s="24">
        <f t="shared" ca="1" si="85"/>
        <v>13.392846843608904</v>
      </c>
    </row>
    <row r="2709" spans="5:6" x14ac:dyDescent="0.25">
      <c r="E2709" s="24">
        <f t="shared" ca="1" si="84"/>
        <v>0.45458654466431758</v>
      </c>
      <c r="F2709" s="24">
        <f t="shared" ca="1" si="85"/>
        <v>15.767339323768962</v>
      </c>
    </row>
    <row r="2710" spans="5:6" x14ac:dyDescent="0.25">
      <c r="E2710" s="24">
        <f t="shared" ca="1" si="84"/>
        <v>0.84854799747610732</v>
      </c>
      <c r="F2710" s="24">
        <f t="shared" ca="1" si="85"/>
        <v>3.2845725692776573</v>
      </c>
    </row>
    <row r="2711" spans="5:6" x14ac:dyDescent="0.25">
      <c r="E2711" s="24">
        <f t="shared" ca="1" si="84"/>
        <v>0.30753424412989216</v>
      </c>
      <c r="F2711" s="24">
        <f t="shared" ca="1" si="85"/>
        <v>23.583376698238524</v>
      </c>
    </row>
    <row r="2712" spans="5:6" x14ac:dyDescent="0.25">
      <c r="E2712" s="24">
        <f t="shared" ca="1" si="84"/>
        <v>0.52716876306042981</v>
      </c>
      <c r="F2712" s="24">
        <f t="shared" ca="1" si="85"/>
        <v>12.804690963866591</v>
      </c>
    </row>
    <row r="2713" spans="5:6" x14ac:dyDescent="0.25">
      <c r="E2713" s="24">
        <f t="shared" ca="1" si="84"/>
        <v>0.47526711199822502</v>
      </c>
      <c r="F2713" s="24">
        <f t="shared" ca="1" si="85"/>
        <v>14.877565839061555</v>
      </c>
    </row>
    <row r="2714" spans="5:6" x14ac:dyDescent="0.25">
      <c r="E2714" s="24">
        <f t="shared" ca="1" si="84"/>
        <v>2.3188084037295442E-2</v>
      </c>
      <c r="F2714" s="24">
        <f t="shared" ca="1" si="85"/>
        <v>75.282335026788573</v>
      </c>
    </row>
    <row r="2715" spans="5:6" x14ac:dyDescent="0.25">
      <c r="E2715" s="24">
        <f t="shared" ca="1" si="84"/>
        <v>0.11518588514093753</v>
      </c>
      <c r="F2715" s="24">
        <f t="shared" ca="1" si="85"/>
        <v>43.224161260907508</v>
      </c>
    </row>
    <row r="2716" spans="5:6" x14ac:dyDescent="0.25">
      <c r="E2716" s="24">
        <f t="shared" ca="1" si="84"/>
        <v>0.9632747913257278</v>
      </c>
      <c r="F2716" s="24">
        <f t="shared" ca="1" si="85"/>
        <v>0.74833117280929817</v>
      </c>
    </row>
    <row r="2717" spans="5:6" x14ac:dyDescent="0.25">
      <c r="E2717" s="24">
        <f t="shared" ca="1" si="84"/>
        <v>0.344905590777699</v>
      </c>
      <c r="F2717" s="24">
        <f t="shared" ca="1" si="85"/>
        <v>21.289690986389232</v>
      </c>
    </row>
    <row r="2718" spans="5:6" x14ac:dyDescent="0.25">
      <c r="E2718" s="24">
        <f t="shared" ca="1" si="84"/>
        <v>0.64433654711583932</v>
      </c>
      <c r="F2718" s="24">
        <f t="shared" ca="1" si="85"/>
        <v>8.7906820138101356</v>
      </c>
    </row>
    <row r="2719" spans="5:6" x14ac:dyDescent="0.25">
      <c r="E2719" s="24">
        <f t="shared" ca="1" si="84"/>
        <v>0.64954277853072051</v>
      </c>
      <c r="F2719" s="24">
        <f t="shared" ca="1" si="85"/>
        <v>8.6297316250353742</v>
      </c>
    </row>
    <row r="2720" spans="5:6" x14ac:dyDescent="0.25">
      <c r="E2720" s="24">
        <f t="shared" ca="1" si="84"/>
        <v>0.37521722822367731</v>
      </c>
      <c r="F2720" s="24">
        <f t="shared" ca="1" si="85"/>
        <v>19.605002909274724</v>
      </c>
    </row>
    <row r="2721" spans="5:6" x14ac:dyDescent="0.25">
      <c r="E2721" s="24">
        <f t="shared" ca="1" si="84"/>
        <v>0.22477655884834857</v>
      </c>
      <c r="F2721" s="24">
        <f t="shared" ca="1" si="85"/>
        <v>29.852968839706318</v>
      </c>
    </row>
    <row r="2722" spans="5:6" x14ac:dyDescent="0.25">
      <c r="E2722" s="24">
        <f t="shared" ca="1" si="84"/>
        <v>6.817580271599577E-2</v>
      </c>
      <c r="F2722" s="24">
        <f t="shared" ca="1" si="85"/>
        <v>53.713311519488585</v>
      </c>
    </row>
    <row r="2723" spans="5:6" x14ac:dyDescent="0.25">
      <c r="E2723" s="24">
        <f t="shared" ca="1" si="84"/>
        <v>0.4957130455769444</v>
      </c>
      <c r="F2723" s="24">
        <f t="shared" ca="1" si="85"/>
        <v>14.035161136353086</v>
      </c>
    </row>
    <row r="2724" spans="5:6" x14ac:dyDescent="0.25">
      <c r="E2724" s="24">
        <f t="shared" ca="1" si="84"/>
        <v>0.63018023759270048</v>
      </c>
      <c r="F2724" s="24">
        <f t="shared" ca="1" si="85"/>
        <v>9.234988181918391</v>
      </c>
    </row>
    <row r="2725" spans="5:6" x14ac:dyDescent="0.25">
      <c r="E2725" s="24">
        <f t="shared" ca="1" si="84"/>
        <v>0.64943269142941584</v>
      </c>
      <c r="F2725" s="24">
        <f t="shared" ca="1" si="85"/>
        <v>8.6331215921013911</v>
      </c>
    </row>
    <row r="2726" spans="5:6" x14ac:dyDescent="0.25">
      <c r="E2726" s="24">
        <f t="shared" ca="1" si="84"/>
        <v>0.13946700696244563</v>
      </c>
      <c r="F2726" s="24">
        <f t="shared" ca="1" si="85"/>
        <v>39.398544298464309</v>
      </c>
    </row>
    <row r="2727" spans="5:6" x14ac:dyDescent="0.25">
      <c r="E2727" s="24">
        <f t="shared" ca="1" si="84"/>
        <v>0.46898445877350492</v>
      </c>
      <c r="F2727" s="24">
        <f t="shared" ca="1" si="85"/>
        <v>15.143712960567692</v>
      </c>
    </row>
    <row r="2728" spans="5:6" x14ac:dyDescent="0.25">
      <c r="E2728" s="24">
        <f t="shared" ca="1" si="84"/>
        <v>0.5436582641761728</v>
      </c>
      <c r="F2728" s="24">
        <f t="shared" ca="1" si="85"/>
        <v>12.188688407467271</v>
      </c>
    </row>
    <row r="2729" spans="5:6" x14ac:dyDescent="0.25">
      <c r="E2729" s="24">
        <f t="shared" ca="1" si="84"/>
        <v>0.94351053313439814</v>
      </c>
      <c r="F2729" s="24">
        <f t="shared" ca="1" si="85"/>
        <v>1.1629550068282861</v>
      </c>
    </row>
    <row r="2730" spans="5:6" x14ac:dyDescent="0.25">
      <c r="E2730" s="24">
        <f t="shared" ca="1" si="84"/>
        <v>0.49721209337011907</v>
      </c>
      <c r="F2730" s="24">
        <f t="shared" ca="1" si="85"/>
        <v>13.974771933852558</v>
      </c>
    </row>
    <row r="2731" spans="5:6" x14ac:dyDescent="0.25">
      <c r="E2731" s="24">
        <f t="shared" ca="1" si="84"/>
        <v>0.57914884722731075</v>
      </c>
      <c r="F2731" s="24">
        <f t="shared" ca="1" si="85"/>
        <v>10.923915161238604</v>
      </c>
    </row>
    <row r="2732" spans="5:6" x14ac:dyDescent="0.25">
      <c r="E2732" s="24">
        <f t="shared" ca="1" si="84"/>
        <v>0.56923327199947826</v>
      </c>
      <c r="F2732" s="24">
        <f t="shared" ca="1" si="85"/>
        <v>11.269299210104764</v>
      </c>
    </row>
    <row r="2733" spans="5:6" x14ac:dyDescent="0.25">
      <c r="E2733" s="24">
        <f t="shared" ca="1" si="84"/>
        <v>0.87464792499742749</v>
      </c>
      <c r="F2733" s="24">
        <f t="shared" ca="1" si="85"/>
        <v>2.6786769005828015</v>
      </c>
    </row>
    <row r="2734" spans="5:6" x14ac:dyDescent="0.25">
      <c r="E2734" s="24">
        <f t="shared" ca="1" si="84"/>
        <v>0.61357034171226688</v>
      </c>
      <c r="F2734" s="24">
        <f t="shared" ca="1" si="85"/>
        <v>9.769207299720053</v>
      </c>
    </row>
    <row r="2735" spans="5:6" x14ac:dyDescent="0.25">
      <c r="E2735" s="24">
        <f t="shared" ca="1" si="84"/>
        <v>0.2881375725357409</v>
      </c>
      <c r="F2735" s="24">
        <f t="shared" ca="1" si="85"/>
        <v>24.886344609686994</v>
      </c>
    </row>
    <row r="2736" spans="5:6" x14ac:dyDescent="0.25">
      <c r="E2736" s="24">
        <f t="shared" ca="1" si="84"/>
        <v>0.59978271426557028</v>
      </c>
      <c r="F2736" s="24">
        <f t="shared" ca="1" si="85"/>
        <v>10.223756644925583</v>
      </c>
    </row>
    <row r="2737" spans="5:6" x14ac:dyDescent="0.25">
      <c r="E2737" s="24">
        <f t="shared" ca="1" si="84"/>
        <v>0.86547293324049346</v>
      </c>
      <c r="F2737" s="24">
        <f t="shared" ca="1" si="85"/>
        <v>2.8895835565894301</v>
      </c>
    </row>
    <row r="2738" spans="5:6" x14ac:dyDescent="0.25">
      <c r="E2738" s="24">
        <f t="shared" ca="1" si="84"/>
        <v>0.87499539639859714</v>
      </c>
      <c r="F2738" s="24">
        <f t="shared" ca="1" si="85"/>
        <v>2.6707330779421845</v>
      </c>
    </row>
    <row r="2739" spans="5:6" x14ac:dyDescent="0.25">
      <c r="E2739" s="24">
        <f t="shared" ca="1" si="84"/>
        <v>0.34426249197075787</v>
      </c>
      <c r="F2739" s="24">
        <f t="shared" ca="1" si="85"/>
        <v>21.327017090699862</v>
      </c>
    </row>
    <row r="2740" spans="5:6" x14ac:dyDescent="0.25">
      <c r="E2740" s="24">
        <f t="shared" ca="1" si="84"/>
        <v>0.21987515144546821</v>
      </c>
      <c r="F2740" s="24">
        <f t="shared" ca="1" si="85"/>
        <v>30.293907742896156</v>
      </c>
    </row>
    <row r="2741" spans="5:6" x14ac:dyDescent="0.25">
      <c r="E2741" s="24">
        <f t="shared" ca="1" si="84"/>
        <v>0.26399313339250996</v>
      </c>
      <c r="F2741" s="24">
        <f t="shared" ca="1" si="85"/>
        <v>26.636643721018796</v>
      </c>
    </row>
    <row r="2742" spans="5:6" x14ac:dyDescent="0.25">
      <c r="E2742" s="24">
        <f t="shared" ca="1" si="84"/>
        <v>0.24989695745076024</v>
      </c>
      <c r="F2742" s="24">
        <f t="shared" ca="1" si="85"/>
        <v>27.734132325646659</v>
      </c>
    </row>
    <row r="2743" spans="5:6" x14ac:dyDescent="0.25">
      <c r="E2743" s="24">
        <f t="shared" ca="1" si="84"/>
        <v>0.84044566368786144</v>
      </c>
      <c r="F2743" s="24">
        <f t="shared" ca="1" si="85"/>
        <v>3.4764595165675019</v>
      </c>
    </row>
    <row r="2744" spans="5:6" x14ac:dyDescent="0.25">
      <c r="E2744" s="24">
        <f t="shared" ca="1" si="84"/>
        <v>0.88182275494022311</v>
      </c>
      <c r="F2744" s="24">
        <f t="shared" ca="1" si="85"/>
        <v>2.5152840257558942</v>
      </c>
    </row>
    <row r="2745" spans="5:6" x14ac:dyDescent="0.25">
      <c r="E2745" s="24">
        <f t="shared" ca="1" si="84"/>
        <v>0.98176258790668525</v>
      </c>
      <c r="F2745" s="24">
        <f t="shared" ca="1" si="85"/>
        <v>0.36811527399479022</v>
      </c>
    </row>
    <row r="2746" spans="5:6" x14ac:dyDescent="0.25">
      <c r="E2746" s="24">
        <f t="shared" ca="1" si="84"/>
        <v>1.6126924438799928E-2</v>
      </c>
      <c r="F2746" s="24">
        <f t="shared" ca="1" si="85"/>
        <v>82.545301567589959</v>
      </c>
    </row>
    <row r="2747" spans="5:6" x14ac:dyDescent="0.25">
      <c r="E2747" s="24">
        <f t="shared" ca="1" si="84"/>
        <v>0.80912852689989656</v>
      </c>
      <c r="F2747" s="24">
        <f t="shared" ca="1" si="85"/>
        <v>4.2359500643972954</v>
      </c>
    </row>
    <row r="2748" spans="5:6" x14ac:dyDescent="0.25">
      <c r="E2748" s="24">
        <f t="shared" ca="1" si="84"/>
        <v>0.86144330406289649</v>
      </c>
      <c r="F2748" s="24">
        <f t="shared" ca="1" si="85"/>
        <v>2.9829207180377995</v>
      </c>
    </row>
    <row r="2749" spans="5:6" x14ac:dyDescent="0.25">
      <c r="E2749" s="24">
        <f t="shared" ca="1" si="84"/>
        <v>0.33034923953015582</v>
      </c>
      <c r="F2749" s="24">
        <f t="shared" ca="1" si="85"/>
        <v>22.152097650428736</v>
      </c>
    </row>
    <row r="2750" spans="5:6" x14ac:dyDescent="0.25">
      <c r="E2750" s="24">
        <f t="shared" ca="1" si="84"/>
        <v>0.86093965475117551</v>
      </c>
      <c r="F2750" s="24">
        <f t="shared" ca="1" si="85"/>
        <v>2.9946172881530262</v>
      </c>
    </row>
    <row r="2751" spans="5:6" x14ac:dyDescent="0.25">
      <c r="E2751" s="24">
        <f t="shared" ca="1" si="84"/>
        <v>0.44423793782441157</v>
      </c>
      <c r="F2751" s="24">
        <f t="shared" ca="1" si="85"/>
        <v>16.227899281799349</v>
      </c>
    </row>
    <row r="2752" spans="5:6" x14ac:dyDescent="0.25">
      <c r="E2752" s="24">
        <f t="shared" ca="1" si="84"/>
        <v>0.29322119701004601</v>
      </c>
      <c r="F2752" s="24">
        <f t="shared" ca="1" si="85"/>
        <v>24.536560323740709</v>
      </c>
    </row>
    <row r="2753" spans="5:6" x14ac:dyDescent="0.25">
      <c r="E2753" s="24">
        <f t="shared" ca="1" si="84"/>
        <v>0.75106581430916897</v>
      </c>
      <c r="F2753" s="24">
        <f t="shared" ca="1" si="85"/>
        <v>5.7252399098593703</v>
      </c>
    </row>
    <row r="2754" spans="5:6" x14ac:dyDescent="0.25">
      <c r="E2754" s="24">
        <f t="shared" ca="1" si="84"/>
        <v>0.57465693583797506</v>
      </c>
      <c r="F2754" s="24">
        <f t="shared" ca="1" si="85"/>
        <v>11.079640991330725</v>
      </c>
    </row>
    <row r="2755" spans="5:6" x14ac:dyDescent="0.25">
      <c r="E2755" s="24">
        <f t="shared" ca="1" si="84"/>
        <v>0.45495820330914971</v>
      </c>
      <c r="F2755" s="24">
        <f t="shared" ca="1" si="85"/>
        <v>15.750994502193306</v>
      </c>
    </row>
    <row r="2756" spans="5:6" x14ac:dyDescent="0.25">
      <c r="E2756" s="24">
        <f t="shared" ref="E2756:E2819" ca="1" si="86">RAND()</f>
        <v>0.33069816572424737</v>
      </c>
      <c r="F2756" s="24">
        <f t="shared" ref="F2756:F2819" ca="1" si="87">-LOG(E2756,EXP(1))/$C$3</f>
        <v>22.130984113110639</v>
      </c>
    </row>
    <row r="2757" spans="5:6" x14ac:dyDescent="0.25">
      <c r="E2757" s="24">
        <f t="shared" ca="1" si="86"/>
        <v>0.74055502225874292</v>
      </c>
      <c r="F2757" s="24">
        <f t="shared" ca="1" si="87"/>
        <v>6.0071068767307283</v>
      </c>
    </row>
    <row r="2758" spans="5:6" x14ac:dyDescent="0.25">
      <c r="E2758" s="24">
        <f t="shared" ca="1" si="86"/>
        <v>0.63556528400586199</v>
      </c>
      <c r="F2758" s="24">
        <f t="shared" ca="1" si="87"/>
        <v>9.064809301188669</v>
      </c>
    </row>
    <row r="2759" spans="5:6" x14ac:dyDescent="0.25">
      <c r="E2759" s="24">
        <f t="shared" ca="1" si="86"/>
        <v>0.80520102695384077</v>
      </c>
      <c r="F2759" s="24">
        <f t="shared" ca="1" si="87"/>
        <v>4.3332661963025441</v>
      </c>
    </row>
    <row r="2760" spans="5:6" x14ac:dyDescent="0.25">
      <c r="E2760" s="24">
        <f t="shared" ca="1" si="86"/>
        <v>0.69952065165677479</v>
      </c>
      <c r="F2760" s="24">
        <f t="shared" ca="1" si="87"/>
        <v>7.1471992371481301</v>
      </c>
    </row>
    <row r="2761" spans="5:6" x14ac:dyDescent="0.25">
      <c r="E2761" s="24">
        <f t="shared" ca="1" si="86"/>
        <v>0.44028506912790444</v>
      </c>
      <c r="F2761" s="24">
        <f t="shared" ca="1" si="87"/>
        <v>16.40665754949417</v>
      </c>
    </row>
    <row r="2762" spans="5:6" x14ac:dyDescent="0.25">
      <c r="E2762" s="24">
        <f t="shared" ca="1" si="86"/>
        <v>0.26650295516336142</v>
      </c>
      <c r="F2762" s="24">
        <f t="shared" ca="1" si="87"/>
        <v>26.447398932892341</v>
      </c>
    </row>
    <row r="2763" spans="5:6" x14ac:dyDescent="0.25">
      <c r="E2763" s="24">
        <f t="shared" ca="1" si="86"/>
        <v>0.60775230772706701</v>
      </c>
      <c r="F2763" s="24">
        <f t="shared" ca="1" si="87"/>
        <v>9.9597573725610111</v>
      </c>
    </row>
    <row r="2764" spans="5:6" x14ac:dyDescent="0.25">
      <c r="E2764" s="24">
        <f t="shared" ca="1" si="86"/>
        <v>0.83780355944107954</v>
      </c>
      <c r="F2764" s="24">
        <f t="shared" ca="1" si="87"/>
        <v>3.5394324384239577</v>
      </c>
    </row>
    <row r="2765" spans="5:6" x14ac:dyDescent="0.25">
      <c r="E2765" s="24">
        <f t="shared" ca="1" si="86"/>
        <v>4.0644991732782354E-2</v>
      </c>
      <c r="F2765" s="24">
        <f t="shared" ca="1" si="87"/>
        <v>64.057593103684567</v>
      </c>
    </row>
    <row r="2766" spans="5:6" x14ac:dyDescent="0.25">
      <c r="E2766" s="24">
        <f t="shared" ca="1" si="86"/>
        <v>0.51966061396637475</v>
      </c>
      <c r="F2766" s="24">
        <f t="shared" ca="1" si="87"/>
        <v>13.091586918695111</v>
      </c>
    </row>
    <row r="2767" spans="5:6" x14ac:dyDescent="0.25">
      <c r="E2767" s="24">
        <f t="shared" ca="1" si="86"/>
        <v>3.0775105552271143E-2</v>
      </c>
      <c r="F2767" s="24">
        <f t="shared" ca="1" si="87"/>
        <v>69.620983542235564</v>
      </c>
    </row>
    <row r="2768" spans="5:6" x14ac:dyDescent="0.25">
      <c r="E2768" s="24">
        <f t="shared" ca="1" si="86"/>
        <v>0.24805608715642047</v>
      </c>
      <c r="F2768" s="24">
        <f t="shared" ca="1" si="87"/>
        <v>27.882008009964057</v>
      </c>
    </row>
    <row r="2769" spans="5:6" x14ac:dyDescent="0.25">
      <c r="E2769" s="24">
        <f t="shared" ca="1" si="86"/>
        <v>0.90381629864628343</v>
      </c>
      <c r="F2769" s="24">
        <f t="shared" ca="1" si="87"/>
        <v>2.0225829740375336</v>
      </c>
    </row>
    <row r="2770" spans="5:6" x14ac:dyDescent="0.25">
      <c r="E2770" s="24">
        <f t="shared" ca="1" si="86"/>
        <v>0.40028682147927552</v>
      </c>
      <c r="F2770" s="24">
        <f t="shared" ca="1" si="87"/>
        <v>18.311478702722809</v>
      </c>
    </row>
    <row r="2771" spans="5:6" x14ac:dyDescent="0.25">
      <c r="E2771" s="24">
        <f t="shared" ca="1" si="86"/>
        <v>0.14327767721386997</v>
      </c>
      <c r="F2771" s="24">
        <f t="shared" ca="1" si="87"/>
        <v>38.859414657558183</v>
      </c>
    </row>
    <row r="2772" spans="5:6" x14ac:dyDescent="0.25">
      <c r="E2772" s="24">
        <f t="shared" ca="1" si="86"/>
        <v>0.577991990548826</v>
      </c>
      <c r="F2772" s="24">
        <f t="shared" ca="1" si="87"/>
        <v>10.963905351754663</v>
      </c>
    </row>
    <row r="2773" spans="5:6" x14ac:dyDescent="0.25">
      <c r="E2773" s="24">
        <f t="shared" ca="1" si="86"/>
        <v>0.94046177424426747</v>
      </c>
      <c r="F2773" s="24">
        <f t="shared" ca="1" si="87"/>
        <v>1.2276855029088414</v>
      </c>
    </row>
    <row r="2774" spans="5:6" x14ac:dyDescent="0.25">
      <c r="E2774" s="24">
        <f t="shared" ca="1" si="86"/>
        <v>0.9453184671193231</v>
      </c>
      <c r="F2774" s="24">
        <f t="shared" ca="1" si="87"/>
        <v>1.1246681203645104</v>
      </c>
    </row>
    <row r="2775" spans="5:6" x14ac:dyDescent="0.25">
      <c r="E2775" s="24">
        <f t="shared" ca="1" si="86"/>
        <v>8.5120457044897901E-2</v>
      </c>
      <c r="F2775" s="24">
        <f t="shared" ca="1" si="87"/>
        <v>49.273757679695493</v>
      </c>
    </row>
    <row r="2776" spans="5:6" x14ac:dyDescent="0.25">
      <c r="E2776" s="24">
        <f t="shared" ca="1" si="86"/>
        <v>0.31667935400700464</v>
      </c>
      <c r="F2776" s="24">
        <f t="shared" ca="1" si="87"/>
        <v>22.997310371459488</v>
      </c>
    </row>
    <row r="2777" spans="5:6" x14ac:dyDescent="0.25">
      <c r="E2777" s="24">
        <f t="shared" ca="1" si="86"/>
        <v>0.13679542909118059</v>
      </c>
      <c r="F2777" s="24">
        <f t="shared" ca="1" si="87"/>
        <v>39.785373748561632</v>
      </c>
    </row>
    <row r="2778" spans="5:6" x14ac:dyDescent="0.25">
      <c r="E2778" s="24">
        <f t="shared" ca="1" si="86"/>
        <v>0.41754848910163023</v>
      </c>
      <c r="F2778" s="24">
        <f t="shared" ca="1" si="87"/>
        <v>17.467091997486897</v>
      </c>
    </row>
    <row r="2779" spans="5:6" x14ac:dyDescent="0.25">
      <c r="E2779" s="24">
        <f t="shared" ca="1" si="86"/>
        <v>0.58926728731889688</v>
      </c>
      <c r="F2779" s="24">
        <f t="shared" ca="1" si="87"/>
        <v>10.577507995237641</v>
      </c>
    </row>
    <row r="2780" spans="5:6" x14ac:dyDescent="0.25">
      <c r="E2780" s="24">
        <f t="shared" ca="1" si="86"/>
        <v>0.25634111341279942</v>
      </c>
      <c r="F2780" s="24">
        <f t="shared" ca="1" si="87"/>
        <v>27.224924943797106</v>
      </c>
    </row>
    <row r="2781" spans="5:6" x14ac:dyDescent="0.25">
      <c r="E2781" s="24">
        <f t="shared" ca="1" si="86"/>
        <v>0.70658240235178638</v>
      </c>
      <c r="F2781" s="24">
        <f t="shared" ca="1" si="87"/>
        <v>6.9463089809818994</v>
      </c>
    </row>
    <row r="2782" spans="5:6" x14ac:dyDescent="0.25">
      <c r="E2782" s="24">
        <f t="shared" ca="1" si="86"/>
        <v>0.50083393104850527</v>
      </c>
      <c r="F2782" s="24">
        <f t="shared" ca="1" si="87"/>
        <v>13.829614156006423</v>
      </c>
    </row>
    <row r="2783" spans="5:6" x14ac:dyDescent="0.25">
      <c r="E2783" s="24">
        <f t="shared" ca="1" si="86"/>
        <v>0.55918027491406164</v>
      </c>
      <c r="F2783" s="24">
        <f t="shared" ca="1" si="87"/>
        <v>11.625667248870025</v>
      </c>
    </row>
    <row r="2784" spans="5:6" x14ac:dyDescent="0.25">
      <c r="E2784" s="24">
        <f t="shared" ca="1" si="86"/>
        <v>0.75294581611674671</v>
      </c>
      <c r="F2784" s="24">
        <f t="shared" ca="1" si="87"/>
        <v>5.6752402223915119</v>
      </c>
    </row>
    <row r="2785" spans="5:6" x14ac:dyDescent="0.25">
      <c r="E2785" s="24">
        <f t="shared" ca="1" si="86"/>
        <v>0.74971490133979979</v>
      </c>
      <c r="F2785" s="24">
        <f t="shared" ca="1" si="87"/>
        <v>5.7612455253405175</v>
      </c>
    </row>
    <row r="2786" spans="5:6" x14ac:dyDescent="0.25">
      <c r="E2786" s="24">
        <f t="shared" ca="1" si="86"/>
        <v>0.20680696668872767</v>
      </c>
      <c r="F2786" s="24">
        <f t="shared" ca="1" si="87"/>
        <v>31.519388977307042</v>
      </c>
    </row>
    <row r="2787" spans="5:6" x14ac:dyDescent="0.25">
      <c r="E2787" s="24">
        <f t="shared" ca="1" si="86"/>
        <v>0.26157881459182042</v>
      </c>
      <c r="F2787" s="24">
        <f t="shared" ca="1" si="87"/>
        <v>26.820392933093888</v>
      </c>
    </row>
    <row r="2788" spans="5:6" x14ac:dyDescent="0.25">
      <c r="E2788" s="24">
        <f t="shared" ca="1" si="86"/>
        <v>3.431042851475341E-2</v>
      </c>
      <c r="F2788" s="24">
        <f t="shared" ca="1" si="87"/>
        <v>67.446118653790535</v>
      </c>
    </row>
    <row r="2789" spans="5:6" x14ac:dyDescent="0.25">
      <c r="E2789" s="24">
        <f t="shared" ca="1" si="86"/>
        <v>3.8077623781911596E-2</v>
      </c>
      <c r="F2789" s="24">
        <f t="shared" ca="1" si="87"/>
        <v>65.36256943382142</v>
      </c>
    </row>
    <row r="2790" spans="5:6" x14ac:dyDescent="0.25">
      <c r="E2790" s="24">
        <f t="shared" ca="1" si="86"/>
        <v>6.5873410065757088E-2</v>
      </c>
      <c r="F2790" s="24">
        <f t="shared" ca="1" si="87"/>
        <v>54.400408160721206</v>
      </c>
    </row>
    <row r="2791" spans="5:6" x14ac:dyDescent="0.25">
      <c r="E2791" s="24">
        <f t="shared" ca="1" si="86"/>
        <v>0.30164846836793802</v>
      </c>
      <c r="F2791" s="24">
        <f t="shared" ca="1" si="87"/>
        <v>23.969859032442741</v>
      </c>
    </row>
    <row r="2792" spans="5:6" x14ac:dyDescent="0.25">
      <c r="E2792" s="24">
        <f t="shared" ca="1" si="86"/>
        <v>0.98280283488448739</v>
      </c>
      <c r="F2792" s="24">
        <f t="shared" ca="1" si="87"/>
        <v>0.34693507682845487</v>
      </c>
    </row>
    <row r="2793" spans="5:6" x14ac:dyDescent="0.25">
      <c r="E2793" s="24">
        <f t="shared" ca="1" si="86"/>
        <v>0.5714355489375581</v>
      </c>
      <c r="F2793" s="24">
        <f t="shared" ca="1" si="87"/>
        <v>11.192071547384904</v>
      </c>
    </row>
    <row r="2794" spans="5:6" x14ac:dyDescent="0.25">
      <c r="E2794" s="24">
        <f t="shared" ca="1" si="86"/>
        <v>0.52982579433098753</v>
      </c>
      <c r="F2794" s="24">
        <f t="shared" ca="1" si="87"/>
        <v>12.704140328157623</v>
      </c>
    </row>
    <row r="2795" spans="5:6" x14ac:dyDescent="0.25">
      <c r="E2795" s="24">
        <f t="shared" ca="1" si="86"/>
        <v>0.32802402678868803</v>
      </c>
      <c r="F2795" s="24">
        <f t="shared" ca="1" si="87"/>
        <v>22.293368417525656</v>
      </c>
    </row>
    <row r="2796" spans="5:6" x14ac:dyDescent="0.25">
      <c r="E2796" s="24">
        <f t="shared" ca="1" si="86"/>
        <v>0.78404811015090059</v>
      </c>
      <c r="F2796" s="24">
        <f t="shared" ca="1" si="87"/>
        <v>4.8656979105217895</v>
      </c>
    </row>
    <row r="2797" spans="5:6" x14ac:dyDescent="0.25">
      <c r="E2797" s="24">
        <f t="shared" ca="1" si="86"/>
        <v>0.69252366911947638</v>
      </c>
      <c r="F2797" s="24">
        <f t="shared" ca="1" si="87"/>
        <v>7.3482572454167858</v>
      </c>
    </row>
    <row r="2798" spans="5:6" x14ac:dyDescent="0.25">
      <c r="E2798" s="24">
        <f t="shared" ca="1" si="86"/>
        <v>0.4510307284679147</v>
      </c>
      <c r="F2798" s="24">
        <f t="shared" ca="1" si="87"/>
        <v>15.924396154505608</v>
      </c>
    </row>
    <row r="2799" spans="5:6" x14ac:dyDescent="0.25">
      <c r="E2799" s="24">
        <f t="shared" ca="1" si="86"/>
        <v>0.18697079466639777</v>
      </c>
      <c r="F2799" s="24">
        <f t="shared" ca="1" si="87"/>
        <v>33.536057051584024</v>
      </c>
    </row>
    <row r="2800" spans="5:6" x14ac:dyDescent="0.25">
      <c r="E2800" s="24">
        <f t="shared" ca="1" si="86"/>
        <v>0.55241805921452547</v>
      </c>
      <c r="F2800" s="24">
        <f t="shared" ca="1" si="87"/>
        <v>11.869003314061887</v>
      </c>
    </row>
    <row r="2801" spans="5:6" x14ac:dyDescent="0.25">
      <c r="E2801" s="24">
        <f t="shared" ca="1" si="86"/>
        <v>0.80708686988449208</v>
      </c>
      <c r="F2801" s="24">
        <f t="shared" ca="1" si="87"/>
        <v>4.2864794209537189</v>
      </c>
    </row>
    <row r="2802" spans="5:6" x14ac:dyDescent="0.25">
      <c r="E2802" s="24">
        <f t="shared" ca="1" si="86"/>
        <v>0.29103890613511485</v>
      </c>
      <c r="F2802" s="24">
        <f t="shared" ca="1" si="87"/>
        <v>24.685966453772387</v>
      </c>
    </row>
    <row r="2803" spans="5:6" x14ac:dyDescent="0.25">
      <c r="E2803" s="24">
        <f t="shared" ca="1" si="86"/>
        <v>0.99144043474075216</v>
      </c>
      <c r="F2803" s="24">
        <f t="shared" ca="1" si="87"/>
        <v>0.17192817462702695</v>
      </c>
    </row>
    <row r="2804" spans="5:6" x14ac:dyDescent="0.25">
      <c r="E2804" s="24">
        <f t="shared" ca="1" si="86"/>
        <v>0.8628715059713894</v>
      </c>
      <c r="F2804" s="24">
        <f t="shared" ca="1" si="87"/>
        <v>2.9497898250760128</v>
      </c>
    </row>
    <row r="2805" spans="5:6" x14ac:dyDescent="0.25">
      <c r="E2805" s="24">
        <f t="shared" ca="1" si="86"/>
        <v>0.81745773986216563</v>
      </c>
      <c r="F2805" s="24">
        <f t="shared" ca="1" si="87"/>
        <v>4.0311214381027032</v>
      </c>
    </row>
    <row r="2806" spans="5:6" x14ac:dyDescent="0.25">
      <c r="E2806" s="24">
        <f t="shared" ca="1" si="86"/>
        <v>0.80390220867292417</v>
      </c>
      <c r="F2806" s="24">
        <f t="shared" ca="1" si="87"/>
        <v>4.3655529640929354</v>
      </c>
    </row>
    <row r="2807" spans="5:6" x14ac:dyDescent="0.25">
      <c r="E2807" s="24">
        <f t="shared" ca="1" si="86"/>
        <v>0.46252461259768107</v>
      </c>
      <c r="F2807" s="24">
        <f t="shared" ca="1" si="87"/>
        <v>15.421110140363648</v>
      </c>
    </row>
    <row r="2808" spans="5:6" x14ac:dyDescent="0.25">
      <c r="E2808" s="24">
        <f t="shared" ca="1" si="86"/>
        <v>0.45383079549121919</v>
      </c>
      <c r="F2808" s="24">
        <f t="shared" ca="1" si="87"/>
        <v>15.800616951310801</v>
      </c>
    </row>
    <row r="2809" spans="5:6" x14ac:dyDescent="0.25">
      <c r="E2809" s="24">
        <f t="shared" ca="1" si="86"/>
        <v>0.2121850413532721</v>
      </c>
      <c r="F2809" s="24">
        <f t="shared" ca="1" si="87"/>
        <v>31.005930968768343</v>
      </c>
    </row>
    <row r="2810" spans="5:6" x14ac:dyDescent="0.25">
      <c r="E2810" s="24">
        <f t="shared" ca="1" si="86"/>
        <v>0.73001879088911703</v>
      </c>
      <c r="F2810" s="24">
        <f t="shared" ca="1" si="87"/>
        <v>6.2937000845399345</v>
      </c>
    </row>
    <row r="2811" spans="5:6" x14ac:dyDescent="0.25">
      <c r="E2811" s="24">
        <f t="shared" ca="1" si="86"/>
        <v>0.43783642367574604</v>
      </c>
      <c r="F2811" s="24">
        <f t="shared" ca="1" si="87"/>
        <v>16.518198005749689</v>
      </c>
    </row>
    <row r="2812" spans="5:6" x14ac:dyDescent="0.25">
      <c r="E2812" s="24">
        <f t="shared" ca="1" si="86"/>
        <v>0.97114474398718531</v>
      </c>
      <c r="F2812" s="24">
        <f t="shared" ca="1" si="87"/>
        <v>0.58559509744164873</v>
      </c>
    </row>
    <row r="2813" spans="5:6" x14ac:dyDescent="0.25">
      <c r="E2813" s="24">
        <f t="shared" ca="1" si="86"/>
        <v>0.82094209391019168</v>
      </c>
      <c r="F2813" s="24">
        <f t="shared" ca="1" si="87"/>
        <v>3.9460540637244188</v>
      </c>
    </row>
    <row r="2814" spans="5:6" x14ac:dyDescent="0.25">
      <c r="E2814" s="24">
        <f t="shared" ca="1" si="86"/>
        <v>0.5739670036752853</v>
      </c>
      <c r="F2814" s="24">
        <f t="shared" ca="1" si="87"/>
        <v>11.10366738402305</v>
      </c>
    </row>
    <row r="2815" spans="5:6" x14ac:dyDescent="0.25">
      <c r="E2815" s="24">
        <f t="shared" ca="1" si="86"/>
        <v>0.38406451147580689</v>
      </c>
      <c r="F2815" s="24">
        <f t="shared" ca="1" si="87"/>
        <v>19.138894837393735</v>
      </c>
    </row>
    <row r="2816" spans="5:6" x14ac:dyDescent="0.25">
      <c r="E2816" s="24">
        <f t="shared" ca="1" si="86"/>
        <v>0.37851659950925864</v>
      </c>
      <c r="F2816" s="24">
        <f t="shared" ca="1" si="87"/>
        <v>19.429907020625038</v>
      </c>
    </row>
    <row r="2817" spans="5:6" x14ac:dyDescent="0.25">
      <c r="E2817" s="24">
        <f t="shared" ca="1" si="86"/>
        <v>0.72031927846532273</v>
      </c>
      <c r="F2817" s="24">
        <f t="shared" ca="1" si="87"/>
        <v>6.5612144590114712</v>
      </c>
    </row>
    <row r="2818" spans="5:6" x14ac:dyDescent="0.25">
      <c r="E2818" s="24">
        <f t="shared" ca="1" si="86"/>
        <v>0.50407548482751319</v>
      </c>
      <c r="F2818" s="24">
        <f t="shared" ca="1" si="87"/>
        <v>13.700585012844723</v>
      </c>
    </row>
    <row r="2819" spans="5:6" x14ac:dyDescent="0.25">
      <c r="E2819" s="24">
        <f t="shared" ca="1" si="86"/>
        <v>0.48602021333427337</v>
      </c>
      <c r="F2819" s="24">
        <f t="shared" ca="1" si="87"/>
        <v>14.430101294474991</v>
      </c>
    </row>
    <row r="2820" spans="5:6" x14ac:dyDescent="0.25">
      <c r="E2820" s="24">
        <f t="shared" ref="E2820:E2883" ca="1" si="88">RAND()</f>
        <v>0.48124746358842529</v>
      </c>
      <c r="F2820" s="24">
        <f t="shared" ref="F2820:F2883" ca="1" si="89">-LOG(E2820,EXP(1))/$C$3</f>
        <v>14.627473277192834</v>
      </c>
    </row>
    <row r="2821" spans="5:6" x14ac:dyDescent="0.25">
      <c r="E2821" s="24">
        <f t="shared" ca="1" si="88"/>
        <v>0.99801653981892602</v>
      </c>
      <c r="F2821" s="24">
        <f t="shared" ca="1" si="89"/>
        <v>3.9708596862948239E-2</v>
      </c>
    </row>
    <row r="2822" spans="5:6" x14ac:dyDescent="0.25">
      <c r="E2822" s="24">
        <f t="shared" ca="1" si="88"/>
        <v>0.84776127110151445</v>
      </c>
      <c r="F2822" s="24">
        <f t="shared" ca="1" si="89"/>
        <v>3.3031240550373369</v>
      </c>
    </row>
    <row r="2823" spans="5:6" x14ac:dyDescent="0.25">
      <c r="E2823" s="24">
        <f t="shared" ca="1" si="88"/>
        <v>0.56041507860928585</v>
      </c>
      <c r="F2823" s="24">
        <f t="shared" ca="1" si="89"/>
        <v>11.581551160248999</v>
      </c>
    </row>
    <row r="2824" spans="5:6" x14ac:dyDescent="0.25">
      <c r="E2824" s="24">
        <f t="shared" ca="1" si="88"/>
        <v>8.9889706562884086E-2</v>
      </c>
      <c r="F2824" s="24">
        <f t="shared" ca="1" si="89"/>
        <v>48.183436856087617</v>
      </c>
    </row>
    <row r="2825" spans="5:6" x14ac:dyDescent="0.25">
      <c r="E2825" s="24">
        <f t="shared" ca="1" si="88"/>
        <v>0.45085578109639046</v>
      </c>
      <c r="F2825" s="24">
        <f t="shared" ca="1" si="89"/>
        <v>15.932155329162875</v>
      </c>
    </row>
    <row r="2826" spans="5:6" x14ac:dyDescent="0.25">
      <c r="E2826" s="24">
        <f t="shared" ca="1" si="88"/>
        <v>0.11327247944236307</v>
      </c>
      <c r="F2826" s="24">
        <f t="shared" ca="1" si="89"/>
        <v>43.559180806880292</v>
      </c>
    </row>
    <row r="2827" spans="5:6" x14ac:dyDescent="0.25">
      <c r="E2827" s="24">
        <f t="shared" ca="1" si="88"/>
        <v>0.9753634691585481</v>
      </c>
      <c r="F2827" s="24">
        <f t="shared" ca="1" si="89"/>
        <v>0.49890177144476527</v>
      </c>
    </row>
    <row r="2828" spans="5:6" x14ac:dyDescent="0.25">
      <c r="E2828" s="24">
        <f t="shared" ca="1" si="88"/>
        <v>0.68332779269345156</v>
      </c>
      <c r="F2828" s="24">
        <f t="shared" ca="1" si="89"/>
        <v>7.6156120760830088</v>
      </c>
    </row>
    <row r="2829" spans="5:6" x14ac:dyDescent="0.25">
      <c r="E2829" s="24">
        <f t="shared" ca="1" si="88"/>
        <v>0.71595203807079411</v>
      </c>
      <c r="F2829" s="24">
        <f t="shared" ca="1" si="89"/>
        <v>6.6828420039958889</v>
      </c>
    </row>
    <row r="2830" spans="5:6" x14ac:dyDescent="0.25">
      <c r="E2830" s="24">
        <f t="shared" ca="1" si="88"/>
        <v>0.24914251496170003</v>
      </c>
      <c r="F2830" s="24">
        <f t="shared" ca="1" si="89"/>
        <v>27.794603940060238</v>
      </c>
    </row>
    <row r="2831" spans="5:6" x14ac:dyDescent="0.25">
      <c r="E2831" s="24">
        <f t="shared" ca="1" si="88"/>
        <v>0.1630252976232377</v>
      </c>
      <c r="F2831" s="24">
        <f t="shared" ca="1" si="89"/>
        <v>36.276997801502162</v>
      </c>
    </row>
    <row r="2832" spans="5:6" x14ac:dyDescent="0.25">
      <c r="E2832" s="24">
        <f t="shared" ca="1" si="88"/>
        <v>0.37921732002081909</v>
      </c>
      <c r="F2832" s="24">
        <f t="shared" ca="1" si="89"/>
        <v>19.392916689679215</v>
      </c>
    </row>
    <row r="2833" spans="5:6" x14ac:dyDescent="0.25">
      <c r="E2833" s="24">
        <f t="shared" ca="1" si="88"/>
        <v>0.76981168616719697</v>
      </c>
      <c r="F2833" s="24">
        <f t="shared" ca="1" si="89"/>
        <v>5.2321871492828391</v>
      </c>
    </row>
    <row r="2834" spans="5:6" x14ac:dyDescent="0.25">
      <c r="E2834" s="24">
        <f t="shared" ca="1" si="88"/>
        <v>0.43894612023783242</v>
      </c>
      <c r="F2834" s="24">
        <f t="shared" ca="1" si="89"/>
        <v>16.467572127654076</v>
      </c>
    </row>
    <row r="2835" spans="5:6" x14ac:dyDescent="0.25">
      <c r="E2835" s="24">
        <f t="shared" ca="1" si="88"/>
        <v>0.56878372008594225</v>
      </c>
      <c r="F2835" s="24">
        <f t="shared" ca="1" si="89"/>
        <v>11.285100448224989</v>
      </c>
    </row>
    <row r="2836" spans="5:6" x14ac:dyDescent="0.25">
      <c r="E2836" s="24">
        <f t="shared" ca="1" si="88"/>
        <v>0.5471124478762337</v>
      </c>
      <c r="F2836" s="24">
        <f t="shared" ca="1" si="89"/>
        <v>12.062018514027583</v>
      </c>
    </row>
    <row r="2837" spans="5:6" x14ac:dyDescent="0.25">
      <c r="E2837" s="24">
        <f t="shared" ca="1" si="88"/>
        <v>0.9869095501978612</v>
      </c>
      <c r="F2837" s="24">
        <f t="shared" ca="1" si="89"/>
        <v>0.26353769769759516</v>
      </c>
    </row>
    <row r="2838" spans="5:6" x14ac:dyDescent="0.25">
      <c r="E2838" s="24">
        <f t="shared" ca="1" si="88"/>
        <v>9.5825141044942108E-2</v>
      </c>
      <c r="F2838" s="24">
        <f t="shared" ca="1" si="89"/>
        <v>46.904603916306023</v>
      </c>
    </row>
    <row r="2839" spans="5:6" x14ac:dyDescent="0.25">
      <c r="E2839" s="24">
        <f t="shared" ca="1" si="88"/>
        <v>0.67303607664518728</v>
      </c>
      <c r="F2839" s="24">
        <f t="shared" ca="1" si="89"/>
        <v>7.91912690121283</v>
      </c>
    </row>
    <row r="2840" spans="5:6" x14ac:dyDescent="0.25">
      <c r="E2840" s="24">
        <f t="shared" ca="1" si="88"/>
        <v>0.65777292857329883</v>
      </c>
      <c r="F2840" s="24">
        <f t="shared" ca="1" si="89"/>
        <v>8.3779100113776597</v>
      </c>
    </row>
    <row r="2841" spans="5:6" x14ac:dyDescent="0.25">
      <c r="E2841" s="24">
        <f t="shared" ca="1" si="88"/>
        <v>0.90861349417639525</v>
      </c>
      <c r="F2841" s="24">
        <f t="shared" ca="1" si="89"/>
        <v>1.9167094830642391</v>
      </c>
    </row>
    <row r="2842" spans="5:6" x14ac:dyDescent="0.25">
      <c r="E2842" s="24">
        <f t="shared" ca="1" si="88"/>
        <v>0.79989866615514149</v>
      </c>
      <c r="F2842" s="24">
        <f t="shared" ca="1" si="89"/>
        <v>4.4654045328652723</v>
      </c>
    </row>
    <row r="2843" spans="5:6" x14ac:dyDescent="0.25">
      <c r="E2843" s="24">
        <f t="shared" ca="1" si="88"/>
        <v>0.33432898312848536</v>
      </c>
      <c r="F2843" s="24">
        <f t="shared" ca="1" si="89"/>
        <v>21.912595827055341</v>
      </c>
    </row>
    <row r="2844" spans="5:6" x14ac:dyDescent="0.25">
      <c r="E2844" s="24">
        <f t="shared" ca="1" si="88"/>
        <v>0.79735369115188459</v>
      </c>
      <c r="F2844" s="24">
        <f t="shared" ca="1" si="89"/>
        <v>4.5291384104908783</v>
      </c>
    </row>
    <row r="2845" spans="5:6" x14ac:dyDescent="0.25">
      <c r="E2845" s="24">
        <f t="shared" ca="1" si="88"/>
        <v>0.99131248647162429</v>
      </c>
      <c r="F2845" s="24">
        <f t="shared" ca="1" si="89"/>
        <v>0.17450939930583848</v>
      </c>
    </row>
    <row r="2846" spans="5:6" x14ac:dyDescent="0.25">
      <c r="E2846" s="24">
        <f t="shared" ca="1" si="88"/>
        <v>0.6695287757813192</v>
      </c>
      <c r="F2846" s="24">
        <f t="shared" ca="1" si="89"/>
        <v>8.0236226754369877</v>
      </c>
    </row>
    <row r="2847" spans="5:6" x14ac:dyDescent="0.25">
      <c r="E2847" s="24">
        <f t="shared" ca="1" si="88"/>
        <v>0.21643612528845257</v>
      </c>
      <c r="F2847" s="24">
        <f t="shared" ca="1" si="89"/>
        <v>30.60919616760339</v>
      </c>
    </row>
    <row r="2848" spans="5:6" x14ac:dyDescent="0.25">
      <c r="E2848" s="24">
        <f t="shared" ca="1" si="88"/>
        <v>0.26726208927499051</v>
      </c>
      <c r="F2848" s="24">
        <f t="shared" ca="1" si="89"/>
        <v>26.390509885445013</v>
      </c>
    </row>
    <row r="2849" spans="5:6" x14ac:dyDescent="0.25">
      <c r="E2849" s="24">
        <f t="shared" ca="1" si="88"/>
        <v>0.39972224273210422</v>
      </c>
      <c r="F2849" s="24">
        <f t="shared" ca="1" si="89"/>
        <v>18.339707324929954</v>
      </c>
    </row>
    <row r="2850" spans="5:6" x14ac:dyDescent="0.25">
      <c r="E2850" s="24">
        <f t="shared" ca="1" si="88"/>
        <v>0.83483289866371546</v>
      </c>
      <c r="F2850" s="24">
        <f t="shared" ca="1" si="89"/>
        <v>3.6104739103810566</v>
      </c>
    </row>
    <row r="2851" spans="5:6" x14ac:dyDescent="0.25">
      <c r="E2851" s="24">
        <f t="shared" ca="1" si="88"/>
        <v>0.16641662802191848</v>
      </c>
      <c r="F2851" s="24">
        <f t="shared" ca="1" si="89"/>
        <v>35.865216551423266</v>
      </c>
    </row>
    <row r="2852" spans="5:6" x14ac:dyDescent="0.25">
      <c r="E2852" s="24">
        <f t="shared" ca="1" si="88"/>
        <v>0.75394824086656997</v>
      </c>
      <c r="F2852" s="24">
        <f t="shared" ca="1" si="89"/>
        <v>5.6486311879197402</v>
      </c>
    </row>
    <row r="2853" spans="5:6" x14ac:dyDescent="0.25">
      <c r="E2853" s="24">
        <f t="shared" ca="1" si="88"/>
        <v>0.80656513667860907</v>
      </c>
      <c r="F2853" s="24">
        <f t="shared" ca="1" si="89"/>
        <v>4.2994124008512795</v>
      </c>
    </row>
    <row r="2854" spans="5:6" x14ac:dyDescent="0.25">
      <c r="E2854" s="24">
        <f t="shared" ca="1" si="88"/>
        <v>7.3955146575376718E-2</v>
      </c>
      <c r="F2854" s="24">
        <f t="shared" ca="1" si="89"/>
        <v>52.085929938143828</v>
      </c>
    </row>
    <row r="2855" spans="5:6" x14ac:dyDescent="0.25">
      <c r="E2855" s="24">
        <f t="shared" ca="1" si="88"/>
        <v>0.31312980232200149</v>
      </c>
      <c r="F2855" s="24">
        <f t="shared" ca="1" si="89"/>
        <v>23.222749410074471</v>
      </c>
    </row>
    <row r="2856" spans="5:6" x14ac:dyDescent="0.25">
      <c r="E2856" s="24">
        <f t="shared" ca="1" si="88"/>
        <v>0.27594857508482329</v>
      </c>
      <c r="F2856" s="24">
        <f t="shared" ca="1" si="89"/>
        <v>25.750815055631076</v>
      </c>
    </row>
    <row r="2857" spans="5:6" x14ac:dyDescent="0.25">
      <c r="E2857" s="24">
        <f t="shared" ca="1" si="88"/>
        <v>0.39005643553893554</v>
      </c>
      <c r="F2857" s="24">
        <f t="shared" ca="1" si="89"/>
        <v>18.829276876346619</v>
      </c>
    </row>
    <row r="2858" spans="5:6" x14ac:dyDescent="0.25">
      <c r="E2858" s="24">
        <f t="shared" ca="1" si="88"/>
        <v>0.24649141686345988</v>
      </c>
      <c r="F2858" s="24">
        <f t="shared" ca="1" si="89"/>
        <v>28.008562122643106</v>
      </c>
    </row>
    <row r="2859" spans="5:6" x14ac:dyDescent="0.25">
      <c r="E2859" s="24">
        <f t="shared" ca="1" si="88"/>
        <v>0.63398086871523152</v>
      </c>
      <c r="F2859" s="24">
        <f t="shared" ca="1" si="89"/>
        <v>9.1147300105645499</v>
      </c>
    </row>
    <row r="2860" spans="5:6" x14ac:dyDescent="0.25">
      <c r="E2860" s="24">
        <f t="shared" ca="1" si="88"/>
        <v>0.4744562715224605</v>
      </c>
      <c r="F2860" s="24">
        <f t="shared" ca="1" si="89"/>
        <v>14.911716442778182</v>
      </c>
    </row>
    <row r="2861" spans="5:6" x14ac:dyDescent="0.25">
      <c r="E2861" s="24">
        <f t="shared" ca="1" si="88"/>
        <v>0.74063720968416602</v>
      </c>
      <c r="F2861" s="24">
        <f t="shared" ca="1" si="89"/>
        <v>6.0048873829004199</v>
      </c>
    </row>
    <row r="2862" spans="5:6" x14ac:dyDescent="0.25">
      <c r="E2862" s="24">
        <f t="shared" ca="1" si="88"/>
        <v>0.91799097361006776</v>
      </c>
      <c r="F2862" s="24">
        <f t="shared" ca="1" si="89"/>
        <v>1.7113544215751819</v>
      </c>
    </row>
    <row r="2863" spans="5:6" x14ac:dyDescent="0.25">
      <c r="E2863" s="24">
        <f t="shared" ca="1" si="88"/>
        <v>0.25300096374845105</v>
      </c>
      <c r="F2863" s="24">
        <f t="shared" ca="1" si="89"/>
        <v>27.487239619589136</v>
      </c>
    </row>
    <row r="2864" spans="5:6" x14ac:dyDescent="0.25">
      <c r="E2864" s="24">
        <f t="shared" ca="1" si="88"/>
        <v>0.74036157526125856</v>
      </c>
      <c r="F2864" s="24">
        <f t="shared" ca="1" si="89"/>
        <v>6.012331937990993</v>
      </c>
    </row>
    <row r="2865" spans="5:6" x14ac:dyDescent="0.25">
      <c r="E2865" s="24">
        <f t="shared" ca="1" si="88"/>
        <v>0.83905176993268515</v>
      </c>
      <c r="F2865" s="24">
        <f t="shared" ca="1" si="89"/>
        <v>3.509657401775701</v>
      </c>
    </row>
    <row r="2866" spans="5:6" x14ac:dyDescent="0.25">
      <c r="E2866" s="24">
        <f t="shared" ca="1" si="88"/>
        <v>0.53602076582581815</v>
      </c>
      <c r="F2866" s="24">
        <f t="shared" ca="1" si="89"/>
        <v>12.471647528988958</v>
      </c>
    </row>
    <row r="2867" spans="5:6" x14ac:dyDescent="0.25">
      <c r="E2867" s="24">
        <f t="shared" ca="1" si="88"/>
        <v>0.77679830781931103</v>
      </c>
      <c r="F2867" s="24">
        <f t="shared" ca="1" si="89"/>
        <v>5.0514908081367942</v>
      </c>
    </row>
    <row r="2868" spans="5:6" x14ac:dyDescent="0.25">
      <c r="E2868" s="24">
        <f t="shared" ca="1" si="88"/>
        <v>0.25877176352290199</v>
      </c>
      <c r="F2868" s="24">
        <f t="shared" ca="1" si="89"/>
        <v>27.036176554123756</v>
      </c>
    </row>
    <row r="2869" spans="5:6" x14ac:dyDescent="0.25">
      <c r="E2869" s="24">
        <f t="shared" ca="1" si="88"/>
        <v>0.21640883880970074</v>
      </c>
      <c r="F2869" s="24">
        <f t="shared" ca="1" si="89"/>
        <v>30.6117177613426</v>
      </c>
    </row>
    <row r="2870" spans="5:6" x14ac:dyDescent="0.25">
      <c r="E2870" s="24">
        <f t="shared" ca="1" si="88"/>
        <v>0.12952119284789199</v>
      </c>
      <c r="F2870" s="24">
        <f t="shared" ca="1" si="89"/>
        <v>40.878215197937799</v>
      </c>
    </row>
    <row r="2871" spans="5:6" x14ac:dyDescent="0.25">
      <c r="E2871" s="24">
        <f t="shared" ca="1" si="88"/>
        <v>0.42157110917116603</v>
      </c>
      <c r="F2871" s="24">
        <f t="shared" ca="1" si="89"/>
        <v>17.275336214737962</v>
      </c>
    </row>
    <row r="2872" spans="5:6" x14ac:dyDescent="0.25">
      <c r="E2872" s="24">
        <f t="shared" ca="1" si="88"/>
        <v>0.2215722688561419</v>
      </c>
      <c r="F2872" s="24">
        <f t="shared" ca="1" si="89"/>
        <v>30.140129449612296</v>
      </c>
    </row>
    <row r="2873" spans="5:6" x14ac:dyDescent="0.25">
      <c r="E2873" s="24">
        <f t="shared" ca="1" si="88"/>
        <v>9.1560046108974946E-2</v>
      </c>
      <c r="F2873" s="24">
        <f t="shared" ca="1" si="89"/>
        <v>47.81520560609799</v>
      </c>
    </row>
    <row r="2874" spans="5:6" x14ac:dyDescent="0.25">
      <c r="E2874" s="24">
        <f t="shared" ca="1" si="88"/>
        <v>0.74474023645864029</v>
      </c>
      <c r="F2874" s="24">
        <f t="shared" ca="1" si="89"/>
        <v>5.8943959459718709</v>
      </c>
    </row>
    <row r="2875" spans="5:6" x14ac:dyDescent="0.25">
      <c r="E2875" s="24">
        <f t="shared" ca="1" si="88"/>
        <v>0.53140635204653863</v>
      </c>
      <c r="F2875" s="24">
        <f t="shared" ca="1" si="89"/>
        <v>12.644565846189277</v>
      </c>
    </row>
    <row r="2876" spans="5:6" x14ac:dyDescent="0.25">
      <c r="E2876" s="24">
        <f t="shared" ca="1" si="88"/>
        <v>0.56836061667900284</v>
      </c>
      <c r="F2876" s="24">
        <f t="shared" ca="1" si="89"/>
        <v>11.299983463961336</v>
      </c>
    </row>
    <row r="2877" spans="5:6" x14ac:dyDescent="0.25">
      <c r="E2877" s="24">
        <f t="shared" ca="1" si="88"/>
        <v>0.55408661148935723</v>
      </c>
      <c r="F2877" s="24">
        <f t="shared" ca="1" si="89"/>
        <v>11.808685320519782</v>
      </c>
    </row>
    <row r="2878" spans="5:6" x14ac:dyDescent="0.25">
      <c r="E2878" s="24">
        <f t="shared" ca="1" si="88"/>
        <v>0.17170833475439906</v>
      </c>
      <c r="F2878" s="24">
        <f t="shared" ca="1" si="89"/>
        <v>35.239159394304423</v>
      </c>
    </row>
    <row r="2879" spans="5:6" x14ac:dyDescent="0.25">
      <c r="E2879" s="24">
        <f t="shared" ca="1" si="88"/>
        <v>0.79891895690062853</v>
      </c>
      <c r="F2879" s="24">
        <f t="shared" ca="1" si="89"/>
        <v>4.4899153804568481</v>
      </c>
    </row>
    <row r="2880" spans="5:6" x14ac:dyDescent="0.25">
      <c r="E2880" s="24">
        <f t="shared" ca="1" si="88"/>
        <v>0.27693671702377365</v>
      </c>
      <c r="F2880" s="24">
        <f t="shared" ca="1" si="89"/>
        <v>25.679325145866454</v>
      </c>
    </row>
    <row r="2881" spans="5:6" x14ac:dyDescent="0.25">
      <c r="E2881" s="24">
        <f t="shared" ca="1" si="88"/>
        <v>0.92555981802647203</v>
      </c>
      <c r="F2881" s="24">
        <f t="shared" ca="1" si="89"/>
        <v>1.5471303171471678</v>
      </c>
    </row>
    <row r="2882" spans="5:6" x14ac:dyDescent="0.25">
      <c r="E2882" s="24">
        <f t="shared" ca="1" si="88"/>
        <v>1.3412921352120133E-2</v>
      </c>
      <c r="F2882" s="24">
        <f t="shared" ca="1" si="89"/>
        <v>86.230735132712311</v>
      </c>
    </row>
    <row r="2883" spans="5:6" x14ac:dyDescent="0.25">
      <c r="E2883" s="24">
        <f t="shared" ca="1" si="88"/>
        <v>0.68595562523678955</v>
      </c>
      <c r="F2883" s="24">
        <f t="shared" ca="1" si="89"/>
        <v>7.5388467918448825</v>
      </c>
    </row>
    <row r="2884" spans="5:6" x14ac:dyDescent="0.25">
      <c r="E2884" s="24">
        <f t="shared" ref="E2884:E2947" ca="1" si="90">RAND()</f>
        <v>0.66622263085814915</v>
      </c>
      <c r="F2884" s="24">
        <f t="shared" ref="F2884:F2947" ca="1" si="91">-LOG(E2884,EXP(1))/$C$3</f>
        <v>8.1226276746651447</v>
      </c>
    </row>
    <row r="2885" spans="5:6" x14ac:dyDescent="0.25">
      <c r="E2885" s="24">
        <f t="shared" ca="1" si="90"/>
        <v>0.25825384348186309</v>
      </c>
      <c r="F2885" s="24">
        <f t="shared" ca="1" si="91"/>
        <v>27.076245765958529</v>
      </c>
    </row>
    <row r="2886" spans="5:6" x14ac:dyDescent="0.25">
      <c r="E2886" s="24">
        <f t="shared" ca="1" si="90"/>
        <v>0.89141308888953652</v>
      </c>
      <c r="F2886" s="24">
        <f t="shared" ca="1" si="91"/>
        <v>2.2989467011539646</v>
      </c>
    </row>
    <row r="2887" spans="5:6" x14ac:dyDescent="0.25">
      <c r="E2887" s="24">
        <f t="shared" ca="1" si="90"/>
        <v>0.22131043493633917</v>
      </c>
      <c r="F2887" s="24">
        <f t="shared" ca="1" si="91"/>
        <v>30.163777602774857</v>
      </c>
    </row>
    <row r="2888" spans="5:6" x14ac:dyDescent="0.25">
      <c r="E2888" s="24">
        <f t="shared" ca="1" si="90"/>
        <v>0.60713578671541912</v>
      </c>
      <c r="F2888" s="24">
        <f t="shared" ca="1" si="91"/>
        <v>9.9800562319338813</v>
      </c>
    </row>
    <row r="2889" spans="5:6" x14ac:dyDescent="0.25">
      <c r="E2889" s="24">
        <f t="shared" ca="1" si="90"/>
        <v>0.96878095395219854</v>
      </c>
      <c r="F2889" s="24">
        <f t="shared" ca="1" si="91"/>
        <v>0.63433492716527795</v>
      </c>
    </row>
    <row r="2890" spans="5:6" x14ac:dyDescent="0.25">
      <c r="E2890" s="24">
        <f t="shared" ca="1" si="90"/>
        <v>0.81862041565429211</v>
      </c>
      <c r="F2890" s="24">
        <f t="shared" ca="1" si="91"/>
        <v>4.0026955103086941</v>
      </c>
    </row>
    <row r="2891" spans="5:6" x14ac:dyDescent="0.25">
      <c r="E2891" s="24">
        <f t="shared" ca="1" si="90"/>
        <v>0.92698220489669303</v>
      </c>
      <c r="F2891" s="24">
        <f t="shared" ca="1" si="91"/>
        <v>1.5164182008846563</v>
      </c>
    </row>
    <row r="2892" spans="5:6" x14ac:dyDescent="0.25">
      <c r="E2892" s="24">
        <f t="shared" ca="1" si="90"/>
        <v>0.70341402990704693</v>
      </c>
      <c r="F2892" s="24">
        <f t="shared" ca="1" si="91"/>
        <v>7.0361922659326845</v>
      </c>
    </row>
    <row r="2893" spans="5:6" x14ac:dyDescent="0.25">
      <c r="E2893" s="24">
        <f t="shared" ca="1" si="90"/>
        <v>0.79332653278847165</v>
      </c>
      <c r="F2893" s="24">
        <f t="shared" ca="1" si="91"/>
        <v>4.6304074627367804</v>
      </c>
    </row>
    <row r="2894" spans="5:6" x14ac:dyDescent="0.25">
      <c r="E2894" s="24">
        <f t="shared" ca="1" si="90"/>
        <v>0.28525255753203271</v>
      </c>
      <c r="F2894" s="24">
        <f t="shared" ca="1" si="91"/>
        <v>25.087606486967843</v>
      </c>
    </row>
    <row r="2895" spans="5:6" x14ac:dyDescent="0.25">
      <c r="E2895" s="24">
        <f t="shared" ca="1" si="90"/>
        <v>0.31926144849389759</v>
      </c>
      <c r="F2895" s="24">
        <f t="shared" ca="1" si="91"/>
        <v>22.834898482415444</v>
      </c>
    </row>
    <row r="2896" spans="5:6" x14ac:dyDescent="0.25">
      <c r="E2896" s="24">
        <f t="shared" ca="1" si="90"/>
        <v>0.36126077824595559</v>
      </c>
      <c r="F2896" s="24">
        <f t="shared" ca="1" si="91"/>
        <v>20.363104080512308</v>
      </c>
    </row>
    <row r="2897" spans="5:6" x14ac:dyDescent="0.25">
      <c r="E2897" s="24">
        <f t="shared" ca="1" si="90"/>
        <v>0.37950225382139979</v>
      </c>
      <c r="F2897" s="24">
        <f t="shared" ca="1" si="91"/>
        <v>19.377894864815364</v>
      </c>
    </row>
    <row r="2898" spans="5:6" x14ac:dyDescent="0.25">
      <c r="E2898" s="24">
        <f t="shared" ca="1" si="90"/>
        <v>0.35005160144331915</v>
      </c>
      <c r="F2898" s="24">
        <f t="shared" ca="1" si="91"/>
        <v>20.993494053412238</v>
      </c>
    </row>
    <row r="2899" spans="5:6" x14ac:dyDescent="0.25">
      <c r="E2899" s="24">
        <f t="shared" ca="1" si="90"/>
        <v>0.42594982549819782</v>
      </c>
      <c r="F2899" s="24">
        <f t="shared" ca="1" si="91"/>
        <v>17.068674403401982</v>
      </c>
    </row>
    <row r="2900" spans="5:6" x14ac:dyDescent="0.25">
      <c r="E2900" s="24">
        <f t="shared" ca="1" si="90"/>
        <v>2.6396209804075088E-2</v>
      </c>
      <c r="F2900" s="24">
        <f t="shared" ca="1" si="91"/>
        <v>72.69069694328401</v>
      </c>
    </row>
    <row r="2901" spans="5:6" x14ac:dyDescent="0.25">
      <c r="E2901" s="24">
        <f t="shared" ca="1" si="90"/>
        <v>0.96307072000174021</v>
      </c>
      <c r="F2901" s="24">
        <f t="shared" ca="1" si="91"/>
        <v>0.75256865406177331</v>
      </c>
    </row>
    <row r="2902" spans="5:6" x14ac:dyDescent="0.25">
      <c r="E2902" s="24">
        <f t="shared" ca="1" si="90"/>
        <v>0.44811027741823295</v>
      </c>
      <c r="F2902" s="24">
        <f t="shared" ca="1" si="91"/>
        <v>16.054318438137965</v>
      </c>
    </row>
    <row r="2903" spans="5:6" x14ac:dyDescent="0.25">
      <c r="E2903" s="24">
        <f t="shared" ca="1" si="90"/>
        <v>0.71315469917138086</v>
      </c>
      <c r="F2903" s="24">
        <f t="shared" ca="1" si="91"/>
        <v>6.761138254349361</v>
      </c>
    </row>
    <row r="2904" spans="5:6" x14ac:dyDescent="0.25">
      <c r="E2904" s="24">
        <f t="shared" ca="1" si="90"/>
        <v>0.88447935655402954</v>
      </c>
      <c r="F2904" s="24">
        <f t="shared" ca="1" si="91"/>
        <v>2.4551220953649708</v>
      </c>
    </row>
    <row r="2905" spans="5:6" x14ac:dyDescent="0.25">
      <c r="E2905" s="24">
        <f t="shared" ca="1" si="90"/>
        <v>0.21621443053493361</v>
      </c>
      <c r="F2905" s="24">
        <f t="shared" ca="1" si="91"/>
        <v>30.629692595488489</v>
      </c>
    </row>
    <row r="2906" spans="5:6" x14ac:dyDescent="0.25">
      <c r="E2906" s="24">
        <f t="shared" ca="1" si="90"/>
        <v>0.21361295159809113</v>
      </c>
      <c r="F2906" s="24">
        <f t="shared" ca="1" si="91"/>
        <v>30.871790778235795</v>
      </c>
    </row>
    <row r="2907" spans="5:6" x14ac:dyDescent="0.25">
      <c r="E2907" s="24">
        <f t="shared" ca="1" si="90"/>
        <v>0.81210360857334929</v>
      </c>
      <c r="F2907" s="24">
        <f t="shared" ca="1" si="91"/>
        <v>4.1625470039005092</v>
      </c>
    </row>
    <row r="2908" spans="5:6" x14ac:dyDescent="0.25">
      <c r="E2908" s="24">
        <f t="shared" ca="1" si="90"/>
        <v>0.19832126446981735</v>
      </c>
      <c r="F2908" s="24">
        <f t="shared" ca="1" si="91"/>
        <v>32.357340307376496</v>
      </c>
    </row>
    <row r="2909" spans="5:6" x14ac:dyDescent="0.25">
      <c r="E2909" s="24">
        <f t="shared" ca="1" si="90"/>
        <v>0.19755283527324907</v>
      </c>
      <c r="F2909" s="24">
        <f t="shared" ca="1" si="91"/>
        <v>32.434984200945458</v>
      </c>
    </row>
    <row r="2910" spans="5:6" x14ac:dyDescent="0.25">
      <c r="E2910" s="24">
        <f t="shared" ca="1" si="90"/>
        <v>0.48691596600465614</v>
      </c>
      <c r="F2910" s="24">
        <f t="shared" ca="1" si="91"/>
        <v>14.393274503879899</v>
      </c>
    </row>
    <row r="2911" spans="5:6" x14ac:dyDescent="0.25">
      <c r="E2911" s="24">
        <f t="shared" ca="1" si="90"/>
        <v>0.77048993289620205</v>
      </c>
      <c r="F2911" s="24">
        <f t="shared" ca="1" si="91"/>
        <v>5.2145737996778863</v>
      </c>
    </row>
    <row r="2912" spans="5:6" x14ac:dyDescent="0.25">
      <c r="E2912" s="24">
        <f t="shared" ca="1" si="90"/>
        <v>0.74189249658550216</v>
      </c>
      <c r="F2912" s="24">
        <f t="shared" ca="1" si="91"/>
        <v>5.9710185923861099</v>
      </c>
    </row>
    <row r="2913" spans="5:6" x14ac:dyDescent="0.25">
      <c r="E2913" s="24">
        <f t="shared" ca="1" si="90"/>
        <v>0.2130525717868631</v>
      </c>
      <c r="F2913" s="24">
        <f t="shared" ca="1" si="91"/>
        <v>30.924326556519592</v>
      </c>
    </row>
    <row r="2914" spans="5:6" x14ac:dyDescent="0.25">
      <c r="E2914" s="24">
        <f t="shared" ca="1" si="90"/>
        <v>0.61056828055633905</v>
      </c>
      <c r="F2914" s="24">
        <f t="shared" ca="1" si="91"/>
        <v>9.8673029604457358</v>
      </c>
    </row>
    <row r="2915" spans="5:6" x14ac:dyDescent="0.25">
      <c r="E2915" s="24">
        <f t="shared" ca="1" si="90"/>
        <v>0.60433582941677855</v>
      </c>
      <c r="F2915" s="24">
        <f t="shared" ca="1" si="91"/>
        <v>10.072504531897199</v>
      </c>
    </row>
    <row r="2916" spans="5:6" x14ac:dyDescent="0.25">
      <c r="E2916" s="24">
        <f t="shared" ca="1" si="90"/>
        <v>0.9768580857201612</v>
      </c>
      <c r="F2916" s="24">
        <f t="shared" ca="1" si="91"/>
        <v>0.46827785276307143</v>
      </c>
    </row>
    <row r="2917" spans="5:6" x14ac:dyDescent="0.25">
      <c r="E2917" s="24">
        <f t="shared" ca="1" si="90"/>
        <v>0.66835545244412997</v>
      </c>
      <c r="F2917" s="24">
        <f t="shared" ca="1" si="91"/>
        <v>8.0587026506171249</v>
      </c>
    </row>
    <row r="2918" spans="5:6" x14ac:dyDescent="0.25">
      <c r="E2918" s="24">
        <f t="shared" ca="1" si="90"/>
        <v>0.6775307236506416</v>
      </c>
      <c r="F2918" s="24">
        <f t="shared" ca="1" si="91"/>
        <v>7.7860075738932686</v>
      </c>
    </row>
    <row r="2919" spans="5:6" x14ac:dyDescent="0.25">
      <c r="E2919" s="24">
        <f t="shared" ca="1" si="90"/>
        <v>0.14609270307722311</v>
      </c>
      <c r="F2919" s="24">
        <f t="shared" ca="1" si="91"/>
        <v>38.470278123743654</v>
      </c>
    </row>
    <row r="2920" spans="5:6" x14ac:dyDescent="0.25">
      <c r="E2920" s="24">
        <f t="shared" ca="1" si="90"/>
        <v>0.30079387842687766</v>
      </c>
      <c r="F2920" s="24">
        <f t="shared" ca="1" si="91"/>
        <v>24.026600761760239</v>
      </c>
    </row>
    <row r="2921" spans="5:6" x14ac:dyDescent="0.25">
      <c r="E2921" s="24">
        <f t="shared" ca="1" si="90"/>
        <v>0.91834025839370115</v>
      </c>
      <c r="F2921" s="24">
        <f t="shared" ca="1" si="91"/>
        <v>1.7037461038216464</v>
      </c>
    </row>
    <row r="2922" spans="5:6" x14ac:dyDescent="0.25">
      <c r="E2922" s="24">
        <f t="shared" ca="1" si="90"/>
        <v>0.94296032839559696</v>
      </c>
      <c r="F2922" s="24">
        <f t="shared" ca="1" si="91"/>
        <v>1.1746213360703062</v>
      </c>
    </row>
    <row r="2923" spans="5:6" x14ac:dyDescent="0.25">
      <c r="E2923" s="24">
        <f t="shared" ca="1" si="90"/>
        <v>0.85559580844718874</v>
      </c>
      <c r="F2923" s="24">
        <f t="shared" ca="1" si="91"/>
        <v>3.1191440149793292</v>
      </c>
    </row>
    <row r="2924" spans="5:6" x14ac:dyDescent="0.25">
      <c r="E2924" s="24">
        <f t="shared" ca="1" si="90"/>
        <v>0.46331663178838123</v>
      </c>
      <c r="F2924" s="24">
        <f t="shared" ca="1" si="91"/>
        <v>15.386891773501931</v>
      </c>
    </row>
    <row r="2925" spans="5:6" x14ac:dyDescent="0.25">
      <c r="E2925" s="24">
        <f t="shared" ca="1" si="90"/>
        <v>0.46465422182517335</v>
      </c>
      <c r="F2925" s="24">
        <f t="shared" ca="1" si="91"/>
        <v>15.329235179743916</v>
      </c>
    </row>
    <row r="2926" spans="5:6" x14ac:dyDescent="0.25">
      <c r="E2926" s="24">
        <f t="shared" ca="1" si="90"/>
        <v>5.1708694282589507E-2</v>
      </c>
      <c r="F2926" s="24">
        <f t="shared" ca="1" si="91"/>
        <v>59.242586873292538</v>
      </c>
    </row>
    <row r="2927" spans="5:6" x14ac:dyDescent="0.25">
      <c r="E2927" s="24">
        <f t="shared" ca="1" si="90"/>
        <v>0.18478298460371423</v>
      </c>
      <c r="F2927" s="24">
        <f t="shared" ca="1" si="91"/>
        <v>33.771463973378211</v>
      </c>
    </row>
    <row r="2928" spans="5:6" x14ac:dyDescent="0.25">
      <c r="E2928" s="24">
        <f t="shared" ca="1" si="90"/>
        <v>0.64959687435252678</v>
      </c>
      <c r="F2928" s="24">
        <f t="shared" ca="1" si="91"/>
        <v>8.628066035913605</v>
      </c>
    </row>
    <row r="2929" spans="5:6" x14ac:dyDescent="0.25">
      <c r="E2929" s="24">
        <f t="shared" ca="1" si="90"/>
        <v>8.5528011083576772E-2</v>
      </c>
      <c r="F2929" s="24">
        <f t="shared" ca="1" si="91"/>
        <v>49.178226833618169</v>
      </c>
    </row>
    <row r="2930" spans="5:6" x14ac:dyDescent="0.25">
      <c r="E2930" s="24">
        <f t="shared" ca="1" si="90"/>
        <v>0.6724442497615214</v>
      </c>
      <c r="F2930" s="24">
        <f t="shared" ca="1" si="91"/>
        <v>7.9367214185080837</v>
      </c>
    </row>
    <row r="2931" spans="5:6" x14ac:dyDescent="0.25">
      <c r="E2931" s="24">
        <f t="shared" ca="1" si="90"/>
        <v>0.81078916034524928</v>
      </c>
      <c r="F2931" s="24">
        <f t="shared" ca="1" si="91"/>
        <v>4.1949446715887895</v>
      </c>
    </row>
    <row r="2932" spans="5:6" x14ac:dyDescent="0.25">
      <c r="E2932" s="24">
        <f t="shared" ca="1" si="90"/>
        <v>0.8288334592092601</v>
      </c>
      <c r="F2932" s="24">
        <f t="shared" ca="1" si="91"/>
        <v>3.7547207524849666</v>
      </c>
    </row>
    <row r="2933" spans="5:6" x14ac:dyDescent="0.25">
      <c r="E2933" s="24">
        <f t="shared" ca="1" si="90"/>
        <v>0.45724933535703927</v>
      </c>
      <c r="F2933" s="24">
        <f t="shared" ca="1" si="91"/>
        <v>15.650528905560309</v>
      </c>
    </row>
    <row r="2934" spans="5:6" x14ac:dyDescent="0.25">
      <c r="E2934" s="24">
        <f t="shared" ca="1" si="90"/>
        <v>0.87239551794441506</v>
      </c>
      <c r="F2934" s="24">
        <f t="shared" ca="1" si="91"/>
        <v>2.730247645663149</v>
      </c>
    </row>
    <row r="2935" spans="5:6" x14ac:dyDescent="0.25">
      <c r="E2935" s="24">
        <f t="shared" ca="1" si="90"/>
        <v>0.55118015093509498</v>
      </c>
      <c r="F2935" s="24">
        <f t="shared" ca="1" si="91"/>
        <v>11.91387141142671</v>
      </c>
    </row>
    <row r="2936" spans="5:6" x14ac:dyDescent="0.25">
      <c r="E2936" s="24">
        <f t="shared" ca="1" si="90"/>
        <v>0.32602424341510339</v>
      </c>
      <c r="F2936" s="24">
        <f t="shared" ca="1" si="91"/>
        <v>22.415670681529356</v>
      </c>
    </row>
    <row r="2937" spans="5:6" x14ac:dyDescent="0.25">
      <c r="E2937" s="24">
        <f t="shared" ca="1" si="90"/>
        <v>0.3162629623165919</v>
      </c>
      <c r="F2937" s="24">
        <f t="shared" ca="1" si="91"/>
        <v>23.023625044360564</v>
      </c>
    </row>
    <row r="2938" spans="5:6" x14ac:dyDescent="0.25">
      <c r="E2938" s="24">
        <f t="shared" ca="1" si="90"/>
        <v>0.21186214836301087</v>
      </c>
      <c r="F2938" s="24">
        <f t="shared" ca="1" si="91"/>
        <v>31.03638918761736</v>
      </c>
    </row>
    <row r="2939" spans="5:6" x14ac:dyDescent="0.25">
      <c r="E2939" s="24">
        <f t="shared" ca="1" si="90"/>
        <v>0.25564633489665489</v>
      </c>
      <c r="F2939" s="24">
        <f t="shared" ca="1" si="91"/>
        <v>27.27920587938798</v>
      </c>
    </row>
    <row r="2940" spans="5:6" x14ac:dyDescent="0.25">
      <c r="E2940" s="24">
        <f t="shared" ca="1" si="90"/>
        <v>0.97664351162899787</v>
      </c>
      <c r="F2940" s="24">
        <f t="shared" ca="1" si="91"/>
        <v>0.4726714829974657</v>
      </c>
    </row>
    <row r="2941" spans="5:6" x14ac:dyDescent="0.25">
      <c r="E2941" s="24">
        <f t="shared" ca="1" si="90"/>
        <v>0.49862910220900847</v>
      </c>
      <c r="F2941" s="24">
        <f t="shared" ca="1" si="91"/>
        <v>13.917854834960496</v>
      </c>
    </row>
    <row r="2942" spans="5:6" x14ac:dyDescent="0.25">
      <c r="E2942" s="24">
        <f t="shared" ca="1" si="90"/>
        <v>0.64039002086739871</v>
      </c>
      <c r="F2942" s="24">
        <f t="shared" ca="1" si="91"/>
        <v>8.9135576127303615</v>
      </c>
    </row>
    <row r="2943" spans="5:6" x14ac:dyDescent="0.25">
      <c r="E2943" s="24">
        <f t="shared" ca="1" si="90"/>
        <v>0.97749112218698064</v>
      </c>
      <c r="F2943" s="24">
        <f t="shared" ca="1" si="91"/>
        <v>0.4553213865103185</v>
      </c>
    </row>
    <row r="2944" spans="5:6" x14ac:dyDescent="0.25">
      <c r="E2944" s="24">
        <f t="shared" ca="1" si="90"/>
        <v>0.25670974687631387</v>
      </c>
      <c r="F2944" s="24">
        <f t="shared" ca="1" si="91"/>
        <v>27.196184438285144</v>
      </c>
    </row>
    <row r="2945" spans="5:6" x14ac:dyDescent="0.25">
      <c r="E2945" s="24">
        <f t="shared" ca="1" si="90"/>
        <v>0.7395292261249593</v>
      </c>
      <c r="F2945" s="24">
        <f t="shared" ca="1" si="91"/>
        <v>6.034829522901652</v>
      </c>
    </row>
    <row r="2946" spans="5:6" x14ac:dyDescent="0.25">
      <c r="E2946" s="24">
        <f t="shared" ca="1" si="90"/>
        <v>0.74505581766480655</v>
      </c>
      <c r="F2946" s="24">
        <f t="shared" ca="1" si="91"/>
        <v>5.8859228073831904</v>
      </c>
    </row>
    <row r="2947" spans="5:6" x14ac:dyDescent="0.25">
      <c r="E2947" s="24">
        <f t="shared" ca="1" si="90"/>
        <v>0.11436516334830016</v>
      </c>
      <c r="F2947" s="24">
        <f t="shared" ca="1" si="91"/>
        <v>43.367175251941909</v>
      </c>
    </row>
    <row r="2948" spans="5:6" x14ac:dyDescent="0.25">
      <c r="E2948" s="24">
        <f t="shared" ref="E2948:E3011" ca="1" si="92">RAND()</f>
        <v>0.43078136113140286</v>
      </c>
      <c r="F2948" s="24">
        <f t="shared" ref="F2948:F3011" ca="1" si="93">-LOG(E2948,EXP(1))/$C$3</f>
        <v>16.843092006951679</v>
      </c>
    </row>
    <row r="2949" spans="5:6" x14ac:dyDescent="0.25">
      <c r="E2949" s="24">
        <f t="shared" ca="1" si="92"/>
        <v>0.4886501791686213</v>
      </c>
      <c r="F2949" s="24">
        <f t="shared" ca="1" si="93"/>
        <v>14.3221685107385</v>
      </c>
    </row>
    <row r="2950" spans="5:6" x14ac:dyDescent="0.25">
      <c r="E2950" s="24">
        <f t="shared" ca="1" si="92"/>
        <v>0.60795761854171204</v>
      </c>
      <c r="F2950" s="24">
        <f t="shared" ca="1" si="93"/>
        <v>9.953002115828772</v>
      </c>
    </row>
    <row r="2951" spans="5:6" x14ac:dyDescent="0.25">
      <c r="E2951" s="24">
        <f t="shared" ca="1" si="92"/>
        <v>0.29334998302413651</v>
      </c>
      <c r="F2951" s="24">
        <f t="shared" ca="1" si="93"/>
        <v>24.527778029584873</v>
      </c>
    </row>
    <row r="2952" spans="5:6" x14ac:dyDescent="0.25">
      <c r="E2952" s="24">
        <f t="shared" ca="1" si="92"/>
        <v>0.27367674090334038</v>
      </c>
      <c r="F2952" s="24">
        <f t="shared" ca="1" si="93"/>
        <v>25.916152936093894</v>
      </c>
    </row>
    <row r="2953" spans="5:6" x14ac:dyDescent="0.25">
      <c r="E2953" s="24">
        <f t="shared" ca="1" si="92"/>
        <v>0.81275694955950994</v>
      </c>
      <c r="F2953" s="24">
        <f t="shared" ca="1" si="93"/>
        <v>4.1464633832328639</v>
      </c>
    </row>
    <row r="2954" spans="5:6" x14ac:dyDescent="0.25">
      <c r="E2954" s="24">
        <f t="shared" ca="1" si="92"/>
        <v>0.29615093450289909</v>
      </c>
      <c r="F2954" s="24">
        <f t="shared" ca="1" si="93"/>
        <v>24.337720815176525</v>
      </c>
    </row>
    <row r="2955" spans="5:6" x14ac:dyDescent="0.25">
      <c r="E2955" s="24">
        <f t="shared" ca="1" si="92"/>
        <v>0.52534948032952855</v>
      </c>
      <c r="F2955" s="24">
        <f t="shared" ca="1" si="93"/>
        <v>12.873831220737994</v>
      </c>
    </row>
    <row r="2956" spans="5:6" x14ac:dyDescent="0.25">
      <c r="E2956" s="24">
        <f t="shared" ca="1" si="92"/>
        <v>0.75653353878823737</v>
      </c>
      <c r="F2956" s="24">
        <f t="shared" ca="1" si="93"/>
        <v>5.5801682516296536</v>
      </c>
    </row>
    <row r="2957" spans="5:6" x14ac:dyDescent="0.25">
      <c r="E2957" s="24">
        <f t="shared" ca="1" si="92"/>
        <v>0.66089383102249255</v>
      </c>
      <c r="F2957" s="24">
        <f t="shared" ca="1" si="93"/>
        <v>8.2832414151289377</v>
      </c>
    </row>
    <row r="2958" spans="5:6" x14ac:dyDescent="0.25">
      <c r="E2958" s="24">
        <f t="shared" ca="1" si="92"/>
        <v>0.28207962945945453</v>
      </c>
      <c r="F2958" s="24">
        <f t="shared" ca="1" si="93"/>
        <v>25.311317478687048</v>
      </c>
    </row>
    <row r="2959" spans="5:6" x14ac:dyDescent="0.25">
      <c r="E2959" s="24">
        <f t="shared" ca="1" si="92"/>
        <v>0.50247741964769321</v>
      </c>
      <c r="F2959" s="24">
        <f t="shared" ca="1" si="93"/>
        <v>13.764091521661014</v>
      </c>
    </row>
    <row r="2960" spans="5:6" x14ac:dyDescent="0.25">
      <c r="E2960" s="24">
        <f t="shared" ca="1" si="92"/>
        <v>0.10665024800283485</v>
      </c>
      <c r="F2960" s="24">
        <f t="shared" ca="1" si="93"/>
        <v>44.764010173551242</v>
      </c>
    </row>
    <row r="2961" spans="5:6" x14ac:dyDescent="0.25">
      <c r="E2961" s="24">
        <f t="shared" ca="1" si="92"/>
        <v>9.4372966756214982E-2</v>
      </c>
      <c r="F2961" s="24">
        <f t="shared" ca="1" si="93"/>
        <v>47.210012319000732</v>
      </c>
    </row>
    <row r="2962" spans="5:6" x14ac:dyDescent="0.25">
      <c r="E2962" s="24">
        <f t="shared" ca="1" si="92"/>
        <v>0.93658683291684985</v>
      </c>
      <c r="F2962" s="24">
        <f t="shared" ca="1" si="93"/>
        <v>1.3102608143251706</v>
      </c>
    </row>
    <row r="2963" spans="5:6" x14ac:dyDescent="0.25">
      <c r="E2963" s="24">
        <f t="shared" ca="1" si="92"/>
        <v>0.66723573856006446</v>
      </c>
      <c r="F2963" s="24">
        <f t="shared" ca="1" si="93"/>
        <v>8.0922372876809323</v>
      </c>
    </row>
    <row r="2964" spans="5:6" x14ac:dyDescent="0.25">
      <c r="E2964" s="24">
        <f t="shared" ca="1" si="92"/>
        <v>0.75413638877003497</v>
      </c>
      <c r="F2964" s="24">
        <f t="shared" ca="1" si="93"/>
        <v>5.6436408073868787</v>
      </c>
    </row>
    <row r="2965" spans="5:6" x14ac:dyDescent="0.25">
      <c r="E2965" s="24">
        <f t="shared" ca="1" si="92"/>
        <v>0.56070614189748202</v>
      </c>
      <c r="F2965" s="24">
        <f t="shared" ca="1" si="93"/>
        <v>11.571166438618132</v>
      </c>
    </row>
    <row r="2966" spans="5:6" x14ac:dyDescent="0.25">
      <c r="E2966" s="24">
        <f t="shared" ca="1" si="92"/>
        <v>0.16749652009136828</v>
      </c>
      <c r="F2966" s="24">
        <f t="shared" ca="1" si="93"/>
        <v>35.735854070135034</v>
      </c>
    </row>
    <row r="2967" spans="5:6" x14ac:dyDescent="0.25">
      <c r="E2967" s="24">
        <f t="shared" ca="1" si="92"/>
        <v>0.12354924364739628</v>
      </c>
      <c r="F2967" s="24">
        <f t="shared" ca="1" si="93"/>
        <v>41.822309368007232</v>
      </c>
    </row>
    <row r="2968" spans="5:6" x14ac:dyDescent="0.25">
      <c r="E2968" s="24">
        <f t="shared" ca="1" si="92"/>
        <v>0.69591089683346152</v>
      </c>
      <c r="F2968" s="24">
        <f t="shared" ca="1" si="93"/>
        <v>7.2506729726841987</v>
      </c>
    </row>
    <row r="2969" spans="5:6" x14ac:dyDescent="0.25">
      <c r="E2969" s="24">
        <f t="shared" ca="1" si="92"/>
        <v>0.38674784785237637</v>
      </c>
      <c r="F2969" s="24">
        <f t="shared" ca="1" si="93"/>
        <v>18.999647084883648</v>
      </c>
    </row>
    <row r="2970" spans="5:6" x14ac:dyDescent="0.25">
      <c r="E2970" s="24">
        <f t="shared" ca="1" si="92"/>
        <v>0.89241971003561038</v>
      </c>
      <c r="F2970" s="24">
        <f t="shared" ca="1" si="93"/>
        <v>2.2763746023893501</v>
      </c>
    </row>
    <row r="2971" spans="5:6" x14ac:dyDescent="0.25">
      <c r="E2971" s="24">
        <f t="shared" ca="1" si="92"/>
        <v>0.23285901905970374</v>
      </c>
      <c r="F2971" s="24">
        <f t="shared" ca="1" si="93"/>
        <v>29.146441539149819</v>
      </c>
    </row>
    <row r="2972" spans="5:6" x14ac:dyDescent="0.25">
      <c r="E2972" s="24">
        <f t="shared" ca="1" si="92"/>
        <v>4.8864885180234019E-2</v>
      </c>
      <c r="F2972" s="24">
        <f t="shared" ca="1" si="93"/>
        <v>60.373924698567727</v>
      </c>
    </row>
    <row r="2973" spans="5:6" x14ac:dyDescent="0.25">
      <c r="E2973" s="24">
        <f t="shared" ca="1" si="92"/>
        <v>4.9768215896992207E-2</v>
      </c>
      <c r="F2973" s="24">
        <f t="shared" ca="1" si="93"/>
        <v>60.007574674206914</v>
      </c>
    </row>
    <row r="2974" spans="5:6" x14ac:dyDescent="0.25">
      <c r="E2974" s="24">
        <f t="shared" ca="1" si="92"/>
        <v>0.87278080486654863</v>
      </c>
      <c r="F2974" s="24">
        <f t="shared" ca="1" si="93"/>
        <v>2.7214167459229399</v>
      </c>
    </row>
    <row r="2975" spans="5:6" x14ac:dyDescent="0.25">
      <c r="E2975" s="24">
        <f t="shared" ca="1" si="92"/>
        <v>0.75016786761010346</v>
      </c>
      <c r="F2975" s="24">
        <f t="shared" ca="1" si="93"/>
        <v>5.7491654803276226</v>
      </c>
    </row>
    <row r="2976" spans="5:6" x14ac:dyDescent="0.25">
      <c r="E2976" s="24">
        <f t="shared" ca="1" si="92"/>
        <v>0.149122892848361</v>
      </c>
      <c r="F2976" s="24">
        <f t="shared" ca="1" si="93"/>
        <v>38.059690575341655</v>
      </c>
    </row>
    <row r="2977" spans="5:6" x14ac:dyDescent="0.25">
      <c r="E2977" s="24">
        <f t="shared" ca="1" si="92"/>
        <v>0.669273580659833</v>
      </c>
      <c r="F2977" s="24">
        <f t="shared" ca="1" si="93"/>
        <v>8.0312472549232474</v>
      </c>
    </row>
    <row r="2978" spans="5:6" x14ac:dyDescent="0.25">
      <c r="E2978" s="24">
        <f t="shared" ca="1" si="92"/>
        <v>0.77373794503842908</v>
      </c>
      <c r="F2978" s="24">
        <f t="shared" ca="1" si="93"/>
        <v>5.1304407004544634</v>
      </c>
    </row>
    <row r="2979" spans="5:6" x14ac:dyDescent="0.25">
      <c r="E2979" s="24">
        <f t="shared" ca="1" si="92"/>
        <v>0.98530969310562999</v>
      </c>
      <c r="F2979" s="24">
        <f t="shared" ca="1" si="93"/>
        <v>0.29598555963965073</v>
      </c>
    </row>
    <row r="2980" spans="5:6" x14ac:dyDescent="0.25">
      <c r="E2980" s="24">
        <f t="shared" ca="1" si="92"/>
        <v>0.1430914284083783</v>
      </c>
      <c r="F2980" s="24">
        <f t="shared" ca="1" si="93"/>
        <v>38.885429870525755</v>
      </c>
    </row>
    <row r="2981" spans="5:6" x14ac:dyDescent="0.25">
      <c r="E2981" s="24">
        <f t="shared" ca="1" si="92"/>
        <v>9.8203169601875029E-2</v>
      </c>
      <c r="F2981" s="24">
        <f t="shared" ca="1" si="93"/>
        <v>46.414335742755419</v>
      </c>
    </row>
    <row r="2982" spans="5:6" x14ac:dyDescent="0.25">
      <c r="E2982" s="24">
        <f t="shared" ca="1" si="92"/>
        <v>0.28495738931389714</v>
      </c>
      <c r="F2982" s="24">
        <f t="shared" ca="1" si="93"/>
        <v>25.108312421414105</v>
      </c>
    </row>
    <row r="2983" spans="5:6" x14ac:dyDescent="0.25">
      <c r="E2983" s="24">
        <f t="shared" ca="1" si="92"/>
        <v>0.70681362712450402</v>
      </c>
      <c r="F2983" s="24">
        <f t="shared" ca="1" si="93"/>
        <v>6.939765173868869</v>
      </c>
    </row>
    <row r="2984" spans="5:6" x14ac:dyDescent="0.25">
      <c r="E2984" s="24">
        <f t="shared" ca="1" si="92"/>
        <v>0.63811530257721438</v>
      </c>
      <c r="F2984" s="24">
        <f t="shared" ca="1" si="93"/>
        <v>8.9847257384698906</v>
      </c>
    </row>
    <row r="2985" spans="5:6" x14ac:dyDescent="0.25">
      <c r="E2985" s="24">
        <f t="shared" ca="1" si="92"/>
        <v>0.65872369738045788</v>
      </c>
      <c r="F2985" s="24">
        <f t="shared" ca="1" si="93"/>
        <v>8.3490221599783609</v>
      </c>
    </row>
    <row r="2986" spans="5:6" x14ac:dyDescent="0.25">
      <c r="E2986" s="24">
        <f t="shared" ca="1" si="92"/>
        <v>0.60375550791459986</v>
      </c>
      <c r="F2986" s="24">
        <f t="shared" ca="1" si="93"/>
        <v>10.09171902434101</v>
      </c>
    </row>
    <row r="2987" spans="5:6" x14ac:dyDescent="0.25">
      <c r="E2987" s="24">
        <f t="shared" ca="1" si="92"/>
        <v>0.82419595415497093</v>
      </c>
      <c r="F2987" s="24">
        <f t="shared" ca="1" si="93"/>
        <v>3.8669393780822339</v>
      </c>
    </row>
    <row r="2988" spans="5:6" x14ac:dyDescent="0.25">
      <c r="E2988" s="24">
        <f t="shared" ca="1" si="92"/>
        <v>0.68955945907793548</v>
      </c>
      <c r="F2988" s="24">
        <f t="shared" ca="1" si="93"/>
        <v>7.4340470080182763</v>
      </c>
    </row>
    <row r="2989" spans="5:6" x14ac:dyDescent="0.25">
      <c r="E2989" s="24">
        <f t="shared" ca="1" si="92"/>
        <v>0.42124920297929169</v>
      </c>
      <c r="F2989" s="24">
        <f t="shared" ca="1" si="93"/>
        <v>17.290613787092905</v>
      </c>
    </row>
    <row r="2990" spans="5:6" x14ac:dyDescent="0.25">
      <c r="E2990" s="24">
        <f t="shared" ca="1" si="92"/>
        <v>0.51797966134144102</v>
      </c>
      <c r="F2990" s="24">
        <f t="shared" ca="1" si="93"/>
        <v>13.156386026262195</v>
      </c>
    </row>
    <row r="2991" spans="5:6" x14ac:dyDescent="0.25">
      <c r="E2991" s="24">
        <f t="shared" ca="1" si="92"/>
        <v>0.26875536693168289</v>
      </c>
      <c r="F2991" s="24">
        <f t="shared" ca="1" si="93"/>
        <v>26.279074595226135</v>
      </c>
    </row>
    <row r="2992" spans="5:6" x14ac:dyDescent="0.25">
      <c r="E2992" s="24">
        <f t="shared" ca="1" si="92"/>
        <v>0.79058257524478026</v>
      </c>
      <c r="F2992" s="24">
        <f t="shared" ca="1" si="93"/>
        <v>4.6997033655087357</v>
      </c>
    </row>
    <row r="2993" spans="5:6" x14ac:dyDescent="0.25">
      <c r="E2993" s="24">
        <f t="shared" ca="1" si="92"/>
        <v>0.92350462536549183</v>
      </c>
      <c r="F2993" s="24">
        <f t="shared" ca="1" si="93"/>
        <v>1.5915894167667828</v>
      </c>
    </row>
    <row r="2994" spans="5:6" x14ac:dyDescent="0.25">
      <c r="E2994" s="24">
        <f t="shared" ca="1" si="92"/>
        <v>0.64359608420202219</v>
      </c>
      <c r="F2994" s="24">
        <f t="shared" ca="1" si="93"/>
        <v>8.8136789618614628</v>
      </c>
    </row>
    <row r="2995" spans="5:6" x14ac:dyDescent="0.25">
      <c r="E2995" s="24">
        <f t="shared" ca="1" si="92"/>
        <v>0.43899372091408617</v>
      </c>
      <c r="F2995" s="24">
        <f t="shared" ca="1" si="93"/>
        <v>16.46540338332472</v>
      </c>
    </row>
    <row r="2996" spans="5:6" x14ac:dyDescent="0.25">
      <c r="E2996" s="24">
        <f t="shared" ca="1" si="92"/>
        <v>0.67385596763652478</v>
      </c>
      <c r="F2996" s="24">
        <f t="shared" ca="1" si="93"/>
        <v>7.8947777755026127</v>
      </c>
    </row>
    <row r="2997" spans="5:6" x14ac:dyDescent="0.25">
      <c r="E2997" s="24">
        <f t="shared" ca="1" si="92"/>
        <v>0.1795854998516877</v>
      </c>
      <c r="F2997" s="24">
        <f t="shared" ca="1" si="93"/>
        <v>34.342077243314634</v>
      </c>
    </row>
    <row r="2998" spans="5:6" x14ac:dyDescent="0.25">
      <c r="E2998" s="24">
        <f t="shared" ca="1" si="92"/>
        <v>0.21343659468633813</v>
      </c>
      <c r="F2998" s="24">
        <f t="shared" ca="1" si="93"/>
        <v>30.888309416254522</v>
      </c>
    </row>
    <row r="2999" spans="5:6" x14ac:dyDescent="0.25">
      <c r="E2999" s="24">
        <f t="shared" ca="1" si="92"/>
        <v>0.64467670715650138</v>
      </c>
      <c r="F2999" s="24">
        <f t="shared" ca="1" si="93"/>
        <v>8.7801263411688879</v>
      </c>
    </row>
    <row r="3000" spans="5:6" x14ac:dyDescent="0.25">
      <c r="E3000" s="24">
        <f t="shared" ca="1" si="92"/>
        <v>7.0362488184116945E-2</v>
      </c>
      <c r="F3000" s="24">
        <f t="shared" ca="1" si="93"/>
        <v>53.081899922414095</v>
      </c>
    </row>
    <row r="3001" spans="5:6" x14ac:dyDescent="0.25">
      <c r="E3001" s="24">
        <f t="shared" ca="1" si="92"/>
        <v>2.0617980407677816E-4</v>
      </c>
      <c r="F3001" s="24">
        <f t="shared" ca="1" si="93"/>
        <v>169.7352386909954</v>
      </c>
    </row>
    <row r="3002" spans="5:6" x14ac:dyDescent="0.25">
      <c r="E3002" s="24">
        <f t="shared" ca="1" si="92"/>
        <v>0.81134928617210722</v>
      </c>
      <c r="F3002" s="24">
        <f t="shared" ca="1" si="93"/>
        <v>4.1811326359928813</v>
      </c>
    </row>
    <row r="3003" spans="5:6" x14ac:dyDescent="0.25">
      <c r="E3003" s="24">
        <f t="shared" ca="1" si="92"/>
        <v>0.38192262198745508</v>
      </c>
      <c r="F3003" s="24">
        <f t="shared" ca="1" si="93"/>
        <v>19.250745022718451</v>
      </c>
    </row>
    <row r="3004" spans="5:6" x14ac:dyDescent="0.25">
      <c r="E3004" s="24">
        <f t="shared" ca="1" si="92"/>
        <v>0.93600224543670763</v>
      </c>
      <c r="F3004" s="24">
        <f t="shared" ca="1" si="93"/>
        <v>1.322748070731621</v>
      </c>
    </row>
    <row r="3005" spans="5:6" x14ac:dyDescent="0.25">
      <c r="E3005" s="24">
        <f t="shared" ca="1" si="92"/>
        <v>0.61620745418945055</v>
      </c>
      <c r="F3005" s="24">
        <f t="shared" ca="1" si="93"/>
        <v>9.6834319172688925</v>
      </c>
    </row>
    <row r="3006" spans="5:6" x14ac:dyDescent="0.25">
      <c r="E3006" s="24">
        <f t="shared" ca="1" si="92"/>
        <v>0.27126551316252667</v>
      </c>
      <c r="F3006" s="24">
        <f t="shared" ca="1" si="93"/>
        <v>26.093143687604911</v>
      </c>
    </row>
    <row r="3007" spans="5:6" x14ac:dyDescent="0.25">
      <c r="E3007" s="24">
        <f t="shared" ca="1" si="92"/>
        <v>0.81918559339243646</v>
      </c>
      <c r="F3007" s="24">
        <f t="shared" ca="1" si="93"/>
        <v>3.9888922208481206</v>
      </c>
    </row>
    <row r="3008" spans="5:6" x14ac:dyDescent="0.25">
      <c r="E3008" s="24">
        <f t="shared" ca="1" si="92"/>
        <v>0.96247096959131018</v>
      </c>
      <c r="F3008" s="24">
        <f t="shared" ca="1" si="93"/>
        <v>0.76502749477275389</v>
      </c>
    </row>
    <row r="3009" spans="5:6" x14ac:dyDescent="0.25">
      <c r="E3009" s="24">
        <f t="shared" ca="1" si="92"/>
        <v>0.77745935288008239</v>
      </c>
      <c r="F3009" s="24">
        <f t="shared" ca="1" si="93"/>
        <v>5.0344783109853797</v>
      </c>
    </row>
    <row r="3010" spans="5:6" x14ac:dyDescent="0.25">
      <c r="E3010" s="24">
        <f t="shared" ca="1" si="92"/>
        <v>0.75625298734578306</v>
      </c>
      <c r="F3010" s="24">
        <f t="shared" ca="1" si="93"/>
        <v>5.5875863887117587</v>
      </c>
    </row>
    <row r="3011" spans="5:6" x14ac:dyDescent="0.25">
      <c r="E3011" s="24">
        <f t="shared" ca="1" si="92"/>
        <v>0.76516476960096136</v>
      </c>
      <c r="F3011" s="24">
        <f t="shared" ca="1" si="93"/>
        <v>5.3532816649669144</v>
      </c>
    </row>
    <row r="3012" spans="5:6" x14ac:dyDescent="0.25">
      <c r="E3012" s="24">
        <f t="shared" ref="E3012:E3075" ca="1" si="94">RAND()</f>
        <v>0.18967771950149992</v>
      </c>
      <c r="F3012" s="24">
        <f t="shared" ref="F3012:F3075" ca="1" si="95">-LOG(E3012,EXP(1))/$C$3</f>
        <v>33.248577203399911</v>
      </c>
    </row>
    <row r="3013" spans="5:6" x14ac:dyDescent="0.25">
      <c r="E3013" s="24">
        <f t="shared" ca="1" si="94"/>
        <v>0.65004813377582604</v>
      </c>
      <c r="F3013" s="24">
        <f t="shared" ca="1" si="95"/>
        <v>8.6141773374271242</v>
      </c>
    </row>
    <row r="3014" spans="5:6" x14ac:dyDescent="0.25">
      <c r="E3014" s="24">
        <f t="shared" ca="1" si="94"/>
        <v>0.76329331436749659</v>
      </c>
      <c r="F3014" s="24">
        <f t="shared" ca="1" si="95"/>
        <v>5.4022579813816494</v>
      </c>
    </row>
    <row r="3015" spans="5:6" x14ac:dyDescent="0.25">
      <c r="E3015" s="24">
        <f t="shared" ca="1" si="94"/>
        <v>0.86757144858529656</v>
      </c>
      <c r="F3015" s="24">
        <f t="shared" ca="1" si="95"/>
        <v>2.8411481814206705</v>
      </c>
    </row>
    <row r="3016" spans="5:6" x14ac:dyDescent="0.25">
      <c r="E3016" s="24">
        <f t="shared" ca="1" si="94"/>
        <v>0.49675128610215102</v>
      </c>
      <c r="F3016" s="24">
        <f t="shared" ca="1" si="95"/>
        <v>13.993316170410914</v>
      </c>
    </row>
    <row r="3017" spans="5:6" x14ac:dyDescent="0.25">
      <c r="E3017" s="24">
        <f t="shared" ca="1" si="94"/>
        <v>0.235172199977567</v>
      </c>
      <c r="F3017" s="24">
        <f t="shared" ca="1" si="95"/>
        <v>28.948745346356304</v>
      </c>
    </row>
    <row r="3018" spans="5:6" x14ac:dyDescent="0.25">
      <c r="E3018" s="24">
        <f t="shared" ca="1" si="94"/>
        <v>0.70517140187231642</v>
      </c>
      <c r="F3018" s="24">
        <f t="shared" ca="1" si="95"/>
        <v>6.9862876499277187</v>
      </c>
    </row>
    <row r="3019" spans="5:6" x14ac:dyDescent="0.25">
      <c r="E3019" s="24">
        <f t="shared" ca="1" si="94"/>
        <v>0.25137776287608538</v>
      </c>
      <c r="F3019" s="24">
        <f t="shared" ca="1" si="95"/>
        <v>27.615968797923504</v>
      </c>
    </row>
    <row r="3020" spans="5:6" x14ac:dyDescent="0.25">
      <c r="E3020" s="24">
        <f t="shared" ca="1" si="94"/>
        <v>0.88716421357831543</v>
      </c>
      <c r="F3020" s="24">
        <f t="shared" ca="1" si="95"/>
        <v>2.3945036024599706</v>
      </c>
    </row>
    <row r="3021" spans="5:6" x14ac:dyDescent="0.25">
      <c r="E3021" s="24">
        <f t="shared" ca="1" si="94"/>
        <v>0.75473360556884983</v>
      </c>
      <c r="F3021" s="24">
        <f t="shared" ca="1" si="95"/>
        <v>5.6278086460411725</v>
      </c>
    </row>
    <row r="3022" spans="5:6" x14ac:dyDescent="0.25">
      <c r="E3022" s="24">
        <f t="shared" ca="1" si="94"/>
        <v>0.76058878677455621</v>
      </c>
      <c r="F3022" s="24">
        <f t="shared" ca="1" si="95"/>
        <v>5.4732485240351441</v>
      </c>
    </row>
    <row r="3023" spans="5:6" x14ac:dyDescent="0.25">
      <c r="E3023" s="24">
        <f t="shared" ca="1" si="94"/>
        <v>0.36713183304751484</v>
      </c>
      <c r="F3023" s="24">
        <f t="shared" ca="1" si="95"/>
        <v>20.040685546356539</v>
      </c>
    </row>
    <row r="3024" spans="5:6" x14ac:dyDescent="0.25">
      <c r="E3024" s="24">
        <f t="shared" ca="1" si="94"/>
        <v>0.81278857059479892</v>
      </c>
      <c r="F3024" s="24">
        <f t="shared" ca="1" si="95"/>
        <v>4.1456852804999436</v>
      </c>
    </row>
    <row r="3025" spans="5:6" x14ac:dyDescent="0.25">
      <c r="E3025" s="24">
        <f t="shared" ca="1" si="94"/>
        <v>0.72272914108951047</v>
      </c>
      <c r="F3025" s="24">
        <f t="shared" ca="1" si="95"/>
        <v>6.4944151796034797</v>
      </c>
    </row>
    <row r="3026" spans="5:6" x14ac:dyDescent="0.25">
      <c r="E3026" s="24">
        <f t="shared" ca="1" si="94"/>
        <v>0.73371222219819054</v>
      </c>
      <c r="F3026" s="24">
        <f t="shared" ca="1" si="95"/>
        <v>6.1927679019238528</v>
      </c>
    </row>
    <row r="3027" spans="5:6" x14ac:dyDescent="0.25">
      <c r="E3027" s="24">
        <f t="shared" ca="1" si="94"/>
        <v>0.40549746570326706</v>
      </c>
      <c r="F3027" s="24">
        <f t="shared" ca="1" si="95"/>
        <v>18.052813105063716</v>
      </c>
    </row>
    <row r="3028" spans="5:6" x14ac:dyDescent="0.25">
      <c r="E3028" s="24">
        <f t="shared" ca="1" si="94"/>
        <v>0.70789126944177538</v>
      </c>
      <c r="F3028" s="24">
        <f t="shared" ca="1" si="95"/>
        <v>6.909295426338562</v>
      </c>
    </row>
    <row r="3029" spans="5:6" x14ac:dyDescent="0.25">
      <c r="E3029" s="24">
        <f t="shared" ca="1" si="94"/>
        <v>0.27408872676854146</v>
      </c>
      <c r="F3029" s="24">
        <f t="shared" ca="1" si="95"/>
        <v>25.886068093788154</v>
      </c>
    </row>
    <row r="3030" spans="5:6" x14ac:dyDescent="0.25">
      <c r="E3030" s="24">
        <f t="shared" ca="1" si="94"/>
        <v>0.65522197311533759</v>
      </c>
      <c r="F3030" s="24">
        <f t="shared" ca="1" si="95"/>
        <v>8.4556242100958556</v>
      </c>
    </row>
    <row r="3031" spans="5:6" x14ac:dyDescent="0.25">
      <c r="E3031" s="24">
        <f t="shared" ca="1" si="94"/>
        <v>0.57922649677717275</v>
      </c>
      <c r="F3031" s="24">
        <f t="shared" ca="1" si="95"/>
        <v>10.921233835176883</v>
      </c>
    </row>
    <row r="3032" spans="5:6" x14ac:dyDescent="0.25">
      <c r="E3032" s="24">
        <f t="shared" ca="1" si="94"/>
        <v>0.80232580908856943</v>
      </c>
      <c r="F3032" s="24">
        <f t="shared" ca="1" si="95"/>
        <v>4.404810157294766</v>
      </c>
    </row>
    <row r="3033" spans="5:6" x14ac:dyDescent="0.25">
      <c r="E3033" s="24">
        <f t="shared" ca="1" si="94"/>
        <v>0.95068630744846838</v>
      </c>
      <c r="F3033" s="24">
        <f t="shared" ca="1" si="95"/>
        <v>1.0114225264113479</v>
      </c>
    </row>
    <row r="3034" spans="5:6" x14ac:dyDescent="0.25">
      <c r="E3034" s="24">
        <f t="shared" ca="1" si="94"/>
        <v>0.62212764336172821</v>
      </c>
      <c r="F3034" s="24">
        <f t="shared" ca="1" si="95"/>
        <v>9.492199857772615</v>
      </c>
    </row>
    <row r="3035" spans="5:6" x14ac:dyDescent="0.25">
      <c r="E3035" s="24">
        <f t="shared" ca="1" si="94"/>
        <v>1.6681170887166141E-3</v>
      </c>
      <c r="F3035" s="24">
        <f t="shared" ca="1" si="95"/>
        <v>127.9211956087394</v>
      </c>
    </row>
    <row r="3036" spans="5:6" x14ac:dyDescent="0.25">
      <c r="E3036" s="24">
        <f t="shared" ca="1" si="94"/>
        <v>0.16812696638784186</v>
      </c>
      <c r="F3036" s="24">
        <f t="shared" ca="1" si="95"/>
        <v>35.660716654145347</v>
      </c>
    </row>
    <row r="3037" spans="5:6" x14ac:dyDescent="0.25">
      <c r="E3037" s="24">
        <f t="shared" ca="1" si="94"/>
        <v>0.72551041294837326</v>
      </c>
      <c r="F3037" s="24">
        <f t="shared" ca="1" si="95"/>
        <v>6.4175970794391706</v>
      </c>
    </row>
    <row r="3038" spans="5:6" x14ac:dyDescent="0.25">
      <c r="E3038" s="24">
        <f t="shared" ca="1" si="94"/>
        <v>0.18476445093779115</v>
      </c>
      <c r="F3038" s="24">
        <f t="shared" ca="1" si="95"/>
        <v>33.773470066686521</v>
      </c>
    </row>
    <row r="3039" spans="5:6" x14ac:dyDescent="0.25">
      <c r="E3039" s="24">
        <f t="shared" ca="1" si="94"/>
        <v>0.74897549618775328</v>
      </c>
      <c r="F3039" s="24">
        <f t="shared" ca="1" si="95"/>
        <v>5.7809802274046556</v>
      </c>
    </row>
    <row r="3040" spans="5:6" x14ac:dyDescent="0.25">
      <c r="E3040" s="24">
        <f t="shared" ca="1" si="94"/>
        <v>0.51398476608079402</v>
      </c>
      <c r="F3040" s="24">
        <f t="shared" ca="1" si="95"/>
        <v>13.311233038825886</v>
      </c>
    </row>
    <row r="3041" spans="5:6" x14ac:dyDescent="0.25">
      <c r="E3041" s="24">
        <f t="shared" ca="1" si="94"/>
        <v>8.0476476024284427E-2</v>
      </c>
      <c r="F3041" s="24">
        <f t="shared" ca="1" si="95"/>
        <v>50.395807211279653</v>
      </c>
    </row>
    <row r="3042" spans="5:6" x14ac:dyDescent="0.25">
      <c r="E3042" s="24">
        <f t="shared" ca="1" si="94"/>
        <v>0.74823767779856676</v>
      </c>
      <c r="F3042" s="24">
        <f t="shared" ca="1" si="95"/>
        <v>5.8006920082447238</v>
      </c>
    </row>
    <row r="3043" spans="5:6" x14ac:dyDescent="0.25">
      <c r="E3043" s="24">
        <f t="shared" ca="1" si="94"/>
        <v>0.1241130876663501</v>
      </c>
      <c r="F3043" s="24">
        <f t="shared" ca="1" si="95"/>
        <v>41.731242633693924</v>
      </c>
    </row>
    <row r="3044" spans="5:6" x14ac:dyDescent="0.25">
      <c r="E3044" s="24">
        <f t="shared" ca="1" si="94"/>
        <v>2.0241865972724038E-2</v>
      </c>
      <c r="F3044" s="24">
        <f t="shared" ca="1" si="95"/>
        <v>78.000044929681209</v>
      </c>
    </row>
    <row r="3045" spans="5:6" x14ac:dyDescent="0.25">
      <c r="E3045" s="24">
        <f t="shared" ca="1" si="94"/>
        <v>0.30078631306280745</v>
      </c>
      <c r="F3045" s="24">
        <f t="shared" ca="1" si="95"/>
        <v>24.027103794551387</v>
      </c>
    </row>
    <row r="3046" spans="5:6" x14ac:dyDescent="0.25">
      <c r="E3046" s="24">
        <f t="shared" ca="1" si="94"/>
        <v>7.6913941309201705E-2</v>
      </c>
      <c r="F3046" s="24">
        <f t="shared" ca="1" si="95"/>
        <v>51.301362549895913</v>
      </c>
    </row>
    <row r="3047" spans="5:6" x14ac:dyDescent="0.25">
      <c r="E3047" s="24">
        <f t="shared" ca="1" si="94"/>
        <v>0.28021574759864887</v>
      </c>
      <c r="F3047" s="24">
        <f t="shared" ca="1" si="95"/>
        <v>25.443908907569774</v>
      </c>
    </row>
    <row r="3048" spans="5:6" x14ac:dyDescent="0.25">
      <c r="E3048" s="24">
        <f t="shared" ca="1" si="94"/>
        <v>0.30248332784144771</v>
      </c>
      <c r="F3048" s="24">
        <f t="shared" ca="1" si="95"/>
        <v>23.914582352076625</v>
      </c>
    </row>
    <row r="3049" spans="5:6" x14ac:dyDescent="0.25">
      <c r="E3049" s="24">
        <f t="shared" ca="1" si="94"/>
        <v>0.64702026388181899</v>
      </c>
      <c r="F3049" s="24">
        <f t="shared" ca="1" si="95"/>
        <v>8.7075533043234703</v>
      </c>
    </row>
    <row r="3050" spans="5:6" x14ac:dyDescent="0.25">
      <c r="E3050" s="24">
        <f t="shared" ca="1" si="94"/>
        <v>0.66915675126625307</v>
      </c>
      <c r="F3050" s="24">
        <f t="shared" ca="1" si="95"/>
        <v>8.0347387894795084</v>
      </c>
    </row>
    <row r="3051" spans="5:6" x14ac:dyDescent="0.25">
      <c r="E3051" s="24">
        <f t="shared" ca="1" si="94"/>
        <v>0.90798162772485225</v>
      </c>
      <c r="F3051" s="24">
        <f t="shared" ca="1" si="95"/>
        <v>1.9306226873750376</v>
      </c>
    </row>
    <row r="3052" spans="5:6" x14ac:dyDescent="0.25">
      <c r="E3052" s="24">
        <f t="shared" ca="1" si="94"/>
        <v>0.88578626275108685</v>
      </c>
      <c r="F3052" s="24">
        <f t="shared" ca="1" si="95"/>
        <v>2.4255919181930246</v>
      </c>
    </row>
    <row r="3053" spans="5:6" x14ac:dyDescent="0.25">
      <c r="E3053" s="24">
        <f t="shared" ca="1" si="94"/>
        <v>0.42036142477205962</v>
      </c>
      <c r="F3053" s="24">
        <f t="shared" ca="1" si="95"/>
        <v>17.33280805162531</v>
      </c>
    </row>
    <row r="3054" spans="5:6" x14ac:dyDescent="0.25">
      <c r="E3054" s="24">
        <f t="shared" ca="1" si="94"/>
        <v>0.25819446661709589</v>
      </c>
      <c r="F3054" s="24">
        <f t="shared" ca="1" si="95"/>
        <v>27.080844628138358</v>
      </c>
    </row>
    <row r="3055" spans="5:6" x14ac:dyDescent="0.25">
      <c r="E3055" s="24">
        <f t="shared" ca="1" si="94"/>
        <v>0.98148832819977982</v>
      </c>
      <c r="F3055" s="24">
        <f t="shared" ca="1" si="95"/>
        <v>0.37370314269643146</v>
      </c>
    </row>
    <row r="3056" spans="5:6" x14ac:dyDescent="0.25">
      <c r="E3056" s="24">
        <f t="shared" ca="1" si="94"/>
        <v>6.3184090930987868E-2</v>
      </c>
      <c r="F3056" s="24">
        <f t="shared" ca="1" si="95"/>
        <v>55.234054705861695</v>
      </c>
    </row>
    <row r="3057" spans="5:6" x14ac:dyDescent="0.25">
      <c r="E3057" s="24">
        <f t="shared" ca="1" si="94"/>
        <v>0.29161710777121452</v>
      </c>
      <c r="F3057" s="24">
        <f t="shared" ca="1" si="95"/>
        <v>24.646272238860124</v>
      </c>
    </row>
    <row r="3058" spans="5:6" x14ac:dyDescent="0.25">
      <c r="E3058" s="24">
        <f t="shared" ca="1" si="94"/>
        <v>0.23110058105449938</v>
      </c>
      <c r="F3058" s="24">
        <f t="shared" ca="1" si="95"/>
        <v>29.298044948119212</v>
      </c>
    </row>
    <row r="3059" spans="5:6" x14ac:dyDescent="0.25">
      <c r="E3059" s="24">
        <f t="shared" ca="1" si="94"/>
        <v>0.80527942549158971</v>
      </c>
      <c r="F3059" s="24">
        <f t="shared" ca="1" si="95"/>
        <v>4.3313189876247398</v>
      </c>
    </row>
    <row r="3060" spans="5:6" x14ac:dyDescent="0.25">
      <c r="E3060" s="24">
        <f t="shared" ca="1" si="94"/>
        <v>0.23956767330103146</v>
      </c>
      <c r="F3060" s="24">
        <f t="shared" ca="1" si="95"/>
        <v>28.578386825761335</v>
      </c>
    </row>
    <row r="3061" spans="5:6" x14ac:dyDescent="0.25">
      <c r="E3061" s="24">
        <f t="shared" ca="1" si="94"/>
        <v>0.44835037469654493</v>
      </c>
      <c r="F3061" s="24">
        <f t="shared" ca="1" si="95"/>
        <v>16.043605317222443</v>
      </c>
    </row>
    <row r="3062" spans="5:6" x14ac:dyDescent="0.25">
      <c r="E3062" s="24">
        <f t="shared" ca="1" si="94"/>
        <v>0.7896792178273353</v>
      </c>
      <c r="F3062" s="24">
        <f t="shared" ca="1" si="95"/>
        <v>4.7225693873237624</v>
      </c>
    </row>
    <row r="3063" spans="5:6" x14ac:dyDescent="0.25">
      <c r="E3063" s="24">
        <f t="shared" ca="1" si="94"/>
        <v>0.51779842950075206</v>
      </c>
      <c r="F3063" s="24">
        <f t="shared" ca="1" si="95"/>
        <v>13.163384893843615</v>
      </c>
    </row>
    <row r="3064" spans="5:6" x14ac:dyDescent="0.25">
      <c r="E3064" s="24">
        <f t="shared" ca="1" si="94"/>
        <v>0.20208587102860376</v>
      </c>
      <c r="F3064" s="24">
        <f t="shared" ca="1" si="95"/>
        <v>31.98125135620166</v>
      </c>
    </row>
    <row r="3065" spans="5:6" x14ac:dyDescent="0.25">
      <c r="E3065" s="24">
        <f t="shared" ca="1" si="94"/>
        <v>0.40952113386187294</v>
      </c>
      <c r="F3065" s="24">
        <f t="shared" ca="1" si="95"/>
        <v>17.855335361568116</v>
      </c>
    </row>
    <row r="3066" spans="5:6" x14ac:dyDescent="0.25">
      <c r="E3066" s="24">
        <f t="shared" ca="1" si="94"/>
        <v>0.70608679144443609</v>
      </c>
      <c r="F3066" s="24">
        <f t="shared" ca="1" si="95"/>
        <v>6.9603422997478397</v>
      </c>
    </row>
    <row r="3067" spans="5:6" x14ac:dyDescent="0.25">
      <c r="E3067" s="24">
        <f t="shared" ca="1" si="94"/>
        <v>0.90513396203713847</v>
      </c>
      <c r="F3067" s="24">
        <f t="shared" ca="1" si="95"/>
        <v>1.9934464377260965</v>
      </c>
    </row>
    <row r="3068" spans="5:6" x14ac:dyDescent="0.25">
      <c r="E3068" s="24">
        <f t="shared" ca="1" si="94"/>
        <v>0.56257529711849563</v>
      </c>
      <c r="F3068" s="24">
        <f t="shared" ca="1" si="95"/>
        <v>11.504605846364532</v>
      </c>
    </row>
    <row r="3069" spans="5:6" x14ac:dyDescent="0.25">
      <c r="E3069" s="24">
        <f t="shared" ca="1" si="94"/>
        <v>7.999100809387405E-2</v>
      </c>
      <c r="F3069" s="24">
        <f t="shared" ca="1" si="95"/>
        <v>50.516820989041022</v>
      </c>
    </row>
    <row r="3070" spans="5:6" x14ac:dyDescent="0.25">
      <c r="E3070" s="24">
        <f t="shared" ca="1" si="94"/>
        <v>0.29075769405956509</v>
      </c>
      <c r="F3070" s="24">
        <f t="shared" ca="1" si="95"/>
        <v>24.705300502637943</v>
      </c>
    </row>
    <row r="3071" spans="5:6" x14ac:dyDescent="0.25">
      <c r="E3071" s="24">
        <f t="shared" ca="1" si="94"/>
        <v>0.9081896606613753</v>
      </c>
      <c r="F3071" s="24">
        <f t="shared" ca="1" si="95"/>
        <v>1.9260408962463442</v>
      </c>
    </row>
    <row r="3072" spans="5:6" x14ac:dyDescent="0.25">
      <c r="E3072" s="24">
        <f t="shared" ca="1" si="94"/>
        <v>0.33113287943105618</v>
      </c>
      <c r="F3072" s="24">
        <f t="shared" ca="1" si="95"/>
        <v>22.104710714634852</v>
      </c>
    </row>
    <row r="3073" spans="5:6" x14ac:dyDescent="0.25">
      <c r="E3073" s="24">
        <f t="shared" ca="1" si="94"/>
        <v>0.38938696986619681</v>
      </c>
      <c r="F3073" s="24">
        <f t="shared" ca="1" si="95"/>
        <v>18.86363297367047</v>
      </c>
    </row>
    <row r="3074" spans="5:6" x14ac:dyDescent="0.25">
      <c r="E3074" s="24">
        <f t="shared" ca="1" si="94"/>
        <v>0.10585012118267645</v>
      </c>
      <c r="F3074" s="24">
        <f t="shared" ca="1" si="95"/>
        <v>44.914622730980938</v>
      </c>
    </row>
    <row r="3075" spans="5:6" x14ac:dyDescent="0.25">
      <c r="E3075" s="24">
        <f t="shared" ca="1" si="94"/>
        <v>0.47988015661326455</v>
      </c>
      <c r="F3075" s="24">
        <f t="shared" ca="1" si="95"/>
        <v>14.684377599524773</v>
      </c>
    </row>
    <row r="3076" spans="5:6" x14ac:dyDescent="0.25">
      <c r="E3076" s="24">
        <f t="shared" ref="E3076:E3139" ca="1" si="96">RAND()</f>
        <v>0.63455042748597601</v>
      </c>
      <c r="F3076" s="24">
        <f t="shared" ref="F3076:F3139" ca="1" si="97">-LOG(E3076,EXP(1))/$C$3</f>
        <v>9.0967703808503106</v>
      </c>
    </row>
    <row r="3077" spans="5:6" x14ac:dyDescent="0.25">
      <c r="E3077" s="24">
        <f t="shared" ca="1" si="96"/>
        <v>0.93480248556947221</v>
      </c>
      <c r="F3077" s="24">
        <f t="shared" ca="1" si="97"/>
        <v>1.348400347782835</v>
      </c>
    </row>
    <row r="3078" spans="5:6" x14ac:dyDescent="0.25">
      <c r="E3078" s="24">
        <f t="shared" ca="1" si="96"/>
        <v>0.42478351247036461</v>
      </c>
      <c r="F3078" s="24">
        <f t="shared" ca="1" si="97"/>
        <v>17.123512445193825</v>
      </c>
    </row>
    <row r="3079" spans="5:6" x14ac:dyDescent="0.25">
      <c r="E3079" s="24">
        <f t="shared" ca="1" si="96"/>
        <v>0.2619252634896494</v>
      </c>
      <c r="F3079" s="24">
        <f t="shared" ca="1" si="97"/>
        <v>26.793921395399202</v>
      </c>
    </row>
    <row r="3080" spans="5:6" x14ac:dyDescent="0.25">
      <c r="E3080" s="24">
        <f t="shared" ca="1" si="96"/>
        <v>0.50954261533914702</v>
      </c>
      <c r="F3080" s="24">
        <f t="shared" ca="1" si="97"/>
        <v>13.484835766542551</v>
      </c>
    </row>
    <row r="3081" spans="5:6" x14ac:dyDescent="0.25">
      <c r="E3081" s="24">
        <f t="shared" ca="1" si="96"/>
        <v>0.1497455487724364</v>
      </c>
      <c r="F3081" s="24">
        <f t="shared" ca="1" si="97"/>
        <v>37.97635533638865</v>
      </c>
    </row>
    <row r="3082" spans="5:6" x14ac:dyDescent="0.25">
      <c r="E3082" s="24">
        <f t="shared" ca="1" si="96"/>
        <v>0.14615066792787468</v>
      </c>
      <c r="F3082" s="24">
        <f t="shared" ca="1" si="97"/>
        <v>38.462344345644624</v>
      </c>
    </row>
    <row r="3083" spans="5:6" x14ac:dyDescent="0.25">
      <c r="E3083" s="24">
        <f t="shared" ca="1" si="96"/>
        <v>0.62815615960615867</v>
      </c>
      <c r="F3083" s="24">
        <f t="shared" ca="1" si="97"/>
        <v>9.2993296326382318</v>
      </c>
    </row>
    <row r="3084" spans="5:6" x14ac:dyDescent="0.25">
      <c r="E3084" s="24">
        <f t="shared" ca="1" si="96"/>
        <v>0.54229721456282365</v>
      </c>
      <c r="F3084" s="24">
        <f t="shared" ca="1" si="97"/>
        <v>12.238821229766055</v>
      </c>
    </row>
    <row r="3085" spans="5:6" x14ac:dyDescent="0.25">
      <c r="E3085" s="24">
        <f t="shared" ca="1" si="96"/>
        <v>6.3375343009967389E-2</v>
      </c>
      <c r="F3085" s="24">
        <f t="shared" ca="1" si="97"/>
        <v>55.173608093987262</v>
      </c>
    </row>
    <row r="3086" spans="5:6" x14ac:dyDescent="0.25">
      <c r="E3086" s="24">
        <f t="shared" ca="1" si="96"/>
        <v>0.13498339982027585</v>
      </c>
      <c r="F3086" s="24">
        <f t="shared" ca="1" si="97"/>
        <v>40.052069447973778</v>
      </c>
    </row>
    <row r="3087" spans="5:6" x14ac:dyDescent="0.25">
      <c r="E3087" s="24">
        <f t="shared" ca="1" si="96"/>
        <v>1.2509775524094269E-2</v>
      </c>
      <c r="F3087" s="24">
        <f t="shared" ca="1" si="97"/>
        <v>87.624897967635846</v>
      </c>
    </row>
    <row r="3088" spans="5:6" x14ac:dyDescent="0.25">
      <c r="E3088" s="24">
        <f t="shared" ca="1" si="96"/>
        <v>0.59604751419395086</v>
      </c>
      <c r="F3088" s="24">
        <f t="shared" ca="1" si="97"/>
        <v>10.348697865849404</v>
      </c>
    </row>
    <row r="3089" spans="5:6" x14ac:dyDescent="0.25">
      <c r="E3089" s="24">
        <f t="shared" ca="1" si="96"/>
        <v>0.92147659847829999</v>
      </c>
      <c r="F3089" s="24">
        <f t="shared" ca="1" si="97"/>
        <v>1.6355579445281165</v>
      </c>
    </row>
    <row r="3090" spans="5:6" x14ac:dyDescent="0.25">
      <c r="E3090" s="24">
        <f t="shared" ca="1" si="96"/>
        <v>0.32363503646932035</v>
      </c>
      <c r="F3090" s="24">
        <f t="shared" ca="1" si="97"/>
        <v>22.562776574797674</v>
      </c>
    </row>
    <row r="3091" spans="5:6" x14ac:dyDescent="0.25">
      <c r="E3091" s="24">
        <f t="shared" ca="1" si="96"/>
        <v>3.0232119398364121E-2</v>
      </c>
      <c r="F3091" s="24">
        <f t="shared" ca="1" si="97"/>
        <v>69.977007270786615</v>
      </c>
    </row>
    <row r="3092" spans="5:6" x14ac:dyDescent="0.25">
      <c r="E3092" s="24">
        <f t="shared" ca="1" si="96"/>
        <v>2.4268257888101497E-3</v>
      </c>
      <c r="F3092" s="24">
        <f t="shared" ca="1" si="97"/>
        <v>120.42342270559094</v>
      </c>
    </row>
    <row r="3093" spans="5:6" x14ac:dyDescent="0.25">
      <c r="E3093" s="24">
        <f t="shared" ca="1" si="96"/>
        <v>0.63340541788765337</v>
      </c>
      <c r="F3093" s="24">
        <f t="shared" ca="1" si="97"/>
        <v>9.1328918251022486</v>
      </c>
    </row>
    <row r="3094" spans="5:6" x14ac:dyDescent="0.25">
      <c r="E3094" s="24">
        <f t="shared" ca="1" si="96"/>
        <v>0.33664530129314763</v>
      </c>
      <c r="F3094" s="24">
        <f t="shared" ca="1" si="97"/>
        <v>21.774508426684207</v>
      </c>
    </row>
    <row r="3095" spans="5:6" x14ac:dyDescent="0.25">
      <c r="E3095" s="24">
        <f t="shared" ca="1" si="96"/>
        <v>0.90678903392121701</v>
      </c>
      <c r="F3095" s="24">
        <f t="shared" ca="1" si="97"/>
        <v>1.9569090716662814</v>
      </c>
    </row>
    <row r="3096" spans="5:6" x14ac:dyDescent="0.25">
      <c r="E3096" s="24">
        <f t="shared" ca="1" si="96"/>
        <v>0.76464225091710836</v>
      </c>
      <c r="F3096" s="24">
        <f t="shared" ca="1" si="97"/>
        <v>5.3669440079203534</v>
      </c>
    </row>
    <row r="3097" spans="5:6" x14ac:dyDescent="0.25">
      <c r="E3097" s="24">
        <f t="shared" ca="1" si="96"/>
        <v>0.61887863689275013</v>
      </c>
      <c r="F3097" s="24">
        <f t="shared" ca="1" si="97"/>
        <v>9.596921773970962</v>
      </c>
    </row>
    <row r="3098" spans="5:6" x14ac:dyDescent="0.25">
      <c r="E3098" s="24">
        <f t="shared" ca="1" si="96"/>
        <v>0.30137579618673238</v>
      </c>
      <c r="F3098" s="24">
        <f t="shared" ca="1" si="97"/>
        <v>23.987946012739673</v>
      </c>
    </row>
    <row r="3099" spans="5:6" x14ac:dyDescent="0.25">
      <c r="E3099" s="24">
        <f t="shared" ca="1" si="96"/>
        <v>0.98044188721700465</v>
      </c>
      <c r="F3099" s="24">
        <f t="shared" ca="1" si="97"/>
        <v>0.39503807242604638</v>
      </c>
    </row>
    <row r="3100" spans="5:6" x14ac:dyDescent="0.25">
      <c r="E3100" s="24">
        <f t="shared" ca="1" si="96"/>
        <v>0.55554864199481357</v>
      </c>
      <c r="F3100" s="24">
        <f t="shared" ca="1" si="97"/>
        <v>11.755982187777738</v>
      </c>
    </row>
    <row r="3101" spans="5:6" x14ac:dyDescent="0.25">
      <c r="E3101" s="24">
        <f t="shared" ca="1" si="96"/>
        <v>0.92541051993381829</v>
      </c>
      <c r="F3101" s="24">
        <f t="shared" ca="1" si="97"/>
        <v>1.550356691766267</v>
      </c>
    </row>
    <row r="3102" spans="5:6" x14ac:dyDescent="0.25">
      <c r="E3102" s="24">
        <f t="shared" ca="1" si="96"/>
        <v>0.4746880353192755</v>
      </c>
      <c r="F3102" s="24">
        <f t="shared" ca="1" si="97"/>
        <v>14.901949169256099</v>
      </c>
    </row>
    <row r="3103" spans="5:6" x14ac:dyDescent="0.25">
      <c r="E3103" s="24">
        <f t="shared" ca="1" si="96"/>
        <v>0.97256116329754871</v>
      </c>
      <c r="F3103" s="24">
        <f t="shared" ca="1" si="97"/>
        <v>0.55644625232516576</v>
      </c>
    </row>
    <row r="3104" spans="5:6" x14ac:dyDescent="0.25">
      <c r="E3104" s="24">
        <f t="shared" ca="1" si="96"/>
        <v>0.80089186112668931</v>
      </c>
      <c r="F3104" s="24">
        <f t="shared" ca="1" si="97"/>
        <v>4.4405869172668959</v>
      </c>
    </row>
    <row r="3105" spans="5:6" x14ac:dyDescent="0.25">
      <c r="E3105" s="24">
        <f t="shared" ca="1" si="96"/>
        <v>0.87555846135587834</v>
      </c>
      <c r="F3105" s="24">
        <f t="shared" ca="1" si="97"/>
        <v>2.6578670932892714</v>
      </c>
    </row>
    <row r="3106" spans="5:6" x14ac:dyDescent="0.25">
      <c r="E3106" s="24">
        <f t="shared" ca="1" si="96"/>
        <v>0.42914706799434654</v>
      </c>
      <c r="F3106" s="24">
        <f t="shared" ca="1" si="97"/>
        <v>16.919112059288111</v>
      </c>
    </row>
    <row r="3107" spans="5:6" x14ac:dyDescent="0.25">
      <c r="E3107" s="24">
        <f t="shared" ca="1" si="96"/>
        <v>0.33286025923799034</v>
      </c>
      <c r="F3107" s="24">
        <f t="shared" ca="1" si="97"/>
        <v>22.000650380079289</v>
      </c>
    </row>
    <row r="3108" spans="5:6" x14ac:dyDescent="0.25">
      <c r="E3108" s="24">
        <f t="shared" ca="1" si="96"/>
        <v>0.39565673196593298</v>
      </c>
      <c r="F3108" s="24">
        <f t="shared" ca="1" si="97"/>
        <v>18.544165642384939</v>
      </c>
    </row>
    <row r="3109" spans="5:6" x14ac:dyDescent="0.25">
      <c r="E3109" s="24">
        <f t="shared" ca="1" si="96"/>
        <v>0.18396623238087684</v>
      </c>
      <c r="F3109" s="24">
        <f t="shared" ca="1" si="97"/>
        <v>33.860061157681876</v>
      </c>
    </row>
    <row r="3110" spans="5:6" x14ac:dyDescent="0.25">
      <c r="E3110" s="24">
        <f t="shared" ca="1" si="96"/>
        <v>0.46932298440792053</v>
      </c>
      <c r="F3110" s="24">
        <f t="shared" ca="1" si="97"/>
        <v>15.12928162885169</v>
      </c>
    </row>
    <row r="3111" spans="5:6" x14ac:dyDescent="0.25">
      <c r="E3111" s="24">
        <f t="shared" ca="1" si="96"/>
        <v>0.10490938324259413</v>
      </c>
      <c r="F3111" s="24">
        <f t="shared" ca="1" si="97"/>
        <v>45.093166363503066</v>
      </c>
    </row>
    <row r="3112" spans="5:6" x14ac:dyDescent="0.25">
      <c r="E3112" s="24">
        <f t="shared" ca="1" si="96"/>
        <v>9.8778108480661597E-3</v>
      </c>
      <c r="F3112" s="24">
        <f t="shared" ca="1" si="97"/>
        <v>92.349287317117927</v>
      </c>
    </row>
    <row r="3113" spans="5:6" x14ac:dyDescent="0.25">
      <c r="E3113" s="24">
        <f t="shared" ca="1" si="96"/>
        <v>0.51211474301643622</v>
      </c>
      <c r="F3113" s="24">
        <f t="shared" ca="1" si="97"/>
        <v>13.384131431939529</v>
      </c>
    </row>
    <row r="3114" spans="5:6" x14ac:dyDescent="0.25">
      <c r="E3114" s="24">
        <f t="shared" ca="1" si="96"/>
        <v>0.82268333114974901</v>
      </c>
      <c r="F3114" s="24">
        <f t="shared" ca="1" si="97"/>
        <v>3.9036785233024167</v>
      </c>
    </row>
    <row r="3115" spans="5:6" x14ac:dyDescent="0.25">
      <c r="E3115" s="24">
        <f t="shared" ca="1" si="96"/>
        <v>0.7550487138192179</v>
      </c>
      <c r="F3115" s="24">
        <f t="shared" ca="1" si="97"/>
        <v>5.6194602039936807</v>
      </c>
    </row>
    <row r="3116" spans="5:6" x14ac:dyDescent="0.25">
      <c r="E3116" s="24">
        <f t="shared" ca="1" si="96"/>
        <v>0.27095758335937847</v>
      </c>
      <c r="F3116" s="24">
        <f t="shared" ca="1" si="97"/>
        <v>26.115859786437827</v>
      </c>
    </row>
    <row r="3117" spans="5:6" x14ac:dyDescent="0.25">
      <c r="E3117" s="24">
        <f t="shared" ca="1" si="96"/>
        <v>0.88313241566590717</v>
      </c>
      <c r="F3117" s="24">
        <f t="shared" ca="1" si="97"/>
        <v>2.4856025700935724</v>
      </c>
    </row>
    <row r="3118" spans="5:6" x14ac:dyDescent="0.25">
      <c r="E3118" s="24">
        <f t="shared" ca="1" si="96"/>
        <v>0.5908151922370064</v>
      </c>
      <c r="F3118" s="24">
        <f t="shared" ca="1" si="97"/>
        <v>10.52504027937306</v>
      </c>
    </row>
    <row r="3119" spans="5:6" x14ac:dyDescent="0.25">
      <c r="E3119" s="24">
        <f t="shared" ca="1" si="96"/>
        <v>6.4920727447369653E-2</v>
      </c>
      <c r="F3119" s="24">
        <f t="shared" ca="1" si="97"/>
        <v>54.691766622188112</v>
      </c>
    </row>
    <row r="3120" spans="5:6" x14ac:dyDescent="0.25">
      <c r="E3120" s="24">
        <f t="shared" ca="1" si="96"/>
        <v>0.76160858850636493</v>
      </c>
      <c r="F3120" s="24">
        <f t="shared" ca="1" si="97"/>
        <v>5.4464503728638274</v>
      </c>
    </row>
    <row r="3121" spans="5:6" x14ac:dyDescent="0.25">
      <c r="E3121" s="24">
        <f t="shared" ca="1" si="96"/>
        <v>0.74376708522519774</v>
      </c>
      <c r="F3121" s="24">
        <f t="shared" ca="1" si="97"/>
        <v>5.9205470130957076</v>
      </c>
    </row>
    <row r="3122" spans="5:6" x14ac:dyDescent="0.25">
      <c r="E3122" s="24">
        <f t="shared" ca="1" si="96"/>
        <v>0.93311232423368673</v>
      </c>
      <c r="F3122" s="24">
        <f t="shared" ca="1" si="97"/>
        <v>1.384593899826621</v>
      </c>
    </row>
    <row r="3123" spans="5:6" x14ac:dyDescent="0.25">
      <c r="E3123" s="24">
        <f t="shared" ca="1" si="96"/>
        <v>0.77085067560011145</v>
      </c>
      <c r="F3123" s="24">
        <f t="shared" ca="1" si="97"/>
        <v>5.2052120088184823</v>
      </c>
    </row>
    <row r="3124" spans="5:6" x14ac:dyDescent="0.25">
      <c r="E3124" s="24">
        <f t="shared" ca="1" si="96"/>
        <v>0.52442012172965746</v>
      </c>
      <c r="F3124" s="24">
        <f t="shared" ca="1" si="97"/>
        <v>12.909243137442145</v>
      </c>
    </row>
    <row r="3125" spans="5:6" x14ac:dyDescent="0.25">
      <c r="E3125" s="24">
        <f t="shared" ca="1" si="96"/>
        <v>0.69919540758634191</v>
      </c>
      <c r="F3125" s="24">
        <f t="shared" ca="1" si="97"/>
        <v>7.1565004551943696</v>
      </c>
    </row>
    <row r="3126" spans="5:6" x14ac:dyDescent="0.25">
      <c r="E3126" s="24">
        <f t="shared" ca="1" si="96"/>
        <v>0.45731938397560401</v>
      </c>
      <c r="F3126" s="24">
        <f t="shared" ca="1" si="97"/>
        <v>15.647465226813335</v>
      </c>
    </row>
    <row r="3127" spans="5:6" x14ac:dyDescent="0.25">
      <c r="E3127" s="24">
        <f t="shared" ca="1" si="96"/>
        <v>0.55529650325240554</v>
      </c>
      <c r="F3127" s="24">
        <f t="shared" ca="1" si="97"/>
        <v>11.765061355934229</v>
      </c>
    </row>
    <row r="3128" spans="5:6" x14ac:dyDescent="0.25">
      <c r="E3128" s="24">
        <f t="shared" ca="1" si="96"/>
        <v>0.24110373975372512</v>
      </c>
      <c r="F3128" s="24">
        <f t="shared" ca="1" si="97"/>
        <v>28.450559654023721</v>
      </c>
    </row>
    <row r="3129" spans="5:6" x14ac:dyDescent="0.25">
      <c r="E3129" s="24">
        <f t="shared" ca="1" si="96"/>
        <v>0.44329347420676424</v>
      </c>
      <c r="F3129" s="24">
        <f t="shared" ca="1" si="97"/>
        <v>16.270465165613746</v>
      </c>
    </row>
    <row r="3130" spans="5:6" x14ac:dyDescent="0.25">
      <c r="E3130" s="24">
        <f t="shared" ca="1" si="96"/>
        <v>0.73867807915520101</v>
      </c>
      <c r="F3130" s="24">
        <f t="shared" ca="1" si="97"/>
        <v>6.0578613956513445</v>
      </c>
    </row>
    <row r="3131" spans="5:6" x14ac:dyDescent="0.25">
      <c r="E3131" s="24">
        <f t="shared" ca="1" si="96"/>
        <v>0.43913396197349175</v>
      </c>
      <c r="F3131" s="24">
        <f t="shared" ca="1" si="97"/>
        <v>16.459015197946631</v>
      </c>
    </row>
    <row r="3132" spans="5:6" x14ac:dyDescent="0.25">
      <c r="E3132" s="24">
        <f t="shared" ca="1" si="96"/>
        <v>0.76248148183731346</v>
      </c>
      <c r="F3132" s="24">
        <f t="shared" ca="1" si="97"/>
        <v>5.4235411382096306</v>
      </c>
    </row>
    <row r="3133" spans="5:6" x14ac:dyDescent="0.25">
      <c r="E3133" s="24">
        <f t="shared" ca="1" si="96"/>
        <v>0.2134875602958014</v>
      </c>
      <c r="F3133" s="24">
        <f t="shared" ca="1" si="97"/>
        <v>30.883534272087989</v>
      </c>
    </row>
    <row r="3134" spans="5:6" x14ac:dyDescent="0.25">
      <c r="E3134" s="24">
        <f t="shared" ca="1" si="96"/>
        <v>0.83111922208783151</v>
      </c>
      <c r="F3134" s="24">
        <f t="shared" ca="1" si="97"/>
        <v>3.6996405240173083</v>
      </c>
    </row>
    <row r="3135" spans="5:6" x14ac:dyDescent="0.25">
      <c r="E3135" s="24">
        <f t="shared" ca="1" si="96"/>
        <v>0.22229770708951047</v>
      </c>
      <c r="F3135" s="24">
        <f t="shared" ca="1" si="97"/>
        <v>30.074755451046265</v>
      </c>
    </row>
    <row r="3136" spans="5:6" x14ac:dyDescent="0.25">
      <c r="E3136" s="24">
        <f t="shared" ca="1" si="96"/>
        <v>0.30264878618004387</v>
      </c>
      <c r="F3136" s="24">
        <f t="shared" ca="1" si="97"/>
        <v>23.903645345833819</v>
      </c>
    </row>
    <row r="3137" spans="5:6" x14ac:dyDescent="0.25">
      <c r="E3137" s="24">
        <f t="shared" ca="1" si="96"/>
        <v>0.10001162730033131</v>
      </c>
      <c r="F3137" s="24">
        <f t="shared" ca="1" si="97"/>
        <v>46.049376534998288</v>
      </c>
    </row>
    <row r="3138" spans="5:6" x14ac:dyDescent="0.25">
      <c r="E3138" s="24">
        <f t="shared" ca="1" si="96"/>
        <v>0.24395803935566673</v>
      </c>
      <c r="F3138" s="24">
        <f t="shared" ca="1" si="97"/>
        <v>28.215180766625416</v>
      </c>
    </row>
    <row r="3139" spans="5:6" x14ac:dyDescent="0.25">
      <c r="E3139" s="24">
        <f t="shared" ca="1" si="96"/>
        <v>0.40544739268606733</v>
      </c>
      <c r="F3139" s="24">
        <f t="shared" ca="1" si="97"/>
        <v>18.055282965584826</v>
      </c>
    </row>
    <row r="3140" spans="5:6" x14ac:dyDescent="0.25">
      <c r="E3140" s="24">
        <f t="shared" ref="E3140:E3203" ca="1" si="98">RAND()</f>
        <v>0.93615397630068709</v>
      </c>
      <c r="F3140" s="24">
        <f t="shared" ref="F3140:F3203" ca="1" si="99">-LOG(E3140,EXP(1))/$C$3</f>
        <v>1.3195062287838188</v>
      </c>
    </row>
    <row r="3141" spans="5:6" x14ac:dyDescent="0.25">
      <c r="E3141" s="24">
        <f t="shared" ca="1" si="98"/>
        <v>0.27141962063224356</v>
      </c>
      <c r="F3141" s="24">
        <f t="shared" ca="1" si="99"/>
        <v>26.081784800894184</v>
      </c>
    </row>
    <row r="3142" spans="5:6" x14ac:dyDescent="0.25">
      <c r="E3142" s="24">
        <f t="shared" ca="1" si="98"/>
        <v>0.99876323721053761</v>
      </c>
      <c r="F3142" s="24">
        <f t="shared" ca="1" si="99"/>
        <v>2.4750564234467049E-2</v>
      </c>
    </row>
    <row r="3143" spans="5:6" x14ac:dyDescent="0.25">
      <c r="E3143" s="24">
        <f t="shared" ca="1" si="98"/>
        <v>0.65533499157041608</v>
      </c>
      <c r="F3143" s="24">
        <f t="shared" ca="1" si="99"/>
        <v>8.45217473148778</v>
      </c>
    </row>
    <row r="3144" spans="5:6" x14ac:dyDescent="0.25">
      <c r="E3144" s="24">
        <f t="shared" ca="1" si="98"/>
        <v>7.9097698251242021E-2</v>
      </c>
      <c r="F3144" s="24">
        <f t="shared" ca="1" si="99"/>
        <v>50.74143007715368</v>
      </c>
    </row>
    <row r="3145" spans="5:6" x14ac:dyDescent="0.25">
      <c r="E3145" s="24">
        <f t="shared" ca="1" si="98"/>
        <v>0.8733298707400422</v>
      </c>
      <c r="F3145" s="24">
        <f t="shared" ca="1" si="99"/>
        <v>2.7088387140888486</v>
      </c>
    </row>
    <row r="3146" spans="5:6" x14ac:dyDescent="0.25">
      <c r="E3146" s="24">
        <f t="shared" ca="1" si="98"/>
        <v>0.60262532622103882</v>
      </c>
      <c r="F3146" s="24">
        <f t="shared" ca="1" si="99"/>
        <v>10.12919249846199</v>
      </c>
    </row>
    <row r="3147" spans="5:6" x14ac:dyDescent="0.25">
      <c r="E3147" s="24">
        <f t="shared" ca="1" si="98"/>
        <v>0.98815706885091414</v>
      </c>
      <c r="F3147" s="24">
        <f t="shared" ca="1" si="99"/>
        <v>0.23827234599907604</v>
      </c>
    </row>
    <row r="3148" spans="5:6" x14ac:dyDescent="0.25">
      <c r="E3148" s="24">
        <f t="shared" ca="1" si="98"/>
        <v>0.21717002968697763</v>
      </c>
      <c r="F3148" s="24">
        <f t="shared" ca="1" si="99"/>
        <v>30.541493706194593</v>
      </c>
    </row>
    <row r="3149" spans="5:6" x14ac:dyDescent="0.25">
      <c r="E3149" s="24">
        <f t="shared" ca="1" si="98"/>
        <v>0.58440026285674906</v>
      </c>
      <c r="F3149" s="24">
        <f t="shared" ca="1" si="99"/>
        <v>10.743382986331907</v>
      </c>
    </row>
    <row r="3150" spans="5:6" x14ac:dyDescent="0.25">
      <c r="E3150" s="24">
        <f t="shared" ca="1" si="98"/>
        <v>1.1167923453072492E-2</v>
      </c>
      <c r="F3150" s="24">
        <f t="shared" ca="1" si="99"/>
        <v>89.894191742318768</v>
      </c>
    </row>
    <row r="3151" spans="5:6" x14ac:dyDescent="0.25">
      <c r="E3151" s="24">
        <f t="shared" ca="1" si="98"/>
        <v>0.27143982591980398</v>
      </c>
      <c r="F3151" s="24">
        <f t="shared" ca="1" si="99"/>
        <v>26.080295996549111</v>
      </c>
    </row>
    <row r="3152" spans="5:6" x14ac:dyDescent="0.25">
      <c r="E3152" s="24">
        <f t="shared" ca="1" si="98"/>
        <v>0.19577957144549718</v>
      </c>
      <c r="F3152" s="24">
        <f t="shared" ca="1" si="99"/>
        <v>32.615317762216186</v>
      </c>
    </row>
    <row r="3153" spans="5:6" x14ac:dyDescent="0.25">
      <c r="E3153" s="24">
        <f t="shared" ca="1" si="98"/>
        <v>0.64979777035274933</v>
      </c>
      <c r="F3153" s="24">
        <f t="shared" ca="1" si="99"/>
        <v>8.6218817407068524</v>
      </c>
    </row>
    <row r="3154" spans="5:6" x14ac:dyDescent="0.25">
      <c r="E3154" s="24">
        <f t="shared" ca="1" si="98"/>
        <v>0.67136261525465657</v>
      </c>
      <c r="F3154" s="24">
        <f t="shared" ca="1" si="99"/>
        <v>7.9689175552777165</v>
      </c>
    </row>
    <row r="3155" spans="5:6" x14ac:dyDescent="0.25">
      <c r="E3155" s="24">
        <f t="shared" ca="1" si="98"/>
        <v>0.28781304326573443</v>
      </c>
      <c r="F3155" s="24">
        <f t="shared" ca="1" si="99"/>
        <v>24.908883299321023</v>
      </c>
    </row>
    <row r="3156" spans="5:6" x14ac:dyDescent="0.25">
      <c r="E3156" s="24">
        <f t="shared" ca="1" si="98"/>
        <v>0.10296252638464287</v>
      </c>
      <c r="F3156" s="24">
        <f t="shared" ca="1" si="99"/>
        <v>45.467803569198487</v>
      </c>
    </row>
    <row r="3157" spans="5:6" x14ac:dyDescent="0.25">
      <c r="E3157" s="24">
        <f t="shared" ca="1" si="98"/>
        <v>0.14915485311647947</v>
      </c>
      <c r="F3157" s="24">
        <f t="shared" ca="1" si="99"/>
        <v>38.055404601121573</v>
      </c>
    </row>
    <row r="3158" spans="5:6" x14ac:dyDescent="0.25">
      <c r="E3158" s="24">
        <f t="shared" ca="1" si="98"/>
        <v>0.70545196938868016</v>
      </c>
      <c r="F3158" s="24">
        <f t="shared" ca="1" si="99"/>
        <v>6.978331804993358</v>
      </c>
    </row>
    <row r="3159" spans="5:6" x14ac:dyDescent="0.25">
      <c r="E3159" s="24">
        <f t="shared" ca="1" si="98"/>
        <v>0.8496479562158441</v>
      </c>
      <c r="F3159" s="24">
        <f t="shared" ca="1" si="99"/>
        <v>3.2586636889468004</v>
      </c>
    </row>
    <row r="3160" spans="5:6" x14ac:dyDescent="0.25">
      <c r="E3160" s="24">
        <f t="shared" ca="1" si="98"/>
        <v>0.12450246430503897</v>
      </c>
      <c r="F3160" s="24">
        <f t="shared" ca="1" si="99"/>
        <v>41.668595393169895</v>
      </c>
    </row>
    <row r="3161" spans="5:6" x14ac:dyDescent="0.25">
      <c r="E3161" s="24">
        <f t="shared" ca="1" si="98"/>
        <v>0.17448162137508416</v>
      </c>
      <c r="F3161" s="24">
        <f t="shared" ca="1" si="99"/>
        <v>34.918717290382467</v>
      </c>
    </row>
    <row r="3162" spans="5:6" x14ac:dyDescent="0.25">
      <c r="E3162" s="24">
        <f t="shared" ca="1" si="98"/>
        <v>0.28099513470708137</v>
      </c>
      <c r="F3162" s="24">
        <f t="shared" ca="1" si="99"/>
        <v>25.388358480159177</v>
      </c>
    </row>
    <row r="3163" spans="5:6" x14ac:dyDescent="0.25">
      <c r="E3163" s="24">
        <f t="shared" ca="1" si="98"/>
        <v>0.32316892327620672</v>
      </c>
      <c r="F3163" s="24">
        <f t="shared" ca="1" si="99"/>
        <v>22.591602203755468</v>
      </c>
    </row>
    <row r="3164" spans="5:6" x14ac:dyDescent="0.25">
      <c r="E3164" s="24">
        <f t="shared" ca="1" si="98"/>
        <v>0.24662955043543666</v>
      </c>
      <c r="F3164" s="24">
        <f t="shared" ca="1" si="99"/>
        <v>27.997357279632968</v>
      </c>
    </row>
    <row r="3165" spans="5:6" x14ac:dyDescent="0.25">
      <c r="E3165" s="24">
        <f t="shared" ca="1" si="98"/>
        <v>0.98969771049275301</v>
      </c>
      <c r="F3165" s="24">
        <f t="shared" ca="1" si="99"/>
        <v>0.20711450833521361</v>
      </c>
    </row>
    <row r="3166" spans="5:6" x14ac:dyDescent="0.25">
      <c r="E3166" s="24">
        <f t="shared" ca="1" si="98"/>
        <v>0.3920574525157039</v>
      </c>
      <c r="F3166" s="24">
        <f t="shared" ca="1" si="99"/>
        <v>18.726937747817065</v>
      </c>
    </row>
    <row r="3167" spans="5:6" x14ac:dyDescent="0.25">
      <c r="E3167" s="24">
        <f t="shared" ca="1" si="98"/>
        <v>0.59845144893434177</v>
      </c>
      <c r="F3167" s="24">
        <f t="shared" ca="1" si="99"/>
        <v>10.268197570409875</v>
      </c>
    </row>
    <row r="3168" spans="5:6" x14ac:dyDescent="0.25">
      <c r="E3168" s="24">
        <f t="shared" ca="1" si="98"/>
        <v>0.34068026413735431</v>
      </c>
      <c r="F3168" s="24">
        <f t="shared" ca="1" si="99"/>
        <v>21.536217667712673</v>
      </c>
    </row>
    <row r="3169" spans="5:6" x14ac:dyDescent="0.25">
      <c r="E3169" s="24">
        <f t="shared" ca="1" si="98"/>
        <v>0.58374536957286238</v>
      </c>
      <c r="F3169" s="24">
        <f t="shared" ca="1" si="99"/>
        <v>10.765808044794388</v>
      </c>
    </row>
    <row r="3170" spans="5:6" x14ac:dyDescent="0.25">
      <c r="E3170" s="24">
        <f t="shared" ca="1" si="98"/>
        <v>0.42143910770992687</v>
      </c>
      <c r="F3170" s="24">
        <f t="shared" ca="1" si="99"/>
        <v>17.28159955341048</v>
      </c>
    </row>
    <row r="3171" spans="5:6" x14ac:dyDescent="0.25">
      <c r="E3171" s="24">
        <f t="shared" ca="1" si="98"/>
        <v>0.27587266205102645</v>
      </c>
      <c r="F3171" s="24">
        <f t="shared" ca="1" si="99"/>
        <v>25.756317782178513</v>
      </c>
    </row>
    <row r="3172" spans="5:6" x14ac:dyDescent="0.25">
      <c r="E3172" s="24">
        <f t="shared" ca="1" si="98"/>
        <v>0.88031267214035391</v>
      </c>
      <c r="F3172" s="24">
        <f t="shared" ca="1" si="99"/>
        <v>2.5495625073373289</v>
      </c>
    </row>
    <row r="3173" spans="5:6" x14ac:dyDescent="0.25">
      <c r="E3173" s="24">
        <f t="shared" ca="1" si="98"/>
        <v>0.85667442576835184</v>
      </c>
      <c r="F3173" s="24">
        <f t="shared" ca="1" si="99"/>
        <v>3.0939466496971257</v>
      </c>
    </row>
    <row r="3174" spans="5:6" x14ac:dyDescent="0.25">
      <c r="E3174" s="24">
        <f t="shared" ca="1" si="98"/>
        <v>0.88646242417130916</v>
      </c>
      <c r="F3174" s="24">
        <f t="shared" ca="1" si="99"/>
        <v>2.4103308217561681</v>
      </c>
    </row>
    <row r="3175" spans="5:6" x14ac:dyDescent="0.25">
      <c r="E3175" s="24">
        <f t="shared" ca="1" si="98"/>
        <v>0.21304513658453583</v>
      </c>
      <c r="F3175" s="24">
        <f t="shared" ca="1" si="99"/>
        <v>30.925024537492682</v>
      </c>
    </row>
    <row r="3176" spans="5:6" x14ac:dyDescent="0.25">
      <c r="E3176" s="24">
        <f t="shared" ca="1" si="98"/>
        <v>0.54332838021763452</v>
      </c>
      <c r="F3176" s="24">
        <f t="shared" ca="1" si="99"/>
        <v>12.200827801097081</v>
      </c>
    </row>
    <row r="3177" spans="5:6" x14ac:dyDescent="0.25">
      <c r="E3177" s="24">
        <f t="shared" ca="1" si="98"/>
        <v>0.18373801837376624</v>
      </c>
      <c r="F3177" s="24">
        <f t="shared" ca="1" si="99"/>
        <v>33.884886982887323</v>
      </c>
    </row>
    <row r="3178" spans="5:6" x14ac:dyDescent="0.25">
      <c r="E3178" s="24">
        <f t="shared" ca="1" si="98"/>
        <v>0.37521497746631416</v>
      </c>
      <c r="F3178" s="24">
        <f t="shared" ca="1" si="99"/>
        <v>19.605122880531081</v>
      </c>
    </row>
    <row r="3179" spans="5:6" x14ac:dyDescent="0.25">
      <c r="E3179" s="24">
        <f t="shared" ca="1" si="98"/>
        <v>0.85129886074531991</v>
      </c>
      <c r="F3179" s="24">
        <f t="shared" ca="1" si="99"/>
        <v>3.2198404869181019</v>
      </c>
    </row>
    <row r="3180" spans="5:6" x14ac:dyDescent="0.25">
      <c r="E3180" s="24">
        <f t="shared" ca="1" si="98"/>
        <v>0.68961806912297885</v>
      </c>
      <c r="F3180" s="24">
        <f t="shared" ca="1" si="99"/>
        <v>7.4323471530284664</v>
      </c>
    </row>
    <row r="3181" spans="5:6" x14ac:dyDescent="0.25">
      <c r="E3181" s="24">
        <f t="shared" ca="1" si="98"/>
        <v>0.8462992423009088</v>
      </c>
      <c r="F3181" s="24">
        <f t="shared" ca="1" si="99"/>
        <v>3.3376453522879155</v>
      </c>
    </row>
    <row r="3182" spans="5:6" x14ac:dyDescent="0.25">
      <c r="E3182" s="24">
        <f t="shared" ca="1" si="98"/>
        <v>0.76733886271396057</v>
      </c>
      <c r="F3182" s="24">
        <f t="shared" ca="1" si="99"/>
        <v>5.2965354484968268</v>
      </c>
    </row>
    <row r="3183" spans="5:6" x14ac:dyDescent="0.25">
      <c r="E3183" s="24">
        <f t="shared" ca="1" si="98"/>
        <v>0.747287508004013</v>
      </c>
      <c r="F3183" s="24">
        <f t="shared" ca="1" si="99"/>
        <v>5.8261056871696209</v>
      </c>
    </row>
    <row r="3184" spans="5:6" x14ac:dyDescent="0.25">
      <c r="E3184" s="24">
        <f t="shared" ca="1" si="98"/>
        <v>0.78057561630405126</v>
      </c>
      <c r="F3184" s="24">
        <f t="shared" ca="1" si="99"/>
        <v>4.9544732368721949</v>
      </c>
    </row>
    <row r="3185" spans="5:6" x14ac:dyDescent="0.25">
      <c r="E3185" s="24">
        <f t="shared" ca="1" si="98"/>
        <v>0.99960775798015633</v>
      </c>
      <c r="F3185" s="24">
        <f t="shared" ca="1" si="99"/>
        <v>7.8463793373325964E-3</v>
      </c>
    </row>
    <row r="3186" spans="5:6" x14ac:dyDescent="0.25">
      <c r="E3186" s="24">
        <f t="shared" ca="1" si="98"/>
        <v>0.75411287750233169</v>
      </c>
      <c r="F3186" s="24">
        <f t="shared" ca="1" si="99"/>
        <v>5.6442643453717709</v>
      </c>
    </row>
    <row r="3187" spans="5:6" x14ac:dyDescent="0.25">
      <c r="E3187" s="24">
        <f t="shared" ca="1" si="98"/>
        <v>0.61287256033017379</v>
      </c>
      <c r="F3187" s="24">
        <f t="shared" ca="1" si="99"/>
        <v>9.7919651943182249</v>
      </c>
    </row>
    <row r="3188" spans="5:6" x14ac:dyDescent="0.25">
      <c r="E3188" s="24">
        <f t="shared" ca="1" si="98"/>
        <v>0.29061683136941008</v>
      </c>
      <c r="F3188" s="24">
        <f t="shared" ca="1" si="99"/>
        <v>24.714992203030739</v>
      </c>
    </row>
    <row r="3189" spans="5:6" x14ac:dyDescent="0.25">
      <c r="E3189" s="24">
        <f t="shared" ca="1" si="98"/>
        <v>0.80056143258486656</v>
      </c>
      <c r="F3189" s="24">
        <f t="shared" ca="1" si="99"/>
        <v>4.4488401344617845</v>
      </c>
    </row>
    <row r="3190" spans="5:6" x14ac:dyDescent="0.25">
      <c r="E3190" s="24">
        <f t="shared" ca="1" si="98"/>
        <v>0.80108367510527656</v>
      </c>
      <c r="F3190" s="24">
        <f t="shared" ca="1" si="99"/>
        <v>4.4357974813444203</v>
      </c>
    </row>
    <row r="3191" spans="5:6" x14ac:dyDescent="0.25">
      <c r="E3191" s="24">
        <f t="shared" ca="1" si="98"/>
        <v>0.77443827898806172</v>
      </c>
      <c r="F3191" s="24">
        <f t="shared" ca="1" si="99"/>
        <v>5.1123462745994779</v>
      </c>
    </row>
    <row r="3192" spans="5:6" x14ac:dyDescent="0.25">
      <c r="E3192" s="24">
        <f t="shared" ca="1" si="98"/>
        <v>0.17962881111934226</v>
      </c>
      <c r="F3192" s="24">
        <f t="shared" ca="1" si="99"/>
        <v>34.337254354410533</v>
      </c>
    </row>
    <row r="3193" spans="5:6" x14ac:dyDescent="0.25">
      <c r="E3193" s="24">
        <f t="shared" ca="1" si="98"/>
        <v>0.6280499607841501</v>
      </c>
      <c r="F3193" s="24">
        <f t="shared" ca="1" si="99"/>
        <v>9.3027112057905281</v>
      </c>
    </row>
    <row r="3194" spans="5:6" x14ac:dyDescent="0.25">
      <c r="E3194" s="24">
        <f t="shared" ca="1" si="98"/>
        <v>0.23967525161305625</v>
      </c>
      <c r="F3194" s="24">
        <f t="shared" ca="1" si="99"/>
        <v>28.569407804205532</v>
      </c>
    </row>
    <row r="3195" spans="5:6" x14ac:dyDescent="0.25">
      <c r="E3195" s="24">
        <f t="shared" ca="1" si="98"/>
        <v>0.28158906408299811</v>
      </c>
      <c r="F3195" s="24">
        <f t="shared" ca="1" si="99"/>
        <v>25.346129807697604</v>
      </c>
    </row>
    <row r="3196" spans="5:6" x14ac:dyDescent="0.25">
      <c r="E3196" s="24">
        <f t="shared" ca="1" si="98"/>
        <v>0.82663788599002708</v>
      </c>
      <c r="F3196" s="24">
        <f t="shared" ca="1" si="99"/>
        <v>3.8077708886386272</v>
      </c>
    </row>
    <row r="3197" spans="5:6" x14ac:dyDescent="0.25">
      <c r="E3197" s="24">
        <f t="shared" ca="1" si="98"/>
        <v>0.5791935824664407</v>
      </c>
      <c r="F3197" s="24">
        <f t="shared" ca="1" si="99"/>
        <v>10.922370359356002</v>
      </c>
    </row>
    <row r="3198" spans="5:6" x14ac:dyDescent="0.25">
      <c r="E3198" s="24">
        <f t="shared" ca="1" si="98"/>
        <v>0.15459147075299717</v>
      </c>
      <c r="F3198" s="24">
        <f t="shared" ca="1" si="99"/>
        <v>37.33938628248702</v>
      </c>
    </row>
    <row r="3199" spans="5:6" x14ac:dyDescent="0.25">
      <c r="E3199" s="24">
        <f t="shared" ca="1" si="98"/>
        <v>0.81195340077578104</v>
      </c>
      <c r="F3199" s="24">
        <f t="shared" ca="1" si="99"/>
        <v>4.1662465734878289</v>
      </c>
    </row>
    <row r="3200" spans="5:6" x14ac:dyDescent="0.25">
      <c r="E3200" s="24">
        <f t="shared" ca="1" si="98"/>
        <v>0.60500213783101287</v>
      </c>
      <c r="F3200" s="24">
        <f t="shared" ca="1" si="99"/>
        <v>10.050465747051176</v>
      </c>
    </row>
    <row r="3201" spans="5:6" x14ac:dyDescent="0.25">
      <c r="E3201" s="24">
        <f t="shared" ca="1" si="98"/>
        <v>0.35156617201295493</v>
      </c>
      <c r="F3201" s="24">
        <f t="shared" ca="1" si="99"/>
        <v>20.907146587339895</v>
      </c>
    </row>
    <row r="3202" spans="5:6" x14ac:dyDescent="0.25">
      <c r="E3202" s="24">
        <f t="shared" ca="1" si="98"/>
        <v>0.92001473912206699</v>
      </c>
      <c r="F3202" s="24">
        <f t="shared" ca="1" si="99"/>
        <v>1.6673117656505405</v>
      </c>
    </row>
    <row r="3203" spans="5:6" x14ac:dyDescent="0.25">
      <c r="E3203" s="24">
        <f t="shared" ca="1" si="98"/>
        <v>0.2112400243150544</v>
      </c>
      <c r="F3203" s="24">
        <f t="shared" ca="1" si="99"/>
        <v>31.095204720742267</v>
      </c>
    </row>
    <row r="3204" spans="5:6" x14ac:dyDescent="0.25">
      <c r="E3204" s="24">
        <f t="shared" ref="E3204:E3267" ca="1" si="100">RAND()</f>
        <v>0.71455129385764959</v>
      </c>
      <c r="F3204" s="24">
        <f t="shared" ref="F3204:F3267" ca="1" si="101">-LOG(E3204,EXP(1))/$C$3</f>
        <v>6.7220098865046713</v>
      </c>
    </row>
    <row r="3205" spans="5:6" x14ac:dyDescent="0.25">
      <c r="E3205" s="24">
        <f t="shared" ca="1" si="100"/>
        <v>0.42790633131341438</v>
      </c>
      <c r="F3205" s="24">
        <f t="shared" ca="1" si="101"/>
        <v>16.977019188468223</v>
      </c>
    </row>
    <row r="3206" spans="5:6" x14ac:dyDescent="0.25">
      <c r="E3206" s="24">
        <f t="shared" ca="1" si="100"/>
        <v>0.29770677612532326</v>
      </c>
      <c r="F3206" s="24">
        <f t="shared" ca="1" si="101"/>
        <v>24.232924992590274</v>
      </c>
    </row>
    <row r="3207" spans="5:6" x14ac:dyDescent="0.25">
      <c r="E3207" s="24">
        <f t="shared" ca="1" si="100"/>
        <v>0.18202237280135003</v>
      </c>
      <c r="F3207" s="24">
        <f t="shared" ca="1" si="101"/>
        <v>34.072513439607199</v>
      </c>
    </row>
    <row r="3208" spans="5:6" x14ac:dyDescent="0.25">
      <c r="E3208" s="24">
        <f t="shared" ca="1" si="100"/>
        <v>0.20840739196144353</v>
      </c>
      <c r="F3208" s="24">
        <f t="shared" ca="1" si="101"/>
        <v>31.365209993349293</v>
      </c>
    </row>
    <row r="3209" spans="5:6" x14ac:dyDescent="0.25">
      <c r="E3209" s="24">
        <f t="shared" ca="1" si="100"/>
        <v>0.60225029137031272</v>
      </c>
      <c r="F3209" s="24">
        <f t="shared" ca="1" si="101"/>
        <v>10.141643073686929</v>
      </c>
    </row>
    <row r="3210" spans="5:6" x14ac:dyDescent="0.25">
      <c r="E3210" s="24">
        <f t="shared" ca="1" si="100"/>
        <v>0.63425199933753329</v>
      </c>
      <c r="F3210" s="24">
        <f t="shared" ca="1" si="101"/>
        <v>9.1061785644299391</v>
      </c>
    </row>
    <row r="3211" spans="5:6" x14ac:dyDescent="0.25">
      <c r="E3211" s="24">
        <f t="shared" ca="1" si="100"/>
        <v>0.27755108530750106</v>
      </c>
      <c r="F3211" s="24">
        <f t="shared" ca="1" si="101"/>
        <v>25.635005430803023</v>
      </c>
    </row>
    <row r="3212" spans="5:6" x14ac:dyDescent="0.25">
      <c r="E3212" s="24">
        <f t="shared" ca="1" si="100"/>
        <v>0.5775761393547002</v>
      </c>
      <c r="F3212" s="24">
        <f t="shared" ca="1" si="101"/>
        <v>10.97830004476552</v>
      </c>
    </row>
    <row r="3213" spans="5:6" x14ac:dyDescent="0.25">
      <c r="E3213" s="24">
        <f t="shared" ca="1" si="100"/>
        <v>0.97940609562676761</v>
      </c>
      <c r="F3213" s="24">
        <f t="shared" ca="1" si="101"/>
        <v>0.41617831790922405</v>
      </c>
    </row>
    <row r="3214" spans="5:6" x14ac:dyDescent="0.25">
      <c r="E3214" s="24">
        <f t="shared" ca="1" si="100"/>
        <v>0.19993997633720184</v>
      </c>
      <c r="F3214" s="24">
        <f t="shared" ca="1" si="101"/>
        <v>32.1947615158521</v>
      </c>
    </row>
    <row r="3215" spans="5:6" x14ac:dyDescent="0.25">
      <c r="E3215" s="24">
        <f t="shared" ca="1" si="100"/>
        <v>0.43444264005542554</v>
      </c>
      <c r="F3215" s="24">
        <f t="shared" ca="1" si="101"/>
        <v>16.67382713345355</v>
      </c>
    </row>
    <row r="3216" spans="5:6" x14ac:dyDescent="0.25">
      <c r="E3216" s="24">
        <f t="shared" ca="1" si="100"/>
        <v>0.80454241602226517</v>
      </c>
      <c r="F3216" s="24">
        <f t="shared" ca="1" si="101"/>
        <v>4.3496318096230748</v>
      </c>
    </row>
    <row r="3217" spans="5:6" x14ac:dyDescent="0.25">
      <c r="E3217" s="24">
        <f t="shared" ca="1" si="100"/>
        <v>0.30581099629978126</v>
      </c>
      <c r="F3217" s="24">
        <f t="shared" ca="1" si="101"/>
        <v>23.695760540215879</v>
      </c>
    </row>
    <row r="3218" spans="5:6" x14ac:dyDescent="0.25">
      <c r="E3218" s="24">
        <f t="shared" ca="1" si="100"/>
        <v>0.75117749620914709</v>
      </c>
      <c r="F3218" s="24">
        <f t="shared" ca="1" si="101"/>
        <v>5.7222661731976219</v>
      </c>
    </row>
    <row r="3219" spans="5:6" x14ac:dyDescent="0.25">
      <c r="E3219" s="24">
        <f t="shared" ca="1" si="100"/>
        <v>0.70430495359389811</v>
      </c>
      <c r="F3219" s="24">
        <f t="shared" ca="1" si="101"/>
        <v>7.0108768779541384</v>
      </c>
    </row>
    <row r="3220" spans="5:6" x14ac:dyDescent="0.25">
      <c r="E3220" s="24">
        <f t="shared" ca="1" si="100"/>
        <v>0.20027055017777096</v>
      </c>
      <c r="F3220" s="24">
        <f t="shared" ca="1" si="101"/>
        <v>32.161721513768335</v>
      </c>
    </row>
    <row r="3221" spans="5:6" x14ac:dyDescent="0.25">
      <c r="E3221" s="24">
        <f t="shared" ca="1" si="100"/>
        <v>0.25244343800217217</v>
      </c>
      <c r="F3221" s="24">
        <f t="shared" ca="1" si="101"/>
        <v>27.531361265448634</v>
      </c>
    </row>
    <row r="3222" spans="5:6" x14ac:dyDescent="0.25">
      <c r="E3222" s="24">
        <f t="shared" ca="1" si="100"/>
        <v>0.23835291056176555</v>
      </c>
      <c r="F3222" s="24">
        <f t="shared" ca="1" si="101"/>
        <v>28.680057722250563</v>
      </c>
    </row>
    <row r="3223" spans="5:6" x14ac:dyDescent="0.25">
      <c r="E3223" s="24">
        <f t="shared" ca="1" si="100"/>
        <v>0.54996866365507768</v>
      </c>
      <c r="F3223" s="24">
        <f t="shared" ca="1" si="101"/>
        <v>11.957879551027066</v>
      </c>
    </row>
    <row r="3224" spans="5:6" x14ac:dyDescent="0.25">
      <c r="E3224" s="24">
        <f t="shared" ca="1" si="100"/>
        <v>0.2541455532397543</v>
      </c>
      <c r="F3224" s="24">
        <f t="shared" ca="1" si="101"/>
        <v>27.396962636795152</v>
      </c>
    </row>
    <row r="3225" spans="5:6" x14ac:dyDescent="0.25">
      <c r="E3225" s="24">
        <f t="shared" ca="1" si="100"/>
        <v>0.16294264865412345</v>
      </c>
      <c r="F3225" s="24">
        <f t="shared" ca="1" si="101"/>
        <v>36.28713977672755</v>
      </c>
    </row>
    <row r="3226" spans="5:6" x14ac:dyDescent="0.25">
      <c r="E3226" s="24">
        <f t="shared" ca="1" si="100"/>
        <v>0.13845501237317648</v>
      </c>
      <c r="F3226" s="24">
        <f t="shared" ca="1" si="101"/>
        <v>39.544196530611956</v>
      </c>
    </row>
    <row r="3227" spans="5:6" x14ac:dyDescent="0.25">
      <c r="E3227" s="24">
        <f t="shared" ca="1" si="100"/>
        <v>0.27252692676739865</v>
      </c>
      <c r="F3227" s="24">
        <f t="shared" ca="1" si="101"/>
        <v>26.000357118705733</v>
      </c>
    </row>
    <row r="3228" spans="5:6" x14ac:dyDescent="0.25">
      <c r="E3228" s="24">
        <f t="shared" ca="1" si="100"/>
        <v>0.22057751278188242</v>
      </c>
      <c r="F3228" s="24">
        <f t="shared" ca="1" si="101"/>
        <v>30.230122279549438</v>
      </c>
    </row>
    <row r="3229" spans="5:6" x14ac:dyDescent="0.25">
      <c r="E3229" s="24">
        <f t="shared" ca="1" si="100"/>
        <v>0.27356513544611427</v>
      </c>
      <c r="F3229" s="24">
        <f t="shared" ca="1" si="101"/>
        <v>25.924310605570355</v>
      </c>
    </row>
    <row r="3230" spans="5:6" x14ac:dyDescent="0.25">
      <c r="E3230" s="24">
        <f t="shared" ca="1" si="100"/>
        <v>0.24489556091741138</v>
      </c>
      <c r="F3230" s="24">
        <f t="shared" ca="1" si="101"/>
        <v>28.138468825822951</v>
      </c>
    </row>
    <row r="3231" spans="5:6" x14ac:dyDescent="0.25">
      <c r="E3231" s="24">
        <f t="shared" ca="1" si="100"/>
        <v>1.9525162664578377E-2</v>
      </c>
      <c r="F3231" s="24">
        <f t="shared" ca="1" si="101"/>
        <v>78.721025043974564</v>
      </c>
    </row>
    <row r="3232" spans="5:6" x14ac:dyDescent="0.25">
      <c r="E3232" s="24">
        <f t="shared" ca="1" si="100"/>
        <v>0.35295815292074428</v>
      </c>
      <c r="F3232" s="24">
        <f t="shared" ca="1" si="101"/>
        <v>20.828115520856347</v>
      </c>
    </row>
    <row r="3233" spans="5:6" x14ac:dyDescent="0.25">
      <c r="E3233" s="24">
        <f t="shared" ca="1" si="100"/>
        <v>0.73276722086344503</v>
      </c>
      <c r="F3233" s="24">
        <f t="shared" ca="1" si="101"/>
        <v>6.2185439595432497</v>
      </c>
    </row>
    <row r="3234" spans="5:6" x14ac:dyDescent="0.25">
      <c r="E3234" s="24">
        <f t="shared" ca="1" si="100"/>
        <v>0.37165796875864687</v>
      </c>
      <c r="F3234" s="24">
        <f t="shared" ca="1" si="101"/>
        <v>19.795625729459431</v>
      </c>
    </row>
    <row r="3235" spans="5:6" x14ac:dyDescent="0.25">
      <c r="E3235" s="24">
        <f t="shared" ca="1" si="100"/>
        <v>0.71719030428881825</v>
      </c>
      <c r="F3235" s="24">
        <f t="shared" ca="1" si="101"/>
        <v>6.6482811236266341</v>
      </c>
    </row>
    <row r="3236" spans="5:6" x14ac:dyDescent="0.25">
      <c r="E3236" s="24">
        <f t="shared" ca="1" si="100"/>
        <v>0.39835427425999681</v>
      </c>
      <c r="F3236" s="24">
        <f t="shared" ca="1" si="101"/>
        <v>18.408270666049052</v>
      </c>
    </row>
    <row r="3237" spans="5:6" x14ac:dyDescent="0.25">
      <c r="E3237" s="24">
        <f t="shared" ca="1" si="100"/>
        <v>4.9307924618553045E-2</v>
      </c>
      <c r="F3237" s="24">
        <f t="shared" ca="1" si="101"/>
        <v>60.193409361627772</v>
      </c>
    </row>
    <row r="3238" spans="5:6" x14ac:dyDescent="0.25">
      <c r="E3238" s="24">
        <f t="shared" ca="1" si="100"/>
        <v>0.5218728506417637</v>
      </c>
      <c r="F3238" s="24">
        <f t="shared" ca="1" si="101"/>
        <v>13.006626038325008</v>
      </c>
    </row>
    <row r="3239" spans="5:6" x14ac:dyDescent="0.25">
      <c r="E3239" s="24">
        <f t="shared" ca="1" si="100"/>
        <v>0.13073910123025301</v>
      </c>
      <c r="F3239" s="24">
        <f t="shared" ca="1" si="101"/>
        <v>40.691030706059109</v>
      </c>
    </row>
    <row r="3240" spans="5:6" x14ac:dyDescent="0.25">
      <c r="E3240" s="24">
        <f t="shared" ca="1" si="100"/>
        <v>0.48544129361385402</v>
      </c>
      <c r="F3240" s="24">
        <f t="shared" ca="1" si="101"/>
        <v>14.453938359960718</v>
      </c>
    </row>
    <row r="3241" spans="5:6" x14ac:dyDescent="0.25">
      <c r="E3241" s="24">
        <f t="shared" ca="1" si="100"/>
        <v>0.29375085010069901</v>
      </c>
      <c r="F3241" s="24">
        <f t="shared" ca="1" si="101"/>
        <v>24.50046639136259</v>
      </c>
    </row>
    <row r="3242" spans="5:6" x14ac:dyDescent="0.25">
      <c r="E3242" s="24">
        <f t="shared" ca="1" si="100"/>
        <v>0.14536305426221841</v>
      </c>
      <c r="F3242" s="24">
        <f t="shared" ca="1" si="101"/>
        <v>38.570416868092018</v>
      </c>
    </row>
    <row r="3243" spans="5:6" x14ac:dyDescent="0.25">
      <c r="E3243" s="24">
        <f t="shared" ca="1" si="100"/>
        <v>0.94135173540897854</v>
      </c>
      <c r="F3243" s="24">
        <f t="shared" ca="1" si="101"/>
        <v>1.2087684056195411</v>
      </c>
    </row>
    <row r="3244" spans="5:6" x14ac:dyDescent="0.25">
      <c r="E3244" s="24">
        <f t="shared" ca="1" si="100"/>
        <v>0.82962079822471557</v>
      </c>
      <c r="F3244" s="24">
        <f t="shared" ca="1" si="101"/>
        <v>3.7357310439397584</v>
      </c>
    </row>
    <row r="3245" spans="5:6" x14ac:dyDescent="0.25">
      <c r="E3245" s="24">
        <f t="shared" ca="1" si="100"/>
        <v>0.54481144250177227</v>
      </c>
      <c r="F3245" s="24">
        <f t="shared" ca="1" si="101"/>
        <v>12.146310424874654</v>
      </c>
    </row>
    <row r="3246" spans="5:6" x14ac:dyDescent="0.25">
      <c r="E3246" s="24">
        <f t="shared" ca="1" si="100"/>
        <v>0.98571143598141242</v>
      </c>
      <c r="F3246" s="24">
        <f t="shared" ca="1" si="101"/>
        <v>0.28783256979256738</v>
      </c>
    </row>
    <row r="3247" spans="5:6" x14ac:dyDescent="0.25">
      <c r="E3247" s="24">
        <f t="shared" ca="1" si="100"/>
        <v>0.63844603944949418</v>
      </c>
      <c r="F3247" s="24">
        <f t="shared" ca="1" si="101"/>
        <v>8.9743623702934769</v>
      </c>
    </row>
    <row r="3248" spans="5:6" x14ac:dyDescent="0.25">
      <c r="E3248" s="24">
        <f t="shared" ca="1" si="100"/>
        <v>0.99322888747666505</v>
      </c>
      <c r="F3248" s="24">
        <f t="shared" ca="1" si="101"/>
        <v>0.13588281029369506</v>
      </c>
    </row>
    <row r="3249" spans="5:6" x14ac:dyDescent="0.25">
      <c r="E3249" s="24">
        <f t="shared" ca="1" si="100"/>
        <v>0.56007880125627552</v>
      </c>
      <c r="F3249" s="24">
        <f t="shared" ca="1" si="101"/>
        <v>11.593555772470415</v>
      </c>
    </row>
    <row r="3250" spans="5:6" x14ac:dyDescent="0.25">
      <c r="E3250" s="24">
        <f t="shared" ca="1" si="100"/>
        <v>5.8196007739744648E-2</v>
      </c>
      <c r="F3250" s="24">
        <f t="shared" ca="1" si="101"/>
        <v>56.878770442691199</v>
      </c>
    </row>
    <row r="3251" spans="5:6" x14ac:dyDescent="0.25">
      <c r="E3251" s="24">
        <f t="shared" ca="1" si="100"/>
        <v>4.739787225574299E-2</v>
      </c>
      <c r="F3251" s="24">
        <f t="shared" ca="1" si="101"/>
        <v>60.983558808159984</v>
      </c>
    </row>
    <row r="3252" spans="5:6" x14ac:dyDescent="0.25">
      <c r="E3252" s="24">
        <f t="shared" ca="1" si="100"/>
        <v>0.4029779604274637</v>
      </c>
      <c r="F3252" s="24">
        <f t="shared" ca="1" si="101"/>
        <v>18.177468145930757</v>
      </c>
    </row>
    <row r="3253" spans="5:6" x14ac:dyDescent="0.25">
      <c r="E3253" s="24">
        <f t="shared" ca="1" si="100"/>
        <v>0.43661152406920278</v>
      </c>
      <c r="F3253" s="24">
        <f t="shared" ca="1" si="101"/>
        <v>16.574228803733732</v>
      </c>
    </row>
    <row r="3254" spans="5:6" x14ac:dyDescent="0.25">
      <c r="E3254" s="24">
        <f t="shared" ca="1" si="100"/>
        <v>0.90454228502516676</v>
      </c>
      <c r="F3254" s="24">
        <f t="shared" ca="1" si="101"/>
        <v>2.0065245125257216</v>
      </c>
    </row>
    <row r="3255" spans="5:6" x14ac:dyDescent="0.25">
      <c r="E3255" s="24">
        <f t="shared" ca="1" si="100"/>
        <v>0.12477971368726759</v>
      </c>
      <c r="F3255" s="24">
        <f t="shared" ca="1" si="101"/>
        <v>41.624107736847584</v>
      </c>
    </row>
    <row r="3256" spans="5:6" x14ac:dyDescent="0.25">
      <c r="E3256" s="24">
        <f t="shared" ca="1" si="100"/>
        <v>0.75671122577617034</v>
      </c>
      <c r="F3256" s="24">
        <f t="shared" ca="1" si="101"/>
        <v>5.5754714043539053</v>
      </c>
    </row>
    <row r="3257" spans="5:6" x14ac:dyDescent="0.25">
      <c r="E3257" s="24">
        <f t="shared" ca="1" si="100"/>
        <v>0.51795507828362697</v>
      </c>
      <c r="F3257" s="24">
        <f t="shared" ca="1" si="101"/>
        <v>13.157335238867136</v>
      </c>
    </row>
    <row r="3258" spans="5:6" x14ac:dyDescent="0.25">
      <c r="E3258" s="24">
        <f t="shared" ca="1" si="100"/>
        <v>0.86155623207822851</v>
      </c>
      <c r="F3258" s="24">
        <f t="shared" ca="1" si="101"/>
        <v>2.9802990570767842</v>
      </c>
    </row>
    <row r="3259" spans="5:6" x14ac:dyDescent="0.25">
      <c r="E3259" s="24">
        <f t="shared" ca="1" si="100"/>
        <v>0.99004592332299324</v>
      </c>
      <c r="F3259" s="24">
        <f t="shared" ca="1" si="101"/>
        <v>0.20007899468822868</v>
      </c>
    </row>
    <row r="3260" spans="5:6" x14ac:dyDescent="0.25">
      <c r="E3260" s="24">
        <f t="shared" ca="1" si="100"/>
        <v>0.52455109372301267</v>
      </c>
      <c r="F3260" s="24">
        <f t="shared" ca="1" si="101"/>
        <v>12.904248834753703</v>
      </c>
    </row>
    <row r="3261" spans="5:6" x14ac:dyDescent="0.25">
      <c r="E3261" s="24">
        <f t="shared" ca="1" si="100"/>
        <v>0.37870007916630777</v>
      </c>
      <c r="F3261" s="24">
        <f t="shared" ca="1" si="101"/>
        <v>19.420214700537162</v>
      </c>
    </row>
    <row r="3262" spans="5:6" x14ac:dyDescent="0.25">
      <c r="E3262" s="24">
        <f t="shared" ca="1" si="100"/>
        <v>0.75013257133285927</v>
      </c>
      <c r="F3262" s="24">
        <f t="shared" ca="1" si="101"/>
        <v>5.7501065259031492</v>
      </c>
    </row>
    <row r="3263" spans="5:6" x14ac:dyDescent="0.25">
      <c r="E3263" s="24">
        <f t="shared" ca="1" si="100"/>
        <v>0.58336708070494614</v>
      </c>
      <c r="F3263" s="24">
        <f t="shared" ca="1" si="101"/>
        <v>10.778772995380713</v>
      </c>
    </row>
    <row r="3264" spans="5:6" x14ac:dyDescent="0.25">
      <c r="E3264" s="24">
        <f t="shared" ca="1" si="100"/>
        <v>0.90143730843370462</v>
      </c>
      <c r="F3264" s="24">
        <f t="shared" ca="1" si="101"/>
        <v>2.0752956030088212</v>
      </c>
    </row>
    <row r="3265" spans="5:6" x14ac:dyDescent="0.25">
      <c r="E3265" s="24">
        <f t="shared" ca="1" si="100"/>
        <v>0.55929401209045115</v>
      </c>
      <c r="F3265" s="24">
        <f t="shared" ca="1" si="101"/>
        <v>11.621599665802517</v>
      </c>
    </row>
    <row r="3266" spans="5:6" x14ac:dyDescent="0.25">
      <c r="E3266" s="24">
        <f t="shared" ca="1" si="100"/>
        <v>0.5675337728896106</v>
      </c>
      <c r="F3266" s="24">
        <f t="shared" ca="1" si="101"/>
        <v>11.329100393951519</v>
      </c>
    </row>
    <row r="3267" spans="5:6" x14ac:dyDescent="0.25">
      <c r="E3267" s="24">
        <f t="shared" ca="1" si="100"/>
        <v>0.90459505494305348</v>
      </c>
      <c r="F3267" s="24">
        <f t="shared" ca="1" si="101"/>
        <v>2.0053577704164107</v>
      </c>
    </row>
    <row r="3268" spans="5:6" x14ac:dyDescent="0.25">
      <c r="E3268" s="24">
        <f t="shared" ref="E3268:E3331" ca="1" si="102">RAND()</f>
        <v>0.32603845909221152</v>
      </c>
      <c r="F3268" s="24">
        <f t="shared" ref="F3268:F3331" ca="1" si="103">-LOG(E3268,EXP(1))/$C$3</f>
        <v>22.414798637963255</v>
      </c>
    </row>
    <row r="3269" spans="5:6" x14ac:dyDescent="0.25">
      <c r="E3269" s="24">
        <f t="shared" ca="1" si="102"/>
        <v>0.24422828703946942</v>
      </c>
      <c r="F3269" s="24">
        <f t="shared" ca="1" si="103"/>
        <v>28.193037769429765</v>
      </c>
    </row>
    <row r="3270" spans="5:6" x14ac:dyDescent="0.25">
      <c r="E3270" s="24">
        <f t="shared" ca="1" si="102"/>
        <v>0.44025714149206996</v>
      </c>
      <c r="F3270" s="24">
        <f t="shared" ca="1" si="103"/>
        <v>16.407926205806472</v>
      </c>
    </row>
    <row r="3271" spans="5:6" x14ac:dyDescent="0.25">
      <c r="E3271" s="24">
        <f t="shared" ca="1" si="102"/>
        <v>0.79068250922287431</v>
      </c>
      <c r="F3271" s="24">
        <f t="shared" ca="1" si="103"/>
        <v>4.6971754154715484</v>
      </c>
    </row>
    <row r="3272" spans="5:6" x14ac:dyDescent="0.25">
      <c r="E3272" s="24">
        <f t="shared" ca="1" si="102"/>
        <v>0.52854931264239724</v>
      </c>
      <c r="F3272" s="24">
        <f t="shared" ca="1" si="103"/>
        <v>12.752383424546148</v>
      </c>
    </row>
    <row r="3273" spans="5:6" x14ac:dyDescent="0.25">
      <c r="E3273" s="24">
        <f t="shared" ca="1" si="102"/>
        <v>0.83831315194965739</v>
      </c>
      <c r="F3273" s="24">
        <f t="shared" ca="1" si="103"/>
        <v>3.5272711725451282</v>
      </c>
    </row>
    <row r="3274" spans="5:6" x14ac:dyDescent="0.25">
      <c r="E3274" s="24">
        <f t="shared" ca="1" si="102"/>
        <v>0.3367900459423796</v>
      </c>
      <c r="F3274" s="24">
        <f t="shared" ca="1" si="103"/>
        <v>21.765911037072563</v>
      </c>
    </row>
    <row r="3275" spans="5:6" x14ac:dyDescent="0.25">
      <c r="E3275" s="24">
        <f t="shared" ca="1" si="102"/>
        <v>0.32476635661206454</v>
      </c>
      <c r="F3275" s="24">
        <f t="shared" ca="1" si="103"/>
        <v>22.492985158379852</v>
      </c>
    </row>
    <row r="3276" spans="5:6" x14ac:dyDescent="0.25">
      <c r="E3276" s="24">
        <f t="shared" ca="1" si="102"/>
        <v>0.91828456511073075</v>
      </c>
      <c r="F3276" s="24">
        <f t="shared" ca="1" si="103"/>
        <v>1.7049590523187965</v>
      </c>
    </row>
    <row r="3277" spans="5:6" x14ac:dyDescent="0.25">
      <c r="E3277" s="24">
        <f t="shared" ca="1" si="102"/>
        <v>0.15028080231778429</v>
      </c>
      <c r="F3277" s="24">
        <f t="shared" ca="1" si="103"/>
        <v>37.904994389423756</v>
      </c>
    </row>
    <row r="3278" spans="5:6" x14ac:dyDescent="0.25">
      <c r="E3278" s="24">
        <f t="shared" ca="1" si="102"/>
        <v>0.30115910267585722</v>
      </c>
      <c r="F3278" s="24">
        <f t="shared" ca="1" si="103"/>
        <v>24.002331471283338</v>
      </c>
    </row>
    <row r="3279" spans="5:6" x14ac:dyDescent="0.25">
      <c r="E3279" s="24">
        <f t="shared" ca="1" si="102"/>
        <v>0.18847348996736724</v>
      </c>
      <c r="F3279" s="24">
        <f t="shared" ca="1" si="103"/>
        <v>33.375958375244863</v>
      </c>
    </row>
    <row r="3280" spans="5:6" x14ac:dyDescent="0.25">
      <c r="E3280" s="24">
        <f t="shared" ca="1" si="102"/>
        <v>0.64641043568110801</v>
      </c>
      <c r="F3280" s="24">
        <f t="shared" ca="1" si="103"/>
        <v>8.7264125519384912</v>
      </c>
    </row>
    <row r="3281" spans="5:6" x14ac:dyDescent="0.25">
      <c r="E3281" s="24">
        <f t="shared" ca="1" si="102"/>
        <v>0.59567317569899048</v>
      </c>
      <c r="F3281" s="24">
        <f t="shared" ca="1" si="103"/>
        <v>10.361262504877562</v>
      </c>
    </row>
    <row r="3282" spans="5:6" x14ac:dyDescent="0.25">
      <c r="E3282" s="24">
        <f t="shared" ca="1" si="102"/>
        <v>0.5881893525904639</v>
      </c>
      <c r="F3282" s="24">
        <f t="shared" ca="1" si="103"/>
        <v>10.614127094167841</v>
      </c>
    </row>
    <row r="3283" spans="5:6" x14ac:dyDescent="0.25">
      <c r="E3283" s="24">
        <f t="shared" ca="1" si="102"/>
        <v>6.7794458242779632E-2</v>
      </c>
      <c r="F3283" s="24">
        <f t="shared" ca="1" si="103"/>
        <v>53.825496484171659</v>
      </c>
    </row>
    <row r="3284" spans="5:6" x14ac:dyDescent="0.25">
      <c r="E3284" s="24">
        <f t="shared" ca="1" si="102"/>
        <v>0.16131234765495017</v>
      </c>
      <c r="F3284" s="24">
        <f t="shared" ca="1" si="103"/>
        <v>36.488254918264055</v>
      </c>
    </row>
    <row r="3285" spans="5:6" x14ac:dyDescent="0.25">
      <c r="E3285" s="24">
        <f t="shared" ca="1" si="102"/>
        <v>0.60943826079916175</v>
      </c>
      <c r="F3285" s="24">
        <f t="shared" ca="1" si="103"/>
        <v>9.9043526004936719</v>
      </c>
    </row>
    <row r="3286" spans="5:6" x14ac:dyDescent="0.25">
      <c r="E3286" s="24">
        <f t="shared" ca="1" si="102"/>
        <v>0.7970342931239689</v>
      </c>
      <c r="F3286" s="24">
        <f t="shared" ca="1" si="103"/>
        <v>4.5371514671706379</v>
      </c>
    </row>
    <row r="3287" spans="5:6" x14ac:dyDescent="0.25">
      <c r="E3287" s="24">
        <f t="shared" ca="1" si="102"/>
        <v>0.15769032593120536</v>
      </c>
      <c r="F3287" s="24">
        <f t="shared" ca="1" si="103"/>
        <v>36.942442633114311</v>
      </c>
    </row>
    <row r="3288" spans="5:6" x14ac:dyDescent="0.25">
      <c r="E3288" s="24">
        <f t="shared" ca="1" si="102"/>
        <v>6.6358817004321669E-2</v>
      </c>
      <c r="F3288" s="24">
        <f t="shared" ca="1" si="103"/>
        <v>54.253572815157796</v>
      </c>
    </row>
    <row r="3289" spans="5:6" x14ac:dyDescent="0.25">
      <c r="E3289" s="24">
        <f t="shared" ca="1" si="102"/>
        <v>0.23019729355501428</v>
      </c>
      <c r="F3289" s="24">
        <f t="shared" ca="1" si="103"/>
        <v>29.376370793843272</v>
      </c>
    </row>
    <row r="3290" spans="5:6" x14ac:dyDescent="0.25">
      <c r="E3290" s="24">
        <f t="shared" ca="1" si="102"/>
        <v>0.1848057217257838</v>
      </c>
      <c r="F3290" s="24">
        <f t="shared" ca="1" si="103"/>
        <v>33.769003170684961</v>
      </c>
    </row>
    <row r="3291" spans="5:6" x14ac:dyDescent="0.25">
      <c r="E3291" s="24">
        <f t="shared" ca="1" si="102"/>
        <v>0.23604399946975385</v>
      </c>
      <c r="F3291" s="24">
        <f t="shared" ca="1" si="103"/>
        <v>28.874741058057019</v>
      </c>
    </row>
    <row r="3292" spans="5:6" x14ac:dyDescent="0.25">
      <c r="E3292" s="24">
        <f t="shared" ca="1" si="102"/>
        <v>0.96619427984311801</v>
      </c>
      <c r="F3292" s="24">
        <f t="shared" ca="1" si="103"/>
        <v>0.68780694282167965</v>
      </c>
    </row>
    <row r="3293" spans="5:6" x14ac:dyDescent="0.25">
      <c r="E3293" s="24">
        <f t="shared" ca="1" si="102"/>
        <v>0.97446244692495732</v>
      </c>
      <c r="F3293" s="24">
        <f t="shared" ca="1" si="103"/>
        <v>0.51738593026721846</v>
      </c>
    </row>
    <row r="3294" spans="5:6" x14ac:dyDescent="0.25">
      <c r="E3294" s="24">
        <f t="shared" ca="1" si="102"/>
        <v>0.7715185021530413</v>
      </c>
      <c r="F3294" s="24">
        <f t="shared" ca="1" si="103"/>
        <v>5.1878925082917142</v>
      </c>
    </row>
    <row r="3295" spans="5:6" x14ac:dyDescent="0.25">
      <c r="E3295" s="24">
        <f t="shared" ca="1" si="102"/>
        <v>0.1120703013105051</v>
      </c>
      <c r="F3295" s="24">
        <f t="shared" ca="1" si="103"/>
        <v>43.77257828659635</v>
      </c>
    </row>
    <row r="3296" spans="5:6" x14ac:dyDescent="0.25">
      <c r="E3296" s="24">
        <f t="shared" ca="1" si="102"/>
        <v>0.6656689489394646</v>
      </c>
      <c r="F3296" s="24">
        <f t="shared" ca="1" si="103"/>
        <v>8.1392561137656809</v>
      </c>
    </row>
    <row r="3297" spans="5:6" x14ac:dyDescent="0.25">
      <c r="E3297" s="24">
        <f t="shared" ca="1" si="102"/>
        <v>1.2671571586872155E-2</v>
      </c>
      <c r="F3297" s="24">
        <f t="shared" ca="1" si="103"/>
        <v>87.367885046714392</v>
      </c>
    </row>
    <row r="3298" spans="5:6" x14ac:dyDescent="0.25">
      <c r="E3298" s="24">
        <f t="shared" ca="1" si="102"/>
        <v>0.66350053696882727</v>
      </c>
      <c r="F3298" s="24">
        <f t="shared" ca="1" si="103"/>
        <v>8.2045123182559756</v>
      </c>
    </row>
    <row r="3299" spans="5:6" x14ac:dyDescent="0.25">
      <c r="E3299" s="24">
        <f t="shared" ca="1" si="102"/>
        <v>0.68093717299532897</v>
      </c>
      <c r="F3299" s="24">
        <f t="shared" ca="1" si="103"/>
        <v>7.6857046814091516</v>
      </c>
    </row>
    <row r="3300" spans="5:6" x14ac:dyDescent="0.25">
      <c r="E3300" s="24">
        <f t="shared" ca="1" si="102"/>
        <v>9.0657720721448287E-2</v>
      </c>
      <c r="F3300" s="24">
        <f t="shared" ca="1" si="103"/>
        <v>48.013283494714905</v>
      </c>
    </row>
    <row r="3301" spans="5:6" x14ac:dyDescent="0.25">
      <c r="E3301" s="24">
        <f t="shared" ca="1" si="102"/>
        <v>0.97971472320181374</v>
      </c>
      <c r="F3301" s="24">
        <f t="shared" ca="1" si="103"/>
        <v>0.40987696937302254</v>
      </c>
    </row>
    <row r="3302" spans="5:6" x14ac:dyDescent="0.25">
      <c r="E3302" s="24">
        <f t="shared" ca="1" si="102"/>
        <v>0.84520528429045094</v>
      </c>
      <c r="F3302" s="24">
        <f t="shared" ca="1" si="103"/>
        <v>3.3635148228280873</v>
      </c>
    </row>
    <row r="3303" spans="5:6" x14ac:dyDescent="0.25">
      <c r="E3303" s="24">
        <f t="shared" ca="1" si="102"/>
        <v>0.50029845977012211</v>
      </c>
      <c r="F3303" s="24">
        <f t="shared" ca="1" si="103"/>
        <v>13.851008782106097</v>
      </c>
    </row>
    <row r="3304" spans="5:6" x14ac:dyDescent="0.25">
      <c r="E3304" s="24">
        <f t="shared" ca="1" si="102"/>
        <v>0.31448912129355433</v>
      </c>
      <c r="F3304" s="24">
        <f t="shared" ca="1" si="103"/>
        <v>23.136115878429013</v>
      </c>
    </row>
    <row r="3305" spans="5:6" x14ac:dyDescent="0.25">
      <c r="E3305" s="24">
        <f t="shared" ca="1" si="102"/>
        <v>0.96996245573215834</v>
      </c>
      <c r="F3305" s="24">
        <f t="shared" ca="1" si="103"/>
        <v>0.6099582732909532</v>
      </c>
    </row>
    <row r="3306" spans="5:6" x14ac:dyDescent="0.25">
      <c r="E3306" s="24">
        <f t="shared" ca="1" si="102"/>
        <v>0.8900271810610656</v>
      </c>
      <c r="F3306" s="24">
        <f t="shared" ca="1" si="103"/>
        <v>2.3300655240850485</v>
      </c>
    </row>
    <row r="3307" spans="5:6" x14ac:dyDescent="0.25">
      <c r="E3307" s="24">
        <f t="shared" ca="1" si="102"/>
        <v>0.80578391999590415</v>
      </c>
      <c r="F3307" s="24">
        <f t="shared" ca="1" si="103"/>
        <v>4.3187932350597009</v>
      </c>
    </row>
    <row r="3308" spans="5:6" x14ac:dyDescent="0.25">
      <c r="E3308" s="24">
        <f t="shared" ca="1" si="102"/>
        <v>0.88819435755656573</v>
      </c>
      <c r="F3308" s="24">
        <f t="shared" ca="1" si="103"/>
        <v>2.3712937763299591</v>
      </c>
    </row>
    <row r="3309" spans="5:6" x14ac:dyDescent="0.25">
      <c r="E3309" s="24">
        <f t="shared" ca="1" si="102"/>
        <v>0.39993372731874843</v>
      </c>
      <c r="F3309" s="24">
        <f t="shared" ca="1" si="103"/>
        <v>18.32912854608027</v>
      </c>
    </row>
    <row r="3310" spans="5:6" x14ac:dyDescent="0.25">
      <c r="E3310" s="24">
        <f t="shared" ca="1" si="102"/>
        <v>0.77992083068100271</v>
      </c>
      <c r="F3310" s="24">
        <f t="shared" ca="1" si="103"/>
        <v>4.971257271536083</v>
      </c>
    </row>
    <row r="3311" spans="5:6" x14ac:dyDescent="0.25">
      <c r="E3311" s="24">
        <f t="shared" ca="1" si="102"/>
        <v>0.30726573743515939</v>
      </c>
      <c r="F3311" s="24">
        <f t="shared" ca="1" si="103"/>
        <v>23.600846231085349</v>
      </c>
    </row>
    <row r="3312" spans="5:6" x14ac:dyDescent="0.25">
      <c r="E3312" s="24">
        <f t="shared" ca="1" si="102"/>
        <v>0.30058790799022828</v>
      </c>
      <c r="F3312" s="24">
        <f t="shared" ca="1" si="103"/>
        <v>24.040300574382112</v>
      </c>
    </row>
    <row r="3313" spans="5:6" x14ac:dyDescent="0.25">
      <c r="E3313" s="24">
        <f t="shared" ca="1" si="102"/>
        <v>0.99020697140582781</v>
      </c>
      <c r="F3313" s="24">
        <f t="shared" ca="1" si="103"/>
        <v>0.1968259135566556</v>
      </c>
    </row>
    <row r="3314" spans="5:6" x14ac:dyDescent="0.25">
      <c r="E3314" s="24">
        <f t="shared" ca="1" si="102"/>
        <v>0.22079635865884006</v>
      </c>
      <c r="F3314" s="24">
        <f t="shared" ca="1" si="103"/>
        <v>30.210289125930494</v>
      </c>
    </row>
    <row r="3315" spans="5:6" x14ac:dyDescent="0.25">
      <c r="E3315" s="24">
        <f t="shared" ca="1" si="102"/>
        <v>0.24511636348647436</v>
      </c>
      <c r="F3315" s="24">
        <f t="shared" ca="1" si="103"/>
        <v>28.12044456371741</v>
      </c>
    </row>
    <row r="3316" spans="5:6" x14ac:dyDescent="0.25">
      <c r="E3316" s="24">
        <f t="shared" ca="1" si="102"/>
        <v>0.37436878876721869</v>
      </c>
      <c r="F3316" s="24">
        <f t="shared" ca="1" si="103"/>
        <v>19.650278023780725</v>
      </c>
    </row>
    <row r="3317" spans="5:6" x14ac:dyDescent="0.25">
      <c r="E3317" s="24">
        <f t="shared" ca="1" si="102"/>
        <v>0.65232488263682109</v>
      </c>
      <c r="F3317" s="24">
        <f t="shared" ca="1" si="103"/>
        <v>8.5442510981212312</v>
      </c>
    </row>
    <row r="3318" spans="5:6" x14ac:dyDescent="0.25">
      <c r="E3318" s="24">
        <f t="shared" ca="1" si="102"/>
        <v>0.88230736424694867</v>
      </c>
      <c r="F3318" s="24">
        <f t="shared" ca="1" si="103"/>
        <v>2.5042959628314079</v>
      </c>
    </row>
    <row r="3319" spans="5:6" x14ac:dyDescent="0.25">
      <c r="E3319" s="24">
        <f t="shared" ca="1" si="102"/>
        <v>0.90916935831320211</v>
      </c>
      <c r="F3319" s="24">
        <f t="shared" ca="1" si="103"/>
        <v>1.9044777876585608</v>
      </c>
    </row>
    <row r="3320" spans="5:6" x14ac:dyDescent="0.25">
      <c r="E3320" s="24">
        <f t="shared" ca="1" si="102"/>
        <v>0.97927955405414002</v>
      </c>
      <c r="F3320" s="24">
        <f t="shared" ca="1" si="103"/>
        <v>0.4187625319269101</v>
      </c>
    </row>
    <row r="3321" spans="5:6" x14ac:dyDescent="0.25">
      <c r="E3321" s="24">
        <f t="shared" ca="1" si="102"/>
        <v>0.8147200673278332</v>
      </c>
      <c r="F3321" s="24">
        <f t="shared" ca="1" si="103"/>
        <v>4.0982140082784753</v>
      </c>
    </row>
    <row r="3322" spans="5:6" x14ac:dyDescent="0.25">
      <c r="E3322" s="24">
        <f t="shared" ca="1" si="102"/>
        <v>0.27230374544204949</v>
      </c>
      <c r="F3322" s="24">
        <f t="shared" ca="1" si="103"/>
        <v>26.016742491205218</v>
      </c>
    </row>
    <row r="3323" spans="5:6" x14ac:dyDescent="0.25">
      <c r="E3323" s="24">
        <f t="shared" ca="1" si="102"/>
        <v>0.61272541298678351</v>
      </c>
      <c r="F3323" s="24">
        <f t="shared" ca="1" si="103"/>
        <v>9.7967676612707137</v>
      </c>
    </row>
    <row r="3324" spans="5:6" x14ac:dyDescent="0.25">
      <c r="E3324" s="24">
        <f t="shared" ca="1" si="102"/>
        <v>0.95604617893171151</v>
      </c>
      <c r="F3324" s="24">
        <f t="shared" ca="1" si="103"/>
        <v>0.89898125550955976</v>
      </c>
    </row>
    <row r="3325" spans="5:6" x14ac:dyDescent="0.25">
      <c r="E3325" s="24">
        <f t="shared" ca="1" si="102"/>
        <v>0.26169027628970642</v>
      </c>
      <c r="F3325" s="24">
        <f t="shared" ca="1" si="103"/>
        <v>26.811872521587521</v>
      </c>
    </row>
    <row r="3326" spans="5:6" x14ac:dyDescent="0.25">
      <c r="E3326" s="24">
        <f t="shared" ca="1" si="102"/>
        <v>0.19137154678136081</v>
      </c>
      <c r="F3326" s="24">
        <f t="shared" ca="1" si="103"/>
        <v>33.070769388372646</v>
      </c>
    </row>
    <row r="3327" spans="5:6" x14ac:dyDescent="0.25">
      <c r="E3327" s="24">
        <f t="shared" ca="1" si="102"/>
        <v>0.7232019311042498</v>
      </c>
      <c r="F3327" s="24">
        <f t="shared" ca="1" si="103"/>
        <v>6.4813359937230191</v>
      </c>
    </row>
    <row r="3328" spans="5:6" x14ac:dyDescent="0.25">
      <c r="E3328" s="24">
        <f t="shared" ca="1" si="102"/>
        <v>0.43326893313830317</v>
      </c>
      <c r="F3328" s="24">
        <f t="shared" ca="1" si="103"/>
        <v>16.72793302159462</v>
      </c>
    </row>
    <row r="3329" spans="5:6" x14ac:dyDescent="0.25">
      <c r="E3329" s="24">
        <f t="shared" ca="1" si="102"/>
        <v>0.37783641122336642</v>
      </c>
      <c r="F3329" s="24">
        <f t="shared" ca="1" si="103"/>
        <v>19.465879031556746</v>
      </c>
    </row>
    <row r="3330" spans="5:6" x14ac:dyDescent="0.25">
      <c r="E3330" s="24">
        <f t="shared" ca="1" si="102"/>
        <v>0.62439397282238451</v>
      </c>
      <c r="F3330" s="24">
        <f t="shared" ca="1" si="103"/>
        <v>9.4194748627654743</v>
      </c>
    </row>
    <row r="3331" spans="5:6" x14ac:dyDescent="0.25">
      <c r="E3331" s="24">
        <f t="shared" ca="1" si="102"/>
        <v>0.13033372559391077</v>
      </c>
      <c r="F3331" s="24">
        <f t="shared" ca="1" si="103"/>
        <v>40.753139959949202</v>
      </c>
    </row>
    <row r="3332" spans="5:6" x14ac:dyDescent="0.25">
      <c r="E3332" s="24">
        <f t="shared" ref="E3332:E3395" ca="1" si="104">RAND()</f>
        <v>0.43082257028223692</v>
      </c>
      <c r="F3332" s="24">
        <f t="shared" ref="F3332:F3395" ca="1" si="105">-LOG(E3332,EXP(1))/$C$3</f>
        <v>16.841178870329941</v>
      </c>
    </row>
    <row r="3333" spans="5:6" x14ac:dyDescent="0.25">
      <c r="E3333" s="24">
        <f t="shared" ca="1" si="104"/>
        <v>0.27528091130181398</v>
      </c>
      <c r="F3333" s="24">
        <f t="shared" ca="1" si="105"/>
        <v>25.799264140885153</v>
      </c>
    </row>
    <row r="3334" spans="5:6" x14ac:dyDescent="0.25">
      <c r="E3334" s="24">
        <f t="shared" ca="1" si="104"/>
        <v>0.34614759961236707</v>
      </c>
      <c r="F3334" s="24">
        <f t="shared" ca="1" si="105"/>
        <v>21.217800128247173</v>
      </c>
    </row>
    <row r="3335" spans="5:6" x14ac:dyDescent="0.25">
      <c r="E3335" s="24">
        <f t="shared" ca="1" si="104"/>
        <v>0.33852964193845958</v>
      </c>
      <c r="F3335" s="24">
        <f t="shared" ca="1" si="105"/>
        <v>21.66287243920263</v>
      </c>
    </row>
    <row r="3336" spans="5:6" x14ac:dyDescent="0.25">
      <c r="E3336" s="24">
        <f t="shared" ca="1" si="104"/>
        <v>0.82141671916796155</v>
      </c>
      <c r="F3336" s="24">
        <f t="shared" ca="1" si="105"/>
        <v>3.9344944637830852</v>
      </c>
    </row>
    <row r="3337" spans="5:6" x14ac:dyDescent="0.25">
      <c r="E3337" s="24">
        <f t="shared" ca="1" si="104"/>
        <v>0.46870707368577591</v>
      </c>
      <c r="F3337" s="24">
        <f t="shared" ca="1" si="105"/>
        <v>15.155545640557566</v>
      </c>
    </row>
    <row r="3338" spans="5:6" x14ac:dyDescent="0.25">
      <c r="E3338" s="24">
        <f t="shared" ca="1" si="104"/>
        <v>0.73641934457712743</v>
      </c>
      <c r="F3338" s="24">
        <f t="shared" ca="1" si="105"/>
        <v>6.1191112170419757</v>
      </c>
    </row>
    <row r="3339" spans="5:6" x14ac:dyDescent="0.25">
      <c r="E3339" s="24">
        <f t="shared" ca="1" si="104"/>
        <v>0.54733937032944746</v>
      </c>
      <c r="F3339" s="24">
        <f t="shared" ca="1" si="105"/>
        <v>12.053724957282888</v>
      </c>
    </row>
    <row r="3340" spans="5:6" x14ac:dyDescent="0.25">
      <c r="E3340" s="24">
        <f t="shared" ca="1" si="104"/>
        <v>8.9098144743077645E-2</v>
      </c>
      <c r="F3340" s="24">
        <f t="shared" ca="1" si="105"/>
        <v>48.360335338196776</v>
      </c>
    </row>
    <row r="3341" spans="5:6" x14ac:dyDescent="0.25">
      <c r="E3341" s="24">
        <f t="shared" ca="1" si="104"/>
        <v>0.42159763997495336</v>
      </c>
      <c r="F3341" s="24">
        <f t="shared" ca="1" si="105"/>
        <v>17.274077591060415</v>
      </c>
    </row>
    <row r="3342" spans="5:6" x14ac:dyDescent="0.25">
      <c r="E3342" s="24">
        <f t="shared" ca="1" si="104"/>
        <v>0.44681818940577089</v>
      </c>
      <c r="F3342" s="24">
        <f t="shared" ca="1" si="105"/>
        <v>16.112070044357225</v>
      </c>
    </row>
    <row r="3343" spans="5:6" x14ac:dyDescent="0.25">
      <c r="E3343" s="24">
        <f t="shared" ca="1" si="104"/>
        <v>0.35324549911505421</v>
      </c>
      <c r="F3343" s="24">
        <f t="shared" ca="1" si="105"/>
        <v>20.81183997714659</v>
      </c>
    </row>
    <row r="3344" spans="5:6" x14ac:dyDescent="0.25">
      <c r="E3344" s="24">
        <f t="shared" ca="1" si="104"/>
        <v>0.57461523101641199</v>
      </c>
      <c r="F3344" s="24">
        <f t="shared" ca="1" si="105"/>
        <v>11.08109251248591</v>
      </c>
    </row>
    <row r="3345" spans="5:6" x14ac:dyDescent="0.25">
      <c r="E3345" s="24">
        <f t="shared" ca="1" si="104"/>
        <v>0.28838418540740851</v>
      </c>
      <c r="F3345" s="24">
        <f t="shared" ca="1" si="105"/>
        <v>24.869234213882397</v>
      </c>
    </row>
    <row r="3346" spans="5:6" x14ac:dyDescent="0.25">
      <c r="E3346" s="24">
        <f t="shared" ca="1" si="104"/>
        <v>0.70987331251274588</v>
      </c>
      <c r="F3346" s="24">
        <f t="shared" ca="1" si="105"/>
        <v>6.8533751589698317</v>
      </c>
    </row>
    <row r="3347" spans="5:6" x14ac:dyDescent="0.25">
      <c r="E3347" s="24">
        <f t="shared" ca="1" si="104"/>
        <v>0.81970591732495401</v>
      </c>
      <c r="F3347" s="24">
        <f t="shared" ca="1" si="105"/>
        <v>3.976192809164131</v>
      </c>
    </row>
    <row r="3348" spans="5:6" x14ac:dyDescent="0.25">
      <c r="E3348" s="24">
        <f t="shared" ca="1" si="104"/>
        <v>6.1088512815098972E-2</v>
      </c>
      <c r="F3348" s="24">
        <f t="shared" ca="1" si="105"/>
        <v>55.908628735590256</v>
      </c>
    </row>
    <row r="3349" spans="5:6" x14ac:dyDescent="0.25">
      <c r="E3349" s="24">
        <f t="shared" ca="1" si="104"/>
        <v>0.67857150491619644</v>
      </c>
      <c r="F3349" s="24">
        <f t="shared" ca="1" si="105"/>
        <v>7.7553083700138163</v>
      </c>
    </row>
    <row r="3350" spans="5:6" x14ac:dyDescent="0.25">
      <c r="E3350" s="24">
        <f t="shared" ca="1" si="104"/>
        <v>0.20587975938212233</v>
      </c>
      <c r="F3350" s="24">
        <f t="shared" ca="1" si="105"/>
        <v>31.609259458540578</v>
      </c>
    </row>
    <row r="3351" spans="5:6" x14ac:dyDescent="0.25">
      <c r="E3351" s="24">
        <f t="shared" ca="1" si="104"/>
        <v>0.3554021915542156</v>
      </c>
      <c r="F3351" s="24">
        <f t="shared" ca="1" si="105"/>
        <v>20.690103936730956</v>
      </c>
    </row>
    <row r="3352" spans="5:6" x14ac:dyDescent="0.25">
      <c r="E3352" s="24">
        <f t="shared" ca="1" si="104"/>
        <v>0.10652722451193697</v>
      </c>
      <c r="F3352" s="24">
        <f t="shared" ca="1" si="105"/>
        <v>44.787093945603473</v>
      </c>
    </row>
    <row r="3353" spans="5:6" x14ac:dyDescent="0.25">
      <c r="E3353" s="24">
        <f t="shared" ca="1" si="104"/>
        <v>0.95247227592152606</v>
      </c>
      <c r="F3353" s="24">
        <f t="shared" ca="1" si="105"/>
        <v>0.97388558097909472</v>
      </c>
    </row>
    <row r="3354" spans="5:6" x14ac:dyDescent="0.25">
      <c r="E3354" s="24">
        <f t="shared" ca="1" si="104"/>
        <v>0.50292492098791308</v>
      </c>
      <c r="F3354" s="24">
        <f t="shared" ca="1" si="105"/>
        <v>13.746287649452457</v>
      </c>
    </row>
    <row r="3355" spans="5:6" x14ac:dyDescent="0.25">
      <c r="E3355" s="24">
        <f t="shared" ca="1" si="104"/>
        <v>0.26725883839754716</v>
      </c>
      <c r="F3355" s="24">
        <f t="shared" ca="1" si="105"/>
        <v>26.390753159545248</v>
      </c>
    </row>
    <row r="3356" spans="5:6" x14ac:dyDescent="0.25">
      <c r="E3356" s="24">
        <f t="shared" ca="1" si="104"/>
        <v>0.30742957226210865</v>
      </c>
      <c r="F3356" s="24">
        <f t="shared" ca="1" si="105"/>
        <v>23.590185025233005</v>
      </c>
    </row>
    <row r="3357" spans="5:6" x14ac:dyDescent="0.25">
      <c r="E3357" s="24">
        <f t="shared" ca="1" si="104"/>
        <v>0.37909514615287609</v>
      </c>
      <c r="F3357" s="24">
        <f t="shared" ca="1" si="105"/>
        <v>19.399361202961007</v>
      </c>
    </row>
    <row r="3358" spans="5:6" x14ac:dyDescent="0.25">
      <c r="E3358" s="24">
        <f t="shared" ca="1" si="104"/>
        <v>9.9532130836862853E-2</v>
      </c>
      <c r="F3358" s="24">
        <f t="shared" ca="1" si="105"/>
        <v>46.145495279248969</v>
      </c>
    </row>
    <row r="3359" spans="5:6" x14ac:dyDescent="0.25">
      <c r="E3359" s="24">
        <f t="shared" ca="1" si="104"/>
        <v>0.9403042638606447</v>
      </c>
      <c r="F3359" s="24">
        <f t="shared" ca="1" si="105"/>
        <v>1.231035422692585</v>
      </c>
    </row>
    <row r="3360" spans="5:6" x14ac:dyDescent="0.25">
      <c r="E3360" s="24">
        <f t="shared" ca="1" si="104"/>
        <v>0.98643996950635249</v>
      </c>
      <c r="F3360" s="24">
        <f t="shared" ca="1" si="105"/>
        <v>0.27305614733225525</v>
      </c>
    </row>
    <row r="3361" spans="5:6" x14ac:dyDescent="0.25">
      <c r="E3361" s="24">
        <f t="shared" ca="1" si="104"/>
        <v>0.22382835306660942</v>
      </c>
      <c r="F3361" s="24">
        <f t="shared" ca="1" si="105"/>
        <v>29.937516036461044</v>
      </c>
    </row>
    <row r="3362" spans="5:6" x14ac:dyDescent="0.25">
      <c r="E3362" s="24">
        <f t="shared" ca="1" si="104"/>
        <v>0.61229495876373008</v>
      </c>
      <c r="F3362" s="24">
        <f t="shared" ca="1" si="105"/>
        <v>9.8108230762073543</v>
      </c>
    </row>
    <row r="3363" spans="5:6" x14ac:dyDescent="0.25">
      <c r="E3363" s="24">
        <f t="shared" ca="1" si="104"/>
        <v>0.65587656693042662</v>
      </c>
      <c r="F3363" s="24">
        <f t="shared" ca="1" si="105"/>
        <v>8.4356533581885138</v>
      </c>
    </row>
    <row r="3364" spans="5:6" x14ac:dyDescent="0.25">
      <c r="E3364" s="24">
        <f t="shared" ca="1" si="104"/>
        <v>0.60952886349965973</v>
      </c>
      <c r="F3364" s="24">
        <f t="shared" ca="1" si="105"/>
        <v>9.9013795030619605</v>
      </c>
    </row>
    <row r="3365" spans="5:6" x14ac:dyDescent="0.25">
      <c r="E3365" s="24">
        <f t="shared" ca="1" si="104"/>
        <v>0.84061629407380722</v>
      </c>
      <c r="F3365" s="24">
        <f t="shared" ca="1" si="105"/>
        <v>3.4723994547537438</v>
      </c>
    </row>
    <row r="3366" spans="5:6" x14ac:dyDescent="0.25">
      <c r="E3366" s="24">
        <f t="shared" ca="1" si="104"/>
        <v>5.1431907522637488E-2</v>
      </c>
      <c r="F3366" s="24">
        <f t="shared" ca="1" si="105"/>
        <v>59.34993060390871</v>
      </c>
    </row>
    <row r="3367" spans="5:6" x14ac:dyDescent="0.25">
      <c r="E3367" s="24">
        <f t="shared" ca="1" si="104"/>
        <v>6.2377258929541268E-3</v>
      </c>
      <c r="F3367" s="24">
        <f t="shared" ca="1" si="105"/>
        <v>101.54279206513984</v>
      </c>
    </row>
    <row r="3368" spans="5:6" x14ac:dyDescent="0.25">
      <c r="E3368" s="24">
        <f t="shared" ca="1" si="104"/>
        <v>0.38230371466170099</v>
      </c>
      <c r="F3368" s="24">
        <f t="shared" ca="1" si="105"/>
        <v>19.230798434250687</v>
      </c>
    </row>
    <row r="3369" spans="5:6" x14ac:dyDescent="0.25">
      <c r="E3369" s="24">
        <f t="shared" ca="1" si="104"/>
        <v>0.84123180854113311</v>
      </c>
      <c r="F3369" s="24">
        <f t="shared" ca="1" si="105"/>
        <v>3.4577604515322493</v>
      </c>
    </row>
    <row r="3370" spans="5:6" x14ac:dyDescent="0.25">
      <c r="E3370" s="24">
        <f t="shared" ca="1" si="104"/>
        <v>0.13454543348013404</v>
      </c>
      <c r="F3370" s="24">
        <f t="shared" ca="1" si="105"/>
        <v>40.117066831778608</v>
      </c>
    </row>
    <row r="3371" spans="5:6" x14ac:dyDescent="0.25">
      <c r="E3371" s="24">
        <f t="shared" ca="1" si="104"/>
        <v>0.99677643917421621</v>
      </c>
      <c r="F3371" s="24">
        <f t="shared" ca="1" si="105"/>
        <v>6.4575353815152156E-2</v>
      </c>
    </row>
    <row r="3372" spans="5:6" x14ac:dyDescent="0.25">
      <c r="E3372" s="24">
        <f t="shared" ca="1" si="104"/>
        <v>0.72333505750257532</v>
      </c>
      <c r="F3372" s="24">
        <f t="shared" ca="1" si="105"/>
        <v>6.477654749489381</v>
      </c>
    </row>
    <row r="3373" spans="5:6" x14ac:dyDescent="0.25">
      <c r="E3373" s="24">
        <f t="shared" ca="1" si="104"/>
        <v>0.79248056710933168</v>
      </c>
      <c r="F3373" s="24">
        <f t="shared" ca="1" si="105"/>
        <v>4.6517458905806937</v>
      </c>
    </row>
    <row r="3374" spans="5:6" x14ac:dyDescent="0.25">
      <c r="E3374" s="24">
        <f t="shared" ca="1" si="104"/>
        <v>0.246299709930211</v>
      </c>
      <c r="F3374" s="24">
        <f t="shared" ca="1" si="105"/>
        <v>28.024123031311827</v>
      </c>
    </row>
    <row r="3375" spans="5:6" x14ac:dyDescent="0.25">
      <c r="E3375" s="24">
        <f t="shared" ca="1" si="104"/>
        <v>0.36508945355796296</v>
      </c>
      <c r="F3375" s="24">
        <f t="shared" ca="1" si="105"/>
        <v>20.152257543708345</v>
      </c>
    </row>
    <row r="3376" spans="5:6" x14ac:dyDescent="0.25">
      <c r="E3376" s="24">
        <f t="shared" ca="1" si="104"/>
        <v>6.2289116125015642E-2</v>
      </c>
      <c r="F3376" s="24">
        <f t="shared" ca="1" si="105"/>
        <v>55.51937138987644</v>
      </c>
    </row>
    <row r="3377" spans="5:6" x14ac:dyDescent="0.25">
      <c r="E3377" s="24">
        <f t="shared" ca="1" si="104"/>
        <v>0.34040483509130159</v>
      </c>
      <c r="F3377" s="24">
        <f t="shared" ca="1" si="105"/>
        <v>21.552393564755729</v>
      </c>
    </row>
    <row r="3378" spans="5:6" x14ac:dyDescent="0.25">
      <c r="E3378" s="24">
        <f t="shared" ca="1" si="104"/>
        <v>0.4474787119780218</v>
      </c>
      <c r="F3378" s="24">
        <f t="shared" ca="1" si="105"/>
        <v>16.082526267951934</v>
      </c>
    </row>
    <row r="3379" spans="5:6" x14ac:dyDescent="0.25">
      <c r="E3379" s="24">
        <f t="shared" ca="1" si="104"/>
        <v>0.6246697020545221</v>
      </c>
      <c r="F3379" s="24">
        <f t="shared" ca="1" si="105"/>
        <v>9.4106449130307332</v>
      </c>
    </row>
    <row r="3380" spans="5:6" x14ac:dyDescent="0.25">
      <c r="E3380" s="24">
        <f t="shared" ca="1" si="104"/>
        <v>0.78986456537361904</v>
      </c>
      <c r="F3380" s="24">
        <f t="shared" ca="1" si="105"/>
        <v>4.717875689077327</v>
      </c>
    </row>
    <row r="3381" spans="5:6" x14ac:dyDescent="0.25">
      <c r="E3381" s="24">
        <f t="shared" ca="1" si="104"/>
        <v>0.51193954016355114</v>
      </c>
      <c r="F3381" s="24">
        <f t="shared" ca="1" si="105"/>
        <v>13.390974930666978</v>
      </c>
    </row>
    <row r="3382" spans="5:6" x14ac:dyDescent="0.25">
      <c r="E3382" s="24">
        <f t="shared" ca="1" si="104"/>
        <v>0.2051425540487346</v>
      </c>
      <c r="F3382" s="24">
        <f t="shared" ca="1" si="105"/>
        <v>31.68100311817371</v>
      </c>
    </row>
    <row r="3383" spans="5:6" x14ac:dyDescent="0.25">
      <c r="E3383" s="24">
        <f t="shared" ca="1" si="104"/>
        <v>0.26665296237114011</v>
      </c>
      <c r="F3383" s="24">
        <f t="shared" ca="1" si="105"/>
        <v>26.436144648222246</v>
      </c>
    </row>
    <row r="3384" spans="5:6" x14ac:dyDescent="0.25">
      <c r="E3384" s="24">
        <f t="shared" ca="1" si="104"/>
        <v>0.20034402062683532</v>
      </c>
      <c r="F3384" s="24">
        <f t="shared" ca="1" si="105"/>
        <v>32.154385739661016</v>
      </c>
    </row>
    <row r="3385" spans="5:6" x14ac:dyDescent="0.25">
      <c r="E3385" s="24">
        <f t="shared" ca="1" si="104"/>
        <v>0.11007905699824039</v>
      </c>
      <c r="F3385" s="24">
        <f t="shared" ca="1" si="105"/>
        <v>44.131129426937484</v>
      </c>
    </row>
    <row r="3386" spans="5:6" x14ac:dyDescent="0.25">
      <c r="E3386" s="24">
        <f t="shared" ca="1" si="104"/>
        <v>0.64483663559049698</v>
      </c>
      <c r="F3386" s="24">
        <f t="shared" ca="1" si="105"/>
        <v>8.7751654484192301</v>
      </c>
    </row>
    <row r="3387" spans="5:6" x14ac:dyDescent="0.25">
      <c r="E3387" s="24">
        <f t="shared" ca="1" si="104"/>
        <v>0.29384831755536289</v>
      </c>
      <c r="F3387" s="24">
        <f t="shared" ca="1" si="105"/>
        <v>24.49383142923719</v>
      </c>
    </row>
    <row r="3388" spans="5:6" x14ac:dyDescent="0.25">
      <c r="E3388" s="24">
        <f t="shared" ca="1" si="104"/>
        <v>0.9597835850009897</v>
      </c>
      <c r="F3388" s="24">
        <f t="shared" ca="1" si="105"/>
        <v>0.82094904449138262</v>
      </c>
    </row>
    <row r="3389" spans="5:6" x14ac:dyDescent="0.25">
      <c r="E3389" s="24">
        <f t="shared" ca="1" si="104"/>
        <v>1.7155551722741746E-2</v>
      </c>
      <c r="F3389" s="24">
        <f t="shared" ca="1" si="105"/>
        <v>81.308668842860371</v>
      </c>
    </row>
    <row r="3390" spans="5:6" x14ac:dyDescent="0.25">
      <c r="E3390" s="24">
        <f t="shared" ca="1" si="104"/>
        <v>0.57883145880514109</v>
      </c>
      <c r="F3390" s="24">
        <f t="shared" ca="1" si="105"/>
        <v>10.934878678613265</v>
      </c>
    </row>
    <row r="3391" spans="5:6" x14ac:dyDescent="0.25">
      <c r="E3391" s="24">
        <f t="shared" ca="1" si="104"/>
        <v>0.58380561951140297</v>
      </c>
      <c r="F3391" s="24">
        <f t="shared" ca="1" si="105"/>
        <v>10.76374389721857</v>
      </c>
    </row>
    <row r="3392" spans="5:6" x14ac:dyDescent="0.25">
      <c r="E3392" s="24">
        <f t="shared" ca="1" si="104"/>
        <v>0.37647013386736716</v>
      </c>
      <c r="F3392" s="24">
        <f t="shared" ca="1" si="105"/>
        <v>19.538331212122483</v>
      </c>
    </row>
    <row r="3393" spans="5:6" x14ac:dyDescent="0.25">
      <c r="E3393" s="24">
        <f t="shared" ca="1" si="104"/>
        <v>0.71861610334683956</v>
      </c>
      <c r="F3393" s="24">
        <f t="shared" ca="1" si="105"/>
        <v>6.608559904412024</v>
      </c>
    </row>
    <row r="3394" spans="5:6" x14ac:dyDescent="0.25">
      <c r="E3394" s="24">
        <f t="shared" ca="1" si="104"/>
        <v>0.12411948459410405</v>
      </c>
      <c r="F3394" s="24">
        <f t="shared" ca="1" si="105"/>
        <v>41.730211837824207</v>
      </c>
    </row>
    <row r="3395" spans="5:6" x14ac:dyDescent="0.25">
      <c r="E3395" s="24">
        <f t="shared" ca="1" si="104"/>
        <v>0.45031016169706728</v>
      </c>
      <c r="F3395" s="24">
        <f t="shared" ca="1" si="105"/>
        <v>15.956373708490577</v>
      </c>
    </row>
    <row r="3396" spans="5:6" x14ac:dyDescent="0.25">
      <c r="E3396" s="24">
        <f t="shared" ref="E3396:E3459" ca="1" si="106">RAND()</f>
        <v>0.25687453093719714</v>
      </c>
      <c r="F3396" s="24">
        <f t="shared" ref="F3396:F3459" ca="1" si="107">-LOG(E3396,EXP(1))/$C$3</f>
        <v>27.183350395370951</v>
      </c>
    </row>
    <row r="3397" spans="5:6" x14ac:dyDescent="0.25">
      <c r="E3397" s="24">
        <f t="shared" ca="1" si="106"/>
        <v>0.91735024620567951</v>
      </c>
      <c r="F3397" s="24">
        <f t="shared" ca="1" si="107"/>
        <v>1.7253186353900281</v>
      </c>
    </row>
    <row r="3398" spans="5:6" x14ac:dyDescent="0.25">
      <c r="E3398" s="24">
        <f t="shared" ca="1" si="106"/>
        <v>0.20650965051662917</v>
      </c>
      <c r="F3398" s="24">
        <f t="shared" ca="1" si="107"/>
        <v>31.548162678726673</v>
      </c>
    </row>
    <row r="3399" spans="5:6" x14ac:dyDescent="0.25">
      <c r="E3399" s="24">
        <f t="shared" ca="1" si="106"/>
        <v>0.97967044788473834</v>
      </c>
      <c r="F3399" s="24">
        <f t="shared" ca="1" si="107"/>
        <v>0.41078083080335864</v>
      </c>
    </row>
    <row r="3400" spans="5:6" x14ac:dyDescent="0.25">
      <c r="E3400" s="24">
        <f t="shared" ca="1" si="106"/>
        <v>0.533675212725638</v>
      </c>
      <c r="F3400" s="24">
        <f t="shared" ca="1" si="107"/>
        <v>12.559356818596772</v>
      </c>
    </row>
    <row r="3401" spans="5:6" x14ac:dyDescent="0.25">
      <c r="E3401" s="24">
        <f t="shared" ca="1" si="106"/>
        <v>0.34792828526313213</v>
      </c>
      <c r="F3401" s="24">
        <f t="shared" ca="1" si="107"/>
        <v>21.115177945489808</v>
      </c>
    </row>
    <row r="3402" spans="5:6" x14ac:dyDescent="0.25">
      <c r="E3402" s="24">
        <f t="shared" ca="1" si="106"/>
        <v>0.65198191755097124</v>
      </c>
      <c r="F3402" s="24">
        <f t="shared" ca="1" si="107"/>
        <v>8.5547690251520461</v>
      </c>
    </row>
    <row r="3403" spans="5:6" x14ac:dyDescent="0.25">
      <c r="E3403" s="24">
        <f t="shared" ca="1" si="106"/>
        <v>0.74954637396381663</v>
      </c>
      <c r="F3403" s="24">
        <f t="shared" ca="1" si="107"/>
        <v>5.7657418030599255</v>
      </c>
    </row>
    <row r="3404" spans="5:6" x14ac:dyDescent="0.25">
      <c r="E3404" s="24">
        <f t="shared" ca="1" si="106"/>
        <v>0.1413049037295514</v>
      </c>
      <c r="F3404" s="24">
        <f t="shared" ca="1" si="107"/>
        <v>39.136705710183719</v>
      </c>
    </row>
    <row r="3405" spans="5:6" x14ac:dyDescent="0.25">
      <c r="E3405" s="24">
        <f t="shared" ca="1" si="106"/>
        <v>0.28407244209263549</v>
      </c>
      <c r="F3405" s="24">
        <f t="shared" ca="1" si="107"/>
        <v>25.17051991113539</v>
      </c>
    </row>
    <row r="3406" spans="5:6" x14ac:dyDescent="0.25">
      <c r="E3406" s="24">
        <f t="shared" ca="1" si="106"/>
        <v>0.44744309530140958</v>
      </c>
      <c r="F3406" s="24">
        <f t="shared" ca="1" si="107"/>
        <v>16.08411821381095</v>
      </c>
    </row>
    <row r="3407" spans="5:6" x14ac:dyDescent="0.25">
      <c r="E3407" s="24">
        <f t="shared" ca="1" si="106"/>
        <v>6.0725276164628195E-2</v>
      </c>
      <c r="F3407" s="24">
        <f t="shared" ca="1" si="107"/>
        <v>56.027905126258347</v>
      </c>
    </row>
    <row r="3408" spans="5:6" x14ac:dyDescent="0.25">
      <c r="E3408" s="24">
        <f t="shared" ca="1" si="106"/>
        <v>0.37279407446815926</v>
      </c>
      <c r="F3408" s="24">
        <f t="shared" ca="1" si="107"/>
        <v>19.734581819279544</v>
      </c>
    </row>
    <row r="3409" spans="5:6" x14ac:dyDescent="0.25">
      <c r="E3409" s="24">
        <f t="shared" ca="1" si="106"/>
        <v>0.18076217013053875</v>
      </c>
      <c r="F3409" s="24">
        <f t="shared" ca="1" si="107"/>
        <v>34.211461778412492</v>
      </c>
    </row>
    <row r="3410" spans="5:6" x14ac:dyDescent="0.25">
      <c r="E3410" s="24">
        <f t="shared" ca="1" si="106"/>
        <v>0.16674866413960698</v>
      </c>
      <c r="F3410" s="24">
        <f t="shared" ca="1" si="107"/>
        <v>35.825352107505459</v>
      </c>
    </row>
    <row r="3411" spans="5:6" x14ac:dyDescent="0.25">
      <c r="E3411" s="24">
        <f t="shared" ca="1" si="106"/>
        <v>0.95889896717185086</v>
      </c>
      <c r="F3411" s="24">
        <f t="shared" ca="1" si="107"/>
        <v>0.83939123839820851</v>
      </c>
    </row>
    <row r="3412" spans="5:6" x14ac:dyDescent="0.25">
      <c r="E3412" s="24">
        <f t="shared" ca="1" si="106"/>
        <v>0.75415887348100397</v>
      </c>
      <c r="F3412" s="24">
        <f t="shared" ca="1" si="107"/>
        <v>5.6430445127081539</v>
      </c>
    </row>
    <row r="3413" spans="5:6" x14ac:dyDescent="0.25">
      <c r="E3413" s="24">
        <f t="shared" ca="1" si="106"/>
        <v>0.66979645174004232</v>
      </c>
      <c r="F3413" s="24">
        <f t="shared" ca="1" si="107"/>
        <v>8.0156283225558003</v>
      </c>
    </row>
    <row r="3414" spans="5:6" x14ac:dyDescent="0.25">
      <c r="E3414" s="24">
        <f t="shared" ca="1" si="106"/>
        <v>0.39953634137171301</v>
      </c>
      <c r="F3414" s="24">
        <f t="shared" ca="1" si="107"/>
        <v>18.349011015497229</v>
      </c>
    </row>
    <row r="3415" spans="5:6" x14ac:dyDescent="0.25">
      <c r="E3415" s="24">
        <f t="shared" ca="1" si="106"/>
        <v>4.972727916888886E-2</v>
      </c>
      <c r="F3415" s="24">
        <f t="shared" ca="1" si="107"/>
        <v>60.024032396392727</v>
      </c>
    </row>
    <row r="3416" spans="5:6" x14ac:dyDescent="0.25">
      <c r="E3416" s="24">
        <f t="shared" ca="1" si="106"/>
        <v>0.18181123407151067</v>
      </c>
      <c r="F3416" s="24">
        <f t="shared" ca="1" si="107"/>
        <v>34.095726111504732</v>
      </c>
    </row>
    <row r="3417" spans="5:6" x14ac:dyDescent="0.25">
      <c r="E3417" s="24">
        <f t="shared" ca="1" si="106"/>
        <v>0.78482626707763814</v>
      </c>
      <c r="F3417" s="24">
        <f t="shared" ca="1" si="107"/>
        <v>4.84585803036709</v>
      </c>
    </row>
    <row r="3418" spans="5:6" x14ac:dyDescent="0.25">
      <c r="E3418" s="24">
        <f t="shared" ca="1" si="106"/>
        <v>0.34431957303848459</v>
      </c>
      <c r="F3418" s="24">
        <f t="shared" ca="1" si="107"/>
        <v>21.323701229264714</v>
      </c>
    </row>
    <row r="3419" spans="5:6" x14ac:dyDescent="0.25">
      <c r="E3419" s="24">
        <f t="shared" ca="1" si="106"/>
        <v>0.89411652164607869</v>
      </c>
      <c r="F3419" s="24">
        <f t="shared" ca="1" si="107"/>
        <v>2.238383497801685</v>
      </c>
    </row>
    <row r="3420" spans="5:6" x14ac:dyDescent="0.25">
      <c r="E3420" s="24">
        <f t="shared" ca="1" si="106"/>
        <v>0.57170778377157649</v>
      </c>
      <c r="F3420" s="24">
        <f t="shared" ca="1" si="107"/>
        <v>11.182545713436518</v>
      </c>
    </row>
    <row r="3421" spans="5:6" x14ac:dyDescent="0.25">
      <c r="E3421" s="24">
        <f t="shared" ca="1" si="106"/>
        <v>0.16817433002959181</v>
      </c>
      <c r="F3421" s="24">
        <f t="shared" ca="1" si="107"/>
        <v>35.655083176954783</v>
      </c>
    </row>
    <row r="3422" spans="5:6" x14ac:dyDescent="0.25">
      <c r="E3422" s="24">
        <f t="shared" ca="1" si="106"/>
        <v>9.4486272624236256E-2</v>
      </c>
      <c r="F3422" s="24">
        <f t="shared" ca="1" si="107"/>
        <v>47.186014365395209</v>
      </c>
    </row>
    <row r="3423" spans="5:6" x14ac:dyDescent="0.25">
      <c r="E3423" s="24">
        <f t="shared" ca="1" si="106"/>
        <v>0.82495859129349514</v>
      </c>
      <c r="F3423" s="24">
        <f t="shared" ca="1" si="107"/>
        <v>3.8484417255731267</v>
      </c>
    </row>
    <row r="3424" spans="5:6" x14ac:dyDescent="0.25">
      <c r="E3424" s="24">
        <f t="shared" ca="1" si="106"/>
        <v>0.52601890369338988</v>
      </c>
      <c r="F3424" s="24">
        <f t="shared" ca="1" si="107"/>
        <v>12.848362566192268</v>
      </c>
    </row>
    <row r="3425" spans="5:6" x14ac:dyDescent="0.25">
      <c r="E3425" s="24">
        <f t="shared" ca="1" si="106"/>
        <v>0.18350583021463396</v>
      </c>
      <c r="F3425" s="24">
        <f t="shared" ca="1" si="107"/>
        <v>33.910176794108139</v>
      </c>
    </row>
    <row r="3426" spans="5:6" x14ac:dyDescent="0.25">
      <c r="E3426" s="24">
        <f t="shared" ca="1" si="106"/>
        <v>0.85210232020126997</v>
      </c>
      <c r="F3426" s="24">
        <f t="shared" ca="1" si="107"/>
        <v>3.2009733046119684</v>
      </c>
    </row>
    <row r="3427" spans="5:6" x14ac:dyDescent="0.25">
      <c r="E3427" s="24">
        <f t="shared" ca="1" si="106"/>
        <v>0.69011386430939525</v>
      </c>
      <c r="F3427" s="24">
        <f t="shared" ca="1" si="107"/>
        <v>7.4179734853400454</v>
      </c>
    </row>
    <row r="3428" spans="5:6" x14ac:dyDescent="0.25">
      <c r="E3428" s="24">
        <f t="shared" ca="1" si="106"/>
        <v>0.76914171655242813</v>
      </c>
      <c r="F3428" s="24">
        <f t="shared" ca="1" si="107"/>
        <v>5.2496007930204476</v>
      </c>
    </row>
    <row r="3429" spans="5:6" x14ac:dyDescent="0.25">
      <c r="E3429" s="24">
        <f t="shared" ca="1" si="106"/>
        <v>0.22303366558704052</v>
      </c>
      <c r="F3429" s="24">
        <f t="shared" ca="1" si="107"/>
        <v>30.008651043166463</v>
      </c>
    </row>
    <row r="3430" spans="5:6" x14ac:dyDescent="0.25">
      <c r="E3430" s="24">
        <f t="shared" ca="1" si="106"/>
        <v>0.55868794606435346</v>
      </c>
      <c r="F3430" s="24">
        <f t="shared" ca="1" si="107"/>
        <v>11.64328395439223</v>
      </c>
    </row>
    <row r="3431" spans="5:6" x14ac:dyDescent="0.25">
      <c r="E3431" s="24">
        <f t="shared" ca="1" si="106"/>
        <v>0.45502690158211379</v>
      </c>
      <c r="F3431" s="24">
        <f t="shared" ca="1" si="107"/>
        <v>15.747974748453368</v>
      </c>
    </row>
    <row r="3432" spans="5:6" x14ac:dyDescent="0.25">
      <c r="E3432" s="24">
        <f t="shared" ca="1" si="106"/>
        <v>0.40272664190942165</v>
      </c>
      <c r="F3432" s="24">
        <f t="shared" ca="1" si="107"/>
        <v>18.189945102148403</v>
      </c>
    </row>
    <row r="3433" spans="5:6" x14ac:dyDescent="0.25">
      <c r="E3433" s="24">
        <f t="shared" ca="1" si="106"/>
        <v>0.82021691351122095</v>
      </c>
      <c r="F3433" s="24">
        <f t="shared" ca="1" si="107"/>
        <v>3.9637289006631571</v>
      </c>
    </row>
    <row r="3434" spans="5:6" x14ac:dyDescent="0.25">
      <c r="E3434" s="24">
        <f t="shared" ca="1" si="106"/>
        <v>0.26924415871280416</v>
      </c>
      <c r="F3434" s="24">
        <f t="shared" ca="1" si="107"/>
        <v>26.242733156818751</v>
      </c>
    </row>
    <row r="3435" spans="5:6" x14ac:dyDescent="0.25">
      <c r="E3435" s="24">
        <f t="shared" ca="1" si="106"/>
        <v>0.83272372095179192</v>
      </c>
      <c r="F3435" s="24">
        <f t="shared" ca="1" si="107"/>
        <v>3.661067187079841</v>
      </c>
    </row>
    <row r="3436" spans="5:6" x14ac:dyDescent="0.25">
      <c r="E3436" s="24">
        <f t="shared" ca="1" si="106"/>
        <v>0.53014540275891264</v>
      </c>
      <c r="F3436" s="24">
        <f t="shared" ca="1" si="107"/>
        <v>12.692079304669868</v>
      </c>
    </row>
    <row r="3437" spans="5:6" x14ac:dyDescent="0.25">
      <c r="E3437" s="24">
        <f t="shared" ca="1" si="106"/>
        <v>0.50167179784248728</v>
      </c>
      <c r="F3437" s="24">
        <f t="shared" ca="1" si="107"/>
        <v>13.796183245242583</v>
      </c>
    </row>
    <row r="3438" spans="5:6" x14ac:dyDescent="0.25">
      <c r="E3438" s="24">
        <f t="shared" ca="1" si="106"/>
        <v>0.31329447236723429</v>
      </c>
      <c r="F3438" s="24">
        <f t="shared" ca="1" si="107"/>
        <v>23.212234488754888</v>
      </c>
    </row>
    <row r="3439" spans="5:6" x14ac:dyDescent="0.25">
      <c r="E3439" s="24">
        <f t="shared" ca="1" si="106"/>
        <v>0.7492262451524081</v>
      </c>
      <c r="F3439" s="24">
        <f t="shared" ca="1" si="107"/>
        <v>5.7742855624586173</v>
      </c>
    </row>
    <row r="3440" spans="5:6" x14ac:dyDescent="0.25">
      <c r="E3440" s="24">
        <f t="shared" ca="1" si="106"/>
        <v>0.80463835051717358</v>
      </c>
      <c r="F3440" s="24">
        <f t="shared" ca="1" si="107"/>
        <v>4.3472471304865383</v>
      </c>
    </row>
    <row r="3441" spans="5:6" x14ac:dyDescent="0.25">
      <c r="E3441" s="24">
        <f t="shared" ca="1" si="106"/>
        <v>0.70223189721685186</v>
      </c>
      <c r="F3441" s="24">
        <f t="shared" ca="1" si="107"/>
        <v>7.0698318318027793</v>
      </c>
    </row>
    <row r="3442" spans="5:6" x14ac:dyDescent="0.25">
      <c r="E3442" s="24">
        <f t="shared" ca="1" si="106"/>
        <v>0.26700056827683016</v>
      </c>
      <c r="F3442" s="24">
        <f t="shared" ca="1" si="107"/>
        <v>26.410089844130226</v>
      </c>
    </row>
    <row r="3443" spans="5:6" x14ac:dyDescent="0.25">
      <c r="E3443" s="24">
        <f t="shared" ca="1" si="106"/>
        <v>0.41950799389432347</v>
      </c>
      <c r="F3443" s="24">
        <f t="shared" ca="1" si="107"/>
        <v>17.373453949785507</v>
      </c>
    </row>
    <row r="3444" spans="5:6" x14ac:dyDescent="0.25">
      <c r="E3444" s="24">
        <f t="shared" ca="1" si="106"/>
        <v>0.85367890777345867</v>
      </c>
      <c r="F3444" s="24">
        <f t="shared" ca="1" si="107"/>
        <v>3.1640028421570889</v>
      </c>
    </row>
    <row r="3445" spans="5:6" x14ac:dyDescent="0.25">
      <c r="E3445" s="24">
        <f t="shared" ca="1" si="106"/>
        <v>7.559435186402319E-2</v>
      </c>
      <c r="F3445" s="24">
        <f t="shared" ca="1" si="107"/>
        <v>51.647474187619679</v>
      </c>
    </row>
    <row r="3446" spans="5:6" x14ac:dyDescent="0.25">
      <c r="E3446" s="24">
        <f t="shared" ca="1" si="106"/>
        <v>0.48111375590839323</v>
      </c>
      <c r="F3446" s="24">
        <f t="shared" ca="1" si="107"/>
        <v>14.633030761355062</v>
      </c>
    </row>
    <row r="3447" spans="5:6" x14ac:dyDescent="0.25">
      <c r="E3447" s="24">
        <f t="shared" ca="1" si="106"/>
        <v>0.87709204958518794</v>
      </c>
      <c r="F3447" s="24">
        <f t="shared" ca="1" si="107"/>
        <v>2.6228666499919817</v>
      </c>
    </row>
    <row r="3448" spans="5:6" x14ac:dyDescent="0.25">
      <c r="E3448" s="24">
        <f t="shared" ca="1" si="106"/>
        <v>0.93281199433092366</v>
      </c>
      <c r="F3448" s="24">
        <f t="shared" ca="1" si="107"/>
        <v>1.3910321010412898</v>
      </c>
    </row>
    <row r="3449" spans="5:6" x14ac:dyDescent="0.25">
      <c r="E3449" s="24">
        <f t="shared" ca="1" si="106"/>
        <v>0.68566155311879917</v>
      </c>
      <c r="F3449" s="24">
        <f t="shared" ca="1" si="107"/>
        <v>7.5474227160061345</v>
      </c>
    </row>
    <row r="3450" spans="5:6" x14ac:dyDescent="0.25">
      <c r="E3450" s="24">
        <f t="shared" ca="1" si="106"/>
        <v>0.13084371880433165</v>
      </c>
      <c r="F3450" s="24">
        <f t="shared" ca="1" si="107"/>
        <v>40.67503308363991</v>
      </c>
    </row>
    <row r="3451" spans="5:6" x14ac:dyDescent="0.25">
      <c r="E3451" s="24">
        <f t="shared" ca="1" si="106"/>
        <v>0.57238828150348819</v>
      </c>
      <c r="F3451" s="24">
        <f t="shared" ca="1" si="107"/>
        <v>11.158754081498824</v>
      </c>
    </row>
    <row r="3452" spans="5:6" x14ac:dyDescent="0.25">
      <c r="E3452" s="24">
        <f t="shared" ca="1" si="106"/>
        <v>0.93076180874608572</v>
      </c>
      <c r="F3452" s="24">
        <f t="shared" ca="1" si="107"/>
        <v>1.4350375793017558</v>
      </c>
    </row>
    <row r="3453" spans="5:6" x14ac:dyDescent="0.25">
      <c r="E3453" s="24">
        <f t="shared" ca="1" si="106"/>
        <v>0.27876096855406785</v>
      </c>
      <c r="F3453" s="24">
        <f t="shared" ca="1" si="107"/>
        <v>25.548012158181475</v>
      </c>
    </row>
    <row r="3454" spans="5:6" x14ac:dyDescent="0.25">
      <c r="E3454" s="24">
        <f t="shared" ca="1" si="106"/>
        <v>0.51874824696481048</v>
      </c>
      <c r="F3454" s="24">
        <f t="shared" ca="1" si="107"/>
        <v>13.126731735757652</v>
      </c>
    </row>
    <row r="3455" spans="5:6" x14ac:dyDescent="0.25">
      <c r="E3455" s="24">
        <f t="shared" ca="1" si="106"/>
        <v>0.30574262969723254</v>
      </c>
      <c r="F3455" s="24">
        <f t="shared" ca="1" si="107"/>
        <v>23.700232207126337</v>
      </c>
    </row>
    <row r="3456" spans="5:6" x14ac:dyDescent="0.25">
      <c r="E3456" s="24">
        <f t="shared" ca="1" si="106"/>
        <v>1.6784158719762021E-2</v>
      </c>
      <c r="F3456" s="24">
        <f t="shared" ca="1" si="107"/>
        <v>81.746395415234616</v>
      </c>
    </row>
    <row r="3457" spans="5:6" x14ac:dyDescent="0.25">
      <c r="E3457" s="24">
        <f t="shared" ca="1" si="106"/>
        <v>0.7106363305697998</v>
      </c>
      <c r="F3457" s="24">
        <f t="shared" ca="1" si="107"/>
        <v>6.8318894018219662</v>
      </c>
    </row>
    <row r="3458" spans="5:6" x14ac:dyDescent="0.25">
      <c r="E3458" s="24">
        <f t="shared" ca="1" si="106"/>
        <v>0.77503904198867779</v>
      </c>
      <c r="F3458" s="24">
        <f t="shared" ca="1" si="107"/>
        <v>5.0968374827614422</v>
      </c>
    </row>
    <row r="3459" spans="5:6" x14ac:dyDescent="0.25">
      <c r="E3459" s="24">
        <f t="shared" ca="1" si="106"/>
        <v>0.18707803254682021</v>
      </c>
      <c r="F3459" s="24">
        <f t="shared" ca="1" si="107"/>
        <v>33.524589256413059</v>
      </c>
    </row>
    <row r="3460" spans="5:6" x14ac:dyDescent="0.25">
      <c r="E3460" s="24">
        <f t="shared" ref="E3460:E3523" ca="1" si="108">RAND()</f>
        <v>0.81784680661427489</v>
      </c>
      <c r="F3460" s="24">
        <f t="shared" ref="F3460:F3523" ca="1" si="109">-LOG(E3460,EXP(1))/$C$3</f>
        <v>4.0216047579151857</v>
      </c>
    </row>
    <row r="3461" spans="5:6" x14ac:dyDescent="0.25">
      <c r="E3461" s="24">
        <f t="shared" ca="1" si="108"/>
        <v>0.76616109385750308</v>
      </c>
      <c r="F3461" s="24">
        <f t="shared" ca="1" si="109"/>
        <v>5.3272565211120657</v>
      </c>
    </row>
    <row r="3462" spans="5:6" x14ac:dyDescent="0.25">
      <c r="E3462" s="24">
        <f t="shared" ca="1" si="108"/>
        <v>0.24432959627997641</v>
      </c>
      <c r="F3462" s="24">
        <f t="shared" ca="1" si="109"/>
        <v>28.184743215566812</v>
      </c>
    </row>
    <row r="3463" spans="5:6" x14ac:dyDescent="0.25">
      <c r="E3463" s="24">
        <f t="shared" ca="1" si="108"/>
        <v>0.74396329174488962</v>
      </c>
      <c r="F3463" s="24">
        <f t="shared" ca="1" si="109"/>
        <v>5.91527168837648</v>
      </c>
    </row>
    <row r="3464" spans="5:6" x14ac:dyDescent="0.25">
      <c r="E3464" s="24">
        <f t="shared" ca="1" si="108"/>
        <v>0.19219935697631407</v>
      </c>
      <c r="F3464" s="24">
        <f t="shared" ca="1" si="109"/>
        <v>32.984442560964844</v>
      </c>
    </row>
    <row r="3465" spans="5:6" x14ac:dyDescent="0.25">
      <c r="E3465" s="24">
        <f t="shared" ca="1" si="108"/>
        <v>0.12562662420603654</v>
      </c>
      <c r="F3465" s="24">
        <f t="shared" ca="1" si="109"/>
        <v>41.488821424981992</v>
      </c>
    </row>
    <row r="3466" spans="5:6" x14ac:dyDescent="0.25">
      <c r="E3466" s="24">
        <f t="shared" ca="1" si="108"/>
        <v>0.6679743042783145</v>
      </c>
      <c r="F3466" s="24">
        <f t="shared" ca="1" si="109"/>
        <v>8.0701114566916328</v>
      </c>
    </row>
    <row r="3467" spans="5:6" x14ac:dyDescent="0.25">
      <c r="E3467" s="24">
        <f t="shared" ca="1" si="108"/>
        <v>0.68438219432981784</v>
      </c>
      <c r="F3467" s="24">
        <f t="shared" ca="1" si="109"/>
        <v>7.5847750753955463</v>
      </c>
    </row>
    <row r="3468" spans="5:6" x14ac:dyDescent="0.25">
      <c r="E3468" s="24">
        <f t="shared" ca="1" si="108"/>
        <v>0.95120799935581946</v>
      </c>
      <c r="F3468" s="24">
        <f t="shared" ca="1" si="109"/>
        <v>1.000450477784484</v>
      </c>
    </row>
    <row r="3469" spans="5:6" x14ac:dyDescent="0.25">
      <c r="E3469" s="24">
        <f t="shared" ca="1" si="108"/>
        <v>9.4156641231737948E-2</v>
      </c>
      <c r="F3469" s="24">
        <f t="shared" ca="1" si="109"/>
        <v>47.25590975054466</v>
      </c>
    </row>
    <row r="3470" spans="5:6" x14ac:dyDescent="0.25">
      <c r="E3470" s="24">
        <f t="shared" ca="1" si="108"/>
        <v>0.66790504784762816</v>
      </c>
      <c r="F3470" s="24">
        <f t="shared" ca="1" si="109"/>
        <v>8.0721851897915009</v>
      </c>
    </row>
    <row r="3471" spans="5:6" x14ac:dyDescent="0.25">
      <c r="E3471" s="24">
        <f t="shared" ca="1" si="108"/>
        <v>0.35800372511298451</v>
      </c>
      <c r="F3471" s="24">
        <f t="shared" ca="1" si="109"/>
        <v>20.544237745840793</v>
      </c>
    </row>
    <row r="3472" spans="5:6" x14ac:dyDescent="0.25">
      <c r="E3472" s="24">
        <f t="shared" ca="1" si="108"/>
        <v>0.79886605869501293</v>
      </c>
      <c r="F3472" s="24">
        <f t="shared" ca="1" si="109"/>
        <v>4.4912396688966219</v>
      </c>
    </row>
    <row r="3473" spans="5:6" x14ac:dyDescent="0.25">
      <c r="E3473" s="24">
        <f t="shared" ca="1" si="108"/>
        <v>0.57227155625670445</v>
      </c>
      <c r="F3473" s="24">
        <f t="shared" ca="1" si="109"/>
        <v>11.162833031186331</v>
      </c>
    </row>
    <row r="3474" spans="5:6" x14ac:dyDescent="0.25">
      <c r="E3474" s="24">
        <f t="shared" ca="1" si="108"/>
        <v>0.71550879729871941</v>
      </c>
      <c r="F3474" s="24">
        <f t="shared" ca="1" si="109"/>
        <v>6.6952276949009697</v>
      </c>
    </row>
    <row r="3475" spans="5:6" x14ac:dyDescent="0.25">
      <c r="E3475" s="24">
        <f t="shared" ca="1" si="108"/>
        <v>0.44841346082663691</v>
      </c>
      <c r="F3475" s="24">
        <f t="shared" ca="1" si="109"/>
        <v>16.0407913709995</v>
      </c>
    </row>
    <row r="3476" spans="5:6" x14ac:dyDescent="0.25">
      <c r="E3476" s="24">
        <f t="shared" ca="1" si="108"/>
        <v>2.003176683466612E-3</v>
      </c>
      <c r="F3476" s="24">
        <f t="shared" ca="1" si="109"/>
        <v>124.26042033539001</v>
      </c>
    </row>
    <row r="3477" spans="5:6" x14ac:dyDescent="0.25">
      <c r="E3477" s="24">
        <f t="shared" ca="1" si="108"/>
        <v>0.51112828955626477</v>
      </c>
      <c r="F3477" s="24">
        <f t="shared" ca="1" si="109"/>
        <v>13.422693288091718</v>
      </c>
    </row>
    <row r="3478" spans="5:6" x14ac:dyDescent="0.25">
      <c r="E3478" s="24">
        <f t="shared" ca="1" si="108"/>
        <v>7.011839054436142E-2</v>
      </c>
      <c r="F3478" s="24">
        <f t="shared" ca="1" si="109"/>
        <v>53.151403441362923</v>
      </c>
    </row>
    <row r="3479" spans="5:6" x14ac:dyDescent="0.25">
      <c r="E3479" s="24">
        <f t="shared" ca="1" si="108"/>
        <v>0.28489516830550932</v>
      </c>
      <c r="F3479" s="24">
        <f t="shared" ca="1" si="109"/>
        <v>25.112679937734114</v>
      </c>
    </row>
    <row r="3480" spans="5:6" x14ac:dyDescent="0.25">
      <c r="E3480" s="24">
        <f t="shared" ca="1" si="108"/>
        <v>0.57065262172426956</v>
      </c>
      <c r="F3480" s="24">
        <f t="shared" ca="1" si="109"/>
        <v>11.219492454318145</v>
      </c>
    </row>
    <row r="3481" spans="5:6" x14ac:dyDescent="0.25">
      <c r="E3481" s="24">
        <f t="shared" ca="1" si="108"/>
        <v>0.10691791852626453</v>
      </c>
      <c r="F3481" s="24">
        <f t="shared" ca="1" si="109"/>
        <v>44.7138771096336</v>
      </c>
    </row>
    <row r="3482" spans="5:6" x14ac:dyDescent="0.25">
      <c r="E3482" s="24">
        <f t="shared" ca="1" si="108"/>
        <v>0.92513548377673105</v>
      </c>
      <c r="F3482" s="24">
        <f t="shared" ca="1" si="109"/>
        <v>1.5563016649484709</v>
      </c>
    </row>
    <row r="3483" spans="5:6" x14ac:dyDescent="0.25">
      <c r="E3483" s="24">
        <f t="shared" ca="1" si="108"/>
        <v>0.6143407360880323</v>
      </c>
      <c r="F3483" s="24">
        <f t="shared" ca="1" si="109"/>
        <v>9.7441111998223331</v>
      </c>
    </row>
    <row r="3484" spans="5:6" x14ac:dyDescent="0.25">
      <c r="E3484" s="24">
        <f t="shared" ca="1" si="108"/>
        <v>0.66105712183683996</v>
      </c>
      <c r="F3484" s="24">
        <f t="shared" ca="1" si="109"/>
        <v>8.2783005112376191</v>
      </c>
    </row>
    <row r="3485" spans="5:6" x14ac:dyDescent="0.25">
      <c r="E3485" s="24">
        <f t="shared" ca="1" si="108"/>
        <v>0.10229613489720657</v>
      </c>
      <c r="F3485" s="24">
        <f t="shared" ca="1" si="109"/>
        <v>45.597667775586132</v>
      </c>
    </row>
    <row r="3486" spans="5:6" x14ac:dyDescent="0.25">
      <c r="E3486" s="24">
        <f t="shared" ca="1" si="108"/>
        <v>0.48767997323385481</v>
      </c>
      <c r="F3486" s="24">
        <f t="shared" ca="1" si="109"/>
        <v>14.361917616171198</v>
      </c>
    </row>
    <row r="3487" spans="5:6" x14ac:dyDescent="0.25">
      <c r="E3487" s="24">
        <f t="shared" ca="1" si="108"/>
        <v>6.3030744226102331E-2</v>
      </c>
      <c r="F3487" s="24">
        <f t="shared" ca="1" si="109"/>
        <v>55.282653360734102</v>
      </c>
    </row>
    <row r="3488" spans="5:6" x14ac:dyDescent="0.25">
      <c r="E3488" s="24">
        <f t="shared" ca="1" si="108"/>
        <v>0.32776706695057134</v>
      </c>
      <c r="F3488" s="24">
        <f t="shared" ca="1" si="109"/>
        <v>22.309041692367018</v>
      </c>
    </row>
    <row r="3489" spans="5:6" x14ac:dyDescent="0.25">
      <c r="E3489" s="24">
        <f t="shared" ca="1" si="108"/>
        <v>0.88321875900346047</v>
      </c>
      <c r="F3489" s="24">
        <f t="shared" ca="1" si="109"/>
        <v>2.483647277423342</v>
      </c>
    </row>
    <row r="3490" spans="5:6" x14ac:dyDescent="0.25">
      <c r="E3490" s="24">
        <f t="shared" ca="1" si="108"/>
        <v>0.67476867370101234</v>
      </c>
      <c r="F3490" s="24">
        <f t="shared" ca="1" si="109"/>
        <v>7.8677070494946175</v>
      </c>
    </row>
    <row r="3491" spans="5:6" x14ac:dyDescent="0.25">
      <c r="E3491" s="24">
        <f t="shared" ca="1" si="108"/>
        <v>0.90518474297917118</v>
      </c>
      <c r="F3491" s="24">
        <f t="shared" ca="1" si="109"/>
        <v>1.9923244045303878</v>
      </c>
    </row>
    <row r="3492" spans="5:6" x14ac:dyDescent="0.25">
      <c r="E3492" s="24">
        <f t="shared" ca="1" si="108"/>
        <v>1.9989993666131634E-2</v>
      </c>
      <c r="F3492" s="24">
        <f t="shared" ca="1" si="109"/>
        <v>78.250468946434452</v>
      </c>
    </row>
    <row r="3493" spans="5:6" x14ac:dyDescent="0.25">
      <c r="E3493" s="24">
        <f t="shared" ca="1" si="108"/>
        <v>3.4178203451278533E-2</v>
      </c>
      <c r="F3493" s="24">
        <f t="shared" ca="1" si="109"/>
        <v>67.523343281562475</v>
      </c>
    </row>
    <row r="3494" spans="5:6" x14ac:dyDescent="0.25">
      <c r="E3494" s="24">
        <f t="shared" ca="1" si="108"/>
        <v>0.62683290564795946</v>
      </c>
      <c r="F3494" s="24">
        <f t="shared" ca="1" si="109"/>
        <v>9.3415054407057472</v>
      </c>
    </row>
    <row r="3495" spans="5:6" x14ac:dyDescent="0.25">
      <c r="E3495" s="24">
        <f t="shared" ca="1" si="108"/>
        <v>0.34901911368133909</v>
      </c>
      <c r="F3495" s="24">
        <f t="shared" ca="1" si="109"/>
        <v>21.05257182568252</v>
      </c>
    </row>
    <row r="3496" spans="5:6" x14ac:dyDescent="0.25">
      <c r="E3496" s="24">
        <f t="shared" ca="1" si="108"/>
        <v>0.94026230564490432</v>
      </c>
      <c r="F3496" s="24">
        <f t="shared" ca="1" si="109"/>
        <v>1.2319278817297223</v>
      </c>
    </row>
    <row r="3497" spans="5:6" x14ac:dyDescent="0.25">
      <c r="E3497" s="24">
        <f t="shared" ca="1" si="108"/>
        <v>0.51892277824800914</v>
      </c>
      <c r="F3497" s="24">
        <f t="shared" ca="1" si="109"/>
        <v>13.120003927787542</v>
      </c>
    </row>
    <row r="3498" spans="5:6" x14ac:dyDescent="0.25">
      <c r="E3498" s="24">
        <f t="shared" ca="1" si="108"/>
        <v>0.37797984665941153</v>
      </c>
      <c r="F3498" s="24">
        <f t="shared" ca="1" si="109"/>
        <v>19.458288009994504</v>
      </c>
    </row>
    <row r="3499" spans="5:6" x14ac:dyDescent="0.25">
      <c r="E3499" s="24">
        <f t="shared" ca="1" si="108"/>
        <v>0.43783337747352491</v>
      </c>
      <c r="F3499" s="24">
        <f t="shared" ca="1" si="109"/>
        <v>16.518337154192047</v>
      </c>
    </row>
    <row r="3500" spans="5:6" x14ac:dyDescent="0.25">
      <c r="E3500" s="24">
        <f t="shared" ca="1" si="108"/>
        <v>0.30099569724695252</v>
      </c>
      <c r="F3500" s="24">
        <f t="shared" ca="1" si="109"/>
        <v>24.013186183921132</v>
      </c>
    </row>
    <row r="3501" spans="5:6" x14ac:dyDescent="0.25">
      <c r="E3501" s="24">
        <f t="shared" ca="1" si="108"/>
        <v>0.74114563381608201</v>
      </c>
      <c r="F3501" s="24">
        <f t="shared" ca="1" si="109"/>
        <v>5.9911627226616213</v>
      </c>
    </row>
    <row r="3502" spans="5:6" x14ac:dyDescent="0.25">
      <c r="E3502" s="24">
        <f t="shared" ca="1" si="108"/>
        <v>0.22389012736914549</v>
      </c>
      <c r="F3502" s="24">
        <f t="shared" ca="1" si="109"/>
        <v>29.931997005585401</v>
      </c>
    </row>
    <row r="3503" spans="5:6" x14ac:dyDescent="0.25">
      <c r="E3503" s="24">
        <f t="shared" ca="1" si="108"/>
        <v>0.56038840333843121</v>
      </c>
      <c r="F3503" s="24">
        <f t="shared" ca="1" si="109"/>
        <v>11.582503165530543</v>
      </c>
    </row>
    <row r="3504" spans="5:6" x14ac:dyDescent="0.25">
      <c r="E3504" s="24">
        <f t="shared" ca="1" si="108"/>
        <v>0.23950695428925495</v>
      </c>
      <c r="F3504" s="24">
        <f t="shared" ca="1" si="109"/>
        <v>28.583456517087466</v>
      </c>
    </row>
    <row r="3505" spans="5:6" x14ac:dyDescent="0.25">
      <c r="E3505" s="24">
        <f t="shared" ca="1" si="108"/>
        <v>0.28784355252640359</v>
      </c>
      <c r="F3505" s="24">
        <f t="shared" ca="1" si="109"/>
        <v>24.906763336765518</v>
      </c>
    </row>
    <row r="3506" spans="5:6" x14ac:dyDescent="0.25">
      <c r="E3506" s="24">
        <f t="shared" ca="1" si="108"/>
        <v>1.1414062430367244E-2</v>
      </c>
      <c r="F3506" s="24">
        <f t="shared" ca="1" si="109"/>
        <v>89.458182745033312</v>
      </c>
    </row>
    <row r="3507" spans="5:6" x14ac:dyDescent="0.25">
      <c r="E3507" s="24">
        <f t="shared" ca="1" si="108"/>
        <v>0.84490014632207577</v>
      </c>
      <c r="F3507" s="24">
        <f t="shared" ca="1" si="109"/>
        <v>3.3707365728127612</v>
      </c>
    </row>
    <row r="3508" spans="5:6" x14ac:dyDescent="0.25">
      <c r="E3508" s="24">
        <f t="shared" ca="1" si="108"/>
        <v>0.12713423189039208</v>
      </c>
      <c r="F3508" s="24">
        <f t="shared" ca="1" si="109"/>
        <v>41.250236133535395</v>
      </c>
    </row>
    <row r="3509" spans="5:6" x14ac:dyDescent="0.25">
      <c r="E3509" s="24">
        <f t="shared" ca="1" si="108"/>
        <v>0.90165767600772073</v>
      </c>
      <c r="F3509" s="24">
        <f t="shared" ca="1" si="109"/>
        <v>2.0704069515064916</v>
      </c>
    </row>
    <row r="3510" spans="5:6" x14ac:dyDescent="0.25">
      <c r="E3510" s="24">
        <f t="shared" ca="1" si="108"/>
        <v>0.96591766770337395</v>
      </c>
      <c r="F3510" s="24">
        <f t="shared" ca="1" si="109"/>
        <v>0.69353357045286168</v>
      </c>
    </row>
    <row r="3511" spans="5:6" x14ac:dyDescent="0.25">
      <c r="E3511" s="24">
        <f t="shared" ca="1" si="108"/>
        <v>7.7866533896151724E-2</v>
      </c>
      <c r="F3511" s="24">
        <f t="shared" ca="1" si="109"/>
        <v>51.055180435968389</v>
      </c>
    </row>
    <row r="3512" spans="5:6" x14ac:dyDescent="0.25">
      <c r="E3512" s="24">
        <f t="shared" ca="1" si="108"/>
        <v>0.62679905086589005</v>
      </c>
      <c r="F3512" s="24">
        <f t="shared" ca="1" si="109"/>
        <v>9.3425856550988708</v>
      </c>
    </row>
    <row r="3513" spans="5:6" x14ac:dyDescent="0.25">
      <c r="E3513" s="24">
        <f t="shared" ca="1" si="108"/>
        <v>0.3249029617771414</v>
      </c>
      <c r="F3513" s="24">
        <f t="shared" ca="1" si="109"/>
        <v>22.484574407665701</v>
      </c>
    </row>
    <row r="3514" spans="5:6" x14ac:dyDescent="0.25">
      <c r="E3514" s="24">
        <f t="shared" ca="1" si="108"/>
        <v>0.90473138394845298</v>
      </c>
      <c r="F3514" s="24">
        <f t="shared" ca="1" si="109"/>
        <v>2.0023438531325621</v>
      </c>
    </row>
    <row r="3515" spans="5:6" x14ac:dyDescent="0.25">
      <c r="E3515" s="24">
        <f t="shared" ca="1" si="108"/>
        <v>0.51374579567279066</v>
      </c>
      <c r="F3515" s="24">
        <f t="shared" ca="1" si="109"/>
        <v>13.320533936209044</v>
      </c>
    </row>
    <row r="3516" spans="5:6" x14ac:dyDescent="0.25">
      <c r="E3516" s="24">
        <f t="shared" ca="1" si="108"/>
        <v>0.37950060998431767</v>
      </c>
      <c r="F3516" s="24">
        <f t="shared" ca="1" si="109"/>
        <v>19.377981496218773</v>
      </c>
    </row>
    <row r="3517" spans="5:6" x14ac:dyDescent="0.25">
      <c r="E3517" s="24">
        <f t="shared" ca="1" si="108"/>
        <v>0.12412688493824131</v>
      </c>
      <c r="F3517" s="24">
        <f t="shared" ca="1" si="109"/>
        <v>41.729019418510539</v>
      </c>
    </row>
    <row r="3518" spans="5:6" x14ac:dyDescent="0.25">
      <c r="E3518" s="24">
        <f t="shared" ca="1" si="108"/>
        <v>0.22400090090297431</v>
      </c>
      <c r="F3518" s="24">
        <f t="shared" ca="1" si="109"/>
        <v>29.922104104938136</v>
      </c>
    </row>
    <row r="3519" spans="5:6" x14ac:dyDescent="0.25">
      <c r="E3519" s="24">
        <f t="shared" ca="1" si="108"/>
        <v>0.86273489233848744</v>
      </c>
      <c r="F3519" s="24">
        <f t="shared" ca="1" si="109"/>
        <v>2.9529565642193347</v>
      </c>
    </row>
    <row r="3520" spans="5:6" x14ac:dyDescent="0.25">
      <c r="E3520" s="24">
        <f t="shared" ca="1" si="108"/>
        <v>0.89488348451508815</v>
      </c>
      <c r="F3520" s="24">
        <f t="shared" ca="1" si="109"/>
        <v>2.2212350816282815</v>
      </c>
    </row>
    <row r="3521" spans="5:6" x14ac:dyDescent="0.25">
      <c r="E3521" s="24">
        <f t="shared" ca="1" si="108"/>
        <v>5.9766931624210318E-2</v>
      </c>
      <c r="F3521" s="24">
        <f t="shared" ca="1" si="109"/>
        <v>56.346055076994119</v>
      </c>
    </row>
    <row r="3522" spans="5:6" x14ac:dyDescent="0.25">
      <c r="E3522" s="24">
        <f t="shared" ca="1" si="108"/>
        <v>0.9402965878432854</v>
      </c>
      <c r="F3522" s="24">
        <f t="shared" ca="1" si="109"/>
        <v>1.2311986900303058</v>
      </c>
    </row>
    <row r="3523" spans="5:6" x14ac:dyDescent="0.25">
      <c r="E3523" s="24">
        <f t="shared" ca="1" si="108"/>
        <v>0.42878100900658644</v>
      </c>
      <c r="F3523" s="24">
        <f t="shared" ca="1" si="109"/>
        <v>16.936179178072887</v>
      </c>
    </row>
    <row r="3524" spans="5:6" x14ac:dyDescent="0.25">
      <c r="E3524" s="24">
        <f t="shared" ref="E3524:E3587" ca="1" si="110">RAND()</f>
        <v>0.54594683118882492</v>
      </c>
      <c r="F3524" s="24">
        <f t="shared" ref="F3524:F3587" ca="1" si="111">-LOG(E3524,EXP(1))/$C$3</f>
        <v>12.104673735077972</v>
      </c>
    </row>
    <row r="3525" spans="5:6" x14ac:dyDescent="0.25">
      <c r="E3525" s="24">
        <f t="shared" ca="1" si="110"/>
        <v>0.30108424582168702</v>
      </c>
      <c r="F3525" s="24">
        <f t="shared" ca="1" si="111"/>
        <v>24.007303338867594</v>
      </c>
    </row>
    <row r="3526" spans="5:6" x14ac:dyDescent="0.25">
      <c r="E3526" s="24">
        <f t="shared" ca="1" si="110"/>
        <v>0.70777249524425856</v>
      </c>
      <c r="F3526" s="24">
        <f t="shared" ca="1" si="111"/>
        <v>6.9126514265628618</v>
      </c>
    </row>
    <row r="3527" spans="5:6" x14ac:dyDescent="0.25">
      <c r="E3527" s="24">
        <f t="shared" ca="1" si="110"/>
        <v>0.16391477026291412</v>
      </c>
      <c r="F3527" s="24">
        <f t="shared" ca="1" si="111"/>
        <v>36.168173595284728</v>
      </c>
    </row>
    <row r="3528" spans="5:6" x14ac:dyDescent="0.25">
      <c r="E3528" s="24">
        <f t="shared" ca="1" si="110"/>
        <v>0.78604936897669864</v>
      </c>
      <c r="F3528" s="24">
        <f t="shared" ca="1" si="111"/>
        <v>4.8147135624499358</v>
      </c>
    </row>
    <row r="3529" spans="5:6" x14ac:dyDescent="0.25">
      <c r="E3529" s="24">
        <f t="shared" ca="1" si="110"/>
        <v>0.73076559714441336</v>
      </c>
      <c r="F3529" s="24">
        <f t="shared" ca="1" si="111"/>
        <v>6.2732506239220225</v>
      </c>
    </row>
    <row r="3530" spans="5:6" x14ac:dyDescent="0.25">
      <c r="E3530" s="24">
        <f t="shared" ca="1" si="110"/>
        <v>0.43004720656696604</v>
      </c>
      <c r="F3530" s="24">
        <f t="shared" ca="1" si="111"/>
        <v>16.877205872126709</v>
      </c>
    </row>
    <row r="3531" spans="5:6" x14ac:dyDescent="0.25">
      <c r="E3531" s="24">
        <f t="shared" ca="1" si="110"/>
        <v>0.89459743316376972</v>
      </c>
      <c r="F3531" s="24">
        <f t="shared" ca="1" si="111"/>
        <v>2.2276291448659249</v>
      </c>
    </row>
    <row r="3532" spans="5:6" x14ac:dyDescent="0.25">
      <c r="E3532" s="24">
        <f t="shared" ca="1" si="110"/>
        <v>0.81477058855389062</v>
      </c>
      <c r="F3532" s="24">
        <f t="shared" ca="1" si="111"/>
        <v>4.09697383605923</v>
      </c>
    </row>
    <row r="3533" spans="5:6" x14ac:dyDescent="0.25">
      <c r="E3533" s="24">
        <f t="shared" ca="1" si="110"/>
        <v>0.35296791640372505</v>
      </c>
      <c r="F3533" s="24">
        <f t="shared" ca="1" si="111"/>
        <v>20.827562291083108</v>
      </c>
    </row>
    <row r="3534" spans="5:6" x14ac:dyDescent="0.25">
      <c r="E3534" s="24">
        <f t="shared" ca="1" si="110"/>
        <v>0.3455867728922899</v>
      </c>
      <c r="F3534" s="24">
        <f t="shared" ca="1" si="111"/>
        <v>21.250230313315353</v>
      </c>
    </row>
    <row r="3535" spans="5:6" x14ac:dyDescent="0.25">
      <c r="E3535" s="24">
        <f t="shared" ca="1" si="110"/>
        <v>0.74242293883920152</v>
      </c>
      <c r="F3535" s="24">
        <f t="shared" ca="1" si="111"/>
        <v>5.9567239953315836</v>
      </c>
    </row>
    <row r="3536" spans="5:6" x14ac:dyDescent="0.25">
      <c r="E3536" s="24">
        <f t="shared" ca="1" si="110"/>
        <v>0.60897362003536348</v>
      </c>
      <c r="F3536" s="24">
        <f t="shared" ca="1" si="111"/>
        <v>9.9196065813069207</v>
      </c>
    </row>
    <row r="3537" spans="5:6" x14ac:dyDescent="0.25">
      <c r="E3537" s="24">
        <f t="shared" ca="1" si="110"/>
        <v>0.7527593174278655</v>
      </c>
      <c r="F3537" s="24">
        <f t="shared" ca="1" si="111"/>
        <v>5.680194676904021</v>
      </c>
    </row>
    <row r="3538" spans="5:6" x14ac:dyDescent="0.25">
      <c r="E3538" s="24">
        <f t="shared" ca="1" si="110"/>
        <v>0.11080320433484714</v>
      </c>
      <c r="F3538" s="24">
        <f t="shared" ca="1" si="111"/>
        <v>43.999991701950663</v>
      </c>
    </row>
    <row r="3539" spans="5:6" x14ac:dyDescent="0.25">
      <c r="E3539" s="24">
        <f t="shared" ca="1" si="110"/>
        <v>0.20575025313903483</v>
      </c>
      <c r="F3539" s="24">
        <f t="shared" ca="1" si="111"/>
        <v>31.62184418204675</v>
      </c>
    </row>
    <row r="3540" spans="5:6" x14ac:dyDescent="0.25">
      <c r="E3540" s="24">
        <f t="shared" ca="1" si="110"/>
        <v>0.91422680814184232</v>
      </c>
      <c r="F3540" s="24">
        <f t="shared" ca="1" si="111"/>
        <v>1.7935317872031633</v>
      </c>
    </row>
    <row r="3541" spans="5:6" x14ac:dyDescent="0.25">
      <c r="E3541" s="24">
        <f t="shared" ca="1" si="110"/>
        <v>0.26860557296829546</v>
      </c>
      <c r="F3541" s="24">
        <f t="shared" ca="1" si="111"/>
        <v>26.290224938032615</v>
      </c>
    </row>
    <row r="3542" spans="5:6" x14ac:dyDescent="0.25">
      <c r="E3542" s="24">
        <f t="shared" ca="1" si="110"/>
        <v>4.6340070286894797E-2</v>
      </c>
      <c r="F3542" s="24">
        <f t="shared" ca="1" si="111"/>
        <v>61.434964864279117</v>
      </c>
    </row>
    <row r="3543" spans="5:6" x14ac:dyDescent="0.25">
      <c r="E3543" s="24">
        <f t="shared" ca="1" si="110"/>
        <v>0.8355232144150575</v>
      </c>
      <c r="F3543" s="24">
        <f t="shared" ca="1" si="111"/>
        <v>3.5939429255153037</v>
      </c>
    </row>
    <row r="3544" spans="5:6" x14ac:dyDescent="0.25">
      <c r="E3544" s="24">
        <f t="shared" ca="1" si="110"/>
        <v>6.0573678634356143E-2</v>
      </c>
      <c r="F3544" s="24">
        <f t="shared" ca="1" si="111"/>
        <v>56.077896524602423</v>
      </c>
    </row>
    <row r="3545" spans="5:6" x14ac:dyDescent="0.25">
      <c r="E3545" s="24">
        <f t="shared" ca="1" si="110"/>
        <v>0.85195481457896749</v>
      </c>
      <c r="F3545" s="24">
        <f t="shared" ca="1" si="111"/>
        <v>3.2044357618186026</v>
      </c>
    </row>
    <row r="3546" spans="5:6" x14ac:dyDescent="0.25">
      <c r="E3546" s="24">
        <f t="shared" ca="1" si="110"/>
        <v>0.60104008564881561</v>
      </c>
      <c r="F3546" s="24">
        <f t="shared" ca="1" si="111"/>
        <v>10.181872968404354</v>
      </c>
    </row>
    <row r="3547" spans="5:6" x14ac:dyDescent="0.25">
      <c r="E3547" s="24">
        <f t="shared" ca="1" si="110"/>
        <v>0.20321150118241138</v>
      </c>
      <c r="F3547" s="24">
        <f t="shared" ca="1" si="111"/>
        <v>31.87015929144809</v>
      </c>
    </row>
    <row r="3548" spans="5:6" x14ac:dyDescent="0.25">
      <c r="E3548" s="24">
        <f t="shared" ca="1" si="110"/>
        <v>0.6204987256162301</v>
      </c>
      <c r="F3548" s="24">
        <f t="shared" ca="1" si="111"/>
        <v>9.5446345628197218</v>
      </c>
    </row>
    <row r="3549" spans="5:6" x14ac:dyDescent="0.25">
      <c r="E3549" s="24">
        <f t="shared" ca="1" si="110"/>
        <v>0.55551387319251211</v>
      </c>
      <c r="F3549" s="24">
        <f t="shared" ca="1" si="111"/>
        <v>11.757233919407147</v>
      </c>
    </row>
    <row r="3550" spans="5:6" x14ac:dyDescent="0.25">
      <c r="E3550" s="24">
        <f t="shared" ca="1" si="110"/>
        <v>0.63248588215007051</v>
      </c>
      <c r="F3550" s="24">
        <f t="shared" ca="1" si="111"/>
        <v>9.161947586818469</v>
      </c>
    </row>
    <row r="3551" spans="5:6" x14ac:dyDescent="0.25">
      <c r="E3551" s="24">
        <f t="shared" ca="1" si="110"/>
        <v>0.2866979376828982</v>
      </c>
      <c r="F3551" s="24">
        <f t="shared" ca="1" si="111"/>
        <v>24.986521988233601</v>
      </c>
    </row>
    <row r="3552" spans="5:6" x14ac:dyDescent="0.25">
      <c r="E3552" s="24">
        <f t="shared" ca="1" si="110"/>
        <v>0.96731582661140758</v>
      </c>
      <c r="F3552" s="24">
        <f t="shared" ca="1" si="111"/>
        <v>0.66460464581100975</v>
      </c>
    </row>
    <row r="3553" spans="5:6" x14ac:dyDescent="0.25">
      <c r="E3553" s="24">
        <f t="shared" ca="1" si="110"/>
        <v>0.22274067954846299</v>
      </c>
      <c r="F3553" s="24">
        <f t="shared" ca="1" si="111"/>
        <v>30.034941123245122</v>
      </c>
    </row>
    <row r="3554" spans="5:6" x14ac:dyDescent="0.25">
      <c r="E3554" s="24">
        <f t="shared" ca="1" si="110"/>
        <v>0.63094831480049984</v>
      </c>
      <c r="F3554" s="24">
        <f t="shared" ca="1" si="111"/>
        <v>9.210626595581795</v>
      </c>
    </row>
    <row r="3555" spans="5:6" x14ac:dyDescent="0.25">
      <c r="E3555" s="24">
        <f t="shared" ca="1" si="110"/>
        <v>0.49596344320929708</v>
      </c>
      <c r="F3555" s="24">
        <f t="shared" ca="1" si="111"/>
        <v>14.025061163609735</v>
      </c>
    </row>
    <row r="3556" spans="5:6" x14ac:dyDescent="0.25">
      <c r="E3556" s="24">
        <f t="shared" ca="1" si="110"/>
        <v>0.52808246412225546</v>
      </c>
      <c r="F3556" s="24">
        <f t="shared" ca="1" si="111"/>
        <v>12.770056508425917</v>
      </c>
    </row>
    <row r="3557" spans="5:6" x14ac:dyDescent="0.25">
      <c r="E3557" s="24">
        <f t="shared" ca="1" si="110"/>
        <v>5.005831748598033E-2</v>
      </c>
      <c r="F3557" s="24">
        <f t="shared" ca="1" si="111"/>
        <v>59.891332069835819</v>
      </c>
    </row>
    <row r="3558" spans="5:6" x14ac:dyDescent="0.25">
      <c r="E3558" s="24">
        <f t="shared" ca="1" si="110"/>
        <v>0.94591053410998038</v>
      </c>
      <c r="F3558" s="24">
        <f t="shared" ca="1" si="111"/>
        <v>1.1121457444996201</v>
      </c>
    </row>
    <row r="3559" spans="5:6" x14ac:dyDescent="0.25">
      <c r="E3559" s="24">
        <f t="shared" ca="1" si="110"/>
        <v>0.81240610385612122</v>
      </c>
      <c r="F3559" s="24">
        <f t="shared" ca="1" si="111"/>
        <v>4.1550987188221589</v>
      </c>
    </row>
    <row r="3560" spans="5:6" x14ac:dyDescent="0.25">
      <c r="E3560" s="24">
        <f t="shared" ca="1" si="110"/>
        <v>0.75984557287241361</v>
      </c>
      <c r="F3560" s="24">
        <f t="shared" ca="1" si="111"/>
        <v>5.4928011987460783</v>
      </c>
    </row>
    <row r="3561" spans="5:6" x14ac:dyDescent="0.25">
      <c r="E3561" s="24">
        <f t="shared" ca="1" si="110"/>
        <v>0.13799529374591879</v>
      </c>
      <c r="F3561" s="24">
        <f t="shared" ca="1" si="111"/>
        <v>39.610713953938124</v>
      </c>
    </row>
    <row r="3562" spans="5:6" x14ac:dyDescent="0.25">
      <c r="E3562" s="24">
        <f t="shared" ca="1" si="110"/>
        <v>0.42528933157998861</v>
      </c>
      <c r="F3562" s="24">
        <f t="shared" ca="1" si="111"/>
        <v>17.099711229904518</v>
      </c>
    </row>
    <row r="3563" spans="5:6" x14ac:dyDescent="0.25">
      <c r="E3563" s="24">
        <f t="shared" ca="1" si="110"/>
        <v>0.18955765648104717</v>
      </c>
      <c r="F3563" s="24">
        <f t="shared" ca="1" si="111"/>
        <v>33.261240897988323</v>
      </c>
    </row>
    <row r="3564" spans="5:6" x14ac:dyDescent="0.25">
      <c r="E3564" s="24">
        <f t="shared" ca="1" si="110"/>
        <v>0.99472285007519645</v>
      </c>
      <c r="F3564" s="24">
        <f t="shared" ca="1" si="111"/>
        <v>0.10582246523487125</v>
      </c>
    </row>
    <row r="3565" spans="5:6" x14ac:dyDescent="0.25">
      <c r="E3565" s="24">
        <f t="shared" ca="1" si="110"/>
        <v>0.4149145762354578</v>
      </c>
      <c r="F3565" s="24">
        <f t="shared" ca="1" si="111"/>
        <v>17.593652406719357</v>
      </c>
    </row>
    <row r="3566" spans="5:6" x14ac:dyDescent="0.25">
      <c r="E3566" s="24">
        <f t="shared" ca="1" si="110"/>
        <v>7.6324111818822482E-2</v>
      </c>
      <c r="F3566" s="24">
        <f t="shared" ca="1" si="111"/>
        <v>51.45532754521156</v>
      </c>
    </row>
    <row r="3567" spans="5:6" x14ac:dyDescent="0.25">
      <c r="E3567" s="24">
        <f t="shared" ca="1" si="110"/>
        <v>0.47380754117525958</v>
      </c>
      <c r="F3567" s="24">
        <f t="shared" ca="1" si="111"/>
        <v>14.939081420318049</v>
      </c>
    </row>
    <row r="3568" spans="5:6" x14ac:dyDescent="0.25">
      <c r="E3568" s="24">
        <f t="shared" ca="1" si="110"/>
        <v>0.90466106793265066</v>
      </c>
      <c r="F3568" s="24">
        <f t="shared" ca="1" si="111"/>
        <v>2.0038983200093221</v>
      </c>
    </row>
    <row r="3569" spans="5:6" x14ac:dyDescent="0.25">
      <c r="E3569" s="24">
        <f t="shared" ca="1" si="110"/>
        <v>0.90845147270389326</v>
      </c>
      <c r="F3569" s="24">
        <f t="shared" ca="1" si="111"/>
        <v>1.9202761463566269</v>
      </c>
    </row>
    <row r="3570" spans="5:6" x14ac:dyDescent="0.25">
      <c r="E3570" s="24">
        <f t="shared" ca="1" si="110"/>
        <v>0.91549863012951671</v>
      </c>
      <c r="F3570" s="24">
        <f t="shared" ca="1" si="111"/>
        <v>1.7657282235449483</v>
      </c>
    </row>
    <row r="3571" spans="5:6" x14ac:dyDescent="0.25">
      <c r="E3571" s="24">
        <f t="shared" ca="1" si="110"/>
        <v>0.64750840963727996</v>
      </c>
      <c r="F3571" s="24">
        <f t="shared" ca="1" si="111"/>
        <v>8.6924699527196534</v>
      </c>
    </row>
    <row r="3572" spans="5:6" x14ac:dyDescent="0.25">
      <c r="E3572" s="24">
        <f t="shared" ca="1" si="110"/>
        <v>4.5001964224293367E-2</v>
      </c>
      <c r="F3572" s="24">
        <f t="shared" ca="1" si="111"/>
        <v>62.02098281471369</v>
      </c>
    </row>
    <row r="3573" spans="5:6" x14ac:dyDescent="0.25">
      <c r="E3573" s="24">
        <f t="shared" ca="1" si="110"/>
        <v>0.77421437867600884</v>
      </c>
      <c r="F3573" s="24">
        <f t="shared" ca="1" si="111"/>
        <v>5.1181293741862026</v>
      </c>
    </row>
    <row r="3574" spans="5:6" x14ac:dyDescent="0.25">
      <c r="E3574" s="24">
        <f t="shared" ca="1" si="110"/>
        <v>0.80798984917895567</v>
      </c>
      <c r="F3574" s="24">
        <f t="shared" ca="1" si="111"/>
        <v>4.2641156687457524</v>
      </c>
    </row>
    <row r="3575" spans="5:6" x14ac:dyDescent="0.25">
      <c r="E3575" s="24">
        <f t="shared" ca="1" si="110"/>
        <v>0.90849593088400171</v>
      </c>
      <c r="F3575" s="24">
        <f t="shared" ca="1" si="111"/>
        <v>1.9192974018970013</v>
      </c>
    </row>
    <row r="3576" spans="5:6" x14ac:dyDescent="0.25">
      <c r="E3576" s="24">
        <f t="shared" ca="1" si="110"/>
        <v>0.74067629949780345</v>
      </c>
      <c r="F3576" s="24">
        <f t="shared" ca="1" si="111"/>
        <v>6.0038318382529372</v>
      </c>
    </row>
    <row r="3577" spans="5:6" x14ac:dyDescent="0.25">
      <c r="E3577" s="24">
        <f t="shared" ca="1" si="110"/>
        <v>0.4347940407628379</v>
      </c>
      <c r="F3577" s="24">
        <f t="shared" ca="1" si="111"/>
        <v>16.657656590525029</v>
      </c>
    </row>
    <row r="3578" spans="5:6" x14ac:dyDescent="0.25">
      <c r="E3578" s="24">
        <f t="shared" ca="1" si="110"/>
        <v>0.20639811604783032</v>
      </c>
      <c r="F3578" s="24">
        <f t="shared" ca="1" si="111"/>
        <v>31.558967461832548</v>
      </c>
    </row>
    <row r="3579" spans="5:6" x14ac:dyDescent="0.25">
      <c r="E3579" s="24">
        <f t="shared" ca="1" si="110"/>
        <v>0.68160634986084867</v>
      </c>
      <c r="F3579" s="24">
        <f t="shared" ca="1" si="111"/>
        <v>7.6660597480005137</v>
      </c>
    </row>
    <row r="3580" spans="5:6" x14ac:dyDescent="0.25">
      <c r="E3580" s="24">
        <f t="shared" ca="1" si="110"/>
        <v>0.42061030269402699</v>
      </c>
      <c r="F3580" s="24">
        <f t="shared" ca="1" si="111"/>
        <v>17.320970415657076</v>
      </c>
    </row>
    <row r="3581" spans="5:6" x14ac:dyDescent="0.25">
      <c r="E3581" s="24">
        <f t="shared" ca="1" si="110"/>
        <v>4.1913984777372737E-2</v>
      </c>
      <c r="F3581" s="24">
        <f t="shared" ca="1" si="111"/>
        <v>63.44271484343254</v>
      </c>
    </row>
    <row r="3582" spans="5:6" x14ac:dyDescent="0.25">
      <c r="E3582" s="24">
        <f t="shared" ca="1" si="110"/>
        <v>0.15017655944474584</v>
      </c>
      <c r="F3582" s="24">
        <f t="shared" ca="1" si="111"/>
        <v>37.918872282328046</v>
      </c>
    </row>
    <row r="3583" spans="5:6" x14ac:dyDescent="0.25">
      <c r="E3583" s="24">
        <f t="shared" ca="1" si="110"/>
        <v>0.77628462551202049</v>
      </c>
      <c r="F3583" s="24">
        <f t="shared" ca="1" si="111"/>
        <v>5.0647208118924922</v>
      </c>
    </row>
    <row r="3584" spans="5:6" x14ac:dyDescent="0.25">
      <c r="E3584" s="24">
        <f t="shared" ca="1" si="110"/>
        <v>0.93039425509608431</v>
      </c>
      <c r="F3584" s="24">
        <f t="shared" ca="1" si="111"/>
        <v>1.4429370491403239</v>
      </c>
    </row>
    <row r="3585" spans="5:6" x14ac:dyDescent="0.25">
      <c r="E3585" s="24">
        <f t="shared" ca="1" si="110"/>
        <v>0.89151837177184634</v>
      </c>
      <c r="F3585" s="24">
        <f t="shared" ca="1" si="111"/>
        <v>2.29658468366187</v>
      </c>
    </row>
    <row r="3586" spans="5:6" x14ac:dyDescent="0.25">
      <c r="E3586" s="24">
        <f t="shared" ca="1" si="110"/>
        <v>0.32802546159126678</v>
      </c>
      <c r="F3586" s="24">
        <f t="shared" ca="1" si="111"/>
        <v>22.2932809361631</v>
      </c>
    </row>
    <row r="3587" spans="5:6" x14ac:dyDescent="0.25">
      <c r="E3587" s="24">
        <f t="shared" ca="1" si="110"/>
        <v>0.21712509883595721</v>
      </c>
      <c r="F3587" s="24">
        <f t="shared" ca="1" si="111"/>
        <v>30.545631984358891</v>
      </c>
    </row>
    <row r="3588" spans="5:6" x14ac:dyDescent="0.25">
      <c r="E3588" s="24">
        <f t="shared" ref="E3588:E3651" ca="1" si="112">RAND()</f>
        <v>0.29607385093700267</v>
      </c>
      <c r="F3588" s="24">
        <f t="shared" ref="F3588:F3651" ca="1" si="113">-LOG(E3588,EXP(1))/$C$3</f>
        <v>24.342927187366737</v>
      </c>
    </row>
    <row r="3589" spans="5:6" x14ac:dyDescent="0.25">
      <c r="E3589" s="24">
        <f t="shared" ca="1" si="112"/>
        <v>0.90785734722467593</v>
      </c>
      <c r="F3589" s="24">
        <f t="shared" ca="1" si="113"/>
        <v>1.9333603860825748</v>
      </c>
    </row>
    <row r="3590" spans="5:6" x14ac:dyDescent="0.25">
      <c r="E3590" s="24">
        <f t="shared" ca="1" si="112"/>
        <v>0.67676299569281828</v>
      </c>
      <c r="F3590" s="24">
        <f t="shared" ca="1" si="113"/>
        <v>7.8086829515929885</v>
      </c>
    </row>
    <row r="3591" spans="5:6" x14ac:dyDescent="0.25">
      <c r="E3591" s="24">
        <f t="shared" ca="1" si="112"/>
        <v>0.10563100558531791</v>
      </c>
      <c r="F3591" s="24">
        <f t="shared" ca="1" si="113"/>
        <v>44.956066746173086</v>
      </c>
    </row>
    <row r="3592" spans="5:6" x14ac:dyDescent="0.25">
      <c r="E3592" s="24">
        <f t="shared" ca="1" si="112"/>
        <v>0.85719126912566934</v>
      </c>
      <c r="F3592" s="24">
        <f t="shared" ca="1" si="113"/>
        <v>3.0818840155123142</v>
      </c>
    </row>
    <row r="3593" spans="5:6" x14ac:dyDescent="0.25">
      <c r="E3593" s="24">
        <f t="shared" ca="1" si="112"/>
        <v>0.42654361419507891</v>
      </c>
      <c r="F3593" s="24">
        <f t="shared" ca="1" si="113"/>
        <v>17.040813131267313</v>
      </c>
    </row>
    <row r="3594" spans="5:6" x14ac:dyDescent="0.25">
      <c r="E3594" s="24">
        <f t="shared" ca="1" si="112"/>
        <v>0.67291107393171801</v>
      </c>
      <c r="F3594" s="24">
        <f t="shared" ca="1" si="113"/>
        <v>7.9228418379776233</v>
      </c>
    </row>
    <row r="3595" spans="5:6" x14ac:dyDescent="0.25">
      <c r="E3595" s="24">
        <f t="shared" ca="1" si="112"/>
        <v>0.20212515527006192</v>
      </c>
      <c r="F3595" s="24">
        <f t="shared" ca="1" si="113"/>
        <v>31.977363857937046</v>
      </c>
    </row>
    <row r="3596" spans="5:6" x14ac:dyDescent="0.25">
      <c r="E3596" s="24">
        <f t="shared" ca="1" si="112"/>
        <v>0.17405119762615351</v>
      </c>
      <c r="F3596" s="24">
        <f t="shared" ca="1" si="113"/>
        <v>34.968115676334271</v>
      </c>
    </row>
    <row r="3597" spans="5:6" x14ac:dyDescent="0.25">
      <c r="E3597" s="24">
        <f t="shared" ca="1" si="112"/>
        <v>7.9252920052018672E-2</v>
      </c>
      <c r="F3597" s="24">
        <f t="shared" ca="1" si="113"/>
        <v>50.702220416425853</v>
      </c>
    </row>
    <row r="3598" spans="5:6" x14ac:dyDescent="0.25">
      <c r="E3598" s="24">
        <f t="shared" ca="1" si="112"/>
        <v>0.32534030082963594</v>
      </c>
      <c r="F3598" s="24">
        <f t="shared" ca="1" si="113"/>
        <v>22.457671299638939</v>
      </c>
    </row>
    <row r="3599" spans="5:6" x14ac:dyDescent="0.25">
      <c r="E3599" s="24">
        <f t="shared" ca="1" si="112"/>
        <v>0.67236320564899188</v>
      </c>
      <c r="F3599" s="24">
        <f t="shared" ca="1" si="113"/>
        <v>7.939131997429298</v>
      </c>
    </row>
    <row r="3600" spans="5:6" x14ac:dyDescent="0.25">
      <c r="E3600" s="24">
        <f t="shared" ca="1" si="112"/>
        <v>0.58741943787245288</v>
      </c>
      <c r="F3600" s="24">
        <f t="shared" ca="1" si="113"/>
        <v>10.640323387844106</v>
      </c>
    </row>
    <row r="3601" spans="5:6" x14ac:dyDescent="0.25">
      <c r="E3601" s="24">
        <f t="shared" ca="1" si="112"/>
        <v>0.70849352739050886</v>
      </c>
      <c r="F3601" s="24">
        <f t="shared" ca="1" si="113"/>
        <v>6.8922871109040313</v>
      </c>
    </row>
    <row r="3602" spans="5:6" x14ac:dyDescent="0.25">
      <c r="E3602" s="24">
        <f t="shared" ca="1" si="112"/>
        <v>0.69635540930456852</v>
      </c>
      <c r="F3602" s="24">
        <f t="shared" ca="1" si="113"/>
        <v>7.2379020686049689</v>
      </c>
    </row>
    <row r="3603" spans="5:6" x14ac:dyDescent="0.25">
      <c r="E3603" s="24">
        <f t="shared" ca="1" si="112"/>
        <v>0.60944804121560481</v>
      </c>
      <c r="F3603" s="24">
        <f t="shared" ca="1" si="113"/>
        <v>9.9040316381060531</v>
      </c>
    </row>
    <row r="3604" spans="5:6" x14ac:dyDescent="0.25">
      <c r="E3604" s="24">
        <f t="shared" ca="1" si="112"/>
        <v>0.31444368480391394</v>
      </c>
      <c r="F3604" s="24">
        <f t="shared" ca="1" si="113"/>
        <v>23.139005630038653</v>
      </c>
    </row>
    <row r="3605" spans="5:6" x14ac:dyDescent="0.25">
      <c r="E3605" s="24">
        <f t="shared" ca="1" si="112"/>
        <v>0.76056374757220813</v>
      </c>
      <c r="F3605" s="24">
        <f t="shared" ca="1" si="113"/>
        <v>5.4739069511628644</v>
      </c>
    </row>
    <row r="3606" spans="5:6" x14ac:dyDescent="0.25">
      <c r="E3606" s="24">
        <f t="shared" ca="1" si="112"/>
        <v>0.54461889378920258</v>
      </c>
      <c r="F3606" s="24">
        <f t="shared" ca="1" si="113"/>
        <v>12.153380127568271</v>
      </c>
    </row>
    <row r="3607" spans="5:6" x14ac:dyDescent="0.25">
      <c r="E3607" s="24">
        <f t="shared" ca="1" si="112"/>
        <v>0.26319102982592268</v>
      </c>
      <c r="F3607" s="24">
        <f t="shared" ca="1" si="113"/>
        <v>26.697503226405058</v>
      </c>
    </row>
    <row r="3608" spans="5:6" x14ac:dyDescent="0.25">
      <c r="E3608" s="24">
        <f t="shared" ca="1" si="112"/>
        <v>0.3301550082013005</v>
      </c>
      <c r="F3608" s="24">
        <f t="shared" ca="1" si="113"/>
        <v>22.163860259684988</v>
      </c>
    </row>
    <row r="3609" spans="5:6" x14ac:dyDescent="0.25">
      <c r="E3609" s="24">
        <f t="shared" ca="1" si="112"/>
        <v>0.48935984459170512</v>
      </c>
      <c r="F3609" s="24">
        <f t="shared" ca="1" si="113"/>
        <v>14.293143632449096</v>
      </c>
    </row>
    <row r="3610" spans="5:6" x14ac:dyDescent="0.25">
      <c r="E3610" s="24">
        <f t="shared" ca="1" si="112"/>
        <v>0.7727025940629183</v>
      </c>
      <c r="F3610" s="24">
        <f t="shared" ca="1" si="113"/>
        <v>5.157220938142931</v>
      </c>
    </row>
    <row r="3611" spans="5:6" x14ac:dyDescent="0.25">
      <c r="E3611" s="24">
        <f t="shared" ca="1" si="112"/>
        <v>0.84641063656767246</v>
      </c>
      <c r="F3611" s="24">
        <f t="shared" ca="1" si="113"/>
        <v>3.3350130224760535</v>
      </c>
    </row>
    <row r="3612" spans="5:6" x14ac:dyDescent="0.25">
      <c r="E3612" s="24">
        <f t="shared" ca="1" si="112"/>
        <v>0.72306588243296499</v>
      </c>
      <c r="F3612" s="24">
        <f t="shared" ca="1" si="113"/>
        <v>6.4850987455567441</v>
      </c>
    </row>
    <row r="3613" spans="5:6" x14ac:dyDescent="0.25">
      <c r="E3613" s="24">
        <f t="shared" ca="1" si="112"/>
        <v>0.34633383557186836</v>
      </c>
      <c r="F3613" s="24">
        <f t="shared" ca="1" si="113"/>
        <v>21.207042527853634</v>
      </c>
    </row>
    <row r="3614" spans="5:6" x14ac:dyDescent="0.25">
      <c r="E3614" s="24">
        <f t="shared" ca="1" si="112"/>
        <v>0.65906972887735393</v>
      </c>
      <c r="F3614" s="24">
        <f t="shared" ca="1" si="113"/>
        <v>8.3385187988914353</v>
      </c>
    </row>
    <row r="3615" spans="5:6" x14ac:dyDescent="0.25">
      <c r="E3615" s="24">
        <f t="shared" ca="1" si="112"/>
        <v>0.92724639158645406</v>
      </c>
      <c r="F3615" s="24">
        <f t="shared" ca="1" si="113"/>
        <v>1.5107190828352473</v>
      </c>
    </row>
    <row r="3616" spans="5:6" x14ac:dyDescent="0.25">
      <c r="E3616" s="24">
        <f t="shared" ca="1" si="112"/>
        <v>0.64099934322459506</v>
      </c>
      <c r="F3616" s="24">
        <f t="shared" ca="1" si="113"/>
        <v>8.8945369334521605</v>
      </c>
    </row>
    <row r="3617" spans="5:6" x14ac:dyDescent="0.25">
      <c r="E3617" s="24">
        <f t="shared" ca="1" si="112"/>
        <v>0.54998642712882817</v>
      </c>
      <c r="F3617" s="24">
        <f t="shared" ca="1" si="113"/>
        <v>11.957233580154222</v>
      </c>
    </row>
    <row r="3618" spans="5:6" x14ac:dyDescent="0.25">
      <c r="E3618" s="24">
        <f t="shared" ca="1" si="112"/>
        <v>8.0637072106258922E-2</v>
      </c>
      <c r="F3618" s="24">
        <f t="shared" ca="1" si="113"/>
        <v>50.355935670487042</v>
      </c>
    </row>
    <row r="3619" spans="5:6" x14ac:dyDescent="0.25">
      <c r="E3619" s="24">
        <f t="shared" ca="1" si="112"/>
        <v>0.81399489196343044</v>
      </c>
      <c r="F3619" s="24">
        <f t="shared" ca="1" si="113"/>
        <v>4.1160237645697402</v>
      </c>
    </row>
    <row r="3620" spans="5:6" x14ac:dyDescent="0.25">
      <c r="E3620" s="24">
        <f t="shared" ca="1" si="112"/>
        <v>0.97334835337321013</v>
      </c>
      <c r="F3620" s="24">
        <f t="shared" ca="1" si="113"/>
        <v>0.54026481918331593</v>
      </c>
    </row>
    <row r="3621" spans="5:6" x14ac:dyDescent="0.25">
      <c r="E3621" s="24">
        <f t="shared" ca="1" si="112"/>
        <v>0.12104834479353443</v>
      </c>
      <c r="F3621" s="24">
        <f t="shared" ca="1" si="113"/>
        <v>42.231305388670535</v>
      </c>
    </row>
    <row r="3622" spans="5:6" x14ac:dyDescent="0.25">
      <c r="E3622" s="24">
        <f t="shared" ca="1" si="112"/>
        <v>0.92665520684260039</v>
      </c>
      <c r="F3622" s="24">
        <f t="shared" ca="1" si="113"/>
        <v>1.5234745551730149</v>
      </c>
    </row>
    <row r="3623" spans="5:6" x14ac:dyDescent="0.25">
      <c r="E3623" s="24">
        <f t="shared" ca="1" si="112"/>
        <v>0.41922272991225418</v>
      </c>
      <c r="F3623" s="24">
        <f t="shared" ca="1" si="113"/>
        <v>17.387058506526873</v>
      </c>
    </row>
    <row r="3624" spans="5:6" x14ac:dyDescent="0.25">
      <c r="E3624" s="24">
        <f t="shared" ca="1" si="112"/>
        <v>0.73751981683431578</v>
      </c>
      <c r="F3624" s="24">
        <f t="shared" ca="1" si="113"/>
        <v>6.0892464169068745</v>
      </c>
    </row>
    <row r="3625" spans="5:6" x14ac:dyDescent="0.25">
      <c r="E3625" s="24">
        <f t="shared" ca="1" si="112"/>
        <v>0.67892755246710801</v>
      </c>
      <c r="F3625" s="24">
        <f t="shared" ca="1" si="113"/>
        <v>7.7448170902699536</v>
      </c>
    </row>
    <row r="3626" spans="5:6" x14ac:dyDescent="0.25">
      <c r="E3626" s="24">
        <f t="shared" ca="1" si="112"/>
        <v>0.73451442735618067</v>
      </c>
      <c r="F3626" s="24">
        <f t="shared" ca="1" si="113"/>
        <v>6.1709128228579484</v>
      </c>
    </row>
    <row r="3627" spans="5:6" x14ac:dyDescent="0.25">
      <c r="E3627" s="24">
        <f t="shared" ca="1" si="112"/>
        <v>0.55214012265858337</v>
      </c>
      <c r="F3627" s="24">
        <f t="shared" ca="1" si="113"/>
        <v>11.879068390446971</v>
      </c>
    </row>
    <row r="3628" spans="5:6" x14ac:dyDescent="0.25">
      <c r="E3628" s="24">
        <f t="shared" ca="1" si="112"/>
        <v>2.3288433559124355E-3</v>
      </c>
      <c r="F3628" s="24">
        <f t="shared" ca="1" si="113"/>
        <v>121.24767096860246</v>
      </c>
    </row>
    <row r="3629" spans="5:6" x14ac:dyDescent="0.25">
      <c r="E3629" s="24">
        <f t="shared" ca="1" si="112"/>
        <v>0.83685802834565648</v>
      </c>
      <c r="F3629" s="24">
        <f t="shared" ca="1" si="113"/>
        <v>3.5620168507683361</v>
      </c>
    </row>
    <row r="3630" spans="5:6" x14ac:dyDescent="0.25">
      <c r="E3630" s="24">
        <f t="shared" ca="1" si="112"/>
        <v>0.54087957945554122</v>
      </c>
      <c r="F3630" s="24">
        <f t="shared" ca="1" si="113"/>
        <v>12.291172274379672</v>
      </c>
    </row>
    <row r="3631" spans="5:6" x14ac:dyDescent="0.25">
      <c r="E3631" s="24">
        <f t="shared" ca="1" si="112"/>
        <v>0.63850093725234891</v>
      </c>
      <c r="F3631" s="24">
        <f t="shared" ca="1" si="113"/>
        <v>8.9726427122688239</v>
      </c>
    </row>
    <row r="3632" spans="5:6" x14ac:dyDescent="0.25">
      <c r="E3632" s="24">
        <f t="shared" ca="1" si="112"/>
        <v>0.73729416777679513</v>
      </c>
      <c r="F3632" s="24">
        <f t="shared" ca="1" si="113"/>
        <v>6.095366485244603</v>
      </c>
    </row>
    <row r="3633" spans="5:6" x14ac:dyDescent="0.25">
      <c r="E3633" s="24">
        <f t="shared" ca="1" si="112"/>
        <v>0.8404163855236817</v>
      </c>
      <c r="F3633" s="24">
        <f t="shared" ca="1" si="113"/>
        <v>3.4771562581994866</v>
      </c>
    </row>
    <row r="3634" spans="5:6" x14ac:dyDescent="0.25">
      <c r="E3634" s="24">
        <f t="shared" ca="1" si="112"/>
        <v>2.5168538312356215E-2</v>
      </c>
      <c r="F3634" s="24">
        <f t="shared" ca="1" si="113"/>
        <v>73.643210882663624</v>
      </c>
    </row>
    <row r="3635" spans="5:6" x14ac:dyDescent="0.25">
      <c r="E3635" s="24">
        <f t="shared" ca="1" si="112"/>
        <v>0.36716092385085641</v>
      </c>
      <c r="F3635" s="24">
        <f t="shared" ca="1" si="113"/>
        <v>20.039100848532218</v>
      </c>
    </row>
    <row r="3636" spans="5:6" x14ac:dyDescent="0.25">
      <c r="E3636" s="24">
        <f t="shared" ca="1" si="112"/>
        <v>0.65160645225947689</v>
      </c>
      <c r="F3636" s="24">
        <f t="shared" ca="1" si="113"/>
        <v>8.5662900024964994</v>
      </c>
    </row>
    <row r="3637" spans="5:6" x14ac:dyDescent="0.25">
      <c r="E3637" s="24">
        <f t="shared" ca="1" si="112"/>
        <v>0.59355002713340554</v>
      </c>
      <c r="F3637" s="24">
        <f t="shared" ca="1" si="113"/>
        <v>10.432675535376591</v>
      </c>
    </row>
    <row r="3638" spans="5:6" x14ac:dyDescent="0.25">
      <c r="E3638" s="24">
        <f t="shared" ca="1" si="112"/>
        <v>0.36123918928177445</v>
      </c>
      <c r="F3638" s="24">
        <f t="shared" ca="1" si="113"/>
        <v>20.364299317337657</v>
      </c>
    </row>
    <row r="3639" spans="5:6" x14ac:dyDescent="0.25">
      <c r="E3639" s="24">
        <f t="shared" ca="1" si="112"/>
        <v>0.25237637537643065</v>
      </c>
      <c r="F3639" s="24">
        <f t="shared" ca="1" si="113"/>
        <v>27.536675052614569</v>
      </c>
    </row>
    <row r="3640" spans="5:6" x14ac:dyDescent="0.25">
      <c r="E3640" s="24">
        <f t="shared" ca="1" si="112"/>
        <v>0.31350748160205477</v>
      </c>
      <c r="F3640" s="24">
        <f t="shared" ca="1" si="113"/>
        <v>23.198641088691499</v>
      </c>
    </row>
    <row r="3641" spans="5:6" x14ac:dyDescent="0.25">
      <c r="E3641" s="24">
        <f t="shared" ca="1" si="112"/>
        <v>0.54433307913235096</v>
      </c>
      <c r="F3641" s="24">
        <f t="shared" ca="1" si="113"/>
        <v>12.163878833499187</v>
      </c>
    </row>
    <row r="3642" spans="5:6" x14ac:dyDescent="0.25">
      <c r="E3642" s="24">
        <f t="shared" ca="1" si="112"/>
        <v>0.14056939805396373</v>
      </c>
      <c r="F3642" s="24">
        <f t="shared" ca="1" si="113"/>
        <v>39.241079516551721</v>
      </c>
    </row>
    <row r="3643" spans="5:6" x14ac:dyDescent="0.25">
      <c r="E3643" s="24">
        <f t="shared" ca="1" si="112"/>
        <v>0.6584317970120197</v>
      </c>
      <c r="F3643" s="24">
        <f t="shared" ca="1" si="113"/>
        <v>8.3578867283443454</v>
      </c>
    </row>
    <row r="3644" spans="5:6" x14ac:dyDescent="0.25">
      <c r="E3644" s="24">
        <f t="shared" ca="1" si="112"/>
        <v>0.89470191730516524</v>
      </c>
      <c r="F3644" s="24">
        <f t="shared" ca="1" si="113"/>
        <v>2.225293389443292</v>
      </c>
    </row>
    <row r="3645" spans="5:6" x14ac:dyDescent="0.25">
      <c r="E3645" s="24">
        <f t="shared" ca="1" si="112"/>
        <v>0.15656494747203065</v>
      </c>
      <c r="F3645" s="24">
        <f t="shared" ca="1" si="113"/>
        <v>37.085687105385112</v>
      </c>
    </row>
    <row r="3646" spans="5:6" x14ac:dyDescent="0.25">
      <c r="E3646" s="24">
        <f t="shared" ca="1" si="112"/>
        <v>1.3295729446457516E-2</v>
      </c>
      <c r="F3646" s="24">
        <f t="shared" ca="1" si="113"/>
        <v>86.406247791350808</v>
      </c>
    </row>
    <row r="3647" spans="5:6" x14ac:dyDescent="0.25">
      <c r="E3647" s="24">
        <f t="shared" ca="1" si="112"/>
        <v>0.84990337741684241</v>
      </c>
      <c r="F3647" s="24">
        <f t="shared" ca="1" si="113"/>
        <v>3.252652191727111</v>
      </c>
    </row>
    <row r="3648" spans="5:6" x14ac:dyDescent="0.25">
      <c r="E3648" s="24">
        <f t="shared" ca="1" si="112"/>
        <v>0.95902489607608943</v>
      </c>
      <c r="F3648" s="24">
        <f t="shared" ca="1" si="113"/>
        <v>0.83676487961864199</v>
      </c>
    </row>
    <row r="3649" spans="5:6" x14ac:dyDescent="0.25">
      <c r="E3649" s="24">
        <f t="shared" ca="1" si="112"/>
        <v>0.93070956142761374</v>
      </c>
      <c r="F3649" s="24">
        <f t="shared" ca="1" si="113"/>
        <v>1.4361602894185559</v>
      </c>
    </row>
    <row r="3650" spans="5:6" x14ac:dyDescent="0.25">
      <c r="E3650" s="24">
        <f t="shared" ca="1" si="112"/>
        <v>0.68472452103488879</v>
      </c>
      <c r="F3650" s="24">
        <f t="shared" ca="1" si="113"/>
        <v>7.5747736136142816</v>
      </c>
    </row>
    <row r="3651" spans="5:6" x14ac:dyDescent="0.25">
      <c r="E3651" s="24">
        <f t="shared" ca="1" si="112"/>
        <v>0.65242554650012163</v>
      </c>
      <c r="F3651" s="24">
        <f t="shared" ca="1" si="113"/>
        <v>8.5411650255282723</v>
      </c>
    </row>
    <row r="3652" spans="5:6" x14ac:dyDescent="0.25">
      <c r="E3652" s="24">
        <f t="shared" ref="E3652:E3715" ca="1" si="114">RAND()</f>
        <v>0.78233621131548492</v>
      </c>
      <c r="F3652" s="24">
        <f t="shared" ref="F3652:F3715" ca="1" si="115">-LOG(E3652,EXP(1))/$C$3</f>
        <v>4.90941386179977</v>
      </c>
    </row>
    <row r="3653" spans="5:6" x14ac:dyDescent="0.25">
      <c r="E3653" s="24">
        <f t="shared" ca="1" si="114"/>
        <v>0.45330443869299686</v>
      </c>
      <c r="F3653" s="24">
        <f t="shared" ca="1" si="115"/>
        <v>15.823826582574515</v>
      </c>
    </row>
    <row r="3654" spans="5:6" x14ac:dyDescent="0.25">
      <c r="E3654" s="24">
        <f t="shared" ca="1" si="114"/>
        <v>0.57022893307461731</v>
      </c>
      <c r="F3654" s="24">
        <f t="shared" ca="1" si="115"/>
        <v>11.234347236301351</v>
      </c>
    </row>
    <row r="3655" spans="5:6" x14ac:dyDescent="0.25">
      <c r="E3655" s="24">
        <f t="shared" ca="1" si="114"/>
        <v>0.16111976971187247</v>
      </c>
      <c r="F3655" s="24">
        <f t="shared" ca="1" si="115"/>
        <v>36.512145586172664</v>
      </c>
    </row>
    <row r="3656" spans="5:6" x14ac:dyDescent="0.25">
      <c r="E3656" s="24">
        <f t="shared" ca="1" si="114"/>
        <v>0.36256373550937826</v>
      </c>
      <c r="F3656" s="24">
        <f t="shared" ca="1" si="115"/>
        <v>20.291099960949278</v>
      </c>
    </row>
    <row r="3657" spans="5:6" x14ac:dyDescent="0.25">
      <c r="E3657" s="24">
        <f t="shared" ca="1" si="114"/>
        <v>0.72087967546113851</v>
      </c>
      <c r="F3657" s="24">
        <f t="shared" ca="1" si="115"/>
        <v>6.5456608250726598</v>
      </c>
    </row>
    <row r="3658" spans="5:6" x14ac:dyDescent="0.25">
      <c r="E3658" s="24">
        <f t="shared" ca="1" si="114"/>
        <v>0.3137151013999655</v>
      </c>
      <c r="F3658" s="24">
        <f t="shared" ca="1" si="115"/>
        <v>23.185400506408893</v>
      </c>
    </row>
    <row r="3659" spans="5:6" x14ac:dyDescent="0.25">
      <c r="E3659" s="24">
        <f t="shared" ca="1" si="114"/>
        <v>0.59672951866122448</v>
      </c>
      <c r="F3659" s="24">
        <f t="shared" ca="1" si="115"/>
        <v>10.325826716495904</v>
      </c>
    </row>
    <row r="3660" spans="5:6" x14ac:dyDescent="0.25">
      <c r="E3660" s="24">
        <f t="shared" ca="1" si="114"/>
        <v>0.64363704563737589</v>
      </c>
      <c r="F3660" s="24">
        <f t="shared" ca="1" si="115"/>
        <v>8.8124061097442201</v>
      </c>
    </row>
    <row r="3661" spans="5:6" x14ac:dyDescent="0.25">
      <c r="E3661" s="24">
        <f t="shared" ca="1" si="114"/>
        <v>0.34255031989707163</v>
      </c>
      <c r="F3661" s="24">
        <f t="shared" ca="1" si="115"/>
        <v>21.426734253278958</v>
      </c>
    </row>
    <row r="3662" spans="5:6" x14ac:dyDescent="0.25">
      <c r="E3662" s="24">
        <f t="shared" ca="1" si="114"/>
        <v>0.25779447310321413</v>
      </c>
      <c r="F3662" s="24">
        <f t="shared" ca="1" si="115"/>
        <v>27.111852548131491</v>
      </c>
    </row>
    <row r="3663" spans="5:6" x14ac:dyDescent="0.25">
      <c r="E3663" s="24">
        <f t="shared" ca="1" si="114"/>
        <v>0.71880736104929688</v>
      </c>
      <c r="F3663" s="24">
        <f t="shared" ca="1" si="115"/>
        <v>6.6032376675535538</v>
      </c>
    </row>
    <row r="3664" spans="5:6" x14ac:dyDescent="0.25">
      <c r="E3664" s="24">
        <f t="shared" ca="1" si="114"/>
        <v>0.27479534277402939</v>
      </c>
      <c r="F3664" s="24">
        <f t="shared" ca="1" si="115"/>
        <v>25.834573329406343</v>
      </c>
    </row>
    <row r="3665" spans="5:6" x14ac:dyDescent="0.25">
      <c r="E3665" s="24">
        <f t="shared" ca="1" si="114"/>
        <v>0.20021663726112926</v>
      </c>
      <c r="F3665" s="24">
        <f t="shared" ca="1" si="115"/>
        <v>32.167106247029054</v>
      </c>
    </row>
    <row r="3666" spans="5:6" x14ac:dyDescent="0.25">
      <c r="E3666" s="24">
        <f t="shared" ca="1" si="114"/>
        <v>0.5154358583889147</v>
      </c>
      <c r="F3666" s="24">
        <f t="shared" ca="1" si="115"/>
        <v>13.254848185647313</v>
      </c>
    </row>
    <row r="3667" spans="5:6" x14ac:dyDescent="0.25">
      <c r="E3667" s="24">
        <f t="shared" ca="1" si="114"/>
        <v>0.94373237364042017</v>
      </c>
      <c r="F3667" s="24">
        <f t="shared" ca="1" si="115"/>
        <v>1.1582531106124376</v>
      </c>
    </row>
    <row r="3668" spans="5:6" x14ac:dyDescent="0.25">
      <c r="E3668" s="24">
        <f t="shared" ca="1" si="114"/>
        <v>9.5815619420162257E-2</v>
      </c>
      <c r="F3668" s="24">
        <f t="shared" ca="1" si="115"/>
        <v>46.906591306622062</v>
      </c>
    </row>
    <row r="3669" spans="5:6" x14ac:dyDescent="0.25">
      <c r="E3669" s="24">
        <f t="shared" ca="1" si="114"/>
        <v>0.79161521357887288</v>
      </c>
      <c r="F3669" s="24">
        <f t="shared" ca="1" si="115"/>
        <v>4.6735969333544265</v>
      </c>
    </row>
    <row r="3670" spans="5:6" x14ac:dyDescent="0.25">
      <c r="E3670" s="24">
        <f t="shared" ca="1" si="114"/>
        <v>7.2879194810823833E-2</v>
      </c>
      <c r="F3670" s="24">
        <f t="shared" ca="1" si="115"/>
        <v>52.379041484830445</v>
      </c>
    </row>
    <row r="3671" spans="5:6" x14ac:dyDescent="0.25">
      <c r="E3671" s="24">
        <f t="shared" ca="1" si="114"/>
        <v>0.41592330526328769</v>
      </c>
      <c r="F3671" s="24">
        <f t="shared" ca="1" si="115"/>
        <v>17.545087961311332</v>
      </c>
    </row>
    <row r="3672" spans="5:6" x14ac:dyDescent="0.25">
      <c r="E3672" s="24">
        <f t="shared" ca="1" si="114"/>
        <v>0.95131039038864296</v>
      </c>
      <c r="F3672" s="24">
        <f t="shared" ca="1" si="115"/>
        <v>0.99829773048964987</v>
      </c>
    </row>
    <row r="3673" spans="5:6" x14ac:dyDescent="0.25">
      <c r="E3673" s="24">
        <f t="shared" ca="1" si="114"/>
        <v>0.84212867822304127</v>
      </c>
      <c r="F3673" s="24">
        <f t="shared" ca="1" si="115"/>
        <v>3.4364490384672077</v>
      </c>
    </row>
    <row r="3674" spans="5:6" x14ac:dyDescent="0.25">
      <c r="E3674" s="24">
        <f t="shared" ca="1" si="114"/>
        <v>3.1932390832359658E-2</v>
      </c>
      <c r="F3674" s="24">
        <f t="shared" ca="1" si="115"/>
        <v>68.882687955065336</v>
      </c>
    </row>
    <row r="3675" spans="5:6" x14ac:dyDescent="0.25">
      <c r="E3675" s="24">
        <f t="shared" ca="1" si="114"/>
        <v>0.24462440076883873</v>
      </c>
      <c r="F3675" s="24">
        <f t="shared" ca="1" si="115"/>
        <v>28.160626057194904</v>
      </c>
    </row>
    <row r="3676" spans="5:6" x14ac:dyDescent="0.25">
      <c r="E3676" s="24">
        <f t="shared" ca="1" si="114"/>
        <v>0.72382460008051563</v>
      </c>
      <c r="F3676" s="24">
        <f t="shared" ca="1" si="115"/>
        <v>6.4641236205901391</v>
      </c>
    </row>
    <row r="3677" spans="5:6" x14ac:dyDescent="0.25">
      <c r="E3677" s="24">
        <f t="shared" ca="1" si="114"/>
        <v>0.2451595987802031</v>
      </c>
      <c r="F3677" s="24">
        <f t="shared" ca="1" si="115"/>
        <v>28.116917138579865</v>
      </c>
    </row>
    <row r="3678" spans="5:6" x14ac:dyDescent="0.25">
      <c r="E3678" s="24">
        <f t="shared" ca="1" si="114"/>
        <v>3.9737722955365262E-2</v>
      </c>
      <c r="F3678" s="24">
        <f t="shared" ca="1" si="115"/>
        <v>64.509086841131534</v>
      </c>
    </row>
    <row r="3679" spans="5:6" x14ac:dyDescent="0.25">
      <c r="E3679" s="24">
        <f t="shared" ca="1" si="114"/>
        <v>3.9779840879809902E-2</v>
      </c>
      <c r="F3679" s="24">
        <f t="shared" ca="1" si="115"/>
        <v>64.487900111381791</v>
      </c>
    </row>
    <row r="3680" spans="5:6" x14ac:dyDescent="0.25">
      <c r="E3680" s="24">
        <f t="shared" ca="1" si="114"/>
        <v>0.36185412846822707</v>
      </c>
      <c r="F3680" s="24">
        <f t="shared" ca="1" si="115"/>
        <v>20.330282167981977</v>
      </c>
    </row>
    <row r="3681" spans="5:6" x14ac:dyDescent="0.25">
      <c r="E3681" s="24">
        <f t="shared" ca="1" si="114"/>
        <v>0.4485855760851567</v>
      </c>
      <c r="F3681" s="24">
        <f t="shared" ca="1" si="115"/>
        <v>16.033116211783067</v>
      </c>
    </row>
    <row r="3682" spans="5:6" x14ac:dyDescent="0.25">
      <c r="E3682" s="24">
        <f t="shared" ca="1" si="114"/>
        <v>4.4101909716304455E-2</v>
      </c>
      <c r="F3682" s="24">
        <f t="shared" ca="1" si="115"/>
        <v>62.425043864846934</v>
      </c>
    </row>
    <row r="3683" spans="5:6" x14ac:dyDescent="0.25">
      <c r="E3683" s="24">
        <f t="shared" ca="1" si="114"/>
        <v>0.21342897307195108</v>
      </c>
      <c r="F3683" s="24">
        <f t="shared" ca="1" si="115"/>
        <v>30.889023609664676</v>
      </c>
    </row>
    <row r="3684" spans="5:6" x14ac:dyDescent="0.25">
      <c r="E3684" s="24">
        <f t="shared" ca="1" si="114"/>
        <v>0.37361489330053632</v>
      </c>
      <c r="F3684" s="24">
        <f t="shared" ca="1" si="115"/>
        <v>19.690594182544238</v>
      </c>
    </row>
    <row r="3685" spans="5:6" x14ac:dyDescent="0.25">
      <c r="E3685" s="24">
        <f t="shared" ca="1" si="114"/>
        <v>0.20770239038674732</v>
      </c>
      <c r="F3685" s="24">
        <f t="shared" ca="1" si="115"/>
        <v>31.432980786460519</v>
      </c>
    </row>
    <row r="3686" spans="5:6" x14ac:dyDescent="0.25">
      <c r="E3686" s="24">
        <f t="shared" ca="1" si="114"/>
        <v>0.31310107604729209</v>
      </c>
      <c r="F3686" s="24">
        <f t="shared" ca="1" si="115"/>
        <v>23.224584278058263</v>
      </c>
    </row>
    <row r="3687" spans="5:6" x14ac:dyDescent="0.25">
      <c r="E3687" s="24">
        <f t="shared" ca="1" si="114"/>
        <v>0.32272614071361738</v>
      </c>
      <c r="F3687" s="24">
        <f t="shared" ca="1" si="115"/>
        <v>22.61902353930288</v>
      </c>
    </row>
    <row r="3688" spans="5:6" x14ac:dyDescent="0.25">
      <c r="E3688" s="24">
        <f t="shared" ca="1" si="114"/>
        <v>0.49986763596914074</v>
      </c>
      <c r="F3688" s="24">
        <f t="shared" ca="1" si="115"/>
        <v>13.868238873366449</v>
      </c>
    </row>
    <row r="3689" spans="5:6" x14ac:dyDescent="0.25">
      <c r="E3689" s="24">
        <f t="shared" ca="1" si="114"/>
        <v>0.41374742396994391</v>
      </c>
      <c r="F3689" s="24">
        <f t="shared" ca="1" si="115"/>
        <v>17.649991567295249</v>
      </c>
    </row>
    <row r="3690" spans="5:6" x14ac:dyDescent="0.25">
      <c r="E3690" s="24">
        <f t="shared" ca="1" si="114"/>
        <v>0.16306191905603629</v>
      </c>
      <c r="F3690" s="24">
        <f t="shared" ca="1" si="115"/>
        <v>36.272505575977284</v>
      </c>
    </row>
    <row r="3691" spans="5:6" x14ac:dyDescent="0.25">
      <c r="E3691" s="24">
        <f t="shared" ca="1" si="114"/>
        <v>0.58770922126803338</v>
      </c>
      <c r="F3691" s="24">
        <f t="shared" ca="1" si="115"/>
        <v>10.630459501053483</v>
      </c>
    </row>
    <row r="3692" spans="5:6" x14ac:dyDescent="0.25">
      <c r="E3692" s="24">
        <f t="shared" ca="1" si="114"/>
        <v>0.35191224698182189</v>
      </c>
      <c r="F3692" s="24">
        <f t="shared" ca="1" si="115"/>
        <v>20.887468656222705</v>
      </c>
    </row>
    <row r="3693" spans="5:6" x14ac:dyDescent="0.25">
      <c r="E3693" s="24">
        <f t="shared" ca="1" si="114"/>
        <v>7.5402733621036777E-2</v>
      </c>
      <c r="F3693" s="24">
        <f t="shared" ca="1" si="115"/>
        <v>51.698234994090164</v>
      </c>
    </row>
    <row r="3694" spans="5:6" x14ac:dyDescent="0.25">
      <c r="E3694" s="24">
        <f t="shared" ca="1" si="114"/>
        <v>0.75325826473429724</v>
      </c>
      <c r="F3694" s="24">
        <f t="shared" ca="1" si="115"/>
        <v>5.6669425786391265</v>
      </c>
    </row>
    <row r="3695" spans="5:6" x14ac:dyDescent="0.25">
      <c r="E3695" s="24">
        <f t="shared" ca="1" si="114"/>
        <v>0.73763328989220844</v>
      </c>
      <c r="F3695" s="24">
        <f t="shared" ca="1" si="115"/>
        <v>6.086169500820021</v>
      </c>
    </row>
    <row r="3696" spans="5:6" x14ac:dyDescent="0.25">
      <c r="E3696" s="24">
        <f t="shared" ca="1" si="114"/>
        <v>0.86294657200194713</v>
      </c>
      <c r="F3696" s="24">
        <f t="shared" ca="1" si="115"/>
        <v>2.9480499886109035</v>
      </c>
    </row>
    <row r="3697" spans="5:6" x14ac:dyDescent="0.25">
      <c r="E3697" s="24">
        <f t="shared" ca="1" si="114"/>
        <v>0.34748432108137706</v>
      </c>
      <c r="F3697" s="24">
        <f t="shared" ca="1" si="115"/>
        <v>21.140714683709469</v>
      </c>
    </row>
    <row r="3698" spans="5:6" x14ac:dyDescent="0.25">
      <c r="E3698" s="24">
        <f t="shared" ca="1" si="114"/>
        <v>0.78373476137340981</v>
      </c>
      <c r="F3698" s="24">
        <f t="shared" ca="1" si="115"/>
        <v>4.8736926089549613</v>
      </c>
    </row>
    <row r="3699" spans="5:6" x14ac:dyDescent="0.25">
      <c r="E3699" s="24">
        <f t="shared" ca="1" si="114"/>
        <v>0.82534410239953193</v>
      </c>
      <c r="F3699" s="24">
        <f t="shared" ca="1" si="115"/>
        <v>3.8390977157857722</v>
      </c>
    </row>
    <row r="3700" spans="5:6" x14ac:dyDescent="0.25">
      <c r="E3700" s="24">
        <f t="shared" ca="1" si="114"/>
        <v>0.32321933603733899</v>
      </c>
      <c r="F3700" s="24">
        <f t="shared" ca="1" si="115"/>
        <v>22.588482545530976</v>
      </c>
    </row>
    <row r="3701" spans="5:6" x14ac:dyDescent="0.25">
      <c r="E3701" s="24">
        <f t="shared" ca="1" si="114"/>
        <v>2.1867403571451893E-2</v>
      </c>
      <c r="F3701" s="24">
        <f t="shared" ca="1" si="115"/>
        <v>76.455163447081475</v>
      </c>
    </row>
    <row r="3702" spans="5:6" x14ac:dyDescent="0.25">
      <c r="E3702" s="24">
        <f t="shared" ca="1" si="114"/>
        <v>1.8180561035185838E-2</v>
      </c>
      <c r="F3702" s="24">
        <f t="shared" ca="1" si="115"/>
        <v>80.148046613754829</v>
      </c>
    </row>
    <row r="3703" spans="5:6" x14ac:dyDescent="0.25">
      <c r="E3703" s="24">
        <f t="shared" ca="1" si="114"/>
        <v>0.60041361826196804</v>
      </c>
      <c r="F3703" s="24">
        <f t="shared" ca="1" si="115"/>
        <v>10.202729949962071</v>
      </c>
    </row>
    <row r="3704" spans="5:6" x14ac:dyDescent="0.25">
      <c r="E3704" s="24">
        <f t="shared" ca="1" si="114"/>
        <v>0.4095674653094773</v>
      </c>
      <c r="F3704" s="24">
        <f t="shared" ca="1" si="115"/>
        <v>17.853072776167679</v>
      </c>
    </row>
    <row r="3705" spans="5:6" x14ac:dyDescent="0.25">
      <c r="E3705" s="24">
        <f t="shared" ca="1" si="114"/>
        <v>0.6517291237136783</v>
      </c>
      <c r="F3705" s="24">
        <f t="shared" ca="1" si="115"/>
        <v>8.5625251561491709</v>
      </c>
    </row>
    <row r="3706" spans="5:6" x14ac:dyDescent="0.25">
      <c r="E3706" s="24">
        <f t="shared" ca="1" si="114"/>
        <v>0.66460491701701008</v>
      </c>
      <c r="F3706" s="24">
        <f t="shared" ca="1" si="115"/>
        <v>8.1712504925653633</v>
      </c>
    </row>
    <row r="3707" spans="5:6" x14ac:dyDescent="0.25">
      <c r="E3707" s="24">
        <f t="shared" ca="1" si="114"/>
        <v>0.13792420995218868</v>
      </c>
      <c r="F3707" s="24">
        <f t="shared" ca="1" si="115"/>
        <v>39.621018958745687</v>
      </c>
    </row>
    <row r="3708" spans="5:6" x14ac:dyDescent="0.25">
      <c r="E3708" s="24">
        <f t="shared" ca="1" si="114"/>
        <v>0.54788812787283547</v>
      </c>
      <c r="F3708" s="24">
        <f t="shared" ca="1" si="115"/>
        <v>12.033683181845008</v>
      </c>
    </row>
    <row r="3709" spans="5:6" x14ac:dyDescent="0.25">
      <c r="E3709" s="24">
        <f t="shared" ca="1" si="114"/>
        <v>0.94367964912486013</v>
      </c>
      <c r="F3709" s="24">
        <f t="shared" ca="1" si="115"/>
        <v>1.1593705034220163</v>
      </c>
    </row>
    <row r="3710" spans="5:6" x14ac:dyDescent="0.25">
      <c r="E3710" s="24">
        <f t="shared" ca="1" si="114"/>
        <v>0.80833165772999915</v>
      </c>
      <c r="F3710" s="24">
        <f t="shared" ca="1" si="115"/>
        <v>4.2556567438430575</v>
      </c>
    </row>
    <row r="3711" spans="5:6" x14ac:dyDescent="0.25">
      <c r="E3711" s="24">
        <f t="shared" ca="1" si="114"/>
        <v>0.19041993639483434</v>
      </c>
      <c r="F3711" s="24">
        <f t="shared" ca="1" si="115"/>
        <v>33.170469083006097</v>
      </c>
    </row>
    <row r="3712" spans="5:6" x14ac:dyDescent="0.25">
      <c r="E3712" s="24">
        <f t="shared" ca="1" si="114"/>
        <v>0.35300913289956026</v>
      </c>
      <c r="F3712" s="24">
        <f t="shared" ca="1" si="115"/>
        <v>20.825227002936124</v>
      </c>
    </row>
    <row r="3713" spans="5:6" x14ac:dyDescent="0.25">
      <c r="E3713" s="24">
        <f t="shared" ca="1" si="114"/>
        <v>0.57944160176730897</v>
      </c>
      <c r="F3713" s="24">
        <f t="shared" ca="1" si="115"/>
        <v>10.913807895241966</v>
      </c>
    </row>
    <row r="3714" spans="5:6" x14ac:dyDescent="0.25">
      <c r="E3714" s="24">
        <f t="shared" ca="1" si="114"/>
        <v>0.74140153113644047</v>
      </c>
      <c r="F3714" s="24">
        <f t="shared" ca="1" si="115"/>
        <v>5.9842584614293521</v>
      </c>
    </row>
    <row r="3715" spans="5:6" x14ac:dyDescent="0.25">
      <c r="E3715" s="24">
        <f t="shared" ca="1" si="114"/>
        <v>0.29464436661085902</v>
      </c>
      <c r="F3715" s="24">
        <f t="shared" ca="1" si="115"/>
        <v>24.439723735976429</v>
      </c>
    </row>
    <row r="3716" spans="5:6" x14ac:dyDescent="0.25">
      <c r="E3716" s="24">
        <f t="shared" ref="E3716:E3779" ca="1" si="116">RAND()</f>
        <v>0.91569295265127926</v>
      </c>
      <c r="F3716" s="24">
        <f t="shared" ref="F3716:F3779" ca="1" si="117">-LOG(E3716,EXP(1))/$C$3</f>
        <v>1.7614835006154799</v>
      </c>
    </row>
    <row r="3717" spans="5:6" x14ac:dyDescent="0.25">
      <c r="E3717" s="24">
        <f t="shared" ca="1" si="116"/>
        <v>0.47247800623780567</v>
      </c>
      <c r="F3717" s="24">
        <f t="shared" ca="1" si="117"/>
        <v>14.995281615531409</v>
      </c>
    </row>
    <row r="3718" spans="5:6" x14ac:dyDescent="0.25">
      <c r="E3718" s="24">
        <f t="shared" ca="1" si="116"/>
        <v>0.28442929141437245</v>
      </c>
      <c r="F3718" s="24">
        <f t="shared" ca="1" si="117"/>
        <v>25.145411852702363</v>
      </c>
    </row>
    <row r="3719" spans="5:6" x14ac:dyDescent="0.25">
      <c r="E3719" s="24">
        <f t="shared" ca="1" si="116"/>
        <v>0.92644044772121925</v>
      </c>
      <c r="F3719" s="24">
        <f t="shared" ca="1" si="117"/>
        <v>1.5281102386427527</v>
      </c>
    </row>
    <row r="3720" spans="5:6" x14ac:dyDescent="0.25">
      <c r="E3720" s="24">
        <f t="shared" ca="1" si="116"/>
        <v>0.64629034045867872</v>
      </c>
      <c r="F3720" s="24">
        <f t="shared" ca="1" si="117"/>
        <v>8.7301286546899224</v>
      </c>
    </row>
    <row r="3721" spans="5:6" x14ac:dyDescent="0.25">
      <c r="E3721" s="24">
        <f t="shared" ca="1" si="116"/>
        <v>0.80747186331091358</v>
      </c>
      <c r="F3721" s="24">
        <f t="shared" ca="1" si="117"/>
        <v>4.2769413737881923</v>
      </c>
    </row>
    <row r="3722" spans="5:6" x14ac:dyDescent="0.25">
      <c r="E3722" s="24">
        <f t="shared" ca="1" si="116"/>
        <v>0.89451799646619246</v>
      </c>
      <c r="F3722" s="24">
        <f t="shared" ca="1" si="117"/>
        <v>2.2294051442523011</v>
      </c>
    </row>
    <row r="3723" spans="5:6" x14ac:dyDescent="0.25">
      <c r="E3723" s="24">
        <f t="shared" ca="1" si="116"/>
        <v>8.5989600450992354E-2</v>
      </c>
      <c r="F3723" s="24">
        <f t="shared" ca="1" si="117"/>
        <v>49.07057830058212</v>
      </c>
    </row>
    <row r="3724" spans="5:6" x14ac:dyDescent="0.25">
      <c r="E3724" s="24">
        <f t="shared" ca="1" si="116"/>
        <v>0.11076668110953369</v>
      </c>
      <c r="F3724" s="24">
        <f t="shared" ca="1" si="117"/>
        <v>44.006585237993882</v>
      </c>
    </row>
    <row r="3725" spans="5:6" x14ac:dyDescent="0.25">
      <c r="E3725" s="24">
        <f t="shared" ca="1" si="116"/>
        <v>0.78747727093497677</v>
      </c>
      <c r="F3725" s="24">
        <f t="shared" ca="1" si="117"/>
        <v>4.7784154200732925</v>
      </c>
    </row>
    <row r="3726" spans="5:6" x14ac:dyDescent="0.25">
      <c r="E3726" s="24">
        <f t="shared" ca="1" si="116"/>
        <v>0.96140594667987844</v>
      </c>
      <c r="F3726" s="24">
        <f t="shared" ca="1" si="117"/>
        <v>0.78717076207259706</v>
      </c>
    </row>
    <row r="3727" spans="5:6" x14ac:dyDescent="0.25">
      <c r="E3727" s="24">
        <f t="shared" ca="1" si="116"/>
        <v>0.11805921574324008</v>
      </c>
      <c r="F3727" s="24">
        <f t="shared" ca="1" si="117"/>
        <v>42.73137904115314</v>
      </c>
    </row>
    <row r="3728" spans="5:6" x14ac:dyDescent="0.25">
      <c r="E3728" s="24">
        <f t="shared" ca="1" si="116"/>
        <v>0.79538904215479589</v>
      </c>
      <c r="F3728" s="24">
        <f t="shared" ca="1" si="117"/>
        <v>4.5784784564989538</v>
      </c>
    </row>
    <row r="3729" spans="5:6" x14ac:dyDescent="0.25">
      <c r="E3729" s="24">
        <f t="shared" ca="1" si="116"/>
        <v>0.60788019433606544</v>
      </c>
      <c r="F3729" s="24">
        <f t="shared" ca="1" si="117"/>
        <v>9.9555493044399892</v>
      </c>
    </row>
    <row r="3730" spans="5:6" x14ac:dyDescent="0.25">
      <c r="E3730" s="24">
        <f t="shared" ca="1" si="116"/>
        <v>0.18741544144668421</v>
      </c>
      <c r="F3730" s="24">
        <f t="shared" ca="1" si="117"/>
        <v>33.488550284885598</v>
      </c>
    </row>
    <row r="3731" spans="5:6" x14ac:dyDescent="0.25">
      <c r="E3731" s="24">
        <f t="shared" ca="1" si="116"/>
        <v>2.1703436319978842E-2</v>
      </c>
      <c r="F3731" s="24">
        <f t="shared" ca="1" si="117"/>
        <v>76.605693504265588</v>
      </c>
    </row>
    <row r="3732" spans="5:6" x14ac:dyDescent="0.25">
      <c r="E3732" s="24">
        <f t="shared" ca="1" si="116"/>
        <v>0.85561302401133343</v>
      </c>
      <c r="F3732" s="24">
        <f t="shared" ca="1" si="117"/>
        <v>3.1187415962021761</v>
      </c>
    </row>
    <row r="3733" spans="5:6" x14ac:dyDescent="0.25">
      <c r="E3733" s="24">
        <f t="shared" ca="1" si="116"/>
        <v>0.74061994687871613</v>
      </c>
      <c r="F3733" s="24">
        <f t="shared" ca="1" si="117"/>
        <v>6.0053535492341776</v>
      </c>
    </row>
    <row r="3734" spans="5:6" x14ac:dyDescent="0.25">
      <c r="E3734" s="24">
        <f t="shared" ca="1" si="116"/>
        <v>0.66795780943733685</v>
      </c>
      <c r="F3734" s="24">
        <f t="shared" ca="1" si="117"/>
        <v>8.0706053393016575</v>
      </c>
    </row>
    <row r="3735" spans="5:6" x14ac:dyDescent="0.25">
      <c r="E3735" s="24">
        <f t="shared" ca="1" si="116"/>
        <v>0.97884012467912407</v>
      </c>
      <c r="F3735" s="24">
        <f t="shared" ca="1" si="117"/>
        <v>0.42773909014580341</v>
      </c>
    </row>
    <row r="3736" spans="5:6" x14ac:dyDescent="0.25">
      <c r="E3736" s="24">
        <f t="shared" ca="1" si="116"/>
        <v>0.36175632294347726</v>
      </c>
      <c r="F3736" s="24">
        <f t="shared" ca="1" si="117"/>
        <v>20.335688697152722</v>
      </c>
    </row>
    <row r="3737" spans="5:6" x14ac:dyDescent="0.25">
      <c r="E3737" s="24">
        <f t="shared" ca="1" si="116"/>
        <v>0.618619759769377</v>
      </c>
      <c r="F3737" s="24">
        <f t="shared" ca="1" si="117"/>
        <v>9.6052895303364725</v>
      </c>
    </row>
    <row r="3738" spans="5:6" x14ac:dyDescent="0.25">
      <c r="E3738" s="24">
        <f t="shared" ca="1" si="116"/>
        <v>0.84155356854868446</v>
      </c>
      <c r="F3738" s="24">
        <f t="shared" ca="1" si="117"/>
        <v>3.450112179426891</v>
      </c>
    </row>
    <row r="3739" spans="5:6" x14ac:dyDescent="0.25">
      <c r="E3739" s="24">
        <f t="shared" ca="1" si="116"/>
        <v>0.1838151400610093</v>
      </c>
      <c r="F3739" s="24">
        <f t="shared" ca="1" si="117"/>
        <v>33.876493999548174</v>
      </c>
    </row>
    <row r="3740" spans="5:6" x14ac:dyDescent="0.25">
      <c r="E3740" s="24">
        <f t="shared" ca="1" si="116"/>
        <v>0.44637313360469522</v>
      </c>
      <c r="F3740" s="24">
        <f t="shared" ca="1" si="117"/>
        <v>16.132001086069916</v>
      </c>
    </row>
    <row r="3741" spans="5:6" x14ac:dyDescent="0.25">
      <c r="E3741" s="24">
        <f t="shared" ca="1" si="116"/>
        <v>0.95912899535564511</v>
      </c>
      <c r="F3741" s="24">
        <f t="shared" ca="1" si="117"/>
        <v>0.83459405734785574</v>
      </c>
    </row>
    <row r="3742" spans="5:6" x14ac:dyDescent="0.25">
      <c r="E3742" s="24">
        <f t="shared" ca="1" si="116"/>
        <v>0.89140597287764967</v>
      </c>
      <c r="F3742" s="24">
        <f t="shared" ca="1" si="117"/>
        <v>2.2991063586770299</v>
      </c>
    </row>
    <row r="3743" spans="5:6" x14ac:dyDescent="0.25">
      <c r="E3743" s="24">
        <f t="shared" ca="1" si="116"/>
        <v>0.81851705195890623</v>
      </c>
      <c r="F3743" s="24">
        <f t="shared" ca="1" si="117"/>
        <v>4.005220984132805</v>
      </c>
    </row>
    <row r="3744" spans="5:6" x14ac:dyDescent="0.25">
      <c r="E3744" s="24">
        <f t="shared" ca="1" si="116"/>
        <v>0.70430229090209517</v>
      </c>
      <c r="F3744" s="24">
        <f t="shared" ca="1" si="117"/>
        <v>7.0109524899975479</v>
      </c>
    </row>
    <row r="3745" spans="5:6" x14ac:dyDescent="0.25">
      <c r="E3745" s="24">
        <f t="shared" ca="1" si="116"/>
        <v>0.71911402660401558</v>
      </c>
      <c r="F3745" s="24">
        <f t="shared" ca="1" si="117"/>
        <v>6.5947068657447376</v>
      </c>
    </row>
    <row r="3746" spans="5:6" x14ac:dyDescent="0.25">
      <c r="E3746" s="24">
        <f t="shared" ca="1" si="116"/>
        <v>5.660328666473291E-2</v>
      </c>
      <c r="F3746" s="24">
        <f t="shared" ca="1" si="117"/>
        <v>57.433764543547937</v>
      </c>
    </row>
    <row r="3747" spans="5:6" x14ac:dyDescent="0.25">
      <c r="E3747" s="24">
        <f t="shared" ca="1" si="116"/>
        <v>0.53992045111429943</v>
      </c>
      <c r="F3747" s="24">
        <f t="shared" ca="1" si="117"/>
        <v>12.326669260534068</v>
      </c>
    </row>
    <row r="3748" spans="5:6" x14ac:dyDescent="0.25">
      <c r="E3748" s="24">
        <f t="shared" ca="1" si="116"/>
        <v>0.33582197673671166</v>
      </c>
      <c r="F3748" s="24">
        <f t="shared" ca="1" si="117"/>
        <v>21.823481811395773</v>
      </c>
    </row>
    <row r="3749" spans="5:6" x14ac:dyDescent="0.25">
      <c r="E3749" s="24">
        <f t="shared" ca="1" si="116"/>
        <v>5.9520857192737808E-2</v>
      </c>
      <c r="F3749" s="24">
        <f t="shared" ca="1" si="117"/>
        <v>56.428569736025942</v>
      </c>
    </row>
    <row r="3750" spans="5:6" x14ac:dyDescent="0.25">
      <c r="E3750" s="24">
        <f t="shared" ca="1" si="116"/>
        <v>0.51506947600291864</v>
      </c>
      <c r="F3750" s="24">
        <f t="shared" ca="1" si="117"/>
        <v>13.269069651144139</v>
      </c>
    </row>
    <row r="3751" spans="5:6" x14ac:dyDescent="0.25">
      <c r="E3751" s="24">
        <f t="shared" ca="1" si="116"/>
        <v>9.8926523220402074E-2</v>
      </c>
      <c r="F3751" s="24">
        <f t="shared" ca="1" si="117"/>
        <v>46.267557881991571</v>
      </c>
    </row>
    <row r="3752" spans="5:6" x14ac:dyDescent="0.25">
      <c r="E3752" s="24">
        <f t="shared" ca="1" si="116"/>
        <v>0.29016292983034431</v>
      </c>
      <c r="F3752" s="24">
        <f t="shared" ca="1" si="117"/>
        <v>24.746253735322618</v>
      </c>
    </row>
    <row r="3753" spans="5:6" x14ac:dyDescent="0.25">
      <c r="E3753" s="24">
        <f t="shared" ca="1" si="116"/>
        <v>0.5707222490281082</v>
      </c>
      <c r="F3753" s="24">
        <f t="shared" ca="1" si="117"/>
        <v>11.21705233387361</v>
      </c>
    </row>
    <row r="3754" spans="5:6" x14ac:dyDescent="0.25">
      <c r="E3754" s="24">
        <f t="shared" ca="1" si="116"/>
        <v>0.73204694036680062</v>
      </c>
      <c r="F3754" s="24">
        <f t="shared" ca="1" si="117"/>
        <v>6.2382128178533502</v>
      </c>
    </row>
    <row r="3755" spans="5:6" x14ac:dyDescent="0.25">
      <c r="E3755" s="24">
        <f t="shared" ca="1" si="116"/>
        <v>0.77755419247383728</v>
      </c>
      <c r="F3755" s="24">
        <f t="shared" ca="1" si="117"/>
        <v>5.0320387285352881</v>
      </c>
    </row>
    <row r="3756" spans="5:6" x14ac:dyDescent="0.25">
      <c r="E3756" s="24">
        <f t="shared" ca="1" si="116"/>
        <v>0.70421594792915321</v>
      </c>
      <c r="F3756" s="24">
        <f t="shared" ca="1" si="117"/>
        <v>7.0134045128587292</v>
      </c>
    </row>
    <row r="3757" spans="5:6" x14ac:dyDescent="0.25">
      <c r="E3757" s="24">
        <f t="shared" ca="1" si="116"/>
        <v>0.32287321307726291</v>
      </c>
      <c r="F3757" s="24">
        <f t="shared" ca="1" si="117"/>
        <v>22.609911239835657</v>
      </c>
    </row>
    <row r="3758" spans="5:6" x14ac:dyDescent="0.25">
      <c r="E3758" s="24">
        <f t="shared" ca="1" si="116"/>
        <v>0.22824714167769933</v>
      </c>
      <c r="F3758" s="24">
        <f t="shared" ca="1" si="117"/>
        <v>29.546525647113615</v>
      </c>
    </row>
    <row r="3759" spans="5:6" x14ac:dyDescent="0.25">
      <c r="E3759" s="24">
        <f t="shared" ca="1" si="116"/>
        <v>0.58889449469159194</v>
      </c>
      <c r="F3759" s="24">
        <f t="shared" ca="1" si="117"/>
        <v>10.590164750716848</v>
      </c>
    </row>
    <row r="3760" spans="5:6" x14ac:dyDescent="0.25">
      <c r="E3760" s="24">
        <f t="shared" ca="1" si="116"/>
        <v>0.4910834963172076</v>
      </c>
      <c r="F3760" s="24">
        <f t="shared" ca="1" si="117"/>
        <v>14.222822240917798</v>
      </c>
    </row>
    <row r="3761" spans="5:6" x14ac:dyDescent="0.25">
      <c r="E3761" s="24">
        <f t="shared" ca="1" si="116"/>
        <v>9.2298264884933756E-2</v>
      </c>
      <c r="F3761" s="24">
        <f t="shared" ca="1" si="117"/>
        <v>47.654598725929311</v>
      </c>
    </row>
    <row r="3762" spans="5:6" x14ac:dyDescent="0.25">
      <c r="E3762" s="24">
        <f t="shared" ca="1" si="116"/>
        <v>0.77158093632056601</v>
      </c>
      <c r="F3762" s="24">
        <f t="shared" ca="1" si="117"/>
        <v>5.1862740988489495</v>
      </c>
    </row>
    <row r="3763" spans="5:6" x14ac:dyDescent="0.25">
      <c r="E3763" s="24">
        <f t="shared" ca="1" si="116"/>
        <v>0.91641836573955593</v>
      </c>
      <c r="F3763" s="24">
        <f t="shared" ca="1" si="117"/>
        <v>1.7456457484242685</v>
      </c>
    </row>
    <row r="3764" spans="5:6" x14ac:dyDescent="0.25">
      <c r="E3764" s="24">
        <f t="shared" ca="1" si="116"/>
        <v>0.80117496024255097</v>
      </c>
      <c r="F3764" s="24">
        <f t="shared" ca="1" si="117"/>
        <v>4.4335185699287649</v>
      </c>
    </row>
    <row r="3765" spans="5:6" x14ac:dyDescent="0.25">
      <c r="E3765" s="24">
        <f t="shared" ca="1" si="116"/>
        <v>0.83906139269099222</v>
      </c>
      <c r="F3765" s="24">
        <f t="shared" ca="1" si="117"/>
        <v>3.5094280308722001</v>
      </c>
    </row>
    <row r="3766" spans="5:6" x14ac:dyDescent="0.25">
      <c r="E3766" s="24">
        <f t="shared" ca="1" si="116"/>
        <v>0.8020446054789756</v>
      </c>
      <c r="F3766" s="24">
        <f t="shared" ca="1" si="117"/>
        <v>4.4118210971605256</v>
      </c>
    </row>
    <row r="3767" spans="5:6" x14ac:dyDescent="0.25">
      <c r="E3767" s="24">
        <f t="shared" ca="1" si="116"/>
        <v>0.31756780352483593</v>
      </c>
      <c r="F3767" s="24">
        <f t="shared" ca="1" si="117"/>
        <v>22.941278580799111</v>
      </c>
    </row>
    <row r="3768" spans="5:6" x14ac:dyDescent="0.25">
      <c r="E3768" s="24">
        <f t="shared" ca="1" si="116"/>
        <v>0.57734342374349557</v>
      </c>
      <c r="F3768" s="24">
        <f t="shared" ca="1" si="117"/>
        <v>10.986360021296871</v>
      </c>
    </row>
    <row r="3769" spans="5:6" x14ac:dyDescent="0.25">
      <c r="E3769" s="24">
        <f t="shared" ca="1" si="116"/>
        <v>0.39225736384436161</v>
      </c>
      <c r="F3769" s="24">
        <f t="shared" ca="1" si="117"/>
        <v>18.716742284015186</v>
      </c>
    </row>
    <row r="3770" spans="5:6" x14ac:dyDescent="0.25">
      <c r="E3770" s="24">
        <f t="shared" ca="1" si="116"/>
        <v>0.53286143265730368</v>
      </c>
      <c r="F3770" s="24">
        <f t="shared" ca="1" si="117"/>
        <v>12.589877297373805</v>
      </c>
    </row>
    <row r="3771" spans="5:6" x14ac:dyDescent="0.25">
      <c r="E3771" s="24">
        <f t="shared" ca="1" si="116"/>
        <v>0.29635506714365267</v>
      </c>
      <c r="F3771" s="24">
        <f t="shared" ca="1" si="117"/>
        <v>24.3239398476749</v>
      </c>
    </row>
    <row r="3772" spans="5:6" x14ac:dyDescent="0.25">
      <c r="E3772" s="24">
        <f t="shared" ca="1" si="116"/>
        <v>0.77393969518394901</v>
      </c>
      <c r="F3772" s="24">
        <f t="shared" ca="1" si="117"/>
        <v>5.125226432536663</v>
      </c>
    </row>
    <row r="3773" spans="5:6" x14ac:dyDescent="0.25">
      <c r="E3773" s="24">
        <f t="shared" ca="1" si="116"/>
        <v>2.4027595139000768E-2</v>
      </c>
      <c r="F3773" s="24">
        <f t="shared" ca="1" si="117"/>
        <v>74.571046233733398</v>
      </c>
    </row>
    <row r="3774" spans="5:6" x14ac:dyDescent="0.25">
      <c r="E3774" s="24">
        <f t="shared" ca="1" si="116"/>
        <v>0.30419314384936103</v>
      </c>
      <c r="F3774" s="24">
        <f t="shared" ca="1" si="117"/>
        <v>23.801848754204187</v>
      </c>
    </row>
    <row r="3775" spans="5:6" x14ac:dyDescent="0.25">
      <c r="E3775" s="24">
        <f t="shared" ca="1" si="116"/>
        <v>0.27684450691851625</v>
      </c>
      <c r="F3775" s="24">
        <f t="shared" ca="1" si="117"/>
        <v>25.685985545469975</v>
      </c>
    </row>
    <row r="3776" spans="5:6" x14ac:dyDescent="0.25">
      <c r="E3776" s="24">
        <f t="shared" ca="1" si="116"/>
        <v>7.659396279959152E-3</v>
      </c>
      <c r="F3776" s="24">
        <f t="shared" ca="1" si="117"/>
        <v>97.436442259248295</v>
      </c>
    </row>
    <row r="3777" spans="5:6" x14ac:dyDescent="0.25">
      <c r="E3777" s="24">
        <f t="shared" ca="1" si="116"/>
        <v>0.31058647447012855</v>
      </c>
      <c r="F3777" s="24">
        <f t="shared" ca="1" si="117"/>
        <v>23.38585831347557</v>
      </c>
    </row>
    <row r="3778" spans="5:6" x14ac:dyDescent="0.25">
      <c r="E3778" s="24">
        <f t="shared" ca="1" si="116"/>
        <v>2.5108270677448918E-2</v>
      </c>
      <c r="F3778" s="24">
        <f t="shared" ca="1" si="117"/>
        <v>73.691159561177543</v>
      </c>
    </row>
    <row r="3779" spans="5:6" x14ac:dyDescent="0.25">
      <c r="E3779" s="24">
        <f t="shared" ca="1" si="116"/>
        <v>0.88345663339947966</v>
      </c>
      <c r="F3779" s="24">
        <f t="shared" ca="1" si="117"/>
        <v>2.4782614686102553</v>
      </c>
    </row>
    <row r="3780" spans="5:6" x14ac:dyDescent="0.25">
      <c r="E3780" s="24">
        <f t="shared" ref="E3780:E3843" ca="1" si="118">RAND()</f>
        <v>0.52876542589191322</v>
      </c>
      <c r="F3780" s="24">
        <f t="shared" ref="F3780:F3843" ca="1" si="119">-LOG(E3780,EXP(1))/$C$3</f>
        <v>12.744207495670885</v>
      </c>
    </row>
    <row r="3781" spans="5:6" x14ac:dyDescent="0.25">
      <c r="E3781" s="24">
        <f t="shared" ca="1" si="118"/>
        <v>0.22870720713104642</v>
      </c>
      <c r="F3781" s="24">
        <f t="shared" ca="1" si="119"/>
        <v>29.506253299558807</v>
      </c>
    </row>
    <row r="3782" spans="5:6" x14ac:dyDescent="0.25">
      <c r="E3782" s="24">
        <f t="shared" ca="1" si="118"/>
        <v>0.56508105421281696</v>
      </c>
      <c r="F3782" s="24">
        <f t="shared" ca="1" si="119"/>
        <v>11.415721986823529</v>
      </c>
    </row>
    <row r="3783" spans="5:6" x14ac:dyDescent="0.25">
      <c r="E3783" s="24">
        <f t="shared" ca="1" si="118"/>
        <v>0.23044822812275123</v>
      </c>
      <c r="F3783" s="24">
        <f t="shared" ca="1" si="119"/>
        <v>29.35458097232112</v>
      </c>
    </row>
    <row r="3784" spans="5:6" x14ac:dyDescent="0.25">
      <c r="E3784" s="24">
        <f t="shared" ca="1" si="118"/>
        <v>0.75312538256051853</v>
      </c>
      <c r="F3784" s="24">
        <f t="shared" ca="1" si="119"/>
        <v>5.6704710867814452</v>
      </c>
    </row>
    <row r="3785" spans="5:6" x14ac:dyDescent="0.25">
      <c r="E3785" s="24">
        <f t="shared" ca="1" si="118"/>
        <v>9.2890604994853465E-2</v>
      </c>
      <c r="F3785" s="24">
        <f t="shared" ca="1" si="119"/>
        <v>47.526655371586699</v>
      </c>
    </row>
    <row r="3786" spans="5:6" x14ac:dyDescent="0.25">
      <c r="E3786" s="24">
        <f t="shared" ca="1" si="118"/>
        <v>0.25293823470561538</v>
      </c>
      <c r="F3786" s="24">
        <f t="shared" ca="1" si="119"/>
        <v>27.49219903315889</v>
      </c>
    </row>
    <row r="3787" spans="5:6" x14ac:dyDescent="0.25">
      <c r="E3787" s="24">
        <f t="shared" ca="1" si="118"/>
        <v>1.3081295728040954E-2</v>
      </c>
      <c r="F3787" s="24">
        <f t="shared" ca="1" si="119"/>
        <v>86.731437521650932</v>
      </c>
    </row>
    <row r="3788" spans="5:6" x14ac:dyDescent="0.25">
      <c r="E3788" s="24">
        <f t="shared" ca="1" si="118"/>
        <v>0.15746143668589963</v>
      </c>
      <c r="F3788" s="24">
        <f t="shared" ca="1" si="119"/>
        <v>36.971493942699297</v>
      </c>
    </row>
    <row r="3789" spans="5:6" x14ac:dyDescent="0.25">
      <c r="E3789" s="24">
        <f t="shared" ca="1" si="118"/>
        <v>0.14101573898929387</v>
      </c>
      <c r="F3789" s="24">
        <f t="shared" ca="1" si="119"/>
        <v>39.177675415918451</v>
      </c>
    </row>
    <row r="3790" spans="5:6" x14ac:dyDescent="0.25">
      <c r="E3790" s="24">
        <f t="shared" ca="1" si="118"/>
        <v>0.62909449106227977</v>
      </c>
      <c r="F3790" s="24">
        <f t="shared" ca="1" si="119"/>
        <v>9.2694761859975117</v>
      </c>
    </row>
    <row r="3791" spans="5:6" x14ac:dyDescent="0.25">
      <c r="E3791" s="24">
        <f t="shared" ca="1" si="118"/>
        <v>0.16620973025081198</v>
      </c>
      <c r="F3791" s="24">
        <f t="shared" ca="1" si="119"/>
        <v>35.890097056848482</v>
      </c>
    </row>
    <row r="3792" spans="5:6" x14ac:dyDescent="0.25">
      <c r="E3792" s="24">
        <f t="shared" ca="1" si="118"/>
        <v>0.70879005918423754</v>
      </c>
      <c r="F3792" s="24">
        <f t="shared" ca="1" si="119"/>
        <v>6.8839180928510597</v>
      </c>
    </row>
    <row r="3793" spans="5:6" x14ac:dyDescent="0.25">
      <c r="E3793" s="24">
        <f t="shared" ca="1" si="118"/>
        <v>0.9769401527321534</v>
      </c>
      <c r="F3793" s="24">
        <f t="shared" ca="1" si="119"/>
        <v>0.46659769950209856</v>
      </c>
    </row>
    <row r="3794" spans="5:6" x14ac:dyDescent="0.25">
      <c r="E3794" s="24">
        <f t="shared" ca="1" si="118"/>
        <v>0.4868325645086623</v>
      </c>
      <c r="F3794" s="24">
        <f t="shared" ca="1" si="119"/>
        <v>14.396700501191702</v>
      </c>
    </row>
    <row r="3795" spans="5:6" x14ac:dyDescent="0.25">
      <c r="E3795" s="24">
        <f t="shared" ca="1" si="118"/>
        <v>6.4961250053162334E-2</v>
      </c>
      <c r="F3795" s="24">
        <f t="shared" ca="1" si="119"/>
        <v>54.679286797692875</v>
      </c>
    </row>
    <row r="3796" spans="5:6" x14ac:dyDescent="0.25">
      <c r="E3796" s="24">
        <f t="shared" ca="1" si="118"/>
        <v>0.52369430098403957</v>
      </c>
      <c r="F3796" s="24">
        <f t="shared" ca="1" si="119"/>
        <v>12.936943199416797</v>
      </c>
    </row>
    <row r="3797" spans="5:6" x14ac:dyDescent="0.25">
      <c r="E3797" s="24">
        <f t="shared" ca="1" si="118"/>
        <v>0.20550985393365573</v>
      </c>
      <c r="F3797" s="24">
        <f t="shared" ca="1" si="119"/>
        <v>31.645225903602089</v>
      </c>
    </row>
    <row r="3798" spans="5:6" x14ac:dyDescent="0.25">
      <c r="E3798" s="24">
        <f t="shared" ca="1" si="118"/>
        <v>0.89753871863192392</v>
      </c>
      <c r="F3798" s="24">
        <f t="shared" ca="1" si="119"/>
        <v>2.1619803802653346</v>
      </c>
    </row>
    <row r="3799" spans="5:6" x14ac:dyDescent="0.25">
      <c r="E3799" s="24">
        <f t="shared" ca="1" si="118"/>
        <v>0.55563438070170046</v>
      </c>
      <c r="F3799" s="24">
        <f t="shared" ca="1" si="119"/>
        <v>11.7528957940764</v>
      </c>
    </row>
    <row r="3800" spans="5:6" x14ac:dyDescent="0.25">
      <c r="E3800" s="24">
        <f t="shared" ca="1" si="118"/>
        <v>0.28810118008457464</v>
      </c>
      <c r="F3800" s="24">
        <f t="shared" ca="1" si="119"/>
        <v>24.888870816128275</v>
      </c>
    </row>
    <row r="3801" spans="5:6" x14ac:dyDescent="0.25">
      <c r="E3801" s="24">
        <f t="shared" ca="1" si="118"/>
        <v>0.25627425464847942</v>
      </c>
      <c r="F3801" s="24">
        <f t="shared" ca="1" si="119"/>
        <v>27.230142014440304</v>
      </c>
    </row>
    <row r="3802" spans="5:6" x14ac:dyDescent="0.25">
      <c r="E3802" s="24">
        <f t="shared" ca="1" si="118"/>
        <v>0.14506725733484238</v>
      </c>
      <c r="F3802" s="24">
        <f t="shared" ca="1" si="119"/>
        <v>38.611156008304484</v>
      </c>
    </row>
    <row r="3803" spans="5:6" x14ac:dyDescent="0.25">
      <c r="E3803" s="24">
        <f t="shared" ca="1" si="118"/>
        <v>0.59850963011765568</v>
      </c>
      <c r="F3803" s="24">
        <f t="shared" ca="1" si="119"/>
        <v>10.266253273828209</v>
      </c>
    </row>
    <row r="3804" spans="5:6" x14ac:dyDescent="0.25">
      <c r="E3804" s="24">
        <f t="shared" ca="1" si="118"/>
        <v>0.12064953991172933</v>
      </c>
      <c r="F3804" s="24">
        <f t="shared" ca="1" si="119"/>
        <v>42.297306006626059</v>
      </c>
    </row>
    <row r="3805" spans="5:6" x14ac:dyDescent="0.25">
      <c r="E3805" s="24">
        <f t="shared" ca="1" si="118"/>
        <v>0.22029062089716644</v>
      </c>
      <c r="F3805" s="24">
        <f t="shared" ca="1" si="119"/>
        <v>30.256152006199741</v>
      </c>
    </row>
    <row r="3806" spans="5:6" x14ac:dyDescent="0.25">
      <c r="E3806" s="24">
        <f t="shared" ca="1" si="118"/>
        <v>7.8488222718624434E-2</v>
      </c>
      <c r="F3806" s="24">
        <f t="shared" ca="1" si="119"/>
        <v>50.896133890227375</v>
      </c>
    </row>
    <row r="3807" spans="5:6" x14ac:dyDescent="0.25">
      <c r="E3807" s="24">
        <f t="shared" ca="1" si="118"/>
        <v>0.74072599986119358</v>
      </c>
      <c r="F3807" s="24">
        <f t="shared" ca="1" si="119"/>
        <v>6.002489856714762</v>
      </c>
    </row>
    <row r="3808" spans="5:6" x14ac:dyDescent="0.25">
      <c r="E3808" s="24">
        <f t="shared" ca="1" si="118"/>
        <v>4.309958991583196E-2</v>
      </c>
      <c r="F3808" s="24">
        <f t="shared" ca="1" si="119"/>
        <v>62.884835932631518</v>
      </c>
    </row>
    <row r="3809" spans="5:6" x14ac:dyDescent="0.25">
      <c r="E3809" s="24">
        <f t="shared" ca="1" si="118"/>
        <v>0.83351115105916018</v>
      </c>
      <c r="F3809" s="24">
        <f t="shared" ca="1" si="119"/>
        <v>3.6421639657101559</v>
      </c>
    </row>
    <row r="3810" spans="5:6" x14ac:dyDescent="0.25">
      <c r="E3810" s="24">
        <f t="shared" ca="1" si="118"/>
        <v>2.4128556813192925E-2</v>
      </c>
      <c r="F3810" s="24">
        <f t="shared" ca="1" si="119"/>
        <v>74.487184199060124</v>
      </c>
    </row>
    <row r="3811" spans="5:6" x14ac:dyDescent="0.25">
      <c r="E3811" s="24">
        <f t="shared" ca="1" si="118"/>
        <v>0.91388457004484525</v>
      </c>
      <c r="F3811" s="24">
        <f t="shared" ca="1" si="119"/>
        <v>1.8010201296549166</v>
      </c>
    </row>
    <row r="3812" spans="5:6" x14ac:dyDescent="0.25">
      <c r="E3812" s="24">
        <f t="shared" ca="1" si="118"/>
        <v>0.58552378445591757</v>
      </c>
      <c r="F3812" s="24">
        <f t="shared" ca="1" si="119"/>
        <v>10.704969485997839</v>
      </c>
    </row>
    <row r="3813" spans="5:6" x14ac:dyDescent="0.25">
      <c r="E3813" s="24">
        <f t="shared" ca="1" si="118"/>
        <v>0.55144596411763114</v>
      </c>
      <c r="F3813" s="24">
        <f t="shared" ca="1" si="119"/>
        <v>11.904228498600441</v>
      </c>
    </row>
    <row r="3814" spans="5:6" x14ac:dyDescent="0.25">
      <c r="E3814" s="24">
        <f t="shared" ca="1" si="118"/>
        <v>0.39698606023178595</v>
      </c>
      <c r="F3814" s="24">
        <f t="shared" ca="1" si="119"/>
        <v>18.477082233553929</v>
      </c>
    </row>
    <row r="3815" spans="5:6" x14ac:dyDescent="0.25">
      <c r="E3815" s="24">
        <f t="shared" ca="1" si="118"/>
        <v>1.5487336052307121E-2</v>
      </c>
      <c r="F3815" s="24">
        <f t="shared" ca="1" si="119"/>
        <v>83.354652357807112</v>
      </c>
    </row>
    <row r="3816" spans="5:6" x14ac:dyDescent="0.25">
      <c r="E3816" s="24">
        <f t="shared" ca="1" si="118"/>
        <v>0.8909821643116016</v>
      </c>
      <c r="F3816" s="24">
        <f t="shared" ca="1" si="119"/>
        <v>2.3086173863862558</v>
      </c>
    </row>
    <row r="3817" spans="5:6" x14ac:dyDescent="0.25">
      <c r="E3817" s="24">
        <f t="shared" ca="1" si="118"/>
        <v>0.42707190628800351</v>
      </c>
      <c r="F3817" s="24">
        <f t="shared" ca="1" si="119"/>
        <v>17.016057622601078</v>
      </c>
    </row>
    <row r="3818" spans="5:6" x14ac:dyDescent="0.25">
      <c r="E3818" s="24">
        <f t="shared" ca="1" si="118"/>
        <v>2.999195308151692E-2</v>
      </c>
      <c r="F3818" s="24">
        <f t="shared" ca="1" si="119"/>
        <v>70.13652327832699</v>
      </c>
    </row>
    <row r="3819" spans="5:6" x14ac:dyDescent="0.25">
      <c r="E3819" s="24">
        <f t="shared" ca="1" si="118"/>
        <v>0.45820720544527849</v>
      </c>
      <c r="F3819" s="24">
        <f t="shared" ca="1" si="119"/>
        <v>15.608675670803317</v>
      </c>
    </row>
    <row r="3820" spans="5:6" x14ac:dyDescent="0.25">
      <c r="E3820" s="24">
        <f t="shared" ca="1" si="118"/>
        <v>0.45966254499236048</v>
      </c>
      <c r="F3820" s="24">
        <f t="shared" ca="1" si="119"/>
        <v>15.545253131125198</v>
      </c>
    </row>
    <row r="3821" spans="5:6" x14ac:dyDescent="0.25">
      <c r="E3821" s="24">
        <f t="shared" ca="1" si="118"/>
        <v>0.85817953238411837</v>
      </c>
      <c r="F3821" s="24">
        <f t="shared" ca="1" si="119"/>
        <v>3.0588391235992742</v>
      </c>
    </row>
    <row r="3822" spans="5:6" x14ac:dyDescent="0.25">
      <c r="E3822" s="24">
        <f t="shared" ca="1" si="118"/>
        <v>0.2006703076976627</v>
      </c>
      <c r="F3822" s="24">
        <f t="shared" ca="1" si="119"/>
        <v>32.121839556666011</v>
      </c>
    </row>
    <row r="3823" spans="5:6" x14ac:dyDescent="0.25">
      <c r="E3823" s="24">
        <f t="shared" ca="1" si="118"/>
        <v>0.21925069851096679</v>
      </c>
      <c r="F3823" s="24">
        <f t="shared" ca="1" si="119"/>
        <v>30.35078923648021</v>
      </c>
    </row>
    <row r="3824" spans="5:6" x14ac:dyDescent="0.25">
      <c r="E3824" s="24">
        <f t="shared" ca="1" si="118"/>
        <v>0.13400066220764828</v>
      </c>
      <c r="F3824" s="24">
        <f t="shared" ca="1" si="119"/>
        <v>40.198210743906294</v>
      </c>
    </row>
    <row r="3825" spans="5:6" x14ac:dyDescent="0.25">
      <c r="E3825" s="24">
        <f t="shared" ca="1" si="118"/>
        <v>0.26724518416264786</v>
      </c>
      <c r="F3825" s="24">
        <f t="shared" ca="1" si="119"/>
        <v>26.391774984214543</v>
      </c>
    </row>
    <row r="3826" spans="5:6" x14ac:dyDescent="0.25">
      <c r="E3826" s="24">
        <f t="shared" ca="1" si="118"/>
        <v>2.2441673630945513E-2</v>
      </c>
      <c r="F3826" s="24">
        <f t="shared" ca="1" si="119"/>
        <v>75.936712372491471</v>
      </c>
    </row>
    <row r="3827" spans="5:6" x14ac:dyDescent="0.25">
      <c r="E3827" s="24">
        <f t="shared" ca="1" si="118"/>
        <v>0.87988011260470478</v>
      </c>
      <c r="F3827" s="24">
        <f t="shared" ca="1" si="119"/>
        <v>2.5593923293455889</v>
      </c>
    </row>
    <row r="3828" spans="5:6" x14ac:dyDescent="0.25">
      <c r="E3828" s="24">
        <f t="shared" ca="1" si="118"/>
        <v>0.39786450350142588</v>
      </c>
      <c r="F3828" s="24">
        <f t="shared" ca="1" si="119"/>
        <v>18.43287550250971</v>
      </c>
    </row>
    <row r="3829" spans="5:6" x14ac:dyDescent="0.25">
      <c r="E3829" s="24">
        <f t="shared" ca="1" si="118"/>
        <v>0.71719521217671467</v>
      </c>
      <c r="F3829" s="24">
        <f t="shared" ca="1" si="119"/>
        <v>6.6481442597824278</v>
      </c>
    </row>
    <row r="3830" spans="5:6" x14ac:dyDescent="0.25">
      <c r="E3830" s="24">
        <f t="shared" ca="1" si="118"/>
        <v>0.7989501695749387</v>
      </c>
      <c r="F3830" s="24">
        <f t="shared" ca="1" si="119"/>
        <v>4.4891340229902825</v>
      </c>
    </row>
    <row r="3831" spans="5:6" x14ac:dyDescent="0.25">
      <c r="E3831" s="24">
        <f t="shared" ca="1" si="118"/>
        <v>0.26669320227463356</v>
      </c>
      <c r="F3831" s="24">
        <f t="shared" ca="1" si="119"/>
        <v>26.433126728061776</v>
      </c>
    </row>
    <row r="3832" spans="5:6" x14ac:dyDescent="0.25">
      <c r="E3832" s="24">
        <f t="shared" ca="1" si="118"/>
        <v>0.17199888093294402</v>
      </c>
      <c r="F3832" s="24">
        <f t="shared" ca="1" si="119"/>
        <v>35.205346167873266</v>
      </c>
    </row>
    <row r="3833" spans="5:6" x14ac:dyDescent="0.25">
      <c r="E3833" s="24">
        <f t="shared" ca="1" si="118"/>
        <v>0.98807638540153431</v>
      </c>
      <c r="F3833" s="24">
        <f t="shared" ca="1" si="119"/>
        <v>0.23990542126659672</v>
      </c>
    </row>
    <row r="3834" spans="5:6" x14ac:dyDescent="0.25">
      <c r="E3834" s="24">
        <f t="shared" ca="1" si="118"/>
        <v>0.91806007180944604</v>
      </c>
      <c r="F3834" s="24">
        <f t="shared" ca="1" si="119"/>
        <v>1.7098490560335584</v>
      </c>
    </row>
    <row r="3835" spans="5:6" x14ac:dyDescent="0.25">
      <c r="E3835" s="24">
        <f t="shared" ca="1" si="118"/>
        <v>0.45822616092723811</v>
      </c>
      <c r="F3835" s="24">
        <f t="shared" ca="1" si="119"/>
        <v>15.607848311928887</v>
      </c>
    </row>
    <row r="3836" spans="5:6" x14ac:dyDescent="0.25">
      <c r="E3836" s="24">
        <f t="shared" ca="1" si="118"/>
        <v>0.82775976580096955</v>
      </c>
      <c r="F3836" s="24">
        <f t="shared" ca="1" si="119"/>
        <v>3.7806460923312302</v>
      </c>
    </row>
    <row r="3837" spans="5:6" x14ac:dyDescent="0.25">
      <c r="E3837" s="24">
        <f t="shared" ca="1" si="118"/>
        <v>2.2170931208997047E-2</v>
      </c>
      <c r="F3837" s="24">
        <f t="shared" ca="1" si="119"/>
        <v>76.179465062476837</v>
      </c>
    </row>
    <row r="3838" spans="5:6" x14ac:dyDescent="0.25">
      <c r="E3838" s="24">
        <f t="shared" ca="1" si="118"/>
        <v>0.33503940239585606</v>
      </c>
      <c r="F3838" s="24">
        <f t="shared" ca="1" si="119"/>
        <v>21.870142699630918</v>
      </c>
    </row>
    <row r="3839" spans="5:6" x14ac:dyDescent="0.25">
      <c r="E3839" s="24">
        <f t="shared" ca="1" si="118"/>
        <v>7.3610489654470146E-2</v>
      </c>
      <c r="F3839" s="24">
        <f t="shared" ca="1" si="119"/>
        <v>52.179354818469122</v>
      </c>
    </row>
    <row r="3840" spans="5:6" x14ac:dyDescent="0.25">
      <c r="E3840" s="24">
        <f t="shared" ca="1" si="118"/>
        <v>0.9964568883315138</v>
      </c>
      <c r="F3840" s="24">
        <f t="shared" ca="1" si="119"/>
        <v>7.0988067089216539E-2</v>
      </c>
    </row>
    <row r="3841" spans="5:6" x14ac:dyDescent="0.25">
      <c r="E3841" s="24">
        <f t="shared" ca="1" si="118"/>
        <v>0.15135616720342249</v>
      </c>
      <c r="F3841" s="24">
        <f t="shared" ca="1" si="119"/>
        <v>37.762389927734446</v>
      </c>
    </row>
    <row r="3842" spans="5:6" x14ac:dyDescent="0.25">
      <c r="E3842" s="24">
        <f t="shared" ca="1" si="118"/>
        <v>0.5014309291629061</v>
      </c>
      <c r="F3842" s="24">
        <f t="shared" ca="1" si="119"/>
        <v>13.805788191086155</v>
      </c>
    </row>
    <row r="3843" spans="5:6" x14ac:dyDescent="0.25">
      <c r="E3843" s="24">
        <f t="shared" ca="1" si="118"/>
        <v>0.83356252085545779</v>
      </c>
      <c r="F3843" s="24">
        <f t="shared" ca="1" si="119"/>
        <v>3.6409313915971024</v>
      </c>
    </row>
    <row r="3844" spans="5:6" x14ac:dyDescent="0.25">
      <c r="E3844" s="24">
        <f t="shared" ref="E3844:E3907" ca="1" si="120">RAND()</f>
        <v>0.79187145035756878</v>
      </c>
      <c r="F3844" s="24">
        <f t="shared" ref="F3844:F3907" ca="1" si="121">-LOG(E3844,EXP(1))/$C$3</f>
        <v>4.6671242099202939</v>
      </c>
    </row>
    <row r="3845" spans="5:6" x14ac:dyDescent="0.25">
      <c r="E3845" s="24">
        <f t="shared" ca="1" si="120"/>
        <v>0.98957995464150095</v>
      </c>
      <c r="F3845" s="24">
        <f t="shared" ca="1" si="121"/>
        <v>0.20949428260267122</v>
      </c>
    </row>
    <row r="3846" spans="5:6" x14ac:dyDescent="0.25">
      <c r="E3846" s="24">
        <f t="shared" ca="1" si="120"/>
        <v>0.89405111424438921</v>
      </c>
      <c r="F3846" s="24">
        <f t="shared" ca="1" si="121"/>
        <v>2.239846613460549</v>
      </c>
    </row>
    <row r="3847" spans="5:6" x14ac:dyDescent="0.25">
      <c r="E3847" s="24">
        <f t="shared" ca="1" si="120"/>
        <v>0.35130029541683072</v>
      </c>
      <c r="F3847" s="24">
        <f t="shared" ca="1" si="121"/>
        <v>20.922277575721118</v>
      </c>
    </row>
    <row r="3848" spans="5:6" x14ac:dyDescent="0.25">
      <c r="E3848" s="24">
        <f t="shared" ca="1" si="120"/>
        <v>0.31249146328324373</v>
      </c>
      <c r="F3848" s="24">
        <f t="shared" ca="1" si="121"/>
        <v>23.263562553448608</v>
      </c>
    </row>
    <row r="3849" spans="5:6" x14ac:dyDescent="0.25">
      <c r="E3849" s="24">
        <f t="shared" ca="1" si="120"/>
        <v>0.95712008679897875</v>
      </c>
      <c r="F3849" s="24">
        <f t="shared" ca="1" si="121"/>
        <v>0.87652825705784199</v>
      </c>
    </row>
    <row r="3850" spans="5:6" x14ac:dyDescent="0.25">
      <c r="E3850" s="24">
        <f t="shared" ca="1" si="120"/>
        <v>0.52105606055815346</v>
      </c>
      <c r="F3850" s="24">
        <f t="shared" ca="1" si="121"/>
        <v>13.037952823567332</v>
      </c>
    </row>
    <row r="3851" spans="5:6" x14ac:dyDescent="0.25">
      <c r="E3851" s="24">
        <f t="shared" ca="1" si="120"/>
        <v>0.83423303968731755</v>
      </c>
      <c r="F3851" s="24">
        <f t="shared" ca="1" si="121"/>
        <v>3.6248498313903337</v>
      </c>
    </row>
    <row r="3852" spans="5:6" x14ac:dyDescent="0.25">
      <c r="E3852" s="24">
        <f t="shared" ca="1" si="120"/>
        <v>0.70760523108616558</v>
      </c>
      <c r="F3852" s="24">
        <f t="shared" ca="1" si="121"/>
        <v>6.9173784801474989</v>
      </c>
    </row>
    <row r="3853" spans="5:6" x14ac:dyDescent="0.25">
      <c r="E3853" s="24">
        <f t="shared" ca="1" si="120"/>
        <v>0.49759297060183638</v>
      </c>
      <c r="F3853" s="24">
        <f t="shared" ca="1" si="121"/>
        <v>13.959457285219507</v>
      </c>
    </row>
    <row r="3854" spans="5:6" x14ac:dyDescent="0.25">
      <c r="E3854" s="24">
        <f t="shared" ca="1" si="120"/>
        <v>0.77504289462389597</v>
      </c>
      <c r="F3854" s="24">
        <f t="shared" ca="1" si="121"/>
        <v>5.0967380651725476</v>
      </c>
    </row>
    <row r="3855" spans="5:6" x14ac:dyDescent="0.25">
      <c r="E3855" s="24">
        <f t="shared" ca="1" si="120"/>
        <v>0.56836191026559224</v>
      </c>
      <c r="F3855" s="24">
        <f t="shared" ca="1" si="121"/>
        <v>11.299937944089644</v>
      </c>
    </row>
    <row r="3856" spans="5:6" x14ac:dyDescent="0.25">
      <c r="E3856" s="24">
        <f t="shared" ca="1" si="120"/>
        <v>0.51006748571805571</v>
      </c>
      <c r="F3856" s="24">
        <f t="shared" ca="1" si="121"/>
        <v>13.464244741611475</v>
      </c>
    </row>
    <row r="3857" spans="5:6" x14ac:dyDescent="0.25">
      <c r="E3857" s="24">
        <f t="shared" ca="1" si="120"/>
        <v>0.52248526376995963</v>
      </c>
      <c r="F3857" s="24">
        <f t="shared" ca="1" si="121"/>
        <v>12.983169977039477</v>
      </c>
    </row>
    <row r="3858" spans="5:6" x14ac:dyDescent="0.25">
      <c r="E3858" s="24">
        <f t="shared" ca="1" si="120"/>
        <v>0.31649591912911612</v>
      </c>
      <c r="F3858" s="24">
        <f t="shared" ca="1" si="121"/>
        <v>23.008898624557993</v>
      </c>
    </row>
    <row r="3859" spans="5:6" x14ac:dyDescent="0.25">
      <c r="E3859" s="24">
        <f t="shared" ca="1" si="120"/>
        <v>0.39466847019434126</v>
      </c>
      <c r="F3859" s="24">
        <f t="shared" ca="1" si="121"/>
        <v>18.59418364935123</v>
      </c>
    </row>
    <row r="3860" spans="5:6" x14ac:dyDescent="0.25">
      <c r="E3860" s="24">
        <f t="shared" ca="1" si="120"/>
        <v>0.39667901506752246</v>
      </c>
      <c r="F3860" s="24">
        <f t="shared" ca="1" si="121"/>
        <v>18.492557032137753</v>
      </c>
    </row>
    <row r="3861" spans="5:6" x14ac:dyDescent="0.25">
      <c r="E3861" s="24">
        <f t="shared" ca="1" si="120"/>
        <v>9.2664965266127663E-2</v>
      </c>
      <c r="F3861" s="24">
        <f t="shared" ca="1" si="121"/>
        <v>47.575296291312711</v>
      </c>
    </row>
    <row r="3862" spans="5:6" x14ac:dyDescent="0.25">
      <c r="E3862" s="24">
        <f t="shared" ca="1" si="120"/>
        <v>0.96132115833117493</v>
      </c>
      <c r="F3862" s="24">
        <f t="shared" ca="1" si="121"/>
        <v>0.78893468059306715</v>
      </c>
    </row>
    <row r="3863" spans="5:6" x14ac:dyDescent="0.25">
      <c r="E3863" s="24">
        <f t="shared" ca="1" si="120"/>
        <v>0.3784480713643259</v>
      </c>
      <c r="F3863" s="24">
        <f t="shared" ca="1" si="121"/>
        <v>19.433528227677719</v>
      </c>
    </row>
    <row r="3864" spans="5:6" x14ac:dyDescent="0.25">
      <c r="E3864" s="24">
        <f t="shared" ca="1" si="120"/>
        <v>0.11738737405236788</v>
      </c>
      <c r="F3864" s="24">
        <f t="shared" ca="1" si="121"/>
        <v>42.84551847547975</v>
      </c>
    </row>
    <row r="3865" spans="5:6" x14ac:dyDescent="0.25">
      <c r="E3865" s="24">
        <f t="shared" ca="1" si="120"/>
        <v>0.85889700157990312</v>
      </c>
      <c r="F3865" s="24">
        <f t="shared" ca="1" si="121"/>
        <v>3.0421253843256157</v>
      </c>
    </row>
    <row r="3866" spans="5:6" x14ac:dyDescent="0.25">
      <c r="E3866" s="24">
        <f t="shared" ca="1" si="120"/>
        <v>0.19035350667003836</v>
      </c>
      <c r="F3866" s="24">
        <f t="shared" ca="1" si="121"/>
        <v>33.177447482017875</v>
      </c>
    </row>
    <row r="3867" spans="5:6" x14ac:dyDescent="0.25">
      <c r="E3867" s="24">
        <f t="shared" ca="1" si="120"/>
        <v>0.10126366751765936</v>
      </c>
      <c r="F3867" s="24">
        <f t="shared" ca="1" si="121"/>
        <v>45.800551885535818</v>
      </c>
    </row>
    <row r="3868" spans="5:6" x14ac:dyDescent="0.25">
      <c r="E3868" s="24">
        <f t="shared" ca="1" si="120"/>
        <v>0.93557499260272581</v>
      </c>
      <c r="F3868" s="24">
        <f t="shared" ca="1" si="121"/>
        <v>1.3318794671329008</v>
      </c>
    </row>
    <row r="3869" spans="5:6" x14ac:dyDescent="0.25">
      <c r="E3869" s="24">
        <f t="shared" ca="1" si="120"/>
        <v>0.53656659930923001</v>
      </c>
      <c r="F3869" s="24">
        <f t="shared" ca="1" si="121"/>
        <v>12.451291759444276</v>
      </c>
    </row>
    <row r="3870" spans="5:6" x14ac:dyDescent="0.25">
      <c r="E3870" s="24">
        <f t="shared" ca="1" si="120"/>
        <v>0.87007811956318992</v>
      </c>
      <c r="F3870" s="24">
        <f t="shared" ca="1" si="121"/>
        <v>2.7834455752650848</v>
      </c>
    </row>
    <row r="3871" spans="5:6" x14ac:dyDescent="0.25">
      <c r="E3871" s="24">
        <f t="shared" ca="1" si="120"/>
        <v>0.16362337236727176</v>
      </c>
      <c r="F3871" s="24">
        <f t="shared" ca="1" si="121"/>
        <v>36.203760042735716</v>
      </c>
    </row>
    <row r="3872" spans="5:6" x14ac:dyDescent="0.25">
      <c r="E3872" s="24">
        <f t="shared" ca="1" si="120"/>
        <v>0.72185101679360164</v>
      </c>
      <c r="F3872" s="24">
        <f t="shared" ca="1" si="121"/>
        <v>6.518730186265481</v>
      </c>
    </row>
    <row r="3873" spans="5:6" x14ac:dyDescent="0.25">
      <c r="E3873" s="24">
        <f t="shared" ca="1" si="120"/>
        <v>0.92045407843292892</v>
      </c>
      <c r="F3873" s="24">
        <f t="shared" ca="1" si="121"/>
        <v>1.6577633437481147</v>
      </c>
    </row>
    <row r="3874" spans="5:6" x14ac:dyDescent="0.25">
      <c r="E3874" s="24">
        <f t="shared" ca="1" si="120"/>
        <v>0.14390067702047649</v>
      </c>
      <c r="F3874" s="24">
        <f t="shared" ca="1" si="121"/>
        <v>38.772639206031492</v>
      </c>
    </row>
    <row r="3875" spans="5:6" x14ac:dyDescent="0.25">
      <c r="E3875" s="24">
        <f t="shared" ca="1" si="120"/>
        <v>7.6164203848889112E-2</v>
      </c>
      <c r="F3875" s="24">
        <f t="shared" ca="1" si="121"/>
        <v>51.497273848533005</v>
      </c>
    </row>
    <row r="3876" spans="5:6" x14ac:dyDescent="0.25">
      <c r="E3876" s="24">
        <f t="shared" ca="1" si="120"/>
        <v>0.93970816472457952</v>
      </c>
      <c r="F3876" s="24">
        <f t="shared" ca="1" si="121"/>
        <v>1.2437182996135627</v>
      </c>
    </row>
    <row r="3877" spans="5:6" x14ac:dyDescent="0.25">
      <c r="E3877" s="24">
        <f t="shared" ca="1" si="120"/>
        <v>0.87402708544797703</v>
      </c>
      <c r="F3877" s="24">
        <f t="shared" ca="1" si="121"/>
        <v>2.6928782718342341</v>
      </c>
    </row>
    <row r="3878" spans="5:6" x14ac:dyDescent="0.25">
      <c r="E3878" s="24">
        <f t="shared" ca="1" si="120"/>
        <v>0.21704059199304193</v>
      </c>
      <c r="F3878" s="24">
        <f t="shared" ca="1" si="121"/>
        <v>30.553417661188504</v>
      </c>
    </row>
    <row r="3879" spans="5:6" x14ac:dyDescent="0.25">
      <c r="E3879" s="24">
        <f t="shared" ca="1" si="120"/>
        <v>0.79483078315425826</v>
      </c>
      <c r="F3879" s="24">
        <f t="shared" ca="1" si="121"/>
        <v>4.5925207672433244</v>
      </c>
    </row>
    <row r="3880" spans="5:6" x14ac:dyDescent="0.25">
      <c r="E3880" s="24">
        <f t="shared" ca="1" si="120"/>
        <v>0.67291108766901342</v>
      </c>
      <c r="F3880" s="24">
        <f t="shared" ca="1" si="121"/>
        <v>7.9228414296831016</v>
      </c>
    </row>
    <row r="3881" spans="5:6" x14ac:dyDescent="0.25">
      <c r="E3881" s="24">
        <f t="shared" ca="1" si="120"/>
        <v>0.78424689765478817</v>
      </c>
      <c r="F3881" s="24">
        <f t="shared" ca="1" si="121"/>
        <v>4.8606277546145709</v>
      </c>
    </row>
    <row r="3882" spans="5:6" x14ac:dyDescent="0.25">
      <c r="E3882" s="24">
        <f t="shared" ca="1" si="120"/>
        <v>0.72456365592720051</v>
      </c>
      <c r="F3882" s="24">
        <f t="shared" ca="1" si="121"/>
        <v>6.4437131841547135</v>
      </c>
    </row>
    <row r="3883" spans="5:6" x14ac:dyDescent="0.25">
      <c r="E3883" s="24">
        <f t="shared" ca="1" si="120"/>
        <v>0.71266110777035474</v>
      </c>
      <c r="F3883" s="24">
        <f t="shared" ca="1" si="121"/>
        <v>6.774985524616409</v>
      </c>
    </row>
    <row r="3884" spans="5:6" x14ac:dyDescent="0.25">
      <c r="E3884" s="24">
        <f t="shared" ca="1" si="120"/>
        <v>0.12468348130312656</v>
      </c>
      <c r="F3884" s="24">
        <f t="shared" ca="1" si="121"/>
        <v>41.6395380513544</v>
      </c>
    </row>
    <row r="3885" spans="5:6" x14ac:dyDescent="0.25">
      <c r="E3885" s="24">
        <f t="shared" ca="1" si="120"/>
        <v>0.71361101445718989</v>
      </c>
      <c r="F3885" s="24">
        <f t="shared" ca="1" si="121"/>
        <v>6.7483452555547094</v>
      </c>
    </row>
    <row r="3886" spans="5:6" x14ac:dyDescent="0.25">
      <c r="E3886" s="24">
        <f t="shared" ca="1" si="120"/>
        <v>0.86584341070430815</v>
      </c>
      <c r="F3886" s="24">
        <f t="shared" ca="1" si="121"/>
        <v>2.8810241163515986</v>
      </c>
    </row>
    <row r="3887" spans="5:6" x14ac:dyDescent="0.25">
      <c r="E3887" s="24">
        <f t="shared" ca="1" si="120"/>
        <v>0.34018900290480381</v>
      </c>
      <c r="F3887" s="24">
        <f t="shared" ca="1" si="121"/>
        <v>21.565078498511138</v>
      </c>
    </row>
    <row r="3888" spans="5:6" x14ac:dyDescent="0.25">
      <c r="E3888" s="24">
        <f t="shared" ca="1" si="120"/>
        <v>0.13919196640084264</v>
      </c>
      <c r="F3888" s="24">
        <f t="shared" ca="1" si="121"/>
        <v>39.43802490769761</v>
      </c>
    </row>
    <row r="3889" spans="5:6" x14ac:dyDescent="0.25">
      <c r="E3889" s="24">
        <f t="shared" ca="1" si="120"/>
        <v>0.57320658774361377</v>
      </c>
      <c r="F3889" s="24">
        <f t="shared" ca="1" si="121"/>
        <v>11.130181803418028</v>
      </c>
    </row>
    <row r="3890" spans="5:6" x14ac:dyDescent="0.25">
      <c r="E3890" s="24">
        <f t="shared" ca="1" si="120"/>
        <v>0.68899242528532256</v>
      </c>
      <c r="F3890" s="24">
        <f t="shared" ca="1" si="121"/>
        <v>7.4505000361856828</v>
      </c>
    </row>
    <row r="3891" spans="5:6" x14ac:dyDescent="0.25">
      <c r="E3891" s="24">
        <f t="shared" ca="1" si="120"/>
        <v>9.4233437670430131E-3</v>
      </c>
      <c r="F3891" s="24">
        <f t="shared" ca="1" si="121"/>
        <v>93.29130577449331</v>
      </c>
    </row>
    <row r="3892" spans="5:6" x14ac:dyDescent="0.25">
      <c r="E3892" s="24">
        <f t="shared" ca="1" si="120"/>
        <v>0.62452212339863833</v>
      </c>
      <c r="F3892" s="24">
        <f t="shared" ca="1" si="121"/>
        <v>9.4153704853107723</v>
      </c>
    </row>
    <row r="3893" spans="5:6" x14ac:dyDescent="0.25">
      <c r="E3893" s="24">
        <f t="shared" ca="1" si="120"/>
        <v>0.8005824919545137</v>
      </c>
      <c r="F3893" s="24">
        <f t="shared" ca="1" si="121"/>
        <v>4.4483140263630538</v>
      </c>
    </row>
    <row r="3894" spans="5:6" x14ac:dyDescent="0.25">
      <c r="E3894" s="24">
        <f t="shared" ca="1" si="120"/>
        <v>0.81157469400623539</v>
      </c>
      <c r="F3894" s="24">
        <f t="shared" ca="1" si="121"/>
        <v>4.175577037866768</v>
      </c>
    </row>
    <row r="3895" spans="5:6" x14ac:dyDescent="0.25">
      <c r="E3895" s="24">
        <f t="shared" ca="1" si="120"/>
        <v>0.40079100791644684</v>
      </c>
      <c r="F3895" s="24">
        <f t="shared" ca="1" si="121"/>
        <v>18.286303296027288</v>
      </c>
    </row>
    <row r="3896" spans="5:6" x14ac:dyDescent="0.25">
      <c r="E3896" s="24">
        <f t="shared" ca="1" si="120"/>
        <v>0.98892893623774336</v>
      </c>
      <c r="F3896" s="24">
        <f t="shared" ca="1" si="121"/>
        <v>0.2226560819810639</v>
      </c>
    </row>
    <row r="3897" spans="5:6" x14ac:dyDescent="0.25">
      <c r="E3897" s="24">
        <f t="shared" ca="1" si="120"/>
        <v>0.13973642137002507</v>
      </c>
      <c r="F3897" s="24">
        <f t="shared" ca="1" si="121"/>
        <v>39.359946707767591</v>
      </c>
    </row>
    <row r="3898" spans="5:6" x14ac:dyDescent="0.25">
      <c r="E3898" s="24">
        <f t="shared" ca="1" si="120"/>
        <v>0.61541328984705002</v>
      </c>
      <c r="F3898" s="24">
        <f t="shared" ca="1" si="121"/>
        <v>9.70922441731609</v>
      </c>
    </row>
    <row r="3899" spans="5:6" x14ac:dyDescent="0.25">
      <c r="E3899" s="24">
        <f t="shared" ca="1" si="120"/>
        <v>0.68013194893104045</v>
      </c>
      <c r="F3899" s="24">
        <f t="shared" ca="1" si="121"/>
        <v>7.7093691418031325</v>
      </c>
    </row>
    <row r="3900" spans="5:6" x14ac:dyDescent="0.25">
      <c r="E3900" s="24">
        <f t="shared" ca="1" si="120"/>
        <v>0.53133452595160924</v>
      </c>
      <c r="F3900" s="24">
        <f t="shared" ca="1" si="121"/>
        <v>12.647269274523531</v>
      </c>
    </row>
    <row r="3901" spans="5:6" x14ac:dyDescent="0.25">
      <c r="E3901" s="24">
        <f t="shared" ca="1" si="120"/>
        <v>0.73425132803680659</v>
      </c>
      <c r="F3901" s="24">
        <f t="shared" ca="1" si="121"/>
        <v>6.1780780041326917</v>
      </c>
    </row>
    <row r="3902" spans="5:6" x14ac:dyDescent="0.25">
      <c r="E3902" s="24">
        <f t="shared" ca="1" si="120"/>
        <v>6.6776616377112297E-2</v>
      </c>
      <c r="F3902" s="24">
        <f t="shared" ca="1" si="121"/>
        <v>54.128046279153367</v>
      </c>
    </row>
    <row r="3903" spans="5:6" x14ac:dyDescent="0.25">
      <c r="E3903" s="24">
        <f t="shared" ca="1" si="120"/>
        <v>0.57260999211317831</v>
      </c>
      <c r="F3903" s="24">
        <f t="shared" ca="1" si="121"/>
        <v>11.151008720913756</v>
      </c>
    </row>
    <row r="3904" spans="5:6" x14ac:dyDescent="0.25">
      <c r="E3904" s="24">
        <f t="shared" ca="1" si="120"/>
        <v>0.23451895341261719</v>
      </c>
      <c r="F3904" s="24">
        <f t="shared" ca="1" si="121"/>
        <v>29.004377391493399</v>
      </c>
    </row>
    <row r="3905" spans="5:6" x14ac:dyDescent="0.25">
      <c r="E3905" s="24">
        <f t="shared" ca="1" si="120"/>
        <v>0.66898221474184538</v>
      </c>
      <c r="F3905" s="24">
        <f t="shared" ca="1" si="121"/>
        <v>8.0399560809516526</v>
      </c>
    </row>
    <row r="3906" spans="5:6" x14ac:dyDescent="0.25">
      <c r="E3906" s="24">
        <f t="shared" ca="1" si="120"/>
        <v>0.35520581135512541</v>
      </c>
      <c r="F3906" s="24">
        <f t="shared" ca="1" si="121"/>
        <v>20.701158144017423</v>
      </c>
    </row>
    <row r="3907" spans="5:6" x14ac:dyDescent="0.25">
      <c r="E3907" s="24">
        <f t="shared" ca="1" si="120"/>
        <v>0.23372531617825798</v>
      </c>
      <c r="F3907" s="24">
        <f t="shared" ca="1" si="121"/>
        <v>29.072174312534631</v>
      </c>
    </row>
    <row r="3908" spans="5:6" x14ac:dyDescent="0.25">
      <c r="E3908" s="24">
        <f t="shared" ref="E3908:E3971" ca="1" si="122">RAND()</f>
        <v>0.11769612764881321</v>
      </c>
      <c r="F3908" s="24">
        <f t="shared" ref="F3908:F3971" ca="1" si="123">-LOG(E3908,EXP(1))/$C$3</f>
        <v>42.792983308742706</v>
      </c>
    </row>
    <row r="3909" spans="5:6" x14ac:dyDescent="0.25">
      <c r="E3909" s="24">
        <f t="shared" ca="1" si="122"/>
        <v>0.90495608428284657</v>
      </c>
      <c r="F3909" s="24">
        <f t="shared" ca="1" si="123"/>
        <v>1.9973772422786351</v>
      </c>
    </row>
    <row r="3910" spans="5:6" x14ac:dyDescent="0.25">
      <c r="E3910" s="24">
        <f t="shared" ca="1" si="122"/>
        <v>0.69276446852584528</v>
      </c>
      <c r="F3910" s="24">
        <f t="shared" ca="1" si="123"/>
        <v>7.3413041963795367</v>
      </c>
    </row>
    <row r="3911" spans="5:6" x14ac:dyDescent="0.25">
      <c r="E3911" s="24">
        <f t="shared" ca="1" si="122"/>
        <v>0.92719857041490661</v>
      </c>
      <c r="F3911" s="24">
        <f t="shared" ca="1" si="123"/>
        <v>1.5117505757625207</v>
      </c>
    </row>
    <row r="3912" spans="5:6" x14ac:dyDescent="0.25">
      <c r="E3912" s="24">
        <f t="shared" ca="1" si="122"/>
        <v>0.96566667783223503</v>
      </c>
      <c r="F3912" s="24">
        <f t="shared" ca="1" si="123"/>
        <v>0.69873116636694377</v>
      </c>
    </row>
    <row r="3913" spans="5:6" x14ac:dyDescent="0.25">
      <c r="E3913" s="24">
        <f t="shared" ca="1" si="122"/>
        <v>0.4619555609460908</v>
      </c>
      <c r="F3913" s="24">
        <f t="shared" ca="1" si="123"/>
        <v>15.445731619103533</v>
      </c>
    </row>
    <row r="3914" spans="5:6" x14ac:dyDescent="0.25">
      <c r="E3914" s="24">
        <f t="shared" ca="1" si="122"/>
        <v>0.6602720424456785</v>
      </c>
      <c r="F3914" s="24">
        <f t="shared" ca="1" si="123"/>
        <v>8.3020668672605549</v>
      </c>
    </row>
    <row r="3915" spans="5:6" x14ac:dyDescent="0.25">
      <c r="E3915" s="24">
        <f t="shared" ca="1" si="122"/>
        <v>0.59338412506262694</v>
      </c>
      <c r="F3915" s="24">
        <f t="shared" ca="1" si="123"/>
        <v>10.438266479795942</v>
      </c>
    </row>
    <row r="3916" spans="5:6" x14ac:dyDescent="0.25">
      <c r="E3916" s="24">
        <f t="shared" ca="1" si="122"/>
        <v>0.4120711059241503</v>
      </c>
      <c r="F3916" s="24">
        <f t="shared" ca="1" si="123"/>
        <v>17.73118714659055</v>
      </c>
    </row>
    <row r="3917" spans="5:6" x14ac:dyDescent="0.25">
      <c r="E3917" s="24">
        <f t="shared" ca="1" si="122"/>
        <v>7.0423126485716914E-3</v>
      </c>
      <c r="F3917" s="24">
        <f t="shared" ca="1" si="123"/>
        <v>99.116373230786536</v>
      </c>
    </row>
    <row r="3918" spans="5:6" x14ac:dyDescent="0.25">
      <c r="E3918" s="24">
        <f t="shared" ca="1" si="122"/>
        <v>0.88376259916020317</v>
      </c>
      <c r="F3918" s="24">
        <f t="shared" ca="1" si="123"/>
        <v>2.4713361079499938</v>
      </c>
    </row>
    <row r="3919" spans="5:6" x14ac:dyDescent="0.25">
      <c r="E3919" s="24">
        <f t="shared" ca="1" si="122"/>
        <v>0.55535977687983407</v>
      </c>
      <c r="F3919" s="24">
        <f t="shared" ca="1" si="123"/>
        <v>11.762782572529179</v>
      </c>
    </row>
    <row r="3920" spans="5:6" x14ac:dyDescent="0.25">
      <c r="E3920" s="24">
        <f t="shared" ca="1" si="122"/>
        <v>0.71797116319339493</v>
      </c>
      <c r="F3920" s="24">
        <f t="shared" ca="1" si="123"/>
        <v>6.6265174684749795</v>
      </c>
    </row>
    <row r="3921" spans="5:6" x14ac:dyDescent="0.25">
      <c r="E3921" s="24">
        <f t="shared" ca="1" si="122"/>
        <v>0.63113187901455248</v>
      </c>
      <c r="F3921" s="24">
        <f t="shared" ca="1" si="123"/>
        <v>9.2048087651064705</v>
      </c>
    </row>
    <row r="3922" spans="5:6" x14ac:dyDescent="0.25">
      <c r="E3922" s="24">
        <f t="shared" ca="1" si="122"/>
        <v>0.93877029674895207</v>
      </c>
      <c r="F3922" s="24">
        <f t="shared" ca="1" si="123"/>
        <v>1.2636891020004986</v>
      </c>
    </row>
    <row r="3923" spans="5:6" x14ac:dyDescent="0.25">
      <c r="E3923" s="24">
        <f t="shared" ca="1" si="122"/>
        <v>0.93101884676429947</v>
      </c>
      <c r="F3923" s="24">
        <f t="shared" ca="1" si="123"/>
        <v>1.4295151667858434</v>
      </c>
    </row>
    <row r="3924" spans="5:6" x14ac:dyDescent="0.25">
      <c r="E3924" s="24">
        <f t="shared" ca="1" si="122"/>
        <v>0.45362875799632019</v>
      </c>
      <c r="F3924" s="24">
        <f t="shared" ca="1" si="123"/>
        <v>15.809522582309373</v>
      </c>
    </row>
    <row r="3925" spans="5:6" x14ac:dyDescent="0.25">
      <c r="E3925" s="24">
        <f t="shared" ca="1" si="122"/>
        <v>0.82457716839052009</v>
      </c>
      <c r="F3925" s="24">
        <f t="shared" ca="1" si="123"/>
        <v>3.8576909439070421</v>
      </c>
    </row>
    <row r="3926" spans="5:6" x14ac:dyDescent="0.25">
      <c r="E3926" s="24">
        <f t="shared" ca="1" si="122"/>
        <v>0.21001183558010172</v>
      </c>
      <c r="F3926" s="24">
        <f t="shared" ca="1" si="123"/>
        <v>31.211827798951635</v>
      </c>
    </row>
    <row r="3927" spans="5:6" x14ac:dyDescent="0.25">
      <c r="E3927" s="24">
        <f t="shared" ca="1" si="122"/>
        <v>0.90140062384439357</v>
      </c>
      <c r="F3927" s="24">
        <f t="shared" ca="1" si="123"/>
        <v>2.0761095328393244</v>
      </c>
    </row>
    <row r="3928" spans="5:6" x14ac:dyDescent="0.25">
      <c r="E3928" s="24">
        <f t="shared" ca="1" si="122"/>
        <v>0.43974983732418749</v>
      </c>
      <c r="F3928" s="24">
        <f t="shared" ca="1" si="123"/>
        <v>16.4309853058496</v>
      </c>
    </row>
    <row r="3929" spans="5:6" x14ac:dyDescent="0.25">
      <c r="E3929" s="24">
        <f t="shared" ca="1" si="122"/>
        <v>0.41999795135519613</v>
      </c>
      <c r="F3929" s="24">
        <f t="shared" ca="1" si="123"/>
        <v>17.350108908846853</v>
      </c>
    </row>
    <row r="3930" spans="5:6" x14ac:dyDescent="0.25">
      <c r="E3930" s="24">
        <f t="shared" ca="1" si="122"/>
        <v>0.32264764868113027</v>
      </c>
      <c r="F3930" s="24">
        <f t="shared" ca="1" si="123"/>
        <v>22.623888442970429</v>
      </c>
    </row>
    <row r="3931" spans="5:6" x14ac:dyDescent="0.25">
      <c r="E3931" s="24">
        <f t="shared" ca="1" si="122"/>
        <v>2.4337550066579783E-2</v>
      </c>
      <c r="F3931" s="24">
        <f t="shared" ca="1" si="123"/>
        <v>74.314697022150298</v>
      </c>
    </row>
    <row r="3932" spans="5:6" x14ac:dyDescent="0.25">
      <c r="E3932" s="24">
        <f t="shared" ca="1" si="122"/>
        <v>2.1458229011996011E-2</v>
      </c>
      <c r="F3932" s="24">
        <f t="shared" ca="1" si="123"/>
        <v>76.832941405100968</v>
      </c>
    </row>
    <row r="3933" spans="5:6" x14ac:dyDescent="0.25">
      <c r="E3933" s="24">
        <f t="shared" ca="1" si="122"/>
        <v>0.52914834270966737</v>
      </c>
      <c r="F3933" s="24">
        <f t="shared" ca="1" si="123"/>
        <v>12.729729308663924</v>
      </c>
    </row>
    <row r="3934" spans="5:6" x14ac:dyDescent="0.25">
      <c r="E3934" s="24">
        <f t="shared" ca="1" si="122"/>
        <v>0.66949289345501739</v>
      </c>
      <c r="F3934" s="24">
        <f t="shared" ca="1" si="123"/>
        <v>8.0246945722444796</v>
      </c>
    </row>
    <row r="3935" spans="5:6" x14ac:dyDescent="0.25">
      <c r="E3935" s="24">
        <f t="shared" ca="1" si="122"/>
        <v>0.86836638014465095</v>
      </c>
      <c r="F3935" s="24">
        <f t="shared" ca="1" si="123"/>
        <v>2.8228311287759738</v>
      </c>
    </row>
    <row r="3936" spans="5:6" x14ac:dyDescent="0.25">
      <c r="E3936" s="24">
        <f t="shared" ca="1" si="122"/>
        <v>0.29341758189093847</v>
      </c>
      <c r="F3936" s="24">
        <f t="shared" ca="1" si="123"/>
        <v>24.523169808466804</v>
      </c>
    </row>
    <row r="3937" spans="5:6" x14ac:dyDescent="0.25">
      <c r="E3937" s="24">
        <f t="shared" ca="1" si="122"/>
        <v>0.79217111452577227</v>
      </c>
      <c r="F3937" s="24">
        <f t="shared" ca="1" si="123"/>
        <v>4.6595571361958488</v>
      </c>
    </row>
    <row r="3938" spans="5:6" x14ac:dyDescent="0.25">
      <c r="E3938" s="24">
        <f t="shared" ca="1" si="122"/>
        <v>6.3274168741312975E-3</v>
      </c>
      <c r="F3938" s="24">
        <f t="shared" ca="1" si="123"/>
        <v>101.25726405737079</v>
      </c>
    </row>
    <row r="3939" spans="5:6" x14ac:dyDescent="0.25">
      <c r="E3939" s="24">
        <f t="shared" ca="1" si="122"/>
        <v>0.3101327263268151</v>
      </c>
      <c r="F3939" s="24">
        <f t="shared" ca="1" si="123"/>
        <v>23.415098473828497</v>
      </c>
    </row>
    <row r="3940" spans="5:6" x14ac:dyDescent="0.25">
      <c r="E3940" s="24">
        <f t="shared" ca="1" si="122"/>
        <v>0.9683665475927129</v>
      </c>
      <c r="F3940" s="24">
        <f t="shared" ca="1" si="123"/>
        <v>0.64289197025005762</v>
      </c>
    </row>
    <row r="3941" spans="5:6" x14ac:dyDescent="0.25">
      <c r="E3941" s="24">
        <f t="shared" ca="1" si="122"/>
        <v>0.20046901313540955</v>
      </c>
      <c r="F3941" s="24">
        <f t="shared" ca="1" si="123"/>
        <v>32.141911842646962</v>
      </c>
    </row>
    <row r="3942" spans="5:6" x14ac:dyDescent="0.25">
      <c r="E3942" s="24">
        <f t="shared" ca="1" si="122"/>
        <v>0.98510859195096612</v>
      </c>
      <c r="F3942" s="24">
        <f t="shared" ca="1" si="123"/>
        <v>0.30006796502306077</v>
      </c>
    </row>
    <row r="3943" spans="5:6" x14ac:dyDescent="0.25">
      <c r="E3943" s="24">
        <f t="shared" ca="1" si="122"/>
        <v>0.75433190379833848</v>
      </c>
      <c r="F3943" s="24">
        <f t="shared" ca="1" si="123"/>
        <v>5.6384563423142859</v>
      </c>
    </row>
    <row r="3944" spans="5:6" x14ac:dyDescent="0.25">
      <c r="E3944" s="24">
        <f t="shared" ca="1" si="122"/>
        <v>0.36323299751337879</v>
      </c>
      <c r="F3944" s="24">
        <f t="shared" ca="1" si="123"/>
        <v>20.254215683947912</v>
      </c>
    </row>
    <row r="3945" spans="5:6" x14ac:dyDescent="0.25">
      <c r="E3945" s="24">
        <f t="shared" ca="1" si="122"/>
        <v>0.55391076603633971</v>
      </c>
      <c r="F3945" s="24">
        <f t="shared" ca="1" si="123"/>
        <v>11.815033546898675</v>
      </c>
    </row>
    <row r="3946" spans="5:6" x14ac:dyDescent="0.25">
      <c r="E3946" s="24">
        <f t="shared" ca="1" si="122"/>
        <v>0.84779528710511887</v>
      </c>
      <c r="F3946" s="24">
        <f t="shared" ca="1" si="123"/>
        <v>3.3023215809837447</v>
      </c>
    </row>
    <row r="3947" spans="5:6" x14ac:dyDescent="0.25">
      <c r="E3947" s="24">
        <f t="shared" ca="1" si="122"/>
        <v>0.29145850615456648</v>
      </c>
      <c r="F3947" s="24">
        <f t="shared" ca="1" si="123"/>
        <v>24.657152585543926</v>
      </c>
    </row>
    <row r="3948" spans="5:6" x14ac:dyDescent="0.25">
      <c r="E3948" s="24">
        <f t="shared" ca="1" si="122"/>
        <v>0.92235872799794527</v>
      </c>
      <c r="F3948" s="24">
        <f t="shared" ca="1" si="123"/>
        <v>1.6164211035254294</v>
      </c>
    </row>
    <row r="3949" spans="5:6" x14ac:dyDescent="0.25">
      <c r="E3949" s="24">
        <f t="shared" ca="1" si="122"/>
        <v>0.51926740117109327</v>
      </c>
      <c r="F3949" s="24">
        <f t="shared" ca="1" si="123"/>
        <v>13.106726093241479</v>
      </c>
    </row>
    <row r="3950" spans="5:6" x14ac:dyDescent="0.25">
      <c r="E3950" s="24">
        <f t="shared" ca="1" si="122"/>
        <v>0.94866499103590107</v>
      </c>
      <c r="F3950" s="24">
        <f t="shared" ca="1" si="123"/>
        <v>1.0539911060577254</v>
      </c>
    </row>
    <row r="3951" spans="5:6" x14ac:dyDescent="0.25">
      <c r="E3951" s="24">
        <f t="shared" ca="1" si="122"/>
        <v>7.9005179409180615E-3</v>
      </c>
      <c r="F3951" s="24">
        <f t="shared" ca="1" si="123"/>
        <v>96.816539190334751</v>
      </c>
    </row>
    <row r="3952" spans="5:6" x14ac:dyDescent="0.25">
      <c r="E3952" s="24">
        <f t="shared" ca="1" si="122"/>
        <v>0.64668675373588236</v>
      </c>
      <c r="F3952" s="24">
        <f t="shared" ca="1" si="123"/>
        <v>8.7178650719426614</v>
      </c>
    </row>
    <row r="3953" spans="5:6" x14ac:dyDescent="0.25">
      <c r="E3953" s="24">
        <f t="shared" ca="1" si="122"/>
        <v>0.29982930697038257</v>
      </c>
      <c r="F3953" s="24">
        <f t="shared" ca="1" si="123"/>
        <v>24.090838860400652</v>
      </c>
    </row>
    <row r="3954" spans="5:6" x14ac:dyDescent="0.25">
      <c r="E3954" s="24">
        <f t="shared" ca="1" si="122"/>
        <v>0.13562747997709856</v>
      </c>
      <c r="F3954" s="24">
        <f t="shared" ca="1" si="123"/>
        <v>39.956865386183281</v>
      </c>
    </row>
    <row r="3955" spans="5:6" x14ac:dyDescent="0.25">
      <c r="E3955" s="24">
        <f t="shared" ca="1" si="122"/>
        <v>0.20646507195159802</v>
      </c>
      <c r="F3955" s="24">
        <f t="shared" ca="1" si="123"/>
        <v>31.55248047957781</v>
      </c>
    </row>
    <row r="3956" spans="5:6" x14ac:dyDescent="0.25">
      <c r="E3956" s="24">
        <f t="shared" ca="1" si="122"/>
        <v>0.65639974029289183</v>
      </c>
      <c r="F3956" s="24">
        <f t="shared" ca="1" si="123"/>
        <v>8.4197063084001833</v>
      </c>
    </row>
    <row r="3957" spans="5:6" x14ac:dyDescent="0.25">
      <c r="E3957" s="24">
        <f t="shared" ca="1" si="122"/>
        <v>0.97727604111620936</v>
      </c>
      <c r="F3957" s="24">
        <f t="shared" ca="1" si="123"/>
        <v>0.45972254641676563</v>
      </c>
    </row>
    <row r="3958" spans="5:6" x14ac:dyDescent="0.25">
      <c r="E3958" s="24">
        <f t="shared" ca="1" si="122"/>
        <v>0.28561544727572941</v>
      </c>
      <c r="F3958" s="24">
        <f t="shared" ca="1" si="123"/>
        <v>25.062179257589385</v>
      </c>
    </row>
    <row r="3959" spans="5:6" x14ac:dyDescent="0.25">
      <c r="E3959" s="24">
        <f t="shared" ca="1" si="122"/>
        <v>0.40146471038239828</v>
      </c>
      <c r="F3959" s="24">
        <f t="shared" ca="1" si="123"/>
        <v>18.252712877962363</v>
      </c>
    </row>
    <row r="3960" spans="5:6" x14ac:dyDescent="0.25">
      <c r="E3960" s="24">
        <f t="shared" ca="1" si="122"/>
        <v>0.83630944638025984</v>
      </c>
      <c r="F3960" s="24">
        <f t="shared" ca="1" si="123"/>
        <v>3.5751316642784148</v>
      </c>
    </row>
    <row r="3961" spans="5:6" x14ac:dyDescent="0.25">
      <c r="E3961" s="24">
        <f t="shared" ca="1" si="122"/>
        <v>0.87194904279378627</v>
      </c>
      <c r="F3961" s="24">
        <f t="shared" ca="1" si="123"/>
        <v>2.7404858788752819</v>
      </c>
    </row>
    <row r="3962" spans="5:6" x14ac:dyDescent="0.25">
      <c r="E3962" s="24">
        <f t="shared" ca="1" si="122"/>
        <v>0.36138965382274757</v>
      </c>
      <c r="F3962" s="24">
        <f t="shared" ca="1" si="123"/>
        <v>20.355970585675013</v>
      </c>
    </row>
    <row r="3963" spans="5:6" x14ac:dyDescent="0.25">
      <c r="E3963" s="24">
        <f t="shared" ca="1" si="122"/>
        <v>0.77450204437470938</v>
      </c>
      <c r="F3963" s="24">
        <f t="shared" ca="1" si="123"/>
        <v>5.1106995904575037</v>
      </c>
    </row>
    <row r="3964" spans="5:6" x14ac:dyDescent="0.25">
      <c r="E3964" s="24">
        <f t="shared" ca="1" si="122"/>
        <v>3.3347009196598609E-2</v>
      </c>
      <c r="F3964" s="24">
        <f t="shared" ca="1" si="123"/>
        <v>68.015743798086802</v>
      </c>
    </row>
    <row r="3965" spans="5:6" x14ac:dyDescent="0.25">
      <c r="E3965" s="24">
        <f t="shared" ca="1" si="122"/>
        <v>0.3980646482051523</v>
      </c>
      <c r="F3965" s="24">
        <f t="shared" ca="1" si="123"/>
        <v>18.422817084243921</v>
      </c>
    </row>
    <row r="3966" spans="5:6" x14ac:dyDescent="0.25">
      <c r="E3966" s="24">
        <f t="shared" ca="1" si="122"/>
        <v>0.41128753511857208</v>
      </c>
      <c r="F3966" s="24">
        <f t="shared" ca="1" si="123"/>
        <v>17.769254205248867</v>
      </c>
    </row>
    <row r="3967" spans="5:6" x14ac:dyDescent="0.25">
      <c r="E3967" s="24">
        <f t="shared" ca="1" si="122"/>
        <v>0.43281392594232015</v>
      </c>
      <c r="F3967" s="24">
        <f t="shared" ca="1" si="123"/>
        <v>16.748947511516636</v>
      </c>
    </row>
    <row r="3968" spans="5:6" x14ac:dyDescent="0.25">
      <c r="E3968" s="24">
        <f t="shared" ca="1" si="122"/>
        <v>0.16076843349777536</v>
      </c>
      <c r="F3968" s="24">
        <f t="shared" ca="1" si="123"/>
        <v>36.555805012037197</v>
      </c>
    </row>
    <row r="3969" spans="5:6" x14ac:dyDescent="0.25">
      <c r="E3969" s="24">
        <f t="shared" ca="1" si="122"/>
        <v>0.87996306806448488</v>
      </c>
      <c r="F3969" s="24">
        <f t="shared" ca="1" si="123"/>
        <v>2.5575068099822098</v>
      </c>
    </row>
    <row r="3970" spans="5:6" x14ac:dyDescent="0.25">
      <c r="E3970" s="24">
        <f t="shared" ca="1" si="122"/>
        <v>0.3876463329306401</v>
      </c>
      <c r="F3970" s="24">
        <f t="shared" ca="1" si="123"/>
        <v>18.953237362097529</v>
      </c>
    </row>
    <row r="3971" spans="5:6" x14ac:dyDescent="0.25">
      <c r="E3971" s="24">
        <f t="shared" ca="1" si="122"/>
        <v>0.59873191279006377</v>
      </c>
      <c r="F3971" s="24">
        <f t="shared" ca="1" si="123"/>
        <v>10.258826779942195</v>
      </c>
    </row>
    <row r="3972" spans="5:6" x14ac:dyDescent="0.25">
      <c r="E3972" s="24">
        <f t="shared" ref="E3972:E4035" ca="1" si="124">RAND()</f>
        <v>0.18801017202852188</v>
      </c>
      <c r="F3972" s="24">
        <f t="shared" ref="F3972:F4035" ca="1" si="125">-LOG(E3972,EXP(1))/$C$3</f>
        <v>33.42518422162405</v>
      </c>
    </row>
    <row r="3973" spans="5:6" x14ac:dyDescent="0.25">
      <c r="E3973" s="24">
        <f t="shared" ca="1" si="124"/>
        <v>9.9808289148766494E-2</v>
      </c>
      <c r="F3973" s="24">
        <f t="shared" ca="1" si="125"/>
        <v>46.090080830218788</v>
      </c>
    </row>
    <row r="3974" spans="5:6" x14ac:dyDescent="0.25">
      <c r="E3974" s="24">
        <f t="shared" ca="1" si="124"/>
        <v>0.47955694648127378</v>
      </c>
      <c r="F3974" s="24">
        <f t="shared" ca="1" si="125"/>
        <v>14.697852589940497</v>
      </c>
    </row>
    <row r="3975" spans="5:6" x14ac:dyDescent="0.25">
      <c r="E3975" s="24">
        <f t="shared" ca="1" si="124"/>
        <v>0.72953222384955285</v>
      </c>
      <c r="F3975" s="24">
        <f t="shared" ca="1" si="125"/>
        <v>6.3070347896012988</v>
      </c>
    </row>
    <row r="3976" spans="5:6" x14ac:dyDescent="0.25">
      <c r="E3976" s="24">
        <f t="shared" ca="1" si="124"/>
        <v>0.24191408313392504</v>
      </c>
      <c r="F3976" s="24">
        <f t="shared" ca="1" si="125"/>
        <v>28.383452884703082</v>
      </c>
    </row>
    <row r="3977" spans="5:6" x14ac:dyDescent="0.25">
      <c r="E3977" s="24">
        <f t="shared" ca="1" si="124"/>
        <v>0.55852824681175794</v>
      </c>
      <c r="F3977" s="24">
        <f t="shared" ca="1" si="125"/>
        <v>11.649001710890982</v>
      </c>
    </row>
    <row r="3978" spans="5:6" x14ac:dyDescent="0.25">
      <c r="E3978" s="24">
        <f t="shared" ca="1" si="124"/>
        <v>0.9349867320280475</v>
      </c>
      <c r="F3978" s="24">
        <f t="shared" ca="1" si="125"/>
        <v>1.3444588027693634</v>
      </c>
    </row>
    <row r="3979" spans="5:6" x14ac:dyDescent="0.25">
      <c r="E3979" s="24">
        <f t="shared" ca="1" si="124"/>
        <v>0.77937080223785526</v>
      </c>
      <c r="F3979" s="24">
        <f t="shared" ca="1" si="125"/>
        <v>4.9853669724887064</v>
      </c>
    </row>
    <row r="3980" spans="5:6" x14ac:dyDescent="0.25">
      <c r="E3980" s="24">
        <f t="shared" ca="1" si="124"/>
        <v>0.87488840598122364</v>
      </c>
      <c r="F3980" s="24">
        <f t="shared" ca="1" si="125"/>
        <v>2.6731787355878249</v>
      </c>
    </row>
    <row r="3981" spans="5:6" x14ac:dyDescent="0.25">
      <c r="E3981" s="24">
        <f t="shared" ca="1" si="124"/>
        <v>0.14793686746977852</v>
      </c>
      <c r="F3981" s="24">
        <f t="shared" ca="1" si="125"/>
        <v>38.219393347510433</v>
      </c>
    </row>
    <row r="3982" spans="5:6" x14ac:dyDescent="0.25">
      <c r="E3982" s="24">
        <f t="shared" ca="1" si="124"/>
        <v>0.44945953797160332</v>
      </c>
      <c r="F3982" s="24">
        <f t="shared" ca="1" si="125"/>
        <v>15.994188895162903</v>
      </c>
    </row>
    <row r="3983" spans="5:6" x14ac:dyDescent="0.25">
      <c r="E3983" s="24">
        <f t="shared" ca="1" si="124"/>
        <v>0.49237384554645791</v>
      </c>
      <c r="F3983" s="24">
        <f t="shared" ca="1" si="125"/>
        <v>14.170340047140275</v>
      </c>
    </row>
    <row r="3984" spans="5:6" x14ac:dyDescent="0.25">
      <c r="E3984" s="24">
        <f t="shared" ca="1" si="124"/>
        <v>0.4332646213186192</v>
      </c>
      <c r="F3984" s="24">
        <f t="shared" ca="1" si="125"/>
        <v>16.728132059227352</v>
      </c>
    </row>
    <row r="3985" spans="5:6" x14ac:dyDescent="0.25">
      <c r="E3985" s="24">
        <f t="shared" ca="1" si="124"/>
        <v>0.18400990285035579</v>
      </c>
      <c r="F3985" s="24">
        <f t="shared" ca="1" si="125"/>
        <v>33.855314059649935</v>
      </c>
    </row>
    <row r="3986" spans="5:6" x14ac:dyDescent="0.25">
      <c r="E3986" s="24">
        <f t="shared" ca="1" si="124"/>
        <v>0.26786914492722202</v>
      </c>
      <c r="F3986" s="24">
        <f t="shared" ca="1" si="125"/>
        <v>26.345133658169598</v>
      </c>
    </row>
    <row r="3987" spans="5:6" x14ac:dyDescent="0.25">
      <c r="E3987" s="24">
        <f t="shared" ca="1" si="124"/>
        <v>0.68373187767761434</v>
      </c>
      <c r="F3987" s="24">
        <f t="shared" ca="1" si="125"/>
        <v>7.6037885981562079</v>
      </c>
    </row>
    <row r="3988" spans="5:6" x14ac:dyDescent="0.25">
      <c r="E3988" s="24">
        <f t="shared" ca="1" si="124"/>
        <v>0.39419956842143467</v>
      </c>
      <c r="F3988" s="24">
        <f t="shared" ca="1" si="125"/>
        <v>18.617959581708778</v>
      </c>
    </row>
    <row r="3989" spans="5:6" x14ac:dyDescent="0.25">
      <c r="E3989" s="24">
        <f t="shared" ca="1" si="124"/>
        <v>0.24967888706443297</v>
      </c>
      <c r="F3989" s="24">
        <f t="shared" ca="1" si="125"/>
        <v>27.751592769546978</v>
      </c>
    </row>
    <row r="3990" spans="5:6" x14ac:dyDescent="0.25">
      <c r="E3990" s="24">
        <f t="shared" ca="1" si="124"/>
        <v>0.46970353261050324</v>
      </c>
      <c r="F3990" s="24">
        <f t="shared" ca="1" si="125"/>
        <v>15.113071299685522</v>
      </c>
    </row>
    <row r="3991" spans="5:6" x14ac:dyDescent="0.25">
      <c r="E3991" s="24">
        <f t="shared" ca="1" si="124"/>
        <v>0.39694807364711604</v>
      </c>
      <c r="F3991" s="24">
        <f t="shared" ca="1" si="125"/>
        <v>18.478996074165028</v>
      </c>
    </row>
    <row r="3992" spans="5:6" x14ac:dyDescent="0.25">
      <c r="E3992" s="24">
        <f t="shared" ca="1" si="124"/>
        <v>0.80492225094842229</v>
      </c>
      <c r="F3992" s="24">
        <f t="shared" ca="1" si="125"/>
        <v>4.3401917780149537</v>
      </c>
    </row>
    <row r="3993" spans="5:6" x14ac:dyDescent="0.25">
      <c r="E3993" s="24">
        <f t="shared" ca="1" si="124"/>
        <v>0.32739074641841437</v>
      </c>
      <c r="F3993" s="24">
        <f t="shared" ca="1" si="125"/>
        <v>22.332017565713226</v>
      </c>
    </row>
    <row r="3994" spans="5:6" x14ac:dyDescent="0.25">
      <c r="E3994" s="24">
        <f t="shared" ca="1" si="124"/>
        <v>0.51613520190134465</v>
      </c>
      <c r="F3994" s="24">
        <f t="shared" ca="1" si="125"/>
        <v>13.227730572659087</v>
      </c>
    </row>
    <row r="3995" spans="5:6" x14ac:dyDescent="0.25">
      <c r="E3995" s="24">
        <f t="shared" ca="1" si="124"/>
        <v>0.99783461054444877</v>
      </c>
      <c r="F3995" s="24">
        <f t="shared" ca="1" si="125"/>
        <v>4.3354746024883581E-2</v>
      </c>
    </row>
    <row r="3996" spans="5:6" x14ac:dyDescent="0.25">
      <c r="E3996" s="24">
        <f t="shared" ca="1" si="124"/>
        <v>0.4680760073508754</v>
      </c>
      <c r="F3996" s="24">
        <f t="shared" ca="1" si="125"/>
        <v>15.182491747639821</v>
      </c>
    </row>
    <row r="3997" spans="5:6" x14ac:dyDescent="0.25">
      <c r="E3997" s="24">
        <f t="shared" ca="1" si="124"/>
        <v>3.0799674503080299E-3</v>
      </c>
      <c r="F3997" s="24">
        <f t="shared" ca="1" si="125"/>
        <v>115.65672500268609</v>
      </c>
    </row>
    <row r="3998" spans="5:6" x14ac:dyDescent="0.25">
      <c r="E3998" s="24">
        <f t="shared" ca="1" si="124"/>
        <v>1.6392114745642505E-2</v>
      </c>
      <c r="F3998" s="24">
        <f t="shared" ca="1" si="125"/>
        <v>82.219097359396756</v>
      </c>
    </row>
    <row r="3999" spans="5:6" x14ac:dyDescent="0.25">
      <c r="E3999" s="24">
        <f t="shared" ca="1" si="124"/>
        <v>0.92362218391198891</v>
      </c>
      <c r="F3999" s="24">
        <f t="shared" ca="1" si="125"/>
        <v>1.5890436565934076</v>
      </c>
    </row>
    <row r="4000" spans="5:6" x14ac:dyDescent="0.25">
      <c r="E4000" s="24">
        <f t="shared" ca="1" si="124"/>
        <v>0.78918505303884057</v>
      </c>
      <c r="F4000" s="24">
        <f t="shared" ca="1" si="125"/>
        <v>4.7350888879230117</v>
      </c>
    </row>
    <row r="4001" spans="5:6" x14ac:dyDescent="0.25">
      <c r="E4001" s="24">
        <f t="shared" ca="1" si="124"/>
        <v>0.13642494094784907</v>
      </c>
      <c r="F4001" s="24">
        <f t="shared" ca="1" si="125"/>
        <v>39.839613975285147</v>
      </c>
    </row>
    <row r="4002" spans="5:6" x14ac:dyDescent="0.25">
      <c r="E4002" s="24">
        <f t="shared" ca="1" si="124"/>
        <v>6.9599715207346868E-2</v>
      </c>
      <c r="F4002" s="24">
        <f t="shared" ca="1" si="125"/>
        <v>53.299896069971986</v>
      </c>
    </row>
    <row r="4003" spans="5:6" x14ac:dyDescent="0.25">
      <c r="E4003" s="24">
        <f t="shared" ca="1" si="124"/>
        <v>0.98357290126018282</v>
      </c>
      <c r="F4003" s="24">
        <f t="shared" ca="1" si="125"/>
        <v>0.33127039177549428</v>
      </c>
    </row>
    <row r="4004" spans="5:6" x14ac:dyDescent="0.25">
      <c r="E4004" s="24">
        <f t="shared" ca="1" si="124"/>
        <v>0.83230076900170114</v>
      </c>
      <c r="F4004" s="24">
        <f t="shared" ca="1" si="125"/>
        <v>3.6712280456555577</v>
      </c>
    </row>
    <row r="4005" spans="5:6" x14ac:dyDescent="0.25">
      <c r="E4005" s="24">
        <f t="shared" ca="1" si="124"/>
        <v>1.8566057586250961E-2</v>
      </c>
      <c r="F4005" s="24">
        <f t="shared" ca="1" si="125"/>
        <v>79.728404526088511</v>
      </c>
    </row>
    <row r="4006" spans="5:6" x14ac:dyDescent="0.25">
      <c r="E4006" s="24">
        <f t="shared" ca="1" si="124"/>
        <v>7.7472448844179698E-2</v>
      </c>
      <c r="F4006" s="24">
        <f t="shared" ca="1" si="125"/>
        <v>51.156658092245735</v>
      </c>
    </row>
    <row r="4007" spans="5:6" x14ac:dyDescent="0.25">
      <c r="E4007" s="24">
        <f t="shared" ca="1" si="124"/>
        <v>0.78797247298581863</v>
      </c>
      <c r="F4007" s="24">
        <f t="shared" ca="1" si="125"/>
        <v>4.7658424498706875</v>
      </c>
    </row>
    <row r="4008" spans="5:6" x14ac:dyDescent="0.25">
      <c r="E4008" s="24">
        <f t="shared" ca="1" si="124"/>
        <v>0.17329060298552001</v>
      </c>
      <c r="F4008" s="24">
        <f t="shared" ca="1" si="125"/>
        <v>35.055706154070265</v>
      </c>
    </row>
    <row r="4009" spans="5:6" x14ac:dyDescent="0.25">
      <c r="E4009" s="24">
        <f t="shared" ca="1" si="124"/>
        <v>0.26093739446475261</v>
      </c>
      <c r="F4009" s="24">
        <f t="shared" ca="1" si="125"/>
        <v>26.869495367670027</v>
      </c>
    </row>
    <row r="4010" spans="5:6" x14ac:dyDescent="0.25">
      <c r="E4010" s="24">
        <f t="shared" ca="1" si="124"/>
        <v>0.44567182090992563</v>
      </c>
      <c r="F4010" s="24">
        <f t="shared" ca="1" si="125"/>
        <v>16.163448507445317</v>
      </c>
    </row>
    <row r="4011" spans="5:6" x14ac:dyDescent="0.25">
      <c r="E4011" s="24">
        <f t="shared" ca="1" si="124"/>
        <v>0.54450339397595426</v>
      </c>
      <c r="F4011" s="24">
        <f t="shared" ca="1" si="125"/>
        <v>12.157622068624066</v>
      </c>
    </row>
    <row r="4012" spans="5:6" x14ac:dyDescent="0.25">
      <c r="E4012" s="24">
        <f t="shared" ca="1" si="124"/>
        <v>0.90716351933492922</v>
      </c>
      <c r="F4012" s="24">
        <f t="shared" ca="1" si="125"/>
        <v>1.9486511838100586</v>
      </c>
    </row>
    <row r="4013" spans="5:6" x14ac:dyDescent="0.25">
      <c r="E4013" s="24">
        <f t="shared" ca="1" si="124"/>
        <v>0.72950671050871085</v>
      </c>
      <c r="F4013" s="24">
        <f t="shared" ca="1" si="125"/>
        <v>6.3077342456677217</v>
      </c>
    </row>
    <row r="4014" spans="5:6" x14ac:dyDescent="0.25">
      <c r="E4014" s="24">
        <f t="shared" ca="1" si="124"/>
        <v>0.96514950439178515</v>
      </c>
      <c r="F4014" s="24">
        <f t="shared" ca="1" si="125"/>
        <v>0.70944525624415511</v>
      </c>
    </row>
    <row r="4015" spans="5:6" x14ac:dyDescent="0.25">
      <c r="E4015" s="24">
        <f t="shared" ca="1" si="124"/>
        <v>4.458782943166173E-2</v>
      </c>
      <c r="F4015" s="24">
        <f t="shared" ca="1" si="125"/>
        <v>62.205886797870889</v>
      </c>
    </row>
    <row r="4016" spans="5:6" x14ac:dyDescent="0.25">
      <c r="E4016" s="24">
        <f t="shared" ca="1" si="124"/>
        <v>0.30454873077936118</v>
      </c>
      <c r="F4016" s="24">
        <f t="shared" ca="1" si="125"/>
        <v>23.778483384725661</v>
      </c>
    </row>
    <row r="4017" spans="5:6" x14ac:dyDescent="0.25">
      <c r="E4017" s="24">
        <f t="shared" ca="1" si="124"/>
        <v>0.47154140252586985</v>
      </c>
      <c r="F4017" s="24">
        <f t="shared" ca="1" si="125"/>
        <v>15.0349674105715</v>
      </c>
    </row>
    <row r="4018" spans="5:6" x14ac:dyDescent="0.25">
      <c r="E4018" s="24">
        <f t="shared" ca="1" si="124"/>
        <v>0.29302374009281129</v>
      </c>
      <c r="F4018" s="24">
        <f t="shared" ca="1" si="125"/>
        <v>24.550032980796129</v>
      </c>
    </row>
    <row r="4019" spans="5:6" x14ac:dyDescent="0.25">
      <c r="E4019" s="24">
        <f t="shared" ca="1" si="124"/>
        <v>0.6159801115140513</v>
      </c>
      <c r="F4019" s="24">
        <f t="shared" ca="1" si="125"/>
        <v>9.6908120494600212</v>
      </c>
    </row>
    <row r="4020" spans="5:6" x14ac:dyDescent="0.25">
      <c r="E4020" s="24">
        <f t="shared" ca="1" si="124"/>
        <v>0.12659689123040785</v>
      </c>
      <c r="F4020" s="24">
        <f t="shared" ca="1" si="125"/>
        <v>41.334946508310416</v>
      </c>
    </row>
    <row r="4021" spans="5:6" x14ac:dyDescent="0.25">
      <c r="E4021" s="24">
        <f t="shared" ca="1" si="124"/>
        <v>0.41723998889541436</v>
      </c>
      <c r="F4021" s="24">
        <f t="shared" ca="1" si="125"/>
        <v>17.481874195775024</v>
      </c>
    </row>
    <row r="4022" spans="5:6" x14ac:dyDescent="0.25">
      <c r="E4022" s="24">
        <f t="shared" ca="1" si="124"/>
        <v>0.11753567166631085</v>
      </c>
      <c r="F4022" s="24">
        <f t="shared" ca="1" si="125"/>
        <v>42.820268056443574</v>
      </c>
    </row>
    <row r="4023" spans="5:6" x14ac:dyDescent="0.25">
      <c r="E4023" s="24">
        <f t="shared" ca="1" si="124"/>
        <v>0.90646556917197629</v>
      </c>
      <c r="F4023" s="24">
        <f t="shared" ca="1" si="125"/>
        <v>1.9640446333710766</v>
      </c>
    </row>
    <row r="4024" spans="5:6" x14ac:dyDescent="0.25">
      <c r="E4024" s="24">
        <f t="shared" ca="1" si="124"/>
        <v>9.6409737514333571E-3</v>
      </c>
      <c r="F4024" s="24">
        <f t="shared" ca="1" si="125"/>
        <v>92.83466327803059</v>
      </c>
    </row>
    <row r="4025" spans="5:6" x14ac:dyDescent="0.25">
      <c r="E4025" s="24">
        <f t="shared" ca="1" si="124"/>
        <v>0.27587966229404959</v>
      </c>
      <c r="F4025" s="24">
        <f t="shared" ca="1" si="125"/>
        <v>25.755810290485982</v>
      </c>
    </row>
    <row r="4026" spans="5:6" x14ac:dyDescent="0.25">
      <c r="E4026" s="24">
        <f t="shared" ca="1" si="124"/>
        <v>0.53797842543647867</v>
      </c>
      <c r="F4026" s="24">
        <f t="shared" ca="1" si="125"/>
        <v>12.398736420872414</v>
      </c>
    </row>
    <row r="4027" spans="5:6" x14ac:dyDescent="0.25">
      <c r="E4027" s="24">
        <f t="shared" ca="1" si="124"/>
        <v>0.37364018475299954</v>
      </c>
      <c r="F4027" s="24">
        <f t="shared" ca="1" si="125"/>
        <v>19.689240350193511</v>
      </c>
    </row>
    <row r="4028" spans="5:6" x14ac:dyDescent="0.25">
      <c r="E4028" s="24">
        <f t="shared" ca="1" si="124"/>
        <v>0.42760412296465899</v>
      </c>
      <c r="F4028" s="24">
        <f t="shared" ca="1" si="125"/>
        <v>16.991149155428396</v>
      </c>
    </row>
    <row r="4029" spans="5:6" x14ac:dyDescent="0.25">
      <c r="E4029" s="24">
        <f t="shared" ca="1" si="124"/>
        <v>0.80816466509371254</v>
      </c>
      <c r="F4029" s="24">
        <f t="shared" ca="1" si="125"/>
        <v>4.2597889558257975</v>
      </c>
    </row>
    <row r="4030" spans="5:6" x14ac:dyDescent="0.25">
      <c r="E4030" s="24">
        <f t="shared" ca="1" si="124"/>
        <v>0.45332036062341263</v>
      </c>
      <c r="F4030" s="24">
        <f t="shared" ca="1" si="125"/>
        <v>15.823124112029724</v>
      </c>
    </row>
    <row r="4031" spans="5:6" x14ac:dyDescent="0.25">
      <c r="E4031" s="24">
        <f t="shared" ca="1" si="124"/>
        <v>0.48127053622620108</v>
      </c>
      <c r="F4031" s="24">
        <f t="shared" ca="1" si="125"/>
        <v>14.626514432255508</v>
      </c>
    </row>
    <row r="4032" spans="5:6" x14ac:dyDescent="0.25">
      <c r="E4032" s="24">
        <f t="shared" ca="1" si="124"/>
        <v>0.25984746651988877</v>
      </c>
      <c r="F4032" s="24">
        <f t="shared" ca="1" si="125"/>
        <v>26.953209747087239</v>
      </c>
    </row>
    <row r="4033" spans="5:6" x14ac:dyDescent="0.25">
      <c r="E4033" s="24">
        <f t="shared" ca="1" si="124"/>
        <v>0.62251011587827709</v>
      </c>
      <c r="F4033" s="24">
        <f t="shared" ca="1" si="125"/>
        <v>9.4799080073687989</v>
      </c>
    </row>
    <row r="4034" spans="5:6" x14ac:dyDescent="0.25">
      <c r="E4034" s="24">
        <f t="shared" ca="1" si="124"/>
        <v>0.72660005566989649</v>
      </c>
      <c r="F4034" s="24">
        <f t="shared" ca="1" si="125"/>
        <v>6.3875816515612005</v>
      </c>
    </row>
    <row r="4035" spans="5:6" x14ac:dyDescent="0.25">
      <c r="E4035" s="24">
        <f t="shared" ca="1" si="124"/>
        <v>0.91040245939731423</v>
      </c>
      <c r="F4035" s="24">
        <f t="shared" ca="1" si="125"/>
        <v>1.8773702833351487</v>
      </c>
    </row>
    <row r="4036" spans="5:6" x14ac:dyDescent="0.25">
      <c r="E4036" s="24">
        <f t="shared" ref="E4036:E4099" ca="1" si="126">RAND()</f>
        <v>0.54077110078397017</v>
      </c>
      <c r="F4036" s="24">
        <f t="shared" ref="F4036:F4099" ca="1" si="127">-LOG(E4036,EXP(1))/$C$3</f>
        <v>12.29518387161403</v>
      </c>
    </row>
    <row r="4037" spans="5:6" x14ac:dyDescent="0.25">
      <c r="E4037" s="24">
        <f t="shared" ca="1" si="126"/>
        <v>1.7055096662911828E-2</v>
      </c>
      <c r="F4037" s="24">
        <f t="shared" ca="1" si="127"/>
        <v>81.426123908213668</v>
      </c>
    </row>
    <row r="4038" spans="5:6" x14ac:dyDescent="0.25">
      <c r="E4038" s="24">
        <f t="shared" ca="1" si="126"/>
        <v>0.7781200873556976</v>
      </c>
      <c r="F4038" s="24">
        <f t="shared" ca="1" si="127"/>
        <v>5.0174882557491074</v>
      </c>
    </row>
    <row r="4039" spans="5:6" x14ac:dyDescent="0.25">
      <c r="E4039" s="24">
        <f t="shared" ca="1" si="126"/>
        <v>0.15605910198362483</v>
      </c>
      <c r="F4039" s="24">
        <f t="shared" ca="1" si="127"/>
        <v>37.150409692242206</v>
      </c>
    </row>
    <row r="4040" spans="5:6" x14ac:dyDescent="0.25">
      <c r="E4040" s="24">
        <f t="shared" ca="1" si="126"/>
        <v>0.22451202006747295</v>
      </c>
      <c r="F4040" s="24">
        <f t="shared" ca="1" si="127"/>
        <v>29.876520634598059</v>
      </c>
    </row>
    <row r="4041" spans="5:6" x14ac:dyDescent="0.25">
      <c r="E4041" s="24">
        <f t="shared" ca="1" si="126"/>
        <v>0.24245048461917773</v>
      </c>
      <c r="F4041" s="24">
        <f t="shared" ca="1" si="127"/>
        <v>28.339155531820843</v>
      </c>
    </row>
    <row r="4042" spans="5:6" x14ac:dyDescent="0.25">
      <c r="E4042" s="24">
        <f t="shared" ca="1" si="126"/>
        <v>0.1006201511474426</v>
      </c>
      <c r="F4042" s="24">
        <f t="shared" ca="1" si="127"/>
        <v>45.928054635181297</v>
      </c>
    </row>
    <row r="4043" spans="5:6" x14ac:dyDescent="0.25">
      <c r="E4043" s="24">
        <f t="shared" ca="1" si="126"/>
        <v>0.47664808241437684</v>
      </c>
      <c r="F4043" s="24">
        <f t="shared" ca="1" si="127"/>
        <v>14.819536661964202</v>
      </c>
    </row>
    <row r="4044" spans="5:6" x14ac:dyDescent="0.25">
      <c r="E4044" s="24">
        <f t="shared" ca="1" si="126"/>
        <v>8.0318658145302702E-2</v>
      </c>
      <c r="F4044" s="24">
        <f t="shared" ca="1" si="127"/>
        <v>50.435066590731076</v>
      </c>
    </row>
    <row r="4045" spans="5:6" x14ac:dyDescent="0.25">
      <c r="E4045" s="24">
        <f t="shared" ca="1" si="126"/>
        <v>0.26606624236917698</v>
      </c>
      <c r="F4045" s="24">
        <f t="shared" ca="1" si="127"/>
        <v>26.480199394811084</v>
      </c>
    </row>
    <row r="4046" spans="5:6" x14ac:dyDescent="0.25">
      <c r="E4046" s="24">
        <f t="shared" ca="1" si="126"/>
        <v>0.98008475141166784</v>
      </c>
      <c r="F4046" s="24">
        <f t="shared" ca="1" si="127"/>
        <v>0.40232460048948432</v>
      </c>
    </row>
    <row r="4047" spans="5:6" x14ac:dyDescent="0.25">
      <c r="E4047" s="24">
        <f t="shared" ca="1" si="126"/>
        <v>0.55123881239030803</v>
      </c>
      <c r="F4047" s="24">
        <f t="shared" ca="1" si="127"/>
        <v>11.911742948211909</v>
      </c>
    </row>
    <row r="4048" spans="5:6" x14ac:dyDescent="0.25">
      <c r="E4048" s="24">
        <f t="shared" ca="1" si="126"/>
        <v>0.62471449870969475</v>
      </c>
      <c r="F4048" s="24">
        <f t="shared" ca="1" si="127"/>
        <v>9.4092107135214249</v>
      </c>
    </row>
    <row r="4049" spans="5:6" x14ac:dyDescent="0.25">
      <c r="E4049" s="24">
        <f t="shared" ca="1" si="126"/>
        <v>2.3972487250852437E-2</v>
      </c>
      <c r="F4049" s="24">
        <f t="shared" ca="1" si="127"/>
        <v>74.616969415208843</v>
      </c>
    </row>
    <row r="4050" spans="5:6" x14ac:dyDescent="0.25">
      <c r="E4050" s="24">
        <f t="shared" ca="1" si="126"/>
        <v>0.78821409389819008</v>
      </c>
      <c r="F4050" s="24">
        <f t="shared" ca="1" si="127"/>
        <v>4.7597106652370513</v>
      </c>
    </row>
    <row r="4051" spans="5:6" x14ac:dyDescent="0.25">
      <c r="E4051" s="24">
        <f t="shared" ca="1" si="126"/>
        <v>0.24277486731439635</v>
      </c>
      <c r="F4051" s="24">
        <f t="shared" ca="1" si="127"/>
        <v>28.312414740784249</v>
      </c>
    </row>
    <row r="4052" spans="5:6" x14ac:dyDescent="0.25">
      <c r="E4052" s="24">
        <f t="shared" ca="1" si="126"/>
        <v>0.96859573849239178</v>
      </c>
      <c r="F4052" s="24">
        <f t="shared" ca="1" si="127"/>
        <v>0.63815897359039164</v>
      </c>
    </row>
    <row r="4053" spans="5:6" x14ac:dyDescent="0.25">
      <c r="E4053" s="24">
        <f t="shared" ca="1" si="126"/>
        <v>0.25140877797165972</v>
      </c>
      <c r="F4053" s="24">
        <f t="shared" ca="1" si="127"/>
        <v>27.613501341610018</v>
      </c>
    </row>
    <row r="4054" spans="5:6" x14ac:dyDescent="0.25">
      <c r="E4054" s="24">
        <f t="shared" ca="1" si="126"/>
        <v>0.27855656687646868</v>
      </c>
      <c r="F4054" s="24">
        <f t="shared" ca="1" si="127"/>
        <v>25.562682551540345</v>
      </c>
    </row>
    <row r="4055" spans="5:6" x14ac:dyDescent="0.25">
      <c r="E4055" s="24">
        <f t="shared" ca="1" si="126"/>
        <v>0.55686324275098587</v>
      </c>
      <c r="F4055" s="24">
        <f t="shared" ca="1" si="127"/>
        <v>11.708711877700395</v>
      </c>
    </row>
    <row r="4056" spans="5:6" x14ac:dyDescent="0.25">
      <c r="E4056" s="24">
        <f t="shared" ca="1" si="126"/>
        <v>7.5079977147267329E-2</v>
      </c>
      <c r="F4056" s="24">
        <f t="shared" ca="1" si="127"/>
        <v>51.784027432846145</v>
      </c>
    </row>
    <row r="4057" spans="5:6" x14ac:dyDescent="0.25">
      <c r="E4057" s="24">
        <f t="shared" ca="1" si="126"/>
        <v>0.58437842109593452</v>
      </c>
      <c r="F4057" s="24">
        <f t="shared" ca="1" si="127"/>
        <v>10.744130493490175</v>
      </c>
    </row>
    <row r="4058" spans="5:6" x14ac:dyDescent="0.25">
      <c r="E4058" s="24">
        <f t="shared" ca="1" si="126"/>
        <v>0.34673659099759746</v>
      </c>
      <c r="F4058" s="24">
        <f t="shared" ca="1" si="127"/>
        <v>21.183797821074894</v>
      </c>
    </row>
    <row r="4059" spans="5:6" x14ac:dyDescent="0.25">
      <c r="E4059" s="24">
        <f t="shared" ca="1" si="126"/>
        <v>0.43249512938666024</v>
      </c>
      <c r="F4059" s="24">
        <f t="shared" ca="1" si="127"/>
        <v>16.763684284146962</v>
      </c>
    </row>
    <row r="4060" spans="5:6" x14ac:dyDescent="0.25">
      <c r="E4060" s="24">
        <f t="shared" ca="1" si="126"/>
        <v>5.3190891687493802E-2</v>
      </c>
      <c r="F4060" s="24">
        <f t="shared" ca="1" si="127"/>
        <v>58.677362123482951</v>
      </c>
    </row>
    <row r="4061" spans="5:6" x14ac:dyDescent="0.25">
      <c r="E4061" s="24">
        <f t="shared" ca="1" si="126"/>
        <v>0.44480981212447268</v>
      </c>
      <c r="F4061" s="24">
        <f t="shared" ca="1" si="127"/>
        <v>16.202169533134338</v>
      </c>
    </row>
    <row r="4062" spans="5:6" x14ac:dyDescent="0.25">
      <c r="E4062" s="24">
        <f t="shared" ca="1" si="126"/>
        <v>7.9332078277220996E-2</v>
      </c>
      <c r="F4062" s="24">
        <f t="shared" ca="1" si="127"/>
        <v>50.682254282778786</v>
      </c>
    </row>
    <row r="4063" spans="5:6" x14ac:dyDescent="0.25">
      <c r="E4063" s="24">
        <f t="shared" ca="1" si="126"/>
        <v>0.34525385426567723</v>
      </c>
      <c r="F4063" s="24">
        <f t="shared" ca="1" si="127"/>
        <v>21.26950646120223</v>
      </c>
    </row>
    <row r="4064" spans="5:6" x14ac:dyDescent="0.25">
      <c r="E4064" s="24">
        <f t="shared" ca="1" si="126"/>
        <v>0.42013743040708262</v>
      </c>
      <c r="F4064" s="24">
        <f t="shared" ca="1" si="127"/>
        <v>17.34346811946001</v>
      </c>
    </row>
    <row r="4065" spans="5:6" x14ac:dyDescent="0.25">
      <c r="E4065" s="24">
        <f t="shared" ca="1" si="126"/>
        <v>0.16479674699595537</v>
      </c>
      <c r="F4065" s="24">
        <f t="shared" ca="1" si="127"/>
        <v>36.060848016075937</v>
      </c>
    </row>
    <row r="4066" spans="5:6" x14ac:dyDescent="0.25">
      <c r="E4066" s="24">
        <f t="shared" ca="1" si="126"/>
        <v>0.13761465435121656</v>
      </c>
      <c r="F4066" s="24">
        <f t="shared" ca="1" si="127"/>
        <v>39.665957190162182</v>
      </c>
    </row>
    <row r="4067" spans="5:6" x14ac:dyDescent="0.25">
      <c r="E4067" s="24">
        <f t="shared" ca="1" si="126"/>
        <v>0.84590214739095793</v>
      </c>
      <c r="F4067" s="24">
        <f t="shared" ca="1" si="127"/>
        <v>3.3470318217627337</v>
      </c>
    </row>
    <row r="4068" spans="5:6" x14ac:dyDescent="0.25">
      <c r="E4068" s="24">
        <f t="shared" ca="1" si="126"/>
        <v>0.78425291946747855</v>
      </c>
      <c r="F4068" s="24">
        <f t="shared" ca="1" si="127"/>
        <v>4.8604741858956029</v>
      </c>
    </row>
    <row r="4069" spans="5:6" x14ac:dyDescent="0.25">
      <c r="E4069" s="24">
        <f t="shared" ca="1" si="126"/>
        <v>0.25764613622376387</v>
      </c>
      <c r="F4069" s="24">
        <f t="shared" ca="1" si="127"/>
        <v>27.12336401081885</v>
      </c>
    </row>
    <row r="4070" spans="5:6" x14ac:dyDescent="0.25">
      <c r="E4070" s="24">
        <f t="shared" ca="1" si="126"/>
        <v>0.64259846227257789</v>
      </c>
      <c r="F4070" s="24">
        <f t="shared" ca="1" si="127"/>
        <v>8.8447045056173526</v>
      </c>
    </row>
    <row r="4071" spans="5:6" x14ac:dyDescent="0.25">
      <c r="E4071" s="24">
        <f t="shared" ca="1" si="126"/>
        <v>9.585638729985746E-2</v>
      </c>
      <c r="F4071" s="24">
        <f t="shared" ca="1" si="127"/>
        <v>46.898083464291282</v>
      </c>
    </row>
    <row r="4072" spans="5:6" x14ac:dyDescent="0.25">
      <c r="E4072" s="24">
        <f t="shared" ca="1" si="126"/>
        <v>0.55977520264795577</v>
      </c>
      <c r="F4072" s="24">
        <f t="shared" ca="1" si="127"/>
        <v>11.60439999375995</v>
      </c>
    </row>
    <row r="4073" spans="5:6" x14ac:dyDescent="0.25">
      <c r="E4073" s="24">
        <f t="shared" ca="1" si="126"/>
        <v>6.3069465306004102E-2</v>
      </c>
      <c r="F4073" s="24">
        <f t="shared" ca="1" si="127"/>
        <v>55.270370722580701</v>
      </c>
    </row>
    <row r="4074" spans="5:6" x14ac:dyDescent="0.25">
      <c r="E4074" s="24">
        <f t="shared" ca="1" si="126"/>
        <v>0.17513332852155516</v>
      </c>
      <c r="F4074" s="24">
        <f t="shared" ca="1" si="127"/>
        <v>34.844154357474991</v>
      </c>
    </row>
    <row r="4075" spans="5:6" x14ac:dyDescent="0.25">
      <c r="E4075" s="24">
        <f t="shared" ca="1" si="126"/>
        <v>0.33692378987153637</v>
      </c>
      <c r="F4075" s="24">
        <f t="shared" ca="1" si="127"/>
        <v>21.757970340366988</v>
      </c>
    </row>
    <row r="4076" spans="5:6" x14ac:dyDescent="0.25">
      <c r="E4076" s="24">
        <f t="shared" ca="1" si="126"/>
        <v>0.56044602765649154</v>
      </c>
      <c r="F4076" s="24">
        <f t="shared" ca="1" si="127"/>
        <v>11.580446686303366</v>
      </c>
    </row>
    <row r="4077" spans="5:6" x14ac:dyDescent="0.25">
      <c r="E4077" s="24">
        <f t="shared" ca="1" si="126"/>
        <v>0.18596232400368484</v>
      </c>
      <c r="F4077" s="24">
        <f t="shared" ca="1" si="127"/>
        <v>33.644223698135583</v>
      </c>
    </row>
    <row r="4078" spans="5:6" x14ac:dyDescent="0.25">
      <c r="E4078" s="24">
        <f t="shared" ca="1" si="126"/>
        <v>0.39650444066182455</v>
      </c>
      <c r="F4078" s="24">
        <f t="shared" ca="1" si="127"/>
        <v>18.501360766368755</v>
      </c>
    </row>
    <row r="4079" spans="5:6" x14ac:dyDescent="0.25">
      <c r="E4079" s="24">
        <f t="shared" ca="1" si="126"/>
        <v>2.6052009952715838E-2</v>
      </c>
      <c r="F4079" s="24">
        <f t="shared" ca="1" si="127"/>
        <v>72.953207125307145</v>
      </c>
    </row>
    <row r="4080" spans="5:6" x14ac:dyDescent="0.25">
      <c r="E4080" s="24">
        <f t="shared" ca="1" si="126"/>
        <v>0.88372666748704964</v>
      </c>
      <c r="F4080" s="24">
        <f t="shared" ca="1" si="127"/>
        <v>2.4721492766370465</v>
      </c>
    </row>
    <row r="4081" spans="5:6" x14ac:dyDescent="0.25">
      <c r="E4081" s="24">
        <f t="shared" ca="1" si="126"/>
        <v>0.95337962165765655</v>
      </c>
      <c r="F4081" s="24">
        <f t="shared" ca="1" si="127"/>
        <v>0.95484221657423596</v>
      </c>
    </row>
    <row r="4082" spans="5:6" x14ac:dyDescent="0.25">
      <c r="E4082" s="24">
        <f t="shared" ca="1" si="126"/>
        <v>0.67889549752620559</v>
      </c>
      <c r="F4082" s="24">
        <f t="shared" ca="1" si="127"/>
        <v>7.7457613941955215</v>
      </c>
    </row>
    <row r="4083" spans="5:6" x14ac:dyDescent="0.25">
      <c r="E4083" s="24">
        <f t="shared" ca="1" si="126"/>
        <v>0.82504335083797542</v>
      </c>
      <c r="F4083" s="24">
        <f t="shared" ca="1" si="127"/>
        <v>3.8463869511540048</v>
      </c>
    </row>
    <row r="4084" spans="5:6" x14ac:dyDescent="0.25">
      <c r="E4084" s="24">
        <f t="shared" ca="1" si="126"/>
        <v>0.66428997773742615</v>
      </c>
      <c r="F4084" s="24">
        <f t="shared" ca="1" si="127"/>
        <v>8.1807302275458618</v>
      </c>
    </row>
    <row r="4085" spans="5:6" x14ac:dyDescent="0.25">
      <c r="E4085" s="24">
        <f t="shared" ca="1" si="126"/>
        <v>0.8486325029376548</v>
      </c>
      <c r="F4085" s="24">
        <f t="shared" ca="1" si="127"/>
        <v>3.282580902237016</v>
      </c>
    </row>
    <row r="4086" spans="5:6" x14ac:dyDescent="0.25">
      <c r="E4086" s="24">
        <f t="shared" ca="1" si="126"/>
        <v>0.55181730921517536</v>
      </c>
      <c r="F4086" s="24">
        <f t="shared" ca="1" si="127"/>
        <v>11.890764981032389</v>
      </c>
    </row>
    <row r="4087" spans="5:6" x14ac:dyDescent="0.25">
      <c r="E4087" s="24">
        <f t="shared" ca="1" si="126"/>
        <v>0.25004234722530072</v>
      </c>
      <c r="F4087" s="24">
        <f t="shared" ca="1" si="127"/>
        <v>27.722499731267355</v>
      </c>
    </row>
    <row r="4088" spans="5:6" x14ac:dyDescent="0.25">
      <c r="E4088" s="24">
        <f t="shared" ca="1" si="126"/>
        <v>0.50436708640700678</v>
      </c>
      <c r="F4088" s="24">
        <f t="shared" ca="1" si="127"/>
        <v>13.689018599607572</v>
      </c>
    </row>
    <row r="4089" spans="5:6" x14ac:dyDescent="0.25">
      <c r="E4089" s="24">
        <f t="shared" ca="1" si="126"/>
        <v>0.29333496717192109</v>
      </c>
      <c r="F4089" s="24">
        <f t="shared" ca="1" si="127"/>
        <v>24.5288018057846</v>
      </c>
    </row>
    <row r="4090" spans="5:6" x14ac:dyDescent="0.25">
      <c r="E4090" s="24">
        <f t="shared" ca="1" si="126"/>
        <v>6.7250385869124685E-2</v>
      </c>
      <c r="F4090" s="24">
        <f t="shared" ca="1" si="127"/>
        <v>53.986650453715988</v>
      </c>
    </row>
    <row r="4091" spans="5:6" x14ac:dyDescent="0.25">
      <c r="E4091" s="24">
        <f t="shared" ca="1" si="126"/>
        <v>0.59277359174071675</v>
      </c>
      <c r="F4091" s="24">
        <f t="shared" ca="1" si="127"/>
        <v>10.458855086763728</v>
      </c>
    </row>
    <row r="4092" spans="5:6" x14ac:dyDescent="0.25">
      <c r="E4092" s="24">
        <f t="shared" ca="1" si="126"/>
        <v>0.15840721295239557</v>
      </c>
      <c r="F4092" s="24">
        <f t="shared" ca="1" si="127"/>
        <v>36.851725286458588</v>
      </c>
    </row>
    <row r="4093" spans="5:6" x14ac:dyDescent="0.25">
      <c r="E4093" s="24">
        <f t="shared" ca="1" si="126"/>
        <v>0.19465477649817042</v>
      </c>
      <c r="F4093" s="24">
        <f t="shared" ca="1" si="127"/>
        <v>32.730553326402848</v>
      </c>
    </row>
    <row r="4094" spans="5:6" x14ac:dyDescent="0.25">
      <c r="E4094" s="24">
        <f t="shared" ca="1" si="126"/>
        <v>0.54154378191006791</v>
      </c>
      <c r="F4094" s="24">
        <f t="shared" ca="1" si="127"/>
        <v>12.266627255800099</v>
      </c>
    </row>
    <row r="4095" spans="5:6" x14ac:dyDescent="0.25">
      <c r="E4095" s="24">
        <f t="shared" ca="1" si="126"/>
        <v>0.11755369955361195</v>
      </c>
      <c r="F4095" s="24">
        <f t="shared" ca="1" si="127"/>
        <v>42.817200646421092</v>
      </c>
    </row>
    <row r="4096" spans="5:6" x14ac:dyDescent="0.25">
      <c r="E4096" s="24">
        <f t="shared" ca="1" si="126"/>
        <v>0.17428966816661573</v>
      </c>
      <c r="F4096" s="24">
        <f t="shared" ca="1" si="127"/>
        <v>34.940732087311645</v>
      </c>
    </row>
    <row r="4097" spans="5:6" x14ac:dyDescent="0.25">
      <c r="E4097" s="24">
        <f t="shared" ca="1" si="126"/>
        <v>0.18320446759161224</v>
      </c>
      <c r="F4097" s="24">
        <f t="shared" ca="1" si="127"/>
        <v>33.943048812447074</v>
      </c>
    </row>
    <row r="4098" spans="5:6" x14ac:dyDescent="0.25">
      <c r="E4098" s="24">
        <f t="shared" ca="1" si="126"/>
        <v>0.6586020046979788</v>
      </c>
      <c r="F4098" s="24">
        <f t="shared" ca="1" si="127"/>
        <v>8.3527173033322999</v>
      </c>
    </row>
    <row r="4099" spans="5:6" x14ac:dyDescent="0.25">
      <c r="E4099" s="24">
        <f t="shared" ca="1" si="126"/>
        <v>0.64984294411411525</v>
      </c>
      <c r="F4099" s="24">
        <f t="shared" ca="1" si="127"/>
        <v>8.6204913945632988</v>
      </c>
    </row>
    <row r="4100" spans="5:6" x14ac:dyDescent="0.25">
      <c r="E4100" s="24">
        <f t="shared" ref="E4100:E4163" ca="1" si="128">RAND()</f>
        <v>0.94438615196670628</v>
      </c>
      <c r="F4100" s="24">
        <f t="shared" ref="F4100:F4163" ca="1" si="129">-LOG(E4100,EXP(1))/$C$3</f>
        <v>1.1444027438362476</v>
      </c>
    </row>
    <row r="4101" spans="5:6" x14ac:dyDescent="0.25">
      <c r="E4101" s="24">
        <f t="shared" ca="1" si="128"/>
        <v>0.91463693063354146</v>
      </c>
      <c r="F4101" s="24">
        <f t="shared" ca="1" si="129"/>
        <v>1.7845617914647489</v>
      </c>
    </row>
    <row r="4102" spans="5:6" x14ac:dyDescent="0.25">
      <c r="E4102" s="24">
        <f t="shared" ca="1" si="128"/>
        <v>1.28129423218315E-2</v>
      </c>
      <c r="F4102" s="24">
        <f t="shared" ca="1" si="129"/>
        <v>87.14598999999744</v>
      </c>
    </row>
    <row r="4103" spans="5:6" x14ac:dyDescent="0.25">
      <c r="E4103" s="24">
        <f t="shared" ca="1" si="128"/>
        <v>0.25096922926768339</v>
      </c>
      <c r="F4103" s="24">
        <f t="shared" ca="1" si="129"/>
        <v>27.648498798489307</v>
      </c>
    </row>
    <row r="4104" spans="5:6" x14ac:dyDescent="0.25">
      <c r="E4104" s="24">
        <f t="shared" ca="1" si="128"/>
        <v>0.51469490602157653</v>
      </c>
      <c r="F4104" s="24">
        <f t="shared" ca="1" si="129"/>
        <v>13.283619387157554</v>
      </c>
    </row>
    <row r="4105" spans="5:6" x14ac:dyDescent="0.25">
      <c r="E4105" s="24">
        <f t="shared" ca="1" si="128"/>
        <v>0.41111613794178725</v>
      </c>
      <c r="F4105" s="24">
        <f t="shared" ca="1" si="129"/>
        <v>17.777590606696521</v>
      </c>
    </row>
    <row r="4106" spans="5:6" x14ac:dyDescent="0.25">
      <c r="E4106" s="24">
        <f t="shared" ca="1" si="128"/>
        <v>0.17022738882150545</v>
      </c>
      <c r="F4106" s="24">
        <f t="shared" ca="1" si="129"/>
        <v>35.412403087877458</v>
      </c>
    </row>
    <row r="4107" spans="5:6" x14ac:dyDescent="0.25">
      <c r="E4107" s="24">
        <f t="shared" ca="1" si="128"/>
        <v>0.58080441951327755</v>
      </c>
      <c r="F4107" s="24">
        <f t="shared" ca="1" si="129"/>
        <v>10.8668241229137</v>
      </c>
    </row>
    <row r="4108" spans="5:6" x14ac:dyDescent="0.25">
      <c r="E4108" s="24">
        <f t="shared" ca="1" si="128"/>
        <v>0.64698881778411255</v>
      </c>
      <c r="F4108" s="24">
        <f t="shared" ca="1" si="129"/>
        <v>8.7085253561632356</v>
      </c>
    </row>
    <row r="4109" spans="5:6" x14ac:dyDescent="0.25">
      <c r="E4109" s="24">
        <f t="shared" ca="1" si="128"/>
        <v>0.60573562740407894</v>
      </c>
      <c r="F4109" s="24">
        <f t="shared" ca="1" si="129"/>
        <v>10.026232930206371</v>
      </c>
    </row>
    <row r="4110" spans="5:6" x14ac:dyDescent="0.25">
      <c r="E4110" s="24">
        <f t="shared" ca="1" si="128"/>
        <v>0.89322468195649374</v>
      </c>
      <c r="F4110" s="24">
        <f t="shared" ca="1" si="129"/>
        <v>2.2583425243558342</v>
      </c>
    </row>
    <row r="4111" spans="5:6" x14ac:dyDescent="0.25">
      <c r="E4111" s="24">
        <f t="shared" ca="1" si="128"/>
        <v>0.16993900075844581</v>
      </c>
      <c r="F4111" s="24">
        <f t="shared" ca="1" si="129"/>
        <v>35.446314507816126</v>
      </c>
    </row>
    <row r="4112" spans="5:6" x14ac:dyDescent="0.25">
      <c r="E4112" s="24">
        <f t="shared" ca="1" si="128"/>
        <v>0.62396129966307379</v>
      </c>
      <c r="F4112" s="24">
        <f t="shared" ca="1" si="129"/>
        <v>9.4333386461345992</v>
      </c>
    </row>
    <row r="4113" spans="5:6" x14ac:dyDescent="0.25">
      <c r="E4113" s="24">
        <f t="shared" ca="1" si="128"/>
        <v>0.94871813095866053</v>
      </c>
      <c r="F4113" s="24">
        <f t="shared" ca="1" si="129"/>
        <v>1.0528708278775867</v>
      </c>
    </row>
    <row r="4114" spans="5:6" x14ac:dyDescent="0.25">
      <c r="E4114" s="24">
        <f t="shared" ca="1" si="128"/>
        <v>0.2870920170017387</v>
      </c>
      <c r="F4114" s="24">
        <f t="shared" ca="1" si="129"/>
        <v>24.959049957565597</v>
      </c>
    </row>
    <row r="4115" spans="5:6" x14ac:dyDescent="0.25">
      <c r="E4115" s="24">
        <f t="shared" ca="1" si="128"/>
        <v>0.94536748602406451</v>
      </c>
      <c r="F4115" s="24">
        <f t="shared" ca="1" si="129"/>
        <v>1.123631059615825</v>
      </c>
    </row>
    <row r="4116" spans="5:6" x14ac:dyDescent="0.25">
      <c r="E4116" s="24">
        <f t="shared" ca="1" si="128"/>
        <v>0.73033059997407934</v>
      </c>
      <c r="F4116" s="24">
        <f t="shared" ca="1" si="129"/>
        <v>6.2851594136114128</v>
      </c>
    </row>
    <row r="4117" spans="5:6" x14ac:dyDescent="0.25">
      <c r="E4117" s="24">
        <f t="shared" ca="1" si="128"/>
        <v>0.59177822528583768</v>
      </c>
      <c r="F4117" s="24">
        <f t="shared" ca="1" si="129"/>
        <v>10.492466674702509</v>
      </c>
    </row>
    <row r="4118" spans="5:6" x14ac:dyDescent="0.25">
      <c r="E4118" s="24">
        <f t="shared" ca="1" si="128"/>
        <v>0.15009064163257868</v>
      </c>
      <c r="F4118" s="24">
        <f t="shared" ca="1" si="129"/>
        <v>37.930317796750366</v>
      </c>
    </row>
    <row r="4119" spans="5:6" x14ac:dyDescent="0.25">
      <c r="E4119" s="24">
        <f t="shared" ca="1" si="128"/>
        <v>0.80105482165818676</v>
      </c>
      <c r="F4119" s="24">
        <f t="shared" ca="1" si="129"/>
        <v>4.436517854699189</v>
      </c>
    </row>
    <row r="4120" spans="5:6" x14ac:dyDescent="0.25">
      <c r="E4120" s="24">
        <f t="shared" ca="1" si="128"/>
        <v>0.84536569149239049</v>
      </c>
      <c r="F4120" s="24">
        <f t="shared" ca="1" si="129"/>
        <v>3.3597194849282008</v>
      </c>
    </row>
    <row r="4121" spans="5:6" x14ac:dyDescent="0.25">
      <c r="E4121" s="24">
        <f t="shared" ca="1" si="128"/>
        <v>0.89060270911208117</v>
      </c>
      <c r="F4121" s="24">
        <f t="shared" ca="1" si="129"/>
        <v>2.31713688407438</v>
      </c>
    </row>
    <row r="4122" spans="5:6" x14ac:dyDescent="0.25">
      <c r="E4122" s="24">
        <f t="shared" ca="1" si="128"/>
        <v>0.33749826646313019</v>
      </c>
      <c r="F4122" s="24">
        <f t="shared" ca="1" si="129"/>
        <v>21.723898101765677</v>
      </c>
    </row>
    <row r="4123" spans="5:6" x14ac:dyDescent="0.25">
      <c r="E4123" s="24">
        <f t="shared" ca="1" si="128"/>
        <v>2.2945983126599789E-2</v>
      </c>
      <c r="F4123" s="24">
        <f t="shared" ca="1" si="129"/>
        <v>75.492247699160643</v>
      </c>
    </row>
    <row r="4124" spans="5:6" x14ac:dyDescent="0.25">
      <c r="E4124" s="24">
        <f t="shared" ca="1" si="128"/>
        <v>0.90025210050784865</v>
      </c>
      <c r="F4124" s="24">
        <f t="shared" ca="1" si="129"/>
        <v>2.1016088641277939</v>
      </c>
    </row>
    <row r="4125" spans="5:6" x14ac:dyDescent="0.25">
      <c r="E4125" s="24">
        <f t="shared" ca="1" si="128"/>
        <v>0.93670387590016457</v>
      </c>
      <c r="F4125" s="24">
        <f t="shared" ca="1" si="129"/>
        <v>1.3077616190232104</v>
      </c>
    </row>
    <row r="4126" spans="5:6" x14ac:dyDescent="0.25">
      <c r="E4126" s="24">
        <f t="shared" ca="1" si="128"/>
        <v>0.15377336930495467</v>
      </c>
      <c r="F4126" s="24">
        <f t="shared" ca="1" si="129"/>
        <v>37.445507767325445</v>
      </c>
    </row>
    <row r="4127" spans="5:6" x14ac:dyDescent="0.25">
      <c r="E4127" s="24">
        <f t="shared" ca="1" si="128"/>
        <v>0.32521362023698075</v>
      </c>
      <c r="F4127" s="24">
        <f t="shared" ca="1" si="129"/>
        <v>22.465460390759855</v>
      </c>
    </row>
    <row r="4128" spans="5:6" x14ac:dyDescent="0.25">
      <c r="E4128" s="24">
        <f t="shared" ca="1" si="128"/>
        <v>6.8958033022929577E-2</v>
      </c>
      <c r="F4128" s="24">
        <f t="shared" ca="1" si="129"/>
        <v>53.485143529657954</v>
      </c>
    </row>
    <row r="4129" spans="5:6" x14ac:dyDescent="0.25">
      <c r="E4129" s="24">
        <f t="shared" ca="1" si="128"/>
        <v>0.63925372963373717</v>
      </c>
      <c r="F4129" s="24">
        <f t="shared" ca="1" si="129"/>
        <v>8.9490766087594196</v>
      </c>
    </row>
    <row r="4130" spans="5:6" x14ac:dyDescent="0.25">
      <c r="E4130" s="24">
        <f t="shared" ca="1" si="128"/>
        <v>0.71576193531770604</v>
      </c>
      <c r="F4130" s="24">
        <f t="shared" ca="1" si="129"/>
        <v>6.6881531976487762</v>
      </c>
    </row>
    <row r="4131" spans="5:6" x14ac:dyDescent="0.25">
      <c r="E4131" s="24">
        <f t="shared" ca="1" si="128"/>
        <v>0.74909592813118597</v>
      </c>
      <c r="F4131" s="24">
        <f t="shared" ca="1" si="129"/>
        <v>5.777764574486187</v>
      </c>
    </row>
    <row r="4132" spans="5:6" x14ac:dyDescent="0.25">
      <c r="E4132" s="24">
        <f t="shared" ca="1" si="128"/>
        <v>0.82024504150817168</v>
      </c>
      <c r="F4132" s="24">
        <f t="shared" ca="1" si="129"/>
        <v>3.9630430451486802</v>
      </c>
    </row>
    <row r="4133" spans="5:6" x14ac:dyDescent="0.25">
      <c r="E4133" s="24">
        <f t="shared" ca="1" si="128"/>
        <v>0.87207638806895382</v>
      </c>
      <c r="F4133" s="24">
        <f t="shared" ca="1" si="129"/>
        <v>2.7375651582678793</v>
      </c>
    </row>
    <row r="4134" spans="5:6" x14ac:dyDescent="0.25">
      <c r="E4134" s="24">
        <f t="shared" ca="1" si="128"/>
        <v>0.25973434431425146</v>
      </c>
      <c r="F4134" s="24">
        <f t="shared" ca="1" si="129"/>
        <v>26.961918458983302</v>
      </c>
    </row>
    <row r="4135" spans="5:6" x14ac:dyDescent="0.25">
      <c r="E4135" s="24">
        <f t="shared" ca="1" si="128"/>
        <v>0.35165376000386628</v>
      </c>
      <c r="F4135" s="24">
        <f t="shared" ca="1" si="129"/>
        <v>20.902164476487997</v>
      </c>
    </row>
    <row r="4136" spans="5:6" x14ac:dyDescent="0.25">
      <c r="E4136" s="24">
        <f t="shared" ca="1" si="128"/>
        <v>0.53138657442981907</v>
      </c>
      <c r="F4136" s="24">
        <f t="shared" ca="1" si="129"/>
        <v>12.645310210071614</v>
      </c>
    </row>
    <row r="4137" spans="5:6" x14ac:dyDescent="0.25">
      <c r="E4137" s="24">
        <f t="shared" ca="1" si="128"/>
        <v>0.58770939808027733</v>
      </c>
      <c r="F4137" s="24">
        <f t="shared" ca="1" si="129"/>
        <v>10.630453484056948</v>
      </c>
    </row>
    <row r="4138" spans="5:6" x14ac:dyDescent="0.25">
      <c r="E4138" s="24">
        <f t="shared" ca="1" si="128"/>
        <v>0.94780939187938484</v>
      </c>
      <c r="F4138" s="24">
        <f t="shared" ca="1" si="129"/>
        <v>1.072037207228892</v>
      </c>
    </row>
    <row r="4139" spans="5:6" x14ac:dyDescent="0.25">
      <c r="E4139" s="24">
        <f t="shared" ca="1" si="128"/>
        <v>0.46384297713246692</v>
      </c>
      <c r="F4139" s="24">
        <f t="shared" ca="1" si="129"/>
        <v>15.364183907647346</v>
      </c>
    </row>
    <row r="4140" spans="5:6" x14ac:dyDescent="0.25">
      <c r="E4140" s="24">
        <f t="shared" ca="1" si="128"/>
        <v>1.6349392148796049E-2</v>
      </c>
      <c r="F4140" s="24">
        <f t="shared" ca="1" si="129"/>
        <v>82.271291195472784</v>
      </c>
    </row>
    <row r="4141" spans="5:6" x14ac:dyDescent="0.25">
      <c r="E4141" s="24">
        <f t="shared" ca="1" si="128"/>
        <v>0.10901022101090829</v>
      </c>
      <c r="F4141" s="24">
        <f t="shared" ca="1" si="129"/>
        <v>44.326272608138332</v>
      </c>
    </row>
    <row r="4142" spans="5:6" x14ac:dyDescent="0.25">
      <c r="E4142" s="24">
        <f t="shared" ca="1" si="128"/>
        <v>0.44810915957452091</v>
      </c>
      <c r="F4142" s="24">
        <f t="shared" ca="1" si="129"/>
        <v>16.05436832965631</v>
      </c>
    </row>
    <row r="4143" spans="5:6" x14ac:dyDescent="0.25">
      <c r="E4143" s="24">
        <f t="shared" ca="1" si="128"/>
        <v>0.7511697385569126</v>
      </c>
      <c r="F4143" s="24">
        <f t="shared" ca="1" si="129"/>
        <v>5.7224727207135357</v>
      </c>
    </row>
    <row r="4144" spans="5:6" x14ac:dyDescent="0.25">
      <c r="E4144" s="24">
        <f t="shared" ca="1" si="128"/>
        <v>0.7267121929335113</v>
      </c>
      <c r="F4144" s="24">
        <f t="shared" ca="1" si="129"/>
        <v>6.3844952600732015</v>
      </c>
    </row>
    <row r="4145" spans="5:6" x14ac:dyDescent="0.25">
      <c r="E4145" s="24">
        <f t="shared" ca="1" si="128"/>
        <v>0.12410294613253836</v>
      </c>
      <c r="F4145" s="24">
        <f t="shared" ca="1" si="129"/>
        <v>41.732876941302848</v>
      </c>
    </row>
    <row r="4146" spans="5:6" x14ac:dyDescent="0.25">
      <c r="E4146" s="24">
        <f t="shared" ca="1" si="128"/>
        <v>0.67139855967502715</v>
      </c>
      <c r="F4146" s="24">
        <f t="shared" ca="1" si="129"/>
        <v>7.9678467938928836</v>
      </c>
    </row>
    <row r="4147" spans="5:6" x14ac:dyDescent="0.25">
      <c r="E4147" s="24">
        <f t="shared" ca="1" si="128"/>
        <v>0.98227662963040274</v>
      </c>
      <c r="F4147" s="24">
        <f t="shared" ca="1" si="129"/>
        <v>0.35764620126212759</v>
      </c>
    </row>
    <row r="4148" spans="5:6" x14ac:dyDescent="0.25">
      <c r="E4148" s="24">
        <f t="shared" ca="1" si="128"/>
        <v>0.83608171563623457</v>
      </c>
      <c r="F4148" s="24">
        <f t="shared" ca="1" si="129"/>
        <v>3.5805784939580989</v>
      </c>
    </row>
    <row r="4149" spans="5:6" x14ac:dyDescent="0.25">
      <c r="E4149" s="24">
        <f t="shared" ca="1" si="128"/>
        <v>0.56739886797531836</v>
      </c>
      <c r="F4149" s="24">
        <f t="shared" ca="1" si="129"/>
        <v>11.333855034361711</v>
      </c>
    </row>
    <row r="4150" spans="5:6" x14ac:dyDescent="0.25">
      <c r="E4150" s="24">
        <f t="shared" ca="1" si="128"/>
        <v>0.42345103066557299</v>
      </c>
      <c r="F4150" s="24">
        <f t="shared" ca="1" si="129"/>
        <v>17.186348032903702</v>
      </c>
    </row>
    <row r="4151" spans="5:6" x14ac:dyDescent="0.25">
      <c r="E4151" s="24">
        <f t="shared" ca="1" si="128"/>
        <v>0.16542223155512725</v>
      </c>
      <c r="F4151" s="24">
        <f t="shared" ca="1" si="129"/>
        <v>35.985081891432543</v>
      </c>
    </row>
    <row r="4152" spans="5:6" x14ac:dyDescent="0.25">
      <c r="E4152" s="24">
        <f t="shared" ca="1" si="128"/>
        <v>0.96969807606583114</v>
      </c>
      <c r="F4152" s="24">
        <f t="shared" ca="1" si="129"/>
        <v>0.615410354490324</v>
      </c>
    </row>
    <row r="4153" spans="5:6" x14ac:dyDescent="0.25">
      <c r="E4153" s="24">
        <f t="shared" ca="1" si="128"/>
        <v>0.23114983253191601</v>
      </c>
      <c r="F4153" s="24">
        <f t="shared" ca="1" si="129"/>
        <v>29.293783060955423</v>
      </c>
    </row>
    <row r="4154" spans="5:6" x14ac:dyDescent="0.25">
      <c r="E4154" s="24">
        <f t="shared" ca="1" si="128"/>
        <v>0.80950611209786349</v>
      </c>
      <c r="F4154" s="24">
        <f t="shared" ca="1" si="129"/>
        <v>4.226619108646843</v>
      </c>
    </row>
    <row r="4155" spans="5:6" x14ac:dyDescent="0.25">
      <c r="E4155" s="24">
        <f t="shared" ca="1" si="128"/>
        <v>0.46540554295644421</v>
      </c>
      <c r="F4155" s="24">
        <f t="shared" ca="1" si="129"/>
        <v>15.296922361873417</v>
      </c>
    </row>
    <row r="4156" spans="5:6" x14ac:dyDescent="0.25">
      <c r="E4156" s="24">
        <f t="shared" ca="1" si="128"/>
        <v>0.13822011808137169</v>
      </c>
      <c r="F4156" s="24">
        <f t="shared" ca="1" si="129"/>
        <v>39.578156120381358</v>
      </c>
    </row>
    <row r="4157" spans="5:6" x14ac:dyDescent="0.25">
      <c r="E4157" s="24">
        <f t="shared" ca="1" si="128"/>
        <v>0.62257235212470308</v>
      </c>
      <c r="F4157" s="24">
        <f t="shared" ca="1" si="129"/>
        <v>9.4779085816897055</v>
      </c>
    </row>
    <row r="4158" spans="5:6" x14ac:dyDescent="0.25">
      <c r="E4158" s="24">
        <f t="shared" ca="1" si="128"/>
        <v>0.53337319316878451</v>
      </c>
      <c r="F4158" s="24">
        <f t="shared" ca="1" si="129"/>
        <v>12.570678500471759</v>
      </c>
    </row>
    <row r="4159" spans="5:6" x14ac:dyDescent="0.25">
      <c r="E4159" s="24">
        <f t="shared" ca="1" si="128"/>
        <v>0.85446908291446599</v>
      </c>
      <c r="F4159" s="24">
        <f t="shared" ca="1" si="129"/>
        <v>3.1454991714756608</v>
      </c>
    </row>
    <row r="4160" spans="5:6" x14ac:dyDescent="0.25">
      <c r="E4160" s="24">
        <f t="shared" ca="1" si="128"/>
        <v>0.24026625755761832</v>
      </c>
      <c r="F4160" s="24">
        <f t="shared" ca="1" si="129"/>
        <v>28.520151281733636</v>
      </c>
    </row>
    <row r="4161" spans="5:6" x14ac:dyDescent="0.25">
      <c r="E4161" s="24">
        <f t="shared" ca="1" si="128"/>
        <v>5.4098284044153289E-2</v>
      </c>
      <c r="F4161" s="24">
        <f t="shared" ca="1" si="129"/>
        <v>58.339056237108196</v>
      </c>
    </row>
    <row r="4162" spans="5:6" x14ac:dyDescent="0.25">
      <c r="E4162" s="24">
        <f t="shared" ca="1" si="128"/>
        <v>0.46200733427722496</v>
      </c>
      <c r="F4162" s="24">
        <f t="shared" ca="1" si="129"/>
        <v>15.443490259349543</v>
      </c>
    </row>
    <row r="4163" spans="5:6" x14ac:dyDescent="0.25">
      <c r="E4163" s="24">
        <f t="shared" ca="1" si="128"/>
        <v>0.36795762864143688</v>
      </c>
      <c r="F4163" s="24">
        <f t="shared" ca="1" si="129"/>
        <v>19.995749740071741</v>
      </c>
    </row>
    <row r="4164" spans="5:6" x14ac:dyDescent="0.25">
      <c r="E4164" s="24">
        <f t="shared" ref="E4164:E4227" ca="1" si="130">RAND()</f>
        <v>0.43526081979927478</v>
      </c>
      <c r="F4164" s="24">
        <f t="shared" ref="F4164:F4227" ca="1" si="131">-LOG(E4164,EXP(1))/$C$3</f>
        <v>16.636196836554163</v>
      </c>
    </row>
    <row r="4165" spans="5:6" x14ac:dyDescent="0.25">
      <c r="E4165" s="24">
        <f t="shared" ca="1" si="130"/>
        <v>0.6612394034684802</v>
      </c>
      <c r="F4165" s="24">
        <f t="shared" ca="1" si="131"/>
        <v>8.272786418768753</v>
      </c>
    </row>
    <row r="4166" spans="5:6" x14ac:dyDescent="0.25">
      <c r="E4166" s="24">
        <f t="shared" ca="1" si="130"/>
        <v>0.74188015410064867</v>
      </c>
      <c r="F4166" s="24">
        <f t="shared" ca="1" si="131"/>
        <v>5.9713513248932921</v>
      </c>
    </row>
    <row r="4167" spans="5:6" x14ac:dyDescent="0.25">
      <c r="E4167" s="24">
        <f t="shared" ca="1" si="130"/>
        <v>0.49959056207698394</v>
      </c>
      <c r="F4167" s="24">
        <f t="shared" ca="1" si="131"/>
        <v>13.879327837359</v>
      </c>
    </row>
    <row r="4168" spans="5:6" x14ac:dyDescent="0.25">
      <c r="E4168" s="24">
        <f t="shared" ca="1" si="130"/>
        <v>0.22420325469307989</v>
      </c>
      <c r="F4168" s="24">
        <f t="shared" ca="1" si="131"/>
        <v>29.904045030623205</v>
      </c>
    </row>
    <row r="4169" spans="5:6" x14ac:dyDescent="0.25">
      <c r="E4169" s="24">
        <f t="shared" ca="1" si="130"/>
        <v>0.65327027413512506</v>
      </c>
      <c r="F4169" s="24">
        <f t="shared" ca="1" si="131"/>
        <v>8.515286785297814</v>
      </c>
    </row>
    <row r="4170" spans="5:6" x14ac:dyDescent="0.25">
      <c r="E4170" s="24">
        <f t="shared" ca="1" si="130"/>
        <v>0.11172419764552854</v>
      </c>
      <c r="F4170" s="24">
        <f t="shared" ca="1" si="131"/>
        <v>43.834439314015917</v>
      </c>
    </row>
    <row r="4171" spans="5:6" x14ac:dyDescent="0.25">
      <c r="E4171" s="24">
        <f t="shared" ca="1" si="130"/>
        <v>0.58982286235560244</v>
      </c>
      <c r="F4171" s="24">
        <f t="shared" ca="1" si="131"/>
        <v>10.558660409139998</v>
      </c>
    </row>
    <row r="4172" spans="5:6" x14ac:dyDescent="0.25">
      <c r="E4172" s="24">
        <f t="shared" ca="1" si="130"/>
        <v>0.96948849649300251</v>
      </c>
      <c r="F4172" s="24">
        <f t="shared" ca="1" si="131"/>
        <v>0.61973339543151784</v>
      </c>
    </row>
    <row r="4173" spans="5:6" x14ac:dyDescent="0.25">
      <c r="E4173" s="24">
        <f t="shared" ca="1" si="130"/>
        <v>5.9919649998840141E-2</v>
      </c>
      <c r="F4173" s="24">
        <f t="shared" ca="1" si="131"/>
        <v>56.29501561862169</v>
      </c>
    </row>
    <row r="4174" spans="5:6" x14ac:dyDescent="0.25">
      <c r="E4174" s="24">
        <f t="shared" ca="1" si="130"/>
        <v>0.25777146764565895</v>
      </c>
      <c r="F4174" s="24">
        <f t="shared" ca="1" si="131"/>
        <v>27.113637418368423</v>
      </c>
    </row>
    <row r="4175" spans="5:6" x14ac:dyDescent="0.25">
      <c r="E4175" s="24">
        <f t="shared" ca="1" si="130"/>
        <v>0.89244701738398446</v>
      </c>
      <c r="F4175" s="24">
        <f t="shared" ca="1" si="131"/>
        <v>2.2757626273223783</v>
      </c>
    </row>
    <row r="4176" spans="5:6" x14ac:dyDescent="0.25">
      <c r="E4176" s="24">
        <f t="shared" ca="1" si="130"/>
        <v>0.8802374247064092</v>
      </c>
      <c r="F4176" s="24">
        <f t="shared" ca="1" si="131"/>
        <v>2.5512721419367717</v>
      </c>
    </row>
    <row r="4177" spans="5:6" x14ac:dyDescent="0.25">
      <c r="E4177" s="24">
        <f t="shared" ca="1" si="130"/>
        <v>0.22776057797390081</v>
      </c>
      <c r="F4177" s="24">
        <f t="shared" ca="1" si="131"/>
        <v>29.589205967422416</v>
      </c>
    </row>
    <row r="4178" spans="5:6" x14ac:dyDescent="0.25">
      <c r="E4178" s="24">
        <f t="shared" ca="1" si="130"/>
        <v>0.21349519596941413</v>
      </c>
      <c r="F4178" s="24">
        <f t="shared" ca="1" si="131"/>
        <v>30.882818957616713</v>
      </c>
    </row>
    <row r="4179" spans="5:6" x14ac:dyDescent="0.25">
      <c r="E4179" s="24">
        <f t="shared" ca="1" si="130"/>
        <v>0.74163894653461815</v>
      </c>
      <c r="F4179" s="24">
        <f t="shared" ca="1" si="131"/>
        <v>5.977854984146556</v>
      </c>
    </row>
    <row r="4180" spans="5:6" x14ac:dyDescent="0.25">
      <c r="E4180" s="24">
        <f t="shared" ca="1" si="130"/>
        <v>0.34950689826909986</v>
      </c>
      <c r="F4180" s="24">
        <f t="shared" ca="1" si="131"/>
        <v>21.024639599325766</v>
      </c>
    </row>
    <row r="4181" spans="5:6" x14ac:dyDescent="0.25">
      <c r="E4181" s="24">
        <f t="shared" ca="1" si="130"/>
        <v>0.52420223749103112</v>
      </c>
      <c r="F4181" s="24">
        <f t="shared" ca="1" si="131"/>
        <v>12.917554394200922</v>
      </c>
    </row>
    <row r="4182" spans="5:6" x14ac:dyDescent="0.25">
      <c r="E4182" s="24">
        <f t="shared" ca="1" si="130"/>
        <v>0.21451525609765698</v>
      </c>
      <c r="F4182" s="24">
        <f t="shared" ca="1" si="131"/>
        <v>30.787488382897124</v>
      </c>
    </row>
    <row r="4183" spans="5:6" x14ac:dyDescent="0.25">
      <c r="E4183" s="24">
        <f t="shared" ca="1" si="130"/>
        <v>0.80739218844094096</v>
      </c>
      <c r="F4183" s="24">
        <f t="shared" ca="1" si="131"/>
        <v>4.2789149113116967</v>
      </c>
    </row>
    <row r="4184" spans="5:6" x14ac:dyDescent="0.25">
      <c r="E4184" s="24">
        <f t="shared" ca="1" si="130"/>
        <v>0.28927091707366126</v>
      </c>
      <c r="F4184" s="24">
        <f t="shared" ca="1" si="131"/>
        <v>24.807832013230801</v>
      </c>
    </row>
    <row r="4185" spans="5:6" x14ac:dyDescent="0.25">
      <c r="E4185" s="24">
        <f t="shared" ca="1" si="130"/>
        <v>0.11100035593365554</v>
      </c>
      <c r="F4185" s="24">
        <f t="shared" ca="1" si="131"/>
        <v>43.964437421308688</v>
      </c>
    </row>
    <row r="4186" spans="5:6" x14ac:dyDescent="0.25">
      <c r="E4186" s="24">
        <f t="shared" ca="1" si="130"/>
        <v>0.36086280133597559</v>
      </c>
      <c r="F4186" s="24">
        <f t="shared" ca="1" si="131"/>
        <v>20.385148891762114</v>
      </c>
    </row>
    <row r="4187" spans="5:6" x14ac:dyDescent="0.25">
      <c r="E4187" s="24">
        <f t="shared" ca="1" si="130"/>
        <v>0.285234653124805</v>
      </c>
      <c r="F4187" s="24">
        <f t="shared" ca="1" si="131"/>
        <v>25.088861863558176</v>
      </c>
    </row>
    <row r="4188" spans="5:6" x14ac:dyDescent="0.25">
      <c r="E4188" s="24">
        <f t="shared" ca="1" si="130"/>
        <v>0.95387165465453938</v>
      </c>
      <c r="F4188" s="24">
        <f t="shared" ca="1" si="131"/>
        <v>0.94452300978886128</v>
      </c>
    </row>
    <row r="4189" spans="5:6" x14ac:dyDescent="0.25">
      <c r="E4189" s="24">
        <f t="shared" ca="1" si="130"/>
        <v>0.49679036664115717</v>
      </c>
      <c r="F4189" s="24">
        <f t="shared" ca="1" si="131"/>
        <v>13.991742787395983</v>
      </c>
    </row>
    <row r="4190" spans="5:6" x14ac:dyDescent="0.25">
      <c r="E4190" s="24">
        <f t="shared" ca="1" si="130"/>
        <v>0.34090601818522503</v>
      </c>
      <c r="F4190" s="24">
        <f t="shared" ca="1" si="131"/>
        <v>21.522968923600224</v>
      </c>
    </row>
    <row r="4191" spans="5:6" x14ac:dyDescent="0.25">
      <c r="E4191" s="24">
        <f t="shared" ca="1" si="130"/>
        <v>0.33144493863978075</v>
      </c>
      <c r="F4191" s="24">
        <f t="shared" ca="1" si="131"/>
        <v>22.085871615390221</v>
      </c>
    </row>
    <row r="4192" spans="5:6" x14ac:dyDescent="0.25">
      <c r="E4192" s="24">
        <f t="shared" ca="1" si="130"/>
        <v>0.64347061880601286</v>
      </c>
      <c r="F4192" s="24">
        <f t="shared" ca="1" si="131"/>
        <v>8.8175782281889514</v>
      </c>
    </row>
    <row r="4193" spans="5:6" x14ac:dyDescent="0.25">
      <c r="E4193" s="24">
        <f t="shared" ca="1" si="130"/>
        <v>0.94181599853177544</v>
      </c>
      <c r="F4193" s="24">
        <f t="shared" ca="1" si="131"/>
        <v>1.1989070826192554</v>
      </c>
    </row>
    <row r="4194" spans="5:6" x14ac:dyDescent="0.25">
      <c r="E4194" s="24">
        <f t="shared" ca="1" si="130"/>
        <v>0.98843283102129031</v>
      </c>
      <c r="F4194" s="24">
        <f t="shared" ca="1" si="131"/>
        <v>0.23269178177210795</v>
      </c>
    </row>
    <row r="4195" spans="5:6" x14ac:dyDescent="0.25">
      <c r="E4195" s="24">
        <f t="shared" ca="1" si="130"/>
        <v>0.20824197256216137</v>
      </c>
      <c r="F4195" s="24">
        <f t="shared" ca="1" si="131"/>
        <v>31.381090915972358</v>
      </c>
    </row>
    <row r="4196" spans="5:6" x14ac:dyDescent="0.25">
      <c r="E4196" s="24">
        <f t="shared" ca="1" si="130"/>
        <v>0.57443950326660609</v>
      </c>
      <c r="F4196" s="24">
        <f t="shared" ca="1" si="131"/>
        <v>11.08720981032849</v>
      </c>
    </row>
    <row r="4197" spans="5:6" x14ac:dyDescent="0.25">
      <c r="E4197" s="24">
        <f t="shared" ca="1" si="130"/>
        <v>0.80799951366561173</v>
      </c>
      <c r="F4197" s="24">
        <f t="shared" ca="1" si="131"/>
        <v>4.263876447204364</v>
      </c>
    </row>
    <row r="4198" spans="5:6" x14ac:dyDescent="0.25">
      <c r="E4198" s="24">
        <f t="shared" ca="1" si="130"/>
        <v>0.26202178475438953</v>
      </c>
      <c r="F4198" s="24">
        <f t="shared" ca="1" si="131"/>
        <v>26.786552615202385</v>
      </c>
    </row>
    <row r="4199" spans="5:6" x14ac:dyDescent="0.25">
      <c r="E4199" s="24">
        <f t="shared" ca="1" si="130"/>
        <v>0.56199966344699792</v>
      </c>
      <c r="F4199" s="24">
        <f t="shared" ca="1" si="131"/>
        <v>11.525080558747668</v>
      </c>
    </row>
    <row r="4200" spans="5:6" x14ac:dyDescent="0.25">
      <c r="E4200" s="24">
        <f t="shared" ca="1" si="130"/>
        <v>3.9405464400612988E-2</v>
      </c>
      <c r="F4200" s="24">
        <f t="shared" ca="1" si="131"/>
        <v>64.677015638479631</v>
      </c>
    </row>
    <row r="4201" spans="5:6" x14ac:dyDescent="0.25">
      <c r="E4201" s="24">
        <f t="shared" ca="1" si="130"/>
        <v>0.54265997314563719</v>
      </c>
      <c r="F4201" s="24">
        <f t="shared" ca="1" si="131"/>
        <v>12.225447113240865</v>
      </c>
    </row>
    <row r="4202" spans="5:6" x14ac:dyDescent="0.25">
      <c r="E4202" s="24">
        <f t="shared" ca="1" si="130"/>
        <v>0.31708439341509798</v>
      </c>
      <c r="F4202" s="24">
        <f t="shared" ca="1" si="131"/>
        <v>22.971746305045965</v>
      </c>
    </row>
    <row r="4203" spans="5:6" x14ac:dyDescent="0.25">
      <c r="E4203" s="24">
        <f t="shared" ca="1" si="130"/>
        <v>0.79682425710696181</v>
      </c>
      <c r="F4203" s="24">
        <f t="shared" ca="1" si="131"/>
        <v>4.5424226003760895</v>
      </c>
    </row>
    <row r="4204" spans="5:6" x14ac:dyDescent="0.25">
      <c r="E4204" s="24">
        <f t="shared" ca="1" si="130"/>
        <v>0.61939531798233349</v>
      </c>
      <c r="F4204" s="24">
        <f t="shared" ca="1" si="131"/>
        <v>9.5802314085624083</v>
      </c>
    </row>
    <row r="4205" spans="5:6" x14ac:dyDescent="0.25">
      <c r="E4205" s="24">
        <f t="shared" ca="1" si="130"/>
        <v>0.10726883932619014</v>
      </c>
      <c r="F4205" s="24">
        <f t="shared" ca="1" si="131"/>
        <v>44.648341570940502</v>
      </c>
    </row>
    <row r="4206" spans="5:6" x14ac:dyDescent="0.25">
      <c r="E4206" s="24">
        <f t="shared" ca="1" si="130"/>
        <v>0.58760843812042274</v>
      </c>
      <c r="F4206" s="24">
        <f t="shared" ca="1" si="131"/>
        <v>10.63388948943331</v>
      </c>
    </row>
    <row r="4207" spans="5:6" x14ac:dyDescent="0.25">
      <c r="E4207" s="24">
        <f t="shared" ca="1" si="130"/>
        <v>0.98169594550440442</v>
      </c>
      <c r="F4207" s="24">
        <f t="shared" ca="1" si="131"/>
        <v>0.36947292736352499</v>
      </c>
    </row>
    <row r="4208" spans="5:6" x14ac:dyDescent="0.25">
      <c r="E4208" s="24">
        <f t="shared" ca="1" si="130"/>
        <v>0.73759606553004786</v>
      </c>
      <c r="F4208" s="24">
        <f t="shared" ca="1" si="131"/>
        <v>6.0871788181043245</v>
      </c>
    </row>
    <row r="4209" spans="5:6" x14ac:dyDescent="0.25">
      <c r="E4209" s="24">
        <f t="shared" ca="1" si="130"/>
        <v>0.93872765063023655</v>
      </c>
      <c r="F4209" s="24">
        <f t="shared" ca="1" si="131"/>
        <v>1.2645976754299906</v>
      </c>
    </row>
    <row r="4210" spans="5:6" x14ac:dyDescent="0.25">
      <c r="E4210" s="24">
        <f t="shared" ca="1" si="130"/>
        <v>0.86464892278117034</v>
      </c>
      <c r="F4210" s="24">
        <f t="shared" ca="1" si="131"/>
        <v>2.9086344810953602</v>
      </c>
    </row>
    <row r="4211" spans="5:6" x14ac:dyDescent="0.25">
      <c r="E4211" s="24">
        <f t="shared" ca="1" si="130"/>
        <v>0.25758306263039832</v>
      </c>
      <c r="F4211" s="24">
        <f t="shared" ca="1" si="131"/>
        <v>27.128260751439985</v>
      </c>
    </row>
    <row r="4212" spans="5:6" x14ac:dyDescent="0.25">
      <c r="E4212" s="24">
        <f t="shared" ca="1" si="130"/>
        <v>0.70728394942384509</v>
      </c>
      <c r="F4212" s="24">
        <f t="shared" ca="1" si="131"/>
        <v>6.9264613587861383</v>
      </c>
    </row>
    <row r="4213" spans="5:6" x14ac:dyDescent="0.25">
      <c r="E4213" s="24">
        <f t="shared" ca="1" si="130"/>
        <v>0.91446841041275762</v>
      </c>
      <c r="F4213" s="24">
        <f t="shared" ca="1" si="131"/>
        <v>1.788247095257351</v>
      </c>
    </row>
    <row r="4214" spans="5:6" x14ac:dyDescent="0.25">
      <c r="E4214" s="24">
        <f t="shared" ca="1" si="130"/>
        <v>0.66325049682828596</v>
      </c>
      <c r="F4214" s="24">
        <f t="shared" ca="1" si="131"/>
        <v>8.2120507376619418</v>
      </c>
    </row>
    <row r="4215" spans="5:6" x14ac:dyDescent="0.25">
      <c r="E4215" s="24">
        <f t="shared" ca="1" si="130"/>
        <v>0.33325141895530142</v>
      </c>
      <c r="F4215" s="24">
        <f t="shared" ca="1" si="131"/>
        <v>21.977161240039944</v>
      </c>
    </row>
    <row r="4216" spans="5:6" x14ac:dyDescent="0.25">
      <c r="E4216" s="24">
        <f t="shared" ca="1" si="130"/>
        <v>0.59206913642457248</v>
      </c>
      <c r="F4216" s="24">
        <f t="shared" ca="1" si="131"/>
        <v>10.482637328318866</v>
      </c>
    </row>
    <row r="4217" spans="5:6" x14ac:dyDescent="0.25">
      <c r="E4217" s="24">
        <f t="shared" ca="1" si="130"/>
        <v>0.68901992496610842</v>
      </c>
      <c r="F4217" s="24">
        <f t="shared" ca="1" si="131"/>
        <v>7.4497017942603625</v>
      </c>
    </row>
    <row r="4218" spans="5:6" x14ac:dyDescent="0.25">
      <c r="E4218" s="24">
        <f t="shared" ca="1" si="130"/>
        <v>0.82479517522680601</v>
      </c>
      <c r="F4218" s="24">
        <f t="shared" ca="1" si="131"/>
        <v>3.8524039184903955</v>
      </c>
    </row>
    <row r="4219" spans="5:6" x14ac:dyDescent="0.25">
      <c r="E4219" s="24">
        <f t="shared" ca="1" si="130"/>
        <v>0.6213232021865035</v>
      </c>
      <c r="F4219" s="24">
        <f t="shared" ca="1" si="131"/>
        <v>9.5180775606294219</v>
      </c>
    </row>
    <row r="4220" spans="5:6" x14ac:dyDescent="0.25">
      <c r="E4220" s="24">
        <f t="shared" ca="1" si="130"/>
        <v>0.62085941632054509</v>
      </c>
      <c r="F4220" s="24">
        <f t="shared" ca="1" si="131"/>
        <v>9.5330121082748054</v>
      </c>
    </row>
    <row r="4221" spans="5:6" x14ac:dyDescent="0.25">
      <c r="E4221" s="24">
        <f t="shared" ca="1" si="130"/>
        <v>4.8582293861753945E-2</v>
      </c>
      <c r="F4221" s="24">
        <f t="shared" ca="1" si="131"/>
        <v>60.489922765799257</v>
      </c>
    </row>
    <row r="4222" spans="5:6" x14ac:dyDescent="0.25">
      <c r="E4222" s="24">
        <f t="shared" ca="1" si="130"/>
        <v>0.67900756241052196</v>
      </c>
      <c r="F4222" s="24">
        <f t="shared" ca="1" si="131"/>
        <v>7.7424602782947733</v>
      </c>
    </row>
    <row r="4223" spans="5:6" x14ac:dyDescent="0.25">
      <c r="E4223" s="24">
        <f t="shared" ca="1" si="130"/>
        <v>0.27575202451272129</v>
      </c>
      <c r="F4223" s="24">
        <f t="shared" ca="1" si="131"/>
        <v>25.765065580684773</v>
      </c>
    </row>
    <row r="4224" spans="5:6" x14ac:dyDescent="0.25">
      <c r="E4224" s="24">
        <f t="shared" ca="1" si="130"/>
        <v>2.5691756212629313E-2</v>
      </c>
      <c r="F4224" s="24">
        <f t="shared" ca="1" si="131"/>
        <v>73.231702169504914</v>
      </c>
    </row>
    <row r="4225" spans="5:6" x14ac:dyDescent="0.25">
      <c r="E4225" s="24">
        <f t="shared" ca="1" si="130"/>
        <v>0.19022099764364342</v>
      </c>
      <c r="F4225" s="24">
        <f t="shared" ca="1" si="131"/>
        <v>33.191374745168481</v>
      </c>
    </row>
    <row r="4226" spans="5:6" x14ac:dyDescent="0.25">
      <c r="E4226" s="24">
        <f t="shared" ca="1" si="130"/>
        <v>0.40614145124519518</v>
      </c>
      <c r="F4226" s="24">
        <f t="shared" ca="1" si="131"/>
        <v>18.021075559531099</v>
      </c>
    </row>
    <row r="4227" spans="5:6" x14ac:dyDescent="0.25">
      <c r="E4227" s="24">
        <f t="shared" ca="1" si="130"/>
        <v>0.98943053618055199</v>
      </c>
      <c r="F4227" s="24">
        <f t="shared" ca="1" si="131"/>
        <v>0.21251434665843702</v>
      </c>
    </row>
    <row r="4228" spans="5:6" x14ac:dyDescent="0.25">
      <c r="E4228" s="24">
        <f t="shared" ref="E4228:E4291" ca="1" si="132">RAND()</f>
        <v>0.47981860203287896</v>
      </c>
      <c r="F4228" s="24">
        <f t="shared" ref="F4228:F4291" ca="1" si="133">-LOG(E4228,EXP(1))/$C$3</f>
        <v>14.686943178772029</v>
      </c>
    </row>
    <row r="4229" spans="5:6" x14ac:dyDescent="0.25">
      <c r="E4229" s="24">
        <f t="shared" ca="1" si="132"/>
        <v>0.22280423517379189</v>
      </c>
      <c r="F4229" s="24">
        <f t="shared" ca="1" si="133"/>
        <v>30.029235245012881</v>
      </c>
    </row>
    <row r="4230" spans="5:6" x14ac:dyDescent="0.25">
      <c r="E4230" s="24">
        <f t="shared" ca="1" si="132"/>
        <v>0.39617975988719656</v>
      </c>
      <c r="F4230" s="24">
        <f t="shared" ca="1" si="133"/>
        <v>18.517744632355253</v>
      </c>
    </row>
    <row r="4231" spans="5:6" x14ac:dyDescent="0.25">
      <c r="E4231" s="24">
        <f t="shared" ca="1" si="132"/>
        <v>0.12051525288426124</v>
      </c>
      <c r="F4231" s="24">
        <f t="shared" ca="1" si="133"/>
        <v>42.319579082192362</v>
      </c>
    </row>
    <row r="4232" spans="5:6" x14ac:dyDescent="0.25">
      <c r="E4232" s="24">
        <f t="shared" ca="1" si="132"/>
        <v>0.87499005754153569</v>
      </c>
      <c r="F4232" s="24">
        <f t="shared" ca="1" si="133"/>
        <v>2.6708551099750664</v>
      </c>
    </row>
    <row r="4233" spans="5:6" x14ac:dyDescent="0.25">
      <c r="E4233" s="24">
        <f t="shared" ca="1" si="132"/>
        <v>0.15080240486792751</v>
      </c>
      <c r="F4233" s="24">
        <f t="shared" ca="1" si="133"/>
        <v>37.835697522707797</v>
      </c>
    </row>
    <row r="4234" spans="5:6" x14ac:dyDescent="0.25">
      <c r="E4234" s="24">
        <f t="shared" ca="1" si="132"/>
        <v>0.34619897777798103</v>
      </c>
      <c r="F4234" s="24">
        <f t="shared" ca="1" si="133"/>
        <v>21.214831778730552</v>
      </c>
    </row>
    <row r="4235" spans="5:6" x14ac:dyDescent="0.25">
      <c r="E4235" s="24">
        <f t="shared" ca="1" si="132"/>
        <v>0.43088663563261331</v>
      </c>
      <c r="F4235" s="24">
        <f t="shared" ca="1" si="133"/>
        <v>16.838204997006798</v>
      </c>
    </row>
    <row r="4236" spans="5:6" x14ac:dyDescent="0.25">
      <c r="E4236" s="24">
        <f t="shared" ca="1" si="132"/>
        <v>0.69482188650227139</v>
      </c>
      <c r="F4236" s="24">
        <f t="shared" ca="1" si="133"/>
        <v>7.281994893525348</v>
      </c>
    </row>
    <row r="4237" spans="5:6" x14ac:dyDescent="0.25">
      <c r="E4237" s="24">
        <f t="shared" ca="1" si="132"/>
        <v>0.34617006396281624</v>
      </c>
      <c r="F4237" s="24">
        <f t="shared" ca="1" si="133"/>
        <v>21.216502206692429</v>
      </c>
    </row>
    <row r="4238" spans="5:6" x14ac:dyDescent="0.25">
      <c r="E4238" s="24">
        <f t="shared" ca="1" si="132"/>
        <v>0.66266631693809597</v>
      </c>
      <c r="F4238" s="24">
        <f t="shared" ca="1" si="133"/>
        <v>8.2296741638655835</v>
      </c>
    </row>
    <row r="4239" spans="5:6" x14ac:dyDescent="0.25">
      <c r="E4239" s="24">
        <f t="shared" ca="1" si="132"/>
        <v>0.86928553714891355</v>
      </c>
      <c r="F4239" s="24">
        <f t="shared" ca="1" si="133"/>
        <v>2.8016725277732566</v>
      </c>
    </row>
    <row r="4240" spans="5:6" x14ac:dyDescent="0.25">
      <c r="E4240" s="24">
        <f t="shared" ca="1" si="132"/>
        <v>0.82209123169298115</v>
      </c>
      <c r="F4240" s="24">
        <f t="shared" ca="1" si="133"/>
        <v>3.9180780524712415</v>
      </c>
    </row>
    <row r="4241" spans="5:6" x14ac:dyDescent="0.25">
      <c r="E4241" s="24">
        <f t="shared" ca="1" si="132"/>
        <v>0.81661600708733562</v>
      </c>
      <c r="F4241" s="24">
        <f t="shared" ca="1" si="133"/>
        <v>4.0517259634700613</v>
      </c>
    </row>
    <row r="4242" spans="5:6" x14ac:dyDescent="0.25">
      <c r="E4242" s="24">
        <f t="shared" ca="1" si="132"/>
        <v>0.53370352552347511</v>
      </c>
      <c r="F4242" s="24">
        <f t="shared" ca="1" si="133"/>
        <v>12.558295796980762</v>
      </c>
    </row>
    <row r="4243" spans="5:6" x14ac:dyDescent="0.25">
      <c r="E4243" s="24">
        <f t="shared" ca="1" si="132"/>
        <v>0.14552257167749416</v>
      </c>
      <c r="F4243" s="24">
        <f t="shared" ca="1" si="133"/>
        <v>38.548481451964008</v>
      </c>
    </row>
    <row r="4244" spans="5:6" x14ac:dyDescent="0.25">
      <c r="E4244" s="24">
        <f t="shared" ca="1" si="132"/>
        <v>0.12720585165594556</v>
      </c>
      <c r="F4244" s="24">
        <f t="shared" ca="1" si="133"/>
        <v>41.238972510995396</v>
      </c>
    </row>
    <row r="4245" spans="5:6" x14ac:dyDescent="0.25">
      <c r="E4245" s="24">
        <f t="shared" ca="1" si="132"/>
        <v>0.52668169685349453</v>
      </c>
      <c r="F4245" s="24">
        <f t="shared" ca="1" si="133"/>
        <v>12.823178074140493</v>
      </c>
    </row>
    <row r="4246" spans="5:6" x14ac:dyDescent="0.25">
      <c r="E4246" s="24">
        <f t="shared" ca="1" si="132"/>
        <v>0.21450035305001158</v>
      </c>
      <c r="F4246" s="24">
        <f t="shared" ca="1" si="133"/>
        <v>30.788877893892401</v>
      </c>
    </row>
    <row r="4247" spans="5:6" x14ac:dyDescent="0.25">
      <c r="E4247" s="24">
        <f t="shared" ca="1" si="132"/>
        <v>0.58604286447839837</v>
      </c>
      <c r="F4247" s="24">
        <f t="shared" ca="1" si="133"/>
        <v>10.687246890124381</v>
      </c>
    </row>
    <row r="4248" spans="5:6" x14ac:dyDescent="0.25">
      <c r="E4248" s="24">
        <f t="shared" ca="1" si="132"/>
        <v>0.4363302355019405</v>
      </c>
      <c r="F4248" s="24">
        <f t="shared" ca="1" si="133"/>
        <v>16.58711802911051</v>
      </c>
    </row>
    <row r="4249" spans="5:6" x14ac:dyDescent="0.25">
      <c r="E4249" s="24">
        <f t="shared" ca="1" si="132"/>
        <v>0.62741567672574838</v>
      </c>
      <c r="F4249" s="24">
        <f t="shared" ca="1" si="133"/>
        <v>9.3229199345176905</v>
      </c>
    </row>
    <row r="4250" spans="5:6" x14ac:dyDescent="0.25">
      <c r="E4250" s="24">
        <f t="shared" ca="1" si="132"/>
        <v>0.60834055730307035</v>
      </c>
      <c r="F4250" s="24">
        <f t="shared" ca="1" si="133"/>
        <v>9.9404085337083306</v>
      </c>
    </row>
    <row r="4251" spans="5:6" x14ac:dyDescent="0.25">
      <c r="E4251" s="24">
        <f t="shared" ca="1" si="132"/>
        <v>0.32847557810975336</v>
      </c>
      <c r="F4251" s="24">
        <f t="shared" ca="1" si="133"/>
        <v>22.265855749496339</v>
      </c>
    </row>
    <row r="4252" spans="5:6" x14ac:dyDescent="0.25">
      <c r="E4252" s="24">
        <f t="shared" ca="1" si="132"/>
        <v>7.4295339504836355E-2</v>
      </c>
      <c r="F4252" s="24">
        <f t="shared" ca="1" si="133"/>
        <v>51.994141091961311</v>
      </c>
    </row>
    <row r="4253" spans="5:6" x14ac:dyDescent="0.25">
      <c r="E4253" s="24">
        <f t="shared" ca="1" si="132"/>
        <v>0.68028902321118589</v>
      </c>
      <c r="F4253" s="24">
        <f t="shared" ca="1" si="133"/>
        <v>7.7047507395861752</v>
      </c>
    </row>
    <row r="4254" spans="5:6" x14ac:dyDescent="0.25">
      <c r="E4254" s="24">
        <f t="shared" ca="1" si="132"/>
        <v>0.72376243561876386</v>
      </c>
      <c r="F4254" s="24">
        <f t="shared" ca="1" si="133"/>
        <v>6.4658413608090548</v>
      </c>
    </row>
    <row r="4255" spans="5:6" x14ac:dyDescent="0.25">
      <c r="E4255" s="24">
        <f t="shared" ca="1" si="132"/>
        <v>0.61885934904737616</v>
      </c>
      <c r="F4255" s="24">
        <f t="shared" ca="1" si="133"/>
        <v>9.5975450996051315</v>
      </c>
    </row>
    <row r="4256" spans="5:6" x14ac:dyDescent="0.25">
      <c r="E4256" s="24">
        <f t="shared" ca="1" si="132"/>
        <v>0.48012909668579606</v>
      </c>
      <c r="F4256" s="24">
        <f t="shared" ca="1" si="133"/>
        <v>14.674005196248212</v>
      </c>
    </row>
    <row r="4257" spans="5:6" x14ac:dyDescent="0.25">
      <c r="E4257" s="24">
        <f t="shared" ca="1" si="132"/>
        <v>0.6875288481934736</v>
      </c>
      <c r="F4257" s="24">
        <f t="shared" ca="1" si="133"/>
        <v>7.4930297862612054</v>
      </c>
    </row>
    <row r="4258" spans="5:6" x14ac:dyDescent="0.25">
      <c r="E4258" s="24">
        <f t="shared" ca="1" si="132"/>
        <v>0.54659061554669142</v>
      </c>
      <c r="F4258" s="24">
        <f t="shared" ca="1" si="133"/>
        <v>12.081103488243787</v>
      </c>
    </row>
    <row r="4259" spans="5:6" x14ac:dyDescent="0.25">
      <c r="E4259" s="24">
        <f t="shared" ca="1" si="132"/>
        <v>0.45300364929437831</v>
      </c>
      <c r="F4259" s="24">
        <f t="shared" ca="1" si="133"/>
        <v>15.837101953881426</v>
      </c>
    </row>
    <row r="4260" spans="5:6" x14ac:dyDescent="0.25">
      <c r="E4260" s="24">
        <f t="shared" ca="1" si="132"/>
        <v>0.34770594886357831</v>
      </c>
      <c r="F4260" s="24">
        <f t="shared" ca="1" si="133"/>
        <v>21.127962618596293</v>
      </c>
    </row>
    <row r="4261" spans="5:6" x14ac:dyDescent="0.25">
      <c r="E4261" s="24">
        <f t="shared" ca="1" si="132"/>
        <v>0.64425209910249648</v>
      </c>
      <c r="F4261" s="24">
        <f t="shared" ca="1" si="133"/>
        <v>8.793303424877557</v>
      </c>
    </row>
    <row r="4262" spans="5:6" x14ac:dyDescent="0.25">
      <c r="E4262" s="24">
        <f t="shared" ca="1" si="132"/>
        <v>0.80400502051120204</v>
      </c>
      <c r="F4262" s="24">
        <f t="shared" ca="1" si="133"/>
        <v>4.3629953081149804</v>
      </c>
    </row>
    <row r="4263" spans="5:6" x14ac:dyDescent="0.25">
      <c r="E4263" s="24">
        <f t="shared" ca="1" si="132"/>
        <v>0.44006338655715649</v>
      </c>
      <c r="F4263" s="24">
        <f t="shared" ca="1" si="133"/>
        <v>16.41673004176706</v>
      </c>
    </row>
    <row r="4264" spans="5:6" x14ac:dyDescent="0.25">
      <c r="E4264" s="24">
        <f t="shared" ca="1" si="132"/>
        <v>0.63327327003079226</v>
      </c>
      <c r="F4264" s="24">
        <f t="shared" ca="1" si="133"/>
        <v>9.1370648757298767</v>
      </c>
    </row>
    <row r="4265" spans="5:6" x14ac:dyDescent="0.25">
      <c r="E4265" s="24">
        <f t="shared" ca="1" si="132"/>
        <v>0.23825083515559242</v>
      </c>
      <c r="F4265" s="24">
        <f t="shared" ca="1" si="133"/>
        <v>28.688624621579496</v>
      </c>
    </row>
    <row r="4266" spans="5:6" x14ac:dyDescent="0.25">
      <c r="E4266" s="24">
        <f t="shared" ca="1" si="132"/>
        <v>6.8513343785460035E-2</v>
      </c>
      <c r="F4266" s="24">
        <f t="shared" ca="1" si="133"/>
        <v>53.614535057944693</v>
      </c>
    </row>
    <row r="4267" spans="5:6" x14ac:dyDescent="0.25">
      <c r="E4267" s="24">
        <f t="shared" ca="1" si="132"/>
        <v>0.74778410998263856</v>
      </c>
      <c r="F4267" s="24">
        <f t="shared" ca="1" si="133"/>
        <v>5.8128193137032413</v>
      </c>
    </row>
    <row r="4268" spans="5:6" x14ac:dyDescent="0.25">
      <c r="E4268" s="24">
        <f t="shared" ca="1" si="132"/>
        <v>0.86623105231680397</v>
      </c>
      <c r="F4268" s="24">
        <f t="shared" ca="1" si="133"/>
        <v>2.8720720388920262</v>
      </c>
    </row>
    <row r="4269" spans="5:6" x14ac:dyDescent="0.25">
      <c r="E4269" s="24">
        <f t="shared" ca="1" si="132"/>
        <v>0.5418705319260323</v>
      </c>
      <c r="F4269" s="24">
        <f t="shared" ca="1" si="133"/>
        <v>12.254563541237779</v>
      </c>
    </row>
    <row r="4270" spans="5:6" x14ac:dyDescent="0.25">
      <c r="E4270" s="24">
        <f t="shared" ca="1" si="132"/>
        <v>0.31292922007039869</v>
      </c>
      <c r="F4270" s="24">
        <f t="shared" ca="1" si="133"/>
        <v>23.235564959490212</v>
      </c>
    </row>
    <row r="4271" spans="5:6" x14ac:dyDescent="0.25">
      <c r="E4271" s="24">
        <f t="shared" ca="1" si="132"/>
        <v>0.85444026435657483</v>
      </c>
      <c r="F4271" s="24">
        <f t="shared" ca="1" si="133"/>
        <v>3.1461737200218414</v>
      </c>
    </row>
    <row r="4272" spans="5:6" x14ac:dyDescent="0.25">
      <c r="E4272" s="24">
        <f t="shared" ca="1" si="132"/>
        <v>0.22344875019901789</v>
      </c>
      <c r="F4272" s="24">
        <f t="shared" ca="1" si="133"/>
        <v>29.971463936405939</v>
      </c>
    </row>
    <row r="4273" spans="5:6" x14ac:dyDescent="0.25">
      <c r="E4273" s="24">
        <f t="shared" ca="1" si="132"/>
        <v>0.44270706330526233</v>
      </c>
      <c r="F4273" s="24">
        <f t="shared" ca="1" si="133"/>
        <v>16.296939686217396</v>
      </c>
    </row>
    <row r="4274" spans="5:6" x14ac:dyDescent="0.25">
      <c r="E4274" s="24">
        <f t="shared" ca="1" si="132"/>
        <v>0.94611500921276193</v>
      </c>
      <c r="F4274" s="24">
        <f t="shared" ca="1" si="133"/>
        <v>1.1078228619825372</v>
      </c>
    </row>
    <row r="4275" spans="5:6" x14ac:dyDescent="0.25">
      <c r="E4275" s="24">
        <f t="shared" ca="1" si="132"/>
        <v>0.67209092468070164</v>
      </c>
      <c r="F4275" s="24">
        <f t="shared" ca="1" si="133"/>
        <v>7.9472328605489944</v>
      </c>
    </row>
    <row r="4276" spans="5:6" x14ac:dyDescent="0.25">
      <c r="E4276" s="24">
        <f t="shared" ca="1" si="132"/>
        <v>0.78380926032859755</v>
      </c>
      <c r="F4276" s="24">
        <f t="shared" ca="1" si="133"/>
        <v>4.8717915725767176</v>
      </c>
    </row>
    <row r="4277" spans="5:6" x14ac:dyDescent="0.25">
      <c r="E4277" s="24">
        <f t="shared" ca="1" si="132"/>
        <v>0.20561113624475258</v>
      </c>
      <c r="F4277" s="24">
        <f t="shared" ca="1" si="133"/>
        <v>31.635371645068428</v>
      </c>
    </row>
    <row r="4278" spans="5:6" x14ac:dyDescent="0.25">
      <c r="E4278" s="24">
        <f t="shared" ca="1" si="132"/>
        <v>4.4837542737195868E-2</v>
      </c>
      <c r="F4278" s="24">
        <f t="shared" ca="1" si="133"/>
        <v>62.094189659335385</v>
      </c>
    </row>
    <row r="4279" spans="5:6" x14ac:dyDescent="0.25">
      <c r="E4279" s="24">
        <f t="shared" ca="1" si="132"/>
        <v>0.91292620342593056</v>
      </c>
      <c r="F4279" s="24">
        <f t="shared" ca="1" si="133"/>
        <v>1.8220046064436906</v>
      </c>
    </row>
    <row r="4280" spans="5:6" x14ac:dyDescent="0.25">
      <c r="E4280" s="24">
        <f t="shared" ca="1" si="132"/>
        <v>0.75428956954234094</v>
      </c>
      <c r="F4280" s="24">
        <f t="shared" ca="1" si="133"/>
        <v>5.6395788042905144</v>
      </c>
    </row>
    <row r="4281" spans="5:6" x14ac:dyDescent="0.25">
      <c r="E4281" s="24">
        <f t="shared" ca="1" si="132"/>
        <v>0.26326311049815732</v>
      </c>
      <c r="F4281" s="24">
        <f t="shared" ca="1" si="133"/>
        <v>26.692026534920348</v>
      </c>
    </row>
    <row r="4282" spans="5:6" x14ac:dyDescent="0.25">
      <c r="E4282" s="24">
        <f t="shared" ca="1" si="132"/>
        <v>0.19403351974319749</v>
      </c>
      <c r="F4282" s="24">
        <f t="shared" ca="1" si="133"/>
        <v>32.794487053250009</v>
      </c>
    </row>
    <row r="4283" spans="5:6" x14ac:dyDescent="0.25">
      <c r="E4283" s="24">
        <f t="shared" ca="1" si="132"/>
        <v>0.70564443385115738</v>
      </c>
      <c r="F4283" s="24">
        <f t="shared" ca="1" si="133"/>
        <v>6.9728760625443282</v>
      </c>
    </row>
    <row r="4284" spans="5:6" x14ac:dyDescent="0.25">
      <c r="E4284" s="24">
        <f t="shared" ca="1" si="132"/>
        <v>0.10700797414406293</v>
      </c>
      <c r="F4284" s="24">
        <f t="shared" ca="1" si="133"/>
        <v>44.697038451723806</v>
      </c>
    </row>
    <row r="4285" spans="5:6" x14ac:dyDescent="0.25">
      <c r="E4285" s="24">
        <f t="shared" ca="1" si="132"/>
        <v>0.39312870339613359</v>
      </c>
      <c r="F4285" s="24">
        <f t="shared" ca="1" si="133"/>
        <v>18.672364623365684</v>
      </c>
    </row>
    <row r="4286" spans="5:6" x14ac:dyDescent="0.25">
      <c r="E4286" s="24">
        <f t="shared" ca="1" si="132"/>
        <v>0.38113121067209876</v>
      </c>
      <c r="F4286" s="24">
        <f t="shared" ca="1" si="133"/>
        <v>19.292231563523774</v>
      </c>
    </row>
    <row r="4287" spans="5:6" x14ac:dyDescent="0.25">
      <c r="E4287" s="24">
        <f t="shared" ca="1" si="132"/>
        <v>0.84954937124142293</v>
      </c>
      <c r="F4287" s="24">
        <f t="shared" ca="1" si="133"/>
        <v>3.2609844311687608</v>
      </c>
    </row>
    <row r="4288" spans="5:6" x14ac:dyDescent="0.25">
      <c r="E4288" s="24">
        <f t="shared" ca="1" si="132"/>
        <v>0.64529112836539104</v>
      </c>
      <c r="F4288" s="24">
        <f t="shared" ca="1" si="133"/>
        <v>8.7610740442531156</v>
      </c>
    </row>
    <row r="4289" spans="5:6" x14ac:dyDescent="0.25">
      <c r="E4289" s="24">
        <f t="shared" ca="1" si="132"/>
        <v>0.25246214930007183</v>
      </c>
      <c r="F4289" s="24">
        <f t="shared" ca="1" si="133"/>
        <v>27.529878905310124</v>
      </c>
    </row>
    <row r="4290" spans="5:6" x14ac:dyDescent="0.25">
      <c r="E4290" s="24">
        <f t="shared" ca="1" si="132"/>
        <v>0.6828060957947879</v>
      </c>
      <c r="F4290" s="24">
        <f t="shared" ca="1" si="133"/>
        <v>7.6308872091697326</v>
      </c>
    </row>
    <row r="4291" spans="5:6" x14ac:dyDescent="0.25">
      <c r="E4291" s="24">
        <f t="shared" ca="1" si="132"/>
        <v>0.37004647316735517</v>
      </c>
      <c r="F4291" s="24">
        <f t="shared" ca="1" si="133"/>
        <v>19.882533561525374</v>
      </c>
    </row>
    <row r="4292" spans="5:6" x14ac:dyDescent="0.25">
      <c r="E4292" s="24">
        <f t="shared" ref="E4292:E4355" ca="1" si="134">RAND()</f>
        <v>0.66599495777293416</v>
      </c>
      <c r="F4292" s="24">
        <f t="shared" ref="F4292:F4355" ca="1" si="135">-LOG(E4292,EXP(1))/$C$3</f>
        <v>8.1294635876383534</v>
      </c>
    </row>
    <row r="4293" spans="5:6" x14ac:dyDescent="0.25">
      <c r="E4293" s="24">
        <f t="shared" ca="1" si="134"/>
        <v>2.9120780764051446E-2</v>
      </c>
      <c r="F4293" s="24">
        <f t="shared" ca="1" si="135"/>
        <v>70.726064881215393</v>
      </c>
    </row>
    <row r="4294" spans="5:6" x14ac:dyDescent="0.25">
      <c r="E4294" s="24">
        <f t="shared" ca="1" si="134"/>
        <v>0.39802571377954676</v>
      </c>
      <c r="F4294" s="24">
        <f t="shared" ca="1" si="135"/>
        <v>18.424773365967493</v>
      </c>
    </row>
    <row r="4295" spans="5:6" x14ac:dyDescent="0.25">
      <c r="E4295" s="24">
        <f t="shared" ca="1" si="134"/>
        <v>0.76911794096461628</v>
      </c>
      <c r="F4295" s="24">
        <f t="shared" ca="1" si="135"/>
        <v>5.2502190394315162</v>
      </c>
    </row>
    <row r="4296" spans="5:6" x14ac:dyDescent="0.25">
      <c r="E4296" s="24">
        <f t="shared" ca="1" si="134"/>
        <v>9.641706526761229E-2</v>
      </c>
      <c r="F4296" s="24">
        <f t="shared" ca="1" si="135"/>
        <v>46.781441348703623</v>
      </c>
    </row>
    <row r="4297" spans="5:6" x14ac:dyDescent="0.25">
      <c r="E4297" s="24">
        <f t="shared" ca="1" si="134"/>
        <v>0.41517688608495695</v>
      </c>
      <c r="F4297" s="24">
        <f t="shared" ca="1" si="135"/>
        <v>17.581012360645545</v>
      </c>
    </row>
    <row r="4298" spans="5:6" x14ac:dyDescent="0.25">
      <c r="E4298" s="24">
        <f t="shared" ca="1" si="134"/>
        <v>0.76274045357293074</v>
      </c>
      <c r="F4298" s="24">
        <f t="shared" ca="1" si="135"/>
        <v>5.416749425289864</v>
      </c>
    </row>
    <row r="4299" spans="5:6" x14ac:dyDescent="0.25">
      <c r="E4299" s="24">
        <f t="shared" ca="1" si="134"/>
        <v>0.72679794555270605</v>
      </c>
      <c r="F4299" s="24">
        <f t="shared" ca="1" si="135"/>
        <v>6.382135383330036</v>
      </c>
    </row>
    <row r="4300" spans="5:6" x14ac:dyDescent="0.25">
      <c r="E4300" s="24">
        <f t="shared" ca="1" si="134"/>
        <v>0.55861003147780353</v>
      </c>
      <c r="F4300" s="24">
        <f t="shared" ca="1" si="135"/>
        <v>11.646073347669308</v>
      </c>
    </row>
    <row r="4301" spans="5:6" x14ac:dyDescent="0.25">
      <c r="E4301" s="24">
        <f t="shared" ca="1" si="134"/>
        <v>0.12087903820888357</v>
      </c>
      <c r="F4301" s="24">
        <f t="shared" ca="1" si="135"/>
        <v>42.259298352540796</v>
      </c>
    </row>
    <row r="4302" spans="5:6" x14ac:dyDescent="0.25">
      <c r="E4302" s="24">
        <f t="shared" ca="1" si="134"/>
        <v>0.41290617078293412</v>
      </c>
      <c r="F4302" s="24">
        <f t="shared" ca="1" si="135"/>
        <v>17.690698024401826</v>
      </c>
    </row>
    <row r="4303" spans="5:6" x14ac:dyDescent="0.25">
      <c r="E4303" s="24">
        <f t="shared" ca="1" si="134"/>
        <v>0.17394742919491324</v>
      </c>
      <c r="F4303" s="24">
        <f t="shared" ca="1" si="135"/>
        <v>34.980043129642198</v>
      </c>
    </row>
    <row r="4304" spans="5:6" x14ac:dyDescent="0.25">
      <c r="E4304" s="24">
        <f t="shared" ca="1" si="134"/>
        <v>0.45932417150834426</v>
      </c>
      <c r="F4304" s="24">
        <f t="shared" ca="1" si="135"/>
        <v>15.559981243870773</v>
      </c>
    </row>
    <row r="4305" spans="5:6" x14ac:dyDescent="0.25">
      <c r="E4305" s="24">
        <f t="shared" ca="1" si="134"/>
        <v>0.1980279434883444</v>
      </c>
      <c r="F4305" s="24">
        <f t="shared" ca="1" si="135"/>
        <v>32.386942590326235</v>
      </c>
    </row>
    <row r="4306" spans="5:6" x14ac:dyDescent="0.25">
      <c r="E4306" s="24">
        <f t="shared" ca="1" si="134"/>
        <v>5.1489146003140251E-2</v>
      </c>
      <c r="F4306" s="24">
        <f t="shared" ca="1" si="135"/>
        <v>59.327685014908958</v>
      </c>
    </row>
    <row r="4307" spans="5:6" x14ac:dyDescent="0.25">
      <c r="E4307" s="24">
        <f t="shared" ca="1" si="134"/>
        <v>0.94940794862797728</v>
      </c>
      <c r="F4307" s="24">
        <f t="shared" ca="1" si="135"/>
        <v>1.0383340127080471</v>
      </c>
    </row>
    <row r="4308" spans="5:6" x14ac:dyDescent="0.25">
      <c r="E4308" s="24">
        <f t="shared" ca="1" si="134"/>
        <v>0.84484549308458601</v>
      </c>
      <c r="F4308" s="24">
        <f t="shared" ca="1" si="135"/>
        <v>3.3720303352876395</v>
      </c>
    </row>
    <row r="4309" spans="5:6" x14ac:dyDescent="0.25">
      <c r="E4309" s="24">
        <f t="shared" ca="1" si="134"/>
        <v>0.76498466737694026</v>
      </c>
      <c r="F4309" s="24">
        <f t="shared" ca="1" si="135"/>
        <v>5.3579897600196045</v>
      </c>
    </row>
    <row r="4310" spans="5:6" x14ac:dyDescent="0.25">
      <c r="E4310" s="24">
        <f t="shared" ca="1" si="134"/>
        <v>0.2512492271208937</v>
      </c>
      <c r="F4310" s="24">
        <f t="shared" ca="1" si="135"/>
        <v>27.626197914986584</v>
      </c>
    </row>
    <row r="4311" spans="5:6" x14ac:dyDescent="0.25">
      <c r="E4311" s="24">
        <f t="shared" ca="1" si="134"/>
        <v>0.47271606285198908</v>
      </c>
      <c r="F4311" s="24">
        <f t="shared" ca="1" si="135"/>
        <v>14.985207213797331</v>
      </c>
    </row>
    <row r="4312" spans="5:6" x14ac:dyDescent="0.25">
      <c r="E4312" s="24">
        <f t="shared" ca="1" si="134"/>
        <v>0.42259241151516236</v>
      </c>
      <c r="F4312" s="24">
        <f t="shared" ca="1" si="135"/>
        <v>17.226942612443292</v>
      </c>
    </row>
    <row r="4313" spans="5:6" x14ac:dyDescent="0.25">
      <c r="E4313" s="24">
        <f t="shared" ca="1" si="134"/>
        <v>0.7253955095416118</v>
      </c>
      <c r="F4313" s="24">
        <f t="shared" ca="1" si="135"/>
        <v>6.4207648494570764</v>
      </c>
    </row>
    <row r="4314" spans="5:6" x14ac:dyDescent="0.25">
      <c r="E4314" s="24">
        <f t="shared" ca="1" si="134"/>
        <v>0.98958454047099731</v>
      </c>
      <c r="F4314" s="24">
        <f t="shared" ca="1" si="135"/>
        <v>0.2094016004732637</v>
      </c>
    </row>
    <row r="4315" spans="5:6" x14ac:dyDescent="0.25">
      <c r="E4315" s="24">
        <f t="shared" ca="1" si="134"/>
        <v>0.15431252793989891</v>
      </c>
      <c r="F4315" s="24">
        <f t="shared" ca="1" si="135"/>
        <v>37.375506616325033</v>
      </c>
    </row>
    <row r="4316" spans="5:6" x14ac:dyDescent="0.25">
      <c r="E4316" s="24">
        <f t="shared" ca="1" si="134"/>
        <v>0.71795931979575489</v>
      </c>
      <c r="F4316" s="24">
        <f t="shared" ca="1" si="135"/>
        <v>6.6268473841019713</v>
      </c>
    </row>
    <row r="4317" spans="5:6" x14ac:dyDescent="0.25">
      <c r="E4317" s="24">
        <f t="shared" ca="1" si="134"/>
        <v>0.15284946029000168</v>
      </c>
      <c r="F4317" s="24">
        <f t="shared" ca="1" si="135"/>
        <v>37.566035232591993</v>
      </c>
    </row>
    <row r="4318" spans="5:6" x14ac:dyDescent="0.25">
      <c r="E4318" s="24">
        <f t="shared" ca="1" si="134"/>
        <v>0.49818428546090765</v>
      </c>
      <c r="F4318" s="24">
        <f t="shared" ca="1" si="135"/>
        <v>13.935704385663898</v>
      </c>
    </row>
    <row r="4319" spans="5:6" x14ac:dyDescent="0.25">
      <c r="E4319" s="24">
        <f t="shared" ca="1" si="134"/>
        <v>0.40248215140364285</v>
      </c>
      <c r="F4319" s="24">
        <f t="shared" ca="1" si="135"/>
        <v>18.202090548910675</v>
      </c>
    </row>
    <row r="4320" spans="5:6" x14ac:dyDescent="0.25">
      <c r="E4320" s="24">
        <f t="shared" ca="1" si="134"/>
        <v>0.97121546447570317</v>
      </c>
      <c r="F4320" s="24">
        <f t="shared" ca="1" si="135"/>
        <v>0.58413871487695279</v>
      </c>
    </row>
    <row r="4321" spans="5:6" x14ac:dyDescent="0.25">
      <c r="E4321" s="24">
        <f t="shared" ca="1" si="134"/>
        <v>0.2211924288678957</v>
      </c>
      <c r="F4321" s="24">
        <f t="shared" ca="1" si="135"/>
        <v>30.174444749217834</v>
      </c>
    </row>
    <row r="4322" spans="5:6" x14ac:dyDescent="0.25">
      <c r="E4322" s="24">
        <f t="shared" ca="1" si="134"/>
        <v>0.81322664131197642</v>
      </c>
      <c r="F4322" s="24">
        <f t="shared" ca="1" si="135"/>
        <v>4.1349087336492474</v>
      </c>
    </row>
    <row r="4323" spans="5:6" x14ac:dyDescent="0.25">
      <c r="E4323" s="24">
        <f t="shared" ca="1" si="134"/>
        <v>0.57336688831782612</v>
      </c>
      <c r="F4323" s="24">
        <f t="shared" ca="1" si="135"/>
        <v>11.124589468391845</v>
      </c>
    </row>
    <row r="4324" spans="5:6" x14ac:dyDescent="0.25">
      <c r="E4324" s="24">
        <f t="shared" ca="1" si="134"/>
        <v>0.25918702730440768</v>
      </c>
      <c r="F4324" s="24">
        <f t="shared" ca="1" si="135"/>
        <v>27.00410729472836</v>
      </c>
    </row>
    <row r="4325" spans="5:6" x14ac:dyDescent="0.25">
      <c r="E4325" s="24">
        <f t="shared" ca="1" si="134"/>
        <v>0.60779312132538377</v>
      </c>
      <c r="F4325" s="24">
        <f t="shared" ca="1" si="135"/>
        <v>9.9584143179171747</v>
      </c>
    </row>
    <row r="4326" spans="5:6" x14ac:dyDescent="0.25">
      <c r="E4326" s="24">
        <f t="shared" ca="1" si="134"/>
        <v>0.54391873424783721</v>
      </c>
      <c r="F4326" s="24">
        <f t="shared" ca="1" si="135"/>
        <v>12.179108577183186</v>
      </c>
    </row>
    <row r="4327" spans="5:6" x14ac:dyDescent="0.25">
      <c r="E4327" s="24">
        <f t="shared" ca="1" si="134"/>
        <v>0.33060261605174546</v>
      </c>
      <c r="F4327" s="24">
        <f t="shared" ca="1" si="135"/>
        <v>22.136763611686778</v>
      </c>
    </row>
    <row r="4328" spans="5:6" x14ac:dyDescent="0.25">
      <c r="E4328" s="24">
        <f t="shared" ca="1" si="134"/>
        <v>0.17890296244086124</v>
      </c>
      <c r="F4328" s="24">
        <f t="shared" ca="1" si="135"/>
        <v>34.418234588093405</v>
      </c>
    </row>
    <row r="4329" spans="5:6" x14ac:dyDescent="0.25">
      <c r="E4329" s="24">
        <f t="shared" ca="1" si="134"/>
        <v>0.64674285480719229</v>
      </c>
      <c r="F4329" s="24">
        <f t="shared" ca="1" si="135"/>
        <v>8.7161301164112714</v>
      </c>
    </row>
    <row r="4330" spans="5:6" x14ac:dyDescent="0.25">
      <c r="E4330" s="24">
        <f t="shared" ca="1" si="134"/>
        <v>0.60388435288053688</v>
      </c>
      <c r="F4330" s="24">
        <f t="shared" ca="1" si="135"/>
        <v>10.087451362412692</v>
      </c>
    </row>
    <row r="4331" spans="5:6" x14ac:dyDescent="0.25">
      <c r="E4331" s="24">
        <f t="shared" ca="1" si="134"/>
        <v>0.1812985349865236</v>
      </c>
      <c r="F4331" s="24">
        <f t="shared" ca="1" si="135"/>
        <v>34.152204837156418</v>
      </c>
    </row>
    <row r="4332" spans="5:6" x14ac:dyDescent="0.25">
      <c r="E4332" s="24">
        <f t="shared" ca="1" si="134"/>
        <v>0.7174313203347461</v>
      </c>
      <c r="F4332" s="24">
        <f t="shared" ca="1" si="135"/>
        <v>6.6415611343539638</v>
      </c>
    </row>
    <row r="4333" spans="5:6" x14ac:dyDescent="0.25">
      <c r="E4333" s="24">
        <f t="shared" ca="1" si="134"/>
        <v>9.7335138987697079E-2</v>
      </c>
      <c r="F4333" s="24">
        <f t="shared" ca="1" si="135"/>
        <v>46.591904286211481</v>
      </c>
    </row>
    <row r="4334" spans="5:6" x14ac:dyDescent="0.25">
      <c r="E4334" s="24">
        <f t="shared" ca="1" si="134"/>
        <v>0.56377280840712896</v>
      </c>
      <c r="F4334" s="24">
        <f t="shared" ca="1" si="135"/>
        <v>11.462078612236388</v>
      </c>
    </row>
    <row r="4335" spans="5:6" x14ac:dyDescent="0.25">
      <c r="E4335" s="24">
        <f t="shared" ca="1" si="134"/>
        <v>0.38849002960394019</v>
      </c>
      <c r="F4335" s="24">
        <f t="shared" ca="1" si="135"/>
        <v>18.909755466577565</v>
      </c>
    </row>
    <row r="4336" spans="5:6" x14ac:dyDescent="0.25">
      <c r="E4336" s="24">
        <f t="shared" ca="1" si="134"/>
        <v>0.45356504676330234</v>
      </c>
      <c r="F4336" s="24">
        <f t="shared" ca="1" si="135"/>
        <v>15.812331738755915</v>
      </c>
    </row>
    <row r="4337" spans="5:6" x14ac:dyDescent="0.25">
      <c r="E4337" s="24">
        <f t="shared" ca="1" si="134"/>
        <v>0.61087197229073165</v>
      </c>
      <c r="F4337" s="24">
        <f t="shared" ca="1" si="135"/>
        <v>9.8573575950480361</v>
      </c>
    </row>
    <row r="4338" spans="5:6" x14ac:dyDescent="0.25">
      <c r="E4338" s="24">
        <f t="shared" ca="1" si="134"/>
        <v>0.45291111261336714</v>
      </c>
      <c r="F4338" s="24">
        <f t="shared" ca="1" si="135"/>
        <v>15.841187842983759</v>
      </c>
    </row>
    <row r="4339" spans="5:6" x14ac:dyDescent="0.25">
      <c r="E4339" s="24">
        <f t="shared" ca="1" si="134"/>
        <v>0.91852485164971398</v>
      </c>
      <c r="F4339" s="24">
        <f t="shared" ca="1" si="135"/>
        <v>1.6997263583188342</v>
      </c>
    </row>
    <row r="4340" spans="5:6" x14ac:dyDescent="0.25">
      <c r="E4340" s="24">
        <f t="shared" ca="1" si="134"/>
        <v>0.73280812430018649</v>
      </c>
      <c r="F4340" s="24">
        <f t="shared" ca="1" si="135"/>
        <v>6.2174275805897681</v>
      </c>
    </row>
    <row r="4341" spans="5:6" x14ac:dyDescent="0.25">
      <c r="E4341" s="24">
        <f t="shared" ca="1" si="134"/>
        <v>0.71997321919864521</v>
      </c>
      <c r="F4341" s="24">
        <f t="shared" ca="1" si="135"/>
        <v>6.5708252644249026</v>
      </c>
    </row>
    <row r="4342" spans="5:6" x14ac:dyDescent="0.25">
      <c r="E4342" s="24">
        <f t="shared" ca="1" si="134"/>
        <v>0.84362314603755206</v>
      </c>
      <c r="F4342" s="24">
        <f t="shared" ca="1" si="135"/>
        <v>3.4009878707076182</v>
      </c>
    </row>
    <row r="4343" spans="5:6" x14ac:dyDescent="0.25">
      <c r="E4343" s="24">
        <f t="shared" ca="1" si="134"/>
        <v>0.26145663993623214</v>
      </c>
      <c r="F4343" s="24">
        <f t="shared" ca="1" si="135"/>
        <v>26.829736441779779</v>
      </c>
    </row>
    <row r="4344" spans="5:6" x14ac:dyDescent="0.25">
      <c r="E4344" s="24">
        <f t="shared" ca="1" si="134"/>
        <v>0.85250457525407941</v>
      </c>
      <c r="F4344" s="24">
        <f t="shared" ca="1" si="135"/>
        <v>3.1915340594382289</v>
      </c>
    </row>
    <row r="4345" spans="5:6" x14ac:dyDescent="0.25">
      <c r="E4345" s="24">
        <f t="shared" ca="1" si="134"/>
        <v>0.82185017704118535</v>
      </c>
      <c r="F4345" s="24">
        <f t="shared" ca="1" si="135"/>
        <v>3.9239433382349</v>
      </c>
    </row>
    <row r="4346" spans="5:6" x14ac:dyDescent="0.25">
      <c r="E4346" s="24">
        <f t="shared" ca="1" si="134"/>
        <v>2.1872813090266785E-3</v>
      </c>
      <c r="F4346" s="24">
        <f t="shared" ca="1" si="135"/>
        <v>122.5019183549303</v>
      </c>
    </row>
    <row r="4347" spans="5:6" x14ac:dyDescent="0.25">
      <c r="E4347" s="24">
        <f t="shared" ca="1" si="134"/>
        <v>0.37623941291264551</v>
      </c>
      <c r="F4347" s="24">
        <f t="shared" ca="1" si="135"/>
        <v>19.550592035061925</v>
      </c>
    </row>
    <row r="4348" spans="5:6" x14ac:dyDescent="0.25">
      <c r="E4348" s="24">
        <f t="shared" ca="1" si="134"/>
        <v>0.88437424195212577</v>
      </c>
      <c r="F4348" s="24">
        <f t="shared" ca="1" si="135"/>
        <v>2.457499106150177</v>
      </c>
    </row>
    <row r="4349" spans="5:6" x14ac:dyDescent="0.25">
      <c r="E4349" s="24">
        <f t="shared" ca="1" si="134"/>
        <v>0.62081237154906432</v>
      </c>
      <c r="F4349" s="24">
        <f t="shared" ca="1" si="135"/>
        <v>9.5345276382872584</v>
      </c>
    </row>
    <row r="4350" spans="5:6" x14ac:dyDescent="0.25">
      <c r="E4350" s="24">
        <f t="shared" ca="1" si="134"/>
        <v>0.56589321111627211</v>
      </c>
      <c r="F4350" s="24">
        <f t="shared" ca="1" si="135"/>
        <v>11.386997830387614</v>
      </c>
    </row>
    <row r="4351" spans="5:6" x14ac:dyDescent="0.25">
      <c r="E4351" s="24">
        <f t="shared" ca="1" si="134"/>
        <v>0.75857514514030699</v>
      </c>
      <c r="F4351" s="24">
        <f t="shared" ca="1" si="135"/>
        <v>5.5262682876360314</v>
      </c>
    </row>
    <row r="4352" spans="5:6" x14ac:dyDescent="0.25">
      <c r="E4352" s="24">
        <f t="shared" ca="1" si="134"/>
        <v>0.99358345110288204</v>
      </c>
      <c r="F4352" s="24">
        <f t="shared" ca="1" si="135"/>
        <v>0.1287444686779092</v>
      </c>
    </row>
    <row r="4353" spans="5:6" x14ac:dyDescent="0.25">
      <c r="E4353" s="24">
        <f t="shared" ca="1" si="134"/>
        <v>0.34301929524046104</v>
      </c>
      <c r="F4353" s="24">
        <f t="shared" ca="1" si="135"/>
        <v>21.399371581060919</v>
      </c>
    </row>
    <row r="4354" spans="5:6" x14ac:dyDescent="0.25">
      <c r="E4354" s="24">
        <f t="shared" ca="1" si="134"/>
        <v>0.8026330984377732</v>
      </c>
      <c r="F4354" s="24">
        <f t="shared" ca="1" si="135"/>
        <v>4.3971516595845106</v>
      </c>
    </row>
    <row r="4355" spans="5:6" x14ac:dyDescent="0.25">
      <c r="E4355" s="24">
        <f t="shared" ca="1" si="134"/>
        <v>0.94867105865654777</v>
      </c>
      <c r="F4355" s="24">
        <f t="shared" ca="1" si="135"/>
        <v>1.0538631873235043</v>
      </c>
    </row>
    <row r="4356" spans="5:6" x14ac:dyDescent="0.25">
      <c r="E4356" s="24">
        <f t="shared" ref="E4356:E4419" ca="1" si="136">RAND()</f>
        <v>0.3939935468331569</v>
      </c>
      <c r="F4356" s="24">
        <f t="shared" ref="F4356:F4419" ca="1" si="137">-LOG(E4356,EXP(1))/$C$3</f>
        <v>18.628414968287647</v>
      </c>
    </row>
    <row r="4357" spans="5:6" x14ac:dyDescent="0.25">
      <c r="E4357" s="24">
        <f t="shared" ca="1" si="136"/>
        <v>0.56357983181424576</v>
      </c>
      <c r="F4357" s="24">
        <f t="shared" ca="1" si="137"/>
        <v>11.4689256834325</v>
      </c>
    </row>
    <row r="4358" spans="5:6" x14ac:dyDescent="0.25">
      <c r="E4358" s="24">
        <f t="shared" ca="1" si="136"/>
        <v>0.42653329572769072</v>
      </c>
      <c r="F4358" s="24">
        <f t="shared" ca="1" si="137"/>
        <v>17.041296954813287</v>
      </c>
    </row>
    <row r="4359" spans="5:6" x14ac:dyDescent="0.25">
      <c r="E4359" s="24">
        <f t="shared" ca="1" si="136"/>
        <v>0.78485228877878965</v>
      </c>
      <c r="F4359" s="24">
        <f t="shared" ca="1" si="137"/>
        <v>4.8451949213233485</v>
      </c>
    </row>
    <row r="4360" spans="5:6" x14ac:dyDescent="0.25">
      <c r="E4360" s="24">
        <f t="shared" ca="1" si="136"/>
        <v>0.66362781139897553</v>
      </c>
      <c r="F4360" s="24">
        <f t="shared" ca="1" si="137"/>
        <v>8.2006762332022571</v>
      </c>
    </row>
    <row r="4361" spans="5:6" x14ac:dyDescent="0.25">
      <c r="E4361" s="24">
        <f t="shared" ca="1" si="136"/>
        <v>0.47611712445485987</v>
      </c>
      <c r="F4361" s="24">
        <f t="shared" ca="1" si="137"/>
        <v>14.841827904786841</v>
      </c>
    </row>
    <row r="4362" spans="5:6" x14ac:dyDescent="0.25">
      <c r="E4362" s="24">
        <f t="shared" ca="1" si="136"/>
        <v>0.3954905689412701</v>
      </c>
      <c r="F4362" s="24">
        <f t="shared" ca="1" si="137"/>
        <v>18.552566759441934</v>
      </c>
    </row>
    <row r="4363" spans="5:6" x14ac:dyDescent="0.25">
      <c r="E4363" s="24">
        <f t="shared" ca="1" si="136"/>
        <v>0.9223955631146955</v>
      </c>
      <c r="F4363" s="24">
        <f t="shared" ca="1" si="137"/>
        <v>1.6156224038409763</v>
      </c>
    </row>
    <row r="4364" spans="5:6" x14ac:dyDescent="0.25">
      <c r="E4364" s="24">
        <f t="shared" ca="1" si="136"/>
        <v>0.38003685087629069</v>
      </c>
      <c r="F4364" s="24">
        <f t="shared" ca="1" si="137"/>
        <v>19.349741099466684</v>
      </c>
    </row>
    <row r="4365" spans="5:6" x14ac:dyDescent="0.25">
      <c r="E4365" s="24">
        <f t="shared" ca="1" si="136"/>
        <v>0.85630300153244487</v>
      </c>
      <c r="F4365" s="24">
        <f t="shared" ca="1" si="137"/>
        <v>3.1026198344293512</v>
      </c>
    </row>
    <row r="4366" spans="5:6" x14ac:dyDescent="0.25">
      <c r="E4366" s="24">
        <f t="shared" ca="1" si="136"/>
        <v>0.36863021151870468</v>
      </c>
      <c r="F4366" s="24">
        <f t="shared" ca="1" si="137"/>
        <v>19.959225484442076</v>
      </c>
    </row>
    <row r="4367" spans="5:6" x14ac:dyDescent="0.25">
      <c r="E4367" s="24">
        <f t="shared" ca="1" si="136"/>
        <v>0.25388592852626179</v>
      </c>
      <c r="F4367" s="24">
        <f t="shared" ca="1" si="137"/>
        <v>27.417404262592939</v>
      </c>
    </row>
    <row r="4368" spans="5:6" x14ac:dyDescent="0.25">
      <c r="E4368" s="24">
        <f t="shared" ca="1" si="136"/>
        <v>0.86794653981690628</v>
      </c>
      <c r="F4368" s="24">
        <f t="shared" ca="1" si="137"/>
        <v>2.832503125824438</v>
      </c>
    </row>
    <row r="4369" spans="5:6" x14ac:dyDescent="0.25">
      <c r="E4369" s="24">
        <f t="shared" ca="1" si="136"/>
        <v>0.91851782363707579</v>
      </c>
      <c r="F4369" s="24">
        <f t="shared" ca="1" si="137"/>
        <v>1.699879387156602</v>
      </c>
    </row>
    <row r="4370" spans="5:6" x14ac:dyDescent="0.25">
      <c r="E4370" s="24">
        <f t="shared" ca="1" si="136"/>
        <v>9.9176934614820911E-2</v>
      </c>
      <c r="F4370" s="24">
        <f t="shared" ca="1" si="137"/>
        <v>46.216996113807426</v>
      </c>
    </row>
    <row r="4371" spans="5:6" x14ac:dyDescent="0.25">
      <c r="E4371" s="24">
        <f t="shared" ca="1" si="136"/>
        <v>0.68274553165902041</v>
      </c>
      <c r="F4371" s="24">
        <f t="shared" ca="1" si="137"/>
        <v>7.6326612654438293</v>
      </c>
    </row>
    <row r="4372" spans="5:6" x14ac:dyDescent="0.25">
      <c r="E4372" s="24">
        <f t="shared" ca="1" si="136"/>
        <v>0.16194769603912151</v>
      </c>
      <c r="F4372" s="24">
        <f t="shared" ca="1" si="137"/>
        <v>36.409637196751625</v>
      </c>
    </row>
    <row r="4373" spans="5:6" x14ac:dyDescent="0.25">
      <c r="E4373" s="24">
        <f t="shared" ca="1" si="136"/>
        <v>0.47843499981151161</v>
      </c>
      <c r="F4373" s="24">
        <f t="shared" ca="1" si="137"/>
        <v>14.744698377613361</v>
      </c>
    </row>
    <row r="4374" spans="5:6" x14ac:dyDescent="0.25">
      <c r="E4374" s="24">
        <f t="shared" ca="1" si="136"/>
        <v>0.1400827912761311</v>
      </c>
      <c r="F4374" s="24">
        <f t="shared" ca="1" si="137"/>
        <v>39.310433298057461</v>
      </c>
    </row>
    <row r="4375" spans="5:6" x14ac:dyDescent="0.25">
      <c r="E4375" s="24">
        <f t="shared" ca="1" si="136"/>
        <v>0.83948808922569562</v>
      </c>
      <c r="F4375" s="24">
        <f t="shared" ca="1" si="137"/>
        <v>3.4992598100722443</v>
      </c>
    </row>
    <row r="4376" spans="5:6" x14ac:dyDescent="0.25">
      <c r="E4376" s="24">
        <f t="shared" ca="1" si="136"/>
        <v>0.27932315523491358</v>
      </c>
      <c r="F4376" s="24">
        <f t="shared" ca="1" si="137"/>
        <v>25.507718098770518</v>
      </c>
    </row>
    <row r="4377" spans="5:6" x14ac:dyDescent="0.25">
      <c r="E4377" s="24">
        <f t="shared" ca="1" si="136"/>
        <v>0.65602749784856029</v>
      </c>
      <c r="F4377" s="24">
        <f t="shared" ca="1" si="137"/>
        <v>8.4310514692897236</v>
      </c>
    </row>
    <row r="4378" spans="5:6" x14ac:dyDescent="0.25">
      <c r="E4378" s="24">
        <f t="shared" ca="1" si="136"/>
        <v>0.29735928288877844</v>
      </c>
      <c r="F4378" s="24">
        <f t="shared" ca="1" si="137"/>
        <v>24.256283291776061</v>
      </c>
    </row>
    <row r="4379" spans="5:6" x14ac:dyDescent="0.25">
      <c r="E4379" s="24">
        <f t="shared" ca="1" si="136"/>
        <v>0.35018949122888532</v>
      </c>
      <c r="F4379" s="24">
        <f t="shared" ca="1" si="137"/>
        <v>20.985617349871614</v>
      </c>
    </row>
    <row r="4380" spans="5:6" x14ac:dyDescent="0.25">
      <c r="E4380" s="24">
        <f t="shared" ca="1" si="136"/>
        <v>0.86576358600851411</v>
      </c>
      <c r="F4380" s="24">
        <f t="shared" ca="1" si="137"/>
        <v>2.8828680612190447</v>
      </c>
    </row>
    <row r="4381" spans="5:6" x14ac:dyDescent="0.25">
      <c r="E4381" s="24">
        <f t="shared" ca="1" si="136"/>
        <v>0.33955342057806437</v>
      </c>
      <c r="F4381" s="24">
        <f t="shared" ca="1" si="137"/>
        <v>21.602479872326263</v>
      </c>
    </row>
    <row r="4382" spans="5:6" x14ac:dyDescent="0.25">
      <c r="E4382" s="24">
        <f t="shared" ca="1" si="136"/>
        <v>0.87555240862933958</v>
      </c>
      <c r="F4382" s="24">
        <f t="shared" ca="1" si="137"/>
        <v>2.6580053535591954</v>
      </c>
    </row>
    <row r="4383" spans="5:6" x14ac:dyDescent="0.25">
      <c r="E4383" s="24">
        <f t="shared" ca="1" si="136"/>
        <v>0.20537794788267871</v>
      </c>
      <c r="F4383" s="24">
        <f t="shared" ca="1" si="137"/>
        <v>31.658066981378091</v>
      </c>
    </row>
    <row r="4384" spans="5:6" x14ac:dyDescent="0.25">
      <c r="E4384" s="24">
        <f t="shared" ca="1" si="136"/>
        <v>0.12526389298996288</v>
      </c>
      <c r="F4384" s="24">
        <f t="shared" ca="1" si="137"/>
        <v>41.546652461860184</v>
      </c>
    </row>
    <row r="4385" spans="5:6" x14ac:dyDescent="0.25">
      <c r="E4385" s="24">
        <f t="shared" ca="1" si="136"/>
        <v>0.92063352150257427</v>
      </c>
      <c r="F4385" s="24">
        <f t="shared" ca="1" si="137"/>
        <v>1.6538647118694396</v>
      </c>
    </row>
    <row r="4386" spans="5:6" x14ac:dyDescent="0.25">
      <c r="E4386" s="24">
        <f t="shared" ca="1" si="136"/>
        <v>0.11688339382834345</v>
      </c>
      <c r="F4386" s="24">
        <f t="shared" ca="1" si="137"/>
        <v>42.931569501999988</v>
      </c>
    </row>
    <row r="4387" spans="5:6" x14ac:dyDescent="0.25">
      <c r="E4387" s="24">
        <f t="shared" ca="1" si="136"/>
        <v>0.87353382879824615</v>
      </c>
      <c r="F4387" s="24">
        <f t="shared" ca="1" si="137"/>
        <v>2.7041684456715784</v>
      </c>
    </row>
    <row r="4388" spans="5:6" x14ac:dyDescent="0.25">
      <c r="E4388" s="24">
        <f t="shared" ca="1" si="136"/>
        <v>0.94952774835946219</v>
      </c>
      <c r="F4388" s="24">
        <f t="shared" ca="1" si="137"/>
        <v>1.0358104995246593</v>
      </c>
    </row>
    <row r="4389" spans="5:6" x14ac:dyDescent="0.25">
      <c r="E4389" s="24">
        <f t="shared" ca="1" si="136"/>
        <v>0.98940310931982223</v>
      </c>
      <c r="F4389" s="24">
        <f t="shared" ca="1" si="137"/>
        <v>0.21306875123496891</v>
      </c>
    </row>
    <row r="4390" spans="5:6" x14ac:dyDescent="0.25">
      <c r="E4390" s="24">
        <f t="shared" ca="1" si="136"/>
        <v>0.51925974088291105</v>
      </c>
      <c r="F4390" s="24">
        <f t="shared" ca="1" si="137"/>
        <v>13.107021137554607</v>
      </c>
    </row>
    <row r="4391" spans="5:6" x14ac:dyDescent="0.25">
      <c r="E4391" s="24">
        <f t="shared" ca="1" si="136"/>
        <v>0.66664530453735837</v>
      </c>
      <c r="F4391" s="24">
        <f t="shared" ca="1" si="137"/>
        <v>8.1099430363104172</v>
      </c>
    </row>
    <row r="4392" spans="5:6" x14ac:dyDescent="0.25">
      <c r="E4392" s="24">
        <f t="shared" ca="1" si="136"/>
        <v>0.95539056282288926</v>
      </c>
      <c r="F4392" s="24">
        <f t="shared" ca="1" si="137"/>
        <v>0.91270111597286274</v>
      </c>
    </row>
    <row r="4393" spans="5:6" x14ac:dyDescent="0.25">
      <c r="E4393" s="24">
        <f t="shared" ca="1" si="136"/>
        <v>0.18327405983490619</v>
      </c>
      <c r="F4393" s="24">
        <f t="shared" ca="1" si="137"/>
        <v>33.935453033821879</v>
      </c>
    </row>
    <row r="4394" spans="5:6" x14ac:dyDescent="0.25">
      <c r="E4394" s="24">
        <f t="shared" ca="1" si="136"/>
        <v>0.50980614336532837</v>
      </c>
      <c r="F4394" s="24">
        <f t="shared" ca="1" si="137"/>
        <v>13.474494731453156</v>
      </c>
    </row>
    <row r="4395" spans="5:6" x14ac:dyDescent="0.25">
      <c r="E4395" s="24">
        <f t="shared" ca="1" si="136"/>
        <v>0.74574322018582384</v>
      </c>
      <c r="F4395" s="24">
        <f t="shared" ca="1" si="137"/>
        <v>5.8674789379606658</v>
      </c>
    </row>
    <row r="4396" spans="5:6" x14ac:dyDescent="0.25">
      <c r="E4396" s="24">
        <f t="shared" ca="1" si="136"/>
        <v>0.82978413502060033</v>
      </c>
      <c r="F4396" s="24">
        <f t="shared" ca="1" si="137"/>
        <v>3.7317938061229987</v>
      </c>
    </row>
    <row r="4397" spans="5:6" x14ac:dyDescent="0.25">
      <c r="E4397" s="24">
        <f t="shared" ca="1" si="136"/>
        <v>0.4216631163237079</v>
      </c>
      <c r="F4397" s="24">
        <f t="shared" ca="1" si="137"/>
        <v>17.270971726194915</v>
      </c>
    </row>
    <row r="4398" spans="5:6" x14ac:dyDescent="0.25">
      <c r="E4398" s="24">
        <f t="shared" ca="1" si="136"/>
        <v>0.7557907508941486</v>
      </c>
      <c r="F4398" s="24">
        <f t="shared" ca="1" si="137"/>
        <v>5.5998145129212311</v>
      </c>
    </row>
    <row r="4399" spans="5:6" x14ac:dyDescent="0.25">
      <c r="E4399" s="24">
        <f t="shared" ca="1" si="136"/>
        <v>0.36425380133831931</v>
      </c>
      <c r="F4399" s="24">
        <f t="shared" ca="1" si="137"/>
        <v>20.198087957835348</v>
      </c>
    </row>
    <row r="4400" spans="5:6" x14ac:dyDescent="0.25">
      <c r="E4400" s="24">
        <f t="shared" ca="1" si="136"/>
        <v>0.90957760059517512</v>
      </c>
      <c r="F4400" s="24">
        <f t="shared" ca="1" si="137"/>
        <v>1.8954992480804258</v>
      </c>
    </row>
    <row r="4401" spans="5:6" x14ac:dyDescent="0.25">
      <c r="E4401" s="24">
        <f t="shared" ca="1" si="136"/>
        <v>0.13432739843357644</v>
      </c>
      <c r="F4401" s="24">
        <f t="shared" ca="1" si="137"/>
        <v>40.149503741495174</v>
      </c>
    </row>
    <row r="4402" spans="5:6" x14ac:dyDescent="0.25">
      <c r="E4402" s="24">
        <f t="shared" ca="1" si="136"/>
        <v>4.0280347269917027E-2</v>
      </c>
      <c r="F4402" s="24">
        <f t="shared" ca="1" si="137"/>
        <v>64.237831795416014</v>
      </c>
    </row>
    <row r="4403" spans="5:6" x14ac:dyDescent="0.25">
      <c r="E4403" s="24">
        <f t="shared" ca="1" si="136"/>
        <v>0.36939058084792431</v>
      </c>
      <c r="F4403" s="24">
        <f t="shared" ca="1" si="137"/>
        <v>19.918014201176167</v>
      </c>
    </row>
    <row r="4404" spans="5:6" x14ac:dyDescent="0.25">
      <c r="E4404" s="24">
        <f t="shared" ca="1" si="136"/>
        <v>0.7481775143526207</v>
      </c>
      <c r="F4404" s="24">
        <f t="shared" ca="1" si="137"/>
        <v>5.802300210200813</v>
      </c>
    </row>
    <row r="4405" spans="5:6" x14ac:dyDescent="0.25">
      <c r="E4405" s="24">
        <f t="shared" ca="1" si="136"/>
        <v>0.13182050287021629</v>
      </c>
      <c r="F4405" s="24">
        <f t="shared" ca="1" si="137"/>
        <v>40.526282170799099</v>
      </c>
    </row>
    <row r="4406" spans="5:6" x14ac:dyDescent="0.25">
      <c r="E4406" s="24">
        <f t="shared" ca="1" si="136"/>
        <v>0.43137607863360816</v>
      </c>
      <c r="F4406" s="24">
        <f t="shared" ca="1" si="137"/>
        <v>16.815499942249676</v>
      </c>
    </row>
    <row r="4407" spans="5:6" x14ac:dyDescent="0.25">
      <c r="E4407" s="24">
        <f t="shared" ca="1" si="136"/>
        <v>0.24470634810142433</v>
      </c>
      <c r="F4407" s="24">
        <f t="shared" ca="1" si="137"/>
        <v>28.153927329715309</v>
      </c>
    </row>
    <row r="4408" spans="5:6" x14ac:dyDescent="0.25">
      <c r="E4408" s="24">
        <f t="shared" ca="1" si="136"/>
        <v>0.47783264459465935</v>
      </c>
      <c r="F4408" s="24">
        <f t="shared" ca="1" si="137"/>
        <v>14.769894474126412</v>
      </c>
    </row>
    <row r="4409" spans="5:6" x14ac:dyDescent="0.25">
      <c r="E4409" s="24">
        <f t="shared" ca="1" si="136"/>
        <v>0.63688751457659487</v>
      </c>
      <c r="F4409" s="24">
        <f t="shared" ca="1" si="137"/>
        <v>9.0232445045028467</v>
      </c>
    </row>
    <row r="4410" spans="5:6" x14ac:dyDescent="0.25">
      <c r="E4410" s="24">
        <f t="shared" ca="1" si="136"/>
        <v>0.61306102488299896</v>
      </c>
      <c r="F4410" s="24">
        <f t="shared" ca="1" si="137"/>
        <v>9.7858159361012031</v>
      </c>
    </row>
    <row r="4411" spans="5:6" x14ac:dyDescent="0.25">
      <c r="E4411" s="24">
        <f t="shared" ca="1" si="136"/>
        <v>0.22097479123760633</v>
      </c>
      <c r="F4411" s="24">
        <f t="shared" ca="1" si="137"/>
        <v>30.194133015373151</v>
      </c>
    </row>
    <row r="4412" spans="5:6" x14ac:dyDescent="0.25">
      <c r="E4412" s="24">
        <f t="shared" ca="1" si="136"/>
        <v>0.15667004237885473</v>
      </c>
      <c r="F4412" s="24">
        <f t="shared" ca="1" si="137"/>
        <v>37.072266521584098</v>
      </c>
    </row>
    <row r="4413" spans="5:6" x14ac:dyDescent="0.25">
      <c r="E4413" s="24">
        <f t="shared" ca="1" si="136"/>
        <v>0.69885688449798133</v>
      </c>
      <c r="F4413" s="24">
        <f t="shared" ca="1" si="137"/>
        <v>7.1661860183708912</v>
      </c>
    </row>
    <row r="4414" spans="5:6" x14ac:dyDescent="0.25">
      <c r="E4414" s="24">
        <f t="shared" ca="1" si="136"/>
        <v>0.56781220743008531</v>
      </c>
      <c r="F4414" s="24">
        <f t="shared" ca="1" si="137"/>
        <v>11.31929071299494</v>
      </c>
    </row>
    <row r="4415" spans="5:6" x14ac:dyDescent="0.25">
      <c r="E4415" s="24">
        <f t="shared" ca="1" si="136"/>
        <v>0.96954551061273841</v>
      </c>
      <c r="F4415" s="24">
        <f t="shared" ca="1" si="137"/>
        <v>0.61855726093272279</v>
      </c>
    </row>
    <row r="4416" spans="5:6" x14ac:dyDescent="0.25">
      <c r="E4416" s="24">
        <f t="shared" ca="1" si="136"/>
        <v>0.18063020969609556</v>
      </c>
      <c r="F4416" s="24">
        <f t="shared" ca="1" si="137"/>
        <v>34.226067558464777</v>
      </c>
    </row>
    <row r="4417" spans="5:6" x14ac:dyDescent="0.25">
      <c r="E4417" s="24">
        <f t="shared" ca="1" si="136"/>
        <v>2.560078503830221E-2</v>
      </c>
      <c r="F4417" s="24">
        <f t="shared" ca="1" si="137"/>
        <v>73.302645248162364</v>
      </c>
    </row>
    <row r="4418" spans="5:6" x14ac:dyDescent="0.25">
      <c r="E4418" s="24">
        <f t="shared" ca="1" si="136"/>
        <v>0.19709735187456823</v>
      </c>
      <c r="F4418" s="24">
        <f t="shared" ca="1" si="137"/>
        <v>32.481150007095458</v>
      </c>
    </row>
    <row r="4419" spans="5:6" x14ac:dyDescent="0.25">
      <c r="E4419" s="24">
        <f t="shared" ca="1" si="136"/>
        <v>0.60365568425424598</v>
      </c>
      <c r="F4419" s="24">
        <f t="shared" ca="1" si="137"/>
        <v>10.095026055490921</v>
      </c>
    </row>
    <row r="4420" spans="5:6" x14ac:dyDescent="0.25">
      <c r="E4420" s="24">
        <f t="shared" ref="E4420:E4483" ca="1" si="138">RAND()</f>
        <v>0.32367282802291775</v>
      </c>
      <c r="F4420" s="24">
        <f t="shared" ref="F4420:F4483" ca="1" si="139">-LOG(E4420,EXP(1))/$C$3</f>
        <v>22.560441268479714</v>
      </c>
    </row>
    <row r="4421" spans="5:6" x14ac:dyDescent="0.25">
      <c r="E4421" s="24">
        <f t="shared" ca="1" si="138"/>
        <v>0.3203451945448148</v>
      </c>
      <c r="F4421" s="24">
        <f t="shared" ca="1" si="139"/>
        <v>22.767122633002408</v>
      </c>
    </row>
    <row r="4422" spans="5:6" x14ac:dyDescent="0.25">
      <c r="E4422" s="24">
        <f t="shared" ca="1" si="138"/>
        <v>0.62855135270645124</v>
      </c>
      <c r="F4422" s="24">
        <f t="shared" ca="1" si="139"/>
        <v>9.2867509503450965</v>
      </c>
    </row>
    <row r="4423" spans="5:6" x14ac:dyDescent="0.25">
      <c r="E4423" s="24">
        <f t="shared" ca="1" si="138"/>
        <v>0.6076628180475856</v>
      </c>
      <c r="F4423" s="24">
        <f t="shared" ca="1" si="139"/>
        <v>9.9627025285902668</v>
      </c>
    </row>
    <row r="4424" spans="5:6" x14ac:dyDescent="0.25">
      <c r="E4424" s="24">
        <f t="shared" ca="1" si="138"/>
        <v>2.2122840549474887E-2</v>
      </c>
      <c r="F4424" s="24">
        <f t="shared" ca="1" si="139"/>
        <v>76.222893902703547</v>
      </c>
    </row>
    <row r="4425" spans="5:6" x14ac:dyDescent="0.25">
      <c r="E4425" s="24">
        <f t="shared" ca="1" si="138"/>
        <v>0.82031190370720786</v>
      </c>
      <c r="F4425" s="24">
        <f t="shared" ca="1" si="139"/>
        <v>3.9614128134333302</v>
      </c>
    </row>
    <row r="4426" spans="5:6" x14ac:dyDescent="0.25">
      <c r="E4426" s="24">
        <f t="shared" ca="1" si="138"/>
        <v>0.43200690191887336</v>
      </c>
      <c r="F4426" s="24">
        <f t="shared" ca="1" si="139"/>
        <v>16.786274284031869</v>
      </c>
    </row>
    <row r="4427" spans="5:6" x14ac:dyDescent="0.25">
      <c r="E4427" s="24">
        <f t="shared" ca="1" si="138"/>
        <v>0.91805367033088126</v>
      </c>
      <c r="F4427" s="24">
        <f t="shared" ca="1" si="139"/>
        <v>1.7099885131579813</v>
      </c>
    </row>
    <row r="4428" spans="5:6" x14ac:dyDescent="0.25">
      <c r="E4428" s="24">
        <f t="shared" ca="1" si="138"/>
        <v>1.9612181957485819E-2</v>
      </c>
      <c r="F4428" s="24">
        <f t="shared" ca="1" si="139"/>
        <v>78.632087547426394</v>
      </c>
    </row>
    <row r="4429" spans="5:6" x14ac:dyDescent="0.25">
      <c r="E4429" s="24">
        <f t="shared" ca="1" si="138"/>
        <v>0.35363971795337856</v>
      </c>
      <c r="F4429" s="24">
        <f t="shared" ca="1" si="139"/>
        <v>20.789532599955812</v>
      </c>
    </row>
    <row r="4430" spans="5:6" x14ac:dyDescent="0.25">
      <c r="E4430" s="24">
        <f t="shared" ca="1" si="138"/>
        <v>0.49269504888709037</v>
      </c>
      <c r="F4430" s="24">
        <f t="shared" ca="1" si="139"/>
        <v>14.157297168461177</v>
      </c>
    </row>
    <row r="4431" spans="5:6" x14ac:dyDescent="0.25">
      <c r="E4431" s="24">
        <f t="shared" ca="1" si="138"/>
        <v>0.94357566574048757</v>
      </c>
      <c r="F4431" s="24">
        <f t="shared" ca="1" si="139"/>
        <v>1.161574410517336</v>
      </c>
    </row>
    <row r="4432" spans="5:6" x14ac:dyDescent="0.25">
      <c r="E4432" s="24">
        <f t="shared" ca="1" si="138"/>
        <v>0.58067615047272703</v>
      </c>
      <c r="F4432" s="24">
        <f t="shared" ca="1" si="139"/>
        <v>10.871241555090753</v>
      </c>
    </row>
    <row r="4433" spans="5:6" x14ac:dyDescent="0.25">
      <c r="E4433" s="24">
        <f t="shared" ca="1" si="138"/>
        <v>0.12633199593659217</v>
      </c>
      <c r="F4433" s="24">
        <f t="shared" ca="1" si="139"/>
        <v>41.376838977554854</v>
      </c>
    </row>
    <row r="4434" spans="5:6" x14ac:dyDescent="0.25">
      <c r="E4434" s="24">
        <f t="shared" ca="1" si="138"/>
        <v>1.2563445130123752E-2</v>
      </c>
      <c r="F4434" s="24">
        <f t="shared" ca="1" si="139"/>
        <v>87.539277235081784</v>
      </c>
    </row>
    <row r="4435" spans="5:6" x14ac:dyDescent="0.25">
      <c r="E4435" s="24">
        <f t="shared" ca="1" si="138"/>
        <v>0.44760208820750191</v>
      </c>
      <c r="F4435" s="24">
        <f t="shared" ca="1" si="139"/>
        <v>16.077012744246105</v>
      </c>
    </row>
    <row r="4436" spans="5:6" x14ac:dyDescent="0.25">
      <c r="E4436" s="24">
        <f t="shared" ca="1" si="138"/>
        <v>0.93424670442839686</v>
      </c>
      <c r="F4436" s="24">
        <f t="shared" ca="1" si="139"/>
        <v>1.3602947625565267</v>
      </c>
    </row>
    <row r="4437" spans="5:6" x14ac:dyDescent="0.25">
      <c r="E4437" s="24">
        <f t="shared" ca="1" si="138"/>
        <v>0.23300562073985731</v>
      </c>
      <c r="F4437" s="24">
        <f t="shared" ca="1" si="139"/>
        <v>29.13385404720745</v>
      </c>
    </row>
    <row r="4438" spans="5:6" x14ac:dyDescent="0.25">
      <c r="E4438" s="24">
        <f t="shared" ca="1" si="138"/>
        <v>0.36735590871541768</v>
      </c>
      <c r="F4438" s="24">
        <f t="shared" ca="1" si="139"/>
        <v>20.028482446856646</v>
      </c>
    </row>
    <row r="4439" spans="5:6" x14ac:dyDescent="0.25">
      <c r="E4439" s="24">
        <f t="shared" ca="1" si="138"/>
        <v>0.60079586852659217</v>
      </c>
      <c r="F4439" s="24">
        <f t="shared" ca="1" si="139"/>
        <v>10.190001103520844</v>
      </c>
    </row>
    <row r="4440" spans="5:6" x14ac:dyDescent="0.25">
      <c r="E4440" s="24">
        <f t="shared" ca="1" si="138"/>
        <v>0.14417178787665486</v>
      </c>
      <c r="F4440" s="24">
        <f t="shared" ca="1" si="139"/>
        <v>38.7349943813077</v>
      </c>
    </row>
    <row r="4441" spans="5:6" x14ac:dyDescent="0.25">
      <c r="E4441" s="24">
        <f t="shared" ca="1" si="138"/>
        <v>0.86674724282288451</v>
      </c>
      <c r="F4441" s="24">
        <f t="shared" ca="1" si="139"/>
        <v>2.8601575094880709</v>
      </c>
    </row>
    <row r="4442" spans="5:6" x14ac:dyDescent="0.25">
      <c r="E4442" s="24">
        <f t="shared" ca="1" si="138"/>
        <v>3.567957212233519E-2</v>
      </c>
      <c r="F4442" s="24">
        <f t="shared" ca="1" si="139"/>
        <v>66.663539268585041</v>
      </c>
    </row>
    <row r="4443" spans="5:6" x14ac:dyDescent="0.25">
      <c r="E4443" s="24">
        <f t="shared" ca="1" si="138"/>
        <v>0.52906730032031479</v>
      </c>
      <c r="F4443" s="24">
        <f t="shared" ca="1" si="139"/>
        <v>12.732792668766178</v>
      </c>
    </row>
    <row r="4444" spans="5:6" x14ac:dyDescent="0.25">
      <c r="E4444" s="24">
        <f t="shared" ca="1" si="138"/>
        <v>0.83898058507842765</v>
      </c>
      <c r="F4444" s="24">
        <f t="shared" ca="1" si="139"/>
        <v>3.511354266656467</v>
      </c>
    </row>
    <row r="4445" spans="5:6" x14ac:dyDescent="0.25">
      <c r="E4445" s="24">
        <f t="shared" ca="1" si="138"/>
        <v>0.98524292814619874</v>
      </c>
      <c r="F4445" s="24">
        <f t="shared" ca="1" si="139"/>
        <v>0.29734081316065314</v>
      </c>
    </row>
    <row r="4446" spans="5:6" x14ac:dyDescent="0.25">
      <c r="E4446" s="24">
        <f t="shared" ca="1" si="138"/>
        <v>0.6711239482886413</v>
      </c>
      <c r="F4446" s="24">
        <f t="shared" ca="1" si="139"/>
        <v>7.9760287465554818</v>
      </c>
    </row>
    <row r="4447" spans="5:6" x14ac:dyDescent="0.25">
      <c r="E4447" s="24">
        <f t="shared" ca="1" si="138"/>
        <v>0.19518403030491405</v>
      </c>
      <c r="F4447" s="24">
        <f t="shared" ca="1" si="139"/>
        <v>32.67624840624913</v>
      </c>
    </row>
    <row r="4448" spans="5:6" x14ac:dyDescent="0.25">
      <c r="E4448" s="24">
        <f t="shared" ca="1" si="138"/>
        <v>0.79561779701572155</v>
      </c>
      <c r="F4448" s="24">
        <f t="shared" ca="1" si="139"/>
        <v>4.5727272590340524</v>
      </c>
    </row>
    <row r="4449" spans="5:6" x14ac:dyDescent="0.25">
      <c r="E4449" s="24">
        <f t="shared" ca="1" si="138"/>
        <v>0.7113514532199775</v>
      </c>
      <c r="F4449" s="24">
        <f t="shared" ca="1" si="139"/>
        <v>6.8117732596548519</v>
      </c>
    </row>
    <row r="4450" spans="5:6" x14ac:dyDescent="0.25">
      <c r="E4450" s="24">
        <f t="shared" ca="1" si="138"/>
        <v>5.6023284799369799E-2</v>
      </c>
      <c r="F4450" s="24">
        <f t="shared" ca="1" si="139"/>
        <v>57.639757493582032</v>
      </c>
    </row>
    <row r="4451" spans="5:6" x14ac:dyDescent="0.25">
      <c r="E4451" s="24">
        <f t="shared" ca="1" si="138"/>
        <v>0.34948866288439429</v>
      </c>
      <c r="F4451" s="24">
        <f t="shared" ca="1" si="139"/>
        <v>21.025683118668272</v>
      </c>
    </row>
    <row r="4452" spans="5:6" x14ac:dyDescent="0.25">
      <c r="E4452" s="24">
        <f t="shared" ca="1" si="138"/>
        <v>0.84922323260231303</v>
      </c>
      <c r="F4452" s="24">
        <f t="shared" ca="1" si="139"/>
        <v>3.2686638261008176</v>
      </c>
    </row>
    <row r="4453" spans="5:6" x14ac:dyDescent="0.25">
      <c r="E4453" s="24">
        <f t="shared" ca="1" si="138"/>
        <v>0.47480917857481342</v>
      </c>
      <c r="F4453" s="24">
        <f t="shared" ca="1" si="139"/>
        <v>14.896845699570351</v>
      </c>
    </row>
    <row r="4454" spans="5:6" x14ac:dyDescent="0.25">
      <c r="E4454" s="24">
        <f t="shared" ca="1" si="138"/>
        <v>0.10794651268095612</v>
      </c>
      <c r="F4454" s="24">
        <f t="shared" ca="1" si="139"/>
        <v>44.522388549805555</v>
      </c>
    </row>
    <row r="4455" spans="5:6" x14ac:dyDescent="0.25">
      <c r="E4455" s="24">
        <f t="shared" ca="1" si="138"/>
        <v>4.6963302192584377E-2</v>
      </c>
      <c r="F4455" s="24">
        <f t="shared" ca="1" si="139"/>
        <v>61.167775733434183</v>
      </c>
    </row>
    <row r="4456" spans="5:6" x14ac:dyDescent="0.25">
      <c r="E4456" s="24">
        <f t="shared" ca="1" si="138"/>
        <v>0.42202267348636091</v>
      </c>
      <c r="F4456" s="24">
        <f t="shared" ca="1" si="139"/>
        <v>17.253924754975827</v>
      </c>
    </row>
    <row r="4457" spans="5:6" x14ac:dyDescent="0.25">
      <c r="E4457" s="24">
        <f t="shared" ca="1" si="138"/>
        <v>0.67899078498543908</v>
      </c>
      <c r="F4457" s="24">
        <f t="shared" ca="1" si="139"/>
        <v>7.7429544593109982</v>
      </c>
    </row>
    <row r="4458" spans="5:6" x14ac:dyDescent="0.25">
      <c r="E4458" s="24">
        <f t="shared" ca="1" si="138"/>
        <v>0.44030860521028214</v>
      </c>
      <c r="F4458" s="24">
        <f t="shared" ca="1" si="139"/>
        <v>16.405588448814971</v>
      </c>
    </row>
    <row r="4459" spans="5:6" x14ac:dyDescent="0.25">
      <c r="E4459" s="24">
        <f t="shared" ca="1" si="138"/>
        <v>0.36205541065151692</v>
      </c>
      <c r="F4459" s="24">
        <f t="shared" ca="1" si="139"/>
        <v>20.319160215439577</v>
      </c>
    </row>
    <row r="4460" spans="5:6" x14ac:dyDescent="0.25">
      <c r="E4460" s="24">
        <f t="shared" ca="1" si="138"/>
        <v>0.75463462809308102</v>
      </c>
      <c r="F4460" s="24">
        <f t="shared" ca="1" si="139"/>
        <v>5.6304316633726179</v>
      </c>
    </row>
    <row r="4461" spans="5:6" x14ac:dyDescent="0.25">
      <c r="E4461" s="24">
        <f t="shared" ca="1" si="138"/>
        <v>0.52886707013984813</v>
      </c>
      <c r="F4461" s="24">
        <f t="shared" ca="1" si="139"/>
        <v>12.740363277622395</v>
      </c>
    </row>
    <row r="4462" spans="5:6" x14ac:dyDescent="0.25">
      <c r="E4462" s="24">
        <f t="shared" ca="1" si="138"/>
        <v>0.19319344369596747</v>
      </c>
      <c r="F4462" s="24">
        <f t="shared" ca="1" si="139"/>
        <v>32.881265862012292</v>
      </c>
    </row>
    <row r="4463" spans="5:6" x14ac:dyDescent="0.25">
      <c r="E4463" s="24">
        <f t="shared" ca="1" si="138"/>
        <v>9.1775706129588297E-2</v>
      </c>
      <c r="F4463" s="24">
        <f t="shared" ca="1" si="139"/>
        <v>47.768153109800785</v>
      </c>
    </row>
    <row r="4464" spans="5:6" x14ac:dyDescent="0.25">
      <c r="E4464" s="24">
        <f t="shared" ca="1" si="138"/>
        <v>0.59711769893609545</v>
      </c>
      <c r="F4464" s="24">
        <f t="shared" ca="1" si="139"/>
        <v>10.312820687488875</v>
      </c>
    </row>
    <row r="4465" spans="5:6" x14ac:dyDescent="0.25">
      <c r="E4465" s="24">
        <f t="shared" ca="1" si="138"/>
        <v>0.32822016347382699</v>
      </c>
      <c r="F4465" s="24">
        <f t="shared" ca="1" si="139"/>
        <v>22.281413313380622</v>
      </c>
    </row>
    <row r="4466" spans="5:6" x14ac:dyDescent="0.25">
      <c r="E4466" s="24">
        <f t="shared" ca="1" si="138"/>
        <v>0.73227617320484018</v>
      </c>
      <c r="F4466" s="24">
        <f t="shared" ca="1" si="139"/>
        <v>6.2319510075250815</v>
      </c>
    </row>
    <row r="4467" spans="5:6" x14ac:dyDescent="0.25">
      <c r="E4467" s="24">
        <f t="shared" ca="1" si="138"/>
        <v>0.89487496558823232</v>
      </c>
      <c r="F4467" s="24">
        <f t="shared" ca="1" si="139"/>
        <v>2.2214254744012369</v>
      </c>
    </row>
    <row r="4468" spans="5:6" x14ac:dyDescent="0.25">
      <c r="E4468" s="24">
        <f t="shared" ca="1" si="138"/>
        <v>4.020383631792368E-2</v>
      </c>
      <c r="F4468" s="24">
        <f t="shared" ca="1" si="139"/>
        <v>64.275857142325378</v>
      </c>
    </row>
    <row r="4469" spans="5:6" x14ac:dyDescent="0.25">
      <c r="E4469" s="24">
        <f t="shared" ca="1" si="138"/>
        <v>0.36208540425468261</v>
      </c>
      <c r="F4469" s="24">
        <f t="shared" ca="1" si="139"/>
        <v>20.31750343252855</v>
      </c>
    </row>
    <row r="4470" spans="5:6" x14ac:dyDescent="0.25">
      <c r="E4470" s="24">
        <f t="shared" ca="1" si="138"/>
        <v>0.68013139116959831</v>
      </c>
      <c r="F4470" s="24">
        <f t="shared" ca="1" si="139"/>
        <v>7.7093855433755554</v>
      </c>
    </row>
    <row r="4471" spans="5:6" x14ac:dyDescent="0.25">
      <c r="E4471" s="24">
        <f t="shared" ca="1" si="138"/>
        <v>0.93675707231310934</v>
      </c>
      <c r="F4471" s="24">
        <f t="shared" ca="1" si="139"/>
        <v>1.3066258299263562</v>
      </c>
    </row>
    <row r="4472" spans="5:6" x14ac:dyDescent="0.25">
      <c r="E4472" s="24">
        <f t="shared" ca="1" si="138"/>
        <v>0.72867686462356074</v>
      </c>
      <c r="F4472" s="24">
        <f t="shared" ca="1" si="139"/>
        <v>6.3304980729083953</v>
      </c>
    </row>
    <row r="4473" spans="5:6" x14ac:dyDescent="0.25">
      <c r="E4473" s="24">
        <f t="shared" ca="1" si="138"/>
        <v>0.54671229432042756</v>
      </c>
      <c r="F4473" s="24">
        <f t="shared" ca="1" si="139"/>
        <v>12.07665170189472</v>
      </c>
    </row>
    <row r="4474" spans="5:6" x14ac:dyDescent="0.25">
      <c r="E4474" s="24">
        <f t="shared" ca="1" si="138"/>
        <v>0.91981501169471314</v>
      </c>
      <c r="F4474" s="24">
        <f t="shared" ca="1" si="139"/>
        <v>1.6716540680412866</v>
      </c>
    </row>
    <row r="4475" spans="5:6" x14ac:dyDescent="0.25">
      <c r="E4475" s="24">
        <f t="shared" ca="1" si="138"/>
        <v>0.2050271351014058</v>
      </c>
      <c r="F4475" s="24">
        <f t="shared" ca="1" si="139"/>
        <v>31.6922588451012</v>
      </c>
    </row>
    <row r="4476" spans="5:6" x14ac:dyDescent="0.25">
      <c r="E4476" s="24">
        <f t="shared" ca="1" si="138"/>
        <v>0.7120963705854757</v>
      </c>
      <c r="F4476" s="24">
        <f t="shared" ca="1" si="139"/>
        <v>6.7908404956703317</v>
      </c>
    </row>
    <row r="4477" spans="5:6" x14ac:dyDescent="0.25">
      <c r="E4477" s="24">
        <f t="shared" ca="1" si="138"/>
        <v>0.3728844610227211</v>
      </c>
      <c r="F4477" s="24">
        <f t="shared" ca="1" si="139"/>
        <v>19.729733265877371</v>
      </c>
    </row>
    <row r="4478" spans="5:6" x14ac:dyDescent="0.25">
      <c r="E4478" s="24">
        <f t="shared" ca="1" si="138"/>
        <v>0.84578371054715829</v>
      </c>
      <c r="F4478" s="24">
        <f t="shared" ca="1" si="139"/>
        <v>3.3498322670921641</v>
      </c>
    </row>
    <row r="4479" spans="5:6" x14ac:dyDescent="0.25">
      <c r="E4479" s="24">
        <f t="shared" ca="1" si="138"/>
        <v>0.65115070611723325</v>
      </c>
      <c r="F4479" s="24">
        <f t="shared" ca="1" si="139"/>
        <v>8.5802832830677858</v>
      </c>
    </row>
    <row r="4480" spans="5:6" x14ac:dyDescent="0.25">
      <c r="E4480" s="24">
        <f t="shared" ca="1" si="138"/>
        <v>0.83184235248612148</v>
      </c>
      <c r="F4480" s="24">
        <f t="shared" ca="1" si="139"/>
        <v>3.6822467259903355</v>
      </c>
    </row>
    <row r="4481" spans="5:6" x14ac:dyDescent="0.25">
      <c r="E4481" s="24">
        <f t="shared" ca="1" si="138"/>
        <v>6.6750830863536614E-2</v>
      </c>
      <c r="F4481" s="24">
        <f t="shared" ca="1" si="139"/>
        <v>54.135770687708785</v>
      </c>
    </row>
    <row r="4482" spans="5:6" x14ac:dyDescent="0.25">
      <c r="E4482" s="24">
        <f t="shared" ca="1" si="138"/>
        <v>9.9008026516372083E-2</v>
      </c>
      <c r="F4482" s="24">
        <f t="shared" ca="1" si="139"/>
        <v>46.251087124221435</v>
      </c>
    </row>
    <row r="4483" spans="5:6" x14ac:dyDescent="0.25">
      <c r="E4483" s="24">
        <f t="shared" ca="1" si="138"/>
        <v>0.28660311558514961</v>
      </c>
      <c r="F4483" s="24">
        <f t="shared" ca="1" si="139"/>
        <v>24.993137855975185</v>
      </c>
    </row>
    <row r="4484" spans="5:6" x14ac:dyDescent="0.25">
      <c r="E4484" s="24">
        <f t="shared" ref="E4484:E4547" ca="1" si="140">RAND()</f>
        <v>0.5634125920216333</v>
      </c>
      <c r="F4484" s="24">
        <f t="shared" ref="F4484:F4547" ca="1" si="141">-LOG(E4484,EXP(1))/$C$3</f>
        <v>11.474861474669527</v>
      </c>
    </row>
    <row r="4485" spans="5:6" x14ac:dyDescent="0.25">
      <c r="E4485" s="24">
        <f t="shared" ca="1" si="140"/>
        <v>0.60672340895459742</v>
      </c>
      <c r="F4485" s="24">
        <f t="shared" ca="1" si="141"/>
        <v>9.9936452141867562</v>
      </c>
    </row>
    <row r="4486" spans="5:6" x14ac:dyDescent="0.25">
      <c r="E4486" s="24">
        <f t="shared" ca="1" si="140"/>
        <v>0.94759657501312111</v>
      </c>
      <c r="F4486" s="24">
        <f t="shared" ca="1" si="141"/>
        <v>1.076528421689021</v>
      </c>
    </row>
    <row r="4487" spans="5:6" x14ac:dyDescent="0.25">
      <c r="E4487" s="24">
        <f t="shared" ca="1" si="140"/>
        <v>0.84336172577443247</v>
      </c>
      <c r="F4487" s="24">
        <f t="shared" ca="1" si="141"/>
        <v>3.4071863913838909</v>
      </c>
    </row>
    <row r="4488" spans="5:6" x14ac:dyDescent="0.25">
      <c r="E4488" s="24">
        <f t="shared" ca="1" si="140"/>
        <v>0.31646436593400062</v>
      </c>
      <c r="F4488" s="24">
        <f t="shared" ca="1" si="141"/>
        <v>23.010892632453039</v>
      </c>
    </row>
    <row r="4489" spans="5:6" x14ac:dyDescent="0.25">
      <c r="E4489" s="24">
        <f t="shared" ca="1" si="140"/>
        <v>0.37302730531451955</v>
      </c>
      <c r="F4489" s="24">
        <f t="shared" ca="1" si="141"/>
        <v>19.7220731484216</v>
      </c>
    </row>
    <row r="4490" spans="5:6" x14ac:dyDescent="0.25">
      <c r="E4490" s="24">
        <f t="shared" ca="1" si="140"/>
        <v>0.67535611478284474</v>
      </c>
      <c r="F4490" s="24">
        <f t="shared" ca="1" si="141"/>
        <v>7.850302995471961</v>
      </c>
    </row>
    <row r="4491" spans="5:6" x14ac:dyDescent="0.25">
      <c r="E4491" s="24">
        <f t="shared" ca="1" si="140"/>
        <v>0.64648900395037845</v>
      </c>
      <c r="F4491" s="24">
        <f t="shared" ca="1" si="141"/>
        <v>8.7239817899794776</v>
      </c>
    </row>
    <row r="4492" spans="5:6" x14ac:dyDescent="0.25">
      <c r="E4492" s="24">
        <f t="shared" ca="1" si="140"/>
        <v>0.2480471202062664</v>
      </c>
      <c r="F4492" s="24">
        <f t="shared" ca="1" si="141"/>
        <v>27.882731000666151</v>
      </c>
    </row>
    <row r="4493" spans="5:6" x14ac:dyDescent="0.25">
      <c r="E4493" s="24">
        <f t="shared" ca="1" si="140"/>
        <v>0.31433068843572975</v>
      </c>
      <c r="F4493" s="24">
        <f t="shared" ca="1" si="141"/>
        <v>23.146193987211571</v>
      </c>
    </row>
    <row r="4494" spans="5:6" x14ac:dyDescent="0.25">
      <c r="E4494" s="24">
        <f t="shared" ca="1" si="140"/>
        <v>0.52547393386882824</v>
      </c>
      <c r="F4494" s="24">
        <f t="shared" ca="1" si="141"/>
        <v>12.869093848570605</v>
      </c>
    </row>
    <row r="4495" spans="5:6" x14ac:dyDescent="0.25">
      <c r="E4495" s="24">
        <f t="shared" ca="1" si="140"/>
        <v>0.76504996377636336</v>
      </c>
      <c r="F4495" s="24">
        <f t="shared" ca="1" si="141"/>
        <v>5.3562827032476008</v>
      </c>
    </row>
    <row r="4496" spans="5:6" x14ac:dyDescent="0.25">
      <c r="E4496" s="24">
        <f t="shared" ca="1" si="140"/>
        <v>0.17032507848809753</v>
      </c>
      <c r="F4496" s="24">
        <f t="shared" ca="1" si="141"/>
        <v>35.400928830175751</v>
      </c>
    </row>
    <row r="4497" spans="5:6" x14ac:dyDescent="0.25">
      <c r="E4497" s="24">
        <f t="shared" ca="1" si="140"/>
        <v>0.90448853005638619</v>
      </c>
      <c r="F4497" s="24">
        <f t="shared" ca="1" si="141"/>
        <v>2.0077131040820015</v>
      </c>
    </row>
    <row r="4498" spans="5:6" x14ac:dyDescent="0.25">
      <c r="E4498" s="24">
        <f t="shared" ca="1" si="140"/>
        <v>0.25096184240149999</v>
      </c>
      <c r="F4498" s="24">
        <f t="shared" ca="1" si="141"/>
        <v>27.649087474233916</v>
      </c>
    </row>
    <row r="4499" spans="5:6" x14ac:dyDescent="0.25">
      <c r="E4499" s="24">
        <f t="shared" ca="1" si="140"/>
        <v>0.33090213018050796</v>
      </c>
      <c r="F4499" s="24">
        <f t="shared" ca="1" si="141"/>
        <v>22.118652530795163</v>
      </c>
    </row>
    <row r="4500" spans="5:6" x14ac:dyDescent="0.25">
      <c r="E4500" s="24">
        <f t="shared" ca="1" si="140"/>
        <v>0.51957575336090467</v>
      </c>
      <c r="F4500" s="24">
        <f t="shared" ca="1" si="141"/>
        <v>13.094853186440414</v>
      </c>
    </row>
    <row r="4501" spans="5:6" x14ac:dyDescent="0.25">
      <c r="E4501" s="24">
        <f t="shared" ca="1" si="140"/>
        <v>0.38524467684847574</v>
      </c>
      <c r="F4501" s="24">
        <f t="shared" ca="1" si="141"/>
        <v>19.077532445452679</v>
      </c>
    </row>
    <row r="4502" spans="5:6" x14ac:dyDescent="0.25">
      <c r="E4502" s="24">
        <f t="shared" ca="1" si="140"/>
        <v>0.59563592560887646</v>
      </c>
      <c r="F4502" s="24">
        <f t="shared" ca="1" si="141"/>
        <v>10.362513232840111</v>
      </c>
    </row>
    <row r="4503" spans="5:6" x14ac:dyDescent="0.25">
      <c r="E4503" s="24">
        <f t="shared" ca="1" si="140"/>
        <v>0.2228922608307814</v>
      </c>
      <c r="F4503" s="24">
        <f t="shared" ca="1" si="141"/>
        <v>30.021335191149038</v>
      </c>
    </row>
    <row r="4504" spans="5:6" x14ac:dyDescent="0.25">
      <c r="E4504" s="24">
        <f t="shared" ca="1" si="140"/>
        <v>0.99932306225969758</v>
      </c>
      <c r="F4504" s="24">
        <f t="shared" ca="1" si="141"/>
        <v>1.3543339322162246E-2</v>
      </c>
    </row>
    <row r="4505" spans="5:6" x14ac:dyDescent="0.25">
      <c r="E4505" s="24">
        <f t="shared" ca="1" si="140"/>
        <v>0.97783257947917157</v>
      </c>
      <c r="F4505" s="24">
        <f t="shared" ca="1" si="141"/>
        <v>0.44833620456073264</v>
      </c>
    </row>
    <row r="4506" spans="5:6" x14ac:dyDescent="0.25">
      <c r="E4506" s="24">
        <f t="shared" ca="1" si="140"/>
        <v>0.81195341583680458</v>
      </c>
      <c r="F4506" s="24">
        <f t="shared" ca="1" si="141"/>
        <v>4.1662462025053717</v>
      </c>
    </row>
    <row r="4507" spans="5:6" x14ac:dyDescent="0.25">
      <c r="E4507" s="24">
        <f t="shared" ca="1" si="140"/>
        <v>0.32651766146348149</v>
      </c>
      <c r="F4507" s="24">
        <f t="shared" ca="1" si="141"/>
        <v>22.385424768509637</v>
      </c>
    </row>
    <row r="4508" spans="5:6" x14ac:dyDescent="0.25">
      <c r="E4508" s="24">
        <f t="shared" ca="1" si="140"/>
        <v>0.89785566657225246</v>
      </c>
      <c r="F4508" s="24">
        <f t="shared" ca="1" si="141"/>
        <v>2.1549190249167163</v>
      </c>
    </row>
    <row r="4509" spans="5:6" x14ac:dyDescent="0.25">
      <c r="E4509" s="24">
        <f t="shared" ca="1" si="140"/>
        <v>0.4567887119967361</v>
      </c>
      <c r="F4509" s="24">
        <f t="shared" ca="1" si="141"/>
        <v>15.670686639721589</v>
      </c>
    </row>
    <row r="4510" spans="5:6" x14ac:dyDescent="0.25">
      <c r="E4510" s="24">
        <f t="shared" ca="1" si="140"/>
        <v>0.76276186608494434</v>
      </c>
      <c r="F4510" s="24">
        <f t="shared" ca="1" si="141"/>
        <v>5.4161879705679903</v>
      </c>
    </row>
    <row r="4511" spans="5:6" x14ac:dyDescent="0.25">
      <c r="E4511" s="24">
        <f t="shared" ca="1" si="140"/>
        <v>0.21370967665609186</v>
      </c>
      <c r="F4511" s="24">
        <f t="shared" ca="1" si="141"/>
        <v>30.862736723687096</v>
      </c>
    </row>
    <row r="4512" spans="5:6" x14ac:dyDescent="0.25">
      <c r="E4512" s="24">
        <f t="shared" ca="1" si="140"/>
        <v>0.26542791088899964</v>
      </c>
      <c r="F4512" s="24">
        <f t="shared" ca="1" si="141"/>
        <v>26.528239944885343</v>
      </c>
    </row>
    <row r="4513" spans="5:6" x14ac:dyDescent="0.25">
      <c r="E4513" s="24">
        <f t="shared" ca="1" si="140"/>
        <v>0.10414662896235938</v>
      </c>
      <c r="F4513" s="24">
        <f t="shared" ca="1" si="141"/>
        <v>45.239109578781509</v>
      </c>
    </row>
    <row r="4514" spans="5:6" x14ac:dyDescent="0.25">
      <c r="E4514" s="24">
        <f t="shared" ca="1" si="140"/>
        <v>0.75273944128789794</v>
      </c>
      <c r="F4514" s="24">
        <f t="shared" ca="1" si="141"/>
        <v>5.680722771393734</v>
      </c>
    </row>
    <row r="4515" spans="5:6" x14ac:dyDescent="0.25">
      <c r="E4515" s="24">
        <f t="shared" ca="1" si="140"/>
        <v>0.90711811514289764</v>
      </c>
      <c r="F4515" s="24">
        <f t="shared" ca="1" si="141"/>
        <v>1.9496522233659515</v>
      </c>
    </row>
    <row r="4516" spans="5:6" x14ac:dyDescent="0.25">
      <c r="E4516" s="24">
        <f t="shared" ca="1" si="140"/>
        <v>0.62699892170240168</v>
      </c>
      <c r="F4516" s="24">
        <f t="shared" ca="1" si="141"/>
        <v>9.3362091624715848</v>
      </c>
    </row>
    <row r="4517" spans="5:6" x14ac:dyDescent="0.25">
      <c r="E4517" s="24">
        <f t="shared" ca="1" si="140"/>
        <v>0.68533017655450412</v>
      </c>
      <c r="F4517" s="24">
        <f t="shared" ca="1" si="141"/>
        <v>7.557090945611785</v>
      </c>
    </row>
    <row r="4518" spans="5:6" x14ac:dyDescent="0.25">
      <c r="E4518" s="24">
        <f t="shared" ca="1" si="140"/>
        <v>0.68148625398068685</v>
      </c>
      <c r="F4518" s="24">
        <f t="shared" ca="1" si="141"/>
        <v>7.6695839658015386</v>
      </c>
    </row>
    <row r="4519" spans="5:6" x14ac:dyDescent="0.25">
      <c r="E4519" s="24">
        <f t="shared" ca="1" si="140"/>
        <v>0.88813973634387011</v>
      </c>
      <c r="F4519" s="24">
        <f t="shared" ca="1" si="141"/>
        <v>2.3725237524453844</v>
      </c>
    </row>
    <row r="4520" spans="5:6" x14ac:dyDescent="0.25">
      <c r="E4520" s="24">
        <f t="shared" ca="1" si="140"/>
        <v>0.7816901290762982</v>
      </c>
      <c r="F4520" s="24">
        <f t="shared" ca="1" si="141"/>
        <v>4.9259374268894627</v>
      </c>
    </row>
    <row r="4521" spans="5:6" x14ac:dyDescent="0.25">
      <c r="E4521" s="24">
        <f t="shared" ca="1" si="140"/>
        <v>0.61765610684448957</v>
      </c>
      <c r="F4521" s="24">
        <f t="shared" ca="1" si="141"/>
        <v>9.6364687564648772</v>
      </c>
    </row>
    <row r="4522" spans="5:6" x14ac:dyDescent="0.25">
      <c r="E4522" s="24">
        <f t="shared" ca="1" si="140"/>
        <v>0.67125007467117637</v>
      </c>
      <c r="F4522" s="24">
        <f t="shared" ca="1" si="141"/>
        <v>7.9722704383418561</v>
      </c>
    </row>
    <row r="4523" spans="5:6" x14ac:dyDescent="0.25">
      <c r="E4523" s="24">
        <f t="shared" ca="1" si="140"/>
        <v>0.42424226165552281</v>
      </c>
      <c r="F4523" s="24">
        <f t="shared" ca="1" si="141"/>
        <v>17.149012301836965</v>
      </c>
    </row>
    <row r="4524" spans="5:6" x14ac:dyDescent="0.25">
      <c r="E4524" s="24">
        <f t="shared" ca="1" si="140"/>
        <v>0.9973929482649545</v>
      </c>
      <c r="F4524" s="24">
        <f t="shared" ca="1" si="141"/>
        <v>5.2209120249177718E-2</v>
      </c>
    </row>
    <row r="4525" spans="5:6" x14ac:dyDescent="0.25">
      <c r="E4525" s="24">
        <f t="shared" ca="1" si="140"/>
        <v>0.13682025693133115</v>
      </c>
      <c r="F4525" s="24">
        <f t="shared" ca="1" si="141"/>
        <v>39.781744155451726</v>
      </c>
    </row>
    <row r="4526" spans="5:6" x14ac:dyDescent="0.25">
      <c r="E4526" s="24">
        <f t="shared" ca="1" si="140"/>
        <v>0.23385658462623438</v>
      </c>
      <c r="F4526" s="24">
        <f t="shared" ca="1" si="141"/>
        <v>29.060944754572773</v>
      </c>
    </row>
    <row r="4527" spans="5:6" x14ac:dyDescent="0.25">
      <c r="E4527" s="24">
        <f t="shared" ca="1" si="140"/>
        <v>0.40652132320873435</v>
      </c>
      <c r="F4527" s="24">
        <f t="shared" ca="1" si="141"/>
        <v>18.002377915039538</v>
      </c>
    </row>
    <row r="4528" spans="5:6" x14ac:dyDescent="0.25">
      <c r="E4528" s="24">
        <f t="shared" ca="1" si="140"/>
        <v>0.38733472499145305</v>
      </c>
      <c r="F4528" s="24">
        <f t="shared" ca="1" si="141"/>
        <v>18.969320746474189</v>
      </c>
    </row>
    <row r="4529" spans="5:6" x14ac:dyDescent="0.25">
      <c r="E4529" s="24">
        <f t="shared" ca="1" si="140"/>
        <v>0.7148376063315206</v>
      </c>
      <c r="F4529" s="24">
        <f t="shared" ca="1" si="141"/>
        <v>6.7139977219310625</v>
      </c>
    </row>
    <row r="4530" spans="5:6" x14ac:dyDescent="0.25">
      <c r="E4530" s="24">
        <f t="shared" ca="1" si="140"/>
        <v>0.40735196179694377</v>
      </c>
      <c r="F4530" s="24">
        <f t="shared" ca="1" si="141"/>
        <v>17.961553924773881</v>
      </c>
    </row>
    <row r="4531" spans="5:6" x14ac:dyDescent="0.25">
      <c r="E4531" s="24">
        <f t="shared" ca="1" si="140"/>
        <v>0.704956143636018</v>
      </c>
      <c r="F4531" s="24">
        <f t="shared" ca="1" si="141"/>
        <v>6.99239371426654</v>
      </c>
    </row>
    <row r="4532" spans="5:6" x14ac:dyDescent="0.25">
      <c r="E4532" s="24">
        <f t="shared" ca="1" si="140"/>
        <v>0.36114804546167478</v>
      </c>
      <c r="F4532" s="24">
        <f t="shared" ca="1" si="141"/>
        <v>20.369346129695334</v>
      </c>
    </row>
    <row r="4533" spans="5:6" x14ac:dyDescent="0.25">
      <c r="E4533" s="24">
        <f t="shared" ca="1" si="140"/>
        <v>0.79927795913393629</v>
      </c>
      <c r="F4533" s="24">
        <f t="shared" ca="1" si="141"/>
        <v>4.4809301988251189</v>
      </c>
    </row>
    <row r="4534" spans="5:6" x14ac:dyDescent="0.25">
      <c r="E4534" s="24">
        <f t="shared" ca="1" si="140"/>
        <v>0.3896463265289476</v>
      </c>
      <c r="F4534" s="24">
        <f t="shared" ca="1" si="141"/>
        <v>18.850316127084682</v>
      </c>
    </row>
    <row r="4535" spans="5:6" x14ac:dyDescent="0.25">
      <c r="E4535" s="24">
        <f t="shared" ca="1" si="140"/>
        <v>6.5593206008619509E-3</v>
      </c>
      <c r="F4535" s="24">
        <f t="shared" ca="1" si="141"/>
        <v>100.53736496662682</v>
      </c>
    </row>
    <row r="4536" spans="5:6" x14ac:dyDescent="0.25">
      <c r="E4536" s="24">
        <f t="shared" ca="1" si="140"/>
        <v>6.9821272120950573E-2</v>
      </c>
      <c r="F4536" s="24">
        <f t="shared" ca="1" si="141"/>
        <v>53.236331149266874</v>
      </c>
    </row>
    <row r="4537" spans="5:6" x14ac:dyDescent="0.25">
      <c r="E4537" s="24">
        <f t="shared" ca="1" si="140"/>
        <v>0.93190556809571523</v>
      </c>
      <c r="F4537" s="24">
        <f t="shared" ca="1" si="141"/>
        <v>1.4104758243131603</v>
      </c>
    </row>
    <row r="4538" spans="5:6" x14ac:dyDescent="0.25">
      <c r="E4538" s="24">
        <f t="shared" ca="1" si="140"/>
        <v>0.19683723461358527</v>
      </c>
      <c r="F4538" s="24">
        <f t="shared" ca="1" si="141"/>
        <v>32.507562239756304</v>
      </c>
    </row>
    <row r="4539" spans="5:6" x14ac:dyDescent="0.25">
      <c r="E4539" s="24">
        <f t="shared" ca="1" si="140"/>
        <v>0.79772275426783357</v>
      </c>
      <c r="F4539" s="24">
        <f t="shared" ca="1" si="141"/>
        <v>4.519883352563224</v>
      </c>
    </row>
    <row r="4540" spans="5:6" x14ac:dyDescent="0.25">
      <c r="E4540" s="24">
        <f t="shared" ca="1" si="140"/>
        <v>0.72209089423270356</v>
      </c>
      <c r="F4540" s="24">
        <f t="shared" ca="1" si="141"/>
        <v>6.512085114480338</v>
      </c>
    </row>
    <row r="4541" spans="5:6" x14ac:dyDescent="0.25">
      <c r="E4541" s="24">
        <f t="shared" ca="1" si="140"/>
        <v>0.79891450228127892</v>
      </c>
      <c r="F4541" s="24">
        <f t="shared" ca="1" si="141"/>
        <v>4.4900268969437267</v>
      </c>
    </row>
    <row r="4542" spans="5:6" x14ac:dyDescent="0.25">
      <c r="E4542" s="24">
        <f t="shared" ca="1" si="140"/>
        <v>0.55292943754661505</v>
      </c>
      <c r="F4542" s="24">
        <f t="shared" ca="1" si="141"/>
        <v>11.85049769949009</v>
      </c>
    </row>
    <row r="4543" spans="5:6" x14ac:dyDescent="0.25">
      <c r="E4543" s="24">
        <f t="shared" ca="1" si="140"/>
        <v>0.79042147064340429</v>
      </c>
      <c r="F4543" s="24">
        <f t="shared" ca="1" si="141"/>
        <v>4.7037793728371824</v>
      </c>
    </row>
    <row r="4544" spans="5:6" x14ac:dyDescent="0.25">
      <c r="E4544" s="24">
        <f t="shared" ca="1" si="140"/>
        <v>5.3354169235131366E-3</v>
      </c>
      <c r="F4544" s="24">
        <f t="shared" ca="1" si="141"/>
        <v>104.66776497089282</v>
      </c>
    </row>
    <row r="4545" spans="5:6" x14ac:dyDescent="0.25">
      <c r="E4545" s="24">
        <f t="shared" ca="1" si="140"/>
        <v>0.72883671093589475</v>
      </c>
      <c r="F4545" s="24">
        <f t="shared" ca="1" si="141"/>
        <v>6.3261112509767088</v>
      </c>
    </row>
    <row r="4546" spans="5:6" x14ac:dyDescent="0.25">
      <c r="E4546" s="24">
        <f t="shared" ca="1" si="140"/>
        <v>0.37749898422853734</v>
      </c>
      <c r="F4546" s="24">
        <f t="shared" ca="1" si="141"/>
        <v>19.483748021640189</v>
      </c>
    </row>
    <row r="4547" spans="5:6" x14ac:dyDescent="0.25">
      <c r="E4547" s="24">
        <f t="shared" ca="1" si="140"/>
        <v>0.93618874815363518</v>
      </c>
      <c r="F4547" s="24">
        <f t="shared" ca="1" si="141"/>
        <v>1.3187633764737596</v>
      </c>
    </row>
    <row r="4548" spans="5:6" x14ac:dyDescent="0.25">
      <c r="E4548" s="24">
        <f t="shared" ref="E4548:E4611" ca="1" si="142">RAND()</f>
        <v>0.74707160092509284</v>
      </c>
      <c r="F4548" s="24">
        <f t="shared" ref="F4548:F4611" ca="1" si="143">-LOG(E4548,EXP(1))/$C$3</f>
        <v>5.8318849427483483</v>
      </c>
    </row>
    <row r="4549" spans="5:6" x14ac:dyDescent="0.25">
      <c r="E4549" s="24">
        <f t="shared" ca="1" si="142"/>
        <v>0.46924524186825811</v>
      </c>
      <c r="F4549" s="24">
        <f t="shared" ca="1" si="143"/>
        <v>15.132594868642414</v>
      </c>
    </row>
    <row r="4550" spans="5:6" x14ac:dyDescent="0.25">
      <c r="E4550" s="24">
        <f t="shared" ca="1" si="142"/>
        <v>0.91020008591005597</v>
      </c>
      <c r="F4550" s="24">
        <f t="shared" ca="1" si="143"/>
        <v>1.8818165802737836</v>
      </c>
    </row>
    <row r="4551" spans="5:6" x14ac:dyDescent="0.25">
      <c r="E4551" s="24">
        <f t="shared" ca="1" si="142"/>
        <v>0.89174585199065604</v>
      </c>
      <c r="F4551" s="24">
        <f t="shared" ca="1" si="143"/>
        <v>2.2914821258465481</v>
      </c>
    </row>
    <row r="4552" spans="5:6" x14ac:dyDescent="0.25">
      <c r="E4552" s="24">
        <f t="shared" ca="1" si="142"/>
        <v>0.63451726166606626</v>
      </c>
      <c r="F4552" s="24">
        <f t="shared" ca="1" si="143"/>
        <v>9.0978157410056681</v>
      </c>
    </row>
    <row r="4553" spans="5:6" x14ac:dyDescent="0.25">
      <c r="E4553" s="24">
        <f t="shared" ca="1" si="142"/>
        <v>0.88263922219440039</v>
      </c>
      <c r="F4553" s="24">
        <f t="shared" ca="1" si="143"/>
        <v>2.4967748751359058</v>
      </c>
    </row>
    <row r="4554" spans="5:6" x14ac:dyDescent="0.25">
      <c r="E4554" s="24">
        <f t="shared" ca="1" si="142"/>
        <v>0.85416044913516609</v>
      </c>
      <c r="F4554" s="24">
        <f t="shared" ca="1" si="143"/>
        <v>3.1527244658268914</v>
      </c>
    </row>
    <row r="4555" spans="5:6" x14ac:dyDescent="0.25">
      <c r="E4555" s="24">
        <f t="shared" ca="1" si="142"/>
        <v>0.58839401950081738</v>
      </c>
      <c r="F4555" s="24">
        <f t="shared" ca="1" si="143"/>
        <v>10.607169086183962</v>
      </c>
    </row>
    <row r="4556" spans="5:6" x14ac:dyDescent="0.25">
      <c r="E4556" s="24">
        <f t="shared" ca="1" si="142"/>
        <v>0.41013771582453762</v>
      </c>
      <c r="F4556" s="24">
        <f t="shared" ca="1" si="143"/>
        <v>17.825245668559763</v>
      </c>
    </row>
    <row r="4557" spans="5:6" x14ac:dyDescent="0.25">
      <c r="E4557" s="24">
        <f t="shared" ca="1" si="142"/>
        <v>0.13044679725522645</v>
      </c>
      <c r="F4557" s="24">
        <f t="shared" ca="1" si="143"/>
        <v>40.735796384260937</v>
      </c>
    </row>
    <row r="4558" spans="5:6" x14ac:dyDescent="0.25">
      <c r="E4558" s="24">
        <f t="shared" ca="1" si="142"/>
        <v>0.93760945966671438</v>
      </c>
      <c r="F4558" s="24">
        <f t="shared" ca="1" si="143"/>
        <v>1.2884354195061583</v>
      </c>
    </row>
    <row r="4559" spans="5:6" x14ac:dyDescent="0.25">
      <c r="E4559" s="24">
        <f t="shared" ca="1" si="142"/>
        <v>0.58812882732309113</v>
      </c>
      <c r="F4559" s="24">
        <f t="shared" ca="1" si="143"/>
        <v>10.616185219884494</v>
      </c>
    </row>
    <row r="4560" spans="5:6" x14ac:dyDescent="0.25">
      <c r="E4560" s="24">
        <f t="shared" ca="1" si="142"/>
        <v>0.92135065579315734</v>
      </c>
      <c r="F4560" s="24">
        <f t="shared" ca="1" si="143"/>
        <v>1.6382916285464491</v>
      </c>
    </row>
    <row r="4561" spans="5:6" x14ac:dyDescent="0.25">
      <c r="E4561" s="24">
        <f t="shared" ca="1" si="142"/>
        <v>6.1880814280842134E-2</v>
      </c>
      <c r="F4561" s="24">
        <f t="shared" ca="1" si="143"/>
        <v>55.650901886655767</v>
      </c>
    </row>
    <row r="4562" spans="5:6" x14ac:dyDescent="0.25">
      <c r="E4562" s="24">
        <f t="shared" ca="1" si="142"/>
        <v>0.15810561186308747</v>
      </c>
      <c r="F4562" s="24">
        <f t="shared" ca="1" si="143"/>
        <v>36.889840794829283</v>
      </c>
    </row>
    <row r="4563" spans="5:6" x14ac:dyDescent="0.25">
      <c r="E4563" s="24">
        <f t="shared" ca="1" si="142"/>
        <v>2.0127181182022058E-2</v>
      </c>
      <c r="F4563" s="24">
        <f t="shared" ca="1" si="143"/>
        <v>78.113681596700033</v>
      </c>
    </row>
    <row r="4564" spans="5:6" x14ac:dyDescent="0.25">
      <c r="E4564" s="24">
        <f t="shared" ca="1" si="142"/>
        <v>0.22747100181052715</v>
      </c>
      <c r="F4564" s="24">
        <f t="shared" ca="1" si="143"/>
        <v>29.614650265690837</v>
      </c>
    </row>
    <row r="4565" spans="5:6" x14ac:dyDescent="0.25">
      <c r="E4565" s="24">
        <f t="shared" ca="1" si="142"/>
        <v>0.63236082518816594</v>
      </c>
      <c r="F4565" s="24">
        <f t="shared" ca="1" si="143"/>
        <v>9.1659024364168129</v>
      </c>
    </row>
    <row r="4566" spans="5:6" x14ac:dyDescent="0.25">
      <c r="E4566" s="24">
        <f t="shared" ca="1" si="142"/>
        <v>0.97782392140198671</v>
      </c>
      <c r="F4566" s="24">
        <f t="shared" ca="1" si="143"/>
        <v>0.44851329245282456</v>
      </c>
    </row>
    <row r="4567" spans="5:6" x14ac:dyDescent="0.25">
      <c r="E4567" s="24">
        <f t="shared" ca="1" si="142"/>
        <v>0.31528964432872852</v>
      </c>
      <c r="F4567" s="24">
        <f t="shared" ca="1" si="143"/>
        <v>23.085271136750272</v>
      </c>
    </row>
    <row r="4568" spans="5:6" x14ac:dyDescent="0.25">
      <c r="E4568" s="24">
        <f t="shared" ca="1" si="142"/>
        <v>0.3547719495780437</v>
      </c>
      <c r="F4568" s="24">
        <f t="shared" ca="1" si="143"/>
        <v>20.725601829719217</v>
      </c>
    </row>
    <row r="4569" spans="5:6" x14ac:dyDescent="0.25">
      <c r="E4569" s="24">
        <f t="shared" ca="1" si="142"/>
        <v>0.91227145631502748</v>
      </c>
      <c r="F4569" s="24">
        <f t="shared" ca="1" si="143"/>
        <v>1.8363536745677718</v>
      </c>
    </row>
    <row r="4570" spans="5:6" x14ac:dyDescent="0.25">
      <c r="E4570" s="24">
        <f t="shared" ca="1" si="142"/>
        <v>0.74317272138391099</v>
      </c>
      <c r="F4570" s="24">
        <f t="shared" ca="1" si="143"/>
        <v>5.9365359285931723</v>
      </c>
    </row>
    <row r="4571" spans="5:6" x14ac:dyDescent="0.25">
      <c r="E4571" s="24">
        <f t="shared" ca="1" si="142"/>
        <v>0.6610907630297671</v>
      </c>
      <c r="F4571" s="24">
        <f t="shared" ca="1" si="143"/>
        <v>8.2772827372557689</v>
      </c>
    </row>
    <row r="4572" spans="5:6" x14ac:dyDescent="0.25">
      <c r="E4572" s="24">
        <f t="shared" ca="1" si="142"/>
        <v>5.5514202804368806E-2</v>
      </c>
      <c r="F4572" s="24">
        <f t="shared" ca="1" si="143"/>
        <v>57.822327691663567</v>
      </c>
    </row>
    <row r="4573" spans="5:6" x14ac:dyDescent="0.25">
      <c r="E4573" s="24">
        <f t="shared" ca="1" si="142"/>
        <v>0.42183080556753139</v>
      </c>
      <c r="F4573" s="24">
        <f t="shared" ca="1" si="143"/>
        <v>17.263019600320352</v>
      </c>
    </row>
    <row r="4574" spans="5:6" x14ac:dyDescent="0.25">
      <c r="E4574" s="24">
        <f t="shared" ca="1" si="142"/>
        <v>0.39995202569957689</v>
      </c>
      <c r="F4574" s="24">
        <f t="shared" ca="1" si="143"/>
        <v>18.328213496361602</v>
      </c>
    </row>
    <row r="4575" spans="5:6" x14ac:dyDescent="0.25">
      <c r="E4575" s="24">
        <f t="shared" ca="1" si="142"/>
        <v>6.7738682649868154E-2</v>
      </c>
      <c r="F4575" s="24">
        <f t="shared" ca="1" si="143"/>
        <v>53.841957578688536</v>
      </c>
    </row>
    <row r="4576" spans="5:6" x14ac:dyDescent="0.25">
      <c r="E4576" s="24">
        <f t="shared" ca="1" si="142"/>
        <v>0.95078557590521662</v>
      </c>
      <c r="F4576" s="24">
        <f t="shared" ca="1" si="143"/>
        <v>1.0093342818738933</v>
      </c>
    </row>
    <row r="4577" spans="5:6" x14ac:dyDescent="0.25">
      <c r="E4577" s="24">
        <f t="shared" ca="1" si="142"/>
        <v>0.67785950000722095</v>
      </c>
      <c r="F4577" s="24">
        <f t="shared" ca="1" si="143"/>
        <v>7.7763047928848446</v>
      </c>
    </row>
    <row r="4578" spans="5:6" x14ac:dyDescent="0.25">
      <c r="E4578" s="24">
        <f t="shared" ca="1" si="142"/>
        <v>0.51571527210400403</v>
      </c>
      <c r="F4578" s="24">
        <f t="shared" ca="1" si="143"/>
        <v>13.24400928090618</v>
      </c>
    </row>
    <row r="4579" spans="5:6" x14ac:dyDescent="0.25">
      <c r="E4579" s="24">
        <f t="shared" ca="1" si="142"/>
        <v>0.57644091279779985</v>
      </c>
      <c r="F4579" s="24">
        <f t="shared" ca="1" si="143"/>
        <v>11.017648750089043</v>
      </c>
    </row>
    <row r="4580" spans="5:6" x14ac:dyDescent="0.25">
      <c r="E4580" s="24">
        <f t="shared" ca="1" si="142"/>
        <v>0.9468506506178308</v>
      </c>
      <c r="F4580" s="24">
        <f t="shared" ca="1" si="143"/>
        <v>1.0922781226835061</v>
      </c>
    </row>
    <row r="4581" spans="5:6" x14ac:dyDescent="0.25">
      <c r="E4581" s="24">
        <f t="shared" ca="1" si="142"/>
        <v>0.64352670250957966</v>
      </c>
      <c r="F4581" s="24">
        <f t="shared" ca="1" si="143"/>
        <v>8.815835141309952</v>
      </c>
    </row>
    <row r="4582" spans="5:6" x14ac:dyDescent="0.25">
      <c r="E4582" s="24">
        <f t="shared" ca="1" si="142"/>
        <v>0.27117441804403564</v>
      </c>
      <c r="F4582" s="24">
        <f t="shared" ca="1" si="143"/>
        <v>26.099861122226276</v>
      </c>
    </row>
    <row r="4583" spans="5:6" x14ac:dyDescent="0.25">
      <c r="E4583" s="24">
        <f t="shared" ca="1" si="142"/>
        <v>0.36619483349549198</v>
      </c>
      <c r="F4583" s="24">
        <f t="shared" ca="1" si="143"/>
        <v>20.091795105285321</v>
      </c>
    </row>
    <row r="4584" spans="5:6" x14ac:dyDescent="0.25">
      <c r="E4584" s="24">
        <f t="shared" ca="1" si="142"/>
        <v>5.9349592393683759E-2</v>
      </c>
      <c r="F4584" s="24">
        <f t="shared" ca="1" si="143"/>
        <v>56.486200515804995</v>
      </c>
    </row>
    <row r="4585" spans="5:6" x14ac:dyDescent="0.25">
      <c r="E4585" s="24">
        <f t="shared" ca="1" si="142"/>
        <v>7.6597051778559466E-2</v>
      </c>
      <c r="F4585" s="24">
        <f t="shared" ca="1" si="143"/>
        <v>51.383933830136982</v>
      </c>
    </row>
    <row r="4586" spans="5:6" x14ac:dyDescent="0.25">
      <c r="E4586" s="24">
        <f t="shared" ca="1" si="142"/>
        <v>0.67955369411343858</v>
      </c>
      <c r="F4586" s="24">
        <f t="shared" ca="1" si="143"/>
        <v>7.7263805695672643</v>
      </c>
    </row>
    <row r="4587" spans="5:6" x14ac:dyDescent="0.25">
      <c r="E4587" s="24">
        <f t="shared" ca="1" si="142"/>
        <v>0.14472547954473891</v>
      </c>
      <c r="F4587" s="24">
        <f t="shared" ca="1" si="143"/>
        <v>38.658331510665164</v>
      </c>
    </row>
    <row r="4588" spans="5:6" x14ac:dyDescent="0.25">
      <c r="E4588" s="24">
        <f t="shared" ca="1" si="142"/>
        <v>0.80826484329214676</v>
      </c>
      <c r="F4588" s="24">
        <f t="shared" ca="1" si="143"/>
        <v>4.2573099563261527</v>
      </c>
    </row>
    <row r="4589" spans="5:6" x14ac:dyDescent="0.25">
      <c r="E4589" s="24">
        <f t="shared" ca="1" si="142"/>
        <v>0.47109506884509922</v>
      </c>
      <c r="F4589" s="24">
        <f t="shared" ca="1" si="143"/>
        <v>15.05390721303754</v>
      </c>
    </row>
    <row r="4590" spans="5:6" x14ac:dyDescent="0.25">
      <c r="E4590" s="24">
        <f t="shared" ca="1" si="142"/>
        <v>0.37059029260465115</v>
      </c>
      <c r="F4590" s="24">
        <f t="shared" ca="1" si="143"/>
        <v>19.853163184025401</v>
      </c>
    </row>
    <row r="4591" spans="5:6" x14ac:dyDescent="0.25">
      <c r="E4591" s="24">
        <f t="shared" ca="1" si="142"/>
        <v>0.18093372792117268</v>
      </c>
      <c r="F4591" s="24">
        <f t="shared" ca="1" si="143"/>
        <v>34.192489176906818</v>
      </c>
    </row>
    <row r="4592" spans="5:6" x14ac:dyDescent="0.25">
      <c r="E4592" s="24">
        <f t="shared" ca="1" si="142"/>
        <v>0.96510714365393091</v>
      </c>
      <c r="F4592" s="24">
        <f t="shared" ca="1" si="143"/>
        <v>0.71032308226597307</v>
      </c>
    </row>
    <row r="4593" spans="5:6" x14ac:dyDescent="0.25">
      <c r="E4593" s="24">
        <f t="shared" ca="1" si="142"/>
        <v>8.5518770814482781E-2</v>
      </c>
      <c r="F4593" s="24">
        <f t="shared" ca="1" si="143"/>
        <v>49.180387708906309</v>
      </c>
    </row>
    <row r="4594" spans="5:6" x14ac:dyDescent="0.25">
      <c r="E4594" s="24">
        <f t="shared" ca="1" si="142"/>
        <v>0.82674447192517253</v>
      </c>
      <c r="F4594" s="24">
        <f t="shared" ca="1" si="143"/>
        <v>3.8051922731167469</v>
      </c>
    </row>
    <row r="4595" spans="5:6" x14ac:dyDescent="0.25">
      <c r="E4595" s="24">
        <f t="shared" ca="1" si="142"/>
        <v>0.84174015167559169</v>
      </c>
      <c r="F4595" s="24">
        <f t="shared" ca="1" si="143"/>
        <v>3.4456784166098702</v>
      </c>
    </row>
    <row r="4596" spans="5:6" x14ac:dyDescent="0.25">
      <c r="E4596" s="24">
        <f t="shared" ca="1" si="142"/>
        <v>0.54215098026164332</v>
      </c>
      <c r="F4596" s="24">
        <f t="shared" ca="1" si="143"/>
        <v>12.24421509930319</v>
      </c>
    </row>
    <row r="4597" spans="5:6" x14ac:dyDescent="0.25">
      <c r="E4597" s="24">
        <f t="shared" ca="1" si="142"/>
        <v>0.31065472061702126</v>
      </c>
      <c r="F4597" s="24">
        <f t="shared" ca="1" si="143"/>
        <v>23.381464133069827</v>
      </c>
    </row>
    <row r="4598" spans="5:6" x14ac:dyDescent="0.25">
      <c r="E4598" s="24">
        <f t="shared" ca="1" si="142"/>
        <v>3.7548531928476292E-2</v>
      </c>
      <c r="F4598" s="24">
        <f t="shared" ca="1" si="143"/>
        <v>65.642419959633017</v>
      </c>
    </row>
    <row r="4599" spans="5:6" x14ac:dyDescent="0.25">
      <c r="E4599" s="24">
        <f t="shared" ca="1" si="142"/>
        <v>0.94863938383780355</v>
      </c>
      <c r="F4599" s="24">
        <f t="shared" ca="1" si="143"/>
        <v>1.0545309708983528</v>
      </c>
    </row>
    <row r="4600" spans="5:6" x14ac:dyDescent="0.25">
      <c r="E4600" s="24">
        <f t="shared" ca="1" si="142"/>
        <v>0.27763545256118705</v>
      </c>
      <c r="F4600" s="24">
        <f t="shared" ca="1" si="143"/>
        <v>25.628926950971053</v>
      </c>
    </row>
    <row r="4601" spans="5:6" x14ac:dyDescent="0.25">
      <c r="E4601" s="24">
        <f t="shared" ca="1" si="142"/>
        <v>0.99997544295422014</v>
      </c>
      <c r="F4601" s="24">
        <f t="shared" ca="1" si="143"/>
        <v>4.911469461809136E-4</v>
      </c>
    </row>
    <row r="4602" spans="5:6" x14ac:dyDescent="0.25">
      <c r="E4602" s="24">
        <f t="shared" ca="1" si="142"/>
        <v>8.818992683723037E-2</v>
      </c>
      <c r="F4602" s="24">
        <f t="shared" ca="1" si="143"/>
        <v>48.565250613726221</v>
      </c>
    </row>
    <row r="4603" spans="5:6" x14ac:dyDescent="0.25">
      <c r="E4603" s="24">
        <f t="shared" ca="1" si="142"/>
        <v>0.4861713449442242</v>
      </c>
      <c r="F4603" s="24">
        <f t="shared" ca="1" si="143"/>
        <v>14.4238831120651</v>
      </c>
    </row>
    <row r="4604" spans="5:6" x14ac:dyDescent="0.25">
      <c r="E4604" s="24">
        <f t="shared" ca="1" si="142"/>
        <v>0.17380212385050975</v>
      </c>
      <c r="F4604" s="24">
        <f t="shared" ca="1" si="143"/>
        <v>34.99675692284049</v>
      </c>
    </row>
    <row r="4605" spans="5:6" x14ac:dyDescent="0.25">
      <c r="E4605" s="24">
        <f t="shared" ca="1" si="142"/>
        <v>0.53278833622985955</v>
      </c>
      <c r="F4605" s="24">
        <f t="shared" ca="1" si="143"/>
        <v>12.592621029121061</v>
      </c>
    </row>
    <row r="4606" spans="5:6" x14ac:dyDescent="0.25">
      <c r="E4606" s="24">
        <f t="shared" ca="1" si="142"/>
        <v>0.87855325481700541</v>
      </c>
      <c r="F4606" s="24">
        <f t="shared" ca="1" si="143"/>
        <v>2.589575060499528</v>
      </c>
    </row>
    <row r="4607" spans="5:6" x14ac:dyDescent="0.25">
      <c r="E4607" s="24">
        <f t="shared" ca="1" si="142"/>
        <v>0.23058412517403781</v>
      </c>
      <c r="F4607" s="24">
        <f t="shared" ca="1" si="143"/>
        <v>29.34279029826099</v>
      </c>
    </row>
    <row r="4608" spans="5:6" x14ac:dyDescent="0.25">
      <c r="E4608" s="24">
        <f t="shared" ca="1" si="142"/>
        <v>0.73517386561521481</v>
      </c>
      <c r="F4608" s="24">
        <f t="shared" ca="1" si="143"/>
        <v>6.1529651177168887</v>
      </c>
    </row>
    <row r="4609" spans="5:6" x14ac:dyDescent="0.25">
      <c r="E4609" s="24">
        <f t="shared" ca="1" si="142"/>
        <v>0.53544983655593759</v>
      </c>
      <c r="F4609" s="24">
        <f t="shared" ca="1" si="143"/>
        <v>12.492961387629418</v>
      </c>
    </row>
    <row r="4610" spans="5:6" x14ac:dyDescent="0.25">
      <c r="E4610" s="24">
        <f t="shared" ca="1" si="142"/>
        <v>0.24807452486578174</v>
      </c>
      <c r="F4610" s="24">
        <f t="shared" ca="1" si="143"/>
        <v>27.880521489364604</v>
      </c>
    </row>
    <row r="4611" spans="5:6" x14ac:dyDescent="0.25">
      <c r="E4611" s="24">
        <f t="shared" ca="1" si="142"/>
        <v>0.89432139173372371</v>
      </c>
      <c r="F4611" s="24">
        <f t="shared" ca="1" si="143"/>
        <v>2.233801396583444</v>
      </c>
    </row>
    <row r="4612" spans="5:6" x14ac:dyDescent="0.25">
      <c r="E4612" s="24">
        <f t="shared" ref="E4612:E4675" ca="1" si="144">RAND()</f>
        <v>0.69531836325024721</v>
      </c>
      <c r="F4612" s="24">
        <f t="shared" ref="F4612:F4675" ca="1" si="145">-LOG(E4612,EXP(1))/$C$3</f>
        <v>7.2677092336669924</v>
      </c>
    </row>
    <row r="4613" spans="5:6" x14ac:dyDescent="0.25">
      <c r="E4613" s="24">
        <f t="shared" ca="1" si="144"/>
        <v>0.94295792074418061</v>
      </c>
      <c r="F4613" s="24">
        <f t="shared" ca="1" si="145"/>
        <v>1.1746724019405781</v>
      </c>
    </row>
    <row r="4614" spans="5:6" x14ac:dyDescent="0.25">
      <c r="E4614" s="24">
        <f t="shared" ca="1" si="144"/>
        <v>4.8295844443619007E-2</v>
      </c>
      <c r="F4614" s="24">
        <f t="shared" ca="1" si="145"/>
        <v>60.608195167778916</v>
      </c>
    </row>
    <row r="4615" spans="5:6" x14ac:dyDescent="0.25">
      <c r="E4615" s="24">
        <f t="shared" ca="1" si="144"/>
        <v>0.55269171911118853</v>
      </c>
      <c r="F4615" s="24">
        <f t="shared" ca="1" si="145"/>
        <v>11.859098057312773</v>
      </c>
    </row>
    <row r="4616" spans="5:6" x14ac:dyDescent="0.25">
      <c r="E4616" s="24">
        <f t="shared" ca="1" si="144"/>
        <v>0.69995003575525627</v>
      </c>
      <c r="F4616" s="24">
        <f t="shared" ca="1" si="145"/>
        <v>7.1349264795743572</v>
      </c>
    </row>
    <row r="4617" spans="5:6" x14ac:dyDescent="0.25">
      <c r="E4617" s="24">
        <f t="shared" ca="1" si="144"/>
        <v>0.77842555890230092</v>
      </c>
      <c r="F4617" s="24">
        <f t="shared" ca="1" si="145"/>
        <v>5.0096382694346202</v>
      </c>
    </row>
    <row r="4618" spans="5:6" x14ac:dyDescent="0.25">
      <c r="E4618" s="24">
        <f t="shared" ca="1" si="144"/>
        <v>0.48104750696255094</v>
      </c>
      <c r="F4618" s="24">
        <f t="shared" ca="1" si="145"/>
        <v>14.635784933592232</v>
      </c>
    </row>
    <row r="4619" spans="5:6" x14ac:dyDescent="0.25">
      <c r="E4619" s="24">
        <f t="shared" ca="1" si="144"/>
        <v>0.48757029038319377</v>
      </c>
      <c r="F4619" s="24">
        <f t="shared" ca="1" si="145"/>
        <v>14.366416270730559</v>
      </c>
    </row>
    <row r="4620" spans="5:6" x14ac:dyDescent="0.25">
      <c r="E4620" s="24">
        <f t="shared" ca="1" si="144"/>
        <v>1.2387392764693694E-2</v>
      </c>
      <c r="F4620" s="24">
        <f t="shared" ca="1" si="145"/>
        <v>87.821520721972419</v>
      </c>
    </row>
    <row r="4621" spans="5:6" x14ac:dyDescent="0.25">
      <c r="E4621" s="24">
        <f t="shared" ca="1" si="144"/>
        <v>0.90077528903102633</v>
      </c>
      <c r="F4621" s="24">
        <f t="shared" ca="1" si="145"/>
        <v>2.0899890844190931</v>
      </c>
    </row>
    <row r="4622" spans="5:6" x14ac:dyDescent="0.25">
      <c r="E4622" s="24">
        <f t="shared" ca="1" si="144"/>
        <v>0.8556652974448461</v>
      </c>
      <c r="F4622" s="24">
        <f t="shared" ca="1" si="145"/>
        <v>3.1175197392342358</v>
      </c>
    </row>
    <row r="4623" spans="5:6" x14ac:dyDescent="0.25">
      <c r="E4623" s="24">
        <f t="shared" ca="1" si="144"/>
        <v>0.24381047025702729</v>
      </c>
      <c r="F4623" s="24">
        <f t="shared" ca="1" si="145"/>
        <v>28.227282335319053</v>
      </c>
    </row>
    <row r="4624" spans="5:6" x14ac:dyDescent="0.25">
      <c r="E4624" s="24">
        <f t="shared" ca="1" si="144"/>
        <v>0.39123135087158267</v>
      </c>
      <c r="F4624" s="24">
        <f t="shared" ca="1" si="145"/>
        <v>18.769124075355048</v>
      </c>
    </row>
    <row r="4625" spans="5:6" x14ac:dyDescent="0.25">
      <c r="E4625" s="24">
        <f t="shared" ca="1" si="144"/>
        <v>0.75597898650519813</v>
      </c>
      <c r="F4625" s="24">
        <f t="shared" ca="1" si="145"/>
        <v>5.5948339763390891</v>
      </c>
    </row>
    <row r="4626" spans="5:6" x14ac:dyDescent="0.25">
      <c r="E4626" s="24">
        <f t="shared" ca="1" si="144"/>
        <v>0.56763978183134634</v>
      </c>
      <c r="F4626" s="24">
        <f t="shared" ca="1" si="145"/>
        <v>11.325364967184287</v>
      </c>
    </row>
    <row r="4627" spans="5:6" x14ac:dyDescent="0.25">
      <c r="E4627" s="24">
        <f t="shared" ca="1" si="144"/>
        <v>0.15712597270426154</v>
      </c>
      <c r="F4627" s="24">
        <f t="shared" ca="1" si="145"/>
        <v>37.014148429023912</v>
      </c>
    </row>
    <row r="4628" spans="5:6" x14ac:dyDescent="0.25">
      <c r="E4628" s="24">
        <f t="shared" ca="1" si="144"/>
        <v>0.30514444543646846</v>
      </c>
      <c r="F4628" s="24">
        <f t="shared" ca="1" si="145"/>
        <v>23.739400457777034</v>
      </c>
    </row>
    <row r="4629" spans="5:6" x14ac:dyDescent="0.25">
      <c r="E4629" s="24">
        <f t="shared" ca="1" si="144"/>
        <v>0.36528106273800309</v>
      </c>
      <c r="F4629" s="24">
        <f t="shared" ca="1" si="145"/>
        <v>20.141763736515379</v>
      </c>
    </row>
    <row r="4630" spans="5:6" x14ac:dyDescent="0.25">
      <c r="E4630" s="24">
        <f t="shared" ca="1" si="144"/>
        <v>9.2155604072363673E-3</v>
      </c>
      <c r="F4630" s="24">
        <f t="shared" ca="1" si="145"/>
        <v>93.737237500676201</v>
      </c>
    </row>
    <row r="4631" spans="5:6" x14ac:dyDescent="0.25">
      <c r="E4631" s="24">
        <f t="shared" ca="1" si="144"/>
        <v>0.75422196784969708</v>
      </c>
      <c r="F4631" s="24">
        <f t="shared" ca="1" si="145"/>
        <v>5.641371344579758</v>
      </c>
    </row>
    <row r="4632" spans="5:6" x14ac:dyDescent="0.25">
      <c r="E4632" s="24">
        <f t="shared" ca="1" si="144"/>
        <v>0.96621504159562899</v>
      </c>
      <c r="F4632" s="24">
        <f t="shared" ca="1" si="145"/>
        <v>0.6873771839236773</v>
      </c>
    </row>
    <row r="4633" spans="5:6" x14ac:dyDescent="0.25">
      <c r="E4633" s="24">
        <f t="shared" ca="1" si="144"/>
        <v>0.1304164267337331</v>
      </c>
      <c r="F4633" s="24">
        <f t="shared" ca="1" si="145"/>
        <v>40.740453310778392</v>
      </c>
    </row>
    <row r="4634" spans="5:6" x14ac:dyDescent="0.25">
      <c r="E4634" s="24">
        <f t="shared" ca="1" si="144"/>
        <v>0.9474600813113695</v>
      </c>
      <c r="F4634" s="24">
        <f t="shared" ca="1" si="145"/>
        <v>1.0794094691032419</v>
      </c>
    </row>
    <row r="4635" spans="5:6" x14ac:dyDescent="0.25">
      <c r="E4635" s="24">
        <f t="shared" ca="1" si="144"/>
        <v>0.90672490144752194</v>
      </c>
      <c r="F4635" s="24">
        <f t="shared" ca="1" si="145"/>
        <v>1.9583236177024832</v>
      </c>
    </row>
    <row r="4636" spans="5:6" x14ac:dyDescent="0.25">
      <c r="E4636" s="24">
        <f t="shared" ca="1" si="144"/>
        <v>0.68061334743237201</v>
      </c>
      <c r="F4636" s="24">
        <f t="shared" ca="1" si="145"/>
        <v>7.6952181166935381</v>
      </c>
    </row>
    <row r="4637" spans="5:6" x14ac:dyDescent="0.25">
      <c r="E4637" s="24">
        <f t="shared" ca="1" si="144"/>
        <v>0.98696524672214203</v>
      </c>
      <c r="F4637" s="24">
        <f t="shared" ca="1" si="145"/>
        <v>0.26240902379421438</v>
      </c>
    </row>
    <row r="4638" spans="5:6" x14ac:dyDescent="0.25">
      <c r="E4638" s="24">
        <f t="shared" ca="1" si="144"/>
        <v>0.14482792510014952</v>
      </c>
      <c r="F4638" s="24">
        <f t="shared" ca="1" si="145"/>
        <v>38.644179294453323</v>
      </c>
    </row>
    <row r="4639" spans="5:6" x14ac:dyDescent="0.25">
      <c r="E4639" s="24">
        <f t="shared" ca="1" si="144"/>
        <v>0.95981341524915631</v>
      </c>
      <c r="F4639" s="24">
        <f t="shared" ca="1" si="145"/>
        <v>0.82032745051795763</v>
      </c>
    </row>
    <row r="4640" spans="5:6" x14ac:dyDescent="0.25">
      <c r="E4640" s="24">
        <f t="shared" ca="1" si="144"/>
        <v>0.87266639466331564</v>
      </c>
      <c r="F4640" s="24">
        <f t="shared" ca="1" si="145"/>
        <v>2.7240386574520352</v>
      </c>
    </row>
    <row r="4641" spans="5:6" x14ac:dyDescent="0.25">
      <c r="E4641" s="24">
        <f t="shared" ca="1" si="144"/>
        <v>0.35656492884967905</v>
      </c>
      <c r="F4641" s="24">
        <f t="shared" ca="1" si="145"/>
        <v>20.624778542011757</v>
      </c>
    </row>
    <row r="4642" spans="5:6" x14ac:dyDescent="0.25">
      <c r="E4642" s="24">
        <f t="shared" ca="1" si="144"/>
        <v>0.54473129242342666</v>
      </c>
      <c r="F4642" s="24">
        <f t="shared" ca="1" si="145"/>
        <v>12.149252946573746</v>
      </c>
    </row>
    <row r="4643" spans="5:6" x14ac:dyDescent="0.25">
      <c r="E4643" s="24">
        <f t="shared" ca="1" si="144"/>
        <v>0.95020094739550642</v>
      </c>
      <c r="F4643" s="24">
        <f t="shared" ca="1" si="145"/>
        <v>1.0216358636258058</v>
      </c>
    </row>
    <row r="4644" spans="5:6" x14ac:dyDescent="0.25">
      <c r="E4644" s="24">
        <f t="shared" ca="1" si="144"/>
        <v>0.86412774364729539</v>
      </c>
      <c r="F4644" s="24">
        <f t="shared" ca="1" si="145"/>
        <v>2.9206933932679995</v>
      </c>
    </row>
    <row r="4645" spans="5:6" x14ac:dyDescent="0.25">
      <c r="E4645" s="24">
        <f t="shared" ca="1" si="144"/>
        <v>0.93893949211294414</v>
      </c>
      <c r="F4645" s="24">
        <f t="shared" ca="1" si="145"/>
        <v>1.2600848098898945</v>
      </c>
    </row>
    <row r="4646" spans="5:6" x14ac:dyDescent="0.25">
      <c r="E4646" s="24">
        <f t="shared" ca="1" si="144"/>
        <v>0.7047749077483515</v>
      </c>
      <c r="F4646" s="24">
        <f t="shared" ca="1" si="145"/>
        <v>6.9975361388016886</v>
      </c>
    </row>
    <row r="4647" spans="5:6" x14ac:dyDescent="0.25">
      <c r="E4647" s="24">
        <f t="shared" ca="1" si="144"/>
        <v>0.66180781042612891</v>
      </c>
      <c r="F4647" s="24">
        <f t="shared" ca="1" si="145"/>
        <v>8.2556016354397777</v>
      </c>
    </row>
    <row r="4648" spans="5:6" x14ac:dyDescent="0.25">
      <c r="E4648" s="24">
        <f t="shared" ca="1" si="144"/>
        <v>0.82724786267396722</v>
      </c>
      <c r="F4648" s="24">
        <f t="shared" ca="1" si="145"/>
        <v>3.7930183167130265</v>
      </c>
    </row>
    <row r="4649" spans="5:6" x14ac:dyDescent="0.25">
      <c r="E4649" s="24">
        <f t="shared" ca="1" si="144"/>
        <v>0.83943752838862007</v>
      </c>
      <c r="F4649" s="24">
        <f t="shared" ca="1" si="145"/>
        <v>3.5004644098844193</v>
      </c>
    </row>
    <row r="4650" spans="5:6" x14ac:dyDescent="0.25">
      <c r="E4650" s="24">
        <f t="shared" ca="1" si="144"/>
        <v>5.2992435123829451E-2</v>
      </c>
      <c r="F4650" s="24">
        <f t="shared" ca="1" si="145"/>
        <v>58.752122182601283</v>
      </c>
    </row>
    <row r="4651" spans="5:6" x14ac:dyDescent="0.25">
      <c r="E4651" s="24">
        <f t="shared" ca="1" si="144"/>
        <v>0.24991073926273144</v>
      </c>
      <c r="F4651" s="24">
        <f t="shared" ca="1" si="145"/>
        <v>27.733029356479488</v>
      </c>
    </row>
    <row r="4652" spans="5:6" x14ac:dyDescent="0.25">
      <c r="E4652" s="24">
        <f t="shared" ca="1" si="144"/>
        <v>0.99813097535237461</v>
      </c>
      <c r="F4652" s="24">
        <f t="shared" ca="1" si="145"/>
        <v>3.7415469071455709E-2</v>
      </c>
    </row>
    <row r="4653" spans="5:6" x14ac:dyDescent="0.25">
      <c r="E4653" s="24">
        <f t="shared" ca="1" si="144"/>
        <v>0.37170789646546465</v>
      </c>
      <c r="F4653" s="24">
        <f t="shared" ca="1" si="145"/>
        <v>19.792939154289463</v>
      </c>
    </row>
    <row r="4654" spans="5:6" x14ac:dyDescent="0.25">
      <c r="E4654" s="24">
        <f t="shared" ca="1" si="144"/>
        <v>0.56673375013656335</v>
      </c>
      <c r="F4654" s="24">
        <f t="shared" ca="1" si="145"/>
        <v>11.357313240373404</v>
      </c>
    </row>
    <row r="4655" spans="5:6" x14ac:dyDescent="0.25">
      <c r="E4655" s="24">
        <f t="shared" ca="1" si="144"/>
        <v>0.34785986674512681</v>
      </c>
      <c r="F4655" s="24">
        <f t="shared" ca="1" si="145"/>
        <v>21.119111241452284</v>
      </c>
    </row>
    <row r="4656" spans="5:6" x14ac:dyDescent="0.25">
      <c r="E4656" s="24">
        <f t="shared" ca="1" si="144"/>
        <v>0.63761813655065491</v>
      </c>
      <c r="F4656" s="24">
        <f t="shared" ca="1" si="145"/>
        <v>9.0003141376285178</v>
      </c>
    </row>
    <row r="4657" spans="5:6" x14ac:dyDescent="0.25">
      <c r="E4657" s="24">
        <f t="shared" ca="1" si="144"/>
        <v>0.62701144511546314</v>
      </c>
      <c r="F4657" s="24">
        <f t="shared" ca="1" si="145"/>
        <v>9.3358096948629186</v>
      </c>
    </row>
    <row r="4658" spans="5:6" x14ac:dyDescent="0.25">
      <c r="E4658" s="24">
        <f t="shared" ca="1" si="144"/>
        <v>0.78406942429860094</v>
      </c>
      <c r="F4658" s="24">
        <f t="shared" ca="1" si="145"/>
        <v>4.8651542230179272</v>
      </c>
    </row>
    <row r="4659" spans="5:6" x14ac:dyDescent="0.25">
      <c r="E4659" s="24">
        <f t="shared" ca="1" si="144"/>
        <v>0.60619321190542086</v>
      </c>
      <c r="F4659" s="24">
        <f t="shared" ca="1" si="145"/>
        <v>10.011130244033918</v>
      </c>
    </row>
    <row r="4660" spans="5:6" x14ac:dyDescent="0.25">
      <c r="E4660" s="24">
        <f t="shared" ca="1" si="144"/>
        <v>0.75564205725809397</v>
      </c>
      <c r="F4660" s="24">
        <f t="shared" ca="1" si="145"/>
        <v>5.603749683197603</v>
      </c>
    </row>
    <row r="4661" spans="5:6" x14ac:dyDescent="0.25">
      <c r="E4661" s="24">
        <f t="shared" ca="1" si="144"/>
        <v>0.52760590897674842</v>
      </c>
      <c r="F4661" s="24">
        <f t="shared" ca="1" si="145"/>
        <v>12.788113169464189</v>
      </c>
    </row>
    <row r="4662" spans="5:6" x14ac:dyDescent="0.25">
      <c r="E4662" s="24">
        <f t="shared" ca="1" si="144"/>
        <v>0.28065604111583042</v>
      </c>
      <c r="F4662" s="24">
        <f t="shared" ca="1" si="145"/>
        <v>25.412508247633962</v>
      </c>
    </row>
    <row r="4663" spans="5:6" x14ac:dyDescent="0.25">
      <c r="E4663" s="24">
        <f t="shared" ca="1" si="144"/>
        <v>0.53699018133233534</v>
      </c>
      <c r="F4663" s="24">
        <f t="shared" ca="1" si="145"/>
        <v>12.435509378755185</v>
      </c>
    </row>
    <row r="4664" spans="5:6" x14ac:dyDescent="0.25">
      <c r="E4664" s="24">
        <f t="shared" ca="1" si="144"/>
        <v>0.10461819998356803</v>
      </c>
      <c r="F4664" s="24">
        <f t="shared" ca="1" si="145"/>
        <v>45.148754929361026</v>
      </c>
    </row>
    <row r="4665" spans="5:6" x14ac:dyDescent="0.25">
      <c r="E4665" s="24">
        <f t="shared" ca="1" si="144"/>
        <v>0.46510656335319867</v>
      </c>
      <c r="F4665" s="24">
        <f t="shared" ca="1" si="145"/>
        <v>15.309774622967362</v>
      </c>
    </row>
    <row r="4666" spans="5:6" x14ac:dyDescent="0.25">
      <c r="E4666" s="24">
        <f t="shared" ca="1" si="144"/>
        <v>0.80749945534526213</v>
      </c>
      <c r="F4666" s="24">
        <f t="shared" ca="1" si="145"/>
        <v>4.276257967611687</v>
      </c>
    </row>
    <row r="4667" spans="5:6" x14ac:dyDescent="0.25">
      <c r="E4667" s="24">
        <f t="shared" ca="1" si="144"/>
        <v>0.68522289180629026</v>
      </c>
      <c r="F4667" s="24">
        <f t="shared" ca="1" si="145"/>
        <v>7.56022208298719</v>
      </c>
    </row>
    <row r="4668" spans="5:6" x14ac:dyDescent="0.25">
      <c r="E4668" s="24">
        <f t="shared" ca="1" si="144"/>
        <v>0.15697301685817266</v>
      </c>
      <c r="F4668" s="24">
        <f t="shared" ca="1" si="145"/>
        <v>37.033627111001529</v>
      </c>
    </row>
    <row r="4669" spans="5:6" x14ac:dyDescent="0.25">
      <c r="E4669" s="24">
        <f t="shared" ca="1" si="144"/>
        <v>0.11661168967245628</v>
      </c>
      <c r="F4669" s="24">
        <f t="shared" ca="1" si="145"/>
        <v>42.978115112202651</v>
      </c>
    </row>
    <row r="4670" spans="5:6" x14ac:dyDescent="0.25">
      <c r="E4670" s="24">
        <f t="shared" ca="1" si="144"/>
        <v>0.89292822694633478</v>
      </c>
      <c r="F4670" s="24">
        <f t="shared" ca="1" si="145"/>
        <v>2.2649814859229767</v>
      </c>
    </row>
    <row r="4671" spans="5:6" x14ac:dyDescent="0.25">
      <c r="E4671" s="24">
        <f t="shared" ca="1" si="144"/>
        <v>0.76984079669837402</v>
      </c>
      <c r="F4671" s="24">
        <f t="shared" ca="1" si="145"/>
        <v>5.2314308609254487</v>
      </c>
    </row>
    <row r="4672" spans="5:6" x14ac:dyDescent="0.25">
      <c r="E4672" s="24">
        <f t="shared" ca="1" si="144"/>
        <v>0.59450353560787061</v>
      </c>
      <c r="F4672" s="24">
        <f t="shared" ca="1" si="145"/>
        <v>10.400572313464792</v>
      </c>
    </row>
    <row r="4673" spans="5:6" x14ac:dyDescent="0.25">
      <c r="E4673" s="24">
        <f t="shared" ca="1" si="144"/>
        <v>0.41276435718506388</v>
      </c>
      <c r="F4673" s="24">
        <f t="shared" ca="1" si="145"/>
        <v>17.697568251421494</v>
      </c>
    </row>
    <row r="4674" spans="5:6" x14ac:dyDescent="0.25">
      <c r="E4674" s="24">
        <f t="shared" ca="1" si="144"/>
        <v>0.7614848606624377</v>
      </c>
      <c r="F4674" s="24">
        <f t="shared" ca="1" si="145"/>
        <v>5.4496997557370035</v>
      </c>
    </row>
    <row r="4675" spans="5:6" x14ac:dyDescent="0.25">
      <c r="E4675" s="24">
        <f t="shared" ca="1" si="144"/>
        <v>0.25110177624759678</v>
      </c>
      <c r="F4675" s="24">
        <f t="shared" ca="1" si="145"/>
        <v>27.63793877956476</v>
      </c>
    </row>
    <row r="4676" spans="5:6" x14ac:dyDescent="0.25">
      <c r="E4676" s="24">
        <f t="shared" ref="E4676:E4739" ca="1" si="146">RAND()</f>
        <v>0.81006559492466923</v>
      </c>
      <c r="F4676" s="24">
        <f t="shared" ref="F4676:F4739" ca="1" si="147">-LOG(E4676,EXP(1))/$C$3</f>
        <v>4.2128010641197537</v>
      </c>
    </row>
    <row r="4677" spans="5:6" x14ac:dyDescent="0.25">
      <c r="E4677" s="24">
        <f t="shared" ca="1" si="146"/>
        <v>5.8782063797000572E-2</v>
      </c>
      <c r="F4677" s="24">
        <f t="shared" ca="1" si="147"/>
        <v>56.678370161538467</v>
      </c>
    </row>
    <row r="4678" spans="5:6" x14ac:dyDescent="0.25">
      <c r="E4678" s="24">
        <f t="shared" ca="1" si="146"/>
        <v>0.16589625007162323</v>
      </c>
      <c r="F4678" s="24">
        <f t="shared" ca="1" si="147"/>
        <v>35.927853711755539</v>
      </c>
    </row>
    <row r="4679" spans="5:6" x14ac:dyDescent="0.25">
      <c r="E4679" s="24">
        <f t="shared" ca="1" si="146"/>
        <v>0.3114174272242296</v>
      </c>
      <c r="F4679" s="24">
        <f t="shared" ca="1" si="147"/>
        <v>23.332421140739303</v>
      </c>
    </row>
    <row r="4680" spans="5:6" x14ac:dyDescent="0.25">
      <c r="E4680" s="24">
        <f t="shared" ca="1" si="146"/>
        <v>0.33349478277472633</v>
      </c>
      <c r="F4680" s="24">
        <f t="shared" ca="1" si="147"/>
        <v>21.962561152054381</v>
      </c>
    </row>
    <row r="4681" spans="5:6" x14ac:dyDescent="0.25">
      <c r="E4681" s="24">
        <f t="shared" ca="1" si="146"/>
        <v>0.8739611011212236</v>
      </c>
      <c r="F4681" s="24">
        <f t="shared" ca="1" si="147"/>
        <v>2.6943882208668821</v>
      </c>
    </row>
    <row r="4682" spans="5:6" x14ac:dyDescent="0.25">
      <c r="E4682" s="24">
        <f t="shared" ca="1" si="146"/>
        <v>0.61444562450927243</v>
      </c>
      <c r="F4682" s="24">
        <f t="shared" ca="1" si="147"/>
        <v>9.7406968252863422</v>
      </c>
    </row>
    <row r="4683" spans="5:6" x14ac:dyDescent="0.25">
      <c r="E4683" s="24">
        <f t="shared" ca="1" si="146"/>
        <v>0.56434594360238399</v>
      </c>
      <c r="F4683" s="24">
        <f t="shared" ca="1" si="147"/>
        <v>11.441756806804301</v>
      </c>
    </row>
    <row r="4684" spans="5:6" x14ac:dyDescent="0.25">
      <c r="E4684" s="24">
        <f t="shared" ca="1" si="146"/>
        <v>0.65453697310299352</v>
      </c>
      <c r="F4684" s="24">
        <f t="shared" ca="1" si="147"/>
        <v>8.4765440923925759</v>
      </c>
    </row>
    <row r="4685" spans="5:6" x14ac:dyDescent="0.25">
      <c r="E4685" s="24">
        <f t="shared" ca="1" si="146"/>
        <v>0.90822487855269862</v>
      </c>
      <c r="F4685" s="24">
        <f t="shared" ca="1" si="147"/>
        <v>1.9252653488023568</v>
      </c>
    </row>
    <row r="4686" spans="5:6" x14ac:dyDescent="0.25">
      <c r="E4686" s="24">
        <f t="shared" ca="1" si="146"/>
        <v>0.71411636671264656</v>
      </c>
      <c r="F4686" s="24">
        <f t="shared" ca="1" si="147"/>
        <v>6.7341870266595842</v>
      </c>
    </row>
    <row r="4687" spans="5:6" x14ac:dyDescent="0.25">
      <c r="E4687" s="24">
        <f t="shared" ca="1" si="146"/>
        <v>0.88410164722135898</v>
      </c>
      <c r="F4687" s="24">
        <f t="shared" ca="1" si="147"/>
        <v>2.4636647482060177</v>
      </c>
    </row>
    <row r="4688" spans="5:6" x14ac:dyDescent="0.25">
      <c r="E4688" s="24">
        <f t="shared" ca="1" si="146"/>
        <v>8.003136179281467E-2</v>
      </c>
      <c r="F4688" s="24">
        <f t="shared" ca="1" si="147"/>
        <v>50.506733974375614</v>
      </c>
    </row>
    <row r="4689" spans="5:6" x14ac:dyDescent="0.25">
      <c r="E4689" s="24">
        <f t="shared" ca="1" si="146"/>
        <v>0.23266300313759636</v>
      </c>
      <c r="F4689" s="24">
        <f t="shared" ca="1" si="147"/>
        <v>29.163284216775818</v>
      </c>
    </row>
    <row r="4690" spans="5:6" x14ac:dyDescent="0.25">
      <c r="E4690" s="24">
        <f t="shared" ca="1" si="146"/>
        <v>0.14855031107078098</v>
      </c>
      <c r="F4690" s="24">
        <f t="shared" ca="1" si="147"/>
        <v>38.136631660560909</v>
      </c>
    </row>
    <row r="4691" spans="5:6" x14ac:dyDescent="0.25">
      <c r="E4691" s="24">
        <f t="shared" ca="1" si="146"/>
        <v>0.42752214633191354</v>
      </c>
      <c r="F4691" s="24">
        <f t="shared" ca="1" si="147"/>
        <v>16.994983753238795</v>
      </c>
    </row>
    <row r="4692" spans="5:6" x14ac:dyDescent="0.25">
      <c r="E4692" s="24">
        <f t="shared" ca="1" si="146"/>
        <v>0.31517942443344105</v>
      </c>
      <c r="F4692" s="24">
        <f t="shared" ca="1" si="147"/>
        <v>23.092264018835781</v>
      </c>
    </row>
    <row r="4693" spans="5:6" x14ac:dyDescent="0.25">
      <c r="E4693" s="24">
        <f t="shared" ca="1" si="146"/>
        <v>3.3447300055511109E-2</v>
      </c>
      <c r="F4693" s="24">
        <f t="shared" ca="1" si="147"/>
        <v>67.95568422989723</v>
      </c>
    </row>
    <row r="4694" spans="5:6" x14ac:dyDescent="0.25">
      <c r="E4694" s="24">
        <f t="shared" ca="1" si="146"/>
        <v>0.84996717751512452</v>
      </c>
      <c r="F4694" s="24">
        <f t="shared" ca="1" si="147"/>
        <v>3.2511508986285995</v>
      </c>
    </row>
    <row r="4695" spans="5:6" x14ac:dyDescent="0.25">
      <c r="E4695" s="24">
        <f t="shared" ca="1" si="146"/>
        <v>0.43740076294385222</v>
      </c>
      <c r="F4695" s="24">
        <f t="shared" ca="1" si="147"/>
        <v>16.538108529412764</v>
      </c>
    </row>
    <row r="4696" spans="5:6" x14ac:dyDescent="0.25">
      <c r="E4696" s="24">
        <f t="shared" ca="1" si="146"/>
        <v>0.9577441234298234</v>
      </c>
      <c r="F4696" s="24">
        <f t="shared" ca="1" si="147"/>
        <v>0.86349262456540565</v>
      </c>
    </row>
    <row r="4697" spans="5:6" x14ac:dyDescent="0.25">
      <c r="E4697" s="24">
        <f t="shared" ca="1" si="146"/>
        <v>0.8798620407845501</v>
      </c>
      <c r="F4697" s="24">
        <f t="shared" ca="1" si="147"/>
        <v>2.5598031127122427</v>
      </c>
    </row>
    <row r="4698" spans="5:6" x14ac:dyDescent="0.25">
      <c r="E4698" s="24">
        <f t="shared" ca="1" si="146"/>
        <v>0.44963274903727513</v>
      </c>
      <c r="F4698" s="24">
        <f t="shared" ca="1" si="147"/>
        <v>15.986482853399787</v>
      </c>
    </row>
    <row r="4699" spans="5:6" x14ac:dyDescent="0.25">
      <c r="E4699" s="24">
        <f t="shared" ca="1" si="146"/>
        <v>0.50282079076654729</v>
      </c>
      <c r="F4699" s="24">
        <f t="shared" ca="1" si="147"/>
        <v>13.750429062953737</v>
      </c>
    </row>
    <row r="4700" spans="5:6" x14ac:dyDescent="0.25">
      <c r="E4700" s="24">
        <f t="shared" ca="1" si="146"/>
        <v>0.47759742141802197</v>
      </c>
      <c r="F4700" s="24">
        <f t="shared" ca="1" si="147"/>
        <v>14.779742319186241</v>
      </c>
    </row>
    <row r="4701" spans="5:6" x14ac:dyDescent="0.25">
      <c r="E4701" s="24">
        <f t="shared" ca="1" si="146"/>
        <v>0.2140439557046494</v>
      </c>
      <c r="F4701" s="24">
        <f t="shared" ca="1" si="147"/>
        <v>30.831477691261238</v>
      </c>
    </row>
    <row r="4702" spans="5:6" x14ac:dyDescent="0.25">
      <c r="E4702" s="24">
        <f t="shared" ca="1" si="146"/>
        <v>0.37897003732326795</v>
      </c>
      <c r="F4702" s="24">
        <f t="shared" ca="1" si="147"/>
        <v>19.405962684388783</v>
      </c>
    </row>
    <row r="4703" spans="5:6" x14ac:dyDescent="0.25">
      <c r="E4703" s="24">
        <f t="shared" ca="1" si="146"/>
        <v>1.6269911770818379E-2</v>
      </c>
      <c r="F4703" s="24">
        <f t="shared" ca="1" si="147"/>
        <v>82.368755611595233</v>
      </c>
    </row>
    <row r="4704" spans="5:6" x14ac:dyDescent="0.25">
      <c r="E4704" s="24">
        <f t="shared" ca="1" si="146"/>
        <v>0.11555132696686599</v>
      </c>
      <c r="F4704" s="24">
        <f t="shared" ca="1" si="147"/>
        <v>43.160809168169315</v>
      </c>
    </row>
    <row r="4705" spans="5:6" x14ac:dyDescent="0.25">
      <c r="E4705" s="24">
        <f t="shared" ca="1" si="146"/>
        <v>0.17564142757983225</v>
      </c>
      <c r="F4705" s="24">
        <f t="shared" ca="1" si="147"/>
        <v>34.786214108948137</v>
      </c>
    </row>
    <row r="4706" spans="5:6" x14ac:dyDescent="0.25">
      <c r="E4706" s="24">
        <f t="shared" ca="1" si="146"/>
        <v>3.7421273945587363E-2</v>
      </c>
      <c r="F4706" s="24">
        <f t="shared" ca="1" si="147"/>
        <v>65.710318284101518</v>
      </c>
    </row>
    <row r="4707" spans="5:6" x14ac:dyDescent="0.25">
      <c r="E4707" s="24">
        <f t="shared" ca="1" si="146"/>
        <v>0.52886816520394653</v>
      </c>
      <c r="F4707" s="24">
        <f t="shared" ca="1" si="147"/>
        <v>12.740321865969959</v>
      </c>
    </row>
    <row r="4708" spans="5:6" x14ac:dyDescent="0.25">
      <c r="E4708" s="24">
        <f t="shared" ca="1" si="146"/>
        <v>0.66044228956622852</v>
      </c>
      <c r="F4708" s="24">
        <f t="shared" ca="1" si="147"/>
        <v>8.2969106539185322</v>
      </c>
    </row>
    <row r="4709" spans="5:6" x14ac:dyDescent="0.25">
      <c r="E4709" s="24">
        <f t="shared" ca="1" si="146"/>
        <v>0.10707026397899067</v>
      </c>
      <c r="F4709" s="24">
        <f t="shared" ca="1" si="147"/>
        <v>44.685399746691154</v>
      </c>
    </row>
    <row r="4710" spans="5:6" x14ac:dyDescent="0.25">
      <c r="E4710" s="24">
        <f t="shared" ca="1" si="146"/>
        <v>0.93236702526230686</v>
      </c>
      <c r="F4710" s="24">
        <f t="shared" ca="1" si="147"/>
        <v>1.4005747577489658</v>
      </c>
    </row>
    <row r="4711" spans="5:6" x14ac:dyDescent="0.25">
      <c r="E4711" s="24">
        <f t="shared" ca="1" si="146"/>
        <v>0.37010066152900656</v>
      </c>
      <c r="F4711" s="24">
        <f t="shared" ca="1" si="147"/>
        <v>19.879605043169605</v>
      </c>
    </row>
    <row r="4712" spans="5:6" x14ac:dyDescent="0.25">
      <c r="E4712" s="24">
        <f t="shared" ca="1" si="146"/>
        <v>0.27439923449926984</v>
      </c>
      <c r="F4712" s="24">
        <f t="shared" ca="1" si="147"/>
        <v>25.863423457199826</v>
      </c>
    </row>
    <row r="4713" spans="5:6" x14ac:dyDescent="0.25">
      <c r="E4713" s="24">
        <f t="shared" ca="1" si="146"/>
        <v>0.57504751028681445</v>
      </c>
      <c r="F4713" s="24">
        <f t="shared" ca="1" si="147"/>
        <v>11.066052300248211</v>
      </c>
    </row>
    <row r="4714" spans="5:6" x14ac:dyDescent="0.25">
      <c r="E4714" s="24">
        <f t="shared" ca="1" si="146"/>
        <v>0.84337478218841855</v>
      </c>
      <c r="F4714" s="24">
        <f t="shared" ca="1" si="147"/>
        <v>3.4068767659284696</v>
      </c>
    </row>
    <row r="4715" spans="5:6" x14ac:dyDescent="0.25">
      <c r="E4715" s="24">
        <f t="shared" ca="1" si="146"/>
        <v>0.37255218097917286</v>
      </c>
      <c r="F4715" s="24">
        <f t="shared" ca="1" si="147"/>
        <v>19.747563356153769</v>
      </c>
    </row>
    <row r="4716" spans="5:6" x14ac:dyDescent="0.25">
      <c r="E4716" s="24">
        <f t="shared" ca="1" si="146"/>
        <v>0.31162216749379201</v>
      </c>
      <c r="F4716" s="24">
        <f t="shared" ca="1" si="147"/>
        <v>23.319276533002142</v>
      </c>
    </row>
    <row r="4717" spans="5:6" x14ac:dyDescent="0.25">
      <c r="E4717" s="24">
        <f t="shared" ca="1" si="146"/>
        <v>0.97338331019242286</v>
      </c>
      <c r="F4717" s="24">
        <f t="shared" ca="1" si="147"/>
        <v>0.53954655235957794</v>
      </c>
    </row>
    <row r="4718" spans="5:6" x14ac:dyDescent="0.25">
      <c r="E4718" s="24">
        <f t="shared" ca="1" si="146"/>
        <v>0.79441864382416316</v>
      </c>
      <c r="F4718" s="24">
        <f t="shared" ca="1" si="147"/>
        <v>4.6028939492583776</v>
      </c>
    </row>
    <row r="4719" spans="5:6" x14ac:dyDescent="0.25">
      <c r="E4719" s="24">
        <f t="shared" ca="1" si="146"/>
        <v>0.11349714251050769</v>
      </c>
      <c r="F4719" s="24">
        <f t="shared" ca="1" si="147"/>
        <v>43.519552369929571</v>
      </c>
    </row>
    <row r="4720" spans="5:6" x14ac:dyDescent="0.25">
      <c r="E4720" s="24">
        <f t="shared" ca="1" si="146"/>
        <v>0.19688620046480698</v>
      </c>
      <c r="F4720" s="24">
        <f t="shared" ca="1" si="147"/>
        <v>32.502587595413438</v>
      </c>
    </row>
    <row r="4721" spans="5:6" x14ac:dyDescent="0.25">
      <c r="E4721" s="24">
        <f t="shared" ca="1" si="146"/>
        <v>0.32243367748556051</v>
      </c>
      <c r="F4721" s="24">
        <f t="shared" ca="1" si="147"/>
        <v>22.637156302059669</v>
      </c>
    </row>
    <row r="4722" spans="5:6" x14ac:dyDescent="0.25">
      <c r="E4722" s="24">
        <f t="shared" ca="1" si="146"/>
        <v>0.78675316551868757</v>
      </c>
      <c r="F4722" s="24">
        <f t="shared" ca="1" si="147"/>
        <v>4.7968143901500824</v>
      </c>
    </row>
    <row r="4723" spans="5:6" x14ac:dyDescent="0.25">
      <c r="E4723" s="24">
        <f t="shared" ca="1" si="146"/>
        <v>0.54657741071610877</v>
      </c>
      <c r="F4723" s="24">
        <f t="shared" ca="1" si="147"/>
        <v>12.081586664855836</v>
      </c>
    </row>
    <row r="4724" spans="5:6" x14ac:dyDescent="0.25">
      <c r="E4724" s="24">
        <f t="shared" ca="1" si="146"/>
        <v>0.69286806792756117</v>
      </c>
      <c r="F4724" s="24">
        <f t="shared" ca="1" si="147"/>
        <v>7.3383135217473106</v>
      </c>
    </row>
    <row r="4725" spans="5:6" x14ac:dyDescent="0.25">
      <c r="E4725" s="24">
        <f t="shared" ca="1" si="146"/>
        <v>0.29415570590685369</v>
      </c>
      <c r="F4725" s="24">
        <f t="shared" ca="1" si="147"/>
        <v>24.472920798205635</v>
      </c>
    </row>
    <row r="4726" spans="5:6" x14ac:dyDescent="0.25">
      <c r="E4726" s="24">
        <f t="shared" ca="1" si="146"/>
        <v>0.14072793469404687</v>
      </c>
      <c r="F4726" s="24">
        <f t="shared" ca="1" si="147"/>
        <v>39.21853587487265</v>
      </c>
    </row>
    <row r="4727" spans="5:6" x14ac:dyDescent="0.25">
      <c r="E4727" s="24">
        <f t="shared" ca="1" si="146"/>
        <v>0.66288623512885325</v>
      </c>
      <c r="F4727" s="24">
        <f t="shared" ca="1" si="147"/>
        <v>8.2230378915448181</v>
      </c>
    </row>
    <row r="4728" spans="5:6" x14ac:dyDescent="0.25">
      <c r="E4728" s="24">
        <f t="shared" ca="1" si="146"/>
        <v>0.86146042010894008</v>
      </c>
      <c r="F4728" s="24">
        <f t="shared" ca="1" si="147"/>
        <v>2.9825233413114276</v>
      </c>
    </row>
    <row r="4729" spans="5:6" x14ac:dyDescent="0.25">
      <c r="E4729" s="24">
        <f t="shared" ca="1" si="146"/>
        <v>0.67408193664047256</v>
      </c>
      <c r="F4729" s="24">
        <f t="shared" ca="1" si="147"/>
        <v>7.8880721548550259</v>
      </c>
    </row>
    <row r="4730" spans="5:6" x14ac:dyDescent="0.25">
      <c r="E4730" s="24">
        <f t="shared" ca="1" si="146"/>
        <v>0.54508825035465558</v>
      </c>
      <c r="F4730" s="24">
        <f t="shared" ca="1" si="147"/>
        <v>12.136151403428945</v>
      </c>
    </row>
    <row r="4731" spans="5:6" x14ac:dyDescent="0.25">
      <c r="E4731" s="24">
        <f t="shared" ca="1" si="146"/>
        <v>0.94976948619422052</v>
      </c>
      <c r="F4731" s="24">
        <f t="shared" ca="1" si="147"/>
        <v>1.03071939884456</v>
      </c>
    </row>
    <row r="4732" spans="5:6" x14ac:dyDescent="0.25">
      <c r="E4732" s="24">
        <f t="shared" ca="1" si="146"/>
        <v>0.72000629088929902</v>
      </c>
      <c r="F4732" s="24">
        <f t="shared" ca="1" si="147"/>
        <v>6.569906593279156</v>
      </c>
    </row>
    <row r="4733" spans="5:6" x14ac:dyDescent="0.25">
      <c r="E4733" s="24">
        <f t="shared" ca="1" si="146"/>
        <v>0.3385662637108644</v>
      </c>
      <c r="F4733" s="24">
        <f t="shared" ca="1" si="147"/>
        <v>21.660708977741116</v>
      </c>
    </row>
    <row r="4734" spans="5:6" x14ac:dyDescent="0.25">
      <c r="E4734" s="24">
        <f t="shared" ca="1" si="146"/>
        <v>0.20559929445590452</v>
      </c>
      <c r="F4734" s="24">
        <f t="shared" ca="1" si="147"/>
        <v>31.636523540834414</v>
      </c>
    </row>
    <row r="4735" spans="5:6" x14ac:dyDescent="0.25">
      <c r="E4735" s="24">
        <f t="shared" ca="1" si="146"/>
        <v>0.94716305141271795</v>
      </c>
      <c r="F4735" s="24">
        <f t="shared" ca="1" si="147"/>
        <v>1.0856804766921335</v>
      </c>
    </row>
    <row r="4736" spans="5:6" x14ac:dyDescent="0.25">
      <c r="E4736" s="24">
        <f t="shared" ca="1" si="146"/>
        <v>0.47837041061871843</v>
      </c>
      <c r="F4736" s="24">
        <f t="shared" ca="1" si="147"/>
        <v>14.74739857943861</v>
      </c>
    </row>
    <row r="4737" spans="5:6" x14ac:dyDescent="0.25">
      <c r="E4737" s="24">
        <f t="shared" ca="1" si="146"/>
        <v>0.10201655662284215</v>
      </c>
      <c r="F4737" s="24">
        <f t="shared" ca="1" si="147"/>
        <v>45.652403180770378</v>
      </c>
    </row>
    <row r="4738" spans="5:6" x14ac:dyDescent="0.25">
      <c r="E4738" s="24">
        <f t="shared" ca="1" si="146"/>
        <v>0.3395238524173706</v>
      </c>
      <c r="F4738" s="24">
        <f t="shared" ca="1" si="147"/>
        <v>21.604221539255096</v>
      </c>
    </row>
    <row r="4739" spans="5:6" x14ac:dyDescent="0.25">
      <c r="E4739" s="24">
        <f t="shared" ca="1" si="146"/>
        <v>0.7788652897472903</v>
      </c>
      <c r="F4739" s="24">
        <f t="shared" ca="1" si="147"/>
        <v>4.998343504373679</v>
      </c>
    </row>
    <row r="4740" spans="5:6" x14ac:dyDescent="0.25">
      <c r="E4740" s="24">
        <f t="shared" ref="E4740:E4803" ca="1" si="148">RAND()</f>
        <v>0.16978552219215737</v>
      </c>
      <c r="F4740" s="24">
        <f t="shared" ref="F4740:F4803" ca="1" si="149">-LOG(E4740,EXP(1))/$C$3</f>
        <v>35.464385452521213</v>
      </c>
    </row>
    <row r="4741" spans="5:6" x14ac:dyDescent="0.25">
      <c r="E4741" s="24">
        <f t="shared" ca="1" si="148"/>
        <v>0.22379613440572643</v>
      </c>
      <c r="F4741" s="24">
        <f t="shared" ca="1" si="149"/>
        <v>29.94039511585374</v>
      </c>
    </row>
    <row r="4742" spans="5:6" x14ac:dyDescent="0.25">
      <c r="E4742" s="24">
        <f t="shared" ca="1" si="148"/>
        <v>0.77056889591526201</v>
      </c>
      <c r="F4742" s="24">
        <f t="shared" ca="1" si="149"/>
        <v>5.2125242213580245</v>
      </c>
    </row>
    <row r="4743" spans="5:6" x14ac:dyDescent="0.25">
      <c r="E4743" s="24">
        <f t="shared" ca="1" si="148"/>
        <v>0.25471789669988232</v>
      </c>
      <c r="F4743" s="24">
        <f t="shared" ca="1" si="149"/>
        <v>27.351972673256164</v>
      </c>
    </row>
    <row r="4744" spans="5:6" x14ac:dyDescent="0.25">
      <c r="E4744" s="24">
        <f t="shared" ca="1" si="148"/>
        <v>0.29515037379509401</v>
      </c>
      <c r="F4744" s="24">
        <f t="shared" ca="1" si="149"/>
        <v>24.405406216763772</v>
      </c>
    </row>
    <row r="4745" spans="5:6" x14ac:dyDescent="0.25">
      <c r="E4745" s="24">
        <f t="shared" ca="1" si="148"/>
        <v>0.90034437615237117</v>
      </c>
      <c r="F4745" s="24">
        <f t="shared" ca="1" si="149"/>
        <v>2.0995589735321074</v>
      </c>
    </row>
    <row r="4746" spans="5:6" x14ac:dyDescent="0.25">
      <c r="E4746" s="24">
        <f t="shared" ca="1" si="148"/>
        <v>0.40175652907125803</v>
      </c>
      <c r="F4746" s="24">
        <f t="shared" ca="1" si="149"/>
        <v>18.238180458381539</v>
      </c>
    </row>
    <row r="4747" spans="5:6" x14ac:dyDescent="0.25">
      <c r="E4747" s="24">
        <f t="shared" ca="1" si="148"/>
        <v>0.92692362540978712</v>
      </c>
      <c r="F4747" s="24">
        <f t="shared" ca="1" si="149"/>
        <v>1.517682115932935</v>
      </c>
    </row>
    <row r="4748" spans="5:6" x14ac:dyDescent="0.25">
      <c r="E4748" s="24">
        <f t="shared" ca="1" si="148"/>
        <v>0.68388326649200093</v>
      </c>
      <c r="F4748" s="24">
        <f t="shared" ca="1" si="149"/>
        <v>7.5993607789513584</v>
      </c>
    </row>
    <row r="4749" spans="5:6" x14ac:dyDescent="0.25">
      <c r="E4749" s="24">
        <f t="shared" ca="1" si="148"/>
        <v>0.41970658478635514</v>
      </c>
      <c r="F4749" s="24">
        <f t="shared" ca="1" si="149"/>
        <v>17.363988389925915</v>
      </c>
    </row>
    <row r="4750" spans="5:6" x14ac:dyDescent="0.25">
      <c r="E4750" s="24">
        <f t="shared" ca="1" si="148"/>
        <v>1.9731548549403732E-2</v>
      </c>
      <c r="F4750" s="24">
        <f t="shared" ca="1" si="149"/>
        <v>78.510729499645237</v>
      </c>
    </row>
    <row r="4751" spans="5:6" x14ac:dyDescent="0.25">
      <c r="E4751" s="24">
        <f t="shared" ca="1" si="148"/>
        <v>0.78523382335728398</v>
      </c>
      <c r="F4751" s="24">
        <f t="shared" ca="1" si="149"/>
        <v>4.8354748280608169</v>
      </c>
    </row>
    <row r="4752" spans="5:6" x14ac:dyDescent="0.25">
      <c r="E4752" s="24">
        <f t="shared" ca="1" si="148"/>
        <v>6.9688952491443468E-2</v>
      </c>
      <c r="F4752" s="24">
        <f t="shared" ca="1" si="149"/>
        <v>53.274269492367331</v>
      </c>
    </row>
    <row r="4753" spans="5:6" x14ac:dyDescent="0.25">
      <c r="E4753" s="24">
        <f t="shared" ca="1" si="148"/>
        <v>7.492694291232449E-2</v>
      </c>
      <c r="F4753" s="24">
        <f t="shared" ca="1" si="149"/>
        <v>51.824834693730693</v>
      </c>
    </row>
    <row r="4754" spans="5:6" x14ac:dyDescent="0.25">
      <c r="E4754" s="24">
        <f t="shared" ca="1" si="148"/>
        <v>0.19070340895350502</v>
      </c>
      <c r="F4754" s="24">
        <f t="shared" ca="1" si="149"/>
        <v>33.140717810678758</v>
      </c>
    </row>
    <row r="4755" spans="5:6" x14ac:dyDescent="0.25">
      <c r="E4755" s="24">
        <f t="shared" ca="1" si="148"/>
        <v>0.55826195036371595</v>
      </c>
      <c r="F4755" s="24">
        <f t="shared" ca="1" si="149"/>
        <v>11.658539633188742</v>
      </c>
    </row>
    <row r="4756" spans="5:6" x14ac:dyDescent="0.25">
      <c r="E4756" s="24">
        <f t="shared" ca="1" si="148"/>
        <v>0.98116782979862915</v>
      </c>
      <c r="F4756" s="24">
        <f t="shared" ca="1" si="149"/>
        <v>0.38023507449087002</v>
      </c>
    </row>
    <row r="4757" spans="5:6" x14ac:dyDescent="0.25">
      <c r="E4757" s="24">
        <f t="shared" ca="1" si="148"/>
        <v>0.60463836658643888</v>
      </c>
      <c r="F4757" s="24">
        <f t="shared" ca="1" si="149"/>
        <v>10.062494816984321</v>
      </c>
    </row>
    <row r="4758" spans="5:6" x14ac:dyDescent="0.25">
      <c r="E4758" s="24">
        <f t="shared" ca="1" si="148"/>
        <v>0.1143873559911972</v>
      </c>
      <c r="F4758" s="24">
        <f t="shared" ca="1" si="149"/>
        <v>43.363294613943999</v>
      </c>
    </row>
    <row r="4759" spans="5:6" x14ac:dyDescent="0.25">
      <c r="E4759" s="24">
        <f t="shared" ca="1" si="148"/>
        <v>3.7504954039343064E-2</v>
      </c>
      <c r="F4759" s="24">
        <f t="shared" ca="1" si="149"/>
        <v>65.665644940308255</v>
      </c>
    </row>
    <row r="4760" spans="5:6" x14ac:dyDescent="0.25">
      <c r="E4760" s="24">
        <f t="shared" ca="1" si="148"/>
        <v>0.95488899430309193</v>
      </c>
      <c r="F4760" s="24">
        <f t="shared" ca="1" si="149"/>
        <v>0.92320363178427323</v>
      </c>
    </row>
    <row r="4761" spans="5:6" x14ac:dyDescent="0.25">
      <c r="E4761" s="24">
        <f t="shared" ca="1" si="148"/>
        <v>7.7175903665967827E-2</v>
      </c>
      <c r="F4761" s="24">
        <f t="shared" ca="1" si="149"/>
        <v>51.23335998705749</v>
      </c>
    </row>
    <row r="4762" spans="5:6" x14ac:dyDescent="0.25">
      <c r="E4762" s="24">
        <f t="shared" ca="1" si="148"/>
        <v>0.88822674304275817</v>
      </c>
      <c r="F4762" s="24">
        <f t="shared" ca="1" si="149"/>
        <v>2.3705645463926408</v>
      </c>
    </row>
    <row r="4763" spans="5:6" x14ac:dyDescent="0.25">
      <c r="E4763" s="24">
        <f t="shared" ca="1" si="148"/>
        <v>0.36434956387792605</v>
      </c>
      <c r="F4763" s="24">
        <f t="shared" ca="1" si="149"/>
        <v>20.192830637063583</v>
      </c>
    </row>
    <row r="4764" spans="5:6" x14ac:dyDescent="0.25">
      <c r="E4764" s="24">
        <f t="shared" ca="1" si="148"/>
        <v>0.18007777544318404</v>
      </c>
      <c r="F4764" s="24">
        <f t="shared" ca="1" si="149"/>
        <v>34.287328712372918</v>
      </c>
    </row>
    <row r="4765" spans="5:6" x14ac:dyDescent="0.25">
      <c r="E4765" s="24">
        <f t="shared" ca="1" si="148"/>
        <v>0.87249443495313905</v>
      </c>
      <c r="F4765" s="24">
        <f t="shared" ca="1" si="149"/>
        <v>2.7279800640620127</v>
      </c>
    </row>
    <row r="4766" spans="5:6" x14ac:dyDescent="0.25">
      <c r="E4766" s="24">
        <f t="shared" ca="1" si="148"/>
        <v>4.1250937008773692E-2</v>
      </c>
      <c r="F4766" s="24">
        <f t="shared" ca="1" si="149"/>
        <v>63.761629021904525</v>
      </c>
    </row>
    <row r="4767" spans="5:6" x14ac:dyDescent="0.25">
      <c r="E4767" s="24">
        <f t="shared" ca="1" si="148"/>
        <v>0.25081548686169219</v>
      </c>
      <c r="F4767" s="24">
        <f t="shared" ca="1" si="149"/>
        <v>27.660754445651143</v>
      </c>
    </row>
    <row r="4768" spans="5:6" x14ac:dyDescent="0.25">
      <c r="E4768" s="24">
        <f t="shared" ca="1" si="148"/>
        <v>0.51295359733173229</v>
      </c>
      <c r="F4768" s="24">
        <f t="shared" ca="1" si="149"/>
        <v>13.351397828938351</v>
      </c>
    </row>
    <row r="4769" spans="5:6" x14ac:dyDescent="0.25">
      <c r="E4769" s="24">
        <f t="shared" ca="1" si="148"/>
        <v>0.28944588291468842</v>
      </c>
      <c r="F4769" s="24">
        <f t="shared" ca="1" si="149"/>
        <v>24.795738647607987</v>
      </c>
    </row>
    <row r="4770" spans="5:6" x14ac:dyDescent="0.25">
      <c r="E4770" s="24">
        <f t="shared" ca="1" si="148"/>
        <v>0.27524274616570565</v>
      </c>
      <c r="F4770" s="24">
        <f t="shared" ca="1" si="149"/>
        <v>25.802037146960497</v>
      </c>
    </row>
    <row r="4771" spans="5:6" x14ac:dyDescent="0.25">
      <c r="E4771" s="24">
        <f t="shared" ca="1" si="148"/>
        <v>2.2692358355688502E-2</v>
      </c>
      <c r="F4771" s="24">
        <f t="shared" ca="1" si="149"/>
        <v>75.714540949655699</v>
      </c>
    </row>
    <row r="4772" spans="5:6" x14ac:dyDescent="0.25">
      <c r="E4772" s="24">
        <f t="shared" ca="1" si="148"/>
        <v>4.3999632589694748E-2</v>
      </c>
      <c r="F4772" s="24">
        <f t="shared" ca="1" si="149"/>
        <v>62.471479906658992</v>
      </c>
    </row>
    <row r="4773" spans="5:6" x14ac:dyDescent="0.25">
      <c r="E4773" s="24">
        <f t="shared" ca="1" si="148"/>
        <v>0.70507235657704437</v>
      </c>
      <c r="F4773" s="24">
        <f t="shared" ca="1" si="149"/>
        <v>6.9890969598740735</v>
      </c>
    </row>
    <row r="4774" spans="5:6" x14ac:dyDescent="0.25">
      <c r="E4774" s="24">
        <f t="shared" ca="1" si="148"/>
        <v>0.11368467150546258</v>
      </c>
      <c r="F4774" s="24">
        <f t="shared" ca="1" si="149"/>
        <v>43.486534051388524</v>
      </c>
    </row>
    <row r="4775" spans="5:6" x14ac:dyDescent="0.25">
      <c r="E4775" s="24">
        <f t="shared" ca="1" si="148"/>
        <v>0.82655169810633056</v>
      </c>
      <c r="F4775" s="24">
        <f t="shared" ca="1" si="149"/>
        <v>3.8098562606879973</v>
      </c>
    </row>
    <row r="4776" spans="5:6" x14ac:dyDescent="0.25">
      <c r="E4776" s="24">
        <f t="shared" ca="1" si="148"/>
        <v>0.25309995069433955</v>
      </c>
      <c r="F4776" s="24">
        <f t="shared" ca="1" si="149"/>
        <v>27.479416124762242</v>
      </c>
    </row>
    <row r="4777" spans="5:6" x14ac:dyDescent="0.25">
      <c r="E4777" s="24">
        <f t="shared" ca="1" si="148"/>
        <v>0.26149257121032465</v>
      </c>
      <c r="F4777" s="24">
        <f t="shared" ca="1" si="149"/>
        <v>26.826988085084089</v>
      </c>
    </row>
    <row r="4778" spans="5:6" x14ac:dyDescent="0.25">
      <c r="E4778" s="24">
        <f t="shared" ca="1" si="148"/>
        <v>0.9985952188624212</v>
      </c>
      <c r="F4778" s="24">
        <f t="shared" ca="1" si="149"/>
        <v>2.8115375352909398E-2</v>
      </c>
    </row>
    <row r="4779" spans="5:6" x14ac:dyDescent="0.25">
      <c r="E4779" s="24">
        <f t="shared" ca="1" si="148"/>
        <v>0.58301719763268167</v>
      </c>
      <c r="F4779" s="24">
        <f t="shared" ca="1" si="149"/>
        <v>10.790771891087974</v>
      </c>
    </row>
    <row r="4780" spans="5:6" x14ac:dyDescent="0.25">
      <c r="E4780" s="24">
        <f t="shared" ca="1" si="148"/>
        <v>0.81263171177272275</v>
      </c>
      <c r="F4780" s="24">
        <f t="shared" ca="1" si="149"/>
        <v>4.1495454223786856</v>
      </c>
    </row>
    <row r="4781" spans="5:6" x14ac:dyDescent="0.25">
      <c r="E4781" s="24">
        <f t="shared" ca="1" si="148"/>
        <v>0.55155229543922346</v>
      </c>
      <c r="F4781" s="24">
        <f t="shared" ca="1" si="149"/>
        <v>11.900372415564936</v>
      </c>
    </row>
    <row r="4782" spans="5:6" x14ac:dyDescent="0.25">
      <c r="E4782" s="24">
        <f t="shared" ca="1" si="148"/>
        <v>0.45658353181368583</v>
      </c>
      <c r="F4782" s="24">
        <f t="shared" ca="1" si="149"/>
        <v>15.679672250479614</v>
      </c>
    </row>
    <row r="4783" spans="5:6" x14ac:dyDescent="0.25">
      <c r="E4783" s="24">
        <f t="shared" ca="1" si="148"/>
        <v>0.57557644760146542</v>
      </c>
      <c r="F4783" s="24">
        <f t="shared" ca="1" si="149"/>
        <v>11.047664456043051</v>
      </c>
    </row>
    <row r="4784" spans="5:6" x14ac:dyDescent="0.25">
      <c r="E4784" s="24">
        <f t="shared" ca="1" si="148"/>
        <v>0.98615147818093607</v>
      </c>
      <c r="F4784" s="24">
        <f t="shared" ca="1" si="149"/>
        <v>0.27890614384950674</v>
      </c>
    </row>
    <row r="4785" spans="5:6" x14ac:dyDescent="0.25">
      <c r="E4785" s="24">
        <f t="shared" ca="1" si="148"/>
        <v>0.17804096506374179</v>
      </c>
      <c r="F4785" s="24">
        <f t="shared" ca="1" si="149"/>
        <v>34.51483228721694</v>
      </c>
    </row>
    <row r="4786" spans="5:6" x14ac:dyDescent="0.25">
      <c r="E4786" s="24">
        <f t="shared" ca="1" si="148"/>
        <v>0.51198622724490894</v>
      </c>
      <c r="F4786" s="24">
        <f t="shared" ca="1" si="149"/>
        <v>13.389151084334511</v>
      </c>
    </row>
    <row r="4787" spans="5:6" x14ac:dyDescent="0.25">
      <c r="E4787" s="24">
        <f t="shared" ca="1" si="148"/>
        <v>0.52600910965156666</v>
      </c>
      <c r="F4787" s="24">
        <f t="shared" ca="1" si="149"/>
        <v>12.848734953303609</v>
      </c>
    </row>
    <row r="4788" spans="5:6" x14ac:dyDescent="0.25">
      <c r="E4788" s="24">
        <f t="shared" ca="1" si="148"/>
        <v>2.3383181625632909E-2</v>
      </c>
      <c r="F4788" s="24">
        <f t="shared" ca="1" si="149"/>
        <v>75.114764979577274</v>
      </c>
    </row>
    <row r="4789" spans="5:6" x14ac:dyDescent="0.25">
      <c r="E4789" s="24">
        <f t="shared" ca="1" si="148"/>
        <v>0.49100523477291336</v>
      </c>
      <c r="F4789" s="24">
        <f t="shared" ca="1" si="149"/>
        <v>14.226009795849745</v>
      </c>
    </row>
    <row r="4790" spans="5:6" x14ac:dyDescent="0.25">
      <c r="E4790" s="24">
        <f t="shared" ca="1" si="148"/>
        <v>0.31239732636944173</v>
      </c>
      <c r="F4790" s="24">
        <f t="shared" ca="1" si="149"/>
        <v>23.269588388193789</v>
      </c>
    </row>
    <row r="4791" spans="5:6" x14ac:dyDescent="0.25">
      <c r="E4791" s="24">
        <f t="shared" ca="1" si="148"/>
        <v>0.52176835815561295</v>
      </c>
      <c r="F4791" s="24">
        <f t="shared" ca="1" si="149"/>
        <v>13.010630958238831</v>
      </c>
    </row>
    <row r="4792" spans="5:6" x14ac:dyDescent="0.25">
      <c r="E4792" s="24">
        <f t="shared" ca="1" si="148"/>
        <v>0.59978263589552339</v>
      </c>
      <c r="F4792" s="24">
        <f t="shared" ca="1" si="149"/>
        <v>10.223759258207032</v>
      </c>
    </row>
    <row r="4793" spans="5:6" x14ac:dyDescent="0.25">
      <c r="E4793" s="24">
        <f t="shared" ca="1" si="148"/>
        <v>0.33298641236144888</v>
      </c>
      <c r="F4793" s="24">
        <f t="shared" ca="1" si="149"/>
        <v>21.993071871071205</v>
      </c>
    </row>
    <row r="4794" spans="5:6" x14ac:dyDescent="0.25">
      <c r="E4794" s="24">
        <f t="shared" ca="1" si="148"/>
        <v>0.12159779883967803</v>
      </c>
      <c r="F4794" s="24">
        <f t="shared" ca="1" si="149"/>
        <v>42.140728225225836</v>
      </c>
    </row>
    <row r="4795" spans="5:6" x14ac:dyDescent="0.25">
      <c r="E4795" s="24">
        <f t="shared" ca="1" si="148"/>
        <v>0.65657372997593177</v>
      </c>
      <c r="F4795" s="24">
        <f t="shared" ca="1" si="149"/>
        <v>8.4144056777934502</v>
      </c>
    </row>
    <row r="4796" spans="5:6" x14ac:dyDescent="0.25">
      <c r="E4796" s="24">
        <f t="shared" ca="1" si="148"/>
        <v>0.45871784230966994</v>
      </c>
      <c r="F4796" s="24">
        <f t="shared" ca="1" si="149"/>
        <v>15.586399611558072</v>
      </c>
    </row>
    <row r="4797" spans="5:6" x14ac:dyDescent="0.25">
      <c r="E4797" s="24">
        <f t="shared" ca="1" si="148"/>
        <v>0.1297630950998746</v>
      </c>
      <c r="F4797" s="24">
        <f t="shared" ca="1" si="149"/>
        <v>40.840896728070994</v>
      </c>
    </row>
    <row r="4798" spans="5:6" x14ac:dyDescent="0.25">
      <c r="E4798" s="24">
        <f t="shared" ca="1" si="148"/>
        <v>0.68280674035610456</v>
      </c>
      <c r="F4798" s="24">
        <f t="shared" ca="1" si="149"/>
        <v>7.6308683294023609</v>
      </c>
    </row>
    <row r="4799" spans="5:6" x14ac:dyDescent="0.25">
      <c r="E4799" s="24">
        <f t="shared" ca="1" si="148"/>
        <v>0.75760272478071733</v>
      </c>
      <c r="F4799" s="24">
        <f t="shared" ca="1" si="149"/>
        <v>5.5519228104256086</v>
      </c>
    </row>
    <row r="4800" spans="5:6" x14ac:dyDescent="0.25">
      <c r="E4800" s="24">
        <f t="shared" ca="1" si="148"/>
        <v>0.82872369330646156</v>
      </c>
      <c r="F4800" s="24">
        <f t="shared" ca="1" si="149"/>
        <v>3.7573696120501987</v>
      </c>
    </row>
    <row r="4801" spans="5:6" x14ac:dyDescent="0.25">
      <c r="E4801" s="24">
        <f t="shared" ca="1" si="148"/>
        <v>0.6908869254734763</v>
      </c>
      <c r="F4801" s="24">
        <f t="shared" ca="1" si="149"/>
        <v>7.3955821514451312</v>
      </c>
    </row>
    <row r="4802" spans="5:6" x14ac:dyDescent="0.25">
      <c r="E4802" s="24">
        <f t="shared" ca="1" si="148"/>
        <v>6.1791446316792786E-2</v>
      </c>
      <c r="F4802" s="24">
        <f t="shared" ca="1" si="149"/>
        <v>55.679806664226049</v>
      </c>
    </row>
    <row r="4803" spans="5:6" x14ac:dyDescent="0.25">
      <c r="E4803" s="24">
        <f t="shared" ca="1" si="148"/>
        <v>0.2351721249338603</v>
      </c>
      <c r="F4803" s="24">
        <f t="shared" ca="1" si="149"/>
        <v>28.948751728379236</v>
      </c>
    </row>
    <row r="4804" spans="5:6" x14ac:dyDescent="0.25">
      <c r="E4804" s="24">
        <f t="shared" ref="E4804:E4867" ca="1" si="150">RAND()</f>
        <v>9.5989594416477919E-3</v>
      </c>
      <c r="F4804" s="24">
        <f t="shared" ref="F4804:F4867" ca="1" si="151">-LOG(E4804,EXP(1))/$C$3</f>
        <v>92.922011557563025</v>
      </c>
    </row>
    <row r="4805" spans="5:6" x14ac:dyDescent="0.25">
      <c r="E4805" s="24">
        <f t="shared" ca="1" si="150"/>
        <v>0.87326912006629009</v>
      </c>
      <c r="F4805" s="24">
        <f t="shared" ca="1" si="151"/>
        <v>2.7102300047994556</v>
      </c>
    </row>
    <row r="4806" spans="5:6" x14ac:dyDescent="0.25">
      <c r="E4806" s="24">
        <f t="shared" ca="1" si="150"/>
        <v>0.16981249340016014</v>
      </c>
      <c r="F4806" s="24">
        <f t="shared" ca="1" si="151"/>
        <v>35.461208613220499</v>
      </c>
    </row>
    <row r="4807" spans="5:6" x14ac:dyDescent="0.25">
      <c r="E4807" s="24">
        <f t="shared" ca="1" si="150"/>
        <v>0.17974861922508123</v>
      </c>
      <c r="F4807" s="24">
        <f t="shared" ca="1" si="151"/>
        <v>34.323919281024025</v>
      </c>
    </row>
    <row r="4808" spans="5:6" x14ac:dyDescent="0.25">
      <c r="E4808" s="24">
        <f t="shared" ca="1" si="150"/>
        <v>0.85525786943398985</v>
      </c>
      <c r="F4808" s="24">
        <f t="shared" ca="1" si="151"/>
        <v>3.1270450768167737</v>
      </c>
    </row>
    <row r="4809" spans="5:6" x14ac:dyDescent="0.25">
      <c r="E4809" s="24">
        <f t="shared" ca="1" si="150"/>
        <v>0.31210972951671445</v>
      </c>
      <c r="F4809" s="24">
        <f t="shared" ca="1" si="151"/>
        <v>23.288009116693015</v>
      </c>
    </row>
    <row r="4810" spans="5:6" x14ac:dyDescent="0.25">
      <c r="E4810" s="24">
        <f t="shared" ca="1" si="150"/>
        <v>0.34288007602607118</v>
      </c>
      <c r="F4810" s="24">
        <f t="shared" ca="1" si="151"/>
        <v>21.407490510579379</v>
      </c>
    </row>
    <row r="4811" spans="5:6" x14ac:dyDescent="0.25">
      <c r="E4811" s="24">
        <f t="shared" ca="1" si="150"/>
        <v>0.58213523324984529</v>
      </c>
      <c r="F4811" s="24">
        <f t="shared" ca="1" si="151"/>
        <v>10.821049974123568</v>
      </c>
    </row>
    <row r="4812" spans="5:6" x14ac:dyDescent="0.25">
      <c r="E4812" s="24">
        <f t="shared" ca="1" si="150"/>
        <v>0.52844359941946895</v>
      </c>
      <c r="F4812" s="24">
        <f t="shared" ca="1" si="151"/>
        <v>12.75638395178051</v>
      </c>
    </row>
    <row r="4813" spans="5:6" x14ac:dyDescent="0.25">
      <c r="E4813" s="24">
        <f t="shared" ca="1" si="150"/>
        <v>0.59806791235429357</v>
      </c>
      <c r="F4813" s="24">
        <f t="shared" ca="1" si="151"/>
        <v>10.281019313395165</v>
      </c>
    </row>
    <row r="4814" spans="5:6" x14ac:dyDescent="0.25">
      <c r="E4814" s="24">
        <f t="shared" ca="1" si="150"/>
        <v>0.69920044334380282</v>
      </c>
      <c r="F4814" s="24">
        <f t="shared" ca="1" si="151"/>
        <v>7.1563564113613563</v>
      </c>
    </row>
    <row r="4815" spans="5:6" x14ac:dyDescent="0.25">
      <c r="E4815" s="24">
        <f t="shared" ca="1" si="150"/>
        <v>0.87825435155765053</v>
      </c>
      <c r="F4815" s="24">
        <f t="shared" ca="1" si="151"/>
        <v>2.5963806608658855</v>
      </c>
    </row>
    <row r="4816" spans="5:6" x14ac:dyDescent="0.25">
      <c r="E4816" s="24">
        <f t="shared" ca="1" si="150"/>
        <v>0.82393684130208333</v>
      </c>
      <c r="F4816" s="24">
        <f t="shared" ca="1" si="151"/>
        <v>3.8732280183116297</v>
      </c>
    </row>
    <row r="4817" spans="5:6" x14ac:dyDescent="0.25">
      <c r="E4817" s="24">
        <f t="shared" ca="1" si="150"/>
        <v>0.48645815065010956</v>
      </c>
      <c r="F4817" s="24">
        <f t="shared" ca="1" si="151"/>
        <v>14.412088046606062</v>
      </c>
    </row>
    <row r="4818" spans="5:6" x14ac:dyDescent="0.25">
      <c r="E4818" s="24">
        <f t="shared" ca="1" si="150"/>
        <v>0.12611942463895276</v>
      </c>
      <c r="F4818" s="24">
        <f t="shared" ca="1" si="151"/>
        <v>41.410520126568535</v>
      </c>
    </row>
    <row r="4819" spans="5:6" x14ac:dyDescent="0.25">
      <c r="E4819" s="24">
        <f t="shared" ca="1" si="150"/>
        <v>0.33163233380145229</v>
      </c>
      <c r="F4819" s="24">
        <f t="shared" ca="1" si="151"/>
        <v>22.074567040526979</v>
      </c>
    </row>
    <row r="4820" spans="5:6" x14ac:dyDescent="0.25">
      <c r="E4820" s="24">
        <f t="shared" ca="1" si="150"/>
        <v>0.13396906001281783</v>
      </c>
      <c r="F4820" s="24">
        <f t="shared" ca="1" si="151"/>
        <v>40.202928022368219</v>
      </c>
    </row>
    <row r="4821" spans="5:6" x14ac:dyDescent="0.25">
      <c r="E4821" s="24">
        <f t="shared" ca="1" si="150"/>
        <v>0.13606575731895632</v>
      </c>
      <c r="F4821" s="24">
        <f t="shared" ca="1" si="151"/>
        <v>39.892340008020518</v>
      </c>
    </row>
    <row r="4822" spans="5:6" x14ac:dyDescent="0.25">
      <c r="E4822" s="24">
        <f t="shared" ca="1" si="150"/>
        <v>0.68798222993191871</v>
      </c>
      <c r="F4822" s="24">
        <f t="shared" ca="1" si="151"/>
        <v>7.4798453993936906</v>
      </c>
    </row>
    <row r="4823" spans="5:6" x14ac:dyDescent="0.25">
      <c r="E4823" s="24">
        <f t="shared" ca="1" si="150"/>
        <v>0.99501066398143367</v>
      </c>
      <c r="F4823" s="24">
        <f t="shared" ca="1" si="151"/>
        <v>0.10003648623393885</v>
      </c>
    </row>
    <row r="4824" spans="5:6" x14ac:dyDescent="0.25">
      <c r="E4824" s="24">
        <f t="shared" ca="1" si="150"/>
        <v>0.48433909766336669</v>
      </c>
      <c r="F4824" s="24">
        <f t="shared" ca="1" si="151"/>
        <v>14.499400051493371</v>
      </c>
    </row>
    <row r="4825" spans="5:6" x14ac:dyDescent="0.25">
      <c r="E4825" s="24">
        <f t="shared" ca="1" si="150"/>
        <v>0.71358963645840001</v>
      </c>
      <c r="F4825" s="24">
        <f t="shared" ca="1" si="151"/>
        <v>6.7489444144403992</v>
      </c>
    </row>
    <row r="4826" spans="5:6" x14ac:dyDescent="0.25">
      <c r="E4826" s="24">
        <f t="shared" ca="1" si="150"/>
        <v>0.79539663721240894</v>
      </c>
      <c r="F4826" s="24">
        <f t="shared" ca="1" si="151"/>
        <v>4.5782874802358009</v>
      </c>
    </row>
    <row r="4827" spans="5:6" x14ac:dyDescent="0.25">
      <c r="E4827" s="24">
        <f t="shared" ca="1" si="150"/>
        <v>0.71147845499230589</v>
      </c>
      <c r="F4827" s="24">
        <f t="shared" ca="1" si="151"/>
        <v>6.808202860356027</v>
      </c>
    </row>
    <row r="4828" spans="5:6" x14ac:dyDescent="0.25">
      <c r="E4828" s="24">
        <f t="shared" ca="1" si="150"/>
        <v>0.47233235509740612</v>
      </c>
      <c r="F4828" s="24">
        <f t="shared" ca="1" si="151"/>
        <v>15.001447980656684</v>
      </c>
    </row>
    <row r="4829" spans="5:6" x14ac:dyDescent="0.25">
      <c r="E4829" s="24">
        <f t="shared" ca="1" si="150"/>
        <v>0.44928357616945858</v>
      </c>
      <c r="F4829" s="24">
        <f t="shared" ca="1" si="151"/>
        <v>16.002020356750737</v>
      </c>
    </row>
    <row r="4830" spans="5:6" x14ac:dyDescent="0.25">
      <c r="E4830" s="24">
        <f t="shared" ca="1" si="150"/>
        <v>0.27397041109312781</v>
      </c>
      <c r="F4830" s="24">
        <f t="shared" ca="1" si="151"/>
        <v>25.894703342729599</v>
      </c>
    </row>
    <row r="4831" spans="5:6" x14ac:dyDescent="0.25">
      <c r="E4831" s="24">
        <f t="shared" ca="1" si="150"/>
        <v>0.82827576587714791</v>
      </c>
      <c r="F4831" s="24">
        <f t="shared" ca="1" si="151"/>
        <v>3.7681825893928744</v>
      </c>
    </row>
    <row r="4832" spans="5:6" x14ac:dyDescent="0.25">
      <c r="E4832" s="24">
        <f t="shared" ca="1" si="150"/>
        <v>0.18625142936935157</v>
      </c>
      <c r="F4832" s="24">
        <f t="shared" ca="1" si="151"/>
        <v>33.61315494571199</v>
      </c>
    </row>
    <row r="4833" spans="5:6" x14ac:dyDescent="0.25">
      <c r="E4833" s="24">
        <f t="shared" ca="1" si="150"/>
        <v>0.41262814618826005</v>
      </c>
      <c r="F4833" s="24">
        <f t="shared" ca="1" si="151"/>
        <v>17.704169280506864</v>
      </c>
    </row>
    <row r="4834" spans="5:6" x14ac:dyDescent="0.25">
      <c r="E4834" s="24">
        <f t="shared" ca="1" si="150"/>
        <v>0.84042644861419546</v>
      </c>
      <c r="F4834" s="24">
        <f t="shared" ca="1" si="151"/>
        <v>3.476916780948919</v>
      </c>
    </row>
    <row r="4835" spans="5:6" x14ac:dyDescent="0.25">
      <c r="E4835" s="24">
        <f t="shared" ca="1" si="150"/>
        <v>5.9089700849358939E-2</v>
      </c>
      <c r="F4835" s="24">
        <f t="shared" ca="1" si="151"/>
        <v>56.573972725291313</v>
      </c>
    </row>
    <row r="4836" spans="5:6" x14ac:dyDescent="0.25">
      <c r="E4836" s="24">
        <f t="shared" ca="1" si="150"/>
        <v>0.86943434804760877</v>
      </c>
      <c r="F4836" s="24">
        <f t="shared" ca="1" si="151"/>
        <v>2.7982490689326331</v>
      </c>
    </row>
    <row r="4837" spans="5:6" x14ac:dyDescent="0.25">
      <c r="E4837" s="24">
        <f t="shared" ca="1" si="150"/>
        <v>0.37190741321755916</v>
      </c>
      <c r="F4837" s="24">
        <f t="shared" ca="1" si="151"/>
        <v>19.782206897743148</v>
      </c>
    </row>
    <row r="4838" spans="5:6" x14ac:dyDescent="0.25">
      <c r="E4838" s="24">
        <f t="shared" ca="1" si="150"/>
        <v>0.32889662463093061</v>
      </c>
      <c r="F4838" s="24">
        <f t="shared" ca="1" si="151"/>
        <v>22.240235768791436</v>
      </c>
    </row>
    <row r="4839" spans="5:6" x14ac:dyDescent="0.25">
      <c r="E4839" s="24">
        <f t="shared" ca="1" si="150"/>
        <v>0.95458787992420036</v>
      </c>
      <c r="F4839" s="24">
        <f t="shared" ca="1" si="151"/>
        <v>0.92951141975388518</v>
      </c>
    </row>
    <row r="4840" spans="5:6" x14ac:dyDescent="0.25">
      <c r="E4840" s="24">
        <f t="shared" ca="1" si="150"/>
        <v>0.17967469882693476</v>
      </c>
      <c r="F4840" s="24">
        <f t="shared" ca="1" si="151"/>
        <v>34.332145836784434</v>
      </c>
    </row>
    <row r="4841" spans="5:6" x14ac:dyDescent="0.25">
      <c r="E4841" s="24">
        <f t="shared" ca="1" si="150"/>
        <v>0.35912379147688178</v>
      </c>
      <c r="F4841" s="24">
        <f t="shared" ca="1" si="151"/>
        <v>20.481762537525672</v>
      </c>
    </row>
    <row r="4842" spans="5:6" x14ac:dyDescent="0.25">
      <c r="E4842" s="24">
        <f t="shared" ca="1" si="150"/>
        <v>0.40278209105235707</v>
      </c>
      <c r="F4842" s="24">
        <f t="shared" ca="1" si="151"/>
        <v>18.1871916053455</v>
      </c>
    </row>
    <row r="4843" spans="5:6" x14ac:dyDescent="0.25">
      <c r="E4843" s="24">
        <f t="shared" ca="1" si="150"/>
        <v>0.42569901505818208</v>
      </c>
      <c r="F4843" s="24">
        <f t="shared" ca="1" si="151"/>
        <v>17.080454397001354</v>
      </c>
    </row>
    <row r="4844" spans="5:6" x14ac:dyDescent="0.25">
      <c r="E4844" s="24">
        <f t="shared" ca="1" si="150"/>
        <v>0.60295255395514769</v>
      </c>
      <c r="F4844" s="24">
        <f t="shared" ca="1" si="151"/>
        <v>10.118335373508867</v>
      </c>
    </row>
    <row r="4845" spans="5:6" x14ac:dyDescent="0.25">
      <c r="E4845" s="24">
        <f t="shared" ca="1" si="150"/>
        <v>0.74515965364316072</v>
      </c>
      <c r="F4845" s="24">
        <f t="shared" ca="1" si="151"/>
        <v>5.8831356673884327</v>
      </c>
    </row>
    <row r="4846" spans="5:6" x14ac:dyDescent="0.25">
      <c r="E4846" s="24">
        <f t="shared" ca="1" si="150"/>
        <v>0.68503605478519403</v>
      </c>
      <c r="F4846" s="24">
        <f t="shared" ca="1" si="151"/>
        <v>7.5656761476431837</v>
      </c>
    </row>
    <row r="4847" spans="5:6" x14ac:dyDescent="0.25">
      <c r="E4847" s="24">
        <f t="shared" ca="1" si="150"/>
        <v>5.8376480851849433E-2</v>
      </c>
      <c r="F4847" s="24">
        <f t="shared" ca="1" si="151"/>
        <v>56.816843908061365</v>
      </c>
    </row>
    <row r="4848" spans="5:6" x14ac:dyDescent="0.25">
      <c r="E4848" s="24">
        <f t="shared" ca="1" si="150"/>
        <v>0.32942511364691351</v>
      </c>
      <c r="F4848" s="24">
        <f t="shared" ca="1" si="151"/>
        <v>22.208124471303655</v>
      </c>
    </row>
    <row r="4849" spans="5:6" x14ac:dyDescent="0.25">
      <c r="E4849" s="24">
        <f t="shared" ca="1" si="150"/>
        <v>0.87653483183564074</v>
      </c>
      <c r="F4849" s="24">
        <f t="shared" ca="1" si="151"/>
        <v>2.6355767144693032</v>
      </c>
    </row>
    <row r="4850" spans="5:6" x14ac:dyDescent="0.25">
      <c r="E4850" s="24">
        <f t="shared" ca="1" si="150"/>
        <v>0.95274845670768871</v>
      </c>
      <c r="F4850" s="24">
        <f t="shared" ca="1" si="151"/>
        <v>0.96808718117444814</v>
      </c>
    </row>
    <row r="4851" spans="5:6" x14ac:dyDescent="0.25">
      <c r="E4851" s="24">
        <f t="shared" ca="1" si="150"/>
        <v>0.52678850159960078</v>
      </c>
      <c r="F4851" s="24">
        <f t="shared" ca="1" si="151"/>
        <v>12.819122724624995</v>
      </c>
    </row>
    <row r="4852" spans="5:6" x14ac:dyDescent="0.25">
      <c r="E4852" s="24">
        <f t="shared" ca="1" si="150"/>
        <v>0.34697203541384725</v>
      </c>
      <c r="F4852" s="24">
        <f t="shared" ca="1" si="151"/>
        <v>21.170221837364952</v>
      </c>
    </row>
    <row r="4853" spans="5:6" x14ac:dyDescent="0.25">
      <c r="E4853" s="24">
        <f t="shared" ca="1" si="150"/>
        <v>0.94001716958657688</v>
      </c>
      <c r="F4853" s="24">
        <f t="shared" ca="1" si="151"/>
        <v>1.2371427673453004</v>
      </c>
    </row>
    <row r="4854" spans="5:6" x14ac:dyDescent="0.25">
      <c r="E4854" s="24">
        <f t="shared" ca="1" si="150"/>
        <v>0.79853660218309386</v>
      </c>
      <c r="F4854" s="24">
        <f t="shared" ca="1" si="151"/>
        <v>4.4994894740248874</v>
      </c>
    </row>
    <row r="4855" spans="5:6" x14ac:dyDescent="0.25">
      <c r="E4855" s="24">
        <f t="shared" ca="1" si="150"/>
        <v>0.20145481635045037</v>
      </c>
      <c r="F4855" s="24">
        <f t="shared" ca="1" si="151"/>
        <v>32.043803184286958</v>
      </c>
    </row>
    <row r="4856" spans="5:6" x14ac:dyDescent="0.25">
      <c r="E4856" s="24">
        <f t="shared" ca="1" si="150"/>
        <v>0.89545670714572045</v>
      </c>
      <c r="F4856" s="24">
        <f t="shared" ca="1" si="151"/>
        <v>2.2084280709184787</v>
      </c>
    </row>
    <row r="4857" spans="5:6" x14ac:dyDescent="0.25">
      <c r="E4857" s="24">
        <f t="shared" ca="1" si="150"/>
        <v>0.52933744524010085</v>
      </c>
      <c r="F4857" s="24">
        <f t="shared" ca="1" si="151"/>
        <v>12.722583155750087</v>
      </c>
    </row>
    <row r="4858" spans="5:6" x14ac:dyDescent="0.25">
      <c r="E4858" s="24">
        <f t="shared" ca="1" si="150"/>
        <v>0.65373528035999617</v>
      </c>
      <c r="F4858" s="24">
        <f t="shared" ca="1" si="151"/>
        <v>8.5010555911642651</v>
      </c>
    </row>
    <row r="4859" spans="5:6" x14ac:dyDescent="0.25">
      <c r="E4859" s="24">
        <f t="shared" ca="1" si="150"/>
        <v>0.58234610032651246</v>
      </c>
      <c r="F4859" s="24">
        <f t="shared" ca="1" si="151"/>
        <v>10.813806677974737</v>
      </c>
    </row>
    <row r="4860" spans="5:6" x14ac:dyDescent="0.25">
      <c r="E4860" s="24">
        <f t="shared" ca="1" si="150"/>
        <v>4.1726201562703458E-2</v>
      </c>
      <c r="F4860" s="24">
        <f t="shared" ca="1" si="151"/>
        <v>63.532520253201007</v>
      </c>
    </row>
    <row r="4861" spans="5:6" x14ac:dyDescent="0.25">
      <c r="E4861" s="24">
        <f t="shared" ca="1" si="150"/>
        <v>0.55764606831276131</v>
      </c>
      <c r="F4861" s="24">
        <f t="shared" ca="1" si="151"/>
        <v>11.680616080465064</v>
      </c>
    </row>
    <row r="4862" spans="5:6" x14ac:dyDescent="0.25">
      <c r="E4862" s="24">
        <f t="shared" ca="1" si="150"/>
        <v>0.22324695918287951</v>
      </c>
      <c r="F4862" s="24">
        <f t="shared" ca="1" si="151"/>
        <v>29.989533599993631</v>
      </c>
    </row>
    <row r="4863" spans="5:6" x14ac:dyDescent="0.25">
      <c r="E4863" s="24">
        <f t="shared" ca="1" si="150"/>
        <v>0.96404700263511567</v>
      </c>
      <c r="F4863" s="24">
        <f t="shared" ca="1" si="151"/>
        <v>0.73230455279951445</v>
      </c>
    </row>
    <row r="4864" spans="5:6" x14ac:dyDescent="0.25">
      <c r="E4864" s="24">
        <f t="shared" ca="1" si="150"/>
        <v>0.26509608536432072</v>
      </c>
      <c r="F4864" s="24">
        <f t="shared" ca="1" si="151"/>
        <v>26.553258648679588</v>
      </c>
    </row>
    <row r="4865" spans="5:6" x14ac:dyDescent="0.25">
      <c r="E4865" s="24">
        <f t="shared" ca="1" si="150"/>
        <v>0.76032643299314306</v>
      </c>
      <c r="F4865" s="24">
        <f t="shared" ca="1" si="151"/>
        <v>5.4801484164316543</v>
      </c>
    </row>
    <row r="4866" spans="5:6" x14ac:dyDescent="0.25">
      <c r="E4866" s="24">
        <f t="shared" ca="1" si="150"/>
        <v>0.6717395292386269</v>
      </c>
      <c r="F4866" s="24">
        <f t="shared" ca="1" si="151"/>
        <v>7.9576923779400133</v>
      </c>
    </row>
    <row r="4867" spans="5:6" x14ac:dyDescent="0.25">
      <c r="E4867" s="24">
        <f t="shared" ca="1" si="150"/>
        <v>0.33373048757206003</v>
      </c>
      <c r="F4867" s="24">
        <f t="shared" ca="1" si="151"/>
        <v>21.948430703606824</v>
      </c>
    </row>
    <row r="4868" spans="5:6" x14ac:dyDescent="0.25">
      <c r="E4868" s="24">
        <f t="shared" ref="E4868:E4931" ca="1" si="152">RAND()</f>
        <v>2.4875088449488048E-2</v>
      </c>
      <c r="F4868" s="24">
        <f t="shared" ref="F4868:F4931" ca="1" si="153">-LOG(E4868,EXP(1))/$C$3</f>
        <v>73.87776880370977</v>
      </c>
    </row>
    <row r="4869" spans="5:6" x14ac:dyDescent="0.25">
      <c r="E4869" s="24">
        <f t="shared" ca="1" si="152"/>
        <v>0.88656453623013531</v>
      </c>
      <c r="F4869" s="24">
        <f t="shared" ca="1" si="153"/>
        <v>2.4080271442324843</v>
      </c>
    </row>
    <row r="4870" spans="5:6" x14ac:dyDescent="0.25">
      <c r="E4870" s="24">
        <f t="shared" ca="1" si="152"/>
        <v>0.57672787318248964</v>
      </c>
      <c r="F4870" s="24">
        <f t="shared" ca="1" si="153"/>
        <v>11.007694946479312</v>
      </c>
    </row>
    <row r="4871" spans="5:6" x14ac:dyDescent="0.25">
      <c r="E4871" s="24">
        <f t="shared" ca="1" si="152"/>
        <v>0.76386990057165949</v>
      </c>
      <c r="F4871" s="24">
        <f t="shared" ca="1" si="153"/>
        <v>5.3871558305199896</v>
      </c>
    </row>
    <row r="4872" spans="5:6" x14ac:dyDescent="0.25">
      <c r="E4872" s="24">
        <f t="shared" ca="1" si="152"/>
        <v>0.95607603251763063</v>
      </c>
      <c r="F4872" s="24">
        <f t="shared" ca="1" si="153"/>
        <v>0.89835674342047289</v>
      </c>
    </row>
    <row r="4873" spans="5:6" x14ac:dyDescent="0.25">
      <c r="E4873" s="24">
        <f t="shared" ca="1" si="152"/>
        <v>0.2092016642754756</v>
      </c>
      <c r="F4873" s="24">
        <f t="shared" ca="1" si="153"/>
        <v>31.289131827906196</v>
      </c>
    </row>
    <row r="4874" spans="5:6" x14ac:dyDescent="0.25">
      <c r="E4874" s="24">
        <f t="shared" ca="1" si="152"/>
        <v>0.556299046965265</v>
      </c>
      <c r="F4874" s="24">
        <f t="shared" ca="1" si="153"/>
        <v>11.728985501384727</v>
      </c>
    </row>
    <row r="4875" spans="5:6" x14ac:dyDescent="0.25">
      <c r="E4875" s="24">
        <f t="shared" ca="1" si="152"/>
        <v>0.66568810802332035</v>
      </c>
      <c r="F4875" s="24">
        <f t="shared" ca="1" si="153"/>
        <v>8.1386804880533479</v>
      </c>
    </row>
    <row r="4876" spans="5:6" x14ac:dyDescent="0.25">
      <c r="E4876" s="24">
        <f t="shared" ca="1" si="152"/>
        <v>0.18113426277954692</v>
      </c>
      <c r="F4876" s="24">
        <f t="shared" ca="1" si="153"/>
        <v>34.170334787783212</v>
      </c>
    </row>
    <row r="4877" spans="5:6" x14ac:dyDescent="0.25">
      <c r="E4877" s="24">
        <f t="shared" ca="1" si="152"/>
        <v>0.3334015212657121</v>
      </c>
      <c r="F4877" s="24">
        <f t="shared" ca="1" si="153"/>
        <v>21.968154915825878</v>
      </c>
    </row>
    <row r="4878" spans="5:6" x14ac:dyDescent="0.25">
      <c r="E4878" s="24">
        <f t="shared" ca="1" si="152"/>
        <v>2.4510934351978486E-2</v>
      </c>
      <c r="F4878" s="24">
        <f t="shared" ca="1" si="153"/>
        <v>74.172719218259203</v>
      </c>
    </row>
    <row r="4879" spans="5:6" x14ac:dyDescent="0.25">
      <c r="E4879" s="24">
        <f t="shared" ca="1" si="152"/>
        <v>0.11119043561902431</v>
      </c>
      <c r="F4879" s="24">
        <f t="shared" ca="1" si="153"/>
        <v>43.93021822970131</v>
      </c>
    </row>
    <row r="4880" spans="5:6" x14ac:dyDescent="0.25">
      <c r="E4880" s="24">
        <f t="shared" ca="1" si="152"/>
        <v>0.86400973508536139</v>
      </c>
      <c r="F4880" s="24">
        <f t="shared" ca="1" si="153"/>
        <v>2.9234248556329954</v>
      </c>
    </row>
    <row r="4881" spans="5:6" x14ac:dyDescent="0.25">
      <c r="E4881" s="24">
        <f t="shared" ca="1" si="152"/>
        <v>0.42252464513784138</v>
      </c>
      <c r="F4881" s="24">
        <f t="shared" ca="1" si="153"/>
        <v>17.230150043978732</v>
      </c>
    </row>
    <row r="4882" spans="5:6" x14ac:dyDescent="0.25">
      <c r="E4882" s="24">
        <f t="shared" ca="1" si="152"/>
        <v>0.80912622060515216</v>
      </c>
      <c r="F4882" s="24">
        <f t="shared" ca="1" si="153"/>
        <v>4.2360070713610742</v>
      </c>
    </row>
    <row r="4883" spans="5:6" x14ac:dyDescent="0.25">
      <c r="E4883" s="24">
        <f t="shared" ca="1" si="152"/>
        <v>0.4470455105525809</v>
      </c>
      <c r="F4883" s="24">
        <f t="shared" ca="1" si="153"/>
        <v>16.101897524689129</v>
      </c>
    </row>
    <row r="4884" spans="5:6" x14ac:dyDescent="0.25">
      <c r="E4884" s="24">
        <f t="shared" ca="1" si="152"/>
        <v>0.70594915681590298</v>
      </c>
      <c r="F4884" s="24">
        <f t="shared" ca="1" si="153"/>
        <v>6.9642411984731476</v>
      </c>
    </row>
    <row r="4885" spans="5:6" x14ac:dyDescent="0.25">
      <c r="E4885" s="24">
        <f t="shared" ca="1" si="152"/>
        <v>0.53412074081788852</v>
      </c>
      <c r="F4885" s="24">
        <f t="shared" ca="1" si="153"/>
        <v>12.54266718359203</v>
      </c>
    </row>
    <row r="4886" spans="5:6" x14ac:dyDescent="0.25">
      <c r="E4886" s="24">
        <f t="shared" ca="1" si="152"/>
        <v>0.59446705862522653</v>
      </c>
      <c r="F4886" s="24">
        <f t="shared" ca="1" si="153"/>
        <v>10.401799492095869</v>
      </c>
    </row>
    <row r="4887" spans="5:6" x14ac:dyDescent="0.25">
      <c r="E4887" s="24">
        <f t="shared" ca="1" si="152"/>
        <v>0.8151664673692478</v>
      </c>
      <c r="F4887" s="24">
        <f t="shared" ca="1" si="153"/>
        <v>4.0872586431515545</v>
      </c>
    </row>
    <row r="4888" spans="5:6" x14ac:dyDescent="0.25">
      <c r="E4888" s="24">
        <f t="shared" ca="1" si="152"/>
        <v>0.19655637798044867</v>
      </c>
      <c r="F4888" s="24">
        <f t="shared" ca="1" si="153"/>
        <v>32.536119559637754</v>
      </c>
    </row>
    <row r="4889" spans="5:6" x14ac:dyDescent="0.25">
      <c r="E4889" s="24">
        <f t="shared" ca="1" si="152"/>
        <v>0.39363720026081173</v>
      </c>
      <c r="F4889" s="24">
        <f t="shared" ca="1" si="153"/>
        <v>18.646512108246881</v>
      </c>
    </row>
    <row r="4890" spans="5:6" x14ac:dyDescent="0.25">
      <c r="E4890" s="24">
        <f t="shared" ca="1" si="152"/>
        <v>0.56875312364394659</v>
      </c>
      <c r="F4890" s="24">
        <f t="shared" ca="1" si="153"/>
        <v>11.286176332216675</v>
      </c>
    </row>
    <row r="4891" spans="5:6" x14ac:dyDescent="0.25">
      <c r="E4891" s="24">
        <f t="shared" ca="1" si="152"/>
        <v>0.37688223269014465</v>
      </c>
      <c r="F4891" s="24">
        <f t="shared" ca="1" si="153"/>
        <v>19.516450409344106</v>
      </c>
    </row>
    <row r="4892" spans="5:6" x14ac:dyDescent="0.25">
      <c r="E4892" s="24">
        <f t="shared" ca="1" si="152"/>
        <v>0.12511773421782946</v>
      </c>
      <c r="F4892" s="24">
        <f t="shared" ca="1" si="153"/>
        <v>41.570002224439001</v>
      </c>
    </row>
    <row r="4893" spans="5:6" x14ac:dyDescent="0.25">
      <c r="E4893" s="24">
        <f t="shared" ca="1" si="152"/>
        <v>5.601740017269885E-2</v>
      </c>
      <c r="F4893" s="24">
        <f t="shared" ca="1" si="153"/>
        <v>57.641858382800208</v>
      </c>
    </row>
    <row r="4894" spans="5:6" x14ac:dyDescent="0.25">
      <c r="E4894" s="24">
        <f t="shared" ca="1" si="152"/>
        <v>0.72754192119780903</v>
      </c>
      <c r="F4894" s="24">
        <f t="shared" ca="1" si="153"/>
        <v>6.3616731591413505</v>
      </c>
    </row>
    <row r="4895" spans="5:6" x14ac:dyDescent="0.25">
      <c r="E4895" s="24">
        <f t="shared" ca="1" si="152"/>
        <v>0.66731214863668809</v>
      </c>
      <c r="F4895" s="24">
        <f t="shared" ca="1" si="153"/>
        <v>8.0899470715728352</v>
      </c>
    </row>
    <row r="4896" spans="5:6" x14ac:dyDescent="0.25">
      <c r="E4896" s="24">
        <f t="shared" ca="1" si="152"/>
        <v>0.21755130356318275</v>
      </c>
      <c r="F4896" s="24">
        <f t="shared" ca="1" si="153"/>
        <v>30.506411556338627</v>
      </c>
    </row>
    <row r="4897" spans="5:6" x14ac:dyDescent="0.25">
      <c r="E4897" s="24">
        <f t="shared" ca="1" si="152"/>
        <v>0.20038515824745906</v>
      </c>
      <c r="F4897" s="24">
        <f t="shared" ca="1" si="153"/>
        <v>32.150279463109477</v>
      </c>
    </row>
    <row r="4898" spans="5:6" x14ac:dyDescent="0.25">
      <c r="E4898" s="24">
        <f t="shared" ca="1" si="152"/>
        <v>0.70141887586758755</v>
      </c>
      <c r="F4898" s="24">
        <f t="shared" ca="1" si="153"/>
        <v>7.093000598729021</v>
      </c>
    </row>
    <row r="4899" spans="5:6" x14ac:dyDescent="0.25">
      <c r="E4899" s="24">
        <f t="shared" ca="1" si="152"/>
        <v>0.5968595905283417</v>
      </c>
      <c r="F4899" s="24">
        <f t="shared" ca="1" si="153"/>
        <v>10.321467699925439</v>
      </c>
    </row>
    <row r="4900" spans="5:6" x14ac:dyDescent="0.25">
      <c r="E4900" s="24">
        <f t="shared" ca="1" si="152"/>
        <v>0.99279815732806087</v>
      </c>
      <c r="F4900" s="24">
        <f t="shared" ca="1" si="153"/>
        <v>0.14455802257712</v>
      </c>
    </row>
    <row r="4901" spans="5:6" x14ac:dyDescent="0.25">
      <c r="E4901" s="24">
        <f t="shared" ca="1" si="152"/>
        <v>0.3459292958492487</v>
      </c>
      <c r="F4901" s="24">
        <f t="shared" ca="1" si="153"/>
        <v>21.230417441253294</v>
      </c>
    </row>
    <row r="4902" spans="5:6" x14ac:dyDescent="0.25">
      <c r="E4902" s="24">
        <f t="shared" ca="1" si="152"/>
        <v>0.64611533395271969</v>
      </c>
      <c r="F4902" s="24">
        <f t="shared" ca="1" si="153"/>
        <v>8.7355451120916108</v>
      </c>
    </row>
    <row r="4903" spans="5:6" x14ac:dyDescent="0.25">
      <c r="E4903" s="24">
        <f t="shared" ca="1" si="152"/>
        <v>0.1087778935759911</v>
      </c>
      <c r="F4903" s="24">
        <f t="shared" ca="1" si="153"/>
        <v>44.368942984983363</v>
      </c>
    </row>
    <row r="4904" spans="5:6" x14ac:dyDescent="0.25">
      <c r="E4904" s="24">
        <f t="shared" ca="1" si="152"/>
        <v>3.4486186954791886E-3</v>
      </c>
      <c r="F4904" s="24">
        <f t="shared" ca="1" si="153"/>
        <v>113.39563012467127</v>
      </c>
    </row>
    <row r="4905" spans="5:6" x14ac:dyDescent="0.25">
      <c r="E4905" s="24">
        <f t="shared" ca="1" si="152"/>
        <v>4.9245999243468952E-2</v>
      </c>
      <c r="F4905" s="24">
        <f t="shared" ca="1" si="153"/>
        <v>60.218542965976354</v>
      </c>
    </row>
    <row r="4906" spans="5:6" x14ac:dyDescent="0.25">
      <c r="E4906" s="24">
        <f t="shared" ca="1" si="152"/>
        <v>0.73072826076733854</v>
      </c>
      <c r="F4906" s="24">
        <f t="shared" ca="1" si="153"/>
        <v>6.2742724927962801</v>
      </c>
    </row>
    <row r="4907" spans="5:6" x14ac:dyDescent="0.25">
      <c r="E4907" s="24">
        <f t="shared" ca="1" si="152"/>
        <v>7.0014699567308103E-2</v>
      </c>
      <c r="F4907" s="24">
        <f t="shared" ca="1" si="153"/>
        <v>53.18100130319413</v>
      </c>
    </row>
    <row r="4908" spans="5:6" x14ac:dyDescent="0.25">
      <c r="E4908" s="24">
        <f t="shared" ca="1" si="152"/>
        <v>0.6557426449478263</v>
      </c>
      <c r="F4908" s="24">
        <f t="shared" ca="1" si="153"/>
        <v>8.4397375308463367</v>
      </c>
    </row>
    <row r="4909" spans="5:6" x14ac:dyDescent="0.25">
      <c r="E4909" s="24">
        <f t="shared" ca="1" si="152"/>
        <v>0.92286098855621435</v>
      </c>
      <c r="F4909" s="24">
        <f t="shared" ca="1" si="153"/>
        <v>1.6055332820661778</v>
      </c>
    </row>
    <row r="4910" spans="5:6" x14ac:dyDescent="0.25">
      <c r="E4910" s="24">
        <f t="shared" ca="1" si="152"/>
        <v>0.40338682559948336</v>
      </c>
      <c r="F4910" s="24">
        <f t="shared" ca="1" si="153"/>
        <v>18.157186248003466</v>
      </c>
    </row>
    <row r="4911" spans="5:6" x14ac:dyDescent="0.25">
      <c r="E4911" s="24">
        <f t="shared" ca="1" si="152"/>
        <v>0.57462679867719202</v>
      </c>
      <c r="F4911" s="24">
        <f t="shared" ca="1" si="153"/>
        <v>11.080689893699562</v>
      </c>
    </row>
    <row r="4912" spans="5:6" x14ac:dyDescent="0.25">
      <c r="E4912" s="24">
        <f t="shared" ca="1" si="152"/>
        <v>1.1513836720691284E-2</v>
      </c>
      <c r="F4912" s="24">
        <f t="shared" ca="1" si="153"/>
        <v>89.28411547532157</v>
      </c>
    </row>
    <row r="4913" spans="5:6" x14ac:dyDescent="0.25">
      <c r="E4913" s="24">
        <f t="shared" ca="1" si="152"/>
        <v>6.0179106693755369E-2</v>
      </c>
      <c r="F4913" s="24">
        <f t="shared" ca="1" si="153"/>
        <v>56.208601035922058</v>
      </c>
    </row>
    <row r="4914" spans="5:6" x14ac:dyDescent="0.25">
      <c r="E4914" s="24">
        <f t="shared" ca="1" si="152"/>
        <v>0.53003477223302042</v>
      </c>
      <c r="F4914" s="24">
        <f t="shared" ca="1" si="153"/>
        <v>12.696253332024966</v>
      </c>
    </row>
    <row r="4915" spans="5:6" x14ac:dyDescent="0.25">
      <c r="E4915" s="24">
        <f t="shared" ca="1" si="152"/>
        <v>0.21534271834290553</v>
      </c>
      <c r="F4915" s="24">
        <f t="shared" ca="1" si="153"/>
        <v>30.710489623631993</v>
      </c>
    </row>
    <row r="4916" spans="5:6" x14ac:dyDescent="0.25">
      <c r="E4916" s="24">
        <f t="shared" ca="1" si="152"/>
        <v>0.62961448305830714</v>
      </c>
      <c r="F4916" s="24">
        <f t="shared" ca="1" si="153"/>
        <v>9.252951571132602</v>
      </c>
    </row>
    <row r="4917" spans="5:6" x14ac:dyDescent="0.25">
      <c r="E4917" s="24">
        <f t="shared" ca="1" si="152"/>
        <v>0.26441902872108125</v>
      </c>
      <c r="F4917" s="24">
        <f t="shared" ca="1" si="153"/>
        <v>26.604404082999007</v>
      </c>
    </row>
    <row r="4918" spans="5:6" x14ac:dyDescent="0.25">
      <c r="E4918" s="24">
        <f t="shared" ca="1" si="152"/>
        <v>0.1065883327854299</v>
      </c>
      <c r="F4918" s="24">
        <f t="shared" ca="1" si="153"/>
        <v>44.775624435645099</v>
      </c>
    </row>
    <row r="4919" spans="5:6" x14ac:dyDescent="0.25">
      <c r="E4919" s="24">
        <f t="shared" ca="1" si="152"/>
        <v>0.23161147677905591</v>
      </c>
      <c r="F4919" s="24">
        <f t="shared" ca="1" si="153"/>
        <v>29.253879603947166</v>
      </c>
    </row>
    <row r="4920" spans="5:6" x14ac:dyDescent="0.25">
      <c r="E4920" s="24">
        <f t="shared" ca="1" si="152"/>
        <v>0.14439009482741572</v>
      </c>
      <c r="F4920" s="24">
        <f t="shared" ca="1" si="153"/>
        <v>38.704733005083781</v>
      </c>
    </row>
    <row r="4921" spans="5:6" x14ac:dyDescent="0.25">
      <c r="E4921" s="24">
        <f t="shared" ca="1" si="152"/>
        <v>0.10282019678012111</v>
      </c>
      <c r="F4921" s="24">
        <f t="shared" ca="1" si="153"/>
        <v>45.495469570508753</v>
      </c>
    </row>
    <row r="4922" spans="5:6" x14ac:dyDescent="0.25">
      <c r="E4922" s="24">
        <f t="shared" ca="1" si="152"/>
        <v>0.49691691816544636</v>
      </c>
      <c r="F4922" s="24">
        <f t="shared" ca="1" si="153"/>
        <v>13.986648670570704</v>
      </c>
    </row>
    <row r="4923" spans="5:6" x14ac:dyDescent="0.25">
      <c r="E4923" s="24">
        <f t="shared" ca="1" si="152"/>
        <v>0.66365645367354487</v>
      </c>
      <c r="F4923" s="24">
        <f t="shared" ca="1" si="153"/>
        <v>8.1998130488693306</v>
      </c>
    </row>
    <row r="4924" spans="5:6" x14ac:dyDescent="0.25">
      <c r="E4924" s="24">
        <f t="shared" ca="1" si="152"/>
        <v>0.80719477143150176</v>
      </c>
      <c r="F4924" s="24">
        <f t="shared" ca="1" si="153"/>
        <v>4.2838057475522824</v>
      </c>
    </row>
    <row r="4925" spans="5:6" x14ac:dyDescent="0.25">
      <c r="E4925" s="24">
        <f t="shared" ca="1" si="152"/>
        <v>0.5485107868243001</v>
      </c>
      <c r="F4925" s="24">
        <f t="shared" ca="1" si="153"/>
        <v>12.010966668354929</v>
      </c>
    </row>
    <row r="4926" spans="5:6" x14ac:dyDescent="0.25">
      <c r="E4926" s="24">
        <f t="shared" ca="1" si="152"/>
        <v>9.1698669629338148E-2</v>
      </c>
      <c r="F4926" s="24">
        <f t="shared" ca="1" si="153"/>
        <v>47.784948153677313</v>
      </c>
    </row>
    <row r="4927" spans="5:6" x14ac:dyDescent="0.25">
      <c r="E4927" s="24">
        <f t="shared" ca="1" si="152"/>
        <v>0.1605535976071143</v>
      </c>
      <c r="F4927" s="24">
        <f t="shared" ca="1" si="153"/>
        <v>36.582549013615271</v>
      </c>
    </row>
    <row r="4928" spans="5:6" x14ac:dyDescent="0.25">
      <c r="E4928" s="24">
        <f t="shared" ca="1" si="152"/>
        <v>1.5712187302492908E-2</v>
      </c>
      <c r="F4928" s="24">
        <f t="shared" ca="1" si="153"/>
        <v>83.066372129151432</v>
      </c>
    </row>
    <row r="4929" spans="5:6" x14ac:dyDescent="0.25">
      <c r="E4929" s="24">
        <f t="shared" ca="1" si="152"/>
        <v>7.0917336181040236E-2</v>
      </c>
      <c r="F4929" s="24">
        <f t="shared" ca="1" si="153"/>
        <v>52.924807187611918</v>
      </c>
    </row>
    <row r="4930" spans="5:6" x14ac:dyDescent="0.25">
      <c r="E4930" s="24">
        <f t="shared" ca="1" si="152"/>
        <v>6.8637879959753789E-2</v>
      </c>
      <c r="F4930" s="24">
        <f t="shared" ca="1" si="153"/>
        <v>53.578214212932949</v>
      </c>
    </row>
    <row r="4931" spans="5:6" x14ac:dyDescent="0.25">
      <c r="E4931" s="24">
        <f t="shared" ca="1" si="152"/>
        <v>0.47025414651043873</v>
      </c>
      <c r="F4931" s="24">
        <f t="shared" ca="1" si="153"/>
        <v>15.089639863349769</v>
      </c>
    </row>
    <row r="4932" spans="5:6" x14ac:dyDescent="0.25">
      <c r="E4932" s="24">
        <f t="shared" ref="E4932:E4995" ca="1" si="154">RAND()</f>
        <v>0.34681773960003504</v>
      </c>
      <c r="F4932" s="24">
        <f t="shared" ref="F4932:F4995" ca="1" si="155">-LOG(E4932,EXP(1))/$C$3</f>
        <v>21.179117662694921</v>
      </c>
    </row>
    <row r="4933" spans="5:6" x14ac:dyDescent="0.25">
      <c r="E4933" s="24">
        <f t="shared" ca="1" si="154"/>
        <v>0.2540918089308255</v>
      </c>
      <c r="F4933" s="24">
        <f t="shared" ca="1" si="155"/>
        <v>27.401192495764953</v>
      </c>
    </row>
    <row r="4934" spans="5:6" x14ac:dyDescent="0.25">
      <c r="E4934" s="24">
        <f t="shared" ca="1" si="154"/>
        <v>0.83472441779457185</v>
      </c>
      <c r="F4934" s="24">
        <f t="shared" ca="1" si="155"/>
        <v>3.613072943507428</v>
      </c>
    </row>
    <row r="4935" spans="5:6" x14ac:dyDescent="0.25">
      <c r="E4935" s="24">
        <f t="shared" ca="1" si="154"/>
        <v>9.3202396145575239E-3</v>
      </c>
      <c r="F4935" s="24">
        <f t="shared" ca="1" si="155"/>
        <v>93.511338817973069</v>
      </c>
    </row>
    <row r="4936" spans="5:6" x14ac:dyDescent="0.25">
      <c r="E4936" s="24">
        <f t="shared" ca="1" si="154"/>
        <v>0.69879993619798264</v>
      </c>
      <c r="F4936" s="24">
        <f t="shared" ca="1" si="155"/>
        <v>7.167815840489939</v>
      </c>
    </row>
    <row r="4937" spans="5:6" x14ac:dyDescent="0.25">
      <c r="E4937" s="24">
        <f t="shared" ca="1" si="154"/>
        <v>0.43363631224608223</v>
      </c>
      <c r="F4937" s="24">
        <f t="shared" ca="1" si="155"/>
        <v>16.71098172816421</v>
      </c>
    </row>
    <row r="4938" spans="5:6" x14ac:dyDescent="0.25">
      <c r="E4938" s="24">
        <f t="shared" ca="1" si="154"/>
        <v>0.19653335375583836</v>
      </c>
      <c r="F4938" s="24">
        <f t="shared" ca="1" si="155"/>
        <v>32.538462457228583</v>
      </c>
    </row>
    <row r="4939" spans="5:6" x14ac:dyDescent="0.25">
      <c r="E4939" s="24">
        <f t="shared" ca="1" si="154"/>
        <v>0.83507429391364973</v>
      </c>
      <c r="F4939" s="24">
        <f t="shared" ca="1" si="155"/>
        <v>3.6046916668482734</v>
      </c>
    </row>
    <row r="4940" spans="5:6" x14ac:dyDescent="0.25">
      <c r="E4940" s="24">
        <f t="shared" ca="1" si="154"/>
        <v>0.71154218625899979</v>
      </c>
      <c r="F4940" s="24">
        <f t="shared" ca="1" si="155"/>
        <v>6.8064114241705207</v>
      </c>
    </row>
    <row r="4941" spans="5:6" x14ac:dyDescent="0.25">
      <c r="E4941" s="24">
        <f t="shared" ca="1" si="154"/>
        <v>6.6590611969652991E-2</v>
      </c>
      <c r="F4941" s="24">
        <f t="shared" ca="1" si="155"/>
        <v>54.183833455768188</v>
      </c>
    </row>
    <row r="4942" spans="5:6" x14ac:dyDescent="0.25">
      <c r="E4942" s="24">
        <f t="shared" ca="1" si="154"/>
        <v>0.76765771356426404</v>
      </c>
      <c r="F4942" s="24">
        <f t="shared" ca="1" si="155"/>
        <v>5.2882266128989661</v>
      </c>
    </row>
    <row r="4943" spans="5:6" x14ac:dyDescent="0.25">
      <c r="E4943" s="24">
        <f t="shared" ca="1" si="154"/>
        <v>0.35058015932950837</v>
      </c>
      <c r="F4943" s="24">
        <f t="shared" ca="1" si="155"/>
        <v>20.963317974276027</v>
      </c>
    </row>
    <row r="4944" spans="5:6" x14ac:dyDescent="0.25">
      <c r="E4944" s="24">
        <f t="shared" ca="1" si="154"/>
        <v>0.13835560964973903</v>
      </c>
      <c r="F4944" s="24">
        <f t="shared" ca="1" si="155"/>
        <v>39.558560535429947</v>
      </c>
    </row>
    <row r="4945" spans="5:6" x14ac:dyDescent="0.25">
      <c r="E4945" s="24">
        <f t="shared" ca="1" si="154"/>
        <v>0.13042257508867749</v>
      </c>
      <c r="F4945" s="24">
        <f t="shared" ca="1" si="155"/>
        <v>40.739510452555109</v>
      </c>
    </row>
    <row r="4946" spans="5:6" x14ac:dyDescent="0.25">
      <c r="E4946" s="24">
        <f t="shared" ca="1" si="154"/>
        <v>0.22856352527458879</v>
      </c>
      <c r="F4946" s="24">
        <f t="shared" ca="1" si="155"/>
        <v>29.518821946620946</v>
      </c>
    </row>
    <row r="4947" spans="5:6" x14ac:dyDescent="0.25">
      <c r="E4947" s="24">
        <f t="shared" ca="1" si="154"/>
        <v>0.40309189090327435</v>
      </c>
      <c r="F4947" s="24">
        <f t="shared" ca="1" si="155"/>
        <v>18.171814517953912</v>
      </c>
    </row>
    <row r="4948" spans="5:6" x14ac:dyDescent="0.25">
      <c r="E4948" s="24">
        <f t="shared" ca="1" si="154"/>
        <v>2.0160145819303699E-2</v>
      </c>
      <c r="F4948" s="24">
        <f t="shared" ca="1" si="155"/>
        <v>78.080952054094908</v>
      </c>
    </row>
    <row r="4949" spans="5:6" x14ac:dyDescent="0.25">
      <c r="E4949" s="24">
        <f t="shared" ca="1" si="154"/>
        <v>0.39734903432291568</v>
      </c>
      <c r="F4949" s="24">
        <f t="shared" ca="1" si="155"/>
        <v>18.458804097846127</v>
      </c>
    </row>
    <row r="4950" spans="5:6" x14ac:dyDescent="0.25">
      <c r="E4950" s="24">
        <f t="shared" ca="1" si="154"/>
        <v>0.24190060852532125</v>
      </c>
      <c r="F4950" s="24">
        <f t="shared" ca="1" si="155"/>
        <v>28.384566915247387</v>
      </c>
    </row>
    <row r="4951" spans="5:6" x14ac:dyDescent="0.25">
      <c r="E4951" s="24">
        <f t="shared" ca="1" si="154"/>
        <v>0.55650119428499256</v>
      </c>
      <c r="F4951" s="24">
        <f t="shared" ca="1" si="155"/>
        <v>11.721719244083273</v>
      </c>
    </row>
    <row r="4952" spans="5:6" x14ac:dyDescent="0.25">
      <c r="E4952" s="24">
        <f t="shared" ca="1" si="154"/>
        <v>0.50254140364109012</v>
      </c>
      <c r="F4952" s="24">
        <f t="shared" ca="1" si="155"/>
        <v>13.76154494275122</v>
      </c>
    </row>
    <row r="4953" spans="5:6" x14ac:dyDescent="0.25">
      <c r="E4953" s="24">
        <f t="shared" ca="1" si="154"/>
        <v>0.55932070749662843</v>
      </c>
      <c r="F4953" s="24">
        <f t="shared" ca="1" si="155"/>
        <v>11.62064507774946</v>
      </c>
    </row>
    <row r="4954" spans="5:6" x14ac:dyDescent="0.25">
      <c r="E4954" s="24">
        <f t="shared" ca="1" si="154"/>
        <v>0.10171938841830841</v>
      </c>
      <c r="F4954" s="24">
        <f t="shared" ca="1" si="155"/>
        <v>45.710747016997338</v>
      </c>
    </row>
    <row r="4955" spans="5:6" x14ac:dyDescent="0.25">
      <c r="E4955" s="24">
        <f t="shared" ca="1" si="154"/>
        <v>0.96076203769965418</v>
      </c>
      <c r="F4955" s="24">
        <f t="shared" ca="1" si="155"/>
        <v>0.80057040267723201</v>
      </c>
    </row>
    <row r="4956" spans="5:6" x14ac:dyDescent="0.25">
      <c r="E4956" s="24">
        <f t="shared" ca="1" si="154"/>
        <v>0.12649353341948277</v>
      </c>
      <c r="F4956" s="24">
        <f t="shared" ca="1" si="155"/>
        <v>41.35128182669537</v>
      </c>
    </row>
    <row r="4957" spans="5:6" x14ac:dyDescent="0.25">
      <c r="E4957" s="24">
        <f t="shared" ca="1" si="154"/>
        <v>0.45167017007066823</v>
      </c>
      <c r="F4957" s="24">
        <f t="shared" ca="1" si="155"/>
        <v>15.896061555050045</v>
      </c>
    </row>
    <row r="4958" spans="5:6" x14ac:dyDescent="0.25">
      <c r="E4958" s="24">
        <f t="shared" ca="1" si="154"/>
        <v>0.56350707419182866</v>
      </c>
      <c r="F4958" s="24">
        <f t="shared" ca="1" si="155"/>
        <v>11.471507831166821</v>
      </c>
    </row>
    <row r="4959" spans="5:6" x14ac:dyDescent="0.25">
      <c r="E4959" s="24">
        <f t="shared" ca="1" si="154"/>
        <v>7.6444708479074142E-2</v>
      </c>
      <c r="F4959" s="24">
        <f t="shared" ca="1" si="155"/>
        <v>51.423751288992015</v>
      </c>
    </row>
    <row r="4960" spans="5:6" x14ac:dyDescent="0.25">
      <c r="E4960" s="24">
        <f t="shared" ca="1" si="154"/>
        <v>0.25843445687138544</v>
      </c>
      <c r="F4960" s="24">
        <f t="shared" ca="1" si="155"/>
        <v>27.06226337876258</v>
      </c>
    </row>
    <row r="4961" spans="5:6" x14ac:dyDescent="0.25">
      <c r="E4961" s="24">
        <f t="shared" ca="1" si="154"/>
        <v>0.92560436190925555</v>
      </c>
      <c r="F4961" s="24">
        <f t="shared" ca="1" si="155"/>
        <v>1.5461678118594162</v>
      </c>
    </row>
    <row r="4962" spans="5:6" x14ac:dyDescent="0.25">
      <c r="E4962" s="24">
        <f t="shared" ca="1" si="154"/>
        <v>9.4909702444034183E-2</v>
      </c>
      <c r="F4962" s="24">
        <f t="shared" ca="1" si="155"/>
        <v>47.096586799656855</v>
      </c>
    </row>
    <row r="4963" spans="5:6" x14ac:dyDescent="0.25">
      <c r="E4963" s="24">
        <f t="shared" ca="1" si="154"/>
        <v>0.63352621515929297</v>
      </c>
      <c r="F4963" s="24">
        <f t="shared" ca="1" si="155"/>
        <v>9.1290779722042767</v>
      </c>
    </row>
    <row r="4964" spans="5:6" x14ac:dyDescent="0.25">
      <c r="E4964" s="24">
        <f t="shared" ca="1" si="154"/>
        <v>0.99141920581361709</v>
      </c>
      <c r="F4964" s="24">
        <f t="shared" ca="1" si="155"/>
        <v>0.17235642333816517</v>
      </c>
    </row>
    <row r="4965" spans="5:6" x14ac:dyDescent="0.25">
      <c r="E4965" s="24">
        <f t="shared" ca="1" si="154"/>
        <v>0.82442190136437199</v>
      </c>
      <c r="F4965" s="24">
        <f t="shared" ca="1" si="155"/>
        <v>3.8614572777869038</v>
      </c>
    </row>
    <row r="4966" spans="5:6" x14ac:dyDescent="0.25">
      <c r="E4966" s="24">
        <f t="shared" ca="1" si="154"/>
        <v>0.74126837237174992</v>
      </c>
      <c r="F4966" s="24">
        <f t="shared" ca="1" si="155"/>
        <v>5.9878508663128258</v>
      </c>
    </row>
    <row r="4967" spans="5:6" x14ac:dyDescent="0.25">
      <c r="E4967" s="24">
        <f t="shared" ca="1" si="154"/>
        <v>0.39592719710733792</v>
      </c>
      <c r="F4967" s="24">
        <f t="shared" ca="1" si="155"/>
        <v>18.530498606357746</v>
      </c>
    </row>
    <row r="4968" spans="5:6" x14ac:dyDescent="0.25">
      <c r="E4968" s="24">
        <f t="shared" ca="1" si="154"/>
        <v>0.60927264867175479</v>
      </c>
      <c r="F4968" s="24">
        <f t="shared" ca="1" si="155"/>
        <v>9.9097882498224621</v>
      </c>
    </row>
    <row r="4969" spans="5:6" x14ac:dyDescent="0.25">
      <c r="E4969" s="24">
        <f t="shared" ca="1" si="154"/>
        <v>0.71405228141567922</v>
      </c>
      <c r="F4969" s="24">
        <f t="shared" ca="1" si="155"/>
        <v>6.7359819210397216</v>
      </c>
    </row>
    <row r="4970" spans="5:6" x14ac:dyDescent="0.25">
      <c r="E4970" s="24">
        <f t="shared" ca="1" si="154"/>
        <v>0.79017290681183472</v>
      </c>
      <c r="F4970" s="24">
        <f t="shared" ca="1" si="155"/>
        <v>4.7100697617481897</v>
      </c>
    </row>
    <row r="4971" spans="5:6" x14ac:dyDescent="0.25">
      <c r="E4971" s="24">
        <f t="shared" ca="1" si="154"/>
        <v>4.2324859265258641E-2</v>
      </c>
      <c r="F4971" s="24">
        <f t="shared" ca="1" si="155"/>
        <v>63.247613521314442</v>
      </c>
    </row>
    <row r="4972" spans="5:6" x14ac:dyDescent="0.25">
      <c r="E4972" s="24">
        <f t="shared" ca="1" si="154"/>
        <v>0.18987488425926879</v>
      </c>
      <c r="F4972" s="24">
        <f t="shared" ca="1" si="155"/>
        <v>33.227798552583145</v>
      </c>
    </row>
    <row r="4973" spans="5:6" x14ac:dyDescent="0.25">
      <c r="E4973" s="24">
        <f t="shared" ca="1" si="154"/>
        <v>0.49614125382669072</v>
      </c>
      <c r="F4973" s="24">
        <f t="shared" ca="1" si="155"/>
        <v>14.017892137202391</v>
      </c>
    </row>
    <row r="4974" spans="5:6" x14ac:dyDescent="0.25">
      <c r="E4974" s="24">
        <f t="shared" ca="1" si="154"/>
        <v>0.70238546751094999</v>
      </c>
      <c r="F4974" s="24">
        <f t="shared" ca="1" si="155"/>
        <v>7.0654585327516228</v>
      </c>
    </row>
    <row r="4975" spans="5:6" x14ac:dyDescent="0.25">
      <c r="E4975" s="24">
        <f t="shared" ca="1" si="154"/>
        <v>7.7171326474558599E-2</v>
      </c>
      <c r="F4975" s="24">
        <f t="shared" ca="1" si="155"/>
        <v>51.234546193355172</v>
      </c>
    </row>
    <row r="4976" spans="5:6" x14ac:dyDescent="0.25">
      <c r="E4976" s="24">
        <f t="shared" ca="1" si="154"/>
        <v>0.40010928732893625</v>
      </c>
      <c r="F4976" s="24">
        <f t="shared" ca="1" si="155"/>
        <v>18.320351017382865</v>
      </c>
    </row>
    <row r="4977" spans="5:6" x14ac:dyDescent="0.25">
      <c r="E4977" s="24">
        <f t="shared" ca="1" si="154"/>
        <v>0.91237440174630047</v>
      </c>
      <c r="F4977" s="24">
        <f t="shared" ca="1" si="155"/>
        <v>1.8340968984174324</v>
      </c>
    </row>
    <row r="4978" spans="5:6" x14ac:dyDescent="0.25">
      <c r="E4978" s="24">
        <f t="shared" ca="1" si="154"/>
        <v>0.1405727391626993</v>
      </c>
      <c r="F4978" s="24">
        <f t="shared" ca="1" si="155"/>
        <v>39.240604154335465</v>
      </c>
    </row>
    <row r="4979" spans="5:6" x14ac:dyDescent="0.25">
      <c r="E4979" s="24">
        <f t="shared" ca="1" si="154"/>
        <v>3.3450563711982517E-2</v>
      </c>
      <c r="F4979" s="24">
        <f t="shared" ca="1" si="155"/>
        <v>67.953732803474807</v>
      </c>
    </row>
    <row r="4980" spans="5:6" x14ac:dyDescent="0.25">
      <c r="E4980" s="24">
        <f t="shared" ca="1" si="154"/>
        <v>0.47497166058623408</v>
      </c>
      <c r="F4980" s="24">
        <f t="shared" ca="1" si="155"/>
        <v>14.890002773021138</v>
      </c>
    </row>
    <row r="4981" spans="5:6" x14ac:dyDescent="0.25">
      <c r="E4981" s="24">
        <f t="shared" ca="1" si="154"/>
        <v>0.26807734840008912</v>
      </c>
      <c r="F4981" s="24">
        <f t="shared" ca="1" si="155"/>
        <v>26.329594533579137</v>
      </c>
    </row>
    <row r="4982" spans="5:6" x14ac:dyDescent="0.25">
      <c r="E4982" s="24">
        <f t="shared" ca="1" si="154"/>
        <v>0.18883612774236935</v>
      </c>
      <c r="F4982" s="24">
        <f t="shared" ca="1" si="155"/>
        <v>33.337513780181048</v>
      </c>
    </row>
    <row r="4983" spans="5:6" x14ac:dyDescent="0.25">
      <c r="E4983" s="24">
        <f t="shared" ca="1" si="154"/>
        <v>0.11643815780106315</v>
      </c>
      <c r="F4983" s="24">
        <f t="shared" ca="1" si="155"/>
        <v>43.007899624888815</v>
      </c>
    </row>
    <row r="4984" spans="5:6" x14ac:dyDescent="0.25">
      <c r="E4984" s="24">
        <f t="shared" ca="1" si="154"/>
        <v>0.71169497925784475</v>
      </c>
      <c r="F4984" s="24">
        <f t="shared" ca="1" si="155"/>
        <v>6.8021171855675959</v>
      </c>
    </row>
    <row r="4985" spans="5:6" x14ac:dyDescent="0.25">
      <c r="E4985" s="24">
        <f t="shared" ca="1" si="154"/>
        <v>0.80455849317433681</v>
      </c>
      <c r="F4985" s="24">
        <f t="shared" ca="1" si="155"/>
        <v>4.349232154089222</v>
      </c>
    </row>
    <row r="4986" spans="5:6" x14ac:dyDescent="0.25">
      <c r="E4986" s="24">
        <f t="shared" ca="1" si="154"/>
        <v>0.31413511972131969</v>
      </c>
      <c r="F4986" s="24">
        <f t="shared" ca="1" si="155"/>
        <v>23.158641361002438</v>
      </c>
    </row>
    <row r="4987" spans="5:6" x14ac:dyDescent="0.25">
      <c r="E4987" s="24">
        <f t="shared" ca="1" si="154"/>
        <v>0.25463162036400344</v>
      </c>
      <c r="F4987" s="24">
        <f t="shared" ca="1" si="155"/>
        <v>27.358748086508843</v>
      </c>
    </row>
    <row r="4988" spans="5:6" x14ac:dyDescent="0.25">
      <c r="E4988" s="24">
        <f t="shared" ca="1" si="154"/>
        <v>0.15904519671547523</v>
      </c>
      <c r="F4988" s="24">
        <f t="shared" ca="1" si="155"/>
        <v>36.771337221656736</v>
      </c>
    </row>
    <row r="4989" spans="5:6" x14ac:dyDescent="0.25">
      <c r="E4989" s="24">
        <f t="shared" ca="1" si="154"/>
        <v>0.50762670351756134</v>
      </c>
      <c r="F4989" s="24">
        <f t="shared" ca="1" si="155"/>
        <v>13.560178742460444</v>
      </c>
    </row>
    <row r="4990" spans="5:6" x14ac:dyDescent="0.25">
      <c r="E4990" s="24">
        <f t="shared" ca="1" si="154"/>
        <v>0.57939041753708742</v>
      </c>
      <c r="F4990" s="24">
        <f t="shared" ca="1" si="155"/>
        <v>10.915574647606491</v>
      </c>
    </row>
    <row r="4991" spans="5:6" x14ac:dyDescent="0.25">
      <c r="E4991" s="24">
        <f t="shared" ca="1" si="154"/>
        <v>0.4520705310152362</v>
      </c>
      <c r="F4991" s="24">
        <f t="shared" ca="1" si="155"/>
        <v>15.87834138508193</v>
      </c>
    </row>
    <row r="4992" spans="5:6" x14ac:dyDescent="0.25">
      <c r="E4992" s="24">
        <f t="shared" ca="1" si="154"/>
        <v>0.92881736651753199</v>
      </c>
      <c r="F4992" s="24">
        <f t="shared" ca="1" si="155"/>
        <v>1.4768630194459327</v>
      </c>
    </row>
    <row r="4993" spans="5:6" x14ac:dyDescent="0.25">
      <c r="E4993" s="24">
        <f t="shared" ca="1" si="154"/>
        <v>0.42062081996353284</v>
      </c>
      <c r="F4993" s="24">
        <f t="shared" ca="1" si="155"/>
        <v>17.320470326241782</v>
      </c>
    </row>
    <row r="4994" spans="5:6" x14ac:dyDescent="0.25">
      <c r="E4994" s="24">
        <f t="shared" ca="1" si="154"/>
        <v>0.28818797250960904</v>
      </c>
      <c r="F4994" s="24">
        <f t="shared" ca="1" si="155"/>
        <v>24.882846588512681</v>
      </c>
    </row>
    <row r="4995" spans="5:6" x14ac:dyDescent="0.25">
      <c r="E4995" s="24">
        <f t="shared" ca="1" si="154"/>
        <v>0.66366320300482462</v>
      </c>
      <c r="F4995" s="24">
        <f t="shared" ca="1" si="155"/>
        <v>8.199609651556683</v>
      </c>
    </row>
    <row r="4996" spans="5:6" x14ac:dyDescent="0.25">
      <c r="E4996" s="24">
        <f t="shared" ref="E4996:E5059" ca="1" si="156">RAND()</f>
        <v>0.16272648471047602</v>
      </c>
      <c r="F4996" s="24">
        <f t="shared" ref="F4996:F5059" ca="1" si="157">-LOG(E4996,EXP(1))/$C$3</f>
        <v>36.313689910375054</v>
      </c>
    </row>
    <row r="4997" spans="5:6" x14ac:dyDescent="0.25">
      <c r="E4997" s="24">
        <f t="shared" ca="1" si="156"/>
        <v>0.34689892440270065</v>
      </c>
      <c r="F4997" s="24">
        <f t="shared" ca="1" si="157"/>
        <v>21.174436512176332</v>
      </c>
    </row>
    <row r="4998" spans="5:6" x14ac:dyDescent="0.25">
      <c r="E4998" s="24">
        <f t="shared" ca="1" si="156"/>
        <v>0.57798808103953847</v>
      </c>
      <c r="F4998" s="24">
        <f t="shared" ca="1" si="157"/>
        <v>10.964040631224737</v>
      </c>
    </row>
    <row r="4999" spans="5:6" x14ac:dyDescent="0.25">
      <c r="E4999" s="24">
        <f t="shared" ca="1" si="156"/>
        <v>0.30221374046298966</v>
      </c>
      <c r="F4999" s="24">
        <f t="shared" ca="1" si="157"/>
        <v>23.932415241333047</v>
      </c>
    </row>
    <row r="5000" spans="5:6" x14ac:dyDescent="0.25">
      <c r="E5000" s="24">
        <f t="shared" ca="1" si="156"/>
        <v>0.4611807419224716</v>
      </c>
      <c r="F5000" s="24">
        <f t="shared" ca="1" si="157"/>
        <v>15.479304958302082</v>
      </c>
    </row>
    <row r="5001" spans="5:6" x14ac:dyDescent="0.25">
      <c r="E5001" s="24">
        <f t="shared" ca="1" si="156"/>
        <v>0.89984930543485686</v>
      </c>
      <c r="F5001" s="24">
        <f t="shared" ca="1" si="157"/>
        <v>2.1105593616583138</v>
      </c>
    </row>
    <row r="5002" spans="5:6" x14ac:dyDescent="0.25">
      <c r="E5002" s="24">
        <f t="shared" ca="1" si="156"/>
        <v>0.72024560698186302</v>
      </c>
      <c r="F5002" s="24">
        <f t="shared" ca="1" si="157"/>
        <v>6.5632600866473574</v>
      </c>
    </row>
    <row r="5003" spans="5:6" x14ac:dyDescent="0.25">
      <c r="E5003" s="24">
        <f t="shared" ca="1" si="156"/>
        <v>0.30258839968344786</v>
      </c>
      <c r="F5003" s="24">
        <f t="shared" ca="1" si="157"/>
        <v>23.9076362768742</v>
      </c>
    </row>
    <row r="5004" spans="5:6" x14ac:dyDescent="0.25">
      <c r="E5004" s="24">
        <f t="shared" ca="1" si="156"/>
        <v>0.31081038845456788</v>
      </c>
      <c r="F5004" s="24">
        <f t="shared" ca="1" si="157"/>
        <v>23.371444723224933</v>
      </c>
    </row>
    <row r="5005" spans="5:6" x14ac:dyDescent="0.25">
      <c r="E5005" s="24">
        <f t="shared" ca="1" si="156"/>
        <v>0.1039699657218448</v>
      </c>
      <c r="F5005" s="24">
        <f t="shared" ca="1" si="157"/>
        <v>45.273064253701243</v>
      </c>
    </row>
    <row r="5006" spans="5:6" x14ac:dyDescent="0.25">
      <c r="E5006" s="24">
        <f t="shared" ca="1" si="156"/>
        <v>0.72133021184547819</v>
      </c>
      <c r="F5006" s="24">
        <f t="shared" ca="1" si="157"/>
        <v>6.533165101587171</v>
      </c>
    </row>
    <row r="5007" spans="5:6" x14ac:dyDescent="0.25">
      <c r="E5007" s="24">
        <f t="shared" ca="1" si="156"/>
        <v>0.71990491237756071</v>
      </c>
      <c r="F5007" s="24">
        <f t="shared" ca="1" si="157"/>
        <v>6.5727228367162738</v>
      </c>
    </row>
    <row r="5008" spans="5:6" x14ac:dyDescent="0.25">
      <c r="E5008" s="24">
        <f t="shared" ca="1" si="156"/>
        <v>0.84786204652306763</v>
      </c>
      <c r="F5008" s="24">
        <f t="shared" ca="1" si="157"/>
        <v>3.3007467482233919</v>
      </c>
    </row>
    <row r="5009" spans="5:6" x14ac:dyDescent="0.25">
      <c r="E5009" s="24">
        <f t="shared" ca="1" si="156"/>
        <v>0.35029276168661427</v>
      </c>
      <c r="F5009" s="24">
        <f t="shared" ca="1" si="157"/>
        <v>20.979720243525389</v>
      </c>
    </row>
    <row r="5010" spans="5:6" x14ac:dyDescent="0.25">
      <c r="E5010" s="24">
        <f t="shared" ca="1" si="156"/>
        <v>0.42407220107331933</v>
      </c>
      <c r="F5010" s="24">
        <f t="shared" ca="1" si="157"/>
        <v>17.157031053936727</v>
      </c>
    </row>
    <row r="5011" spans="5:6" x14ac:dyDescent="0.25">
      <c r="E5011" s="24">
        <f t="shared" ca="1" si="156"/>
        <v>0.33885076638030087</v>
      </c>
      <c r="F5011" s="24">
        <f t="shared" ca="1" si="157"/>
        <v>21.64390971385928</v>
      </c>
    </row>
    <row r="5012" spans="5:6" x14ac:dyDescent="0.25">
      <c r="E5012" s="24">
        <f t="shared" ca="1" si="156"/>
        <v>0.78794878482959108</v>
      </c>
      <c r="F5012" s="24">
        <f t="shared" ca="1" si="157"/>
        <v>4.7664437021505677</v>
      </c>
    </row>
    <row r="5013" spans="5:6" x14ac:dyDescent="0.25">
      <c r="E5013" s="24">
        <f t="shared" ca="1" si="156"/>
        <v>0.33416447780503933</v>
      </c>
      <c r="F5013" s="24">
        <f t="shared" ca="1" si="157"/>
        <v>21.922439174006676</v>
      </c>
    </row>
    <row r="5014" spans="5:6" x14ac:dyDescent="0.25">
      <c r="E5014" s="24">
        <f t="shared" ca="1" si="156"/>
        <v>0.2953628516969673</v>
      </c>
      <c r="F5014" s="24">
        <f t="shared" ca="1" si="157"/>
        <v>24.391013454544701</v>
      </c>
    </row>
    <row r="5015" spans="5:6" x14ac:dyDescent="0.25">
      <c r="E5015" s="24">
        <f t="shared" ca="1" si="156"/>
        <v>0.18448330203187757</v>
      </c>
      <c r="F5015" s="24">
        <f t="shared" ca="1" si="157"/>
        <v>33.803926469790838</v>
      </c>
    </row>
    <row r="5016" spans="5:6" x14ac:dyDescent="0.25">
      <c r="E5016" s="24">
        <f t="shared" ca="1" si="156"/>
        <v>0.3907329493425834</v>
      </c>
      <c r="F5016" s="24">
        <f t="shared" ca="1" si="157"/>
        <v>18.794618927043459</v>
      </c>
    </row>
    <row r="5017" spans="5:6" x14ac:dyDescent="0.25">
      <c r="E5017" s="24">
        <f t="shared" ca="1" si="156"/>
        <v>0.66776719853392463</v>
      </c>
      <c r="F5017" s="24">
        <f t="shared" ca="1" si="157"/>
        <v>8.0763134275254647</v>
      </c>
    </row>
    <row r="5018" spans="5:6" x14ac:dyDescent="0.25">
      <c r="E5018" s="24">
        <f t="shared" ca="1" si="156"/>
        <v>0.65644161242591847</v>
      </c>
      <c r="F5018" s="24">
        <f t="shared" ca="1" si="157"/>
        <v>8.4184305370983683</v>
      </c>
    </row>
    <row r="5019" spans="5:6" x14ac:dyDescent="0.25">
      <c r="E5019" s="24">
        <f t="shared" ca="1" si="156"/>
        <v>0.20883552074237033</v>
      </c>
      <c r="F5019" s="24">
        <f t="shared" ca="1" si="157"/>
        <v>31.324166378884438</v>
      </c>
    </row>
    <row r="5020" spans="5:6" x14ac:dyDescent="0.25">
      <c r="E5020" s="24">
        <f t="shared" ca="1" si="156"/>
        <v>0.83941523121776107</v>
      </c>
      <c r="F5020" s="24">
        <f t="shared" ca="1" si="157"/>
        <v>3.5009956576840304</v>
      </c>
    </row>
    <row r="5021" spans="5:6" x14ac:dyDescent="0.25">
      <c r="E5021" s="24">
        <f t="shared" ca="1" si="156"/>
        <v>9.4083450572210126E-2</v>
      </c>
      <c r="F5021" s="24">
        <f t="shared" ca="1" si="157"/>
        <v>47.271462370077444</v>
      </c>
    </row>
    <row r="5022" spans="5:6" x14ac:dyDescent="0.25">
      <c r="E5022" s="24">
        <f t="shared" ca="1" si="156"/>
        <v>0.53339384532401879</v>
      </c>
      <c r="F5022" s="24">
        <f t="shared" ca="1" si="157"/>
        <v>12.569904117518718</v>
      </c>
    </row>
    <row r="5023" spans="5:6" x14ac:dyDescent="0.25">
      <c r="E5023" s="24">
        <f t="shared" ca="1" si="156"/>
        <v>0.25150023010825551</v>
      </c>
      <c r="F5023" s="24">
        <f t="shared" ca="1" si="157"/>
        <v>27.606227489987994</v>
      </c>
    </row>
    <row r="5024" spans="5:6" x14ac:dyDescent="0.25">
      <c r="E5024" s="24">
        <f t="shared" ca="1" si="156"/>
        <v>0.50217826116045972</v>
      </c>
      <c r="F5024" s="24">
        <f t="shared" ca="1" si="157"/>
        <v>13.776002408218082</v>
      </c>
    </row>
    <row r="5025" spans="5:6" x14ac:dyDescent="0.25">
      <c r="E5025" s="24">
        <f t="shared" ca="1" si="156"/>
        <v>0.4723281192507548</v>
      </c>
      <c r="F5025" s="24">
        <f t="shared" ca="1" si="157"/>
        <v>15.00162734019448</v>
      </c>
    </row>
    <row r="5026" spans="5:6" x14ac:dyDescent="0.25">
      <c r="E5026" s="24">
        <f t="shared" ca="1" si="156"/>
        <v>0.49283912345231307</v>
      </c>
      <c r="F5026" s="24">
        <f t="shared" ca="1" si="157"/>
        <v>14.151449595833348</v>
      </c>
    </row>
    <row r="5027" spans="5:6" x14ac:dyDescent="0.25">
      <c r="E5027" s="24">
        <f t="shared" ca="1" si="156"/>
        <v>0.8795964791423051</v>
      </c>
      <c r="F5027" s="24">
        <f t="shared" ca="1" si="157"/>
        <v>2.5658404620729458</v>
      </c>
    </row>
    <row r="5028" spans="5:6" x14ac:dyDescent="0.25">
      <c r="E5028" s="24">
        <f t="shared" ca="1" si="156"/>
        <v>0.32329230349489013</v>
      </c>
      <c r="F5028" s="24">
        <f t="shared" ca="1" si="157"/>
        <v>22.583968012248096</v>
      </c>
    </row>
    <row r="5029" spans="5:6" x14ac:dyDescent="0.25">
      <c r="E5029" s="24">
        <f t="shared" ca="1" si="156"/>
        <v>0.96168399155889517</v>
      </c>
      <c r="F5029" s="24">
        <f t="shared" ca="1" si="157"/>
        <v>0.78138746768941725</v>
      </c>
    </row>
    <row r="5030" spans="5:6" x14ac:dyDescent="0.25">
      <c r="E5030" s="24">
        <f t="shared" ca="1" si="156"/>
        <v>0.57147356869157562</v>
      </c>
      <c r="F5030" s="24">
        <f t="shared" ca="1" si="157"/>
        <v>11.190740916508132</v>
      </c>
    </row>
    <row r="5031" spans="5:6" x14ac:dyDescent="0.25">
      <c r="E5031" s="24">
        <f t="shared" ca="1" si="156"/>
        <v>0.75266255334378951</v>
      </c>
      <c r="F5031" s="24">
        <f t="shared" ca="1" si="157"/>
        <v>5.682765759099329</v>
      </c>
    </row>
    <row r="5032" spans="5:6" x14ac:dyDescent="0.25">
      <c r="E5032" s="24">
        <f t="shared" ca="1" si="156"/>
        <v>0.97353639121404989</v>
      </c>
      <c r="F5032" s="24">
        <f t="shared" ca="1" si="157"/>
        <v>0.53640146071903605</v>
      </c>
    </row>
    <row r="5033" spans="5:6" x14ac:dyDescent="0.25">
      <c r="E5033" s="24">
        <f t="shared" ca="1" si="156"/>
        <v>0.16481754732475562</v>
      </c>
      <c r="F5033" s="24">
        <f t="shared" ca="1" si="157"/>
        <v>36.058323813796335</v>
      </c>
    </row>
    <row r="5034" spans="5:6" x14ac:dyDescent="0.25">
      <c r="E5034" s="24">
        <f t="shared" ca="1" si="156"/>
        <v>0.49851689792317089</v>
      </c>
      <c r="F5034" s="24">
        <f t="shared" ca="1" si="157"/>
        <v>13.92235585231588</v>
      </c>
    </row>
    <row r="5035" spans="5:6" x14ac:dyDescent="0.25">
      <c r="E5035" s="24">
        <f t="shared" ca="1" si="156"/>
        <v>0.40425300676453613</v>
      </c>
      <c r="F5035" s="24">
        <f t="shared" ca="1" si="157"/>
        <v>18.114286853375141</v>
      </c>
    </row>
    <row r="5036" spans="5:6" x14ac:dyDescent="0.25">
      <c r="E5036" s="24">
        <f t="shared" ca="1" si="156"/>
        <v>0.79771996913888976</v>
      </c>
      <c r="F5036" s="24">
        <f t="shared" ca="1" si="157"/>
        <v>4.519953179675233</v>
      </c>
    </row>
    <row r="5037" spans="5:6" x14ac:dyDescent="0.25">
      <c r="E5037" s="24">
        <f t="shared" ca="1" si="156"/>
        <v>0.35062958337998706</v>
      </c>
      <c r="F5037" s="24">
        <f t="shared" ca="1" si="157"/>
        <v>20.960498615242617</v>
      </c>
    </row>
    <row r="5038" spans="5:6" x14ac:dyDescent="0.25">
      <c r="E5038" s="24">
        <f t="shared" ca="1" si="156"/>
        <v>0.27321262110411204</v>
      </c>
      <c r="F5038" s="24">
        <f t="shared" ca="1" si="157"/>
        <v>25.950099100923033</v>
      </c>
    </row>
    <row r="5039" spans="5:6" x14ac:dyDescent="0.25">
      <c r="E5039" s="24">
        <f t="shared" ca="1" si="156"/>
        <v>0.18831992725768176</v>
      </c>
      <c r="F5039" s="24">
        <f t="shared" ca="1" si="157"/>
        <v>33.392260434799788</v>
      </c>
    </row>
    <row r="5040" spans="5:6" x14ac:dyDescent="0.25">
      <c r="E5040" s="24">
        <f t="shared" ca="1" si="156"/>
        <v>0.25874084596814906</v>
      </c>
      <c r="F5040" s="24">
        <f t="shared" ca="1" si="157"/>
        <v>27.038566258584879</v>
      </c>
    </row>
    <row r="5041" spans="5:6" x14ac:dyDescent="0.25">
      <c r="E5041" s="24">
        <f t="shared" ca="1" si="156"/>
        <v>0.70016812184801946</v>
      </c>
      <c r="F5041" s="24">
        <f t="shared" ca="1" si="157"/>
        <v>7.1286959741461509</v>
      </c>
    </row>
    <row r="5042" spans="5:6" x14ac:dyDescent="0.25">
      <c r="E5042" s="24">
        <f t="shared" ca="1" si="156"/>
        <v>0.59154465234413323</v>
      </c>
      <c r="F5042" s="24">
        <f t="shared" ca="1" si="157"/>
        <v>10.500362167949651</v>
      </c>
    </row>
    <row r="5043" spans="5:6" x14ac:dyDescent="0.25">
      <c r="E5043" s="24">
        <f t="shared" ca="1" si="156"/>
        <v>0.59990568287627721</v>
      </c>
      <c r="F5043" s="24">
        <f t="shared" ca="1" si="157"/>
        <v>10.219656626573133</v>
      </c>
    </row>
    <row r="5044" spans="5:6" x14ac:dyDescent="0.25">
      <c r="E5044" s="24">
        <f t="shared" ca="1" si="156"/>
        <v>0.231543327676489</v>
      </c>
      <c r="F5044" s="24">
        <f t="shared" ca="1" si="157"/>
        <v>29.259765247572417</v>
      </c>
    </row>
    <row r="5045" spans="5:6" x14ac:dyDescent="0.25">
      <c r="E5045" s="24">
        <f t="shared" ca="1" si="156"/>
        <v>0.7914318221111869</v>
      </c>
      <c r="F5045" s="24">
        <f t="shared" ca="1" si="157"/>
        <v>4.6782308188770116</v>
      </c>
    </row>
    <row r="5046" spans="5:6" x14ac:dyDescent="0.25">
      <c r="E5046" s="24">
        <f t="shared" ca="1" si="156"/>
        <v>0.76702138959835775</v>
      </c>
      <c r="F5046" s="24">
        <f t="shared" ca="1" si="157"/>
        <v>5.3048118130508453</v>
      </c>
    </row>
    <row r="5047" spans="5:6" x14ac:dyDescent="0.25">
      <c r="E5047" s="24">
        <f t="shared" ca="1" si="156"/>
        <v>0.91865207324534692</v>
      </c>
      <c r="F5047" s="24">
        <f t="shared" ca="1" si="157"/>
        <v>1.6969564215944535</v>
      </c>
    </row>
    <row r="5048" spans="5:6" x14ac:dyDescent="0.25">
      <c r="E5048" s="24">
        <f t="shared" ca="1" si="156"/>
        <v>0.14252797698210917</v>
      </c>
      <c r="F5048" s="24">
        <f t="shared" ca="1" si="157"/>
        <v>38.964339376891466</v>
      </c>
    </row>
    <row r="5049" spans="5:6" x14ac:dyDescent="0.25">
      <c r="E5049" s="24">
        <f t="shared" ca="1" si="156"/>
        <v>0.80040494130748707</v>
      </c>
      <c r="F5049" s="24">
        <f t="shared" ca="1" si="157"/>
        <v>4.4527500548805987</v>
      </c>
    </row>
    <row r="5050" spans="5:6" x14ac:dyDescent="0.25">
      <c r="E5050" s="24">
        <f t="shared" ca="1" si="156"/>
        <v>0.2809478766646456</v>
      </c>
      <c r="F5050" s="24">
        <f t="shared" ca="1" si="157"/>
        <v>25.391722383016997</v>
      </c>
    </row>
    <row r="5051" spans="5:6" x14ac:dyDescent="0.25">
      <c r="E5051" s="24">
        <f t="shared" ca="1" si="156"/>
        <v>0.40585908559154948</v>
      </c>
      <c r="F5051" s="24">
        <f t="shared" ca="1" si="157"/>
        <v>18.034985189006331</v>
      </c>
    </row>
    <row r="5052" spans="5:6" x14ac:dyDescent="0.25">
      <c r="E5052" s="24">
        <f t="shared" ca="1" si="156"/>
        <v>0.29113855339547368</v>
      </c>
      <c r="F5052" s="24">
        <f t="shared" ca="1" si="157"/>
        <v>24.679119932341465</v>
      </c>
    </row>
    <row r="5053" spans="5:6" x14ac:dyDescent="0.25">
      <c r="E5053" s="24">
        <f t="shared" ca="1" si="156"/>
        <v>0.82423118254491512</v>
      </c>
      <c r="F5053" s="24">
        <f t="shared" ca="1" si="157"/>
        <v>3.8660845416344412</v>
      </c>
    </row>
    <row r="5054" spans="5:6" x14ac:dyDescent="0.25">
      <c r="E5054" s="24">
        <f t="shared" ca="1" si="156"/>
        <v>0.26901277480958274</v>
      </c>
      <c r="F5054" s="24">
        <f t="shared" ca="1" si="157"/>
        <v>26.259928210189265</v>
      </c>
    </row>
    <row r="5055" spans="5:6" x14ac:dyDescent="0.25">
      <c r="E5055" s="24">
        <f t="shared" ca="1" si="156"/>
        <v>0.32443564199053554</v>
      </c>
      <c r="F5055" s="24">
        <f t="shared" ca="1" si="157"/>
        <v>22.513361845503326</v>
      </c>
    </row>
    <row r="5056" spans="5:6" x14ac:dyDescent="0.25">
      <c r="E5056" s="24">
        <f t="shared" ca="1" si="156"/>
        <v>0.52312850543284239</v>
      </c>
      <c r="F5056" s="24">
        <f t="shared" ca="1" si="157"/>
        <v>12.958562736279148</v>
      </c>
    </row>
    <row r="5057" spans="5:6" x14ac:dyDescent="0.25">
      <c r="E5057" s="24">
        <f t="shared" ca="1" si="156"/>
        <v>0.86837034171061889</v>
      </c>
      <c r="F5057" s="24">
        <f t="shared" ca="1" si="157"/>
        <v>2.8227398871751461</v>
      </c>
    </row>
    <row r="5058" spans="5:6" x14ac:dyDescent="0.25">
      <c r="E5058" s="24">
        <f t="shared" ca="1" si="156"/>
        <v>0.45482294841659876</v>
      </c>
      <c r="F5058" s="24">
        <f t="shared" ca="1" si="157"/>
        <v>15.75694120237679</v>
      </c>
    </row>
    <row r="5059" spans="5:6" x14ac:dyDescent="0.25">
      <c r="E5059" s="24">
        <f t="shared" ca="1" si="156"/>
        <v>0.57063438153838564</v>
      </c>
      <c r="F5059" s="24">
        <f t="shared" ca="1" si="157"/>
        <v>11.220131739119719</v>
      </c>
    </row>
    <row r="5060" spans="5:6" x14ac:dyDescent="0.25">
      <c r="E5060" s="24">
        <f t="shared" ref="E5060:E5123" ca="1" si="158">RAND()</f>
        <v>0.38261271990418555</v>
      </c>
      <c r="F5060" s="24">
        <f t="shared" ref="F5060:F5123" ca="1" si="159">-LOG(E5060,EXP(1))/$C$3</f>
        <v>19.214639531378157</v>
      </c>
    </row>
    <row r="5061" spans="5:6" x14ac:dyDescent="0.25">
      <c r="E5061" s="24">
        <f t="shared" ca="1" si="158"/>
        <v>0.80475245842933962</v>
      </c>
      <c r="F5061" s="24">
        <f t="shared" ca="1" si="159"/>
        <v>4.344411078193386</v>
      </c>
    </row>
    <row r="5062" spans="5:6" x14ac:dyDescent="0.25">
      <c r="E5062" s="24">
        <f t="shared" ca="1" si="158"/>
        <v>0.62617023474537048</v>
      </c>
      <c r="F5062" s="24">
        <f t="shared" ca="1" si="159"/>
        <v>9.3626600872667716</v>
      </c>
    </row>
    <row r="5063" spans="5:6" x14ac:dyDescent="0.25">
      <c r="E5063" s="24">
        <f t="shared" ca="1" si="158"/>
        <v>0.29674019993121825</v>
      </c>
      <c r="F5063" s="24">
        <f t="shared" ca="1" si="159"/>
        <v>24.297965414016176</v>
      </c>
    </row>
    <row r="5064" spans="5:6" x14ac:dyDescent="0.25">
      <c r="E5064" s="24">
        <f t="shared" ca="1" si="158"/>
        <v>0.46240149290217525</v>
      </c>
      <c r="F5064" s="24">
        <f t="shared" ca="1" si="159"/>
        <v>15.42643466069023</v>
      </c>
    </row>
    <row r="5065" spans="5:6" x14ac:dyDescent="0.25">
      <c r="E5065" s="24">
        <f t="shared" ca="1" si="158"/>
        <v>0.35950816673840735</v>
      </c>
      <c r="F5065" s="24">
        <f t="shared" ca="1" si="159"/>
        <v>20.460367702865934</v>
      </c>
    </row>
    <row r="5066" spans="5:6" x14ac:dyDescent="0.25">
      <c r="E5066" s="24">
        <f t="shared" ca="1" si="158"/>
        <v>0.58759171205812155</v>
      </c>
      <c r="F5066" s="24">
        <f t="shared" ca="1" si="159"/>
        <v>10.63445879032388</v>
      </c>
    </row>
    <row r="5067" spans="5:6" x14ac:dyDescent="0.25">
      <c r="E5067" s="24">
        <f t="shared" ca="1" si="158"/>
        <v>0.21828334321480614</v>
      </c>
      <c r="F5067" s="24">
        <f t="shared" ca="1" si="159"/>
        <v>30.439226412116298</v>
      </c>
    </row>
    <row r="5068" spans="5:6" x14ac:dyDescent="0.25">
      <c r="E5068" s="24">
        <f t="shared" ca="1" si="158"/>
        <v>0.91449218842786573</v>
      </c>
      <c r="F5068" s="24">
        <f t="shared" ca="1" si="159"/>
        <v>1.7877270618542362</v>
      </c>
    </row>
    <row r="5069" spans="5:6" x14ac:dyDescent="0.25">
      <c r="E5069" s="24">
        <f t="shared" ca="1" si="158"/>
        <v>0.53066098038473541</v>
      </c>
      <c r="F5069" s="24">
        <f t="shared" ca="1" si="159"/>
        <v>12.672638333174525</v>
      </c>
    </row>
    <row r="5070" spans="5:6" x14ac:dyDescent="0.25">
      <c r="E5070" s="24">
        <f t="shared" ca="1" si="158"/>
        <v>0.69863566491426676</v>
      </c>
      <c r="F5070" s="24">
        <f t="shared" ca="1" si="159"/>
        <v>7.1725179186205317</v>
      </c>
    </row>
    <row r="5071" spans="5:6" x14ac:dyDescent="0.25">
      <c r="E5071" s="24">
        <f t="shared" ca="1" si="158"/>
        <v>0.86887035105455934</v>
      </c>
      <c r="F5071" s="24">
        <f t="shared" ca="1" si="159"/>
        <v>2.8112271622008911</v>
      </c>
    </row>
    <row r="5072" spans="5:6" x14ac:dyDescent="0.25">
      <c r="E5072" s="24">
        <f t="shared" ca="1" si="158"/>
        <v>0.84684322585370997</v>
      </c>
      <c r="F5072" s="24">
        <f t="shared" ca="1" si="159"/>
        <v>3.3247938981013907</v>
      </c>
    </row>
    <row r="5073" spans="5:6" x14ac:dyDescent="0.25">
      <c r="E5073" s="24">
        <f t="shared" ca="1" si="158"/>
        <v>0.95808763989836609</v>
      </c>
      <c r="F5073" s="24">
        <f t="shared" ca="1" si="159"/>
        <v>0.85632046093810921</v>
      </c>
    </row>
    <row r="5074" spans="5:6" x14ac:dyDescent="0.25">
      <c r="E5074" s="24">
        <f t="shared" ca="1" si="158"/>
        <v>0.48611568649666792</v>
      </c>
      <c r="F5074" s="24">
        <f t="shared" ca="1" si="159"/>
        <v>14.426172906984389</v>
      </c>
    </row>
    <row r="5075" spans="5:6" x14ac:dyDescent="0.25">
      <c r="E5075" s="24">
        <f t="shared" ca="1" si="158"/>
        <v>0.6753601049931558</v>
      </c>
      <c r="F5075" s="24">
        <f t="shared" ca="1" si="159"/>
        <v>7.850184829709157</v>
      </c>
    </row>
    <row r="5076" spans="5:6" x14ac:dyDescent="0.25">
      <c r="E5076" s="24">
        <f t="shared" ca="1" si="158"/>
        <v>0.65103769071420292</v>
      </c>
      <c r="F5076" s="24">
        <f t="shared" ca="1" si="159"/>
        <v>8.5837548361422584</v>
      </c>
    </row>
    <row r="5077" spans="5:6" x14ac:dyDescent="0.25">
      <c r="E5077" s="24">
        <f t="shared" ca="1" si="158"/>
        <v>0.94001123108322804</v>
      </c>
      <c r="F5077" s="24">
        <f t="shared" ca="1" si="159"/>
        <v>1.2372691165716578</v>
      </c>
    </row>
    <row r="5078" spans="5:6" x14ac:dyDescent="0.25">
      <c r="E5078" s="24">
        <f t="shared" ca="1" si="158"/>
        <v>0.84814167485307834</v>
      </c>
      <c r="F5078" s="24">
        <f t="shared" ca="1" si="159"/>
        <v>3.2941517548511459</v>
      </c>
    </row>
    <row r="5079" spans="5:6" x14ac:dyDescent="0.25">
      <c r="E5079" s="24">
        <f t="shared" ca="1" si="158"/>
        <v>0.16020208017702087</v>
      </c>
      <c r="F5079" s="24">
        <f t="shared" ca="1" si="159"/>
        <v>36.626385191137892</v>
      </c>
    </row>
    <row r="5080" spans="5:6" x14ac:dyDescent="0.25">
      <c r="E5080" s="24">
        <f t="shared" ca="1" si="158"/>
        <v>0.91598940978358245</v>
      </c>
      <c r="F5080" s="24">
        <f t="shared" ca="1" si="159"/>
        <v>1.7550095149294966</v>
      </c>
    </row>
    <row r="5081" spans="5:6" x14ac:dyDescent="0.25">
      <c r="E5081" s="24">
        <f t="shared" ca="1" si="158"/>
        <v>0.46686326129002376</v>
      </c>
      <c r="F5081" s="24">
        <f t="shared" ca="1" si="159"/>
        <v>15.234377331300959</v>
      </c>
    </row>
    <row r="5082" spans="5:6" x14ac:dyDescent="0.25">
      <c r="E5082" s="24">
        <f t="shared" ca="1" si="158"/>
        <v>0.26101514325290187</v>
      </c>
      <c r="F5082" s="24">
        <f t="shared" ca="1" si="159"/>
        <v>26.863537064329702</v>
      </c>
    </row>
    <row r="5083" spans="5:6" x14ac:dyDescent="0.25">
      <c r="E5083" s="24">
        <f t="shared" ca="1" si="158"/>
        <v>0.18003202247089301</v>
      </c>
      <c r="F5083" s="24">
        <f t="shared" ca="1" si="159"/>
        <v>34.292410825972958</v>
      </c>
    </row>
    <row r="5084" spans="5:6" x14ac:dyDescent="0.25">
      <c r="E5084" s="24">
        <f t="shared" ca="1" si="158"/>
        <v>0.25086492608701028</v>
      </c>
      <c r="F5084" s="24">
        <f t="shared" ca="1" si="159"/>
        <v>27.656812555618998</v>
      </c>
    </row>
    <row r="5085" spans="5:6" x14ac:dyDescent="0.25">
      <c r="E5085" s="24">
        <f t="shared" ca="1" si="158"/>
        <v>0.83607670565135517</v>
      </c>
      <c r="F5085" s="24">
        <f t="shared" ca="1" si="159"/>
        <v>3.5806983387004547</v>
      </c>
    </row>
    <row r="5086" spans="5:6" x14ac:dyDescent="0.25">
      <c r="E5086" s="24">
        <f t="shared" ca="1" si="158"/>
        <v>1.2758010864721281E-2</v>
      </c>
      <c r="F5086" s="24">
        <f t="shared" ca="1" si="159"/>
        <v>87.23191803124142</v>
      </c>
    </row>
    <row r="5087" spans="5:6" x14ac:dyDescent="0.25">
      <c r="E5087" s="24">
        <f t="shared" ca="1" si="158"/>
        <v>0.91141446370179435</v>
      </c>
      <c r="F5087" s="24">
        <f t="shared" ca="1" si="159"/>
        <v>1.8551506103100379</v>
      </c>
    </row>
    <row r="5088" spans="5:6" x14ac:dyDescent="0.25">
      <c r="E5088" s="24">
        <f t="shared" ca="1" si="158"/>
        <v>0.86779161066585675</v>
      </c>
      <c r="F5088" s="24">
        <f t="shared" ca="1" si="159"/>
        <v>2.836073460472389</v>
      </c>
    </row>
    <row r="5089" spans="5:6" x14ac:dyDescent="0.25">
      <c r="E5089" s="24">
        <f t="shared" ca="1" si="158"/>
        <v>0.11979642270479085</v>
      </c>
      <c r="F5089" s="24">
        <f t="shared" ca="1" si="159"/>
        <v>42.439229086152693</v>
      </c>
    </row>
    <row r="5090" spans="5:6" x14ac:dyDescent="0.25">
      <c r="E5090" s="24">
        <f t="shared" ca="1" si="158"/>
        <v>0.20048281965674619</v>
      </c>
      <c r="F5090" s="24">
        <f t="shared" ca="1" si="159"/>
        <v>32.140534468088433</v>
      </c>
    </row>
    <row r="5091" spans="5:6" x14ac:dyDescent="0.25">
      <c r="E5091" s="24">
        <f t="shared" ca="1" si="158"/>
        <v>0.95704680431640254</v>
      </c>
      <c r="F5091" s="24">
        <f t="shared" ca="1" si="159"/>
        <v>0.87805962786886482</v>
      </c>
    </row>
    <row r="5092" spans="5:6" x14ac:dyDescent="0.25">
      <c r="E5092" s="24">
        <f t="shared" ca="1" si="158"/>
        <v>0.42815990759178724</v>
      </c>
      <c r="F5092" s="24">
        <f t="shared" ca="1" si="159"/>
        <v>16.965170746174156</v>
      </c>
    </row>
    <row r="5093" spans="5:6" x14ac:dyDescent="0.25">
      <c r="E5093" s="24">
        <f t="shared" ca="1" si="158"/>
        <v>0.95177742570645496</v>
      </c>
      <c r="F5093" s="24">
        <f t="shared" ca="1" si="159"/>
        <v>0.98848136104546647</v>
      </c>
    </row>
    <row r="5094" spans="5:6" x14ac:dyDescent="0.25">
      <c r="E5094" s="24">
        <f t="shared" ca="1" si="158"/>
        <v>0.1618506847442871</v>
      </c>
      <c r="F5094" s="24">
        <f t="shared" ca="1" si="159"/>
        <v>36.421621357697994</v>
      </c>
    </row>
    <row r="5095" spans="5:6" x14ac:dyDescent="0.25">
      <c r="E5095" s="24">
        <f t="shared" ca="1" si="158"/>
        <v>0.40024411971488849</v>
      </c>
      <c r="F5095" s="24">
        <f t="shared" ca="1" si="159"/>
        <v>18.313612374876136</v>
      </c>
    </row>
    <row r="5096" spans="5:6" x14ac:dyDescent="0.25">
      <c r="E5096" s="24">
        <f t="shared" ca="1" si="158"/>
        <v>0.60939605075427672</v>
      </c>
      <c r="F5096" s="24">
        <f t="shared" ca="1" si="159"/>
        <v>9.9057378599830646</v>
      </c>
    </row>
    <row r="5097" spans="5:6" x14ac:dyDescent="0.25">
      <c r="E5097" s="24">
        <f t="shared" ca="1" si="158"/>
        <v>0.16446615299021705</v>
      </c>
      <c r="F5097" s="24">
        <f t="shared" ca="1" si="159"/>
        <v>36.101009736918833</v>
      </c>
    </row>
    <row r="5098" spans="5:6" x14ac:dyDescent="0.25">
      <c r="E5098" s="24">
        <f t="shared" ca="1" si="158"/>
        <v>0.2230247264999613</v>
      </c>
      <c r="F5098" s="24">
        <f t="shared" ca="1" si="159"/>
        <v>30.009452650062691</v>
      </c>
    </row>
    <row r="5099" spans="5:6" x14ac:dyDescent="0.25">
      <c r="E5099" s="24">
        <f t="shared" ca="1" si="158"/>
        <v>0.80627117795127246</v>
      </c>
      <c r="F5099" s="24">
        <f t="shared" ca="1" si="159"/>
        <v>4.3067028798149583</v>
      </c>
    </row>
    <row r="5100" spans="5:6" x14ac:dyDescent="0.25">
      <c r="E5100" s="24">
        <f t="shared" ca="1" si="158"/>
        <v>0.92797586443722968</v>
      </c>
      <c r="F5100" s="24">
        <f t="shared" ca="1" si="159"/>
        <v>1.4949910936738249</v>
      </c>
    </row>
    <row r="5101" spans="5:6" x14ac:dyDescent="0.25">
      <c r="E5101" s="24">
        <f t="shared" ca="1" si="158"/>
        <v>0.18444016746761782</v>
      </c>
      <c r="F5101" s="24">
        <f t="shared" ca="1" si="159"/>
        <v>33.808603273304023</v>
      </c>
    </row>
    <row r="5102" spans="5:6" x14ac:dyDescent="0.25">
      <c r="E5102" s="24">
        <f t="shared" ca="1" si="158"/>
        <v>0.58779717049492564</v>
      </c>
      <c r="F5102" s="24">
        <f t="shared" ca="1" si="159"/>
        <v>10.627466774593715</v>
      </c>
    </row>
    <row r="5103" spans="5:6" x14ac:dyDescent="0.25">
      <c r="E5103" s="24">
        <f t="shared" ca="1" si="158"/>
        <v>0.60792104074661812</v>
      </c>
      <c r="F5103" s="24">
        <f t="shared" ca="1" si="159"/>
        <v>9.9542054528501289</v>
      </c>
    </row>
    <row r="5104" spans="5:6" x14ac:dyDescent="0.25">
      <c r="E5104" s="24">
        <f t="shared" ca="1" si="158"/>
        <v>0.21032570001932671</v>
      </c>
      <c r="F5104" s="24">
        <f t="shared" ca="1" si="159"/>
        <v>31.181959945526682</v>
      </c>
    </row>
    <row r="5105" spans="5:6" x14ac:dyDescent="0.25">
      <c r="E5105" s="24">
        <f t="shared" ca="1" si="158"/>
        <v>0.78568846351942467</v>
      </c>
      <c r="F5105" s="24">
        <f t="shared" ca="1" si="159"/>
        <v>4.8238984393716517</v>
      </c>
    </row>
    <row r="5106" spans="5:6" x14ac:dyDescent="0.25">
      <c r="E5106" s="24">
        <f t="shared" ca="1" si="158"/>
        <v>3.1397418771090813E-2</v>
      </c>
      <c r="F5106" s="24">
        <f t="shared" ca="1" si="159"/>
        <v>69.22059188378509</v>
      </c>
    </row>
    <row r="5107" spans="5:6" x14ac:dyDescent="0.25">
      <c r="E5107" s="24">
        <f t="shared" ca="1" si="158"/>
        <v>0.15978911284389963</v>
      </c>
      <c r="F5107" s="24">
        <f t="shared" ca="1" si="159"/>
        <v>36.678007557177921</v>
      </c>
    </row>
    <row r="5108" spans="5:6" x14ac:dyDescent="0.25">
      <c r="E5108" s="24">
        <f t="shared" ca="1" si="158"/>
        <v>0.29068602870394522</v>
      </c>
      <c r="F5108" s="24">
        <f t="shared" ca="1" si="159"/>
        <v>24.710230668924179</v>
      </c>
    </row>
    <row r="5109" spans="5:6" x14ac:dyDescent="0.25">
      <c r="E5109" s="24">
        <f t="shared" ca="1" si="158"/>
        <v>0.60429084012547751</v>
      </c>
      <c r="F5109" s="24">
        <f t="shared" ca="1" si="159"/>
        <v>10.073993471119062</v>
      </c>
    </row>
    <row r="5110" spans="5:6" x14ac:dyDescent="0.25">
      <c r="E5110" s="24">
        <f t="shared" ca="1" si="158"/>
        <v>0.95751206769949049</v>
      </c>
      <c r="F5110" s="24">
        <f t="shared" ca="1" si="159"/>
        <v>0.86833909330506021</v>
      </c>
    </row>
    <row r="5111" spans="5:6" x14ac:dyDescent="0.25">
      <c r="E5111" s="24">
        <f t="shared" ca="1" si="158"/>
        <v>0.38188027123246393</v>
      </c>
      <c r="F5111" s="24">
        <f t="shared" ca="1" si="159"/>
        <v>19.252962911936233</v>
      </c>
    </row>
    <row r="5112" spans="5:6" x14ac:dyDescent="0.25">
      <c r="E5112" s="24">
        <f t="shared" ca="1" si="158"/>
        <v>0.33467137450949658</v>
      </c>
      <c r="F5112" s="24">
        <f t="shared" ca="1" si="159"/>
        <v>21.892124004761264</v>
      </c>
    </row>
    <row r="5113" spans="5:6" x14ac:dyDescent="0.25">
      <c r="E5113" s="24">
        <f t="shared" ca="1" si="158"/>
        <v>4.0962160810499304E-3</v>
      </c>
      <c r="F5113" s="24">
        <f t="shared" ca="1" si="159"/>
        <v>109.95383276947602</v>
      </c>
    </row>
    <row r="5114" spans="5:6" x14ac:dyDescent="0.25">
      <c r="E5114" s="24">
        <f t="shared" ca="1" si="158"/>
        <v>0.23075759036550991</v>
      </c>
      <c r="F5114" s="24">
        <f t="shared" ca="1" si="159"/>
        <v>29.327750236302236</v>
      </c>
    </row>
    <row r="5115" spans="5:6" x14ac:dyDescent="0.25">
      <c r="E5115" s="24">
        <f t="shared" ca="1" si="158"/>
        <v>0.93031291121976656</v>
      </c>
      <c r="F5115" s="24">
        <f t="shared" ca="1" si="159"/>
        <v>1.444685714977531</v>
      </c>
    </row>
    <row r="5116" spans="5:6" x14ac:dyDescent="0.25">
      <c r="E5116" s="24">
        <f t="shared" ca="1" si="158"/>
        <v>0.7901453011031595</v>
      </c>
      <c r="F5116" s="24">
        <f t="shared" ca="1" si="159"/>
        <v>4.7107684997248773</v>
      </c>
    </row>
    <row r="5117" spans="5:6" x14ac:dyDescent="0.25">
      <c r="E5117" s="24">
        <f t="shared" ca="1" si="158"/>
        <v>0.57933990770054178</v>
      </c>
      <c r="F5117" s="24">
        <f t="shared" ca="1" si="159"/>
        <v>10.917318274591215</v>
      </c>
    </row>
    <row r="5118" spans="5:6" x14ac:dyDescent="0.25">
      <c r="E5118" s="24">
        <f t="shared" ca="1" si="158"/>
        <v>5.5408676163127613E-2</v>
      </c>
      <c r="F5118" s="24">
        <f t="shared" ca="1" si="159"/>
        <v>57.860381760962817</v>
      </c>
    </row>
    <row r="5119" spans="5:6" x14ac:dyDescent="0.25">
      <c r="E5119" s="24">
        <f t="shared" ca="1" si="158"/>
        <v>0.13966142223949962</v>
      </c>
      <c r="F5119" s="24">
        <f t="shared" ca="1" si="159"/>
        <v>39.370683960619353</v>
      </c>
    </row>
    <row r="5120" spans="5:6" x14ac:dyDescent="0.25">
      <c r="E5120" s="24">
        <f t="shared" ca="1" si="158"/>
        <v>1.4643126452104416E-2</v>
      </c>
      <c r="F5120" s="24">
        <f t="shared" ca="1" si="159"/>
        <v>84.47568475554165</v>
      </c>
    </row>
    <row r="5121" spans="5:6" x14ac:dyDescent="0.25">
      <c r="E5121" s="24">
        <f t="shared" ca="1" si="158"/>
        <v>0.74897315195849012</v>
      </c>
      <c r="F5121" s="24">
        <f t="shared" ca="1" si="159"/>
        <v>5.7810428257925528</v>
      </c>
    </row>
    <row r="5122" spans="5:6" x14ac:dyDescent="0.25">
      <c r="E5122" s="24">
        <f t="shared" ca="1" si="158"/>
        <v>0.91168577161876818</v>
      </c>
      <c r="F5122" s="24">
        <f t="shared" ca="1" si="159"/>
        <v>1.849197938839312</v>
      </c>
    </row>
    <row r="5123" spans="5:6" x14ac:dyDescent="0.25">
      <c r="E5123" s="24">
        <f t="shared" ca="1" si="158"/>
        <v>0.8590073469060503</v>
      </c>
      <c r="F5123" s="24">
        <f t="shared" ca="1" si="159"/>
        <v>3.0395560835052016</v>
      </c>
    </row>
    <row r="5124" spans="5:6" x14ac:dyDescent="0.25">
      <c r="E5124" s="24">
        <f t="shared" ref="E5124:E5187" ca="1" si="160">RAND()</f>
        <v>0.49609176216181594</v>
      </c>
      <c r="F5124" s="24">
        <f t="shared" ref="F5124:F5187" ca="1" si="161">-LOG(E5124,EXP(1))/$C$3</f>
        <v>14.019887300198112</v>
      </c>
    </row>
    <row r="5125" spans="5:6" x14ac:dyDescent="0.25">
      <c r="E5125" s="24">
        <f t="shared" ca="1" si="160"/>
        <v>9.603087338033145E-2</v>
      </c>
      <c r="F5125" s="24">
        <f t="shared" ca="1" si="161"/>
        <v>46.861710830079488</v>
      </c>
    </row>
    <row r="5126" spans="5:6" x14ac:dyDescent="0.25">
      <c r="E5126" s="24">
        <f t="shared" ca="1" si="160"/>
        <v>0.16275017107153622</v>
      </c>
      <c r="F5126" s="24">
        <f t="shared" ca="1" si="161"/>
        <v>36.310778935264395</v>
      </c>
    </row>
    <row r="5127" spans="5:6" x14ac:dyDescent="0.25">
      <c r="E5127" s="24">
        <f t="shared" ca="1" si="160"/>
        <v>0.41005852983801061</v>
      </c>
      <c r="F5127" s="24">
        <f t="shared" ca="1" si="161"/>
        <v>17.829107475398885</v>
      </c>
    </row>
    <row r="5128" spans="5:6" x14ac:dyDescent="0.25">
      <c r="E5128" s="24">
        <f t="shared" ca="1" si="160"/>
        <v>0.49183346899737257</v>
      </c>
      <c r="F5128" s="24">
        <f t="shared" ca="1" si="161"/>
        <v>14.192301948678679</v>
      </c>
    </row>
    <row r="5129" spans="5:6" x14ac:dyDescent="0.25">
      <c r="E5129" s="24">
        <f t="shared" ca="1" si="160"/>
        <v>0.31596554963079948</v>
      </c>
      <c r="F5129" s="24">
        <f t="shared" ca="1" si="161"/>
        <v>23.042441829881039</v>
      </c>
    </row>
    <row r="5130" spans="5:6" x14ac:dyDescent="0.25">
      <c r="E5130" s="24">
        <f t="shared" ca="1" si="160"/>
        <v>0.94196025233386194</v>
      </c>
      <c r="F5130" s="24">
        <f t="shared" ca="1" si="161"/>
        <v>1.1958440054135167</v>
      </c>
    </row>
    <row r="5131" spans="5:6" x14ac:dyDescent="0.25">
      <c r="E5131" s="24">
        <f t="shared" ca="1" si="160"/>
        <v>0.57628263417552683</v>
      </c>
      <c r="F5131" s="24">
        <f t="shared" ca="1" si="161"/>
        <v>11.023141085998493</v>
      </c>
    </row>
    <row r="5132" spans="5:6" x14ac:dyDescent="0.25">
      <c r="E5132" s="24">
        <f t="shared" ca="1" si="160"/>
        <v>2.8946860182549439E-2</v>
      </c>
      <c r="F5132" s="24">
        <f t="shared" ca="1" si="161"/>
        <v>70.84587074812606</v>
      </c>
    </row>
    <row r="5133" spans="5:6" x14ac:dyDescent="0.25">
      <c r="E5133" s="24">
        <f t="shared" ca="1" si="160"/>
        <v>0.34429286256054292</v>
      </c>
      <c r="F5133" s="24">
        <f t="shared" ca="1" si="161"/>
        <v>21.325252782886128</v>
      </c>
    </row>
    <row r="5134" spans="5:6" x14ac:dyDescent="0.25">
      <c r="E5134" s="24">
        <f t="shared" ca="1" si="160"/>
        <v>0.57609472036330556</v>
      </c>
      <c r="F5134" s="24">
        <f t="shared" ca="1" si="161"/>
        <v>11.029663734613434</v>
      </c>
    </row>
    <row r="5135" spans="5:6" x14ac:dyDescent="0.25">
      <c r="E5135" s="24">
        <f t="shared" ca="1" si="160"/>
        <v>0.66711594993787937</v>
      </c>
      <c r="F5135" s="24">
        <f t="shared" ca="1" si="161"/>
        <v>8.0958282037352056</v>
      </c>
    </row>
    <row r="5136" spans="5:6" x14ac:dyDescent="0.25">
      <c r="E5136" s="24">
        <f t="shared" ca="1" si="160"/>
        <v>0.80285045766937913</v>
      </c>
      <c r="F5136" s="24">
        <f t="shared" ca="1" si="161"/>
        <v>4.3917362386141212</v>
      </c>
    </row>
    <row r="5137" spans="5:6" x14ac:dyDescent="0.25">
      <c r="E5137" s="24">
        <f t="shared" ca="1" si="160"/>
        <v>2.5640292916282559E-2</v>
      </c>
      <c r="F5137" s="24">
        <f t="shared" ca="1" si="161"/>
        <v>73.271804456058717</v>
      </c>
    </row>
    <row r="5138" spans="5:6" x14ac:dyDescent="0.25">
      <c r="E5138" s="24">
        <f t="shared" ca="1" si="160"/>
        <v>0.67149585589053651</v>
      </c>
      <c r="F5138" s="24">
        <f t="shared" ca="1" si="161"/>
        <v>7.9649486891855643</v>
      </c>
    </row>
    <row r="5139" spans="5:6" x14ac:dyDescent="0.25">
      <c r="E5139" s="24">
        <f t="shared" ca="1" si="160"/>
        <v>0.925116941214986</v>
      </c>
      <c r="F5139" s="24">
        <f t="shared" ca="1" si="161"/>
        <v>1.556702530505953</v>
      </c>
    </row>
    <row r="5140" spans="5:6" x14ac:dyDescent="0.25">
      <c r="E5140" s="24">
        <f t="shared" ca="1" si="160"/>
        <v>0.86553534746534533</v>
      </c>
      <c r="F5140" s="24">
        <f t="shared" ca="1" si="161"/>
        <v>2.8881412937054312</v>
      </c>
    </row>
    <row r="5141" spans="5:6" x14ac:dyDescent="0.25">
      <c r="E5141" s="24">
        <f t="shared" ca="1" si="160"/>
        <v>0.55895694650373018</v>
      </c>
      <c r="F5141" s="24">
        <f t="shared" ca="1" si="161"/>
        <v>11.633656551400104</v>
      </c>
    </row>
    <row r="5142" spans="5:6" x14ac:dyDescent="0.25">
      <c r="E5142" s="24">
        <f t="shared" ca="1" si="160"/>
        <v>0.14750475327683721</v>
      </c>
      <c r="F5142" s="24">
        <f t="shared" ca="1" si="161"/>
        <v>38.277897562316404</v>
      </c>
    </row>
    <row r="5143" spans="5:6" x14ac:dyDescent="0.25">
      <c r="E5143" s="24">
        <f t="shared" ca="1" si="160"/>
        <v>0.86940264613774487</v>
      </c>
      <c r="F5143" s="24">
        <f t="shared" ca="1" si="161"/>
        <v>2.7989783359075924</v>
      </c>
    </row>
    <row r="5144" spans="5:6" x14ac:dyDescent="0.25">
      <c r="E5144" s="24">
        <f t="shared" ca="1" si="160"/>
        <v>0.8801528509582569</v>
      </c>
      <c r="F5144" s="24">
        <f t="shared" ca="1" si="161"/>
        <v>2.5531938464448345</v>
      </c>
    </row>
    <row r="5145" spans="5:6" x14ac:dyDescent="0.25">
      <c r="E5145" s="24">
        <f t="shared" ca="1" si="160"/>
        <v>0.85258005307405693</v>
      </c>
      <c r="F5145" s="24">
        <f t="shared" ca="1" si="161"/>
        <v>3.1897634066794667</v>
      </c>
    </row>
    <row r="5146" spans="5:6" x14ac:dyDescent="0.25">
      <c r="E5146" s="24">
        <f t="shared" ca="1" si="160"/>
        <v>0.32901789405577453</v>
      </c>
      <c r="F5146" s="24">
        <f t="shared" ca="1" si="161"/>
        <v>22.232862809370548</v>
      </c>
    </row>
    <row r="5147" spans="5:6" x14ac:dyDescent="0.25">
      <c r="E5147" s="24">
        <f t="shared" ca="1" si="160"/>
        <v>0.14217686179471578</v>
      </c>
      <c r="F5147" s="24">
        <f t="shared" ca="1" si="161"/>
        <v>39.013669815658766</v>
      </c>
    </row>
    <row r="5148" spans="5:6" x14ac:dyDescent="0.25">
      <c r="E5148" s="24">
        <f t="shared" ca="1" si="160"/>
        <v>0.39588031118797118</v>
      </c>
      <c r="F5148" s="24">
        <f t="shared" ca="1" si="161"/>
        <v>18.532867157750871</v>
      </c>
    </row>
    <row r="5149" spans="5:6" x14ac:dyDescent="0.25">
      <c r="E5149" s="24">
        <f t="shared" ca="1" si="160"/>
        <v>0.61144606971588877</v>
      </c>
      <c r="F5149" s="24">
        <f t="shared" ca="1" si="161"/>
        <v>9.8385704235380853</v>
      </c>
    </row>
    <row r="5150" spans="5:6" x14ac:dyDescent="0.25">
      <c r="E5150" s="24">
        <f t="shared" ca="1" si="160"/>
        <v>0.88637218152785779</v>
      </c>
      <c r="F5150" s="24">
        <f t="shared" ca="1" si="161"/>
        <v>2.4123669427397996</v>
      </c>
    </row>
    <row r="5151" spans="5:6" x14ac:dyDescent="0.25">
      <c r="E5151" s="24">
        <f t="shared" ca="1" si="160"/>
        <v>0.37352030377888201</v>
      </c>
      <c r="F5151" s="24">
        <f t="shared" ca="1" si="161"/>
        <v>19.695658300659911</v>
      </c>
    </row>
    <row r="5152" spans="5:6" x14ac:dyDescent="0.25">
      <c r="E5152" s="24">
        <f t="shared" ca="1" si="160"/>
        <v>0.64657185670417838</v>
      </c>
      <c r="F5152" s="24">
        <f t="shared" ca="1" si="161"/>
        <v>8.7214187937142782</v>
      </c>
    </row>
    <row r="5153" spans="5:6" x14ac:dyDescent="0.25">
      <c r="E5153" s="24">
        <f t="shared" ca="1" si="160"/>
        <v>0.64729748426490796</v>
      </c>
      <c r="F5153" s="24">
        <f t="shared" ca="1" si="161"/>
        <v>8.6989859988770313</v>
      </c>
    </row>
    <row r="5154" spans="5:6" x14ac:dyDescent="0.25">
      <c r="E5154" s="24">
        <f t="shared" ca="1" si="160"/>
        <v>0.29247149848211473</v>
      </c>
      <c r="F5154" s="24">
        <f t="shared" ca="1" si="161"/>
        <v>24.587761162894086</v>
      </c>
    </row>
    <row r="5155" spans="5:6" x14ac:dyDescent="0.25">
      <c r="E5155" s="24">
        <f t="shared" ca="1" si="160"/>
        <v>5.3506708917006818E-2</v>
      </c>
      <c r="F5155" s="24">
        <f t="shared" ca="1" si="161"/>
        <v>58.558964652485081</v>
      </c>
    </row>
    <row r="5156" spans="5:6" x14ac:dyDescent="0.25">
      <c r="E5156" s="24">
        <f t="shared" ca="1" si="160"/>
        <v>0.51084950984422262</v>
      </c>
      <c r="F5156" s="24">
        <f t="shared" ca="1" si="161"/>
        <v>13.433604668715464</v>
      </c>
    </row>
    <row r="5157" spans="5:6" x14ac:dyDescent="0.25">
      <c r="E5157" s="24">
        <f t="shared" ca="1" si="160"/>
        <v>0.45544931347333517</v>
      </c>
      <c r="F5157" s="24">
        <f t="shared" ca="1" si="161"/>
        <v>15.729416903029449</v>
      </c>
    </row>
    <row r="5158" spans="5:6" x14ac:dyDescent="0.25">
      <c r="E5158" s="24">
        <f t="shared" ca="1" si="160"/>
        <v>8.6863741032899955E-2</v>
      </c>
      <c r="F5158" s="24">
        <f t="shared" ca="1" si="161"/>
        <v>48.868291662344653</v>
      </c>
    </row>
    <row r="5159" spans="5:6" x14ac:dyDescent="0.25">
      <c r="E5159" s="24">
        <f t="shared" ca="1" si="160"/>
        <v>0.60931164745098587</v>
      </c>
      <c r="F5159" s="24">
        <f t="shared" ca="1" si="161"/>
        <v>9.9085081158385115</v>
      </c>
    </row>
    <row r="5160" spans="5:6" x14ac:dyDescent="0.25">
      <c r="E5160" s="24">
        <f t="shared" ca="1" si="160"/>
        <v>0.57585566878839478</v>
      </c>
      <c r="F5160" s="24">
        <f t="shared" ca="1" si="161"/>
        <v>11.03796449411119</v>
      </c>
    </row>
    <row r="5161" spans="5:6" x14ac:dyDescent="0.25">
      <c r="E5161" s="24">
        <f t="shared" ca="1" si="160"/>
        <v>0.69040906265206703</v>
      </c>
      <c r="F5161" s="24">
        <f t="shared" ca="1" si="161"/>
        <v>7.409420252607557</v>
      </c>
    </row>
    <row r="5162" spans="5:6" x14ac:dyDescent="0.25">
      <c r="E5162" s="24">
        <f t="shared" ca="1" si="160"/>
        <v>0.51102184843960796</v>
      </c>
      <c r="F5162" s="24">
        <f t="shared" ca="1" si="161"/>
        <v>13.426858669011207</v>
      </c>
    </row>
    <row r="5163" spans="5:6" x14ac:dyDescent="0.25">
      <c r="E5163" s="24">
        <f t="shared" ca="1" si="160"/>
        <v>0.38200143933502595</v>
      </c>
      <c r="F5163" s="24">
        <f t="shared" ca="1" si="161"/>
        <v>19.246618049798442</v>
      </c>
    </row>
    <row r="5164" spans="5:6" x14ac:dyDescent="0.25">
      <c r="E5164" s="24">
        <f t="shared" ca="1" si="160"/>
        <v>0.2643449649972367</v>
      </c>
      <c r="F5164" s="24">
        <f t="shared" ca="1" si="161"/>
        <v>26.610006864217763</v>
      </c>
    </row>
    <row r="5165" spans="5:6" x14ac:dyDescent="0.25">
      <c r="E5165" s="24">
        <f t="shared" ca="1" si="160"/>
        <v>6.1513083069800856E-2</v>
      </c>
      <c r="F5165" s="24">
        <f t="shared" ca="1" si="161"/>
        <v>55.77010787903594</v>
      </c>
    </row>
    <row r="5166" spans="5:6" x14ac:dyDescent="0.25">
      <c r="E5166" s="24">
        <f t="shared" ca="1" si="160"/>
        <v>0.77124540558326282</v>
      </c>
      <c r="F5166" s="24">
        <f t="shared" ca="1" si="161"/>
        <v>5.1949732176928496</v>
      </c>
    </row>
    <row r="5167" spans="5:6" x14ac:dyDescent="0.25">
      <c r="E5167" s="24">
        <f t="shared" ca="1" si="160"/>
        <v>0.51928143088638301</v>
      </c>
      <c r="F5167" s="24">
        <f t="shared" ca="1" si="161"/>
        <v>13.106185734816046</v>
      </c>
    </row>
    <row r="5168" spans="5:6" x14ac:dyDescent="0.25">
      <c r="E5168" s="24">
        <f t="shared" ca="1" si="160"/>
        <v>2.458213169349166E-2</v>
      </c>
      <c r="F5168" s="24">
        <f t="shared" ca="1" si="161"/>
        <v>74.114709077794842</v>
      </c>
    </row>
    <row r="5169" spans="5:6" x14ac:dyDescent="0.25">
      <c r="E5169" s="24">
        <f t="shared" ca="1" si="160"/>
        <v>6.3114238580557536E-2</v>
      </c>
      <c r="F5169" s="24">
        <f t="shared" ca="1" si="161"/>
        <v>55.256177677027779</v>
      </c>
    </row>
    <row r="5170" spans="5:6" x14ac:dyDescent="0.25">
      <c r="E5170" s="24">
        <f t="shared" ca="1" si="160"/>
        <v>0.94245167774711702</v>
      </c>
      <c r="F5170" s="24">
        <f t="shared" ca="1" si="161"/>
        <v>1.1854126253834751</v>
      </c>
    </row>
    <row r="5171" spans="5:6" x14ac:dyDescent="0.25">
      <c r="E5171" s="24">
        <f t="shared" ca="1" si="160"/>
        <v>0.87871076458940656</v>
      </c>
      <c r="F5171" s="24">
        <f t="shared" ca="1" si="161"/>
        <v>2.5859897193991932</v>
      </c>
    </row>
    <row r="5172" spans="5:6" x14ac:dyDescent="0.25">
      <c r="E5172" s="24">
        <f t="shared" ca="1" si="160"/>
        <v>0.34843105404424568</v>
      </c>
      <c r="F5172" s="24">
        <f t="shared" ca="1" si="161"/>
        <v>21.086298093373539</v>
      </c>
    </row>
    <row r="5173" spans="5:6" x14ac:dyDescent="0.25">
      <c r="E5173" s="24">
        <f t="shared" ca="1" si="160"/>
        <v>0.26666166718252382</v>
      </c>
      <c r="F5173" s="24">
        <f t="shared" ca="1" si="161"/>
        <v>26.435491764472044</v>
      </c>
    </row>
    <row r="5174" spans="5:6" x14ac:dyDescent="0.25">
      <c r="E5174" s="24">
        <f t="shared" ca="1" si="160"/>
        <v>0.16884134676621876</v>
      </c>
      <c r="F5174" s="24">
        <f t="shared" ca="1" si="161"/>
        <v>35.575915630339544</v>
      </c>
    </row>
    <row r="5175" spans="5:6" x14ac:dyDescent="0.25">
      <c r="E5175" s="24">
        <f t="shared" ca="1" si="160"/>
        <v>0.76265951717562952</v>
      </c>
      <c r="F5175" s="24">
        <f t="shared" ca="1" si="161"/>
        <v>5.4188717905430224</v>
      </c>
    </row>
    <row r="5176" spans="5:6" x14ac:dyDescent="0.25">
      <c r="E5176" s="24">
        <f t="shared" ca="1" si="160"/>
        <v>0.49292953121698257</v>
      </c>
      <c r="F5176" s="24">
        <f t="shared" ca="1" si="161"/>
        <v>14.147781077282074</v>
      </c>
    </row>
    <row r="5177" spans="5:6" x14ac:dyDescent="0.25">
      <c r="E5177" s="24">
        <f t="shared" ca="1" si="160"/>
        <v>2.5365855025782369E-2</v>
      </c>
      <c r="F5177" s="24">
        <f t="shared" ca="1" si="161"/>
        <v>73.487025992999833</v>
      </c>
    </row>
    <row r="5178" spans="5:6" x14ac:dyDescent="0.25">
      <c r="E5178" s="24">
        <f t="shared" ca="1" si="160"/>
        <v>4.2172201456781577E-2</v>
      </c>
      <c r="F5178" s="24">
        <f t="shared" ca="1" si="161"/>
        <v>63.319880165037375</v>
      </c>
    </row>
    <row r="5179" spans="5:6" x14ac:dyDescent="0.25">
      <c r="E5179" s="24">
        <f t="shared" ca="1" si="160"/>
        <v>0.96616289034486036</v>
      </c>
      <c r="F5179" s="24">
        <f t="shared" ca="1" si="161"/>
        <v>0.68845670879133969</v>
      </c>
    </row>
    <row r="5180" spans="5:6" x14ac:dyDescent="0.25">
      <c r="E5180" s="24">
        <f t="shared" ca="1" si="160"/>
        <v>0.27153359407715727</v>
      </c>
      <c r="F5180" s="24">
        <f t="shared" ca="1" si="161"/>
        <v>26.073388243437662</v>
      </c>
    </row>
    <row r="5181" spans="5:6" x14ac:dyDescent="0.25">
      <c r="E5181" s="24">
        <f t="shared" ca="1" si="160"/>
        <v>0.97719971853112841</v>
      </c>
      <c r="F5181" s="24">
        <f t="shared" ca="1" si="161"/>
        <v>0.46128455269375346</v>
      </c>
    </row>
    <row r="5182" spans="5:6" x14ac:dyDescent="0.25">
      <c r="E5182" s="24">
        <f t="shared" ca="1" si="160"/>
        <v>0.51419343969844222</v>
      </c>
      <c r="F5182" s="24">
        <f t="shared" ca="1" si="161"/>
        <v>13.303114850000625</v>
      </c>
    </row>
    <row r="5183" spans="5:6" x14ac:dyDescent="0.25">
      <c r="E5183" s="24">
        <f t="shared" ca="1" si="160"/>
        <v>0.78981285004030177</v>
      </c>
      <c r="F5183" s="24">
        <f t="shared" ca="1" si="161"/>
        <v>4.7191852053831536</v>
      </c>
    </row>
    <row r="5184" spans="5:6" x14ac:dyDescent="0.25">
      <c r="E5184" s="24">
        <f t="shared" ca="1" si="160"/>
        <v>9.1789880155835113E-2</v>
      </c>
      <c r="F5184" s="24">
        <f t="shared" ca="1" si="161"/>
        <v>47.765064507724162</v>
      </c>
    </row>
    <row r="5185" spans="5:6" x14ac:dyDescent="0.25">
      <c r="E5185" s="24">
        <f t="shared" ca="1" si="160"/>
        <v>0.3069564776356799</v>
      </c>
      <c r="F5185" s="24">
        <f t="shared" ca="1" si="161"/>
        <v>23.620986162076111</v>
      </c>
    </row>
    <row r="5186" spans="5:6" x14ac:dyDescent="0.25">
      <c r="E5186" s="24">
        <f t="shared" ca="1" si="160"/>
        <v>0.68299240058799005</v>
      </c>
      <c r="F5186" s="24">
        <f t="shared" ca="1" si="161"/>
        <v>7.625430919831266</v>
      </c>
    </row>
    <row r="5187" spans="5:6" x14ac:dyDescent="0.25">
      <c r="E5187" s="24">
        <f t="shared" ca="1" si="160"/>
        <v>0.73402077126093745</v>
      </c>
      <c r="F5187" s="24">
        <f t="shared" ca="1" si="161"/>
        <v>6.1843590409479896</v>
      </c>
    </row>
    <row r="5188" spans="5:6" x14ac:dyDescent="0.25">
      <c r="E5188" s="24">
        <f t="shared" ref="E5188:E5251" ca="1" si="162">RAND()</f>
        <v>0.72925205365002632</v>
      </c>
      <c r="F5188" s="24">
        <f t="shared" ref="F5188:F5251" ca="1" si="163">-LOG(E5188,EXP(1))/$C$3</f>
        <v>6.3147170825158216</v>
      </c>
    </row>
    <row r="5189" spans="5:6" x14ac:dyDescent="0.25">
      <c r="E5189" s="24">
        <f t="shared" ca="1" si="162"/>
        <v>0.4957515509553585</v>
      </c>
      <c r="F5189" s="24">
        <f t="shared" ca="1" si="163"/>
        <v>14.033607661682661</v>
      </c>
    </row>
    <row r="5190" spans="5:6" x14ac:dyDescent="0.25">
      <c r="E5190" s="24">
        <f t="shared" ca="1" si="162"/>
        <v>0.9585822067053843</v>
      </c>
      <c r="F5190" s="24">
        <f t="shared" ca="1" si="163"/>
        <v>0.84599908359978615</v>
      </c>
    </row>
    <row r="5191" spans="5:6" x14ac:dyDescent="0.25">
      <c r="E5191" s="24">
        <f t="shared" ca="1" si="162"/>
        <v>0.53558050145591218</v>
      </c>
      <c r="F5191" s="24">
        <f t="shared" ca="1" si="163"/>
        <v>12.488081417530143</v>
      </c>
    </row>
    <row r="5192" spans="5:6" x14ac:dyDescent="0.25">
      <c r="E5192" s="24">
        <f t="shared" ca="1" si="162"/>
        <v>0.67594507859963326</v>
      </c>
      <c r="F5192" s="24">
        <f t="shared" ca="1" si="163"/>
        <v>7.8328690182959813</v>
      </c>
    </row>
    <row r="5193" spans="5:6" x14ac:dyDescent="0.25">
      <c r="E5193" s="24">
        <f t="shared" ca="1" si="162"/>
        <v>0.34463886026197954</v>
      </c>
      <c r="F5193" s="24">
        <f t="shared" ca="1" si="163"/>
        <v>21.305163841177404</v>
      </c>
    </row>
    <row r="5194" spans="5:6" x14ac:dyDescent="0.25">
      <c r="E5194" s="24">
        <f t="shared" ca="1" si="162"/>
        <v>0.87384722065924947</v>
      </c>
      <c r="F5194" s="24">
        <f t="shared" ca="1" si="163"/>
        <v>2.6969944668886261</v>
      </c>
    </row>
    <row r="5195" spans="5:6" x14ac:dyDescent="0.25">
      <c r="E5195" s="24">
        <f t="shared" ca="1" si="162"/>
        <v>0.4337455393094789</v>
      </c>
      <c r="F5195" s="24">
        <f t="shared" ca="1" si="163"/>
        <v>16.705944635733552</v>
      </c>
    </row>
    <row r="5196" spans="5:6" x14ac:dyDescent="0.25">
      <c r="E5196" s="24">
        <f t="shared" ca="1" si="162"/>
        <v>4.392847162812008E-2</v>
      </c>
      <c r="F5196" s="24">
        <f t="shared" ca="1" si="163"/>
        <v>62.503852253473035</v>
      </c>
    </row>
    <row r="5197" spans="5:6" x14ac:dyDescent="0.25">
      <c r="E5197" s="24">
        <f t="shared" ca="1" si="162"/>
        <v>0.34752360634612856</v>
      </c>
      <c r="F5197" s="24">
        <f t="shared" ca="1" si="163"/>
        <v>21.138453687065084</v>
      </c>
    </row>
    <row r="5198" spans="5:6" x14ac:dyDescent="0.25">
      <c r="E5198" s="24">
        <f t="shared" ca="1" si="162"/>
        <v>0.62672207054976714</v>
      </c>
      <c r="F5198" s="24">
        <f t="shared" ca="1" si="163"/>
        <v>9.3450421056493873</v>
      </c>
    </row>
    <row r="5199" spans="5:6" x14ac:dyDescent="0.25">
      <c r="E5199" s="24">
        <f t="shared" ca="1" si="162"/>
        <v>0.12457511703261492</v>
      </c>
      <c r="F5199" s="24">
        <f t="shared" ca="1" si="163"/>
        <v>41.656927907200867</v>
      </c>
    </row>
    <row r="5200" spans="5:6" x14ac:dyDescent="0.25">
      <c r="E5200" s="24">
        <f t="shared" ca="1" si="162"/>
        <v>0.21769947935540368</v>
      </c>
      <c r="F5200" s="24">
        <f t="shared" ca="1" si="163"/>
        <v>30.492794046272198</v>
      </c>
    </row>
    <row r="5201" spans="5:6" x14ac:dyDescent="0.25">
      <c r="E5201" s="24">
        <f t="shared" ca="1" si="162"/>
        <v>0.26875955676984209</v>
      </c>
      <c r="F5201" s="24">
        <f t="shared" ca="1" si="163"/>
        <v>26.278762801973556</v>
      </c>
    </row>
    <row r="5202" spans="5:6" x14ac:dyDescent="0.25">
      <c r="E5202" s="24">
        <f t="shared" ca="1" si="162"/>
        <v>0.25266267662213704</v>
      </c>
      <c r="F5202" s="24">
        <f t="shared" ca="1" si="163"/>
        <v>27.513999477310652</v>
      </c>
    </row>
    <row r="5203" spans="5:6" x14ac:dyDescent="0.25">
      <c r="E5203" s="24">
        <f t="shared" ca="1" si="162"/>
        <v>0.41416769268009079</v>
      </c>
      <c r="F5203" s="24">
        <f t="shared" ca="1" si="163"/>
        <v>17.62968664773075</v>
      </c>
    </row>
    <row r="5204" spans="5:6" x14ac:dyDescent="0.25">
      <c r="E5204" s="24">
        <f t="shared" ca="1" si="162"/>
        <v>0.64887340015907513</v>
      </c>
      <c r="F5204" s="24">
        <f t="shared" ca="1" si="163"/>
        <v>8.6503530079766247</v>
      </c>
    </row>
    <row r="5205" spans="5:6" x14ac:dyDescent="0.25">
      <c r="E5205" s="24">
        <f t="shared" ca="1" si="162"/>
        <v>0.65935313628003211</v>
      </c>
      <c r="F5205" s="24">
        <f t="shared" ca="1" si="163"/>
        <v>8.3299204223149026</v>
      </c>
    </row>
    <row r="5206" spans="5:6" x14ac:dyDescent="0.25">
      <c r="E5206" s="24">
        <f t="shared" ca="1" si="162"/>
        <v>0.99793470467267087</v>
      </c>
      <c r="F5206" s="24">
        <f t="shared" ca="1" si="163"/>
        <v>4.1348619814948757E-2</v>
      </c>
    </row>
    <row r="5207" spans="5:6" x14ac:dyDescent="0.25">
      <c r="E5207" s="24">
        <f t="shared" ca="1" si="162"/>
        <v>0.39795833762073063</v>
      </c>
      <c r="F5207" s="24">
        <f t="shared" ca="1" si="163"/>
        <v>18.428159170437244</v>
      </c>
    </row>
    <row r="5208" spans="5:6" x14ac:dyDescent="0.25">
      <c r="E5208" s="24">
        <f t="shared" ca="1" si="162"/>
        <v>9.390015932945972E-2</v>
      </c>
      <c r="F5208" s="24">
        <f t="shared" ca="1" si="163"/>
        <v>47.310463919400021</v>
      </c>
    </row>
    <row r="5209" spans="5:6" x14ac:dyDescent="0.25">
      <c r="E5209" s="24">
        <f t="shared" ca="1" si="162"/>
        <v>0.73022661377055365</v>
      </c>
      <c r="F5209" s="24">
        <f t="shared" ca="1" si="163"/>
        <v>6.2880072638078408</v>
      </c>
    </row>
    <row r="5210" spans="5:6" x14ac:dyDescent="0.25">
      <c r="E5210" s="24">
        <f t="shared" ca="1" si="162"/>
        <v>0.33047248239624749</v>
      </c>
      <c r="F5210" s="24">
        <f t="shared" ca="1" si="163"/>
        <v>22.144637673649441</v>
      </c>
    </row>
    <row r="5211" spans="5:6" x14ac:dyDescent="0.25">
      <c r="E5211" s="24">
        <f t="shared" ca="1" si="162"/>
        <v>0.47858359544622486</v>
      </c>
      <c r="F5211" s="24">
        <f t="shared" ca="1" si="163"/>
        <v>14.738487604420708</v>
      </c>
    </row>
    <row r="5212" spans="5:6" x14ac:dyDescent="0.25">
      <c r="E5212" s="24">
        <f t="shared" ca="1" si="162"/>
        <v>0.44427651221494191</v>
      </c>
      <c r="F5212" s="24">
        <f t="shared" ca="1" si="163"/>
        <v>16.226162702701377</v>
      </c>
    </row>
    <row r="5213" spans="5:6" x14ac:dyDescent="0.25">
      <c r="E5213" s="24">
        <f t="shared" ca="1" si="162"/>
        <v>0.27757427603224838</v>
      </c>
      <c r="F5213" s="24">
        <f t="shared" ca="1" si="163"/>
        <v>25.633334404661838</v>
      </c>
    </row>
    <row r="5214" spans="5:6" x14ac:dyDescent="0.25">
      <c r="E5214" s="24">
        <f t="shared" ca="1" si="162"/>
        <v>0.90175136504404496</v>
      </c>
      <c r="F5214" s="24">
        <f t="shared" ca="1" si="163"/>
        <v>2.0683289085494958</v>
      </c>
    </row>
    <row r="5215" spans="5:6" x14ac:dyDescent="0.25">
      <c r="E5215" s="24">
        <f t="shared" ca="1" si="162"/>
        <v>3.9931094630902719E-2</v>
      </c>
      <c r="F5215" s="24">
        <f t="shared" ca="1" si="163"/>
        <v>64.411998890722643</v>
      </c>
    </row>
    <row r="5216" spans="5:6" x14ac:dyDescent="0.25">
      <c r="E5216" s="24">
        <f t="shared" ca="1" si="162"/>
        <v>0.82651902285407186</v>
      </c>
      <c r="F5216" s="24">
        <f t="shared" ca="1" si="163"/>
        <v>3.8106469165709824</v>
      </c>
    </row>
    <row r="5217" spans="5:6" x14ac:dyDescent="0.25">
      <c r="E5217" s="24">
        <f t="shared" ca="1" si="162"/>
        <v>0.4787111448285456</v>
      </c>
      <c r="F5217" s="24">
        <f t="shared" ca="1" si="163"/>
        <v>14.733158028159217</v>
      </c>
    </row>
    <row r="5218" spans="5:6" x14ac:dyDescent="0.25">
      <c r="E5218" s="24">
        <f t="shared" ca="1" si="162"/>
        <v>0.25970498531980379</v>
      </c>
      <c r="F5218" s="24">
        <f t="shared" ca="1" si="163"/>
        <v>26.964179280819767</v>
      </c>
    </row>
    <row r="5219" spans="5:6" x14ac:dyDescent="0.25">
      <c r="E5219" s="24">
        <f t="shared" ca="1" si="162"/>
        <v>0.25030561763673564</v>
      </c>
      <c r="F5219" s="24">
        <f t="shared" ca="1" si="163"/>
        <v>27.701452743633148</v>
      </c>
    </row>
    <row r="5220" spans="5:6" x14ac:dyDescent="0.25">
      <c r="E5220" s="24">
        <f t="shared" ca="1" si="162"/>
        <v>0.94344017881490361</v>
      </c>
      <c r="F5220" s="24">
        <f t="shared" ca="1" si="163"/>
        <v>1.1644463933087408</v>
      </c>
    </row>
    <row r="5221" spans="5:6" x14ac:dyDescent="0.25">
      <c r="E5221" s="24">
        <f t="shared" ca="1" si="162"/>
        <v>1.3749113179643113E-2</v>
      </c>
      <c r="F5221" s="24">
        <f t="shared" ca="1" si="163"/>
        <v>85.735619059509403</v>
      </c>
    </row>
    <row r="5222" spans="5:6" x14ac:dyDescent="0.25">
      <c r="E5222" s="24">
        <f t="shared" ca="1" si="162"/>
        <v>0.38768521032826198</v>
      </c>
      <c r="F5222" s="24">
        <f t="shared" ca="1" si="163"/>
        <v>18.95123164477608</v>
      </c>
    </row>
    <row r="5223" spans="5:6" x14ac:dyDescent="0.25">
      <c r="E5223" s="24">
        <f t="shared" ca="1" si="162"/>
        <v>3.3327175570682988E-2</v>
      </c>
      <c r="F5223" s="24">
        <f t="shared" ca="1" si="163"/>
        <v>68.027642632137713</v>
      </c>
    </row>
    <row r="5224" spans="5:6" x14ac:dyDescent="0.25">
      <c r="E5224" s="24">
        <f t="shared" ca="1" si="162"/>
        <v>0.87229385158682293</v>
      </c>
      <c r="F5224" s="24">
        <f t="shared" ca="1" si="163"/>
        <v>2.7325785215080454</v>
      </c>
    </row>
    <row r="5225" spans="5:6" x14ac:dyDescent="0.25">
      <c r="E5225" s="24">
        <f t="shared" ca="1" si="162"/>
        <v>9.1498256876813011E-3</v>
      </c>
      <c r="F5225" s="24">
        <f t="shared" ca="1" si="163"/>
        <v>93.880409008056077</v>
      </c>
    </row>
    <row r="5226" spans="5:6" x14ac:dyDescent="0.25">
      <c r="E5226" s="24">
        <f t="shared" ca="1" si="162"/>
        <v>0.26670619273981822</v>
      </c>
      <c r="F5226" s="24">
        <f t="shared" ca="1" si="163"/>
        <v>26.432152563838223</v>
      </c>
    </row>
    <row r="5227" spans="5:6" x14ac:dyDescent="0.25">
      <c r="E5227" s="24">
        <f t="shared" ca="1" si="162"/>
        <v>9.3999141304068612E-2</v>
      </c>
      <c r="F5227" s="24">
        <f t="shared" ca="1" si="163"/>
        <v>47.289392636339159</v>
      </c>
    </row>
    <row r="5228" spans="5:6" x14ac:dyDescent="0.25">
      <c r="E5228" s="24">
        <f t="shared" ca="1" si="162"/>
        <v>0.99819657607221901</v>
      </c>
      <c r="F5228" s="24">
        <f t="shared" ca="1" si="163"/>
        <v>3.6101041089510469E-2</v>
      </c>
    </row>
    <row r="5229" spans="5:6" x14ac:dyDescent="0.25">
      <c r="E5229" s="24">
        <f t="shared" ca="1" si="162"/>
        <v>0.91414981082769475</v>
      </c>
      <c r="F5229" s="24">
        <f t="shared" ca="1" si="163"/>
        <v>1.7952162829114156</v>
      </c>
    </row>
    <row r="5230" spans="5:6" x14ac:dyDescent="0.25">
      <c r="E5230" s="24">
        <f t="shared" ca="1" si="162"/>
        <v>0.85783023889722931</v>
      </c>
      <c r="F5230" s="24">
        <f t="shared" ca="1" si="163"/>
        <v>3.0669811166708469</v>
      </c>
    </row>
    <row r="5231" spans="5:6" x14ac:dyDescent="0.25">
      <c r="E5231" s="24">
        <f t="shared" ca="1" si="162"/>
        <v>0.24793627842596</v>
      </c>
      <c r="F5231" s="24">
        <f t="shared" ca="1" si="163"/>
        <v>27.891670153263377</v>
      </c>
    </row>
    <row r="5232" spans="5:6" x14ac:dyDescent="0.25">
      <c r="E5232" s="24">
        <f t="shared" ca="1" si="162"/>
        <v>0.11604529458895207</v>
      </c>
      <c r="F5232" s="24">
        <f t="shared" ca="1" si="163"/>
        <v>43.075493869903227</v>
      </c>
    </row>
    <row r="5233" spans="5:6" x14ac:dyDescent="0.25">
      <c r="E5233" s="24">
        <f t="shared" ca="1" si="162"/>
        <v>0.69913142639410419</v>
      </c>
      <c r="F5233" s="24">
        <f t="shared" ca="1" si="163"/>
        <v>7.1583306765911869</v>
      </c>
    </row>
    <row r="5234" spans="5:6" x14ac:dyDescent="0.25">
      <c r="E5234" s="24">
        <f t="shared" ca="1" si="162"/>
        <v>0.71857675003598309</v>
      </c>
      <c r="F5234" s="24">
        <f t="shared" ca="1" si="163"/>
        <v>6.6096551870882125</v>
      </c>
    </row>
    <row r="5235" spans="5:6" x14ac:dyDescent="0.25">
      <c r="E5235" s="24">
        <f t="shared" ca="1" si="162"/>
        <v>0.50913201475429803</v>
      </c>
      <c r="F5235" s="24">
        <f t="shared" ca="1" si="163"/>
        <v>13.500958700989161</v>
      </c>
    </row>
    <row r="5236" spans="5:6" x14ac:dyDescent="0.25">
      <c r="E5236" s="24">
        <f t="shared" ca="1" si="162"/>
        <v>4.9069430239932155E-2</v>
      </c>
      <c r="F5236" s="24">
        <f t="shared" ca="1" si="163"/>
        <v>60.290380802336742</v>
      </c>
    </row>
    <row r="5237" spans="5:6" x14ac:dyDescent="0.25">
      <c r="E5237" s="24">
        <f t="shared" ca="1" si="162"/>
        <v>0.92845285759770779</v>
      </c>
      <c r="F5237" s="24">
        <f t="shared" ca="1" si="163"/>
        <v>1.4847134424973856</v>
      </c>
    </row>
    <row r="5238" spans="5:6" x14ac:dyDescent="0.25">
      <c r="E5238" s="24">
        <f t="shared" ca="1" si="162"/>
        <v>0.49112510754003902</v>
      </c>
      <c r="F5238" s="24">
        <f t="shared" ca="1" si="163"/>
        <v>14.22112764273599</v>
      </c>
    </row>
    <row r="5239" spans="5:6" x14ac:dyDescent="0.25">
      <c r="E5239" s="24">
        <f t="shared" ca="1" si="162"/>
        <v>0.42301691132419417</v>
      </c>
      <c r="F5239" s="24">
        <f t="shared" ca="1" si="163"/>
        <v>17.206862424903935</v>
      </c>
    </row>
    <row r="5240" spans="5:6" x14ac:dyDescent="0.25">
      <c r="E5240" s="24">
        <f t="shared" ca="1" si="162"/>
        <v>0.55293371347299325</v>
      </c>
      <c r="F5240" s="24">
        <f t="shared" ca="1" si="163"/>
        <v>11.850343035637723</v>
      </c>
    </row>
    <row r="5241" spans="5:6" x14ac:dyDescent="0.25">
      <c r="E5241" s="24">
        <f t="shared" ca="1" si="162"/>
        <v>0.23447184183779557</v>
      </c>
      <c r="F5241" s="24">
        <f t="shared" ca="1" si="163"/>
        <v>29.008395515128846</v>
      </c>
    </row>
    <row r="5242" spans="5:6" x14ac:dyDescent="0.25">
      <c r="E5242" s="24">
        <f t="shared" ca="1" si="162"/>
        <v>0.75010535427954128</v>
      </c>
      <c r="F5242" s="24">
        <f t="shared" ca="1" si="163"/>
        <v>5.7508321988875819</v>
      </c>
    </row>
    <row r="5243" spans="5:6" x14ac:dyDescent="0.25">
      <c r="E5243" s="24">
        <f t="shared" ca="1" si="162"/>
        <v>0.20325342597767726</v>
      </c>
      <c r="F5243" s="24">
        <f t="shared" ca="1" si="163"/>
        <v>31.866033494350912</v>
      </c>
    </row>
    <row r="5244" spans="5:6" x14ac:dyDescent="0.25">
      <c r="E5244" s="24">
        <f t="shared" ca="1" si="162"/>
        <v>0.80985316707083999</v>
      </c>
      <c r="F5244" s="24">
        <f t="shared" ca="1" si="163"/>
        <v>4.2180464593835314</v>
      </c>
    </row>
    <row r="5245" spans="5:6" x14ac:dyDescent="0.25">
      <c r="E5245" s="24">
        <f t="shared" ca="1" si="162"/>
        <v>0.57393773694552264</v>
      </c>
      <c r="F5245" s="24">
        <f t="shared" ca="1" si="163"/>
        <v>11.104687215329024</v>
      </c>
    </row>
    <row r="5246" spans="5:6" x14ac:dyDescent="0.25">
      <c r="E5246" s="24">
        <f t="shared" ca="1" si="162"/>
        <v>7.4814462758131417E-2</v>
      </c>
      <c r="F5246" s="24">
        <f t="shared" ca="1" si="163"/>
        <v>51.854881206208638</v>
      </c>
    </row>
    <row r="5247" spans="5:6" x14ac:dyDescent="0.25">
      <c r="E5247" s="24">
        <f t="shared" ca="1" si="162"/>
        <v>0.52013161313705725</v>
      </c>
      <c r="F5247" s="24">
        <f t="shared" ca="1" si="163"/>
        <v>13.073467944899406</v>
      </c>
    </row>
    <row r="5248" spans="5:6" x14ac:dyDescent="0.25">
      <c r="E5248" s="24">
        <f t="shared" ca="1" si="162"/>
        <v>0.62070076145343001</v>
      </c>
      <c r="F5248" s="24">
        <f t="shared" ca="1" si="163"/>
        <v>9.5381235759529375</v>
      </c>
    </row>
    <row r="5249" spans="5:6" x14ac:dyDescent="0.25">
      <c r="E5249" s="24">
        <f t="shared" ca="1" si="162"/>
        <v>0.64946077483522591</v>
      </c>
      <c r="F5249" s="24">
        <f t="shared" ca="1" si="163"/>
        <v>8.6322567511719743</v>
      </c>
    </row>
    <row r="5250" spans="5:6" x14ac:dyDescent="0.25">
      <c r="E5250" s="24">
        <f t="shared" ca="1" si="162"/>
        <v>0.40488478917571025</v>
      </c>
      <c r="F5250" s="24">
        <f t="shared" ca="1" si="163"/>
        <v>18.083054470325646</v>
      </c>
    </row>
    <row r="5251" spans="5:6" x14ac:dyDescent="0.25">
      <c r="E5251" s="24">
        <f t="shared" ca="1" si="162"/>
        <v>0.63052147860534669</v>
      </c>
      <c r="F5251" s="24">
        <f t="shared" ca="1" si="163"/>
        <v>9.2241611633906775</v>
      </c>
    </row>
    <row r="5252" spans="5:6" x14ac:dyDescent="0.25">
      <c r="E5252" s="24">
        <f t="shared" ref="E5252:E5315" ca="1" si="164">RAND()</f>
        <v>0.51524740449071771</v>
      </c>
      <c r="F5252" s="24">
        <f t="shared" ref="F5252:F5315" ca="1" si="165">-LOG(E5252,EXP(1))/$C$3</f>
        <v>13.26216193205552</v>
      </c>
    </row>
    <row r="5253" spans="5:6" x14ac:dyDescent="0.25">
      <c r="E5253" s="24">
        <f t="shared" ca="1" si="164"/>
        <v>2.6099931961164335E-3</v>
      </c>
      <c r="F5253" s="24">
        <f t="shared" ca="1" si="165"/>
        <v>118.96815329005747</v>
      </c>
    </row>
    <row r="5254" spans="5:6" x14ac:dyDescent="0.25">
      <c r="E5254" s="24">
        <f t="shared" ca="1" si="164"/>
        <v>0.86999118005233844</v>
      </c>
      <c r="F5254" s="24">
        <f t="shared" ca="1" si="165"/>
        <v>2.7854441051154311</v>
      </c>
    </row>
    <row r="5255" spans="5:6" x14ac:dyDescent="0.25">
      <c r="E5255" s="24">
        <f t="shared" ca="1" si="164"/>
        <v>0.56748377300218067</v>
      </c>
      <c r="F5255" s="24">
        <f t="shared" ca="1" si="165"/>
        <v>11.330862477282944</v>
      </c>
    </row>
    <row r="5256" spans="5:6" x14ac:dyDescent="0.25">
      <c r="E5256" s="24">
        <f t="shared" ca="1" si="164"/>
        <v>0.6038248884033135</v>
      </c>
      <c r="F5256" s="24">
        <f t="shared" ca="1" si="165"/>
        <v>10.089420858885475</v>
      </c>
    </row>
    <row r="5257" spans="5:6" x14ac:dyDescent="0.25">
      <c r="E5257" s="24">
        <f t="shared" ca="1" si="164"/>
        <v>0.63775450237210896</v>
      </c>
      <c r="F5257" s="24">
        <f t="shared" ca="1" si="165"/>
        <v>8.9960372441838263</v>
      </c>
    </row>
    <row r="5258" spans="5:6" x14ac:dyDescent="0.25">
      <c r="E5258" s="24">
        <f t="shared" ca="1" si="164"/>
        <v>0.56548467002452418</v>
      </c>
      <c r="F5258" s="24">
        <f t="shared" ca="1" si="165"/>
        <v>11.40144185006716</v>
      </c>
    </row>
    <row r="5259" spans="5:6" x14ac:dyDescent="0.25">
      <c r="E5259" s="24">
        <f t="shared" ca="1" si="164"/>
        <v>0.63421674261750294</v>
      </c>
      <c r="F5259" s="24">
        <f t="shared" ca="1" si="165"/>
        <v>9.1072903528051139</v>
      </c>
    </row>
    <row r="5260" spans="5:6" x14ac:dyDescent="0.25">
      <c r="E5260" s="24">
        <f t="shared" ca="1" si="164"/>
        <v>0.20361254161706399</v>
      </c>
      <c r="F5260" s="24">
        <f t="shared" ca="1" si="165"/>
        <v>31.830727938099425</v>
      </c>
    </row>
    <row r="5261" spans="5:6" x14ac:dyDescent="0.25">
      <c r="E5261" s="24">
        <f t="shared" ca="1" si="164"/>
        <v>0.81179880407927729</v>
      </c>
      <c r="F5261" s="24">
        <f t="shared" ca="1" si="165"/>
        <v>4.1700549550009347</v>
      </c>
    </row>
    <row r="5262" spans="5:6" x14ac:dyDescent="0.25">
      <c r="E5262" s="24">
        <f t="shared" ca="1" si="164"/>
        <v>0.72260537726897422</v>
      </c>
      <c r="F5262" s="24">
        <f t="shared" ca="1" si="165"/>
        <v>6.4978403747888631</v>
      </c>
    </row>
    <row r="5263" spans="5:6" x14ac:dyDescent="0.25">
      <c r="E5263" s="24">
        <f t="shared" ca="1" si="164"/>
        <v>0.19786330171992916</v>
      </c>
      <c r="F5263" s="24">
        <f t="shared" ca="1" si="165"/>
        <v>32.403577641482308</v>
      </c>
    </row>
    <row r="5264" spans="5:6" x14ac:dyDescent="0.25">
      <c r="E5264" s="24">
        <f t="shared" ca="1" si="164"/>
        <v>0.61290374313226648</v>
      </c>
      <c r="F5264" s="24">
        <f t="shared" ca="1" si="165"/>
        <v>9.7909476252230707</v>
      </c>
    </row>
    <row r="5265" spans="5:6" x14ac:dyDescent="0.25">
      <c r="E5265" s="24">
        <f t="shared" ca="1" si="164"/>
        <v>0.6453476324926497</v>
      </c>
      <c r="F5265" s="24">
        <f t="shared" ca="1" si="165"/>
        <v>8.7593228454201544</v>
      </c>
    </row>
    <row r="5266" spans="5:6" x14ac:dyDescent="0.25">
      <c r="E5266" s="24">
        <f t="shared" ca="1" si="164"/>
        <v>0.40409208201016678</v>
      </c>
      <c r="F5266" s="24">
        <f t="shared" ca="1" si="165"/>
        <v>18.122250024487581</v>
      </c>
    </row>
    <row r="5267" spans="5:6" x14ac:dyDescent="0.25">
      <c r="E5267" s="24">
        <f t="shared" ca="1" si="164"/>
        <v>0.56121656966740519</v>
      </c>
      <c r="F5267" s="24">
        <f t="shared" ca="1" si="165"/>
        <v>11.55296811533333</v>
      </c>
    </row>
    <row r="5268" spans="5:6" x14ac:dyDescent="0.25">
      <c r="E5268" s="24">
        <f t="shared" ca="1" si="164"/>
        <v>0.74796511387304099</v>
      </c>
      <c r="F5268" s="24">
        <f t="shared" ca="1" si="165"/>
        <v>5.8079788260493181</v>
      </c>
    </row>
    <row r="5269" spans="5:6" x14ac:dyDescent="0.25">
      <c r="E5269" s="24">
        <f t="shared" ca="1" si="164"/>
        <v>0.21392891226924882</v>
      </c>
      <c r="F5269" s="24">
        <f t="shared" ca="1" si="165"/>
        <v>30.842230096077571</v>
      </c>
    </row>
    <row r="5270" spans="5:6" x14ac:dyDescent="0.25">
      <c r="E5270" s="24">
        <f t="shared" ca="1" si="164"/>
        <v>1.6038906904826011E-2</v>
      </c>
      <c r="F5270" s="24">
        <f t="shared" ca="1" si="165"/>
        <v>82.654756538882665</v>
      </c>
    </row>
    <row r="5271" spans="5:6" x14ac:dyDescent="0.25">
      <c r="E5271" s="24">
        <f t="shared" ca="1" si="164"/>
        <v>0.51405727523364864</v>
      </c>
      <c r="F5271" s="24">
        <f t="shared" ca="1" si="165"/>
        <v>13.308411786384415</v>
      </c>
    </row>
    <row r="5272" spans="5:6" x14ac:dyDescent="0.25">
      <c r="E5272" s="24">
        <f t="shared" ca="1" si="164"/>
        <v>0.30395721130234554</v>
      </c>
      <c r="F5272" s="24">
        <f t="shared" ca="1" si="165"/>
        <v>23.817366795547301</v>
      </c>
    </row>
    <row r="5273" spans="5:6" x14ac:dyDescent="0.25">
      <c r="E5273" s="24">
        <f t="shared" ca="1" si="164"/>
        <v>0.80512391073870226</v>
      </c>
      <c r="F5273" s="24">
        <f t="shared" ca="1" si="165"/>
        <v>4.3351817405108566</v>
      </c>
    </row>
    <row r="5274" spans="5:6" x14ac:dyDescent="0.25">
      <c r="E5274" s="24">
        <f t="shared" ca="1" si="164"/>
        <v>0.47708374665895814</v>
      </c>
      <c r="F5274" s="24">
        <f t="shared" ca="1" si="165"/>
        <v>14.801264679773679</v>
      </c>
    </row>
    <row r="5275" spans="5:6" x14ac:dyDescent="0.25">
      <c r="E5275" s="24">
        <f t="shared" ca="1" si="164"/>
        <v>0.268768660069857</v>
      </c>
      <c r="F5275" s="24">
        <f t="shared" ca="1" si="165"/>
        <v>26.278085382650769</v>
      </c>
    </row>
    <row r="5276" spans="5:6" x14ac:dyDescent="0.25">
      <c r="E5276" s="24">
        <f t="shared" ca="1" si="164"/>
        <v>0.68844659278982856</v>
      </c>
      <c r="F5276" s="24">
        <f t="shared" ca="1" si="165"/>
        <v>7.4663506841461817</v>
      </c>
    </row>
    <row r="5277" spans="5:6" x14ac:dyDescent="0.25">
      <c r="E5277" s="24">
        <f t="shared" ca="1" si="164"/>
        <v>0.63318976953334138</v>
      </c>
      <c r="F5277" s="24">
        <f t="shared" ca="1" si="165"/>
        <v>9.1397021575127102</v>
      </c>
    </row>
    <row r="5278" spans="5:6" x14ac:dyDescent="0.25">
      <c r="E5278" s="24">
        <f t="shared" ca="1" si="164"/>
        <v>0.96515509184171333</v>
      </c>
      <c r="F5278" s="24">
        <f t="shared" ca="1" si="165"/>
        <v>0.70932947244632127</v>
      </c>
    </row>
    <row r="5279" spans="5:6" x14ac:dyDescent="0.25">
      <c r="E5279" s="24">
        <f t="shared" ca="1" si="164"/>
        <v>0.45084510630033481</v>
      </c>
      <c r="F5279" s="24">
        <f t="shared" ca="1" si="165"/>
        <v>15.93262886961095</v>
      </c>
    </row>
    <row r="5280" spans="5:6" x14ac:dyDescent="0.25">
      <c r="E5280" s="24">
        <f t="shared" ca="1" si="164"/>
        <v>0.30420221064361086</v>
      </c>
      <c r="F5280" s="24">
        <f t="shared" ca="1" si="165"/>
        <v>23.801252642206709</v>
      </c>
    </row>
    <row r="5281" spans="5:6" x14ac:dyDescent="0.25">
      <c r="E5281" s="24">
        <f t="shared" ca="1" si="164"/>
        <v>0.94186598170581259</v>
      </c>
      <c r="F5281" s="24">
        <f t="shared" ca="1" si="165"/>
        <v>1.1978456895694036</v>
      </c>
    </row>
    <row r="5282" spans="5:6" x14ac:dyDescent="0.25">
      <c r="E5282" s="24">
        <f t="shared" ca="1" si="164"/>
        <v>0.98264580092577924</v>
      </c>
      <c r="F5282" s="24">
        <f t="shared" ca="1" si="165"/>
        <v>0.35013096719528808</v>
      </c>
    </row>
    <row r="5283" spans="5:6" x14ac:dyDescent="0.25">
      <c r="E5283" s="24">
        <f t="shared" ca="1" si="164"/>
        <v>0.4196159510436489</v>
      </c>
      <c r="F5283" s="24">
        <f t="shared" ca="1" si="165"/>
        <v>17.368307766050801</v>
      </c>
    </row>
    <row r="5284" spans="5:6" x14ac:dyDescent="0.25">
      <c r="E5284" s="24">
        <f t="shared" ca="1" si="164"/>
        <v>0.19509192230260453</v>
      </c>
      <c r="F5284" s="24">
        <f t="shared" ca="1" si="165"/>
        <v>32.685688701343331</v>
      </c>
    </row>
    <row r="5285" spans="5:6" x14ac:dyDescent="0.25">
      <c r="E5285" s="24">
        <f t="shared" ca="1" si="164"/>
        <v>0.32797876835342088</v>
      </c>
      <c r="F5285" s="24">
        <f t="shared" ca="1" si="165"/>
        <v>22.296128066458504</v>
      </c>
    </row>
    <row r="5286" spans="5:6" x14ac:dyDescent="0.25">
      <c r="E5286" s="24">
        <f t="shared" ca="1" si="164"/>
        <v>0.11670821131464981</v>
      </c>
      <c r="F5286" s="24">
        <f t="shared" ca="1" si="165"/>
        <v>42.961567591431148</v>
      </c>
    </row>
    <row r="5287" spans="5:6" x14ac:dyDescent="0.25">
      <c r="E5287" s="24">
        <f t="shared" ca="1" si="164"/>
        <v>1.4322652946080039E-2</v>
      </c>
      <c r="F5287" s="24">
        <f t="shared" ca="1" si="165"/>
        <v>84.918257460213596</v>
      </c>
    </row>
    <row r="5288" spans="5:6" x14ac:dyDescent="0.25">
      <c r="E5288" s="24">
        <f t="shared" ca="1" si="164"/>
        <v>0.3124100979886395</v>
      </c>
      <c r="F5288" s="24">
        <f t="shared" ca="1" si="165"/>
        <v>23.26877075263431</v>
      </c>
    </row>
    <row r="5289" spans="5:6" x14ac:dyDescent="0.25">
      <c r="E5289" s="24">
        <f t="shared" ca="1" si="164"/>
        <v>0.23814639547147287</v>
      </c>
      <c r="F5289" s="24">
        <f t="shared" ca="1" si="165"/>
        <v>28.697393747769024</v>
      </c>
    </row>
    <row r="5290" spans="5:6" x14ac:dyDescent="0.25">
      <c r="E5290" s="24">
        <f t="shared" ca="1" si="164"/>
        <v>1.5724938288542378E-2</v>
      </c>
      <c r="F5290" s="24">
        <f t="shared" ca="1" si="165"/>
        <v>83.050148016407036</v>
      </c>
    </row>
    <row r="5291" spans="5:6" x14ac:dyDescent="0.25">
      <c r="E5291" s="24">
        <f t="shared" ca="1" si="164"/>
        <v>0.43721665133137577</v>
      </c>
      <c r="F5291" s="24">
        <f t="shared" ca="1" si="165"/>
        <v>16.546528742053901</v>
      </c>
    </row>
    <row r="5292" spans="5:6" x14ac:dyDescent="0.25">
      <c r="E5292" s="24">
        <f t="shared" ca="1" si="164"/>
        <v>0.29809211643452671</v>
      </c>
      <c r="F5292" s="24">
        <f t="shared" ca="1" si="165"/>
        <v>24.207054493819967</v>
      </c>
    </row>
    <row r="5293" spans="5:6" x14ac:dyDescent="0.25">
      <c r="E5293" s="24">
        <f t="shared" ca="1" si="164"/>
        <v>0.49404504165444318</v>
      </c>
      <c r="F5293" s="24">
        <f t="shared" ca="1" si="165"/>
        <v>14.102571770249607</v>
      </c>
    </row>
    <row r="5294" spans="5:6" x14ac:dyDescent="0.25">
      <c r="E5294" s="24">
        <f t="shared" ca="1" si="164"/>
        <v>0.82744466317087606</v>
      </c>
      <c r="F5294" s="24">
        <f t="shared" ca="1" si="165"/>
        <v>3.7882609253605439</v>
      </c>
    </row>
    <row r="5295" spans="5:6" x14ac:dyDescent="0.25">
      <c r="E5295" s="24">
        <f t="shared" ca="1" si="164"/>
        <v>0.6171112836131365</v>
      </c>
      <c r="F5295" s="24">
        <f t="shared" ca="1" si="165"/>
        <v>9.6541181784020136</v>
      </c>
    </row>
    <row r="5296" spans="5:6" x14ac:dyDescent="0.25">
      <c r="E5296" s="24">
        <f t="shared" ca="1" si="164"/>
        <v>0.47154825542609591</v>
      </c>
      <c r="F5296" s="24">
        <f t="shared" ca="1" si="165"/>
        <v>15.034676753149126</v>
      </c>
    </row>
    <row r="5297" spans="5:6" x14ac:dyDescent="0.25">
      <c r="E5297" s="24">
        <f t="shared" ca="1" si="164"/>
        <v>0.24094867342742643</v>
      </c>
      <c r="F5297" s="24">
        <f t="shared" ca="1" si="165"/>
        <v>28.463426830074059</v>
      </c>
    </row>
    <row r="5298" spans="5:6" x14ac:dyDescent="0.25">
      <c r="E5298" s="24">
        <f t="shared" ca="1" si="164"/>
        <v>0.5723003403831991</v>
      </c>
      <c r="F5298" s="24">
        <f t="shared" ca="1" si="165"/>
        <v>11.161827096073466</v>
      </c>
    </row>
    <row r="5299" spans="5:6" x14ac:dyDescent="0.25">
      <c r="E5299" s="24">
        <f t="shared" ca="1" si="164"/>
        <v>0.91967729670082343</v>
      </c>
      <c r="F5299" s="24">
        <f t="shared" ca="1" si="165"/>
        <v>1.6746486985383746</v>
      </c>
    </row>
    <row r="5300" spans="5:6" x14ac:dyDescent="0.25">
      <c r="E5300" s="24">
        <f t="shared" ca="1" si="164"/>
        <v>0.64479659890911789</v>
      </c>
      <c r="F5300" s="24">
        <f t="shared" ca="1" si="165"/>
        <v>8.7764072489659561</v>
      </c>
    </row>
    <row r="5301" spans="5:6" x14ac:dyDescent="0.25">
      <c r="E5301" s="24">
        <f t="shared" ca="1" si="164"/>
        <v>0.16706551654501955</v>
      </c>
      <c r="F5301" s="24">
        <f t="shared" ca="1" si="165"/>
        <v>35.787384577196271</v>
      </c>
    </row>
    <row r="5302" spans="5:6" x14ac:dyDescent="0.25">
      <c r="E5302" s="24">
        <f t="shared" ca="1" si="164"/>
        <v>0.94517493212452319</v>
      </c>
      <c r="F5302" s="24">
        <f t="shared" ca="1" si="165"/>
        <v>1.1277051052094851</v>
      </c>
    </row>
    <row r="5303" spans="5:6" x14ac:dyDescent="0.25">
      <c r="E5303" s="24">
        <f t="shared" ca="1" si="164"/>
        <v>0.45401633785790096</v>
      </c>
      <c r="F5303" s="24">
        <f t="shared" ca="1" si="165"/>
        <v>15.792441902342782</v>
      </c>
    </row>
    <row r="5304" spans="5:6" x14ac:dyDescent="0.25">
      <c r="E5304" s="24">
        <f t="shared" ca="1" si="164"/>
        <v>0.53636543296194639</v>
      </c>
      <c r="F5304" s="24">
        <f t="shared" ca="1" si="165"/>
        <v>12.45879144604474</v>
      </c>
    </row>
    <row r="5305" spans="5:6" x14ac:dyDescent="0.25">
      <c r="E5305" s="24">
        <f t="shared" ca="1" si="164"/>
        <v>0.9135853785860476</v>
      </c>
      <c r="F5305" s="24">
        <f t="shared" ca="1" si="165"/>
        <v>1.8075688876620173</v>
      </c>
    </row>
    <row r="5306" spans="5:6" x14ac:dyDescent="0.25">
      <c r="E5306" s="24">
        <f t="shared" ca="1" si="164"/>
        <v>0.96816149645483962</v>
      </c>
      <c r="F5306" s="24">
        <f t="shared" ca="1" si="165"/>
        <v>0.64712740880763264</v>
      </c>
    </row>
    <row r="5307" spans="5:6" x14ac:dyDescent="0.25">
      <c r="E5307" s="24">
        <f t="shared" ca="1" si="164"/>
        <v>0.29024362057379771</v>
      </c>
      <c r="F5307" s="24">
        <f t="shared" ca="1" si="165"/>
        <v>24.740692754391784</v>
      </c>
    </row>
    <row r="5308" spans="5:6" x14ac:dyDescent="0.25">
      <c r="E5308" s="24">
        <f t="shared" ca="1" si="164"/>
        <v>0.30607824279824214</v>
      </c>
      <c r="F5308" s="24">
        <f t="shared" ca="1" si="165"/>
        <v>23.67829028590333</v>
      </c>
    </row>
    <row r="5309" spans="5:6" x14ac:dyDescent="0.25">
      <c r="E5309" s="24">
        <f t="shared" ca="1" si="164"/>
        <v>0.74504571241827788</v>
      </c>
      <c r="F5309" s="24">
        <f t="shared" ca="1" si="165"/>
        <v>5.8861940706850477</v>
      </c>
    </row>
    <row r="5310" spans="5:6" x14ac:dyDescent="0.25">
      <c r="E5310" s="24">
        <f t="shared" ca="1" si="164"/>
        <v>0.93315268087814451</v>
      </c>
      <c r="F5310" s="24">
        <f t="shared" ca="1" si="165"/>
        <v>1.3837289284671721</v>
      </c>
    </row>
    <row r="5311" spans="5:6" x14ac:dyDescent="0.25">
      <c r="E5311" s="24">
        <f t="shared" ca="1" si="164"/>
        <v>0.57906447217171952</v>
      </c>
      <c r="F5311" s="24">
        <f t="shared" ca="1" si="165"/>
        <v>10.926829134142464</v>
      </c>
    </row>
    <row r="5312" spans="5:6" x14ac:dyDescent="0.25">
      <c r="E5312" s="24">
        <f t="shared" ca="1" si="164"/>
        <v>0.4345941853926234</v>
      </c>
      <c r="F5312" s="24">
        <f t="shared" ca="1" si="165"/>
        <v>16.666851809310945</v>
      </c>
    </row>
    <row r="5313" spans="5:6" x14ac:dyDescent="0.25">
      <c r="E5313" s="24">
        <f t="shared" ca="1" si="164"/>
        <v>0.79595875815379513</v>
      </c>
      <c r="F5313" s="24">
        <f t="shared" ca="1" si="165"/>
        <v>4.5641581168917629</v>
      </c>
    </row>
    <row r="5314" spans="5:6" x14ac:dyDescent="0.25">
      <c r="E5314" s="24">
        <f t="shared" ca="1" si="164"/>
        <v>0.60158429709487726</v>
      </c>
      <c r="F5314" s="24">
        <f t="shared" ca="1" si="165"/>
        <v>10.163772171812592</v>
      </c>
    </row>
    <row r="5315" spans="5:6" x14ac:dyDescent="0.25">
      <c r="E5315" s="24">
        <f t="shared" ca="1" si="164"/>
        <v>0.13439144227339217</v>
      </c>
      <c r="F5315" s="24">
        <f t="shared" ca="1" si="165"/>
        <v>40.139970529628108</v>
      </c>
    </row>
    <row r="5316" spans="5:6" x14ac:dyDescent="0.25">
      <c r="E5316" s="24">
        <f t="shared" ref="E5316:E5379" ca="1" si="166">RAND()</f>
        <v>0.25227985070419168</v>
      </c>
      <c r="F5316" s="24">
        <f t="shared" ref="F5316:F5379" ca="1" si="167">-LOG(E5316,EXP(1))/$C$3</f>
        <v>27.544325779460106</v>
      </c>
    </row>
    <row r="5317" spans="5:6" x14ac:dyDescent="0.25">
      <c r="E5317" s="24">
        <f t="shared" ca="1" si="166"/>
        <v>0.28220264656063609</v>
      </c>
      <c r="F5317" s="24">
        <f t="shared" ca="1" si="167"/>
        <v>25.302597225837847</v>
      </c>
    </row>
    <row r="5318" spans="5:6" x14ac:dyDescent="0.25">
      <c r="E5318" s="24">
        <f t="shared" ca="1" si="166"/>
        <v>0.75760090110838796</v>
      </c>
      <c r="F5318" s="24">
        <f t="shared" ca="1" si="167"/>
        <v>5.5519709537193078</v>
      </c>
    </row>
    <row r="5319" spans="5:6" x14ac:dyDescent="0.25">
      <c r="E5319" s="24">
        <f t="shared" ca="1" si="166"/>
        <v>1.5110842730869489E-2</v>
      </c>
      <c r="F5319" s="24">
        <f t="shared" ca="1" si="167"/>
        <v>83.84685462394377</v>
      </c>
    </row>
    <row r="5320" spans="5:6" x14ac:dyDescent="0.25">
      <c r="E5320" s="24">
        <f t="shared" ca="1" si="166"/>
        <v>0.15583196905774277</v>
      </c>
      <c r="F5320" s="24">
        <f t="shared" ca="1" si="167"/>
        <v>37.179539473389994</v>
      </c>
    </row>
    <row r="5321" spans="5:6" x14ac:dyDescent="0.25">
      <c r="E5321" s="24">
        <f t="shared" ca="1" si="166"/>
        <v>0.97837275800404744</v>
      </c>
      <c r="F5321" s="24">
        <f t="shared" ca="1" si="167"/>
        <v>0.43729076820995433</v>
      </c>
    </row>
    <row r="5322" spans="5:6" x14ac:dyDescent="0.25">
      <c r="E5322" s="24">
        <f t="shared" ca="1" si="166"/>
        <v>0.36242158220394149</v>
      </c>
      <c r="F5322" s="24">
        <f t="shared" ca="1" si="167"/>
        <v>20.298943060873395</v>
      </c>
    </row>
    <row r="5323" spans="5:6" x14ac:dyDescent="0.25">
      <c r="E5323" s="24">
        <f t="shared" ca="1" si="166"/>
        <v>3.6667605225774835E-2</v>
      </c>
      <c r="F5323" s="24">
        <f t="shared" ca="1" si="167"/>
        <v>66.117232102376875</v>
      </c>
    </row>
    <row r="5324" spans="5:6" x14ac:dyDescent="0.25">
      <c r="E5324" s="24">
        <f t="shared" ca="1" si="166"/>
        <v>0.7680065995409272</v>
      </c>
      <c r="F5324" s="24">
        <f t="shared" ca="1" si="167"/>
        <v>5.2791390543827363</v>
      </c>
    </row>
    <row r="5325" spans="5:6" x14ac:dyDescent="0.25">
      <c r="E5325" s="24">
        <f t="shared" ca="1" si="166"/>
        <v>0.67263019584845118</v>
      </c>
      <c r="F5325" s="24">
        <f t="shared" ca="1" si="167"/>
        <v>7.9311917293902443</v>
      </c>
    </row>
    <row r="5326" spans="5:6" x14ac:dyDescent="0.25">
      <c r="E5326" s="24">
        <f t="shared" ca="1" si="166"/>
        <v>0.52275886316650011</v>
      </c>
      <c r="F5326" s="24">
        <f t="shared" ca="1" si="167"/>
        <v>12.972699718628515</v>
      </c>
    </row>
    <row r="5327" spans="5:6" x14ac:dyDescent="0.25">
      <c r="E5327" s="24">
        <f t="shared" ca="1" si="166"/>
        <v>0.98132334482416028</v>
      </c>
      <c r="F5327" s="24">
        <f t="shared" ca="1" si="167"/>
        <v>0.37706532722540187</v>
      </c>
    </row>
    <row r="5328" spans="5:6" x14ac:dyDescent="0.25">
      <c r="E5328" s="24">
        <f t="shared" ca="1" si="166"/>
        <v>0.54822903039779991</v>
      </c>
      <c r="F5328" s="24">
        <f t="shared" ca="1" si="167"/>
        <v>12.021242813280987</v>
      </c>
    </row>
    <row r="5329" spans="5:6" x14ac:dyDescent="0.25">
      <c r="E5329" s="24">
        <f t="shared" ca="1" si="166"/>
        <v>0.72237056835309421</v>
      </c>
      <c r="F5329" s="24">
        <f t="shared" ca="1" si="167"/>
        <v>6.5043403838349168</v>
      </c>
    </row>
    <row r="5330" spans="5:6" x14ac:dyDescent="0.25">
      <c r="E5330" s="24">
        <f t="shared" ca="1" si="166"/>
        <v>0.83345942480199842</v>
      </c>
      <c r="F5330" s="24">
        <f t="shared" ca="1" si="167"/>
        <v>3.6434051695544802</v>
      </c>
    </row>
    <row r="5331" spans="5:6" x14ac:dyDescent="0.25">
      <c r="E5331" s="24">
        <f t="shared" ca="1" si="166"/>
        <v>0.19995008408471326</v>
      </c>
      <c r="F5331" s="24">
        <f t="shared" ca="1" si="167"/>
        <v>32.193750463213988</v>
      </c>
    </row>
    <row r="5332" spans="5:6" x14ac:dyDescent="0.25">
      <c r="E5332" s="24">
        <f t="shared" ca="1" si="166"/>
        <v>0.50680659882584511</v>
      </c>
      <c r="F5332" s="24">
        <f t="shared" ca="1" si="167"/>
        <v>13.592516200960153</v>
      </c>
    </row>
    <row r="5333" spans="5:6" x14ac:dyDescent="0.25">
      <c r="E5333" s="24">
        <f t="shared" ca="1" si="166"/>
        <v>0.77286234367561946</v>
      </c>
      <c r="F5333" s="24">
        <f t="shared" ca="1" si="167"/>
        <v>5.1530865375915367</v>
      </c>
    </row>
    <row r="5334" spans="5:6" x14ac:dyDescent="0.25">
      <c r="E5334" s="24">
        <f t="shared" ca="1" si="166"/>
        <v>0.1486292374156154</v>
      </c>
      <c r="F5334" s="24">
        <f t="shared" ca="1" si="167"/>
        <v>38.126008271826102</v>
      </c>
    </row>
    <row r="5335" spans="5:6" x14ac:dyDescent="0.25">
      <c r="E5335" s="24">
        <f t="shared" ca="1" si="166"/>
        <v>0.89992937655187222</v>
      </c>
      <c r="F5335" s="24">
        <f t="shared" ca="1" si="167"/>
        <v>2.1087797846943332</v>
      </c>
    </row>
    <row r="5336" spans="5:6" x14ac:dyDescent="0.25">
      <c r="E5336" s="24">
        <f t="shared" ca="1" si="166"/>
        <v>0.2179084791008824</v>
      </c>
      <c r="F5336" s="24">
        <f t="shared" ca="1" si="167"/>
        <v>30.473602499611168</v>
      </c>
    </row>
    <row r="5337" spans="5:6" x14ac:dyDescent="0.25">
      <c r="E5337" s="24">
        <f t="shared" ca="1" si="166"/>
        <v>0.12466749133070665</v>
      </c>
      <c r="F5337" s="24">
        <f t="shared" ca="1" si="167"/>
        <v>41.642103106108024</v>
      </c>
    </row>
    <row r="5338" spans="5:6" x14ac:dyDescent="0.25">
      <c r="E5338" s="24">
        <f t="shared" ca="1" si="166"/>
        <v>0.83725094506243181</v>
      </c>
      <c r="F5338" s="24">
        <f t="shared" ca="1" si="167"/>
        <v>3.5526287707751911</v>
      </c>
    </row>
    <row r="5339" spans="5:6" x14ac:dyDescent="0.25">
      <c r="E5339" s="24">
        <f t="shared" ca="1" si="166"/>
        <v>0.98578890306995559</v>
      </c>
      <c r="F5339" s="24">
        <f t="shared" ca="1" si="167"/>
        <v>0.28626083100970084</v>
      </c>
    </row>
    <row r="5340" spans="5:6" x14ac:dyDescent="0.25">
      <c r="E5340" s="24">
        <f t="shared" ca="1" si="166"/>
        <v>0.84961327296807421</v>
      </c>
      <c r="F5340" s="24">
        <f t="shared" ca="1" si="167"/>
        <v>3.2594801201624146</v>
      </c>
    </row>
    <row r="5341" spans="5:6" x14ac:dyDescent="0.25">
      <c r="E5341" s="24">
        <f t="shared" ca="1" si="166"/>
        <v>0.29069325548709635</v>
      </c>
      <c r="F5341" s="24">
        <f t="shared" ca="1" si="167"/>
        <v>24.709733452504675</v>
      </c>
    </row>
    <row r="5342" spans="5:6" x14ac:dyDescent="0.25">
      <c r="E5342" s="24">
        <f t="shared" ca="1" si="166"/>
        <v>0.14296744425625829</v>
      </c>
      <c r="F5342" s="24">
        <f t="shared" ca="1" si="167"/>
        <v>38.902766743698578</v>
      </c>
    </row>
    <row r="5343" spans="5:6" x14ac:dyDescent="0.25">
      <c r="E5343" s="24">
        <f t="shared" ca="1" si="166"/>
        <v>9.1391663178206795E-2</v>
      </c>
      <c r="F5343" s="24">
        <f t="shared" ca="1" si="167"/>
        <v>47.852020343488242</v>
      </c>
    </row>
    <row r="5344" spans="5:6" x14ac:dyDescent="0.25">
      <c r="E5344" s="24">
        <f t="shared" ca="1" si="166"/>
        <v>0.96757477580024498</v>
      </c>
      <c r="F5344" s="24">
        <f t="shared" ca="1" si="167"/>
        <v>0.65925138831809227</v>
      </c>
    </row>
    <row r="5345" spans="5:6" x14ac:dyDescent="0.25">
      <c r="E5345" s="24">
        <f t="shared" ca="1" si="166"/>
        <v>0.64582285131934725</v>
      </c>
      <c r="F5345" s="24">
        <f t="shared" ca="1" si="167"/>
        <v>8.744600735393206</v>
      </c>
    </row>
    <row r="5346" spans="5:6" x14ac:dyDescent="0.25">
      <c r="E5346" s="24">
        <f t="shared" ca="1" si="166"/>
        <v>0.26143485261625632</v>
      </c>
      <c r="F5346" s="24">
        <f t="shared" ca="1" si="167"/>
        <v>26.831403121792654</v>
      </c>
    </row>
    <row r="5347" spans="5:6" x14ac:dyDescent="0.25">
      <c r="E5347" s="24">
        <f t="shared" ca="1" si="166"/>
        <v>2.6443578192401729E-2</v>
      </c>
      <c r="F5347" s="24">
        <f t="shared" ca="1" si="167"/>
        <v>72.654838812272089</v>
      </c>
    </row>
    <row r="5348" spans="5:6" x14ac:dyDescent="0.25">
      <c r="E5348" s="24">
        <f t="shared" ca="1" si="166"/>
        <v>0.71765526434688987</v>
      </c>
      <c r="F5348" s="24">
        <f t="shared" ca="1" si="167"/>
        <v>6.635319169127559</v>
      </c>
    </row>
    <row r="5349" spans="5:6" x14ac:dyDescent="0.25">
      <c r="E5349" s="24">
        <f t="shared" ca="1" si="166"/>
        <v>0.32219960331317321</v>
      </c>
      <c r="F5349" s="24">
        <f t="shared" ca="1" si="167"/>
        <v>22.65168078843957</v>
      </c>
    </row>
    <row r="5350" spans="5:6" x14ac:dyDescent="0.25">
      <c r="E5350" s="24">
        <f t="shared" ca="1" si="166"/>
        <v>0.55492437141996909</v>
      </c>
      <c r="F5350" s="24">
        <f t="shared" ca="1" si="167"/>
        <v>11.778468844655162</v>
      </c>
    </row>
    <row r="5351" spans="5:6" x14ac:dyDescent="0.25">
      <c r="E5351" s="24">
        <f t="shared" ca="1" si="166"/>
        <v>0.81503952670627455</v>
      </c>
      <c r="F5351" s="24">
        <f t="shared" ca="1" si="167"/>
        <v>4.0903733578242063</v>
      </c>
    </row>
    <row r="5352" spans="5:6" x14ac:dyDescent="0.25">
      <c r="E5352" s="24">
        <f t="shared" ca="1" si="166"/>
        <v>0.84641407990293704</v>
      </c>
      <c r="F5352" s="24">
        <f t="shared" ca="1" si="167"/>
        <v>3.3349316594091962</v>
      </c>
    </row>
    <row r="5353" spans="5:6" x14ac:dyDescent="0.25">
      <c r="E5353" s="24">
        <f t="shared" ca="1" si="166"/>
        <v>0.81762698021663349</v>
      </c>
      <c r="F5353" s="24">
        <f t="shared" ca="1" si="167"/>
        <v>4.0269812158134481</v>
      </c>
    </row>
    <row r="5354" spans="5:6" x14ac:dyDescent="0.25">
      <c r="E5354" s="24">
        <f t="shared" ca="1" si="166"/>
        <v>0.84344569195983365</v>
      </c>
      <c r="F5354" s="24">
        <f t="shared" ca="1" si="167"/>
        <v>3.4051952646058661</v>
      </c>
    </row>
    <row r="5355" spans="5:6" x14ac:dyDescent="0.25">
      <c r="E5355" s="24">
        <f t="shared" ca="1" si="166"/>
        <v>0.79079019988867782</v>
      </c>
      <c r="F5355" s="24">
        <f t="shared" ca="1" si="167"/>
        <v>4.6944516083429262</v>
      </c>
    </row>
    <row r="5356" spans="5:6" x14ac:dyDescent="0.25">
      <c r="E5356" s="24">
        <f t="shared" ca="1" si="166"/>
        <v>0.50052423685999436</v>
      </c>
      <c r="F5356" s="24">
        <f t="shared" ca="1" si="167"/>
        <v>13.841985122092689</v>
      </c>
    </row>
    <row r="5357" spans="5:6" x14ac:dyDescent="0.25">
      <c r="E5357" s="24">
        <f t="shared" ca="1" si="166"/>
        <v>0.75974355703428398</v>
      </c>
      <c r="F5357" s="24">
        <f t="shared" ca="1" si="167"/>
        <v>5.4954865519451799</v>
      </c>
    </row>
    <row r="5358" spans="5:6" x14ac:dyDescent="0.25">
      <c r="E5358" s="24">
        <f t="shared" ca="1" si="166"/>
        <v>0.7753834816512849</v>
      </c>
      <c r="F5358" s="24">
        <f t="shared" ca="1" si="167"/>
        <v>5.0879511395092818</v>
      </c>
    </row>
    <row r="5359" spans="5:6" x14ac:dyDescent="0.25">
      <c r="E5359" s="24">
        <f t="shared" ca="1" si="166"/>
        <v>0.1841130633109479</v>
      </c>
      <c r="F5359" s="24">
        <f t="shared" ca="1" si="167"/>
        <v>33.844104711385874</v>
      </c>
    </row>
    <row r="5360" spans="5:6" x14ac:dyDescent="0.25">
      <c r="E5360" s="24">
        <f t="shared" ca="1" si="166"/>
        <v>0.1529196921303706</v>
      </c>
      <c r="F5360" s="24">
        <f t="shared" ca="1" si="167"/>
        <v>37.556847668568864</v>
      </c>
    </row>
    <row r="5361" spans="5:6" x14ac:dyDescent="0.25">
      <c r="E5361" s="24">
        <f t="shared" ca="1" si="166"/>
        <v>0.637831367382517</v>
      </c>
      <c r="F5361" s="24">
        <f t="shared" ca="1" si="167"/>
        <v>8.9936269004406526</v>
      </c>
    </row>
    <row r="5362" spans="5:6" x14ac:dyDescent="0.25">
      <c r="E5362" s="24">
        <f t="shared" ca="1" si="166"/>
        <v>0.65740822159697865</v>
      </c>
      <c r="F5362" s="24">
        <f t="shared" ca="1" si="167"/>
        <v>8.3890022319625235</v>
      </c>
    </row>
    <row r="5363" spans="5:6" x14ac:dyDescent="0.25">
      <c r="E5363" s="24">
        <f t="shared" ca="1" si="166"/>
        <v>0.12573757869352398</v>
      </c>
      <c r="F5363" s="24">
        <f t="shared" ca="1" si="167"/>
        <v>41.471165053324647</v>
      </c>
    </row>
    <row r="5364" spans="5:6" x14ac:dyDescent="0.25">
      <c r="E5364" s="24">
        <f t="shared" ca="1" si="166"/>
        <v>0.87781162374484134</v>
      </c>
      <c r="F5364" s="24">
        <f t="shared" ca="1" si="167"/>
        <v>2.6064651981991265</v>
      </c>
    </row>
    <row r="5365" spans="5:6" x14ac:dyDescent="0.25">
      <c r="E5365" s="24">
        <f t="shared" ca="1" si="166"/>
        <v>2.6486546964785362E-2</v>
      </c>
      <c r="F5365" s="24">
        <f t="shared" ca="1" si="167"/>
        <v>72.622366732000103</v>
      </c>
    </row>
    <row r="5366" spans="5:6" x14ac:dyDescent="0.25">
      <c r="E5366" s="24">
        <f t="shared" ca="1" si="166"/>
        <v>0.78053770334386618</v>
      </c>
      <c r="F5366" s="24">
        <f t="shared" ca="1" si="167"/>
        <v>4.9554446707768411</v>
      </c>
    </row>
    <row r="5367" spans="5:6" x14ac:dyDescent="0.25">
      <c r="E5367" s="24">
        <f t="shared" ca="1" si="166"/>
        <v>2.4350280621979969E-2</v>
      </c>
      <c r="F5367" s="24">
        <f t="shared" ca="1" si="167"/>
        <v>74.304238100066271</v>
      </c>
    </row>
    <row r="5368" spans="5:6" x14ac:dyDescent="0.25">
      <c r="E5368" s="24">
        <f t="shared" ca="1" si="166"/>
        <v>0.26493890240236651</v>
      </c>
      <c r="F5368" s="24">
        <f t="shared" ca="1" si="167"/>
        <v>26.565120731009227</v>
      </c>
    </row>
    <row r="5369" spans="5:6" x14ac:dyDescent="0.25">
      <c r="E5369" s="24">
        <f t="shared" ca="1" si="166"/>
        <v>9.2187798597751835E-2</v>
      </c>
      <c r="F5369" s="24">
        <f t="shared" ca="1" si="167"/>
        <v>47.678549868535661</v>
      </c>
    </row>
    <row r="5370" spans="5:6" x14ac:dyDescent="0.25">
      <c r="E5370" s="24">
        <f t="shared" ca="1" si="166"/>
        <v>0.99276663504010076</v>
      </c>
      <c r="F5370" s="24">
        <f t="shared" ca="1" si="167"/>
        <v>0.14519305172517732</v>
      </c>
    </row>
    <row r="5371" spans="5:6" x14ac:dyDescent="0.25">
      <c r="E5371" s="24">
        <f t="shared" ca="1" si="166"/>
        <v>0.52821743558697853</v>
      </c>
      <c r="F5371" s="24">
        <f t="shared" ca="1" si="167"/>
        <v>12.764945404448921</v>
      </c>
    </row>
    <row r="5372" spans="5:6" x14ac:dyDescent="0.25">
      <c r="E5372" s="24">
        <f t="shared" ca="1" si="166"/>
        <v>0.38049183558873134</v>
      </c>
      <c r="F5372" s="24">
        <f t="shared" ca="1" si="167"/>
        <v>19.325811179408827</v>
      </c>
    </row>
    <row r="5373" spans="5:6" x14ac:dyDescent="0.25">
      <c r="E5373" s="24">
        <f t="shared" ca="1" si="166"/>
        <v>0.45410223294766106</v>
      </c>
      <c r="F5373" s="24">
        <f t="shared" ca="1" si="167"/>
        <v>15.788658471730187</v>
      </c>
    </row>
    <row r="5374" spans="5:6" x14ac:dyDescent="0.25">
      <c r="E5374" s="24">
        <f t="shared" ca="1" si="166"/>
        <v>0.63852692196056249</v>
      </c>
      <c r="F5374" s="24">
        <f t="shared" ca="1" si="167"/>
        <v>8.971828800245536</v>
      </c>
    </row>
    <row r="5375" spans="5:6" x14ac:dyDescent="0.25">
      <c r="E5375" s="24">
        <f t="shared" ca="1" si="166"/>
        <v>1.9591879309829641E-2</v>
      </c>
      <c r="F5375" s="24">
        <f t="shared" ca="1" si="167"/>
        <v>78.652802390547095</v>
      </c>
    </row>
    <row r="5376" spans="5:6" x14ac:dyDescent="0.25">
      <c r="E5376" s="24">
        <f t="shared" ca="1" si="166"/>
        <v>0.86457684843751526</v>
      </c>
      <c r="F5376" s="24">
        <f t="shared" ca="1" si="167"/>
        <v>2.9103016860351993</v>
      </c>
    </row>
    <row r="5377" spans="5:6" x14ac:dyDescent="0.25">
      <c r="E5377" s="24">
        <f t="shared" ca="1" si="166"/>
        <v>0.52943701504347851</v>
      </c>
      <c r="F5377" s="24">
        <f t="shared" ca="1" si="167"/>
        <v>12.718821455504898</v>
      </c>
    </row>
    <row r="5378" spans="5:6" x14ac:dyDescent="0.25">
      <c r="E5378" s="24">
        <f t="shared" ca="1" si="166"/>
        <v>5.7337444748515431E-2</v>
      </c>
      <c r="F5378" s="24">
        <f t="shared" ca="1" si="167"/>
        <v>57.176027653559295</v>
      </c>
    </row>
    <row r="5379" spans="5:6" x14ac:dyDescent="0.25">
      <c r="E5379" s="24">
        <f t="shared" ca="1" si="166"/>
        <v>0.65324401187703929</v>
      </c>
      <c r="F5379" s="24">
        <f t="shared" ca="1" si="167"/>
        <v>8.5160908257394841</v>
      </c>
    </row>
    <row r="5380" spans="5:6" x14ac:dyDescent="0.25">
      <c r="E5380" s="24">
        <f t="shared" ref="E5380:E5443" ca="1" si="168">RAND()</f>
        <v>0.62013550130502026</v>
      </c>
      <c r="F5380" s="24">
        <f t="shared" ref="F5380:F5443" ca="1" si="169">-LOG(E5380,EXP(1))/$C$3</f>
        <v>9.5563454865942266</v>
      </c>
    </row>
    <row r="5381" spans="5:6" x14ac:dyDescent="0.25">
      <c r="E5381" s="24">
        <f t="shared" ca="1" si="168"/>
        <v>0.22951747944735756</v>
      </c>
      <c r="F5381" s="24">
        <f t="shared" ca="1" si="169"/>
        <v>29.435521784249801</v>
      </c>
    </row>
    <row r="5382" spans="5:6" x14ac:dyDescent="0.25">
      <c r="E5382" s="24">
        <f t="shared" ca="1" si="168"/>
        <v>0.16992649726822584</v>
      </c>
      <c r="F5382" s="24">
        <f t="shared" ca="1" si="169"/>
        <v>35.447786088814873</v>
      </c>
    </row>
    <row r="5383" spans="5:6" x14ac:dyDescent="0.25">
      <c r="E5383" s="24">
        <f t="shared" ca="1" si="168"/>
        <v>0.23310027701031855</v>
      </c>
      <c r="F5383" s="24">
        <f t="shared" ca="1" si="169"/>
        <v>29.125730891313534</v>
      </c>
    </row>
    <row r="5384" spans="5:6" x14ac:dyDescent="0.25">
      <c r="E5384" s="24">
        <f t="shared" ca="1" si="168"/>
        <v>0.30746087136542599</v>
      </c>
      <c r="F5384" s="24">
        <f t="shared" ca="1" si="169"/>
        <v>23.588148948486733</v>
      </c>
    </row>
    <row r="5385" spans="5:6" x14ac:dyDescent="0.25">
      <c r="E5385" s="24">
        <f t="shared" ca="1" si="168"/>
        <v>0.85432636278048646</v>
      </c>
      <c r="F5385" s="24">
        <f t="shared" ca="1" si="169"/>
        <v>3.14884000749371</v>
      </c>
    </row>
    <row r="5386" spans="5:6" x14ac:dyDescent="0.25">
      <c r="E5386" s="24">
        <f t="shared" ca="1" si="168"/>
        <v>0.47736218231784411</v>
      </c>
      <c r="F5386" s="24">
        <f t="shared" ca="1" si="169"/>
        <v>14.78959568278469</v>
      </c>
    </row>
    <row r="5387" spans="5:6" x14ac:dyDescent="0.25">
      <c r="E5387" s="24">
        <f t="shared" ca="1" si="168"/>
        <v>0.74285497400562173</v>
      </c>
      <c r="F5387" s="24">
        <f t="shared" ca="1" si="169"/>
        <v>5.9450888616002118</v>
      </c>
    </row>
    <row r="5388" spans="5:6" x14ac:dyDescent="0.25">
      <c r="E5388" s="24">
        <f t="shared" ca="1" si="168"/>
        <v>0.70658586372413001</v>
      </c>
      <c r="F5388" s="24">
        <f t="shared" ca="1" si="169"/>
        <v>6.9462110061709241</v>
      </c>
    </row>
    <row r="5389" spans="5:6" x14ac:dyDescent="0.25">
      <c r="E5389" s="24">
        <f t="shared" ca="1" si="168"/>
        <v>0.41281959132667068</v>
      </c>
      <c r="F5389" s="24">
        <f t="shared" ca="1" si="169"/>
        <v>17.694892126635455</v>
      </c>
    </row>
    <row r="5390" spans="5:6" x14ac:dyDescent="0.25">
      <c r="E5390" s="24">
        <f t="shared" ca="1" si="168"/>
        <v>0.84306495068085285</v>
      </c>
      <c r="F5390" s="24">
        <f t="shared" ca="1" si="169"/>
        <v>3.4142255375450978</v>
      </c>
    </row>
    <row r="5391" spans="5:6" x14ac:dyDescent="0.25">
      <c r="E5391" s="24">
        <f t="shared" ca="1" si="168"/>
        <v>0.13165349047309616</v>
      </c>
      <c r="F5391" s="24">
        <f t="shared" ca="1" si="169"/>
        <v>40.551637602258573</v>
      </c>
    </row>
    <row r="5392" spans="5:6" x14ac:dyDescent="0.25">
      <c r="E5392" s="24">
        <f t="shared" ca="1" si="168"/>
        <v>0.22970996752504358</v>
      </c>
      <c r="F5392" s="24">
        <f t="shared" ca="1" si="169"/>
        <v>29.418755531254437</v>
      </c>
    </row>
    <row r="5393" spans="5:6" x14ac:dyDescent="0.25">
      <c r="E5393" s="24">
        <f t="shared" ca="1" si="168"/>
        <v>0.96869800672996242</v>
      </c>
      <c r="F5393" s="24">
        <f t="shared" ca="1" si="169"/>
        <v>0.63604740454376973</v>
      </c>
    </row>
    <row r="5394" spans="5:6" x14ac:dyDescent="0.25">
      <c r="E5394" s="24">
        <f t="shared" ca="1" si="168"/>
        <v>0.21387515700052995</v>
      </c>
      <c r="F5394" s="24">
        <f t="shared" ca="1" si="169"/>
        <v>30.847256253878598</v>
      </c>
    </row>
    <row r="5395" spans="5:6" x14ac:dyDescent="0.25">
      <c r="E5395" s="24">
        <f t="shared" ca="1" si="168"/>
        <v>0.83236606691782133</v>
      </c>
      <c r="F5395" s="24">
        <f t="shared" ca="1" si="169"/>
        <v>3.6696590129880056</v>
      </c>
    </row>
    <row r="5396" spans="5:6" x14ac:dyDescent="0.25">
      <c r="E5396" s="24">
        <f t="shared" ca="1" si="168"/>
        <v>0.58695175457835802</v>
      </c>
      <c r="F5396" s="24">
        <f t="shared" ca="1" si="169"/>
        <v>10.656253046944245</v>
      </c>
    </row>
    <row r="5397" spans="5:6" x14ac:dyDescent="0.25">
      <c r="E5397" s="24">
        <f t="shared" ca="1" si="168"/>
        <v>0.1133870099845341</v>
      </c>
      <c r="F5397" s="24">
        <f t="shared" ca="1" si="169"/>
        <v>43.538968893016346</v>
      </c>
    </row>
    <row r="5398" spans="5:6" x14ac:dyDescent="0.25">
      <c r="E5398" s="24">
        <f t="shared" ca="1" si="168"/>
        <v>0.75071153271730517</v>
      </c>
      <c r="F5398" s="24">
        <f t="shared" ca="1" si="169"/>
        <v>5.7346762380644138</v>
      </c>
    </row>
    <row r="5399" spans="5:6" x14ac:dyDescent="0.25">
      <c r="E5399" s="24">
        <f t="shared" ca="1" si="168"/>
        <v>0.53695430287635193</v>
      </c>
      <c r="F5399" s="24">
        <f t="shared" ca="1" si="169"/>
        <v>12.43684570317509</v>
      </c>
    </row>
    <row r="5400" spans="5:6" x14ac:dyDescent="0.25">
      <c r="E5400" s="24">
        <f t="shared" ca="1" si="168"/>
        <v>0.73536133738525655</v>
      </c>
      <c r="F5400" s="24">
        <f t="shared" ca="1" si="169"/>
        <v>6.1478657016491915</v>
      </c>
    </row>
    <row r="5401" spans="5:6" x14ac:dyDescent="0.25">
      <c r="E5401" s="24">
        <f t="shared" ca="1" si="168"/>
        <v>0.95424718376476803</v>
      </c>
      <c r="F5401" s="24">
        <f t="shared" ca="1" si="169"/>
        <v>0.93665077232616445</v>
      </c>
    </row>
    <row r="5402" spans="5:6" x14ac:dyDescent="0.25">
      <c r="E5402" s="24">
        <f t="shared" ca="1" si="168"/>
        <v>7.7091420597434901E-2</v>
      </c>
      <c r="F5402" s="24">
        <f t="shared" ca="1" si="169"/>
        <v>51.255265618047616</v>
      </c>
    </row>
    <row r="5403" spans="5:6" x14ac:dyDescent="0.25">
      <c r="E5403" s="24">
        <f t="shared" ca="1" si="168"/>
        <v>0.64945485889591548</v>
      </c>
      <c r="F5403" s="24">
        <f t="shared" ca="1" si="169"/>
        <v>8.632438932035976</v>
      </c>
    </row>
    <row r="5404" spans="5:6" x14ac:dyDescent="0.25">
      <c r="E5404" s="24">
        <f t="shared" ca="1" si="168"/>
        <v>0.27976019283167541</v>
      </c>
      <c r="F5404" s="24">
        <f t="shared" ca="1" si="169"/>
        <v>25.476449939037831</v>
      </c>
    </row>
    <row r="5405" spans="5:6" x14ac:dyDescent="0.25">
      <c r="E5405" s="24">
        <f t="shared" ca="1" si="168"/>
        <v>0.3965607365532835</v>
      </c>
      <c r="F5405" s="24">
        <f t="shared" ca="1" si="169"/>
        <v>18.498521358301378</v>
      </c>
    </row>
    <row r="5406" spans="5:6" x14ac:dyDescent="0.25">
      <c r="E5406" s="24">
        <f t="shared" ca="1" si="168"/>
        <v>0.33938234195310346</v>
      </c>
      <c r="F5406" s="24">
        <f t="shared" ca="1" si="169"/>
        <v>21.612559095606176</v>
      </c>
    </row>
    <row r="5407" spans="5:6" x14ac:dyDescent="0.25">
      <c r="E5407" s="24">
        <f t="shared" ca="1" si="168"/>
        <v>0.83283003694890756</v>
      </c>
      <c r="F5407" s="24">
        <f t="shared" ca="1" si="169"/>
        <v>3.6585138981990539</v>
      </c>
    </row>
    <row r="5408" spans="5:6" x14ac:dyDescent="0.25">
      <c r="E5408" s="24">
        <f t="shared" ca="1" si="168"/>
        <v>0.65125373675310338</v>
      </c>
      <c r="F5408" s="24">
        <f t="shared" ca="1" si="169"/>
        <v>8.5771189622871216</v>
      </c>
    </row>
    <row r="5409" spans="5:6" x14ac:dyDescent="0.25">
      <c r="E5409" s="24">
        <f t="shared" ca="1" si="168"/>
        <v>9.0296331852093292E-3</v>
      </c>
      <c r="F5409" s="24">
        <f t="shared" ca="1" si="169"/>
        <v>94.144870683426333</v>
      </c>
    </row>
    <row r="5410" spans="5:6" x14ac:dyDescent="0.25">
      <c r="E5410" s="24">
        <f t="shared" ca="1" si="168"/>
        <v>0.78455235683617675</v>
      </c>
      <c r="F5410" s="24">
        <f t="shared" ca="1" si="169"/>
        <v>4.8528393984084008</v>
      </c>
    </row>
    <row r="5411" spans="5:6" x14ac:dyDescent="0.25">
      <c r="E5411" s="24">
        <f t="shared" ca="1" si="168"/>
        <v>0.3937317804921161</v>
      </c>
      <c r="F5411" s="24">
        <f t="shared" ca="1" si="169"/>
        <v>18.641707233578394</v>
      </c>
    </row>
    <row r="5412" spans="5:6" x14ac:dyDescent="0.25">
      <c r="E5412" s="24">
        <f t="shared" ca="1" si="168"/>
        <v>0.46618938012930033</v>
      </c>
      <c r="F5412" s="24">
        <f t="shared" ca="1" si="169"/>
        <v>15.263266645707416</v>
      </c>
    </row>
    <row r="5413" spans="5:6" x14ac:dyDescent="0.25">
      <c r="E5413" s="24">
        <f t="shared" ca="1" si="168"/>
        <v>0.15082659965973422</v>
      </c>
      <c r="F5413" s="24">
        <f t="shared" ca="1" si="169"/>
        <v>37.832488972933682</v>
      </c>
    </row>
    <row r="5414" spans="5:6" x14ac:dyDescent="0.25">
      <c r="E5414" s="24">
        <f t="shared" ca="1" si="168"/>
        <v>0.86523749241857095</v>
      </c>
      <c r="F5414" s="24">
        <f t="shared" ca="1" si="169"/>
        <v>2.8950250404999509</v>
      </c>
    </row>
    <row r="5415" spans="5:6" x14ac:dyDescent="0.25">
      <c r="E5415" s="24">
        <f t="shared" ca="1" si="168"/>
        <v>0.6282103459569317</v>
      </c>
      <c r="F5415" s="24">
        <f t="shared" ca="1" si="169"/>
        <v>9.2976044560892959</v>
      </c>
    </row>
    <row r="5416" spans="5:6" x14ac:dyDescent="0.25">
      <c r="E5416" s="24">
        <f t="shared" ca="1" si="168"/>
        <v>0.56520603280845516</v>
      </c>
      <c r="F5416" s="24">
        <f t="shared" ca="1" si="169"/>
        <v>11.411299089399233</v>
      </c>
    </row>
    <row r="5417" spans="5:6" x14ac:dyDescent="0.25">
      <c r="E5417" s="24">
        <f t="shared" ca="1" si="168"/>
        <v>0.67361969746168648</v>
      </c>
      <c r="F5417" s="24">
        <f t="shared" ca="1" si="169"/>
        <v>7.9017914881322193</v>
      </c>
    </row>
    <row r="5418" spans="5:6" x14ac:dyDescent="0.25">
      <c r="E5418" s="24">
        <f t="shared" ca="1" si="168"/>
        <v>0.74839708904324909</v>
      </c>
      <c r="F5418" s="24">
        <f t="shared" ca="1" si="169"/>
        <v>5.7964314832638282</v>
      </c>
    </row>
    <row r="5419" spans="5:6" x14ac:dyDescent="0.25">
      <c r="E5419" s="24">
        <f t="shared" ca="1" si="168"/>
        <v>0.43059212797952107</v>
      </c>
      <c r="F5419" s="24">
        <f t="shared" ca="1" si="169"/>
        <v>16.851879514685237</v>
      </c>
    </row>
    <row r="5420" spans="5:6" x14ac:dyDescent="0.25">
      <c r="E5420" s="24">
        <f t="shared" ca="1" si="168"/>
        <v>9.9481693524336778E-2</v>
      </c>
      <c r="F5420" s="24">
        <f t="shared" ca="1" si="169"/>
        <v>46.155632728497594</v>
      </c>
    </row>
    <row r="5421" spans="5:6" x14ac:dyDescent="0.25">
      <c r="E5421" s="24">
        <f t="shared" ca="1" si="168"/>
        <v>0.13029139573189541</v>
      </c>
      <c r="F5421" s="24">
        <f t="shared" ca="1" si="169"/>
        <v>40.759636626451993</v>
      </c>
    </row>
    <row r="5422" spans="5:6" x14ac:dyDescent="0.25">
      <c r="E5422" s="24">
        <f t="shared" ca="1" si="168"/>
        <v>0.69449465260209442</v>
      </c>
      <c r="F5422" s="24">
        <f t="shared" ca="1" si="169"/>
        <v>7.2914163290878804</v>
      </c>
    </row>
    <row r="5423" spans="5:6" x14ac:dyDescent="0.25">
      <c r="E5423" s="24">
        <f t="shared" ca="1" si="168"/>
        <v>0.40020224051248277</v>
      </c>
      <c r="F5423" s="24">
        <f t="shared" ca="1" si="169"/>
        <v>18.31570516732419</v>
      </c>
    </row>
    <row r="5424" spans="5:6" x14ac:dyDescent="0.25">
      <c r="E5424" s="24">
        <f t="shared" ca="1" si="168"/>
        <v>0.85195516109069536</v>
      </c>
      <c r="F5424" s="24">
        <f t="shared" ca="1" si="169"/>
        <v>3.2044276273107277</v>
      </c>
    </row>
    <row r="5425" spans="5:6" x14ac:dyDescent="0.25">
      <c r="E5425" s="24">
        <f t="shared" ca="1" si="168"/>
        <v>0.1218518128863908</v>
      </c>
      <c r="F5425" s="24">
        <f t="shared" ca="1" si="169"/>
        <v>42.098992420088791</v>
      </c>
    </row>
    <row r="5426" spans="5:6" x14ac:dyDescent="0.25">
      <c r="E5426" s="24">
        <f t="shared" ca="1" si="168"/>
        <v>9.9749811360313578E-2</v>
      </c>
      <c r="F5426" s="24">
        <f t="shared" ca="1" si="169"/>
        <v>46.101802286772561</v>
      </c>
    </row>
    <row r="5427" spans="5:6" x14ac:dyDescent="0.25">
      <c r="E5427" s="24">
        <f t="shared" ca="1" si="168"/>
        <v>0.88739466230556352</v>
      </c>
      <c r="F5427" s="24">
        <f t="shared" ca="1" si="169"/>
        <v>2.3893091007350553</v>
      </c>
    </row>
    <row r="5428" spans="5:6" x14ac:dyDescent="0.25">
      <c r="E5428" s="24">
        <f t="shared" ca="1" si="168"/>
        <v>0.84062093973503493</v>
      </c>
      <c r="F5428" s="24">
        <f t="shared" ca="1" si="169"/>
        <v>3.4722889251714983</v>
      </c>
    </row>
    <row r="5429" spans="5:6" x14ac:dyDescent="0.25">
      <c r="E5429" s="24">
        <f t="shared" ca="1" si="168"/>
        <v>0.37167943966177275</v>
      </c>
      <c r="F5429" s="24">
        <f t="shared" ca="1" si="169"/>
        <v>19.794470350871531</v>
      </c>
    </row>
    <row r="5430" spans="5:6" x14ac:dyDescent="0.25">
      <c r="E5430" s="24">
        <f t="shared" ca="1" si="168"/>
        <v>0.19965869805272318</v>
      </c>
      <c r="F5430" s="24">
        <f t="shared" ca="1" si="169"/>
        <v>32.222917598337993</v>
      </c>
    </row>
    <row r="5431" spans="5:6" x14ac:dyDescent="0.25">
      <c r="E5431" s="24">
        <f t="shared" ca="1" si="168"/>
        <v>0.29338618004095329</v>
      </c>
      <c r="F5431" s="24">
        <f t="shared" ca="1" si="169"/>
        <v>24.525310343483941</v>
      </c>
    </row>
    <row r="5432" spans="5:6" x14ac:dyDescent="0.25">
      <c r="E5432" s="24">
        <f t="shared" ca="1" si="168"/>
        <v>0.61039410686308548</v>
      </c>
      <c r="F5432" s="24">
        <f t="shared" ca="1" si="169"/>
        <v>9.8730090721566199</v>
      </c>
    </row>
    <row r="5433" spans="5:6" x14ac:dyDescent="0.25">
      <c r="E5433" s="24">
        <f t="shared" ca="1" si="168"/>
        <v>0.29226848340342537</v>
      </c>
      <c r="F5433" s="24">
        <f t="shared" ca="1" si="169"/>
        <v>24.601648709026424</v>
      </c>
    </row>
    <row r="5434" spans="5:6" x14ac:dyDescent="0.25">
      <c r="E5434" s="24">
        <f t="shared" ca="1" si="168"/>
        <v>0.80232384179726968</v>
      </c>
      <c r="F5434" s="24">
        <f t="shared" ca="1" si="169"/>
        <v>4.4048591970661244</v>
      </c>
    </row>
    <row r="5435" spans="5:6" x14ac:dyDescent="0.25">
      <c r="E5435" s="24">
        <f t="shared" ca="1" si="168"/>
        <v>0.85585064719494253</v>
      </c>
      <c r="F5435" s="24">
        <f t="shared" ca="1" si="169"/>
        <v>3.113187912787593</v>
      </c>
    </row>
    <row r="5436" spans="5:6" x14ac:dyDescent="0.25">
      <c r="E5436" s="24">
        <f t="shared" ca="1" si="168"/>
        <v>0.52130365856576366</v>
      </c>
      <c r="F5436" s="24">
        <f t="shared" ca="1" si="169"/>
        <v>13.028451381494145</v>
      </c>
    </row>
    <row r="5437" spans="5:6" x14ac:dyDescent="0.25">
      <c r="E5437" s="24">
        <f t="shared" ca="1" si="168"/>
        <v>0.59169923732863616</v>
      </c>
      <c r="F5437" s="24">
        <f t="shared" ca="1" si="169"/>
        <v>10.495136364994517</v>
      </c>
    </row>
    <row r="5438" spans="5:6" x14ac:dyDescent="0.25">
      <c r="E5438" s="24">
        <f t="shared" ca="1" si="168"/>
        <v>0.34432873483019955</v>
      </c>
      <c r="F5438" s="24">
        <f t="shared" ca="1" si="169"/>
        <v>21.323169068415073</v>
      </c>
    </row>
    <row r="5439" spans="5:6" x14ac:dyDescent="0.25">
      <c r="E5439" s="24">
        <f t="shared" ca="1" si="168"/>
        <v>0.84893339522360767</v>
      </c>
      <c r="F5439" s="24">
        <f t="shared" ca="1" si="169"/>
        <v>3.2754909320760963</v>
      </c>
    </row>
    <row r="5440" spans="5:6" x14ac:dyDescent="0.25">
      <c r="E5440" s="24">
        <f t="shared" ca="1" si="168"/>
        <v>0.1945403408390165</v>
      </c>
      <c r="F5440" s="24">
        <f t="shared" ca="1" si="169"/>
        <v>32.742314590340044</v>
      </c>
    </row>
    <row r="5441" spans="5:6" x14ac:dyDescent="0.25">
      <c r="E5441" s="24">
        <f t="shared" ca="1" si="168"/>
        <v>0.63973250971709095</v>
      </c>
      <c r="F5441" s="24">
        <f t="shared" ca="1" si="169"/>
        <v>8.9341028712480277</v>
      </c>
    </row>
    <row r="5442" spans="5:6" x14ac:dyDescent="0.25">
      <c r="E5442" s="24">
        <f t="shared" ca="1" si="168"/>
        <v>0.62770897072749132</v>
      </c>
      <c r="F5442" s="24">
        <f t="shared" ca="1" si="169"/>
        <v>9.3135728467148482</v>
      </c>
    </row>
    <row r="5443" spans="5:6" x14ac:dyDescent="0.25">
      <c r="E5443" s="24">
        <f t="shared" ca="1" si="168"/>
        <v>0.89404740063117849</v>
      </c>
      <c r="F5443" s="24">
        <f t="shared" ca="1" si="169"/>
        <v>2.2399296874786714</v>
      </c>
    </row>
    <row r="5444" spans="5:6" x14ac:dyDescent="0.25">
      <c r="E5444" s="24">
        <f t="shared" ref="E5444:E5507" ca="1" si="170">RAND()</f>
        <v>0.58090671527269899</v>
      </c>
      <c r="F5444" s="24">
        <f t="shared" ref="F5444:F5507" ca="1" si="171">-LOG(E5444,EXP(1))/$C$3</f>
        <v>10.863301878644098</v>
      </c>
    </row>
    <row r="5445" spans="5:6" x14ac:dyDescent="0.25">
      <c r="E5445" s="24">
        <f t="shared" ca="1" si="170"/>
        <v>0.68780141159789254</v>
      </c>
      <c r="F5445" s="24">
        <f t="shared" ca="1" si="171"/>
        <v>7.4851025729668912</v>
      </c>
    </row>
    <row r="5446" spans="5:6" x14ac:dyDescent="0.25">
      <c r="E5446" s="24">
        <f t="shared" ca="1" si="170"/>
        <v>0.4219332769354196</v>
      </c>
      <c r="F5446" s="24">
        <f t="shared" ca="1" si="171"/>
        <v>17.258161779490244</v>
      </c>
    </row>
    <row r="5447" spans="5:6" x14ac:dyDescent="0.25">
      <c r="E5447" s="24">
        <f t="shared" ca="1" si="170"/>
        <v>0.91833405786434907</v>
      </c>
      <c r="F5447" s="24">
        <f t="shared" ca="1" si="171"/>
        <v>1.7038811420109914</v>
      </c>
    </row>
    <row r="5448" spans="5:6" x14ac:dyDescent="0.25">
      <c r="E5448" s="24">
        <f t="shared" ca="1" si="170"/>
        <v>0.63633076846581915</v>
      </c>
      <c r="F5448" s="24">
        <f t="shared" ca="1" si="171"/>
        <v>9.0407354926130825</v>
      </c>
    </row>
    <row r="5449" spans="5:6" x14ac:dyDescent="0.25">
      <c r="E5449" s="24">
        <f t="shared" ca="1" si="170"/>
        <v>0.43571187953554935</v>
      </c>
      <c r="F5449" s="24">
        <f t="shared" ca="1" si="171"/>
        <v>16.61548161657338</v>
      </c>
    </row>
    <row r="5450" spans="5:6" x14ac:dyDescent="0.25">
      <c r="E5450" s="24">
        <f t="shared" ca="1" si="170"/>
        <v>0.20282147243397075</v>
      </c>
      <c r="F5450" s="24">
        <f t="shared" ca="1" si="171"/>
        <v>31.908582660361162</v>
      </c>
    </row>
    <row r="5451" spans="5:6" x14ac:dyDescent="0.25">
      <c r="E5451" s="24">
        <f t="shared" ca="1" si="170"/>
        <v>8.2224422296953259E-2</v>
      </c>
      <c r="F5451" s="24">
        <f t="shared" ca="1" si="171"/>
        <v>49.966058256249468</v>
      </c>
    </row>
    <row r="5452" spans="5:6" x14ac:dyDescent="0.25">
      <c r="E5452" s="24">
        <f t="shared" ca="1" si="170"/>
        <v>0.12803637545730873</v>
      </c>
      <c r="F5452" s="24">
        <f t="shared" ca="1" si="171"/>
        <v>41.108817443494189</v>
      </c>
    </row>
    <row r="5453" spans="5:6" x14ac:dyDescent="0.25">
      <c r="E5453" s="24">
        <f t="shared" ca="1" si="170"/>
        <v>0.9014062131842957</v>
      </c>
      <c r="F5453" s="24">
        <f t="shared" ca="1" si="171"/>
        <v>2.0759855186679257</v>
      </c>
    </row>
    <row r="5454" spans="5:6" x14ac:dyDescent="0.25">
      <c r="E5454" s="24">
        <f t="shared" ca="1" si="170"/>
        <v>0.87122943099851347</v>
      </c>
      <c r="F5454" s="24">
        <f t="shared" ca="1" si="171"/>
        <v>2.7569985159223722</v>
      </c>
    </row>
    <row r="5455" spans="5:6" x14ac:dyDescent="0.25">
      <c r="E5455" s="24">
        <f t="shared" ca="1" si="170"/>
        <v>0.90414059433052807</v>
      </c>
      <c r="F5455" s="24">
        <f t="shared" ca="1" si="171"/>
        <v>2.0154081196152327</v>
      </c>
    </row>
    <row r="5456" spans="5:6" x14ac:dyDescent="0.25">
      <c r="E5456" s="24">
        <f t="shared" ca="1" si="170"/>
        <v>0.24256410556329544</v>
      </c>
      <c r="F5456" s="24">
        <f t="shared" ca="1" si="171"/>
        <v>28.329785014026449</v>
      </c>
    </row>
    <row r="5457" spans="5:6" x14ac:dyDescent="0.25">
      <c r="E5457" s="24">
        <f t="shared" ca="1" si="170"/>
        <v>0.83203659031403754</v>
      </c>
      <c r="F5457" s="24">
        <f t="shared" ca="1" si="171"/>
        <v>3.6775772077026283</v>
      </c>
    </row>
    <row r="5458" spans="5:6" x14ac:dyDescent="0.25">
      <c r="E5458" s="24">
        <f t="shared" ca="1" si="170"/>
        <v>0.30050243883016992</v>
      </c>
      <c r="F5458" s="24">
        <f t="shared" ca="1" si="171"/>
        <v>24.045988182648426</v>
      </c>
    </row>
    <row r="5459" spans="5:6" x14ac:dyDescent="0.25">
      <c r="E5459" s="24">
        <f t="shared" ca="1" si="170"/>
        <v>1.1216119565080729E-2</v>
      </c>
      <c r="F5459" s="24">
        <f t="shared" ca="1" si="171"/>
        <v>89.808065770439569</v>
      </c>
    </row>
    <row r="5460" spans="5:6" x14ac:dyDescent="0.25">
      <c r="E5460" s="24">
        <f t="shared" ca="1" si="170"/>
        <v>0.90091524629672048</v>
      </c>
      <c r="F5460" s="24">
        <f t="shared" ca="1" si="171"/>
        <v>2.0868818412331769</v>
      </c>
    </row>
    <row r="5461" spans="5:6" x14ac:dyDescent="0.25">
      <c r="E5461" s="24">
        <f t="shared" ca="1" si="170"/>
        <v>0.22108628511719197</v>
      </c>
      <c r="F5461" s="24">
        <f t="shared" ca="1" si="171"/>
        <v>30.184044465359285</v>
      </c>
    </row>
    <row r="5462" spans="5:6" x14ac:dyDescent="0.25">
      <c r="E5462" s="24">
        <f t="shared" ca="1" si="170"/>
        <v>0.89495090653378639</v>
      </c>
      <c r="F5462" s="24">
        <f t="shared" ca="1" si="171"/>
        <v>2.2197283049327989</v>
      </c>
    </row>
    <row r="5463" spans="5:6" x14ac:dyDescent="0.25">
      <c r="E5463" s="24">
        <f t="shared" ca="1" si="170"/>
        <v>0.39096573429716619</v>
      </c>
      <c r="F5463" s="24">
        <f t="shared" ca="1" si="171"/>
        <v>18.782707178113291</v>
      </c>
    </row>
    <row r="5464" spans="5:6" x14ac:dyDescent="0.25">
      <c r="E5464" s="24">
        <f t="shared" ca="1" si="170"/>
        <v>0.34902711510297868</v>
      </c>
      <c r="F5464" s="24">
        <f t="shared" ca="1" si="171"/>
        <v>21.052113321857988</v>
      </c>
    </row>
    <row r="5465" spans="5:6" x14ac:dyDescent="0.25">
      <c r="E5465" s="24">
        <f t="shared" ca="1" si="170"/>
        <v>0.58209180937017346</v>
      </c>
      <c r="F5465" s="24">
        <f t="shared" ca="1" si="171"/>
        <v>10.822541912657972</v>
      </c>
    </row>
    <row r="5466" spans="5:6" x14ac:dyDescent="0.25">
      <c r="E5466" s="24">
        <f t="shared" ca="1" si="170"/>
        <v>0.43197142562956847</v>
      </c>
      <c r="F5466" s="24">
        <f t="shared" ca="1" si="171"/>
        <v>16.787916746033225</v>
      </c>
    </row>
    <row r="5467" spans="5:6" x14ac:dyDescent="0.25">
      <c r="E5467" s="24">
        <f t="shared" ca="1" si="170"/>
        <v>0.93536732687799473</v>
      </c>
      <c r="F5467" s="24">
        <f t="shared" ca="1" si="171"/>
        <v>1.3363192774556802</v>
      </c>
    </row>
    <row r="5468" spans="5:6" x14ac:dyDescent="0.25">
      <c r="E5468" s="24">
        <f t="shared" ca="1" si="170"/>
        <v>0.45159509071635706</v>
      </c>
      <c r="F5468" s="24">
        <f t="shared" ca="1" si="171"/>
        <v>15.89938635265905</v>
      </c>
    </row>
    <row r="5469" spans="5:6" x14ac:dyDescent="0.25">
      <c r="E5469" s="24">
        <f t="shared" ca="1" si="170"/>
        <v>0.61627869062932783</v>
      </c>
      <c r="F5469" s="24">
        <f t="shared" ca="1" si="171"/>
        <v>9.6811199581363336</v>
      </c>
    </row>
    <row r="5470" spans="5:6" x14ac:dyDescent="0.25">
      <c r="E5470" s="24">
        <f t="shared" ca="1" si="170"/>
        <v>5.0164275494167798E-2</v>
      </c>
      <c r="F5470" s="24">
        <f t="shared" ca="1" si="171"/>
        <v>59.849042983307832</v>
      </c>
    </row>
    <row r="5471" spans="5:6" x14ac:dyDescent="0.25">
      <c r="E5471" s="24">
        <f t="shared" ca="1" si="170"/>
        <v>0.21813084639800218</v>
      </c>
      <c r="F5471" s="24">
        <f t="shared" ca="1" si="171"/>
        <v>30.453203668277101</v>
      </c>
    </row>
    <row r="5472" spans="5:6" x14ac:dyDescent="0.25">
      <c r="E5472" s="24">
        <f t="shared" ca="1" si="170"/>
        <v>0.96118299726860268</v>
      </c>
      <c r="F5472" s="24">
        <f t="shared" ca="1" si="171"/>
        <v>0.79180928686962937</v>
      </c>
    </row>
    <row r="5473" spans="5:6" x14ac:dyDescent="0.25">
      <c r="E5473" s="24">
        <f t="shared" ca="1" si="170"/>
        <v>0.14250402924931449</v>
      </c>
      <c r="F5473" s="24">
        <f t="shared" ca="1" si="171"/>
        <v>38.967700084787765</v>
      </c>
    </row>
    <row r="5474" spans="5:6" x14ac:dyDescent="0.25">
      <c r="E5474" s="24">
        <f t="shared" ca="1" si="170"/>
        <v>0.88945530581823584</v>
      </c>
      <c r="F5474" s="24">
        <f t="shared" ca="1" si="171"/>
        <v>2.3429203909743621</v>
      </c>
    </row>
    <row r="5475" spans="5:6" x14ac:dyDescent="0.25">
      <c r="E5475" s="24">
        <f t="shared" ca="1" si="170"/>
        <v>6.2623793998639155E-2</v>
      </c>
      <c r="F5475" s="24">
        <f t="shared" ca="1" si="171"/>
        <v>55.412199545385924</v>
      </c>
    </row>
    <row r="5476" spans="5:6" x14ac:dyDescent="0.25">
      <c r="E5476" s="24">
        <f t="shared" ca="1" si="170"/>
        <v>0.46612065544186143</v>
      </c>
      <c r="F5476" s="24">
        <f t="shared" ca="1" si="171"/>
        <v>15.266215222251324</v>
      </c>
    </row>
    <row r="5477" spans="5:6" x14ac:dyDescent="0.25">
      <c r="E5477" s="24">
        <f t="shared" ca="1" si="170"/>
        <v>0.81664870059687755</v>
      </c>
      <c r="F5477" s="24">
        <f t="shared" ca="1" si="171"/>
        <v>4.0509252724518214</v>
      </c>
    </row>
    <row r="5478" spans="5:6" x14ac:dyDescent="0.25">
      <c r="E5478" s="24">
        <f t="shared" ca="1" si="170"/>
        <v>0.42061306141427468</v>
      </c>
      <c r="F5478" s="24">
        <f t="shared" ca="1" si="171"/>
        <v>17.320839239069958</v>
      </c>
    </row>
    <row r="5479" spans="5:6" x14ac:dyDescent="0.25">
      <c r="E5479" s="24">
        <f t="shared" ca="1" si="170"/>
        <v>0.79702580962848946</v>
      </c>
      <c r="F5479" s="24">
        <f t="shared" ca="1" si="171"/>
        <v>4.5373643448523477</v>
      </c>
    </row>
    <row r="5480" spans="5:6" x14ac:dyDescent="0.25">
      <c r="E5480" s="24">
        <f t="shared" ca="1" si="170"/>
        <v>0.19523611200102386</v>
      </c>
      <c r="F5480" s="24">
        <f t="shared" ca="1" si="171"/>
        <v>32.670912442165807</v>
      </c>
    </row>
    <row r="5481" spans="5:6" x14ac:dyDescent="0.25">
      <c r="E5481" s="24">
        <f t="shared" ca="1" si="170"/>
        <v>0.28841414436203938</v>
      </c>
      <c r="F5481" s="24">
        <f t="shared" ca="1" si="171"/>
        <v>24.867156610455922</v>
      </c>
    </row>
    <row r="5482" spans="5:6" x14ac:dyDescent="0.25">
      <c r="E5482" s="24">
        <f t="shared" ca="1" si="170"/>
        <v>0.26740148495381044</v>
      </c>
      <c r="F5482" s="24">
        <f t="shared" ca="1" si="171"/>
        <v>26.380081220490279</v>
      </c>
    </row>
    <row r="5483" spans="5:6" x14ac:dyDescent="0.25">
      <c r="E5483" s="24">
        <f t="shared" ca="1" si="170"/>
        <v>0.46189342469243877</v>
      </c>
      <c r="F5483" s="24">
        <f t="shared" ca="1" si="171"/>
        <v>15.448421939911873</v>
      </c>
    </row>
    <row r="5484" spans="5:6" x14ac:dyDescent="0.25">
      <c r="E5484" s="24">
        <f t="shared" ca="1" si="170"/>
        <v>0.91048245741433265</v>
      </c>
      <c r="F5484" s="24">
        <f t="shared" ca="1" si="171"/>
        <v>1.8756129396099901</v>
      </c>
    </row>
    <row r="5485" spans="5:6" x14ac:dyDescent="0.25">
      <c r="E5485" s="24">
        <f t="shared" ca="1" si="170"/>
        <v>0.79446136704333103</v>
      </c>
      <c r="F5485" s="24">
        <f t="shared" ca="1" si="171"/>
        <v>4.6018183936749235</v>
      </c>
    </row>
    <row r="5486" spans="5:6" x14ac:dyDescent="0.25">
      <c r="E5486" s="24">
        <f t="shared" ca="1" si="170"/>
        <v>0.1604794767836446</v>
      </c>
      <c r="F5486" s="24">
        <f t="shared" ca="1" si="171"/>
        <v>36.591784301901676</v>
      </c>
    </row>
    <row r="5487" spans="5:6" x14ac:dyDescent="0.25">
      <c r="E5487" s="24">
        <f t="shared" ca="1" si="170"/>
        <v>0.38317955416269422</v>
      </c>
      <c r="F5487" s="24">
        <f t="shared" ca="1" si="171"/>
        <v>19.185031796684328</v>
      </c>
    </row>
    <row r="5488" spans="5:6" x14ac:dyDescent="0.25">
      <c r="E5488" s="24">
        <f t="shared" ca="1" si="170"/>
        <v>0.38230440312468783</v>
      </c>
      <c r="F5488" s="24">
        <f t="shared" ca="1" si="171"/>
        <v>19.230762417736038</v>
      </c>
    </row>
    <row r="5489" spans="5:6" x14ac:dyDescent="0.25">
      <c r="E5489" s="24">
        <f t="shared" ca="1" si="170"/>
        <v>0.96840769180825292</v>
      </c>
      <c r="F5489" s="24">
        <f t="shared" ca="1" si="171"/>
        <v>0.64204222298041325</v>
      </c>
    </row>
    <row r="5490" spans="5:6" x14ac:dyDescent="0.25">
      <c r="E5490" s="24">
        <f t="shared" ca="1" si="170"/>
        <v>0.71800465820729531</v>
      </c>
      <c r="F5490" s="24">
        <f t="shared" ca="1" si="171"/>
        <v>6.6255844440213005</v>
      </c>
    </row>
    <row r="5491" spans="5:6" x14ac:dyDescent="0.25">
      <c r="E5491" s="24">
        <f t="shared" ca="1" si="170"/>
        <v>0.14780624299347411</v>
      </c>
      <c r="F5491" s="24">
        <f t="shared" ca="1" si="171"/>
        <v>38.237060637827902</v>
      </c>
    </row>
    <row r="5492" spans="5:6" x14ac:dyDescent="0.25">
      <c r="E5492" s="24">
        <f t="shared" ca="1" si="170"/>
        <v>0.77891102591696149</v>
      </c>
      <c r="F5492" s="24">
        <f t="shared" ca="1" si="171"/>
        <v>4.9971691080441305</v>
      </c>
    </row>
    <row r="5493" spans="5:6" x14ac:dyDescent="0.25">
      <c r="E5493" s="24">
        <f t="shared" ca="1" si="170"/>
        <v>0.48646018508798095</v>
      </c>
      <c r="F5493" s="24">
        <f t="shared" ca="1" si="171"/>
        <v>14.412004403907732</v>
      </c>
    </row>
    <row r="5494" spans="5:6" x14ac:dyDescent="0.25">
      <c r="E5494" s="24">
        <f t="shared" ca="1" si="170"/>
        <v>0.29972379459113441</v>
      </c>
      <c r="F5494" s="24">
        <f t="shared" ca="1" si="171"/>
        <v>24.097878262252639</v>
      </c>
    </row>
    <row r="5495" spans="5:6" x14ac:dyDescent="0.25">
      <c r="E5495" s="24">
        <f t="shared" ca="1" si="170"/>
        <v>0.72399387781507529</v>
      </c>
      <c r="F5495" s="24">
        <f t="shared" ca="1" si="171"/>
        <v>6.4594468537739829</v>
      </c>
    </row>
    <row r="5496" spans="5:6" x14ac:dyDescent="0.25">
      <c r="E5496" s="24">
        <f t="shared" ca="1" si="170"/>
        <v>0.69692556572374986</v>
      </c>
      <c r="F5496" s="24">
        <f t="shared" ca="1" si="171"/>
        <v>7.2215333257246357</v>
      </c>
    </row>
    <row r="5497" spans="5:6" x14ac:dyDescent="0.25">
      <c r="E5497" s="24">
        <f t="shared" ca="1" si="170"/>
        <v>0.63908441558564244</v>
      </c>
      <c r="F5497" s="24">
        <f t="shared" ca="1" si="171"/>
        <v>8.9543745512394448</v>
      </c>
    </row>
    <row r="5498" spans="5:6" x14ac:dyDescent="0.25">
      <c r="E5498" s="24">
        <f t="shared" ca="1" si="170"/>
        <v>0.90653833667839057</v>
      </c>
      <c r="F5498" s="24">
        <f t="shared" ca="1" si="171"/>
        <v>1.962439176124823</v>
      </c>
    </row>
    <row r="5499" spans="5:6" x14ac:dyDescent="0.25">
      <c r="E5499" s="24">
        <f t="shared" ca="1" si="170"/>
        <v>0.55967840942685276</v>
      </c>
      <c r="F5499" s="24">
        <f t="shared" ca="1" si="171"/>
        <v>11.607858581781827</v>
      </c>
    </row>
    <row r="5500" spans="5:6" x14ac:dyDescent="0.25">
      <c r="E5500" s="24">
        <f t="shared" ca="1" si="170"/>
        <v>0.89235639042626436</v>
      </c>
      <c r="F5500" s="24">
        <f t="shared" ca="1" si="171"/>
        <v>2.2777937072138985</v>
      </c>
    </row>
    <row r="5501" spans="5:6" x14ac:dyDescent="0.25">
      <c r="E5501" s="24">
        <f t="shared" ca="1" si="170"/>
        <v>0.55910181094461586</v>
      </c>
      <c r="F5501" s="24">
        <f t="shared" ca="1" si="171"/>
        <v>11.62847383839039</v>
      </c>
    </row>
    <row r="5502" spans="5:6" x14ac:dyDescent="0.25">
      <c r="E5502" s="24">
        <f t="shared" ca="1" si="170"/>
        <v>0.8800287643894904</v>
      </c>
      <c r="F5502" s="24">
        <f t="shared" ca="1" si="171"/>
        <v>2.5560137047569564</v>
      </c>
    </row>
    <row r="5503" spans="5:6" x14ac:dyDescent="0.25">
      <c r="E5503" s="24">
        <f t="shared" ca="1" si="170"/>
        <v>0.91115739713440613</v>
      </c>
      <c r="F5503" s="24">
        <f t="shared" ca="1" si="171"/>
        <v>1.86079245246983</v>
      </c>
    </row>
    <row r="5504" spans="5:6" x14ac:dyDescent="0.25">
      <c r="E5504" s="24">
        <f t="shared" ca="1" si="170"/>
        <v>0.34393244107227372</v>
      </c>
      <c r="F5504" s="24">
        <f t="shared" ca="1" si="171"/>
        <v>21.346200662559614</v>
      </c>
    </row>
    <row r="5505" spans="5:6" x14ac:dyDescent="0.25">
      <c r="E5505" s="24">
        <f t="shared" ca="1" si="170"/>
        <v>0.37260170356921829</v>
      </c>
      <c r="F5505" s="24">
        <f t="shared" ca="1" si="171"/>
        <v>19.744904974246609</v>
      </c>
    </row>
    <row r="5506" spans="5:6" x14ac:dyDescent="0.25">
      <c r="E5506" s="24">
        <f t="shared" ca="1" si="170"/>
        <v>0.9940019064593707</v>
      </c>
      <c r="F5506" s="24">
        <f t="shared" ca="1" si="171"/>
        <v>0.12032308720457144</v>
      </c>
    </row>
    <row r="5507" spans="5:6" x14ac:dyDescent="0.25">
      <c r="E5507" s="24">
        <f t="shared" ca="1" si="170"/>
        <v>0.20792166431593184</v>
      </c>
      <c r="F5507" s="24">
        <f t="shared" ca="1" si="171"/>
        <v>31.411877681666887</v>
      </c>
    </row>
    <row r="5508" spans="5:6" x14ac:dyDescent="0.25">
      <c r="E5508" s="24">
        <f t="shared" ref="E5508:E5571" ca="1" si="172">RAND()</f>
        <v>0.87807308613828028</v>
      </c>
      <c r="F5508" s="24">
        <f t="shared" ref="F5508:F5571" ca="1" si="173">-LOG(E5508,EXP(1))/$C$3</f>
        <v>2.6005089439211604</v>
      </c>
    </row>
    <row r="5509" spans="5:6" x14ac:dyDescent="0.25">
      <c r="E5509" s="24">
        <f t="shared" ca="1" si="172"/>
        <v>0.4765865881916802</v>
      </c>
      <c r="F5509" s="24">
        <f t="shared" ca="1" si="173"/>
        <v>14.822117106200157</v>
      </c>
    </row>
    <row r="5510" spans="5:6" x14ac:dyDescent="0.25">
      <c r="E5510" s="24">
        <f t="shared" ca="1" si="172"/>
        <v>0.31546751413677532</v>
      </c>
      <c r="F5510" s="24">
        <f t="shared" ca="1" si="173"/>
        <v>23.073991371764695</v>
      </c>
    </row>
    <row r="5511" spans="5:6" x14ac:dyDescent="0.25">
      <c r="E5511" s="24">
        <f t="shared" ca="1" si="172"/>
        <v>0.27640074249994739</v>
      </c>
      <c r="F5511" s="24">
        <f t="shared" ca="1" si="173"/>
        <v>25.718070015365058</v>
      </c>
    </row>
    <row r="5512" spans="5:6" x14ac:dyDescent="0.25">
      <c r="E5512" s="24">
        <f t="shared" ca="1" si="172"/>
        <v>0.54755782712167655</v>
      </c>
      <c r="F5512" s="24">
        <f t="shared" ca="1" si="173"/>
        <v>12.045744051106984</v>
      </c>
    </row>
    <row r="5513" spans="5:6" x14ac:dyDescent="0.25">
      <c r="E5513" s="24">
        <f t="shared" ca="1" si="172"/>
        <v>0.11852958391563995</v>
      </c>
      <c r="F5513" s="24">
        <f t="shared" ca="1" si="173"/>
        <v>42.651853925372201</v>
      </c>
    </row>
    <row r="5514" spans="5:6" x14ac:dyDescent="0.25">
      <c r="E5514" s="24">
        <f t="shared" ca="1" si="172"/>
        <v>0.71517038651108567</v>
      </c>
      <c r="F5514" s="24">
        <f t="shared" ca="1" si="173"/>
        <v>6.7046892373005456</v>
      </c>
    </row>
    <row r="5515" spans="5:6" x14ac:dyDescent="0.25">
      <c r="E5515" s="24">
        <f t="shared" ca="1" si="172"/>
        <v>0.47273456147208437</v>
      </c>
      <c r="F5515" s="24">
        <f t="shared" ca="1" si="173"/>
        <v>14.984424576624253</v>
      </c>
    </row>
    <row r="5516" spans="5:6" x14ac:dyDescent="0.25">
      <c r="E5516" s="24">
        <f t="shared" ca="1" si="172"/>
        <v>0.58606697865668311</v>
      </c>
      <c r="F5516" s="24">
        <f t="shared" ca="1" si="173"/>
        <v>10.686423957754029</v>
      </c>
    </row>
    <row r="5517" spans="5:6" x14ac:dyDescent="0.25">
      <c r="E5517" s="24">
        <f t="shared" ca="1" si="172"/>
        <v>0.16138473991639368</v>
      </c>
      <c r="F5517" s="24">
        <f t="shared" ca="1" si="173"/>
        <v>36.479281516836387</v>
      </c>
    </row>
    <row r="5518" spans="5:6" x14ac:dyDescent="0.25">
      <c r="E5518" s="24">
        <f t="shared" ca="1" si="172"/>
        <v>0.80616275355084777</v>
      </c>
      <c r="F5518" s="24">
        <f t="shared" ca="1" si="173"/>
        <v>4.309392587553547</v>
      </c>
    </row>
    <row r="5519" spans="5:6" x14ac:dyDescent="0.25">
      <c r="E5519" s="24">
        <f t="shared" ca="1" si="172"/>
        <v>0.97110894623866206</v>
      </c>
      <c r="F5519" s="24">
        <f t="shared" ca="1" si="173"/>
        <v>0.58633233889898151</v>
      </c>
    </row>
    <row r="5520" spans="5:6" x14ac:dyDescent="0.25">
      <c r="E5520" s="24">
        <f t="shared" ca="1" si="172"/>
        <v>0.71554162215227091</v>
      </c>
      <c r="F5520" s="24">
        <f t="shared" ca="1" si="173"/>
        <v>6.6943101911397873</v>
      </c>
    </row>
    <row r="5521" spans="5:6" x14ac:dyDescent="0.25">
      <c r="E5521" s="24">
        <f t="shared" ca="1" si="172"/>
        <v>5.965425475323749E-3</v>
      </c>
      <c r="F5521" s="24">
        <f t="shared" ca="1" si="173"/>
        <v>102.43549794676692</v>
      </c>
    </row>
    <row r="5522" spans="5:6" x14ac:dyDescent="0.25">
      <c r="E5522" s="24">
        <f t="shared" ca="1" si="172"/>
        <v>0.8219054475996761</v>
      </c>
      <c r="F5522" s="24">
        <f t="shared" ca="1" si="173"/>
        <v>3.9225983558620205</v>
      </c>
    </row>
    <row r="5523" spans="5:6" x14ac:dyDescent="0.25">
      <c r="E5523" s="24">
        <f t="shared" ca="1" si="172"/>
        <v>9.5012744930455195E-2</v>
      </c>
      <c r="F5523" s="24">
        <f t="shared" ca="1" si="173"/>
        <v>47.074884784343546</v>
      </c>
    </row>
    <row r="5524" spans="5:6" x14ac:dyDescent="0.25">
      <c r="E5524" s="24">
        <f t="shared" ca="1" si="172"/>
        <v>0.67258482978128886</v>
      </c>
      <c r="F5524" s="24">
        <f t="shared" ca="1" si="173"/>
        <v>7.9325406904504518</v>
      </c>
    </row>
    <row r="5525" spans="5:6" x14ac:dyDescent="0.25">
      <c r="E5525" s="24">
        <f t="shared" ca="1" si="172"/>
        <v>0.7837503745901705</v>
      </c>
      <c r="F5525" s="24">
        <f t="shared" ca="1" si="173"/>
        <v>4.8732941817825948</v>
      </c>
    </row>
    <row r="5526" spans="5:6" x14ac:dyDescent="0.25">
      <c r="E5526" s="24">
        <f t="shared" ca="1" si="172"/>
        <v>0.453029199536095</v>
      </c>
      <c r="F5526" s="24">
        <f t="shared" ca="1" si="173"/>
        <v>15.83597394878729</v>
      </c>
    </row>
    <row r="5527" spans="5:6" x14ac:dyDescent="0.25">
      <c r="E5527" s="24">
        <f t="shared" ca="1" si="172"/>
        <v>0.63264248188169248</v>
      </c>
      <c r="F5527" s="24">
        <f t="shared" ca="1" si="173"/>
        <v>9.156996319045998</v>
      </c>
    </row>
    <row r="5528" spans="5:6" x14ac:dyDescent="0.25">
      <c r="E5528" s="24">
        <f t="shared" ca="1" si="172"/>
        <v>0.46284064868602937</v>
      </c>
      <c r="F5528" s="24">
        <f t="shared" ca="1" si="173"/>
        <v>15.407449108818231</v>
      </c>
    </row>
    <row r="5529" spans="5:6" x14ac:dyDescent="0.25">
      <c r="E5529" s="24">
        <f t="shared" ca="1" si="172"/>
        <v>0.27888233660141226</v>
      </c>
      <c r="F5529" s="24">
        <f t="shared" ca="1" si="173"/>
        <v>25.53930637452811</v>
      </c>
    </row>
    <row r="5530" spans="5:6" x14ac:dyDescent="0.25">
      <c r="E5530" s="24">
        <f t="shared" ca="1" si="172"/>
        <v>7.5214651105529606E-2</v>
      </c>
      <c r="F5530" s="24">
        <f t="shared" ca="1" si="173"/>
        <v>51.748184769439554</v>
      </c>
    </row>
    <row r="5531" spans="5:6" x14ac:dyDescent="0.25">
      <c r="E5531" s="24">
        <f t="shared" ca="1" si="172"/>
        <v>0.2799268615496413</v>
      </c>
      <c r="F5531" s="24">
        <f t="shared" ca="1" si="173"/>
        <v>25.464538373702325</v>
      </c>
    </row>
    <row r="5532" spans="5:6" x14ac:dyDescent="0.25">
      <c r="E5532" s="24">
        <f t="shared" ca="1" si="172"/>
        <v>0.56226806737400969</v>
      </c>
      <c r="F5532" s="24">
        <f t="shared" ca="1" si="173"/>
        <v>11.515531092023581</v>
      </c>
    </row>
    <row r="5533" spans="5:6" x14ac:dyDescent="0.25">
      <c r="E5533" s="24">
        <f t="shared" ca="1" si="172"/>
        <v>0.48356809813702462</v>
      </c>
      <c r="F5533" s="24">
        <f t="shared" ca="1" si="173"/>
        <v>14.53126259752081</v>
      </c>
    </row>
    <row r="5534" spans="5:6" x14ac:dyDescent="0.25">
      <c r="E5534" s="24">
        <f t="shared" ca="1" si="172"/>
        <v>0.87547374054900129</v>
      </c>
      <c r="F5534" s="24">
        <f t="shared" ca="1" si="173"/>
        <v>2.6598024273591081</v>
      </c>
    </row>
    <row r="5535" spans="5:6" x14ac:dyDescent="0.25">
      <c r="E5535" s="24">
        <f t="shared" ca="1" si="172"/>
        <v>0.3997238844442722</v>
      </c>
      <c r="F5535" s="24">
        <f t="shared" ca="1" si="173"/>
        <v>18.339625182450945</v>
      </c>
    </row>
    <row r="5536" spans="5:6" x14ac:dyDescent="0.25">
      <c r="E5536" s="24">
        <f t="shared" ca="1" si="172"/>
        <v>0.84758988962886039</v>
      </c>
      <c r="F5536" s="24">
        <f t="shared" ca="1" si="173"/>
        <v>3.3071676178627283</v>
      </c>
    </row>
    <row r="5537" spans="5:6" x14ac:dyDescent="0.25">
      <c r="E5537" s="24">
        <f t="shared" ca="1" si="172"/>
        <v>0.3832228860433432</v>
      </c>
      <c r="F5537" s="24">
        <f t="shared" ca="1" si="173"/>
        <v>19.182770223473078</v>
      </c>
    </row>
    <row r="5538" spans="5:6" x14ac:dyDescent="0.25">
      <c r="E5538" s="24">
        <f t="shared" ca="1" si="172"/>
        <v>0.62934306682468311</v>
      </c>
      <c r="F5538" s="24">
        <f t="shared" ca="1" si="173"/>
        <v>9.2615750942324624</v>
      </c>
    </row>
    <row r="5539" spans="5:6" x14ac:dyDescent="0.25">
      <c r="E5539" s="24">
        <f t="shared" ca="1" si="172"/>
        <v>0.10604239936122573</v>
      </c>
      <c r="F5539" s="24">
        <f t="shared" ca="1" si="173"/>
        <v>44.878325417450114</v>
      </c>
    </row>
    <row r="5540" spans="5:6" x14ac:dyDescent="0.25">
      <c r="E5540" s="24">
        <f t="shared" ca="1" si="172"/>
        <v>0.20989095209291797</v>
      </c>
      <c r="F5540" s="24">
        <f t="shared" ca="1" si="173"/>
        <v>31.223343177660421</v>
      </c>
    </row>
    <row r="5541" spans="5:6" x14ac:dyDescent="0.25">
      <c r="E5541" s="24">
        <f t="shared" ca="1" si="172"/>
        <v>0.34191269377896771</v>
      </c>
      <c r="F5541" s="24">
        <f t="shared" ca="1" si="173"/>
        <v>21.463997117148185</v>
      </c>
    </row>
    <row r="5542" spans="5:6" x14ac:dyDescent="0.25">
      <c r="E5542" s="24">
        <f t="shared" ca="1" si="172"/>
        <v>0.72872973054652013</v>
      </c>
      <c r="F5542" s="24">
        <f t="shared" ca="1" si="173"/>
        <v>6.3290471141119209</v>
      </c>
    </row>
    <row r="5543" spans="5:6" x14ac:dyDescent="0.25">
      <c r="E5543" s="24">
        <f t="shared" ca="1" si="172"/>
        <v>0.64209026679880654</v>
      </c>
      <c r="F5543" s="24">
        <f t="shared" ca="1" si="173"/>
        <v>8.8605276537085338</v>
      </c>
    </row>
    <row r="5544" spans="5:6" x14ac:dyDescent="0.25">
      <c r="E5544" s="24">
        <f t="shared" ca="1" si="172"/>
        <v>0.5854522865690468</v>
      </c>
      <c r="F5544" s="24">
        <f t="shared" ca="1" si="173"/>
        <v>10.707411820686952</v>
      </c>
    </row>
    <row r="5545" spans="5:6" x14ac:dyDescent="0.25">
      <c r="E5545" s="24">
        <f t="shared" ca="1" si="172"/>
        <v>0.28968578132417466</v>
      </c>
      <c r="F5545" s="24">
        <f t="shared" ca="1" si="173"/>
        <v>24.779169122021905</v>
      </c>
    </row>
    <row r="5546" spans="5:6" x14ac:dyDescent="0.25">
      <c r="E5546" s="24">
        <f t="shared" ca="1" si="172"/>
        <v>0.24884345986462186</v>
      </c>
      <c r="F5546" s="24">
        <f t="shared" ca="1" si="173"/>
        <v>27.818625109181109</v>
      </c>
    </row>
    <row r="5547" spans="5:6" x14ac:dyDescent="0.25">
      <c r="E5547" s="24">
        <f t="shared" ca="1" si="172"/>
        <v>3.9166086378534692E-2</v>
      </c>
      <c r="F5547" s="24">
        <f t="shared" ca="1" si="173"/>
        <v>64.798881000859765</v>
      </c>
    </row>
    <row r="5548" spans="5:6" x14ac:dyDescent="0.25">
      <c r="E5548" s="24">
        <f t="shared" ca="1" si="172"/>
        <v>0.78562859629147608</v>
      </c>
      <c r="F5548" s="24">
        <f t="shared" ca="1" si="173"/>
        <v>4.8254224405935249</v>
      </c>
    </row>
    <row r="5549" spans="5:6" x14ac:dyDescent="0.25">
      <c r="E5549" s="24">
        <f t="shared" ca="1" si="172"/>
        <v>0.19665279805513058</v>
      </c>
      <c r="F5549" s="24">
        <f t="shared" ca="1" si="173"/>
        <v>32.526311032015215</v>
      </c>
    </row>
    <row r="5550" spans="5:6" x14ac:dyDescent="0.25">
      <c r="E5550" s="24">
        <f t="shared" ca="1" si="172"/>
        <v>0.73259321819455181</v>
      </c>
      <c r="F5550" s="24">
        <f t="shared" ca="1" si="173"/>
        <v>6.2232937170792972</v>
      </c>
    </row>
    <row r="5551" spans="5:6" x14ac:dyDescent="0.25">
      <c r="E5551" s="24">
        <f t="shared" ca="1" si="172"/>
        <v>0.81158618110880254</v>
      </c>
      <c r="F5551" s="24">
        <f t="shared" ca="1" si="173"/>
        <v>4.175293958037936</v>
      </c>
    </row>
    <row r="5552" spans="5:6" x14ac:dyDescent="0.25">
      <c r="E5552" s="24">
        <f t="shared" ca="1" si="172"/>
        <v>9.7088571569250437E-2</v>
      </c>
      <c r="F5552" s="24">
        <f t="shared" ca="1" si="173"/>
        <v>46.642632162955934</v>
      </c>
    </row>
    <row r="5553" spans="5:6" x14ac:dyDescent="0.25">
      <c r="E5553" s="24">
        <f t="shared" ca="1" si="172"/>
        <v>0.5072116110324375</v>
      </c>
      <c r="F5553" s="24">
        <f t="shared" ca="1" si="173"/>
        <v>13.576539674140728</v>
      </c>
    </row>
    <row r="5554" spans="5:6" x14ac:dyDescent="0.25">
      <c r="E5554" s="24">
        <f t="shared" ca="1" si="172"/>
        <v>1.9821922577454076E-2</v>
      </c>
      <c r="F5554" s="24">
        <f t="shared" ca="1" si="173"/>
        <v>78.419335057899247</v>
      </c>
    </row>
    <row r="5555" spans="5:6" x14ac:dyDescent="0.25">
      <c r="E5555" s="24">
        <f t="shared" ca="1" si="172"/>
        <v>0.64596630761543161</v>
      </c>
      <c r="F5555" s="24">
        <f t="shared" ca="1" si="173"/>
        <v>8.740158639074874</v>
      </c>
    </row>
    <row r="5556" spans="5:6" x14ac:dyDescent="0.25">
      <c r="E5556" s="24">
        <f t="shared" ca="1" si="172"/>
        <v>0.82413678154088266</v>
      </c>
      <c r="F5556" s="24">
        <f t="shared" ca="1" si="173"/>
        <v>3.8683753166602233</v>
      </c>
    </row>
    <row r="5557" spans="5:6" x14ac:dyDescent="0.25">
      <c r="E5557" s="24">
        <f t="shared" ca="1" si="172"/>
        <v>0.60250121494383091</v>
      </c>
      <c r="F5557" s="24">
        <f t="shared" ca="1" si="173"/>
        <v>10.133311942301528</v>
      </c>
    </row>
    <row r="5558" spans="5:6" x14ac:dyDescent="0.25">
      <c r="E5558" s="24">
        <f t="shared" ca="1" si="172"/>
        <v>0.34753500438117924</v>
      </c>
      <c r="F5558" s="24">
        <f t="shared" ca="1" si="173"/>
        <v>21.137797740365002</v>
      </c>
    </row>
    <row r="5559" spans="5:6" x14ac:dyDescent="0.25">
      <c r="E5559" s="24">
        <f t="shared" ca="1" si="172"/>
        <v>5.7891250325163846E-3</v>
      </c>
      <c r="F5559" s="24">
        <f t="shared" ca="1" si="173"/>
        <v>103.03548231651637</v>
      </c>
    </row>
    <row r="5560" spans="5:6" x14ac:dyDescent="0.25">
      <c r="E5560" s="24">
        <f t="shared" ca="1" si="172"/>
        <v>0.24792014726127887</v>
      </c>
      <c r="F5560" s="24">
        <f t="shared" ca="1" si="173"/>
        <v>27.892971430314653</v>
      </c>
    </row>
    <row r="5561" spans="5:6" x14ac:dyDescent="0.25">
      <c r="E5561" s="24">
        <f t="shared" ca="1" si="172"/>
        <v>0.37500500754424593</v>
      </c>
      <c r="F5561" s="24">
        <f t="shared" ca="1" si="173"/>
        <v>19.616317992991206</v>
      </c>
    </row>
    <row r="5562" spans="5:6" x14ac:dyDescent="0.25">
      <c r="E5562" s="24">
        <f t="shared" ca="1" si="172"/>
        <v>0.80595785181979362</v>
      </c>
      <c r="F5562" s="24">
        <f t="shared" ca="1" si="173"/>
        <v>4.3144766174077622</v>
      </c>
    </row>
    <row r="5563" spans="5:6" x14ac:dyDescent="0.25">
      <c r="E5563" s="24">
        <f t="shared" ca="1" si="172"/>
        <v>0.53285054445865121</v>
      </c>
      <c r="F5563" s="24">
        <f t="shared" ca="1" si="173"/>
        <v>12.590285970594588</v>
      </c>
    </row>
    <row r="5564" spans="5:6" x14ac:dyDescent="0.25">
      <c r="E5564" s="24">
        <f t="shared" ca="1" si="172"/>
        <v>0.33364315105440667</v>
      </c>
      <c r="F5564" s="24">
        <f t="shared" ca="1" si="173"/>
        <v>21.953665343580422</v>
      </c>
    </row>
    <row r="5565" spans="5:6" x14ac:dyDescent="0.25">
      <c r="E5565" s="24">
        <f t="shared" ca="1" si="172"/>
        <v>0.34578564010018809</v>
      </c>
      <c r="F5565" s="24">
        <f t="shared" ca="1" si="173"/>
        <v>21.238724663992603</v>
      </c>
    </row>
    <row r="5566" spans="5:6" x14ac:dyDescent="0.25">
      <c r="E5566" s="24">
        <f t="shared" ca="1" si="172"/>
        <v>0.73657611186002336</v>
      </c>
      <c r="F5566" s="24">
        <f t="shared" ca="1" si="173"/>
        <v>6.1148541154249214</v>
      </c>
    </row>
    <row r="5567" spans="5:6" x14ac:dyDescent="0.25">
      <c r="E5567" s="24">
        <f t="shared" ca="1" si="172"/>
        <v>0.78296195247399769</v>
      </c>
      <c r="F5567" s="24">
        <f t="shared" ca="1" si="173"/>
        <v>4.8934235231838867</v>
      </c>
    </row>
    <row r="5568" spans="5:6" x14ac:dyDescent="0.25">
      <c r="E5568" s="24">
        <f t="shared" ca="1" si="172"/>
        <v>0.37213558865313912</v>
      </c>
      <c r="F5568" s="24">
        <f t="shared" ca="1" si="173"/>
        <v>19.769940109820443</v>
      </c>
    </row>
    <row r="5569" spans="5:6" x14ac:dyDescent="0.25">
      <c r="E5569" s="24">
        <f t="shared" ca="1" si="172"/>
        <v>0.71289389211037624</v>
      </c>
      <c r="F5569" s="24">
        <f t="shared" ca="1" si="173"/>
        <v>6.7684537712400736</v>
      </c>
    </row>
    <row r="5570" spans="5:6" x14ac:dyDescent="0.25">
      <c r="E5570" s="24">
        <f t="shared" ca="1" si="172"/>
        <v>0.98468437691335164</v>
      </c>
      <c r="F5570" s="24">
        <f t="shared" ca="1" si="173"/>
        <v>0.30868237376302943</v>
      </c>
    </row>
    <row r="5571" spans="5:6" x14ac:dyDescent="0.25">
      <c r="E5571" s="24">
        <f t="shared" ca="1" si="172"/>
        <v>0.23425629037501816</v>
      </c>
      <c r="F5571" s="24">
        <f t="shared" ca="1" si="173"/>
        <v>29.026790099380015</v>
      </c>
    </row>
    <row r="5572" spans="5:6" x14ac:dyDescent="0.25">
      <c r="E5572" s="24">
        <f t="shared" ref="E5572:E5635" ca="1" si="174">RAND()</f>
        <v>0.73185084916908372</v>
      </c>
      <c r="F5572" s="24">
        <f t="shared" ref="F5572:F5635" ca="1" si="175">-LOG(E5572,EXP(1))/$C$3</f>
        <v>6.2435708749606533</v>
      </c>
    </row>
    <row r="5573" spans="5:6" x14ac:dyDescent="0.25">
      <c r="E5573" s="24">
        <f t="shared" ca="1" si="174"/>
        <v>0.64916274901551463</v>
      </c>
      <c r="F5573" s="24">
        <f t="shared" ca="1" si="175"/>
        <v>8.6414364963242765</v>
      </c>
    </row>
    <row r="5574" spans="5:6" x14ac:dyDescent="0.25">
      <c r="E5574" s="24">
        <f t="shared" ca="1" si="174"/>
        <v>0.97379704298373093</v>
      </c>
      <c r="F5574" s="24">
        <f t="shared" ca="1" si="175"/>
        <v>0.53104743625336903</v>
      </c>
    </row>
    <row r="5575" spans="5:6" x14ac:dyDescent="0.25">
      <c r="E5575" s="24">
        <f t="shared" ca="1" si="174"/>
        <v>0.93203925746758831</v>
      </c>
      <c r="F5575" s="24">
        <f t="shared" ca="1" si="175"/>
        <v>1.4076068687460466</v>
      </c>
    </row>
    <row r="5576" spans="5:6" x14ac:dyDescent="0.25">
      <c r="E5576" s="24">
        <f t="shared" ca="1" si="174"/>
        <v>0.12440440581760526</v>
      </c>
      <c r="F5576" s="24">
        <f t="shared" ca="1" si="175"/>
        <v>41.684353655279466</v>
      </c>
    </row>
    <row r="5577" spans="5:6" x14ac:dyDescent="0.25">
      <c r="E5577" s="24">
        <f t="shared" ca="1" si="174"/>
        <v>0.91378047094916148</v>
      </c>
      <c r="F5577" s="24">
        <f t="shared" ca="1" si="175"/>
        <v>1.8032984266833418</v>
      </c>
    </row>
    <row r="5578" spans="5:6" x14ac:dyDescent="0.25">
      <c r="E5578" s="24">
        <f t="shared" ca="1" si="174"/>
        <v>8.0758371133886953E-2</v>
      </c>
      <c r="F5578" s="24">
        <f t="shared" ca="1" si="175"/>
        <v>50.325873099194716</v>
      </c>
    </row>
    <row r="5579" spans="5:6" x14ac:dyDescent="0.25">
      <c r="E5579" s="24">
        <f t="shared" ca="1" si="174"/>
        <v>0.65644320337460571</v>
      </c>
      <c r="F5579" s="24">
        <f t="shared" ca="1" si="175"/>
        <v>8.4183820652547432</v>
      </c>
    </row>
    <row r="5580" spans="5:6" x14ac:dyDescent="0.25">
      <c r="E5580" s="24">
        <f t="shared" ca="1" si="174"/>
        <v>0.75183718929586141</v>
      </c>
      <c r="F5580" s="24">
        <f t="shared" ca="1" si="175"/>
        <v>5.7047096413702612</v>
      </c>
    </row>
    <row r="5581" spans="5:6" x14ac:dyDescent="0.25">
      <c r="E5581" s="24">
        <f t="shared" ca="1" si="174"/>
        <v>0.10778629498383718</v>
      </c>
      <c r="F5581" s="24">
        <f t="shared" ca="1" si="175"/>
        <v>44.552095246401123</v>
      </c>
    </row>
    <row r="5582" spans="5:6" x14ac:dyDescent="0.25">
      <c r="E5582" s="24">
        <f t="shared" ca="1" si="174"/>
        <v>0.15544035540693601</v>
      </c>
      <c r="F5582" s="24">
        <f t="shared" ca="1" si="175"/>
        <v>37.229863749163613</v>
      </c>
    </row>
    <row r="5583" spans="5:6" x14ac:dyDescent="0.25">
      <c r="E5583" s="24">
        <f t="shared" ca="1" si="174"/>
        <v>0.95485410279841287</v>
      </c>
      <c r="F5583" s="24">
        <f t="shared" ca="1" si="175"/>
        <v>0.92393444222125609</v>
      </c>
    </row>
    <row r="5584" spans="5:6" x14ac:dyDescent="0.25">
      <c r="E5584" s="24">
        <f t="shared" ca="1" si="174"/>
        <v>0.30112972070851207</v>
      </c>
      <c r="F5584" s="24">
        <f t="shared" ca="1" si="175"/>
        <v>24.004282825266852</v>
      </c>
    </row>
    <row r="5585" spans="5:6" x14ac:dyDescent="0.25">
      <c r="E5585" s="24">
        <f t="shared" ca="1" si="174"/>
        <v>4.4210138218285677E-2</v>
      </c>
      <c r="F5585" s="24">
        <f t="shared" ca="1" si="175"/>
        <v>62.376022894913355</v>
      </c>
    </row>
    <row r="5586" spans="5:6" x14ac:dyDescent="0.25">
      <c r="E5586" s="24">
        <f t="shared" ca="1" si="174"/>
        <v>0.71101807998237232</v>
      </c>
      <c r="F5586" s="24">
        <f t="shared" ca="1" si="175"/>
        <v>6.821148411074442</v>
      </c>
    </row>
    <row r="5587" spans="5:6" x14ac:dyDescent="0.25">
      <c r="E5587" s="24">
        <f t="shared" ca="1" si="174"/>
        <v>0.48251996427273769</v>
      </c>
      <c r="F5587" s="24">
        <f t="shared" ca="1" si="175"/>
        <v>14.574659646560542</v>
      </c>
    </row>
    <row r="5588" spans="5:6" x14ac:dyDescent="0.25">
      <c r="E5588" s="24">
        <f t="shared" ca="1" si="174"/>
        <v>0.3424316703592224</v>
      </c>
      <c r="F5588" s="24">
        <f t="shared" ca="1" si="175"/>
        <v>21.433662875679172</v>
      </c>
    </row>
    <row r="5589" spans="5:6" x14ac:dyDescent="0.25">
      <c r="E5589" s="24">
        <f t="shared" ca="1" si="174"/>
        <v>0.62089373835073347</v>
      </c>
      <c r="F5589" s="24">
        <f t="shared" ca="1" si="175"/>
        <v>9.5319065091444788</v>
      </c>
    </row>
    <row r="5590" spans="5:6" x14ac:dyDescent="0.25">
      <c r="E5590" s="24">
        <f t="shared" ca="1" si="174"/>
        <v>0.10753799079339277</v>
      </c>
      <c r="F5590" s="24">
        <f t="shared" ca="1" si="175"/>
        <v>44.598221822344406</v>
      </c>
    </row>
    <row r="5591" spans="5:6" x14ac:dyDescent="0.25">
      <c r="E5591" s="24">
        <f t="shared" ca="1" si="174"/>
        <v>0.30204576841110942</v>
      </c>
      <c r="F5591" s="24">
        <f t="shared" ca="1" si="175"/>
        <v>23.943534441196022</v>
      </c>
    </row>
    <row r="5592" spans="5:6" x14ac:dyDescent="0.25">
      <c r="E5592" s="24">
        <f t="shared" ca="1" si="174"/>
        <v>0.91473242353793893</v>
      </c>
      <c r="F5592" s="24">
        <f t="shared" ca="1" si="175"/>
        <v>1.7824737953087739</v>
      </c>
    </row>
    <row r="5593" spans="5:6" x14ac:dyDescent="0.25">
      <c r="E5593" s="24">
        <f t="shared" ca="1" si="174"/>
        <v>0.31953163094467896</v>
      </c>
      <c r="F5593" s="24">
        <f t="shared" ca="1" si="175"/>
        <v>22.817980173461308</v>
      </c>
    </row>
    <row r="5594" spans="5:6" x14ac:dyDescent="0.25">
      <c r="E5594" s="24">
        <f t="shared" ca="1" si="174"/>
        <v>5.0229923940187327E-2</v>
      </c>
      <c r="F5594" s="24">
        <f t="shared" ca="1" si="175"/>
        <v>59.822886709042436</v>
      </c>
    </row>
    <row r="5595" spans="5:6" x14ac:dyDescent="0.25">
      <c r="E5595" s="24">
        <f t="shared" ca="1" si="174"/>
        <v>0.19344676935954619</v>
      </c>
      <c r="F5595" s="24">
        <f t="shared" ca="1" si="175"/>
        <v>32.85505796213284</v>
      </c>
    </row>
    <row r="5596" spans="5:6" x14ac:dyDescent="0.25">
      <c r="E5596" s="24">
        <f t="shared" ca="1" si="174"/>
        <v>0.78978794029182586</v>
      </c>
      <c r="F5596" s="24">
        <f t="shared" ca="1" si="175"/>
        <v>4.7198159913040119</v>
      </c>
    </row>
    <row r="5597" spans="5:6" x14ac:dyDescent="0.25">
      <c r="E5597" s="24">
        <f t="shared" ca="1" si="174"/>
        <v>0.60062975595120438</v>
      </c>
      <c r="F5597" s="24">
        <f t="shared" ca="1" si="175"/>
        <v>10.195531619037142</v>
      </c>
    </row>
    <row r="5598" spans="5:6" x14ac:dyDescent="0.25">
      <c r="E5598" s="24">
        <f t="shared" ca="1" si="174"/>
        <v>0.43152073356138332</v>
      </c>
      <c r="F5598" s="24">
        <f t="shared" ca="1" si="175"/>
        <v>16.808794392891475</v>
      </c>
    </row>
    <row r="5599" spans="5:6" x14ac:dyDescent="0.25">
      <c r="E5599" s="24">
        <f t="shared" ca="1" si="174"/>
        <v>0.30151473637497528</v>
      </c>
      <c r="F5599" s="24">
        <f t="shared" ca="1" si="175"/>
        <v>23.978727742874845</v>
      </c>
    </row>
    <row r="5600" spans="5:6" x14ac:dyDescent="0.25">
      <c r="E5600" s="24">
        <f t="shared" ca="1" si="174"/>
        <v>0.48758784112782783</v>
      </c>
      <c r="F5600" s="24">
        <f t="shared" ca="1" si="175"/>
        <v>14.365696356941449</v>
      </c>
    </row>
    <row r="5601" spans="5:6" x14ac:dyDescent="0.25">
      <c r="E5601" s="24">
        <f t="shared" ca="1" si="174"/>
        <v>0.91501141062144442</v>
      </c>
      <c r="F5601" s="24">
        <f t="shared" ca="1" si="175"/>
        <v>1.7763748631968781</v>
      </c>
    </row>
    <row r="5602" spans="5:6" x14ac:dyDescent="0.25">
      <c r="E5602" s="24">
        <f t="shared" ca="1" si="174"/>
        <v>0.6149532858875062</v>
      </c>
      <c r="F5602" s="24">
        <f t="shared" ca="1" si="175"/>
        <v>9.7241794393412206</v>
      </c>
    </row>
    <row r="5603" spans="5:6" x14ac:dyDescent="0.25">
      <c r="E5603" s="24">
        <f t="shared" ca="1" si="174"/>
        <v>0.3533527467419364</v>
      </c>
      <c r="F5603" s="24">
        <f t="shared" ca="1" si="175"/>
        <v>20.805768768884494</v>
      </c>
    </row>
    <row r="5604" spans="5:6" x14ac:dyDescent="0.25">
      <c r="E5604" s="24">
        <f t="shared" ca="1" si="174"/>
        <v>0.13612381535131468</v>
      </c>
      <c r="F5604" s="24">
        <f t="shared" ca="1" si="175"/>
        <v>39.88380800840433</v>
      </c>
    </row>
    <row r="5605" spans="5:6" x14ac:dyDescent="0.25">
      <c r="E5605" s="24">
        <f t="shared" ca="1" si="174"/>
        <v>0.52907548327598608</v>
      </c>
      <c r="F5605" s="24">
        <f t="shared" ca="1" si="175"/>
        <v>12.732483336006998</v>
      </c>
    </row>
    <row r="5606" spans="5:6" x14ac:dyDescent="0.25">
      <c r="E5606" s="24">
        <f t="shared" ca="1" si="174"/>
        <v>0.11169009607083835</v>
      </c>
      <c r="F5606" s="24">
        <f t="shared" ca="1" si="175"/>
        <v>43.840544845472799</v>
      </c>
    </row>
    <row r="5607" spans="5:6" x14ac:dyDescent="0.25">
      <c r="E5607" s="24">
        <f t="shared" ca="1" si="174"/>
        <v>0.53480648856340229</v>
      </c>
      <c r="F5607" s="24">
        <f t="shared" ca="1" si="175"/>
        <v>12.517006022729433</v>
      </c>
    </row>
    <row r="5608" spans="5:6" x14ac:dyDescent="0.25">
      <c r="E5608" s="24">
        <f t="shared" ca="1" si="174"/>
        <v>0.86460670780200466</v>
      </c>
      <c r="F5608" s="24">
        <f t="shared" ca="1" si="175"/>
        <v>2.9096109701332433</v>
      </c>
    </row>
    <row r="5609" spans="5:6" x14ac:dyDescent="0.25">
      <c r="E5609" s="24">
        <f t="shared" ca="1" si="174"/>
        <v>0.64141882513969506</v>
      </c>
      <c r="F5609" s="24">
        <f t="shared" ca="1" si="175"/>
        <v>8.8814528415261709</v>
      </c>
    </row>
    <row r="5610" spans="5:6" x14ac:dyDescent="0.25">
      <c r="E5610" s="24">
        <f t="shared" ca="1" si="174"/>
        <v>0.30511891464360785</v>
      </c>
      <c r="F5610" s="24">
        <f t="shared" ca="1" si="175"/>
        <v>23.741073885647399</v>
      </c>
    </row>
    <row r="5611" spans="5:6" x14ac:dyDescent="0.25">
      <c r="E5611" s="24">
        <f t="shared" ca="1" si="174"/>
        <v>0.11969912746471933</v>
      </c>
      <c r="F5611" s="24">
        <f t="shared" ca="1" si="175"/>
        <v>42.455479115909846</v>
      </c>
    </row>
    <row r="5612" spans="5:6" x14ac:dyDescent="0.25">
      <c r="E5612" s="24">
        <f t="shared" ca="1" si="174"/>
        <v>0.84931610361499954</v>
      </c>
      <c r="F5612" s="24">
        <f t="shared" ca="1" si="175"/>
        <v>3.2664767466308562</v>
      </c>
    </row>
    <row r="5613" spans="5:6" x14ac:dyDescent="0.25">
      <c r="E5613" s="24">
        <f t="shared" ca="1" si="174"/>
        <v>0.74299463113434394</v>
      </c>
      <c r="F5613" s="24">
        <f t="shared" ca="1" si="175"/>
        <v>5.9413292044007111</v>
      </c>
    </row>
    <row r="5614" spans="5:6" x14ac:dyDescent="0.25">
      <c r="E5614" s="24">
        <f t="shared" ca="1" si="174"/>
        <v>0.20049290286884258</v>
      </c>
      <c r="F5614" s="24">
        <f t="shared" ca="1" si="175"/>
        <v>32.139528600497748</v>
      </c>
    </row>
    <row r="5615" spans="5:6" x14ac:dyDescent="0.25">
      <c r="E5615" s="24">
        <f t="shared" ca="1" si="174"/>
        <v>0.17251771249336756</v>
      </c>
      <c r="F5615" s="24">
        <f t="shared" ca="1" si="175"/>
        <v>35.145107333221929</v>
      </c>
    </row>
    <row r="5616" spans="5:6" x14ac:dyDescent="0.25">
      <c r="E5616" s="24">
        <f t="shared" ca="1" si="174"/>
        <v>7.5063558949888476E-2</v>
      </c>
      <c r="F5616" s="24">
        <f t="shared" ca="1" si="175"/>
        <v>51.788401433318242</v>
      </c>
    </row>
    <row r="5617" spans="5:6" x14ac:dyDescent="0.25">
      <c r="E5617" s="24">
        <f t="shared" ca="1" si="174"/>
        <v>0.67551309682279648</v>
      </c>
      <c r="F5617" s="24">
        <f t="shared" ca="1" si="175"/>
        <v>7.8456546686225614</v>
      </c>
    </row>
    <row r="5618" spans="5:6" x14ac:dyDescent="0.25">
      <c r="E5618" s="24">
        <f t="shared" ca="1" si="174"/>
        <v>0.73697324819816024</v>
      </c>
      <c r="F5618" s="24">
        <f t="shared" ca="1" si="175"/>
        <v>6.1040737138037198</v>
      </c>
    </row>
    <row r="5619" spans="5:6" x14ac:dyDescent="0.25">
      <c r="E5619" s="24">
        <f t="shared" ca="1" si="174"/>
        <v>0.39737170636958485</v>
      </c>
      <c r="F5619" s="24">
        <f t="shared" ca="1" si="175"/>
        <v>18.457662965092723</v>
      </c>
    </row>
    <row r="5620" spans="5:6" x14ac:dyDescent="0.25">
      <c r="E5620" s="24">
        <f t="shared" ca="1" si="174"/>
        <v>0.53769967626243076</v>
      </c>
      <c r="F5620" s="24">
        <f t="shared" ca="1" si="175"/>
        <v>12.409101944902222</v>
      </c>
    </row>
    <row r="5621" spans="5:6" x14ac:dyDescent="0.25">
      <c r="E5621" s="24">
        <f t="shared" ca="1" si="174"/>
        <v>0.49365651495617813</v>
      </c>
      <c r="F5621" s="24">
        <f t="shared" ca="1" si="175"/>
        <v>14.118306349817873</v>
      </c>
    </row>
    <row r="5622" spans="5:6" x14ac:dyDescent="0.25">
      <c r="E5622" s="24">
        <f t="shared" ca="1" si="174"/>
        <v>0.62457935730637193</v>
      </c>
      <c r="F5622" s="24">
        <f t="shared" ca="1" si="175"/>
        <v>9.4135376828152904</v>
      </c>
    </row>
    <row r="5623" spans="5:6" x14ac:dyDescent="0.25">
      <c r="E5623" s="24">
        <f t="shared" ca="1" si="174"/>
        <v>0.21959152787051617</v>
      </c>
      <c r="F5623" s="24">
        <f t="shared" ca="1" si="175"/>
        <v>30.319722998311793</v>
      </c>
    </row>
    <row r="5624" spans="5:6" x14ac:dyDescent="0.25">
      <c r="E5624" s="24">
        <f t="shared" ca="1" si="174"/>
        <v>0.63932330936945858</v>
      </c>
      <c r="F5624" s="24">
        <f t="shared" ca="1" si="175"/>
        <v>8.946899822107774</v>
      </c>
    </row>
    <row r="5625" spans="5:6" x14ac:dyDescent="0.25">
      <c r="E5625" s="24">
        <f t="shared" ca="1" si="174"/>
        <v>0.91515746511988705</v>
      </c>
      <c r="F5625" s="24">
        <f t="shared" ca="1" si="175"/>
        <v>1.7731827097144619</v>
      </c>
    </row>
    <row r="5626" spans="5:6" x14ac:dyDescent="0.25">
      <c r="E5626" s="24">
        <f t="shared" ca="1" si="174"/>
        <v>0.76402173018214414</v>
      </c>
      <c r="F5626" s="24">
        <f t="shared" ca="1" si="175"/>
        <v>5.3831809514663087</v>
      </c>
    </row>
    <row r="5627" spans="5:6" x14ac:dyDescent="0.25">
      <c r="E5627" s="24">
        <f t="shared" ca="1" si="174"/>
        <v>0.43498148041664109</v>
      </c>
      <c r="F5627" s="24">
        <f t="shared" ca="1" si="175"/>
        <v>16.649036451091781</v>
      </c>
    </row>
    <row r="5628" spans="5:6" x14ac:dyDescent="0.25">
      <c r="E5628" s="24">
        <f t="shared" ca="1" si="174"/>
        <v>0.4231208355109658</v>
      </c>
      <c r="F5628" s="24">
        <f t="shared" ca="1" si="175"/>
        <v>17.201949551666313</v>
      </c>
    </row>
    <row r="5629" spans="5:6" x14ac:dyDescent="0.25">
      <c r="E5629" s="24">
        <f t="shared" ca="1" si="174"/>
        <v>0.59288942449295068</v>
      </c>
      <c r="F5629" s="24">
        <f t="shared" ca="1" si="175"/>
        <v>10.454947306862813</v>
      </c>
    </row>
    <row r="5630" spans="5:6" x14ac:dyDescent="0.25">
      <c r="E5630" s="24">
        <f t="shared" ca="1" si="174"/>
        <v>0.10037153607562188</v>
      </c>
      <c r="F5630" s="24">
        <f t="shared" ca="1" si="175"/>
        <v>45.977532342852015</v>
      </c>
    </row>
    <row r="5631" spans="5:6" x14ac:dyDescent="0.25">
      <c r="E5631" s="24">
        <f t="shared" ca="1" si="174"/>
        <v>0.72830192699712271</v>
      </c>
      <c r="F5631" s="24">
        <f t="shared" ca="1" si="175"/>
        <v>6.3407916375606996</v>
      </c>
    </row>
    <row r="5632" spans="5:6" x14ac:dyDescent="0.25">
      <c r="E5632" s="24">
        <f t="shared" ca="1" si="174"/>
        <v>0.70363950320588275</v>
      </c>
      <c r="F5632" s="24">
        <f t="shared" ca="1" si="175"/>
        <v>7.0297824657236783</v>
      </c>
    </row>
    <row r="5633" spans="5:6" x14ac:dyDescent="0.25">
      <c r="E5633" s="24">
        <f t="shared" ca="1" si="174"/>
        <v>0.35463330625041167</v>
      </c>
      <c r="F5633" s="24">
        <f t="shared" ca="1" si="175"/>
        <v>20.733419269934561</v>
      </c>
    </row>
    <row r="5634" spans="5:6" x14ac:dyDescent="0.25">
      <c r="E5634" s="24">
        <f t="shared" ca="1" si="174"/>
        <v>0.90486869062362441</v>
      </c>
      <c r="F5634" s="24">
        <f t="shared" ca="1" si="175"/>
        <v>1.9993087808563321</v>
      </c>
    </row>
    <row r="5635" spans="5:6" x14ac:dyDescent="0.25">
      <c r="E5635" s="24">
        <f t="shared" ca="1" si="174"/>
        <v>0.17175374381571107</v>
      </c>
      <c r="F5635" s="24">
        <f t="shared" ca="1" si="175"/>
        <v>35.233871001272433</v>
      </c>
    </row>
    <row r="5636" spans="5:6" x14ac:dyDescent="0.25">
      <c r="E5636" s="24">
        <f t="shared" ref="E5636:E5699" ca="1" si="176">RAND()</f>
        <v>0.80500923456999696</v>
      </c>
      <c r="F5636" s="24">
        <f t="shared" ref="F5636:F5699" ca="1" si="177">-LOG(E5636,EXP(1))/$C$3</f>
        <v>4.3380306022769366</v>
      </c>
    </row>
    <row r="5637" spans="5:6" x14ac:dyDescent="0.25">
      <c r="E5637" s="24">
        <f t="shared" ca="1" si="176"/>
        <v>0.51995110261024691</v>
      </c>
      <c r="F5637" s="24">
        <f t="shared" ca="1" si="177"/>
        <v>13.080410105398363</v>
      </c>
    </row>
    <row r="5638" spans="5:6" x14ac:dyDescent="0.25">
      <c r="E5638" s="24">
        <f t="shared" ca="1" si="176"/>
        <v>6.8368380038049681E-3</v>
      </c>
      <c r="F5638" s="24">
        <f t="shared" ca="1" si="177"/>
        <v>99.708598687551159</v>
      </c>
    </row>
    <row r="5639" spans="5:6" x14ac:dyDescent="0.25">
      <c r="E5639" s="24">
        <f t="shared" ca="1" si="176"/>
        <v>0.93351466335781752</v>
      </c>
      <c r="F5639" s="24">
        <f t="shared" ca="1" si="177"/>
        <v>1.3759721637639557</v>
      </c>
    </row>
    <row r="5640" spans="5:6" x14ac:dyDescent="0.25">
      <c r="E5640" s="24">
        <f t="shared" ca="1" si="176"/>
        <v>0.38191491602787242</v>
      </c>
      <c r="F5640" s="24">
        <f t="shared" ca="1" si="177"/>
        <v>19.251148561910984</v>
      </c>
    </row>
    <row r="5641" spans="5:6" x14ac:dyDescent="0.25">
      <c r="E5641" s="24">
        <f t="shared" ca="1" si="176"/>
        <v>0.23890142491630673</v>
      </c>
      <c r="F5641" s="24">
        <f t="shared" ca="1" si="177"/>
        <v>28.634085203592871</v>
      </c>
    </row>
    <row r="5642" spans="5:6" x14ac:dyDescent="0.25">
      <c r="E5642" s="24">
        <f t="shared" ca="1" si="176"/>
        <v>0.83609084370403852</v>
      </c>
      <c r="F5642" s="24">
        <f t="shared" ca="1" si="177"/>
        <v>3.5803601416653752</v>
      </c>
    </row>
    <row r="5643" spans="5:6" x14ac:dyDescent="0.25">
      <c r="E5643" s="24">
        <f t="shared" ca="1" si="176"/>
        <v>0.23337474052047857</v>
      </c>
      <c r="F5643" s="24">
        <f t="shared" ca="1" si="177"/>
        <v>29.102195779548289</v>
      </c>
    </row>
    <row r="5644" spans="5:6" x14ac:dyDescent="0.25">
      <c r="E5644" s="24">
        <f t="shared" ca="1" si="176"/>
        <v>0.69953505134799721</v>
      </c>
      <c r="F5644" s="24">
        <f t="shared" ca="1" si="177"/>
        <v>7.146787539709865</v>
      </c>
    </row>
    <row r="5645" spans="5:6" x14ac:dyDescent="0.25">
      <c r="E5645" s="24">
        <f t="shared" ca="1" si="176"/>
        <v>0.71525311968148475</v>
      </c>
      <c r="F5645" s="24">
        <f t="shared" ca="1" si="177"/>
        <v>6.7023757079119939</v>
      </c>
    </row>
    <row r="5646" spans="5:6" x14ac:dyDescent="0.25">
      <c r="E5646" s="24">
        <f t="shared" ca="1" si="176"/>
        <v>0.33988119215334078</v>
      </c>
      <c r="F5646" s="24">
        <f t="shared" ca="1" si="177"/>
        <v>21.583183145632525</v>
      </c>
    </row>
    <row r="5647" spans="5:6" x14ac:dyDescent="0.25">
      <c r="E5647" s="24">
        <f t="shared" ca="1" si="176"/>
        <v>0.88584378044752443</v>
      </c>
      <c r="F5647" s="24">
        <f t="shared" ca="1" si="177"/>
        <v>2.4242932791983067</v>
      </c>
    </row>
    <row r="5648" spans="5:6" x14ac:dyDescent="0.25">
      <c r="E5648" s="24">
        <f t="shared" ca="1" si="176"/>
        <v>0.75536987735446426</v>
      </c>
      <c r="F5648" s="24">
        <f t="shared" ca="1" si="177"/>
        <v>5.6109549183208669</v>
      </c>
    </row>
    <row r="5649" spans="5:6" x14ac:dyDescent="0.25">
      <c r="E5649" s="24">
        <f t="shared" ca="1" si="176"/>
        <v>0.61090847125034597</v>
      </c>
      <c r="F5649" s="24">
        <f t="shared" ca="1" si="177"/>
        <v>9.8561626517235421</v>
      </c>
    </row>
    <row r="5650" spans="5:6" x14ac:dyDescent="0.25">
      <c r="E5650" s="24">
        <f t="shared" ca="1" si="176"/>
        <v>0.33014444073358828</v>
      </c>
      <c r="F5650" s="24">
        <f t="shared" ca="1" si="177"/>
        <v>22.16450042182537</v>
      </c>
    </row>
    <row r="5651" spans="5:6" x14ac:dyDescent="0.25">
      <c r="E5651" s="24">
        <f t="shared" ca="1" si="176"/>
        <v>0.61631854696760269</v>
      </c>
      <c r="F5651" s="24">
        <f t="shared" ca="1" si="177"/>
        <v>9.679826548186254</v>
      </c>
    </row>
    <row r="5652" spans="5:6" x14ac:dyDescent="0.25">
      <c r="E5652" s="24">
        <f t="shared" ca="1" si="176"/>
        <v>9.4980957348695272E-2</v>
      </c>
      <c r="F5652" s="24">
        <f t="shared" ca="1" si="177"/>
        <v>47.081577128705533</v>
      </c>
    </row>
    <row r="5653" spans="5:6" x14ac:dyDescent="0.25">
      <c r="E5653" s="24">
        <f t="shared" ca="1" si="176"/>
        <v>0.56451288642600794</v>
      </c>
      <c r="F5653" s="24">
        <f t="shared" ca="1" si="177"/>
        <v>11.435841352350646</v>
      </c>
    </row>
    <row r="5654" spans="5:6" x14ac:dyDescent="0.25">
      <c r="E5654" s="24">
        <f t="shared" ca="1" si="176"/>
        <v>2.5421894857012628E-2</v>
      </c>
      <c r="F5654" s="24">
        <f t="shared" ca="1" si="177"/>
        <v>73.442889480472473</v>
      </c>
    </row>
    <row r="5655" spans="5:6" x14ac:dyDescent="0.25">
      <c r="E5655" s="24">
        <f t="shared" ca="1" si="176"/>
        <v>0.53568718812011595</v>
      </c>
      <c r="F5655" s="24">
        <f t="shared" ca="1" si="177"/>
        <v>12.484097850561977</v>
      </c>
    </row>
    <row r="5656" spans="5:6" x14ac:dyDescent="0.25">
      <c r="E5656" s="24">
        <f t="shared" ca="1" si="176"/>
        <v>0.96007552763252901</v>
      </c>
      <c r="F5656" s="24">
        <f t="shared" ca="1" si="177"/>
        <v>0.81486645995445584</v>
      </c>
    </row>
    <row r="5657" spans="5:6" x14ac:dyDescent="0.25">
      <c r="E5657" s="24">
        <f t="shared" ca="1" si="176"/>
        <v>0.30180579969404253</v>
      </c>
      <c r="F5657" s="24">
        <f t="shared" ca="1" si="177"/>
        <v>23.959430316432524</v>
      </c>
    </row>
    <row r="5658" spans="5:6" x14ac:dyDescent="0.25">
      <c r="E5658" s="24">
        <f t="shared" ca="1" si="176"/>
        <v>0.49298687713592493</v>
      </c>
      <c r="F5658" s="24">
        <f t="shared" ca="1" si="177"/>
        <v>14.145454473585405</v>
      </c>
    </row>
    <row r="5659" spans="5:6" x14ac:dyDescent="0.25">
      <c r="E5659" s="24">
        <f t="shared" ca="1" si="176"/>
        <v>0.36865715659935272</v>
      </c>
      <c r="F5659" s="24">
        <f t="shared" ca="1" si="177"/>
        <v>19.957763634866176</v>
      </c>
    </row>
    <row r="5660" spans="5:6" x14ac:dyDescent="0.25">
      <c r="E5660" s="24">
        <f t="shared" ca="1" si="176"/>
        <v>0.77039968368123157</v>
      </c>
      <c r="F5660" s="24">
        <f t="shared" ca="1" si="177"/>
        <v>5.2169165817721446</v>
      </c>
    </row>
    <row r="5661" spans="5:6" x14ac:dyDescent="0.25">
      <c r="E5661" s="24">
        <f t="shared" ca="1" si="176"/>
        <v>0.21809497552106294</v>
      </c>
      <c r="F5661" s="24">
        <f t="shared" ca="1" si="177"/>
        <v>30.45649287081557</v>
      </c>
    </row>
    <row r="5662" spans="5:6" x14ac:dyDescent="0.25">
      <c r="E5662" s="24">
        <f t="shared" ca="1" si="176"/>
        <v>0.52429373152396064</v>
      </c>
      <c r="F5662" s="24">
        <f t="shared" ca="1" si="177"/>
        <v>12.914063907413539</v>
      </c>
    </row>
    <row r="5663" spans="5:6" x14ac:dyDescent="0.25">
      <c r="E5663" s="24">
        <f t="shared" ca="1" si="176"/>
        <v>2.8139847225166492E-2</v>
      </c>
      <c r="F5663" s="24">
        <f t="shared" ca="1" si="177"/>
        <v>71.41137312818384</v>
      </c>
    </row>
    <row r="5664" spans="5:6" x14ac:dyDescent="0.25">
      <c r="E5664" s="24">
        <f t="shared" ca="1" si="176"/>
        <v>0.55543703103895981</v>
      </c>
      <c r="F5664" s="24">
        <f t="shared" ca="1" si="177"/>
        <v>11.760000635861751</v>
      </c>
    </row>
    <row r="5665" spans="5:6" x14ac:dyDescent="0.25">
      <c r="E5665" s="24">
        <f t="shared" ca="1" si="176"/>
        <v>0.97771203293920506</v>
      </c>
      <c r="F5665" s="24">
        <f t="shared" ca="1" si="177"/>
        <v>0.45080194304307031</v>
      </c>
    </row>
    <row r="5666" spans="5:6" x14ac:dyDescent="0.25">
      <c r="E5666" s="24">
        <f t="shared" ca="1" si="176"/>
        <v>0.55892804298064291</v>
      </c>
      <c r="F5666" s="24">
        <f t="shared" ca="1" si="177"/>
        <v>11.63469077310862</v>
      </c>
    </row>
    <row r="5667" spans="5:6" x14ac:dyDescent="0.25">
      <c r="E5667" s="24">
        <f t="shared" ca="1" si="176"/>
        <v>0.4318634532327742</v>
      </c>
      <c r="F5667" s="24">
        <f t="shared" ca="1" si="177"/>
        <v>16.792916423633592</v>
      </c>
    </row>
    <row r="5668" spans="5:6" x14ac:dyDescent="0.25">
      <c r="E5668" s="24">
        <f t="shared" ca="1" si="176"/>
        <v>0.59502962049553942</v>
      </c>
      <c r="F5668" s="24">
        <f t="shared" ca="1" si="177"/>
        <v>10.382881846603253</v>
      </c>
    </row>
    <row r="5669" spans="5:6" x14ac:dyDescent="0.25">
      <c r="E5669" s="24">
        <f t="shared" ca="1" si="176"/>
        <v>0.39166867354267398</v>
      </c>
      <c r="F5669" s="24">
        <f t="shared" ca="1" si="177"/>
        <v>18.746780342927451</v>
      </c>
    </row>
    <row r="5670" spans="5:6" x14ac:dyDescent="0.25">
      <c r="E5670" s="24">
        <f t="shared" ca="1" si="176"/>
        <v>0.24031119251830757</v>
      </c>
      <c r="F5670" s="24">
        <f t="shared" ca="1" si="177"/>
        <v>28.516411201060844</v>
      </c>
    </row>
    <row r="5671" spans="5:6" x14ac:dyDescent="0.25">
      <c r="E5671" s="24">
        <f t="shared" ca="1" si="176"/>
        <v>0.85381749667046958</v>
      </c>
      <c r="F5671" s="24">
        <f t="shared" ca="1" si="177"/>
        <v>3.1607562432897756</v>
      </c>
    </row>
    <row r="5672" spans="5:6" x14ac:dyDescent="0.25">
      <c r="E5672" s="24">
        <f t="shared" ca="1" si="176"/>
        <v>0.72100217401436584</v>
      </c>
      <c r="F5672" s="24">
        <f t="shared" ca="1" si="177"/>
        <v>6.5422625285044189</v>
      </c>
    </row>
    <row r="5673" spans="5:6" x14ac:dyDescent="0.25">
      <c r="E5673" s="24">
        <f t="shared" ca="1" si="176"/>
        <v>0.47675102721729157</v>
      </c>
      <c r="F5673" s="24">
        <f t="shared" ca="1" si="177"/>
        <v>14.815217597586029</v>
      </c>
    </row>
    <row r="5674" spans="5:6" x14ac:dyDescent="0.25">
      <c r="E5674" s="24">
        <f t="shared" ca="1" si="176"/>
        <v>3.3953080022277593E-2</v>
      </c>
      <c r="F5674" s="24">
        <f t="shared" ca="1" si="177"/>
        <v>67.655514135735572</v>
      </c>
    </row>
    <row r="5675" spans="5:6" x14ac:dyDescent="0.25">
      <c r="E5675" s="24">
        <f t="shared" ca="1" si="176"/>
        <v>0.80790389234352034</v>
      </c>
      <c r="F5675" s="24">
        <f t="shared" ca="1" si="177"/>
        <v>4.2662434530995776</v>
      </c>
    </row>
    <row r="5676" spans="5:6" x14ac:dyDescent="0.25">
      <c r="E5676" s="24">
        <f t="shared" ca="1" si="176"/>
        <v>0.13963794038575705</v>
      </c>
      <c r="F5676" s="24">
        <f t="shared" ca="1" si="177"/>
        <v>39.374046926231181</v>
      </c>
    </row>
    <row r="5677" spans="5:6" x14ac:dyDescent="0.25">
      <c r="E5677" s="24">
        <f t="shared" ca="1" si="176"/>
        <v>0.39183185449271896</v>
      </c>
      <c r="F5677" s="24">
        <f t="shared" ca="1" si="177"/>
        <v>18.738449476689823</v>
      </c>
    </row>
    <row r="5678" spans="5:6" x14ac:dyDescent="0.25">
      <c r="E5678" s="24">
        <f t="shared" ca="1" si="176"/>
        <v>0.55695419730828699</v>
      </c>
      <c r="F5678" s="24">
        <f t="shared" ca="1" si="177"/>
        <v>11.705445469607575</v>
      </c>
    </row>
    <row r="5679" spans="5:6" x14ac:dyDescent="0.25">
      <c r="E5679" s="24">
        <f t="shared" ca="1" si="176"/>
        <v>0.57021679455414775</v>
      </c>
      <c r="F5679" s="24">
        <f t="shared" ca="1" si="177"/>
        <v>11.234772982838024</v>
      </c>
    </row>
    <row r="5680" spans="5:6" x14ac:dyDescent="0.25">
      <c r="E5680" s="24">
        <f t="shared" ca="1" si="176"/>
        <v>0.92842067624225733</v>
      </c>
      <c r="F5680" s="24">
        <f t="shared" ca="1" si="177"/>
        <v>1.4854066799175374</v>
      </c>
    </row>
    <row r="5681" spans="5:6" x14ac:dyDescent="0.25">
      <c r="E5681" s="24">
        <f t="shared" ca="1" si="176"/>
        <v>0.22756338118842345</v>
      </c>
      <c r="F5681" s="24">
        <f t="shared" ca="1" si="177"/>
        <v>29.606529615241818</v>
      </c>
    </row>
    <row r="5682" spans="5:6" x14ac:dyDescent="0.25">
      <c r="E5682" s="24">
        <f t="shared" ca="1" si="176"/>
        <v>8.9569348089560075E-2</v>
      </c>
      <c r="F5682" s="24">
        <f t="shared" ca="1" si="177"/>
        <v>48.254842294891681</v>
      </c>
    </row>
    <row r="5683" spans="5:6" x14ac:dyDescent="0.25">
      <c r="E5683" s="24">
        <f t="shared" ca="1" si="176"/>
        <v>0.46263433341187221</v>
      </c>
      <c r="F5683" s="24">
        <f t="shared" ca="1" si="177"/>
        <v>15.416366271640168</v>
      </c>
    </row>
    <row r="5684" spans="5:6" x14ac:dyDescent="0.25">
      <c r="E5684" s="24">
        <f t="shared" ca="1" si="176"/>
        <v>0.80524155945663678</v>
      </c>
      <c r="F5684" s="24">
        <f t="shared" ca="1" si="177"/>
        <v>4.3322594543510684</v>
      </c>
    </row>
    <row r="5685" spans="5:6" x14ac:dyDescent="0.25">
      <c r="E5685" s="24">
        <f t="shared" ca="1" si="176"/>
        <v>0.57418861560512136</v>
      </c>
      <c r="F5685" s="24">
        <f t="shared" ca="1" si="177"/>
        <v>11.095946760481549</v>
      </c>
    </row>
    <row r="5686" spans="5:6" x14ac:dyDescent="0.25">
      <c r="E5686" s="24">
        <f t="shared" ca="1" si="176"/>
        <v>0.14783370345964486</v>
      </c>
      <c r="F5686" s="24">
        <f t="shared" ca="1" si="177"/>
        <v>38.233345244616778</v>
      </c>
    </row>
    <row r="5687" spans="5:6" x14ac:dyDescent="0.25">
      <c r="E5687" s="24">
        <f t="shared" ca="1" si="176"/>
        <v>0.41244480086144086</v>
      </c>
      <c r="F5687" s="24">
        <f t="shared" ca="1" si="177"/>
        <v>17.713057965101004</v>
      </c>
    </row>
    <row r="5688" spans="5:6" x14ac:dyDescent="0.25">
      <c r="E5688" s="24">
        <f t="shared" ca="1" si="176"/>
        <v>0.93736716704238354</v>
      </c>
      <c r="F5688" s="24">
        <f t="shared" ca="1" si="177"/>
        <v>1.2936043932891497</v>
      </c>
    </row>
    <row r="5689" spans="5:6" x14ac:dyDescent="0.25">
      <c r="E5689" s="24">
        <f t="shared" ca="1" si="176"/>
        <v>0.93890891595547843</v>
      </c>
      <c r="F5689" s="24">
        <f t="shared" ca="1" si="177"/>
        <v>1.2607361118232567</v>
      </c>
    </row>
    <row r="5690" spans="5:6" x14ac:dyDescent="0.25">
      <c r="E5690" s="24">
        <f t="shared" ca="1" si="176"/>
        <v>1.926707022369023E-2</v>
      </c>
      <c r="F5690" s="24">
        <f t="shared" ca="1" si="177"/>
        <v>78.987156926500035</v>
      </c>
    </row>
    <row r="5691" spans="5:6" x14ac:dyDescent="0.25">
      <c r="E5691" s="24">
        <f t="shared" ca="1" si="176"/>
        <v>0.95967776859169451</v>
      </c>
      <c r="F5691" s="24">
        <f t="shared" ca="1" si="177"/>
        <v>0.82315417165800842</v>
      </c>
    </row>
    <row r="5692" spans="5:6" x14ac:dyDescent="0.25">
      <c r="E5692" s="24">
        <f t="shared" ca="1" si="176"/>
        <v>0.66322917322786046</v>
      </c>
      <c r="F5692" s="24">
        <f t="shared" ca="1" si="177"/>
        <v>8.2126937509220372</v>
      </c>
    </row>
    <row r="5693" spans="5:6" x14ac:dyDescent="0.25">
      <c r="E5693" s="24">
        <f t="shared" ca="1" si="176"/>
        <v>3.3585349058844027E-2</v>
      </c>
      <c r="F5693" s="24">
        <f t="shared" ca="1" si="177"/>
        <v>67.873306940427653</v>
      </c>
    </row>
    <row r="5694" spans="5:6" x14ac:dyDescent="0.25">
      <c r="E5694" s="24">
        <f t="shared" ca="1" si="176"/>
        <v>0.81886635976691646</v>
      </c>
      <c r="F5694" s="24">
        <f t="shared" ca="1" si="177"/>
        <v>3.9966876666261584</v>
      </c>
    </row>
    <row r="5695" spans="5:6" x14ac:dyDescent="0.25">
      <c r="E5695" s="24">
        <f t="shared" ca="1" si="176"/>
        <v>4.8270198540911413E-2</v>
      </c>
      <c r="F5695" s="24">
        <f t="shared" ca="1" si="177"/>
        <v>60.618818323711551</v>
      </c>
    </row>
    <row r="5696" spans="5:6" x14ac:dyDescent="0.25">
      <c r="E5696" s="24">
        <f t="shared" ca="1" si="176"/>
        <v>0.98840547088159803</v>
      </c>
      <c r="F5696" s="24">
        <f t="shared" ca="1" si="177"/>
        <v>0.23324539588749005</v>
      </c>
    </row>
    <row r="5697" spans="5:6" x14ac:dyDescent="0.25">
      <c r="E5697" s="24">
        <f t="shared" ca="1" si="176"/>
        <v>0.66300000516089419</v>
      </c>
      <c r="F5697" s="24">
        <f t="shared" ca="1" si="177"/>
        <v>8.2196056202424082</v>
      </c>
    </row>
    <row r="5698" spans="5:6" x14ac:dyDescent="0.25">
      <c r="E5698" s="24">
        <f t="shared" ca="1" si="176"/>
        <v>0.29287760428796294</v>
      </c>
      <c r="F5698" s="24">
        <f t="shared" ca="1" si="177"/>
        <v>24.560009800906222</v>
      </c>
    </row>
    <row r="5699" spans="5:6" x14ac:dyDescent="0.25">
      <c r="E5699" s="24">
        <f t="shared" ca="1" si="176"/>
        <v>5.2098699762610945E-2</v>
      </c>
      <c r="F5699" s="24">
        <f t="shared" ca="1" si="177"/>
        <v>59.092305742120054</v>
      </c>
    </row>
    <row r="5700" spans="5:6" x14ac:dyDescent="0.25">
      <c r="E5700" s="24">
        <f t="shared" ref="E5700:E5763" ca="1" si="178">RAND()</f>
        <v>0.6771815504877372</v>
      </c>
      <c r="F5700" s="24">
        <f t="shared" ref="F5700:F5763" ca="1" si="179">-LOG(E5700,EXP(1))/$C$3</f>
        <v>7.7963174582075219</v>
      </c>
    </row>
    <row r="5701" spans="5:6" x14ac:dyDescent="0.25">
      <c r="E5701" s="24">
        <f t="shared" ca="1" si="178"/>
        <v>0.98628026652530087</v>
      </c>
      <c r="F5701" s="24">
        <f t="shared" ca="1" si="179"/>
        <v>0.27629437601736795</v>
      </c>
    </row>
    <row r="5702" spans="5:6" x14ac:dyDescent="0.25">
      <c r="E5702" s="24">
        <f t="shared" ca="1" si="178"/>
        <v>0.62275619527734016</v>
      </c>
      <c r="F5702" s="24">
        <f t="shared" ca="1" si="179"/>
        <v>9.4720035326371921</v>
      </c>
    </row>
    <row r="5703" spans="5:6" x14ac:dyDescent="0.25">
      <c r="E5703" s="24">
        <f t="shared" ca="1" si="178"/>
        <v>0.22385865352543866</v>
      </c>
      <c r="F5703" s="24">
        <f t="shared" ca="1" si="179"/>
        <v>29.93480874691015</v>
      </c>
    </row>
    <row r="5704" spans="5:6" x14ac:dyDescent="0.25">
      <c r="E5704" s="24">
        <f t="shared" ca="1" si="178"/>
        <v>0.60660875833204431</v>
      </c>
      <c r="F5704" s="24">
        <f t="shared" ca="1" si="179"/>
        <v>9.9974249086837954</v>
      </c>
    </row>
    <row r="5705" spans="5:6" x14ac:dyDescent="0.25">
      <c r="E5705" s="24">
        <f t="shared" ca="1" si="178"/>
        <v>0.48290025847271667</v>
      </c>
      <c r="F5705" s="24">
        <f t="shared" ca="1" si="179"/>
        <v>14.558903017035318</v>
      </c>
    </row>
    <row r="5706" spans="5:6" x14ac:dyDescent="0.25">
      <c r="E5706" s="24">
        <f t="shared" ca="1" si="178"/>
        <v>2.39739428493011E-2</v>
      </c>
      <c r="F5706" s="24">
        <f t="shared" ca="1" si="179"/>
        <v>74.615755061234154</v>
      </c>
    </row>
    <row r="5707" spans="5:6" x14ac:dyDescent="0.25">
      <c r="E5707" s="24">
        <f t="shared" ca="1" si="178"/>
        <v>0.76791455476380432</v>
      </c>
      <c r="F5707" s="24">
        <f t="shared" ca="1" si="179"/>
        <v>5.2815361768385367</v>
      </c>
    </row>
    <row r="5708" spans="5:6" x14ac:dyDescent="0.25">
      <c r="E5708" s="24">
        <f t="shared" ca="1" si="178"/>
        <v>0.53211403369048627</v>
      </c>
      <c r="F5708" s="24">
        <f t="shared" ca="1" si="179"/>
        <v>12.617949271353979</v>
      </c>
    </row>
    <row r="5709" spans="5:6" x14ac:dyDescent="0.25">
      <c r="E5709" s="24">
        <f t="shared" ca="1" si="178"/>
        <v>0.61129447503853829</v>
      </c>
      <c r="F5709" s="24">
        <f t="shared" ca="1" si="179"/>
        <v>9.8435296008149837</v>
      </c>
    </row>
    <row r="5710" spans="5:6" x14ac:dyDescent="0.25">
      <c r="E5710" s="24">
        <f t="shared" ca="1" si="178"/>
        <v>0.44142587330234095</v>
      </c>
      <c r="F5710" s="24">
        <f t="shared" ca="1" si="179"/>
        <v>16.354903408488163</v>
      </c>
    </row>
    <row r="5711" spans="5:6" x14ac:dyDescent="0.25">
      <c r="E5711" s="24">
        <f t="shared" ca="1" si="178"/>
        <v>0.65637044345716844</v>
      </c>
      <c r="F5711" s="24">
        <f t="shared" ca="1" si="179"/>
        <v>8.4205989805857921</v>
      </c>
    </row>
    <row r="5712" spans="5:6" x14ac:dyDescent="0.25">
      <c r="E5712" s="24">
        <f t="shared" ca="1" si="178"/>
        <v>0.45706747577821893</v>
      </c>
      <c r="F5712" s="24">
        <f t="shared" ca="1" si="179"/>
        <v>15.658484991634797</v>
      </c>
    </row>
    <row r="5713" spans="5:6" x14ac:dyDescent="0.25">
      <c r="E5713" s="24">
        <f t="shared" ca="1" si="178"/>
        <v>0.64713321240241284</v>
      </c>
      <c r="F5713" s="24">
        <f t="shared" ca="1" si="179"/>
        <v>8.7040622648772086</v>
      </c>
    </row>
    <row r="5714" spans="5:6" x14ac:dyDescent="0.25">
      <c r="E5714" s="24">
        <f t="shared" ca="1" si="178"/>
        <v>0.19449072837268255</v>
      </c>
      <c r="F5714" s="24">
        <f t="shared" ca="1" si="179"/>
        <v>32.747415721897838</v>
      </c>
    </row>
    <row r="5715" spans="5:6" x14ac:dyDescent="0.25">
      <c r="E5715" s="24">
        <f t="shared" ca="1" si="178"/>
        <v>0.5037592642255313</v>
      </c>
      <c r="F5715" s="24">
        <f t="shared" ca="1" si="179"/>
        <v>13.713135507364026</v>
      </c>
    </row>
    <row r="5716" spans="5:6" x14ac:dyDescent="0.25">
      <c r="E5716" s="24">
        <f t="shared" ca="1" si="178"/>
        <v>0.65114893374227589</v>
      </c>
      <c r="F5716" s="24">
        <f t="shared" ca="1" si="179"/>
        <v>8.5803377213829961</v>
      </c>
    </row>
    <row r="5717" spans="5:6" x14ac:dyDescent="0.25">
      <c r="E5717" s="24">
        <f t="shared" ca="1" si="178"/>
        <v>0.78430991569929054</v>
      </c>
      <c r="F5717" s="24">
        <f t="shared" ca="1" si="179"/>
        <v>4.8590207221118327</v>
      </c>
    </row>
    <row r="5718" spans="5:6" x14ac:dyDescent="0.25">
      <c r="E5718" s="24">
        <f t="shared" ca="1" si="178"/>
        <v>0.49833629444103855</v>
      </c>
      <c r="F5718" s="24">
        <f t="shared" ca="1" si="179"/>
        <v>13.929602796419255</v>
      </c>
    </row>
    <row r="5719" spans="5:6" x14ac:dyDescent="0.25">
      <c r="E5719" s="24">
        <f t="shared" ca="1" si="178"/>
        <v>0.88737313650561267</v>
      </c>
      <c r="F5719" s="24">
        <f t="shared" ca="1" si="179"/>
        <v>2.3897942526510714</v>
      </c>
    </row>
    <row r="5720" spans="5:6" x14ac:dyDescent="0.25">
      <c r="E5720" s="24">
        <f t="shared" ca="1" si="178"/>
        <v>0.51576150599515647</v>
      </c>
      <c r="F5720" s="24">
        <f t="shared" ca="1" si="179"/>
        <v>13.24221636061306</v>
      </c>
    </row>
    <row r="5721" spans="5:6" x14ac:dyDescent="0.25">
      <c r="E5721" s="24">
        <f t="shared" ca="1" si="178"/>
        <v>0.46405774914618358</v>
      </c>
      <c r="F5721" s="24">
        <f t="shared" ca="1" si="179"/>
        <v>15.354925502670623</v>
      </c>
    </row>
    <row r="5722" spans="5:6" x14ac:dyDescent="0.25">
      <c r="E5722" s="24">
        <f t="shared" ca="1" si="178"/>
        <v>0.3913265559380712</v>
      </c>
      <c r="F5722" s="24">
        <f t="shared" ca="1" si="179"/>
        <v>18.764257722788429</v>
      </c>
    </row>
    <row r="5723" spans="5:6" x14ac:dyDescent="0.25">
      <c r="E5723" s="24">
        <f t="shared" ca="1" si="178"/>
        <v>7.1923902360203851E-2</v>
      </c>
      <c r="F5723" s="24">
        <f t="shared" ca="1" si="179"/>
        <v>52.642932611098146</v>
      </c>
    </row>
    <row r="5724" spans="5:6" x14ac:dyDescent="0.25">
      <c r="E5724" s="24">
        <f t="shared" ca="1" si="178"/>
        <v>0.11071194342530777</v>
      </c>
      <c r="F5724" s="24">
        <f t="shared" ca="1" si="179"/>
        <v>44.016471101328172</v>
      </c>
    </row>
    <row r="5725" spans="5:6" x14ac:dyDescent="0.25">
      <c r="E5725" s="24">
        <f t="shared" ca="1" si="178"/>
        <v>0.55751695461238793</v>
      </c>
      <c r="F5725" s="24">
        <f t="shared" ca="1" si="179"/>
        <v>11.685247284990178</v>
      </c>
    </row>
    <row r="5726" spans="5:6" x14ac:dyDescent="0.25">
      <c r="E5726" s="24">
        <f t="shared" ca="1" si="178"/>
        <v>0.14756824343578911</v>
      </c>
      <c r="F5726" s="24">
        <f t="shared" ca="1" si="179"/>
        <v>38.269290856770446</v>
      </c>
    </row>
    <row r="5727" spans="5:6" x14ac:dyDescent="0.25">
      <c r="E5727" s="24">
        <f t="shared" ca="1" si="178"/>
        <v>0.83190841442427321</v>
      </c>
      <c r="F5727" s="24">
        <f t="shared" ca="1" si="179"/>
        <v>3.6806584607405077</v>
      </c>
    </row>
    <row r="5728" spans="5:6" x14ac:dyDescent="0.25">
      <c r="E5728" s="24">
        <f t="shared" ca="1" si="178"/>
        <v>0.9597453780459726</v>
      </c>
      <c r="F5728" s="24">
        <f t="shared" ca="1" si="179"/>
        <v>0.82174521804765976</v>
      </c>
    </row>
    <row r="5729" spans="5:6" x14ac:dyDescent="0.25">
      <c r="E5729" s="24">
        <f t="shared" ca="1" si="178"/>
        <v>0.92866589464553972</v>
      </c>
      <c r="F5729" s="24">
        <f t="shared" ca="1" si="179"/>
        <v>1.480124892658899</v>
      </c>
    </row>
    <row r="5730" spans="5:6" x14ac:dyDescent="0.25">
      <c r="E5730" s="24">
        <f t="shared" ca="1" si="178"/>
        <v>0.55545469081802612</v>
      </c>
      <c r="F5730" s="24">
        <f t="shared" ca="1" si="179"/>
        <v>11.75936475826107</v>
      </c>
    </row>
    <row r="5731" spans="5:6" x14ac:dyDescent="0.25">
      <c r="E5731" s="24">
        <f t="shared" ca="1" si="178"/>
        <v>0.9062589167894366</v>
      </c>
      <c r="F5731" s="24">
        <f t="shared" ca="1" si="179"/>
        <v>1.968604672914545</v>
      </c>
    </row>
    <row r="5732" spans="5:6" x14ac:dyDescent="0.25">
      <c r="E5732" s="24">
        <f t="shared" ca="1" si="178"/>
        <v>0.36744690158105364</v>
      </c>
      <c r="F5732" s="24">
        <f t="shared" ca="1" si="179"/>
        <v>20.023529125240234</v>
      </c>
    </row>
    <row r="5733" spans="5:6" x14ac:dyDescent="0.25">
      <c r="E5733" s="24">
        <f t="shared" ca="1" si="178"/>
        <v>0.74625094326962804</v>
      </c>
      <c r="F5733" s="24">
        <f t="shared" ca="1" si="179"/>
        <v>5.8538670052644433</v>
      </c>
    </row>
    <row r="5734" spans="5:6" x14ac:dyDescent="0.25">
      <c r="E5734" s="24">
        <f t="shared" ca="1" si="178"/>
        <v>0.45576794640725915</v>
      </c>
      <c r="F5734" s="24">
        <f t="shared" ca="1" si="179"/>
        <v>15.715429769074033</v>
      </c>
    </row>
    <row r="5735" spans="5:6" x14ac:dyDescent="0.25">
      <c r="E5735" s="24">
        <f t="shared" ca="1" si="178"/>
        <v>0.43391019936908914</v>
      </c>
      <c r="F5735" s="24">
        <f t="shared" ca="1" si="179"/>
        <v>16.698353603749474</v>
      </c>
    </row>
    <row r="5736" spans="5:6" x14ac:dyDescent="0.25">
      <c r="E5736" s="24">
        <f t="shared" ca="1" si="178"/>
        <v>0.39199254466059019</v>
      </c>
      <c r="F5736" s="24">
        <f t="shared" ca="1" si="179"/>
        <v>18.73024916191034</v>
      </c>
    </row>
    <row r="5737" spans="5:6" x14ac:dyDescent="0.25">
      <c r="E5737" s="24">
        <f t="shared" ca="1" si="178"/>
        <v>0.97312016587566663</v>
      </c>
      <c r="F5737" s="24">
        <f t="shared" ca="1" si="179"/>
        <v>0.54495408071171492</v>
      </c>
    </row>
    <row r="5738" spans="5:6" x14ac:dyDescent="0.25">
      <c r="E5738" s="24">
        <f t="shared" ca="1" si="178"/>
        <v>0.91990532666371883</v>
      </c>
      <c r="F5738" s="24">
        <f t="shared" ca="1" si="179"/>
        <v>1.6696904006904363</v>
      </c>
    </row>
    <row r="5739" spans="5:6" x14ac:dyDescent="0.25">
      <c r="E5739" s="24">
        <f t="shared" ca="1" si="178"/>
        <v>0.25951112838530177</v>
      </c>
      <c r="F5739" s="24">
        <f t="shared" ca="1" si="179"/>
        <v>26.979113866892352</v>
      </c>
    </row>
    <row r="5740" spans="5:6" x14ac:dyDescent="0.25">
      <c r="E5740" s="24">
        <f t="shared" ca="1" si="178"/>
        <v>0.546051547234643</v>
      </c>
      <c r="F5740" s="24">
        <f t="shared" ca="1" si="179"/>
        <v>12.1008379767762</v>
      </c>
    </row>
    <row r="5741" spans="5:6" x14ac:dyDescent="0.25">
      <c r="E5741" s="24">
        <f t="shared" ca="1" si="178"/>
        <v>0.60711107346924775</v>
      </c>
      <c r="F5741" s="24">
        <f t="shared" ca="1" si="179"/>
        <v>9.9808703413867494</v>
      </c>
    </row>
    <row r="5742" spans="5:6" x14ac:dyDescent="0.25">
      <c r="E5742" s="24">
        <f t="shared" ca="1" si="178"/>
        <v>0.9957632094153106</v>
      </c>
      <c r="F5742" s="24">
        <f t="shared" ca="1" si="179"/>
        <v>8.4915824268684631E-2</v>
      </c>
    </row>
    <row r="5743" spans="5:6" x14ac:dyDescent="0.25">
      <c r="E5743" s="24">
        <f t="shared" ca="1" si="178"/>
        <v>0.26056157590404072</v>
      </c>
      <c r="F5743" s="24">
        <f t="shared" ca="1" si="179"/>
        <v>26.898321397796607</v>
      </c>
    </row>
    <row r="5744" spans="5:6" x14ac:dyDescent="0.25">
      <c r="E5744" s="24">
        <f t="shared" ca="1" si="178"/>
        <v>0.17579034279443351</v>
      </c>
      <c r="F5744" s="24">
        <f t="shared" ca="1" si="179"/>
        <v>34.769264562997243</v>
      </c>
    </row>
    <row r="5745" spans="5:6" x14ac:dyDescent="0.25">
      <c r="E5745" s="24">
        <f t="shared" ca="1" si="178"/>
        <v>0.1543730113679268</v>
      </c>
      <c r="F5745" s="24">
        <f t="shared" ca="1" si="179"/>
        <v>37.367669070201231</v>
      </c>
    </row>
    <row r="5746" spans="5:6" x14ac:dyDescent="0.25">
      <c r="E5746" s="24">
        <f t="shared" ca="1" si="178"/>
        <v>0.93427266737034331</v>
      </c>
      <c r="F5746" s="24">
        <f t="shared" ca="1" si="179"/>
        <v>1.3597389654405858</v>
      </c>
    </row>
    <row r="5747" spans="5:6" x14ac:dyDescent="0.25">
      <c r="E5747" s="24">
        <f t="shared" ca="1" si="178"/>
        <v>0.41093357574841194</v>
      </c>
      <c r="F5747" s="24">
        <f t="shared" ca="1" si="179"/>
        <v>17.786473874622352</v>
      </c>
    </row>
    <row r="5748" spans="5:6" x14ac:dyDescent="0.25">
      <c r="E5748" s="24">
        <f t="shared" ca="1" si="178"/>
        <v>0.40694605333392797</v>
      </c>
      <c r="F5748" s="24">
        <f t="shared" ca="1" si="179"/>
        <v>17.981492988315402</v>
      </c>
    </row>
    <row r="5749" spans="5:6" x14ac:dyDescent="0.25">
      <c r="E5749" s="24">
        <f t="shared" ca="1" si="178"/>
        <v>0.12203550440564992</v>
      </c>
      <c r="F5749" s="24">
        <f t="shared" ca="1" si="179"/>
        <v>42.068865137369258</v>
      </c>
    </row>
    <row r="5750" spans="5:6" x14ac:dyDescent="0.25">
      <c r="E5750" s="24">
        <f t="shared" ca="1" si="178"/>
        <v>7.7448124132944218E-2</v>
      </c>
      <c r="F5750" s="24">
        <f t="shared" ca="1" si="179"/>
        <v>51.162938655496411</v>
      </c>
    </row>
    <row r="5751" spans="5:6" x14ac:dyDescent="0.25">
      <c r="E5751" s="24">
        <f t="shared" ca="1" si="178"/>
        <v>0.51936531869752178</v>
      </c>
      <c r="F5751" s="24">
        <f t="shared" ca="1" si="179"/>
        <v>13.102955076794739</v>
      </c>
    </row>
    <row r="5752" spans="5:6" x14ac:dyDescent="0.25">
      <c r="E5752" s="24">
        <f t="shared" ca="1" si="178"/>
        <v>4.4864319271366915E-2</v>
      </c>
      <c r="F5752" s="24">
        <f t="shared" ca="1" si="179"/>
        <v>62.082249423372922</v>
      </c>
    </row>
    <row r="5753" spans="5:6" x14ac:dyDescent="0.25">
      <c r="E5753" s="24">
        <f t="shared" ca="1" si="178"/>
        <v>0.29023129802347936</v>
      </c>
      <c r="F5753" s="24">
        <f t="shared" ca="1" si="179"/>
        <v>24.741541890154618</v>
      </c>
    </row>
    <row r="5754" spans="5:6" x14ac:dyDescent="0.25">
      <c r="E5754" s="24">
        <f t="shared" ca="1" si="178"/>
        <v>0.55213962950325834</v>
      </c>
      <c r="F5754" s="24">
        <f t="shared" ca="1" si="179"/>
        <v>11.87908625386696</v>
      </c>
    </row>
    <row r="5755" spans="5:6" x14ac:dyDescent="0.25">
      <c r="E5755" s="24">
        <f t="shared" ca="1" si="178"/>
        <v>0.57937156332565187</v>
      </c>
      <c r="F5755" s="24">
        <f t="shared" ca="1" si="179"/>
        <v>10.916225487442405</v>
      </c>
    </row>
    <row r="5756" spans="5:6" x14ac:dyDescent="0.25">
      <c r="E5756" s="24">
        <f t="shared" ca="1" si="178"/>
        <v>0.23353838954353556</v>
      </c>
      <c r="F5756" s="24">
        <f t="shared" ca="1" si="179"/>
        <v>29.088176124137387</v>
      </c>
    </row>
    <row r="5757" spans="5:6" x14ac:dyDescent="0.25">
      <c r="E5757" s="24">
        <f t="shared" ca="1" si="178"/>
        <v>0.26632556034237076</v>
      </c>
      <c r="F5757" s="24">
        <f t="shared" ca="1" si="179"/>
        <v>26.460716150149494</v>
      </c>
    </row>
    <row r="5758" spans="5:6" x14ac:dyDescent="0.25">
      <c r="E5758" s="24">
        <f t="shared" ca="1" si="178"/>
        <v>0.30692030709707208</v>
      </c>
      <c r="F5758" s="24">
        <f t="shared" ca="1" si="179"/>
        <v>23.623343021924814</v>
      </c>
    </row>
    <row r="5759" spans="5:6" x14ac:dyDescent="0.25">
      <c r="E5759" s="24">
        <f t="shared" ca="1" si="178"/>
        <v>0.38845507495398734</v>
      </c>
      <c r="F5759" s="24">
        <f t="shared" ca="1" si="179"/>
        <v>18.911555060900067</v>
      </c>
    </row>
    <row r="5760" spans="5:6" x14ac:dyDescent="0.25">
      <c r="E5760" s="24">
        <f t="shared" ca="1" si="178"/>
        <v>0.6476469660904981</v>
      </c>
      <c r="F5760" s="24">
        <f t="shared" ca="1" si="179"/>
        <v>8.688190730123095</v>
      </c>
    </row>
    <row r="5761" spans="5:6" x14ac:dyDescent="0.25">
      <c r="E5761" s="24">
        <f t="shared" ca="1" si="178"/>
        <v>0.30112784986785279</v>
      </c>
      <c r="F5761" s="24">
        <f t="shared" ca="1" si="179"/>
        <v>24.004407080452719</v>
      </c>
    </row>
    <row r="5762" spans="5:6" x14ac:dyDescent="0.25">
      <c r="E5762" s="24">
        <f t="shared" ca="1" si="178"/>
        <v>0.81525530906474963</v>
      </c>
      <c r="F5762" s="24">
        <f t="shared" ca="1" si="179"/>
        <v>4.0850790428328176</v>
      </c>
    </row>
    <row r="5763" spans="5:6" x14ac:dyDescent="0.25">
      <c r="E5763" s="24">
        <f t="shared" ca="1" si="178"/>
        <v>0.7814640253501991</v>
      </c>
      <c r="F5763" s="24">
        <f t="shared" ca="1" si="179"/>
        <v>4.9317232600278187</v>
      </c>
    </row>
    <row r="5764" spans="5:6" x14ac:dyDescent="0.25">
      <c r="E5764" s="24">
        <f t="shared" ref="E5764:E5827" ca="1" si="180">RAND()</f>
        <v>0.20734093746119875</v>
      </c>
      <c r="F5764" s="24">
        <f t="shared" ref="F5764:F5827" ca="1" si="181">-LOG(E5764,EXP(1))/$C$3</f>
        <v>31.467815994514766</v>
      </c>
    </row>
    <row r="5765" spans="5:6" x14ac:dyDescent="0.25">
      <c r="E5765" s="24">
        <f t="shared" ca="1" si="180"/>
        <v>9.8151503251591943E-2</v>
      </c>
      <c r="F5765" s="24">
        <f t="shared" ca="1" si="181"/>
        <v>46.424860850352736</v>
      </c>
    </row>
    <row r="5766" spans="5:6" x14ac:dyDescent="0.25">
      <c r="E5766" s="24">
        <f t="shared" ca="1" si="180"/>
        <v>0.53437545366270001</v>
      </c>
      <c r="F5766" s="24">
        <f t="shared" ca="1" si="181"/>
        <v>12.533131806640682</v>
      </c>
    </row>
    <row r="5767" spans="5:6" x14ac:dyDescent="0.25">
      <c r="E5767" s="24">
        <f t="shared" ca="1" si="180"/>
        <v>0.26275312535687301</v>
      </c>
      <c r="F5767" s="24">
        <f t="shared" ca="1" si="181"/>
        <v>26.730807490055447</v>
      </c>
    </row>
    <row r="5768" spans="5:6" x14ac:dyDescent="0.25">
      <c r="E5768" s="24">
        <f t="shared" ca="1" si="180"/>
        <v>0.19381215402811125</v>
      </c>
      <c r="F5768" s="24">
        <f t="shared" ca="1" si="181"/>
        <v>32.817317344171798</v>
      </c>
    </row>
    <row r="5769" spans="5:6" x14ac:dyDescent="0.25">
      <c r="E5769" s="24">
        <f t="shared" ca="1" si="180"/>
        <v>0.37323421943137536</v>
      </c>
      <c r="F5769" s="24">
        <f t="shared" ca="1" si="181"/>
        <v>19.710982445481847</v>
      </c>
    </row>
    <row r="5770" spans="5:6" x14ac:dyDescent="0.25">
      <c r="E5770" s="24">
        <f t="shared" ca="1" si="180"/>
        <v>0.14534001715048372</v>
      </c>
      <c r="F5770" s="24">
        <f t="shared" ca="1" si="181"/>
        <v>38.573586715823026</v>
      </c>
    </row>
    <row r="5771" spans="5:6" x14ac:dyDescent="0.25">
      <c r="E5771" s="24">
        <f t="shared" ca="1" si="180"/>
        <v>0.44417017559859329</v>
      </c>
      <c r="F5771" s="24">
        <f t="shared" ca="1" si="181"/>
        <v>16.230950232141918</v>
      </c>
    </row>
    <row r="5772" spans="5:6" x14ac:dyDescent="0.25">
      <c r="E5772" s="24">
        <f t="shared" ca="1" si="180"/>
        <v>0.61721847503209781</v>
      </c>
      <c r="F5772" s="24">
        <f t="shared" ca="1" si="181"/>
        <v>9.6506445063632409</v>
      </c>
    </row>
    <row r="5773" spans="5:6" x14ac:dyDescent="0.25">
      <c r="E5773" s="24">
        <f t="shared" ca="1" si="180"/>
        <v>0.53746603310168195</v>
      </c>
      <c r="F5773" s="24">
        <f t="shared" ca="1" si="181"/>
        <v>12.41779430413175</v>
      </c>
    </row>
    <row r="5774" spans="5:6" x14ac:dyDescent="0.25">
      <c r="E5774" s="24">
        <f t="shared" ca="1" si="180"/>
        <v>0.64428750314702021</v>
      </c>
      <c r="F5774" s="24">
        <f t="shared" ca="1" si="181"/>
        <v>8.7922043808289043</v>
      </c>
    </row>
    <row r="5775" spans="5:6" x14ac:dyDescent="0.25">
      <c r="E5775" s="24">
        <f t="shared" ca="1" si="180"/>
        <v>0.15225010967021013</v>
      </c>
      <c r="F5775" s="24">
        <f t="shared" ca="1" si="181"/>
        <v>37.64461304125205</v>
      </c>
    </row>
    <row r="5776" spans="5:6" x14ac:dyDescent="0.25">
      <c r="E5776" s="24">
        <f t="shared" ca="1" si="180"/>
        <v>0.38823573869400896</v>
      </c>
      <c r="F5776" s="24">
        <f t="shared" ca="1" si="181"/>
        <v>18.922850998071194</v>
      </c>
    </row>
    <row r="5777" spans="5:6" x14ac:dyDescent="0.25">
      <c r="E5777" s="24">
        <f t="shared" ca="1" si="180"/>
        <v>0.58676814927344689</v>
      </c>
      <c r="F5777" s="24">
        <f t="shared" ca="1" si="181"/>
        <v>10.662510257231169</v>
      </c>
    </row>
    <row r="5778" spans="5:6" x14ac:dyDescent="0.25">
      <c r="E5778" s="24">
        <f t="shared" ca="1" si="180"/>
        <v>0.38344940576387987</v>
      </c>
      <c r="F5778" s="24">
        <f t="shared" ca="1" si="181"/>
        <v>19.170951889640033</v>
      </c>
    </row>
    <row r="5779" spans="5:6" x14ac:dyDescent="0.25">
      <c r="E5779" s="24">
        <f t="shared" ca="1" si="180"/>
        <v>4.0377069346682615E-2</v>
      </c>
      <c r="F5779" s="24">
        <f t="shared" ca="1" si="181"/>
        <v>64.189864911682108</v>
      </c>
    </row>
    <row r="5780" spans="5:6" x14ac:dyDescent="0.25">
      <c r="E5780" s="24">
        <f t="shared" ca="1" si="180"/>
        <v>0.98257543680575399</v>
      </c>
      <c r="F5780" s="24">
        <f t="shared" ca="1" si="181"/>
        <v>0.35156315444635905</v>
      </c>
    </row>
    <row r="5781" spans="5:6" x14ac:dyDescent="0.25">
      <c r="E5781" s="24">
        <f t="shared" ca="1" si="180"/>
        <v>0.59131792306681819</v>
      </c>
      <c r="F5781" s="24">
        <f t="shared" ca="1" si="181"/>
        <v>10.508029306459399</v>
      </c>
    </row>
    <row r="5782" spans="5:6" x14ac:dyDescent="0.25">
      <c r="E5782" s="24">
        <f t="shared" ca="1" si="180"/>
        <v>1.6102225903794509E-2</v>
      </c>
      <c r="F5782" s="24">
        <f t="shared" ca="1" si="181"/>
        <v>82.575955233079554</v>
      </c>
    </row>
    <row r="5783" spans="5:6" x14ac:dyDescent="0.25">
      <c r="E5783" s="24">
        <f t="shared" ca="1" si="180"/>
        <v>0.92368058011102272</v>
      </c>
      <c r="F5783" s="24">
        <f t="shared" ca="1" si="181"/>
        <v>1.5877791925284896</v>
      </c>
    </row>
    <row r="5784" spans="5:6" x14ac:dyDescent="0.25">
      <c r="E5784" s="24">
        <f t="shared" ca="1" si="180"/>
        <v>0.23316503752282169</v>
      </c>
      <c r="F5784" s="24">
        <f t="shared" ca="1" si="181"/>
        <v>29.1201752120982</v>
      </c>
    </row>
    <row r="5785" spans="5:6" x14ac:dyDescent="0.25">
      <c r="E5785" s="24">
        <f t="shared" ca="1" si="180"/>
        <v>0.37795633640509885</v>
      </c>
      <c r="F5785" s="24">
        <f t="shared" ca="1" si="181"/>
        <v>19.459532043808306</v>
      </c>
    </row>
    <row r="5786" spans="5:6" x14ac:dyDescent="0.25">
      <c r="E5786" s="24">
        <f t="shared" ca="1" si="180"/>
        <v>4.7610445491398257E-2</v>
      </c>
      <c r="F5786" s="24">
        <f t="shared" ca="1" si="181"/>
        <v>60.894061974445499</v>
      </c>
    </row>
    <row r="5787" spans="5:6" x14ac:dyDescent="0.25">
      <c r="E5787" s="24">
        <f t="shared" ca="1" si="180"/>
        <v>0.85253070198477154</v>
      </c>
      <c r="F5787" s="24">
        <f t="shared" ca="1" si="181"/>
        <v>3.1909211282914556</v>
      </c>
    </row>
    <row r="5788" spans="5:6" x14ac:dyDescent="0.25">
      <c r="E5788" s="24">
        <f t="shared" ca="1" si="180"/>
        <v>1.6920526847072126E-2</v>
      </c>
      <c r="F5788" s="24">
        <f t="shared" ca="1" si="181"/>
        <v>81.584555755100183</v>
      </c>
    </row>
    <row r="5789" spans="5:6" x14ac:dyDescent="0.25">
      <c r="E5789" s="24">
        <f t="shared" ca="1" si="180"/>
        <v>0.26871083043815625</v>
      </c>
      <c r="F5789" s="24">
        <f t="shared" ca="1" si="181"/>
        <v>26.282389147385622</v>
      </c>
    </row>
    <row r="5790" spans="5:6" x14ac:dyDescent="0.25">
      <c r="E5790" s="24">
        <f t="shared" ca="1" si="180"/>
        <v>0.59814309825723755</v>
      </c>
      <c r="F5790" s="24">
        <f t="shared" ca="1" si="181"/>
        <v>10.278505178267631</v>
      </c>
    </row>
    <row r="5791" spans="5:6" x14ac:dyDescent="0.25">
      <c r="E5791" s="24">
        <f t="shared" ca="1" si="180"/>
        <v>0.32218893601953924</v>
      </c>
      <c r="F5791" s="24">
        <f t="shared" ca="1" si="181"/>
        <v>22.652342953762748</v>
      </c>
    </row>
    <row r="5792" spans="5:6" x14ac:dyDescent="0.25">
      <c r="E5792" s="24">
        <f t="shared" ca="1" si="180"/>
        <v>0.55559346166045431</v>
      </c>
      <c r="F5792" s="24">
        <f t="shared" ca="1" si="181"/>
        <v>11.754368724818583</v>
      </c>
    </row>
    <row r="5793" spans="5:6" x14ac:dyDescent="0.25">
      <c r="E5793" s="24">
        <f t="shared" ca="1" si="180"/>
        <v>0.58907088880974201</v>
      </c>
      <c r="F5793" s="24">
        <f t="shared" ca="1" si="181"/>
        <v>10.584174961137659</v>
      </c>
    </row>
    <row r="5794" spans="5:6" x14ac:dyDescent="0.25">
      <c r="E5794" s="24">
        <f t="shared" ca="1" si="180"/>
        <v>0.83266127241058729</v>
      </c>
      <c r="F5794" s="24">
        <f t="shared" ca="1" si="181"/>
        <v>3.6625671055127027</v>
      </c>
    </row>
    <row r="5795" spans="5:6" x14ac:dyDescent="0.25">
      <c r="E5795" s="24">
        <f t="shared" ca="1" si="180"/>
        <v>0.73677896862390535</v>
      </c>
      <c r="F5795" s="24">
        <f t="shared" ca="1" si="181"/>
        <v>6.1093467732274869</v>
      </c>
    </row>
    <row r="5796" spans="5:6" x14ac:dyDescent="0.25">
      <c r="E5796" s="24">
        <f t="shared" ca="1" si="180"/>
        <v>0.67871465555641053</v>
      </c>
      <c r="F5796" s="24">
        <f t="shared" ca="1" si="181"/>
        <v>7.7510896386979375</v>
      </c>
    </row>
    <row r="5797" spans="5:6" x14ac:dyDescent="0.25">
      <c r="E5797" s="24">
        <f t="shared" ca="1" si="180"/>
        <v>0.145524049846395</v>
      </c>
      <c r="F5797" s="24">
        <f t="shared" ca="1" si="181"/>
        <v>38.548278299782666</v>
      </c>
    </row>
    <row r="5798" spans="5:6" x14ac:dyDescent="0.25">
      <c r="E5798" s="24">
        <f t="shared" ca="1" si="180"/>
        <v>0.53473447623290549</v>
      </c>
      <c r="F5798" s="24">
        <f t="shared" ca="1" si="181"/>
        <v>12.519699227869802</v>
      </c>
    </row>
    <row r="5799" spans="5:6" x14ac:dyDescent="0.25">
      <c r="E5799" s="24">
        <f t="shared" ca="1" si="180"/>
        <v>0.42020369292694548</v>
      </c>
      <c r="F5799" s="24">
        <f t="shared" ca="1" si="181"/>
        <v>17.340314042233025</v>
      </c>
    </row>
    <row r="5800" spans="5:6" x14ac:dyDescent="0.25">
      <c r="E5800" s="24">
        <f t="shared" ca="1" si="180"/>
        <v>0.38371130260331854</v>
      </c>
      <c r="F5800" s="24">
        <f t="shared" ca="1" si="181"/>
        <v>19.157296505741648</v>
      </c>
    </row>
    <row r="5801" spans="5:6" x14ac:dyDescent="0.25">
      <c r="E5801" s="24">
        <f t="shared" ca="1" si="180"/>
        <v>0.20744963289075291</v>
      </c>
      <c r="F5801" s="24">
        <f t="shared" ca="1" si="181"/>
        <v>31.457334036648657</v>
      </c>
    </row>
    <row r="5802" spans="5:6" x14ac:dyDescent="0.25">
      <c r="E5802" s="24">
        <f t="shared" ca="1" si="180"/>
        <v>4.2832456638001171E-2</v>
      </c>
      <c r="F5802" s="24">
        <f t="shared" ca="1" si="181"/>
        <v>63.009182622394789</v>
      </c>
    </row>
    <row r="5803" spans="5:6" x14ac:dyDescent="0.25">
      <c r="E5803" s="24">
        <f t="shared" ca="1" si="180"/>
        <v>4.0414594098361345E-3</v>
      </c>
      <c r="F5803" s="24">
        <f t="shared" ca="1" si="181"/>
        <v>110.22298824364221</v>
      </c>
    </row>
    <row r="5804" spans="5:6" x14ac:dyDescent="0.25">
      <c r="E5804" s="24">
        <f t="shared" ca="1" si="180"/>
        <v>0.14489096498850051</v>
      </c>
      <c r="F5804" s="24">
        <f t="shared" ca="1" si="181"/>
        <v>38.63547570052107</v>
      </c>
    </row>
    <row r="5805" spans="5:6" x14ac:dyDescent="0.25">
      <c r="E5805" s="24">
        <f t="shared" ca="1" si="180"/>
        <v>0.50313676324677969</v>
      </c>
      <c r="F5805" s="24">
        <f t="shared" ca="1" si="181"/>
        <v>13.737865014327109</v>
      </c>
    </row>
    <row r="5806" spans="5:6" x14ac:dyDescent="0.25">
      <c r="E5806" s="24">
        <f t="shared" ca="1" si="180"/>
        <v>0.92011008677495798</v>
      </c>
      <c r="F5806" s="24">
        <f t="shared" ca="1" si="181"/>
        <v>1.6652391311936943</v>
      </c>
    </row>
    <row r="5807" spans="5:6" x14ac:dyDescent="0.25">
      <c r="E5807" s="24">
        <f t="shared" ca="1" si="180"/>
        <v>0.78660172886258584</v>
      </c>
      <c r="F5807" s="24">
        <f t="shared" ca="1" si="181"/>
        <v>4.8006644218780847</v>
      </c>
    </row>
    <row r="5808" spans="5:6" x14ac:dyDescent="0.25">
      <c r="E5808" s="24">
        <f t="shared" ca="1" si="180"/>
        <v>0.50225498918952316</v>
      </c>
      <c r="F5808" s="24">
        <f t="shared" ca="1" si="181"/>
        <v>13.772946833178686</v>
      </c>
    </row>
    <row r="5809" spans="5:6" x14ac:dyDescent="0.25">
      <c r="E5809" s="24">
        <f t="shared" ca="1" si="180"/>
        <v>0.4823619690482962</v>
      </c>
      <c r="F5809" s="24">
        <f t="shared" ca="1" si="181"/>
        <v>14.581209472830365</v>
      </c>
    </row>
    <row r="5810" spans="5:6" x14ac:dyDescent="0.25">
      <c r="E5810" s="24">
        <f t="shared" ca="1" si="180"/>
        <v>0.76272060046759949</v>
      </c>
      <c r="F5810" s="24">
        <f t="shared" ca="1" si="181"/>
        <v>5.4172700050917486</v>
      </c>
    </row>
    <row r="5811" spans="5:6" x14ac:dyDescent="0.25">
      <c r="E5811" s="24">
        <f t="shared" ca="1" si="180"/>
        <v>0.13731665309193142</v>
      </c>
      <c r="F5811" s="24">
        <f t="shared" ca="1" si="181"/>
        <v>39.709313674916181</v>
      </c>
    </row>
    <row r="5812" spans="5:6" x14ac:dyDescent="0.25">
      <c r="E5812" s="24">
        <f t="shared" ca="1" si="180"/>
        <v>0.73969893100427242</v>
      </c>
      <c r="F5812" s="24">
        <f t="shared" ca="1" si="181"/>
        <v>6.0302405112812405</v>
      </c>
    </row>
    <row r="5813" spans="5:6" x14ac:dyDescent="0.25">
      <c r="E5813" s="24">
        <f t="shared" ca="1" si="180"/>
        <v>0.56106312426694027</v>
      </c>
      <c r="F5813" s="24">
        <f t="shared" ca="1" si="181"/>
        <v>11.558437176290255</v>
      </c>
    </row>
    <row r="5814" spans="5:6" x14ac:dyDescent="0.25">
      <c r="E5814" s="24">
        <f t="shared" ca="1" si="180"/>
        <v>0.25818386402680948</v>
      </c>
      <c r="F5814" s="24">
        <f t="shared" ca="1" si="181"/>
        <v>27.081665932182986</v>
      </c>
    </row>
    <row r="5815" spans="5:6" x14ac:dyDescent="0.25">
      <c r="E5815" s="24">
        <f t="shared" ca="1" si="180"/>
        <v>0.39626915871818869</v>
      </c>
      <c r="F5815" s="24">
        <f t="shared" ca="1" si="181"/>
        <v>18.513232097640522</v>
      </c>
    </row>
    <row r="5816" spans="5:6" x14ac:dyDescent="0.25">
      <c r="E5816" s="24">
        <f t="shared" ca="1" si="180"/>
        <v>0.92460565767628033</v>
      </c>
      <c r="F5816" s="24">
        <f t="shared" ca="1" si="181"/>
        <v>1.5677589678773367</v>
      </c>
    </row>
    <row r="5817" spans="5:6" x14ac:dyDescent="0.25">
      <c r="E5817" s="24">
        <f t="shared" ca="1" si="180"/>
        <v>0.30615516740449167</v>
      </c>
      <c r="F5817" s="24">
        <f t="shared" ca="1" si="181"/>
        <v>23.673264450633813</v>
      </c>
    </row>
    <row r="5818" spans="5:6" x14ac:dyDescent="0.25">
      <c r="E5818" s="24">
        <f t="shared" ca="1" si="180"/>
        <v>0.64771327721241923</v>
      </c>
      <c r="F5818" s="24">
        <f t="shared" ca="1" si="181"/>
        <v>8.6861430797548866</v>
      </c>
    </row>
    <row r="5819" spans="5:6" x14ac:dyDescent="0.25">
      <c r="E5819" s="24">
        <f t="shared" ca="1" si="180"/>
        <v>3.7914159842785677E-2</v>
      </c>
      <c r="F5819" s="24">
        <f t="shared" ca="1" si="181"/>
        <v>65.448612520824753</v>
      </c>
    </row>
    <row r="5820" spans="5:6" x14ac:dyDescent="0.25">
      <c r="E5820" s="24">
        <f t="shared" ca="1" si="180"/>
        <v>7.2707399291503827E-2</v>
      </c>
      <c r="F5820" s="24">
        <f t="shared" ca="1" si="181"/>
        <v>52.426242423932976</v>
      </c>
    </row>
    <row r="5821" spans="5:6" x14ac:dyDescent="0.25">
      <c r="E5821" s="24">
        <f t="shared" ca="1" si="180"/>
        <v>0.39690252150677097</v>
      </c>
      <c r="F5821" s="24">
        <f t="shared" ca="1" si="181"/>
        <v>18.481291324211984</v>
      </c>
    </row>
    <row r="5822" spans="5:6" x14ac:dyDescent="0.25">
      <c r="E5822" s="24">
        <f t="shared" ca="1" si="180"/>
        <v>0.19359739322031311</v>
      </c>
      <c r="F5822" s="24">
        <f t="shared" ca="1" si="181"/>
        <v>32.83949138002842</v>
      </c>
    </row>
    <row r="5823" spans="5:6" x14ac:dyDescent="0.25">
      <c r="E5823" s="24">
        <f t="shared" ca="1" si="180"/>
        <v>0.53466881621013052</v>
      </c>
      <c r="F5823" s="24">
        <f t="shared" ca="1" si="181"/>
        <v>12.522155177774632</v>
      </c>
    </row>
    <row r="5824" spans="5:6" x14ac:dyDescent="0.25">
      <c r="E5824" s="24">
        <f t="shared" ca="1" si="180"/>
        <v>0.49665930530290792</v>
      </c>
      <c r="F5824" s="24">
        <f t="shared" ca="1" si="181"/>
        <v>13.997019807167025</v>
      </c>
    </row>
    <row r="5825" spans="5:6" x14ac:dyDescent="0.25">
      <c r="E5825" s="24">
        <f t="shared" ca="1" si="180"/>
        <v>0.42000717320836234</v>
      </c>
      <c r="F5825" s="24">
        <f t="shared" ca="1" si="181"/>
        <v>17.349669775660786</v>
      </c>
    </row>
    <row r="5826" spans="5:6" x14ac:dyDescent="0.25">
      <c r="E5826" s="24">
        <f t="shared" ca="1" si="180"/>
        <v>0.22812420030882108</v>
      </c>
      <c r="F5826" s="24">
        <f t="shared" ca="1" si="181"/>
        <v>29.557301202942082</v>
      </c>
    </row>
    <row r="5827" spans="5:6" x14ac:dyDescent="0.25">
      <c r="E5827" s="24">
        <f t="shared" ca="1" si="180"/>
        <v>0.80085230101781524</v>
      </c>
      <c r="F5827" s="24">
        <f t="shared" ca="1" si="181"/>
        <v>4.4415748430497288</v>
      </c>
    </row>
    <row r="5828" spans="5:6" x14ac:dyDescent="0.25">
      <c r="E5828" s="24">
        <f t="shared" ref="E5828:E5891" ca="1" si="182">RAND()</f>
        <v>0.14494763066130767</v>
      </c>
      <c r="F5828" s="24">
        <f t="shared" ref="F5828:F5891" ca="1" si="183">-LOG(E5828,EXP(1))/$C$3</f>
        <v>38.627655393028604</v>
      </c>
    </row>
    <row r="5829" spans="5:6" x14ac:dyDescent="0.25">
      <c r="E5829" s="24">
        <f t="shared" ca="1" si="182"/>
        <v>0.76045588732919112</v>
      </c>
      <c r="F5829" s="24">
        <f t="shared" ca="1" si="183"/>
        <v>5.4767434758394122</v>
      </c>
    </row>
    <row r="5830" spans="5:6" x14ac:dyDescent="0.25">
      <c r="E5830" s="24">
        <f t="shared" ca="1" si="182"/>
        <v>0.78023780731876857</v>
      </c>
      <c r="F5830" s="24">
        <f t="shared" ca="1" si="183"/>
        <v>4.9631304917482639</v>
      </c>
    </row>
    <row r="5831" spans="5:6" x14ac:dyDescent="0.25">
      <c r="E5831" s="24">
        <f t="shared" ca="1" si="182"/>
        <v>0.84907235452365848</v>
      </c>
      <c r="F5831" s="24">
        <f t="shared" ca="1" si="183"/>
        <v>3.2722174614089519</v>
      </c>
    </row>
    <row r="5832" spans="5:6" x14ac:dyDescent="0.25">
      <c r="E5832" s="24">
        <f t="shared" ca="1" si="182"/>
        <v>0.71638034572778297</v>
      </c>
      <c r="F5832" s="24">
        <f t="shared" ca="1" si="183"/>
        <v>6.6708808789218583</v>
      </c>
    </row>
    <row r="5833" spans="5:6" x14ac:dyDescent="0.25">
      <c r="E5833" s="24">
        <f t="shared" ca="1" si="182"/>
        <v>0.26388943358511341</v>
      </c>
      <c r="F5833" s="24">
        <f t="shared" ca="1" si="183"/>
        <v>26.64450151479473</v>
      </c>
    </row>
    <row r="5834" spans="5:6" x14ac:dyDescent="0.25">
      <c r="E5834" s="24">
        <f t="shared" ca="1" si="182"/>
        <v>0.54039600486472694</v>
      </c>
      <c r="F5834" s="24">
        <f t="shared" ca="1" si="183"/>
        <v>12.30906131691672</v>
      </c>
    </row>
    <row r="5835" spans="5:6" x14ac:dyDescent="0.25">
      <c r="E5835" s="24">
        <f t="shared" ca="1" si="182"/>
        <v>0.64527425318269305</v>
      </c>
      <c r="F5835" s="24">
        <f t="shared" ca="1" si="183"/>
        <v>8.7615970764974413</v>
      </c>
    </row>
    <row r="5836" spans="5:6" x14ac:dyDescent="0.25">
      <c r="E5836" s="24">
        <f t="shared" ca="1" si="182"/>
        <v>0.85506361422298871</v>
      </c>
      <c r="F5836" s="24">
        <f t="shared" ca="1" si="183"/>
        <v>3.1315882042625236</v>
      </c>
    </row>
    <row r="5837" spans="5:6" x14ac:dyDescent="0.25">
      <c r="E5837" s="24">
        <f t="shared" ca="1" si="182"/>
        <v>0.35747821966176485</v>
      </c>
      <c r="F5837" s="24">
        <f t="shared" ca="1" si="183"/>
        <v>20.573616854541072</v>
      </c>
    </row>
    <row r="5838" spans="5:6" x14ac:dyDescent="0.25">
      <c r="E5838" s="24">
        <f t="shared" ca="1" si="182"/>
        <v>0.1250595338534175</v>
      </c>
      <c r="F5838" s="24">
        <f t="shared" ca="1" si="183"/>
        <v>41.579307684668954</v>
      </c>
    </row>
    <row r="5839" spans="5:6" x14ac:dyDescent="0.25">
      <c r="E5839" s="24">
        <f t="shared" ca="1" si="182"/>
        <v>0.26921819165700578</v>
      </c>
      <c r="F5839" s="24">
        <f t="shared" ca="1" si="183"/>
        <v>26.244662135199555</v>
      </c>
    </row>
    <row r="5840" spans="5:6" x14ac:dyDescent="0.25">
      <c r="E5840" s="24">
        <f t="shared" ca="1" si="182"/>
        <v>0.28463308664472042</v>
      </c>
      <c r="F5840" s="24">
        <f t="shared" ca="1" si="183"/>
        <v>25.131086868523614</v>
      </c>
    </row>
    <row r="5841" spans="5:6" x14ac:dyDescent="0.25">
      <c r="E5841" s="24">
        <f t="shared" ca="1" si="182"/>
        <v>0.981852546399266</v>
      </c>
      <c r="F5841" s="24">
        <f t="shared" ca="1" si="183"/>
        <v>0.36628276637001095</v>
      </c>
    </row>
    <row r="5842" spans="5:6" x14ac:dyDescent="0.25">
      <c r="E5842" s="24">
        <f t="shared" ca="1" si="182"/>
        <v>0.99651241809564817</v>
      </c>
      <c r="F5842" s="24">
        <f t="shared" ca="1" si="183"/>
        <v>6.9873553905904454E-2</v>
      </c>
    </row>
    <row r="5843" spans="5:6" x14ac:dyDescent="0.25">
      <c r="E5843" s="24">
        <f t="shared" ca="1" si="182"/>
        <v>0.98561615394653102</v>
      </c>
      <c r="F5843" s="24">
        <f t="shared" ca="1" si="183"/>
        <v>0.28976592750424202</v>
      </c>
    </row>
    <row r="5844" spans="5:6" x14ac:dyDescent="0.25">
      <c r="E5844" s="24">
        <f t="shared" ca="1" si="182"/>
        <v>1.6302199755182989E-2</v>
      </c>
      <c r="F5844" s="24">
        <f t="shared" ca="1" si="183"/>
        <v>82.329104519384558</v>
      </c>
    </row>
    <row r="5845" spans="5:6" x14ac:dyDescent="0.25">
      <c r="E5845" s="24">
        <f t="shared" ca="1" si="182"/>
        <v>0.7823133281582626</v>
      </c>
      <c r="F5845" s="24">
        <f t="shared" ca="1" si="183"/>
        <v>4.9099988658315779</v>
      </c>
    </row>
    <row r="5846" spans="5:6" x14ac:dyDescent="0.25">
      <c r="E5846" s="24">
        <f t="shared" ca="1" si="182"/>
        <v>0.63599893085644188</v>
      </c>
      <c r="F5846" s="24">
        <f t="shared" ca="1" si="183"/>
        <v>9.0511679337351634</v>
      </c>
    </row>
    <row r="5847" spans="5:6" x14ac:dyDescent="0.25">
      <c r="E5847" s="24">
        <f t="shared" ca="1" si="182"/>
        <v>0.79486017361273853</v>
      </c>
      <c r="F5847" s="24">
        <f t="shared" ca="1" si="183"/>
        <v>4.5917812409005849</v>
      </c>
    </row>
    <row r="5848" spans="5:6" x14ac:dyDescent="0.25">
      <c r="E5848" s="24">
        <f t="shared" ca="1" si="182"/>
        <v>0.62033055235958978</v>
      </c>
      <c r="F5848" s="24">
        <f t="shared" ca="1" si="183"/>
        <v>9.5500558809866956</v>
      </c>
    </row>
    <row r="5849" spans="5:6" x14ac:dyDescent="0.25">
      <c r="E5849" s="24">
        <f t="shared" ca="1" si="182"/>
        <v>0.40343787586118351</v>
      </c>
      <c r="F5849" s="24">
        <f t="shared" ca="1" si="183"/>
        <v>18.154655325899775</v>
      </c>
    </row>
    <row r="5850" spans="5:6" x14ac:dyDescent="0.25">
      <c r="E5850" s="24">
        <f t="shared" ca="1" si="182"/>
        <v>0.3970110058839359</v>
      </c>
      <c r="F5850" s="24">
        <f t="shared" ca="1" si="183"/>
        <v>18.475825520993002</v>
      </c>
    </row>
    <row r="5851" spans="5:6" x14ac:dyDescent="0.25">
      <c r="E5851" s="24">
        <f t="shared" ca="1" si="182"/>
        <v>0.46315410190323925</v>
      </c>
      <c r="F5851" s="24">
        <f t="shared" ca="1" si="183"/>
        <v>15.393908935767239</v>
      </c>
    </row>
    <row r="5852" spans="5:6" x14ac:dyDescent="0.25">
      <c r="E5852" s="24">
        <f t="shared" ca="1" si="182"/>
        <v>0.57491067542428975</v>
      </c>
      <c r="F5852" s="24">
        <f t="shared" ca="1" si="183"/>
        <v>11.070811946811739</v>
      </c>
    </row>
    <row r="5853" spans="5:6" x14ac:dyDescent="0.25">
      <c r="E5853" s="24">
        <f t="shared" ca="1" si="182"/>
        <v>0.44448048132236462</v>
      </c>
      <c r="F5853" s="24">
        <f t="shared" ca="1" si="183"/>
        <v>16.216982730561103</v>
      </c>
    </row>
    <row r="5854" spans="5:6" x14ac:dyDescent="0.25">
      <c r="E5854" s="24">
        <f t="shared" ca="1" si="182"/>
        <v>6.2628288238367302E-2</v>
      </c>
      <c r="F5854" s="24">
        <f t="shared" ca="1" si="183"/>
        <v>55.410764283105308</v>
      </c>
    </row>
    <row r="5855" spans="5:6" x14ac:dyDescent="0.25">
      <c r="E5855" s="24">
        <f t="shared" ca="1" si="182"/>
        <v>0.47251120170892325</v>
      </c>
      <c r="F5855" s="24">
        <f t="shared" ca="1" si="183"/>
        <v>14.993876500177624</v>
      </c>
    </row>
    <row r="5856" spans="5:6" x14ac:dyDescent="0.25">
      <c r="E5856" s="24">
        <f t="shared" ca="1" si="182"/>
        <v>0.47659280025604756</v>
      </c>
      <c r="F5856" s="24">
        <f t="shared" ca="1" si="183"/>
        <v>14.821856418046689</v>
      </c>
    </row>
    <row r="5857" spans="5:6" x14ac:dyDescent="0.25">
      <c r="E5857" s="24">
        <f t="shared" ca="1" si="182"/>
        <v>0.27322261333129361</v>
      </c>
      <c r="F5857" s="24">
        <f t="shared" ca="1" si="183"/>
        <v>25.949367652688878</v>
      </c>
    </row>
    <row r="5858" spans="5:6" x14ac:dyDescent="0.25">
      <c r="E5858" s="24">
        <f t="shared" ca="1" si="182"/>
        <v>0.66671192753740893</v>
      </c>
      <c r="F5858" s="24">
        <f t="shared" ca="1" si="183"/>
        <v>8.1079443821312278</v>
      </c>
    </row>
    <row r="5859" spans="5:6" x14ac:dyDescent="0.25">
      <c r="E5859" s="24">
        <f t="shared" ca="1" si="182"/>
        <v>2.4550321561582433E-2</v>
      </c>
      <c r="F5859" s="24">
        <f t="shared" ca="1" si="183"/>
        <v>74.140606531918493</v>
      </c>
    </row>
    <row r="5860" spans="5:6" x14ac:dyDescent="0.25">
      <c r="E5860" s="24">
        <f t="shared" ca="1" si="182"/>
        <v>0.43339336855853516</v>
      </c>
      <c r="F5860" s="24">
        <f t="shared" ca="1" si="183"/>
        <v>16.722189819388021</v>
      </c>
    </row>
    <row r="5861" spans="5:6" x14ac:dyDescent="0.25">
      <c r="E5861" s="24">
        <f t="shared" ca="1" si="182"/>
        <v>0.30110897260221581</v>
      </c>
      <c r="F5861" s="24">
        <f t="shared" ca="1" si="183"/>
        <v>24.005660890577829</v>
      </c>
    </row>
    <row r="5862" spans="5:6" x14ac:dyDescent="0.25">
      <c r="E5862" s="24">
        <f t="shared" ca="1" si="182"/>
        <v>0.3431519112474346</v>
      </c>
      <c r="F5862" s="24">
        <f t="shared" ca="1" si="183"/>
        <v>21.391640798575679</v>
      </c>
    </row>
    <row r="5863" spans="5:6" x14ac:dyDescent="0.25">
      <c r="E5863" s="24">
        <f t="shared" ca="1" si="182"/>
        <v>0.74005687581381874</v>
      </c>
      <c r="F5863" s="24">
        <f t="shared" ca="1" si="183"/>
        <v>6.0205647305915209</v>
      </c>
    </row>
    <row r="5864" spans="5:6" x14ac:dyDescent="0.25">
      <c r="E5864" s="24">
        <f t="shared" ca="1" si="182"/>
        <v>0.57084133406204951</v>
      </c>
      <c r="F5864" s="24">
        <f t="shared" ca="1" si="183"/>
        <v>11.212879634739291</v>
      </c>
    </row>
    <row r="5865" spans="5:6" x14ac:dyDescent="0.25">
      <c r="E5865" s="24">
        <f t="shared" ca="1" si="182"/>
        <v>0.59322440874707172</v>
      </c>
      <c r="F5865" s="24">
        <f t="shared" ca="1" si="183"/>
        <v>10.443650439609783</v>
      </c>
    </row>
    <row r="5866" spans="5:6" x14ac:dyDescent="0.25">
      <c r="E5866" s="24">
        <f t="shared" ca="1" si="182"/>
        <v>0.62292270215318679</v>
      </c>
      <c r="F5866" s="24">
        <f t="shared" ca="1" si="183"/>
        <v>9.4666568296567775</v>
      </c>
    </row>
    <row r="5867" spans="5:6" x14ac:dyDescent="0.25">
      <c r="E5867" s="24">
        <f t="shared" ca="1" si="182"/>
        <v>0.56593640884840801</v>
      </c>
      <c r="F5867" s="24">
        <f t="shared" ca="1" si="183"/>
        <v>11.385471178976664</v>
      </c>
    </row>
    <row r="5868" spans="5:6" x14ac:dyDescent="0.25">
      <c r="E5868" s="24">
        <f t="shared" ca="1" si="182"/>
        <v>0.35625152140356231</v>
      </c>
      <c r="F5868" s="24">
        <f t="shared" ca="1" si="183"/>
        <v>20.642365536038099</v>
      </c>
    </row>
    <row r="5869" spans="5:6" x14ac:dyDescent="0.25">
      <c r="E5869" s="24">
        <f t="shared" ca="1" si="182"/>
        <v>0.40164959164768299</v>
      </c>
      <c r="F5869" s="24">
        <f t="shared" ca="1" si="183"/>
        <v>18.243504660995821</v>
      </c>
    </row>
    <row r="5870" spans="5:6" x14ac:dyDescent="0.25">
      <c r="E5870" s="24">
        <f t="shared" ca="1" si="182"/>
        <v>0.89751235159581788</v>
      </c>
      <c r="F5870" s="24">
        <f t="shared" ca="1" si="183"/>
        <v>2.1625679298129827</v>
      </c>
    </row>
    <row r="5871" spans="5:6" x14ac:dyDescent="0.25">
      <c r="E5871" s="24">
        <f t="shared" ca="1" si="182"/>
        <v>0.88747792548147264</v>
      </c>
      <c r="F5871" s="24">
        <f t="shared" ca="1" si="183"/>
        <v>2.3874326127765815</v>
      </c>
    </row>
    <row r="5872" spans="5:6" x14ac:dyDescent="0.25">
      <c r="E5872" s="24">
        <f t="shared" ca="1" si="182"/>
        <v>0.57750337113112848</v>
      </c>
      <c r="F5872" s="24">
        <f t="shared" ca="1" si="183"/>
        <v>10.980819982934534</v>
      </c>
    </row>
    <row r="5873" spans="5:6" x14ac:dyDescent="0.25">
      <c r="E5873" s="24">
        <f t="shared" ca="1" si="182"/>
        <v>0.74800515805752021</v>
      </c>
      <c r="F5873" s="24">
        <f t="shared" ca="1" si="183"/>
        <v>5.8069081046522379</v>
      </c>
    </row>
    <row r="5874" spans="5:6" x14ac:dyDescent="0.25">
      <c r="E5874" s="24">
        <f t="shared" ca="1" si="182"/>
        <v>8.2545610802713387E-3</v>
      </c>
      <c r="F5874" s="24">
        <f t="shared" ca="1" si="183"/>
        <v>95.939787463812763</v>
      </c>
    </row>
    <row r="5875" spans="5:6" x14ac:dyDescent="0.25">
      <c r="E5875" s="24">
        <f t="shared" ca="1" si="182"/>
        <v>0.17203800631683552</v>
      </c>
      <c r="F5875" s="24">
        <f t="shared" ca="1" si="183"/>
        <v>35.200797192398809</v>
      </c>
    </row>
    <row r="5876" spans="5:6" x14ac:dyDescent="0.25">
      <c r="E5876" s="24">
        <f t="shared" ca="1" si="182"/>
        <v>0.87879492909617396</v>
      </c>
      <c r="F5876" s="24">
        <f t="shared" ca="1" si="183"/>
        <v>2.584074174951533</v>
      </c>
    </row>
    <row r="5877" spans="5:6" x14ac:dyDescent="0.25">
      <c r="E5877" s="24">
        <f t="shared" ca="1" si="182"/>
        <v>0.46749746869512843</v>
      </c>
      <c r="F5877" s="24">
        <f t="shared" ca="1" si="183"/>
        <v>15.207226896478582</v>
      </c>
    </row>
    <row r="5878" spans="5:6" x14ac:dyDescent="0.25">
      <c r="E5878" s="24">
        <f t="shared" ca="1" si="182"/>
        <v>0.9659586538853423</v>
      </c>
      <c r="F5878" s="24">
        <f t="shared" ca="1" si="183"/>
        <v>0.69268494093105482</v>
      </c>
    </row>
    <row r="5879" spans="5:6" x14ac:dyDescent="0.25">
      <c r="E5879" s="24">
        <f t="shared" ca="1" si="182"/>
        <v>0.60740029370261994</v>
      </c>
      <c r="F5879" s="24">
        <f t="shared" ca="1" si="183"/>
        <v>9.9713448565981508</v>
      </c>
    </row>
    <row r="5880" spans="5:6" x14ac:dyDescent="0.25">
      <c r="E5880" s="24">
        <f t="shared" ca="1" si="182"/>
        <v>0.1433621956724852</v>
      </c>
      <c r="F5880" s="24">
        <f t="shared" ca="1" si="183"/>
        <v>38.847620281540138</v>
      </c>
    </row>
    <row r="5881" spans="5:6" x14ac:dyDescent="0.25">
      <c r="E5881" s="24">
        <f t="shared" ca="1" si="182"/>
        <v>0.83180897331483283</v>
      </c>
      <c r="F5881" s="24">
        <f t="shared" ca="1" si="183"/>
        <v>3.6830492780822426</v>
      </c>
    </row>
    <row r="5882" spans="5:6" x14ac:dyDescent="0.25">
      <c r="E5882" s="24">
        <f t="shared" ca="1" si="182"/>
        <v>0.42585406855498065</v>
      </c>
      <c r="F5882" s="24">
        <f t="shared" ca="1" si="183"/>
        <v>17.073171069561369</v>
      </c>
    </row>
    <row r="5883" spans="5:6" x14ac:dyDescent="0.25">
      <c r="E5883" s="24">
        <f t="shared" ca="1" si="182"/>
        <v>0.9235556013411983</v>
      </c>
      <c r="F5883" s="24">
        <f t="shared" ca="1" si="183"/>
        <v>1.5904854792777428</v>
      </c>
    </row>
    <row r="5884" spans="5:6" x14ac:dyDescent="0.25">
      <c r="E5884" s="24">
        <f t="shared" ca="1" si="182"/>
        <v>0.49151628414811821</v>
      </c>
      <c r="F5884" s="24">
        <f t="shared" ca="1" si="183"/>
        <v>14.205204168229352</v>
      </c>
    </row>
    <row r="5885" spans="5:6" x14ac:dyDescent="0.25">
      <c r="E5885" s="24">
        <f t="shared" ca="1" si="182"/>
        <v>0.76702720809381908</v>
      </c>
      <c r="F5885" s="24">
        <f t="shared" ca="1" si="183"/>
        <v>5.3046600969847422</v>
      </c>
    </row>
    <row r="5886" spans="5:6" x14ac:dyDescent="0.25">
      <c r="E5886" s="24">
        <f t="shared" ca="1" si="182"/>
        <v>0.89838641613136816</v>
      </c>
      <c r="F5886" s="24">
        <f t="shared" ca="1" si="183"/>
        <v>2.1430999147940337</v>
      </c>
    </row>
    <row r="5887" spans="5:6" x14ac:dyDescent="0.25">
      <c r="E5887" s="24">
        <f t="shared" ca="1" si="182"/>
        <v>0.31991924928401783</v>
      </c>
      <c r="F5887" s="24">
        <f t="shared" ca="1" si="183"/>
        <v>22.793733220408299</v>
      </c>
    </row>
    <row r="5888" spans="5:6" x14ac:dyDescent="0.25">
      <c r="E5888" s="24">
        <f t="shared" ca="1" si="182"/>
        <v>0.89345703208953331</v>
      </c>
      <c r="F5888" s="24">
        <f t="shared" ca="1" si="183"/>
        <v>2.2531406994863508</v>
      </c>
    </row>
    <row r="5889" spans="5:6" x14ac:dyDescent="0.25">
      <c r="E5889" s="24">
        <f t="shared" ca="1" si="182"/>
        <v>1.8112275628595853E-2</v>
      </c>
      <c r="F5889" s="24">
        <f t="shared" ca="1" si="183"/>
        <v>80.223307181344552</v>
      </c>
    </row>
    <row r="5890" spans="5:6" x14ac:dyDescent="0.25">
      <c r="E5890" s="24">
        <f t="shared" ca="1" si="182"/>
        <v>0.73475642319209888</v>
      </c>
      <c r="F5890" s="24">
        <f t="shared" ca="1" si="183"/>
        <v>6.1643246342195868</v>
      </c>
    </row>
    <row r="5891" spans="5:6" x14ac:dyDescent="0.25">
      <c r="E5891" s="24">
        <f t="shared" ca="1" si="182"/>
        <v>0.49092558840687583</v>
      </c>
      <c r="F5891" s="24">
        <f t="shared" ca="1" si="183"/>
        <v>14.2292542755761</v>
      </c>
    </row>
    <row r="5892" spans="5:6" x14ac:dyDescent="0.25">
      <c r="E5892" s="24">
        <f t="shared" ref="E5892:E5955" ca="1" si="184">RAND()</f>
        <v>0.8325475918919697</v>
      </c>
      <c r="F5892" s="24">
        <f t="shared" ref="F5892:F5955" ca="1" si="185">-LOG(E5892,EXP(1))/$C$3</f>
        <v>3.6652978264746481</v>
      </c>
    </row>
    <row r="5893" spans="5:6" x14ac:dyDescent="0.25">
      <c r="E5893" s="24">
        <f t="shared" ca="1" si="184"/>
        <v>3.6822699483792798E-2</v>
      </c>
      <c r="F5893" s="24">
        <f t="shared" ca="1" si="185"/>
        <v>66.032815803446127</v>
      </c>
    </row>
    <row r="5894" spans="5:6" x14ac:dyDescent="0.25">
      <c r="E5894" s="24">
        <f t="shared" ca="1" si="184"/>
        <v>0.25781347049566949</v>
      </c>
      <c r="F5894" s="24">
        <f t="shared" ca="1" si="185"/>
        <v>27.110378762267654</v>
      </c>
    </row>
    <row r="5895" spans="5:6" x14ac:dyDescent="0.25">
      <c r="E5895" s="24">
        <f t="shared" ca="1" si="184"/>
        <v>0.15772842777106644</v>
      </c>
      <c r="F5895" s="24">
        <f t="shared" ca="1" si="185"/>
        <v>36.937610727642721</v>
      </c>
    </row>
    <row r="5896" spans="5:6" x14ac:dyDescent="0.25">
      <c r="E5896" s="24">
        <f t="shared" ca="1" si="184"/>
        <v>7.8070006452327201E-2</v>
      </c>
      <c r="F5896" s="24">
        <f t="shared" ca="1" si="185"/>
        <v>51.002986724039374</v>
      </c>
    </row>
    <row r="5897" spans="5:6" x14ac:dyDescent="0.25">
      <c r="E5897" s="24">
        <f t="shared" ca="1" si="184"/>
        <v>0.14078684626297722</v>
      </c>
      <c r="F5897" s="24">
        <f t="shared" ca="1" si="185"/>
        <v>39.210165220999343</v>
      </c>
    </row>
    <row r="5898" spans="5:6" x14ac:dyDescent="0.25">
      <c r="E5898" s="24">
        <f t="shared" ca="1" si="184"/>
        <v>0.44798284581458914</v>
      </c>
      <c r="F5898" s="24">
        <f t="shared" ca="1" si="185"/>
        <v>16.060006757853806</v>
      </c>
    </row>
    <row r="5899" spans="5:6" x14ac:dyDescent="0.25">
      <c r="E5899" s="24">
        <f t="shared" ca="1" si="184"/>
        <v>0.2976334653038144</v>
      </c>
      <c r="F5899" s="24">
        <f t="shared" ca="1" si="185"/>
        <v>24.237850634552817</v>
      </c>
    </row>
    <row r="5900" spans="5:6" x14ac:dyDescent="0.25">
      <c r="E5900" s="24">
        <f t="shared" ca="1" si="184"/>
        <v>0.46531564448136564</v>
      </c>
      <c r="F5900" s="24">
        <f t="shared" ca="1" si="185"/>
        <v>15.300785966852931</v>
      </c>
    </row>
    <row r="5901" spans="5:6" x14ac:dyDescent="0.25">
      <c r="E5901" s="24">
        <f t="shared" ca="1" si="184"/>
        <v>0.98727916631093038</v>
      </c>
      <c r="F5901" s="24">
        <f t="shared" ca="1" si="185"/>
        <v>0.25604872535575074</v>
      </c>
    </row>
    <row r="5902" spans="5:6" x14ac:dyDescent="0.25">
      <c r="E5902" s="24">
        <f t="shared" ca="1" si="184"/>
        <v>0.32508178715150726</v>
      </c>
      <c r="F5902" s="24">
        <f t="shared" ca="1" si="185"/>
        <v>22.473569510755581</v>
      </c>
    </row>
    <row r="5903" spans="5:6" x14ac:dyDescent="0.25">
      <c r="E5903" s="24">
        <f t="shared" ca="1" si="184"/>
        <v>0.27366524257218727</v>
      </c>
      <c r="F5903" s="24">
        <f t="shared" ca="1" si="185"/>
        <v>25.91699323934137</v>
      </c>
    </row>
    <row r="5904" spans="5:6" x14ac:dyDescent="0.25">
      <c r="E5904" s="24">
        <f t="shared" ca="1" si="184"/>
        <v>0.24915962552814752</v>
      </c>
      <c r="F5904" s="24">
        <f t="shared" ca="1" si="185"/>
        <v>27.793230430692017</v>
      </c>
    </row>
    <row r="5905" spans="5:6" x14ac:dyDescent="0.25">
      <c r="E5905" s="24">
        <f t="shared" ca="1" si="184"/>
        <v>0.70162062419080651</v>
      </c>
      <c r="F5905" s="24">
        <f t="shared" ca="1" si="185"/>
        <v>7.0872488483442009</v>
      </c>
    </row>
    <row r="5906" spans="5:6" x14ac:dyDescent="0.25">
      <c r="E5906" s="24">
        <f t="shared" ca="1" si="184"/>
        <v>0.67798564973298858</v>
      </c>
      <c r="F5906" s="24">
        <f t="shared" ca="1" si="185"/>
        <v>7.7725831370259639</v>
      </c>
    </row>
    <row r="5907" spans="5:6" x14ac:dyDescent="0.25">
      <c r="E5907" s="24">
        <f t="shared" ca="1" si="184"/>
        <v>0.12795055013564383</v>
      </c>
      <c r="F5907" s="24">
        <f t="shared" ca="1" si="185"/>
        <v>41.122228335426563</v>
      </c>
    </row>
    <row r="5908" spans="5:6" x14ac:dyDescent="0.25">
      <c r="E5908" s="24">
        <f t="shared" ca="1" si="184"/>
        <v>0.98819446289150614</v>
      </c>
      <c r="F5908" s="24">
        <f t="shared" ca="1" si="185"/>
        <v>0.23751551625505796</v>
      </c>
    </row>
    <row r="5909" spans="5:6" x14ac:dyDescent="0.25">
      <c r="E5909" s="24">
        <f t="shared" ca="1" si="184"/>
        <v>0.151455781018206</v>
      </c>
      <c r="F5909" s="24">
        <f t="shared" ca="1" si="185"/>
        <v>37.749231422072853</v>
      </c>
    </row>
    <row r="5910" spans="5:6" x14ac:dyDescent="0.25">
      <c r="E5910" s="24">
        <f t="shared" ca="1" si="184"/>
        <v>0.3347506211988871</v>
      </c>
      <c r="F5910" s="24">
        <f t="shared" ca="1" si="185"/>
        <v>21.887388774053655</v>
      </c>
    </row>
    <row r="5911" spans="5:6" x14ac:dyDescent="0.25">
      <c r="E5911" s="24">
        <f t="shared" ca="1" si="184"/>
        <v>0.2040907665795767</v>
      </c>
      <c r="F5911" s="24">
        <f t="shared" ca="1" si="185"/>
        <v>31.783808997563714</v>
      </c>
    </row>
    <row r="5912" spans="5:6" x14ac:dyDescent="0.25">
      <c r="E5912" s="24">
        <f t="shared" ca="1" si="184"/>
        <v>0.48084484609632061</v>
      </c>
      <c r="F5912" s="24">
        <f t="shared" ca="1" si="185"/>
        <v>14.644212524001267</v>
      </c>
    </row>
    <row r="5913" spans="5:6" x14ac:dyDescent="0.25">
      <c r="E5913" s="24">
        <f t="shared" ca="1" si="184"/>
        <v>0.77626821365845144</v>
      </c>
      <c r="F5913" s="24">
        <f t="shared" ca="1" si="185"/>
        <v>5.065143647190733</v>
      </c>
    </row>
    <row r="5914" spans="5:6" x14ac:dyDescent="0.25">
      <c r="E5914" s="24">
        <f t="shared" ca="1" si="184"/>
        <v>0.46136672939165402</v>
      </c>
      <c r="F5914" s="24">
        <f t="shared" ca="1" si="185"/>
        <v>15.471240875857101</v>
      </c>
    </row>
    <row r="5915" spans="5:6" x14ac:dyDescent="0.25">
      <c r="E5915" s="24">
        <f t="shared" ca="1" si="184"/>
        <v>0.6182043457484323</v>
      </c>
      <c r="F5915" s="24">
        <f t="shared" ca="1" si="185"/>
        <v>9.618724392568291</v>
      </c>
    </row>
    <row r="5916" spans="5:6" x14ac:dyDescent="0.25">
      <c r="E5916" s="24">
        <f t="shared" ca="1" si="184"/>
        <v>0.42119772664837252</v>
      </c>
      <c r="F5916" s="24">
        <f t="shared" ca="1" si="185"/>
        <v>17.293057921158702</v>
      </c>
    </row>
    <row r="5917" spans="5:6" x14ac:dyDescent="0.25">
      <c r="E5917" s="24">
        <f t="shared" ca="1" si="184"/>
        <v>0.47326221839971239</v>
      </c>
      <c r="F5917" s="24">
        <f t="shared" ca="1" si="185"/>
        <v>14.962113423200641</v>
      </c>
    </row>
    <row r="5918" spans="5:6" x14ac:dyDescent="0.25">
      <c r="E5918" s="24">
        <f t="shared" ca="1" si="184"/>
        <v>0.360431098080223</v>
      </c>
      <c r="F5918" s="24">
        <f t="shared" ca="1" si="185"/>
        <v>20.40908938579096</v>
      </c>
    </row>
    <row r="5919" spans="5:6" x14ac:dyDescent="0.25">
      <c r="E5919" s="24">
        <f t="shared" ca="1" si="184"/>
        <v>0.97896953310110701</v>
      </c>
      <c r="F5919" s="24">
        <f t="shared" ca="1" si="185"/>
        <v>0.42509514727511327</v>
      </c>
    </row>
    <row r="5920" spans="5:6" x14ac:dyDescent="0.25">
      <c r="E5920" s="24">
        <f t="shared" ca="1" si="184"/>
        <v>0.11192456869523459</v>
      </c>
      <c r="F5920" s="24">
        <f t="shared" ca="1" si="185"/>
        <v>43.798602567568352</v>
      </c>
    </row>
    <row r="5921" spans="5:6" x14ac:dyDescent="0.25">
      <c r="E5921" s="24">
        <f t="shared" ca="1" si="184"/>
        <v>0.9417243107391754</v>
      </c>
      <c r="F5921" s="24">
        <f t="shared" ca="1" si="185"/>
        <v>1.200854219980132</v>
      </c>
    </row>
    <row r="5922" spans="5:6" x14ac:dyDescent="0.25">
      <c r="E5922" s="24">
        <f t="shared" ca="1" si="184"/>
        <v>0.50187568222347567</v>
      </c>
      <c r="F5922" s="24">
        <f t="shared" ca="1" si="185"/>
        <v>13.788056698652875</v>
      </c>
    </row>
    <row r="5923" spans="5:6" x14ac:dyDescent="0.25">
      <c r="E5923" s="24">
        <f t="shared" ca="1" si="184"/>
        <v>0.71200946903747619</v>
      </c>
      <c r="F5923" s="24">
        <f t="shared" ca="1" si="185"/>
        <v>6.7932813689731306</v>
      </c>
    </row>
    <row r="5924" spans="5:6" x14ac:dyDescent="0.25">
      <c r="E5924" s="24">
        <f t="shared" ca="1" si="184"/>
        <v>9.0454723592475639E-2</v>
      </c>
      <c r="F5924" s="24">
        <f t="shared" ca="1" si="185"/>
        <v>48.05811690519603</v>
      </c>
    </row>
    <row r="5925" spans="5:6" x14ac:dyDescent="0.25">
      <c r="E5925" s="24">
        <f t="shared" ca="1" si="184"/>
        <v>0.94957611970103861</v>
      </c>
      <c r="F5925" s="24">
        <f t="shared" ca="1" si="185"/>
        <v>1.0347916749642885</v>
      </c>
    </row>
    <row r="5926" spans="5:6" x14ac:dyDescent="0.25">
      <c r="E5926" s="24">
        <f t="shared" ca="1" si="184"/>
        <v>5.4039328462472169E-2</v>
      </c>
      <c r="F5926" s="24">
        <f t="shared" ca="1" si="185"/>
        <v>58.360863852851018</v>
      </c>
    </row>
    <row r="5927" spans="5:6" x14ac:dyDescent="0.25">
      <c r="E5927" s="24">
        <f t="shared" ca="1" si="184"/>
        <v>0.39667525370724444</v>
      </c>
      <c r="F5927" s="24">
        <f t="shared" ca="1" si="185"/>
        <v>18.492746675550595</v>
      </c>
    </row>
    <row r="5928" spans="5:6" x14ac:dyDescent="0.25">
      <c r="E5928" s="24">
        <f t="shared" ca="1" si="184"/>
        <v>0.88404240295498715</v>
      </c>
      <c r="F5928" s="24">
        <f t="shared" ca="1" si="185"/>
        <v>2.465005007024593</v>
      </c>
    </row>
    <row r="5929" spans="5:6" x14ac:dyDescent="0.25">
      <c r="E5929" s="24">
        <f t="shared" ca="1" si="184"/>
        <v>5.5320438569696262E-2</v>
      </c>
      <c r="F5929" s="24">
        <f t="shared" ca="1" si="185"/>
        <v>57.89225688696618</v>
      </c>
    </row>
    <row r="5930" spans="5:6" x14ac:dyDescent="0.25">
      <c r="E5930" s="24">
        <f t="shared" ca="1" si="184"/>
        <v>8.1688422754077061E-3</v>
      </c>
      <c r="F5930" s="24">
        <f t="shared" ca="1" si="185"/>
        <v>96.148561690153969</v>
      </c>
    </row>
    <row r="5931" spans="5:6" x14ac:dyDescent="0.25">
      <c r="E5931" s="24">
        <f t="shared" ca="1" si="184"/>
        <v>0.98290695524294114</v>
      </c>
      <c r="F5931" s="24">
        <f t="shared" ca="1" si="185"/>
        <v>0.3448163437565831</v>
      </c>
    </row>
    <row r="5932" spans="5:6" x14ac:dyDescent="0.25">
      <c r="E5932" s="24">
        <f t="shared" ca="1" si="184"/>
        <v>0.90342701784203605</v>
      </c>
      <c r="F5932" s="24">
        <f t="shared" ca="1" si="185"/>
        <v>2.031198987315133</v>
      </c>
    </row>
    <row r="5933" spans="5:6" x14ac:dyDescent="0.25">
      <c r="E5933" s="24">
        <f t="shared" ca="1" si="184"/>
        <v>0.20434607152093631</v>
      </c>
      <c r="F5933" s="24">
        <f t="shared" ca="1" si="185"/>
        <v>31.758805868482789</v>
      </c>
    </row>
    <row r="5934" spans="5:6" x14ac:dyDescent="0.25">
      <c r="E5934" s="24">
        <f t="shared" ca="1" si="184"/>
        <v>0.89049057210433213</v>
      </c>
      <c r="F5934" s="24">
        <f t="shared" ca="1" si="185"/>
        <v>2.3196552700360771</v>
      </c>
    </row>
    <row r="5935" spans="5:6" x14ac:dyDescent="0.25">
      <c r="E5935" s="24">
        <f t="shared" ca="1" si="184"/>
        <v>0.2135787851594646</v>
      </c>
      <c r="F5935" s="24">
        <f t="shared" ca="1" si="185"/>
        <v>30.874989944863753</v>
      </c>
    </row>
    <row r="5936" spans="5:6" x14ac:dyDescent="0.25">
      <c r="E5936" s="24">
        <f t="shared" ca="1" si="184"/>
        <v>0.10514143128382458</v>
      </c>
      <c r="F5936" s="24">
        <f t="shared" ca="1" si="185"/>
        <v>45.048977411196084</v>
      </c>
    </row>
    <row r="5937" spans="5:6" x14ac:dyDescent="0.25">
      <c r="E5937" s="24">
        <f t="shared" ca="1" si="184"/>
        <v>0.1970466090159475</v>
      </c>
      <c r="F5937" s="24">
        <f t="shared" ca="1" si="185"/>
        <v>32.486299684770223</v>
      </c>
    </row>
    <row r="5938" spans="5:6" x14ac:dyDescent="0.25">
      <c r="E5938" s="24">
        <f t="shared" ca="1" si="184"/>
        <v>0.12525812341489095</v>
      </c>
      <c r="F5938" s="24">
        <f t="shared" ca="1" si="185"/>
        <v>41.547573670328127</v>
      </c>
    </row>
    <row r="5939" spans="5:6" x14ac:dyDescent="0.25">
      <c r="E5939" s="24">
        <f t="shared" ca="1" si="184"/>
        <v>0.2477378539027365</v>
      </c>
      <c r="F5939" s="24">
        <f t="shared" ca="1" si="185"/>
        <v>27.907682651869305</v>
      </c>
    </row>
    <row r="5940" spans="5:6" x14ac:dyDescent="0.25">
      <c r="E5940" s="24">
        <f t="shared" ca="1" si="184"/>
        <v>0.5394874778018971</v>
      </c>
      <c r="F5940" s="24">
        <f t="shared" ca="1" si="185"/>
        <v>12.34271410601</v>
      </c>
    </row>
    <row r="5941" spans="5:6" x14ac:dyDescent="0.25">
      <c r="E5941" s="24">
        <f t="shared" ca="1" si="184"/>
        <v>0.79062029641548037</v>
      </c>
      <c r="F5941" s="24">
        <f t="shared" ca="1" si="185"/>
        <v>4.6987491256351985</v>
      </c>
    </row>
    <row r="5942" spans="5:6" x14ac:dyDescent="0.25">
      <c r="E5942" s="24">
        <f t="shared" ca="1" si="184"/>
        <v>0.95800771705825793</v>
      </c>
      <c r="F5942" s="24">
        <f t="shared" ca="1" si="185"/>
        <v>0.85798891318636172</v>
      </c>
    </row>
    <row r="5943" spans="5:6" x14ac:dyDescent="0.25">
      <c r="E5943" s="24">
        <f t="shared" ca="1" si="184"/>
        <v>0.40297500594185376</v>
      </c>
      <c r="F5943" s="24">
        <f t="shared" ca="1" si="185"/>
        <v>18.177614779083473</v>
      </c>
    </row>
    <row r="5944" spans="5:6" x14ac:dyDescent="0.25">
      <c r="E5944" s="24">
        <f t="shared" ca="1" si="184"/>
        <v>0.42150440406980316</v>
      </c>
      <c r="F5944" s="24">
        <f t="shared" ca="1" si="185"/>
        <v>17.278501060612594</v>
      </c>
    </row>
    <row r="5945" spans="5:6" x14ac:dyDescent="0.25">
      <c r="E5945" s="24">
        <f t="shared" ca="1" si="184"/>
        <v>4.3827739136494293E-2</v>
      </c>
      <c r="F5945" s="24">
        <f t="shared" ca="1" si="185"/>
        <v>62.549766968791687</v>
      </c>
    </row>
    <row r="5946" spans="5:6" x14ac:dyDescent="0.25">
      <c r="E5946" s="24">
        <f t="shared" ca="1" si="184"/>
        <v>0.38722708756674362</v>
      </c>
      <c r="F5946" s="24">
        <f t="shared" ca="1" si="185"/>
        <v>18.974879369357847</v>
      </c>
    </row>
    <row r="5947" spans="5:6" x14ac:dyDescent="0.25">
      <c r="E5947" s="24">
        <f t="shared" ca="1" si="184"/>
        <v>0.95795590423484733</v>
      </c>
      <c r="F5947" s="24">
        <f t="shared" ca="1" si="185"/>
        <v>0.85907062106113374</v>
      </c>
    </row>
    <row r="5948" spans="5:6" x14ac:dyDescent="0.25">
      <c r="E5948" s="24">
        <f t="shared" ca="1" si="184"/>
        <v>0.61188556875930988</v>
      </c>
      <c r="F5948" s="24">
        <f t="shared" ca="1" si="185"/>
        <v>9.8241998620809259</v>
      </c>
    </row>
    <row r="5949" spans="5:6" x14ac:dyDescent="0.25">
      <c r="E5949" s="24">
        <f t="shared" ca="1" si="184"/>
        <v>6.2998813982038104E-3</v>
      </c>
      <c r="F5949" s="24">
        <f t="shared" ca="1" si="185"/>
        <v>101.3444894288758</v>
      </c>
    </row>
    <row r="5950" spans="5:6" x14ac:dyDescent="0.25">
      <c r="E5950" s="24">
        <f t="shared" ca="1" si="184"/>
        <v>1.0085068955505538E-2</v>
      </c>
      <c r="F5950" s="24">
        <f t="shared" ca="1" si="185"/>
        <v>91.933985403339165</v>
      </c>
    </row>
    <row r="5951" spans="5:6" x14ac:dyDescent="0.25">
      <c r="E5951" s="24">
        <f t="shared" ca="1" si="184"/>
        <v>0.95348123803711637</v>
      </c>
      <c r="F5951" s="24">
        <f t="shared" ca="1" si="185"/>
        <v>0.95271062151758812</v>
      </c>
    </row>
    <row r="5952" spans="5:6" x14ac:dyDescent="0.25">
      <c r="E5952" s="24">
        <f t="shared" ca="1" si="184"/>
        <v>0.50271168494941976</v>
      </c>
      <c r="F5952" s="24">
        <f t="shared" ca="1" si="185"/>
        <v>13.754769283491239</v>
      </c>
    </row>
    <row r="5953" spans="5:6" x14ac:dyDescent="0.25">
      <c r="E5953" s="24">
        <f t="shared" ca="1" si="184"/>
        <v>0.41384479145628483</v>
      </c>
      <c r="F5953" s="24">
        <f t="shared" ca="1" si="185"/>
        <v>17.64528550626784</v>
      </c>
    </row>
    <row r="5954" spans="5:6" x14ac:dyDescent="0.25">
      <c r="E5954" s="24">
        <f t="shared" ca="1" si="184"/>
        <v>0.13863422376346524</v>
      </c>
      <c r="F5954" s="24">
        <f t="shared" ca="1" si="185"/>
        <v>39.518325960137879</v>
      </c>
    </row>
    <row r="5955" spans="5:6" x14ac:dyDescent="0.25">
      <c r="E5955" s="24">
        <f t="shared" ca="1" si="184"/>
        <v>0.42221945256589055</v>
      </c>
      <c r="F5955" s="24">
        <f t="shared" ca="1" si="185"/>
        <v>17.244601406755173</v>
      </c>
    </row>
    <row r="5956" spans="5:6" x14ac:dyDescent="0.25">
      <c r="E5956" s="24">
        <f t="shared" ref="E5956:E6019" ca="1" si="186">RAND()</f>
        <v>0.93568571355496666</v>
      </c>
      <c r="F5956" s="24">
        <f t="shared" ref="F5956:F6019" ca="1" si="187">-LOG(E5956,EXP(1))/$C$3</f>
        <v>1.3295127001291218</v>
      </c>
    </row>
    <row r="5957" spans="5:6" x14ac:dyDescent="0.25">
      <c r="E5957" s="24">
        <f t="shared" ca="1" si="186"/>
        <v>0.86722583299290434</v>
      </c>
      <c r="F5957" s="24">
        <f t="shared" ca="1" si="187"/>
        <v>2.8491171954521053</v>
      </c>
    </row>
    <row r="5958" spans="5:6" x14ac:dyDescent="0.25">
      <c r="E5958" s="24">
        <f t="shared" ca="1" si="186"/>
        <v>2.3665517397301716E-2</v>
      </c>
      <c r="F5958" s="24">
        <f t="shared" ca="1" si="187"/>
        <v>74.874725049308623</v>
      </c>
    </row>
    <row r="5959" spans="5:6" x14ac:dyDescent="0.25">
      <c r="E5959" s="24">
        <f t="shared" ca="1" si="186"/>
        <v>0.75393916876163369</v>
      </c>
      <c r="F5959" s="24">
        <f t="shared" ca="1" si="187"/>
        <v>5.648871845275945</v>
      </c>
    </row>
    <row r="5960" spans="5:6" x14ac:dyDescent="0.25">
      <c r="E5960" s="24">
        <f t="shared" ca="1" si="186"/>
        <v>0.85861971682453342</v>
      </c>
      <c r="F5960" s="24">
        <f t="shared" ca="1" si="187"/>
        <v>3.048583190641152</v>
      </c>
    </row>
    <row r="5961" spans="5:6" x14ac:dyDescent="0.25">
      <c r="E5961" s="24">
        <f t="shared" ca="1" si="186"/>
        <v>0.18729530030652342</v>
      </c>
      <c r="F5961" s="24">
        <f t="shared" ca="1" si="187"/>
        <v>33.501375232867133</v>
      </c>
    </row>
    <row r="5962" spans="5:6" x14ac:dyDescent="0.25">
      <c r="E5962" s="24">
        <f t="shared" ca="1" si="186"/>
        <v>0.91096006564534771</v>
      </c>
      <c r="F5962" s="24">
        <f t="shared" ca="1" si="187"/>
        <v>1.8651243683613301</v>
      </c>
    </row>
    <row r="5963" spans="5:6" x14ac:dyDescent="0.25">
      <c r="E5963" s="24">
        <f t="shared" ca="1" si="186"/>
        <v>0.91637935897249168</v>
      </c>
      <c r="F5963" s="24">
        <f t="shared" ca="1" si="187"/>
        <v>1.7464970538693638</v>
      </c>
    </row>
    <row r="5964" spans="5:6" x14ac:dyDescent="0.25">
      <c r="E5964" s="24">
        <f t="shared" ca="1" si="186"/>
        <v>0.66799157651314911</v>
      </c>
      <c r="F5964" s="24">
        <f t="shared" ca="1" si="187"/>
        <v>8.0695943107050798</v>
      </c>
    </row>
    <row r="5965" spans="5:6" x14ac:dyDescent="0.25">
      <c r="E5965" s="24">
        <f t="shared" ca="1" si="186"/>
        <v>0.30780606675670974</v>
      </c>
      <c r="F5965" s="24">
        <f t="shared" ca="1" si="187"/>
        <v>23.565706954216267</v>
      </c>
    </row>
    <row r="5966" spans="5:6" x14ac:dyDescent="0.25">
      <c r="E5966" s="24">
        <f t="shared" ca="1" si="186"/>
        <v>0.20878930928021044</v>
      </c>
      <c r="F5966" s="24">
        <f t="shared" ca="1" si="187"/>
        <v>31.328592500994656</v>
      </c>
    </row>
    <row r="5967" spans="5:6" x14ac:dyDescent="0.25">
      <c r="E5967" s="24">
        <f t="shared" ca="1" si="186"/>
        <v>0.10631044686053093</v>
      </c>
      <c r="F5967" s="24">
        <f t="shared" ca="1" si="187"/>
        <v>44.827834426359061</v>
      </c>
    </row>
    <row r="5968" spans="5:6" x14ac:dyDescent="0.25">
      <c r="E5968" s="24">
        <f t="shared" ca="1" si="186"/>
        <v>0.31176122606648804</v>
      </c>
      <c r="F5968" s="24">
        <f t="shared" ca="1" si="187"/>
        <v>23.310353704679216</v>
      </c>
    </row>
    <row r="5969" spans="5:6" x14ac:dyDescent="0.25">
      <c r="E5969" s="24">
        <f t="shared" ca="1" si="186"/>
        <v>0.21587821087036341</v>
      </c>
      <c r="F5969" s="24">
        <f t="shared" ca="1" si="187"/>
        <v>30.660817377556857</v>
      </c>
    </row>
    <row r="5970" spans="5:6" x14ac:dyDescent="0.25">
      <c r="E5970" s="24">
        <f t="shared" ca="1" si="186"/>
        <v>0.44271037509293887</v>
      </c>
      <c r="F5970" s="24">
        <f t="shared" ca="1" si="187"/>
        <v>16.296790071469236</v>
      </c>
    </row>
    <row r="5971" spans="5:6" x14ac:dyDescent="0.25">
      <c r="E5971" s="24">
        <f t="shared" ca="1" si="186"/>
        <v>0.86790455768751873</v>
      </c>
      <c r="F5971" s="24">
        <f t="shared" ca="1" si="187"/>
        <v>2.8334705389730912</v>
      </c>
    </row>
    <row r="5972" spans="5:6" x14ac:dyDescent="0.25">
      <c r="E5972" s="24">
        <f t="shared" ca="1" si="186"/>
        <v>0.33822851539862908</v>
      </c>
      <c r="F5972" s="24">
        <f t="shared" ca="1" si="187"/>
        <v>21.680670617558583</v>
      </c>
    </row>
    <row r="5973" spans="5:6" x14ac:dyDescent="0.25">
      <c r="E5973" s="24">
        <f t="shared" ca="1" si="186"/>
        <v>0.93739002418556849</v>
      </c>
      <c r="F5973" s="24">
        <f t="shared" ca="1" si="187"/>
        <v>1.2931167110806367</v>
      </c>
    </row>
    <row r="5974" spans="5:6" x14ac:dyDescent="0.25">
      <c r="E5974" s="24">
        <f t="shared" ca="1" si="186"/>
        <v>5.368781790455035E-2</v>
      </c>
      <c r="F5974" s="24">
        <f t="shared" ca="1" si="187"/>
        <v>58.491383157331924</v>
      </c>
    </row>
    <row r="5975" spans="5:6" x14ac:dyDescent="0.25">
      <c r="E5975" s="24">
        <f t="shared" ca="1" si="186"/>
        <v>0.70902641527649557</v>
      </c>
      <c r="F5975" s="24">
        <f t="shared" ca="1" si="187"/>
        <v>6.8772499210896232</v>
      </c>
    </row>
    <row r="5976" spans="5:6" x14ac:dyDescent="0.25">
      <c r="E5976" s="24">
        <f t="shared" ca="1" si="186"/>
        <v>0.22266513537545418</v>
      </c>
      <c r="F5976" s="24">
        <f t="shared" ca="1" si="187"/>
        <v>30.041725423871831</v>
      </c>
    </row>
    <row r="5977" spans="5:6" x14ac:dyDescent="0.25">
      <c r="E5977" s="24">
        <f t="shared" ca="1" si="186"/>
        <v>0.23155176801845656</v>
      </c>
      <c r="F5977" s="24">
        <f t="shared" ca="1" si="187"/>
        <v>29.259036210098522</v>
      </c>
    </row>
    <row r="5978" spans="5:6" x14ac:dyDescent="0.25">
      <c r="E5978" s="24">
        <f t="shared" ca="1" si="186"/>
        <v>0.54471456119226547</v>
      </c>
      <c r="F5978" s="24">
        <f t="shared" ca="1" si="187"/>
        <v>12.149867249014093</v>
      </c>
    </row>
    <row r="5979" spans="5:6" x14ac:dyDescent="0.25">
      <c r="E5979" s="24">
        <f t="shared" ca="1" si="186"/>
        <v>0.9213521333691036</v>
      </c>
      <c r="F5979" s="24">
        <f t="shared" ca="1" si="187"/>
        <v>1.6382595544441041</v>
      </c>
    </row>
    <row r="5980" spans="5:6" x14ac:dyDescent="0.25">
      <c r="E5980" s="24">
        <f t="shared" ca="1" si="186"/>
        <v>0.98999675023794265</v>
      </c>
      <c r="F5980" s="24">
        <f t="shared" ca="1" si="187"/>
        <v>0.20107236893651728</v>
      </c>
    </row>
    <row r="5981" spans="5:6" x14ac:dyDescent="0.25">
      <c r="E5981" s="24">
        <f t="shared" ca="1" si="186"/>
        <v>0.19722934300403949</v>
      </c>
      <c r="F5981" s="24">
        <f t="shared" ca="1" si="187"/>
        <v>32.467760993760578</v>
      </c>
    </row>
    <row r="5982" spans="5:6" x14ac:dyDescent="0.25">
      <c r="E5982" s="24">
        <f t="shared" ca="1" si="186"/>
        <v>0.9359519555857384</v>
      </c>
      <c r="F5982" s="24">
        <f t="shared" ca="1" si="187"/>
        <v>1.3238226664873045</v>
      </c>
    </row>
    <row r="5983" spans="5:6" x14ac:dyDescent="0.25">
      <c r="E5983" s="24">
        <f t="shared" ca="1" si="186"/>
        <v>0.56438858293236149</v>
      </c>
      <c r="F5983" s="24">
        <f t="shared" ca="1" si="187"/>
        <v>11.44024575778452</v>
      </c>
    </row>
    <row r="5984" spans="5:6" x14ac:dyDescent="0.25">
      <c r="E5984" s="24">
        <f t="shared" ca="1" si="186"/>
        <v>3.3709423221827906E-2</v>
      </c>
      <c r="F5984" s="24">
        <f t="shared" ca="1" si="187"/>
        <v>67.799557197693673</v>
      </c>
    </row>
    <row r="5985" spans="5:6" x14ac:dyDescent="0.25">
      <c r="E5985" s="24">
        <f t="shared" ca="1" si="186"/>
        <v>1.4672312132752108E-2</v>
      </c>
      <c r="F5985" s="24">
        <f t="shared" ca="1" si="187"/>
        <v>84.435861793035599</v>
      </c>
    </row>
    <row r="5986" spans="5:6" x14ac:dyDescent="0.25">
      <c r="E5986" s="24">
        <f t="shared" ca="1" si="186"/>
        <v>0.52085325317439446</v>
      </c>
      <c r="F5986" s="24">
        <f t="shared" ca="1" si="187"/>
        <v>13.04573881352432</v>
      </c>
    </row>
    <row r="5987" spans="5:6" x14ac:dyDescent="0.25">
      <c r="E5987" s="24">
        <f t="shared" ca="1" si="186"/>
        <v>0.63746674200872966</v>
      </c>
      <c r="F5987" s="24">
        <f t="shared" ca="1" si="187"/>
        <v>9.0050634541699459</v>
      </c>
    </row>
    <row r="5988" spans="5:6" x14ac:dyDescent="0.25">
      <c r="E5988" s="24">
        <f t="shared" ca="1" si="186"/>
        <v>0.66796279800994074</v>
      </c>
      <c r="F5988" s="24">
        <f t="shared" ca="1" si="187"/>
        <v>8.0704559719642255</v>
      </c>
    </row>
    <row r="5989" spans="5:6" x14ac:dyDescent="0.25">
      <c r="E5989" s="24">
        <f t="shared" ca="1" si="186"/>
        <v>0.41851579977371578</v>
      </c>
      <c r="F5989" s="24">
        <f t="shared" ca="1" si="187"/>
        <v>17.420812728460689</v>
      </c>
    </row>
    <row r="5990" spans="5:6" x14ac:dyDescent="0.25">
      <c r="E5990" s="24">
        <f t="shared" ca="1" si="186"/>
        <v>0.75037436201167529</v>
      </c>
      <c r="F5990" s="24">
        <f t="shared" ca="1" si="187"/>
        <v>5.7436609527295586</v>
      </c>
    </row>
    <row r="5991" spans="5:6" x14ac:dyDescent="0.25">
      <c r="E5991" s="24">
        <f t="shared" ca="1" si="186"/>
        <v>0.41809767580701385</v>
      </c>
      <c r="F5991" s="24">
        <f t="shared" ca="1" si="187"/>
        <v>17.440803991509608</v>
      </c>
    </row>
    <row r="5992" spans="5:6" x14ac:dyDescent="0.25">
      <c r="E5992" s="24">
        <f t="shared" ca="1" si="186"/>
        <v>0.55963174830425122</v>
      </c>
      <c r="F5992" s="24">
        <f t="shared" ca="1" si="187"/>
        <v>11.609526077508773</v>
      </c>
    </row>
    <row r="5993" spans="5:6" x14ac:dyDescent="0.25">
      <c r="E5993" s="24">
        <f t="shared" ca="1" si="186"/>
        <v>0.4983418661118858</v>
      </c>
      <c r="F5993" s="24">
        <f t="shared" ca="1" si="187"/>
        <v>13.929379186790076</v>
      </c>
    </row>
    <row r="5994" spans="5:6" x14ac:dyDescent="0.25">
      <c r="E5994" s="24">
        <f t="shared" ca="1" si="186"/>
        <v>2.334263890135313E-2</v>
      </c>
      <c r="F5994" s="24">
        <f t="shared" ca="1" si="187"/>
        <v>75.149471900929797</v>
      </c>
    </row>
    <row r="5995" spans="5:6" x14ac:dyDescent="0.25">
      <c r="E5995" s="24">
        <f t="shared" ca="1" si="186"/>
        <v>0.5402370876031769</v>
      </c>
      <c r="F5995" s="24">
        <f t="shared" ca="1" si="187"/>
        <v>12.314943693231246</v>
      </c>
    </row>
    <row r="5996" spans="5:6" x14ac:dyDescent="0.25">
      <c r="E5996" s="24">
        <f t="shared" ca="1" si="186"/>
        <v>0.24774459534244986</v>
      </c>
      <c r="F5996" s="24">
        <f t="shared" ca="1" si="187"/>
        <v>27.907138419497478</v>
      </c>
    </row>
    <row r="5997" spans="5:6" x14ac:dyDescent="0.25">
      <c r="E5997" s="24">
        <f t="shared" ca="1" si="186"/>
        <v>0.6301308593381888</v>
      </c>
      <c r="F5997" s="24">
        <f t="shared" ca="1" si="187"/>
        <v>9.2365553586149129</v>
      </c>
    </row>
    <row r="5998" spans="5:6" x14ac:dyDescent="0.25">
      <c r="E5998" s="24">
        <f t="shared" ca="1" si="186"/>
        <v>6.7683028831583503E-2</v>
      </c>
      <c r="F5998" s="24">
        <f t="shared" ca="1" si="187"/>
        <v>53.858396248916236</v>
      </c>
    </row>
    <row r="5999" spans="5:6" x14ac:dyDescent="0.25">
      <c r="E5999" s="24">
        <f t="shared" ca="1" si="186"/>
        <v>6.243695127407467E-2</v>
      </c>
      <c r="F5999" s="24">
        <f t="shared" ca="1" si="187"/>
        <v>55.471960220303828</v>
      </c>
    </row>
    <row r="6000" spans="5:6" x14ac:dyDescent="0.25">
      <c r="E6000" s="24">
        <f t="shared" ca="1" si="186"/>
        <v>0.91037443747979063</v>
      </c>
      <c r="F6000" s="24">
        <f t="shared" ca="1" si="187"/>
        <v>1.8779858868739212</v>
      </c>
    </row>
    <row r="6001" spans="5:6" x14ac:dyDescent="0.25">
      <c r="E6001" s="24">
        <f t="shared" ca="1" si="186"/>
        <v>0.14319108930697055</v>
      </c>
      <c r="F6001" s="24">
        <f t="shared" ca="1" si="187"/>
        <v>38.871505038033227</v>
      </c>
    </row>
    <row r="6002" spans="5:6" x14ac:dyDescent="0.25">
      <c r="E6002" s="24">
        <f t="shared" ca="1" si="186"/>
        <v>0.19953322090373515</v>
      </c>
      <c r="F6002" s="24">
        <f t="shared" ca="1" si="187"/>
        <v>32.235490713890883</v>
      </c>
    </row>
    <row r="6003" spans="5:6" x14ac:dyDescent="0.25">
      <c r="E6003" s="24">
        <f t="shared" ca="1" si="186"/>
        <v>3.4543179666920776E-2</v>
      </c>
      <c r="F6003" s="24">
        <f t="shared" ca="1" si="187"/>
        <v>67.310903059508547</v>
      </c>
    </row>
    <row r="6004" spans="5:6" x14ac:dyDescent="0.25">
      <c r="E6004" s="24">
        <f t="shared" ca="1" si="186"/>
        <v>0.95560137179723759</v>
      </c>
      <c r="F6004" s="24">
        <f t="shared" ca="1" si="187"/>
        <v>0.90828855993043534</v>
      </c>
    </row>
    <row r="6005" spans="5:6" x14ac:dyDescent="0.25">
      <c r="E6005" s="24">
        <f t="shared" ca="1" si="186"/>
        <v>0.76380943905355425</v>
      </c>
      <c r="F6005" s="24">
        <f t="shared" ca="1" si="187"/>
        <v>5.3887389249971749</v>
      </c>
    </row>
    <row r="6006" spans="5:6" x14ac:dyDescent="0.25">
      <c r="E6006" s="24">
        <f t="shared" ca="1" si="186"/>
        <v>0.75073885094127457</v>
      </c>
      <c r="F6006" s="24">
        <f t="shared" ca="1" si="187"/>
        <v>5.7339484558008174</v>
      </c>
    </row>
    <row r="6007" spans="5:6" x14ac:dyDescent="0.25">
      <c r="E6007" s="24">
        <f t="shared" ca="1" si="186"/>
        <v>0.7285505633934718</v>
      </c>
      <c r="F6007" s="24">
        <f t="shared" ca="1" si="187"/>
        <v>6.3339649642934157</v>
      </c>
    </row>
    <row r="6008" spans="5:6" x14ac:dyDescent="0.25">
      <c r="E6008" s="24">
        <f t="shared" ca="1" si="186"/>
        <v>0.9252159814871217</v>
      </c>
      <c r="F6008" s="24">
        <f t="shared" ca="1" si="187"/>
        <v>1.554561504509709</v>
      </c>
    </row>
    <row r="6009" spans="5:6" x14ac:dyDescent="0.25">
      <c r="E6009" s="24">
        <f t="shared" ca="1" si="186"/>
        <v>0.2676655471584849</v>
      </c>
      <c r="F6009" s="24">
        <f t="shared" ca="1" si="187"/>
        <v>26.360340723672905</v>
      </c>
    </row>
    <row r="6010" spans="5:6" x14ac:dyDescent="0.25">
      <c r="E6010" s="24">
        <f t="shared" ca="1" si="186"/>
        <v>0.72602483083283231</v>
      </c>
      <c r="F6010" s="24">
        <f t="shared" ca="1" si="187"/>
        <v>6.4034212498628849</v>
      </c>
    </row>
    <row r="6011" spans="5:6" x14ac:dyDescent="0.25">
      <c r="E6011" s="24">
        <f t="shared" ca="1" si="186"/>
        <v>0.15358713927821144</v>
      </c>
      <c r="F6011" s="24">
        <f t="shared" ca="1" si="187"/>
        <v>37.469743808629644</v>
      </c>
    </row>
    <row r="6012" spans="5:6" x14ac:dyDescent="0.25">
      <c r="E6012" s="24">
        <f t="shared" ca="1" si="186"/>
        <v>0.10810190217563209</v>
      </c>
      <c r="F6012" s="24">
        <f t="shared" ca="1" si="187"/>
        <v>44.493619160949194</v>
      </c>
    </row>
    <row r="6013" spans="5:6" x14ac:dyDescent="0.25">
      <c r="E6013" s="24">
        <f t="shared" ca="1" si="186"/>
        <v>0.55517633952180911</v>
      </c>
      <c r="F6013" s="24">
        <f t="shared" ca="1" si="187"/>
        <v>11.769389736654112</v>
      </c>
    </row>
    <row r="6014" spans="5:6" x14ac:dyDescent="0.25">
      <c r="E6014" s="24">
        <f t="shared" ca="1" si="186"/>
        <v>0.29435826029858236</v>
      </c>
      <c r="F6014" s="24">
        <f t="shared" ca="1" si="187"/>
        <v>24.459153621121779</v>
      </c>
    </row>
    <row r="6015" spans="5:6" x14ac:dyDescent="0.25">
      <c r="E6015" s="24">
        <f t="shared" ca="1" si="186"/>
        <v>0.89857152681616848</v>
      </c>
      <c r="F6015" s="24">
        <f t="shared" ca="1" si="187"/>
        <v>2.1389793801720276</v>
      </c>
    </row>
    <row r="6016" spans="5:6" x14ac:dyDescent="0.25">
      <c r="E6016" s="24">
        <f t="shared" ca="1" si="186"/>
        <v>1.3394569454642458E-2</v>
      </c>
      <c r="F6016" s="24">
        <f t="shared" ca="1" si="187"/>
        <v>86.258118374921509</v>
      </c>
    </row>
    <row r="6017" spans="5:6" x14ac:dyDescent="0.25">
      <c r="E6017" s="24">
        <f t="shared" ca="1" si="186"/>
        <v>0.76926592788168946</v>
      </c>
      <c r="F6017" s="24">
        <f t="shared" ca="1" si="187"/>
        <v>5.2463711853158674</v>
      </c>
    </row>
    <row r="6018" spans="5:6" x14ac:dyDescent="0.25">
      <c r="E6018" s="24">
        <f t="shared" ca="1" si="186"/>
        <v>0.66871272059209297</v>
      </c>
      <c r="F6018" s="24">
        <f t="shared" ca="1" si="187"/>
        <v>8.0480145446949152</v>
      </c>
    </row>
    <row r="6019" spans="5:6" x14ac:dyDescent="0.25">
      <c r="E6019" s="24">
        <f t="shared" ca="1" si="186"/>
        <v>0.4370436704630587</v>
      </c>
      <c r="F6019" s="24">
        <f t="shared" ca="1" si="187"/>
        <v>16.554443129394244</v>
      </c>
    </row>
    <row r="6020" spans="5:6" x14ac:dyDescent="0.25">
      <c r="E6020" s="24">
        <f t="shared" ref="E6020:E6083" ca="1" si="188">RAND()</f>
        <v>0.9255668209676684</v>
      </c>
      <c r="F6020" s="24">
        <f t="shared" ref="F6020:F6083" ca="1" si="189">-LOG(E6020,EXP(1))/$C$3</f>
        <v>1.5469789943570595</v>
      </c>
    </row>
    <row r="6021" spans="5:6" x14ac:dyDescent="0.25">
      <c r="E6021" s="24">
        <f t="shared" ca="1" si="188"/>
        <v>0.43328492205589775</v>
      </c>
      <c r="F6021" s="24">
        <f t="shared" ca="1" si="189"/>
        <v>16.727194975482398</v>
      </c>
    </row>
    <row r="6022" spans="5:6" x14ac:dyDescent="0.25">
      <c r="E6022" s="24">
        <f t="shared" ca="1" si="188"/>
        <v>0.12681916663677018</v>
      </c>
      <c r="F6022" s="24">
        <f t="shared" ca="1" si="189"/>
        <v>41.2998618392118</v>
      </c>
    </row>
    <row r="6023" spans="5:6" x14ac:dyDescent="0.25">
      <c r="E6023" s="24">
        <f t="shared" ca="1" si="188"/>
        <v>0.22679125988861737</v>
      </c>
      <c r="F6023" s="24">
        <f t="shared" ca="1" si="189"/>
        <v>29.674504890348071</v>
      </c>
    </row>
    <row r="6024" spans="5:6" x14ac:dyDescent="0.25">
      <c r="E6024" s="24">
        <f t="shared" ca="1" si="188"/>
        <v>0.5906338430713356</v>
      </c>
      <c r="F6024" s="24">
        <f t="shared" ca="1" si="189"/>
        <v>10.531180169006058</v>
      </c>
    </row>
    <row r="6025" spans="5:6" x14ac:dyDescent="0.25">
      <c r="E6025" s="24">
        <f t="shared" ca="1" si="188"/>
        <v>0.69663342247185567</v>
      </c>
      <c r="F6025" s="24">
        <f t="shared" ca="1" si="189"/>
        <v>7.2299188553978997</v>
      </c>
    </row>
    <row r="6026" spans="5:6" x14ac:dyDescent="0.25">
      <c r="E6026" s="24">
        <f t="shared" ca="1" si="188"/>
        <v>3.335920845308582E-2</v>
      </c>
      <c r="F6026" s="24">
        <f t="shared" ca="1" si="189"/>
        <v>68.008428583971508</v>
      </c>
    </row>
    <row r="6027" spans="5:6" x14ac:dyDescent="0.25">
      <c r="E6027" s="24">
        <f t="shared" ca="1" si="188"/>
        <v>0.66298871914250035</v>
      </c>
      <c r="F6027" s="24">
        <f t="shared" ca="1" si="189"/>
        <v>8.2199460761810528</v>
      </c>
    </row>
    <row r="6028" spans="5:6" x14ac:dyDescent="0.25">
      <c r="E6028" s="24">
        <f t="shared" ca="1" si="188"/>
        <v>0.73660327718009533</v>
      </c>
      <c r="F6028" s="24">
        <f t="shared" ca="1" si="189"/>
        <v>6.1141165183535229</v>
      </c>
    </row>
    <row r="6029" spans="5:6" x14ac:dyDescent="0.25">
      <c r="E6029" s="24">
        <f t="shared" ca="1" si="188"/>
        <v>0.53023236465470425</v>
      </c>
      <c r="F6029" s="24">
        <f t="shared" ca="1" si="189"/>
        <v>12.688798892776711</v>
      </c>
    </row>
    <row r="6030" spans="5:6" x14ac:dyDescent="0.25">
      <c r="E6030" s="24">
        <f t="shared" ca="1" si="188"/>
        <v>0.19440955447954578</v>
      </c>
      <c r="F6030" s="24">
        <f t="shared" ca="1" si="189"/>
        <v>32.755764792124296</v>
      </c>
    </row>
    <row r="6031" spans="5:6" x14ac:dyDescent="0.25">
      <c r="E6031" s="24">
        <f t="shared" ca="1" si="188"/>
        <v>0.84756185416510232</v>
      </c>
      <c r="F6031" s="24">
        <f t="shared" ca="1" si="189"/>
        <v>3.3078291625029235</v>
      </c>
    </row>
    <row r="6032" spans="5:6" x14ac:dyDescent="0.25">
      <c r="E6032" s="24">
        <f t="shared" ca="1" si="188"/>
        <v>0.54807959037460352</v>
      </c>
      <c r="F6032" s="24">
        <f t="shared" ca="1" si="189"/>
        <v>12.026695293405304</v>
      </c>
    </row>
    <row r="6033" spans="5:6" x14ac:dyDescent="0.25">
      <c r="E6033" s="24">
        <f t="shared" ca="1" si="188"/>
        <v>0.15612785015704433</v>
      </c>
      <c r="F6033" s="24">
        <f t="shared" ca="1" si="189"/>
        <v>37.141601101869107</v>
      </c>
    </row>
    <row r="6034" spans="5:6" x14ac:dyDescent="0.25">
      <c r="E6034" s="24">
        <f t="shared" ca="1" si="188"/>
        <v>0.87746097697350223</v>
      </c>
      <c r="F6034" s="24">
        <f t="shared" ca="1" si="189"/>
        <v>2.6144559063286792</v>
      </c>
    </row>
    <row r="6035" spans="5:6" x14ac:dyDescent="0.25">
      <c r="E6035" s="24">
        <f t="shared" ca="1" si="188"/>
        <v>0.23928942469030767</v>
      </c>
      <c r="F6035" s="24">
        <f t="shared" ca="1" si="189"/>
        <v>28.601629554601057</v>
      </c>
    </row>
    <row r="6036" spans="5:6" x14ac:dyDescent="0.25">
      <c r="E6036" s="24">
        <f t="shared" ca="1" si="188"/>
        <v>0.13889715028313732</v>
      </c>
      <c r="F6036" s="24">
        <f t="shared" ca="1" si="189"/>
        <v>39.480430915048146</v>
      </c>
    </row>
    <row r="6037" spans="5:6" x14ac:dyDescent="0.25">
      <c r="E6037" s="24">
        <f t="shared" ca="1" si="188"/>
        <v>0.24067189724625571</v>
      </c>
      <c r="F6037" s="24">
        <f t="shared" ca="1" si="189"/>
        <v>28.486413905667806</v>
      </c>
    </row>
    <row r="6038" spans="5:6" x14ac:dyDescent="0.25">
      <c r="E6038" s="24">
        <f t="shared" ca="1" si="188"/>
        <v>0.93965019484925605</v>
      </c>
      <c r="F6038" s="24">
        <f t="shared" ca="1" si="189"/>
        <v>1.2449521223179245</v>
      </c>
    </row>
    <row r="6039" spans="5:6" x14ac:dyDescent="0.25">
      <c r="E6039" s="24">
        <f t="shared" ca="1" si="188"/>
        <v>0.99770132306437975</v>
      </c>
      <c r="F6039" s="24">
        <f t="shared" ca="1" si="189"/>
        <v>4.6026458982238137E-2</v>
      </c>
    </row>
    <row r="6040" spans="5:6" x14ac:dyDescent="0.25">
      <c r="E6040" s="24">
        <f t="shared" ca="1" si="188"/>
        <v>0.76892482897868575</v>
      </c>
      <c r="F6040" s="24">
        <f t="shared" ca="1" si="189"/>
        <v>5.2552413181540354</v>
      </c>
    </row>
    <row r="6041" spans="5:6" x14ac:dyDescent="0.25">
      <c r="E6041" s="24">
        <f t="shared" ca="1" si="188"/>
        <v>0.40706709072758218</v>
      </c>
      <c r="F6041" s="24">
        <f t="shared" ca="1" si="189"/>
        <v>17.975545300839872</v>
      </c>
    </row>
    <row r="6042" spans="5:6" x14ac:dyDescent="0.25">
      <c r="E6042" s="24">
        <f t="shared" ca="1" si="188"/>
        <v>9.9045332947154785E-2</v>
      </c>
      <c r="F6042" s="24">
        <f t="shared" ca="1" si="189"/>
        <v>46.243552501971145</v>
      </c>
    </row>
    <row r="6043" spans="5:6" x14ac:dyDescent="0.25">
      <c r="E6043" s="24">
        <f t="shared" ca="1" si="188"/>
        <v>9.1758833555375618E-2</v>
      </c>
      <c r="F6043" s="24">
        <f t="shared" ca="1" si="189"/>
        <v>47.771830362984673</v>
      </c>
    </row>
    <row r="6044" spans="5:6" x14ac:dyDescent="0.25">
      <c r="E6044" s="24">
        <f t="shared" ca="1" si="188"/>
        <v>0.66609219770300887</v>
      </c>
      <c r="F6044" s="24">
        <f t="shared" ca="1" si="189"/>
        <v>8.1265436606696806</v>
      </c>
    </row>
    <row r="6045" spans="5:6" x14ac:dyDescent="0.25">
      <c r="E6045" s="24">
        <f t="shared" ca="1" si="188"/>
        <v>0.94411162192194875</v>
      </c>
      <c r="F6045" s="24">
        <f t="shared" ca="1" si="189"/>
        <v>1.1502175253093769</v>
      </c>
    </row>
    <row r="6046" spans="5:6" x14ac:dyDescent="0.25">
      <c r="E6046" s="24">
        <f t="shared" ca="1" si="188"/>
        <v>0.27922918852896084</v>
      </c>
      <c r="F6046" s="24">
        <f t="shared" ca="1" si="189"/>
        <v>25.514447402327349</v>
      </c>
    </row>
    <row r="6047" spans="5:6" x14ac:dyDescent="0.25">
      <c r="E6047" s="24">
        <f t="shared" ca="1" si="188"/>
        <v>0.68519099898411706</v>
      </c>
      <c r="F6047" s="24">
        <f t="shared" ca="1" si="189"/>
        <v>7.5611529790440164</v>
      </c>
    </row>
    <row r="6048" spans="5:6" x14ac:dyDescent="0.25">
      <c r="E6048" s="24">
        <f t="shared" ca="1" si="188"/>
        <v>0.51205255493948831</v>
      </c>
      <c r="F6048" s="24">
        <f t="shared" ca="1" si="189"/>
        <v>13.386560256884378</v>
      </c>
    </row>
    <row r="6049" spans="5:6" x14ac:dyDescent="0.25">
      <c r="E6049" s="24">
        <f t="shared" ca="1" si="188"/>
        <v>0.22872159785382828</v>
      </c>
      <c r="F6049" s="24">
        <f t="shared" ca="1" si="189"/>
        <v>29.504994898458591</v>
      </c>
    </row>
    <row r="6050" spans="5:6" x14ac:dyDescent="0.25">
      <c r="E6050" s="24">
        <f t="shared" ca="1" si="188"/>
        <v>0.42135591952661466</v>
      </c>
      <c r="F6050" s="24">
        <f t="shared" ca="1" si="189"/>
        <v>17.285547758176481</v>
      </c>
    </row>
    <row r="6051" spans="5:6" x14ac:dyDescent="0.25">
      <c r="E6051" s="24">
        <f t="shared" ca="1" si="188"/>
        <v>9.6210265146863483E-2</v>
      </c>
      <c r="F6051" s="24">
        <f t="shared" ca="1" si="189"/>
        <v>46.824384413896745</v>
      </c>
    </row>
    <row r="6052" spans="5:6" x14ac:dyDescent="0.25">
      <c r="E6052" s="24">
        <f t="shared" ca="1" si="188"/>
        <v>3.7301634444719123E-2</v>
      </c>
      <c r="F6052" s="24">
        <f t="shared" ca="1" si="189"/>
        <v>65.774362687982261</v>
      </c>
    </row>
    <row r="6053" spans="5:6" x14ac:dyDescent="0.25">
      <c r="E6053" s="24">
        <f t="shared" ca="1" si="188"/>
        <v>0.59244343581275039</v>
      </c>
      <c r="F6053" s="24">
        <f t="shared" ca="1" si="189"/>
        <v>10.469997550256259</v>
      </c>
    </row>
    <row r="6054" spans="5:6" x14ac:dyDescent="0.25">
      <c r="E6054" s="24">
        <f t="shared" ca="1" si="188"/>
        <v>0.99896525730793251</v>
      </c>
      <c r="F6054" s="24">
        <f t="shared" ca="1" si="189"/>
        <v>2.0705568157415543E-2</v>
      </c>
    </row>
    <row r="6055" spans="5:6" x14ac:dyDescent="0.25">
      <c r="E6055" s="24">
        <f t="shared" ca="1" si="188"/>
        <v>0.64141257644825045</v>
      </c>
      <c r="F6055" s="24">
        <f t="shared" ca="1" si="189"/>
        <v>8.8816476821400467</v>
      </c>
    </row>
    <row r="6056" spans="5:6" x14ac:dyDescent="0.25">
      <c r="E6056" s="24">
        <f t="shared" ca="1" si="188"/>
        <v>0.50984709424788843</v>
      </c>
      <c r="F6056" s="24">
        <f t="shared" ca="1" si="189"/>
        <v>13.472888268350937</v>
      </c>
    </row>
    <row r="6057" spans="5:6" x14ac:dyDescent="0.25">
      <c r="E6057" s="24">
        <f t="shared" ca="1" si="188"/>
        <v>0.45955614405784184</v>
      </c>
      <c r="F6057" s="24">
        <f t="shared" ca="1" si="189"/>
        <v>15.549883190816598</v>
      </c>
    </row>
    <row r="6058" spans="5:6" x14ac:dyDescent="0.25">
      <c r="E6058" s="24">
        <f t="shared" ca="1" si="188"/>
        <v>0.62781776745671458</v>
      </c>
      <c r="F6058" s="24">
        <f t="shared" ca="1" si="189"/>
        <v>9.310106676662496</v>
      </c>
    </row>
    <row r="6059" spans="5:6" x14ac:dyDescent="0.25">
      <c r="E6059" s="24">
        <f t="shared" ca="1" si="188"/>
        <v>0.44814235704780669</v>
      </c>
      <c r="F6059" s="24">
        <f t="shared" ca="1" si="189"/>
        <v>16.052886715502904</v>
      </c>
    </row>
    <row r="6060" spans="5:6" x14ac:dyDescent="0.25">
      <c r="E6060" s="24">
        <f t="shared" ca="1" si="188"/>
        <v>0.67203057953840284</v>
      </c>
      <c r="F6060" s="24">
        <f t="shared" ca="1" si="189"/>
        <v>7.9490286845768052</v>
      </c>
    </row>
    <row r="6061" spans="5:6" x14ac:dyDescent="0.25">
      <c r="E6061" s="24">
        <f t="shared" ca="1" si="188"/>
        <v>0.75238640347915642</v>
      </c>
      <c r="F6061" s="24">
        <f t="shared" ca="1" si="189"/>
        <v>5.6901050517244665</v>
      </c>
    </row>
    <row r="6062" spans="5:6" x14ac:dyDescent="0.25">
      <c r="E6062" s="24">
        <f t="shared" ca="1" si="188"/>
        <v>0.8663280045012719</v>
      </c>
      <c r="F6062" s="24">
        <f t="shared" ca="1" si="189"/>
        <v>2.8698336809165772</v>
      </c>
    </row>
    <row r="6063" spans="5:6" x14ac:dyDescent="0.25">
      <c r="E6063" s="24">
        <f t="shared" ca="1" si="188"/>
        <v>0.34191896195629023</v>
      </c>
      <c r="F6063" s="24">
        <f t="shared" ca="1" si="189"/>
        <v>21.463630466831834</v>
      </c>
    </row>
    <row r="6064" spans="5:6" x14ac:dyDescent="0.25">
      <c r="E6064" s="24">
        <f t="shared" ca="1" si="188"/>
        <v>0.12290886232449594</v>
      </c>
      <c r="F6064" s="24">
        <f t="shared" ca="1" si="189"/>
        <v>41.926243099304664</v>
      </c>
    </row>
    <row r="6065" spans="5:6" x14ac:dyDescent="0.25">
      <c r="E6065" s="24">
        <f t="shared" ca="1" si="188"/>
        <v>0.95890068355563784</v>
      </c>
      <c r="F6065" s="24">
        <f t="shared" ca="1" si="189"/>
        <v>0.83935543937642154</v>
      </c>
    </row>
    <row r="6066" spans="5:6" x14ac:dyDescent="0.25">
      <c r="E6066" s="24">
        <f t="shared" ca="1" si="188"/>
        <v>0.85259619611163373</v>
      </c>
      <c r="F6066" s="24">
        <f t="shared" ca="1" si="189"/>
        <v>3.1893847235354809</v>
      </c>
    </row>
    <row r="6067" spans="5:6" x14ac:dyDescent="0.25">
      <c r="E6067" s="24">
        <f t="shared" ca="1" si="188"/>
        <v>0.37423697318302029</v>
      </c>
      <c r="F6067" s="24">
        <f t="shared" ca="1" si="189"/>
        <v>19.657321281648112</v>
      </c>
    </row>
    <row r="6068" spans="5:6" x14ac:dyDescent="0.25">
      <c r="E6068" s="24">
        <f t="shared" ca="1" si="188"/>
        <v>9.2450376100092768E-2</v>
      </c>
      <c r="F6068" s="24">
        <f t="shared" ca="1" si="189"/>
        <v>47.621665060226626</v>
      </c>
    </row>
    <row r="6069" spans="5:6" x14ac:dyDescent="0.25">
      <c r="E6069" s="24">
        <f t="shared" ca="1" si="188"/>
        <v>7.6335127445480433E-3</v>
      </c>
      <c r="F6069" s="24">
        <f t="shared" ca="1" si="189"/>
        <v>97.504143074273529</v>
      </c>
    </row>
    <row r="6070" spans="5:6" x14ac:dyDescent="0.25">
      <c r="E6070" s="24">
        <f t="shared" ca="1" si="188"/>
        <v>3.1289206587316487E-2</v>
      </c>
      <c r="F6070" s="24">
        <f t="shared" ca="1" si="189"/>
        <v>69.289641567441336</v>
      </c>
    </row>
    <row r="6071" spans="5:6" x14ac:dyDescent="0.25">
      <c r="E6071" s="24">
        <f t="shared" ca="1" si="188"/>
        <v>0.72944719225597587</v>
      </c>
      <c r="F6071" s="24">
        <f t="shared" ca="1" si="189"/>
        <v>6.30936605192713</v>
      </c>
    </row>
    <row r="6072" spans="5:6" x14ac:dyDescent="0.25">
      <c r="E6072" s="24">
        <f t="shared" ca="1" si="188"/>
        <v>1.2027457511660344E-2</v>
      </c>
      <c r="F6072" s="24">
        <f t="shared" ca="1" si="189"/>
        <v>88.411262339926708</v>
      </c>
    </row>
    <row r="6073" spans="5:6" x14ac:dyDescent="0.25">
      <c r="E6073" s="24">
        <f t="shared" ca="1" si="188"/>
        <v>0.2971147584889936</v>
      </c>
      <c r="F6073" s="24">
        <f t="shared" ca="1" si="189"/>
        <v>24.272736451817067</v>
      </c>
    </row>
    <row r="6074" spans="5:6" x14ac:dyDescent="0.25">
      <c r="E6074" s="24">
        <f t="shared" ca="1" si="188"/>
        <v>1.421186315322287E-3</v>
      </c>
      <c r="F6074" s="24">
        <f t="shared" ca="1" si="189"/>
        <v>131.12526645647185</v>
      </c>
    </row>
    <row r="6075" spans="5:6" x14ac:dyDescent="0.25">
      <c r="E6075" s="24">
        <f t="shared" ca="1" si="188"/>
        <v>0.81833014103491075</v>
      </c>
      <c r="F6075" s="24">
        <f t="shared" ca="1" si="189"/>
        <v>4.0097885680980747</v>
      </c>
    </row>
    <row r="6076" spans="5:6" x14ac:dyDescent="0.25">
      <c r="E6076" s="24">
        <f t="shared" ca="1" si="188"/>
        <v>0.81915911092779237</v>
      </c>
      <c r="F6076" s="24">
        <f t="shared" ca="1" si="189"/>
        <v>3.9895387872166403</v>
      </c>
    </row>
    <row r="6077" spans="5:6" x14ac:dyDescent="0.25">
      <c r="E6077" s="24">
        <f t="shared" ca="1" si="188"/>
        <v>5.3398093217399523E-2</v>
      </c>
      <c r="F6077" s="24">
        <f t="shared" ca="1" si="189"/>
        <v>58.599604823857035</v>
      </c>
    </row>
    <row r="6078" spans="5:6" x14ac:dyDescent="0.25">
      <c r="E6078" s="24">
        <f t="shared" ca="1" si="188"/>
        <v>0.36532184013537139</v>
      </c>
      <c r="F6078" s="24">
        <f t="shared" ca="1" si="189"/>
        <v>20.139531202412364</v>
      </c>
    </row>
    <row r="6079" spans="5:6" x14ac:dyDescent="0.25">
      <c r="E6079" s="24">
        <f t="shared" ca="1" si="188"/>
        <v>0.71588579783390383</v>
      </c>
      <c r="F6079" s="24">
        <f t="shared" ca="1" si="189"/>
        <v>6.6846924994996808</v>
      </c>
    </row>
    <row r="6080" spans="5:6" x14ac:dyDescent="0.25">
      <c r="E6080" s="24">
        <f t="shared" ca="1" si="188"/>
        <v>0.3095798144621954</v>
      </c>
      <c r="F6080" s="24">
        <f t="shared" ca="1" si="189"/>
        <v>23.450786763152312</v>
      </c>
    </row>
    <row r="6081" spans="5:6" x14ac:dyDescent="0.25">
      <c r="E6081" s="24">
        <f t="shared" ca="1" si="188"/>
        <v>0.78771732469432032</v>
      </c>
      <c r="F6081" s="24">
        <f t="shared" ca="1" si="189"/>
        <v>4.7723195697734502</v>
      </c>
    </row>
    <row r="6082" spans="5:6" x14ac:dyDescent="0.25">
      <c r="E6082" s="24">
        <f t="shared" ca="1" si="188"/>
        <v>8.4832864922677498E-2</v>
      </c>
      <c r="F6082" s="24">
        <f t="shared" ca="1" si="189"/>
        <v>49.341445064301205</v>
      </c>
    </row>
    <row r="6083" spans="5:6" x14ac:dyDescent="0.25">
      <c r="E6083" s="24">
        <f t="shared" ca="1" si="188"/>
        <v>0.65966699587416056</v>
      </c>
      <c r="F6083" s="24">
        <f t="shared" ca="1" si="189"/>
        <v>8.3204024599305253</v>
      </c>
    </row>
    <row r="6084" spans="5:6" x14ac:dyDescent="0.25">
      <c r="E6084" s="24">
        <f t="shared" ref="E6084:E6147" ca="1" si="190">RAND()</f>
        <v>0.2478763221734932</v>
      </c>
      <c r="F6084" s="24">
        <f t="shared" ref="F6084:F6147" ca="1" si="191">-LOG(E6084,EXP(1))/$C$3</f>
        <v>27.896507162462946</v>
      </c>
    </row>
    <row r="6085" spans="5:6" x14ac:dyDescent="0.25">
      <c r="E6085" s="24">
        <f t="shared" ca="1" si="190"/>
        <v>0.63302413012759662</v>
      </c>
      <c r="F6085" s="24">
        <f t="shared" ca="1" si="191"/>
        <v>9.1449347459950818</v>
      </c>
    </row>
    <row r="6086" spans="5:6" x14ac:dyDescent="0.25">
      <c r="E6086" s="24">
        <f t="shared" ca="1" si="190"/>
        <v>0.16901243111531095</v>
      </c>
      <c r="F6086" s="24">
        <f t="shared" ca="1" si="191"/>
        <v>35.55566019737816</v>
      </c>
    </row>
    <row r="6087" spans="5:6" x14ac:dyDescent="0.25">
      <c r="E6087" s="24">
        <f t="shared" ca="1" si="190"/>
        <v>0.18116151088432675</v>
      </c>
      <c r="F6087" s="24">
        <f t="shared" ca="1" si="191"/>
        <v>34.167326405482129</v>
      </c>
    </row>
    <row r="6088" spans="5:6" x14ac:dyDescent="0.25">
      <c r="E6088" s="24">
        <f t="shared" ca="1" si="190"/>
        <v>0.78620749920634514</v>
      </c>
      <c r="F6088" s="24">
        <f t="shared" ca="1" si="191"/>
        <v>4.8106905498397268</v>
      </c>
    </row>
    <row r="6089" spans="5:6" x14ac:dyDescent="0.25">
      <c r="E6089" s="24">
        <f t="shared" ca="1" si="190"/>
        <v>0.13591636901210646</v>
      </c>
      <c r="F6089" s="24">
        <f t="shared" ca="1" si="191"/>
        <v>39.914310322597842</v>
      </c>
    </row>
    <row r="6090" spans="5:6" x14ac:dyDescent="0.25">
      <c r="E6090" s="24">
        <f t="shared" ca="1" si="190"/>
        <v>0.87924520414011287</v>
      </c>
      <c r="F6090" s="24">
        <f t="shared" ca="1" si="191"/>
        <v>2.5738292426482894</v>
      </c>
    </row>
    <row r="6091" spans="5:6" x14ac:dyDescent="0.25">
      <c r="E6091" s="24">
        <f t="shared" ca="1" si="190"/>
        <v>0.88489532869605503</v>
      </c>
      <c r="F6091" s="24">
        <f t="shared" ca="1" si="191"/>
        <v>2.4457182725758986</v>
      </c>
    </row>
    <row r="6092" spans="5:6" x14ac:dyDescent="0.25">
      <c r="E6092" s="24">
        <f t="shared" ca="1" si="190"/>
        <v>0.51474028077095479</v>
      </c>
      <c r="F6092" s="24">
        <f t="shared" ca="1" si="191"/>
        <v>13.281856294153163</v>
      </c>
    </row>
    <row r="6093" spans="5:6" x14ac:dyDescent="0.25">
      <c r="E6093" s="24">
        <f t="shared" ca="1" si="190"/>
        <v>0.381296675086785</v>
      </c>
      <c r="F6093" s="24">
        <f t="shared" ca="1" si="191"/>
        <v>19.283550641937637</v>
      </c>
    </row>
    <row r="6094" spans="5:6" x14ac:dyDescent="0.25">
      <c r="E6094" s="24">
        <f t="shared" ca="1" si="190"/>
        <v>0.24494080357612802</v>
      </c>
      <c r="F6094" s="24">
        <f t="shared" ca="1" si="191"/>
        <v>28.134774313767512</v>
      </c>
    </row>
    <row r="6095" spans="5:6" x14ac:dyDescent="0.25">
      <c r="E6095" s="24">
        <f t="shared" ca="1" si="190"/>
        <v>0.93141784274056616</v>
      </c>
      <c r="F6095" s="24">
        <f t="shared" ca="1" si="191"/>
        <v>1.42094583426315</v>
      </c>
    </row>
    <row r="6096" spans="5:6" x14ac:dyDescent="0.25">
      <c r="E6096" s="24">
        <f t="shared" ca="1" si="190"/>
        <v>0.47410779532144254</v>
      </c>
      <c r="F6096" s="24">
        <f t="shared" ca="1" si="191"/>
        <v>14.92641133704524</v>
      </c>
    </row>
    <row r="6097" spans="5:6" x14ac:dyDescent="0.25">
      <c r="E6097" s="24">
        <f t="shared" ca="1" si="190"/>
        <v>0.78387770596345185</v>
      </c>
      <c r="F6097" s="24">
        <f t="shared" ca="1" si="191"/>
        <v>4.8700451618105509</v>
      </c>
    </row>
    <row r="6098" spans="5:6" x14ac:dyDescent="0.25">
      <c r="E6098" s="24">
        <f t="shared" ca="1" si="190"/>
        <v>0.30424532489810052</v>
      </c>
      <c r="F6098" s="24">
        <f t="shared" ca="1" si="191"/>
        <v>23.798418264414487</v>
      </c>
    </row>
    <row r="6099" spans="5:6" x14ac:dyDescent="0.25">
      <c r="E6099" s="24">
        <f t="shared" ca="1" si="190"/>
        <v>0.59218867115678364</v>
      </c>
      <c r="F6099" s="24">
        <f t="shared" ca="1" si="191"/>
        <v>10.478599871884908</v>
      </c>
    </row>
    <row r="6100" spans="5:6" x14ac:dyDescent="0.25">
      <c r="E6100" s="24">
        <f t="shared" ca="1" si="190"/>
        <v>0.51113662370040525</v>
      </c>
      <c r="F6100" s="24">
        <f t="shared" ca="1" si="191"/>
        <v>13.422367183027069</v>
      </c>
    </row>
    <row r="6101" spans="5:6" x14ac:dyDescent="0.25">
      <c r="E6101" s="24">
        <f t="shared" ca="1" si="190"/>
        <v>0.50362269894104228</v>
      </c>
      <c r="F6101" s="24">
        <f t="shared" ca="1" si="191"/>
        <v>13.718558089475636</v>
      </c>
    </row>
    <row r="6102" spans="5:6" x14ac:dyDescent="0.25">
      <c r="E6102" s="24">
        <f t="shared" ca="1" si="190"/>
        <v>0.60259142806495736</v>
      </c>
      <c r="F6102" s="24">
        <f t="shared" ca="1" si="191"/>
        <v>10.130317546084164</v>
      </c>
    </row>
    <row r="6103" spans="5:6" x14ac:dyDescent="0.25">
      <c r="E6103" s="24">
        <f t="shared" ca="1" si="190"/>
        <v>0.5929598087781851</v>
      </c>
      <c r="F6103" s="24">
        <f t="shared" ca="1" si="191"/>
        <v>10.452573167441296</v>
      </c>
    </row>
    <row r="6104" spans="5:6" x14ac:dyDescent="0.25">
      <c r="E6104" s="24">
        <f t="shared" ca="1" si="190"/>
        <v>4.7364399800305601E-2</v>
      </c>
      <c r="F6104" s="24">
        <f t="shared" ca="1" si="191"/>
        <v>60.997687830650996</v>
      </c>
    </row>
    <row r="6105" spans="5:6" x14ac:dyDescent="0.25">
      <c r="E6105" s="24">
        <f t="shared" ca="1" si="190"/>
        <v>0.22763217401928348</v>
      </c>
      <c r="F6105" s="24">
        <f t="shared" ca="1" si="191"/>
        <v>29.6004844919451</v>
      </c>
    </row>
    <row r="6106" spans="5:6" x14ac:dyDescent="0.25">
      <c r="E6106" s="24">
        <f t="shared" ca="1" si="190"/>
        <v>0.84726967775431239</v>
      </c>
      <c r="F6106" s="24">
        <f t="shared" ca="1" si="191"/>
        <v>3.3147248664872242</v>
      </c>
    </row>
    <row r="6107" spans="5:6" x14ac:dyDescent="0.25">
      <c r="E6107" s="24">
        <f t="shared" ca="1" si="190"/>
        <v>0.65920030802345442</v>
      </c>
      <c r="F6107" s="24">
        <f t="shared" ca="1" si="191"/>
        <v>8.3345566623678877</v>
      </c>
    </row>
    <row r="6108" spans="5:6" x14ac:dyDescent="0.25">
      <c r="E6108" s="24">
        <f t="shared" ca="1" si="190"/>
        <v>0.699707209819729</v>
      </c>
      <c r="F6108" s="24">
        <f t="shared" ca="1" si="191"/>
        <v>7.1418660624967112</v>
      </c>
    </row>
    <row r="6109" spans="5:6" x14ac:dyDescent="0.25">
      <c r="E6109" s="24">
        <f t="shared" ca="1" si="190"/>
        <v>0.935833454327054</v>
      </c>
      <c r="F6109" s="24">
        <f t="shared" ca="1" si="191"/>
        <v>1.3263550349567914</v>
      </c>
    </row>
    <row r="6110" spans="5:6" x14ac:dyDescent="0.25">
      <c r="E6110" s="24">
        <f t="shared" ca="1" si="190"/>
        <v>0.13681576565722842</v>
      </c>
      <c r="F6110" s="24">
        <f t="shared" ca="1" si="191"/>
        <v>39.782400688032581</v>
      </c>
    </row>
    <row r="6111" spans="5:6" x14ac:dyDescent="0.25">
      <c r="E6111" s="24">
        <f t="shared" ca="1" si="190"/>
        <v>0.20199127504721215</v>
      </c>
      <c r="F6111" s="24">
        <f t="shared" ca="1" si="191"/>
        <v>31.990615506987059</v>
      </c>
    </row>
    <row r="6112" spans="5:6" x14ac:dyDescent="0.25">
      <c r="E6112" s="24">
        <f t="shared" ca="1" si="190"/>
        <v>0.10580462072470243</v>
      </c>
      <c r="F6112" s="24">
        <f t="shared" ca="1" si="191"/>
        <v>44.923221727302</v>
      </c>
    </row>
    <row r="6113" spans="5:6" x14ac:dyDescent="0.25">
      <c r="E6113" s="24">
        <f t="shared" ca="1" si="190"/>
        <v>0.8193042963457049</v>
      </c>
      <c r="F6113" s="24">
        <f t="shared" ca="1" si="191"/>
        <v>3.9859943585123312</v>
      </c>
    </row>
    <row r="6114" spans="5:6" x14ac:dyDescent="0.25">
      <c r="E6114" s="24">
        <f t="shared" ca="1" si="190"/>
        <v>0.31248040702848567</v>
      </c>
      <c r="F6114" s="24">
        <f t="shared" ca="1" si="191"/>
        <v>23.264270185601951</v>
      </c>
    </row>
    <row r="6115" spans="5:6" x14ac:dyDescent="0.25">
      <c r="E6115" s="24">
        <f t="shared" ca="1" si="190"/>
        <v>0.80485790923915179</v>
      </c>
      <c r="F6115" s="24">
        <f t="shared" ca="1" si="191"/>
        <v>4.3417905481053305</v>
      </c>
    </row>
    <row r="6116" spans="5:6" x14ac:dyDescent="0.25">
      <c r="E6116" s="24">
        <f t="shared" ca="1" si="190"/>
        <v>0.5928028841425268</v>
      </c>
      <c r="F6116" s="24">
        <f t="shared" ca="1" si="191"/>
        <v>10.457866794488641</v>
      </c>
    </row>
    <row r="6117" spans="5:6" x14ac:dyDescent="0.25">
      <c r="E6117" s="24">
        <f t="shared" ca="1" si="190"/>
        <v>0.91657845249188252</v>
      </c>
      <c r="F6117" s="24">
        <f t="shared" ca="1" si="191"/>
        <v>1.7421523053120631</v>
      </c>
    </row>
    <row r="6118" spans="5:6" x14ac:dyDescent="0.25">
      <c r="E6118" s="24">
        <f t="shared" ca="1" si="190"/>
        <v>0.79813543421849997</v>
      </c>
      <c r="F6118" s="24">
        <f t="shared" ca="1" si="191"/>
        <v>4.5095395773370148</v>
      </c>
    </row>
    <row r="6119" spans="5:6" x14ac:dyDescent="0.25">
      <c r="E6119" s="24">
        <f t="shared" ca="1" si="190"/>
        <v>0.98935456347658224</v>
      </c>
      <c r="F6119" s="24">
        <f t="shared" ca="1" si="191"/>
        <v>0.21405009107091</v>
      </c>
    </row>
    <row r="6120" spans="5:6" x14ac:dyDescent="0.25">
      <c r="E6120" s="24">
        <f t="shared" ca="1" si="190"/>
        <v>5.2189381686734815E-2</v>
      </c>
      <c r="F6120" s="24">
        <f t="shared" ca="1" si="191"/>
        <v>59.057524414966224</v>
      </c>
    </row>
    <row r="6121" spans="5:6" x14ac:dyDescent="0.25">
      <c r="E6121" s="24">
        <f t="shared" ca="1" si="190"/>
        <v>1.1373941185289227E-2</v>
      </c>
      <c r="F6121" s="24">
        <f t="shared" ca="1" si="191"/>
        <v>89.528608021790276</v>
      </c>
    </row>
    <row r="6122" spans="5:6" x14ac:dyDescent="0.25">
      <c r="E6122" s="24">
        <f t="shared" ca="1" si="190"/>
        <v>0.24254012062602104</v>
      </c>
      <c r="F6122" s="24">
        <f t="shared" ca="1" si="191"/>
        <v>28.331762728175207</v>
      </c>
    </row>
    <row r="6123" spans="5:6" x14ac:dyDescent="0.25">
      <c r="E6123" s="24">
        <f t="shared" ca="1" si="190"/>
        <v>0.26661661326892483</v>
      </c>
      <c r="F6123" s="24">
        <f t="shared" ca="1" si="191"/>
        <v>26.438871156834924</v>
      </c>
    </row>
    <row r="6124" spans="5:6" x14ac:dyDescent="0.25">
      <c r="E6124" s="24">
        <f t="shared" ca="1" si="190"/>
        <v>0.74493137979907498</v>
      </c>
      <c r="F6124" s="24">
        <f t="shared" ca="1" si="191"/>
        <v>5.8892634499399232</v>
      </c>
    </row>
    <row r="6125" spans="5:6" x14ac:dyDescent="0.25">
      <c r="E6125" s="24">
        <f t="shared" ca="1" si="190"/>
        <v>0.1327836092714979</v>
      </c>
      <c r="F6125" s="24">
        <f t="shared" ca="1" si="191"/>
        <v>40.380689474351982</v>
      </c>
    </row>
    <row r="6126" spans="5:6" x14ac:dyDescent="0.25">
      <c r="E6126" s="24">
        <f t="shared" ca="1" si="190"/>
        <v>3.8400650651295831E-2</v>
      </c>
      <c r="F6126" s="24">
        <f t="shared" ca="1" si="191"/>
        <v>65.193617509756834</v>
      </c>
    </row>
    <row r="6127" spans="5:6" x14ac:dyDescent="0.25">
      <c r="E6127" s="24">
        <f t="shared" ca="1" si="190"/>
        <v>2.2361217239865838E-2</v>
      </c>
      <c r="F6127" s="24">
        <f t="shared" ca="1" si="191"/>
        <v>76.008543878005995</v>
      </c>
    </row>
    <row r="6128" spans="5:6" x14ac:dyDescent="0.25">
      <c r="E6128" s="24">
        <f t="shared" ca="1" si="190"/>
        <v>0.40414881938144476</v>
      </c>
      <c r="F6128" s="24">
        <f t="shared" ca="1" si="191"/>
        <v>18.119442080901774</v>
      </c>
    </row>
    <row r="6129" spans="5:6" x14ac:dyDescent="0.25">
      <c r="E6129" s="24">
        <f t="shared" ca="1" si="190"/>
        <v>0.88404759248924536</v>
      </c>
      <c r="F6129" s="24">
        <f t="shared" ca="1" si="191"/>
        <v>2.4648876027234179</v>
      </c>
    </row>
    <row r="6130" spans="5:6" x14ac:dyDescent="0.25">
      <c r="E6130" s="24">
        <f t="shared" ca="1" si="190"/>
        <v>0.63892622356143991</v>
      </c>
      <c r="F6130" s="24">
        <f t="shared" ca="1" si="191"/>
        <v>8.9593257471110519</v>
      </c>
    </row>
    <row r="6131" spans="5:6" x14ac:dyDescent="0.25">
      <c r="E6131" s="24">
        <f t="shared" ca="1" si="190"/>
        <v>9.0911841297479645E-3</v>
      </c>
      <c r="F6131" s="24">
        <f t="shared" ca="1" si="191"/>
        <v>94.009002239555826</v>
      </c>
    </row>
    <row r="6132" spans="5:6" x14ac:dyDescent="0.25">
      <c r="E6132" s="24">
        <f t="shared" ca="1" si="190"/>
        <v>0.69470076855241647</v>
      </c>
      <c r="F6132" s="24">
        <f t="shared" ca="1" si="191"/>
        <v>7.2854814995111106</v>
      </c>
    </row>
    <row r="6133" spans="5:6" x14ac:dyDescent="0.25">
      <c r="E6133" s="24">
        <f t="shared" ca="1" si="190"/>
        <v>0.83269636374464728</v>
      </c>
      <c r="F6133" s="24">
        <f t="shared" ca="1" si="191"/>
        <v>3.6617242515021684</v>
      </c>
    </row>
    <row r="6134" spans="5:6" x14ac:dyDescent="0.25">
      <c r="E6134" s="24">
        <f t="shared" ca="1" si="190"/>
        <v>0.94639900540931976</v>
      </c>
      <c r="F6134" s="24">
        <f t="shared" ca="1" si="191"/>
        <v>1.101820344770081</v>
      </c>
    </row>
    <row r="6135" spans="5:6" x14ac:dyDescent="0.25">
      <c r="E6135" s="24">
        <f t="shared" ca="1" si="190"/>
        <v>0.70731061176754906</v>
      </c>
      <c r="F6135" s="24">
        <f t="shared" ca="1" si="191"/>
        <v>6.9257074369363432</v>
      </c>
    </row>
    <row r="6136" spans="5:6" x14ac:dyDescent="0.25">
      <c r="E6136" s="24">
        <f t="shared" ca="1" si="190"/>
        <v>0.10242425908929065</v>
      </c>
      <c r="F6136" s="24">
        <f t="shared" ca="1" si="191"/>
        <v>45.572633785309478</v>
      </c>
    </row>
    <row r="6137" spans="5:6" x14ac:dyDescent="0.25">
      <c r="E6137" s="24">
        <f t="shared" ca="1" si="190"/>
        <v>0.62154129132938885</v>
      </c>
      <c r="F6137" s="24">
        <f t="shared" ca="1" si="191"/>
        <v>9.5110586411490914</v>
      </c>
    </row>
    <row r="6138" spans="5:6" x14ac:dyDescent="0.25">
      <c r="E6138" s="24">
        <f t="shared" ca="1" si="190"/>
        <v>0.55428329439971979</v>
      </c>
      <c r="F6138" s="24">
        <f t="shared" ca="1" si="191"/>
        <v>11.801587224067253</v>
      </c>
    </row>
    <row r="6139" spans="5:6" x14ac:dyDescent="0.25">
      <c r="E6139" s="24">
        <f t="shared" ca="1" si="190"/>
        <v>0.12356779764221848</v>
      </c>
      <c r="F6139" s="24">
        <f t="shared" ca="1" si="191"/>
        <v>41.819306095588587</v>
      </c>
    </row>
    <row r="6140" spans="5:6" x14ac:dyDescent="0.25">
      <c r="E6140" s="24">
        <f t="shared" ca="1" si="190"/>
        <v>0.82338859505088335</v>
      </c>
      <c r="F6140" s="24">
        <f t="shared" ca="1" si="191"/>
        <v>3.886540415712727</v>
      </c>
    </row>
    <row r="6141" spans="5:6" x14ac:dyDescent="0.25">
      <c r="E6141" s="24">
        <f t="shared" ca="1" si="190"/>
        <v>0.8705896516007785</v>
      </c>
      <c r="F6141" s="24">
        <f t="shared" ca="1" si="191"/>
        <v>2.7716907289747588</v>
      </c>
    </row>
    <row r="6142" spans="5:6" x14ac:dyDescent="0.25">
      <c r="E6142" s="24">
        <f t="shared" ca="1" si="190"/>
        <v>0.5537076898383908</v>
      </c>
      <c r="F6142" s="24">
        <f t="shared" ca="1" si="191"/>
        <v>11.822367343086245</v>
      </c>
    </row>
    <row r="6143" spans="5:6" x14ac:dyDescent="0.25">
      <c r="E6143" s="24">
        <f t="shared" ca="1" si="190"/>
        <v>0.61993351481265146</v>
      </c>
      <c r="F6143" s="24">
        <f t="shared" ca="1" si="191"/>
        <v>9.5628608173227523</v>
      </c>
    </row>
    <row r="6144" spans="5:6" x14ac:dyDescent="0.25">
      <c r="E6144" s="24">
        <f t="shared" ca="1" si="190"/>
        <v>0.42834843264074718</v>
      </c>
      <c r="F6144" s="24">
        <f t="shared" ca="1" si="191"/>
        <v>16.956366392817674</v>
      </c>
    </row>
    <row r="6145" spans="5:6" x14ac:dyDescent="0.25">
      <c r="E6145" s="24">
        <f t="shared" ca="1" si="190"/>
        <v>0.31068786015736916</v>
      </c>
      <c r="F6145" s="24">
        <f t="shared" ca="1" si="191"/>
        <v>23.379330718016384</v>
      </c>
    </row>
    <row r="6146" spans="5:6" x14ac:dyDescent="0.25">
      <c r="E6146" s="24">
        <f t="shared" ca="1" si="190"/>
        <v>0.35394313281188694</v>
      </c>
      <c r="F6146" s="24">
        <f t="shared" ca="1" si="191"/>
        <v>20.772380410539302</v>
      </c>
    </row>
    <row r="6147" spans="5:6" x14ac:dyDescent="0.25">
      <c r="E6147" s="24">
        <f t="shared" ca="1" si="190"/>
        <v>0.11089774539928388</v>
      </c>
      <c r="F6147" s="24">
        <f t="shared" ca="1" si="191"/>
        <v>43.982934297319645</v>
      </c>
    </row>
    <row r="6148" spans="5:6" x14ac:dyDescent="0.25">
      <c r="E6148" s="24">
        <f t="shared" ref="E6148:E6211" ca="1" si="192">RAND()</f>
        <v>0.9263149774766386</v>
      </c>
      <c r="F6148" s="24">
        <f t="shared" ref="F6148:F6211" ca="1" si="193">-LOG(E6148,EXP(1))/$C$3</f>
        <v>1.5308190742087651</v>
      </c>
    </row>
    <row r="6149" spans="5:6" x14ac:dyDescent="0.25">
      <c r="E6149" s="24">
        <f t="shared" ca="1" si="192"/>
        <v>0.99964707105657524</v>
      </c>
      <c r="F6149" s="24">
        <f t="shared" ca="1" si="193"/>
        <v>7.0598247500332752E-3</v>
      </c>
    </row>
    <row r="6150" spans="5:6" x14ac:dyDescent="0.25">
      <c r="E6150" s="24">
        <f t="shared" ca="1" si="192"/>
        <v>0.84133221030440553</v>
      </c>
      <c r="F6150" s="24">
        <f t="shared" ca="1" si="193"/>
        <v>3.45537357620942</v>
      </c>
    </row>
    <row r="6151" spans="5:6" x14ac:dyDescent="0.25">
      <c r="E6151" s="24">
        <f t="shared" ca="1" si="192"/>
        <v>0.79029059970509818</v>
      </c>
      <c r="F6151" s="24">
        <f t="shared" ca="1" si="193"/>
        <v>4.7070910686497225</v>
      </c>
    </row>
    <row r="6152" spans="5:6" x14ac:dyDescent="0.25">
      <c r="E6152" s="24">
        <f t="shared" ca="1" si="192"/>
        <v>0.93697251966168771</v>
      </c>
      <c r="F6152" s="24">
        <f t="shared" ca="1" si="193"/>
        <v>1.3020265035251379</v>
      </c>
    </row>
    <row r="6153" spans="5:6" x14ac:dyDescent="0.25">
      <c r="E6153" s="24">
        <f t="shared" ca="1" si="192"/>
        <v>0.46382075161978531</v>
      </c>
      <c r="F6153" s="24">
        <f t="shared" ca="1" si="193"/>
        <v>15.365142251150363</v>
      </c>
    </row>
    <row r="6154" spans="5:6" x14ac:dyDescent="0.25">
      <c r="E6154" s="24">
        <f t="shared" ca="1" si="192"/>
        <v>0.73320477861619782</v>
      </c>
      <c r="F6154" s="24">
        <f t="shared" ca="1" si="193"/>
        <v>6.2066049111602846</v>
      </c>
    </row>
    <row r="6155" spans="5:6" x14ac:dyDescent="0.25">
      <c r="E6155" s="24">
        <f t="shared" ca="1" si="192"/>
        <v>0.56530353578383563</v>
      </c>
      <c r="F6155" s="24">
        <f t="shared" ca="1" si="193"/>
        <v>11.407849212340921</v>
      </c>
    </row>
    <row r="6156" spans="5:6" x14ac:dyDescent="0.25">
      <c r="E6156" s="24">
        <f t="shared" ca="1" si="192"/>
        <v>0.4998345517830084</v>
      </c>
      <c r="F6156" s="24">
        <f t="shared" ca="1" si="193"/>
        <v>13.869562635044668</v>
      </c>
    </row>
    <row r="6157" spans="5:6" x14ac:dyDescent="0.25">
      <c r="E6157" s="24">
        <f t="shared" ca="1" si="192"/>
        <v>0.58534111661099963</v>
      </c>
      <c r="F6157" s="24">
        <f t="shared" ca="1" si="193"/>
        <v>10.711209927443594</v>
      </c>
    </row>
    <row r="6158" spans="5:6" x14ac:dyDescent="0.25">
      <c r="E6158" s="24">
        <f t="shared" ca="1" si="192"/>
        <v>0.75365685671487193</v>
      </c>
      <c r="F6158" s="24">
        <f t="shared" ca="1" si="193"/>
        <v>5.6563622351493832</v>
      </c>
    </row>
    <row r="6159" spans="5:6" x14ac:dyDescent="0.25">
      <c r="E6159" s="24">
        <f t="shared" ca="1" si="192"/>
        <v>0.32074714441582231</v>
      </c>
      <c r="F6159" s="24">
        <f t="shared" ca="1" si="193"/>
        <v>22.742043567211169</v>
      </c>
    </row>
    <row r="6160" spans="5:6" x14ac:dyDescent="0.25">
      <c r="E6160" s="24">
        <f t="shared" ca="1" si="192"/>
        <v>0.90737319913004311</v>
      </c>
      <c r="F6160" s="24">
        <f t="shared" ca="1" si="193"/>
        <v>1.9440289616436304</v>
      </c>
    </row>
    <row r="6161" spans="5:6" x14ac:dyDescent="0.25">
      <c r="E6161" s="24">
        <f t="shared" ca="1" si="192"/>
        <v>2.1392736196854001E-2</v>
      </c>
      <c r="F6161" s="24">
        <f t="shared" ca="1" si="193"/>
        <v>76.894076892546039</v>
      </c>
    </row>
    <row r="6162" spans="5:6" x14ac:dyDescent="0.25">
      <c r="E6162" s="24">
        <f t="shared" ca="1" si="192"/>
        <v>0.96089039721153158</v>
      </c>
      <c r="F6162" s="24">
        <f t="shared" ca="1" si="193"/>
        <v>0.79789854569130969</v>
      </c>
    </row>
    <row r="6163" spans="5:6" x14ac:dyDescent="0.25">
      <c r="E6163" s="24">
        <f t="shared" ca="1" si="192"/>
        <v>0.19151172215714485</v>
      </c>
      <c r="F6163" s="24">
        <f t="shared" ca="1" si="193"/>
        <v>33.056125198519659</v>
      </c>
    </row>
    <row r="6164" spans="5:6" x14ac:dyDescent="0.25">
      <c r="E6164" s="24">
        <f t="shared" ca="1" si="192"/>
        <v>2.3528095823840189E-2</v>
      </c>
      <c r="F6164" s="24">
        <f t="shared" ca="1" si="193"/>
        <v>74.991200099623256</v>
      </c>
    </row>
    <row r="6165" spans="5:6" x14ac:dyDescent="0.25">
      <c r="E6165" s="24">
        <f t="shared" ca="1" si="192"/>
        <v>0.57360883741714952</v>
      </c>
      <c r="F6165" s="24">
        <f t="shared" ca="1" si="193"/>
        <v>11.116151657634964</v>
      </c>
    </row>
    <row r="6166" spans="5:6" x14ac:dyDescent="0.25">
      <c r="E6166" s="24">
        <f t="shared" ca="1" si="192"/>
        <v>0.77081253733426214</v>
      </c>
      <c r="F6166" s="24">
        <f t="shared" ca="1" si="193"/>
        <v>5.2062015444196978</v>
      </c>
    </row>
    <row r="6167" spans="5:6" x14ac:dyDescent="0.25">
      <c r="E6167" s="24">
        <f t="shared" ca="1" si="192"/>
        <v>0.80345374360204846</v>
      </c>
      <c r="F6167" s="24">
        <f t="shared" ca="1" si="193"/>
        <v>4.3767132819273993</v>
      </c>
    </row>
    <row r="6168" spans="5:6" x14ac:dyDescent="0.25">
      <c r="E6168" s="24">
        <f t="shared" ca="1" si="192"/>
        <v>0.17787038613162898</v>
      </c>
      <c r="F6168" s="24">
        <f t="shared" ca="1" si="193"/>
        <v>34.534003234656602</v>
      </c>
    </row>
    <row r="6169" spans="5:6" x14ac:dyDescent="0.25">
      <c r="E6169" s="24">
        <f t="shared" ca="1" si="192"/>
        <v>0.63490037935731458</v>
      </c>
      <c r="F6169" s="24">
        <f t="shared" ca="1" si="193"/>
        <v>9.0857435059744365</v>
      </c>
    </row>
    <row r="6170" spans="5:6" x14ac:dyDescent="0.25">
      <c r="E6170" s="24">
        <f t="shared" ca="1" si="192"/>
        <v>0.23058070989436874</v>
      </c>
      <c r="F6170" s="24">
        <f t="shared" ca="1" si="193"/>
        <v>29.343086528971519</v>
      </c>
    </row>
    <row r="6171" spans="5:6" x14ac:dyDescent="0.25">
      <c r="E6171" s="24">
        <f t="shared" ca="1" si="192"/>
        <v>0.276428036849242</v>
      </c>
      <c r="F6171" s="24">
        <f t="shared" ca="1" si="193"/>
        <v>25.716095129082984</v>
      </c>
    </row>
    <row r="6172" spans="5:6" x14ac:dyDescent="0.25">
      <c r="E6172" s="24">
        <f t="shared" ca="1" si="192"/>
        <v>0.91175538361729913</v>
      </c>
      <c r="F6172" s="24">
        <f t="shared" ca="1" si="193"/>
        <v>1.8476708920604261</v>
      </c>
    </row>
    <row r="6173" spans="5:6" x14ac:dyDescent="0.25">
      <c r="E6173" s="24">
        <f t="shared" ca="1" si="192"/>
        <v>0.85305464424522603</v>
      </c>
      <c r="F6173" s="24">
        <f t="shared" ca="1" si="193"/>
        <v>3.1786334458698504</v>
      </c>
    </row>
    <row r="6174" spans="5:6" x14ac:dyDescent="0.25">
      <c r="E6174" s="24">
        <f t="shared" ca="1" si="192"/>
        <v>0.4986692256880717</v>
      </c>
      <c r="F6174" s="24">
        <f t="shared" ca="1" si="193"/>
        <v>13.916245548031497</v>
      </c>
    </row>
    <row r="6175" spans="5:6" x14ac:dyDescent="0.25">
      <c r="E6175" s="24">
        <f t="shared" ca="1" si="192"/>
        <v>0.37746375948673905</v>
      </c>
      <c r="F6175" s="24">
        <f t="shared" ca="1" si="193"/>
        <v>19.485614325222294</v>
      </c>
    </row>
    <row r="6176" spans="5:6" x14ac:dyDescent="0.25">
      <c r="E6176" s="24">
        <f t="shared" ca="1" si="192"/>
        <v>0.62139429316293093</v>
      </c>
      <c r="F6176" s="24">
        <f t="shared" ca="1" si="193"/>
        <v>9.5157893180716062</v>
      </c>
    </row>
    <row r="6177" spans="5:6" x14ac:dyDescent="0.25">
      <c r="E6177" s="24">
        <f t="shared" ca="1" si="192"/>
        <v>0.78128915029824331</v>
      </c>
      <c r="F6177" s="24">
        <f t="shared" ca="1" si="193"/>
        <v>4.9361993361071566</v>
      </c>
    </row>
    <row r="6178" spans="5:6" x14ac:dyDescent="0.25">
      <c r="E6178" s="24">
        <f t="shared" ca="1" si="192"/>
        <v>0.79491729348899165</v>
      </c>
      <c r="F6178" s="24">
        <f t="shared" ca="1" si="193"/>
        <v>4.5903440617365892</v>
      </c>
    </row>
    <row r="6179" spans="5:6" x14ac:dyDescent="0.25">
      <c r="E6179" s="24">
        <f t="shared" ca="1" si="192"/>
        <v>0.17434649048764639</v>
      </c>
      <c r="F6179" s="24">
        <f t="shared" ca="1" si="193"/>
        <v>34.93421270369371</v>
      </c>
    </row>
    <row r="6180" spans="5:6" x14ac:dyDescent="0.25">
      <c r="E6180" s="24">
        <f t="shared" ca="1" si="192"/>
        <v>0.98286616601440591</v>
      </c>
      <c r="F6180" s="24">
        <f t="shared" ca="1" si="193"/>
        <v>0.34564633228577812</v>
      </c>
    </row>
    <row r="6181" spans="5:6" x14ac:dyDescent="0.25">
      <c r="E6181" s="24">
        <f t="shared" ca="1" si="192"/>
        <v>0.57810762343583422</v>
      </c>
      <c r="F6181" s="24">
        <f t="shared" ca="1" si="193"/>
        <v>10.95990455853598</v>
      </c>
    </row>
    <row r="6182" spans="5:6" x14ac:dyDescent="0.25">
      <c r="E6182" s="24">
        <f t="shared" ca="1" si="192"/>
        <v>7.0191565345212759E-2</v>
      </c>
      <c r="F6182" s="24">
        <f t="shared" ca="1" si="193"/>
        <v>53.130542538935408</v>
      </c>
    </row>
    <row r="6183" spans="5:6" x14ac:dyDescent="0.25">
      <c r="E6183" s="24">
        <f t="shared" ca="1" si="192"/>
        <v>0.22876881926397807</v>
      </c>
      <c r="F6183" s="24">
        <f t="shared" ca="1" si="193"/>
        <v>29.500866164080723</v>
      </c>
    </row>
    <row r="6184" spans="5:6" x14ac:dyDescent="0.25">
      <c r="E6184" s="24">
        <f t="shared" ca="1" si="192"/>
        <v>0.89093865672920025</v>
      </c>
      <c r="F6184" s="24">
        <f t="shared" ca="1" si="193"/>
        <v>2.3095940309575806</v>
      </c>
    </row>
    <row r="6185" spans="5:6" x14ac:dyDescent="0.25">
      <c r="E6185" s="24">
        <f t="shared" ca="1" si="192"/>
        <v>0.12338804780026047</v>
      </c>
      <c r="F6185" s="24">
        <f t="shared" ca="1" si="193"/>
        <v>41.848420591482181</v>
      </c>
    </row>
    <row r="6186" spans="5:6" x14ac:dyDescent="0.25">
      <c r="E6186" s="24">
        <f t="shared" ca="1" si="192"/>
        <v>0.29376752668033479</v>
      </c>
      <c r="F6186" s="24">
        <f t="shared" ca="1" si="193"/>
        <v>24.499331000178287</v>
      </c>
    </row>
    <row r="6187" spans="5:6" x14ac:dyDescent="0.25">
      <c r="E6187" s="24">
        <f t="shared" ca="1" si="192"/>
        <v>0.66871441295209055</v>
      </c>
      <c r="F6187" s="24">
        <f t="shared" ca="1" si="193"/>
        <v>8.047963929301968</v>
      </c>
    </row>
    <row r="6188" spans="5:6" x14ac:dyDescent="0.25">
      <c r="E6188" s="24">
        <f t="shared" ca="1" si="192"/>
        <v>0.23973750768957547</v>
      </c>
      <c r="F6188" s="24">
        <f t="shared" ca="1" si="193"/>
        <v>28.564213442924057</v>
      </c>
    </row>
    <row r="6189" spans="5:6" x14ac:dyDescent="0.25">
      <c r="E6189" s="24">
        <f t="shared" ca="1" si="192"/>
        <v>0.15294037632102708</v>
      </c>
      <c r="F6189" s="24">
        <f t="shared" ca="1" si="193"/>
        <v>37.554142615791918</v>
      </c>
    </row>
    <row r="6190" spans="5:6" x14ac:dyDescent="0.25">
      <c r="E6190" s="24">
        <f t="shared" ca="1" si="192"/>
        <v>0.73894089923598449</v>
      </c>
      <c r="F6190" s="24">
        <f t="shared" ca="1" si="193"/>
        <v>6.050746704045495</v>
      </c>
    </row>
    <row r="6191" spans="5:6" x14ac:dyDescent="0.25">
      <c r="E6191" s="24">
        <f t="shared" ca="1" si="192"/>
        <v>0.97263969523011917</v>
      </c>
      <c r="F6191" s="24">
        <f t="shared" ca="1" si="193"/>
        <v>0.55483136649435105</v>
      </c>
    </row>
    <row r="6192" spans="5:6" x14ac:dyDescent="0.25">
      <c r="E6192" s="24">
        <f t="shared" ca="1" si="192"/>
        <v>0.80256811173351494</v>
      </c>
      <c r="F6192" s="24">
        <f t="shared" ca="1" si="193"/>
        <v>4.3987710629062118</v>
      </c>
    </row>
    <row r="6193" spans="5:6" x14ac:dyDescent="0.25">
      <c r="E6193" s="24">
        <f t="shared" ca="1" si="192"/>
        <v>7.2102746558886821E-2</v>
      </c>
      <c r="F6193" s="24">
        <f t="shared" ca="1" si="193"/>
        <v>52.593262833471051</v>
      </c>
    </row>
    <row r="6194" spans="5:6" x14ac:dyDescent="0.25">
      <c r="E6194" s="24">
        <f t="shared" ca="1" si="192"/>
        <v>0.61300389094897789</v>
      </c>
      <c r="F6194" s="24">
        <f t="shared" ca="1" si="193"/>
        <v>9.7876799135570351</v>
      </c>
    </row>
    <row r="6195" spans="5:6" x14ac:dyDescent="0.25">
      <c r="E6195" s="24">
        <f t="shared" ca="1" si="192"/>
        <v>0.37890429873019849</v>
      </c>
      <c r="F6195" s="24">
        <f t="shared" ca="1" si="193"/>
        <v>19.409432314648416</v>
      </c>
    </row>
    <row r="6196" spans="5:6" x14ac:dyDescent="0.25">
      <c r="E6196" s="24">
        <f t="shared" ca="1" si="192"/>
        <v>0.24955474301296221</v>
      </c>
      <c r="F6196" s="24">
        <f t="shared" ca="1" si="193"/>
        <v>27.76153953968026</v>
      </c>
    </row>
    <row r="6197" spans="5:6" x14ac:dyDescent="0.25">
      <c r="E6197" s="24">
        <f t="shared" ca="1" si="192"/>
        <v>0.7628310038389845</v>
      </c>
      <c r="F6197" s="24">
        <f t="shared" ca="1" si="193"/>
        <v>5.4143752260160065</v>
      </c>
    </row>
    <row r="6198" spans="5:6" x14ac:dyDescent="0.25">
      <c r="E6198" s="24">
        <f t="shared" ca="1" si="192"/>
        <v>0.26294604640171315</v>
      </c>
      <c r="F6198" s="24">
        <f t="shared" ca="1" si="193"/>
        <v>26.716128292227889</v>
      </c>
    </row>
    <row r="6199" spans="5:6" x14ac:dyDescent="0.25">
      <c r="E6199" s="24">
        <f t="shared" ca="1" si="192"/>
        <v>0.75187918335752679</v>
      </c>
      <c r="F6199" s="24">
        <f t="shared" ca="1" si="193"/>
        <v>5.7035925673677434</v>
      </c>
    </row>
    <row r="6200" spans="5:6" x14ac:dyDescent="0.25">
      <c r="E6200" s="24">
        <f t="shared" ca="1" si="192"/>
        <v>9.5431902480313746E-2</v>
      </c>
      <c r="F6200" s="24">
        <f t="shared" ca="1" si="193"/>
        <v>46.986846977583603</v>
      </c>
    </row>
    <row r="6201" spans="5:6" x14ac:dyDescent="0.25">
      <c r="E6201" s="24">
        <f t="shared" ca="1" si="192"/>
        <v>0.3999181077338424</v>
      </c>
      <c r="F6201" s="24">
        <f t="shared" ca="1" si="193"/>
        <v>18.329909669994652</v>
      </c>
    </row>
    <row r="6202" spans="5:6" x14ac:dyDescent="0.25">
      <c r="E6202" s="24">
        <f t="shared" ca="1" si="192"/>
        <v>0.31619801231185229</v>
      </c>
      <c r="F6202" s="24">
        <f t="shared" ca="1" si="193"/>
        <v>23.027732808005972</v>
      </c>
    </row>
    <row r="6203" spans="5:6" x14ac:dyDescent="0.25">
      <c r="E6203" s="24">
        <f t="shared" ca="1" si="192"/>
        <v>0.81811480648399459</v>
      </c>
      <c r="F6203" s="24">
        <f t="shared" ca="1" si="193"/>
        <v>4.0150520400525815</v>
      </c>
    </row>
    <row r="6204" spans="5:6" x14ac:dyDescent="0.25">
      <c r="E6204" s="24">
        <f t="shared" ca="1" si="192"/>
        <v>0.4500390856282882</v>
      </c>
      <c r="F6204" s="24">
        <f t="shared" ca="1" si="193"/>
        <v>15.968416860757332</v>
      </c>
    </row>
    <row r="6205" spans="5:6" x14ac:dyDescent="0.25">
      <c r="E6205" s="24">
        <f t="shared" ca="1" si="192"/>
        <v>0.33673229382526237</v>
      </c>
      <c r="F6205" s="24">
        <f t="shared" ca="1" si="193"/>
        <v>21.769340893150012</v>
      </c>
    </row>
    <row r="6206" spans="5:6" x14ac:dyDescent="0.25">
      <c r="E6206" s="24">
        <f t="shared" ca="1" si="192"/>
        <v>0.44303810715053471</v>
      </c>
      <c r="F6206" s="24">
        <f t="shared" ca="1" si="193"/>
        <v>16.281989839614624</v>
      </c>
    </row>
    <row r="6207" spans="5:6" x14ac:dyDescent="0.25">
      <c r="E6207" s="24">
        <f t="shared" ca="1" si="192"/>
        <v>0.96290240843856445</v>
      </c>
      <c r="F6207" s="24">
        <f t="shared" ca="1" si="193"/>
        <v>0.75606427009335397</v>
      </c>
    </row>
    <row r="6208" spans="5:6" x14ac:dyDescent="0.25">
      <c r="E6208" s="24">
        <f t="shared" ca="1" si="192"/>
        <v>0.8863245231429564</v>
      </c>
      <c r="F6208" s="24">
        <f t="shared" ca="1" si="193"/>
        <v>2.4134423299684737</v>
      </c>
    </row>
    <row r="6209" spans="5:6" x14ac:dyDescent="0.25">
      <c r="E6209" s="24">
        <f t="shared" ca="1" si="192"/>
        <v>0.94510905294198722</v>
      </c>
      <c r="F6209" s="24">
        <f t="shared" ca="1" si="193"/>
        <v>1.1290991641568835</v>
      </c>
    </row>
    <row r="6210" spans="5:6" x14ac:dyDescent="0.25">
      <c r="E6210" s="24">
        <f t="shared" ca="1" si="192"/>
        <v>0.47538435676197976</v>
      </c>
      <c r="F6210" s="24">
        <f t="shared" ca="1" si="193"/>
        <v>14.872632600405664</v>
      </c>
    </row>
    <row r="6211" spans="5:6" x14ac:dyDescent="0.25">
      <c r="E6211" s="24">
        <f t="shared" ca="1" si="192"/>
        <v>0.23899871192368793</v>
      </c>
      <c r="F6211" s="24">
        <f t="shared" ca="1" si="193"/>
        <v>28.625942330115713</v>
      </c>
    </row>
    <row r="6212" spans="5:6" x14ac:dyDescent="0.25">
      <c r="E6212" s="24">
        <f t="shared" ref="E6212:E6275" ca="1" si="194">RAND()</f>
        <v>0.25566035013973842</v>
      </c>
      <c r="F6212" s="24">
        <f t="shared" ref="F6212:F6275" ca="1" si="195">-LOG(E6212,EXP(1))/$C$3</f>
        <v>27.278109453818189</v>
      </c>
    </row>
    <row r="6213" spans="5:6" x14ac:dyDescent="0.25">
      <c r="E6213" s="24">
        <f t="shared" ca="1" si="194"/>
        <v>0.95126525253551975</v>
      </c>
      <c r="F6213" s="24">
        <f t="shared" ca="1" si="195"/>
        <v>0.99924671463752457</v>
      </c>
    </row>
    <row r="6214" spans="5:6" x14ac:dyDescent="0.25">
      <c r="E6214" s="24">
        <f t="shared" ca="1" si="194"/>
        <v>0.81855259114694934</v>
      </c>
      <c r="F6214" s="24">
        <f t="shared" ca="1" si="195"/>
        <v>4.0043526230780797</v>
      </c>
    </row>
    <row r="6215" spans="5:6" x14ac:dyDescent="0.25">
      <c r="E6215" s="24">
        <f t="shared" ca="1" si="194"/>
        <v>4.3450176052328704E-2</v>
      </c>
      <c r="F6215" s="24">
        <f t="shared" ca="1" si="195"/>
        <v>62.722807508833803</v>
      </c>
    </row>
    <row r="6216" spans="5:6" x14ac:dyDescent="0.25">
      <c r="E6216" s="24">
        <f t="shared" ca="1" si="194"/>
        <v>0.88750119683344231</v>
      </c>
      <c r="F6216" s="24">
        <f t="shared" ca="1" si="195"/>
        <v>2.3869081817750351</v>
      </c>
    </row>
    <row r="6217" spans="5:6" x14ac:dyDescent="0.25">
      <c r="E6217" s="24">
        <f t="shared" ca="1" si="194"/>
        <v>5.3852553287435212E-2</v>
      </c>
      <c r="F6217" s="24">
        <f t="shared" ca="1" si="195"/>
        <v>58.430109233906649</v>
      </c>
    </row>
    <row r="6218" spans="5:6" x14ac:dyDescent="0.25">
      <c r="E6218" s="24">
        <f t="shared" ca="1" si="194"/>
        <v>0.24483223129915732</v>
      </c>
      <c r="F6218" s="24">
        <f t="shared" ca="1" si="195"/>
        <v>28.143641464142732</v>
      </c>
    </row>
    <row r="6219" spans="5:6" x14ac:dyDescent="0.25">
      <c r="E6219" s="24">
        <f t="shared" ca="1" si="194"/>
        <v>0.10371312190728299</v>
      </c>
      <c r="F6219" s="24">
        <f t="shared" ca="1" si="195"/>
        <v>45.322532691105074</v>
      </c>
    </row>
    <row r="6220" spans="5:6" x14ac:dyDescent="0.25">
      <c r="E6220" s="24">
        <f t="shared" ca="1" si="194"/>
        <v>0.59649086905668292</v>
      </c>
      <c r="F6220" s="24">
        <f t="shared" ca="1" si="195"/>
        <v>10.333826901882617</v>
      </c>
    </row>
    <row r="6221" spans="5:6" x14ac:dyDescent="0.25">
      <c r="E6221" s="24">
        <f t="shared" ca="1" si="194"/>
        <v>0.93456851460840673</v>
      </c>
      <c r="F6221" s="24">
        <f t="shared" ca="1" si="195"/>
        <v>1.3534067582228162</v>
      </c>
    </row>
    <row r="6222" spans="5:6" x14ac:dyDescent="0.25">
      <c r="E6222" s="24">
        <f t="shared" ca="1" si="194"/>
        <v>2.7096374243332111E-2</v>
      </c>
      <c r="F6222" s="24">
        <f t="shared" ca="1" si="195"/>
        <v>72.167107036127206</v>
      </c>
    </row>
    <row r="6223" spans="5:6" x14ac:dyDescent="0.25">
      <c r="E6223" s="24">
        <f t="shared" ca="1" si="194"/>
        <v>0.97541193435152773</v>
      </c>
      <c r="F6223" s="24">
        <f t="shared" ca="1" si="195"/>
        <v>0.49790800880243552</v>
      </c>
    </row>
    <row r="6224" spans="5:6" x14ac:dyDescent="0.25">
      <c r="E6224" s="24">
        <f t="shared" ca="1" si="194"/>
        <v>4.4651978345079169E-2</v>
      </c>
      <c r="F6224" s="24">
        <f t="shared" ca="1" si="195"/>
        <v>62.177133296013466</v>
      </c>
    </row>
    <row r="6225" spans="5:6" x14ac:dyDescent="0.25">
      <c r="E6225" s="24">
        <f t="shared" ca="1" si="194"/>
        <v>0.32163979202058091</v>
      </c>
      <c r="F6225" s="24">
        <f t="shared" ca="1" si="195"/>
        <v>22.686460358482918</v>
      </c>
    </row>
    <row r="6226" spans="5:6" x14ac:dyDescent="0.25">
      <c r="E6226" s="24">
        <f t="shared" ca="1" si="194"/>
        <v>0.79013263433624847</v>
      </c>
      <c r="F6226" s="24">
        <f t="shared" ca="1" si="195"/>
        <v>4.7110891209681975</v>
      </c>
    </row>
    <row r="6227" spans="5:6" x14ac:dyDescent="0.25">
      <c r="E6227" s="24">
        <f t="shared" ca="1" si="194"/>
        <v>3.0647390102830574E-2</v>
      </c>
      <c r="F6227" s="24">
        <f t="shared" ca="1" si="195"/>
        <v>69.704155436921155</v>
      </c>
    </row>
    <row r="6228" spans="5:6" x14ac:dyDescent="0.25">
      <c r="E6228" s="24">
        <f t="shared" ca="1" si="194"/>
        <v>0.95615475059630073</v>
      </c>
      <c r="F6228" s="24">
        <f t="shared" ca="1" si="195"/>
        <v>0.89671012044149578</v>
      </c>
    </row>
    <row r="6229" spans="5:6" x14ac:dyDescent="0.25">
      <c r="E6229" s="24">
        <f t="shared" ca="1" si="194"/>
        <v>0.91128855202551406</v>
      </c>
      <c r="F6229" s="24">
        <f t="shared" ca="1" si="195"/>
        <v>1.8579137960927821</v>
      </c>
    </row>
    <row r="6230" spans="5:6" x14ac:dyDescent="0.25">
      <c r="E6230" s="24">
        <f t="shared" ca="1" si="194"/>
        <v>0.53900100428934683</v>
      </c>
      <c r="F6230" s="24">
        <f t="shared" ca="1" si="195"/>
        <v>12.360756896586686</v>
      </c>
    </row>
    <row r="6231" spans="5:6" x14ac:dyDescent="0.25">
      <c r="E6231" s="24">
        <f t="shared" ca="1" si="194"/>
        <v>0.46005292734355618</v>
      </c>
      <c r="F6231" s="24">
        <f t="shared" ca="1" si="195"/>
        <v>15.528274733506256</v>
      </c>
    </row>
    <row r="6232" spans="5:6" x14ac:dyDescent="0.25">
      <c r="E6232" s="24">
        <f t="shared" ca="1" si="194"/>
        <v>0.13947231659250248</v>
      </c>
      <c r="F6232" s="24">
        <f t="shared" ca="1" si="195"/>
        <v>39.397782895591483</v>
      </c>
    </row>
    <row r="6233" spans="5:6" x14ac:dyDescent="0.25">
      <c r="E6233" s="24">
        <f t="shared" ca="1" si="194"/>
        <v>0.70992331450841184</v>
      </c>
      <c r="F6233" s="24">
        <f t="shared" ca="1" si="195"/>
        <v>6.8519664502932507</v>
      </c>
    </row>
    <row r="6234" spans="5:6" x14ac:dyDescent="0.25">
      <c r="E6234" s="24">
        <f t="shared" ca="1" si="194"/>
        <v>0.13510147839968489</v>
      </c>
      <c r="F6234" s="24">
        <f t="shared" ca="1" si="195"/>
        <v>40.034581821460179</v>
      </c>
    </row>
    <row r="6235" spans="5:6" x14ac:dyDescent="0.25">
      <c r="E6235" s="24">
        <f t="shared" ca="1" si="194"/>
        <v>0.87380298642467946</v>
      </c>
      <c r="F6235" s="24">
        <f t="shared" ca="1" si="195"/>
        <v>2.6980068945334748</v>
      </c>
    </row>
    <row r="6236" spans="5:6" x14ac:dyDescent="0.25">
      <c r="E6236" s="24">
        <f t="shared" ca="1" si="194"/>
        <v>0.63849694314599692</v>
      </c>
      <c r="F6236" s="24">
        <f t="shared" ca="1" si="195"/>
        <v>8.9727678215243145</v>
      </c>
    </row>
    <row r="6237" spans="5:6" x14ac:dyDescent="0.25">
      <c r="E6237" s="24">
        <f t="shared" ca="1" si="194"/>
        <v>0.38593723012932091</v>
      </c>
      <c r="F6237" s="24">
        <f t="shared" ca="1" si="195"/>
        <v>19.04161077972088</v>
      </c>
    </row>
    <row r="6238" spans="5:6" x14ac:dyDescent="0.25">
      <c r="E6238" s="24">
        <f t="shared" ca="1" si="194"/>
        <v>0.80752530938394551</v>
      </c>
      <c r="F6238" s="24">
        <f t="shared" ca="1" si="195"/>
        <v>4.2756176297233717</v>
      </c>
    </row>
    <row r="6239" spans="5:6" x14ac:dyDescent="0.25">
      <c r="E6239" s="24">
        <f t="shared" ca="1" si="194"/>
        <v>0.75548153305268007</v>
      </c>
      <c r="F6239" s="24">
        <f t="shared" ca="1" si="195"/>
        <v>5.6079988182662888</v>
      </c>
    </row>
    <row r="6240" spans="5:6" x14ac:dyDescent="0.25">
      <c r="E6240" s="24">
        <f t="shared" ca="1" si="194"/>
        <v>0.10915968155065736</v>
      </c>
      <c r="F6240" s="24">
        <f t="shared" ca="1" si="195"/>
        <v>44.298870008352473</v>
      </c>
    </row>
    <row r="6241" spans="5:6" x14ac:dyDescent="0.25">
      <c r="E6241" s="24">
        <f t="shared" ca="1" si="194"/>
        <v>0.96802201241228858</v>
      </c>
      <c r="F6241" s="24">
        <f t="shared" ca="1" si="195"/>
        <v>0.65000903737545279</v>
      </c>
    </row>
    <row r="6242" spans="5:6" x14ac:dyDescent="0.25">
      <c r="E6242" s="24">
        <f t="shared" ca="1" si="194"/>
        <v>0.91661654446194107</v>
      </c>
      <c r="F6242" s="24">
        <f t="shared" ca="1" si="195"/>
        <v>1.7413211450671939</v>
      </c>
    </row>
    <row r="6243" spans="5:6" x14ac:dyDescent="0.25">
      <c r="E6243" s="24">
        <f t="shared" ca="1" si="194"/>
        <v>0.78235847067394859</v>
      </c>
      <c r="F6243" s="24">
        <f t="shared" ca="1" si="195"/>
        <v>4.9088448214950668</v>
      </c>
    </row>
    <row r="6244" spans="5:6" x14ac:dyDescent="0.25">
      <c r="E6244" s="24">
        <f t="shared" ca="1" si="194"/>
        <v>0.37607566387660563</v>
      </c>
      <c r="F6244" s="24">
        <f t="shared" ca="1" si="195"/>
        <v>19.559298442453077</v>
      </c>
    </row>
    <row r="6245" spans="5:6" x14ac:dyDescent="0.25">
      <c r="E6245" s="24">
        <f t="shared" ca="1" si="194"/>
        <v>0.55230566924652702</v>
      </c>
      <c r="F6245" s="24">
        <f t="shared" ca="1" si="195"/>
        <v>11.873072746644556</v>
      </c>
    </row>
    <row r="6246" spans="5:6" x14ac:dyDescent="0.25">
      <c r="E6246" s="24">
        <f t="shared" ca="1" si="194"/>
        <v>0.46889513577505426</v>
      </c>
      <c r="F6246" s="24">
        <f t="shared" ca="1" si="195"/>
        <v>15.147522532680783</v>
      </c>
    </row>
    <row r="6247" spans="5:6" x14ac:dyDescent="0.25">
      <c r="E6247" s="24">
        <f t="shared" ca="1" si="194"/>
        <v>0.27791754853491435</v>
      </c>
      <c r="F6247" s="24">
        <f t="shared" ca="1" si="195"/>
        <v>25.608615945726509</v>
      </c>
    </row>
    <row r="6248" spans="5:6" x14ac:dyDescent="0.25">
      <c r="E6248" s="24">
        <f t="shared" ca="1" si="194"/>
        <v>0.72550653740187521</v>
      </c>
      <c r="F6248" s="24">
        <f t="shared" ca="1" si="195"/>
        <v>6.4177039161373113</v>
      </c>
    </row>
    <row r="6249" spans="5:6" x14ac:dyDescent="0.25">
      <c r="E6249" s="24">
        <f t="shared" ca="1" si="194"/>
        <v>0.10748865900539484</v>
      </c>
      <c r="F6249" s="24">
        <f t="shared" ca="1" si="195"/>
        <v>44.607398692078384</v>
      </c>
    </row>
    <row r="6250" spans="5:6" x14ac:dyDescent="0.25">
      <c r="E6250" s="24">
        <f t="shared" ca="1" si="194"/>
        <v>0.16512027817761921</v>
      </c>
      <c r="F6250" s="24">
        <f t="shared" ca="1" si="195"/>
        <v>36.021622239812586</v>
      </c>
    </row>
    <row r="6251" spans="5:6" x14ac:dyDescent="0.25">
      <c r="E6251" s="24">
        <f t="shared" ca="1" si="194"/>
        <v>0.25522151374131241</v>
      </c>
      <c r="F6251" s="24">
        <f t="shared" ca="1" si="195"/>
        <v>27.312468591410049</v>
      </c>
    </row>
    <row r="6252" spans="5:6" x14ac:dyDescent="0.25">
      <c r="E6252" s="24">
        <f t="shared" ca="1" si="194"/>
        <v>0.75710214086020655</v>
      </c>
      <c r="F6252" s="24">
        <f t="shared" ca="1" si="195"/>
        <v>5.5651421233119747</v>
      </c>
    </row>
    <row r="6253" spans="5:6" x14ac:dyDescent="0.25">
      <c r="E6253" s="24">
        <f t="shared" ca="1" si="194"/>
        <v>0.82877917124109846</v>
      </c>
      <c r="F6253" s="24">
        <f t="shared" ca="1" si="195"/>
        <v>3.7560307803451263</v>
      </c>
    </row>
    <row r="6254" spans="5:6" x14ac:dyDescent="0.25">
      <c r="E6254" s="24">
        <f t="shared" ca="1" si="194"/>
        <v>0.96111210843021133</v>
      </c>
      <c r="F6254" s="24">
        <f t="shared" ca="1" si="195"/>
        <v>0.79328437439835109</v>
      </c>
    </row>
    <row r="6255" spans="5:6" x14ac:dyDescent="0.25">
      <c r="E6255" s="24">
        <f t="shared" ca="1" si="194"/>
        <v>0.60405786360905156</v>
      </c>
      <c r="F6255" s="24">
        <f t="shared" ca="1" si="195"/>
        <v>10.081705699173524</v>
      </c>
    </row>
    <row r="6256" spans="5:6" x14ac:dyDescent="0.25">
      <c r="E6256" s="24">
        <f t="shared" ca="1" si="194"/>
        <v>0.84310603566344988</v>
      </c>
      <c r="F6256" s="24">
        <f t="shared" ca="1" si="195"/>
        <v>3.4132509037045704</v>
      </c>
    </row>
    <row r="6257" spans="5:6" x14ac:dyDescent="0.25">
      <c r="E6257" s="24">
        <f t="shared" ca="1" si="194"/>
        <v>0.51481400072203731</v>
      </c>
      <c r="F6257" s="24">
        <f t="shared" ca="1" si="195"/>
        <v>13.278992144004555</v>
      </c>
    </row>
    <row r="6258" spans="5:6" x14ac:dyDescent="0.25">
      <c r="E6258" s="24">
        <f t="shared" ca="1" si="194"/>
        <v>0.6447133089032554</v>
      </c>
      <c r="F6258" s="24">
        <f t="shared" ca="1" si="195"/>
        <v>8.7789908663689307</v>
      </c>
    </row>
    <row r="6259" spans="5:6" x14ac:dyDescent="0.25">
      <c r="E6259" s="24">
        <f t="shared" ca="1" si="194"/>
        <v>0.88225507554299787</v>
      </c>
      <c r="F6259" s="24">
        <f t="shared" ca="1" si="195"/>
        <v>2.5054812698012729</v>
      </c>
    </row>
    <row r="6260" spans="5:6" x14ac:dyDescent="0.25">
      <c r="E6260" s="24">
        <f t="shared" ca="1" si="194"/>
        <v>0.4073666106651237</v>
      </c>
      <c r="F6260" s="24">
        <f t="shared" ca="1" si="195"/>
        <v>17.960834713567625</v>
      </c>
    </row>
    <row r="6261" spans="5:6" x14ac:dyDescent="0.25">
      <c r="E6261" s="24">
        <f t="shared" ca="1" si="194"/>
        <v>0.14310963464338156</v>
      </c>
      <c r="F6261" s="24">
        <f t="shared" ca="1" si="195"/>
        <v>38.882885332803404</v>
      </c>
    </row>
    <row r="6262" spans="5:6" x14ac:dyDescent="0.25">
      <c r="E6262" s="24">
        <f t="shared" ca="1" si="194"/>
        <v>0.28395253682307553</v>
      </c>
      <c r="F6262" s="24">
        <f t="shared" ca="1" si="195"/>
        <v>25.178963573001798</v>
      </c>
    </row>
    <row r="6263" spans="5:6" x14ac:dyDescent="0.25">
      <c r="E6263" s="24">
        <f t="shared" ca="1" si="194"/>
        <v>0.62638947652846433</v>
      </c>
      <c r="F6263" s="24">
        <f t="shared" ca="1" si="195"/>
        <v>9.3556586873858869</v>
      </c>
    </row>
    <row r="6264" spans="5:6" x14ac:dyDescent="0.25">
      <c r="E6264" s="24">
        <f t="shared" ca="1" si="194"/>
        <v>0.13817525343922954</v>
      </c>
      <c r="F6264" s="24">
        <f t="shared" ca="1" si="195"/>
        <v>39.584648941486044</v>
      </c>
    </row>
    <row r="6265" spans="5:6" x14ac:dyDescent="0.25">
      <c r="E6265" s="24">
        <f t="shared" ca="1" si="194"/>
        <v>0.68947866677494096</v>
      </c>
      <c r="F6265" s="24">
        <f t="shared" ca="1" si="195"/>
        <v>7.4363904473060627</v>
      </c>
    </row>
    <row r="6266" spans="5:6" x14ac:dyDescent="0.25">
      <c r="E6266" s="24">
        <f t="shared" ca="1" si="194"/>
        <v>0.86488411294685918</v>
      </c>
      <c r="F6266" s="24">
        <f t="shared" ca="1" si="195"/>
        <v>2.9031950899468804</v>
      </c>
    </row>
    <row r="6267" spans="5:6" x14ac:dyDescent="0.25">
      <c r="E6267" s="24">
        <f t="shared" ca="1" si="194"/>
        <v>0.27268529299212207</v>
      </c>
      <c r="F6267" s="24">
        <f t="shared" ca="1" si="195"/>
        <v>25.988738433471774</v>
      </c>
    </row>
    <row r="6268" spans="5:6" x14ac:dyDescent="0.25">
      <c r="E6268" s="24">
        <f t="shared" ca="1" si="194"/>
        <v>0.90265259070562698</v>
      </c>
      <c r="F6268" s="24">
        <f t="shared" ca="1" si="195"/>
        <v>2.0483505498532626</v>
      </c>
    </row>
    <row r="6269" spans="5:6" x14ac:dyDescent="0.25">
      <c r="E6269" s="24">
        <f t="shared" ca="1" si="194"/>
        <v>0.77828390786352986</v>
      </c>
      <c r="F6269" s="24">
        <f t="shared" ca="1" si="195"/>
        <v>5.0132780247566284</v>
      </c>
    </row>
    <row r="6270" spans="5:6" x14ac:dyDescent="0.25">
      <c r="E6270" s="24">
        <f t="shared" ca="1" si="194"/>
        <v>0.82079997927447446</v>
      </c>
      <c r="F6270" s="24">
        <f t="shared" ca="1" si="195"/>
        <v>3.9495165963205778</v>
      </c>
    </row>
    <row r="6271" spans="5:6" x14ac:dyDescent="0.25">
      <c r="E6271" s="24">
        <f t="shared" ca="1" si="194"/>
        <v>0.64111538364395959</v>
      </c>
      <c r="F6271" s="24">
        <f t="shared" ca="1" si="195"/>
        <v>8.890916651514841</v>
      </c>
    </row>
    <row r="6272" spans="5:6" x14ac:dyDescent="0.25">
      <c r="E6272" s="24">
        <f t="shared" ca="1" si="194"/>
        <v>0.31339158126009492</v>
      </c>
      <c r="F6272" s="24">
        <f t="shared" ca="1" si="195"/>
        <v>23.206036240488423</v>
      </c>
    </row>
    <row r="6273" spans="5:6" x14ac:dyDescent="0.25">
      <c r="E6273" s="24">
        <f t="shared" ca="1" si="194"/>
        <v>0.94191705018245209</v>
      </c>
      <c r="F6273" s="24">
        <f t="shared" ca="1" si="195"/>
        <v>1.1967613082837136</v>
      </c>
    </row>
    <row r="6274" spans="5:6" x14ac:dyDescent="0.25">
      <c r="E6274" s="24">
        <f t="shared" ca="1" si="194"/>
        <v>1.6050140619043307E-2</v>
      </c>
      <c r="F6274" s="24">
        <f t="shared" ca="1" si="195"/>
        <v>82.640753362667652</v>
      </c>
    </row>
    <row r="6275" spans="5:6" x14ac:dyDescent="0.25">
      <c r="E6275" s="24">
        <f t="shared" ca="1" si="194"/>
        <v>0.50565586025745279</v>
      </c>
      <c r="F6275" s="24">
        <f t="shared" ca="1" si="195"/>
        <v>13.637979182963175</v>
      </c>
    </row>
    <row r="6276" spans="5:6" x14ac:dyDescent="0.25">
      <c r="E6276" s="24">
        <f t="shared" ref="E6276:E6339" ca="1" si="196">RAND()</f>
        <v>0.12450607893316179</v>
      </c>
      <c r="F6276" s="24">
        <f t="shared" ref="F6276:F6339" ca="1" si="197">-LOG(E6276,EXP(1))/$C$3</f>
        <v>41.668014749939573</v>
      </c>
    </row>
    <row r="6277" spans="5:6" x14ac:dyDescent="0.25">
      <c r="E6277" s="24">
        <f t="shared" ca="1" si="196"/>
        <v>0.62832363774090416</v>
      </c>
      <c r="F6277" s="24">
        <f t="shared" ca="1" si="197"/>
        <v>9.293997970765405</v>
      </c>
    </row>
    <row r="6278" spans="5:6" x14ac:dyDescent="0.25">
      <c r="E6278" s="24">
        <f t="shared" ca="1" si="196"/>
        <v>4.1284758088417361E-2</v>
      </c>
      <c r="F6278" s="24">
        <f t="shared" ca="1" si="197"/>
        <v>63.745238013627741</v>
      </c>
    </row>
    <row r="6279" spans="5:6" x14ac:dyDescent="0.25">
      <c r="E6279" s="24">
        <f t="shared" ca="1" si="196"/>
        <v>0.70969497207651966</v>
      </c>
      <c r="F6279" s="24">
        <f t="shared" ca="1" si="197"/>
        <v>6.8584003610429001</v>
      </c>
    </row>
    <row r="6280" spans="5:6" x14ac:dyDescent="0.25">
      <c r="E6280" s="24">
        <f t="shared" ca="1" si="196"/>
        <v>0.2847918309709675</v>
      </c>
      <c r="F6280" s="24">
        <f t="shared" ca="1" si="197"/>
        <v>25.119935664882988</v>
      </c>
    </row>
    <row r="6281" spans="5:6" x14ac:dyDescent="0.25">
      <c r="E6281" s="24">
        <f t="shared" ca="1" si="196"/>
        <v>0.63886780027177748</v>
      </c>
      <c r="F6281" s="24">
        <f t="shared" ca="1" si="197"/>
        <v>8.9611546268401323</v>
      </c>
    </row>
    <row r="6282" spans="5:6" x14ac:dyDescent="0.25">
      <c r="E6282" s="24">
        <f t="shared" ca="1" si="196"/>
        <v>0.57039120841969593</v>
      </c>
      <c r="F6282" s="24">
        <f t="shared" ca="1" si="197"/>
        <v>11.228656460195614</v>
      </c>
    </row>
    <row r="6283" spans="5:6" x14ac:dyDescent="0.25">
      <c r="E6283" s="24">
        <f t="shared" ca="1" si="196"/>
        <v>7.7654205140176069E-2</v>
      </c>
      <c r="F6283" s="24">
        <f t="shared" ca="1" si="197"/>
        <v>51.109791515935456</v>
      </c>
    </row>
    <row r="6284" spans="5:6" x14ac:dyDescent="0.25">
      <c r="E6284" s="24">
        <f t="shared" ca="1" si="196"/>
        <v>0.38946221355910715</v>
      </c>
      <c r="F6284" s="24">
        <f t="shared" ca="1" si="197"/>
        <v>18.85976862125176</v>
      </c>
    </row>
    <row r="6285" spans="5:6" x14ac:dyDescent="0.25">
      <c r="E6285" s="24">
        <f t="shared" ca="1" si="196"/>
        <v>0.70223291641692664</v>
      </c>
      <c r="F6285" s="24">
        <f t="shared" ca="1" si="197"/>
        <v>7.0698028043735439</v>
      </c>
    </row>
    <row r="6286" spans="5:6" x14ac:dyDescent="0.25">
      <c r="E6286" s="24">
        <f t="shared" ca="1" si="196"/>
        <v>0.8946711687073603</v>
      </c>
      <c r="F6286" s="24">
        <f t="shared" ca="1" si="197"/>
        <v>2.2259807496824355</v>
      </c>
    </row>
    <row r="6287" spans="5:6" x14ac:dyDescent="0.25">
      <c r="E6287" s="24">
        <f t="shared" ca="1" si="196"/>
        <v>0.72294172538833457</v>
      </c>
      <c r="F6287" s="24">
        <f t="shared" ca="1" si="197"/>
        <v>6.488533223889057</v>
      </c>
    </row>
    <row r="6288" spans="5:6" x14ac:dyDescent="0.25">
      <c r="E6288" s="24">
        <f t="shared" ca="1" si="196"/>
        <v>0.63945082778339202</v>
      </c>
      <c r="F6288" s="24">
        <f t="shared" ca="1" si="197"/>
        <v>8.9429110515922847</v>
      </c>
    </row>
    <row r="6289" spans="5:6" x14ac:dyDescent="0.25">
      <c r="E6289" s="24">
        <f t="shared" ca="1" si="196"/>
        <v>0.33874186490197866</v>
      </c>
      <c r="F6289" s="24">
        <f t="shared" ca="1" si="197"/>
        <v>21.650338442522035</v>
      </c>
    </row>
    <row r="6290" spans="5:6" x14ac:dyDescent="0.25">
      <c r="E6290" s="24">
        <f t="shared" ca="1" si="196"/>
        <v>0.83370037507848238</v>
      </c>
      <c r="F6290" s="24">
        <f t="shared" ca="1" si="197"/>
        <v>3.63762407338892</v>
      </c>
    </row>
    <row r="6291" spans="5:6" x14ac:dyDescent="0.25">
      <c r="E6291" s="24">
        <f t="shared" ca="1" si="196"/>
        <v>0.95591491725196065</v>
      </c>
      <c r="F6291" s="24">
        <f t="shared" ca="1" si="197"/>
        <v>0.9017273716354387</v>
      </c>
    </row>
    <row r="6292" spans="5:6" x14ac:dyDescent="0.25">
      <c r="E6292" s="24">
        <f t="shared" ca="1" si="196"/>
        <v>0.60180401141743567</v>
      </c>
      <c r="F6292" s="24">
        <f t="shared" ca="1" si="197"/>
        <v>10.156468982195552</v>
      </c>
    </row>
    <row r="6293" spans="5:6" x14ac:dyDescent="0.25">
      <c r="E6293" s="24">
        <f t="shared" ca="1" si="196"/>
        <v>0.89290337738192904</v>
      </c>
      <c r="F6293" s="24">
        <f t="shared" ca="1" si="197"/>
        <v>2.2655380795983739</v>
      </c>
    </row>
    <row r="6294" spans="5:6" x14ac:dyDescent="0.25">
      <c r="E6294" s="24">
        <f t="shared" ca="1" si="196"/>
        <v>0.75674310367696596</v>
      </c>
      <c r="F6294" s="24">
        <f t="shared" ca="1" si="197"/>
        <v>5.5746288840299023</v>
      </c>
    </row>
    <row r="6295" spans="5:6" x14ac:dyDescent="0.25">
      <c r="E6295" s="24">
        <f t="shared" ca="1" si="196"/>
        <v>0.31313287363949172</v>
      </c>
      <c r="F6295" s="24">
        <f t="shared" ca="1" si="197"/>
        <v>23.222553242069694</v>
      </c>
    </row>
    <row r="6296" spans="5:6" x14ac:dyDescent="0.25">
      <c r="E6296" s="24">
        <f t="shared" ca="1" si="196"/>
        <v>0.28550100798357436</v>
      </c>
      <c r="F6296" s="24">
        <f t="shared" ca="1" si="197"/>
        <v>25.070194386037031</v>
      </c>
    </row>
    <row r="6297" spans="5:6" x14ac:dyDescent="0.25">
      <c r="E6297" s="24">
        <f t="shared" ca="1" si="196"/>
        <v>0.75458504612943289</v>
      </c>
      <c r="F6297" s="24">
        <f t="shared" ca="1" si="197"/>
        <v>5.63174577196828</v>
      </c>
    </row>
    <row r="6298" spans="5:6" x14ac:dyDescent="0.25">
      <c r="E6298" s="24">
        <f t="shared" ca="1" si="196"/>
        <v>0.18810110847024386</v>
      </c>
      <c r="F6298" s="24">
        <f t="shared" ca="1" si="197"/>
        <v>33.415512994175266</v>
      </c>
    </row>
    <row r="6299" spans="5:6" x14ac:dyDescent="0.25">
      <c r="E6299" s="24">
        <f t="shared" ca="1" si="196"/>
        <v>0.64872781317669037</v>
      </c>
      <c r="F6299" s="24">
        <f t="shared" ca="1" si="197"/>
        <v>8.6548408885827577</v>
      </c>
    </row>
    <row r="6300" spans="5:6" x14ac:dyDescent="0.25">
      <c r="E6300" s="24">
        <f t="shared" ca="1" si="196"/>
        <v>0.62558398225861422</v>
      </c>
      <c r="F6300" s="24">
        <f t="shared" ca="1" si="197"/>
        <v>9.3813938777076338</v>
      </c>
    </row>
    <row r="6301" spans="5:6" x14ac:dyDescent="0.25">
      <c r="E6301" s="24">
        <f t="shared" ca="1" si="196"/>
        <v>0.47492437217885441</v>
      </c>
      <c r="F6301" s="24">
        <f t="shared" ca="1" si="197"/>
        <v>14.891994081787049</v>
      </c>
    </row>
    <row r="6302" spans="5:6" x14ac:dyDescent="0.25">
      <c r="E6302" s="24">
        <f t="shared" ca="1" si="196"/>
        <v>8.1670057582864386E-3</v>
      </c>
      <c r="F6302" s="24">
        <f t="shared" ca="1" si="197"/>
        <v>96.153058590774535</v>
      </c>
    </row>
    <row r="6303" spans="5:6" x14ac:dyDescent="0.25">
      <c r="E6303" s="24">
        <f t="shared" ca="1" si="196"/>
        <v>0.73192781137722829</v>
      </c>
      <c r="F6303" s="24">
        <f t="shared" ca="1" si="197"/>
        <v>6.2414677644210643</v>
      </c>
    </row>
    <row r="6304" spans="5:6" x14ac:dyDescent="0.25">
      <c r="E6304" s="24">
        <f t="shared" ca="1" si="196"/>
        <v>0.2786245890886031</v>
      </c>
      <c r="F6304" s="24">
        <f t="shared" ca="1" si="197"/>
        <v>25.557799241202648</v>
      </c>
    </row>
    <row r="6305" spans="5:6" x14ac:dyDescent="0.25">
      <c r="E6305" s="24">
        <f t="shared" ca="1" si="196"/>
        <v>0.68055521755087967</v>
      </c>
      <c r="F6305" s="24">
        <f t="shared" ca="1" si="197"/>
        <v>7.6969263513096786</v>
      </c>
    </row>
    <row r="6306" spans="5:6" x14ac:dyDescent="0.25">
      <c r="E6306" s="24">
        <f t="shared" ca="1" si="196"/>
        <v>0.92965099679932361</v>
      </c>
      <c r="F6306" s="24">
        <f t="shared" ca="1" si="197"/>
        <v>1.4589207105176549</v>
      </c>
    </row>
    <row r="6307" spans="5:6" x14ac:dyDescent="0.25">
      <c r="E6307" s="24">
        <f t="shared" ca="1" si="196"/>
        <v>0.16377359646626455</v>
      </c>
      <c r="F6307" s="24">
        <f t="shared" ca="1" si="197"/>
        <v>36.185406285818459</v>
      </c>
    </row>
    <row r="6308" spans="5:6" x14ac:dyDescent="0.25">
      <c r="E6308" s="24">
        <f t="shared" ca="1" si="196"/>
        <v>0.51022040138968328</v>
      </c>
      <c r="F6308" s="24">
        <f t="shared" ca="1" si="197"/>
        <v>13.45824974060422</v>
      </c>
    </row>
    <row r="6309" spans="5:6" x14ac:dyDescent="0.25">
      <c r="E6309" s="24">
        <f t="shared" ca="1" si="196"/>
        <v>1.4696589084636336E-2</v>
      </c>
      <c r="F6309" s="24">
        <f t="shared" ca="1" si="197"/>
        <v>84.402796943609971</v>
      </c>
    </row>
    <row r="6310" spans="5:6" x14ac:dyDescent="0.25">
      <c r="E6310" s="24">
        <f t="shared" ca="1" si="196"/>
        <v>0.7452659217831189</v>
      </c>
      <c r="F6310" s="24">
        <f t="shared" ca="1" si="197"/>
        <v>5.8802836460090253</v>
      </c>
    </row>
    <row r="6311" spans="5:6" x14ac:dyDescent="0.25">
      <c r="E6311" s="24">
        <f t="shared" ca="1" si="196"/>
        <v>0.38576181766545414</v>
      </c>
      <c r="F6311" s="24">
        <f t="shared" ca="1" si="197"/>
        <v>19.050703053056662</v>
      </c>
    </row>
    <row r="6312" spans="5:6" x14ac:dyDescent="0.25">
      <c r="E6312" s="24">
        <f t="shared" ca="1" si="196"/>
        <v>0.78025499763737871</v>
      </c>
      <c r="F6312" s="24">
        <f t="shared" ca="1" si="197"/>
        <v>4.9626898535458634</v>
      </c>
    </row>
    <row r="6313" spans="5:6" x14ac:dyDescent="0.25">
      <c r="E6313" s="24">
        <f t="shared" ca="1" si="196"/>
        <v>9.1104090955591355E-2</v>
      </c>
      <c r="F6313" s="24">
        <f t="shared" ca="1" si="197"/>
        <v>47.915051390320208</v>
      </c>
    </row>
    <row r="6314" spans="5:6" x14ac:dyDescent="0.25">
      <c r="E6314" s="24">
        <f t="shared" ca="1" si="196"/>
        <v>7.7693830901888528E-2</v>
      </c>
      <c r="F6314" s="24">
        <f t="shared" ca="1" si="197"/>
        <v>51.099588422653696</v>
      </c>
    </row>
    <row r="6315" spans="5:6" x14ac:dyDescent="0.25">
      <c r="E6315" s="24">
        <f t="shared" ca="1" si="196"/>
        <v>0.56454667826825877</v>
      </c>
      <c r="F6315" s="24">
        <f t="shared" ca="1" si="197"/>
        <v>11.434644184607949</v>
      </c>
    </row>
    <row r="6316" spans="5:6" x14ac:dyDescent="0.25">
      <c r="E6316" s="24">
        <f t="shared" ca="1" si="196"/>
        <v>0.47640959680820349</v>
      </c>
      <c r="F6316" s="24">
        <f t="shared" ca="1" si="197"/>
        <v>14.829545945404236</v>
      </c>
    </row>
    <row r="6317" spans="5:6" x14ac:dyDescent="0.25">
      <c r="E6317" s="24">
        <f t="shared" ca="1" si="196"/>
        <v>0.91830479238732998</v>
      </c>
      <c r="F6317" s="24">
        <f t="shared" ca="1" si="197"/>
        <v>1.7045185123250854</v>
      </c>
    </row>
    <row r="6318" spans="5:6" x14ac:dyDescent="0.25">
      <c r="E6318" s="24">
        <f t="shared" ca="1" si="196"/>
        <v>0.28059700282313738</v>
      </c>
      <c r="F6318" s="24">
        <f t="shared" ca="1" si="197"/>
        <v>25.416715853707434</v>
      </c>
    </row>
    <row r="6319" spans="5:6" x14ac:dyDescent="0.25">
      <c r="E6319" s="24">
        <f t="shared" ca="1" si="196"/>
        <v>0.96151419131846738</v>
      </c>
      <c r="F6319" s="24">
        <f t="shared" ca="1" si="197"/>
        <v>0.78491909001270688</v>
      </c>
    </row>
    <row r="6320" spans="5:6" x14ac:dyDescent="0.25">
      <c r="E6320" s="24">
        <f t="shared" ca="1" si="196"/>
        <v>0.79693104523238245</v>
      </c>
      <c r="F6320" s="24">
        <f t="shared" ca="1" si="197"/>
        <v>4.5397424367292931</v>
      </c>
    </row>
    <row r="6321" spans="5:6" x14ac:dyDescent="0.25">
      <c r="E6321" s="24">
        <f t="shared" ca="1" si="196"/>
        <v>0.45198549472605842</v>
      </c>
      <c r="F6321" s="24">
        <f t="shared" ca="1" si="197"/>
        <v>15.882103819577461</v>
      </c>
    </row>
    <row r="6322" spans="5:6" x14ac:dyDescent="0.25">
      <c r="E6322" s="24">
        <f t="shared" ca="1" si="196"/>
        <v>0.53199193539540934</v>
      </c>
      <c r="F6322" s="24">
        <f t="shared" ca="1" si="197"/>
        <v>12.622538975731548</v>
      </c>
    </row>
    <row r="6323" spans="5:6" x14ac:dyDescent="0.25">
      <c r="E6323" s="24">
        <f t="shared" ca="1" si="196"/>
        <v>0.57244746252631296</v>
      </c>
      <c r="F6323" s="24">
        <f t="shared" ca="1" si="197"/>
        <v>11.156686325554407</v>
      </c>
    </row>
    <row r="6324" spans="5:6" x14ac:dyDescent="0.25">
      <c r="E6324" s="24">
        <f t="shared" ca="1" si="196"/>
        <v>0.96397693681591901</v>
      </c>
      <c r="F6324" s="24">
        <f t="shared" ca="1" si="197"/>
        <v>0.73375818245200641</v>
      </c>
    </row>
    <row r="6325" spans="5:6" x14ac:dyDescent="0.25">
      <c r="E6325" s="24">
        <f t="shared" ca="1" si="196"/>
        <v>0.69376624370120143</v>
      </c>
      <c r="F6325" s="24">
        <f t="shared" ca="1" si="197"/>
        <v>7.3124039970306018</v>
      </c>
    </row>
    <row r="6326" spans="5:6" x14ac:dyDescent="0.25">
      <c r="E6326" s="24">
        <f t="shared" ca="1" si="196"/>
        <v>0.20387517668440447</v>
      </c>
      <c r="F6326" s="24">
        <f t="shared" ca="1" si="197"/>
        <v>31.804947028205774</v>
      </c>
    </row>
    <row r="6327" spans="5:6" x14ac:dyDescent="0.25">
      <c r="E6327" s="24">
        <f t="shared" ca="1" si="196"/>
        <v>0.88187505858218895</v>
      </c>
      <c r="F6327" s="24">
        <f t="shared" ca="1" si="197"/>
        <v>2.5140977989186175</v>
      </c>
    </row>
    <row r="6328" spans="5:6" x14ac:dyDescent="0.25">
      <c r="E6328" s="24">
        <f t="shared" ca="1" si="196"/>
        <v>0.57290860437536317</v>
      </c>
      <c r="F6328" s="24">
        <f t="shared" ca="1" si="197"/>
        <v>11.140581573947687</v>
      </c>
    </row>
    <row r="6329" spans="5:6" x14ac:dyDescent="0.25">
      <c r="E6329" s="24">
        <f t="shared" ca="1" si="196"/>
        <v>0.77589652208581927</v>
      </c>
      <c r="F6329" s="24">
        <f t="shared" ca="1" si="197"/>
        <v>5.074722310361655</v>
      </c>
    </row>
    <row r="6330" spans="5:6" x14ac:dyDescent="0.25">
      <c r="E6330" s="24">
        <f t="shared" ca="1" si="196"/>
        <v>0.4101995694165862</v>
      </c>
      <c r="F6330" s="24">
        <f t="shared" ca="1" si="197"/>
        <v>17.822229660716228</v>
      </c>
    </row>
    <row r="6331" spans="5:6" x14ac:dyDescent="0.25">
      <c r="E6331" s="24">
        <f t="shared" ca="1" si="196"/>
        <v>0.10768980926341365</v>
      </c>
      <c r="F6331" s="24">
        <f t="shared" ca="1" si="197"/>
        <v>44.570006416126283</v>
      </c>
    </row>
    <row r="6332" spans="5:6" x14ac:dyDescent="0.25">
      <c r="E6332" s="24">
        <f t="shared" ca="1" si="196"/>
        <v>0.19935347179973328</v>
      </c>
      <c r="F6332" s="24">
        <f t="shared" ca="1" si="197"/>
        <v>32.253515794141165</v>
      </c>
    </row>
    <row r="6333" spans="5:6" x14ac:dyDescent="0.25">
      <c r="E6333" s="24">
        <f t="shared" ca="1" si="196"/>
        <v>1.082809147957331E-3</v>
      </c>
      <c r="F6333" s="24">
        <f t="shared" ca="1" si="197"/>
        <v>136.56393103664567</v>
      </c>
    </row>
    <row r="6334" spans="5:6" x14ac:dyDescent="0.25">
      <c r="E6334" s="24">
        <f t="shared" ca="1" si="196"/>
        <v>0.93238041695041174</v>
      </c>
      <c r="F6334" s="24">
        <f t="shared" ca="1" si="197"/>
        <v>1.4002874976556801</v>
      </c>
    </row>
    <row r="6335" spans="5:6" x14ac:dyDescent="0.25">
      <c r="E6335" s="24">
        <f t="shared" ca="1" si="196"/>
        <v>0.59938928138480896</v>
      </c>
      <c r="F6335" s="24">
        <f t="shared" ca="1" si="197"/>
        <v>10.236880130007119</v>
      </c>
    </row>
    <row r="6336" spans="5:6" x14ac:dyDescent="0.25">
      <c r="E6336" s="24">
        <f t="shared" ca="1" si="196"/>
        <v>0.35693748340146947</v>
      </c>
      <c r="F6336" s="24">
        <f t="shared" ca="1" si="197"/>
        <v>20.603892581193616</v>
      </c>
    </row>
    <row r="6337" spans="5:6" x14ac:dyDescent="0.25">
      <c r="E6337" s="24">
        <f t="shared" ca="1" si="196"/>
        <v>4.1113560664451265E-2</v>
      </c>
      <c r="F6337" s="24">
        <f t="shared" ca="1" si="197"/>
        <v>63.828345374504607</v>
      </c>
    </row>
    <row r="6338" spans="5:6" x14ac:dyDescent="0.25">
      <c r="E6338" s="24">
        <f t="shared" ca="1" si="196"/>
        <v>0.44748050956145602</v>
      </c>
      <c r="F6338" s="24">
        <f t="shared" ca="1" si="197"/>
        <v>16.082445925366891</v>
      </c>
    </row>
    <row r="6339" spans="5:6" x14ac:dyDescent="0.25">
      <c r="E6339" s="24">
        <f t="shared" ca="1" si="196"/>
        <v>0.34483145535568194</v>
      </c>
      <c r="F6339" s="24">
        <f t="shared" ca="1" si="197"/>
        <v>21.293990330478007</v>
      </c>
    </row>
    <row r="6340" spans="5:6" x14ac:dyDescent="0.25">
      <c r="E6340" s="24">
        <f t="shared" ref="E6340:E6403" ca="1" si="198">RAND()</f>
        <v>0.63695086269872225</v>
      </c>
      <c r="F6340" s="24">
        <f t="shared" ref="F6340:F6403" ca="1" si="199">-LOG(E6340,EXP(1))/$C$3</f>
        <v>9.0212553001168061</v>
      </c>
    </row>
    <row r="6341" spans="5:6" x14ac:dyDescent="0.25">
      <c r="E6341" s="24">
        <f t="shared" ca="1" si="198"/>
        <v>0.62106464334841183</v>
      </c>
      <c r="F6341" s="24">
        <f t="shared" ca="1" si="199"/>
        <v>9.5264021379424975</v>
      </c>
    </row>
    <row r="6342" spans="5:6" x14ac:dyDescent="0.25">
      <c r="E6342" s="24">
        <f t="shared" ca="1" si="198"/>
        <v>0.34983019221049427</v>
      </c>
      <c r="F6342" s="24">
        <f t="shared" ca="1" si="199"/>
        <v>21.006148146844506</v>
      </c>
    </row>
    <row r="6343" spans="5:6" x14ac:dyDescent="0.25">
      <c r="E6343" s="24">
        <f t="shared" ca="1" si="198"/>
        <v>0.21298463724801608</v>
      </c>
      <c r="F6343" s="24">
        <f t="shared" ca="1" si="199"/>
        <v>30.930704829401126</v>
      </c>
    </row>
    <row r="6344" spans="5:6" x14ac:dyDescent="0.25">
      <c r="E6344" s="24">
        <f t="shared" ca="1" si="198"/>
        <v>0.72027971125895884</v>
      </c>
      <c r="F6344" s="24">
        <f t="shared" ca="1" si="199"/>
        <v>6.5623130910848264</v>
      </c>
    </row>
    <row r="6345" spans="5:6" x14ac:dyDescent="0.25">
      <c r="E6345" s="24">
        <f t="shared" ca="1" si="198"/>
        <v>0.78160382348087976</v>
      </c>
      <c r="F6345" s="24">
        <f t="shared" ca="1" si="199"/>
        <v>4.9281457280311631</v>
      </c>
    </row>
    <row r="6346" spans="5:6" x14ac:dyDescent="0.25">
      <c r="E6346" s="24">
        <f t="shared" ca="1" si="198"/>
        <v>0.227688922090997</v>
      </c>
      <c r="F6346" s="24">
        <f t="shared" ca="1" si="199"/>
        <v>29.595499168621217</v>
      </c>
    </row>
    <row r="6347" spans="5:6" x14ac:dyDescent="0.25">
      <c r="E6347" s="24">
        <f t="shared" ca="1" si="198"/>
        <v>0.13226290742494995</v>
      </c>
      <c r="F6347" s="24">
        <f t="shared" ca="1" si="199"/>
        <v>40.459272286595983</v>
      </c>
    </row>
    <row r="6348" spans="5:6" x14ac:dyDescent="0.25">
      <c r="E6348" s="24">
        <f t="shared" ca="1" si="198"/>
        <v>0.11447039555677618</v>
      </c>
      <c r="F6348" s="24">
        <f t="shared" ca="1" si="199"/>
        <v>43.348780870160091</v>
      </c>
    </row>
    <row r="6349" spans="5:6" x14ac:dyDescent="0.25">
      <c r="E6349" s="24">
        <f t="shared" ca="1" si="198"/>
        <v>0.41016170583640565</v>
      </c>
      <c r="F6349" s="24">
        <f t="shared" ca="1" si="199"/>
        <v>17.824075851234948</v>
      </c>
    </row>
    <row r="6350" spans="5:6" x14ac:dyDescent="0.25">
      <c r="E6350" s="24">
        <f t="shared" ca="1" si="198"/>
        <v>0.37008018658551101</v>
      </c>
      <c r="F6350" s="24">
        <f t="shared" ca="1" si="199"/>
        <v>19.880711526459624</v>
      </c>
    </row>
    <row r="6351" spans="5:6" x14ac:dyDescent="0.25">
      <c r="E6351" s="24">
        <f t="shared" ca="1" si="198"/>
        <v>1.3203960882252286E-2</v>
      </c>
      <c r="F6351" s="24">
        <f t="shared" ca="1" si="199"/>
        <v>86.544768551271332</v>
      </c>
    </row>
    <row r="6352" spans="5:6" x14ac:dyDescent="0.25">
      <c r="E6352" s="24">
        <f t="shared" ca="1" si="198"/>
        <v>0.82276887012699096</v>
      </c>
      <c r="F6352" s="24">
        <f t="shared" ca="1" si="199"/>
        <v>3.9015991197864066</v>
      </c>
    </row>
    <row r="6353" spans="5:6" x14ac:dyDescent="0.25">
      <c r="E6353" s="24">
        <f t="shared" ca="1" si="198"/>
        <v>0.67771265554351978</v>
      </c>
      <c r="F6353" s="24">
        <f t="shared" ca="1" si="199"/>
        <v>7.7806378551618849</v>
      </c>
    </row>
    <row r="6354" spans="5:6" x14ac:dyDescent="0.25">
      <c r="E6354" s="24">
        <f t="shared" ca="1" si="198"/>
        <v>0.33978851662068255</v>
      </c>
      <c r="F6354" s="24">
        <f t="shared" ca="1" si="199"/>
        <v>21.588637296790729</v>
      </c>
    </row>
    <row r="6355" spans="5:6" x14ac:dyDescent="0.25">
      <c r="E6355" s="24">
        <f t="shared" ca="1" si="198"/>
        <v>0.14257188533930032</v>
      </c>
      <c r="F6355" s="24">
        <f t="shared" ca="1" si="199"/>
        <v>38.958178958969015</v>
      </c>
    </row>
    <row r="6356" spans="5:6" x14ac:dyDescent="0.25">
      <c r="E6356" s="24">
        <f t="shared" ca="1" si="198"/>
        <v>0.21039123022143746</v>
      </c>
      <c r="F6356" s="24">
        <f t="shared" ca="1" si="199"/>
        <v>31.175729608886488</v>
      </c>
    </row>
    <row r="6357" spans="5:6" x14ac:dyDescent="0.25">
      <c r="E6357" s="24">
        <f t="shared" ca="1" si="198"/>
        <v>0.41266941364321141</v>
      </c>
      <c r="F6357" s="24">
        <f t="shared" ca="1" si="199"/>
        <v>17.70216915560674</v>
      </c>
    </row>
    <row r="6358" spans="5:6" x14ac:dyDescent="0.25">
      <c r="E6358" s="24">
        <f t="shared" ca="1" si="198"/>
        <v>0.61817338025183532</v>
      </c>
      <c r="F6358" s="24">
        <f t="shared" ca="1" si="199"/>
        <v>9.6197262060417064</v>
      </c>
    </row>
    <row r="6359" spans="5:6" x14ac:dyDescent="0.25">
      <c r="E6359" s="24">
        <f t="shared" ca="1" si="198"/>
        <v>0.89643461428928117</v>
      </c>
      <c r="F6359" s="24">
        <f t="shared" ca="1" si="199"/>
        <v>2.186598460407017</v>
      </c>
    </row>
    <row r="6360" spans="5:6" x14ac:dyDescent="0.25">
      <c r="E6360" s="24">
        <f t="shared" ca="1" si="198"/>
        <v>0.42263188953049935</v>
      </c>
      <c r="F6360" s="24">
        <f t="shared" ca="1" si="199"/>
        <v>17.225074326578021</v>
      </c>
    </row>
    <row r="6361" spans="5:6" x14ac:dyDescent="0.25">
      <c r="E6361" s="24">
        <f t="shared" ca="1" si="198"/>
        <v>0.93485842562276444</v>
      </c>
      <c r="F6361" s="24">
        <f t="shared" ca="1" si="199"/>
        <v>1.3472035520863737</v>
      </c>
    </row>
    <row r="6362" spans="5:6" x14ac:dyDescent="0.25">
      <c r="E6362" s="24">
        <f t="shared" ca="1" si="198"/>
        <v>0.88452689562999653</v>
      </c>
      <c r="F6362" s="24">
        <f t="shared" ca="1" si="199"/>
        <v>2.4540471624545925</v>
      </c>
    </row>
    <row r="6363" spans="5:6" x14ac:dyDescent="0.25">
      <c r="E6363" s="24">
        <f t="shared" ca="1" si="198"/>
        <v>0.79217623367252188</v>
      </c>
      <c r="F6363" s="24">
        <f t="shared" ca="1" si="199"/>
        <v>4.6594278931544046</v>
      </c>
    </row>
    <row r="6364" spans="5:6" x14ac:dyDescent="0.25">
      <c r="E6364" s="24">
        <f t="shared" ca="1" si="198"/>
        <v>0.80924138477301522</v>
      </c>
      <c r="F6364" s="24">
        <f t="shared" ca="1" si="199"/>
        <v>4.2331606434500175</v>
      </c>
    </row>
    <row r="6365" spans="5:6" x14ac:dyDescent="0.25">
      <c r="E6365" s="24">
        <f t="shared" ca="1" si="198"/>
        <v>0.19741016091982277</v>
      </c>
      <c r="F6365" s="24">
        <f t="shared" ca="1" si="199"/>
        <v>32.449433590990338</v>
      </c>
    </row>
    <row r="6366" spans="5:6" x14ac:dyDescent="0.25">
      <c r="E6366" s="24">
        <f t="shared" ca="1" si="198"/>
        <v>0.68236959000790509</v>
      </c>
      <c r="F6366" s="24">
        <f t="shared" ca="1" si="199"/>
        <v>7.6436769418407087</v>
      </c>
    </row>
    <row r="6367" spans="5:6" x14ac:dyDescent="0.25">
      <c r="E6367" s="24">
        <f t="shared" ca="1" si="198"/>
        <v>0.19642041551531242</v>
      </c>
      <c r="F6367" s="24">
        <f t="shared" ca="1" si="199"/>
        <v>32.549958796235096</v>
      </c>
    </row>
    <row r="6368" spans="5:6" x14ac:dyDescent="0.25">
      <c r="E6368" s="24">
        <f t="shared" ca="1" si="198"/>
        <v>0.47744803987805307</v>
      </c>
      <c r="F6368" s="24">
        <f t="shared" ca="1" si="199"/>
        <v>14.785998839833306</v>
      </c>
    </row>
    <row r="6369" spans="5:6" x14ac:dyDescent="0.25">
      <c r="E6369" s="24">
        <f t="shared" ca="1" si="198"/>
        <v>0.31750820499992582</v>
      </c>
      <c r="F6369" s="24">
        <f t="shared" ca="1" si="199"/>
        <v>22.94503236927703</v>
      </c>
    </row>
    <row r="6370" spans="5:6" x14ac:dyDescent="0.25">
      <c r="E6370" s="24">
        <f t="shared" ca="1" si="198"/>
        <v>0.83863213070279563</v>
      </c>
      <c r="F6370" s="24">
        <f t="shared" ca="1" si="199"/>
        <v>3.5196626056995663</v>
      </c>
    </row>
    <row r="6371" spans="5:6" x14ac:dyDescent="0.25">
      <c r="E6371" s="24">
        <f t="shared" ca="1" si="198"/>
        <v>0.45729766468970801</v>
      </c>
      <c r="F6371" s="24">
        <f t="shared" ca="1" si="199"/>
        <v>15.648415101339804</v>
      </c>
    </row>
    <row r="6372" spans="5:6" x14ac:dyDescent="0.25">
      <c r="E6372" s="24">
        <f t="shared" ca="1" si="198"/>
        <v>0.49062275409800904</v>
      </c>
      <c r="F6372" s="24">
        <f t="shared" ca="1" si="199"/>
        <v>14.241595361811456</v>
      </c>
    </row>
    <row r="6373" spans="5:6" x14ac:dyDescent="0.25">
      <c r="E6373" s="24">
        <f t="shared" ca="1" si="198"/>
        <v>0.30726347735887882</v>
      </c>
      <c r="F6373" s="24">
        <f t="shared" ca="1" si="199"/>
        <v>23.600993340529531</v>
      </c>
    </row>
    <row r="6374" spans="5:6" x14ac:dyDescent="0.25">
      <c r="E6374" s="24">
        <f t="shared" ca="1" si="198"/>
        <v>0.42952773768086894</v>
      </c>
      <c r="F6374" s="24">
        <f t="shared" ca="1" si="199"/>
        <v>16.90137916627927</v>
      </c>
    </row>
    <row r="6375" spans="5:6" x14ac:dyDescent="0.25">
      <c r="E6375" s="24">
        <f t="shared" ca="1" si="198"/>
        <v>9.122532895754909E-2</v>
      </c>
      <c r="F6375" s="24">
        <f t="shared" ca="1" si="199"/>
        <v>47.888453813278893</v>
      </c>
    </row>
    <row r="6376" spans="5:6" x14ac:dyDescent="0.25">
      <c r="E6376" s="24">
        <f t="shared" ca="1" si="198"/>
        <v>0.61206107661169784</v>
      </c>
      <c r="F6376" s="24">
        <f t="shared" ca="1" si="199"/>
        <v>9.8184640612842262</v>
      </c>
    </row>
    <row r="6377" spans="5:6" x14ac:dyDescent="0.25">
      <c r="E6377" s="24">
        <f t="shared" ca="1" si="198"/>
        <v>0.25435325272227538</v>
      </c>
      <c r="F6377" s="24">
        <f t="shared" ca="1" si="199"/>
        <v>27.380624388473901</v>
      </c>
    </row>
    <row r="6378" spans="5:6" x14ac:dyDescent="0.25">
      <c r="E6378" s="24">
        <f t="shared" ca="1" si="198"/>
        <v>0.51237745129143986</v>
      </c>
      <c r="F6378" s="24">
        <f t="shared" ca="1" si="199"/>
        <v>13.373874319890403</v>
      </c>
    </row>
    <row r="6379" spans="5:6" x14ac:dyDescent="0.25">
      <c r="E6379" s="24">
        <f t="shared" ca="1" si="198"/>
        <v>0.29063045673462051</v>
      </c>
      <c r="F6379" s="24">
        <f t="shared" ca="1" si="199"/>
        <v>24.714054539114414</v>
      </c>
    </row>
    <row r="6380" spans="5:6" x14ac:dyDescent="0.25">
      <c r="E6380" s="24">
        <f t="shared" ca="1" si="198"/>
        <v>0.97802436004581017</v>
      </c>
      <c r="F6380" s="24">
        <f t="shared" ca="1" si="199"/>
        <v>0.4444140247043713</v>
      </c>
    </row>
    <row r="6381" spans="5:6" x14ac:dyDescent="0.25">
      <c r="E6381" s="24">
        <f t="shared" ca="1" si="198"/>
        <v>0.7005789448397548</v>
      </c>
      <c r="F6381" s="24">
        <f t="shared" ca="1" si="199"/>
        <v>7.116964434219069</v>
      </c>
    </row>
    <row r="6382" spans="5:6" x14ac:dyDescent="0.25">
      <c r="E6382" s="24">
        <f t="shared" ca="1" si="198"/>
        <v>0.1172308330503502</v>
      </c>
      <c r="F6382" s="24">
        <f t="shared" ca="1" si="199"/>
        <v>42.872207116089584</v>
      </c>
    </row>
    <row r="6383" spans="5:6" x14ac:dyDescent="0.25">
      <c r="E6383" s="24">
        <f t="shared" ca="1" si="198"/>
        <v>0.66738660911886138</v>
      </c>
      <c r="F6383" s="24">
        <f t="shared" ca="1" si="199"/>
        <v>8.0877155423436999</v>
      </c>
    </row>
    <row r="6384" spans="5:6" x14ac:dyDescent="0.25">
      <c r="E6384" s="24">
        <f t="shared" ca="1" si="198"/>
        <v>0.22228558242271479</v>
      </c>
      <c r="F6384" s="24">
        <f t="shared" ca="1" si="199"/>
        <v>30.075846330265946</v>
      </c>
    </row>
    <row r="6385" spans="5:6" x14ac:dyDescent="0.25">
      <c r="E6385" s="24">
        <f t="shared" ca="1" si="198"/>
        <v>0.99918009999211987</v>
      </c>
      <c r="F6385" s="24">
        <f t="shared" ca="1" si="199"/>
        <v>1.6404726194534855E-2</v>
      </c>
    </row>
    <row r="6386" spans="5:6" x14ac:dyDescent="0.25">
      <c r="E6386" s="24">
        <f t="shared" ca="1" si="198"/>
        <v>0.42945243268829614</v>
      </c>
      <c r="F6386" s="24">
        <f t="shared" ca="1" si="199"/>
        <v>16.904885882516194</v>
      </c>
    </row>
    <row r="6387" spans="5:6" x14ac:dyDescent="0.25">
      <c r="E6387" s="24">
        <f t="shared" ca="1" si="198"/>
        <v>0.3853378100210878</v>
      </c>
      <c r="F6387" s="24">
        <f t="shared" ca="1" si="199"/>
        <v>19.072698015672479</v>
      </c>
    </row>
    <row r="6388" spans="5:6" x14ac:dyDescent="0.25">
      <c r="E6388" s="24">
        <f t="shared" ca="1" si="198"/>
        <v>0.5754651897927201</v>
      </c>
      <c r="F6388" s="24">
        <f t="shared" ca="1" si="199"/>
        <v>11.051530790864566</v>
      </c>
    </row>
    <row r="6389" spans="5:6" x14ac:dyDescent="0.25">
      <c r="E6389" s="24">
        <f t="shared" ca="1" si="198"/>
        <v>0.66070686787980282</v>
      </c>
      <c r="F6389" s="24">
        <f t="shared" ca="1" si="199"/>
        <v>8.2889001029335763</v>
      </c>
    </row>
    <row r="6390" spans="5:6" x14ac:dyDescent="0.25">
      <c r="E6390" s="24">
        <f t="shared" ca="1" si="198"/>
        <v>0.38295902390026126</v>
      </c>
      <c r="F6390" s="24">
        <f t="shared" ca="1" si="199"/>
        <v>19.19654565461229</v>
      </c>
    </row>
    <row r="6391" spans="5:6" x14ac:dyDescent="0.25">
      <c r="E6391" s="24">
        <f t="shared" ca="1" si="198"/>
        <v>0.89569638456321654</v>
      </c>
      <c r="F6391" s="24">
        <f t="shared" ca="1" si="199"/>
        <v>2.2030755989263069</v>
      </c>
    </row>
    <row r="6392" spans="5:6" x14ac:dyDescent="0.25">
      <c r="E6392" s="24">
        <f t="shared" ca="1" si="198"/>
        <v>0.83794408036167667</v>
      </c>
      <c r="F6392" s="24">
        <f t="shared" ca="1" si="199"/>
        <v>3.5360782121051773</v>
      </c>
    </row>
    <row r="6393" spans="5:6" x14ac:dyDescent="0.25">
      <c r="E6393" s="24">
        <f t="shared" ca="1" si="198"/>
        <v>0.88766435923591192</v>
      </c>
      <c r="F6393" s="24">
        <f t="shared" ca="1" si="199"/>
        <v>2.3832316254702728</v>
      </c>
    </row>
    <row r="6394" spans="5:6" x14ac:dyDescent="0.25">
      <c r="E6394" s="24">
        <f t="shared" ca="1" si="198"/>
        <v>0.47520986080862726</v>
      </c>
      <c r="F6394" s="24">
        <f t="shared" ca="1" si="199"/>
        <v>14.879975205781843</v>
      </c>
    </row>
    <row r="6395" spans="5:6" x14ac:dyDescent="0.25">
      <c r="E6395" s="24">
        <f t="shared" ca="1" si="198"/>
        <v>7.8322455641497535E-2</v>
      </c>
      <c r="F6395" s="24">
        <f t="shared" ca="1" si="199"/>
        <v>50.93841854599404</v>
      </c>
    </row>
    <row r="6396" spans="5:6" x14ac:dyDescent="0.25">
      <c r="E6396" s="24">
        <f t="shared" ca="1" si="198"/>
        <v>0.20717008328931397</v>
      </c>
      <c r="F6396" s="24">
        <f t="shared" ca="1" si="199"/>
        <v>31.484303293815145</v>
      </c>
    </row>
    <row r="6397" spans="5:6" x14ac:dyDescent="0.25">
      <c r="E6397" s="24">
        <f t="shared" ca="1" si="198"/>
        <v>0.31754509406502796</v>
      </c>
      <c r="F6397" s="24">
        <f t="shared" ca="1" si="199"/>
        <v>22.942708843664427</v>
      </c>
    </row>
    <row r="6398" spans="5:6" x14ac:dyDescent="0.25">
      <c r="E6398" s="24">
        <f t="shared" ca="1" si="198"/>
        <v>0.46118408869458183</v>
      </c>
      <c r="F6398" s="24">
        <f t="shared" ca="1" si="199"/>
        <v>15.479159819545739</v>
      </c>
    </row>
    <row r="6399" spans="5:6" x14ac:dyDescent="0.25">
      <c r="E6399" s="24">
        <f t="shared" ca="1" si="198"/>
        <v>5.7373956714247942E-2</v>
      </c>
      <c r="F6399" s="24">
        <f t="shared" ca="1" si="199"/>
        <v>57.163295887928349</v>
      </c>
    </row>
    <row r="6400" spans="5:6" x14ac:dyDescent="0.25">
      <c r="E6400" s="24">
        <f t="shared" ca="1" si="198"/>
        <v>0.54661870381560662</v>
      </c>
      <c r="F6400" s="24">
        <f t="shared" ca="1" si="199"/>
        <v>12.080075752075647</v>
      </c>
    </row>
    <row r="6401" spans="5:6" x14ac:dyDescent="0.25">
      <c r="E6401" s="24">
        <f t="shared" ca="1" si="198"/>
        <v>0.65738869275752343</v>
      </c>
      <c r="F6401" s="24">
        <f t="shared" ca="1" si="199"/>
        <v>8.3895963568572043</v>
      </c>
    </row>
    <row r="6402" spans="5:6" x14ac:dyDescent="0.25">
      <c r="E6402" s="24">
        <f t="shared" ca="1" si="198"/>
        <v>0.9353144514870253</v>
      </c>
      <c r="F6402" s="24">
        <f t="shared" ca="1" si="199"/>
        <v>1.337449889654827</v>
      </c>
    </row>
    <row r="6403" spans="5:6" x14ac:dyDescent="0.25">
      <c r="E6403" s="24">
        <f t="shared" ca="1" si="198"/>
        <v>0.27443617717785906</v>
      </c>
      <c r="F6403" s="24">
        <f t="shared" ca="1" si="199"/>
        <v>25.860731015869764</v>
      </c>
    </row>
    <row r="6404" spans="5:6" x14ac:dyDescent="0.25">
      <c r="E6404" s="24">
        <f t="shared" ref="E6404:E6467" ca="1" si="200">RAND()</f>
        <v>0.14285060709920949</v>
      </c>
      <c r="F6404" s="24">
        <f t="shared" ref="F6404:F6467" ca="1" si="201">-LOG(E6404,EXP(1))/$C$3</f>
        <v>38.91911800814848</v>
      </c>
    </row>
    <row r="6405" spans="5:6" x14ac:dyDescent="0.25">
      <c r="E6405" s="24">
        <f t="shared" ca="1" si="200"/>
        <v>0.259996653486819</v>
      </c>
      <c r="F6405" s="24">
        <f t="shared" ca="1" si="201"/>
        <v>26.941730385079723</v>
      </c>
    </row>
    <row r="6406" spans="5:6" x14ac:dyDescent="0.25">
      <c r="E6406" s="24">
        <f t="shared" ca="1" si="200"/>
        <v>0.46701888346029574</v>
      </c>
      <c r="F6406" s="24">
        <f t="shared" ca="1" si="201"/>
        <v>15.227711729111762</v>
      </c>
    </row>
    <row r="6407" spans="5:6" x14ac:dyDescent="0.25">
      <c r="E6407" s="24">
        <f t="shared" ca="1" si="200"/>
        <v>0.58746154379391824</v>
      </c>
      <c r="F6407" s="24">
        <f t="shared" ca="1" si="201"/>
        <v>10.638889849566086</v>
      </c>
    </row>
    <row r="6408" spans="5:6" x14ac:dyDescent="0.25">
      <c r="E6408" s="24">
        <f t="shared" ca="1" si="200"/>
        <v>0.93472228961895065</v>
      </c>
      <c r="F6408" s="24">
        <f t="shared" ca="1" si="201"/>
        <v>1.3501162052378435</v>
      </c>
    </row>
    <row r="6409" spans="5:6" x14ac:dyDescent="0.25">
      <c r="E6409" s="24">
        <f t="shared" ca="1" si="200"/>
        <v>9.4911276481424722E-2</v>
      </c>
      <c r="F6409" s="24">
        <f t="shared" ca="1" si="201"/>
        <v>47.096255110841533</v>
      </c>
    </row>
    <row r="6410" spans="5:6" x14ac:dyDescent="0.25">
      <c r="E6410" s="24">
        <f t="shared" ca="1" si="200"/>
        <v>0.20656322436964714</v>
      </c>
      <c r="F6410" s="24">
        <f t="shared" ca="1" si="201"/>
        <v>31.542974843206551</v>
      </c>
    </row>
    <row r="6411" spans="5:6" x14ac:dyDescent="0.25">
      <c r="E6411" s="24">
        <f t="shared" ca="1" si="200"/>
        <v>0.78871582439936294</v>
      </c>
      <c r="F6411" s="24">
        <f t="shared" ca="1" si="201"/>
        <v>4.7469838975530472</v>
      </c>
    </row>
    <row r="6412" spans="5:6" x14ac:dyDescent="0.25">
      <c r="E6412" s="24">
        <f t="shared" ca="1" si="200"/>
        <v>0.79029665120586412</v>
      </c>
      <c r="F6412" s="24">
        <f t="shared" ca="1" si="201"/>
        <v>4.7069379230195159</v>
      </c>
    </row>
    <row r="6413" spans="5:6" x14ac:dyDescent="0.25">
      <c r="E6413" s="24">
        <f t="shared" ca="1" si="200"/>
        <v>0.7603623853054241</v>
      </c>
      <c r="F6413" s="24">
        <f t="shared" ca="1" si="201"/>
        <v>5.4792027315063727</v>
      </c>
    </row>
    <row r="6414" spans="5:6" x14ac:dyDescent="0.25">
      <c r="E6414" s="24">
        <f t="shared" ca="1" si="200"/>
        <v>0.91750546048408854</v>
      </c>
      <c r="F6414" s="24">
        <f t="shared" ca="1" si="201"/>
        <v>1.7219349517965259</v>
      </c>
    </row>
    <row r="6415" spans="5:6" x14ac:dyDescent="0.25">
      <c r="E6415" s="24">
        <f t="shared" ca="1" si="200"/>
        <v>0.43789170343269268</v>
      </c>
      <c r="F6415" s="24">
        <f t="shared" ca="1" si="201"/>
        <v>16.515673032287776</v>
      </c>
    </row>
    <row r="6416" spans="5:6" x14ac:dyDescent="0.25">
      <c r="E6416" s="24">
        <f t="shared" ca="1" si="200"/>
        <v>0.29012498939912168</v>
      </c>
      <c r="F6416" s="24">
        <f t="shared" ca="1" si="201"/>
        <v>24.748869018530797</v>
      </c>
    </row>
    <row r="6417" spans="5:6" x14ac:dyDescent="0.25">
      <c r="E6417" s="24">
        <f t="shared" ca="1" si="200"/>
        <v>0.63006522436878454</v>
      </c>
      <c r="F6417" s="24">
        <f t="shared" ca="1" si="201"/>
        <v>9.238638684227876</v>
      </c>
    </row>
    <row r="6418" spans="5:6" x14ac:dyDescent="0.25">
      <c r="E6418" s="24">
        <f t="shared" ca="1" si="200"/>
        <v>3.7433029507952131E-2</v>
      </c>
      <c r="F6418" s="24">
        <f t="shared" ca="1" si="201"/>
        <v>65.704036447563567</v>
      </c>
    </row>
    <row r="6419" spans="5:6" x14ac:dyDescent="0.25">
      <c r="E6419" s="24">
        <f t="shared" ca="1" si="200"/>
        <v>0.72490549164165141</v>
      </c>
      <c r="F6419" s="24">
        <f t="shared" ca="1" si="201"/>
        <v>6.4342797796186675</v>
      </c>
    </row>
    <row r="6420" spans="5:6" x14ac:dyDescent="0.25">
      <c r="E6420" s="24">
        <f t="shared" ca="1" si="200"/>
        <v>0.38720373128977992</v>
      </c>
      <c r="F6420" s="24">
        <f t="shared" ca="1" si="201"/>
        <v>18.976085740612813</v>
      </c>
    </row>
    <row r="6421" spans="5:6" x14ac:dyDescent="0.25">
      <c r="E6421" s="24">
        <f t="shared" ca="1" si="200"/>
        <v>0.69602573211235463</v>
      </c>
      <c r="F6421" s="24">
        <f t="shared" ca="1" si="201"/>
        <v>7.2473729581069364</v>
      </c>
    </row>
    <row r="6422" spans="5:6" x14ac:dyDescent="0.25">
      <c r="E6422" s="24">
        <f t="shared" ca="1" si="200"/>
        <v>0.57763817894092973</v>
      </c>
      <c r="F6422" s="24">
        <f t="shared" ca="1" si="201"/>
        <v>10.976151886270371</v>
      </c>
    </row>
    <row r="6423" spans="5:6" x14ac:dyDescent="0.25">
      <c r="E6423" s="24">
        <f t="shared" ca="1" si="200"/>
        <v>0.8745178416348135</v>
      </c>
      <c r="F6423" s="24">
        <f t="shared" ca="1" si="201"/>
        <v>2.6816516526694323</v>
      </c>
    </row>
    <row r="6424" spans="5:6" x14ac:dyDescent="0.25">
      <c r="E6424" s="24">
        <f t="shared" ca="1" si="200"/>
        <v>0.93949280067014163</v>
      </c>
      <c r="F6424" s="24">
        <f t="shared" ca="1" si="201"/>
        <v>1.2483024619111918</v>
      </c>
    </row>
    <row r="6425" spans="5:6" x14ac:dyDescent="0.25">
      <c r="E6425" s="24">
        <f t="shared" ca="1" si="200"/>
        <v>0.55507342315081476</v>
      </c>
      <c r="F6425" s="24">
        <f t="shared" ca="1" si="201"/>
        <v>11.77309760040691</v>
      </c>
    </row>
    <row r="6426" spans="5:6" x14ac:dyDescent="0.25">
      <c r="E6426" s="24">
        <f t="shared" ca="1" si="200"/>
        <v>0.66992353625090051</v>
      </c>
      <c r="F6426" s="24">
        <f t="shared" ca="1" si="201"/>
        <v>8.0118339621706891</v>
      </c>
    </row>
    <row r="6427" spans="5:6" x14ac:dyDescent="0.25">
      <c r="E6427" s="24">
        <f t="shared" ca="1" si="200"/>
        <v>0.47728396733393152</v>
      </c>
      <c r="F6427" s="24">
        <f t="shared" ca="1" si="201"/>
        <v>14.792872917354426</v>
      </c>
    </row>
    <row r="6428" spans="5:6" x14ac:dyDescent="0.25">
      <c r="E6428" s="24">
        <f t="shared" ca="1" si="200"/>
        <v>0.33764536706448434</v>
      </c>
      <c r="F6428" s="24">
        <f t="shared" ca="1" si="201"/>
        <v>21.71518288346979</v>
      </c>
    </row>
    <row r="6429" spans="5:6" x14ac:dyDescent="0.25">
      <c r="E6429" s="24">
        <f t="shared" ca="1" si="200"/>
        <v>0.7415596554902204</v>
      </c>
      <c r="F6429" s="24">
        <f t="shared" ca="1" si="201"/>
        <v>5.9799933638447316</v>
      </c>
    </row>
    <row r="6430" spans="5:6" x14ac:dyDescent="0.25">
      <c r="E6430" s="24">
        <f t="shared" ca="1" si="200"/>
        <v>9.7204411736674157E-2</v>
      </c>
      <c r="F6430" s="24">
        <f t="shared" ca="1" si="201"/>
        <v>46.618783606167398</v>
      </c>
    </row>
    <row r="6431" spans="5:6" x14ac:dyDescent="0.25">
      <c r="E6431" s="24">
        <f t="shared" ca="1" si="200"/>
        <v>0.74767303474330293</v>
      </c>
      <c r="F6431" s="24">
        <f t="shared" ca="1" si="201"/>
        <v>5.8157903179859547</v>
      </c>
    </row>
    <row r="6432" spans="5:6" x14ac:dyDescent="0.25">
      <c r="E6432" s="24">
        <f t="shared" ca="1" si="200"/>
        <v>0.25034374078717292</v>
      </c>
      <c r="F6432" s="24">
        <f t="shared" ca="1" si="201"/>
        <v>27.698406847349094</v>
      </c>
    </row>
    <row r="6433" spans="5:6" x14ac:dyDescent="0.25">
      <c r="E6433" s="24">
        <f t="shared" ca="1" si="200"/>
        <v>0.7154554656747607</v>
      </c>
      <c r="F6433" s="24">
        <f t="shared" ca="1" si="201"/>
        <v>6.6967184833256264</v>
      </c>
    </row>
    <row r="6434" spans="5:6" x14ac:dyDescent="0.25">
      <c r="E6434" s="24">
        <f t="shared" ca="1" si="200"/>
        <v>3.7383624302505081E-2</v>
      </c>
      <c r="F6434" s="24">
        <f t="shared" ca="1" si="201"/>
        <v>65.730450466428124</v>
      </c>
    </row>
    <row r="6435" spans="5:6" x14ac:dyDescent="0.25">
      <c r="E6435" s="24">
        <f t="shared" ca="1" si="200"/>
        <v>0.37935426083551915</v>
      </c>
      <c r="F6435" s="24">
        <f t="shared" ca="1" si="201"/>
        <v>19.385695706471115</v>
      </c>
    </row>
    <row r="6436" spans="5:6" x14ac:dyDescent="0.25">
      <c r="E6436" s="24">
        <f t="shared" ca="1" si="200"/>
        <v>0.76125977590545924</v>
      </c>
      <c r="F6436" s="24">
        <f t="shared" ca="1" si="201"/>
        <v>5.4556123625710713</v>
      </c>
    </row>
    <row r="6437" spans="5:6" x14ac:dyDescent="0.25">
      <c r="E6437" s="24">
        <f t="shared" ca="1" si="200"/>
        <v>0.45254979243670623</v>
      </c>
      <c r="F6437" s="24">
        <f t="shared" ca="1" si="201"/>
        <v>15.857149667235882</v>
      </c>
    </row>
    <row r="6438" spans="5:6" x14ac:dyDescent="0.25">
      <c r="E6438" s="24">
        <f t="shared" ca="1" si="200"/>
        <v>0.5340376331776101</v>
      </c>
      <c r="F6438" s="24">
        <f t="shared" ca="1" si="201"/>
        <v>12.545779367795024</v>
      </c>
    </row>
    <row r="6439" spans="5:6" x14ac:dyDescent="0.25">
      <c r="E6439" s="24">
        <f t="shared" ca="1" si="200"/>
        <v>2.2914038391112501E-2</v>
      </c>
      <c r="F6439" s="24">
        <f t="shared" ca="1" si="201"/>
        <v>75.520110521372004</v>
      </c>
    </row>
    <row r="6440" spans="5:6" x14ac:dyDescent="0.25">
      <c r="E6440" s="24">
        <f t="shared" ca="1" si="200"/>
        <v>0.33367443313420553</v>
      </c>
      <c r="F6440" s="24">
        <f t="shared" ca="1" si="201"/>
        <v>21.951790249588417</v>
      </c>
    </row>
    <row r="6441" spans="5:6" x14ac:dyDescent="0.25">
      <c r="E6441" s="24">
        <f t="shared" ca="1" si="200"/>
        <v>0.24985153104881008</v>
      </c>
      <c r="F6441" s="24">
        <f t="shared" ca="1" si="201"/>
        <v>27.737768266774697</v>
      </c>
    </row>
    <row r="6442" spans="5:6" x14ac:dyDescent="0.25">
      <c r="E6442" s="24">
        <f t="shared" ca="1" si="200"/>
        <v>0.59188227344520261</v>
      </c>
      <c r="F6442" s="24">
        <f t="shared" ca="1" si="201"/>
        <v>10.488950525950584</v>
      </c>
    </row>
    <row r="6443" spans="5:6" x14ac:dyDescent="0.25">
      <c r="E6443" s="24">
        <f t="shared" ca="1" si="200"/>
        <v>0.55732722369425014</v>
      </c>
      <c r="F6443" s="24">
        <f t="shared" ca="1" si="201"/>
        <v>11.692054726735362</v>
      </c>
    </row>
    <row r="6444" spans="5:6" x14ac:dyDescent="0.25">
      <c r="E6444" s="24">
        <f t="shared" ca="1" si="200"/>
        <v>0.27232992513039855</v>
      </c>
      <c r="F6444" s="24">
        <f t="shared" ca="1" si="201"/>
        <v>26.014819753792253</v>
      </c>
    </row>
    <row r="6445" spans="5:6" x14ac:dyDescent="0.25">
      <c r="E6445" s="24">
        <f t="shared" ca="1" si="200"/>
        <v>0.34880001237708902</v>
      </c>
      <c r="F6445" s="24">
        <f t="shared" ca="1" si="201"/>
        <v>21.065131029250789</v>
      </c>
    </row>
    <row r="6446" spans="5:6" x14ac:dyDescent="0.25">
      <c r="E6446" s="24">
        <f t="shared" ca="1" si="200"/>
        <v>0.92202497646616666</v>
      </c>
      <c r="F6446" s="24">
        <f t="shared" ca="1" si="201"/>
        <v>1.6236593269951705</v>
      </c>
    </row>
    <row r="6447" spans="5:6" x14ac:dyDescent="0.25">
      <c r="E6447" s="24">
        <f t="shared" ca="1" si="200"/>
        <v>0.24047022429319909</v>
      </c>
      <c r="F6447" s="24">
        <f t="shared" ca="1" si="201"/>
        <v>28.503180092275791</v>
      </c>
    </row>
    <row r="6448" spans="5:6" x14ac:dyDescent="0.25">
      <c r="E6448" s="24">
        <f t="shared" ca="1" si="200"/>
        <v>0.88580751843928895</v>
      </c>
      <c r="F6448" s="24">
        <f t="shared" ca="1" si="201"/>
        <v>2.425111995799329</v>
      </c>
    </row>
    <row r="6449" spans="5:6" x14ac:dyDescent="0.25">
      <c r="E6449" s="24">
        <f t="shared" ca="1" si="200"/>
        <v>0.4187204876675914</v>
      </c>
      <c r="F6449" s="24">
        <f t="shared" ca="1" si="201"/>
        <v>17.411033510764362</v>
      </c>
    </row>
    <row r="6450" spans="5:6" x14ac:dyDescent="0.25">
      <c r="E6450" s="24">
        <f t="shared" ca="1" si="200"/>
        <v>0.77765585304971008</v>
      </c>
      <c r="F6450" s="24">
        <f t="shared" ca="1" si="201"/>
        <v>5.0294240186750949</v>
      </c>
    </row>
    <row r="6451" spans="5:6" x14ac:dyDescent="0.25">
      <c r="E6451" s="24">
        <f t="shared" ca="1" si="200"/>
        <v>0.60222569357657108</v>
      </c>
      <c r="F6451" s="24">
        <f t="shared" ca="1" si="201"/>
        <v>10.142459953194779</v>
      </c>
    </row>
    <row r="6452" spans="5:6" x14ac:dyDescent="0.25">
      <c r="E6452" s="24">
        <f t="shared" ca="1" si="200"/>
        <v>0.98835298397924609</v>
      </c>
      <c r="F6452" s="24">
        <f t="shared" ca="1" si="201"/>
        <v>0.23430747612769753</v>
      </c>
    </row>
    <row r="6453" spans="5:6" x14ac:dyDescent="0.25">
      <c r="E6453" s="24">
        <f t="shared" ca="1" si="200"/>
        <v>0.69031494393538706</v>
      </c>
      <c r="F6453" s="24">
        <f t="shared" ca="1" si="201"/>
        <v>7.4121469008407068</v>
      </c>
    </row>
    <row r="6454" spans="5:6" x14ac:dyDescent="0.25">
      <c r="E6454" s="24">
        <f t="shared" ca="1" si="200"/>
        <v>0.71943422815945424</v>
      </c>
      <c r="F6454" s="24">
        <f t="shared" ca="1" si="201"/>
        <v>6.5858034018625506</v>
      </c>
    </row>
    <row r="6455" spans="5:6" x14ac:dyDescent="0.25">
      <c r="E6455" s="24">
        <f t="shared" ca="1" si="200"/>
        <v>0.37706229438408112</v>
      </c>
      <c r="F6455" s="24">
        <f t="shared" ca="1" si="201"/>
        <v>19.506897361824354</v>
      </c>
    </row>
    <row r="6456" spans="5:6" x14ac:dyDescent="0.25">
      <c r="E6456" s="24">
        <f t="shared" ca="1" si="200"/>
        <v>0.99438168241375702</v>
      </c>
      <c r="F6456" s="24">
        <f t="shared" ca="1" si="201"/>
        <v>0.11268319395400157</v>
      </c>
    </row>
    <row r="6457" spans="5:6" x14ac:dyDescent="0.25">
      <c r="E6457" s="24">
        <f t="shared" ca="1" si="200"/>
        <v>0.4785837699293376</v>
      </c>
      <c r="F6457" s="24">
        <f t="shared" ca="1" si="201"/>
        <v>14.73848031277584</v>
      </c>
    </row>
    <row r="6458" spans="5:6" x14ac:dyDescent="0.25">
      <c r="E6458" s="24">
        <f t="shared" ca="1" si="200"/>
        <v>0.21547880660449081</v>
      </c>
      <c r="F6458" s="24">
        <f t="shared" ca="1" si="201"/>
        <v>30.697854389946468</v>
      </c>
    </row>
    <row r="6459" spans="5:6" x14ac:dyDescent="0.25">
      <c r="E6459" s="24">
        <f t="shared" ca="1" si="200"/>
        <v>0.79703088719048032</v>
      </c>
      <c r="F6459" s="24">
        <f t="shared" ca="1" si="201"/>
        <v>4.5372369325212558</v>
      </c>
    </row>
    <row r="6460" spans="5:6" x14ac:dyDescent="0.25">
      <c r="E6460" s="24">
        <f t="shared" ca="1" si="200"/>
        <v>0.6006035192291117</v>
      </c>
      <c r="F6460" s="24">
        <f t="shared" ca="1" si="201"/>
        <v>10.196405278554872</v>
      </c>
    </row>
    <row r="6461" spans="5:6" x14ac:dyDescent="0.25">
      <c r="E6461" s="24">
        <f t="shared" ca="1" si="200"/>
        <v>0.69068693897148181</v>
      </c>
      <c r="F6461" s="24">
        <f t="shared" ca="1" si="201"/>
        <v>7.4013722581788493</v>
      </c>
    </row>
    <row r="6462" spans="5:6" x14ac:dyDescent="0.25">
      <c r="E6462" s="24">
        <f t="shared" ca="1" si="200"/>
        <v>0.56363962961417746</v>
      </c>
      <c r="F6462" s="24">
        <f t="shared" ca="1" si="201"/>
        <v>11.466803725746923</v>
      </c>
    </row>
    <row r="6463" spans="5:6" x14ac:dyDescent="0.25">
      <c r="E6463" s="24">
        <f t="shared" ca="1" si="200"/>
        <v>0.18353589665857284</v>
      </c>
      <c r="F6463" s="24">
        <f t="shared" ca="1" si="201"/>
        <v>33.906900170029203</v>
      </c>
    </row>
    <row r="6464" spans="5:6" x14ac:dyDescent="0.25">
      <c r="E6464" s="24">
        <f t="shared" ca="1" si="200"/>
        <v>0.78935101940032526</v>
      </c>
      <c r="F6464" s="24">
        <f t="shared" ca="1" si="201"/>
        <v>4.7308833112499409</v>
      </c>
    </row>
    <row r="6465" spans="5:6" x14ac:dyDescent="0.25">
      <c r="E6465" s="24">
        <f t="shared" ca="1" si="200"/>
        <v>0.16865964683627499</v>
      </c>
      <c r="F6465" s="24">
        <f t="shared" ca="1" si="201"/>
        <v>35.597450375533505</v>
      </c>
    </row>
    <row r="6466" spans="5:6" x14ac:dyDescent="0.25">
      <c r="E6466" s="24">
        <f t="shared" ca="1" si="200"/>
        <v>0.38322273284651376</v>
      </c>
      <c r="F6466" s="24">
        <f t="shared" ca="1" si="201"/>
        <v>19.182778218656335</v>
      </c>
    </row>
    <row r="6467" spans="5:6" x14ac:dyDescent="0.25">
      <c r="E6467" s="24">
        <f t="shared" ca="1" si="200"/>
        <v>5.399719898671751E-2</v>
      </c>
      <c r="F6467" s="24">
        <f t="shared" ca="1" si="201"/>
        <v>58.376462087590632</v>
      </c>
    </row>
    <row r="6468" spans="5:6" x14ac:dyDescent="0.25">
      <c r="E6468" s="24">
        <f t="shared" ref="E6468:E6531" ca="1" si="202">RAND()</f>
        <v>7.8909047507333963E-3</v>
      </c>
      <c r="F6468" s="24">
        <f t="shared" ref="F6468:F6531" ca="1" si="203">-LOG(E6468,EXP(1))/$C$3</f>
        <v>96.840889602732389</v>
      </c>
    </row>
    <row r="6469" spans="5:6" x14ac:dyDescent="0.25">
      <c r="E6469" s="24">
        <f t="shared" ca="1" si="202"/>
        <v>0.42538666441624817</v>
      </c>
      <c r="F6469" s="24">
        <f t="shared" ca="1" si="203"/>
        <v>17.095134500943434</v>
      </c>
    </row>
    <row r="6470" spans="5:6" x14ac:dyDescent="0.25">
      <c r="E6470" s="24">
        <f t="shared" ca="1" si="202"/>
        <v>0.47156778589828663</v>
      </c>
      <c r="F6470" s="24">
        <f t="shared" ca="1" si="203"/>
        <v>15.033848415114877</v>
      </c>
    </row>
    <row r="6471" spans="5:6" x14ac:dyDescent="0.25">
      <c r="E6471" s="24">
        <f t="shared" ca="1" si="202"/>
        <v>0.19204259996684203</v>
      </c>
      <c r="F6471" s="24">
        <f t="shared" ca="1" si="203"/>
        <v>33.000761134752651</v>
      </c>
    </row>
    <row r="6472" spans="5:6" x14ac:dyDescent="0.25">
      <c r="E6472" s="24">
        <f t="shared" ca="1" si="202"/>
        <v>0.3153601282860109</v>
      </c>
      <c r="F6472" s="24">
        <f t="shared" ca="1" si="203"/>
        <v>23.080800575710754</v>
      </c>
    </row>
    <row r="6473" spans="5:6" x14ac:dyDescent="0.25">
      <c r="E6473" s="24">
        <f t="shared" ca="1" si="202"/>
        <v>3.6489204331688341E-2</v>
      </c>
      <c r="F6473" s="24">
        <f t="shared" ca="1" si="203"/>
        <v>66.214776677546865</v>
      </c>
    </row>
    <row r="6474" spans="5:6" x14ac:dyDescent="0.25">
      <c r="E6474" s="24">
        <f t="shared" ca="1" si="202"/>
        <v>0.78430554376118078</v>
      </c>
      <c r="F6474" s="24">
        <f t="shared" ca="1" si="203"/>
        <v>4.8591322073858914</v>
      </c>
    </row>
    <row r="6475" spans="5:6" x14ac:dyDescent="0.25">
      <c r="E6475" s="24">
        <f t="shared" ca="1" si="202"/>
        <v>0.97510284537923164</v>
      </c>
      <c r="F6475" s="24">
        <f t="shared" ca="1" si="203"/>
        <v>0.50424662213867411</v>
      </c>
    </row>
    <row r="6476" spans="5:6" x14ac:dyDescent="0.25">
      <c r="E6476" s="24">
        <f t="shared" ca="1" si="202"/>
        <v>3.4262651367592989E-2</v>
      </c>
      <c r="F6476" s="24">
        <f t="shared" ca="1" si="203"/>
        <v>67.473987989671798</v>
      </c>
    </row>
    <row r="6477" spans="5:6" x14ac:dyDescent="0.25">
      <c r="E6477" s="24">
        <f t="shared" ca="1" si="202"/>
        <v>0.44966992652027882</v>
      </c>
      <c r="F6477" s="24">
        <f t="shared" ca="1" si="203"/>
        <v>15.984829239592763</v>
      </c>
    </row>
    <row r="6478" spans="5:6" x14ac:dyDescent="0.25">
      <c r="E6478" s="24">
        <f t="shared" ca="1" si="202"/>
        <v>0.7529197149766772</v>
      </c>
      <c r="F6478" s="24">
        <f t="shared" ca="1" si="203"/>
        <v>5.67593354166958</v>
      </c>
    </row>
    <row r="6479" spans="5:6" x14ac:dyDescent="0.25">
      <c r="E6479" s="24">
        <f t="shared" ca="1" si="202"/>
        <v>0.69560470639130678</v>
      </c>
      <c r="F6479" s="24">
        <f t="shared" ca="1" si="203"/>
        <v>7.2594746115989723</v>
      </c>
    </row>
    <row r="6480" spans="5:6" x14ac:dyDescent="0.25">
      <c r="E6480" s="24">
        <f t="shared" ca="1" si="202"/>
        <v>0.1905914094810196</v>
      </c>
      <c r="F6480" s="24">
        <f t="shared" ca="1" si="203"/>
        <v>33.152467194126075</v>
      </c>
    </row>
    <row r="6481" spans="5:6" x14ac:dyDescent="0.25">
      <c r="E6481" s="24">
        <f t="shared" ca="1" si="202"/>
        <v>7.7182099324369036E-2</v>
      </c>
      <c r="F6481" s="24">
        <f t="shared" ca="1" si="203"/>
        <v>51.231754457500358</v>
      </c>
    </row>
    <row r="6482" spans="5:6" x14ac:dyDescent="0.25">
      <c r="E6482" s="24">
        <f t="shared" ca="1" si="202"/>
        <v>0.89061218513138241</v>
      </c>
      <c r="F6482" s="24">
        <f t="shared" ca="1" si="203"/>
        <v>2.3169240850610335</v>
      </c>
    </row>
    <row r="6483" spans="5:6" x14ac:dyDescent="0.25">
      <c r="E6483" s="24">
        <f t="shared" ca="1" si="202"/>
        <v>0.67640953292045358</v>
      </c>
      <c r="F6483" s="24">
        <f t="shared" ca="1" si="203"/>
        <v>7.8191313688621733</v>
      </c>
    </row>
    <row r="6484" spans="5:6" x14ac:dyDescent="0.25">
      <c r="E6484" s="24">
        <f t="shared" ca="1" si="202"/>
        <v>0.70145363092211466</v>
      </c>
      <c r="F6484" s="24">
        <f t="shared" ca="1" si="203"/>
        <v>7.0920096304303044</v>
      </c>
    </row>
    <row r="6485" spans="5:6" x14ac:dyDescent="0.25">
      <c r="E6485" s="24">
        <f t="shared" ca="1" si="202"/>
        <v>0.41010275037912503</v>
      </c>
      <c r="F6485" s="24">
        <f t="shared" ca="1" si="203"/>
        <v>17.826950800012035</v>
      </c>
    </row>
    <row r="6486" spans="5:6" x14ac:dyDescent="0.25">
      <c r="E6486" s="24">
        <f t="shared" ca="1" si="202"/>
        <v>0.78680542862744018</v>
      </c>
      <c r="F6486" s="24">
        <f t="shared" ca="1" si="203"/>
        <v>4.7954858572574084</v>
      </c>
    </row>
    <row r="6487" spans="5:6" x14ac:dyDescent="0.25">
      <c r="E6487" s="24">
        <f t="shared" ca="1" si="202"/>
        <v>0.94103681791969751</v>
      </c>
      <c r="F6487" s="24">
        <f t="shared" ca="1" si="203"/>
        <v>1.2154602757260002</v>
      </c>
    </row>
    <row r="6488" spans="5:6" x14ac:dyDescent="0.25">
      <c r="E6488" s="24">
        <f t="shared" ca="1" si="202"/>
        <v>5.2682798154097377E-2</v>
      </c>
      <c r="F6488" s="24">
        <f t="shared" ca="1" si="203"/>
        <v>58.869325749131818</v>
      </c>
    </row>
    <row r="6489" spans="5:6" x14ac:dyDescent="0.25">
      <c r="E6489" s="24">
        <f t="shared" ca="1" si="202"/>
        <v>0.96614824567180824</v>
      </c>
      <c r="F6489" s="24">
        <f t="shared" ca="1" si="203"/>
        <v>0.68875986231106923</v>
      </c>
    </row>
    <row r="6490" spans="5:6" x14ac:dyDescent="0.25">
      <c r="E6490" s="24">
        <f t="shared" ca="1" si="202"/>
        <v>0.63906525438053563</v>
      </c>
      <c r="F6490" s="24">
        <f t="shared" ca="1" si="203"/>
        <v>8.9549742057418378</v>
      </c>
    </row>
    <row r="6491" spans="5:6" x14ac:dyDescent="0.25">
      <c r="E6491" s="24">
        <f t="shared" ca="1" si="202"/>
        <v>0.29988626712200206</v>
      </c>
      <c r="F6491" s="24">
        <f t="shared" ca="1" si="203"/>
        <v>24.087039715989437</v>
      </c>
    </row>
    <row r="6492" spans="5:6" x14ac:dyDescent="0.25">
      <c r="E6492" s="24">
        <f t="shared" ca="1" si="202"/>
        <v>0.91544524462101562</v>
      </c>
      <c r="F6492" s="24">
        <f t="shared" ca="1" si="203"/>
        <v>1.7668945183561093</v>
      </c>
    </row>
    <row r="6493" spans="5:6" x14ac:dyDescent="0.25">
      <c r="E6493" s="24">
        <f t="shared" ca="1" si="202"/>
        <v>0.44497883288640561</v>
      </c>
      <c r="F6493" s="24">
        <f t="shared" ca="1" si="203"/>
        <v>16.19457128989248</v>
      </c>
    </row>
    <row r="6494" spans="5:6" x14ac:dyDescent="0.25">
      <c r="E6494" s="24">
        <f t="shared" ca="1" si="202"/>
        <v>0.59346724814604834</v>
      </c>
      <c r="F6494" s="24">
        <f t="shared" ca="1" si="203"/>
        <v>10.435465014155556</v>
      </c>
    </row>
    <row r="6495" spans="5:6" x14ac:dyDescent="0.25">
      <c r="E6495" s="24">
        <f t="shared" ca="1" si="202"/>
        <v>0.45827718081343627</v>
      </c>
      <c r="F6495" s="24">
        <f t="shared" ca="1" si="203"/>
        <v>15.605621592879332</v>
      </c>
    </row>
    <row r="6496" spans="5:6" x14ac:dyDescent="0.25">
      <c r="E6496" s="24">
        <f t="shared" ca="1" si="202"/>
        <v>0.24152977865442971</v>
      </c>
      <c r="F6496" s="24">
        <f t="shared" ca="1" si="203"/>
        <v>28.415250128670401</v>
      </c>
    </row>
    <row r="6497" spans="5:6" x14ac:dyDescent="0.25">
      <c r="E6497" s="24">
        <f t="shared" ca="1" si="202"/>
        <v>0.99905884949280355</v>
      </c>
      <c r="F6497" s="24">
        <f t="shared" ca="1" si="203"/>
        <v>1.8831873348210196E-2</v>
      </c>
    </row>
    <row r="6498" spans="5:6" x14ac:dyDescent="0.25">
      <c r="E6498" s="24">
        <f t="shared" ca="1" si="202"/>
        <v>0.4520570078966577</v>
      </c>
      <c r="F6498" s="24">
        <f t="shared" ca="1" si="203"/>
        <v>15.878939668753093</v>
      </c>
    </row>
    <row r="6499" spans="5:6" x14ac:dyDescent="0.25">
      <c r="E6499" s="24">
        <f t="shared" ca="1" si="202"/>
        <v>0.92669696319766204</v>
      </c>
      <c r="F6499" s="24">
        <f t="shared" ca="1" si="203"/>
        <v>1.5225733480361585</v>
      </c>
    </row>
    <row r="6500" spans="5:6" x14ac:dyDescent="0.25">
      <c r="E6500" s="24">
        <f t="shared" ca="1" si="202"/>
        <v>0.31033243713599923</v>
      </c>
      <c r="F6500" s="24">
        <f t="shared" ca="1" si="203"/>
        <v>23.402223564625448</v>
      </c>
    </row>
    <row r="6501" spans="5:6" x14ac:dyDescent="0.25">
      <c r="E6501" s="24">
        <f t="shared" ca="1" si="202"/>
        <v>0.14554072571200971</v>
      </c>
      <c r="F6501" s="24">
        <f t="shared" ca="1" si="203"/>
        <v>38.545986594700729</v>
      </c>
    </row>
    <row r="6502" spans="5:6" x14ac:dyDescent="0.25">
      <c r="E6502" s="24">
        <f t="shared" ca="1" si="202"/>
        <v>0.42896458265708759</v>
      </c>
      <c r="F6502" s="24">
        <f t="shared" ca="1" si="203"/>
        <v>16.927618427421969</v>
      </c>
    </row>
    <row r="6503" spans="5:6" x14ac:dyDescent="0.25">
      <c r="E6503" s="24">
        <f t="shared" ca="1" si="202"/>
        <v>0.10225751081930734</v>
      </c>
      <c r="F6503" s="24">
        <f t="shared" ca="1" si="203"/>
        <v>45.605220626227926</v>
      </c>
    </row>
    <row r="6504" spans="5:6" x14ac:dyDescent="0.25">
      <c r="E6504" s="24">
        <f t="shared" ca="1" si="202"/>
        <v>0.36352195010623434</v>
      </c>
      <c r="F6504" s="24">
        <f t="shared" ca="1" si="203"/>
        <v>20.238311967900138</v>
      </c>
    </row>
    <row r="6505" spans="5:6" x14ac:dyDescent="0.25">
      <c r="E6505" s="24">
        <f t="shared" ca="1" si="202"/>
        <v>0.16403666266955397</v>
      </c>
      <c r="F6505" s="24">
        <f t="shared" ca="1" si="203"/>
        <v>36.153306465580449</v>
      </c>
    </row>
    <row r="6506" spans="5:6" x14ac:dyDescent="0.25">
      <c r="E6506" s="24">
        <f t="shared" ca="1" si="202"/>
        <v>0.73976290337039385</v>
      </c>
      <c r="F6506" s="24">
        <f t="shared" ca="1" si="203"/>
        <v>6.0285108994811942</v>
      </c>
    </row>
    <row r="6507" spans="5:6" x14ac:dyDescent="0.25">
      <c r="E6507" s="24">
        <f t="shared" ca="1" si="202"/>
        <v>0.58049368846506277</v>
      </c>
      <c r="F6507" s="24">
        <f t="shared" ca="1" si="203"/>
        <v>10.877527009743378</v>
      </c>
    </row>
    <row r="6508" spans="5:6" x14ac:dyDescent="0.25">
      <c r="E6508" s="24">
        <f t="shared" ca="1" si="202"/>
        <v>0.36162454169915714</v>
      </c>
      <c r="F6508" s="24">
        <f t="shared" ca="1" si="203"/>
        <v>20.342975660478359</v>
      </c>
    </row>
    <row r="6509" spans="5:6" x14ac:dyDescent="0.25">
      <c r="E6509" s="24">
        <f t="shared" ca="1" si="202"/>
        <v>0.25359658215224867</v>
      </c>
      <c r="F6509" s="24">
        <f t="shared" ca="1" si="203"/>
        <v>27.440210676550347</v>
      </c>
    </row>
    <row r="6510" spans="5:6" x14ac:dyDescent="0.25">
      <c r="E6510" s="24">
        <f t="shared" ca="1" si="202"/>
        <v>0.40098289640337159</v>
      </c>
      <c r="F6510" s="24">
        <f t="shared" ca="1" si="203"/>
        <v>18.276730098917497</v>
      </c>
    </row>
    <row r="6511" spans="5:6" x14ac:dyDescent="0.25">
      <c r="E6511" s="24">
        <f t="shared" ca="1" si="202"/>
        <v>0.36096409989700806</v>
      </c>
      <c r="F6511" s="24">
        <f t="shared" ca="1" si="203"/>
        <v>20.379535437260795</v>
      </c>
    </row>
    <row r="6512" spans="5:6" x14ac:dyDescent="0.25">
      <c r="E6512" s="24">
        <f t="shared" ca="1" si="202"/>
        <v>0.28257973016896809</v>
      </c>
      <c r="F6512" s="24">
        <f t="shared" ca="1" si="203"/>
        <v>25.275890750572334</v>
      </c>
    </row>
    <row r="6513" spans="5:6" x14ac:dyDescent="0.25">
      <c r="E6513" s="24">
        <f t="shared" ca="1" si="202"/>
        <v>0.17308634680276136</v>
      </c>
      <c r="F6513" s="24">
        <f t="shared" ca="1" si="203"/>
        <v>35.079293890674492</v>
      </c>
    </row>
    <row r="6514" spans="5:6" x14ac:dyDescent="0.25">
      <c r="E6514" s="24">
        <f t="shared" ca="1" si="202"/>
        <v>0.28431003500301633</v>
      </c>
      <c r="F6514" s="24">
        <f t="shared" ca="1" si="203"/>
        <v>25.153799274325216</v>
      </c>
    </row>
    <row r="6515" spans="5:6" x14ac:dyDescent="0.25">
      <c r="E6515" s="24">
        <f t="shared" ca="1" si="202"/>
        <v>0.75715192409269927</v>
      </c>
      <c r="F6515" s="24">
        <f t="shared" ca="1" si="203"/>
        <v>5.563827067043337</v>
      </c>
    </row>
    <row r="6516" spans="5:6" x14ac:dyDescent="0.25">
      <c r="E6516" s="24">
        <f t="shared" ca="1" si="202"/>
        <v>0.7795659763536954</v>
      </c>
      <c r="F6516" s="24">
        <f t="shared" ca="1" si="203"/>
        <v>4.9803590948238741</v>
      </c>
    </row>
    <row r="6517" spans="5:6" x14ac:dyDescent="0.25">
      <c r="E6517" s="24">
        <f t="shared" ca="1" si="202"/>
        <v>6.0675083936272856E-2</v>
      </c>
      <c r="F6517" s="24">
        <f t="shared" ca="1" si="203"/>
        <v>56.044442879910306</v>
      </c>
    </row>
    <row r="6518" spans="5:6" x14ac:dyDescent="0.25">
      <c r="E6518" s="24">
        <f t="shared" ca="1" si="202"/>
        <v>0.69706500882334554</v>
      </c>
      <c r="F6518" s="24">
        <f t="shared" ca="1" si="203"/>
        <v>7.2175320619397327</v>
      </c>
    </row>
    <row r="6519" spans="5:6" x14ac:dyDescent="0.25">
      <c r="E6519" s="24">
        <f t="shared" ca="1" si="202"/>
        <v>0.97637121274641425</v>
      </c>
      <c r="F6519" s="24">
        <f t="shared" ca="1" si="203"/>
        <v>0.47824847903235501</v>
      </c>
    </row>
    <row r="6520" spans="5:6" x14ac:dyDescent="0.25">
      <c r="E6520" s="24">
        <f t="shared" ca="1" si="202"/>
        <v>0.29173621695086394</v>
      </c>
      <c r="F6520" s="24">
        <f t="shared" ca="1" si="203"/>
        <v>24.638105032040045</v>
      </c>
    </row>
    <row r="6521" spans="5:6" x14ac:dyDescent="0.25">
      <c r="E6521" s="24">
        <f t="shared" ca="1" si="202"/>
        <v>0.13637872940217122</v>
      </c>
      <c r="F6521" s="24">
        <f t="shared" ca="1" si="203"/>
        <v>39.846389770648983</v>
      </c>
    </row>
    <row r="6522" spans="5:6" x14ac:dyDescent="0.25">
      <c r="E6522" s="24">
        <f t="shared" ca="1" si="202"/>
        <v>0.44274161739829543</v>
      </c>
      <c r="F6522" s="24">
        <f t="shared" ca="1" si="203"/>
        <v>16.295378710689228</v>
      </c>
    </row>
    <row r="6523" spans="5:6" x14ac:dyDescent="0.25">
      <c r="E6523" s="24">
        <f t="shared" ca="1" si="202"/>
        <v>0.55885995469166683</v>
      </c>
      <c r="F6523" s="24">
        <f t="shared" ca="1" si="203"/>
        <v>11.637127309883111</v>
      </c>
    </row>
    <row r="6524" spans="5:6" x14ac:dyDescent="0.25">
      <c r="E6524" s="24">
        <f t="shared" ca="1" si="202"/>
        <v>0.89797792820345146</v>
      </c>
      <c r="F6524" s="24">
        <f t="shared" ca="1" si="203"/>
        <v>2.1521957964005871</v>
      </c>
    </row>
    <row r="6525" spans="5:6" x14ac:dyDescent="0.25">
      <c r="E6525" s="24">
        <f t="shared" ca="1" si="202"/>
        <v>0.38750689638911384</v>
      </c>
      <c r="F6525" s="24">
        <f t="shared" ca="1" si="203"/>
        <v>18.960432664278109</v>
      </c>
    </row>
    <row r="6526" spans="5:6" x14ac:dyDescent="0.25">
      <c r="E6526" s="24">
        <f t="shared" ca="1" si="202"/>
        <v>0.76327595250127944</v>
      </c>
      <c r="F6526" s="24">
        <f t="shared" ca="1" si="203"/>
        <v>5.4027129064635231</v>
      </c>
    </row>
    <row r="6527" spans="5:6" x14ac:dyDescent="0.25">
      <c r="E6527" s="24">
        <f t="shared" ca="1" si="202"/>
        <v>0.84148926650545208</v>
      </c>
      <c r="F6527" s="24">
        <f t="shared" ca="1" si="203"/>
        <v>3.4516404125038962</v>
      </c>
    </row>
    <row r="6528" spans="5:6" x14ac:dyDescent="0.25">
      <c r="E6528" s="24">
        <f t="shared" ca="1" si="202"/>
        <v>0.32011230115118416</v>
      </c>
      <c r="F6528" s="24">
        <f t="shared" ca="1" si="203"/>
        <v>22.781668073126752</v>
      </c>
    </row>
    <row r="6529" spans="5:6" x14ac:dyDescent="0.25">
      <c r="E6529" s="24">
        <f t="shared" ca="1" si="202"/>
        <v>0.42167815499022243</v>
      </c>
      <c r="F6529" s="24">
        <f t="shared" ca="1" si="203"/>
        <v>17.270258436473295</v>
      </c>
    </row>
    <row r="6530" spans="5:6" x14ac:dyDescent="0.25">
      <c r="E6530" s="24">
        <f t="shared" ca="1" si="202"/>
        <v>0.71288817982985631</v>
      </c>
      <c r="F6530" s="24">
        <f t="shared" ca="1" si="203"/>
        <v>6.7686140280039195</v>
      </c>
    </row>
    <row r="6531" spans="5:6" x14ac:dyDescent="0.25">
      <c r="E6531" s="24">
        <f t="shared" ca="1" si="202"/>
        <v>0.92189777096988823</v>
      </c>
      <c r="F6531" s="24">
        <f t="shared" ca="1" si="203"/>
        <v>1.6264187809182178</v>
      </c>
    </row>
    <row r="6532" spans="5:6" x14ac:dyDescent="0.25">
      <c r="E6532" s="24">
        <f t="shared" ref="E6532:E6595" ca="1" si="204">RAND()</f>
        <v>0.8708423623810001</v>
      </c>
      <c r="F6532" s="24">
        <f t="shared" ref="F6532:F6595" ca="1" si="205">-LOG(E6532,EXP(1))/$C$3</f>
        <v>2.7658860629305706</v>
      </c>
    </row>
    <row r="6533" spans="5:6" x14ac:dyDescent="0.25">
      <c r="E6533" s="24">
        <f t="shared" ca="1" si="204"/>
        <v>0.41890259582145817</v>
      </c>
      <c r="F6533" s="24">
        <f t="shared" ca="1" si="205"/>
        <v>17.402337085829299</v>
      </c>
    </row>
    <row r="6534" spans="5:6" x14ac:dyDescent="0.25">
      <c r="E6534" s="24">
        <f t="shared" ca="1" si="204"/>
        <v>1.0528063281864952E-3</v>
      </c>
      <c r="F6534" s="24">
        <f t="shared" ca="1" si="205"/>
        <v>137.12591973191692</v>
      </c>
    </row>
    <row r="6535" spans="5:6" x14ac:dyDescent="0.25">
      <c r="E6535" s="24">
        <f t="shared" ca="1" si="204"/>
        <v>4.7313660181764972E-2</v>
      </c>
      <c r="F6535" s="24">
        <f t="shared" ca="1" si="205"/>
        <v>61.019124528195427</v>
      </c>
    </row>
    <row r="6536" spans="5:6" x14ac:dyDescent="0.25">
      <c r="E6536" s="24">
        <f t="shared" ca="1" si="204"/>
        <v>0.52692175244217709</v>
      </c>
      <c r="F6536" s="24">
        <f t="shared" ca="1" si="205"/>
        <v>12.814064376078971</v>
      </c>
    </row>
    <row r="6537" spans="5:6" x14ac:dyDescent="0.25">
      <c r="E6537" s="24">
        <f t="shared" ca="1" si="204"/>
        <v>0.51554405407486847</v>
      </c>
      <c r="F6537" s="24">
        <f t="shared" ca="1" si="205"/>
        <v>13.250650405068157</v>
      </c>
    </row>
    <row r="6538" spans="5:6" x14ac:dyDescent="0.25">
      <c r="E6538" s="24">
        <f t="shared" ca="1" si="204"/>
        <v>0.65088633135429574</v>
      </c>
      <c r="F6538" s="24">
        <f t="shared" ca="1" si="205"/>
        <v>8.5884051646721407</v>
      </c>
    </row>
    <row r="6539" spans="5:6" x14ac:dyDescent="0.25">
      <c r="E6539" s="24">
        <f t="shared" ca="1" si="204"/>
        <v>0.43492389029032386</v>
      </c>
      <c r="F6539" s="24">
        <f t="shared" ca="1" si="205"/>
        <v>16.651684561028361</v>
      </c>
    </row>
    <row r="6540" spans="5:6" x14ac:dyDescent="0.25">
      <c r="E6540" s="24">
        <f t="shared" ca="1" si="204"/>
        <v>0.91752282735973456</v>
      </c>
      <c r="F6540" s="24">
        <f t="shared" ca="1" si="205"/>
        <v>1.7215563881359746</v>
      </c>
    </row>
    <row r="6541" spans="5:6" x14ac:dyDescent="0.25">
      <c r="E6541" s="24">
        <f t="shared" ca="1" si="204"/>
        <v>0.5415471105596944</v>
      </c>
      <c r="F6541" s="24">
        <f t="shared" ca="1" si="205"/>
        <v>12.266504324302858</v>
      </c>
    </row>
    <row r="6542" spans="5:6" x14ac:dyDescent="0.25">
      <c r="E6542" s="24">
        <f t="shared" ca="1" si="204"/>
        <v>0.36109909898030113</v>
      </c>
      <c r="F6542" s="24">
        <f t="shared" ca="1" si="205"/>
        <v>20.37205691820175</v>
      </c>
    </row>
    <row r="6543" spans="5:6" x14ac:dyDescent="0.25">
      <c r="E6543" s="24">
        <f t="shared" ca="1" si="204"/>
        <v>0.27391230619866125</v>
      </c>
      <c r="F6543" s="24">
        <f t="shared" ca="1" si="205"/>
        <v>25.898945483819329</v>
      </c>
    </row>
    <row r="6544" spans="5:6" x14ac:dyDescent="0.25">
      <c r="E6544" s="24">
        <f t="shared" ca="1" si="204"/>
        <v>0.41547662534846419</v>
      </c>
      <c r="F6544" s="24">
        <f t="shared" ca="1" si="205"/>
        <v>17.566578459029945</v>
      </c>
    </row>
    <row r="6545" spans="5:6" x14ac:dyDescent="0.25">
      <c r="E6545" s="24">
        <f t="shared" ca="1" si="204"/>
        <v>0.64602568811929206</v>
      </c>
      <c r="F6545" s="24">
        <f t="shared" ca="1" si="205"/>
        <v>8.7383202219918488</v>
      </c>
    </row>
    <row r="6546" spans="5:6" x14ac:dyDescent="0.25">
      <c r="E6546" s="24">
        <f t="shared" ca="1" si="204"/>
        <v>0.1989743392909108</v>
      </c>
      <c r="F6546" s="24">
        <f t="shared" ca="1" si="205"/>
        <v>32.291588217181406</v>
      </c>
    </row>
    <row r="6547" spans="5:6" x14ac:dyDescent="0.25">
      <c r="E6547" s="24">
        <f t="shared" ca="1" si="204"/>
        <v>0.4197814819138026</v>
      </c>
      <c r="F6547" s="24">
        <f t="shared" ca="1" si="205"/>
        <v>17.36041968511082</v>
      </c>
    </row>
    <row r="6548" spans="5:6" x14ac:dyDescent="0.25">
      <c r="E6548" s="24">
        <f t="shared" ca="1" si="204"/>
        <v>0.49629585240925334</v>
      </c>
      <c r="F6548" s="24">
        <f t="shared" ca="1" si="205"/>
        <v>14.01166106894258</v>
      </c>
    </row>
    <row r="6549" spans="5:6" x14ac:dyDescent="0.25">
      <c r="E6549" s="24">
        <f t="shared" ca="1" si="204"/>
        <v>4.2390454815111056E-2</v>
      </c>
      <c r="F6549" s="24">
        <f t="shared" ca="1" si="205"/>
        <v>63.216641287463332</v>
      </c>
    </row>
    <row r="6550" spans="5:6" x14ac:dyDescent="0.25">
      <c r="E6550" s="24">
        <f t="shared" ca="1" si="204"/>
        <v>0.45038836724047604</v>
      </c>
      <c r="F6550" s="24">
        <f t="shared" ca="1" si="205"/>
        <v>15.952900602180632</v>
      </c>
    </row>
    <row r="6551" spans="5:6" x14ac:dyDescent="0.25">
      <c r="E6551" s="24">
        <f t="shared" ca="1" si="204"/>
        <v>0.7042173908826026</v>
      </c>
      <c r="F6551" s="24">
        <f t="shared" ca="1" si="205"/>
        <v>7.013363532475501</v>
      </c>
    </row>
    <row r="6552" spans="5:6" x14ac:dyDescent="0.25">
      <c r="E6552" s="24">
        <f t="shared" ca="1" si="204"/>
        <v>0.82562589173923373</v>
      </c>
      <c r="F6552" s="24">
        <f t="shared" ca="1" si="205"/>
        <v>3.8322704725666088</v>
      </c>
    </row>
    <row r="6553" spans="5:6" x14ac:dyDescent="0.25">
      <c r="E6553" s="24">
        <f t="shared" ca="1" si="204"/>
        <v>0.28567096235769418</v>
      </c>
      <c r="F6553" s="24">
        <f t="shared" ca="1" si="205"/>
        <v>25.058292234813884</v>
      </c>
    </row>
    <row r="6554" spans="5:6" x14ac:dyDescent="0.25">
      <c r="E6554" s="24">
        <f t="shared" ca="1" si="204"/>
        <v>0.9596953829850865</v>
      </c>
      <c r="F6554" s="24">
        <f t="shared" ca="1" si="205"/>
        <v>0.8227870852813336</v>
      </c>
    </row>
    <row r="6555" spans="5:6" x14ac:dyDescent="0.25">
      <c r="E6555" s="24">
        <f t="shared" ca="1" si="204"/>
        <v>0.4620098965627969</v>
      </c>
      <c r="F6555" s="24">
        <f t="shared" ca="1" si="205"/>
        <v>15.443379339964647</v>
      </c>
    </row>
    <row r="6556" spans="5:6" x14ac:dyDescent="0.25">
      <c r="E6556" s="24">
        <f t="shared" ca="1" si="204"/>
        <v>0.44060614618072635</v>
      </c>
      <c r="F6556" s="24">
        <f t="shared" ca="1" si="205"/>
        <v>16.392077902815405</v>
      </c>
    </row>
    <row r="6557" spans="5:6" x14ac:dyDescent="0.25">
      <c r="E6557" s="24">
        <f t="shared" ca="1" si="204"/>
        <v>0.19191653241377438</v>
      </c>
      <c r="F6557" s="24">
        <f t="shared" ca="1" si="205"/>
        <v>33.01389456974259</v>
      </c>
    </row>
    <row r="6558" spans="5:6" x14ac:dyDescent="0.25">
      <c r="E6558" s="24">
        <f t="shared" ca="1" si="204"/>
        <v>0.61337330108499266</v>
      </c>
      <c r="F6558" s="24">
        <f t="shared" ca="1" si="205"/>
        <v>9.7756310871572314</v>
      </c>
    </row>
    <row r="6559" spans="5:6" x14ac:dyDescent="0.25">
      <c r="E6559" s="24">
        <f t="shared" ca="1" si="204"/>
        <v>0.57347884852042108</v>
      </c>
      <c r="F6559" s="24">
        <f t="shared" ca="1" si="205"/>
        <v>11.120684489741121</v>
      </c>
    </row>
    <row r="6560" spans="5:6" x14ac:dyDescent="0.25">
      <c r="E6560" s="24">
        <f t="shared" ca="1" si="204"/>
        <v>0.36482819661983235</v>
      </c>
      <c r="F6560" s="24">
        <f t="shared" ca="1" si="205"/>
        <v>20.16657460806341</v>
      </c>
    </row>
    <row r="6561" spans="5:6" x14ac:dyDescent="0.25">
      <c r="E6561" s="24">
        <f t="shared" ca="1" si="204"/>
        <v>0.57059735078969542</v>
      </c>
      <c r="F6561" s="24">
        <f t="shared" ca="1" si="205"/>
        <v>11.221429661273625</v>
      </c>
    </row>
    <row r="6562" spans="5:6" x14ac:dyDescent="0.25">
      <c r="E6562" s="24">
        <f t="shared" ca="1" si="204"/>
        <v>0.98903635491458319</v>
      </c>
      <c r="F6562" s="24">
        <f t="shared" ca="1" si="205"/>
        <v>0.22048377537030722</v>
      </c>
    </row>
    <row r="6563" spans="5:6" x14ac:dyDescent="0.25">
      <c r="E6563" s="24">
        <f t="shared" ca="1" si="204"/>
        <v>0.82465675276693862</v>
      </c>
      <c r="F6563" s="24">
        <f t="shared" ca="1" si="205"/>
        <v>3.8557607295096945</v>
      </c>
    </row>
    <row r="6564" spans="5:6" x14ac:dyDescent="0.25">
      <c r="E6564" s="24">
        <f t="shared" ca="1" si="204"/>
        <v>0.82518868066197382</v>
      </c>
      <c r="F6564" s="24">
        <f t="shared" ca="1" si="205"/>
        <v>3.8428642992699049</v>
      </c>
    </row>
    <row r="6565" spans="5:6" x14ac:dyDescent="0.25">
      <c r="E6565" s="24">
        <f t="shared" ca="1" si="204"/>
        <v>0.95276265815331551</v>
      </c>
      <c r="F6565" s="24">
        <f t="shared" ca="1" si="205"/>
        <v>0.9677890680746859</v>
      </c>
    </row>
    <row r="6566" spans="5:6" x14ac:dyDescent="0.25">
      <c r="E6566" s="24">
        <f t="shared" ca="1" si="204"/>
        <v>0.25021979976769748</v>
      </c>
      <c r="F6566" s="24">
        <f t="shared" ca="1" si="205"/>
        <v>27.708310966364305</v>
      </c>
    </row>
    <row r="6567" spans="5:6" x14ac:dyDescent="0.25">
      <c r="E6567" s="24">
        <f t="shared" ca="1" si="204"/>
        <v>0.2834081845475962</v>
      </c>
      <c r="F6567" s="24">
        <f t="shared" ca="1" si="205"/>
        <v>25.217341445985081</v>
      </c>
    </row>
    <row r="6568" spans="5:6" x14ac:dyDescent="0.25">
      <c r="E6568" s="24">
        <f t="shared" ca="1" si="204"/>
        <v>8.4058962871284004E-3</v>
      </c>
      <c r="F6568" s="24">
        <f t="shared" ca="1" si="205"/>
        <v>95.576437608658537</v>
      </c>
    </row>
    <row r="6569" spans="5:6" x14ac:dyDescent="0.25">
      <c r="E6569" s="24">
        <f t="shared" ca="1" si="204"/>
        <v>0.21396339810055365</v>
      </c>
      <c r="F6569" s="24">
        <f t="shared" ca="1" si="205"/>
        <v>30.839006310041341</v>
      </c>
    </row>
    <row r="6570" spans="5:6" x14ac:dyDescent="0.25">
      <c r="E6570" s="24">
        <f t="shared" ca="1" si="204"/>
        <v>0.36817769520656873</v>
      </c>
      <c r="F6570" s="24">
        <f t="shared" ca="1" si="205"/>
        <v>19.983791798940086</v>
      </c>
    </row>
    <row r="6571" spans="5:6" x14ac:dyDescent="0.25">
      <c r="E6571" s="24">
        <f t="shared" ca="1" si="204"/>
        <v>0.32993557833409759</v>
      </c>
      <c r="F6571" s="24">
        <f t="shared" ca="1" si="205"/>
        <v>22.177157214967284</v>
      </c>
    </row>
    <row r="6572" spans="5:6" x14ac:dyDescent="0.25">
      <c r="E6572" s="24">
        <f t="shared" ca="1" si="204"/>
        <v>0.42146185521007895</v>
      </c>
      <c r="F6572" s="24">
        <f t="shared" ca="1" si="205"/>
        <v>17.280520067152509</v>
      </c>
    </row>
    <row r="6573" spans="5:6" x14ac:dyDescent="0.25">
      <c r="E6573" s="24">
        <f t="shared" ca="1" si="204"/>
        <v>0.51353016778416938</v>
      </c>
      <c r="F6573" s="24">
        <f t="shared" ca="1" si="205"/>
        <v>13.328930040058781</v>
      </c>
    </row>
    <row r="6574" spans="5:6" x14ac:dyDescent="0.25">
      <c r="E6574" s="24">
        <f t="shared" ca="1" si="204"/>
        <v>0.66862834721588771</v>
      </c>
      <c r="F6574" s="24">
        <f t="shared" ca="1" si="205"/>
        <v>8.0505381604978901</v>
      </c>
    </row>
    <row r="6575" spans="5:6" x14ac:dyDescent="0.25">
      <c r="E6575" s="24">
        <f t="shared" ca="1" si="204"/>
        <v>0.5713208334271046</v>
      </c>
      <c r="F6575" s="24">
        <f t="shared" ca="1" si="205"/>
        <v>11.196086944283463</v>
      </c>
    </row>
    <row r="6576" spans="5:6" x14ac:dyDescent="0.25">
      <c r="E6576" s="24">
        <f t="shared" ca="1" si="204"/>
        <v>0.24782352055436951</v>
      </c>
      <c r="F6576" s="24">
        <f t="shared" ca="1" si="205"/>
        <v>27.900767936001451</v>
      </c>
    </row>
    <row r="6577" spans="5:6" x14ac:dyDescent="0.25">
      <c r="E6577" s="24">
        <f t="shared" ca="1" si="204"/>
        <v>2.1970194544772559E-3</v>
      </c>
      <c r="F6577" s="24">
        <f t="shared" ca="1" si="205"/>
        <v>122.4130726119927</v>
      </c>
    </row>
    <row r="6578" spans="5:6" x14ac:dyDescent="0.25">
      <c r="E6578" s="24">
        <f t="shared" ca="1" si="204"/>
        <v>0.96756505308411811</v>
      </c>
      <c r="F6578" s="24">
        <f t="shared" ca="1" si="205"/>
        <v>0.6594523601751503</v>
      </c>
    </row>
    <row r="6579" spans="5:6" x14ac:dyDescent="0.25">
      <c r="E6579" s="24">
        <f t="shared" ca="1" si="204"/>
        <v>0.23555642706383151</v>
      </c>
      <c r="F6579" s="24">
        <f t="shared" ca="1" si="205"/>
        <v>28.916095777197153</v>
      </c>
    </row>
    <row r="6580" spans="5:6" x14ac:dyDescent="0.25">
      <c r="E6580" s="24">
        <f t="shared" ca="1" si="204"/>
        <v>0.20628316266002922</v>
      </c>
      <c r="F6580" s="24">
        <f t="shared" ca="1" si="205"/>
        <v>31.570109560755395</v>
      </c>
    </row>
    <row r="6581" spans="5:6" x14ac:dyDescent="0.25">
      <c r="E6581" s="24">
        <f t="shared" ca="1" si="204"/>
        <v>0.94296700461133354</v>
      </c>
      <c r="F6581" s="24">
        <f t="shared" ca="1" si="205"/>
        <v>1.1744797353708569</v>
      </c>
    </row>
    <row r="6582" spans="5:6" x14ac:dyDescent="0.25">
      <c r="E6582" s="24">
        <f t="shared" ca="1" si="204"/>
        <v>0.89862596680944884</v>
      </c>
      <c r="F6582" s="24">
        <f t="shared" ca="1" si="205"/>
        <v>2.1377677160451833</v>
      </c>
    </row>
    <row r="6583" spans="5:6" x14ac:dyDescent="0.25">
      <c r="E6583" s="24">
        <f t="shared" ca="1" si="204"/>
        <v>0.7076384924404493</v>
      </c>
      <c r="F6583" s="24">
        <f t="shared" ca="1" si="205"/>
        <v>6.9164383917729841</v>
      </c>
    </row>
    <row r="6584" spans="5:6" x14ac:dyDescent="0.25">
      <c r="E6584" s="24">
        <f t="shared" ca="1" si="204"/>
        <v>0.42573605119652258</v>
      </c>
      <c r="F6584" s="24">
        <f t="shared" ca="1" si="205"/>
        <v>17.078714457464837</v>
      </c>
    </row>
    <row r="6585" spans="5:6" x14ac:dyDescent="0.25">
      <c r="E6585" s="24">
        <f t="shared" ca="1" si="204"/>
        <v>0.9050961383065611</v>
      </c>
      <c r="F6585" s="24">
        <f t="shared" ca="1" si="205"/>
        <v>1.9942822150248098</v>
      </c>
    </row>
    <row r="6586" spans="5:6" x14ac:dyDescent="0.25">
      <c r="E6586" s="24">
        <f t="shared" ca="1" si="204"/>
        <v>0.36800137460788784</v>
      </c>
      <c r="F6586" s="24">
        <f t="shared" ca="1" si="205"/>
        <v>19.993372109453222</v>
      </c>
    </row>
    <row r="6587" spans="5:6" x14ac:dyDescent="0.25">
      <c r="E6587" s="24">
        <f t="shared" ca="1" si="204"/>
        <v>0.88988990064343265</v>
      </c>
      <c r="F6587" s="24">
        <f t="shared" ca="1" si="205"/>
        <v>2.3331506210104327</v>
      </c>
    </row>
    <row r="6588" spans="5:6" x14ac:dyDescent="0.25">
      <c r="E6588" s="24">
        <f t="shared" ca="1" si="204"/>
        <v>0.61385664018255504</v>
      </c>
      <c r="F6588" s="24">
        <f t="shared" ca="1" si="205"/>
        <v>9.759877262831397</v>
      </c>
    </row>
    <row r="6589" spans="5:6" x14ac:dyDescent="0.25">
      <c r="E6589" s="24">
        <f t="shared" ca="1" si="204"/>
        <v>0.54842966772582302</v>
      </c>
      <c r="F6589" s="24">
        <f t="shared" ca="1" si="205"/>
        <v>12.01392468119103</v>
      </c>
    </row>
    <row r="6590" spans="5:6" x14ac:dyDescent="0.25">
      <c r="E6590" s="24">
        <f t="shared" ca="1" si="204"/>
        <v>0.47466306665061198</v>
      </c>
      <c r="F6590" s="24">
        <f t="shared" ca="1" si="205"/>
        <v>14.903001200211451</v>
      </c>
    </row>
    <row r="6591" spans="5:6" x14ac:dyDescent="0.25">
      <c r="E6591" s="24">
        <f t="shared" ca="1" si="204"/>
        <v>0.65466580909944616</v>
      </c>
      <c r="F6591" s="24">
        <f t="shared" ca="1" si="205"/>
        <v>8.4726077733251284</v>
      </c>
    </row>
    <row r="6592" spans="5:6" x14ac:dyDescent="0.25">
      <c r="E6592" s="24">
        <f t="shared" ca="1" si="204"/>
        <v>0.61978807902660904</v>
      </c>
      <c r="F6592" s="24">
        <f t="shared" ca="1" si="205"/>
        <v>9.5675533478854966</v>
      </c>
    </row>
    <row r="6593" spans="5:6" x14ac:dyDescent="0.25">
      <c r="E6593" s="24">
        <f t="shared" ca="1" si="204"/>
        <v>0.68315835728880003</v>
      </c>
      <c r="F6593" s="24">
        <f t="shared" ca="1" si="205"/>
        <v>7.620571816231771</v>
      </c>
    </row>
    <row r="6594" spans="5:6" x14ac:dyDescent="0.25">
      <c r="E6594" s="24">
        <f t="shared" ca="1" si="204"/>
        <v>4.7318532518625722E-2</v>
      </c>
      <c r="F6594" s="24">
        <f t="shared" ca="1" si="205"/>
        <v>61.017065044323807</v>
      </c>
    </row>
    <row r="6595" spans="5:6" x14ac:dyDescent="0.25">
      <c r="E6595" s="24">
        <f t="shared" ca="1" si="204"/>
        <v>8.4710574548675366E-2</v>
      </c>
      <c r="F6595" s="24">
        <f t="shared" ca="1" si="205"/>
        <v>49.370296760501574</v>
      </c>
    </row>
    <row r="6596" spans="5:6" x14ac:dyDescent="0.25">
      <c r="E6596" s="24">
        <f t="shared" ref="E6596:E6659" ca="1" si="206">RAND()</f>
        <v>0.46201109353482628</v>
      </c>
      <c r="F6596" s="24">
        <f t="shared" ref="F6596:F6659" ca="1" si="207">-LOG(E6596,EXP(1))/$C$3</f>
        <v>15.443327524170753</v>
      </c>
    </row>
    <row r="6597" spans="5:6" x14ac:dyDescent="0.25">
      <c r="E6597" s="24">
        <f t="shared" ca="1" si="206"/>
        <v>0.48634713578866251</v>
      </c>
      <c r="F6597" s="24">
        <f t="shared" ca="1" si="207"/>
        <v>14.416652777636065</v>
      </c>
    </row>
    <row r="6598" spans="5:6" x14ac:dyDescent="0.25">
      <c r="E6598" s="24">
        <f t="shared" ca="1" si="206"/>
        <v>0.63557922594080696</v>
      </c>
      <c r="F6598" s="24">
        <f t="shared" ca="1" si="207"/>
        <v>9.0643705804976236</v>
      </c>
    </row>
    <row r="6599" spans="5:6" x14ac:dyDescent="0.25">
      <c r="E6599" s="24">
        <f t="shared" ca="1" si="206"/>
        <v>0.27273707692209115</v>
      </c>
      <c r="F6599" s="24">
        <f t="shared" ca="1" si="207"/>
        <v>25.984940721241323</v>
      </c>
    </row>
    <row r="6600" spans="5:6" x14ac:dyDescent="0.25">
      <c r="E6600" s="24">
        <f t="shared" ca="1" si="206"/>
        <v>0.96976368494994269</v>
      </c>
      <c r="F6600" s="24">
        <f t="shared" ca="1" si="207"/>
        <v>0.6140572185748786</v>
      </c>
    </row>
    <row r="6601" spans="5:6" x14ac:dyDescent="0.25">
      <c r="E6601" s="24">
        <f t="shared" ca="1" si="206"/>
        <v>8.8099920088973049E-2</v>
      </c>
      <c r="F6601" s="24">
        <f t="shared" ca="1" si="207"/>
        <v>48.585673061790565</v>
      </c>
    </row>
    <row r="6602" spans="5:6" x14ac:dyDescent="0.25">
      <c r="E6602" s="24">
        <f t="shared" ca="1" si="206"/>
        <v>0.40233397046412256</v>
      </c>
      <c r="F6602" s="24">
        <f t="shared" ca="1" si="207"/>
        <v>18.209455259292014</v>
      </c>
    </row>
    <row r="6603" spans="5:6" x14ac:dyDescent="0.25">
      <c r="E6603" s="24">
        <f t="shared" ca="1" si="206"/>
        <v>0.50572525068888008</v>
      </c>
      <c r="F6603" s="24">
        <f t="shared" ca="1" si="207"/>
        <v>13.63523479983064</v>
      </c>
    </row>
    <row r="6604" spans="5:6" x14ac:dyDescent="0.25">
      <c r="E6604" s="24">
        <f t="shared" ca="1" si="206"/>
        <v>0.97379252693506901</v>
      </c>
      <c r="F6604" s="24">
        <f t="shared" ca="1" si="207"/>
        <v>0.53114018780085481</v>
      </c>
    </row>
    <row r="6605" spans="5:6" x14ac:dyDescent="0.25">
      <c r="E6605" s="24">
        <f t="shared" ca="1" si="206"/>
        <v>0.34541784839597967</v>
      </c>
      <c r="F6605" s="24">
        <f t="shared" ca="1" si="207"/>
        <v>21.260008800721721</v>
      </c>
    </row>
    <row r="6606" spans="5:6" x14ac:dyDescent="0.25">
      <c r="E6606" s="24">
        <f t="shared" ca="1" si="206"/>
        <v>0.453859822900604</v>
      </c>
      <c r="F6606" s="24">
        <f t="shared" ca="1" si="207"/>
        <v>15.799337774956808</v>
      </c>
    </row>
    <row r="6607" spans="5:6" x14ac:dyDescent="0.25">
      <c r="E6607" s="24">
        <f t="shared" ca="1" si="206"/>
        <v>8.0222589193523097E-2</v>
      </c>
      <c r="F6607" s="24">
        <f t="shared" ca="1" si="207"/>
        <v>50.459002860029884</v>
      </c>
    </row>
    <row r="6608" spans="5:6" x14ac:dyDescent="0.25">
      <c r="E6608" s="24">
        <f t="shared" ca="1" si="206"/>
        <v>9.2872805625497934E-2</v>
      </c>
      <c r="F6608" s="24">
        <f t="shared" ca="1" si="207"/>
        <v>47.530488068101157</v>
      </c>
    </row>
    <row r="6609" spans="5:6" x14ac:dyDescent="0.25">
      <c r="E6609" s="24">
        <f t="shared" ca="1" si="206"/>
        <v>0.50233824561987483</v>
      </c>
      <c r="F6609" s="24">
        <f t="shared" ca="1" si="207"/>
        <v>13.769631802670519</v>
      </c>
    </row>
    <row r="6610" spans="5:6" x14ac:dyDescent="0.25">
      <c r="E6610" s="24">
        <f t="shared" ca="1" si="206"/>
        <v>0.56972352336572563</v>
      </c>
      <c r="F6610" s="24">
        <f t="shared" ca="1" si="207"/>
        <v>11.252081651071096</v>
      </c>
    </row>
    <row r="6611" spans="5:6" x14ac:dyDescent="0.25">
      <c r="E6611" s="24">
        <f t="shared" ca="1" si="206"/>
        <v>0.68895652155137599</v>
      </c>
      <c r="F6611" s="24">
        <f t="shared" ca="1" si="207"/>
        <v>7.4515422731723913</v>
      </c>
    </row>
    <row r="6612" spans="5:6" x14ac:dyDescent="0.25">
      <c r="E6612" s="24">
        <f t="shared" ca="1" si="206"/>
        <v>0.87661520639816592</v>
      </c>
      <c r="F6612" s="24">
        <f t="shared" ca="1" si="207"/>
        <v>2.6337428825478213</v>
      </c>
    </row>
    <row r="6613" spans="5:6" x14ac:dyDescent="0.25">
      <c r="E6613" s="24">
        <f t="shared" ca="1" si="206"/>
        <v>0.83394113797429392</v>
      </c>
      <c r="F6613" s="24">
        <f t="shared" ca="1" si="207"/>
        <v>3.6318491416520962</v>
      </c>
    </row>
    <row r="6614" spans="5:6" x14ac:dyDescent="0.25">
      <c r="E6614" s="24">
        <f t="shared" ca="1" si="206"/>
        <v>0.3682568909531817</v>
      </c>
      <c r="F6614" s="24">
        <f t="shared" ca="1" si="207"/>
        <v>19.979490222213158</v>
      </c>
    </row>
    <row r="6615" spans="5:6" x14ac:dyDescent="0.25">
      <c r="E6615" s="24">
        <f t="shared" ca="1" si="206"/>
        <v>0.80155820282809898</v>
      </c>
      <c r="F6615" s="24">
        <f t="shared" ca="1" si="207"/>
        <v>4.4239538438300539</v>
      </c>
    </row>
    <row r="6616" spans="5:6" x14ac:dyDescent="0.25">
      <c r="E6616" s="24">
        <f t="shared" ca="1" si="206"/>
        <v>0.61701328444836034</v>
      </c>
      <c r="F6616" s="24">
        <f t="shared" ca="1" si="207"/>
        <v>9.6572944919612205</v>
      </c>
    </row>
    <row r="6617" spans="5:6" x14ac:dyDescent="0.25">
      <c r="E6617" s="24">
        <f t="shared" ca="1" si="206"/>
        <v>0.58315531577408897</v>
      </c>
      <c r="F6617" s="24">
        <f t="shared" ca="1" si="207"/>
        <v>10.786034405322695</v>
      </c>
    </row>
    <row r="6618" spans="5:6" x14ac:dyDescent="0.25">
      <c r="E6618" s="24">
        <f t="shared" ca="1" si="206"/>
        <v>0.56668538432110538</v>
      </c>
      <c r="F6618" s="24">
        <f t="shared" ca="1" si="207"/>
        <v>11.359020139931282</v>
      </c>
    </row>
    <row r="6619" spans="5:6" x14ac:dyDescent="0.25">
      <c r="E6619" s="24">
        <f t="shared" ca="1" si="206"/>
        <v>0.5376633929352731</v>
      </c>
      <c r="F6619" s="24">
        <f t="shared" ca="1" si="207"/>
        <v>12.410451566372801</v>
      </c>
    </row>
    <row r="6620" spans="5:6" x14ac:dyDescent="0.25">
      <c r="E6620" s="24">
        <f t="shared" ca="1" si="206"/>
        <v>0.39260958635570697</v>
      </c>
      <c r="F6620" s="24">
        <f t="shared" ca="1" si="207"/>
        <v>18.698791596454676</v>
      </c>
    </row>
    <row r="6621" spans="5:6" x14ac:dyDescent="0.25">
      <c r="E6621" s="24">
        <f t="shared" ca="1" si="206"/>
        <v>0.70408569916531116</v>
      </c>
      <c r="F6621" s="24">
        <f t="shared" ca="1" si="207"/>
        <v>7.0171039692779456</v>
      </c>
    </row>
    <row r="6622" spans="5:6" x14ac:dyDescent="0.25">
      <c r="E6622" s="24">
        <f t="shared" ca="1" si="206"/>
        <v>0.94636147160474171</v>
      </c>
      <c r="F6622" s="24">
        <f t="shared" ca="1" si="207"/>
        <v>1.1026135524693919</v>
      </c>
    </row>
    <row r="6623" spans="5:6" x14ac:dyDescent="0.25">
      <c r="E6623" s="24">
        <f t="shared" ca="1" si="206"/>
        <v>0.5369973442505982</v>
      </c>
      <c r="F6623" s="24">
        <f t="shared" ca="1" si="207"/>
        <v>12.435242600302276</v>
      </c>
    </row>
    <row r="6624" spans="5:6" x14ac:dyDescent="0.25">
      <c r="E6624" s="24">
        <f t="shared" ca="1" si="206"/>
        <v>0.74285726077348357</v>
      </c>
      <c r="F6624" s="24">
        <f t="shared" ca="1" si="207"/>
        <v>5.945027294688173</v>
      </c>
    </row>
    <row r="6625" spans="5:6" x14ac:dyDescent="0.25">
      <c r="E6625" s="24">
        <f t="shared" ca="1" si="206"/>
        <v>0.38566591138892692</v>
      </c>
      <c r="F6625" s="24">
        <f t="shared" ca="1" si="207"/>
        <v>19.055675976554703</v>
      </c>
    </row>
    <row r="6626" spans="5:6" x14ac:dyDescent="0.25">
      <c r="E6626" s="24">
        <f t="shared" ca="1" si="206"/>
        <v>4.9509772893072679E-3</v>
      </c>
      <c r="F6626" s="24">
        <f t="shared" ca="1" si="207"/>
        <v>106.1634057941084</v>
      </c>
    </row>
    <row r="6627" spans="5:6" x14ac:dyDescent="0.25">
      <c r="E6627" s="24">
        <f t="shared" ca="1" si="206"/>
        <v>0.96861441034187512</v>
      </c>
      <c r="F6627" s="24">
        <f t="shared" ca="1" si="207"/>
        <v>0.63777343256903873</v>
      </c>
    </row>
    <row r="6628" spans="5:6" x14ac:dyDescent="0.25">
      <c r="E6628" s="24">
        <f t="shared" ca="1" si="206"/>
        <v>2.4284735676722291E-2</v>
      </c>
      <c r="F6628" s="24">
        <f t="shared" ca="1" si="207"/>
        <v>74.358145749269127</v>
      </c>
    </row>
    <row r="6629" spans="5:6" x14ac:dyDescent="0.25">
      <c r="E6629" s="24">
        <f t="shared" ca="1" si="206"/>
        <v>0.32676066665868209</v>
      </c>
      <c r="F6629" s="24">
        <f t="shared" ca="1" si="207"/>
        <v>22.370545646031651</v>
      </c>
    </row>
    <row r="6630" spans="5:6" x14ac:dyDescent="0.25">
      <c r="E6630" s="24">
        <f t="shared" ca="1" si="206"/>
        <v>0.32423753775039066</v>
      </c>
      <c r="F6630" s="24">
        <f t="shared" ca="1" si="207"/>
        <v>22.525577812032601</v>
      </c>
    </row>
    <row r="6631" spans="5:6" x14ac:dyDescent="0.25">
      <c r="E6631" s="24">
        <f t="shared" ca="1" si="206"/>
        <v>0.87792825300639088</v>
      </c>
      <c r="F6631" s="24">
        <f t="shared" ca="1" si="207"/>
        <v>2.6038081015923806</v>
      </c>
    </row>
    <row r="6632" spans="5:6" x14ac:dyDescent="0.25">
      <c r="E6632" s="24">
        <f t="shared" ca="1" si="206"/>
        <v>0.83208831781341763</v>
      </c>
      <c r="F6632" s="24">
        <f t="shared" ca="1" si="207"/>
        <v>3.6763338515304054</v>
      </c>
    </row>
    <row r="6633" spans="5:6" x14ac:dyDescent="0.25">
      <c r="E6633" s="24">
        <f t="shared" ca="1" si="206"/>
        <v>0.33965045803872473</v>
      </c>
      <c r="F6633" s="24">
        <f t="shared" ca="1" si="207"/>
        <v>21.596765095695822</v>
      </c>
    </row>
    <row r="6634" spans="5:6" x14ac:dyDescent="0.25">
      <c r="E6634" s="24">
        <f t="shared" ca="1" si="206"/>
        <v>0.65000205888659623</v>
      </c>
      <c r="F6634" s="24">
        <f t="shared" ca="1" si="207"/>
        <v>8.6155949715926088</v>
      </c>
    </row>
    <row r="6635" spans="5:6" x14ac:dyDescent="0.25">
      <c r="E6635" s="24">
        <f t="shared" ca="1" si="206"/>
        <v>0.48964316172436562</v>
      </c>
      <c r="F6635" s="24">
        <f t="shared" ca="1" si="207"/>
        <v>14.281567891057422</v>
      </c>
    </row>
    <row r="6636" spans="5:6" x14ac:dyDescent="0.25">
      <c r="E6636" s="24">
        <f t="shared" ca="1" si="206"/>
        <v>0.98246752915097468</v>
      </c>
      <c r="F6636" s="24">
        <f t="shared" ca="1" si="207"/>
        <v>0.35375969990123635</v>
      </c>
    </row>
    <row r="6637" spans="5:6" x14ac:dyDescent="0.25">
      <c r="E6637" s="24">
        <f t="shared" ca="1" si="206"/>
        <v>0.59496964226926341</v>
      </c>
      <c r="F6637" s="24">
        <f t="shared" ca="1" si="207"/>
        <v>10.384897922686779</v>
      </c>
    </row>
    <row r="6638" spans="5:6" x14ac:dyDescent="0.25">
      <c r="E6638" s="24">
        <f t="shared" ca="1" si="206"/>
        <v>0.50791337996018904</v>
      </c>
      <c r="F6638" s="24">
        <f t="shared" ca="1" si="207"/>
        <v>13.548887156637035</v>
      </c>
    </row>
    <row r="6639" spans="5:6" x14ac:dyDescent="0.25">
      <c r="E6639" s="24">
        <f t="shared" ca="1" si="206"/>
        <v>0.19894711844269797</v>
      </c>
      <c r="F6639" s="24">
        <f t="shared" ca="1" si="207"/>
        <v>32.294324520813817</v>
      </c>
    </row>
    <row r="6640" spans="5:6" x14ac:dyDescent="0.25">
      <c r="E6640" s="24">
        <f t="shared" ca="1" si="206"/>
        <v>0.95695120485163376</v>
      </c>
      <c r="F6640" s="24">
        <f t="shared" ca="1" si="207"/>
        <v>0.88005752889886291</v>
      </c>
    </row>
    <row r="6641" spans="5:6" x14ac:dyDescent="0.25">
      <c r="E6641" s="24">
        <f t="shared" ca="1" si="206"/>
        <v>9.2348181969104881E-2</v>
      </c>
      <c r="F6641" s="24">
        <f t="shared" ca="1" si="207"/>
        <v>47.643785176849406</v>
      </c>
    </row>
    <row r="6642" spans="5:6" x14ac:dyDescent="0.25">
      <c r="E6642" s="24">
        <f t="shared" ca="1" si="206"/>
        <v>0.62292445807476393</v>
      </c>
      <c r="F6642" s="24">
        <f t="shared" ca="1" si="207"/>
        <v>9.46660045286729</v>
      </c>
    </row>
    <row r="6643" spans="5:6" x14ac:dyDescent="0.25">
      <c r="E6643" s="24">
        <f t="shared" ca="1" si="206"/>
        <v>0.69367717088876557</v>
      </c>
      <c r="F6643" s="24">
        <f t="shared" ca="1" si="207"/>
        <v>7.3149719666247943</v>
      </c>
    </row>
    <row r="6644" spans="5:6" x14ac:dyDescent="0.25">
      <c r="E6644" s="24">
        <f t="shared" ca="1" si="206"/>
        <v>0.67194573414450642</v>
      </c>
      <c r="F6644" s="24">
        <f t="shared" ca="1" si="207"/>
        <v>7.9515538896163678</v>
      </c>
    </row>
    <row r="6645" spans="5:6" x14ac:dyDescent="0.25">
      <c r="E6645" s="24">
        <f t="shared" ca="1" si="206"/>
        <v>0.79565261073741533</v>
      </c>
      <c r="F6645" s="24">
        <f t="shared" ca="1" si="207"/>
        <v>4.5718521413537454</v>
      </c>
    </row>
    <row r="6646" spans="5:6" x14ac:dyDescent="0.25">
      <c r="E6646" s="24">
        <f t="shared" ca="1" si="206"/>
        <v>0.57894867523168103</v>
      </c>
      <c r="F6646" s="24">
        <f t="shared" ca="1" si="207"/>
        <v>10.930828983045187</v>
      </c>
    </row>
    <row r="6647" spans="5:6" x14ac:dyDescent="0.25">
      <c r="E6647" s="24">
        <f t="shared" ca="1" si="206"/>
        <v>0.63982892559911864</v>
      </c>
      <c r="F6647" s="24">
        <f t="shared" ca="1" si="207"/>
        <v>8.9310888422362407</v>
      </c>
    </row>
    <row r="6648" spans="5:6" x14ac:dyDescent="0.25">
      <c r="E6648" s="24">
        <f t="shared" ca="1" si="206"/>
        <v>0.64807885056064474</v>
      </c>
      <c r="F6648" s="24">
        <f t="shared" ca="1" si="207"/>
        <v>8.6748581413735142</v>
      </c>
    </row>
    <row r="6649" spans="5:6" x14ac:dyDescent="0.25">
      <c r="E6649" s="24">
        <f t="shared" ca="1" si="206"/>
        <v>0.71705342061131583</v>
      </c>
      <c r="F6649" s="24">
        <f t="shared" ca="1" si="207"/>
        <v>6.6520987084775651</v>
      </c>
    </row>
    <row r="6650" spans="5:6" x14ac:dyDescent="0.25">
      <c r="E6650" s="24">
        <f t="shared" ca="1" si="206"/>
        <v>0.53024970927098181</v>
      </c>
      <c r="F6650" s="24">
        <f t="shared" ca="1" si="207"/>
        <v>12.688144676483741</v>
      </c>
    </row>
    <row r="6651" spans="5:6" x14ac:dyDescent="0.25">
      <c r="E6651" s="24">
        <f t="shared" ca="1" si="206"/>
        <v>0.70207572465278123</v>
      </c>
      <c r="F6651" s="24">
        <f t="shared" ca="1" si="207"/>
        <v>7.0742802179621176</v>
      </c>
    </row>
    <row r="6652" spans="5:6" x14ac:dyDescent="0.25">
      <c r="E6652" s="24">
        <f t="shared" ca="1" si="206"/>
        <v>2.8411880573098292E-2</v>
      </c>
      <c r="F6652" s="24">
        <f t="shared" ca="1" si="207"/>
        <v>71.218957825038402</v>
      </c>
    </row>
    <row r="6653" spans="5:6" x14ac:dyDescent="0.25">
      <c r="E6653" s="24">
        <f t="shared" ca="1" si="206"/>
        <v>0.67465202923380507</v>
      </c>
      <c r="F6653" s="24">
        <f t="shared" ca="1" si="207"/>
        <v>7.8711646655588767</v>
      </c>
    </row>
    <row r="6654" spans="5:6" x14ac:dyDescent="0.25">
      <c r="E6654" s="24">
        <f t="shared" ca="1" si="206"/>
        <v>0.94162877252395694</v>
      </c>
      <c r="F6654" s="24">
        <f t="shared" ca="1" si="207"/>
        <v>1.2028833289379677</v>
      </c>
    </row>
    <row r="6655" spans="5:6" x14ac:dyDescent="0.25">
      <c r="E6655" s="24">
        <f t="shared" ca="1" si="206"/>
        <v>0.80190768673306345</v>
      </c>
      <c r="F6655" s="24">
        <f t="shared" ca="1" si="207"/>
        <v>4.4152356312937302</v>
      </c>
    </row>
    <row r="6656" spans="5:6" x14ac:dyDescent="0.25">
      <c r="E6656" s="24">
        <f t="shared" ca="1" si="206"/>
        <v>0.41854841834293932</v>
      </c>
      <c r="F6656" s="24">
        <f t="shared" ca="1" si="207"/>
        <v>17.419254015590919</v>
      </c>
    </row>
    <row r="6657" spans="5:6" x14ac:dyDescent="0.25">
      <c r="E6657" s="24">
        <f t="shared" ca="1" si="206"/>
        <v>0.2992371233077743</v>
      </c>
      <c r="F6657" s="24">
        <f t="shared" ca="1" si="207"/>
        <v>24.130379307039814</v>
      </c>
    </row>
    <row r="6658" spans="5:6" x14ac:dyDescent="0.25">
      <c r="E6658" s="24">
        <f t="shared" ca="1" si="206"/>
        <v>0.20924538733916165</v>
      </c>
      <c r="F6658" s="24">
        <f t="shared" ca="1" si="207"/>
        <v>31.284952272698295</v>
      </c>
    </row>
    <row r="6659" spans="5:6" x14ac:dyDescent="0.25">
      <c r="E6659" s="24">
        <f t="shared" ca="1" si="206"/>
        <v>7.4634651740236757E-2</v>
      </c>
      <c r="F6659" s="24">
        <f t="shared" ca="1" si="207"/>
        <v>51.903007581600704</v>
      </c>
    </row>
    <row r="6660" spans="5:6" x14ac:dyDescent="0.25">
      <c r="E6660" s="24">
        <f t="shared" ref="E6660:E6723" ca="1" si="208">RAND()</f>
        <v>2.4193148260402531E-2</v>
      </c>
      <c r="F6660" s="24">
        <f t="shared" ref="F6660:F6723" ca="1" si="209">-LOG(E6660,EXP(1))/$C$3</f>
        <v>74.433716312874381</v>
      </c>
    </row>
    <row r="6661" spans="5:6" x14ac:dyDescent="0.25">
      <c r="E6661" s="24">
        <f t="shared" ca="1" si="208"/>
        <v>0.43771717228257478</v>
      </c>
      <c r="F6661" s="24">
        <f t="shared" ca="1" si="209"/>
        <v>16.523646051167315</v>
      </c>
    </row>
    <row r="6662" spans="5:6" x14ac:dyDescent="0.25">
      <c r="E6662" s="24">
        <f t="shared" ca="1" si="208"/>
        <v>0.70444216926870129</v>
      </c>
      <c r="F6662" s="24">
        <f t="shared" ca="1" si="209"/>
        <v>7.006980772740925</v>
      </c>
    </row>
    <row r="6663" spans="5:6" x14ac:dyDescent="0.25">
      <c r="E6663" s="24">
        <f t="shared" ca="1" si="208"/>
        <v>0.76454237015321458</v>
      </c>
      <c r="F6663" s="24">
        <f t="shared" ca="1" si="209"/>
        <v>5.3695566620802122</v>
      </c>
    </row>
    <row r="6664" spans="5:6" x14ac:dyDescent="0.25">
      <c r="E6664" s="24">
        <f t="shared" ca="1" si="208"/>
        <v>0.65190335456330717</v>
      </c>
      <c r="F6664" s="24">
        <f t="shared" ca="1" si="209"/>
        <v>8.5571791447979795</v>
      </c>
    </row>
    <row r="6665" spans="5:6" x14ac:dyDescent="0.25">
      <c r="E6665" s="24">
        <f t="shared" ca="1" si="208"/>
        <v>0.36859256141950381</v>
      </c>
      <c r="F6665" s="24">
        <f t="shared" ca="1" si="209"/>
        <v>19.961268291616008</v>
      </c>
    </row>
    <row r="6666" spans="5:6" x14ac:dyDescent="0.25">
      <c r="E6666" s="24">
        <f t="shared" ca="1" si="208"/>
        <v>0.60121615689885766</v>
      </c>
      <c r="F6666" s="24">
        <f t="shared" ca="1" si="209"/>
        <v>10.176014940969948</v>
      </c>
    </row>
    <row r="6667" spans="5:6" x14ac:dyDescent="0.25">
      <c r="E6667" s="24">
        <f t="shared" ca="1" si="208"/>
        <v>0.85986263582122002</v>
      </c>
      <c r="F6667" s="24">
        <f t="shared" ca="1" si="209"/>
        <v>3.0196525656277005</v>
      </c>
    </row>
    <row r="6668" spans="5:6" x14ac:dyDescent="0.25">
      <c r="E6668" s="24">
        <f t="shared" ca="1" si="208"/>
        <v>0.71555755660380638</v>
      </c>
      <c r="F6668" s="24">
        <f t="shared" ca="1" si="209"/>
        <v>6.6938648145572914</v>
      </c>
    </row>
    <row r="6669" spans="5:6" x14ac:dyDescent="0.25">
      <c r="E6669" s="24">
        <f t="shared" ca="1" si="208"/>
        <v>0.3151319631455326</v>
      </c>
      <c r="F6669" s="24">
        <f t="shared" ca="1" si="209"/>
        <v>23.095275945253956</v>
      </c>
    </row>
    <row r="6670" spans="5:6" x14ac:dyDescent="0.25">
      <c r="E6670" s="24">
        <f t="shared" ca="1" si="208"/>
        <v>0.20036156062781796</v>
      </c>
      <c r="F6670" s="24">
        <f t="shared" ca="1" si="209"/>
        <v>32.152634828087599</v>
      </c>
    </row>
    <row r="6671" spans="5:6" x14ac:dyDescent="0.25">
      <c r="E6671" s="24">
        <f t="shared" ca="1" si="208"/>
        <v>0.53293097734955652</v>
      </c>
      <c r="F6671" s="24">
        <f t="shared" ca="1" si="209"/>
        <v>12.587267232160407</v>
      </c>
    </row>
    <row r="6672" spans="5:6" x14ac:dyDescent="0.25">
      <c r="E6672" s="24">
        <f t="shared" ca="1" si="208"/>
        <v>0.69692286740155351</v>
      </c>
      <c r="F6672" s="24">
        <f t="shared" ca="1" si="209"/>
        <v>7.2216107608928288</v>
      </c>
    </row>
    <row r="6673" spans="5:6" x14ac:dyDescent="0.25">
      <c r="E6673" s="24">
        <f t="shared" ca="1" si="208"/>
        <v>0.6674239383014442</v>
      </c>
      <c r="F6673" s="24">
        <f t="shared" ca="1" si="209"/>
        <v>8.0865969062147087</v>
      </c>
    </row>
    <row r="6674" spans="5:6" x14ac:dyDescent="0.25">
      <c r="E6674" s="24">
        <f t="shared" ca="1" si="208"/>
        <v>0.94323424569216474</v>
      </c>
      <c r="F6674" s="24">
        <f t="shared" ca="1" si="209"/>
        <v>1.1688124486467835</v>
      </c>
    </row>
    <row r="6675" spans="5:6" x14ac:dyDescent="0.25">
      <c r="E6675" s="24">
        <f t="shared" ca="1" si="208"/>
        <v>0.5655409558415927</v>
      </c>
      <c r="F6675" s="24">
        <f t="shared" ca="1" si="209"/>
        <v>11.399451238507959</v>
      </c>
    </row>
    <row r="6676" spans="5:6" x14ac:dyDescent="0.25">
      <c r="E6676" s="24">
        <f t="shared" ca="1" si="208"/>
        <v>0.11920969132985482</v>
      </c>
      <c r="F6676" s="24">
        <f t="shared" ca="1" si="209"/>
        <v>42.537424491059937</v>
      </c>
    </row>
    <row r="6677" spans="5:6" x14ac:dyDescent="0.25">
      <c r="E6677" s="24">
        <f t="shared" ca="1" si="208"/>
        <v>0.1843166117143259</v>
      </c>
      <c r="F6677" s="24">
        <f t="shared" ca="1" si="209"/>
        <v>33.82200568539686</v>
      </c>
    </row>
    <row r="6678" spans="5:6" x14ac:dyDescent="0.25">
      <c r="E6678" s="24">
        <f t="shared" ca="1" si="208"/>
        <v>0.55364123081206973</v>
      </c>
      <c r="F6678" s="24">
        <f t="shared" ca="1" si="209"/>
        <v>11.824767996580787</v>
      </c>
    </row>
    <row r="6679" spans="5:6" x14ac:dyDescent="0.25">
      <c r="E6679" s="24">
        <f t="shared" ca="1" si="208"/>
        <v>0.8599358289659601</v>
      </c>
      <c r="F6679" s="24">
        <f t="shared" ca="1" si="209"/>
        <v>3.0179502000009628</v>
      </c>
    </row>
    <row r="6680" spans="5:6" x14ac:dyDescent="0.25">
      <c r="E6680" s="24">
        <f t="shared" ca="1" si="208"/>
        <v>0.35526576152451816</v>
      </c>
      <c r="F6680" s="24">
        <f t="shared" ca="1" si="209"/>
        <v>20.697782911463527</v>
      </c>
    </row>
    <row r="6681" spans="5:6" x14ac:dyDescent="0.25">
      <c r="E6681" s="24">
        <f t="shared" ca="1" si="208"/>
        <v>0.94015587987782778</v>
      </c>
      <c r="F6681" s="24">
        <f t="shared" ca="1" si="209"/>
        <v>1.234191756180832</v>
      </c>
    </row>
    <row r="6682" spans="5:6" x14ac:dyDescent="0.25">
      <c r="E6682" s="24">
        <f t="shared" ca="1" si="208"/>
        <v>0.79032889208719459</v>
      </c>
      <c r="F6682" s="24">
        <f t="shared" ca="1" si="209"/>
        <v>4.706122021202118</v>
      </c>
    </row>
    <row r="6683" spans="5:6" x14ac:dyDescent="0.25">
      <c r="E6683" s="24">
        <f t="shared" ca="1" si="208"/>
        <v>0.68091499224936214</v>
      </c>
      <c r="F6683" s="24">
        <f t="shared" ca="1" si="209"/>
        <v>7.686356169038568</v>
      </c>
    </row>
    <row r="6684" spans="5:6" x14ac:dyDescent="0.25">
      <c r="E6684" s="24">
        <f t="shared" ca="1" si="208"/>
        <v>2.3046840734400442E-2</v>
      </c>
      <c r="F6684" s="24">
        <f t="shared" ca="1" si="209"/>
        <v>75.404531606951011</v>
      </c>
    </row>
    <row r="6685" spans="5:6" x14ac:dyDescent="0.25">
      <c r="E6685" s="24">
        <f t="shared" ca="1" si="208"/>
        <v>0.25994360710813236</v>
      </c>
      <c r="F6685" s="24">
        <f t="shared" ca="1" si="209"/>
        <v>26.94581134459688</v>
      </c>
    </row>
    <row r="6686" spans="5:6" x14ac:dyDescent="0.25">
      <c r="E6686" s="24">
        <f t="shared" ca="1" si="208"/>
        <v>0.7845655928847598</v>
      </c>
      <c r="F6686" s="24">
        <f t="shared" ca="1" si="209"/>
        <v>4.8525019846764188</v>
      </c>
    </row>
    <row r="6687" spans="5:6" x14ac:dyDescent="0.25">
      <c r="E6687" s="24">
        <f t="shared" ca="1" si="208"/>
        <v>0.58087273012879181</v>
      </c>
      <c r="F6687" s="24">
        <f t="shared" ca="1" si="209"/>
        <v>10.864471985209551</v>
      </c>
    </row>
    <row r="6688" spans="5:6" x14ac:dyDescent="0.25">
      <c r="E6688" s="24">
        <f t="shared" ca="1" si="208"/>
        <v>0.80991677136753115</v>
      </c>
      <c r="F6688" s="24">
        <f t="shared" ca="1" si="209"/>
        <v>4.2164757598609768</v>
      </c>
    </row>
    <row r="6689" spans="5:6" x14ac:dyDescent="0.25">
      <c r="E6689" s="24">
        <f t="shared" ca="1" si="208"/>
        <v>0.90311053406341502</v>
      </c>
      <c r="F6689" s="24">
        <f t="shared" ca="1" si="209"/>
        <v>2.0382065091133916</v>
      </c>
    </row>
    <row r="6690" spans="5:6" x14ac:dyDescent="0.25">
      <c r="E6690" s="24">
        <f t="shared" ca="1" si="208"/>
        <v>0.37669617601987226</v>
      </c>
      <c r="F6690" s="24">
        <f t="shared" ca="1" si="209"/>
        <v>19.526326311939108</v>
      </c>
    </row>
    <row r="6691" spans="5:6" x14ac:dyDescent="0.25">
      <c r="E6691" s="24">
        <f t="shared" ca="1" si="208"/>
        <v>0.8035885984212725</v>
      </c>
      <c r="F6691" s="24">
        <f t="shared" ca="1" si="209"/>
        <v>4.3733566853769741</v>
      </c>
    </row>
    <row r="6692" spans="5:6" x14ac:dyDescent="0.25">
      <c r="E6692" s="24">
        <f t="shared" ca="1" si="208"/>
        <v>4.2406426945922449E-2</v>
      </c>
      <c r="F6692" s="24">
        <f t="shared" ca="1" si="209"/>
        <v>63.209106986357646</v>
      </c>
    </row>
    <row r="6693" spans="5:6" x14ac:dyDescent="0.25">
      <c r="E6693" s="24">
        <f t="shared" ca="1" si="208"/>
        <v>0.28677217527514631</v>
      </c>
      <c r="F6693" s="24">
        <f t="shared" ca="1" si="209"/>
        <v>24.981343856645896</v>
      </c>
    </row>
    <row r="6694" spans="5:6" x14ac:dyDescent="0.25">
      <c r="E6694" s="24">
        <f t="shared" ca="1" si="208"/>
        <v>0.64771627596512393</v>
      </c>
      <c r="F6694" s="24">
        <f t="shared" ca="1" si="209"/>
        <v>8.6860504849025499</v>
      </c>
    </row>
    <row r="6695" spans="5:6" x14ac:dyDescent="0.25">
      <c r="E6695" s="24">
        <f t="shared" ca="1" si="208"/>
        <v>0.89431524622631886</v>
      </c>
      <c r="F6695" s="24">
        <f t="shared" ca="1" si="209"/>
        <v>2.2339388310354606</v>
      </c>
    </row>
    <row r="6696" spans="5:6" x14ac:dyDescent="0.25">
      <c r="E6696" s="24">
        <f t="shared" ca="1" si="208"/>
        <v>0.24917378615528629</v>
      </c>
      <c r="F6696" s="24">
        <f t="shared" ca="1" si="209"/>
        <v>27.792093791902758</v>
      </c>
    </row>
    <row r="6697" spans="5:6" x14ac:dyDescent="0.25">
      <c r="E6697" s="24">
        <f t="shared" ca="1" si="208"/>
        <v>0.23235548550630902</v>
      </c>
      <c r="F6697" s="24">
        <f t="shared" ca="1" si="209"/>
        <v>29.189736298456442</v>
      </c>
    </row>
    <row r="6698" spans="5:6" x14ac:dyDescent="0.25">
      <c r="E6698" s="24">
        <f t="shared" ca="1" si="208"/>
        <v>1.8152479590496595E-2</v>
      </c>
      <c r="F6698" s="24">
        <f t="shared" ca="1" si="209"/>
        <v>80.178962220923651</v>
      </c>
    </row>
    <row r="6699" spans="5:6" x14ac:dyDescent="0.25">
      <c r="E6699" s="24">
        <f t="shared" ca="1" si="208"/>
        <v>4.3047206513037062E-2</v>
      </c>
      <c r="F6699" s="24">
        <f t="shared" ca="1" si="209"/>
        <v>62.909158791482994</v>
      </c>
    </row>
    <row r="6700" spans="5:6" x14ac:dyDescent="0.25">
      <c r="E6700" s="24">
        <f t="shared" ca="1" si="208"/>
        <v>8.0085905404695845E-2</v>
      </c>
      <c r="F6700" s="24">
        <f t="shared" ca="1" si="209"/>
        <v>50.4931080575846</v>
      </c>
    </row>
    <row r="6701" spans="5:6" x14ac:dyDescent="0.25">
      <c r="E6701" s="24">
        <f t="shared" ca="1" si="208"/>
        <v>0.48808677445689974</v>
      </c>
      <c r="F6701" s="24">
        <f t="shared" ca="1" si="209"/>
        <v>14.345241448528622</v>
      </c>
    </row>
    <row r="6702" spans="5:6" x14ac:dyDescent="0.25">
      <c r="E6702" s="24">
        <f t="shared" ca="1" si="208"/>
        <v>0.4753650652482776</v>
      </c>
      <c r="F6702" s="24">
        <f t="shared" ca="1" si="209"/>
        <v>14.873444234397049</v>
      </c>
    </row>
    <row r="6703" spans="5:6" x14ac:dyDescent="0.25">
      <c r="E6703" s="24">
        <f t="shared" ca="1" si="208"/>
        <v>0.20702579050299197</v>
      </c>
      <c r="F6703" s="24">
        <f t="shared" ca="1" si="209"/>
        <v>31.498238033515769</v>
      </c>
    </row>
    <row r="6704" spans="5:6" x14ac:dyDescent="0.25">
      <c r="E6704" s="24">
        <f t="shared" ca="1" si="208"/>
        <v>0.49744059356493364</v>
      </c>
      <c r="F6704" s="24">
        <f t="shared" ca="1" si="209"/>
        <v>13.96558278866306</v>
      </c>
    </row>
    <row r="6705" spans="5:6" x14ac:dyDescent="0.25">
      <c r="E6705" s="24">
        <f t="shared" ca="1" si="208"/>
        <v>0.10213467909028007</v>
      </c>
      <c r="F6705" s="24">
        <f t="shared" ca="1" si="209"/>
        <v>45.629259067984172</v>
      </c>
    </row>
    <row r="6706" spans="5:6" x14ac:dyDescent="0.25">
      <c r="E6706" s="24">
        <f t="shared" ca="1" si="208"/>
        <v>0.91281416180936126</v>
      </c>
      <c r="F6706" s="24">
        <f t="shared" ca="1" si="209"/>
        <v>1.8244593172852404</v>
      </c>
    </row>
    <row r="6707" spans="5:6" x14ac:dyDescent="0.25">
      <c r="E6707" s="24">
        <f t="shared" ca="1" si="208"/>
        <v>0.88738944982477963</v>
      </c>
      <c r="F6707" s="24">
        <f t="shared" ca="1" si="209"/>
        <v>2.3894265793793203</v>
      </c>
    </row>
    <row r="6708" spans="5:6" x14ac:dyDescent="0.25">
      <c r="E6708" s="24">
        <f t="shared" ca="1" si="208"/>
        <v>0.39986654371142871</v>
      </c>
      <c r="F6708" s="24">
        <f t="shared" ca="1" si="209"/>
        <v>18.332488565320634</v>
      </c>
    </row>
    <row r="6709" spans="5:6" x14ac:dyDescent="0.25">
      <c r="E6709" s="24">
        <f t="shared" ca="1" si="208"/>
        <v>0.7456277160174819</v>
      </c>
      <c r="F6709" s="24">
        <f t="shared" ca="1" si="209"/>
        <v>5.8705768706283612</v>
      </c>
    </row>
    <row r="6710" spans="5:6" x14ac:dyDescent="0.25">
      <c r="E6710" s="24">
        <f t="shared" ca="1" si="208"/>
        <v>0.53602241799128092</v>
      </c>
      <c r="F6710" s="24">
        <f t="shared" ca="1" si="209"/>
        <v>12.471585883507219</v>
      </c>
    </row>
    <row r="6711" spans="5:6" x14ac:dyDescent="0.25">
      <c r="E6711" s="24">
        <f t="shared" ca="1" si="208"/>
        <v>2.7621016394756226E-2</v>
      </c>
      <c r="F6711" s="24">
        <f t="shared" ca="1" si="209"/>
        <v>71.783566648944202</v>
      </c>
    </row>
    <row r="6712" spans="5:6" x14ac:dyDescent="0.25">
      <c r="E6712" s="24">
        <f t="shared" ca="1" si="208"/>
        <v>0.63973679410113016</v>
      </c>
      <c r="F6712" s="24">
        <f t="shared" ca="1" si="209"/>
        <v>8.9339689287133712</v>
      </c>
    </row>
    <row r="6713" spans="5:6" x14ac:dyDescent="0.25">
      <c r="E6713" s="24">
        <f t="shared" ca="1" si="208"/>
        <v>0.10590452317340482</v>
      </c>
      <c r="F6713" s="24">
        <f t="shared" ca="1" si="209"/>
        <v>44.904346310911713</v>
      </c>
    </row>
    <row r="6714" spans="5:6" x14ac:dyDescent="0.25">
      <c r="E6714" s="24">
        <f t="shared" ca="1" si="208"/>
        <v>0.45789512004535982</v>
      </c>
      <c r="F6714" s="24">
        <f t="shared" ca="1" si="209"/>
        <v>15.622302332511634</v>
      </c>
    </row>
    <row r="6715" spans="5:6" x14ac:dyDescent="0.25">
      <c r="E6715" s="24">
        <f t="shared" ca="1" si="208"/>
        <v>0.90962032473624321</v>
      </c>
      <c r="F6715" s="24">
        <f t="shared" ca="1" si="209"/>
        <v>1.8945598419722494</v>
      </c>
    </row>
    <row r="6716" spans="5:6" x14ac:dyDescent="0.25">
      <c r="E6716" s="24">
        <f t="shared" ca="1" si="208"/>
        <v>0.80552413913050724</v>
      </c>
      <c r="F6716" s="24">
        <f t="shared" ca="1" si="209"/>
        <v>4.3252421786040802</v>
      </c>
    </row>
    <row r="6717" spans="5:6" x14ac:dyDescent="0.25">
      <c r="E6717" s="24">
        <f t="shared" ca="1" si="208"/>
        <v>0.74646357006393194</v>
      </c>
      <c r="F6717" s="24">
        <f t="shared" ca="1" si="209"/>
        <v>5.848169283594487</v>
      </c>
    </row>
    <row r="6718" spans="5:6" x14ac:dyDescent="0.25">
      <c r="E6718" s="24">
        <f t="shared" ca="1" si="208"/>
        <v>0.41239415221168385</v>
      </c>
      <c r="F6718" s="24">
        <f t="shared" ca="1" si="209"/>
        <v>17.715514136678838</v>
      </c>
    </row>
    <row r="6719" spans="5:6" x14ac:dyDescent="0.25">
      <c r="E6719" s="24">
        <f t="shared" ca="1" si="208"/>
        <v>0.20219507324739472</v>
      </c>
      <c r="F6719" s="24">
        <f t="shared" ca="1" si="209"/>
        <v>31.97044676865006</v>
      </c>
    </row>
    <row r="6720" spans="5:6" x14ac:dyDescent="0.25">
      <c r="E6720" s="24">
        <f t="shared" ca="1" si="208"/>
        <v>0.1818004899703366</v>
      </c>
      <c r="F6720" s="24">
        <f t="shared" ca="1" si="209"/>
        <v>34.096908042720564</v>
      </c>
    </row>
    <row r="6721" spans="5:6" x14ac:dyDescent="0.25">
      <c r="E6721" s="24">
        <f t="shared" ca="1" si="208"/>
        <v>0.72203636523635562</v>
      </c>
      <c r="F6721" s="24">
        <f t="shared" ca="1" si="209"/>
        <v>6.5135954798866091</v>
      </c>
    </row>
    <row r="6722" spans="5:6" x14ac:dyDescent="0.25">
      <c r="E6722" s="24">
        <f t="shared" ca="1" si="208"/>
        <v>0.66907284434066405</v>
      </c>
      <c r="F6722" s="24">
        <f t="shared" ca="1" si="209"/>
        <v>8.0372467873888187</v>
      </c>
    </row>
    <row r="6723" spans="5:6" x14ac:dyDescent="0.25">
      <c r="E6723" s="24">
        <f t="shared" ca="1" si="208"/>
        <v>6.6813534379490669E-3</v>
      </c>
      <c r="F6723" s="24">
        <f t="shared" ca="1" si="209"/>
        <v>100.1686940296979</v>
      </c>
    </row>
    <row r="6724" spans="5:6" x14ac:dyDescent="0.25">
      <c r="E6724" s="24">
        <f t="shared" ref="E6724:E6787" ca="1" si="210">RAND()</f>
        <v>0.48005640980607245</v>
      </c>
      <c r="F6724" s="24">
        <f t="shared" ref="F6724:F6787" ca="1" si="211">-LOG(E6724,EXP(1))/$C$3</f>
        <v>14.677033231117351</v>
      </c>
    </row>
    <row r="6725" spans="5:6" x14ac:dyDescent="0.25">
      <c r="E6725" s="24">
        <f t="shared" ca="1" si="210"/>
        <v>4.3428412708794384E-2</v>
      </c>
      <c r="F6725" s="24">
        <f t="shared" ca="1" si="211"/>
        <v>62.732827627392304</v>
      </c>
    </row>
    <row r="6726" spans="5:6" x14ac:dyDescent="0.25">
      <c r="E6726" s="24">
        <f t="shared" ca="1" si="210"/>
        <v>0.11537469693039837</v>
      </c>
      <c r="F6726" s="24">
        <f t="shared" ca="1" si="211"/>
        <v>43.191404259693734</v>
      </c>
    </row>
    <row r="6727" spans="5:6" x14ac:dyDescent="0.25">
      <c r="E6727" s="24">
        <f t="shared" ca="1" si="210"/>
        <v>0.12159703616444884</v>
      </c>
      <c r="F6727" s="24">
        <f t="shared" ca="1" si="211"/>
        <v>42.140853667894739</v>
      </c>
    </row>
    <row r="6728" spans="5:6" x14ac:dyDescent="0.25">
      <c r="E6728" s="24">
        <f t="shared" ca="1" si="210"/>
        <v>0.91463846855822883</v>
      </c>
      <c r="F6728" s="24">
        <f t="shared" ca="1" si="211"/>
        <v>1.7845281623088973</v>
      </c>
    </row>
    <row r="6729" spans="5:6" x14ac:dyDescent="0.25">
      <c r="E6729" s="24">
        <f t="shared" ca="1" si="210"/>
        <v>0.62830596318765908</v>
      </c>
      <c r="F6729" s="24">
        <f t="shared" ca="1" si="211"/>
        <v>9.2945605726087219</v>
      </c>
    </row>
    <row r="6730" spans="5:6" x14ac:dyDescent="0.25">
      <c r="E6730" s="24">
        <f t="shared" ca="1" si="210"/>
        <v>0.24010784864124968</v>
      </c>
      <c r="F6730" s="24">
        <f t="shared" ca="1" si="211"/>
        <v>28.533341744755386</v>
      </c>
    </row>
    <row r="6731" spans="5:6" x14ac:dyDescent="0.25">
      <c r="E6731" s="24">
        <f t="shared" ca="1" si="210"/>
        <v>0.71126788451230039</v>
      </c>
      <c r="F6731" s="24">
        <f t="shared" ca="1" si="211"/>
        <v>6.8141229734695514</v>
      </c>
    </row>
    <row r="6732" spans="5:6" x14ac:dyDescent="0.25">
      <c r="E6732" s="24">
        <f t="shared" ca="1" si="210"/>
        <v>0.56209097867716096</v>
      </c>
      <c r="F6732" s="24">
        <f t="shared" ca="1" si="211"/>
        <v>11.521831168460373</v>
      </c>
    </row>
    <row r="6733" spans="5:6" x14ac:dyDescent="0.25">
      <c r="E6733" s="24">
        <f t="shared" ca="1" si="210"/>
        <v>0.64127503141856701</v>
      </c>
      <c r="F6733" s="24">
        <f t="shared" ca="1" si="211"/>
        <v>8.8859369581685073</v>
      </c>
    </row>
    <row r="6734" spans="5:6" x14ac:dyDescent="0.25">
      <c r="E6734" s="24">
        <f t="shared" ca="1" si="210"/>
        <v>0.94674279006299977</v>
      </c>
      <c r="F6734" s="24">
        <f t="shared" ca="1" si="211"/>
        <v>1.0945565537897926</v>
      </c>
    </row>
    <row r="6735" spans="5:6" x14ac:dyDescent="0.25">
      <c r="E6735" s="24">
        <f t="shared" ca="1" si="210"/>
        <v>0.94052275036578747</v>
      </c>
      <c r="F6735" s="24">
        <f t="shared" ca="1" si="211"/>
        <v>1.2263888176731348</v>
      </c>
    </row>
    <row r="6736" spans="5:6" x14ac:dyDescent="0.25">
      <c r="E6736" s="24">
        <f t="shared" ca="1" si="210"/>
        <v>0.39792042595496113</v>
      </c>
      <c r="F6736" s="24">
        <f t="shared" ca="1" si="211"/>
        <v>18.430064569477061</v>
      </c>
    </row>
    <row r="6737" spans="5:6" x14ac:dyDescent="0.25">
      <c r="E6737" s="24">
        <f t="shared" ca="1" si="210"/>
        <v>0.95420852817552204</v>
      </c>
      <c r="F6737" s="24">
        <f t="shared" ca="1" si="211"/>
        <v>0.93746096852845351</v>
      </c>
    </row>
    <row r="6738" spans="5:6" x14ac:dyDescent="0.25">
      <c r="E6738" s="24">
        <f t="shared" ca="1" si="210"/>
        <v>0.88819094430872503</v>
      </c>
      <c r="F6738" s="24">
        <f t="shared" ca="1" si="211"/>
        <v>2.3713706346069809</v>
      </c>
    </row>
    <row r="6739" spans="5:6" x14ac:dyDescent="0.25">
      <c r="E6739" s="24">
        <f t="shared" ca="1" si="210"/>
        <v>0.12522842088581176</v>
      </c>
      <c r="F6739" s="24">
        <f t="shared" ca="1" si="211"/>
        <v>41.552316843946713</v>
      </c>
    </row>
    <row r="6740" spans="5:6" x14ac:dyDescent="0.25">
      <c r="E6740" s="24">
        <f t="shared" ca="1" si="210"/>
        <v>0.19111890223448413</v>
      </c>
      <c r="F6740" s="24">
        <f t="shared" ca="1" si="211"/>
        <v>33.097190396716165</v>
      </c>
    </row>
    <row r="6741" spans="5:6" x14ac:dyDescent="0.25">
      <c r="E6741" s="24">
        <f t="shared" ca="1" si="210"/>
        <v>0.10364101309260942</v>
      </c>
      <c r="F6741" s="24">
        <f t="shared" ca="1" si="211"/>
        <v>45.336442964479744</v>
      </c>
    </row>
    <row r="6742" spans="5:6" x14ac:dyDescent="0.25">
      <c r="E6742" s="24">
        <f t="shared" ca="1" si="210"/>
        <v>0.58492587277690034</v>
      </c>
      <c r="F6742" s="24">
        <f t="shared" ca="1" si="211"/>
        <v>10.725403059619127</v>
      </c>
    </row>
    <row r="6743" spans="5:6" x14ac:dyDescent="0.25">
      <c r="E6743" s="24">
        <f t="shared" ca="1" si="210"/>
        <v>0.90675047287744825</v>
      </c>
      <c r="F6743" s="24">
        <f t="shared" ca="1" si="211"/>
        <v>1.9577595862236981</v>
      </c>
    </row>
    <row r="6744" spans="5:6" x14ac:dyDescent="0.25">
      <c r="E6744" s="24">
        <f t="shared" ca="1" si="210"/>
        <v>0.37121394411461617</v>
      </c>
      <c r="F6744" s="24">
        <f t="shared" ca="1" si="211"/>
        <v>19.819534276233853</v>
      </c>
    </row>
    <row r="6745" spans="5:6" x14ac:dyDescent="0.25">
      <c r="E6745" s="24">
        <f t="shared" ca="1" si="210"/>
        <v>0.2574123750218571</v>
      </c>
      <c r="F6745" s="24">
        <f t="shared" ca="1" si="211"/>
        <v>27.141518159355623</v>
      </c>
    </row>
    <row r="6746" spans="5:6" x14ac:dyDescent="0.25">
      <c r="E6746" s="24">
        <f t="shared" ca="1" si="210"/>
        <v>0.92305845069979076</v>
      </c>
      <c r="F6746" s="24">
        <f t="shared" ca="1" si="211"/>
        <v>1.6012543923133471</v>
      </c>
    </row>
    <row r="6747" spans="5:6" x14ac:dyDescent="0.25">
      <c r="E6747" s="24">
        <f t="shared" ca="1" si="210"/>
        <v>8.883528001519192E-2</v>
      </c>
      <c r="F6747" s="24">
        <f t="shared" ca="1" si="211"/>
        <v>48.419428208347533</v>
      </c>
    </row>
    <row r="6748" spans="5:6" x14ac:dyDescent="0.25">
      <c r="E6748" s="24">
        <f t="shared" ca="1" si="210"/>
        <v>0.28412707705193219</v>
      </c>
      <c r="F6748" s="24">
        <f t="shared" ca="1" si="211"/>
        <v>25.166673729811805</v>
      </c>
    </row>
    <row r="6749" spans="5:6" x14ac:dyDescent="0.25">
      <c r="E6749" s="24">
        <f t="shared" ca="1" si="210"/>
        <v>0.80705655428391865</v>
      </c>
      <c r="F6749" s="24">
        <f t="shared" ca="1" si="211"/>
        <v>4.2872306701952194</v>
      </c>
    </row>
    <row r="6750" spans="5:6" x14ac:dyDescent="0.25">
      <c r="E6750" s="24">
        <f t="shared" ca="1" si="210"/>
        <v>0.53904900339755468</v>
      </c>
      <c r="F6750" s="24">
        <f t="shared" ca="1" si="211"/>
        <v>12.358975936226877</v>
      </c>
    </row>
    <row r="6751" spans="5:6" x14ac:dyDescent="0.25">
      <c r="E6751" s="24">
        <f t="shared" ca="1" si="210"/>
        <v>0.27273374618178459</v>
      </c>
      <c r="F6751" s="24">
        <f t="shared" ca="1" si="211"/>
        <v>25.985184968241565</v>
      </c>
    </row>
    <row r="6752" spans="5:6" x14ac:dyDescent="0.25">
      <c r="E6752" s="24">
        <f t="shared" ca="1" si="210"/>
        <v>0.59808772240986141</v>
      </c>
      <c r="F6752" s="24">
        <f t="shared" ca="1" si="211"/>
        <v>10.280356855935821</v>
      </c>
    </row>
    <row r="6753" spans="5:6" x14ac:dyDescent="0.25">
      <c r="E6753" s="24">
        <f t="shared" ca="1" si="210"/>
        <v>0.5793822887451231</v>
      </c>
      <c r="F6753" s="24">
        <f t="shared" ca="1" si="211"/>
        <v>10.91585524765585</v>
      </c>
    </row>
    <row r="6754" spans="5:6" x14ac:dyDescent="0.25">
      <c r="E6754" s="24">
        <f t="shared" ca="1" si="210"/>
        <v>0.6806912679634497</v>
      </c>
      <c r="F6754" s="24">
        <f t="shared" ca="1" si="211"/>
        <v>7.6929285327082484</v>
      </c>
    </row>
    <row r="6755" spans="5:6" x14ac:dyDescent="0.25">
      <c r="E6755" s="24">
        <f t="shared" ca="1" si="210"/>
        <v>0.33319104399170019</v>
      </c>
      <c r="F6755" s="24">
        <f t="shared" ca="1" si="211"/>
        <v>21.980784956542003</v>
      </c>
    </row>
    <row r="6756" spans="5:6" x14ac:dyDescent="0.25">
      <c r="E6756" s="24">
        <f t="shared" ca="1" si="210"/>
        <v>1.5696657374029588E-2</v>
      </c>
      <c r="F6756" s="24">
        <f t="shared" ca="1" si="211"/>
        <v>83.086149908167258</v>
      </c>
    </row>
    <row r="6757" spans="5:6" x14ac:dyDescent="0.25">
      <c r="E6757" s="24">
        <f t="shared" ca="1" si="210"/>
        <v>6.0478370268144066E-2</v>
      </c>
      <c r="F6757" s="24">
        <f t="shared" ca="1" si="211"/>
        <v>56.109389881970564</v>
      </c>
    </row>
    <row r="6758" spans="5:6" x14ac:dyDescent="0.25">
      <c r="E6758" s="24">
        <f t="shared" ca="1" si="210"/>
        <v>0.65379525680663597</v>
      </c>
      <c r="F6758" s="24">
        <f t="shared" ca="1" si="211"/>
        <v>8.4992207905236068</v>
      </c>
    </row>
    <row r="6759" spans="5:6" x14ac:dyDescent="0.25">
      <c r="E6759" s="24">
        <f t="shared" ca="1" si="210"/>
        <v>0.27633489521748278</v>
      </c>
      <c r="F6759" s="24">
        <f t="shared" ca="1" si="211"/>
        <v>25.72283520713362</v>
      </c>
    </row>
    <row r="6760" spans="5:6" x14ac:dyDescent="0.25">
      <c r="E6760" s="24">
        <f t="shared" ca="1" si="210"/>
        <v>0.33079078059815836</v>
      </c>
      <c r="F6760" s="24">
        <f t="shared" ca="1" si="211"/>
        <v>22.125383724772718</v>
      </c>
    </row>
    <row r="6761" spans="5:6" x14ac:dyDescent="0.25">
      <c r="E6761" s="24">
        <f t="shared" ca="1" si="210"/>
        <v>0.3872588315933434</v>
      </c>
      <c r="F6761" s="24">
        <f t="shared" ca="1" si="211"/>
        <v>18.973239880461676</v>
      </c>
    </row>
    <row r="6762" spans="5:6" x14ac:dyDescent="0.25">
      <c r="E6762" s="24">
        <f t="shared" ca="1" si="210"/>
        <v>0.26146632586318974</v>
      </c>
      <c r="F6762" s="24">
        <f t="shared" ca="1" si="211"/>
        <v>26.828995535176539</v>
      </c>
    </row>
    <row r="6763" spans="5:6" x14ac:dyDescent="0.25">
      <c r="E6763" s="24">
        <f t="shared" ca="1" si="210"/>
        <v>0.39139845433552722</v>
      </c>
      <c r="F6763" s="24">
        <f t="shared" ca="1" si="211"/>
        <v>18.760583461881239</v>
      </c>
    </row>
    <row r="6764" spans="5:6" x14ac:dyDescent="0.25">
      <c r="E6764" s="24">
        <f t="shared" ca="1" si="210"/>
        <v>2.7710212109849919E-2</v>
      </c>
      <c r="F6764" s="24">
        <f t="shared" ca="1" si="211"/>
        <v>71.71908531009295</v>
      </c>
    </row>
    <row r="6765" spans="5:6" x14ac:dyDescent="0.25">
      <c r="E6765" s="24">
        <f t="shared" ca="1" si="210"/>
        <v>3.1458336984889645E-2</v>
      </c>
      <c r="F6765" s="24">
        <f t="shared" ca="1" si="211"/>
        <v>69.181824880102042</v>
      </c>
    </row>
    <row r="6766" spans="5:6" x14ac:dyDescent="0.25">
      <c r="E6766" s="24">
        <f t="shared" ca="1" si="210"/>
        <v>0.25693082812979007</v>
      </c>
      <c r="F6766" s="24">
        <f t="shared" ca="1" si="211"/>
        <v>27.17896763121135</v>
      </c>
    </row>
    <row r="6767" spans="5:6" x14ac:dyDescent="0.25">
      <c r="E6767" s="24">
        <f t="shared" ca="1" si="210"/>
        <v>0.39770490262048608</v>
      </c>
      <c r="F6767" s="24">
        <f t="shared" ca="1" si="211"/>
        <v>18.440899988210276</v>
      </c>
    </row>
    <row r="6768" spans="5:6" x14ac:dyDescent="0.25">
      <c r="E6768" s="24">
        <f t="shared" ca="1" si="210"/>
        <v>0.96613322643529487</v>
      </c>
      <c r="F6768" s="24">
        <f t="shared" ca="1" si="211"/>
        <v>0.689070774292175</v>
      </c>
    </row>
    <row r="6769" spans="5:6" x14ac:dyDescent="0.25">
      <c r="E6769" s="24">
        <f t="shared" ca="1" si="210"/>
        <v>0.13037378704437819</v>
      </c>
      <c r="F6769" s="24">
        <f t="shared" ca="1" si="211"/>
        <v>40.74699338590117</v>
      </c>
    </row>
    <row r="6770" spans="5:6" x14ac:dyDescent="0.25">
      <c r="E6770" s="24">
        <f t="shared" ca="1" si="210"/>
        <v>5.3238991145858283E-2</v>
      </c>
      <c r="F6770" s="24">
        <f t="shared" ca="1" si="211"/>
        <v>58.659284696219594</v>
      </c>
    </row>
    <row r="6771" spans="5:6" x14ac:dyDescent="0.25">
      <c r="E6771" s="24">
        <f t="shared" ca="1" si="210"/>
        <v>0.94318071609050669</v>
      </c>
      <c r="F6771" s="24">
        <f t="shared" ca="1" si="211"/>
        <v>1.1699475032929114</v>
      </c>
    </row>
    <row r="6772" spans="5:6" x14ac:dyDescent="0.25">
      <c r="E6772" s="24">
        <f t="shared" ca="1" si="210"/>
        <v>0.44552609799655496</v>
      </c>
      <c r="F6772" s="24">
        <f t="shared" ca="1" si="211"/>
        <v>16.169989048511578</v>
      </c>
    </row>
    <row r="6773" spans="5:6" x14ac:dyDescent="0.25">
      <c r="E6773" s="24">
        <f t="shared" ca="1" si="210"/>
        <v>0.57970261261232447</v>
      </c>
      <c r="F6773" s="24">
        <f t="shared" ca="1" si="211"/>
        <v>10.904800876229524</v>
      </c>
    </row>
    <row r="6774" spans="5:6" x14ac:dyDescent="0.25">
      <c r="E6774" s="24">
        <f t="shared" ca="1" si="210"/>
        <v>0.74459541230043702</v>
      </c>
      <c r="F6774" s="24">
        <f t="shared" ca="1" si="211"/>
        <v>5.8982855771313858</v>
      </c>
    </row>
    <row r="6775" spans="5:6" x14ac:dyDescent="0.25">
      <c r="E6775" s="24">
        <f t="shared" ca="1" si="210"/>
        <v>0.82380614886820169</v>
      </c>
      <c r="F6775" s="24">
        <f t="shared" ca="1" si="211"/>
        <v>3.8764006595532638</v>
      </c>
    </row>
    <row r="6776" spans="5:6" x14ac:dyDescent="0.25">
      <c r="E6776" s="24">
        <f t="shared" ca="1" si="210"/>
        <v>0.44112023471323847</v>
      </c>
      <c r="F6776" s="24">
        <f t="shared" ca="1" si="211"/>
        <v>16.368755992440224</v>
      </c>
    </row>
    <row r="6777" spans="5:6" x14ac:dyDescent="0.25">
      <c r="E6777" s="24">
        <f t="shared" ca="1" si="210"/>
        <v>0.60299613758392867</v>
      </c>
      <c r="F6777" s="24">
        <f t="shared" ca="1" si="211"/>
        <v>10.116889752178349</v>
      </c>
    </row>
    <row r="6778" spans="5:6" x14ac:dyDescent="0.25">
      <c r="E6778" s="24">
        <f t="shared" ca="1" si="210"/>
        <v>0.73193482837896462</v>
      </c>
      <c r="F6778" s="24">
        <f t="shared" ca="1" si="211"/>
        <v>6.2412760250721453</v>
      </c>
    </row>
    <row r="6779" spans="5:6" x14ac:dyDescent="0.25">
      <c r="E6779" s="24">
        <f t="shared" ca="1" si="210"/>
        <v>0.12542619681156209</v>
      </c>
      <c r="F6779" s="24">
        <f t="shared" ca="1" si="211"/>
        <v>41.520755332156341</v>
      </c>
    </row>
    <row r="6780" spans="5:6" x14ac:dyDescent="0.25">
      <c r="E6780" s="24">
        <f t="shared" ca="1" si="210"/>
        <v>0.91431992945883944</v>
      </c>
      <c r="F6780" s="24">
        <f t="shared" ca="1" si="211"/>
        <v>1.7914947308859741</v>
      </c>
    </row>
    <row r="6781" spans="5:6" x14ac:dyDescent="0.25">
      <c r="E6781" s="24">
        <f t="shared" ca="1" si="210"/>
        <v>0.799294509162218</v>
      </c>
      <c r="F6781" s="24">
        <f t="shared" ca="1" si="211"/>
        <v>4.4805160786370006</v>
      </c>
    </row>
    <row r="6782" spans="5:6" x14ac:dyDescent="0.25">
      <c r="E6782" s="24">
        <f t="shared" ca="1" si="210"/>
        <v>0.25233848236122869</v>
      </c>
      <c r="F6782" s="24">
        <f t="shared" ca="1" si="211"/>
        <v>27.539678175244486</v>
      </c>
    </row>
    <row r="6783" spans="5:6" x14ac:dyDescent="0.25">
      <c r="E6783" s="24">
        <f t="shared" ca="1" si="210"/>
        <v>0.34023038015263063</v>
      </c>
      <c r="F6783" s="24">
        <f t="shared" ca="1" si="211"/>
        <v>21.562646042945754</v>
      </c>
    </row>
    <row r="6784" spans="5:6" x14ac:dyDescent="0.25">
      <c r="E6784" s="24">
        <f t="shared" ca="1" si="210"/>
        <v>0.10901132652274759</v>
      </c>
      <c r="F6784" s="24">
        <f t="shared" ca="1" si="211"/>
        <v>44.326069781977012</v>
      </c>
    </row>
    <row r="6785" spans="5:6" x14ac:dyDescent="0.25">
      <c r="E6785" s="24">
        <f t="shared" ca="1" si="210"/>
        <v>0.75518081420129912</v>
      </c>
      <c r="F6785" s="24">
        <f t="shared" ca="1" si="211"/>
        <v>5.6159613879536767</v>
      </c>
    </row>
    <row r="6786" spans="5:6" x14ac:dyDescent="0.25">
      <c r="E6786" s="24">
        <f t="shared" ca="1" si="210"/>
        <v>0.78340371679749288</v>
      </c>
      <c r="F6786" s="24">
        <f t="shared" ca="1" si="211"/>
        <v>4.8821422663516039</v>
      </c>
    </row>
    <row r="6787" spans="5:6" x14ac:dyDescent="0.25">
      <c r="E6787" s="24">
        <f t="shared" ca="1" si="210"/>
        <v>0.42260394017456326</v>
      </c>
      <c r="F6787" s="24">
        <f t="shared" ca="1" si="211"/>
        <v>17.226397003869447</v>
      </c>
    </row>
    <row r="6788" spans="5:6" x14ac:dyDescent="0.25">
      <c r="E6788" s="24">
        <f t="shared" ref="E6788:E6851" ca="1" si="212">RAND()</f>
        <v>0.78753506155226283</v>
      </c>
      <c r="F6788" s="24">
        <f t="shared" ref="F6788:F6851" ca="1" si="213">-LOG(E6788,EXP(1))/$C$3</f>
        <v>4.7769477333480532</v>
      </c>
    </row>
    <row r="6789" spans="5:6" x14ac:dyDescent="0.25">
      <c r="E6789" s="24">
        <f t="shared" ca="1" si="212"/>
        <v>0.42126864024604171</v>
      </c>
      <c r="F6789" s="24">
        <f t="shared" ca="1" si="213"/>
        <v>17.289690969046507</v>
      </c>
    </row>
    <row r="6790" spans="5:6" x14ac:dyDescent="0.25">
      <c r="E6790" s="24">
        <f t="shared" ca="1" si="212"/>
        <v>0.97540838727269807</v>
      </c>
      <c r="F6790" s="24">
        <f t="shared" ca="1" si="213"/>
        <v>0.49798073879792193</v>
      </c>
    </row>
    <row r="6791" spans="5:6" x14ac:dyDescent="0.25">
      <c r="E6791" s="24">
        <f t="shared" ca="1" si="212"/>
        <v>0.37992003873016811</v>
      </c>
      <c r="F6791" s="24">
        <f t="shared" ca="1" si="213"/>
        <v>19.355889455966384</v>
      </c>
    </row>
    <row r="6792" spans="5:6" x14ac:dyDescent="0.25">
      <c r="E6792" s="24">
        <f t="shared" ca="1" si="212"/>
        <v>0.47466124828780776</v>
      </c>
      <c r="F6792" s="24">
        <f t="shared" ca="1" si="213"/>
        <v>14.903077817349583</v>
      </c>
    </row>
    <row r="6793" spans="5:6" x14ac:dyDescent="0.25">
      <c r="E6793" s="24">
        <f t="shared" ca="1" si="212"/>
        <v>0.45257936072504701</v>
      </c>
      <c r="F6793" s="24">
        <f t="shared" ca="1" si="213"/>
        <v>15.855842968042824</v>
      </c>
    </row>
    <row r="6794" spans="5:6" x14ac:dyDescent="0.25">
      <c r="E6794" s="24">
        <f t="shared" ca="1" si="212"/>
        <v>0.33236169093941403</v>
      </c>
      <c r="F6794" s="24">
        <f t="shared" ca="1" si="213"/>
        <v>22.030629450480951</v>
      </c>
    </row>
    <row r="6795" spans="5:6" x14ac:dyDescent="0.25">
      <c r="E6795" s="24">
        <f t="shared" ca="1" si="212"/>
        <v>0.29110921880136931</v>
      </c>
      <c r="F6795" s="24">
        <f t="shared" ca="1" si="213"/>
        <v>24.681135197699614</v>
      </c>
    </row>
    <row r="6796" spans="5:6" x14ac:dyDescent="0.25">
      <c r="E6796" s="24">
        <f t="shared" ca="1" si="212"/>
        <v>0.36918242321796113</v>
      </c>
      <c r="F6796" s="24">
        <f t="shared" ca="1" si="213"/>
        <v>19.929287704774524</v>
      </c>
    </row>
    <row r="6797" spans="5:6" x14ac:dyDescent="0.25">
      <c r="E6797" s="24">
        <f t="shared" ca="1" si="212"/>
        <v>0.6760786570001458</v>
      </c>
      <c r="F6797" s="24">
        <f t="shared" ca="1" si="213"/>
        <v>7.8289170639795014</v>
      </c>
    </row>
    <row r="6798" spans="5:6" x14ac:dyDescent="0.25">
      <c r="E6798" s="24">
        <f t="shared" ca="1" si="212"/>
        <v>0.50236015833383341</v>
      </c>
      <c r="F6798" s="24">
        <f t="shared" ca="1" si="213"/>
        <v>13.768759393044871</v>
      </c>
    </row>
    <row r="6799" spans="5:6" x14ac:dyDescent="0.25">
      <c r="E6799" s="24">
        <f t="shared" ca="1" si="212"/>
        <v>0.58799149549190366</v>
      </c>
      <c r="F6799" s="24">
        <f t="shared" ca="1" si="213"/>
        <v>10.620855892745004</v>
      </c>
    </row>
    <row r="6800" spans="5:6" x14ac:dyDescent="0.25">
      <c r="E6800" s="24">
        <f t="shared" ca="1" si="212"/>
        <v>0.73899708470643466</v>
      </c>
      <c r="F6800" s="24">
        <f t="shared" ca="1" si="213"/>
        <v>6.0492260591716862</v>
      </c>
    </row>
    <row r="6801" spans="5:6" x14ac:dyDescent="0.25">
      <c r="E6801" s="24">
        <f t="shared" ca="1" si="212"/>
        <v>5.6923736508103229E-3</v>
      </c>
      <c r="F6801" s="24">
        <f t="shared" ca="1" si="213"/>
        <v>103.3725591200424</v>
      </c>
    </row>
    <row r="6802" spans="5:6" x14ac:dyDescent="0.25">
      <c r="E6802" s="24">
        <f t="shared" ca="1" si="212"/>
        <v>0.84423495546017735</v>
      </c>
      <c r="F6802" s="24">
        <f t="shared" ca="1" si="213"/>
        <v>3.3864887976190099</v>
      </c>
    </row>
    <row r="6803" spans="5:6" x14ac:dyDescent="0.25">
      <c r="E6803" s="24">
        <f t="shared" ca="1" si="212"/>
        <v>6.4755832760845511E-3</v>
      </c>
      <c r="F6803" s="24">
        <f t="shared" ca="1" si="213"/>
        <v>100.79433188410057</v>
      </c>
    </row>
    <row r="6804" spans="5:6" x14ac:dyDescent="0.25">
      <c r="E6804" s="24">
        <f t="shared" ca="1" si="212"/>
        <v>0.82347899646975065</v>
      </c>
      <c r="F6804" s="24">
        <f t="shared" ca="1" si="213"/>
        <v>3.8843446977467275</v>
      </c>
    </row>
    <row r="6805" spans="5:6" x14ac:dyDescent="0.25">
      <c r="E6805" s="24">
        <f t="shared" ca="1" si="212"/>
        <v>0.82999762891987705</v>
      </c>
      <c r="F6805" s="24">
        <f t="shared" ca="1" si="213"/>
        <v>3.7266486983722715</v>
      </c>
    </row>
    <row r="6806" spans="5:6" x14ac:dyDescent="0.25">
      <c r="E6806" s="24">
        <f t="shared" ca="1" si="212"/>
        <v>0.48015858205031958</v>
      </c>
      <c r="F6806" s="24">
        <f t="shared" ca="1" si="213"/>
        <v>14.672777007438308</v>
      </c>
    </row>
    <row r="6807" spans="5:6" x14ac:dyDescent="0.25">
      <c r="E6807" s="24">
        <f t="shared" ca="1" si="212"/>
        <v>0.52860857062444877</v>
      </c>
      <c r="F6807" s="24">
        <f t="shared" ca="1" si="213"/>
        <v>12.750141262498206</v>
      </c>
    </row>
    <row r="6808" spans="5:6" x14ac:dyDescent="0.25">
      <c r="E6808" s="24">
        <f t="shared" ca="1" si="212"/>
        <v>0.4444655463842988</v>
      </c>
      <c r="F6808" s="24">
        <f t="shared" ca="1" si="213"/>
        <v>16.217654759575318</v>
      </c>
    </row>
    <row r="6809" spans="5:6" x14ac:dyDescent="0.25">
      <c r="E6809" s="24">
        <f t="shared" ca="1" si="212"/>
        <v>0.25941617041829801</v>
      </c>
      <c r="F6809" s="24">
        <f t="shared" ca="1" si="213"/>
        <v>26.986433425395639</v>
      </c>
    </row>
    <row r="6810" spans="5:6" x14ac:dyDescent="0.25">
      <c r="E6810" s="24">
        <f t="shared" ca="1" si="212"/>
        <v>0.2628161840907528</v>
      </c>
      <c r="F6810" s="24">
        <f t="shared" ca="1" si="213"/>
        <v>26.726008219394178</v>
      </c>
    </row>
    <row r="6811" spans="5:6" x14ac:dyDescent="0.25">
      <c r="E6811" s="24">
        <f t="shared" ca="1" si="212"/>
        <v>0.73158247863175396</v>
      </c>
      <c r="F6811" s="24">
        <f t="shared" ca="1" si="213"/>
        <v>6.2509062426945956</v>
      </c>
    </row>
    <row r="6812" spans="5:6" x14ac:dyDescent="0.25">
      <c r="E6812" s="24">
        <f t="shared" ca="1" si="212"/>
        <v>0.20722883585337537</v>
      </c>
      <c r="F6812" s="24">
        <f t="shared" ca="1" si="213"/>
        <v>31.47863218206837</v>
      </c>
    </row>
    <row r="6813" spans="5:6" x14ac:dyDescent="0.25">
      <c r="E6813" s="24">
        <f t="shared" ca="1" si="212"/>
        <v>0.71834416278043911</v>
      </c>
      <c r="F6813" s="24">
        <f t="shared" ca="1" si="213"/>
        <v>6.6161297885920449</v>
      </c>
    </row>
    <row r="6814" spans="5:6" x14ac:dyDescent="0.25">
      <c r="E6814" s="24">
        <f t="shared" ca="1" si="212"/>
        <v>7.906937695962224E-2</v>
      </c>
      <c r="F6814" s="24">
        <f t="shared" ca="1" si="213"/>
        <v>50.748592450709545</v>
      </c>
    </row>
    <row r="6815" spans="5:6" x14ac:dyDescent="0.25">
      <c r="E6815" s="24">
        <f t="shared" ca="1" si="212"/>
        <v>0.2731357162419058</v>
      </c>
      <c r="F6815" s="24">
        <f t="shared" ca="1" si="213"/>
        <v>25.955729564673522</v>
      </c>
    </row>
    <row r="6816" spans="5:6" x14ac:dyDescent="0.25">
      <c r="E6816" s="24">
        <f t="shared" ca="1" si="212"/>
        <v>0.59978665083798155</v>
      </c>
      <c r="F6816" s="24">
        <f t="shared" ca="1" si="213"/>
        <v>10.223625378738706</v>
      </c>
    </row>
    <row r="6817" spans="5:6" x14ac:dyDescent="0.25">
      <c r="E6817" s="24">
        <f t="shared" ca="1" si="212"/>
        <v>0.23563429790046275</v>
      </c>
      <c r="F6817" s="24">
        <f t="shared" ca="1" si="213"/>
        <v>28.909485219457835</v>
      </c>
    </row>
    <row r="6818" spans="5:6" x14ac:dyDescent="0.25">
      <c r="E6818" s="24">
        <f t="shared" ca="1" si="212"/>
        <v>0.17381232840512673</v>
      </c>
      <c r="F6818" s="24">
        <f t="shared" ca="1" si="213"/>
        <v>34.995582684594218</v>
      </c>
    </row>
    <row r="6819" spans="5:6" x14ac:dyDescent="0.25">
      <c r="E6819" s="24">
        <f t="shared" ca="1" si="212"/>
        <v>5.876402937911851E-2</v>
      </c>
      <c r="F6819" s="24">
        <f t="shared" ca="1" si="213"/>
        <v>56.684507130462322</v>
      </c>
    </row>
    <row r="6820" spans="5:6" x14ac:dyDescent="0.25">
      <c r="E6820" s="24">
        <f t="shared" ca="1" si="212"/>
        <v>0.42675465937245827</v>
      </c>
      <c r="F6820" s="24">
        <f t="shared" ca="1" si="213"/>
        <v>17.030919981909335</v>
      </c>
    </row>
    <row r="6821" spans="5:6" x14ac:dyDescent="0.25">
      <c r="E6821" s="24">
        <f t="shared" ca="1" si="212"/>
        <v>0.87145477493290391</v>
      </c>
      <c r="F6821" s="24">
        <f t="shared" ca="1" si="213"/>
        <v>2.7518261746598665</v>
      </c>
    </row>
    <row r="6822" spans="5:6" x14ac:dyDescent="0.25">
      <c r="E6822" s="24">
        <f t="shared" ca="1" si="212"/>
        <v>0.78819044829827467</v>
      </c>
      <c r="F6822" s="24">
        <f t="shared" ca="1" si="213"/>
        <v>4.7603106533564521</v>
      </c>
    </row>
    <row r="6823" spans="5:6" x14ac:dyDescent="0.25">
      <c r="E6823" s="24">
        <f t="shared" ca="1" si="212"/>
        <v>0.54499514319493481</v>
      </c>
      <c r="F6823" s="24">
        <f t="shared" ca="1" si="213"/>
        <v>12.139567918550563</v>
      </c>
    </row>
    <row r="6824" spans="5:6" x14ac:dyDescent="0.25">
      <c r="E6824" s="24">
        <f t="shared" ca="1" si="212"/>
        <v>0.75020131732379469</v>
      </c>
      <c r="F6824" s="24">
        <f t="shared" ca="1" si="213"/>
        <v>5.7482737074484485</v>
      </c>
    </row>
    <row r="6825" spans="5:6" x14ac:dyDescent="0.25">
      <c r="E6825" s="24">
        <f t="shared" ca="1" si="212"/>
        <v>0.38338212793394355</v>
      </c>
      <c r="F6825" s="24">
        <f t="shared" ca="1" si="213"/>
        <v>19.174461282624151</v>
      </c>
    </row>
    <row r="6826" spans="5:6" x14ac:dyDescent="0.25">
      <c r="E6826" s="24">
        <f t="shared" ca="1" si="212"/>
        <v>0.28901877897091799</v>
      </c>
      <c r="F6826" s="24">
        <f t="shared" ca="1" si="213"/>
        <v>24.825272276852662</v>
      </c>
    </row>
    <row r="6827" spans="5:6" x14ac:dyDescent="0.25">
      <c r="E6827" s="24">
        <f t="shared" ca="1" si="212"/>
        <v>0.47477222169786926</v>
      </c>
      <c r="F6827" s="24">
        <f t="shared" ca="1" si="213"/>
        <v>14.898402464559734</v>
      </c>
    </row>
    <row r="6828" spans="5:6" x14ac:dyDescent="0.25">
      <c r="E6828" s="24">
        <f t="shared" ca="1" si="212"/>
        <v>0.52635486652480112</v>
      </c>
      <c r="F6828" s="24">
        <f t="shared" ca="1" si="213"/>
        <v>12.835592850627998</v>
      </c>
    </row>
    <row r="6829" spans="5:6" x14ac:dyDescent="0.25">
      <c r="E6829" s="24">
        <f t="shared" ca="1" si="212"/>
        <v>0.14902723566189546</v>
      </c>
      <c r="F6829" s="24">
        <f t="shared" ca="1" si="213"/>
        <v>38.072524001270494</v>
      </c>
    </row>
    <row r="6830" spans="5:6" x14ac:dyDescent="0.25">
      <c r="E6830" s="24">
        <f t="shared" ca="1" si="212"/>
        <v>0.75912129435600739</v>
      </c>
      <c r="F6830" s="24">
        <f t="shared" ca="1" si="213"/>
        <v>5.511874124875626</v>
      </c>
    </row>
    <row r="6831" spans="5:6" x14ac:dyDescent="0.25">
      <c r="E6831" s="24">
        <f t="shared" ca="1" si="212"/>
        <v>0.59048530959330592</v>
      </c>
      <c r="F6831" s="24">
        <f t="shared" ca="1" si="213"/>
        <v>10.536210431312027</v>
      </c>
    </row>
    <row r="6832" spans="5:6" x14ac:dyDescent="0.25">
      <c r="E6832" s="24">
        <f t="shared" ca="1" si="212"/>
        <v>0.47773043495939882</v>
      </c>
      <c r="F6832" s="24">
        <f t="shared" ca="1" si="213"/>
        <v>14.774172983325325</v>
      </c>
    </row>
    <row r="6833" spans="5:6" x14ac:dyDescent="0.25">
      <c r="E6833" s="24">
        <f t="shared" ca="1" si="212"/>
        <v>0.92890878867786408</v>
      </c>
      <c r="F6833" s="24">
        <f t="shared" ca="1" si="213"/>
        <v>1.4748945450257345</v>
      </c>
    </row>
    <row r="6834" spans="5:6" x14ac:dyDescent="0.25">
      <c r="E6834" s="24">
        <f t="shared" ca="1" si="212"/>
        <v>0.92640050636325333</v>
      </c>
      <c r="F6834" s="24">
        <f t="shared" ca="1" si="213"/>
        <v>1.5289725114219477</v>
      </c>
    </row>
    <row r="6835" spans="5:6" x14ac:dyDescent="0.25">
      <c r="E6835" s="24">
        <f t="shared" ca="1" si="212"/>
        <v>0.54781117888202902</v>
      </c>
      <c r="F6835" s="24">
        <f t="shared" ca="1" si="213"/>
        <v>12.036492309877072</v>
      </c>
    </row>
    <row r="6836" spans="5:6" x14ac:dyDescent="0.25">
      <c r="E6836" s="24">
        <f t="shared" ca="1" si="212"/>
        <v>0.55706076631045753</v>
      </c>
      <c r="F6836" s="24">
        <f t="shared" ca="1" si="213"/>
        <v>11.70161898590759</v>
      </c>
    </row>
    <row r="6837" spans="5:6" x14ac:dyDescent="0.25">
      <c r="E6837" s="24">
        <f t="shared" ca="1" si="212"/>
        <v>0.91298615820325513</v>
      </c>
      <c r="F6837" s="24">
        <f t="shared" ca="1" si="213"/>
        <v>1.8206911857427623</v>
      </c>
    </row>
    <row r="6838" spans="5:6" x14ac:dyDescent="0.25">
      <c r="E6838" s="24">
        <f t="shared" ca="1" si="212"/>
        <v>7.1390683558943957E-2</v>
      </c>
      <c r="F6838" s="24">
        <f t="shared" ca="1" si="213"/>
        <v>52.791758010357889</v>
      </c>
    </row>
    <row r="6839" spans="5:6" x14ac:dyDescent="0.25">
      <c r="E6839" s="24">
        <f t="shared" ca="1" si="212"/>
        <v>0.23009982882482904</v>
      </c>
      <c r="F6839" s="24">
        <f t="shared" ca="1" si="213"/>
        <v>29.384840517150508</v>
      </c>
    </row>
    <row r="6840" spans="5:6" x14ac:dyDescent="0.25">
      <c r="E6840" s="24">
        <f t="shared" ca="1" si="212"/>
        <v>0.76683819621550853</v>
      </c>
      <c r="F6840" s="24">
        <f t="shared" ca="1" si="213"/>
        <v>5.3095891312725279</v>
      </c>
    </row>
    <row r="6841" spans="5:6" x14ac:dyDescent="0.25">
      <c r="E6841" s="24">
        <f t="shared" ca="1" si="212"/>
        <v>0.94636947908604629</v>
      </c>
      <c r="F6841" s="24">
        <f t="shared" ca="1" si="213"/>
        <v>1.1024443264882409</v>
      </c>
    </row>
    <row r="6842" spans="5:6" x14ac:dyDescent="0.25">
      <c r="E6842" s="24">
        <f t="shared" ca="1" si="212"/>
        <v>0.52511428287126993</v>
      </c>
      <c r="F6842" s="24">
        <f t="shared" ca="1" si="213"/>
        <v>12.882787168403324</v>
      </c>
    </row>
    <row r="6843" spans="5:6" x14ac:dyDescent="0.25">
      <c r="E6843" s="24">
        <f t="shared" ca="1" si="212"/>
        <v>0.73860794478640612</v>
      </c>
      <c r="F6843" s="24">
        <f t="shared" ca="1" si="213"/>
        <v>6.0597604014690649</v>
      </c>
    </row>
    <row r="6844" spans="5:6" x14ac:dyDescent="0.25">
      <c r="E6844" s="24">
        <f t="shared" ca="1" si="212"/>
        <v>0.92433916204278255</v>
      </c>
      <c r="F6844" s="24">
        <f t="shared" ca="1" si="213"/>
        <v>1.573524324041589</v>
      </c>
    </row>
    <row r="6845" spans="5:6" x14ac:dyDescent="0.25">
      <c r="E6845" s="24">
        <f t="shared" ca="1" si="212"/>
        <v>0.77540482619053064</v>
      </c>
      <c r="F6845" s="24">
        <f t="shared" ca="1" si="213"/>
        <v>5.0874005926902441</v>
      </c>
    </row>
    <row r="6846" spans="5:6" x14ac:dyDescent="0.25">
      <c r="E6846" s="24">
        <f t="shared" ca="1" si="212"/>
        <v>0.33990322571789822</v>
      </c>
      <c r="F6846" s="24">
        <f t="shared" ca="1" si="213"/>
        <v>21.581886642565621</v>
      </c>
    </row>
    <row r="6847" spans="5:6" x14ac:dyDescent="0.25">
      <c r="E6847" s="24">
        <f t="shared" ca="1" si="212"/>
        <v>0.67172201411647736</v>
      </c>
      <c r="F6847" s="24">
        <f t="shared" ca="1" si="213"/>
        <v>7.9582138702666727</v>
      </c>
    </row>
    <row r="6848" spans="5:6" x14ac:dyDescent="0.25">
      <c r="E6848" s="24">
        <f t="shared" ca="1" si="212"/>
        <v>0.21388046645324521</v>
      </c>
      <c r="F6848" s="24">
        <f t="shared" ca="1" si="213"/>
        <v>30.846759759859637</v>
      </c>
    </row>
    <row r="6849" spans="5:6" x14ac:dyDescent="0.25">
      <c r="E6849" s="24">
        <f t="shared" ca="1" si="212"/>
        <v>0.59195676780701056</v>
      </c>
      <c r="F6849" s="24">
        <f t="shared" ca="1" si="213"/>
        <v>10.48643348235562</v>
      </c>
    </row>
    <row r="6850" spans="5:6" x14ac:dyDescent="0.25">
      <c r="E6850" s="24">
        <f t="shared" ca="1" si="212"/>
        <v>0.22507474874257549</v>
      </c>
      <c r="F6850" s="24">
        <f t="shared" ca="1" si="213"/>
        <v>29.826454306315497</v>
      </c>
    </row>
    <row r="6851" spans="5:6" x14ac:dyDescent="0.25">
      <c r="E6851" s="24">
        <f t="shared" ca="1" si="212"/>
        <v>0.71476158293588576</v>
      </c>
      <c r="F6851" s="24">
        <f t="shared" ca="1" si="213"/>
        <v>6.7161248466881904</v>
      </c>
    </row>
    <row r="6852" spans="5:6" x14ac:dyDescent="0.25">
      <c r="E6852" s="24">
        <f t="shared" ref="E6852:E6915" ca="1" si="214">RAND()</f>
        <v>0.94308223114802048</v>
      </c>
      <c r="F6852" s="24">
        <f t="shared" ref="F6852:F6915" ca="1" si="215">-LOG(E6852,EXP(1))/$C$3</f>
        <v>1.1720359701786103</v>
      </c>
    </row>
    <row r="6853" spans="5:6" x14ac:dyDescent="0.25">
      <c r="E6853" s="24">
        <f t="shared" ca="1" si="214"/>
        <v>0.721828937794458</v>
      </c>
      <c r="F6853" s="24">
        <f t="shared" ca="1" si="215"/>
        <v>6.5193419284753844</v>
      </c>
    </row>
    <row r="6854" spans="5:6" x14ac:dyDescent="0.25">
      <c r="E6854" s="24">
        <f t="shared" ca="1" si="214"/>
        <v>0.21866949769683341</v>
      </c>
      <c r="F6854" s="24">
        <f t="shared" ca="1" si="215"/>
        <v>30.403876640113346</v>
      </c>
    </row>
    <row r="6855" spans="5:6" x14ac:dyDescent="0.25">
      <c r="E6855" s="24">
        <f t="shared" ca="1" si="214"/>
        <v>0.60172908400938996</v>
      </c>
      <c r="F6855" s="24">
        <f t="shared" ca="1" si="215"/>
        <v>10.158959230562704</v>
      </c>
    </row>
    <row r="6856" spans="5:6" x14ac:dyDescent="0.25">
      <c r="E6856" s="24">
        <f t="shared" ca="1" si="214"/>
        <v>0.82105432753296037</v>
      </c>
      <c r="F6856" s="24">
        <f t="shared" ca="1" si="215"/>
        <v>3.9433199865613315</v>
      </c>
    </row>
    <row r="6857" spans="5:6" x14ac:dyDescent="0.25">
      <c r="E6857" s="24">
        <f t="shared" ca="1" si="214"/>
        <v>0.87797617232028424</v>
      </c>
      <c r="F6857" s="24">
        <f t="shared" ca="1" si="215"/>
        <v>2.6027164860530818</v>
      </c>
    </row>
    <row r="6858" spans="5:6" x14ac:dyDescent="0.25">
      <c r="E6858" s="24">
        <f t="shared" ca="1" si="214"/>
        <v>0.22223505198221005</v>
      </c>
      <c r="F6858" s="24">
        <f t="shared" ca="1" si="215"/>
        <v>30.080393290457348</v>
      </c>
    </row>
    <row r="6859" spans="5:6" x14ac:dyDescent="0.25">
      <c r="E6859" s="24">
        <f t="shared" ca="1" si="214"/>
        <v>0.76282193185226155</v>
      </c>
      <c r="F6859" s="24">
        <f t="shared" ca="1" si="215"/>
        <v>5.4146130779287409</v>
      </c>
    </row>
    <row r="6860" spans="5:6" x14ac:dyDescent="0.25">
      <c r="E6860" s="24">
        <f t="shared" ca="1" si="214"/>
        <v>7.2820293991751051E-3</v>
      </c>
      <c r="F6860" s="24">
        <f t="shared" ca="1" si="215"/>
        <v>98.446913839958953</v>
      </c>
    </row>
    <row r="6861" spans="5:6" x14ac:dyDescent="0.25">
      <c r="E6861" s="24">
        <f t="shared" ca="1" si="214"/>
        <v>4.0155849715740044E-2</v>
      </c>
      <c r="F6861" s="24">
        <f t="shared" ca="1" si="215"/>
        <v>64.299743053411333</v>
      </c>
    </row>
    <row r="6862" spans="5:6" x14ac:dyDescent="0.25">
      <c r="E6862" s="24">
        <f t="shared" ca="1" si="214"/>
        <v>0.90177824611588209</v>
      </c>
      <c r="F6862" s="24">
        <f t="shared" ca="1" si="215"/>
        <v>2.0677327204598122</v>
      </c>
    </row>
    <row r="6863" spans="5:6" x14ac:dyDescent="0.25">
      <c r="E6863" s="24">
        <f t="shared" ca="1" si="214"/>
        <v>0.27747905948611284</v>
      </c>
      <c r="F6863" s="24">
        <f t="shared" ca="1" si="215"/>
        <v>25.640196199086017</v>
      </c>
    </row>
    <row r="6864" spans="5:6" x14ac:dyDescent="0.25">
      <c r="E6864" s="24">
        <f t="shared" ca="1" si="214"/>
        <v>0.26473972858603201</v>
      </c>
      <c r="F6864" s="24">
        <f t="shared" ca="1" si="215"/>
        <v>26.580161838131129</v>
      </c>
    </row>
    <row r="6865" spans="5:6" x14ac:dyDescent="0.25">
      <c r="E6865" s="24">
        <f t="shared" ca="1" si="214"/>
        <v>0.33737263426270248</v>
      </c>
      <c r="F6865" s="24">
        <f t="shared" ca="1" si="215"/>
        <v>21.73134439715307</v>
      </c>
    </row>
    <row r="6866" spans="5:6" x14ac:dyDescent="0.25">
      <c r="E6866" s="24">
        <f t="shared" ca="1" si="214"/>
        <v>0.75614853805867255</v>
      </c>
      <c r="F6866" s="24">
        <f t="shared" ca="1" si="215"/>
        <v>5.5903488637693961</v>
      </c>
    </row>
    <row r="6867" spans="5:6" x14ac:dyDescent="0.25">
      <c r="E6867" s="24">
        <f t="shared" ca="1" si="214"/>
        <v>0.46978430194190246</v>
      </c>
      <c r="F6867" s="24">
        <f t="shared" ca="1" si="215"/>
        <v>15.109632433161542</v>
      </c>
    </row>
    <row r="6868" spans="5:6" x14ac:dyDescent="0.25">
      <c r="E6868" s="24">
        <f t="shared" ca="1" si="214"/>
        <v>0.46490613835598715</v>
      </c>
      <c r="F6868" s="24">
        <f t="shared" ca="1" si="215"/>
        <v>15.318394935354322</v>
      </c>
    </row>
    <row r="6869" spans="5:6" x14ac:dyDescent="0.25">
      <c r="E6869" s="24">
        <f t="shared" ca="1" si="214"/>
        <v>0.46410189019564052</v>
      </c>
      <c r="F6869" s="24">
        <f t="shared" ca="1" si="215"/>
        <v>15.35302319847125</v>
      </c>
    </row>
    <row r="6870" spans="5:6" x14ac:dyDescent="0.25">
      <c r="E6870" s="24">
        <f t="shared" ca="1" si="214"/>
        <v>0.55398789661828696</v>
      </c>
      <c r="F6870" s="24">
        <f t="shared" ca="1" si="215"/>
        <v>11.812248794658357</v>
      </c>
    </row>
    <row r="6871" spans="5:6" x14ac:dyDescent="0.25">
      <c r="E6871" s="24">
        <f t="shared" ca="1" si="214"/>
        <v>0.85620261149006327</v>
      </c>
      <c r="F6871" s="24">
        <f t="shared" ca="1" si="215"/>
        <v>3.1049647036486565</v>
      </c>
    </row>
    <row r="6872" spans="5:6" x14ac:dyDescent="0.25">
      <c r="E6872" s="24">
        <f t="shared" ca="1" si="214"/>
        <v>0.17043248048187254</v>
      </c>
      <c r="F6872" s="24">
        <f t="shared" ca="1" si="215"/>
        <v>35.388321391895445</v>
      </c>
    </row>
    <row r="6873" spans="5:6" x14ac:dyDescent="0.25">
      <c r="E6873" s="24">
        <f t="shared" ca="1" si="214"/>
        <v>0.97011161110076627</v>
      </c>
      <c r="F6873" s="24">
        <f t="shared" ca="1" si="215"/>
        <v>0.60688302226931989</v>
      </c>
    </row>
    <row r="6874" spans="5:6" x14ac:dyDescent="0.25">
      <c r="E6874" s="24">
        <f t="shared" ca="1" si="214"/>
        <v>0.65120974354164496</v>
      </c>
      <c r="F6874" s="24">
        <f t="shared" ca="1" si="215"/>
        <v>8.578470039292835</v>
      </c>
    </row>
    <row r="6875" spans="5:6" x14ac:dyDescent="0.25">
      <c r="E6875" s="24">
        <f t="shared" ca="1" si="214"/>
        <v>0.24019822346889141</v>
      </c>
      <c r="F6875" s="24">
        <f t="shared" ca="1" si="215"/>
        <v>28.525815308263653</v>
      </c>
    </row>
    <row r="6876" spans="5:6" x14ac:dyDescent="0.25">
      <c r="E6876" s="24">
        <f t="shared" ca="1" si="214"/>
        <v>0.15579650254523103</v>
      </c>
      <c r="F6876" s="24">
        <f t="shared" ca="1" si="215"/>
        <v>37.184091883185211</v>
      </c>
    </row>
    <row r="6877" spans="5:6" x14ac:dyDescent="0.25">
      <c r="E6877" s="24">
        <f t="shared" ca="1" si="214"/>
        <v>0.65572989154987082</v>
      </c>
      <c r="F6877" s="24">
        <f t="shared" ca="1" si="215"/>
        <v>8.4401265103362135</v>
      </c>
    </row>
    <row r="6878" spans="5:6" x14ac:dyDescent="0.25">
      <c r="E6878" s="24">
        <f t="shared" ca="1" si="214"/>
        <v>0.81363905293599015</v>
      </c>
      <c r="F6878" s="24">
        <f t="shared" ca="1" si="215"/>
        <v>4.1247687046522357</v>
      </c>
    </row>
    <row r="6879" spans="5:6" x14ac:dyDescent="0.25">
      <c r="E6879" s="24">
        <f t="shared" ca="1" si="214"/>
        <v>0.25107414458510435</v>
      </c>
      <c r="F6879" s="24">
        <f t="shared" ca="1" si="215"/>
        <v>27.640139734359604</v>
      </c>
    </row>
    <row r="6880" spans="5:6" x14ac:dyDescent="0.25">
      <c r="E6880" s="24">
        <f t="shared" ca="1" si="214"/>
        <v>8.5671955117013754E-3</v>
      </c>
      <c r="F6880" s="24">
        <f t="shared" ca="1" si="215"/>
        <v>95.196296895420787</v>
      </c>
    </row>
    <row r="6881" spans="5:6" x14ac:dyDescent="0.25">
      <c r="E6881" s="24">
        <f t="shared" ca="1" si="214"/>
        <v>0.85105533721919591</v>
      </c>
      <c r="F6881" s="24">
        <f t="shared" ca="1" si="215"/>
        <v>3.2255625282671061</v>
      </c>
    </row>
    <row r="6882" spans="5:6" x14ac:dyDescent="0.25">
      <c r="E6882" s="24">
        <f t="shared" ca="1" si="214"/>
        <v>0.78390422157162032</v>
      </c>
      <c r="F6882" s="24">
        <f t="shared" ca="1" si="215"/>
        <v>4.8693686491475257</v>
      </c>
    </row>
    <row r="6883" spans="5:6" x14ac:dyDescent="0.25">
      <c r="E6883" s="24">
        <f t="shared" ca="1" si="214"/>
        <v>0.96021210581506033</v>
      </c>
      <c r="F6883" s="24">
        <f t="shared" ca="1" si="215"/>
        <v>0.81202150734667555</v>
      </c>
    </row>
    <row r="6884" spans="5:6" x14ac:dyDescent="0.25">
      <c r="E6884" s="24">
        <f t="shared" ca="1" si="214"/>
        <v>1.7224711098604462E-2</v>
      </c>
      <c r="F6884" s="24">
        <f t="shared" ca="1" si="215"/>
        <v>81.228204688752285</v>
      </c>
    </row>
    <row r="6885" spans="5:6" x14ac:dyDescent="0.25">
      <c r="E6885" s="24">
        <f t="shared" ca="1" si="214"/>
        <v>0.91180091841851385</v>
      </c>
      <c r="F6885" s="24">
        <f t="shared" ca="1" si="215"/>
        <v>1.8466720788913817</v>
      </c>
    </row>
    <row r="6886" spans="5:6" x14ac:dyDescent="0.25">
      <c r="E6886" s="24">
        <f t="shared" ca="1" si="214"/>
        <v>0.39111451146278953</v>
      </c>
      <c r="F6886" s="24">
        <f t="shared" ca="1" si="215"/>
        <v>18.775097873660219</v>
      </c>
    </row>
    <row r="6887" spans="5:6" x14ac:dyDescent="0.25">
      <c r="E6887" s="24">
        <f t="shared" ca="1" si="214"/>
        <v>0.29914117480487279</v>
      </c>
      <c r="F6887" s="24">
        <f t="shared" ca="1" si="215"/>
        <v>24.136793209684775</v>
      </c>
    </row>
    <row r="6888" spans="5:6" x14ac:dyDescent="0.25">
      <c r="E6888" s="24">
        <f t="shared" ca="1" si="214"/>
        <v>0.58343274127908107</v>
      </c>
      <c r="F6888" s="24">
        <f t="shared" ca="1" si="215"/>
        <v>10.776522032603136</v>
      </c>
    </row>
    <row r="6889" spans="5:6" x14ac:dyDescent="0.25">
      <c r="E6889" s="24">
        <f t="shared" ca="1" si="214"/>
        <v>0.33464941268479731</v>
      </c>
      <c r="F6889" s="24">
        <f t="shared" ca="1" si="215"/>
        <v>21.893436489006625</v>
      </c>
    </row>
    <row r="6890" spans="5:6" x14ac:dyDescent="0.25">
      <c r="E6890" s="24">
        <f t="shared" ca="1" si="214"/>
        <v>0.4748607961865482</v>
      </c>
      <c r="F6890" s="24">
        <f t="shared" ca="1" si="215"/>
        <v>14.894671571161224</v>
      </c>
    </row>
    <row r="6891" spans="5:6" x14ac:dyDescent="0.25">
      <c r="E6891" s="24">
        <f t="shared" ca="1" si="214"/>
        <v>0.60297423399514793</v>
      </c>
      <c r="F6891" s="24">
        <f t="shared" ca="1" si="215"/>
        <v>10.117616257216925</v>
      </c>
    </row>
    <row r="6892" spans="5:6" x14ac:dyDescent="0.25">
      <c r="E6892" s="24">
        <f t="shared" ca="1" si="214"/>
        <v>0.36212128821875733</v>
      </c>
      <c r="F6892" s="24">
        <f t="shared" ca="1" si="215"/>
        <v>20.315521458902676</v>
      </c>
    </row>
    <row r="6893" spans="5:6" x14ac:dyDescent="0.25">
      <c r="E6893" s="24">
        <f t="shared" ca="1" si="214"/>
        <v>0.66228458547942726</v>
      </c>
      <c r="F6893" s="24">
        <f t="shared" ca="1" si="215"/>
        <v>8.2411985597819708</v>
      </c>
    </row>
    <row r="6894" spans="5:6" x14ac:dyDescent="0.25">
      <c r="E6894" s="24">
        <f t="shared" ca="1" si="214"/>
        <v>0.59657441534051803</v>
      </c>
      <c r="F6894" s="24">
        <f t="shared" ca="1" si="215"/>
        <v>10.331025838602534</v>
      </c>
    </row>
    <row r="6895" spans="5:6" x14ac:dyDescent="0.25">
      <c r="E6895" s="24">
        <f t="shared" ca="1" si="214"/>
        <v>0.87110713589481448</v>
      </c>
      <c r="F6895" s="24">
        <f t="shared" ca="1" si="215"/>
        <v>2.7598061274073995</v>
      </c>
    </row>
    <row r="6896" spans="5:6" x14ac:dyDescent="0.25">
      <c r="E6896" s="24">
        <f t="shared" ca="1" si="214"/>
        <v>0.48342335988611251</v>
      </c>
      <c r="F6896" s="24">
        <f t="shared" ca="1" si="215"/>
        <v>14.53724975493744</v>
      </c>
    </row>
    <row r="6897" spans="5:6" x14ac:dyDescent="0.25">
      <c r="E6897" s="24">
        <f t="shared" ca="1" si="214"/>
        <v>0.91335278337137848</v>
      </c>
      <c r="F6897" s="24">
        <f t="shared" ca="1" si="215"/>
        <v>1.81266145665574</v>
      </c>
    </row>
    <row r="6898" spans="5:6" x14ac:dyDescent="0.25">
      <c r="E6898" s="24">
        <f t="shared" ca="1" si="214"/>
        <v>1.4975910467494247E-2</v>
      </c>
      <c r="F6898" s="24">
        <f t="shared" ca="1" si="215"/>
        <v>84.026246753278528</v>
      </c>
    </row>
    <row r="6899" spans="5:6" x14ac:dyDescent="0.25">
      <c r="E6899" s="24">
        <f t="shared" ca="1" si="214"/>
        <v>0.26000097050999016</v>
      </c>
      <c r="F6899" s="24">
        <f t="shared" ca="1" si="215"/>
        <v>26.941398304856889</v>
      </c>
    </row>
    <row r="6900" spans="5:6" x14ac:dyDescent="0.25">
      <c r="E6900" s="24">
        <f t="shared" ca="1" si="214"/>
        <v>0.55884286518071136</v>
      </c>
      <c r="F6900" s="24">
        <f t="shared" ca="1" si="215"/>
        <v>11.637738903972449</v>
      </c>
    </row>
    <row r="6901" spans="5:6" x14ac:dyDescent="0.25">
      <c r="E6901" s="24">
        <f t="shared" ca="1" si="214"/>
        <v>0.84394403554662389</v>
      </c>
      <c r="F6901" s="24">
        <f t="shared" ca="1" si="215"/>
        <v>3.393381903574789</v>
      </c>
    </row>
    <row r="6902" spans="5:6" x14ac:dyDescent="0.25">
      <c r="E6902" s="24">
        <f t="shared" ca="1" si="214"/>
        <v>0.23954769909215279</v>
      </c>
      <c r="F6902" s="24">
        <f t="shared" ca="1" si="215"/>
        <v>28.580054416495518</v>
      </c>
    </row>
    <row r="6903" spans="5:6" x14ac:dyDescent="0.25">
      <c r="E6903" s="24">
        <f t="shared" ca="1" si="214"/>
        <v>0.75337265254417329</v>
      </c>
      <c r="F6903" s="24">
        <f t="shared" ca="1" si="215"/>
        <v>5.6639056620649608</v>
      </c>
    </row>
    <row r="6904" spans="5:6" x14ac:dyDescent="0.25">
      <c r="E6904" s="24">
        <f t="shared" ca="1" si="214"/>
        <v>0.17763651923745982</v>
      </c>
      <c r="F6904" s="24">
        <f t="shared" ca="1" si="215"/>
        <v>34.560316864504323</v>
      </c>
    </row>
    <row r="6905" spans="5:6" x14ac:dyDescent="0.25">
      <c r="E6905" s="24">
        <f t="shared" ca="1" si="214"/>
        <v>0.6286260699605396</v>
      </c>
      <c r="F6905" s="24">
        <f t="shared" ca="1" si="215"/>
        <v>9.2843736485313944</v>
      </c>
    </row>
    <row r="6906" spans="5:6" x14ac:dyDescent="0.25">
      <c r="E6906" s="24">
        <f t="shared" ca="1" si="214"/>
        <v>0.79871175101665748</v>
      </c>
      <c r="F6906" s="24">
        <f t="shared" ca="1" si="215"/>
        <v>4.4951032097619814</v>
      </c>
    </row>
    <row r="6907" spans="5:6" x14ac:dyDescent="0.25">
      <c r="E6907" s="24">
        <f t="shared" ca="1" si="214"/>
        <v>0.90484889905804566</v>
      </c>
      <c r="F6907" s="24">
        <f t="shared" ca="1" si="215"/>
        <v>1.9997462317755779</v>
      </c>
    </row>
    <row r="6908" spans="5:6" x14ac:dyDescent="0.25">
      <c r="E6908" s="24">
        <f t="shared" ca="1" si="214"/>
        <v>8.238853908776389E-2</v>
      </c>
      <c r="F6908" s="24">
        <f t="shared" ca="1" si="215"/>
        <v>49.926178809623529</v>
      </c>
    </row>
    <row r="6909" spans="5:6" x14ac:dyDescent="0.25">
      <c r="E6909" s="24">
        <f t="shared" ca="1" si="214"/>
        <v>0.51123061706575679</v>
      </c>
      <c r="F6909" s="24">
        <f t="shared" ca="1" si="215"/>
        <v>13.418689703473012</v>
      </c>
    </row>
    <row r="6910" spans="5:6" x14ac:dyDescent="0.25">
      <c r="E6910" s="24">
        <f t="shared" ca="1" si="214"/>
        <v>0.5039377907817767</v>
      </c>
      <c r="F6910" s="24">
        <f t="shared" ca="1" si="215"/>
        <v>13.706048990350761</v>
      </c>
    </row>
    <row r="6911" spans="5:6" x14ac:dyDescent="0.25">
      <c r="E6911" s="24">
        <f t="shared" ca="1" si="214"/>
        <v>0.9742226965518711</v>
      </c>
      <c r="F6911" s="24">
        <f t="shared" ca="1" si="215"/>
        <v>0.5223072050067209</v>
      </c>
    </row>
    <row r="6912" spans="5:6" x14ac:dyDescent="0.25">
      <c r="E6912" s="24">
        <f t="shared" ca="1" si="214"/>
        <v>0.4921665180607987</v>
      </c>
      <c r="F6912" s="24">
        <f t="shared" ca="1" si="215"/>
        <v>14.178763368169562</v>
      </c>
    </row>
    <row r="6913" spans="5:6" x14ac:dyDescent="0.25">
      <c r="E6913" s="24">
        <f t="shared" ca="1" si="214"/>
        <v>0.58484057699029401</v>
      </c>
      <c r="F6913" s="24">
        <f t="shared" ca="1" si="215"/>
        <v>10.728319737107165</v>
      </c>
    </row>
    <row r="6914" spans="5:6" x14ac:dyDescent="0.25">
      <c r="E6914" s="24">
        <f t="shared" ca="1" si="214"/>
        <v>0.35447046991423403</v>
      </c>
      <c r="F6914" s="24">
        <f t="shared" ca="1" si="215"/>
        <v>20.742604742894283</v>
      </c>
    </row>
    <row r="6915" spans="5:6" x14ac:dyDescent="0.25">
      <c r="E6915" s="24">
        <f t="shared" ca="1" si="214"/>
        <v>0.58093919992482057</v>
      </c>
      <c r="F6915" s="24">
        <f t="shared" ca="1" si="215"/>
        <v>10.862183497912019</v>
      </c>
    </row>
    <row r="6916" spans="5:6" x14ac:dyDescent="0.25">
      <c r="E6916" s="24">
        <f t="shared" ref="E6916:E6979" ca="1" si="216">RAND()</f>
        <v>5.6433960182962317E-2</v>
      </c>
      <c r="F6916" s="24">
        <f t="shared" ref="F6916:F6979" ca="1" si="217">-LOG(E6916,EXP(1))/$C$3</f>
        <v>57.493683415652242</v>
      </c>
    </row>
    <row r="6917" spans="5:6" x14ac:dyDescent="0.25">
      <c r="E6917" s="24">
        <f t="shared" ca="1" si="216"/>
        <v>0.61855016872337687</v>
      </c>
      <c r="F6917" s="24">
        <f t="shared" ca="1" si="217"/>
        <v>9.6075395380183863</v>
      </c>
    </row>
    <row r="6918" spans="5:6" x14ac:dyDescent="0.25">
      <c r="E6918" s="24">
        <f t="shared" ca="1" si="216"/>
        <v>0.95725097486672805</v>
      </c>
      <c r="F6918" s="24">
        <f t="shared" ca="1" si="217"/>
        <v>0.87379340443550091</v>
      </c>
    </row>
    <row r="6919" spans="5:6" x14ac:dyDescent="0.25">
      <c r="E6919" s="24">
        <f t="shared" ca="1" si="216"/>
        <v>0.80728954077807291</v>
      </c>
      <c r="F6919" s="24">
        <f t="shared" ca="1" si="217"/>
        <v>4.2814577694155282</v>
      </c>
    </row>
    <row r="6920" spans="5:6" x14ac:dyDescent="0.25">
      <c r="E6920" s="24">
        <f t="shared" ca="1" si="216"/>
        <v>0.99197630282761162</v>
      </c>
      <c r="F6920" s="24">
        <f t="shared" ca="1" si="217"/>
        <v>0.16112120522422091</v>
      </c>
    </row>
    <row r="6921" spans="5:6" x14ac:dyDescent="0.25">
      <c r="E6921" s="24">
        <f t="shared" ca="1" si="216"/>
        <v>0.70994960228175519</v>
      </c>
      <c r="F6921" s="24">
        <f t="shared" ca="1" si="217"/>
        <v>6.8512258833584081</v>
      </c>
    </row>
    <row r="6922" spans="5:6" x14ac:dyDescent="0.25">
      <c r="E6922" s="24">
        <f t="shared" ca="1" si="216"/>
        <v>0.49149853455067372</v>
      </c>
      <c r="F6922" s="24">
        <f t="shared" ca="1" si="217"/>
        <v>14.205926419699372</v>
      </c>
    </row>
    <row r="6923" spans="5:6" x14ac:dyDescent="0.25">
      <c r="E6923" s="24">
        <f t="shared" ca="1" si="216"/>
        <v>0.67287213417930425</v>
      </c>
      <c r="F6923" s="24">
        <f t="shared" ca="1" si="217"/>
        <v>7.923999223571081</v>
      </c>
    </row>
    <row r="6924" spans="5:6" x14ac:dyDescent="0.25">
      <c r="E6924" s="24">
        <f t="shared" ca="1" si="216"/>
        <v>0.58306157071008191</v>
      </c>
      <c r="F6924" s="24">
        <f t="shared" ca="1" si="217"/>
        <v>10.789249761412817</v>
      </c>
    </row>
    <row r="6925" spans="5:6" x14ac:dyDescent="0.25">
      <c r="E6925" s="24">
        <f t="shared" ca="1" si="216"/>
        <v>0.3554880880175183</v>
      </c>
      <c r="F6925" s="24">
        <f t="shared" ca="1" si="217"/>
        <v>20.685270759730845</v>
      </c>
    </row>
    <row r="6926" spans="5:6" x14ac:dyDescent="0.25">
      <c r="E6926" s="24">
        <f t="shared" ca="1" si="216"/>
        <v>0.12800907333013944</v>
      </c>
      <c r="F6926" s="24">
        <f t="shared" ca="1" si="217"/>
        <v>41.113082643661123</v>
      </c>
    </row>
    <row r="6927" spans="5:6" x14ac:dyDescent="0.25">
      <c r="E6927" s="24">
        <f t="shared" ca="1" si="216"/>
        <v>6.6854698781983135E-2</v>
      </c>
      <c r="F6927" s="24">
        <f t="shared" ca="1" si="217"/>
        <v>54.10467378935509</v>
      </c>
    </row>
    <row r="6928" spans="5:6" x14ac:dyDescent="0.25">
      <c r="E6928" s="24">
        <f t="shared" ca="1" si="216"/>
        <v>0.48516059332580552</v>
      </c>
      <c r="F6928" s="24">
        <f t="shared" ca="1" si="217"/>
        <v>14.465506451869514</v>
      </c>
    </row>
    <row r="6929" spans="5:6" x14ac:dyDescent="0.25">
      <c r="E6929" s="24">
        <f t="shared" ca="1" si="216"/>
        <v>0.58465572839347157</v>
      </c>
      <c r="F6929" s="24">
        <f t="shared" ca="1" si="217"/>
        <v>10.734642069123463</v>
      </c>
    </row>
    <row r="6930" spans="5:6" x14ac:dyDescent="0.25">
      <c r="E6930" s="24">
        <f t="shared" ca="1" si="216"/>
        <v>0.87721131646176143</v>
      </c>
      <c r="F6930" s="24">
        <f t="shared" ca="1" si="217"/>
        <v>2.6201472371682808</v>
      </c>
    </row>
    <row r="6931" spans="5:6" x14ac:dyDescent="0.25">
      <c r="E6931" s="24">
        <f t="shared" ca="1" si="216"/>
        <v>8.465444592653748E-3</v>
      </c>
      <c r="F6931" s="24">
        <f t="shared" ca="1" si="217"/>
        <v>95.435254869880822</v>
      </c>
    </row>
    <row r="6932" spans="5:6" x14ac:dyDescent="0.25">
      <c r="E6932" s="24">
        <f t="shared" ca="1" si="216"/>
        <v>0.11118946047493916</v>
      </c>
      <c r="F6932" s="24">
        <f t="shared" ca="1" si="217"/>
        <v>43.930393631183598</v>
      </c>
    </row>
    <row r="6933" spans="5:6" x14ac:dyDescent="0.25">
      <c r="E6933" s="24">
        <f t="shared" ca="1" si="216"/>
        <v>0.20140321109508486</v>
      </c>
      <c r="F6933" s="24">
        <f t="shared" ca="1" si="217"/>
        <v>32.048927099128626</v>
      </c>
    </row>
    <row r="6934" spans="5:6" x14ac:dyDescent="0.25">
      <c r="E6934" s="24">
        <f t="shared" ca="1" si="216"/>
        <v>0.29480889283192824</v>
      </c>
      <c r="F6934" s="24">
        <f t="shared" ca="1" si="217"/>
        <v>24.428559069553362</v>
      </c>
    </row>
    <row r="6935" spans="5:6" x14ac:dyDescent="0.25">
      <c r="E6935" s="24">
        <f t="shared" ca="1" si="216"/>
        <v>0.89657804415192521</v>
      </c>
      <c r="F6935" s="24">
        <f t="shared" ca="1" si="217"/>
        <v>2.183398709144253</v>
      </c>
    </row>
    <row r="6936" spans="5:6" x14ac:dyDescent="0.25">
      <c r="E6936" s="24">
        <f t="shared" ca="1" si="216"/>
        <v>0.47528244332507386</v>
      </c>
      <c r="F6936" s="24">
        <f t="shared" ca="1" si="217"/>
        <v>14.876920682719552</v>
      </c>
    </row>
    <row r="6937" spans="5:6" x14ac:dyDescent="0.25">
      <c r="E6937" s="24">
        <f t="shared" ca="1" si="216"/>
        <v>0.86741057508087793</v>
      </c>
      <c r="F6937" s="24">
        <f t="shared" ca="1" si="217"/>
        <v>2.8448571190969179</v>
      </c>
    </row>
    <row r="6938" spans="5:6" x14ac:dyDescent="0.25">
      <c r="E6938" s="24">
        <f t="shared" ca="1" si="216"/>
        <v>0.35579433659540693</v>
      </c>
      <c r="F6938" s="24">
        <f t="shared" ca="1" si="217"/>
        <v>20.668048425186058</v>
      </c>
    </row>
    <row r="6939" spans="5:6" x14ac:dyDescent="0.25">
      <c r="E6939" s="24">
        <f t="shared" ca="1" si="216"/>
        <v>0.86508542103509178</v>
      </c>
      <c r="F6939" s="24">
        <f t="shared" ca="1" si="217"/>
        <v>2.8985404856850847</v>
      </c>
    </row>
    <row r="6940" spans="5:6" x14ac:dyDescent="0.25">
      <c r="E6940" s="24">
        <f t="shared" ca="1" si="216"/>
        <v>0.78070913451251844</v>
      </c>
      <c r="F6940" s="24">
        <f t="shared" ca="1" si="217"/>
        <v>4.9510525102245326</v>
      </c>
    </row>
    <row r="6941" spans="5:6" x14ac:dyDescent="0.25">
      <c r="E6941" s="24">
        <f t="shared" ca="1" si="216"/>
        <v>0.36277341414529329</v>
      </c>
      <c r="F6941" s="24">
        <f t="shared" ca="1" si="217"/>
        <v>20.279536861397268</v>
      </c>
    </row>
    <row r="6942" spans="5:6" x14ac:dyDescent="0.25">
      <c r="E6942" s="24">
        <f t="shared" ca="1" si="216"/>
        <v>7.2625360914893689E-2</v>
      </c>
      <c r="F6942" s="24">
        <f t="shared" ca="1" si="217"/>
        <v>52.448821885083326</v>
      </c>
    </row>
    <row r="6943" spans="5:6" x14ac:dyDescent="0.25">
      <c r="E6943" s="24">
        <f t="shared" ca="1" si="216"/>
        <v>6.4180758650366321E-2</v>
      </c>
      <c r="F6943" s="24">
        <f t="shared" ca="1" si="217"/>
        <v>54.921036454078802</v>
      </c>
    </row>
    <row r="6944" spans="5:6" x14ac:dyDescent="0.25">
      <c r="E6944" s="24">
        <f t="shared" ca="1" si="216"/>
        <v>0.43956668231326657</v>
      </c>
      <c r="F6944" s="24">
        <f t="shared" ca="1" si="217"/>
        <v>16.439317004821667</v>
      </c>
    </row>
    <row r="6945" spans="5:6" x14ac:dyDescent="0.25">
      <c r="E6945" s="24">
        <f t="shared" ca="1" si="216"/>
        <v>0.45724027419486168</v>
      </c>
      <c r="F6945" s="24">
        <f t="shared" ca="1" si="217"/>
        <v>15.650925243018198</v>
      </c>
    </row>
    <row r="6946" spans="5:6" x14ac:dyDescent="0.25">
      <c r="E6946" s="24">
        <f t="shared" ca="1" si="216"/>
        <v>0.48275079260055542</v>
      </c>
      <c r="F6946" s="24">
        <f t="shared" ca="1" si="217"/>
        <v>14.565094316602123</v>
      </c>
    </row>
    <row r="6947" spans="5:6" x14ac:dyDescent="0.25">
      <c r="E6947" s="24">
        <f t="shared" ca="1" si="216"/>
        <v>0.62024061011681209</v>
      </c>
      <c r="F6947" s="24">
        <f t="shared" ca="1" si="217"/>
        <v>9.5529559078664352</v>
      </c>
    </row>
    <row r="6948" spans="5:6" x14ac:dyDescent="0.25">
      <c r="E6948" s="24">
        <f t="shared" ca="1" si="216"/>
        <v>0.39208299453151119</v>
      </c>
      <c r="F6948" s="24">
        <f t="shared" ca="1" si="217"/>
        <v>18.725634817153942</v>
      </c>
    </row>
    <row r="6949" spans="5:6" x14ac:dyDescent="0.25">
      <c r="E6949" s="24">
        <f t="shared" ca="1" si="216"/>
        <v>0.24085731102505537</v>
      </c>
      <c r="F6949" s="24">
        <f t="shared" ca="1" si="217"/>
        <v>28.471011825397017</v>
      </c>
    </row>
    <row r="6950" spans="5:6" x14ac:dyDescent="0.25">
      <c r="E6950" s="24">
        <f t="shared" ca="1" si="216"/>
        <v>0.62206435793695825</v>
      </c>
      <c r="F6950" s="24">
        <f t="shared" ca="1" si="217"/>
        <v>9.4942344448703775</v>
      </c>
    </row>
    <row r="6951" spans="5:6" x14ac:dyDescent="0.25">
      <c r="E6951" s="24">
        <f t="shared" ca="1" si="216"/>
        <v>0.63782023213188599</v>
      </c>
      <c r="F6951" s="24">
        <f t="shared" ca="1" si="217"/>
        <v>8.9939760631943564</v>
      </c>
    </row>
    <row r="6952" spans="5:6" x14ac:dyDescent="0.25">
      <c r="E6952" s="24">
        <f t="shared" ca="1" si="216"/>
        <v>0.9126361935161621</v>
      </c>
      <c r="F6952" s="24">
        <f t="shared" ca="1" si="217"/>
        <v>1.8283590298847929</v>
      </c>
    </row>
    <row r="6953" spans="5:6" x14ac:dyDescent="0.25">
      <c r="E6953" s="24">
        <f t="shared" ca="1" si="216"/>
        <v>0.80128071365997278</v>
      </c>
      <c r="F6953" s="24">
        <f t="shared" ca="1" si="217"/>
        <v>4.4308787860196652</v>
      </c>
    </row>
    <row r="6954" spans="5:6" x14ac:dyDescent="0.25">
      <c r="E6954" s="24">
        <f t="shared" ca="1" si="216"/>
        <v>0.52901218490038393</v>
      </c>
      <c r="F6954" s="24">
        <f t="shared" ca="1" si="217"/>
        <v>12.73487627101915</v>
      </c>
    </row>
    <row r="6955" spans="5:6" x14ac:dyDescent="0.25">
      <c r="E6955" s="24">
        <f t="shared" ca="1" si="216"/>
        <v>0.85553050241281126</v>
      </c>
      <c r="F6955" s="24">
        <f t="shared" ca="1" si="217"/>
        <v>3.1206706359890051</v>
      </c>
    </row>
    <row r="6956" spans="5:6" x14ac:dyDescent="0.25">
      <c r="E6956" s="24">
        <f t="shared" ca="1" si="216"/>
        <v>0.46998404812785455</v>
      </c>
      <c r="F6956" s="24">
        <f t="shared" ca="1" si="217"/>
        <v>15.101130500150274</v>
      </c>
    </row>
    <row r="6957" spans="5:6" x14ac:dyDescent="0.25">
      <c r="E6957" s="24">
        <f t="shared" ca="1" si="216"/>
        <v>0.38505489018329919</v>
      </c>
      <c r="F6957" s="24">
        <f t="shared" ca="1" si="217"/>
        <v>19.087387659041752</v>
      </c>
    </row>
    <row r="6958" spans="5:6" x14ac:dyDescent="0.25">
      <c r="E6958" s="24">
        <f t="shared" ca="1" si="216"/>
        <v>0.50684992396657946</v>
      </c>
      <c r="F6958" s="24">
        <f t="shared" ca="1" si="217"/>
        <v>13.590806543308412</v>
      </c>
    </row>
    <row r="6959" spans="5:6" x14ac:dyDescent="0.25">
      <c r="E6959" s="24">
        <f t="shared" ca="1" si="216"/>
        <v>0.68328299732833864</v>
      </c>
      <c r="F6959" s="24">
        <f t="shared" ca="1" si="217"/>
        <v>7.6169232135467562</v>
      </c>
    </row>
    <row r="6960" spans="5:6" x14ac:dyDescent="0.25">
      <c r="E6960" s="24">
        <f t="shared" ca="1" si="216"/>
        <v>0.90198809078310938</v>
      </c>
      <c r="F6960" s="24">
        <f t="shared" ca="1" si="217"/>
        <v>2.0630792425922797</v>
      </c>
    </row>
    <row r="6961" spans="5:6" x14ac:dyDescent="0.25">
      <c r="E6961" s="24">
        <f t="shared" ca="1" si="216"/>
        <v>0.75461789610511154</v>
      </c>
      <c r="F6961" s="24">
        <f t="shared" ca="1" si="217"/>
        <v>5.6308751143578402</v>
      </c>
    </row>
    <row r="6962" spans="5:6" x14ac:dyDescent="0.25">
      <c r="E6962" s="24">
        <f t="shared" ca="1" si="216"/>
        <v>0.82476907208607497</v>
      </c>
      <c r="F6962" s="24">
        <f t="shared" ca="1" si="217"/>
        <v>3.8530368890649149</v>
      </c>
    </row>
    <row r="6963" spans="5:6" x14ac:dyDescent="0.25">
      <c r="E6963" s="24">
        <f t="shared" ca="1" si="216"/>
        <v>0.14036722798282408</v>
      </c>
      <c r="F6963" s="24">
        <f t="shared" ca="1" si="217"/>
        <v>39.269864671252357</v>
      </c>
    </row>
    <row r="6964" spans="5:6" x14ac:dyDescent="0.25">
      <c r="E6964" s="24">
        <f t="shared" ca="1" si="216"/>
        <v>3.9470354239188987E-2</v>
      </c>
      <c r="F6964" s="24">
        <f t="shared" ca="1" si="217"/>
        <v>64.644108289010873</v>
      </c>
    </row>
    <row r="6965" spans="5:6" x14ac:dyDescent="0.25">
      <c r="E6965" s="24">
        <f t="shared" ca="1" si="216"/>
        <v>0.18605424125912651</v>
      </c>
      <c r="F6965" s="24">
        <f t="shared" ca="1" si="217"/>
        <v>33.63434056217929</v>
      </c>
    </row>
    <row r="6966" spans="5:6" x14ac:dyDescent="0.25">
      <c r="E6966" s="24">
        <f t="shared" ca="1" si="216"/>
        <v>0.4954422251613797</v>
      </c>
      <c r="F6966" s="24">
        <f t="shared" ca="1" si="217"/>
        <v>14.04609062158309</v>
      </c>
    </row>
    <row r="6967" spans="5:6" x14ac:dyDescent="0.25">
      <c r="E6967" s="24">
        <f t="shared" ca="1" si="216"/>
        <v>0.26641501300253156</v>
      </c>
      <c r="F6967" s="24">
        <f t="shared" ca="1" si="217"/>
        <v>26.453999735783697</v>
      </c>
    </row>
    <row r="6968" spans="5:6" x14ac:dyDescent="0.25">
      <c r="E6968" s="24">
        <f t="shared" ca="1" si="216"/>
        <v>0.37098659280274582</v>
      </c>
      <c r="F6968" s="24">
        <f t="shared" ca="1" si="217"/>
        <v>19.831787100513694</v>
      </c>
    </row>
    <row r="6969" spans="5:6" x14ac:dyDescent="0.25">
      <c r="E6969" s="24">
        <f t="shared" ca="1" si="216"/>
        <v>0.7976673937756219</v>
      </c>
      <c r="F6969" s="24">
        <f t="shared" ca="1" si="217"/>
        <v>4.5212713639484452</v>
      </c>
    </row>
    <row r="6970" spans="5:6" x14ac:dyDescent="0.25">
      <c r="E6970" s="24">
        <f t="shared" ca="1" si="216"/>
        <v>0.48855979199120469</v>
      </c>
      <c r="F6970" s="24">
        <f t="shared" ca="1" si="217"/>
        <v>14.325868316526078</v>
      </c>
    </row>
    <row r="6971" spans="5:6" x14ac:dyDescent="0.25">
      <c r="E6971" s="24">
        <f t="shared" ca="1" si="216"/>
        <v>0.95231385458223261</v>
      </c>
      <c r="F6971" s="24">
        <f t="shared" ca="1" si="217"/>
        <v>0.97721238679990008</v>
      </c>
    </row>
    <row r="6972" spans="5:6" x14ac:dyDescent="0.25">
      <c r="E6972" s="24">
        <f t="shared" ca="1" si="216"/>
        <v>0.80014827417151424</v>
      </c>
      <c r="F6972" s="24">
        <f t="shared" ca="1" si="217"/>
        <v>4.459164515473117</v>
      </c>
    </row>
    <row r="6973" spans="5:6" x14ac:dyDescent="0.25">
      <c r="E6973" s="24">
        <f t="shared" ca="1" si="216"/>
        <v>0.38827080000624548</v>
      </c>
      <c r="F6973" s="24">
        <f t="shared" ca="1" si="217"/>
        <v>18.921044892880165</v>
      </c>
    </row>
    <row r="6974" spans="5:6" x14ac:dyDescent="0.25">
      <c r="E6974" s="24">
        <f t="shared" ca="1" si="216"/>
        <v>0.6288254892688997</v>
      </c>
      <c r="F6974" s="24">
        <f t="shared" ca="1" si="217"/>
        <v>9.2780300463920273</v>
      </c>
    </row>
    <row r="6975" spans="5:6" x14ac:dyDescent="0.25">
      <c r="E6975" s="24">
        <f t="shared" ca="1" si="216"/>
        <v>4.1736965256663483E-2</v>
      </c>
      <c r="F6975" s="24">
        <f t="shared" ca="1" si="217"/>
        <v>63.527361717080282</v>
      </c>
    </row>
    <row r="6976" spans="5:6" x14ac:dyDescent="0.25">
      <c r="E6976" s="24">
        <f t="shared" ca="1" si="216"/>
        <v>0.31721470416824349</v>
      </c>
      <c r="F6976" s="24">
        <f t="shared" ca="1" si="217"/>
        <v>22.963528683077065</v>
      </c>
    </row>
    <row r="6977" spans="5:6" x14ac:dyDescent="0.25">
      <c r="E6977" s="24">
        <f t="shared" ca="1" si="216"/>
        <v>0.56970000244130581</v>
      </c>
      <c r="F6977" s="24">
        <f t="shared" ca="1" si="217"/>
        <v>11.252907364210781</v>
      </c>
    </row>
    <row r="6978" spans="5:6" x14ac:dyDescent="0.25">
      <c r="E6978" s="24">
        <f t="shared" ca="1" si="216"/>
        <v>0.49196838635788831</v>
      </c>
      <c r="F6978" s="24">
        <f t="shared" ca="1" si="217"/>
        <v>14.186816398488787</v>
      </c>
    </row>
    <row r="6979" spans="5:6" x14ac:dyDescent="0.25">
      <c r="E6979" s="24">
        <f t="shared" ca="1" si="216"/>
        <v>0.83149634950327023</v>
      </c>
      <c r="F6979" s="24">
        <f t="shared" ca="1" si="217"/>
        <v>3.6905674122685559</v>
      </c>
    </row>
    <row r="6980" spans="5:6" x14ac:dyDescent="0.25">
      <c r="E6980" s="24">
        <f t="shared" ref="E6980:E7043" ca="1" si="218">RAND()</f>
        <v>0.90700527358364236</v>
      </c>
      <c r="F6980" s="24">
        <f t="shared" ref="F6980:F7043" ca="1" si="219">-LOG(E6980,EXP(1))/$C$3</f>
        <v>1.9521402913794517</v>
      </c>
    </row>
    <row r="6981" spans="5:6" x14ac:dyDescent="0.25">
      <c r="E6981" s="24">
        <f t="shared" ca="1" si="218"/>
        <v>0.61745222604677363</v>
      </c>
      <c r="F6981" s="24">
        <f t="shared" ca="1" si="219"/>
        <v>9.6430716039767397</v>
      </c>
    </row>
    <row r="6982" spans="5:6" x14ac:dyDescent="0.25">
      <c r="E6982" s="24">
        <f t="shared" ca="1" si="218"/>
        <v>0.88305716842229365</v>
      </c>
      <c r="F6982" s="24">
        <f t="shared" ca="1" si="219"/>
        <v>2.4873067414766892</v>
      </c>
    </row>
    <row r="6983" spans="5:6" x14ac:dyDescent="0.25">
      <c r="E6983" s="24">
        <f t="shared" ca="1" si="218"/>
        <v>0.72226168454790196</v>
      </c>
      <c r="F6983" s="24">
        <f t="shared" ca="1" si="219"/>
        <v>6.5073552356819464</v>
      </c>
    </row>
    <row r="6984" spans="5:6" x14ac:dyDescent="0.25">
      <c r="E6984" s="24">
        <f t="shared" ca="1" si="218"/>
        <v>0.63343236905666345</v>
      </c>
      <c r="F6984" s="24">
        <f t="shared" ca="1" si="219"/>
        <v>9.1320408505168071</v>
      </c>
    </row>
    <row r="6985" spans="5:6" x14ac:dyDescent="0.25">
      <c r="E6985" s="24">
        <f t="shared" ca="1" si="218"/>
        <v>0.45742649832070437</v>
      </c>
      <c r="F6985" s="24">
        <f t="shared" ca="1" si="219"/>
        <v>15.642781331639254</v>
      </c>
    </row>
    <row r="6986" spans="5:6" x14ac:dyDescent="0.25">
      <c r="E6986" s="24">
        <f t="shared" ca="1" si="218"/>
        <v>0.5016727941843655</v>
      </c>
      <c r="F6986" s="24">
        <f t="shared" ca="1" si="219"/>
        <v>13.79614352441741</v>
      </c>
    </row>
    <row r="6987" spans="5:6" x14ac:dyDescent="0.25">
      <c r="E6987" s="24">
        <f t="shared" ca="1" si="218"/>
        <v>0.28168268434825272</v>
      </c>
      <c r="F6987" s="24">
        <f t="shared" ca="1" si="219"/>
        <v>25.339481488027577</v>
      </c>
    </row>
    <row r="6988" spans="5:6" x14ac:dyDescent="0.25">
      <c r="E6988" s="24">
        <f t="shared" ca="1" si="218"/>
        <v>0.88866702336161285</v>
      </c>
      <c r="F6988" s="24">
        <f t="shared" ca="1" si="219"/>
        <v>2.3606533105902661</v>
      </c>
    </row>
    <row r="6989" spans="5:6" x14ac:dyDescent="0.25">
      <c r="E6989" s="24">
        <f t="shared" ca="1" si="218"/>
        <v>0.96456214631265069</v>
      </c>
      <c r="F6989" s="24">
        <f t="shared" ca="1" si="219"/>
        <v>0.72162030005567168</v>
      </c>
    </row>
    <row r="6990" spans="5:6" x14ac:dyDescent="0.25">
      <c r="E6990" s="24">
        <f t="shared" ca="1" si="218"/>
        <v>0.73486558329887652</v>
      </c>
      <c r="F6990" s="24">
        <f t="shared" ca="1" si="219"/>
        <v>6.1613535271867237</v>
      </c>
    </row>
    <row r="6991" spans="5:6" x14ac:dyDescent="0.25">
      <c r="E6991" s="24">
        <f t="shared" ca="1" si="218"/>
        <v>0.53536995837327761</v>
      </c>
      <c r="F6991" s="24">
        <f t="shared" ca="1" si="219"/>
        <v>12.495945201831821</v>
      </c>
    </row>
    <row r="6992" spans="5:6" x14ac:dyDescent="0.25">
      <c r="E6992" s="24">
        <f t="shared" ca="1" si="218"/>
        <v>0.37985293222348859</v>
      </c>
      <c r="F6992" s="24">
        <f t="shared" ca="1" si="219"/>
        <v>19.359422432759164</v>
      </c>
    </row>
    <row r="6993" spans="5:6" x14ac:dyDescent="0.25">
      <c r="E6993" s="24">
        <f t="shared" ca="1" si="218"/>
        <v>0.23256816811358982</v>
      </c>
      <c r="F6993" s="24">
        <f t="shared" ca="1" si="219"/>
        <v>29.171438014816911</v>
      </c>
    </row>
    <row r="6994" spans="5:6" x14ac:dyDescent="0.25">
      <c r="E6994" s="24">
        <f t="shared" ca="1" si="218"/>
        <v>0.24988136494073132</v>
      </c>
      <c r="F6994" s="24">
        <f t="shared" ca="1" si="219"/>
        <v>27.735380279736333</v>
      </c>
    </row>
    <row r="6995" spans="5:6" x14ac:dyDescent="0.25">
      <c r="E6995" s="24">
        <f t="shared" ca="1" si="218"/>
        <v>0.30554853716985897</v>
      </c>
      <c r="F6995" s="24">
        <f t="shared" ca="1" si="219"/>
        <v>23.71293270367633</v>
      </c>
    </row>
    <row r="6996" spans="5:6" x14ac:dyDescent="0.25">
      <c r="E6996" s="24">
        <f t="shared" ca="1" si="218"/>
        <v>0.67118364755623505</v>
      </c>
      <c r="F6996" s="24">
        <f t="shared" ca="1" si="219"/>
        <v>7.9742497424637859</v>
      </c>
    </row>
    <row r="6997" spans="5:6" x14ac:dyDescent="0.25">
      <c r="E6997" s="24">
        <f t="shared" ca="1" si="218"/>
        <v>0.96254512673642267</v>
      </c>
      <c r="F6997" s="24">
        <f t="shared" ca="1" si="219"/>
        <v>0.76348657996605396</v>
      </c>
    </row>
    <row r="6998" spans="5:6" x14ac:dyDescent="0.25">
      <c r="E6998" s="24">
        <f t="shared" ca="1" si="218"/>
        <v>0.48216151975599097</v>
      </c>
      <c r="F6998" s="24">
        <f t="shared" ca="1" si="219"/>
        <v>14.589522356757724</v>
      </c>
    </row>
    <row r="6999" spans="5:6" x14ac:dyDescent="0.25">
      <c r="E6999" s="24">
        <f t="shared" ca="1" si="218"/>
        <v>0.67957662331736601</v>
      </c>
      <c r="F6999" s="24">
        <f t="shared" ca="1" si="219"/>
        <v>7.7257057496876529</v>
      </c>
    </row>
    <row r="7000" spans="5:6" x14ac:dyDescent="0.25">
      <c r="E7000" s="24">
        <f t="shared" ca="1" si="218"/>
        <v>0.3964706253835264</v>
      </c>
      <c r="F7000" s="24">
        <f t="shared" ca="1" si="219"/>
        <v>18.50306650869366</v>
      </c>
    </row>
    <row r="7001" spans="5:6" x14ac:dyDescent="0.25">
      <c r="E7001" s="24">
        <f t="shared" ca="1" si="218"/>
        <v>0.80881922476013735</v>
      </c>
      <c r="F7001" s="24">
        <f t="shared" ca="1" si="219"/>
        <v>4.243596841450751</v>
      </c>
    </row>
    <row r="7002" spans="5:6" x14ac:dyDescent="0.25">
      <c r="E7002" s="24">
        <f t="shared" ca="1" si="218"/>
        <v>0.99140033509899872</v>
      </c>
      <c r="F7002" s="24">
        <f t="shared" ca="1" si="219"/>
        <v>0.17273710779743276</v>
      </c>
    </row>
    <row r="7003" spans="5:6" x14ac:dyDescent="0.25">
      <c r="E7003" s="24">
        <f t="shared" ca="1" si="218"/>
        <v>0.92269131963075313</v>
      </c>
      <c r="F7003" s="24">
        <f t="shared" ca="1" si="219"/>
        <v>1.6092106403331112</v>
      </c>
    </row>
    <row r="7004" spans="5:6" x14ac:dyDescent="0.25">
      <c r="E7004" s="24">
        <f t="shared" ca="1" si="218"/>
        <v>0.6536418250671967</v>
      </c>
      <c r="F7004" s="24">
        <f t="shared" ca="1" si="219"/>
        <v>8.5039149128571641</v>
      </c>
    </row>
    <row r="7005" spans="5:6" x14ac:dyDescent="0.25">
      <c r="E7005" s="24">
        <f t="shared" ca="1" si="218"/>
        <v>0.29568124483770197</v>
      </c>
      <c r="F7005" s="24">
        <f t="shared" ca="1" si="219"/>
        <v>24.369465609069216</v>
      </c>
    </row>
    <row r="7006" spans="5:6" x14ac:dyDescent="0.25">
      <c r="E7006" s="24">
        <f t="shared" ca="1" si="218"/>
        <v>0.67951904788083428</v>
      </c>
      <c r="F7006" s="24">
        <f t="shared" ca="1" si="219"/>
        <v>7.7274002716491692</v>
      </c>
    </row>
    <row r="7007" spans="5:6" x14ac:dyDescent="0.25">
      <c r="E7007" s="24">
        <f t="shared" ca="1" si="218"/>
        <v>0.17693034526838447</v>
      </c>
      <c r="F7007" s="24">
        <f t="shared" ca="1" si="219"/>
        <v>34.63998306837069</v>
      </c>
    </row>
    <row r="7008" spans="5:6" x14ac:dyDescent="0.25">
      <c r="E7008" s="24">
        <f t="shared" ca="1" si="218"/>
        <v>0.23150184995267387</v>
      </c>
      <c r="F7008" s="24">
        <f t="shared" ca="1" si="219"/>
        <v>29.263348286630375</v>
      </c>
    </row>
    <row r="7009" spans="5:6" x14ac:dyDescent="0.25">
      <c r="E7009" s="24">
        <f t="shared" ca="1" si="218"/>
        <v>0.28511027006809531</v>
      </c>
      <c r="F7009" s="24">
        <f t="shared" ca="1" si="219"/>
        <v>25.097585220504026</v>
      </c>
    </row>
    <row r="7010" spans="5:6" x14ac:dyDescent="0.25">
      <c r="E7010" s="24">
        <f t="shared" ca="1" si="218"/>
        <v>0.93176012762237781</v>
      </c>
      <c r="F7010" s="24">
        <f t="shared" ca="1" si="219"/>
        <v>1.4135974243719442</v>
      </c>
    </row>
    <row r="7011" spans="5:6" x14ac:dyDescent="0.25">
      <c r="E7011" s="24">
        <f t="shared" ca="1" si="218"/>
        <v>0.42119070064309749</v>
      </c>
      <c r="F7011" s="24">
        <f t="shared" ca="1" si="219"/>
        <v>17.293391544226044</v>
      </c>
    </row>
    <row r="7012" spans="5:6" x14ac:dyDescent="0.25">
      <c r="E7012" s="24">
        <f t="shared" ca="1" si="218"/>
        <v>0.62784054766866837</v>
      </c>
      <c r="F7012" s="24">
        <f t="shared" ca="1" si="219"/>
        <v>9.3093809947892705</v>
      </c>
    </row>
    <row r="7013" spans="5:6" x14ac:dyDescent="0.25">
      <c r="E7013" s="24">
        <f t="shared" ca="1" si="218"/>
        <v>0.62225494116926039</v>
      </c>
      <c r="F7013" s="24">
        <f t="shared" ca="1" si="219"/>
        <v>9.4881079391116288</v>
      </c>
    </row>
    <row r="7014" spans="5:6" x14ac:dyDescent="0.25">
      <c r="E7014" s="24">
        <f t="shared" ca="1" si="218"/>
        <v>5.9046965002698903E-2</v>
      </c>
      <c r="F7014" s="24">
        <f t="shared" ca="1" si="219"/>
        <v>56.588442694700383</v>
      </c>
    </row>
    <row r="7015" spans="5:6" x14ac:dyDescent="0.25">
      <c r="E7015" s="24">
        <f t="shared" ca="1" si="218"/>
        <v>0.51878799896638661</v>
      </c>
      <c r="F7015" s="24">
        <f t="shared" ca="1" si="219"/>
        <v>13.125199182008268</v>
      </c>
    </row>
    <row r="7016" spans="5:6" x14ac:dyDescent="0.25">
      <c r="E7016" s="24">
        <f t="shared" ca="1" si="218"/>
        <v>0.57555814477310741</v>
      </c>
      <c r="F7016" s="24">
        <f t="shared" ca="1" si="219"/>
        <v>11.048300448688249</v>
      </c>
    </row>
    <row r="7017" spans="5:6" x14ac:dyDescent="0.25">
      <c r="E7017" s="24">
        <f t="shared" ca="1" si="218"/>
        <v>0.87607386092418604</v>
      </c>
      <c r="F7017" s="24">
        <f t="shared" ca="1" si="219"/>
        <v>2.6460975095330017</v>
      </c>
    </row>
    <row r="7018" spans="5:6" x14ac:dyDescent="0.25">
      <c r="E7018" s="24">
        <f t="shared" ca="1" si="218"/>
        <v>4.4989493574991379E-2</v>
      </c>
      <c r="F7018" s="24">
        <f t="shared" ca="1" si="219"/>
        <v>62.026525851658199</v>
      </c>
    </row>
    <row r="7019" spans="5:6" x14ac:dyDescent="0.25">
      <c r="E7019" s="24">
        <f t="shared" ca="1" si="218"/>
        <v>0.63699696629042846</v>
      </c>
      <c r="F7019" s="24">
        <f t="shared" ca="1" si="219"/>
        <v>9.0198077183343415</v>
      </c>
    </row>
    <row r="7020" spans="5:6" x14ac:dyDescent="0.25">
      <c r="E7020" s="24">
        <f t="shared" ca="1" si="218"/>
        <v>3.45051031107243E-2</v>
      </c>
      <c r="F7020" s="24">
        <f t="shared" ca="1" si="219"/>
        <v>67.3329609926095</v>
      </c>
    </row>
    <row r="7021" spans="5:6" x14ac:dyDescent="0.25">
      <c r="E7021" s="24">
        <f t="shared" ca="1" si="218"/>
        <v>0.30868252014592723</v>
      </c>
      <c r="F7021" s="24">
        <f t="shared" ca="1" si="219"/>
        <v>23.508839463181914</v>
      </c>
    </row>
    <row r="7022" spans="5:6" x14ac:dyDescent="0.25">
      <c r="E7022" s="24">
        <f t="shared" ca="1" si="218"/>
        <v>0.29352894835304388</v>
      </c>
      <c r="F7022" s="24">
        <f t="shared" ca="1" si="219"/>
        <v>24.515580261023999</v>
      </c>
    </row>
    <row r="7023" spans="5:6" x14ac:dyDescent="0.25">
      <c r="E7023" s="24">
        <f t="shared" ca="1" si="218"/>
        <v>0.33703625888166211</v>
      </c>
      <c r="F7023" s="24">
        <f t="shared" ca="1" si="219"/>
        <v>21.751295225936815</v>
      </c>
    </row>
    <row r="7024" spans="5:6" x14ac:dyDescent="0.25">
      <c r="E7024" s="24">
        <f t="shared" ca="1" si="218"/>
        <v>0.51394881796165814</v>
      </c>
      <c r="F7024" s="24">
        <f t="shared" ca="1" si="219"/>
        <v>13.312631888701349</v>
      </c>
    </row>
    <row r="7025" spans="5:6" x14ac:dyDescent="0.25">
      <c r="E7025" s="24">
        <f t="shared" ca="1" si="218"/>
        <v>0.38555722138866266</v>
      </c>
      <c r="F7025" s="24">
        <f t="shared" ca="1" si="219"/>
        <v>19.061313255643693</v>
      </c>
    </row>
    <row r="7026" spans="5:6" x14ac:dyDescent="0.25">
      <c r="E7026" s="24">
        <f t="shared" ca="1" si="218"/>
        <v>0.93826842509440811</v>
      </c>
      <c r="F7026" s="24">
        <f t="shared" ca="1" si="219"/>
        <v>1.2743840687193635</v>
      </c>
    </row>
    <row r="7027" spans="5:6" x14ac:dyDescent="0.25">
      <c r="E7027" s="24">
        <f t="shared" ca="1" si="218"/>
        <v>0.17358099415346662</v>
      </c>
      <c r="F7027" s="24">
        <f t="shared" ca="1" si="219"/>
        <v>35.022219268642608</v>
      </c>
    </row>
    <row r="7028" spans="5:6" x14ac:dyDescent="0.25">
      <c r="E7028" s="24">
        <f t="shared" ca="1" si="218"/>
        <v>0.53176159922455191</v>
      </c>
      <c r="F7028" s="24">
        <f t="shared" ca="1" si="219"/>
        <v>12.631200236708304</v>
      </c>
    </row>
    <row r="7029" spans="5:6" x14ac:dyDescent="0.25">
      <c r="E7029" s="24">
        <f t="shared" ca="1" si="218"/>
        <v>4.8504834182015899E-2</v>
      </c>
      <c r="F7029" s="24">
        <f t="shared" ca="1" si="219"/>
        <v>60.521836242996201</v>
      </c>
    </row>
    <row r="7030" spans="5:6" x14ac:dyDescent="0.25">
      <c r="E7030" s="24">
        <f t="shared" ca="1" si="218"/>
        <v>0.65513458228679777</v>
      </c>
      <c r="F7030" s="24">
        <f t="shared" ca="1" si="219"/>
        <v>8.4582919062525708</v>
      </c>
    </row>
    <row r="7031" spans="5:6" x14ac:dyDescent="0.25">
      <c r="E7031" s="24">
        <f t="shared" ca="1" si="218"/>
        <v>0.76539366750433169</v>
      </c>
      <c r="F7031" s="24">
        <f t="shared" ca="1" si="219"/>
        <v>5.3472995894178164</v>
      </c>
    </row>
    <row r="7032" spans="5:6" x14ac:dyDescent="0.25">
      <c r="E7032" s="24">
        <f t="shared" ca="1" si="218"/>
        <v>0.7264938220827073</v>
      </c>
      <c r="F7032" s="24">
        <f t="shared" ca="1" si="219"/>
        <v>6.3905059935876851</v>
      </c>
    </row>
    <row r="7033" spans="5:6" x14ac:dyDescent="0.25">
      <c r="E7033" s="24">
        <f t="shared" ca="1" si="218"/>
        <v>0.7731955737265046</v>
      </c>
      <c r="F7033" s="24">
        <f t="shared" ca="1" si="219"/>
        <v>5.1444651256173932</v>
      </c>
    </row>
    <row r="7034" spans="5:6" x14ac:dyDescent="0.25">
      <c r="E7034" s="24">
        <f t="shared" ca="1" si="218"/>
        <v>0.98611423857030023</v>
      </c>
      <c r="F7034" s="24">
        <f t="shared" ca="1" si="219"/>
        <v>0.27966140943718037</v>
      </c>
    </row>
    <row r="7035" spans="5:6" x14ac:dyDescent="0.25">
      <c r="E7035" s="24">
        <f t="shared" ca="1" si="218"/>
        <v>0.97158987871286773</v>
      </c>
      <c r="F7035" s="24">
        <f t="shared" ca="1" si="219"/>
        <v>0.5764299808421709</v>
      </c>
    </row>
    <row r="7036" spans="5:6" x14ac:dyDescent="0.25">
      <c r="E7036" s="24">
        <f t="shared" ca="1" si="218"/>
        <v>0.10609927515728701</v>
      </c>
      <c r="F7036" s="24">
        <f t="shared" ca="1" si="219"/>
        <v>44.867601301586866</v>
      </c>
    </row>
    <row r="7037" spans="5:6" x14ac:dyDescent="0.25">
      <c r="E7037" s="24">
        <f t="shared" ca="1" si="218"/>
        <v>0.10763241714253668</v>
      </c>
      <c r="F7037" s="24">
        <f t="shared" ca="1" si="219"/>
        <v>44.58066804139257</v>
      </c>
    </row>
    <row r="7038" spans="5:6" x14ac:dyDescent="0.25">
      <c r="E7038" s="24">
        <f t="shared" ca="1" si="218"/>
        <v>0.96713563411925862</v>
      </c>
      <c r="F7038" s="24">
        <f t="shared" ca="1" si="219"/>
        <v>0.66833061146748707</v>
      </c>
    </row>
    <row r="7039" spans="5:6" x14ac:dyDescent="0.25">
      <c r="E7039" s="24">
        <f t="shared" ca="1" si="218"/>
        <v>1.3092472515345399E-2</v>
      </c>
      <c r="F7039" s="24">
        <f t="shared" ca="1" si="219"/>
        <v>86.714356621598824</v>
      </c>
    </row>
    <row r="7040" spans="5:6" x14ac:dyDescent="0.25">
      <c r="E7040" s="24">
        <f t="shared" ca="1" si="218"/>
        <v>0.28712051031603669</v>
      </c>
      <c r="F7040" s="24">
        <f t="shared" ca="1" si="219"/>
        <v>24.957065095657097</v>
      </c>
    </row>
    <row r="7041" spans="5:6" x14ac:dyDescent="0.25">
      <c r="E7041" s="24">
        <f t="shared" ca="1" si="218"/>
        <v>0.15491993351364763</v>
      </c>
      <c r="F7041" s="24">
        <f t="shared" ca="1" si="219"/>
        <v>37.296937070027823</v>
      </c>
    </row>
    <row r="7042" spans="5:6" x14ac:dyDescent="0.25">
      <c r="E7042" s="24">
        <f t="shared" ca="1" si="218"/>
        <v>0.42873983628012624</v>
      </c>
      <c r="F7042" s="24">
        <f t="shared" ca="1" si="219"/>
        <v>16.938099725041194</v>
      </c>
    </row>
    <row r="7043" spans="5:6" x14ac:dyDescent="0.25">
      <c r="E7043" s="24">
        <f t="shared" ca="1" si="218"/>
        <v>0.97535918475079075</v>
      </c>
      <c r="F7043" s="24">
        <f t="shared" ca="1" si="219"/>
        <v>0.49898962417459891</v>
      </c>
    </row>
    <row r="7044" spans="5:6" x14ac:dyDescent="0.25">
      <c r="E7044" s="24">
        <f t="shared" ref="E7044:E7107" ca="1" si="220">RAND()</f>
        <v>0.70027421572684423</v>
      </c>
      <c r="F7044" s="24">
        <f t="shared" ref="F7044:F7107" ca="1" si="221">-LOG(E7044,EXP(1))/$C$3</f>
        <v>7.1256656778981391</v>
      </c>
    </row>
    <row r="7045" spans="5:6" x14ac:dyDescent="0.25">
      <c r="E7045" s="24">
        <f t="shared" ca="1" si="220"/>
        <v>0.93926691827607189</v>
      </c>
      <c r="F7045" s="24">
        <f t="shared" ca="1" si="221"/>
        <v>1.25311164305086</v>
      </c>
    </row>
    <row r="7046" spans="5:6" x14ac:dyDescent="0.25">
      <c r="E7046" s="24">
        <f t="shared" ca="1" si="220"/>
        <v>0.8819131802204917</v>
      </c>
      <c r="F7046" s="24">
        <f t="shared" ca="1" si="221"/>
        <v>2.5132332588911921</v>
      </c>
    </row>
    <row r="7047" spans="5:6" x14ac:dyDescent="0.25">
      <c r="E7047" s="24">
        <f t="shared" ca="1" si="220"/>
        <v>0.3811928559335922</v>
      </c>
      <c r="F7047" s="24">
        <f t="shared" ca="1" si="221"/>
        <v>19.288996967407595</v>
      </c>
    </row>
    <row r="7048" spans="5:6" x14ac:dyDescent="0.25">
      <c r="E7048" s="24">
        <f t="shared" ca="1" si="220"/>
        <v>0.91589126918600006</v>
      </c>
      <c r="F7048" s="24">
        <f t="shared" ca="1" si="221"/>
        <v>1.7571524623125434</v>
      </c>
    </row>
    <row r="7049" spans="5:6" x14ac:dyDescent="0.25">
      <c r="E7049" s="24">
        <f t="shared" ca="1" si="220"/>
        <v>0.62815440741710882</v>
      </c>
      <c r="F7049" s="24">
        <f t="shared" ca="1" si="221"/>
        <v>9.2993854210426541</v>
      </c>
    </row>
    <row r="7050" spans="5:6" x14ac:dyDescent="0.25">
      <c r="E7050" s="24">
        <f t="shared" ca="1" si="220"/>
        <v>0.23895462499471631</v>
      </c>
      <c r="F7050" s="24">
        <f t="shared" ca="1" si="221"/>
        <v>28.629631973073824</v>
      </c>
    </row>
    <row r="7051" spans="5:6" x14ac:dyDescent="0.25">
      <c r="E7051" s="24">
        <f t="shared" ca="1" si="220"/>
        <v>0.36217362829977595</v>
      </c>
      <c r="F7051" s="24">
        <f t="shared" ca="1" si="221"/>
        <v>20.312630919156174</v>
      </c>
    </row>
    <row r="7052" spans="5:6" x14ac:dyDescent="0.25">
      <c r="E7052" s="24">
        <f t="shared" ca="1" si="220"/>
        <v>0.90371243716328697</v>
      </c>
      <c r="F7052" s="24">
        <f t="shared" ca="1" si="221"/>
        <v>2.0248813935548147</v>
      </c>
    </row>
    <row r="7053" spans="5:6" x14ac:dyDescent="0.25">
      <c r="E7053" s="24">
        <f t="shared" ca="1" si="220"/>
        <v>0.45020768050719417</v>
      </c>
      <c r="F7053" s="24">
        <f t="shared" ca="1" si="221"/>
        <v>15.960925808871606</v>
      </c>
    </row>
    <row r="7054" spans="5:6" x14ac:dyDescent="0.25">
      <c r="E7054" s="24">
        <f t="shared" ca="1" si="220"/>
        <v>0.52257571228222255</v>
      </c>
      <c r="F7054" s="24">
        <f t="shared" ca="1" si="221"/>
        <v>12.979708035026087</v>
      </c>
    </row>
    <row r="7055" spans="5:6" x14ac:dyDescent="0.25">
      <c r="E7055" s="24">
        <f t="shared" ca="1" si="220"/>
        <v>0.82481783701365918</v>
      </c>
      <c r="F7055" s="24">
        <f t="shared" ca="1" si="221"/>
        <v>3.8518544129594265</v>
      </c>
    </row>
    <row r="7056" spans="5:6" x14ac:dyDescent="0.25">
      <c r="E7056" s="24">
        <f t="shared" ca="1" si="220"/>
        <v>0.62113535150723742</v>
      </c>
      <c r="F7056" s="24">
        <f t="shared" ca="1" si="221"/>
        <v>9.5241252691872322</v>
      </c>
    </row>
    <row r="7057" spans="5:6" x14ac:dyDescent="0.25">
      <c r="E7057" s="24">
        <f t="shared" ca="1" si="220"/>
        <v>0.33116216650550678</v>
      </c>
      <c r="F7057" s="24">
        <f t="shared" ca="1" si="221"/>
        <v>22.102941891229069</v>
      </c>
    </row>
    <row r="7058" spans="5:6" x14ac:dyDescent="0.25">
      <c r="E7058" s="24">
        <f t="shared" ca="1" si="220"/>
        <v>0.46223146629250944</v>
      </c>
      <c r="F7058" s="24">
        <f t="shared" ca="1" si="221"/>
        <v>15.433790081450066</v>
      </c>
    </row>
    <row r="7059" spans="5:6" x14ac:dyDescent="0.25">
      <c r="E7059" s="24">
        <f t="shared" ca="1" si="220"/>
        <v>0.42057430439316545</v>
      </c>
      <c r="F7059" s="24">
        <f t="shared" ca="1" si="221"/>
        <v>17.322682206414072</v>
      </c>
    </row>
    <row r="7060" spans="5:6" x14ac:dyDescent="0.25">
      <c r="E7060" s="24">
        <f t="shared" ca="1" si="220"/>
        <v>0.68789746349314118</v>
      </c>
      <c r="F7060" s="24">
        <f t="shared" ca="1" si="221"/>
        <v>7.4823097555227864</v>
      </c>
    </row>
    <row r="7061" spans="5:6" x14ac:dyDescent="0.25">
      <c r="E7061" s="24">
        <f t="shared" ca="1" si="220"/>
        <v>0.32838255436446351</v>
      </c>
      <c r="F7061" s="24">
        <f t="shared" ca="1" si="221"/>
        <v>22.271520518877292</v>
      </c>
    </row>
    <row r="7062" spans="5:6" x14ac:dyDescent="0.25">
      <c r="E7062" s="24">
        <f t="shared" ca="1" si="220"/>
        <v>0.84613400269374217</v>
      </c>
      <c r="F7062" s="24">
        <f t="shared" ca="1" si="221"/>
        <v>3.3415507260018948</v>
      </c>
    </row>
    <row r="7063" spans="5:6" x14ac:dyDescent="0.25">
      <c r="E7063" s="24">
        <f t="shared" ca="1" si="220"/>
        <v>0.15176373740720261</v>
      </c>
      <c r="F7063" s="24">
        <f t="shared" ca="1" si="221"/>
        <v>37.708606531369206</v>
      </c>
    </row>
    <row r="7064" spans="5:6" x14ac:dyDescent="0.25">
      <c r="E7064" s="24">
        <f t="shared" ca="1" si="220"/>
        <v>0.68371342219759335</v>
      </c>
      <c r="F7064" s="24">
        <f t="shared" ca="1" si="221"/>
        <v>7.6043284509758795</v>
      </c>
    </row>
    <row r="7065" spans="5:6" x14ac:dyDescent="0.25">
      <c r="E7065" s="24">
        <f t="shared" ca="1" si="220"/>
        <v>0.91011786505832737</v>
      </c>
      <c r="F7065" s="24">
        <f t="shared" ca="1" si="221"/>
        <v>1.8836233163275764</v>
      </c>
    </row>
    <row r="7066" spans="5:6" x14ac:dyDescent="0.25">
      <c r="E7066" s="24">
        <f t="shared" ca="1" si="220"/>
        <v>0.32912953693621816</v>
      </c>
      <c r="F7066" s="24">
        <f t="shared" ca="1" si="221"/>
        <v>22.226077528367707</v>
      </c>
    </row>
    <row r="7067" spans="5:6" x14ac:dyDescent="0.25">
      <c r="E7067" s="24">
        <f t="shared" ca="1" si="220"/>
        <v>0.31118209828649246</v>
      </c>
      <c r="F7067" s="24">
        <f t="shared" ca="1" si="221"/>
        <v>23.347540262376992</v>
      </c>
    </row>
    <row r="7068" spans="5:6" x14ac:dyDescent="0.25">
      <c r="E7068" s="24">
        <f t="shared" ca="1" si="220"/>
        <v>0.55869248829683482</v>
      </c>
      <c r="F7068" s="24">
        <f t="shared" ca="1" si="221"/>
        <v>11.643121351492027</v>
      </c>
    </row>
    <row r="7069" spans="5:6" x14ac:dyDescent="0.25">
      <c r="E7069" s="24">
        <f t="shared" ca="1" si="220"/>
        <v>0.87617091696676019</v>
      </c>
      <c r="F7069" s="24">
        <f t="shared" ca="1" si="221"/>
        <v>2.6438819276942542</v>
      </c>
    </row>
    <row r="7070" spans="5:6" x14ac:dyDescent="0.25">
      <c r="E7070" s="24">
        <f t="shared" ca="1" si="220"/>
        <v>0.73248447958849738</v>
      </c>
      <c r="F7070" s="24">
        <f t="shared" ca="1" si="221"/>
        <v>6.2262625318095655</v>
      </c>
    </row>
    <row r="7071" spans="5:6" x14ac:dyDescent="0.25">
      <c r="E7071" s="24">
        <f t="shared" ca="1" si="220"/>
        <v>0.53553841581712824</v>
      </c>
      <c r="F7071" s="24">
        <f t="shared" ca="1" si="221"/>
        <v>12.489653068936049</v>
      </c>
    </row>
    <row r="7072" spans="5:6" x14ac:dyDescent="0.25">
      <c r="E7072" s="24">
        <f t="shared" ca="1" si="220"/>
        <v>0.97825249932331504</v>
      </c>
      <c r="F7072" s="24">
        <f t="shared" ca="1" si="221"/>
        <v>0.43974926005316189</v>
      </c>
    </row>
    <row r="7073" spans="5:6" x14ac:dyDescent="0.25">
      <c r="E7073" s="24">
        <f t="shared" ca="1" si="220"/>
        <v>0.13420760735649717</v>
      </c>
      <c r="F7073" s="24">
        <f t="shared" ca="1" si="221"/>
        <v>40.167347386821469</v>
      </c>
    </row>
    <row r="7074" spans="5:6" x14ac:dyDescent="0.25">
      <c r="E7074" s="24">
        <f t="shared" ca="1" si="220"/>
        <v>0.96507086548265753</v>
      </c>
      <c r="F7074" s="24">
        <f t="shared" ca="1" si="221"/>
        <v>0.71107489212197461</v>
      </c>
    </row>
    <row r="7075" spans="5:6" x14ac:dyDescent="0.25">
      <c r="E7075" s="24">
        <f t="shared" ca="1" si="220"/>
        <v>0.76895651033445833</v>
      </c>
      <c r="F7075" s="24">
        <f t="shared" ca="1" si="221"/>
        <v>5.2544172921393573</v>
      </c>
    </row>
    <row r="7076" spans="5:6" x14ac:dyDescent="0.25">
      <c r="E7076" s="24">
        <f t="shared" ca="1" si="220"/>
        <v>0.89525454198365573</v>
      </c>
      <c r="F7076" s="24">
        <f t="shared" ca="1" si="221"/>
        <v>2.212943933830982</v>
      </c>
    </row>
    <row r="7077" spans="5:6" x14ac:dyDescent="0.25">
      <c r="E7077" s="24">
        <f t="shared" ca="1" si="220"/>
        <v>0.60118647588361174</v>
      </c>
      <c r="F7077" s="24">
        <f t="shared" ca="1" si="221"/>
        <v>10.177002331198237</v>
      </c>
    </row>
    <row r="7078" spans="5:6" x14ac:dyDescent="0.25">
      <c r="E7078" s="24">
        <f t="shared" ca="1" si="220"/>
        <v>0.20888674042653133</v>
      </c>
      <c r="F7078" s="24">
        <f t="shared" ca="1" si="221"/>
        <v>31.319261714787835</v>
      </c>
    </row>
    <row r="7079" spans="5:6" x14ac:dyDescent="0.25">
      <c r="E7079" s="24">
        <f t="shared" ca="1" si="220"/>
        <v>0.87311448412889459</v>
      </c>
      <c r="F7079" s="24">
        <f t="shared" ca="1" si="221"/>
        <v>2.7137718598060689</v>
      </c>
    </row>
    <row r="7080" spans="5:6" x14ac:dyDescent="0.25">
      <c r="E7080" s="24">
        <f t="shared" ca="1" si="220"/>
        <v>0.98600652369554154</v>
      </c>
      <c r="F7080" s="24">
        <f t="shared" ca="1" si="221"/>
        <v>0.28184616154621545</v>
      </c>
    </row>
    <row r="7081" spans="5:6" x14ac:dyDescent="0.25">
      <c r="E7081" s="24">
        <f t="shared" ca="1" si="220"/>
        <v>0.53729793858260833</v>
      </c>
      <c r="F7081" s="24">
        <f t="shared" ca="1" si="221"/>
        <v>12.424050357548978</v>
      </c>
    </row>
    <row r="7082" spans="5:6" x14ac:dyDescent="0.25">
      <c r="E7082" s="24">
        <f t="shared" ca="1" si="220"/>
        <v>0.63766273257639805</v>
      </c>
      <c r="F7082" s="24">
        <f t="shared" ca="1" si="221"/>
        <v>8.9989153547614364</v>
      </c>
    </row>
    <row r="7083" spans="5:6" x14ac:dyDescent="0.25">
      <c r="E7083" s="24">
        <f t="shared" ca="1" si="220"/>
        <v>0.72527793638095461</v>
      </c>
      <c r="F7083" s="24">
        <f t="shared" ca="1" si="221"/>
        <v>6.4240067413175801</v>
      </c>
    </row>
    <row r="7084" spans="5:6" x14ac:dyDescent="0.25">
      <c r="E7084" s="24">
        <f t="shared" ca="1" si="220"/>
        <v>0.39652294017412271</v>
      </c>
      <c r="F7084" s="24">
        <f t="shared" ca="1" si="221"/>
        <v>18.500427657991995</v>
      </c>
    </row>
    <row r="7085" spans="5:6" x14ac:dyDescent="0.25">
      <c r="E7085" s="24">
        <f t="shared" ca="1" si="220"/>
        <v>1.7715133614019773E-2</v>
      </c>
      <c r="F7085" s="24">
        <f t="shared" ca="1" si="221"/>
        <v>80.666719965407054</v>
      </c>
    </row>
    <row r="7086" spans="5:6" x14ac:dyDescent="0.25">
      <c r="E7086" s="24">
        <f t="shared" ca="1" si="220"/>
        <v>0.71904240240987927</v>
      </c>
      <c r="F7086" s="24">
        <f t="shared" ca="1" si="221"/>
        <v>6.596698977110389</v>
      </c>
    </row>
    <row r="7087" spans="5:6" x14ac:dyDescent="0.25">
      <c r="E7087" s="24">
        <f t="shared" ca="1" si="220"/>
        <v>0.68267561826508771</v>
      </c>
      <c r="F7087" s="24">
        <f t="shared" ca="1" si="221"/>
        <v>7.634709377676387</v>
      </c>
    </row>
    <row r="7088" spans="5:6" x14ac:dyDescent="0.25">
      <c r="E7088" s="24">
        <f t="shared" ca="1" si="220"/>
        <v>0.16419996394545133</v>
      </c>
      <c r="F7088" s="24">
        <f t="shared" ca="1" si="221"/>
        <v>36.133406030817305</v>
      </c>
    </row>
    <row r="7089" spans="5:6" x14ac:dyDescent="0.25">
      <c r="E7089" s="24">
        <f t="shared" ca="1" si="220"/>
        <v>8.9180095344528421E-2</v>
      </c>
      <c r="F7089" s="24">
        <f t="shared" ca="1" si="221"/>
        <v>48.341948213176323</v>
      </c>
    </row>
    <row r="7090" spans="5:6" x14ac:dyDescent="0.25">
      <c r="E7090" s="24">
        <f t="shared" ca="1" si="220"/>
        <v>0.29477064497253191</v>
      </c>
      <c r="F7090" s="24">
        <f t="shared" ca="1" si="221"/>
        <v>24.431153994037505</v>
      </c>
    </row>
    <row r="7091" spans="5:6" x14ac:dyDescent="0.25">
      <c r="E7091" s="24">
        <f t="shared" ca="1" si="220"/>
        <v>0.97014933426604899</v>
      </c>
      <c r="F7091" s="24">
        <f t="shared" ca="1" si="221"/>
        <v>0.6061053296527148</v>
      </c>
    </row>
    <row r="7092" spans="5:6" x14ac:dyDescent="0.25">
      <c r="E7092" s="24">
        <f t="shared" ca="1" si="220"/>
        <v>0.11670504825834482</v>
      </c>
      <c r="F7092" s="24">
        <f t="shared" ca="1" si="221"/>
        <v>42.962109643979659</v>
      </c>
    </row>
    <row r="7093" spans="5:6" x14ac:dyDescent="0.25">
      <c r="E7093" s="24">
        <f t="shared" ca="1" si="220"/>
        <v>0.57853609595470668</v>
      </c>
      <c r="F7093" s="24">
        <f t="shared" ca="1" si="221"/>
        <v>10.945086770437916</v>
      </c>
    </row>
    <row r="7094" spans="5:6" x14ac:dyDescent="0.25">
      <c r="E7094" s="24">
        <f t="shared" ca="1" si="220"/>
        <v>0.68822460737374802</v>
      </c>
      <c r="F7094" s="24">
        <f t="shared" ca="1" si="221"/>
        <v>7.4728006024121596</v>
      </c>
    </row>
    <row r="7095" spans="5:6" x14ac:dyDescent="0.25">
      <c r="E7095" s="24">
        <f t="shared" ca="1" si="220"/>
        <v>0.99661744203631952</v>
      </c>
      <c r="F7095" s="24">
        <f t="shared" ca="1" si="221"/>
        <v>6.7765834928444485E-2</v>
      </c>
    </row>
    <row r="7096" spans="5:6" x14ac:dyDescent="0.25">
      <c r="E7096" s="24">
        <f t="shared" ca="1" si="220"/>
        <v>0.41624263010024232</v>
      </c>
      <c r="F7096" s="24">
        <f t="shared" ca="1" si="221"/>
        <v>17.529738866182207</v>
      </c>
    </row>
    <row r="7097" spans="5:6" x14ac:dyDescent="0.25">
      <c r="E7097" s="24">
        <f t="shared" ca="1" si="220"/>
        <v>0.82877931524198467</v>
      </c>
      <c r="F7097" s="24">
        <f t="shared" ca="1" si="221"/>
        <v>3.7560273053332365</v>
      </c>
    </row>
    <row r="7098" spans="5:6" x14ac:dyDescent="0.25">
      <c r="E7098" s="24">
        <f t="shared" ca="1" si="220"/>
        <v>0.4710639977408928</v>
      </c>
      <c r="F7098" s="24">
        <f t="shared" ca="1" si="221"/>
        <v>15.055226357768813</v>
      </c>
    </row>
    <row r="7099" spans="5:6" x14ac:dyDescent="0.25">
      <c r="E7099" s="24">
        <f t="shared" ca="1" si="220"/>
        <v>0.37905251332788059</v>
      </c>
      <c r="F7099" s="24">
        <f t="shared" ca="1" si="221"/>
        <v>19.401610518091498</v>
      </c>
    </row>
    <row r="7100" spans="5:6" x14ac:dyDescent="0.25">
      <c r="E7100" s="24">
        <f t="shared" ca="1" si="220"/>
        <v>0.67004727419235588</v>
      </c>
      <c r="F7100" s="24">
        <f t="shared" ca="1" si="221"/>
        <v>8.0081402118041058</v>
      </c>
    </row>
    <row r="7101" spans="5:6" x14ac:dyDescent="0.25">
      <c r="E7101" s="24">
        <f t="shared" ca="1" si="220"/>
        <v>0.69504558169491248</v>
      </c>
      <c r="F7101" s="24">
        <f t="shared" ca="1" si="221"/>
        <v>7.2755570079084473</v>
      </c>
    </row>
    <row r="7102" spans="5:6" x14ac:dyDescent="0.25">
      <c r="E7102" s="24">
        <f t="shared" ca="1" si="220"/>
        <v>0.86891079278372452</v>
      </c>
      <c r="F7102" s="24">
        <f t="shared" ca="1" si="221"/>
        <v>2.8102962802123077</v>
      </c>
    </row>
    <row r="7103" spans="5:6" x14ac:dyDescent="0.25">
      <c r="E7103" s="24">
        <f t="shared" ca="1" si="220"/>
        <v>0.29280405041488289</v>
      </c>
      <c r="F7103" s="24">
        <f t="shared" ca="1" si="221"/>
        <v>24.565033272129959</v>
      </c>
    </row>
    <row r="7104" spans="5:6" x14ac:dyDescent="0.25">
      <c r="E7104" s="24">
        <f t="shared" ca="1" si="220"/>
        <v>0.46595504460585846</v>
      </c>
      <c r="F7104" s="24">
        <f t="shared" ca="1" si="221"/>
        <v>15.273322406259544</v>
      </c>
    </row>
    <row r="7105" spans="5:6" x14ac:dyDescent="0.25">
      <c r="E7105" s="24">
        <f t="shared" ca="1" si="220"/>
        <v>0.82363324824211015</v>
      </c>
      <c r="F7105" s="24">
        <f t="shared" ca="1" si="221"/>
        <v>3.8805987047628085</v>
      </c>
    </row>
    <row r="7106" spans="5:6" x14ac:dyDescent="0.25">
      <c r="E7106" s="24">
        <f t="shared" ca="1" si="220"/>
        <v>0.84009622283304652</v>
      </c>
      <c r="F7106" s="24">
        <f t="shared" ca="1" si="221"/>
        <v>3.484776854270391</v>
      </c>
    </row>
    <row r="7107" spans="5:6" x14ac:dyDescent="0.25">
      <c r="E7107" s="24">
        <f t="shared" ca="1" si="220"/>
        <v>0.72413076652069119</v>
      </c>
      <c r="F7107" s="24">
        <f t="shared" ca="1" si="221"/>
        <v>6.4556657232874866</v>
      </c>
    </row>
    <row r="7108" spans="5:6" x14ac:dyDescent="0.25">
      <c r="E7108" s="24">
        <f t="shared" ref="E7108:E7171" ca="1" si="222">RAND()</f>
        <v>0.54610795026804637</v>
      </c>
      <c r="F7108" s="24">
        <f t="shared" ref="F7108:F7171" ca="1" si="223">-LOG(E7108,EXP(1))/$C$3</f>
        <v>12.098772233317208</v>
      </c>
    </row>
    <row r="7109" spans="5:6" x14ac:dyDescent="0.25">
      <c r="E7109" s="24">
        <f t="shared" ca="1" si="222"/>
        <v>0.75585527850419876</v>
      </c>
      <c r="F7109" s="24">
        <f t="shared" ca="1" si="223"/>
        <v>5.5981070335554426</v>
      </c>
    </row>
    <row r="7110" spans="5:6" x14ac:dyDescent="0.25">
      <c r="E7110" s="24">
        <f t="shared" ca="1" si="222"/>
        <v>0.37006170692176454</v>
      </c>
      <c r="F7110" s="24">
        <f t="shared" ca="1" si="223"/>
        <v>19.881710235702403</v>
      </c>
    </row>
    <row r="7111" spans="5:6" x14ac:dyDescent="0.25">
      <c r="E7111" s="24">
        <f t="shared" ca="1" si="222"/>
        <v>9.3086423944769292E-3</v>
      </c>
      <c r="F7111" s="24">
        <f t="shared" ca="1" si="223"/>
        <v>93.53624041233212</v>
      </c>
    </row>
    <row r="7112" spans="5:6" x14ac:dyDescent="0.25">
      <c r="E7112" s="24">
        <f t="shared" ca="1" si="222"/>
        <v>0.35810084976906853</v>
      </c>
      <c r="F7112" s="24">
        <f t="shared" ca="1" si="223"/>
        <v>20.538812579735939</v>
      </c>
    </row>
    <row r="7113" spans="5:6" x14ac:dyDescent="0.25">
      <c r="E7113" s="24">
        <f t="shared" ca="1" si="222"/>
        <v>0.20846358802122322</v>
      </c>
      <c r="F7113" s="24">
        <f t="shared" ca="1" si="223"/>
        <v>31.359817815642661</v>
      </c>
    </row>
    <row r="7114" spans="5:6" x14ac:dyDescent="0.25">
      <c r="E7114" s="24">
        <f t="shared" ca="1" si="222"/>
        <v>0.38503375045347399</v>
      </c>
      <c r="F7114" s="24">
        <f t="shared" ca="1" si="223"/>
        <v>19.088485700421145</v>
      </c>
    </row>
    <row r="7115" spans="5:6" x14ac:dyDescent="0.25">
      <c r="E7115" s="24">
        <f t="shared" ca="1" si="222"/>
        <v>0.36997354920667691</v>
      </c>
      <c r="F7115" s="24">
        <f t="shared" ca="1" si="223"/>
        <v>19.886475290598074</v>
      </c>
    </row>
    <row r="7116" spans="5:6" x14ac:dyDescent="0.25">
      <c r="E7116" s="24">
        <f t="shared" ca="1" si="222"/>
        <v>0.73664282198790221</v>
      </c>
      <c r="F7116" s="24">
        <f t="shared" ca="1" si="223"/>
        <v>6.1130428400905705</v>
      </c>
    </row>
    <row r="7117" spans="5:6" x14ac:dyDescent="0.25">
      <c r="E7117" s="24">
        <f t="shared" ca="1" si="222"/>
        <v>0.60237794183482152</v>
      </c>
      <c r="F7117" s="24">
        <f t="shared" ca="1" si="223"/>
        <v>10.137404406138952</v>
      </c>
    </row>
    <row r="7118" spans="5:6" x14ac:dyDescent="0.25">
      <c r="E7118" s="24">
        <f t="shared" ca="1" si="222"/>
        <v>0.61409245552341452</v>
      </c>
      <c r="F7118" s="24">
        <f t="shared" ca="1" si="223"/>
        <v>9.7521956628503226</v>
      </c>
    </row>
    <row r="7119" spans="5:6" x14ac:dyDescent="0.25">
      <c r="E7119" s="24">
        <f t="shared" ca="1" si="222"/>
        <v>0.93184426145274579</v>
      </c>
      <c r="F7119" s="24">
        <f t="shared" ca="1" si="223"/>
        <v>1.4117915941019932</v>
      </c>
    </row>
    <row r="7120" spans="5:6" x14ac:dyDescent="0.25">
      <c r="E7120" s="24">
        <f t="shared" ca="1" si="222"/>
        <v>0.44338731504669127</v>
      </c>
      <c r="F7120" s="24">
        <f t="shared" ca="1" si="223"/>
        <v>16.266231811675567</v>
      </c>
    </row>
    <row r="7121" spans="5:6" x14ac:dyDescent="0.25">
      <c r="E7121" s="24">
        <f t="shared" ca="1" si="222"/>
        <v>0.83760486165923886</v>
      </c>
      <c r="F7121" s="24">
        <f t="shared" ca="1" si="223"/>
        <v>3.5441763033889373</v>
      </c>
    </row>
    <row r="7122" spans="5:6" x14ac:dyDescent="0.25">
      <c r="E7122" s="24">
        <f t="shared" ca="1" si="222"/>
        <v>0.62298424595784063</v>
      </c>
      <c r="F7122" s="24">
        <f t="shared" ca="1" si="223"/>
        <v>9.4646809580301792</v>
      </c>
    </row>
    <row r="7123" spans="5:6" x14ac:dyDescent="0.25">
      <c r="E7123" s="24">
        <f t="shared" ca="1" si="222"/>
        <v>0.54501659039108064</v>
      </c>
      <c r="F7123" s="24">
        <f t="shared" ca="1" si="223"/>
        <v>12.138780873953234</v>
      </c>
    </row>
    <row r="7124" spans="5:6" x14ac:dyDescent="0.25">
      <c r="E7124" s="24">
        <f t="shared" ca="1" si="222"/>
        <v>0.22060994462483607</v>
      </c>
      <c r="F7124" s="24">
        <f t="shared" ca="1" si="223"/>
        <v>30.22718186567614</v>
      </c>
    </row>
    <row r="7125" spans="5:6" x14ac:dyDescent="0.25">
      <c r="E7125" s="24">
        <f t="shared" ca="1" si="222"/>
        <v>0.96993484353562487</v>
      </c>
      <c r="F7125" s="24">
        <f t="shared" ca="1" si="223"/>
        <v>0.61052762707160446</v>
      </c>
    </row>
    <row r="7126" spans="5:6" x14ac:dyDescent="0.25">
      <c r="E7126" s="24">
        <f t="shared" ca="1" si="222"/>
        <v>0.81897476808921721</v>
      </c>
      <c r="F7126" s="24">
        <f t="shared" ca="1" si="223"/>
        <v>3.9940400759504748</v>
      </c>
    </row>
    <row r="7127" spans="5:6" x14ac:dyDescent="0.25">
      <c r="E7127" s="24">
        <f t="shared" ca="1" si="222"/>
        <v>0.77781066663474563</v>
      </c>
      <c r="F7127" s="24">
        <f t="shared" ca="1" si="223"/>
        <v>5.0254428700335119</v>
      </c>
    </row>
    <row r="7128" spans="5:6" x14ac:dyDescent="0.25">
      <c r="E7128" s="24">
        <f t="shared" ca="1" si="222"/>
        <v>0.85718400884825818</v>
      </c>
      <c r="F7128" s="24">
        <f t="shared" ca="1" si="223"/>
        <v>3.0820534131349819</v>
      </c>
    </row>
    <row r="7129" spans="5:6" x14ac:dyDescent="0.25">
      <c r="E7129" s="24">
        <f t="shared" ca="1" si="222"/>
        <v>8.5575956460494318E-2</v>
      </c>
      <c r="F7129" s="24">
        <f t="shared" ca="1" si="223"/>
        <v>49.16701835520341</v>
      </c>
    </row>
    <row r="7130" spans="5:6" x14ac:dyDescent="0.25">
      <c r="E7130" s="24">
        <f t="shared" ca="1" si="222"/>
        <v>0.72649239586359948</v>
      </c>
      <c r="F7130" s="24">
        <f t="shared" ca="1" si="223"/>
        <v>6.3905452567022332</v>
      </c>
    </row>
    <row r="7131" spans="5:6" x14ac:dyDescent="0.25">
      <c r="E7131" s="24">
        <f t="shared" ca="1" si="222"/>
        <v>0.88585128835058935</v>
      </c>
      <c r="F7131" s="24">
        <f t="shared" ca="1" si="223"/>
        <v>2.4241237714043935</v>
      </c>
    </row>
    <row r="7132" spans="5:6" x14ac:dyDescent="0.25">
      <c r="E7132" s="24">
        <f t="shared" ca="1" si="222"/>
        <v>0.11225922293756474</v>
      </c>
      <c r="F7132" s="24">
        <f t="shared" ca="1" si="223"/>
        <v>43.73889182961193</v>
      </c>
    </row>
    <row r="7133" spans="5:6" x14ac:dyDescent="0.25">
      <c r="E7133" s="24">
        <f t="shared" ca="1" si="222"/>
        <v>4.2058505489064202E-2</v>
      </c>
      <c r="F7133" s="24">
        <f t="shared" ca="1" si="223"/>
        <v>63.373872843428188</v>
      </c>
    </row>
    <row r="7134" spans="5:6" x14ac:dyDescent="0.25">
      <c r="E7134" s="24">
        <f t="shared" ca="1" si="222"/>
        <v>0.13566939188021632</v>
      </c>
      <c r="F7134" s="24">
        <f t="shared" ca="1" si="223"/>
        <v>39.950685896804842</v>
      </c>
    </row>
    <row r="7135" spans="5:6" x14ac:dyDescent="0.25">
      <c r="E7135" s="24">
        <f t="shared" ca="1" si="222"/>
        <v>0.4394956448266697</v>
      </c>
      <c r="F7135" s="24">
        <f t="shared" ca="1" si="223"/>
        <v>16.442549425757402</v>
      </c>
    </row>
    <row r="7136" spans="5:6" x14ac:dyDescent="0.25">
      <c r="E7136" s="24">
        <f t="shared" ca="1" si="222"/>
        <v>0.74298005092751485</v>
      </c>
      <c r="F7136" s="24">
        <f t="shared" ca="1" si="223"/>
        <v>5.9417216796428693</v>
      </c>
    </row>
    <row r="7137" spans="5:6" x14ac:dyDescent="0.25">
      <c r="E7137" s="24">
        <f t="shared" ca="1" si="222"/>
        <v>0.75579023266679646</v>
      </c>
      <c r="F7137" s="24">
        <f t="shared" ca="1" si="223"/>
        <v>5.5998282264399322</v>
      </c>
    </row>
    <row r="7138" spans="5:6" x14ac:dyDescent="0.25">
      <c r="E7138" s="24">
        <f t="shared" ca="1" si="222"/>
        <v>0.40439876508572015</v>
      </c>
      <c r="F7138" s="24">
        <f t="shared" ca="1" si="223"/>
        <v>18.107076910710745</v>
      </c>
    </row>
    <row r="7139" spans="5:6" x14ac:dyDescent="0.25">
      <c r="E7139" s="24">
        <f t="shared" ca="1" si="222"/>
        <v>1.8225588558459571E-2</v>
      </c>
      <c r="F7139" s="24">
        <f t="shared" ca="1" si="223"/>
        <v>80.098574151837397</v>
      </c>
    </row>
    <row r="7140" spans="5:6" x14ac:dyDescent="0.25">
      <c r="E7140" s="24">
        <f t="shared" ca="1" si="222"/>
        <v>9.1537098433220332E-2</v>
      </c>
      <c r="F7140" s="24">
        <f t="shared" ca="1" si="223"/>
        <v>47.820218830292639</v>
      </c>
    </row>
    <row r="7141" spans="5:6" x14ac:dyDescent="0.25">
      <c r="E7141" s="24">
        <f t="shared" ca="1" si="222"/>
        <v>0.41641808782794942</v>
      </c>
      <c r="F7141" s="24">
        <f t="shared" ca="1" si="223"/>
        <v>17.521310091939533</v>
      </c>
    </row>
    <row r="7142" spans="5:6" x14ac:dyDescent="0.25">
      <c r="E7142" s="24">
        <f t="shared" ca="1" si="222"/>
        <v>0.1376358143670019</v>
      </c>
      <c r="F7142" s="24">
        <f t="shared" ca="1" si="223"/>
        <v>39.662882170391924</v>
      </c>
    </row>
    <row r="7143" spans="5:6" x14ac:dyDescent="0.25">
      <c r="E7143" s="24">
        <f t="shared" ca="1" si="222"/>
        <v>2.6244975690642547E-2</v>
      </c>
      <c r="F7143" s="24">
        <f t="shared" ca="1" si="223"/>
        <v>72.805614210509816</v>
      </c>
    </row>
    <row r="7144" spans="5:6" x14ac:dyDescent="0.25">
      <c r="E7144" s="24">
        <f t="shared" ca="1" si="222"/>
        <v>0.67354507406422803</v>
      </c>
      <c r="F7144" s="24">
        <f t="shared" ca="1" si="223"/>
        <v>7.904007205143591</v>
      </c>
    </row>
    <row r="7145" spans="5:6" x14ac:dyDescent="0.25">
      <c r="E7145" s="24">
        <f t="shared" ca="1" si="222"/>
        <v>0.629400095575674</v>
      </c>
      <c r="F7145" s="24">
        <f t="shared" ca="1" si="223"/>
        <v>9.25976284999604</v>
      </c>
    </row>
    <row r="7146" spans="5:6" x14ac:dyDescent="0.25">
      <c r="E7146" s="24">
        <f t="shared" ca="1" si="222"/>
        <v>0.89520351196771242</v>
      </c>
      <c r="F7146" s="24">
        <f t="shared" ca="1" si="223"/>
        <v>2.2140839776503727</v>
      </c>
    </row>
    <row r="7147" spans="5:6" x14ac:dyDescent="0.25">
      <c r="E7147" s="24">
        <f t="shared" ca="1" si="222"/>
        <v>0.14721146333784341</v>
      </c>
      <c r="F7147" s="24">
        <f t="shared" ca="1" si="223"/>
        <v>38.317703995661965</v>
      </c>
    </row>
    <row r="7148" spans="5:6" x14ac:dyDescent="0.25">
      <c r="E7148" s="24">
        <f t="shared" ca="1" si="222"/>
        <v>0.74615957128804222</v>
      </c>
      <c r="F7148" s="24">
        <f t="shared" ca="1" si="223"/>
        <v>5.8563159824274607</v>
      </c>
    </row>
    <row r="7149" spans="5:6" x14ac:dyDescent="0.25">
      <c r="E7149" s="24">
        <f t="shared" ca="1" si="222"/>
        <v>0.31430726959887456</v>
      </c>
      <c r="F7149" s="24">
        <f t="shared" ca="1" si="223"/>
        <v>23.14768411911129</v>
      </c>
    </row>
    <row r="7150" spans="5:6" x14ac:dyDescent="0.25">
      <c r="E7150" s="24">
        <f t="shared" ca="1" si="222"/>
        <v>0.25761453469922357</v>
      </c>
      <c r="F7150" s="24">
        <f t="shared" ca="1" si="223"/>
        <v>27.125817256437095</v>
      </c>
    </row>
    <row r="7151" spans="5:6" x14ac:dyDescent="0.25">
      <c r="E7151" s="24">
        <f t="shared" ca="1" si="222"/>
        <v>0.47546830237725279</v>
      </c>
      <c r="F7151" s="24">
        <f t="shared" ca="1" si="223"/>
        <v>14.869101217717326</v>
      </c>
    </row>
    <row r="7152" spans="5:6" x14ac:dyDescent="0.25">
      <c r="E7152" s="24">
        <f t="shared" ca="1" si="222"/>
        <v>0.45369519429621863</v>
      </c>
      <c r="F7152" s="24">
        <f t="shared" ca="1" si="223"/>
        <v>15.806593692364418</v>
      </c>
    </row>
    <row r="7153" spans="5:6" x14ac:dyDescent="0.25">
      <c r="E7153" s="24">
        <f t="shared" ca="1" si="222"/>
        <v>7.585478821172309E-2</v>
      </c>
      <c r="F7153" s="24">
        <f t="shared" ca="1" si="223"/>
        <v>51.578688956014055</v>
      </c>
    </row>
    <row r="7154" spans="5:6" x14ac:dyDescent="0.25">
      <c r="E7154" s="24">
        <f t="shared" ca="1" si="222"/>
        <v>0.38044688713578267</v>
      </c>
      <c r="F7154" s="24">
        <f t="shared" ca="1" si="223"/>
        <v>19.328173969034776</v>
      </c>
    </row>
    <row r="7155" spans="5:6" x14ac:dyDescent="0.25">
      <c r="E7155" s="24">
        <f t="shared" ca="1" si="222"/>
        <v>0.54619301710453683</v>
      </c>
      <c r="F7155" s="24">
        <f t="shared" ca="1" si="223"/>
        <v>12.095657090542336</v>
      </c>
    </row>
    <row r="7156" spans="5:6" x14ac:dyDescent="0.25">
      <c r="E7156" s="24">
        <f t="shared" ca="1" si="222"/>
        <v>0.15868712789694484</v>
      </c>
      <c r="F7156" s="24">
        <f t="shared" ca="1" si="223"/>
        <v>36.816415287988455</v>
      </c>
    </row>
    <row r="7157" spans="5:6" x14ac:dyDescent="0.25">
      <c r="E7157" s="24">
        <f t="shared" ca="1" si="222"/>
        <v>5.685181777468562E-2</v>
      </c>
      <c r="F7157" s="24">
        <f t="shared" ca="1" si="223"/>
        <v>57.346141687365439</v>
      </c>
    </row>
    <row r="7158" spans="5:6" x14ac:dyDescent="0.25">
      <c r="E7158" s="24">
        <f t="shared" ca="1" si="222"/>
        <v>0.88124009506007417</v>
      </c>
      <c r="F7158" s="24">
        <f t="shared" ca="1" si="223"/>
        <v>2.528503291339335</v>
      </c>
    </row>
    <row r="7159" spans="5:6" x14ac:dyDescent="0.25">
      <c r="E7159" s="24">
        <f t="shared" ca="1" si="222"/>
        <v>0.26507698853782158</v>
      </c>
      <c r="F7159" s="24">
        <f t="shared" ca="1" si="223"/>
        <v>26.55469944810509</v>
      </c>
    </row>
    <row r="7160" spans="5:6" x14ac:dyDescent="0.25">
      <c r="E7160" s="24">
        <f t="shared" ca="1" si="222"/>
        <v>0.53782786046580677</v>
      </c>
      <c r="F7160" s="24">
        <f t="shared" ca="1" si="223"/>
        <v>12.404334639571374</v>
      </c>
    </row>
    <row r="7161" spans="5:6" x14ac:dyDescent="0.25">
      <c r="E7161" s="24">
        <f t="shared" ca="1" si="222"/>
        <v>0.52931167312665195</v>
      </c>
      <c r="F7161" s="24">
        <f t="shared" ca="1" si="223"/>
        <v>12.723556929326501</v>
      </c>
    </row>
    <row r="7162" spans="5:6" x14ac:dyDescent="0.25">
      <c r="E7162" s="24">
        <f t="shared" ca="1" si="222"/>
        <v>0.7299744439896596</v>
      </c>
      <c r="F7162" s="24">
        <f t="shared" ca="1" si="223"/>
        <v>6.2949150737169139</v>
      </c>
    </row>
    <row r="7163" spans="5:6" x14ac:dyDescent="0.25">
      <c r="E7163" s="24">
        <f t="shared" ca="1" si="222"/>
        <v>0.39407001472029102</v>
      </c>
      <c r="F7163" s="24">
        <f t="shared" ca="1" si="223"/>
        <v>18.624533662712579</v>
      </c>
    </row>
    <row r="7164" spans="5:6" x14ac:dyDescent="0.25">
      <c r="E7164" s="24">
        <f t="shared" ca="1" si="222"/>
        <v>0.54553036593776205</v>
      </c>
      <c r="F7164" s="24">
        <f t="shared" ca="1" si="223"/>
        <v>12.119936180225528</v>
      </c>
    </row>
    <row r="7165" spans="5:6" x14ac:dyDescent="0.25">
      <c r="E7165" s="24">
        <f t="shared" ca="1" si="222"/>
        <v>0.37156416446717622</v>
      </c>
      <c r="F7165" s="24">
        <f t="shared" ca="1" si="223"/>
        <v>19.800674249290864</v>
      </c>
    </row>
    <row r="7166" spans="5:6" x14ac:dyDescent="0.25">
      <c r="E7166" s="24">
        <f t="shared" ca="1" si="222"/>
        <v>0.69269873136282845</v>
      </c>
      <c r="F7166" s="24">
        <f t="shared" ca="1" si="223"/>
        <v>7.3432021078670857</v>
      </c>
    </row>
    <row r="7167" spans="5:6" x14ac:dyDescent="0.25">
      <c r="E7167" s="24">
        <f t="shared" ca="1" si="222"/>
        <v>0.29803029749857646</v>
      </c>
      <c r="F7167" s="24">
        <f t="shared" ca="1" si="223"/>
        <v>24.211202563728225</v>
      </c>
    </row>
    <row r="7168" spans="5:6" x14ac:dyDescent="0.25">
      <c r="E7168" s="24">
        <f t="shared" ca="1" si="222"/>
        <v>0.73067499040590878</v>
      </c>
      <c r="F7168" s="24">
        <f t="shared" ca="1" si="223"/>
        <v>6.2757305533667784</v>
      </c>
    </row>
    <row r="7169" spans="5:6" x14ac:dyDescent="0.25">
      <c r="E7169" s="24">
        <f t="shared" ca="1" si="222"/>
        <v>6.55429967776191E-2</v>
      </c>
      <c r="F7169" s="24">
        <f t="shared" ca="1" si="223"/>
        <v>54.500978247000731</v>
      </c>
    </row>
    <row r="7170" spans="5:6" x14ac:dyDescent="0.25">
      <c r="E7170" s="24">
        <f t="shared" ca="1" si="222"/>
        <v>1.9865098138196258E-2</v>
      </c>
      <c r="F7170" s="24">
        <f t="shared" ca="1" si="223"/>
        <v>78.375818989424658</v>
      </c>
    </row>
    <row r="7171" spans="5:6" x14ac:dyDescent="0.25">
      <c r="E7171" s="24">
        <f t="shared" ca="1" si="222"/>
        <v>0.35859158014670311</v>
      </c>
      <c r="F7171" s="24">
        <f t="shared" ca="1" si="223"/>
        <v>20.511423957568805</v>
      </c>
    </row>
    <row r="7172" spans="5:6" x14ac:dyDescent="0.25">
      <c r="E7172" s="24">
        <f t="shared" ref="E7172:E7235" ca="1" si="224">RAND()</f>
        <v>0.68524425573718339</v>
      </c>
      <c r="F7172" s="24">
        <f t="shared" ref="F7172:F7235" ca="1" si="225">-LOG(E7172,EXP(1))/$C$3</f>
        <v>7.5595985312024379</v>
      </c>
    </row>
    <row r="7173" spans="5:6" x14ac:dyDescent="0.25">
      <c r="E7173" s="24">
        <f t="shared" ca="1" si="224"/>
        <v>0.77332615521485149</v>
      </c>
      <c r="F7173" s="24">
        <f t="shared" ca="1" si="225"/>
        <v>5.1410877016546115</v>
      </c>
    </row>
    <row r="7174" spans="5:6" x14ac:dyDescent="0.25">
      <c r="E7174" s="24">
        <f t="shared" ca="1" si="224"/>
        <v>0.64500151570386521</v>
      </c>
      <c r="F7174" s="24">
        <f t="shared" ca="1" si="225"/>
        <v>8.7700522452130478</v>
      </c>
    </row>
    <row r="7175" spans="5:6" x14ac:dyDescent="0.25">
      <c r="E7175" s="24">
        <f t="shared" ca="1" si="224"/>
        <v>0.1190780863576385</v>
      </c>
      <c r="F7175" s="24">
        <f t="shared" ca="1" si="225"/>
        <v>42.559516263768487</v>
      </c>
    </row>
    <row r="7176" spans="5:6" x14ac:dyDescent="0.25">
      <c r="E7176" s="24">
        <f t="shared" ca="1" si="224"/>
        <v>0.73090597161377613</v>
      </c>
      <c r="F7176" s="24">
        <f t="shared" ca="1" si="225"/>
        <v>6.2694091461839401</v>
      </c>
    </row>
    <row r="7177" spans="5:6" x14ac:dyDescent="0.25">
      <c r="E7177" s="24">
        <f t="shared" ca="1" si="224"/>
        <v>0.53154532911595043</v>
      </c>
      <c r="F7177" s="24">
        <f t="shared" ca="1" si="225"/>
        <v>12.63933599152451</v>
      </c>
    </row>
    <row r="7178" spans="5:6" x14ac:dyDescent="0.25">
      <c r="E7178" s="24">
        <f t="shared" ca="1" si="224"/>
        <v>5.6677512668713348E-2</v>
      </c>
      <c r="F7178" s="24">
        <f t="shared" ca="1" si="225"/>
        <v>57.407554977570335</v>
      </c>
    </row>
    <row r="7179" spans="5:6" x14ac:dyDescent="0.25">
      <c r="E7179" s="24">
        <f t="shared" ca="1" si="224"/>
        <v>0.61073125960777652</v>
      </c>
      <c r="F7179" s="24">
        <f t="shared" ca="1" si="225"/>
        <v>9.8619650708602524</v>
      </c>
    </row>
    <row r="7180" spans="5:6" x14ac:dyDescent="0.25">
      <c r="E7180" s="24">
        <f t="shared" ca="1" si="224"/>
        <v>0.11794076921742258</v>
      </c>
      <c r="F7180" s="24">
        <f t="shared" ca="1" si="225"/>
        <v>42.751454726460096</v>
      </c>
    </row>
    <row r="7181" spans="5:6" x14ac:dyDescent="0.25">
      <c r="E7181" s="24">
        <f t="shared" ca="1" si="224"/>
        <v>0.5016033114477666</v>
      </c>
      <c r="F7181" s="24">
        <f t="shared" ca="1" si="225"/>
        <v>13.798913758306961</v>
      </c>
    </row>
    <row r="7182" spans="5:6" x14ac:dyDescent="0.25">
      <c r="E7182" s="24">
        <f t="shared" ca="1" si="224"/>
        <v>0.23447289054173426</v>
      </c>
      <c r="F7182" s="24">
        <f t="shared" ca="1" si="225"/>
        <v>29.008306062887144</v>
      </c>
    </row>
    <row r="7183" spans="5:6" x14ac:dyDescent="0.25">
      <c r="E7183" s="24">
        <f t="shared" ca="1" si="224"/>
        <v>0.21992391559315627</v>
      </c>
      <c r="F7183" s="24">
        <f t="shared" ca="1" si="225"/>
        <v>30.289472613170556</v>
      </c>
    </row>
    <row r="7184" spans="5:6" x14ac:dyDescent="0.25">
      <c r="E7184" s="24">
        <f t="shared" ca="1" si="224"/>
        <v>0.17962582088701318</v>
      </c>
      <c r="F7184" s="24">
        <f t="shared" ca="1" si="225"/>
        <v>34.337587291782832</v>
      </c>
    </row>
    <row r="7185" spans="5:6" x14ac:dyDescent="0.25">
      <c r="E7185" s="24">
        <f t="shared" ca="1" si="224"/>
        <v>0.62234247839999657</v>
      </c>
      <c r="F7185" s="24">
        <f t="shared" ca="1" si="225"/>
        <v>9.4852945882399595</v>
      </c>
    </row>
    <row r="7186" spans="5:6" x14ac:dyDescent="0.25">
      <c r="E7186" s="24">
        <f t="shared" ca="1" si="224"/>
        <v>0.9576507961670081</v>
      </c>
      <c r="F7186" s="24">
        <f t="shared" ca="1" si="225"/>
        <v>0.86544161716080836</v>
      </c>
    </row>
    <row r="7187" spans="5:6" x14ac:dyDescent="0.25">
      <c r="E7187" s="24">
        <f t="shared" ca="1" si="224"/>
        <v>0.56559617336009138</v>
      </c>
      <c r="F7187" s="24">
        <f t="shared" ca="1" si="225"/>
        <v>11.397498601038391</v>
      </c>
    </row>
    <row r="7188" spans="5:6" x14ac:dyDescent="0.25">
      <c r="E7188" s="24">
        <f t="shared" ca="1" si="224"/>
        <v>0.39903761626761736</v>
      </c>
      <c r="F7188" s="24">
        <f t="shared" ca="1" si="225"/>
        <v>18.373991803521339</v>
      </c>
    </row>
    <row r="7189" spans="5:6" x14ac:dyDescent="0.25">
      <c r="E7189" s="24">
        <f t="shared" ca="1" si="224"/>
        <v>0.72159120673111754</v>
      </c>
      <c r="F7189" s="24">
        <f t="shared" ca="1" si="225"/>
        <v>6.5259299220375278</v>
      </c>
    </row>
    <row r="7190" spans="5:6" x14ac:dyDescent="0.25">
      <c r="E7190" s="24">
        <f t="shared" ca="1" si="224"/>
        <v>0.35256148005155552</v>
      </c>
      <c r="F7190" s="24">
        <f t="shared" ca="1" si="225"/>
        <v>20.850605208879109</v>
      </c>
    </row>
    <row r="7191" spans="5:6" x14ac:dyDescent="0.25">
      <c r="E7191" s="24">
        <f t="shared" ca="1" si="224"/>
        <v>0.9582993090312848</v>
      </c>
      <c r="F7191" s="24">
        <f t="shared" ca="1" si="225"/>
        <v>0.85190237337186514</v>
      </c>
    </row>
    <row r="7192" spans="5:6" x14ac:dyDescent="0.25">
      <c r="E7192" s="24">
        <f t="shared" ca="1" si="224"/>
        <v>0.69563938795646452</v>
      </c>
      <c r="F7192" s="24">
        <f t="shared" ca="1" si="225"/>
        <v>7.2584774734172308</v>
      </c>
    </row>
    <row r="7193" spans="5:6" x14ac:dyDescent="0.25">
      <c r="E7193" s="24">
        <f t="shared" ca="1" si="224"/>
        <v>0.76763030399923504</v>
      </c>
      <c r="F7193" s="24">
        <f t="shared" ca="1" si="225"/>
        <v>5.2889407346720372</v>
      </c>
    </row>
    <row r="7194" spans="5:6" x14ac:dyDescent="0.25">
      <c r="E7194" s="24">
        <f t="shared" ca="1" si="224"/>
        <v>0.56487731136389308</v>
      </c>
      <c r="F7194" s="24">
        <f t="shared" ca="1" si="225"/>
        <v>11.422934388885015</v>
      </c>
    </row>
    <row r="7195" spans="5:6" x14ac:dyDescent="0.25">
      <c r="E7195" s="24">
        <f t="shared" ca="1" si="224"/>
        <v>0.30001947379666849</v>
      </c>
      <c r="F7195" s="24">
        <f t="shared" ca="1" si="225"/>
        <v>24.078157875542193</v>
      </c>
    </row>
    <row r="7196" spans="5:6" x14ac:dyDescent="0.25">
      <c r="E7196" s="24">
        <f t="shared" ca="1" si="224"/>
        <v>0.95058583160578902</v>
      </c>
      <c r="F7196" s="24">
        <f t="shared" ca="1" si="225"/>
        <v>1.0135363919797535</v>
      </c>
    </row>
    <row r="7197" spans="5:6" x14ac:dyDescent="0.25">
      <c r="E7197" s="24">
        <f t="shared" ca="1" si="224"/>
        <v>0.38287689169301975</v>
      </c>
      <c r="F7197" s="24">
        <f t="shared" ca="1" si="225"/>
        <v>19.200835461652368</v>
      </c>
    </row>
    <row r="7198" spans="5:6" x14ac:dyDescent="0.25">
      <c r="E7198" s="24">
        <f t="shared" ca="1" si="224"/>
        <v>9.6940500749833847E-2</v>
      </c>
      <c r="F7198" s="24">
        <f t="shared" ca="1" si="225"/>
        <v>46.673157660272658</v>
      </c>
    </row>
    <row r="7199" spans="5:6" x14ac:dyDescent="0.25">
      <c r="E7199" s="24">
        <f t="shared" ca="1" si="224"/>
        <v>0.91805297314370593</v>
      </c>
      <c r="F7199" s="24">
        <f t="shared" ca="1" si="225"/>
        <v>1.7100037015388483</v>
      </c>
    </row>
    <row r="7200" spans="5:6" x14ac:dyDescent="0.25">
      <c r="E7200" s="24">
        <f t="shared" ca="1" si="224"/>
        <v>5.8770376854876405E-2</v>
      </c>
      <c r="F7200" s="24">
        <f t="shared" ca="1" si="225"/>
        <v>56.682346920199663</v>
      </c>
    </row>
    <row r="7201" spans="5:6" x14ac:dyDescent="0.25">
      <c r="E7201" s="24">
        <f t="shared" ca="1" si="224"/>
        <v>0.40832391546930458</v>
      </c>
      <c r="F7201" s="24">
        <f t="shared" ca="1" si="225"/>
        <v>17.913890181884124</v>
      </c>
    </row>
    <row r="7202" spans="5:6" x14ac:dyDescent="0.25">
      <c r="E7202" s="24">
        <f t="shared" ca="1" si="224"/>
        <v>0.93248202638296862</v>
      </c>
      <c r="F7202" s="24">
        <f t="shared" ca="1" si="225"/>
        <v>1.3981080461251787</v>
      </c>
    </row>
    <row r="7203" spans="5:6" x14ac:dyDescent="0.25">
      <c r="E7203" s="24">
        <f t="shared" ca="1" si="224"/>
        <v>0.58522415794176874</v>
      </c>
      <c r="F7203" s="24">
        <f t="shared" ca="1" si="225"/>
        <v>10.715206583492177</v>
      </c>
    </row>
    <row r="7204" spans="5:6" x14ac:dyDescent="0.25">
      <c r="E7204" s="24">
        <f t="shared" ca="1" si="224"/>
        <v>0.53420590796546952</v>
      </c>
      <c r="F7204" s="24">
        <f t="shared" ca="1" si="225"/>
        <v>12.539478378076101</v>
      </c>
    </row>
    <row r="7205" spans="5:6" x14ac:dyDescent="0.25">
      <c r="E7205" s="24">
        <f t="shared" ca="1" si="224"/>
        <v>0.25681559698479839</v>
      </c>
      <c r="F7205" s="24">
        <f t="shared" ca="1" si="225"/>
        <v>27.187939461771403</v>
      </c>
    </row>
    <row r="7206" spans="5:6" x14ac:dyDescent="0.25">
      <c r="E7206" s="24">
        <f t="shared" ca="1" si="224"/>
        <v>0.83766125147038972</v>
      </c>
      <c r="F7206" s="24">
        <f t="shared" ca="1" si="225"/>
        <v>3.5428298949412231</v>
      </c>
    </row>
    <row r="7207" spans="5:6" x14ac:dyDescent="0.25">
      <c r="E7207" s="24">
        <f t="shared" ca="1" si="224"/>
        <v>0.63045570732045897</v>
      </c>
      <c r="F7207" s="24">
        <f t="shared" ca="1" si="225"/>
        <v>9.2262475226264016</v>
      </c>
    </row>
    <row r="7208" spans="5:6" x14ac:dyDescent="0.25">
      <c r="E7208" s="24">
        <f t="shared" ca="1" si="224"/>
        <v>0.38017072374491667</v>
      </c>
      <c r="F7208" s="24">
        <f t="shared" ca="1" si="225"/>
        <v>19.342697082833382</v>
      </c>
    </row>
    <row r="7209" spans="5:6" x14ac:dyDescent="0.25">
      <c r="E7209" s="24">
        <f t="shared" ca="1" si="224"/>
        <v>0.23487382438137328</v>
      </c>
      <c r="F7209" s="24">
        <f t="shared" ca="1" si="225"/>
        <v>28.97413653111758</v>
      </c>
    </row>
    <row r="7210" spans="5:6" x14ac:dyDescent="0.25">
      <c r="E7210" s="24">
        <f t="shared" ca="1" si="224"/>
        <v>0.40121509247603437</v>
      </c>
      <c r="F7210" s="24">
        <f t="shared" ca="1" si="225"/>
        <v>18.265152105336554</v>
      </c>
    </row>
    <row r="7211" spans="5:6" x14ac:dyDescent="0.25">
      <c r="E7211" s="24">
        <f t="shared" ca="1" si="224"/>
        <v>7.9969083537369534E-2</v>
      </c>
      <c r="F7211" s="24">
        <f t="shared" ca="1" si="225"/>
        <v>50.522303495688327</v>
      </c>
    </row>
    <row r="7212" spans="5:6" x14ac:dyDescent="0.25">
      <c r="E7212" s="24">
        <f t="shared" ca="1" si="224"/>
        <v>0.92424152723029285</v>
      </c>
      <c r="F7212" s="24">
        <f t="shared" ca="1" si="225"/>
        <v>1.575636967826024</v>
      </c>
    </row>
    <row r="7213" spans="5:6" x14ac:dyDescent="0.25">
      <c r="E7213" s="24">
        <f t="shared" ca="1" si="224"/>
        <v>0.64796166550957512</v>
      </c>
      <c r="F7213" s="24">
        <f t="shared" ca="1" si="225"/>
        <v>8.6784748508802299</v>
      </c>
    </row>
    <row r="7214" spans="5:6" x14ac:dyDescent="0.25">
      <c r="E7214" s="24">
        <f t="shared" ca="1" si="224"/>
        <v>0.56610617347764014</v>
      </c>
      <c r="F7214" s="24">
        <f t="shared" ca="1" si="225"/>
        <v>11.379472654428024</v>
      </c>
    </row>
    <row r="7215" spans="5:6" x14ac:dyDescent="0.25">
      <c r="E7215" s="24">
        <f t="shared" ca="1" si="224"/>
        <v>0.47463579184595539</v>
      </c>
      <c r="F7215" s="24">
        <f t="shared" ca="1" si="225"/>
        <v>14.904150461244265</v>
      </c>
    </row>
    <row r="7216" spans="5:6" x14ac:dyDescent="0.25">
      <c r="E7216" s="24">
        <f t="shared" ca="1" si="224"/>
        <v>0.29072579254129138</v>
      </c>
      <c r="F7216" s="24">
        <f t="shared" ca="1" si="225"/>
        <v>24.707494994419108</v>
      </c>
    </row>
    <row r="7217" spans="5:6" x14ac:dyDescent="0.25">
      <c r="E7217" s="24">
        <f t="shared" ca="1" si="224"/>
        <v>0.78864443361105951</v>
      </c>
      <c r="F7217" s="24">
        <f t="shared" ca="1" si="225"/>
        <v>4.7487942839372517</v>
      </c>
    </row>
    <row r="7218" spans="5:6" x14ac:dyDescent="0.25">
      <c r="E7218" s="24">
        <f t="shared" ca="1" si="224"/>
        <v>0.625624897047938</v>
      </c>
      <c r="F7218" s="24">
        <f t="shared" ca="1" si="225"/>
        <v>9.3800858694281199</v>
      </c>
    </row>
    <row r="7219" spans="5:6" x14ac:dyDescent="0.25">
      <c r="E7219" s="24">
        <f t="shared" ca="1" si="224"/>
        <v>0.56902413118898876</v>
      </c>
      <c r="F7219" s="24">
        <f t="shared" ca="1" si="225"/>
        <v>11.276648718652027</v>
      </c>
    </row>
    <row r="7220" spans="5:6" x14ac:dyDescent="0.25">
      <c r="E7220" s="24">
        <f t="shared" ca="1" si="224"/>
        <v>0.38370955053332012</v>
      </c>
      <c r="F7220" s="24">
        <f t="shared" ca="1" si="225"/>
        <v>19.157387828253476</v>
      </c>
    </row>
    <row r="7221" spans="5:6" x14ac:dyDescent="0.25">
      <c r="E7221" s="24">
        <f t="shared" ca="1" si="224"/>
        <v>0.98265533204076505</v>
      </c>
      <c r="F7221" s="24">
        <f t="shared" ca="1" si="225"/>
        <v>0.34993697931575141</v>
      </c>
    </row>
    <row r="7222" spans="5:6" x14ac:dyDescent="0.25">
      <c r="E7222" s="24">
        <f t="shared" ca="1" si="224"/>
        <v>8.8159467065441088E-2</v>
      </c>
      <c r="F7222" s="24">
        <f t="shared" ca="1" si="225"/>
        <v>48.57215957358553</v>
      </c>
    </row>
    <row r="7223" spans="5:6" x14ac:dyDescent="0.25">
      <c r="E7223" s="24">
        <f t="shared" ca="1" si="224"/>
        <v>0.57979024919460009</v>
      </c>
      <c r="F7223" s="24">
        <f t="shared" ca="1" si="225"/>
        <v>10.901777603371908</v>
      </c>
    </row>
    <row r="7224" spans="5:6" x14ac:dyDescent="0.25">
      <c r="E7224" s="24">
        <f t="shared" ca="1" si="224"/>
        <v>0.55252212184589111</v>
      </c>
      <c r="F7224" s="24">
        <f t="shared" ca="1" si="225"/>
        <v>11.865236137034314</v>
      </c>
    </row>
    <row r="7225" spans="5:6" x14ac:dyDescent="0.25">
      <c r="E7225" s="24">
        <f t="shared" ca="1" si="224"/>
        <v>0.65141638785953448</v>
      </c>
      <c r="F7225" s="24">
        <f t="shared" ca="1" si="225"/>
        <v>8.5721245710224956</v>
      </c>
    </row>
    <row r="7226" spans="5:6" x14ac:dyDescent="0.25">
      <c r="E7226" s="24">
        <f t="shared" ca="1" si="224"/>
        <v>0.23305239257158705</v>
      </c>
      <c r="F7226" s="24">
        <f t="shared" ca="1" si="225"/>
        <v>29.1298397974316</v>
      </c>
    </row>
    <row r="7227" spans="5:6" x14ac:dyDescent="0.25">
      <c r="E7227" s="24">
        <f t="shared" ca="1" si="224"/>
        <v>0.17817868226345612</v>
      </c>
      <c r="F7227" s="24">
        <f t="shared" ca="1" si="225"/>
        <v>34.499367985052928</v>
      </c>
    </row>
    <row r="7228" spans="5:6" x14ac:dyDescent="0.25">
      <c r="E7228" s="24">
        <f t="shared" ca="1" si="224"/>
        <v>0.88697684660810006</v>
      </c>
      <c r="F7228" s="24">
        <f t="shared" ca="1" si="225"/>
        <v>2.3987280009616834</v>
      </c>
    </row>
    <row r="7229" spans="5:6" x14ac:dyDescent="0.25">
      <c r="E7229" s="24">
        <f t="shared" ca="1" si="224"/>
        <v>0.94142891034706921</v>
      </c>
      <c r="F7229" s="24">
        <f t="shared" ca="1" si="225"/>
        <v>1.2071288107297624</v>
      </c>
    </row>
    <row r="7230" spans="5:6" x14ac:dyDescent="0.25">
      <c r="E7230" s="24">
        <f t="shared" ca="1" si="224"/>
        <v>0.82380734024905589</v>
      </c>
      <c r="F7230" s="24">
        <f t="shared" ca="1" si="225"/>
        <v>3.8763717357586467</v>
      </c>
    </row>
    <row r="7231" spans="5:6" x14ac:dyDescent="0.25">
      <c r="E7231" s="24">
        <f t="shared" ca="1" si="224"/>
        <v>0.99745456945525424</v>
      </c>
      <c r="F7231" s="24">
        <f t="shared" ca="1" si="225"/>
        <v>5.097351322113268E-2</v>
      </c>
    </row>
    <row r="7232" spans="5:6" x14ac:dyDescent="0.25">
      <c r="E7232" s="24">
        <f t="shared" ca="1" si="224"/>
        <v>0.24890379469414914</v>
      </c>
      <c r="F7232" s="24">
        <f t="shared" ca="1" si="225"/>
        <v>27.813776477328684</v>
      </c>
    </row>
    <row r="7233" spans="5:6" x14ac:dyDescent="0.25">
      <c r="E7233" s="24">
        <f t="shared" ca="1" si="224"/>
        <v>0.28051089930098039</v>
      </c>
      <c r="F7233" s="24">
        <f t="shared" ca="1" si="225"/>
        <v>25.422853961726009</v>
      </c>
    </row>
    <row r="7234" spans="5:6" x14ac:dyDescent="0.25">
      <c r="E7234" s="24">
        <f t="shared" ca="1" si="224"/>
        <v>0.50179832458578277</v>
      </c>
      <c r="F7234" s="24">
        <f t="shared" ca="1" si="225"/>
        <v>13.79113967728224</v>
      </c>
    </row>
    <row r="7235" spans="5:6" x14ac:dyDescent="0.25">
      <c r="E7235" s="24">
        <f t="shared" ca="1" si="224"/>
        <v>2.5244927012165186E-2</v>
      </c>
      <c r="F7235" s="24">
        <f t="shared" ca="1" si="225"/>
        <v>73.582601077105352</v>
      </c>
    </row>
    <row r="7236" spans="5:6" x14ac:dyDescent="0.25">
      <c r="E7236" s="24">
        <f t="shared" ref="E7236:E7299" ca="1" si="226">RAND()</f>
        <v>0.47284184618356595</v>
      </c>
      <c r="F7236" s="24">
        <f t="shared" ref="F7236:F7299" ca="1" si="227">-LOG(E7236,EXP(1))/$C$3</f>
        <v>14.979886193006671</v>
      </c>
    </row>
    <row r="7237" spans="5:6" x14ac:dyDescent="0.25">
      <c r="E7237" s="24">
        <f t="shared" ca="1" si="226"/>
        <v>0.57078771509123882</v>
      </c>
      <c r="F7237" s="24">
        <f t="shared" ca="1" si="227"/>
        <v>11.214758317517726</v>
      </c>
    </row>
    <row r="7238" spans="5:6" x14ac:dyDescent="0.25">
      <c r="E7238" s="24">
        <f t="shared" ca="1" si="226"/>
        <v>0.37074625993574906</v>
      </c>
      <c r="F7238" s="24">
        <f t="shared" ca="1" si="227"/>
        <v>19.844747716968527</v>
      </c>
    </row>
    <row r="7239" spans="5:6" x14ac:dyDescent="0.25">
      <c r="E7239" s="24">
        <f t="shared" ca="1" si="226"/>
        <v>0.61190063441903486</v>
      </c>
      <c r="F7239" s="24">
        <f t="shared" ca="1" si="227"/>
        <v>9.8237074342471544</v>
      </c>
    </row>
    <row r="7240" spans="5:6" x14ac:dyDescent="0.25">
      <c r="E7240" s="24">
        <f t="shared" ca="1" si="226"/>
        <v>0.43938388821544605</v>
      </c>
      <c r="F7240" s="24">
        <f t="shared" ca="1" si="227"/>
        <v>16.447635747949438</v>
      </c>
    </row>
    <row r="7241" spans="5:6" x14ac:dyDescent="0.25">
      <c r="E7241" s="24">
        <f t="shared" ca="1" si="226"/>
        <v>0.6446104559897009</v>
      </c>
      <c r="F7241" s="24">
        <f t="shared" ca="1" si="227"/>
        <v>8.7821817767228154</v>
      </c>
    </row>
    <row r="7242" spans="5:6" x14ac:dyDescent="0.25">
      <c r="E7242" s="24">
        <f t="shared" ca="1" si="226"/>
        <v>0.84768459099453541</v>
      </c>
      <c r="F7242" s="24">
        <f t="shared" ca="1" si="227"/>
        <v>3.3049331392138503</v>
      </c>
    </row>
    <row r="7243" spans="5:6" x14ac:dyDescent="0.25">
      <c r="E7243" s="24">
        <f t="shared" ca="1" si="226"/>
        <v>0.38335312945785971</v>
      </c>
      <c r="F7243" s="24">
        <f t="shared" ca="1" si="227"/>
        <v>19.175974111247491</v>
      </c>
    </row>
    <row r="7244" spans="5:6" x14ac:dyDescent="0.25">
      <c r="E7244" s="24">
        <f t="shared" ca="1" si="226"/>
        <v>0.55523142826673777</v>
      </c>
      <c r="F7244" s="24">
        <f t="shared" ca="1" si="227"/>
        <v>11.767405285659732</v>
      </c>
    </row>
    <row r="7245" spans="5:6" x14ac:dyDescent="0.25">
      <c r="E7245" s="24">
        <f t="shared" ca="1" si="226"/>
        <v>0.53396444420523204</v>
      </c>
      <c r="F7245" s="24">
        <f t="shared" ca="1" si="227"/>
        <v>12.548520522481615</v>
      </c>
    </row>
    <row r="7246" spans="5:6" x14ac:dyDescent="0.25">
      <c r="E7246" s="24">
        <f t="shared" ca="1" si="226"/>
        <v>0.47879472845543947</v>
      </c>
      <c r="F7246" s="24">
        <f t="shared" ca="1" si="227"/>
        <v>14.729666305364054</v>
      </c>
    </row>
    <row r="7247" spans="5:6" x14ac:dyDescent="0.25">
      <c r="E7247" s="24">
        <f t="shared" ca="1" si="226"/>
        <v>0.84504731151357904</v>
      </c>
      <c r="F7247" s="24">
        <f t="shared" ca="1" si="227"/>
        <v>3.3672532647088813</v>
      </c>
    </row>
    <row r="7248" spans="5:6" x14ac:dyDescent="0.25">
      <c r="E7248" s="24">
        <f t="shared" ca="1" si="226"/>
        <v>0.47925960060796313</v>
      </c>
      <c r="F7248" s="24">
        <f t="shared" ca="1" si="227"/>
        <v>14.710257293791114</v>
      </c>
    </row>
    <row r="7249" spans="5:6" x14ac:dyDescent="0.25">
      <c r="E7249" s="24">
        <f t="shared" ca="1" si="226"/>
        <v>7.6966873713455342E-2</v>
      </c>
      <c r="F7249" s="24">
        <f t="shared" ca="1" si="227"/>
        <v>51.287603224190867</v>
      </c>
    </row>
    <row r="7250" spans="5:6" x14ac:dyDescent="0.25">
      <c r="E7250" s="24">
        <f t="shared" ca="1" si="226"/>
        <v>0.27483683655925661</v>
      </c>
      <c r="F7250" s="24">
        <f t="shared" ca="1" si="227"/>
        <v>25.831553580063691</v>
      </c>
    </row>
    <row r="7251" spans="5:6" x14ac:dyDescent="0.25">
      <c r="E7251" s="24">
        <f t="shared" ca="1" si="226"/>
        <v>0.73231232310268735</v>
      </c>
      <c r="F7251" s="24">
        <f t="shared" ca="1" si="227"/>
        <v>6.2309637022732476</v>
      </c>
    </row>
    <row r="7252" spans="5:6" x14ac:dyDescent="0.25">
      <c r="E7252" s="24">
        <f t="shared" ca="1" si="226"/>
        <v>0.70879409753111899</v>
      </c>
      <c r="F7252" s="24">
        <f t="shared" ca="1" si="227"/>
        <v>6.8838041427377679</v>
      </c>
    </row>
    <row r="7253" spans="5:6" x14ac:dyDescent="0.25">
      <c r="E7253" s="24">
        <f t="shared" ca="1" si="226"/>
        <v>0.34195398700960411</v>
      </c>
      <c r="F7253" s="24">
        <f t="shared" ca="1" si="227"/>
        <v>21.461581837571238</v>
      </c>
    </row>
    <row r="7254" spans="5:6" x14ac:dyDescent="0.25">
      <c r="E7254" s="24">
        <f t="shared" ca="1" si="226"/>
        <v>0.40637489511420211</v>
      </c>
      <c r="F7254" s="24">
        <f t="shared" ca="1" si="227"/>
        <v>18.009583169182218</v>
      </c>
    </row>
    <row r="7255" spans="5:6" x14ac:dyDescent="0.25">
      <c r="E7255" s="24">
        <f t="shared" ca="1" si="226"/>
        <v>0.36444002476057769</v>
      </c>
      <c r="F7255" s="24">
        <f t="shared" ca="1" si="227"/>
        <v>20.187865643900871</v>
      </c>
    </row>
    <row r="7256" spans="5:6" x14ac:dyDescent="0.25">
      <c r="E7256" s="24">
        <f t="shared" ca="1" si="226"/>
        <v>0.38560503567502225</v>
      </c>
      <c r="F7256" s="24">
        <f t="shared" ca="1" si="227"/>
        <v>19.058833140156565</v>
      </c>
    </row>
    <row r="7257" spans="5:6" x14ac:dyDescent="0.25">
      <c r="E7257" s="24">
        <f t="shared" ca="1" si="226"/>
        <v>0.99632719899883315</v>
      </c>
      <c r="F7257" s="24">
        <f t="shared" ca="1" si="227"/>
        <v>7.3591245901979574E-2</v>
      </c>
    </row>
    <row r="7258" spans="5:6" x14ac:dyDescent="0.25">
      <c r="E7258" s="24">
        <f t="shared" ca="1" si="226"/>
        <v>0.75218435897631852</v>
      </c>
      <c r="F7258" s="24">
        <f t="shared" ca="1" si="227"/>
        <v>5.6954765373094363</v>
      </c>
    </row>
    <row r="7259" spans="5:6" x14ac:dyDescent="0.25">
      <c r="E7259" s="24">
        <f t="shared" ca="1" si="226"/>
        <v>0.12341173954387685</v>
      </c>
      <c r="F7259" s="24">
        <f t="shared" ca="1" si="227"/>
        <v>41.844580759374686</v>
      </c>
    </row>
    <row r="7260" spans="5:6" x14ac:dyDescent="0.25">
      <c r="E7260" s="24">
        <f t="shared" ca="1" si="226"/>
        <v>0.13028608636349215</v>
      </c>
      <c r="F7260" s="24">
        <f t="shared" ca="1" si="227"/>
        <v>40.760451642141192</v>
      </c>
    </row>
    <row r="7261" spans="5:6" x14ac:dyDescent="0.25">
      <c r="E7261" s="24">
        <f t="shared" ca="1" si="226"/>
        <v>0.41388444150834935</v>
      </c>
      <c r="F7261" s="24">
        <f t="shared" ca="1" si="227"/>
        <v>17.643369418227657</v>
      </c>
    </row>
    <row r="7262" spans="5:6" x14ac:dyDescent="0.25">
      <c r="E7262" s="24">
        <f t="shared" ca="1" si="226"/>
        <v>0.85602909733719346</v>
      </c>
      <c r="F7262" s="24">
        <f t="shared" ca="1" si="227"/>
        <v>3.1090182240353945</v>
      </c>
    </row>
    <row r="7263" spans="5:6" x14ac:dyDescent="0.25">
      <c r="E7263" s="24">
        <f t="shared" ca="1" si="226"/>
        <v>6.7573766265484059E-2</v>
      </c>
      <c r="F7263" s="24">
        <f t="shared" ca="1" si="227"/>
        <v>53.890708884976569</v>
      </c>
    </row>
    <row r="7264" spans="5:6" x14ac:dyDescent="0.25">
      <c r="E7264" s="24">
        <f t="shared" ca="1" si="226"/>
        <v>0.22367831998858334</v>
      </c>
      <c r="F7264" s="24">
        <f t="shared" ca="1" si="227"/>
        <v>29.950926614911033</v>
      </c>
    </row>
    <row r="7265" spans="5:6" x14ac:dyDescent="0.25">
      <c r="E7265" s="24">
        <f t="shared" ca="1" si="226"/>
        <v>0.19731006166551379</v>
      </c>
      <c r="F7265" s="24">
        <f t="shared" ca="1" si="227"/>
        <v>32.459577409394079</v>
      </c>
    </row>
    <row r="7266" spans="5:6" x14ac:dyDescent="0.25">
      <c r="E7266" s="24">
        <f t="shared" ca="1" si="226"/>
        <v>0.46679513211605295</v>
      </c>
      <c r="F7266" s="24">
        <f t="shared" ca="1" si="227"/>
        <v>15.237296136490217</v>
      </c>
    </row>
    <row r="7267" spans="5:6" x14ac:dyDescent="0.25">
      <c r="E7267" s="24">
        <f t="shared" ca="1" si="226"/>
        <v>2.1996788343818574E-2</v>
      </c>
      <c r="F7267" s="24">
        <f t="shared" ca="1" si="227"/>
        <v>76.337176413049193</v>
      </c>
    </row>
    <row r="7268" spans="5:6" x14ac:dyDescent="0.25">
      <c r="E7268" s="24">
        <f t="shared" ca="1" si="226"/>
        <v>0.25590321942219774</v>
      </c>
      <c r="F7268" s="24">
        <f t="shared" ca="1" si="227"/>
        <v>27.259119102264066</v>
      </c>
    </row>
    <row r="7269" spans="5:6" x14ac:dyDescent="0.25">
      <c r="E7269" s="24">
        <f t="shared" ca="1" si="226"/>
        <v>0.75316467203106896</v>
      </c>
      <c r="F7269" s="24">
        <f t="shared" ca="1" si="227"/>
        <v>5.6694277426940403</v>
      </c>
    </row>
    <row r="7270" spans="5:6" x14ac:dyDescent="0.25">
      <c r="E7270" s="24">
        <f t="shared" ca="1" si="226"/>
        <v>0.3091640494262845</v>
      </c>
      <c r="F7270" s="24">
        <f t="shared" ca="1" si="227"/>
        <v>23.47766477344064</v>
      </c>
    </row>
    <row r="7271" spans="5:6" x14ac:dyDescent="0.25">
      <c r="E7271" s="24">
        <f t="shared" ca="1" si="226"/>
        <v>0.43294580385819237</v>
      </c>
      <c r="F7271" s="24">
        <f t="shared" ca="1" si="227"/>
        <v>16.74285446226277</v>
      </c>
    </row>
    <row r="7272" spans="5:6" x14ac:dyDescent="0.25">
      <c r="E7272" s="24">
        <f t="shared" ca="1" si="226"/>
        <v>0.28168159453455188</v>
      </c>
      <c r="F7272" s="24">
        <f t="shared" ca="1" si="227"/>
        <v>25.339558866998281</v>
      </c>
    </row>
    <row r="7273" spans="5:6" x14ac:dyDescent="0.25">
      <c r="E7273" s="24">
        <f t="shared" ca="1" si="226"/>
        <v>3.1159065464196445E-2</v>
      </c>
      <c r="F7273" s="24">
        <f t="shared" ca="1" si="227"/>
        <v>69.373000999012788</v>
      </c>
    </row>
    <row r="7274" spans="5:6" x14ac:dyDescent="0.25">
      <c r="E7274" s="24">
        <f t="shared" ca="1" si="226"/>
        <v>0.27660990288428577</v>
      </c>
      <c r="F7274" s="24">
        <f t="shared" ca="1" si="227"/>
        <v>25.702941164153405</v>
      </c>
    </row>
    <row r="7275" spans="5:6" x14ac:dyDescent="0.25">
      <c r="E7275" s="24">
        <f t="shared" ca="1" si="226"/>
        <v>0.22201329307287887</v>
      </c>
      <c r="F7275" s="24">
        <f t="shared" ca="1" si="227"/>
        <v>30.100360403917083</v>
      </c>
    </row>
    <row r="7276" spans="5:6" x14ac:dyDescent="0.25">
      <c r="E7276" s="24">
        <f t="shared" ca="1" si="226"/>
        <v>8.8649263134355727E-2</v>
      </c>
      <c r="F7276" s="24">
        <f t="shared" ca="1" si="227"/>
        <v>48.461351171473424</v>
      </c>
    </row>
    <row r="7277" spans="5:6" x14ac:dyDescent="0.25">
      <c r="E7277" s="24">
        <f t="shared" ca="1" si="226"/>
        <v>0.55960337277263394</v>
      </c>
      <c r="F7277" s="24">
        <f t="shared" ca="1" si="227"/>
        <v>11.610540181912361</v>
      </c>
    </row>
    <row r="7278" spans="5:6" x14ac:dyDescent="0.25">
      <c r="E7278" s="24">
        <f t="shared" ca="1" si="226"/>
        <v>0.27841828911838495</v>
      </c>
      <c r="F7278" s="24">
        <f t="shared" ca="1" si="227"/>
        <v>25.572613180144952</v>
      </c>
    </row>
    <row r="7279" spans="5:6" x14ac:dyDescent="0.25">
      <c r="E7279" s="24">
        <f t="shared" ca="1" si="226"/>
        <v>0.67313701643418666</v>
      </c>
      <c r="F7279" s="24">
        <f t="shared" ca="1" si="227"/>
        <v>7.9161275903602366</v>
      </c>
    </row>
    <row r="7280" spans="5:6" x14ac:dyDescent="0.25">
      <c r="E7280" s="24">
        <f t="shared" ca="1" si="226"/>
        <v>0.27811880795912647</v>
      </c>
      <c r="F7280" s="24">
        <f t="shared" ca="1" si="227"/>
        <v>25.594137796544313</v>
      </c>
    </row>
    <row r="7281" spans="5:6" x14ac:dyDescent="0.25">
      <c r="E7281" s="24">
        <f t="shared" ca="1" si="226"/>
        <v>1.243460480859282E-2</v>
      </c>
      <c r="F7281" s="24">
        <f t="shared" ca="1" si="227"/>
        <v>87.745439656066566</v>
      </c>
    </row>
    <row r="7282" spans="5:6" x14ac:dyDescent="0.25">
      <c r="E7282" s="24">
        <f t="shared" ca="1" si="226"/>
        <v>6.5128935634466978E-2</v>
      </c>
      <c r="F7282" s="24">
        <f t="shared" ca="1" si="227"/>
        <v>54.627726974547514</v>
      </c>
    </row>
    <row r="7283" spans="5:6" x14ac:dyDescent="0.25">
      <c r="E7283" s="24">
        <f t="shared" ca="1" si="226"/>
        <v>0.33199393212875439</v>
      </c>
      <c r="F7283" s="24">
        <f t="shared" ca="1" si="227"/>
        <v>22.052771739065779</v>
      </c>
    </row>
    <row r="7284" spans="5:6" x14ac:dyDescent="0.25">
      <c r="E7284" s="24">
        <f t="shared" ca="1" si="226"/>
        <v>0.75611281787156515</v>
      </c>
      <c r="F7284" s="24">
        <f t="shared" ca="1" si="227"/>
        <v>5.5912936789489684</v>
      </c>
    </row>
    <row r="7285" spans="5:6" x14ac:dyDescent="0.25">
      <c r="E7285" s="24">
        <f t="shared" ca="1" si="226"/>
        <v>0.97910007003136856</v>
      </c>
      <c r="F7285" s="24">
        <f t="shared" ca="1" si="227"/>
        <v>0.42242850191692777</v>
      </c>
    </row>
    <row r="7286" spans="5:6" x14ac:dyDescent="0.25">
      <c r="E7286" s="24">
        <f t="shared" ca="1" si="226"/>
        <v>0.98720334982993063</v>
      </c>
      <c r="F7286" s="24">
        <f t="shared" ca="1" si="227"/>
        <v>0.25758465146129439</v>
      </c>
    </row>
    <row r="7287" spans="5:6" x14ac:dyDescent="0.25">
      <c r="E7287" s="24">
        <f t="shared" ca="1" si="226"/>
        <v>0.44884673312552681</v>
      </c>
      <c r="F7287" s="24">
        <f t="shared" ca="1" si="227"/>
        <v>16.021476022542647</v>
      </c>
    </row>
    <row r="7288" spans="5:6" x14ac:dyDescent="0.25">
      <c r="E7288" s="24">
        <f t="shared" ca="1" si="226"/>
        <v>0.23606994334602771</v>
      </c>
      <c r="F7288" s="24">
        <f t="shared" ca="1" si="227"/>
        <v>28.872542955103714</v>
      </c>
    </row>
    <row r="7289" spans="5:6" x14ac:dyDescent="0.25">
      <c r="E7289" s="24">
        <f t="shared" ca="1" si="226"/>
        <v>0.85858810985237344</v>
      </c>
      <c r="F7289" s="24">
        <f t="shared" ca="1" si="227"/>
        <v>3.0493194316871697</v>
      </c>
    </row>
    <row r="7290" spans="5:6" x14ac:dyDescent="0.25">
      <c r="E7290" s="24">
        <f t="shared" ca="1" si="226"/>
        <v>0.91228388728461995</v>
      </c>
      <c r="F7290" s="24">
        <f t="shared" ca="1" si="227"/>
        <v>1.8360811485600239</v>
      </c>
    </row>
    <row r="7291" spans="5:6" x14ac:dyDescent="0.25">
      <c r="E7291" s="24">
        <f t="shared" ca="1" si="226"/>
        <v>0.23181029011211474</v>
      </c>
      <c r="F7291" s="24">
        <f t="shared" ca="1" si="227"/>
        <v>29.236719137222455</v>
      </c>
    </row>
    <row r="7292" spans="5:6" x14ac:dyDescent="0.25">
      <c r="E7292" s="24">
        <f t="shared" ca="1" si="226"/>
        <v>0.43425325810656579</v>
      </c>
      <c r="F7292" s="24">
        <f t="shared" ca="1" si="227"/>
        <v>16.682547421059866</v>
      </c>
    </row>
    <row r="7293" spans="5:6" x14ac:dyDescent="0.25">
      <c r="E7293" s="24">
        <f t="shared" ca="1" si="226"/>
        <v>0.70329552972477261</v>
      </c>
      <c r="F7293" s="24">
        <f t="shared" ca="1" si="227"/>
        <v>7.0395618366231867</v>
      </c>
    </row>
    <row r="7294" spans="5:6" x14ac:dyDescent="0.25">
      <c r="E7294" s="24">
        <f t="shared" ca="1" si="226"/>
        <v>0.72697804652820397</v>
      </c>
      <c r="F7294" s="24">
        <f t="shared" ca="1" si="227"/>
        <v>6.3771799850458342</v>
      </c>
    </row>
    <row r="7295" spans="5:6" x14ac:dyDescent="0.25">
      <c r="E7295" s="24">
        <f t="shared" ca="1" si="226"/>
        <v>0.2308890439336827</v>
      </c>
      <c r="F7295" s="24">
        <f t="shared" ca="1" si="227"/>
        <v>29.316360262936552</v>
      </c>
    </row>
    <row r="7296" spans="5:6" x14ac:dyDescent="0.25">
      <c r="E7296" s="24">
        <f t="shared" ca="1" si="226"/>
        <v>0.34809988457188057</v>
      </c>
      <c r="F7296" s="24">
        <f t="shared" ca="1" si="227"/>
        <v>21.105316315190226</v>
      </c>
    </row>
    <row r="7297" spans="5:6" x14ac:dyDescent="0.25">
      <c r="E7297" s="24">
        <f t="shared" ca="1" si="226"/>
        <v>0.75564606102723508</v>
      </c>
      <c r="F7297" s="24">
        <f t="shared" ca="1" si="227"/>
        <v>5.6036437134862638</v>
      </c>
    </row>
    <row r="7298" spans="5:6" x14ac:dyDescent="0.25">
      <c r="E7298" s="24">
        <f t="shared" ca="1" si="226"/>
        <v>0.33339846070710977</v>
      </c>
      <c r="F7298" s="24">
        <f t="shared" ca="1" si="227"/>
        <v>21.968338512627621</v>
      </c>
    </row>
    <row r="7299" spans="5:6" x14ac:dyDescent="0.25">
      <c r="E7299" s="24">
        <f t="shared" ca="1" si="226"/>
        <v>0.92304630327708681</v>
      </c>
      <c r="F7299" s="24">
        <f t="shared" ca="1" si="227"/>
        <v>1.601517593470875</v>
      </c>
    </row>
    <row r="7300" spans="5:6" x14ac:dyDescent="0.25">
      <c r="E7300" s="24">
        <f t="shared" ref="E7300:E7363" ca="1" si="228">RAND()</f>
        <v>0.30585830618498355</v>
      </c>
      <c r="F7300" s="24">
        <f t="shared" ref="F7300:F7363" ca="1" si="229">-LOG(E7300,EXP(1))/$C$3</f>
        <v>23.692666719087079</v>
      </c>
    </row>
    <row r="7301" spans="5:6" x14ac:dyDescent="0.25">
      <c r="E7301" s="24">
        <f t="shared" ca="1" si="228"/>
        <v>0.32066610941414864</v>
      </c>
      <c r="F7301" s="24">
        <f t="shared" ca="1" si="229"/>
        <v>22.747097095595308</v>
      </c>
    </row>
    <row r="7302" spans="5:6" x14ac:dyDescent="0.25">
      <c r="E7302" s="24">
        <f t="shared" ca="1" si="228"/>
        <v>0.71414706550001494</v>
      </c>
      <c r="F7302" s="24">
        <f t="shared" ca="1" si="229"/>
        <v>6.7333272752529254</v>
      </c>
    </row>
    <row r="7303" spans="5:6" x14ac:dyDescent="0.25">
      <c r="E7303" s="24">
        <f t="shared" ca="1" si="228"/>
        <v>0.75203267286680242</v>
      </c>
      <c r="F7303" s="24">
        <f t="shared" ca="1" si="229"/>
        <v>5.699510160299182</v>
      </c>
    </row>
    <row r="7304" spans="5:6" x14ac:dyDescent="0.25">
      <c r="E7304" s="24">
        <f t="shared" ca="1" si="228"/>
        <v>0.14995493427134798</v>
      </c>
      <c r="F7304" s="24">
        <f t="shared" ca="1" si="229"/>
        <v>37.948409364349786</v>
      </c>
    </row>
    <row r="7305" spans="5:6" x14ac:dyDescent="0.25">
      <c r="E7305" s="24">
        <f t="shared" ca="1" si="228"/>
        <v>0.32350494323847068</v>
      </c>
      <c r="F7305" s="24">
        <f t="shared" ca="1" si="229"/>
        <v>22.570817693361285</v>
      </c>
    </row>
    <row r="7306" spans="5:6" x14ac:dyDescent="0.25">
      <c r="E7306" s="24">
        <f t="shared" ca="1" si="228"/>
        <v>0.70177010990069733</v>
      </c>
      <c r="F7306" s="24">
        <f t="shared" ca="1" si="229"/>
        <v>7.0829881472628893</v>
      </c>
    </row>
    <row r="7307" spans="5:6" x14ac:dyDescent="0.25">
      <c r="E7307" s="24">
        <f t="shared" ca="1" si="228"/>
        <v>0.95346811133497533</v>
      </c>
      <c r="F7307" s="24">
        <f t="shared" ca="1" si="229"/>
        <v>0.95298596605456953</v>
      </c>
    </row>
    <row r="7308" spans="5:6" x14ac:dyDescent="0.25">
      <c r="E7308" s="24">
        <f t="shared" ca="1" si="228"/>
        <v>0.12628129006221411</v>
      </c>
      <c r="F7308" s="24">
        <f t="shared" ca="1" si="229"/>
        <v>41.384867989149967</v>
      </c>
    </row>
    <row r="7309" spans="5:6" x14ac:dyDescent="0.25">
      <c r="E7309" s="24">
        <f t="shared" ca="1" si="228"/>
        <v>0.43443075705222967</v>
      </c>
      <c r="F7309" s="24">
        <f t="shared" ca="1" si="229"/>
        <v>16.674374186832612</v>
      </c>
    </row>
    <row r="7310" spans="5:6" x14ac:dyDescent="0.25">
      <c r="E7310" s="24">
        <f t="shared" ca="1" si="228"/>
        <v>0.56228113565370175</v>
      </c>
      <c r="F7310" s="24">
        <f t="shared" ca="1" si="229"/>
        <v>11.515066255815171</v>
      </c>
    </row>
    <row r="7311" spans="5:6" x14ac:dyDescent="0.25">
      <c r="E7311" s="24">
        <f t="shared" ca="1" si="228"/>
        <v>0.99215159152001697</v>
      </c>
      <c r="F7311" s="24">
        <f t="shared" ca="1" si="229"/>
        <v>0.15758738679727879</v>
      </c>
    </row>
    <row r="7312" spans="5:6" x14ac:dyDescent="0.25">
      <c r="E7312" s="24">
        <f t="shared" ca="1" si="228"/>
        <v>0.2223524365498315</v>
      </c>
      <c r="F7312" s="24">
        <f t="shared" ca="1" si="229"/>
        <v>30.069832078243593</v>
      </c>
    </row>
    <row r="7313" spans="5:6" x14ac:dyDescent="0.25">
      <c r="E7313" s="24">
        <f t="shared" ca="1" si="228"/>
        <v>0.78308792223156443</v>
      </c>
      <c r="F7313" s="24">
        <f t="shared" ca="1" si="229"/>
        <v>4.8902060073212557</v>
      </c>
    </row>
    <row r="7314" spans="5:6" x14ac:dyDescent="0.25">
      <c r="E7314" s="24">
        <f t="shared" ca="1" si="228"/>
        <v>0.36962028006837755</v>
      </c>
      <c r="F7314" s="24">
        <f t="shared" ca="1" si="229"/>
        <v>19.905581408101085</v>
      </c>
    </row>
    <row r="7315" spans="5:6" x14ac:dyDescent="0.25">
      <c r="E7315" s="24">
        <f t="shared" ca="1" si="228"/>
        <v>0.17790500548215948</v>
      </c>
      <c r="F7315" s="24">
        <f t="shared" ca="1" si="229"/>
        <v>34.530110964257261</v>
      </c>
    </row>
    <row r="7316" spans="5:6" x14ac:dyDescent="0.25">
      <c r="E7316" s="24">
        <f t="shared" ca="1" si="228"/>
        <v>3.4184678667225743E-2</v>
      </c>
      <c r="F7316" s="24">
        <f t="shared" ca="1" si="229"/>
        <v>67.519554549568781</v>
      </c>
    </row>
    <row r="7317" spans="5:6" x14ac:dyDescent="0.25">
      <c r="E7317" s="24">
        <f t="shared" ca="1" si="228"/>
        <v>0.99790553259304093</v>
      </c>
      <c r="F7317" s="24">
        <f t="shared" ca="1" si="229"/>
        <v>4.1933277426060532E-2</v>
      </c>
    </row>
    <row r="7318" spans="5:6" x14ac:dyDescent="0.25">
      <c r="E7318" s="24">
        <f t="shared" ca="1" si="228"/>
        <v>0.41541907043198478</v>
      </c>
      <c r="F7318" s="24">
        <f t="shared" ca="1" si="229"/>
        <v>17.569349199899769</v>
      </c>
    </row>
    <row r="7319" spans="5:6" x14ac:dyDescent="0.25">
      <c r="E7319" s="24">
        <f t="shared" ca="1" si="228"/>
        <v>4.3480333870910326E-2</v>
      </c>
      <c r="F7319" s="24">
        <f t="shared" ca="1" si="229"/>
        <v>62.708930760696418</v>
      </c>
    </row>
    <row r="7320" spans="5:6" x14ac:dyDescent="0.25">
      <c r="E7320" s="24">
        <f t="shared" ca="1" si="228"/>
        <v>0.2851196993382652</v>
      </c>
      <c r="F7320" s="24">
        <f t="shared" ca="1" si="229"/>
        <v>25.096923784194001</v>
      </c>
    </row>
    <row r="7321" spans="5:6" x14ac:dyDescent="0.25">
      <c r="E7321" s="24">
        <f t="shared" ca="1" si="228"/>
        <v>0.81072482449345362</v>
      </c>
      <c r="F7321" s="24">
        <f t="shared" ca="1" si="229"/>
        <v>4.1965317279430598</v>
      </c>
    </row>
    <row r="7322" spans="5:6" x14ac:dyDescent="0.25">
      <c r="E7322" s="24">
        <f t="shared" ca="1" si="228"/>
        <v>0.16247285579017778</v>
      </c>
      <c r="F7322" s="24">
        <f t="shared" ca="1" si="229"/>
        <v>36.344886649130174</v>
      </c>
    </row>
    <row r="7323" spans="5:6" x14ac:dyDescent="0.25">
      <c r="E7323" s="24">
        <f t="shared" ca="1" si="228"/>
        <v>0.2634564427469096</v>
      </c>
      <c r="F7323" s="24">
        <f t="shared" ca="1" si="229"/>
        <v>26.677344546659729</v>
      </c>
    </row>
    <row r="7324" spans="5:6" x14ac:dyDescent="0.25">
      <c r="E7324" s="24">
        <f t="shared" ca="1" si="228"/>
        <v>0.34016115460235929</v>
      </c>
      <c r="F7324" s="24">
        <f t="shared" ca="1" si="229"/>
        <v>21.566715790846729</v>
      </c>
    </row>
    <row r="7325" spans="5:6" x14ac:dyDescent="0.25">
      <c r="E7325" s="24">
        <f t="shared" ca="1" si="228"/>
        <v>0.51086280368674575</v>
      </c>
      <c r="F7325" s="24">
        <f t="shared" ca="1" si="229"/>
        <v>13.433084215263046</v>
      </c>
    </row>
    <row r="7326" spans="5:6" x14ac:dyDescent="0.25">
      <c r="E7326" s="24">
        <f t="shared" ca="1" si="228"/>
        <v>0.86964555747496375</v>
      </c>
      <c r="F7326" s="24">
        <f t="shared" ca="1" si="229"/>
        <v>2.7933911109348966</v>
      </c>
    </row>
    <row r="7327" spans="5:6" x14ac:dyDescent="0.25">
      <c r="E7327" s="24">
        <f t="shared" ca="1" si="228"/>
        <v>0.61108055468529165</v>
      </c>
      <c r="F7327" s="24">
        <f t="shared" ca="1" si="229"/>
        <v>9.8505297554395046</v>
      </c>
    </row>
    <row r="7328" spans="5:6" x14ac:dyDescent="0.25">
      <c r="E7328" s="24">
        <f t="shared" ca="1" si="228"/>
        <v>0.59562363821992659</v>
      </c>
      <c r="F7328" s="24">
        <f t="shared" ca="1" si="229"/>
        <v>10.36292581761419</v>
      </c>
    </row>
    <row r="7329" spans="5:6" x14ac:dyDescent="0.25">
      <c r="E7329" s="24">
        <f t="shared" ca="1" si="228"/>
        <v>0.13855773105372082</v>
      </c>
      <c r="F7329" s="24">
        <f t="shared" ca="1" si="229"/>
        <v>39.529364189834922</v>
      </c>
    </row>
    <row r="7330" spans="5:6" x14ac:dyDescent="0.25">
      <c r="E7330" s="24">
        <f t="shared" ca="1" si="228"/>
        <v>0.53393784779134845</v>
      </c>
      <c r="F7330" s="24">
        <f t="shared" ca="1" si="229"/>
        <v>12.54951673399229</v>
      </c>
    </row>
    <row r="7331" spans="5:6" x14ac:dyDescent="0.25">
      <c r="E7331" s="24">
        <f t="shared" ca="1" si="228"/>
        <v>0.35602614207382377</v>
      </c>
      <c r="F7331" s="24">
        <f t="shared" ca="1" si="229"/>
        <v>20.655022360690445</v>
      </c>
    </row>
    <row r="7332" spans="5:6" x14ac:dyDescent="0.25">
      <c r="E7332" s="24">
        <f t="shared" ca="1" si="228"/>
        <v>0.83882537493899034</v>
      </c>
      <c r="F7332" s="24">
        <f t="shared" ca="1" si="229"/>
        <v>3.5150545786968044</v>
      </c>
    </row>
    <row r="7333" spans="5:6" x14ac:dyDescent="0.25">
      <c r="E7333" s="24">
        <f t="shared" ca="1" si="228"/>
        <v>0.61559183717145916</v>
      </c>
      <c r="F7333" s="24">
        <f t="shared" ca="1" si="229"/>
        <v>9.7034227412144265</v>
      </c>
    </row>
    <row r="7334" spans="5:6" x14ac:dyDescent="0.25">
      <c r="E7334" s="24">
        <f t="shared" ca="1" si="228"/>
        <v>0.97940759305650538</v>
      </c>
      <c r="F7334" s="24">
        <f t="shared" ca="1" si="229"/>
        <v>0.41614773961080975</v>
      </c>
    </row>
    <row r="7335" spans="5:6" x14ac:dyDescent="0.25">
      <c r="E7335" s="24">
        <f t="shared" ca="1" si="228"/>
        <v>0.77618549412413751</v>
      </c>
      <c r="F7335" s="24">
        <f t="shared" ca="1" si="229"/>
        <v>5.0672749708876017</v>
      </c>
    </row>
    <row r="7336" spans="5:6" x14ac:dyDescent="0.25">
      <c r="E7336" s="24">
        <f t="shared" ca="1" si="228"/>
        <v>5.9390093654846154E-2</v>
      </c>
      <c r="F7336" s="24">
        <f t="shared" ca="1" si="229"/>
        <v>56.472556800184407</v>
      </c>
    </row>
    <row r="7337" spans="5:6" x14ac:dyDescent="0.25">
      <c r="E7337" s="24">
        <f t="shared" ca="1" si="228"/>
        <v>0.21106883684558475</v>
      </c>
      <c r="F7337" s="24">
        <f t="shared" ca="1" si="229"/>
        <v>31.111419154735007</v>
      </c>
    </row>
    <row r="7338" spans="5:6" x14ac:dyDescent="0.25">
      <c r="E7338" s="24">
        <f t="shared" ca="1" si="228"/>
        <v>0.46753959422375757</v>
      </c>
      <c r="F7338" s="24">
        <f t="shared" ca="1" si="229"/>
        <v>15.205424806258709</v>
      </c>
    </row>
    <row r="7339" spans="5:6" x14ac:dyDescent="0.25">
      <c r="E7339" s="24">
        <f t="shared" ca="1" si="228"/>
        <v>0.23795992230524621</v>
      </c>
      <c r="F7339" s="24">
        <f t="shared" ca="1" si="229"/>
        <v>28.713060263318106</v>
      </c>
    </row>
    <row r="7340" spans="5:6" x14ac:dyDescent="0.25">
      <c r="E7340" s="24">
        <f t="shared" ca="1" si="228"/>
        <v>0.66699400023456867</v>
      </c>
      <c r="F7340" s="24">
        <f t="shared" ca="1" si="229"/>
        <v>8.0994845651508331</v>
      </c>
    </row>
    <row r="7341" spans="5:6" x14ac:dyDescent="0.25">
      <c r="E7341" s="24">
        <f t="shared" ca="1" si="228"/>
        <v>0.89839851058055742</v>
      </c>
      <c r="F7341" s="24">
        <f t="shared" ca="1" si="229"/>
        <v>2.1428306683414475</v>
      </c>
    </row>
    <row r="7342" spans="5:6" x14ac:dyDescent="0.25">
      <c r="E7342" s="24">
        <f t="shared" ca="1" si="228"/>
        <v>0.66437216964816614</v>
      </c>
      <c r="F7342" s="24">
        <f t="shared" ca="1" si="229"/>
        <v>8.1782558013418303</v>
      </c>
    </row>
    <row r="7343" spans="5:6" x14ac:dyDescent="0.25">
      <c r="E7343" s="24">
        <f t="shared" ca="1" si="228"/>
        <v>0.4731573454960678</v>
      </c>
      <c r="F7343" s="24">
        <f t="shared" ca="1" si="229"/>
        <v>14.966545829633244</v>
      </c>
    </row>
    <row r="7344" spans="5:6" x14ac:dyDescent="0.25">
      <c r="E7344" s="24">
        <f t="shared" ca="1" si="228"/>
        <v>0.61894957468038403</v>
      </c>
      <c r="F7344" s="24">
        <f t="shared" ca="1" si="229"/>
        <v>9.5946294433535684</v>
      </c>
    </row>
    <row r="7345" spans="5:6" x14ac:dyDescent="0.25">
      <c r="E7345" s="24">
        <f t="shared" ca="1" si="228"/>
        <v>0.18376547327309012</v>
      </c>
      <c r="F7345" s="24">
        <f t="shared" ca="1" si="229"/>
        <v>33.881898722911679</v>
      </c>
    </row>
    <row r="7346" spans="5:6" x14ac:dyDescent="0.25">
      <c r="E7346" s="24">
        <f t="shared" ca="1" si="228"/>
        <v>0.16724461226866849</v>
      </c>
      <c r="F7346" s="24">
        <f t="shared" ca="1" si="229"/>
        <v>35.765955882658353</v>
      </c>
    </row>
    <row r="7347" spans="5:6" x14ac:dyDescent="0.25">
      <c r="E7347" s="24">
        <f t="shared" ca="1" si="228"/>
        <v>0.18659719679250619</v>
      </c>
      <c r="F7347" s="24">
        <f t="shared" ca="1" si="229"/>
        <v>33.576060264598631</v>
      </c>
    </row>
    <row r="7348" spans="5:6" x14ac:dyDescent="0.25">
      <c r="E7348" s="24">
        <f t="shared" ca="1" si="228"/>
        <v>4.835058700197159E-2</v>
      </c>
      <c r="F7348" s="24">
        <f t="shared" ca="1" si="229"/>
        <v>60.585538329491911</v>
      </c>
    </row>
    <row r="7349" spans="5:6" x14ac:dyDescent="0.25">
      <c r="E7349" s="24">
        <f t="shared" ca="1" si="228"/>
        <v>0.51472254757295022</v>
      </c>
      <c r="F7349" s="24">
        <f t="shared" ca="1" si="229"/>
        <v>13.282545321382436</v>
      </c>
    </row>
    <row r="7350" spans="5:6" x14ac:dyDescent="0.25">
      <c r="E7350" s="24">
        <f t="shared" ca="1" si="228"/>
        <v>0.40257219106349051</v>
      </c>
      <c r="F7350" s="24">
        <f t="shared" ca="1" si="229"/>
        <v>18.197616830530514</v>
      </c>
    </row>
    <row r="7351" spans="5:6" x14ac:dyDescent="0.25">
      <c r="E7351" s="24">
        <f t="shared" ca="1" si="228"/>
        <v>0.22619529466446087</v>
      </c>
      <c r="F7351" s="24">
        <f t="shared" ca="1" si="229"/>
        <v>29.727130343533656</v>
      </c>
    </row>
    <row r="7352" spans="5:6" x14ac:dyDescent="0.25">
      <c r="E7352" s="24">
        <f t="shared" ca="1" si="228"/>
        <v>0.2021532221286152</v>
      </c>
      <c r="F7352" s="24">
        <f t="shared" ca="1" si="229"/>
        <v>31.974586874534772</v>
      </c>
    </row>
    <row r="7353" spans="5:6" x14ac:dyDescent="0.25">
      <c r="E7353" s="24">
        <f t="shared" ca="1" si="228"/>
        <v>7.1416873471994213E-2</v>
      </c>
      <c r="F7353" s="24">
        <f t="shared" ca="1" si="229"/>
        <v>52.784422288386764</v>
      </c>
    </row>
    <row r="7354" spans="5:6" x14ac:dyDescent="0.25">
      <c r="E7354" s="24">
        <f t="shared" ca="1" si="228"/>
        <v>0.49157977812967213</v>
      </c>
      <c r="F7354" s="24">
        <f t="shared" ca="1" si="229"/>
        <v>14.202620738834057</v>
      </c>
    </row>
    <row r="7355" spans="5:6" x14ac:dyDescent="0.25">
      <c r="E7355" s="24">
        <f t="shared" ca="1" si="228"/>
        <v>0.11403526978576772</v>
      </c>
      <c r="F7355" s="24">
        <f t="shared" ca="1" si="229"/>
        <v>43.424949887026941</v>
      </c>
    </row>
    <row r="7356" spans="5:6" x14ac:dyDescent="0.25">
      <c r="E7356" s="24">
        <f t="shared" ca="1" si="228"/>
        <v>0.93391541910010412</v>
      </c>
      <c r="F7356" s="24">
        <f t="shared" ca="1" si="229"/>
        <v>1.3673880512511851</v>
      </c>
    </row>
    <row r="7357" spans="5:6" x14ac:dyDescent="0.25">
      <c r="E7357" s="24">
        <f t="shared" ca="1" si="228"/>
        <v>0.94408203182700645</v>
      </c>
      <c r="F7357" s="24">
        <f t="shared" ca="1" si="229"/>
        <v>1.1508443698046114</v>
      </c>
    </row>
    <row r="7358" spans="5:6" x14ac:dyDescent="0.25">
      <c r="E7358" s="24">
        <f t="shared" ca="1" si="228"/>
        <v>6.4566580360706061E-2</v>
      </c>
      <c r="F7358" s="24">
        <f t="shared" ca="1" si="229"/>
        <v>54.801166678670022</v>
      </c>
    </row>
    <row r="7359" spans="5:6" x14ac:dyDescent="0.25">
      <c r="E7359" s="24">
        <f t="shared" ca="1" si="228"/>
        <v>0.89664479723097357</v>
      </c>
      <c r="F7359" s="24">
        <f t="shared" ca="1" si="229"/>
        <v>2.1819097011405919</v>
      </c>
    </row>
    <row r="7360" spans="5:6" x14ac:dyDescent="0.25">
      <c r="E7360" s="24">
        <f t="shared" ca="1" si="228"/>
        <v>0.22379863538824774</v>
      </c>
      <c r="F7360" s="24">
        <f t="shared" ca="1" si="229"/>
        <v>29.940171611676288</v>
      </c>
    </row>
    <row r="7361" spans="5:6" x14ac:dyDescent="0.25">
      <c r="E7361" s="24">
        <f t="shared" ca="1" si="228"/>
        <v>0.15316347330061553</v>
      </c>
      <c r="F7361" s="24">
        <f t="shared" ca="1" si="229"/>
        <v>37.524989500681926</v>
      </c>
    </row>
    <row r="7362" spans="5:6" x14ac:dyDescent="0.25">
      <c r="E7362" s="24">
        <f t="shared" ca="1" si="228"/>
        <v>0.85589796134268459</v>
      </c>
      <c r="F7362" s="24">
        <f t="shared" ca="1" si="229"/>
        <v>3.1120822796936185</v>
      </c>
    </row>
    <row r="7363" spans="5:6" x14ac:dyDescent="0.25">
      <c r="E7363" s="24">
        <f t="shared" ca="1" si="228"/>
        <v>0.50053748192664926</v>
      </c>
      <c r="F7363" s="24">
        <f t="shared" ca="1" si="229"/>
        <v>13.841455881331321</v>
      </c>
    </row>
    <row r="7364" spans="5:6" x14ac:dyDescent="0.25">
      <c r="E7364" s="24">
        <f t="shared" ref="E7364:E7427" ca="1" si="230">RAND()</f>
        <v>0.89233397056540176</v>
      </c>
      <c r="F7364" s="24">
        <f t="shared" ref="F7364:F7427" ca="1" si="231">-LOG(E7364,EXP(1))/$C$3</f>
        <v>2.278296200225657</v>
      </c>
    </row>
    <row r="7365" spans="5:6" x14ac:dyDescent="0.25">
      <c r="E7365" s="24">
        <f t="shared" ca="1" si="230"/>
        <v>0.19401109892324508</v>
      </c>
      <c r="F7365" s="24">
        <f t="shared" ca="1" si="231"/>
        <v>32.796798212214604</v>
      </c>
    </row>
    <row r="7366" spans="5:6" x14ac:dyDescent="0.25">
      <c r="E7366" s="24">
        <f t="shared" ca="1" si="230"/>
        <v>0.19382542085215793</v>
      </c>
      <c r="F7366" s="24">
        <f t="shared" ca="1" si="231"/>
        <v>32.815948351596091</v>
      </c>
    </row>
    <row r="7367" spans="5:6" x14ac:dyDescent="0.25">
      <c r="E7367" s="24">
        <f t="shared" ca="1" si="230"/>
        <v>1.687620394137046E-2</v>
      </c>
      <c r="F7367" s="24">
        <f t="shared" ca="1" si="231"/>
        <v>81.637014001892979</v>
      </c>
    </row>
    <row r="7368" spans="5:6" x14ac:dyDescent="0.25">
      <c r="E7368" s="24">
        <f t="shared" ca="1" si="230"/>
        <v>0.39955327315489919</v>
      </c>
      <c r="F7368" s="24">
        <f t="shared" ca="1" si="231"/>
        <v>18.348163461837121</v>
      </c>
    </row>
    <row r="7369" spans="5:6" x14ac:dyDescent="0.25">
      <c r="E7369" s="24">
        <f t="shared" ca="1" si="230"/>
        <v>4.3852968374529899E-2</v>
      </c>
      <c r="F7369" s="24">
        <f t="shared" ca="1" si="231"/>
        <v>62.538257372462887</v>
      </c>
    </row>
    <row r="7370" spans="5:6" x14ac:dyDescent="0.25">
      <c r="E7370" s="24">
        <f t="shared" ca="1" si="230"/>
        <v>0.11581224023496595</v>
      </c>
      <c r="F7370" s="24">
        <f t="shared" ca="1" si="231"/>
        <v>43.115700358366418</v>
      </c>
    </row>
    <row r="7371" spans="5:6" x14ac:dyDescent="0.25">
      <c r="E7371" s="24">
        <f t="shared" ca="1" si="230"/>
        <v>0.22541447849908092</v>
      </c>
      <c r="F7371" s="24">
        <f t="shared" ca="1" si="231"/>
        <v>29.796288894992408</v>
      </c>
    </row>
    <row r="7372" spans="5:6" x14ac:dyDescent="0.25">
      <c r="E7372" s="24">
        <f t="shared" ca="1" si="230"/>
        <v>0.18052236012216949</v>
      </c>
      <c r="F7372" s="24">
        <f t="shared" ca="1" si="231"/>
        <v>34.238012601767252</v>
      </c>
    </row>
    <row r="7373" spans="5:6" x14ac:dyDescent="0.25">
      <c r="E7373" s="24">
        <f t="shared" ca="1" si="230"/>
        <v>0.67092543473737376</v>
      </c>
      <c r="F7373" s="24">
        <f t="shared" ca="1" si="231"/>
        <v>7.9819454752608827</v>
      </c>
    </row>
    <row r="7374" spans="5:6" x14ac:dyDescent="0.25">
      <c r="E7374" s="24">
        <f t="shared" ca="1" si="230"/>
        <v>0.30718767901036559</v>
      </c>
      <c r="F7374" s="24">
        <f t="shared" ca="1" si="231"/>
        <v>23.605927718021508</v>
      </c>
    </row>
    <row r="7375" spans="5:6" x14ac:dyDescent="0.25">
      <c r="E7375" s="24">
        <f t="shared" ca="1" si="230"/>
        <v>0.71743783756822299</v>
      </c>
      <c r="F7375" s="24">
        <f t="shared" ca="1" si="231"/>
        <v>6.6413794527437329</v>
      </c>
    </row>
    <row r="7376" spans="5:6" x14ac:dyDescent="0.25">
      <c r="E7376" s="24">
        <f t="shared" ca="1" si="230"/>
        <v>0.92172737422452256</v>
      </c>
      <c r="F7376" s="24">
        <f t="shared" ca="1" si="231"/>
        <v>1.6301157742315282</v>
      </c>
    </row>
    <row r="7377" spans="5:6" x14ac:dyDescent="0.25">
      <c r="E7377" s="24">
        <f t="shared" ca="1" si="230"/>
        <v>0.51338488397781457</v>
      </c>
      <c r="F7377" s="24">
        <f t="shared" ca="1" si="231"/>
        <v>13.334589079025045</v>
      </c>
    </row>
    <row r="7378" spans="5:6" x14ac:dyDescent="0.25">
      <c r="E7378" s="24">
        <f t="shared" ca="1" si="230"/>
        <v>0.82596967145452216</v>
      </c>
      <c r="F7378" s="24">
        <f t="shared" ca="1" si="231"/>
        <v>3.8239444700532919</v>
      </c>
    </row>
    <row r="7379" spans="5:6" x14ac:dyDescent="0.25">
      <c r="E7379" s="24">
        <f t="shared" ca="1" si="230"/>
        <v>0.48158854943167972</v>
      </c>
      <c r="F7379" s="24">
        <f t="shared" ca="1" si="231"/>
        <v>14.613303227343843</v>
      </c>
    </row>
    <row r="7380" spans="5:6" x14ac:dyDescent="0.25">
      <c r="E7380" s="24">
        <f t="shared" ca="1" si="230"/>
        <v>0.85806989627557828</v>
      </c>
      <c r="F7380" s="24">
        <f t="shared" ca="1" si="231"/>
        <v>3.0613943724310215</v>
      </c>
    </row>
    <row r="7381" spans="5:6" x14ac:dyDescent="0.25">
      <c r="E7381" s="24">
        <f t="shared" ca="1" si="230"/>
        <v>0.4569909356274966</v>
      </c>
      <c r="F7381" s="24">
        <f t="shared" ca="1" si="231"/>
        <v>15.661834455955509</v>
      </c>
    </row>
    <row r="7382" spans="5:6" x14ac:dyDescent="0.25">
      <c r="E7382" s="24">
        <f t="shared" ca="1" si="230"/>
        <v>0.10755435977598404</v>
      </c>
      <c r="F7382" s="24">
        <f t="shared" ca="1" si="231"/>
        <v>44.595177737777092</v>
      </c>
    </row>
    <row r="7383" spans="5:6" x14ac:dyDescent="0.25">
      <c r="E7383" s="24">
        <f t="shared" ca="1" si="230"/>
        <v>0.65447860129645741</v>
      </c>
      <c r="F7383" s="24">
        <f t="shared" ca="1" si="231"/>
        <v>8.4783277780176025</v>
      </c>
    </row>
    <row r="7384" spans="5:6" x14ac:dyDescent="0.25">
      <c r="E7384" s="24">
        <f t="shared" ca="1" si="230"/>
        <v>0.33285929633056366</v>
      </c>
      <c r="F7384" s="24">
        <f t="shared" ca="1" si="231"/>
        <v>22.000708236719895</v>
      </c>
    </row>
    <row r="7385" spans="5:6" x14ac:dyDescent="0.25">
      <c r="E7385" s="24">
        <f t="shared" ca="1" si="230"/>
        <v>0.82515268537114084</v>
      </c>
      <c r="F7385" s="24">
        <f t="shared" ca="1" si="231"/>
        <v>3.8437367318848668</v>
      </c>
    </row>
    <row r="7386" spans="5:6" x14ac:dyDescent="0.25">
      <c r="E7386" s="24">
        <f t="shared" ca="1" si="230"/>
        <v>0.68081759848890178</v>
      </c>
      <c r="F7386" s="24">
        <f t="shared" ca="1" si="231"/>
        <v>7.68921704675535</v>
      </c>
    </row>
    <row r="7387" spans="5:6" x14ac:dyDescent="0.25">
      <c r="E7387" s="24">
        <f t="shared" ca="1" si="230"/>
        <v>0.52636482190462086</v>
      </c>
      <c r="F7387" s="24">
        <f t="shared" ca="1" si="231"/>
        <v>12.835214577857785</v>
      </c>
    </row>
    <row r="7388" spans="5:6" x14ac:dyDescent="0.25">
      <c r="E7388" s="24">
        <f t="shared" ca="1" si="230"/>
        <v>0.70115501555780635</v>
      </c>
      <c r="F7388" s="24">
        <f t="shared" ca="1" si="231"/>
        <v>7.1005256300876418</v>
      </c>
    </row>
    <row r="7389" spans="5:6" x14ac:dyDescent="0.25">
      <c r="E7389" s="24">
        <f t="shared" ca="1" si="230"/>
        <v>0.83342442390307736</v>
      </c>
      <c r="F7389" s="24">
        <f t="shared" ca="1" si="231"/>
        <v>3.6442450816804128</v>
      </c>
    </row>
    <row r="7390" spans="5:6" x14ac:dyDescent="0.25">
      <c r="E7390" s="24">
        <f t="shared" ca="1" si="230"/>
        <v>0.4235698871680178</v>
      </c>
      <c r="F7390" s="24">
        <f t="shared" ca="1" si="231"/>
        <v>17.180735113518953</v>
      </c>
    </row>
    <row r="7391" spans="5:6" x14ac:dyDescent="0.25">
      <c r="E7391" s="24">
        <f t="shared" ca="1" si="230"/>
        <v>0.5111371778258238</v>
      </c>
      <c r="F7391" s="24">
        <f t="shared" ca="1" si="231"/>
        <v>13.422345500952551</v>
      </c>
    </row>
    <row r="7392" spans="5:6" x14ac:dyDescent="0.25">
      <c r="E7392" s="24">
        <f t="shared" ca="1" si="230"/>
        <v>0.39848837121688641</v>
      </c>
      <c r="F7392" s="24">
        <f t="shared" ca="1" si="231"/>
        <v>18.401539251312823</v>
      </c>
    </row>
    <row r="7393" spans="5:6" x14ac:dyDescent="0.25">
      <c r="E7393" s="24">
        <f t="shared" ca="1" si="230"/>
        <v>0.24283237412213576</v>
      </c>
      <c r="F7393" s="24">
        <f t="shared" ca="1" si="231"/>
        <v>28.307677842064358</v>
      </c>
    </row>
    <row r="7394" spans="5:6" x14ac:dyDescent="0.25">
      <c r="E7394" s="24">
        <f t="shared" ca="1" si="230"/>
        <v>0.90769299135119585</v>
      </c>
      <c r="F7394" s="24">
        <f t="shared" ca="1" si="231"/>
        <v>1.9369814561336087</v>
      </c>
    </row>
    <row r="7395" spans="5:6" x14ac:dyDescent="0.25">
      <c r="E7395" s="24">
        <f t="shared" ca="1" si="230"/>
        <v>0.62487890972980786</v>
      </c>
      <c r="F7395" s="24">
        <f t="shared" ca="1" si="231"/>
        <v>9.403947848978401</v>
      </c>
    </row>
    <row r="7396" spans="5:6" x14ac:dyDescent="0.25">
      <c r="E7396" s="24">
        <f t="shared" ca="1" si="230"/>
        <v>0.86750357521015009</v>
      </c>
      <c r="F7396" s="24">
        <f t="shared" ca="1" si="231"/>
        <v>2.8427129177980661</v>
      </c>
    </row>
    <row r="7397" spans="5:6" x14ac:dyDescent="0.25">
      <c r="E7397" s="24">
        <f t="shared" ca="1" si="230"/>
        <v>0.7178774923039295</v>
      </c>
      <c r="F7397" s="24">
        <f t="shared" ca="1" si="231"/>
        <v>6.6291269604779055</v>
      </c>
    </row>
    <row r="7398" spans="5:6" x14ac:dyDescent="0.25">
      <c r="E7398" s="24">
        <f t="shared" ca="1" si="230"/>
        <v>0.40412530997312845</v>
      </c>
      <c r="F7398" s="24">
        <f t="shared" ca="1" si="231"/>
        <v>18.12060551827873</v>
      </c>
    </row>
    <row r="7399" spans="5:6" x14ac:dyDescent="0.25">
      <c r="E7399" s="24">
        <f t="shared" ca="1" si="230"/>
        <v>0.4545683241247469</v>
      </c>
      <c r="F7399" s="24">
        <f t="shared" ca="1" si="231"/>
        <v>15.768140971109744</v>
      </c>
    </row>
    <row r="7400" spans="5:6" x14ac:dyDescent="0.25">
      <c r="E7400" s="24">
        <f t="shared" ca="1" si="230"/>
        <v>0.29557225411796451</v>
      </c>
      <c r="F7400" s="24">
        <f t="shared" ca="1" si="231"/>
        <v>24.37683914486491</v>
      </c>
    </row>
    <row r="7401" spans="5:6" x14ac:dyDescent="0.25">
      <c r="E7401" s="24">
        <f t="shared" ca="1" si="230"/>
        <v>0.45610145731139873</v>
      </c>
      <c r="F7401" s="24">
        <f t="shared" ca="1" si="231"/>
        <v>15.700800002238974</v>
      </c>
    </row>
    <row r="7402" spans="5:6" x14ac:dyDescent="0.25">
      <c r="E7402" s="24">
        <f t="shared" ca="1" si="230"/>
        <v>0.23896833679284213</v>
      </c>
      <c r="F7402" s="24">
        <f t="shared" ca="1" si="231"/>
        <v>28.628484357309283</v>
      </c>
    </row>
    <row r="7403" spans="5:6" x14ac:dyDescent="0.25">
      <c r="E7403" s="24">
        <f t="shared" ca="1" si="230"/>
        <v>0.92017343990390921</v>
      </c>
      <c r="F7403" s="24">
        <f t="shared" ca="1" si="231"/>
        <v>1.6638621014467487</v>
      </c>
    </row>
    <row r="7404" spans="5:6" x14ac:dyDescent="0.25">
      <c r="E7404" s="24">
        <f t="shared" ca="1" si="230"/>
        <v>0.46143626191422227</v>
      </c>
      <c r="F7404" s="24">
        <f t="shared" ca="1" si="231"/>
        <v>15.468226905449335</v>
      </c>
    </row>
    <row r="7405" spans="5:6" x14ac:dyDescent="0.25">
      <c r="E7405" s="24">
        <f t="shared" ca="1" si="230"/>
        <v>0.81475613759197985</v>
      </c>
      <c r="F7405" s="24">
        <f t="shared" ca="1" si="231"/>
        <v>4.0973285638873609</v>
      </c>
    </row>
    <row r="7406" spans="5:6" x14ac:dyDescent="0.25">
      <c r="E7406" s="24">
        <f t="shared" ca="1" si="230"/>
        <v>0.37823642544608171</v>
      </c>
      <c r="F7406" s="24">
        <f t="shared" ca="1" si="231"/>
        <v>19.444716294812995</v>
      </c>
    </row>
    <row r="7407" spans="5:6" x14ac:dyDescent="0.25">
      <c r="E7407" s="24">
        <f t="shared" ca="1" si="230"/>
        <v>0.53235599723239846</v>
      </c>
      <c r="F7407" s="24">
        <f t="shared" ca="1" si="231"/>
        <v>12.608856914066294</v>
      </c>
    </row>
    <row r="7408" spans="5:6" x14ac:dyDescent="0.25">
      <c r="E7408" s="24">
        <f t="shared" ca="1" si="230"/>
        <v>2.1337710633688611E-2</v>
      </c>
      <c r="F7408" s="24">
        <f t="shared" ca="1" si="231"/>
        <v>76.945586387683591</v>
      </c>
    </row>
    <row r="7409" spans="5:6" x14ac:dyDescent="0.25">
      <c r="E7409" s="24">
        <f t="shared" ca="1" si="230"/>
        <v>0.13632253507236003</v>
      </c>
      <c r="F7409" s="24">
        <f t="shared" ca="1" si="231"/>
        <v>39.854632391850586</v>
      </c>
    </row>
    <row r="7410" spans="5:6" x14ac:dyDescent="0.25">
      <c r="E7410" s="24">
        <f t="shared" ca="1" si="230"/>
        <v>0.92611685943963074</v>
      </c>
      <c r="F7410" s="24">
        <f t="shared" ca="1" si="231"/>
        <v>1.5350970839862921</v>
      </c>
    </row>
    <row r="7411" spans="5:6" x14ac:dyDescent="0.25">
      <c r="E7411" s="24">
        <f t="shared" ca="1" si="230"/>
        <v>5.2420193380047775E-2</v>
      </c>
      <c r="F7411" s="24">
        <f t="shared" ca="1" si="231"/>
        <v>58.969267840855778</v>
      </c>
    </row>
    <row r="7412" spans="5:6" x14ac:dyDescent="0.25">
      <c r="E7412" s="24">
        <f t="shared" ca="1" si="230"/>
        <v>0.76357429632957763</v>
      </c>
      <c r="F7412" s="24">
        <f t="shared" ca="1" si="231"/>
        <v>5.3948969773683517</v>
      </c>
    </row>
    <row r="7413" spans="5:6" x14ac:dyDescent="0.25">
      <c r="E7413" s="24">
        <f t="shared" ca="1" si="230"/>
        <v>0.81690038683514388</v>
      </c>
      <c r="F7413" s="24">
        <f t="shared" ca="1" si="231"/>
        <v>4.0447623418807286</v>
      </c>
    </row>
    <row r="7414" spans="5:6" x14ac:dyDescent="0.25">
      <c r="E7414" s="24">
        <f t="shared" ca="1" si="230"/>
        <v>1.2118454380285582E-2</v>
      </c>
      <c r="F7414" s="24">
        <f t="shared" ca="1" si="231"/>
        <v>88.260516657044519</v>
      </c>
    </row>
    <row r="7415" spans="5:6" x14ac:dyDescent="0.25">
      <c r="E7415" s="24">
        <f t="shared" ca="1" si="230"/>
        <v>0.69180459699795305</v>
      </c>
      <c r="F7415" s="24">
        <f t="shared" ca="1" si="231"/>
        <v>7.3690347504001181</v>
      </c>
    </row>
    <row r="7416" spans="5:6" x14ac:dyDescent="0.25">
      <c r="E7416" s="24">
        <f t="shared" ca="1" si="230"/>
        <v>0.20065539402346599</v>
      </c>
      <c r="F7416" s="24">
        <f t="shared" ca="1" si="231"/>
        <v>32.123325997642965</v>
      </c>
    </row>
    <row r="7417" spans="5:6" x14ac:dyDescent="0.25">
      <c r="E7417" s="24">
        <f t="shared" ca="1" si="230"/>
        <v>0.40039415743298135</v>
      </c>
      <c r="F7417" s="24">
        <f t="shared" ca="1" si="231"/>
        <v>18.306116469465081</v>
      </c>
    </row>
    <row r="7418" spans="5:6" x14ac:dyDescent="0.25">
      <c r="E7418" s="24">
        <f t="shared" ca="1" si="230"/>
        <v>0.33515899876116306</v>
      </c>
      <c r="F7418" s="24">
        <f t="shared" ca="1" si="231"/>
        <v>21.863004731747381</v>
      </c>
    </row>
    <row r="7419" spans="5:6" x14ac:dyDescent="0.25">
      <c r="E7419" s="24">
        <f t="shared" ca="1" si="230"/>
        <v>0.84412034733823171</v>
      </c>
      <c r="F7419" s="24">
        <f t="shared" ca="1" si="231"/>
        <v>3.3892040583684913</v>
      </c>
    </row>
    <row r="7420" spans="5:6" x14ac:dyDescent="0.25">
      <c r="E7420" s="24">
        <f t="shared" ca="1" si="230"/>
        <v>0.2363121928591283</v>
      </c>
      <c r="F7420" s="24">
        <f t="shared" ca="1" si="231"/>
        <v>28.852029941103392</v>
      </c>
    </row>
    <row r="7421" spans="5:6" x14ac:dyDescent="0.25">
      <c r="E7421" s="24">
        <f t="shared" ca="1" si="230"/>
        <v>0.89833634471796608</v>
      </c>
      <c r="F7421" s="24">
        <f t="shared" ca="1" si="231"/>
        <v>2.1442146424416397</v>
      </c>
    </row>
    <row r="7422" spans="5:6" x14ac:dyDescent="0.25">
      <c r="E7422" s="24">
        <f t="shared" ca="1" si="230"/>
        <v>0.97034617245620203</v>
      </c>
      <c r="F7422" s="24">
        <f t="shared" ca="1" si="231"/>
        <v>0.60204784659962296</v>
      </c>
    </row>
    <row r="7423" spans="5:6" x14ac:dyDescent="0.25">
      <c r="E7423" s="24">
        <f t="shared" ca="1" si="230"/>
        <v>0.36435688131181787</v>
      </c>
      <c r="F7423" s="24">
        <f t="shared" ca="1" si="231"/>
        <v>20.192428970030701</v>
      </c>
    </row>
    <row r="7424" spans="5:6" x14ac:dyDescent="0.25">
      <c r="E7424" s="24">
        <f t="shared" ca="1" si="230"/>
        <v>0.75639660292377797</v>
      </c>
      <c r="F7424" s="24">
        <f t="shared" ca="1" si="231"/>
        <v>5.5837886663747343</v>
      </c>
    </row>
    <row r="7425" spans="5:6" x14ac:dyDescent="0.25">
      <c r="E7425" s="24">
        <f t="shared" ca="1" si="230"/>
        <v>0.11244360939365527</v>
      </c>
      <c r="F7425" s="24">
        <f t="shared" ca="1" si="231"/>
        <v>43.706068656790627</v>
      </c>
    </row>
    <row r="7426" spans="5:6" x14ac:dyDescent="0.25">
      <c r="E7426" s="24">
        <f t="shared" ca="1" si="230"/>
        <v>0.71719420397770028</v>
      </c>
      <c r="F7426" s="24">
        <f t="shared" ca="1" si="231"/>
        <v>6.6481723748536368</v>
      </c>
    </row>
    <row r="7427" spans="5:6" x14ac:dyDescent="0.25">
      <c r="E7427" s="24">
        <f t="shared" ca="1" si="230"/>
        <v>0.35050757072473682</v>
      </c>
      <c r="F7427" s="24">
        <f t="shared" ca="1" si="231"/>
        <v>20.9674594591099</v>
      </c>
    </row>
    <row r="7428" spans="5:6" x14ac:dyDescent="0.25">
      <c r="E7428" s="24">
        <f t="shared" ref="E7428:E7491" ca="1" si="232">RAND()</f>
        <v>0.29130768831886056</v>
      </c>
      <c r="F7428" s="24">
        <f t="shared" ref="F7428:F7491" ca="1" si="233">-LOG(E7428,EXP(1))/$C$3</f>
        <v>24.667504444694526</v>
      </c>
    </row>
    <row r="7429" spans="5:6" x14ac:dyDescent="0.25">
      <c r="E7429" s="24">
        <f t="shared" ca="1" si="232"/>
        <v>0.77802642915546927</v>
      </c>
      <c r="F7429" s="24">
        <f t="shared" ca="1" si="233"/>
        <v>5.0198956948776896</v>
      </c>
    </row>
    <row r="7430" spans="5:6" x14ac:dyDescent="0.25">
      <c r="E7430" s="24">
        <f t="shared" ca="1" si="232"/>
        <v>0.79453725957541421</v>
      </c>
      <c r="F7430" s="24">
        <f t="shared" ca="1" si="233"/>
        <v>4.5999079443927267</v>
      </c>
    </row>
    <row r="7431" spans="5:6" x14ac:dyDescent="0.25">
      <c r="E7431" s="24">
        <f t="shared" ca="1" si="232"/>
        <v>0.74195155254617107</v>
      </c>
      <c r="F7431" s="24">
        <f t="shared" ca="1" si="233"/>
        <v>5.9694266202180195</v>
      </c>
    </row>
    <row r="7432" spans="5:6" x14ac:dyDescent="0.25">
      <c r="E7432" s="24">
        <f t="shared" ca="1" si="232"/>
        <v>0.13535885429168826</v>
      </c>
      <c r="F7432" s="24">
        <f t="shared" ca="1" si="233"/>
        <v>39.996516946343888</v>
      </c>
    </row>
    <row r="7433" spans="5:6" x14ac:dyDescent="0.25">
      <c r="E7433" s="24">
        <f t="shared" ca="1" si="232"/>
        <v>0.27398452144573948</v>
      </c>
      <c r="F7433" s="24">
        <f t="shared" ca="1" si="233"/>
        <v>25.893673305273818</v>
      </c>
    </row>
    <row r="7434" spans="5:6" x14ac:dyDescent="0.25">
      <c r="E7434" s="24">
        <f t="shared" ca="1" si="232"/>
        <v>1.3306421976475469E-2</v>
      </c>
      <c r="F7434" s="24">
        <f t="shared" ca="1" si="233"/>
        <v>86.390170098349543</v>
      </c>
    </row>
    <row r="7435" spans="5:6" x14ac:dyDescent="0.25">
      <c r="E7435" s="24">
        <f t="shared" ca="1" si="232"/>
        <v>0.4050823021632306</v>
      </c>
      <c r="F7435" s="24">
        <f t="shared" ca="1" si="233"/>
        <v>18.073300346063199</v>
      </c>
    </row>
    <row r="7436" spans="5:6" x14ac:dyDescent="0.25">
      <c r="E7436" s="24">
        <f t="shared" ca="1" si="232"/>
        <v>0.23705143456816735</v>
      </c>
      <c r="F7436" s="24">
        <f t="shared" ca="1" si="233"/>
        <v>28.789562757976416</v>
      </c>
    </row>
    <row r="7437" spans="5:6" x14ac:dyDescent="0.25">
      <c r="E7437" s="24">
        <f t="shared" ca="1" si="232"/>
        <v>0.6152413249535601</v>
      </c>
      <c r="F7437" s="24">
        <f t="shared" ca="1" si="233"/>
        <v>9.7148137969045134</v>
      </c>
    </row>
    <row r="7438" spans="5:6" x14ac:dyDescent="0.25">
      <c r="E7438" s="24">
        <f t="shared" ca="1" si="232"/>
        <v>7.1806290899354308E-2</v>
      </c>
      <c r="F7438" s="24">
        <f t="shared" ca="1" si="233"/>
        <v>52.675663795669031</v>
      </c>
    </row>
    <row r="7439" spans="5:6" x14ac:dyDescent="0.25">
      <c r="E7439" s="24">
        <f t="shared" ca="1" si="232"/>
        <v>0.73571428654556503</v>
      </c>
      <c r="F7439" s="24">
        <f t="shared" ca="1" si="233"/>
        <v>6.1382686649954863</v>
      </c>
    </row>
    <row r="7440" spans="5:6" x14ac:dyDescent="0.25">
      <c r="E7440" s="24">
        <f t="shared" ca="1" si="232"/>
        <v>6.5745428395890815E-2</v>
      </c>
      <c r="F7440" s="24">
        <f t="shared" ca="1" si="233"/>
        <v>54.43930280884225</v>
      </c>
    </row>
    <row r="7441" spans="5:6" x14ac:dyDescent="0.25">
      <c r="E7441" s="24">
        <f t="shared" ca="1" si="232"/>
        <v>0.45911959699095906</v>
      </c>
      <c r="F7441" s="24">
        <f t="shared" ca="1" si="233"/>
        <v>15.56889085936537</v>
      </c>
    </row>
    <row r="7442" spans="5:6" x14ac:dyDescent="0.25">
      <c r="E7442" s="24">
        <f t="shared" ca="1" si="232"/>
        <v>0.33913687471638421</v>
      </c>
      <c r="F7442" s="24">
        <f t="shared" ca="1" si="233"/>
        <v>21.627029857311808</v>
      </c>
    </row>
    <row r="7443" spans="5:6" x14ac:dyDescent="0.25">
      <c r="E7443" s="24">
        <f t="shared" ca="1" si="232"/>
        <v>0.27017804589540895</v>
      </c>
      <c r="F7443" s="24">
        <f t="shared" ca="1" si="233"/>
        <v>26.173482161388666</v>
      </c>
    </row>
    <row r="7444" spans="5:6" x14ac:dyDescent="0.25">
      <c r="E7444" s="24">
        <f t="shared" ca="1" si="232"/>
        <v>3.7496927180171835E-2</v>
      </c>
      <c r="F7444" s="24">
        <f t="shared" ca="1" si="233"/>
        <v>65.669925824505484</v>
      </c>
    </row>
    <row r="7445" spans="5:6" x14ac:dyDescent="0.25">
      <c r="E7445" s="24">
        <f t="shared" ca="1" si="232"/>
        <v>0.37522359048496612</v>
      </c>
      <c r="F7445" s="24">
        <f t="shared" ca="1" si="233"/>
        <v>19.604663787993985</v>
      </c>
    </row>
    <row r="7446" spans="5:6" x14ac:dyDescent="0.25">
      <c r="E7446" s="24">
        <f t="shared" ca="1" si="232"/>
        <v>0.75455416453255553</v>
      </c>
      <c r="F7446" s="24">
        <f t="shared" ca="1" si="233"/>
        <v>5.6325642941208685</v>
      </c>
    </row>
    <row r="7447" spans="5:6" x14ac:dyDescent="0.25">
      <c r="E7447" s="24">
        <f t="shared" ca="1" si="232"/>
        <v>0.10476826820687191</v>
      </c>
      <c r="F7447" s="24">
        <f t="shared" ca="1" si="233"/>
        <v>45.120086744583702</v>
      </c>
    </row>
    <row r="7448" spans="5:6" x14ac:dyDescent="0.25">
      <c r="E7448" s="24">
        <f t="shared" ca="1" si="232"/>
        <v>0.51155538023707914</v>
      </c>
      <c r="F7448" s="24">
        <f t="shared" ca="1" si="233"/>
        <v>13.40598858386076</v>
      </c>
    </row>
    <row r="7449" spans="5:6" x14ac:dyDescent="0.25">
      <c r="E7449" s="24">
        <f t="shared" ca="1" si="232"/>
        <v>0.12866732528002811</v>
      </c>
      <c r="F7449" s="24">
        <f t="shared" ca="1" si="233"/>
        <v>41.010501588836426</v>
      </c>
    </row>
    <row r="7450" spans="5:6" x14ac:dyDescent="0.25">
      <c r="E7450" s="24">
        <f t="shared" ca="1" si="232"/>
        <v>0.1911149804275859</v>
      </c>
      <c r="F7450" s="24">
        <f t="shared" ca="1" si="233"/>
        <v>33.097600805847982</v>
      </c>
    </row>
    <row r="7451" spans="5:6" x14ac:dyDescent="0.25">
      <c r="E7451" s="24">
        <f t="shared" ca="1" si="232"/>
        <v>0.78307461146747215</v>
      </c>
      <c r="F7451" s="24">
        <f t="shared" ca="1" si="233"/>
        <v>4.8905459660115245</v>
      </c>
    </row>
    <row r="7452" spans="5:6" x14ac:dyDescent="0.25">
      <c r="E7452" s="24">
        <f t="shared" ca="1" si="232"/>
        <v>0.93742296360318178</v>
      </c>
      <c r="F7452" s="24">
        <f t="shared" ca="1" si="233"/>
        <v>1.2924139334098776</v>
      </c>
    </row>
    <row r="7453" spans="5:6" x14ac:dyDescent="0.25">
      <c r="E7453" s="24">
        <f t="shared" ca="1" si="232"/>
        <v>0.40306314663875853</v>
      </c>
      <c r="F7453" s="24">
        <f t="shared" ca="1" si="233"/>
        <v>18.17324075797919</v>
      </c>
    </row>
    <row r="7454" spans="5:6" x14ac:dyDescent="0.25">
      <c r="E7454" s="24">
        <f t="shared" ca="1" si="232"/>
        <v>0.13701165399954629</v>
      </c>
      <c r="F7454" s="24">
        <f t="shared" ca="1" si="233"/>
        <v>39.753785821635475</v>
      </c>
    </row>
    <row r="7455" spans="5:6" x14ac:dyDescent="0.25">
      <c r="E7455" s="24">
        <f t="shared" ca="1" si="232"/>
        <v>5.1799765979730461E-2</v>
      </c>
      <c r="F7455" s="24">
        <f t="shared" ca="1" si="233"/>
        <v>59.207392949854523</v>
      </c>
    </row>
    <row r="7456" spans="5:6" x14ac:dyDescent="0.25">
      <c r="E7456" s="24">
        <f t="shared" ca="1" si="232"/>
        <v>0.17747928115701161</v>
      </c>
      <c r="F7456" s="24">
        <f t="shared" ca="1" si="233"/>
        <v>34.578028055113052</v>
      </c>
    </row>
    <row r="7457" spans="5:6" x14ac:dyDescent="0.25">
      <c r="E7457" s="24">
        <f t="shared" ca="1" si="232"/>
        <v>6.5584323842692638E-2</v>
      </c>
      <c r="F7457" s="24">
        <f t="shared" ca="1" si="233"/>
        <v>54.488371548031701</v>
      </c>
    </row>
    <row r="7458" spans="5:6" x14ac:dyDescent="0.25">
      <c r="E7458" s="24">
        <f t="shared" ca="1" si="232"/>
        <v>0.58116613022559527</v>
      </c>
      <c r="F7458" s="24">
        <f t="shared" ca="1" si="233"/>
        <v>10.854372491533454</v>
      </c>
    </row>
    <row r="7459" spans="5:6" x14ac:dyDescent="0.25">
      <c r="E7459" s="24">
        <f t="shared" ca="1" si="232"/>
        <v>0.43438873620772944</v>
      </c>
      <c r="F7459" s="24">
        <f t="shared" ca="1" si="233"/>
        <v>16.676308804776106</v>
      </c>
    </row>
    <row r="7460" spans="5:6" x14ac:dyDescent="0.25">
      <c r="E7460" s="24">
        <f t="shared" ca="1" si="232"/>
        <v>5.4855304447558262E-2</v>
      </c>
      <c r="F7460" s="24">
        <f t="shared" ca="1" si="233"/>
        <v>58.061127773720095</v>
      </c>
    </row>
    <row r="7461" spans="5:6" x14ac:dyDescent="0.25">
      <c r="E7461" s="24">
        <f t="shared" ca="1" si="232"/>
        <v>2.835474451627007E-2</v>
      </c>
      <c r="F7461" s="24">
        <f t="shared" ca="1" si="233"/>
        <v>71.259218154788371</v>
      </c>
    </row>
    <row r="7462" spans="5:6" x14ac:dyDescent="0.25">
      <c r="E7462" s="24">
        <f t="shared" ca="1" si="232"/>
        <v>0.81186294731119124</v>
      </c>
      <c r="F7462" s="24">
        <f t="shared" ca="1" si="233"/>
        <v>4.168474743312327</v>
      </c>
    </row>
    <row r="7463" spans="5:6" x14ac:dyDescent="0.25">
      <c r="E7463" s="24">
        <f t="shared" ca="1" si="232"/>
        <v>8.6223703193583967E-2</v>
      </c>
      <c r="F7463" s="24">
        <f t="shared" ca="1" si="233"/>
        <v>49.016203201368</v>
      </c>
    </row>
    <row r="7464" spans="5:6" x14ac:dyDescent="0.25">
      <c r="E7464" s="24">
        <f t="shared" ca="1" si="232"/>
        <v>0.10505789709336322</v>
      </c>
      <c r="F7464" s="24">
        <f t="shared" ca="1" si="233"/>
        <v>45.064873598021009</v>
      </c>
    </row>
    <row r="7465" spans="5:6" x14ac:dyDescent="0.25">
      <c r="E7465" s="24">
        <f t="shared" ca="1" si="232"/>
        <v>0.50468976180532921</v>
      </c>
      <c r="F7465" s="24">
        <f t="shared" ca="1" si="233"/>
        <v>13.676227430908092</v>
      </c>
    </row>
    <row r="7466" spans="5:6" x14ac:dyDescent="0.25">
      <c r="E7466" s="24">
        <f t="shared" ca="1" si="232"/>
        <v>0.12393629072160084</v>
      </c>
      <c r="F7466" s="24">
        <f t="shared" ca="1" si="233"/>
        <v>41.759752598256064</v>
      </c>
    </row>
    <row r="7467" spans="5:6" x14ac:dyDescent="0.25">
      <c r="E7467" s="24">
        <f t="shared" ca="1" si="232"/>
        <v>0.55231413102331772</v>
      </c>
      <c r="F7467" s="24">
        <f t="shared" ca="1" si="233"/>
        <v>11.872766332553887</v>
      </c>
    </row>
    <row r="7468" spans="5:6" x14ac:dyDescent="0.25">
      <c r="E7468" s="24">
        <f t="shared" ca="1" si="232"/>
        <v>0.96566008840497364</v>
      </c>
      <c r="F7468" s="24">
        <f t="shared" ca="1" si="233"/>
        <v>0.69886764098898324</v>
      </c>
    </row>
    <row r="7469" spans="5:6" x14ac:dyDescent="0.25">
      <c r="E7469" s="24">
        <f t="shared" ca="1" si="232"/>
        <v>7.3426100737435829E-2</v>
      </c>
      <c r="F7469" s="24">
        <f t="shared" ca="1" si="233"/>
        <v>52.229516213860492</v>
      </c>
    </row>
    <row r="7470" spans="5:6" x14ac:dyDescent="0.25">
      <c r="E7470" s="24">
        <f t="shared" ca="1" si="232"/>
        <v>0.90294875363536209</v>
      </c>
      <c r="F7470" s="24">
        <f t="shared" ca="1" si="233"/>
        <v>2.041789568198717</v>
      </c>
    </row>
    <row r="7471" spans="5:6" x14ac:dyDescent="0.25">
      <c r="E7471" s="24">
        <f t="shared" ca="1" si="232"/>
        <v>0.3707552586685785</v>
      </c>
      <c r="F7471" s="24">
        <f t="shared" ca="1" si="233"/>
        <v>19.84426228395974</v>
      </c>
    </row>
    <row r="7472" spans="5:6" x14ac:dyDescent="0.25">
      <c r="E7472" s="24">
        <f t="shared" ca="1" si="232"/>
        <v>0.86409112760834206</v>
      </c>
      <c r="F7472" s="24">
        <f t="shared" ca="1" si="233"/>
        <v>2.9215408794184592</v>
      </c>
    </row>
    <row r="7473" spans="5:6" x14ac:dyDescent="0.25">
      <c r="E7473" s="24">
        <f t="shared" ca="1" si="232"/>
        <v>0.11854077723983225</v>
      </c>
      <c r="F7473" s="24">
        <f t="shared" ca="1" si="233"/>
        <v>42.649965317425412</v>
      </c>
    </row>
    <row r="7474" spans="5:6" x14ac:dyDescent="0.25">
      <c r="E7474" s="24">
        <f t="shared" ca="1" si="232"/>
        <v>0.60554665437497468</v>
      </c>
      <c r="F7474" s="24">
        <f t="shared" ca="1" si="233"/>
        <v>10.032473359327808</v>
      </c>
    </row>
    <row r="7475" spans="5:6" x14ac:dyDescent="0.25">
      <c r="E7475" s="24">
        <f t="shared" ca="1" si="232"/>
        <v>0.84159044470525568</v>
      </c>
      <c r="F7475" s="24">
        <f t="shared" ca="1" si="233"/>
        <v>3.4492358157577878</v>
      </c>
    </row>
    <row r="7476" spans="5:6" x14ac:dyDescent="0.25">
      <c r="E7476" s="24">
        <f t="shared" ca="1" si="232"/>
        <v>0.72793273549934323</v>
      </c>
      <c r="F7476" s="24">
        <f t="shared" ca="1" si="233"/>
        <v>6.3509326269272464</v>
      </c>
    </row>
    <row r="7477" spans="5:6" x14ac:dyDescent="0.25">
      <c r="E7477" s="24">
        <f t="shared" ca="1" si="232"/>
        <v>0.73462908702607377</v>
      </c>
      <c r="F7477" s="24">
        <f t="shared" ca="1" si="233"/>
        <v>6.1677910129325486</v>
      </c>
    </row>
    <row r="7478" spans="5:6" x14ac:dyDescent="0.25">
      <c r="E7478" s="24">
        <f t="shared" ca="1" si="232"/>
        <v>3.5593619057827541E-2</v>
      </c>
      <c r="F7478" s="24">
        <f t="shared" ca="1" si="233"/>
        <v>66.711777942764314</v>
      </c>
    </row>
    <row r="7479" spans="5:6" x14ac:dyDescent="0.25">
      <c r="E7479" s="24">
        <f t="shared" ca="1" si="232"/>
        <v>0.47022665979159206</v>
      </c>
      <c r="F7479" s="24">
        <f t="shared" ca="1" si="233"/>
        <v>15.090808912996302</v>
      </c>
    </row>
    <row r="7480" spans="5:6" x14ac:dyDescent="0.25">
      <c r="E7480" s="24">
        <f t="shared" ca="1" si="232"/>
        <v>9.7750289472975038E-2</v>
      </c>
      <c r="F7480" s="24">
        <f t="shared" ca="1" si="233"/>
        <v>46.506782375213767</v>
      </c>
    </row>
    <row r="7481" spans="5:6" x14ac:dyDescent="0.25">
      <c r="E7481" s="24">
        <f t="shared" ca="1" si="232"/>
        <v>0.47760854979758505</v>
      </c>
      <c r="F7481" s="24">
        <f t="shared" ca="1" si="233"/>
        <v>14.779276309554856</v>
      </c>
    </row>
    <row r="7482" spans="5:6" x14ac:dyDescent="0.25">
      <c r="E7482" s="24">
        <f t="shared" ca="1" si="232"/>
        <v>0.22704233687412811</v>
      </c>
      <c r="F7482" s="24">
        <f t="shared" ca="1" si="233"/>
        <v>29.652375456747965</v>
      </c>
    </row>
    <row r="7483" spans="5:6" x14ac:dyDescent="0.25">
      <c r="E7483" s="24">
        <f t="shared" ca="1" si="232"/>
        <v>8.8379773650813509E-2</v>
      </c>
      <c r="F7483" s="24">
        <f t="shared" ca="1" si="233"/>
        <v>48.522242807468288</v>
      </c>
    </row>
    <row r="7484" spans="5:6" x14ac:dyDescent="0.25">
      <c r="E7484" s="24">
        <f t="shared" ca="1" si="232"/>
        <v>0.27399471261229247</v>
      </c>
      <c r="F7484" s="24">
        <f t="shared" ca="1" si="233"/>
        <v>25.892929396313715</v>
      </c>
    </row>
    <row r="7485" spans="5:6" x14ac:dyDescent="0.25">
      <c r="E7485" s="24">
        <f t="shared" ca="1" si="232"/>
        <v>0.23799810334028304</v>
      </c>
      <c r="F7485" s="24">
        <f t="shared" ca="1" si="233"/>
        <v>28.709851490017815</v>
      </c>
    </row>
    <row r="7486" spans="5:6" x14ac:dyDescent="0.25">
      <c r="E7486" s="24">
        <f t="shared" ca="1" si="232"/>
        <v>0.56791082834919604</v>
      </c>
      <c r="F7486" s="24">
        <f t="shared" ca="1" si="233"/>
        <v>11.315817298570764</v>
      </c>
    </row>
    <row r="7487" spans="5:6" x14ac:dyDescent="0.25">
      <c r="E7487" s="24">
        <f t="shared" ca="1" si="232"/>
        <v>0.80197584907205577</v>
      </c>
      <c r="F7487" s="24">
        <f t="shared" ca="1" si="233"/>
        <v>4.413535698910569</v>
      </c>
    </row>
    <row r="7488" spans="5:6" x14ac:dyDescent="0.25">
      <c r="E7488" s="24">
        <f t="shared" ca="1" si="232"/>
        <v>0.1645244806745072</v>
      </c>
      <c r="F7488" s="24">
        <f t="shared" ca="1" si="233"/>
        <v>36.093918023181992</v>
      </c>
    </row>
    <row r="7489" spans="5:6" x14ac:dyDescent="0.25">
      <c r="E7489" s="24">
        <f t="shared" ca="1" si="232"/>
        <v>0.43886213697062659</v>
      </c>
      <c r="F7489" s="24">
        <f t="shared" ca="1" si="233"/>
        <v>16.471399080375125</v>
      </c>
    </row>
    <row r="7490" spans="5:6" x14ac:dyDescent="0.25">
      <c r="E7490" s="24">
        <f t="shared" ca="1" si="232"/>
        <v>0.3120057371930145</v>
      </c>
      <c r="F7490" s="24">
        <f t="shared" ca="1" si="233"/>
        <v>23.294674058051417</v>
      </c>
    </row>
    <row r="7491" spans="5:6" x14ac:dyDescent="0.25">
      <c r="E7491" s="24">
        <f t="shared" ca="1" si="232"/>
        <v>0.8602263885412208</v>
      </c>
      <c r="F7491" s="24">
        <f t="shared" ca="1" si="233"/>
        <v>3.0111936377403361</v>
      </c>
    </row>
    <row r="7492" spans="5:6" x14ac:dyDescent="0.25">
      <c r="E7492" s="24">
        <f t="shared" ref="E7492:E7555" ca="1" si="234">RAND()</f>
        <v>0.72475717954823449</v>
      </c>
      <c r="F7492" s="24">
        <f t="shared" ref="F7492:F7555" ca="1" si="235">-LOG(E7492,EXP(1))/$C$3</f>
        <v>6.4383720997668492</v>
      </c>
    </row>
    <row r="7493" spans="5:6" x14ac:dyDescent="0.25">
      <c r="E7493" s="24">
        <f t="shared" ca="1" si="234"/>
        <v>0.55742249484931117</v>
      </c>
      <c r="F7493" s="24">
        <f t="shared" ca="1" si="235"/>
        <v>11.688636160084638</v>
      </c>
    </row>
    <row r="7494" spans="5:6" x14ac:dyDescent="0.25">
      <c r="E7494" s="24">
        <f t="shared" ca="1" si="234"/>
        <v>0.46756603010462883</v>
      </c>
      <c r="F7494" s="24">
        <f t="shared" ca="1" si="235"/>
        <v>15.20429398722862</v>
      </c>
    </row>
    <row r="7495" spans="5:6" x14ac:dyDescent="0.25">
      <c r="E7495" s="24">
        <f t="shared" ca="1" si="234"/>
        <v>0.9286475637322904</v>
      </c>
      <c r="F7495" s="24">
        <f t="shared" ca="1" si="235"/>
        <v>1.4805196760632238</v>
      </c>
    </row>
    <row r="7496" spans="5:6" x14ac:dyDescent="0.25">
      <c r="E7496" s="24">
        <f t="shared" ca="1" si="234"/>
        <v>0.91303298420342438</v>
      </c>
      <c r="F7496" s="24">
        <f t="shared" ca="1" si="235"/>
        <v>1.819665435265299</v>
      </c>
    </row>
    <row r="7497" spans="5:6" x14ac:dyDescent="0.25">
      <c r="E7497" s="24">
        <f t="shared" ca="1" si="234"/>
        <v>0.48108011914393622</v>
      </c>
      <c r="F7497" s="24">
        <f t="shared" ca="1" si="235"/>
        <v>14.634429097609029</v>
      </c>
    </row>
    <row r="7498" spans="5:6" x14ac:dyDescent="0.25">
      <c r="E7498" s="24">
        <f t="shared" ca="1" si="234"/>
        <v>0.99854304384423864</v>
      </c>
      <c r="F7498" s="24">
        <f t="shared" ca="1" si="235"/>
        <v>2.9160370968259793E-2</v>
      </c>
    </row>
    <row r="7499" spans="5:6" x14ac:dyDescent="0.25">
      <c r="E7499" s="24">
        <f t="shared" ca="1" si="234"/>
        <v>0.35908817089771428</v>
      </c>
      <c r="F7499" s="24">
        <f t="shared" ca="1" si="235"/>
        <v>20.48374638525101</v>
      </c>
    </row>
    <row r="7500" spans="5:6" x14ac:dyDescent="0.25">
      <c r="E7500" s="24">
        <f t="shared" ca="1" si="234"/>
        <v>0.15333540600995665</v>
      </c>
      <c r="F7500" s="24">
        <f t="shared" ca="1" si="235"/>
        <v>37.502551216044537</v>
      </c>
    </row>
    <row r="7501" spans="5:6" x14ac:dyDescent="0.25">
      <c r="E7501" s="24">
        <f t="shared" ca="1" si="234"/>
        <v>0.14217149380278937</v>
      </c>
      <c r="F7501" s="24">
        <f t="shared" ca="1" si="235"/>
        <v>39.014424944615399</v>
      </c>
    </row>
    <row r="7502" spans="5:6" x14ac:dyDescent="0.25">
      <c r="E7502" s="24">
        <f t="shared" ca="1" si="234"/>
        <v>0.45126213392872416</v>
      </c>
      <c r="F7502" s="24">
        <f t="shared" ca="1" si="235"/>
        <v>15.91413760207649</v>
      </c>
    </row>
    <row r="7503" spans="5:6" x14ac:dyDescent="0.25">
      <c r="E7503" s="24">
        <f t="shared" ca="1" si="234"/>
        <v>0.85483916862879317</v>
      </c>
      <c r="F7503" s="24">
        <f t="shared" ca="1" si="235"/>
        <v>3.1368386921320215</v>
      </c>
    </row>
    <row r="7504" spans="5:6" x14ac:dyDescent="0.25">
      <c r="E7504" s="24">
        <f t="shared" ca="1" si="234"/>
        <v>0.32005494702740667</v>
      </c>
      <c r="F7504" s="24">
        <f t="shared" ca="1" si="235"/>
        <v>22.78525176936202</v>
      </c>
    </row>
    <row r="7505" spans="5:6" x14ac:dyDescent="0.25">
      <c r="E7505" s="24">
        <f t="shared" ca="1" si="234"/>
        <v>0.46111476235358573</v>
      </c>
      <c r="F7505" s="24">
        <f t="shared" ca="1" si="235"/>
        <v>15.48216649535577</v>
      </c>
    </row>
    <row r="7506" spans="5:6" x14ac:dyDescent="0.25">
      <c r="E7506" s="24">
        <f t="shared" ca="1" si="234"/>
        <v>0.76786430487471524</v>
      </c>
      <c r="F7506" s="24">
        <f t="shared" ca="1" si="235"/>
        <v>5.2828449561277333</v>
      </c>
    </row>
    <row r="7507" spans="5:6" x14ac:dyDescent="0.25">
      <c r="E7507" s="24">
        <f t="shared" ca="1" si="234"/>
        <v>5.9798045125918131E-2</v>
      </c>
      <c r="F7507" s="24">
        <f t="shared" ca="1" si="235"/>
        <v>56.335646175238502</v>
      </c>
    </row>
    <row r="7508" spans="5:6" x14ac:dyDescent="0.25">
      <c r="E7508" s="24">
        <f t="shared" ca="1" si="234"/>
        <v>0.50835610756943284</v>
      </c>
      <c r="F7508" s="24">
        <f t="shared" ca="1" si="235"/>
        <v>13.531461556727416</v>
      </c>
    </row>
    <row r="7509" spans="5:6" x14ac:dyDescent="0.25">
      <c r="E7509" s="24">
        <f t="shared" ca="1" si="234"/>
        <v>0.52278595307804454</v>
      </c>
      <c r="F7509" s="24">
        <f t="shared" ca="1" si="235"/>
        <v>12.971663324544602</v>
      </c>
    </row>
    <row r="7510" spans="5:6" x14ac:dyDescent="0.25">
      <c r="E7510" s="24">
        <f t="shared" ca="1" si="234"/>
        <v>8.3693723191033298E-2</v>
      </c>
      <c r="F7510" s="24">
        <f t="shared" ca="1" si="235"/>
        <v>49.611825920853121</v>
      </c>
    </row>
    <row r="7511" spans="5:6" x14ac:dyDescent="0.25">
      <c r="E7511" s="24">
        <f t="shared" ca="1" si="234"/>
        <v>0.46938653830669974</v>
      </c>
      <c r="F7511" s="24">
        <f t="shared" ca="1" si="235"/>
        <v>15.126573489759098</v>
      </c>
    </row>
    <row r="7512" spans="5:6" x14ac:dyDescent="0.25">
      <c r="E7512" s="24">
        <f t="shared" ca="1" si="234"/>
        <v>4.0949499981926984E-2</v>
      </c>
      <c r="F7512" s="24">
        <f t="shared" ca="1" si="235"/>
        <v>63.908313584223201</v>
      </c>
    </row>
    <row r="7513" spans="5:6" x14ac:dyDescent="0.25">
      <c r="E7513" s="24">
        <f t="shared" ca="1" si="234"/>
        <v>0.71975721934605275</v>
      </c>
      <c r="F7513" s="24">
        <f t="shared" ca="1" si="235"/>
        <v>6.5768263837575303</v>
      </c>
    </row>
    <row r="7514" spans="5:6" x14ac:dyDescent="0.25">
      <c r="E7514" s="24">
        <f t="shared" ca="1" si="234"/>
        <v>0.12243243228019463</v>
      </c>
      <c r="F7514" s="24">
        <f t="shared" ca="1" si="235"/>
        <v>42.003919487854503</v>
      </c>
    </row>
    <row r="7515" spans="5:6" x14ac:dyDescent="0.25">
      <c r="E7515" s="24">
        <f t="shared" ca="1" si="234"/>
        <v>4.5905896876724528E-3</v>
      </c>
      <c r="F7515" s="24">
        <f t="shared" ca="1" si="235"/>
        <v>107.67493581803487</v>
      </c>
    </row>
    <row r="7516" spans="5:6" x14ac:dyDescent="0.25">
      <c r="E7516" s="24">
        <f t="shared" ca="1" si="234"/>
        <v>0.8433272871482701</v>
      </c>
      <c r="F7516" s="24">
        <f t="shared" ca="1" si="235"/>
        <v>3.4080031068756811</v>
      </c>
    </row>
    <row r="7517" spans="5:6" x14ac:dyDescent="0.25">
      <c r="E7517" s="24">
        <f t="shared" ca="1" si="234"/>
        <v>0.59860174272109168</v>
      </c>
      <c r="F7517" s="24">
        <f t="shared" ca="1" si="235"/>
        <v>10.263175444790486</v>
      </c>
    </row>
    <row r="7518" spans="5:6" x14ac:dyDescent="0.25">
      <c r="E7518" s="24">
        <f t="shared" ca="1" si="234"/>
        <v>0.10307736974452741</v>
      </c>
      <c r="F7518" s="24">
        <f t="shared" ca="1" si="235"/>
        <v>45.445508203313508</v>
      </c>
    </row>
    <row r="7519" spans="5:6" x14ac:dyDescent="0.25">
      <c r="E7519" s="24">
        <f t="shared" ca="1" si="234"/>
        <v>0.68378931240964957</v>
      </c>
      <c r="F7519" s="24">
        <f t="shared" ca="1" si="235"/>
        <v>7.6021086320252156</v>
      </c>
    </row>
    <row r="7520" spans="5:6" x14ac:dyDescent="0.25">
      <c r="E7520" s="24">
        <f t="shared" ca="1" si="234"/>
        <v>0.70595693701919626</v>
      </c>
      <c r="F7520" s="24">
        <f t="shared" ca="1" si="235"/>
        <v>6.9640207814545558</v>
      </c>
    </row>
    <row r="7521" spans="5:6" x14ac:dyDescent="0.25">
      <c r="E7521" s="24">
        <f t="shared" ca="1" si="234"/>
        <v>0.35359647315170217</v>
      </c>
      <c r="F7521" s="24">
        <f t="shared" ca="1" si="235"/>
        <v>20.791978447737595</v>
      </c>
    </row>
    <row r="7522" spans="5:6" x14ac:dyDescent="0.25">
      <c r="E7522" s="24">
        <f t="shared" ca="1" si="234"/>
        <v>0.60103358933011364</v>
      </c>
      <c r="F7522" s="24">
        <f t="shared" ca="1" si="235"/>
        <v>10.18208913880513</v>
      </c>
    </row>
    <row r="7523" spans="5:6" x14ac:dyDescent="0.25">
      <c r="E7523" s="24">
        <f t="shared" ca="1" si="234"/>
        <v>0.66338961232535976</v>
      </c>
      <c r="F7523" s="24">
        <f t="shared" ca="1" si="235"/>
        <v>8.2078562165819946</v>
      </c>
    </row>
    <row r="7524" spans="5:6" x14ac:dyDescent="0.25">
      <c r="E7524" s="24">
        <f t="shared" ca="1" si="234"/>
        <v>0.73648303902306633</v>
      </c>
      <c r="F7524" s="24">
        <f t="shared" ca="1" si="235"/>
        <v>6.1173814501086659</v>
      </c>
    </row>
    <row r="7525" spans="5:6" x14ac:dyDescent="0.25">
      <c r="E7525" s="24">
        <f t="shared" ca="1" si="234"/>
        <v>0.41529119107955126</v>
      </c>
      <c r="F7525" s="24">
        <f t="shared" ca="1" si="235"/>
        <v>17.575506791029603</v>
      </c>
    </row>
    <row r="7526" spans="5:6" x14ac:dyDescent="0.25">
      <c r="E7526" s="24">
        <f t="shared" ca="1" si="234"/>
        <v>0.85586681987392721</v>
      </c>
      <c r="F7526" s="24">
        <f t="shared" ca="1" si="235"/>
        <v>3.1128099840862435</v>
      </c>
    </row>
    <row r="7527" spans="5:6" x14ac:dyDescent="0.25">
      <c r="E7527" s="24">
        <f t="shared" ca="1" si="234"/>
        <v>0.92656043600745497</v>
      </c>
      <c r="F7527" s="24">
        <f t="shared" ca="1" si="235"/>
        <v>1.5255200987792039</v>
      </c>
    </row>
    <row r="7528" spans="5:6" x14ac:dyDescent="0.25">
      <c r="E7528" s="24">
        <f t="shared" ca="1" si="234"/>
        <v>0.95260540135479099</v>
      </c>
      <c r="F7528" s="24">
        <f t="shared" ca="1" si="235"/>
        <v>0.97109041026097576</v>
      </c>
    </row>
    <row r="7529" spans="5:6" x14ac:dyDescent="0.25">
      <c r="E7529" s="24">
        <f t="shared" ca="1" si="234"/>
        <v>8.5332314652952657E-2</v>
      </c>
      <c r="F7529" s="24">
        <f t="shared" ca="1" si="235"/>
        <v>49.224041218052989</v>
      </c>
    </row>
    <row r="7530" spans="5:6" x14ac:dyDescent="0.25">
      <c r="E7530" s="24">
        <f t="shared" ca="1" si="234"/>
        <v>0.53338368040685125</v>
      </c>
      <c r="F7530" s="24">
        <f t="shared" ca="1" si="235"/>
        <v>12.570285262299993</v>
      </c>
    </row>
    <row r="7531" spans="5:6" x14ac:dyDescent="0.25">
      <c r="E7531" s="24">
        <f t="shared" ca="1" si="234"/>
        <v>0.94894545687905518</v>
      </c>
      <c r="F7531" s="24">
        <f t="shared" ca="1" si="235"/>
        <v>1.048079126694321</v>
      </c>
    </row>
    <row r="7532" spans="5:6" x14ac:dyDescent="0.25">
      <c r="E7532" s="24">
        <f t="shared" ca="1" si="234"/>
        <v>0.7268105621669757</v>
      </c>
      <c r="F7532" s="24">
        <f t="shared" ca="1" si="235"/>
        <v>6.3817882028009461</v>
      </c>
    </row>
    <row r="7533" spans="5:6" x14ac:dyDescent="0.25">
      <c r="E7533" s="24">
        <f t="shared" ca="1" si="234"/>
        <v>0.8510120330888159</v>
      </c>
      <c r="F7533" s="24">
        <f t="shared" ca="1" si="235"/>
        <v>3.2265802113775348</v>
      </c>
    </row>
    <row r="7534" spans="5:6" x14ac:dyDescent="0.25">
      <c r="E7534" s="24">
        <f t="shared" ca="1" si="234"/>
        <v>0.26437921876948645</v>
      </c>
      <c r="F7534" s="24">
        <f t="shared" ca="1" si="235"/>
        <v>26.607415435767965</v>
      </c>
    </row>
    <row r="7535" spans="5:6" x14ac:dyDescent="0.25">
      <c r="E7535" s="24">
        <f t="shared" ca="1" si="234"/>
        <v>0.40165829962331256</v>
      </c>
      <c r="F7535" s="24">
        <f t="shared" ca="1" si="235"/>
        <v>18.24307105511571</v>
      </c>
    </row>
    <row r="7536" spans="5:6" x14ac:dyDescent="0.25">
      <c r="E7536" s="24">
        <f t="shared" ca="1" si="234"/>
        <v>1.5441495611438261E-2</v>
      </c>
      <c r="F7536" s="24">
        <f t="shared" ca="1" si="235"/>
        <v>83.413937461018463</v>
      </c>
    </row>
    <row r="7537" spans="5:6" x14ac:dyDescent="0.25">
      <c r="E7537" s="24">
        <f t="shared" ca="1" si="234"/>
        <v>4.2394775724755585E-3</v>
      </c>
      <c r="F7537" s="24">
        <f t="shared" ca="1" si="235"/>
        <v>109.26630462737054</v>
      </c>
    </row>
    <row r="7538" spans="5:6" x14ac:dyDescent="0.25">
      <c r="E7538" s="24">
        <f t="shared" ca="1" si="234"/>
        <v>4.8468848779873452E-3</v>
      </c>
      <c r="F7538" s="24">
        <f t="shared" ca="1" si="235"/>
        <v>106.58838147179746</v>
      </c>
    </row>
    <row r="7539" spans="5:6" x14ac:dyDescent="0.25">
      <c r="E7539" s="24">
        <f t="shared" ca="1" si="234"/>
        <v>0.62557270840215196</v>
      </c>
      <c r="F7539" s="24">
        <f t="shared" ca="1" si="235"/>
        <v>9.3817543075897323</v>
      </c>
    </row>
    <row r="7540" spans="5:6" x14ac:dyDescent="0.25">
      <c r="E7540" s="24">
        <f t="shared" ca="1" si="234"/>
        <v>0.68879953981099296</v>
      </c>
      <c r="F7540" s="24">
        <f t="shared" ca="1" si="235"/>
        <v>7.4560998794269304</v>
      </c>
    </row>
    <row r="7541" spans="5:6" x14ac:dyDescent="0.25">
      <c r="E7541" s="24">
        <f t="shared" ca="1" si="234"/>
        <v>0.54206346132678995</v>
      </c>
      <c r="F7541" s="24">
        <f t="shared" ca="1" si="235"/>
        <v>12.247443941557504</v>
      </c>
    </row>
    <row r="7542" spans="5:6" x14ac:dyDescent="0.25">
      <c r="E7542" s="24">
        <f t="shared" ca="1" si="234"/>
        <v>7.8122394323763555E-2</v>
      </c>
      <c r="F7542" s="24">
        <f t="shared" ca="1" si="235"/>
        <v>50.989570482752207</v>
      </c>
    </row>
    <row r="7543" spans="5:6" x14ac:dyDescent="0.25">
      <c r="E7543" s="24">
        <f t="shared" ca="1" si="234"/>
        <v>0.65847602008022654</v>
      </c>
      <c r="F7543" s="24">
        <f t="shared" ca="1" si="235"/>
        <v>8.3565434887447463</v>
      </c>
    </row>
    <row r="7544" spans="5:6" x14ac:dyDescent="0.25">
      <c r="E7544" s="24">
        <f t="shared" ca="1" si="234"/>
        <v>0.45690178648717061</v>
      </c>
      <c r="F7544" s="24">
        <f t="shared" ca="1" si="235"/>
        <v>15.665736408053451</v>
      </c>
    </row>
    <row r="7545" spans="5:6" x14ac:dyDescent="0.25">
      <c r="E7545" s="24">
        <f t="shared" ca="1" si="234"/>
        <v>0.36656934393742768</v>
      </c>
      <c r="F7545" s="24">
        <f t="shared" ca="1" si="235"/>
        <v>20.071351394411952</v>
      </c>
    </row>
    <row r="7546" spans="5:6" x14ac:dyDescent="0.25">
      <c r="E7546" s="24">
        <f t="shared" ca="1" si="234"/>
        <v>0.79459354547209993</v>
      </c>
      <c r="F7546" s="24">
        <f t="shared" ca="1" si="235"/>
        <v>4.5984911724937625</v>
      </c>
    </row>
    <row r="7547" spans="5:6" x14ac:dyDescent="0.25">
      <c r="E7547" s="24">
        <f t="shared" ca="1" si="234"/>
        <v>0.88325631227166368</v>
      </c>
      <c r="F7547" s="24">
        <f t="shared" ca="1" si="235"/>
        <v>2.482796922525738</v>
      </c>
    </row>
    <row r="7548" spans="5:6" x14ac:dyDescent="0.25">
      <c r="E7548" s="24">
        <f t="shared" ca="1" si="234"/>
        <v>0.39769383001149117</v>
      </c>
      <c r="F7548" s="24">
        <f t="shared" ca="1" si="235"/>
        <v>18.44145682133265</v>
      </c>
    </row>
    <row r="7549" spans="5:6" x14ac:dyDescent="0.25">
      <c r="E7549" s="24">
        <f t="shared" ca="1" si="234"/>
        <v>0.63698107541837667</v>
      </c>
      <c r="F7549" s="24">
        <f t="shared" ca="1" si="235"/>
        <v>9.0203066554127656</v>
      </c>
    </row>
    <row r="7550" spans="5:6" x14ac:dyDescent="0.25">
      <c r="E7550" s="24">
        <f t="shared" ca="1" si="234"/>
        <v>0.18615935727506439</v>
      </c>
      <c r="F7550" s="24">
        <f t="shared" ca="1" si="235"/>
        <v>33.623044250690796</v>
      </c>
    </row>
    <row r="7551" spans="5:6" x14ac:dyDescent="0.25">
      <c r="E7551" s="24">
        <f t="shared" ca="1" si="234"/>
        <v>8.3276293016319114E-2</v>
      </c>
      <c r="F7551" s="24">
        <f t="shared" ca="1" si="235"/>
        <v>49.711827359163244</v>
      </c>
    </row>
    <row r="7552" spans="5:6" x14ac:dyDescent="0.25">
      <c r="E7552" s="24">
        <f t="shared" ca="1" si="234"/>
        <v>0.9275917604505054</v>
      </c>
      <c r="F7552" s="24">
        <f t="shared" ca="1" si="235"/>
        <v>1.5032711258765579</v>
      </c>
    </row>
    <row r="7553" spans="5:6" x14ac:dyDescent="0.25">
      <c r="E7553" s="24">
        <f t="shared" ca="1" si="234"/>
        <v>0.80414705564760303</v>
      </c>
      <c r="F7553" s="24">
        <f t="shared" ca="1" si="235"/>
        <v>4.3594624298784996</v>
      </c>
    </row>
    <row r="7554" spans="5:6" x14ac:dyDescent="0.25">
      <c r="E7554" s="24">
        <f t="shared" ca="1" si="234"/>
        <v>0.59655034417376784</v>
      </c>
      <c r="F7554" s="24">
        <f t="shared" ca="1" si="235"/>
        <v>10.331832834402814</v>
      </c>
    </row>
    <row r="7555" spans="5:6" x14ac:dyDescent="0.25">
      <c r="E7555" s="24">
        <f t="shared" ca="1" si="234"/>
        <v>0.14728288060922101</v>
      </c>
      <c r="F7555" s="24">
        <f t="shared" ca="1" si="235"/>
        <v>38.308003670444108</v>
      </c>
    </row>
    <row r="7556" spans="5:6" x14ac:dyDescent="0.25">
      <c r="E7556" s="24">
        <f t="shared" ref="E7556:E7619" ca="1" si="236">RAND()</f>
        <v>0.47793773567183584</v>
      </c>
      <c r="F7556" s="24">
        <f t="shared" ref="F7556:F7619" ca="1" si="237">-LOG(E7556,EXP(1))/$C$3</f>
        <v>14.765496301520532</v>
      </c>
    </row>
    <row r="7557" spans="5:6" x14ac:dyDescent="0.25">
      <c r="E7557" s="24">
        <f t="shared" ca="1" si="236"/>
        <v>0.55849319115020213</v>
      </c>
      <c r="F7557" s="24">
        <f t="shared" ca="1" si="237"/>
        <v>11.650257037257189</v>
      </c>
    </row>
    <row r="7558" spans="5:6" x14ac:dyDescent="0.25">
      <c r="E7558" s="24">
        <f t="shared" ca="1" si="236"/>
        <v>0.60294461241232522</v>
      </c>
      <c r="F7558" s="24">
        <f t="shared" ca="1" si="237"/>
        <v>10.118598797059201</v>
      </c>
    </row>
    <row r="7559" spans="5:6" x14ac:dyDescent="0.25">
      <c r="E7559" s="24">
        <f t="shared" ca="1" si="236"/>
        <v>0.65378574932843569</v>
      </c>
      <c r="F7559" s="24">
        <f t="shared" ca="1" si="237"/>
        <v>8.4995116322582547</v>
      </c>
    </row>
    <row r="7560" spans="5:6" x14ac:dyDescent="0.25">
      <c r="E7560" s="24">
        <f t="shared" ca="1" si="236"/>
        <v>0.32768303058049142</v>
      </c>
      <c r="F7560" s="24">
        <f t="shared" ca="1" si="237"/>
        <v>22.314170160322515</v>
      </c>
    </row>
    <row r="7561" spans="5:6" x14ac:dyDescent="0.25">
      <c r="E7561" s="24">
        <f t="shared" ca="1" si="236"/>
        <v>0.59617941748509495</v>
      </c>
      <c r="F7561" s="24">
        <f t="shared" ca="1" si="237"/>
        <v>10.3442724234046</v>
      </c>
    </row>
    <row r="7562" spans="5:6" x14ac:dyDescent="0.25">
      <c r="E7562" s="24">
        <f t="shared" ca="1" si="236"/>
        <v>0.56711168620110119</v>
      </c>
      <c r="F7562" s="24">
        <f t="shared" ca="1" si="237"/>
        <v>11.343980344498098</v>
      </c>
    </row>
    <row r="7563" spans="5:6" x14ac:dyDescent="0.25">
      <c r="E7563" s="24">
        <f t="shared" ca="1" si="236"/>
        <v>0.78407670865667589</v>
      </c>
      <c r="F7563" s="24">
        <f t="shared" ca="1" si="237"/>
        <v>4.8649684148735988</v>
      </c>
    </row>
    <row r="7564" spans="5:6" x14ac:dyDescent="0.25">
      <c r="E7564" s="24">
        <f t="shared" ca="1" si="236"/>
        <v>0.2875589149768778</v>
      </c>
      <c r="F7564" s="24">
        <f t="shared" ca="1" si="237"/>
        <v>24.926550361592032</v>
      </c>
    </row>
    <row r="7565" spans="5:6" x14ac:dyDescent="0.25">
      <c r="E7565" s="24">
        <f t="shared" ca="1" si="236"/>
        <v>0.99691592512081062</v>
      </c>
      <c r="F7565" s="24">
        <f t="shared" ca="1" si="237"/>
        <v>6.1776808777411173E-2</v>
      </c>
    </row>
    <row r="7566" spans="5:6" x14ac:dyDescent="0.25">
      <c r="E7566" s="24">
        <f t="shared" ca="1" si="236"/>
        <v>0.72433625588476069</v>
      </c>
      <c r="F7566" s="24">
        <f t="shared" ca="1" si="237"/>
        <v>6.4499910517272925</v>
      </c>
    </row>
    <row r="7567" spans="5:6" x14ac:dyDescent="0.25">
      <c r="E7567" s="24">
        <f t="shared" ca="1" si="236"/>
        <v>0.27813253391315873</v>
      </c>
      <c r="F7567" s="24">
        <f t="shared" ca="1" si="237"/>
        <v>25.593150764028483</v>
      </c>
    </row>
    <row r="7568" spans="5:6" x14ac:dyDescent="0.25">
      <c r="E7568" s="24">
        <f t="shared" ca="1" si="236"/>
        <v>0.57413255120320394</v>
      </c>
      <c r="F7568" s="24">
        <f t="shared" ca="1" si="237"/>
        <v>11.097899677612485</v>
      </c>
    </row>
    <row r="7569" spans="5:6" x14ac:dyDescent="0.25">
      <c r="E7569" s="24">
        <f t="shared" ca="1" si="236"/>
        <v>0.40834072026827262</v>
      </c>
      <c r="F7569" s="24">
        <f t="shared" ca="1" si="237"/>
        <v>17.913067087642741</v>
      </c>
    </row>
    <row r="7570" spans="5:6" x14ac:dyDescent="0.25">
      <c r="E7570" s="24">
        <f t="shared" ca="1" si="236"/>
        <v>0.94608692883332457</v>
      </c>
      <c r="F7570" s="24">
        <f t="shared" ca="1" si="237"/>
        <v>1.1084164641531049</v>
      </c>
    </row>
    <row r="7571" spans="5:6" x14ac:dyDescent="0.25">
      <c r="E7571" s="24">
        <f t="shared" ca="1" si="236"/>
        <v>0.49117373447144541</v>
      </c>
      <c r="F7571" s="24">
        <f t="shared" ca="1" si="237"/>
        <v>14.21914751492289</v>
      </c>
    </row>
    <row r="7572" spans="5:6" x14ac:dyDescent="0.25">
      <c r="E7572" s="24">
        <f t="shared" ca="1" si="236"/>
        <v>0.7060546696989477</v>
      </c>
      <c r="F7572" s="24">
        <f t="shared" ca="1" si="237"/>
        <v>6.9612521730538175</v>
      </c>
    </row>
    <row r="7573" spans="5:6" x14ac:dyDescent="0.25">
      <c r="E7573" s="24">
        <f t="shared" ca="1" si="236"/>
        <v>0.97218328694666967</v>
      </c>
      <c r="F7573" s="24">
        <f t="shared" ca="1" si="237"/>
        <v>0.56421850961248521</v>
      </c>
    </row>
    <row r="7574" spans="5:6" x14ac:dyDescent="0.25">
      <c r="E7574" s="24">
        <f t="shared" ca="1" si="236"/>
        <v>0.97599550942233981</v>
      </c>
      <c r="F7574" s="24">
        <f t="shared" ca="1" si="237"/>
        <v>0.48594587162660435</v>
      </c>
    </row>
    <row r="7575" spans="5:6" x14ac:dyDescent="0.25">
      <c r="E7575" s="24">
        <f t="shared" ca="1" si="236"/>
        <v>0.92135234861869408</v>
      </c>
      <c r="F7575" s="24">
        <f t="shared" ca="1" si="237"/>
        <v>1.6382548819729059</v>
      </c>
    </row>
    <row r="7576" spans="5:6" x14ac:dyDescent="0.25">
      <c r="E7576" s="24">
        <f t="shared" ca="1" si="236"/>
        <v>0.42939797734337581</v>
      </c>
      <c r="F7576" s="24">
        <f t="shared" ca="1" si="237"/>
        <v>16.907422079477026</v>
      </c>
    </row>
    <row r="7577" spans="5:6" x14ac:dyDescent="0.25">
      <c r="E7577" s="24">
        <f t="shared" ca="1" si="236"/>
        <v>0.8186337492182868</v>
      </c>
      <c r="F7577" s="24">
        <f t="shared" ca="1" si="237"/>
        <v>4.0023697560237199</v>
      </c>
    </row>
    <row r="7578" spans="5:6" x14ac:dyDescent="0.25">
      <c r="E7578" s="24">
        <f t="shared" ca="1" si="236"/>
        <v>0.95709717542320316</v>
      </c>
      <c r="F7578" s="24">
        <f t="shared" ca="1" si="237"/>
        <v>0.87700701934316561</v>
      </c>
    </row>
    <row r="7579" spans="5:6" x14ac:dyDescent="0.25">
      <c r="E7579" s="24">
        <f t="shared" ca="1" si="236"/>
        <v>0.78280437352890742</v>
      </c>
      <c r="F7579" s="24">
        <f t="shared" ca="1" si="237"/>
        <v>4.8974491288698792</v>
      </c>
    </row>
    <row r="7580" spans="5:6" x14ac:dyDescent="0.25">
      <c r="E7580" s="24">
        <f t="shared" ca="1" si="236"/>
        <v>0.65162483045395947</v>
      </c>
      <c r="F7580" s="24">
        <f t="shared" ca="1" si="237"/>
        <v>8.5657259216697845</v>
      </c>
    </row>
    <row r="7581" spans="5:6" x14ac:dyDescent="0.25">
      <c r="E7581" s="24">
        <f t="shared" ca="1" si="236"/>
        <v>0.99911099687163452</v>
      </c>
      <c r="F7581" s="24">
        <f t="shared" ca="1" si="237"/>
        <v>1.7787970520076E-2</v>
      </c>
    </row>
    <row r="7582" spans="5:6" x14ac:dyDescent="0.25">
      <c r="E7582" s="24">
        <f t="shared" ca="1" si="236"/>
        <v>0.6881766795811437</v>
      </c>
      <c r="F7582" s="24">
        <f t="shared" ca="1" si="237"/>
        <v>7.4741934459986314</v>
      </c>
    </row>
    <row r="7583" spans="5:6" x14ac:dyDescent="0.25">
      <c r="E7583" s="24">
        <f t="shared" ca="1" si="236"/>
        <v>0.18800109288810707</v>
      </c>
      <c r="F7583" s="24">
        <f t="shared" ca="1" si="237"/>
        <v>33.426150058689451</v>
      </c>
    </row>
    <row r="7584" spans="5:6" x14ac:dyDescent="0.25">
      <c r="E7584" s="24">
        <f t="shared" ca="1" si="236"/>
        <v>0.70676870116391477</v>
      </c>
      <c r="F7584" s="24">
        <f t="shared" ca="1" si="237"/>
        <v>6.9410364393538799</v>
      </c>
    </row>
    <row r="7585" spans="5:6" x14ac:dyDescent="0.25">
      <c r="E7585" s="24">
        <f t="shared" ca="1" si="236"/>
        <v>0.29716006929504213</v>
      </c>
      <c r="F7585" s="24">
        <f t="shared" ca="1" si="237"/>
        <v>24.269686630150868</v>
      </c>
    </row>
    <row r="7586" spans="5:6" x14ac:dyDescent="0.25">
      <c r="E7586" s="24">
        <f t="shared" ca="1" si="236"/>
        <v>3.4176085306288684E-2</v>
      </c>
      <c r="F7586" s="24">
        <f t="shared" ca="1" si="237"/>
        <v>67.524582791199109</v>
      </c>
    </row>
    <row r="7587" spans="5:6" x14ac:dyDescent="0.25">
      <c r="E7587" s="24">
        <f t="shared" ca="1" si="236"/>
        <v>0.54069838774691814</v>
      </c>
      <c r="F7587" s="24">
        <f t="shared" ca="1" si="237"/>
        <v>12.297873287743945</v>
      </c>
    </row>
    <row r="7588" spans="5:6" x14ac:dyDescent="0.25">
      <c r="E7588" s="24">
        <f t="shared" ca="1" si="236"/>
        <v>0.78692472286884307</v>
      </c>
      <c r="F7588" s="24">
        <f t="shared" ca="1" si="237"/>
        <v>4.7924537175600666</v>
      </c>
    </row>
    <row r="7589" spans="5:6" x14ac:dyDescent="0.25">
      <c r="E7589" s="24">
        <f t="shared" ca="1" si="236"/>
        <v>0.14366694850827699</v>
      </c>
      <c r="F7589" s="24">
        <f t="shared" ca="1" si="237"/>
        <v>38.805150315477469</v>
      </c>
    </row>
    <row r="7590" spans="5:6" x14ac:dyDescent="0.25">
      <c r="E7590" s="24">
        <f t="shared" ca="1" si="236"/>
        <v>0.2519524513107827</v>
      </c>
      <c r="F7590" s="24">
        <f t="shared" ca="1" si="237"/>
        <v>27.57029789097383</v>
      </c>
    </row>
    <row r="7591" spans="5:6" x14ac:dyDescent="0.25">
      <c r="E7591" s="24">
        <f t="shared" ca="1" si="236"/>
        <v>0.6939385479183775</v>
      </c>
      <c r="F7591" s="24">
        <f t="shared" ca="1" si="237"/>
        <v>7.3074374012790537</v>
      </c>
    </row>
    <row r="7592" spans="5:6" x14ac:dyDescent="0.25">
      <c r="E7592" s="24">
        <f t="shared" ca="1" si="236"/>
        <v>0.6118914249916646</v>
      </c>
      <c r="F7592" s="24">
        <f t="shared" ca="1" si="237"/>
        <v>9.8240084470638198</v>
      </c>
    </row>
    <row r="7593" spans="5:6" x14ac:dyDescent="0.25">
      <c r="E7593" s="24">
        <f t="shared" ca="1" si="236"/>
        <v>5.9666150570329979E-3</v>
      </c>
      <c r="F7593" s="24">
        <f t="shared" ca="1" si="237"/>
        <v>102.43151009000439</v>
      </c>
    </row>
    <row r="7594" spans="5:6" x14ac:dyDescent="0.25">
      <c r="E7594" s="24">
        <f t="shared" ca="1" si="236"/>
        <v>0.65299228666687537</v>
      </c>
      <c r="F7594" s="24">
        <f t="shared" ca="1" si="237"/>
        <v>8.5237992384841199</v>
      </c>
    </row>
    <row r="7595" spans="5:6" x14ac:dyDescent="0.25">
      <c r="E7595" s="24">
        <f t="shared" ca="1" si="236"/>
        <v>4.1526687997288203E-2</v>
      </c>
      <c r="F7595" s="24">
        <f t="shared" ca="1" si="237"/>
        <v>63.628379483271239</v>
      </c>
    </row>
    <row r="7596" spans="5:6" x14ac:dyDescent="0.25">
      <c r="E7596" s="24">
        <f t="shared" ca="1" si="236"/>
        <v>0.12345264179784499</v>
      </c>
      <c r="F7596" s="24">
        <f t="shared" ca="1" si="237"/>
        <v>41.837953273607788</v>
      </c>
    </row>
    <row r="7597" spans="5:6" x14ac:dyDescent="0.25">
      <c r="E7597" s="24">
        <f t="shared" ca="1" si="236"/>
        <v>0.89687907429898295</v>
      </c>
      <c r="F7597" s="24">
        <f t="shared" ca="1" si="237"/>
        <v>2.176684745441686</v>
      </c>
    </row>
    <row r="7598" spans="5:6" x14ac:dyDescent="0.25">
      <c r="E7598" s="24">
        <f t="shared" ca="1" si="236"/>
        <v>0.20672879605463668</v>
      </c>
      <c r="F7598" s="24">
        <f t="shared" ca="1" si="237"/>
        <v>31.526950174384993</v>
      </c>
    </row>
    <row r="7599" spans="5:6" x14ac:dyDescent="0.25">
      <c r="E7599" s="24">
        <f t="shared" ca="1" si="236"/>
        <v>0.49390120575076535</v>
      </c>
      <c r="F7599" s="24">
        <f t="shared" ca="1" si="237"/>
        <v>14.108395403066551</v>
      </c>
    </row>
    <row r="7600" spans="5:6" x14ac:dyDescent="0.25">
      <c r="E7600" s="24">
        <f t="shared" ca="1" si="236"/>
        <v>0.70708320876831032</v>
      </c>
      <c r="F7600" s="24">
        <f t="shared" ca="1" si="237"/>
        <v>6.932138545384257</v>
      </c>
    </row>
    <row r="7601" spans="5:6" x14ac:dyDescent="0.25">
      <c r="E7601" s="24">
        <f t="shared" ca="1" si="236"/>
        <v>0.98959290399241995</v>
      </c>
      <c r="F7601" s="24">
        <f t="shared" ca="1" si="237"/>
        <v>0.20923257022393291</v>
      </c>
    </row>
    <row r="7602" spans="5:6" x14ac:dyDescent="0.25">
      <c r="E7602" s="24">
        <f t="shared" ca="1" si="236"/>
        <v>0.41474995797836822</v>
      </c>
      <c r="F7602" s="24">
        <f t="shared" ca="1" si="237"/>
        <v>17.601589024591345</v>
      </c>
    </row>
    <row r="7603" spans="5:6" x14ac:dyDescent="0.25">
      <c r="E7603" s="24">
        <f t="shared" ca="1" si="236"/>
        <v>0.19732401553019918</v>
      </c>
      <c r="F7603" s="24">
        <f t="shared" ca="1" si="237"/>
        <v>32.458163049560753</v>
      </c>
    </row>
    <row r="7604" spans="5:6" x14ac:dyDescent="0.25">
      <c r="E7604" s="24">
        <f t="shared" ca="1" si="236"/>
        <v>6.013645200969997E-2</v>
      </c>
      <c r="F7604" s="24">
        <f t="shared" ca="1" si="237"/>
        <v>56.222781973550447</v>
      </c>
    </row>
    <row r="7605" spans="5:6" x14ac:dyDescent="0.25">
      <c r="E7605" s="24">
        <f t="shared" ca="1" si="236"/>
        <v>0.44514604914011935</v>
      </c>
      <c r="F7605" s="24">
        <f t="shared" ca="1" si="237"/>
        <v>16.187057006939281</v>
      </c>
    </row>
    <row r="7606" spans="5:6" x14ac:dyDescent="0.25">
      <c r="E7606" s="24">
        <f t="shared" ca="1" si="236"/>
        <v>7.5427078514943569E-2</v>
      </c>
      <c r="F7606" s="24">
        <f t="shared" ca="1" si="237"/>
        <v>51.691778738851646</v>
      </c>
    </row>
    <row r="7607" spans="5:6" x14ac:dyDescent="0.25">
      <c r="E7607" s="24">
        <f t="shared" ca="1" si="236"/>
        <v>0.54769546439232719</v>
      </c>
      <c r="F7607" s="24">
        <f t="shared" ca="1" si="237"/>
        <v>12.040717368331718</v>
      </c>
    </row>
    <row r="7608" spans="5:6" x14ac:dyDescent="0.25">
      <c r="E7608" s="24">
        <f t="shared" ca="1" si="236"/>
        <v>0.86082595083142921</v>
      </c>
      <c r="F7608" s="24">
        <f t="shared" ca="1" si="237"/>
        <v>2.9972588537538938</v>
      </c>
    </row>
    <row r="7609" spans="5:6" x14ac:dyDescent="0.25">
      <c r="E7609" s="24">
        <f t="shared" ca="1" si="236"/>
        <v>0.12780876579019362</v>
      </c>
      <c r="F7609" s="24">
        <f t="shared" ca="1" si="237"/>
        <v>41.144402989665288</v>
      </c>
    </row>
    <row r="7610" spans="5:6" x14ac:dyDescent="0.25">
      <c r="E7610" s="24">
        <f t="shared" ca="1" si="236"/>
        <v>0.33773218825121953</v>
      </c>
      <c r="F7610" s="24">
        <f t="shared" ca="1" si="237"/>
        <v>21.710040800406464</v>
      </c>
    </row>
    <row r="7611" spans="5:6" x14ac:dyDescent="0.25">
      <c r="E7611" s="24">
        <f t="shared" ca="1" si="236"/>
        <v>0.94703098762813442</v>
      </c>
      <c r="F7611" s="24">
        <f t="shared" ca="1" si="237"/>
        <v>1.0884692888639718</v>
      </c>
    </row>
    <row r="7612" spans="5:6" x14ac:dyDescent="0.25">
      <c r="E7612" s="24">
        <f t="shared" ca="1" si="236"/>
        <v>9.6885010093222701E-2</v>
      </c>
      <c r="F7612" s="24">
        <f t="shared" ca="1" si="237"/>
        <v>46.684609333044897</v>
      </c>
    </row>
    <row r="7613" spans="5:6" x14ac:dyDescent="0.25">
      <c r="E7613" s="24">
        <f t="shared" ca="1" si="236"/>
        <v>0.10120676044701948</v>
      </c>
      <c r="F7613" s="24">
        <f t="shared" ca="1" si="237"/>
        <v>45.811794430476418</v>
      </c>
    </row>
    <row r="7614" spans="5:6" x14ac:dyDescent="0.25">
      <c r="E7614" s="24">
        <f t="shared" ca="1" si="236"/>
        <v>0.46678017938667493</v>
      </c>
      <c r="F7614" s="24">
        <f t="shared" ca="1" si="237"/>
        <v>15.237936801648992</v>
      </c>
    </row>
    <row r="7615" spans="5:6" x14ac:dyDescent="0.25">
      <c r="E7615" s="24">
        <f t="shared" ca="1" si="236"/>
        <v>0.85328530921067947</v>
      </c>
      <c r="F7615" s="24">
        <f t="shared" ca="1" si="237"/>
        <v>3.1732262005810949</v>
      </c>
    </row>
    <row r="7616" spans="5:6" x14ac:dyDescent="0.25">
      <c r="E7616" s="24">
        <f t="shared" ca="1" si="236"/>
        <v>0.6638759917629099</v>
      </c>
      <c r="F7616" s="24">
        <f t="shared" ca="1" si="237"/>
        <v>8.1931981268123657</v>
      </c>
    </row>
    <row r="7617" spans="5:6" x14ac:dyDescent="0.25">
      <c r="E7617" s="24">
        <f t="shared" ca="1" si="236"/>
        <v>0.70067052963991294</v>
      </c>
      <c r="F7617" s="24">
        <f t="shared" ca="1" si="237"/>
        <v>7.1143500589216924</v>
      </c>
    </row>
    <row r="7618" spans="5:6" x14ac:dyDescent="0.25">
      <c r="E7618" s="24">
        <f t="shared" ca="1" si="236"/>
        <v>0.97296222934708587</v>
      </c>
      <c r="F7618" s="24">
        <f t="shared" ca="1" si="237"/>
        <v>0.54820032618035908</v>
      </c>
    </row>
    <row r="7619" spans="5:6" x14ac:dyDescent="0.25">
      <c r="E7619" s="24">
        <f t="shared" ca="1" si="236"/>
        <v>0.18505145422135905</v>
      </c>
      <c r="F7619" s="24">
        <f t="shared" ca="1" si="237"/>
        <v>33.742427232975658</v>
      </c>
    </row>
    <row r="7620" spans="5:6" x14ac:dyDescent="0.25">
      <c r="E7620" s="24">
        <f t="shared" ref="E7620:E7683" ca="1" si="238">RAND()</f>
        <v>0.10995786628262105</v>
      </c>
      <c r="F7620" s="24">
        <f t="shared" ref="F7620:F7683" ca="1" si="239">-LOG(E7620,EXP(1))/$C$3</f>
        <v>44.153160407205128</v>
      </c>
    </row>
    <row r="7621" spans="5:6" x14ac:dyDescent="0.25">
      <c r="E7621" s="24">
        <f t="shared" ca="1" si="238"/>
        <v>0.67826979322156644</v>
      </c>
      <c r="F7621" s="24">
        <f t="shared" ca="1" si="239"/>
        <v>7.7642029017476855</v>
      </c>
    </row>
    <row r="7622" spans="5:6" x14ac:dyDescent="0.25">
      <c r="E7622" s="24">
        <f t="shared" ca="1" si="238"/>
        <v>0.44534177111328255</v>
      </c>
      <c r="F7622" s="24">
        <f t="shared" ca="1" si="239"/>
        <v>16.178265332449708</v>
      </c>
    </row>
    <row r="7623" spans="5:6" x14ac:dyDescent="0.25">
      <c r="E7623" s="24">
        <f t="shared" ca="1" si="238"/>
        <v>0.22571257424160063</v>
      </c>
      <c r="F7623" s="24">
        <f t="shared" ca="1" si="239"/>
        <v>29.769857690382125</v>
      </c>
    </row>
    <row r="7624" spans="5:6" x14ac:dyDescent="0.25">
      <c r="E7624" s="24">
        <f t="shared" ca="1" si="238"/>
        <v>0.60906404999307961</v>
      </c>
      <c r="F7624" s="24">
        <f t="shared" ca="1" si="239"/>
        <v>9.9166368880007951</v>
      </c>
    </row>
    <row r="7625" spans="5:6" x14ac:dyDescent="0.25">
      <c r="E7625" s="24">
        <f t="shared" ca="1" si="238"/>
        <v>0.659244365192175</v>
      </c>
      <c r="F7625" s="24">
        <f t="shared" ca="1" si="239"/>
        <v>8.3332200217144869</v>
      </c>
    </row>
    <row r="7626" spans="5:6" x14ac:dyDescent="0.25">
      <c r="E7626" s="24">
        <f t="shared" ca="1" si="238"/>
        <v>0.68396393759195251</v>
      </c>
      <c r="F7626" s="24">
        <f t="shared" ca="1" si="239"/>
        <v>7.5970017113653228</v>
      </c>
    </row>
    <row r="7627" spans="5:6" x14ac:dyDescent="0.25">
      <c r="E7627" s="24">
        <f t="shared" ca="1" si="238"/>
        <v>0.10832670886812457</v>
      </c>
      <c r="F7627" s="24">
        <f t="shared" ca="1" si="239"/>
        <v>44.452070721995987</v>
      </c>
    </row>
    <row r="7628" spans="5:6" x14ac:dyDescent="0.25">
      <c r="E7628" s="24">
        <f t="shared" ca="1" si="238"/>
        <v>0.74711540624400319</v>
      </c>
      <c r="F7628" s="24">
        <f t="shared" ca="1" si="239"/>
        <v>5.8307122563653797</v>
      </c>
    </row>
    <row r="7629" spans="5:6" x14ac:dyDescent="0.25">
      <c r="E7629" s="24">
        <f t="shared" ca="1" si="238"/>
        <v>0.12064984777244681</v>
      </c>
      <c r="F7629" s="24">
        <f t="shared" ca="1" si="239"/>
        <v>42.297254972809441</v>
      </c>
    </row>
    <row r="7630" spans="5:6" x14ac:dyDescent="0.25">
      <c r="E7630" s="24">
        <f t="shared" ca="1" si="238"/>
        <v>0.31354714936354811</v>
      </c>
      <c r="F7630" s="24">
        <f t="shared" ca="1" si="239"/>
        <v>23.196110670473544</v>
      </c>
    </row>
    <row r="7631" spans="5:6" x14ac:dyDescent="0.25">
      <c r="E7631" s="24">
        <f t="shared" ca="1" si="238"/>
        <v>0.18189070645801564</v>
      </c>
      <c r="F7631" s="24">
        <f t="shared" ca="1" si="239"/>
        <v>34.086985725060373</v>
      </c>
    </row>
    <row r="7632" spans="5:6" x14ac:dyDescent="0.25">
      <c r="E7632" s="24">
        <f t="shared" ca="1" si="238"/>
        <v>0.37449700424972465</v>
      </c>
      <c r="F7632" s="24">
        <f t="shared" ca="1" si="239"/>
        <v>19.643429507800725</v>
      </c>
    </row>
    <row r="7633" spans="5:6" x14ac:dyDescent="0.25">
      <c r="E7633" s="24">
        <f t="shared" ca="1" si="238"/>
        <v>0.71663966202920903</v>
      </c>
      <c r="F7633" s="24">
        <f t="shared" ca="1" si="239"/>
        <v>6.6636425625591311</v>
      </c>
    </row>
    <row r="7634" spans="5:6" x14ac:dyDescent="0.25">
      <c r="E7634" s="24">
        <f t="shared" ca="1" si="238"/>
        <v>0.98819551336557188</v>
      </c>
      <c r="F7634" s="24">
        <f t="shared" ca="1" si="239"/>
        <v>0.23749425579374506</v>
      </c>
    </row>
    <row r="7635" spans="5:6" x14ac:dyDescent="0.25">
      <c r="E7635" s="24">
        <f t="shared" ca="1" si="238"/>
        <v>0.21152113060417366</v>
      </c>
      <c r="F7635" s="24">
        <f t="shared" ca="1" si="239"/>
        <v>31.068607543846806</v>
      </c>
    </row>
    <row r="7636" spans="5:6" x14ac:dyDescent="0.25">
      <c r="E7636" s="24">
        <f t="shared" ca="1" si="238"/>
        <v>1.8805005930751073E-2</v>
      </c>
      <c r="F7636" s="24">
        <f t="shared" ca="1" si="239"/>
        <v>79.472643433565651</v>
      </c>
    </row>
    <row r="7637" spans="5:6" x14ac:dyDescent="0.25">
      <c r="E7637" s="24">
        <f t="shared" ca="1" si="238"/>
        <v>0.29603322201750881</v>
      </c>
      <c r="F7637" s="24">
        <f t="shared" ca="1" si="239"/>
        <v>24.345671888209772</v>
      </c>
    </row>
    <row r="7638" spans="5:6" x14ac:dyDescent="0.25">
      <c r="E7638" s="24">
        <f t="shared" ca="1" si="238"/>
        <v>0.99593713881305324</v>
      </c>
      <c r="F7638" s="24">
        <f t="shared" ca="1" si="239"/>
        <v>8.1422740616026237E-2</v>
      </c>
    </row>
    <row r="7639" spans="5:6" x14ac:dyDescent="0.25">
      <c r="E7639" s="24">
        <f t="shared" ca="1" si="238"/>
        <v>0.38986863624966572</v>
      </c>
      <c r="F7639" s="24">
        <f t="shared" ca="1" si="239"/>
        <v>18.838908534550331</v>
      </c>
    </row>
    <row r="7640" spans="5:6" x14ac:dyDescent="0.25">
      <c r="E7640" s="24">
        <f t="shared" ca="1" si="238"/>
        <v>0.21490904254055054</v>
      </c>
      <c r="F7640" s="24">
        <f t="shared" ca="1" si="239"/>
        <v>30.750807966393285</v>
      </c>
    </row>
    <row r="7641" spans="5:6" x14ac:dyDescent="0.25">
      <c r="E7641" s="24">
        <f t="shared" ca="1" si="238"/>
        <v>6.2809685780074398E-2</v>
      </c>
      <c r="F7641" s="24">
        <f t="shared" ca="1" si="239"/>
        <v>55.352919704675045</v>
      </c>
    </row>
    <row r="7642" spans="5:6" x14ac:dyDescent="0.25">
      <c r="E7642" s="24">
        <f t="shared" ca="1" si="238"/>
        <v>8.2529251759557165E-2</v>
      </c>
      <c r="F7642" s="24">
        <f t="shared" ca="1" si="239"/>
        <v>49.892049634058758</v>
      </c>
    </row>
    <row r="7643" spans="5:6" x14ac:dyDescent="0.25">
      <c r="E7643" s="24">
        <f t="shared" ca="1" si="238"/>
        <v>0.82403909637337003</v>
      </c>
      <c r="F7643" s="24">
        <f t="shared" ca="1" si="239"/>
        <v>3.8707460628636108</v>
      </c>
    </row>
    <row r="7644" spans="5:6" x14ac:dyDescent="0.25">
      <c r="E7644" s="24">
        <f t="shared" ca="1" si="238"/>
        <v>8.1081177454223385E-2</v>
      </c>
      <c r="F7644" s="24">
        <f t="shared" ca="1" si="239"/>
        <v>50.24608870749465</v>
      </c>
    </row>
    <row r="7645" spans="5:6" x14ac:dyDescent="0.25">
      <c r="E7645" s="24">
        <f t="shared" ca="1" si="238"/>
        <v>0.98592947864232017</v>
      </c>
      <c r="F7645" s="24">
        <f t="shared" ca="1" si="239"/>
        <v>0.28340899225003607</v>
      </c>
    </row>
    <row r="7646" spans="5:6" x14ac:dyDescent="0.25">
      <c r="E7646" s="24">
        <f t="shared" ca="1" si="238"/>
        <v>7.0942092154979042E-2</v>
      </c>
      <c r="F7646" s="24">
        <f t="shared" ca="1" si="239"/>
        <v>52.917826763545506</v>
      </c>
    </row>
    <row r="7647" spans="5:6" x14ac:dyDescent="0.25">
      <c r="E7647" s="24">
        <f t="shared" ca="1" si="238"/>
        <v>0.50502697101870198</v>
      </c>
      <c r="F7647" s="24">
        <f t="shared" ca="1" si="239"/>
        <v>13.662868863502116</v>
      </c>
    </row>
    <row r="7648" spans="5:6" x14ac:dyDescent="0.25">
      <c r="E7648" s="24">
        <f t="shared" ca="1" si="238"/>
        <v>0.34918340134594017</v>
      </c>
      <c r="F7648" s="24">
        <f t="shared" ca="1" si="239"/>
        <v>21.043159790400654</v>
      </c>
    </row>
    <row r="7649" spans="5:6" x14ac:dyDescent="0.25">
      <c r="E7649" s="24">
        <f t="shared" ca="1" si="238"/>
        <v>0.42969787292267914</v>
      </c>
      <c r="F7649" s="24">
        <f t="shared" ca="1" si="239"/>
        <v>16.893458767169459</v>
      </c>
    </row>
    <row r="7650" spans="5:6" x14ac:dyDescent="0.25">
      <c r="E7650" s="24">
        <f t="shared" ca="1" si="238"/>
        <v>0.78168810054442195</v>
      </c>
      <c r="F7650" s="24">
        <f t="shared" ca="1" si="239"/>
        <v>4.9259893281335208</v>
      </c>
    </row>
    <row r="7651" spans="5:6" x14ac:dyDescent="0.25">
      <c r="E7651" s="24">
        <f t="shared" ca="1" si="238"/>
        <v>0.50209806813753388</v>
      </c>
      <c r="F7651" s="24">
        <f t="shared" ca="1" si="239"/>
        <v>13.779196470280754</v>
      </c>
    </row>
    <row r="7652" spans="5:6" x14ac:dyDescent="0.25">
      <c r="E7652" s="24">
        <f t="shared" ca="1" si="238"/>
        <v>0.93857281988111196</v>
      </c>
      <c r="F7652" s="24">
        <f t="shared" ca="1" si="239"/>
        <v>1.2678966838073438</v>
      </c>
    </row>
    <row r="7653" spans="5:6" x14ac:dyDescent="0.25">
      <c r="E7653" s="24">
        <f t="shared" ca="1" si="238"/>
        <v>0.75892518852417357</v>
      </c>
      <c r="F7653" s="24">
        <f t="shared" ca="1" si="239"/>
        <v>5.5170414457748551</v>
      </c>
    </row>
    <row r="7654" spans="5:6" x14ac:dyDescent="0.25">
      <c r="E7654" s="24">
        <f t="shared" ca="1" si="238"/>
        <v>0.52581059516584294</v>
      </c>
      <c r="F7654" s="24">
        <f t="shared" ca="1" si="239"/>
        <v>12.85628432653446</v>
      </c>
    </row>
    <row r="7655" spans="5:6" x14ac:dyDescent="0.25">
      <c r="E7655" s="24">
        <f t="shared" ca="1" si="238"/>
        <v>2.6700416669205307E-2</v>
      </c>
      <c r="F7655" s="24">
        <f t="shared" ca="1" si="239"/>
        <v>72.461522162189709</v>
      </c>
    </row>
    <row r="7656" spans="5:6" x14ac:dyDescent="0.25">
      <c r="E7656" s="24">
        <f t="shared" ca="1" si="238"/>
        <v>0.11903847731361672</v>
      </c>
      <c r="F7656" s="24">
        <f t="shared" ca="1" si="239"/>
        <v>42.566169987268673</v>
      </c>
    </row>
    <row r="7657" spans="5:6" x14ac:dyDescent="0.25">
      <c r="E7657" s="24">
        <f t="shared" ca="1" si="238"/>
        <v>0.85079300040687245</v>
      </c>
      <c r="F7657" s="24">
        <f t="shared" ca="1" si="239"/>
        <v>3.2317284552442951</v>
      </c>
    </row>
    <row r="7658" spans="5:6" x14ac:dyDescent="0.25">
      <c r="E7658" s="24">
        <f t="shared" ca="1" si="238"/>
        <v>0.98547067311701431</v>
      </c>
      <c r="F7658" s="24">
        <f t="shared" ca="1" si="239"/>
        <v>0.29271822423279581</v>
      </c>
    </row>
    <row r="7659" spans="5:6" x14ac:dyDescent="0.25">
      <c r="E7659" s="24">
        <f t="shared" ca="1" si="238"/>
        <v>0.65547033407022326</v>
      </c>
      <c r="F7659" s="24">
        <f t="shared" ca="1" si="239"/>
        <v>8.448044675021249</v>
      </c>
    </row>
    <row r="7660" spans="5:6" x14ac:dyDescent="0.25">
      <c r="E7660" s="24">
        <f t="shared" ca="1" si="238"/>
        <v>0.18034122693386723</v>
      </c>
      <c r="F7660" s="24">
        <f t="shared" ca="1" si="239"/>
        <v>34.258090349704304</v>
      </c>
    </row>
    <row r="7661" spans="5:6" x14ac:dyDescent="0.25">
      <c r="E7661" s="24">
        <f t="shared" ca="1" si="238"/>
        <v>0.91309003271744493</v>
      </c>
      <c r="F7661" s="24">
        <f t="shared" ca="1" si="239"/>
        <v>1.8184158258247411</v>
      </c>
    </row>
    <row r="7662" spans="5:6" x14ac:dyDescent="0.25">
      <c r="E7662" s="24">
        <f t="shared" ca="1" si="238"/>
        <v>0.46002959864400483</v>
      </c>
      <c r="F7662" s="24">
        <f t="shared" ca="1" si="239"/>
        <v>15.529288933815357</v>
      </c>
    </row>
    <row r="7663" spans="5:6" x14ac:dyDescent="0.25">
      <c r="E7663" s="24">
        <f t="shared" ca="1" si="238"/>
        <v>0.79349761144875219</v>
      </c>
      <c r="F7663" s="24">
        <f t="shared" ca="1" si="239"/>
        <v>4.6260949833340765</v>
      </c>
    </row>
    <row r="7664" spans="5:6" x14ac:dyDescent="0.25">
      <c r="E7664" s="24">
        <f t="shared" ca="1" si="238"/>
        <v>0.9921799934406994</v>
      </c>
      <c r="F7664" s="24">
        <f t="shared" ca="1" si="239"/>
        <v>0.15701486311424862</v>
      </c>
    </row>
    <row r="7665" spans="5:6" x14ac:dyDescent="0.25">
      <c r="E7665" s="24">
        <f t="shared" ca="1" si="238"/>
        <v>0.40948979685787701</v>
      </c>
      <c r="F7665" s="24">
        <f t="shared" ca="1" si="239"/>
        <v>17.856865841948089</v>
      </c>
    </row>
    <row r="7666" spans="5:6" x14ac:dyDescent="0.25">
      <c r="E7666" s="24">
        <f t="shared" ca="1" si="238"/>
        <v>0.99497912941412781</v>
      </c>
      <c r="F7666" s="24">
        <f t="shared" ca="1" si="239"/>
        <v>0.10067035013441043</v>
      </c>
    </row>
    <row r="7667" spans="5:6" x14ac:dyDescent="0.25">
      <c r="E7667" s="24">
        <f t="shared" ca="1" si="238"/>
        <v>2.473327369493683E-3</v>
      </c>
      <c r="F7667" s="24">
        <f t="shared" ca="1" si="239"/>
        <v>120.04381843459576</v>
      </c>
    </row>
    <row r="7668" spans="5:6" x14ac:dyDescent="0.25">
      <c r="E7668" s="24">
        <f t="shared" ca="1" si="238"/>
        <v>0.17204646255186962</v>
      </c>
      <c r="F7668" s="24">
        <f t="shared" ca="1" si="239"/>
        <v>35.199814150640073</v>
      </c>
    </row>
    <row r="7669" spans="5:6" x14ac:dyDescent="0.25">
      <c r="E7669" s="24">
        <f t="shared" ca="1" si="238"/>
        <v>0.86876951002455871</v>
      </c>
      <c r="F7669" s="24">
        <f t="shared" ca="1" si="239"/>
        <v>2.8135484954615406</v>
      </c>
    </row>
    <row r="7670" spans="5:6" x14ac:dyDescent="0.25">
      <c r="E7670" s="24">
        <f t="shared" ca="1" si="238"/>
        <v>0.80250029830155534</v>
      </c>
      <c r="F7670" s="24">
        <f t="shared" ca="1" si="239"/>
        <v>4.4004610452540289</v>
      </c>
    </row>
    <row r="7671" spans="5:6" x14ac:dyDescent="0.25">
      <c r="E7671" s="24">
        <f t="shared" ca="1" si="238"/>
        <v>0.40121965829558959</v>
      </c>
      <c r="F7671" s="24">
        <f t="shared" ca="1" si="239"/>
        <v>18.264924507040199</v>
      </c>
    </row>
    <row r="7672" spans="5:6" x14ac:dyDescent="0.25">
      <c r="E7672" s="24">
        <f t="shared" ca="1" si="238"/>
        <v>0.84143038366627154</v>
      </c>
      <c r="F7672" s="24">
        <f t="shared" ca="1" si="239"/>
        <v>3.4530399526233206</v>
      </c>
    </row>
    <row r="7673" spans="5:6" x14ac:dyDescent="0.25">
      <c r="E7673" s="24">
        <f t="shared" ca="1" si="238"/>
        <v>0.67722225557201987</v>
      </c>
      <c r="F7673" s="24">
        <f t="shared" ca="1" si="239"/>
        <v>7.7951153031600304</v>
      </c>
    </row>
    <row r="7674" spans="5:6" x14ac:dyDescent="0.25">
      <c r="E7674" s="24">
        <f t="shared" ca="1" si="238"/>
        <v>6.1866997726729211E-2</v>
      </c>
      <c r="F7674" s="24">
        <f t="shared" ca="1" si="239"/>
        <v>55.65536792252216</v>
      </c>
    </row>
    <row r="7675" spans="5:6" x14ac:dyDescent="0.25">
      <c r="E7675" s="24">
        <f t="shared" ca="1" si="238"/>
        <v>0.51889839344622823</v>
      </c>
      <c r="F7675" s="24">
        <f t="shared" ca="1" si="239"/>
        <v>13.120943773782226</v>
      </c>
    </row>
    <row r="7676" spans="5:6" x14ac:dyDescent="0.25">
      <c r="E7676" s="24">
        <f t="shared" ca="1" si="238"/>
        <v>0.73690581687197065</v>
      </c>
      <c r="F7676" s="24">
        <f t="shared" ca="1" si="239"/>
        <v>6.1059037506862488</v>
      </c>
    </row>
    <row r="7677" spans="5:6" x14ac:dyDescent="0.25">
      <c r="E7677" s="24">
        <f t="shared" ca="1" si="238"/>
        <v>0.19213300668303457</v>
      </c>
      <c r="F7677" s="24">
        <f t="shared" ca="1" si="239"/>
        <v>32.991348072986462</v>
      </c>
    </row>
    <row r="7678" spans="5:6" x14ac:dyDescent="0.25">
      <c r="E7678" s="24">
        <f t="shared" ca="1" si="238"/>
        <v>0.84585892700356802</v>
      </c>
      <c r="F7678" s="24">
        <f t="shared" ca="1" si="239"/>
        <v>3.3480537246319622</v>
      </c>
    </row>
    <row r="7679" spans="5:6" x14ac:dyDescent="0.25">
      <c r="E7679" s="24">
        <f t="shared" ca="1" si="238"/>
        <v>0.85711333739313678</v>
      </c>
      <c r="F7679" s="24">
        <f t="shared" ca="1" si="239"/>
        <v>3.083702402566515</v>
      </c>
    </row>
    <row r="7680" spans="5:6" x14ac:dyDescent="0.25">
      <c r="E7680" s="24">
        <f t="shared" ca="1" si="238"/>
        <v>0.54981102711544161</v>
      </c>
      <c r="F7680" s="24">
        <f t="shared" ca="1" si="239"/>
        <v>11.963612937160253</v>
      </c>
    </row>
    <row r="7681" spans="5:6" x14ac:dyDescent="0.25">
      <c r="E7681" s="24">
        <f t="shared" ca="1" si="238"/>
        <v>0.3117176940069557</v>
      </c>
      <c r="F7681" s="24">
        <f t="shared" ca="1" si="239"/>
        <v>23.313146553527925</v>
      </c>
    </row>
    <row r="7682" spans="5:6" x14ac:dyDescent="0.25">
      <c r="E7682" s="24">
        <f t="shared" ca="1" si="238"/>
        <v>0.98691276249077997</v>
      </c>
      <c r="F7682" s="24">
        <f t="shared" ca="1" si="239"/>
        <v>0.26347259978279042</v>
      </c>
    </row>
    <row r="7683" spans="5:6" x14ac:dyDescent="0.25">
      <c r="E7683" s="24">
        <f t="shared" ca="1" si="238"/>
        <v>5.8583405974803715E-2</v>
      </c>
      <c r="F7683" s="24">
        <f t="shared" ca="1" si="239"/>
        <v>56.746075939840821</v>
      </c>
    </row>
    <row r="7684" spans="5:6" x14ac:dyDescent="0.25">
      <c r="E7684" s="24">
        <f t="shared" ref="E7684:E7747" ca="1" si="240">RAND()</f>
        <v>0.29939322913998545</v>
      </c>
      <c r="F7684" s="24">
        <f t="shared" ref="F7684:F7747" ca="1" si="241">-LOG(E7684,EXP(1))/$C$3</f>
        <v>24.119948440304686</v>
      </c>
    </row>
    <row r="7685" spans="5:6" x14ac:dyDescent="0.25">
      <c r="E7685" s="24">
        <f t="shared" ca="1" si="240"/>
        <v>0.46714738937247602</v>
      </c>
      <c r="F7685" s="24">
        <f t="shared" ca="1" si="241"/>
        <v>15.222209243452493</v>
      </c>
    </row>
    <row r="7686" spans="5:6" x14ac:dyDescent="0.25">
      <c r="E7686" s="24">
        <f t="shared" ca="1" si="240"/>
        <v>0.17631604651423716</v>
      </c>
      <c r="F7686" s="24">
        <f t="shared" ca="1" si="241"/>
        <v>34.70954350977172</v>
      </c>
    </row>
    <row r="7687" spans="5:6" x14ac:dyDescent="0.25">
      <c r="E7687" s="24">
        <f t="shared" ca="1" si="240"/>
        <v>0.88666395436204681</v>
      </c>
      <c r="F7687" s="24">
        <f t="shared" ca="1" si="241"/>
        <v>2.4057844973870695</v>
      </c>
    </row>
    <row r="7688" spans="5:6" x14ac:dyDescent="0.25">
      <c r="E7688" s="24">
        <f t="shared" ca="1" si="240"/>
        <v>0.73183075761953675</v>
      </c>
      <c r="F7688" s="24">
        <f t="shared" ca="1" si="241"/>
        <v>6.2441199438142903</v>
      </c>
    </row>
    <row r="7689" spans="5:6" x14ac:dyDescent="0.25">
      <c r="E7689" s="24">
        <f t="shared" ca="1" si="240"/>
        <v>0.7693737541353971</v>
      </c>
      <c r="F7689" s="24">
        <f t="shared" ca="1" si="241"/>
        <v>5.2435680273018281</v>
      </c>
    </row>
    <row r="7690" spans="5:6" x14ac:dyDescent="0.25">
      <c r="E7690" s="24">
        <f t="shared" ca="1" si="240"/>
        <v>0.43566949877934624</v>
      </c>
      <c r="F7690" s="24">
        <f t="shared" ca="1" si="241"/>
        <v>16.617427068119223</v>
      </c>
    </row>
    <row r="7691" spans="5:6" x14ac:dyDescent="0.25">
      <c r="E7691" s="24">
        <f t="shared" ca="1" si="240"/>
        <v>0.1258030380293772</v>
      </c>
      <c r="F7691" s="24">
        <f t="shared" ca="1" si="241"/>
        <v>41.460755706606221</v>
      </c>
    </row>
    <row r="7692" spans="5:6" x14ac:dyDescent="0.25">
      <c r="E7692" s="24">
        <f t="shared" ca="1" si="240"/>
        <v>0.78290780589718878</v>
      </c>
      <c r="F7692" s="24">
        <f t="shared" ca="1" si="241"/>
        <v>4.8948066925449663</v>
      </c>
    </row>
    <row r="7693" spans="5:6" x14ac:dyDescent="0.25">
      <c r="E7693" s="24">
        <f t="shared" ca="1" si="240"/>
        <v>0.23760741223767534</v>
      </c>
      <c r="F7693" s="24">
        <f t="shared" ca="1" si="241"/>
        <v>28.742709913874574</v>
      </c>
    </row>
    <row r="7694" spans="5:6" x14ac:dyDescent="0.25">
      <c r="E7694" s="24">
        <f t="shared" ca="1" si="240"/>
        <v>0.62853491237960568</v>
      </c>
      <c r="F7694" s="24">
        <f t="shared" ca="1" si="241"/>
        <v>9.2872740752030527</v>
      </c>
    </row>
    <row r="7695" spans="5:6" x14ac:dyDescent="0.25">
      <c r="E7695" s="24">
        <f t="shared" ca="1" si="240"/>
        <v>0.5618956778588633</v>
      </c>
      <c r="F7695" s="24">
        <f t="shared" ca="1" si="241"/>
        <v>11.52878145809691</v>
      </c>
    </row>
    <row r="7696" spans="5:6" x14ac:dyDescent="0.25">
      <c r="E7696" s="24">
        <f t="shared" ca="1" si="240"/>
        <v>0.1527515716796618</v>
      </c>
      <c r="F7696" s="24">
        <f t="shared" ca="1" si="241"/>
        <v>37.578847835096219</v>
      </c>
    </row>
    <row r="7697" spans="5:6" x14ac:dyDescent="0.25">
      <c r="E7697" s="24">
        <f t="shared" ca="1" si="240"/>
        <v>0.4383760463509222</v>
      </c>
      <c r="F7697" s="24">
        <f t="shared" ca="1" si="241"/>
        <v>16.493563672783271</v>
      </c>
    </row>
    <row r="7698" spans="5:6" x14ac:dyDescent="0.25">
      <c r="E7698" s="24">
        <f t="shared" ca="1" si="240"/>
        <v>0.50272307210787981</v>
      </c>
      <c r="F7698" s="24">
        <f t="shared" ca="1" si="241"/>
        <v>13.754316259229622</v>
      </c>
    </row>
    <row r="7699" spans="5:6" x14ac:dyDescent="0.25">
      <c r="E7699" s="24">
        <f t="shared" ca="1" si="240"/>
        <v>8.7348140632821036E-2</v>
      </c>
      <c r="F7699" s="24">
        <f t="shared" ca="1" si="241"/>
        <v>48.75707058060442</v>
      </c>
    </row>
    <row r="7700" spans="5:6" x14ac:dyDescent="0.25">
      <c r="E7700" s="24">
        <f t="shared" ca="1" si="240"/>
        <v>0.67420580530661622</v>
      </c>
      <c r="F7700" s="24">
        <f t="shared" ca="1" si="241"/>
        <v>7.8843973111955172</v>
      </c>
    </row>
    <row r="7701" spans="5:6" x14ac:dyDescent="0.25">
      <c r="E7701" s="24">
        <f t="shared" ca="1" si="240"/>
        <v>0.84418888837589767</v>
      </c>
      <c r="F7701" s="24">
        <f t="shared" ca="1" si="241"/>
        <v>3.3875801606546432</v>
      </c>
    </row>
    <row r="7702" spans="5:6" x14ac:dyDescent="0.25">
      <c r="E7702" s="24">
        <f t="shared" ca="1" si="240"/>
        <v>0.12398107591357499</v>
      </c>
      <c r="F7702" s="24">
        <f t="shared" ca="1" si="241"/>
        <v>41.752526772478845</v>
      </c>
    </row>
    <row r="7703" spans="5:6" x14ac:dyDescent="0.25">
      <c r="E7703" s="24">
        <f t="shared" ca="1" si="240"/>
        <v>0.9770336020616035</v>
      </c>
      <c r="F7703" s="24">
        <f t="shared" ca="1" si="241"/>
        <v>0.46468468855623324</v>
      </c>
    </row>
    <row r="7704" spans="5:6" x14ac:dyDescent="0.25">
      <c r="E7704" s="24">
        <f t="shared" ca="1" si="240"/>
        <v>0.80923448405525933</v>
      </c>
      <c r="F7704" s="24">
        <f t="shared" ca="1" si="241"/>
        <v>4.2333311919985341</v>
      </c>
    </row>
    <row r="7705" spans="5:6" x14ac:dyDescent="0.25">
      <c r="E7705" s="24">
        <f t="shared" ca="1" si="240"/>
        <v>0.27573856713262412</v>
      </c>
      <c r="F7705" s="24">
        <f t="shared" ca="1" si="241"/>
        <v>25.766041653916389</v>
      </c>
    </row>
    <row r="7706" spans="5:6" x14ac:dyDescent="0.25">
      <c r="E7706" s="24">
        <f t="shared" ca="1" si="240"/>
        <v>0.65785874159892377</v>
      </c>
      <c r="F7706" s="24">
        <f t="shared" ca="1" si="241"/>
        <v>8.3753009824923819</v>
      </c>
    </row>
    <row r="7707" spans="5:6" x14ac:dyDescent="0.25">
      <c r="E7707" s="24">
        <f t="shared" ca="1" si="240"/>
        <v>0.58430291127641898</v>
      </c>
      <c r="F7707" s="24">
        <f t="shared" ca="1" si="241"/>
        <v>10.746714938626038</v>
      </c>
    </row>
    <row r="7708" spans="5:6" x14ac:dyDescent="0.25">
      <c r="E7708" s="24">
        <f t="shared" ca="1" si="240"/>
        <v>0.93778253858528893</v>
      </c>
      <c r="F7708" s="24">
        <f t="shared" ca="1" si="241"/>
        <v>1.2847438410153202</v>
      </c>
    </row>
    <row r="7709" spans="5:6" x14ac:dyDescent="0.25">
      <c r="E7709" s="24">
        <f t="shared" ca="1" si="240"/>
        <v>0.58241022975162904</v>
      </c>
      <c r="F7709" s="24">
        <f t="shared" ca="1" si="241"/>
        <v>10.811604348662577</v>
      </c>
    </row>
    <row r="7710" spans="5:6" x14ac:dyDescent="0.25">
      <c r="E7710" s="24">
        <f t="shared" ca="1" si="240"/>
        <v>0.89875367145656893</v>
      </c>
      <c r="F7710" s="24">
        <f t="shared" ca="1" si="241"/>
        <v>2.134925697706572</v>
      </c>
    </row>
    <row r="7711" spans="5:6" x14ac:dyDescent="0.25">
      <c r="E7711" s="24">
        <f t="shared" ca="1" si="240"/>
        <v>0.16601294964552427</v>
      </c>
      <c r="F7711" s="24">
        <f t="shared" ca="1" si="241"/>
        <v>35.913789675108241</v>
      </c>
    </row>
    <row r="7712" spans="5:6" x14ac:dyDescent="0.25">
      <c r="E7712" s="24">
        <f t="shared" ca="1" si="240"/>
        <v>0.91920732992496879</v>
      </c>
      <c r="F7712" s="24">
        <f t="shared" ca="1" si="241"/>
        <v>1.684871564710229</v>
      </c>
    </row>
    <row r="7713" spans="5:6" x14ac:dyDescent="0.25">
      <c r="E7713" s="24">
        <f t="shared" ca="1" si="240"/>
        <v>0.45177210456286498</v>
      </c>
      <c r="F7713" s="24">
        <f t="shared" ca="1" si="241"/>
        <v>15.891548394862998</v>
      </c>
    </row>
    <row r="7714" spans="5:6" x14ac:dyDescent="0.25">
      <c r="E7714" s="24">
        <f t="shared" ca="1" si="240"/>
        <v>0.1135532643324404</v>
      </c>
      <c r="F7714" s="24">
        <f t="shared" ca="1" si="241"/>
        <v>43.509665257396975</v>
      </c>
    </row>
    <row r="7715" spans="5:6" x14ac:dyDescent="0.25">
      <c r="E7715" s="24">
        <f t="shared" ca="1" si="240"/>
        <v>0.82193170244363778</v>
      </c>
      <c r="F7715" s="24">
        <f t="shared" ca="1" si="241"/>
        <v>3.9219594885882589</v>
      </c>
    </row>
    <row r="7716" spans="5:6" x14ac:dyDescent="0.25">
      <c r="E7716" s="24">
        <f t="shared" ca="1" si="240"/>
        <v>0.69337269568459359</v>
      </c>
      <c r="F7716" s="24">
        <f t="shared" ca="1" si="241"/>
        <v>7.3237524788875481</v>
      </c>
    </row>
    <row r="7717" spans="5:6" x14ac:dyDescent="0.25">
      <c r="E7717" s="24">
        <f t="shared" ca="1" si="240"/>
        <v>0.71994640963321566</v>
      </c>
      <c r="F7717" s="24">
        <f t="shared" ca="1" si="241"/>
        <v>6.5715700161428687</v>
      </c>
    </row>
    <row r="7718" spans="5:6" x14ac:dyDescent="0.25">
      <c r="E7718" s="24">
        <f t="shared" ca="1" si="240"/>
        <v>0.34715111454499048</v>
      </c>
      <c r="F7718" s="24">
        <f t="shared" ca="1" si="241"/>
        <v>21.159902104612797</v>
      </c>
    </row>
    <row r="7719" spans="5:6" x14ac:dyDescent="0.25">
      <c r="E7719" s="24">
        <f t="shared" ca="1" si="240"/>
        <v>0.16251038615955882</v>
      </c>
      <c r="F7719" s="24">
        <f t="shared" ca="1" si="241"/>
        <v>36.340267288535124</v>
      </c>
    </row>
    <row r="7720" spans="5:6" x14ac:dyDescent="0.25">
      <c r="E7720" s="24">
        <f t="shared" ca="1" si="240"/>
        <v>0.75375053332452147</v>
      </c>
      <c r="F7720" s="24">
        <f t="shared" ca="1" si="241"/>
        <v>5.6538764675887592</v>
      </c>
    </row>
    <row r="7721" spans="5:6" x14ac:dyDescent="0.25">
      <c r="E7721" s="24">
        <f t="shared" ca="1" si="240"/>
        <v>0.88877088726678211</v>
      </c>
      <c r="F7721" s="24">
        <f t="shared" ca="1" si="241"/>
        <v>2.3583159258711399</v>
      </c>
    </row>
    <row r="7722" spans="5:6" x14ac:dyDescent="0.25">
      <c r="E7722" s="24">
        <f t="shared" ca="1" si="240"/>
        <v>0.6096085995702788</v>
      </c>
      <c r="F7722" s="24">
        <f t="shared" ca="1" si="241"/>
        <v>9.898763356051532</v>
      </c>
    </row>
    <row r="7723" spans="5:6" x14ac:dyDescent="0.25">
      <c r="E7723" s="24">
        <f t="shared" ca="1" si="240"/>
        <v>0.45893466808600025</v>
      </c>
      <c r="F7723" s="24">
        <f t="shared" ca="1" si="241"/>
        <v>15.576948287536872</v>
      </c>
    </row>
    <row r="7724" spans="5:6" x14ac:dyDescent="0.25">
      <c r="E7724" s="24">
        <f t="shared" ca="1" si="240"/>
        <v>0.62463882578832153</v>
      </c>
      <c r="F7724" s="24">
        <f t="shared" ca="1" si="241"/>
        <v>9.4116335004138723</v>
      </c>
    </row>
    <row r="7725" spans="5:6" x14ac:dyDescent="0.25">
      <c r="E7725" s="24">
        <f t="shared" ca="1" si="240"/>
        <v>2.5871736925204836E-2</v>
      </c>
      <c r="F7725" s="24">
        <f t="shared" ca="1" si="241"/>
        <v>73.092082890397222</v>
      </c>
    </row>
    <row r="7726" spans="5:6" x14ac:dyDescent="0.25">
      <c r="E7726" s="24">
        <f t="shared" ca="1" si="240"/>
        <v>0.17201149415264738</v>
      </c>
      <c r="F7726" s="24">
        <f t="shared" ca="1" si="241"/>
        <v>35.203879558651856</v>
      </c>
    </row>
    <row r="7727" spans="5:6" x14ac:dyDescent="0.25">
      <c r="E7727" s="24">
        <f t="shared" ca="1" si="240"/>
        <v>0.6655110228851342</v>
      </c>
      <c r="F7727" s="24">
        <f t="shared" ca="1" si="241"/>
        <v>8.1440015594128177</v>
      </c>
    </row>
    <row r="7728" spans="5:6" x14ac:dyDescent="0.25">
      <c r="E7728" s="24">
        <f t="shared" ca="1" si="240"/>
        <v>0.33772388288219302</v>
      </c>
      <c r="F7728" s="24">
        <f t="shared" ca="1" si="241"/>
        <v>21.710532638107356</v>
      </c>
    </row>
    <row r="7729" spans="5:6" x14ac:dyDescent="0.25">
      <c r="E7729" s="24">
        <f t="shared" ca="1" si="240"/>
        <v>0.50085457104372411</v>
      </c>
      <c r="F7729" s="24">
        <f t="shared" ca="1" si="241"/>
        <v>13.828789947874709</v>
      </c>
    </row>
    <row r="7730" spans="5:6" x14ac:dyDescent="0.25">
      <c r="E7730" s="24">
        <f t="shared" ca="1" si="240"/>
        <v>3.1623177107340972E-2</v>
      </c>
      <c r="F7730" s="24">
        <f t="shared" ca="1" si="241"/>
        <v>69.077299489406911</v>
      </c>
    </row>
    <row r="7731" spans="5:6" x14ac:dyDescent="0.25">
      <c r="E7731" s="24">
        <f t="shared" ca="1" si="240"/>
        <v>0.31868521517004567</v>
      </c>
      <c r="F7731" s="24">
        <f t="shared" ca="1" si="241"/>
        <v>22.87102899384444</v>
      </c>
    </row>
    <row r="7732" spans="5:6" x14ac:dyDescent="0.25">
      <c r="E7732" s="24">
        <f t="shared" ca="1" si="240"/>
        <v>0.22729370754372047</v>
      </c>
      <c r="F7732" s="24">
        <f t="shared" ca="1" si="241"/>
        <v>29.630244639848915</v>
      </c>
    </row>
    <row r="7733" spans="5:6" x14ac:dyDescent="0.25">
      <c r="E7733" s="24">
        <f t="shared" ca="1" si="240"/>
        <v>0.55066682581361692</v>
      </c>
      <c r="F7733" s="24">
        <f t="shared" ca="1" si="241"/>
        <v>11.932506491231724</v>
      </c>
    </row>
    <row r="7734" spans="5:6" x14ac:dyDescent="0.25">
      <c r="E7734" s="24">
        <f t="shared" ca="1" si="240"/>
        <v>0.79555989380762937</v>
      </c>
      <c r="F7734" s="24">
        <f t="shared" ca="1" si="241"/>
        <v>4.5741828653676926</v>
      </c>
    </row>
    <row r="7735" spans="5:6" x14ac:dyDescent="0.25">
      <c r="E7735" s="24">
        <f t="shared" ca="1" si="240"/>
        <v>3.6919389006373704E-2</v>
      </c>
      <c r="F7735" s="24">
        <f t="shared" ca="1" si="241"/>
        <v>65.980368372151261</v>
      </c>
    </row>
    <row r="7736" spans="5:6" x14ac:dyDescent="0.25">
      <c r="E7736" s="24">
        <f t="shared" ca="1" si="240"/>
        <v>0.44928563892456963</v>
      </c>
      <c r="F7736" s="24">
        <f t="shared" ca="1" si="241"/>
        <v>16.001928532767611</v>
      </c>
    </row>
    <row r="7737" spans="5:6" x14ac:dyDescent="0.25">
      <c r="E7737" s="24">
        <f t="shared" ca="1" si="240"/>
        <v>4.0071786725677461E-2</v>
      </c>
      <c r="F7737" s="24">
        <f t="shared" ca="1" si="241"/>
        <v>64.341655304378946</v>
      </c>
    </row>
    <row r="7738" spans="5:6" x14ac:dyDescent="0.25">
      <c r="E7738" s="24">
        <f t="shared" ca="1" si="240"/>
        <v>0.1906865136178113</v>
      </c>
      <c r="F7738" s="24">
        <f t="shared" ca="1" si="241"/>
        <v>33.14248978573157</v>
      </c>
    </row>
    <row r="7739" spans="5:6" x14ac:dyDescent="0.25">
      <c r="E7739" s="24">
        <f t="shared" ca="1" si="240"/>
        <v>0.76203419070210343</v>
      </c>
      <c r="F7739" s="24">
        <f t="shared" ca="1" si="241"/>
        <v>5.4352770922861069</v>
      </c>
    </row>
    <row r="7740" spans="5:6" x14ac:dyDescent="0.25">
      <c r="E7740" s="24">
        <f t="shared" ca="1" si="240"/>
        <v>0.90100768955027966</v>
      </c>
      <c r="F7740" s="24">
        <f t="shared" ca="1" si="241"/>
        <v>2.0848297389639572</v>
      </c>
    </row>
    <row r="7741" spans="5:6" x14ac:dyDescent="0.25">
      <c r="E7741" s="24">
        <f t="shared" ca="1" si="240"/>
        <v>0.34139240464935605</v>
      </c>
      <c r="F7741" s="24">
        <f t="shared" ca="1" si="241"/>
        <v>21.494454330557467</v>
      </c>
    </row>
    <row r="7742" spans="5:6" x14ac:dyDescent="0.25">
      <c r="E7742" s="24">
        <f t="shared" ca="1" si="240"/>
        <v>0.95891422543302052</v>
      </c>
      <c r="F7742" s="24">
        <f t="shared" ca="1" si="241"/>
        <v>0.83907299549052983</v>
      </c>
    </row>
    <row r="7743" spans="5:6" x14ac:dyDescent="0.25">
      <c r="E7743" s="24">
        <f t="shared" ca="1" si="240"/>
        <v>0.64255854308749172</v>
      </c>
      <c r="F7743" s="24">
        <f t="shared" ca="1" si="241"/>
        <v>8.8459469743564245</v>
      </c>
    </row>
    <row r="7744" spans="5:6" x14ac:dyDescent="0.25">
      <c r="E7744" s="24">
        <f t="shared" ca="1" si="240"/>
        <v>0.42762194763419725</v>
      </c>
      <c r="F7744" s="24">
        <f t="shared" ca="1" si="241"/>
        <v>16.990315473193782</v>
      </c>
    </row>
    <row r="7745" spans="5:6" x14ac:dyDescent="0.25">
      <c r="E7745" s="24">
        <f t="shared" ca="1" si="240"/>
        <v>0.66120213303947795</v>
      </c>
      <c r="F7745" s="24">
        <f t="shared" ca="1" si="241"/>
        <v>8.2739137405590384</v>
      </c>
    </row>
    <row r="7746" spans="5:6" x14ac:dyDescent="0.25">
      <c r="E7746" s="24">
        <f t="shared" ca="1" si="240"/>
        <v>0.45712560675789127</v>
      </c>
      <c r="F7746" s="24">
        <f t="shared" ca="1" si="241"/>
        <v>15.655941503574731</v>
      </c>
    </row>
    <row r="7747" spans="5:6" x14ac:dyDescent="0.25">
      <c r="E7747" s="24">
        <f t="shared" ca="1" si="240"/>
        <v>0.25968941057522854</v>
      </c>
      <c r="F7747" s="24">
        <f t="shared" ca="1" si="241"/>
        <v>26.965378735007416</v>
      </c>
    </row>
    <row r="7748" spans="5:6" x14ac:dyDescent="0.25">
      <c r="E7748" s="24">
        <f t="shared" ref="E7748:E7811" ca="1" si="242">RAND()</f>
        <v>0.69741617858955185</v>
      </c>
      <c r="F7748" s="24">
        <f t="shared" ref="F7748:F7811" ca="1" si="243">-LOG(E7748,EXP(1))/$C$3</f>
        <v>7.2074589314651298</v>
      </c>
    </row>
    <row r="7749" spans="5:6" x14ac:dyDescent="0.25">
      <c r="E7749" s="24">
        <f t="shared" ca="1" si="242"/>
        <v>0.7606258309431071</v>
      </c>
      <c r="F7749" s="24">
        <f t="shared" ca="1" si="243"/>
        <v>5.4722744558628627</v>
      </c>
    </row>
    <row r="7750" spans="5:6" x14ac:dyDescent="0.25">
      <c r="E7750" s="24">
        <f t="shared" ca="1" si="242"/>
        <v>0.47689661963013963</v>
      </c>
      <c r="F7750" s="24">
        <f t="shared" ca="1" si="243"/>
        <v>14.809110838366918</v>
      </c>
    </row>
    <row r="7751" spans="5:6" x14ac:dyDescent="0.25">
      <c r="E7751" s="24">
        <f t="shared" ca="1" si="242"/>
        <v>0.10847764937096194</v>
      </c>
      <c r="F7751" s="24">
        <f t="shared" ca="1" si="243"/>
        <v>44.42422247605657</v>
      </c>
    </row>
    <row r="7752" spans="5:6" x14ac:dyDescent="0.25">
      <c r="E7752" s="24">
        <f t="shared" ca="1" si="242"/>
        <v>0.57471078115469698</v>
      </c>
      <c r="F7752" s="24">
        <f t="shared" ca="1" si="243"/>
        <v>11.077767080450323</v>
      </c>
    </row>
    <row r="7753" spans="5:6" x14ac:dyDescent="0.25">
      <c r="E7753" s="24">
        <f t="shared" ca="1" si="242"/>
        <v>0.54417744444039495</v>
      </c>
      <c r="F7753" s="24">
        <f t="shared" ca="1" si="243"/>
        <v>12.169598013595149</v>
      </c>
    </row>
    <row r="7754" spans="5:6" x14ac:dyDescent="0.25">
      <c r="E7754" s="24">
        <f t="shared" ca="1" si="242"/>
        <v>1.7662488245891894E-2</v>
      </c>
      <c r="F7754" s="24">
        <f t="shared" ca="1" si="243"/>
        <v>80.726243929110808</v>
      </c>
    </row>
    <row r="7755" spans="5:6" x14ac:dyDescent="0.25">
      <c r="E7755" s="24">
        <f t="shared" ca="1" si="242"/>
        <v>0.39624386560721336</v>
      </c>
      <c r="F7755" s="24">
        <f t="shared" ca="1" si="243"/>
        <v>18.514508700558459</v>
      </c>
    </row>
    <row r="7756" spans="5:6" x14ac:dyDescent="0.25">
      <c r="E7756" s="24">
        <f t="shared" ca="1" si="242"/>
        <v>0.99434090603067526</v>
      </c>
      <c r="F7756" s="24">
        <f t="shared" ca="1" si="243"/>
        <v>0.11350334621303258</v>
      </c>
    </row>
    <row r="7757" spans="5:6" x14ac:dyDescent="0.25">
      <c r="E7757" s="24">
        <f t="shared" ca="1" si="242"/>
        <v>0.27045122680508771</v>
      </c>
      <c r="F7757" s="24">
        <f t="shared" ca="1" si="243"/>
        <v>26.153270090254253</v>
      </c>
    </row>
    <row r="7758" spans="5:6" x14ac:dyDescent="0.25">
      <c r="E7758" s="24">
        <f t="shared" ca="1" si="242"/>
        <v>3.973332058013801E-2</v>
      </c>
      <c r="F7758" s="24">
        <f t="shared" ca="1" si="243"/>
        <v>64.511302679774587</v>
      </c>
    </row>
    <row r="7759" spans="5:6" x14ac:dyDescent="0.25">
      <c r="E7759" s="24">
        <f t="shared" ca="1" si="242"/>
        <v>0.59286799107979804</v>
      </c>
      <c r="F7759" s="24">
        <f t="shared" ca="1" si="243"/>
        <v>10.455670335464564</v>
      </c>
    </row>
    <row r="7760" spans="5:6" x14ac:dyDescent="0.25">
      <c r="E7760" s="24">
        <f t="shared" ca="1" si="242"/>
        <v>0.22552161991689357</v>
      </c>
      <c r="F7760" s="24">
        <f t="shared" ca="1" si="243"/>
        <v>29.786784983444392</v>
      </c>
    </row>
    <row r="7761" spans="5:6" x14ac:dyDescent="0.25">
      <c r="E7761" s="24">
        <f t="shared" ca="1" si="242"/>
        <v>0.71593672199218472</v>
      </c>
      <c r="F7761" s="24">
        <f t="shared" ca="1" si="243"/>
        <v>6.6832698606573047</v>
      </c>
    </row>
    <row r="7762" spans="5:6" x14ac:dyDescent="0.25">
      <c r="E7762" s="24">
        <f t="shared" ca="1" si="242"/>
        <v>0.71696182760334437</v>
      </c>
      <c r="F7762" s="24">
        <f t="shared" ca="1" si="243"/>
        <v>6.6546535769340904</v>
      </c>
    </row>
    <row r="7763" spans="5:6" x14ac:dyDescent="0.25">
      <c r="E7763" s="24">
        <f t="shared" ca="1" si="242"/>
        <v>0.68618227158340217</v>
      </c>
      <c r="F7763" s="24">
        <f t="shared" ca="1" si="243"/>
        <v>7.5322396906431992</v>
      </c>
    </row>
    <row r="7764" spans="5:6" x14ac:dyDescent="0.25">
      <c r="E7764" s="24">
        <f t="shared" ca="1" si="242"/>
        <v>0.81532198254540844</v>
      </c>
      <c r="F7764" s="24">
        <f t="shared" ca="1" si="243"/>
        <v>4.0834434630651124</v>
      </c>
    </row>
    <row r="7765" spans="5:6" x14ac:dyDescent="0.25">
      <c r="E7765" s="24">
        <f t="shared" ca="1" si="242"/>
        <v>0.98933143651295818</v>
      </c>
      <c r="F7765" s="24">
        <f t="shared" ca="1" si="243"/>
        <v>0.21451761272164646</v>
      </c>
    </row>
    <row r="7766" spans="5:6" x14ac:dyDescent="0.25">
      <c r="E7766" s="24">
        <f t="shared" ca="1" si="242"/>
        <v>0.90381841444786948</v>
      </c>
      <c r="F7766" s="24">
        <f t="shared" ca="1" si="243"/>
        <v>2.0225361548086105</v>
      </c>
    </row>
    <row r="7767" spans="5:6" x14ac:dyDescent="0.25">
      <c r="E7767" s="24">
        <f t="shared" ca="1" si="242"/>
        <v>0.71431473968233761</v>
      </c>
      <c r="F7767" s="24">
        <f t="shared" ca="1" si="243"/>
        <v>6.7286320378308417</v>
      </c>
    </row>
    <row r="7768" spans="5:6" x14ac:dyDescent="0.25">
      <c r="E7768" s="24">
        <f t="shared" ca="1" si="242"/>
        <v>0.27654018302971606</v>
      </c>
      <c r="F7768" s="24">
        <f t="shared" ca="1" si="243"/>
        <v>25.7079828233135</v>
      </c>
    </row>
    <row r="7769" spans="5:6" x14ac:dyDescent="0.25">
      <c r="E7769" s="24">
        <f t="shared" ca="1" si="242"/>
        <v>0.92915567041949731</v>
      </c>
      <c r="F7769" s="24">
        <f t="shared" ca="1" si="243"/>
        <v>1.4695797295600528</v>
      </c>
    </row>
    <row r="7770" spans="5:6" x14ac:dyDescent="0.25">
      <c r="E7770" s="24">
        <f t="shared" ca="1" si="242"/>
        <v>4.1262361026504601E-2</v>
      </c>
      <c r="F7770" s="24">
        <f t="shared" ca="1" si="243"/>
        <v>63.756090996846297</v>
      </c>
    </row>
    <row r="7771" spans="5:6" x14ac:dyDescent="0.25">
      <c r="E7771" s="24">
        <f t="shared" ca="1" si="242"/>
        <v>0.4167903312267407</v>
      </c>
      <c r="F7771" s="24">
        <f t="shared" ca="1" si="243"/>
        <v>17.50343972889258</v>
      </c>
    </row>
    <row r="7772" spans="5:6" x14ac:dyDescent="0.25">
      <c r="E7772" s="24">
        <f t="shared" ca="1" si="242"/>
        <v>0.35478841674304151</v>
      </c>
      <c r="F7772" s="24">
        <f t="shared" ca="1" si="243"/>
        <v>20.724673527306489</v>
      </c>
    </row>
    <row r="7773" spans="5:6" x14ac:dyDescent="0.25">
      <c r="E7773" s="24">
        <f t="shared" ca="1" si="242"/>
        <v>0.45777070067913028</v>
      </c>
      <c r="F7773" s="24">
        <f t="shared" ca="1" si="243"/>
        <v>15.627737475515959</v>
      </c>
    </row>
    <row r="7774" spans="5:6" x14ac:dyDescent="0.25">
      <c r="E7774" s="24">
        <f t="shared" ca="1" si="242"/>
        <v>0.75842676694331757</v>
      </c>
      <c r="F7774" s="24">
        <f t="shared" ca="1" si="243"/>
        <v>5.5301806939759484</v>
      </c>
    </row>
    <row r="7775" spans="5:6" x14ac:dyDescent="0.25">
      <c r="E7775" s="24">
        <f t="shared" ca="1" si="242"/>
        <v>0.31697423701614535</v>
      </c>
      <c r="F7775" s="24">
        <f t="shared" ca="1" si="243"/>
        <v>22.978695592999728</v>
      </c>
    </row>
    <row r="7776" spans="5:6" x14ac:dyDescent="0.25">
      <c r="E7776" s="24">
        <f t="shared" ca="1" si="242"/>
        <v>0.45467206342023792</v>
      </c>
      <c r="F7776" s="24">
        <f t="shared" ca="1" si="243"/>
        <v>15.763577192493562</v>
      </c>
    </row>
    <row r="7777" spans="5:6" x14ac:dyDescent="0.25">
      <c r="E7777" s="24">
        <f t="shared" ca="1" si="242"/>
        <v>0.72978973386854584</v>
      </c>
      <c r="F7777" s="24">
        <f t="shared" ca="1" si="243"/>
        <v>6.2999764425298022</v>
      </c>
    </row>
    <row r="7778" spans="5:6" x14ac:dyDescent="0.25">
      <c r="E7778" s="24">
        <f t="shared" ca="1" si="242"/>
        <v>0.48047111301929324</v>
      </c>
      <c r="F7778" s="24">
        <f t="shared" ca="1" si="243"/>
        <v>14.659763419305257</v>
      </c>
    </row>
    <row r="7779" spans="5:6" x14ac:dyDescent="0.25">
      <c r="E7779" s="24">
        <f t="shared" ca="1" si="242"/>
        <v>0.13105270120313883</v>
      </c>
      <c r="F7779" s="24">
        <f t="shared" ca="1" si="243"/>
        <v>40.643114748420686</v>
      </c>
    </row>
    <row r="7780" spans="5:6" x14ac:dyDescent="0.25">
      <c r="E7780" s="24">
        <f t="shared" ca="1" si="242"/>
        <v>0.33025399045391868</v>
      </c>
      <c r="F7780" s="24">
        <f t="shared" ca="1" si="243"/>
        <v>22.157865050439749</v>
      </c>
    </row>
    <row r="7781" spans="5:6" x14ac:dyDescent="0.25">
      <c r="E7781" s="24">
        <f t="shared" ca="1" si="242"/>
        <v>1.8791384605815975E-2</v>
      </c>
      <c r="F7781" s="24">
        <f t="shared" ca="1" si="243"/>
        <v>79.487135596602243</v>
      </c>
    </row>
    <row r="7782" spans="5:6" x14ac:dyDescent="0.25">
      <c r="E7782" s="24">
        <f t="shared" ca="1" si="242"/>
        <v>0.90750433663926611</v>
      </c>
      <c r="F7782" s="24">
        <f t="shared" ca="1" si="243"/>
        <v>1.9411386837738203</v>
      </c>
    </row>
    <row r="7783" spans="5:6" x14ac:dyDescent="0.25">
      <c r="E7783" s="24">
        <f t="shared" ca="1" si="242"/>
        <v>0.19848478345552345</v>
      </c>
      <c r="F7783" s="24">
        <f t="shared" ca="1" si="243"/>
        <v>32.340856788960672</v>
      </c>
    </row>
    <row r="7784" spans="5:6" x14ac:dyDescent="0.25">
      <c r="E7784" s="24">
        <f t="shared" ca="1" si="242"/>
        <v>0.22995112172832743</v>
      </c>
      <c r="F7784" s="24">
        <f t="shared" ca="1" si="243"/>
        <v>29.39777013735905</v>
      </c>
    </row>
    <row r="7785" spans="5:6" x14ac:dyDescent="0.25">
      <c r="E7785" s="24">
        <f t="shared" ca="1" si="242"/>
        <v>0.62738971146410638</v>
      </c>
      <c r="F7785" s="24">
        <f t="shared" ca="1" si="243"/>
        <v>9.3237476409298594</v>
      </c>
    </row>
    <row r="7786" spans="5:6" x14ac:dyDescent="0.25">
      <c r="E7786" s="24">
        <f t="shared" ca="1" si="242"/>
        <v>0.50314361601072333</v>
      </c>
      <c r="F7786" s="24">
        <f t="shared" ca="1" si="243"/>
        <v>13.737592614543312</v>
      </c>
    </row>
    <row r="7787" spans="5:6" x14ac:dyDescent="0.25">
      <c r="E7787" s="24">
        <f t="shared" ca="1" si="242"/>
        <v>0.33596045812874908</v>
      </c>
      <c r="F7787" s="24">
        <f t="shared" ca="1" si="243"/>
        <v>21.815236201697648</v>
      </c>
    </row>
    <row r="7788" spans="5:6" x14ac:dyDescent="0.25">
      <c r="E7788" s="24">
        <f t="shared" ca="1" si="242"/>
        <v>0.69968616779730175</v>
      </c>
      <c r="F7788" s="24">
        <f t="shared" ca="1" si="243"/>
        <v>7.1424675237517192</v>
      </c>
    </row>
    <row r="7789" spans="5:6" x14ac:dyDescent="0.25">
      <c r="E7789" s="24">
        <f t="shared" ca="1" si="242"/>
        <v>0.36814960951405307</v>
      </c>
      <c r="F7789" s="24">
        <f t="shared" ca="1" si="243"/>
        <v>19.985317516775034</v>
      </c>
    </row>
    <row r="7790" spans="5:6" x14ac:dyDescent="0.25">
      <c r="E7790" s="24">
        <f t="shared" ca="1" si="242"/>
        <v>0.42282882574110447</v>
      </c>
      <c r="F7790" s="24">
        <f t="shared" ca="1" si="243"/>
        <v>17.215756982289413</v>
      </c>
    </row>
    <row r="7791" spans="5:6" x14ac:dyDescent="0.25">
      <c r="E7791" s="24">
        <f t="shared" ca="1" si="242"/>
        <v>0.51830199482579342</v>
      </c>
      <c r="F7791" s="24">
        <f t="shared" ca="1" si="243"/>
        <v>13.143944100157283</v>
      </c>
    </row>
    <row r="7792" spans="5:6" x14ac:dyDescent="0.25">
      <c r="E7792" s="24">
        <f t="shared" ca="1" si="242"/>
        <v>0.17326973931735068</v>
      </c>
      <c r="F7792" s="24">
        <f t="shared" ca="1" si="243"/>
        <v>35.058114238971832</v>
      </c>
    </row>
    <row r="7793" spans="5:6" x14ac:dyDescent="0.25">
      <c r="E7793" s="24">
        <f t="shared" ca="1" si="242"/>
        <v>0.85123682983578286</v>
      </c>
      <c r="F7793" s="24">
        <f t="shared" ca="1" si="243"/>
        <v>3.2212978639330485</v>
      </c>
    </row>
    <row r="7794" spans="5:6" x14ac:dyDescent="0.25">
      <c r="E7794" s="24">
        <f t="shared" ca="1" si="242"/>
        <v>8.2864369460560972E-2</v>
      </c>
      <c r="F7794" s="24">
        <f t="shared" ca="1" si="243"/>
        <v>49.811002213455225</v>
      </c>
    </row>
    <row r="7795" spans="5:6" x14ac:dyDescent="0.25">
      <c r="E7795" s="24">
        <f t="shared" ca="1" si="242"/>
        <v>0.53877966303003522</v>
      </c>
      <c r="F7795" s="24">
        <f t="shared" ca="1" si="243"/>
        <v>12.368971601828111</v>
      </c>
    </row>
    <row r="7796" spans="5:6" x14ac:dyDescent="0.25">
      <c r="E7796" s="24">
        <f t="shared" ca="1" si="242"/>
        <v>0.94618151898334402</v>
      </c>
      <c r="F7796" s="24">
        <f t="shared" ca="1" si="243"/>
        <v>1.1064169560979475</v>
      </c>
    </row>
    <row r="7797" spans="5:6" x14ac:dyDescent="0.25">
      <c r="E7797" s="24">
        <f t="shared" ca="1" si="242"/>
        <v>0.85148910696636038</v>
      </c>
      <c r="F7797" s="24">
        <f t="shared" ca="1" si="243"/>
        <v>3.2153714343892013</v>
      </c>
    </row>
    <row r="7798" spans="5:6" x14ac:dyDescent="0.25">
      <c r="E7798" s="24">
        <f t="shared" ca="1" si="242"/>
        <v>0.85568539848591585</v>
      </c>
      <c r="F7798" s="24">
        <f t="shared" ca="1" si="243"/>
        <v>3.1170499105516996</v>
      </c>
    </row>
    <row r="7799" spans="5:6" x14ac:dyDescent="0.25">
      <c r="E7799" s="24">
        <f t="shared" ca="1" si="242"/>
        <v>0.20945963971244153</v>
      </c>
      <c r="F7799" s="24">
        <f t="shared" ca="1" si="243"/>
        <v>31.264484174334299</v>
      </c>
    </row>
    <row r="7800" spans="5:6" x14ac:dyDescent="0.25">
      <c r="E7800" s="24">
        <f t="shared" ca="1" si="242"/>
        <v>0.97289087549738495</v>
      </c>
      <c r="F7800" s="24">
        <f t="shared" ca="1" si="243"/>
        <v>0.54966711418311742</v>
      </c>
    </row>
    <row r="7801" spans="5:6" x14ac:dyDescent="0.25">
      <c r="E7801" s="24">
        <f t="shared" ca="1" si="242"/>
        <v>0.94065077009191833</v>
      </c>
      <c r="F7801" s="24">
        <f t="shared" ca="1" si="243"/>
        <v>1.2236666928943989</v>
      </c>
    </row>
    <row r="7802" spans="5:6" x14ac:dyDescent="0.25">
      <c r="E7802" s="24">
        <f t="shared" ca="1" si="242"/>
        <v>0.64314815456326324</v>
      </c>
      <c r="F7802" s="24">
        <f t="shared" ca="1" si="243"/>
        <v>8.82760339667478</v>
      </c>
    </row>
    <row r="7803" spans="5:6" x14ac:dyDescent="0.25">
      <c r="E7803" s="24">
        <f t="shared" ca="1" si="242"/>
        <v>0.19086636495896514</v>
      </c>
      <c r="F7803" s="24">
        <f t="shared" ca="1" si="243"/>
        <v>33.123635114248565</v>
      </c>
    </row>
    <row r="7804" spans="5:6" x14ac:dyDescent="0.25">
      <c r="E7804" s="24">
        <f t="shared" ca="1" si="242"/>
        <v>0.97607593458541786</v>
      </c>
      <c r="F7804" s="24">
        <f t="shared" ca="1" si="243"/>
        <v>0.48429787532256674</v>
      </c>
    </row>
    <row r="7805" spans="5:6" x14ac:dyDescent="0.25">
      <c r="E7805" s="24">
        <f t="shared" ca="1" si="242"/>
        <v>0.92290965181354245</v>
      </c>
      <c r="F7805" s="24">
        <f t="shared" ca="1" si="243"/>
        <v>1.6044786925895649</v>
      </c>
    </row>
    <row r="7806" spans="5:6" x14ac:dyDescent="0.25">
      <c r="E7806" s="24">
        <f t="shared" ca="1" si="242"/>
        <v>0.29217914246246768</v>
      </c>
      <c r="F7806" s="24">
        <f t="shared" ca="1" si="243"/>
        <v>24.607763264904463</v>
      </c>
    </row>
    <row r="7807" spans="5:6" x14ac:dyDescent="0.25">
      <c r="E7807" s="24">
        <f t="shared" ca="1" si="242"/>
        <v>0.7635938233369014</v>
      </c>
      <c r="F7807" s="24">
        <f t="shared" ca="1" si="243"/>
        <v>5.3943855207167006</v>
      </c>
    </row>
    <row r="7808" spans="5:6" x14ac:dyDescent="0.25">
      <c r="E7808" s="24">
        <f t="shared" ca="1" si="242"/>
        <v>0.93079735624612181</v>
      </c>
      <c r="F7808" s="24">
        <f t="shared" ca="1" si="243"/>
        <v>1.4342737572173674</v>
      </c>
    </row>
    <row r="7809" spans="5:6" x14ac:dyDescent="0.25">
      <c r="E7809" s="24">
        <f t="shared" ca="1" si="242"/>
        <v>0.79529634234375157</v>
      </c>
      <c r="F7809" s="24">
        <f t="shared" ca="1" si="243"/>
        <v>4.580809522391748</v>
      </c>
    </row>
    <row r="7810" spans="5:6" x14ac:dyDescent="0.25">
      <c r="E7810" s="24">
        <f t="shared" ca="1" si="242"/>
        <v>9.4322013651437775E-2</v>
      </c>
      <c r="F7810" s="24">
        <f t="shared" ca="1" si="243"/>
        <v>47.220813476700968</v>
      </c>
    </row>
    <row r="7811" spans="5:6" x14ac:dyDescent="0.25">
      <c r="E7811" s="24">
        <f t="shared" ca="1" si="242"/>
        <v>0.73583180060922426</v>
      </c>
      <c r="F7811" s="24">
        <f t="shared" ca="1" si="243"/>
        <v>6.135074363031455</v>
      </c>
    </row>
    <row r="7812" spans="5:6" x14ac:dyDescent="0.25">
      <c r="E7812" s="24">
        <f t="shared" ref="E7812:E7875" ca="1" si="244">RAND()</f>
        <v>0.98881994459593847</v>
      </c>
      <c r="F7812" s="24">
        <f t="shared" ref="F7812:F7875" ca="1" si="245">-LOG(E7812,EXP(1))/$C$3</f>
        <v>0.22486043953062868</v>
      </c>
    </row>
    <row r="7813" spans="5:6" x14ac:dyDescent="0.25">
      <c r="E7813" s="24">
        <f t="shared" ca="1" si="244"/>
        <v>0.34010655617383745</v>
      </c>
      <c r="F7813" s="24">
        <f t="shared" ca="1" si="245"/>
        <v>21.569926199206506</v>
      </c>
    </row>
    <row r="7814" spans="5:6" x14ac:dyDescent="0.25">
      <c r="E7814" s="24">
        <f t="shared" ca="1" si="244"/>
        <v>0.58830903626810671</v>
      </c>
      <c r="F7814" s="24">
        <f t="shared" ca="1" si="245"/>
        <v>10.610057945270094</v>
      </c>
    </row>
    <row r="7815" spans="5:6" x14ac:dyDescent="0.25">
      <c r="E7815" s="24">
        <f t="shared" ca="1" si="244"/>
        <v>0.99181447932768063</v>
      </c>
      <c r="F7815" s="24">
        <f t="shared" ca="1" si="245"/>
        <v>0.16438411987722903</v>
      </c>
    </row>
    <row r="7816" spans="5:6" x14ac:dyDescent="0.25">
      <c r="E7816" s="24">
        <f t="shared" ca="1" si="244"/>
        <v>3.2050856392053628E-2</v>
      </c>
      <c r="F7816" s="24">
        <f t="shared" ca="1" si="245"/>
        <v>68.80862750943102</v>
      </c>
    </row>
    <row r="7817" spans="5:6" x14ac:dyDescent="0.25">
      <c r="E7817" s="24">
        <f t="shared" ca="1" si="244"/>
        <v>0.28129812041873903</v>
      </c>
      <c r="F7817" s="24">
        <f t="shared" ca="1" si="245"/>
        <v>25.366804905527474</v>
      </c>
    </row>
    <row r="7818" spans="5:6" x14ac:dyDescent="0.25">
      <c r="E7818" s="24">
        <f t="shared" ca="1" si="244"/>
        <v>0.7745647647967846</v>
      </c>
      <c r="F7818" s="24">
        <f t="shared" ca="1" si="245"/>
        <v>5.1090800238451877</v>
      </c>
    </row>
    <row r="7819" spans="5:6" x14ac:dyDescent="0.25">
      <c r="E7819" s="24">
        <f t="shared" ca="1" si="244"/>
        <v>0.71695167828872608</v>
      </c>
      <c r="F7819" s="24">
        <f t="shared" ca="1" si="245"/>
        <v>6.6549366990213503</v>
      </c>
    </row>
    <row r="7820" spans="5:6" x14ac:dyDescent="0.25">
      <c r="E7820" s="24">
        <f t="shared" ca="1" si="244"/>
        <v>0.87473075037251513</v>
      </c>
      <c r="F7820" s="24">
        <f t="shared" ca="1" si="245"/>
        <v>2.6767830767625926</v>
      </c>
    </row>
    <row r="7821" spans="5:6" x14ac:dyDescent="0.25">
      <c r="E7821" s="24">
        <f t="shared" ca="1" si="244"/>
        <v>0.16350558006024862</v>
      </c>
      <c r="F7821" s="24">
        <f t="shared" ca="1" si="245"/>
        <v>36.218163208366867</v>
      </c>
    </row>
    <row r="7822" spans="5:6" x14ac:dyDescent="0.25">
      <c r="E7822" s="24">
        <f t="shared" ca="1" si="244"/>
        <v>0.297743286072506</v>
      </c>
      <c r="F7822" s="24">
        <f t="shared" ca="1" si="245"/>
        <v>24.230472397516643</v>
      </c>
    </row>
    <row r="7823" spans="5:6" x14ac:dyDescent="0.25">
      <c r="E7823" s="24">
        <f t="shared" ca="1" si="244"/>
        <v>0.98189514224503072</v>
      </c>
      <c r="F7823" s="24">
        <f t="shared" ca="1" si="245"/>
        <v>0.36541512240500035</v>
      </c>
    </row>
    <row r="7824" spans="5:6" x14ac:dyDescent="0.25">
      <c r="E7824" s="24">
        <f t="shared" ca="1" si="244"/>
        <v>0.10027090435976527</v>
      </c>
      <c r="F7824" s="24">
        <f t="shared" ca="1" si="245"/>
        <v>45.997594244825741</v>
      </c>
    </row>
    <row r="7825" spans="5:6" x14ac:dyDescent="0.25">
      <c r="E7825" s="24">
        <f t="shared" ca="1" si="244"/>
        <v>0.33693945197715014</v>
      </c>
      <c r="F7825" s="24">
        <f t="shared" ca="1" si="245"/>
        <v>21.757040649910884</v>
      </c>
    </row>
    <row r="7826" spans="5:6" x14ac:dyDescent="0.25">
      <c r="E7826" s="24">
        <f t="shared" ca="1" si="244"/>
        <v>0.89422819459282654</v>
      </c>
      <c r="F7826" s="24">
        <f t="shared" ca="1" si="245"/>
        <v>2.235885703145454</v>
      </c>
    </row>
    <row r="7827" spans="5:6" x14ac:dyDescent="0.25">
      <c r="E7827" s="24">
        <f t="shared" ca="1" si="244"/>
        <v>0.45459621757422453</v>
      </c>
      <c r="F7827" s="24">
        <f t="shared" ca="1" si="245"/>
        <v>15.766913758731476</v>
      </c>
    </row>
    <row r="7828" spans="5:6" x14ac:dyDescent="0.25">
      <c r="E7828" s="24">
        <f t="shared" ca="1" si="244"/>
        <v>0.33466696188029166</v>
      </c>
      <c r="F7828" s="24">
        <f t="shared" ca="1" si="245"/>
        <v>21.892387705730719</v>
      </c>
    </row>
    <row r="7829" spans="5:6" x14ac:dyDescent="0.25">
      <c r="E7829" s="24">
        <f t="shared" ca="1" si="244"/>
        <v>0.16700060958105112</v>
      </c>
      <c r="F7829" s="24">
        <f t="shared" ca="1" si="245"/>
        <v>35.795156327722175</v>
      </c>
    </row>
    <row r="7830" spans="5:6" x14ac:dyDescent="0.25">
      <c r="E7830" s="24">
        <f t="shared" ca="1" si="244"/>
        <v>0.22565139912551957</v>
      </c>
      <c r="F7830" s="24">
        <f t="shared" ca="1" si="245"/>
        <v>29.775279046100817</v>
      </c>
    </row>
    <row r="7831" spans="5:6" x14ac:dyDescent="0.25">
      <c r="E7831" s="24">
        <f t="shared" ca="1" si="244"/>
        <v>0.99473500728685471</v>
      </c>
      <c r="F7831" s="24">
        <f t="shared" ca="1" si="245"/>
        <v>0.10557803257974518</v>
      </c>
    </row>
    <row r="7832" spans="5:6" x14ac:dyDescent="0.25">
      <c r="E7832" s="24">
        <f t="shared" ca="1" si="244"/>
        <v>0.33103802497794776</v>
      </c>
      <c r="F7832" s="24">
        <f t="shared" ca="1" si="245"/>
        <v>22.110440622314311</v>
      </c>
    </row>
    <row r="7833" spans="5:6" x14ac:dyDescent="0.25">
      <c r="E7833" s="24">
        <f t="shared" ca="1" si="244"/>
        <v>0.90012941798866541</v>
      </c>
      <c r="F7833" s="24">
        <f t="shared" ca="1" si="245"/>
        <v>2.1043345646110021</v>
      </c>
    </row>
    <row r="7834" spans="5:6" x14ac:dyDescent="0.25">
      <c r="E7834" s="24">
        <f t="shared" ca="1" si="244"/>
        <v>0.48688506435657097</v>
      </c>
      <c r="F7834" s="24">
        <f t="shared" ca="1" si="245"/>
        <v>14.394543824701383</v>
      </c>
    </row>
    <row r="7835" spans="5:6" x14ac:dyDescent="0.25">
      <c r="E7835" s="24">
        <f t="shared" ca="1" si="244"/>
        <v>0.23746075456502269</v>
      </c>
      <c r="F7835" s="24">
        <f t="shared" ca="1" si="245"/>
        <v>28.755058261969424</v>
      </c>
    </row>
    <row r="7836" spans="5:6" x14ac:dyDescent="0.25">
      <c r="E7836" s="24">
        <f t="shared" ca="1" si="244"/>
        <v>0.5517521035404207</v>
      </c>
      <c r="F7836" s="24">
        <f t="shared" ca="1" si="245"/>
        <v>11.893128427285133</v>
      </c>
    </row>
    <row r="7837" spans="5:6" x14ac:dyDescent="0.25">
      <c r="E7837" s="24">
        <f t="shared" ca="1" si="244"/>
        <v>0.57356222990958783</v>
      </c>
      <c r="F7837" s="24">
        <f t="shared" ca="1" si="245"/>
        <v>11.117776786054424</v>
      </c>
    </row>
    <row r="7838" spans="5:6" x14ac:dyDescent="0.25">
      <c r="E7838" s="24">
        <f t="shared" ca="1" si="244"/>
        <v>0.11210361239066091</v>
      </c>
      <c r="F7838" s="24">
        <f t="shared" ca="1" si="245"/>
        <v>43.76663449414503</v>
      </c>
    </row>
    <row r="7839" spans="5:6" x14ac:dyDescent="0.25">
      <c r="E7839" s="24">
        <f t="shared" ca="1" si="244"/>
        <v>0.21027432800123191</v>
      </c>
      <c r="F7839" s="24">
        <f t="shared" ca="1" si="245"/>
        <v>31.186845538957762</v>
      </c>
    </row>
    <row r="7840" spans="5:6" x14ac:dyDescent="0.25">
      <c r="E7840" s="24">
        <f t="shared" ca="1" si="244"/>
        <v>0.71210132160250417</v>
      </c>
      <c r="F7840" s="24">
        <f t="shared" ca="1" si="245"/>
        <v>6.7907014414630229</v>
      </c>
    </row>
    <row r="7841" spans="5:6" x14ac:dyDescent="0.25">
      <c r="E7841" s="24">
        <f t="shared" ca="1" si="244"/>
        <v>0.20632119514479696</v>
      </c>
      <c r="F7841" s="24">
        <f t="shared" ca="1" si="245"/>
        <v>31.566422495007686</v>
      </c>
    </row>
    <row r="7842" spans="5:6" x14ac:dyDescent="0.25">
      <c r="E7842" s="24">
        <f t="shared" ca="1" si="244"/>
        <v>0.95795200776174094</v>
      </c>
      <c r="F7842" s="24">
        <f t="shared" ca="1" si="245"/>
        <v>0.8591519709648946</v>
      </c>
    </row>
    <row r="7843" spans="5:6" x14ac:dyDescent="0.25">
      <c r="E7843" s="24">
        <f t="shared" ca="1" si="244"/>
        <v>0.71825831577182264</v>
      </c>
      <c r="F7843" s="24">
        <f t="shared" ca="1" si="245"/>
        <v>6.6185200673226001</v>
      </c>
    </row>
    <row r="7844" spans="5:6" x14ac:dyDescent="0.25">
      <c r="E7844" s="24">
        <f t="shared" ca="1" si="244"/>
        <v>0.59044322551178274</v>
      </c>
      <c r="F7844" s="24">
        <f t="shared" ca="1" si="245"/>
        <v>10.537635888663255</v>
      </c>
    </row>
    <row r="7845" spans="5:6" x14ac:dyDescent="0.25">
      <c r="E7845" s="24">
        <f t="shared" ca="1" si="244"/>
        <v>0.15433774075215589</v>
      </c>
      <c r="F7845" s="24">
        <f t="shared" ca="1" si="245"/>
        <v>37.372239123648626</v>
      </c>
    </row>
    <row r="7846" spans="5:6" x14ac:dyDescent="0.25">
      <c r="E7846" s="24">
        <f t="shared" ca="1" si="244"/>
        <v>0.2814293943874564</v>
      </c>
      <c r="F7846" s="24">
        <f t="shared" ca="1" si="245"/>
        <v>25.357473641806067</v>
      </c>
    </row>
    <row r="7847" spans="5:6" x14ac:dyDescent="0.25">
      <c r="E7847" s="24">
        <f t="shared" ca="1" si="244"/>
        <v>0.46237184140943766</v>
      </c>
      <c r="F7847" s="24">
        <f t="shared" ca="1" si="245"/>
        <v>15.427717201682606</v>
      </c>
    </row>
    <row r="7848" spans="5:6" x14ac:dyDescent="0.25">
      <c r="E7848" s="24">
        <f t="shared" ca="1" si="244"/>
        <v>0.34940826886139043</v>
      </c>
      <c r="F7848" s="24">
        <f t="shared" ca="1" si="245"/>
        <v>21.030284313477214</v>
      </c>
    </row>
    <row r="7849" spans="5:6" x14ac:dyDescent="0.25">
      <c r="E7849" s="24">
        <f t="shared" ca="1" si="244"/>
        <v>0.50343049632130099</v>
      </c>
      <c r="F7849" s="24">
        <f t="shared" ca="1" si="245"/>
        <v>13.726192348439483</v>
      </c>
    </row>
    <row r="7850" spans="5:6" x14ac:dyDescent="0.25">
      <c r="E7850" s="24">
        <f t="shared" ca="1" si="244"/>
        <v>0.42722212007121496</v>
      </c>
      <c r="F7850" s="24">
        <f t="shared" ca="1" si="245"/>
        <v>17.009024269674583</v>
      </c>
    </row>
    <row r="7851" spans="5:6" x14ac:dyDescent="0.25">
      <c r="E7851" s="24">
        <f t="shared" ca="1" si="244"/>
        <v>0.48127538699447725</v>
      </c>
      <c r="F7851" s="24">
        <f t="shared" ca="1" si="245"/>
        <v>14.626312851503497</v>
      </c>
    </row>
    <row r="7852" spans="5:6" x14ac:dyDescent="0.25">
      <c r="E7852" s="24">
        <f t="shared" ca="1" si="244"/>
        <v>0.8013368188998935</v>
      </c>
      <c r="F7852" s="24">
        <f t="shared" ca="1" si="245"/>
        <v>4.4294784459184555</v>
      </c>
    </row>
    <row r="7853" spans="5:6" x14ac:dyDescent="0.25">
      <c r="E7853" s="24">
        <f t="shared" ca="1" si="244"/>
        <v>1.3612014014615426E-2</v>
      </c>
      <c r="F7853" s="24">
        <f t="shared" ca="1" si="245"/>
        <v>85.936049855320604</v>
      </c>
    </row>
    <row r="7854" spans="5:6" x14ac:dyDescent="0.25">
      <c r="E7854" s="24">
        <f t="shared" ca="1" si="244"/>
        <v>0.58861324341808241</v>
      </c>
      <c r="F7854" s="24">
        <f t="shared" ca="1" si="245"/>
        <v>10.599718871501127</v>
      </c>
    </row>
    <row r="7855" spans="5:6" x14ac:dyDescent="0.25">
      <c r="E7855" s="24">
        <f t="shared" ca="1" si="244"/>
        <v>0.65087740812600925</v>
      </c>
      <c r="F7855" s="24">
        <f t="shared" ca="1" si="245"/>
        <v>8.5886793535442365</v>
      </c>
    </row>
    <row r="7856" spans="5:6" x14ac:dyDescent="0.25">
      <c r="E7856" s="24">
        <f t="shared" ca="1" si="244"/>
        <v>0.96426134010868714</v>
      </c>
      <c r="F7856" s="24">
        <f t="shared" ca="1" si="245"/>
        <v>0.7278584282933227</v>
      </c>
    </row>
    <row r="7857" spans="5:6" x14ac:dyDescent="0.25">
      <c r="E7857" s="24">
        <f t="shared" ca="1" si="244"/>
        <v>0.87265788807667755</v>
      </c>
      <c r="F7857" s="24">
        <f t="shared" ca="1" si="245"/>
        <v>2.7242336146120829</v>
      </c>
    </row>
    <row r="7858" spans="5:6" x14ac:dyDescent="0.25">
      <c r="E7858" s="24">
        <f t="shared" ca="1" si="244"/>
        <v>0.12135572699975494</v>
      </c>
      <c r="F7858" s="24">
        <f t="shared" ca="1" si="245"/>
        <v>42.180583077168038</v>
      </c>
    </row>
    <row r="7859" spans="5:6" x14ac:dyDescent="0.25">
      <c r="E7859" s="24">
        <f t="shared" ca="1" si="244"/>
        <v>0.73808830240003487</v>
      </c>
      <c r="F7859" s="24">
        <f t="shared" ca="1" si="245"/>
        <v>6.0738362118142328</v>
      </c>
    </row>
    <row r="7860" spans="5:6" x14ac:dyDescent="0.25">
      <c r="E7860" s="24">
        <f t="shared" ca="1" si="244"/>
        <v>0.63886995283545411</v>
      </c>
      <c r="F7860" s="24">
        <f t="shared" ca="1" si="245"/>
        <v>8.9610872401272825</v>
      </c>
    </row>
    <row r="7861" spans="5:6" x14ac:dyDescent="0.25">
      <c r="E7861" s="24">
        <f t="shared" ca="1" si="244"/>
        <v>3.0473588820280173E-2</v>
      </c>
      <c r="F7861" s="24">
        <f t="shared" ca="1" si="245"/>
        <v>69.817898216607091</v>
      </c>
    </row>
    <row r="7862" spans="5:6" x14ac:dyDescent="0.25">
      <c r="E7862" s="24">
        <f t="shared" ca="1" si="244"/>
        <v>1.7065317211777731E-2</v>
      </c>
      <c r="F7862" s="24">
        <f t="shared" ca="1" si="245"/>
        <v>81.414142167067013</v>
      </c>
    </row>
    <row r="7863" spans="5:6" x14ac:dyDescent="0.25">
      <c r="E7863" s="24">
        <f t="shared" ca="1" si="244"/>
        <v>0.59438878453596034</v>
      </c>
      <c r="F7863" s="24">
        <f t="shared" ca="1" si="245"/>
        <v>10.404433086062019</v>
      </c>
    </row>
    <row r="7864" spans="5:6" x14ac:dyDescent="0.25">
      <c r="E7864" s="24">
        <f t="shared" ca="1" si="244"/>
        <v>0.60008056780645647</v>
      </c>
      <c r="F7864" s="24">
        <f t="shared" ca="1" si="245"/>
        <v>10.213827062065443</v>
      </c>
    </row>
    <row r="7865" spans="5:6" x14ac:dyDescent="0.25">
      <c r="E7865" s="24">
        <f t="shared" ca="1" si="244"/>
        <v>0.94570080046265126</v>
      </c>
      <c r="F7865" s="24">
        <f t="shared" ca="1" si="245"/>
        <v>1.1165807707516902</v>
      </c>
    </row>
    <row r="7866" spans="5:6" x14ac:dyDescent="0.25">
      <c r="E7866" s="24">
        <f t="shared" ca="1" si="244"/>
        <v>0.65790694018887141</v>
      </c>
      <c r="F7866" s="24">
        <f t="shared" ca="1" si="245"/>
        <v>8.3738357188626527</v>
      </c>
    </row>
    <row r="7867" spans="5:6" x14ac:dyDescent="0.25">
      <c r="E7867" s="24">
        <f t="shared" ca="1" si="244"/>
        <v>0.87080585579443692</v>
      </c>
      <c r="F7867" s="24">
        <f t="shared" ca="1" si="245"/>
        <v>2.7667245005941026</v>
      </c>
    </row>
    <row r="7868" spans="5:6" x14ac:dyDescent="0.25">
      <c r="E7868" s="24">
        <f t="shared" ca="1" si="244"/>
        <v>0.44826672749998875</v>
      </c>
      <c r="F7868" s="24">
        <f t="shared" ca="1" si="245"/>
        <v>16.047336996959263</v>
      </c>
    </row>
    <row r="7869" spans="5:6" x14ac:dyDescent="0.25">
      <c r="E7869" s="24">
        <f t="shared" ca="1" si="244"/>
        <v>0.63595686905253357</v>
      </c>
      <c r="F7869" s="24">
        <f t="shared" ca="1" si="245"/>
        <v>9.0524906779351326</v>
      </c>
    </row>
    <row r="7870" spans="5:6" x14ac:dyDescent="0.25">
      <c r="E7870" s="24">
        <f t="shared" ca="1" si="244"/>
        <v>0.94035936051346969</v>
      </c>
      <c r="F7870" s="24">
        <f t="shared" ca="1" si="245"/>
        <v>1.2298635671384777</v>
      </c>
    </row>
    <row r="7871" spans="5:6" x14ac:dyDescent="0.25">
      <c r="E7871" s="24">
        <f t="shared" ca="1" si="244"/>
        <v>0.69037158103785889</v>
      </c>
      <c r="F7871" s="24">
        <f t="shared" ca="1" si="245"/>
        <v>7.4105060619832495</v>
      </c>
    </row>
    <row r="7872" spans="5:6" x14ac:dyDescent="0.25">
      <c r="E7872" s="24">
        <f t="shared" ca="1" si="244"/>
        <v>0.57475986860215722</v>
      </c>
      <c r="F7872" s="24">
        <f t="shared" ca="1" si="245"/>
        <v>11.076058904691319</v>
      </c>
    </row>
    <row r="7873" spans="5:6" x14ac:dyDescent="0.25">
      <c r="E7873" s="24">
        <f t="shared" ca="1" si="244"/>
        <v>0.11390369428649105</v>
      </c>
      <c r="F7873" s="24">
        <f t="shared" ca="1" si="245"/>
        <v>43.448039491636855</v>
      </c>
    </row>
    <row r="7874" spans="5:6" x14ac:dyDescent="0.25">
      <c r="E7874" s="24">
        <f t="shared" ca="1" si="244"/>
        <v>0.31508862747972533</v>
      </c>
      <c r="F7874" s="24">
        <f t="shared" ca="1" si="245"/>
        <v>23.098026453029821</v>
      </c>
    </row>
    <row r="7875" spans="5:6" x14ac:dyDescent="0.25">
      <c r="E7875" s="24">
        <f t="shared" ca="1" si="244"/>
        <v>0.39150283458379576</v>
      </c>
      <c r="F7875" s="24">
        <f t="shared" ca="1" si="245"/>
        <v>18.755250465225625</v>
      </c>
    </row>
    <row r="7876" spans="5:6" x14ac:dyDescent="0.25">
      <c r="E7876" s="24">
        <f t="shared" ref="E7876:E7939" ca="1" si="246">RAND()</f>
        <v>0.27913124245267207</v>
      </c>
      <c r="F7876" s="24">
        <f t="shared" ref="F7876:F7939" ca="1" si="247">-LOG(E7876,EXP(1))/$C$3</f>
        <v>25.521464094188644</v>
      </c>
    </row>
    <row r="7877" spans="5:6" x14ac:dyDescent="0.25">
      <c r="E7877" s="24">
        <f t="shared" ca="1" si="246"/>
        <v>0.13041842122343039</v>
      </c>
      <c r="F7877" s="24">
        <f t="shared" ca="1" si="247"/>
        <v>40.74014744831976</v>
      </c>
    </row>
    <row r="7878" spans="5:6" x14ac:dyDescent="0.25">
      <c r="E7878" s="24">
        <f t="shared" ca="1" si="246"/>
        <v>0.1133677612574292</v>
      </c>
      <c r="F7878" s="24">
        <f t="shared" ca="1" si="247"/>
        <v>43.542364407394402</v>
      </c>
    </row>
    <row r="7879" spans="5:6" x14ac:dyDescent="0.25">
      <c r="E7879" s="24">
        <f t="shared" ca="1" si="246"/>
        <v>0.58593359672417922</v>
      </c>
      <c r="F7879" s="24">
        <f t="shared" ca="1" si="247"/>
        <v>10.690976239924588</v>
      </c>
    </row>
    <row r="7880" spans="5:6" x14ac:dyDescent="0.25">
      <c r="E7880" s="24">
        <f t="shared" ca="1" si="246"/>
        <v>0.19982161357429573</v>
      </c>
      <c r="F7880" s="24">
        <f t="shared" ca="1" si="247"/>
        <v>32.206604851415285</v>
      </c>
    </row>
    <row r="7881" spans="5:6" x14ac:dyDescent="0.25">
      <c r="E7881" s="24">
        <f t="shared" ca="1" si="246"/>
        <v>5.0955206602380398E-2</v>
      </c>
      <c r="F7881" s="24">
        <f t="shared" ca="1" si="247"/>
        <v>59.53616668210082</v>
      </c>
    </row>
    <row r="7882" spans="5:6" x14ac:dyDescent="0.25">
      <c r="E7882" s="24">
        <f t="shared" ca="1" si="246"/>
        <v>0.14105729137531242</v>
      </c>
      <c r="F7882" s="24">
        <f t="shared" ca="1" si="247"/>
        <v>39.171782986391904</v>
      </c>
    </row>
    <row r="7883" spans="5:6" x14ac:dyDescent="0.25">
      <c r="E7883" s="24">
        <f t="shared" ca="1" si="246"/>
        <v>0.85156391285170907</v>
      </c>
      <c r="F7883" s="24">
        <f t="shared" ca="1" si="247"/>
        <v>3.2136144512647467</v>
      </c>
    </row>
    <row r="7884" spans="5:6" x14ac:dyDescent="0.25">
      <c r="E7884" s="24">
        <f t="shared" ca="1" si="246"/>
        <v>0.78442537070565299</v>
      </c>
      <c r="F7884" s="24">
        <f t="shared" ca="1" si="247"/>
        <v>4.8560768218229446</v>
      </c>
    </row>
    <row r="7885" spans="5:6" x14ac:dyDescent="0.25">
      <c r="E7885" s="24">
        <f t="shared" ca="1" si="246"/>
        <v>0.51286990206112737</v>
      </c>
      <c r="F7885" s="24">
        <f t="shared" ca="1" si="247"/>
        <v>13.354661363877458</v>
      </c>
    </row>
    <row r="7886" spans="5:6" x14ac:dyDescent="0.25">
      <c r="E7886" s="24">
        <f t="shared" ca="1" si="246"/>
        <v>0.33325180054655013</v>
      </c>
      <c r="F7886" s="24">
        <f t="shared" ca="1" si="247"/>
        <v>21.97713833895034</v>
      </c>
    </row>
    <row r="7887" spans="5:6" x14ac:dyDescent="0.25">
      <c r="E7887" s="24">
        <f t="shared" ca="1" si="246"/>
        <v>0.84240909530744223</v>
      </c>
      <c r="F7887" s="24">
        <f t="shared" ca="1" si="247"/>
        <v>3.4297904264396855</v>
      </c>
    </row>
    <row r="7888" spans="5:6" x14ac:dyDescent="0.25">
      <c r="E7888" s="24">
        <f t="shared" ca="1" si="246"/>
        <v>0.88612464479226494</v>
      </c>
      <c r="F7888" s="24">
        <f t="shared" ca="1" si="247"/>
        <v>2.4179531132429317</v>
      </c>
    </row>
    <row r="7889" spans="5:6" x14ac:dyDescent="0.25">
      <c r="E7889" s="24">
        <f t="shared" ca="1" si="246"/>
        <v>0.50793317349371658</v>
      </c>
      <c r="F7889" s="24">
        <f t="shared" ca="1" si="247"/>
        <v>13.548107765951984</v>
      </c>
    </row>
    <row r="7890" spans="5:6" x14ac:dyDescent="0.25">
      <c r="E7890" s="24">
        <f t="shared" ca="1" si="246"/>
        <v>0.3442041276407164</v>
      </c>
      <c r="F7890" s="24">
        <f t="shared" ca="1" si="247"/>
        <v>21.330408065862272</v>
      </c>
    </row>
    <row r="7891" spans="5:6" x14ac:dyDescent="0.25">
      <c r="E7891" s="24">
        <f t="shared" ca="1" si="246"/>
        <v>0.63794665259198402</v>
      </c>
      <c r="F7891" s="24">
        <f t="shared" ca="1" si="247"/>
        <v>8.9900123152079292</v>
      </c>
    </row>
    <row r="7892" spans="5:6" x14ac:dyDescent="0.25">
      <c r="E7892" s="24">
        <f t="shared" ca="1" si="246"/>
        <v>0.41870141980006648</v>
      </c>
      <c r="F7892" s="24">
        <f t="shared" ca="1" si="247"/>
        <v>17.41194429981147</v>
      </c>
    </row>
    <row r="7893" spans="5:6" x14ac:dyDescent="0.25">
      <c r="E7893" s="24">
        <f t="shared" ca="1" si="246"/>
        <v>0.14347269150024411</v>
      </c>
      <c r="F7893" s="24">
        <f t="shared" ca="1" si="247"/>
        <v>38.832211300531753</v>
      </c>
    </row>
    <row r="7894" spans="5:6" x14ac:dyDescent="0.25">
      <c r="E7894" s="24">
        <f t="shared" ca="1" si="246"/>
        <v>0.58123683809222348</v>
      </c>
      <c r="F7894" s="24">
        <f t="shared" ca="1" si="247"/>
        <v>10.851939329587292</v>
      </c>
    </row>
    <row r="7895" spans="5:6" x14ac:dyDescent="0.25">
      <c r="E7895" s="24">
        <f t="shared" ca="1" si="246"/>
        <v>0.17141460220548344</v>
      </c>
      <c r="F7895" s="24">
        <f t="shared" ca="1" si="247"/>
        <v>35.273401654325909</v>
      </c>
    </row>
    <row r="7896" spans="5:6" x14ac:dyDescent="0.25">
      <c r="E7896" s="24">
        <f t="shared" ca="1" si="246"/>
        <v>0.16827222505498851</v>
      </c>
      <c r="F7896" s="24">
        <f t="shared" ca="1" si="247"/>
        <v>35.643444475154467</v>
      </c>
    </row>
    <row r="7897" spans="5:6" x14ac:dyDescent="0.25">
      <c r="E7897" s="24">
        <f t="shared" ca="1" si="246"/>
        <v>0.644770868851957</v>
      </c>
      <c r="F7897" s="24">
        <f t="shared" ca="1" si="247"/>
        <v>8.7772053477954479</v>
      </c>
    </row>
    <row r="7898" spans="5:6" x14ac:dyDescent="0.25">
      <c r="E7898" s="24">
        <f t="shared" ca="1" si="246"/>
        <v>0.30052243350097807</v>
      </c>
      <c r="F7898" s="24">
        <f t="shared" ca="1" si="247"/>
        <v>24.044657477598694</v>
      </c>
    </row>
    <row r="7899" spans="5:6" x14ac:dyDescent="0.25">
      <c r="E7899" s="24">
        <f t="shared" ca="1" si="246"/>
        <v>0.21511774548230045</v>
      </c>
      <c r="F7899" s="24">
        <f t="shared" ca="1" si="247"/>
        <v>30.731394947116463</v>
      </c>
    </row>
    <row r="7900" spans="5:6" x14ac:dyDescent="0.25">
      <c r="E7900" s="24">
        <f t="shared" ca="1" si="246"/>
        <v>0.91422910039948524</v>
      </c>
      <c r="F7900" s="24">
        <f t="shared" ca="1" si="247"/>
        <v>1.7934816408992307</v>
      </c>
    </row>
    <row r="7901" spans="5:6" x14ac:dyDescent="0.25">
      <c r="E7901" s="24">
        <f t="shared" ca="1" si="246"/>
        <v>0.10549309101155935</v>
      </c>
      <c r="F7901" s="24">
        <f t="shared" ca="1" si="247"/>
        <v>44.98219632505085</v>
      </c>
    </row>
    <row r="7902" spans="5:6" x14ac:dyDescent="0.25">
      <c r="E7902" s="24">
        <f t="shared" ca="1" si="246"/>
        <v>0.76736939704244755</v>
      </c>
      <c r="F7902" s="24">
        <f t="shared" ca="1" si="247"/>
        <v>5.2957396144144369</v>
      </c>
    </row>
    <row r="7903" spans="5:6" x14ac:dyDescent="0.25">
      <c r="E7903" s="24">
        <f t="shared" ca="1" si="246"/>
        <v>0.27382311460285413</v>
      </c>
      <c r="F7903" s="24">
        <f t="shared" ca="1" si="247"/>
        <v>25.905458964102557</v>
      </c>
    </row>
    <row r="7904" spans="5:6" x14ac:dyDescent="0.25">
      <c r="E7904" s="24">
        <f t="shared" ca="1" si="246"/>
        <v>0.44576412487050721</v>
      </c>
      <c r="F7904" s="24">
        <f t="shared" ca="1" si="247"/>
        <v>16.159306697308608</v>
      </c>
    </row>
    <row r="7905" spans="5:6" x14ac:dyDescent="0.25">
      <c r="E7905" s="24">
        <f t="shared" ca="1" si="246"/>
        <v>0.31553086069825065</v>
      </c>
      <c r="F7905" s="24">
        <f t="shared" ca="1" si="247"/>
        <v>23.069975731521264</v>
      </c>
    </row>
    <row r="7906" spans="5:6" x14ac:dyDescent="0.25">
      <c r="E7906" s="24">
        <f t="shared" ca="1" si="246"/>
        <v>6.6380182622803985E-2</v>
      </c>
      <c r="F7906" s="24">
        <f t="shared" ca="1" si="247"/>
        <v>54.247134430439857</v>
      </c>
    </row>
    <row r="7907" spans="5:6" x14ac:dyDescent="0.25">
      <c r="E7907" s="24">
        <f t="shared" ca="1" si="246"/>
        <v>0.52160865105937548</v>
      </c>
      <c r="F7907" s="24">
        <f t="shared" ca="1" si="247"/>
        <v>13.016753657745307</v>
      </c>
    </row>
    <row r="7908" spans="5:6" x14ac:dyDescent="0.25">
      <c r="E7908" s="24">
        <f t="shared" ca="1" si="246"/>
        <v>0.81731059459321409</v>
      </c>
      <c r="F7908" s="24">
        <f t="shared" ca="1" si="247"/>
        <v>4.0347218325132772</v>
      </c>
    </row>
    <row r="7909" spans="5:6" x14ac:dyDescent="0.25">
      <c r="E7909" s="24">
        <f t="shared" ca="1" si="246"/>
        <v>0.24130365182794244</v>
      </c>
      <c r="F7909" s="24">
        <f t="shared" ca="1" si="247"/>
        <v>28.43398344983202</v>
      </c>
    </row>
    <row r="7910" spans="5:6" x14ac:dyDescent="0.25">
      <c r="E7910" s="24">
        <f t="shared" ca="1" si="246"/>
        <v>0.49197513762781331</v>
      </c>
      <c r="F7910" s="24">
        <f t="shared" ca="1" si="247"/>
        <v>14.186541940869603</v>
      </c>
    </row>
    <row r="7911" spans="5:6" x14ac:dyDescent="0.25">
      <c r="E7911" s="24">
        <f t="shared" ca="1" si="246"/>
        <v>0.75108844087846793</v>
      </c>
      <c r="F7911" s="24">
        <f t="shared" ca="1" si="247"/>
        <v>5.7246373999847009</v>
      </c>
    </row>
    <row r="7912" spans="5:6" x14ac:dyDescent="0.25">
      <c r="E7912" s="24">
        <f t="shared" ca="1" si="246"/>
        <v>0.87160614979855766</v>
      </c>
      <c r="F7912" s="24">
        <f t="shared" ca="1" si="247"/>
        <v>2.7483524035739215</v>
      </c>
    </row>
    <row r="7913" spans="5:6" x14ac:dyDescent="0.25">
      <c r="E7913" s="24">
        <f t="shared" ca="1" si="246"/>
        <v>0.21041521194879198</v>
      </c>
      <c r="F7913" s="24">
        <f t="shared" ca="1" si="247"/>
        <v>31.173450011905341</v>
      </c>
    </row>
    <row r="7914" spans="5:6" x14ac:dyDescent="0.25">
      <c r="E7914" s="24">
        <f t="shared" ca="1" si="246"/>
        <v>0.72073743959280212</v>
      </c>
      <c r="F7914" s="24">
        <f t="shared" ca="1" si="247"/>
        <v>6.5496073894499185</v>
      </c>
    </row>
    <row r="7915" spans="5:6" x14ac:dyDescent="0.25">
      <c r="E7915" s="24">
        <f t="shared" ca="1" si="246"/>
        <v>0.12742407707421255</v>
      </c>
      <c r="F7915" s="24">
        <f t="shared" ca="1" si="247"/>
        <v>41.204691313528286</v>
      </c>
    </row>
    <row r="7916" spans="5:6" x14ac:dyDescent="0.25">
      <c r="E7916" s="24">
        <f t="shared" ca="1" si="246"/>
        <v>0.92861627918051959</v>
      </c>
      <c r="F7916" s="24">
        <f t="shared" ca="1" si="247"/>
        <v>1.4811934532843365</v>
      </c>
    </row>
    <row r="7917" spans="5:6" x14ac:dyDescent="0.25">
      <c r="E7917" s="24">
        <f t="shared" ca="1" si="246"/>
        <v>0.54309255168793324</v>
      </c>
      <c r="F7917" s="24">
        <f t="shared" ca="1" si="247"/>
        <v>12.209510569496677</v>
      </c>
    </row>
    <row r="7918" spans="5:6" x14ac:dyDescent="0.25">
      <c r="E7918" s="24">
        <f t="shared" ca="1" si="246"/>
        <v>0.48958061012936349</v>
      </c>
      <c r="F7918" s="24">
        <f t="shared" ca="1" si="247"/>
        <v>14.284123041244138</v>
      </c>
    </row>
    <row r="7919" spans="5:6" x14ac:dyDescent="0.25">
      <c r="E7919" s="24">
        <f t="shared" ca="1" si="246"/>
        <v>0.2400767283106956</v>
      </c>
      <c r="F7919" s="24">
        <f t="shared" ca="1" si="247"/>
        <v>28.535934108783003</v>
      </c>
    </row>
    <row r="7920" spans="5:6" x14ac:dyDescent="0.25">
      <c r="E7920" s="24">
        <f t="shared" ca="1" si="246"/>
        <v>0.99101981572487052</v>
      </c>
      <c r="F7920" s="24">
        <f t="shared" ca="1" si="247"/>
        <v>0.18041498332030398</v>
      </c>
    </row>
    <row r="7921" spans="5:6" x14ac:dyDescent="0.25">
      <c r="E7921" s="24">
        <f t="shared" ca="1" si="246"/>
        <v>0.54229408220935649</v>
      </c>
      <c r="F7921" s="24">
        <f t="shared" ca="1" si="247"/>
        <v>12.238936751750288</v>
      </c>
    </row>
    <row r="7922" spans="5:6" x14ac:dyDescent="0.25">
      <c r="E7922" s="24">
        <f t="shared" ca="1" si="246"/>
        <v>0.41972619305246284</v>
      </c>
      <c r="F7922" s="24">
        <f t="shared" ca="1" si="247"/>
        <v>17.363054032029542</v>
      </c>
    </row>
    <row r="7923" spans="5:6" x14ac:dyDescent="0.25">
      <c r="E7923" s="24">
        <f t="shared" ca="1" si="246"/>
        <v>0.35143164596281729</v>
      </c>
      <c r="F7923" s="24">
        <f t="shared" ca="1" si="247"/>
        <v>20.914801009492557</v>
      </c>
    </row>
    <row r="7924" spans="5:6" x14ac:dyDescent="0.25">
      <c r="E7924" s="24">
        <f t="shared" ca="1" si="246"/>
        <v>0.76099599425601783</v>
      </c>
      <c r="F7924" s="24">
        <f t="shared" ca="1" si="247"/>
        <v>5.4625436984806379</v>
      </c>
    </row>
    <row r="7925" spans="5:6" x14ac:dyDescent="0.25">
      <c r="E7925" s="24">
        <f t="shared" ca="1" si="246"/>
        <v>0.81620710939140306</v>
      </c>
      <c r="F7925" s="24">
        <f t="shared" ca="1" si="247"/>
        <v>4.0617429138758592</v>
      </c>
    </row>
    <row r="7926" spans="5:6" x14ac:dyDescent="0.25">
      <c r="E7926" s="24">
        <f t="shared" ca="1" si="246"/>
        <v>0.92802748792512457</v>
      </c>
      <c r="F7926" s="24">
        <f t="shared" ca="1" si="247"/>
        <v>1.4938785205129519</v>
      </c>
    </row>
    <row r="7927" spans="5:6" x14ac:dyDescent="0.25">
      <c r="E7927" s="24">
        <f t="shared" ca="1" si="246"/>
        <v>0.19573024503650416</v>
      </c>
      <c r="F7927" s="24">
        <f t="shared" ca="1" si="247"/>
        <v>32.620357371153425</v>
      </c>
    </row>
    <row r="7928" spans="5:6" x14ac:dyDescent="0.25">
      <c r="E7928" s="24">
        <f t="shared" ca="1" si="246"/>
        <v>0.28426541041047471</v>
      </c>
      <c r="F7928" s="24">
        <f t="shared" ca="1" si="247"/>
        <v>25.156938670723228</v>
      </c>
    </row>
    <row r="7929" spans="5:6" x14ac:dyDescent="0.25">
      <c r="E7929" s="24">
        <f t="shared" ca="1" si="246"/>
        <v>0.70240138817932773</v>
      </c>
      <c r="F7929" s="24">
        <f t="shared" ca="1" si="247"/>
        <v>7.0650052065174282</v>
      </c>
    </row>
    <row r="7930" spans="5:6" x14ac:dyDescent="0.25">
      <c r="E7930" s="24">
        <f t="shared" ca="1" si="246"/>
        <v>0.12596605230408098</v>
      </c>
      <c r="F7930" s="24">
        <f t="shared" ca="1" si="247"/>
        <v>41.434856689809884</v>
      </c>
    </row>
    <row r="7931" spans="5:6" x14ac:dyDescent="0.25">
      <c r="E7931" s="24">
        <f t="shared" ca="1" si="246"/>
        <v>0.91712060954650076</v>
      </c>
      <c r="F7931" s="24">
        <f t="shared" ca="1" si="247"/>
        <v>1.7303257830295373</v>
      </c>
    </row>
    <row r="7932" spans="5:6" x14ac:dyDescent="0.25">
      <c r="E7932" s="24">
        <f t="shared" ca="1" si="246"/>
        <v>5.8797857838341461E-2</v>
      </c>
      <c r="F7932" s="24">
        <f t="shared" ca="1" si="247"/>
        <v>56.672997121238318</v>
      </c>
    </row>
    <row r="7933" spans="5:6" x14ac:dyDescent="0.25">
      <c r="E7933" s="24">
        <f t="shared" ca="1" si="246"/>
        <v>0.43021759720119113</v>
      </c>
      <c r="F7933" s="24">
        <f t="shared" ca="1" si="247"/>
        <v>16.869283165736448</v>
      </c>
    </row>
    <row r="7934" spans="5:6" x14ac:dyDescent="0.25">
      <c r="E7934" s="24">
        <f t="shared" ca="1" si="246"/>
        <v>0.40076935067938901</v>
      </c>
      <c r="F7934" s="24">
        <f t="shared" ca="1" si="247"/>
        <v>18.287384049925898</v>
      </c>
    </row>
    <row r="7935" spans="5:6" x14ac:dyDescent="0.25">
      <c r="E7935" s="24">
        <f t="shared" ca="1" si="246"/>
        <v>0.87896249715808494</v>
      </c>
      <c r="F7935" s="24">
        <f t="shared" ca="1" si="247"/>
        <v>2.5802609511263168</v>
      </c>
    </row>
    <row r="7936" spans="5:6" x14ac:dyDescent="0.25">
      <c r="E7936" s="24">
        <f t="shared" ca="1" si="246"/>
        <v>6.6494217075108164E-4</v>
      </c>
      <c r="F7936" s="24">
        <f t="shared" ca="1" si="247"/>
        <v>146.31620964732679</v>
      </c>
    </row>
    <row r="7937" spans="5:6" x14ac:dyDescent="0.25">
      <c r="E7937" s="24">
        <f t="shared" ca="1" si="246"/>
        <v>0.63821772406559207</v>
      </c>
      <c r="F7937" s="24">
        <f t="shared" ca="1" si="247"/>
        <v>8.9815158712499876</v>
      </c>
    </row>
    <row r="7938" spans="5:6" x14ac:dyDescent="0.25">
      <c r="E7938" s="24">
        <f t="shared" ca="1" si="246"/>
        <v>0.76468391183642492</v>
      </c>
      <c r="F7938" s="24">
        <f t="shared" ca="1" si="247"/>
        <v>5.3658543536571486</v>
      </c>
    </row>
    <row r="7939" spans="5:6" x14ac:dyDescent="0.25">
      <c r="E7939" s="24">
        <f t="shared" ca="1" si="246"/>
        <v>0.87713570610570435</v>
      </c>
      <c r="F7939" s="24">
        <f t="shared" ca="1" si="247"/>
        <v>2.6218711915543</v>
      </c>
    </row>
    <row r="7940" spans="5:6" x14ac:dyDescent="0.25">
      <c r="E7940" s="24">
        <f t="shared" ref="E7940:E8003" ca="1" si="248">RAND()</f>
        <v>0.77709506562063935</v>
      </c>
      <c r="F7940" s="24">
        <f t="shared" ref="F7940:F8003" ca="1" si="249">-LOG(E7940,EXP(1))/$C$3</f>
        <v>5.0438517304495223</v>
      </c>
    </row>
    <row r="7941" spans="5:6" x14ac:dyDescent="0.25">
      <c r="E7941" s="24">
        <f t="shared" ca="1" si="248"/>
        <v>0.88159845631673239</v>
      </c>
      <c r="F7941" s="24">
        <f t="shared" ca="1" si="249"/>
        <v>2.5203718317382315</v>
      </c>
    </row>
    <row r="7942" spans="5:6" x14ac:dyDescent="0.25">
      <c r="E7942" s="24">
        <f t="shared" ca="1" si="248"/>
        <v>0.21517714102900976</v>
      </c>
      <c r="F7942" s="24">
        <f t="shared" ca="1" si="249"/>
        <v>30.72587356641235</v>
      </c>
    </row>
    <row r="7943" spans="5:6" x14ac:dyDescent="0.25">
      <c r="E7943" s="24">
        <f t="shared" ca="1" si="248"/>
        <v>0.37529410071898039</v>
      </c>
      <c r="F7943" s="24">
        <f t="shared" ca="1" si="249"/>
        <v>19.600905836113672</v>
      </c>
    </row>
    <row r="7944" spans="5:6" x14ac:dyDescent="0.25">
      <c r="E7944" s="24">
        <f t="shared" ca="1" si="248"/>
        <v>0.25996259757502282</v>
      </c>
      <c r="F7944" s="24">
        <f t="shared" ca="1" si="249"/>
        <v>26.944350275909656</v>
      </c>
    </row>
    <row r="7945" spans="5:6" x14ac:dyDescent="0.25">
      <c r="E7945" s="24">
        <f t="shared" ca="1" si="248"/>
        <v>0.7433789059324768</v>
      </c>
      <c r="F7945" s="24">
        <f t="shared" ca="1" si="249"/>
        <v>5.9309879329205248</v>
      </c>
    </row>
    <row r="7946" spans="5:6" x14ac:dyDescent="0.25">
      <c r="E7946" s="24">
        <f t="shared" ca="1" si="248"/>
        <v>0.34416196401795107</v>
      </c>
      <c r="F7946" s="24">
        <f t="shared" ca="1" si="249"/>
        <v>21.33285813557541</v>
      </c>
    </row>
    <row r="7947" spans="5:6" x14ac:dyDescent="0.25">
      <c r="E7947" s="24">
        <f t="shared" ca="1" si="248"/>
        <v>0.1032273994521411</v>
      </c>
      <c r="F7947" s="24">
        <f t="shared" ca="1" si="249"/>
        <v>45.416419252118466</v>
      </c>
    </row>
    <row r="7948" spans="5:6" x14ac:dyDescent="0.25">
      <c r="E7948" s="24">
        <f t="shared" ca="1" si="248"/>
        <v>0.16876743409251482</v>
      </c>
      <c r="F7948" s="24">
        <f t="shared" ca="1" si="249"/>
        <v>35.584672828502079</v>
      </c>
    </row>
    <row r="7949" spans="5:6" x14ac:dyDescent="0.25">
      <c r="E7949" s="24">
        <f t="shared" ca="1" si="248"/>
        <v>0.72098677877627926</v>
      </c>
      <c r="F7949" s="24">
        <f t="shared" ca="1" si="249"/>
        <v>6.5426895841502306</v>
      </c>
    </row>
    <row r="7950" spans="5:6" x14ac:dyDescent="0.25">
      <c r="E7950" s="24">
        <f t="shared" ca="1" si="248"/>
        <v>0.83063613018960714</v>
      </c>
      <c r="F7950" s="24">
        <f t="shared" ca="1" si="249"/>
        <v>3.7112689965520063</v>
      </c>
    </row>
    <row r="7951" spans="5:6" x14ac:dyDescent="0.25">
      <c r="E7951" s="24">
        <f t="shared" ca="1" si="248"/>
        <v>0.65782001265517376</v>
      </c>
      <c r="F7951" s="24">
        <f t="shared" ca="1" si="249"/>
        <v>8.376478441462087</v>
      </c>
    </row>
    <row r="7952" spans="5:6" x14ac:dyDescent="0.25">
      <c r="E7952" s="24">
        <f t="shared" ca="1" si="248"/>
        <v>0.20563836779466405</v>
      </c>
      <c r="F7952" s="24">
        <f t="shared" ca="1" si="249"/>
        <v>31.632722980480747</v>
      </c>
    </row>
    <row r="7953" spans="5:6" x14ac:dyDescent="0.25">
      <c r="E7953" s="24">
        <f t="shared" ca="1" si="248"/>
        <v>0.83384775231357655</v>
      </c>
      <c r="F7953" s="24">
        <f t="shared" ca="1" si="249"/>
        <v>3.6340888894129502</v>
      </c>
    </row>
    <row r="7954" spans="5:6" x14ac:dyDescent="0.25">
      <c r="E7954" s="24">
        <f t="shared" ca="1" si="248"/>
        <v>5.733980723921539E-2</v>
      </c>
      <c r="F7954" s="24">
        <f t="shared" ca="1" si="249"/>
        <v>57.1752036049675</v>
      </c>
    </row>
    <row r="7955" spans="5:6" x14ac:dyDescent="0.25">
      <c r="E7955" s="24">
        <f t="shared" ca="1" si="248"/>
        <v>0.54974434341808287</v>
      </c>
      <c r="F7955" s="24">
        <f t="shared" ca="1" si="249"/>
        <v>11.966038779431685</v>
      </c>
    </row>
    <row r="7956" spans="5:6" x14ac:dyDescent="0.25">
      <c r="E7956" s="24">
        <f t="shared" ca="1" si="248"/>
        <v>0.40418544744791018</v>
      </c>
      <c r="F7956" s="24">
        <f t="shared" ca="1" si="249"/>
        <v>18.117629560117066</v>
      </c>
    </row>
    <row r="7957" spans="5:6" x14ac:dyDescent="0.25">
      <c r="E7957" s="24">
        <f t="shared" ca="1" si="248"/>
        <v>0.80854314008793127</v>
      </c>
      <c r="F7957" s="24">
        <f t="shared" ca="1" si="249"/>
        <v>4.2504248641842608</v>
      </c>
    </row>
    <row r="7958" spans="5:6" x14ac:dyDescent="0.25">
      <c r="E7958" s="24">
        <f t="shared" ca="1" si="248"/>
        <v>0.14903524739358753</v>
      </c>
      <c r="F7958" s="24">
        <f t="shared" ca="1" si="249"/>
        <v>38.071448826480044</v>
      </c>
    </row>
    <row r="7959" spans="5:6" x14ac:dyDescent="0.25">
      <c r="E7959" s="24">
        <f t="shared" ca="1" si="248"/>
        <v>0.37501798303564349</v>
      </c>
      <c r="F7959" s="24">
        <f t="shared" ca="1" si="249"/>
        <v>19.615625987996061</v>
      </c>
    </row>
    <row r="7960" spans="5:6" x14ac:dyDescent="0.25">
      <c r="E7960" s="24">
        <f t="shared" ca="1" si="248"/>
        <v>0.21674581653990832</v>
      </c>
      <c r="F7960" s="24">
        <f t="shared" ca="1" si="249"/>
        <v>30.580599287233809</v>
      </c>
    </row>
    <row r="7961" spans="5:6" x14ac:dyDescent="0.25">
      <c r="E7961" s="24">
        <f t="shared" ca="1" si="248"/>
        <v>0.57685927211698851</v>
      </c>
      <c r="F7961" s="24">
        <f t="shared" ca="1" si="249"/>
        <v>11.003138760651391</v>
      </c>
    </row>
    <row r="7962" spans="5:6" x14ac:dyDescent="0.25">
      <c r="E7962" s="24">
        <f t="shared" ca="1" si="248"/>
        <v>0.95742978740300022</v>
      </c>
      <c r="F7962" s="24">
        <f t="shared" ca="1" si="249"/>
        <v>0.87005779398146266</v>
      </c>
    </row>
    <row r="7963" spans="5:6" x14ac:dyDescent="0.25">
      <c r="E7963" s="24">
        <f t="shared" ca="1" si="248"/>
        <v>0.71604788384375773</v>
      </c>
      <c r="F7963" s="24">
        <f t="shared" ca="1" si="249"/>
        <v>6.6801647476178694</v>
      </c>
    </row>
    <row r="7964" spans="5:6" x14ac:dyDescent="0.25">
      <c r="E7964" s="24">
        <f t="shared" ca="1" si="248"/>
        <v>0.14348762093843925</v>
      </c>
      <c r="F7964" s="24">
        <f t="shared" ca="1" si="249"/>
        <v>38.830130254817554</v>
      </c>
    </row>
    <row r="7965" spans="5:6" x14ac:dyDescent="0.25">
      <c r="E7965" s="24">
        <f t="shared" ca="1" si="248"/>
        <v>0.29406150759670735</v>
      </c>
      <c r="F7965" s="24">
        <f t="shared" ca="1" si="249"/>
        <v>24.479326480242072</v>
      </c>
    </row>
    <row r="7966" spans="5:6" x14ac:dyDescent="0.25">
      <c r="E7966" s="24">
        <f t="shared" ca="1" si="248"/>
        <v>0.89871024007830924</v>
      </c>
      <c r="F7966" s="24">
        <f t="shared" ca="1" si="249"/>
        <v>2.1358922011893831</v>
      </c>
    </row>
    <row r="7967" spans="5:6" x14ac:dyDescent="0.25">
      <c r="E7967" s="24">
        <f t="shared" ca="1" si="248"/>
        <v>0.37417344121868379</v>
      </c>
      <c r="F7967" s="24">
        <f t="shared" ca="1" si="249"/>
        <v>19.660716849815874</v>
      </c>
    </row>
    <row r="7968" spans="5:6" x14ac:dyDescent="0.25">
      <c r="E7968" s="24">
        <f t="shared" ca="1" si="248"/>
        <v>0.77980093908823989</v>
      </c>
      <c r="F7968" s="24">
        <f t="shared" ca="1" si="249"/>
        <v>4.9743319633259331</v>
      </c>
    </row>
    <row r="7969" spans="5:6" x14ac:dyDescent="0.25">
      <c r="E7969" s="24">
        <f t="shared" ca="1" si="248"/>
        <v>0.46256370747768871</v>
      </c>
      <c r="F7969" s="24">
        <f t="shared" ca="1" si="249"/>
        <v>15.419419712360938</v>
      </c>
    </row>
    <row r="7970" spans="5:6" x14ac:dyDescent="0.25">
      <c r="E7970" s="24">
        <f t="shared" ca="1" si="248"/>
        <v>3.0559248130416772E-2</v>
      </c>
      <c r="F7970" s="24">
        <f t="shared" ca="1" si="249"/>
        <v>69.761758360975108</v>
      </c>
    </row>
    <row r="7971" spans="5:6" x14ac:dyDescent="0.25">
      <c r="E7971" s="24">
        <f t="shared" ca="1" si="248"/>
        <v>0.62695393609314454</v>
      </c>
      <c r="F7971" s="24">
        <f t="shared" ca="1" si="249"/>
        <v>9.3376441640825867</v>
      </c>
    </row>
    <row r="7972" spans="5:6" x14ac:dyDescent="0.25">
      <c r="E7972" s="24">
        <f t="shared" ca="1" si="248"/>
        <v>0.2643845125551042</v>
      </c>
      <c r="F7972" s="24">
        <f t="shared" ca="1" si="249"/>
        <v>26.607014970660067</v>
      </c>
    </row>
    <row r="7973" spans="5:6" x14ac:dyDescent="0.25">
      <c r="E7973" s="24">
        <f t="shared" ca="1" si="248"/>
        <v>0.11751390069967704</v>
      </c>
      <c r="F7973" s="24">
        <f t="shared" ca="1" si="249"/>
        <v>42.823972971364611</v>
      </c>
    </row>
    <row r="7974" spans="5:6" x14ac:dyDescent="0.25">
      <c r="E7974" s="24">
        <f t="shared" ca="1" si="248"/>
        <v>0.26787193288127908</v>
      </c>
      <c r="F7974" s="24">
        <f t="shared" ca="1" si="249"/>
        <v>26.344925501343653</v>
      </c>
    </row>
    <row r="7975" spans="5:6" x14ac:dyDescent="0.25">
      <c r="E7975" s="24">
        <f t="shared" ca="1" si="248"/>
        <v>0.37745576927770597</v>
      </c>
      <c r="F7975" s="24">
        <f t="shared" ca="1" si="249"/>
        <v>19.486037692679563</v>
      </c>
    </row>
    <row r="7976" spans="5:6" x14ac:dyDescent="0.25">
      <c r="E7976" s="24">
        <f t="shared" ca="1" si="248"/>
        <v>0.3654401775249968</v>
      </c>
      <c r="F7976" s="24">
        <f t="shared" ca="1" si="249"/>
        <v>20.13305372340826</v>
      </c>
    </row>
    <row r="7977" spans="5:6" x14ac:dyDescent="0.25">
      <c r="E7977" s="24">
        <f t="shared" ca="1" si="248"/>
        <v>7.9236729038607678E-2</v>
      </c>
      <c r="F7977" s="24">
        <f t="shared" ca="1" si="249"/>
        <v>50.706306743466186</v>
      </c>
    </row>
    <row r="7978" spans="5:6" x14ac:dyDescent="0.25">
      <c r="E7978" s="24">
        <f t="shared" ca="1" si="248"/>
        <v>0.74855515761345404</v>
      </c>
      <c r="F7978" s="24">
        <f t="shared" ca="1" si="249"/>
        <v>5.7922077394230884</v>
      </c>
    </row>
    <row r="7979" spans="5:6" x14ac:dyDescent="0.25">
      <c r="E7979" s="24">
        <f t="shared" ca="1" si="248"/>
        <v>0.73833079020868564</v>
      </c>
      <c r="F7979" s="24">
        <f t="shared" ca="1" si="249"/>
        <v>6.0672665917911628</v>
      </c>
    </row>
    <row r="7980" spans="5:6" x14ac:dyDescent="0.25">
      <c r="E7980" s="24">
        <f t="shared" ca="1" si="248"/>
        <v>0.16233665188437496</v>
      </c>
      <c r="F7980" s="24">
        <f t="shared" ca="1" si="249"/>
        <v>36.361660039141</v>
      </c>
    </row>
    <row r="7981" spans="5:6" x14ac:dyDescent="0.25">
      <c r="E7981" s="24">
        <f t="shared" ca="1" si="248"/>
        <v>0.41918534347270175</v>
      </c>
      <c r="F7981" s="24">
        <f t="shared" ca="1" si="249"/>
        <v>17.388842193529133</v>
      </c>
    </row>
    <row r="7982" spans="5:6" x14ac:dyDescent="0.25">
      <c r="E7982" s="24">
        <f t="shared" ca="1" si="248"/>
        <v>0.31621927831960361</v>
      </c>
      <c r="F7982" s="24">
        <f t="shared" ca="1" si="249"/>
        <v>23.026387746251693</v>
      </c>
    </row>
    <row r="7983" spans="5:6" x14ac:dyDescent="0.25">
      <c r="E7983" s="24">
        <f t="shared" ca="1" si="248"/>
        <v>0.79573342892577892</v>
      </c>
      <c r="F7983" s="24">
        <f t="shared" ca="1" si="249"/>
        <v>4.5698207501911048</v>
      </c>
    </row>
    <row r="7984" spans="5:6" x14ac:dyDescent="0.25">
      <c r="E7984" s="24">
        <f t="shared" ca="1" si="248"/>
        <v>0.13279956764194867</v>
      </c>
      <c r="F7984" s="24">
        <f t="shared" ca="1" si="249"/>
        <v>40.378285953066424</v>
      </c>
    </row>
    <row r="7985" spans="5:6" x14ac:dyDescent="0.25">
      <c r="E7985" s="24">
        <f t="shared" ca="1" si="248"/>
        <v>0.29281271082827065</v>
      </c>
      <c r="F7985" s="24">
        <f t="shared" ca="1" si="249"/>
        <v>24.564441730769701</v>
      </c>
    </row>
    <row r="7986" spans="5:6" x14ac:dyDescent="0.25">
      <c r="E7986" s="24">
        <f t="shared" ca="1" si="248"/>
        <v>0.28815833741554109</v>
      </c>
      <c r="F7986" s="24">
        <f t="shared" ca="1" si="249"/>
        <v>24.884903344569501</v>
      </c>
    </row>
    <row r="7987" spans="5:6" x14ac:dyDescent="0.25">
      <c r="E7987" s="24">
        <f t="shared" ca="1" si="248"/>
        <v>0.53314841949603875</v>
      </c>
      <c r="F7987" s="24">
        <f t="shared" ca="1" si="249"/>
        <v>12.579108659726087</v>
      </c>
    </row>
    <row r="7988" spans="5:6" x14ac:dyDescent="0.25">
      <c r="E7988" s="24">
        <f t="shared" ca="1" si="248"/>
        <v>0.78245565997431687</v>
      </c>
      <c r="F7988" s="24">
        <f t="shared" ca="1" si="249"/>
        <v>4.9063604548577846</v>
      </c>
    </row>
    <row r="7989" spans="5:6" x14ac:dyDescent="0.25">
      <c r="E7989" s="24">
        <f t="shared" ca="1" si="248"/>
        <v>0.59057232893728651</v>
      </c>
      <c r="F7989" s="24">
        <f t="shared" ca="1" si="249"/>
        <v>10.533263264593007</v>
      </c>
    </row>
    <row r="7990" spans="5:6" x14ac:dyDescent="0.25">
      <c r="E7990" s="24">
        <f t="shared" ca="1" si="248"/>
        <v>0.93871908005864391</v>
      </c>
      <c r="F7990" s="24">
        <f t="shared" ca="1" si="249"/>
        <v>1.2647802760109308</v>
      </c>
    </row>
    <row r="7991" spans="5:6" x14ac:dyDescent="0.25">
      <c r="E7991" s="24">
        <f t="shared" ca="1" si="248"/>
        <v>0.77231401144888256</v>
      </c>
      <c r="F7991" s="24">
        <f t="shared" ca="1" si="249"/>
        <v>5.1672812215299917</v>
      </c>
    </row>
    <row r="7992" spans="5:6" x14ac:dyDescent="0.25">
      <c r="E7992" s="24">
        <f t="shared" ca="1" si="248"/>
        <v>0.10938905466921012</v>
      </c>
      <c r="F7992" s="24">
        <f t="shared" ca="1" si="249"/>
        <v>44.256888854539525</v>
      </c>
    </row>
    <row r="7993" spans="5:6" x14ac:dyDescent="0.25">
      <c r="E7993" s="24">
        <f t="shared" ca="1" si="248"/>
        <v>0.94206900529276405</v>
      </c>
      <c r="F7993" s="24">
        <f t="shared" ca="1" si="249"/>
        <v>1.1935350612486069</v>
      </c>
    </row>
    <row r="7994" spans="5:6" x14ac:dyDescent="0.25">
      <c r="E7994" s="24">
        <f t="shared" ca="1" si="248"/>
        <v>0.42139706102837882</v>
      </c>
      <c r="F7994" s="24">
        <f t="shared" ca="1" si="249"/>
        <v>17.283595038803369</v>
      </c>
    </row>
    <row r="7995" spans="5:6" x14ac:dyDescent="0.25">
      <c r="E7995" s="24">
        <f t="shared" ca="1" si="248"/>
        <v>0.92595206259192242</v>
      </c>
      <c r="F7995" s="24">
        <f t="shared" ca="1" si="249"/>
        <v>1.5386562787048657</v>
      </c>
    </row>
    <row r="7996" spans="5:6" x14ac:dyDescent="0.25">
      <c r="E7996" s="24">
        <f t="shared" ca="1" si="248"/>
        <v>0.66142564129634973</v>
      </c>
      <c r="F7996" s="24">
        <f t="shared" ca="1" si="249"/>
        <v>8.2671542194500365</v>
      </c>
    </row>
    <row r="7997" spans="5:6" x14ac:dyDescent="0.25">
      <c r="E7997" s="24">
        <f t="shared" ca="1" si="248"/>
        <v>0.84519987190366241</v>
      </c>
      <c r="F7997" s="24">
        <f t="shared" ca="1" si="249"/>
        <v>3.3636428959534848</v>
      </c>
    </row>
    <row r="7998" spans="5:6" x14ac:dyDescent="0.25">
      <c r="E7998" s="24">
        <f t="shared" ca="1" si="248"/>
        <v>0.94276307773632317</v>
      </c>
      <c r="F7998" s="24">
        <f t="shared" ca="1" si="249"/>
        <v>1.1788054207425711</v>
      </c>
    </row>
    <row r="7999" spans="5:6" x14ac:dyDescent="0.25">
      <c r="E7999" s="24">
        <f t="shared" ca="1" si="248"/>
        <v>0.22499688713392507</v>
      </c>
      <c r="F7999" s="24">
        <f t="shared" ca="1" si="249"/>
        <v>29.833374236675077</v>
      </c>
    </row>
    <row r="8000" spans="5:6" x14ac:dyDescent="0.25">
      <c r="E8000" s="24">
        <f t="shared" ca="1" si="248"/>
        <v>0.29565805449871552</v>
      </c>
      <c r="F8000" s="24">
        <f t="shared" ca="1" si="249"/>
        <v>24.371034274573056</v>
      </c>
    </row>
    <row r="8001" spans="5:6" x14ac:dyDescent="0.25">
      <c r="E8001" s="24">
        <f t="shared" ca="1" si="248"/>
        <v>0.80752931981093368</v>
      </c>
      <c r="F8001" s="24">
        <f t="shared" ca="1" si="249"/>
        <v>4.2755183036221807</v>
      </c>
    </row>
    <row r="8002" spans="5:6" x14ac:dyDescent="0.25">
      <c r="E8002" s="24">
        <f t="shared" ca="1" si="248"/>
        <v>0.38459608685745639</v>
      </c>
      <c r="F8002" s="24">
        <f t="shared" ca="1" si="249"/>
        <v>19.11123240913631</v>
      </c>
    </row>
    <row r="8003" spans="5:6" x14ac:dyDescent="0.25">
      <c r="E8003" s="24">
        <f t="shared" ca="1" si="248"/>
        <v>0.91797250083326443</v>
      </c>
      <c r="F8003" s="24">
        <f t="shared" ca="1" si="249"/>
        <v>1.7117568865928381</v>
      </c>
    </row>
    <row r="8004" spans="5:6" x14ac:dyDescent="0.25">
      <c r="E8004" s="24">
        <f t="shared" ref="E8004:E8067" ca="1" si="250">RAND()</f>
        <v>0.75015944753159303</v>
      </c>
      <c r="F8004" s="24">
        <f t="shared" ref="F8004:F8067" ca="1" si="251">-LOG(E8004,EXP(1))/$C$3</f>
        <v>5.7493899667693613</v>
      </c>
    </row>
    <row r="8005" spans="5:6" x14ac:dyDescent="0.25">
      <c r="E8005" s="24">
        <f t="shared" ca="1" si="250"/>
        <v>0.62358827872642852</v>
      </c>
      <c r="F8005" s="24">
        <f t="shared" ca="1" si="251"/>
        <v>9.4452987623247129</v>
      </c>
    </row>
    <row r="8006" spans="5:6" x14ac:dyDescent="0.25">
      <c r="E8006" s="24">
        <f t="shared" ca="1" si="250"/>
        <v>0.68875378821319078</v>
      </c>
      <c r="F8006" s="24">
        <f t="shared" ca="1" si="251"/>
        <v>7.4574283680418745</v>
      </c>
    </row>
    <row r="8007" spans="5:6" x14ac:dyDescent="0.25">
      <c r="E8007" s="24">
        <f t="shared" ca="1" si="250"/>
        <v>0.86852210083662462</v>
      </c>
      <c r="F8007" s="24">
        <f t="shared" ca="1" si="251"/>
        <v>2.819244929797835</v>
      </c>
    </row>
    <row r="8008" spans="5:6" x14ac:dyDescent="0.25">
      <c r="E8008" s="24">
        <f t="shared" ca="1" si="250"/>
        <v>0.90207149839184364</v>
      </c>
      <c r="F8008" s="24">
        <f t="shared" ca="1" si="251"/>
        <v>2.0612299110226537</v>
      </c>
    </row>
    <row r="8009" spans="5:6" x14ac:dyDescent="0.25">
      <c r="E8009" s="24">
        <f t="shared" ca="1" si="250"/>
        <v>0.46616854082852333</v>
      </c>
      <c r="F8009" s="24">
        <f t="shared" ca="1" si="251"/>
        <v>15.264160692953094</v>
      </c>
    </row>
    <row r="8010" spans="5:6" x14ac:dyDescent="0.25">
      <c r="E8010" s="24">
        <f t="shared" ca="1" si="250"/>
        <v>0.66296954611662207</v>
      </c>
      <c r="F8010" s="24">
        <f t="shared" ca="1" si="251"/>
        <v>8.2205244662068022</v>
      </c>
    </row>
    <row r="8011" spans="5:6" x14ac:dyDescent="0.25">
      <c r="E8011" s="24">
        <f t="shared" ca="1" si="250"/>
        <v>0.13680666050663626</v>
      </c>
      <c r="F8011" s="24">
        <f t="shared" ca="1" si="251"/>
        <v>39.783731741297942</v>
      </c>
    </row>
    <row r="8012" spans="5:6" x14ac:dyDescent="0.25">
      <c r="E8012" s="24">
        <f t="shared" ca="1" si="250"/>
        <v>4.6134149965707527E-3</v>
      </c>
      <c r="F8012" s="24">
        <f t="shared" ca="1" si="251"/>
        <v>107.57573832097179</v>
      </c>
    </row>
    <row r="8013" spans="5:6" x14ac:dyDescent="0.25">
      <c r="E8013" s="24">
        <f t="shared" ca="1" si="250"/>
        <v>0.95999205455206005</v>
      </c>
      <c r="F8013" s="24">
        <f t="shared" ca="1" si="251"/>
        <v>0.81660542125552793</v>
      </c>
    </row>
    <row r="8014" spans="5:6" x14ac:dyDescent="0.25">
      <c r="E8014" s="24">
        <f t="shared" ca="1" si="250"/>
        <v>0.90128522274424505</v>
      </c>
      <c r="F8014" s="24">
        <f t="shared" ca="1" si="251"/>
        <v>2.0786701808973218</v>
      </c>
    </row>
    <row r="8015" spans="5:6" x14ac:dyDescent="0.25">
      <c r="E8015" s="24">
        <f t="shared" ca="1" si="250"/>
        <v>0.33797180506947622</v>
      </c>
      <c r="F8015" s="24">
        <f t="shared" ca="1" si="251"/>
        <v>21.695856078654366</v>
      </c>
    </row>
    <row r="8016" spans="5:6" x14ac:dyDescent="0.25">
      <c r="E8016" s="24">
        <f t="shared" ca="1" si="250"/>
        <v>0.16742031210690378</v>
      </c>
      <c r="F8016" s="24">
        <f t="shared" ca="1" si="251"/>
        <v>35.744955790735879</v>
      </c>
    </row>
    <row r="8017" spans="5:6" x14ac:dyDescent="0.25">
      <c r="E8017" s="24">
        <f t="shared" ca="1" si="250"/>
        <v>0.88888165371970695</v>
      </c>
      <c r="F8017" s="24">
        <f t="shared" ca="1" si="251"/>
        <v>2.3558235050967915</v>
      </c>
    </row>
    <row r="8018" spans="5:6" x14ac:dyDescent="0.25">
      <c r="E8018" s="24">
        <f t="shared" ca="1" si="250"/>
        <v>0.60472170050604535</v>
      </c>
      <c r="F8018" s="24">
        <f t="shared" ca="1" si="251"/>
        <v>10.059738518938572</v>
      </c>
    </row>
    <row r="8019" spans="5:6" x14ac:dyDescent="0.25">
      <c r="E8019" s="24">
        <f t="shared" ca="1" si="250"/>
        <v>9.8591033652361326E-2</v>
      </c>
      <c r="F8019" s="24">
        <f t="shared" ca="1" si="251"/>
        <v>46.33549916194314</v>
      </c>
    </row>
    <row r="8020" spans="5:6" x14ac:dyDescent="0.25">
      <c r="E8020" s="24">
        <f t="shared" ca="1" si="250"/>
        <v>0.72953078557543016</v>
      </c>
      <c r="F8020" s="24">
        <f t="shared" ca="1" si="251"/>
        <v>6.3070742196769958</v>
      </c>
    </row>
    <row r="8021" spans="5:6" x14ac:dyDescent="0.25">
      <c r="E8021" s="24">
        <f t="shared" ca="1" si="250"/>
        <v>0.82380817381106586</v>
      </c>
      <c r="F8021" s="24">
        <f t="shared" ca="1" si="251"/>
        <v>3.8763514989496861</v>
      </c>
    </row>
    <row r="8022" spans="5:6" x14ac:dyDescent="0.25">
      <c r="E8022" s="24">
        <f t="shared" ca="1" si="250"/>
        <v>0.62028939290224694</v>
      </c>
      <c r="F8022" s="24">
        <f t="shared" ca="1" si="251"/>
        <v>9.5513829419456986</v>
      </c>
    </row>
    <row r="8023" spans="5:6" x14ac:dyDescent="0.25">
      <c r="E8023" s="24">
        <f t="shared" ca="1" si="250"/>
        <v>1.9629196757906087E-2</v>
      </c>
      <c r="F8023" s="24">
        <f t="shared" ca="1" si="251"/>
        <v>78.614743812783487</v>
      </c>
    </row>
    <row r="8024" spans="5:6" x14ac:dyDescent="0.25">
      <c r="E8024" s="24">
        <f t="shared" ca="1" si="250"/>
        <v>0.7370823971507624</v>
      </c>
      <c r="F8024" s="24">
        <f t="shared" ca="1" si="251"/>
        <v>6.1011118458947022</v>
      </c>
    </row>
    <row r="8025" spans="5:6" x14ac:dyDescent="0.25">
      <c r="E8025" s="24">
        <f t="shared" ca="1" si="250"/>
        <v>0.38756203679787926</v>
      </c>
      <c r="F8025" s="24">
        <f t="shared" ca="1" si="251"/>
        <v>18.957586960805941</v>
      </c>
    </row>
    <row r="8026" spans="5:6" x14ac:dyDescent="0.25">
      <c r="E8026" s="24">
        <f t="shared" ca="1" si="250"/>
        <v>0.77808692241553334</v>
      </c>
      <c r="F8026" s="24">
        <f t="shared" ca="1" si="251"/>
        <v>5.0183407114946741</v>
      </c>
    </row>
    <row r="8027" spans="5:6" x14ac:dyDescent="0.25">
      <c r="E8027" s="24">
        <f t="shared" ca="1" si="250"/>
        <v>0.50534857980341052</v>
      </c>
      <c r="F8027" s="24">
        <f t="shared" ca="1" si="251"/>
        <v>13.650136615762804</v>
      </c>
    </row>
    <row r="8028" spans="5:6" x14ac:dyDescent="0.25">
      <c r="E8028" s="24">
        <f t="shared" ca="1" si="250"/>
        <v>0.92373400593982335</v>
      </c>
      <c r="F8028" s="24">
        <f t="shared" ca="1" si="251"/>
        <v>1.5866224228630572</v>
      </c>
    </row>
    <row r="8029" spans="5:6" x14ac:dyDescent="0.25">
      <c r="E8029" s="24">
        <f t="shared" ca="1" si="250"/>
        <v>0.95617895273823617</v>
      </c>
      <c r="F8029" s="24">
        <f t="shared" ca="1" si="251"/>
        <v>0.89620388783377614</v>
      </c>
    </row>
    <row r="8030" spans="5:6" x14ac:dyDescent="0.25">
      <c r="E8030" s="24">
        <f t="shared" ca="1" si="250"/>
        <v>0.64833401154405679</v>
      </c>
      <c r="F8030" s="24">
        <f t="shared" ca="1" si="251"/>
        <v>8.6669853102973828</v>
      </c>
    </row>
    <row r="8031" spans="5:6" x14ac:dyDescent="0.25">
      <c r="E8031" s="24">
        <f t="shared" ca="1" si="250"/>
        <v>0.66544360865667462</v>
      </c>
      <c r="F8031" s="24">
        <f t="shared" ca="1" si="251"/>
        <v>8.1460276007795063</v>
      </c>
    </row>
    <row r="8032" spans="5:6" x14ac:dyDescent="0.25">
      <c r="E8032" s="24">
        <f t="shared" ca="1" si="250"/>
        <v>0.78206574643946802</v>
      </c>
      <c r="F8032" s="24">
        <f t="shared" ca="1" si="251"/>
        <v>4.9163293448026106</v>
      </c>
    </row>
    <row r="8033" spans="5:6" x14ac:dyDescent="0.25">
      <c r="E8033" s="24">
        <f t="shared" ca="1" si="250"/>
        <v>0.99127714663703059</v>
      </c>
      <c r="F8033" s="24">
        <f t="shared" ca="1" si="251"/>
        <v>0.17522240282421209</v>
      </c>
    </row>
    <row r="8034" spans="5:6" x14ac:dyDescent="0.25">
      <c r="E8034" s="24">
        <f t="shared" ca="1" si="250"/>
        <v>0.3252576371739313</v>
      </c>
      <c r="F8034" s="24">
        <f t="shared" ca="1" si="251"/>
        <v>22.462753618614812</v>
      </c>
    </row>
    <row r="8035" spans="5:6" x14ac:dyDescent="0.25">
      <c r="E8035" s="24">
        <f t="shared" ca="1" si="250"/>
        <v>0.8563292235013078</v>
      </c>
      <c r="F8035" s="24">
        <f t="shared" ca="1" si="251"/>
        <v>3.1020073977723341</v>
      </c>
    </row>
    <row r="8036" spans="5:6" x14ac:dyDescent="0.25">
      <c r="E8036" s="24">
        <f t="shared" ca="1" si="250"/>
        <v>0.37786551612765218</v>
      </c>
      <c r="F8036" s="24">
        <f t="shared" ca="1" si="251"/>
        <v>19.464338482128632</v>
      </c>
    </row>
    <row r="8037" spans="5:6" x14ac:dyDescent="0.25">
      <c r="E8037" s="24">
        <f t="shared" ca="1" si="250"/>
        <v>0.35520767825315591</v>
      </c>
      <c r="F8037" s="24">
        <f t="shared" ca="1" si="251"/>
        <v>20.701053027881098</v>
      </c>
    </row>
    <row r="8038" spans="5:6" x14ac:dyDescent="0.25">
      <c r="E8038" s="24">
        <f t="shared" ca="1" si="250"/>
        <v>1.4248331054425023E-3</v>
      </c>
      <c r="F8038" s="24">
        <f t="shared" ca="1" si="251"/>
        <v>131.0740118221641</v>
      </c>
    </row>
    <row r="8039" spans="5:6" x14ac:dyDescent="0.25">
      <c r="E8039" s="24">
        <f t="shared" ca="1" si="250"/>
        <v>0.17847078782940651</v>
      </c>
      <c r="F8039" s="24">
        <f t="shared" ca="1" si="251"/>
        <v>34.466606895438559</v>
      </c>
    </row>
    <row r="8040" spans="5:6" x14ac:dyDescent="0.25">
      <c r="E8040" s="24">
        <f t="shared" ca="1" si="250"/>
        <v>0.69571359394487597</v>
      </c>
      <c r="F8040" s="24">
        <f t="shared" ca="1" si="251"/>
        <v>7.2563441258211254</v>
      </c>
    </row>
    <row r="8041" spans="5:6" x14ac:dyDescent="0.25">
      <c r="E8041" s="24">
        <f t="shared" ca="1" si="250"/>
        <v>0.70534826951064922</v>
      </c>
      <c r="F8041" s="24">
        <f t="shared" ca="1" si="251"/>
        <v>6.9812719768294107</v>
      </c>
    </row>
    <row r="8042" spans="5:6" x14ac:dyDescent="0.25">
      <c r="E8042" s="24">
        <f t="shared" ca="1" si="250"/>
        <v>0.40084377659786974</v>
      </c>
      <c r="F8042" s="24">
        <f t="shared" ca="1" si="251"/>
        <v>18.283670242546151</v>
      </c>
    </row>
    <row r="8043" spans="5:6" x14ac:dyDescent="0.25">
      <c r="E8043" s="24">
        <f t="shared" ca="1" si="250"/>
        <v>0.43270351118373385</v>
      </c>
      <c r="F8043" s="24">
        <f t="shared" ca="1" si="251"/>
        <v>16.7540503438548</v>
      </c>
    </row>
    <row r="8044" spans="5:6" x14ac:dyDescent="0.25">
      <c r="E8044" s="24">
        <f t="shared" ca="1" si="250"/>
        <v>2.7260003117905773E-2</v>
      </c>
      <c r="F8044" s="24">
        <f t="shared" ca="1" si="251"/>
        <v>72.046694766743386</v>
      </c>
    </row>
    <row r="8045" spans="5:6" x14ac:dyDescent="0.25">
      <c r="E8045" s="24">
        <f t="shared" ca="1" si="250"/>
        <v>0.93245894424830378</v>
      </c>
      <c r="F8045" s="24">
        <f t="shared" ca="1" si="251"/>
        <v>1.3986031209834078</v>
      </c>
    </row>
    <row r="8046" spans="5:6" x14ac:dyDescent="0.25">
      <c r="E8046" s="24">
        <f t="shared" ca="1" si="250"/>
        <v>0.88646976352688078</v>
      </c>
      <c r="F8046" s="24">
        <f t="shared" ca="1" si="251"/>
        <v>2.4101652349249831</v>
      </c>
    </row>
    <row r="8047" spans="5:6" x14ac:dyDescent="0.25">
      <c r="E8047" s="24">
        <f t="shared" ca="1" si="250"/>
        <v>0.3205858854944077</v>
      </c>
      <c r="F8047" s="24">
        <f t="shared" ca="1" si="251"/>
        <v>22.752101301167936</v>
      </c>
    </row>
    <row r="8048" spans="5:6" x14ac:dyDescent="0.25">
      <c r="E8048" s="24">
        <f t="shared" ca="1" si="250"/>
        <v>0.95006848245740994</v>
      </c>
      <c r="F8048" s="24">
        <f t="shared" ca="1" si="251"/>
        <v>1.0244242037681044</v>
      </c>
    </row>
    <row r="8049" spans="5:6" x14ac:dyDescent="0.25">
      <c r="E8049" s="24">
        <f t="shared" ca="1" si="250"/>
        <v>0.71200380090148319</v>
      </c>
      <c r="F8049" s="24">
        <f t="shared" ca="1" si="251"/>
        <v>6.7934405847926094</v>
      </c>
    </row>
    <row r="8050" spans="5:6" x14ac:dyDescent="0.25">
      <c r="E8050" s="24">
        <f t="shared" ca="1" si="250"/>
        <v>6.442473666984172E-2</v>
      </c>
      <c r="F8050" s="24">
        <f t="shared" ca="1" si="251"/>
        <v>54.84515219685909</v>
      </c>
    </row>
    <row r="8051" spans="5:6" x14ac:dyDescent="0.25">
      <c r="E8051" s="24">
        <f t="shared" ca="1" si="250"/>
        <v>0.9639319597168603</v>
      </c>
      <c r="F8051" s="24">
        <f t="shared" ca="1" si="251"/>
        <v>0.73469136138276914</v>
      </c>
    </row>
    <row r="8052" spans="5:6" x14ac:dyDescent="0.25">
      <c r="E8052" s="24">
        <f t="shared" ca="1" si="250"/>
        <v>0.52898078908090418</v>
      </c>
      <c r="F8052" s="24">
        <f t="shared" ca="1" si="251"/>
        <v>12.736063266406116</v>
      </c>
    </row>
    <row r="8053" spans="5:6" x14ac:dyDescent="0.25">
      <c r="E8053" s="24">
        <f t="shared" ca="1" si="250"/>
        <v>0.9283056531631606</v>
      </c>
      <c r="F8053" s="24">
        <f t="shared" ca="1" si="251"/>
        <v>1.4878846558566343</v>
      </c>
    </row>
    <row r="8054" spans="5:6" x14ac:dyDescent="0.25">
      <c r="E8054" s="24">
        <f t="shared" ca="1" si="250"/>
        <v>0.97043982150820551</v>
      </c>
      <c r="F8054" s="24">
        <f t="shared" ca="1" si="251"/>
        <v>0.60011772030301114</v>
      </c>
    </row>
    <row r="8055" spans="5:6" x14ac:dyDescent="0.25">
      <c r="E8055" s="24">
        <f t="shared" ca="1" si="250"/>
        <v>0.47381985128127058</v>
      </c>
      <c r="F8055" s="24">
        <f t="shared" ca="1" si="251"/>
        <v>14.938561802328545</v>
      </c>
    </row>
    <row r="8056" spans="5:6" x14ac:dyDescent="0.25">
      <c r="E8056" s="24">
        <f t="shared" ca="1" si="250"/>
        <v>0.88709002237969992</v>
      </c>
      <c r="F8056" s="24">
        <f t="shared" ca="1" si="251"/>
        <v>2.3961762195439293</v>
      </c>
    </row>
    <row r="8057" spans="5:6" x14ac:dyDescent="0.25">
      <c r="E8057" s="24">
        <f t="shared" ca="1" si="250"/>
        <v>0.58736721244619539</v>
      </c>
      <c r="F8057" s="24">
        <f t="shared" ca="1" si="251"/>
        <v>10.642101597573598</v>
      </c>
    </row>
    <row r="8058" spans="5:6" x14ac:dyDescent="0.25">
      <c r="E8058" s="24">
        <f t="shared" ca="1" si="250"/>
        <v>0.48801004608980503</v>
      </c>
      <c r="F8058" s="24">
        <f t="shared" ca="1" si="251"/>
        <v>14.348385741825666</v>
      </c>
    </row>
    <row r="8059" spans="5:6" x14ac:dyDescent="0.25">
      <c r="E8059" s="24">
        <f t="shared" ca="1" si="250"/>
        <v>0.31718751658840105</v>
      </c>
      <c r="F8059" s="24">
        <f t="shared" ca="1" si="251"/>
        <v>22.965242900270486</v>
      </c>
    </row>
    <row r="8060" spans="5:6" x14ac:dyDescent="0.25">
      <c r="E8060" s="24">
        <f t="shared" ca="1" si="250"/>
        <v>0.65708938933843075</v>
      </c>
      <c r="F8060" s="24">
        <f t="shared" ca="1" si="251"/>
        <v>8.398704258414238</v>
      </c>
    </row>
    <row r="8061" spans="5:6" x14ac:dyDescent="0.25">
      <c r="E8061" s="24">
        <f t="shared" ca="1" si="250"/>
        <v>0.97889840721368016</v>
      </c>
      <c r="F8061" s="24">
        <f t="shared" ca="1" si="251"/>
        <v>0.42654827669193623</v>
      </c>
    </row>
    <row r="8062" spans="5:6" x14ac:dyDescent="0.25">
      <c r="E8062" s="24">
        <f t="shared" ca="1" si="250"/>
        <v>6.7726309408604246E-2</v>
      </c>
      <c r="F8062" s="24">
        <f t="shared" ca="1" si="251"/>
        <v>53.845611139984427</v>
      </c>
    </row>
    <row r="8063" spans="5:6" x14ac:dyDescent="0.25">
      <c r="E8063" s="24">
        <f t="shared" ca="1" si="250"/>
        <v>0.50801481026164785</v>
      </c>
      <c r="F8063" s="24">
        <f t="shared" ca="1" si="251"/>
        <v>13.54489355540529</v>
      </c>
    </row>
    <row r="8064" spans="5:6" x14ac:dyDescent="0.25">
      <c r="E8064" s="24">
        <f t="shared" ca="1" si="250"/>
        <v>0.13609699192943259</v>
      </c>
      <c r="F8064" s="24">
        <f t="shared" ca="1" si="251"/>
        <v>39.887749429669931</v>
      </c>
    </row>
    <row r="8065" spans="5:6" x14ac:dyDescent="0.25">
      <c r="E8065" s="24">
        <f t="shared" ca="1" si="250"/>
        <v>0.43374833674475721</v>
      </c>
      <c r="F8065" s="24">
        <f t="shared" ca="1" si="251"/>
        <v>16.705815646452795</v>
      </c>
    </row>
    <row r="8066" spans="5:6" x14ac:dyDescent="0.25">
      <c r="E8066" s="24">
        <f t="shared" ca="1" si="250"/>
        <v>0.30975251381077296</v>
      </c>
      <c r="F8066" s="24">
        <f t="shared" ca="1" si="251"/>
        <v>23.439632857879175</v>
      </c>
    </row>
    <row r="8067" spans="5:6" x14ac:dyDescent="0.25">
      <c r="E8067" s="24">
        <f t="shared" ca="1" si="250"/>
        <v>0.16541718583836929</v>
      </c>
      <c r="F8067" s="24">
        <f t="shared" ca="1" si="251"/>
        <v>35.985691941685701</v>
      </c>
    </row>
    <row r="8068" spans="5:6" x14ac:dyDescent="0.25">
      <c r="E8068" s="24">
        <f t="shared" ref="E8068:E8131" ca="1" si="252">RAND()</f>
        <v>0.68661066835694196</v>
      </c>
      <c r="F8068" s="24">
        <f t="shared" ref="F8068:F8131" ca="1" si="253">-LOG(E8068,EXP(1))/$C$3</f>
        <v>7.5197572025714141</v>
      </c>
    </row>
    <row r="8069" spans="5:6" x14ac:dyDescent="0.25">
      <c r="E8069" s="24">
        <f t="shared" ca="1" si="252"/>
        <v>0.97691439517027701</v>
      </c>
      <c r="F8069" s="24">
        <f t="shared" ca="1" si="253"/>
        <v>0.46712501740108009</v>
      </c>
    </row>
    <row r="8070" spans="5:6" x14ac:dyDescent="0.25">
      <c r="E8070" s="24">
        <f t="shared" ca="1" si="252"/>
        <v>0.10794722743758378</v>
      </c>
      <c r="F8070" s="24">
        <f t="shared" ca="1" si="253"/>
        <v>44.522256122320208</v>
      </c>
    </row>
    <row r="8071" spans="5:6" x14ac:dyDescent="0.25">
      <c r="E8071" s="24">
        <f t="shared" ca="1" si="252"/>
        <v>0.69324053833168831</v>
      </c>
      <c r="F8071" s="24">
        <f t="shared" ca="1" si="253"/>
        <v>7.3275648571358838</v>
      </c>
    </row>
    <row r="8072" spans="5:6" x14ac:dyDescent="0.25">
      <c r="E8072" s="24">
        <f t="shared" ca="1" si="252"/>
        <v>0.55608219167740514</v>
      </c>
      <c r="F8072" s="24">
        <f t="shared" ca="1" si="253"/>
        <v>11.736783377978606</v>
      </c>
    </row>
    <row r="8073" spans="5:6" x14ac:dyDescent="0.25">
      <c r="E8073" s="24">
        <f t="shared" ca="1" si="252"/>
        <v>0.74218878843899128</v>
      </c>
      <c r="F8073" s="24">
        <f t="shared" ca="1" si="253"/>
        <v>5.9630327263714777</v>
      </c>
    </row>
    <row r="8074" spans="5:6" x14ac:dyDescent="0.25">
      <c r="E8074" s="24">
        <f t="shared" ca="1" si="252"/>
        <v>0.48913245964512708</v>
      </c>
      <c r="F8074" s="24">
        <f t="shared" ca="1" si="253"/>
        <v>14.302438951367252</v>
      </c>
    </row>
    <row r="8075" spans="5:6" x14ac:dyDescent="0.25">
      <c r="E8075" s="24">
        <f t="shared" ca="1" si="252"/>
        <v>0.41681583290546087</v>
      </c>
      <c r="F8075" s="24">
        <f t="shared" ca="1" si="253"/>
        <v>17.502216048942724</v>
      </c>
    </row>
    <row r="8076" spans="5:6" x14ac:dyDescent="0.25">
      <c r="E8076" s="24">
        <f t="shared" ca="1" si="252"/>
        <v>0.58764063684805845</v>
      </c>
      <c r="F8076" s="24">
        <f t="shared" ca="1" si="253"/>
        <v>10.632793594841106</v>
      </c>
    </row>
    <row r="8077" spans="5:6" x14ac:dyDescent="0.25">
      <c r="E8077" s="24">
        <f t="shared" ca="1" si="252"/>
        <v>0.33506648153850793</v>
      </c>
      <c r="F8077" s="24">
        <f t="shared" ca="1" si="253"/>
        <v>21.86852628984758</v>
      </c>
    </row>
    <row r="8078" spans="5:6" x14ac:dyDescent="0.25">
      <c r="E8078" s="24">
        <f t="shared" ca="1" si="252"/>
        <v>0.93227864645187952</v>
      </c>
      <c r="F8078" s="24">
        <f t="shared" ca="1" si="253"/>
        <v>1.4024706420305573</v>
      </c>
    </row>
    <row r="8079" spans="5:6" x14ac:dyDescent="0.25">
      <c r="E8079" s="24">
        <f t="shared" ca="1" si="252"/>
        <v>0.15347615700360406</v>
      </c>
      <c r="F8079" s="24">
        <f t="shared" ca="1" si="253"/>
        <v>37.484201059728548</v>
      </c>
    </row>
    <row r="8080" spans="5:6" x14ac:dyDescent="0.25">
      <c r="E8080" s="24">
        <f t="shared" ca="1" si="252"/>
        <v>0.70841228591629279</v>
      </c>
      <c r="F8080" s="24">
        <f t="shared" ca="1" si="253"/>
        <v>6.894580600662974</v>
      </c>
    </row>
    <row r="8081" spans="5:6" x14ac:dyDescent="0.25">
      <c r="E8081" s="24">
        <f t="shared" ca="1" si="252"/>
        <v>0.23230937243336847</v>
      </c>
      <c r="F8081" s="24">
        <f t="shared" ca="1" si="253"/>
        <v>29.193705875436841</v>
      </c>
    </row>
    <row r="8082" spans="5:6" x14ac:dyDescent="0.25">
      <c r="E8082" s="24">
        <f t="shared" ca="1" si="252"/>
        <v>0.14600313189735714</v>
      </c>
      <c r="F8082" s="24">
        <f t="shared" ca="1" si="253"/>
        <v>38.482544123042324</v>
      </c>
    </row>
    <row r="8083" spans="5:6" x14ac:dyDescent="0.25">
      <c r="E8083" s="24">
        <f t="shared" ca="1" si="252"/>
        <v>0.36583552785293483</v>
      </c>
      <c r="F8083" s="24">
        <f t="shared" ca="1" si="253"/>
        <v>20.111428480641489</v>
      </c>
    </row>
    <row r="8084" spans="5:6" x14ac:dyDescent="0.25">
      <c r="E8084" s="24">
        <f t="shared" ca="1" si="252"/>
        <v>0.44499013944127852</v>
      </c>
      <c r="F8084" s="24">
        <f t="shared" ca="1" si="253"/>
        <v>16.194063112406518</v>
      </c>
    </row>
    <row r="8085" spans="5:6" x14ac:dyDescent="0.25">
      <c r="E8085" s="24">
        <f t="shared" ca="1" si="252"/>
        <v>4.274642129076478E-2</v>
      </c>
      <c r="F8085" s="24">
        <f t="shared" ca="1" si="253"/>
        <v>63.049395992003689</v>
      </c>
    </row>
    <row r="8086" spans="5:6" x14ac:dyDescent="0.25">
      <c r="E8086" s="24">
        <f t="shared" ca="1" si="252"/>
        <v>0.11191714872343861</v>
      </c>
      <c r="F8086" s="24">
        <f t="shared" ca="1" si="253"/>
        <v>43.79992849946062</v>
      </c>
    </row>
    <row r="8087" spans="5:6" x14ac:dyDescent="0.25">
      <c r="E8087" s="24">
        <f t="shared" ca="1" si="252"/>
        <v>0.48009235120710891</v>
      </c>
      <c r="F8087" s="24">
        <f t="shared" ca="1" si="253"/>
        <v>14.675535904764907</v>
      </c>
    </row>
    <row r="8088" spans="5:6" x14ac:dyDescent="0.25">
      <c r="E8088" s="24">
        <f t="shared" ca="1" si="252"/>
        <v>0.53184112179843435</v>
      </c>
      <c r="F8088" s="24">
        <f t="shared" ca="1" si="253"/>
        <v>12.628209549585799</v>
      </c>
    </row>
    <row r="8089" spans="5:6" x14ac:dyDescent="0.25">
      <c r="E8089" s="24">
        <f t="shared" ca="1" si="252"/>
        <v>0.7658380417729741</v>
      </c>
      <c r="F8089" s="24">
        <f t="shared" ca="1" si="253"/>
        <v>5.3356913062709843</v>
      </c>
    </row>
    <row r="8090" spans="5:6" x14ac:dyDescent="0.25">
      <c r="E8090" s="24">
        <f t="shared" ca="1" si="252"/>
        <v>0.17760299163472326</v>
      </c>
      <c r="F8090" s="24">
        <f t="shared" ca="1" si="253"/>
        <v>34.564092075516612</v>
      </c>
    </row>
    <row r="8091" spans="5:6" x14ac:dyDescent="0.25">
      <c r="E8091" s="24">
        <f t="shared" ca="1" si="252"/>
        <v>0.8057393272574126</v>
      </c>
      <c r="F8091" s="24">
        <f t="shared" ca="1" si="253"/>
        <v>4.3199000819780791</v>
      </c>
    </row>
    <row r="8092" spans="5:6" x14ac:dyDescent="0.25">
      <c r="E8092" s="24">
        <f t="shared" ca="1" si="252"/>
        <v>0.41953972172318954</v>
      </c>
      <c r="F8092" s="24">
        <f t="shared" ca="1" si="253"/>
        <v>17.371941386040174</v>
      </c>
    </row>
    <row r="8093" spans="5:6" x14ac:dyDescent="0.25">
      <c r="E8093" s="24">
        <f t="shared" ca="1" si="252"/>
        <v>0.96555382985875615</v>
      </c>
      <c r="F8093" s="24">
        <f t="shared" ca="1" si="253"/>
        <v>0.70106850636841755</v>
      </c>
    </row>
    <row r="8094" spans="5:6" x14ac:dyDescent="0.25">
      <c r="E8094" s="24">
        <f t="shared" ca="1" si="252"/>
        <v>0.38907253430562549</v>
      </c>
      <c r="F8094" s="24">
        <f t="shared" ca="1" si="253"/>
        <v>18.879789784704901</v>
      </c>
    </row>
    <row r="8095" spans="5:6" x14ac:dyDescent="0.25">
      <c r="E8095" s="24">
        <f t="shared" ca="1" si="252"/>
        <v>0.32423073976870576</v>
      </c>
      <c r="F8095" s="24">
        <f t="shared" ca="1" si="253"/>
        <v>22.525997137505922</v>
      </c>
    </row>
    <row r="8096" spans="5:6" x14ac:dyDescent="0.25">
      <c r="E8096" s="24">
        <f t="shared" ca="1" si="252"/>
        <v>0.2605987102278029</v>
      </c>
      <c r="F8096" s="24">
        <f t="shared" ca="1" si="253"/>
        <v>26.895471270892219</v>
      </c>
    </row>
    <row r="8097" spans="5:6" x14ac:dyDescent="0.25">
      <c r="E8097" s="24">
        <f t="shared" ca="1" si="252"/>
        <v>0.66425952511194286</v>
      </c>
      <c r="F8097" s="24">
        <f t="shared" ca="1" si="253"/>
        <v>8.1816470959176701</v>
      </c>
    </row>
    <row r="8098" spans="5:6" x14ac:dyDescent="0.25">
      <c r="E8098" s="24">
        <f t="shared" ca="1" si="252"/>
        <v>0.78018592345713622</v>
      </c>
      <c r="F8098" s="24">
        <f t="shared" ca="1" si="253"/>
        <v>4.964460485919159</v>
      </c>
    </row>
    <row r="8099" spans="5:6" x14ac:dyDescent="0.25">
      <c r="E8099" s="24">
        <f t="shared" ca="1" si="252"/>
        <v>0.11809039321270554</v>
      </c>
      <c r="F8099" s="24">
        <f t="shared" ca="1" si="253"/>
        <v>42.72609807206166</v>
      </c>
    </row>
    <row r="8100" spans="5:6" x14ac:dyDescent="0.25">
      <c r="E8100" s="24">
        <f t="shared" ca="1" si="252"/>
        <v>0.6343529036283897</v>
      </c>
      <c r="F8100" s="24">
        <f t="shared" ca="1" si="253"/>
        <v>9.1029969815483565</v>
      </c>
    </row>
    <row r="8101" spans="5:6" x14ac:dyDescent="0.25">
      <c r="E8101" s="24">
        <f t="shared" ca="1" si="252"/>
        <v>0.95591539452920427</v>
      </c>
      <c r="F8101" s="24">
        <f t="shared" ca="1" si="253"/>
        <v>0.90171738586963779</v>
      </c>
    </row>
    <row r="8102" spans="5:6" x14ac:dyDescent="0.25">
      <c r="E8102" s="24">
        <f t="shared" ca="1" si="252"/>
        <v>0.85054833514983108</v>
      </c>
      <c r="F8102" s="24">
        <f t="shared" ca="1" si="253"/>
        <v>3.2374807461835595</v>
      </c>
    </row>
    <row r="8103" spans="5:6" x14ac:dyDescent="0.25">
      <c r="E8103" s="24">
        <f t="shared" ca="1" si="252"/>
        <v>0.15865662883014209</v>
      </c>
      <c r="F8103" s="24">
        <f t="shared" ca="1" si="253"/>
        <v>36.820259581912644</v>
      </c>
    </row>
    <row r="8104" spans="5:6" x14ac:dyDescent="0.25">
      <c r="E8104" s="24">
        <f t="shared" ca="1" si="252"/>
        <v>0.33766387713997803</v>
      </c>
      <c r="F8104" s="24">
        <f t="shared" ca="1" si="253"/>
        <v>21.714086492407045</v>
      </c>
    </row>
    <row r="8105" spans="5:6" x14ac:dyDescent="0.25">
      <c r="E8105" s="24">
        <f t="shared" ca="1" si="252"/>
        <v>5.7039704861270857E-2</v>
      </c>
      <c r="F8105" s="24">
        <f t="shared" ca="1" si="253"/>
        <v>57.280153542617548</v>
      </c>
    </row>
    <row r="8106" spans="5:6" x14ac:dyDescent="0.25">
      <c r="E8106" s="24">
        <f t="shared" ca="1" si="252"/>
        <v>0.25232304384156656</v>
      </c>
      <c r="F8106" s="24">
        <f t="shared" ca="1" si="253"/>
        <v>27.540901848448435</v>
      </c>
    </row>
    <row r="8107" spans="5:6" x14ac:dyDescent="0.25">
      <c r="E8107" s="24">
        <f t="shared" ca="1" si="252"/>
        <v>7.126510374031525E-2</v>
      </c>
      <c r="F8107" s="24">
        <f t="shared" ca="1" si="253"/>
        <v>52.826969999564803</v>
      </c>
    </row>
    <row r="8108" spans="5:6" x14ac:dyDescent="0.25">
      <c r="E8108" s="24">
        <f t="shared" ca="1" si="252"/>
        <v>8.8399027686529186E-2</v>
      </c>
      <c r="F8108" s="24">
        <f t="shared" ca="1" si="253"/>
        <v>48.517886168403841</v>
      </c>
    </row>
    <row r="8109" spans="5:6" x14ac:dyDescent="0.25">
      <c r="E8109" s="24">
        <f t="shared" ca="1" si="252"/>
        <v>0.53578307944576709</v>
      </c>
      <c r="F8109" s="24">
        <f t="shared" ca="1" si="253"/>
        <v>12.480518047041155</v>
      </c>
    </row>
    <row r="8110" spans="5:6" x14ac:dyDescent="0.25">
      <c r="E8110" s="24">
        <f t="shared" ca="1" si="252"/>
        <v>0.73376390664801383</v>
      </c>
      <c r="F8110" s="24">
        <f t="shared" ca="1" si="253"/>
        <v>6.1913591035433218</v>
      </c>
    </row>
    <row r="8111" spans="5:6" x14ac:dyDescent="0.25">
      <c r="E8111" s="24">
        <f t="shared" ca="1" si="252"/>
        <v>0.59725187589739026</v>
      </c>
      <c r="F8111" s="24">
        <f t="shared" ca="1" si="253"/>
        <v>10.308327037794959</v>
      </c>
    </row>
    <row r="8112" spans="5:6" x14ac:dyDescent="0.25">
      <c r="E8112" s="24">
        <f t="shared" ca="1" si="252"/>
        <v>0.67359633997684565</v>
      </c>
      <c r="F8112" s="24">
        <f t="shared" ca="1" si="253"/>
        <v>7.9024849918968441</v>
      </c>
    </row>
    <row r="8113" spans="5:6" x14ac:dyDescent="0.25">
      <c r="E8113" s="24">
        <f t="shared" ca="1" si="252"/>
        <v>0.58296209625901141</v>
      </c>
      <c r="F8113" s="24">
        <f t="shared" ca="1" si="253"/>
        <v>10.792662194766606</v>
      </c>
    </row>
    <row r="8114" spans="5:6" x14ac:dyDescent="0.25">
      <c r="E8114" s="24">
        <f t="shared" ca="1" si="252"/>
        <v>0.5887730237859784</v>
      </c>
      <c r="F8114" s="24">
        <f t="shared" ca="1" si="253"/>
        <v>10.594290563958308</v>
      </c>
    </row>
    <row r="8115" spans="5:6" x14ac:dyDescent="0.25">
      <c r="E8115" s="24">
        <f t="shared" ca="1" si="252"/>
        <v>0.52828474312945239</v>
      </c>
      <c r="F8115" s="24">
        <f t="shared" ca="1" si="253"/>
        <v>12.762397088168239</v>
      </c>
    </row>
    <row r="8116" spans="5:6" x14ac:dyDescent="0.25">
      <c r="E8116" s="24">
        <f t="shared" ca="1" si="252"/>
        <v>0.24492391730935337</v>
      </c>
      <c r="F8116" s="24">
        <f t="shared" ca="1" si="253"/>
        <v>28.136153165198234</v>
      </c>
    </row>
    <row r="8117" spans="5:6" x14ac:dyDescent="0.25">
      <c r="E8117" s="24">
        <f t="shared" ca="1" si="252"/>
        <v>0.57873702654616554</v>
      </c>
      <c r="F8117" s="24">
        <f t="shared" ca="1" si="253"/>
        <v>10.938141803357244</v>
      </c>
    </row>
    <row r="8118" spans="5:6" x14ac:dyDescent="0.25">
      <c r="E8118" s="24">
        <f t="shared" ca="1" si="252"/>
        <v>0.39132295212542145</v>
      </c>
      <c r="F8118" s="24">
        <f t="shared" ca="1" si="253"/>
        <v>18.764441908052081</v>
      </c>
    </row>
    <row r="8119" spans="5:6" x14ac:dyDescent="0.25">
      <c r="E8119" s="24">
        <f t="shared" ca="1" si="252"/>
        <v>0.50475215413869201</v>
      </c>
      <c r="F8119" s="24">
        <f t="shared" ca="1" si="253"/>
        <v>13.673755081287702</v>
      </c>
    </row>
    <row r="8120" spans="5:6" x14ac:dyDescent="0.25">
      <c r="E8120" s="24">
        <f t="shared" ca="1" si="252"/>
        <v>0.67786087542460205</v>
      </c>
      <c r="F8120" s="24">
        <f t="shared" ca="1" si="253"/>
        <v>7.7762642117323884</v>
      </c>
    </row>
    <row r="8121" spans="5:6" x14ac:dyDescent="0.25">
      <c r="E8121" s="24">
        <f t="shared" ca="1" si="252"/>
        <v>1.0623226534360208E-2</v>
      </c>
      <c r="F8121" s="24">
        <f t="shared" ca="1" si="253"/>
        <v>90.894249850331491</v>
      </c>
    </row>
    <row r="8122" spans="5:6" x14ac:dyDescent="0.25">
      <c r="E8122" s="24">
        <f t="shared" ca="1" si="252"/>
        <v>0.25965424894821343</v>
      </c>
      <c r="F8122" s="24">
        <f t="shared" ca="1" si="253"/>
        <v>26.968086893770813</v>
      </c>
    </row>
    <row r="8123" spans="5:6" x14ac:dyDescent="0.25">
      <c r="E8123" s="24">
        <f t="shared" ca="1" si="252"/>
        <v>1.9297436700305148E-2</v>
      </c>
      <c r="F8123" s="24">
        <f t="shared" ca="1" si="253"/>
        <v>78.955660106949537</v>
      </c>
    </row>
    <row r="8124" spans="5:6" x14ac:dyDescent="0.25">
      <c r="E8124" s="24">
        <f t="shared" ca="1" si="252"/>
        <v>0.96452037926087952</v>
      </c>
      <c r="F8124" s="24">
        <f t="shared" ca="1" si="253"/>
        <v>0.72248635013334339</v>
      </c>
    </row>
    <row r="8125" spans="5:6" x14ac:dyDescent="0.25">
      <c r="E8125" s="24">
        <f t="shared" ca="1" si="252"/>
        <v>0.4188809587392307</v>
      </c>
      <c r="F8125" s="24">
        <f t="shared" ca="1" si="253"/>
        <v>17.403370148945161</v>
      </c>
    </row>
    <row r="8126" spans="5:6" x14ac:dyDescent="0.25">
      <c r="E8126" s="24">
        <f t="shared" ca="1" si="252"/>
        <v>9.0619098386903851E-2</v>
      </c>
      <c r="F8126" s="24">
        <f t="shared" ca="1" si="253"/>
        <v>48.021805783514722</v>
      </c>
    </row>
    <row r="8127" spans="5:6" x14ac:dyDescent="0.25">
      <c r="E8127" s="24">
        <f t="shared" ca="1" si="252"/>
        <v>0.4927139083152593</v>
      </c>
      <c r="F8127" s="24">
        <f t="shared" ca="1" si="253"/>
        <v>14.1565316212015</v>
      </c>
    </row>
    <row r="8128" spans="5:6" x14ac:dyDescent="0.25">
      <c r="E8128" s="24">
        <f t="shared" ca="1" si="252"/>
        <v>0.56443800446635173</v>
      </c>
      <c r="F8128" s="24">
        <f t="shared" ca="1" si="253"/>
        <v>11.438494504418468</v>
      </c>
    </row>
    <row r="8129" spans="5:6" x14ac:dyDescent="0.25">
      <c r="E8129" s="24">
        <f t="shared" ca="1" si="252"/>
        <v>0.6276475168486586</v>
      </c>
      <c r="F8129" s="24">
        <f t="shared" ca="1" si="253"/>
        <v>9.3155309798663488</v>
      </c>
    </row>
    <row r="8130" spans="5:6" x14ac:dyDescent="0.25">
      <c r="E8130" s="24">
        <f t="shared" ca="1" si="252"/>
        <v>0.35580284163433973</v>
      </c>
      <c r="F8130" s="24">
        <f t="shared" ca="1" si="253"/>
        <v>20.667570343530119</v>
      </c>
    </row>
    <row r="8131" spans="5:6" x14ac:dyDescent="0.25">
      <c r="E8131" s="24">
        <f t="shared" ca="1" si="252"/>
        <v>0.69051426729307752</v>
      </c>
      <c r="F8131" s="24">
        <f t="shared" ca="1" si="253"/>
        <v>7.4063728816512491</v>
      </c>
    </row>
    <row r="8132" spans="5:6" x14ac:dyDescent="0.25">
      <c r="E8132" s="24">
        <f t="shared" ref="E8132:E8195" ca="1" si="254">RAND()</f>
        <v>0.76717079937212795</v>
      </c>
      <c r="F8132" s="24">
        <f t="shared" ref="F8132:F8195" ca="1" si="255">-LOG(E8132,EXP(1))/$C$3</f>
        <v>5.3009163487063731</v>
      </c>
    </row>
    <row r="8133" spans="5:6" x14ac:dyDescent="0.25">
      <c r="E8133" s="24">
        <f t="shared" ca="1" si="254"/>
        <v>0.25018317244339627</v>
      </c>
      <c r="F8133" s="24">
        <f t="shared" ca="1" si="255"/>
        <v>27.71123879264837</v>
      </c>
    </row>
    <row r="8134" spans="5:6" x14ac:dyDescent="0.25">
      <c r="E8134" s="24">
        <f t="shared" ca="1" si="254"/>
        <v>0.52592856946955346</v>
      </c>
      <c r="F8134" s="24">
        <f t="shared" ca="1" si="255"/>
        <v>12.851797499071068</v>
      </c>
    </row>
    <row r="8135" spans="5:6" x14ac:dyDescent="0.25">
      <c r="E8135" s="24">
        <f t="shared" ca="1" si="254"/>
        <v>0.54761577242215598</v>
      </c>
      <c r="F8135" s="24">
        <f t="shared" ca="1" si="255"/>
        <v>12.04362766332855</v>
      </c>
    </row>
    <row r="8136" spans="5:6" x14ac:dyDescent="0.25">
      <c r="E8136" s="24">
        <f t="shared" ca="1" si="254"/>
        <v>0.50925648315900451</v>
      </c>
      <c r="F8136" s="24">
        <f t="shared" ca="1" si="255"/>
        <v>13.496069863160324</v>
      </c>
    </row>
    <row r="8137" spans="5:6" x14ac:dyDescent="0.25">
      <c r="E8137" s="24">
        <f t="shared" ca="1" si="254"/>
        <v>0.33878204305017701</v>
      </c>
      <c r="F8137" s="24">
        <f t="shared" ca="1" si="255"/>
        <v>21.647966384634547</v>
      </c>
    </row>
    <row r="8138" spans="5:6" x14ac:dyDescent="0.25">
      <c r="E8138" s="24">
        <f t="shared" ca="1" si="254"/>
        <v>7.3837812370925349E-2</v>
      </c>
      <c r="F8138" s="24">
        <f t="shared" ca="1" si="255"/>
        <v>52.117686316780414</v>
      </c>
    </row>
    <row r="8139" spans="5:6" x14ac:dyDescent="0.25">
      <c r="E8139" s="24">
        <f t="shared" ca="1" si="254"/>
        <v>0.53764927520305594</v>
      </c>
      <c r="F8139" s="24">
        <f t="shared" ca="1" si="255"/>
        <v>12.410976724594637</v>
      </c>
    </row>
    <row r="8140" spans="5:6" x14ac:dyDescent="0.25">
      <c r="E8140" s="24">
        <f t="shared" ca="1" si="254"/>
        <v>0.99806190578548337</v>
      </c>
      <c r="F8140" s="24">
        <f t="shared" ca="1" si="255"/>
        <v>3.8799494985413005E-2</v>
      </c>
    </row>
    <row r="8141" spans="5:6" x14ac:dyDescent="0.25">
      <c r="E8141" s="24">
        <f t="shared" ca="1" si="254"/>
        <v>0.64561729763208631</v>
      </c>
      <c r="F8141" s="24">
        <f t="shared" ca="1" si="255"/>
        <v>8.750967385498166</v>
      </c>
    </row>
    <row r="8142" spans="5:6" x14ac:dyDescent="0.25">
      <c r="E8142" s="24">
        <f t="shared" ca="1" si="254"/>
        <v>0.38590119750444218</v>
      </c>
      <c r="F8142" s="24">
        <f t="shared" ca="1" si="255"/>
        <v>19.043478145926802</v>
      </c>
    </row>
    <row r="8143" spans="5:6" x14ac:dyDescent="0.25">
      <c r="E8143" s="24">
        <f t="shared" ca="1" si="254"/>
        <v>0.33365163354369853</v>
      </c>
      <c r="F8143" s="24">
        <f t="shared" ca="1" si="255"/>
        <v>21.953156873291839</v>
      </c>
    </row>
    <row r="8144" spans="5:6" x14ac:dyDescent="0.25">
      <c r="E8144" s="24">
        <f t="shared" ca="1" si="254"/>
        <v>0.67406944891328424</v>
      </c>
      <c r="F8144" s="24">
        <f t="shared" ca="1" si="255"/>
        <v>7.8884426689478042</v>
      </c>
    </row>
    <row r="8145" spans="5:6" x14ac:dyDescent="0.25">
      <c r="E8145" s="24">
        <f t="shared" ca="1" si="254"/>
        <v>0.52886811934828737</v>
      </c>
      <c r="F8145" s="24">
        <f t="shared" ca="1" si="255"/>
        <v>12.740323600075513</v>
      </c>
    </row>
    <row r="8146" spans="5:6" x14ac:dyDescent="0.25">
      <c r="E8146" s="24">
        <f t="shared" ca="1" si="254"/>
        <v>0.19494517223663077</v>
      </c>
      <c r="F8146" s="24">
        <f t="shared" ca="1" si="255"/>
        <v>32.700738559416124</v>
      </c>
    </row>
    <row r="8147" spans="5:6" x14ac:dyDescent="0.25">
      <c r="E8147" s="24">
        <f t="shared" ca="1" si="254"/>
        <v>0.40073655781023931</v>
      </c>
      <c r="F8147" s="24">
        <f t="shared" ca="1" si="255"/>
        <v>18.289020612742</v>
      </c>
    </row>
    <row r="8148" spans="5:6" x14ac:dyDescent="0.25">
      <c r="E8148" s="24">
        <f t="shared" ca="1" si="254"/>
        <v>8.0483131629952021E-2</v>
      </c>
      <c r="F8148" s="24">
        <f t="shared" ca="1" si="255"/>
        <v>50.394153229695476</v>
      </c>
    </row>
    <row r="8149" spans="5:6" x14ac:dyDescent="0.25">
      <c r="E8149" s="24">
        <f t="shared" ca="1" si="254"/>
        <v>0.14997701381880568</v>
      </c>
      <c r="F8149" s="24">
        <f t="shared" ca="1" si="255"/>
        <v>37.945464756729535</v>
      </c>
    </row>
    <row r="8150" spans="5:6" x14ac:dyDescent="0.25">
      <c r="E8150" s="24">
        <f t="shared" ca="1" si="254"/>
        <v>0.67799620987369191</v>
      </c>
      <c r="F8150" s="24">
        <f t="shared" ca="1" si="255"/>
        <v>7.7722716242832606</v>
      </c>
    </row>
    <row r="8151" spans="5:6" x14ac:dyDescent="0.25">
      <c r="E8151" s="24">
        <f t="shared" ca="1" si="254"/>
        <v>0.89198289944961251</v>
      </c>
      <c r="F8151" s="24">
        <f t="shared" ca="1" si="255"/>
        <v>2.2861663521301563</v>
      </c>
    </row>
    <row r="8152" spans="5:6" x14ac:dyDescent="0.25">
      <c r="E8152" s="24">
        <f t="shared" ca="1" si="254"/>
        <v>0.80020605844006654</v>
      </c>
      <c r="F8152" s="24">
        <f t="shared" ca="1" si="255"/>
        <v>4.4577202286073918</v>
      </c>
    </row>
    <row r="8153" spans="5:6" x14ac:dyDescent="0.25">
      <c r="E8153" s="24">
        <f t="shared" ca="1" si="254"/>
        <v>0.2227538910412733</v>
      </c>
      <c r="F8153" s="24">
        <f t="shared" ca="1" si="255"/>
        <v>30.033754891700557</v>
      </c>
    </row>
    <row r="8154" spans="5:6" x14ac:dyDescent="0.25">
      <c r="E8154" s="24">
        <f t="shared" ca="1" si="254"/>
        <v>0.60557476169491486</v>
      </c>
      <c r="F8154" s="24">
        <f t="shared" ca="1" si="255"/>
        <v>10.031545052072325</v>
      </c>
    </row>
    <row r="8155" spans="5:6" x14ac:dyDescent="0.25">
      <c r="E8155" s="24">
        <f t="shared" ca="1" si="254"/>
        <v>0.33791294866617083</v>
      </c>
      <c r="F8155" s="24">
        <f t="shared" ca="1" si="255"/>
        <v>21.699339299906438</v>
      </c>
    </row>
    <row r="8156" spans="5:6" x14ac:dyDescent="0.25">
      <c r="E8156" s="24">
        <f t="shared" ca="1" si="254"/>
        <v>0.71905644993572448</v>
      </c>
      <c r="F8156" s="24">
        <f t="shared" ca="1" si="255"/>
        <v>6.5963082522079173</v>
      </c>
    </row>
    <row r="8157" spans="5:6" x14ac:dyDescent="0.25">
      <c r="E8157" s="24">
        <f t="shared" ca="1" si="254"/>
        <v>0.84892093176078565</v>
      </c>
      <c r="F8157" s="24">
        <f t="shared" ca="1" si="255"/>
        <v>3.2757845606312479</v>
      </c>
    </row>
    <row r="8158" spans="5:6" x14ac:dyDescent="0.25">
      <c r="E8158" s="24">
        <f t="shared" ca="1" si="254"/>
        <v>0.55473865267926437</v>
      </c>
      <c r="F8158" s="24">
        <f t="shared" ca="1" si="255"/>
        <v>11.785163444309488</v>
      </c>
    </row>
    <row r="8159" spans="5:6" x14ac:dyDescent="0.25">
      <c r="E8159" s="24">
        <f t="shared" ca="1" si="254"/>
        <v>0.72051315467144406</v>
      </c>
      <c r="F8159" s="24">
        <f t="shared" ca="1" si="255"/>
        <v>6.5558321202236263</v>
      </c>
    </row>
    <row r="8160" spans="5:6" x14ac:dyDescent="0.25">
      <c r="E8160" s="24">
        <f t="shared" ca="1" si="254"/>
        <v>0.63433964303465706</v>
      </c>
      <c r="F8160" s="24">
        <f t="shared" ca="1" si="255"/>
        <v>9.1034150684605244</v>
      </c>
    </row>
    <row r="8161" spans="5:6" x14ac:dyDescent="0.25">
      <c r="E8161" s="24">
        <f t="shared" ca="1" si="254"/>
        <v>0.99323366754789078</v>
      </c>
      <c r="F8161" s="24">
        <f t="shared" ca="1" si="255"/>
        <v>0.13578655735978198</v>
      </c>
    </row>
    <row r="8162" spans="5:6" x14ac:dyDescent="0.25">
      <c r="E8162" s="24">
        <f t="shared" ca="1" si="254"/>
        <v>0.93581838035003539</v>
      </c>
      <c r="F8162" s="24">
        <f t="shared" ca="1" si="255"/>
        <v>1.3266771883987865</v>
      </c>
    </row>
    <row r="8163" spans="5:6" x14ac:dyDescent="0.25">
      <c r="E8163" s="24">
        <f t="shared" ca="1" si="254"/>
        <v>0.70390827790480059</v>
      </c>
      <c r="F8163" s="24">
        <f t="shared" ca="1" si="255"/>
        <v>7.0221443675847288</v>
      </c>
    </row>
    <row r="8164" spans="5:6" x14ac:dyDescent="0.25">
      <c r="E8164" s="24">
        <f t="shared" ca="1" si="254"/>
        <v>0.21425661037338373</v>
      </c>
      <c r="F8164" s="24">
        <f t="shared" ca="1" si="255"/>
        <v>30.811617368576524</v>
      </c>
    </row>
    <row r="8165" spans="5:6" x14ac:dyDescent="0.25">
      <c r="E8165" s="24">
        <f t="shared" ca="1" si="254"/>
        <v>0.12718226599039262</v>
      </c>
      <c r="F8165" s="24">
        <f t="shared" ca="1" si="255"/>
        <v>41.242681122205504</v>
      </c>
    </row>
    <row r="8166" spans="5:6" x14ac:dyDescent="0.25">
      <c r="E8166" s="24">
        <f t="shared" ca="1" si="254"/>
        <v>0.74723644634532627</v>
      </c>
      <c r="F8166" s="24">
        <f t="shared" ca="1" si="255"/>
        <v>5.8274723205663754</v>
      </c>
    </row>
    <row r="8167" spans="5:6" x14ac:dyDescent="0.25">
      <c r="E8167" s="24">
        <f t="shared" ca="1" si="254"/>
        <v>0.58130828630845732</v>
      </c>
      <c r="F8167" s="24">
        <f t="shared" ca="1" si="255"/>
        <v>10.849480991761977</v>
      </c>
    </row>
    <row r="8168" spans="5:6" x14ac:dyDescent="0.25">
      <c r="E8168" s="24">
        <f t="shared" ca="1" si="254"/>
        <v>0.50851094440910272</v>
      </c>
      <c r="F8168" s="24">
        <f t="shared" ca="1" si="255"/>
        <v>13.5253708159343</v>
      </c>
    </row>
    <row r="8169" spans="5:6" x14ac:dyDescent="0.25">
      <c r="E8169" s="24">
        <f t="shared" ca="1" si="254"/>
        <v>0.66078889607860303</v>
      </c>
      <c r="F8169" s="24">
        <f t="shared" ca="1" si="255"/>
        <v>8.2864172134338823</v>
      </c>
    </row>
    <row r="8170" spans="5:6" x14ac:dyDescent="0.25">
      <c r="E8170" s="24">
        <f t="shared" ca="1" si="254"/>
        <v>0.28049748805859842</v>
      </c>
      <c r="F8170" s="24">
        <f t="shared" ca="1" si="255"/>
        <v>25.42381018574595</v>
      </c>
    </row>
    <row r="8171" spans="5:6" x14ac:dyDescent="0.25">
      <c r="E8171" s="24">
        <f t="shared" ca="1" si="254"/>
        <v>0.37798132387667649</v>
      </c>
      <c r="F8171" s="24">
        <f t="shared" ca="1" si="255"/>
        <v>19.458209846336231</v>
      </c>
    </row>
    <row r="8172" spans="5:6" x14ac:dyDescent="0.25">
      <c r="E8172" s="24">
        <f t="shared" ca="1" si="254"/>
        <v>0.78057288921092727</v>
      </c>
      <c r="F8172" s="24">
        <f t="shared" ca="1" si="255"/>
        <v>4.9545431108941562</v>
      </c>
    </row>
    <row r="8173" spans="5:6" x14ac:dyDescent="0.25">
      <c r="E8173" s="24">
        <f t="shared" ca="1" si="254"/>
        <v>0.921759766167492</v>
      </c>
      <c r="F8173" s="24">
        <f t="shared" ca="1" si="255"/>
        <v>1.6294129335712808</v>
      </c>
    </row>
    <row r="8174" spans="5:6" x14ac:dyDescent="0.25">
      <c r="E8174" s="24">
        <f t="shared" ca="1" si="254"/>
        <v>6.4924017787027388E-2</v>
      </c>
      <c r="F8174" s="24">
        <f t="shared" ca="1" si="255"/>
        <v>54.69075299944889</v>
      </c>
    </row>
    <row r="8175" spans="5:6" x14ac:dyDescent="0.25">
      <c r="E8175" s="24">
        <f t="shared" ca="1" si="254"/>
        <v>0.13010019297825293</v>
      </c>
      <c r="F8175" s="24">
        <f t="shared" ca="1" si="255"/>
        <v>40.789008203153671</v>
      </c>
    </row>
    <row r="8176" spans="5:6" x14ac:dyDescent="0.25">
      <c r="E8176" s="24">
        <f t="shared" ca="1" si="254"/>
        <v>3.4687625763219487E-2</v>
      </c>
      <c r="F8176" s="24">
        <f t="shared" ca="1" si="255"/>
        <v>67.227445237514573</v>
      </c>
    </row>
    <row r="8177" spans="5:6" x14ac:dyDescent="0.25">
      <c r="E8177" s="24">
        <f t="shared" ca="1" si="254"/>
        <v>0.96808078742759585</v>
      </c>
      <c r="F8177" s="24">
        <f t="shared" ca="1" si="255"/>
        <v>0.64879474203266041</v>
      </c>
    </row>
    <row r="8178" spans="5:6" x14ac:dyDescent="0.25">
      <c r="E8178" s="24">
        <f t="shared" ca="1" si="254"/>
        <v>0.87845727038484134</v>
      </c>
      <c r="F8178" s="24">
        <f t="shared" ca="1" si="255"/>
        <v>2.5917602365330876</v>
      </c>
    </row>
    <row r="8179" spans="5:6" x14ac:dyDescent="0.25">
      <c r="E8179" s="24">
        <f t="shared" ca="1" si="254"/>
        <v>0.13689795810677141</v>
      </c>
      <c r="F8179" s="24">
        <f t="shared" ca="1" si="255"/>
        <v>39.770389240322444</v>
      </c>
    </row>
    <row r="8180" spans="5:6" x14ac:dyDescent="0.25">
      <c r="E8180" s="24">
        <f t="shared" ca="1" si="254"/>
        <v>0.79116062525592068</v>
      </c>
      <c r="F8180" s="24">
        <f t="shared" ca="1" si="255"/>
        <v>4.685085315329891</v>
      </c>
    </row>
    <row r="8181" spans="5:6" x14ac:dyDescent="0.25">
      <c r="E8181" s="24">
        <f t="shared" ca="1" si="254"/>
        <v>0.64000399741751934</v>
      </c>
      <c r="F8181" s="24">
        <f t="shared" ca="1" si="255"/>
        <v>8.9256171336610297</v>
      </c>
    </row>
    <row r="8182" spans="5:6" x14ac:dyDescent="0.25">
      <c r="E8182" s="24">
        <f t="shared" ca="1" si="254"/>
        <v>0.16611227884331059</v>
      </c>
      <c r="F8182" s="24">
        <f t="shared" ca="1" si="255"/>
        <v>35.901826813846576</v>
      </c>
    </row>
    <row r="8183" spans="5:6" x14ac:dyDescent="0.25">
      <c r="E8183" s="24">
        <f t="shared" ca="1" si="254"/>
        <v>0.13032913357208087</v>
      </c>
      <c r="F8183" s="24">
        <f t="shared" ca="1" si="255"/>
        <v>40.753844628323534</v>
      </c>
    </row>
    <row r="8184" spans="5:6" x14ac:dyDescent="0.25">
      <c r="E8184" s="24">
        <f t="shared" ca="1" si="254"/>
        <v>0.91333063926993674</v>
      </c>
      <c r="F8184" s="24">
        <f t="shared" ca="1" si="255"/>
        <v>1.813146359538601</v>
      </c>
    </row>
    <row r="8185" spans="5:6" x14ac:dyDescent="0.25">
      <c r="E8185" s="24">
        <f t="shared" ca="1" si="254"/>
        <v>0.74137555823018231</v>
      </c>
      <c r="F8185" s="24">
        <f t="shared" ca="1" si="255"/>
        <v>5.9849591171502174</v>
      </c>
    </row>
    <row r="8186" spans="5:6" x14ac:dyDescent="0.25">
      <c r="E8186" s="24">
        <f t="shared" ca="1" si="254"/>
        <v>0.2090476777173399</v>
      </c>
      <c r="F8186" s="24">
        <f t="shared" ca="1" si="255"/>
        <v>31.303858599679181</v>
      </c>
    </row>
    <row r="8187" spans="5:6" x14ac:dyDescent="0.25">
      <c r="E8187" s="24">
        <f t="shared" ca="1" si="254"/>
        <v>0.79462731861232194</v>
      </c>
      <c r="F8187" s="24">
        <f t="shared" ca="1" si="255"/>
        <v>4.5976411171996157</v>
      </c>
    </row>
    <row r="8188" spans="5:6" x14ac:dyDescent="0.25">
      <c r="E8188" s="24">
        <f t="shared" ca="1" si="254"/>
        <v>6.1939576942940278E-2</v>
      </c>
      <c r="F8188" s="24">
        <f t="shared" ca="1" si="255"/>
        <v>55.631918691423067</v>
      </c>
    </row>
    <row r="8189" spans="5:6" x14ac:dyDescent="0.25">
      <c r="E8189" s="24">
        <f t="shared" ca="1" si="254"/>
        <v>0.85375507896687908</v>
      </c>
      <c r="F8189" s="24">
        <f t="shared" ca="1" si="255"/>
        <v>3.162218382106218</v>
      </c>
    </row>
    <row r="8190" spans="5:6" x14ac:dyDescent="0.25">
      <c r="E8190" s="24">
        <f t="shared" ca="1" si="254"/>
        <v>0.36066833719027869</v>
      </c>
      <c r="F8190" s="24">
        <f t="shared" ca="1" si="255"/>
        <v>20.395929529770484</v>
      </c>
    </row>
    <row r="8191" spans="5:6" x14ac:dyDescent="0.25">
      <c r="E8191" s="24">
        <f t="shared" ca="1" si="254"/>
        <v>0.25010690156057291</v>
      </c>
      <c r="F8191" s="24">
        <f t="shared" ca="1" si="255"/>
        <v>27.717336925501883</v>
      </c>
    </row>
    <row r="8192" spans="5:6" x14ac:dyDescent="0.25">
      <c r="E8192" s="24">
        <f t="shared" ca="1" si="254"/>
        <v>0.45752809366768177</v>
      </c>
      <c r="F8192" s="24">
        <f t="shared" ca="1" si="255"/>
        <v>15.638339784559889</v>
      </c>
    </row>
    <row r="8193" spans="5:6" x14ac:dyDescent="0.25">
      <c r="E8193" s="24">
        <f t="shared" ca="1" si="254"/>
        <v>0.91007265699212081</v>
      </c>
      <c r="F8193" s="24">
        <f t="shared" ca="1" si="255"/>
        <v>1.88461679620055</v>
      </c>
    </row>
    <row r="8194" spans="5:6" x14ac:dyDescent="0.25">
      <c r="E8194" s="24">
        <f t="shared" ca="1" si="254"/>
        <v>0.3299865628475509</v>
      </c>
      <c r="F8194" s="24">
        <f t="shared" ca="1" si="255"/>
        <v>22.174066879888453</v>
      </c>
    </row>
    <row r="8195" spans="5:6" x14ac:dyDescent="0.25">
      <c r="E8195" s="24">
        <f t="shared" ca="1" si="254"/>
        <v>0.3591898095240017</v>
      </c>
      <c r="F8195" s="24">
        <f t="shared" ca="1" si="255"/>
        <v>20.478086257571409</v>
      </c>
    </row>
    <row r="8196" spans="5:6" x14ac:dyDescent="0.25">
      <c r="E8196" s="24">
        <f t="shared" ref="E8196:E8259" ca="1" si="256">RAND()</f>
        <v>3.6784208530750928E-2</v>
      </c>
      <c r="F8196" s="24">
        <f t="shared" ref="F8196:F8259" ca="1" si="257">-LOG(E8196,EXP(1))/$C$3</f>
        <v>66.053732838321565</v>
      </c>
    </row>
    <row r="8197" spans="5:6" x14ac:dyDescent="0.25">
      <c r="E8197" s="24">
        <f t="shared" ca="1" si="256"/>
        <v>0.11343590887912391</v>
      </c>
      <c r="F8197" s="24">
        <f t="shared" ca="1" si="257"/>
        <v>43.530345620625297</v>
      </c>
    </row>
    <row r="8198" spans="5:6" x14ac:dyDescent="0.25">
      <c r="E8198" s="24">
        <f t="shared" ca="1" si="256"/>
        <v>0.42161034715325485</v>
      </c>
      <c r="F8198" s="24">
        <f t="shared" ca="1" si="257"/>
        <v>17.273474789450542</v>
      </c>
    </row>
    <row r="8199" spans="5:6" x14ac:dyDescent="0.25">
      <c r="E8199" s="24">
        <f t="shared" ca="1" si="256"/>
        <v>0.69143072944409989</v>
      </c>
      <c r="F8199" s="24">
        <f t="shared" ca="1" si="257"/>
        <v>7.3798461446960983</v>
      </c>
    </row>
    <row r="8200" spans="5:6" x14ac:dyDescent="0.25">
      <c r="E8200" s="24">
        <f t="shared" ca="1" si="256"/>
        <v>0.77125686686375938</v>
      </c>
      <c r="F8200" s="24">
        <f t="shared" ca="1" si="257"/>
        <v>5.1946760050222034</v>
      </c>
    </row>
    <row r="8201" spans="5:6" x14ac:dyDescent="0.25">
      <c r="E8201" s="24">
        <f t="shared" ca="1" si="256"/>
        <v>0.33200724961159078</v>
      </c>
      <c r="F8201" s="24">
        <f t="shared" ca="1" si="257"/>
        <v>22.05196948249128</v>
      </c>
    </row>
    <row r="8202" spans="5:6" x14ac:dyDescent="0.25">
      <c r="E8202" s="24">
        <f t="shared" ca="1" si="256"/>
        <v>0.14047483916437653</v>
      </c>
      <c r="F8202" s="24">
        <f t="shared" ca="1" si="257"/>
        <v>39.254537738515808</v>
      </c>
    </row>
    <row r="8203" spans="5:6" x14ac:dyDescent="0.25">
      <c r="E8203" s="24">
        <f t="shared" ca="1" si="256"/>
        <v>0.24517679893022004</v>
      </c>
      <c r="F8203" s="24">
        <f t="shared" ca="1" si="257"/>
        <v>28.115514007985908</v>
      </c>
    </row>
    <row r="8204" spans="5:6" x14ac:dyDescent="0.25">
      <c r="E8204" s="24">
        <f t="shared" ca="1" si="256"/>
        <v>0.73667569768800567</v>
      </c>
      <c r="F8204" s="24">
        <f t="shared" ca="1" si="257"/>
        <v>6.1121502781721571</v>
      </c>
    </row>
    <row r="8205" spans="5:6" x14ac:dyDescent="0.25">
      <c r="E8205" s="24">
        <f t="shared" ca="1" si="256"/>
        <v>1.8393998762219588E-2</v>
      </c>
      <c r="F8205" s="24">
        <f t="shared" ca="1" si="257"/>
        <v>79.914616435885023</v>
      </c>
    </row>
    <row r="8206" spans="5:6" x14ac:dyDescent="0.25">
      <c r="E8206" s="24">
        <f t="shared" ca="1" si="256"/>
        <v>0.17372500252797984</v>
      </c>
      <c r="F8206" s="24">
        <f t="shared" ca="1" si="257"/>
        <v>35.005633504602557</v>
      </c>
    </row>
    <row r="8207" spans="5:6" x14ac:dyDescent="0.25">
      <c r="E8207" s="24">
        <f t="shared" ca="1" si="256"/>
        <v>0.86210043415209259</v>
      </c>
      <c r="F8207" s="24">
        <f t="shared" ca="1" si="257"/>
        <v>2.9676700433617329</v>
      </c>
    </row>
    <row r="8208" spans="5:6" x14ac:dyDescent="0.25">
      <c r="E8208" s="24">
        <f t="shared" ca="1" si="256"/>
        <v>0.17355179443596669</v>
      </c>
      <c r="F8208" s="24">
        <f t="shared" ca="1" si="257"/>
        <v>35.025583942741818</v>
      </c>
    </row>
    <row r="8209" spans="5:6" x14ac:dyDescent="0.25">
      <c r="E8209" s="24">
        <f t="shared" ca="1" si="256"/>
        <v>0.18841749138880315</v>
      </c>
      <c r="F8209" s="24">
        <f t="shared" ca="1" si="257"/>
        <v>33.381901587658668</v>
      </c>
    </row>
    <row r="8210" spans="5:6" x14ac:dyDescent="0.25">
      <c r="E8210" s="24">
        <f t="shared" ca="1" si="256"/>
        <v>4.8185344973841193E-3</v>
      </c>
      <c r="F8210" s="24">
        <f t="shared" ca="1" si="257"/>
        <v>106.70570886673816</v>
      </c>
    </row>
    <row r="8211" spans="5:6" x14ac:dyDescent="0.25">
      <c r="E8211" s="24">
        <f t="shared" ca="1" si="256"/>
        <v>0.9519207238552293</v>
      </c>
      <c r="F8211" s="24">
        <f t="shared" ca="1" si="257"/>
        <v>0.98547041838992044</v>
      </c>
    </row>
    <row r="8212" spans="5:6" x14ac:dyDescent="0.25">
      <c r="E8212" s="24">
        <f t="shared" ca="1" si="256"/>
        <v>0.50419317317968471</v>
      </c>
      <c r="F8212" s="24">
        <f t="shared" ca="1" si="257"/>
        <v>13.695916084508159</v>
      </c>
    </row>
    <row r="8213" spans="5:6" x14ac:dyDescent="0.25">
      <c r="E8213" s="24">
        <f t="shared" ca="1" si="256"/>
        <v>8.700343568121971E-2</v>
      </c>
      <c r="F8213" s="24">
        <f t="shared" ca="1" si="257"/>
        <v>48.836153410371075</v>
      </c>
    </row>
    <row r="8214" spans="5:6" x14ac:dyDescent="0.25">
      <c r="E8214" s="24">
        <f t="shared" ca="1" si="256"/>
        <v>4.86458074631273E-2</v>
      </c>
      <c r="F8214" s="24">
        <f t="shared" ca="1" si="257"/>
        <v>60.463793031888095</v>
      </c>
    </row>
    <row r="8215" spans="5:6" x14ac:dyDescent="0.25">
      <c r="E8215" s="24">
        <f t="shared" ca="1" si="256"/>
        <v>0.93385484012377318</v>
      </c>
      <c r="F8215" s="24">
        <f t="shared" ca="1" si="257"/>
        <v>1.3686854051640234</v>
      </c>
    </row>
    <row r="8216" spans="5:6" x14ac:dyDescent="0.25">
      <c r="E8216" s="24">
        <f t="shared" ca="1" si="256"/>
        <v>0.98279375885841913</v>
      </c>
      <c r="F8216" s="24">
        <f t="shared" ca="1" si="257"/>
        <v>0.34711977446371151</v>
      </c>
    </row>
    <row r="8217" spans="5:6" x14ac:dyDescent="0.25">
      <c r="E8217" s="24">
        <f t="shared" ca="1" si="256"/>
        <v>0.24245912231266475</v>
      </c>
      <c r="F8217" s="24">
        <f t="shared" ca="1" si="257"/>
        <v>28.338443011931407</v>
      </c>
    </row>
    <row r="8218" spans="5:6" x14ac:dyDescent="0.25">
      <c r="E8218" s="24">
        <f t="shared" ca="1" si="256"/>
        <v>0.29839623462953013</v>
      </c>
      <c r="F8218" s="24">
        <f t="shared" ca="1" si="257"/>
        <v>24.186660585317838</v>
      </c>
    </row>
    <row r="8219" spans="5:6" x14ac:dyDescent="0.25">
      <c r="E8219" s="24">
        <f t="shared" ca="1" si="256"/>
        <v>0.62799347490610113</v>
      </c>
      <c r="F8219" s="24">
        <f t="shared" ca="1" si="257"/>
        <v>9.3045100568965342</v>
      </c>
    </row>
    <row r="8220" spans="5:6" x14ac:dyDescent="0.25">
      <c r="E8220" s="24">
        <f t="shared" ca="1" si="256"/>
        <v>0.27555106188552059</v>
      </c>
      <c r="F8220" s="24">
        <f t="shared" ca="1" si="257"/>
        <v>25.779646499316282</v>
      </c>
    </row>
    <row r="8221" spans="5:6" x14ac:dyDescent="0.25">
      <c r="E8221" s="24">
        <f t="shared" ca="1" si="256"/>
        <v>0.10111595169058873</v>
      </c>
      <c r="F8221" s="24">
        <f t="shared" ca="1" si="257"/>
        <v>45.829747681808236</v>
      </c>
    </row>
    <row r="8222" spans="5:6" x14ac:dyDescent="0.25">
      <c r="E8222" s="24">
        <f t="shared" ca="1" si="256"/>
        <v>0.97640937321679733</v>
      </c>
      <c r="F8222" s="24">
        <f t="shared" ca="1" si="257"/>
        <v>0.47746681476014269</v>
      </c>
    </row>
    <row r="8223" spans="5:6" x14ac:dyDescent="0.25">
      <c r="E8223" s="24">
        <f t="shared" ca="1" si="256"/>
        <v>3.2184970975509875E-2</v>
      </c>
      <c r="F8223" s="24">
        <f t="shared" ca="1" si="257"/>
        <v>68.725113505594777</v>
      </c>
    </row>
    <row r="8224" spans="5:6" x14ac:dyDescent="0.25">
      <c r="E8224" s="24">
        <f t="shared" ca="1" si="256"/>
        <v>0.20758075103470253</v>
      </c>
      <c r="F8224" s="24">
        <f t="shared" ca="1" si="257"/>
        <v>31.444697068042007</v>
      </c>
    </row>
    <row r="8225" spans="5:6" x14ac:dyDescent="0.25">
      <c r="E8225" s="24">
        <f t="shared" ca="1" si="256"/>
        <v>0.88643001707365443</v>
      </c>
      <c r="F8225" s="24">
        <f t="shared" ca="1" si="257"/>
        <v>2.4110619907070738</v>
      </c>
    </row>
    <row r="8226" spans="5:6" x14ac:dyDescent="0.25">
      <c r="E8226" s="24">
        <f t="shared" ca="1" si="256"/>
        <v>0.93358571030047</v>
      </c>
      <c r="F8226" s="24">
        <f t="shared" ca="1" si="257"/>
        <v>1.3744500829226871</v>
      </c>
    </row>
    <row r="8227" spans="5:6" x14ac:dyDescent="0.25">
      <c r="E8227" s="24">
        <f t="shared" ca="1" si="256"/>
        <v>0.90931857259565696</v>
      </c>
      <c r="F8227" s="24">
        <f t="shared" ca="1" si="257"/>
        <v>1.9011956260284826</v>
      </c>
    </row>
    <row r="8228" spans="5:6" x14ac:dyDescent="0.25">
      <c r="E8228" s="24">
        <f t="shared" ca="1" si="256"/>
        <v>0.31005328442417068</v>
      </c>
      <c r="F8228" s="24">
        <f t="shared" ca="1" si="257"/>
        <v>23.420222220685201</v>
      </c>
    </row>
    <row r="8229" spans="5:6" x14ac:dyDescent="0.25">
      <c r="E8229" s="24">
        <f t="shared" ca="1" si="256"/>
        <v>0.88028211042104443</v>
      </c>
      <c r="F8229" s="24">
        <f t="shared" ca="1" si="257"/>
        <v>2.5502568572153419</v>
      </c>
    </row>
    <row r="8230" spans="5:6" x14ac:dyDescent="0.25">
      <c r="E8230" s="24">
        <f t="shared" ca="1" si="256"/>
        <v>0.49478326111760584</v>
      </c>
      <c r="F8230" s="24">
        <f t="shared" ca="1" si="257"/>
        <v>14.072709372571772</v>
      </c>
    </row>
    <row r="8231" spans="5:6" x14ac:dyDescent="0.25">
      <c r="E8231" s="24">
        <f t="shared" ca="1" si="256"/>
        <v>0.84524427503930988</v>
      </c>
      <c r="F8231" s="24">
        <f t="shared" ca="1" si="257"/>
        <v>3.3625922102922523</v>
      </c>
    </row>
    <row r="8232" spans="5:6" x14ac:dyDescent="0.25">
      <c r="E8232" s="24">
        <f t="shared" ca="1" si="256"/>
        <v>0.47659696817485264</v>
      </c>
      <c r="F8232" s="24">
        <f t="shared" ca="1" si="257"/>
        <v>14.821681513995339</v>
      </c>
    </row>
    <row r="8233" spans="5:6" x14ac:dyDescent="0.25">
      <c r="E8233" s="24">
        <f t="shared" ca="1" si="256"/>
        <v>0.63725109479114317</v>
      </c>
      <c r="F8233" s="24">
        <f t="shared" ca="1" si="257"/>
        <v>9.0118303546844967</v>
      </c>
    </row>
    <row r="8234" spans="5:6" x14ac:dyDescent="0.25">
      <c r="E8234" s="24">
        <f t="shared" ca="1" si="256"/>
        <v>0.55211305043894709</v>
      </c>
      <c r="F8234" s="24">
        <f t="shared" ca="1" si="257"/>
        <v>11.880049043083567</v>
      </c>
    </row>
    <row r="8235" spans="5:6" x14ac:dyDescent="0.25">
      <c r="E8235" s="24">
        <f t="shared" ca="1" si="256"/>
        <v>0.35428913638442217</v>
      </c>
      <c r="F8235" s="24">
        <f t="shared" ca="1" si="257"/>
        <v>20.752838595509861</v>
      </c>
    </row>
    <row r="8236" spans="5:6" x14ac:dyDescent="0.25">
      <c r="E8236" s="24">
        <f t="shared" ca="1" si="256"/>
        <v>0.27915612222973207</v>
      </c>
      <c r="F8236" s="24">
        <f t="shared" ca="1" si="257"/>
        <v>25.519681515634989</v>
      </c>
    </row>
    <row r="8237" spans="5:6" x14ac:dyDescent="0.25">
      <c r="E8237" s="24">
        <f t="shared" ca="1" si="256"/>
        <v>7.2687173805746852E-2</v>
      </c>
      <c r="F8237" s="24">
        <f t="shared" ca="1" si="257"/>
        <v>52.43180672676948</v>
      </c>
    </row>
    <row r="8238" spans="5:6" x14ac:dyDescent="0.25">
      <c r="E8238" s="24">
        <f t="shared" ca="1" si="256"/>
        <v>0.30190800800828366</v>
      </c>
      <c r="F8238" s="24">
        <f t="shared" ca="1" si="257"/>
        <v>23.952658345083606</v>
      </c>
    </row>
    <row r="8239" spans="5:6" x14ac:dyDescent="0.25">
      <c r="E8239" s="24">
        <f t="shared" ca="1" si="256"/>
        <v>0.14934433622419796</v>
      </c>
      <c r="F8239" s="24">
        <f t="shared" ca="1" si="257"/>
        <v>38.030013157535009</v>
      </c>
    </row>
    <row r="8240" spans="5:6" x14ac:dyDescent="0.25">
      <c r="E8240" s="24">
        <f t="shared" ca="1" si="256"/>
        <v>0.53025826170727619</v>
      </c>
      <c r="F8240" s="24">
        <f t="shared" ca="1" si="257"/>
        <v>12.687822097624228</v>
      </c>
    </row>
    <row r="8241" spans="5:6" x14ac:dyDescent="0.25">
      <c r="E8241" s="24">
        <f t="shared" ca="1" si="256"/>
        <v>0.22355727669197034</v>
      </c>
      <c r="F8241" s="24">
        <f t="shared" ca="1" si="257"/>
        <v>29.961752524160374</v>
      </c>
    </row>
    <row r="8242" spans="5:6" x14ac:dyDescent="0.25">
      <c r="E8242" s="24">
        <f t="shared" ca="1" si="256"/>
        <v>0.66645109556591786</v>
      </c>
      <c r="F8242" s="24">
        <f t="shared" ca="1" si="257"/>
        <v>8.1157703410064439</v>
      </c>
    </row>
    <row r="8243" spans="5:6" x14ac:dyDescent="0.25">
      <c r="E8243" s="24">
        <f t="shared" ca="1" si="256"/>
        <v>0.40994956813349293</v>
      </c>
      <c r="F8243" s="24">
        <f t="shared" ca="1" si="257"/>
        <v>17.834422628038404</v>
      </c>
    </row>
    <row r="8244" spans="5:6" x14ac:dyDescent="0.25">
      <c r="E8244" s="24">
        <f t="shared" ca="1" si="256"/>
        <v>0.40182525577833084</v>
      </c>
      <c r="F8244" s="24">
        <f t="shared" ca="1" si="257"/>
        <v>18.234759439710579</v>
      </c>
    </row>
    <row r="8245" spans="5:6" x14ac:dyDescent="0.25">
      <c r="E8245" s="24">
        <f t="shared" ca="1" si="256"/>
        <v>0.50891912908719594</v>
      </c>
      <c r="F8245" s="24">
        <f t="shared" ca="1" si="257"/>
        <v>13.509323140103753</v>
      </c>
    </row>
    <row r="8246" spans="5:6" x14ac:dyDescent="0.25">
      <c r="E8246" s="24">
        <f t="shared" ca="1" si="256"/>
        <v>0.38736567079290696</v>
      </c>
      <c r="F8246" s="24">
        <f t="shared" ca="1" si="257"/>
        <v>18.967722926122541</v>
      </c>
    </row>
    <row r="8247" spans="5:6" x14ac:dyDescent="0.25">
      <c r="E8247" s="24">
        <f t="shared" ca="1" si="256"/>
        <v>0.54931140284960711</v>
      </c>
      <c r="F8247" s="24">
        <f t="shared" ca="1" si="257"/>
        <v>11.981795599496165</v>
      </c>
    </row>
    <row r="8248" spans="5:6" x14ac:dyDescent="0.25">
      <c r="E8248" s="24">
        <f t="shared" ca="1" si="256"/>
        <v>0.26974062416706268</v>
      </c>
      <c r="F8248" s="24">
        <f t="shared" ca="1" si="257"/>
        <v>26.205888658759697</v>
      </c>
    </row>
    <row r="8249" spans="5:6" x14ac:dyDescent="0.25">
      <c r="E8249" s="24">
        <f t="shared" ca="1" si="256"/>
        <v>0.97234101183612365</v>
      </c>
      <c r="F8249" s="24">
        <f t="shared" ca="1" si="257"/>
        <v>0.56097401655269452</v>
      </c>
    </row>
    <row r="8250" spans="5:6" x14ac:dyDescent="0.25">
      <c r="E8250" s="24">
        <f t="shared" ca="1" si="256"/>
        <v>0.48469601741009438</v>
      </c>
      <c r="F8250" s="24">
        <f t="shared" ca="1" si="257"/>
        <v>14.484667055451595</v>
      </c>
    </row>
    <row r="8251" spans="5:6" x14ac:dyDescent="0.25">
      <c r="E8251" s="24">
        <f t="shared" ca="1" si="256"/>
        <v>0.61929585820792554</v>
      </c>
      <c r="F8251" s="24">
        <f t="shared" ca="1" si="257"/>
        <v>9.5834431784218701</v>
      </c>
    </row>
    <row r="8252" spans="5:6" x14ac:dyDescent="0.25">
      <c r="E8252" s="24">
        <f t="shared" ca="1" si="256"/>
        <v>0.92142346872037983</v>
      </c>
      <c r="F8252" s="24">
        <f t="shared" ca="1" si="257"/>
        <v>1.6367111217161914</v>
      </c>
    </row>
    <row r="8253" spans="5:6" x14ac:dyDescent="0.25">
      <c r="E8253" s="24">
        <f t="shared" ca="1" si="256"/>
        <v>0.6409288996421052</v>
      </c>
      <c r="F8253" s="24">
        <f t="shared" ca="1" si="257"/>
        <v>8.8967349841762235</v>
      </c>
    </row>
    <row r="8254" spans="5:6" x14ac:dyDescent="0.25">
      <c r="E8254" s="24">
        <f t="shared" ca="1" si="256"/>
        <v>9.1283337040947599E-2</v>
      </c>
      <c r="F8254" s="24">
        <f t="shared" ca="1" si="257"/>
        <v>47.875740316079295</v>
      </c>
    </row>
    <row r="8255" spans="5:6" x14ac:dyDescent="0.25">
      <c r="E8255" s="24">
        <f t="shared" ca="1" si="256"/>
        <v>0.55392848691798502</v>
      </c>
      <c r="F8255" s="24">
        <f t="shared" ca="1" si="257"/>
        <v>11.814393711052473</v>
      </c>
    </row>
    <row r="8256" spans="5:6" x14ac:dyDescent="0.25">
      <c r="E8256" s="24">
        <f t="shared" ca="1" si="256"/>
        <v>0.23437127345872755</v>
      </c>
      <c r="F8256" s="24">
        <f t="shared" ca="1" si="257"/>
        <v>29.016975645865916</v>
      </c>
    </row>
    <row r="8257" spans="5:6" x14ac:dyDescent="0.25">
      <c r="E8257" s="24">
        <f t="shared" ca="1" si="256"/>
        <v>7.8604896244062972E-2</v>
      </c>
      <c r="F8257" s="24">
        <f t="shared" ca="1" si="257"/>
        <v>50.866425766113061</v>
      </c>
    </row>
    <row r="8258" spans="5:6" x14ac:dyDescent="0.25">
      <c r="E8258" s="24">
        <f t="shared" ca="1" si="256"/>
        <v>0.20934499703140108</v>
      </c>
      <c r="F8258" s="24">
        <f t="shared" ca="1" si="257"/>
        <v>31.275433688627672</v>
      </c>
    </row>
    <row r="8259" spans="5:6" x14ac:dyDescent="0.25">
      <c r="E8259" s="24">
        <f t="shared" ca="1" si="256"/>
        <v>0.76897653816393319</v>
      </c>
      <c r="F8259" s="24">
        <f t="shared" ca="1" si="257"/>
        <v>5.2538963896333462</v>
      </c>
    </row>
    <row r="8260" spans="5:6" x14ac:dyDescent="0.25">
      <c r="E8260" s="24">
        <f t="shared" ref="E8260:E8323" ca="1" si="258">RAND()</f>
        <v>0.12332504031261882</v>
      </c>
      <c r="F8260" s="24">
        <f t="shared" ref="F8260:F8323" ca="1" si="259">-LOG(E8260,EXP(1))/$C$3</f>
        <v>41.858636099624611</v>
      </c>
    </row>
    <row r="8261" spans="5:6" x14ac:dyDescent="0.25">
      <c r="E8261" s="24">
        <f t="shared" ca="1" si="258"/>
        <v>0.23758600177259193</v>
      </c>
      <c r="F8261" s="24">
        <f t="shared" ca="1" si="259"/>
        <v>28.744512166554571</v>
      </c>
    </row>
    <row r="8262" spans="5:6" x14ac:dyDescent="0.25">
      <c r="E8262" s="24">
        <f t="shared" ca="1" si="258"/>
        <v>3.1380921026453845E-2</v>
      </c>
      <c r="F8262" s="24">
        <f t="shared" ca="1" si="259"/>
        <v>69.231103627211226</v>
      </c>
    </row>
    <row r="8263" spans="5:6" x14ac:dyDescent="0.25">
      <c r="E8263" s="24">
        <f t="shared" ca="1" si="258"/>
        <v>0.96714703077093189</v>
      </c>
      <c r="F8263" s="24">
        <f t="shared" ca="1" si="259"/>
        <v>0.66809493439959478</v>
      </c>
    </row>
    <row r="8264" spans="5:6" x14ac:dyDescent="0.25">
      <c r="E8264" s="24">
        <f t="shared" ca="1" si="258"/>
        <v>0.53925969881140423</v>
      </c>
      <c r="F8264" s="24">
        <f t="shared" ca="1" si="259"/>
        <v>12.351160162651116</v>
      </c>
    </row>
    <row r="8265" spans="5:6" x14ac:dyDescent="0.25">
      <c r="E8265" s="24">
        <f t="shared" ca="1" si="258"/>
        <v>0.79839854251737641</v>
      </c>
      <c r="F8265" s="24">
        <f t="shared" ca="1" si="259"/>
        <v>4.5029475898167419</v>
      </c>
    </row>
    <row r="8266" spans="5:6" x14ac:dyDescent="0.25">
      <c r="E8266" s="24">
        <f t="shared" ca="1" si="258"/>
        <v>0.52697498503763374</v>
      </c>
      <c r="F8266" s="24">
        <f t="shared" ca="1" si="259"/>
        <v>12.812043965782255</v>
      </c>
    </row>
    <row r="8267" spans="5:6" x14ac:dyDescent="0.25">
      <c r="E8267" s="24">
        <f t="shared" ca="1" si="258"/>
        <v>0.14549406902733852</v>
      </c>
      <c r="F8267" s="24">
        <f t="shared" ca="1" si="259"/>
        <v>38.552399118002306</v>
      </c>
    </row>
    <row r="8268" spans="5:6" x14ac:dyDescent="0.25">
      <c r="E8268" s="24">
        <f t="shared" ca="1" si="258"/>
        <v>0.90140526703420332</v>
      </c>
      <c r="F8268" s="24">
        <f t="shared" ca="1" si="259"/>
        <v>2.0760065114362272</v>
      </c>
    </row>
    <row r="8269" spans="5:6" x14ac:dyDescent="0.25">
      <c r="E8269" s="24">
        <f t="shared" ca="1" si="258"/>
        <v>0.43611474910431691</v>
      </c>
      <c r="F8269" s="24">
        <f t="shared" ca="1" si="259"/>
        <v>16.596997684827841</v>
      </c>
    </row>
    <row r="8270" spans="5:6" x14ac:dyDescent="0.25">
      <c r="E8270" s="24">
        <f t="shared" ca="1" si="258"/>
        <v>7.1907350550476701E-2</v>
      </c>
      <c r="F8270" s="24">
        <f t="shared" ca="1" si="259"/>
        <v>52.647535730229841</v>
      </c>
    </row>
    <row r="8271" spans="5:6" x14ac:dyDescent="0.25">
      <c r="E8271" s="24">
        <f t="shared" ca="1" si="258"/>
        <v>0.44543561448045732</v>
      </c>
      <c r="F8271" s="24">
        <f t="shared" ca="1" si="259"/>
        <v>16.174051333799106</v>
      </c>
    </row>
    <row r="8272" spans="5:6" x14ac:dyDescent="0.25">
      <c r="E8272" s="24">
        <f t="shared" ca="1" si="258"/>
        <v>0.92655240042463005</v>
      </c>
      <c r="F8272" s="24">
        <f t="shared" ca="1" si="259"/>
        <v>1.5256935492602968</v>
      </c>
    </row>
    <row r="8273" spans="5:6" x14ac:dyDescent="0.25">
      <c r="E8273" s="24">
        <f t="shared" ca="1" si="258"/>
        <v>0.5080822303279886</v>
      </c>
      <c r="F8273" s="24">
        <f t="shared" ca="1" si="259"/>
        <v>13.542239475578404</v>
      </c>
    </row>
    <row r="8274" spans="5:6" x14ac:dyDescent="0.25">
      <c r="E8274" s="24">
        <f t="shared" ca="1" si="258"/>
        <v>0.40526757420562975</v>
      </c>
      <c r="F8274" s="24">
        <f t="shared" ca="1" si="259"/>
        <v>18.064155059513268</v>
      </c>
    </row>
    <row r="8275" spans="5:6" x14ac:dyDescent="0.25">
      <c r="E8275" s="24">
        <f t="shared" ca="1" si="258"/>
        <v>0.15919368359057839</v>
      </c>
      <c r="F8275" s="24">
        <f t="shared" ca="1" si="259"/>
        <v>36.752673645950864</v>
      </c>
    </row>
    <row r="8276" spans="5:6" x14ac:dyDescent="0.25">
      <c r="E8276" s="24">
        <f t="shared" ca="1" si="258"/>
        <v>0.71457860675886486</v>
      </c>
      <c r="F8276" s="24">
        <f t="shared" ca="1" si="259"/>
        <v>6.7212454241221593</v>
      </c>
    </row>
    <row r="8277" spans="5:6" x14ac:dyDescent="0.25">
      <c r="E8277" s="24">
        <f t="shared" ca="1" si="258"/>
        <v>0.35825273250567624</v>
      </c>
      <c r="F8277" s="24">
        <f t="shared" ca="1" si="259"/>
        <v>20.530331698638015</v>
      </c>
    </row>
    <row r="8278" spans="5:6" x14ac:dyDescent="0.25">
      <c r="E8278" s="24">
        <f t="shared" ca="1" si="258"/>
        <v>0.7037026493755002</v>
      </c>
      <c r="F8278" s="24">
        <f t="shared" ca="1" si="259"/>
        <v>7.0279877018975823</v>
      </c>
    </row>
    <row r="8279" spans="5:6" x14ac:dyDescent="0.25">
      <c r="E8279" s="24">
        <f t="shared" ca="1" si="258"/>
        <v>0.26581852928299965</v>
      </c>
      <c r="F8279" s="24">
        <f t="shared" ca="1" si="259"/>
        <v>26.498828475190106</v>
      </c>
    </row>
    <row r="8280" spans="5:6" x14ac:dyDescent="0.25">
      <c r="E8280" s="24">
        <f t="shared" ca="1" si="258"/>
        <v>0.69719092321272802</v>
      </c>
      <c r="F8280" s="24">
        <f t="shared" ca="1" si="259"/>
        <v>7.2139196867127282</v>
      </c>
    </row>
    <row r="8281" spans="5:6" x14ac:dyDescent="0.25">
      <c r="E8281" s="24">
        <f t="shared" ca="1" si="258"/>
        <v>1.0934141796975827E-2</v>
      </c>
      <c r="F8281" s="24">
        <f t="shared" ca="1" si="259"/>
        <v>90.317302202971675</v>
      </c>
    </row>
    <row r="8282" spans="5:6" x14ac:dyDescent="0.25">
      <c r="E8282" s="24">
        <f t="shared" ca="1" si="258"/>
        <v>0.5534263009963587</v>
      </c>
      <c r="F8282" s="24">
        <f t="shared" ca="1" si="259"/>
        <v>11.832533731271255</v>
      </c>
    </row>
    <row r="8283" spans="5:6" x14ac:dyDescent="0.25">
      <c r="E8283" s="24">
        <f t="shared" ca="1" si="258"/>
        <v>0.47869314241839467</v>
      </c>
      <c r="F8283" s="24">
        <f t="shared" ca="1" si="259"/>
        <v>14.733910162253157</v>
      </c>
    </row>
    <row r="8284" spans="5:6" x14ac:dyDescent="0.25">
      <c r="E8284" s="24">
        <f t="shared" ca="1" si="258"/>
        <v>0.20094810539200014</v>
      </c>
      <c r="F8284" s="24">
        <f t="shared" ca="1" si="259"/>
        <v>32.094171727743145</v>
      </c>
    </row>
    <row r="8285" spans="5:6" x14ac:dyDescent="0.25">
      <c r="E8285" s="24">
        <f t="shared" ca="1" si="258"/>
        <v>4.818220596858791E-2</v>
      </c>
      <c r="F8285" s="24">
        <f t="shared" ca="1" si="259"/>
        <v>60.655309937241469</v>
      </c>
    </row>
    <row r="8286" spans="5:6" x14ac:dyDescent="0.25">
      <c r="E8286" s="24">
        <f t="shared" ca="1" si="258"/>
        <v>0.79660224143055947</v>
      </c>
      <c r="F8286" s="24">
        <f t="shared" ca="1" si="259"/>
        <v>4.5479958898385853</v>
      </c>
    </row>
    <row r="8287" spans="5:6" x14ac:dyDescent="0.25">
      <c r="E8287" s="24">
        <f t="shared" ca="1" si="258"/>
        <v>0.70020894414076496</v>
      </c>
      <c r="F8287" s="24">
        <f t="shared" ca="1" si="259"/>
        <v>7.1275299369766341</v>
      </c>
    </row>
    <row r="8288" spans="5:6" x14ac:dyDescent="0.25">
      <c r="E8288" s="24">
        <f t="shared" ca="1" si="258"/>
        <v>0.28344527831957533</v>
      </c>
      <c r="F8288" s="24">
        <f t="shared" ca="1" si="259"/>
        <v>25.214723924917504</v>
      </c>
    </row>
    <row r="8289" spans="5:6" x14ac:dyDescent="0.25">
      <c r="E8289" s="24">
        <f t="shared" ca="1" si="258"/>
        <v>0.29611287433877309</v>
      </c>
      <c r="F8289" s="24">
        <f t="shared" ca="1" si="259"/>
        <v>24.34029130242293</v>
      </c>
    </row>
    <row r="8290" spans="5:6" x14ac:dyDescent="0.25">
      <c r="E8290" s="24">
        <f t="shared" ca="1" si="258"/>
        <v>0.13566795835861145</v>
      </c>
      <c r="F8290" s="24">
        <f t="shared" ca="1" si="259"/>
        <v>39.950897223642613</v>
      </c>
    </row>
    <row r="8291" spans="5:6" x14ac:dyDescent="0.25">
      <c r="E8291" s="24">
        <f t="shared" ca="1" si="258"/>
        <v>0.35212931138665482</v>
      </c>
      <c r="F8291" s="24">
        <f t="shared" ca="1" si="259"/>
        <v>20.875136179019872</v>
      </c>
    </row>
    <row r="8292" spans="5:6" x14ac:dyDescent="0.25">
      <c r="E8292" s="24">
        <f t="shared" ca="1" si="258"/>
        <v>0.30976479251047617</v>
      </c>
      <c r="F8292" s="24">
        <f t="shared" ca="1" si="259"/>
        <v>23.438840066486293</v>
      </c>
    </row>
    <row r="8293" spans="5:6" x14ac:dyDescent="0.25">
      <c r="E8293" s="24">
        <f t="shared" ca="1" si="258"/>
        <v>0.3642994163592671</v>
      </c>
      <c r="F8293" s="24">
        <f t="shared" ca="1" si="259"/>
        <v>20.195583541142135</v>
      </c>
    </row>
    <row r="8294" spans="5:6" x14ac:dyDescent="0.25">
      <c r="E8294" s="24">
        <f t="shared" ca="1" si="258"/>
        <v>0.96434446790086037</v>
      </c>
      <c r="F8294" s="24">
        <f t="shared" ca="1" si="259"/>
        <v>0.72613432704091574</v>
      </c>
    </row>
    <row r="8295" spans="5:6" x14ac:dyDescent="0.25">
      <c r="E8295" s="24">
        <f t="shared" ca="1" si="258"/>
        <v>0.64400895032008554</v>
      </c>
      <c r="F8295" s="24">
        <f t="shared" ca="1" si="259"/>
        <v>8.8008530992360932</v>
      </c>
    </row>
    <row r="8296" spans="5:6" x14ac:dyDescent="0.25">
      <c r="E8296" s="24">
        <f t="shared" ca="1" si="258"/>
        <v>3.9331717599040084E-2</v>
      </c>
      <c r="F8296" s="24">
        <f t="shared" ca="1" si="259"/>
        <v>64.714480440376235</v>
      </c>
    </row>
    <row r="8297" spans="5:6" x14ac:dyDescent="0.25">
      <c r="E8297" s="24">
        <f t="shared" ca="1" si="258"/>
        <v>0.81549765409280239</v>
      </c>
      <c r="F8297" s="24">
        <f t="shared" ca="1" si="259"/>
        <v>4.0791346714826027</v>
      </c>
    </row>
    <row r="8298" spans="5:6" x14ac:dyDescent="0.25">
      <c r="E8298" s="24">
        <f t="shared" ca="1" si="258"/>
        <v>0.83844946659772734</v>
      </c>
      <c r="F8298" s="24">
        <f t="shared" ca="1" si="259"/>
        <v>3.5240193193164742</v>
      </c>
    </row>
    <row r="8299" spans="5:6" x14ac:dyDescent="0.25">
      <c r="E8299" s="24">
        <f t="shared" ca="1" si="258"/>
        <v>0.64913086805298892</v>
      </c>
      <c r="F8299" s="24">
        <f t="shared" ca="1" si="259"/>
        <v>8.642418738310619</v>
      </c>
    </row>
    <row r="8300" spans="5:6" x14ac:dyDescent="0.25">
      <c r="E8300" s="24">
        <f t="shared" ca="1" si="258"/>
        <v>0.10488787942996614</v>
      </c>
      <c r="F8300" s="24">
        <f t="shared" ca="1" si="259"/>
        <v>45.097266285957595</v>
      </c>
    </row>
    <row r="8301" spans="5:6" x14ac:dyDescent="0.25">
      <c r="E8301" s="24">
        <f t="shared" ca="1" si="258"/>
        <v>0.42830042139321545</v>
      </c>
      <c r="F8301" s="24">
        <f t="shared" ca="1" si="259"/>
        <v>16.958608209746789</v>
      </c>
    </row>
    <row r="8302" spans="5:6" x14ac:dyDescent="0.25">
      <c r="E8302" s="24">
        <f t="shared" ca="1" si="258"/>
        <v>0.57495696214039826</v>
      </c>
      <c r="F8302" s="24">
        <f t="shared" ca="1" si="259"/>
        <v>11.069201788751059</v>
      </c>
    </row>
    <row r="8303" spans="5:6" x14ac:dyDescent="0.25">
      <c r="E8303" s="24">
        <f t="shared" ca="1" si="258"/>
        <v>0.67647062303784378</v>
      </c>
      <c r="F8303" s="24">
        <f t="shared" ca="1" si="259"/>
        <v>7.8173251447953138</v>
      </c>
    </row>
    <row r="8304" spans="5:6" x14ac:dyDescent="0.25">
      <c r="E8304" s="24">
        <f t="shared" ca="1" si="258"/>
        <v>0.73891378683874054</v>
      </c>
      <c r="F8304" s="24">
        <f t="shared" ca="1" si="259"/>
        <v>6.0514805352537309</v>
      </c>
    </row>
    <row r="8305" spans="5:6" x14ac:dyDescent="0.25">
      <c r="E8305" s="24">
        <f t="shared" ca="1" si="258"/>
        <v>0.77187112945912661</v>
      </c>
      <c r="F8305" s="24">
        <f t="shared" ca="1" si="259"/>
        <v>5.1787534728855267</v>
      </c>
    </row>
    <row r="8306" spans="5:6" x14ac:dyDescent="0.25">
      <c r="E8306" s="24">
        <f t="shared" ca="1" si="258"/>
        <v>0.89310453216199526</v>
      </c>
      <c r="F8306" s="24">
        <f t="shared" ca="1" si="259"/>
        <v>2.261032953280806</v>
      </c>
    </row>
    <row r="8307" spans="5:6" x14ac:dyDescent="0.25">
      <c r="E8307" s="24">
        <f t="shared" ca="1" si="258"/>
        <v>0.83149178699859461</v>
      </c>
      <c r="F8307" s="24">
        <f t="shared" ca="1" si="259"/>
        <v>3.6906771545950461</v>
      </c>
    </row>
    <row r="8308" spans="5:6" x14ac:dyDescent="0.25">
      <c r="E8308" s="24">
        <f t="shared" ca="1" si="258"/>
        <v>0.90414352233438477</v>
      </c>
      <c r="F8308" s="24">
        <f t="shared" ca="1" si="259"/>
        <v>2.0153433509468641</v>
      </c>
    </row>
    <row r="8309" spans="5:6" x14ac:dyDescent="0.25">
      <c r="E8309" s="24">
        <f t="shared" ca="1" si="258"/>
        <v>1.6401075435966472E-2</v>
      </c>
      <c r="F8309" s="24">
        <f t="shared" ca="1" si="259"/>
        <v>82.208167418762912</v>
      </c>
    </row>
    <row r="8310" spans="5:6" x14ac:dyDescent="0.25">
      <c r="E8310" s="24">
        <f t="shared" ca="1" si="258"/>
        <v>6.1915575128319578E-3</v>
      </c>
      <c r="F8310" s="24">
        <f t="shared" ca="1" si="259"/>
        <v>101.69137212708254</v>
      </c>
    </row>
    <row r="8311" spans="5:6" x14ac:dyDescent="0.25">
      <c r="E8311" s="24">
        <f t="shared" ca="1" si="258"/>
        <v>0.8222041080915079</v>
      </c>
      <c r="F8311" s="24">
        <f t="shared" ca="1" si="259"/>
        <v>3.9153321613658432</v>
      </c>
    </row>
    <row r="8312" spans="5:6" x14ac:dyDescent="0.25">
      <c r="E8312" s="24">
        <f t="shared" ca="1" si="258"/>
        <v>0.91166572853813044</v>
      </c>
      <c r="F8312" s="24">
        <f t="shared" ca="1" si="259"/>
        <v>1.8496376364102263</v>
      </c>
    </row>
    <row r="8313" spans="5:6" x14ac:dyDescent="0.25">
      <c r="E8313" s="24">
        <f t="shared" ca="1" si="258"/>
        <v>0.97362777746865148</v>
      </c>
      <c r="F8313" s="24">
        <f t="shared" ca="1" si="259"/>
        <v>0.53452414074492183</v>
      </c>
    </row>
    <row r="8314" spans="5:6" x14ac:dyDescent="0.25">
      <c r="E8314" s="24">
        <f t="shared" ca="1" si="258"/>
        <v>0.18912852319311058</v>
      </c>
      <c r="F8314" s="24">
        <f t="shared" ca="1" si="259"/>
        <v>33.306569562689063</v>
      </c>
    </row>
    <row r="8315" spans="5:6" x14ac:dyDescent="0.25">
      <c r="E8315" s="24">
        <f t="shared" ca="1" si="258"/>
        <v>0.38269761245224887</v>
      </c>
      <c r="F8315" s="24">
        <f t="shared" ca="1" si="259"/>
        <v>19.210202505255687</v>
      </c>
    </row>
    <row r="8316" spans="5:6" x14ac:dyDescent="0.25">
      <c r="E8316" s="24">
        <f t="shared" ca="1" si="258"/>
        <v>0.46932673222056953</v>
      </c>
      <c r="F8316" s="24">
        <f t="shared" ca="1" si="259"/>
        <v>15.129121918042316</v>
      </c>
    </row>
    <row r="8317" spans="5:6" x14ac:dyDescent="0.25">
      <c r="E8317" s="24">
        <f t="shared" ca="1" si="258"/>
        <v>5.6777378207718554E-3</v>
      </c>
      <c r="F8317" s="24">
        <f t="shared" ca="1" si="259"/>
        <v>103.42404793141806</v>
      </c>
    </row>
    <row r="8318" spans="5:6" x14ac:dyDescent="0.25">
      <c r="E8318" s="24">
        <f t="shared" ca="1" si="258"/>
        <v>0.73395065486013678</v>
      </c>
      <c r="F8318" s="24">
        <f t="shared" ca="1" si="259"/>
        <v>6.1862696067698124</v>
      </c>
    </row>
    <row r="8319" spans="5:6" x14ac:dyDescent="0.25">
      <c r="E8319" s="24">
        <f t="shared" ca="1" si="258"/>
        <v>0.23012522857770679</v>
      </c>
      <c r="F8319" s="24">
        <f t="shared" ca="1" si="259"/>
        <v>29.382632923061919</v>
      </c>
    </row>
    <row r="8320" spans="5:6" x14ac:dyDescent="0.25">
      <c r="E8320" s="24">
        <f t="shared" ca="1" si="258"/>
        <v>0.4020071149727793</v>
      </c>
      <c r="F8320" s="24">
        <f t="shared" ca="1" si="259"/>
        <v>18.225709831649567</v>
      </c>
    </row>
    <row r="8321" spans="5:6" x14ac:dyDescent="0.25">
      <c r="E8321" s="24">
        <f t="shared" ca="1" si="258"/>
        <v>0.33029712387936838</v>
      </c>
      <c r="F8321" s="24">
        <f t="shared" ca="1" si="259"/>
        <v>22.155253084487381</v>
      </c>
    </row>
    <row r="8322" spans="5:6" x14ac:dyDescent="0.25">
      <c r="E8322" s="24">
        <f t="shared" ca="1" si="258"/>
        <v>0.14899095548240504</v>
      </c>
      <c r="F8322" s="24">
        <f t="shared" ca="1" si="259"/>
        <v>38.077393526789095</v>
      </c>
    </row>
    <row r="8323" spans="5:6" x14ac:dyDescent="0.25">
      <c r="E8323" s="24">
        <f t="shared" ca="1" si="258"/>
        <v>0.11862796993828195</v>
      </c>
      <c r="F8323" s="24">
        <f t="shared" ca="1" si="259"/>
        <v>42.635259720096016</v>
      </c>
    </row>
    <row r="8324" spans="5:6" x14ac:dyDescent="0.25">
      <c r="E8324" s="24">
        <f t="shared" ref="E8324:E8387" ca="1" si="260">RAND()</f>
        <v>2.7513688063634745E-2</v>
      </c>
      <c r="F8324" s="24">
        <f t="shared" ref="F8324:F8387" ca="1" si="261">-LOG(E8324,EXP(1))/$C$3</f>
        <v>71.861433007528092</v>
      </c>
    </row>
    <row r="8325" spans="5:6" x14ac:dyDescent="0.25">
      <c r="E8325" s="24">
        <f t="shared" ca="1" si="260"/>
        <v>0.75872173661959474</v>
      </c>
      <c r="F8325" s="24">
        <f t="shared" ca="1" si="261"/>
        <v>5.5224037445395258</v>
      </c>
    </row>
    <row r="8326" spans="5:6" x14ac:dyDescent="0.25">
      <c r="E8326" s="24">
        <f t="shared" ca="1" si="260"/>
        <v>0.61884733847565487</v>
      </c>
      <c r="F8326" s="24">
        <f t="shared" ca="1" si="261"/>
        <v>9.5979332552753807</v>
      </c>
    </row>
    <row r="8327" spans="5:6" x14ac:dyDescent="0.25">
      <c r="E8327" s="24">
        <f t="shared" ca="1" si="260"/>
        <v>0.16934661756334779</v>
      </c>
      <c r="F8327" s="24">
        <f t="shared" ca="1" si="261"/>
        <v>35.516153459431365</v>
      </c>
    </row>
    <row r="8328" spans="5:6" x14ac:dyDescent="0.25">
      <c r="E8328" s="24">
        <f t="shared" ca="1" si="260"/>
        <v>0.95782919724584525</v>
      </c>
      <c r="F8328" s="24">
        <f t="shared" ca="1" si="261"/>
        <v>0.86171615764222298</v>
      </c>
    </row>
    <row r="8329" spans="5:6" x14ac:dyDescent="0.25">
      <c r="E8329" s="24">
        <f t="shared" ca="1" si="260"/>
        <v>0.62287098997737456</v>
      </c>
      <c r="F8329" s="24">
        <f t="shared" ca="1" si="261"/>
        <v>9.4683172065287629</v>
      </c>
    </row>
    <row r="8330" spans="5:6" x14ac:dyDescent="0.25">
      <c r="E8330" s="24">
        <f t="shared" ca="1" si="260"/>
        <v>4.7252295166376856E-2</v>
      </c>
      <c r="F8330" s="24">
        <f t="shared" ca="1" si="261"/>
        <v>61.045081025446706</v>
      </c>
    </row>
    <row r="8331" spans="5:6" x14ac:dyDescent="0.25">
      <c r="E8331" s="24">
        <f t="shared" ca="1" si="260"/>
        <v>0.45042961332004949</v>
      </c>
      <c r="F8331" s="24">
        <f t="shared" ca="1" si="261"/>
        <v>15.951069107672646</v>
      </c>
    </row>
    <row r="8332" spans="5:6" x14ac:dyDescent="0.25">
      <c r="E8332" s="24">
        <f t="shared" ca="1" si="260"/>
        <v>0.26091471264575672</v>
      </c>
      <c r="F8332" s="24">
        <f t="shared" ca="1" si="261"/>
        <v>26.871233930661422</v>
      </c>
    </row>
    <row r="8333" spans="5:6" x14ac:dyDescent="0.25">
      <c r="E8333" s="24">
        <f t="shared" ca="1" si="260"/>
        <v>2.3568012369879598E-2</v>
      </c>
      <c r="F8333" s="24">
        <f t="shared" ca="1" si="261"/>
        <v>74.957297888057724</v>
      </c>
    </row>
    <row r="8334" spans="5:6" x14ac:dyDescent="0.25">
      <c r="E8334" s="24">
        <f t="shared" ca="1" si="260"/>
        <v>0.1350456524055379</v>
      </c>
      <c r="F8334" s="24">
        <f t="shared" ca="1" si="261"/>
        <v>40.042847834839677</v>
      </c>
    </row>
    <row r="8335" spans="5:6" x14ac:dyDescent="0.25">
      <c r="E8335" s="24">
        <f t="shared" ca="1" si="260"/>
        <v>0.85462192925658398</v>
      </c>
      <c r="F8335" s="24">
        <f t="shared" ca="1" si="261"/>
        <v>3.1419219168663508</v>
      </c>
    </row>
    <row r="8336" spans="5:6" x14ac:dyDescent="0.25">
      <c r="E8336" s="24">
        <f t="shared" ca="1" si="260"/>
        <v>0.33206680045480397</v>
      </c>
      <c r="F8336" s="24">
        <f t="shared" ca="1" si="261"/>
        <v>22.048382482314608</v>
      </c>
    </row>
    <row r="8337" spans="5:6" x14ac:dyDescent="0.25">
      <c r="E8337" s="24">
        <f t="shared" ca="1" si="260"/>
        <v>0.6349519262581812</v>
      </c>
      <c r="F8337" s="24">
        <f t="shared" ca="1" si="261"/>
        <v>9.0841197927074067</v>
      </c>
    </row>
    <row r="8338" spans="5:6" x14ac:dyDescent="0.25">
      <c r="E8338" s="24">
        <f t="shared" ca="1" si="260"/>
        <v>0.59818244139385623</v>
      </c>
      <c r="F8338" s="24">
        <f t="shared" ca="1" si="261"/>
        <v>10.277189712357094</v>
      </c>
    </row>
    <row r="8339" spans="5:6" x14ac:dyDescent="0.25">
      <c r="E8339" s="24">
        <f t="shared" ca="1" si="260"/>
        <v>0.42162407421966308</v>
      </c>
      <c r="F8339" s="24">
        <f t="shared" ca="1" si="261"/>
        <v>17.272823626923895</v>
      </c>
    </row>
    <row r="8340" spans="5:6" x14ac:dyDescent="0.25">
      <c r="E8340" s="24">
        <f t="shared" ca="1" si="260"/>
        <v>0.58350042856073625</v>
      </c>
      <c r="F8340" s="24">
        <f t="shared" ca="1" si="261"/>
        <v>10.774201855801913</v>
      </c>
    </row>
    <row r="8341" spans="5:6" x14ac:dyDescent="0.25">
      <c r="E8341" s="24">
        <f t="shared" ca="1" si="260"/>
        <v>0.62072974602881714</v>
      </c>
      <c r="F8341" s="24">
        <f t="shared" ca="1" si="261"/>
        <v>9.5371896670400282</v>
      </c>
    </row>
    <row r="8342" spans="5:6" x14ac:dyDescent="0.25">
      <c r="E8342" s="24">
        <f t="shared" ca="1" si="260"/>
        <v>0.28263715599291439</v>
      </c>
      <c r="F8342" s="24">
        <f t="shared" ca="1" si="261"/>
        <v>25.271826765539348</v>
      </c>
    </row>
    <row r="8343" spans="5:6" x14ac:dyDescent="0.25">
      <c r="E8343" s="24">
        <f t="shared" ca="1" si="260"/>
        <v>0.82660158342086398</v>
      </c>
      <c r="F8343" s="24">
        <f t="shared" ca="1" si="261"/>
        <v>3.808649226467856</v>
      </c>
    </row>
    <row r="8344" spans="5:6" x14ac:dyDescent="0.25">
      <c r="E8344" s="24">
        <f t="shared" ca="1" si="260"/>
        <v>0.35081737511953148</v>
      </c>
      <c r="F8344" s="24">
        <f t="shared" ca="1" si="261"/>
        <v>20.949789794468327</v>
      </c>
    </row>
    <row r="8345" spans="5:6" x14ac:dyDescent="0.25">
      <c r="E8345" s="24">
        <f t="shared" ca="1" si="260"/>
        <v>4.74895287862932E-2</v>
      </c>
      <c r="F8345" s="24">
        <f t="shared" ca="1" si="261"/>
        <v>60.944920776956387</v>
      </c>
    </row>
    <row r="8346" spans="5:6" x14ac:dyDescent="0.25">
      <c r="E8346" s="24">
        <f t="shared" ca="1" si="260"/>
        <v>0.82824232056587666</v>
      </c>
      <c r="F8346" s="24">
        <f t="shared" ca="1" si="261"/>
        <v>3.7689901944905673</v>
      </c>
    </row>
    <row r="8347" spans="5:6" x14ac:dyDescent="0.25">
      <c r="E8347" s="24">
        <f t="shared" ca="1" si="260"/>
        <v>0.20043346158106679</v>
      </c>
      <c r="F8347" s="24">
        <f t="shared" ca="1" si="261"/>
        <v>32.145458995052159</v>
      </c>
    </row>
    <row r="8348" spans="5:6" x14ac:dyDescent="0.25">
      <c r="E8348" s="24">
        <f t="shared" ca="1" si="260"/>
        <v>0.69823439078908045</v>
      </c>
      <c r="F8348" s="24">
        <f t="shared" ca="1" si="261"/>
        <v>7.1840085833272713</v>
      </c>
    </row>
    <row r="8349" spans="5:6" x14ac:dyDescent="0.25">
      <c r="E8349" s="24">
        <f t="shared" ca="1" si="260"/>
        <v>0.78002663325557653</v>
      </c>
      <c r="F8349" s="24">
        <f t="shared" ca="1" si="261"/>
        <v>4.9685442936395319</v>
      </c>
    </row>
    <row r="8350" spans="5:6" x14ac:dyDescent="0.25">
      <c r="E8350" s="24">
        <f t="shared" ca="1" si="260"/>
        <v>0.47485642351208512</v>
      </c>
      <c r="F8350" s="24">
        <f t="shared" ca="1" si="261"/>
        <v>14.894855738590113</v>
      </c>
    </row>
    <row r="8351" spans="5:6" x14ac:dyDescent="0.25">
      <c r="E8351" s="24">
        <f t="shared" ca="1" si="260"/>
        <v>0.57473173162120061</v>
      </c>
      <c r="F8351" s="24">
        <f t="shared" ca="1" si="261"/>
        <v>11.077038015141776</v>
      </c>
    </row>
    <row r="8352" spans="5:6" x14ac:dyDescent="0.25">
      <c r="E8352" s="24">
        <f t="shared" ca="1" si="260"/>
        <v>0.49173217456130214</v>
      </c>
      <c r="F8352" s="24">
        <f t="shared" ca="1" si="261"/>
        <v>14.196421427112762</v>
      </c>
    </row>
    <row r="8353" spans="5:6" x14ac:dyDescent="0.25">
      <c r="E8353" s="24">
        <f t="shared" ca="1" si="260"/>
        <v>0.64094993670048939</v>
      </c>
      <c r="F8353" s="24">
        <f t="shared" ca="1" si="261"/>
        <v>8.8960785396577666</v>
      </c>
    </row>
    <row r="8354" spans="5:6" x14ac:dyDescent="0.25">
      <c r="E8354" s="24">
        <f t="shared" ca="1" si="260"/>
        <v>0.26806547418784132</v>
      </c>
      <c r="F8354" s="24">
        <f t="shared" ca="1" si="261"/>
        <v>26.330480432764912</v>
      </c>
    </row>
    <row r="8355" spans="5:6" x14ac:dyDescent="0.25">
      <c r="E8355" s="24">
        <f t="shared" ca="1" si="260"/>
        <v>0.52219861064296302</v>
      </c>
      <c r="F8355" s="24">
        <f t="shared" ca="1" si="261"/>
        <v>12.994145666095722</v>
      </c>
    </row>
    <row r="8356" spans="5:6" x14ac:dyDescent="0.25">
      <c r="E8356" s="24">
        <f t="shared" ca="1" si="260"/>
        <v>0.13193743994942453</v>
      </c>
      <c r="F8356" s="24">
        <f t="shared" ca="1" si="261"/>
        <v>40.508548170356143</v>
      </c>
    </row>
    <row r="8357" spans="5:6" x14ac:dyDescent="0.25">
      <c r="E8357" s="24">
        <f t="shared" ca="1" si="260"/>
        <v>0.61011370814585675</v>
      </c>
      <c r="F8357" s="24">
        <f t="shared" ca="1" si="261"/>
        <v>9.8821986477976349</v>
      </c>
    </row>
    <row r="8358" spans="5:6" x14ac:dyDescent="0.25">
      <c r="E8358" s="24">
        <f t="shared" ca="1" si="260"/>
        <v>0.46437846494294743</v>
      </c>
      <c r="F8358" s="24">
        <f t="shared" ca="1" si="261"/>
        <v>15.341108040376348</v>
      </c>
    </row>
    <row r="8359" spans="5:6" x14ac:dyDescent="0.25">
      <c r="E8359" s="24">
        <f t="shared" ca="1" si="260"/>
        <v>0.22532793208163793</v>
      </c>
      <c r="F8359" s="24">
        <f t="shared" ca="1" si="261"/>
        <v>29.803969238929433</v>
      </c>
    </row>
    <row r="8360" spans="5:6" x14ac:dyDescent="0.25">
      <c r="E8360" s="24">
        <f t="shared" ca="1" si="260"/>
        <v>0.97469016715205059</v>
      </c>
      <c r="F8360" s="24">
        <f t="shared" ca="1" si="261"/>
        <v>0.51271271532273999</v>
      </c>
    </row>
    <row r="8361" spans="5:6" x14ac:dyDescent="0.25">
      <c r="E8361" s="24">
        <f t="shared" ca="1" si="260"/>
        <v>0.76185827790378757</v>
      </c>
      <c r="F8361" s="24">
        <f t="shared" ca="1" si="261"/>
        <v>5.4398945519224329</v>
      </c>
    </row>
    <row r="8362" spans="5:6" x14ac:dyDescent="0.25">
      <c r="E8362" s="24">
        <f t="shared" ca="1" si="260"/>
        <v>0.81463087402443046</v>
      </c>
      <c r="F8362" s="24">
        <f t="shared" ca="1" si="261"/>
        <v>4.1004036729167836</v>
      </c>
    </row>
    <row r="8363" spans="5:6" x14ac:dyDescent="0.25">
      <c r="E8363" s="24">
        <f t="shared" ca="1" si="260"/>
        <v>0.11630175451403479</v>
      </c>
      <c r="F8363" s="24">
        <f t="shared" ca="1" si="261"/>
        <v>43.031342669322235</v>
      </c>
    </row>
    <row r="8364" spans="5:6" x14ac:dyDescent="0.25">
      <c r="E8364" s="24">
        <f t="shared" ca="1" si="260"/>
        <v>4.0708581003950361E-2</v>
      </c>
      <c r="F8364" s="24">
        <f t="shared" ca="1" si="261"/>
        <v>64.026327465567348</v>
      </c>
    </row>
    <row r="8365" spans="5:6" x14ac:dyDescent="0.25">
      <c r="E8365" s="24">
        <f t="shared" ca="1" si="260"/>
        <v>0.56367400299429993</v>
      </c>
      <c r="F8365" s="24">
        <f t="shared" ca="1" si="261"/>
        <v>11.465584069419211</v>
      </c>
    </row>
    <row r="8366" spans="5:6" x14ac:dyDescent="0.25">
      <c r="E8366" s="24">
        <f t="shared" ca="1" si="260"/>
        <v>0.1600565880934004</v>
      </c>
      <c r="F8366" s="24">
        <f t="shared" ca="1" si="261"/>
        <v>36.644557013860478</v>
      </c>
    </row>
    <row r="8367" spans="5:6" x14ac:dyDescent="0.25">
      <c r="E8367" s="24">
        <f t="shared" ca="1" si="260"/>
        <v>0.96643699605248856</v>
      </c>
      <c r="F8367" s="24">
        <f t="shared" ca="1" si="261"/>
        <v>0.68278340390509762</v>
      </c>
    </row>
    <row r="8368" spans="5:6" x14ac:dyDescent="0.25">
      <c r="E8368" s="24">
        <f t="shared" ca="1" si="260"/>
        <v>0.91808506048072103</v>
      </c>
      <c r="F8368" s="24">
        <f t="shared" ca="1" si="261"/>
        <v>1.7093046835689403</v>
      </c>
    </row>
    <row r="8369" spans="5:6" x14ac:dyDescent="0.25">
      <c r="E8369" s="24">
        <f t="shared" ca="1" si="260"/>
        <v>0.28227129987358157</v>
      </c>
      <c r="F8369" s="24">
        <f t="shared" ca="1" si="261"/>
        <v>25.297732284685637</v>
      </c>
    </row>
    <row r="8370" spans="5:6" x14ac:dyDescent="0.25">
      <c r="E8370" s="24">
        <f t="shared" ca="1" si="260"/>
        <v>0.9022553673774738</v>
      </c>
      <c r="F8370" s="24">
        <f t="shared" ca="1" si="261"/>
        <v>2.0571537319277264</v>
      </c>
    </row>
    <row r="8371" spans="5:6" x14ac:dyDescent="0.25">
      <c r="E8371" s="24">
        <f t="shared" ca="1" si="260"/>
        <v>0.42459340814656865</v>
      </c>
      <c r="F8371" s="24">
        <f t="shared" ca="1" si="261"/>
        <v>17.132465093769785</v>
      </c>
    </row>
    <row r="8372" spans="5:6" x14ac:dyDescent="0.25">
      <c r="E8372" s="24">
        <f t="shared" ca="1" si="260"/>
        <v>6.7108344150293209E-2</v>
      </c>
      <c r="F8372" s="24">
        <f t="shared" ca="1" si="261"/>
        <v>54.028937775642277</v>
      </c>
    </row>
    <row r="8373" spans="5:6" x14ac:dyDescent="0.25">
      <c r="E8373" s="24">
        <f t="shared" ca="1" si="260"/>
        <v>0.64655640925586944</v>
      </c>
      <c r="F8373" s="24">
        <f t="shared" ca="1" si="261"/>
        <v>8.7218966256112775</v>
      </c>
    </row>
    <row r="8374" spans="5:6" x14ac:dyDescent="0.25">
      <c r="E8374" s="24">
        <f t="shared" ca="1" si="260"/>
        <v>6.5740030727338361E-2</v>
      </c>
      <c r="F8374" s="24">
        <f t="shared" ca="1" si="261"/>
        <v>54.440944866782793</v>
      </c>
    </row>
    <row r="8375" spans="5:6" x14ac:dyDescent="0.25">
      <c r="E8375" s="24">
        <f t="shared" ca="1" si="260"/>
        <v>0.74720566956447843</v>
      </c>
      <c r="F8375" s="24">
        <f t="shared" ca="1" si="261"/>
        <v>5.8282960869879608</v>
      </c>
    </row>
    <row r="8376" spans="5:6" x14ac:dyDescent="0.25">
      <c r="E8376" s="24">
        <f t="shared" ca="1" si="260"/>
        <v>0.9781598128791581</v>
      </c>
      <c r="F8376" s="24">
        <f t="shared" ca="1" si="261"/>
        <v>0.44164428890057172</v>
      </c>
    </row>
    <row r="8377" spans="5:6" x14ac:dyDescent="0.25">
      <c r="E8377" s="24">
        <f t="shared" ca="1" si="260"/>
        <v>0.23957496607392958</v>
      </c>
      <c r="F8377" s="24">
        <f t="shared" ca="1" si="261"/>
        <v>28.577778007234286</v>
      </c>
    </row>
    <row r="8378" spans="5:6" x14ac:dyDescent="0.25">
      <c r="E8378" s="24">
        <f t="shared" ca="1" si="260"/>
        <v>0.58087449796344126</v>
      </c>
      <c r="F8378" s="24">
        <f t="shared" ca="1" si="261"/>
        <v>10.864411117075532</v>
      </c>
    </row>
    <row r="8379" spans="5:6" x14ac:dyDescent="0.25">
      <c r="E8379" s="24">
        <f t="shared" ca="1" si="260"/>
        <v>0.48102788361475424</v>
      </c>
      <c r="F8379" s="24">
        <f t="shared" ca="1" si="261"/>
        <v>14.636600809270652</v>
      </c>
    </row>
    <row r="8380" spans="5:6" x14ac:dyDescent="0.25">
      <c r="E8380" s="24">
        <f t="shared" ca="1" si="260"/>
        <v>0.85991897531443973</v>
      </c>
      <c r="F8380" s="24">
        <f t="shared" ca="1" si="261"/>
        <v>3.01834217847447</v>
      </c>
    </row>
    <row r="8381" spans="5:6" x14ac:dyDescent="0.25">
      <c r="E8381" s="24">
        <f t="shared" ca="1" si="260"/>
        <v>9.4950394298542573E-2</v>
      </c>
      <c r="F8381" s="24">
        <f t="shared" ca="1" si="261"/>
        <v>47.088013780717205</v>
      </c>
    </row>
    <row r="8382" spans="5:6" x14ac:dyDescent="0.25">
      <c r="E8382" s="24">
        <f t="shared" ca="1" si="260"/>
        <v>0.95922124512047935</v>
      </c>
      <c r="F8382" s="24">
        <f t="shared" ca="1" si="261"/>
        <v>0.83267053445909589</v>
      </c>
    </row>
    <row r="8383" spans="5:6" x14ac:dyDescent="0.25">
      <c r="E8383" s="24">
        <f t="shared" ca="1" si="260"/>
        <v>0.27501102288935031</v>
      </c>
      <c r="F8383" s="24">
        <f t="shared" ca="1" si="261"/>
        <v>25.818881977697519</v>
      </c>
    </row>
    <row r="8384" spans="5:6" x14ac:dyDescent="0.25">
      <c r="E8384" s="24">
        <f t="shared" ca="1" si="260"/>
        <v>0.91878998488364461</v>
      </c>
      <c r="F8384" s="24">
        <f t="shared" ca="1" si="261"/>
        <v>1.6939541688062032</v>
      </c>
    </row>
    <row r="8385" spans="5:6" x14ac:dyDescent="0.25">
      <c r="E8385" s="24">
        <f t="shared" ca="1" si="260"/>
        <v>0.36855470516142252</v>
      </c>
      <c r="F8385" s="24">
        <f t="shared" ca="1" si="261"/>
        <v>19.963322494884789</v>
      </c>
    </row>
    <row r="8386" spans="5:6" x14ac:dyDescent="0.25">
      <c r="E8386" s="24">
        <f t="shared" ca="1" si="260"/>
        <v>0.3240378597459137</v>
      </c>
      <c r="F8386" s="24">
        <f t="shared" ca="1" si="261"/>
        <v>22.537898378974539</v>
      </c>
    </row>
    <row r="8387" spans="5:6" x14ac:dyDescent="0.25">
      <c r="E8387" s="24">
        <f t="shared" ca="1" si="260"/>
        <v>0.97471588008854704</v>
      </c>
      <c r="F8387" s="24">
        <f t="shared" ca="1" si="261"/>
        <v>0.51218510976751286</v>
      </c>
    </row>
    <row r="8388" spans="5:6" x14ac:dyDescent="0.25">
      <c r="E8388" s="24">
        <f t="shared" ref="E8388:E8451" ca="1" si="262">RAND()</f>
        <v>0.46492010982002663</v>
      </c>
      <c r="F8388" s="24">
        <f t="shared" ref="F8388:F8451" ca="1" si="263">-LOG(E8388,EXP(1))/$C$3</f>
        <v>15.317793899878373</v>
      </c>
    </row>
    <row r="8389" spans="5:6" x14ac:dyDescent="0.25">
      <c r="E8389" s="24">
        <f t="shared" ca="1" si="262"/>
        <v>0.1117928864573976</v>
      </c>
      <c r="F8389" s="24">
        <f t="shared" ca="1" si="263"/>
        <v>43.822146953580557</v>
      </c>
    </row>
    <row r="8390" spans="5:6" x14ac:dyDescent="0.25">
      <c r="E8390" s="24">
        <f t="shared" ca="1" si="262"/>
        <v>0.2740227872369424</v>
      </c>
      <c r="F8390" s="24">
        <f t="shared" ca="1" si="263"/>
        <v>25.890880219075239</v>
      </c>
    </row>
    <row r="8391" spans="5:6" x14ac:dyDescent="0.25">
      <c r="E8391" s="24">
        <f t="shared" ca="1" si="262"/>
        <v>0.40743724477412591</v>
      </c>
      <c r="F8391" s="24">
        <f t="shared" ca="1" si="263"/>
        <v>17.957367174296294</v>
      </c>
    </row>
    <row r="8392" spans="5:6" x14ac:dyDescent="0.25">
      <c r="E8392" s="24">
        <f t="shared" ca="1" si="262"/>
        <v>2.3828673224321806E-2</v>
      </c>
      <c r="F8392" s="24">
        <f t="shared" ca="1" si="263"/>
        <v>74.737313322360322</v>
      </c>
    </row>
    <row r="8393" spans="5:6" x14ac:dyDescent="0.25">
      <c r="E8393" s="24">
        <f t="shared" ca="1" si="262"/>
        <v>0.63974783425535597</v>
      </c>
      <c r="F8393" s="24">
        <f t="shared" ca="1" si="263"/>
        <v>8.933623784927148</v>
      </c>
    </row>
    <row r="8394" spans="5:6" x14ac:dyDescent="0.25">
      <c r="E8394" s="24">
        <f t="shared" ca="1" si="262"/>
        <v>0.98652328638688935</v>
      </c>
      <c r="F8394" s="24">
        <f t="shared" ca="1" si="263"/>
        <v>0.27136697485856576</v>
      </c>
    </row>
    <row r="8395" spans="5:6" x14ac:dyDescent="0.25">
      <c r="E8395" s="24">
        <f t="shared" ca="1" si="262"/>
        <v>2.2583738264768449E-2</v>
      </c>
      <c r="F8395" s="24">
        <f t="shared" ca="1" si="263"/>
        <v>75.810503550158685</v>
      </c>
    </row>
    <row r="8396" spans="5:6" x14ac:dyDescent="0.25">
      <c r="E8396" s="24">
        <f t="shared" ca="1" si="262"/>
        <v>0.39735713261916727</v>
      </c>
      <c r="F8396" s="24">
        <f t="shared" ca="1" si="263"/>
        <v>18.458396485745517</v>
      </c>
    </row>
    <row r="8397" spans="5:6" x14ac:dyDescent="0.25">
      <c r="E8397" s="24">
        <f t="shared" ca="1" si="262"/>
        <v>0.44524077673834472</v>
      </c>
      <c r="F8397" s="24">
        <f t="shared" ca="1" si="263"/>
        <v>16.18280143640164</v>
      </c>
    </row>
    <row r="8398" spans="5:6" x14ac:dyDescent="0.25">
      <c r="E8398" s="24">
        <f t="shared" ca="1" si="262"/>
        <v>8.786531401498654E-2</v>
      </c>
      <c r="F8398" s="24">
        <f t="shared" ca="1" si="263"/>
        <v>48.63900319014013</v>
      </c>
    </row>
    <row r="8399" spans="5:6" x14ac:dyDescent="0.25">
      <c r="E8399" s="24">
        <f t="shared" ca="1" si="262"/>
        <v>0.99717856699081342</v>
      </c>
      <c r="F8399" s="24">
        <f t="shared" ca="1" si="263"/>
        <v>5.650841507670136E-2</v>
      </c>
    </row>
    <row r="8400" spans="5:6" x14ac:dyDescent="0.25">
      <c r="E8400" s="24">
        <f t="shared" ca="1" si="262"/>
        <v>0.48778828877341762</v>
      </c>
      <c r="F8400" s="24">
        <f t="shared" ca="1" si="263"/>
        <v>14.357476034861927</v>
      </c>
    </row>
    <row r="8401" spans="5:6" x14ac:dyDescent="0.25">
      <c r="E8401" s="24">
        <f t="shared" ca="1" si="262"/>
        <v>0.13142567767445734</v>
      </c>
      <c r="F8401" s="24">
        <f t="shared" ca="1" si="263"/>
        <v>40.586275518622067</v>
      </c>
    </row>
    <row r="8402" spans="5:6" x14ac:dyDescent="0.25">
      <c r="E8402" s="24">
        <f t="shared" ca="1" si="262"/>
        <v>0.22575397681698783</v>
      </c>
      <c r="F8402" s="24">
        <f t="shared" ca="1" si="263"/>
        <v>29.766189416362156</v>
      </c>
    </row>
    <row r="8403" spans="5:6" x14ac:dyDescent="0.25">
      <c r="E8403" s="24">
        <f t="shared" ca="1" si="262"/>
        <v>0.54290939171340735</v>
      </c>
      <c r="F8403" s="24">
        <f t="shared" ca="1" si="263"/>
        <v>12.216256781227713</v>
      </c>
    </row>
    <row r="8404" spans="5:6" x14ac:dyDescent="0.25">
      <c r="E8404" s="24">
        <f t="shared" ca="1" si="262"/>
        <v>0.19498353992325113</v>
      </c>
      <c r="F8404" s="24">
        <f t="shared" ca="1" si="263"/>
        <v>32.696802692623272</v>
      </c>
    </row>
    <row r="8405" spans="5:6" x14ac:dyDescent="0.25">
      <c r="E8405" s="24">
        <f t="shared" ca="1" si="262"/>
        <v>0.92456979906807146</v>
      </c>
      <c r="F8405" s="24">
        <f t="shared" ca="1" si="263"/>
        <v>1.5685346348500424</v>
      </c>
    </row>
    <row r="8406" spans="5:6" x14ac:dyDescent="0.25">
      <c r="E8406" s="24">
        <f t="shared" ca="1" si="262"/>
        <v>0.18444703486425862</v>
      </c>
      <c r="F8406" s="24">
        <f t="shared" ca="1" si="263"/>
        <v>33.807858612432277</v>
      </c>
    </row>
    <row r="8407" spans="5:6" x14ac:dyDescent="0.25">
      <c r="E8407" s="24">
        <f t="shared" ca="1" si="262"/>
        <v>0.45755057753913364</v>
      </c>
      <c r="F8407" s="24">
        <f t="shared" ca="1" si="263"/>
        <v>15.637356967577531</v>
      </c>
    </row>
    <row r="8408" spans="5:6" x14ac:dyDescent="0.25">
      <c r="E8408" s="24">
        <f t="shared" ca="1" si="262"/>
        <v>0.53554732788191695</v>
      </c>
      <c r="F8408" s="24">
        <f t="shared" ca="1" si="263"/>
        <v>12.489320245356184</v>
      </c>
    </row>
    <row r="8409" spans="5:6" x14ac:dyDescent="0.25">
      <c r="E8409" s="24">
        <f t="shared" ca="1" si="262"/>
        <v>0.22547157823287023</v>
      </c>
      <c r="F8409" s="24">
        <f t="shared" ca="1" si="263"/>
        <v>29.791223337231902</v>
      </c>
    </row>
    <row r="8410" spans="5:6" x14ac:dyDescent="0.25">
      <c r="E8410" s="24">
        <f t="shared" ca="1" si="262"/>
        <v>0.59183539089797899</v>
      </c>
      <c r="F8410" s="24">
        <f t="shared" ca="1" si="263"/>
        <v>10.490534773568418</v>
      </c>
    </row>
    <row r="8411" spans="5:6" x14ac:dyDescent="0.25">
      <c r="E8411" s="24">
        <f t="shared" ca="1" si="262"/>
        <v>0.93439301911014994</v>
      </c>
      <c r="F8411" s="24">
        <f t="shared" ca="1" si="263"/>
        <v>1.3571627584530277</v>
      </c>
    </row>
    <row r="8412" spans="5:6" x14ac:dyDescent="0.25">
      <c r="E8412" s="24">
        <f t="shared" ca="1" si="262"/>
        <v>0.11116380234338774</v>
      </c>
      <c r="F8412" s="24">
        <f t="shared" ca="1" si="263"/>
        <v>43.935009373060304</v>
      </c>
    </row>
    <row r="8413" spans="5:6" x14ac:dyDescent="0.25">
      <c r="E8413" s="24">
        <f t="shared" ca="1" si="262"/>
        <v>0.73897381127984052</v>
      </c>
      <c r="F8413" s="24">
        <f t="shared" ca="1" si="263"/>
        <v>6.0498559342702904</v>
      </c>
    </row>
    <row r="8414" spans="5:6" x14ac:dyDescent="0.25">
      <c r="E8414" s="24">
        <f t="shared" ca="1" si="262"/>
        <v>0.54181280138200383</v>
      </c>
      <c r="F8414" s="24">
        <f t="shared" ca="1" si="263"/>
        <v>12.25669444211292</v>
      </c>
    </row>
    <row r="8415" spans="5:6" x14ac:dyDescent="0.25">
      <c r="E8415" s="24">
        <f t="shared" ca="1" si="262"/>
        <v>0.3472801705218409</v>
      </c>
      <c r="F8415" s="24">
        <f t="shared" ca="1" si="263"/>
        <v>21.152468339394471</v>
      </c>
    </row>
    <row r="8416" spans="5:6" x14ac:dyDescent="0.25">
      <c r="E8416" s="24">
        <f t="shared" ca="1" si="262"/>
        <v>0.48104374514909543</v>
      </c>
      <c r="F8416" s="24">
        <f t="shared" ca="1" si="263"/>
        <v>14.635941335116405</v>
      </c>
    </row>
    <row r="8417" spans="5:6" x14ac:dyDescent="0.25">
      <c r="E8417" s="24">
        <f t="shared" ca="1" si="262"/>
        <v>0.38678909271799733</v>
      </c>
      <c r="F8417" s="24">
        <f t="shared" ca="1" si="263"/>
        <v>18.99751429129633</v>
      </c>
    </row>
    <row r="8418" spans="5:6" x14ac:dyDescent="0.25">
      <c r="E8418" s="24">
        <f t="shared" ca="1" si="262"/>
        <v>0.15250124409667187</v>
      </c>
      <c r="F8418" s="24">
        <f t="shared" ca="1" si="263"/>
        <v>37.611650499139678</v>
      </c>
    </row>
    <row r="8419" spans="5:6" x14ac:dyDescent="0.25">
      <c r="E8419" s="24">
        <f t="shared" ca="1" si="262"/>
        <v>0.32780314045073766</v>
      </c>
      <c r="F8419" s="24">
        <f t="shared" ca="1" si="263"/>
        <v>22.306840646633365</v>
      </c>
    </row>
    <row r="8420" spans="5:6" x14ac:dyDescent="0.25">
      <c r="E8420" s="24">
        <f t="shared" ca="1" si="262"/>
        <v>0.54000514649719211</v>
      </c>
      <c r="F8420" s="24">
        <f t="shared" ca="1" si="263"/>
        <v>12.323532178377532</v>
      </c>
    </row>
    <row r="8421" spans="5:6" x14ac:dyDescent="0.25">
      <c r="E8421" s="24">
        <f t="shared" ca="1" si="262"/>
        <v>0.28794216276123141</v>
      </c>
      <c r="F8421" s="24">
        <f t="shared" ca="1" si="263"/>
        <v>24.899912855194078</v>
      </c>
    </row>
    <row r="8422" spans="5:6" x14ac:dyDescent="0.25">
      <c r="E8422" s="24">
        <f t="shared" ca="1" si="262"/>
        <v>0.47031534891101912</v>
      </c>
      <c r="F8422" s="24">
        <f t="shared" ca="1" si="263"/>
        <v>15.087037082759297</v>
      </c>
    </row>
    <row r="8423" spans="5:6" x14ac:dyDescent="0.25">
      <c r="E8423" s="24">
        <f t="shared" ca="1" si="262"/>
        <v>0.25060453867365651</v>
      </c>
      <c r="F8423" s="24">
        <f t="shared" ca="1" si="263"/>
        <v>27.677582509129916</v>
      </c>
    </row>
    <row r="8424" spans="5:6" x14ac:dyDescent="0.25">
      <c r="E8424" s="24">
        <f t="shared" ca="1" si="262"/>
        <v>0.82184176950863441</v>
      </c>
      <c r="F8424" s="24">
        <f t="shared" ca="1" si="263"/>
        <v>3.9241479394089498</v>
      </c>
    </row>
    <row r="8425" spans="5:6" x14ac:dyDescent="0.25">
      <c r="E8425" s="24">
        <f t="shared" ca="1" si="262"/>
        <v>0.33229460169095393</v>
      </c>
      <c r="F8425" s="24">
        <f t="shared" ca="1" si="263"/>
        <v>22.034666980821481</v>
      </c>
    </row>
    <row r="8426" spans="5:6" x14ac:dyDescent="0.25">
      <c r="E8426" s="24">
        <f t="shared" ca="1" si="262"/>
        <v>0.82586233466991688</v>
      </c>
      <c r="F8426" s="24">
        <f t="shared" ca="1" si="263"/>
        <v>3.8265436879969665</v>
      </c>
    </row>
    <row r="8427" spans="5:6" x14ac:dyDescent="0.25">
      <c r="E8427" s="24">
        <f t="shared" ca="1" si="262"/>
        <v>0.71497138509661184</v>
      </c>
      <c r="F8427" s="24">
        <f t="shared" ca="1" si="263"/>
        <v>6.7102551586576853</v>
      </c>
    </row>
    <row r="8428" spans="5:6" x14ac:dyDescent="0.25">
      <c r="E8428" s="24">
        <f t="shared" ca="1" si="262"/>
        <v>0.67487139173342792</v>
      </c>
      <c r="F8428" s="24">
        <f t="shared" ca="1" si="263"/>
        <v>7.8646627405638263</v>
      </c>
    </row>
    <row r="8429" spans="5:6" x14ac:dyDescent="0.25">
      <c r="E8429" s="24">
        <f t="shared" ca="1" si="262"/>
        <v>0.10702939770589881</v>
      </c>
      <c r="F8429" s="24">
        <f t="shared" ca="1" si="263"/>
        <v>44.693034746815222</v>
      </c>
    </row>
    <row r="8430" spans="5:6" x14ac:dyDescent="0.25">
      <c r="E8430" s="24">
        <f t="shared" ca="1" si="262"/>
        <v>0.46967778169715857</v>
      </c>
      <c r="F8430" s="24">
        <f t="shared" ca="1" si="263"/>
        <v>15.114167804926106</v>
      </c>
    </row>
    <row r="8431" spans="5:6" x14ac:dyDescent="0.25">
      <c r="E8431" s="24">
        <f t="shared" ca="1" si="262"/>
        <v>0.86763461374193973</v>
      </c>
      <c r="F8431" s="24">
        <f t="shared" ca="1" si="263"/>
        <v>2.8396920971424415</v>
      </c>
    </row>
    <row r="8432" spans="5:6" x14ac:dyDescent="0.25">
      <c r="E8432" s="24">
        <f t="shared" ca="1" si="262"/>
        <v>0.93000108264399184</v>
      </c>
      <c r="F8432" s="24">
        <f t="shared" ca="1" si="263"/>
        <v>1.4513905740437696</v>
      </c>
    </row>
    <row r="8433" spans="5:6" x14ac:dyDescent="0.25">
      <c r="E8433" s="24">
        <f t="shared" ca="1" si="262"/>
        <v>0.19470193608830233</v>
      </c>
      <c r="F8433" s="24">
        <f t="shared" ca="1" si="263"/>
        <v>32.725708453941373</v>
      </c>
    </row>
    <row r="8434" spans="5:6" x14ac:dyDescent="0.25">
      <c r="E8434" s="24">
        <f t="shared" ca="1" si="262"/>
        <v>0.72285074138046324</v>
      </c>
      <c r="F8434" s="24">
        <f t="shared" ca="1" si="263"/>
        <v>6.4910504318586009</v>
      </c>
    </row>
    <row r="8435" spans="5:6" x14ac:dyDescent="0.25">
      <c r="E8435" s="24">
        <f t="shared" ca="1" si="262"/>
        <v>0.94663044594063261</v>
      </c>
      <c r="F8435" s="24">
        <f t="shared" ca="1" si="263"/>
        <v>1.0969299711459208</v>
      </c>
    </row>
    <row r="8436" spans="5:6" x14ac:dyDescent="0.25">
      <c r="E8436" s="24">
        <f t="shared" ca="1" si="262"/>
        <v>0.34746295078755207</v>
      </c>
      <c r="F8436" s="24">
        <f t="shared" ca="1" si="263"/>
        <v>21.141944721998513</v>
      </c>
    </row>
    <row r="8437" spans="5:6" x14ac:dyDescent="0.25">
      <c r="E8437" s="24">
        <f t="shared" ca="1" si="262"/>
        <v>0.35341128405673017</v>
      </c>
      <c r="F8437" s="24">
        <f t="shared" ca="1" si="263"/>
        <v>20.802455792424077</v>
      </c>
    </row>
    <row r="8438" spans="5:6" x14ac:dyDescent="0.25">
      <c r="E8438" s="24">
        <f t="shared" ca="1" si="262"/>
        <v>0.90059083053637845</v>
      </c>
      <c r="F8438" s="24">
        <f t="shared" ca="1" si="263"/>
        <v>2.0940850534348066</v>
      </c>
    </row>
    <row r="8439" spans="5:6" x14ac:dyDescent="0.25">
      <c r="E8439" s="24">
        <f t="shared" ca="1" si="262"/>
        <v>0.89615703805376112</v>
      </c>
      <c r="F8439" s="24">
        <f t="shared" ca="1" si="263"/>
        <v>2.1927923135888223</v>
      </c>
    </row>
    <row r="8440" spans="5:6" x14ac:dyDescent="0.25">
      <c r="E8440" s="24">
        <f t="shared" ca="1" si="262"/>
        <v>0.28502805894290895</v>
      </c>
      <c r="F8440" s="24">
        <f t="shared" ca="1" si="263"/>
        <v>25.103353022566992</v>
      </c>
    </row>
    <row r="8441" spans="5:6" x14ac:dyDescent="0.25">
      <c r="E8441" s="24">
        <f t="shared" ca="1" si="262"/>
        <v>0.84929764637962513</v>
      </c>
      <c r="F8441" s="24">
        <f t="shared" ca="1" si="263"/>
        <v>3.2669113889472792</v>
      </c>
    </row>
    <row r="8442" spans="5:6" x14ac:dyDescent="0.25">
      <c r="E8442" s="24">
        <f t="shared" ca="1" si="262"/>
        <v>0.58448861382639228</v>
      </c>
      <c r="F8442" s="24">
        <f t="shared" ca="1" si="263"/>
        <v>10.740359569082456</v>
      </c>
    </row>
    <row r="8443" spans="5:6" x14ac:dyDescent="0.25">
      <c r="E8443" s="24">
        <f t="shared" ca="1" si="262"/>
        <v>0.15332701005111571</v>
      </c>
      <c r="F8443" s="24">
        <f t="shared" ca="1" si="263"/>
        <v>37.503646356290403</v>
      </c>
    </row>
    <row r="8444" spans="5:6" x14ac:dyDescent="0.25">
      <c r="E8444" s="24">
        <f t="shared" ca="1" si="262"/>
        <v>0.46675715625469683</v>
      </c>
      <c r="F8444" s="24">
        <f t="shared" ca="1" si="263"/>
        <v>15.23892329168442</v>
      </c>
    </row>
    <row r="8445" spans="5:6" x14ac:dyDescent="0.25">
      <c r="E8445" s="24">
        <f t="shared" ca="1" si="262"/>
        <v>0.57478925468360798</v>
      </c>
      <c r="F8445" s="24">
        <f t="shared" ca="1" si="263"/>
        <v>11.075036379220702</v>
      </c>
    </row>
    <row r="8446" spans="5:6" x14ac:dyDescent="0.25">
      <c r="E8446" s="24">
        <f t="shared" ca="1" si="262"/>
        <v>0.63273301199745746</v>
      </c>
      <c r="F8446" s="24">
        <f t="shared" ca="1" si="263"/>
        <v>9.1541345561508773</v>
      </c>
    </row>
    <row r="8447" spans="5:6" x14ac:dyDescent="0.25">
      <c r="E8447" s="24">
        <f t="shared" ca="1" si="262"/>
        <v>0.75246144016806615</v>
      </c>
      <c r="F8447" s="24">
        <f t="shared" ca="1" si="263"/>
        <v>5.6881105194722208</v>
      </c>
    </row>
    <row r="8448" spans="5:6" x14ac:dyDescent="0.25">
      <c r="E8448" s="24">
        <f t="shared" ca="1" si="262"/>
        <v>0.47458079409917109</v>
      </c>
      <c r="F8448" s="24">
        <f t="shared" ca="1" si="263"/>
        <v>14.906468067053526</v>
      </c>
    </row>
    <row r="8449" spans="5:6" x14ac:dyDescent="0.25">
      <c r="E8449" s="24">
        <f t="shared" ca="1" si="262"/>
        <v>0.71063524362737873</v>
      </c>
      <c r="F8449" s="24">
        <f t="shared" ca="1" si="263"/>
        <v>6.8319199925251315</v>
      </c>
    </row>
    <row r="8450" spans="5:6" x14ac:dyDescent="0.25">
      <c r="E8450" s="24">
        <f t="shared" ca="1" si="262"/>
        <v>0.1264949866725954</v>
      </c>
      <c r="F8450" s="24">
        <f t="shared" ca="1" si="263"/>
        <v>41.351052052931387</v>
      </c>
    </row>
    <row r="8451" spans="5:6" x14ac:dyDescent="0.25">
      <c r="E8451" s="24">
        <f t="shared" ca="1" si="262"/>
        <v>0.17087380113755246</v>
      </c>
      <c r="F8451" s="24">
        <f t="shared" ca="1" si="263"/>
        <v>35.336599999656229</v>
      </c>
    </row>
    <row r="8452" spans="5:6" x14ac:dyDescent="0.25">
      <c r="E8452" s="24">
        <f t="shared" ref="E8452:E8515" ca="1" si="264">RAND()</f>
        <v>0.26564842282431445</v>
      </c>
      <c r="F8452" s="24">
        <f t="shared" ref="F8452:F8515" ca="1" si="265">-LOG(E8452,EXP(1))/$C$3</f>
        <v>26.511631262932188</v>
      </c>
    </row>
    <row r="8453" spans="5:6" x14ac:dyDescent="0.25">
      <c r="E8453" s="24">
        <f t="shared" ca="1" si="264"/>
        <v>0.79186806091998541</v>
      </c>
      <c r="F8453" s="24">
        <f t="shared" ca="1" si="265"/>
        <v>4.667209815856352</v>
      </c>
    </row>
    <row r="8454" spans="5:6" x14ac:dyDescent="0.25">
      <c r="E8454" s="24">
        <f t="shared" ca="1" si="264"/>
        <v>9.1264096107936843E-2</v>
      </c>
      <c r="F8454" s="24">
        <f t="shared" ca="1" si="265"/>
        <v>47.879956411096387</v>
      </c>
    </row>
    <row r="8455" spans="5:6" x14ac:dyDescent="0.25">
      <c r="E8455" s="24">
        <f t="shared" ca="1" si="264"/>
        <v>0.10696688279499522</v>
      </c>
      <c r="F8455" s="24">
        <f t="shared" ca="1" si="265"/>
        <v>44.704719980322203</v>
      </c>
    </row>
    <row r="8456" spans="5:6" x14ac:dyDescent="0.25">
      <c r="E8456" s="24">
        <f t="shared" ca="1" si="264"/>
        <v>0.39068394749106672</v>
      </c>
      <c r="F8456" s="24">
        <f t="shared" ca="1" si="265"/>
        <v>18.797127285988829</v>
      </c>
    </row>
    <row r="8457" spans="5:6" x14ac:dyDescent="0.25">
      <c r="E8457" s="24">
        <f t="shared" ca="1" si="264"/>
        <v>0.49677919929350967</v>
      </c>
      <c r="F8457" s="24">
        <f t="shared" ca="1" si="265"/>
        <v>13.992192372328164</v>
      </c>
    </row>
    <row r="8458" spans="5:6" x14ac:dyDescent="0.25">
      <c r="E8458" s="24">
        <f t="shared" ca="1" si="264"/>
        <v>4.9646448971896961E-2</v>
      </c>
      <c r="F8458" s="24">
        <f t="shared" ca="1" si="265"/>
        <v>60.056568245185076</v>
      </c>
    </row>
    <row r="8459" spans="5:6" x14ac:dyDescent="0.25">
      <c r="E8459" s="24">
        <f t="shared" ca="1" si="264"/>
        <v>0.92955900241376688</v>
      </c>
      <c r="F8459" s="24">
        <f t="shared" ca="1" si="265"/>
        <v>1.4608999250371715</v>
      </c>
    </row>
    <row r="8460" spans="5:6" x14ac:dyDescent="0.25">
      <c r="E8460" s="24">
        <f t="shared" ca="1" si="264"/>
        <v>0.77438879951364425</v>
      </c>
      <c r="F8460" s="24">
        <f t="shared" ca="1" si="265"/>
        <v>5.1136241312465129</v>
      </c>
    </row>
    <row r="8461" spans="5:6" x14ac:dyDescent="0.25">
      <c r="E8461" s="24">
        <f t="shared" ca="1" si="264"/>
        <v>8.7998879646933759E-2</v>
      </c>
      <c r="F8461" s="24">
        <f t="shared" ca="1" si="265"/>
        <v>48.608623917396351</v>
      </c>
    </row>
    <row r="8462" spans="5:6" x14ac:dyDescent="0.25">
      <c r="E8462" s="24">
        <f t="shared" ca="1" si="264"/>
        <v>0.85845732936028063</v>
      </c>
      <c r="F8462" s="24">
        <f t="shared" ca="1" si="265"/>
        <v>3.0523660719066772</v>
      </c>
    </row>
    <row r="8463" spans="5:6" x14ac:dyDescent="0.25">
      <c r="E8463" s="24">
        <f t="shared" ca="1" si="264"/>
        <v>0.43598194010998548</v>
      </c>
      <c r="F8463" s="24">
        <f t="shared" ca="1" si="265"/>
        <v>16.60308916514192</v>
      </c>
    </row>
    <row r="8464" spans="5:6" x14ac:dyDescent="0.25">
      <c r="E8464" s="24">
        <f t="shared" ca="1" si="264"/>
        <v>0.39541561918736468</v>
      </c>
      <c r="F8464" s="24">
        <f t="shared" ca="1" si="265"/>
        <v>18.556357335631866</v>
      </c>
    </row>
    <row r="8465" spans="5:6" x14ac:dyDescent="0.25">
      <c r="E8465" s="24">
        <f t="shared" ca="1" si="264"/>
        <v>0.45918951516224504</v>
      </c>
      <c r="F8465" s="24">
        <f t="shared" ca="1" si="265"/>
        <v>15.565845341445714</v>
      </c>
    </row>
    <row r="8466" spans="5:6" x14ac:dyDescent="0.25">
      <c r="E8466" s="24">
        <f t="shared" ca="1" si="264"/>
        <v>0.9220961612938352</v>
      </c>
      <c r="F8466" s="24">
        <f t="shared" ca="1" si="265"/>
        <v>1.6221152889979622</v>
      </c>
    </row>
    <row r="8467" spans="5:6" x14ac:dyDescent="0.25">
      <c r="E8467" s="24">
        <f t="shared" ca="1" si="264"/>
        <v>0.35963954469149872</v>
      </c>
      <c r="F8467" s="24">
        <f t="shared" ca="1" si="265"/>
        <v>20.453060277564301</v>
      </c>
    </row>
    <row r="8468" spans="5:6" x14ac:dyDescent="0.25">
      <c r="E8468" s="24">
        <f t="shared" ca="1" si="264"/>
        <v>0.36978663336816275</v>
      </c>
      <c r="F8468" s="24">
        <f t="shared" ca="1" si="265"/>
        <v>19.896582125050358</v>
      </c>
    </row>
    <row r="8469" spans="5:6" x14ac:dyDescent="0.25">
      <c r="E8469" s="24">
        <f t="shared" ca="1" si="264"/>
        <v>0.86255622382006603</v>
      </c>
      <c r="F8469" s="24">
        <f t="shared" ca="1" si="265"/>
        <v>2.9570989032689425</v>
      </c>
    </row>
    <row r="8470" spans="5:6" x14ac:dyDescent="0.25">
      <c r="E8470" s="24">
        <f t="shared" ca="1" si="264"/>
        <v>0.42690448051192453</v>
      </c>
      <c r="F8470" s="24">
        <f t="shared" ca="1" si="265"/>
        <v>17.023899796263581</v>
      </c>
    </row>
    <row r="8471" spans="5:6" x14ac:dyDescent="0.25">
      <c r="E8471" s="24">
        <f t="shared" ca="1" si="264"/>
        <v>0.89255778143934894</v>
      </c>
      <c r="F8471" s="24">
        <f t="shared" ca="1" si="265"/>
        <v>2.2732805263088762</v>
      </c>
    </row>
    <row r="8472" spans="5:6" x14ac:dyDescent="0.25">
      <c r="E8472" s="24">
        <f t="shared" ca="1" si="264"/>
        <v>0.47732208727026892</v>
      </c>
      <c r="F8472" s="24">
        <f t="shared" ca="1" si="265"/>
        <v>14.791275611903709</v>
      </c>
    </row>
    <row r="8473" spans="5:6" x14ac:dyDescent="0.25">
      <c r="E8473" s="24">
        <f t="shared" ca="1" si="264"/>
        <v>0.64238340788205417</v>
      </c>
      <c r="F8473" s="24">
        <f t="shared" ca="1" si="265"/>
        <v>8.8513989002240443</v>
      </c>
    </row>
    <row r="8474" spans="5:6" x14ac:dyDescent="0.25">
      <c r="E8474" s="24">
        <f t="shared" ca="1" si="264"/>
        <v>0.79312618589600081</v>
      </c>
      <c r="F8474" s="24">
        <f t="shared" ca="1" si="265"/>
        <v>4.6354589059011762</v>
      </c>
    </row>
    <row r="8475" spans="5:6" x14ac:dyDescent="0.25">
      <c r="E8475" s="24">
        <f t="shared" ca="1" si="264"/>
        <v>8.3506016336071465E-2</v>
      </c>
      <c r="F8475" s="24">
        <f t="shared" ca="1" si="265"/>
        <v>49.656731955838865</v>
      </c>
    </row>
    <row r="8476" spans="5:6" x14ac:dyDescent="0.25">
      <c r="E8476" s="24">
        <f t="shared" ca="1" si="264"/>
        <v>0.93667104462543882</v>
      </c>
      <c r="F8476" s="24">
        <f t="shared" ca="1" si="265"/>
        <v>1.3084626271208293</v>
      </c>
    </row>
    <row r="8477" spans="5:6" x14ac:dyDescent="0.25">
      <c r="E8477" s="24">
        <f t="shared" ca="1" si="264"/>
        <v>0.80729821566405302</v>
      </c>
      <c r="F8477" s="24">
        <f t="shared" ca="1" si="265"/>
        <v>4.2812428566999925</v>
      </c>
    </row>
    <row r="8478" spans="5:6" x14ac:dyDescent="0.25">
      <c r="E8478" s="24">
        <f t="shared" ca="1" si="264"/>
        <v>0.83676356557297393</v>
      </c>
      <c r="F8478" s="24">
        <f t="shared" ca="1" si="265"/>
        <v>3.5642745360928112</v>
      </c>
    </row>
    <row r="8479" spans="5:6" x14ac:dyDescent="0.25">
      <c r="E8479" s="24">
        <f t="shared" ca="1" si="264"/>
        <v>0.67495993923953668</v>
      </c>
      <c r="F8479" s="24">
        <f t="shared" ca="1" si="265"/>
        <v>7.8620387829121112</v>
      </c>
    </row>
    <row r="8480" spans="5:6" x14ac:dyDescent="0.25">
      <c r="E8480" s="24">
        <f t="shared" ca="1" si="264"/>
        <v>0.39551012211643577</v>
      </c>
      <c r="F8480" s="24">
        <f t="shared" ca="1" si="265"/>
        <v>18.551577977743474</v>
      </c>
    </row>
    <row r="8481" spans="5:6" x14ac:dyDescent="0.25">
      <c r="E8481" s="24">
        <f t="shared" ca="1" si="264"/>
        <v>0.6961572170627609</v>
      </c>
      <c r="F8481" s="24">
        <f t="shared" ca="1" si="265"/>
        <v>7.2435951514364803</v>
      </c>
    </row>
    <row r="8482" spans="5:6" x14ac:dyDescent="0.25">
      <c r="E8482" s="24">
        <f t="shared" ca="1" si="264"/>
        <v>0.45694434136381168</v>
      </c>
      <c r="F8482" s="24">
        <f t="shared" ca="1" si="265"/>
        <v>15.663873736630993</v>
      </c>
    </row>
    <row r="8483" spans="5:6" x14ac:dyDescent="0.25">
      <c r="E8483" s="24">
        <f t="shared" ca="1" si="264"/>
        <v>0.23059251810377035</v>
      </c>
      <c r="F8483" s="24">
        <f t="shared" ca="1" si="265"/>
        <v>29.342062340342409</v>
      </c>
    </row>
    <row r="8484" spans="5:6" x14ac:dyDescent="0.25">
      <c r="E8484" s="24">
        <f t="shared" ca="1" si="264"/>
        <v>0.63001625049743837</v>
      </c>
      <c r="F8484" s="24">
        <f t="shared" ca="1" si="265"/>
        <v>9.2401933097770232</v>
      </c>
    </row>
    <row r="8485" spans="5:6" x14ac:dyDescent="0.25">
      <c r="E8485" s="24">
        <f t="shared" ca="1" si="264"/>
        <v>0.50410876728212195</v>
      </c>
      <c r="F8485" s="24">
        <f t="shared" ca="1" si="265"/>
        <v>13.699264521890765</v>
      </c>
    </row>
    <row r="8486" spans="5:6" x14ac:dyDescent="0.25">
      <c r="E8486" s="24">
        <f t="shared" ca="1" si="264"/>
        <v>0.64712115354137201</v>
      </c>
      <c r="F8486" s="24">
        <f t="shared" ca="1" si="265"/>
        <v>8.7044349539361292</v>
      </c>
    </row>
    <row r="8487" spans="5:6" x14ac:dyDescent="0.25">
      <c r="E8487" s="24">
        <f t="shared" ca="1" si="264"/>
        <v>0.64757362267185836</v>
      </c>
      <c r="F8487" s="24">
        <f t="shared" ca="1" si="265"/>
        <v>8.6904557780803149</v>
      </c>
    </row>
    <row r="8488" spans="5:6" x14ac:dyDescent="0.25">
      <c r="E8488" s="24">
        <f t="shared" ca="1" si="264"/>
        <v>0.63289850035635653</v>
      </c>
      <c r="F8488" s="24">
        <f t="shared" ca="1" si="265"/>
        <v>9.148904333665838</v>
      </c>
    </row>
    <row r="8489" spans="5:6" x14ac:dyDescent="0.25">
      <c r="E8489" s="24">
        <f t="shared" ca="1" si="264"/>
        <v>6.3524914463751747E-2</v>
      </c>
      <c r="F8489" s="24">
        <f t="shared" ca="1" si="265"/>
        <v>55.126461925484605</v>
      </c>
    </row>
    <row r="8490" spans="5:6" x14ac:dyDescent="0.25">
      <c r="E8490" s="24">
        <f t="shared" ca="1" si="264"/>
        <v>0.4011137262509934</v>
      </c>
      <c r="F8490" s="24">
        <f t="shared" ca="1" si="265"/>
        <v>18.270205705467291</v>
      </c>
    </row>
    <row r="8491" spans="5:6" x14ac:dyDescent="0.25">
      <c r="E8491" s="24">
        <f t="shared" ca="1" si="264"/>
        <v>0.78558885414011348</v>
      </c>
      <c r="F8491" s="24">
        <f t="shared" ca="1" si="265"/>
        <v>4.826434194920977</v>
      </c>
    </row>
    <row r="8492" spans="5:6" x14ac:dyDescent="0.25">
      <c r="E8492" s="24">
        <f t="shared" ca="1" si="264"/>
        <v>0.75382892772117316</v>
      </c>
      <c r="F8492" s="24">
        <f t="shared" ca="1" si="265"/>
        <v>5.6517964605643076</v>
      </c>
    </row>
    <row r="8493" spans="5:6" x14ac:dyDescent="0.25">
      <c r="E8493" s="24">
        <f t="shared" ca="1" si="264"/>
        <v>0.57172135799312673</v>
      </c>
      <c r="F8493" s="24">
        <f t="shared" ca="1" si="265"/>
        <v>11.182070853349257</v>
      </c>
    </row>
    <row r="8494" spans="5:6" x14ac:dyDescent="0.25">
      <c r="E8494" s="24">
        <f t="shared" ca="1" si="264"/>
        <v>0.83891186544583918</v>
      </c>
      <c r="F8494" s="24">
        <f t="shared" ca="1" si="265"/>
        <v>3.5129925035435914</v>
      </c>
    </row>
    <row r="8495" spans="5:6" x14ac:dyDescent="0.25">
      <c r="E8495" s="24">
        <f t="shared" ca="1" si="264"/>
        <v>0.42423939047882175</v>
      </c>
      <c r="F8495" s="24">
        <f t="shared" ca="1" si="265"/>
        <v>17.14914765781992</v>
      </c>
    </row>
    <row r="8496" spans="5:6" x14ac:dyDescent="0.25">
      <c r="E8496" s="24">
        <f t="shared" ca="1" si="264"/>
        <v>0.16465883863285957</v>
      </c>
      <c r="F8496" s="24">
        <f t="shared" ca="1" si="265"/>
        <v>36.077591805183339</v>
      </c>
    </row>
    <row r="8497" spans="5:6" x14ac:dyDescent="0.25">
      <c r="E8497" s="24">
        <f t="shared" ca="1" si="264"/>
        <v>0.84624650725095385</v>
      </c>
      <c r="F8497" s="24">
        <f t="shared" ca="1" si="265"/>
        <v>3.338891641789655</v>
      </c>
    </row>
    <row r="8498" spans="5:6" x14ac:dyDescent="0.25">
      <c r="E8498" s="24">
        <f t="shared" ca="1" si="264"/>
        <v>0.96350272554452587</v>
      </c>
      <c r="F8498" s="24">
        <f t="shared" ca="1" si="265"/>
        <v>0.74359924672306088</v>
      </c>
    </row>
    <row r="8499" spans="5:6" x14ac:dyDescent="0.25">
      <c r="E8499" s="24">
        <f t="shared" ca="1" si="264"/>
        <v>0.74213149978117066</v>
      </c>
      <c r="F8499" s="24">
        <f t="shared" ca="1" si="265"/>
        <v>5.9645765618442859</v>
      </c>
    </row>
    <row r="8500" spans="5:6" x14ac:dyDescent="0.25">
      <c r="E8500" s="24">
        <f t="shared" ca="1" si="264"/>
        <v>0.55524464247939886</v>
      </c>
      <c r="F8500" s="24">
        <f t="shared" ca="1" si="265"/>
        <v>11.766929301961936</v>
      </c>
    </row>
    <row r="8501" spans="5:6" x14ac:dyDescent="0.25">
      <c r="E8501" s="24">
        <f t="shared" ca="1" si="264"/>
        <v>0.72099059898180795</v>
      </c>
      <c r="F8501" s="24">
        <f t="shared" ca="1" si="265"/>
        <v>6.5425836128475554</v>
      </c>
    </row>
    <row r="8502" spans="5:6" x14ac:dyDescent="0.25">
      <c r="E8502" s="24">
        <f t="shared" ca="1" si="264"/>
        <v>0.22143029948290816</v>
      </c>
      <c r="F8502" s="24">
        <f t="shared" ca="1" si="265"/>
        <v>30.15294828076501</v>
      </c>
    </row>
    <row r="8503" spans="5:6" x14ac:dyDescent="0.25">
      <c r="E8503" s="24">
        <f t="shared" ca="1" si="264"/>
        <v>0.77399945700771233</v>
      </c>
      <c r="F8503" s="24">
        <f t="shared" ca="1" si="265"/>
        <v>5.1236821386615867</v>
      </c>
    </row>
    <row r="8504" spans="5:6" x14ac:dyDescent="0.25">
      <c r="E8504" s="24">
        <f t="shared" ca="1" si="264"/>
        <v>6.1372491383258843E-2</v>
      </c>
      <c r="F8504" s="24">
        <f t="shared" ca="1" si="265"/>
        <v>55.815871345906487</v>
      </c>
    </row>
    <row r="8505" spans="5:6" x14ac:dyDescent="0.25">
      <c r="E8505" s="24">
        <f t="shared" ca="1" si="264"/>
        <v>0.71881784067629373</v>
      </c>
      <c r="F8505" s="24">
        <f t="shared" ca="1" si="265"/>
        <v>6.6029460859373028</v>
      </c>
    </row>
    <row r="8506" spans="5:6" x14ac:dyDescent="0.25">
      <c r="E8506" s="24">
        <f t="shared" ca="1" si="264"/>
        <v>0.66539967858739923</v>
      </c>
      <c r="F8506" s="24">
        <f t="shared" ca="1" si="265"/>
        <v>8.147347968690962</v>
      </c>
    </row>
    <row r="8507" spans="5:6" x14ac:dyDescent="0.25">
      <c r="E8507" s="24">
        <f t="shared" ca="1" si="264"/>
        <v>0.50756707500663345</v>
      </c>
      <c r="F8507" s="24">
        <f t="shared" ca="1" si="265"/>
        <v>13.562528185975875</v>
      </c>
    </row>
    <row r="8508" spans="5:6" x14ac:dyDescent="0.25">
      <c r="E8508" s="24">
        <f t="shared" ca="1" si="264"/>
        <v>0.3536166371315731</v>
      </c>
      <c r="F8508" s="24">
        <f t="shared" ca="1" si="265"/>
        <v>20.790837972280727</v>
      </c>
    </row>
    <row r="8509" spans="5:6" x14ac:dyDescent="0.25">
      <c r="E8509" s="24">
        <f t="shared" ca="1" si="264"/>
        <v>0.77294924975700341</v>
      </c>
      <c r="F8509" s="24">
        <f t="shared" ca="1" si="265"/>
        <v>5.1508377232639768</v>
      </c>
    </row>
    <row r="8510" spans="5:6" x14ac:dyDescent="0.25">
      <c r="E8510" s="24">
        <f t="shared" ca="1" si="264"/>
        <v>0.92269803194378353</v>
      </c>
      <c r="F8510" s="24">
        <f t="shared" ca="1" si="265"/>
        <v>1.6090651466349992</v>
      </c>
    </row>
    <row r="8511" spans="5:6" x14ac:dyDescent="0.25">
      <c r="E8511" s="24">
        <f t="shared" ca="1" si="264"/>
        <v>7.8033980139473491E-2</v>
      </c>
      <c r="F8511" s="24">
        <f t="shared" ca="1" si="265"/>
        <v>51.012218086871258</v>
      </c>
    </row>
    <row r="8512" spans="5:6" x14ac:dyDescent="0.25">
      <c r="E8512" s="24">
        <f t="shared" ca="1" si="264"/>
        <v>0.8703109555311942</v>
      </c>
      <c r="F8512" s="24">
        <f t="shared" ca="1" si="265"/>
        <v>2.7780942208415169</v>
      </c>
    </row>
    <row r="8513" spans="5:6" x14ac:dyDescent="0.25">
      <c r="E8513" s="24">
        <f t="shared" ca="1" si="264"/>
        <v>0.1237451476848398</v>
      </c>
      <c r="F8513" s="24">
        <f t="shared" ca="1" si="265"/>
        <v>41.790621778593021</v>
      </c>
    </row>
    <row r="8514" spans="5:6" x14ac:dyDescent="0.25">
      <c r="E8514" s="24">
        <f t="shared" ca="1" si="264"/>
        <v>0.67225535731815023</v>
      </c>
      <c r="F8514" s="24">
        <f t="shared" ca="1" si="265"/>
        <v>7.9423402926006803</v>
      </c>
    </row>
    <row r="8515" spans="5:6" x14ac:dyDescent="0.25">
      <c r="E8515" s="24">
        <f t="shared" ca="1" si="264"/>
        <v>9.3375782018033093E-2</v>
      </c>
      <c r="F8515" s="24">
        <f t="shared" ca="1" si="265"/>
        <v>47.422465210768728</v>
      </c>
    </row>
    <row r="8516" spans="5:6" x14ac:dyDescent="0.25">
      <c r="E8516" s="24">
        <f t="shared" ref="E8516:E8579" ca="1" si="266">RAND()</f>
        <v>0.34017337073624654</v>
      </c>
      <c r="F8516" s="24">
        <f t="shared" ref="F8516:F8579" ca="1" si="267">-LOG(E8516,EXP(1))/$C$3</f>
        <v>21.565997548074467</v>
      </c>
    </row>
    <row r="8517" spans="5:6" x14ac:dyDescent="0.25">
      <c r="E8517" s="24">
        <f t="shared" ca="1" si="266"/>
        <v>3.1080419372504497E-3</v>
      </c>
      <c r="F8517" s="24">
        <f t="shared" ca="1" si="267"/>
        <v>115.47524706487889</v>
      </c>
    </row>
    <row r="8518" spans="5:6" x14ac:dyDescent="0.25">
      <c r="E8518" s="24">
        <f t="shared" ca="1" si="266"/>
        <v>0.2098512922819632</v>
      </c>
      <c r="F8518" s="24">
        <f t="shared" ca="1" si="267"/>
        <v>31.227122621984105</v>
      </c>
    </row>
    <row r="8519" spans="5:6" x14ac:dyDescent="0.25">
      <c r="E8519" s="24">
        <f t="shared" ca="1" si="266"/>
        <v>0.89595196599405835</v>
      </c>
      <c r="F8519" s="24">
        <f t="shared" ca="1" si="267"/>
        <v>2.1973695365174426</v>
      </c>
    </row>
    <row r="8520" spans="5:6" x14ac:dyDescent="0.25">
      <c r="E8520" s="24">
        <f t="shared" ca="1" si="266"/>
        <v>0.22675914380351136</v>
      </c>
      <c r="F8520" s="24">
        <f t="shared" ca="1" si="267"/>
        <v>29.677337306317561</v>
      </c>
    </row>
    <row r="8521" spans="5:6" x14ac:dyDescent="0.25">
      <c r="E8521" s="24">
        <f t="shared" ca="1" si="266"/>
        <v>2.910912755175743E-2</v>
      </c>
      <c r="F8521" s="24">
        <f t="shared" ca="1" si="267"/>
        <v>70.734069848275539</v>
      </c>
    </row>
    <row r="8522" spans="5:6" x14ac:dyDescent="0.25">
      <c r="E8522" s="24">
        <f t="shared" ca="1" si="266"/>
        <v>0.42051667578503704</v>
      </c>
      <c r="F8522" s="24">
        <f t="shared" ca="1" si="267"/>
        <v>17.325422866322533</v>
      </c>
    </row>
    <row r="8523" spans="5:6" x14ac:dyDescent="0.25">
      <c r="E8523" s="24">
        <f t="shared" ca="1" si="266"/>
        <v>0.92066597984329179</v>
      </c>
      <c r="F8523" s="24">
        <f t="shared" ca="1" si="267"/>
        <v>1.6531595937569943</v>
      </c>
    </row>
    <row r="8524" spans="5:6" x14ac:dyDescent="0.25">
      <c r="E8524" s="24">
        <f t="shared" ca="1" si="266"/>
        <v>0.77493692148579829</v>
      </c>
      <c r="F8524" s="24">
        <f t="shared" ca="1" si="267"/>
        <v>5.0994728914499321</v>
      </c>
    </row>
    <row r="8525" spans="5:6" x14ac:dyDescent="0.25">
      <c r="E8525" s="24">
        <f t="shared" ca="1" si="266"/>
        <v>0.22964614869680955</v>
      </c>
      <c r="F8525" s="24">
        <f t="shared" ca="1" si="267"/>
        <v>29.424312773349701</v>
      </c>
    </row>
    <row r="8526" spans="5:6" x14ac:dyDescent="0.25">
      <c r="E8526" s="24">
        <f t="shared" ca="1" si="266"/>
        <v>0.54754117826795767</v>
      </c>
      <c r="F8526" s="24">
        <f t="shared" ca="1" si="267"/>
        <v>12.046352173427916</v>
      </c>
    </row>
    <row r="8527" spans="5:6" x14ac:dyDescent="0.25">
      <c r="E8527" s="24">
        <f t="shared" ca="1" si="266"/>
        <v>0.58962509611771075</v>
      </c>
      <c r="F8527" s="24">
        <f t="shared" ca="1" si="267"/>
        <v>10.565367487254784</v>
      </c>
    </row>
    <row r="8528" spans="5:6" x14ac:dyDescent="0.25">
      <c r="E8528" s="24">
        <f t="shared" ca="1" si="266"/>
        <v>0.60429778613385809</v>
      </c>
      <c r="F8528" s="24">
        <f t="shared" ca="1" si="267"/>
        <v>10.073763582859989</v>
      </c>
    </row>
    <row r="8529" spans="5:6" x14ac:dyDescent="0.25">
      <c r="E8529" s="24">
        <f t="shared" ca="1" si="266"/>
        <v>0.57967783006725448</v>
      </c>
      <c r="F8529" s="24">
        <f t="shared" ca="1" si="267"/>
        <v>10.905655903420305</v>
      </c>
    </row>
    <row r="8530" spans="5:6" x14ac:dyDescent="0.25">
      <c r="E8530" s="24">
        <f t="shared" ca="1" si="266"/>
        <v>0.85796649201514663</v>
      </c>
      <c r="F8530" s="24">
        <f t="shared" ca="1" si="267"/>
        <v>3.0638046770437293</v>
      </c>
    </row>
    <row r="8531" spans="5:6" x14ac:dyDescent="0.25">
      <c r="E8531" s="24">
        <f t="shared" ca="1" si="266"/>
        <v>0.50157900911205044</v>
      </c>
      <c r="F8531" s="24">
        <f t="shared" ca="1" si="267"/>
        <v>13.799882768036213</v>
      </c>
    </row>
    <row r="8532" spans="5:6" x14ac:dyDescent="0.25">
      <c r="E8532" s="24">
        <f t="shared" ca="1" si="266"/>
        <v>0.45402154300317432</v>
      </c>
      <c r="F8532" s="24">
        <f t="shared" ca="1" si="267"/>
        <v>15.792212610354721</v>
      </c>
    </row>
    <row r="8533" spans="5:6" x14ac:dyDescent="0.25">
      <c r="E8533" s="24">
        <f t="shared" ca="1" si="266"/>
        <v>0.47006374517716754</v>
      </c>
      <c r="F8533" s="24">
        <f t="shared" ca="1" si="267"/>
        <v>15.097739308763133</v>
      </c>
    </row>
    <row r="8534" spans="5:6" x14ac:dyDescent="0.25">
      <c r="E8534" s="24">
        <f t="shared" ca="1" si="266"/>
        <v>0.54440220003771722</v>
      </c>
      <c r="F8534" s="24">
        <f t="shared" ca="1" si="267"/>
        <v>12.161339339949869</v>
      </c>
    </row>
    <row r="8535" spans="5:6" x14ac:dyDescent="0.25">
      <c r="E8535" s="24">
        <f t="shared" ca="1" si="266"/>
        <v>0.3904022583761837</v>
      </c>
      <c r="F8535" s="24">
        <f t="shared" ca="1" si="267"/>
        <v>18.811552793697413</v>
      </c>
    </row>
    <row r="8536" spans="5:6" x14ac:dyDescent="0.25">
      <c r="E8536" s="24">
        <f t="shared" ca="1" si="266"/>
        <v>0.46842818278678955</v>
      </c>
      <c r="F8536" s="24">
        <f t="shared" ca="1" si="267"/>
        <v>15.167449617290636</v>
      </c>
    </row>
    <row r="8537" spans="5:6" x14ac:dyDescent="0.25">
      <c r="E8537" s="24">
        <f t="shared" ca="1" si="266"/>
        <v>0.91531416812184241</v>
      </c>
      <c r="F8537" s="24">
        <f t="shared" ca="1" si="267"/>
        <v>1.7697583900037945</v>
      </c>
    </row>
    <row r="8538" spans="5:6" x14ac:dyDescent="0.25">
      <c r="E8538" s="24">
        <f t="shared" ca="1" si="266"/>
        <v>0.30111254373231655</v>
      </c>
      <c r="F8538" s="24">
        <f t="shared" ca="1" si="267"/>
        <v>24.005423693466536</v>
      </c>
    </row>
    <row r="8539" spans="5:6" x14ac:dyDescent="0.25">
      <c r="E8539" s="24">
        <f t="shared" ca="1" si="266"/>
        <v>0.33459033439635211</v>
      </c>
      <c r="F8539" s="24">
        <f t="shared" ca="1" si="267"/>
        <v>21.896967557736858</v>
      </c>
    </row>
    <row r="8540" spans="5:6" x14ac:dyDescent="0.25">
      <c r="E8540" s="24">
        <f t="shared" ca="1" si="266"/>
        <v>0.97783774945394764</v>
      </c>
      <c r="F8540" s="24">
        <f t="shared" ca="1" si="267"/>
        <v>0.44823046128284805</v>
      </c>
    </row>
    <row r="8541" spans="5:6" x14ac:dyDescent="0.25">
      <c r="E8541" s="24">
        <f t="shared" ca="1" si="266"/>
        <v>0.51278321163001062</v>
      </c>
      <c r="F8541" s="24">
        <f t="shared" ca="1" si="267"/>
        <v>13.358042250852439</v>
      </c>
    </row>
    <row r="8542" spans="5:6" x14ac:dyDescent="0.25">
      <c r="E8542" s="24">
        <f t="shared" ca="1" si="266"/>
        <v>5.6784686314795052E-2</v>
      </c>
      <c r="F8542" s="24">
        <f t="shared" ca="1" si="267"/>
        <v>57.369771934789163</v>
      </c>
    </row>
    <row r="8543" spans="5:6" x14ac:dyDescent="0.25">
      <c r="E8543" s="24">
        <f t="shared" ca="1" si="266"/>
        <v>0.25431215197778079</v>
      </c>
      <c r="F8543" s="24">
        <f t="shared" ca="1" si="267"/>
        <v>27.38385643407435</v>
      </c>
    </row>
    <row r="8544" spans="5:6" x14ac:dyDescent="0.25">
      <c r="E8544" s="24">
        <f t="shared" ca="1" si="266"/>
        <v>0.90856821803801402</v>
      </c>
      <c r="F8544" s="24">
        <f t="shared" ca="1" si="267"/>
        <v>1.9177061063097027</v>
      </c>
    </row>
    <row r="8545" spans="5:6" x14ac:dyDescent="0.25">
      <c r="E8545" s="24">
        <f t="shared" ca="1" si="266"/>
        <v>0.75821775603234909</v>
      </c>
      <c r="F8545" s="24">
        <f t="shared" ca="1" si="267"/>
        <v>5.5356931501679005</v>
      </c>
    </row>
    <row r="8546" spans="5:6" x14ac:dyDescent="0.25">
      <c r="E8546" s="24">
        <f t="shared" ca="1" si="266"/>
        <v>0.90092978382471067</v>
      </c>
      <c r="F8546" s="24">
        <f t="shared" ca="1" si="267"/>
        <v>2.0865591158545236</v>
      </c>
    </row>
    <row r="8547" spans="5:6" x14ac:dyDescent="0.25">
      <c r="E8547" s="24">
        <f t="shared" ca="1" si="266"/>
        <v>0.58141820268402022</v>
      </c>
      <c r="F8547" s="24">
        <f t="shared" ca="1" si="267"/>
        <v>10.845699659628204</v>
      </c>
    </row>
    <row r="8548" spans="5:6" x14ac:dyDescent="0.25">
      <c r="E8548" s="24">
        <f t="shared" ca="1" si="266"/>
        <v>1.8514881370435554E-2</v>
      </c>
      <c r="F8548" s="24">
        <f t="shared" ca="1" si="267"/>
        <v>79.783609437018754</v>
      </c>
    </row>
    <row r="8549" spans="5:6" x14ac:dyDescent="0.25">
      <c r="E8549" s="24">
        <f t="shared" ca="1" si="266"/>
        <v>0.9187320428588408</v>
      </c>
      <c r="F8549" s="24">
        <f t="shared" ca="1" si="267"/>
        <v>1.6952154766751311</v>
      </c>
    </row>
    <row r="8550" spans="5:6" x14ac:dyDescent="0.25">
      <c r="E8550" s="24">
        <f t="shared" ca="1" si="266"/>
        <v>0.6677128472502637</v>
      </c>
      <c r="F8550" s="24">
        <f t="shared" ca="1" si="267"/>
        <v>8.0779413450331052</v>
      </c>
    </row>
    <row r="8551" spans="5:6" x14ac:dyDescent="0.25">
      <c r="E8551" s="24">
        <f t="shared" ca="1" si="266"/>
        <v>0.56752413877633978</v>
      </c>
      <c r="F8551" s="24">
        <f t="shared" ca="1" si="267"/>
        <v>11.329439904849492</v>
      </c>
    </row>
    <row r="8552" spans="5:6" x14ac:dyDescent="0.25">
      <c r="E8552" s="24">
        <f t="shared" ca="1" si="266"/>
        <v>0.27062833862831648</v>
      </c>
      <c r="F8552" s="24">
        <f t="shared" ca="1" si="267"/>
        <v>26.140176871373406</v>
      </c>
    </row>
    <row r="8553" spans="5:6" x14ac:dyDescent="0.25">
      <c r="E8553" s="24">
        <f t="shared" ca="1" si="266"/>
        <v>0.62279727966790233</v>
      </c>
      <c r="F8553" s="24">
        <f t="shared" ca="1" si="267"/>
        <v>9.4706841387643976</v>
      </c>
    </row>
    <row r="8554" spans="5:6" x14ac:dyDescent="0.25">
      <c r="E8554" s="24">
        <f t="shared" ca="1" si="266"/>
        <v>0.21661554416510942</v>
      </c>
      <c r="F8554" s="24">
        <f t="shared" ca="1" si="267"/>
        <v>30.592623652166669</v>
      </c>
    </row>
    <row r="8555" spans="5:6" x14ac:dyDescent="0.25">
      <c r="E8555" s="24">
        <f t="shared" ca="1" si="266"/>
        <v>0.30032165417717571</v>
      </c>
      <c r="F8555" s="24">
        <f t="shared" ca="1" si="267"/>
        <v>24.058023962208807</v>
      </c>
    </row>
    <row r="8556" spans="5:6" x14ac:dyDescent="0.25">
      <c r="E8556" s="24">
        <f t="shared" ca="1" si="266"/>
        <v>0.29398271647282781</v>
      </c>
      <c r="F8556" s="24">
        <f t="shared" ca="1" si="267"/>
        <v>24.484686017577943</v>
      </c>
    </row>
    <row r="8557" spans="5:6" x14ac:dyDescent="0.25">
      <c r="E8557" s="24">
        <f t="shared" ca="1" si="266"/>
        <v>0.11971199006382305</v>
      </c>
      <c r="F8557" s="24">
        <f t="shared" ca="1" si="267"/>
        <v>42.453330076341622</v>
      </c>
    </row>
    <row r="8558" spans="5:6" x14ac:dyDescent="0.25">
      <c r="E8558" s="24">
        <f t="shared" ca="1" si="266"/>
        <v>8.6312413375994157E-2</v>
      </c>
      <c r="F8558" s="24">
        <f t="shared" ca="1" si="267"/>
        <v>48.995637028443525</v>
      </c>
    </row>
    <row r="8559" spans="5:6" x14ac:dyDescent="0.25">
      <c r="E8559" s="24">
        <f t="shared" ca="1" si="266"/>
        <v>8.5792099145069023E-2</v>
      </c>
      <c r="F8559" s="24">
        <f t="shared" ca="1" si="267"/>
        <v>49.116567225691362</v>
      </c>
    </row>
    <row r="8560" spans="5:6" x14ac:dyDescent="0.25">
      <c r="E8560" s="24">
        <f t="shared" ca="1" si="266"/>
        <v>0.27756673872282489</v>
      </c>
      <c r="F8560" s="24">
        <f t="shared" ca="1" si="267"/>
        <v>25.63387749618083</v>
      </c>
    </row>
    <row r="8561" spans="5:6" x14ac:dyDescent="0.25">
      <c r="E8561" s="24">
        <f t="shared" ca="1" si="266"/>
        <v>0.6428233528274413</v>
      </c>
      <c r="F8561" s="24">
        <f t="shared" ca="1" si="267"/>
        <v>8.8377063185781655</v>
      </c>
    </row>
    <row r="8562" spans="5:6" x14ac:dyDescent="0.25">
      <c r="E8562" s="24">
        <f t="shared" ca="1" si="266"/>
        <v>0.31563083344772114</v>
      </c>
      <c r="F8562" s="24">
        <f t="shared" ca="1" si="267"/>
        <v>23.063639938254099</v>
      </c>
    </row>
    <row r="8563" spans="5:6" x14ac:dyDescent="0.25">
      <c r="E8563" s="24">
        <f t="shared" ca="1" si="266"/>
        <v>0.62432901139435437</v>
      </c>
      <c r="F8563" s="24">
        <f t="shared" ca="1" si="267"/>
        <v>9.4215557543294093</v>
      </c>
    </row>
    <row r="8564" spans="5:6" x14ac:dyDescent="0.25">
      <c r="E8564" s="24">
        <f t="shared" ca="1" si="266"/>
        <v>0.81107673512878942</v>
      </c>
      <c r="F8564" s="24">
        <f t="shared" ca="1" si="267"/>
        <v>4.1878522285611295</v>
      </c>
    </row>
    <row r="8565" spans="5:6" x14ac:dyDescent="0.25">
      <c r="E8565" s="24">
        <f t="shared" ca="1" si="266"/>
        <v>0.47754708671583068</v>
      </c>
      <c r="F8565" s="24">
        <f t="shared" ca="1" si="267"/>
        <v>14.781850259997679</v>
      </c>
    </row>
    <row r="8566" spans="5:6" x14ac:dyDescent="0.25">
      <c r="E8566" s="24">
        <f t="shared" ca="1" si="266"/>
        <v>7.1296370637984663E-2</v>
      </c>
      <c r="F8566" s="24">
        <f t="shared" ca="1" si="267"/>
        <v>52.818197111010697</v>
      </c>
    </row>
    <row r="8567" spans="5:6" x14ac:dyDescent="0.25">
      <c r="E8567" s="24">
        <f t="shared" ca="1" si="266"/>
        <v>0.51890053620779109</v>
      </c>
      <c r="F8567" s="24">
        <f t="shared" ca="1" si="267"/>
        <v>13.120861185084104</v>
      </c>
    </row>
    <row r="8568" spans="5:6" x14ac:dyDescent="0.25">
      <c r="E8568" s="24">
        <f t="shared" ca="1" si="266"/>
        <v>5.7005533955010734E-2</v>
      </c>
      <c r="F8568" s="24">
        <f t="shared" ca="1" si="267"/>
        <v>57.292138578604096</v>
      </c>
    </row>
    <row r="8569" spans="5:6" x14ac:dyDescent="0.25">
      <c r="E8569" s="24">
        <f t="shared" ca="1" si="266"/>
        <v>0.93240117441686987</v>
      </c>
      <c r="F8569" s="24">
        <f t="shared" ca="1" si="267"/>
        <v>1.3998422451595145</v>
      </c>
    </row>
    <row r="8570" spans="5:6" x14ac:dyDescent="0.25">
      <c r="E8570" s="24">
        <f t="shared" ca="1" si="266"/>
        <v>0.12750151280494237</v>
      </c>
      <c r="F8570" s="24">
        <f t="shared" ca="1" si="267"/>
        <v>41.192540986344866</v>
      </c>
    </row>
    <row r="8571" spans="5:6" x14ac:dyDescent="0.25">
      <c r="E8571" s="24">
        <f t="shared" ca="1" si="266"/>
        <v>0.74697717085517323</v>
      </c>
      <c r="F8571" s="24">
        <f t="shared" ca="1" si="267"/>
        <v>5.8344131084101107</v>
      </c>
    </row>
    <row r="8572" spans="5:6" x14ac:dyDescent="0.25">
      <c r="E8572" s="24">
        <f t="shared" ca="1" si="266"/>
        <v>0.96577726743323888</v>
      </c>
      <c r="F8572" s="24">
        <f t="shared" ca="1" si="267"/>
        <v>0.6964408674142708</v>
      </c>
    </row>
    <row r="8573" spans="5:6" x14ac:dyDescent="0.25">
      <c r="E8573" s="24">
        <f t="shared" ca="1" si="266"/>
        <v>0.3378825589395712</v>
      </c>
      <c r="F8573" s="24">
        <f t="shared" ca="1" si="267"/>
        <v>21.701138052711279</v>
      </c>
    </row>
    <row r="8574" spans="5:6" x14ac:dyDescent="0.25">
      <c r="E8574" s="24">
        <f t="shared" ca="1" si="266"/>
        <v>0.75403754759236519</v>
      </c>
      <c r="F8574" s="24">
        <f t="shared" ca="1" si="267"/>
        <v>5.6462622869239061</v>
      </c>
    </row>
    <row r="8575" spans="5:6" x14ac:dyDescent="0.25">
      <c r="E8575" s="24">
        <f t="shared" ca="1" si="266"/>
        <v>0.1839380282800378</v>
      </c>
      <c r="F8575" s="24">
        <f t="shared" ca="1" si="267"/>
        <v>33.863127618596863</v>
      </c>
    </row>
    <row r="8576" spans="5:6" x14ac:dyDescent="0.25">
      <c r="E8576" s="24">
        <f t="shared" ca="1" si="266"/>
        <v>0.47057616234447308</v>
      </c>
      <c r="F8576" s="24">
        <f t="shared" ca="1" si="267"/>
        <v>15.075949154469409</v>
      </c>
    </row>
    <row r="8577" spans="5:6" x14ac:dyDescent="0.25">
      <c r="E8577" s="24">
        <f t="shared" ca="1" si="266"/>
        <v>0.45838226950827987</v>
      </c>
      <c r="F8577" s="24">
        <f t="shared" ca="1" si="267"/>
        <v>15.601035868256426</v>
      </c>
    </row>
    <row r="8578" spans="5:6" x14ac:dyDescent="0.25">
      <c r="E8578" s="24">
        <f t="shared" ca="1" si="266"/>
        <v>0.30526676057462376</v>
      </c>
      <c r="F8578" s="24">
        <f t="shared" ca="1" si="267"/>
        <v>23.731385196026402</v>
      </c>
    </row>
    <row r="8579" spans="5:6" x14ac:dyDescent="0.25">
      <c r="E8579" s="24">
        <f t="shared" ca="1" si="266"/>
        <v>0.73604341067647749</v>
      </c>
      <c r="F8579" s="24">
        <f t="shared" ca="1" si="267"/>
        <v>6.1293236019047326</v>
      </c>
    </row>
    <row r="8580" spans="5:6" x14ac:dyDescent="0.25">
      <c r="E8580" s="24">
        <f t="shared" ref="E8580:E8643" ca="1" si="268">RAND()</f>
        <v>0.36185990056461936</v>
      </c>
      <c r="F8580" s="24">
        <f t="shared" ref="F8580:F8643" ca="1" si="269">-LOG(E8580,EXP(1))/$C$3</f>
        <v>20.329963141617373</v>
      </c>
    </row>
    <row r="8581" spans="5:6" x14ac:dyDescent="0.25">
      <c r="E8581" s="24">
        <f t="shared" ca="1" si="268"/>
        <v>2.4887180751695603E-2</v>
      </c>
      <c r="F8581" s="24">
        <f t="shared" ca="1" si="269"/>
        <v>73.868048746614562</v>
      </c>
    </row>
    <row r="8582" spans="5:6" x14ac:dyDescent="0.25">
      <c r="E8582" s="24">
        <f t="shared" ca="1" si="268"/>
        <v>0.52620784733807091</v>
      </c>
      <c r="F8582" s="24">
        <f t="shared" ca="1" si="269"/>
        <v>12.841179945278036</v>
      </c>
    </row>
    <row r="8583" spans="5:6" x14ac:dyDescent="0.25">
      <c r="E8583" s="24">
        <f t="shared" ca="1" si="268"/>
        <v>0.61461004279651765</v>
      </c>
      <c r="F8583" s="24">
        <f t="shared" ca="1" si="269"/>
        <v>9.7353457808186352</v>
      </c>
    </row>
    <row r="8584" spans="5:6" x14ac:dyDescent="0.25">
      <c r="E8584" s="24">
        <f t="shared" ca="1" si="268"/>
        <v>0.77595877284838322</v>
      </c>
      <c r="F8584" s="24">
        <f t="shared" ca="1" si="269"/>
        <v>5.0731177596590094</v>
      </c>
    </row>
    <row r="8585" spans="5:6" x14ac:dyDescent="0.25">
      <c r="E8585" s="24">
        <f t="shared" ca="1" si="268"/>
        <v>0.3993183117300052</v>
      </c>
      <c r="F8585" s="24">
        <f t="shared" ca="1" si="269"/>
        <v>18.359928127704059</v>
      </c>
    </row>
    <row r="8586" spans="5:6" x14ac:dyDescent="0.25">
      <c r="E8586" s="24">
        <f t="shared" ca="1" si="268"/>
        <v>0.9760181658142042</v>
      </c>
      <c r="F8586" s="24">
        <f t="shared" ca="1" si="269"/>
        <v>0.48548160455403566</v>
      </c>
    </row>
    <row r="8587" spans="5:6" x14ac:dyDescent="0.25">
      <c r="E8587" s="24">
        <f t="shared" ca="1" si="268"/>
        <v>9.4975275285511196E-2</v>
      </c>
      <c r="F8587" s="24">
        <f t="shared" ca="1" si="269"/>
        <v>47.082773628153213</v>
      </c>
    </row>
    <row r="8588" spans="5:6" x14ac:dyDescent="0.25">
      <c r="E8588" s="24">
        <f t="shared" ca="1" si="268"/>
        <v>0.76502497668140845</v>
      </c>
      <c r="F8588" s="24">
        <f t="shared" ca="1" si="269"/>
        <v>5.3569359286366698</v>
      </c>
    </row>
    <row r="8589" spans="5:6" x14ac:dyDescent="0.25">
      <c r="E8589" s="24">
        <f t="shared" ca="1" si="268"/>
        <v>0.52855977461569914</v>
      </c>
      <c r="F8589" s="24">
        <f t="shared" ca="1" si="269"/>
        <v>12.751987553450975</v>
      </c>
    </row>
    <row r="8590" spans="5:6" x14ac:dyDescent="0.25">
      <c r="E8590" s="24">
        <f t="shared" ca="1" si="268"/>
        <v>0.62178656267607524</v>
      </c>
      <c r="F8590" s="24">
        <f t="shared" ca="1" si="269"/>
        <v>9.5031678390866148</v>
      </c>
    </row>
    <row r="8591" spans="5:6" x14ac:dyDescent="0.25">
      <c r="E8591" s="24">
        <f t="shared" ca="1" si="268"/>
        <v>0.83144105340749064</v>
      </c>
      <c r="F8591" s="24">
        <f t="shared" ca="1" si="269"/>
        <v>3.6918974947046883</v>
      </c>
    </row>
    <row r="8592" spans="5:6" x14ac:dyDescent="0.25">
      <c r="E8592" s="24">
        <f t="shared" ca="1" si="268"/>
        <v>0.20608881859360939</v>
      </c>
      <c r="F8592" s="24">
        <f t="shared" ca="1" si="269"/>
        <v>31.588960897862972</v>
      </c>
    </row>
    <row r="8593" spans="5:6" x14ac:dyDescent="0.25">
      <c r="E8593" s="24">
        <f t="shared" ca="1" si="268"/>
        <v>0.93207469527072018</v>
      </c>
      <c r="F8593" s="24">
        <f t="shared" ca="1" si="269"/>
        <v>1.4068464473547666</v>
      </c>
    </row>
    <row r="8594" spans="5:6" x14ac:dyDescent="0.25">
      <c r="E8594" s="24">
        <f t="shared" ca="1" si="268"/>
        <v>2.0165185796388041E-3</v>
      </c>
      <c r="F8594" s="24">
        <f t="shared" ca="1" si="269"/>
        <v>124.12765459775582</v>
      </c>
    </row>
    <row r="8595" spans="5:6" x14ac:dyDescent="0.25">
      <c r="E8595" s="24">
        <f t="shared" ca="1" si="268"/>
        <v>0.35444345639363806</v>
      </c>
      <c r="F8595" s="24">
        <f t="shared" ca="1" si="269"/>
        <v>20.744128962950146</v>
      </c>
    </row>
    <row r="8596" spans="5:6" x14ac:dyDescent="0.25">
      <c r="E8596" s="24">
        <f t="shared" ca="1" si="268"/>
        <v>0.60946544770513145</v>
      </c>
      <c r="F8596" s="24">
        <f t="shared" ca="1" si="269"/>
        <v>9.9034604248186113</v>
      </c>
    </row>
    <row r="8597" spans="5:6" x14ac:dyDescent="0.25">
      <c r="E8597" s="24">
        <f t="shared" ca="1" si="268"/>
        <v>0.84222644147423298</v>
      </c>
      <c r="F8597" s="24">
        <f t="shared" ca="1" si="269"/>
        <v>3.434127360570232</v>
      </c>
    </row>
    <row r="8598" spans="5:6" x14ac:dyDescent="0.25">
      <c r="E8598" s="24">
        <f t="shared" ca="1" si="268"/>
        <v>0.53341642383840115</v>
      </c>
      <c r="F8598" s="24">
        <f t="shared" ca="1" si="269"/>
        <v>12.569057537202108</v>
      </c>
    </row>
    <row r="8599" spans="5:6" x14ac:dyDescent="0.25">
      <c r="E8599" s="24">
        <f t="shared" ca="1" si="268"/>
        <v>7.7876125593508094E-2</v>
      </c>
      <c r="F8599" s="24">
        <f t="shared" ca="1" si="269"/>
        <v>51.052716962595085</v>
      </c>
    </row>
    <row r="8600" spans="5:6" x14ac:dyDescent="0.25">
      <c r="E8600" s="24">
        <f t="shared" ca="1" si="268"/>
        <v>0.83273656361749948</v>
      </c>
      <c r="F8600" s="24">
        <f t="shared" ca="1" si="269"/>
        <v>3.6607587398397166</v>
      </c>
    </row>
    <row r="8601" spans="5:6" x14ac:dyDescent="0.25">
      <c r="E8601" s="24">
        <f t="shared" ca="1" si="268"/>
        <v>0.36713631286820769</v>
      </c>
      <c r="F8601" s="24">
        <f t="shared" ca="1" si="269"/>
        <v>20.040441503592714</v>
      </c>
    </row>
    <row r="8602" spans="5:6" x14ac:dyDescent="0.25">
      <c r="E8602" s="24">
        <f t="shared" ca="1" si="268"/>
        <v>0.39164308482440979</v>
      </c>
      <c r="F8602" s="24">
        <f t="shared" ca="1" si="269"/>
        <v>18.748087036871464</v>
      </c>
    </row>
    <row r="8603" spans="5:6" x14ac:dyDescent="0.25">
      <c r="E8603" s="24">
        <f t="shared" ca="1" si="268"/>
        <v>0.92895309983726215</v>
      </c>
      <c r="F8603" s="24">
        <f t="shared" ca="1" si="269"/>
        <v>1.4739405201936324</v>
      </c>
    </row>
    <row r="8604" spans="5:6" x14ac:dyDescent="0.25">
      <c r="E8604" s="24">
        <f t="shared" ca="1" si="268"/>
        <v>0.93567694672210522</v>
      </c>
      <c r="F8604" s="24">
        <f t="shared" ca="1" si="269"/>
        <v>1.3297000894160322</v>
      </c>
    </row>
    <row r="8605" spans="5:6" x14ac:dyDescent="0.25">
      <c r="E8605" s="24">
        <f t="shared" ca="1" si="268"/>
        <v>0.45557769785495417</v>
      </c>
      <c r="F8605" s="24">
        <f t="shared" ca="1" si="269"/>
        <v>15.723779995193677</v>
      </c>
    </row>
    <row r="8606" spans="5:6" x14ac:dyDescent="0.25">
      <c r="E8606" s="24">
        <f t="shared" ca="1" si="268"/>
        <v>0.3637200775382744</v>
      </c>
      <c r="F8606" s="24">
        <f t="shared" ca="1" si="269"/>
        <v>20.227414498864491</v>
      </c>
    </row>
    <row r="8607" spans="5:6" x14ac:dyDescent="0.25">
      <c r="E8607" s="24">
        <f t="shared" ca="1" si="268"/>
        <v>0.75459682492029934</v>
      </c>
      <c r="F8607" s="24">
        <f t="shared" ca="1" si="269"/>
        <v>5.6314335818713106</v>
      </c>
    </row>
    <row r="8608" spans="5:6" x14ac:dyDescent="0.25">
      <c r="E8608" s="24">
        <f t="shared" ca="1" si="268"/>
        <v>0.84960395497958785</v>
      </c>
      <c r="F8608" s="24">
        <f t="shared" ca="1" si="269"/>
        <v>3.2596994679499303</v>
      </c>
    </row>
    <row r="8609" spans="5:6" x14ac:dyDescent="0.25">
      <c r="E8609" s="24">
        <f t="shared" ca="1" si="268"/>
        <v>0.9050187185429488</v>
      </c>
      <c r="F8609" s="24">
        <f t="shared" ca="1" si="269"/>
        <v>1.9959930404647881</v>
      </c>
    </row>
    <row r="8610" spans="5:6" x14ac:dyDescent="0.25">
      <c r="E8610" s="24">
        <f t="shared" ca="1" si="268"/>
        <v>0.40091955707292204</v>
      </c>
      <c r="F8610" s="24">
        <f t="shared" ca="1" si="269"/>
        <v>18.279889552055806</v>
      </c>
    </row>
    <row r="8611" spans="5:6" x14ac:dyDescent="0.25">
      <c r="E8611" s="24">
        <f t="shared" ca="1" si="268"/>
        <v>0.27289942991867067</v>
      </c>
      <c r="F8611" s="24">
        <f t="shared" ca="1" si="269"/>
        <v>25.97303880490432</v>
      </c>
    </row>
    <row r="8612" spans="5:6" x14ac:dyDescent="0.25">
      <c r="E8612" s="24">
        <f t="shared" ca="1" si="268"/>
        <v>0.93443556299780461</v>
      </c>
      <c r="F8612" s="24">
        <f t="shared" ca="1" si="269"/>
        <v>1.3562521583462155</v>
      </c>
    </row>
    <row r="8613" spans="5:6" x14ac:dyDescent="0.25">
      <c r="E8613" s="24">
        <f t="shared" ca="1" si="268"/>
        <v>3.7499300097412869E-2</v>
      </c>
      <c r="F8613" s="24">
        <f t="shared" ca="1" si="269"/>
        <v>65.668660204978764</v>
      </c>
    </row>
    <row r="8614" spans="5:6" x14ac:dyDescent="0.25">
      <c r="E8614" s="24">
        <f t="shared" ca="1" si="268"/>
        <v>0.91021605906357916</v>
      </c>
      <c r="F8614" s="24">
        <f t="shared" ca="1" si="269"/>
        <v>1.8814656022060994</v>
      </c>
    </row>
    <row r="8615" spans="5:6" x14ac:dyDescent="0.25">
      <c r="E8615" s="24">
        <f t="shared" ca="1" si="268"/>
        <v>0.82674640281879719</v>
      </c>
      <c r="F8615" s="24">
        <f t="shared" ca="1" si="269"/>
        <v>3.8051455623993391</v>
      </c>
    </row>
    <row r="8616" spans="5:6" x14ac:dyDescent="0.25">
      <c r="E8616" s="24">
        <f t="shared" ca="1" si="268"/>
        <v>0.56459726514255437</v>
      </c>
      <c r="F8616" s="24">
        <f t="shared" ca="1" si="269"/>
        <v>11.432852141188695</v>
      </c>
    </row>
    <row r="8617" spans="5:6" x14ac:dyDescent="0.25">
      <c r="E8617" s="24">
        <f t="shared" ca="1" si="268"/>
        <v>0.6522235251930143</v>
      </c>
      <c r="F8617" s="24">
        <f t="shared" ca="1" si="269"/>
        <v>8.547358915152854</v>
      </c>
    </row>
    <row r="8618" spans="5:6" x14ac:dyDescent="0.25">
      <c r="E8618" s="24">
        <f t="shared" ca="1" si="268"/>
        <v>0.62336521557613533</v>
      </c>
      <c r="F8618" s="24">
        <f t="shared" ca="1" si="269"/>
        <v>9.4524542225304611</v>
      </c>
    </row>
    <row r="8619" spans="5:6" x14ac:dyDescent="0.25">
      <c r="E8619" s="24">
        <f t="shared" ca="1" si="268"/>
        <v>0.69296960487045733</v>
      </c>
      <c r="F8619" s="24">
        <f t="shared" ca="1" si="269"/>
        <v>7.3353828193982293</v>
      </c>
    </row>
    <row r="8620" spans="5:6" x14ac:dyDescent="0.25">
      <c r="E8620" s="24">
        <f t="shared" ca="1" si="268"/>
        <v>3.7911700560671724E-2</v>
      </c>
      <c r="F8620" s="24">
        <f t="shared" ca="1" si="269"/>
        <v>65.449909852422039</v>
      </c>
    </row>
    <row r="8621" spans="5:6" x14ac:dyDescent="0.25">
      <c r="E8621" s="24">
        <f t="shared" ca="1" si="268"/>
        <v>0.15870055167245978</v>
      </c>
      <c r="F8621" s="24">
        <f t="shared" ca="1" si="269"/>
        <v>36.814723505176829</v>
      </c>
    </row>
    <row r="8622" spans="5:6" x14ac:dyDescent="0.25">
      <c r="E8622" s="24">
        <f t="shared" ca="1" si="268"/>
        <v>0.20164637402529884</v>
      </c>
      <c r="F8622" s="24">
        <f t="shared" ca="1" si="269"/>
        <v>32.024794787006932</v>
      </c>
    </row>
    <row r="8623" spans="5:6" x14ac:dyDescent="0.25">
      <c r="E8623" s="24">
        <f t="shared" ca="1" si="268"/>
        <v>0.65273851286220996</v>
      </c>
      <c r="F8623" s="24">
        <f t="shared" ca="1" si="269"/>
        <v>8.531573392481322</v>
      </c>
    </row>
    <row r="8624" spans="5:6" x14ac:dyDescent="0.25">
      <c r="E8624" s="24">
        <f t="shared" ca="1" si="268"/>
        <v>0.86724697395508898</v>
      </c>
      <c r="F8624" s="24">
        <f t="shared" ca="1" si="269"/>
        <v>2.848629647602384</v>
      </c>
    </row>
    <row r="8625" spans="5:6" x14ac:dyDescent="0.25">
      <c r="E8625" s="24">
        <f t="shared" ca="1" si="268"/>
        <v>0.82613136327556103</v>
      </c>
      <c r="F8625" s="24">
        <f t="shared" ca="1" si="269"/>
        <v>3.82002965326773</v>
      </c>
    </row>
    <row r="8626" spans="5:6" x14ac:dyDescent="0.25">
      <c r="E8626" s="24">
        <f t="shared" ca="1" si="268"/>
        <v>0.12752397255290027</v>
      </c>
      <c r="F8626" s="24">
        <f t="shared" ca="1" si="269"/>
        <v>41.189018240689158</v>
      </c>
    </row>
    <row r="8627" spans="5:6" x14ac:dyDescent="0.25">
      <c r="E8627" s="24">
        <f t="shared" ca="1" si="268"/>
        <v>0.26151384367603925</v>
      </c>
      <c r="F8627" s="24">
        <f t="shared" ca="1" si="269"/>
        <v>26.825361147813659</v>
      </c>
    </row>
    <row r="8628" spans="5:6" x14ac:dyDescent="0.25">
      <c r="E8628" s="24">
        <f t="shared" ca="1" si="268"/>
        <v>0.66837469610118871</v>
      </c>
      <c r="F8628" s="24">
        <f t="shared" ca="1" si="269"/>
        <v>8.0581268079287263</v>
      </c>
    </row>
    <row r="8629" spans="5:6" x14ac:dyDescent="0.25">
      <c r="E8629" s="24">
        <f t="shared" ca="1" si="268"/>
        <v>0.35463955688317694</v>
      </c>
      <c r="F8629" s="24">
        <f t="shared" ca="1" si="269"/>
        <v>20.733066760592084</v>
      </c>
    </row>
    <row r="8630" spans="5:6" x14ac:dyDescent="0.25">
      <c r="E8630" s="24">
        <f t="shared" ca="1" si="268"/>
        <v>0.62905478066259091</v>
      </c>
      <c r="F8630" s="24">
        <f t="shared" ca="1" si="269"/>
        <v>9.2707386880104128</v>
      </c>
    </row>
    <row r="8631" spans="5:6" x14ac:dyDescent="0.25">
      <c r="E8631" s="24">
        <f t="shared" ca="1" si="268"/>
        <v>0.4885964666472512</v>
      </c>
      <c r="F8631" s="24">
        <f t="shared" ca="1" si="269"/>
        <v>14.324367035405908</v>
      </c>
    </row>
    <row r="8632" spans="5:6" x14ac:dyDescent="0.25">
      <c r="E8632" s="24">
        <f t="shared" ca="1" si="268"/>
        <v>5.4923567879660906E-2</v>
      </c>
      <c r="F8632" s="24">
        <f t="shared" ca="1" si="269"/>
        <v>58.036254703172382</v>
      </c>
    </row>
    <row r="8633" spans="5:6" x14ac:dyDescent="0.25">
      <c r="E8633" s="24">
        <f t="shared" ca="1" si="268"/>
        <v>0.91175874927097644</v>
      </c>
      <c r="F8633" s="24">
        <f t="shared" ca="1" si="269"/>
        <v>1.8475970641998878</v>
      </c>
    </row>
    <row r="8634" spans="5:6" x14ac:dyDescent="0.25">
      <c r="E8634" s="24">
        <f t="shared" ca="1" si="268"/>
        <v>0.77402833792521819</v>
      </c>
      <c r="F8634" s="24">
        <f t="shared" ca="1" si="269"/>
        <v>5.1229358751228125</v>
      </c>
    </row>
    <row r="8635" spans="5:6" x14ac:dyDescent="0.25">
      <c r="E8635" s="24">
        <f t="shared" ca="1" si="268"/>
        <v>0.5617143561595469</v>
      </c>
      <c r="F8635" s="24">
        <f t="shared" ca="1" si="269"/>
        <v>11.535236427184072</v>
      </c>
    </row>
    <row r="8636" spans="5:6" x14ac:dyDescent="0.25">
      <c r="E8636" s="24">
        <f t="shared" ca="1" si="268"/>
        <v>0.10990359516473636</v>
      </c>
      <c r="F8636" s="24">
        <f t="shared" ca="1" si="269"/>
        <v>44.16303410105391</v>
      </c>
    </row>
    <row r="8637" spans="5:6" x14ac:dyDescent="0.25">
      <c r="E8637" s="24">
        <f t="shared" ca="1" si="268"/>
        <v>0.34715843076051611</v>
      </c>
      <c r="F8637" s="24">
        <f t="shared" ca="1" si="269"/>
        <v>21.159480608720926</v>
      </c>
    </row>
    <row r="8638" spans="5:6" x14ac:dyDescent="0.25">
      <c r="E8638" s="24">
        <f t="shared" ca="1" si="268"/>
        <v>0.39488506919767297</v>
      </c>
      <c r="F8638" s="24">
        <f t="shared" ca="1" si="269"/>
        <v>18.583210409515864</v>
      </c>
    </row>
    <row r="8639" spans="5:6" x14ac:dyDescent="0.25">
      <c r="E8639" s="24">
        <f t="shared" ca="1" si="268"/>
        <v>0.36608429139363663</v>
      </c>
      <c r="F8639" s="24">
        <f t="shared" ca="1" si="269"/>
        <v>20.09783335485098</v>
      </c>
    </row>
    <row r="8640" spans="5:6" x14ac:dyDescent="0.25">
      <c r="E8640" s="24">
        <f t="shared" ca="1" si="268"/>
        <v>0.93488036079695247</v>
      </c>
      <c r="F8640" s="24">
        <f t="shared" ca="1" si="269"/>
        <v>1.3467342849492026</v>
      </c>
    </row>
    <row r="8641" spans="5:6" x14ac:dyDescent="0.25">
      <c r="E8641" s="24">
        <f t="shared" ca="1" si="268"/>
        <v>0.37617172058324122</v>
      </c>
      <c r="F8641" s="24">
        <f t="shared" ca="1" si="269"/>
        <v>19.554190723415854</v>
      </c>
    </row>
    <row r="8642" spans="5:6" x14ac:dyDescent="0.25">
      <c r="E8642" s="24">
        <f t="shared" ca="1" si="268"/>
        <v>4.1851602064391424E-2</v>
      </c>
      <c r="F8642" s="24">
        <f t="shared" ca="1" si="269"/>
        <v>63.472504033416776</v>
      </c>
    </row>
    <row r="8643" spans="5:6" x14ac:dyDescent="0.25">
      <c r="E8643" s="24">
        <f t="shared" ca="1" si="268"/>
        <v>0.84611803619283532</v>
      </c>
      <c r="F8643" s="24">
        <f t="shared" ca="1" si="269"/>
        <v>3.3419281284346396</v>
      </c>
    </row>
    <row r="8644" spans="5:6" x14ac:dyDescent="0.25">
      <c r="E8644" s="24">
        <f t="shared" ref="E8644:E8707" ca="1" si="270">RAND()</f>
        <v>0.82090018640019868</v>
      </c>
      <c r="F8644" s="24">
        <f t="shared" ref="F8644:F8707" ca="1" si="271">-LOG(E8644,EXP(1))/$C$3</f>
        <v>3.947075051196959</v>
      </c>
    </row>
    <row r="8645" spans="5:6" x14ac:dyDescent="0.25">
      <c r="E8645" s="24">
        <f t="shared" ca="1" si="270"/>
        <v>0.59213292051570898</v>
      </c>
      <c r="F8645" s="24">
        <f t="shared" ca="1" si="271"/>
        <v>10.480482828051809</v>
      </c>
    </row>
    <row r="8646" spans="5:6" x14ac:dyDescent="0.25">
      <c r="E8646" s="24">
        <f t="shared" ca="1" si="270"/>
        <v>0.93255723244710631</v>
      </c>
      <c r="F8646" s="24">
        <f t="shared" ca="1" si="271"/>
        <v>1.3964950813830717</v>
      </c>
    </row>
    <row r="8647" spans="5:6" x14ac:dyDescent="0.25">
      <c r="E8647" s="24">
        <f t="shared" ca="1" si="270"/>
        <v>0.49237592731530577</v>
      </c>
      <c r="F8647" s="24">
        <f t="shared" ca="1" si="271"/>
        <v>14.170255486822304</v>
      </c>
    </row>
    <row r="8648" spans="5:6" x14ac:dyDescent="0.25">
      <c r="E8648" s="24">
        <f t="shared" ca="1" si="270"/>
        <v>0.95292179768476515</v>
      </c>
      <c r="F8648" s="24">
        <f t="shared" ca="1" si="271"/>
        <v>0.96444875575105782</v>
      </c>
    </row>
    <row r="8649" spans="5:6" x14ac:dyDescent="0.25">
      <c r="E8649" s="24">
        <f t="shared" ca="1" si="270"/>
        <v>0.76396734586076254</v>
      </c>
      <c r="F8649" s="24">
        <f t="shared" ca="1" si="271"/>
        <v>5.3846046349796861</v>
      </c>
    </row>
    <row r="8650" spans="5:6" x14ac:dyDescent="0.25">
      <c r="E8650" s="24">
        <f t="shared" ca="1" si="270"/>
        <v>0.43501721474766131</v>
      </c>
      <c r="F8650" s="24">
        <f t="shared" ca="1" si="271"/>
        <v>16.64739349087867</v>
      </c>
    </row>
    <row r="8651" spans="5:6" x14ac:dyDescent="0.25">
      <c r="E8651" s="24">
        <f t="shared" ca="1" si="270"/>
        <v>0.67728978766795478</v>
      </c>
      <c r="F8651" s="24">
        <f t="shared" ca="1" si="271"/>
        <v>7.7931210175771763</v>
      </c>
    </row>
    <row r="8652" spans="5:6" x14ac:dyDescent="0.25">
      <c r="E8652" s="24">
        <f t="shared" ca="1" si="270"/>
        <v>0.86598287420449449</v>
      </c>
      <c r="F8652" s="24">
        <f t="shared" ca="1" si="271"/>
        <v>2.8778029272126386</v>
      </c>
    </row>
    <row r="8653" spans="5:6" x14ac:dyDescent="0.25">
      <c r="E8653" s="24">
        <f t="shared" ca="1" si="270"/>
        <v>0.6357057118774021</v>
      </c>
      <c r="F8653" s="24">
        <f t="shared" ca="1" si="271"/>
        <v>9.0603907980507525</v>
      </c>
    </row>
    <row r="8654" spans="5:6" x14ac:dyDescent="0.25">
      <c r="E8654" s="24">
        <f t="shared" ca="1" si="270"/>
        <v>0.7202057085582102</v>
      </c>
      <c r="F8654" s="24">
        <f t="shared" ca="1" si="271"/>
        <v>6.5643680289494011</v>
      </c>
    </row>
    <row r="8655" spans="5:6" x14ac:dyDescent="0.25">
      <c r="E8655" s="24">
        <f t="shared" ca="1" si="270"/>
        <v>0.7377777356815699</v>
      </c>
      <c r="F8655" s="24">
        <f t="shared" ca="1" si="271"/>
        <v>6.0822534181198318</v>
      </c>
    </row>
    <row r="8656" spans="5:6" x14ac:dyDescent="0.25">
      <c r="E8656" s="24">
        <f t="shared" ca="1" si="270"/>
        <v>0.91647157576514382</v>
      </c>
      <c r="F8656" s="24">
        <f t="shared" ca="1" si="271"/>
        <v>1.744484521568298</v>
      </c>
    </row>
    <row r="8657" spans="5:6" x14ac:dyDescent="0.25">
      <c r="E8657" s="24">
        <f t="shared" ca="1" si="270"/>
        <v>0.59308860323542179</v>
      </c>
      <c r="F8657" s="24">
        <f t="shared" ca="1" si="271"/>
        <v>10.448229518179145</v>
      </c>
    </row>
    <row r="8658" spans="5:6" x14ac:dyDescent="0.25">
      <c r="E8658" s="24">
        <f t="shared" ca="1" si="270"/>
        <v>0.97945471910656168</v>
      </c>
      <c r="F8658" s="24">
        <f t="shared" ca="1" si="271"/>
        <v>0.41518542490859156</v>
      </c>
    </row>
    <row r="8659" spans="5:6" x14ac:dyDescent="0.25">
      <c r="E8659" s="24">
        <f t="shared" ca="1" si="270"/>
        <v>4.2045454074093214E-2</v>
      </c>
      <c r="F8659" s="24">
        <f t="shared" ca="1" si="271"/>
        <v>63.380080120775673</v>
      </c>
    </row>
    <row r="8660" spans="5:6" x14ac:dyDescent="0.25">
      <c r="E8660" s="24">
        <f t="shared" ca="1" si="270"/>
        <v>0.61366030459826626</v>
      </c>
      <c r="F8660" s="24">
        <f t="shared" ca="1" si="271"/>
        <v>9.7662750754823033</v>
      </c>
    </row>
    <row r="8661" spans="5:6" x14ac:dyDescent="0.25">
      <c r="E8661" s="24">
        <f t="shared" ca="1" si="270"/>
        <v>0.32923106370319555</v>
      </c>
      <c r="F8661" s="24">
        <f t="shared" ca="1" si="271"/>
        <v>22.219909068852747</v>
      </c>
    </row>
    <row r="8662" spans="5:6" x14ac:dyDescent="0.25">
      <c r="E8662" s="24">
        <f t="shared" ca="1" si="270"/>
        <v>0.35289662219882301</v>
      </c>
      <c r="F8662" s="24">
        <f t="shared" ca="1" si="271"/>
        <v>20.83160239800139</v>
      </c>
    </row>
    <row r="8663" spans="5:6" x14ac:dyDescent="0.25">
      <c r="E8663" s="24">
        <f t="shared" ca="1" si="270"/>
        <v>0.49606069248978979</v>
      </c>
      <c r="F8663" s="24">
        <f t="shared" ca="1" si="271"/>
        <v>14.021139917047091</v>
      </c>
    </row>
    <row r="8664" spans="5:6" x14ac:dyDescent="0.25">
      <c r="E8664" s="24">
        <f t="shared" ca="1" si="270"/>
        <v>0.13200776826085381</v>
      </c>
      <c r="F8664" s="24">
        <f t="shared" ca="1" si="271"/>
        <v>40.497890153327461</v>
      </c>
    </row>
    <row r="8665" spans="5:6" x14ac:dyDescent="0.25">
      <c r="E8665" s="24">
        <f t="shared" ca="1" si="270"/>
        <v>0.96921460995444919</v>
      </c>
      <c r="F8665" s="24">
        <f t="shared" ca="1" si="271"/>
        <v>0.62538431824614671</v>
      </c>
    </row>
    <row r="8666" spans="5:6" x14ac:dyDescent="0.25">
      <c r="E8666" s="24">
        <f t="shared" ca="1" si="270"/>
        <v>0.11455609707279157</v>
      </c>
      <c r="F8666" s="24">
        <f t="shared" ca="1" si="271"/>
        <v>43.333812903959931</v>
      </c>
    </row>
    <row r="8667" spans="5:6" x14ac:dyDescent="0.25">
      <c r="E8667" s="24">
        <f t="shared" ca="1" si="270"/>
        <v>0.85151065695776618</v>
      </c>
      <c r="F8667" s="24">
        <f t="shared" ca="1" si="271"/>
        <v>3.2148652689307333</v>
      </c>
    </row>
    <row r="8668" spans="5:6" x14ac:dyDescent="0.25">
      <c r="E8668" s="24">
        <f t="shared" ca="1" si="270"/>
        <v>0.46919813012198197</v>
      </c>
      <c r="F8668" s="24">
        <f t="shared" ca="1" si="271"/>
        <v>15.134602949160509</v>
      </c>
    </row>
    <row r="8669" spans="5:6" x14ac:dyDescent="0.25">
      <c r="E8669" s="24">
        <f t="shared" ca="1" si="270"/>
        <v>5.1930818424563707E-3</v>
      </c>
      <c r="F8669" s="24">
        <f t="shared" ca="1" si="271"/>
        <v>105.20855908189283</v>
      </c>
    </row>
    <row r="8670" spans="5:6" x14ac:dyDescent="0.25">
      <c r="E8670" s="24">
        <f t="shared" ca="1" si="270"/>
        <v>0.5127811532669112</v>
      </c>
      <c r="F8670" s="24">
        <f t="shared" ca="1" si="271"/>
        <v>13.358122533013944</v>
      </c>
    </row>
    <row r="8671" spans="5:6" x14ac:dyDescent="0.25">
      <c r="E8671" s="24">
        <f t="shared" ca="1" si="270"/>
        <v>0.89498697295053142</v>
      </c>
      <c r="F8671" s="24">
        <f t="shared" ca="1" si="271"/>
        <v>2.2189223235149345</v>
      </c>
    </row>
    <row r="8672" spans="5:6" x14ac:dyDescent="0.25">
      <c r="E8672" s="24">
        <f t="shared" ca="1" si="270"/>
        <v>0.49432407403495571</v>
      </c>
      <c r="F8672" s="24">
        <f t="shared" ca="1" si="271"/>
        <v>14.091279131356046</v>
      </c>
    </row>
    <row r="8673" spans="5:6" x14ac:dyDescent="0.25">
      <c r="E8673" s="24">
        <f t="shared" ca="1" si="270"/>
        <v>0.19663308212132402</v>
      </c>
      <c r="F8673" s="24">
        <f t="shared" ca="1" si="271"/>
        <v>32.528316284155387</v>
      </c>
    </row>
    <row r="8674" spans="5:6" x14ac:dyDescent="0.25">
      <c r="E8674" s="24">
        <f t="shared" ca="1" si="270"/>
        <v>0.84785205105106276</v>
      </c>
      <c r="F8674" s="24">
        <f t="shared" ca="1" si="271"/>
        <v>3.3009825302345051</v>
      </c>
    </row>
    <row r="8675" spans="5:6" x14ac:dyDescent="0.25">
      <c r="E8675" s="24">
        <f t="shared" ca="1" si="270"/>
        <v>0.81302912553991669</v>
      </c>
      <c r="F8675" s="24">
        <f t="shared" ca="1" si="271"/>
        <v>4.1397669060734605</v>
      </c>
    </row>
    <row r="8676" spans="5:6" x14ac:dyDescent="0.25">
      <c r="E8676" s="24">
        <f t="shared" ca="1" si="270"/>
        <v>0.8075696507247857</v>
      </c>
      <c r="F8676" s="24">
        <f t="shared" ca="1" si="271"/>
        <v>4.2745194567503502</v>
      </c>
    </row>
    <row r="8677" spans="5:6" x14ac:dyDescent="0.25">
      <c r="E8677" s="24">
        <f t="shared" ca="1" si="270"/>
        <v>0.56796848860338989</v>
      </c>
      <c r="F8677" s="24">
        <f t="shared" ca="1" si="271"/>
        <v>11.313786792217392</v>
      </c>
    </row>
    <row r="8678" spans="5:6" x14ac:dyDescent="0.25">
      <c r="E8678" s="24">
        <f t="shared" ca="1" si="270"/>
        <v>0.35361884248320219</v>
      </c>
      <c r="F8678" s="24">
        <f t="shared" ca="1" si="271"/>
        <v>20.790713241455272</v>
      </c>
    </row>
    <row r="8679" spans="5:6" x14ac:dyDescent="0.25">
      <c r="E8679" s="24">
        <f t="shared" ca="1" si="270"/>
        <v>0.71608419070111873</v>
      </c>
      <c r="F8679" s="24">
        <f t="shared" ca="1" si="271"/>
        <v>6.6791506831188157</v>
      </c>
    </row>
    <row r="8680" spans="5:6" x14ac:dyDescent="0.25">
      <c r="E8680" s="24">
        <f t="shared" ca="1" si="270"/>
        <v>0.50861068142439858</v>
      </c>
      <c r="F8680" s="24">
        <f t="shared" ca="1" si="271"/>
        <v>13.521448491874628</v>
      </c>
    </row>
    <row r="8681" spans="5:6" x14ac:dyDescent="0.25">
      <c r="E8681" s="24">
        <f t="shared" ca="1" si="270"/>
        <v>0.23965118675983599</v>
      </c>
      <c r="F8681" s="24">
        <f t="shared" ca="1" si="271"/>
        <v>28.571416026687242</v>
      </c>
    </row>
    <row r="8682" spans="5:6" x14ac:dyDescent="0.25">
      <c r="E8682" s="24">
        <f t="shared" ca="1" si="270"/>
        <v>0.75821658209227061</v>
      </c>
      <c r="F8682" s="24">
        <f t="shared" ca="1" si="271"/>
        <v>5.5357241159683701</v>
      </c>
    </row>
    <row r="8683" spans="5:6" x14ac:dyDescent="0.25">
      <c r="E8683" s="24">
        <f t="shared" ca="1" si="270"/>
        <v>0.32720652184693855</v>
      </c>
      <c r="F8683" s="24">
        <f t="shared" ca="1" si="271"/>
        <v>22.343274843142922</v>
      </c>
    </row>
    <row r="8684" spans="5:6" x14ac:dyDescent="0.25">
      <c r="E8684" s="24">
        <f t="shared" ca="1" si="270"/>
        <v>0.275180123886134</v>
      </c>
      <c r="F8684" s="24">
        <f t="shared" ca="1" si="271"/>
        <v>25.806587995644236</v>
      </c>
    </row>
    <row r="8685" spans="5:6" x14ac:dyDescent="0.25">
      <c r="E8685" s="24">
        <f t="shared" ca="1" si="270"/>
        <v>0.20412731544408169</v>
      </c>
      <c r="F8685" s="24">
        <f t="shared" ca="1" si="271"/>
        <v>31.780227689805713</v>
      </c>
    </row>
    <row r="8686" spans="5:6" x14ac:dyDescent="0.25">
      <c r="E8686" s="24">
        <f t="shared" ca="1" si="270"/>
        <v>0.52441960010212363</v>
      </c>
      <c r="F8686" s="24">
        <f t="shared" ca="1" si="271"/>
        <v>12.909263030950104</v>
      </c>
    </row>
    <row r="8687" spans="5:6" x14ac:dyDescent="0.25">
      <c r="E8687" s="24">
        <f t="shared" ca="1" si="270"/>
        <v>0.76139634269594225</v>
      </c>
      <c r="F8687" s="24">
        <f t="shared" ca="1" si="271"/>
        <v>5.452024768782012</v>
      </c>
    </row>
    <row r="8688" spans="5:6" x14ac:dyDescent="0.25">
      <c r="E8688" s="24">
        <f t="shared" ca="1" si="270"/>
        <v>0.96688074799817492</v>
      </c>
      <c r="F8688" s="24">
        <f t="shared" ca="1" si="271"/>
        <v>0.67360225497405024</v>
      </c>
    </row>
    <row r="8689" spans="5:6" x14ac:dyDescent="0.25">
      <c r="E8689" s="24">
        <f t="shared" ca="1" si="270"/>
        <v>0.48488411072326698</v>
      </c>
      <c r="F8689" s="24">
        <f t="shared" ca="1" si="271"/>
        <v>14.476907271187276</v>
      </c>
    </row>
    <row r="8690" spans="5:6" x14ac:dyDescent="0.25">
      <c r="E8690" s="24">
        <f t="shared" ca="1" si="270"/>
        <v>0.80891487450345134</v>
      </c>
      <c r="F8690" s="24">
        <f t="shared" ca="1" si="271"/>
        <v>4.2412318114135159</v>
      </c>
    </row>
    <row r="8691" spans="5:6" x14ac:dyDescent="0.25">
      <c r="E8691" s="24">
        <f t="shared" ca="1" si="270"/>
        <v>0.91454220986670021</v>
      </c>
      <c r="F8691" s="24">
        <f t="shared" ca="1" si="271"/>
        <v>1.78663311985088</v>
      </c>
    </row>
    <row r="8692" spans="5:6" x14ac:dyDescent="0.25">
      <c r="E8692" s="24">
        <f t="shared" ca="1" si="270"/>
        <v>0.40828881819491325</v>
      </c>
      <c r="F8692" s="24">
        <f t="shared" ca="1" si="271"/>
        <v>17.91560934559373</v>
      </c>
    </row>
    <row r="8693" spans="5:6" x14ac:dyDescent="0.25">
      <c r="E8693" s="24">
        <f t="shared" ca="1" si="270"/>
        <v>0.64692923613224829</v>
      </c>
      <c r="F8693" s="24">
        <f t="shared" ca="1" si="271"/>
        <v>8.7103672549365321</v>
      </c>
    </row>
    <row r="8694" spans="5:6" x14ac:dyDescent="0.25">
      <c r="E8694" s="24">
        <f t="shared" ca="1" si="270"/>
        <v>0.82738354602818576</v>
      </c>
      <c r="F8694" s="24">
        <f t="shared" ca="1" si="271"/>
        <v>3.7897382301920266</v>
      </c>
    </row>
    <row r="8695" spans="5:6" x14ac:dyDescent="0.25">
      <c r="E8695" s="24">
        <f t="shared" ca="1" si="270"/>
        <v>0.25751816131432181</v>
      </c>
      <c r="F8695" s="24">
        <f t="shared" ca="1" si="271"/>
        <v>27.133300639788374</v>
      </c>
    </row>
    <row r="8696" spans="5:6" x14ac:dyDescent="0.25">
      <c r="E8696" s="24">
        <f t="shared" ca="1" si="270"/>
        <v>0.3348565407934665</v>
      </c>
      <c r="F8696" s="24">
        <f t="shared" ca="1" si="271"/>
        <v>21.881061506277863</v>
      </c>
    </row>
    <row r="8697" spans="5:6" x14ac:dyDescent="0.25">
      <c r="E8697" s="24">
        <f t="shared" ca="1" si="270"/>
        <v>5.4157976714221734E-2</v>
      </c>
      <c r="F8697" s="24">
        <f t="shared" ca="1" si="271"/>
        <v>58.31700017283994</v>
      </c>
    </row>
    <row r="8698" spans="5:6" x14ac:dyDescent="0.25">
      <c r="E8698" s="24">
        <f t="shared" ca="1" si="270"/>
        <v>0.60917926861612393</v>
      </c>
      <c r="F8698" s="24">
        <f t="shared" ca="1" si="271"/>
        <v>9.9128537809111741</v>
      </c>
    </row>
    <row r="8699" spans="5:6" x14ac:dyDescent="0.25">
      <c r="E8699" s="24">
        <f t="shared" ca="1" si="270"/>
        <v>7.113328001868402E-2</v>
      </c>
      <c r="F8699" s="24">
        <f t="shared" ca="1" si="271"/>
        <v>52.863999565718217</v>
      </c>
    </row>
    <row r="8700" spans="5:6" x14ac:dyDescent="0.25">
      <c r="E8700" s="24">
        <f t="shared" ca="1" si="270"/>
        <v>0.60437467740661177</v>
      </c>
      <c r="F8700" s="24">
        <f t="shared" ca="1" si="271"/>
        <v>10.071218930766827</v>
      </c>
    </row>
    <row r="8701" spans="5:6" x14ac:dyDescent="0.25">
      <c r="E8701" s="24">
        <f t="shared" ca="1" si="270"/>
        <v>0.37294474111889842</v>
      </c>
      <c r="F8701" s="24">
        <f t="shared" ca="1" si="271"/>
        <v>19.726500348950253</v>
      </c>
    </row>
    <row r="8702" spans="5:6" x14ac:dyDescent="0.25">
      <c r="E8702" s="24">
        <f t="shared" ca="1" si="270"/>
        <v>0.4421707466778636</v>
      </c>
      <c r="F8702" s="24">
        <f t="shared" ca="1" si="271"/>
        <v>16.321183335996807</v>
      </c>
    </row>
    <row r="8703" spans="5:6" x14ac:dyDescent="0.25">
      <c r="E8703" s="24">
        <f t="shared" ca="1" si="270"/>
        <v>0.31448627366544946</v>
      </c>
      <c r="F8703" s="24">
        <f t="shared" ca="1" si="271"/>
        <v>23.136296974740741</v>
      </c>
    </row>
    <row r="8704" spans="5:6" x14ac:dyDescent="0.25">
      <c r="E8704" s="24">
        <f t="shared" ca="1" si="270"/>
        <v>2.8161123610144556E-2</v>
      </c>
      <c r="F8704" s="24">
        <f t="shared" ca="1" si="271"/>
        <v>71.396256951197742</v>
      </c>
    </row>
    <row r="8705" spans="5:6" x14ac:dyDescent="0.25">
      <c r="E8705" s="24">
        <f t="shared" ca="1" si="270"/>
        <v>0.17902827130885113</v>
      </c>
      <c r="F8705" s="24">
        <f t="shared" ca="1" si="271"/>
        <v>34.404230906794446</v>
      </c>
    </row>
    <row r="8706" spans="5:6" x14ac:dyDescent="0.25">
      <c r="E8706" s="24">
        <f t="shared" ca="1" si="270"/>
        <v>6.8833660567394817E-2</v>
      </c>
      <c r="F8706" s="24">
        <f t="shared" ca="1" si="271"/>
        <v>53.521248025094472</v>
      </c>
    </row>
    <row r="8707" spans="5:6" x14ac:dyDescent="0.25">
      <c r="E8707" s="24">
        <f t="shared" ca="1" si="270"/>
        <v>0.82306973570117581</v>
      </c>
      <c r="F8707" s="24">
        <f t="shared" ca="1" si="271"/>
        <v>3.8942869671495495</v>
      </c>
    </row>
    <row r="8708" spans="5:6" x14ac:dyDescent="0.25">
      <c r="E8708" s="24">
        <f t="shared" ref="E8708:E8771" ca="1" si="272">RAND()</f>
        <v>7.4760324258699939E-2</v>
      </c>
      <c r="F8708" s="24">
        <f t="shared" ref="F8708:F8771" ca="1" si="273">-LOG(E8708,EXP(1))/$C$3</f>
        <v>51.869359181507924</v>
      </c>
    </row>
    <row r="8709" spans="5:6" x14ac:dyDescent="0.25">
      <c r="E8709" s="24">
        <f t="shared" ca="1" si="272"/>
        <v>0.57827634210800538</v>
      </c>
      <c r="F8709" s="24">
        <f t="shared" ca="1" si="273"/>
        <v>10.954068480610461</v>
      </c>
    </row>
    <row r="8710" spans="5:6" x14ac:dyDescent="0.25">
      <c r="E8710" s="24">
        <f t="shared" ca="1" si="272"/>
        <v>0.40903288139770988</v>
      </c>
      <c r="F8710" s="24">
        <f t="shared" ca="1" si="273"/>
        <v>17.879194631107634</v>
      </c>
    </row>
    <row r="8711" spans="5:6" x14ac:dyDescent="0.25">
      <c r="E8711" s="24">
        <f t="shared" ca="1" si="272"/>
        <v>0.85738420648887081</v>
      </c>
      <c r="F8711" s="24">
        <f t="shared" ca="1" si="273"/>
        <v>3.0773829044965586</v>
      </c>
    </row>
    <row r="8712" spans="5:6" x14ac:dyDescent="0.25">
      <c r="E8712" s="24">
        <f t="shared" ca="1" si="272"/>
        <v>0.21392486149439649</v>
      </c>
      <c r="F8712" s="24">
        <f t="shared" ca="1" si="273"/>
        <v>30.84260880255168</v>
      </c>
    </row>
    <row r="8713" spans="5:6" x14ac:dyDescent="0.25">
      <c r="E8713" s="24">
        <f t="shared" ca="1" si="272"/>
        <v>0.25656133770276912</v>
      </c>
      <c r="F8713" s="24">
        <f t="shared" ca="1" si="273"/>
        <v>27.207750192300086</v>
      </c>
    </row>
    <row r="8714" spans="5:6" x14ac:dyDescent="0.25">
      <c r="E8714" s="24">
        <f t="shared" ca="1" si="272"/>
        <v>0.36464432160336002</v>
      </c>
      <c r="F8714" s="24">
        <f t="shared" ca="1" si="273"/>
        <v>20.176657237128833</v>
      </c>
    </row>
    <row r="8715" spans="5:6" x14ac:dyDescent="0.25">
      <c r="E8715" s="24">
        <f t="shared" ca="1" si="272"/>
        <v>0.7603961005195442</v>
      </c>
      <c r="F8715" s="24">
        <f t="shared" ca="1" si="273"/>
        <v>5.4783159315459615</v>
      </c>
    </row>
    <row r="8716" spans="5:6" x14ac:dyDescent="0.25">
      <c r="E8716" s="24">
        <f t="shared" ca="1" si="272"/>
        <v>5.3867546525630194E-2</v>
      </c>
      <c r="F8716" s="24">
        <f t="shared" ca="1" si="273"/>
        <v>58.424541753624766</v>
      </c>
    </row>
    <row r="8717" spans="5:6" x14ac:dyDescent="0.25">
      <c r="E8717" s="24">
        <f t="shared" ca="1" si="272"/>
        <v>6.7186737543864505E-2</v>
      </c>
      <c r="F8717" s="24">
        <f t="shared" ca="1" si="273"/>
        <v>54.005588178177767</v>
      </c>
    </row>
    <row r="8718" spans="5:6" x14ac:dyDescent="0.25">
      <c r="E8718" s="24">
        <f t="shared" ca="1" si="272"/>
        <v>0.85793494723263042</v>
      </c>
      <c r="F8718" s="24">
        <f t="shared" ca="1" si="273"/>
        <v>3.0645400288954909</v>
      </c>
    </row>
    <row r="8719" spans="5:6" x14ac:dyDescent="0.25">
      <c r="E8719" s="24">
        <f t="shared" ca="1" si="272"/>
        <v>0.67445727966828661</v>
      </c>
      <c r="F8719" s="24">
        <f t="shared" ca="1" si="273"/>
        <v>7.8769388327249077</v>
      </c>
    </row>
    <row r="8720" spans="5:6" x14ac:dyDescent="0.25">
      <c r="E8720" s="24">
        <f t="shared" ca="1" si="272"/>
        <v>0.79127233586315615</v>
      </c>
      <c r="F8720" s="24">
        <f t="shared" ca="1" si="273"/>
        <v>4.6822615468628319</v>
      </c>
    </row>
    <row r="8721" spans="5:6" x14ac:dyDescent="0.25">
      <c r="E8721" s="24">
        <f t="shared" ca="1" si="272"/>
        <v>0.5661034974332998</v>
      </c>
      <c r="F8721" s="24">
        <f t="shared" ca="1" si="273"/>
        <v>11.379567196787416</v>
      </c>
    </row>
    <row r="8722" spans="5:6" x14ac:dyDescent="0.25">
      <c r="E8722" s="24">
        <f t="shared" ca="1" si="272"/>
        <v>0.88340618366889134</v>
      </c>
      <c r="F8722" s="24">
        <f t="shared" ca="1" si="273"/>
        <v>2.4794035998524699</v>
      </c>
    </row>
    <row r="8723" spans="5:6" x14ac:dyDescent="0.25">
      <c r="E8723" s="24">
        <f t="shared" ca="1" si="272"/>
        <v>0.54217883973550973</v>
      </c>
      <c r="F8723" s="24">
        <f t="shared" ca="1" si="273"/>
        <v>12.243187387130796</v>
      </c>
    </row>
    <row r="8724" spans="5:6" x14ac:dyDescent="0.25">
      <c r="E8724" s="24">
        <f t="shared" ca="1" si="272"/>
        <v>0.57648400603164052</v>
      </c>
      <c r="F8724" s="24">
        <f t="shared" ca="1" si="273"/>
        <v>11.01615365762788</v>
      </c>
    </row>
    <row r="8725" spans="5:6" x14ac:dyDescent="0.25">
      <c r="E8725" s="24">
        <f t="shared" ca="1" si="272"/>
        <v>5.0184505872473473E-2</v>
      </c>
      <c r="F8725" s="24">
        <f t="shared" ca="1" si="273"/>
        <v>59.840978957694674</v>
      </c>
    </row>
    <row r="8726" spans="5:6" x14ac:dyDescent="0.25">
      <c r="E8726" s="24">
        <f t="shared" ca="1" si="272"/>
        <v>0.61300557504151232</v>
      </c>
      <c r="F8726" s="24">
        <f t="shared" ca="1" si="273"/>
        <v>9.7876249680584522</v>
      </c>
    </row>
    <row r="8727" spans="5:6" x14ac:dyDescent="0.25">
      <c r="E8727" s="24">
        <f t="shared" ca="1" si="272"/>
        <v>0.54491810186638212</v>
      </c>
      <c r="F8727" s="24">
        <f t="shared" ca="1" si="273"/>
        <v>12.142395348312705</v>
      </c>
    </row>
    <row r="8728" spans="5:6" x14ac:dyDescent="0.25">
      <c r="E8728" s="24">
        <f t="shared" ca="1" si="272"/>
        <v>0.98066192181904821</v>
      </c>
      <c r="F8728" s="24">
        <f t="shared" ca="1" si="273"/>
        <v>0.39055009780781275</v>
      </c>
    </row>
    <row r="8729" spans="5:6" x14ac:dyDescent="0.25">
      <c r="E8729" s="24">
        <f t="shared" ca="1" si="272"/>
        <v>0.95059604980855306</v>
      </c>
      <c r="F8729" s="24">
        <f t="shared" ca="1" si="273"/>
        <v>1.013321405652269</v>
      </c>
    </row>
    <row r="8730" spans="5:6" x14ac:dyDescent="0.25">
      <c r="E8730" s="24">
        <f t="shared" ca="1" si="272"/>
        <v>0.31132866178948793</v>
      </c>
      <c r="F8730" s="24">
        <f t="shared" ca="1" si="273"/>
        <v>23.338122689855954</v>
      </c>
    </row>
    <row r="8731" spans="5:6" x14ac:dyDescent="0.25">
      <c r="E8731" s="24">
        <f t="shared" ca="1" si="272"/>
        <v>0.71924963436143452</v>
      </c>
      <c r="F8731" s="24">
        <f t="shared" ca="1" si="273"/>
        <v>6.5909356982298499</v>
      </c>
    </row>
    <row r="8732" spans="5:6" x14ac:dyDescent="0.25">
      <c r="E8732" s="24">
        <f t="shared" ca="1" si="272"/>
        <v>0.10435267299809026</v>
      </c>
      <c r="F8732" s="24">
        <f t="shared" ca="1" si="273"/>
        <v>45.199580601779317</v>
      </c>
    </row>
    <row r="8733" spans="5:6" x14ac:dyDescent="0.25">
      <c r="E8733" s="24">
        <f t="shared" ca="1" si="272"/>
        <v>0.67853282394851899</v>
      </c>
      <c r="F8733" s="24">
        <f t="shared" ca="1" si="273"/>
        <v>7.7564484730070857</v>
      </c>
    </row>
    <row r="8734" spans="5:6" x14ac:dyDescent="0.25">
      <c r="E8734" s="24">
        <f t="shared" ca="1" si="272"/>
        <v>0.50863376991119347</v>
      </c>
      <c r="F8734" s="24">
        <f t="shared" ca="1" si="273"/>
        <v>13.52054060835583</v>
      </c>
    </row>
    <row r="8735" spans="5:6" x14ac:dyDescent="0.25">
      <c r="E8735" s="24">
        <f t="shared" ca="1" si="272"/>
        <v>0.32096135117945934</v>
      </c>
      <c r="F8735" s="24">
        <f t="shared" ca="1" si="273"/>
        <v>22.728691288220723</v>
      </c>
    </row>
    <row r="8736" spans="5:6" x14ac:dyDescent="0.25">
      <c r="E8736" s="24">
        <f t="shared" ca="1" si="272"/>
        <v>0.33233535684719639</v>
      </c>
      <c r="F8736" s="24">
        <f t="shared" ca="1" si="273"/>
        <v>22.032214177978638</v>
      </c>
    </row>
    <row r="8737" spans="5:6" x14ac:dyDescent="0.25">
      <c r="E8737" s="24">
        <f t="shared" ca="1" si="272"/>
        <v>0.73054270317405545</v>
      </c>
      <c r="F8737" s="24">
        <f t="shared" ca="1" si="273"/>
        <v>6.2793518408120637</v>
      </c>
    </row>
    <row r="8738" spans="5:6" x14ac:dyDescent="0.25">
      <c r="E8738" s="24">
        <f t="shared" ca="1" si="272"/>
        <v>0.8899115636823921</v>
      </c>
      <c r="F8738" s="24">
        <f t="shared" ca="1" si="273"/>
        <v>2.3326637568428339</v>
      </c>
    </row>
    <row r="8739" spans="5:6" x14ac:dyDescent="0.25">
      <c r="E8739" s="24">
        <f t="shared" ca="1" si="272"/>
        <v>0.42284160222241851</v>
      </c>
      <c r="F8739" s="24">
        <f t="shared" ca="1" si="273"/>
        <v>17.21515265791469</v>
      </c>
    </row>
    <row r="8740" spans="5:6" x14ac:dyDescent="0.25">
      <c r="E8740" s="24">
        <f t="shared" ca="1" si="272"/>
        <v>0.8908314111879837</v>
      </c>
      <c r="F8740" s="24">
        <f t="shared" ca="1" si="273"/>
        <v>2.3120016489387587</v>
      </c>
    </row>
    <row r="8741" spans="5:6" x14ac:dyDescent="0.25">
      <c r="E8741" s="24">
        <f t="shared" ca="1" si="272"/>
        <v>0.55579877753481666</v>
      </c>
      <c r="F8741" s="24">
        <f t="shared" ca="1" si="273"/>
        <v>11.74697922291432</v>
      </c>
    </row>
    <row r="8742" spans="5:6" x14ac:dyDescent="0.25">
      <c r="E8742" s="24">
        <f t="shared" ca="1" si="272"/>
        <v>0.40265879722694398</v>
      </c>
      <c r="F8742" s="24">
        <f t="shared" ca="1" si="273"/>
        <v>18.193314653140582</v>
      </c>
    </row>
    <row r="8743" spans="5:6" x14ac:dyDescent="0.25">
      <c r="E8743" s="24">
        <f t="shared" ca="1" si="272"/>
        <v>1.8112638557579386E-2</v>
      </c>
      <c r="F8743" s="24">
        <f t="shared" ca="1" si="273"/>
        <v>80.222906430654916</v>
      </c>
    </row>
    <row r="8744" spans="5:6" x14ac:dyDescent="0.25">
      <c r="E8744" s="24">
        <f t="shared" ca="1" si="272"/>
        <v>0.45467720538241096</v>
      </c>
      <c r="F8744" s="24">
        <f t="shared" ca="1" si="273"/>
        <v>15.76335101043791</v>
      </c>
    </row>
    <row r="8745" spans="5:6" x14ac:dyDescent="0.25">
      <c r="E8745" s="24">
        <f t="shared" ca="1" si="272"/>
        <v>0.59957934113065081</v>
      </c>
      <c r="F8745" s="24">
        <f t="shared" ca="1" si="273"/>
        <v>10.230539355315784</v>
      </c>
    </row>
    <row r="8746" spans="5:6" x14ac:dyDescent="0.25">
      <c r="E8746" s="24">
        <f t="shared" ca="1" si="272"/>
        <v>0.8533800486415819</v>
      </c>
      <c r="F8746" s="24">
        <f t="shared" ca="1" si="273"/>
        <v>3.1710057434642067</v>
      </c>
    </row>
    <row r="8747" spans="5:6" x14ac:dyDescent="0.25">
      <c r="E8747" s="24">
        <f t="shared" ca="1" si="272"/>
        <v>0.12702495504215572</v>
      </c>
      <c r="F8747" s="24">
        <f t="shared" ca="1" si="273"/>
        <v>41.267434308630136</v>
      </c>
    </row>
    <row r="8748" spans="5:6" x14ac:dyDescent="0.25">
      <c r="E8748" s="24">
        <f t="shared" ca="1" si="272"/>
        <v>0.17068286244961761</v>
      </c>
      <c r="F8748" s="24">
        <f t="shared" ca="1" si="273"/>
        <v>35.358960998949236</v>
      </c>
    </row>
    <row r="8749" spans="5:6" x14ac:dyDescent="0.25">
      <c r="E8749" s="24">
        <f t="shared" ca="1" si="272"/>
        <v>0.35321215501010017</v>
      </c>
      <c r="F8749" s="24">
        <f t="shared" ca="1" si="273"/>
        <v>20.813727937721954</v>
      </c>
    </row>
    <row r="8750" spans="5:6" x14ac:dyDescent="0.25">
      <c r="E8750" s="24">
        <f t="shared" ca="1" si="272"/>
        <v>0.35713471480050196</v>
      </c>
      <c r="F8750" s="24">
        <f t="shared" ca="1" si="273"/>
        <v>20.592844319992878</v>
      </c>
    </row>
    <row r="8751" spans="5:6" x14ac:dyDescent="0.25">
      <c r="E8751" s="24">
        <f t="shared" ca="1" si="272"/>
        <v>0.66653585555599726</v>
      </c>
      <c r="F8751" s="24">
        <f t="shared" ca="1" si="273"/>
        <v>8.1132268805435412</v>
      </c>
    </row>
    <row r="8752" spans="5:6" x14ac:dyDescent="0.25">
      <c r="E8752" s="24">
        <f t="shared" ca="1" si="272"/>
        <v>0.17373005169761224</v>
      </c>
      <c r="F8752" s="24">
        <f t="shared" ca="1" si="273"/>
        <v>35.00505223003811</v>
      </c>
    </row>
    <row r="8753" spans="5:6" x14ac:dyDescent="0.25">
      <c r="E8753" s="24">
        <f t="shared" ca="1" si="272"/>
        <v>0.63630199914410457</v>
      </c>
      <c r="F8753" s="24">
        <f t="shared" ca="1" si="273"/>
        <v>9.0416397384395832</v>
      </c>
    </row>
    <row r="8754" spans="5:6" x14ac:dyDescent="0.25">
      <c r="E8754" s="24">
        <f t="shared" ca="1" si="272"/>
        <v>0.11732880251436917</v>
      </c>
      <c r="F8754" s="24">
        <f t="shared" ca="1" si="273"/>
        <v>42.855500154641582</v>
      </c>
    </row>
    <row r="8755" spans="5:6" x14ac:dyDescent="0.25">
      <c r="E8755" s="24">
        <f t="shared" ca="1" si="272"/>
        <v>6.8708918489165938E-2</v>
      </c>
      <c r="F8755" s="24">
        <f t="shared" ca="1" si="273"/>
        <v>53.55752540575314</v>
      </c>
    </row>
    <row r="8756" spans="5:6" x14ac:dyDescent="0.25">
      <c r="E8756" s="24">
        <f t="shared" ca="1" si="272"/>
        <v>0.15466239129431969</v>
      </c>
      <c r="F8756" s="24">
        <f t="shared" ca="1" si="273"/>
        <v>37.330213165993499</v>
      </c>
    </row>
    <row r="8757" spans="5:6" x14ac:dyDescent="0.25">
      <c r="E8757" s="24">
        <f t="shared" ca="1" si="272"/>
        <v>0.76313008527953718</v>
      </c>
      <c r="F8757" s="24">
        <f t="shared" ca="1" si="273"/>
        <v>5.4065354076480272</v>
      </c>
    </row>
    <row r="8758" spans="5:6" x14ac:dyDescent="0.25">
      <c r="E8758" s="24">
        <f t="shared" ca="1" si="272"/>
        <v>0.56736448298104014</v>
      </c>
      <c r="F8758" s="24">
        <f t="shared" ca="1" si="273"/>
        <v>11.335067093043717</v>
      </c>
    </row>
    <row r="8759" spans="5:6" x14ac:dyDescent="0.25">
      <c r="E8759" s="24">
        <f t="shared" ca="1" si="272"/>
        <v>0.67478511029197352</v>
      </c>
      <c r="F8759" s="24">
        <f t="shared" ca="1" si="273"/>
        <v>7.8672198783671847</v>
      </c>
    </row>
    <row r="8760" spans="5:6" x14ac:dyDescent="0.25">
      <c r="E8760" s="24">
        <f t="shared" ca="1" si="272"/>
        <v>0.19484570434816351</v>
      </c>
      <c r="F8760" s="24">
        <f t="shared" ca="1" si="273"/>
        <v>32.710945867652562</v>
      </c>
    </row>
    <row r="8761" spans="5:6" x14ac:dyDescent="0.25">
      <c r="E8761" s="24">
        <f t="shared" ca="1" si="272"/>
        <v>0.9373305855049372</v>
      </c>
      <c r="F8761" s="24">
        <f t="shared" ca="1" si="273"/>
        <v>1.294384925242128</v>
      </c>
    </row>
    <row r="8762" spans="5:6" x14ac:dyDescent="0.25">
      <c r="E8762" s="24">
        <f t="shared" ca="1" si="272"/>
        <v>0.29221051325870573</v>
      </c>
      <c r="F8762" s="24">
        <f t="shared" ca="1" si="273"/>
        <v>24.605616012915242</v>
      </c>
    </row>
    <row r="8763" spans="5:6" x14ac:dyDescent="0.25">
      <c r="E8763" s="24">
        <f t="shared" ca="1" si="272"/>
        <v>0.37861344726895174</v>
      </c>
      <c r="F8763" s="24">
        <f t="shared" ca="1" si="273"/>
        <v>19.424790448610313</v>
      </c>
    </row>
    <row r="8764" spans="5:6" x14ac:dyDescent="0.25">
      <c r="E8764" s="24">
        <f t="shared" ca="1" si="272"/>
        <v>0.80624355239517376</v>
      </c>
      <c r="F8764" s="24">
        <f t="shared" ca="1" si="273"/>
        <v>4.3073881586674609</v>
      </c>
    </row>
    <row r="8765" spans="5:6" x14ac:dyDescent="0.25">
      <c r="E8765" s="24">
        <f t="shared" ca="1" si="272"/>
        <v>0.31863193781901955</v>
      </c>
      <c r="F8765" s="24">
        <f t="shared" ca="1" si="273"/>
        <v>22.874372845545302</v>
      </c>
    </row>
    <row r="8766" spans="5:6" x14ac:dyDescent="0.25">
      <c r="E8766" s="24">
        <f t="shared" ca="1" si="272"/>
        <v>0.66006682459406574</v>
      </c>
      <c r="F8766" s="24">
        <f t="shared" ca="1" si="273"/>
        <v>8.3082839940418154</v>
      </c>
    </row>
    <row r="8767" spans="5:6" x14ac:dyDescent="0.25">
      <c r="E8767" s="24">
        <f t="shared" ca="1" si="272"/>
        <v>0.40051763361935555</v>
      </c>
      <c r="F8767" s="24">
        <f t="shared" ca="1" si="273"/>
        <v>18.299949688616959</v>
      </c>
    </row>
    <row r="8768" spans="5:6" x14ac:dyDescent="0.25">
      <c r="E8768" s="24">
        <f t="shared" ca="1" si="272"/>
        <v>0.46129209559351225</v>
      </c>
      <c r="F8768" s="24">
        <f t="shared" ca="1" si="273"/>
        <v>15.474476472646877</v>
      </c>
    </row>
    <row r="8769" spans="5:6" x14ac:dyDescent="0.25">
      <c r="E8769" s="24">
        <f t="shared" ca="1" si="272"/>
        <v>0.65517447218733216</v>
      </c>
      <c r="F8769" s="24">
        <f t="shared" ca="1" si="273"/>
        <v>8.4570741813071315</v>
      </c>
    </row>
    <row r="8770" spans="5:6" x14ac:dyDescent="0.25">
      <c r="E8770" s="24">
        <f t="shared" ca="1" si="272"/>
        <v>0.61815858372277421</v>
      </c>
      <c r="F8770" s="24">
        <f t="shared" ca="1" si="273"/>
        <v>9.6202049295396996</v>
      </c>
    </row>
    <row r="8771" spans="5:6" x14ac:dyDescent="0.25">
      <c r="E8771" s="24">
        <f t="shared" ca="1" si="272"/>
        <v>0.33071986284248089</v>
      </c>
      <c r="F8771" s="24">
        <f t="shared" ca="1" si="273"/>
        <v>22.129671955455166</v>
      </c>
    </row>
    <row r="8772" spans="5:6" x14ac:dyDescent="0.25">
      <c r="E8772" s="24">
        <f t="shared" ref="E8772:E8835" ca="1" si="274">RAND()</f>
        <v>0.72272870831204661</v>
      </c>
      <c r="F8772" s="24">
        <f t="shared" ref="F8772:F8835" ca="1" si="275">-LOG(E8772,EXP(1))/$C$3</f>
        <v>6.4944271558078102</v>
      </c>
    </row>
    <row r="8773" spans="5:6" x14ac:dyDescent="0.25">
      <c r="E8773" s="24">
        <f t="shared" ca="1" si="274"/>
        <v>0.8467490009677956</v>
      </c>
      <c r="F8773" s="24">
        <f t="shared" ca="1" si="275"/>
        <v>3.3270193425624441</v>
      </c>
    </row>
    <row r="8774" spans="5:6" x14ac:dyDescent="0.25">
      <c r="E8774" s="24">
        <f t="shared" ca="1" si="274"/>
        <v>0.10566111023793234</v>
      </c>
      <c r="F8774" s="24">
        <f t="shared" ca="1" si="275"/>
        <v>44.950367593092842</v>
      </c>
    </row>
    <row r="8775" spans="5:6" x14ac:dyDescent="0.25">
      <c r="E8775" s="24">
        <f t="shared" ca="1" si="274"/>
        <v>0.48267651734182548</v>
      </c>
      <c r="F8775" s="24">
        <f t="shared" ca="1" si="275"/>
        <v>14.568171721109394</v>
      </c>
    </row>
    <row r="8776" spans="5:6" x14ac:dyDescent="0.25">
      <c r="E8776" s="24">
        <f t="shared" ca="1" si="274"/>
        <v>0.40028607641764835</v>
      </c>
      <c r="F8776" s="24">
        <f t="shared" ca="1" si="275"/>
        <v>18.311515929145493</v>
      </c>
    </row>
    <row r="8777" spans="5:6" x14ac:dyDescent="0.25">
      <c r="E8777" s="24">
        <f t="shared" ca="1" si="274"/>
        <v>0.90749966007851879</v>
      </c>
      <c r="F8777" s="24">
        <f t="shared" ca="1" si="275"/>
        <v>1.9412417482465332</v>
      </c>
    </row>
    <row r="8778" spans="5:6" x14ac:dyDescent="0.25">
      <c r="E8778" s="24">
        <f t="shared" ca="1" si="274"/>
        <v>0.64010483143696884</v>
      </c>
      <c r="F8778" s="24">
        <f t="shared" ca="1" si="275"/>
        <v>8.9224663384353367</v>
      </c>
    </row>
    <row r="8779" spans="5:6" x14ac:dyDescent="0.25">
      <c r="E8779" s="24">
        <f t="shared" ca="1" si="274"/>
        <v>0.78059231948437513</v>
      </c>
      <c r="F8779" s="24">
        <f t="shared" ca="1" si="275"/>
        <v>4.9540452706056177</v>
      </c>
    </row>
    <row r="8780" spans="5:6" x14ac:dyDescent="0.25">
      <c r="E8780" s="24">
        <f t="shared" ca="1" si="274"/>
        <v>0.53092057096030165</v>
      </c>
      <c r="F8780" s="24">
        <f t="shared" ca="1" si="275"/>
        <v>12.66285705615774</v>
      </c>
    </row>
    <row r="8781" spans="5:6" x14ac:dyDescent="0.25">
      <c r="E8781" s="24">
        <f t="shared" ca="1" si="274"/>
        <v>0.72614294044452399</v>
      </c>
      <c r="F8781" s="24">
        <f t="shared" ca="1" si="275"/>
        <v>6.4001679174507968</v>
      </c>
    </row>
    <row r="8782" spans="5:6" x14ac:dyDescent="0.25">
      <c r="E8782" s="24">
        <f t="shared" ca="1" si="274"/>
        <v>0.21140245004842695</v>
      </c>
      <c r="F8782" s="24">
        <f t="shared" ca="1" si="275"/>
        <v>31.079832319602161</v>
      </c>
    </row>
    <row r="8783" spans="5:6" x14ac:dyDescent="0.25">
      <c r="E8783" s="24">
        <f t="shared" ca="1" si="274"/>
        <v>0.11987351181861772</v>
      </c>
      <c r="F8783" s="24">
        <f t="shared" ca="1" si="275"/>
        <v>42.426363205976507</v>
      </c>
    </row>
    <row r="8784" spans="5:6" x14ac:dyDescent="0.25">
      <c r="E8784" s="24">
        <f t="shared" ca="1" si="274"/>
        <v>0.36942216078670209</v>
      </c>
      <c r="F8784" s="24">
        <f t="shared" ca="1" si="275"/>
        <v>19.916304434301971</v>
      </c>
    </row>
    <row r="8785" spans="5:6" x14ac:dyDescent="0.25">
      <c r="E8785" s="24">
        <f t="shared" ca="1" si="274"/>
        <v>0.37829436340109845</v>
      </c>
      <c r="F8785" s="24">
        <f t="shared" ca="1" si="275"/>
        <v>19.441652945324297</v>
      </c>
    </row>
    <row r="8786" spans="5:6" x14ac:dyDescent="0.25">
      <c r="E8786" s="24">
        <f t="shared" ca="1" si="274"/>
        <v>0.63677129633374485</v>
      </c>
      <c r="F8786" s="24">
        <f t="shared" ca="1" si="275"/>
        <v>9.0268944064130618</v>
      </c>
    </row>
    <row r="8787" spans="5:6" x14ac:dyDescent="0.25">
      <c r="E8787" s="24">
        <f t="shared" ca="1" si="274"/>
        <v>0.40514202192426607</v>
      </c>
      <c r="F8787" s="24">
        <f t="shared" ca="1" si="275"/>
        <v>18.070352038570167</v>
      </c>
    </row>
    <row r="8788" spans="5:6" x14ac:dyDescent="0.25">
      <c r="E8788" s="24">
        <f t="shared" ca="1" si="274"/>
        <v>0.152205575960777</v>
      </c>
      <c r="F8788" s="24">
        <f t="shared" ca="1" si="275"/>
        <v>37.6504639695615</v>
      </c>
    </row>
    <row r="8789" spans="5:6" x14ac:dyDescent="0.25">
      <c r="E8789" s="24">
        <f t="shared" ca="1" si="274"/>
        <v>0.52391454863901321</v>
      </c>
      <c r="F8789" s="24">
        <f t="shared" ca="1" si="275"/>
        <v>12.928533661513487</v>
      </c>
    </row>
    <row r="8790" spans="5:6" x14ac:dyDescent="0.25">
      <c r="E8790" s="24">
        <f t="shared" ca="1" si="274"/>
        <v>0.43725167628542394</v>
      </c>
      <c r="F8790" s="24">
        <f t="shared" ca="1" si="275"/>
        <v>16.544926627810959</v>
      </c>
    </row>
    <row r="8791" spans="5:6" x14ac:dyDescent="0.25">
      <c r="E8791" s="24">
        <f t="shared" ca="1" si="274"/>
        <v>0.35436073507478194</v>
      </c>
      <c r="F8791" s="24">
        <f t="shared" ca="1" si="275"/>
        <v>20.748797181351073</v>
      </c>
    </row>
    <row r="8792" spans="5:6" x14ac:dyDescent="0.25">
      <c r="E8792" s="24">
        <f t="shared" ca="1" si="274"/>
        <v>0.21667117184550488</v>
      </c>
      <c r="F8792" s="24">
        <f t="shared" ca="1" si="275"/>
        <v>30.587488236872773</v>
      </c>
    </row>
    <row r="8793" spans="5:6" x14ac:dyDescent="0.25">
      <c r="E8793" s="24">
        <f t="shared" ca="1" si="274"/>
        <v>0.31081014076717517</v>
      </c>
      <c r="F8793" s="24">
        <f t="shared" ca="1" si="275"/>
        <v>23.371460661398213</v>
      </c>
    </row>
    <row r="8794" spans="5:6" x14ac:dyDescent="0.25">
      <c r="E8794" s="24">
        <f t="shared" ca="1" si="274"/>
        <v>0.55087951819380021</v>
      </c>
      <c r="F8794" s="24">
        <f t="shared" ca="1" si="275"/>
        <v>11.924783080083984</v>
      </c>
    </row>
    <row r="8795" spans="5:6" x14ac:dyDescent="0.25">
      <c r="E8795" s="24">
        <f t="shared" ca="1" si="274"/>
        <v>0.80569371445589999</v>
      </c>
      <c r="F8795" s="24">
        <f t="shared" ca="1" si="275"/>
        <v>4.3210323114991098</v>
      </c>
    </row>
    <row r="8796" spans="5:6" x14ac:dyDescent="0.25">
      <c r="E8796" s="24">
        <f t="shared" ca="1" si="274"/>
        <v>0.57693336909084902</v>
      </c>
      <c r="F8796" s="24">
        <f t="shared" ca="1" si="275"/>
        <v>11.000569946418539</v>
      </c>
    </row>
    <row r="8797" spans="5:6" x14ac:dyDescent="0.25">
      <c r="E8797" s="24">
        <f t="shared" ca="1" si="274"/>
        <v>0.17335102217690634</v>
      </c>
      <c r="F8797" s="24">
        <f t="shared" ca="1" si="275"/>
        <v>35.048734205220228</v>
      </c>
    </row>
    <row r="8798" spans="5:6" x14ac:dyDescent="0.25">
      <c r="E8798" s="24">
        <f t="shared" ca="1" si="274"/>
        <v>6.1358429338859155E-2</v>
      </c>
      <c r="F8798" s="24">
        <f t="shared" ca="1" si="275"/>
        <v>55.820454394539539</v>
      </c>
    </row>
    <row r="8799" spans="5:6" x14ac:dyDescent="0.25">
      <c r="E8799" s="24">
        <f t="shared" ca="1" si="274"/>
        <v>0.24750681520221474</v>
      </c>
      <c r="F8799" s="24">
        <f t="shared" ca="1" si="275"/>
        <v>27.926343223638817</v>
      </c>
    </row>
    <row r="8800" spans="5:6" x14ac:dyDescent="0.25">
      <c r="E8800" s="24">
        <f t="shared" ca="1" si="274"/>
        <v>0.15913450459009049</v>
      </c>
      <c r="F8800" s="24">
        <f t="shared" ca="1" si="275"/>
        <v>36.760109870999976</v>
      </c>
    </row>
    <row r="8801" spans="5:6" x14ac:dyDescent="0.25">
      <c r="E8801" s="24">
        <f t="shared" ca="1" si="274"/>
        <v>0.2824665686998854</v>
      </c>
      <c r="F8801" s="24">
        <f t="shared" ca="1" si="275"/>
        <v>25.283901525676757</v>
      </c>
    </row>
    <row r="8802" spans="5:6" x14ac:dyDescent="0.25">
      <c r="E8802" s="24">
        <f t="shared" ca="1" si="274"/>
        <v>0.56380777032076201</v>
      </c>
      <c r="F8802" s="24">
        <f t="shared" ca="1" si="275"/>
        <v>11.460838366907447</v>
      </c>
    </row>
    <row r="8803" spans="5:6" x14ac:dyDescent="0.25">
      <c r="E8803" s="24">
        <f t="shared" ca="1" si="274"/>
        <v>0.50831840965865371</v>
      </c>
      <c r="F8803" s="24">
        <f t="shared" ca="1" si="275"/>
        <v>13.532944741764814</v>
      </c>
    </row>
    <row r="8804" spans="5:6" x14ac:dyDescent="0.25">
      <c r="E8804" s="24">
        <f t="shared" ca="1" si="274"/>
        <v>0.42420828432168256</v>
      </c>
      <c r="F8804" s="24">
        <f t="shared" ca="1" si="275"/>
        <v>17.150614155192805</v>
      </c>
    </row>
    <row r="8805" spans="5:6" x14ac:dyDescent="0.25">
      <c r="E8805" s="24">
        <f t="shared" ca="1" si="274"/>
        <v>0.62265768041142244</v>
      </c>
      <c r="F8805" s="24">
        <f t="shared" ca="1" si="275"/>
        <v>9.4751676170607322</v>
      </c>
    </row>
    <row r="8806" spans="5:6" x14ac:dyDescent="0.25">
      <c r="E8806" s="24">
        <f t="shared" ca="1" si="274"/>
        <v>0.47075227003127873</v>
      </c>
      <c r="F8806" s="24">
        <f t="shared" ca="1" si="275"/>
        <v>15.068465785953032</v>
      </c>
    </row>
    <row r="8807" spans="5:6" x14ac:dyDescent="0.25">
      <c r="E8807" s="24">
        <f t="shared" ca="1" si="274"/>
        <v>0.88238682373341593</v>
      </c>
      <c r="F8807" s="24">
        <f t="shared" ca="1" si="275"/>
        <v>2.5024948692014259</v>
      </c>
    </row>
    <row r="8808" spans="5:6" x14ac:dyDescent="0.25">
      <c r="E8808" s="24">
        <f t="shared" ca="1" si="274"/>
        <v>0.39846224153488075</v>
      </c>
      <c r="F8808" s="24">
        <f t="shared" ca="1" si="275"/>
        <v>18.402850734438474</v>
      </c>
    </row>
    <row r="8809" spans="5:6" x14ac:dyDescent="0.25">
      <c r="E8809" s="24">
        <f t="shared" ca="1" si="274"/>
        <v>0.59580522777422495</v>
      </c>
      <c r="F8809" s="24">
        <f t="shared" ca="1" si="275"/>
        <v>10.356829287275286</v>
      </c>
    </row>
    <row r="8810" spans="5:6" x14ac:dyDescent="0.25">
      <c r="E8810" s="24">
        <f t="shared" ca="1" si="274"/>
        <v>0.6288700754353489</v>
      </c>
      <c r="F8810" s="24">
        <f t="shared" ca="1" si="275"/>
        <v>9.2766120190817905</v>
      </c>
    </row>
    <row r="8811" spans="5:6" x14ac:dyDescent="0.25">
      <c r="E8811" s="24">
        <f t="shared" ca="1" si="274"/>
        <v>0.64831335790876043</v>
      </c>
      <c r="F8811" s="24">
        <f t="shared" ca="1" si="275"/>
        <v>8.6676224499171326</v>
      </c>
    </row>
    <row r="8812" spans="5:6" x14ac:dyDescent="0.25">
      <c r="E8812" s="24">
        <f t="shared" ca="1" si="274"/>
        <v>0.63586699700598381</v>
      </c>
      <c r="F8812" s="24">
        <f t="shared" ca="1" si="275"/>
        <v>9.0553172343191655</v>
      </c>
    </row>
    <row r="8813" spans="5:6" x14ac:dyDescent="0.25">
      <c r="E8813" s="24">
        <f t="shared" ca="1" si="274"/>
        <v>0.34138914446031232</v>
      </c>
      <c r="F8813" s="24">
        <f t="shared" ca="1" si="275"/>
        <v>21.494645325117762</v>
      </c>
    </row>
    <row r="8814" spans="5:6" x14ac:dyDescent="0.25">
      <c r="E8814" s="24">
        <f t="shared" ca="1" si="274"/>
        <v>8.7974108467852252E-2</v>
      </c>
      <c r="F8814" s="24">
        <f t="shared" ca="1" si="275"/>
        <v>48.614254595038531</v>
      </c>
    </row>
    <row r="8815" spans="5:6" x14ac:dyDescent="0.25">
      <c r="E8815" s="24">
        <f t="shared" ca="1" si="274"/>
        <v>0.44502611105955414</v>
      </c>
      <c r="F8815" s="24">
        <f t="shared" ca="1" si="275"/>
        <v>16.192446439979474</v>
      </c>
    </row>
    <row r="8816" spans="5:6" x14ac:dyDescent="0.25">
      <c r="E8816" s="24">
        <f t="shared" ca="1" si="274"/>
        <v>0.1292826580362193</v>
      </c>
      <c r="F8816" s="24">
        <f t="shared" ca="1" si="275"/>
        <v>40.915082482315952</v>
      </c>
    </row>
    <row r="8817" spans="5:6" x14ac:dyDescent="0.25">
      <c r="E8817" s="24">
        <f t="shared" ca="1" si="274"/>
        <v>0.64714688796731756</v>
      </c>
      <c r="F8817" s="24">
        <f t="shared" ca="1" si="275"/>
        <v>8.7036396186539893</v>
      </c>
    </row>
    <row r="8818" spans="5:6" x14ac:dyDescent="0.25">
      <c r="E8818" s="24">
        <f t="shared" ca="1" si="274"/>
        <v>0.52256376374864755</v>
      </c>
      <c r="F8818" s="24">
        <f t="shared" ca="1" si="275"/>
        <v>12.980165334127289</v>
      </c>
    </row>
    <row r="8819" spans="5:6" x14ac:dyDescent="0.25">
      <c r="E8819" s="24">
        <f t="shared" ca="1" si="274"/>
        <v>0.31094110259429741</v>
      </c>
      <c r="F8819" s="24">
        <f t="shared" ca="1" si="275"/>
        <v>23.363035309268575</v>
      </c>
    </row>
    <row r="8820" spans="5:6" x14ac:dyDescent="0.25">
      <c r="E8820" s="24">
        <f t="shared" ca="1" si="274"/>
        <v>4.0873812581575963E-2</v>
      </c>
      <c r="F8820" s="24">
        <f t="shared" ca="1" si="275"/>
        <v>63.945314003574083</v>
      </c>
    </row>
    <row r="8821" spans="5:6" x14ac:dyDescent="0.25">
      <c r="E8821" s="24">
        <f t="shared" ca="1" si="274"/>
        <v>0.28982828775399183</v>
      </c>
      <c r="F8821" s="24">
        <f t="shared" ca="1" si="275"/>
        <v>24.769332851236186</v>
      </c>
    </row>
    <row r="8822" spans="5:6" x14ac:dyDescent="0.25">
      <c r="E8822" s="24">
        <f t="shared" ca="1" si="274"/>
        <v>0.10462379484380069</v>
      </c>
      <c r="F8822" s="24">
        <f t="shared" ca="1" si="275"/>
        <v>45.147685381111188</v>
      </c>
    </row>
    <row r="8823" spans="5:6" x14ac:dyDescent="0.25">
      <c r="E8823" s="24">
        <f t="shared" ca="1" si="274"/>
        <v>0.80459396112026327</v>
      </c>
      <c r="F8823" s="24">
        <f t="shared" ca="1" si="275"/>
        <v>4.3483504987597339</v>
      </c>
    </row>
    <row r="8824" spans="5:6" x14ac:dyDescent="0.25">
      <c r="E8824" s="24">
        <f t="shared" ca="1" si="274"/>
        <v>0.85317855601995851</v>
      </c>
      <c r="F8824" s="24">
        <f t="shared" ca="1" si="275"/>
        <v>3.1757285258406056</v>
      </c>
    </row>
    <row r="8825" spans="5:6" x14ac:dyDescent="0.25">
      <c r="E8825" s="24">
        <f t="shared" ca="1" si="274"/>
        <v>0.59699211084681569</v>
      </c>
      <c r="F8825" s="24">
        <f t="shared" ca="1" si="275"/>
        <v>10.317027606775993</v>
      </c>
    </row>
    <row r="8826" spans="5:6" x14ac:dyDescent="0.25">
      <c r="E8826" s="24">
        <f t="shared" ca="1" si="274"/>
        <v>0.61542647549538287</v>
      </c>
      <c r="F8826" s="24">
        <f t="shared" ca="1" si="275"/>
        <v>9.7087959083028235</v>
      </c>
    </row>
    <row r="8827" spans="5:6" x14ac:dyDescent="0.25">
      <c r="E8827" s="24">
        <f t="shared" ca="1" si="274"/>
        <v>0.71139181407893481</v>
      </c>
      <c r="F8827" s="24">
        <f t="shared" ca="1" si="275"/>
        <v>6.8106385262171099</v>
      </c>
    </row>
    <row r="8828" spans="5:6" x14ac:dyDescent="0.25">
      <c r="E8828" s="24">
        <f t="shared" ca="1" si="274"/>
        <v>0.1511024825757521</v>
      </c>
      <c r="F8828" s="24">
        <f t="shared" ca="1" si="275"/>
        <v>37.795939596404011</v>
      </c>
    </row>
    <row r="8829" spans="5:6" x14ac:dyDescent="0.25">
      <c r="E8829" s="24">
        <f t="shared" ca="1" si="274"/>
        <v>0.76898434673572236</v>
      </c>
      <c r="F8829" s="24">
        <f t="shared" ca="1" si="275"/>
        <v>5.2536933006766402</v>
      </c>
    </row>
    <row r="8830" spans="5:6" x14ac:dyDescent="0.25">
      <c r="E8830" s="24">
        <f t="shared" ca="1" si="274"/>
        <v>0.66548369233967897</v>
      </c>
      <c r="F8830" s="24">
        <f t="shared" ca="1" si="275"/>
        <v>8.1448229164068451</v>
      </c>
    </row>
    <row r="8831" spans="5:6" x14ac:dyDescent="0.25">
      <c r="E8831" s="24">
        <f t="shared" ca="1" si="274"/>
        <v>0.27598825235837898</v>
      </c>
      <c r="F8831" s="24">
        <f t="shared" ca="1" si="275"/>
        <v>25.747939561795462</v>
      </c>
    </row>
    <row r="8832" spans="5:6" x14ac:dyDescent="0.25">
      <c r="E8832" s="24">
        <f t="shared" ca="1" si="274"/>
        <v>0.24833291260095747</v>
      </c>
      <c r="F8832" s="24">
        <f t="shared" ca="1" si="275"/>
        <v>27.859700869929096</v>
      </c>
    </row>
    <row r="8833" spans="5:6" x14ac:dyDescent="0.25">
      <c r="E8833" s="24">
        <f t="shared" ca="1" si="274"/>
        <v>9.5825617001196184E-3</v>
      </c>
      <c r="F8833" s="24">
        <f t="shared" ca="1" si="275"/>
        <v>92.95620643794085</v>
      </c>
    </row>
    <row r="8834" spans="5:6" x14ac:dyDescent="0.25">
      <c r="E8834" s="24">
        <f t="shared" ca="1" si="274"/>
        <v>0.56931544012160851</v>
      </c>
      <c r="F8834" s="24">
        <f t="shared" ca="1" si="275"/>
        <v>11.266412443068864</v>
      </c>
    </row>
    <row r="8835" spans="5:6" x14ac:dyDescent="0.25">
      <c r="E8835" s="24">
        <f t="shared" ca="1" si="274"/>
        <v>0.9317212286518155</v>
      </c>
      <c r="F8835" s="24">
        <f t="shared" ca="1" si="275"/>
        <v>1.414432398554798</v>
      </c>
    </row>
    <row r="8836" spans="5:6" x14ac:dyDescent="0.25">
      <c r="E8836" s="24">
        <f t="shared" ref="E8836:E8899" ca="1" si="276">RAND()</f>
        <v>0.92179579104924103</v>
      </c>
      <c r="F8836" s="24">
        <f t="shared" ref="F8836:F8899" ca="1" si="277">-LOG(E8836,EXP(1))/$C$3</f>
        <v>1.6286312943825383</v>
      </c>
    </row>
    <row r="8837" spans="5:6" x14ac:dyDescent="0.25">
      <c r="E8837" s="24">
        <f t="shared" ca="1" si="276"/>
        <v>0.13880492415926737</v>
      </c>
      <c r="F8837" s="24">
        <f t="shared" ca="1" si="277"/>
        <v>39.493715097738644</v>
      </c>
    </row>
    <row r="8838" spans="5:6" x14ac:dyDescent="0.25">
      <c r="E8838" s="24">
        <f t="shared" ca="1" si="276"/>
        <v>0.25513386018876372</v>
      </c>
      <c r="F8838" s="24">
        <f t="shared" ca="1" si="277"/>
        <v>27.319338592815978</v>
      </c>
    </row>
    <row r="8839" spans="5:6" x14ac:dyDescent="0.25">
      <c r="E8839" s="24">
        <f t="shared" ca="1" si="276"/>
        <v>0.31396979578356132</v>
      </c>
      <c r="F8839" s="24">
        <f t="shared" ca="1" si="277"/>
        <v>23.169169789454131</v>
      </c>
    </row>
    <row r="8840" spans="5:6" x14ac:dyDescent="0.25">
      <c r="E8840" s="24">
        <f t="shared" ca="1" si="276"/>
        <v>0.91543940747746</v>
      </c>
      <c r="F8840" s="24">
        <f t="shared" ca="1" si="277"/>
        <v>1.7670220445451339</v>
      </c>
    </row>
    <row r="8841" spans="5:6" x14ac:dyDescent="0.25">
      <c r="E8841" s="24">
        <f t="shared" ca="1" si="276"/>
        <v>0.53034852411097044</v>
      </c>
      <c r="F8841" s="24">
        <f t="shared" ca="1" si="277"/>
        <v>12.684417917861508</v>
      </c>
    </row>
    <row r="8842" spans="5:6" x14ac:dyDescent="0.25">
      <c r="E8842" s="24">
        <f t="shared" ca="1" si="276"/>
        <v>1.6615282877882054E-3</v>
      </c>
      <c r="F8842" s="24">
        <f t="shared" ca="1" si="277"/>
        <v>128.00034889725464</v>
      </c>
    </row>
    <row r="8843" spans="5:6" x14ac:dyDescent="0.25">
      <c r="E8843" s="24">
        <f t="shared" ca="1" si="276"/>
        <v>0.97230336559369135</v>
      </c>
      <c r="F8843" s="24">
        <f t="shared" ca="1" si="277"/>
        <v>0.56174837391847177</v>
      </c>
    </row>
    <row r="8844" spans="5:6" x14ac:dyDescent="0.25">
      <c r="E8844" s="24">
        <f t="shared" ca="1" si="276"/>
        <v>0.56511490840794809</v>
      </c>
      <c r="F8844" s="24">
        <f t="shared" ca="1" si="277"/>
        <v>11.414523816019141</v>
      </c>
    </row>
    <row r="8845" spans="5:6" x14ac:dyDescent="0.25">
      <c r="E8845" s="24">
        <f t="shared" ca="1" si="276"/>
        <v>0.64612607298041325</v>
      </c>
      <c r="F8845" s="24">
        <f t="shared" ca="1" si="277"/>
        <v>8.7352126965650321</v>
      </c>
    </row>
    <row r="8846" spans="5:6" x14ac:dyDescent="0.25">
      <c r="E8846" s="24">
        <f t="shared" ca="1" si="276"/>
        <v>0.40888929456334122</v>
      </c>
      <c r="F8846" s="24">
        <f t="shared" ca="1" si="277"/>
        <v>17.886216660345315</v>
      </c>
    </row>
    <row r="8847" spans="5:6" x14ac:dyDescent="0.25">
      <c r="E8847" s="24">
        <f t="shared" ca="1" si="276"/>
        <v>0.35358906361601461</v>
      </c>
      <c r="F8847" s="24">
        <f t="shared" ca="1" si="277"/>
        <v>20.792397547693835</v>
      </c>
    </row>
    <row r="8848" spans="5:6" x14ac:dyDescent="0.25">
      <c r="E8848" s="24">
        <f t="shared" ca="1" si="276"/>
        <v>0.11782144365451497</v>
      </c>
      <c r="F8848" s="24">
        <f t="shared" ca="1" si="277"/>
        <v>42.771699798245436</v>
      </c>
    </row>
    <row r="8849" spans="5:6" x14ac:dyDescent="0.25">
      <c r="E8849" s="24">
        <f t="shared" ca="1" si="276"/>
        <v>0.91002102947782793</v>
      </c>
      <c r="F8849" s="24">
        <f t="shared" ca="1" si="277"/>
        <v>1.8857514084392606</v>
      </c>
    </row>
    <row r="8850" spans="5:6" x14ac:dyDescent="0.25">
      <c r="E8850" s="24">
        <f t="shared" ca="1" si="276"/>
        <v>0.69100370924186405</v>
      </c>
      <c r="F8850" s="24">
        <f t="shared" ca="1" si="277"/>
        <v>7.3922017459128275</v>
      </c>
    </row>
    <row r="8851" spans="5:6" x14ac:dyDescent="0.25">
      <c r="E8851" s="24">
        <f t="shared" ca="1" si="276"/>
        <v>0.43049884761041235</v>
      </c>
      <c r="F8851" s="24">
        <f t="shared" ca="1" si="277"/>
        <v>16.856212639621759</v>
      </c>
    </row>
    <row r="8852" spans="5:6" x14ac:dyDescent="0.25">
      <c r="E8852" s="24">
        <f t="shared" ca="1" si="276"/>
        <v>9.8651171820733907E-2</v>
      </c>
      <c r="F8852" s="24">
        <f t="shared" ca="1" si="277"/>
        <v>46.323303360321098</v>
      </c>
    </row>
    <row r="8853" spans="5:6" x14ac:dyDescent="0.25">
      <c r="E8853" s="24">
        <f t="shared" ca="1" si="276"/>
        <v>0.26306251027254834</v>
      </c>
      <c r="F8853" s="24">
        <f t="shared" ca="1" si="277"/>
        <v>26.70727186803018</v>
      </c>
    </row>
    <row r="8854" spans="5:6" x14ac:dyDescent="0.25">
      <c r="E8854" s="24">
        <f t="shared" ca="1" si="276"/>
        <v>1.6760020293485667E-2</v>
      </c>
      <c r="F8854" s="24">
        <f t="shared" ca="1" si="277"/>
        <v>81.775179462008651</v>
      </c>
    </row>
    <row r="8855" spans="5:6" x14ac:dyDescent="0.25">
      <c r="E8855" s="24">
        <f t="shared" ca="1" si="276"/>
        <v>0.40555224140044899</v>
      </c>
      <c r="F8855" s="24">
        <f t="shared" ca="1" si="277"/>
        <v>18.050111633290264</v>
      </c>
    </row>
    <row r="8856" spans="5:6" x14ac:dyDescent="0.25">
      <c r="E8856" s="24">
        <f t="shared" ca="1" si="276"/>
        <v>0.21965581640325516</v>
      </c>
      <c r="F8856" s="24">
        <f t="shared" ca="1" si="277"/>
        <v>30.313868571730858</v>
      </c>
    </row>
    <row r="8857" spans="5:6" x14ac:dyDescent="0.25">
      <c r="E8857" s="24">
        <f t="shared" ca="1" si="276"/>
        <v>0.90763490114774381</v>
      </c>
      <c r="F8857" s="24">
        <f t="shared" ca="1" si="277"/>
        <v>1.9382614497636721</v>
      </c>
    </row>
    <row r="8858" spans="5:6" x14ac:dyDescent="0.25">
      <c r="E8858" s="24">
        <f t="shared" ca="1" si="276"/>
        <v>0.95709370149260842</v>
      </c>
      <c r="F8858" s="24">
        <f t="shared" ca="1" si="277"/>
        <v>0.87707961253408795</v>
      </c>
    </row>
    <row r="8859" spans="5:6" x14ac:dyDescent="0.25">
      <c r="E8859" s="24">
        <f t="shared" ca="1" si="276"/>
        <v>0.33286484862422738</v>
      </c>
      <c r="F8859" s="24">
        <f t="shared" ca="1" si="277"/>
        <v>22.000374627449091</v>
      </c>
    </row>
    <row r="8860" spans="5:6" x14ac:dyDescent="0.25">
      <c r="E8860" s="24">
        <f t="shared" ca="1" si="276"/>
        <v>0.49323100309168366</v>
      </c>
      <c r="F8860" s="24">
        <f t="shared" ca="1" si="277"/>
        <v>14.13555297146749</v>
      </c>
    </row>
    <row r="8861" spans="5:6" x14ac:dyDescent="0.25">
      <c r="E8861" s="24">
        <f t="shared" ca="1" si="276"/>
        <v>0.96406346953146427</v>
      </c>
      <c r="F8861" s="24">
        <f t="shared" ca="1" si="277"/>
        <v>0.73196293552007519</v>
      </c>
    </row>
    <row r="8862" spans="5:6" x14ac:dyDescent="0.25">
      <c r="E8862" s="24">
        <f t="shared" ca="1" si="276"/>
        <v>0.66155589885277954</v>
      </c>
      <c r="F8862" s="24">
        <f t="shared" ca="1" si="277"/>
        <v>8.2632159163702816</v>
      </c>
    </row>
    <row r="8863" spans="5:6" x14ac:dyDescent="0.25">
      <c r="E8863" s="24">
        <f t="shared" ca="1" si="276"/>
        <v>0.88680107071484837</v>
      </c>
      <c r="F8863" s="24">
        <f t="shared" ca="1" si="277"/>
        <v>2.4026918769826984</v>
      </c>
    </row>
    <row r="8864" spans="5:6" x14ac:dyDescent="0.25">
      <c r="E8864" s="24">
        <f t="shared" ca="1" si="276"/>
        <v>0.26041574446882054</v>
      </c>
      <c r="F8864" s="24">
        <f t="shared" ca="1" si="277"/>
        <v>26.909518156912696</v>
      </c>
    </row>
    <row r="8865" spans="5:6" x14ac:dyDescent="0.25">
      <c r="E8865" s="24">
        <f t="shared" ca="1" si="276"/>
        <v>0.7765045105210695</v>
      </c>
      <c r="F8865" s="24">
        <f t="shared" ca="1" si="277"/>
        <v>5.059056552517764</v>
      </c>
    </row>
    <row r="8866" spans="5:6" x14ac:dyDescent="0.25">
      <c r="E8866" s="24">
        <f t="shared" ca="1" si="276"/>
        <v>0.9915876538726901</v>
      </c>
      <c r="F8866" s="24">
        <f t="shared" ca="1" si="277"/>
        <v>0.16895859223828041</v>
      </c>
    </row>
    <row r="8867" spans="5:6" x14ac:dyDescent="0.25">
      <c r="E8867" s="24">
        <f t="shared" ca="1" si="276"/>
        <v>0.11641855879415819</v>
      </c>
      <c r="F8867" s="24">
        <f t="shared" ca="1" si="277"/>
        <v>43.011266331632399</v>
      </c>
    </row>
    <row r="8868" spans="5:6" x14ac:dyDescent="0.25">
      <c r="E8868" s="24">
        <f t="shared" ca="1" si="276"/>
        <v>0.2547935390374112</v>
      </c>
      <c r="F8868" s="24">
        <f t="shared" ca="1" si="277"/>
        <v>27.346034252033082</v>
      </c>
    </row>
    <row r="8869" spans="5:6" x14ac:dyDescent="0.25">
      <c r="E8869" s="24">
        <f t="shared" ca="1" si="276"/>
        <v>0.69787435455353164</v>
      </c>
      <c r="F8869" s="24">
        <f t="shared" ca="1" si="277"/>
        <v>7.1943240045215378</v>
      </c>
    </row>
    <row r="8870" spans="5:6" x14ac:dyDescent="0.25">
      <c r="E8870" s="24">
        <f t="shared" ca="1" si="276"/>
        <v>0.4889701035197066</v>
      </c>
      <c r="F8870" s="24">
        <f t="shared" ca="1" si="277"/>
        <v>14.30907858745557</v>
      </c>
    </row>
    <row r="8871" spans="5:6" x14ac:dyDescent="0.25">
      <c r="E8871" s="24">
        <f t="shared" ca="1" si="276"/>
        <v>0.20305577540822384</v>
      </c>
      <c r="F8871" s="24">
        <f t="shared" ca="1" si="277"/>
        <v>31.885491639464998</v>
      </c>
    </row>
    <row r="8872" spans="5:6" x14ac:dyDescent="0.25">
      <c r="E8872" s="24">
        <f t="shared" ca="1" si="276"/>
        <v>0.87946336249384049</v>
      </c>
      <c r="F8872" s="24">
        <f t="shared" ca="1" si="277"/>
        <v>2.5688674574159784</v>
      </c>
    </row>
    <row r="8873" spans="5:6" x14ac:dyDescent="0.25">
      <c r="E8873" s="24">
        <f t="shared" ca="1" si="276"/>
        <v>0.88654309757666572</v>
      </c>
      <c r="F8873" s="24">
        <f t="shared" ca="1" si="277"/>
        <v>2.4085107844371034</v>
      </c>
    </row>
    <row r="8874" spans="5:6" x14ac:dyDescent="0.25">
      <c r="E8874" s="24">
        <f t="shared" ca="1" si="276"/>
        <v>0.25041253491342752</v>
      </c>
      <c r="F8874" s="24">
        <f t="shared" ca="1" si="277"/>
        <v>27.692911629014294</v>
      </c>
    </row>
    <row r="8875" spans="5:6" x14ac:dyDescent="0.25">
      <c r="E8875" s="24">
        <f t="shared" ca="1" si="276"/>
        <v>0.49033975052515943</v>
      </c>
      <c r="F8875" s="24">
        <f t="shared" ca="1" si="277"/>
        <v>14.253135194551945</v>
      </c>
    </row>
    <row r="8876" spans="5:6" x14ac:dyDescent="0.25">
      <c r="E8876" s="24">
        <f t="shared" ca="1" si="276"/>
        <v>0.50145084451040145</v>
      </c>
      <c r="F8876" s="24">
        <f t="shared" ca="1" si="277"/>
        <v>13.804993866250634</v>
      </c>
    </row>
    <row r="8877" spans="5:6" x14ac:dyDescent="0.25">
      <c r="E8877" s="24">
        <f t="shared" ca="1" si="276"/>
        <v>0.27063399802667731</v>
      </c>
      <c r="F8877" s="24">
        <f t="shared" ca="1" si="277"/>
        <v>26.139758634376093</v>
      </c>
    </row>
    <row r="8878" spans="5:6" x14ac:dyDescent="0.25">
      <c r="E8878" s="24">
        <f t="shared" ca="1" si="276"/>
        <v>0.89598165563560983</v>
      </c>
      <c r="F8878" s="24">
        <f t="shared" ca="1" si="277"/>
        <v>2.1967067967553038</v>
      </c>
    </row>
    <row r="8879" spans="5:6" x14ac:dyDescent="0.25">
      <c r="E8879" s="24">
        <f t="shared" ca="1" si="276"/>
        <v>0.48101850147823766</v>
      </c>
      <c r="F8879" s="24">
        <f t="shared" ca="1" si="277"/>
        <v>14.636990900087987</v>
      </c>
    </row>
    <row r="8880" spans="5:6" x14ac:dyDescent="0.25">
      <c r="E8880" s="24">
        <f t="shared" ca="1" si="276"/>
        <v>9.2008501201449544E-2</v>
      </c>
      <c r="F8880" s="24">
        <f t="shared" ca="1" si="277"/>
        <v>47.717486036770694</v>
      </c>
    </row>
    <row r="8881" spans="5:6" x14ac:dyDescent="0.25">
      <c r="E8881" s="24">
        <f t="shared" ca="1" si="276"/>
        <v>0.77354258920204921</v>
      </c>
      <c r="F8881" s="24">
        <f t="shared" ca="1" si="277"/>
        <v>5.1354910021442945</v>
      </c>
    </row>
    <row r="8882" spans="5:6" x14ac:dyDescent="0.25">
      <c r="E8882" s="24">
        <f t="shared" ca="1" si="276"/>
        <v>0.46865180402611761</v>
      </c>
      <c r="F8882" s="24">
        <f t="shared" ca="1" si="277"/>
        <v>15.157904167735856</v>
      </c>
    </row>
    <row r="8883" spans="5:6" x14ac:dyDescent="0.25">
      <c r="E8883" s="24">
        <f t="shared" ca="1" si="276"/>
        <v>0.35454661165556023</v>
      </c>
      <c r="F8883" s="24">
        <f t="shared" ca="1" si="277"/>
        <v>20.738309120484153</v>
      </c>
    </row>
    <row r="8884" spans="5:6" x14ac:dyDescent="0.25">
      <c r="E8884" s="24">
        <f t="shared" ca="1" si="276"/>
        <v>0.91732842954752825</v>
      </c>
      <c r="F8884" s="24">
        <f t="shared" ca="1" si="277"/>
        <v>1.7257942861607189</v>
      </c>
    </row>
    <row r="8885" spans="5:6" x14ac:dyDescent="0.25">
      <c r="E8885" s="24">
        <f t="shared" ca="1" si="276"/>
        <v>0.8201431007266391</v>
      </c>
      <c r="F8885" s="24">
        <f t="shared" ca="1" si="277"/>
        <v>3.9655288173641492</v>
      </c>
    </row>
    <row r="8886" spans="5:6" x14ac:dyDescent="0.25">
      <c r="E8886" s="24">
        <f t="shared" ca="1" si="276"/>
        <v>0.71299427672623139</v>
      </c>
      <c r="F8886" s="24">
        <f t="shared" ca="1" si="277"/>
        <v>6.7656377126398288</v>
      </c>
    </row>
    <row r="8887" spans="5:6" x14ac:dyDescent="0.25">
      <c r="E8887" s="24">
        <f t="shared" ca="1" si="276"/>
        <v>0.59034174496609904</v>
      </c>
      <c r="F8887" s="24">
        <f t="shared" ca="1" si="277"/>
        <v>10.541073620289954</v>
      </c>
    </row>
    <row r="8888" spans="5:6" x14ac:dyDescent="0.25">
      <c r="E8888" s="24">
        <f t="shared" ca="1" si="276"/>
        <v>0.78349789037679318</v>
      </c>
      <c r="F8888" s="24">
        <f t="shared" ca="1" si="277"/>
        <v>4.8797381950561887</v>
      </c>
    </row>
    <row r="8889" spans="5:6" x14ac:dyDescent="0.25">
      <c r="E8889" s="24">
        <f t="shared" ca="1" si="276"/>
        <v>0.5207500374302455</v>
      </c>
      <c r="F8889" s="24">
        <f t="shared" ca="1" si="277"/>
        <v>13.049702539269729</v>
      </c>
    </row>
    <row r="8890" spans="5:6" x14ac:dyDescent="0.25">
      <c r="E8890" s="24">
        <f t="shared" ca="1" si="276"/>
        <v>4.2609095795278495E-3</v>
      </c>
      <c r="F8890" s="24">
        <f t="shared" ca="1" si="277"/>
        <v>109.16545250342263</v>
      </c>
    </row>
    <row r="8891" spans="5:6" x14ac:dyDescent="0.25">
      <c r="E8891" s="24">
        <f t="shared" ca="1" si="276"/>
        <v>0.46810843738334018</v>
      </c>
      <c r="F8891" s="24">
        <f t="shared" ca="1" si="277"/>
        <v>15.18110612186233</v>
      </c>
    </row>
    <row r="8892" spans="5:6" x14ac:dyDescent="0.25">
      <c r="E8892" s="24">
        <f t="shared" ca="1" si="276"/>
        <v>0.29033718881501969</v>
      </c>
      <c r="F8892" s="24">
        <f t="shared" ca="1" si="277"/>
        <v>24.734246227705476</v>
      </c>
    </row>
    <row r="8893" spans="5:6" x14ac:dyDescent="0.25">
      <c r="E8893" s="24">
        <f t="shared" ca="1" si="276"/>
        <v>0.91110746079707994</v>
      </c>
      <c r="F8893" s="24">
        <f t="shared" ca="1" si="277"/>
        <v>1.8618885903253419</v>
      </c>
    </row>
    <row r="8894" spans="5:6" x14ac:dyDescent="0.25">
      <c r="E8894" s="24">
        <f t="shared" ca="1" si="276"/>
        <v>0.56863246395180234</v>
      </c>
      <c r="F8894" s="24">
        <f t="shared" ca="1" si="277"/>
        <v>11.290419737229461</v>
      </c>
    </row>
    <row r="8895" spans="5:6" x14ac:dyDescent="0.25">
      <c r="E8895" s="24">
        <f t="shared" ca="1" si="276"/>
        <v>0.88649419579172972</v>
      </c>
      <c r="F8895" s="24">
        <f t="shared" ca="1" si="277"/>
        <v>2.4096140163912492</v>
      </c>
    </row>
    <row r="8896" spans="5:6" x14ac:dyDescent="0.25">
      <c r="E8896" s="24">
        <f t="shared" ca="1" si="276"/>
        <v>3.6752377865496899E-2</v>
      </c>
      <c r="F8896" s="24">
        <f t="shared" ca="1" si="277"/>
        <v>66.071047031868957</v>
      </c>
    </row>
    <row r="8897" spans="5:6" x14ac:dyDescent="0.25">
      <c r="E8897" s="24">
        <f t="shared" ca="1" si="276"/>
        <v>0.39910309758182005</v>
      </c>
      <c r="F8897" s="24">
        <f t="shared" ca="1" si="277"/>
        <v>18.370710110796569</v>
      </c>
    </row>
    <row r="8898" spans="5:6" x14ac:dyDescent="0.25">
      <c r="E8898" s="24">
        <f t="shared" ca="1" si="276"/>
        <v>0.86835734202772563</v>
      </c>
      <c r="F8898" s="24">
        <f t="shared" ca="1" si="277"/>
        <v>2.8230392935360906</v>
      </c>
    </row>
    <row r="8899" spans="5:6" x14ac:dyDescent="0.25">
      <c r="E8899" s="24">
        <f t="shared" ca="1" si="276"/>
        <v>0.43501634152880109</v>
      </c>
      <c r="F8899" s="24">
        <f t="shared" ca="1" si="277"/>
        <v>16.647433637323779</v>
      </c>
    </row>
    <row r="8900" spans="5:6" x14ac:dyDescent="0.25">
      <c r="E8900" s="24">
        <f t="shared" ref="E8900:E8963" ca="1" si="278">RAND()</f>
        <v>0.13235613532719859</v>
      </c>
      <c r="F8900" s="24">
        <f t="shared" ref="F8900:F8963" ca="1" si="279">-LOG(E8900,EXP(1))/$C$3</f>
        <v>40.445179890956389</v>
      </c>
    </row>
    <row r="8901" spans="5:6" x14ac:dyDescent="0.25">
      <c r="E8901" s="24">
        <f t="shared" ca="1" si="278"/>
        <v>0.77427147750937286</v>
      </c>
      <c r="F8901" s="24">
        <f t="shared" ca="1" si="279"/>
        <v>5.116654415066316</v>
      </c>
    </row>
    <row r="8902" spans="5:6" x14ac:dyDescent="0.25">
      <c r="E8902" s="24">
        <f t="shared" ca="1" si="278"/>
        <v>0.41256911594647516</v>
      </c>
      <c r="F8902" s="24">
        <f t="shared" ca="1" si="279"/>
        <v>17.707030668666725</v>
      </c>
    </row>
    <row r="8903" spans="5:6" x14ac:dyDescent="0.25">
      <c r="E8903" s="24">
        <f t="shared" ca="1" si="278"/>
        <v>0.70813140739920089</v>
      </c>
      <c r="F8903" s="24">
        <f t="shared" ca="1" si="279"/>
        <v>6.9025119767891994</v>
      </c>
    </row>
    <row r="8904" spans="5:6" x14ac:dyDescent="0.25">
      <c r="E8904" s="24">
        <f t="shared" ca="1" si="278"/>
        <v>0.66579197281301405</v>
      </c>
      <c r="F8904" s="24">
        <f t="shared" ca="1" si="279"/>
        <v>8.1355602073552209</v>
      </c>
    </row>
    <row r="8905" spans="5:6" x14ac:dyDescent="0.25">
      <c r="E8905" s="24">
        <f t="shared" ca="1" si="278"/>
        <v>6.770156384390591E-2</v>
      </c>
      <c r="F8905" s="24">
        <f t="shared" ca="1" si="279"/>
        <v>53.852919994322733</v>
      </c>
    </row>
    <row r="8906" spans="5:6" x14ac:dyDescent="0.25">
      <c r="E8906" s="24">
        <f t="shared" ca="1" si="278"/>
        <v>0.74585391824588432</v>
      </c>
      <c r="F8906" s="24">
        <f t="shared" ca="1" si="279"/>
        <v>5.8645103599871229</v>
      </c>
    </row>
    <row r="8907" spans="5:6" x14ac:dyDescent="0.25">
      <c r="E8907" s="24">
        <f t="shared" ca="1" si="278"/>
        <v>0.11394287059976871</v>
      </c>
      <c r="F8907" s="24">
        <f t="shared" ca="1" si="279"/>
        <v>43.44116182575091</v>
      </c>
    </row>
    <row r="8908" spans="5:6" x14ac:dyDescent="0.25">
      <c r="E8908" s="24">
        <f t="shared" ca="1" si="278"/>
        <v>0.8271379571260703</v>
      </c>
      <c r="F8908" s="24">
        <f t="shared" ca="1" si="279"/>
        <v>3.7956756303031995</v>
      </c>
    </row>
    <row r="8909" spans="5:6" x14ac:dyDescent="0.25">
      <c r="E8909" s="24">
        <f t="shared" ca="1" si="278"/>
        <v>0.1762365401634377</v>
      </c>
      <c r="F8909" s="24">
        <f t="shared" ca="1" si="279"/>
        <v>34.718564161459064</v>
      </c>
    </row>
    <row r="8910" spans="5:6" x14ac:dyDescent="0.25">
      <c r="E8910" s="24">
        <f t="shared" ca="1" si="278"/>
        <v>0.49270784521273958</v>
      </c>
      <c r="F8910" s="24">
        <f t="shared" ca="1" si="279"/>
        <v>14.156777733183423</v>
      </c>
    </row>
    <row r="8911" spans="5:6" x14ac:dyDescent="0.25">
      <c r="E8911" s="24">
        <f t="shared" ca="1" si="278"/>
        <v>0.40632948937384217</v>
      </c>
      <c r="F8911" s="24">
        <f t="shared" ca="1" si="279"/>
        <v>18.011817966546364</v>
      </c>
    </row>
    <row r="8912" spans="5:6" x14ac:dyDescent="0.25">
      <c r="E8912" s="24">
        <f t="shared" ca="1" si="278"/>
        <v>0.83953718321229676</v>
      </c>
      <c r="F8912" s="24">
        <f t="shared" ca="1" si="279"/>
        <v>3.498090227042828</v>
      </c>
    </row>
    <row r="8913" spans="5:6" x14ac:dyDescent="0.25">
      <c r="E8913" s="24">
        <f t="shared" ca="1" si="278"/>
        <v>0.15802373767356315</v>
      </c>
      <c r="F8913" s="24">
        <f t="shared" ca="1" si="279"/>
        <v>36.900200375991226</v>
      </c>
    </row>
    <row r="8914" spans="5:6" x14ac:dyDescent="0.25">
      <c r="E8914" s="24">
        <f t="shared" ca="1" si="278"/>
        <v>5.2409903059099983E-2</v>
      </c>
      <c r="F8914" s="24">
        <f t="shared" ca="1" si="279"/>
        <v>58.973194316679184</v>
      </c>
    </row>
    <row r="8915" spans="5:6" x14ac:dyDescent="0.25">
      <c r="E8915" s="24">
        <f t="shared" ca="1" si="278"/>
        <v>0.16224633613909134</v>
      </c>
      <c r="F8915" s="24">
        <f t="shared" ca="1" si="279"/>
        <v>36.372790104603091</v>
      </c>
    </row>
    <row r="8916" spans="5:6" x14ac:dyDescent="0.25">
      <c r="E8916" s="24">
        <f t="shared" ca="1" si="278"/>
        <v>9.1721896658176427E-2</v>
      </c>
      <c r="F8916" s="24">
        <f t="shared" ca="1" si="279"/>
        <v>47.779882848421188</v>
      </c>
    </row>
    <row r="8917" spans="5:6" x14ac:dyDescent="0.25">
      <c r="E8917" s="24">
        <f t="shared" ca="1" si="278"/>
        <v>0.88732306858136822</v>
      </c>
      <c r="F8917" s="24">
        <f t="shared" ca="1" si="279"/>
        <v>2.3909227370443822</v>
      </c>
    </row>
    <row r="8918" spans="5:6" x14ac:dyDescent="0.25">
      <c r="E8918" s="24">
        <f t="shared" ca="1" si="278"/>
        <v>1.9598147713699166E-2</v>
      </c>
      <c r="F8918" s="24">
        <f t="shared" ca="1" si="279"/>
        <v>78.646404432291831</v>
      </c>
    </row>
    <row r="8919" spans="5:6" x14ac:dyDescent="0.25">
      <c r="E8919" s="24">
        <f t="shared" ca="1" si="278"/>
        <v>0.85465262466495251</v>
      </c>
      <c r="F8919" s="24">
        <f t="shared" ca="1" si="279"/>
        <v>3.1412035908770846</v>
      </c>
    </row>
    <row r="8920" spans="5:6" x14ac:dyDescent="0.25">
      <c r="E8920" s="24">
        <f t="shared" ca="1" si="278"/>
        <v>0.2886794458734957</v>
      </c>
      <c r="F8920" s="24">
        <f t="shared" ca="1" si="279"/>
        <v>24.848767805961465</v>
      </c>
    </row>
    <row r="8921" spans="5:6" x14ac:dyDescent="0.25">
      <c r="E8921" s="24">
        <f t="shared" ca="1" si="278"/>
        <v>0.71071959954820774</v>
      </c>
      <c r="F8921" s="24">
        <f t="shared" ca="1" si="279"/>
        <v>6.8295460344292174</v>
      </c>
    </row>
    <row r="8922" spans="5:6" x14ac:dyDescent="0.25">
      <c r="E8922" s="24">
        <f t="shared" ca="1" si="278"/>
        <v>0.33867368219261085</v>
      </c>
      <c r="F8922" s="24">
        <f t="shared" ca="1" si="279"/>
        <v>21.65436449181426</v>
      </c>
    </row>
    <row r="8923" spans="5:6" x14ac:dyDescent="0.25">
      <c r="E8923" s="24">
        <f t="shared" ca="1" si="278"/>
        <v>0.3337649269321521</v>
      </c>
      <c r="F8923" s="24">
        <f t="shared" ca="1" si="279"/>
        <v>21.946366907549248</v>
      </c>
    </row>
    <row r="8924" spans="5:6" x14ac:dyDescent="0.25">
      <c r="E8924" s="24">
        <f t="shared" ca="1" si="278"/>
        <v>0.80331641900734141</v>
      </c>
      <c r="F8924" s="24">
        <f t="shared" ca="1" si="279"/>
        <v>4.3801319312958542</v>
      </c>
    </row>
    <row r="8925" spans="5:6" x14ac:dyDescent="0.25">
      <c r="E8925" s="24">
        <f t="shared" ca="1" si="278"/>
        <v>0.33513348628166273</v>
      </c>
      <c r="F8925" s="24">
        <f t="shared" ca="1" si="279"/>
        <v>21.864527200226853</v>
      </c>
    </row>
    <row r="8926" spans="5:6" x14ac:dyDescent="0.25">
      <c r="E8926" s="24">
        <f t="shared" ca="1" si="278"/>
        <v>0.17086637931379267</v>
      </c>
      <c r="F8926" s="24">
        <f t="shared" ca="1" si="279"/>
        <v>35.337468709183</v>
      </c>
    </row>
    <row r="8927" spans="5:6" x14ac:dyDescent="0.25">
      <c r="E8927" s="24">
        <f t="shared" ca="1" si="278"/>
        <v>0.1024606131955379</v>
      </c>
      <c r="F8927" s="24">
        <f t="shared" ca="1" si="279"/>
        <v>45.565536315159854</v>
      </c>
    </row>
    <row r="8928" spans="5:6" x14ac:dyDescent="0.25">
      <c r="E8928" s="24">
        <f t="shared" ca="1" si="278"/>
        <v>2.8811953105995158E-2</v>
      </c>
      <c r="F8928" s="24">
        <f t="shared" ca="1" si="279"/>
        <v>70.939298790844816</v>
      </c>
    </row>
    <row r="8929" spans="5:6" x14ac:dyDescent="0.25">
      <c r="E8929" s="24">
        <f t="shared" ca="1" si="278"/>
        <v>0.43466388483413487</v>
      </c>
      <c r="F8929" s="24">
        <f t="shared" ca="1" si="279"/>
        <v>16.663644502111936</v>
      </c>
    </row>
    <row r="8930" spans="5:6" x14ac:dyDescent="0.25">
      <c r="E8930" s="24">
        <f t="shared" ca="1" si="278"/>
        <v>0.87162910237598856</v>
      </c>
      <c r="F8930" s="24">
        <f t="shared" ca="1" si="279"/>
        <v>2.7478257373674277</v>
      </c>
    </row>
    <row r="8931" spans="5:6" x14ac:dyDescent="0.25">
      <c r="E8931" s="24">
        <f t="shared" ca="1" si="278"/>
        <v>0.87821822045890796</v>
      </c>
      <c r="F8931" s="24">
        <f t="shared" ca="1" si="279"/>
        <v>2.5972034712945433</v>
      </c>
    </row>
    <row r="8932" spans="5:6" x14ac:dyDescent="0.25">
      <c r="E8932" s="24">
        <f t="shared" ca="1" si="278"/>
        <v>0.49134681211408338</v>
      </c>
      <c r="F8932" s="24">
        <f t="shared" ca="1" si="279"/>
        <v>14.212101244184645</v>
      </c>
    </row>
    <row r="8933" spans="5:6" x14ac:dyDescent="0.25">
      <c r="E8933" s="24">
        <f t="shared" ca="1" si="278"/>
        <v>0.69600859336113108</v>
      </c>
      <c r="F8933" s="24">
        <f t="shared" ca="1" si="279"/>
        <v>7.2478654388140793</v>
      </c>
    </row>
    <row r="8934" spans="5:6" x14ac:dyDescent="0.25">
      <c r="E8934" s="24">
        <f t="shared" ca="1" si="278"/>
        <v>0.54080831237531501</v>
      </c>
      <c r="F8934" s="24">
        <f t="shared" ca="1" si="279"/>
        <v>12.29380767710046</v>
      </c>
    </row>
    <row r="8935" spans="5:6" x14ac:dyDescent="0.25">
      <c r="E8935" s="24">
        <f t="shared" ca="1" si="278"/>
        <v>0.14135575790736854</v>
      </c>
      <c r="F8935" s="24">
        <f t="shared" ca="1" si="279"/>
        <v>39.129509211304629</v>
      </c>
    </row>
    <row r="8936" spans="5:6" x14ac:dyDescent="0.25">
      <c r="E8936" s="24">
        <f t="shared" ca="1" si="278"/>
        <v>0.66060005201004834</v>
      </c>
      <c r="F8936" s="24">
        <f t="shared" ca="1" si="279"/>
        <v>8.2921337458784272</v>
      </c>
    </row>
    <row r="8937" spans="5:6" x14ac:dyDescent="0.25">
      <c r="E8937" s="24">
        <f t="shared" ca="1" si="278"/>
        <v>0.69546361085847941</v>
      </c>
      <c r="F8937" s="24">
        <f t="shared" ca="1" si="279"/>
        <v>7.2635317964708177</v>
      </c>
    </row>
    <row r="8938" spans="5:6" x14ac:dyDescent="0.25">
      <c r="E8938" s="24">
        <f t="shared" ca="1" si="278"/>
        <v>5.3039278836304216E-2</v>
      </c>
      <c r="F8938" s="24">
        <f t="shared" ca="1" si="279"/>
        <v>58.734450595951273</v>
      </c>
    </row>
    <row r="8939" spans="5:6" x14ac:dyDescent="0.25">
      <c r="E8939" s="24">
        <f t="shared" ca="1" si="278"/>
        <v>0.58759268803983766</v>
      </c>
      <c r="F8939" s="24">
        <f t="shared" ca="1" si="279"/>
        <v>10.634425570627767</v>
      </c>
    </row>
    <row r="8940" spans="5:6" x14ac:dyDescent="0.25">
      <c r="E8940" s="24">
        <f t="shared" ca="1" si="278"/>
        <v>0.84495799318320075</v>
      </c>
      <c r="F8940" s="24">
        <f t="shared" ca="1" si="279"/>
        <v>3.3693673013977179</v>
      </c>
    </row>
    <row r="8941" spans="5:6" x14ac:dyDescent="0.25">
      <c r="E8941" s="24">
        <f t="shared" ca="1" si="278"/>
        <v>0.71635973222447491</v>
      </c>
      <c r="F8941" s="24">
        <f t="shared" ca="1" si="279"/>
        <v>6.6714563776777513</v>
      </c>
    </row>
    <row r="8942" spans="5:6" x14ac:dyDescent="0.25">
      <c r="E8942" s="24">
        <f t="shared" ca="1" si="278"/>
        <v>0.70402525024117113</v>
      </c>
      <c r="F8942" s="24">
        <f t="shared" ca="1" si="279"/>
        <v>7.0188211329489656</v>
      </c>
    </row>
    <row r="8943" spans="5:6" x14ac:dyDescent="0.25">
      <c r="E8943" s="24">
        <f t="shared" ca="1" si="278"/>
        <v>0.92030227466610315</v>
      </c>
      <c r="F8943" s="24">
        <f t="shared" ca="1" si="279"/>
        <v>1.6610620696639991</v>
      </c>
    </row>
    <row r="8944" spans="5:6" x14ac:dyDescent="0.25">
      <c r="E8944" s="24">
        <f t="shared" ca="1" si="278"/>
        <v>1.4808469383181366E-2</v>
      </c>
      <c r="F8944" s="24">
        <f t="shared" ca="1" si="279"/>
        <v>84.251120125350255</v>
      </c>
    </row>
    <row r="8945" spans="5:6" x14ac:dyDescent="0.25">
      <c r="E8945" s="24">
        <f t="shared" ca="1" si="278"/>
        <v>0.13974475326152347</v>
      </c>
      <c r="F8945" s="24">
        <f t="shared" ca="1" si="279"/>
        <v>39.358754227950392</v>
      </c>
    </row>
    <row r="8946" spans="5:6" x14ac:dyDescent="0.25">
      <c r="E8946" s="24">
        <f t="shared" ca="1" si="278"/>
        <v>0.68601087715911946</v>
      </c>
      <c r="F8946" s="24">
        <f t="shared" ca="1" si="279"/>
        <v>7.5372359092974355</v>
      </c>
    </row>
    <row r="8947" spans="5:6" x14ac:dyDescent="0.25">
      <c r="E8947" s="24">
        <f t="shared" ca="1" si="278"/>
        <v>0.74093946414931688</v>
      </c>
      <c r="F8947" s="24">
        <f t="shared" ca="1" si="279"/>
        <v>5.9967270365698573</v>
      </c>
    </row>
    <row r="8948" spans="5:6" x14ac:dyDescent="0.25">
      <c r="E8948" s="24">
        <f t="shared" ca="1" si="278"/>
        <v>0.12076540153036508</v>
      </c>
      <c r="F8948" s="24">
        <f t="shared" ca="1" si="279"/>
        <v>42.278108913548195</v>
      </c>
    </row>
    <row r="8949" spans="5:6" x14ac:dyDescent="0.25">
      <c r="E8949" s="24">
        <f t="shared" ca="1" si="278"/>
        <v>0.35091685073512047</v>
      </c>
      <c r="F8949" s="24">
        <f t="shared" ca="1" si="279"/>
        <v>20.94411952144528</v>
      </c>
    </row>
    <row r="8950" spans="5:6" x14ac:dyDescent="0.25">
      <c r="E8950" s="24">
        <f t="shared" ca="1" si="278"/>
        <v>0.49207266760615476</v>
      </c>
      <c r="F8950" s="24">
        <f t="shared" ca="1" si="279"/>
        <v>14.182577500193366</v>
      </c>
    </row>
    <row r="8951" spans="5:6" x14ac:dyDescent="0.25">
      <c r="E8951" s="24">
        <f t="shared" ca="1" si="278"/>
        <v>4.7132227402772231E-2</v>
      </c>
      <c r="F8951" s="24">
        <f t="shared" ca="1" si="279"/>
        <v>61.095965566726917</v>
      </c>
    </row>
    <row r="8952" spans="5:6" x14ac:dyDescent="0.25">
      <c r="E8952" s="24">
        <f t="shared" ca="1" si="278"/>
        <v>0.13791369170598144</v>
      </c>
      <c r="F8952" s="24">
        <f t="shared" ca="1" si="279"/>
        <v>39.622544238070844</v>
      </c>
    </row>
    <row r="8953" spans="5:6" x14ac:dyDescent="0.25">
      <c r="E8953" s="24">
        <f t="shared" ca="1" si="278"/>
        <v>0.41499677603412721</v>
      </c>
      <c r="F8953" s="24">
        <f t="shared" ca="1" si="279"/>
        <v>17.589690547481577</v>
      </c>
    </row>
    <row r="8954" spans="5:6" x14ac:dyDescent="0.25">
      <c r="E8954" s="24">
        <f t="shared" ca="1" si="278"/>
        <v>0.65251997437998754</v>
      </c>
      <c r="F8954" s="24">
        <f t="shared" ca="1" si="279"/>
        <v>8.538270563544387</v>
      </c>
    </row>
    <row r="8955" spans="5:6" x14ac:dyDescent="0.25">
      <c r="E8955" s="24">
        <f t="shared" ca="1" si="278"/>
        <v>0.56254856983152524</v>
      </c>
      <c r="F8955" s="24">
        <f t="shared" ca="1" si="279"/>
        <v>11.505556045280777</v>
      </c>
    </row>
    <row r="8956" spans="5:6" x14ac:dyDescent="0.25">
      <c r="E8956" s="24">
        <f t="shared" ca="1" si="278"/>
        <v>0.15745642382302105</v>
      </c>
      <c r="F8956" s="24">
        <f t="shared" ca="1" si="279"/>
        <v>36.972130662746977</v>
      </c>
    </row>
    <row r="8957" spans="5:6" x14ac:dyDescent="0.25">
      <c r="E8957" s="24">
        <f t="shared" ca="1" si="278"/>
        <v>0.81912742184519471</v>
      </c>
      <c r="F8957" s="24">
        <f t="shared" ca="1" si="279"/>
        <v>3.9903125000432476</v>
      </c>
    </row>
    <row r="8958" spans="5:6" x14ac:dyDescent="0.25">
      <c r="E8958" s="24">
        <f t="shared" ca="1" si="278"/>
        <v>2.1868464455673586E-2</v>
      </c>
      <c r="F8958" s="24">
        <f t="shared" ca="1" si="279"/>
        <v>76.45419318238136</v>
      </c>
    </row>
    <row r="8959" spans="5:6" x14ac:dyDescent="0.25">
      <c r="E8959" s="24">
        <f t="shared" ca="1" si="278"/>
        <v>0.43409112487464696</v>
      </c>
      <c r="F8959" s="24">
        <f t="shared" ca="1" si="279"/>
        <v>16.690016035447456</v>
      </c>
    </row>
    <row r="8960" spans="5:6" x14ac:dyDescent="0.25">
      <c r="E8960" s="24">
        <f t="shared" ca="1" si="278"/>
        <v>0.90045724022726226</v>
      </c>
      <c r="F8960" s="24">
        <f t="shared" ca="1" si="279"/>
        <v>2.0970519994376313</v>
      </c>
    </row>
    <row r="8961" spans="5:6" x14ac:dyDescent="0.25">
      <c r="E8961" s="24">
        <f t="shared" ca="1" si="278"/>
        <v>0.91024883542505586</v>
      </c>
      <c r="F8961" s="24">
        <f t="shared" ca="1" si="279"/>
        <v>1.8807454265722936</v>
      </c>
    </row>
    <row r="8962" spans="5:6" x14ac:dyDescent="0.25">
      <c r="E8962" s="24">
        <f t="shared" ca="1" si="278"/>
        <v>0.89904756927682028</v>
      </c>
      <c r="F8962" s="24">
        <f t="shared" ca="1" si="279"/>
        <v>2.1283866473107773</v>
      </c>
    </row>
    <row r="8963" spans="5:6" x14ac:dyDescent="0.25">
      <c r="E8963" s="24">
        <f t="shared" ca="1" si="278"/>
        <v>6.4178628132774418E-2</v>
      </c>
      <c r="F8963" s="24">
        <f t="shared" ca="1" si="279"/>
        <v>54.921700376724587</v>
      </c>
    </row>
    <row r="8964" spans="5:6" x14ac:dyDescent="0.25">
      <c r="E8964" s="24">
        <f t="shared" ref="E8964:E9027" ca="1" si="280">RAND()</f>
        <v>0.21024836209161568</v>
      </c>
      <c r="F8964" s="24">
        <f t="shared" ref="F8964:F9027" ca="1" si="281">-LOG(E8964,EXP(1))/$C$3</f>
        <v>31.189315408980093</v>
      </c>
    </row>
    <row r="8965" spans="5:6" x14ac:dyDescent="0.25">
      <c r="E8965" s="24">
        <f t="shared" ca="1" si="280"/>
        <v>0.97928277117828844</v>
      </c>
      <c r="F8965" s="24">
        <f t="shared" ca="1" si="281"/>
        <v>0.41869682813782011</v>
      </c>
    </row>
    <row r="8966" spans="5:6" x14ac:dyDescent="0.25">
      <c r="E8966" s="24">
        <f t="shared" ca="1" si="280"/>
        <v>0.20778540642230003</v>
      </c>
      <c r="F8966" s="24">
        <f t="shared" ca="1" si="281"/>
        <v>31.42498863484548</v>
      </c>
    </row>
    <row r="8967" spans="5:6" x14ac:dyDescent="0.25">
      <c r="E8967" s="24">
        <f t="shared" ca="1" si="280"/>
        <v>0.46717359255708513</v>
      </c>
      <c r="F8967" s="24">
        <f t="shared" ca="1" si="281"/>
        <v>15.221087436916077</v>
      </c>
    </row>
    <row r="8968" spans="5:6" x14ac:dyDescent="0.25">
      <c r="E8968" s="24">
        <f t="shared" ca="1" si="280"/>
        <v>0.54150871260882583</v>
      </c>
      <c r="F8968" s="24">
        <f t="shared" ca="1" si="281"/>
        <v>12.267922458070785</v>
      </c>
    </row>
    <row r="8969" spans="5:6" x14ac:dyDescent="0.25">
      <c r="E8969" s="24">
        <f t="shared" ca="1" si="280"/>
        <v>0.14245071855694014</v>
      </c>
      <c r="F8969" s="24">
        <f t="shared" ca="1" si="281"/>
        <v>38.975183475523558</v>
      </c>
    </row>
    <row r="8970" spans="5:6" x14ac:dyDescent="0.25">
      <c r="E8970" s="24">
        <f t="shared" ca="1" si="280"/>
        <v>0.24311880905131844</v>
      </c>
      <c r="F8970" s="24">
        <f t="shared" ca="1" si="281"/>
        <v>28.284100579798292</v>
      </c>
    </row>
    <row r="8971" spans="5:6" x14ac:dyDescent="0.25">
      <c r="E8971" s="24">
        <f t="shared" ca="1" si="280"/>
        <v>0.49557410034179261</v>
      </c>
      <c r="F8971" s="24">
        <f t="shared" ca="1" si="281"/>
        <v>14.040767795801212</v>
      </c>
    </row>
    <row r="8972" spans="5:6" x14ac:dyDescent="0.25">
      <c r="E8972" s="24">
        <f t="shared" ca="1" si="280"/>
        <v>0.17634279368195815</v>
      </c>
      <c r="F8972" s="24">
        <f t="shared" ca="1" si="281"/>
        <v>34.706509737216074</v>
      </c>
    </row>
    <row r="8973" spans="5:6" x14ac:dyDescent="0.25">
      <c r="E8973" s="24">
        <f t="shared" ca="1" si="280"/>
        <v>0.98430835487294688</v>
      </c>
      <c r="F8973" s="24">
        <f t="shared" ca="1" si="281"/>
        <v>0.31632124492604968</v>
      </c>
    </row>
    <row r="8974" spans="5:6" x14ac:dyDescent="0.25">
      <c r="E8974" s="24">
        <f t="shared" ca="1" si="280"/>
        <v>0.58155209663170804</v>
      </c>
      <c r="F8974" s="24">
        <f t="shared" ca="1" si="281"/>
        <v>10.841094419120921</v>
      </c>
    </row>
    <row r="8975" spans="5:6" x14ac:dyDescent="0.25">
      <c r="E8975" s="24">
        <f t="shared" ca="1" si="280"/>
        <v>0.76217344534169229</v>
      </c>
      <c r="F8975" s="24">
        <f t="shared" ca="1" si="281"/>
        <v>5.4316226127602647</v>
      </c>
    </row>
    <row r="8976" spans="5:6" x14ac:dyDescent="0.25">
      <c r="E8976" s="24">
        <f t="shared" ca="1" si="280"/>
        <v>0.8588682857686416</v>
      </c>
      <c r="F8976" s="24">
        <f t="shared" ca="1" si="281"/>
        <v>3.0427940626712702</v>
      </c>
    </row>
    <row r="8977" spans="5:6" x14ac:dyDescent="0.25">
      <c r="E8977" s="24">
        <f t="shared" ca="1" si="280"/>
        <v>0.67694179724774595</v>
      </c>
      <c r="F8977" s="24">
        <f t="shared" ca="1" si="281"/>
        <v>7.8033996266937971</v>
      </c>
    </row>
    <row r="8978" spans="5:6" x14ac:dyDescent="0.25">
      <c r="E8978" s="24">
        <f t="shared" ca="1" si="280"/>
        <v>8.0398064902060473E-2</v>
      </c>
      <c r="F8978" s="24">
        <f t="shared" ca="1" si="281"/>
        <v>50.41530342938394</v>
      </c>
    </row>
    <row r="8979" spans="5:6" x14ac:dyDescent="0.25">
      <c r="E8979" s="24">
        <f t="shared" ca="1" si="280"/>
        <v>0.56354739949430888</v>
      </c>
      <c r="F8979" s="24">
        <f t="shared" ca="1" si="281"/>
        <v>11.470076656243553</v>
      </c>
    </row>
    <row r="8980" spans="5:6" x14ac:dyDescent="0.25">
      <c r="E8980" s="24">
        <f t="shared" ca="1" si="280"/>
        <v>0.94424244643323596</v>
      </c>
      <c r="F8980" s="24">
        <f t="shared" ca="1" si="281"/>
        <v>1.1474463392550485</v>
      </c>
    </row>
    <row r="8981" spans="5:6" x14ac:dyDescent="0.25">
      <c r="E8981" s="24">
        <f t="shared" ca="1" si="280"/>
        <v>0.59923814766047734</v>
      </c>
      <c r="F8981" s="24">
        <f t="shared" ca="1" si="281"/>
        <v>10.241923689714506</v>
      </c>
    </row>
    <row r="8982" spans="5:6" x14ac:dyDescent="0.25">
      <c r="E8982" s="24">
        <f t="shared" ca="1" si="280"/>
        <v>4.4396849539293126E-2</v>
      </c>
      <c r="F8982" s="24">
        <f t="shared" ca="1" si="281"/>
        <v>62.291735367674072</v>
      </c>
    </row>
    <row r="8983" spans="5:6" x14ac:dyDescent="0.25">
      <c r="E8983" s="24">
        <f t="shared" ca="1" si="280"/>
        <v>0.48359170525487827</v>
      </c>
      <c r="F8983" s="24">
        <f t="shared" ca="1" si="281"/>
        <v>14.53028624934027</v>
      </c>
    </row>
    <row r="8984" spans="5:6" x14ac:dyDescent="0.25">
      <c r="E8984" s="24">
        <f t="shared" ca="1" si="280"/>
        <v>0.99819086500240151</v>
      </c>
      <c r="F8984" s="24">
        <f t="shared" ca="1" si="281"/>
        <v>3.6215469174961573E-2</v>
      </c>
    </row>
    <row r="8985" spans="5:6" x14ac:dyDescent="0.25">
      <c r="E8985" s="24">
        <f t="shared" ca="1" si="280"/>
        <v>1.7838168386375641E-2</v>
      </c>
      <c r="F8985" s="24">
        <f t="shared" ca="1" si="281"/>
        <v>80.528296520524407</v>
      </c>
    </row>
    <row r="8986" spans="5:6" x14ac:dyDescent="0.25">
      <c r="E8986" s="24">
        <f t="shared" ca="1" si="280"/>
        <v>0.27931826509167978</v>
      </c>
      <c r="F8986" s="24">
        <f t="shared" ca="1" si="281"/>
        <v>25.508068244180862</v>
      </c>
    </row>
    <row r="8987" spans="5:6" x14ac:dyDescent="0.25">
      <c r="E8987" s="24">
        <f t="shared" ca="1" si="280"/>
        <v>0.402209031276203</v>
      </c>
      <c r="F8987" s="24">
        <f t="shared" ca="1" si="281"/>
        <v>18.21566694411948</v>
      </c>
    </row>
    <row r="8988" spans="5:6" x14ac:dyDescent="0.25">
      <c r="E8988" s="24">
        <f t="shared" ca="1" si="280"/>
        <v>0.35339678063831892</v>
      </c>
      <c r="F8988" s="24">
        <f t="shared" ca="1" si="281"/>
        <v>20.803276576404212</v>
      </c>
    </row>
    <row r="8989" spans="5:6" x14ac:dyDescent="0.25">
      <c r="E8989" s="24">
        <f t="shared" ca="1" si="280"/>
        <v>0.4069870715882048</v>
      </c>
      <c r="F8989" s="24">
        <f t="shared" ca="1" si="281"/>
        <v>17.979477183672213</v>
      </c>
    </row>
    <row r="8990" spans="5:6" x14ac:dyDescent="0.25">
      <c r="E8990" s="24">
        <f t="shared" ca="1" si="280"/>
        <v>0.56549702728970108</v>
      </c>
      <c r="F8990" s="24">
        <f t="shared" ca="1" si="281"/>
        <v>11.401004804438331</v>
      </c>
    </row>
    <row r="8991" spans="5:6" x14ac:dyDescent="0.25">
      <c r="E8991" s="24">
        <f t="shared" ca="1" si="280"/>
        <v>0.19307596103889957</v>
      </c>
      <c r="F8991" s="24">
        <f t="shared" ca="1" si="281"/>
        <v>32.893431739946237</v>
      </c>
    </row>
    <row r="8992" spans="5:6" x14ac:dyDescent="0.25">
      <c r="E8992" s="24">
        <f t="shared" ca="1" si="280"/>
        <v>0.60526338394838053</v>
      </c>
      <c r="F8992" s="24">
        <f t="shared" ca="1" si="281"/>
        <v>10.041831406347454</v>
      </c>
    </row>
    <row r="8993" spans="5:6" x14ac:dyDescent="0.25">
      <c r="E8993" s="24">
        <f t="shared" ca="1" si="280"/>
        <v>0.48134989020543806</v>
      </c>
      <c r="F8993" s="24">
        <f t="shared" ca="1" si="281"/>
        <v>14.623217017106699</v>
      </c>
    </row>
    <row r="8994" spans="5:6" x14ac:dyDescent="0.25">
      <c r="E8994" s="24">
        <f t="shared" ca="1" si="280"/>
        <v>6.56467617933294E-2</v>
      </c>
      <c r="F8994" s="24">
        <f t="shared" ca="1" si="281"/>
        <v>54.46934009521835</v>
      </c>
    </row>
    <row r="8995" spans="5:6" x14ac:dyDescent="0.25">
      <c r="E8995" s="24">
        <f t="shared" ca="1" si="280"/>
        <v>0.75823825447122506</v>
      </c>
      <c r="F8995" s="24">
        <f t="shared" ca="1" si="281"/>
        <v>5.5351524569005646</v>
      </c>
    </row>
    <row r="8996" spans="5:6" x14ac:dyDescent="0.25">
      <c r="E8996" s="24">
        <f t="shared" ca="1" si="280"/>
        <v>0.16338803405918745</v>
      </c>
      <c r="F8996" s="24">
        <f t="shared" ca="1" si="281"/>
        <v>36.232546604193558</v>
      </c>
    </row>
    <row r="8997" spans="5:6" x14ac:dyDescent="0.25">
      <c r="E8997" s="24">
        <f t="shared" ca="1" si="280"/>
        <v>0.12948754919148386</v>
      </c>
      <c r="F8997" s="24">
        <f t="shared" ca="1" si="281"/>
        <v>40.883410954086024</v>
      </c>
    </row>
    <row r="8998" spans="5:6" x14ac:dyDescent="0.25">
      <c r="E8998" s="24">
        <f t="shared" ca="1" si="280"/>
        <v>0.12487893713833065</v>
      </c>
      <c r="F8998" s="24">
        <f t="shared" ca="1" si="281"/>
        <v>41.608210277503112</v>
      </c>
    </row>
    <row r="8999" spans="5:6" x14ac:dyDescent="0.25">
      <c r="E8999" s="24">
        <f t="shared" ca="1" si="280"/>
        <v>0.47237613423754843</v>
      </c>
      <c r="F8999" s="24">
        <f t="shared" ca="1" si="281"/>
        <v>14.999594323547939</v>
      </c>
    </row>
    <row r="9000" spans="5:6" x14ac:dyDescent="0.25">
      <c r="E9000" s="24">
        <f t="shared" ca="1" si="280"/>
        <v>0.32329116995934526</v>
      </c>
      <c r="F9000" s="24">
        <f t="shared" ca="1" si="281"/>
        <v>22.584038136870291</v>
      </c>
    </row>
    <row r="9001" spans="5:6" x14ac:dyDescent="0.25">
      <c r="E9001" s="24">
        <f t="shared" ca="1" si="280"/>
        <v>0.12922841417717046</v>
      </c>
      <c r="F9001" s="24">
        <f t="shared" ca="1" si="281"/>
        <v>40.923475756829191</v>
      </c>
    </row>
    <row r="9002" spans="5:6" x14ac:dyDescent="0.25">
      <c r="E9002" s="24">
        <f t="shared" ca="1" si="280"/>
        <v>7.9495514876507523E-3</v>
      </c>
      <c r="F9002" s="24">
        <f t="shared" ca="1" si="281"/>
        <v>96.692795371101582</v>
      </c>
    </row>
    <row r="9003" spans="5:6" x14ac:dyDescent="0.25">
      <c r="E9003" s="24">
        <f t="shared" ca="1" si="280"/>
        <v>0.23607515803948165</v>
      </c>
      <c r="F9003" s="24">
        <f t="shared" ca="1" si="281"/>
        <v>28.872101167743107</v>
      </c>
    </row>
    <row r="9004" spans="5:6" x14ac:dyDescent="0.25">
      <c r="E9004" s="24">
        <f t="shared" ca="1" si="280"/>
        <v>0.43168656099746328</v>
      </c>
      <c r="F9004" s="24">
        <f t="shared" ca="1" si="281"/>
        <v>16.801110146515654</v>
      </c>
    </row>
    <row r="9005" spans="5:6" x14ac:dyDescent="0.25">
      <c r="E9005" s="24">
        <f t="shared" ca="1" si="280"/>
        <v>0.9423535418252923</v>
      </c>
      <c r="F9005" s="24">
        <f t="shared" ca="1" si="281"/>
        <v>1.1874953004714754</v>
      </c>
    </row>
    <row r="9006" spans="5:6" x14ac:dyDescent="0.25">
      <c r="E9006" s="24">
        <f t="shared" ca="1" si="280"/>
        <v>0.29873272265101181</v>
      </c>
      <c r="F9006" s="24">
        <f t="shared" ca="1" si="281"/>
        <v>24.164120190785265</v>
      </c>
    </row>
    <row r="9007" spans="5:6" x14ac:dyDescent="0.25">
      <c r="E9007" s="24">
        <f t="shared" ca="1" si="280"/>
        <v>0.12114918912533934</v>
      </c>
      <c r="F9007" s="24">
        <f t="shared" ca="1" si="281"/>
        <v>42.214650497763785</v>
      </c>
    </row>
    <row r="9008" spans="5:6" x14ac:dyDescent="0.25">
      <c r="E9008" s="24">
        <f t="shared" ca="1" si="280"/>
        <v>0.39699104666016916</v>
      </c>
      <c r="F9008" s="24">
        <f t="shared" ca="1" si="281"/>
        <v>18.476831020850693</v>
      </c>
    </row>
    <row r="9009" spans="5:6" x14ac:dyDescent="0.25">
      <c r="E9009" s="24">
        <f t="shared" ca="1" si="280"/>
        <v>0.39078915957583893</v>
      </c>
      <c r="F9009" s="24">
        <f t="shared" ca="1" si="281"/>
        <v>18.791741965139963</v>
      </c>
    </row>
    <row r="9010" spans="5:6" x14ac:dyDescent="0.25">
      <c r="E9010" s="24">
        <f t="shared" ca="1" si="280"/>
        <v>6.9181987613312623E-2</v>
      </c>
      <c r="F9010" s="24">
        <f t="shared" ca="1" si="281"/>
        <v>53.420294896926855</v>
      </c>
    </row>
    <row r="9011" spans="5:6" x14ac:dyDescent="0.25">
      <c r="E9011" s="24">
        <f t="shared" ca="1" si="280"/>
        <v>0.87082663486031486</v>
      </c>
      <c r="F9011" s="24">
        <f t="shared" ca="1" si="281"/>
        <v>2.7662472686639354</v>
      </c>
    </row>
    <row r="9012" spans="5:6" x14ac:dyDescent="0.25">
      <c r="E9012" s="24">
        <f t="shared" ca="1" si="280"/>
        <v>0.44348254048674107</v>
      </c>
      <c r="F9012" s="24">
        <f t="shared" ca="1" si="281"/>
        <v>16.261936911366501</v>
      </c>
    </row>
    <row r="9013" spans="5:6" x14ac:dyDescent="0.25">
      <c r="E9013" s="24">
        <f t="shared" ca="1" si="280"/>
        <v>0.38902679080931357</v>
      </c>
      <c r="F9013" s="24">
        <f t="shared" ca="1" si="281"/>
        <v>18.882141335201766</v>
      </c>
    </row>
    <row r="9014" spans="5:6" x14ac:dyDescent="0.25">
      <c r="E9014" s="24">
        <f t="shared" ca="1" si="280"/>
        <v>0.37311745430237897</v>
      </c>
      <c r="F9014" s="24">
        <f t="shared" ca="1" si="281"/>
        <v>19.717240360299126</v>
      </c>
    </row>
    <row r="9015" spans="5:6" x14ac:dyDescent="0.25">
      <c r="E9015" s="24">
        <f t="shared" ca="1" si="280"/>
        <v>0.16746854552878798</v>
      </c>
      <c r="F9015" s="24">
        <f t="shared" ca="1" si="281"/>
        <v>35.739194664784037</v>
      </c>
    </row>
    <row r="9016" spans="5:6" x14ac:dyDescent="0.25">
      <c r="E9016" s="24">
        <f t="shared" ca="1" si="280"/>
        <v>0.66423352524808732</v>
      </c>
      <c r="F9016" s="24">
        <f t="shared" ca="1" si="281"/>
        <v>8.18242993370073</v>
      </c>
    </row>
    <row r="9017" spans="5:6" x14ac:dyDescent="0.25">
      <c r="E9017" s="24">
        <f t="shared" ca="1" si="280"/>
        <v>0.1619455258315653</v>
      </c>
      <c r="F9017" s="24">
        <f t="shared" ca="1" si="281"/>
        <v>36.409905211938081</v>
      </c>
    </row>
    <row r="9018" spans="5:6" x14ac:dyDescent="0.25">
      <c r="E9018" s="24">
        <f t="shared" ca="1" si="280"/>
        <v>9.6793460005564769E-2</v>
      </c>
      <c r="F9018" s="24">
        <f t="shared" ca="1" si="281"/>
        <v>46.703516978159989</v>
      </c>
    </row>
    <row r="9019" spans="5:6" x14ac:dyDescent="0.25">
      <c r="E9019" s="24">
        <f t="shared" ca="1" si="280"/>
        <v>0.59661430903947699</v>
      </c>
      <c r="F9019" s="24">
        <f t="shared" ca="1" si="281"/>
        <v>10.329688457577765</v>
      </c>
    </row>
    <row r="9020" spans="5:6" x14ac:dyDescent="0.25">
      <c r="E9020" s="24">
        <f t="shared" ca="1" si="280"/>
        <v>2.5827681742495168E-3</v>
      </c>
      <c r="F9020" s="24">
        <f t="shared" ca="1" si="281"/>
        <v>119.1778703895433</v>
      </c>
    </row>
    <row r="9021" spans="5:6" x14ac:dyDescent="0.25">
      <c r="E9021" s="24">
        <f t="shared" ca="1" si="280"/>
        <v>0.55782161856614498</v>
      </c>
      <c r="F9021" s="24">
        <f t="shared" ca="1" si="281"/>
        <v>11.674320953967076</v>
      </c>
    </row>
    <row r="9022" spans="5:6" x14ac:dyDescent="0.25">
      <c r="E9022" s="24">
        <f t="shared" ca="1" si="280"/>
        <v>0.28539358289811956</v>
      </c>
      <c r="F9022" s="24">
        <f t="shared" ca="1" si="281"/>
        <v>25.077721175636263</v>
      </c>
    </row>
    <row r="9023" spans="5:6" x14ac:dyDescent="0.25">
      <c r="E9023" s="24">
        <f t="shared" ca="1" si="280"/>
        <v>2.161068015842138E-2</v>
      </c>
      <c r="F9023" s="24">
        <f t="shared" ca="1" si="281"/>
        <v>76.691352694285015</v>
      </c>
    </row>
    <row r="9024" spans="5:6" x14ac:dyDescent="0.25">
      <c r="E9024" s="24">
        <f t="shared" ca="1" si="280"/>
        <v>0.12831366537887823</v>
      </c>
      <c r="F9024" s="24">
        <f t="shared" ca="1" si="281"/>
        <v>41.06555003790892</v>
      </c>
    </row>
    <row r="9025" spans="5:6" x14ac:dyDescent="0.25">
      <c r="E9025" s="24">
        <f t="shared" ca="1" si="280"/>
        <v>0.73521188788340464</v>
      </c>
      <c r="F9025" s="24">
        <f t="shared" ca="1" si="281"/>
        <v>6.1519307696049639</v>
      </c>
    </row>
    <row r="9026" spans="5:6" x14ac:dyDescent="0.25">
      <c r="E9026" s="24">
        <f t="shared" ca="1" si="280"/>
        <v>0.22211702400379862</v>
      </c>
      <c r="F9026" s="24">
        <f t="shared" ca="1" si="281"/>
        <v>30.091018016890796</v>
      </c>
    </row>
    <row r="9027" spans="5:6" x14ac:dyDescent="0.25">
      <c r="E9027" s="24">
        <f t="shared" ca="1" si="280"/>
        <v>0.54499119407755658</v>
      </c>
      <c r="F9027" s="24">
        <f t="shared" ca="1" si="281"/>
        <v>12.139712842105777</v>
      </c>
    </row>
    <row r="9028" spans="5:6" x14ac:dyDescent="0.25">
      <c r="E9028" s="24">
        <f t="shared" ref="E9028:E9091" ca="1" si="282">RAND()</f>
        <v>0.66793191473960478</v>
      </c>
      <c r="F9028" s="24">
        <f t="shared" ref="F9028:F9091" ca="1" si="283">-LOG(E9028,EXP(1))/$C$3</f>
        <v>8.0713806936521468</v>
      </c>
    </row>
    <row r="9029" spans="5:6" x14ac:dyDescent="0.25">
      <c r="E9029" s="24">
        <f t="shared" ca="1" si="282"/>
        <v>0.51619062463650123</v>
      </c>
      <c r="F9029" s="24">
        <f t="shared" ca="1" si="283"/>
        <v>13.225583082640528</v>
      </c>
    </row>
    <row r="9030" spans="5:6" x14ac:dyDescent="0.25">
      <c r="E9030" s="24">
        <f t="shared" ca="1" si="282"/>
        <v>0.59469974936499104</v>
      </c>
      <c r="F9030" s="24">
        <f t="shared" ca="1" si="283"/>
        <v>10.393972474349635</v>
      </c>
    </row>
    <row r="9031" spans="5:6" x14ac:dyDescent="0.25">
      <c r="E9031" s="24">
        <f t="shared" ca="1" si="282"/>
        <v>0.72688789849208424</v>
      </c>
      <c r="F9031" s="24">
        <f t="shared" ca="1" si="283"/>
        <v>6.3796602147133363</v>
      </c>
    </row>
    <row r="9032" spans="5:6" x14ac:dyDescent="0.25">
      <c r="E9032" s="24">
        <f t="shared" ca="1" si="282"/>
        <v>0.51108306981920137</v>
      </c>
      <c r="F9032" s="24">
        <f t="shared" ca="1" si="283"/>
        <v>13.424462774868719</v>
      </c>
    </row>
    <row r="9033" spans="5:6" x14ac:dyDescent="0.25">
      <c r="E9033" s="24">
        <f t="shared" ca="1" si="282"/>
        <v>5.2391390411087646E-2</v>
      </c>
      <c r="F9033" s="24">
        <f t="shared" ca="1" si="283"/>
        <v>58.98026012573245</v>
      </c>
    </row>
    <row r="9034" spans="5:6" x14ac:dyDescent="0.25">
      <c r="E9034" s="24">
        <f t="shared" ca="1" si="282"/>
        <v>0.80698742499769549</v>
      </c>
      <c r="F9034" s="24">
        <f t="shared" ca="1" si="283"/>
        <v>4.2889438648083233</v>
      </c>
    </row>
    <row r="9035" spans="5:6" x14ac:dyDescent="0.25">
      <c r="E9035" s="24">
        <f t="shared" ca="1" si="282"/>
        <v>0.2856964416386667</v>
      </c>
      <c r="F9035" s="24">
        <f t="shared" ca="1" si="283"/>
        <v>25.056508494207666</v>
      </c>
    </row>
    <row r="9036" spans="5:6" x14ac:dyDescent="0.25">
      <c r="E9036" s="24">
        <f t="shared" ca="1" si="282"/>
        <v>0.88361993565408714</v>
      </c>
      <c r="F9036" s="24">
        <f t="shared" ca="1" si="283"/>
        <v>2.4745649167362225</v>
      </c>
    </row>
    <row r="9037" spans="5:6" x14ac:dyDescent="0.25">
      <c r="E9037" s="24">
        <f t="shared" ca="1" si="282"/>
        <v>0.61428679216506188</v>
      </c>
      <c r="F9037" s="24">
        <f t="shared" ca="1" si="283"/>
        <v>9.7458674334005195</v>
      </c>
    </row>
    <row r="9038" spans="5:6" x14ac:dyDescent="0.25">
      <c r="E9038" s="24">
        <f t="shared" ca="1" si="282"/>
        <v>0.33671987030268491</v>
      </c>
      <c r="F9038" s="24">
        <f t="shared" ca="1" si="283"/>
        <v>21.770078793968548</v>
      </c>
    </row>
    <row r="9039" spans="5:6" x14ac:dyDescent="0.25">
      <c r="E9039" s="24">
        <f t="shared" ca="1" si="282"/>
        <v>0.42965025064604156</v>
      </c>
      <c r="F9039" s="24">
        <f t="shared" ca="1" si="283"/>
        <v>16.895675437009317</v>
      </c>
    </row>
    <row r="9040" spans="5:6" x14ac:dyDescent="0.25">
      <c r="E9040" s="24">
        <f t="shared" ca="1" si="282"/>
        <v>0.39052023349108067</v>
      </c>
      <c r="F9040" s="24">
        <f t="shared" ca="1" si="283"/>
        <v>18.805509934539273</v>
      </c>
    </row>
    <row r="9041" spans="5:6" x14ac:dyDescent="0.25">
      <c r="E9041" s="24">
        <f t="shared" ca="1" si="282"/>
        <v>0.81974157728598984</v>
      </c>
      <c r="F9041" s="24">
        <f t="shared" ca="1" si="283"/>
        <v>3.9753227609031487</v>
      </c>
    </row>
    <row r="9042" spans="5:6" x14ac:dyDescent="0.25">
      <c r="E9042" s="24">
        <f t="shared" ca="1" si="282"/>
        <v>0.80179093117824085</v>
      </c>
      <c r="F9042" s="24">
        <f t="shared" ca="1" si="283"/>
        <v>4.4181477883218614</v>
      </c>
    </row>
    <row r="9043" spans="5:6" x14ac:dyDescent="0.25">
      <c r="E9043" s="24">
        <f t="shared" ca="1" si="282"/>
        <v>0.77460924415536947</v>
      </c>
      <c r="F9043" s="24">
        <f t="shared" ca="1" si="283"/>
        <v>5.1079315574149469</v>
      </c>
    </row>
    <row r="9044" spans="5:6" x14ac:dyDescent="0.25">
      <c r="E9044" s="24">
        <f t="shared" ca="1" si="282"/>
        <v>0.22412701119316769</v>
      </c>
      <c r="F9044" s="24">
        <f t="shared" ca="1" si="283"/>
        <v>29.91084747127454</v>
      </c>
    </row>
    <row r="9045" spans="5:6" x14ac:dyDescent="0.25">
      <c r="E9045" s="24">
        <f t="shared" ca="1" si="282"/>
        <v>0.17159524991450859</v>
      </c>
      <c r="F9045" s="24">
        <f t="shared" ca="1" si="283"/>
        <v>35.25233546924575</v>
      </c>
    </row>
    <row r="9046" spans="5:6" x14ac:dyDescent="0.25">
      <c r="E9046" s="24">
        <f t="shared" ca="1" si="282"/>
        <v>0.71948914890509819</v>
      </c>
      <c r="F9046" s="24">
        <f t="shared" ca="1" si="283"/>
        <v>6.5842766841360607</v>
      </c>
    </row>
    <row r="9047" spans="5:6" x14ac:dyDescent="0.25">
      <c r="E9047" s="24">
        <f t="shared" ca="1" si="282"/>
        <v>0.68421996813708086</v>
      </c>
      <c r="F9047" s="24">
        <f t="shared" ca="1" si="283"/>
        <v>7.5895164443030554</v>
      </c>
    </row>
    <row r="9048" spans="5:6" x14ac:dyDescent="0.25">
      <c r="E9048" s="24">
        <f t="shared" ca="1" si="282"/>
        <v>0.5291438174250882</v>
      </c>
      <c r="F9048" s="24">
        <f t="shared" ca="1" si="283"/>
        <v>12.729900349695868</v>
      </c>
    </row>
    <row r="9049" spans="5:6" x14ac:dyDescent="0.25">
      <c r="E9049" s="24">
        <f t="shared" ca="1" si="282"/>
        <v>0.89861973925112104</v>
      </c>
      <c r="F9049" s="24">
        <f t="shared" ca="1" si="283"/>
        <v>2.1379063183143519</v>
      </c>
    </row>
    <row r="9050" spans="5:6" x14ac:dyDescent="0.25">
      <c r="E9050" s="24">
        <f t="shared" ca="1" si="282"/>
        <v>0.67957383407972327</v>
      </c>
      <c r="F9050" s="24">
        <f t="shared" ca="1" si="283"/>
        <v>7.7257878373661022</v>
      </c>
    </row>
    <row r="9051" spans="5:6" x14ac:dyDescent="0.25">
      <c r="E9051" s="24">
        <f t="shared" ca="1" si="282"/>
        <v>0.74325196213315248</v>
      </c>
      <c r="F9051" s="24">
        <f t="shared" ca="1" si="283"/>
        <v>5.9344035434089042</v>
      </c>
    </row>
    <row r="9052" spans="5:6" x14ac:dyDescent="0.25">
      <c r="E9052" s="24">
        <f t="shared" ca="1" si="282"/>
        <v>0.85097950161903513</v>
      </c>
      <c r="F9052" s="24">
        <f t="shared" ca="1" si="283"/>
        <v>3.2273447620611626</v>
      </c>
    </row>
    <row r="9053" spans="5:6" x14ac:dyDescent="0.25">
      <c r="E9053" s="24">
        <f t="shared" ca="1" si="282"/>
        <v>0.97527311502308067</v>
      </c>
      <c r="F9053" s="24">
        <f t="shared" ca="1" si="283"/>
        <v>0.50075458475227241</v>
      </c>
    </row>
    <row r="9054" spans="5:6" x14ac:dyDescent="0.25">
      <c r="E9054" s="24">
        <f t="shared" ca="1" si="282"/>
        <v>0.44022423187353255</v>
      </c>
      <c r="F9054" s="24">
        <f t="shared" ca="1" si="283"/>
        <v>16.409421279730726</v>
      </c>
    </row>
    <row r="9055" spans="5:6" x14ac:dyDescent="0.25">
      <c r="E9055" s="24">
        <f t="shared" ca="1" si="282"/>
        <v>0.3641769596889205</v>
      </c>
      <c r="F9055" s="24">
        <f t="shared" ca="1" si="283"/>
        <v>20.202307529758723</v>
      </c>
    </row>
    <row r="9056" spans="5:6" x14ac:dyDescent="0.25">
      <c r="E9056" s="24">
        <f t="shared" ca="1" si="282"/>
        <v>0.31021333079796065</v>
      </c>
      <c r="F9056" s="24">
        <f t="shared" ca="1" si="283"/>
        <v>23.40990108629466</v>
      </c>
    </row>
    <row r="9057" spans="5:6" x14ac:dyDescent="0.25">
      <c r="E9057" s="24">
        <f t="shared" ca="1" si="282"/>
        <v>0.88640673605031473</v>
      </c>
      <c r="F9057" s="24">
        <f t="shared" ca="1" si="283"/>
        <v>2.4115872736650226</v>
      </c>
    </row>
    <row r="9058" spans="5:6" x14ac:dyDescent="0.25">
      <c r="E9058" s="24">
        <f t="shared" ca="1" si="282"/>
        <v>0.98469493407279796</v>
      </c>
      <c r="F9058" s="24">
        <f t="shared" ca="1" si="283"/>
        <v>0.30846794763622859</v>
      </c>
    </row>
    <row r="9059" spans="5:6" x14ac:dyDescent="0.25">
      <c r="E9059" s="24">
        <f t="shared" ca="1" si="282"/>
        <v>0.71985363608317887</v>
      </c>
      <c r="F9059" s="24">
        <f t="shared" ca="1" si="283"/>
        <v>6.5741474170935419</v>
      </c>
    </row>
    <row r="9060" spans="5:6" x14ac:dyDescent="0.25">
      <c r="E9060" s="24">
        <f t="shared" ca="1" si="282"/>
        <v>0.65404359681349644</v>
      </c>
      <c r="F9060" s="24">
        <f t="shared" ca="1" si="283"/>
        <v>8.4916253590479993</v>
      </c>
    </row>
    <row r="9061" spans="5:6" x14ac:dyDescent="0.25">
      <c r="E9061" s="24">
        <f t="shared" ca="1" si="282"/>
        <v>6.8083131351947879E-2</v>
      </c>
      <c r="F9061" s="24">
        <f t="shared" ca="1" si="283"/>
        <v>53.740516011867825</v>
      </c>
    </row>
    <row r="9062" spans="5:6" x14ac:dyDescent="0.25">
      <c r="E9062" s="24">
        <f t="shared" ca="1" si="282"/>
        <v>0.58179671354713969</v>
      </c>
      <c r="F9062" s="24">
        <f t="shared" ca="1" si="283"/>
        <v>10.832683634087356</v>
      </c>
    </row>
    <row r="9063" spans="5:6" x14ac:dyDescent="0.25">
      <c r="E9063" s="24">
        <f t="shared" ca="1" si="282"/>
        <v>0.34153771946741496</v>
      </c>
      <c r="F9063" s="24">
        <f t="shared" ca="1" si="283"/>
        <v>21.485943075006109</v>
      </c>
    </row>
    <row r="9064" spans="5:6" x14ac:dyDescent="0.25">
      <c r="E9064" s="24">
        <f t="shared" ca="1" si="282"/>
        <v>0.74303292373016638</v>
      </c>
      <c r="F9064" s="24">
        <f t="shared" ca="1" si="283"/>
        <v>5.9402984672328696</v>
      </c>
    </row>
    <row r="9065" spans="5:6" x14ac:dyDescent="0.25">
      <c r="E9065" s="24">
        <f t="shared" ca="1" si="282"/>
        <v>0.25202413019824932</v>
      </c>
      <c r="F9065" s="24">
        <f t="shared" ca="1" si="283"/>
        <v>27.564608825998999</v>
      </c>
    </row>
    <row r="9066" spans="5:6" x14ac:dyDescent="0.25">
      <c r="E9066" s="24">
        <f t="shared" ca="1" si="282"/>
        <v>0.50771324198699375</v>
      </c>
      <c r="F9066" s="24">
        <f t="shared" ca="1" si="283"/>
        <v>13.556769501249159</v>
      </c>
    </row>
    <row r="9067" spans="5:6" x14ac:dyDescent="0.25">
      <c r="E9067" s="24">
        <f t="shared" ca="1" si="282"/>
        <v>0.70472462734452368</v>
      </c>
      <c r="F9067" s="24">
        <f t="shared" ca="1" si="283"/>
        <v>6.9989630397008318</v>
      </c>
    </row>
    <row r="9068" spans="5:6" x14ac:dyDescent="0.25">
      <c r="E9068" s="24">
        <f t="shared" ca="1" si="282"/>
        <v>0.11487011086838872</v>
      </c>
      <c r="F9068" s="24">
        <f t="shared" ca="1" si="283"/>
        <v>43.27906519322579</v>
      </c>
    </row>
    <row r="9069" spans="5:6" x14ac:dyDescent="0.25">
      <c r="E9069" s="24">
        <f t="shared" ca="1" si="282"/>
        <v>0.85451497816925659</v>
      </c>
      <c r="F9069" s="24">
        <f t="shared" ca="1" si="283"/>
        <v>3.1444249600573864</v>
      </c>
    </row>
    <row r="9070" spans="5:6" x14ac:dyDescent="0.25">
      <c r="E9070" s="24">
        <f t="shared" ca="1" si="282"/>
        <v>0.36428066497999101</v>
      </c>
      <c r="F9070" s="24">
        <f t="shared" ca="1" si="283"/>
        <v>20.196613016405625</v>
      </c>
    </row>
    <row r="9071" spans="5:6" x14ac:dyDescent="0.25">
      <c r="E9071" s="24">
        <f t="shared" ca="1" si="282"/>
        <v>0.89008268168261118</v>
      </c>
      <c r="F9071" s="24">
        <f t="shared" ca="1" si="283"/>
        <v>2.3288183960796336</v>
      </c>
    </row>
    <row r="9072" spans="5:6" x14ac:dyDescent="0.25">
      <c r="E9072" s="24">
        <f t="shared" ca="1" si="282"/>
        <v>0.61280246847328512</v>
      </c>
      <c r="F9072" s="24">
        <f t="shared" ca="1" si="283"/>
        <v>9.7942526475278573</v>
      </c>
    </row>
    <row r="9073" spans="5:6" x14ac:dyDescent="0.25">
      <c r="E9073" s="24">
        <f t="shared" ca="1" si="282"/>
        <v>0.33622139668814466</v>
      </c>
      <c r="F9073" s="24">
        <f t="shared" ca="1" si="283"/>
        <v>21.799708345916766</v>
      </c>
    </row>
    <row r="9074" spans="5:6" x14ac:dyDescent="0.25">
      <c r="E9074" s="24">
        <f t="shared" ca="1" si="282"/>
        <v>0.91698859221492857</v>
      </c>
      <c r="F9074" s="24">
        <f t="shared" ca="1" si="283"/>
        <v>1.7332049427147602</v>
      </c>
    </row>
    <row r="9075" spans="5:6" x14ac:dyDescent="0.25">
      <c r="E9075" s="24">
        <f t="shared" ca="1" si="282"/>
        <v>8.3571625020578688E-3</v>
      </c>
      <c r="F9075" s="24">
        <f t="shared" ca="1" si="283"/>
        <v>95.692726462576232</v>
      </c>
    </row>
    <row r="9076" spans="5:6" x14ac:dyDescent="0.25">
      <c r="E9076" s="24">
        <f t="shared" ca="1" si="282"/>
        <v>0.79143315093118283</v>
      </c>
      <c r="F9076" s="24">
        <f t="shared" ca="1" si="283"/>
        <v>4.6781972387544224</v>
      </c>
    </row>
    <row r="9077" spans="5:6" x14ac:dyDescent="0.25">
      <c r="E9077" s="24">
        <f t="shared" ca="1" si="282"/>
        <v>0.86353809020658545</v>
      </c>
      <c r="F9077" s="24">
        <f t="shared" ca="1" si="283"/>
        <v>2.9343454190718568</v>
      </c>
    </row>
    <row r="9078" spans="5:6" x14ac:dyDescent="0.25">
      <c r="E9078" s="24">
        <f t="shared" ca="1" si="282"/>
        <v>0.65931308480377848</v>
      </c>
      <c r="F9078" s="24">
        <f t="shared" ca="1" si="283"/>
        <v>8.3311353310044733</v>
      </c>
    </row>
    <row r="9079" spans="5:6" x14ac:dyDescent="0.25">
      <c r="E9079" s="24">
        <f t="shared" ca="1" si="282"/>
        <v>0.98083699815808778</v>
      </c>
      <c r="F9079" s="24">
        <f t="shared" ca="1" si="283"/>
        <v>0.38697984165887661</v>
      </c>
    </row>
    <row r="9080" spans="5:6" x14ac:dyDescent="0.25">
      <c r="E9080" s="24">
        <f t="shared" ca="1" si="282"/>
        <v>9.110008682133286E-2</v>
      </c>
      <c r="F9080" s="24">
        <f t="shared" ca="1" si="283"/>
        <v>47.915930433667739</v>
      </c>
    </row>
    <row r="9081" spans="5:6" x14ac:dyDescent="0.25">
      <c r="E9081" s="24">
        <f t="shared" ca="1" si="282"/>
        <v>0.81311679826967698</v>
      </c>
      <c r="F9081" s="24">
        <f t="shared" ca="1" si="283"/>
        <v>4.13761032889151</v>
      </c>
    </row>
    <row r="9082" spans="5:6" x14ac:dyDescent="0.25">
      <c r="E9082" s="24">
        <f t="shared" ca="1" si="282"/>
        <v>0.96104792522437577</v>
      </c>
      <c r="F9082" s="24">
        <f t="shared" ca="1" si="283"/>
        <v>0.7946200218935785</v>
      </c>
    </row>
    <row r="9083" spans="5:6" x14ac:dyDescent="0.25">
      <c r="E9083" s="24">
        <f t="shared" ca="1" si="282"/>
        <v>0.19587963130765929</v>
      </c>
      <c r="F9083" s="24">
        <f t="shared" ca="1" si="283"/>
        <v>32.605098687711042</v>
      </c>
    </row>
    <row r="9084" spans="5:6" x14ac:dyDescent="0.25">
      <c r="E9084" s="24">
        <f t="shared" ca="1" si="282"/>
        <v>0.253222857787609</v>
      </c>
      <c r="F9084" s="24">
        <f t="shared" ca="1" si="283"/>
        <v>27.469706343284923</v>
      </c>
    </row>
    <row r="9085" spans="5:6" x14ac:dyDescent="0.25">
      <c r="E9085" s="24">
        <f t="shared" ca="1" si="282"/>
        <v>0.30555747945490808</v>
      </c>
      <c r="F9085" s="24">
        <f t="shared" ca="1" si="283"/>
        <v>23.712347385593613</v>
      </c>
    </row>
    <row r="9086" spans="5:6" x14ac:dyDescent="0.25">
      <c r="E9086" s="24">
        <f t="shared" ca="1" si="282"/>
        <v>0.64213228251545285</v>
      </c>
      <c r="F9086" s="24">
        <f t="shared" ca="1" si="283"/>
        <v>8.8592189797039005</v>
      </c>
    </row>
    <row r="9087" spans="5:6" x14ac:dyDescent="0.25">
      <c r="E9087" s="24">
        <f t="shared" ca="1" si="282"/>
        <v>0.75230899644250726</v>
      </c>
      <c r="F9087" s="24">
        <f t="shared" ca="1" si="283"/>
        <v>5.6921627980755618</v>
      </c>
    </row>
    <row r="9088" spans="5:6" x14ac:dyDescent="0.25">
      <c r="E9088" s="24">
        <f t="shared" ca="1" si="282"/>
        <v>0.40753626433117773</v>
      </c>
      <c r="F9088" s="24">
        <f t="shared" ca="1" si="283"/>
        <v>17.952507160740872</v>
      </c>
    </row>
    <row r="9089" spans="5:6" x14ac:dyDescent="0.25">
      <c r="E9089" s="24">
        <f t="shared" ca="1" si="282"/>
        <v>0.57852954569655379</v>
      </c>
      <c r="F9089" s="24">
        <f t="shared" ca="1" si="283"/>
        <v>10.945313214225273</v>
      </c>
    </row>
    <row r="9090" spans="5:6" x14ac:dyDescent="0.25">
      <c r="E9090" s="24">
        <f t="shared" ca="1" si="282"/>
        <v>0.630547621471921</v>
      </c>
      <c r="F9090" s="24">
        <f t="shared" ca="1" si="283"/>
        <v>9.2233319347123608</v>
      </c>
    </row>
    <row r="9091" spans="5:6" x14ac:dyDescent="0.25">
      <c r="E9091" s="24">
        <f t="shared" ca="1" si="282"/>
        <v>0.1656609715395031</v>
      </c>
      <c r="F9091" s="24">
        <f t="shared" ca="1" si="283"/>
        <v>35.956238383393071</v>
      </c>
    </row>
    <row r="9092" spans="5:6" x14ac:dyDescent="0.25">
      <c r="E9092" s="24">
        <f t="shared" ref="E9092:E9155" ca="1" si="284">RAND()</f>
        <v>0.46543260758677441</v>
      </c>
      <c r="F9092" s="24">
        <f t="shared" ref="F9092:F9155" ca="1" si="285">-LOG(E9092,EXP(1))/$C$3</f>
        <v>15.295759339909951</v>
      </c>
    </row>
    <row r="9093" spans="5:6" x14ac:dyDescent="0.25">
      <c r="E9093" s="24">
        <f t="shared" ca="1" si="284"/>
        <v>2.6447526776830932E-2</v>
      </c>
      <c r="F9093" s="24">
        <f t="shared" ca="1" si="285"/>
        <v>72.651852613032091</v>
      </c>
    </row>
    <row r="9094" spans="5:6" x14ac:dyDescent="0.25">
      <c r="E9094" s="24">
        <f t="shared" ca="1" si="284"/>
        <v>0.77396111409809021</v>
      </c>
      <c r="F9094" s="24">
        <f t="shared" ca="1" si="285"/>
        <v>5.1246729367567241</v>
      </c>
    </row>
    <row r="9095" spans="5:6" x14ac:dyDescent="0.25">
      <c r="E9095" s="24">
        <f t="shared" ca="1" si="284"/>
        <v>0.87789365728614432</v>
      </c>
      <c r="F9095" s="24">
        <f t="shared" ca="1" si="285"/>
        <v>2.6045962389324662</v>
      </c>
    </row>
    <row r="9096" spans="5:6" x14ac:dyDescent="0.25">
      <c r="E9096" s="24">
        <f t="shared" ca="1" si="284"/>
        <v>0.60716748483700711</v>
      </c>
      <c r="F9096" s="24">
        <f t="shared" ca="1" si="285"/>
        <v>9.9790120736140349</v>
      </c>
    </row>
    <row r="9097" spans="5:6" x14ac:dyDescent="0.25">
      <c r="E9097" s="24">
        <f t="shared" ca="1" si="284"/>
        <v>7.8217399910581409E-2</v>
      </c>
      <c r="F9097" s="24">
        <f t="shared" ca="1" si="285"/>
        <v>50.96526301862184</v>
      </c>
    </row>
    <row r="9098" spans="5:6" x14ac:dyDescent="0.25">
      <c r="E9098" s="24">
        <f t="shared" ca="1" si="284"/>
        <v>0.47127440505518814</v>
      </c>
      <c r="F9098" s="24">
        <f t="shared" ca="1" si="285"/>
        <v>15.046295072906913</v>
      </c>
    </row>
    <row r="9099" spans="5:6" x14ac:dyDescent="0.25">
      <c r="E9099" s="24">
        <f t="shared" ca="1" si="284"/>
        <v>0.63536883955724288</v>
      </c>
      <c r="F9099" s="24">
        <f t="shared" ca="1" si="285"/>
        <v>9.0709919804177943</v>
      </c>
    </row>
    <row r="9100" spans="5:6" x14ac:dyDescent="0.25">
      <c r="E9100" s="24">
        <f t="shared" ca="1" si="284"/>
        <v>0.46189536812539755</v>
      </c>
      <c r="F9100" s="24">
        <f t="shared" ca="1" si="285"/>
        <v>15.448337789379895</v>
      </c>
    </row>
    <row r="9101" spans="5:6" x14ac:dyDescent="0.25">
      <c r="E9101" s="24">
        <f t="shared" ca="1" si="284"/>
        <v>0.79215011611719188</v>
      </c>
      <c r="F9101" s="24">
        <f t="shared" ca="1" si="285"/>
        <v>4.6600872915248441</v>
      </c>
    </row>
    <row r="9102" spans="5:6" x14ac:dyDescent="0.25">
      <c r="E9102" s="24">
        <f t="shared" ca="1" si="284"/>
        <v>0.18416566547300806</v>
      </c>
      <c r="F9102" s="24">
        <f t="shared" ca="1" si="285"/>
        <v>33.838391412375465</v>
      </c>
    </row>
    <row r="9103" spans="5:6" x14ac:dyDescent="0.25">
      <c r="E9103" s="24">
        <f t="shared" ca="1" si="284"/>
        <v>0.98162870102086153</v>
      </c>
      <c r="F9103" s="24">
        <f t="shared" ca="1" si="285"/>
        <v>0.37084293988159117</v>
      </c>
    </row>
    <row r="9104" spans="5:6" x14ac:dyDescent="0.25">
      <c r="E9104" s="24">
        <f t="shared" ca="1" si="284"/>
        <v>0.72770425118515547</v>
      </c>
      <c r="F9104" s="24">
        <f t="shared" ca="1" si="285"/>
        <v>6.3572112339743141</v>
      </c>
    </row>
    <row r="9105" spans="5:6" x14ac:dyDescent="0.25">
      <c r="E9105" s="24">
        <f t="shared" ca="1" si="284"/>
        <v>1.1071162620426622E-2</v>
      </c>
      <c r="F9105" s="24">
        <f t="shared" ca="1" si="285"/>
        <v>90.068230266949755</v>
      </c>
    </row>
    <row r="9106" spans="5:6" x14ac:dyDescent="0.25">
      <c r="E9106" s="24">
        <f t="shared" ca="1" si="284"/>
        <v>0.42526491319099535</v>
      </c>
      <c r="F9106" s="24">
        <f t="shared" ca="1" si="285"/>
        <v>17.100859581777431</v>
      </c>
    </row>
    <row r="9107" spans="5:6" x14ac:dyDescent="0.25">
      <c r="E9107" s="24">
        <f t="shared" ca="1" si="284"/>
        <v>0.57836161524211116</v>
      </c>
      <c r="F9107" s="24">
        <f t="shared" ca="1" si="285"/>
        <v>10.951119480580903</v>
      </c>
    </row>
    <row r="9108" spans="5:6" x14ac:dyDescent="0.25">
      <c r="E9108" s="24">
        <f t="shared" ca="1" si="284"/>
        <v>0.51070216014184533</v>
      </c>
      <c r="F9108" s="24">
        <f t="shared" ca="1" si="285"/>
        <v>13.439374311416012</v>
      </c>
    </row>
    <row r="9109" spans="5:6" x14ac:dyDescent="0.25">
      <c r="E9109" s="24">
        <f t="shared" ca="1" si="284"/>
        <v>0.6765282612813307</v>
      </c>
      <c r="F9109" s="24">
        <f t="shared" ca="1" si="285"/>
        <v>7.8156211302779388</v>
      </c>
    </row>
    <row r="9110" spans="5:6" x14ac:dyDescent="0.25">
      <c r="E9110" s="24">
        <f t="shared" ca="1" si="284"/>
        <v>0.27432107351886037</v>
      </c>
      <c r="F9110" s="24">
        <f t="shared" ca="1" si="285"/>
        <v>25.869121149069141</v>
      </c>
    </row>
    <row r="9111" spans="5:6" x14ac:dyDescent="0.25">
      <c r="E9111" s="24">
        <f t="shared" ca="1" si="284"/>
        <v>0.25462247896273127</v>
      </c>
      <c r="F9111" s="24">
        <f t="shared" ca="1" si="285"/>
        <v>27.359466109302197</v>
      </c>
    </row>
    <row r="9112" spans="5:6" x14ac:dyDescent="0.25">
      <c r="E9112" s="24">
        <f t="shared" ca="1" si="284"/>
        <v>0.27940183241231842</v>
      </c>
      <c r="F9112" s="24">
        <f t="shared" ca="1" si="285"/>
        <v>25.502085475947887</v>
      </c>
    </row>
    <row r="9113" spans="5:6" x14ac:dyDescent="0.25">
      <c r="E9113" s="24">
        <f t="shared" ca="1" si="284"/>
        <v>0.31489459675837361</v>
      </c>
      <c r="F9113" s="24">
        <f t="shared" ca="1" si="285"/>
        <v>23.110346192351233</v>
      </c>
    </row>
    <row r="9114" spans="5:6" x14ac:dyDescent="0.25">
      <c r="E9114" s="24">
        <f t="shared" ca="1" si="284"/>
        <v>7.5397321222789193E-2</v>
      </c>
      <c r="F9114" s="24">
        <f t="shared" ca="1" si="285"/>
        <v>51.699670642971199</v>
      </c>
    </row>
    <row r="9115" spans="5:6" x14ac:dyDescent="0.25">
      <c r="E9115" s="24">
        <f t="shared" ca="1" si="284"/>
        <v>0.22349051375230811</v>
      </c>
      <c r="F9115" s="24">
        <f t="shared" ca="1" si="285"/>
        <v>29.967726197810986</v>
      </c>
    </row>
    <row r="9116" spans="5:6" x14ac:dyDescent="0.25">
      <c r="E9116" s="24">
        <f t="shared" ca="1" si="284"/>
        <v>0.39802764361114817</v>
      </c>
      <c r="F9116" s="24">
        <f t="shared" ca="1" si="285"/>
        <v>18.424676396005193</v>
      </c>
    </row>
    <row r="9117" spans="5:6" x14ac:dyDescent="0.25">
      <c r="E9117" s="24">
        <f t="shared" ca="1" si="284"/>
        <v>0.20492271711746368</v>
      </c>
      <c r="F9117" s="24">
        <f t="shared" ca="1" si="285"/>
        <v>31.702447211862161</v>
      </c>
    </row>
    <row r="9118" spans="5:6" x14ac:dyDescent="0.25">
      <c r="E9118" s="24">
        <f t="shared" ca="1" si="284"/>
        <v>0.94330064477921416</v>
      </c>
      <c r="F9118" s="24">
        <f t="shared" ca="1" si="285"/>
        <v>1.1674045958175099</v>
      </c>
    </row>
    <row r="9119" spans="5:6" x14ac:dyDescent="0.25">
      <c r="E9119" s="24">
        <f t="shared" ca="1" si="284"/>
        <v>0.56375872329971011</v>
      </c>
      <c r="F9119" s="24">
        <f t="shared" ca="1" si="285"/>
        <v>11.462578291651942</v>
      </c>
    </row>
    <row r="9120" spans="5:6" x14ac:dyDescent="0.25">
      <c r="E9120" s="24">
        <f t="shared" ca="1" si="284"/>
        <v>0.57309737697405494</v>
      </c>
      <c r="F9120" s="24">
        <f t="shared" ca="1" si="285"/>
        <v>11.133992686857349</v>
      </c>
    </row>
    <row r="9121" spans="5:6" x14ac:dyDescent="0.25">
      <c r="E9121" s="24">
        <f t="shared" ca="1" si="284"/>
        <v>0.89411808874004461</v>
      </c>
      <c r="F9121" s="24">
        <f t="shared" ca="1" si="285"/>
        <v>2.2383484443706232</v>
      </c>
    </row>
    <row r="9122" spans="5:6" x14ac:dyDescent="0.25">
      <c r="E9122" s="24">
        <f t="shared" ca="1" si="284"/>
        <v>0.16972123624750712</v>
      </c>
      <c r="F9122" s="24">
        <f t="shared" ca="1" si="285"/>
        <v>35.471959492662741</v>
      </c>
    </row>
    <row r="9123" spans="5:6" x14ac:dyDescent="0.25">
      <c r="E9123" s="24">
        <f t="shared" ca="1" si="284"/>
        <v>8.7791809080814742E-2</v>
      </c>
      <c r="F9123" s="24">
        <f t="shared" ca="1" si="285"/>
        <v>48.655741466884436</v>
      </c>
    </row>
    <row r="9124" spans="5:6" x14ac:dyDescent="0.25">
      <c r="E9124" s="24">
        <f t="shared" ca="1" si="284"/>
        <v>0.36850905789628019</v>
      </c>
      <c r="F9124" s="24">
        <f t="shared" ca="1" si="285"/>
        <v>19.965799744072097</v>
      </c>
    </row>
    <row r="9125" spans="5:6" x14ac:dyDescent="0.25">
      <c r="E9125" s="24">
        <f t="shared" ca="1" si="284"/>
        <v>0.53494030918486379</v>
      </c>
      <c r="F9125" s="24">
        <f t="shared" ca="1" si="285"/>
        <v>12.512002198555667</v>
      </c>
    </row>
    <row r="9126" spans="5:6" x14ac:dyDescent="0.25">
      <c r="E9126" s="24">
        <f t="shared" ca="1" si="284"/>
        <v>0.70891120920032702</v>
      </c>
      <c r="F9126" s="24">
        <f t="shared" ca="1" si="285"/>
        <v>6.8804998828491071</v>
      </c>
    </row>
    <row r="9127" spans="5:6" x14ac:dyDescent="0.25">
      <c r="E9127" s="24">
        <f t="shared" ca="1" si="284"/>
        <v>0.39408200254589676</v>
      </c>
      <c r="F9127" s="24">
        <f t="shared" ca="1" si="285"/>
        <v>18.623925261016254</v>
      </c>
    </row>
    <row r="9128" spans="5:6" x14ac:dyDescent="0.25">
      <c r="E9128" s="24">
        <f t="shared" ca="1" si="284"/>
        <v>0.77898857059555071</v>
      </c>
      <c r="F9128" s="24">
        <f t="shared" ca="1" si="285"/>
        <v>4.9951781022353652</v>
      </c>
    </row>
    <row r="9129" spans="5:6" x14ac:dyDescent="0.25">
      <c r="E9129" s="24">
        <f t="shared" ca="1" si="284"/>
        <v>1.917286226619086E-2</v>
      </c>
      <c r="F9129" s="24">
        <f t="shared" ca="1" si="285"/>
        <v>79.08518846819419</v>
      </c>
    </row>
    <row r="9130" spans="5:6" x14ac:dyDescent="0.25">
      <c r="E9130" s="24">
        <f t="shared" ca="1" si="284"/>
        <v>0.55717642750245622</v>
      </c>
      <c r="F9130" s="24">
        <f t="shared" ca="1" si="285"/>
        <v>11.697466864867069</v>
      </c>
    </row>
    <row r="9131" spans="5:6" x14ac:dyDescent="0.25">
      <c r="E9131" s="24">
        <f t="shared" ca="1" si="284"/>
        <v>0.26770097103854162</v>
      </c>
      <c r="F9131" s="24">
        <f t="shared" ca="1" si="285"/>
        <v>26.357694022476299</v>
      </c>
    </row>
    <row r="9132" spans="5:6" x14ac:dyDescent="0.25">
      <c r="E9132" s="24">
        <f t="shared" ca="1" si="284"/>
        <v>0.99618835787996152</v>
      </c>
      <c r="F9132" s="24">
        <f t="shared" ca="1" si="285"/>
        <v>7.6378498801803127E-2</v>
      </c>
    </row>
    <row r="9133" spans="5:6" x14ac:dyDescent="0.25">
      <c r="E9133" s="24">
        <f t="shared" ca="1" si="284"/>
        <v>0.91903054886195024</v>
      </c>
      <c r="F9133" s="24">
        <f t="shared" ca="1" si="285"/>
        <v>1.688718315244609</v>
      </c>
    </row>
    <row r="9134" spans="5:6" x14ac:dyDescent="0.25">
      <c r="E9134" s="24">
        <f t="shared" ca="1" si="284"/>
        <v>0.76244293977496791</v>
      </c>
      <c r="F9134" s="24">
        <f t="shared" ca="1" si="285"/>
        <v>5.4245521276542883</v>
      </c>
    </row>
    <row r="9135" spans="5:6" x14ac:dyDescent="0.25">
      <c r="E9135" s="24">
        <f t="shared" ca="1" si="284"/>
        <v>0.78174728203577515</v>
      </c>
      <c r="F9135" s="24">
        <f t="shared" ca="1" si="285"/>
        <v>4.9244751883861193</v>
      </c>
    </row>
    <row r="9136" spans="5:6" x14ac:dyDescent="0.25">
      <c r="E9136" s="24">
        <f t="shared" ca="1" si="284"/>
        <v>0.4186867463794629</v>
      </c>
      <c r="F9136" s="24">
        <f t="shared" ca="1" si="285"/>
        <v>17.412645213495122</v>
      </c>
    </row>
    <row r="9137" spans="5:6" x14ac:dyDescent="0.25">
      <c r="E9137" s="24">
        <f t="shared" ca="1" si="284"/>
        <v>0.80958988653438169</v>
      </c>
      <c r="F9137" s="24">
        <f t="shared" ca="1" si="285"/>
        <v>4.2245494491167417</v>
      </c>
    </row>
    <row r="9138" spans="5:6" x14ac:dyDescent="0.25">
      <c r="E9138" s="24">
        <f t="shared" ca="1" si="284"/>
        <v>0.40774930595894787</v>
      </c>
      <c r="F9138" s="24">
        <f t="shared" ca="1" si="285"/>
        <v>17.942054792128811</v>
      </c>
    </row>
    <row r="9139" spans="5:6" x14ac:dyDescent="0.25">
      <c r="E9139" s="24">
        <f t="shared" ca="1" si="284"/>
        <v>0.78765200757929033</v>
      </c>
      <c r="F9139" s="24">
        <f t="shared" ca="1" si="285"/>
        <v>4.7739780282372353</v>
      </c>
    </row>
    <row r="9140" spans="5:6" x14ac:dyDescent="0.25">
      <c r="E9140" s="24">
        <f t="shared" ca="1" si="284"/>
        <v>0.72850977790670768</v>
      </c>
      <c r="F9140" s="24">
        <f t="shared" ca="1" si="285"/>
        <v>6.3350846292961256</v>
      </c>
    </row>
    <row r="9141" spans="5:6" x14ac:dyDescent="0.25">
      <c r="E9141" s="24">
        <f t="shared" ca="1" si="284"/>
        <v>4.4022513992962531E-2</v>
      </c>
      <c r="F9141" s="24">
        <f t="shared" ca="1" si="285"/>
        <v>62.461081885401143</v>
      </c>
    </row>
    <row r="9142" spans="5:6" x14ac:dyDescent="0.25">
      <c r="E9142" s="24">
        <f t="shared" ca="1" si="284"/>
        <v>0.42291488072120076</v>
      </c>
      <c r="F9142" s="24">
        <f t="shared" ca="1" si="285"/>
        <v>17.211686955886108</v>
      </c>
    </row>
    <row r="9143" spans="5:6" x14ac:dyDescent="0.25">
      <c r="E9143" s="24">
        <f t="shared" ca="1" si="284"/>
        <v>8.6598193631750253E-2</v>
      </c>
      <c r="F9143" s="24">
        <f t="shared" ca="1" si="285"/>
        <v>48.929526447741303</v>
      </c>
    </row>
    <row r="9144" spans="5:6" x14ac:dyDescent="0.25">
      <c r="E9144" s="24">
        <f t="shared" ca="1" si="284"/>
        <v>0.22559446197761623</v>
      </c>
      <c r="F9144" s="24">
        <f t="shared" ca="1" si="285"/>
        <v>29.780326152621978</v>
      </c>
    </row>
    <row r="9145" spans="5:6" x14ac:dyDescent="0.25">
      <c r="E9145" s="24">
        <f t="shared" ca="1" si="284"/>
        <v>0.14266773330561089</v>
      </c>
      <c r="F9145" s="24">
        <f t="shared" ca="1" si="285"/>
        <v>38.944737913104014</v>
      </c>
    </row>
    <row r="9146" spans="5:6" x14ac:dyDescent="0.25">
      <c r="E9146" s="24">
        <f t="shared" ca="1" si="284"/>
        <v>0.57705195972114631</v>
      </c>
      <c r="F9146" s="24">
        <f t="shared" ca="1" si="285"/>
        <v>10.996459300372914</v>
      </c>
    </row>
    <row r="9147" spans="5:6" x14ac:dyDescent="0.25">
      <c r="E9147" s="24">
        <f t="shared" ca="1" si="284"/>
        <v>0.18737933867103007</v>
      </c>
      <c r="F9147" s="24">
        <f t="shared" ca="1" si="285"/>
        <v>33.492403356238889</v>
      </c>
    </row>
    <row r="9148" spans="5:6" x14ac:dyDescent="0.25">
      <c r="E9148" s="24">
        <f t="shared" ca="1" si="284"/>
        <v>0.68023186004060365</v>
      </c>
      <c r="F9148" s="24">
        <f t="shared" ca="1" si="285"/>
        <v>7.7064313656263801</v>
      </c>
    </row>
    <row r="9149" spans="5:6" x14ac:dyDescent="0.25">
      <c r="E9149" s="24">
        <f t="shared" ca="1" si="284"/>
        <v>0.27321360279296059</v>
      </c>
      <c r="F9149" s="24">
        <f t="shared" ca="1" si="285"/>
        <v>25.950027238424081</v>
      </c>
    </row>
    <row r="9150" spans="5:6" x14ac:dyDescent="0.25">
      <c r="E9150" s="24">
        <f t="shared" ca="1" si="284"/>
        <v>0.25500316844155946</v>
      </c>
      <c r="F9150" s="24">
        <f t="shared" ca="1" si="285"/>
        <v>27.329586172797725</v>
      </c>
    </row>
    <row r="9151" spans="5:6" x14ac:dyDescent="0.25">
      <c r="E9151" s="24">
        <f t="shared" ca="1" si="284"/>
        <v>0.59917623699714029</v>
      </c>
      <c r="F9151" s="24">
        <f t="shared" ca="1" si="285"/>
        <v>10.24399010894928</v>
      </c>
    </row>
    <row r="9152" spans="5:6" x14ac:dyDescent="0.25">
      <c r="E9152" s="24">
        <f t="shared" ca="1" si="284"/>
        <v>0.4657562529447673</v>
      </c>
      <c r="F9152" s="24">
        <f t="shared" ca="1" si="285"/>
        <v>15.28185688103216</v>
      </c>
    </row>
    <row r="9153" spans="5:6" x14ac:dyDescent="0.25">
      <c r="E9153" s="24">
        <f t="shared" ca="1" si="284"/>
        <v>0.61903721628969155</v>
      </c>
      <c r="F9153" s="24">
        <f t="shared" ca="1" si="285"/>
        <v>9.5917976971639263</v>
      </c>
    </row>
    <row r="9154" spans="5:6" x14ac:dyDescent="0.25">
      <c r="E9154" s="24">
        <f t="shared" ca="1" si="284"/>
        <v>0.45614702321790657</v>
      </c>
      <c r="F9154" s="24">
        <f t="shared" ca="1" si="285"/>
        <v>15.698802041923631</v>
      </c>
    </row>
    <row r="9155" spans="5:6" x14ac:dyDescent="0.25">
      <c r="E9155" s="24">
        <f t="shared" ca="1" si="284"/>
        <v>0.61028600618240592</v>
      </c>
      <c r="F9155" s="24">
        <f t="shared" ca="1" si="285"/>
        <v>9.8765513820478628</v>
      </c>
    </row>
    <row r="9156" spans="5:6" x14ac:dyDescent="0.25">
      <c r="E9156" s="24">
        <f t="shared" ref="E9156:E9219" ca="1" si="286">RAND()</f>
        <v>0.99807543977695579</v>
      </c>
      <c r="F9156" s="24">
        <f t="shared" ref="F9156:F9219" ca="1" si="287">-LOG(E9156,EXP(1))/$C$3</f>
        <v>3.8528291373042166E-2</v>
      </c>
    </row>
    <row r="9157" spans="5:6" x14ac:dyDescent="0.25">
      <c r="E9157" s="24">
        <f t="shared" ca="1" si="286"/>
        <v>0.12082137352598843</v>
      </c>
      <c r="F9157" s="24">
        <f t="shared" ca="1" si="287"/>
        <v>42.268841519401846</v>
      </c>
    </row>
    <row r="9158" spans="5:6" x14ac:dyDescent="0.25">
      <c r="E9158" s="24">
        <f t="shared" ca="1" si="286"/>
        <v>0.34383551365754683</v>
      </c>
      <c r="F9158" s="24">
        <f t="shared" ca="1" si="287"/>
        <v>21.351837878699275</v>
      </c>
    </row>
    <row r="9159" spans="5:6" x14ac:dyDescent="0.25">
      <c r="E9159" s="24">
        <f t="shared" ca="1" si="286"/>
        <v>0.57532117321212051</v>
      </c>
      <c r="F9159" s="24">
        <f t="shared" ca="1" si="287"/>
        <v>11.056536640290012</v>
      </c>
    </row>
    <row r="9160" spans="5:6" x14ac:dyDescent="0.25">
      <c r="E9160" s="24">
        <f t="shared" ca="1" si="286"/>
        <v>0.55474400968435988</v>
      </c>
      <c r="F9160" s="24">
        <f t="shared" ca="1" si="287"/>
        <v>11.784970309066287</v>
      </c>
    </row>
    <row r="9161" spans="5:6" x14ac:dyDescent="0.25">
      <c r="E9161" s="24">
        <f t="shared" ca="1" si="286"/>
        <v>0.6190542106686483</v>
      </c>
      <c r="F9161" s="24">
        <f t="shared" ca="1" si="287"/>
        <v>9.5912486463074949</v>
      </c>
    </row>
    <row r="9162" spans="5:6" x14ac:dyDescent="0.25">
      <c r="E9162" s="24">
        <f t="shared" ca="1" si="286"/>
        <v>0.70601099299090664</v>
      </c>
      <c r="F9162" s="24">
        <f t="shared" ca="1" si="287"/>
        <v>6.9624894160293822</v>
      </c>
    </row>
    <row r="9163" spans="5:6" x14ac:dyDescent="0.25">
      <c r="E9163" s="24">
        <f t="shared" ca="1" si="286"/>
        <v>6.2814393806484681E-2</v>
      </c>
      <c r="F9163" s="24">
        <f t="shared" ca="1" si="287"/>
        <v>55.351420620605175</v>
      </c>
    </row>
    <row r="9164" spans="5:6" x14ac:dyDescent="0.25">
      <c r="E9164" s="24">
        <f t="shared" ca="1" si="286"/>
        <v>0.46039905665310676</v>
      </c>
      <c r="F9164" s="24">
        <f t="shared" ca="1" si="287"/>
        <v>15.513233022178182</v>
      </c>
    </row>
    <row r="9165" spans="5:6" x14ac:dyDescent="0.25">
      <c r="E9165" s="24">
        <f t="shared" ca="1" si="286"/>
        <v>0.73629466219844653</v>
      </c>
      <c r="F9165" s="24">
        <f t="shared" ca="1" si="287"/>
        <v>6.1224976825310025</v>
      </c>
    </row>
    <row r="9166" spans="5:6" x14ac:dyDescent="0.25">
      <c r="E9166" s="24">
        <f t="shared" ca="1" si="286"/>
        <v>0.48654935249990827</v>
      </c>
      <c r="F9166" s="24">
        <f t="shared" ca="1" si="287"/>
        <v>14.408338770273842</v>
      </c>
    </row>
    <row r="9167" spans="5:6" x14ac:dyDescent="0.25">
      <c r="E9167" s="24">
        <f t="shared" ca="1" si="286"/>
        <v>0.15497944111467288</v>
      </c>
      <c r="F9167" s="24">
        <f t="shared" ca="1" si="287"/>
        <v>37.28925617659872</v>
      </c>
    </row>
    <row r="9168" spans="5:6" x14ac:dyDescent="0.25">
      <c r="E9168" s="24">
        <f t="shared" ca="1" si="286"/>
        <v>0.95084070869213078</v>
      </c>
      <c r="F9168" s="24">
        <f t="shared" ca="1" si="287"/>
        <v>1.0081745842534688</v>
      </c>
    </row>
    <row r="9169" spans="5:6" x14ac:dyDescent="0.25">
      <c r="E9169" s="24">
        <f t="shared" ca="1" si="286"/>
        <v>8.2674244033082323E-2</v>
      </c>
      <c r="F9169" s="24">
        <f t="shared" ca="1" si="287"/>
        <v>49.85694327990857</v>
      </c>
    </row>
    <row r="9170" spans="5:6" x14ac:dyDescent="0.25">
      <c r="E9170" s="24">
        <f t="shared" ca="1" si="286"/>
        <v>0.6233782000375927</v>
      </c>
      <c r="F9170" s="24">
        <f t="shared" ca="1" si="287"/>
        <v>9.4520376344403942</v>
      </c>
    </row>
    <row r="9171" spans="5:6" x14ac:dyDescent="0.25">
      <c r="E9171" s="24">
        <f t="shared" ca="1" si="286"/>
        <v>0.356310899112668</v>
      </c>
      <c r="F9171" s="24">
        <f t="shared" ca="1" si="287"/>
        <v>20.639032342620453</v>
      </c>
    </row>
    <row r="9172" spans="5:6" x14ac:dyDescent="0.25">
      <c r="E9172" s="24">
        <f t="shared" ca="1" si="286"/>
        <v>0.91848917497873717</v>
      </c>
      <c r="F9172" s="24">
        <f t="shared" ca="1" si="287"/>
        <v>1.7005031987885126</v>
      </c>
    </row>
    <row r="9173" spans="5:6" x14ac:dyDescent="0.25">
      <c r="E9173" s="24">
        <f t="shared" ca="1" si="286"/>
        <v>0.17744661953950536</v>
      </c>
      <c r="F9173" s="24">
        <f t="shared" ca="1" si="287"/>
        <v>34.58170900570407</v>
      </c>
    </row>
    <row r="9174" spans="5:6" x14ac:dyDescent="0.25">
      <c r="E9174" s="24">
        <f t="shared" ca="1" si="286"/>
        <v>0.61640103265895063</v>
      </c>
      <c r="F9174" s="24">
        <f t="shared" ca="1" si="287"/>
        <v>9.6771500046208132</v>
      </c>
    </row>
    <row r="9175" spans="5:6" x14ac:dyDescent="0.25">
      <c r="E9175" s="24">
        <f t="shared" ca="1" si="286"/>
        <v>0.53083107276769648</v>
      </c>
      <c r="F9175" s="24">
        <f t="shared" ca="1" si="287"/>
        <v>12.666228774707772</v>
      </c>
    </row>
    <row r="9176" spans="5:6" x14ac:dyDescent="0.25">
      <c r="E9176" s="24">
        <f t="shared" ca="1" si="286"/>
        <v>0.77340686129081704</v>
      </c>
      <c r="F9176" s="24">
        <f t="shared" ca="1" si="287"/>
        <v>5.1390005650854027</v>
      </c>
    </row>
    <row r="9177" spans="5:6" x14ac:dyDescent="0.25">
      <c r="E9177" s="24">
        <f t="shared" ca="1" si="286"/>
        <v>0.61520747375233731</v>
      </c>
      <c r="F9177" s="24">
        <f t="shared" ca="1" si="287"/>
        <v>9.7159142474479889</v>
      </c>
    </row>
    <row r="9178" spans="5:6" x14ac:dyDescent="0.25">
      <c r="E9178" s="24">
        <f t="shared" ca="1" si="286"/>
        <v>0.45391545597235827</v>
      </c>
      <c r="F9178" s="24">
        <f t="shared" ca="1" si="287"/>
        <v>15.796886372142975</v>
      </c>
    </row>
    <row r="9179" spans="5:6" x14ac:dyDescent="0.25">
      <c r="E9179" s="24">
        <f t="shared" ca="1" si="286"/>
        <v>0.94375057882514501</v>
      </c>
      <c r="F9179" s="24">
        <f t="shared" ca="1" si="287"/>
        <v>1.157867301888674</v>
      </c>
    </row>
    <row r="9180" spans="5:6" x14ac:dyDescent="0.25">
      <c r="E9180" s="24">
        <f t="shared" ca="1" si="286"/>
        <v>0.44820658404466129</v>
      </c>
      <c r="F9180" s="24">
        <f t="shared" ca="1" si="287"/>
        <v>16.050020555059351</v>
      </c>
    </row>
    <row r="9181" spans="5:6" x14ac:dyDescent="0.25">
      <c r="E9181" s="24">
        <f t="shared" ca="1" si="286"/>
        <v>0.2288055914097199</v>
      </c>
      <c r="F9181" s="24">
        <f t="shared" ca="1" si="287"/>
        <v>29.497651635911033</v>
      </c>
    </row>
    <row r="9182" spans="5:6" x14ac:dyDescent="0.25">
      <c r="E9182" s="24">
        <f t="shared" ca="1" si="286"/>
        <v>0.2637367587468189</v>
      </c>
      <c r="F9182" s="24">
        <f t="shared" ca="1" si="287"/>
        <v>26.656075985112881</v>
      </c>
    </row>
    <row r="9183" spans="5:6" x14ac:dyDescent="0.25">
      <c r="E9183" s="24">
        <f t="shared" ca="1" si="286"/>
        <v>0.86949342741686153</v>
      </c>
      <c r="F9183" s="24">
        <f t="shared" ca="1" si="287"/>
        <v>2.7968900850781209</v>
      </c>
    </row>
    <row r="9184" spans="5:6" x14ac:dyDescent="0.25">
      <c r="E9184" s="24">
        <f t="shared" ca="1" si="286"/>
        <v>0.28153663250286898</v>
      </c>
      <c r="F9184" s="24">
        <f t="shared" ca="1" si="287"/>
        <v>25.349854132877471</v>
      </c>
    </row>
    <row r="9185" spans="5:6" x14ac:dyDescent="0.25">
      <c r="E9185" s="24">
        <f t="shared" ca="1" si="286"/>
        <v>0.81047745744707189</v>
      </c>
      <c r="F9185" s="24">
        <f t="shared" ca="1" si="287"/>
        <v>4.2026350267369725</v>
      </c>
    </row>
    <row r="9186" spans="5:6" x14ac:dyDescent="0.25">
      <c r="E9186" s="24">
        <f t="shared" ca="1" si="286"/>
        <v>0.20821755490827076</v>
      </c>
      <c r="F9186" s="24">
        <f t="shared" ca="1" si="287"/>
        <v>31.383436176657533</v>
      </c>
    </row>
    <row r="9187" spans="5:6" x14ac:dyDescent="0.25">
      <c r="E9187" s="24">
        <f t="shared" ca="1" si="286"/>
        <v>0.36808241123150298</v>
      </c>
      <c r="F9187" s="24">
        <f t="shared" ca="1" si="287"/>
        <v>19.988968446419122</v>
      </c>
    </row>
    <row r="9188" spans="5:6" x14ac:dyDescent="0.25">
      <c r="E9188" s="24">
        <f t="shared" ca="1" si="286"/>
        <v>0.46147973879992099</v>
      </c>
      <c r="F9188" s="24">
        <f t="shared" ca="1" si="287"/>
        <v>15.466342578568135</v>
      </c>
    </row>
    <row r="9189" spans="5:6" x14ac:dyDescent="0.25">
      <c r="E9189" s="24">
        <f t="shared" ca="1" si="286"/>
        <v>8.4044029584733893E-2</v>
      </c>
      <c r="F9189" s="24">
        <f t="shared" ca="1" si="287"/>
        <v>49.528289114811436</v>
      </c>
    </row>
    <row r="9190" spans="5:6" x14ac:dyDescent="0.25">
      <c r="E9190" s="24">
        <f t="shared" ca="1" si="286"/>
        <v>0.73082259407220052</v>
      </c>
      <c r="F9190" s="24">
        <f t="shared" ca="1" si="287"/>
        <v>6.2716907610780677</v>
      </c>
    </row>
    <row r="9191" spans="5:6" x14ac:dyDescent="0.25">
      <c r="E9191" s="24">
        <f t="shared" ca="1" si="286"/>
        <v>0.23523511558462395</v>
      </c>
      <c r="F9191" s="24">
        <f t="shared" ca="1" si="287"/>
        <v>28.943395462938195</v>
      </c>
    </row>
    <row r="9192" spans="5:6" x14ac:dyDescent="0.25">
      <c r="E9192" s="24">
        <f t="shared" ca="1" si="286"/>
        <v>0.60042380816530661</v>
      </c>
      <c r="F9192" s="24">
        <f t="shared" ca="1" si="287"/>
        <v>10.202390523388098</v>
      </c>
    </row>
    <row r="9193" spans="5:6" x14ac:dyDescent="0.25">
      <c r="E9193" s="24">
        <f t="shared" ca="1" si="286"/>
        <v>0.67661720594002162</v>
      </c>
      <c r="F9193" s="24">
        <f t="shared" ca="1" si="287"/>
        <v>7.8129918591175613</v>
      </c>
    </row>
    <row r="9194" spans="5:6" x14ac:dyDescent="0.25">
      <c r="E9194" s="24">
        <f t="shared" ca="1" si="286"/>
        <v>0.82284187472517245</v>
      </c>
      <c r="F9194" s="24">
        <f t="shared" ca="1" si="287"/>
        <v>3.8998245908230356</v>
      </c>
    </row>
    <row r="9195" spans="5:6" x14ac:dyDescent="0.25">
      <c r="E9195" s="24">
        <f t="shared" ca="1" si="286"/>
        <v>0.28402708557906664</v>
      </c>
      <c r="F9195" s="24">
        <f t="shared" ca="1" si="287"/>
        <v>25.173713472225021</v>
      </c>
    </row>
    <row r="9196" spans="5:6" x14ac:dyDescent="0.25">
      <c r="E9196" s="24">
        <f t="shared" ca="1" si="286"/>
        <v>0.24127079549067154</v>
      </c>
      <c r="F9196" s="24">
        <f t="shared" ca="1" si="287"/>
        <v>28.436706871057844</v>
      </c>
    </row>
    <row r="9197" spans="5:6" x14ac:dyDescent="0.25">
      <c r="E9197" s="24">
        <f t="shared" ca="1" si="286"/>
        <v>0.84514902242460277</v>
      </c>
      <c r="F9197" s="24">
        <f t="shared" ca="1" si="287"/>
        <v>3.3648461855050229</v>
      </c>
    </row>
    <row r="9198" spans="5:6" x14ac:dyDescent="0.25">
      <c r="E9198" s="24">
        <f t="shared" ca="1" si="286"/>
        <v>0.10676153906889796</v>
      </c>
      <c r="F9198" s="24">
        <f t="shared" ca="1" si="287"/>
        <v>44.743150767858886</v>
      </c>
    </row>
    <row r="9199" spans="5:6" x14ac:dyDescent="0.25">
      <c r="E9199" s="24">
        <f t="shared" ca="1" si="286"/>
        <v>0.86311465624211858</v>
      </c>
      <c r="F9199" s="24">
        <f t="shared" ca="1" si="287"/>
        <v>2.9441547793807246</v>
      </c>
    </row>
    <row r="9200" spans="5:6" x14ac:dyDescent="0.25">
      <c r="E9200" s="24">
        <f t="shared" ca="1" si="286"/>
        <v>0.99042143524777537</v>
      </c>
      <c r="F9200" s="24">
        <f t="shared" ca="1" si="287"/>
        <v>0.19249468530474759</v>
      </c>
    </row>
    <row r="9201" spans="5:6" x14ac:dyDescent="0.25">
      <c r="E9201" s="24">
        <f t="shared" ca="1" si="286"/>
        <v>0.92047322681156873</v>
      </c>
      <c r="F9201" s="24">
        <f t="shared" ca="1" si="287"/>
        <v>1.6573472843288002</v>
      </c>
    </row>
    <row r="9202" spans="5:6" x14ac:dyDescent="0.25">
      <c r="E9202" s="24">
        <f t="shared" ca="1" si="286"/>
        <v>0.78685355855852668</v>
      </c>
      <c r="F9202" s="24">
        <f t="shared" ca="1" si="287"/>
        <v>4.7942624681624793</v>
      </c>
    </row>
    <row r="9203" spans="5:6" x14ac:dyDescent="0.25">
      <c r="E9203" s="24">
        <f t="shared" ca="1" si="286"/>
        <v>0.13099886618178269</v>
      </c>
      <c r="F9203" s="24">
        <f t="shared" ca="1" si="287"/>
        <v>40.651332218386727</v>
      </c>
    </row>
    <row r="9204" spans="5:6" x14ac:dyDescent="0.25">
      <c r="E9204" s="24">
        <f t="shared" ca="1" si="286"/>
        <v>0.50921395173828843</v>
      </c>
      <c r="F9204" s="24">
        <f t="shared" ca="1" si="287"/>
        <v>13.497740266906314</v>
      </c>
    </row>
    <row r="9205" spans="5:6" x14ac:dyDescent="0.25">
      <c r="E9205" s="24">
        <f t="shared" ca="1" si="286"/>
        <v>0.46554597738100756</v>
      </c>
      <c r="F9205" s="24">
        <f t="shared" ca="1" si="287"/>
        <v>15.290888345168542</v>
      </c>
    </row>
    <row r="9206" spans="5:6" x14ac:dyDescent="0.25">
      <c r="E9206" s="24">
        <f t="shared" ca="1" si="286"/>
        <v>0.48739690298520288</v>
      </c>
      <c r="F9206" s="24">
        <f t="shared" ca="1" si="287"/>
        <v>14.373529839310022</v>
      </c>
    </row>
    <row r="9207" spans="5:6" x14ac:dyDescent="0.25">
      <c r="E9207" s="24">
        <f t="shared" ca="1" si="286"/>
        <v>5.003533182046771E-2</v>
      </c>
      <c r="F9207" s="24">
        <f t="shared" ca="1" si="287"/>
        <v>59.90051773389181</v>
      </c>
    </row>
    <row r="9208" spans="5:6" x14ac:dyDescent="0.25">
      <c r="E9208" s="24">
        <f t="shared" ca="1" si="286"/>
        <v>0.32867079376567065</v>
      </c>
      <c r="F9208" s="24">
        <f t="shared" ca="1" si="287"/>
        <v>22.253973120601799</v>
      </c>
    </row>
    <row r="9209" spans="5:6" x14ac:dyDescent="0.25">
      <c r="E9209" s="24">
        <f t="shared" ca="1" si="286"/>
        <v>0.18757242209723335</v>
      </c>
      <c r="F9209" s="24">
        <f t="shared" ca="1" si="287"/>
        <v>33.471805139244267</v>
      </c>
    </row>
    <row r="9210" spans="5:6" x14ac:dyDescent="0.25">
      <c r="E9210" s="24">
        <f t="shared" ca="1" si="286"/>
        <v>4.4126476669216763E-2</v>
      </c>
      <c r="F9210" s="24">
        <f t="shared" ca="1" si="287"/>
        <v>62.413905973946434</v>
      </c>
    </row>
    <row r="9211" spans="5:6" x14ac:dyDescent="0.25">
      <c r="E9211" s="24">
        <f t="shared" ca="1" si="286"/>
        <v>0.92335528447723525</v>
      </c>
      <c r="F9211" s="24">
        <f t="shared" ca="1" si="287"/>
        <v>1.5948238989879016</v>
      </c>
    </row>
    <row r="9212" spans="5:6" x14ac:dyDescent="0.25">
      <c r="E9212" s="24">
        <f t="shared" ca="1" si="286"/>
        <v>0.77398926304360161</v>
      </c>
      <c r="F9212" s="24">
        <f t="shared" ca="1" si="287"/>
        <v>5.1239455505063587</v>
      </c>
    </row>
    <row r="9213" spans="5:6" x14ac:dyDescent="0.25">
      <c r="E9213" s="24">
        <f t="shared" ca="1" si="286"/>
        <v>0.60798160145957192</v>
      </c>
      <c r="F9213" s="24">
        <f t="shared" ca="1" si="287"/>
        <v>9.9522131646223801</v>
      </c>
    </row>
    <row r="9214" spans="5:6" x14ac:dyDescent="0.25">
      <c r="E9214" s="24">
        <f t="shared" ca="1" si="286"/>
        <v>0.20125262618746598</v>
      </c>
      <c r="F9214" s="24">
        <f t="shared" ca="1" si="287"/>
        <v>32.063886267797876</v>
      </c>
    </row>
    <row r="9215" spans="5:6" x14ac:dyDescent="0.25">
      <c r="E9215" s="24">
        <f t="shared" ca="1" si="286"/>
        <v>0.3413284249980546</v>
      </c>
      <c r="F9215" s="24">
        <f t="shared" ca="1" si="287"/>
        <v>21.498202840853942</v>
      </c>
    </row>
    <row r="9216" spans="5:6" x14ac:dyDescent="0.25">
      <c r="E9216" s="24">
        <f t="shared" ca="1" si="286"/>
        <v>0.19424531852611127</v>
      </c>
      <c r="F9216" s="24">
        <f t="shared" ca="1" si="287"/>
        <v>32.772667805529508</v>
      </c>
    </row>
    <row r="9217" spans="5:6" x14ac:dyDescent="0.25">
      <c r="E9217" s="24">
        <f t="shared" ca="1" si="286"/>
        <v>0.9038027190449216</v>
      </c>
      <c r="F9217" s="24">
        <f t="shared" ca="1" si="287"/>
        <v>2.0228834710168018</v>
      </c>
    </row>
    <row r="9218" spans="5:6" x14ac:dyDescent="0.25">
      <c r="E9218" s="24">
        <f t="shared" ca="1" si="286"/>
        <v>0.77275858955030574</v>
      </c>
      <c r="F9218" s="24">
        <f t="shared" ca="1" si="287"/>
        <v>5.1557716493997212</v>
      </c>
    </row>
    <row r="9219" spans="5:6" x14ac:dyDescent="0.25">
      <c r="E9219" s="24">
        <f t="shared" ca="1" si="286"/>
        <v>0.59757868313090412</v>
      </c>
      <c r="F9219" s="24">
        <f t="shared" ca="1" si="287"/>
        <v>10.297386331962015</v>
      </c>
    </row>
    <row r="9220" spans="5:6" x14ac:dyDescent="0.25">
      <c r="E9220" s="24">
        <f t="shared" ref="E9220:E9283" ca="1" si="288">RAND()</f>
        <v>0.70041197450189174</v>
      </c>
      <c r="F9220" s="24">
        <f t="shared" ref="F9220:F9283" ca="1" si="289">-LOG(E9220,EXP(1))/$C$3</f>
        <v>7.1217316410966722</v>
      </c>
    </row>
    <row r="9221" spans="5:6" x14ac:dyDescent="0.25">
      <c r="E9221" s="24">
        <f t="shared" ca="1" si="288"/>
        <v>0.53390898927323638</v>
      </c>
      <c r="F9221" s="24">
        <f t="shared" ca="1" si="289"/>
        <v>12.550597732394586</v>
      </c>
    </row>
    <row r="9222" spans="5:6" x14ac:dyDescent="0.25">
      <c r="E9222" s="24">
        <f t="shared" ca="1" si="288"/>
        <v>8.3535960064495929E-2</v>
      </c>
      <c r="F9222" s="24">
        <f t="shared" ca="1" si="289"/>
        <v>49.649561607549067</v>
      </c>
    </row>
    <row r="9223" spans="5:6" x14ac:dyDescent="0.25">
      <c r="E9223" s="24">
        <f t="shared" ca="1" si="288"/>
        <v>0.29353044892344626</v>
      </c>
      <c r="F9223" s="24">
        <f t="shared" ca="1" si="289"/>
        <v>24.515478017850015</v>
      </c>
    </row>
    <row r="9224" spans="5:6" x14ac:dyDescent="0.25">
      <c r="E9224" s="24">
        <f t="shared" ca="1" si="288"/>
        <v>0.20564106650956238</v>
      </c>
      <c r="F9224" s="24">
        <f t="shared" ca="1" si="289"/>
        <v>31.63246051027939</v>
      </c>
    </row>
    <row r="9225" spans="5:6" x14ac:dyDescent="0.25">
      <c r="E9225" s="24">
        <f t="shared" ca="1" si="288"/>
        <v>0.7272959288234575</v>
      </c>
      <c r="F9225" s="24">
        <f t="shared" ca="1" si="289"/>
        <v>6.3684365899028545</v>
      </c>
    </row>
    <row r="9226" spans="5:6" x14ac:dyDescent="0.25">
      <c r="E9226" s="24">
        <f t="shared" ca="1" si="288"/>
        <v>0.55223295899546831</v>
      </c>
      <c r="F9226" s="24">
        <f t="shared" ca="1" si="289"/>
        <v>11.875705891355103</v>
      </c>
    </row>
    <row r="9227" spans="5:6" x14ac:dyDescent="0.25">
      <c r="E9227" s="24">
        <f t="shared" ca="1" si="288"/>
        <v>0.2753057301348788</v>
      </c>
      <c r="F9227" s="24">
        <f t="shared" ca="1" si="289"/>
        <v>25.797461058048501</v>
      </c>
    </row>
    <row r="9228" spans="5:6" x14ac:dyDescent="0.25">
      <c r="E9228" s="24">
        <f t="shared" ca="1" si="288"/>
        <v>0.23063727778890075</v>
      </c>
      <c r="F9228" s="24">
        <f t="shared" ca="1" si="289"/>
        <v>29.338180571586829</v>
      </c>
    </row>
    <row r="9229" spans="5:6" x14ac:dyDescent="0.25">
      <c r="E9229" s="24">
        <f t="shared" ca="1" si="288"/>
        <v>0.38528080039441004</v>
      </c>
      <c r="F9229" s="24">
        <f t="shared" ca="1" si="289"/>
        <v>19.075657177364722</v>
      </c>
    </row>
    <row r="9230" spans="5:6" x14ac:dyDescent="0.25">
      <c r="E9230" s="24">
        <f t="shared" ca="1" si="288"/>
        <v>0.97835957837201115</v>
      </c>
      <c r="F9230" s="24">
        <f t="shared" ca="1" si="289"/>
        <v>0.43756018946479791</v>
      </c>
    </row>
    <row r="9231" spans="5:6" x14ac:dyDescent="0.25">
      <c r="E9231" s="24">
        <f t="shared" ca="1" si="288"/>
        <v>0.14629966375304326</v>
      </c>
      <c r="F9231" s="24">
        <f t="shared" ca="1" si="289"/>
        <v>38.441965385948663</v>
      </c>
    </row>
    <row r="9232" spans="5:6" x14ac:dyDescent="0.25">
      <c r="E9232" s="24">
        <f t="shared" ca="1" si="288"/>
        <v>0.84396768844455017</v>
      </c>
      <c r="F9232" s="24">
        <f t="shared" ca="1" si="289"/>
        <v>3.3928213790499187</v>
      </c>
    </row>
    <row r="9233" spans="5:6" x14ac:dyDescent="0.25">
      <c r="E9233" s="24">
        <f t="shared" ca="1" si="288"/>
        <v>0.69554337268248778</v>
      </c>
      <c r="F9233" s="24">
        <f t="shared" ca="1" si="289"/>
        <v>7.2612381538064872</v>
      </c>
    </row>
    <row r="9234" spans="5:6" x14ac:dyDescent="0.25">
      <c r="E9234" s="24">
        <f t="shared" ca="1" si="288"/>
        <v>0.99307537790752665</v>
      </c>
      <c r="F9234" s="24">
        <f t="shared" ca="1" si="289"/>
        <v>0.1389741709098761</v>
      </c>
    </row>
    <row r="9235" spans="5:6" x14ac:dyDescent="0.25">
      <c r="E9235" s="24">
        <f t="shared" ca="1" si="288"/>
        <v>6.2559515088899453E-2</v>
      </c>
      <c r="F9235" s="24">
        <f t="shared" ca="1" si="289"/>
        <v>55.432738678232781</v>
      </c>
    </row>
    <row r="9236" spans="5:6" x14ac:dyDescent="0.25">
      <c r="E9236" s="24">
        <f t="shared" ca="1" si="288"/>
        <v>0.38171894255001637</v>
      </c>
      <c r="F9236" s="24">
        <f t="shared" ca="1" si="289"/>
        <v>19.261413873222526</v>
      </c>
    </row>
    <row r="9237" spans="5:6" x14ac:dyDescent="0.25">
      <c r="E9237" s="24">
        <f t="shared" ca="1" si="288"/>
        <v>1.7938397468576062E-2</v>
      </c>
      <c r="F9237" s="24">
        <f t="shared" ca="1" si="289"/>
        <v>80.416235072451229</v>
      </c>
    </row>
    <row r="9238" spans="5:6" x14ac:dyDescent="0.25">
      <c r="E9238" s="24">
        <f t="shared" ca="1" si="288"/>
        <v>0.38048052716834901</v>
      </c>
      <c r="F9238" s="24">
        <f t="shared" ca="1" si="289"/>
        <v>19.326405598914008</v>
      </c>
    </row>
    <row r="9239" spans="5:6" x14ac:dyDescent="0.25">
      <c r="E9239" s="24">
        <f t="shared" ca="1" si="288"/>
        <v>2.0608894370885089E-2</v>
      </c>
      <c r="F9239" s="24">
        <f t="shared" ca="1" si="289"/>
        <v>77.64065061587182</v>
      </c>
    </row>
    <row r="9240" spans="5:6" x14ac:dyDescent="0.25">
      <c r="E9240" s="24">
        <f t="shared" ca="1" si="288"/>
        <v>3.9132522717309937E-2</v>
      </c>
      <c r="F9240" s="24">
        <f t="shared" ca="1" si="289"/>
        <v>64.816027493584542</v>
      </c>
    </row>
    <row r="9241" spans="5:6" x14ac:dyDescent="0.25">
      <c r="E9241" s="24">
        <f t="shared" ca="1" si="288"/>
        <v>0.53807173075214443</v>
      </c>
      <c r="F9241" s="24">
        <f t="shared" ca="1" si="289"/>
        <v>12.395267983444548</v>
      </c>
    </row>
    <row r="9242" spans="5:6" x14ac:dyDescent="0.25">
      <c r="E9242" s="24">
        <f t="shared" ca="1" si="288"/>
        <v>9.8855925316391091E-2</v>
      </c>
      <c r="F9242" s="24">
        <f t="shared" ca="1" si="289"/>
        <v>46.281835773185982</v>
      </c>
    </row>
    <row r="9243" spans="5:6" x14ac:dyDescent="0.25">
      <c r="E9243" s="24">
        <f t="shared" ca="1" si="288"/>
        <v>0.53224882599699985</v>
      </c>
      <c r="F9243" s="24">
        <f t="shared" ca="1" si="289"/>
        <v>12.612883618940149</v>
      </c>
    </row>
    <row r="9244" spans="5:6" x14ac:dyDescent="0.25">
      <c r="E9244" s="24">
        <f t="shared" ca="1" si="288"/>
        <v>0.40815556109352191</v>
      </c>
      <c r="F9244" s="24">
        <f t="shared" ca="1" si="289"/>
        <v>17.922138001112959</v>
      </c>
    </row>
    <row r="9245" spans="5:6" x14ac:dyDescent="0.25">
      <c r="E9245" s="24">
        <f t="shared" ca="1" si="288"/>
        <v>0.42115046555968938</v>
      </c>
      <c r="F9245" s="24">
        <f t="shared" ca="1" si="289"/>
        <v>17.29530217545496</v>
      </c>
    </row>
    <row r="9246" spans="5:6" x14ac:dyDescent="0.25">
      <c r="E9246" s="24">
        <f t="shared" ca="1" si="288"/>
        <v>0.73051929429809492</v>
      </c>
      <c r="F9246" s="24">
        <f t="shared" ca="1" si="289"/>
        <v>6.2799927137114482</v>
      </c>
    </row>
    <row r="9247" spans="5:6" x14ac:dyDescent="0.25">
      <c r="E9247" s="24">
        <f t="shared" ca="1" si="288"/>
        <v>0.29711796437780613</v>
      </c>
      <c r="F9247" s="24">
        <f t="shared" ca="1" si="289"/>
        <v>24.272520651596768</v>
      </c>
    </row>
    <row r="9248" spans="5:6" x14ac:dyDescent="0.25">
      <c r="E9248" s="24">
        <f t="shared" ca="1" si="288"/>
        <v>0.69106748925119521</v>
      </c>
      <c r="F9248" s="24">
        <f t="shared" ca="1" si="289"/>
        <v>7.3903558204801589</v>
      </c>
    </row>
    <row r="9249" spans="5:6" x14ac:dyDescent="0.25">
      <c r="E9249" s="24">
        <f t="shared" ca="1" si="288"/>
        <v>0.33686046550416748</v>
      </c>
      <c r="F9249" s="24">
        <f t="shared" ca="1" si="289"/>
        <v>21.761729666415352</v>
      </c>
    </row>
    <row r="9250" spans="5:6" x14ac:dyDescent="0.25">
      <c r="E9250" s="24">
        <f t="shared" ca="1" si="288"/>
        <v>0.17610326941128907</v>
      </c>
      <c r="F9250" s="24">
        <f t="shared" ca="1" si="289"/>
        <v>34.733693960009518</v>
      </c>
    </row>
    <row r="9251" spans="5:6" x14ac:dyDescent="0.25">
      <c r="E9251" s="24">
        <f t="shared" ca="1" si="288"/>
        <v>0.2408763115754895</v>
      </c>
      <c r="F9251" s="24">
        <f t="shared" ca="1" si="289"/>
        <v>28.469434144325771</v>
      </c>
    </row>
    <row r="9252" spans="5:6" x14ac:dyDescent="0.25">
      <c r="E9252" s="24">
        <f t="shared" ca="1" si="288"/>
        <v>0.36257628343915238</v>
      </c>
      <c r="F9252" s="24">
        <f t="shared" ca="1" si="289"/>
        <v>20.290407795053177</v>
      </c>
    </row>
    <row r="9253" spans="5:6" x14ac:dyDescent="0.25">
      <c r="E9253" s="24">
        <f t="shared" ca="1" si="288"/>
        <v>0.68910570179008057</v>
      </c>
      <c r="F9253" s="24">
        <f t="shared" ca="1" si="289"/>
        <v>7.4472121279362611</v>
      </c>
    </row>
    <row r="9254" spans="5:6" x14ac:dyDescent="0.25">
      <c r="E9254" s="24">
        <f t="shared" ca="1" si="288"/>
        <v>0.60131642594391488</v>
      </c>
      <c r="F9254" s="24">
        <f t="shared" ca="1" si="289"/>
        <v>10.172679678484084</v>
      </c>
    </row>
    <row r="9255" spans="5:6" x14ac:dyDescent="0.25">
      <c r="E9255" s="24">
        <f t="shared" ca="1" si="288"/>
        <v>0.70791884339761191</v>
      </c>
      <c r="F9255" s="24">
        <f t="shared" ca="1" si="289"/>
        <v>6.908516396563595</v>
      </c>
    </row>
    <row r="9256" spans="5:6" x14ac:dyDescent="0.25">
      <c r="E9256" s="24">
        <f t="shared" ca="1" si="288"/>
        <v>0.64178603942015378</v>
      </c>
      <c r="F9256" s="24">
        <f t="shared" ca="1" si="289"/>
        <v>8.8700060554166491</v>
      </c>
    </row>
    <row r="9257" spans="5:6" x14ac:dyDescent="0.25">
      <c r="E9257" s="24">
        <f t="shared" ca="1" si="288"/>
        <v>0.51257470814446537</v>
      </c>
      <c r="F9257" s="24">
        <f t="shared" ca="1" si="289"/>
        <v>13.366176132081542</v>
      </c>
    </row>
    <row r="9258" spans="5:6" x14ac:dyDescent="0.25">
      <c r="E9258" s="24">
        <f t="shared" ca="1" si="288"/>
        <v>0.78092454023202895</v>
      </c>
      <c r="F9258" s="24">
        <f t="shared" ca="1" si="289"/>
        <v>4.9455350646325149</v>
      </c>
    </row>
    <row r="9259" spans="5:6" x14ac:dyDescent="0.25">
      <c r="E9259" s="24">
        <f t="shared" ca="1" si="288"/>
        <v>0.47446928177993775</v>
      </c>
      <c r="F9259" s="24">
        <f t="shared" ca="1" si="289"/>
        <v>14.911168022201551</v>
      </c>
    </row>
    <row r="9260" spans="5:6" x14ac:dyDescent="0.25">
      <c r="E9260" s="24">
        <f t="shared" ca="1" si="288"/>
        <v>0.94685014680903512</v>
      </c>
      <c r="F9260" s="24">
        <f t="shared" ca="1" si="289"/>
        <v>1.0922887644659114</v>
      </c>
    </row>
    <row r="9261" spans="5:6" x14ac:dyDescent="0.25">
      <c r="E9261" s="24">
        <f t="shared" ca="1" si="288"/>
        <v>0.78688503610982397</v>
      </c>
      <c r="F9261" s="24">
        <f t="shared" ca="1" si="289"/>
        <v>4.7934623975177582</v>
      </c>
    </row>
    <row r="9262" spans="5:6" x14ac:dyDescent="0.25">
      <c r="E9262" s="24">
        <f t="shared" ca="1" si="288"/>
        <v>0.55184984238239498</v>
      </c>
      <c r="F9262" s="24">
        <f t="shared" ca="1" si="289"/>
        <v>11.889585887600751</v>
      </c>
    </row>
    <row r="9263" spans="5:6" x14ac:dyDescent="0.25">
      <c r="E9263" s="24">
        <f t="shared" ca="1" si="288"/>
        <v>0.40451727515526703</v>
      </c>
      <c r="F9263" s="24">
        <f t="shared" ca="1" si="289"/>
        <v>18.101216719318842</v>
      </c>
    </row>
    <row r="9264" spans="5:6" x14ac:dyDescent="0.25">
      <c r="E9264" s="24">
        <f t="shared" ca="1" si="288"/>
        <v>0.5564514261940936</v>
      </c>
      <c r="F9264" s="24">
        <f t="shared" ca="1" si="289"/>
        <v>11.723507930861716</v>
      </c>
    </row>
    <row r="9265" spans="5:6" x14ac:dyDescent="0.25">
      <c r="E9265" s="24">
        <f t="shared" ca="1" si="288"/>
        <v>0.1514086307276572</v>
      </c>
      <c r="F9265" s="24">
        <f t="shared" ca="1" si="289"/>
        <v>37.755458669527634</v>
      </c>
    </row>
    <row r="9266" spans="5:6" x14ac:dyDescent="0.25">
      <c r="E9266" s="24">
        <f t="shared" ca="1" si="288"/>
        <v>0.72618196467297902</v>
      </c>
      <c r="F9266" s="24">
        <f t="shared" ca="1" si="289"/>
        <v>6.3990931103376809</v>
      </c>
    </row>
    <row r="9267" spans="5:6" x14ac:dyDescent="0.25">
      <c r="E9267" s="24">
        <f t="shared" ca="1" si="288"/>
        <v>0.25157082430579825</v>
      </c>
      <c r="F9267" s="24">
        <f t="shared" ca="1" si="289"/>
        <v>27.600614430171756</v>
      </c>
    </row>
    <row r="9268" spans="5:6" x14ac:dyDescent="0.25">
      <c r="E9268" s="24">
        <f t="shared" ca="1" si="288"/>
        <v>0.10012334568426828</v>
      </c>
      <c r="F9268" s="24">
        <f t="shared" ca="1" si="289"/>
        <v>46.027047924685974</v>
      </c>
    </row>
    <row r="9269" spans="5:6" x14ac:dyDescent="0.25">
      <c r="E9269" s="24">
        <f t="shared" ca="1" si="288"/>
        <v>0.47972069753007962</v>
      </c>
      <c r="F9269" s="24">
        <f t="shared" ca="1" si="289"/>
        <v>14.691024491676407</v>
      </c>
    </row>
    <row r="9270" spans="5:6" x14ac:dyDescent="0.25">
      <c r="E9270" s="24">
        <f t="shared" ca="1" si="288"/>
        <v>0.32639036638904506</v>
      </c>
      <c r="F9270" s="24">
        <f t="shared" ca="1" si="289"/>
        <v>22.393223421343976</v>
      </c>
    </row>
    <row r="9271" spans="5:6" x14ac:dyDescent="0.25">
      <c r="E9271" s="24">
        <f t="shared" ca="1" si="288"/>
        <v>2.2931222203320112E-2</v>
      </c>
      <c r="F9271" s="24">
        <f t="shared" ca="1" si="289"/>
        <v>75.505117640721281</v>
      </c>
    </row>
    <row r="9272" spans="5:6" x14ac:dyDescent="0.25">
      <c r="E9272" s="24">
        <f t="shared" ca="1" si="288"/>
        <v>0.57481364077624597</v>
      </c>
      <c r="F9272" s="24">
        <f t="shared" ca="1" si="289"/>
        <v>11.074187874306945</v>
      </c>
    </row>
    <row r="9273" spans="5:6" x14ac:dyDescent="0.25">
      <c r="E9273" s="24">
        <f t="shared" ca="1" si="288"/>
        <v>0.15527694127764224</v>
      </c>
      <c r="F9273" s="24">
        <f t="shared" ca="1" si="289"/>
        <v>37.250900768486851</v>
      </c>
    </row>
    <row r="9274" spans="5:6" x14ac:dyDescent="0.25">
      <c r="E9274" s="24">
        <f t="shared" ca="1" si="288"/>
        <v>0.85628818020207087</v>
      </c>
      <c r="F9274" s="24">
        <f t="shared" ca="1" si="289"/>
        <v>3.1029660076558034</v>
      </c>
    </row>
    <row r="9275" spans="5:6" x14ac:dyDescent="0.25">
      <c r="E9275" s="24">
        <f t="shared" ca="1" si="288"/>
        <v>0.76377717355415886</v>
      </c>
      <c r="F9275" s="24">
        <f t="shared" ca="1" si="289"/>
        <v>5.3895838001521135</v>
      </c>
    </row>
    <row r="9276" spans="5:6" x14ac:dyDescent="0.25">
      <c r="E9276" s="24">
        <f t="shared" ca="1" si="288"/>
        <v>0.94347367837939156</v>
      </c>
      <c r="F9276" s="24">
        <f t="shared" ca="1" si="289"/>
        <v>1.1637362482353184</v>
      </c>
    </row>
    <row r="9277" spans="5:6" x14ac:dyDescent="0.25">
      <c r="E9277" s="24">
        <f t="shared" ca="1" si="288"/>
        <v>7.5619193329325207E-2</v>
      </c>
      <c r="F9277" s="24">
        <f t="shared" ca="1" si="289"/>
        <v>51.640902960023972</v>
      </c>
    </row>
    <row r="9278" spans="5:6" x14ac:dyDescent="0.25">
      <c r="E9278" s="24">
        <f t="shared" ca="1" si="288"/>
        <v>0.87279533774218143</v>
      </c>
      <c r="F9278" s="24">
        <f t="shared" ca="1" si="289"/>
        <v>2.7210837240563279</v>
      </c>
    </row>
    <row r="9279" spans="5:6" x14ac:dyDescent="0.25">
      <c r="E9279" s="24">
        <f t="shared" ca="1" si="288"/>
        <v>0.69857393289850678</v>
      </c>
      <c r="F9279" s="24">
        <f t="shared" ca="1" si="289"/>
        <v>7.1742852129734134</v>
      </c>
    </row>
    <row r="9280" spans="5:6" x14ac:dyDescent="0.25">
      <c r="E9280" s="24">
        <f t="shared" ca="1" si="288"/>
        <v>0.94122549689173696</v>
      </c>
      <c r="F9280" s="24">
        <f t="shared" ca="1" si="289"/>
        <v>1.2114506545124915</v>
      </c>
    </row>
    <row r="9281" spans="5:6" x14ac:dyDescent="0.25">
      <c r="E9281" s="24">
        <f t="shared" ca="1" si="288"/>
        <v>0.90737904139856007</v>
      </c>
      <c r="F9281" s="24">
        <f t="shared" ca="1" si="289"/>
        <v>1.9439001888362684</v>
      </c>
    </row>
    <row r="9282" spans="5:6" x14ac:dyDescent="0.25">
      <c r="E9282" s="24">
        <f t="shared" ca="1" si="288"/>
        <v>0.49551486249057253</v>
      </c>
      <c r="F9282" s="24">
        <f t="shared" ca="1" si="289"/>
        <v>14.043158614527366</v>
      </c>
    </row>
    <row r="9283" spans="5:6" x14ac:dyDescent="0.25">
      <c r="E9283" s="24">
        <f t="shared" ca="1" si="288"/>
        <v>0.70143189709954024</v>
      </c>
      <c r="F9283" s="24">
        <f t="shared" ca="1" si="289"/>
        <v>7.0926293195536738</v>
      </c>
    </row>
    <row r="9284" spans="5:6" x14ac:dyDescent="0.25">
      <c r="E9284" s="24">
        <f t="shared" ref="E9284:E9316" ca="1" si="290">RAND()</f>
        <v>0.10806552980395767</v>
      </c>
      <c r="F9284" s="24">
        <f t="shared" ref="F9284:F9316" ca="1" si="291">-LOG(E9284,EXP(1))/$C$3</f>
        <v>44.500349568334734</v>
      </c>
    </row>
    <row r="9285" spans="5:6" x14ac:dyDescent="0.25">
      <c r="E9285" s="24">
        <f t="shared" ca="1" si="290"/>
        <v>0.52182367610882063</v>
      </c>
      <c r="F9285" s="24">
        <f t="shared" ca="1" si="291"/>
        <v>13.00851066787849</v>
      </c>
    </row>
    <row r="9286" spans="5:6" x14ac:dyDescent="0.25">
      <c r="E9286" s="24">
        <f t="shared" ca="1" si="290"/>
        <v>0.70561708127288936</v>
      </c>
      <c r="F9286" s="24">
        <f t="shared" ca="1" si="291"/>
        <v>6.9736513285876045</v>
      </c>
    </row>
    <row r="9287" spans="5:6" x14ac:dyDescent="0.25">
      <c r="E9287" s="24">
        <f t="shared" ca="1" si="290"/>
        <v>0.37130574483518686</v>
      </c>
      <c r="F9287" s="24">
        <f t="shared" ca="1" si="291"/>
        <v>19.814588913981261</v>
      </c>
    </row>
    <row r="9288" spans="5:6" x14ac:dyDescent="0.25">
      <c r="E9288" s="24">
        <f t="shared" ca="1" si="290"/>
        <v>0.10248717524541395</v>
      </c>
      <c r="F9288" s="24">
        <f t="shared" ca="1" si="291"/>
        <v>45.560352155774318</v>
      </c>
    </row>
    <row r="9289" spans="5:6" x14ac:dyDescent="0.25">
      <c r="E9289" s="24">
        <f t="shared" ca="1" si="290"/>
        <v>0.92286195514708347</v>
      </c>
      <c r="F9289" s="24">
        <f t="shared" ca="1" si="291"/>
        <v>1.6055123343747073</v>
      </c>
    </row>
    <row r="9290" spans="5:6" x14ac:dyDescent="0.25">
      <c r="E9290" s="24">
        <f t="shared" ca="1" si="290"/>
        <v>0.75429875318379347</v>
      </c>
      <c r="F9290" s="24">
        <f t="shared" ca="1" si="291"/>
        <v>5.6393353013728715</v>
      </c>
    </row>
    <row r="9291" spans="5:6" x14ac:dyDescent="0.25">
      <c r="E9291" s="24">
        <f t="shared" ca="1" si="290"/>
        <v>0.8824247812322491</v>
      </c>
      <c r="F9291" s="24">
        <f t="shared" ca="1" si="291"/>
        <v>2.5016345507689719</v>
      </c>
    </row>
    <row r="9292" spans="5:6" x14ac:dyDescent="0.25">
      <c r="E9292" s="24">
        <f t="shared" ca="1" si="290"/>
        <v>0.8284159605873247</v>
      </c>
      <c r="F9292" s="24">
        <f t="shared" ca="1" si="291"/>
        <v>3.7647976576455391</v>
      </c>
    </row>
    <row r="9293" spans="5:6" x14ac:dyDescent="0.25">
      <c r="E9293" s="24">
        <f t="shared" ca="1" si="290"/>
        <v>0.65957091236966303</v>
      </c>
      <c r="F9293" s="24">
        <f t="shared" ca="1" si="291"/>
        <v>8.3233157632571508</v>
      </c>
    </row>
    <row r="9294" spans="5:6" x14ac:dyDescent="0.25">
      <c r="E9294" s="24">
        <f t="shared" ca="1" si="290"/>
        <v>0.2005337038589271</v>
      </c>
      <c r="F9294" s="24">
        <f t="shared" ca="1" si="291"/>
        <v>32.135458946311132</v>
      </c>
    </row>
    <row r="9295" spans="5:6" x14ac:dyDescent="0.25">
      <c r="E9295" s="24">
        <f t="shared" ca="1" si="290"/>
        <v>0.91752169778774206</v>
      </c>
      <c r="F9295" s="24">
        <f t="shared" ca="1" si="291"/>
        <v>1.7215810103612561</v>
      </c>
    </row>
    <row r="9296" spans="5:6" x14ac:dyDescent="0.25">
      <c r="E9296" s="24">
        <f t="shared" ca="1" si="290"/>
        <v>0.6439249126972012</v>
      </c>
      <c r="F9296" s="24">
        <f t="shared" ca="1" si="291"/>
        <v>8.8034630973242489</v>
      </c>
    </row>
    <row r="9297" spans="5:6" x14ac:dyDescent="0.25">
      <c r="E9297" s="24">
        <f t="shared" ca="1" si="290"/>
        <v>0.17113000642897758</v>
      </c>
      <c r="F9297" s="24">
        <f t="shared" ca="1" si="291"/>
        <v>35.306634796499544</v>
      </c>
    </row>
    <row r="9298" spans="5:6" x14ac:dyDescent="0.25">
      <c r="E9298" s="24">
        <f t="shared" ca="1" si="290"/>
        <v>0.85271298227826575</v>
      </c>
      <c r="F9298" s="24">
        <f t="shared" ca="1" si="291"/>
        <v>3.1866453688590495</v>
      </c>
    </row>
    <row r="9299" spans="5:6" x14ac:dyDescent="0.25">
      <c r="E9299" s="24">
        <f t="shared" ca="1" si="290"/>
        <v>0.27176780772997489</v>
      </c>
      <c r="F9299" s="24">
        <f t="shared" ca="1" si="291"/>
        <v>26.056144506053773</v>
      </c>
    </row>
    <row r="9300" spans="5:6" x14ac:dyDescent="0.25">
      <c r="E9300" s="24">
        <f t="shared" ca="1" si="290"/>
        <v>0.4647377213742403</v>
      </c>
      <c r="F9300" s="24">
        <f t="shared" ca="1" si="291"/>
        <v>15.325641451612201</v>
      </c>
    </row>
    <row r="9301" spans="5:6" x14ac:dyDescent="0.25">
      <c r="E9301" s="24">
        <f t="shared" ca="1" si="290"/>
        <v>0.67519781941784951</v>
      </c>
      <c r="F9301" s="24">
        <f t="shared" ca="1" si="291"/>
        <v>7.8549913048156021</v>
      </c>
    </row>
    <row r="9302" spans="5:6" x14ac:dyDescent="0.25">
      <c r="E9302" s="24">
        <f t="shared" ca="1" si="290"/>
        <v>0.51459682425259856</v>
      </c>
      <c r="F9302" s="24">
        <f t="shared" ca="1" si="291"/>
        <v>13.287431008931634</v>
      </c>
    </row>
    <row r="9303" spans="5:6" x14ac:dyDescent="0.25">
      <c r="E9303" s="24">
        <f t="shared" ca="1" si="290"/>
        <v>0.16160671824019035</v>
      </c>
      <c r="F9303" s="24">
        <f t="shared" ca="1" si="291"/>
        <v>36.451791209815632</v>
      </c>
    </row>
    <row r="9304" spans="5:6" x14ac:dyDescent="0.25">
      <c r="E9304" s="24">
        <f t="shared" ca="1" si="290"/>
        <v>0.99760197549108243</v>
      </c>
      <c r="F9304" s="24">
        <f t="shared" ca="1" si="291"/>
        <v>4.8018087492076179E-2</v>
      </c>
    </row>
    <row r="9305" spans="5:6" x14ac:dyDescent="0.25">
      <c r="E9305" s="24">
        <f t="shared" ca="1" si="290"/>
        <v>0.86333510923303602</v>
      </c>
      <c r="F9305" s="24">
        <f t="shared" ca="1" si="291"/>
        <v>2.9390471186419265</v>
      </c>
    </row>
    <row r="9306" spans="5:6" x14ac:dyDescent="0.25">
      <c r="E9306" s="24">
        <f t="shared" ca="1" si="290"/>
        <v>1.1440190624844693E-2</v>
      </c>
      <c r="F9306" s="24">
        <f t="shared" ca="1" si="291"/>
        <v>89.412452603168234</v>
      </c>
    </row>
    <row r="9307" spans="5:6" x14ac:dyDescent="0.25">
      <c r="E9307" s="24">
        <f t="shared" ca="1" si="290"/>
        <v>0.60053789256491108</v>
      </c>
      <c r="F9307" s="24">
        <f t="shared" ca="1" si="291"/>
        <v>10.198590755256333</v>
      </c>
    </row>
    <row r="9308" spans="5:6" x14ac:dyDescent="0.25">
      <c r="E9308" s="24">
        <f t="shared" ca="1" si="290"/>
        <v>0.90852655533374682</v>
      </c>
      <c r="F9308" s="24">
        <f t="shared" ca="1" si="291"/>
        <v>1.9186232341312128</v>
      </c>
    </row>
    <row r="9309" spans="5:6" x14ac:dyDescent="0.25">
      <c r="E9309" s="24">
        <f t="shared" ca="1" si="290"/>
        <v>0.31180182254700572</v>
      </c>
      <c r="F9309" s="24">
        <f t="shared" ca="1" si="291"/>
        <v>23.307749542635598</v>
      </c>
    </row>
    <row r="9310" spans="5:6" x14ac:dyDescent="0.25">
      <c r="E9310" s="24">
        <f t="shared" ca="1" si="290"/>
        <v>0.34436795163734912</v>
      </c>
      <c r="F9310" s="24">
        <f t="shared" ca="1" si="291"/>
        <v>21.320891327983759</v>
      </c>
    </row>
    <row r="9311" spans="5:6" x14ac:dyDescent="0.25">
      <c r="E9311" s="24">
        <f t="shared" ca="1" si="290"/>
        <v>0.14545141288626562</v>
      </c>
      <c r="F9311" s="24">
        <f t="shared" ca="1" si="291"/>
        <v>38.55826360382941</v>
      </c>
    </row>
    <row r="9312" spans="5:6" x14ac:dyDescent="0.25">
      <c r="E9312" s="24">
        <f t="shared" ca="1" si="290"/>
        <v>0.86065424337680652</v>
      </c>
      <c r="F9312" s="24">
        <f t="shared" ca="1" si="291"/>
        <v>3.0012486168837826</v>
      </c>
    </row>
    <row r="9313" spans="5:6" x14ac:dyDescent="0.25">
      <c r="E9313" s="24">
        <f t="shared" ca="1" si="290"/>
        <v>0.63473196472357707</v>
      </c>
      <c r="F9313" s="24">
        <f t="shared" ca="1" si="291"/>
        <v>9.0910494399484865</v>
      </c>
    </row>
    <row r="9314" spans="5:6" x14ac:dyDescent="0.25">
      <c r="E9314" s="24">
        <f t="shared" ca="1" si="290"/>
        <v>1.5245787993938276E-3</v>
      </c>
      <c r="F9314" s="24">
        <f t="shared" ca="1" si="291"/>
        <v>129.72074208382026</v>
      </c>
    </row>
    <row r="9315" spans="5:6" x14ac:dyDescent="0.25">
      <c r="E9315" s="24">
        <f t="shared" ca="1" si="290"/>
        <v>0.48432365898039276</v>
      </c>
      <c r="F9315" s="24">
        <f t="shared" ca="1" si="291"/>
        <v>14.500037577107705</v>
      </c>
    </row>
    <row r="9316" spans="5:6" x14ac:dyDescent="0.25">
      <c r="E9316" s="24">
        <f t="shared" ca="1" si="290"/>
        <v>0.86234014802224834</v>
      </c>
      <c r="F9316" s="24">
        <f t="shared" ca="1" si="291"/>
        <v>2.96210965759541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C3" sqref="C3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18</v>
      </c>
      <c r="C3" s="20">
        <v>7</v>
      </c>
      <c r="E3" s="16">
        <f ca="1">RAND()</f>
        <v>0.8565882580231674</v>
      </c>
      <c r="F3" s="20">
        <f ca="1">$C$4*POWER(-LN(1-E3),(1/$C$3))</f>
        <v>10.994604058415456</v>
      </c>
      <c r="H3" s="16" t="s">
        <v>19</v>
      </c>
      <c r="I3" s="16">
        <f ca="1">AVERAGE(F3:F2160)</f>
        <v>9.3685477336176533</v>
      </c>
      <c r="J3" s="16">
        <f>(C4/C3)*_xlfn.GAMMA(1/C3)</f>
        <v>9.3543756289254656</v>
      </c>
    </row>
    <row r="4" spans="2:10" x14ac:dyDescent="0.25">
      <c r="B4" s="16" t="s">
        <v>20</v>
      </c>
      <c r="C4" s="20">
        <v>10</v>
      </c>
      <c r="E4" s="16">
        <f t="shared" ref="E4:E67" ca="1" si="0">RAND()</f>
        <v>0.59762528173120733</v>
      </c>
      <c r="F4" s="20">
        <f t="shared" ref="F4:F67" ca="1" si="1">$C$4*POWER(-LN(1-E4),(1/$C$3))</f>
        <v>9.8667492789320335</v>
      </c>
      <c r="H4" s="16" t="s">
        <v>21</v>
      </c>
      <c r="I4" s="16">
        <f ca="1">_xlfn.VAR.S(F3:F2160)</f>
        <v>2.5460716203405154</v>
      </c>
      <c r="J4" s="16">
        <f>(C4^2/C3)*(2*_xlfn.GAMMA(2/C3)-(1/C3)*_xlfn.GAMMA(1/C3)^2)</f>
        <v>2.4703742432492199</v>
      </c>
    </row>
    <row r="5" spans="2:10" x14ac:dyDescent="0.25">
      <c r="E5" s="16">
        <f t="shared" ca="1" si="0"/>
        <v>4.0430604963796912E-2</v>
      </c>
      <c r="F5" s="20">
        <f t="shared" ca="1" si="1"/>
        <v>6.3421200810463727</v>
      </c>
      <c r="H5" s="16" t="s">
        <v>22</v>
      </c>
      <c r="I5" s="16">
        <f ca="1">_xlfn.STDEV.S(F3:F2160)</f>
        <v>1.5956414447928191</v>
      </c>
      <c r="J5" s="16">
        <f>SQRT(J4)</f>
        <v>1.571742422679117</v>
      </c>
    </row>
    <row r="6" spans="2:10" x14ac:dyDescent="0.25">
      <c r="E6" s="16">
        <f t="shared" ca="1" si="0"/>
        <v>4.9671312005788781E-2</v>
      </c>
      <c r="F6" s="20">
        <f t="shared" ca="1" si="1"/>
        <v>6.5358654967047745</v>
      </c>
      <c r="H6" s="16" t="s">
        <v>23</v>
      </c>
      <c r="I6" s="16">
        <f ca="1">SKEW(F3:F2160)</f>
        <v>-0.42781742674384604</v>
      </c>
      <c r="J6" s="16"/>
    </row>
    <row r="7" spans="2:10" x14ac:dyDescent="0.25">
      <c r="E7" s="16">
        <f t="shared" ca="1" si="0"/>
        <v>0.63894579948320351</v>
      </c>
      <c r="F7" s="20">
        <f t="shared" ca="1" si="1"/>
        <v>10.026540868811791</v>
      </c>
      <c r="H7" s="16" t="s">
        <v>24</v>
      </c>
      <c r="I7" s="16">
        <f ca="1">I19/(I5^4)</f>
        <v>3.0832556548838816</v>
      </c>
      <c r="J7" s="16"/>
    </row>
    <row r="8" spans="2:10" x14ac:dyDescent="0.25">
      <c r="E8" s="16">
        <f t="shared" ca="1" si="0"/>
        <v>0.34883151521155897</v>
      </c>
      <c r="F8" s="20">
        <f t="shared" ca="1" si="1"/>
        <v>8.8611889793968075</v>
      </c>
    </row>
    <row r="9" spans="2:10" x14ac:dyDescent="0.25">
      <c r="E9" s="16">
        <f t="shared" ca="1" si="0"/>
        <v>9.4212604238940956E-2</v>
      </c>
      <c r="F9" s="20">
        <f t="shared" ca="1" si="1"/>
        <v>7.1860194262859203</v>
      </c>
      <c r="H9" s="96" t="s">
        <v>26</v>
      </c>
      <c r="I9" s="96"/>
    </row>
    <row r="10" spans="2:10" x14ac:dyDescent="0.25">
      <c r="E10" s="16">
        <f t="shared" ca="1" si="0"/>
        <v>5.823546327914908E-2</v>
      </c>
      <c r="F10" s="20">
        <f t="shared" ca="1" si="1"/>
        <v>6.6903705977567638</v>
      </c>
      <c r="H10" s="16"/>
      <c r="I10" s="16">
        <f ca="1">SUMPRODUCT(F3:F2160)/COUNT(F3:F2160)</f>
        <v>9.3685477336176533</v>
      </c>
    </row>
    <row r="11" spans="2:10" x14ac:dyDescent="0.25">
      <c r="E11" s="16">
        <f t="shared" ca="1" si="0"/>
        <v>0.65018998510655668</v>
      </c>
      <c r="F11" s="20">
        <f t="shared" ca="1" si="1"/>
        <v>10.070443821979252</v>
      </c>
      <c r="H11" s="16"/>
      <c r="I11" s="16">
        <f ca="1">SUMPRODUCT(F3:F2160,F3:F2160)/COUNT(F3:F2160)</f>
        <v>90.314578428117173</v>
      </c>
    </row>
    <row r="12" spans="2:10" x14ac:dyDescent="0.25">
      <c r="E12" s="16">
        <f t="shared" ca="1" si="0"/>
        <v>0.35863907705951514</v>
      </c>
      <c r="F12" s="20">
        <f t="shared" ca="1" si="1"/>
        <v>8.9053070787290682</v>
      </c>
      <c r="H12" s="16"/>
      <c r="I12" s="16">
        <f ca="1">SUMPRODUCT(F3:F2160,F3:F2160,F3:F2160)/COUNT(F3:F2160)</f>
        <v>892.06467642751159</v>
      </c>
    </row>
    <row r="13" spans="2:10" x14ac:dyDescent="0.25">
      <c r="E13" s="16">
        <f t="shared" ca="1" si="0"/>
        <v>0.71087689651654462</v>
      </c>
      <c r="F13" s="20">
        <f t="shared" ca="1" si="1"/>
        <v>10.3131445549853</v>
      </c>
      <c r="H13" s="16"/>
      <c r="I13" s="16">
        <f ca="1">SUMPRODUCT(F3:F2160,F3:F2160,F3:F2160,F3:F2160)/COUNT(F3:F2160)</f>
        <v>8998.6493483434297</v>
      </c>
    </row>
    <row r="14" spans="2:10" x14ac:dyDescent="0.25">
      <c r="E14" s="16">
        <f t="shared" ca="1" si="0"/>
        <v>0.54095624383019858</v>
      </c>
      <c r="F14" s="20">
        <f t="shared" ca="1" si="1"/>
        <v>9.6488212756124518</v>
      </c>
    </row>
    <row r="15" spans="2:10" x14ac:dyDescent="0.25">
      <c r="E15" s="16">
        <f t="shared" ca="1" si="0"/>
        <v>0.83318400624916622</v>
      </c>
      <c r="F15" s="20">
        <f t="shared" ca="1" si="1"/>
        <v>10.86805425244933</v>
      </c>
      <c r="H15" s="96" t="s">
        <v>27</v>
      </c>
      <c r="I15" s="96"/>
    </row>
    <row r="16" spans="2:10" x14ac:dyDescent="0.25">
      <c r="E16" s="16">
        <f t="shared" ca="1" si="0"/>
        <v>0.7273888275340965</v>
      </c>
      <c r="F16" s="20">
        <f t="shared" ca="1" si="1"/>
        <v>10.381586374263662</v>
      </c>
      <c r="H16" s="16"/>
      <c r="I16" s="16">
        <v>0</v>
      </c>
    </row>
    <row r="17" spans="5:9" x14ac:dyDescent="0.25">
      <c r="E17" s="16">
        <f t="shared" ca="1" si="0"/>
        <v>0.38616260412360837</v>
      </c>
      <c r="F17" s="20">
        <f t="shared" ca="1" si="1"/>
        <v>9.0259256436147677</v>
      </c>
      <c r="H17" s="16"/>
      <c r="I17" s="16">
        <f ca="1">I11-I10^2</f>
        <v>2.5448917910447051</v>
      </c>
    </row>
    <row r="18" spans="5:9" x14ac:dyDescent="0.25">
      <c r="E18" s="16">
        <f t="shared" ca="1" si="0"/>
        <v>0.50762749908376437</v>
      </c>
      <c r="F18" s="20">
        <f t="shared" ca="1" si="1"/>
        <v>9.5196659100062959</v>
      </c>
      <c r="H18" s="16"/>
      <c r="I18" s="16">
        <f ca="1">I12-3*I10*I11+2*I10^3</f>
        <v>-1.7356430604475008</v>
      </c>
    </row>
    <row r="19" spans="5:9" x14ac:dyDescent="0.25">
      <c r="E19" s="16">
        <f t="shared" ca="1" si="0"/>
        <v>0.82191245727889684</v>
      </c>
      <c r="F19" s="20">
        <f t="shared" ca="1" si="1"/>
        <v>10.810462559339555</v>
      </c>
      <c r="H19" s="16"/>
      <c r="I19" s="16">
        <f ca="1">I13-4*I10*I12+6*(I10^2)*I11-3*(I10^4)</f>
        <v>19.98714526331969</v>
      </c>
    </row>
    <row r="20" spans="5:9" x14ac:dyDescent="0.25">
      <c r="E20" s="16">
        <f t="shared" ca="1" si="0"/>
        <v>0.10201485215623596</v>
      </c>
      <c r="F20" s="20">
        <f t="shared" ca="1" si="1"/>
        <v>7.2725794820932226</v>
      </c>
    </row>
    <row r="21" spans="5:9" x14ac:dyDescent="0.25">
      <c r="E21" s="16">
        <f t="shared" ca="1" si="0"/>
        <v>0.38951820768353285</v>
      </c>
      <c r="F21" s="20">
        <f t="shared" ca="1" si="1"/>
        <v>9.0403394060730911</v>
      </c>
    </row>
    <row r="22" spans="5:9" x14ac:dyDescent="0.25">
      <c r="E22" s="16">
        <f t="shared" ca="1" si="0"/>
        <v>0.9496862757602843</v>
      </c>
      <c r="F22" s="20">
        <f t="shared" ca="1" si="1"/>
        <v>11.693437046548592</v>
      </c>
    </row>
    <row r="23" spans="5:9" x14ac:dyDescent="0.25">
      <c r="E23" s="16">
        <f t="shared" ca="1" si="0"/>
        <v>0.39099052897690478</v>
      </c>
      <c r="F23" s="20">
        <f t="shared" ca="1" si="1"/>
        <v>9.0466451853493357</v>
      </c>
    </row>
    <row r="24" spans="5:9" x14ac:dyDescent="0.25">
      <c r="E24" s="16">
        <f t="shared" ca="1" si="0"/>
        <v>5.8546598210198364E-2</v>
      </c>
      <c r="F24" s="20">
        <f t="shared" ca="1" si="1"/>
        <v>6.6956217710491641</v>
      </c>
    </row>
    <row r="25" spans="5:9" x14ac:dyDescent="0.25">
      <c r="E25" s="16">
        <f t="shared" ca="1" si="0"/>
        <v>0.24577212578118679</v>
      </c>
      <c r="F25" s="20">
        <f t="shared" ca="1" si="1"/>
        <v>8.3459834523764336</v>
      </c>
    </row>
    <row r="26" spans="5:9" x14ac:dyDescent="0.25">
      <c r="E26" s="16">
        <f t="shared" ca="1" si="0"/>
        <v>0.99508766841053653</v>
      </c>
      <c r="F26" s="20">
        <f t="shared" ca="1" si="1"/>
        <v>12.695653853436148</v>
      </c>
    </row>
    <row r="27" spans="5:9" x14ac:dyDescent="0.25">
      <c r="E27" s="16">
        <f t="shared" ca="1" si="0"/>
        <v>0.71760982291903452</v>
      </c>
      <c r="F27" s="20">
        <f t="shared" ca="1" si="1"/>
        <v>10.340895359057466</v>
      </c>
    </row>
    <row r="28" spans="5:9" x14ac:dyDescent="0.25">
      <c r="E28" s="16">
        <f t="shared" ca="1" si="0"/>
        <v>0.69886991723768677</v>
      </c>
      <c r="F28" s="20">
        <f t="shared" ca="1" si="1"/>
        <v>10.264141130879494</v>
      </c>
    </row>
    <row r="29" spans="5:9" x14ac:dyDescent="0.25">
      <c r="E29" s="16">
        <f t="shared" ca="1" si="0"/>
        <v>0.39883022106145272</v>
      </c>
      <c r="F29" s="20">
        <f t="shared" ca="1" si="1"/>
        <v>9.0800377601785396</v>
      </c>
    </row>
    <row r="30" spans="5:9" x14ac:dyDescent="0.25">
      <c r="E30" s="16">
        <f t="shared" ca="1" si="0"/>
        <v>0.46893927146344527</v>
      </c>
      <c r="F30" s="20">
        <f t="shared" ca="1" si="1"/>
        <v>9.3673604246423601</v>
      </c>
    </row>
    <row r="31" spans="5:9" x14ac:dyDescent="0.25">
      <c r="E31" s="16">
        <f t="shared" ca="1" si="0"/>
        <v>0.4887169506648833</v>
      </c>
      <c r="F31" s="20">
        <f t="shared" ca="1" si="1"/>
        <v>9.4456213574829935</v>
      </c>
    </row>
    <row r="32" spans="5:9" x14ac:dyDescent="0.25">
      <c r="E32" s="16">
        <f t="shared" ca="1" si="0"/>
        <v>0.35000209204100574</v>
      </c>
      <c r="F32" s="20">
        <f t="shared" ca="1" si="1"/>
        <v>8.8664888812925788</v>
      </c>
    </row>
    <row r="33" spans="5:6" x14ac:dyDescent="0.25">
      <c r="E33" s="16">
        <f t="shared" ca="1" si="0"/>
        <v>0.7304205876224531</v>
      </c>
      <c r="F33" s="20">
        <f t="shared" ca="1" si="1"/>
        <v>10.394300924961824</v>
      </c>
    </row>
    <row r="34" spans="5:6" x14ac:dyDescent="0.25">
      <c r="E34" s="16">
        <f t="shared" ca="1" si="0"/>
        <v>0.26233656776948477</v>
      </c>
      <c r="F34" s="20">
        <f t="shared" ca="1" si="1"/>
        <v>8.4368317720637265</v>
      </c>
    </row>
    <row r="35" spans="5:6" x14ac:dyDescent="0.25">
      <c r="E35" s="16">
        <f t="shared" ca="1" si="0"/>
        <v>0.3845179554995084</v>
      </c>
      <c r="F35" s="20">
        <f t="shared" ca="1" si="1"/>
        <v>9.0188394529561027</v>
      </c>
    </row>
    <row r="36" spans="5:6" x14ac:dyDescent="0.25">
      <c r="E36" s="16">
        <f t="shared" ca="1" si="0"/>
        <v>0.11962881227878852</v>
      </c>
      <c r="F36" s="20">
        <f t="shared" ca="1" si="1"/>
        <v>7.4502824425667589</v>
      </c>
    </row>
    <row r="37" spans="5:6" x14ac:dyDescent="0.25">
      <c r="E37" s="16">
        <f t="shared" ca="1" si="0"/>
        <v>0.91913059647547179</v>
      </c>
      <c r="F37" s="20">
        <f t="shared" ca="1" si="1"/>
        <v>11.408215924283008</v>
      </c>
    </row>
    <row r="38" spans="5:6" x14ac:dyDescent="0.25">
      <c r="E38" s="16">
        <f t="shared" ca="1" si="0"/>
        <v>0.7885886176867184</v>
      </c>
      <c r="F38" s="20">
        <f t="shared" ca="1" si="1"/>
        <v>10.649963597264318</v>
      </c>
    </row>
    <row r="39" spans="5:6" x14ac:dyDescent="0.25">
      <c r="E39" s="16">
        <f t="shared" ca="1" si="0"/>
        <v>0.28560936359734379</v>
      </c>
      <c r="F39" s="20">
        <f t="shared" ca="1" si="1"/>
        <v>8.5584325080512595</v>
      </c>
    </row>
    <row r="40" spans="5:6" x14ac:dyDescent="0.25">
      <c r="E40" s="16">
        <f t="shared" ca="1" si="0"/>
        <v>0.32264106675480553</v>
      </c>
      <c r="F40" s="20">
        <f t="shared" ca="1" si="1"/>
        <v>8.7399643511229304</v>
      </c>
    </row>
    <row r="41" spans="5:6" x14ac:dyDescent="0.25">
      <c r="E41" s="16">
        <f t="shared" ca="1" si="0"/>
        <v>0.71187410758806657</v>
      </c>
      <c r="F41" s="20">
        <f t="shared" ca="1" si="1"/>
        <v>10.317241800737495</v>
      </c>
    </row>
    <row r="42" spans="5:6" x14ac:dyDescent="0.25">
      <c r="E42" s="16">
        <f t="shared" ca="1" si="0"/>
        <v>0.48646131331835507</v>
      </c>
      <c r="F42" s="20">
        <f t="shared" ca="1" si="1"/>
        <v>9.4367417241311173</v>
      </c>
    </row>
    <row r="43" spans="5:6" x14ac:dyDescent="0.25">
      <c r="E43" s="16">
        <f t="shared" ca="1" si="0"/>
        <v>0.90592698937445804</v>
      </c>
      <c r="F43" s="20">
        <f t="shared" ca="1" si="1"/>
        <v>11.307586504422744</v>
      </c>
    </row>
    <row r="44" spans="5:6" x14ac:dyDescent="0.25">
      <c r="E44" s="16">
        <f t="shared" ca="1" si="0"/>
        <v>0.9375650107972181</v>
      </c>
      <c r="F44" s="20">
        <f t="shared" ca="1" si="1"/>
        <v>11.568915100397801</v>
      </c>
    </row>
    <row r="45" spans="5:6" x14ac:dyDescent="0.25">
      <c r="E45" s="16">
        <f t="shared" ca="1" si="0"/>
        <v>0.24289204316894109</v>
      </c>
      <c r="F45" s="20">
        <f t="shared" ca="1" si="1"/>
        <v>8.3297787818369287</v>
      </c>
    </row>
    <row r="46" spans="5:6" x14ac:dyDescent="0.25">
      <c r="E46" s="16">
        <f t="shared" ca="1" si="0"/>
        <v>0.34297026510846296</v>
      </c>
      <c r="F46" s="20">
        <f t="shared" ca="1" si="1"/>
        <v>8.8345068348322666</v>
      </c>
    </row>
    <row r="47" spans="5:6" x14ac:dyDescent="0.25">
      <c r="E47" s="16">
        <f t="shared" ca="1" si="0"/>
        <v>0.40254303013060966</v>
      </c>
      <c r="F47" s="20">
        <f t="shared" ca="1" si="1"/>
        <v>9.0957475812090554</v>
      </c>
    </row>
    <row r="48" spans="5:6" x14ac:dyDescent="0.25">
      <c r="E48" s="16">
        <f t="shared" ca="1" si="0"/>
        <v>0.87390811084777476</v>
      </c>
      <c r="F48" s="20">
        <f t="shared" ca="1" si="1"/>
        <v>11.095858932933966</v>
      </c>
    </row>
    <row r="49" spans="5:6" x14ac:dyDescent="0.25">
      <c r="E49" s="16">
        <f t="shared" ca="1" si="0"/>
        <v>0.69652946612293642</v>
      </c>
      <c r="F49" s="20">
        <f t="shared" ca="1" si="1"/>
        <v>10.25465622097974</v>
      </c>
    </row>
    <row r="50" spans="5:6" x14ac:dyDescent="0.25">
      <c r="E50" s="16">
        <f t="shared" ca="1" si="0"/>
        <v>0.7302439763591847</v>
      </c>
      <c r="F50" s="20">
        <f t="shared" ca="1" si="1"/>
        <v>10.393558909928167</v>
      </c>
    </row>
    <row r="51" spans="5:6" x14ac:dyDescent="0.25">
      <c r="E51" s="16">
        <f t="shared" ca="1" si="0"/>
        <v>0.96058639216099861</v>
      </c>
      <c r="F51" s="20">
        <f t="shared" ca="1" si="1"/>
        <v>11.825327438892035</v>
      </c>
    </row>
    <row r="52" spans="5:6" x14ac:dyDescent="0.25">
      <c r="E52" s="16">
        <f t="shared" ca="1" si="0"/>
        <v>0.17394951835543859</v>
      </c>
      <c r="F52" s="20">
        <f t="shared" ca="1" si="1"/>
        <v>7.8944659836329842</v>
      </c>
    </row>
    <row r="53" spans="5:6" x14ac:dyDescent="0.25">
      <c r="E53" s="16">
        <f t="shared" ca="1" si="0"/>
        <v>0.48662451901979475</v>
      </c>
      <c r="F53" s="20">
        <f t="shared" ca="1" si="1"/>
        <v>9.437384577567796</v>
      </c>
    </row>
    <row r="54" spans="5:6" x14ac:dyDescent="0.25">
      <c r="E54" s="16">
        <f t="shared" ca="1" si="0"/>
        <v>0.88509397387748145</v>
      </c>
      <c r="F54" s="20">
        <f t="shared" ca="1" si="1"/>
        <v>11.165639202333654</v>
      </c>
    </row>
    <row r="55" spans="5:6" x14ac:dyDescent="0.25">
      <c r="E55" s="16">
        <f t="shared" ca="1" si="0"/>
        <v>0.76003120711995631</v>
      </c>
      <c r="F55" s="20">
        <f t="shared" ca="1" si="1"/>
        <v>10.521345427129361</v>
      </c>
    </row>
    <row r="56" spans="5:6" x14ac:dyDescent="0.25">
      <c r="E56" s="16">
        <f t="shared" ca="1" si="0"/>
        <v>0.38074489940968226</v>
      </c>
      <c r="F56" s="20">
        <f t="shared" ca="1" si="1"/>
        <v>9.0025275789022157</v>
      </c>
    </row>
    <row r="57" spans="5:6" x14ac:dyDescent="0.25">
      <c r="E57" s="16">
        <f t="shared" ca="1" si="0"/>
        <v>0.9177701153597756</v>
      </c>
      <c r="F57" s="20">
        <f t="shared" ca="1" si="1"/>
        <v>11.39737380649512</v>
      </c>
    </row>
    <row r="58" spans="5:6" x14ac:dyDescent="0.25">
      <c r="E58" s="16">
        <f t="shared" ca="1" si="0"/>
        <v>4.5179687257206003E-2</v>
      </c>
      <c r="F58" s="20">
        <f t="shared" ca="1" si="1"/>
        <v>6.4458125854648509</v>
      </c>
    </row>
    <row r="59" spans="5:6" x14ac:dyDescent="0.25">
      <c r="E59" s="16">
        <f t="shared" ca="1" si="0"/>
        <v>0.13384440409824061</v>
      </c>
      <c r="F59" s="20">
        <f t="shared" ca="1" si="1"/>
        <v>7.5793623852512217</v>
      </c>
    </row>
    <row r="60" spans="5:6" x14ac:dyDescent="0.25">
      <c r="E60" s="16">
        <f t="shared" ca="1" si="0"/>
        <v>0.83034802611975855</v>
      </c>
      <c r="F60" s="20">
        <f t="shared" ca="1" si="1"/>
        <v>10.853380213476118</v>
      </c>
    </row>
    <row r="61" spans="5:6" x14ac:dyDescent="0.25">
      <c r="E61" s="16">
        <f t="shared" ca="1" si="0"/>
        <v>0.94299941536919352</v>
      </c>
      <c r="F61" s="20">
        <f t="shared" ca="1" si="1"/>
        <v>11.622428573926783</v>
      </c>
    </row>
    <row r="62" spans="5:6" x14ac:dyDescent="0.25">
      <c r="E62" s="16">
        <f t="shared" ca="1" si="0"/>
        <v>2.4521303475109613E-2</v>
      </c>
      <c r="F62" s="20">
        <f t="shared" ca="1" si="1"/>
        <v>5.8979808442626078</v>
      </c>
    </row>
    <row r="63" spans="5:6" x14ac:dyDescent="0.25">
      <c r="E63" s="16">
        <f t="shared" ca="1" si="0"/>
        <v>0.52555639805311272</v>
      </c>
      <c r="F63" s="20">
        <f t="shared" ca="1" si="1"/>
        <v>9.5893153157526996</v>
      </c>
    </row>
    <row r="64" spans="5:6" x14ac:dyDescent="0.25">
      <c r="E64" s="16">
        <f t="shared" ca="1" si="0"/>
        <v>0.19628492143691689</v>
      </c>
      <c r="F64" s="20">
        <f t="shared" ca="1" si="1"/>
        <v>8.0470905462516491</v>
      </c>
    </row>
    <row r="65" spans="5:6" x14ac:dyDescent="0.25">
      <c r="E65" s="16">
        <f t="shared" ca="1" si="0"/>
        <v>0.96385865213404043</v>
      </c>
      <c r="F65" s="20">
        <f t="shared" ca="1" si="1"/>
        <v>11.870096081894419</v>
      </c>
    </row>
    <row r="66" spans="5:6" x14ac:dyDescent="0.25">
      <c r="E66" s="16">
        <f t="shared" ca="1" si="0"/>
        <v>0.71556460189227844</v>
      </c>
      <c r="F66" s="20">
        <f t="shared" ca="1" si="1"/>
        <v>10.332443728694829</v>
      </c>
    </row>
    <row r="67" spans="5:6" x14ac:dyDescent="0.25">
      <c r="E67" s="16">
        <f t="shared" ca="1" si="0"/>
        <v>0.88986148916414842</v>
      </c>
      <c r="F67" s="20">
        <f t="shared" ca="1" si="1"/>
        <v>11.19662068664455</v>
      </c>
    </row>
    <row r="68" spans="5:6" x14ac:dyDescent="0.25">
      <c r="E68" s="16">
        <f t="shared" ref="E68:E131" ca="1" si="2">RAND()</f>
        <v>0.58417412094083343</v>
      </c>
      <c r="F68" s="20">
        <f t="shared" ref="F68:F131" ca="1" si="3">$C$4*POWER(-LN(1-E68),(1/$C$3))</f>
        <v>9.8150303104931496</v>
      </c>
    </row>
    <row r="69" spans="5:6" x14ac:dyDescent="0.25">
      <c r="E69" s="16">
        <f t="shared" ca="1" si="2"/>
        <v>0.78801394953090875</v>
      </c>
      <c r="F69" s="20">
        <f t="shared" ca="1" si="3"/>
        <v>10.647303865965561</v>
      </c>
    </row>
    <row r="70" spans="5:6" x14ac:dyDescent="0.25">
      <c r="E70" s="16">
        <f t="shared" ca="1" si="2"/>
        <v>0.65646638994638562</v>
      </c>
      <c r="F70" s="20">
        <f t="shared" ca="1" si="3"/>
        <v>10.095060444112105</v>
      </c>
    </row>
    <row r="71" spans="5:6" x14ac:dyDescent="0.25">
      <c r="E71" s="16">
        <f t="shared" ca="1" si="2"/>
        <v>0.46224470891660463</v>
      </c>
      <c r="F71" s="20">
        <f t="shared" ca="1" si="3"/>
        <v>9.3406446633851239</v>
      </c>
    </row>
    <row r="72" spans="5:6" x14ac:dyDescent="0.25">
      <c r="E72" s="16">
        <f t="shared" ca="1" si="2"/>
        <v>0.77516555829679712</v>
      </c>
      <c r="F72" s="20">
        <f t="shared" ca="1" si="3"/>
        <v>10.588644627526131</v>
      </c>
    </row>
    <row r="73" spans="5:6" x14ac:dyDescent="0.25">
      <c r="E73" s="16">
        <f t="shared" ca="1" si="2"/>
        <v>0.18694788479076241</v>
      </c>
      <c r="F73" s="20">
        <f t="shared" ca="1" si="3"/>
        <v>7.9849004986922605</v>
      </c>
    </row>
    <row r="74" spans="5:6" x14ac:dyDescent="0.25">
      <c r="E74" s="16">
        <f t="shared" ca="1" si="2"/>
        <v>0.94916649250440766</v>
      </c>
      <c r="F74" s="20">
        <f t="shared" ca="1" si="3"/>
        <v>11.687685405602705</v>
      </c>
    </row>
    <row r="75" spans="5:6" x14ac:dyDescent="0.25">
      <c r="E75" s="16">
        <f t="shared" ca="1" si="2"/>
        <v>0.84310242678481162</v>
      </c>
      <c r="F75" s="20">
        <f t="shared" ca="1" si="3"/>
        <v>10.92043292544937</v>
      </c>
    </row>
    <row r="76" spans="5:6" x14ac:dyDescent="0.25">
      <c r="E76" s="16">
        <f t="shared" ca="1" si="2"/>
        <v>0.74795204582471908</v>
      </c>
      <c r="F76" s="20">
        <f t="shared" ca="1" si="3"/>
        <v>10.468847281684539</v>
      </c>
    </row>
    <row r="77" spans="5:6" x14ac:dyDescent="0.25">
      <c r="E77" s="16">
        <f t="shared" ca="1" si="2"/>
        <v>1.8563688663847278E-2</v>
      </c>
      <c r="F77" s="20">
        <f t="shared" ca="1" si="3"/>
        <v>5.6656102417709322</v>
      </c>
    </row>
    <row r="78" spans="5:6" x14ac:dyDescent="0.25">
      <c r="E78" s="16">
        <f t="shared" ca="1" si="2"/>
        <v>0.28462779453039355</v>
      </c>
      <c r="F78" s="20">
        <f t="shared" ca="1" si="3"/>
        <v>8.553432339763404</v>
      </c>
    </row>
    <row r="79" spans="5:6" x14ac:dyDescent="0.25">
      <c r="E79" s="16">
        <f t="shared" ca="1" si="2"/>
        <v>0.71214432533359362</v>
      </c>
      <c r="F79" s="20">
        <f t="shared" ca="1" si="3"/>
        <v>10.318352803943325</v>
      </c>
    </row>
    <row r="80" spans="5:6" x14ac:dyDescent="0.25">
      <c r="E80" s="16">
        <f t="shared" ca="1" si="2"/>
        <v>0.89105771922451682</v>
      </c>
      <c r="F80" s="20">
        <f t="shared" ca="1" si="3"/>
        <v>11.204522110129293</v>
      </c>
    </row>
    <row r="81" spans="5:6" x14ac:dyDescent="0.25">
      <c r="E81" s="16">
        <f t="shared" ca="1" si="2"/>
        <v>0.71418657558247722</v>
      </c>
      <c r="F81" s="20">
        <f t="shared" ca="1" si="3"/>
        <v>10.326760119118978</v>
      </c>
    </row>
    <row r="82" spans="5:6" x14ac:dyDescent="0.25">
      <c r="E82" s="16">
        <f t="shared" ca="1" si="2"/>
        <v>0.69383209922581957</v>
      </c>
      <c r="F82" s="20">
        <f t="shared" ca="1" si="3"/>
        <v>10.243750328314391</v>
      </c>
    </row>
    <row r="83" spans="5:6" x14ac:dyDescent="0.25">
      <c r="E83" s="16">
        <f t="shared" ca="1" si="2"/>
        <v>0.32142870876758067</v>
      </c>
      <c r="F83" s="20">
        <f t="shared" ca="1" si="3"/>
        <v>8.7342215518477122</v>
      </c>
    </row>
    <row r="84" spans="5:6" x14ac:dyDescent="0.25">
      <c r="E84" s="16">
        <f t="shared" ca="1" si="2"/>
        <v>0.31561951225726648</v>
      </c>
      <c r="F84" s="20">
        <f t="shared" ca="1" si="3"/>
        <v>8.7065296012085245</v>
      </c>
    </row>
    <row r="85" spans="5:6" x14ac:dyDescent="0.25">
      <c r="E85" s="16">
        <f t="shared" ca="1" si="2"/>
        <v>0.77079100592813588</v>
      </c>
      <c r="F85" s="20">
        <f t="shared" ca="1" si="3"/>
        <v>10.569004002104258</v>
      </c>
    </row>
    <row r="86" spans="5:6" x14ac:dyDescent="0.25">
      <c r="E86" s="16">
        <f t="shared" ca="1" si="2"/>
        <v>0.66310833809394143</v>
      </c>
      <c r="F86" s="20">
        <f t="shared" ca="1" si="3"/>
        <v>10.121208003726842</v>
      </c>
    </row>
    <row r="87" spans="5:6" x14ac:dyDescent="0.25">
      <c r="E87" s="16">
        <f t="shared" ca="1" si="2"/>
        <v>2.4046959296651238E-2</v>
      </c>
      <c r="F87" s="20">
        <f t="shared" ca="1" si="3"/>
        <v>5.8813418952902898</v>
      </c>
    </row>
    <row r="88" spans="5:6" x14ac:dyDescent="0.25">
      <c r="E88" s="16">
        <f t="shared" ca="1" si="2"/>
        <v>0.45020842398681649</v>
      </c>
      <c r="F88" s="20">
        <f t="shared" ca="1" si="3"/>
        <v>9.2922862014893468</v>
      </c>
    </row>
    <row r="89" spans="5:6" x14ac:dyDescent="0.25">
      <c r="E89" s="16">
        <f t="shared" ca="1" si="2"/>
        <v>0.50105620988735333</v>
      </c>
      <c r="F89" s="20">
        <f t="shared" ca="1" si="3"/>
        <v>9.4940118623236547</v>
      </c>
    </row>
    <row r="90" spans="5:6" x14ac:dyDescent="0.25">
      <c r="E90" s="16">
        <f t="shared" ca="1" si="2"/>
        <v>0.9456093334415967</v>
      </c>
      <c r="F90" s="20">
        <f t="shared" ca="1" si="3"/>
        <v>11.649404769810898</v>
      </c>
    </row>
    <row r="91" spans="5:6" x14ac:dyDescent="0.25">
      <c r="E91" s="16">
        <f t="shared" ca="1" si="2"/>
        <v>0.71735379119524745</v>
      </c>
      <c r="F91" s="20">
        <f t="shared" ca="1" si="3"/>
        <v>10.339836266476748</v>
      </c>
    </row>
    <row r="92" spans="5:6" x14ac:dyDescent="0.25">
      <c r="E92" s="16">
        <f t="shared" ca="1" si="2"/>
        <v>0.45172867613604184</v>
      </c>
      <c r="F92" s="20">
        <f t="shared" ca="1" si="3"/>
        <v>9.298418527847538</v>
      </c>
    </row>
    <row r="93" spans="5:6" x14ac:dyDescent="0.25">
      <c r="E93" s="16">
        <f t="shared" ca="1" si="2"/>
        <v>2.7275039034835302E-2</v>
      </c>
      <c r="F93" s="20">
        <f t="shared" ca="1" si="3"/>
        <v>5.9895443837087656</v>
      </c>
    </row>
    <row r="94" spans="5:6" x14ac:dyDescent="0.25">
      <c r="E94" s="16">
        <f t="shared" ca="1" si="2"/>
        <v>0.93273480010800169</v>
      </c>
      <c r="F94" s="20">
        <f t="shared" ca="1" si="3"/>
        <v>11.5239931822956</v>
      </c>
    </row>
    <row r="95" spans="5:6" x14ac:dyDescent="0.25">
      <c r="E95" s="16">
        <f t="shared" ca="1" si="2"/>
        <v>0.36312234601911975</v>
      </c>
      <c r="F95" s="20">
        <f t="shared" ca="1" si="3"/>
        <v>8.9252644017560616</v>
      </c>
    </row>
    <row r="96" spans="5:6" x14ac:dyDescent="0.25">
      <c r="E96" s="16">
        <f t="shared" ca="1" si="2"/>
        <v>9.8159042272163988E-2</v>
      </c>
      <c r="F96" s="20">
        <f t="shared" ca="1" si="3"/>
        <v>7.2304854410043493</v>
      </c>
    </row>
    <row r="97" spans="5:6" x14ac:dyDescent="0.25">
      <c r="E97" s="16">
        <f t="shared" ca="1" si="2"/>
        <v>0.10719969897146175</v>
      </c>
      <c r="F97" s="20">
        <f t="shared" ca="1" si="3"/>
        <v>7.3272420211225207</v>
      </c>
    </row>
    <row r="98" spans="5:6" x14ac:dyDescent="0.25">
      <c r="E98" s="16">
        <f t="shared" ca="1" si="2"/>
        <v>0.80727116144218125</v>
      </c>
      <c r="F98" s="20">
        <f t="shared" ca="1" si="3"/>
        <v>10.738318973479961</v>
      </c>
    </row>
    <row r="99" spans="5:6" x14ac:dyDescent="0.25">
      <c r="E99" s="16">
        <f t="shared" ca="1" si="2"/>
        <v>0.71918418970310194</v>
      </c>
      <c r="F99" s="20">
        <f t="shared" ca="1" si="3"/>
        <v>10.347414665659656</v>
      </c>
    </row>
    <row r="100" spans="5:6" x14ac:dyDescent="0.25">
      <c r="E100" s="16">
        <f t="shared" ca="1" si="2"/>
        <v>0.68791791481285869</v>
      </c>
      <c r="F100" s="20">
        <f t="shared" ca="1" si="3"/>
        <v>10.219929846346943</v>
      </c>
    </row>
    <row r="101" spans="5:6" x14ac:dyDescent="0.25">
      <c r="E101" s="16">
        <f t="shared" ca="1" si="2"/>
        <v>0.77192796781552864</v>
      </c>
      <c r="F101" s="20">
        <f t="shared" ca="1" si="3"/>
        <v>10.574093369045929</v>
      </c>
    </row>
    <row r="102" spans="5:6" x14ac:dyDescent="0.25">
      <c r="E102" s="16">
        <f t="shared" ca="1" si="2"/>
        <v>0.4789309195050977</v>
      </c>
      <c r="F102" s="20">
        <f t="shared" ca="1" si="3"/>
        <v>9.4070147122765917</v>
      </c>
    </row>
    <row r="103" spans="5:6" x14ac:dyDescent="0.25">
      <c r="E103" s="16">
        <f t="shared" ca="1" si="2"/>
        <v>0.9727894287970974</v>
      </c>
      <c r="F103" s="20">
        <f t="shared" ca="1" si="3"/>
        <v>12.010007006667108</v>
      </c>
    </row>
    <row r="104" spans="5:6" x14ac:dyDescent="0.25">
      <c r="E104" s="16">
        <f t="shared" ca="1" si="2"/>
        <v>0.58240292459045007</v>
      </c>
      <c r="F104" s="20">
        <f t="shared" ca="1" si="3"/>
        <v>9.8082243828261859</v>
      </c>
    </row>
    <row r="105" spans="5:6" x14ac:dyDescent="0.25">
      <c r="E105" s="16">
        <f t="shared" ca="1" si="2"/>
        <v>0.22629778708585158</v>
      </c>
      <c r="F105" s="20">
        <f t="shared" ca="1" si="3"/>
        <v>8.2338017888602923</v>
      </c>
    </row>
    <row r="106" spans="5:6" x14ac:dyDescent="0.25">
      <c r="E106" s="16">
        <f t="shared" ca="1" si="2"/>
        <v>0.7368515049988057</v>
      </c>
      <c r="F106" s="20">
        <f t="shared" ca="1" si="3"/>
        <v>10.421436932941074</v>
      </c>
    </row>
    <row r="107" spans="5:6" x14ac:dyDescent="0.25">
      <c r="E107" s="16">
        <f t="shared" ca="1" si="2"/>
        <v>7.0346274013168952E-2</v>
      </c>
      <c r="F107" s="20">
        <f t="shared" ca="1" si="3"/>
        <v>6.8796948208106095</v>
      </c>
    </row>
    <row r="108" spans="5:6" x14ac:dyDescent="0.25">
      <c r="E108" s="16">
        <f t="shared" ca="1" si="2"/>
        <v>0.72848464625045262</v>
      </c>
      <c r="F108" s="20">
        <f t="shared" ca="1" si="3"/>
        <v>10.386176376988175</v>
      </c>
    </row>
    <row r="109" spans="5:6" x14ac:dyDescent="0.25">
      <c r="E109" s="16">
        <f t="shared" ca="1" si="2"/>
        <v>0.29657210096063746</v>
      </c>
      <c r="F109" s="20">
        <f t="shared" ca="1" si="3"/>
        <v>8.6135729756046047</v>
      </c>
    </row>
    <row r="110" spans="5:6" x14ac:dyDescent="0.25">
      <c r="E110" s="16">
        <f t="shared" ca="1" si="2"/>
        <v>0.8225896624550959</v>
      </c>
      <c r="F110" s="20">
        <f t="shared" ca="1" si="3"/>
        <v>10.813869303091831</v>
      </c>
    </row>
    <row r="111" spans="5:6" x14ac:dyDescent="0.25">
      <c r="E111" s="16">
        <f t="shared" ca="1" si="2"/>
        <v>0.23540511971759848</v>
      </c>
      <c r="F111" s="20">
        <f t="shared" ca="1" si="3"/>
        <v>8.2870434808917608</v>
      </c>
    </row>
    <row r="112" spans="5:6" x14ac:dyDescent="0.25">
      <c r="E112" s="16">
        <f t="shared" ca="1" si="2"/>
        <v>0.49430979886494542</v>
      </c>
      <c r="F112" s="20">
        <f t="shared" ca="1" si="3"/>
        <v>9.4675921100897646</v>
      </c>
    </row>
    <row r="113" spans="5:6" x14ac:dyDescent="0.25">
      <c r="E113" s="16">
        <f t="shared" ca="1" si="2"/>
        <v>0.47747637359500683</v>
      </c>
      <c r="F113" s="20">
        <f t="shared" ca="1" si="3"/>
        <v>9.4012574634449173</v>
      </c>
    </row>
    <row r="114" spans="5:6" x14ac:dyDescent="0.25">
      <c r="E114" s="16">
        <f t="shared" ca="1" si="2"/>
        <v>0.35054160866986461</v>
      </c>
      <c r="F114" s="20">
        <f t="shared" ca="1" si="3"/>
        <v>8.8689284137533306</v>
      </c>
    </row>
    <row r="115" spans="5:6" x14ac:dyDescent="0.25">
      <c r="E115" s="16">
        <f t="shared" ca="1" si="2"/>
        <v>0.39415563083955085</v>
      </c>
      <c r="F115" s="20">
        <f t="shared" ca="1" si="3"/>
        <v>9.0601635413482349</v>
      </c>
    </row>
    <row r="116" spans="5:6" x14ac:dyDescent="0.25">
      <c r="E116" s="16">
        <f t="shared" ca="1" si="2"/>
        <v>0.25899879127645309</v>
      </c>
      <c r="F116" s="20">
        <f t="shared" ca="1" si="3"/>
        <v>8.418833852296153</v>
      </c>
    </row>
    <row r="117" spans="5:6" x14ac:dyDescent="0.25">
      <c r="E117" s="16">
        <f t="shared" ca="1" si="2"/>
        <v>0.51404289454691021</v>
      </c>
      <c r="F117" s="20">
        <f t="shared" ca="1" si="3"/>
        <v>9.544642111324956</v>
      </c>
    </row>
    <row r="118" spans="5:6" x14ac:dyDescent="0.25">
      <c r="E118" s="16">
        <f t="shared" ca="1" si="2"/>
        <v>0.85847718052925759</v>
      </c>
      <c r="F118" s="20">
        <f t="shared" ca="1" si="3"/>
        <v>11.005296146419784</v>
      </c>
    </row>
    <row r="119" spans="5:6" x14ac:dyDescent="0.25">
      <c r="E119" s="16">
        <f t="shared" ca="1" si="2"/>
        <v>0.47387491007269467</v>
      </c>
      <c r="F119" s="20">
        <f t="shared" ca="1" si="3"/>
        <v>9.386980195718607</v>
      </c>
    </row>
    <row r="120" spans="5:6" x14ac:dyDescent="0.25">
      <c r="E120" s="16">
        <f t="shared" ca="1" si="2"/>
        <v>0.6852793093866798</v>
      </c>
      <c r="F120" s="20">
        <f t="shared" ca="1" si="3"/>
        <v>10.209341205247515</v>
      </c>
    </row>
    <row r="121" spans="5:6" x14ac:dyDescent="0.25">
      <c r="E121" s="16">
        <f t="shared" ca="1" si="2"/>
        <v>0.28143911423121371</v>
      </c>
      <c r="F121" s="20">
        <f t="shared" ca="1" si="3"/>
        <v>8.5371147138959245</v>
      </c>
    </row>
    <row r="122" spans="5:6" x14ac:dyDescent="0.25">
      <c r="E122" s="16">
        <f t="shared" ca="1" si="2"/>
        <v>0.73327387867768112</v>
      </c>
      <c r="F122" s="20">
        <f t="shared" ca="1" si="3"/>
        <v>10.406312287344488</v>
      </c>
    </row>
    <row r="123" spans="5:6" x14ac:dyDescent="0.25">
      <c r="E123" s="16">
        <f t="shared" ca="1" si="2"/>
        <v>0.84142202928891774</v>
      </c>
      <c r="F123" s="20">
        <f t="shared" ca="1" si="3"/>
        <v>10.911437611770975</v>
      </c>
    </row>
    <row r="124" spans="5:6" x14ac:dyDescent="0.25">
      <c r="E124" s="16">
        <f t="shared" ca="1" si="2"/>
        <v>0.30183230809496009</v>
      </c>
      <c r="F124" s="20">
        <f t="shared" ca="1" si="3"/>
        <v>8.639591138797357</v>
      </c>
    </row>
    <row r="125" spans="5:6" x14ac:dyDescent="0.25">
      <c r="E125" s="16">
        <f t="shared" ca="1" si="2"/>
        <v>0.11591507832402692</v>
      </c>
      <c r="F125" s="20">
        <f t="shared" ca="1" si="3"/>
        <v>7.4146102899945801</v>
      </c>
    </row>
    <row r="126" spans="5:6" x14ac:dyDescent="0.25">
      <c r="E126" s="16">
        <f t="shared" ca="1" si="2"/>
        <v>0.35314913669476422</v>
      </c>
      <c r="F126" s="20">
        <f t="shared" ca="1" si="3"/>
        <v>8.8806908605808168</v>
      </c>
    </row>
    <row r="127" spans="5:6" x14ac:dyDescent="0.25">
      <c r="E127" s="16">
        <f t="shared" ca="1" si="2"/>
        <v>0.51392110231500943</v>
      </c>
      <c r="F127" s="20">
        <f t="shared" ca="1" si="3"/>
        <v>9.5441685503052867</v>
      </c>
    </row>
    <row r="128" spans="5:6" x14ac:dyDescent="0.25">
      <c r="E128" s="16">
        <f t="shared" ca="1" si="2"/>
        <v>0.48704929623800242</v>
      </c>
      <c r="F128" s="20">
        <f t="shared" ca="1" si="3"/>
        <v>9.4390574657406017</v>
      </c>
    </row>
    <row r="129" spans="5:6" x14ac:dyDescent="0.25">
      <c r="E129" s="16">
        <f t="shared" ca="1" si="2"/>
        <v>4.6804068315423608E-3</v>
      </c>
      <c r="F129" s="20">
        <f t="shared" ca="1" si="3"/>
        <v>4.6486713864581279</v>
      </c>
    </row>
    <row r="130" spans="5:6" x14ac:dyDescent="0.25">
      <c r="E130" s="16">
        <f t="shared" ca="1" si="2"/>
        <v>0.95321630311849392</v>
      </c>
      <c r="F130" s="20">
        <f t="shared" ca="1" si="3"/>
        <v>11.733667566856107</v>
      </c>
    </row>
    <row r="131" spans="5:6" x14ac:dyDescent="0.25">
      <c r="E131" s="16">
        <f t="shared" ca="1" si="2"/>
        <v>0.5939726464786298</v>
      </c>
      <c r="F131" s="20">
        <f t="shared" ca="1" si="3"/>
        <v>9.8526977274156575</v>
      </c>
    </row>
    <row r="132" spans="5:6" x14ac:dyDescent="0.25">
      <c r="E132" s="16">
        <f t="shared" ref="E132:E195" ca="1" si="4">RAND()</f>
        <v>0.54485590568299458</v>
      </c>
      <c r="F132" s="20">
        <f t="shared" ref="F132:F195" ca="1" si="5">$C$4*POWER(-LN(1-E132),(1/$C$3))</f>
        <v>9.663854428193444</v>
      </c>
    </row>
    <row r="133" spans="5:6" x14ac:dyDescent="0.25">
      <c r="E133" s="16">
        <f t="shared" ca="1" si="4"/>
        <v>0.44370029345019213</v>
      </c>
      <c r="F133" s="20">
        <f t="shared" ca="1" si="5"/>
        <v>9.2659497229225263</v>
      </c>
    </row>
    <row r="134" spans="5:6" x14ac:dyDescent="0.25">
      <c r="E134" s="16">
        <f t="shared" ca="1" si="4"/>
        <v>0.79216422785338791</v>
      </c>
      <c r="F134" s="20">
        <f t="shared" ca="1" si="5"/>
        <v>10.666586225720353</v>
      </c>
    </row>
    <row r="135" spans="5:6" x14ac:dyDescent="0.25">
      <c r="E135" s="16">
        <f t="shared" ca="1" si="4"/>
        <v>0.33269556318210947</v>
      </c>
      <c r="F135" s="20">
        <f t="shared" ca="1" si="5"/>
        <v>8.7871263332213214</v>
      </c>
    </row>
    <row r="136" spans="5:6" x14ac:dyDescent="0.25">
      <c r="E136" s="16">
        <f t="shared" ca="1" si="4"/>
        <v>0.72860653898787009</v>
      </c>
      <c r="F136" s="20">
        <f t="shared" ca="1" si="5"/>
        <v>10.386687334328421</v>
      </c>
    </row>
    <row r="137" spans="5:6" x14ac:dyDescent="0.25">
      <c r="E137" s="16">
        <f t="shared" ca="1" si="4"/>
        <v>0.55559360970115479</v>
      </c>
      <c r="F137" s="20">
        <f t="shared" ca="1" si="5"/>
        <v>9.7051933298301662</v>
      </c>
    </row>
    <row r="138" spans="5:6" x14ac:dyDescent="0.25">
      <c r="E138" s="16">
        <f t="shared" ca="1" si="4"/>
        <v>3.9310065066425426E-2</v>
      </c>
      <c r="F138" s="20">
        <f t="shared" ca="1" si="5"/>
        <v>6.3161832258752648</v>
      </c>
    </row>
    <row r="139" spans="5:6" x14ac:dyDescent="0.25">
      <c r="E139" s="16">
        <f t="shared" ca="1" si="4"/>
        <v>0.33582321785550495</v>
      </c>
      <c r="F139" s="20">
        <f t="shared" ca="1" si="5"/>
        <v>8.8016335360846334</v>
      </c>
    </row>
    <row r="140" spans="5:6" x14ac:dyDescent="0.25">
      <c r="E140" s="16">
        <f t="shared" ca="1" si="4"/>
        <v>7.9419310587611647E-2</v>
      </c>
      <c r="F140" s="20">
        <f t="shared" ca="1" si="5"/>
        <v>7.0048025291883631</v>
      </c>
    </row>
    <row r="141" spans="5:6" x14ac:dyDescent="0.25">
      <c r="E141" s="16">
        <f t="shared" ca="1" si="4"/>
        <v>0.58197288297234406</v>
      </c>
      <c r="F141" s="20">
        <f t="shared" ca="1" si="5"/>
        <v>9.8065720078515675</v>
      </c>
    </row>
    <row r="142" spans="5:6" x14ac:dyDescent="0.25">
      <c r="E142" s="16">
        <f t="shared" ca="1" si="4"/>
        <v>0.3463071829773261</v>
      </c>
      <c r="F142" s="20">
        <f t="shared" ca="1" si="5"/>
        <v>8.8497273189042378</v>
      </c>
    </row>
    <row r="143" spans="5:6" x14ac:dyDescent="0.25">
      <c r="E143" s="16">
        <f t="shared" ca="1" si="4"/>
        <v>0.42375027494876405</v>
      </c>
      <c r="F143" s="20">
        <f t="shared" ca="1" si="5"/>
        <v>9.184293770664457</v>
      </c>
    </row>
    <row r="144" spans="5:6" x14ac:dyDescent="0.25">
      <c r="E144" s="16">
        <f t="shared" ca="1" si="4"/>
        <v>0.73798694727716518</v>
      </c>
      <c r="F144" s="20">
        <f t="shared" ca="1" si="5"/>
        <v>10.426252385115848</v>
      </c>
    </row>
    <row r="145" spans="5:6" x14ac:dyDescent="0.25">
      <c r="E145" s="16">
        <f t="shared" ca="1" si="4"/>
        <v>3.7477226215518966E-2</v>
      </c>
      <c r="F145" s="20">
        <f t="shared" ca="1" si="5"/>
        <v>6.2723985723621469</v>
      </c>
    </row>
    <row r="146" spans="5:6" x14ac:dyDescent="0.25">
      <c r="E146" s="16">
        <f t="shared" ca="1" si="4"/>
        <v>0.20976293581442673</v>
      </c>
      <c r="F146" s="20">
        <f t="shared" ca="1" si="5"/>
        <v>8.1332466298509463</v>
      </c>
    </row>
    <row r="147" spans="5:6" x14ac:dyDescent="0.25">
      <c r="E147" s="16">
        <f t="shared" ca="1" si="4"/>
        <v>0.74762942758665007</v>
      </c>
      <c r="F147" s="20">
        <f t="shared" ca="1" si="5"/>
        <v>10.467458578155281</v>
      </c>
    </row>
    <row r="148" spans="5:6" x14ac:dyDescent="0.25">
      <c r="E148" s="16">
        <f t="shared" ca="1" si="4"/>
        <v>0.14983405400012839</v>
      </c>
      <c r="F148" s="20">
        <f t="shared" ca="1" si="5"/>
        <v>7.7125399373736325</v>
      </c>
    </row>
    <row r="149" spans="5:6" x14ac:dyDescent="0.25">
      <c r="E149" s="16">
        <f t="shared" ca="1" si="4"/>
        <v>0.15633558338596876</v>
      </c>
      <c r="F149" s="20">
        <f t="shared" ca="1" si="5"/>
        <v>7.7636206166461683</v>
      </c>
    </row>
    <row r="150" spans="5:6" x14ac:dyDescent="0.25">
      <c r="E150" s="16">
        <f t="shared" ca="1" si="4"/>
        <v>0.77558551288070743</v>
      </c>
      <c r="F150" s="20">
        <f t="shared" ca="1" si="5"/>
        <v>10.590538593053067</v>
      </c>
    </row>
    <row r="151" spans="5:6" x14ac:dyDescent="0.25">
      <c r="E151" s="16">
        <f t="shared" ca="1" si="4"/>
        <v>8.3404877468614691E-3</v>
      </c>
      <c r="F151" s="20">
        <f t="shared" ca="1" si="5"/>
        <v>5.0499489056067475</v>
      </c>
    </row>
    <row r="152" spans="5:6" x14ac:dyDescent="0.25">
      <c r="E152" s="16">
        <f t="shared" ca="1" si="4"/>
        <v>0.49380309631661279</v>
      </c>
      <c r="F152" s="20">
        <f t="shared" ca="1" si="5"/>
        <v>9.4656042338774764</v>
      </c>
    </row>
    <row r="153" spans="5:6" x14ac:dyDescent="0.25">
      <c r="E153" s="16">
        <f t="shared" ca="1" si="4"/>
        <v>0.12321074507092156</v>
      </c>
      <c r="F153" s="20">
        <f t="shared" ca="1" si="5"/>
        <v>7.4838811163349606</v>
      </c>
    </row>
    <row r="154" spans="5:6" x14ac:dyDescent="0.25">
      <c r="E154" s="16">
        <f t="shared" ca="1" si="4"/>
        <v>0.9050763379780925</v>
      </c>
      <c r="F154" s="20">
        <f t="shared" ca="1" si="5"/>
        <v>11.301424489130588</v>
      </c>
    </row>
    <row r="155" spans="5:6" x14ac:dyDescent="0.25">
      <c r="E155" s="16">
        <f t="shared" ca="1" si="4"/>
        <v>0.17322335470693662</v>
      </c>
      <c r="F155" s="20">
        <f t="shared" ca="1" si="5"/>
        <v>7.8892700938233027</v>
      </c>
    </row>
    <row r="156" spans="5:6" x14ac:dyDescent="0.25">
      <c r="E156" s="16">
        <f t="shared" ca="1" si="4"/>
        <v>0.39475796196323509</v>
      </c>
      <c r="F156" s="20">
        <f t="shared" ca="1" si="5"/>
        <v>9.0627304286367867</v>
      </c>
    </row>
    <row r="157" spans="5:6" x14ac:dyDescent="0.25">
      <c r="E157" s="16">
        <f t="shared" ca="1" si="4"/>
        <v>0.21594109742076795</v>
      </c>
      <c r="F157" s="20">
        <f t="shared" ca="1" si="5"/>
        <v>8.1714410758735649</v>
      </c>
    </row>
    <row r="158" spans="5:6" x14ac:dyDescent="0.25">
      <c r="E158" s="16">
        <f t="shared" ca="1" si="4"/>
        <v>0.4832562041781624</v>
      </c>
      <c r="F158" s="20">
        <f t="shared" ca="1" si="5"/>
        <v>9.4241050805185687</v>
      </c>
    </row>
    <row r="159" spans="5:6" x14ac:dyDescent="0.25">
      <c r="E159" s="16">
        <f t="shared" ca="1" si="4"/>
        <v>8.3985262465957833E-2</v>
      </c>
      <c r="F159" s="20">
        <f t="shared" ca="1" si="5"/>
        <v>7.0634371845981931</v>
      </c>
    </row>
    <row r="160" spans="5:6" x14ac:dyDescent="0.25">
      <c r="E160" s="16">
        <f t="shared" ca="1" si="4"/>
        <v>0.56839807002514642</v>
      </c>
      <c r="F160" s="20">
        <f t="shared" ca="1" si="5"/>
        <v>9.7544173557474672</v>
      </c>
    </row>
    <row r="161" spans="5:6" x14ac:dyDescent="0.25">
      <c r="E161" s="16">
        <f t="shared" ca="1" si="4"/>
        <v>0.31216256952444221</v>
      </c>
      <c r="F161" s="20">
        <f t="shared" ca="1" si="5"/>
        <v>8.6899101106293521</v>
      </c>
    </row>
    <row r="162" spans="5:6" x14ac:dyDescent="0.25">
      <c r="E162" s="16">
        <f t="shared" ca="1" si="4"/>
        <v>0.87974490453727694</v>
      </c>
      <c r="F162" s="20">
        <f t="shared" ca="1" si="5"/>
        <v>11.131788635506869</v>
      </c>
    </row>
    <row r="163" spans="5:6" x14ac:dyDescent="0.25">
      <c r="E163" s="16">
        <f t="shared" ca="1" si="4"/>
        <v>0.35268084725283522</v>
      </c>
      <c r="F163" s="20">
        <f t="shared" ca="1" si="5"/>
        <v>8.878581825049336</v>
      </c>
    </row>
    <row r="164" spans="5:6" x14ac:dyDescent="0.25">
      <c r="E164" s="16">
        <f t="shared" ca="1" si="4"/>
        <v>0.63772867412961509</v>
      </c>
      <c r="F164" s="20">
        <f t="shared" ca="1" si="5"/>
        <v>10.021802347872914</v>
      </c>
    </row>
    <row r="165" spans="5:6" x14ac:dyDescent="0.25">
      <c r="E165" s="16">
        <f t="shared" ca="1" si="4"/>
        <v>0.49661803656852155</v>
      </c>
      <c r="F165" s="20">
        <f t="shared" ca="1" si="5"/>
        <v>9.4766412704472742</v>
      </c>
    </row>
    <row r="166" spans="5:6" x14ac:dyDescent="0.25">
      <c r="E166" s="16">
        <f t="shared" ca="1" si="4"/>
        <v>0.78520839625777383</v>
      </c>
      <c r="F166" s="20">
        <f t="shared" ca="1" si="5"/>
        <v>10.63436488254489</v>
      </c>
    </row>
    <row r="167" spans="5:6" x14ac:dyDescent="0.25">
      <c r="E167" s="16">
        <f t="shared" ca="1" si="4"/>
        <v>0.54908505955255327</v>
      </c>
      <c r="F167" s="20">
        <f t="shared" ca="1" si="5"/>
        <v>9.6801448724392181</v>
      </c>
    </row>
    <row r="168" spans="5:6" x14ac:dyDescent="0.25">
      <c r="E168" s="16">
        <f t="shared" ca="1" si="4"/>
        <v>0.80731475525591834</v>
      </c>
      <c r="F168" s="20">
        <f t="shared" ca="1" si="5"/>
        <v>10.738529732353646</v>
      </c>
    </row>
    <row r="169" spans="5:6" x14ac:dyDescent="0.25">
      <c r="E169" s="16">
        <f t="shared" ca="1" si="4"/>
        <v>0.61017481913087757</v>
      </c>
      <c r="F169" s="20">
        <f t="shared" ca="1" si="5"/>
        <v>9.91509165542457</v>
      </c>
    </row>
    <row r="170" spans="5:6" x14ac:dyDescent="0.25">
      <c r="E170" s="16">
        <f t="shared" ca="1" si="4"/>
        <v>0.10737219457244984</v>
      </c>
      <c r="F170" s="20">
        <f t="shared" ca="1" si="5"/>
        <v>7.3290244304427308</v>
      </c>
    </row>
    <row r="171" spans="5:6" x14ac:dyDescent="0.25">
      <c r="E171" s="16">
        <f t="shared" ca="1" si="4"/>
        <v>0.59053358282596113</v>
      </c>
      <c r="F171" s="20">
        <f t="shared" ca="1" si="5"/>
        <v>9.8394734644866038</v>
      </c>
    </row>
    <row r="172" spans="5:6" x14ac:dyDescent="0.25">
      <c r="E172" s="16">
        <f t="shared" ca="1" si="4"/>
        <v>0.7245611597773095</v>
      </c>
      <c r="F172" s="20">
        <f t="shared" ca="1" si="5"/>
        <v>10.369771089390312</v>
      </c>
    </row>
    <row r="173" spans="5:6" x14ac:dyDescent="0.25">
      <c r="E173" s="16">
        <f t="shared" ca="1" si="4"/>
        <v>0.71263829439055837</v>
      </c>
      <c r="F173" s="20">
        <f t="shared" ca="1" si="5"/>
        <v>10.320384604185254</v>
      </c>
    </row>
    <row r="174" spans="5:6" x14ac:dyDescent="0.25">
      <c r="E174" s="16">
        <f t="shared" ca="1" si="4"/>
        <v>0.45310401160376512</v>
      </c>
      <c r="F174" s="20">
        <f t="shared" ca="1" si="5"/>
        <v>9.3039600524300798</v>
      </c>
    </row>
    <row r="175" spans="5:6" x14ac:dyDescent="0.25">
      <c r="E175" s="16">
        <f t="shared" ca="1" si="4"/>
        <v>0.40535658062517987</v>
      </c>
      <c r="F175" s="20">
        <f t="shared" ca="1" si="5"/>
        <v>9.1076092230728278</v>
      </c>
    </row>
    <row r="176" spans="5:6" x14ac:dyDescent="0.25">
      <c r="E176" s="16">
        <f t="shared" ca="1" si="4"/>
        <v>0.43402101539001181</v>
      </c>
      <c r="F176" s="20">
        <f t="shared" ca="1" si="5"/>
        <v>9.2265143114913037</v>
      </c>
    </row>
    <row r="177" spans="5:6" x14ac:dyDescent="0.25">
      <c r="E177" s="16">
        <f t="shared" ca="1" si="4"/>
        <v>0.17549491774185577</v>
      </c>
      <c r="F177" s="20">
        <f t="shared" ca="1" si="5"/>
        <v>7.9054709689096212</v>
      </c>
    </row>
    <row r="178" spans="5:6" x14ac:dyDescent="0.25">
      <c r="E178" s="16">
        <f t="shared" ca="1" si="4"/>
        <v>0.65996999571964743</v>
      </c>
      <c r="F178" s="20">
        <f t="shared" ca="1" si="5"/>
        <v>10.108840141532077</v>
      </c>
    </row>
    <row r="179" spans="5:6" x14ac:dyDescent="0.25">
      <c r="E179" s="16">
        <f t="shared" ca="1" si="4"/>
        <v>0.54467793479664672</v>
      </c>
      <c r="F179" s="20">
        <f t="shared" ca="1" si="5"/>
        <v>9.66316861268613</v>
      </c>
    </row>
    <row r="180" spans="5:6" x14ac:dyDescent="0.25">
      <c r="E180" s="16">
        <f t="shared" ca="1" si="4"/>
        <v>0.60933906881444289</v>
      </c>
      <c r="F180" s="20">
        <f t="shared" ca="1" si="5"/>
        <v>9.9118684602027489</v>
      </c>
    </row>
    <row r="181" spans="5:6" x14ac:dyDescent="0.25">
      <c r="E181" s="16">
        <f t="shared" ca="1" si="4"/>
        <v>0.73780083496626148</v>
      </c>
      <c r="F181" s="20">
        <f t="shared" ca="1" si="5"/>
        <v>10.425462563106311</v>
      </c>
    </row>
    <row r="182" spans="5:6" x14ac:dyDescent="0.25">
      <c r="E182" s="16">
        <f t="shared" ca="1" si="4"/>
        <v>1.1560953562766096E-2</v>
      </c>
      <c r="F182" s="20">
        <f t="shared" ca="1" si="5"/>
        <v>5.2923088445411537</v>
      </c>
    </row>
    <row r="183" spans="5:6" x14ac:dyDescent="0.25">
      <c r="E183" s="16">
        <f t="shared" ca="1" si="4"/>
        <v>4.9742401758549382E-2</v>
      </c>
      <c r="F183" s="20">
        <f t="shared" ca="1" si="5"/>
        <v>6.5372356198301542</v>
      </c>
    </row>
    <row r="184" spans="5:6" x14ac:dyDescent="0.25">
      <c r="E184" s="16">
        <f t="shared" ca="1" si="4"/>
        <v>0.66334680426708159</v>
      </c>
      <c r="F184" s="20">
        <f t="shared" ca="1" si="5"/>
        <v>10.122148759790445</v>
      </c>
    </row>
    <row r="185" spans="5:6" x14ac:dyDescent="0.25">
      <c r="E185" s="16">
        <f t="shared" ca="1" si="4"/>
        <v>0.99999822835060781</v>
      </c>
      <c r="F185" s="20">
        <f t="shared" ca="1" si="5"/>
        <v>14.463938860737461</v>
      </c>
    </row>
    <row r="186" spans="5:6" x14ac:dyDescent="0.25">
      <c r="E186" s="16">
        <f t="shared" ca="1" si="4"/>
        <v>0.23871662344291134</v>
      </c>
      <c r="F186" s="20">
        <f t="shared" ca="1" si="5"/>
        <v>8.3060564503933243</v>
      </c>
    </row>
    <row r="187" spans="5:6" x14ac:dyDescent="0.25">
      <c r="E187" s="16">
        <f t="shared" ca="1" si="4"/>
        <v>0.12482636006786152</v>
      </c>
      <c r="F187" s="20">
        <f t="shared" ca="1" si="5"/>
        <v>7.4987880300954828</v>
      </c>
    </row>
    <row r="188" spans="5:6" x14ac:dyDescent="0.25">
      <c r="E188" s="16">
        <f t="shared" ca="1" si="4"/>
        <v>0.95232422178666742</v>
      </c>
      <c r="F188" s="20">
        <f t="shared" ca="1" si="5"/>
        <v>11.723300591384142</v>
      </c>
    </row>
    <row r="189" spans="5:6" x14ac:dyDescent="0.25">
      <c r="E189" s="16">
        <f t="shared" ca="1" si="4"/>
        <v>0.63248062819090645</v>
      </c>
      <c r="F189" s="20">
        <f t="shared" ca="1" si="5"/>
        <v>10.001398340845844</v>
      </c>
    </row>
    <row r="190" spans="5:6" x14ac:dyDescent="0.25">
      <c r="E190" s="16">
        <f t="shared" ca="1" si="4"/>
        <v>0.24314431657503877</v>
      </c>
      <c r="F190" s="20">
        <f t="shared" ca="1" si="5"/>
        <v>8.3312032880949172</v>
      </c>
    </row>
    <row r="191" spans="5:6" x14ac:dyDescent="0.25">
      <c r="E191" s="16">
        <f t="shared" ca="1" si="4"/>
        <v>0.84532624880906027</v>
      </c>
      <c r="F191" s="20">
        <f t="shared" ca="1" si="5"/>
        <v>10.932417225444048</v>
      </c>
    </row>
    <row r="192" spans="5:6" x14ac:dyDescent="0.25">
      <c r="E192" s="16">
        <f t="shared" ca="1" si="4"/>
        <v>0.77780529291918465</v>
      </c>
      <c r="F192" s="20">
        <f t="shared" ca="1" si="5"/>
        <v>10.600574916158722</v>
      </c>
    </row>
    <row r="193" spans="5:6" x14ac:dyDescent="0.25">
      <c r="E193" s="16">
        <f t="shared" ca="1" si="4"/>
        <v>0.45253491617335118</v>
      </c>
      <c r="F193" s="20">
        <f t="shared" ca="1" si="5"/>
        <v>9.3016677578693692</v>
      </c>
    </row>
    <row r="194" spans="5:6" x14ac:dyDescent="0.25">
      <c r="E194" s="16">
        <f t="shared" ca="1" si="4"/>
        <v>0.23667178815745527</v>
      </c>
      <c r="F194" s="20">
        <f t="shared" ca="1" si="5"/>
        <v>8.2943371981518403</v>
      </c>
    </row>
    <row r="195" spans="5:6" x14ac:dyDescent="0.25">
      <c r="E195" s="16">
        <f t="shared" ca="1" si="4"/>
        <v>7.5234137683258151E-2</v>
      </c>
      <c r="F195" s="20">
        <f t="shared" ca="1" si="5"/>
        <v>6.948616397367636</v>
      </c>
    </row>
    <row r="196" spans="5:6" x14ac:dyDescent="0.25">
      <c r="E196" s="16">
        <f t="shared" ref="E196:E259" ca="1" si="6">RAND()</f>
        <v>0.83504880953804361</v>
      </c>
      <c r="F196" s="20">
        <f t="shared" ref="F196:F259" ca="1" si="7">$C$4*POWER(-LN(1-E196),(1/$C$3))</f>
        <v>10.877774110753315</v>
      </c>
    </row>
    <row r="197" spans="5:6" x14ac:dyDescent="0.25">
      <c r="E197" s="16">
        <f t="shared" ca="1" si="6"/>
        <v>0.6527737850067824</v>
      </c>
      <c r="F197" s="20">
        <f t="shared" ca="1" si="7"/>
        <v>10.080567441654845</v>
      </c>
    </row>
    <row r="198" spans="5:6" x14ac:dyDescent="0.25">
      <c r="E198" s="16">
        <f t="shared" ca="1" si="6"/>
        <v>0.80759129693313048</v>
      </c>
      <c r="F198" s="20">
        <f t="shared" ca="1" si="7"/>
        <v>10.739867235173051</v>
      </c>
    </row>
    <row r="199" spans="5:6" x14ac:dyDescent="0.25">
      <c r="E199" s="16">
        <f t="shared" ca="1" si="6"/>
        <v>0.87062480356277072</v>
      </c>
      <c r="F199" s="20">
        <f t="shared" ca="1" si="7"/>
        <v>11.07607607143342</v>
      </c>
    </row>
    <row r="200" spans="5:6" x14ac:dyDescent="0.25">
      <c r="E200" s="16">
        <f t="shared" ca="1" si="6"/>
        <v>0.33742112627185838</v>
      </c>
      <c r="F200" s="20">
        <f t="shared" ca="1" si="7"/>
        <v>8.809016324127013</v>
      </c>
    </row>
    <row r="201" spans="5:6" x14ac:dyDescent="0.25">
      <c r="E201" s="16">
        <f t="shared" ca="1" si="6"/>
        <v>0.43599254106296403</v>
      </c>
      <c r="F201" s="20">
        <f t="shared" ca="1" si="7"/>
        <v>9.2345736132238603</v>
      </c>
    </row>
    <row r="202" spans="5:6" x14ac:dyDescent="0.25">
      <c r="E202" s="16">
        <f t="shared" ca="1" si="6"/>
        <v>0.60861872631567238</v>
      </c>
      <c r="F202" s="20">
        <f t="shared" ca="1" si="7"/>
        <v>9.9090908401568338</v>
      </c>
    </row>
    <row r="203" spans="5:6" x14ac:dyDescent="0.25">
      <c r="E203" s="16">
        <f t="shared" ca="1" si="6"/>
        <v>0.58884366566259527</v>
      </c>
      <c r="F203" s="20">
        <f t="shared" ca="1" si="7"/>
        <v>9.8329769049904296</v>
      </c>
    </row>
    <row r="204" spans="5:6" x14ac:dyDescent="0.25">
      <c r="E204" s="16">
        <f t="shared" ca="1" si="6"/>
        <v>0.97425950086849056</v>
      </c>
      <c r="F204" s="20">
        <f t="shared" ca="1" si="7"/>
        <v>12.036273217001574</v>
      </c>
    </row>
    <row r="205" spans="5:6" x14ac:dyDescent="0.25">
      <c r="E205" s="16">
        <f t="shared" ca="1" si="6"/>
        <v>0.84225327226273128</v>
      </c>
      <c r="F205" s="20">
        <f t="shared" ca="1" si="7"/>
        <v>10.915880909428367</v>
      </c>
    </row>
    <row r="206" spans="5:6" x14ac:dyDescent="0.25">
      <c r="E206" s="16">
        <f t="shared" ca="1" si="6"/>
        <v>7.0363466934844854E-2</v>
      </c>
      <c r="F206" s="20">
        <f t="shared" ca="1" si="7"/>
        <v>6.8799439773090834</v>
      </c>
    </row>
    <row r="207" spans="5:6" x14ac:dyDescent="0.25">
      <c r="E207" s="16">
        <f t="shared" ca="1" si="6"/>
        <v>0.91009461709295691</v>
      </c>
      <c r="F207" s="20">
        <f t="shared" ca="1" si="7"/>
        <v>11.338302744859474</v>
      </c>
    </row>
    <row r="208" spans="5:6" x14ac:dyDescent="0.25">
      <c r="E208" s="16">
        <f t="shared" ca="1" si="6"/>
        <v>0.9939548647271147</v>
      </c>
      <c r="F208" s="20">
        <f t="shared" ca="1" si="7"/>
        <v>12.623645448694734</v>
      </c>
    </row>
    <row r="209" spans="5:6" x14ac:dyDescent="0.25">
      <c r="E209" s="16">
        <f t="shared" ca="1" si="6"/>
        <v>0.77630709007557019</v>
      </c>
      <c r="F209" s="20">
        <f t="shared" ca="1" si="7"/>
        <v>10.593796389373985</v>
      </c>
    </row>
    <row r="210" spans="5:6" x14ac:dyDescent="0.25">
      <c r="E210" s="16">
        <f t="shared" ca="1" si="6"/>
        <v>0.15303837180274971</v>
      </c>
      <c r="F210" s="20">
        <f t="shared" ca="1" si="7"/>
        <v>7.7379192197355735</v>
      </c>
    </row>
    <row r="211" spans="5:6" x14ac:dyDescent="0.25">
      <c r="E211" s="16">
        <f t="shared" ca="1" si="6"/>
        <v>0.85375579980050675</v>
      </c>
      <c r="F211" s="20">
        <f t="shared" ca="1" si="7"/>
        <v>10.978717440586433</v>
      </c>
    </row>
    <row r="212" spans="5:6" x14ac:dyDescent="0.25">
      <c r="E212" s="16">
        <f t="shared" ca="1" si="6"/>
        <v>0.47316997533271676</v>
      </c>
      <c r="F212" s="20">
        <f t="shared" ca="1" si="7"/>
        <v>9.3841818327133293</v>
      </c>
    </row>
    <row r="213" spans="5:6" x14ac:dyDescent="0.25">
      <c r="E213" s="16">
        <f t="shared" ca="1" si="6"/>
        <v>0.22554982522333811</v>
      </c>
      <c r="F213" s="20">
        <f t="shared" ca="1" si="7"/>
        <v>8.2293647081253045</v>
      </c>
    </row>
    <row r="214" spans="5:6" x14ac:dyDescent="0.25">
      <c r="E214" s="16">
        <f t="shared" ca="1" si="6"/>
        <v>0.46881581646742077</v>
      </c>
      <c r="F214" s="20">
        <f t="shared" ca="1" si="7"/>
        <v>9.3668688596420289</v>
      </c>
    </row>
    <row r="215" spans="5:6" x14ac:dyDescent="0.25">
      <c r="E215" s="16">
        <f t="shared" ca="1" si="6"/>
        <v>1.910962152936968E-2</v>
      </c>
      <c r="F215" s="20">
        <f t="shared" ca="1" si="7"/>
        <v>5.6893435433501329</v>
      </c>
    </row>
    <row r="216" spans="5:6" x14ac:dyDescent="0.25">
      <c r="E216" s="16">
        <f t="shared" ca="1" si="6"/>
        <v>0.34473596623273295</v>
      </c>
      <c r="F216" s="20">
        <f t="shared" ca="1" si="7"/>
        <v>8.8425705483161678</v>
      </c>
    </row>
    <row r="217" spans="5:6" x14ac:dyDescent="0.25">
      <c r="E217" s="16">
        <f t="shared" ca="1" si="6"/>
        <v>0.83486099675148329</v>
      </c>
      <c r="F217" s="20">
        <f t="shared" ca="1" si="7"/>
        <v>10.876792584589182</v>
      </c>
    </row>
    <row r="218" spans="5:6" x14ac:dyDescent="0.25">
      <c r="E218" s="16">
        <f t="shared" ca="1" si="6"/>
        <v>2.8484120582154326E-2</v>
      </c>
      <c r="F218" s="20">
        <f t="shared" ca="1" si="7"/>
        <v>6.0273061344984358</v>
      </c>
    </row>
    <row r="219" spans="5:6" x14ac:dyDescent="0.25">
      <c r="E219" s="16">
        <f t="shared" ca="1" si="6"/>
        <v>0.51942147340203404</v>
      </c>
      <c r="F219" s="20">
        <f t="shared" ca="1" si="7"/>
        <v>9.5655338876545084</v>
      </c>
    </row>
    <row r="220" spans="5:6" x14ac:dyDescent="0.25">
      <c r="E220" s="16">
        <f t="shared" ca="1" si="6"/>
        <v>0.91239629188658655</v>
      </c>
      <c r="F220" s="20">
        <f t="shared" ca="1" si="7"/>
        <v>11.355660608275326</v>
      </c>
    </row>
    <row r="221" spans="5:6" x14ac:dyDescent="0.25">
      <c r="E221" s="16">
        <f t="shared" ca="1" si="6"/>
        <v>2.2912289484358861E-2</v>
      </c>
      <c r="F221" s="20">
        <f t="shared" ca="1" si="7"/>
        <v>5.8403881739357857</v>
      </c>
    </row>
    <row r="222" spans="5:6" x14ac:dyDescent="0.25">
      <c r="E222" s="16">
        <f t="shared" ca="1" si="6"/>
        <v>0.99184072410259372</v>
      </c>
      <c r="F222" s="20">
        <f t="shared" ca="1" si="7"/>
        <v>12.515010955020179</v>
      </c>
    </row>
    <row r="223" spans="5:6" x14ac:dyDescent="0.25">
      <c r="E223" s="16">
        <f t="shared" ca="1" si="6"/>
        <v>0.23686414507631381</v>
      </c>
      <c r="F223" s="20">
        <f t="shared" ca="1" si="7"/>
        <v>8.2954425217244285</v>
      </c>
    </row>
    <row r="224" spans="5:6" x14ac:dyDescent="0.25">
      <c r="E224" s="16">
        <f t="shared" ca="1" si="6"/>
        <v>8.9875576159864523E-2</v>
      </c>
      <c r="F224" s="20">
        <f t="shared" ca="1" si="7"/>
        <v>7.1354060119435578</v>
      </c>
    </row>
    <row r="225" spans="5:6" x14ac:dyDescent="0.25">
      <c r="E225" s="16">
        <f t="shared" ca="1" si="6"/>
        <v>0.39757760810685117</v>
      </c>
      <c r="F225" s="20">
        <f t="shared" ca="1" si="7"/>
        <v>9.0747227230403684</v>
      </c>
    </row>
    <row r="226" spans="5:6" x14ac:dyDescent="0.25">
      <c r="E226" s="16">
        <f t="shared" ca="1" si="6"/>
        <v>0.69103773073387664</v>
      </c>
      <c r="F226" s="20">
        <f t="shared" ca="1" si="7"/>
        <v>10.232480148341718</v>
      </c>
    </row>
    <row r="227" spans="5:6" x14ac:dyDescent="0.25">
      <c r="E227" s="16">
        <f t="shared" ca="1" si="6"/>
        <v>0.84958364121311247</v>
      </c>
      <c r="F227" s="20">
        <f t="shared" ca="1" si="7"/>
        <v>10.955623843949517</v>
      </c>
    </row>
    <row r="228" spans="5:6" x14ac:dyDescent="0.25">
      <c r="E228" s="16">
        <f t="shared" ca="1" si="6"/>
        <v>4.9824059964645673E-2</v>
      </c>
      <c r="F228" s="20">
        <f t="shared" ca="1" si="7"/>
        <v>6.5388074332643189</v>
      </c>
    </row>
    <row r="229" spans="5:6" x14ac:dyDescent="0.25">
      <c r="E229" s="16">
        <f t="shared" ca="1" si="6"/>
        <v>0.74912138391331839</v>
      </c>
      <c r="F229" s="20">
        <f t="shared" ca="1" si="7"/>
        <v>10.473886322676851</v>
      </c>
    </row>
    <row r="230" spans="5:6" x14ac:dyDescent="0.25">
      <c r="E230" s="16">
        <f t="shared" ca="1" si="6"/>
        <v>9.4788168108444038E-2</v>
      </c>
      <c r="F230" s="20">
        <f t="shared" ca="1" si="7"/>
        <v>7.1925957681559236</v>
      </c>
    </row>
    <row r="231" spans="5:6" x14ac:dyDescent="0.25">
      <c r="E231" s="16">
        <f t="shared" ca="1" si="6"/>
        <v>0.56622566962471177</v>
      </c>
      <c r="F231" s="20">
        <f t="shared" ca="1" si="7"/>
        <v>9.7460695061702758</v>
      </c>
    </row>
    <row r="232" spans="5:6" x14ac:dyDescent="0.25">
      <c r="E232" s="16">
        <f t="shared" ca="1" si="6"/>
        <v>0.46437820973331234</v>
      </c>
      <c r="F232" s="20">
        <f t="shared" ca="1" si="7"/>
        <v>9.3491721740919704</v>
      </c>
    </row>
    <row r="233" spans="5:6" x14ac:dyDescent="0.25">
      <c r="E233" s="16">
        <f t="shared" ca="1" si="6"/>
        <v>0.10735982934315258</v>
      </c>
      <c r="F233" s="20">
        <f t="shared" ca="1" si="7"/>
        <v>7.3288967347056166</v>
      </c>
    </row>
    <row r="234" spans="5:6" x14ac:dyDescent="0.25">
      <c r="E234" s="16">
        <f t="shared" ca="1" si="6"/>
        <v>0.51821685414818452</v>
      </c>
      <c r="F234" s="20">
        <f t="shared" ca="1" si="7"/>
        <v>9.5608584189748438</v>
      </c>
    </row>
    <row r="235" spans="5:6" x14ac:dyDescent="0.25">
      <c r="E235" s="16">
        <f t="shared" ca="1" si="6"/>
        <v>0.93231682562269591</v>
      </c>
      <c r="F235" s="20">
        <f t="shared" ca="1" si="7"/>
        <v>11.520211151422064</v>
      </c>
    </row>
    <row r="236" spans="5:6" x14ac:dyDescent="0.25">
      <c r="E236" s="16">
        <f t="shared" ca="1" si="6"/>
        <v>7.978009167077893E-2</v>
      </c>
      <c r="F236" s="20">
        <f t="shared" ca="1" si="7"/>
        <v>7.0095331007198558</v>
      </c>
    </row>
    <row r="237" spans="5:6" x14ac:dyDescent="0.25">
      <c r="E237" s="16">
        <f t="shared" ca="1" si="6"/>
        <v>0.9508749257207797</v>
      </c>
      <c r="F237" s="20">
        <f t="shared" ca="1" si="7"/>
        <v>11.706751210998871</v>
      </c>
    </row>
    <row r="238" spans="5:6" x14ac:dyDescent="0.25">
      <c r="E238" s="16">
        <f t="shared" ca="1" si="6"/>
        <v>0.3100490698571059</v>
      </c>
      <c r="F238" s="20">
        <f t="shared" ca="1" si="7"/>
        <v>8.6796962168138165</v>
      </c>
    </row>
    <row r="239" spans="5:6" x14ac:dyDescent="0.25">
      <c r="E239" s="16">
        <f t="shared" ca="1" si="6"/>
        <v>0.26639362619210227</v>
      </c>
      <c r="F239" s="20">
        <f t="shared" ca="1" si="7"/>
        <v>8.4585101351206955</v>
      </c>
    </row>
    <row r="240" spans="5:6" x14ac:dyDescent="0.25">
      <c r="E240" s="16">
        <f t="shared" ca="1" si="6"/>
        <v>0.92584385891326815</v>
      </c>
      <c r="F240" s="20">
        <f t="shared" ca="1" si="7"/>
        <v>11.463563869046627</v>
      </c>
    </row>
    <row r="241" spans="5:6" x14ac:dyDescent="0.25">
      <c r="E241" s="16">
        <f t="shared" ca="1" si="6"/>
        <v>0.70990170021201171</v>
      </c>
      <c r="F241" s="20">
        <f t="shared" ca="1" si="7"/>
        <v>10.30914198622154</v>
      </c>
    </row>
    <row r="242" spans="5:6" x14ac:dyDescent="0.25">
      <c r="E242" s="16">
        <f t="shared" ca="1" si="6"/>
        <v>0.27703458502686751</v>
      </c>
      <c r="F242" s="20">
        <f t="shared" ca="1" si="7"/>
        <v>8.5143841091954684</v>
      </c>
    </row>
    <row r="243" spans="5:6" x14ac:dyDescent="0.25">
      <c r="E243" s="16">
        <f t="shared" ca="1" si="6"/>
        <v>0.33971009428408827</v>
      </c>
      <c r="F243" s="20">
        <f t="shared" ca="1" si="7"/>
        <v>8.8195585257813107</v>
      </c>
    </row>
    <row r="244" spans="5:6" x14ac:dyDescent="0.25">
      <c r="E244" s="16">
        <f t="shared" ca="1" si="6"/>
        <v>0.38055616207216814</v>
      </c>
      <c r="F244" s="20">
        <f t="shared" ca="1" si="7"/>
        <v>9.0017095745052771</v>
      </c>
    </row>
    <row r="245" spans="5:6" x14ac:dyDescent="0.25">
      <c r="E245" s="16">
        <f t="shared" ca="1" si="6"/>
        <v>0.37043941252851009</v>
      </c>
      <c r="F245" s="20">
        <f t="shared" ca="1" si="7"/>
        <v>8.9575675529648944</v>
      </c>
    </row>
    <row r="246" spans="5:6" x14ac:dyDescent="0.25">
      <c r="E246" s="16">
        <f t="shared" ca="1" si="6"/>
        <v>0.6281323235588826</v>
      </c>
      <c r="F246" s="20">
        <f t="shared" ca="1" si="7"/>
        <v>9.9845243311047014</v>
      </c>
    </row>
    <row r="247" spans="5:6" x14ac:dyDescent="0.25">
      <c r="E247" s="16">
        <f t="shared" ca="1" si="6"/>
        <v>0.36665036134126439</v>
      </c>
      <c r="F247" s="20">
        <f t="shared" ca="1" si="7"/>
        <v>8.9408805989280165</v>
      </c>
    </row>
    <row r="248" spans="5:6" x14ac:dyDescent="0.25">
      <c r="E248" s="16">
        <f t="shared" ca="1" si="6"/>
        <v>0.71717119795763484</v>
      </c>
      <c r="F248" s="20">
        <f t="shared" ca="1" si="7"/>
        <v>10.339081145697616</v>
      </c>
    </row>
    <row r="249" spans="5:6" x14ac:dyDescent="0.25">
      <c r="E249" s="16">
        <f t="shared" ca="1" si="6"/>
        <v>0.18566025924735785</v>
      </c>
      <c r="F249" s="20">
        <f t="shared" ca="1" si="7"/>
        <v>7.9761498548817382</v>
      </c>
    </row>
    <row r="250" spans="5:6" x14ac:dyDescent="0.25">
      <c r="E250" s="16">
        <f t="shared" ca="1" si="6"/>
        <v>0.21006028250654984</v>
      </c>
      <c r="F250" s="20">
        <f t="shared" ca="1" si="7"/>
        <v>8.1351027598743482</v>
      </c>
    </row>
    <row r="251" spans="5:6" x14ac:dyDescent="0.25">
      <c r="E251" s="16">
        <f t="shared" ca="1" si="6"/>
        <v>0.6492880192905921</v>
      </c>
      <c r="F251" s="20">
        <f t="shared" ca="1" si="7"/>
        <v>10.066913083092615</v>
      </c>
    </row>
    <row r="252" spans="5:6" x14ac:dyDescent="0.25">
      <c r="E252" s="16">
        <f t="shared" ca="1" si="6"/>
        <v>0.26338936410526281</v>
      </c>
      <c r="F252" s="20">
        <f t="shared" ca="1" si="7"/>
        <v>8.4424778883025944</v>
      </c>
    </row>
    <row r="253" spans="5:6" x14ac:dyDescent="0.25">
      <c r="E253" s="16">
        <f t="shared" ca="1" si="6"/>
        <v>0.93814922460804895</v>
      </c>
      <c r="F253" s="20">
        <f t="shared" ca="1" si="7"/>
        <v>11.574508808132988</v>
      </c>
    </row>
    <row r="254" spans="5:6" x14ac:dyDescent="0.25">
      <c r="E254" s="16">
        <f t="shared" ca="1" si="6"/>
        <v>0.5998294437030488</v>
      </c>
      <c r="F254" s="20">
        <f t="shared" ca="1" si="7"/>
        <v>9.8752321360439819</v>
      </c>
    </row>
    <row r="255" spans="5:6" x14ac:dyDescent="0.25">
      <c r="E255" s="16">
        <f t="shared" ca="1" si="6"/>
        <v>0.5322396471726798</v>
      </c>
      <c r="F255" s="20">
        <f t="shared" ca="1" si="7"/>
        <v>9.6151701613152358</v>
      </c>
    </row>
    <row r="256" spans="5:6" x14ac:dyDescent="0.25">
      <c r="E256" s="16">
        <f t="shared" ca="1" si="6"/>
        <v>0.60110869624740848</v>
      </c>
      <c r="F256" s="20">
        <f t="shared" ca="1" si="7"/>
        <v>9.8801567767488869</v>
      </c>
    </row>
    <row r="257" spans="5:6" x14ac:dyDescent="0.25">
      <c r="E257" s="16">
        <f t="shared" ca="1" si="6"/>
        <v>0.37155561413279758</v>
      </c>
      <c r="F257" s="20">
        <f t="shared" ca="1" si="7"/>
        <v>8.9624669103723313</v>
      </c>
    </row>
    <row r="258" spans="5:6" x14ac:dyDescent="0.25">
      <c r="E258" s="16">
        <f t="shared" ca="1" si="6"/>
        <v>0.58287920260405768</v>
      </c>
      <c r="F258" s="20">
        <f t="shared" ca="1" si="7"/>
        <v>9.8100544513933521</v>
      </c>
    </row>
    <row r="259" spans="5:6" x14ac:dyDescent="0.25">
      <c r="E259" s="16">
        <f t="shared" ca="1" si="6"/>
        <v>0.66586956383813944</v>
      </c>
      <c r="F259" s="20">
        <f t="shared" ca="1" si="7"/>
        <v>10.132109892988998</v>
      </c>
    </row>
    <row r="260" spans="5:6" x14ac:dyDescent="0.25">
      <c r="E260" s="16">
        <f t="shared" ref="E260:E323" ca="1" si="8">RAND()</f>
        <v>0.8023825742412185</v>
      </c>
      <c r="F260" s="20">
        <f t="shared" ref="F260:F323" ca="1" si="9">$C$4*POWER(-LN(1-E260),(1/$C$3))</f>
        <v>10.714827003113799</v>
      </c>
    </row>
    <row r="261" spans="5:6" x14ac:dyDescent="0.25">
      <c r="E261" s="16">
        <f t="shared" ca="1" si="8"/>
        <v>0.93169156566800726</v>
      </c>
      <c r="F261" s="20">
        <f t="shared" ca="1" si="9"/>
        <v>11.514583109314529</v>
      </c>
    </row>
    <row r="262" spans="5:6" x14ac:dyDescent="0.25">
      <c r="E262" s="16">
        <f t="shared" ca="1" si="8"/>
        <v>0.64206964207325079</v>
      </c>
      <c r="F262" s="20">
        <f t="shared" ca="1" si="9"/>
        <v>10.03871436464015</v>
      </c>
    </row>
    <row r="263" spans="5:6" x14ac:dyDescent="0.25">
      <c r="E263" s="16">
        <f t="shared" ca="1" si="8"/>
        <v>0.10589462248869264</v>
      </c>
      <c r="F263" s="20">
        <f t="shared" ca="1" si="9"/>
        <v>7.3136828416798174</v>
      </c>
    </row>
    <row r="264" spans="5:6" x14ac:dyDescent="0.25">
      <c r="E264" s="16">
        <f t="shared" ca="1" si="8"/>
        <v>0.6484330346037912</v>
      </c>
      <c r="F264" s="20">
        <f t="shared" ca="1" si="9"/>
        <v>10.063567776877207</v>
      </c>
    </row>
    <row r="265" spans="5:6" x14ac:dyDescent="0.25">
      <c r="E265" s="16">
        <f t="shared" ca="1" si="8"/>
        <v>0.33661583765455061</v>
      </c>
      <c r="F265" s="20">
        <f t="shared" ca="1" si="9"/>
        <v>8.8052980828722891</v>
      </c>
    </row>
    <row r="266" spans="5:6" x14ac:dyDescent="0.25">
      <c r="E266" s="16">
        <f t="shared" ca="1" si="8"/>
        <v>0.98022794329421314</v>
      </c>
      <c r="F266" s="20">
        <f t="shared" ca="1" si="9"/>
        <v>12.156548720206358</v>
      </c>
    </row>
    <row r="267" spans="5:6" x14ac:dyDescent="0.25">
      <c r="E267" s="16">
        <f t="shared" ca="1" si="8"/>
        <v>0.89819014636984973</v>
      </c>
      <c r="F267" s="20">
        <f t="shared" ca="1" si="9"/>
        <v>11.252782121001674</v>
      </c>
    </row>
    <row r="268" spans="5:6" x14ac:dyDescent="0.25">
      <c r="E268" s="16">
        <f t="shared" ca="1" si="8"/>
        <v>0.96802713665364615</v>
      </c>
      <c r="F268" s="20">
        <f t="shared" ca="1" si="9"/>
        <v>11.931715951201182</v>
      </c>
    </row>
    <row r="269" spans="5:6" x14ac:dyDescent="0.25">
      <c r="E269" s="16">
        <f t="shared" ca="1" si="8"/>
        <v>0.95347069592152056</v>
      </c>
      <c r="F269" s="20">
        <f t="shared" ca="1" si="9"/>
        <v>11.736649939079964</v>
      </c>
    </row>
    <row r="270" spans="5:6" x14ac:dyDescent="0.25">
      <c r="E270" s="16">
        <f t="shared" ca="1" si="8"/>
        <v>0.40573883688386092</v>
      </c>
      <c r="F270" s="20">
        <f t="shared" ca="1" si="9"/>
        <v>9.1092179528571222</v>
      </c>
    </row>
    <row r="271" spans="5:6" x14ac:dyDescent="0.25">
      <c r="E271" s="16">
        <f t="shared" ca="1" si="8"/>
        <v>0.78072402552716491</v>
      </c>
      <c r="F271" s="20">
        <f t="shared" ca="1" si="9"/>
        <v>10.613837368106845</v>
      </c>
    </row>
    <row r="272" spans="5:6" x14ac:dyDescent="0.25">
      <c r="E272" s="16">
        <f t="shared" ca="1" si="8"/>
        <v>0.60370154696526823</v>
      </c>
      <c r="F272" s="20">
        <f t="shared" ca="1" si="9"/>
        <v>9.8901415983189462</v>
      </c>
    </row>
    <row r="273" spans="5:6" x14ac:dyDescent="0.25">
      <c r="E273" s="16">
        <f t="shared" ca="1" si="8"/>
        <v>0.1176437496013697</v>
      </c>
      <c r="F273" s="20">
        <f t="shared" ca="1" si="9"/>
        <v>7.4313241715205756</v>
      </c>
    </row>
    <row r="274" spans="5:6" x14ac:dyDescent="0.25">
      <c r="E274" s="16">
        <f t="shared" ca="1" si="8"/>
        <v>0.45411461806641118</v>
      </c>
      <c r="F274" s="20">
        <f t="shared" ca="1" si="9"/>
        <v>9.3080282694284016</v>
      </c>
    </row>
    <row r="275" spans="5:6" x14ac:dyDescent="0.25">
      <c r="E275" s="16">
        <f t="shared" ca="1" si="8"/>
        <v>0.82516489045201458</v>
      </c>
      <c r="F275" s="20">
        <f t="shared" ca="1" si="9"/>
        <v>10.826884623325414</v>
      </c>
    </row>
    <row r="276" spans="5:6" x14ac:dyDescent="0.25">
      <c r="E276" s="16">
        <f t="shared" ca="1" si="8"/>
        <v>0.65996137689260481</v>
      </c>
      <c r="F276" s="20">
        <f t="shared" ca="1" si="9"/>
        <v>10.108806208412975</v>
      </c>
    </row>
    <row r="277" spans="5:6" x14ac:dyDescent="0.25">
      <c r="E277" s="16">
        <f t="shared" ca="1" si="8"/>
        <v>0.99932750191874709</v>
      </c>
      <c r="F277" s="20">
        <f t="shared" ca="1" si="9"/>
        <v>13.285263311325519</v>
      </c>
    </row>
    <row r="278" spans="5:6" x14ac:dyDescent="0.25">
      <c r="E278" s="16">
        <f t="shared" ca="1" si="8"/>
        <v>0.84112242135476989</v>
      </c>
      <c r="F278" s="20">
        <f t="shared" ca="1" si="9"/>
        <v>10.90983915281917</v>
      </c>
    </row>
    <row r="279" spans="5:6" x14ac:dyDescent="0.25">
      <c r="E279" s="16">
        <f t="shared" ca="1" si="8"/>
        <v>0.17054513188528697</v>
      </c>
      <c r="F279" s="20">
        <f t="shared" ca="1" si="9"/>
        <v>7.8699671497822035</v>
      </c>
    </row>
    <row r="280" spans="5:6" x14ac:dyDescent="0.25">
      <c r="E280" s="16">
        <f t="shared" ca="1" si="8"/>
        <v>0.10860304700251</v>
      </c>
      <c r="F280" s="20">
        <f t="shared" ca="1" si="9"/>
        <v>7.3416779126656353</v>
      </c>
    </row>
    <row r="281" spans="5:6" x14ac:dyDescent="0.25">
      <c r="E281" s="16">
        <f t="shared" ca="1" si="8"/>
        <v>0.83089999081403954</v>
      </c>
      <c r="F281" s="20">
        <f t="shared" ca="1" si="9"/>
        <v>10.856226181606603</v>
      </c>
    </row>
    <row r="282" spans="5:6" x14ac:dyDescent="0.25">
      <c r="E282" s="16">
        <f t="shared" ca="1" si="8"/>
        <v>0.7226251938147642</v>
      </c>
      <c r="F282" s="20">
        <f t="shared" ca="1" si="9"/>
        <v>10.361705224191065</v>
      </c>
    </row>
    <row r="283" spans="5:6" x14ac:dyDescent="0.25">
      <c r="E283" s="16">
        <f t="shared" ca="1" si="8"/>
        <v>0.68944956033255644</v>
      </c>
      <c r="F283" s="20">
        <f t="shared" ca="1" si="9"/>
        <v>10.226087096130412</v>
      </c>
    </row>
    <row r="284" spans="5:6" x14ac:dyDescent="0.25">
      <c r="E284" s="16">
        <f t="shared" ca="1" si="8"/>
        <v>0.27270501306740758</v>
      </c>
      <c r="F284" s="20">
        <f t="shared" ca="1" si="9"/>
        <v>8.4918175983993045</v>
      </c>
    </row>
    <row r="285" spans="5:6" x14ac:dyDescent="0.25">
      <c r="E285" s="16">
        <f t="shared" ca="1" si="8"/>
        <v>0.41209399258521318</v>
      </c>
      <c r="F285" s="20">
        <f t="shared" ca="1" si="9"/>
        <v>9.1358671068803794</v>
      </c>
    </row>
    <row r="286" spans="5:6" x14ac:dyDescent="0.25">
      <c r="E286" s="16">
        <f t="shared" ca="1" si="8"/>
        <v>0.7227946869460411</v>
      </c>
      <c r="F286" s="20">
        <f t="shared" ca="1" si="9"/>
        <v>10.362410637545507</v>
      </c>
    </row>
    <row r="287" spans="5:6" x14ac:dyDescent="0.25">
      <c r="E287" s="16">
        <f t="shared" ca="1" si="8"/>
        <v>0.56840778844635731</v>
      </c>
      <c r="F287" s="20">
        <f t="shared" ca="1" si="9"/>
        <v>9.7544546984891731</v>
      </c>
    </row>
    <row r="288" spans="5:6" x14ac:dyDescent="0.25">
      <c r="E288" s="16">
        <f t="shared" ca="1" si="8"/>
        <v>0.15750137176804557</v>
      </c>
      <c r="F288" s="20">
        <f t="shared" ca="1" si="9"/>
        <v>7.7726105687392932</v>
      </c>
    </row>
    <row r="289" spans="5:6" x14ac:dyDescent="0.25">
      <c r="E289" s="16">
        <f t="shared" ca="1" si="8"/>
        <v>0.76997219622048452</v>
      </c>
      <c r="F289" s="20">
        <f t="shared" ca="1" si="9"/>
        <v>10.565345314410031</v>
      </c>
    </row>
    <row r="290" spans="5:6" x14ac:dyDescent="0.25">
      <c r="E290" s="16">
        <f t="shared" ca="1" si="8"/>
        <v>0.24042231696188665</v>
      </c>
      <c r="F290" s="20">
        <f t="shared" ca="1" si="9"/>
        <v>8.3157805346908056</v>
      </c>
    </row>
    <row r="291" spans="5:6" x14ac:dyDescent="0.25">
      <c r="E291" s="16">
        <f t="shared" ca="1" si="8"/>
        <v>0.22669406879716303</v>
      </c>
      <c r="F291" s="20">
        <f t="shared" ca="1" si="9"/>
        <v>8.2361485537726935</v>
      </c>
    </row>
    <row r="292" spans="5:6" x14ac:dyDescent="0.25">
      <c r="E292" s="16">
        <f t="shared" ca="1" si="8"/>
        <v>0.77145424196743206</v>
      </c>
      <c r="F292" s="20">
        <f t="shared" ca="1" si="9"/>
        <v>10.571971547031902</v>
      </c>
    </row>
    <row r="293" spans="5:6" x14ac:dyDescent="0.25">
      <c r="E293" s="16">
        <f t="shared" ca="1" si="8"/>
        <v>0.73838258501669718</v>
      </c>
      <c r="F293" s="20">
        <f t="shared" ca="1" si="9"/>
        <v>10.427932061203711</v>
      </c>
    </row>
    <row r="294" spans="5:6" x14ac:dyDescent="0.25">
      <c r="E294" s="16">
        <f t="shared" ca="1" si="8"/>
        <v>0.7124530571998281</v>
      </c>
      <c r="F294" s="20">
        <f t="shared" ca="1" si="9"/>
        <v>10.319622556366914</v>
      </c>
    </row>
    <row r="295" spans="5:6" x14ac:dyDescent="0.25">
      <c r="E295" s="16">
        <f t="shared" ca="1" si="8"/>
        <v>0.95202040041647173</v>
      </c>
      <c r="F295" s="20">
        <f t="shared" ca="1" si="9"/>
        <v>11.719801689419128</v>
      </c>
    </row>
    <row r="296" spans="5:6" x14ac:dyDescent="0.25">
      <c r="E296" s="16">
        <f t="shared" ca="1" si="8"/>
        <v>0.53011905609953069</v>
      </c>
      <c r="F296" s="20">
        <f t="shared" ca="1" si="9"/>
        <v>9.6069718995353242</v>
      </c>
    </row>
    <row r="297" spans="5:6" x14ac:dyDescent="0.25">
      <c r="E297" s="16">
        <f t="shared" ca="1" si="8"/>
        <v>0.1270857965874943</v>
      </c>
      <c r="F297" s="20">
        <f t="shared" ca="1" si="9"/>
        <v>7.5193868356082882</v>
      </c>
    </row>
    <row r="298" spans="5:6" x14ac:dyDescent="0.25">
      <c r="E298" s="16">
        <f t="shared" ca="1" si="8"/>
        <v>0.51129243757556675</v>
      </c>
      <c r="F298" s="20">
        <f t="shared" ca="1" si="9"/>
        <v>9.5339420769013952</v>
      </c>
    </row>
    <row r="299" spans="5:6" x14ac:dyDescent="0.25">
      <c r="E299" s="16">
        <f t="shared" ca="1" si="8"/>
        <v>0.99054443203874232</v>
      </c>
      <c r="F299" s="20">
        <f t="shared" ca="1" si="9"/>
        <v>12.45945458422171</v>
      </c>
    </row>
    <row r="300" spans="5:6" x14ac:dyDescent="0.25">
      <c r="E300" s="16">
        <f t="shared" ca="1" si="8"/>
        <v>0.60591037877130849</v>
      </c>
      <c r="F300" s="20">
        <f t="shared" ca="1" si="9"/>
        <v>9.8986513932512299</v>
      </c>
    </row>
    <row r="301" spans="5:6" x14ac:dyDescent="0.25">
      <c r="E301" s="16">
        <f t="shared" ca="1" si="8"/>
        <v>0.2649869034034027</v>
      </c>
      <c r="F301" s="20">
        <f t="shared" ca="1" si="9"/>
        <v>8.4510177172834897</v>
      </c>
    </row>
    <row r="302" spans="5:6" x14ac:dyDescent="0.25">
      <c r="E302" s="16">
        <f t="shared" ca="1" si="8"/>
        <v>0.15666543529009902</v>
      </c>
      <c r="F302" s="20">
        <f t="shared" ca="1" si="9"/>
        <v>7.7661693391926692</v>
      </c>
    </row>
    <row r="303" spans="5:6" x14ac:dyDescent="0.25">
      <c r="E303" s="16">
        <f t="shared" ca="1" si="8"/>
        <v>0.68387604778925459</v>
      </c>
      <c r="F303" s="20">
        <f t="shared" ca="1" si="9"/>
        <v>10.203719346116333</v>
      </c>
    </row>
    <row r="304" spans="5:6" x14ac:dyDescent="0.25">
      <c r="E304" s="16">
        <f t="shared" ca="1" si="8"/>
        <v>0.17535620206677383</v>
      </c>
      <c r="F304" s="20">
        <f t="shared" ca="1" si="9"/>
        <v>7.9044860659111364</v>
      </c>
    </row>
    <row r="305" spans="5:6" x14ac:dyDescent="0.25">
      <c r="E305" s="16">
        <f t="shared" ca="1" si="8"/>
        <v>0.53165456366657893</v>
      </c>
      <c r="F305" s="20">
        <f t="shared" ca="1" si="9"/>
        <v>9.6129086981798491</v>
      </c>
    </row>
    <row r="306" spans="5:6" x14ac:dyDescent="0.25">
      <c r="E306" s="16">
        <f t="shared" ca="1" si="8"/>
        <v>0.25371982516169689</v>
      </c>
      <c r="F306" s="20">
        <f t="shared" ca="1" si="9"/>
        <v>8.3900579713163381</v>
      </c>
    </row>
    <row r="307" spans="5:6" x14ac:dyDescent="0.25">
      <c r="E307" s="16">
        <f t="shared" ca="1" si="8"/>
        <v>0.95190198398434533</v>
      </c>
      <c r="F307" s="20">
        <f t="shared" ca="1" si="9"/>
        <v>11.718442276243904</v>
      </c>
    </row>
    <row r="308" spans="5:6" x14ac:dyDescent="0.25">
      <c r="E308" s="16">
        <f t="shared" ca="1" si="8"/>
        <v>0.46492964916086976</v>
      </c>
      <c r="F308" s="20">
        <f t="shared" ca="1" si="9"/>
        <v>9.351374184496672</v>
      </c>
    </row>
    <row r="309" spans="5:6" x14ac:dyDescent="0.25">
      <c r="E309" s="16">
        <f t="shared" ca="1" si="8"/>
        <v>0.79821323533960931</v>
      </c>
      <c r="F309" s="20">
        <f t="shared" ca="1" si="9"/>
        <v>10.695007141968658</v>
      </c>
    </row>
    <row r="310" spans="5:6" x14ac:dyDescent="0.25">
      <c r="E310" s="16">
        <f t="shared" ca="1" si="8"/>
        <v>0.9696262647995908</v>
      </c>
      <c r="F310" s="20">
        <f t="shared" ca="1" si="9"/>
        <v>11.95695790828508</v>
      </c>
    </row>
    <row r="311" spans="5:6" x14ac:dyDescent="0.25">
      <c r="E311" s="16">
        <f t="shared" ca="1" si="8"/>
        <v>0.51945209747876109</v>
      </c>
      <c r="F311" s="20">
        <f t="shared" ca="1" si="9"/>
        <v>9.5656527222703644</v>
      </c>
    </row>
    <row r="312" spans="5:6" x14ac:dyDescent="0.25">
      <c r="E312" s="16">
        <f t="shared" ca="1" si="8"/>
        <v>0.54283884259466719</v>
      </c>
      <c r="F312" s="20">
        <f t="shared" ca="1" si="9"/>
        <v>9.6560801929455149</v>
      </c>
    </row>
    <row r="313" spans="5:6" x14ac:dyDescent="0.25">
      <c r="E313" s="16">
        <f t="shared" ca="1" si="8"/>
        <v>1.1510496294218742E-2</v>
      </c>
      <c r="F313" s="20">
        <f t="shared" ca="1" si="9"/>
        <v>5.2889836875704805</v>
      </c>
    </row>
    <row r="314" spans="5:6" x14ac:dyDescent="0.25">
      <c r="E314" s="16">
        <f t="shared" ca="1" si="8"/>
        <v>0.21867307791712531</v>
      </c>
      <c r="F314" s="20">
        <f t="shared" ca="1" si="9"/>
        <v>8.1880882869630938</v>
      </c>
    </row>
    <row r="315" spans="5:6" x14ac:dyDescent="0.25">
      <c r="E315" s="16">
        <f t="shared" ca="1" si="8"/>
        <v>0.80826480793988698</v>
      </c>
      <c r="F315" s="20">
        <f t="shared" ca="1" si="9"/>
        <v>10.743128559768845</v>
      </c>
    </row>
    <row r="316" spans="5:6" x14ac:dyDescent="0.25">
      <c r="E316" s="16">
        <f t="shared" ca="1" si="8"/>
        <v>0.69071510627267074</v>
      </c>
      <c r="F316" s="20">
        <f t="shared" ca="1" si="9"/>
        <v>10.231180735546129</v>
      </c>
    </row>
    <row r="317" spans="5:6" x14ac:dyDescent="0.25">
      <c r="E317" s="16">
        <f t="shared" ca="1" si="8"/>
        <v>0.16183923492106878</v>
      </c>
      <c r="F317" s="20">
        <f t="shared" ca="1" si="9"/>
        <v>7.8056314453739262</v>
      </c>
    </row>
    <row r="318" spans="5:6" x14ac:dyDescent="0.25">
      <c r="E318" s="16">
        <f t="shared" ca="1" si="8"/>
        <v>0.61081906090428484</v>
      </c>
      <c r="F318" s="20">
        <f t="shared" ca="1" si="9"/>
        <v>9.9175766938569936</v>
      </c>
    </row>
    <row r="319" spans="5:6" x14ac:dyDescent="0.25">
      <c r="E319" s="16">
        <f t="shared" ca="1" si="8"/>
        <v>0.74375195089130874</v>
      </c>
      <c r="F319" s="20">
        <f t="shared" ca="1" si="9"/>
        <v>10.45081984432942</v>
      </c>
    </row>
    <row r="320" spans="5:6" x14ac:dyDescent="0.25">
      <c r="E320" s="16">
        <f t="shared" ca="1" si="8"/>
        <v>0.18874184707196162</v>
      </c>
      <c r="F320" s="20">
        <f t="shared" ca="1" si="9"/>
        <v>7.9970199063751854</v>
      </c>
    </row>
    <row r="321" spans="5:6" x14ac:dyDescent="0.25">
      <c r="E321" s="16">
        <f t="shared" ca="1" si="8"/>
        <v>0.89116909069764005</v>
      </c>
      <c r="F321" s="20">
        <f t="shared" ca="1" si="9"/>
        <v>11.205260448876988</v>
      </c>
    </row>
    <row r="322" spans="5:6" x14ac:dyDescent="0.25">
      <c r="E322" s="16">
        <f t="shared" ca="1" si="8"/>
        <v>0.31570174905494319</v>
      </c>
      <c r="F322" s="20">
        <f t="shared" ca="1" si="9"/>
        <v>8.7069236655795272</v>
      </c>
    </row>
    <row r="323" spans="5:6" x14ac:dyDescent="0.25">
      <c r="E323" s="16">
        <f t="shared" ca="1" si="8"/>
        <v>0.78353837827006501</v>
      </c>
      <c r="F323" s="20">
        <f t="shared" ca="1" si="9"/>
        <v>10.62669846052424</v>
      </c>
    </row>
    <row r="324" spans="5:6" x14ac:dyDescent="0.25">
      <c r="E324" s="16">
        <f t="shared" ref="E324:E387" ca="1" si="10">RAND()</f>
        <v>0.5115591221380158</v>
      </c>
      <c r="F324" s="20">
        <f t="shared" ref="F324:F387" ca="1" si="11">$C$4*POWER(-LN(1-E324),(1/$C$3))</f>
        <v>9.5349800650479786</v>
      </c>
    </row>
    <row r="325" spans="5:6" x14ac:dyDescent="0.25">
      <c r="E325" s="16">
        <f t="shared" ca="1" si="10"/>
        <v>0.53990400638632419</v>
      </c>
      <c r="F325" s="20">
        <f t="shared" ca="1" si="11"/>
        <v>9.6447627643043923</v>
      </c>
    </row>
    <row r="326" spans="5:6" x14ac:dyDescent="0.25">
      <c r="E326" s="16">
        <f t="shared" ca="1" si="10"/>
        <v>0.85022165842567821</v>
      </c>
      <c r="F326" s="20">
        <f t="shared" ca="1" si="11"/>
        <v>10.959132348483379</v>
      </c>
    </row>
    <row r="327" spans="5:6" x14ac:dyDescent="0.25">
      <c r="E327" s="16">
        <f t="shared" ca="1" si="10"/>
        <v>0.39927943265573551</v>
      </c>
      <c r="F327" s="20">
        <f t="shared" ca="1" si="11"/>
        <v>9.0819419880332735</v>
      </c>
    </row>
    <row r="328" spans="5:6" x14ac:dyDescent="0.25">
      <c r="E328" s="16">
        <f t="shared" ca="1" si="10"/>
        <v>0.70472662505927952</v>
      </c>
      <c r="F328" s="20">
        <f t="shared" ca="1" si="11"/>
        <v>10.287969689832167</v>
      </c>
    </row>
    <row r="329" spans="5:6" x14ac:dyDescent="0.25">
      <c r="E329" s="16">
        <f t="shared" ca="1" si="10"/>
        <v>0.96774847967553901</v>
      </c>
      <c r="F329" s="20">
        <f t="shared" ca="1" si="11"/>
        <v>11.927415076116741</v>
      </c>
    </row>
    <row r="330" spans="5:6" x14ac:dyDescent="0.25">
      <c r="E330" s="16">
        <f t="shared" ca="1" si="10"/>
        <v>0.99982814367702955</v>
      </c>
      <c r="F330" s="20">
        <f t="shared" ca="1" si="11"/>
        <v>13.614274752185956</v>
      </c>
    </row>
    <row r="331" spans="5:6" x14ac:dyDescent="0.25">
      <c r="E331" s="16">
        <f t="shared" ca="1" si="10"/>
        <v>0.4300354564321448</v>
      </c>
      <c r="F331" s="20">
        <f t="shared" ca="1" si="11"/>
        <v>9.2101782854928747</v>
      </c>
    </row>
    <row r="332" spans="5:6" x14ac:dyDescent="0.25">
      <c r="E332" s="16">
        <f t="shared" ca="1" si="10"/>
        <v>0.63681554328839007</v>
      </c>
      <c r="F332" s="20">
        <f t="shared" ca="1" si="11"/>
        <v>10.018248971754666</v>
      </c>
    </row>
    <row r="333" spans="5:6" x14ac:dyDescent="0.25">
      <c r="E333" s="16">
        <f t="shared" ca="1" si="10"/>
        <v>9.8549700951863661E-2</v>
      </c>
      <c r="F333" s="20">
        <f t="shared" ca="1" si="11"/>
        <v>7.2348093804769418</v>
      </c>
    </row>
    <row r="334" spans="5:6" x14ac:dyDescent="0.25">
      <c r="E334" s="16">
        <f t="shared" ca="1" si="10"/>
        <v>9.6968539384938768E-2</v>
      </c>
      <c r="F334" s="20">
        <f t="shared" ca="1" si="11"/>
        <v>7.2172237114754338</v>
      </c>
    </row>
    <row r="335" spans="5:6" x14ac:dyDescent="0.25">
      <c r="E335" s="16">
        <f t="shared" ca="1" si="10"/>
        <v>0.6488947061627891</v>
      </c>
      <c r="F335" s="20">
        <f t="shared" ca="1" si="11"/>
        <v>10.065373980162013</v>
      </c>
    </row>
    <row r="336" spans="5:6" x14ac:dyDescent="0.25">
      <c r="E336" s="16">
        <f t="shared" ca="1" si="10"/>
        <v>0.70596548777954049</v>
      </c>
      <c r="F336" s="20">
        <f t="shared" ca="1" si="11"/>
        <v>10.293027876367791</v>
      </c>
    </row>
    <row r="337" spans="5:6" x14ac:dyDescent="0.25">
      <c r="E337" s="16">
        <f t="shared" ca="1" si="10"/>
        <v>4.4674525478210492E-2</v>
      </c>
      <c r="F337" s="20">
        <f t="shared" ca="1" si="11"/>
        <v>6.4352256754796224</v>
      </c>
    </row>
    <row r="338" spans="5:6" x14ac:dyDescent="0.25">
      <c r="E338" s="16">
        <f t="shared" ca="1" si="10"/>
        <v>0.39061586363918821</v>
      </c>
      <c r="F338" s="20">
        <f t="shared" ca="1" si="11"/>
        <v>9.04504159486976</v>
      </c>
    </row>
    <row r="339" spans="5:6" x14ac:dyDescent="0.25">
      <c r="E339" s="16">
        <f t="shared" ca="1" si="10"/>
        <v>0.18837116858047787</v>
      </c>
      <c r="F339" s="20">
        <f t="shared" ca="1" si="11"/>
        <v>7.9945225595523244</v>
      </c>
    </row>
    <row r="340" spans="5:6" x14ac:dyDescent="0.25">
      <c r="E340" s="16">
        <f t="shared" ca="1" si="10"/>
        <v>0.35494353073711316</v>
      </c>
      <c r="F340" s="20">
        <f t="shared" ca="1" si="11"/>
        <v>8.8887586466679842</v>
      </c>
    </row>
    <row r="341" spans="5:6" x14ac:dyDescent="0.25">
      <c r="E341" s="16">
        <f t="shared" ca="1" si="10"/>
        <v>0.65403513164190008</v>
      </c>
      <c r="F341" s="20">
        <f t="shared" ca="1" si="11"/>
        <v>10.085514699803422</v>
      </c>
    </row>
    <row r="342" spans="5:6" x14ac:dyDescent="0.25">
      <c r="E342" s="16">
        <f t="shared" ca="1" si="10"/>
        <v>0.58146473193197923</v>
      </c>
      <c r="F342" s="20">
        <f t="shared" ca="1" si="11"/>
        <v>9.8046195460000209</v>
      </c>
    </row>
    <row r="343" spans="5:6" x14ac:dyDescent="0.25">
      <c r="E343" s="16">
        <f t="shared" ca="1" si="10"/>
        <v>0.58169694200822231</v>
      </c>
      <c r="F343" s="20">
        <f t="shared" ca="1" si="11"/>
        <v>9.8055117587509617</v>
      </c>
    </row>
    <row r="344" spans="5:6" x14ac:dyDescent="0.25">
      <c r="E344" s="16">
        <f t="shared" ca="1" si="10"/>
        <v>0.40060334615230608</v>
      </c>
      <c r="F344" s="20">
        <f t="shared" ca="1" si="11"/>
        <v>9.087548481881857</v>
      </c>
    </row>
    <row r="345" spans="5:6" x14ac:dyDescent="0.25">
      <c r="E345" s="16">
        <f t="shared" ca="1" si="10"/>
        <v>0.44506987431916389</v>
      </c>
      <c r="F345" s="20">
        <f t="shared" ca="1" si="11"/>
        <v>9.2715035879648031</v>
      </c>
    </row>
    <row r="346" spans="5:6" x14ac:dyDescent="0.25">
      <c r="E346" s="16">
        <f t="shared" ca="1" si="10"/>
        <v>0.30621808426045005</v>
      </c>
      <c r="F346" s="20">
        <f t="shared" ca="1" si="11"/>
        <v>8.6610771447878978</v>
      </c>
    </row>
    <row r="347" spans="5:6" x14ac:dyDescent="0.25">
      <c r="E347" s="16">
        <f t="shared" ca="1" si="10"/>
        <v>0.92774101373202955</v>
      </c>
      <c r="F347" s="20">
        <f t="shared" ca="1" si="11"/>
        <v>11.479808447842696</v>
      </c>
    </row>
    <row r="348" spans="5:6" x14ac:dyDescent="0.25">
      <c r="E348" s="16">
        <f t="shared" ca="1" si="10"/>
        <v>0.68367562655713687</v>
      </c>
      <c r="F348" s="20">
        <f t="shared" ca="1" si="11"/>
        <v>10.202916925498231</v>
      </c>
    </row>
    <row r="349" spans="5:6" x14ac:dyDescent="0.25">
      <c r="E349" s="16">
        <f t="shared" ca="1" si="10"/>
        <v>0.16789869219001197</v>
      </c>
      <c r="F349" s="20">
        <f t="shared" ca="1" si="11"/>
        <v>7.8506725974956488</v>
      </c>
    </row>
    <row r="350" spans="5:6" x14ac:dyDescent="0.25">
      <c r="E350" s="16">
        <f t="shared" ca="1" si="10"/>
        <v>0.82124295018605309</v>
      </c>
      <c r="F350" s="20">
        <f t="shared" ca="1" si="11"/>
        <v>10.807100944219645</v>
      </c>
    </row>
    <row r="351" spans="5:6" x14ac:dyDescent="0.25">
      <c r="E351" s="16">
        <f t="shared" ca="1" si="10"/>
        <v>0.24387202802740682</v>
      </c>
      <c r="F351" s="20">
        <f t="shared" ca="1" si="11"/>
        <v>8.3353069235015393</v>
      </c>
    </row>
    <row r="352" spans="5:6" x14ac:dyDescent="0.25">
      <c r="E352" s="16">
        <f t="shared" ca="1" si="10"/>
        <v>0.88192138633717065</v>
      </c>
      <c r="F352" s="20">
        <f t="shared" ca="1" si="11"/>
        <v>11.145450956967025</v>
      </c>
    </row>
    <row r="353" spans="5:6" x14ac:dyDescent="0.25">
      <c r="E353" s="16">
        <f t="shared" ca="1" si="10"/>
        <v>1.8903671597231275E-2</v>
      </c>
      <c r="F353" s="20">
        <f t="shared" ca="1" si="11"/>
        <v>5.6804585158987155</v>
      </c>
    </row>
    <row r="354" spans="5:6" x14ac:dyDescent="0.25">
      <c r="E354" s="16">
        <f t="shared" ca="1" si="10"/>
        <v>0.9664651866715358</v>
      </c>
      <c r="F354" s="20">
        <f t="shared" ca="1" si="11"/>
        <v>11.907960412136875</v>
      </c>
    </row>
    <row r="355" spans="5:6" x14ac:dyDescent="0.25">
      <c r="E355" s="16">
        <f t="shared" ca="1" si="10"/>
        <v>0.19915877013636907</v>
      </c>
      <c r="F355" s="20">
        <f t="shared" ca="1" si="11"/>
        <v>8.0658049870257269</v>
      </c>
    </row>
    <row r="356" spans="5:6" x14ac:dyDescent="0.25">
      <c r="E356" s="16">
        <f t="shared" ca="1" si="10"/>
        <v>0.7549559168376484</v>
      </c>
      <c r="F356" s="20">
        <f t="shared" ca="1" si="11"/>
        <v>10.499164818422081</v>
      </c>
    </row>
    <row r="357" spans="5:6" x14ac:dyDescent="0.25">
      <c r="E357" s="16">
        <f t="shared" ca="1" si="10"/>
        <v>0.27564182847779295</v>
      </c>
      <c r="F357" s="20">
        <f t="shared" ca="1" si="11"/>
        <v>8.5071492654318721</v>
      </c>
    </row>
    <row r="358" spans="5:6" x14ac:dyDescent="0.25">
      <c r="E358" s="16">
        <f t="shared" ca="1" si="10"/>
        <v>0.86205707449632141</v>
      </c>
      <c r="F358" s="20">
        <f t="shared" ca="1" si="11"/>
        <v>11.025782319871176</v>
      </c>
    </row>
    <row r="359" spans="5:6" x14ac:dyDescent="0.25">
      <c r="E359" s="16">
        <f t="shared" ca="1" si="10"/>
        <v>0.96333069447792319</v>
      </c>
      <c r="F359" s="20">
        <f t="shared" ca="1" si="11"/>
        <v>11.862675589455087</v>
      </c>
    </row>
    <row r="360" spans="5:6" x14ac:dyDescent="0.25">
      <c r="E360" s="16">
        <f t="shared" ca="1" si="10"/>
        <v>0.11390556795796258</v>
      </c>
      <c r="F360" s="20">
        <f t="shared" ca="1" si="11"/>
        <v>7.3949345535642035</v>
      </c>
    </row>
    <row r="361" spans="5:6" x14ac:dyDescent="0.25">
      <c r="E361" s="16">
        <f t="shared" ca="1" si="10"/>
        <v>0.79096570711521674</v>
      </c>
      <c r="F361" s="20">
        <f t="shared" ca="1" si="11"/>
        <v>10.661000140403054</v>
      </c>
    </row>
    <row r="362" spans="5:6" x14ac:dyDescent="0.25">
      <c r="E362" s="16">
        <f t="shared" ca="1" si="10"/>
        <v>0.41664712595358833</v>
      </c>
      <c r="F362" s="20">
        <f t="shared" ca="1" si="11"/>
        <v>9.1548509753867151</v>
      </c>
    </row>
    <row r="363" spans="5:6" x14ac:dyDescent="0.25">
      <c r="E363" s="16">
        <f t="shared" ca="1" si="10"/>
        <v>0.35117194650018335</v>
      </c>
      <c r="F363" s="20">
        <f t="shared" ca="1" si="11"/>
        <v>8.8717760832650825</v>
      </c>
    </row>
    <row r="364" spans="5:6" x14ac:dyDescent="0.25">
      <c r="E364" s="16">
        <f t="shared" ca="1" si="10"/>
        <v>0.72252409264706952</v>
      </c>
      <c r="F364" s="20">
        <f t="shared" ca="1" si="11"/>
        <v>10.361284519374706</v>
      </c>
    </row>
    <row r="365" spans="5:6" x14ac:dyDescent="0.25">
      <c r="E365" s="16">
        <f t="shared" ca="1" si="10"/>
        <v>0.17701386000481156</v>
      </c>
      <c r="F365" s="20">
        <f t="shared" ca="1" si="11"/>
        <v>7.9162185827852172</v>
      </c>
    </row>
    <row r="366" spans="5:6" x14ac:dyDescent="0.25">
      <c r="E366" s="16">
        <f t="shared" ca="1" si="10"/>
        <v>0.35413021798794919</v>
      </c>
      <c r="F366" s="20">
        <f t="shared" ca="1" si="11"/>
        <v>8.8851045751712281</v>
      </c>
    </row>
    <row r="367" spans="5:6" x14ac:dyDescent="0.25">
      <c r="E367" s="16">
        <f t="shared" ca="1" si="10"/>
        <v>0.39183196479788396</v>
      </c>
      <c r="F367" s="20">
        <f t="shared" ca="1" si="11"/>
        <v>9.0502439664758985</v>
      </c>
    </row>
    <row r="368" spans="5:6" x14ac:dyDescent="0.25">
      <c r="E368" s="16">
        <f t="shared" ca="1" si="10"/>
        <v>0.19663343883306983</v>
      </c>
      <c r="F368" s="20">
        <f t="shared" ca="1" si="11"/>
        <v>8.0493704473355301</v>
      </c>
    </row>
    <row r="369" spans="5:6" x14ac:dyDescent="0.25">
      <c r="E369" s="16">
        <f t="shared" ca="1" si="10"/>
        <v>0.95806701968034991</v>
      </c>
      <c r="F369" s="20">
        <f t="shared" ca="1" si="11"/>
        <v>11.792688254681018</v>
      </c>
    </row>
    <row r="370" spans="5:6" x14ac:dyDescent="0.25">
      <c r="E370" s="16">
        <f t="shared" ca="1" si="10"/>
        <v>0.89520030266514306</v>
      </c>
      <c r="F370" s="20">
        <f t="shared" ca="1" si="11"/>
        <v>11.232304895968241</v>
      </c>
    </row>
    <row r="371" spans="5:6" x14ac:dyDescent="0.25">
      <c r="E371" s="16">
        <f t="shared" ca="1" si="10"/>
        <v>0.28762146807514555</v>
      </c>
      <c r="F371" s="20">
        <f t="shared" ca="1" si="11"/>
        <v>8.5686491470228603</v>
      </c>
    </row>
    <row r="372" spans="5:6" x14ac:dyDescent="0.25">
      <c r="E372" s="16">
        <f t="shared" ca="1" si="10"/>
        <v>0.95036358197885507</v>
      </c>
      <c r="F372" s="20">
        <f t="shared" ca="1" si="11"/>
        <v>11.700995707780324</v>
      </c>
    </row>
    <row r="373" spans="5:6" x14ac:dyDescent="0.25">
      <c r="E373" s="16">
        <f t="shared" ca="1" si="10"/>
        <v>5.6430976262584753E-3</v>
      </c>
      <c r="F373" s="20">
        <f t="shared" ca="1" si="11"/>
        <v>4.7748935182429832</v>
      </c>
    </row>
    <row r="374" spans="5:6" x14ac:dyDescent="0.25">
      <c r="E374" s="16">
        <f t="shared" ca="1" si="10"/>
        <v>0.53409759884784647</v>
      </c>
      <c r="F374" s="20">
        <f t="shared" ca="1" si="11"/>
        <v>9.6223491318356515</v>
      </c>
    </row>
    <row r="375" spans="5:6" x14ac:dyDescent="0.25">
      <c r="E375" s="16">
        <f t="shared" ca="1" si="10"/>
        <v>4.0224878522338692E-2</v>
      </c>
      <c r="F375" s="20">
        <f t="shared" ca="1" si="11"/>
        <v>6.3374034576288292</v>
      </c>
    </row>
    <row r="376" spans="5:6" x14ac:dyDescent="0.25">
      <c r="E376" s="16">
        <f t="shared" ca="1" si="10"/>
        <v>0.39828060940679122</v>
      </c>
      <c r="F376" s="20">
        <f t="shared" ca="1" si="11"/>
        <v>9.0777066067552727</v>
      </c>
    </row>
    <row r="377" spans="5:6" x14ac:dyDescent="0.25">
      <c r="E377" s="16">
        <f t="shared" ca="1" si="10"/>
        <v>0.4525517856040373</v>
      </c>
      <c r="F377" s="20">
        <f t="shared" ca="1" si="11"/>
        <v>9.3017357217538645</v>
      </c>
    </row>
    <row r="378" spans="5:6" x14ac:dyDescent="0.25">
      <c r="E378" s="16">
        <f t="shared" ca="1" si="10"/>
        <v>0.58771069533576559</v>
      </c>
      <c r="F378" s="20">
        <f t="shared" ca="1" si="11"/>
        <v>9.8286219596295261</v>
      </c>
    </row>
    <row r="379" spans="5:6" x14ac:dyDescent="0.25">
      <c r="E379" s="16">
        <f t="shared" ca="1" si="10"/>
        <v>3.2078683708930189E-2</v>
      </c>
      <c r="F379" s="20">
        <f t="shared" ca="1" si="11"/>
        <v>6.132125568894784</v>
      </c>
    </row>
    <row r="380" spans="5:6" x14ac:dyDescent="0.25">
      <c r="E380" s="16">
        <f t="shared" ca="1" si="10"/>
        <v>0.93392412562437921</v>
      </c>
      <c r="F380" s="20">
        <f t="shared" ca="1" si="11"/>
        <v>11.534843324063127</v>
      </c>
    </row>
    <row r="381" spans="5:6" x14ac:dyDescent="0.25">
      <c r="E381" s="16">
        <f t="shared" ca="1" si="10"/>
        <v>0.13705020385490618</v>
      </c>
      <c r="F381" s="20">
        <f t="shared" ca="1" si="11"/>
        <v>7.6069998142307869</v>
      </c>
    </row>
    <row r="382" spans="5:6" x14ac:dyDescent="0.25">
      <c r="E382" s="16">
        <f t="shared" ca="1" si="10"/>
        <v>0.91733387711269088</v>
      </c>
      <c r="F382" s="20">
        <f t="shared" ca="1" si="11"/>
        <v>11.393922270920253</v>
      </c>
    </row>
    <row r="383" spans="5:6" x14ac:dyDescent="0.25">
      <c r="E383" s="16">
        <f t="shared" ca="1" si="10"/>
        <v>0.85854672828225187</v>
      </c>
      <c r="F383" s="20">
        <f t="shared" ca="1" si="11"/>
        <v>11.005691338412326</v>
      </c>
    </row>
    <row r="384" spans="5:6" x14ac:dyDescent="0.25">
      <c r="E384" s="16">
        <f t="shared" ca="1" si="10"/>
        <v>0.89608788397445804</v>
      </c>
      <c r="F384" s="20">
        <f t="shared" ca="1" si="11"/>
        <v>11.238345517802342</v>
      </c>
    </row>
    <row r="385" spans="5:6" x14ac:dyDescent="0.25">
      <c r="E385" s="16">
        <f t="shared" ca="1" si="10"/>
        <v>0.58357467513683037</v>
      </c>
      <c r="F385" s="20">
        <f t="shared" ca="1" si="11"/>
        <v>9.8127268359747983</v>
      </c>
    </row>
    <row r="386" spans="5:6" x14ac:dyDescent="0.25">
      <c r="E386" s="16">
        <f t="shared" ca="1" si="10"/>
        <v>0.39134310771913161</v>
      </c>
      <c r="F386" s="20">
        <f t="shared" ca="1" si="11"/>
        <v>9.0481535876796961</v>
      </c>
    </row>
    <row r="387" spans="5:6" x14ac:dyDescent="0.25">
      <c r="E387" s="16">
        <f t="shared" ca="1" si="10"/>
        <v>0.79744583238973799</v>
      </c>
      <c r="F387" s="20">
        <f t="shared" ca="1" si="11"/>
        <v>10.691380007986488</v>
      </c>
    </row>
    <row r="388" spans="5:6" x14ac:dyDescent="0.25">
      <c r="E388" s="16">
        <f t="shared" ref="E388:E451" ca="1" si="12">RAND()</f>
        <v>0.56920453846972707</v>
      </c>
      <c r="F388" s="20">
        <f t="shared" ref="F388:F451" ca="1" si="13">$C$4*POWER(-LN(1-E388),(1/$C$3))</f>
        <v>9.7575161311862679</v>
      </c>
    </row>
    <row r="389" spans="5:6" x14ac:dyDescent="0.25">
      <c r="E389" s="16">
        <f t="shared" ca="1" si="12"/>
        <v>0.29264103862965829</v>
      </c>
      <c r="F389" s="20">
        <f t="shared" ca="1" si="13"/>
        <v>8.5939461898871059</v>
      </c>
    </row>
    <row r="390" spans="5:6" x14ac:dyDescent="0.25">
      <c r="E390" s="16">
        <f t="shared" ca="1" si="12"/>
        <v>0.55581302842882663</v>
      </c>
      <c r="F390" s="20">
        <f t="shared" ca="1" si="13"/>
        <v>9.7060373719800328</v>
      </c>
    </row>
    <row r="391" spans="5:6" x14ac:dyDescent="0.25">
      <c r="E391" s="16">
        <f t="shared" ca="1" si="12"/>
        <v>0.41154502192662801</v>
      </c>
      <c r="F391" s="20">
        <f t="shared" ca="1" si="13"/>
        <v>9.1335721785009305</v>
      </c>
    </row>
    <row r="392" spans="5:6" x14ac:dyDescent="0.25">
      <c r="E392" s="16">
        <f t="shared" ca="1" si="12"/>
        <v>0.15121155143062359</v>
      </c>
      <c r="F392" s="20">
        <f t="shared" ca="1" si="13"/>
        <v>7.7234997891504804</v>
      </c>
    </row>
    <row r="393" spans="5:6" x14ac:dyDescent="0.25">
      <c r="E393" s="16">
        <f t="shared" ca="1" si="12"/>
        <v>0.63059828983031696</v>
      </c>
      <c r="F393" s="20">
        <f t="shared" ca="1" si="13"/>
        <v>9.9940903640886258</v>
      </c>
    </row>
    <row r="394" spans="5:6" x14ac:dyDescent="0.25">
      <c r="E394" s="16">
        <f t="shared" ca="1" si="12"/>
        <v>1.9684365536887682E-2</v>
      </c>
      <c r="F394" s="20">
        <f t="shared" ca="1" si="13"/>
        <v>5.7137174183852313</v>
      </c>
    </row>
    <row r="395" spans="5:6" x14ac:dyDescent="0.25">
      <c r="E395" s="16">
        <f t="shared" ca="1" si="12"/>
        <v>0.67705222216257688</v>
      </c>
      <c r="F395" s="20">
        <f t="shared" ca="1" si="13"/>
        <v>10.176470158450899</v>
      </c>
    </row>
    <row r="396" spans="5:6" x14ac:dyDescent="0.25">
      <c r="E396" s="16">
        <f t="shared" ca="1" si="12"/>
        <v>0.41257593714488572</v>
      </c>
      <c r="F396" s="20">
        <f t="shared" ca="1" si="13"/>
        <v>9.1378807541272025</v>
      </c>
    </row>
    <row r="397" spans="5:6" x14ac:dyDescent="0.25">
      <c r="E397" s="16">
        <f t="shared" ca="1" si="12"/>
        <v>0.11264778310696277</v>
      </c>
      <c r="F397" s="20">
        <f t="shared" ca="1" si="13"/>
        <v>7.3824805826223585</v>
      </c>
    </row>
    <row r="398" spans="5:6" x14ac:dyDescent="0.25">
      <c r="E398" s="16">
        <f t="shared" ca="1" si="12"/>
        <v>0.91307627822842263</v>
      </c>
      <c r="F398" s="20">
        <f t="shared" ca="1" si="13"/>
        <v>11.360845042244215</v>
      </c>
    </row>
    <row r="399" spans="5:6" x14ac:dyDescent="0.25">
      <c r="E399" s="16">
        <f t="shared" ca="1" si="12"/>
        <v>0.82133793684050704</v>
      </c>
      <c r="F399" s="20">
        <f t="shared" ca="1" si="13"/>
        <v>10.807577489403497</v>
      </c>
    </row>
    <row r="400" spans="5:6" x14ac:dyDescent="0.25">
      <c r="E400" s="16">
        <f t="shared" ca="1" si="12"/>
        <v>0.92808658268058375</v>
      </c>
      <c r="F400" s="20">
        <f t="shared" ca="1" si="13"/>
        <v>11.482798220575265</v>
      </c>
    </row>
    <row r="401" spans="5:6" x14ac:dyDescent="0.25">
      <c r="E401" s="16">
        <f t="shared" ca="1" si="12"/>
        <v>0.91232357620352322</v>
      </c>
      <c r="F401" s="20">
        <f t="shared" ca="1" si="13"/>
        <v>11.35510774672872</v>
      </c>
    </row>
    <row r="402" spans="5:6" x14ac:dyDescent="0.25">
      <c r="E402" s="16">
        <f t="shared" ca="1" si="12"/>
        <v>0.79871084441225881</v>
      </c>
      <c r="F402" s="20">
        <f t="shared" ca="1" si="13"/>
        <v>10.697362517680016</v>
      </c>
    </row>
    <row r="403" spans="5:6" x14ac:dyDescent="0.25">
      <c r="E403" s="16">
        <f t="shared" ca="1" si="12"/>
        <v>0.97661287109920392</v>
      </c>
      <c r="F403" s="20">
        <f t="shared" ca="1" si="13"/>
        <v>12.08082358996559</v>
      </c>
    </row>
    <row r="404" spans="5:6" x14ac:dyDescent="0.25">
      <c r="E404" s="16">
        <f t="shared" ca="1" si="12"/>
        <v>0.80572609282387275</v>
      </c>
      <c r="F404" s="20">
        <f t="shared" ca="1" si="13"/>
        <v>10.730863853891773</v>
      </c>
    </row>
    <row r="405" spans="5:6" x14ac:dyDescent="0.25">
      <c r="E405" s="16">
        <f t="shared" ca="1" si="12"/>
        <v>0.73696242336978079</v>
      </c>
      <c r="F405" s="20">
        <f t="shared" ca="1" si="13"/>
        <v>10.421907012859899</v>
      </c>
    </row>
    <row r="406" spans="5:6" x14ac:dyDescent="0.25">
      <c r="E406" s="16">
        <f t="shared" ca="1" si="12"/>
        <v>0.30443773006284236</v>
      </c>
      <c r="F406" s="20">
        <f t="shared" ca="1" si="13"/>
        <v>8.6523774143658354</v>
      </c>
    </row>
    <row r="407" spans="5:6" x14ac:dyDescent="0.25">
      <c r="E407" s="16">
        <f t="shared" ca="1" si="12"/>
        <v>1.7169548266842583E-2</v>
      </c>
      <c r="F407" s="20">
        <f t="shared" ca="1" si="13"/>
        <v>5.602207140988428</v>
      </c>
    </row>
    <row r="408" spans="5:6" x14ac:dyDescent="0.25">
      <c r="E408" s="16">
        <f t="shared" ca="1" si="12"/>
        <v>0.76640270490310125</v>
      </c>
      <c r="F408" s="20">
        <f t="shared" ca="1" si="13"/>
        <v>10.549458516648825</v>
      </c>
    </row>
    <row r="409" spans="5:6" x14ac:dyDescent="0.25">
      <c r="E409" s="16">
        <f t="shared" ca="1" si="12"/>
        <v>0.27235875380032104</v>
      </c>
      <c r="F409" s="20">
        <f t="shared" ca="1" si="13"/>
        <v>8.4900030696352378</v>
      </c>
    </row>
    <row r="410" spans="5:6" x14ac:dyDescent="0.25">
      <c r="E410" s="16">
        <f t="shared" ca="1" si="12"/>
        <v>0.73775087471231338</v>
      </c>
      <c r="F410" s="20">
        <f t="shared" ca="1" si="13"/>
        <v>10.42525057650419</v>
      </c>
    </row>
    <row r="411" spans="5:6" x14ac:dyDescent="0.25">
      <c r="E411" s="16">
        <f t="shared" ca="1" si="12"/>
        <v>0.16660876423319104</v>
      </c>
      <c r="F411" s="20">
        <f t="shared" ca="1" si="13"/>
        <v>7.841186499936029</v>
      </c>
    </row>
    <row r="412" spans="5:6" x14ac:dyDescent="0.25">
      <c r="E412" s="16">
        <f t="shared" ca="1" si="12"/>
        <v>0.18454850136480938</v>
      </c>
      <c r="F412" s="20">
        <f t="shared" ca="1" si="13"/>
        <v>7.9685590088898062</v>
      </c>
    </row>
    <row r="413" spans="5:6" x14ac:dyDescent="0.25">
      <c r="E413" s="16">
        <f t="shared" ca="1" si="12"/>
        <v>3.6821146918365466E-3</v>
      </c>
      <c r="F413" s="20">
        <f t="shared" ca="1" si="13"/>
        <v>4.4917338464114707</v>
      </c>
    </row>
    <row r="414" spans="5:6" x14ac:dyDescent="0.25">
      <c r="E414" s="16">
        <f t="shared" ca="1" si="12"/>
        <v>0.1277409523902131</v>
      </c>
      <c r="F414" s="20">
        <f t="shared" ca="1" si="13"/>
        <v>7.5253067792390009</v>
      </c>
    </row>
    <row r="415" spans="5:6" x14ac:dyDescent="0.25">
      <c r="E415" s="16">
        <f t="shared" ca="1" si="12"/>
        <v>0.52836117168320251</v>
      </c>
      <c r="F415" s="20">
        <f t="shared" ca="1" si="13"/>
        <v>9.6001720973365483</v>
      </c>
    </row>
    <row r="416" spans="5:6" x14ac:dyDescent="0.25">
      <c r="E416" s="16">
        <f t="shared" ca="1" si="12"/>
        <v>0.18960464999890014</v>
      </c>
      <c r="F416" s="20">
        <f t="shared" ca="1" si="13"/>
        <v>8.002819152562763</v>
      </c>
    </row>
    <row r="417" spans="5:6" x14ac:dyDescent="0.25">
      <c r="E417" s="16">
        <f t="shared" ca="1" si="12"/>
        <v>0.32783039897023691</v>
      </c>
      <c r="F417" s="20">
        <f t="shared" ca="1" si="13"/>
        <v>8.7644076619895035</v>
      </c>
    </row>
    <row r="418" spans="5:6" x14ac:dyDescent="0.25">
      <c r="E418" s="16">
        <f t="shared" ca="1" si="12"/>
        <v>0.65088514540832521</v>
      </c>
      <c r="F418" s="20">
        <f t="shared" ca="1" si="13"/>
        <v>10.073166163939849</v>
      </c>
    </row>
    <row r="419" spans="5:6" x14ac:dyDescent="0.25">
      <c r="E419" s="16">
        <f t="shared" ca="1" si="12"/>
        <v>0.73917628646828271</v>
      </c>
      <c r="F419" s="20">
        <f t="shared" ca="1" si="13"/>
        <v>10.431304480524496</v>
      </c>
    </row>
    <row r="420" spans="5:6" x14ac:dyDescent="0.25">
      <c r="E420" s="16">
        <f t="shared" ca="1" si="12"/>
        <v>0.84357342212974551</v>
      </c>
      <c r="F420" s="20">
        <f t="shared" ca="1" si="13"/>
        <v>10.922963469888865</v>
      </c>
    </row>
    <row r="421" spans="5:6" x14ac:dyDescent="0.25">
      <c r="E421" s="16">
        <f t="shared" ca="1" si="12"/>
        <v>0.23354440204305171</v>
      </c>
      <c r="F421" s="20">
        <f t="shared" ca="1" si="13"/>
        <v>8.2762808818966356</v>
      </c>
    </row>
    <row r="422" spans="5:6" x14ac:dyDescent="0.25">
      <c r="E422" s="16">
        <f t="shared" ca="1" si="12"/>
        <v>0.18063300870567933</v>
      </c>
      <c r="F422" s="20">
        <f t="shared" ca="1" si="13"/>
        <v>7.9415578024308235</v>
      </c>
    </row>
    <row r="423" spans="5:6" x14ac:dyDescent="0.25">
      <c r="E423" s="16">
        <f t="shared" ca="1" si="12"/>
        <v>0.27846967573325343</v>
      </c>
      <c r="F423" s="20">
        <f t="shared" ca="1" si="13"/>
        <v>8.5218149594426134</v>
      </c>
    </row>
    <row r="424" spans="5:6" x14ac:dyDescent="0.25">
      <c r="E424" s="16">
        <f t="shared" ca="1" si="12"/>
        <v>0.71714430365419468</v>
      </c>
      <c r="F424" s="20">
        <f t="shared" ca="1" si="13"/>
        <v>10.338969936596731</v>
      </c>
    </row>
    <row r="425" spans="5:6" x14ac:dyDescent="0.25">
      <c r="E425" s="16">
        <f t="shared" ca="1" si="12"/>
        <v>0.98231294188459517</v>
      </c>
      <c r="F425" s="20">
        <f t="shared" ca="1" si="13"/>
        <v>12.205283710662705</v>
      </c>
    </row>
    <row r="426" spans="5:6" x14ac:dyDescent="0.25">
      <c r="E426" s="16">
        <f t="shared" ca="1" si="12"/>
        <v>0.56887591652980041</v>
      </c>
      <c r="F426" s="20">
        <f t="shared" ca="1" si="13"/>
        <v>9.7562534470247861</v>
      </c>
    </row>
    <row r="427" spans="5:6" x14ac:dyDescent="0.25">
      <c r="E427" s="16">
        <f t="shared" ca="1" si="12"/>
        <v>0.83462850297773217</v>
      </c>
      <c r="F427" s="20">
        <f t="shared" ca="1" si="13"/>
        <v>10.875578361588079</v>
      </c>
    </row>
    <row r="428" spans="5:6" x14ac:dyDescent="0.25">
      <c r="E428" s="16">
        <f t="shared" ca="1" si="12"/>
        <v>0.43281911709433707</v>
      </c>
      <c r="F428" s="20">
        <f t="shared" ca="1" si="13"/>
        <v>9.2215941720694801</v>
      </c>
    </row>
    <row r="429" spans="5:6" x14ac:dyDescent="0.25">
      <c r="E429" s="16">
        <f t="shared" ca="1" si="12"/>
        <v>0.75338869452454782</v>
      </c>
      <c r="F429" s="20">
        <f t="shared" ca="1" si="13"/>
        <v>10.492352106359693</v>
      </c>
    </row>
    <row r="430" spans="5:6" x14ac:dyDescent="0.25">
      <c r="E430" s="16">
        <f t="shared" ca="1" si="12"/>
        <v>0.64218890191522848</v>
      </c>
      <c r="F430" s="20">
        <f t="shared" ca="1" si="13"/>
        <v>10.039179458996966</v>
      </c>
    </row>
    <row r="431" spans="5:6" x14ac:dyDescent="0.25">
      <c r="E431" s="16">
        <f t="shared" ca="1" si="12"/>
        <v>0.19167207593379154</v>
      </c>
      <c r="F431" s="20">
        <f t="shared" ca="1" si="13"/>
        <v>8.0166382945748484</v>
      </c>
    </row>
    <row r="432" spans="5:6" x14ac:dyDescent="0.25">
      <c r="E432" s="16">
        <f t="shared" ca="1" si="12"/>
        <v>0.54355899088474591</v>
      </c>
      <c r="F432" s="20">
        <f t="shared" ca="1" si="13"/>
        <v>9.6588561778302786</v>
      </c>
    </row>
    <row r="433" spans="5:6" x14ac:dyDescent="0.25">
      <c r="E433" s="16">
        <f t="shared" ca="1" si="12"/>
        <v>0.50543532580804573</v>
      </c>
      <c r="F433" s="20">
        <f t="shared" ca="1" si="13"/>
        <v>9.5111160742380996</v>
      </c>
    </row>
    <row r="434" spans="5:6" x14ac:dyDescent="0.25">
      <c r="E434" s="16">
        <f t="shared" ca="1" si="12"/>
        <v>0.74359898556026072</v>
      </c>
      <c r="F434" s="20">
        <f t="shared" ca="1" si="13"/>
        <v>10.450165382633811</v>
      </c>
    </row>
    <row r="435" spans="5:6" x14ac:dyDescent="0.25">
      <c r="E435" s="16">
        <f t="shared" ca="1" si="12"/>
        <v>0.2681849825309639</v>
      </c>
      <c r="F435" s="20">
        <f t="shared" ca="1" si="13"/>
        <v>8.4680145225240171</v>
      </c>
    </row>
    <row r="436" spans="5:6" x14ac:dyDescent="0.25">
      <c r="E436" s="16">
        <f t="shared" ca="1" si="12"/>
        <v>0.97396056666961206</v>
      </c>
      <c r="F436" s="20">
        <f t="shared" ca="1" si="13"/>
        <v>12.030840880483385</v>
      </c>
    </row>
    <row r="437" spans="5:6" x14ac:dyDescent="0.25">
      <c r="E437" s="16">
        <f t="shared" ca="1" si="12"/>
        <v>0.40970501223887124</v>
      </c>
      <c r="F437" s="20">
        <f t="shared" ca="1" si="13"/>
        <v>9.1258705031856486</v>
      </c>
    </row>
    <row r="438" spans="5:6" x14ac:dyDescent="0.25">
      <c r="E438" s="16">
        <f t="shared" ca="1" si="12"/>
        <v>0.23512101043976663</v>
      </c>
      <c r="F438" s="20">
        <f t="shared" ca="1" si="13"/>
        <v>8.285403890454111</v>
      </c>
    </row>
    <row r="439" spans="5:6" x14ac:dyDescent="0.25">
      <c r="E439" s="16">
        <f t="shared" ca="1" si="12"/>
        <v>0.15338631643405387</v>
      </c>
      <c r="F439" s="20">
        <f t="shared" ca="1" si="13"/>
        <v>7.7406509163071169</v>
      </c>
    </row>
    <row r="440" spans="5:6" x14ac:dyDescent="0.25">
      <c r="E440" s="16">
        <f t="shared" ca="1" si="12"/>
        <v>0.13639006350490224</v>
      </c>
      <c r="F440" s="20">
        <f t="shared" ca="1" si="13"/>
        <v>7.6013494837434976</v>
      </c>
    </row>
    <row r="441" spans="5:6" x14ac:dyDescent="0.25">
      <c r="E441" s="16">
        <f t="shared" ca="1" si="12"/>
        <v>0.17882387894754947</v>
      </c>
      <c r="F441" s="20">
        <f t="shared" ca="1" si="13"/>
        <v>7.9289380794455671</v>
      </c>
    </row>
    <row r="442" spans="5:6" x14ac:dyDescent="0.25">
      <c r="E442" s="16">
        <f t="shared" ca="1" si="12"/>
        <v>0.4259660372918822</v>
      </c>
      <c r="F442" s="20">
        <f t="shared" ca="1" si="13"/>
        <v>9.1934365638896303</v>
      </c>
    </row>
    <row r="443" spans="5:6" x14ac:dyDescent="0.25">
      <c r="E443" s="16">
        <f t="shared" ca="1" si="12"/>
        <v>0.79298289004919231</v>
      </c>
      <c r="F443" s="20">
        <f t="shared" ca="1" si="13"/>
        <v>10.670410273696426</v>
      </c>
    </row>
    <row r="444" spans="5:6" x14ac:dyDescent="0.25">
      <c r="E444" s="16">
        <f t="shared" ca="1" si="12"/>
        <v>0.38718027071514394</v>
      </c>
      <c r="F444" s="20">
        <f t="shared" ca="1" si="13"/>
        <v>9.0303032018381781</v>
      </c>
    </row>
    <row r="445" spans="5:6" x14ac:dyDescent="0.25">
      <c r="E445" s="16">
        <f t="shared" ca="1" si="12"/>
        <v>0.93214514029608675</v>
      </c>
      <c r="F445" s="20">
        <f t="shared" ca="1" si="13"/>
        <v>11.518662275187106</v>
      </c>
    </row>
    <row r="446" spans="5:6" x14ac:dyDescent="0.25">
      <c r="E446" s="16">
        <f t="shared" ca="1" si="12"/>
        <v>0.20613990951485617</v>
      </c>
      <c r="F446" s="20">
        <f t="shared" ca="1" si="13"/>
        <v>8.1104807763067104</v>
      </c>
    </row>
    <row r="447" spans="5:6" x14ac:dyDescent="0.25">
      <c r="E447" s="16">
        <f t="shared" ca="1" si="12"/>
        <v>0.4923254243857923</v>
      </c>
      <c r="F447" s="20">
        <f t="shared" ca="1" si="13"/>
        <v>9.4598041323648534</v>
      </c>
    </row>
    <row r="448" spans="5:6" x14ac:dyDescent="0.25">
      <c r="E448" s="16">
        <f t="shared" ca="1" si="12"/>
        <v>0.88651303633782319</v>
      </c>
      <c r="F448" s="20">
        <f t="shared" ca="1" si="13"/>
        <v>11.174777982352689</v>
      </c>
    </row>
    <row r="449" spans="5:6" x14ac:dyDescent="0.25">
      <c r="E449" s="16">
        <f t="shared" ca="1" si="12"/>
        <v>0.97588701987986515</v>
      </c>
      <c r="F449" s="20">
        <f t="shared" ca="1" si="13"/>
        <v>12.066728777489102</v>
      </c>
    </row>
    <row r="450" spans="5:6" x14ac:dyDescent="0.25">
      <c r="E450" s="16">
        <f t="shared" ca="1" si="12"/>
        <v>0.6508935787448149</v>
      </c>
      <c r="F450" s="20">
        <f t="shared" ca="1" si="13"/>
        <v>10.073199196181417</v>
      </c>
    </row>
    <row r="451" spans="5:6" x14ac:dyDescent="0.25">
      <c r="E451" s="16">
        <f t="shared" ca="1" si="12"/>
        <v>0.87291374955030299</v>
      </c>
      <c r="F451" s="20">
        <f t="shared" ca="1" si="13"/>
        <v>11.089836197772824</v>
      </c>
    </row>
    <row r="452" spans="5:6" x14ac:dyDescent="0.25">
      <c r="E452" s="16">
        <f t="shared" ref="E452:E515" ca="1" si="14">RAND()</f>
        <v>5.5182628828801872E-2</v>
      </c>
      <c r="F452" s="20">
        <f t="shared" ref="F452:F515" ca="1" si="15">$C$4*POWER(-LN(1-E452),(1/$C$3))</f>
        <v>6.6375838584779672</v>
      </c>
    </row>
    <row r="453" spans="5:6" x14ac:dyDescent="0.25">
      <c r="E453" s="16">
        <f t="shared" ca="1" si="14"/>
        <v>0.96615914002178216</v>
      </c>
      <c r="F453" s="20">
        <f t="shared" ca="1" si="15"/>
        <v>11.903403257765676</v>
      </c>
    </row>
    <row r="454" spans="5:6" x14ac:dyDescent="0.25">
      <c r="E454" s="16">
        <f t="shared" ca="1" si="14"/>
        <v>0.72893670084764828</v>
      </c>
      <c r="F454" s="20">
        <f t="shared" ca="1" si="15"/>
        <v>10.388071722170347</v>
      </c>
    </row>
    <row r="455" spans="5:6" x14ac:dyDescent="0.25">
      <c r="E455" s="16">
        <f t="shared" ca="1" si="14"/>
        <v>0.56389838399534919</v>
      </c>
      <c r="F455" s="20">
        <f t="shared" ca="1" si="15"/>
        <v>9.7371252579723002</v>
      </c>
    </row>
    <row r="456" spans="5:6" x14ac:dyDescent="0.25">
      <c r="E456" s="16">
        <f t="shared" ca="1" si="14"/>
        <v>0.33309918381962522</v>
      </c>
      <c r="F456" s="20">
        <f t="shared" ca="1" si="15"/>
        <v>8.7890027237794079</v>
      </c>
    </row>
    <row r="457" spans="5:6" x14ac:dyDescent="0.25">
      <c r="E457" s="16">
        <f t="shared" ca="1" si="14"/>
        <v>0.22611975815646201</v>
      </c>
      <c r="F457" s="20">
        <f t="shared" ca="1" si="15"/>
        <v>8.2327465925638084</v>
      </c>
    </row>
    <row r="458" spans="5:6" x14ac:dyDescent="0.25">
      <c r="E458" s="16">
        <f t="shared" ca="1" si="14"/>
        <v>6.8198957099311341E-3</v>
      </c>
      <c r="F458" s="20">
        <f t="shared" ca="1" si="15"/>
        <v>4.9062744693219988</v>
      </c>
    </row>
    <row r="459" spans="5:6" x14ac:dyDescent="0.25">
      <c r="E459" s="16">
        <f t="shared" ca="1" si="14"/>
        <v>0.32650180636496962</v>
      </c>
      <c r="F459" s="20">
        <f t="shared" ca="1" si="15"/>
        <v>8.7581706337193488</v>
      </c>
    </row>
    <row r="460" spans="5:6" x14ac:dyDescent="0.25">
      <c r="E460" s="16">
        <f t="shared" ca="1" si="14"/>
        <v>0.13932989694184372</v>
      </c>
      <c r="F460" s="20">
        <f t="shared" ca="1" si="15"/>
        <v>7.6263538000868172</v>
      </c>
    </row>
    <row r="461" spans="5:6" x14ac:dyDescent="0.25">
      <c r="E461" s="16">
        <f t="shared" ca="1" si="14"/>
        <v>0.5931893788399355</v>
      </c>
      <c r="F461" s="20">
        <f t="shared" ca="1" si="15"/>
        <v>9.8496853758567617</v>
      </c>
    </row>
    <row r="462" spans="5:6" x14ac:dyDescent="0.25">
      <c r="E462" s="16">
        <f t="shared" ca="1" si="14"/>
        <v>0.96740477444098949</v>
      </c>
      <c r="F462" s="20">
        <f t="shared" ca="1" si="15"/>
        <v>11.922148465190467</v>
      </c>
    </row>
    <row r="463" spans="5:6" x14ac:dyDescent="0.25">
      <c r="E463" s="16">
        <f t="shared" ca="1" si="14"/>
        <v>0.83693062764414172</v>
      </c>
      <c r="F463" s="20">
        <f t="shared" ca="1" si="15"/>
        <v>10.887641245640046</v>
      </c>
    </row>
    <row r="464" spans="5:6" x14ac:dyDescent="0.25">
      <c r="E464" s="16">
        <f t="shared" ca="1" si="14"/>
        <v>0.56183297586625958</v>
      </c>
      <c r="F464" s="20">
        <f t="shared" ca="1" si="15"/>
        <v>9.7291861564204627</v>
      </c>
    </row>
    <row r="465" spans="5:6" x14ac:dyDescent="0.25">
      <c r="E465" s="16">
        <f t="shared" ca="1" si="14"/>
        <v>0.91627763691902242</v>
      </c>
      <c r="F465" s="20">
        <f t="shared" ca="1" si="15"/>
        <v>11.385614441490851</v>
      </c>
    </row>
    <row r="466" spans="5:6" x14ac:dyDescent="0.25">
      <c r="E466" s="16">
        <f t="shared" ca="1" si="14"/>
        <v>0.4273464608889983</v>
      </c>
      <c r="F466" s="20">
        <f t="shared" ca="1" si="15"/>
        <v>9.1991228175091599</v>
      </c>
    </row>
    <row r="467" spans="5:6" x14ac:dyDescent="0.25">
      <c r="E467" s="16">
        <f t="shared" ca="1" si="14"/>
        <v>0.75438091326192636</v>
      </c>
      <c r="F467" s="20">
        <f t="shared" ca="1" si="15"/>
        <v>10.496663314844767</v>
      </c>
    </row>
    <row r="468" spans="5:6" x14ac:dyDescent="0.25">
      <c r="E468" s="16">
        <f t="shared" ca="1" si="14"/>
        <v>0.71001378094218248</v>
      </c>
      <c r="F468" s="20">
        <f t="shared" ca="1" si="15"/>
        <v>10.309601796207319</v>
      </c>
    </row>
    <row r="469" spans="5:6" x14ac:dyDescent="0.25">
      <c r="E469" s="16">
        <f t="shared" ca="1" si="14"/>
        <v>6.5941697795149912E-3</v>
      </c>
      <c r="F469" s="20">
        <f t="shared" ca="1" si="15"/>
        <v>4.882660955911847</v>
      </c>
    </row>
    <row r="470" spans="5:6" x14ac:dyDescent="0.25">
      <c r="E470" s="16">
        <f t="shared" ca="1" si="14"/>
        <v>0.94728705752176323</v>
      </c>
      <c r="F470" s="20">
        <f t="shared" ca="1" si="15"/>
        <v>11.66723131774696</v>
      </c>
    </row>
    <row r="471" spans="5:6" x14ac:dyDescent="0.25">
      <c r="E471" s="16">
        <f t="shared" ca="1" si="14"/>
        <v>0.65126650906707373</v>
      </c>
      <c r="F471" s="20">
        <f t="shared" ca="1" si="15"/>
        <v>10.074660062245178</v>
      </c>
    </row>
    <row r="472" spans="5:6" x14ac:dyDescent="0.25">
      <c r="E472" s="16">
        <f t="shared" ca="1" si="14"/>
        <v>0.70376214873011911</v>
      </c>
      <c r="F472" s="20">
        <f t="shared" ca="1" si="15"/>
        <v>10.28403617329398</v>
      </c>
    </row>
    <row r="473" spans="5:6" x14ac:dyDescent="0.25">
      <c r="E473" s="16">
        <f t="shared" ca="1" si="14"/>
        <v>0.80011924255926559</v>
      </c>
      <c r="F473" s="20">
        <f t="shared" ca="1" si="15"/>
        <v>10.704043752322608</v>
      </c>
    </row>
    <row r="474" spans="5:6" x14ac:dyDescent="0.25">
      <c r="E474" s="16">
        <f t="shared" ca="1" si="14"/>
        <v>0.98247768296447102</v>
      </c>
      <c r="F474" s="20">
        <f t="shared" ca="1" si="15"/>
        <v>12.209323513583419</v>
      </c>
    </row>
    <row r="475" spans="5:6" x14ac:dyDescent="0.25">
      <c r="E475" s="16">
        <f t="shared" ca="1" si="14"/>
        <v>0.63089338025581176</v>
      </c>
      <c r="F475" s="20">
        <f t="shared" ca="1" si="15"/>
        <v>9.9952356733066434</v>
      </c>
    </row>
    <row r="476" spans="5:6" x14ac:dyDescent="0.25">
      <c r="E476" s="16">
        <f t="shared" ca="1" si="14"/>
        <v>0.77678983959784809</v>
      </c>
      <c r="F476" s="20">
        <f t="shared" ca="1" si="15"/>
        <v>10.595978428535535</v>
      </c>
    </row>
    <row r="477" spans="5:6" x14ac:dyDescent="0.25">
      <c r="E477" s="16">
        <f t="shared" ca="1" si="14"/>
        <v>0.79062707445313496</v>
      </c>
      <c r="F477" s="20">
        <f t="shared" ca="1" si="15"/>
        <v>10.659424465596288</v>
      </c>
    </row>
    <row r="478" spans="5:6" x14ac:dyDescent="0.25">
      <c r="E478" s="16">
        <f t="shared" ca="1" si="14"/>
        <v>9.5035412157981836E-2</v>
      </c>
      <c r="F478" s="20">
        <f t="shared" ca="1" si="15"/>
        <v>7.1954109924061571</v>
      </c>
    </row>
    <row r="479" spans="5:6" x14ac:dyDescent="0.25">
      <c r="E479" s="16">
        <f t="shared" ca="1" si="14"/>
        <v>3.4910942748265783E-2</v>
      </c>
      <c r="F479" s="20">
        <f t="shared" ca="1" si="15"/>
        <v>6.2079858562603887</v>
      </c>
    </row>
    <row r="480" spans="5:6" x14ac:dyDescent="0.25">
      <c r="E480" s="16">
        <f t="shared" ca="1" si="14"/>
        <v>0.20256075164315512</v>
      </c>
      <c r="F480" s="20">
        <f t="shared" ca="1" si="15"/>
        <v>8.0877120912375471</v>
      </c>
    </row>
    <row r="481" spans="5:6" x14ac:dyDescent="0.25">
      <c r="E481" s="16">
        <f t="shared" ca="1" si="14"/>
        <v>0.42473576312863726</v>
      </c>
      <c r="F481" s="20">
        <f t="shared" ca="1" si="15"/>
        <v>9.1883625340610369</v>
      </c>
    </row>
    <row r="482" spans="5:6" x14ac:dyDescent="0.25">
      <c r="E482" s="16">
        <f t="shared" ca="1" si="14"/>
        <v>0.95066703862590785</v>
      </c>
      <c r="F482" s="20">
        <f t="shared" ca="1" si="15"/>
        <v>11.704406163681142</v>
      </c>
    </row>
    <row r="483" spans="5:6" x14ac:dyDescent="0.25">
      <c r="E483" s="16">
        <f t="shared" ca="1" si="14"/>
        <v>0.49477407127201234</v>
      </c>
      <c r="F483" s="20">
        <f t="shared" ca="1" si="15"/>
        <v>9.4694130763476299</v>
      </c>
    </row>
    <row r="484" spans="5:6" x14ac:dyDescent="0.25">
      <c r="E484" s="16">
        <f t="shared" ca="1" si="14"/>
        <v>0.78819100887083615</v>
      </c>
      <c r="F484" s="20">
        <f t="shared" ca="1" si="15"/>
        <v>10.648123003490362</v>
      </c>
    </row>
    <row r="485" spans="5:6" x14ac:dyDescent="0.25">
      <c r="E485" s="16">
        <f t="shared" ca="1" si="14"/>
        <v>0.87022034397693393</v>
      </c>
      <c r="F485" s="20">
        <f t="shared" ca="1" si="15"/>
        <v>11.07365940460976</v>
      </c>
    </row>
    <row r="486" spans="5:6" x14ac:dyDescent="0.25">
      <c r="E486" s="16">
        <f t="shared" ca="1" si="14"/>
        <v>0.74332428980129228</v>
      </c>
      <c r="F486" s="20">
        <f t="shared" ca="1" si="15"/>
        <v>10.448990460357152</v>
      </c>
    </row>
    <row r="487" spans="5:6" x14ac:dyDescent="0.25">
      <c r="E487" s="16">
        <f t="shared" ca="1" si="14"/>
        <v>0.66586934691223154</v>
      </c>
      <c r="F487" s="20">
        <f t="shared" ca="1" si="15"/>
        <v>10.132109035757804</v>
      </c>
    </row>
    <row r="488" spans="5:6" x14ac:dyDescent="0.25">
      <c r="E488" s="16">
        <f t="shared" ca="1" si="14"/>
        <v>0.15565537456368916</v>
      </c>
      <c r="F488" s="20">
        <f t="shared" ca="1" si="15"/>
        <v>7.7583519864162582</v>
      </c>
    </row>
    <row r="489" spans="5:6" x14ac:dyDescent="0.25">
      <c r="E489" s="16">
        <f t="shared" ca="1" si="14"/>
        <v>0.36361257055202212</v>
      </c>
      <c r="F489" s="20">
        <f t="shared" ca="1" si="15"/>
        <v>8.9274389257418019</v>
      </c>
    </row>
    <row r="490" spans="5:6" x14ac:dyDescent="0.25">
      <c r="E490" s="16">
        <f t="shared" ca="1" si="14"/>
        <v>2.4724452359908833E-3</v>
      </c>
      <c r="F490" s="20">
        <f t="shared" ca="1" si="15"/>
        <v>4.2429342591691359</v>
      </c>
    </row>
    <row r="491" spans="5:6" x14ac:dyDescent="0.25">
      <c r="E491" s="16">
        <f t="shared" ca="1" si="14"/>
        <v>0.37816573648033636</v>
      </c>
      <c r="F491" s="20">
        <f t="shared" ca="1" si="15"/>
        <v>8.9913321314097043</v>
      </c>
    </row>
    <row r="492" spans="5:6" x14ac:dyDescent="0.25">
      <c r="E492" s="16">
        <f t="shared" ca="1" si="14"/>
        <v>0.7152814054881329</v>
      </c>
      <c r="F492" s="20">
        <f t="shared" ca="1" si="15"/>
        <v>10.331274985706916</v>
      </c>
    </row>
    <row r="493" spans="5:6" x14ac:dyDescent="0.25">
      <c r="E493" s="16">
        <f t="shared" ca="1" si="14"/>
        <v>0.5509562682574829</v>
      </c>
      <c r="F493" s="20">
        <f t="shared" ca="1" si="15"/>
        <v>9.6873488338349141</v>
      </c>
    </row>
    <row r="494" spans="5:6" x14ac:dyDescent="0.25">
      <c r="E494" s="16">
        <f t="shared" ca="1" si="14"/>
        <v>0.18613488502413278</v>
      </c>
      <c r="F494" s="20">
        <f t="shared" ca="1" si="15"/>
        <v>7.9793804807349815</v>
      </c>
    </row>
    <row r="495" spans="5:6" x14ac:dyDescent="0.25">
      <c r="E495" s="16">
        <f t="shared" ca="1" si="14"/>
        <v>0.92528465638000901</v>
      </c>
      <c r="F495" s="20">
        <f t="shared" ca="1" si="15"/>
        <v>11.458828958432598</v>
      </c>
    </row>
    <row r="496" spans="5:6" x14ac:dyDescent="0.25">
      <c r="E496" s="16">
        <f t="shared" ca="1" si="14"/>
        <v>0.81830161422331649</v>
      </c>
      <c r="F496" s="20">
        <f t="shared" ca="1" si="15"/>
        <v>10.792406589417688</v>
      </c>
    </row>
    <row r="497" spans="5:6" x14ac:dyDescent="0.25">
      <c r="E497" s="16">
        <f t="shared" ca="1" si="14"/>
        <v>0.14764701106602018</v>
      </c>
      <c r="F497" s="20">
        <f t="shared" ca="1" si="15"/>
        <v>7.6949818191588069</v>
      </c>
    </row>
    <row r="498" spans="5:6" x14ac:dyDescent="0.25">
      <c r="E498" s="16">
        <f t="shared" ca="1" si="14"/>
        <v>0.16183863033936152</v>
      </c>
      <c r="F498" s="20">
        <f t="shared" ca="1" si="15"/>
        <v>7.8056268893920286</v>
      </c>
    </row>
    <row r="499" spans="5:6" x14ac:dyDescent="0.25">
      <c r="E499" s="16">
        <f t="shared" ca="1" si="14"/>
        <v>0.58298713765336996</v>
      </c>
      <c r="F499" s="20">
        <f t="shared" ca="1" si="15"/>
        <v>9.8104691907174733</v>
      </c>
    </row>
    <row r="500" spans="5:6" x14ac:dyDescent="0.25">
      <c r="E500" s="16">
        <f t="shared" ca="1" si="14"/>
        <v>9.752810697003389E-2</v>
      </c>
      <c r="F500" s="20">
        <f t="shared" ca="1" si="15"/>
        <v>7.2234730908289801</v>
      </c>
    </row>
    <row r="501" spans="5:6" x14ac:dyDescent="0.25">
      <c r="E501" s="16">
        <f t="shared" ca="1" si="14"/>
        <v>8.9758020567619945E-2</v>
      </c>
      <c r="F501" s="20">
        <f t="shared" ca="1" si="15"/>
        <v>7.1340071987963487</v>
      </c>
    </row>
    <row r="502" spans="5:6" x14ac:dyDescent="0.25">
      <c r="E502" s="16">
        <f t="shared" ca="1" si="14"/>
        <v>0.60706184429108234</v>
      </c>
      <c r="F502" s="20">
        <f t="shared" ca="1" si="15"/>
        <v>9.9030890410163614</v>
      </c>
    </row>
    <row r="503" spans="5:6" x14ac:dyDescent="0.25">
      <c r="E503" s="16">
        <f t="shared" ca="1" si="14"/>
        <v>0.34849365818972433</v>
      </c>
      <c r="F503" s="20">
        <f t="shared" ca="1" si="15"/>
        <v>8.8596575320559126</v>
      </c>
    </row>
    <row r="504" spans="5:6" x14ac:dyDescent="0.25">
      <c r="E504" s="16">
        <f t="shared" ca="1" si="14"/>
        <v>0.56684532707732449</v>
      </c>
      <c r="F504" s="20">
        <f t="shared" ca="1" si="15"/>
        <v>9.748450755128534</v>
      </c>
    </row>
    <row r="505" spans="5:6" x14ac:dyDescent="0.25">
      <c r="E505" s="16">
        <f t="shared" ca="1" si="14"/>
        <v>0.79260680647186055</v>
      </c>
      <c r="F505" s="20">
        <f t="shared" ca="1" si="15"/>
        <v>10.668652699012602</v>
      </c>
    </row>
    <row r="506" spans="5:6" x14ac:dyDescent="0.25">
      <c r="E506" s="16">
        <f t="shared" ca="1" si="14"/>
        <v>7.2464018743537695E-3</v>
      </c>
      <c r="F506" s="20">
        <f t="shared" ca="1" si="15"/>
        <v>4.949127870424574</v>
      </c>
    </row>
    <row r="507" spans="5:6" x14ac:dyDescent="0.25">
      <c r="E507" s="16">
        <f t="shared" ca="1" si="14"/>
        <v>0.42023905942933582</v>
      </c>
      <c r="F507" s="20">
        <f t="shared" ca="1" si="15"/>
        <v>9.1697654714378825</v>
      </c>
    </row>
    <row r="508" spans="5:6" x14ac:dyDescent="0.25">
      <c r="E508" s="16">
        <f t="shared" ca="1" si="14"/>
        <v>0.39327375808729204</v>
      </c>
      <c r="F508" s="20">
        <f t="shared" ca="1" si="15"/>
        <v>9.0564020889613541</v>
      </c>
    </row>
    <row r="509" spans="5:6" x14ac:dyDescent="0.25">
      <c r="E509" s="16">
        <f t="shared" ca="1" si="14"/>
        <v>6.6744472447424208E-2</v>
      </c>
      <c r="F509" s="20">
        <f t="shared" ca="1" si="15"/>
        <v>6.8263697998890027</v>
      </c>
    </row>
    <row r="510" spans="5:6" x14ac:dyDescent="0.25">
      <c r="E510" s="16">
        <f t="shared" ca="1" si="14"/>
        <v>6.6668218895956421E-2</v>
      </c>
      <c r="F510" s="20">
        <f t="shared" ca="1" si="15"/>
        <v>6.8252157485972269</v>
      </c>
    </row>
    <row r="511" spans="5:6" x14ac:dyDescent="0.25">
      <c r="E511" s="16">
        <f t="shared" ca="1" si="14"/>
        <v>0.53243175828692213</v>
      </c>
      <c r="F511" s="20">
        <f t="shared" ca="1" si="15"/>
        <v>9.6159126293940016</v>
      </c>
    </row>
    <row r="512" spans="5:6" x14ac:dyDescent="0.25">
      <c r="E512" s="16">
        <f t="shared" ca="1" si="14"/>
        <v>0.64071595822656802</v>
      </c>
      <c r="F512" s="20">
        <f t="shared" ca="1" si="15"/>
        <v>10.033437001235788</v>
      </c>
    </row>
    <row r="513" spans="5:6" x14ac:dyDescent="0.25">
      <c r="E513" s="16">
        <f t="shared" ca="1" si="14"/>
        <v>1.1428972382515723E-2</v>
      </c>
      <c r="F513" s="20">
        <f t="shared" ca="1" si="15"/>
        <v>5.283584936153277</v>
      </c>
    </row>
    <row r="514" spans="5:6" x14ac:dyDescent="0.25">
      <c r="E514" s="16">
        <f t="shared" ca="1" si="14"/>
        <v>0.39445881927998805</v>
      </c>
      <c r="F514" s="20">
        <f t="shared" ca="1" si="15"/>
        <v>9.0614558318505249</v>
      </c>
    </row>
    <row r="515" spans="5:6" x14ac:dyDescent="0.25">
      <c r="E515" s="16">
        <f t="shared" ca="1" si="14"/>
        <v>0.75775457805121016</v>
      </c>
      <c r="F515" s="20">
        <f t="shared" ca="1" si="15"/>
        <v>10.511373146957748</v>
      </c>
    </row>
    <row r="516" spans="5:6" x14ac:dyDescent="0.25">
      <c r="E516" s="16">
        <f t="shared" ref="E516:E579" ca="1" si="16">RAND()</f>
        <v>0.72723040241572268</v>
      </c>
      <c r="F516" s="20">
        <f t="shared" ref="F516:F579" ca="1" si="17">$C$4*POWER(-LN(1-E516),(1/$C$3))</f>
        <v>10.380923307787214</v>
      </c>
    </row>
    <row r="517" spans="5:6" x14ac:dyDescent="0.25">
      <c r="E517" s="16">
        <f t="shared" ca="1" si="16"/>
        <v>0.29847407770204482</v>
      </c>
      <c r="F517" s="20">
        <f t="shared" ca="1" si="17"/>
        <v>8.6230124384363354</v>
      </c>
    </row>
    <row r="518" spans="5:6" x14ac:dyDescent="0.25">
      <c r="E518" s="16">
        <f t="shared" ca="1" si="16"/>
        <v>0.69958096461509633</v>
      </c>
      <c r="F518" s="20">
        <f t="shared" ca="1" si="17"/>
        <v>10.26702687349302</v>
      </c>
    </row>
    <row r="519" spans="5:6" x14ac:dyDescent="0.25">
      <c r="E519" s="16">
        <f t="shared" ca="1" si="16"/>
        <v>0.73652163899858292</v>
      </c>
      <c r="F519" s="20">
        <f t="shared" ca="1" si="17"/>
        <v>10.420039356224622</v>
      </c>
    </row>
    <row r="520" spans="5:6" x14ac:dyDescent="0.25">
      <c r="E520" s="16">
        <f t="shared" ca="1" si="16"/>
        <v>2.6114972297568873E-2</v>
      </c>
      <c r="F520" s="20">
        <f t="shared" ca="1" si="17"/>
        <v>5.9519659255439112</v>
      </c>
    </row>
    <row r="521" spans="5:6" x14ac:dyDescent="0.25">
      <c r="E521" s="16">
        <f t="shared" ca="1" si="16"/>
        <v>0.22937621457478941</v>
      </c>
      <c r="F521" s="20">
        <f t="shared" ca="1" si="17"/>
        <v>8.2519588633329075</v>
      </c>
    </row>
    <row r="522" spans="5:6" x14ac:dyDescent="0.25">
      <c r="E522" s="16">
        <f t="shared" ca="1" si="16"/>
        <v>0.61430701749979733</v>
      </c>
      <c r="F522" s="20">
        <f t="shared" ca="1" si="17"/>
        <v>9.9310375518561145</v>
      </c>
    </row>
    <row r="523" spans="5:6" x14ac:dyDescent="0.25">
      <c r="E523" s="16">
        <f t="shared" ca="1" si="16"/>
        <v>0.24017576724197853</v>
      </c>
      <c r="F523" s="20">
        <f t="shared" ca="1" si="17"/>
        <v>8.3143778325754276</v>
      </c>
    </row>
    <row r="524" spans="5:6" x14ac:dyDescent="0.25">
      <c r="E524" s="16">
        <f t="shared" ca="1" si="16"/>
        <v>0.86352128623928026</v>
      </c>
      <c r="F524" s="20">
        <f t="shared" ca="1" si="17"/>
        <v>11.034248054018573</v>
      </c>
    </row>
    <row r="525" spans="5:6" x14ac:dyDescent="0.25">
      <c r="E525" s="16">
        <f t="shared" ca="1" si="16"/>
        <v>0.19980148621342386</v>
      </c>
      <c r="F525" s="20">
        <f t="shared" ca="1" si="17"/>
        <v>8.069964005537221</v>
      </c>
    </row>
    <row r="526" spans="5:6" x14ac:dyDescent="0.25">
      <c r="E526" s="16">
        <f t="shared" ca="1" si="16"/>
        <v>0.63016660701359095</v>
      </c>
      <c r="F526" s="20">
        <f t="shared" ca="1" si="17"/>
        <v>9.9924151398853542</v>
      </c>
    </row>
    <row r="527" spans="5:6" x14ac:dyDescent="0.25">
      <c r="E527" s="16">
        <f t="shared" ca="1" si="16"/>
        <v>0.11995462052276362</v>
      </c>
      <c r="F527" s="20">
        <f t="shared" ca="1" si="17"/>
        <v>7.4533706187585116</v>
      </c>
    </row>
    <row r="528" spans="5:6" x14ac:dyDescent="0.25">
      <c r="E528" s="16">
        <f t="shared" ca="1" si="16"/>
        <v>0.73889841407833312</v>
      </c>
      <c r="F528" s="20">
        <f t="shared" ca="1" si="17"/>
        <v>10.430123385532664</v>
      </c>
    </row>
    <row r="529" spans="5:6" x14ac:dyDescent="0.25">
      <c r="E529" s="16">
        <f t="shared" ca="1" si="16"/>
        <v>0.35667652571639241</v>
      </c>
      <c r="F529" s="20">
        <f t="shared" ca="1" si="17"/>
        <v>8.8965300528849731</v>
      </c>
    </row>
    <row r="530" spans="5:6" x14ac:dyDescent="0.25">
      <c r="E530" s="16">
        <f t="shared" ca="1" si="16"/>
        <v>0.63028444593601285</v>
      </c>
      <c r="F530" s="20">
        <f t="shared" ca="1" si="17"/>
        <v>9.9928724084684255</v>
      </c>
    </row>
    <row r="531" spans="5:6" x14ac:dyDescent="0.25">
      <c r="E531" s="16">
        <f t="shared" ca="1" si="16"/>
        <v>0.21102485623509892</v>
      </c>
      <c r="F531" s="20">
        <f t="shared" ca="1" si="17"/>
        <v>8.1411112873144056</v>
      </c>
    </row>
    <row r="532" spans="5:6" x14ac:dyDescent="0.25">
      <c r="E532" s="16">
        <f t="shared" ca="1" si="16"/>
        <v>0.45567671960509881</v>
      </c>
      <c r="F532" s="20">
        <f t="shared" ca="1" si="17"/>
        <v>9.3143103903194167</v>
      </c>
    </row>
    <row r="533" spans="5:6" x14ac:dyDescent="0.25">
      <c r="E533" s="16">
        <f t="shared" ca="1" si="16"/>
        <v>0.5418096201853706</v>
      </c>
      <c r="F533" s="20">
        <f t="shared" ca="1" si="17"/>
        <v>9.6521120834336074</v>
      </c>
    </row>
    <row r="534" spans="5:6" x14ac:dyDescent="0.25">
      <c r="E534" s="16">
        <f t="shared" ca="1" si="16"/>
        <v>0.8435433242890813</v>
      </c>
      <c r="F534" s="20">
        <f t="shared" ca="1" si="17"/>
        <v>10.922801639010135</v>
      </c>
    </row>
    <row r="535" spans="5:6" x14ac:dyDescent="0.25">
      <c r="E535" s="16">
        <f t="shared" ca="1" si="16"/>
        <v>0.16158809967225918</v>
      </c>
      <c r="F535" s="20">
        <f t="shared" ca="1" si="17"/>
        <v>7.8037378592664961</v>
      </c>
    </row>
    <row r="536" spans="5:6" x14ac:dyDescent="0.25">
      <c r="E536" s="16">
        <f t="shared" ca="1" si="16"/>
        <v>0.57586441170022551</v>
      </c>
      <c r="F536" s="20">
        <f t="shared" ca="1" si="17"/>
        <v>9.7831032806908631</v>
      </c>
    </row>
    <row r="537" spans="5:6" x14ac:dyDescent="0.25">
      <c r="E537" s="16">
        <f t="shared" ca="1" si="16"/>
        <v>0.76853038962516818</v>
      </c>
      <c r="F537" s="20">
        <f t="shared" ca="1" si="17"/>
        <v>10.558916044113491</v>
      </c>
    </row>
    <row r="538" spans="5:6" x14ac:dyDescent="0.25">
      <c r="E538" s="16">
        <f t="shared" ca="1" si="16"/>
        <v>0.36910313471806311</v>
      </c>
      <c r="F538" s="20">
        <f t="shared" ca="1" si="17"/>
        <v>8.9516924622849423</v>
      </c>
    </row>
    <row r="539" spans="5:6" x14ac:dyDescent="0.25">
      <c r="E539" s="16">
        <f t="shared" ca="1" si="16"/>
        <v>0.41294747461926373</v>
      </c>
      <c r="F539" s="20">
        <f t="shared" ca="1" si="17"/>
        <v>9.139432412359497</v>
      </c>
    </row>
    <row r="540" spans="5:6" x14ac:dyDescent="0.25">
      <c r="E540" s="16">
        <f t="shared" ca="1" si="16"/>
        <v>0.15849229294905764</v>
      </c>
      <c r="F540" s="20">
        <f t="shared" ca="1" si="17"/>
        <v>7.7802129804011999</v>
      </c>
    </row>
    <row r="541" spans="5:6" x14ac:dyDescent="0.25">
      <c r="E541" s="16">
        <f t="shared" ca="1" si="16"/>
        <v>0.47845809371249559</v>
      </c>
      <c r="F541" s="20">
        <f t="shared" ca="1" si="17"/>
        <v>9.4051437758677583</v>
      </c>
    </row>
    <row r="542" spans="5:6" x14ac:dyDescent="0.25">
      <c r="E542" s="16">
        <f t="shared" ca="1" si="16"/>
        <v>0.98925180202921936</v>
      </c>
      <c r="F542" s="20">
        <f t="shared" ca="1" si="17"/>
        <v>12.409938333038825</v>
      </c>
    </row>
    <row r="543" spans="5:6" x14ac:dyDescent="0.25">
      <c r="E543" s="16">
        <f t="shared" ca="1" si="16"/>
        <v>0.10812197657876743</v>
      </c>
      <c r="F543" s="20">
        <f t="shared" ca="1" si="17"/>
        <v>7.3367458850293961</v>
      </c>
    </row>
    <row r="544" spans="5:6" x14ac:dyDescent="0.25">
      <c r="E544" s="16">
        <f t="shared" ca="1" si="16"/>
        <v>0.28227699005932039</v>
      </c>
      <c r="F544" s="20">
        <f t="shared" ca="1" si="17"/>
        <v>8.5414135269471245</v>
      </c>
    </row>
    <row r="545" spans="5:6" x14ac:dyDescent="0.25">
      <c r="E545" s="16">
        <f t="shared" ca="1" si="16"/>
        <v>0.82662612526544221</v>
      </c>
      <c r="F545" s="20">
        <f t="shared" ca="1" si="17"/>
        <v>10.83431309484747</v>
      </c>
    </row>
    <row r="546" spans="5:6" x14ac:dyDescent="0.25">
      <c r="E546" s="16">
        <f t="shared" ca="1" si="16"/>
        <v>0.12823588479687664</v>
      </c>
      <c r="F546" s="20">
        <f t="shared" ca="1" si="17"/>
        <v>7.5297634308169883</v>
      </c>
    </row>
    <row r="547" spans="5:6" x14ac:dyDescent="0.25">
      <c r="E547" s="16">
        <f t="shared" ca="1" si="16"/>
        <v>0.60450737385988895</v>
      </c>
      <c r="F547" s="20">
        <f t="shared" ca="1" si="17"/>
        <v>9.8932457237161415</v>
      </c>
    </row>
    <row r="548" spans="5:6" x14ac:dyDescent="0.25">
      <c r="E548" s="16">
        <f t="shared" ca="1" si="16"/>
        <v>3.1376738336646448E-2</v>
      </c>
      <c r="F548" s="20">
        <f t="shared" ca="1" si="17"/>
        <v>6.112459492196141</v>
      </c>
    </row>
    <row r="549" spans="5:6" x14ac:dyDescent="0.25">
      <c r="E549" s="16">
        <f t="shared" ca="1" si="16"/>
        <v>6.7286778099730604E-2</v>
      </c>
      <c r="F549" s="20">
        <f t="shared" ca="1" si="17"/>
        <v>6.8345463851215085</v>
      </c>
    </row>
    <row r="550" spans="5:6" x14ac:dyDescent="0.25">
      <c r="E550" s="16">
        <f t="shared" ca="1" si="16"/>
        <v>0.76505904156727333</v>
      </c>
      <c r="F550" s="20">
        <f t="shared" ca="1" si="17"/>
        <v>10.543504187323901</v>
      </c>
    </row>
    <row r="551" spans="5:6" x14ac:dyDescent="0.25">
      <c r="E551" s="16">
        <f t="shared" ca="1" si="16"/>
        <v>0.84445702552786439</v>
      </c>
      <c r="F551" s="20">
        <f t="shared" ca="1" si="17"/>
        <v>10.927721944632323</v>
      </c>
    </row>
    <row r="552" spans="5:6" x14ac:dyDescent="0.25">
      <c r="E552" s="16">
        <f t="shared" ca="1" si="16"/>
        <v>0.53437759041853949</v>
      </c>
      <c r="F552" s="20">
        <f t="shared" ca="1" si="17"/>
        <v>9.6234306887751444</v>
      </c>
    </row>
    <row r="553" spans="5:6" x14ac:dyDescent="0.25">
      <c r="E553" s="16">
        <f t="shared" ca="1" si="16"/>
        <v>0.90811243547131881</v>
      </c>
      <c r="F553" s="20">
        <f t="shared" ca="1" si="17"/>
        <v>11.323582384694246</v>
      </c>
    </row>
    <row r="554" spans="5:6" x14ac:dyDescent="0.25">
      <c r="E554" s="16">
        <f t="shared" ca="1" si="16"/>
        <v>0.64449229217151482</v>
      </c>
      <c r="F554" s="20">
        <f t="shared" ca="1" si="17"/>
        <v>10.048167424145708</v>
      </c>
    </row>
    <row r="555" spans="5:6" x14ac:dyDescent="0.25">
      <c r="E555" s="16">
        <f t="shared" ca="1" si="16"/>
        <v>6.5677739690787162E-2</v>
      </c>
      <c r="F555" s="20">
        <f t="shared" ca="1" si="17"/>
        <v>6.8101266969814525</v>
      </c>
    </row>
    <row r="556" spans="5:6" x14ac:dyDescent="0.25">
      <c r="E556" s="16">
        <f t="shared" ca="1" si="16"/>
        <v>0.4553701998514994</v>
      </c>
      <c r="F556" s="20">
        <f t="shared" ca="1" si="17"/>
        <v>9.3130782806303252</v>
      </c>
    </row>
    <row r="557" spans="5:6" x14ac:dyDescent="0.25">
      <c r="E557" s="16">
        <f t="shared" ca="1" si="16"/>
        <v>0.13334029333793018</v>
      </c>
      <c r="F557" s="20">
        <f t="shared" ca="1" si="17"/>
        <v>7.574970362927993</v>
      </c>
    </row>
    <row r="558" spans="5:6" x14ac:dyDescent="0.25">
      <c r="E558" s="16">
        <f t="shared" ca="1" si="16"/>
        <v>2.0822490018509554E-2</v>
      </c>
      <c r="F558" s="20">
        <f t="shared" ca="1" si="17"/>
        <v>5.7602587293866687</v>
      </c>
    </row>
    <row r="559" spans="5:6" x14ac:dyDescent="0.25">
      <c r="E559" s="16">
        <f t="shared" ca="1" si="16"/>
        <v>0.6203728680206666</v>
      </c>
      <c r="F559" s="20">
        <f t="shared" ca="1" si="17"/>
        <v>9.9544769036289829</v>
      </c>
    </row>
    <row r="560" spans="5:6" x14ac:dyDescent="0.25">
      <c r="E560" s="16">
        <f t="shared" ca="1" si="16"/>
        <v>0.79743642793321701</v>
      </c>
      <c r="F560" s="20">
        <f t="shared" ca="1" si="17"/>
        <v>10.691335597327956</v>
      </c>
    </row>
    <row r="561" spans="5:6" x14ac:dyDescent="0.25">
      <c r="E561" s="16">
        <f t="shared" ca="1" si="16"/>
        <v>0.34859070747276688</v>
      </c>
      <c r="F561" s="20">
        <f t="shared" ca="1" si="17"/>
        <v>8.8600975209150974</v>
      </c>
    </row>
    <row r="562" spans="5:6" x14ac:dyDescent="0.25">
      <c r="E562" s="16">
        <f t="shared" ca="1" si="16"/>
        <v>6.0856145922300708E-2</v>
      </c>
      <c r="F562" s="20">
        <f t="shared" ca="1" si="17"/>
        <v>6.7339009120814906</v>
      </c>
    </row>
    <row r="563" spans="5:6" x14ac:dyDescent="0.25">
      <c r="E563" s="16">
        <f t="shared" ca="1" si="16"/>
        <v>0.47527121705013431</v>
      </c>
      <c r="F563" s="20">
        <f t="shared" ca="1" si="17"/>
        <v>9.3925193885293226</v>
      </c>
    </row>
    <row r="564" spans="5:6" x14ac:dyDescent="0.25">
      <c r="E564" s="16">
        <f t="shared" ca="1" si="16"/>
        <v>0.48603434963417846</v>
      </c>
      <c r="F564" s="20">
        <f t="shared" ca="1" si="17"/>
        <v>9.4350596734933472</v>
      </c>
    </row>
    <row r="565" spans="5:6" x14ac:dyDescent="0.25">
      <c r="E565" s="16">
        <f t="shared" ca="1" si="16"/>
        <v>0.71982679430330165</v>
      </c>
      <c r="F565" s="20">
        <f t="shared" ca="1" si="17"/>
        <v>10.350079038517791</v>
      </c>
    </row>
    <row r="566" spans="5:6" x14ac:dyDescent="0.25">
      <c r="E566" s="16">
        <f t="shared" ca="1" si="16"/>
        <v>0.58310506190863109</v>
      </c>
      <c r="F566" s="20">
        <f t="shared" ca="1" si="17"/>
        <v>9.8109223159190417</v>
      </c>
    </row>
    <row r="567" spans="5:6" x14ac:dyDescent="0.25">
      <c r="E567" s="16">
        <f t="shared" ca="1" si="16"/>
        <v>0.24265577465778665</v>
      </c>
      <c r="F567" s="20">
        <f t="shared" ca="1" si="17"/>
        <v>8.3284437542454963</v>
      </c>
    </row>
    <row r="568" spans="5:6" x14ac:dyDescent="0.25">
      <c r="E568" s="16">
        <f t="shared" ca="1" si="16"/>
        <v>0.70861713390775405</v>
      </c>
      <c r="F568" s="20">
        <f t="shared" ca="1" si="17"/>
        <v>10.303875949530397</v>
      </c>
    </row>
    <row r="569" spans="5:6" x14ac:dyDescent="0.25">
      <c r="E569" s="16">
        <f t="shared" ca="1" si="16"/>
        <v>0.3536266473741243</v>
      </c>
      <c r="F569" s="20">
        <f t="shared" ca="1" si="17"/>
        <v>8.8828399051534586</v>
      </c>
    </row>
    <row r="570" spans="5:6" x14ac:dyDescent="0.25">
      <c r="E570" s="16">
        <f t="shared" ca="1" si="16"/>
        <v>0.38559299895402688</v>
      </c>
      <c r="F570" s="20">
        <f t="shared" ca="1" si="17"/>
        <v>9.023473055488795</v>
      </c>
    </row>
    <row r="571" spans="5:6" x14ac:dyDescent="0.25">
      <c r="E571" s="16">
        <f t="shared" ca="1" si="16"/>
        <v>0.35782692450130726</v>
      </c>
      <c r="F571" s="20">
        <f t="shared" ca="1" si="17"/>
        <v>8.9016779717325303</v>
      </c>
    </row>
    <row r="572" spans="5:6" x14ac:dyDescent="0.25">
      <c r="E572" s="16">
        <f t="shared" ca="1" si="16"/>
        <v>0.55756397474778052</v>
      </c>
      <c r="F572" s="20">
        <f t="shared" ca="1" si="17"/>
        <v>9.7127719515551139</v>
      </c>
    </row>
    <row r="573" spans="5:6" x14ac:dyDescent="0.25">
      <c r="E573" s="16">
        <f t="shared" ca="1" si="16"/>
        <v>5.3530659930403068E-3</v>
      </c>
      <c r="F573" s="20">
        <f t="shared" ca="1" si="17"/>
        <v>4.7389386457475453</v>
      </c>
    </row>
    <row r="574" spans="5:6" x14ac:dyDescent="0.25">
      <c r="E574" s="16">
        <f t="shared" ca="1" si="16"/>
        <v>0.32501451059321584</v>
      </c>
      <c r="F574" s="20">
        <f t="shared" ca="1" si="17"/>
        <v>8.7511714977099775</v>
      </c>
    </row>
    <row r="575" spans="5:6" x14ac:dyDescent="0.25">
      <c r="E575" s="16">
        <f t="shared" ca="1" si="16"/>
        <v>0.24678166727921969</v>
      </c>
      <c r="F575" s="20">
        <f t="shared" ca="1" si="17"/>
        <v>8.3516336950883971</v>
      </c>
    </row>
    <row r="576" spans="5:6" x14ac:dyDescent="0.25">
      <c r="E576" s="16">
        <f t="shared" ca="1" si="16"/>
        <v>0.34581578152569015</v>
      </c>
      <c r="F576" s="20">
        <f t="shared" ca="1" si="17"/>
        <v>8.8474909090434988</v>
      </c>
    </row>
    <row r="577" spans="5:6" x14ac:dyDescent="0.25">
      <c r="E577" s="16">
        <f t="shared" ca="1" si="16"/>
        <v>0.55981934489875262</v>
      </c>
      <c r="F577" s="20">
        <f t="shared" ca="1" si="17"/>
        <v>9.721444683087384</v>
      </c>
    </row>
    <row r="578" spans="5:6" x14ac:dyDescent="0.25">
      <c r="E578" s="16">
        <f t="shared" ca="1" si="16"/>
        <v>0.53982538641349687</v>
      </c>
      <c r="F578" s="20">
        <f t="shared" ca="1" si="17"/>
        <v>9.6444594862635089</v>
      </c>
    </row>
    <row r="579" spans="5:6" x14ac:dyDescent="0.25">
      <c r="E579" s="16">
        <f t="shared" ca="1" si="16"/>
        <v>0.43506988106194755</v>
      </c>
      <c r="F579" s="20">
        <f t="shared" ca="1" si="17"/>
        <v>9.2308036719367319</v>
      </c>
    </row>
    <row r="580" spans="5:6" x14ac:dyDescent="0.25">
      <c r="E580" s="16">
        <f t="shared" ref="E580:E643" ca="1" si="18">RAND()</f>
        <v>0.56316093440302728</v>
      </c>
      <c r="F580" s="20">
        <f t="shared" ref="F580:F643" ca="1" si="19">$C$4*POWER(-LN(1-E580),(1/$C$3))</f>
        <v>9.7342907715764166</v>
      </c>
    </row>
    <row r="581" spans="5:6" x14ac:dyDescent="0.25">
      <c r="E581" s="16">
        <f t="shared" ca="1" si="18"/>
        <v>0.7265784906616829</v>
      </c>
      <c r="F581" s="20">
        <f t="shared" ca="1" si="19"/>
        <v>10.378196197441238</v>
      </c>
    </row>
    <row r="582" spans="5:6" x14ac:dyDescent="0.25">
      <c r="E582" s="16">
        <f t="shared" ca="1" si="18"/>
        <v>0.87897134537866284</v>
      </c>
      <c r="F582" s="20">
        <f t="shared" ca="1" si="19"/>
        <v>11.126968343736593</v>
      </c>
    </row>
    <row r="583" spans="5:6" x14ac:dyDescent="0.25">
      <c r="E583" s="16">
        <f t="shared" ca="1" si="18"/>
        <v>4.0018423264737368E-2</v>
      </c>
      <c r="F583" s="20">
        <f t="shared" ca="1" si="19"/>
        <v>6.3326498785553751</v>
      </c>
    </row>
    <row r="584" spans="5:6" x14ac:dyDescent="0.25">
      <c r="E584" s="16">
        <f t="shared" ca="1" si="18"/>
        <v>0.86918669748605293</v>
      </c>
      <c r="F584" s="20">
        <f t="shared" ca="1" si="19"/>
        <v>11.067503088916489</v>
      </c>
    </row>
    <row r="585" spans="5:6" x14ac:dyDescent="0.25">
      <c r="E585" s="16">
        <f t="shared" ca="1" si="18"/>
        <v>0.65826663781246753</v>
      </c>
      <c r="F585" s="20">
        <f t="shared" ca="1" si="19"/>
        <v>10.102137269255794</v>
      </c>
    </row>
    <row r="586" spans="5:6" x14ac:dyDescent="0.25">
      <c r="E586" s="16">
        <f t="shared" ca="1" si="18"/>
        <v>0.64209074917870124</v>
      </c>
      <c r="F586" s="20">
        <f t="shared" ca="1" si="19"/>
        <v>10.038796677112042</v>
      </c>
    </row>
    <row r="587" spans="5:6" x14ac:dyDescent="0.25">
      <c r="E587" s="16">
        <f t="shared" ca="1" si="18"/>
        <v>0.31356700857204522</v>
      </c>
      <c r="F587" s="20">
        <f t="shared" ca="1" si="19"/>
        <v>8.69667493790873</v>
      </c>
    </row>
    <row r="588" spans="5:6" x14ac:dyDescent="0.25">
      <c r="E588" s="16">
        <f t="shared" ca="1" si="18"/>
        <v>0.30076616730219474</v>
      </c>
      <c r="F588" s="20">
        <f t="shared" ca="1" si="19"/>
        <v>8.6343399447678433</v>
      </c>
    </row>
    <row r="589" spans="5:6" x14ac:dyDescent="0.25">
      <c r="E589" s="16">
        <f t="shared" ca="1" si="18"/>
        <v>0.58776372449744341</v>
      </c>
      <c r="F589" s="20">
        <f t="shared" ca="1" si="19"/>
        <v>9.8288257857218966</v>
      </c>
    </row>
    <row r="590" spans="5:6" x14ac:dyDescent="0.25">
      <c r="E590" s="16">
        <f t="shared" ca="1" si="18"/>
        <v>0.15714219836636278</v>
      </c>
      <c r="F590" s="20">
        <f t="shared" ca="1" si="19"/>
        <v>7.7698461344210799</v>
      </c>
    </row>
    <row r="591" spans="5:6" x14ac:dyDescent="0.25">
      <c r="E591" s="16">
        <f t="shared" ca="1" si="18"/>
        <v>0.67189791722672865</v>
      </c>
      <c r="F591" s="20">
        <f t="shared" ca="1" si="19"/>
        <v>10.155980425241287</v>
      </c>
    </row>
    <row r="592" spans="5:6" x14ac:dyDescent="0.25">
      <c r="E592" s="16">
        <f t="shared" ca="1" si="18"/>
        <v>0.53194242018138238</v>
      </c>
      <c r="F592" s="20">
        <f t="shared" ca="1" si="19"/>
        <v>9.6140213659681351</v>
      </c>
    </row>
    <row r="593" spans="5:6" x14ac:dyDescent="0.25">
      <c r="E593" s="16">
        <f t="shared" ca="1" si="18"/>
        <v>0.71317411204944914</v>
      </c>
      <c r="F593" s="20">
        <f t="shared" ca="1" si="19"/>
        <v>10.322589771811646</v>
      </c>
    </row>
    <row r="594" spans="5:6" x14ac:dyDescent="0.25">
      <c r="E594" s="16">
        <f t="shared" ca="1" si="18"/>
        <v>0.93863051678804665</v>
      </c>
      <c r="F594" s="20">
        <f t="shared" ca="1" si="19"/>
        <v>11.57914459620075</v>
      </c>
    </row>
    <row r="595" spans="5:6" x14ac:dyDescent="0.25">
      <c r="E595" s="16">
        <f t="shared" ca="1" si="18"/>
        <v>0.25987215554291265</v>
      </c>
      <c r="F595" s="20">
        <f t="shared" ca="1" si="19"/>
        <v>8.4235576552810105</v>
      </c>
    </row>
    <row r="596" spans="5:6" x14ac:dyDescent="0.25">
      <c r="E596" s="16">
        <f t="shared" ca="1" si="18"/>
        <v>0.6123796443040751</v>
      </c>
      <c r="F596" s="20">
        <f t="shared" ca="1" si="19"/>
        <v>9.9235979219715862</v>
      </c>
    </row>
    <row r="597" spans="5:6" x14ac:dyDescent="0.25">
      <c r="E597" s="16">
        <f t="shared" ca="1" si="18"/>
        <v>0.56448139320272139</v>
      </c>
      <c r="F597" s="20">
        <f t="shared" ca="1" si="19"/>
        <v>9.7393660201067327</v>
      </c>
    </row>
    <row r="598" spans="5:6" x14ac:dyDescent="0.25">
      <c r="E598" s="16">
        <f t="shared" ca="1" si="18"/>
        <v>0.17425382175317783</v>
      </c>
      <c r="F598" s="20">
        <f t="shared" ca="1" si="19"/>
        <v>7.8966386200210152</v>
      </c>
    </row>
    <row r="599" spans="5:6" x14ac:dyDescent="0.25">
      <c r="E599" s="16">
        <f t="shared" ca="1" si="18"/>
        <v>0.97300191585434459</v>
      </c>
      <c r="F599" s="20">
        <f t="shared" ca="1" si="19"/>
        <v>12.013735505078792</v>
      </c>
    </row>
    <row r="600" spans="5:6" x14ac:dyDescent="0.25">
      <c r="E600" s="16">
        <f t="shared" ca="1" si="18"/>
        <v>7.5150049865766677E-2</v>
      </c>
      <c r="F600" s="20">
        <f t="shared" ca="1" si="19"/>
        <v>6.9474618547744225</v>
      </c>
    </row>
    <row r="601" spans="5:6" x14ac:dyDescent="0.25">
      <c r="E601" s="16">
        <f t="shared" ca="1" si="18"/>
        <v>0.79069427972149109</v>
      </c>
      <c r="F601" s="20">
        <f t="shared" ca="1" si="19"/>
        <v>10.659737083407814</v>
      </c>
    </row>
    <row r="602" spans="5:6" x14ac:dyDescent="0.25">
      <c r="E602" s="16">
        <f t="shared" ca="1" si="18"/>
        <v>0.16107278673825665</v>
      </c>
      <c r="F602" s="20">
        <f t="shared" ca="1" si="19"/>
        <v>7.7998454732040843</v>
      </c>
    </row>
    <row r="603" spans="5:6" x14ac:dyDescent="0.25">
      <c r="E603" s="16">
        <f t="shared" ca="1" si="18"/>
        <v>0.90985457805525305</v>
      </c>
      <c r="F603" s="20">
        <f t="shared" ca="1" si="19"/>
        <v>11.336509098453597</v>
      </c>
    </row>
    <row r="604" spans="5:6" x14ac:dyDescent="0.25">
      <c r="E604" s="16">
        <f t="shared" ca="1" si="18"/>
        <v>0.28595402211221022</v>
      </c>
      <c r="F604" s="20">
        <f t="shared" ca="1" si="19"/>
        <v>8.5601856929391467</v>
      </c>
    </row>
    <row r="605" spans="5:6" x14ac:dyDescent="0.25">
      <c r="E605" s="16">
        <f t="shared" ca="1" si="18"/>
        <v>0.1480421554644934</v>
      </c>
      <c r="F605" s="20">
        <f t="shared" ca="1" si="19"/>
        <v>7.6981686116713002</v>
      </c>
    </row>
    <row r="606" spans="5:6" x14ac:dyDescent="0.25">
      <c r="E606" s="16">
        <f t="shared" ca="1" si="18"/>
        <v>0.75848413736085141</v>
      </c>
      <c r="F606" s="20">
        <f t="shared" ca="1" si="19"/>
        <v>10.514564754180423</v>
      </c>
    </row>
    <row r="607" spans="5:6" x14ac:dyDescent="0.25">
      <c r="E607" s="16">
        <f t="shared" ca="1" si="18"/>
        <v>0.32496595377228443</v>
      </c>
      <c r="F607" s="20">
        <f t="shared" ca="1" si="19"/>
        <v>8.7509426855796271</v>
      </c>
    </row>
    <row r="608" spans="5:6" x14ac:dyDescent="0.25">
      <c r="E608" s="16">
        <f t="shared" ca="1" si="18"/>
        <v>5.9286651769520859E-2</v>
      </c>
      <c r="F608" s="20">
        <f t="shared" ca="1" si="19"/>
        <v>6.7080205287304402</v>
      </c>
    </row>
    <row r="609" spans="5:6" x14ac:dyDescent="0.25">
      <c r="E609" s="16">
        <f t="shared" ca="1" si="18"/>
        <v>0.31823569980920829</v>
      </c>
      <c r="F609" s="20">
        <f t="shared" ca="1" si="19"/>
        <v>8.7190368577704778</v>
      </c>
    </row>
    <row r="610" spans="5:6" x14ac:dyDescent="0.25">
      <c r="E610" s="16">
        <f t="shared" ca="1" si="18"/>
        <v>0.205595010054751</v>
      </c>
      <c r="F610" s="20">
        <f t="shared" ca="1" si="19"/>
        <v>8.1070325190198602</v>
      </c>
    </row>
    <row r="611" spans="5:6" x14ac:dyDescent="0.25">
      <c r="E611" s="16">
        <f t="shared" ca="1" si="18"/>
        <v>0.95909330778014046</v>
      </c>
      <c r="F611" s="20">
        <f t="shared" ca="1" si="19"/>
        <v>11.805805983340319</v>
      </c>
    </row>
    <row r="612" spans="5:6" x14ac:dyDescent="0.25">
      <c r="E612" s="16">
        <f t="shared" ca="1" si="18"/>
        <v>0.73144052957339367</v>
      </c>
      <c r="F612" s="20">
        <f t="shared" ca="1" si="19"/>
        <v>10.398589413570756</v>
      </c>
    </row>
    <row r="613" spans="5:6" x14ac:dyDescent="0.25">
      <c r="E613" s="16">
        <f t="shared" ca="1" si="18"/>
        <v>0.34982473107646161</v>
      </c>
      <c r="F613" s="20">
        <f t="shared" ca="1" si="19"/>
        <v>8.8656864706806786</v>
      </c>
    </row>
    <row r="614" spans="5:6" x14ac:dyDescent="0.25">
      <c r="E614" s="16">
        <f t="shared" ca="1" si="18"/>
        <v>0.31096629131035425</v>
      </c>
      <c r="F614" s="20">
        <f t="shared" ca="1" si="19"/>
        <v>8.6841338710715519</v>
      </c>
    </row>
    <row r="615" spans="5:6" x14ac:dyDescent="0.25">
      <c r="E615" s="16">
        <f t="shared" ca="1" si="18"/>
        <v>0.39409661390601836</v>
      </c>
      <c r="F615" s="20">
        <f t="shared" ca="1" si="19"/>
        <v>9.0599119380491082</v>
      </c>
    </row>
    <row r="616" spans="5:6" x14ac:dyDescent="0.25">
      <c r="E616" s="16">
        <f t="shared" ca="1" si="18"/>
        <v>0.15319076148789446</v>
      </c>
      <c r="F616" s="20">
        <f t="shared" ca="1" si="19"/>
        <v>7.7391161977467746</v>
      </c>
    </row>
    <row r="617" spans="5:6" x14ac:dyDescent="0.25">
      <c r="E617" s="16">
        <f t="shared" ca="1" si="18"/>
        <v>0.63011877936527783</v>
      </c>
      <c r="F617" s="20">
        <f t="shared" ca="1" si="19"/>
        <v>9.9922295526207954</v>
      </c>
    </row>
    <row r="618" spans="5:6" x14ac:dyDescent="0.25">
      <c r="E618" s="16">
        <f t="shared" ca="1" si="18"/>
        <v>0.76687101923513035</v>
      </c>
      <c r="F618" s="20">
        <f t="shared" ca="1" si="19"/>
        <v>10.551537110157838</v>
      </c>
    </row>
    <row r="619" spans="5:6" x14ac:dyDescent="0.25">
      <c r="E619" s="16">
        <f t="shared" ca="1" si="18"/>
        <v>0.43680422381358908</v>
      </c>
      <c r="F619" s="20">
        <f t="shared" ca="1" si="19"/>
        <v>9.2378875746461695</v>
      </c>
    </row>
    <row r="620" spans="5:6" x14ac:dyDescent="0.25">
      <c r="E620" s="16">
        <f t="shared" ca="1" si="18"/>
        <v>0.96370437881081172</v>
      </c>
      <c r="F620" s="20">
        <f t="shared" ca="1" si="19"/>
        <v>11.867919491690518</v>
      </c>
    </row>
    <row r="621" spans="5:6" x14ac:dyDescent="0.25">
      <c r="E621" s="16">
        <f t="shared" ca="1" si="18"/>
        <v>0.52412414544641273</v>
      </c>
      <c r="F621" s="20">
        <f t="shared" ca="1" si="19"/>
        <v>9.5837676489656527</v>
      </c>
    </row>
    <row r="622" spans="5:6" x14ac:dyDescent="0.25">
      <c r="E622" s="16">
        <f t="shared" ca="1" si="18"/>
        <v>1.371845416103501E-2</v>
      </c>
      <c r="F622" s="20">
        <f t="shared" ca="1" si="19"/>
        <v>5.4241133034271556</v>
      </c>
    </row>
    <row r="623" spans="5:6" x14ac:dyDescent="0.25">
      <c r="E623" s="16">
        <f t="shared" ca="1" si="18"/>
        <v>0.34015193448760017</v>
      </c>
      <c r="F623" s="20">
        <f t="shared" ca="1" si="19"/>
        <v>8.8215889969820314</v>
      </c>
    </row>
    <row r="624" spans="5:6" x14ac:dyDescent="0.25">
      <c r="E624" s="16">
        <f t="shared" ca="1" si="18"/>
        <v>0.64335644508828416</v>
      </c>
      <c r="F624" s="20">
        <f t="shared" ca="1" si="19"/>
        <v>10.043734058305597</v>
      </c>
    </row>
    <row r="625" spans="5:6" x14ac:dyDescent="0.25">
      <c r="E625" s="16">
        <f t="shared" ca="1" si="18"/>
        <v>0.48510733291409147</v>
      </c>
      <c r="F625" s="20">
        <f t="shared" ca="1" si="19"/>
        <v>9.4314062448624139</v>
      </c>
    </row>
    <row r="626" spans="5:6" x14ac:dyDescent="0.25">
      <c r="E626" s="16">
        <f t="shared" ca="1" si="18"/>
        <v>0.29630160575377806</v>
      </c>
      <c r="F626" s="20">
        <f t="shared" ca="1" si="19"/>
        <v>8.6122275430381059</v>
      </c>
    </row>
    <row r="627" spans="5:6" x14ac:dyDescent="0.25">
      <c r="E627" s="16">
        <f t="shared" ca="1" si="18"/>
        <v>0.63840674876470616</v>
      </c>
      <c r="F627" s="20">
        <f t="shared" ca="1" si="19"/>
        <v>10.024441923348949</v>
      </c>
    </row>
    <row r="628" spans="5:6" x14ac:dyDescent="0.25">
      <c r="E628" s="16">
        <f t="shared" ca="1" si="18"/>
        <v>6.0230459423589178E-3</v>
      </c>
      <c r="F628" s="20">
        <f t="shared" ca="1" si="19"/>
        <v>4.8196798837996164</v>
      </c>
    </row>
    <row r="629" spans="5:6" x14ac:dyDescent="0.25">
      <c r="E629" s="16">
        <f t="shared" ca="1" si="18"/>
        <v>0.97074311266243862</v>
      </c>
      <c r="F629" s="20">
        <f t="shared" ca="1" si="19"/>
        <v>11.975188310401126</v>
      </c>
    </row>
    <row r="630" spans="5:6" x14ac:dyDescent="0.25">
      <c r="E630" s="16">
        <f t="shared" ca="1" si="18"/>
        <v>0.18558405145222967</v>
      </c>
      <c r="F630" s="20">
        <f t="shared" ca="1" si="19"/>
        <v>7.975630576312315</v>
      </c>
    </row>
    <row r="631" spans="5:6" x14ac:dyDescent="0.25">
      <c r="E631" s="16">
        <f t="shared" ca="1" si="18"/>
        <v>0.58343217763164212</v>
      </c>
      <c r="F631" s="20">
        <f t="shared" ca="1" si="19"/>
        <v>9.8121792753147616</v>
      </c>
    </row>
    <row r="632" spans="5:6" x14ac:dyDescent="0.25">
      <c r="E632" s="16">
        <f t="shared" ca="1" si="18"/>
        <v>0.78009565640145884</v>
      </c>
      <c r="F632" s="20">
        <f t="shared" ca="1" si="19"/>
        <v>10.610975689128669</v>
      </c>
    </row>
    <row r="633" spans="5:6" x14ac:dyDescent="0.25">
      <c r="E633" s="16">
        <f t="shared" ca="1" si="18"/>
        <v>0.78384127015032523</v>
      </c>
      <c r="F633" s="20">
        <f t="shared" ca="1" si="19"/>
        <v>10.628086981116242</v>
      </c>
    </row>
    <row r="634" spans="5:6" x14ac:dyDescent="0.25">
      <c r="E634" s="16">
        <f t="shared" ca="1" si="18"/>
        <v>0.77550469247662901</v>
      </c>
      <c r="F634" s="20">
        <f t="shared" ca="1" si="19"/>
        <v>10.590173981463566</v>
      </c>
    </row>
    <row r="635" spans="5:6" x14ac:dyDescent="0.25">
      <c r="E635" s="16">
        <f t="shared" ca="1" si="18"/>
        <v>0.22749751002698648</v>
      </c>
      <c r="F635" s="20">
        <f t="shared" ca="1" si="19"/>
        <v>8.2408979022534563</v>
      </c>
    </row>
    <row r="636" spans="5:6" x14ac:dyDescent="0.25">
      <c r="E636" s="16">
        <f t="shared" ca="1" si="18"/>
        <v>6.1669078655378518E-2</v>
      </c>
      <c r="F636" s="20">
        <f t="shared" ca="1" si="19"/>
        <v>6.7470913502210363</v>
      </c>
    </row>
    <row r="637" spans="5:6" x14ac:dyDescent="0.25">
      <c r="E637" s="16">
        <f t="shared" ca="1" si="18"/>
        <v>0.19464509197918312</v>
      </c>
      <c r="F637" s="20">
        <f t="shared" ca="1" si="19"/>
        <v>8.0363242760218743</v>
      </c>
    </row>
    <row r="638" spans="5:6" x14ac:dyDescent="0.25">
      <c r="E638" s="16">
        <f t="shared" ca="1" si="18"/>
        <v>0.35066085766353683</v>
      </c>
      <c r="F638" s="20">
        <f t="shared" ca="1" si="19"/>
        <v>8.8694673521852323</v>
      </c>
    </row>
    <row r="639" spans="5:6" x14ac:dyDescent="0.25">
      <c r="E639" s="16">
        <f t="shared" ca="1" si="18"/>
        <v>0.53193956201524017</v>
      </c>
      <c r="F639" s="20">
        <f t="shared" ca="1" si="19"/>
        <v>9.6140103185747012</v>
      </c>
    </row>
    <row r="640" spans="5:6" x14ac:dyDescent="0.25">
      <c r="E640" s="16">
        <f t="shared" ca="1" si="18"/>
        <v>0.42106849487791875</v>
      </c>
      <c r="F640" s="20">
        <f t="shared" ca="1" si="19"/>
        <v>9.1732019115649415</v>
      </c>
    </row>
    <row r="641" spans="5:6" x14ac:dyDescent="0.25">
      <c r="E641" s="16">
        <f t="shared" ca="1" si="18"/>
        <v>0.4446057014347784</v>
      </c>
      <c r="F641" s="20">
        <f t="shared" ca="1" si="19"/>
        <v>9.2696219969401561</v>
      </c>
    </row>
    <row r="642" spans="5:6" x14ac:dyDescent="0.25">
      <c r="E642" s="16">
        <f t="shared" ca="1" si="18"/>
        <v>0.27700182082804081</v>
      </c>
      <c r="F642" s="20">
        <f t="shared" ca="1" si="19"/>
        <v>8.5142141750226941</v>
      </c>
    </row>
    <row r="643" spans="5:6" x14ac:dyDescent="0.25">
      <c r="E643" s="16">
        <f t="shared" ca="1" si="18"/>
        <v>0.72587036207105671</v>
      </c>
      <c r="F643" s="20">
        <f t="shared" ca="1" si="19"/>
        <v>10.375236414050974</v>
      </c>
    </row>
    <row r="644" spans="5:6" x14ac:dyDescent="0.25">
      <c r="E644" s="16">
        <f t="shared" ref="E644:E707" ca="1" si="20">RAND()</f>
        <v>0.91236932520758607</v>
      </c>
      <c r="F644" s="20">
        <f t="shared" ref="F644:F707" ca="1" si="21">$C$4*POWER(-LN(1-E644),(1/$C$3))</f>
        <v>11.355455544379307</v>
      </c>
    </row>
    <row r="645" spans="5:6" x14ac:dyDescent="0.25">
      <c r="E645" s="16">
        <f t="shared" ca="1" si="20"/>
        <v>0.11392612856590056</v>
      </c>
      <c r="F645" s="20">
        <f t="shared" ca="1" si="21"/>
        <v>7.3951372383843132</v>
      </c>
    </row>
    <row r="646" spans="5:6" x14ac:dyDescent="0.25">
      <c r="E646" s="16">
        <f t="shared" ca="1" si="20"/>
        <v>0.21560984428813967</v>
      </c>
      <c r="F646" s="20">
        <f t="shared" ca="1" si="21"/>
        <v>8.1694126785930425</v>
      </c>
    </row>
    <row r="647" spans="5:6" x14ac:dyDescent="0.25">
      <c r="E647" s="16">
        <f t="shared" ca="1" si="20"/>
        <v>0.6154454803469348</v>
      </c>
      <c r="F647" s="20">
        <f t="shared" ca="1" si="21"/>
        <v>9.9354337402880368</v>
      </c>
    </row>
    <row r="648" spans="5:6" x14ac:dyDescent="0.25">
      <c r="E648" s="16">
        <f t="shared" ca="1" si="20"/>
        <v>5.7733518827923769E-2</v>
      </c>
      <c r="F648" s="20">
        <f t="shared" ca="1" si="21"/>
        <v>6.6818502479628172</v>
      </c>
    </row>
    <row r="649" spans="5:6" x14ac:dyDescent="0.25">
      <c r="E649" s="16">
        <f t="shared" ca="1" si="20"/>
        <v>0.59248576018723687</v>
      </c>
      <c r="F649" s="20">
        <f t="shared" ca="1" si="21"/>
        <v>9.8469795772925437</v>
      </c>
    </row>
    <row r="650" spans="5:6" x14ac:dyDescent="0.25">
      <c r="E650" s="16">
        <f t="shared" ca="1" si="20"/>
        <v>0.72858980914200022</v>
      </c>
      <c r="F650" s="20">
        <f t="shared" ca="1" si="21"/>
        <v>10.386617200494346</v>
      </c>
    </row>
    <row r="651" spans="5:6" x14ac:dyDescent="0.25">
      <c r="E651" s="16">
        <f t="shared" ca="1" si="20"/>
        <v>0.60508483060145501</v>
      </c>
      <c r="F651" s="20">
        <f t="shared" ca="1" si="21"/>
        <v>9.8954704393392596</v>
      </c>
    </row>
    <row r="652" spans="5:6" x14ac:dyDescent="0.25">
      <c r="E652" s="16">
        <f t="shared" ca="1" si="20"/>
        <v>0.38009565867804274</v>
      </c>
      <c r="F652" s="20">
        <f t="shared" ca="1" si="21"/>
        <v>8.999712885250851</v>
      </c>
    </row>
    <row r="653" spans="5:6" x14ac:dyDescent="0.25">
      <c r="E653" s="16">
        <f t="shared" ca="1" si="20"/>
        <v>0.37659106111237006</v>
      </c>
      <c r="F653" s="20">
        <f t="shared" ca="1" si="21"/>
        <v>8.9844785466638832</v>
      </c>
    </row>
    <row r="654" spans="5:6" x14ac:dyDescent="0.25">
      <c r="E654" s="16">
        <f t="shared" ca="1" si="20"/>
        <v>0.10297765391329805</v>
      </c>
      <c r="F654" s="20">
        <f t="shared" ca="1" si="21"/>
        <v>7.2828933976799206</v>
      </c>
    </row>
    <row r="655" spans="5:6" x14ac:dyDescent="0.25">
      <c r="E655" s="16">
        <f t="shared" ca="1" si="20"/>
        <v>0.81420598354831308</v>
      </c>
      <c r="F655" s="20">
        <f t="shared" ca="1" si="21"/>
        <v>10.772141043719625</v>
      </c>
    </row>
    <row r="656" spans="5:6" x14ac:dyDescent="0.25">
      <c r="E656" s="16">
        <f t="shared" ca="1" si="20"/>
        <v>0.86389598430877512</v>
      </c>
      <c r="F656" s="20">
        <f t="shared" ca="1" si="21"/>
        <v>11.036422767772471</v>
      </c>
    </row>
    <row r="657" spans="5:6" x14ac:dyDescent="0.25">
      <c r="E657" s="16">
        <f t="shared" ca="1" si="20"/>
        <v>0.62969428308815345</v>
      </c>
      <c r="F657" s="20">
        <f t="shared" ca="1" si="21"/>
        <v>9.9905825101108565</v>
      </c>
    </row>
    <row r="658" spans="5:6" x14ac:dyDescent="0.25">
      <c r="E658" s="16">
        <f t="shared" ca="1" si="20"/>
        <v>0.8600039749720797</v>
      </c>
      <c r="F658" s="20">
        <f t="shared" ca="1" si="21"/>
        <v>11.013997136865409</v>
      </c>
    </row>
    <row r="659" spans="5:6" x14ac:dyDescent="0.25">
      <c r="E659" s="16">
        <f t="shared" ca="1" si="20"/>
        <v>0.72929998751899761</v>
      </c>
      <c r="F659" s="20">
        <f t="shared" ca="1" si="21"/>
        <v>10.389595673568808</v>
      </c>
    </row>
    <row r="660" spans="5:6" x14ac:dyDescent="0.25">
      <c r="E660" s="16">
        <f t="shared" ca="1" si="20"/>
        <v>0.21692538912355996</v>
      </c>
      <c r="F660" s="20">
        <f t="shared" ca="1" si="21"/>
        <v>8.1774555661834398</v>
      </c>
    </row>
    <row r="661" spans="5:6" x14ac:dyDescent="0.25">
      <c r="E661" s="16">
        <f t="shared" ca="1" si="20"/>
        <v>0.98581713033858887</v>
      </c>
      <c r="F661" s="20">
        <f t="shared" ca="1" si="21"/>
        <v>12.298532644391019</v>
      </c>
    </row>
    <row r="662" spans="5:6" x14ac:dyDescent="0.25">
      <c r="E662" s="16">
        <f t="shared" ca="1" si="20"/>
        <v>0.26558469067940627</v>
      </c>
      <c r="F662" s="20">
        <f t="shared" ca="1" si="21"/>
        <v>8.4542047371613034</v>
      </c>
    </row>
    <row r="663" spans="5:6" x14ac:dyDescent="0.25">
      <c r="E663" s="16">
        <f t="shared" ca="1" si="20"/>
        <v>0.12892234307703432</v>
      </c>
      <c r="F663" s="20">
        <f t="shared" ca="1" si="21"/>
        <v>7.5359227721468036</v>
      </c>
    </row>
    <row r="664" spans="5:6" x14ac:dyDescent="0.25">
      <c r="E664" s="16">
        <f t="shared" ca="1" si="20"/>
        <v>0.84597209008809204</v>
      </c>
      <c r="F664" s="20">
        <f t="shared" ca="1" si="21"/>
        <v>10.935915109011788</v>
      </c>
    </row>
    <row r="665" spans="5:6" x14ac:dyDescent="0.25">
      <c r="E665" s="16">
        <f t="shared" ca="1" si="20"/>
        <v>0.46488286375424703</v>
      </c>
      <c r="F665" s="20">
        <f t="shared" ca="1" si="21"/>
        <v>9.3511873935129355</v>
      </c>
    </row>
    <row r="666" spans="5:6" x14ac:dyDescent="0.25">
      <c r="E666" s="16">
        <f t="shared" ca="1" si="20"/>
        <v>0.80568623177861343</v>
      </c>
      <c r="F666" s="20">
        <f t="shared" ca="1" si="21"/>
        <v>10.730671895627156</v>
      </c>
    </row>
    <row r="667" spans="5:6" x14ac:dyDescent="0.25">
      <c r="E667" s="16">
        <f t="shared" ca="1" si="20"/>
        <v>0.37237144159946201</v>
      </c>
      <c r="F667" s="20">
        <f t="shared" ca="1" si="21"/>
        <v>8.9660431792747328</v>
      </c>
    </row>
    <row r="668" spans="5:6" x14ac:dyDescent="0.25">
      <c r="E668" s="16">
        <f t="shared" ca="1" si="20"/>
        <v>0.55261431705973041</v>
      </c>
      <c r="F668" s="20">
        <f t="shared" ca="1" si="21"/>
        <v>9.6937303762621791</v>
      </c>
    </row>
    <row r="669" spans="5:6" x14ac:dyDescent="0.25">
      <c r="E669" s="16">
        <f t="shared" ca="1" si="20"/>
        <v>9.0330736008855883E-2</v>
      </c>
      <c r="F669" s="20">
        <f t="shared" ca="1" si="21"/>
        <v>7.1408082668285076</v>
      </c>
    </row>
    <row r="670" spans="5:6" x14ac:dyDescent="0.25">
      <c r="E670" s="16">
        <f t="shared" ca="1" si="20"/>
        <v>0.22221546145799098</v>
      </c>
      <c r="F670" s="20">
        <f t="shared" ca="1" si="21"/>
        <v>8.2094607109704683</v>
      </c>
    </row>
    <row r="671" spans="5:6" x14ac:dyDescent="0.25">
      <c r="E671" s="16">
        <f t="shared" ca="1" si="20"/>
        <v>0.7269896362794106</v>
      </c>
      <c r="F671" s="20">
        <f t="shared" ca="1" si="21"/>
        <v>10.379915865108259</v>
      </c>
    </row>
    <row r="672" spans="5:6" x14ac:dyDescent="0.25">
      <c r="E672" s="16">
        <f t="shared" ca="1" si="20"/>
        <v>8.2986706988486092E-2</v>
      </c>
      <c r="F672" s="20">
        <f t="shared" ca="1" si="21"/>
        <v>7.0508374338088569</v>
      </c>
    </row>
    <row r="673" spans="5:6" x14ac:dyDescent="0.25">
      <c r="E673" s="16">
        <f t="shared" ca="1" si="20"/>
        <v>0.84382279283545747</v>
      </c>
      <c r="F673" s="20">
        <f t="shared" ca="1" si="21"/>
        <v>10.924304937989632</v>
      </c>
    </row>
    <row r="674" spans="5:6" x14ac:dyDescent="0.25">
      <c r="E674" s="16">
        <f t="shared" ca="1" si="20"/>
        <v>0.46108117204938759</v>
      </c>
      <c r="F674" s="20">
        <f t="shared" ca="1" si="21"/>
        <v>9.335988627822168</v>
      </c>
    </row>
    <row r="675" spans="5:6" x14ac:dyDescent="0.25">
      <c r="E675" s="16">
        <f t="shared" ca="1" si="20"/>
        <v>0.71904171376467674</v>
      </c>
      <c r="F675" s="20">
        <f t="shared" ca="1" si="21"/>
        <v>10.34682419950723</v>
      </c>
    </row>
    <row r="676" spans="5:6" x14ac:dyDescent="0.25">
      <c r="E676" s="16">
        <f t="shared" ca="1" si="20"/>
        <v>4.2194399200596533E-2</v>
      </c>
      <c r="F676" s="20">
        <f t="shared" ca="1" si="21"/>
        <v>6.3817583582435846</v>
      </c>
    </row>
    <row r="677" spans="5:6" x14ac:dyDescent="0.25">
      <c r="E677" s="16">
        <f t="shared" ca="1" si="20"/>
        <v>0.8389465233136455</v>
      </c>
      <c r="F677" s="20">
        <f t="shared" ca="1" si="21"/>
        <v>10.89827826738976</v>
      </c>
    </row>
    <row r="678" spans="5:6" x14ac:dyDescent="0.25">
      <c r="E678" s="16">
        <f t="shared" ca="1" si="20"/>
        <v>5.6349790879820283E-2</v>
      </c>
      <c r="F678" s="20">
        <f t="shared" ca="1" si="21"/>
        <v>6.6580424470144397</v>
      </c>
    </row>
    <row r="679" spans="5:6" x14ac:dyDescent="0.25">
      <c r="E679" s="16">
        <f t="shared" ca="1" si="20"/>
        <v>0.5909161144145697</v>
      </c>
      <c r="F679" s="20">
        <f t="shared" ca="1" si="21"/>
        <v>9.8409441777769437</v>
      </c>
    </row>
    <row r="680" spans="5:6" x14ac:dyDescent="0.25">
      <c r="E680" s="16">
        <f t="shared" ca="1" si="20"/>
        <v>0.66723876394854964</v>
      </c>
      <c r="F680" s="20">
        <f t="shared" ca="1" si="21"/>
        <v>10.137523026188946</v>
      </c>
    </row>
    <row r="681" spans="5:6" x14ac:dyDescent="0.25">
      <c r="E681" s="16">
        <f t="shared" ca="1" si="20"/>
        <v>0.64833934689034967</v>
      </c>
      <c r="F681" s="20">
        <f t="shared" ca="1" si="21"/>
        <v>10.063201293508817</v>
      </c>
    </row>
    <row r="682" spans="5:6" x14ac:dyDescent="0.25">
      <c r="E682" s="16">
        <f t="shared" ca="1" si="20"/>
        <v>0.66585961359597601</v>
      </c>
      <c r="F682" s="20">
        <f t="shared" ca="1" si="21"/>
        <v>10.132070572508747</v>
      </c>
    </row>
    <row r="683" spans="5:6" x14ac:dyDescent="0.25">
      <c r="E683" s="16">
        <f t="shared" ca="1" si="20"/>
        <v>0.39464137768156793</v>
      </c>
      <c r="F683" s="20">
        <f t="shared" ca="1" si="21"/>
        <v>9.0622337355851883</v>
      </c>
    </row>
    <row r="684" spans="5:6" x14ac:dyDescent="0.25">
      <c r="E684" s="16">
        <f t="shared" ca="1" si="20"/>
        <v>0.31277133285410763</v>
      </c>
      <c r="F684" s="20">
        <f t="shared" ca="1" si="21"/>
        <v>8.6928445504104577</v>
      </c>
    </row>
    <row r="685" spans="5:6" x14ac:dyDescent="0.25">
      <c r="E685" s="16">
        <f t="shared" ca="1" si="20"/>
        <v>0.76290179784414103</v>
      </c>
      <c r="F685" s="20">
        <f t="shared" ca="1" si="21"/>
        <v>10.533973507863815</v>
      </c>
    </row>
    <row r="686" spans="5:6" x14ac:dyDescent="0.25">
      <c r="E686" s="16">
        <f t="shared" ca="1" si="20"/>
        <v>0.62201797388263325</v>
      </c>
      <c r="F686" s="20">
        <f t="shared" ca="1" si="21"/>
        <v>9.9608410119484354</v>
      </c>
    </row>
    <row r="687" spans="5:6" x14ac:dyDescent="0.25">
      <c r="E687" s="16">
        <f t="shared" ca="1" si="20"/>
        <v>0.48733646176354484</v>
      </c>
      <c r="F687" s="20">
        <f t="shared" ca="1" si="21"/>
        <v>9.4401881786952995</v>
      </c>
    </row>
    <row r="688" spans="5:6" x14ac:dyDescent="0.25">
      <c r="E688" s="16">
        <f t="shared" ca="1" si="20"/>
        <v>0.73343921731902872</v>
      </c>
      <c r="F688" s="20">
        <f t="shared" ca="1" si="21"/>
        <v>10.407009679361771</v>
      </c>
    </row>
    <row r="689" spans="5:6" x14ac:dyDescent="0.25">
      <c r="E689" s="16">
        <f t="shared" ca="1" si="20"/>
        <v>0.19300250680973308</v>
      </c>
      <c r="F689" s="20">
        <f t="shared" ca="1" si="21"/>
        <v>8.0254746715615877</v>
      </c>
    </row>
    <row r="690" spans="5:6" x14ac:dyDescent="0.25">
      <c r="E690" s="16">
        <f t="shared" ca="1" si="20"/>
        <v>0.49179044516957049</v>
      </c>
      <c r="F690" s="20">
        <f t="shared" ca="1" si="21"/>
        <v>9.4577031557555298</v>
      </c>
    </row>
    <row r="691" spans="5:6" x14ac:dyDescent="0.25">
      <c r="E691" s="16">
        <f t="shared" ca="1" si="20"/>
        <v>0.64622927807550834</v>
      </c>
      <c r="F691" s="20">
        <f t="shared" ca="1" si="21"/>
        <v>10.054951823423625</v>
      </c>
    </row>
    <row r="692" spans="5:6" x14ac:dyDescent="0.25">
      <c r="E692" s="16">
        <f t="shared" ca="1" si="20"/>
        <v>0.6745633537701361</v>
      </c>
      <c r="F692" s="20">
        <f t="shared" ca="1" si="21"/>
        <v>10.166566670100131</v>
      </c>
    </row>
    <row r="693" spans="5:6" x14ac:dyDescent="0.25">
      <c r="E693" s="16">
        <f t="shared" ca="1" si="20"/>
        <v>0.17467495816416212</v>
      </c>
      <c r="F693" s="20">
        <f t="shared" ca="1" si="21"/>
        <v>7.8996408226238461</v>
      </c>
    </row>
    <row r="694" spans="5:6" x14ac:dyDescent="0.25">
      <c r="E694" s="16">
        <f t="shared" ca="1" si="20"/>
        <v>0.47612082722097548</v>
      </c>
      <c r="F694" s="20">
        <f t="shared" ca="1" si="21"/>
        <v>9.3958874404396351</v>
      </c>
    </row>
    <row r="695" spans="5:6" x14ac:dyDescent="0.25">
      <c r="E695" s="16">
        <f t="shared" ca="1" si="20"/>
        <v>0.30391981603950846</v>
      </c>
      <c r="F695" s="20">
        <f t="shared" ca="1" si="21"/>
        <v>8.6498409359334509</v>
      </c>
    </row>
    <row r="696" spans="5:6" x14ac:dyDescent="0.25">
      <c r="E696" s="16">
        <f t="shared" ca="1" si="20"/>
        <v>3.8802738940567627E-2</v>
      </c>
      <c r="F696" s="20">
        <f t="shared" ca="1" si="21"/>
        <v>6.3042371186619937</v>
      </c>
    </row>
    <row r="697" spans="5:6" x14ac:dyDescent="0.25">
      <c r="E697" s="16">
        <f t="shared" ca="1" si="20"/>
        <v>0.16103965684394184</v>
      </c>
      <c r="F697" s="20">
        <f t="shared" ca="1" si="21"/>
        <v>7.7995949113153866</v>
      </c>
    </row>
    <row r="698" spans="5:6" x14ac:dyDescent="0.25">
      <c r="E698" s="16">
        <f t="shared" ca="1" si="20"/>
        <v>0.53807218832387604</v>
      </c>
      <c r="F698" s="20">
        <f t="shared" ca="1" si="21"/>
        <v>9.6376950648902326</v>
      </c>
    </row>
    <row r="699" spans="5:6" x14ac:dyDescent="0.25">
      <c r="E699" s="16">
        <f t="shared" ca="1" si="20"/>
        <v>0.66735281081597109</v>
      </c>
      <c r="F699" s="20">
        <f t="shared" ca="1" si="21"/>
        <v>10.137974131485517</v>
      </c>
    </row>
    <row r="700" spans="5:6" x14ac:dyDescent="0.25">
      <c r="E700" s="16">
        <f t="shared" ca="1" si="20"/>
        <v>0.5974409534699644</v>
      </c>
      <c r="F700" s="20">
        <f t="shared" ca="1" si="21"/>
        <v>9.8660400068830416</v>
      </c>
    </row>
    <row r="701" spans="5:6" x14ac:dyDescent="0.25">
      <c r="E701" s="16">
        <f t="shared" ca="1" si="20"/>
        <v>0.23381105848890416</v>
      </c>
      <c r="F701" s="20">
        <f t="shared" ca="1" si="21"/>
        <v>8.277826805054703</v>
      </c>
    </row>
    <row r="702" spans="5:6" x14ac:dyDescent="0.25">
      <c r="E702" s="16">
        <f t="shared" ca="1" si="20"/>
        <v>7.8769001191092425E-2</v>
      </c>
      <c r="F702" s="20">
        <f t="shared" ca="1" si="21"/>
        <v>6.9962316525702937</v>
      </c>
    </row>
    <row r="703" spans="5:6" x14ac:dyDescent="0.25">
      <c r="E703" s="16">
        <f t="shared" ca="1" si="20"/>
        <v>0.55981435389586554</v>
      </c>
      <c r="F703" s="20">
        <f t="shared" ca="1" si="21"/>
        <v>9.7214254931268034</v>
      </c>
    </row>
    <row r="704" spans="5:6" x14ac:dyDescent="0.25">
      <c r="E704" s="16">
        <f t="shared" ca="1" si="20"/>
        <v>0.94027893480181979</v>
      </c>
      <c r="F704" s="20">
        <f t="shared" ca="1" si="21"/>
        <v>11.595215795297612</v>
      </c>
    </row>
    <row r="705" spans="5:6" x14ac:dyDescent="0.25">
      <c r="E705" s="16">
        <f t="shared" ca="1" si="20"/>
        <v>0.84404692404614667</v>
      </c>
      <c r="F705" s="20">
        <f t="shared" ca="1" si="21"/>
        <v>10.925511616720435</v>
      </c>
    </row>
    <row r="706" spans="5:6" x14ac:dyDescent="0.25">
      <c r="E706" s="16">
        <f t="shared" ca="1" si="20"/>
        <v>0.12730276497714799</v>
      </c>
      <c r="F706" s="20">
        <f t="shared" ca="1" si="21"/>
        <v>7.5213499522936056</v>
      </c>
    </row>
    <row r="707" spans="5:6" x14ac:dyDescent="0.25">
      <c r="E707" s="16">
        <f t="shared" ca="1" si="20"/>
        <v>0.65542309945799992</v>
      </c>
      <c r="F707" s="20">
        <f t="shared" ca="1" si="21"/>
        <v>10.090962607482858</v>
      </c>
    </row>
    <row r="708" spans="5:6" x14ac:dyDescent="0.25">
      <c r="E708" s="16">
        <f t="shared" ref="E708:E771" ca="1" si="22">RAND()</f>
        <v>0.11056854371093827</v>
      </c>
      <c r="F708" s="20">
        <f t="shared" ref="F708:F771" ca="1" si="23">$C$4*POWER(-LN(1-E708),(1/$C$3))</f>
        <v>7.3616518717024739</v>
      </c>
    </row>
    <row r="709" spans="5:6" x14ac:dyDescent="0.25">
      <c r="E709" s="16">
        <f t="shared" ca="1" si="22"/>
        <v>0.12120985879011958</v>
      </c>
      <c r="F709" s="20">
        <f t="shared" ca="1" si="23"/>
        <v>7.4652077629187925</v>
      </c>
    </row>
    <row r="710" spans="5:6" x14ac:dyDescent="0.25">
      <c r="E710" s="16">
        <f t="shared" ca="1" si="22"/>
        <v>0.7920215049573438</v>
      </c>
      <c r="F710" s="20">
        <f t="shared" ca="1" si="23"/>
        <v>10.665920255376562</v>
      </c>
    </row>
    <row r="711" spans="5:6" x14ac:dyDescent="0.25">
      <c r="E711" s="16">
        <f t="shared" ca="1" si="22"/>
        <v>0.48927469232552101</v>
      </c>
      <c r="F711" s="20">
        <f t="shared" ca="1" si="23"/>
        <v>9.4478152978077841</v>
      </c>
    </row>
    <row r="712" spans="5:6" x14ac:dyDescent="0.25">
      <c r="E712" s="16">
        <f t="shared" ca="1" si="22"/>
        <v>0.15785728663249599</v>
      </c>
      <c r="F712" s="20">
        <f t="shared" ca="1" si="23"/>
        <v>7.7753452754071786</v>
      </c>
    </row>
    <row r="713" spans="5:6" x14ac:dyDescent="0.25">
      <c r="E713" s="16">
        <f t="shared" ca="1" si="22"/>
        <v>0.44321258616533388</v>
      </c>
      <c r="F713" s="20">
        <f t="shared" ca="1" si="23"/>
        <v>9.263970472600132</v>
      </c>
    </row>
    <row r="714" spans="5:6" x14ac:dyDescent="0.25">
      <c r="E714" s="16">
        <f t="shared" ca="1" si="22"/>
        <v>2.1601384095816467E-2</v>
      </c>
      <c r="F714" s="20">
        <f t="shared" ca="1" si="23"/>
        <v>5.7908858598274024</v>
      </c>
    </row>
    <row r="715" spans="5:6" x14ac:dyDescent="0.25">
      <c r="E715" s="16">
        <f t="shared" ca="1" si="22"/>
        <v>0.38034654910998011</v>
      </c>
      <c r="F715" s="20">
        <f t="shared" ca="1" si="23"/>
        <v>9.000800862577643</v>
      </c>
    </row>
    <row r="716" spans="5:6" x14ac:dyDescent="0.25">
      <c r="E716" s="16">
        <f t="shared" ca="1" si="22"/>
        <v>5.3360305333670421E-2</v>
      </c>
      <c r="F716" s="20">
        <f t="shared" ca="1" si="23"/>
        <v>6.6049169688855418</v>
      </c>
    </row>
    <row r="717" spans="5:6" x14ac:dyDescent="0.25">
      <c r="E717" s="16">
        <f t="shared" ca="1" si="22"/>
        <v>0.88065393857526153</v>
      </c>
      <c r="F717" s="20">
        <f t="shared" ca="1" si="23"/>
        <v>11.13747676872425</v>
      </c>
    </row>
    <row r="718" spans="5:6" x14ac:dyDescent="0.25">
      <c r="E718" s="16">
        <f t="shared" ca="1" si="22"/>
        <v>0.60645870156309356</v>
      </c>
      <c r="F718" s="20">
        <f t="shared" ca="1" si="23"/>
        <v>9.9007644504526446</v>
      </c>
    </row>
    <row r="719" spans="5:6" x14ac:dyDescent="0.25">
      <c r="E719" s="16">
        <f t="shared" ca="1" si="22"/>
        <v>0.68283631877171458</v>
      </c>
      <c r="F719" s="20">
        <f t="shared" ca="1" si="23"/>
        <v>10.199558019675109</v>
      </c>
    </row>
    <row r="720" spans="5:6" x14ac:dyDescent="0.25">
      <c r="E720" s="16">
        <f t="shared" ca="1" si="22"/>
        <v>0.46330603487545752</v>
      </c>
      <c r="F720" s="20">
        <f t="shared" ca="1" si="23"/>
        <v>9.3448883362044928</v>
      </c>
    </row>
    <row r="721" spans="5:6" x14ac:dyDescent="0.25">
      <c r="E721" s="16">
        <f t="shared" ca="1" si="22"/>
        <v>0.28374081225492975</v>
      </c>
      <c r="F721" s="20">
        <f t="shared" ca="1" si="23"/>
        <v>8.5489047947031676</v>
      </c>
    </row>
    <row r="722" spans="5:6" x14ac:dyDescent="0.25">
      <c r="E722" s="16">
        <f t="shared" ca="1" si="22"/>
        <v>0.49969667585596322</v>
      </c>
      <c r="F722" s="20">
        <f t="shared" ca="1" si="23"/>
        <v>9.4886946940822856</v>
      </c>
    </row>
    <row r="723" spans="5:6" x14ac:dyDescent="0.25">
      <c r="E723" s="16">
        <f t="shared" ca="1" si="22"/>
        <v>0.79168506218188928</v>
      </c>
      <c r="F723" s="20">
        <f t="shared" ca="1" si="23"/>
        <v>10.66435117436032</v>
      </c>
    </row>
    <row r="724" spans="5:6" x14ac:dyDescent="0.25">
      <c r="E724" s="16">
        <f t="shared" ca="1" si="22"/>
        <v>0.32525063552901423</v>
      </c>
      <c r="F724" s="20">
        <f t="shared" ca="1" si="23"/>
        <v>8.7522839017610643</v>
      </c>
    </row>
    <row r="725" spans="5:6" x14ac:dyDescent="0.25">
      <c r="E725" s="16">
        <f t="shared" ca="1" si="22"/>
        <v>0.52159040531131262</v>
      </c>
      <c r="F725" s="20">
        <f t="shared" ca="1" si="23"/>
        <v>9.5739471415495387</v>
      </c>
    </row>
    <row r="726" spans="5:6" x14ac:dyDescent="0.25">
      <c r="E726" s="16">
        <f t="shared" ca="1" si="22"/>
        <v>0.45452146415175709</v>
      </c>
      <c r="F726" s="20">
        <f t="shared" ca="1" si="23"/>
        <v>9.3096651509144213</v>
      </c>
    </row>
    <row r="727" spans="5:6" x14ac:dyDescent="0.25">
      <c r="E727" s="16">
        <f t="shared" ca="1" si="22"/>
        <v>0.8353097777801104</v>
      </c>
      <c r="F727" s="20">
        <f t="shared" ca="1" si="23"/>
        <v>10.879138927208466</v>
      </c>
    </row>
    <row r="728" spans="5:6" x14ac:dyDescent="0.25">
      <c r="E728" s="16">
        <f t="shared" ca="1" si="22"/>
        <v>0.49915453632344686</v>
      </c>
      <c r="F728" s="20">
        <f t="shared" ca="1" si="23"/>
        <v>9.4865734195895079</v>
      </c>
    </row>
    <row r="729" spans="5:6" x14ac:dyDescent="0.25">
      <c r="E729" s="16">
        <f t="shared" ca="1" si="22"/>
        <v>0.63466970352498753</v>
      </c>
      <c r="F729" s="20">
        <f t="shared" ca="1" si="23"/>
        <v>10.009903971561599</v>
      </c>
    </row>
    <row r="730" spans="5:6" x14ac:dyDescent="0.25">
      <c r="E730" s="16">
        <f t="shared" ca="1" si="22"/>
        <v>0.61930780750920189</v>
      </c>
      <c r="F730" s="20">
        <f t="shared" ca="1" si="23"/>
        <v>9.9503584057832928</v>
      </c>
    </row>
    <row r="731" spans="5:6" x14ac:dyDescent="0.25">
      <c r="E731" s="16">
        <f t="shared" ca="1" si="22"/>
        <v>0.16770263220236969</v>
      </c>
      <c r="F731" s="20">
        <f t="shared" ca="1" si="23"/>
        <v>7.8492342591206548</v>
      </c>
    </row>
    <row r="732" spans="5:6" x14ac:dyDescent="0.25">
      <c r="E732" s="16">
        <f t="shared" ca="1" si="22"/>
        <v>0.27324876062537728</v>
      </c>
      <c r="F732" s="20">
        <f t="shared" ca="1" si="23"/>
        <v>8.4946640931196207</v>
      </c>
    </row>
    <row r="733" spans="5:6" x14ac:dyDescent="0.25">
      <c r="E733" s="16">
        <f t="shared" ca="1" si="22"/>
        <v>0.1282575835485682</v>
      </c>
      <c r="F733" s="20">
        <f t="shared" ca="1" si="23"/>
        <v>7.5299585146951014</v>
      </c>
    </row>
    <row r="734" spans="5:6" x14ac:dyDescent="0.25">
      <c r="E734" s="16">
        <f t="shared" ca="1" si="22"/>
        <v>0.74152302100759848</v>
      </c>
      <c r="F734" s="20">
        <f t="shared" ca="1" si="23"/>
        <v>10.441297572691898</v>
      </c>
    </row>
    <row r="735" spans="5:6" x14ac:dyDescent="0.25">
      <c r="E735" s="16">
        <f t="shared" ca="1" si="22"/>
        <v>0.12818035342233869</v>
      </c>
      <c r="F735" s="20">
        <f t="shared" ca="1" si="23"/>
        <v>7.5292640567571647</v>
      </c>
    </row>
    <row r="736" spans="5:6" x14ac:dyDescent="0.25">
      <c r="E736" s="16">
        <f t="shared" ca="1" si="22"/>
        <v>0.18832111013179864</v>
      </c>
      <c r="F736" s="20">
        <f t="shared" ca="1" si="23"/>
        <v>7.9941850327221831</v>
      </c>
    </row>
    <row r="737" spans="5:6" x14ac:dyDescent="0.25">
      <c r="E737" s="16">
        <f t="shared" ca="1" si="22"/>
        <v>0.81992638436798515</v>
      </c>
      <c r="F737" s="20">
        <f t="shared" ca="1" si="23"/>
        <v>10.800508805528358</v>
      </c>
    </row>
    <row r="738" spans="5:6" x14ac:dyDescent="0.25">
      <c r="E738" s="16">
        <f t="shared" ca="1" si="22"/>
        <v>0.89920224780493552</v>
      </c>
      <c r="F738" s="20">
        <f t="shared" ca="1" si="23"/>
        <v>11.259798804791728</v>
      </c>
    </row>
    <row r="739" spans="5:6" x14ac:dyDescent="0.25">
      <c r="E739" s="16">
        <f t="shared" ca="1" si="22"/>
        <v>0.73436649857406933</v>
      </c>
      <c r="F739" s="20">
        <f t="shared" ca="1" si="23"/>
        <v>10.410923742936262</v>
      </c>
    </row>
    <row r="740" spans="5:6" x14ac:dyDescent="0.25">
      <c r="E740" s="16">
        <f t="shared" ca="1" si="22"/>
        <v>9.4032475653222591E-2</v>
      </c>
      <c r="F740" s="20">
        <f t="shared" ca="1" si="23"/>
        <v>7.1839547158346662</v>
      </c>
    </row>
    <row r="741" spans="5:6" x14ac:dyDescent="0.25">
      <c r="E741" s="16">
        <f t="shared" ca="1" si="22"/>
        <v>0.57649827042626745</v>
      </c>
      <c r="F741" s="20">
        <f t="shared" ca="1" si="23"/>
        <v>9.7855384563175587</v>
      </c>
    </row>
    <row r="742" spans="5:6" x14ac:dyDescent="0.25">
      <c r="E742" s="16">
        <f t="shared" ca="1" si="22"/>
        <v>8.2610898018047219E-2</v>
      </c>
      <c r="F742" s="20">
        <f t="shared" ca="1" si="23"/>
        <v>7.0460638751404385</v>
      </c>
    </row>
    <row r="743" spans="5:6" x14ac:dyDescent="0.25">
      <c r="E743" s="16">
        <f t="shared" ca="1" si="22"/>
        <v>0.70962372326031342</v>
      </c>
      <c r="F743" s="20">
        <f t="shared" ca="1" si="23"/>
        <v>10.308001824282275</v>
      </c>
    </row>
    <row r="744" spans="5:6" x14ac:dyDescent="0.25">
      <c r="E744" s="16">
        <f t="shared" ca="1" si="22"/>
        <v>0.78120149864730792</v>
      </c>
      <c r="F744" s="20">
        <f t="shared" ca="1" si="23"/>
        <v>10.616014232150492</v>
      </c>
    </row>
    <row r="745" spans="5:6" x14ac:dyDescent="0.25">
      <c r="E745" s="16">
        <f t="shared" ca="1" si="22"/>
        <v>0.61066360712476342</v>
      </c>
      <c r="F745" s="20">
        <f t="shared" ca="1" si="23"/>
        <v>9.9169770266033304</v>
      </c>
    </row>
    <row r="746" spans="5:6" x14ac:dyDescent="0.25">
      <c r="E746" s="16">
        <f t="shared" ca="1" si="22"/>
        <v>0.20118912202106631</v>
      </c>
      <c r="F746" s="20">
        <f t="shared" ca="1" si="23"/>
        <v>8.0789111036684158</v>
      </c>
    </row>
    <row r="747" spans="5:6" x14ac:dyDescent="0.25">
      <c r="E747" s="16">
        <f t="shared" ca="1" si="22"/>
        <v>0.30827198212296747</v>
      </c>
      <c r="F747" s="20">
        <f t="shared" ca="1" si="23"/>
        <v>8.6710763519166392</v>
      </c>
    </row>
    <row r="748" spans="5:6" x14ac:dyDescent="0.25">
      <c r="E748" s="16">
        <f t="shared" ca="1" si="22"/>
        <v>0.73007860598566277</v>
      </c>
      <c r="F748" s="20">
        <f t="shared" ca="1" si="23"/>
        <v>10.392864274684818</v>
      </c>
    </row>
    <row r="749" spans="5:6" x14ac:dyDescent="0.25">
      <c r="E749" s="16">
        <f t="shared" ca="1" si="22"/>
        <v>3.8194800599530843E-2</v>
      </c>
      <c r="F749" s="20">
        <f t="shared" ca="1" si="23"/>
        <v>6.289749083694157</v>
      </c>
    </row>
    <row r="750" spans="5:6" x14ac:dyDescent="0.25">
      <c r="E750" s="16">
        <f t="shared" ca="1" si="22"/>
        <v>0.81245751929053933</v>
      </c>
      <c r="F750" s="20">
        <f t="shared" ca="1" si="23"/>
        <v>10.763556496145606</v>
      </c>
    </row>
    <row r="751" spans="5:6" x14ac:dyDescent="0.25">
      <c r="E751" s="16">
        <f t="shared" ca="1" si="22"/>
        <v>0.28999283158494726</v>
      </c>
      <c r="F751" s="20">
        <f t="shared" ca="1" si="23"/>
        <v>8.5806335463106649</v>
      </c>
    </row>
    <row r="752" spans="5:6" x14ac:dyDescent="0.25">
      <c r="E752" s="16">
        <f t="shared" ca="1" si="22"/>
        <v>7.1198074232397435E-2</v>
      </c>
      <c r="F752" s="20">
        <f t="shared" ca="1" si="23"/>
        <v>6.8919798234440099</v>
      </c>
    </row>
    <row r="753" spans="5:6" x14ac:dyDescent="0.25">
      <c r="E753" s="16">
        <f t="shared" ca="1" si="22"/>
        <v>0.32725664107486552</v>
      </c>
      <c r="F753" s="20">
        <f t="shared" ca="1" si="23"/>
        <v>8.761715933936804</v>
      </c>
    </row>
    <row r="754" spans="5:6" x14ac:dyDescent="0.25">
      <c r="E754" s="16">
        <f t="shared" ca="1" si="22"/>
        <v>0.24645756855057954</v>
      </c>
      <c r="F754" s="20">
        <f t="shared" ca="1" si="23"/>
        <v>8.3498214410849574</v>
      </c>
    </row>
    <row r="755" spans="5:6" x14ac:dyDescent="0.25">
      <c r="E755" s="16">
        <f t="shared" ca="1" si="22"/>
        <v>0.48783057770325144</v>
      </c>
      <c r="F755" s="20">
        <f t="shared" ca="1" si="23"/>
        <v>9.4421333389625932</v>
      </c>
    </row>
    <row r="756" spans="5:6" x14ac:dyDescent="0.25">
      <c r="E756" s="16">
        <f t="shared" ca="1" si="22"/>
        <v>0.91752082385095968</v>
      </c>
      <c r="F756" s="20">
        <f t="shared" ca="1" si="23"/>
        <v>11.395399933687385</v>
      </c>
    </row>
    <row r="757" spans="5:6" x14ac:dyDescent="0.25">
      <c r="E757" s="16">
        <f t="shared" ca="1" si="22"/>
        <v>0.12573793014891743</v>
      </c>
      <c r="F757" s="20">
        <f t="shared" ca="1" si="23"/>
        <v>7.5071330509114524</v>
      </c>
    </row>
    <row r="758" spans="5:6" x14ac:dyDescent="0.25">
      <c r="E758" s="16">
        <f t="shared" ca="1" si="22"/>
        <v>1.654143212602488E-3</v>
      </c>
      <c r="F758" s="20">
        <f t="shared" ca="1" si="23"/>
        <v>4.0059419317044593</v>
      </c>
    </row>
    <row r="759" spans="5:6" x14ac:dyDescent="0.25">
      <c r="E759" s="16">
        <f t="shared" ca="1" si="22"/>
        <v>0.15473980506743434</v>
      </c>
      <c r="F759" s="20">
        <f t="shared" ca="1" si="23"/>
        <v>7.7512330252451704</v>
      </c>
    </row>
    <row r="760" spans="5:6" x14ac:dyDescent="0.25">
      <c r="E760" s="16">
        <f t="shared" ca="1" si="22"/>
        <v>0.42952224735394207</v>
      </c>
      <c r="F760" s="20">
        <f t="shared" ca="1" si="23"/>
        <v>9.2080704197463898</v>
      </c>
    </row>
    <row r="761" spans="5:6" x14ac:dyDescent="0.25">
      <c r="E761" s="16">
        <f t="shared" ca="1" si="22"/>
        <v>0.3987828781264654</v>
      </c>
      <c r="F761" s="20">
        <f t="shared" ca="1" si="23"/>
        <v>9.0798370146987857</v>
      </c>
    </row>
    <row r="762" spans="5:6" x14ac:dyDescent="0.25">
      <c r="E762" s="16">
        <f t="shared" ca="1" si="22"/>
        <v>0.55328774250437196</v>
      </c>
      <c r="F762" s="20">
        <f t="shared" ca="1" si="23"/>
        <v>9.6963218244526281</v>
      </c>
    </row>
    <row r="763" spans="5:6" x14ac:dyDescent="0.25">
      <c r="E763" s="16">
        <f t="shared" ca="1" si="22"/>
        <v>0.98573829719975614</v>
      </c>
      <c r="F763" s="20">
        <f t="shared" ca="1" si="23"/>
        <v>12.296243014753159</v>
      </c>
    </row>
    <row r="764" spans="5:6" x14ac:dyDescent="0.25">
      <c r="E764" s="16">
        <f t="shared" ca="1" si="22"/>
        <v>2.3940292015255493E-2</v>
      </c>
      <c r="F764" s="20">
        <f t="shared" ca="1" si="23"/>
        <v>5.877562179045305</v>
      </c>
    </row>
    <row r="765" spans="5:6" x14ac:dyDescent="0.25">
      <c r="E765" s="16">
        <f t="shared" ca="1" si="22"/>
        <v>4.5857277390051965E-2</v>
      </c>
      <c r="F765" s="20">
        <f t="shared" ca="1" si="23"/>
        <v>6.4598599573646895</v>
      </c>
    </row>
    <row r="766" spans="5:6" x14ac:dyDescent="0.25">
      <c r="E766" s="16">
        <f t="shared" ca="1" si="22"/>
        <v>0.85386110224951761</v>
      </c>
      <c r="F766" s="20">
        <f t="shared" ca="1" si="23"/>
        <v>10.97930498244094</v>
      </c>
    </row>
    <row r="767" spans="5:6" x14ac:dyDescent="0.25">
      <c r="E767" s="16">
        <f t="shared" ca="1" si="22"/>
        <v>0.73527262267751914</v>
      </c>
      <c r="F767" s="20">
        <f t="shared" ca="1" si="23"/>
        <v>10.414753169286362</v>
      </c>
    </row>
    <row r="768" spans="5:6" x14ac:dyDescent="0.25">
      <c r="E768" s="16">
        <f t="shared" ca="1" si="22"/>
        <v>4.6651542798479273E-3</v>
      </c>
      <c r="F768" s="20">
        <f t="shared" ca="1" si="23"/>
        <v>4.6464991140917986</v>
      </c>
    </row>
    <row r="769" spans="5:6" x14ac:dyDescent="0.25">
      <c r="E769" s="16">
        <f t="shared" ca="1" si="22"/>
        <v>0.89937047060917186</v>
      </c>
      <c r="F769" s="20">
        <f t="shared" ca="1" si="23"/>
        <v>11.260969326321282</v>
      </c>
    </row>
    <row r="770" spans="5:6" x14ac:dyDescent="0.25">
      <c r="E770" s="16">
        <f t="shared" ca="1" si="22"/>
        <v>0.61067060017255914</v>
      </c>
      <c r="F770" s="20">
        <f t="shared" ca="1" si="23"/>
        <v>9.9170040020080332</v>
      </c>
    </row>
    <row r="771" spans="5:6" x14ac:dyDescent="0.25">
      <c r="E771" s="16">
        <f t="shared" ca="1" si="22"/>
        <v>0.5271852651150335</v>
      </c>
      <c r="F771" s="20">
        <f t="shared" ca="1" si="23"/>
        <v>9.5956215062827646</v>
      </c>
    </row>
    <row r="772" spans="5:6" x14ac:dyDescent="0.25">
      <c r="E772" s="16">
        <f t="shared" ref="E772:E835" ca="1" si="24">RAND()</f>
        <v>0.52728504288191025</v>
      </c>
      <c r="F772" s="20">
        <f t="shared" ref="F772:F835" ca="1" si="25">$C$4*POWER(-LN(1-E772),(1/$C$3))</f>
        <v>9.5960076949046851</v>
      </c>
    </row>
    <row r="773" spans="5:6" x14ac:dyDescent="0.25">
      <c r="E773" s="16">
        <f t="shared" ca="1" si="24"/>
        <v>0.64638608604498504</v>
      </c>
      <c r="F773" s="20">
        <f t="shared" ca="1" si="25"/>
        <v>10.05556457594569</v>
      </c>
    </row>
    <row r="774" spans="5:6" x14ac:dyDescent="0.25">
      <c r="E774" s="16">
        <f t="shared" ca="1" si="24"/>
        <v>0.54824798691406318</v>
      </c>
      <c r="F774" s="20">
        <f t="shared" ca="1" si="25"/>
        <v>9.6769215009396863</v>
      </c>
    </row>
    <row r="775" spans="5:6" x14ac:dyDescent="0.25">
      <c r="E775" s="16">
        <f t="shared" ca="1" si="24"/>
        <v>0.92924074713065397</v>
      </c>
      <c r="F775" s="20">
        <f t="shared" ca="1" si="25"/>
        <v>11.492854578754564</v>
      </c>
    </row>
    <row r="776" spans="5:6" x14ac:dyDescent="0.25">
      <c r="E776" s="16">
        <f t="shared" ca="1" si="24"/>
        <v>0.53946032040548431</v>
      </c>
      <c r="F776" s="20">
        <f t="shared" ca="1" si="25"/>
        <v>9.6430511661597311</v>
      </c>
    </row>
    <row r="777" spans="5:6" x14ac:dyDescent="0.25">
      <c r="E777" s="16">
        <f t="shared" ca="1" si="24"/>
        <v>0.52405826286443491</v>
      </c>
      <c r="F777" s="20">
        <f t="shared" ca="1" si="25"/>
        <v>9.5835123988871977</v>
      </c>
    </row>
    <row r="778" spans="5:6" x14ac:dyDescent="0.25">
      <c r="E778" s="16">
        <f t="shared" ca="1" si="24"/>
        <v>0.85546541200068971</v>
      </c>
      <c r="F778" s="20">
        <f t="shared" ca="1" si="25"/>
        <v>10.988285559231947</v>
      </c>
    </row>
    <row r="779" spans="5:6" x14ac:dyDescent="0.25">
      <c r="E779" s="16">
        <f t="shared" ca="1" si="24"/>
        <v>0.16927024254206546</v>
      </c>
      <c r="F779" s="20">
        <f t="shared" ca="1" si="25"/>
        <v>7.86070003573034</v>
      </c>
    </row>
    <row r="780" spans="5:6" x14ac:dyDescent="0.25">
      <c r="E780" s="16">
        <f t="shared" ca="1" si="24"/>
        <v>0.91035030360995473</v>
      </c>
      <c r="F780" s="20">
        <f t="shared" ca="1" si="25"/>
        <v>11.340216710547546</v>
      </c>
    </row>
    <row r="781" spans="5:6" x14ac:dyDescent="0.25">
      <c r="E781" s="16">
        <f t="shared" ca="1" si="24"/>
        <v>8.14919274111221E-2</v>
      </c>
      <c r="F781" s="20">
        <f t="shared" ca="1" si="25"/>
        <v>7.0317463012548664</v>
      </c>
    </row>
    <row r="782" spans="5:6" x14ac:dyDescent="0.25">
      <c r="E782" s="16">
        <f t="shared" ca="1" si="24"/>
        <v>0.12314165701169388</v>
      </c>
      <c r="F782" s="20">
        <f t="shared" ca="1" si="25"/>
        <v>7.4832402862298064</v>
      </c>
    </row>
    <row r="783" spans="5:6" x14ac:dyDescent="0.25">
      <c r="E783" s="16">
        <f t="shared" ca="1" si="24"/>
        <v>0.71149710894872131</v>
      </c>
      <c r="F783" s="20">
        <f t="shared" ca="1" si="25"/>
        <v>10.315692308170448</v>
      </c>
    </row>
    <row r="784" spans="5:6" x14ac:dyDescent="0.25">
      <c r="E784" s="16">
        <f t="shared" ca="1" si="24"/>
        <v>8.1502929621157127E-2</v>
      </c>
      <c r="F784" s="20">
        <f t="shared" ca="1" si="25"/>
        <v>7.0318878467747865</v>
      </c>
    </row>
    <row r="785" spans="5:6" x14ac:dyDescent="0.25">
      <c r="E785" s="16">
        <f t="shared" ca="1" si="24"/>
        <v>0.9249716045048948</v>
      </c>
      <c r="F785" s="20">
        <f t="shared" ca="1" si="25"/>
        <v>11.456188623626318</v>
      </c>
    </row>
    <row r="786" spans="5:6" x14ac:dyDescent="0.25">
      <c r="E786" s="16">
        <f t="shared" ca="1" si="24"/>
        <v>0.87759066266360908</v>
      </c>
      <c r="F786" s="20">
        <f t="shared" ca="1" si="25"/>
        <v>11.118410132509025</v>
      </c>
    </row>
    <row r="787" spans="5:6" x14ac:dyDescent="0.25">
      <c r="E787" s="16">
        <f t="shared" ca="1" si="24"/>
        <v>0.76612154701410662</v>
      </c>
      <c r="F787" s="20">
        <f t="shared" ca="1" si="25"/>
        <v>10.548211431235824</v>
      </c>
    </row>
    <row r="788" spans="5:6" x14ac:dyDescent="0.25">
      <c r="E788" s="16">
        <f t="shared" ca="1" si="24"/>
        <v>0.3885687633882613</v>
      </c>
      <c r="F788" s="20">
        <f t="shared" ca="1" si="25"/>
        <v>9.0362671069241713</v>
      </c>
    </row>
    <row r="789" spans="5:6" x14ac:dyDescent="0.25">
      <c r="E789" s="16">
        <f t="shared" ca="1" si="24"/>
        <v>0.22759928917000571</v>
      </c>
      <c r="F789" s="20">
        <f t="shared" ca="1" si="25"/>
        <v>8.2414987262641919</v>
      </c>
    </row>
    <row r="790" spans="5:6" x14ac:dyDescent="0.25">
      <c r="E790" s="16">
        <f t="shared" ca="1" si="24"/>
        <v>0.46776271138296377</v>
      </c>
      <c r="F790" s="20">
        <f t="shared" ca="1" si="25"/>
        <v>9.3626740217806859</v>
      </c>
    </row>
    <row r="791" spans="5:6" x14ac:dyDescent="0.25">
      <c r="E791" s="16">
        <f t="shared" ca="1" si="24"/>
        <v>0.9986927876600914</v>
      </c>
      <c r="F791" s="20">
        <f t="shared" ca="1" si="25"/>
        <v>13.105429533858985</v>
      </c>
    </row>
    <row r="792" spans="5:6" x14ac:dyDescent="0.25">
      <c r="E792" s="16">
        <f t="shared" ca="1" si="24"/>
        <v>0.80116906108421837</v>
      </c>
      <c r="F792" s="20">
        <f t="shared" ca="1" si="25"/>
        <v>10.709038263490232</v>
      </c>
    </row>
    <row r="793" spans="5:6" x14ac:dyDescent="0.25">
      <c r="E793" s="16">
        <f t="shared" ca="1" si="24"/>
        <v>0.34635457582078</v>
      </c>
      <c r="F793" s="20">
        <f t="shared" ca="1" si="25"/>
        <v>8.8499429173770352</v>
      </c>
    </row>
    <row r="794" spans="5:6" x14ac:dyDescent="0.25">
      <c r="E794" s="16">
        <f t="shared" ca="1" si="24"/>
        <v>0.69659746974171188</v>
      </c>
      <c r="F794" s="20">
        <f t="shared" ca="1" si="25"/>
        <v>10.254931519900268</v>
      </c>
    </row>
    <row r="795" spans="5:6" x14ac:dyDescent="0.25">
      <c r="E795" s="16">
        <f t="shared" ca="1" si="24"/>
        <v>0.96608011739832311</v>
      </c>
      <c r="F795" s="20">
        <f t="shared" ca="1" si="25"/>
        <v>11.90223158373932</v>
      </c>
    </row>
    <row r="796" spans="5:6" x14ac:dyDescent="0.25">
      <c r="E796" s="16">
        <f t="shared" ca="1" si="24"/>
        <v>0.84144470937567895</v>
      </c>
      <c r="F796" s="20">
        <f t="shared" ca="1" si="25"/>
        <v>10.911558679549884</v>
      </c>
    </row>
    <row r="797" spans="5:6" x14ac:dyDescent="0.25">
      <c r="E797" s="16">
        <f t="shared" ca="1" si="24"/>
        <v>0.45623598907753482</v>
      </c>
      <c r="F797" s="20">
        <f t="shared" ca="1" si="25"/>
        <v>9.316557740561688</v>
      </c>
    </row>
    <row r="798" spans="5:6" x14ac:dyDescent="0.25">
      <c r="E798" s="16">
        <f t="shared" ca="1" si="24"/>
        <v>5.5581035891372421E-2</v>
      </c>
      <c r="F798" s="20">
        <f t="shared" ca="1" si="25"/>
        <v>6.6446070378613342</v>
      </c>
    </row>
    <row r="799" spans="5:6" x14ac:dyDescent="0.25">
      <c r="E799" s="16">
        <f t="shared" ca="1" si="24"/>
        <v>0.150055985173425</v>
      </c>
      <c r="F799" s="20">
        <f t="shared" ca="1" si="25"/>
        <v>7.7143108190018816</v>
      </c>
    </row>
    <row r="800" spans="5:6" x14ac:dyDescent="0.25">
      <c r="E800" s="16">
        <f t="shared" ca="1" si="24"/>
        <v>0.70536715044074927</v>
      </c>
      <c r="F800" s="20">
        <f t="shared" ca="1" si="25"/>
        <v>10.290584115665851</v>
      </c>
    </row>
    <row r="801" spans="5:6" x14ac:dyDescent="0.25">
      <c r="E801" s="16">
        <f t="shared" ca="1" si="24"/>
        <v>0.66089131826949332</v>
      </c>
      <c r="F801" s="20">
        <f t="shared" ca="1" si="25"/>
        <v>10.112468496846454</v>
      </c>
    </row>
    <row r="802" spans="5:6" x14ac:dyDescent="0.25">
      <c r="E802" s="16">
        <f t="shared" ca="1" si="24"/>
        <v>6.1872570892017142E-2</v>
      </c>
      <c r="F802" s="20">
        <f t="shared" ca="1" si="25"/>
        <v>6.7503708529687199</v>
      </c>
    </row>
    <row r="803" spans="5:6" x14ac:dyDescent="0.25">
      <c r="E803" s="16">
        <f t="shared" ca="1" si="24"/>
        <v>0.21988699223711461</v>
      </c>
      <c r="F803" s="20">
        <f t="shared" ca="1" si="25"/>
        <v>8.1954390069536771</v>
      </c>
    </row>
    <row r="804" spans="5:6" x14ac:dyDescent="0.25">
      <c r="E804" s="16">
        <f t="shared" ca="1" si="24"/>
        <v>0.21777517768942289</v>
      </c>
      <c r="F804" s="20">
        <f t="shared" ca="1" si="25"/>
        <v>8.1826329613477604</v>
      </c>
    </row>
    <row r="805" spans="5:6" x14ac:dyDescent="0.25">
      <c r="E805" s="16">
        <f t="shared" ca="1" si="24"/>
        <v>2.2324608437539251E-2</v>
      </c>
      <c r="F805" s="20">
        <f t="shared" ca="1" si="25"/>
        <v>5.8185000260361965</v>
      </c>
    </row>
    <row r="806" spans="5:6" x14ac:dyDescent="0.25">
      <c r="E806" s="16">
        <f t="shared" ca="1" si="24"/>
        <v>0.87918866386262373</v>
      </c>
      <c r="F806" s="20">
        <f t="shared" ca="1" si="25"/>
        <v>11.128320668985019</v>
      </c>
    </row>
    <row r="807" spans="5:6" x14ac:dyDescent="0.25">
      <c r="E807" s="16">
        <f t="shared" ca="1" si="24"/>
        <v>0.64012087344365087</v>
      </c>
      <c r="F807" s="20">
        <f t="shared" ca="1" si="25"/>
        <v>10.031118078898784</v>
      </c>
    </row>
    <row r="808" spans="5:6" x14ac:dyDescent="0.25">
      <c r="E808" s="16">
        <f t="shared" ca="1" si="24"/>
        <v>0.95775042182483228</v>
      </c>
      <c r="F808" s="20">
        <f t="shared" ca="1" si="25"/>
        <v>11.788688947421122</v>
      </c>
    </row>
    <row r="809" spans="5:6" x14ac:dyDescent="0.25">
      <c r="E809" s="16">
        <f t="shared" ca="1" si="24"/>
        <v>0.26654402980471381</v>
      </c>
      <c r="F809" s="20">
        <f t="shared" ca="1" si="25"/>
        <v>8.4593097028357054</v>
      </c>
    </row>
    <row r="810" spans="5:6" x14ac:dyDescent="0.25">
      <c r="E810" s="16">
        <f t="shared" ca="1" si="24"/>
        <v>4.9205860245513433E-2</v>
      </c>
      <c r="F810" s="20">
        <f t="shared" ca="1" si="25"/>
        <v>6.5268544819105534</v>
      </c>
    </row>
    <row r="811" spans="5:6" x14ac:dyDescent="0.25">
      <c r="E811" s="16">
        <f t="shared" ca="1" si="24"/>
        <v>0.3506456914723961</v>
      </c>
      <c r="F811" s="20">
        <f t="shared" ca="1" si="25"/>
        <v>8.869398814937334</v>
      </c>
    </row>
    <row r="812" spans="5:6" x14ac:dyDescent="0.25">
      <c r="E812" s="16">
        <f t="shared" ca="1" si="24"/>
        <v>0.24865990801806837</v>
      </c>
      <c r="F812" s="20">
        <f t="shared" ca="1" si="25"/>
        <v>8.3621052653814711</v>
      </c>
    </row>
    <row r="813" spans="5:6" x14ac:dyDescent="0.25">
      <c r="E813" s="16">
        <f t="shared" ca="1" si="24"/>
        <v>1.5909363180004465E-2</v>
      </c>
      <c r="F813" s="20">
        <f t="shared" ca="1" si="25"/>
        <v>5.5410246807129857</v>
      </c>
    </row>
    <row r="814" spans="5:6" x14ac:dyDescent="0.25">
      <c r="E814" s="16">
        <f t="shared" ca="1" si="24"/>
        <v>0.89934665270870873</v>
      </c>
      <c r="F814" s="20">
        <f t="shared" ca="1" si="25"/>
        <v>11.260803523035356</v>
      </c>
    </row>
    <row r="815" spans="5:6" x14ac:dyDescent="0.25">
      <c r="E815" s="16">
        <f t="shared" ca="1" si="24"/>
        <v>0.95099063839834341</v>
      </c>
      <c r="F815" s="20">
        <f t="shared" ca="1" si="25"/>
        <v>11.708059572395031</v>
      </c>
    </row>
    <row r="816" spans="5:6" x14ac:dyDescent="0.25">
      <c r="E816" s="16">
        <f t="shared" ca="1" si="24"/>
        <v>0.42801961832649882</v>
      </c>
      <c r="F816" s="20">
        <f t="shared" ca="1" si="25"/>
        <v>9.2018930178138056</v>
      </c>
    </row>
    <row r="817" spans="5:6" x14ac:dyDescent="0.25">
      <c r="E817" s="16">
        <f t="shared" ca="1" si="24"/>
        <v>0.7006534855327311</v>
      </c>
      <c r="F817" s="20">
        <f t="shared" ca="1" si="25"/>
        <v>10.271383352295793</v>
      </c>
    </row>
    <row r="818" spans="5:6" x14ac:dyDescent="0.25">
      <c r="E818" s="16">
        <f t="shared" ca="1" si="24"/>
        <v>0.5776718818217973</v>
      </c>
      <c r="F818" s="20">
        <f t="shared" ca="1" si="25"/>
        <v>9.7900472961435643</v>
      </c>
    </row>
    <row r="819" spans="5:6" x14ac:dyDescent="0.25">
      <c r="E819" s="16">
        <f t="shared" ca="1" si="24"/>
        <v>0.55996336925779022</v>
      </c>
      <c r="F819" s="20">
        <f t="shared" ca="1" si="25"/>
        <v>9.7219984397260681</v>
      </c>
    </row>
    <row r="820" spans="5:6" x14ac:dyDescent="0.25">
      <c r="E820" s="16">
        <f t="shared" ca="1" si="24"/>
        <v>0.42627924743128631</v>
      </c>
      <c r="F820" s="20">
        <f t="shared" ca="1" si="25"/>
        <v>9.1947273921124424</v>
      </c>
    </row>
    <row r="821" spans="5:6" x14ac:dyDescent="0.25">
      <c r="E821" s="16">
        <f t="shared" ca="1" si="24"/>
        <v>0.53373359512430663</v>
      </c>
      <c r="F821" s="20">
        <f t="shared" ca="1" si="25"/>
        <v>9.6209429322282425</v>
      </c>
    </row>
    <row r="822" spans="5:6" x14ac:dyDescent="0.25">
      <c r="E822" s="16">
        <f t="shared" ca="1" si="24"/>
        <v>0.66554927092533511</v>
      </c>
      <c r="F822" s="20">
        <f t="shared" ca="1" si="25"/>
        <v>10.130844316006264</v>
      </c>
    </row>
    <row r="823" spans="5:6" x14ac:dyDescent="0.25">
      <c r="E823" s="16">
        <f t="shared" ca="1" si="24"/>
        <v>0.56346747105106854</v>
      </c>
      <c r="F823" s="20">
        <f t="shared" ca="1" si="25"/>
        <v>9.7354690060405762</v>
      </c>
    </row>
    <row r="824" spans="5:6" x14ac:dyDescent="0.25">
      <c r="E824" s="16">
        <f t="shared" ca="1" si="24"/>
        <v>0.58433647838565295</v>
      </c>
      <c r="F824" s="20">
        <f t="shared" ca="1" si="25"/>
        <v>9.8156542101706883</v>
      </c>
    </row>
    <row r="825" spans="5:6" x14ac:dyDescent="0.25">
      <c r="E825" s="16">
        <f t="shared" ca="1" si="24"/>
        <v>0.77405396521269776</v>
      </c>
      <c r="F825" s="20">
        <f t="shared" ca="1" si="25"/>
        <v>10.583638668994986</v>
      </c>
    </row>
    <row r="826" spans="5:6" x14ac:dyDescent="0.25">
      <c r="E826" s="16">
        <f t="shared" ca="1" si="24"/>
        <v>0.28284148392987329</v>
      </c>
      <c r="F826" s="20">
        <f t="shared" ca="1" si="25"/>
        <v>8.544305242392479</v>
      </c>
    </row>
    <row r="827" spans="5:6" x14ac:dyDescent="0.25">
      <c r="E827" s="16">
        <f t="shared" ca="1" si="24"/>
        <v>9.1213325096236586E-2</v>
      </c>
      <c r="F827" s="20">
        <f t="shared" ca="1" si="25"/>
        <v>7.1512219181716965</v>
      </c>
    </row>
    <row r="828" spans="5:6" x14ac:dyDescent="0.25">
      <c r="E828" s="16">
        <f t="shared" ca="1" si="24"/>
        <v>0.45566872432260186</v>
      </c>
      <c r="F828" s="20">
        <f t="shared" ca="1" si="25"/>
        <v>9.3142782554949619</v>
      </c>
    </row>
    <row r="829" spans="5:6" x14ac:dyDescent="0.25">
      <c r="E829" s="16">
        <f t="shared" ca="1" si="24"/>
        <v>0.78113121061223512</v>
      </c>
      <c r="F829" s="20">
        <f t="shared" ca="1" si="25"/>
        <v>10.615693649759887</v>
      </c>
    </row>
    <row r="830" spans="5:6" x14ac:dyDescent="0.25">
      <c r="E830" s="16">
        <f t="shared" ca="1" si="24"/>
        <v>0.80536269478560796</v>
      </c>
      <c r="F830" s="20">
        <f t="shared" ca="1" si="25"/>
        <v>10.729114537063321</v>
      </c>
    </row>
    <row r="831" spans="5:6" x14ac:dyDescent="0.25">
      <c r="E831" s="16">
        <f t="shared" ca="1" si="24"/>
        <v>0.17989575435583782</v>
      </c>
      <c r="F831" s="20">
        <f t="shared" ca="1" si="25"/>
        <v>7.9364261986802189</v>
      </c>
    </row>
    <row r="832" spans="5:6" x14ac:dyDescent="0.25">
      <c r="E832" s="16">
        <f t="shared" ca="1" si="24"/>
        <v>0.75803275971955608</v>
      </c>
      <c r="F832" s="20">
        <f t="shared" ca="1" si="25"/>
        <v>10.512589660248048</v>
      </c>
    </row>
    <row r="833" spans="5:6" x14ac:dyDescent="0.25">
      <c r="E833" s="16">
        <f t="shared" ca="1" si="24"/>
        <v>0.9131336279625657</v>
      </c>
      <c r="F833" s="20">
        <f t="shared" ca="1" si="25"/>
        <v>11.361283496471966</v>
      </c>
    </row>
    <row r="834" spans="5:6" x14ac:dyDescent="0.25">
      <c r="E834" s="16">
        <f t="shared" ca="1" si="24"/>
        <v>0.44770404190544222</v>
      </c>
      <c r="F834" s="20">
        <f t="shared" ca="1" si="25"/>
        <v>9.2821680738596068</v>
      </c>
    </row>
    <row r="835" spans="5:6" x14ac:dyDescent="0.25">
      <c r="E835" s="16">
        <f t="shared" ca="1" si="24"/>
        <v>0.91289894261587112</v>
      </c>
      <c r="F835" s="20">
        <f t="shared" ca="1" si="25"/>
        <v>11.359490450262257</v>
      </c>
    </row>
    <row r="836" spans="5:6" x14ac:dyDescent="0.25">
      <c r="E836" s="16">
        <f t="shared" ref="E836:E899" ca="1" si="26">RAND()</f>
        <v>7.7507387606005174E-2</v>
      </c>
      <c r="F836" s="20">
        <f t="shared" ref="F836:F899" ca="1" si="27">$C$4*POWER(-LN(1-E836),(1/$C$3))</f>
        <v>6.9794396171647417</v>
      </c>
    </row>
    <row r="837" spans="5:6" x14ac:dyDescent="0.25">
      <c r="E837" s="16">
        <f t="shared" ca="1" si="26"/>
        <v>0.85216114006429977</v>
      </c>
      <c r="F837" s="20">
        <f t="shared" ca="1" si="27"/>
        <v>10.969848393411258</v>
      </c>
    </row>
    <row r="838" spans="5:6" x14ac:dyDescent="0.25">
      <c r="E838" s="16">
        <f t="shared" ca="1" si="26"/>
        <v>0.14288377200258728</v>
      </c>
      <c r="F838" s="20">
        <f t="shared" ca="1" si="27"/>
        <v>7.6560490849516718</v>
      </c>
    </row>
    <row r="839" spans="5:6" x14ac:dyDescent="0.25">
      <c r="E839" s="16">
        <f t="shared" ca="1" si="26"/>
        <v>0.30812867757541673</v>
      </c>
      <c r="F839" s="20">
        <f t="shared" ca="1" si="27"/>
        <v>8.670379968924772</v>
      </c>
    </row>
    <row r="840" spans="5:6" x14ac:dyDescent="0.25">
      <c r="E840" s="16">
        <f t="shared" ca="1" si="26"/>
        <v>0.36474265087376589</v>
      </c>
      <c r="F840" s="20">
        <f t="shared" ca="1" si="27"/>
        <v>8.932445993130667</v>
      </c>
    </row>
    <row r="841" spans="5:6" x14ac:dyDescent="0.25">
      <c r="E841" s="16">
        <f t="shared" ca="1" si="26"/>
        <v>0.37893040659682764</v>
      </c>
      <c r="F841" s="20">
        <f t="shared" ca="1" si="27"/>
        <v>8.9946552266611484</v>
      </c>
    </row>
    <row r="842" spans="5:6" x14ac:dyDescent="0.25">
      <c r="E842" s="16">
        <f t="shared" ca="1" si="26"/>
        <v>0.73720694522722607</v>
      </c>
      <c r="F842" s="20">
        <f t="shared" ca="1" si="27"/>
        <v>10.422943564736403</v>
      </c>
    </row>
    <row r="843" spans="5:6" x14ac:dyDescent="0.25">
      <c r="E843" s="16">
        <f t="shared" ca="1" si="26"/>
        <v>0.19335788117271546</v>
      </c>
      <c r="F843" s="20">
        <f t="shared" ca="1" si="27"/>
        <v>8.0278275806194763</v>
      </c>
    </row>
    <row r="844" spans="5:6" x14ac:dyDescent="0.25">
      <c r="E844" s="16">
        <f t="shared" ca="1" si="26"/>
        <v>0.61072314462169863</v>
      </c>
      <c r="F844" s="20">
        <f t="shared" ca="1" si="27"/>
        <v>9.9172066915545809</v>
      </c>
    </row>
    <row r="845" spans="5:6" x14ac:dyDescent="0.25">
      <c r="E845" s="16">
        <f t="shared" ca="1" si="26"/>
        <v>6.6630448936028319E-2</v>
      </c>
      <c r="F845" s="20">
        <f t="shared" ca="1" si="27"/>
        <v>6.8246437242280251</v>
      </c>
    </row>
    <row r="846" spans="5:6" x14ac:dyDescent="0.25">
      <c r="E846" s="16">
        <f t="shared" ca="1" si="26"/>
        <v>0.7424287812541811</v>
      </c>
      <c r="F846" s="20">
        <f t="shared" ca="1" si="27"/>
        <v>10.445163432799001</v>
      </c>
    </row>
    <row r="847" spans="5:6" x14ac:dyDescent="0.25">
      <c r="E847" s="16">
        <f t="shared" ca="1" si="26"/>
        <v>0.99790241716779793</v>
      </c>
      <c r="F847" s="20">
        <f t="shared" ca="1" si="27"/>
        <v>12.967832771751784</v>
      </c>
    </row>
    <row r="848" spans="5:6" x14ac:dyDescent="0.25">
      <c r="E848" s="16">
        <f t="shared" ca="1" si="26"/>
        <v>0.78774037902860672</v>
      </c>
      <c r="F848" s="20">
        <f t="shared" ca="1" si="27"/>
        <v>10.646038836133833</v>
      </c>
    </row>
    <row r="849" spans="5:6" x14ac:dyDescent="0.25">
      <c r="E849" s="16">
        <f t="shared" ca="1" si="26"/>
        <v>0.94462832390693252</v>
      </c>
      <c r="F849" s="20">
        <f t="shared" ca="1" si="27"/>
        <v>11.639160369384854</v>
      </c>
    </row>
    <row r="850" spans="5:6" x14ac:dyDescent="0.25">
      <c r="E850" s="16">
        <f t="shared" ca="1" si="26"/>
        <v>0.53301008915646086</v>
      </c>
      <c r="F850" s="20">
        <f t="shared" ca="1" si="27"/>
        <v>9.6181475195395887</v>
      </c>
    </row>
    <row r="851" spans="5:6" x14ac:dyDescent="0.25">
      <c r="E851" s="16">
        <f t="shared" ca="1" si="26"/>
        <v>0.85991708824546742</v>
      </c>
      <c r="F851" s="20">
        <f t="shared" ca="1" si="27"/>
        <v>11.013500551469592</v>
      </c>
    </row>
    <row r="852" spans="5:6" x14ac:dyDescent="0.25">
      <c r="E852" s="16">
        <f t="shared" ca="1" si="26"/>
        <v>0.11506138802497545</v>
      </c>
      <c r="F852" s="20">
        <f t="shared" ca="1" si="27"/>
        <v>7.4062843842836728</v>
      </c>
    </row>
    <row r="853" spans="5:6" x14ac:dyDescent="0.25">
      <c r="E853" s="16">
        <f t="shared" ca="1" si="26"/>
        <v>0.35948289628740382</v>
      </c>
      <c r="F853" s="20">
        <f t="shared" ca="1" si="27"/>
        <v>8.9090731653224537</v>
      </c>
    </row>
    <row r="854" spans="5:6" x14ac:dyDescent="0.25">
      <c r="E854" s="16">
        <f t="shared" ca="1" si="26"/>
        <v>0.48337080606400651</v>
      </c>
      <c r="F854" s="20">
        <f t="shared" ca="1" si="27"/>
        <v>9.4245573146892205</v>
      </c>
    </row>
    <row r="855" spans="5:6" x14ac:dyDescent="0.25">
      <c r="E855" s="16">
        <f t="shared" ca="1" si="26"/>
        <v>0.47787060829489825</v>
      </c>
      <c r="F855" s="20">
        <f t="shared" ca="1" si="27"/>
        <v>9.4028183910200074</v>
      </c>
    </row>
    <row r="856" spans="5:6" x14ac:dyDescent="0.25">
      <c r="E856" s="16">
        <f t="shared" ca="1" si="26"/>
        <v>0.37270737596280556</v>
      </c>
      <c r="F856" s="20">
        <f t="shared" ca="1" si="27"/>
        <v>8.9675146484237676</v>
      </c>
    </row>
    <row r="857" spans="5:6" x14ac:dyDescent="0.25">
      <c r="E857" s="16">
        <f t="shared" ca="1" si="26"/>
        <v>0.66547377091070581</v>
      </c>
      <c r="F857" s="20">
        <f t="shared" ca="1" si="27"/>
        <v>10.130546030366322</v>
      </c>
    </row>
    <row r="858" spans="5:6" x14ac:dyDescent="0.25">
      <c r="E858" s="16">
        <f t="shared" ca="1" si="26"/>
        <v>0.55679597160326333</v>
      </c>
      <c r="F858" s="20">
        <f t="shared" ca="1" si="27"/>
        <v>9.709818193886889</v>
      </c>
    </row>
    <row r="859" spans="5:6" x14ac:dyDescent="0.25">
      <c r="E859" s="16">
        <f t="shared" ca="1" si="26"/>
        <v>0.47678877540923492</v>
      </c>
      <c r="F859" s="20">
        <f t="shared" ca="1" si="27"/>
        <v>9.3985340919789913</v>
      </c>
    </row>
    <row r="860" spans="5:6" x14ac:dyDescent="0.25">
      <c r="E860" s="16">
        <f t="shared" ca="1" si="26"/>
        <v>0.72330145591689465</v>
      </c>
      <c r="F860" s="20">
        <f t="shared" ca="1" si="27"/>
        <v>10.364520614019098</v>
      </c>
    </row>
    <row r="861" spans="5:6" x14ac:dyDescent="0.25">
      <c r="E861" s="16">
        <f t="shared" ca="1" si="26"/>
        <v>0.93945770580268406</v>
      </c>
      <c r="F861" s="20">
        <f t="shared" ca="1" si="27"/>
        <v>11.587171269519136</v>
      </c>
    </row>
    <row r="862" spans="5:6" x14ac:dyDescent="0.25">
      <c r="E862" s="16">
        <f t="shared" ca="1" si="26"/>
        <v>0.32260854095365499</v>
      </c>
      <c r="F862" s="20">
        <f t="shared" ca="1" si="27"/>
        <v>8.7398104415443409</v>
      </c>
    </row>
    <row r="863" spans="5:6" x14ac:dyDescent="0.25">
      <c r="E863" s="16">
        <f t="shared" ca="1" si="26"/>
        <v>0.94390345630047123</v>
      </c>
      <c r="F863" s="20">
        <f t="shared" ca="1" si="27"/>
        <v>11.631672575475914</v>
      </c>
    </row>
    <row r="864" spans="5:6" x14ac:dyDescent="0.25">
      <c r="E864" s="16">
        <f t="shared" ca="1" si="26"/>
        <v>0.98317342202376279</v>
      </c>
      <c r="F864" s="20">
        <f t="shared" ca="1" si="27"/>
        <v>12.226722272305029</v>
      </c>
    </row>
    <row r="865" spans="5:6" x14ac:dyDescent="0.25">
      <c r="E865" s="16">
        <f t="shared" ca="1" si="26"/>
        <v>0.10647818161264377</v>
      </c>
      <c r="F865" s="20">
        <f t="shared" ca="1" si="27"/>
        <v>7.3197619522117527</v>
      </c>
    </row>
    <row r="866" spans="5:6" x14ac:dyDescent="0.25">
      <c r="E866" s="16">
        <f t="shared" ca="1" si="26"/>
        <v>1.8929115330326485E-2</v>
      </c>
      <c r="F866" s="20">
        <f t="shared" ca="1" si="27"/>
        <v>5.6815606225590631</v>
      </c>
    </row>
    <row r="867" spans="5:6" x14ac:dyDescent="0.25">
      <c r="E867" s="16">
        <f t="shared" ca="1" si="26"/>
        <v>9.4212834559384895E-2</v>
      </c>
      <c r="F867" s="20">
        <f t="shared" ca="1" si="27"/>
        <v>7.186022064301957</v>
      </c>
    </row>
    <row r="868" spans="5:6" x14ac:dyDescent="0.25">
      <c r="E868" s="16">
        <f t="shared" ca="1" si="26"/>
        <v>0.99787856878640624</v>
      </c>
      <c r="F868" s="20">
        <f t="shared" ca="1" si="27"/>
        <v>12.964434003358406</v>
      </c>
    </row>
    <row r="869" spans="5:6" x14ac:dyDescent="0.25">
      <c r="E869" s="16">
        <f t="shared" ca="1" si="26"/>
        <v>0.26523380927519591</v>
      </c>
      <c r="F869" s="20">
        <f t="shared" ca="1" si="27"/>
        <v>8.452334621387628</v>
      </c>
    </row>
    <row r="870" spans="5:6" x14ac:dyDescent="0.25">
      <c r="E870" s="16">
        <f t="shared" ca="1" si="26"/>
        <v>0.49325329401833218</v>
      </c>
      <c r="F870" s="20">
        <f t="shared" ca="1" si="27"/>
        <v>9.4634466872564218</v>
      </c>
    </row>
    <row r="871" spans="5:6" x14ac:dyDescent="0.25">
      <c r="E871" s="16">
        <f t="shared" ca="1" si="26"/>
        <v>0.99562592076278844</v>
      </c>
      <c r="F871" s="20">
        <f t="shared" ca="1" si="27"/>
        <v>12.734882089245065</v>
      </c>
    </row>
    <row r="872" spans="5:6" x14ac:dyDescent="0.25">
      <c r="E872" s="16">
        <f t="shared" ca="1" si="26"/>
        <v>5.6259015062939399E-3</v>
      </c>
      <c r="F872" s="20">
        <f t="shared" ca="1" si="27"/>
        <v>4.7728062718527182</v>
      </c>
    </row>
    <row r="873" spans="5:6" x14ac:dyDescent="0.25">
      <c r="E873" s="16">
        <f t="shared" ca="1" si="26"/>
        <v>0.93664006212458029</v>
      </c>
      <c r="F873" s="20">
        <f t="shared" ca="1" si="27"/>
        <v>11.560132412307009</v>
      </c>
    </row>
    <row r="874" spans="5:6" x14ac:dyDescent="0.25">
      <c r="E874" s="16">
        <f t="shared" ca="1" si="26"/>
        <v>0.23425883103712641</v>
      </c>
      <c r="F874" s="20">
        <f t="shared" ca="1" si="27"/>
        <v>8.2804200544354742</v>
      </c>
    </row>
    <row r="875" spans="5:6" x14ac:dyDescent="0.25">
      <c r="E875" s="16">
        <f t="shared" ca="1" si="26"/>
        <v>0.37338973008723586</v>
      </c>
      <c r="F875" s="20">
        <f t="shared" ca="1" si="27"/>
        <v>8.9705014843532194</v>
      </c>
    </row>
    <row r="876" spans="5:6" x14ac:dyDescent="0.25">
      <c r="E876" s="16">
        <f t="shared" ca="1" si="26"/>
        <v>0.22649859048454968</v>
      </c>
      <c r="F876" s="20">
        <f t="shared" ca="1" si="27"/>
        <v>8.2349912900175291</v>
      </c>
    </row>
    <row r="877" spans="5:6" x14ac:dyDescent="0.25">
      <c r="E877" s="16">
        <f t="shared" ca="1" si="26"/>
        <v>0.12171381696701011</v>
      </c>
      <c r="F877" s="20">
        <f t="shared" ca="1" si="27"/>
        <v>7.4699333917132007</v>
      </c>
    </row>
    <row r="878" spans="5:6" x14ac:dyDescent="0.25">
      <c r="E878" s="16">
        <f t="shared" ca="1" si="26"/>
        <v>0.94310505195387317</v>
      </c>
      <c r="F878" s="20">
        <f t="shared" ca="1" si="27"/>
        <v>11.623503399363281</v>
      </c>
    </row>
    <row r="879" spans="5:6" x14ac:dyDescent="0.25">
      <c r="E879" s="16">
        <f t="shared" ca="1" si="26"/>
        <v>0.69881192407905812</v>
      </c>
      <c r="F879" s="20">
        <f t="shared" ca="1" si="27"/>
        <v>10.263905855252627</v>
      </c>
    </row>
    <row r="880" spans="5:6" x14ac:dyDescent="0.25">
      <c r="E880" s="16">
        <f t="shared" ca="1" si="26"/>
        <v>0.94625090857651439</v>
      </c>
      <c r="F880" s="20">
        <f t="shared" ca="1" si="27"/>
        <v>11.656175250082246</v>
      </c>
    </row>
    <row r="881" spans="5:6" x14ac:dyDescent="0.25">
      <c r="E881" s="16">
        <f t="shared" ca="1" si="26"/>
        <v>8.3568294866138482E-2</v>
      </c>
      <c r="F881" s="20">
        <f t="shared" ca="1" si="27"/>
        <v>7.0581906312942042</v>
      </c>
    </row>
    <row r="882" spans="5:6" x14ac:dyDescent="0.25">
      <c r="E882" s="16">
        <f t="shared" ca="1" si="26"/>
        <v>0.28049134353851091</v>
      </c>
      <c r="F882" s="20">
        <f t="shared" ca="1" si="27"/>
        <v>8.5322424342112697</v>
      </c>
    </row>
    <row r="883" spans="5:6" x14ac:dyDescent="0.25">
      <c r="E883" s="16">
        <f t="shared" ca="1" si="26"/>
        <v>0.48191927467444629</v>
      </c>
      <c r="F883" s="20">
        <f t="shared" ca="1" si="27"/>
        <v>9.418827159597571</v>
      </c>
    </row>
    <row r="884" spans="5:6" x14ac:dyDescent="0.25">
      <c r="E884" s="16">
        <f t="shared" ca="1" si="26"/>
        <v>0.63989287229390257</v>
      </c>
      <c r="F884" s="20">
        <f t="shared" ca="1" si="27"/>
        <v>10.030229769776787</v>
      </c>
    </row>
    <row r="885" spans="5:6" x14ac:dyDescent="0.25">
      <c r="E885" s="16">
        <f t="shared" ca="1" si="26"/>
        <v>0.88391160681302694</v>
      </c>
      <c r="F885" s="20">
        <f t="shared" ca="1" si="27"/>
        <v>11.158076667440113</v>
      </c>
    </row>
    <row r="886" spans="5:6" x14ac:dyDescent="0.25">
      <c r="E886" s="16">
        <f t="shared" ca="1" si="26"/>
        <v>0.31042812918691542</v>
      </c>
      <c r="F886" s="20">
        <f t="shared" ca="1" si="27"/>
        <v>8.6815310968828605</v>
      </c>
    </row>
    <row r="887" spans="5:6" x14ac:dyDescent="0.25">
      <c r="E887" s="16">
        <f t="shared" ca="1" si="26"/>
        <v>0.71403232737669775</v>
      </c>
      <c r="F887" s="20">
        <f t="shared" ca="1" si="27"/>
        <v>10.326124469257467</v>
      </c>
    </row>
    <row r="888" spans="5:6" x14ac:dyDescent="0.25">
      <c r="E888" s="16">
        <f t="shared" ca="1" si="26"/>
        <v>0.42880675825506342</v>
      </c>
      <c r="F888" s="20">
        <f t="shared" ca="1" si="27"/>
        <v>9.2051300747320113</v>
      </c>
    </row>
    <row r="889" spans="5:6" x14ac:dyDescent="0.25">
      <c r="E889" s="16">
        <f t="shared" ca="1" si="26"/>
        <v>0.32043932001372954</v>
      </c>
      <c r="F889" s="20">
        <f t="shared" ca="1" si="27"/>
        <v>8.7295257234409149</v>
      </c>
    </row>
    <row r="890" spans="5:6" x14ac:dyDescent="0.25">
      <c r="E890" s="16">
        <f t="shared" ca="1" si="26"/>
        <v>8.4436416121698499E-2</v>
      </c>
      <c r="F890" s="20">
        <f t="shared" ca="1" si="27"/>
        <v>7.0690903479643774</v>
      </c>
    </row>
    <row r="891" spans="5:6" x14ac:dyDescent="0.25">
      <c r="E891" s="16">
        <f t="shared" ca="1" si="26"/>
        <v>3.7422839537864738E-2</v>
      </c>
      <c r="F891" s="20">
        <f t="shared" ca="1" si="27"/>
        <v>6.2710722630780849</v>
      </c>
    </row>
    <row r="892" spans="5:6" x14ac:dyDescent="0.25">
      <c r="E892" s="16">
        <f t="shared" ca="1" si="26"/>
        <v>0.93601611295491682</v>
      </c>
      <c r="F892" s="20">
        <f t="shared" ca="1" si="27"/>
        <v>11.554257627527074</v>
      </c>
    </row>
    <row r="893" spans="5:6" x14ac:dyDescent="0.25">
      <c r="E893" s="16">
        <f t="shared" ca="1" si="26"/>
        <v>0.99343716919038116</v>
      </c>
      <c r="F893" s="20">
        <f t="shared" ca="1" si="27"/>
        <v>12.594436877759163</v>
      </c>
    </row>
    <row r="894" spans="5:6" x14ac:dyDescent="0.25">
      <c r="E894" s="16">
        <f t="shared" ca="1" si="26"/>
        <v>0.67811403247856217</v>
      </c>
      <c r="F894" s="20">
        <f t="shared" ca="1" si="27"/>
        <v>10.180700806213403</v>
      </c>
    </row>
    <row r="895" spans="5:6" x14ac:dyDescent="0.25">
      <c r="E895" s="16">
        <f t="shared" ca="1" si="26"/>
        <v>0.77784126962590894</v>
      </c>
      <c r="F895" s="20">
        <f t="shared" ca="1" si="27"/>
        <v>10.600737931420186</v>
      </c>
    </row>
    <row r="896" spans="5:6" x14ac:dyDescent="0.25">
      <c r="E896" s="16">
        <f t="shared" ca="1" si="26"/>
        <v>6.3141714554754147E-3</v>
      </c>
      <c r="F896" s="20">
        <f t="shared" ca="1" si="27"/>
        <v>4.8523919203987571</v>
      </c>
    </row>
    <row r="897" spans="5:6" x14ac:dyDescent="0.25">
      <c r="E897" s="16">
        <f t="shared" ca="1" si="26"/>
        <v>0.7471880874815422</v>
      </c>
      <c r="F897" s="20">
        <f t="shared" ca="1" si="27"/>
        <v>10.465559923459296</v>
      </c>
    </row>
    <row r="898" spans="5:6" x14ac:dyDescent="0.25">
      <c r="E898" s="16">
        <f t="shared" ca="1" si="26"/>
        <v>5.0469635757971032E-2</v>
      </c>
      <c r="F898" s="20">
        <f t="shared" ca="1" si="27"/>
        <v>6.5511594960460462</v>
      </c>
    </row>
    <row r="899" spans="5:6" x14ac:dyDescent="0.25">
      <c r="E899" s="16">
        <f t="shared" ca="1" si="26"/>
        <v>0.88299611315240634</v>
      </c>
      <c r="F899" s="20">
        <f t="shared" ca="1" si="27"/>
        <v>11.152252879479562</v>
      </c>
    </row>
    <row r="900" spans="5:6" x14ac:dyDescent="0.25">
      <c r="E900" s="16">
        <f t="shared" ref="E900:E963" ca="1" si="28">RAND()</f>
        <v>0.66704076105339205</v>
      </c>
      <c r="F900" s="20">
        <f t="shared" ref="F900:F963" ca="1" si="29">$C$4*POWER(-LN(1-E900),(1/$C$3))</f>
        <v>10.136739919169459</v>
      </c>
    </row>
    <row r="901" spans="5:6" x14ac:dyDescent="0.25">
      <c r="E901" s="16">
        <f t="shared" ca="1" si="28"/>
        <v>0.88562951255811651</v>
      </c>
      <c r="F901" s="20">
        <f t="shared" ca="1" si="29"/>
        <v>11.169080014464836</v>
      </c>
    </row>
    <row r="902" spans="5:6" x14ac:dyDescent="0.25">
      <c r="E902" s="16">
        <f t="shared" ca="1" si="28"/>
        <v>9.9151683653816547E-2</v>
      </c>
      <c r="F902" s="20">
        <f t="shared" ca="1" si="29"/>
        <v>7.2414457625092075</v>
      </c>
    </row>
    <row r="903" spans="5:6" x14ac:dyDescent="0.25">
      <c r="E903" s="16">
        <f t="shared" ca="1" si="28"/>
        <v>0.21106480648482817</v>
      </c>
      <c r="F903" s="20">
        <f t="shared" ca="1" si="29"/>
        <v>8.1413597305767418</v>
      </c>
    </row>
    <row r="904" spans="5:6" x14ac:dyDescent="0.25">
      <c r="E904" s="16">
        <f t="shared" ca="1" si="28"/>
        <v>0.22256221608371707</v>
      </c>
      <c r="F904" s="20">
        <f t="shared" ca="1" si="29"/>
        <v>8.2115401392343763</v>
      </c>
    </row>
    <row r="905" spans="5:6" x14ac:dyDescent="0.25">
      <c r="E905" s="16">
        <f t="shared" ca="1" si="28"/>
        <v>8.8774598742907052E-2</v>
      </c>
      <c r="F905" s="20">
        <f t="shared" ca="1" si="29"/>
        <v>7.1222474982166943</v>
      </c>
    </row>
    <row r="906" spans="5:6" x14ac:dyDescent="0.25">
      <c r="E906" s="16">
        <f t="shared" ca="1" si="28"/>
        <v>0.48884547324740557</v>
      </c>
      <c r="F906" s="20">
        <f t="shared" ca="1" si="29"/>
        <v>9.4461269744780267</v>
      </c>
    </row>
    <row r="907" spans="5:6" x14ac:dyDescent="0.25">
      <c r="E907" s="16">
        <f t="shared" ca="1" si="28"/>
        <v>0.37089759890446994</v>
      </c>
      <c r="F907" s="20">
        <f t="shared" ca="1" si="29"/>
        <v>8.95957956916053</v>
      </c>
    </row>
    <row r="908" spans="5:6" x14ac:dyDescent="0.25">
      <c r="E908" s="16">
        <f t="shared" ca="1" si="28"/>
        <v>0.3099826035887181</v>
      </c>
      <c r="F908" s="20">
        <f t="shared" ca="1" si="29"/>
        <v>8.6793743432586403</v>
      </c>
    </row>
    <row r="909" spans="5:6" x14ac:dyDescent="0.25">
      <c r="E909" s="16">
        <f t="shared" ca="1" si="28"/>
        <v>0.98641469238826063</v>
      </c>
      <c r="F909" s="20">
        <f t="shared" ca="1" si="29"/>
        <v>12.316227208868613</v>
      </c>
    </row>
    <row r="910" spans="5:6" x14ac:dyDescent="0.25">
      <c r="E910" s="16">
        <f t="shared" ca="1" si="28"/>
        <v>0.97927972396160934</v>
      </c>
      <c r="F910" s="20">
        <f t="shared" ca="1" si="29"/>
        <v>12.135707717935208</v>
      </c>
    </row>
    <row r="911" spans="5:6" x14ac:dyDescent="0.25">
      <c r="E911" s="16">
        <f t="shared" ca="1" si="28"/>
        <v>0.91543698495796322</v>
      </c>
      <c r="F911" s="20">
        <f t="shared" ca="1" si="29"/>
        <v>11.379051212575288</v>
      </c>
    </row>
    <row r="912" spans="5:6" x14ac:dyDescent="0.25">
      <c r="E912" s="16">
        <f t="shared" ca="1" si="28"/>
        <v>0.87931450598313787</v>
      </c>
      <c r="F912" s="20">
        <f t="shared" ca="1" si="29"/>
        <v>11.129104418053126</v>
      </c>
    </row>
    <row r="913" spans="5:6" x14ac:dyDescent="0.25">
      <c r="E913" s="16">
        <f t="shared" ca="1" si="28"/>
        <v>0.74812295876657309</v>
      </c>
      <c r="F913" s="20">
        <f t="shared" ca="1" si="29"/>
        <v>10.46958324512447</v>
      </c>
    </row>
    <row r="914" spans="5:6" x14ac:dyDescent="0.25">
      <c r="E914" s="16">
        <f t="shared" ca="1" si="28"/>
        <v>0.31580868885132629</v>
      </c>
      <c r="F914" s="20">
        <f t="shared" ca="1" si="29"/>
        <v>8.7074360132088646</v>
      </c>
    </row>
    <row r="915" spans="5:6" x14ac:dyDescent="0.25">
      <c r="E915" s="16">
        <f t="shared" ca="1" si="28"/>
        <v>0.93928400213064245</v>
      </c>
      <c r="F915" s="20">
        <f t="shared" ca="1" si="29"/>
        <v>11.585479444376528</v>
      </c>
    </row>
    <row r="916" spans="5:6" x14ac:dyDescent="0.25">
      <c r="E916" s="16">
        <f t="shared" ca="1" si="28"/>
        <v>0.29939620692678426</v>
      </c>
      <c r="F916" s="20">
        <f t="shared" ca="1" si="29"/>
        <v>8.6275758744789108</v>
      </c>
    </row>
    <row r="917" spans="5:6" x14ac:dyDescent="0.25">
      <c r="E917" s="16">
        <f t="shared" ca="1" si="28"/>
        <v>0.42983477457546049</v>
      </c>
      <c r="F917" s="20">
        <f t="shared" ca="1" si="29"/>
        <v>9.2093541584925447</v>
      </c>
    </row>
    <row r="918" spans="5:6" x14ac:dyDescent="0.25">
      <c r="E918" s="16">
        <f t="shared" ca="1" si="28"/>
        <v>0.23134653706202279</v>
      </c>
      <c r="F918" s="20">
        <f t="shared" ca="1" si="29"/>
        <v>8.2634930982630088</v>
      </c>
    </row>
    <row r="919" spans="5:6" x14ac:dyDescent="0.25">
      <c r="E919" s="16">
        <f t="shared" ca="1" si="28"/>
        <v>0.95278971291057046</v>
      </c>
      <c r="F919" s="20">
        <f t="shared" ca="1" si="29"/>
        <v>11.728692539634258</v>
      </c>
    </row>
    <row r="920" spans="5:6" x14ac:dyDescent="0.25">
      <c r="E920" s="16">
        <f t="shared" ca="1" si="28"/>
        <v>0.66027320185743421</v>
      </c>
      <c r="F920" s="20">
        <f t="shared" ca="1" si="29"/>
        <v>10.11003400472535</v>
      </c>
    </row>
    <row r="921" spans="5:6" x14ac:dyDescent="0.25">
      <c r="E921" s="16">
        <f t="shared" ca="1" si="28"/>
        <v>0.36247564392220255</v>
      </c>
      <c r="F921" s="20">
        <f t="shared" ca="1" si="29"/>
        <v>8.9223934735090751</v>
      </c>
    </row>
    <row r="922" spans="5:6" x14ac:dyDescent="0.25">
      <c r="E922" s="16">
        <f t="shared" ca="1" si="28"/>
        <v>0.89299926575109778</v>
      </c>
      <c r="F922" s="20">
        <f t="shared" ca="1" si="29"/>
        <v>11.217460715219477</v>
      </c>
    </row>
    <row r="923" spans="5:6" x14ac:dyDescent="0.25">
      <c r="E923" s="16">
        <f t="shared" ca="1" si="28"/>
        <v>0.15313773813740483</v>
      </c>
      <c r="F923" s="20">
        <f t="shared" ca="1" si="29"/>
        <v>7.7386998158527973</v>
      </c>
    </row>
    <row r="924" spans="5:6" x14ac:dyDescent="0.25">
      <c r="E924" s="16">
        <f t="shared" ca="1" si="28"/>
        <v>0.38415116700030272</v>
      </c>
      <c r="F924" s="20">
        <f t="shared" ca="1" si="29"/>
        <v>9.0172571211679511</v>
      </c>
    </row>
    <row r="925" spans="5:6" x14ac:dyDescent="0.25">
      <c r="E925" s="16">
        <f t="shared" ca="1" si="28"/>
        <v>0.67218138898668944</v>
      </c>
      <c r="F925" s="20">
        <f t="shared" ca="1" si="29"/>
        <v>10.157105328061897</v>
      </c>
    </row>
    <row r="926" spans="5:6" x14ac:dyDescent="0.25">
      <c r="E926" s="16">
        <f t="shared" ca="1" si="28"/>
        <v>0.21223871996225807</v>
      </c>
      <c r="F926" s="20">
        <f t="shared" ca="1" si="29"/>
        <v>8.1486454465040694</v>
      </c>
    </row>
    <row r="927" spans="5:6" x14ac:dyDescent="0.25">
      <c r="E927" s="16">
        <f t="shared" ca="1" si="28"/>
        <v>0.51844772846012321</v>
      </c>
      <c r="F927" s="20">
        <f t="shared" ca="1" si="29"/>
        <v>9.561754663659018</v>
      </c>
    </row>
    <row r="928" spans="5:6" x14ac:dyDescent="0.25">
      <c r="E928" s="16">
        <f t="shared" ca="1" si="28"/>
        <v>0.91280273773480947</v>
      </c>
      <c r="F928" s="20">
        <f t="shared" ca="1" si="29"/>
        <v>11.358756330354664</v>
      </c>
    </row>
    <row r="929" spans="5:6" x14ac:dyDescent="0.25">
      <c r="E929" s="16">
        <f t="shared" ca="1" si="28"/>
        <v>0.59909329467692085</v>
      </c>
      <c r="F929" s="20">
        <f t="shared" ca="1" si="29"/>
        <v>9.872398700450896</v>
      </c>
    </row>
    <row r="930" spans="5:6" x14ac:dyDescent="0.25">
      <c r="E930" s="16">
        <f t="shared" ca="1" si="28"/>
        <v>0.278576007756279</v>
      </c>
      <c r="F930" s="20">
        <f t="shared" ca="1" si="29"/>
        <v>8.5223645848753016</v>
      </c>
    </row>
    <row r="931" spans="5:6" x14ac:dyDescent="0.25">
      <c r="E931" s="16">
        <f t="shared" ca="1" si="28"/>
        <v>0.66749204056156608</v>
      </c>
      <c r="F931" s="20">
        <f t="shared" ca="1" si="29"/>
        <v>10.138524892486245</v>
      </c>
    </row>
    <row r="932" spans="5:6" x14ac:dyDescent="0.25">
      <c r="E932" s="16">
        <f t="shared" ca="1" si="28"/>
        <v>0.66083806996320693</v>
      </c>
      <c r="F932" s="20">
        <f t="shared" ca="1" si="29"/>
        <v>10.112258738771054</v>
      </c>
    </row>
    <row r="933" spans="5:6" x14ac:dyDescent="0.25">
      <c r="E933" s="16">
        <f t="shared" ca="1" si="28"/>
        <v>0.11239080663480649</v>
      </c>
      <c r="F933" s="20">
        <f t="shared" ca="1" si="29"/>
        <v>7.3799227394343214</v>
      </c>
    </row>
    <row r="934" spans="5:6" x14ac:dyDescent="0.25">
      <c r="E934" s="16">
        <f t="shared" ca="1" si="28"/>
        <v>0.50981035897742899</v>
      </c>
      <c r="F934" s="20">
        <f t="shared" ca="1" si="29"/>
        <v>9.5281714912084077</v>
      </c>
    </row>
    <row r="935" spans="5:6" x14ac:dyDescent="0.25">
      <c r="E935" s="16">
        <f t="shared" ca="1" si="28"/>
        <v>0.32427106543343009</v>
      </c>
      <c r="F935" s="20">
        <f t="shared" ca="1" si="29"/>
        <v>8.7476660613321684</v>
      </c>
    </row>
    <row r="936" spans="5:6" x14ac:dyDescent="0.25">
      <c r="E936" s="16">
        <f t="shared" ca="1" si="28"/>
        <v>0.71743344799042652</v>
      </c>
      <c r="F936" s="20">
        <f t="shared" ca="1" si="29"/>
        <v>10.340165739107672</v>
      </c>
    </row>
    <row r="937" spans="5:6" x14ac:dyDescent="0.25">
      <c r="E937" s="16">
        <f t="shared" ca="1" si="28"/>
        <v>0.81136657644021393</v>
      </c>
      <c r="F937" s="20">
        <f t="shared" ca="1" si="29"/>
        <v>10.758220010597961</v>
      </c>
    </row>
    <row r="938" spans="5:6" x14ac:dyDescent="0.25">
      <c r="E938" s="16">
        <f t="shared" ca="1" si="28"/>
        <v>0.53865183521003168</v>
      </c>
      <c r="F938" s="20">
        <f t="shared" ca="1" si="29"/>
        <v>9.6399318409429711</v>
      </c>
    </row>
    <row r="939" spans="5:6" x14ac:dyDescent="0.25">
      <c r="E939" s="16">
        <f t="shared" ca="1" si="28"/>
        <v>0.84899492285457256</v>
      </c>
      <c r="F939" s="20">
        <f t="shared" ca="1" si="29"/>
        <v>10.952393658891179</v>
      </c>
    </row>
    <row r="940" spans="5:6" x14ac:dyDescent="0.25">
      <c r="E940" s="16">
        <f t="shared" ca="1" si="28"/>
        <v>0.16371380757666687</v>
      </c>
      <c r="F940" s="20">
        <f t="shared" ca="1" si="29"/>
        <v>7.8196973041803455</v>
      </c>
    </row>
    <row r="941" spans="5:6" x14ac:dyDescent="0.25">
      <c r="E941" s="16">
        <f t="shared" ca="1" si="28"/>
        <v>0.94557136521296903</v>
      </c>
      <c r="F941" s="20">
        <f t="shared" ca="1" si="29"/>
        <v>11.649005865640589</v>
      </c>
    </row>
    <row r="942" spans="5:6" x14ac:dyDescent="0.25">
      <c r="E942" s="16">
        <f t="shared" ca="1" si="28"/>
        <v>0.43265488837035304</v>
      </c>
      <c r="F942" s="20">
        <f t="shared" ca="1" si="29"/>
        <v>9.2209214655524114</v>
      </c>
    </row>
    <row r="943" spans="5:6" x14ac:dyDescent="0.25">
      <c r="E943" s="16">
        <f t="shared" ca="1" si="28"/>
        <v>0.99843987307780002</v>
      </c>
      <c r="F943" s="20">
        <f t="shared" ca="1" si="29"/>
        <v>13.054979486936034</v>
      </c>
    </row>
    <row r="944" spans="5:6" x14ac:dyDescent="0.25">
      <c r="E944" s="16">
        <f t="shared" ca="1" si="28"/>
        <v>0.27112457126582123</v>
      </c>
      <c r="F944" s="20">
        <f t="shared" ca="1" si="29"/>
        <v>8.483523545108385</v>
      </c>
    </row>
    <row r="945" spans="5:6" x14ac:dyDescent="0.25">
      <c r="E945" s="16">
        <f t="shared" ca="1" si="28"/>
        <v>0.33300711246686954</v>
      </c>
      <c r="F945" s="20">
        <f t="shared" ca="1" si="29"/>
        <v>8.7885748052448225</v>
      </c>
    </row>
    <row r="946" spans="5:6" x14ac:dyDescent="0.25">
      <c r="E946" s="16">
        <f t="shared" ca="1" si="28"/>
        <v>0.35177308135158325</v>
      </c>
      <c r="F946" s="20">
        <f t="shared" ca="1" si="29"/>
        <v>8.8744892944855795</v>
      </c>
    </row>
    <row r="947" spans="5:6" x14ac:dyDescent="0.25">
      <c r="E947" s="16">
        <f t="shared" ca="1" si="28"/>
        <v>0.90255614852464416</v>
      </c>
      <c r="F947" s="20">
        <f t="shared" ca="1" si="29"/>
        <v>11.283371888571567</v>
      </c>
    </row>
    <row r="948" spans="5:6" x14ac:dyDescent="0.25">
      <c r="E948" s="16">
        <f t="shared" ca="1" si="28"/>
        <v>0.13668639799816984</v>
      </c>
      <c r="F948" s="20">
        <f t="shared" ca="1" si="29"/>
        <v>7.6038884775594973</v>
      </c>
    </row>
    <row r="949" spans="5:6" x14ac:dyDescent="0.25">
      <c r="E949" s="16">
        <f t="shared" ca="1" si="28"/>
        <v>0.8423576612322794</v>
      </c>
      <c r="F949" s="20">
        <f t="shared" ca="1" si="29"/>
        <v>10.916439791924276</v>
      </c>
    </row>
    <row r="950" spans="5:6" x14ac:dyDescent="0.25">
      <c r="E950" s="16">
        <f t="shared" ca="1" si="28"/>
        <v>5.59145741528142E-2</v>
      </c>
      <c r="F950" s="20">
        <f t="shared" ca="1" si="29"/>
        <v>6.6504548981295866</v>
      </c>
    </row>
    <row r="951" spans="5:6" x14ac:dyDescent="0.25">
      <c r="E951" s="16">
        <f t="shared" ca="1" si="28"/>
        <v>0.82741574776391047</v>
      </c>
      <c r="F951" s="20">
        <f t="shared" ca="1" si="29"/>
        <v>10.838340599370088</v>
      </c>
    </row>
    <row r="952" spans="5:6" x14ac:dyDescent="0.25">
      <c r="E952" s="16">
        <f t="shared" ca="1" si="28"/>
        <v>0.88749408506263128</v>
      </c>
      <c r="F952" s="20">
        <f t="shared" ca="1" si="29"/>
        <v>11.181136496883383</v>
      </c>
    </row>
    <row r="953" spans="5:6" x14ac:dyDescent="0.25">
      <c r="E953" s="16">
        <f t="shared" ca="1" si="28"/>
        <v>0.56555370022358542</v>
      </c>
      <c r="F953" s="20">
        <f t="shared" ca="1" si="29"/>
        <v>9.7434871293348699</v>
      </c>
    </row>
    <row r="954" spans="5:6" x14ac:dyDescent="0.25">
      <c r="E954" s="16">
        <f t="shared" ca="1" si="28"/>
        <v>0.50160495084023715</v>
      </c>
      <c r="F954" s="20">
        <f t="shared" ca="1" si="29"/>
        <v>9.4961570417433254</v>
      </c>
    </row>
    <row r="955" spans="5:6" x14ac:dyDescent="0.25">
      <c r="E955" s="16">
        <f t="shared" ca="1" si="28"/>
        <v>0.96737601343840773</v>
      </c>
      <c r="F955" s="20">
        <f t="shared" ca="1" si="29"/>
        <v>11.921709650400359</v>
      </c>
    </row>
    <row r="956" spans="5:6" x14ac:dyDescent="0.25">
      <c r="E956" s="16">
        <f t="shared" ca="1" si="28"/>
        <v>0.2067892447665538</v>
      </c>
      <c r="F956" s="20">
        <f t="shared" ca="1" si="29"/>
        <v>8.1145815541189972</v>
      </c>
    </row>
    <row r="957" spans="5:6" x14ac:dyDescent="0.25">
      <c r="E957" s="16">
        <f t="shared" ca="1" si="28"/>
        <v>0.90360259691481259</v>
      </c>
      <c r="F957" s="20">
        <f t="shared" ca="1" si="29"/>
        <v>11.290831443540716</v>
      </c>
    </row>
    <row r="958" spans="5:6" x14ac:dyDescent="0.25">
      <c r="E958" s="16">
        <f t="shared" ca="1" si="28"/>
        <v>0.88502559877810671</v>
      </c>
      <c r="F958" s="20">
        <f t="shared" ca="1" si="29"/>
        <v>11.165200593291125</v>
      </c>
    </row>
    <row r="959" spans="5:6" x14ac:dyDescent="0.25">
      <c r="E959" s="16">
        <f t="shared" ca="1" si="28"/>
        <v>0.24202378413321934</v>
      </c>
      <c r="F959" s="20">
        <f t="shared" ca="1" si="29"/>
        <v>8.3248684401783137</v>
      </c>
    </row>
    <row r="960" spans="5:6" x14ac:dyDescent="0.25">
      <c r="E960" s="16">
        <f t="shared" ca="1" si="28"/>
        <v>6.7029376518369377E-2</v>
      </c>
      <c r="F960" s="20">
        <f t="shared" ca="1" si="29"/>
        <v>6.8306721548656686</v>
      </c>
    </row>
    <row r="961" spans="5:6" x14ac:dyDescent="0.25">
      <c r="E961" s="16">
        <f t="shared" ca="1" si="28"/>
        <v>0.99386263559577626</v>
      </c>
      <c r="F961" s="20">
        <f t="shared" ca="1" si="29"/>
        <v>12.618293455264345</v>
      </c>
    </row>
    <row r="962" spans="5:6" x14ac:dyDescent="0.25">
      <c r="E962" s="16">
        <f t="shared" ca="1" si="28"/>
        <v>0.7969822820293756</v>
      </c>
      <c r="F962" s="20">
        <f t="shared" ca="1" si="29"/>
        <v>10.689192119198436</v>
      </c>
    </row>
    <row r="963" spans="5:6" x14ac:dyDescent="0.25">
      <c r="E963" s="16">
        <f t="shared" ca="1" si="28"/>
        <v>0.64174298863271406</v>
      </c>
      <c r="F963" s="20">
        <f t="shared" ca="1" si="29"/>
        <v>10.037440599688862</v>
      </c>
    </row>
    <row r="964" spans="5:6" x14ac:dyDescent="0.25">
      <c r="E964" s="16">
        <f t="shared" ref="E964:E1027" ca="1" si="30">RAND()</f>
        <v>4.2685109207373562E-2</v>
      </c>
      <c r="F964" s="20">
        <f t="shared" ref="F964:F1027" ca="1" si="31">$C$4*POWER(-LN(1-E964),(1/$C$3))</f>
        <v>6.3925407897949524</v>
      </c>
    </row>
    <row r="965" spans="5:6" x14ac:dyDescent="0.25">
      <c r="E965" s="16">
        <f t="shared" ca="1" si="30"/>
        <v>0.73617486814153987</v>
      </c>
      <c r="F965" s="20">
        <f t="shared" ca="1" si="31"/>
        <v>10.418570830965493</v>
      </c>
    </row>
    <row r="966" spans="5:6" x14ac:dyDescent="0.25">
      <c r="E966" s="16">
        <f t="shared" ca="1" si="30"/>
        <v>0.78281771581298265</v>
      </c>
      <c r="F966" s="20">
        <f t="shared" ca="1" si="31"/>
        <v>10.623398220964763</v>
      </c>
    </row>
    <row r="967" spans="5:6" x14ac:dyDescent="0.25">
      <c r="E967" s="16">
        <f t="shared" ca="1" si="30"/>
        <v>0.59268452972943253</v>
      </c>
      <c r="F967" s="20">
        <f t="shared" ca="1" si="31"/>
        <v>9.8477439331311327</v>
      </c>
    </row>
    <row r="968" spans="5:6" x14ac:dyDescent="0.25">
      <c r="E968" s="16">
        <f t="shared" ca="1" si="30"/>
        <v>0.80174605008449706</v>
      </c>
      <c r="F968" s="20">
        <f t="shared" ca="1" si="31"/>
        <v>10.71178855667419</v>
      </c>
    </row>
    <row r="969" spans="5:6" x14ac:dyDescent="0.25">
      <c r="E969" s="16">
        <f t="shared" ca="1" si="30"/>
        <v>0.22274610908023884</v>
      </c>
      <c r="F969" s="20">
        <f t="shared" ca="1" si="31"/>
        <v>8.2126420091396621</v>
      </c>
    </row>
    <row r="970" spans="5:6" x14ac:dyDescent="0.25">
      <c r="E970" s="16">
        <f t="shared" ca="1" si="30"/>
        <v>0.55548513102551034</v>
      </c>
      <c r="F970" s="20">
        <f t="shared" ca="1" si="31"/>
        <v>9.7047760341268958</v>
      </c>
    </row>
    <row r="971" spans="5:6" x14ac:dyDescent="0.25">
      <c r="E971" s="16">
        <f t="shared" ca="1" si="30"/>
        <v>0.12973867579705489</v>
      </c>
      <c r="F971" s="20">
        <f t="shared" ca="1" si="31"/>
        <v>7.5432145990348882</v>
      </c>
    </row>
    <row r="972" spans="5:6" x14ac:dyDescent="0.25">
      <c r="E972" s="16">
        <f t="shared" ca="1" si="30"/>
        <v>2.3379152403005143E-2</v>
      </c>
      <c r="F972" s="20">
        <f t="shared" ca="1" si="31"/>
        <v>5.8574413469335598</v>
      </c>
    </row>
    <row r="973" spans="5:6" x14ac:dyDescent="0.25">
      <c r="E973" s="16">
        <f t="shared" ca="1" si="30"/>
        <v>0.79263106619145851</v>
      </c>
      <c r="F973" s="20">
        <f t="shared" ca="1" si="31"/>
        <v>10.66876602965065</v>
      </c>
    </row>
    <row r="974" spans="5:6" x14ac:dyDescent="0.25">
      <c r="E974" s="16">
        <f t="shared" ca="1" si="30"/>
        <v>0.83420913459773827</v>
      </c>
      <c r="F974" s="20">
        <f t="shared" ca="1" si="31"/>
        <v>10.873390424501558</v>
      </c>
    </row>
    <row r="975" spans="5:6" x14ac:dyDescent="0.25">
      <c r="E975" s="16">
        <f t="shared" ca="1" si="30"/>
        <v>0.64806518531202562</v>
      </c>
      <c r="F975" s="20">
        <f t="shared" ca="1" si="31"/>
        <v>10.062128941397045</v>
      </c>
    </row>
    <row r="976" spans="5:6" x14ac:dyDescent="0.25">
      <c r="E976" s="16">
        <f t="shared" ca="1" si="30"/>
        <v>0.85202149331158461</v>
      </c>
      <c r="F976" s="20">
        <f t="shared" ca="1" si="31"/>
        <v>10.969074239425503</v>
      </c>
    </row>
    <row r="977" spans="5:6" x14ac:dyDescent="0.25">
      <c r="E977" s="16">
        <f t="shared" ca="1" si="30"/>
        <v>0.58826957238049338</v>
      </c>
      <c r="F977" s="20">
        <f t="shared" ca="1" si="31"/>
        <v>9.8307701369305036</v>
      </c>
    </row>
    <row r="978" spans="5:6" x14ac:dyDescent="0.25">
      <c r="E978" s="16">
        <f t="shared" ca="1" si="30"/>
        <v>0.3712337046616706</v>
      </c>
      <c r="F978" s="20">
        <f t="shared" ca="1" si="31"/>
        <v>8.9610547059916659</v>
      </c>
    </row>
    <row r="979" spans="5:6" x14ac:dyDescent="0.25">
      <c r="E979" s="16">
        <f t="shared" ca="1" si="30"/>
        <v>0.42819969758755227</v>
      </c>
      <c r="F979" s="20">
        <f t="shared" ca="1" si="31"/>
        <v>9.2026337904578064</v>
      </c>
    </row>
    <row r="980" spans="5:6" x14ac:dyDescent="0.25">
      <c r="E980" s="16">
        <f t="shared" ca="1" si="30"/>
        <v>0.21596965093110165</v>
      </c>
      <c r="F980" s="20">
        <f t="shared" ca="1" si="31"/>
        <v>8.1716158193225077</v>
      </c>
    </row>
    <row r="981" spans="5:6" x14ac:dyDescent="0.25">
      <c r="E981" s="16">
        <f t="shared" ca="1" si="30"/>
        <v>9.6045078969804409E-2</v>
      </c>
      <c r="F981" s="20">
        <f t="shared" ca="1" si="31"/>
        <v>7.2068473011560332</v>
      </c>
    </row>
    <row r="982" spans="5:6" x14ac:dyDescent="0.25">
      <c r="E982" s="16">
        <f t="shared" ca="1" si="30"/>
        <v>0.20004134291441489</v>
      </c>
      <c r="F982" s="20">
        <f t="shared" ca="1" si="31"/>
        <v>8.071513683245632</v>
      </c>
    </row>
    <row r="983" spans="5:6" x14ac:dyDescent="0.25">
      <c r="E983" s="16">
        <f t="shared" ca="1" si="30"/>
        <v>0.26768019579814306</v>
      </c>
      <c r="F983" s="20">
        <f t="shared" ca="1" si="31"/>
        <v>8.4653404037883835</v>
      </c>
    </row>
    <row r="984" spans="5:6" x14ac:dyDescent="0.25">
      <c r="E984" s="16">
        <f t="shared" ca="1" si="30"/>
        <v>0.9942546555555668</v>
      </c>
      <c r="F984" s="20">
        <f t="shared" ca="1" si="31"/>
        <v>12.641525053945061</v>
      </c>
    </row>
    <row r="985" spans="5:6" x14ac:dyDescent="0.25">
      <c r="E985" s="16">
        <f t="shared" ca="1" si="30"/>
        <v>0.15228825130174717</v>
      </c>
      <c r="F985" s="20">
        <f t="shared" ca="1" si="31"/>
        <v>7.7320141366431425</v>
      </c>
    </row>
    <row r="986" spans="5:6" x14ac:dyDescent="0.25">
      <c r="E986" s="16">
        <f t="shared" ca="1" si="30"/>
        <v>0.31425359134406783</v>
      </c>
      <c r="F986" s="20">
        <f t="shared" ca="1" si="31"/>
        <v>8.6999755923484692</v>
      </c>
    </row>
    <row r="987" spans="5:6" x14ac:dyDescent="0.25">
      <c r="E987" s="16">
        <f t="shared" ca="1" si="30"/>
        <v>0.54844325148004047</v>
      </c>
      <c r="F987" s="20">
        <f t="shared" ca="1" si="31"/>
        <v>9.6776734607469646</v>
      </c>
    </row>
    <row r="988" spans="5:6" x14ac:dyDescent="0.25">
      <c r="E988" s="16">
        <f t="shared" ca="1" si="30"/>
        <v>5.4921216565581021E-3</v>
      </c>
      <c r="F988" s="20">
        <f t="shared" ca="1" si="31"/>
        <v>4.7563794930427195</v>
      </c>
    </row>
    <row r="989" spans="5:6" x14ac:dyDescent="0.25">
      <c r="E989" s="16">
        <f t="shared" ca="1" si="30"/>
        <v>0.94847275019159782</v>
      </c>
      <c r="F989" s="20">
        <f t="shared" ca="1" si="31"/>
        <v>11.680073723563474</v>
      </c>
    </row>
    <row r="990" spans="5:6" x14ac:dyDescent="0.25">
      <c r="E990" s="16">
        <f t="shared" ca="1" si="30"/>
        <v>0.95129227532918359</v>
      </c>
      <c r="F990" s="20">
        <f t="shared" ca="1" si="31"/>
        <v>11.711480603984075</v>
      </c>
    </row>
    <row r="991" spans="5:6" x14ac:dyDescent="0.25">
      <c r="E991" s="16">
        <f t="shared" ca="1" si="30"/>
        <v>0.65556797716026116</v>
      </c>
      <c r="F991" s="20">
        <f t="shared" ca="1" si="31"/>
        <v>10.091531512324167</v>
      </c>
    </row>
    <row r="992" spans="5:6" x14ac:dyDescent="0.25">
      <c r="E992" s="16">
        <f t="shared" ca="1" si="30"/>
        <v>0.89363062741166488</v>
      </c>
      <c r="F992" s="20">
        <f t="shared" ca="1" si="31"/>
        <v>11.22169927370879</v>
      </c>
    </row>
    <row r="993" spans="5:6" x14ac:dyDescent="0.25">
      <c r="E993" s="16">
        <f t="shared" ca="1" si="30"/>
        <v>0.91373226013238529</v>
      </c>
      <c r="F993" s="20">
        <f t="shared" ca="1" si="31"/>
        <v>11.36587146617136</v>
      </c>
    </row>
    <row r="994" spans="5:6" x14ac:dyDescent="0.25">
      <c r="E994" s="16">
        <f t="shared" ca="1" si="30"/>
        <v>0.78813847136769044</v>
      </c>
      <c r="F994" s="20">
        <f t="shared" ca="1" si="31"/>
        <v>10.647879914925788</v>
      </c>
    </row>
    <row r="995" spans="5:6" x14ac:dyDescent="0.25">
      <c r="E995" s="16">
        <f t="shared" ca="1" si="30"/>
        <v>0.60212379594052667</v>
      </c>
      <c r="F995" s="20">
        <f t="shared" ca="1" si="31"/>
        <v>9.8840652830146247</v>
      </c>
    </row>
    <row r="996" spans="5:6" x14ac:dyDescent="0.25">
      <c r="E996" s="16">
        <f t="shared" ca="1" si="30"/>
        <v>8.1673196866640763E-2</v>
      </c>
      <c r="F996" s="20">
        <f t="shared" ca="1" si="31"/>
        <v>7.0340764065706454</v>
      </c>
    </row>
    <row r="997" spans="5:6" x14ac:dyDescent="0.25">
      <c r="E997" s="16">
        <f t="shared" ca="1" si="30"/>
        <v>0.33472517176635597</v>
      </c>
      <c r="F997" s="20">
        <f t="shared" ca="1" si="31"/>
        <v>8.7965489807680015</v>
      </c>
    </row>
    <row r="998" spans="5:6" x14ac:dyDescent="0.25">
      <c r="E998" s="16">
        <f t="shared" ca="1" si="30"/>
        <v>0.2755162715643662</v>
      </c>
      <c r="F998" s="20">
        <f t="shared" ca="1" si="31"/>
        <v>8.5064959132685676</v>
      </c>
    </row>
    <row r="999" spans="5:6" x14ac:dyDescent="0.25">
      <c r="E999" s="16">
        <f t="shared" ca="1" si="30"/>
        <v>0.34804322681381805</v>
      </c>
      <c r="F999" s="20">
        <f t="shared" ca="1" si="31"/>
        <v>8.8576145682329059</v>
      </c>
    </row>
    <row r="1000" spans="5:6" x14ac:dyDescent="0.25">
      <c r="E1000" s="16">
        <f t="shared" ca="1" si="30"/>
        <v>0.38031521104247901</v>
      </c>
      <c r="F1000" s="20">
        <f t="shared" ca="1" si="31"/>
        <v>9.0006649852283545</v>
      </c>
    </row>
    <row r="1001" spans="5:6" x14ac:dyDescent="0.25">
      <c r="E1001" s="16">
        <f t="shared" ca="1" si="30"/>
        <v>0.55883369207025224</v>
      </c>
      <c r="F1001" s="20">
        <f t="shared" ca="1" si="31"/>
        <v>9.7176547438970839</v>
      </c>
    </row>
    <row r="1002" spans="5:6" x14ac:dyDescent="0.25">
      <c r="E1002" s="16">
        <f t="shared" ca="1" si="30"/>
        <v>8.4283599525299513E-2</v>
      </c>
      <c r="F1002" s="20">
        <f t="shared" ca="1" si="31"/>
        <v>7.0671782112453627</v>
      </c>
    </row>
    <row r="1003" spans="5:6" x14ac:dyDescent="0.25">
      <c r="E1003" s="16">
        <f t="shared" ca="1" si="30"/>
        <v>0.87007261358600341</v>
      </c>
      <c r="F1003" s="20">
        <f t="shared" ca="1" si="31"/>
        <v>11.072777797917881</v>
      </c>
    </row>
    <row r="1004" spans="5:6" x14ac:dyDescent="0.25">
      <c r="E1004" s="16">
        <f t="shared" ca="1" si="30"/>
        <v>0.1631945750669791</v>
      </c>
      <c r="F1004" s="20">
        <f t="shared" ca="1" si="31"/>
        <v>7.8158132833112015</v>
      </c>
    </row>
    <row r="1005" spans="5:6" x14ac:dyDescent="0.25">
      <c r="E1005" s="16">
        <f t="shared" ca="1" si="30"/>
        <v>0.10211861908173037</v>
      </c>
      <c r="F1005" s="20">
        <f t="shared" ca="1" si="31"/>
        <v>7.27369476791801</v>
      </c>
    </row>
    <row r="1006" spans="5:6" x14ac:dyDescent="0.25">
      <c r="E1006" s="16">
        <f t="shared" ca="1" si="30"/>
        <v>9.2070177920374086E-2</v>
      </c>
      <c r="F1006" s="20">
        <f t="shared" ca="1" si="31"/>
        <v>7.1612551568339367</v>
      </c>
    </row>
    <row r="1007" spans="5:6" x14ac:dyDescent="0.25">
      <c r="E1007" s="16">
        <f t="shared" ca="1" si="30"/>
        <v>0.79822760686771188</v>
      </c>
      <c r="F1007" s="20">
        <f t="shared" ca="1" si="31"/>
        <v>10.695075130074416</v>
      </c>
    </row>
    <row r="1008" spans="5:6" x14ac:dyDescent="0.25">
      <c r="E1008" s="16">
        <f t="shared" ca="1" si="30"/>
        <v>0.87428096952287204</v>
      </c>
      <c r="F1008" s="20">
        <f t="shared" ca="1" si="31"/>
        <v>11.098124465849089</v>
      </c>
    </row>
    <row r="1009" spans="5:6" x14ac:dyDescent="0.25">
      <c r="E1009" s="16">
        <f t="shared" ca="1" si="30"/>
        <v>0.20844205027300611</v>
      </c>
      <c r="F1009" s="20">
        <f t="shared" ca="1" si="31"/>
        <v>8.1249788749175451</v>
      </c>
    </row>
    <row r="1010" spans="5:6" x14ac:dyDescent="0.25">
      <c r="E1010" s="16">
        <f t="shared" ca="1" si="30"/>
        <v>0.96639035450794775</v>
      </c>
      <c r="F1010" s="20">
        <f t="shared" ca="1" si="31"/>
        <v>11.906843270614134</v>
      </c>
    </row>
    <row r="1011" spans="5:6" x14ac:dyDescent="0.25">
      <c r="E1011" s="16">
        <f t="shared" ca="1" si="30"/>
        <v>0.69355874450965171</v>
      </c>
      <c r="F1011" s="20">
        <f t="shared" ca="1" si="31"/>
        <v>10.242646601632703</v>
      </c>
    </row>
    <row r="1012" spans="5:6" x14ac:dyDescent="0.25">
      <c r="E1012" s="16">
        <f t="shared" ca="1" si="30"/>
        <v>0.97729428326440371</v>
      </c>
      <c r="F1012" s="20">
        <f t="shared" ca="1" si="31"/>
        <v>12.094366123081164</v>
      </c>
    </row>
    <row r="1013" spans="5:6" x14ac:dyDescent="0.25">
      <c r="E1013" s="16">
        <f t="shared" ca="1" si="30"/>
        <v>0.94824335885741706</v>
      </c>
      <c r="F1013" s="20">
        <f t="shared" ca="1" si="31"/>
        <v>11.677572902993198</v>
      </c>
    </row>
    <row r="1014" spans="5:6" x14ac:dyDescent="0.25">
      <c r="E1014" s="16">
        <f t="shared" ca="1" si="30"/>
        <v>4.6646769801336641E-2</v>
      </c>
      <c r="F1014" s="20">
        <f t="shared" ca="1" si="31"/>
        <v>6.4760116752459238</v>
      </c>
    </row>
    <row r="1015" spans="5:6" x14ac:dyDescent="0.25">
      <c r="E1015" s="16">
        <f t="shared" ca="1" si="30"/>
        <v>5.6107166904847738E-2</v>
      </c>
      <c r="F1015" s="20">
        <f t="shared" ca="1" si="31"/>
        <v>6.6538185246828663</v>
      </c>
    </row>
    <row r="1016" spans="5:6" x14ac:dyDescent="0.25">
      <c r="E1016" s="16">
        <f t="shared" ca="1" si="30"/>
        <v>8.3961013556809516E-2</v>
      </c>
      <c r="F1016" s="20">
        <f t="shared" ca="1" si="31"/>
        <v>7.0631326437123043</v>
      </c>
    </row>
    <row r="1017" spans="5:6" x14ac:dyDescent="0.25">
      <c r="E1017" s="16">
        <f t="shared" ca="1" si="30"/>
        <v>0.42592857888007829</v>
      </c>
      <c r="F1017" s="20">
        <f t="shared" ca="1" si="31"/>
        <v>9.1932821614559117</v>
      </c>
    </row>
    <row r="1018" spans="5:6" x14ac:dyDescent="0.25">
      <c r="E1018" s="16">
        <f t="shared" ca="1" si="30"/>
        <v>0.38376902792937395</v>
      </c>
      <c r="F1018" s="20">
        <f t="shared" ca="1" si="31"/>
        <v>9.0156077965058046</v>
      </c>
    </row>
    <row r="1019" spans="5:6" x14ac:dyDescent="0.25">
      <c r="E1019" s="16">
        <f t="shared" ca="1" si="30"/>
        <v>1.2368692395825498E-3</v>
      </c>
      <c r="F1019" s="20">
        <f t="shared" ca="1" si="31"/>
        <v>3.8428733612922854</v>
      </c>
    </row>
    <row r="1020" spans="5:6" x14ac:dyDescent="0.25">
      <c r="E1020" s="16">
        <f t="shared" ca="1" si="30"/>
        <v>0.74759086067977731</v>
      </c>
      <c r="F1020" s="20">
        <f t="shared" ca="1" si="31"/>
        <v>10.46729261257598</v>
      </c>
    </row>
    <row r="1021" spans="5:6" x14ac:dyDescent="0.25">
      <c r="E1021" s="16">
        <f t="shared" ca="1" si="30"/>
        <v>0.5614121702957735</v>
      </c>
      <c r="F1021" s="20">
        <f t="shared" ca="1" si="31"/>
        <v>9.727568475598293</v>
      </c>
    </row>
    <row r="1022" spans="5:6" x14ac:dyDescent="0.25">
      <c r="E1022" s="16">
        <f t="shared" ca="1" si="30"/>
        <v>0.81163110675147754</v>
      </c>
      <c r="F1022" s="20">
        <f t="shared" ca="1" si="31"/>
        <v>10.759512611268159</v>
      </c>
    </row>
    <row r="1023" spans="5:6" x14ac:dyDescent="0.25">
      <c r="E1023" s="16">
        <f t="shared" ca="1" si="30"/>
        <v>0.62855564485962134</v>
      </c>
      <c r="F1023" s="20">
        <f t="shared" ca="1" si="31"/>
        <v>9.98616587489553</v>
      </c>
    </row>
    <row r="1024" spans="5:6" x14ac:dyDescent="0.25">
      <c r="E1024" s="16">
        <f t="shared" ca="1" si="30"/>
        <v>0.66926168059720403</v>
      </c>
      <c r="F1024" s="20">
        <f t="shared" ca="1" si="31"/>
        <v>10.145529667552539</v>
      </c>
    </row>
    <row r="1025" spans="5:6" x14ac:dyDescent="0.25">
      <c r="E1025" s="16">
        <f t="shared" ca="1" si="30"/>
        <v>8.9969677298851525E-2</v>
      </c>
      <c r="F1025" s="20">
        <f t="shared" ca="1" si="31"/>
        <v>7.1365246822637989</v>
      </c>
    </row>
    <row r="1026" spans="5:6" x14ac:dyDescent="0.25">
      <c r="E1026" s="16">
        <f t="shared" ca="1" si="30"/>
        <v>0.94112302872110098</v>
      </c>
      <c r="F1026" s="20">
        <f t="shared" ca="1" si="31"/>
        <v>11.603564926677588</v>
      </c>
    </row>
    <row r="1027" spans="5:6" x14ac:dyDescent="0.25">
      <c r="E1027" s="16">
        <f t="shared" ca="1" si="30"/>
        <v>0.6652945119022925</v>
      </c>
      <c r="F1027" s="20">
        <f t="shared" ca="1" si="31"/>
        <v>10.129837872000829</v>
      </c>
    </row>
    <row r="1028" spans="5:6" x14ac:dyDescent="0.25">
      <c r="E1028" s="16">
        <f t="shared" ref="E1028:E1091" ca="1" si="32">RAND()</f>
        <v>0.47567834482316762</v>
      </c>
      <c r="F1028" s="20">
        <f t="shared" ref="F1028:F1091" ca="1" si="33">$C$4*POWER(-LN(1-E1028),(1/$C$3))</f>
        <v>9.3941335605677097</v>
      </c>
    </row>
    <row r="1029" spans="5:6" x14ac:dyDescent="0.25">
      <c r="E1029" s="16">
        <f t="shared" ca="1" si="32"/>
        <v>0.86926919313062867</v>
      </c>
      <c r="F1029" s="20">
        <f t="shared" ca="1" si="33"/>
        <v>11.067993389507391</v>
      </c>
    </row>
    <row r="1030" spans="5:6" x14ac:dyDescent="0.25">
      <c r="E1030" s="16">
        <f t="shared" ca="1" si="32"/>
        <v>0.78633245549060893</v>
      </c>
      <c r="F1030" s="20">
        <f t="shared" ca="1" si="33"/>
        <v>10.639539870122928</v>
      </c>
    </row>
    <row r="1031" spans="5:6" x14ac:dyDescent="0.25">
      <c r="E1031" s="16">
        <f t="shared" ca="1" si="32"/>
        <v>0.4591478440068073</v>
      </c>
      <c r="F1031" s="20">
        <f t="shared" ca="1" si="33"/>
        <v>9.3282435614134673</v>
      </c>
    </row>
    <row r="1032" spans="5:6" x14ac:dyDescent="0.25">
      <c r="E1032" s="16">
        <f t="shared" ca="1" si="32"/>
        <v>0.12535674366701299</v>
      </c>
      <c r="F1032" s="20">
        <f t="shared" ca="1" si="33"/>
        <v>7.5036491718987719</v>
      </c>
    </row>
    <row r="1033" spans="5:6" x14ac:dyDescent="0.25">
      <c r="E1033" s="16">
        <f t="shared" ca="1" si="32"/>
        <v>0.23169369232729164</v>
      </c>
      <c r="F1033" s="20">
        <f t="shared" ca="1" si="33"/>
        <v>8.2655184099489016</v>
      </c>
    </row>
    <row r="1034" spans="5:6" x14ac:dyDescent="0.25">
      <c r="E1034" s="16">
        <f t="shared" ca="1" si="32"/>
        <v>0.63813780124710373</v>
      </c>
      <c r="F1034" s="20">
        <f t="shared" ca="1" si="33"/>
        <v>10.023394885019519</v>
      </c>
    </row>
    <row r="1035" spans="5:6" x14ac:dyDescent="0.25">
      <c r="E1035" s="16">
        <f t="shared" ca="1" si="32"/>
        <v>0.95884250672489457</v>
      </c>
      <c r="F1035" s="20">
        <f t="shared" ca="1" si="33"/>
        <v>11.802578296859792</v>
      </c>
    </row>
    <row r="1036" spans="5:6" x14ac:dyDescent="0.25">
      <c r="E1036" s="16">
        <f t="shared" ca="1" si="32"/>
        <v>0.70323644507759431</v>
      </c>
      <c r="F1036" s="20">
        <f t="shared" ca="1" si="33"/>
        <v>10.28189374062352</v>
      </c>
    </row>
    <row r="1037" spans="5:6" x14ac:dyDescent="0.25">
      <c r="E1037" s="16">
        <f t="shared" ca="1" si="32"/>
        <v>0.65871261211517684</v>
      </c>
      <c r="F1037" s="20">
        <f t="shared" ca="1" si="33"/>
        <v>10.103891562142568</v>
      </c>
    </row>
    <row r="1038" spans="5:6" x14ac:dyDescent="0.25">
      <c r="E1038" s="16">
        <f t="shared" ca="1" si="32"/>
        <v>0.64312113767324652</v>
      </c>
      <c r="F1038" s="20">
        <f t="shared" ca="1" si="33"/>
        <v>10.042815920578354</v>
      </c>
    </row>
    <row r="1039" spans="5:6" x14ac:dyDescent="0.25">
      <c r="E1039" s="16">
        <f t="shared" ca="1" si="32"/>
        <v>0.71405603562377973</v>
      </c>
      <c r="F1039" s="20">
        <f t="shared" ca="1" si="33"/>
        <v>10.326222162833458</v>
      </c>
    </row>
    <row r="1040" spans="5:6" x14ac:dyDescent="0.25">
      <c r="E1040" s="16">
        <f t="shared" ca="1" si="32"/>
        <v>0.10486142535845056</v>
      </c>
      <c r="F1040" s="20">
        <f t="shared" ca="1" si="33"/>
        <v>7.302854613556514</v>
      </c>
    </row>
    <row r="1041" spans="5:6" x14ac:dyDescent="0.25">
      <c r="E1041" s="16">
        <f t="shared" ca="1" si="32"/>
        <v>0.83465771667265554</v>
      </c>
      <c r="F1041" s="20">
        <f t="shared" ca="1" si="33"/>
        <v>10.875730884016342</v>
      </c>
    </row>
    <row r="1042" spans="5:6" x14ac:dyDescent="0.25">
      <c r="E1042" s="16">
        <f t="shared" ca="1" si="32"/>
        <v>7.4742344966579943E-2</v>
      </c>
      <c r="F1042" s="20">
        <f t="shared" ca="1" si="33"/>
        <v>6.9418490967652113</v>
      </c>
    </row>
    <row r="1043" spans="5:6" x14ac:dyDescent="0.25">
      <c r="E1043" s="16">
        <f t="shared" ca="1" si="32"/>
        <v>0.90247935319984496</v>
      </c>
      <c r="F1043" s="20">
        <f t="shared" ca="1" si="33"/>
        <v>11.282826456350964</v>
      </c>
    </row>
    <row r="1044" spans="5:6" x14ac:dyDescent="0.25">
      <c r="E1044" s="16">
        <f t="shared" ca="1" si="32"/>
        <v>0.31915651318668858</v>
      </c>
      <c r="F1044" s="20">
        <f t="shared" ca="1" si="33"/>
        <v>8.7234248509349364</v>
      </c>
    </row>
    <row r="1045" spans="5:6" x14ac:dyDescent="0.25">
      <c r="E1045" s="16">
        <f t="shared" ca="1" si="32"/>
        <v>0.62989041600088924</v>
      </c>
      <c r="F1045" s="20">
        <f t="shared" ca="1" si="33"/>
        <v>9.9913434720831074</v>
      </c>
    </row>
    <row r="1046" spans="5:6" x14ac:dyDescent="0.25">
      <c r="E1046" s="16">
        <f t="shared" ca="1" si="32"/>
        <v>0.88321102965845466</v>
      </c>
      <c r="F1046" s="20">
        <f t="shared" ca="1" si="33"/>
        <v>11.153617574236987</v>
      </c>
    </row>
    <row r="1047" spans="5:6" x14ac:dyDescent="0.25">
      <c r="E1047" s="16">
        <f t="shared" ca="1" si="32"/>
        <v>0.31767913897779965</v>
      </c>
      <c r="F1047" s="20">
        <f t="shared" ca="1" si="33"/>
        <v>8.7163810974222908</v>
      </c>
    </row>
    <row r="1048" spans="5:6" x14ac:dyDescent="0.25">
      <c r="E1048" s="16">
        <f t="shared" ca="1" si="32"/>
        <v>0.87758193971382836</v>
      </c>
      <c r="F1048" s="20">
        <f t="shared" ca="1" si="33"/>
        <v>11.118356245325456</v>
      </c>
    </row>
    <row r="1049" spans="5:6" x14ac:dyDescent="0.25">
      <c r="E1049" s="16">
        <f t="shared" ca="1" si="32"/>
        <v>0.98995354971623051</v>
      </c>
      <c r="F1049" s="20">
        <f t="shared" ca="1" si="33"/>
        <v>12.436177667297404</v>
      </c>
    </row>
    <row r="1050" spans="5:6" x14ac:dyDescent="0.25">
      <c r="E1050" s="16">
        <f t="shared" ca="1" si="32"/>
        <v>0.54874104258017198</v>
      </c>
      <c r="F1050" s="20">
        <f t="shared" ca="1" si="33"/>
        <v>9.6788201992860383</v>
      </c>
    </row>
    <row r="1051" spans="5:6" x14ac:dyDescent="0.25">
      <c r="E1051" s="16">
        <f t="shared" ca="1" si="32"/>
        <v>0.72390813364247231</v>
      </c>
      <c r="F1051" s="20">
        <f t="shared" ca="1" si="33"/>
        <v>10.367048262099864</v>
      </c>
    </row>
    <row r="1052" spans="5:6" x14ac:dyDescent="0.25">
      <c r="E1052" s="16">
        <f t="shared" ca="1" si="32"/>
        <v>1.2074041750355979E-2</v>
      </c>
      <c r="F1052" s="20">
        <f t="shared" ca="1" si="33"/>
        <v>5.3254388309187961</v>
      </c>
    </row>
    <row r="1053" spans="5:6" x14ac:dyDescent="0.25">
      <c r="E1053" s="16">
        <f t="shared" ca="1" si="32"/>
        <v>0.52872170920025918</v>
      </c>
      <c r="F1053" s="20">
        <f t="shared" ca="1" si="33"/>
        <v>9.6015670051112458</v>
      </c>
    </row>
    <row r="1054" spans="5:6" x14ac:dyDescent="0.25">
      <c r="E1054" s="16">
        <f t="shared" ca="1" si="32"/>
        <v>0.60559369651576112</v>
      </c>
      <c r="F1054" s="20">
        <f t="shared" ca="1" si="33"/>
        <v>9.8974311098878065</v>
      </c>
    </row>
    <row r="1055" spans="5:6" x14ac:dyDescent="0.25">
      <c r="E1055" s="16">
        <f t="shared" ca="1" si="32"/>
        <v>0.55052815050744408</v>
      </c>
      <c r="F1055" s="20">
        <f t="shared" ca="1" si="33"/>
        <v>9.6857008170926999</v>
      </c>
    </row>
    <row r="1056" spans="5:6" x14ac:dyDescent="0.25">
      <c r="E1056" s="16">
        <f t="shared" ca="1" si="32"/>
        <v>0.63038218092549203</v>
      </c>
      <c r="F1056" s="20">
        <f t="shared" ca="1" si="33"/>
        <v>9.9932516799729463</v>
      </c>
    </row>
    <row r="1057" spans="5:6" x14ac:dyDescent="0.25">
      <c r="E1057" s="16">
        <f t="shared" ca="1" si="32"/>
        <v>0.93678360046820508</v>
      </c>
      <c r="F1057" s="20">
        <f t="shared" ca="1" si="33"/>
        <v>11.561489530706918</v>
      </c>
    </row>
    <row r="1058" spans="5:6" x14ac:dyDescent="0.25">
      <c r="E1058" s="16">
        <f t="shared" ca="1" si="32"/>
        <v>0.72427140077541796</v>
      </c>
      <c r="F1058" s="20">
        <f t="shared" ca="1" si="33"/>
        <v>10.368562657467423</v>
      </c>
    </row>
    <row r="1059" spans="5:6" x14ac:dyDescent="0.25">
      <c r="E1059" s="16">
        <f t="shared" ca="1" si="32"/>
        <v>0.30039502211847069</v>
      </c>
      <c r="F1059" s="20">
        <f t="shared" ca="1" si="33"/>
        <v>8.6325092771843419</v>
      </c>
    </row>
    <row r="1060" spans="5:6" x14ac:dyDescent="0.25">
      <c r="E1060" s="16">
        <f t="shared" ca="1" si="32"/>
        <v>0.42844509660429653</v>
      </c>
      <c r="F1060" s="20">
        <f t="shared" ca="1" si="33"/>
        <v>9.2036430616431062</v>
      </c>
    </row>
    <row r="1061" spans="5:6" x14ac:dyDescent="0.25">
      <c r="E1061" s="16">
        <f t="shared" ca="1" si="32"/>
        <v>0.25865029118610694</v>
      </c>
      <c r="F1061" s="20">
        <f t="shared" ca="1" si="33"/>
        <v>8.4169460159328722</v>
      </c>
    </row>
    <row r="1062" spans="5:6" x14ac:dyDescent="0.25">
      <c r="E1062" s="16">
        <f t="shared" ca="1" si="32"/>
        <v>0.74410511553798941</v>
      </c>
      <c r="F1062" s="20">
        <f t="shared" ca="1" si="33"/>
        <v>10.452331411481948</v>
      </c>
    </row>
    <row r="1063" spans="5:6" x14ac:dyDescent="0.25">
      <c r="E1063" s="16">
        <f t="shared" ca="1" si="32"/>
        <v>0.60363238671714969</v>
      </c>
      <c r="F1063" s="20">
        <f t="shared" ca="1" si="33"/>
        <v>9.8898752081036907</v>
      </c>
    </row>
    <row r="1064" spans="5:6" x14ac:dyDescent="0.25">
      <c r="E1064" s="16">
        <f t="shared" ca="1" si="32"/>
        <v>0.43392433624328286</v>
      </c>
      <c r="F1064" s="20">
        <f t="shared" ca="1" si="33"/>
        <v>9.2261187379150496</v>
      </c>
    </row>
    <row r="1065" spans="5:6" x14ac:dyDescent="0.25">
      <c r="E1065" s="16">
        <f t="shared" ca="1" si="32"/>
        <v>0.74121485863178871</v>
      </c>
      <c r="F1065" s="20">
        <f t="shared" ca="1" si="33"/>
        <v>10.439983443441854</v>
      </c>
    </row>
    <row r="1066" spans="5:6" x14ac:dyDescent="0.25">
      <c r="E1066" s="16">
        <f t="shared" ca="1" si="32"/>
        <v>0.37557972731172129</v>
      </c>
      <c r="F1066" s="20">
        <f t="shared" ca="1" si="33"/>
        <v>8.980069410539798</v>
      </c>
    </row>
    <row r="1067" spans="5:6" x14ac:dyDescent="0.25">
      <c r="E1067" s="16">
        <f t="shared" ca="1" si="32"/>
        <v>0.39659608694148485</v>
      </c>
      <c r="F1067" s="20">
        <f t="shared" ca="1" si="33"/>
        <v>9.0705526328494397</v>
      </c>
    </row>
    <row r="1068" spans="5:6" x14ac:dyDescent="0.25">
      <c r="E1068" s="16">
        <f t="shared" ca="1" si="32"/>
        <v>0.1361886478663924</v>
      </c>
      <c r="F1068" s="20">
        <f t="shared" ca="1" si="33"/>
        <v>7.5996213439522631</v>
      </c>
    </row>
    <row r="1069" spans="5:6" x14ac:dyDescent="0.25">
      <c r="E1069" s="16">
        <f t="shared" ca="1" si="32"/>
        <v>0.22157012536079645</v>
      </c>
      <c r="F1069" s="20">
        <f t="shared" ca="1" si="33"/>
        <v>8.2055847819580237</v>
      </c>
    </row>
    <row r="1070" spans="5:6" x14ac:dyDescent="0.25">
      <c r="E1070" s="16">
        <f t="shared" ca="1" si="32"/>
        <v>0.738299181934573</v>
      </c>
      <c r="F1070" s="20">
        <f t="shared" ca="1" si="33"/>
        <v>10.427577898124984</v>
      </c>
    </row>
    <row r="1071" spans="5:6" x14ac:dyDescent="0.25">
      <c r="E1071" s="16">
        <f t="shared" ca="1" si="32"/>
        <v>0.81149617925557971</v>
      </c>
      <c r="F1071" s="20">
        <f t="shared" ca="1" si="33"/>
        <v>10.758853191450306</v>
      </c>
    </row>
    <row r="1072" spans="5:6" x14ac:dyDescent="0.25">
      <c r="E1072" s="16">
        <f t="shared" ca="1" si="32"/>
        <v>0.37770146083693279</v>
      </c>
      <c r="F1072" s="20">
        <f t="shared" ca="1" si="33"/>
        <v>8.9893128842532182</v>
      </c>
    </row>
    <row r="1073" spans="5:6" x14ac:dyDescent="0.25">
      <c r="E1073" s="16">
        <f t="shared" ca="1" si="32"/>
        <v>0.29112376466921452</v>
      </c>
      <c r="F1073" s="20">
        <f t="shared" ca="1" si="33"/>
        <v>8.5863278601328172</v>
      </c>
    </row>
    <row r="1074" spans="5:6" x14ac:dyDescent="0.25">
      <c r="E1074" s="16">
        <f t="shared" ca="1" si="32"/>
        <v>8.6038867238330097E-2</v>
      </c>
      <c r="F1074" s="20">
        <f t="shared" ca="1" si="33"/>
        <v>7.0889755809599739</v>
      </c>
    </row>
    <row r="1075" spans="5:6" x14ac:dyDescent="0.25">
      <c r="E1075" s="16">
        <f t="shared" ca="1" si="32"/>
        <v>0.82023458887073164</v>
      </c>
      <c r="F1075" s="20">
        <f t="shared" ca="1" si="33"/>
        <v>10.802049837269356</v>
      </c>
    </row>
    <row r="1076" spans="5:6" x14ac:dyDescent="0.25">
      <c r="E1076" s="16">
        <f t="shared" ca="1" si="32"/>
        <v>0.57879544376892023</v>
      </c>
      <c r="F1076" s="20">
        <f t="shared" ca="1" si="33"/>
        <v>9.7943639187071465</v>
      </c>
    </row>
    <row r="1077" spans="5:6" x14ac:dyDescent="0.25">
      <c r="E1077" s="16">
        <f t="shared" ca="1" si="32"/>
        <v>0.11309387300806206</v>
      </c>
      <c r="F1077" s="20">
        <f t="shared" ca="1" si="33"/>
        <v>7.3869099513267136</v>
      </c>
    </row>
    <row r="1078" spans="5:6" x14ac:dyDescent="0.25">
      <c r="E1078" s="16">
        <f t="shared" ca="1" si="32"/>
        <v>8.4102982402178283E-2</v>
      </c>
      <c r="F1078" s="20">
        <f t="shared" ca="1" si="33"/>
        <v>7.0649146195597936</v>
      </c>
    </row>
    <row r="1079" spans="5:6" x14ac:dyDescent="0.25">
      <c r="E1079" s="16">
        <f t="shared" ca="1" si="32"/>
        <v>0.1073322970186581</v>
      </c>
      <c r="F1079" s="20">
        <f t="shared" ca="1" si="33"/>
        <v>7.3286123667519174</v>
      </c>
    </row>
    <row r="1080" spans="5:6" x14ac:dyDescent="0.25">
      <c r="E1080" s="16">
        <f t="shared" ca="1" si="32"/>
        <v>0.55142425304510878</v>
      </c>
      <c r="F1080" s="20">
        <f t="shared" ca="1" si="33"/>
        <v>9.6891501898461634</v>
      </c>
    </row>
    <row r="1081" spans="5:6" x14ac:dyDescent="0.25">
      <c r="E1081" s="16">
        <f t="shared" ca="1" si="32"/>
        <v>0.22712841344518309</v>
      </c>
      <c r="F1081" s="20">
        <f t="shared" ca="1" si="33"/>
        <v>8.2387175037878873</v>
      </c>
    </row>
    <row r="1082" spans="5:6" x14ac:dyDescent="0.25">
      <c r="E1082" s="16">
        <f t="shared" ca="1" si="32"/>
        <v>0.10129850134048879</v>
      </c>
      <c r="F1082" s="20">
        <f t="shared" ca="1" si="33"/>
        <v>7.2648555572929139</v>
      </c>
    </row>
    <row r="1083" spans="5:6" x14ac:dyDescent="0.25">
      <c r="E1083" s="16">
        <f t="shared" ca="1" si="32"/>
        <v>0.39315243056699056</v>
      </c>
      <c r="F1083" s="20">
        <f t="shared" ca="1" si="33"/>
        <v>9.0558842849652699</v>
      </c>
    </row>
    <row r="1084" spans="5:6" x14ac:dyDescent="0.25">
      <c r="E1084" s="16">
        <f t="shared" ca="1" si="32"/>
        <v>0.66496518835939145</v>
      </c>
      <c r="F1084" s="20">
        <f t="shared" ca="1" si="33"/>
        <v>10.128537101529002</v>
      </c>
    </row>
    <row r="1085" spans="5:6" x14ac:dyDescent="0.25">
      <c r="E1085" s="16">
        <f t="shared" ca="1" si="32"/>
        <v>9.2614376414981492E-2</v>
      </c>
      <c r="F1085" s="20">
        <f t="shared" ca="1" si="33"/>
        <v>7.1675887453209786</v>
      </c>
    </row>
    <row r="1086" spans="5:6" x14ac:dyDescent="0.25">
      <c r="E1086" s="16">
        <f t="shared" ca="1" si="32"/>
        <v>0.68176747203413612</v>
      </c>
      <c r="F1086" s="20">
        <f t="shared" ca="1" si="33"/>
        <v>10.195283758874975</v>
      </c>
    </row>
    <row r="1087" spans="5:6" x14ac:dyDescent="0.25">
      <c r="E1087" s="16">
        <f t="shared" ca="1" si="32"/>
        <v>0.97737417542310367</v>
      </c>
      <c r="F1087" s="20">
        <f t="shared" ca="1" si="33"/>
        <v>12.095974412287692</v>
      </c>
    </row>
    <row r="1088" spans="5:6" x14ac:dyDescent="0.25">
      <c r="E1088" s="16">
        <f t="shared" ca="1" si="32"/>
        <v>0.21542684218396368</v>
      </c>
      <c r="F1088" s="20">
        <f t="shared" ca="1" si="33"/>
        <v>8.1682911532229632</v>
      </c>
    </row>
    <row r="1089" spans="5:6" x14ac:dyDescent="0.25">
      <c r="E1089" s="16">
        <f t="shared" ca="1" si="32"/>
        <v>0.72748834332799162</v>
      </c>
      <c r="F1089" s="20">
        <f t="shared" ca="1" si="33"/>
        <v>10.382002950979734</v>
      </c>
    </row>
    <row r="1090" spans="5:6" x14ac:dyDescent="0.25">
      <c r="E1090" s="16">
        <f t="shared" ca="1" si="32"/>
        <v>0.78513183435542688</v>
      </c>
      <c r="F1090" s="20">
        <f t="shared" ca="1" si="33"/>
        <v>10.634012841119972</v>
      </c>
    </row>
    <row r="1091" spans="5:6" x14ac:dyDescent="0.25">
      <c r="E1091" s="16">
        <f t="shared" ca="1" si="32"/>
        <v>0.32682838007504944</v>
      </c>
      <c r="F1091" s="20">
        <f t="shared" ca="1" si="33"/>
        <v>8.7597050506297141</v>
      </c>
    </row>
    <row r="1092" spans="5:6" x14ac:dyDescent="0.25">
      <c r="E1092" s="16">
        <f t="shared" ref="E1092:E1155" ca="1" si="34">RAND()</f>
        <v>0.19527105274979495</v>
      </c>
      <c r="F1092" s="20">
        <f t="shared" ref="F1092:F1155" ca="1" si="35">$C$4*POWER(-LN(1-E1092),(1/$C$3))</f>
        <v>8.0404416309111078</v>
      </c>
    </row>
    <row r="1093" spans="5:6" x14ac:dyDescent="0.25">
      <c r="E1093" s="16">
        <f t="shared" ca="1" si="34"/>
        <v>8.5624308712413777E-2</v>
      </c>
      <c r="F1093" s="20">
        <f t="shared" ca="1" si="35"/>
        <v>7.0838599310191857</v>
      </c>
    </row>
    <row r="1094" spans="5:6" x14ac:dyDescent="0.25">
      <c r="E1094" s="16">
        <f t="shared" ca="1" si="34"/>
        <v>0.77301244559460502</v>
      </c>
      <c r="F1094" s="20">
        <f t="shared" ca="1" si="35"/>
        <v>10.578957742549239</v>
      </c>
    </row>
    <row r="1095" spans="5:6" x14ac:dyDescent="0.25">
      <c r="E1095" s="16">
        <f t="shared" ca="1" si="34"/>
        <v>0.84443260974588963</v>
      </c>
      <c r="F1095" s="20">
        <f t="shared" ca="1" si="35"/>
        <v>10.927590262758002</v>
      </c>
    </row>
    <row r="1096" spans="5:6" x14ac:dyDescent="0.25">
      <c r="E1096" s="16">
        <f t="shared" ca="1" si="34"/>
        <v>0.20319261803006894</v>
      </c>
      <c r="F1096" s="20">
        <f t="shared" ca="1" si="35"/>
        <v>8.091752234168478</v>
      </c>
    </row>
    <row r="1097" spans="5:6" x14ac:dyDescent="0.25">
      <c r="E1097" s="16">
        <f t="shared" ca="1" si="34"/>
        <v>0.17032691385040832</v>
      </c>
      <c r="F1097" s="20">
        <f t="shared" ca="1" si="35"/>
        <v>7.868384564250908</v>
      </c>
    </row>
    <row r="1098" spans="5:6" x14ac:dyDescent="0.25">
      <c r="E1098" s="16">
        <f t="shared" ca="1" si="34"/>
        <v>0.4158644315376735</v>
      </c>
      <c r="F1098" s="20">
        <f t="shared" ca="1" si="35"/>
        <v>9.1515939023458017</v>
      </c>
    </row>
    <row r="1099" spans="5:6" x14ac:dyDescent="0.25">
      <c r="E1099" s="16">
        <f t="shared" ca="1" si="34"/>
        <v>0.77694740760564118</v>
      </c>
      <c r="F1099" s="20">
        <f t="shared" ca="1" si="35"/>
        <v>10.596691077004445</v>
      </c>
    </row>
    <row r="1100" spans="5:6" x14ac:dyDescent="0.25">
      <c r="E1100" s="16">
        <f t="shared" ca="1" si="34"/>
        <v>0.75709605198583863</v>
      </c>
      <c r="F1100" s="20">
        <f t="shared" ca="1" si="35"/>
        <v>10.508495552023199</v>
      </c>
    </row>
    <row r="1101" spans="5:6" x14ac:dyDescent="0.25">
      <c r="E1101" s="16">
        <f t="shared" ca="1" si="34"/>
        <v>0.63045045472887218</v>
      </c>
      <c r="F1101" s="20">
        <f t="shared" ca="1" si="35"/>
        <v>9.9935166323224873</v>
      </c>
    </row>
    <row r="1102" spans="5:6" x14ac:dyDescent="0.25">
      <c r="E1102" s="16">
        <f t="shared" ca="1" si="34"/>
        <v>0.74176970754321725</v>
      </c>
      <c r="F1102" s="20">
        <f t="shared" ca="1" si="35"/>
        <v>10.442349957818911</v>
      </c>
    </row>
    <row r="1103" spans="5:6" x14ac:dyDescent="0.25">
      <c r="E1103" s="16">
        <f t="shared" ca="1" si="34"/>
        <v>0.24156236185900304</v>
      </c>
      <c r="F1103" s="20">
        <f t="shared" ca="1" si="35"/>
        <v>8.3222541268398764</v>
      </c>
    </row>
    <row r="1104" spans="5:6" x14ac:dyDescent="0.25">
      <c r="E1104" s="16">
        <f t="shared" ca="1" si="34"/>
        <v>0.50419004771989862</v>
      </c>
      <c r="F1104" s="20">
        <f t="shared" ca="1" si="35"/>
        <v>9.5062556308701698</v>
      </c>
    </row>
    <row r="1105" spans="5:6" x14ac:dyDescent="0.25">
      <c r="E1105" s="16">
        <f t="shared" ca="1" si="34"/>
        <v>5.1187726050386351E-2</v>
      </c>
      <c r="F1105" s="20">
        <f t="shared" ca="1" si="35"/>
        <v>6.5647465186398684</v>
      </c>
    </row>
    <row r="1106" spans="5:6" x14ac:dyDescent="0.25">
      <c r="E1106" s="16">
        <f t="shared" ca="1" si="34"/>
        <v>0.55708288567052433</v>
      </c>
      <c r="F1106" s="20">
        <f t="shared" ca="1" si="35"/>
        <v>9.7109217033208459</v>
      </c>
    </row>
    <row r="1107" spans="5:6" x14ac:dyDescent="0.25">
      <c r="E1107" s="16">
        <f t="shared" ca="1" si="34"/>
        <v>0.40045575448381776</v>
      </c>
      <c r="F1107" s="20">
        <f t="shared" ca="1" si="35"/>
        <v>9.08692387735368</v>
      </c>
    </row>
    <row r="1108" spans="5:6" x14ac:dyDescent="0.25">
      <c r="E1108" s="16">
        <f t="shared" ca="1" si="34"/>
        <v>0.85639326904304092</v>
      </c>
      <c r="F1108" s="20">
        <f t="shared" ca="1" si="35"/>
        <v>10.993504837623755</v>
      </c>
    </row>
    <row r="1109" spans="5:6" x14ac:dyDescent="0.25">
      <c r="E1109" s="16">
        <f t="shared" ca="1" si="34"/>
        <v>0.1791479882659508</v>
      </c>
      <c r="F1109" s="20">
        <f t="shared" ca="1" si="35"/>
        <v>7.9312057506538274</v>
      </c>
    </row>
    <row r="1110" spans="5:6" x14ac:dyDescent="0.25">
      <c r="E1110" s="16">
        <f t="shared" ca="1" si="34"/>
        <v>0.44010302574022542</v>
      </c>
      <c r="F1110" s="20">
        <f t="shared" ca="1" si="35"/>
        <v>9.251331966754492</v>
      </c>
    </row>
    <row r="1111" spans="5:6" x14ac:dyDescent="0.25">
      <c r="E1111" s="16">
        <f t="shared" ca="1" si="34"/>
        <v>0.77726507719652238</v>
      </c>
      <c r="F1111" s="20">
        <f t="shared" ca="1" si="35"/>
        <v>10.598128489424566</v>
      </c>
    </row>
    <row r="1112" spans="5:6" x14ac:dyDescent="0.25">
      <c r="E1112" s="16">
        <f t="shared" ca="1" si="34"/>
        <v>0.57185763685380142</v>
      </c>
      <c r="F1112" s="20">
        <f t="shared" ca="1" si="35"/>
        <v>9.7677097396108223</v>
      </c>
    </row>
    <row r="1113" spans="5:6" x14ac:dyDescent="0.25">
      <c r="E1113" s="16">
        <f t="shared" ca="1" si="34"/>
        <v>0.21417209006707438</v>
      </c>
      <c r="F1113" s="20">
        <f t="shared" ca="1" si="35"/>
        <v>8.1605835143269871</v>
      </c>
    </row>
    <row r="1114" spans="5:6" x14ac:dyDescent="0.25">
      <c r="E1114" s="16">
        <f t="shared" ca="1" si="34"/>
        <v>0.86095346078551938</v>
      </c>
      <c r="F1114" s="20">
        <f t="shared" ca="1" si="35"/>
        <v>11.019435128944643</v>
      </c>
    </row>
    <row r="1115" spans="5:6" x14ac:dyDescent="0.25">
      <c r="E1115" s="16">
        <f t="shared" ca="1" si="34"/>
        <v>0.25543944941586949</v>
      </c>
      <c r="F1115" s="20">
        <f t="shared" ca="1" si="35"/>
        <v>8.3994743120644504</v>
      </c>
    </row>
    <row r="1116" spans="5:6" x14ac:dyDescent="0.25">
      <c r="E1116" s="16">
        <f t="shared" ca="1" si="34"/>
        <v>0.94787474039522246</v>
      </c>
      <c r="F1116" s="20">
        <f t="shared" ca="1" si="35"/>
        <v>11.673570673764415</v>
      </c>
    </row>
    <row r="1117" spans="5:6" x14ac:dyDescent="0.25">
      <c r="E1117" s="16">
        <f t="shared" ca="1" si="34"/>
        <v>0.53262098433785354</v>
      </c>
      <c r="F1117" s="20">
        <f t="shared" ca="1" si="35"/>
        <v>9.6166439092988618</v>
      </c>
    </row>
    <row r="1118" spans="5:6" x14ac:dyDescent="0.25">
      <c r="E1118" s="16">
        <f t="shared" ca="1" si="34"/>
        <v>0.51612292575841756</v>
      </c>
      <c r="F1118" s="20">
        <f t="shared" ca="1" si="35"/>
        <v>9.5527264294899279</v>
      </c>
    </row>
    <row r="1119" spans="5:6" x14ac:dyDescent="0.25">
      <c r="E1119" s="16">
        <f t="shared" ca="1" si="34"/>
        <v>0.38411302113804624</v>
      </c>
      <c r="F1119" s="20">
        <f t="shared" ca="1" si="35"/>
        <v>9.0170925177360282</v>
      </c>
    </row>
    <row r="1120" spans="5:6" x14ac:dyDescent="0.25">
      <c r="E1120" s="16">
        <f t="shared" ca="1" si="34"/>
        <v>0.18538351764938887</v>
      </c>
      <c r="F1120" s="20">
        <f t="shared" ca="1" si="35"/>
        <v>7.9742634048917891</v>
      </c>
    </row>
    <row r="1121" spans="5:6" x14ac:dyDescent="0.25">
      <c r="E1121" s="16">
        <f t="shared" ca="1" si="34"/>
        <v>8.7093830434431974E-2</v>
      </c>
      <c r="F1121" s="20">
        <f t="shared" ca="1" si="35"/>
        <v>7.1019051598314755</v>
      </c>
    </row>
    <row r="1122" spans="5:6" x14ac:dyDescent="0.25">
      <c r="E1122" s="16">
        <f t="shared" ca="1" si="34"/>
        <v>0.11208451143189957</v>
      </c>
      <c r="F1122" s="20">
        <f t="shared" ca="1" si="35"/>
        <v>7.3768680025479529</v>
      </c>
    </row>
    <row r="1123" spans="5:6" x14ac:dyDescent="0.25">
      <c r="E1123" s="16">
        <f t="shared" ca="1" si="34"/>
        <v>0.36831130343251572</v>
      </c>
      <c r="F1123" s="20">
        <f t="shared" ca="1" si="35"/>
        <v>8.9482060372428567</v>
      </c>
    </row>
    <row r="1124" spans="5:6" x14ac:dyDescent="0.25">
      <c r="E1124" s="16">
        <f t="shared" ca="1" si="34"/>
        <v>0.25953259387245087</v>
      </c>
      <c r="F1124" s="20">
        <f t="shared" ca="1" si="35"/>
        <v>8.4217222802211804</v>
      </c>
    </row>
    <row r="1125" spans="5:6" x14ac:dyDescent="0.25">
      <c r="E1125" s="16">
        <f t="shared" ca="1" si="34"/>
        <v>0.71083938514717815</v>
      </c>
      <c r="F1125" s="20">
        <f t="shared" ca="1" si="35"/>
        <v>10.312990517386829</v>
      </c>
    </row>
    <row r="1126" spans="5:6" x14ac:dyDescent="0.25">
      <c r="E1126" s="16">
        <f t="shared" ca="1" si="34"/>
        <v>0.53870744594242637</v>
      </c>
      <c r="F1126" s="20">
        <f t="shared" ca="1" si="35"/>
        <v>9.6401464189329431</v>
      </c>
    </row>
    <row r="1127" spans="5:6" x14ac:dyDescent="0.25">
      <c r="E1127" s="16">
        <f t="shared" ca="1" si="34"/>
        <v>0.96703160117883968</v>
      </c>
      <c r="F1127" s="20">
        <f t="shared" ca="1" si="35"/>
        <v>11.916477241552988</v>
      </c>
    </row>
    <row r="1128" spans="5:6" x14ac:dyDescent="0.25">
      <c r="E1128" s="16">
        <f t="shared" ca="1" si="34"/>
        <v>0.1382657151184522</v>
      </c>
      <c r="F1128" s="20">
        <f t="shared" ca="1" si="35"/>
        <v>7.6173495196125884</v>
      </c>
    </row>
    <row r="1129" spans="5:6" x14ac:dyDescent="0.25">
      <c r="E1129" s="16">
        <f t="shared" ca="1" si="34"/>
        <v>0.42973388112229571</v>
      </c>
      <c r="F1129" s="20">
        <f t="shared" ca="1" si="35"/>
        <v>9.2089397683892535</v>
      </c>
    </row>
    <row r="1130" spans="5:6" x14ac:dyDescent="0.25">
      <c r="E1130" s="16">
        <f t="shared" ca="1" si="34"/>
        <v>0.91598568814762582</v>
      </c>
      <c r="F1130" s="20">
        <f t="shared" ca="1" si="35"/>
        <v>11.383330244493187</v>
      </c>
    </row>
    <row r="1131" spans="5:6" x14ac:dyDescent="0.25">
      <c r="E1131" s="16">
        <f t="shared" ca="1" si="34"/>
        <v>0.99845037108390766</v>
      </c>
      <c r="F1131" s="20">
        <f t="shared" ca="1" si="35"/>
        <v>13.056926920334892</v>
      </c>
    </row>
    <row r="1132" spans="5:6" x14ac:dyDescent="0.25">
      <c r="E1132" s="16">
        <f t="shared" ca="1" si="34"/>
        <v>0.93282905741631283</v>
      </c>
      <c r="F1132" s="20">
        <f t="shared" ca="1" si="35"/>
        <v>11.524848281268429</v>
      </c>
    </row>
    <row r="1133" spans="5:6" x14ac:dyDescent="0.25">
      <c r="E1133" s="16">
        <f t="shared" ca="1" si="34"/>
        <v>0.50582484965294128</v>
      </c>
      <c r="F1133" s="20">
        <f t="shared" ca="1" si="35"/>
        <v>9.5126358758898473</v>
      </c>
    </row>
    <row r="1134" spans="5:6" x14ac:dyDescent="0.25">
      <c r="E1134" s="16">
        <f t="shared" ca="1" si="34"/>
        <v>0.67822472018313185</v>
      </c>
      <c r="F1134" s="20">
        <f t="shared" ca="1" si="35"/>
        <v>10.181142022430272</v>
      </c>
    </row>
    <row r="1135" spans="5:6" x14ac:dyDescent="0.25">
      <c r="E1135" s="16">
        <f t="shared" ca="1" si="34"/>
        <v>7.2529444805337184E-2</v>
      </c>
      <c r="F1135" s="20">
        <f t="shared" ca="1" si="35"/>
        <v>6.9109441990196183</v>
      </c>
    </row>
    <row r="1136" spans="5:6" x14ac:dyDescent="0.25">
      <c r="E1136" s="16">
        <f t="shared" ca="1" si="34"/>
        <v>0.74455088819217752</v>
      </c>
      <c r="F1136" s="20">
        <f t="shared" ca="1" si="35"/>
        <v>10.454240452807833</v>
      </c>
    </row>
    <row r="1137" spans="5:6" x14ac:dyDescent="0.25">
      <c r="E1137" s="16">
        <f t="shared" ca="1" si="34"/>
        <v>0.4553340291663478</v>
      </c>
      <c r="F1137" s="20">
        <f t="shared" ca="1" si="35"/>
        <v>9.312932867475741</v>
      </c>
    </row>
    <row r="1138" spans="5:6" x14ac:dyDescent="0.25">
      <c r="E1138" s="16">
        <f t="shared" ca="1" si="34"/>
        <v>0.45081094880347217</v>
      </c>
      <c r="F1138" s="20">
        <f t="shared" ca="1" si="35"/>
        <v>9.2947175125407515</v>
      </c>
    </row>
    <row r="1139" spans="5:6" x14ac:dyDescent="0.25">
      <c r="E1139" s="16">
        <f t="shared" ca="1" si="34"/>
        <v>0.51302437547550062</v>
      </c>
      <c r="F1139" s="20">
        <f t="shared" ca="1" si="35"/>
        <v>9.5406811443115522</v>
      </c>
    </row>
    <row r="1140" spans="5:6" x14ac:dyDescent="0.25">
      <c r="E1140" s="16">
        <f t="shared" ca="1" si="34"/>
        <v>0.57331289290784382</v>
      </c>
      <c r="F1140" s="20">
        <f t="shared" ca="1" si="35"/>
        <v>9.7733007460623256</v>
      </c>
    </row>
    <row r="1141" spans="5:6" x14ac:dyDescent="0.25">
      <c r="E1141" s="16">
        <f t="shared" ca="1" si="34"/>
        <v>0.62254234828603572</v>
      </c>
      <c r="F1141" s="20">
        <f t="shared" ca="1" si="35"/>
        <v>9.9628702464352301</v>
      </c>
    </row>
    <row r="1142" spans="5:6" x14ac:dyDescent="0.25">
      <c r="E1142" s="16">
        <f t="shared" ca="1" si="34"/>
        <v>0.68111260352956171</v>
      </c>
      <c r="F1142" s="20">
        <f t="shared" ca="1" si="35"/>
        <v>10.192666759984892</v>
      </c>
    </row>
    <row r="1143" spans="5:6" x14ac:dyDescent="0.25">
      <c r="E1143" s="16">
        <f t="shared" ca="1" si="34"/>
        <v>0.31610283834847619</v>
      </c>
      <c r="F1143" s="20">
        <f t="shared" ca="1" si="35"/>
        <v>8.7088447613100062</v>
      </c>
    </row>
    <row r="1144" spans="5:6" x14ac:dyDescent="0.25">
      <c r="E1144" s="16">
        <f t="shared" ca="1" si="34"/>
        <v>0.56111683395203027</v>
      </c>
      <c r="F1144" s="20">
        <f t="shared" ca="1" si="35"/>
        <v>9.7264330926086426</v>
      </c>
    </row>
    <row r="1145" spans="5:6" x14ac:dyDescent="0.25">
      <c r="E1145" s="16">
        <f t="shared" ca="1" si="34"/>
        <v>0.54183473010223526</v>
      </c>
      <c r="F1145" s="20">
        <f t="shared" ca="1" si="35"/>
        <v>9.6522089036303846</v>
      </c>
    </row>
    <row r="1146" spans="5:6" x14ac:dyDescent="0.25">
      <c r="E1146" s="16">
        <f t="shared" ca="1" si="34"/>
        <v>0.36329860085732291</v>
      </c>
      <c r="F1146" s="20">
        <f t="shared" ca="1" si="35"/>
        <v>8.9260464011195175</v>
      </c>
    </row>
    <row r="1147" spans="5:6" x14ac:dyDescent="0.25">
      <c r="E1147" s="16">
        <f t="shared" ca="1" si="34"/>
        <v>0.12035493019740195</v>
      </c>
      <c r="F1147" s="20">
        <f t="shared" ca="1" si="35"/>
        <v>7.4571560355643784</v>
      </c>
    </row>
    <row r="1148" spans="5:6" x14ac:dyDescent="0.25">
      <c r="E1148" s="16">
        <f t="shared" ca="1" si="34"/>
        <v>0.93268327482337698</v>
      </c>
      <c r="F1148" s="20">
        <f t="shared" ca="1" si="35"/>
        <v>11.523526092378782</v>
      </c>
    </row>
    <row r="1149" spans="5:6" x14ac:dyDescent="0.25">
      <c r="E1149" s="16">
        <f t="shared" ca="1" si="34"/>
        <v>0.53771446980998561</v>
      </c>
      <c r="F1149" s="20">
        <f t="shared" ca="1" si="35"/>
        <v>9.6363145258268137</v>
      </c>
    </row>
    <row r="1150" spans="5:6" x14ac:dyDescent="0.25">
      <c r="E1150" s="16">
        <f t="shared" ca="1" si="34"/>
        <v>0.61773220183592747</v>
      </c>
      <c r="F1150" s="20">
        <f t="shared" ca="1" si="35"/>
        <v>9.9442680399375067</v>
      </c>
    </row>
    <row r="1151" spans="5:6" x14ac:dyDescent="0.25">
      <c r="E1151" s="16">
        <f t="shared" ca="1" si="34"/>
        <v>0.76423149085394748</v>
      </c>
      <c r="F1151" s="20">
        <f t="shared" ca="1" si="35"/>
        <v>10.539843888666127</v>
      </c>
    </row>
    <row r="1152" spans="5:6" x14ac:dyDescent="0.25">
      <c r="E1152" s="16">
        <f t="shared" ca="1" si="34"/>
        <v>0.87222265233536289</v>
      </c>
      <c r="F1152" s="20">
        <f t="shared" ca="1" si="35"/>
        <v>11.085666511242344</v>
      </c>
    </row>
    <row r="1153" spans="5:6" x14ac:dyDescent="0.25">
      <c r="E1153" s="16">
        <f t="shared" ca="1" si="34"/>
        <v>0.41661893654506421</v>
      </c>
      <c r="F1153" s="20">
        <f t="shared" ca="1" si="35"/>
        <v>9.1547337139794678</v>
      </c>
    </row>
    <row r="1154" spans="5:6" x14ac:dyDescent="0.25">
      <c r="E1154" s="16">
        <f t="shared" ca="1" si="34"/>
        <v>0.15849170269552004</v>
      </c>
      <c r="F1154" s="20">
        <f t="shared" ca="1" si="35"/>
        <v>7.7802084625268284</v>
      </c>
    </row>
    <row r="1155" spans="5:6" x14ac:dyDescent="0.25">
      <c r="E1155" s="16">
        <f t="shared" ca="1" si="34"/>
        <v>0.90452434383193481</v>
      </c>
      <c r="F1155" s="20">
        <f t="shared" ca="1" si="35"/>
        <v>11.297444683020393</v>
      </c>
    </row>
    <row r="1156" spans="5:6" x14ac:dyDescent="0.25">
      <c r="E1156" s="16">
        <f t="shared" ref="E1156:E1219" ca="1" si="36">RAND()</f>
        <v>0.9257468795121645</v>
      </c>
      <c r="F1156" s="20">
        <f t="shared" ref="F1156:F1219" ca="1" si="37">$C$4*POWER(-LN(1-E1156),(1/$C$3))</f>
        <v>11.462741008761883</v>
      </c>
    </row>
    <row r="1157" spans="5:6" x14ac:dyDescent="0.25">
      <c r="E1157" s="16">
        <f t="shared" ca="1" si="36"/>
        <v>3.706955765306974E-2</v>
      </c>
      <c r="F1157" s="20">
        <f t="shared" ca="1" si="37"/>
        <v>6.2624175043525412</v>
      </c>
    </row>
    <row r="1158" spans="5:6" x14ac:dyDescent="0.25">
      <c r="E1158" s="16">
        <f t="shared" ca="1" si="36"/>
        <v>0.28135050501559344</v>
      </c>
      <c r="F1158" s="20">
        <f t="shared" ca="1" si="37"/>
        <v>8.5366596281297902</v>
      </c>
    </row>
    <row r="1159" spans="5:6" x14ac:dyDescent="0.25">
      <c r="E1159" s="16">
        <f t="shared" ca="1" si="36"/>
        <v>0.47785888832293688</v>
      </c>
      <c r="F1159" s="20">
        <f t="shared" ca="1" si="37"/>
        <v>9.402771992550214</v>
      </c>
    </row>
    <row r="1160" spans="5:6" x14ac:dyDescent="0.25">
      <c r="E1160" s="16">
        <f t="shared" ca="1" si="36"/>
        <v>9.7634544298665249E-2</v>
      </c>
      <c r="F1160" s="20">
        <f t="shared" ca="1" si="37"/>
        <v>7.2246585802063734</v>
      </c>
    </row>
    <row r="1161" spans="5:6" x14ac:dyDescent="0.25">
      <c r="E1161" s="16">
        <f t="shared" ca="1" si="36"/>
        <v>9.2439467174977752E-2</v>
      </c>
      <c r="F1161" s="20">
        <f t="shared" ca="1" si="37"/>
        <v>7.165556332555246</v>
      </c>
    </row>
    <row r="1162" spans="5:6" x14ac:dyDescent="0.25">
      <c r="E1162" s="16">
        <f t="shared" ca="1" si="36"/>
        <v>0.24830981922548223</v>
      </c>
      <c r="F1162" s="20">
        <f t="shared" ca="1" si="37"/>
        <v>8.3601574305026443</v>
      </c>
    </row>
    <row r="1163" spans="5:6" x14ac:dyDescent="0.25">
      <c r="E1163" s="16">
        <f t="shared" ca="1" si="36"/>
        <v>0.45929499652829253</v>
      </c>
      <c r="F1163" s="20">
        <f t="shared" ca="1" si="37"/>
        <v>9.3288334480219515</v>
      </c>
    </row>
    <row r="1164" spans="5:6" x14ac:dyDescent="0.25">
      <c r="E1164" s="16">
        <f t="shared" ca="1" si="36"/>
        <v>0.91632627085648544</v>
      </c>
      <c r="F1164" s="20">
        <f t="shared" ca="1" si="37"/>
        <v>11.385995457870441</v>
      </c>
    </row>
    <row r="1165" spans="5:6" x14ac:dyDescent="0.25">
      <c r="E1165" s="16">
        <f t="shared" ca="1" si="36"/>
        <v>0.58837691686519733</v>
      </c>
      <c r="F1165" s="20">
        <f t="shared" ca="1" si="37"/>
        <v>9.831182752316133</v>
      </c>
    </row>
    <row r="1166" spans="5:6" x14ac:dyDescent="0.25">
      <c r="E1166" s="16">
        <f t="shared" ca="1" si="36"/>
        <v>9.0443969740841124E-2</v>
      </c>
      <c r="F1166" s="20">
        <f t="shared" ca="1" si="37"/>
        <v>7.142148845956986</v>
      </c>
    </row>
    <row r="1167" spans="5:6" x14ac:dyDescent="0.25">
      <c r="E1167" s="16">
        <f t="shared" ca="1" si="36"/>
        <v>0.6481697435008883</v>
      </c>
      <c r="F1167" s="20">
        <f t="shared" ca="1" si="37"/>
        <v>10.062537891271985</v>
      </c>
    </row>
    <row r="1168" spans="5:6" x14ac:dyDescent="0.25">
      <c r="E1168" s="16">
        <f t="shared" ca="1" si="36"/>
        <v>0.26503570725205494</v>
      </c>
      <c r="F1168" s="20">
        <f t="shared" ca="1" si="37"/>
        <v>8.4512780814180193</v>
      </c>
    </row>
    <row r="1169" spans="5:6" x14ac:dyDescent="0.25">
      <c r="E1169" s="16">
        <f t="shared" ca="1" si="36"/>
        <v>0.35936610352520781</v>
      </c>
      <c r="F1169" s="20">
        <f t="shared" ca="1" si="37"/>
        <v>8.9085521762632993</v>
      </c>
    </row>
    <row r="1170" spans="5:6" x14ac:dyDescent="0.25">
      <c r="E1170" s="16">
        <f t="shared" ca="1" si="36"/>
        <v>0.65506045946788705</v>
      </c>
      <c r="F1170" s="20">
        <f t="shared" ca="1" si="37"/>
        <v>10.08953879986727</v>
      </c>
    </row>
    <row r="1171" spans="5:6" x14ac:dyDescent="0.25">
      <c r="E1171" s="16">
        <f t="shared" ca="1" si="36"/>
        <v>0.44427062573434106</v>
      </c>
      <c r="F1171" s="20">
        <f t="shared" ca="1" si="37"/>
        <v>9.2682632726958083</v>
      </c>
    </row>
    <row r="1172" spans="5:6" x14ac:dyDescent="0.25">
      <c r="E1172" s="16">
        <f t="shared" ca="1" si="36"/>
        <v>0.8404121524843805</v>
      </c>
      <c r="F1172" s="20">
        <f t="shared" ca="1" si="37"/>
        <v>10.906056165995693</v>
      </c>
    </row>
    <row r="1173" spans="5:6" x14ac:dyDescent="0.25">
      <c r="E1173" s="16">
        <f t="shared" ca="1" si="36"/>
        <v>0.56875174669464856</v>
      </c>
      <c r="F1173" s="20">
        <f t="shared" ca="1" si="37"/>
        <v>9.7557763370264539</v>
      </c>
    </row>
    <row r="1174" spans="5:6" x14ac:dyDescent="0.25">
      <c r="E1174" s="16">
        <f t="shared" ca="1" si="36"/>
        <v>0.70853304562489128</v>
      </c>
      <c r="F1174" s="20">
        <f t="shared" ca="1" si="37"/>
        <v>10.303531480166384</v>
      </c>
    </row>
    <row r="1175" spans="5:6" x14ac:dyDescent="0.25">
      <c r="E1175" s="16">
        <f t="shared" ca="1" si="36"/>
        <v>0.28559517746444485</v>
      </c>
      <c r="F1175" s="20">
        <f t="shared" ca="1" si="37"/>
        <v>8.5583603189679227</v>
      </c>
    </row>
    <row r="1176" spans="5:6" x14ac:dyDescent="0.25">
      <c r="E1176" s="16">
        <f t="shared" ca="1" si="36"/>
        <v>0.29450528426585532</v>
      </c>
      <c r="F1176" s="20">
        <f t="shared" ca="1" si="37"/>
        <v>8.6032737491765712</v>
      </c>
    </row>
    <row r="1177" spans="5:6" x14ac:dyDescent="0.25">
      <c r="E1177" s="16">
        <f t="shared" ca="1" si="36"/>
        <v>0.39571159911473663</v>
      </c>
      <c r="F1177" s="20">
        <f t="shared" ca="1" si="37"/>
        <v>9.0667907486736983</v>
      </c>
    </row>
    <row r="1178" spans="5:6" x14ac:dyDescent="0.25">
      <c r="E1178" s="16">
        <f t="shared" ca="1" si="36"/>
        <v>0.35086078625049033</v>
      </c>
      <c r="F1178" s="20">
        <f t="shared" ca="1" si="37"/>
        <v>8.8703706983485411</v>
      </c>
    </row>
    <row r="1179" spans="5:6" x14ac:dyDescent="0.25">
      <c r="E1179" s="16">
        <f t="shared" ca="1" si="36"/>
        <v>0.22744639943723566</v>
      </c>
      <c r="F1179" s="20">
        <f t="shared" ca="1" si="37"/>
        <v>8.240596116240205</v>
      </c>
    </row>
    <row r="1180" spans="5:6" x14ac:dyDescent="0.25">
      <c r="E1180" s="16">
        <f t="shared" ca="1" si="36"/>
        <v>0.8272539834934739</v>
      </c>
      <c r="F1180" s="20">
        <f t="shared" ca="1" si="37"/>
        <v>10.837514746941039</v>
      </c>
    </row>
    <row r="1181" spans="5:6" x14ac:dyDescent="0.25">
      <c r="E1181" s="16">
        <f t="shared" ca="1" si="36"/>
        <v>0.29652189849632893</v>
      </c>
      <c r="F1181" s="20">
        <f t="shared" ca="1" si="37"/>
        <v>8.6133233267104696</v>
      </c>
    </row>
    <row r="1182" spans="5:6" x14ac:dyDescent="0.25">
      <c r="E1182" s="16">
        <f t="shared" ca="1" si="36"/>
        <v>0.14722389659294532</v>
      </c>
      <c r="F1182" s="20">
        <f t="shared" ca="1" si="37"/>
        <v>7.6915622929986815</v>
      </c>
    </row>
    <row r="1183" spans="5:6" x14ac:dyDescent="0.25">
      <c r="E1183" s="16">
        <f t="shared" ca="1" si="36"/>
        <v>0.29824403356586349</v>
      </c>
      <c r="F1183" s="20">
        <f t="shared" ca="1" si="37"/>
        <v>8.6218726707510225</v>
      </c>
    </row>
    <row r="1184" spans="5:6" x14ac:dyDescent="0.25">
      <c r="E1184" s="16">
        <f t="shared" ca="1" si="36"/>
        <v>0.30010289044234773</v>
      </c>
      <c r="F1184" s="20">
        <f t="shared" ca="1" si="37"/>
        <v>8.6310673864389926</v>
      </c>
    </row>
    <row r="1185" spans="5:6" x14ac:dyDescent="0.25">
      <c r="E1185" s="16">
        <f t="shared" ca="1" si="36"/>
        <v>0.26555630852402734</v>
      </c>
      <c r="F1185" s="20">
        <f t="shared" ca="1" si="37"/>
        <v>8.4540535259622462</v>
      </c>
    </row>
    <row r="1186" spans="5:6" x14ac:dyDescent="0.25">
      <c r="E1186" s="16">
        <f t="shared" ca="1" si="36"/>
        <v>9.6031190937981403E-2</v>
      </c>
      <c r="F1186" s="20">
        <f t="shared" ca="1" si="37"/>
        <v>7.2066906444637224</v>
      </c>
    </row>
    <row r="1187" spans="5:6" x14ac:dyDescent="0.25">
      <c r="E1187" s="16">
        <f t="shared" ca="1" si="36"/>
        <v>0.26873312662284521</v>
      </c>
      <c r="F1187" s="20">
        <f t="shared" ca="1" si="37"/>
        <v>8.4709146846121151</v>
      </c>
    </row>
    <row r="1188" spans="5:6" x14ac:dyDescent="0.25">
      <c r="E1188" s="16">
        <f t="shared" ca="1" si="36"/>
        <v>0.7509295012985151</v>
      </c>
      <c r="F1188" s="20">
        <f t="shared" ca="1" si="37"/>
        <v>10.481695692247737</v>
      </c>
    </row>
    <row r="1189" spans="5:6" x14ac:dyDescent="0.25">
      <c r="E1189" s="16">
        <f t="shared" ca="1" si="36"/>
        <v>0.97351207626831293</v>
      </c>
      <c r="F1189" s="20">
        <f t="shared" ca="1" si="37"/>
        <v>12.022779542636279</v>
      </c>
    </row>
    <row r="1190" spans="5:6" x14ac:dyDescent="0.25">
      <c r="E1190" s="16">
        <f t="shared" ca="1" si="36"/>
        <v>0.78199510082907109</v>
      </c>
      <c r="F1190" s="20">
        <f t="shared" ca="1" si="37"/>
        <v>10.619636959815342</v>
      </c>
    </row>
    <row r="1191" spans="5:6" x14ac:dyDescent="0.25">
      <c r="E1191" s="16">
        <f t="shared" ca="1" si="36"/>
        <v>0.68270778325129144</v>
      </c>
      <c r="F1191" s="20">
        <f t="shared" ca="1" si="37"/>
        <v>10.199043820649742</v>
      </c>
    </row>
    <row r="1192" spans="5:6" x14ac:dyDescent="0.25">
      <c r="E1192" s="16">
        <f t="shared" ca="1" si="36"/>
        <v>8.4811930820573478E-2</v>
      </c>
      <c r="F1192" s="20">
        <f t="shared" ca="1" si="37"/>
        <v>7.0737772335615148</v>
      </c>
    </row>
    <row r="1193" spans="5:6" x14ac:dyDescent="0.25">
      <c r="E1193" s="16">
        <f t="shared" ca="1" si="36"/>
        <v>0.63541613169697542</v>
      </c>
      <c r="F1193" s="20">
        <f t="shared" ca="1" si="37"/>
        <v>10.012805929646175</v>
      </c>
    </row>
    <row r="1194" spans="5:6" x14ac:dyDescent="0.25">
      <c r="E1194" s="16">
        <f t="shared" ca="1" si="36"/>
        <v>0.36598361559741222</v>
      </c>
      <c r="F1194" s="20">
        <f t="shared" ca="1" si="37"/>
        <v>8.9379352442712783</v>
      </c>
    </row>
    <row r="1195" spans="5:6" x14ac:dyDescent="0.25">
      <c r="E1195" s="16">
        <f t="shared" ca="1" si="36"/>
        <v>0.58326976841971123</v>
      </c>
      <c r="F1195" s="20">
        <f t="shared" ca="1" si="37"/>
        <v>9.8115552068031455</v>
      </c>
    </row>
    <row r="1196" spans="5:6" x14ac:dyDescent="0.25">
      <c r="E1196" s="16">
        <f t="shared" ca="1" si="36"/>
        <v>0.25626316728383247</v>
      </c>
      <c r="F1196" s="20">
        <f t="shared" ca="1" si="37"/>
        <v>8.4039701505174271</v>
      </c>
    </row>
    <row r="1197" spans="5:6" x14ac:dyDescent="0.25">
      <c r="E1197" s="16">
        <f t="shared" ca="1" si="36"/>
        <v>0.2452025046577091</v>
      </c>
      <c r="F1197" s="20">
        <f t="shared" ca="1" si="37"/>
        <v>8.3427885681599019</v>
      </c>
    </row>
    <row r="1198" spans="5:6" x14ac:dyDescent="0.25">
      <c r="E1198" s="16">
        <f t="shared" ca="1" si="36"/>
        <v>0.88382067139100151</v>
      </c>
      <c r="F1198" s="20">
        <f t="shared" ca="1" si="37"/>
        <v>11.157496961371349</v>
      </c>
    </row>
    <row r="1199" spans="5:6" x14ac:dyDescent="0.25">
      <c r="E1199" s="16">
        <f t="shared" ca="1" si="36"/>
        <v>0.39312176746902994</v>
      </c>
      <c r="F1199" s="20">
        <f t="shared" ca="1" si="37"/>
        <v>9.0557534086546063</v>
      </c>
    </row>
    <row r="1200" spans="5:6" x14ac:dyDescent="0.25">
      <c r="E1200" s="16">
        <f t="shared" ca="1" si="36"/>
        <v>0.19174140433199993</v>
      </c>
      <c r="F1200" s="20">
        <f t="shared" ca="1" si="37"/>
        <v>8.0170998410334029</v>
      </c>
    </row>
    <row r="1201" spans="5:6" x14ac:dyDescent="0.25">
      <c r="E1201" s="16">
        <f t="shared" ca="1" si="36"/>
        <v>0.433922275146022</v>
      </c>
      <c r="F1201" s="20">
        <f t="shared" ca="1" si="37"/>
        <v>9.2261103043320283</v>
      </c>
    </row>
    <row r="1202" spans="5:6" x14ac:dyDescent="0.25">
      <c r="E1202" s="16">
        <f t="shared" ca="1" si="36"/>
        <v>0.38326050377319321</v>
      </c>
      <c r="F1202" s="20">
        <f t="shared" ca="1" si="37"/>
        <v>9.013411766978134</v>
      </c>
    </row>
    <row r="1203" spans="5:6" x14ac:dyDescent="0.25">
      <c r="E1203" s="16">
        <f t="shared" ca="1" si="36"/>
        <v>0.89875858285837151</v>
      </c>
      <c r="F1203" s="20">
        <f t="shared" ca="1" si="37"/>
        <v>11.256717569022786</v>
      </c>
    </row>
    <row r="1204" spans="5:6" x14ac:dyDescent="0.25">
      <c r="E1204" s="16">
        <f t="shared" ca="1" si="36"/>
        <v>0.66303757464738233</v>
      </c>
      <c r="F1204" s="20">
        <f t="shared" ca="1" si="37"/>
        <v>10.120928867053401</v>
      </c>
    </row>
    <row r="1205" spans="5:6" x14ac:dyDescent="0.25">
      <c r="E1205" s="16">
        <f t="shared" ca="1" si="36"/>
        <v>8.3821854849395194E-2</v>
      </c>
      <c r="F1205" s="20">
        <f t="shared" ca="1" si="37"/>
        <v>7.0613835871607211</v>
      </c>
    </row>
    <row r="1206" spans="5:6" x14ac:dyDescent="0.25">
      <c r="E1206" s="16">
        <f t="shared" ca="1" si="36"/>
        <v>0.68733753883026671</v>
      </c>
      <c r="F1206" s="20">
        <f t="shared" ca="1" si="37"/>
        <v>10.217598811796451</v>
      </c>
    </row>
    <row r="1207" spans="5:6" x14ac:dyDescent="0.25">
      <c r="E1207" s="16">
        <f t="shared" ca="1" si="36"/>
        <v>0.9555245517608052</v>
      </c>
      <c r="F1207" s="20">
        <f t="shared" ca="1" si="37"/>
        <v>11.761170124986544</v>
      </c>
    </row>
    <row r="1208" spans="5:6" x14ac:dyDescent="0.25">
      <c r="E1208" s="16">
        <f t="shared" ca="1" si="36"/>
        <v>0.23053152236016528</v>
      </c>
      <c r="F1208" s="20">
        <f t="shared" ca="1" si="37"/>
        <v>8.2587301534585951</v>
      </c>
    </row>
    <row r="1209" spans="5:6" x14ac:dyDescent="0.25">
      <c r="E1209" s="16">
        <f t="shared" ca="1" si="36"/>
        <v>0.50933162792307851</v>
      </c>
      <c r="F1209" s="20">
        <f t="shared" ca="1" si="37"/>
        <v>9.526306765193187</v>
      </c>
    </row>
    <row r="1210" spans="5:6" x14ac:dyDescent="0.25">
      <c r="E1210" s="16">
        <f t="shared" ca="1" si="36"/>
        <v>0.65262761245252454</v>
      </c>
      <c r="F1210" s="20">
        <f t="shared" ca="1" si="37"/>
        <v>10.079994344719399</v>
      </c>
    </row>
    <row r="1211" spans="5:6" x14ac:dyDescent="0.25">
      <c r="E1211" s="16">
        <f t="shared" ca="1" si="36"/>
        <v>0.45618688150614928</v>
      </c>
      <c r="F1211" s="20">
        <f t="shared" ca="1" si="37"/>
        <v>9.3163604460257581</v>
      </c>
    </row>
    <row r="1212" spans="5:6" x14ac:dyDescent="0.25">
      <c r="E1212" s="16">
        <f t="shared" ca="1" si="36"/>
        <v>0.2902935043400745</v>
      </c>
      <c r="F1212" s="20">
        <f t="shared" ca="1" si="37"/>
        <v>8.582148778081665</v>
      </c>
    </row>
    <row r="1213" spans="5:6" x14ac:dyDescent="0.25">
      <c r="E1213" s="16">
        <f t="shared" ca="1" si="36"/>
        <v>0.58352284925837883</v>
      </c>
      <c r="F1213" s="20">
        <f t="shared" ca="1" si="37"/>
        <v>9.8125276894823834</v>
      </c>
    </row>
    <row r="1214" spans="5:6" x14ac:dyDescent="0.25">
      <c r="E1214" s="16">
        <f t="shared" ca="1" si="36"/>
        <v>0.9389064766674543</v>
      </c>
      <c r="F1214" s="20">
        <f t="shared" ca="1" si="37"/>
        <v>11.581814001286679</v>
      </c>
    </row>
    <row r="1215" spans="5:6" x14ac:dyDescent="0.25">
      <c r="E1215" s="16">
        <f t="shared" ca="1" si="36"/>
        <v>0.64032100418348914</v>
      </c>
      <c r="F1215" s="20">
        <f t="shared" ca="1" si="37"/>
        <v>10.031897877671266</v>
      </c>
    </row>
    <row r="1216" spans="5:6" x14ac:dyDescent="0.25">
      <c r="E1216" s="16">
        <f t="shared" ca="1" si="36"/>
        <v>0.82517699828912927</v>
      </c>
      <c r="F1216" s="20">
        <f t="shared" ca="1" si="37"/>
        <v>10.82694604568192</v>
      </c>
    </row>
    <row r="1217" spans="5:6" x14ac:dyDescent="0.25">
      <c r="E1217" s="16">
        <f t="shared" ca="1" si="36"/>
        <v>0.41790215305970102</v>
      </c>
      <c r="F1217" s="20">
        <f t="shared" ca="1" si="37"/>
        <v>9.1600682184579867</v>
      </c>
    </row>
    <row r="1218" spans="5:6" x14ac:dyDescent="0.25">
      <c r="E1218" s="16">
        <f t="shared" ca="1" si="36"/>
        <v>0.67238644096546407</v>
      </c>
      <c r="F1218" s="20">
        <f t="shared" ca="1" si="37"/>
        <v>10.157919177462581</v>
      </c>
    </row>
    <row r="1219" spans="5:6" x14ac:dyDescent="0.25">
      <c r="E1219" s="16">
        <f t="shared" ca="1" si="36"/>
        <v>0.49979758382211315</v>
      </c>
      <c r="F1219" s="20">
        <f t="shared" ca="1" si="37"/>
        <v>9.4890894646631558</v>
      </c>
    </row>
    <row r="1220" spans="5:6" x14ac:dyDescent="0.25">
      <c r="E1220" s="16">
        <f t="shared" ref="E1220:E1283" ca="1" si="38">RAND()</f>
        <v>5.0608196855378318E-2</v>
      </c>
      <c r="F1220" s="20">
        <f t="shared" ref="F1220:F1283" ca="1" si="39">$C$4*POWER(-LN(1-E1220),(1/$C$3))</f>
        <v>6.5537936015569187</v>
      </c>
    </row>
    <row r="1221" spans="5:6" x14ac:dyDescent="0.25">
      <c r="E1221" s="16">
        <f t="shared" ca="1" si="38"/>
        <v>0.39999335782460688</v>
      </c>
      <c r="F1221" s="20">
        <f t="shared" ca="1" si="39"/>
        <v>9.0849663523916622</v>
      </c>
    </row>
    <row r="1222" spans="5:6" x14ac:dyDescent="0.25">
      <c r="E1222" s="16">
        <f t="shared" ca="1" si="38"/>
        <v>8.1234409784959327E-2</v>
      </c>
      <c r="F1222" s="20">
        <f t="shared" ca="1" si="39"/>
        <v>7.0284288806965511</v>
      </c>
    </row>
    <row r="1223" spans="5:6" x14ac:dyDescent="0.25">
      <c r="E1223" s="16">
        <f t="shared" ca="1" si="38"/>
        <v>0.11178525486186408</v>
      </c>
      <c r="F1223" s="20">
        <f t="shared" ca="1" si="39"/>
        <v>7.3738771364155529</v>
      </c>
    </row>
    <row r="1224" spans="5:6" x14ac:dyDescent="0.25">
      <c r="E1224" s="16">
        <f t="shared" ca="1" si="38"/>
        <v>0.41577956228164892</v>
      </c>
      <c r="F1224" s="20">
        <f t="shared" ca="1" si="39"/>
        <v>9.1512405751910233</v>
      </c>
    </row>
    <row r="1225" spans="5:6" x14ac:dyDescent="0.25">
      <c r="E1225" s="16">
        <f t="shared" ca="1" si="38"/>
        <v>0.21749885728987195</v>
      </c>
      <c r="F1225" s="20">
        <f t="shared" ca="1" si="39"/>
        <v>8.1809510000628833</v>
      </c>
    </row>
    <row r="1226" spans="5:6" x14ac:dyDescent="0.25">
      <c r="E1226" s="16">
        <f t="shared" ca="1" si="38"/>
        <v>0.33755797564215373</v>
      </c>
      <c r="F1226" s="20">
        <f t="shared" ca="1" si="39"/>
        <v>8.809647708979865</v>
      </c>
    </row>
    <row r="1227" spans="5:6" x14ac:dyDescent="0.25">
      <c r="E1227" s="16">
        <f t="shared" ca="1" si="38"/>
        <v>0.5986651861649922</v>
      </c>
      <c r="F1227" s="20">
        <f t="shared" ca="1" si="39"/>
        <v>9.870751061521597</v>
      </c>
    </row>
    <row r="1228" spans="5:6" x14ac:dyDescent="0.25">
      <c r="E1228" s="16">
        <f t="shared" ca="1" si="38"/>
        <v>0.11936799009280907</v>
      </c>
      <c r="F1228" s="20">
        <f t="shared" ca="1" si="39"/>
        <v>7.4478055164382511</v>
      </c>
    </row>
    <row r="1229" spans="5:6" x14ac:dyDescent="0.25">
      <c r="E1229" s="16">
        <f t="shared" ca="1" si="38"/>
        <v>0.65521282244685797</v>
      </c>
      <c r="F1229" s="20">
        <f t="shared" ca="1" si="39"/>
        <v>10.090136976212813</v>
      </c>
    </row>
    <row r="1230" spans="5:6" x14ac:dyDescent="0.25">
      <c r="E1230" s="16">
        <f t="shared" ca="1" si="38"/>
        <v>0.76018487982474547</v>
      </c>
      <c r="F1230" s="20">
        <f t="shared" ca="1" si="39"/>
        <v>10.522019911397663</v>
      </c>
    </row>
    <row r="1231" spans="5:6" x14ac:dyDescent="0.25">
      <c r="E1231" s="16">
        <f t="shared" ca="1" si="38"/>
        <v>0.49963498373138615</v>
      </c>
      <c r="F1231" s="20">
        <f t="shared" ca="1" si="39"/>
        <v>9.4884533337885717</v>
      </c>
    </row>
    <row r="1232" spans="5:6" x14ac:dyDescent="0.25">
      <c r="E1232" s="16">
        <f t="shared" ca="1" si="38"/>
        <v>0.70235702092159102</v>
      </c>
      <c r="F1232" s="20">
        <f t="shared" ca="1" si="39"/>
        <v>10.278312263133955</v>
      </c>
    </row>
    <row r="1233" spans="5:6" x14ac:dyDescent="0.25">
      <c r="E1233" s="16">
        <f t="shared" ca="1" si="38"/>
        <v>0.40091323129372181</v>
      </c>
      <c r="F1233" s="20">
        <f t="shared" ca="1" si="39"/>
        <v>9.088859571161759</v>
      </c>
    </row>
    <row r="1234" spans="5:6" x14ac:dyDescent="0.25">
      <c r="E1234" s="16">
        <f t="shared" ca="1" si="38"/>
        <v>0.83122072863698881</v>
      </c>
      <c r="F1234" s="20">
        <f t="shared" ca="1" si="39"/>
        <v>10.85788213711499</v>
      </c>
    </row>
    <row r="1235" spans="5:6" x14ac:dyDescent="0.25">
      <c r="E1235" s="16">
        <f t="shared" ca="1" si="38"/>
        <v>0.29079308405788495</v>
      </c>
      <c r="F1235" s="20">
        <f t="shared" ca="1" si="39"/>
        <v>8.5846642689226851</v>
      </c>
    </row>
    <row r="1236" spans="5:6" x14ac:dyDescent="0.25">
      <c r="E1236" s="16">
        <f t="shared" ca="1" si="38"/>
        <v>0.42417893712694044</v>
      </c>
      <c r="F1236" s="20">
        <f t="shared" ca="1" si="39"/>
        <v>9.1860640517822194</v>
      </c>
    </row>
    <row r="1237" spans="5:6" x14ac:dyDescent="0.25">
      <c r="E1237" s="16">
        <f t="shared" ca="1" si="38"/>
        <v>0.66493854802622743</v>
      </c>
      <c r="F1237" s="20">
        <f t="shared" ca="1" si="39"/>
        <v>10.128431888964702</v>
      </c>
    </row>
    <row r="1238" spans="5:6" x14ac:dyDescent="0.25">
      <c r="E1238" s="16">
        <f t="shared" ca="1" si="38"/>
        <v>0.41649380279795201</v>
      </c>
      <c r="F1238" s="20">
        <f t="shared" ca="1" si="39"/>
        <v>9.1542131461860698</v>
      </c>
    </row>
    <row r="1239" spans="5:6" x14ac:dyDescent="0.25">
      <c r="E1239" s="16">
        <f t="shared" ca="1" si="38"/>
        <v>0.33015824721939413</v>
      </c>
      <c r="F1239" s="20">
        <f t="shared" ca="1" si="39"/>
        <v>8.7753013691329009</v>
      </c>
    </row>
    <row r="1240" spans="5:6" x14ac:dyDescent="0.25">
      <c r="E1240" s="16">
        <f t="shared" ca="1" si="38"/>
        <v>0.98566117472422476</v>
      </c>
      <c r="F1240" s="20">
        <f t="shared" ca="1" si="39"/>
        <v>12.294012826158472</v>
      </c>
    </row>
    <row r="1241" spans="5:6" x14ac:dyDescent="0.25">
      <c r="E1241" s="16">
        <f t="shared" ca="1" si="38"/>
        <v>0.58321207217432669</v>
      </c>
      <c r="F1241" s="20">
        <f t="shared" ca="1" si="39"/>
        <v>9.8113335062528755</v>
      </c>
    </row>
    <row r="1242" spans="5:6" x14ac:dyDescent="0.25">
      <c r="E1242" s="16">
        <f t="shared" ca="1" si="38"/>
        <v>1.993053380877241E-2</v>
      </c>
      <c r="F1242" s="20">
        <f t="shared" ca="1" si="39"/>
        <v>5.7239732478060912</v>
      </c>
    </row>
    <row r="1243" spans="5:6" x14ac:dyDescent="0.25">
      <c r="E1243" s="16">
        <f t="shared" ca="1" si="38"/>
        <v>0.62389065959094914</v>
      </c>
      <c r="F1243" s="20">
        <f t="shared" ca="1" si="39"/>
        <v>9.968089534607822</v>
      </c>
    </row>
    <row r="1244" spans="5:6" x14ac:dyDescent="0.25">
      <c r="E1244" s="16">
        <f t="shared" ca="1" si="38"/>
        <v>0.12177191633239781</v>
      </c>
      <c r="F1244" s="20">
        <f t="shared" ca="1" si="39"/>
        <v>7.4704772132893895</v>
      </c>
    </row>
    <row r="1245" spans="5:6" x14ac:dyDescent="0.25">
      <c r="E1245" s="16">
        <f t="shared" ca="1" si="38"/>
        <v>0.88407358125466762</v>
      </c>
      <c r="F1245" s="20">
        <f t="shared" ca="1" si="39"/>
        <v>11.159109919093993</v>
      </c>
    </row>
    <row r="1246" spans="5:6" x14ac:dyDescent="0.25">
      <c r="E1246" s="16">
        <f t="shared" ca="1" si="38"/>
        <v>0.41888657533888363</v>
      </c>
      <c r="F1246" s="20">
        <f t="shared" ca="1" si="39"/>
        <v>9.164155938859837</v>
      </c>
    </row>
    <row r="1247" spans="5:6" x14ac:dyDescent="0.25">
      <c r="E1247" s="16">
        <f t="shared" ca="1" si="38"/>
        <v>0.13107305406665815</v>
      </c>
      <c r="F1247" s="20">
        <f t="shared" ca="1" si="39"/>
        <v>7.5550580823875455</v>
      </c>
    </row>
    <row r="1248" spans="5:6" x14ac:dyDescent="0.25">
      <c r="E1248" s="16">
        <f t="shared" ca="1" si="38"/>
        <v>0.27712861262793986</v>
      </c>
      <c r="F1248" s="20">
        <f t="shared" ca="1" si="39"/>
        <v>8.51487172075195</v>
      </c>
    </row>
    <row r="1249" spans="5:6" x14ac:dyDescent="0.25">
      <c r="E1249" s="16">
        <f t="shared" ca="1" si="38"/>
        <v>0.8546531040260652</v>
      </c>
      <c r="F1249" s="20">
        <f t="shared" ca="1" si="39"/>
        <v>10.98373155276996</v>
      </c>
    </row>
    <row r="1250" spans="5:6" x14ac:dyDescent="0.25">
      <c r="E1250" s="16">
        <f t="shared" ca="1" si="38"/>
        <v>0.48596857942871108</v>
      </c>
      <c r="F1250" s="20">
        <f t="shared" ca="1" si="39"/>
        <v>9.4348005318821855</v>
      </c>
    </row>
    <row r="1251" spans="5:6" x14ac:dyDescent="0.25">
      <c r="E1251" s="16">
        <f t="shared" ca="1" si="38"/>
        <v>0.12702599824756067</v>
      </c>
      <c r="F1251" s="20">
        <f t="shared" ca="1" si="39"/>
        <v>7.518845328811782</v>
      </c>
    </row>
    <row r="1252" spans="5:6" x14ac:dyDescent="0.25">
      <c r="E1252" s="16">
        <f t="shared" ca="1" si="38"/>
        <v>0.72904409810977422</v>
      </c>
      <c r="F1252" s="20">
        <f t="shared" ca="1" si="39"/>
        <v>10.388522169863226</v>
      </c>
    </row>
    <row r="1253" spans="5:6" x14ac:dyDescent="0.25">
      <c r="E1253" s="16">
        <f t="shared" ca="1" si="38"/>
        <v>0.84957586563963161</v>
      </c>
      <c r="F1253" s="20">
        <f t="shared" ca="1" si="39"/>
        <v>10.955581135825273</v>
      </c>
    </row>
    <row r="1254" spans="5:6" x14ac:dyDescent="0.25">
      <c r="E1254" s="16">
        <f t="shared" ca="1" si="38"/>
        <v>0.69199312591230755</v>
      </c>
      <c r="F1254" s="20">
        <f t="shared" ca="1" si="39"/>
        <v>10.236330285290432</v>
      </c>
    </row>
    <row r="1255" spans="5:6" x14ac:dyDescent="0.25">
      <c r="E1255" s="16">
        <f t="shared" ca="1" si="38"/>
        <v>0.35243454513094641</v>
      </c>
      <c r="F1255" s="20">
        <f t="shared" ca="1" si="39"/>
        <v>8.8774719596811931</v>
      </c>
    </row>
    <row r="1256" spans="5:6" x14ac:dyDescent="0.25">
      <c r="E1256" s="16">
        <f t="shared" ca="1" si="38"/>
        <v>0.4313752468962988</v>
      </c>
      <c r="F1256" s="20">
        <f t="shared" ca="1" si="39"/>
        <v>9.2156764264240483</v>
      </c>
    </row>
    <row r="1257" spans="5:6" x14ac:dyDescent="0.25">
      <c r="E1257" s="16">
        <f t="shared" ca="1" si="38"/>
        <v>0.77062229758699263</v>
      </c>
      <c r="F1257" s="20">
        <f t="shared" ca="1" si="39"/>
        <v>10.56824971672923</v>
      </c>
    </row>
    <row r="1258" spans="5:6" x14ac:dyDescent="0.25">
      <c r="E1258" s="16">
        <f t="shared" ca="1" si="38"/>
        <v>0.54670845545799784</v>
      </c>
      <c r="F1258" s="20">
        <f t="shared" ca="1" si="39"/>
        <v>9.6709918869431437</v>
      </c>
    </row>
    <row r="1259" spans="5:6" x14ac:dyDescent="0.25">
      <c r="E1259" s="16">
        <f t="shared" ca="1" si="38"/>
        <v>0.63826076252878561</v>
      </c>
      <c r="F1259" s="20">
        <f t="shared" ca="1" si="39"/>
        <v>10.023873569841493</v>
      </c>
    </row>
    <row r="1260" spans="5:6" x14ac:dyDescent="0.25">
      <c r="E1260" s="16">
        <f t="shared" ca="1" si="38"/>
        <v>0.22889884594778342</v>
      </c>
      <c r="F1260" s="20">
        <f t="shared" ca="1" si="39"/>
        <v>8.24915420853592</v>
      </c>
    </row>
    <row r="1261" spans="5:6" x14ac:dyDescent="0.25">
      <c r="E1261" s="16">
        <f t="shared" ca="1" si="38"/>
        <v>2.5344011553627754E-2</v>
      </c>
      <c r="F1261" s="20">
        <f t="shared" ca="1" si="39"/>
        <v>5.9262070692052182</v>
      </c>
    </row>
    <row r="1262" spans="5:6" x14ac:dyDescent="0.25">
      <c r="E1262" s="16">
        <f t="shared" ca="1" si="38"/>
        <v>0.16569822508372423</v>
      </c>
      <c r="F1262" s="20">
        <f t="shared" ca="1" si="39"/>
        <v>7.8344576365157899</v>
      </c>
    </row>
    <row r="1263" spans="5:6" x14ac:dyDescent="0.25">
      <c r="E1263" s="16">
        <f t="shared" ca="1" si="38"/>
        <v>0.65319582430299417</v>
      </c>
      <c r="F1263" s="20">
        <f t="shared" ca="1" si="39"/>
        <v>10.082222383099213</v>
      </c>
    </row>
    <row r="1264" spans="5:6" x14ac:dyDescent="0.25">
      <c r="E1264" s="16">
        <f t="shared" ca="1" si="38"/>
        <v>0.77084143993315557</v>
      </c>
      <c r="F1264" s="20">
        <f t="shared" ca="1" si="39"/>
        <v>10.569229534726794</v>
      </c>
    </row>
    <row r="1265" spans="5:6" x14ac:dyDescent="0.25">
      <c r="E1265" s="16">
        <f t="shared" ca="1" si="38"/>
        <v>0.13423010500892751</v>
      </c>
      <c r="F1265" s="20">
        <f t="shared" ca="1" si="39"/>
        <v>7.5827142089961805</v>
      </c>
    </row>
    <row r="1266" spans="5:6" x14ac:dyDescent="0.25">
      <c r="E1266" s="16">
        <f t="shared" ca="1" si="38"/>
        <v>0.34739979166836543</v>
      </c>
      <c r="F1266" s="20">
        <f t="shared" ca="1" si="39"/>
        <v>8.8546937626538806</v>
      </c>
    </row>
    <row r="1267" spans="5:6" x14ac:dyDescent="0.25">
      <c r="E1267" s="16">
        <f t="shared" ca="1" si="38"/>
        <v>0.55585575635396012</v>
      </c>
      <c r="F1267" s="20">
        <f t="shared" ca="1" si="39"/>
        <v>9.7062017315585951</v>
      </c>
    </row>
    <row r="1268" spans="5:6" x14ac:dyDescent="0.25">
      <c r="E1268" s="16">
        <f t="shared" ca="1" si="38"/>
        <v>1.8193149394053809E-2</v>
      </c>
      <c r="F1268" s="20">
        <f t="shared" ca="1" si="39"/>
        <v>5.6491630271416513</v>
      </c>
    </row>
    <row r="1269" spans="5:6" x14ac:dyDescent="0.25">
      <c r="E1269" s="16">
        <f t="shared" ca="1" si="38"/>
        <v>0.6245893280300141</v>
      </c>
      <c r="F1269" s="20">
        <f t="shared" ca="1" si="39"/>
        <v>9.9707949717215509</v>
      </c>
    </row>
    <row r="1270" spans="5:6" x14ac:dyDescent="0.25">
      <c r="E1270" s="16">
        <f t="shared" ca="1" si="38"/>
        <v>0.10916999791724313</v>
      </c>
      <c r="F1270" s="20">
        <f t="shared" ca="1" si="39"/>
        <v>7.3474683947225836</v>
      </c>
    </row>
    <row r="1271" spans="5:6" x14ac:dyDescent="0.25">
      <c r="E1271" s="16">
        <f t="shared" ca="1" si="38"/>
        <v>0.8559044173214192</v>
      </c>
      <c r="F1271" s="20">
        <f t="shared" ca="1" si="39"/>
        <v>10.990752667386491</v>
      </c>
    </row>
    <row r="1272" spans="5:6" x14ac:dyDescent="0.25">
      <c r="E1272" s="16">
        <f t="shared" ca="1" si="38"/>
        <v>0.3744532063740974</v>
      </c>
      <c r="F1272" s="20">
        <f t="shared" ca="1" si="39"/>
        <v>8.9751511887440198</v>
      </c>
    </row>
    <row r="1273" spans="5:6" x14ac:dyDescent="0.25">
      <c r="E1273" s="16">
        <f t="shared" ca="1" si="38"/>
        <v>0.90486483898110392</v>
      </c>
      <c r="F1273" s="20">
        <f t="shared" ca="1" si="39"/>
        <v>11.299897875002154</v>
      </c>
    </row>
    <row r="1274" spans="5:6" x14ac:dyDescent="0.25">
      <c r="E1274" s="16">
        <f t="shared" ca="1" si="38"/>
        <v>0.66264153980253637</v>
      </c>
      <c r="F1274" s="20">
        <f t="shared" ca="1" si="39"/>
        <v>10.119366879280104</v>
      </c>
    </row>
    <row r="1275" spans="5:6" x14ac:dyDescent="0.25">
      <c r="E1275" s="16">
        <f t="shared" ca="1" si="38"/>
        <v>0.30163586727373193</v>
      </c>
      <c r="F1275" s="20">
        <f t="shared" ca="1" si="39"/>
        <v>8.6386244214711496</v>
      </c>
    </row>
    <row r="1276" spans="5:6" x14ac:dyDescent="0.25">
      <c r="E1276" s="16">
        <f t="shared" ca="1" si="38"/>
        <v>0.19446570316968237</v>
      </c>
      <c r="F1276" s="20">
        <f t="shared" ca="1" si="39"/>
        <v>8.0351425725934718</v>
      </c>
    </row>
    <row r="1277" spans="5:6" x14ac:dyDescent="0.25">
      <c r="E1277" s="16">
        <f t="shared" ca="1" si="38"/>
        <v>0.2251107411231047</v>
      </c>
      <c r="F1277" s="20">
        <f t="shared" ca="1" si="39"/>
        <v>8.2267552618843744</v>
      </c>
    </row>
    <row r="1278" spans="5:6" x14ac:dyDescent="0.25">
      <c r="E1278" s="16">
        <f t="shared" ca="1" si="38"/>
        <v>0.6235114166471325</v>
      </c>
      <c r="F1278" s="20">
        <f t="shared" ca="1" si="39"/>
        <v>9.9666212616139553</v>
      </c>
    </row>
    <row r="1279" spans="5:6" x14ac:dyDescent="0.25">
      <c r="E1279" s="16">
        <f t="shared" ca="1" si="38"/>
        <v>0.66282671468472698</v>
      </c>
      <c r="F1279" s="20">
        <f t="shared" ca="1" si="39"/>
        <v>10.120097173011279</v>
      </c>
    </row>
    <row r="1280" spans="5:6" x14ac:dyDescent="0.25">
      <c r="E1280" s="16">
        <f t="shared" ca="1" si="38"/>
        <v>0.85744423000604097</v>
      </c>
      <c r="F1280" s="20">
        <f t="shared" ca="1" si="39"/>
        <v>10.999439381565825</v>
      </c>
    </row>
    <row r="1281" spans="5:6" x14ac:dyDescent="0.25">
      <c r="E1281" s="16">
        <f t="shared" ca="1" si="38"/>
        <v>0.69435827524442495</v>
      </c>
      <c r="F1281" s="20">
        <f t="shared" ca="1" si="39"/>
        <v>10.245875639730585</v>
      </c>
    </row>
    <row r="1282" spans="5:6" x14ac:dyDescent="0.25">
      <c r="E1282" s="16">
        <f t="shared" ca="1" si="38"/>
        <v>0.74659565420007812</v>
      </c>
      <c r="F1282" s="20">
        <f t="shared" ca="1" si="39"/>
        <v>10.463013223786938</v>
      </c>
    </row>
    <row r="1283" spans="5:6" x14ac:dyDescent="0.25">
      <c r="E1283" s="16">
        <f t="shared" ca="1" si="38"/>
        <v>0.85323751625125521</v>
      </c>
      <c r="F1283" s="20">
        <f t="shared" ca="1" si="39"/>
        <v>10.97582905333924</v>
      </c>
    </row>
    <row r="1284" spans="5:6" x14ac:dyDescent="0.25">
      <c r="E1284" s="16">
        <f t="shared" ref="E1284:E1347" ca="1" si="40">RAND()</f>
        <v>0.10729610686531443</v>
      </c>
      <c r="F1284" s="20">
        <f t="shared" ref="F1284:F1347" ca="1" si="41">$C$4*POWER(-LN(1-E1284),(1/$C$3))</f>
        <v>7.3282384889172931</v>
      </c>
    </row>
    <row r="1285" spans="5:6" x14ac:dyDescent="0.25">
      <c r="E1285" s="16">
        <f t="shared" ca="1" si="40"/>
        <v>0.45009925088550085</v>
      </c>
      <c r="F1285" s="20">
        <f t="shared" ca="1" si="41"/>
        <v>9.2918455424025019</v>
      </c>
    </row>
    <row r="1286" spans="5:6" x14ac:dyDescent="0.25">
      <c r="E1286" s="16">
        <f t="shared" ca="1" si="40"/>
        <v>0.93268400143409758</v>
      </c>
      <c r="F1286" s="20">
        <f t="shared" ca="1" si="41"/>
        <v>11.523532677595064</v>
      </c>
    </row>
    <row r="1287" spans="5:6" x14ac:dyDescent="0.25">
      <c r="E1287" s="16">
        <f t="shared" ca="1" si="40"/>
        <v>0.93808176603926208</v>
      </c>
      <c r="F1287" s="20">
        <f t="shared" ca="1" si="41"/>
        <v>11.573861047273414</v>
      </c>
    </row>
    <row r="1288" spans="5:6" x14ac:dyDescent="0.25">
      <c r="E1288" s="16">
        <f t="shared" ca="1" si="40"/>
        <v>8.4352593554427924E-2</v>
      </c>
      <c r="F1288" s="20">
        <f t="shared" ca="1" si="41"/>
        <v>7.0680418524556945</v>
      </c>
    </row>
    <row r="1289" spans="5:6" x14ac:dyDescent="0.25">
      <c r="E1289" s="16">
        <f t="shared" ca="1" si="40"/>
        <v>0.95176060615496794</v>
      </c>
      <c r="F1289" s="20">
        <f t="shared" ca="1" si="41"/>
        <v>11.716822409097729</v>
      </c>
    </row>
    <row r="1290" spans="5:6" x14ac:dyDescent="0.25">
      <c r="E1290" s="16">
        <f t="shared" ca="1" si="40"/>
        <v>0.42977351371182304</v>
      </c>
      <c r="F1290" s="20">
        <f t="shared" ca="1" si="41"/>
        <v>9.2091025521606262</v>
      </c>
    </row>
    <row r="1291" spans="5:6" x14ac:dyDescent="0.25">
      <c r="E1291" s="16">
        <f t="shared" ca="1" si="40"/>
        <v>0.24409008276940058</v>
      </c>
      <c r="F1291" s="20">
        <f t="shared" ca="1" si="41"/>
        <v>8.3365349656844785</v>
      </c>
    </row>
    <row r="1292" spans="5:6" x14ac:dyDescent="0.25">
      <c r="E1292" s="16">
        <f t="shared" ca="1" si="40"/>
        <v>0.13604958041941384</v>
      </c>
      <c r="F1292" s="20">
        <f t="shared" ca="1" si="41"/>
        <v>7.5984270077208365</v>
      </c>
    </row>
    <row r="1293" spans="5:6" x14ac:dyDescent="0.25">
      <c r="E1293" s="16">
        <f t="shared" ca="1" si="40"/>
        <v>0.56808025008885121</v>
      </c>
      <c r="F1293" s="20">
        <f t="shared" ca="1" si="41"/>
        <v>9.753196132737985</v>
      </c>
    </row>
    <row r="1294" spans="5:6" x14ac:dyDescent="0.25">
      <c r="E1294" s="16">
        <f t="shared" ca="1" si="40"/>
        <v>0.14450497835512688</v>
      </c>
      <c r="F1294" s="20">
        <f t="shared" ca="1" si="41"/>
        <v>7.6694091661414001</v>
      </c>
    </row>
    <row r="1295" spans="5:6" x14ac:dyDescent="0.25">
      <c r="E1295" s="16">
        <f t="shared" ca="1" si="40"/>
        <v>0.93494815961662514</v>
      </c>
      <c r="F1295" s="20">
        <f t="shared" ca="1" si="41"/>
        <v>11.544293131212092</v>
      </c>
    </row>
    <row r="1296" spans="5:6" x14ac:dyDescent="0.25">
      <c r="E1296" s="16">
        <f t="shared" ca="1" si="40"/>
        <v>0.96168306638316214</v>
      </c>
      <c r="F1296" s="20">
        <f t="shared" ca="1" si="41"/>
        <v>11.840014980084847</v>
      </c>
    </row>
    <row r="1297" spans="5:6" x14ac:dyDescent="0.25">
      <c r="E1297" s="16">
        <f t="shared" ca="1" si="40"/>
        <v>6.8994223427201518E-2</v>
      </c>
      <c r="F1297" s="20">
        <f t="shared" ca="1" si="41"/>
        <v>6.8599441602311675</v>
      </c>
    </row>
    <row r="1298" spans="5:6" x14ac:dyDescent="0.25">
      <c r="E1298" s="16">
        <f t="shared" ca="1" si="40"/>
        <v>0.40922839923652066</v>
      </c>
      <c r="F1298" s="20">
        <f t="shared" ca="1" si="41"/>
        <v>9.1238731134038602</v>
      </c>
    </row>
    <row r="1299" spans="5:6" x14ac:dyDescent="0.25">
      <c r="E1299" s="16">
        <f t="shared" ca="1" si="40"/>
        <v>0.93973771817106955</v>
      </c>
      <c r="F1299" s="20">
        <f t="shared" ca="1" si="41"/>
        <v>11.589905622246455</v>
      </c>
    </row>
    <row r="1300" spans="5:6" x14ac:dyDescent="0.25">
      <c r="E1300" s="16">
        <f t="shared" ca="1" si="40"/>
        <v>0.72611277108691152</v>
      </c>
      <c r="F1300" s="20">
        <f t="shared" ca="1" si="41"/>
        <v>10.37624932582241</v>
      </c>
    </row>
    <row r="1301" spans="5:6" x14ac:dyDescent="0.25">
      <c r="E1301" s="16">
        <f t="shared" ca="1" si="40"/>
        <v>0.52902929815323363</v>
      </c>
      <c r="F1301" s="20">
        <f t="shared" ca="1" si="41"/>
        <v>9.6027569390451468</v>
      </c>
    </row>
    <row r="1302" spans="5:6" x14ac:dyDescent="0.25">
      <c r="E1302" s="16">
        <f t="shared" ca="1" si="40"/>
        <v>0.17190121017053439</v>
      </c>
      <c r="F1302" s="20">
        <f t="shared" ca="1" si="41"/>
        <v>7.8797685636479189</v>
      </c>
    </row>
    <row r="1303" spans="5:6" x14ac:dyDescent="0.25">
      <c r="E1303" s="16">
        <f t="shared" ca="1" si="40"/>
        <v>0.36784402790596227</v>
      </c>
      <c r="F1303" s="20">
        <f t="shared" ca="1" si="41"/>
        <v>8.9461468527016041</v>
      </c>
    </row>
    <row r="1304" spans="5:6" x14ac:dyDescent="0.25">
      <c r="E1304" s="16">
        <f t="shared" ca="1" si="40"/>
        <v>0.29344512251565291</v>
      </c>
      <c r="F1304" s="20">
        <f t="shared" ca="1" si="41"/>
        <v>8.5979737681464492</v>
      </c>
    </row>
    <row r="1305" spans="5:6" x14ac:dyDescent="0.25">
      <c r="E1305" s="16">
        <f t="shared" ca="1" si="40"/>
        <v>0.95022791699205233</v>
      </c>
      <c r="F1305" s="20">
        <f t="shared" ca="1" si="41"/>
        <v>11.699475829570478</v>
      </c>
    </row>
    <row r="1306" spans="5:6" x14ac:dyDescent="0.25">
      <c r="E1306" s="16">
        <f t="shared" ca="1" si="40"/>
        <v>6.3545023037153148E-2</v>
      </c>
      <c r="F1306" s="20">
        <f t="shared" ca="1" si="41"/>
        <v>6.7769948593466669</v>
      </c>
    </row>
    <row r="1307" spans="5:6" x14ac:dyDescent="0.25">
      <c r="E1307" s="16">
        <f t="shared" ca="1" si="40"/>
        <v>0.99920377302396468</v>
      </c>
      <c r="F1307" s="20">
        <f t="shared" ca="1" si="41"/>
        <v>13.240941621434068</v>
      </c>
    </row>
    <row r="1308" spans="5:6" x14ac:dyDescent="0.25">
      <c r="E1308" s="16">
        <f t="shared" ca="1" si="40"/>
        <v>0.60106553695619203</v>
      </c>
      <c r="F1308" s="20">
        <f t="shared" ca="1" si="41"/>
        <v>9.8799906126878891</v>
      </c>
    </row>
    <row r="1309" spans="5:6" x14ac:dyDescent="0.25">
      <c r="E1309" s="16">
        <f t="shared" ca="1" si="40"/>
        <v>0.4305314757667934</v>
      </c>
      <c r="F1309" s="20">
        <f t="shared" ca="1" si="41"/>
        <v>9.212214602911212</v>
      </c>
    </row>
    <row r="1310" spans="5:6" x14ac:dyDescent="0.25">
      <c r="E1310" s="16">
        <f t="shared" ca="1" si="40"/>
        <v>0.79649181906280053</v>
      </c>
      <c r="F1310" s="20">
        <f t="shared" ca="1" si="41"/>
        <v>10.686879720508482</v>
      </c>
    </row>
    <row r="1311" spans="5:6" x14ac:dyDescent="0.25">
      <c r="E1311" s="16">
        <f t="shared" ca="1" si="40"/>
        <v>0.5077567782311978</v>
      </c>
      <c r="F1311" s="20">
        <f t="shared" ca="1" si="41"/>
        <v>9.520169868134623</v>
      </c>
    </row>
    <row r="1312" spans="5:6" x14ac:dyDescent="0.25">
      <c r="E1312" s="16">
        <f t="shared" ca="1" si="40"/>
        <v>0.77223853977224777</v>
      </c>
      <c r="F1312" s="20">
        <f t="shared" ca="1" si="41"/>
        <v>10.575485428095785</v>
      </c>
    </row>
    <row r="1313" spans="5:6" x14ac:dyDescent="0.25">
      <c r="E1313" s="16">
        <f t="shared" ca="1" si="40"/>
        <v>0.33338331944755195</v>
      </c>
      <c r="F1313" s="20">
        <f t="shared" ca="1" si="41"/>
        <v>8.7903228809465244</v>
      </c>
    </row>
    <row r="1314" spans="5:6" x14ac:dyDescent="0.25">
      <c r="E1314" s="16">
        <f t="shared" ca="1" si="40"/>
        <v>0.76476666057014198</v>
      </c>
      <c r="F1314" s="20">
        <f t="shared" ca="1" si="41"/>
        <v>10.542210371980953</v>
      </c>
    </row>
    <row r="1315" spans="5:6" x14ac:dyDescent="0.25">
      <c r="E1315" s="16">
        <f t="shared" ca="1" si="40"/>
        <v>0.75220850552274365</v>
      </c>
      <c r="F1315" s="20">
        <f t="shared" ca="1" si="41"/>
        <v>10.487232908609904</v>
      </c>
    </row>
    <row r="1316" spans="5:6" x14ac:dyDescent="0.25">
      <c r="E1316" s="16">
        <f t="shared" ca="1" si="40"/>
        <v>0.35125797307087192</v>
      </c>
      <c r="F1316" s="20">
        <f t="shared" ca="1" si="41"/>
        <v>8.8721645137149245</v>
      </c>
    </row>
    <row r="1317" spans="5:6" x14ac:dyDescent="0.25">
      <c r="E1317" s="16">
        <f t="shared" ca="1" si="40"/>
        <v>0.44586262369548957</v>
      </c>
      <c r="F1317" s="20">
        <f t="shared" ca="1" si="41"/>
        <v>9.2747154550075841</v>
      </c>
    </row>
    <row r="1318" spans="5:6" x14ac:dyDescent="0.25">
      <c r="E1318" s="16">
        <f t="shared" ca="1" si="40"/>
        <v>1.6010900009428175E-2</v>
      </c>
      <c r="F1318" s="20">
        <f t="shared" ca="1" si="41"/>
        <v>5.5461036774006223</v>
      </c>
    </row>
    <row r="1319" spans="5:6" x14ac:dyDescent="0.25">
      <c r="E1319" s="16">
        <f t="shared" ca="1" si="40"/>
        <v>0.89151942761743841</v>
      </c>
      <c r="F1319" s="20">
        <f t="shared" ca="1" si="41"/>
        <v>11.2075860403025</v>
      </c>
    </row>
    <row r="1320" spans="5:6" x14ac:dyDescent="0.25">
      <c r="E1320" s="16">
        <f t="shared" ca="1" si="40"/>
        <v>0.62451060011950521</v>
      </c>
      <c r="F1320" s="20">
        <f t="shared" ca="1" si="41"/>
        <v>9.9704900841929724</v>
      </c>
    </row>
    <row r="1321" spans="5:6" x14ac:dyDescent="0.25">
      <c r="E1321" s="16">
        <f t="shared" ca="1" si="40"/>
        <v>0.2943149537055858</v>
      </c>
      <c r="F1321" s="20">
        <f t="shared" ca="1" si="41"/>
        <v>8.6023231013568076</v>
      </c>
    </row>
    <row r="1322" spans="5:6" x14ac:dyDescent="0.25">
      <c r="E1322" s="16">
        <f t="shared" ca="1" si="40"/>
        <v>0.59249288850655757</v>
      </c>
      <c r="F1322" s="20">
        <f t="shared" ca="1" si="41"/>
        <v>9.8470069885062532</v>
      </c>
    </row>
    <row r="1323" spans="5:6" x14ac:dyDescent="0.25">
      <c r="E1323" s="16">
        <f t="shared" ca="1" si="40"/>
        <v>0.66167154134245121</v>
      </c>
      <c r="F1323" s="20">
        <f t="shared" ca="1" si="41"/>
        <v>10.115542772008052</v>
      </c>
    </row>
    <row r="1324" spans="5:6" x14ac:dyDescent="0.25">
      <c r="E1324" s="16">
        <f t="shared" ca="1" si="40"/>
        <v>0.99341187339226922</v>
      </c>
      <c r="F1324" s="20">
        <f t="shared" ca="1" si="41"/>
        <v>12.59305937181759</v>
      </c>
    </row>
    <row r="1325" spans="5:6" x14ac:dyDescent="0.25">
      <c r="E1325" s="16">
        <f t="shared" ca="1" si="40"/>
        <v>0.84997029152094405</v>
      </c>
      <c r="F1325" s="20">
        <f t="shared" ca="1" si="41"/>
        <v>10.957749087010294</v>
      </c>
    </row>
    <row r="1326" spans="5:6" x14ac:dyDescent="0.25">
      <c r="E1326" s="16">
        <f t="shared" ca="1" si="40"/>
        <v>0.48188433301779998</v>
      </c>
      <c r="F1326" s="20">
        <f t="shared" ca="1" si="41"/>
        <v>9.4186891620094748</v>
      </c>
    </row>
    <row r="1327" spans="5:6" x14ac:dyDescent="0.25">
      <c r="E1327" s="16">
        <f t="shared" ca="1" si="40"/>
        <v>7.8994057432196896E-2</v>
      </c>
      <c r="F1327" s="20">
        <f t="shared" ca="1" si="41"/>
        <v>6.9992042686808968</v>
      </c>
    </row>
    <row r="1328" spans="5:6" x14ac:dyDescent="0.25">
      <c r="E1328" s="16">
        <f t="shared" ca="1" si="40"/>
        <v>0.16019987540548219</v>
      </c>
      <c r="F1328" s="20">
        <f t="shared" ca="1" si="41"/>
        <v>7.793230764350259</v>
      </c>
    </row>
    <row r="1329" spans="5:6" x14ac:dyDescent="0.25">
      <c r="E1329" s="16">
        <f t="shared" ca="1" si="40"/>
        <v>0.63983721781319203</v>
      </c>
      <c r="F1329" s="20">
        <f t="shared" ca="1" si="41"/>
        <v>10.03001294960095</v>
      </c>
    </row>
    <row r="1330" spans="5:6" x14ac:dyDescent="0.25">
      <c r="E1330" s="16">
        <f t="shared" ca="1" si="40"/>
        <v>0.39283190974478233</v>
      </c>
      <c r="F1330" s="20">
        <f t="shared" ca="1" si="41"/>
        <v>9.05451600304084</v>
      </c>
    </row>
    <row r="1331" spans="5:6" x14ac:dyDescent="0.25">
      <c r="E1331" s="16">
        <f t="shared" ca="1" si="40"/>
        <v>0.80582095009594712</v>
      </c>
      <c r="F1331" s="20">
        <f t="shared" ca="1" si="41"/>
        <v>10.731320732245365</v>
      </c>
    </row>
    <row r="1332" spans="5:6" x14ac:dyDescent="0.25">
      <c r="E1332" s="16">
        <f t="shared" ca="1" si="40"/>
        <v>0.55587305417302557</v>
      </c>
      <c r="F1332" s="20">
        <f t="shared" ca="1" si="41"/>
        <v>9.7062682700450527</v>
      </c>
    </row>
    <row r="1333" spans="5:6" x14ac:dyDescent="0.25">
      <c r="E1333" s="16">
        <f t="shared" ca="1" si="40"/>
        <v>0.79969314991480855</v>
      </c>
      <c r="F1333" s="20">
        <f t="shared" ca="1" si="41"/>
        <v>10.702020120157236</v>
      </c>
    </row>
    <row r="1334" spans="5:6" x14ac:dyDescent="0.25">
      <c r="E1334" s="16">
        <f t="shared" ca="1" si="40"/>
        <v>0.52463806835404703</v>
      </c>
      <c r="F1334" s="20">
        <f t="shared" ca="1" si="41"/>
        <v>9.5857585632224733</v>
      </c>
    </row>
    <row r="1335" spans="5:6" x14ac:dyDescent="0.25">
      <c r="E1335" s="16">
        <f t="shared" ca="1" si="40"/>
        <v>0.68037409729721054</v>
      </c>
      <c r="F1335" s="20">
        <f t="shared" ca="1" si="41"/>
        <v>10.189717137520446</v>
      </c>
    </row>
    <row r="1336" spans="5:6" x14ac:dyDescent="0.25">
      <c r="E1336" s="16">
        <f t="shared" ca="1" si="40"/>
        <v>0.95899368503621241</v>
      </c>
      <c r="F1336" s="20">
        <f t="shared" ca="1" si="41"/>
        <v>11.804522158931691</v>
      </c>
    </row>
    <row r="1337" spans="5:6" x14ac:dyDescent="0.25">
      <c r="E1337" s="16">
        <f t="shared" ca="1" si="40"/>
        <v>0.45756381807477331</v>
      </c>
      <c r="F1337" s="20">
        <f t="shared" ca="1" si="41"/>
        <v>9.3218896877964834</v>
      </c>
    </row>
    <row r="1338" spans="5:6" x14ac:dyDescent="0.25">
      <c r="E1338" s="16">
        <f t="shared" ca="1" si="40"/>
        <v>0.35147190952898011</v>
      </c>
      <c r="F1338" s="20">
        <f t="shared" ca="1" si="41"/>
        <v>8.8731302688036955</v>
      </c>
    </row>
    <row r="1339" spans="5:6" x14ac:dyDescent="0.25">
      <c r="E1339" s="16">
        <f t="shared" ca="1" si="40"/>
        <v>3.7192276926271695E-2</v>
      </c>
      <c r="F1339" s="20">
        <f t="shared" ca="1" si="41"/>
        <v>6.2654316778212396</v>
      </c>
    </row>
    <row r="1340" spans="5:6" x14ac:dyDescent="0.25">
      <c r="E1340" s="16">
        <f t="shared" ca="1" si="40"/>
        <v>0.95948120630786404</v>
      </c>
      <c r="F1340" s="20">
        <f t="shared" ca="1" si="41"/>
        <v>11.810826692224657</v>
      </c>
    </row>
    <row r="1341" spans="5:6" x14ac:dyDescent="0.25">
      <c r="E1341" s="16">
        <f t="shared" ca="1" si="40"/>
        <v>0.4908660922328224</v>
      </c>
      <c r="F1341" s="20">
        <f t="shared" ca="1" si="41"/>
        <v>9.454071635500231</v>
      </c>
    </row>
    <row r="1342" spans="5:6" x14ac:dyDescent="0.25">
      <c r="E1342" s="16">
        <f t="shared" ca="1" si="40"/>
        <v>0.88968877474620167</v>
      </c>
      <c r="F1342" s="20">
        <f t="shared" ca="1" si="41"/>
        <v>11.1954842074129</v>
      </c>
    </row>
    <row r="1343" spans="5:6" x14ac:dyDescent="0.25">
      <c r="E1343" s="16">
        <f t="shared" ca="1" si="40"/>
        <v>0.84754019960653026</v>
      </c>
      <c r="F1343" s="20">
        <f t="shared" ca="1" si="41"/>
        <v>10.944441247264239</v>
      </c>
    </row>
    <row r="1344" spans="5:6" x14ac:dyDescent="0.25">
      <c r="E1344" s="16">
        <f t="shared" ca="1" si="40"/>
        <v>0.78293220084051784</v>
      </c>
      <c r="F1344" s="20">
        <f t="shared" ca="1" si="41"/>
        <v>10.623922178052398</v>
      </c>
    </row>
    <row r="1345" spans="5:6" x14ac:dyDescent="0.25">
      <c r="E1345" s="16">
        <f t="shared" ca="1" si="40"/>
        <v>0.70423902634131208</v>
      </c>
      <c r="F1345" s="20">
        <f t="shared" ca="1" si="41"/>
        <v>10.285980593916754</v>
      </c>
    </row>
    <row r="1346" spans="5:6" x14ac:dyDescent="0.25">
      <c r="E1346" s="16">
        <f t="shared" ca="1" si="40"/>
        <v>0.58216510320891268</v>
      </c>
      <c r="F1346" s="20">
        <f t="shared" ca="1" si="41"/>
        <v>9.8073105835689063</v>
      </c>
    </row>
    <row r="1347" spans="5:6" x14ac:dyDescent="0.25">
      <c r="E1347" s="16">
        <f t="shared" ca="1" si="40"/>
        <v>0.62049812934489013</v>
      </c>
      <c r="F1347" s="20">
        <f t="shared" ca="1" si="41"/>
        <v>9.9549613651692468</v>
      </c>
    </row>
    <row r="1348" spans="5:6" x14ac:dyDescent="0.25">
      <c r="E1348" s="16">
        <f t="shared" ref="E1348:E1411" ca="1" si="42">RAND()</f>
        <v>0.29909384248263338</v>
      </c>
      <c r="F1348" s="20">
        <f t="shared" ref="F1348:F1411" ca="1" si="43">$C$4*POWER(-LN(1-E1348),(1/$C$3))</f>
        <v>8.6260804668445932</v>
      </c>
    </row>
    <row r="1349" spans="5:6" x14ac:dyDescent="0.25">
      <c r="E1349" s="16">
        <f t="shared" ca="1" si="42"/>
        <v>0.85661931789506662</v>
      </c>
      <c r="F1349" s="20">
        <f t="shared" ca="1" si="43"/>
        <v>10.99477923079132</v>
      </c>
    </row>
    <row r="1350" spans="5:6" x14ac:dyDescent="0.25">
      <c r="E1350" s="16">
        <f t="shared" ca="1" si="42"/>
        <v>0.14574681696631642</v>
      </c>
      <c r="F1350" s="20">
        <f t="shared" ca="1" si="43"/>
        <v>7.6795662191679224</v>
      </c>
    </row>
    <row r="1351" spans="5:6" x14ac:dyDescent="0.25">
      <c r="E1351" s="16">
        <f t="shared" ca="1" si="42"/>
        <v>0.17404930950473774</v>
      </c>
      <c r="F1351" s="20">
        <f t="shared" ca="1" si="43"/>
        <v>7.8951787700985161</v>
      </c>
    </row>
    <row r="1352" spans="5:6" x14ac:dyDescent="0.25">
      <c r="E1352" s="16">
        <f t="shared" ca="1" si="42"/>
        <v>0.129224997142386</v>
      </c>
      <c r="F1352" s="20">
        <f t="shared" ca="1" si="43"/>
        <v>7.538630345811149</v>
      </c>
    </row>
    <row r="1353" spans="5:6" x14ac:dyDescent="0.25">
      <c r="E1353" s="16">
        <f t="shared" ca="1" si="42"/>
        <v>0.60023651260811295</v>
      </c>
      <c r="F1353" s="20">
        <f t="shared" ca="1" si="43"/>
        <v>9.8767990859838068</v>
      </c>
    </row>
    <row r="1354" spans="5:6" x14ac:dyDescent="0.25">
      <c r="E1354" s="16">
        <f t="shared" ca="1" si="42"/>
        <v>0.71941850649991157</v>
      </c>
      <c r="F1354" s="20">
        <f t="shared" ca="1" si="43"/>
        <v>10.348385961787809</v>
      </c>
    </row>
    <row r="1355" spans="5:6" x14ac:dyDescent="0.25">
      <c r="E1355" s="16">
        <f t="shared" ca="1" si="42"/>
        <v>0.70955028339718884</v>
      </c>
      <c r="F1355" s="20">
        <f t="shared" ca="1" si="43"/>
        <v>10.307700656217351</v>
      </c>
    </row>
    <row r="1356" spans="5:6" x14ac:dyDescent="0.25">
      <c r="E1356" s="16">
        <f t="shared" ca="1" si="42"/>
        <v>0.51012527117535966</v>
      </c>
      <c r="F1356" s="20">
        <f t="shared" ca="1" si="43"/>
        <v>9.5293979183602886</v>
      </c>
    </row>
    <row r="1357" spans="5:6" x14ac:dyDescent="0.25">
      <c r="E1357" s="16">
        <f t="shared" ca="1" si="42"/>
        <v>0.18659821425382084</v>
      </c>
      <c r="F1357" s="20">
        <f t="shared" ca="1" si="43"/>
        <v>7.982528473962458</v>
      </c>
    </row>
    <row r="1358" spans="5:6" x14ac:dyDescent="0.25">
      <c r="E1358" s="16">
        <f t="shared" ca="1" si="42"/>
        <v>0.34701333456132977</v>
      </c>
      <c r="F1358" s="20">
        <f t="shared" ca="1" si="43"/>
        <v>8.8529380859791846</v>
      </c>
    </row>
    <row r="1359" spans="5:6" x14ac:dyDescent="0.25">
      <c r="E1359" s="16">
        <f t="shared" ca="1" si="42"/>
        <v>0.79582404611394064</v>
      </c>
      <c r="F1359" s="20">
        <f t="shared" ca="1" si="43"/>
        <v>10.683735484517516</v>
      </c>
    </row>
    <row r="1360" spans="5:6" x14ac:dyDescent="0.25">
      <c r="E1360" s="16">
        <f t="shared" ca="1" si="42"/>
        <v>0.17613051757135123</v>
      </c>
      <c r="F1360" s="20">
        <f t="shared" ca="1" si="43"/>
        <v>7.9099765491700715</v>
      </c>
    </row>
    <row r="1361" spans="5:6" x14ac:dyDescent="0.25">
      <c r="E1361" s="16">
        <f t="shared" ca="1" si="42"/>
        <v>0.40797029140591001</v>
      </c>
      <c r="F1361" s="20">
        <f t="shared" ca="1" si="43"/>
        <v>9.1185957585519244</v>
      </c>
    </row>
    <row r="1362" spans="5:6" x14ac:dyDescent="0.25">
      <c r="E1362" s="16">
        <f t="shared" ca="1" si="42"/>
        <v>0.61424993480729428</v>
      </c>
      <c r="F1362" s="20">
        <f t="shared" ca="1" si="43"/>
        <v>9.9308171609319231</v>
      </c>
    </row>
    <row r="1363" spans="5:6" x14ac:dyDescent="0.25">
      <c r="E1363" s="16">
        <f t="shared" ca="1" si="42"/>
        <v>0.90973583267897318</v>
      </c>
      <c r="F1363" s="20">
        <f t="shared" ca="1" si="43"/>
        <v>11.335622932812885</v>
      </c>
    </row>
    <row r="1364" spans="5:6" x14ac:dyDescent="0.25">
      <c r="E1364" s="16">
        <f t="shared" ca="1" si="42"/>
        <v>0.93292335332869814</v>
      </c>
      <c r="F1364" s="20">
        <f t="shared" ca="1" si="43"/>
        <v>11.525704550413892</v>
      </c>
    </row>
    <row r="1365" spans="5:6" x14ac:dyDescent="0.25">
      <c r="E1365" s="16">
        <f t="shared" ca="1" si="42"/>
        <v>0.12011468485059962</v>
      </c>
      <c r="F1365" s="20">
        <f t="shared" ca="1" si="43"/>
        <v>7.4548853997417215</v>
      </c>
    </row>
    <row r="1366" spans="5:6" x14ac:dyDescent="0.25">
      <c r="E1366" s="16">
        <f t="shared" ca="1" si="42"/>
        <v>0.54627624600051128</v>
      </c>
      <c r="F1366" s="20">
        <f t="shared" ca="1" si="43"/>
        <v>9.6693269038434906</v>
      </c>
    </row>
    <row r="1367" spans="5:6" x14ac:dyDescent="0.25">
      <c r="E1367" s="16">
        <f t="shared" ca="1" si="42"/>
        <v>0.54585878824821654</v>
      </c>
      <c r="F1367" s="20">
        <f t="shared" ca="1" si="43"/>
        <v>9.6677186207356733</v>
      </c>
    </row>
    <row r="1368" spans="5:6" x14ac:dyDescent="0.25">
      <c r="E1368" s="16">
        <f t="shared" ca="1" si="42"/>
        <v>0.20643760241419551</v>
      </c>
      <c r="F1368" s="20">
        <f t="shared" ca="1" si="43"/>
        <v>8.1123619379177967</v>
      </c>
    </row>
    <row r="1369" spans="5:6" x14ac:dyDescent="0.25">
      <c r="E1369" s="16">
        <f t="shared" ca="1" si="42"/>
        <v>0.60711161125782576</v>
      </c>
      <c r="F1369" s="20">
        <f t="shared" ca="1" si="43"/>
        <v>9.9032808624325046</v>
      </c>
    </row>
    <row r="1370" spans="5:6" x14ac:dyDescent="0.25">
      <c r="E1370" s="16">
        <f t="shared" ca="1" si="42"/>
        <v>0.64285058826419117</v>
      </c>
      <c r="F1370" s="20">
        <f t="shared" ca="1" si="43"/>
        <v>10.041760399097665</v>
      </c>
    </row>
    <row r="1371" spans="5:6" x14ac:dyDescent="0.25">
      <c r="E1371" s="16">
        <f t="shared" ca="1" si="42"/>
        <v>0.58437021224798635</v>
      </c>
      <c r="F1371" s="20">
        <f t="shared" ca="1" si="43"/>
        <v>9.8157838418148557</v>
      </c>
    </row>
    <row r="1372" spans="5:6" x14ac:dyDescent="0.25">
      <c r="E1372" s="16">
        <f t="shared" ca="1" si="42"/>
        <v>0.17717163032638661</v>
      </c>
      <c r="F1372" s="20">
        <f t="shared" ca="1" si="43"/>
        <v>7.9173310484552815</v>
      </c>
    </row>
    <row r="1373" spans="5:6" x14ac:dyDescent="0.25">
      <c r="E1373" s="16">
        <f t="shared" ca="1" si="42"/>
        <v>0.22077074140095032</v>
      </c>
      <c r="F1373" s="20">
        <f t="shared" ca="1" si="43"/>
        <v>8.2007728248974114</v>
      </c>
    </row>
    <row r="1374" spans="5:6" x14ac:dyDescent="0.25">
      <c r="E1374" s="16">
        <f t="shared" ca="1" si="42"/>
        <v>0.25800665062500028</v>
      </c>
      <c r="F1374" s="20">
        <f t="shared" ca="1" si="43"/>
        <v>8.4134550398400183</v>
      </c>
    </row>
    <row r="1375" spans="5:6" x14ac:dyDescent="0.25">
      <c r="E1375" s="16">
        <f t="shared" ca="1" si="42"/>
        <v>0.81332102443038301</v>
      </c>
      <c r="F1375" s="20">
        <f t="shared" ca="1" si="43"/>
        <v>10.767791185680942</v>
      </c>
    </row>
    <row r="1376" spans="5:6" x14ac:dyDescent="0.25">
      <c r="E1376" s="16">
        <f t="shared" ca="1" si="42"/>
        <v>0.37340551934186728</v>
      </c>
      <c r="F1376" s="20">
        <f t="shared" ca="1" si="43"/>
        <v>8.9705705657617383</v>
      </c>
    </row>
    <row r="1377" spans="5:6" x14ac:dyDescent="0.25">
      <c r="E1377" s="16">
        <f t="shared" ca="1" si="42"/>
        <v>8.5650077389427981E-2</v>
      </c>
      <c r="F1377" s="20">
        <f t="shared" ca="1" si="43"/>
        <v>7.0841784953496347</v>
      </c>
    </row>
    <row r="1378" spans="5:6" x14ac:dyDescent="0.25">
      <c r="E1378" s="16">
        <f t="shared" ca="1" si="42"/>
        <v>0.99201422683443297</v>
      </c>
      <c r="F1378" s="20">
        <f t="shared" ca="1" si="43"/>
        <v>12.52298718668909</v>
      </c>
    </row>
    <row r="1379" spans="5:6" x14ac:dyDescent="0.25">
      <c r="E1379" s="16">
        <f t="shared" ca="1" si="42"/>
        <v>0.79905558455894465</v>
      </c>
      <c r="F1379" s="20">
        <f t="shared" ca="1" si="43"/>
        <v>10.69899589449099</v>
      </c>
    </row>
    <row r="1380" spans="5:6" x14ac:dyDescent="0.25">
      <c r="E1380" s="16">
        <f t="shared" ca="1" si="42"/>
        <v>1.4916925503100642E-2</v>
      </c>
      <c r="F1380" s="20">
        <f t="shared" ca="1" si="43"/>
        <v>5.4898779120976577</v>
      </c>
    </row>
    <row r="1381" spans="5:6" x14ac:dyDescent="0.25">
      <c r="E1381" s="16">
        <f t="shared" ca="1" si="42"/>
        <v>0.46727293206491527</v>
      </c>
      <c r="F1381" s="20">
        <f t="shared" ca="1" si="43"/>
        <v>9.3607220678767895</v>
      </c>
    </row>
    <row r="1382" spans="5:6" x14ac:dyDescent="0.25">
      <c r="E1382" s="16">
        <f t="shared" ca="1" si="42"/>
        <v>0.25998648668325641</v>
      </c>
      <c r="F1382" s="20">
        <f t="shared" ca="1" si="43"/>
        <v>8.4241752796901785</v>
      </c>
    </row>
    <row r="1383" spans="5:6" x14ac:dyDescent="0.25">
      <c r="E1383" s="16">
        <f t="shared" ca="1" si="42"/>
        <v>0.5370621964289799</v>
      </c>
      <c r="F1383" s="20">
        <f t="shared" ca="1" si="43"/>
        <v>9.6337969086871134</v>
      </c>
    </row>
    <row r="1384" spans="5:6" x14ac:dyDescent="0.25">
      <c r="E1384" s="16">
        <f t="shared" ca="1" si="42"/>
        <v>0.63884730343093299</v>
      </c>
      <c r="F1384" s="20">
        <f t="shared" ca="1" si="43"/>
        <v>10.026157309773101</v>
      </c>
    </row>
    <row r="1385" spans="5:6" x14ac:dyDescent="0.25">
      <c r="E1385" s="16">
        <f t="shared" ca="1" si="42"/>
        <v>0.74860991298069668</v>
      </c>
      <c r="F1385" s="20">
        <f t="shared" ca="1" si="43"/>
        <v>10.471681142347277</v>
      </c>
    </row>
    <row r="1386" spans="5:6" x14ac:dyDescent="0.25">
      <c r="E1386" s="16">
        <f t="shared" ca="1" si="42"/>
        <v>0.37646165152534639</v>
      </c>
      <c r="F1386" s="20">
        <f t="shared" ca="1" si="43"/>
        <v>8.9839146820695941</v>
      </c>
    </row>
    <row r="1387" spans="5:6" x14ac:dyDescent="0.25">
      <c r="E1387" s="16">
        <f t="shared" ca="1" si="42"/>
        <v>0.5126568810145653</v>
      </c>
      <c r="F1387" s="20">
        <f t="shared" ca="1" si="43"/>
        <v>9.5392515900565513</v>
      </c>
    </row>
    <row r="1388" spans="5:6" x14ac:dyDescent="0.25">
      <c r="E1388" s="16">
        <f t="shared" ca="1" si="42"/>
        <v>0.65088434568442122</v>
      </c>
      <c r="F1388" s="20">
        <f t="shared" ca="1" si="43"/>
        <v>10.073163031536865</v>
      </c>
    </row>
    <row r="1389" spans="5:6" x14ac:dyDescent="0.25">
      <c r="E1389" s="16">
        <f t="shared" ca="1" si="42"/>
        <v>0.3753385627612591</v>
      </c>
      <c r="F1389" s="20">
        <f t="shared" ca="1" si="43"/>
        <v>8.9790171359381006</v>
      </c>
    </row>
    <row r="1390" spans="5:6" x14ac:dyDescent="0.25">
      <c r="E1390" s="16">
        <f t="shared" ca="1" si="42"/>
        <v>0.80165918260475055</v>
      </c>
      <c r="F1390" s="20">
        <f t="shared" ca="1" si="43"/>
        <v>10.711374251222594</v>
      </c>
    </row>
    <row r="1391" spans="5:6" x14ac:dyDescent="0.25">
      <c r="E1391" s="16">
        <f t="shared" ca="1" si="42"/>
        <v>0.30367787002335678</v>
      </c>
      <c r="F1391" s="20">
        <f t="shared" ca="1" si="43"/>
        <v>8.64865512464341</v>
      </c>
    </row>
    <row r="1392" spans="5:6" x14ac:dyDescent="0.25">
      <c r="E1392" s="16">
        <f t="shared" ca="1" si="42"/>
        <v>0.6212796798557948</v>
      </c>
      <c r="F1392" s="20">
        <f t="shared" ca="1" si="43"/>
        <v>9.9579845138989924</v>
      </c>
    </row>
    <row r="1393" spans="5:6" x14ac:dyDescent="0.25">
      <c r="E1393" s="16">
        <f t="shared" ca="1" si="42"/>
        <v>0.55142065118207018</v>
      </c>
      <c r="F1393" s="20">
        <f t="shared" ca="1" si="43"/>
        <v>9.689136326139554</v>
      </c>
    </row>
    <row r="1394" spans="5:6" x14ac:dyDescent="0.25">
      <c r="E1394" s="16">
        <f t="shared" ca="1" si="42"/>
        <v>0.54663441072617036</v>
      </c>
      <c r="F1394" s="20">
        <f t="shared" ca="1" si="43"/>
        <v>9.6707066568454962</v>
      </c>
    </row>
    <row r="1395" spans="5:6" x14ac:dyDescent="0.25">
      <c r="E1395" s="16">
        <f t="shared" ca="1" si="42"/>
        <v>0.45309115895743457</v>
      </c>
      <c r="F1395" s="20">
        <f t="shared" ca="1" si="43"/>
        <v>9.3039082935462734</v>
      </c>
    </row>
    <row r="1396" spans="5:6" x14ac:dyDescent="0.25">
      <c r="E1396" s="16">
        <f t="shared" ca="1" si="42"/>
        <v>0.52250817841599828</v>
      </c>
      <c r="F1396" s="20">
        <f t="shared" ca="1" si="43"/>
        <v>9.5775052887681973</v>
      </c>
    </row>
    <row r="1397" spans="5:6" x14ac:dyDescent="0.25">
      <c r="E1397" s="16">
        <f t="shared" ca="1" si="42"/>
        <v>0.87328224257382292</v>
      </c>
      <c r="F1397" s="20">
        <f t="shared" ca="1" si="43"/>
        <v>11.092064891653092</v>
      </c>
    </row>
    <row r="1398" spans="5:6" x14ac:dyDescent="0.25">
      <c r="E1398" s="16">
        <f t="shared" ca="1" si="42"/>
        <v>1.4496073441014223E-2</v>
      </c>
      <c r="F1398" s="20">
        <f t="shared" ca="1" si="43"/>
        <v>5.4673126025569516</v>
      </c>
    </row>
    <row r="1399" spans="5:6" x14ac:dyDescent="0.25">
      <c r="E1399" s="16">
        <f t="shared" ca="1" si="42"/>
        <v>0.6055263355044429</v>
      </c>
      <c r="F1399" s="20">
        <f t="shared" ca="1" si="43"/>
        <v>9.8971715552047268</v>
      </c>
    </row>
    <row r="1400" spans="5:6" x14ac:dyDescent="0.25">
      <c r="E1400" s="16">
        <f t="shared" ca="1" si="42"/>
        <v>0.23528970943358241</v>
      </c>
      <c r="F1400" s="20">
        <f t="shared" ca="1" si="43"/>
        <v>8.2863776111345651</v>
      </c>
    </row>
    <row r="1401" spans="5:6" x14ac:dyDescent="0.25">
      <c r="E1401" s="16">
        <f t="shared" ca="1" si="42"/>
        <v>4.8721532296992165E-2</v>
      </c>
      <c r="F1401" s="20">
        <f t="shared" ca="1" si="43"/>
        <v>6.5174028436144562</v>
      </c>
    </row>
    <row r="1402" spans="5:6" x14ac:dyDescent="0.25">
      <c r="E1402" s="16">
        <f t="shared" ca="1" si="42"/>
        <v>0.41080527697139657</v>
      </c>
      <c r="F1402" s="20">
        <f t="shared" ca="1" si="43"/>
        <v>9.1304776441270974</v>
      </c>
    </row>
    <row r="1403" spans="5:6" x14ac:dyDescent="0.25">
      <c r="E1403" s="16">
        <f t="shared" ca="1" si="42"/>
        <v>0.87644213183692166</v>
      </c>
      <c r="F1403" s="20">
        <f t="shared" ca="1" si="43"/>
        <v>11.111334366075177</v>
      </c>
    </row>
    <row r="1404" spans="5:6" x14ac:dyDescent="0.25">
      <c r="E1404" s="16">
        <f t="shared" ca="1" si="42"/>
        <v>0.95935193723758816</v>
      </c>
      <c r="F1404" s="20">
        <f t="shared" ca="1" si="43"/>
        <v>11.809149621266585</v>
      </c>
    </row>
    <row r="1405" spans="5:6" x14ac:dyDescent="0.25">
      <c r="E1405" s="16">
        <f t="shared" ca="1" si="42"/>
        <v>0.69345935871282693</v>
      </c>
      <c r="F1405" s="20">
        <f t="shared" ca="1" si="43"/>
        <v>10.242245377969404</v>
      </c>
    </row>
    <row r="1406" spans="5:6" x14ac:dyDescent="0.25">
      <c r="E1406" s="16">
        <f t="shared" ca="1" si="42"/>
        <v>0.57434025647987741</v>
      </c>
      <c r="F1406" s="20">
        <f t="shared" ca="1" si="43"/>
        <v>9.7772477374427584</v>
      </c>
    </row>
    <row r="1407" spans="5:6" x14ac:dyDescent="0.25">
      <c r="E1407" s="16">
        <f t="shared" ca="1" si="42"/>
        <v>0.81709894872271416</v>
      </c>
      <c r="F1407" s="20">
        <f t="shared" ca="1" si="43"/>
        <v>10.786432472171391</v>
      </c>
    </row>
    <row r="1408" spans="5:6" x14ac:dyDescent="0.25">
      <c r="E1408" s="16">
        <f t="shared" ca="1" si="42"/>
        <v>0.34474397127298051</v>
      </c>
      <c r="F1408" s="20">
        <f t="shared" ca="1" si="43"/>
        <v>8.8426070552385188</v>
      </c>
    </row>
    <row r="1409" spans="5:6" x14ac:dyDescent="0.25">
      <c r="E1409" s="16">
        <f t="shared" ca="1" si="42"/>
        <v>0.72302743715668039</v>
      </c>
      <c r="F1409" s="20">
        <f t="shared" ca="1" si="43"/>
        <v>10.363379553851395</v>
      </c>
    </row>
    <row r="1410" spans="5:6" x14ac:dyDescent="0.25">
      <c r="E1410" s="16">
        <f t="shared" ca="1" si="42"/>
        <v>8.8346029268795423E-3</v>
      </c>
      <c r="F1410" s="20">
        <f t="shared" ca="1" si="43"/>
        <v>5.0918220866848891</v>
      </c>
    </row>
    <row r="1411" spans="5:6" x14ac:dyDescent="0.25">
      <c r="E1411" s="16">
        <f t="shared" ca="1" si="42"/>
        <v>5.0749887191782195E-2</v>
      </c>
      <c r="F1411" s="20">
        <f t="shared" ca="1" si="43"/>
        <v>6.5564810384114587</v>
      </c>
    </row>
    <row r="1412" spans="5:6" x14ac:dyDescent="0.25">
      <c r="E1412" s="16">
        <f t="shared" ref="E1412:E1475" ca="1" si="44">RAND()</f>
        <v>0.53579899066775116</v>
      </c>
      <c r="F1412" s="20">
        <f t="shared" ref="F1412:F1475" ca="1" si="45">$C$4*POWER(-LN(1-E1412),(1/$C$3))</f>
        <v>9.6289200953979481</v>
      </c>
    </row>
    <row r="1413" spans="5:6" x14ac:dyDescent="0.25">
      <c r="E1413" s="16">
        <f t="shared" ca="1" si="44"/>
        <v>0.74249084651781772</v>
      </c>
      <c r="F1413" s="20">
        <f t="shared" ca="1" si="45"/>
        <v>10.445428515299156</v>
      </c>
    </row>
    <row r="1414" spans="5:6" x14ac:dyDescent="0.25">
      <c r="E1414" s="16">
        <f t="shared" ca="1" si="44"/>
        <v>0.57819602740444154</v>
      </c>
      <c r="F1414" s="20">
        <f t="shared" ca="1" si="45"/>
        <v>9.7920610055218269</v>
      </c>
    </row>
    <row r="1415" spans="5:6" x14ac:dyDescent="0.25">
      <c r="E1415" s="16">
        <f t="shared" ca="1" si="44"/>
        <v>0.11315824948299458</v>
      </c>
      <c r="F1415" s="20">
        <f t="shared" ca="1" si="45"/>
        <v>7.3875480353710223</v>
      </c>
    </row>
    <row r="1416" spans="5:6" x14ac:dyDescent="0.25">
      <c r="E1416" s="16">
        <f t="shared" ca="1" si="44"/>
        <v>0.35311945839489833</v>
      </c>
      <c r="F1416" s="20">
        <f t="shared" ca="1" si="45"/>
        <v>8.8805572422807355</v>
      </c>
    </row>
    <row r="1417" spans="5:6" x14ac:dyDescent="0.25">
      <c r="E1417" s="16">
        <f t="shared" ca="1" si="44"/>
        <v>0.84784236456361339</v>
      </c>
      <c r="F1417" s="20">
        <f t="shared" ca="1" si="45"/>
        <v>10.946089651158875</v>
      </c>
    </row>
    <row r="1418" spans="5:6" x14ac:dyDescent="0.25">
      <c r="E1418" s="16">
        <f t="shared" ca="1" si="44"/>
        <v>6.1432460987171367E-2</v>
      </c>
      <c r="F1418" s="20">
        <f t="shared" ca="1" si="45"/>
        <v>6.7432668273195233</v>
      </c>
    </row>
    <row r="1419" spans="5:6" x14ac:dyDescent="0.25">
      <c r="E1419" s="16">
        <f t="shared" ca="1" si="44"/>
        <v>0.62722704137128482</v>
      </c>
      <c r="F1419" s="20">
        <f t="shared" ca="1" si="45"/>
        <v>9.9810146869714167</v>
      </c>
    </row>
    <row r="1420" spans="5:6" x14ac:dyDescent="0.25">
      <c r="E1420" s="16">
        <f t="shared" ca="1" si="44"/>
        <v>1.2757760531144302E-2</v>
      </c>
      <c r="F1420" s="20">
        <f t="shared" ca="1" si="45"/>
        <v>5.3677740736270447</v>
      </c>
    </row>
    <row r="1421" spans="5:6" x14ac:dyDescent="0.25">
      <c r="E1421" s="16">
        <f t="shared" ca="1" si="44"/>
        <v>0.44944242337141227</v>
      </c>
      <c r="F1421" s="20">
        <f t="shared" ca="1" si="45"/>
        <v>9.2891935657955127</v>
      </c>
    </row>
    <row r="1422" spans="5:6" x14ac:dyDescent="0.25">
      <c r="E1422" s="16">
        <f t="shared" ca="1" si="44"/>
        <v>0.51569933022923709</v>
      </c>
      <c r="F1422" s="20">
        <f t="shared" ca="1" si="45"/>
        <v>9.551080585445554</v>
      </c>
    </row>
    <row r="1423" spans="5:6" x14ac:dyDescent="0.25">
      <c r="E1423" s="16">
        <f t="shared" ca="1" si="44"/>
        <v>6.5873290735258716E-2</v>
      </c>
      <c r="F1423" s="20">
        <f t="shared" ca="1" si="45"/>
        <v>6.8131203876548501</v>
      </c>
    </row>
    <row r="1424" spans="5:6" x14ac:dyDescent="0.25">
      <c r="E1424" s="16">
        <f t="shared" ca="1" si="44"/>
        <v>0.42572866284251987</v>
      </c>
      <c r="F1424" s="20">
        <f t="shared" ca="1" si="45"/>
        <v>9.192458020841066</v>
      </c>
    </row>
    <row r="1425" spans="5:6" x14ac:dyDescent="0.25">
      <c r="E1425" s="16">
        <f t="shared" ca="1" si="44"/>
        <v>0.31784082592214713</v>
      </c>
      <c r="F1425" s="20">
        <f t="shared" ca="1" si="45"/>
        <v>8.7171529015505023</v>
      </c>
    </row>
    <row r="1426" spans="5:6" x14ac:dyDescent="0.25">
      <c r="E1426" s="16">
        <f t="shared" ca="1" si="44"/>
        <v>0.69988345727033907</v>
      </c>
      <c r="F1426" s="20">
        <f t="shared" ca="1" si="45"/>
        <v>10.268255115722564</v>
      </c>
    </row>
    <row r="1427" spans="5:6" x14ac:dyDescent="0.25">
      <c r="E1427" s="16">
        <f t="shared" ca="1" si="44"/>
        <v>0.90854217264827086</v>
      </c>
      <c r="F1427" s="20">
        <f t="shared" ca="1" si="45"/>
        <v>11.326756315146973</v>
      </c>
    </row>
    <row r="1428" spans="5:6" x14ac:dyDescent="0.25">
      <c r="E1428" s="16">
        <f t="shared" ca="1" si="44"/>
        <v>0.43357979469853825</v>
      </c>
      <c r="F1428" s="20">
        <f t="shared" ca="1" si="45"/>
        <v>9.2247087291462222</v>
      </c>
    </row>
    <row r="1429" spans="5:6" x14ac:dyDescent="0.25">
      <c r="E1429" s="16">
        <f t="shared" ca="1" si="44"/>
        <v>0.53714979403856467</v>
      </c>
      <c r="F1429" s="20">
        <f t="shared" ca="1" si="45"/>
        <v>9.6341350373688268</v>
      </c>
    </row>
    <row r="1430" spans="5:6" x14ac:dyDescent="0.25">
      <c r="E1430" s="16">
        <f t="shared" ca="1" si="44"/>
        <v>0.42286593399726113</v>
      </c>
      <c r="F1430" s="20">
        <f t="shared" ca="1" si="45"/>
        <v>9.1806393232370489</v>
      </c>
    </row>
    <row r="1431" spans="5:6" x14ac:dyDescent="0.25">
      <c r="E1431" s="16">
        <f t="shared" ca="1" si="44"/>
        <v>0.21927069086860163</v>
      </c>
      <c r="F1431" s="20">
        <f t="shared" ca="1" si="45"/>
        <v>8.1917105817762028</v>
      </c>
    </row>
    <row r="1432" spans="5:6" x14ac:dyDescent="0.25">
      <c r="E1432" s="16">
        <f t="shared" ca="1" si="44"/>
        <v>0.21315662952323289</v>
      </c>
      <c r="F1432" s="20">
        <f t="shared" ca="1" si="45"/>
        <v>8.1543227223435686</v>
      </c>
    </row>
    <row r="1433" spans="5:6" x14ac:dyDescent="0.25">
      <c r="E1433" s="16">
        <f t="shared" ca="1" si="44"/>
        <v>4.2547731073630524E-2</v>
      </c>
      <c r="F1433" s="20">
        <f t="shared" ca="1" si="45"/>
        <v>6.3895325973790227</v>
      </c>
    </row>
    <row r="1434" spans="5:6" x14ac:dyDescent="0.25">
      <c r="E1434" s="16">
        <f t="shared" ca="1" si="44"/>
        <v>0.33602230630536989</v>
      </c>
      <c r="F1434" s="20">
        <f t="shared" ca="1" si="45"/>
        <v>8.8025544380896292</v>
      </c>
    </row>
    <row r="1435" spans="5:6" x14ac:dyDescent="0.25">
      <c r="E1435" s="16">
        <f t="shared" ca="1" si="44"/>
        <v>0.60478807696800729</v>
      </c>
      <c r="F1435" s="20">
        <f t="shared" ca="1" si="45"/>
        <v>9.8943271321790789</v>
      </c>
    </row>
    <row r="1436" spans="5:6" x14ac:dyDescent="0.25">
      <c r="E1436" s="16">
        <f t="shared" ca="1" si="44"/>
        <v>0.36529755489800431</v>
      </c>
      <c r="F1436" s="20">
        <f t="shared" ca="1" si="45"/>
        <v>8.9349017156014199</v>
      </c>
    </row>
    <row r="1437" spans="5:6" x14ac:dyDescent="0.25">
      <c r="E1437" s="16">
        <f t="shared" ca="1" si="44"/>
        <v>0.39044366886766724</v>
      </c>
      <c r="F1437" s="20">
        <f t="shared" ca="1" si="45"/>
        <v>9.0443043492383364</v>
      </c>
    </row>
    <row r="1438" spans="5:6" x14ac:dyDescent="0.25">
      <c r="E1438" s="16">
        <f t="shared" ca="1" si="44"/>
        <v>0.50371470007741748</v>
      </c>
      <c r="F1438" s="20">
        <f t="shared" ca="1" si="45"/>
        <v>9.5043995905687275</v>
      </c>
    </row>
    <row r="1439" spans="5:6" x14ac:dyDescent="0.25">
      <c r="E1439" s="16">
        <f t="shared" ca="1" si="44"/>
        <v>5.2922950690949433E-2</v>
      </c>
      <c r="F1439" s="20">
        <f t="shared" ca="1" si="45"/>
        <v>6.5969403349625564</v>
      </c>
    </row>
    <row r="1440" spans="5:6" x14ac:dyDescent="0.25">
      <c r="E1440" s="16">
        <f t="shared" ca="1" si="44"/>
        <v>0.13699878201308113</v>
      </c>
      <c r="F1440" s="20">
        <f t="shared" ca="1" si="45"/>
        <v>7.6065604285097237</v>
      </c>
    </row>
    <row r="1441" spans="5:6" x14ac:dyDescent="0.25">
      <c r="E1441" s="16">
        <f t="shared" ca="1" si="44"/>
        <v>0.18913073723938556</v>
      </c>
      <c r="F1441" s="20">
        <f t="shared" ca="1" si="45"/>
        <v>7.9996361527214557</v>
      </c>
    </row>
    <row r="1442" spans="5:6" x14ac:dyDescent="0.25">
      <c r="E1442" s="16">
        <f t="shared" ca="1" si="44"/>
        <v>0.91977340111740891</v>
      </c>
      <c r="F1442" s="20">
        <f t="shared" ca="1" si="45"/>
        <v>11.413380471365162</v>
      </c>
    </row>
    <row r="1443" spans="5:6" x14ac:dyDescent="0.25">
      <c r="E1443" s="16">
        <f t="shared" ca="1" si="44"/>
        <v>0.35669401828118696</v>
      </c>
      <c r="F1443" s="20">
        <f t="shared" ca="1" si="45"/>
        <v>8.8966083952328496</v>
      </c>
    </row>
    <row r="1444" spans="5:6" x14ac:dyDescent="0.25">
      <c r="E1444" s="16">
        <f t="shared" ca="1" si="44"/>
        <v>0.8933568219610778</v>
      </c>
      <c r="F1444" s="20">
        <f t="shared" ca="1" si="45"/>
        <v>11.219859218019256</v>
      </c>
    </row>
    <row r="1445" spans="5:6" x14ac:dyDescent="0.25">
      <c r="E1445" s="16">
        <f t="shared" ca="1" si="44"/>
        <v>0.39486294502202524</v>
      </c>
      <c r="F1445" s="20">
        <f t="shared" ca="1" si="45"/>
        <v>9.0631776382189635</v>
      </c>
    </row>
    <row r="1446" spans="5:6" x14ac:dyDescent="0.25">
      <c r="E1446" s="16">
        <f t="shared" ca="1" si="44"/>
        <v>0.94781023878076753</v>
      </c>
      <c r="F1446" s="20">
        <f t="shared" ca="1" si="45"/>
        <v>11.672872423070441</v>
      </c>
    </row>
    <row r="1447" spans="5:6" x14ac:dyDescent="0.25">
      <c r="E1447" s="16">
        <f t="shared" ca="1" si="44"/>
        <v>0.58538993923788141</v>
      </c>
      <c r="F1447" s="20">
        <f t="shared" ca="1" si="45"/>
        <v>9.8197025454542146</v>
      </c>
    </row>
    <row r="1448" spans="5:6" x14ac:dyDescent="0.25">
      <c r="E1448" s="16">
        <f t="shared" ca="1" si="44"/>
        <v>0.72936504658168622</v>
      </c>
      <c r="F1448" s="20">
        <f t="shared" ca="1" si="45"/>
        <v>10.389868664088892</v>
      </c>
    </row>
    <row r="1449" spans="5:6" x14ac:dyDescent="0.25">
      <c r="E1449" s="16">
        <f t="shared" ca="1" si="44"/>
        <v>6.3714401776616469E-2</v>
      </c>
      <c r="F1449" s="20">
        <f t="shared" ca="1" si="45"/>
        <v>6.7796591282405156</v>
      </c>
    </row>
    <row r="1450" spans="5:6" x14ac:dyDescent="0.25">
      <c r="E1450" s="16">
        <f t="shared" ca="1" si="44"/>
        <v>0.9307448936078232</v>
      </c>
      <c r="F1450" s="20">
        <f t="shared" ca="1" si="45"/>
        <v>11.506128330309606</v>
      </c>
    </row>
    <row r="1451" spans="5:6" x14ac:dyDescent="0.25">
      <c r="E1451" s="16">
        <f t="shared" ca="1" si="44"/>
        <v>0.13687933292533749</v>
      </c>
      <c r="F1451" s="20">
        <f t="shared" ca="1" si="45"/>
        <v>7.60553928138558</v>
      </c>
    </row>
    <row r="1452" spans="5:6" x14ac:dyDescent="0.25">
      <c r="E1452" s="16">
        <f t="shared" ca="1" si="44"/>
        <v>0.99754872763550206</v>
      </c>
      <c r="F1452" s="20">
        <f t="shared" ca="1" si="45"/>
        <v>12.920509274363223</v>
      </c>
    </row>
    <row r="1453" spans="5:6" x14ac:dyDescent="0.25">
      <c r="E1453" s="16">
        <f t="shared" ca="1" si="44"/>
        <v>0.53761763484892267</v>
      </c>
      <c r="F1453" s="20">
        <f t="shared" ca="1" si="45"/>
        <v>9.6359407914125832</v>
      </c>
    </row>
    <row r="1454" spans="5:6" x14ac:dyDescent="0.25">
      <c r="E1454" s="16">
        <f t="shared" ca="1" si="44"/>
        <v>0.84874930263020498</v>
      </c>
      <c r="F1454" s="20">
        <f t="shared" ca="1" si="45"/>
        <v>10.951048023597616</v>
      </c>
    </row>
    <row r="1455" spans="5:6" x14ac:dyDescent="0.25">
      <c r="E1455" s="16">
        <f t="shared" ca="1" si="44"/>
        <v>0.41121505910547274</v>
      </c>
      <c r="F1455" s="20">
        <f t="shared" ca="1" si="45"/>
        <v>9.1321921601687812</v>
      </c>
    </row>
    <row r="1456" spans="5:6" x14ac:dyDescent="0.25">
      <c r="E1456" s="16">
        <f t="shared" ca="1" si="44"/>
        <v>0.43749280259491374</v>
      </c>
      <c r="F1456" s="20">
        <f t="shared" ca="1" si="45"/>
        <v>9.2406970778585915</v>
      </c>
    </row>
    <row r="1457" spans="5:6" x14ac:dyDescent="0.25">
      <c r="E1457" s="16">
        <f t="shared" ca="1" si="44"/>
        <v>0.7253633128044592</v>
      </c>
      <c r="F1457" s="20">
        <f t="shared" ca="1" si="45"/>
        <v>10.373118673733124</v>
      </c>
    </row>
    <row r="1458" spans="5:6" x14ac:dyDescent="0.25">
      <c r="E1458" s="16">
        <f t="shared" ca="1" si="44"/>
        <v>0.6217218269855207</v>
      </c>
      <c r="F1458" s="20">
        <f t="shared" ca="1" si="45"/>
        <v>9.9596951250601311</v>
      </c>
    </row>
    <row r="1459" spans="5:6" x14ac:dyDescent="0.25">
      <c r="E1459" s="16">
        <f t="shared" ca="1" si="44"/>
        <v>0.51407380427529592</v>
      </c>
      <c r="F1459" s="20">
        <f t="shared" ca="1" si="45"/>
        <v>9.5447622931313632</v>
      </c>
    </row>
    <row r="1460" spans="5:6" x14ac:dyDescent="0.25">
      <c r="E1460" s="16">
        <f t="shared" ca="1" si="44"/>
        <v>0.11869107751121855</v>
      </c>
      <c r="F1460" s="20">
        <f t="shared" ca="1" si="45"/>
        <v>7.4413574264671674</v>
      </c>
    </row>
    <row r="1461" spans="5:6" x14ac:dyDescent="0.25">
      <c r="E1461" s="16">
        <f t="shared" ca="1" si="44"/>
        <v>0.48599923851056526</v>
      </c>
      <c r="F1461" s="20">
        <f t="shared" ca="1" si="45"/>
        <v>9.4349213331163924</v>
      </c>
    </row>
    <row r="1462" spans="5:6" x14ac:dyDescent="0.25">
      <c r="E1462" s="16">
        <f t="shared" ca="1" si="44"/>
        <v>0.33020879949762605</v>
      </c>
      <c r="F1462" s="20">
        <f t="shared" ca="1" si="45"/>
        <v>8.7755374602089091</v>
      </c>
    </row>
    <row r="1463" spans="5:6" x14ac:dyDescent="0.25">
      <c r="E1463" s="16">
        <f t="shared" ca="1" si="44"/>
        <v>0.11722052130572147</v>
      </c>
      <c r="F1463" s="20">
        <f t="shared" ca="1" si="45"/>
        <v>7.4272499413975703</v>
      </c>
    </row>
    <row r="1464" spans="5:6" x14ac:dyDescent="0.25">
      <c r="E1464" s="16">
        <f t="shared" ca="1" si="44"/>
        <v>6.7454994317203587E-2</v>
      </c>
      <c r="F1464" s="20">
        <f t="shared" ca="1" si="45"/>
        <v>6.8370717331688073</v>
      </c>
    </row>
    <row r="1465" spans="5:6" x14ac:dyDescent="0.25">
      <c r="E1465" s="16">
        <f t="shared" ca="1" si="44"/>
        <v>0.38239575766314937</v>
      </c>
      <c r="F1465" s="20">
        <f t="shared" ca="1" si="45"/>
        <v>9.0096741957204536</v>
      </c>
    </row>
    <row r="1466" spans="5:6" x14ac:dyDescent="0.25">
      <c r="E1466" s="16">
        <f t="shared" ca="1" si="44"/>
        <v>0.49479750934857269</v>
      </c>
      <c r="F1466" s="20">
        <f t="shared" ca="1" si="45"/>
        <v>9.4695049936677282</v>
      </c>
    </row>
    <row r="1467" spans="5:6" x14ac:dyDescent="0.25">
      <c r="E1467" s="16">
        <f t="shared" ca="1" si="44"/>
        <v>5.805423127831677E-2</v>
      </c>
      <c r="F1467" s="20">
        <f t="shared" ca="1" si="45"/>
        <v>6.6873012269287884</v>
      </c>
    </row>
    <row r="1468" spans="5:6" x14ac:dyDescent="0.25">
      <c r="E1468" s="16">
        <f t="shared" ca="1" si="44"/>
        <v>0.66280823117349963</v>
      </c>
      <c r="F1468" s="20">
        <f t="shared" ca="1" si="45"/>
        <v>10.120024273827788</v>
      </c>
    </row>
    <row r="1469" spans="5:6" x14ac:dyDescent="0.25">
      <c r="E1469" s="16">
        <f t="shared" ca="1" si="44"/>
        <v>0.49161814083369604</v>
      </c>
      <c r="F1469" s="20">
        <f t="shared" ca="1" si="45"/>
        <v>9.4570263549149125</v>
      </c>
    </row>
    <row r="1470" spans="5:6" x14ac:dyDescent="0.25">
      <c r="E1470" s="16">
        <f t="shared" ca="1" si="44"/>
        <v>0.96965244100000858</v>
      </c>
      <c r="F1470" s="20">
        <f t="shared" ca="1" si="45"/>
        <v>11.957379340224175</v>
      </c>
    </row>
    <row r="1471" spans="5:6" x14ac:dyDescent="0.25">
      <c r="E1471" s="16">
        <f t="shared" ca="1" si="44"/>
        <v>0.71578800394346231</v>
      </c>
      <c r="F1471" s="20">
        <f t="shared" ca="1" si="45"/>
        <v>10.333365963474044</v>
      </c>
    </row>
    <row r="1472" spans="5:6" x14ac:dyDescent="0.25">
      <c r="E1472" s="16">
        <f t="shared" ca="1" si="44"/>
        <v>0.86140938734337502</v>
      </c>
      <c r="F1472" s="20">
        <f t="shared" ca="1" si="45"/>
        <v>11.022053818569994</v>
      </c>
    </row>
    <row r="1473" spans="5:6" x14ac:dyDescent="0.25">
      <c r="E1473" s="16">
        <f t="shared" ca="1" si="44"/>
        <v>0.70408600493725548</v>
      </c>
      <c r="F1473" s="20">
        <f t="shared" ca="1" si="45"/>
        <v>10.285356563454755</v>
      </c>
    </row>
    <row r="1474" spans="5:6" x14ac:dyDescent="0.25">
      <c r="E1474" s="16">
        <f t="shared" ca="1" si="44"/>
        <v>0.22120991048565219</v>
      </c>
      <c r="F1474" s="20">
        <f t="shared" ca="1" si="45"/>
        <v>8.2034179239171472</v>
      </c>
    </row>
    <row r="1475" spans="5:6" x14ac:dyDescent="0.25">
      <c r="E1475" s="16">
        <f t="shared" ca="1" si="44"/>
        <v>0.84643398688490767</v>
      </c>
      <c r="F1475" s="20">
        <f t="shared" ca="1" si="45"/>
        <v>10.938421622621355</v>
      </c>
    </row>
    <row r="1476" spans="5:6" x14ac:dyDescent="0.25">
      <c r="E1476" s="16">
        <f t="shared" ref="E1476:E1539" ca="1" si="46">RAND()</f>
        <v>0.71607477112138906</v>
      </c>
      <c r="F1476" s="20">
        <f t="shared" ref="F1476:F1539" ca="1" si="47">$C$4*POWER(-LN(1-E1476),(1/$C$3))</f>
        <v>10.334550117018715</v>
      </c>
    </row>
    <row r="1477" spans="5:6" x14ac:dyDescent="0.25">
      <c r="E1477" s="16">
        <f t="shared" ca="1" si="46"/>
        <v>0.66932575533734062</v>
      </c>
      <c r="F1477" s="20">
        <f t="shared" ca="1" si="47"/>
        <v>10.145783452247843</v>
      </c>
    </row>
    <row r="1478" spans="5:6" x14ac:dyDescent="0.25">
      <c r="E1478" s="16">
        <f t="shared" ca="1" si="46"/>
        <v>0.54346200122575705</v>
      </c>
      <c r="F1478" s="20">
        <f t="shared" ca="1" si="47"/>
        <v>9.6584823317519906</v>
      </c>
    </row>
    <row r="1479" spans="5:6" x14ac:dyDescent="0.25">
      <c r="E1479" s="16">
        <f t="shared" ca="1" si="46"/>
        <v>0.67271920781048888</v>
      </c>
      <c r="F1479" s="20">
        <f t="shared" ca="1" si="47"/>
        <v>10.15924017753337</v>
      </c>
    </row>
    <row r="1480" spans="5:6" x14ac:dyDescent="0.25">
      <c r="E1480" s="16">
        <f t="shared" ca="1" si="46"/>
        <v>0.89538488527144444</v>
      </c>
      <c r="F1480" s="20">
        <f t="shared" ca="1" si="47"/>
        <v>11.233558489466937</v>
      </c>
    </row>
    <row r="1481" spans="5:6" x14ac:dyDescent="0.25">
      <c r="E1481" s="16">
        <f t="shared" ca="1" si="46"/>
        <v>0.51570003418569488</v>
      </c>
      <c r="F1481" s="20">
        <f t="shared" ca="1" si="47"/>
        <v>9.5510833208249668</v>
      </c>
    </row>
    <row r="1482" spans="5:6" x14ac:dyDescent="0.25">
      <c r="E1482" s="16">
        <f t="shared" ca="1" si="46"/>
        <v>0.92959773694940206</v>
      </c>
      <c r="F1482" s="20">
        <f t="shared" ca="1" si="47"/>
        <v>11.495987501965029</v>
      </c>
    </row>
    <row r="1483" spans="5:6" x14ac:dyDescent="0.25">
      <c r="E1483" s="16">
        <f t="shared" ca="1" si="46"/>
        <v>0.88862400625337057</v>
      </c>
      <c r="F1483" s="20">
        <f t="shared" ca="1" si="47"/>
        <v>11.188501802341836</v>
      </c>
    </row>
    <row r="1484" spans="5:6" x14ac:dyDescent="0.25">
      <c r="E1484" s="16">
        <f t="shared" ca="1" si="46"/>
        <v>0.1855055772506029</v>
      </c>
      <c r="F1484" s="20">
        <f t="shared" ca="1" si="47"/>
        <v>7.9750956932175123</v>
      </c>
    </row>
    <row r="1485" spans="5:6" x14ac:dyDescent="0.25">
      <c r="E1485" s="16">
        <f t="shared" ca="1" si="46"/>
        <v>0.85645253194816373</v>
      </c>
      <c r="F1485" s="20">
        <f t="shared" ca="1" si="47"/>
        <v>10.993838835044494</v>
      </c>
    </row>
    <row r="1486" spans="5:6" x14ac:dyDescent="0.25">
      <c r="E1486" s="16">
        <f t="shared" ca="1" si="46"/>
        <v>0.81003934147215162</v>
      </c>
      <c r="F1486" s="20">
        <f t="shared" ca="1" si="47"/>
        <v>10.751747855190107</v>
      </c>
    </row>
    <row r="1487" spans="5:6" x14ac:dyDescent="0.25">
      <c r="E1487" s="16">
        <f t="shared" ca="1" si="46"/>
        <v>0.54720135783402835</v>
      </c>
      <c r="F1487" s="20">
        <f t="shared" ca="1" si="47"/>
        <v>9.6728905136115522</v>
      </c>
    </row>
    <row r="1488" spans="5:6" x14ac:dyDescent="0.25">
      <c r="E1488" s="16">
        <f t="shared" ca="1" si="46"/>
        <v>0.99545377816609504</v>
      </c>
      <c r="F1488" s="20">
        <f t="shared" ca="1" si="47"/>
        <v>12.721914728708736</v>
      </c>
    </row>
    <row r="1489" spans="5:6" x14ac:dyDescent="0.25">
      <c r="E1489" s="16">
        <f t="shared" ca="1" si="46"/>
        <v>0.5046062980360877</v>
      </c>
      <c r="F1489" s="20">
        <f t="shared" ca="1" si="47"/>
        <v>9.5078805958834085</v>
      </c>
    </row>
    <row r="1490" spans="5:6" x14ac:dyDescent="0.25">
      <c r="E1490" s="16">
        <f t="shared" ca="1" si="46"/>
        <v>0.76541153662807382</v>
      </c>
      <c r="F1490" s="20">
        <f t="shared" ca="1" si="47"/>
        <v>10.545064887749865</v>
      </c>
    </row>
    <row r="1491" spans="5:6" x14ac:dyDescent="0.25">
      <c r="E1491" s="16">
        <f t="shared" ca="1" si="46"/>
        <v>0.20936770010336303</v>
      </c>
      <c r="F1491" s="20">
        <f t="shared" ca="1" si="47"/>
        <v>8.1307765888097236</v>
      </c>
    </row>
    <row r="1492" spans="5:6" x14ac:dyDescent="0.25">
      <c r="E1492" s="16">
        <f t="shared" ca="1" si="46"/>
        <v>0.40965585973115026</v>
      </c>
      <c r="F1492" s="20">
        <f t="shared" ca="1" si="47"/>
        <v>9.1256645615988603</v>
      </c>
    </row>
    <row r="1493" spans="5:6" x14ac:dyDescent="0.25">
      <c r="E1493" s="16">
        <f t="shared" ca="1" si="46"/>
        <v>0.98453478962389895</v>
      </c>
      <c r="F1493" s="20">
        <f t="shared" ca="1" si="47"/>
        <v>12.262482478229252</v>
      </c>
    </row>
    <row r="1494" spans="5:6" x14ac:dyDescent="0.25">
      <c r="E1494" s="16">
        <f t="shared" ca="1" si="46"/>
        <v>0.54727868076695863</v>
      </c>
      <c r="F1494" s="20">
        <f t="shared" ca="1" si="47"/>
        <v>9.6731883409078137</v>
      </c>
    </row>
    <row r="1495" spans="5:6" x14ac:dyDescent="0.25">
      <c r="E1495" s="16">
        <f t="shared" ca="1" si="46"/>
        <v>0.35808489028973889</v>
      </c>
      <c r="F1495" s="20">
        <f t="shared" ca="1" si="47"/>
        <v>8.9028311572026499</v>
      </c>
    </row>
    <row r="1496" spans="5:6" x14ac:dyDescent="0.25">
      <c r="E1496" s="16">
        <f t="shared" ca="1" si="46"/>
        <v>0.67176222479549896</v>
      </c>
      <c r="F1496" s="20">
        <f t="shared" ca="1" si="47"/>
        <v>10.155442035539611</v>
      </c>
    </row>
    <row r="1497" spans="5:6" x14ac:dyDescent="0.25">
      <c r="E1497" s="16">
        <f t="shared" ca="1" si="46"/>
        <v>0.94263032687218762</v>
      </c>
      <c r="F1497" s="20">
        <f t="shared" ca="1" si="47"/>
        <v>11.618684113089369</v>
      </c>
    </row>
    <row r="1498" spans="5:6" x14ac:dyDescent="0.25">
      <c r="E1498" s="16">
        <f t="shared" ca="1" si="46"/>
        <v>0.55469907409806429</v>
      </c>
      <c r="F1498" s="20">
        <f t="shared" ca="1" si="47"/>
        <v>9.7017520548709726</v>
      </c>
    </row>
    <row r="1499" spans="5:6" x14ac:dyDescent="0.25">
      <c r="E1499" s="16">
        <f t="shared" ca="1" si="46"/>
        <v>0.99797775990197235</v>
      </c>
      <c r="F1499" s="20">
        <f t="shared" ca="1" si="47"/>
        <v>12.978793449714271</v>
      </c>
    </row>
    <row r="1500" spans="5:6" x14ac:dyDescent="0.25">
      <c r="E1500" s="16">
        <f t="shared" ca="1" si="46"/>
        <v>0.42443674867447156</v>
      </c>
      <c r="F1500" s="20">
        <f t="shared" ca="1" si="47"/>
        <v>9.1871284061364946</v>
      </c>
    </row>
    <row r="1501" spans="5:6" x14ac:dyDescent="0.25">
      <c r="E1501" s="16">
        <f t="shared" ca="1" si="46"/>
        <v>0.75882839579609362</v>
      </c>
      <c r="F1501" s="20">
        <f t="shared" ca="1" si="47"/>
        <v>10.516072110802291</v>
      </c>
    </row>
    <row r="1502" spans="5:6" x14ac:dyDescent="0.25">
      <c r="E1502" s="16">
        <f t="shared" ca="1" si="46"/>
        <v>0.80186805665260064</v>
      </c>
      <c r="F1502" s="20">
        <f t="shared" ca="1" si="47"/>
        <v>10.712370598570363</v>
      </c>
    </row>
    <row r="1503" spans="5:6" x14ac:dyDescent="0.25">
      <c r="E1503" s="16">
        <f t="shared" ca="1" si="46"/>
        <v>0.55730482793015679</v>
      </c>
      <c r="F1503" s="20">
        <f t="shared" ca="1" si="47"/>
        <v>9.7117752968109077</v>
      </c>
    </row>
    <row r="1504" spans="5:6" x14ac:dyDescent="0.25">
      <c r="E1504" s="16">
        <f t="shared" ca="1" si="46"/>
        <v>0.60391450584321227</v>
      </c>
      <c r="F1504" s="20">
        <f t="shared" ca="1" si="47"/>
        <v>9.8909618911710471</v>
      </c>
    </row>
    <row r="1505" spans="5:6" x14ac:dyDescent="0.25">
      <c r="E1505" s="16">
        <f t="shared" ca="1" si="46"/>
        <v>0.49459777507986913</v>
      </c>
      <c r="F1505" s="20">
        <f t="shared" ca="1" si="47"/>
        <v>9.4687216590210035</v>
      </c>
    </row>
    <row r="1506" spans="5:6" x14ac:dyDescent="0.25">
      <c r="E1506" s="16">
        <f t="shared" ca="1" si="46"/>
        <v>0.42112067000100784</v>
      </c>
      <c r="F1506" s="20">
        <f t="shared" ca="1" si="47"/>
        <v>9.173417985022823</v>
      </c>
    </row>
    <row r="1507" spans="5:6" x14ac:dyDescent="0.25">
      <c r="E1507" s="16">
        <f t="shared" ca="1" si="46"/>
        <v>0.8192203556751475</v>
      </c>
      <c r="F1507" s="20">
        <f t="shared" ca="1" si="47"/>
        <v>10.796983602261939</v>
      </c>
    </row>
    <row r="1508" spans="5:6" x14ac:dyDescent="0.25">
      <c r="E1508" s="16">
        <f t="shared" ca="1" si="46"/>
        <v>0.31426891414819469</v>
      </c>
      <c r="F1508" s="20">
        <f t="shared" ca="1" si="47"/>
        <v>8.7000492066660957</v>
      </c>
    </row>
    <row r="1509" spans="5:6" x14ac:dyDescent="0.25">
      <c r="E1509" s="16">
        <f t="shared" ca="1" si="46"/>
        <v>0.77053282916826005</v>
      </c>
      <c r="F1509" s="20">
        <f t="shared" ca="1" si="47"/>
        <v>10.567849802606265</v>
      </c>
    </row>
    <row r="1510" spans="5:6" x14ac:dyDescent="0.25">
      <c r="E1510" s="16">
        <f t="shared" ca="1" si="46"/>
        <v>0.9564641983497949</v>
      </c>
      <c r="F1510" s="20">
        <f t="shared" ca="1" si="47"/>
        <v>11.772662196980088</v>
      </c>
    </row>
    <row r="1511" spans="5:6" x14ac:dyDescent="0.25">
      <c r="E1511" s="16">
        <f t="shared" ca="1" si="46"/>
        <v>0.49149233635777412</v>
      </c>
      <c r="F1511" s="20">
        <f t="shared" ca="1" si="47"/>
        <v>9.4565321639905022</v>
      </c>
    </row>
    <row r="1512" spans="5:6" x14ac:dyDescent="0.25">
      <c r="E1512" s="16">
        <f t="shared" ca="1" si="46"/>
        <v>0.30671899341103248</v>
      </c>
      <c r="F1512" s="20">
        <f t="shared" ca="1" si="47"/>
        <v>8.6635194274512788</v>
      </c>
    </row>
    <row r="1513" spans="5:6" x14ac:dyDescent="0.25">
      <c r="E1513" s="16">
        <f t="shared" ca="1" si="46"/>
        <v>0.83363445465405361</v>
      </c>
      <c r="F1513" s="20">
        <f t="shared" ca="1" si="47"/>
        <v>10.870396887880629</v>
      </c>
    </row>
    <row r="1514" spans="5:6" x14ac:dyDescent="0.25">
      <c r="E1514" s="16">
        <f t="shared" ca="1" si="46"/>
        <v>0.40323673215205869</v>
      </c>
      <c r="F1514" s="20">
        <f t="shared" ca="1" si="47"/>
        <v>9.0986755787565556</v>
      </c>
    </row>
    <row r="1515" spans="5:6" x14ac:dyDescent="0.25">
      <c r="E1515" s="16">
        <f t="shared" ca="1" si="46"/>
        <v>6.4991563984221679E-2</v>
      </c>
      <c r="F1515" s="20">
        <f t="shared" ca="1" si="47"/>
        <v>6.7995641102224145</v>
      </c>
    </row>
    <row r="1516" spans="5:6" x14ac:dyDescent="0.25">
      <c r="E1516" s="16">
        <f t="shared" ca="1" si="46"/>
        <v>0.7644573888850521</v>
      </c>
      <c r="F1516" s="20">
        <f t="shared" ca="1" si="47"/>
        <v>10.540842526991025</v>
      </c>
    </row>
    <row r="1517" spans="5:6" x14ac:dyDescent="0.25">
      <c r="E1517" s="16">
        <f t="shared" ca="1" si="46"/>
        <v>0.41099971963107751</v>
      </c>
      <c r="F1517" s="20">
        <f t="shared" ca="1" si="47"/>
        <v>9.131291278424186</v>
      </c>
    </row>
    <row r="1518" spans="5:6" x14ac:dyDescent="0.25">
      <c r="E1518" s="16">
        <f t="shared" ca="1" si="46"/>
        <v>0.75615863378587433</v>
      </c>
      <c r="F1518" s="20">
        <f t="shared" ca="1" si="47"/>
        <v>10.504404565874864</v>
      </c>
    </row>
    <row r="1519" spans="5:6" x14ac:dyDescent="0.25">
      <c r="E1519" s="16">
        <f t="shared" ca="1" si="46"/>
        <v>0.1355137633583765</v>
      </c>
      <c r="F1519" s="20">
        <f t="shared" ca="1" si="47"/>
        <v>7.5938165576153462</v>
      </c>
    </row>
    <row r="1520" spans="5:6" x14ac:dyDescent="0.25">
      <c r="E1520" s="16">
        <f t="shared" ca="1" si="46"/>
        <v>0.95755559733966689</v>
      </c>
      <c r="F1520" s="20">
        <f t="shared" ca="1" si="47"/>
        <v>11.786238747922704</v>
      </c>
    </row>
    <row r="1521" spans="5:6" x14ac:dyDescent="0.25">
      <c r="E1521" s="16">
        <f t="shared" ca="1" si="46"/>
        <v>0.90863915667388462</v>
      </c>
      <c r="F1521" s="20">
        <f t="shared" ca="1" si="47"/>
        <v>11.32747393718396</v>
      </c>
    </row>
    <row r="1522" spans="5:6" x14ac:dyDescent="0.25">
      <c r="E1522" s="16">
        <f t="shared" ca="1" si="46"/>
        <v>0.87012971154740903</v>
      </c>
      <c r="F1522" s="20">
        <f t="shared" ca="1" si="47"/>
        <v>11.073118470914602</v>
      </c>
    </row>
    <row r="1523" spans="5:6" x14ac:dyDescent="0.25">
      <c r="E1523" s="16">
        <f t="shared" ca="1" si="46"/>
        <v>0.78830336724260452</v>
      </c>
      <c r="F1523" s="20">
        <f t="shared" ca="1" si="47"/>
        <v>10.648642971041845</v>
      </c>
    </row>
    <row r="1524" spans="5:6" x14ac:dyDescent="0.25">
      <c r="E1524" s="16">
        <f t="shared" ca="1" si="46"/>
        <v>0.54772450726063604</v>
      </c>
      <c r="F1524" s="20">
        <f t="shared" ca="1" si="47"/>
        <v>9.6749054649369111</v>
      </c>
    </row>
    <row r="1525" spans="5:6" x14ac:dyDescent="0.25">
      <c r="E1525" s="16">
        <f t="shared" ca="1" si="46"/>
        <v>0.57898358101351544</v>
      </c>
      <c r="F1525" s="20">
        <f t="shared" ca="1" si="47"/>
        <v>9.7950867336405452</v>
      </c>
    </row>
    <row r="1526" spans="5:6" x14ac:dyDescent="0.25">
      <c r="E1526" s="16">
        <f t="shared" ca="1" si="46"/>
        <v>0.4357877453837673</v>
      </c>
      <c r="F1526" s="20">
        <f t="shared" ca="1" si="47"/>
        <v>9.2337370938550851</v>
      </c>
    </row>
    <row r="1527" spans="5:6" x14ac:dyDescent="0.25">
      <c r="E1527" s="16">
        <f t="shared" ca="1" si="46"/>
        <v>0.55392936064542586</v>
      </c>
      <c r="F1527" s="20">
        <f t="shared" ca="1" si="47"/>
        <v>9.698790641618201</v>
      </c>
    </row>
    <row r="1528" spans="5:6" x14ac:dyDescent="0.25">
      <c r="E1528" s="16">
        <f t="shared" ca="1" si="46"/>
        <v>0.9034880498081892</v>
      </c>
      <c r="F1528" s="20">
        <f t="shared" ca="1" si="47"/>
        <v>11.290012409766927</v>
      </c>
    </row>
    <row r="1529" spans="5:6" x14ac:dyDescent="0.25">
      <c r="E1529" s="16">
        <f t="shared" ca="1" si="46"/>
        <v>0.6791757391404768</v>
      </c>
      <c r="F1529" s="20">
        <f t="shared" ca="1" si="47"/>
        <v>10.184934444929304</v>
      </c>
    </row>
    <row r="1530" spans="5:6" x14ac:dyDescent="0.25">
      <c r="E1530" s="16">
        <f t="shared" ca="1" si="46"/>
        <v>0.84322254160108223</v>
      </c>
      <c r="F1530" s="20">
        <f t="shared" ca="1" si="47"/>
        <v>10.921077885068831</v>
      </c>
    </row>
    <row r="1531" spans="5:6" x14ac:dyDescent="0.25">
      <c r="E1531" s="16">
        <f t="shared" ca="1" si="46"/>
        <v>0.63912734568533436</v>
      </c>
      <c r="F1531" s="20">
        <f t="shared" ca="1" si="47"/>
        <v>10.027247881637983</v>
      </c>
    </row>
    <row r="1532" spans="5:6" x14ac:dyDescent="0.25">
      <c r="E1532" s="16">
        <f t="shared" ca="1" si="46"/>
        <v>6.6951009666210926E-2</v>
      </c>
      <c r="F1532" s="20">
        <f t="shared" ca="1" si="47"/>
        <v>6.8294902216410316</v>
      </c>
    </row>
    <row r="1533" spans="5:6" x14ac:dyDescent="0.25">
      <c r="E1533" s="16">
        <f t="shared" ca="1" si="46"/>
        <v>6.9339757135599922E-2</v>
      </c>
      <c r="F1533" s="20">
        <f t="shared" ca="1" si="47"/>
        <v>6.8650214587172131</v>
      </c>
    </row>
    <row r="1534" spans="5:6" x14ac:dyDescent="0.25">
      <c r="E1534" s="16">
        <f t="shared" ca="1" si="46"/>
        <v>0.52824260685135138</v>
      </c>
      <c r="F1534" s="20">
        <f t="shared" ca="1" si="47"/>
        <v>9.5997133412242199</v>
      </c>
    </row>
    <row r="1535" spans="5:6" x14ac:dyDescent="0.25">
      <c r="E1535" s="16">
        <f t="shared" ca="1" si="46"/>
        <v>0.11810030055244169</v>
      </c>
      <c r="F1535" s="20">
        <f t="shared" ca="1" si="47"/>
        <v>7.4357063898056666</v>
      </c>
    </row>
    <row r="1536" spans="5:6" x14ac:dyDescent="0.25">
      <c r="E1536" s="16">
        <f t="shared" ca="1" si="46"/>
        <v>0.12069580230663512</v>
      </c>
      <c r="F1536" s="20">
        <f t="shared" ca="1" si="47"/>
        <v>7.4603716862621061</v>
      </c>
    </row>
    <row r="1537" spans="5:6" x14ac:dyDescent="0.25">
      <c r="E1537" s="16">
        <f t="shared" ca="1" si="46"/>
        <v>0.63289321466215187</v>
      </c>
      <c r="F1537" s="20">
        <f t="shared" ca="1" si="47"/>
        <v>10.003000875682797</v>
      </c>
    </row>
    <row r="1538" spans="5:6" x14ac:dyDescent="0.25">
      <c r="E1538" s="16">
        <f t="shared" ca="1" si="46"/>
        <v>0.42226880804542155</v>
      </c>
      <c r="F1538" s="20">
        <f t="shared" ca="1" si="47"/>
        <v>9.1781699911888222</v>
      </c>
    </row>
    <row r="1539" spans="5:6" x14ac:dyDescent="0.25">
      <c r="E1539" s="16">
        <f t="shared" ca="1" si="46"/>
        <v>0.47111154236216002</v>
      </c>
      <c r="F1539" s="20">
        <f t="shared" ca="1" si="47"/>
        <v>9.3760032517061447</v>
      </c>
    </row>
    <row r="1540" spans="5:6" x14ac:dyDescent="0.25">
      <c r="E1540" s="16">
        <f t="shared" ref="E1540:E1603" ca="1" si="48">RAND()</f>
        <v>2.8887453805859997E-2</v>
      </c>
      <c r="F1540" s="20">
        <f t="shared" ref="F1540:F1603" ca="1" si="49">$C$4*POWER(-LN(1-E1540),(1/$C$3))</f>
        <v>6.0396033732143719</v>
      </c>
    </row>
    <row r="1541" spans="5:6" x14ac:dyDescent="0.25">
      <c r="E1541" s="16">
        <f t="shared" ca="1" si="48"/>
        <v>0.2096327356623392</v>
      </c>
      <c r="F1541" s="20">
        <f t="shared" ca="1" si="49"/>
        <v>8.132433299616519</v>
      </c>
    </row>
    <row r="1542" spans="5:6" x14ac:dyDescent="0.25">
      <c r="E1542" s="16">
        <f t="shared" ca="1" si="48"/>
        <v>0.21606497658389689</v>
      </c>
      <c r="F1542" s="20">
        <f t="shared" ca="1" si="49"/>
        <v>8.1721990826043847</v>
      </c>
    </row>
    <row r="1543" spans="5:6" x14ac:dyDescent="0.25">
      <c r="E1543" s="16">
        <f t="shared" ca="1" si="48"/>
        <v>0.96663735410917895</v>
      </c>
      <c r="F1543" s="20">
        <f t="shared" ca="1" si="49"/>
        <v>11.910537730168116</v>
      </c>
    </row>
    <row r="1544" spans="5:6" x14ac:dyDescent="0.25">
      <c r="E1544" s="16">
        <f t="shared" ca="1" si="48"/>
        <v>0.22295543701777298</v>
      </c>
      <c r="F1544" s="20">
        <f t="shared" ca="1" si="49"/>
        <v>8.2138955212019891</v>
      </c>
    </row>
    <row r="1545" spans="5:6" x14ac:dyDescent="0.25">
      <c r="E1545" s="16">
        <f t="shared" ca="1" si="48"/>
        <v>0.73002067155803718</v>
      </c>
      <c r="F1545" s="20">
        <f t="shared" ca="1" si="49"/>
        <v>10.392620956964793</v>
      </c>
    </row>
    <row r="1546" spans="5:6" x14ac:dyDescent="0.25">
      <c r="E1546" s="16">
        <f t="shared" ca="1" si="48"/>
        <v>0.41594840394498944</v>
      </c>
      <c r="F1546" s="20">
        <f t="shared" ca="1" si="49"/>
        <v>9.151943465719258</v>
      </c>
    </row>
    <row r="1547" spans="5:6" x14ac:dyDescent="0.25">
      <c r="E1547" s="16">
        <f t="shared" ca="1" si="48"/>
        <v>0.2967265529739338</v>
      </c>
      <c r="F1547" s="20">
        <f t="shared" ca="1" si="49"/>
        <v>8.6143408805220272</v>
      </c>
    </row>
    <row r="1548" spans="5:6" x14ac:dyDescent="0.25">
      <c r="E1548" s="16">
        <f t="shared" ca="1" si="48"/>
        <v>3.1484455592721505E-2</v>
      </c>
      <c r="F1548" s="20">
        <f t="shared" ca="1" si="49"/>
        <v>6.1155011625190721</v>
      </c>
    </row>
    <row r="1549" spans="5:6" x14ac:dyDescent="0.25">
      <c r="E1549" s="16">
        <f t="shared" ca="1" si="48"/>
        <v>0.64766941078991136</v>
      </c>
      <c r="F1549" s="20">
        <f t="shared" ca="1" si="49"/>
        <v>10.06058117784538</v>
      </c>
    </row>
    <row r="1550" spans="5:6" x14ac:dyDescent="0.25">
      <c r="E1550" s="16">
        <f t="shared" ca="1" si="48"/>
        <v>0.16831808940535586</v>
      </c>
      <c r="F1550" s="20">
        <f t="shared" ca="1" si="49"/>
        <v>7.853745222858846</v>
      </c>
    </row>
    <row r="1551" spans="5:6" x14ac:dyDescent="0.25">
      <c r="E1551" s="16">
        <f t="shared" ca="1" si="48"/>
        <v>3.5384625297740557E-2</v>
      </c>
      <c r="F1551" s="20">
        <f t="shared" ca="1" si="49"/>
        <v>6.2201664105242882</v>
      </c>
    </row>
    <row r="1552" spans="5:6" x14ac:dyDescent="0.25">
      <c r="E1552" s="16">
        <f t="shared" ca="1" si="48"/>
        <v>0.8797928371220699</v>
      </c>
      <c r="F1552" s="20">
        <f t="shared" ca="1" si="49"/>
        <v>11.132087924779007</v>
      </c>
    </row>
    <row r="1553" spans="5:6" x14ac:dyDescent="0.25">
      <c r="E1553" s="16">
        <f t="shared" ca="1" si="48"/>
        <v>0.79087978697261752</v>
      </c>
      <c r="F1553" s="20">
        <f t="shared" ca="1" si="49"/>
        <v>10.660600240455597</v>
      </c>
    </row>
    <row r="1554" spans="5:6" x14ac:dyDescent="0.25">
      <c r="E1554" s="16">
        <f t="shared" ca="1" si="48"/>
        <v>0.82974142945383234</v>
      </c>
      <c r="F1554" s="20">
        <f t="shared" ca="1" si="49"/>
        <v>10.850258072777963</v>
      </c>
    </row>
    <row r="1555" spans="5:6" x14ac:dyDescent="0.25">
      <c r="E1555" s="16">
        <f t="shared" ca="1" si="48"/>
        <v>0.48526192086929543</v>
      </c>
      <c r="F1555" s="20">
        <f t="shared" ca="1" si="49"/>
        <v>9.4320156178739438</v>
      </c>
    </row>
    <row r="1556" spans="5:6" x14ac:dyDescent="0.25">
      <c r="E1556" s="16">
        <f t="shared" ca="1" si="48"/>
        <v>0.66604313286937233</v>
      </c>
      <c r="F1556" s="20">
        <f t="shared" ca="1" si="49"/>
        <v>10.132795828729797</v>
      </c>
    </row>
    <row r="1557" spans="5:6" x14ac:dyDescent="0.25">
      <c r="E1557" s="16">
        <f t="shared" ca="1" si="48"/>
        <v>0.12711823399771638</v>
      </c>
      <c r="F1557" s="20">
        <f t="shared" ca="1" si="49"/>
        <v>7.519680491821374</v>
      </c>
    </row>
    <row r="1558" spans="5:6" x14ac:dyDescent="0.25">
      <c r="E1558" s="16">
        <f t="shared" ca="1" si="48"/>
        <v>0.61766684163896424</v>
      </c>
      <c r="F1558" s="20">
        <f t="shared" ca="1" si="49"/>
        <v>9.9440154554737674</v>
      </c>
    </row>
    <row r="1559" spans="5:6" x14ac:dyDescent="0.25">
      <c r="E1559" s="16">
        <f t="shared" ca="1" si="48"/>
        <v>0.12611086181292774</v>
      </c>
      <c r="F1559" s="20">
        <f t="shared" ca="1" si="49"/>
        <v>7.5105335865560887</v>
      </c>
    </row>
    <row r="1560" spans="5:6" x14ac:dyDescent="0.25">
      <c r="E1560" s="16">
        <f t="shared" ca="1" si="48"/>
        <v>0.96993947206808939</v>
      </c>
      <c r="F1560" s="20">
        <f t="shared" ca="1" si="49"/>
        <v>11.962018587035741</v>
      </c>
    </row>
    <row r="1561" spans="5:6" x14ac:dyDescent="0.25">
      <c r="E1561" s="16">
        <f t="shared" ca="1" si="48"/>
        <v>0.6392314205871853</v>
      </c>
      <c r="F1561" s="20">
        <f t="shared" ca="1" si="49"/>
        <v>10.027653216029533</v>
      </c>
    </row>
    <row r="1562" spans="5:6" x14ac:dyDescent="0.25">
      <c r="E1562" s="16">
        <f t="shared" ca="1" si="48"/>
        <v>0.98864102905759554</v>
      </c>
      <c r="F1562" s="20">
        <f t="shared" ca="1" si="49"/>
        <v>12.388208715009304</v>
      </c>
    </row>
    <row r="1563" spans="5:6" x14ac:dyDescent="0.25">
      <c r="E1563" s="16">
        <f t="shared" ca="1" si="48"/>
        <v>0.9708139449959734</v>
      </c>
      <c r="F1563" s="20">
        <f t="shared" ca="1" si="49"/>
        <v>11.976362152881489</v>
      </c>
    </row>
    <row r="1564" spans="5:6" x14ac:dyDescent="0.25">
      <c r="E1564" s="16">
        <f t="shared" ca="1" si="48"/>
        <v>0.19099286805414462</v>
      </c>
      <c r="F1564" s="20">
        <f t="shared" ca="1" si="49"/>
        <v>8.0121101861986546</v>
      </c>
    </row>
    <row r="1565" spans="5:6" x14ac:dyDescent="0.25">
      <c r="E1565" s="16">
        <f t="shared" ca="1" si="48"/>
        <v>0.61867525173828808</v>
      </c>
      <c r="F1565" s="20">
        <f t="shared" ca="1" si="49"/>
        <v>9.9479129822150316</v>
      </c>
    </row>
    <row r="1566" spans="5:6" x14ac:dyDescent="0.25">
      <c r="E1566" s="16">
        <f t="shared" ca="1" si="48"/>
        <v>0.51672461098352096</v>
      </c>
      <c r="F1566" s="20">
        <f t="shared" ca="1" si="49"/>
        <v>9.5550637785345636</v>
      </c>
    </row>
    <row r="1567" spans="5:6" x14ac:dyDescent="0.25">
      <c r="E1567" s="16">
        <f t="shared" ca="1" si="48"/>
        <v>0.17079573966122041</v>
      </c>
      <c r="F1567" s="20">
        <f t="shared" ca="1" si="49"/>
        <v>7.8717827960717512</v>
      </c>
    </row>
    <row r="1568" spans="5:6" x14ac:dyDescent="0.25">
      <c r="E1568" s="16">
        <f t="shared" ca="1" si="48"/>
        <v>0.83901899355705067</v>
      </c>
      <c r="F1568" s="20">
        <f t="shared" ca="1" si="49"/>
        <v>10.898661971169584</v>
      </c>
    </row>
    <row r="1569" spans="5:6" x14ac:dyDescent="0.25">
      <c r="E1569" s="16">
        <f t="shared" ca="1" si="48"/>
        <v>0.54157072776331383</v>
      </c>
      <c r="F1569" s="20">
        <f t="shared" ca="1" si="49"/>
        <v>9.6511909227856307</v>
      </c>
    </row>
    <row r="1570" spans="5:6" x14ac:dyDescent="0.25">
      <c r="E1570" s="16">
        <f t="shared" ca="1" si="48"/>
        <v>0.59436619514281175</v>
      </c>
      <c r="F1570" s="20">
        <f t="shared" ca="1" si="49"/>
        <v>9.8542113742241373</v>
      </c>
    </row>
    <row r="1571" spans="5:6" x14ac:dyDescent="0.25">
      <c r="E1571" s="16">
        <f t="shared" ca="1" si="48"/>
        <v>0.76433879985878395</v>
      </c>
      <c r="F1571" s="20">
        <f t="shared" ca="1" si="49"/>
        <v>10.54031822618388</v>
      </c>
    </row>
    <row r="1572" spans="5:6" x14ac:dyDescent="0.25">
      <c r="E1572" s="16">
        <f t="shared" ca="1" si="48"/>
        <v>0.66485209751132257</v>
      </c>
      <c r="F1572" s="20">
        <f t="shared" ca="1" si="49"/>
        <v>10.128090476240128</v>
      </c>
    </row>
    <row r="1573" spans="5:6" x14ac:dyDescent="0.25">
      <c r="E1573" s="16">
        <f t="shared" ca="1" si="48"/>
        <v>0.77372618318764019</v>
      </c>
      <c r="F1573" s="20">
        <f t="shared" ca="1" si="49"/>
        <v>10.582164528135252</v>
      </c>
    </row>
    <row r="1574" spans="5:6" x14ac:dyDescent="0.25">
      <c r="E1574" s="16">
        <f t="shared" ca="1" si="48"/>
        <v>0.22804626656536675</v>
      </c>
      <c r="F1574" s="20">
        <f t="shared" ca="1" si="49"/>
        <v>8.2441351581776878</v>
      </c>
    </row>
    <row r="1575" spans="5:6" x14ac:dyDescent="0.25">
      <c r="E1575" s="16">
        <f t="shared" ca="1" si="48"/>
        <v>0.31516888171586832</v>
      </c>
      <c r="F1575" s="20">
        <f t="shared" ca="1" si="49"/>
        <v>8.7043691979900366</v>
      </c>
    </row>
    <row r="1576" spans="5:6" x14ac:dyDescent="0.25">
      <c r="E1576" s="16">
        <f t="shared" ca="1" si="48"/>
        <v>0.52679094653138092</v>
      </c>
      <c r="F1576" s="20">
        <f t="shared" ca="1" si="49"/>
        <v>9.5940951857354086</v>
      </c>
    </row>
    <row r="1577" spans="5:6" x14ac:dyDescent="0.25">
      <c r="E1577" s="16">
        <f t="shared" ca="1" si="48"/>
        <v>0.96619623822115086</v>
      </c>
      <c r="F1577" s="20">
        <f t="shared" ca="1" si="49"/>
        <v>11.903954020304594</v>
      </c>
    </row>
    <row r="1578" spans="5:6" x14ac:dyDescent="0.25">
      <c r="E1578" s="16">
        <f t="shared" ca="1" si="48"/>
        <v>8.9901380868608327E-2</v>
      </c>
      <c r="F1578" s="20">
        <f t="shared" ca="1" si="49"/>
        <v>7.1357128704299875</v>
      </c>
    </row>
    <row r="1579" spans="5:6" x14ac:dyDescent="0.25">
      <c r="E1579" s="16">
        <f t="shared" ca="1" si="48"/>
        <v>0.1868137867645947</v>
      </c>
      <c r="F1579" s="20">
        <f t="shared" ca="1" si="49"/>
        <v>7.9839912106884174</v>
      </c>
    </row>
    <row r="1580" spans="5:6" x14ac:dyDescent="0.25">
      <c r="E1580" s="16">
        <f t="shared" ca="1" si="48"/>
        <v>6.1743367962218354E-2</v>
      </c>
      <c r="F1580" s="20">
        <f t="shared" ca="1" si="49"/>
        <v>6.7482896307183236</v>
      </c>
    </row>
    <row r="1581" spans="5:6" x14ac:dyDescent="0.25">
      <c r="E1581" s="16">
        <f t="shared" ca="1" si="48"/>
        <v>6.8611759249194604E-2</v>
      </c>
      <c r="F1581" s="20">
        <f t="shared" ca="1" si="49"/>
        <v>6.8542999978123511</v>
      </c>
    </row>
    <row r="1582" spans="5:6" x14ac:dyDescent="0.25">
      <c r="E1582" s="16">
        <f t="shared" ca="1" si="48"/>
        <v>0.82140828230548901</v>
      </c>
      <c r="F1582" s="20">
        <f t="shared" ca="1" si="49"/>
        <v>10.807930492510652</v>
      </c>
    </row>
    <row r="1583" spans="5:6" x14ac:dyDescent="0.25">
      <c r="E1583" s="16">
        <f t="shared" ca="1" si="48"/>
        <v>0.16830215779041269</v>
      </c>
      <c r="F1583" s="20">
        <f t="shared" ca="1" si="49"/>
        <v>7.8536286066709451</v>
      </c>
    </row>
    <row r="1584" spans="5:6" x14ac:dyDescent="0.25">
      <c r="E1584" s="16">
        <f t="shared" ca="1" si="48"/>
        <v>0.63405167983829658</v>
      </c>
      <c r="F1584" s="20">
        <f t="shared" ca="1" si="49"/>
        <v>10.007501891496855</v>
      </c>
    </row>
    <row r="1585" spans="5:6" x14ac:dyDescent="0.25">
      <c r="E1585" s="16">
        <f t="shared" ca="1" si="48"/>
        <v>0.6741372565282493</v>
      </c>
      <c r="F1585" s="20">
        <f t="shared" ca="1" si="49"/>
        <v>10.164872990577553</v>
      </c>
    </row>
    <row r="1586" spans="5:6" x14ac:dyDescent="0.25">
      <c r="E1586" s="16">
        <f t="shared" ca="1" si="48"/>
        <v>0.92102585213025467</v>
      </c>
      <c r="F1586" s="20">
        <f t="shared" ca="1" si="49"/>
        <v>11.423522221366936</v>
      </c>
    </row>
    <row r="1587" spans="5:6" x14ac:dyDescent="0.25">
      <c r="E1587" s="16">
        <f t="shared" ca="1" si="48"/>
        <v>0.9499462870583224</v>
      </c>
      <c r="F1587" s="20">
        <f t="shared" ca="1" si="49"/>
        <v>11.696330102697186</v>
      </c>
    </row>
    <row r="1588" spans="5:6" x14ac:dyDescent="0.25">
      <c r="E1588" s="16">
        <f t="shared" ca="1" si="48"/>
        <v>0.48263874351792935</v>
      </c>
      <c r="F1588" s="20">
        <f t="shared" ca="1" si="49"/>
        <v>9.4216679834065058</v>
      </c>
    </row>
    <row r="1589" spans="5:6" x14ac:dyDescent="0.25">
      <c r="E1589" s="16">
        <f t="shared" ca="1" si="48"/>
        <v>0.74242364924946924</v>
      </c>
      <c r="F1589" s="20">
        <f t="shared" ca="1" si="49"/>
        <v>10.445141514914052</v>
      </c>
    </row>
    <row r="1590" spans="5:6" x14ac:dyDescent="0.25">
      <c r="E1590" s="16">
        <f t="shared" ca="1" si="48"/>
        <v>0.98747528167642395</v>
      </c>
      <c r="F1590" s="20">
        <f t="shared" ca="1" si="49"/>
        <v>12.349230099086999</v>
      </c>
    </row>
    <row r="1591" spans="5:6" x14ac:dyDescent="0.25">
      <c r="E1591" s="16">
        <f t="shared" ca="1" si="48"/>
        <v>0.64634570714102846</v>
      </c>
      <c r="F1591" s="20">
        <f t="shared" ca="1" si="49"/>
        <v>10.05540678428935</v>
      </c>
    </row>
    <row r="1592" spans="5:6" x14ac:dyDescent="0.25">
      <c r="E1592" s="16">
        <f t="shared" ca="1" si="48"/>
        <v>0.31720247971088733</v>
      </c>
      <c r="F1592" s="20">
        <f t="shared" ca="1" si="49"/>
        <v>8.71410446601109</v>
      </c>
    </row>
    <row r="1593" spans="5:6" x14ac:dyDescent="0.25">
      <c r="E1593" s="16">
        <f t="shared" ca="1" si="48"/>
        <v>0.9083358389830708</v>
      </c>
      <c r="F1593" s="20">
        <f t="shared" ca="1" si="49"/>
        <v>11.325231195836391</v>
      </c>
    </row>
    <row r="1594" spans="5:6" x14ac:dyDescent="0.25">
      <c r="E1594" s="16">
        <f t="shared" ca="1" si="48"/>
        <v>1.5844618711349678E-2</v>
      </c>
      <c r="F1594" s="20">
        <f t="shared" ca="1" si="49"/>
        <v>5.5377717145492742</v>
      </c>
    </row>
    <row r="1595" spans="5:6" x14ac:dyDescent="0.25">
      <c r="E1595" s="16">
        <f t="shared" ca="1" si="48"/>
        <v>8.4291227562314552E-2</v>
      </c>
      <c r="F1595" s="20">
        <f t="shared" ca="1" si="49"/>
        <v>7.0672737240729022</v>
      </c>
    </row>
    <row r="1596" spans="5:6" x14ac:dyDescent="0.25">
      <c r="E1596" s="16">
        <f t="shared" ca="1" si="48"/>
        <v>0.24593321391465206</v>
      </c>
      <c r="F1596" s="20">
        <f t="shared" ca="1" si="49"/>
        <v>8.3468860689178612</v>
      </c>
    </row>
    <row r="1597" spans="5:6" x14ac:dyDescent="0.25">
      <c r="E1597" s="16">
        <f t="shared" ca="1" si="48"/>
        <v>0.64112536024019151</v>
      </c>
      <c r="F1597" s="20">
        <f t="shared" ca="1" si="49"/>
        <v>10.035032718623725</v>
      </c>
    </row>
    <row r="1598" spans="5:6" x14ac:dyDescent="0.25">
      <c r="E1598" s="16">
        <f t="shared" ca="1" si="48"/>
        <v>0.99396078211755379</v>
      </c>
      <c r="F1598" s="20">
        <f t="shared" ca="1" si="49"/>
        <v>12.623991144729494</v>
      </c>
    </row>
    <row r="1599" spans="5:6" x14ac:dyDescent="0.25">
      <c r="E1599" s="16">
        <f t="shared" ca="1" si="48"/>
        <v>0.67351855731013965</v>
      </c>
      <c r="F1599" s="20">
        <f t="shared" ca="1" si="49"/>
        <v>10.162414671790298</v>
      </c>
    </row>
    <row r="1600" spans="5:6" x14ac:dyDescent="0.25">
      <c r="E1600" s="16">
        <f t="shared" ca="1" si="48"/>
        <v>0.56740615286008578</v>
      </c>
      <c r="F1600" s="20">
        <f t="shared" ca="1" si="49"/>
        <v>9.7506058509107465</v>
      </c>
    </row>
    <row r="1601" spans="5:6" x14ac:dyDescent="0.25">
      <c r="E1601" s="16">
        <f t="shared" ca="1" si="48"/>
        <v>0.27769955183524453</v>
      </c>
      <c r="F1601" s="20">
        <f t="shared" ca="1" si="49"/>
        <v>8.5178302847993379</v>
      </c>
    </row>
    <row r="1602" spans="5:6" x14ac:dyDescent="0.25">
      <c r="E1602" s="16">
        <f t="shared" ca="1" si="48"/>
        <v>0.16927761204641179</v>
      </c>
      <c r="F1602" s="20">
        <f t="shared" ca="1" si="49"/>
        <v>7.8607537520378434</v>
      </c>
    </row>
    <row r="1603" spans="5:6" x14ac:dyDescent="0.25">
      <c r="E1603" s="16">
        <f t="shared" ca="1" si="48"/>
        <v>0.57982453422145208</v>
      </c>
      <c r="F1603" s="20">
        <f t="shared" ca="1" si="49"/>
        <v>9.7983176770976694</v>
      </c>
    </row>
    <row r="1604" spans="5:6" x14ac:dyDescent="0.25">
      <c r="E1604" s="16">
        <f t="shared" ref="E1604:E1667" ca="1" si="50">RAND()</f>
        <v>0.15189420069043169</v>
      </c>
      <c r="F1604" s="20">
        <f t="shared" ref="F1604:F1667" ca="1" si="51">$C$4*POWER(-LN(1-E1604),(1/$C$3))</f>
        <v>7.7289033289851785</v>
      </c>
    </row>
    <row r="1605" spans="5:6" x14ac:dyDescent="0.25">
      <c r="E1605" s="16">
        <f t="shared" ca="1" si="50"/>
        <v>0.64161241689728243</v>
      </c>
      <c r="F1605" s="20">
        <f t="shared" ca="1" si="51"/>
        <v>10.036931496918378</v>
      </c>
    </row>
    <row r="1606" spans="5:6" x14ac:dyDescent="0.25">
      <c r="E1606" s="16">
        <f t="shared" ca="1" si="50"/>
        <v>0.99930962149298597</v>
      </c>
      <c r="F1606" s="20">
        <f t="shared" ca="1" si="51"/>
        <v>13.278434787711594</v>
      </c>
    </row>
    <row r="1607" spans="5:6" x14ac:dyDescent="0.25">
      <c r="E1607" s="16">
        <f t="shared" ca="1" si="50"/>
        <v>6.9013091390712433E-2</v>
      </c>
      <c r="F1607" s="20">
        <f t="shared" ca="1" si="51"/>
        <v>6.8602219413808783</v>
      </c>
    </row>
    <row r="1608" spans="5:6" x14ac:dyDescent="0.25">
      <c r="E1608" s="16">
        <f t="shared" ca="1" si="50"/>
        <v>0.72106356696791274</v>
      </c>
      <c r="F1608" s="20">
        <f t="shared" ca="1" si="51"/>
        <v>10.355212582569575</v>
      </c>
    </row>
    <row r="1609" spans="5:6" x14ac:dyDescent="0.25">
      <c r="E1609" s="16">
        <f t="shared" ca="1" si="50"/>
        <v>0.25139631125209283</v>
      </c>
      <c r="F1609" s="20">
        <f t="shared" ca="1" si="51"/>
        <v>8.3772681058177003</v>
      </c>
    </row>
    <row r="1610" spans="5:6" x14ac:dyDescent="0.25">
      <c r="E1610" s="16">
        <f t="shared" ca="1" si="50"/>
        <v>0.44786329985791307</v>
      </c>
      <c r="F1610" s="20">
        <f t="shared" ca="1" si="51"/>
        <v>9.2828121050166921</v>
      </c>
    </row>
    <row r="1611" spans="5:6" x14ac:dyDescent="0.25">
      <c r="E1611" s="16">
        <f t="shared" ca="1" si="50"/>
        <v>0.6352978222140172</v>
      </c>
      <c r="F1611" s="20">
        <f t="shared" ca="1" si="51"/>
        <v>10.012345907565132</v>
      </c>
    </row>
    <row r="1612" spans="5:6" x14ac:dyDescent="0.25">
      <c r="E1612" s="16">
        <f t="shared" ca="1" si="50"/>
        <v>0.51077887822431189</v>
      </c>
      <c r="F1612" s="20">
        <f t="shared" ca="1" si="51"/>
        <v>9.5319428891047799</v>
      </c>
    </row>
    <row r="1613" spans="5:6" x14ac:dyDescent="0.25">
      <c r="E1613" s="16">
        <f t="shared" ca="1" si="50"/>
        <v>0.51480679405723273</v>
      </c>
      <c r="F1613" s="20">
        <f t="shared" ca="1" si="51"/>
        <v>9.5476118520079307</v>
      </c>
    </row>
    <row r="1614" spans="5:6" x14ac:dyDescent="0.25">
      <c r="E1614" s="16">
        <f t="shared" ca="1" si="50"/>
        <v>9.2326983528819628E-2</v>
      </c>
      <c r="F1614" s="20">
        <f t="shared" ca="1" si="51"/>
        <v>7.164247671176045</v>
      </c>
    </row>
    <row r="1615" spans="5:6" x14ac:dyDescent="0.25">
      <c r="E1615" s="16">
        <f t="shared" ca="1" si="50"/>
        <v>5.6191927416427534E-2</v>
      </c>
      <c r="F1615" s="20">
        <f t="shared" ca="1" si="51"/>
        <v>6.655295854093306</v>
      </c>
    </row>
    <row r="1616" spans="5:6" x14ac:dyDescent="0.25">
      <c r="E1616" s="16">
        <f t="shared" ca="1" si="50"/>
        <v>0.28298169161820697</v>
      </c>
      <c r="F1616" s="20">
        <f t="shared" ca="1" si="51"/>
        <v>8.545022922846444</v>
      </c>
    </row>
    <row r="1617" spans="5:6" x14ac:dyDescent="0.25">
      <c r="E1617" s="16">
        <f t="shared" ca="1" si="50"/>
        <v>0.82688694973742616</v>
      </c>
      <c r="F1617" s="20">
        <f t="shared" ca="1" si="51"/>
        <v>10.83564240209653</v>
      </c>
    </row>
    <row r="1618" spans="5:6" x14ac:dyDescent="0.25">
      <c r="E1618" s="16">
        <f t="shared" ca="1" si="50"/>
        <v>0.13651150805288415</v>
      </c>
      <c r="F1618" s="20">
        <f t="shared" ca="1" si="51"/>
        <v>7.6023905305275443</v>
      </c>
    </row>
    <row r="1619" spans="5:6" x14ac:dyDescent="0.25">
      <c r="E1619" s="16">
        <f t="shared" ca="1" si="50"/>
        <v>0.18460570226371964</v>
      </c>
      <c r="F1619" s="20">
        <f t="shared" ca="1" si="51"/>
        <v>7.9689503713481731</v>
      </c>
    </row>
    <row r="1620" spans="5:6" x14ac:dyDescent="0.25">
      <c r="E1620" s="16">
        <f t="shared" ca="1" si="50"/>
        <v>0.36805746649240134</v>
      </c>
      <c r="F1620" s="20">
        <f t="shared" ca="1" si="51"/>
        <v>8.9470875953468685</v>
      </c>
    </row>
    <row r="1621" spans="5:6" x14ac:dyDescent="0.25">
      <c r="E1621" s="16">
        <f t="shared" ca="1" si="50"/>
        <v>0.71245928441940809</v>
      </c>
      <c r="F1621" s="20">
        <f t="shared" ca="1" si="51"/>
        <v>10.319648172051981</v>
      </c>
    </row>
    <row r="1622" spans="5:6" x14ac:dyDescent="0.25">
      <c r="E1622" s="16">
        <f t="shared" ca="1" si="50"/>
        <v>0.18174330789398951</v>
      </c>
      <c r="F1622" s="20">
        <f t="shared" ca="1" si="51"/>
        <v>7.9492572640322745</v>
      </c>
    </row>
    <row r="1623" spans="5:6" x14ac:dyDescent="0.25">
      <c r="E1623" s="16">
        <f t="shared" ca="1" si="50"/>
        <v>0.12773926185190876</v>
      </c>
      <c r="F1623" s="20">
        <f t="shared" ca="1" si="51"/>
        <v>7.5252915338519113</v>
      </c>
    </row>
    <row r="1624" spans="5:6" x14ac:dyDescent="0.25">
      <c r="E1624" s="16">
        <f t="shared" ca="1" si="50"/>
        <v>0.45794298561090074</v>
      </c>
      <c r="F1624" s="20">
        <f t="shared" ca="1" si="51"/>
        <v>9.3234112855508542</v>
      </c>
    </row>
    <row r="1625" spans="5:6" x14ac:dyDescent="0.25">
      <c r="E1625" s="16">
        <f t="shared" ca="1" si="50"/>
        <v>0.79023821752812939</v>
      </c>
      <c r="F1625" s="20">
        <f t="shared" ca="1" si="51"/>
        <v>10.657616514287787</v>
      </c>
    </row>
    <row r="1626" spans="5:6" x14ac:dyDescent="0.25">
      <c r="E1626" s="16">
        <f t="shared" ca="1" si="50"/>
        <v>0.46427571007722801</v>
      </c>
      <c r="F1626" s="20">
        <f t="shared" ca="1" si="51"/>
        <v>9.3487627789493981</v>
      </c>
    </row>
    <row r="1627" spans="5:6" x14ac:dyDescent="0.25">
      <c r="E1627" s="16">
        <f t="shared" ca="1" si="50"/>
        <v>2.2250148098941436E-2</v>
      </c>
      <c r="F1627" s="20">
        <f t="shared" ca="1" si="51"/>
        <v>5.8156921482995472</v>
      </c>
    </row>
    <row r="1628" spans="5:6" x14ac:dyDescent="0.25">
      <c r="E1628" s="16">
        <f t="shared" ca="1" si="50"/>
        <v>0.14089353978267849</v>
      </c>
      <c r="F1628" s="20">
        <f t="shared" ca="1" si="51"/>
        <v>7.6394894385213412</v>
      </c>
    </row>
    <row r="1629" spans="5:6" x14ac:dyDescent="0.25">
      <c r="E1629" s="16">
        <f t="shared" ca="1" si="50"/>
        <v>0.21471751768658387</v>
      </c>
      <c r="F1629" s="20">
        <f t="shared" ca="1" si="51"/>
        <v>8.1639377961532773</v>
      </c>
    </row>
    <row r="1630" spans="5:6" x14ac:dyDescent="0.25">
      <c r="E1630" s="16">
        <f t="shared" ca="1" si="50"/>
        <v>0.15990392197468117</v>
      </c>
      <c r="F1630" s="20">
        <f t="shared" ca="1" si="51"/>
        <v>7.7909820017683931</v>
      </c>
    </row>
    <row r="1631" spans="5:6" x14ac:dyDescent="0.25">
      <c r="E1631" s="16">
        <f t="shared" ca="1" si="50"/>
        <v>0.81075740247428485</v>
      </c>
      <c r="F1631" s="20">
        <f t="shared" ca="1" si="51"/>
        <v>10.755246689081826</v>
      </c>
    </row>
    <row r="1632" spans="5:6" x14ac:dyDescent="0.25">
      <c r="E1632" s="16">
        <f t="shared" ca="1" si="50"/>
        <v>0.98491886847409393</v>
      </c>
      <c r="F1632" s="20">
        <f t="shared" ca="1" si="51"/>
        <v>12.273022114842327</v>
      </c>
    </row>
    <row r="1633" spans="5:6" x14ac:dyDescent="0.25">
      <c r="E1633" s="16">
        <f t="shared" ca="1" si="50"/>
        <v>3.9979933554852298E-3</v>
      </c>
      <c r="F1633" s="20">
        <f t="shared" ca="1" si="51"/>
        <v>4.5449618139567241</v>
      </c>
    </row>
    <row r="1634" spans="5:6" x14ac:dyDescent="0.25">
      <c r="E1634" s="16">
        <f t="shared" ca="1" si="50"/>
        <v>0.9078167265318684</v>
      </c>
      <c r="F1634" s="20">
        <f t="shared" ca="1" si="51"/>
        <v>11.321403875594813</v>
      </c>
    </row>
    <row r="1635" spans="5:6" x14ac:dyDescent="0.25">
      <c r="E1635" s="16">
        <f t="shared" ca="1" si="50"/>
        <v>0.63820146780485631</v>
      </c>
      <c r="F1635" s="20">
        <f t="shared" ca="1" si="51"/>
        <v>10.023642733956986</v>
      </c>
    </row>
    <row r="1636" spans="5:6" x14ac:dyDescent="0.25">
      <c r="E1636" s="16">
        <f t="shared" ca="1" si="50"/>
        <v>0.32895768952146265</v>
      </c>
      <c r="F1636" s="20">
        <f t="shared" ca="1" si="51"/>
        <v>8.7696885002084475</v>
      </c>
    </row>
    <row r="1637" spans="5:6" x14ac:dyDescent="0.25">
      <c r="E1637" s="16">
        <f t="shared" ca="1" si="50"/>
        <v>0.14262139013553388</v>
      </c>
      <c r="F1637" s="20">
        <f t="shared" ca="1" si="51"/>
        <v>7.653876027906545</v>
      </c>
    </row>
    <row r="1638" spans="5:6" x14ac:dyDescent="0.25">
      <c r="E1638" s="16">
        <f t="shared" ca="1" si="50"/>
        <v>0.95972315631490746</v>
      </c>
      <c r="F1638" s="20">
        <f t="shared" ca="1" si="51"/>
        <v>11.813976193257643</v>
      </c>
    </row>
    <row r="1639" spans="5:6" x14ac:dyDescent="0.25">
      <c r="E1639" s="16">
        <f t="shared" ca="1" si="50"/>
        <v>0.57815220993074978</v>
      </c>
      <c r="F1639" s="20">
        <f t="shared" ca="1" si="51"/>
        <v>9.7918926630080101</v>
      </c>
    </row>
    <row r="1640" spans="5:6" x14ac:dyDescent="0.25">
      <c r="E1640" s="16">
        <f t="shared" ca="1" si="50"/>
        <v>4.7032211095270338E-3</v>
      </c>
      <c r="F1640" s="20">
        <f t="shared" ca="1" si="51"/>
        <v>4.6519093385908103</v>
      </c>
    </row>
    <row r="1641" spans="5:6" x14ac:dyDescent="0.25">
      <c r="E1641" s="16">
        <f t="shared" ca="1" si="50"/>
        <v>0.27548312561728328</v>
      </c>
      <c r="F1641" s="20">
        <f t="shared" ca="1" si="51"/>
        <v>8.5063234025602714</v>
      </c>
    </row>
    <row r="1642" spans="5:6" x14ac:dyDescent="0.25">
      <c r="E1642" s="16">
        <f t="shared" ca="1" si="50"/>
        <v>4.2457282944566299E-2</v>
      </c>
      <c r="F1642" s="20">
        <f t="shared" ca="1" si="51"/>
        <v>6.3875476267071152</v>
      </c>
    </row>
    <row r="1643" spans="5:6" x14ac:dyDescent="0.25">
      <c r="E1643" s="16">
        <f t="shared" ca="1" si="50"/>
        <v>4.8212578936391193E-2</v>
      </c>
      <c r="F1643" s="20">
        <f t="shared" ca="1" si="51"/>
        <v>6.5073864686114389</v>
      </c>
    </row>
    <row r="1644" spans="5:6" x14ac:dyDescent="0.25">
      <c r="E1644" s="16">
        <f t="shared" ca="1" si="50"/>
        <v>0.57851358886945348</v>
      </c>
      <c r="F1644" s="20">
        <f t="shared" ca="1" si="51"/>
        <v>9.7932810498927303</v>
      </c>
    </row>
    <row r="1645" spans="5:6" x14ac:dyDescent="0.25">
      <c r="E1645" s="16">
        <f t="shared" ca="1" si="50"/>
        <v>0.63163433752224496</v>
      </c>
      <c r="F1645" s="20">
        <f t="shared" ca="1" si="51"/>
        <v>9.9981120540590958</v>
      </c>
    </row>
    <row r="1646" spans="5:6" x14ac:dyDescent="0.25">
      <c r="E1646" s="16">
        <f t="shared" ca="1" si="50"/>
        <v>5.8769444113540015E-3</v>
      </c>
      <c r="F1646" s="20">
        <f t="shared" ca="1" si="51"/>
        <v>4.8027516057642519</v>
      </c>
    </row>
    <row r="1647" spans="5:6" x14ac:dyDescent="0.25">
      <c r="E1647" s="16">
        <f t="shared" ca="1" si="50"/>
        <v>0.51300505790482676</v>
      </c>
      <c r="F1647" s="20">
        <f t="shared" ca="1" si="51"/>
        <v>9.5406060040670564</v>
      </c>
    </row>
    <row r="1648" spans="5:6" x14ac:dyDescent="0.25">
      <c r="E1648" s="16">
        <f t="shared" ca="1" si="50"/>
        <v>0.21295254232266969</v>
      </c>
      <c r="F1648" s="20">
        <f t="shared" ca="1" si="51"/>
        <v>8.1530619194610914</v>
      </c>
    </row>
    <row r="1649" spans="5:6" x14ac:dyDescent="0.25">
      <c r="E1649" s="16">
        <f t="shared" ca="1" si="50"/>
        <v>0.36352240212223885</v>
      </c>
      <c r="F1649" s="20">
        <f t="shared" ca="1" si="51"/>
        <v>8.9270390720251864</v>
      </c>
    </row>
    <row r="1650" spans="5:6" x14ac:dyDescent="0.25">
      <c r="E1650" s="16">
        <f t="shared" ca="1" si="50"/>
        <v>0.27010689640801611</v>
      </c>
      <c r="F1650" s="20">
        <f t="shared" ca="1" si="51"/>
        <v>8.4781665691749897</v>
      </c>
    </row>
    <row r="1651" spans="5:6" x14ac:dyDescent="0.25">
      <c r="E1651" s="16">
        <f t="shared" ca="1" si="50"/>
        <v>0.30566620527721322</v>
      </c>
      <c r="F1651" s="20">
        <f t="shared" ca="1" si="51"/>
        <v>8.6583836019249851</v>
      </c>
    </row>
    <row r="1652" spans="5:6" x14ac:dyDescent="0.25">
      <c r="E1652" s="16">
        <f t="shared" ca="1" si="50"/>
        <v>8.5917188321526283E-2</v>
      </c>
      <c r="F1652" s="20">
        <f t="shared" ca="1" si="51"/>
        <v>7.0874761193404323</v>
      </c>
    </row>
    <row r="1653" spans="5:6" x14ac:dyDescent="0.25">
      <c r="E1653" s="16">
        <f t="shared" ca="1" si="50"/>
        <v>0.85845114839785186</v>
      </c>
      <c r="F1653" s="20">
        <f t="shared" ca="1" si="51"/>
        <v>11.005148251797436</v>
      </c>
    </row>
    <row r="1654" spans="5:6" x14ac:dyDescent="0.25">
      <c r="E1654" s="16">
        <f t="shared" ca="1" si="50"/>
        <v>5.6746087524538469E-3</v>
      </c>
      <c r="F1654" s="20">
        <f t="shared" ca="1" si="51"/>
        <v>4.7787042500755508</v>
      </c>
    </row>
    <row r="1655" spans="5:6" x14ac:dyDescent="0.25">
      <c r="E1655" s="16">
        <f t="shared" ca="1" si="50"/>
        <v>0.68183103182250249</v>
      </c>
      <c r="F1655" s="20">
        <f t="shared" ca="1" si="51"/>
        <v>10.19553782972039</v>
      </c>
    </row>
    <row r="1656" spans="5:6" x14ac:dyDescent="0.25">
      <c r="E1656" s="16">
        <f t="shared" ca="1" si="50"/>
        <v>0.78636795226234046</v>
      </c>
      <c r="F1656" s="20">
        <f t="shared" ca="1" si="51"/>
        <v>10.639703488176405</v>
      </c>
    </row>
    <row r="1657" spans="5:6" x14ac:dyDescent="0.25">
      <c r="E1657" s="16">
        <f t="shared" ca="1" si="50"/>
        <v>0.43157525693849841</v>
      </c>
      <c r="F1657" s="20">
        <f t="shared" ca="1" si="51"/>
        <v>9.2164966365462622</v>
      </c>
    </row>
    <row r="1658" spans="5:6" x14ac:dyDescent="0.25">
      <c r="E1658" s="16">
        <f t="shared" ca="1" si="50"/>
        <v>0.76941793625814137</v>
      </c>
      <c r="F1658" s="20">
        <f t="shared" ca="1" si="51"/>
        <v>10.562871795276136</v>
      </c>
    </row>
    <row r="1659" spans="5:6" x14ac:dyDescent="0.25">
      <c r="E1659" s="16">
        <f t="shared" ca="1" si="50"/>
        <v>0.44475475941825482</v>
      </c>
      <c r="F1659" s="20">
        <f t="shared" ca="1" si="51"/>
        <v>9.2702263030476466</v>
      </c>
    </row>
    <row r="1660" spans="5:6" x14ac:dyDescent="0.25">
      <c r="E1660" s="16">
        <f t="shared" ca="1" si="50"/>
        <v>9.8668564283649784E-2</v>
      </c>
      <c r="F1660" s="20">
        <f t="shared" ca="1" si="51"/>
        <v>7.2361222987835525</v>
      </c>
    </row>
    <row r="1661" spans="5:6" x14ac:dyDescent="0.25">
      <c r="E1661" s="16">
        <f t="shared" ca="1" si="50"/>
        <v>9.5318863709691781E-2</v>
      </c>
      <c r="F1661" s="20">
        <f t="shared" ca="1" si="51"/>
        <v>7.1986313229544638</v>
      </c>
    </row>
    <row r="1662" spans="5:6" x14ac:dyDescent="0.25">
      <c r="E1662" s="16">
        <f t="shared" ca="1" si="50"/>
        <v>0.54972206018524572</v>
      </c>
      <c r="F1662" s="20">
        <f t="shared" ca="1" si="51"/>
        <v>9.6825975071791319</v>
      </c>
    </row>
    <row r="1663" spans="5:6" x14ac:dyDescent="0.25">
      <c r="E1663" s="16">
        <f t="shared" ca="1" si="50"/>
        <v>0.82353793957011812</v>
      </c>
      <c r="F1663" s="20">
        <f t="shared" ca="1" si="51"/>
        <v>10.818650743580406</v>
      </c>
    </row>
    <row r="1664" spans="5:6" x14ac:dyDescent="0.25">
      <c r="E1664" s="16">
        <f t="shared" ca="1" si="50"/>
        <v>0.31707024966879649</v>
      </c>
      <c r="F1664" s="20">
        <f t="shared" ca="1" si="51"/>
        <v>8.713472554861422</v>
      </c>
    </row>
    <row r="1665" spans="5:6" x14ac:dyDescent="0.25">
      <c r="E1665" s="16">
        <f t="shared" ca="1" si="50"/>
        <v>0.22149266571250137</v>
      </c>
      <c r="F1665" s="20">
        <f t="shared" ca="1" si="51"/>
        <v>8.2051190316962881</v>
      </c>
    </row>
    <row r="1666" spans="5:6" x14ac:dyDescent="0.25">
      <c r="E1666" s="16">
        <f t="shared" ca="1" si="50"/>
        <v>0.9137360389036987</v>
      </c>
      <c r="F1666" s="20">
        <f t="shared" ca="1" si="51"/>
        <v>11.365900492619209</v>
      </c>
    </row>
    <row r="1667" spans="5:6" x14ac:dyDescent="0.25">
      <c r="E1667" s="16">
        <f t="shared" ca="1" si="50"/>
        <v>0.39214028164777637</v>
      </c>
      <c r="F1667" s="20">
        <f t="shared" ca="1" si="51"/>
        <v>9.0515617203707706</v>
      </c>
    </row>
    <row r="1668" spans="5:6" x14ac:dyDescent="0.25">
      <c r="E1668" s="16">
        <f t="shared" ref="E1668:E1731" ca="1" si="52">RAND()</f>
        <v>0.62371626226104515</v>
      </c>
      <c r="F1668" s="20">
        <f t="shared" ref="F1668:F1731" ca="1" si="53">$C$4*POWER(-LN(1-E1668),(1/$C$3))</f>
        <v>9.9674143171295562</v>
      </c>
    </row>
    <row r="1669" spans="5:6" x14ac:dyDescent="0.25">
      <c r="E1669" s="16">
        <f t="shared" ca="1" si="52"/>
        <v>0.6458686649607478</v>
      </c>
      <c r="F1669" s="20">
        <f t="shared" ca="1" si="53"/>
        <v>10.053542849560696</v>
      </c>
    </row>
    <row r="1670" spans="5:6" x14ac:dyDescent="0.25">
      <c r="E1670" s="16">
        <f t="shared" ca="1" si="52"/>
        <v>0.81129279110277297</v>
      </c>
      <c r="F1670" s="20">
        <f t="shared" ca="1" si="53"/>
        <v>10.757859623220586</v>
      </c>
    </row>
    <row r="1671" spans="5:6" x14ac:dyDescent="0.25">
      <c r="E1671" s="16">
        <f t="shared" ca="1" si="52"/>
        <v>0.97060279699170537</v>
      </c>
      <c r="F1671" s="20">
        <f t="shared" ca="1" si="53"/>
        <v>11.972869320576967</v>
      </c>
    </row>
    <row r="1672" spans="5:6" x14ac:dyDescent="0.25">
      <c r="E1672" s="16">
        <f t="shared" ca="1" si="52"/>
        <v>2.4488617147827241E-2</v>
      </c>
      <c r="F1672" s="20">
        <f t="shared" ca="1" si="53"/>
        <v>5.8968430225581887</v>
      </c>
    </row>
    <row r="1673" spans="5:6" x14ac:dyDescent="0.25">
      <c r="E1673" s="16">
        <f t="shared" ca="1" si="52"/>
        <v>0.23145823283231637</v>
      </c>
      <c r="F1673" s="20">
        <f t="shared" ca="1" si="53"/>
        <v>8.2641449590625484</v>
      </c>
    </row>
    <row r="1674" spans="5:6" x14ac:dyDescent="0.25">
      <c r="E1674" s="16">
        <f t="shared" ca="1" si="52"/>
        <v>0.97283460543724509</v>
      </c>
      <c r="F1674" s="20">
        <f t="shared" ca="1" si="53"/>
        <v>12.010797855797442</v>
      </c>
    </row>
    <row r="1675" spans="5:6" x14ac:dyDescent="0.25">
      <c r="E1675" s="16">
        <f t="shared" ca="1" si="52"/>
        <v>0.52189241036818834</v>
      </c>
      <c r="F1675" s="20">
        <f t="shared" ca="1" si="53"/>
        <v>9.5751181172933713</v>
      </c>
    </row>
    <row r="1676" spans="5:6" x14ac:dyDescent="0.25">
      <c r="E1676" s="16">
        <f t="shared" ca="1" si="52"/>
        <v>0.28341110754512999</v>
      </c>
      <c r="F1676" s="20">
        <f t="shared" ca="1" si="53"/>
        <v>8.5472195968137896</v>
      </c>
    </row>
    <row r="1677" spans="5:6" x14ac:dyDescent="0.25">
      <c r="E1677" s="16">
        <f t="shared" ca="1" si="52"/>
        <v>0.6354602330261635</v>
      </c>
      <c r="F1677" s="20">
        <f t="shared" ca="1" si="53"/>
        <v>10.012977414336211</v>
      </c>
    </row>
    <row r="1678" spans="5:6" x14ac:dyDescent="0.25">
      <c r="E1678" s="16">
        <f t="shared" ca="1" si="52"/>
        <v>0.86364826781192428</v>
      </c>
      <c r="F1678" s="20">
        <f t="shared" ca="1" si="53"/>
        <v>11.034984662002262</v>
      </c>
    </row>
    <row r="1679" spans="5:6" x14ac:dyDescent="0.25">
      <c r="E1679" s="16">
        <f t="shared" ca="1" si="52"/>
        <v>0.30223620349964042</v>
      </c>
      <c r="F1679" s="20">
        <f t="shared" ca="1" si="53"/>
        <v>8.6415775907168673</v>
      </c>
    </row>
    <row r="1680" spans="5:6" x14ac:dyDescent="0.25">
      <c r="E1680" s="16">
        <f t="shared" ca="1" si="52"/>
        <v>0.6994395138664361</v>
      </c>
      <c r="F1680" s="20">
        <f t="shared" ca="1" si="53"/>
        <v>10.266452648334628</v>
      </c>
    </row>
    <row r="1681" spans="5:6" x14ac:dyDescent="0.25">
      <c r="E1681" s="16">
        <f t="shared" ca="1" si="52"/>
        <v>0.24204586495485514</v>
      </c>
      <c r="F1681" s="20">
        <f t="shared" ca="1" si="53"/>
        <v>8.3249934615031442</v>
      </c>
    </row>
    <row r="1682" spans="5:6" x14ac:dyDescent="0.25">
      <c r="E1682" s="16">
        <f t="shared" ca="1" si="52"/>
        <v>0.76175056105884609</v>
      </c>
      <c r="F1682" s="20">
        <f t="shared" ca="1" si="53"/>
        <v>10.528901732195834</v>
      </c>
    </row>
    <row r="1683" spans="5:6" x14ac:dyDescent="0.25">
      <c r="E1683" s="16">
        <f t="shared" ca="1" si="52"/>
        <v>0.70406635891892244</v>
      </c>
      <c r="F1683" s="20">
        <f t="shared" ca="1" si="53"/>
        <v>10.285276452737669</v>
      </c>
    </row>
    <row r="1684" spans="5:6" x14ac:dyDescent="0.25">
      <c r="E1684" s="16">
        <f t="shared" ca="1" si="52"/>
        <v>0.86992255044037958</v>
      </c>
      <c r="F1684" s="20">
        <f t="shared" ca="1" si="53"/>
        <v>11.071882865137088</v>
      </c>
    </row>
    <row r="1685" spans="5:6" x14ac:dyDescent="0.25">
      <c r="E1685" s="16">
        <f t="shared" ca="1" si="52"/>
        <v>9.5186155290885255E-2</v>
      </c>
      <c r="F1685" s="20">
        <f t="shared" ca="1" si="53"/>
        <v>7.1971245557519392</v>
      </c>
    </row>
    <row r="1686" spans="5:6" x14ac:dyDescent="0.25">
      <c r="E1686" s="16">
        <f t="shared" ca="1" si="52"/>
        <v>0.38961563272664246</v>
      </c>
      <c r="F1686" s="20">
        <f t="shared" ca="1" si="53"/>
        <v>9.0407570112825333</v>
      </c>
    </row>
    <row r="1687" spans="5:6" x14ac:dyDescent="0.25">
      <c r="E1687" s="16">
        <f t="shared" ca="1" si="52"/>
        <v>0.21084676339208774</v>
      </c>
      <c r="F1687" s="20">
        <f t="shared" ca="1" si="53"/>
        <v>8.1400033600463555</v>
      </c>
    </row>
    <row r="1688" spans="5:6" x14ac:dyDescent="0.25">
      <c r="E1688" s="16">
        <f t="shared" ca="1" si="52"/>
        <v>0.16264948161982717</v>
      </c>
      <c r="F1688" s="20">
        <f t="shared" ca="1" si="53"/>
        <v>7.8117259197733215</v>
      </c>
    </row>
    <row r="1689" spans="5:6" x14ac:dyDescent="0.25">
      <c r="E1689" s="16">
        <f t="shared" ca="1" si="52"/>
        <v>0.25318951239563325</v>
      </c>
      <c r="F1689" s="20">
        <f t="shared" ca="1" si="53"/>
        <v>8.3871456429991635</v>
      </c>
    </row>
    <row r="1690" spans="5:6" x14ac:dyDescent="0.25">
      <c r="E1690" s="16">
        <f t="shared" ca="1" si="52"/>
        <v>0.33434143060704835</v>
      </c>
      <c r="F1690" s="20">
        <f t="shared" ca="1" si="53"/>
        <v>8.7947698675874761</v>
      </c>
    </row>
    <row r="1691" spans="5:6" x14ac:dyDescent="0.25">
      <c r="E1691" s="16">
        <f t="shared" ca="1" si="52"/>
        <v>0.89326048748171016</v>
      </c>
      <c r="F1691" s="20">
        <f t="shared" ca="1" si="53"/>
        <v>11.21921251453081</v>
      </c>
    </row>
    <row r="1692" spans="5:6" x14ac:dyDescent="0.25">
      <c r="E1692" s="16">
        <f t="shared" ca="1" si="52"/>
        <v>0.88388879503665185</v>
      </c>
      <c r="F1692" s="20">
        <f t="shared" ca="1" si="53"/>
        <v>11.157931218508532</v>
      </c>
    </row>
    <row r="1693" spans="5:6" x14ac:dyDescent="0.25">
      <c r="E1693" s="16">
        <f t="shared" ca="1" si="52"/>
        <v>0.4487058307202062</v>
      </c>
      <c r="F1693" s="20">
        <f t="shared" ca="1" si="53"/>
        <v>9.2862178907590582</v>
      </c>
    </row>
    <row r="1694" spans="5:6" x14ac:dyDescent="0.25">
      <c r="E1694" s="16">
        <f t="shared" ca="1" si="52"/>
        <v>0.31629050878942178</v>
      </c>
      <c r="F1694" s="20">
        <f t="shared" ca="1" si="53"/>
        <v>8.7097431596199399</v>
      </c>
    </row>
    <row r="1695" spans="5:6" x14ac:dyDescent="0.25">
      <c r="E1695" s="16">
        <f t="shared" ca="1" si="52"/>
        <v>0.85020269347620026</v>
      </c>
      <c r="F1695" s="20">
        <f t="shared" ca="1" si="53"/>
        <v>10.959027940785276</v>
      </c>
    </row>
    <row r="1696" spans="5:6" x14ac:dyDescent="0.25">
      <c r="E1696" s="16">
        <f t="shared" ca="1" si="52"/>
        <v>7.1549979048094348E-2</v>
      </c>
      <c r="F1696" s="20">
        <f t="shared" ca="1" si="53"/>
        <v>6.8970202742961604</v>
      </c>
    </row>
    <row r="1697" spans="5:6" x14ac:dyDescent="0.25">
      <c r="E1697" s="16">
        <f t="shared" ca="1" si="52"/>
        <v>0.69540434102078663</v>
      </c>
      <c r="F1697" s="20">
        <f t="shared" ca="1" si="53"/>
        <v>10.25010388698351</v>
      </c>
    </row>
    <row r="1698" spans="5:6" x14ac:dyDescent="0.25">
      <c r="E1698" s="16">
        <f t="shared" ca="1" si="52"/>
        <v>7.736832932657256E-3</v>
      </c>
      <c r="F1698" s="20">
        <f t="shared" ca="1" si="53"/>
        <v>4.9958219981018397</v>
      </c>
    </row>
    <row r="1699" spans="5:6" x14ac:dyDescent="0.25">
      <c r="E1699" s="16">
        <f t="shared" ca="1" si="52"/>
        <v>0.3690570182453925</v>
      </c>
      <c r="F1699" s="20">
        <f t="shared" ca="1" si="53"/>
        <v>8.9514895153871503</v>
      </c>
    </row>
    <row r="1700" spans="5:6" x14ac:dyDescent="0.25">
      <c r="E1700" s="16">
        <f t="shared" ca="1" si="52"/>
        <v>0.54964500490552792</v>
      </c>
      <c r="F1700" s="20">
        <f t="shared" ca="1" si="53"/>
        <v>9.6823008361226961</v>
      </c>
    </row>
    <row r="1701" spans="5:6" x14ac:dyDescent="0.25">
      <c r="E1701" s="16">
        <f t="shared" ca="1" si="52"/>
        <v>0.77900674671872461</v>
      </c>
      <c r="F1701" s="20">
        <f t="shared" ca="1" si="53"/>
        <v>10.606025031698817</v>
      </c>
    </row>
    <row r="1702" spans="5:6" x14ac:dyDescent="0.25">
      <c r="E1702" s="16">
        <f t="shared" ca="1" si="52"/>
        <v>0.54635566334736518</v>
      </c>
      <c r="F1702" s="20">
        <f t="shared" ca="1" si="53"/>
        <v>9.6696328501005606</v>
      </c>
    </row>
    <row r="1703" spans="5:6" x14ac:dyDescent="0.25">
      <c r="E1703" s="16">
        <f t="shared" ca="1" si="52"/>
        <v>3.3308080662484807E-2</v>
      </c>
      <c r="F1703" s="20">
        <f t="shared" ca="1" si="53"/>
        <v>6.1657163671699857</v>
      </c>
    </row>
    <row r="1704" spans="5:6" x14ac:dyDescent="0.25">
      <c r="E1704" s="16">
        <f t="shared" ca="1" si="52"/>
        <v>0.7174563209201632</v>
      </c>
      <c r="F1704" s="20">
        <f t="shared" ca="1" si="53"/>
        <v>10.340260350549411</v>
      </c>
    </row>
    <row r="1705" spans="5:6" x14ac:dyDescent="0.25">
      <c r="E1705" s="16">
        <f t="shared" ca="1" si="52"/>
        <v>0.68839761603102989</v>
      </c>
      <c r="F1705" s="20">
        <f t="shared" ca="1" si="53"/>
        <v>10.221857392143349</v>
      </c>
    </row>
    <row r="1706" spans="5:6" x14ac:dyDescent="0.25">
      <c r="E1706" s="16">
        <f t="shared" ca="1" si="52"/>
        <v>0.73111042289327233</v>
      </c>
      <c r="F1706" s="20">
        <f t="shared" ca="1" si="53"/>
        <v>10.397200815933356</v>
      </c>
    </row>
    <row r="1707" spans="5:6" x14ac:dyDescent="0.25">
      <c r="E1707" s="16">
        <f t="shared" ca="1" si="52"/>
        <v>0.80544374917365413</v>
      </c>
      <c r="F1707" s="20">
        <f t="shared" ca="1" si="53"/>
        <v>10.729504579802713</v>
      </c>
    </row>
    <row r="1708" spans="5:6" x14ac:dyDescent="0.25">
      <c r="E1708" s="16">
        <f t="shared" ca="1" si="52"/>
        <v>0.12121485209151983</v>
      </c>
      <c r="F1708" s="20">
        <f t="shared" ca="1" si="53"/>
        <v>7.4652546600438727</v>
      </c>
    </row>
    <row r="1709" spans="5:6" x14ac:dyDescent="0.25">
      <c r="E1709" s="16">
        <f t="shared" ca="1" si="52"/>
        <v>0.57864082583996523</v>
      </c>
      <c r="F1709" s="20">
        <f t="shared" ca="1" si="53"/>
        <v>9.7937698855971327</v>
      </c>
    </row>
    <row r="1710" spans="5:6" x14ac:dyDescent="0.25">
      <c r="E1710" s="16">
        <f t="shared" ca="1" si="52"/>
        <v>0.33861423523781031</v>
      </c>
      <c r="F1710" s="20">
        <f t="shared" ca="1" si="53"/>
        <v>8.8145162617507395</v>
      </c>
    </row>
    <row r="1711" spans="5:6" x14ac:dyDescent="0.25">
      <c r="E1711" s="16">
        <f t="shared" ca="1" si="52"/>
        <v>0.2252122133974197</v>
      </c>
      <c r="F1711" s="20">
        <f t="shared" ca="1" si="53"/>
        <v>8.2273586144025153</v>
      </c>
    </row>
    <row r="1712" spans="5:6" x14ac:dyDescent="0.25">
      <c r="E1712" s="16">
        <f t="shared" ca="1" si="52"/>
        <v>0.43846075485775593</v>
      </c>
      <c r="F1712" s="20">
        <f t="shared" ca="1" si="53"/>
        <v>9.2446436211015062</v>
      </c>
    </row>
    <row r="1713" spans="5:6" x14ac:dyDescent="0.25">
      <c r="E1713" s="16">
        <f t="shared" ca="1" si="52"/>
        <v>0.27446892322593197</v>
      </c>
      <c r="F1713" s="20">
        <f t="shared" ca="1" si="53"/>
        <v>8.5010385566530964</v>
      </c>
    </row>
    <row r="1714" spans="5:6" x14ac:dyDescent="0.25">
      <c r="E1714" s="16">
        <f t="shared" ca="1" si="52"/>
        <v>0.79278631336297134</v>
      </c>
      <c r="F1714" s="20">
        <f t="shared" ca="1" si="53"/>
        <v>10.669491418454005</v>
      </c>
    </row>
    <row r="1715" spans="5:6" x14ac:dyDescent="0.25">
      <c r="E1715" s="16">
        <f t="shared" ca="1" si="52"/>
        <v>0.66764304837978805</v>
      </c>
      <c r="F1715" s="20">
        <f t="shared" ca="1" si="53"/>
        <v>10.139122302611707</v>
      </c>
    </row>
    <row r="1716" spans="5:6" x14ac:dyDescent="0.25">
      <c r="E1716" s="16">
        <f t="shared" ca="1" si="52"/>
        <v>0.77656291090582863</v>
      </c>
      <c r="F1716" s="20">
        <f t="shared" ca="1" si="53"/>
        <v>10.594952454197731</v>
      </c>
    </row>
    <row r="1717" spans="5:6" x14ac:dyDescent="0.25">
      <c r="E1717" s="16">
        <f t="shared" ca="1" si="52"/>
        <v>0.74529579012295111</v>
      </c>
      <c r="F1717" s="20">
        <f t="shared" ca="1" si="53"/>
        <v>10.457433297548688</v>
      </c>
    </row>
    <row r="1718" spans="5:6" x14ac:dyDescent="0.25">
      <c r="E1718" s="16">
        <f t="shared" ca="1" si="52"/>
        <v>0.81985610100091366</v>
      </c>
      <c r="F1718" s="20">
        <f t="shared" ca="1" si="53"/>
        <v>10.800157571348016</v>
      </c>
    </row>
    <row r="1719" spans="5:6" x14ac:dyDescent="0.25">
      <c r="E1719" s="16">
        <f t="shared" ca="1" si="52"/>
        <v>0.48189396076769975</v>
      </c>
      <c r="F1719" s="20">
        <f t="shared" ca="1" si="53"/>
        <v>9.4187271858538573</v>
      </c>
    </row>
    <row r="1720" spans="5:6" x14ac:dyDescent="0.25">
      <c r="E1720" s="16">
        <f t="shared" ca="1" si="52"/>
        <v>0.81336284398999792</v>
      </c>
      <c r="F1720" s="20">
        <f t="shared" ca="1" si="53"/>
        <v>10.767996514572062</v>
      </c>
    </row>
    <row r="1721" spans="5:6" x14ac:dyDescent="0.25">
      <c r="E1721" s="16">
        <f t="shared" ca="1" si="52"/>
        <v>0.95312843616860432</v>
      </c>
      <c r="F1721" s="20">
        <f t="shared" ca="1" si="53"/>
        <v>11.732640173255668</v>
      </c>
    </row>
    <row r="1722" spans="5:6" x14ac:dyDescent="0.25">
      <c r="E1722" s="16">
        <f t="shared" ca="1" si="52"/>
        <v>0.32236586440552262</v>
      </c>
      <c r="F1722" s="20">
        <f t="shared" ca="1" si="53"/>
        <v>8.7386618346593803</v>
      </c>
    </row>
    <row r="1723" spans="5:6" x14ac:dyDescent="0.25">
      <c r="E1723" s="16">
        <f t="shared" ca="1" si="52"/>
        <v>0.96371951873542516</v>
      </c>
      <c r="F1723" s="20">
        <f t="shared" ca="1" si="53"/>
        <v>11.868132791794526</v>
      </c>
    </row>
    <row r="1724" spans="5:6" x14ac:dyDescent="0.25">
      <c r="E1724" s="16">
        <f t="shared" ca="1" si="52"/>
        <v>0.38259729896070582</v>
      </c>
      <c r="F1724" s="20">
        <f t="shared" ca="1" si="53"/>
        <v>9.01054565293318</v>
      </c>
    </row>
    <row r="1725" spans="5:6" x14ac:dyDescent="0.25">
      <c r="E1725" s="16">
        <f t="shared" ca="1" si="52"/>
        <v>0.20591467931412621</v>
      </c>
      <c r="F1725" s="20">
        <f t="shared" ca="1" si="53"/>
        <v>8.1090562441697092</v>
      </c>
    </row>
    <row r="1726" spans="5:6" x14ac:dyDescent="0.25">
      <c r="E1726" s="16">
        <f t="shared" ca="1" si="52"/>
        <v>0.24270409867654696</v>
      </c>
      <c r="F1726" s="20">
        <f t="shared" ca="1" si="53"/>
        <v>8.3287168781246894</v>
      </c>
    </row>
    <row r="1727" spans="5:6" x14ac:dyDescent="0.25">
      <c r="E1727" s="16">
        <f t="shared" ca="1" si="52"/>
        <v>0.24195130058753478</v>
      </c>
      <c r="F1727" s="20">
        <f t="shared" ca="1" si="53"/>
        <v>8.3244579856885483</v>
      </c>
    </row>
    <row r="1728" spans="5:6" x14ac:dyDescent="0.25">
      <c r="E1728" s="16">
        <f t="shared" ca="1" si="52"/>
        <v>0.23353103087538418</v>
      </c>
      <c r="F1728" s="20">
        <f t="shared" ca="1" si="53"/>
        <v>8.2762033319710042</v>
      </c>
    </row>
    <row r="1729" spans="5:6" x14ac:dyDescent="0.25">
      <c r="E1729" s="16">
        <f t="shared" ca="1" si="52"/>
        <v>0.30478771042569064</v>
      </c>
      <c r="F1729" s="20">
        <f t="shared" ca="1" si="53"/>
        <v>8.6540899841813168</v>
      </c>
    </row>
    <row r="1730" spans="5:6" x14ac:dyDescent="0.25">
      <c r="E1730" s="16">
        <f t="shared" ca="1" si="52"/>
        <v>0.78399421477414999</v>
      </c>
      <c r="F1730" s="20">
        <f t="shared" ca="1" si="53"/>
        <v>10.628788437211538</v>
      </c>
    </row>
    <row r="1731" spans="5:6" x14ac:dyDescent="0.25">
      <c r="E1731" s="16">
        <f t="shared" ca="1" si="52"/>
        <v>0.52577407380732333</v>
      </c>
      <c r="F1731" s="20">
        <f t="shared" ca="1" si="53"/>
        <v>9.5901582368936005</v>
      </c>
    </row>
    <row r="1732" spans="5:6" x14ac:dyDescent="0.25">
      <c r="E1732" s="16">
        <f t="shared" ref="E1732:E1795" ca="1" si="54">RAND()</f>
        <v>0.91318690011268666</v>
      </c>
      <c r="F1732" s="20">
        <f t="shared" ref="F1732:F1795" ca="1" si="55">$C$4*POWER(-LN(1-E1732),(1/$C$3))</f>
        <v>11.361690944854788</v>
      </c>
    </row>
    <row r="1733" spans="5:6" x14ac:dyDescent="0.25">
      <c r="E1733" s="16">
        <f t="shared" ca="1" si="54"/>
        <v>0.98597325774440814</v>
      </c>
      <c r="F1733" s="20">
        <f t="shared" ca="1" si="55"/>
        <v>12.303097373650038</v>
      </c>
    </row>
    <row r="1734" spans="5:6" x14ac:dyDescent="0.25">
      <c r="E1734" s="16">
        <f t="shared" ca="1" si="54"/>
        <v>0.67347987321055247</v>
      </c>
      <c r="F1734" s="20">
        <f t="shared" ca="1" si="55"/>
        <v>10.162261002016301</v>
      </c>
    </row>
    <row r="1735" spans="5:6" x14ac:dyDescent="0.25">
      <c r="E1735" s="16">
        <f t="shared" ca="1" si="54"/>
        <v>0.14945586798555099</v>
      </c>
      <c r="F1735" s="20">
        <f t="shared" ca="1" si="55"/>
        <v>7.709517668442798</v>
      </c>
    </row>
    <row r="1736" spans="5:6" x14ac:dyDescent="0.25">
      <c r="E1736" s="16">
        <f t="shared" ca="1" si="54"/>
        <v>0.46767918899603156</v>
      </c>
      <c r="F1736" s="20">
        <f t="shared" ca="1" si="55"/>
        <v>9.3623411995078367</v>
      </c>
    </row>
    <row r="1737" spans="5:6" x14ac:dyDescent="0.25">
      <c r="E1737" s="16">
        <f t="shared" ca="1" si="54"/>
        <v>0.29463316532210215</v>
      </c>
      <c r="F1737" s="20">
        <f t="shared" ca="1" si="55"/>
        <v>8.6039122693493546</v>
      </c>
    </row>
    <row r="1738" spans="5:6" x14ac:dyDescent="0.25">
      <c r="E1738" s="16">
        <f t="shared" ca="1" si="54"/>
        <v>0.84153276563107771</v>
      </c>
      <c r="F1738" s="20">
        <f t="shared" ca="1" si="55"/>
        <v>10.912028817346224</v>
      </c>
    </row>
    <row r="1739" spans="5:6" x14ac:dyDescent="0.25">
      <c r="E1739" s="16">
        <f t="shared" ca="1" si="54"/>
        <v>0.30823442621917929</v>
      </c>
      <c r="F1739" s="20">
        <f t="shared" ca="1" si="55"/>
        <v>8.6708938689306674</v>
      </c>
    </row>
    <row r="1740" spans="5:6" x14ac:dyDescent="0.25">
      <c r="E1740" s="16">
        <f t="shared" ca="1" si="54"/>
        <v>0.38313746915269442</v>
      </c>
      <c r="F1740" s="20">
        <f t="shared" ca="1" si="55"/>
        <v>9.0128802394307801</v>
      </c>
    </row>
    <row r="1741" spans="5:6" x14ac:dyDescent="0.25">
      <c r="E1741" s="16">
        <f t="shared" ca="1" si="54"/>
        <v>0.70313497552965953</v>
      </c>
      <c r="F1741" s="20">
        <f t="shared" ca="1" si="55"/>
        <v>10.281480344309397</v>
      </c>
    </row>
    <row r="1742" spans="5:6" x14ac:dyDescent="0.25">
      <c r="E1742" s="16">
        <f t="shared" ca="1" si="54"/>
        <v>0.68610013652851409</v>
      </c>
      <c r="F1742" s="20">
        <f t="shared" ca="1" si="55"/>
        <v>10.212632668070164</v>
      </c>
    </row>
    <row r="1743" spans="5:6" x14ac:dyDescent="0.25">
      <c r="E1743" s="16">
        <f t="shared" ca="1" si="54"/>
        <v>0.49751159036509462</v>
      </c>
      <c r="F1743" s="20">
        <f t="shared" ca="1" si="55"/>
        <v>9.480141550958578</v>
      </c>
    </row>
    <row r="1744" spans="5:6" x14ac:dyDescent="0.25">
      <c r="E1744" s="16">
        <f t="shared" ca="1" si="54"/>
        <v>0.13953360348843158</v>
      </c>
      <c r="F1744" s="20">
        <f t="shared" ca="1" si="55"/>
        <v>7.6280714177067175</v>
      </c>
    </row>
    <row r="1745" spans="5:6" x14ac:dyDescent="0.25">
      <c r="E1745" s="16">
        <f t="shared" ca="1" si="54"/>
        <v>7.2753209187636947E-2</v>
      </c>
      <c r="F1745" s="20">
        <f t="shared" ca="1" si="55"/>
        <v>6.9141037485389329</v>
      </c>
    </row>
    <row r="1746" spans="5:6" x14ac:dyDescent="0.25">
      <c r="E1746" s="16">
        <f t="shared" ca="1" si="54"/>
        <v>0.55475050272198734</v>
      </c>
      <c r="F1746" s="20">
        <f t="shared" ca="1" si="55"/>
        <v>9.7019499115645189</v>
      </c>
    </row>
    <row r="1747" spans="5:6" x14ac:dyDescent="0.25">
      <c r="E1747" s="16">
        <f t="shared" ca="1" si="54"/>
        <v>0.33138968620836817</v>
      </c>
      <c r="F1747" s="20">
        <f t="shared" ca="1" si="55"/>
        <v>8.7810467232050335</v>
      </c>
    </row>
    <row r="1748" spans="5:6" x14ac:dyDescent="0.25">
      <c r="E1748" s="16">
        <f t="shared" ca="1" si="54"/>
        <v>0.87070145159796253</v>
      </c>
      <c r="F1748" s="20">
        <f t="shared" ca="1" si="55"/>
        <v>11.076534541657296</v>
      </c>
    </row>
    <row r="1749" spans="5:6" x14ac:dyDescent="0.25">
      <c r="E1749" s="16">
        <f t="shared" ca="1" si="54"/>
        <v>0.91329663863932398</v>
      </c>
      <c r="F1749" s="20">
        <f t="shared" ca="1" si="55"/>
        <v>11.362530784396373</v>
      </c>
    </row>
    <row r="1750" spans="5:6" x14ac:dyDescent="0.25">
      <c r="E1750" s="16">
        <f t="shared" ca="1" si="54"/>
        <v>0.75016321759996463</v>
      </c>
      <c r="F1750" s="20">
        <f t="shared" ca="1" si="55"/>
        <v>10.478383431981225</v>
      </c>
    </row>
    <row r="1751" spans="5:6" x14ac:dyDescent="0.25">
      <c r="E1751" s="16">
        <f t="shared" ca="1" si="54"/>
        <v>0.28890772557750832</v>
      </c>
      <c r="F1751" s="20">
        <f t="shared" ca="1" si="55"/>
        <v>8.5751571476316144</v>
      </c>
    </row>
    <row r="1752" spans="5:6" x14ac:dyDescent="0.25">
      <c r="E1752" s="16">
        <f t="shared" ca="1" si="54"/>
        <v>8.9378518375560212E-3</v>
      </c>
      <c r="F1752" s="20">
        <f t="shared" ca="1" si="55"/>
        <v>5.1003187789251525</v>
      </c>
    </row>
    <row r="1753" spans="5:6" x14ac:dyDescent="0.25">
      <c r="E1753" s="16">
        <f t="shared" ca="1" si="54"/>
        <v>0.85913316619833424</v>
      </c>
      <c r="F1753" s="20">
        <f t="shared" ca="1" si="55"/>
        <v>11.009028012728955</v>
      </c>
    </row>
    <row r="1754" spans="5:6" x14ac:dyDescent="0.25">
      <c r="E1754" s="16">
        <f t="shared" ca="1" si="54"/>
        <v>0.4408222271349671</v>
      </c>
      <c r="F1754" s="20">
        <f t="shared" ca="1" si="55"/>
        <v>9.2542580437066704</v>
      </c>
    </row>
    <row r="1755" spans="5:6" x14ac:dyDescent="0.25">
      <c r="E1755" s="16">
        <f t="shared" ca="1" si="54"/>
        <v>0.47223571194018676</v>
      </c>
      <c r="F1755" s="20">
        <f t="shared" ca="1" si="55"/>
        <v>9.3804711600909592</v>
      </c>
    </row>
    <row r="1756" spans="5:6" x14ac:dyDescent="0.25">
      <c r="E1756" s="16">
        <f t="shared" ca="1" si="54"/>
        <v>0.91123083379036685</v>
      </c>
      <c r="F1756" s="20">
        <f t="shared" ca="1" si="55"/>
        <v>11.34683507039817</v>
      </c>
    </row>
    <row r="1757" spans="5:6" x14ac:dyDescent="0.25">
      <c r="E1757" s="16">
        <f t="shared" ca="1" si="54"/>
        <v>8.4411947730450354E-2</v>
      </c>
      <c r="F1757" s="20">
        <f t="shared" ca="1" si="55"/>
        <v>7.0687843713308265</v>
      </c>
    </row>
    <row r="1758" spans="5:6" x14ac:dyDescent="0.25">
      <c r="E1758" s="16">
        <f t="shared" ca="1" si="54"/>
        <v>0.67633985939763808</v>
      </c>
      <c r="F1758" s="20">
        <f t="shared" ca="1" si="55"/>
        <v>10.173633725827065</v>
      </c>
    </row>
    <row r="1759" spans="5:6" x14ac:dyDescent="0.25">
      <c r="E1759" s="16">
        <f t="shared" ca="1" si="54"/>
        <v>0.59152834887151895</v>
      </c>
      <c r="F1759" s="20">
        <f t="shared" ca="1" si="55"/>
        <v>9.8432981442200997</v>
      </c>
    </row>
    <row r="1760" spans="5:6" x14ac:dyDescent="0.25">
      <c r="E1760" s="16">
        <f t="shared" ca="1" si="54"/>
        <v>0.58458594663718166</v>
      </c>
      <c r="F1760" s="20">
        <f t="shared" ca="1" si="55"/>
        <v>9.8166128664813694</v>
      </c>
    </row>
    <row r="1761" spans="5:6" x14ac:dyDescent="0.25">
      <c r="E1761" s="16">
        <f t="shared" ca="1" si="54"/>
        <v>0.76969238444444144</v>
      </c>
      <c r="F1761" s="20">
        <f t="shared" ca="1" si="55"/>
        <v>10.564096276978319</v>
      </c>
    </row>
    <row r="1762" spans="5:6" x14ac:dyDescent="0.25">
      <c r="E1762" s="16">
        <f t="shared" ca="1" si="54"/>
        <v>4.4340457759031504E-2</v>
      </c>
      <c r="F1762" s="20">
        <f t="shared" ca="1" si="55"/>
        <v>6.4281697368936257</v>
      </c>
    </row>
    <row r="1763" spans="5:6" x14ac:dyDescent="0.25">
      <c r="E1763" s="16">
        <f t="shared" ca="1" si="54"/>
        <v>0.19793601566624885</v>
      </c>
      <c r="F1763" s="20">
        <f t="shared" ca="1" si="55"/>
        <v>8.0578661054668625</v>
      </c>
    </row>
    <row r="1764" spans="5:6" x14ac:dyDescent="0.25">
      <c r="E1764" s="16">
        <f t="shared" ca="1" si="54"/>
        <v>0.60626070608181715</v>
      </c>
      <c r="F1764" s="20">
        <f t="shared" ca="1" si="55"/>
        <v>9.9000014132057625</v>
      </c>
    </row>
    <row r="1765" spans="5:6" x14ac:dyDescent="0.25">
      <c r="E1765" s="16">
        <f t="shared" ca="1" si="54"/>
        <v>0.69605457658740744</v>
      </c>
      <c r="F1765" s="20">
        <f t="shared" ca="1" si="55"/>
        <v>10.252734209386729</v>
      </c>
    </row>
    <row r="1766" spans="5:6" x14ac:dyDescent="0.25">
      <c r="E1766" s="16">
        <f t="shared" ca="1" si="54"/>
        <v>0.61586923741071042</v>
      </c>
      <c r="F1766" s="20">
        <f t="shared" ca="1" si="55"/>
        <v>9.9370704240126742</v>
      </c>
    </row>
    <row r="1767" spans="5:6" x14ac:dyDescent="0.25">
      <c r="E1767" s="16">
        <f t="shared" ca="1" si="54"/>
        <v>0.83036443309849928</v>
      </c>
      <c r="F1767" s="20">
        <f t="shared" ca="1" si="55"/>
        <v>10.853464739883027</v>
      </c>
    </row>
    <row r="1768" spans="5:6" x14ac:dyDescent="0.25">
      <c r="E1768" s="16">
        <f t="shared" ca="1" si="54"/>
        <v>0.94358928619913707</v>
      </c>
      <c r="F1768" s="20">
        <f t="shared" ca="1" si="55"/>
        <v>11.628448349138306</v>
      </c>
    </row>
    <row r="1769" spans="5:6" x14ac:dyDescent="0.25">
      <c r="E1769" s="16">
        <f t="shared" ca="1" si="54"/>
        <v>0.29988780936980219</v>
      </c>
      <c r="F1769" s="20">
        <f t="shared" ca="1" si="55"/>
        <v>8.6300052592763379</v>
      </c>
    </row>
    <row r="1770" spans="5:6" x14ac:dyDescent="0.25">
      <c r="E1770" s="16">
        <f t="shared" ca="1" si="54"/>
        <v>0.48147726977607674</v>
      </c>
      <c r="F1770" s="20">
        <f t="shared" ca="1" si="55"/>
        <v>9.417081309549852</v>
      </c>
    </row>
    <row r="1771" spans="5:6" x14ac:dyDescent="0.25">
      <c r="E1771" s="16">
        <f t="shared" ca="1" si="54"/>
        <v>0.98431474474003822</v>
      </c>
      <c r="F1771" s="20">
        <f t="shared" ca="1" si="55"/>
        <v>12.256537543253446</v>
      </c>
    </row>
    <row r="1772" spans="5:6" x14ac:dyDescent="0.25">
      <c r="E1772" s="16">
        <f t="shared" ca="1" si="54"/>
        <v>0.85565586329959309</v>
      </c>
      <c r="F1772" s="20">
        <f t="shared" ca="1" si="55"/>
        <v>10.98935533789215</v>
      </c>
    </row>
    <row r="1773" spans="5:6" x14ac:dyDescent="0.25">
      <c r="E1773" s="16">
        <f t="shared" ca="1" si="54"/>
        <v>0.14648062112227422</v>
      </c>
      <c r="F1773" s="20">
        <f t="shared" ca="1" si="55"/>
        <v>7.6855372433503364</v>
      </c>
    </row>
    <row r="1774" spans="5:6" x14ac:dyDescent="0.25">
      <c r="E1774" s="16">
        <f t="shared" ca="1" si="54"/>
        <v>0.28779669773133454</v>
      </c>
      <c r="F1774" s="20">
        <f t="shared" ca="1" si="55"/>
        <v>8.5695367996228775</v>
      </c>
    </row>
    <row r="1775" spans="5:6" x14ac:dyDescent="0.25">
      <c r="E1775" s="16">
        <f t="shared" ca="1" si="54"/>
        <v>0.33557063347639349</v>
      </c>
      <c r="F1775" s="20">
        <f t="shared" ca="1" si="55"/>
        <v>8.8004647487253536</v>
      </c>
    </row>
    <row r="1776" spans="5:6" x14ac:dyDescent="0.25">
      <c r="E1776" s="16">
        <f t="shared" ca="1" si="54"/>
        <v>2.8845449421071812E-2</v>
      </c>
      <c r="F1776" s="20">
        <f t="shared" ca="1" si="55"/>
        <v>6.0383294539022341</v>
      </c>
    </row>
    <row r="1777" spans="5:6" x14ac:dyDescent="0.25">
      <c r="E1777" s="16">
        <f t="shared" ca="1" si="54"/>
        <v>0.88361852001481322</v>
      </c>
      <c r="F1777" s="20">
        <f t="shared" ca="1" si="55"/>
        <v>11.156209239885548</v>
      </c>
    </row>
    <row r="1778" spans="5:6" x14ac:dyDescent="0.25">
      <c r="E1778" s="16">
        <f t="shared" ca="1" si="54"/>
        <v>0.50021826812533443</v>
      </c>
      <c r="F1778" s="20">
        <f t="shared" ca="1" si="55"/>
        <v>9.4907350559314203</v>
      </c>
    </row>
    <row r="1779" spans="5:6" x14ac:dyDescent="0.25">
      <c r="E1779" s="16">
        <f t="shared" ca="1" si="54"/>
        <v>1.4649470020608679E-2</v>
      </c>
      <c r="F1779" s="20">
        <f t="shared" ca="1" si="55"/>
        <v>5.4756010649124356</v>
      </c>
    </row>
    <row r="1780" spans="5:6" x14ac:dyDescent="0.25">
      <c r="E1780" s="16">
        <f t="shared" ca="1" si="54"/>
        <v>0.99740545636659472</v>
      </c>
      <c r="F1780" s="20">
        <f t="shared" ca="1" si="55"/>
        <v>12.902996126594282</v>
      </c>
    </row>
    <row r="1781" spans="5:6" x14ac:dyDescent="0.25">
      <c r="E1781" s="16">
        <f t="shared" ca="1" si="54"/>
        <v>0.45156607983263131</v>
      </c>
      <c r="F1781" s="20">
        <f t="shared" ca="1" si="55"/>
        <v>9.2977630017052064</v>
      </c>
    </row>
    <row r="1782" spans="5:6" x14ac:dyDescent="0.25">
      <c r="E1782" s="16">
        <f t="shared" ca="1" si="54"/>
        <v>0.47152567487854558</v>
      </c>
      <c r="F1782" s="20">
        <f t="shared" ca="1" si="55"/>
        <v>9.377649563222997</v>
      </c>
    </row>
    <row r="1783" spans="5:6" x14ac:dyDescent="0.25">
      <c r="E1783" s="16">
        <f t="shared" ca="1" si="54"/>
        <v>0.99409273594864489</v>
      </c>
      <c r="F1783" s="20">
        <f t="shared" ca="1" si="55"/>
        <v>12.631774164968693</v>
      </c>
    </row>
    <row r="1784" spans="5:6" x14ac:dyDescent="0.25">
      <c r="E1784" s="16">
        <f t="shared" ca="1" si="54"/>
        <v>0.97151984080856524</v>
      </c>
      <c r="F1784" s="20">
        <f t="shared" ca="1" si="55"/>
        <v>11.988179974923181</v>
      </c>
    </row>
    <row r="1785" spans="5:6" x14ac:dyDescent="0.25">
      <c r="E1785" s="16">
        <f t="shared" ca="1" si="54"/>
        <v>0.91595027674717377</v>
      </c>
      <c r="F1785" s="20">
        <f t="shared" ca="1" si="55"/>
        <v>11.383053540175654</v>
      </c>
    </row>
    <row r="1786" spans="5:6" x14ac:dyDescent="0.25">
      <c r="E1786" s="16">
        <f t="shared" ca="1" si="54"/>
        <v>0.50544936830678466</v>
      </c>
      <c r="F1786" s="20">
        <f t="shared" ca="1" si="55"/>
        <v>9.5111708682411713</v>
      </c>
    </row>
    <row r="1787" spans="5:6" x14ac:dyDescent="0.25">
      <c r="E1787" s="16">
        <f t="shared" ca="1" si="54"/>
        <v>0.65315473871623753</v>
      </c>
      <c r="F1787" s="20">
        <f t="shared" ca="1" si="55"/>
        <v>10.082061257480245</v>
      </c>
    </row>
    <row r="1788" spans="5:6" x14ac:dyDescent="0.25">
      <c r="E1788" s="16">
        <f t="shared" ca="1" si="54"/>
        <v>0.33760596121643571</v>
      </c>
      <c r="F1788" s="20">
        <f t="shared" ca="1" si="55"/>
        <v>8.8098690676431985</v>
      </c>
    </row>
    <row r="1789" spans="5:6" x14ac:dyDescent="0.25">
      <c r="E1789" s="16">
        <f t="shared" ca="1" si="54"/>
        <v>0.82700265993351885</v>
      </c>
      <c r="F1789" s="20">
        <f t="shared" ca="1" si="55"/>
        <v>10.836232453749659</v>
      </c>
    </row>
    <row r="1790" spans="5:6" x14ac:dyDescent="0.25">
      <c r="E1790" s="16">
        <f t="shared" ca="1" si="54"/>
        <v>0.78005451892804423</v>
      </c>
      <c r="F1790" s="20">
        <f t="shared" ca="1" si="55"/>
        <v>10.610788467413549</v>
      </c>
    </row>
    <row r="1791" spans="5:6" x14ac:dyDescent="0.25">
      <c r="E1791" s="16">
        <f t="shared" ca="1" si="54"/>
        <v>0.37772568724196343</v>
      </c>
      <c r="F1791" s="20">
        <f t="shared" ca="1" si="55"/>
        <v>8.9894182807920302</v>
      </c>
    </row>
    <row r="1792" spans="5:6" x14ac:dyDescent="0.25">
      <c r="E1792" s="16">
        <f t="shared" ca="1" si="54"/>
        <v>0.30455096613613974</v>
      </c>
      <c r="F1792" s="20">
        <f t="shared" ca="1" si="55"/>
        <v>8.6529316442138278</v>
      </c>
    </row>
    <row r="1793" spans="5:6" x14ac:dyDescent="0.25">
      <c r="E1793" s="16">
        <f t="shared" ca="1" si="54"/>
        <v>0.75110679091584742</v>
      </c>
      <c r="F1793" s="20">
        <f t="shared" ca="1" si="55"/>
        <v>10.482462582074323</v>
      </c>
    </row>
    <row r="1794" spans="5:6" x14ac:dyDescent="0.25">
      <c r="E1794" s="16">
        <f t="shared" ca="1" si="54"/>
        <v>3.8396433854355205E-3</v>
      </c>
      <c r="F1794" s="20">
        <f t="shared" ca="1" si="55"/>
        <v>4.5187467191496031</v>
      </c>
    </row>
    <row r="1795" spans="5:6" x14ac:dyDescent="0.25">
      <c r="E1795" s="16">
        <f t="shared" ca="1" si="54"/>
        <v>0.94187915322253646</v>
      </c>
      <c r="F1795" s="20">
        <f t="shared" ca="1" si="55"/>
        <v>11.611115102798408</v>
      </c>
    </row>
    <row r="1796" spans="5:6" x14ac:dyDescent="0.25">
      <c r="E1796" s="16">
        <f t="shared" ref="E1796:E1859" ca="1" si="56">RAND()</f>
        <v>0.37800473848305882</v>
      </c>
      <c r="F1796" s="20">
        <f t="shared" ref="F1796:F1859" ca="1" si="57">$C$4*POWER(-LN(1-E1796),(1/$C$3))</f>
        <v>8.9906320496354866</v>
      </c>
    </row>
    <row r="1797" spans="5:6" x14ac:dyDescent="0.25">
      <c r="E1797" s="16">
        <f t="shared" ca="1" si="56"/>
        <v>0.78069234284019629</v>
      </c>
      <c r="F1797" s="20">
        <f t="shared" ca="1" si="57"/>
        <v>10.613692995535079</v>
      </c>
    </row>
    <row r="1798" spans="5:6" x14ac:dyDescent="0.25">
      <c r="E1798" s="16">
        <f t="shared" ca="1" si="56"/>
        <v>0.5694736559429151</v>
      </c>
      <c r="F1798" s="20">
        <f t="shared" ca="1" si="57"/>
        <v>9.7585501648637099</v>
      </c>
    </row>
    <row r="1799" spans="5:6" x14ac:dyDescent="0.25">
      <c r="E1799" s="16">
        <f t="shared" ca="1" si="56"/>
        <v>0.17178056419601317</v>
      </c>
      <c r="F1799" s="20">
        <f t="shared" ca="1" si="57"/>
        <v>7.8788988745304298</v>
      </c>
    </row>
    <row r="1800" spans="5:6" x14ac:dyDescent="0.25">
      <c r="E1800" s="16">
        <f t="shared" ca="1" si="56"/>
        <v>0.59316034376194815</v>
      </c>
      <c r="F1800" s="20">
        <f t="shared" ca="1" si="57"/>
        <v>9.8495737158123138</v>
      </c>
    </row>
    <row r="1801" spans="5:6" x14ac:dyDescent="0.25">
      <c r="E1801" s="16">
        <f t="shared" ca="1" si="56"/>
        <v>0.59666907979784223</v>
      </c>
      <c r="F1801" s="20">
        <f t="shared" ca="1" si="57"/>
        <v>9.8630701364148603</v>
      </c>
    </row>
    <row r="1802" spans="5:6" x14ac:dyDescent="0.25">
      <c r="E1802" s="16">
        <f t="shared" ca="1" si="56"/>
        <v>0.76017958023956445</v>
      </c>
      <c r="F1802" s="20">
        <f t="shared" ca="1" si="57"/>
        <v>10.521996648134076</v>
      </c>
    </row>
    <row r="1803" spans="5:6" x14ac:dyDescent="0.25">
      <c r="E1803" s="16">
        <f t="shared" ca="1" si="56"/>
        <v>0.10359654602606749</v>
      </c>
      <c r="F1803" s="20">
        <f t="shared" ca="1" si="57"/>
        <v>7.2894830234512353</v>
      </c>
    </row>
    <row r="1804" spans="5:6" x14ac:dyDescent="0.25">
      <c r="E1804" s="16">
        <f t="shared" ca="1" si="56"/>
        <v>4.1507760721384956E-2</v>
      </c>
      <c r="F1804" s="20">
        <f t="shared" ca="1" si="57"/>
        <v>6.3664943008847779</v>
      </c>
    </row>
    <row r="1805" spans="5:6" x14ac:dyDescent="0.25">
      <c r="E1805" s="16">
        <f t="shared" ca="1" si="56"/>
        <v>0.34359666612864126</v>
      </c>
      <c r="F1805" s="20">
        <f t="shared" ca="1" si="57"/>
        <v>8.8373700919281486</v>
      </c>
    </row>
    <row r="1806" spans="5:6" x14ac:dyDescent="0.25">
      <c r="E1806" s="16">
        <f t="shared" ca="1" si="56"/>
        <v>0.83235278180859285</v>
      </c>
      <c r="F1806" s="20">
        <f t="shared" ca="1" si="57"/>
        <v>10.863739963955151</v>
      </c>
    </row>
    <row r="1807" spans="5:6" x14ac:dyDescent="0.25">
      <c r="E1807" s="16">
        <f t="shared" ca="1" si="56"/>
        <v>0.61865695694035894</v>
      </c>
      <c r="F1807" s="20">
        <f t="shared" ca="1" si="57"/>
        <v>9.9478422623272422</v>
      </c>
    </row>
    <row r="1808" spans="5:6" x14ac:dyDescent="0.25">
      <c r="E1808" s="16">
        <f t="shared" ca="1" si="56"/>
        <v>0.31646124755931315</v>
      </c>
      <c r="F1808" s="20">
        <f t="shared" ca="1" si="57"/>
        <v>8.7105602355447793</v>
      </c>
    </row>
    <row r="1809" spans="5:6" x14ac:dyDescent="0.25">
      <c r="E1809" s="16">
        <f t="shared" ca="1" si="56"/>
        <v>0.1723598101813798</v>
      </c>
      <c r="F1809" s="20">
        <f t="shared" ca="1" si="57"/>
        <v>7.883070338160806</v>
      </c>
    </row>
    <row r="1810" spans="5:6" x14ac:dyDescent="0.25">
      <c r="E1810" s="16">
        <f t="shared" ca="1" si="56"/>
        <v>0.14051070809898514</v>
      </c>
      <c r="F1810" s="20">
        <f t="shared" ca="1" si="57"/>
        <v>7.6362837097215852</v>
      </c>
    </row>
    <row r="1811" spans="5:6" x14ac:dyDescent="0.25">
      <c r="E1811" s="16">
        <f t="shared" ca="1" si="56"/>
        <v>0.28805310872808942</v>
      </c>
      <c r="F1811" s="20">
        <f t="shared" ca="1" si="57"/>
        <v>8.5708350884902611</v>
      </c>
    </row>
    <row r="1812" spans="5:6" x14ac:dyDescent="0.25">
      <c r="E1812" s="16">
        <f t="shared" ca="1" si="56"/>
        <v>0.35138650413078065</v>
      </c>
      <c r="F1812" s="20">
        <f t="shared" ca="1" si="57"/>
        <v>8.8727447679409863</v>
      </c>
    </row>
    <row r="1813" spans="5:6" x14ac:dyDescent="0.25">
      <c r="E1813" s="16">
        <f t="shared" ca="1" si="56"/>
        <v>0.50735836732380291</v>
      </c>
      <c r="F1813" s="20">
        <f t="shared" ca="1" si="57"/>
        <v>9.5186166869898106</v>
      </c>
    </row>
    <row r="1814" spans="5:6" x14ac:dyDescent="0.25">
      <c r="E1814" s="16">
        <f t="shared" ca="1" si="56"/>
        <v>0.93468770310824822</v>
      </c>
      <c r="F1814" s="20">
        <f t="shared" ca="1" si="57"/>
        <v>11.541880017032614</v>
      </c>
    </row>
    <row r="1815" spans="5:6" x14ac:dyDescent="0.25">
      <c r="E1815" s="16">
        <f t="shared" ca="1" si="56"/>
        <v>0.92734359075613959</v>
      </c>
      <c r="F1815" s="20">
        <f t="shared" ca="1" si="57"/>
        <v>11.476381933865252</v>
      </c>
    </row>
    <row r="1816" spans="5:6" x14ac:dyDescent="0.25">
      <c r="E1816" s="16">
        <f t="shared" ca="1" si="56"/>
        <v>0.9660189702091736</v>
      </c>
      <c r="F1816" s="20">
        <f t="shared" ca="1" si="57"/>
        <v>11.901326348035411</v>
      </c>
    </row>
    <row r="1817" spans="5:6" x14ac:dyDescent="0.25">
      <c r="E1817" s="16">
        <f t="shared" ca="1" si="56"/>
        <v>0.67987871950168677</v>
      </c>
      <c r="F1817" s="20">
        <f t="shared" ca="1" si="57"/>
        <v>10.187739529202165</v>
      </c>
    </row>
    <row r="1818" spans="5:6" x14ac:dyDescent="0.25">
      <c r="E1818" s="16">
        <f t="shared" ca="1" si="56"/>
        <v>0.81801002488402919</v>
      </c>
      <c r="F1818" s="20">
        <f t="shared" ca="1" si="57"/>
        <v>10.790956350452799</v>
      </c>
    </row>
    <row r="1819" spans="5:6" x14ac:dyDescent="0.25">
      <c r="E1819" s="16">
        <f t="shared" ca="1" si="56"/>
        <v>0.32645888225903041</v>
      </c>
      <c r="F1819" s="20">
        <f t="shared" ca="1" si="57"/>
        <v>8.757968888829808</v>
      </c>
    </row>
    <row r="1820" spans="5:6" x14ac:dyDescent="0.25">
      <c r="E1820" s="16">
        <f t="shared" ca="1" si="56"/>
        <v>0.17588264181963509</v>
      </c>
      <c r="F1820" s="20">
        <f t="shared" ca="1" si="57"/>
        <v>7.9082208493459829</v>
      </c>
    </row>
    <row r="1821" spans="5:6" x14ac:dyDescent="0.25">
      <c r="E1821" s="16">
        <f t="shared" ca="1" si="56"/>
        <v>0.48802349922769139</v>
      </c>
      <c r="F1821" s="20">
        <f t="shared" ca="1" si="57"/>
        <v>9.442892659687141</v>
      </c>
    </row>
    <row r="1822" spans="5:6" x14ac:dyDescent="0.25">
      <c r="E1822" s="16">
        <f t="shared" ca="1" si="56"/>
        <v>9.1323497517643348E-2</v>
      </c>
      <c r="F1822" s="20">
        <f t="shared" ca="1" si="57"/>
        <v>7.1525161792440013</v>
      </c>
    </row>
    <row r="1823" spans="5:6" x14ac:dyDescent="0.25">
      <c r="E1823" s="16">
        <f t="shared" ca="1" si="56"/>
        <v>6.9594620973012056E-2</v>
      </c>
      <c r="F1823" s="20">
        <f t="shared" ca="1" si="57"/>
        <v>6.8687532623875969</v>
      </c>
    </row>
    <row r="1824" spans="5:6" x14ac:dyDescent="0.25">
      <c r="E1824" s="16">
        <f t="shared" ca="1" si="56"/>
        <v>0.52315980353855707</v>
      </c>
      <c r="F1824" s="20">
        <f t="shared" ca="1" si="57"/>
        <v>9.580030934030221</v>
      </c>
    </row>
    <row r="1825" spans="5:6" x14ac:dyDescent="0.25">
      <c r="E1825" s="16">
        <f t="shared" ca="1" si="56"/>
        <v>0.10045207745933749</v>
      </c>
      <c r="F1825" s="20">
        <f t="shared" ca="1" si="57"/>
        <v>7.2556731936910452</v>
      </c>
    </row>
    <row r="1826" spans="5:6" x14ac:dyDescent="0.25">
      <c r="E1826" s="16">
        <f t="shared" ca="1" si="56"/>
        <v>4.3121010805721616E-2</v>
      </c>
      <c r="F1826" s="20">
        <f t="shared" ca="1" si="57"/>
        <v>6.402032804011295</v>
      </c>
    </row>
    <row r="1827" spans="5:6" x14ac:dyDescent="0.25">
      <c r="E1827" s="16">
        <f t="shared" ca="1" si="56"/>
        <v>0.88264483932908588</v>
      </c>
      <c r="F1827" s="20">
        <f t="shared" ca="1" si="57"/>
        <v>11.150025568314639</v>
      </c>
    </row>
    <row r="1828" spans="5:6" x14ac:dyDescent="0.25">
      <c r="E1828" s="16">
        <f t="shared" ca="1" si="56"/>
        <v>0.3492520846375331</v>
      </c>
      <c r="F1828" s="20">
        <f t="shared" ca="1" si="57"/>
        <v>8.8630942402008017</v>
      </c>
    </row>
    <row r="1829" spans="5:6" x14ac:dyDescent="0.25">
      <c r="E1829" s="16">
        <f t="shared" ca="1" si="56"/>
        <v>0.99282568925347847</v>
      </c>
      <c r="F1829" s="20">
        <f t="shared" ca="1" si="57"/>
        <v>12.562303595267316</v>
      </c>
    </row>
    <row r="1830" spans="5:6" x14ac:dyDescent="0.25">
      <c r="E1830" s="16">
        <f t="shared" ca="1" si="56"/>
        <v>0.24866628471111285</v>
      </c>
      <c r="F1830" s="20">
        <f t="shared" ca="1" si="57"/>
        <v>8.3621407273993071</v>
      </c>
    </row>
    <row r="1831" spans="5:6" x14ac:dyDescent="0.25">
      <c r="E1831" s="16">
        <f t="shared" ca="1" si="56"/>
        <v>0.75209312278674756</v>
      </c>
      <c r="F1831" s="20">
        <f t="shared" ca="1" si="57"/>
        <v>10.486732929407918</v>
      </c>
    </row>
    <row r="1832" spans="5:6" x14ac:dyDescent="0.25">
      <c r="E1832" s="16">
        <f t="shared" ca="1" si="56"/>
        <v>0.91141745923494455</v>
      </c>
      <c r="F1832" s="20">
        <f t="shared" ca="1" si="57"/>
        <v>11.348243248055388</v>
      </c>
    </row>
    <row r="1833" spans="5:6" x14ac:dyDescent="0.25">
      <c r="E1833" s="16">
        <f t="shared" ca="1" si="56"/>
        <v>0.42013189812377982</v>
      </c>
      <c r="F1833" s="20">
        <f t="shared" ca="1" si="57"/>
        <v>9.1693212856980519</v>
      </c>
    </row>
    <row r="1834" spans="5:6" x14ac:dyDescent="0.25">
      <c r="E1834" s="16">
        <f t="shared" ca="1" si="56"/>
        <v>0.25726591593864889</v>
      </c>
      <c r="F1834" s="20">
        <f t="shared" ca="1" si="57"/>
        <v>8.4094304200158039</v>
      </c>
    </row>
    <row r="1835" spans="5:6" x14ac:dyDescent="0.25">
      <c r="E1835" s="16">
        <f t="shared" ca="1" si="56"/>
        <v>2.5326946736358491E-2</v>
      </c>
      <c r="F1835" s="20">
        <f t="shared" ca="1" si="57"/>
        <v>5.9256294860860645</v>
      </c>
    </row>
    <row r="1836" spans="5:6" x14ac:dyDescent="0.25">
      <c r="E1836" s="16">
        <f t="shared" ca="1" si="56"/>
        <v>0.79403419893045957</v>
      </c>
      <c r="F1836" s="20">
        <f t="shared" ca="1" si="57"/>
        <v>10.675331162344229</v>
      </c>
    </row>
    <row r="1837" spans="5:6" x14ac:dyDescent="0.25">
      <c r="E1837" s="16">
        <f t="shared" ca="1" si="56"/>
        <v>7.672740148067958E-2</v>
      </c>
      <c r="F1837" s="20">
        <f t="shared" ca="1" si="57"/>
        <v>6.9689471586862375</v>
      </c>
    </row>
    <row r="1838" spans="5:6" x14ac:dyDescent="0.25">
      <c r="E1838" s="16">
        <f t="shared" ca="1" si="56"/>
        <v>0.80296042959914415</v>
      </c>
      <c r="F1838" s="20">
        <f t="shared" ca="1" si="57"/>
        <v>10.717589391330055</v>
      </c>
    </row>
    <row r="1839" spans="5:6" x14ac:dyDescent="0.25">
      <c r="E1839" s="16">
        <f t="shared" ca="1" si="56"/>
        <v>0.85428861777377529</v>
      </c>
      <c r="F1839" s="20">
        <f t="shared" ca="1" si="57"/>
        <v>10.981692747472797</v>
      </c>
    </row>
    <row r="1840" spans="5:6" x14ac:dyDescent="0.25">
      <c r="E1840" s="16">
        <f t="shared" ca="1" si="56"/>
        <v>0.3925054137908377</v>
      </c>
      <c r="F1840" s="20">
        <f t="shared" ca="1" si="57"/>
        <v>9.0531216804384851</v>
      </c>
    </row>
    <row r="1841" spans="5:6" x14ac:dyDescent="0.25">
      <c r="E1841" s="16">
        <f t="shared" ca="1" si="56"/>
        <v>0.36362677586629855</v>
      </c>
      <c r="F1841" s="20">
        <f t="shared" ca="1" si="57"/>
        <v>8.9275019148619013</v>
      </c>
    </row>
    <row r="1842" spans="5:6" x14ac:dyDescent="0.25">
      <c r="E1842" s="16">
        <f t="shared" ca="1" si="56"/>
        <v>0.93097480879039329</v>
      </c>
      <c r="F1842" s="20">
        <f t="shared" ca="1" si="57"/>
        <v>11.508174457952162</v>
      </c>
    </row>
    <row r="1843" spans="5:6" x14ac:dyDescent="0.25">
      <c r="E1843" s="16">
        <f t="shared" ca="1" si="56"/>
        <v>0.64769502485188579</v>
      </c>
      <c r="F1843" s="20">
        <f t="shared" ca="1" si="57"/>
        <v>10.060681337879418</v>
      </c>
    </row>
    <row r="1844" spans="5:6" x14ac:dyDescent="0.25">
      <c r="E1844" s="16">
        <f t="shared" ca="1" si="56"/>
        <v>0.52776143783787677</v>
      </c>
      <c r="F1844" s="20">
        <f t="shared" ca="1" si="57"/>
        <v>9.5978514143607949</v>
      </c>
    </row>
    <row r="1845" spans="5:6" x14ac:dyDescent="0.25">
      <c r="E1845" s="16">
        <f t="shared" ca="1" si="56"/>
        <v>0.43459844772277501</v>
      </c>
      <c r="F1845" s="20">
        <f t="shared" ca="1" si="57"/>
        <v>9.2288762298791518</v>
      </c>
    </row>
    <row r="1846" spans="5:6" x14ac:dyDescent="0.25">
      <c r="E1846" s="16">
        <f t="shared" ca="1" si="56"/>
        <v>0.97040252386493786</v>
      </c>
      <c r="F1846" s="20">
        <f t="shared" ca="1" si="57"/>
        <v>11.969573886743953</v>
      </c>
    </row>
    <row r="1847" spans="5:6" x14ac:dyDescent="0.25">
      <c r="E1847" s="16">
        <f t="shared" ca="1" si="56"/>
        <v>0.36992475707407435</v>
      </c>
      <c r="F1847" s="20">
        <f t="shared" ca="1" si="57"/>
        <v>8.9553060772894515</v>
      </c>
    </row>
    <row r="1848" spans="5:6" x14ac:dyDescent="0.25">
      <c r="E1848" s="16">
        <f t="shared" ca="1" si="56"/>
        <v>0.74292142182523302</v>
      </c>
      <c r="F1848" s="20">
        <f t="shared" ca="1" si="57"/>
        <v>10.447268163209076</v>
      </c>
    </row>
    <row r="1849" spans="5:6" x14ac:dyDescent="0.25">
      <c r="E1849" s="16">
        <f t="shared" ca="1" si="56"/>
        <v>0.62711117830625773</v>
      </c>
      <c r="F1849" s="20">
        <f t="shared" ca="1" si="57"/>
        <v>9.9805655843970147</v>
      </c>
    </row>
    <row r="1850" spans="5:6" x14ac:dyDescent="0.25">
      <c r="E1850" s="16">
        <f t="shared" ca="1" si="56"/>
        <v>0.84069438384786022</v>
      </c>
      <c r="F1850" s="20">
        <f t="shared" ca="1" si="57"/>
        <v>10.907558290363006</v>
      </c>
    </row>
    <row r="1851" spans="5:6" x14ac:dyDescent="0.25">
      <c r="E1851" s="16">
        <f t="shared" ca="1" si="56"/>
        <v>0.52350936930358805</v>
      </c>
      <c r="F1851" s="20">
        <f t="shared" ca="1" si="57"/>
        <v>9.581385597826916</v>
      </c>
    </row>
    <row r="1852" spans="5:6" x14ac:dyDescent="0.25">
      <c r="E1852" s="16">
        <f t="shared" ca="1" si="56"/>
        <v>0.12047329326144107</v>
      </c>
      <c r="F1852" s="20">
        <f t="shared" ca="1" si="57"/>
        <v>7.458273426883137</v>
      </c>
    </row>
    <row r="1853" spans="5:6" x14ac:dyDescent="0.25">
      <c r="E1853" s="16">
        <f t="shared" ca="1" si="56"/>
        <v>0.43956056679550215</v>
      </c>
      <c r="F1853" s="20">
        <f t="shared" ca="1" si="57"/>
        <v>9.2491237800259807</v>
      </c>
    </row>
    <row r="1854" spans="5:6" x14ac:dyDescent="0.25">
      <c r="E1854" s="16">
        <f t="shared" ca="1" si="56"/>
        <v>0.41436255924165499</v>
      </c>
      <c r="F1854" s="20">
        <f t="shared" ca="1" si="57"/>
        <v>9.1453367912508412</v>
      </c>
    </row>
    <row r="1855" spans="5:6" x14ac:dyDescent="0.25">
      <c r="E1855" s="16">
        <f t="shared" ca="1" si="56"/>
        <v>0.97011620657611253</v>
      </c>
      <c r="F1855" s="20">
        <f t="shared" ca="1" si="57"/>
        <v>11.964891792784636</v>
      </c>
    </row>
    <row r="1856" spans="5:6" x14ac:dyDescent="0.25">
      <c r="E1856" s="16">
        <f t="shared" ca="1" si="56"/>
        <v>0.61023553068319492</v>
      </c>
      <c r="F1856" s="20">
        <f t="shared" ca="1" si="57"/>
        <v>9.9153258226225773</v>
      </c>
    </row>
    <row r="1857" spans="5:6" x14ac:dyDescent="0.25">
      <c r="E1857" s="16">
        <f t="shared" ca="1" si="56"/>
        <v>0.1410446091710883</v>
      </c>
      <c r="F1857" s="20">
        <f t="shared" ca="1" si="57"/>
        <v>7.6407526270896113</v>
      </c>
    </row>
    <row r="1858" spans="5:6" x14ac:dyDescent="0.25">
      <c r="E1858" s="16">
        <f t="shared" ca="1" si="56"/>
        <v>0.73724888946651179</v>
      </c>
      <c r="F1858" s="20">
        <f t="shared" ca="1" si="57"/>
        <v>10.423121405171415</v>
      </c>
    </row>
    <row r="1859" spans="5:6" x14ac:dyDescent="0.25">
      <c r="E1859" s="16">
        <f t="shared" ca="1" si="56"/>
        <v>0.53741839650360879</v>
      </c>
      <c r="F1859" s="20">
        <f t="shared" ca="1" si="57"/>
        <v>9.6351718038591585</v>
      </c>
    </row>
    <row r="1860" spans="5:6" x14ac:dyDescent="0.25">
      <c r="E1860" s="16">
        <f t="shared" ref="E1860:E1923" ca="1" si="58">RAND()</f>
        <v>0.95175970952409827</v>
      </c>
      <c r="F1860" s="20">
        <f t="shared" ref="F1860:F1923" ca="1" si="59">$C$4*POWER(-LN(1-E1860),(1/$C$3))</f>
        <v>11.716812146629502</v>
      </c>
    </row>
    <row r="1861" spans="5:6" x14ac:dyDescent="0.25">
      <c r="E1861" s="16">
        <f t="shared" ca="1" si="58"/>
        <v>0.42627108026590976</v>
      </c>
      <c r="F1861" s="20">
        <f t="shared" ca="1" si="59"/>
        <v>9.1946937377566478</v>
      </c>
    </row>
    <row r="1862" spans="5:6" x14ac:dyDescent="0.25">
      <c r="E1862" s="16">
        <f t="shared" ca="1" si="58"/>
        <v>0.62941923287385104</v>
      </c>
      <c r="F1862" s="20">
        <f t="shared" ca="1" si="59"/>
        <v>9.9895154556662078</v>
      </c>
    </row>
    <row r="1863" spans="5:6" x14ac:dyDescent="0.25">
      <c r="E1863" s="16">
        <f t="shared" ca="1" si="58"/>
        <v>0.76578412941366758</v>
      </c>
      <c r="F1863" s="20">
        <f t="shared" ca="1" si="59"/>
        <v>10.546715615198304</v>
      </c>
    </row>
    <row r="1864" spans="5:6" x14ac:dyDescent="0.25">
      <c r="E1864" s="16">
        <f t="shared" ca="1" si="58"/>
        <v>7.954331670585546E-2</v>
      </c>
      <c r="F1864" s="20">
        <f t="shared" ca="1" si="59"/>
        <v>7.0064304537699504</v>
      </c>
    </row>
    <row r="1865" spans="5:6" x14ac:dyDescent="0.25">
      <c r="E1865" s="16">
        <f t="shared" ca="1" si="58"/>
        <v>0.10009404166497238</v>
      </c>
      <c r="F1865" s="20">
        <f t="shared" ca="1" si="59"/>
        <v>7.2517706109184878</v>
      </c>
    </row>
    <row r="1866" spans="5:6" x14ac:dyDescent="0.25">
      <c r="E1866" s="16">
        <f t="shared" ca="1" si="58"/>
        <v>0.93515009068244148</v>
      </c>
      <c r="F1866" s="20">
        <f t="shared" ca="1" si="59"/>
        <v>11.546168577798731</v>
      </c>
    </row>
    <row r="1867" spans="5:6" x14ac:dyDescent="0.25">
      <c r="E1867" s="16">
        <f t="shared" ca="1" si="58"/>
        <v>0.12812713594484926</v>
      </c>
      <c r="F1867" s="20">
        <f t="shared" ca="1" si="59"/>
        <v>7.5287853340732784</v>
      </c>
    </row>
    <row r="1868" spans="5:6" x14ac:dyDescent="0.25">
      <c r="E1868" s="16">
        <f t="shared" ca="1" si="58"/>
        <v>0.59170836162532359</v>
      </c>
      <c r="F1868" s="20">
        <f t="shared" ca="1" si="59"/>
        <v>9.8439902995608133</v>
      </c>
    </row>
    <row r="1869" spans="5:6" x14ac:dyDescent="0.25">
      <c r="E1869" s="16">
        <f t="shared" ca="1" si="58"/>
        <v>0.42022171209875048</v>
      </c>
      <c r="F1869" s="20">
        <f t="shared" ca="1" si="59"/>
        <v>9.1696935695966495</v>
      </c>
    </row>
    <row r="1870" spans="5:6" x14ac:dyDescent="0.25">
      <c r="E1870" s="16">
        <f t="shared" ca="1" si="58"/>
        <v>0.44966405805938958</v>
      </c>
      <c r="F1870" s="20">
        <f t="shared" ca="1" si="59"/>
        <v>9.2900885817314247</v>
      </c>
    </row>
    <row r="1871" spans="5:6" x14ac:dyDescent="0.25">
      <c r="E1871" s="16">
        <f t="shared" ca="1" si="58"/>
        <v>0.62576968785025056</v>
      </c>
      <c r="F1871" s="20">
        <f t="shared" ca="1" si="59"/>
        <v>9.9753670874030895</v>
      </c>
    </row>
    <row r="1872" spans="5:6" x14ac:dyDescent="0.25">
      <c r="E1872" s="16">
        <f t="shared" ca="1" si="58"/>
        <v>0.48744641399865984</v>
      </c>
      <c r="F1872" s="20">
        <f t="shared" ca="1" si="59"/>
        <v>9.4406210676584887</v>
      </c>
    </row>
    <row r="1873" spans="5:6" x14ac:dyDescent="0.25">
      <c r="E1873" s="16">
        <f t="shared" ca="1" si="58"/>
        <v>4.8227924933109456E-2</v>
      </c>
      <c r="F1873" s="20">
        <f t="shared" ca="1" si="59"/>
        <v>6.5076897601383523</v>
      </c>
    </row>
    <row r="1874" spans="5:6" x14ac:dyDescent="0.25">
      <c r="E1874" s="16">
        <f t="shared" ca="1" si="58"/>
        <v>0.2425311249576505</v>
      </c>
      <c r="F1874" s="20">
        <f t="shared" ca="1" si="59"/>
        <v>8.3277390753959359</v>
      </c>
    </row>
    <row r="1875" spans="5:6" x14ac:dyDescent="0.25">
      <c r="E1875" s="16">
        <f t="shared" ca="1" si="58"/>
        <v>0.20120368423847701</v>
      </c>
      <c r="F1875" s="20">
        <f t="shared" ca="1" si="59"/>
        <v>8.0790047643638019</v>
      </c>
    </row>
    <row r="1876" spans="5:6" x14ac:dyDescent="0.25">
      <c r="E1876" s="16">
        <f t="shared" ca="1" si="58"/>
        <v>0.63298257710453909</v>
      </c>
      <c r="F1876" s="20">
        <f t="shared" ca="1" si="59"/>
        <v>10.003348004275772</v>
      </c>
    </row>
    <row r="1877" spans="5:6" x14ac:dyDescent="0.25">
      <c r="E1877" s="16">
        <f t="shared" ca="1" si="58"/>
        <v>0.52627991281877085</v>
      </c>
      <c r="F1877" s="20">
        <f t="shared" ca="1" si="59"/>
        <v>9.5921168108733053</v>
      </c>
    </row>
    <row r="1878" spans="5:6" x14ac:dyDescent="0.25">
      <c r="E1878" s="16">
        <f t="shared" ca="1" si="58"/>
        <v>0.24290704147802411</v>
      </c>
      <c r="F1878" s="20">
        <f t="shared" ca="1" si="59"/>
        <v>8.3298635000316654</v>
      </c>
    </row>
    <row r="1879" spans="5:6" x14ac:dyDescent="0.25">
      <c r="E1879" s="16">
        <f t="shared" ca="1" si="58"/>
        <v>0.86174888003745842</v>
      </c>
      <c r="F1879" s="20">
        <f t="shared" ca="1" si="59"/>
        <v>11.02400692093839</v>
      </c>
    </row>
    <row r="1880" spans="5:6" x14ac:dyDescent="0.25">
      <c r="E1880" s="16">
        <f t="shared" ca="1" si="58"/>
        <v>0.57371450859047579</v>
      </c>
      <c r="F1880" s="20">
        <f t="shared" ca="1" si="59"/>
        <v>9.7748437047356909</v>
      </c>
    </row>
    <row r="1881" spans="5:6" x14ac:dyDescent="0.25">
      <c r="E1881" s="16">
        <f t="shared" ca="1" si="58"/>
        <v>0.88802726276907096</v>
      </c>
      <c r="F1881" s="20">
        <f t="shared" ca="1" si="59"/>
        <v>11.184606338631731</v>
      </c>
    </row>
    <row r="1882" spans="5:6" x14ac:dyDescent="0.25">
      <c r="E1882" s="16">
        <f t="shared" ca="1" si="58"/>
        <v>0.74739047860535146</v>
      </c>
      <c r="F1882" s="20">
        <f t="shared" ca="1" si="59"/>
        <v>10.466430459180112</v>
      </c>
    </row>
    <row r="1883" spans="5:6" x14ac:dyDescent="0.25">
      <c r="E1883" s="16">
        <f t="shared" ca="1" si="58"/>
        <v>0.13519702479164342</v>
      </c>
      <c r="F1883" s="20">
        <f t="shared" ca="1" si="59"/>
        <v>7.5910846037406206</v>
      </c>
    </row>
    <row r="1884" spans="5:6" x14ac:dyDescent="0.25">
      <c r="E1884" s="16">
        <f t="shared" ca="1" si="58"/>
        <v>0.42857291765580685</v>
      </c>
      <c r="F1884" s="20">
        <f t="shared" ca="1" si="59"/>
        <v>9.2041686696188627</v>
      </c>
    </row>
    <row r="1885" spans="5:6" x14ac:dyDescent="0.25">
      <c r="E1885" s="16">
        <f t="shared" ca="1" si="58"/>
        <v>0.87514120042734178</v>
      </c>
      <c r="F1885" s="20">
        <f t="shared" ca="1" si="59"/>
        <v>11.103366418278107</v>
      </c>
    </row>
    <row r="1886" spans="5:6" x14ac:dyDescent="0.25">
      <c r="E1886" s="16">
        <f t="shared" ca="1" si="58"/>
        <v>0.24782190784659663</v>
      </c>
      <c r="F1886" s="20">
        <f t="shared" ca="1" si="59"/>
        <v>8.3574397406066545</v>
      </c>
    </row>
    <row r="1887" spans="5:6" x14ac:dyDescent="0.25">
      <c r="E1887" s="16">
        <f t="shared" ca="1" si="58"/>
        <v>0.26584829547335387</v>
      </c>
      <c r="F1887" s="20">
        <f t="shared" ca="1" si="59"/>
        <v>8.4556086448937418</v>
      </c>
    </row>
    <row r="1888" spans="5:6" x14ac:dyDescent="0.25">
      <c r="E1888" s="16">
        <f t="shared" ca="1" si="58"/>
        <v>0.24854160252309399</v>
      </c>
      <c r="F1888" s="20">
        <f t="shared" ca="1" si="59"/>
        <v>8.3614472366349126</v>
      </c>
    </row>
    <row r="1889" spans="5:6" x14ac:dyDescent="0.25">
      <c r="E1889" s="16">
        <f t="shared" ca="1" si="58"/>
        <v>0.93627312071254232</v>
      </c>
      <c r="F1889" s="20">
        <f t="shared" ca="1" si="59"/>
        <v>11.556672680416245</v>
      </c>
    </row>
    <row r="1890" spans="5:6" x14ac:dyDescent="0.25">
      <c r="E1890" s="16">
        <f t="shared" ca="1" si="58"/>
        <v>0.28720624310786214</v>
      </c>
      <c r="F1890" s="20">
        <f t="shared" ca="1" si="59"/>
        <v>8.5665444290515627</v>
      </c>
    </row>
    <row r="1891" spans="5:6" x14ac:dyDescent="0.25">
      <c r="E1891" s="16">
        <f t="shared" ca="1" si="58"/>
        <v>0.53902559849091514</v>
      </c>
      <c r="F1891" s="20">
        <f t="shared" ca="1" si="59"/>
        <v>9.641373979810643</v>
      </c>
    </row>
    <row r="1892" spans="5:6" x14ac:dyDescent="0.25">
      <c r="E1892" s="16">
        <f t="shared" ca="1" si="58"/>
        <v>0.51073408638828544</v>
      </c>
      <c r="F1892" s="20">
        <f t="shared" ca="1" si="59"/>
        <v>9.5317685033556838</v>
      </c>
    </row>
    <row r="1893" spans="5:6" x14ac:dyDescent="0.25">
      <c r="E1893" s="16">
        <f t="shared" ca="1" si="58"/>
        <v>0.870152876508828</v>
      </c>
      <c r="F1893" s="20">
        <f t="shared" ca="1" si="59"/>
        <v>11.073256708623552</v>
      </c>
    </row>
    <row r="1894" spans="5:6" x14ac:dyDescent="0.25">
      <c r="E1894" s="16">
        <f t="shared" ca="1" si="58"/>
        <v>6.9646281910191066E-2</v>
      </c>
      <c r="F1894" s="20">
        <f t="shared" ca="1" si="59"/>
        <v>6.8695083430718382</v>
      </c>
    </row>
    <row r="1895" spans="5:6" x14ac:dyDescent="0.25">
      <c r="E1895" s="16">
        <f t="shared" ca="1" si="58"/>
        <v>0.56291631232351558</v>
      </c>
      <c r="F1895" s="20">
        <f t="shared" ca="1" si="59"/>
        <v>9.7333504973462688</v>
      </c>
    </row>
    <row r="1896" spans="5:6" x14ac:dyDescent="0.25">
      <c r="E1896" s="16">
        <f t="shared" ca="1" si="58"/>
        <v>0.36528496590570536</v>
      </c>
      <c r="F1896" s="20">
        <f t="shared" ca="1" si="59"/>
        <v>8.9348460242325523</v>
      </c>
    </row>
    <row r="1897" spans="5:6" x14ac:dyDescent="0.25">
      <c r="E1897" s="16">
        <f t="shared" ca="1" si="58"/>
        <v>0.45311411691675474</v>
      </c>
      <c r="F1897" s="20">
        <f t="shared" ca="1" si="59"/>
        <v>9.3040007471705461</v>
      </c>
    </row>
    <row r="1898" spans="5:6" x14ac:dyDescent="0.25">
      <c r="E1898" s="16">
        <f t="shared" ca="1" si="58"/>
        <v>0.48601346055681927</v>
      </c>
      <c r="F1898" s="20">
        <f t="shared" ca="1" si="59"/>
        <v>9.4349773693392667</v>
      </c>
    </row>
    <row r="1899" spans="5:6" x14ac:dyDescent="0.25">
      <c r="E1899" s="16">
        <f t="shared" ca="1" si="58"/>
        <v>0.61778306360229218</v>
      </c>
      <c r="F1899" s="20">
        <f t="shared" ca="1" si="59"/>
        <v>9.9444645984664159</v>
      </c>
    </row>
    <row r="1900" spans="5:6" x14ac:dyDescent="0.25">
      <c r="E1900" s="16">
        <f t="shared" ca="1" si="58"/>
        <v>0.13263525078659</v>
      </c>
      <c r="F1900" s="20">
        <f t="shared" ca="1" si="59"/>
        <v>7.5688063076294867</v>
      </c>
    </row>
    <row r="1901" spans="5:6" x14ac:dyDescent="0.25">
      <c r="E1901" s="16">
        <f t="shared" ca="1" si="58"/>
        <v>0.85513117646906922</v>
      </c>
      <c r="F1901" s="20">
        <f t="shared" ca="1" si="59"/>
        <v>10.986410029852472</v>
      </c>
    </row>
    <row r="1902" spans="5:6" x14ac:dyDescent="0.25">
      <c r="E1902" s="16">
        <f t="shared" ca="1" si="58"/>
        <v>0.40997021249039778</v>
      </c>
      <c r="F1902" s="20">
        <f t="shared" ca="1" si="59"/>
        <v>9.126981467085816</v>
      </c>
    </row>
    <row r="1903" spans="5:6" x14ac:dyDescent="0.25">
      <c r="E1903" s="16">
        <f t="shared" ca="1" si="58"/>
        <v>0.24660719948122389</v>
      </c>
      <c r="F1903" s="20">
        <f t="shared" ca="1" si="59"/>
        <v>8.3506583246331338</v>
      </c>
    </row>
    <row r="1904" spans="5:6" x14ac:dyDescent="0.25">
      <c r="E1904" s="16">
        <f t="shared" ca="1" si="58"/>
        <v>0.34383573149765567</v>
      </c>
      <c r="F1904" s="20">
        <f t="shared" ca="1" si="59"/>
        <v>8.8384621046415397</v>
      </c>
    </row>
    <row r="1905" spans="5:6" x14ac:dyDescent="0.25">
      <c r="E1905" s="16">
        <f t="shared" ca="1" si="58"/>
        <v>0.28930240722786416</v>
      </c>
      <c r="F1905" s="20">
        <f t="shared" ca="1" si="59"/>
        <v>8.5771505183908676</v>
      </c>
    </row>
    <row r="1906" spans="5:6" x14ac:dyDescent="0.25">
      <c r="E1906" s="16">
        <f t="shared" ca="1" si="58"/>
        <v>0.39943470620802735</v>
      </c>
      <c r="F1906" s="20">
        <f t="shared" ca="1" si="59"/>
        <v>9.0825999735672003</v>
      </c>
    </row>
    <row r="1907" spans="5:6" x14ac:dyDescent="0.25">
      <c r="E1907" s="16">
        <f t="shared" ca="1" si="58"/>
        <v>0.60456417817828978</v>
      </c>
      <c r="F1907" s="20">
        <f t="shared" ca="1" si="59"/>
        <v>9.8934645575745197</v>
      </c>
    </row>
    <row r="1908" spans="5:6" x14ac:dyDescent="0.25">
      <c r="E1908" s="16">
        <f t="shared" ca="1" si="58"/>
        <v>0.96121484624396236</v>
      </c>
      <c r="F1908" s="20">
        <f t="shared" ca="1" si="59"/>
        <v>11.833706832748819</v>
      </c>
    </row>
    <row r="1909" spans="5:6" x14ac:dyDescent="0.25">
      <c r="E1909" s="16">
        <f t="shared" ca="1" si="58"/>
        <v>0.5410475208959834</v>
      </c>
      <c r="F1909" s="20">
        <f t="shared" ca="1" si="59"/>
        <v>9.6491732893580711</v>
      </c>
    </row>
    <row r="1910" spans="5:6" x14ac:dyDescent="0.25">
      <c r="E1910" s="16">
        <f t="shared" ca="1" si="58"/>
        <v>0.78951734538047291</v>
      </c>
      <c r="F1910" s="20">
        <f t="shared" ca="1" si="59"/>
        <v>10.654268885130705</v>
      </c>
    </row>
    <row r="1911" spans="5:6" x14ac:dyDescent="0.25">
      <c r="E1911" s="16">
        <f t="shared" ca="1" si="58"/>
        <v>6.4828950163791865E-2</v>
      </c>
      <c r="F1911" s="20">
        <f t="shared" ca="1" si="59"/>
        <v>6.7970475817243514</v>
      </c>
    </row>
    <row r="1912" spans="5:6" x14ac:dyDescent="0.25">
      <c r="E1912" s="16">
        <f t="shared" ca="1" si="58"/>
        <v>0.11628811332768352</v>
      </c>
      <c r="F1912" s="20">
        <f t="shared" ca="1" si="59"/>
        <v>7.41823340837768</v>
      </c>
    </row>
    <row r="1913" spans="5:6" x14ac:dyDescent="0.25">
      <c r="E1913" s="16">
        <f t="shared" ca="1" si="58"/>
        <v>0.30477008145436768</v>
      </c>
      <c r="F1913" s="20">
        <f t="shared" ca="1" si="59"/>
        <v>8.6540037477993508</v>
      </c>
    </row>
    <row r="1914" spans="5:6" x14ac:dyDescent="0.25">
      <c r="E1914" s="16">
        <f t="shared" ca="1" si="58"/>
        <v>0.13206535696809663</v>
      </c>
      <c r="F1914" s="20">
        <f t="shared" ca="1" si="59"/>
        <v>7.563805410664175</v>
      </c>
    </row>
    <row r="1915" spans="5:6" x14ac:dyDescent="0.25">
      <c r="E1915" s="16">
        <f t="shared" ca="1" si="58"/>
        <v>0.65527251324788061</v>
      </c>
      <c r="F1915" s="20">
        <f t="shared" ca="1" si="59"/>
        <v>10.090371336069289</v>
      </c>
    </row>
    <row r="1916" spans="5:6" x14ac:dyDescent="0.25">
      <c r="E1916" s="16">
        <f t="shared" ca="1" si="58"/>
        <v>0.42630742486353668</v>
      </c>
      <c r="F1916" s="20">
        <f t="shared" ca="1" si="59"/>
        <v>9.1948435005768481</v>
      </c>
    </row>
    <row r="1917" spans="5:6" x14ac:dyDescent="0.25">
      <c r="E1917" s="16">
        <f t="shared" ca="1" si="58"/>
        <v>0.349412763582997</v>
      </c>
      <c r="F1917" s="20">
        <f t="shared" ca="1" si="59"/>
        <v>8.8638218233124437</v>
      </c>
    </row>
    <row r="1918" spans="5:6" x14ac:dyDescent="0.25">
      <c r="E1918" s="16">
        <f t="shared" ca="1" si="58"/>
        <v>0.91432428222776763</v>
      </c>
      <c r="F1918" s="20">
        <f t="shared" ca="1" si="59"/>
        <v>11.370429179425523</v>
      </c>
    </row>
    <row r="1919" spans="5:6" x14ac:dyDescent="0.25">
      <c r="E1919" s="16">
        <f t="shared" ca="1" si="58"/>
        <v>0.73991706965260629</v>
      </c>
      <c r="F1919" s="20">
        <f t="shared" ca="1" si="59"/>
        <v>10.434455406199842</v>
      </c>
    </row>
    <row r="1920" spans="5:6" x14ac:dyDescent="0.25">
      <c r="E1920" s="16">
        <f t="shared" ca="1" si="58"/>
        <v>4.965647536469997E-2</v>
      </c>
      <c r="F1920" s="20">
        <f t="shared" ca="1" si="59"/>
        <v>6.5355793434259599</v>
      </c>
    </row>
    <row r="1921" spans="5:6" x14ac:dyDescent="0.25">
      <c r="E1921" s="16">
        <f t="shared" ca="1" si="58"/>
        <v>0.75577339770749186</v>
      </c>
      <c r="F1921" s="20">
        <f t="shared" ca="1" si="59"/>
        <v>10.502725149628835</v>
      </c>
    </row>
    <row r="1922" spans="5:6" x14ac:dyDescent="0.25">
      <c r="E1922" s="16">
        <f t="shared" ca="1" si="58"/>
        <v>0.3734543890423111</v>
      </c>
      <c r="F1922" s="20">
        <f t="shared" ca="1" si="59"/>
        <v>8.9707843720892146</v>
      </c>
    </row>
    <row r="1923" spans="5:6" x14ac:dyDescent="0.25">
      <c r="E1923" s="16">
        <f t="shared" ca="1" si="58"/>
        <v>0.27577059183326869</v>
      </c>
      <c r="F1923" s="20">
        <f t="shared" ca="1" si="59"/>
        <v>8.5078191077461423</v>
      </c>
    </row>
    <row r="1924" spans="5:6" x14ac:dyDescent="0.25">
      <c r="E1924" s="16">
        <f t="shared" ref="E1924:E1987" ca="1" si="60">RAND()</f>
        <v>0.50370211725798231</v>
      </c>
      <c r="F1924" s="20">
        <f t="shared" ref="F1924:F1987" ca="1" si="61">$C$4*POWER(-LN(1-E1924),(1/$C$3))</f>
        <v>9.5043504543625303</v>
      </c>
    </row>
    <row r="1925" spans="5:6" x14ac:dyDescent="0.25">
      <c r="E1925" s="16">
        <f t="shared" ca="1" si="60"/>
        <v>0.58248802708727188</v>
      </c>
      <c r="F1925" s="20">
        <f t="shared" ca="1" si="61"/>
        <v>9.8085513809619744</v>
      </c>
    </row>
    <row r="1926" spans="5:6" x14ac:dyDescent="0.25">
      <c r="E1926" s="16">
        <f t="shared" ca="1" si="60"/>
        <v>0.77770716614437729</v>
      </c>
      <c r="F1926" s="20">
        <f t="shared" ca="1" si="61"/>
        <v>10.600130348344203</v>
      </c>
    </row>
    <row r="1927" spans="5:6" x14ac:dyDescent="0.25">
      <c r="E1927" s="16">
        <f t="shared" ca="1" si="60"/>
        <v>0.6372843889011629</v>
      </c>
      <c r="F1927" s="20">
        <f t="shared" ca="1" si="61"/>
        <v>10.02007327425323</v>
      </c>
    </row>
    <row r="1928" spans="5:6" x14ac:dyDescent="0.25">
      <c r="E1928" s="16">
        <f t="shared" ca="1" si="60"/>
        <v>0.13011853729019784</v>
      </c>
      <c r="F1928" s="20">
        <f t="shared" ca="1" si="61"/>
        <v>7.546595633079872</v>
      </c>
    </row>
    <row r="1929" spans="5:6" x14ac:dyDescent="0.25">
      <c r="E1929" s="16">
        <f t="shared" ca="1" si="60"/>
        <v>0.99483017891262671</v>
      </c>
      <c r="F1929" s="20">
        <f t="shared" ca="1" si="61"/>
        <v>12.678151438379796</v>
      </c>
    </row>
    <row r="1930" spans="5:6" x14ac:dyDescent="0.25">
      <c r="E1930" s="16">
        <f t="shared" ca="1" si="60"/>
        <v>0.22486972116893844</v>
      </c>
      <c r="F1930" s="20">
        <f t="shared" ca="1" si="61"/>
        <v>8.2253214129610779</v>
      </c>
    </row>
    <row r="1931" spans="5:6" x14ac:dyDescent="0.25">
      <c r="E1931" s="16">
        <f t="shared" ca="1" si="60"/>
        <v>0.79450966075392149</v>
      </c>
      <c r="F1931" s="20">
        <f t="shared" ca="1" si="61"/>
        <v>10.677560439321319</v>
      </c>
    </row>
    <row r="1932" spans="5:6" x14ac:dyDescent="0.25">
      <c r="E1932" s="16">
        <f t="shared" ca="1" si="60"/>
        <v>0.36222178827434826</v>
      </c>
      <c r="F1932" s="20">
        <f t="shared" ca="1" si="61"/>
        <v>8.9212658036003027</v>
      </c>
    </row>
    <row r="1933" spans="5:6" x14ac:dyDescent="0.25">
      <c r="E1933" s="16">
        <f t="shared" ca="1" si="60"/>
        <v>0.72093400050756784</v>
      </c>
      <c r="F1933" s="20">
        <f t="shared" ca="1" si="61"/>
        <v>10.354674434160692</v>
      </c>
    </row>
    <row r="1934" spans="5:6" x14ac:dyDescent="0.25">
      <c r="E1934" s="16">
        <f t="shared" ca="1" si="60"/>
        <v>0.86393051164150569</v>
      </c>
      <c r="F1934" s="20">
        <f t="shared" ca="1" si="61"/>
        <v>11.036623332932864</v>
      </c>
    </row>
    <row r="1935" spans="5:6" x14ac:dyDescent="0.25">
      <c r="E1935" s="16">
        <f t="shared" ca="1" si="60"/>
        <v>0.70266818017999944</v>
      </c>
      <c r="F1935" s="20">
        <f t="shared" ca="1" si="61"/>
        <v>10.279579111734469</v>
      </c>
    </row>
    <row r="1936" spans="5:6" x14ac:dyDescent="0.25">
      <c r="E1936" s="16">
        <f t="shared" ca="1" si="60"/>
        <v>0.4846385956368704</v>
      </c>
      <c r="F1936" s="20">
        <f t="shared" ca="1" si="61"/>
        <v>9.4295581948726266</v>
      </c>
    </row>
    <row r="1937" spans="5:6" x14ac:dyDescent="0.25">
      <c r="E1937" s="16">
        <f t="shared" ca="1" si="60"/>
        <v>0.64288527204957391</v>
      </c>
      <c r="F1937" s="20">
        <f t="shared" ca="1" si="61"/>
        <v>10.041895706923505</v>
      </c>
    </row>
    <row r="1938" spans="5:6" x14ac:dyDescent="0.25">
      <c r="E1938" s="16">
        <f t="shared" ca="1" si="60"/>
        <v>0.50053784523874867</v>
      </c>
      <c r="F1938" s="20">
        <f t="shared" ca="1" si="61"/>
        <v>9.4919849276926946</v>
      </c>
    </row>
    <row r="1939" spans="5:6" x14ac:dyDescent="0.25">
      <c r="E1939" s="16">
        <f t="shared" ca="1" si="60"/>
        <v>0.19328131737179044</v>
      </c>
      <c r="F1939" s="20">
        <f t="shared" ca="1" si="61"/>
        <v>8.0273209190653159</v>
      </c>
    </row>
    <row r="1940" spans="5:6" x14ac:dyDescent="0.25">
      <c r="E1940" s="16">
        <f t="shared" ca="1" si="60"/>
        <v>0.63933299316281</v>
      </c>
      <c r="F1940" s="20">
        <f t="shared" ca="1" si="61"/>
        <v>10.028048822715668</v>
      </c>
    </row>
    <row r="1941" spans="5:6" x14ac:dyDescent="0.25">
      <c r="E1941" s="16">
        <f t="shared" ca="1" si="60"/>
        <v>0.74855451909304516</v>
      </c>
      <c r="F1941" s="20">
        <f t="shared" ca="1" si="61"/>
        <v>10.471442416712174</v>
      </c>
    </row>
    <row r="1942" spans="5:6" x14ac:dyDescent="0.25">
      <c r="E1942" s="16">
        <f t="shared" ca="1" si="60"/>
        <v>0.77858898949996536</v>
      </c>
      <c r="F1942" s="20">
        <f t="shared" ca="1" si="61"/>
        <v>10.604128527432824</v>
      </c>
    </row>
    <row r="1943" spans="5:6" x14ac:dyDescent="0.25">
      <c r="E1943" s="16">
        <f t="shared" ca="1" si="60"/>
        <v>0.89473545023634027</v>
      </c>
      <c r="F1943" s="20">
        <f t="shared" ca="1" si="61"/>
        <v>11.22915390030424</v>
      </c>
    </row>
    <row r="1944" spans="5:6" x14ac:dyDescent="0.25">
      <c r="E1944" s="16">
        <f t="shared" ca="1" si="60"/>
        <v>0.57052674178525553</v>
      </c>
      <c r="F1944" s="20">
        <f t="shared" ca="1" si="61"/>
        <v>9.7625963490749292</v>
      </c>
    </row>
    <row r="1945" spans="5:6" x14ac:dyDescent="0.25">
      <c r="E1945" s="16">
        <f t="shared" ca="1" si="60"/>
        <v>0.30111389467459559</v>
      </c>
      <c r="F1945" s="20">
        <f t="shared" ca="1" si="61"/>
        <v>8.6360538741391117</v>
      </c>
    </row>
    <row r="1946" spans="5:6" x14ac:dyDescent="0.25">
      <c r="E1946" s="16">
        <f t="shared" ca="1" si="60"/>
        <v>0.90611274677087483</v>
      </c>
      <c r="F1946" s="20">
        <f t="shared" ca="1" si="61"/>
        <v>11.308936825552356</v>
      </c>
    </row>
    <row r="1947" spans="5:6" x14ac:dyDescent="0.25">
      <c r="E1947" s="16">
        <f t="shared" ca="1" si="60"/>
        <v>0.36209120099107994</v>
      </c>
      <c r="F1947" s="20">
        <f t="shared" ca="1" si="61"/>
        <v>8.9206855543658889</v>
      </c>
    </row>
    <row r="1948" spans="5:6" x14ac:dyDescent="0.25">
      <c r="E1948" s="16">
        <f t="shared" ca="1" si="60"/>
        <v>0.26978322280793388</v>
      </c>
      <c r="F1948" s="20">
        <f t="shared" ca="1" si="61"/>
        <v>8.4764600771272889</v>
      </c>
    </row>
    <row r="1949" spans="5:6" x14ac:dyDescent="0.25">
      <c r="E1949" s="16">
        <f t="shared" ca="1" si="60"/>
        <v>0.38965026879440134</v>
      </c>
      <c r="F1949" s="20">
        <f t="shared" ca="1" si="61"/>
        <v>9.0409054643874942</v>
      </c>
    </row>
    <row r="1950" spans="5:6" x14ac:dyDescent="0.25">
      <c r="E1950" s="16">
        <f t="shared" ca="1" si="60"/>
        <v>0.4517213245028493</v>
      </c>
      <c r="F1950" s="20">
        <f t="shared" ca="1" si="61"/>
        <v>9.2983888906620429</v>
      </c>
    </row>
    <row r="1951" spans="5:6" x14ac:dyDescent="0.25">
      <c r="E1951" s="16">
        <f t="shared" ca="1" si="60"/>
        <v>0.66846663551569963</v>
      </c>
      <c r="F1951" s="20">
        <f t="shared" ca="1" si="61"/>
        <v>10.142381602968323</v>
      </c>
    </row>
    <row r="1952" spans="5:6" x14ac:dyDescent="0.25">
      <c r="E1952" s="16">
        <f t="shared" ca="1" si="60"/>
        <v>0.31579966094114331</v>
      </c>
      <c r="F1952" s="20">
        <f t="shared" ca="1" si="61"/>
        <v>8.7073927644657303</v>
      </c>
    </row>
    <row r="1953" spans="5:6" x14ac:dyDescent="0.25">
      <c r="E1953" s="16">
        <f t="shared" ca="1" si="60"/>
        <v>9.1351814119500996E-2</v>
      </c>
      <c r="F1953" s="20">
        <f t="shared" ca="1" si="61"/>
        <v>7.152848629683711</v>
      </c>
    </row>
    <row r="1954" spans="5:6" x14ac:dyDescent="0.25">
      <c r="E1954" s="16">
        <f t="shared" ca="1" si="60"/>
        <v>0.65121941800078986</v>
      </c>
      <c r="F1954" s="20">
        <f t="shared" ca="1" si="61"/>
        <v>10.074475578138628</v>
      </c>
    </row>
    <row r="1955" spans="5:6" x14ac:dyDescent="0.25">
      <c r="E1955" s="16">
        <f t="shared" ca="1" si="60"/>
        <v>9.841603323492909E-2</v>
      </c>
      <c r="F1955" s="20">
        <f t="shared" ca="1" si="61"/>
        <v>7.2333314360797871</v>
      </c>
    </row>
    <row r="1956" spans="5:6" x14ac:dyDescent="0.25">
      <c r="E1956" s="16">
        <f t="shared" ca="1" si="60"/>
        <v>0.23773366885163372</v>
      </c>
      <c r="F1956" s="20">
        <f t="shared" ca="1" si="61"/>
        <v>8.3004314597258162</v>
      </c>
    </row>
    <row r="1957" spans="5:6" x14ac:dyDescent="0.25">
      <c r="E1957" s="16">
        <f t="shared" ca="1" si="60"/>
        <v>0.84058564703924354</v>
      </c>
      <c r="F1957" s="20">
        <f t="shared" ca="1" si="61"/>
        <v>10.906979390865406</v>
      </c>
    </row>
    <row r="1958" spans="5:6" x14ac:dyDescent="0.25">
      <c r="E1958" s="16">
        <f t="shared" ca="1" si="60"/>
        <v>2.4964010482172116E-2</v>
      </c>
      <c r="F1958" s="20">
        <f t="shared" ca="1" si="61"/>
        <v>5.9132670871402766</v>
      </c>
    </row>
    <row r="1959" spans="5:6" x14ac:dyDescent="0.25">
      <c r="E1959" s="16">
        <f t="shared" ca="1" si="60"/>
        <v>0.92196156220806136</v>
      </c>
      <c r="F1959" s="20">
        <f t="shared" ca="1" si="61"/>
        <v>11.431168877043365</v>
      </c>
    </row>
    <row r="1960" spans="5:6" x14ac:dyDescent="0.25">
      <c r="E1960" s="16">
        <f t="shared" ca="1" si="60"/>
        <v>0.2199628519527187</v>
      </c>
      <c r="F1960" s="20">
        <f t="shared" ca="1" si="61"/>
        <v>8.1958974343381197</v>
      </c>
    </row>
    <row r="1961" spans="5:6" x14ac:dyDescent="0.25">
      <c r="E1961" s="16">
        <f t="shared" ca="1" si="60"/>
        <v>0.49412432872896594</v>
      </c>
      <c r="F1961" s="20">
        <f t="shared" ca="1" si="61"/>
        <v>9.4668645402783334</v>
      </c>
    </row>
    <row r="1962" spans="5:6" x14ac:dyDescent="0.25">
      <c r="E1962" s="16">
        <f t="shared" ca="1" si="60"/>
        <v>0.31075779086195199</v>
      </c>
      <c r="F1962" s="20">
        <f t="shared" ca="1" si="61"/>
        <v>8.6831257911482211</v>
      </c>
    </row>
    <row r="1963" spans="5:6" x14ac:dyDescent="0.25">
      <c r="E1963" s="16">
        <f t="shared" ca="1" si="60"/>
        <v>0.11211820748390811</v>
      </c>
      <c r="F1963" s="20">
        <f t="shared" ca="1" si="61"/>
        <v>7.3772043794010358</v>
      </c>
    </row>
    <row r="1964" spans="5:6" x14ac:dyDescent="0.25">
      <c r="E1964" s="16">
        <f t="shared" ca="1" si="60"/>
        <v>0.56003077383964861</v>
      </c>
      <c r="F1964" s="20">
        <f t="shared" ca="1" si="61"/>
        <v>9.7222575996234806</v>
      </c>
    </row>
    <row r="1965" spans="5:6" x14ac:dyDescent="0.25">
      <c r="E1965" s="16">
        <f t="shared" ca="1" si="60"/>
        <v>0.36832288513227895</v>
      </c>
      <c r="F1965" s="20">
        <f t="shared" ca="1" si="61"/>
        <v>8.9482570585824064</v>
      </c>
    </row>
    <row r="1966" spans="5:6" x14ac:dyDescent="0.25">
      <c r="E1966" s="16">
        <f t="shared" ca="1" si="60"/>
        <v>0.209455931901254</v>
      </c>
      <c r="F1966" s="20">
        <f t="shared" ca="1" si="61"/>
        <v>8.1313282801886952</v>
      </c>
    </row>
    <row r="1967" spans="5:6" x14ac:dyDescent="0.25">
      <c r="E1967" s="16">
        <f t="shared" ca="1" si="60"/>
        <v>0.36697850592345416</v>
      </c>
      <c r="F1967" s="20">
        <f t="shared" ca="1" si="61"/>
        <v>8.942329181762581</v>
      </c>
    </row>
    <row r="1968" spans="5:6" x14ac:dyDescent="0.25">
      <c r="E1968" s="16">
        <f t="shared" ca="1" si="60"/>
        <v>0.34098766387699431</v>
      </c>
      <c r="F1968" s="20">
        <f t="shared" ca="1" si="61"/>
        <v>8.8254256387975722</v>
      </c>
    </row>
    <row r="1969" spans="5:6" x14ac:dyDescent="0.25">
      <c r="E1969" s="16">
        <f t="shared" ca="1" si="60"/>
        <v>0.86100394350504472</v>
      </c>
      <c r="F1969" s="20">
        <f t="shared" ca="1" si="61"/>
        <v>11.019724845370263</v>
      </c>
    </row>
    <row r="1970" spans="5:6" x14ac:dyDescent="0.25">
      <c r="E1970" s="16">
        <f t="shared" ca="1" si="60"/>
        <v>0.12297977013265826</v>
      </c>
      <c r="F1970" s="20">
        <f t="shared" ca="1" si="61"/>
        <v>7.4817376025828954</v>
      </c>
    </row>
    <row r="1971" spans="5:6" x14ac:dyDescent="0.25">
      <c r="E1971" s="16">
        <f t="shared" ca="1" si="60"/>
        <v>0.47991793442696795</v>
      </c>
      <c r="F1971" s="20">
        <f t="shared" ca="1" si="61"/>
        <v>9.4109185374577979</v>
      </c>
    </row>
    <row r="1972" spans="5:6" x14ac:dyDescent="0.25">
      <c r="E1972" s="16">
        <f t="shared" ca="1" si="60"/>
        <v>8.4248077683187317E-2</v>
      </c>
      <c r="F1972" s="20">
        <f t="shared" ca="1" si="61"/>
        <v>7.0667333405689092</v>
      </c>
    </row>
    <row r="1973" spans="5:6" x14ac:dyDescent="0.25">
      <c r="E1973" s="16">
        <f t="shared" ca="1" si="60"/>
        <v>0.44416701617878329</v>
      </c>
      <c r="F1973" s="20">
        <f t="shared" ca="1" si="61"/>
        <v>9.2678430622578194</v>
      </c>
    </row>
    <row r="1974" spans="5:6" x14ac:dyDescent="0.25">
      <c r="E1974" s="16">
        <f t="shared" ca="1" si="60"/>
        <v>0.3907240085217244</v>
      </c>
      <c r="F1974" s="20">
        <f t="shared" ca="1" si="61"/>
        <v>9.0455045354305597</v>
      </c>
    </row>
    <row r="1975" spans="5:6" x14ac:dyDescent="0.25">
      <c r="E1975" s="16">
        <f t="shared" ca="1" si="60"/>
        <v>0.60674043394018384</v>
      </c>
      <c r="F1975" s="20">
        <f t="shared" ca="1" si="61"/>
        <v>9.9018502474798389</v>
      </c>
    </row>
    <row r="1976" spans="5:6" x14ac:dyDescent="0.25">
      <c r="E1976" s="16">
        <f t="shared" ca="1" si="60"/>
        <v>0.35895477745921101</v>
      </c>
      <c r="F1976" s="20">
        <f t="shared" ca="1" si="61"/>
        <v>8.9067166332483723</v>
      </c>
    </row>
    <row r="1977" spans="5:6" x14ac:dyDescent="0.25">
      <c r="E1977" s="16">
        <f t="shared" ca="1" si="60"/>
        <v>0.91619427687003341</v>
      </c>
      <c r="F1977" s="20">
        <f t="shared" ca="1" si="61"/>
        <v>11.38496170456558</v>
      </c>
    </row>
    <row r="1978" spans="5:6" x14ac:dyDescent="0.25">
      <c r="E1978" s="16">
        <f t="shared" ca="1" si="60"/>
        <v>0.15967504672179311</v>
      </c>
      <c r="F1978" s="20">
        <f t="shared" ca="1" si="61"/>
        <v>7.7892407937775454</v>
      </c>
    </row>
    <row r="1979" spans="5:6" x14ac:dyDescent="0.25">
      <c r="E1979" s="16">
        <f t="shared" ca="1" si="60"/>
        <v>0.6852107456922113</v>
      </c>
      <c r="F1979" s="20">
        <f t="shared" ca="1" si="61"/>
        <v>10.209066370060198</v>
      </c>
    </row>
    <row r="1980" spans="5:6" x14ac:dyDescent="0.25">
      <c r="E1980" s="16">
        <f t="shared" ca="1" si="60"/>
        <v>0.1382451649900529</v>
      </c>
      <c r="F1980" s="20">
        <f t="shared" ca="1" si="61"/>
        <v>7.6171751204169258</v>
      </c>
    </row>
    <row r="1981" spans="5:6" x14ac:dyDescent="0.25">
      <c r="E1981" s="16">
        <f t="shared" ca="1" si="60"/>
        <v>0.47545062229103519</v>
      </c>
      <c r="F1981" s="20">
        <f t="shared" ca="1" si="61"/>
        <v>9.3932307415401368</v>
      </c>
    </row>
    <row r="1982" spans="5:6" x14ac:dyDescent="0.25">
      <c r="E1982" s="16">
        <f t="shared" ca="1" si="60"/>
        <v>0.27401538854683871</v>
      </c>
      <c r="F1982" s="20">
        <f t="shared" ca="1" si="61"/>
        <v>8.4986712658070545</v>
      </c>
    </row>
    <row r="1983" spans="5:6" x14ac:dyDescent="0.25">
      <c r="E1983" s="16">
        <f t="shared" ca="1" si="60"/>
        <v>0.49164633620147213</v>
      </c>
      <c r="F1983" s="20">
        <f t="shared" ca="1" si="61"/>
        <v>9.457137108774047</v>
      </c>
    </row>
    <row r="1984" spans="5:6" x14ac:dyDescent="0.25">
      <c r="E1984" s="16">
        <f t="shared" ca="1" si="60"/>
        <v>0.21223665692846183</v>
      </c>
      <c r="F1984" s="20">
        <f t="shared" ca="1" si="61"/>
        <v>8.1486326673349971</v>
      </c>
    </row>
    <row r="1985" spans="5:6" x14ac:dyDescent="0.25">
      <c r="E1985" s="16">
        <f t="shared" ca="1" si="60"/>
        <v>6.1086983962672314E-2</v>
      </c>
      <c r="F1985" s="20">
        <f t="shared" ca="1" si="61"/>
        <v>6.7376610405762136</v>
      </c>
    </row>
    <row r="1986" spans="5:6" x14ac:dyDescent="0.25">
      <c r="E1986" s="16">
        <f t="shared" ca="1" si="60"/>
        <v>0.71506666617312564</v>
      </c>
      <c r="F1986" s="20">
        <f t="shared" ca="1" si="61"/>
        <v>10.330389009273897</v>
      </c>
    </row>
    <row r="1987" spans="5:6" x14ac:dyDescent="0.25">
      <c r="E1987" s="16">
        <f t="shared" ca="1" si="60"/>
        <v>0.14580681651124272</v>
      </c>
      <c r="F1987" s="20">
        <f t="shared" ca="1" si="61"/>
        <v>7.680055294152651</v>
      </c>
    </row>
    <row r="1988" spans="5:6" x14ac:dyDescent="0.25">
      <c r="E1988" s="16">
        <f t="shared" ref="E1988:E2051" ca="1" si="62">RAND()</f>
        <v>0.48427235121410839</v>
      </c>
      <c r="F1988" s="20">
        <f t="shared" ref="F1988:F2051" ca="1" si="63">$C$4*POWER(-LN(1-E1988),(1/$C$3))</f>
        <v>9.4281138919120711</v>
      </c>
    </row>
    <row r="1989" spans="5:6" x14ac:dyDescent="0.25">
      <c r="E1989" s="16">
        <f t="shared" ca="1" si="62"/>
        <v>0.25104950918449198</v>
      </c>
      <c r="F1989" s="20">
        <f t="shared" ca="1" si="63"/>
        <v>8.3753524630248464</v>
      </c>
    </row>
    <row r="1990" spans="5:6" x14ac:dyDescent="0.25">
      <c r="E1990" s="16">
        <f t="shared" ca="1" si="62"/>
        <v>0.84108242996393201</v>
      </c>
      <c r="F1990" s="20">
        <f t="shared" ca="1" si="63"/>
        <v>10.909625913845989</v>
      </c>
    </row>
    <row r="1991" spans="5:6" x14ac:dyDescent="0.25">
      <c r="E1991" s="16">
        <f t="shared" ca="1" si="62"/>
        <v>0.37251505030473597</v>
      </c>
      <c r="F1991" s="20">
        <f t="shared" ca="1" si="63"/>
        <v>8.9666722990606011</v>
      </c>
    </row>
    <row r="1992" spans="5:6" x14ac:dyDescent="0.25">
      <c r="E1992" s="16">
        <f t="shared" ca="1" si="62"/>
        <v>2.3321343372009085E-2</v>
      </c>
      <c r="F1992" s="20">
        <f t="shared" ca="1" si="63"/>
        <v>5.8553454144451091</v>
      </c>
    </row>
    <row r="1993" spans="5:6" x14ac:dyDescent="0.25">
      <c r="E1993" s="16">
        <f t="shared" ca="1" si="62"/>
        <v>0.77645538832179839</v>
      </c>
      <c r="F1993" s="20">
        <f t="shared" ca="1" si="63"/>
        <v>10.594466486278428</v>
      </c>
    </row>
    <row r="1994" spans="5:6" x14ac:dyDescent="0.25">
      <c r="E1994" s="16">
        <f t="shared" ca="1" si="62"/>
        <v>4.6925210489161762E-2</v>
      </c>
      <c r="F1994" s="20">
        <f t="shared" ca="1" si="63"/>
        <v>6.4816540661515596</v>
      </c>
    </row>
    <row r="1995" spans="5:6" x14ac:dyDescent="0.25">
      <c r="E1995" s="16">
        <f t="shared" ca="1" si="62"/>
        <v>0.17226922216624285</v>
      </c>
      <c r="F1995" s="20">
        <f t="shared" ca="1" si="63"/>
        <v>7.8824186457496834</v>
      </c>
    </row>
    <row r="1996" spans="5:6" x14ac:dyDescent="0.25">
      <c r="E1996" s="16">
        <f t="shared" ca="1" si="62"/>
        <v>0.16486965757382688</v>
      </c>
      <c r="F1996" s="20">
        <f t="shared" ca="1" si="63"/>
        <v>7.8283106873529631</v>
      </c>
    </row>
    <row r="1997" spans="5:6" x14ac:dyDescent="0.25">
      <c r="E1997" s="16">
        <f t="shared" ca="1" si="62"/>
        <v>0.48149361813447866</v>
      </c>
      <c r="F1997" s="20">
        <f t="shared" ca="1" si="63"/>
        <v>9.4171458910755721</v>
      </c>
    </row>
    <row r="1998" spans="5:6" x14ac:dyDescent="0.25">
      <c r="E1998" s="16">
        <f t="shared" ca="1" si="62"/>
        <v>0.21105803122620292</v>
      </c>
      <c r="F1998" s="20">
        <f t="shared" ca="1" si="63"/>
        <v>8.1413175988055251</v>
      </c>
    </row>
    <row r="1999" spans="5:6" x14ac:dyDescent="0.25">
      <c r="E1999" s="16">
        <f t="shared" ca="1" si="62"/>
        <v>0.98683820900051233</v>
      </c>
      <c r="F1999" s="20">
        <f t="shared" ca="1" si="63"/>
        <v>12.329149177200421</v>
      </c>
    </row>
    <row r="2000" spans="5:6" x14ac:dyDescent="0.25">
      <c r="E2000" s="16">
        <f t="shared" ca="1" si="62"/>
        <v>0.81437141328239693</v>
      </c>
      <c r="F2000" s="20">
        <f t="shared" ca="1" si="63"/>
        <v>10.772955310192673</v>
      </c>
    </row>
    <row r="2001" spans="5:6" x14ac:dyDescent="0.25">
      <c r="E2001" s="16">
        <f t="shared" ca="1" si="62"/>
        <v>0.81113076104312976</v>
      </c>
      <c r="F2001" s="20">
        <f t="shared" ca="1" si="63"/>
        <v>10.757068465162495</v>
      </c>
    </row>
    <row r="2002" spans="5:6" x14ac:dyDescent="0.25">
      <c r="E2002" s="16">
        <f t="shared" ca="1" si="62"/>
        <v>0.15421071819384347</v>
      </c>
      <c r="F2002" s="20">
        <f t="shared" ca="1" si="63"/>
        <v>7.7471047206164041</v>
      </c>
    </row>
    <row r="2003" spans="5:6" x14ac:dyDescent="0.25">
      <c r="E2003" s="16">
        <f t="shared" ca="1" si="62"/>
        <v>0.94496374628316926</v>
      </c>
      <c r="F2003" s="16">
        <f t="shared" ca="1" si="63"/>
        <v>11.642648595693272</v>
      </c>
    </row>
    <row r="2004" spans="5:6" x14ac:dyDescent="0.25">
      <c r="E2004" s="16">
        <f t="shared" ca="1" si="62"/>
        <v>0.98105165914434977</v>
      </c>
      <c r="F2004" s="16">
        <f t="shared" ca="1" si="63"/>
        <v>12.17529708732819</v>
      </c>
    </row>
    <row r="2005" spans="5:6" x14ac:dyDescent="0.25">
      <c r="E2005" s="16">
        <f t="shared" ca="1" si="62"/>
        <v>0.79947354958187233</v>
      </c>
      <c r="F2005" s="16">
        <f t="shared" ca="1" si="63"/>
        <v>10.700977962336626</v>
      </c>
    </row>
    <row r="2006" spans="5:6" x14ac:dyDescent="0.25">
      <c r="E2006" s="16">
        <f t="shared" ca="1" si="62"/>
        <v>0.19695162404081423</v>
      </c>
      <c r="F2006" s="16">
        <f t="shared" ca="1" si="63"/>
        <v>8.051449407681142</v>
      </c>
    </row>
    <row r="2007" spans="5:6" x14ac:dyDescent="0.25">
      <c r="E2007" s="16">
        <f t="shared" ca="1" si="62"/>
        <v>0.85812093958661961</v>
      </c>
      <c r="F2007" s="16">
        <f t="shared" ca="1" si="63"/>
        <v>11.003273582177894</v>
      </c>
    </row>
    <row r="2008" spans="5:6" x14ac:dyDescent="0.25">
      <c r="E2008" s="16">
        <f t="shared" ca="1" si="62"/>
        <v>0.76972946658785846</v>
      </c>
      <c r="F2008" s="16">
        <f t="shared" ca="1" si="63"/>
        <v>10.564261769716632</v>
      </c>
    </row>
    <row r="2009" spans="5:6" x14ac:dyDescent="0.25">
      <c r="E2009" s="16">
        <f t="shared" ca="1" si="62"/>
        <v>3.391803566722984E-2</v>
      </c>
      <c r="F2009" s="16">
        <f t="shared" ca="1" si="63"/>
        <v>6.1819982795047945</v>
      </c>
    </row>
    <row r="2010" spans="5:6" x14ac:dyDescent="0.25">
      <c r="E2010" s="16">
        <f t="shared" ca="1" si="62"/>
        <v>0.53375097095435742</v>
      </c>
      <c r="F2010" s="16">
        <f t="shared" ca="1" si="63"/>
        <v>9.6210100606698674</v>
      </c>
    </row>
    <row r="2011" spans="5:6" x14ac:dyDescent="0.25">
      <c r="E2011" s="16">
        <f t="shared" ca="1" si="62"/>
        <v>4.1725712062529174E-3</v>
      </c>
      <c r="F2011" s="16">
        <f t="shared" ca="1" si="63"/>
        <v>4.5728540734093279</v>
      </c>
    </row>
    <row r="2012" spans="5:6" x14ac:dyDescent="0.25">
      <c r="E2012" s="16">
        <f t="shared" ca="1" si="62"/>
        <v>4.9937201853069157E-2</v>
      </c>
      <c r="F2012" s="16">
        <f t="shared" ca="1" si="63"/>
        <v>6.5409817492605224</v>
      </c>
    </row>
    <row r="2013" spans="5:6" x14ac:dyDescent="0.25">
      <c r="E2013" s="16">
        <f t="shared" ca="1" si="62"/>
        <v>0.96173026255946337</v>
      </c>
      <c r="F2013" s="16">
        <f t="shared" ca="1" si="63"/>
        <v>11.84065398147755</v>
      </c>
    </row>
    <row r="2014" spans="5:6" x14ac:dyDescent="0.25">
      <c r="E2014" s="16">
        <f t="shared" ca="1" si="62"/>
        <v>0.25358020422211658</v>
      </c>
      <c r="F2014" s="16">
        <f t="shared" ca="1" si="63"/>
        <v>8.3892916000267945</v>
      </c>
    </row>
    <row r="2015" spans="5:6" x14ac:dyDescent="0.25">
      <c r="E2015" s="16">
        <f t="shared" ca="1" si="62"/>
        <v>0.48867662064277873</v>
      </c>
      <c r="F2015" s="16">
        <f t="shared" ca="1" si="63"/>
        <v>9.4454626890290925</v>
      </c>
    </row>
    <row r="2016" spans="5:6" x14ac:dyDescent="0.25">
      <c r="E2016" s="16">
        <f t="shared" ca="1" si="62"/>
        <v>0.13905201921477273</v>
      </c>
      <c r="F2016" s="16">
        <f t="shared" ca="1" si="63"/>
        <v>7.6240076922268063</v>
      </c>
    </row>
    <row r="2017" spans="5:6" x14ac:dyDescent="0.25">
      <c r="E2017" s="16">
        <f t="shared" ca="1" si="62"/>
        <v>0.10830634145996709</v>
      </c>
      <c r="F2017" s="16">
        <f t="shared" ca="1" si="63"/>
        <v>7.3386380660833819</v>
      </c>
    </row>
    <row r="2018" spans="5:6" x14ac:dyDescent="0.25">
      <c r="E2018" s="16">
        <f t="shared" ca="1" si="62"/>
        <v>0.46297966805645507</v>
      </c>
      <c r="F2018" s="16">
        <f t="shared" ca="1" si="63"/>
        <v>9.3435837090206526</v>
      </c>
    </row>
    <row r="2019" spans="5:6" x14ac:dyDescent="0.25">
      <c r="E2019" s="16">
        <f t="shared" ca="1" si="62"/>
        <v>0.257570433634014</v>
      </c>
      <c r="F2019" s="16">
        <f t="shared" ca="1" si="63"/>
        <v>8.4110858629223806</v>
      </c>
    </row>
    <row r="2020" spans="5:6" x14ac:dyDescent="0.25">
      <c r="E2020" s="16">
        <f t="shared" ca="1" si="62"/>
        <v>2.4038569034875334E-2</v>
      </c>
      <c r="F2020" s="16">
        <f t="shared" ca="1" si="63"/>
        <v>5.8810451021421581</v>
      </c>
    </row>
    <row r="2021" spans="5:6" x14ac:dyDescent="0.25">
      <c r="E2021" s="16">
        <f t="shared" ca="1" si="62"/>
        <v>0.51127420538376578</v>
      </c>
      <c r="F2021" s="16">
        <f t="shared" ca="1" si="63"/>
        <v>9.5338711095945694</v>
      </c>
    </row>
    <row r="2022" spans="5:6" x14ac:dyDescent="0.25">
      <c r="E2022" s="16">
        <f t="shared" ca="1" si="62"/>
        <v>0.56800273303497195</v>
      </c>
      <c r="F2022" s="16">
        <f t="shared" ca="1" si="63"/>
        <v>9.7528982706497782</v>
      </c>
    </row>
    <row r="2023" spans="5:6" x14ac:dyDescent="0.25">
      <c r="E2023" s="16">
        <f t="shared" ca="1" si="62"/>
        <v>0.39194101640429113</v>
      </c>
      <c r="F2023" s="16">
        <f t="shared" ca="1" si="63"/>
        <v>9.0507101109607415</v>
      </c>
    </row>
    <row r="2024" spans="5:6" x14ac:dyDescent="0.25">
      <c r="E2024" s="16">
        <f t="shared" ca="1" si="62"/>
        <v>0.67259285668103763</v>
      </c>
      <c r="F2024" s="16">
        <f t="shared" ca="1" si="63"/>
        <v>10.158738558836792</v>
      </c>
    </row>
    <row r="2025" spans="5:6" x14ac:dyDescent="0.25">
      <c r="E2025" s="16">
        <f t="shared" ca="1" si="62"/>
        <v>0.80066200454621661</v>
      </c>
      <c r="F2025" s="16">
        <f t="shared" ca="1" si="63"/>
        <v>10.706624403664712</v>
      </c>
    </row>
    <row r="2026" spans="5:6" x14ac:dyDescent="0.25">
      <c r="E2026" s="16">
        <f t="shared" ca="1" si="62"/>
        <v>0.71845424906758548</v>
      </c>
      <c r="F2026" s="16">
        <f t="shared" ca="1" si="63"/>
        <v>10.344390582375739</v>
      </c>
    </row>
    <row r="2027" spans="5:6" x14ac:dyDescent="0.25">
      <c r="E2027" s="16">
        <f t="shared" ca="1" si="62"/>
        <v>0.57699513378734402</v>
      </c>
      <c r="F2027" s="16">
        <f t="shared" ca="1" si="63"/>
        <v>9.7874473252145151</v>
      </c>
    </row>
    <row r="2028" spans="5:6" x14ac:dyDescent="0.25">
      <c r="E2028" s="16">
        <f t="shared" ca="1" si="62"/>
        <v>7.1715778292333776E-2</v>
      </c>
      <c r="F2028" s="16">
        <f t="shared" ca="1" si="63"/>
        <v>6.8993880928630977</v>
      </c>
    </row>
    <row r="2029" spans="5:6" x14ac:dyDescent="0.25">
      <c r="E2029" s="16">
        <f t="shared" ca="1" si="62"/>
        <v>0.40687795039068164</v>
      </c>
      <c r="F2029" s="16">
        <f t="shared" ca="1" si="63"/>
        <v>9.1140079632357427</v>
      </c>
    </row>
    <row r="2030" spans="5:6" x14ac:dyDescent="0.25">
      <c r="E2030" s="16">
        <f t="shared" ca="1" si="62"/>
        <v>0.52036728463465476</v>
      </c>
      <c r="F2030" s="16">
        <f t="shared" ca="1" si="63"/>
        <v>9.5692034531261587</v>
      </c>
    </row>
    <row r="2031" spans="5:6" x14ac:dyDescent="0.25">
      <c r="E2031" s="16">
        <f t="shared" ca="1" si="62"/>
        <v>0.87709071690415585</v>
      </c>
      <c r="F2031" s="16">
        <f t="shared" ca="1" si="63"/>
        <v>11.115325309424799</v>
      </c>
    </row>
    <row r="2032" spans="5:6" x14ac:dyDescent="0.25">
      <c r="E2032" s="16">
        <f t="shared" ca="1" si="62"/>
        <v>0.90785538981268299</v>
      </c>
      <c r="F2032" s="16">
        <f t="shared" ca="1" si="63"/>
        <v>11.321688456120796</v>
      </c>
    </row>
    <row r="2033" spans="5:6" x14ac:dyDescent="0.25">
      <c r="E2033" s="16">
        <f t="shared" ca="1" si="62"/>
        <v>0.62528322767237077</v>
      </c>
      <c r="F2033" s="16">
        <f t="shared" ca="1" si="63"/>
        <v>9.9734825663756688</v>
      </c>
    </row>
    <row r="2034" spans="5:6" x14ac:dyDescent="0.25">
      <c r="E2034" s="16">
        <f t="shared" ca="1" si="62"/>
        <v>0.48232792167074168</v>
      </c>
      <c r="F2034" s="16">
        <f t="shared" ca="1" si="63"/>
        <v>9.4204408491339304</v>
      </c>
    </row>
    <row r="2035" spans="5:6" x14ac:dyDescent="0.25">
      <c r="E2035" s="16">
        <f t="shared" ca="1" si="62"/>
        <v>3.400673672590937E-2</v>
      </c>
      <c r="F2035" s="16">
        <f t="shared" ca="1" si="63"/>
        <v>6.1843455801205458</v>
      </c>
    </row>
    <row r="2036" spans="5:6" x14ac:dyDescent="0.25">
      <c r="E2036" s="16">
        <f t="shared" ca="1" si="62"/>
        <v>0.62602368035143374</v>
      </c>
      <c r="F2036" s="16">
        <f t="shared" ca="1" si="63"/>
        <v>9.9763511652668004</v>
      </c>
    </row>
    <row r="2037" spans="5:6" x14ac:dyDescent="0.25">
      <c r="E2037" s="16">
        <f t="shared" ca="1" si="62"/>
        <v>0.30816603122834063</v>
      </c>
      <c r="F2037" s="16">
        <f t="shared" ca="1" si="63"/>
        <v>8.6705615060157886</v>
      </c>
    </row>
    <row r="2038" spans="5:6" x14ac:dyDescent="0.25">
      <c r="E2038" s="16">
        <f t="shared" ca="1" si="62"/>
        <v>0.53924098408298138</v>
      </c>
      <c r="F2038" s="16">
        <f t="shared" ca="1" si="63"/>
        <v>9.6422049728899548</v>
      </c>
    </row>
    <row r="2039" spans="5:6" x14ac:dyDescent="0.25">
      <c r="E2039" s="16">
        <f t="shared" ca="1" si="62"/>
        <v>0.60944182610491704</v>
      </c>
      <c r="F2039" s="16">
        <f t="shared" ca="1" si="63"/>
        <v>9.9122647258998065</v>
      </c>
    </row>
    <row r="2040" spans="5:6" x14ac:dyDescent="0.25">
      <c r="E2040" s="16">
        <f t="shared" ca="1" si="62"/>
        <v>0.74211877662638537</v>
      </c>
      <c r="F2040" s="16">
        <f t="shared" ca="1" si="63"/>
        <v>10.443839745953687</v>
      </c>
    </row>
    <row r="2041" spans="5:6" x14ac:dyDescent="0.25">
      <c r="E2041" s="16">
        <f t="shared" ca="1" si="62"/>
        <v>0.91381260386292529</v>
      </c>
      <c r="F2041" s="16">
        <f t="shared" ca="1" si="63"/>
        <v>11.366488800799315</v>
      </c>
    </row>
    <row r="2042" spans="5:6" x14ac:dyDescent="0.25">
      <c r="E2042" s="16">
        <f t="shared" ca="1" si="62"/>
        <v>0.13624364811463541</v>
      </c>
      <c r="F2042" s="16">
        <f t="shared" ca="1" si="63"/>
        <v>7.6000934383742376</v>
      </c>
    </row>
    <row r="2043" spans="5:6" x14ac:dyDescent="0.25">
      <c r="E2043" s="16">
        <f t="shared" ca="1" si="62"/>
        <v>0.95285614686076403</v>
      </c>
      <c r="F2043" s="16">
        <f t="shared" ca="1" si="63"/>
        <v>11.729465180549392</v>
      </c>
    </row>
    <row r="2044" spans="5:6" x14ac:dyDescent="0.25">
      <c r="E2044" s="16">
        <f t="shared" ca="1" si="62"/>
        <v>0.60222230957221445</v>
      </c>
      <c r="F2044" s="16">
        <f t="shared" ca="1" si="63"/>
        <v>9.8844446333378055</v>
      </c>
    </row>
    <row r="2045" spans="5:6" x14ac:dyDescent="0.25">
      <c r="E2045" s="16">
        <f t="shared" ca="1" si="62"/>
        <v>0.89496376827770252</v>
      </c>
      <c r="F2045" s="16">
        <f t="shared" ca="1" si="63"/>
        <v>11.230700471144894</v>
      </c>
    </row>
    <row r="2046" spans="5:6" x14ac:dyDescent="0.25">
      <c r="E2046" s="16">
        <f t="shared" ca="1" si="62"/>
        <v>0.11581928189798951</v>
      </c>
      <c r="F2046" s="16">
        <f t="shared" ca="1" si="63"/>
        <v>7.41367839382767</v>
      </c>
    </row>
    <row r="2047" spans="5:6" x14ac:dyDescent="0.25">
      <c r="E2047" s="16">
        <f t="shared" ca="1" si="62"/>
        <v>0.64536150843424733</v>
      </c>
      <c r="F2047" s="16">
        <f t="shared" ca="1" si="63"/>
        <v>10.051561729654434</v>
      </c>
    </row>
    <row r="2048" spans="5:6" x14ac:dyDescent="0.25">
      <c r="E2048" s="16">
        <f t="shared" ca="1" si="62"/>
        <v>0.24565374795621731</v>
      </c>
      <c r="F2048" s="16">
        <f t="shared" ca="1" si="63"/>
        <v>8.3453199016530331</v>
      </c>
    </row>
    <row r="2049" spans="5:6" x14ac:dyDescent="0.25">
      <c r="E2049" s="16">
        <f t="shared" ca="1" si="62"/>
        <v>0.87288644045852037</v>
      </c>
      <c r="F2049" s="16">
        <f t="shared" ca="1" si="63"/>
        <v>11.089671179289544</v>
      </c>
    </row>
    <row r="2050" spans="5:6" x14ac:dyDescent="0.25">
      <c r="E2050" s="16">
        <f t="shared" ca="1" si="62"/>
        <v>0.23051197459623074</v>
      </c>
      <c r="F2050" s="16">
        <f t="shared" ca="1" si="63"/>
        <v>8.2586157758312631</v>
      </c>
    </row>
    <row r="2051" spans="5:6" x14ac:dyDescent="0.25">
      <c r="E2051" s="16">
        <f t="shared" ca="1" si="62"/>
        <v>4.0579957865257033E-2</v>
      </c>
      <c r="F2051" s="16">
        <f t="shared" ca="1" si="63"/>
        <v>6.3455317378854668</v>
      </c>
    </row>
    <row r="2052" spans="5:6" x14ac:dyDescent="0.25">
      <c r="E2052" s="16">
        <f t="shared" ref="E2052:E2115" ca="1" si="64">RAND()</f>
        <v>0.78888180306391431</v>
      </c>
      <c r="F2052" s="16">
        <f t="shared" ref="F2052:F2115" ca="1" si="65">$C$4*POWER(-LN(1-E2052),(1/$C$3))</f>
        <v>10.651321792845321</v>
      </c>
    </row>
    <row r="2053" spans="5:6" x14ac:dyDescent="0.25">
      <c r="E2053" s="16">
        <f t="shared" ca="1" si="64"/>
        <v>0.11896970370464732</v>
      </c>
      <c r="F2053" s="16">
        <f t="shared" ca="1" si="65"/>
        <v>7.4440150047662783</v>
      </c>
    </row>
    <row r="2054" spans="5:6" x14ac:dyDescent="0.25">
      <c r="E2054" s="16">
        <f t="shared" ca="1" si="64"/>
        <v>0.55303389102044187</v>
      </c>
      <c r="F2054" s="16">
        <f t="shared" ca="1" si="65"/>
        <v>9.6953449931827489</v>
      </c>
    </row>
    <row r="2055" spans="5:6" x14ac:dyDescent="0.25">
      <c r="E2055" s="16">
        <f t="shared" ca="1" si="64"/>
        <v>0.28486878205154487</v>
      </c>
      <c r="F2055" s="16">
        <f t="shared" ca="1" si="65"/>
        <v>8.5546609324322631</v>
      </c>
    </row>
    <row r="2056" spans="5:6" x14ac:dyDescent="0.25">
      <c r="E2056" s="16">
        <f t="shared" ca="1" si="64"/>
        <v>0.89621081864311014</v>
      </c>
      <c r="F2056" s="16">
        <f t="shared" ca="1" si="65"/>
        <v>11.239184698724413</v>
      </c>
    </row>
    <row r="2057" spans="5:6" x14ac:dyDescent="0.25">
      <c r="E2057" s="16">
        <f t="shared" ca="1" si="64"/>
        <v>0.87051622874117718</v>
      </c>
      <c r="F2057" s="16">
        <f t="shared" ca="1" si="65"/>
        <v>11.075426901087697</v>
      </c>
    </row>
    <row r="2058" spans="5:6" x14ac:dyDescent="0.25">
      <c r="E2058" s="16">
        <f t="shared" ca="1" si="64"/>
        <v>0.40567017875791134</v>
      </c>
      <c r="F2058" s="16">
        <f t="shared" ca="1" si="65"/>
        <v>9.1089290537299377</v>
      </c>
    </row>
    <row r="2059" spans="5:6" x14ac:dyDescent="0.25">
      <c r="E2059" s="16">
        <f t="shared" ca="1" si="64"/>
        <v>6.3404090829595861E-2</v>
      </c>
      <c r="F2059" s="16">
        <f t="shared" ca="1" si="65"/>
        <v>6.774773613079291</v>
      </c>
    </row>
    <row r="2060" spans="5:6" x14ac:dyDescent="0.25">
      <c r="E2060" s="16">
        <f t="shared" ca="1" si="64"/>
        <v>0.76007143312782532</v>
      </c>
      <c r="F2060" s="16">
        <f t="shared" ca="1" si="65"/>
        <v>10.521521966264162</v>
      </c>
    </row>
    <row r="2061" spans="5:6" x14ac:dyDescent="0.25">
      <c r="E2061" s="16">
        <f t="shared" ca="1" si="64"/>
        <v>0.53930514164178067</v>
      </c>
      <c r="F2061" s="16">
        <f t="shared" ca="1" si="65"/>
        <v>9.6424524953336146</v>
      </c>
    </row>
    <row r="2062" spans="5:6" x14ac:dyDescent="0.25">
      <c r="E2062" s="16">
        <f t="shared" ca="1" si="64"/>
        <v>0.37330289879942347</v>
      </c>
      <c r="F2062" s="16">
        <f t="shared" ca="1" si="65"/>
        <v>8.9701215527227127</v>
      </c>
    </row>
    <row r="2063" spans="5:6" x14ac:dyDescent="0.25">
      <c r="E2063" s="16">
        <f t="shared" ca="1" si="64"/>
        <v>0.81346093297955591</v>
      </c>
      <c r="F2063" s="16">
        <f t="shared" ca="1" si="65"/>
        <v>10.768478207799721</v>
      </c>
    </row>
    <row r="2064" spans="5:6" x14ac:dyDescent="0.25">
      <c r="E2064" s="16">
        <f t="shared" ca="1" si="64"/>
        <v>0.12472354126252505</v>
      </c>
      <c r="F2064" s="16">
        <f t="shared" ca="1" si="65"/>
        <v>7.4978438119096547</v>
      </c>
    </row>
    <row r="2065" spans="5:6" x14ac:dyDescent="0.25">
      <c r="E2065" s="16">
        <f t="shared" ca="1" si="64"/>
        <v>0.92328609406567497</v>
      </c>
      <c r="F2065" s="16">
        <f t="shared" ca="1" si="65"/>
        <v>11.442097817257457</v>
      </c>
    </row>
    <row r="2066" spans="5:6" x14ac:dyDescent="0.25">
      <c r="E2066" s="16">
        <f t="shared" ca="1" si="64"/>
        <v>0.16277636821126062</v>
      </c>
      <c r="F2066" s="16">
        <f t="shared" ca="1" si="65"/>
        <v>7.8126782826912589</v>
      </c>
    </row>
    <row r="2067" spans="5:6" x14ac:dyDescent="0.25">
      <c r="E2067" s="16">
        <f t="shared" ca="1" si="64"/>
        <v>0.10932726064046661</v>
      </c>
      <c r="F2067" s="16">
        <f t="shared" ca="1" si="65"/>
        <v>7.3490703884504258</v>
      </c>
    </row>
    <row r="2068" spans="5:6" x14ac:dyDescent="0.25">
      <c r="E2068" s="16">
        <f t="shared" ca="1" si="64"/>
        <v>0.49677106827902162</v>
      </c>
      <c r="F2068" s="16">
        <f t="shared" ca="1" si="65"/>
        <v>9.4772408443007645</v>
      </c>
    </row>
    <row r="2069" spans="5:6" x14ac:dyDescent="0.25">
      <c r="E2069" s="16">
        <f t="shared" ca="1" si="64"/>
        <v>0.96498943391184766</v>
      </c>
      <c r="F2069" s="16">
        <f t="shared" ca="1" si="65"/>
        <v>11.886264230201952</v>
      </c>
    </row>
    <row r="2070" spans="5:6" x14ac:dyDescent="0.25">
      <c r="E2070" s="16">
        <f t="shared" ca="1" si="64"/>
        <v>0.3986040069469764</v>
      </c>
      <c r="F2070" s="16">
        <f t="shared" ca="1" si="65"/>
        <v>9.0790784599674339</v>
      </c>
    </row>
    <row r="2071" spans="5:6" x14ac:dyDescent="0.25">
      <c r="E2071" s="16">
        <f t="shared" ca="1" si="64"/>
        <v>0.4470532498394999</v>
      </c>
      <c r="F2071" s="16">
        <f t="shared" ca="1" si="65"/>
        <v>9.2795354456039618</v>
      </c>
    </row>
    <row r="2072" spans="5:6" x14ac:dyDescent="0.25">
      <c r="E2072" s="16">
        <f t="shared" ca="1" si="64"/>
        <v>0.11413139772113068</v>
      </c>
      <c r="F2072" s="16">
        <f t="shared" ca="1" si="65"/>
        <v>7.3971591974493514</v>
      </c>
    </row>
    <row r="2073" spans="5:6" x14ac:dyDescent="0.25">
      <c r="E2073" s="16">
        <f t="shared" ca="1" si="64"/>
        <v>0.15143763956018053</v>
      </c>
      <c r="F2073" s="16">
        <f t="shared" ca="1" si="65"/>
        <v>7.725291430298479</v>
      </c>
    </row>
    <row r="2074" spans="5:6" x14ac:dyDescent="0.25">
      <c r="E2074" s="16">
        <f t="shared" ca="1" si="64"/>
        <v>0.52322385348545319</v>
      </c>
      <c r="F2074" s="16">
        <f t="shared" ca="1" si="65"/>
        <v>9.5802791569146688</v>
      </c>
    </row>
    <row r="2075" spans="5:6" x14ac:dyDescent="0.25">
      <c r="E2075" s="16">
        <f t="shared" ca="1" si="64"/>
        <v>0.2001758591345234</v>
      </c>
      <c r="F2075" s="16">
        <f t="shared" ca="1" si="65"/>
        <v>8.0723821945385161</v>
      </c>
    </row>
    <row r="2076" spans="5:6" x14ac:dyDescent="0.25">
      <c r="E2076" s="16">
        <f t="shared" ca="1" si="64"/>
        <v>0.49935425518710197</v>
      </c>
      <c r="F2076" s="16">
        <f t="shared" ca="1" si="65"/>
        <v>9.4873549400239821</v>
      </c>
    </row>
    <row r="2077" spans="5:6" x14ac:dyDescent="0.25">
      <c r="E2077" s="16">
        <f t="shared" ca="1" si="64"/>
        <v>0.88217991998485079</v>
      </c>
      <c r="F2077" s="16">
        <f t="shared" ca="1" si="65"/>
        <v>11.14708380931085</v>
      </c>
    </row>
    <row r="2078" spans="5:6" x14ac:dyDescent="0.25">
      <c r="E2078" s="16">
        <f t="shared" ca="1" si="64"/>
        <v>0.49366142609707231</v>
      </c>
      <c r="F2078" s="16">
        <f t="shared" ca="1" si="65"/>
        <v>9.4650483465972677</v>
      </c>
    </row>
    <row r="2079" spans="5:6" x14ac:dyDescent="0.25">
      <c r="E2079" s="16">
        <f t="shared" ca="1" si="64"/>
        <v>0.49415461932751437</v>
      </c>
      <c r="F2079" s="16">
        <f t="shared" ca="1" si="65"/>
        <v>9.4669833701676094</v>
      </c>
    </row>
    <row r="2080" spans="5:6" x14ac:dyDescent="0.25">
      <c r="E2080" s="16">
        <f t="shared" ca="1" si="64"/>
        <v>0.30417978562893822</v>
      </c>
      <c r="F2080" s="16">
        <f t="shared" ca="1" si="65"/>
        <v>8.6511144560043185</v>
      </c>
    </row>
    <row r="2081" spans="5:6" x14ac:dyDescent="0.25">
      <c r="E2081" s="16">
        <f t="shared" ca="1" si="64"/>
        <v>0.15040501615218849</v>
      </c>
      <c r="F2081" s="16">
        <f t="shared" ca="1" si="65"/>
        <v>7.7170918912739044</v>
      </c>
    </row>
    <row r="2082" spans="5:6" x14ac:dyDescent="0.25">
      <c r="E2082" s="16">
        <f t="shared" ca="1" si="64"/>
        <v>0.81654158034874946</v>
      </c>
      <c r="F2082" s="16">
        <f t="shared" ca="1" si="65"/>
        <v>10.783670407586456</v>
      </c>
    </row>
    <row r="2083" spans="5:6" x14ac:dyDescent="0.25">
      <c r="E2083" s="16">
        <f t="shared" ca="1" si="64"/>
        <v>0.17579659825284477</v>
      </c>
      <c r="F2083" s="16">
        <f t="shared" ca="1" si="65"/>
        <v>7.907610980607009</v>
      </c>
    </row>
    <row r="2084" spans="5:6" x14ac:dyDescent="0.25">
      <c r="E2084" s="16">
        <f t="shared" ca="1" si="64"/>
        <v>0.19046313023213679</v>
      </c>
      <c r="F2084" s="16">
        <f t="shared" ca="1" si="65"/>
        <v>8.008570518272748</v>
      </c>
    </row>
    <row r="2085" spans="5:6" x14ac:dyDescent="0.25">
      <c r="E2085" s="16">
        <f t="shared" ca="1" si="64"/>
        <v>0.68050025752626297</v>
      </c>
      <c r="F2085" s="16">
        <f t="shared" ca="1" si="65"/>
        <v>10.190220906013682</v>
      </c>
    </row>
    <row r="2086" spans="5:6" x14ac:dyDescent="0.25">
      <c r="E2086" s="16">
        <f t="shared" ca="1" si="64"/>
        <v>0.64463173119485628</v>
      </c>
      <c r="F2086" s="16">
        <f t="shared" ca="1" si="65"/>
        <v>10.04871183990395</v>
      </c>
    </row>
    <row r="2087" spans="5:6" x14ac:dyDescent="0.25">
      <c r="E2087" s="16">
        <f t="shared" ca="1" si="64"/>
        <v>0.21241479478700998</v>
      </c>
      <c r="F2087" s="16">
        <f t="shared" ca="1" si="65"/>
        <v>8.1497357973474465</v>
      </c>
    </row>
    <row r="2088" spans="5:6" x14ac:dyDescent="0.25">
      <c r="E2088" s="16">
        <f t="shared" ca="1" si="64"/>
        <v>0.91134606888395076</v>
      </c>
      <c r="F2088" s="16">
        <f t="shared" ca="1" si="65"/>
        <v>11.347704347721431</v>
      </c>
    </row>
    <row r="2089" spans="5:6" x14ac:dyDescent="0.25">
      <c r="E2089" s="16">
        <f t="shared" ca="1" si="64"/>
        <v>0.5045780883484613</v>
      </c>
      <c r="F2089" s="16">
        <f t="shared" ca="1" si="65"/>
        <v>9.5077704799495262</v>
      </c>
    </row>
    <row r="2090" spans="5:6" x14ac:dyDescent="0.25">
      <c r="E2090" s="16">
        <f t="shared" ca="1" si="64"/>
        <v>0.5909137163759105</v>
      </c>
      <c r="F2090" s="16">
        <f t="shared" ca="1" si="65"/>
        <v>9.8409349579004015</v>
      </c>
    </row>
    <row r="2091" spans="5:6" x14ac:dyDescent="0.25">
      <c r="E2091" s="16">
        <f t="shared" ca="1" si="64"/>
        <v>0.72754303686670208</v>
      </c>
      <c r="F2091" s="16">
        <f t="shared" ca="1" si="65"/>
        <v>10.382231922180843</v>
      </c>
    </row>
    <row r="2092" spans="5:6" x14ac:dyDescent="0.25">
      <c r="E2092" s="16">
        <f t="shared" ca="1" si="64"/>
        <v>0.87345531693137568</v>
      </c>
      <c r="F2092" s="16">
        <f t="shared" ca="1" si="65"/>
        <v>11.093112976502567</v>
      </c>
    </row>
    <row r="2093" spans="5:6" x14ac:dyDescent="0.25">
      <c r="E2093" s="16">
        <f t="shared" ca="1" si="64"/>
        <v>0.22406911499460025</v>
      </c>
      <c r="F2093" s="16">
        <f t="shared" ca="1" si="65"/>
        <v>8.2205509524618705</v>
      </c>
    </row>
    <row r="2094" spans="5:6" x14ac:dyDescent="0.25">
      <c r="E2094" s="16">
        <f t="shared" ca="1" si="64"/>
        <v>7.3357875825300622E-2</v>
      </c>
      <c r="F2094" s="16">
        <f t="shared" ca="1" si="65"/>
        <v>6.9226023434459574</v>
      </c>
    </row>
    <row r="2095" spans="5:6" x14ac:dyDescent="0.25">
      <c r="E2095" s="16">
        <f t="shared" ca="1" si="64"/>
        <v>0.77696915339983441</v>
      </c>
      <c r="F2095" s="16">
        <f t="shared" ca="1" si="65"/>
        <v>10.596789445808829</v>
      </c>
    </row>
    <row r="2096" spans="5:6" x14ac:dyDescent="0.25">
      <c r="E2096" s="16">
        <f t="shared" ca="1" si="64"/>
        <v>0.2062909319528472</v>
      </c>
      <c r="F2096" s="16">
        <f t="shared" ca="1" si="65"/>
        <v>8.1114353464311986</v>
      </c>
    </row>
    <row r="2097" spans="5:6" x14ac:dyDescent="0.25">
      <c r="E2097" s="16">
        <f t="shared" ca="1" si="64"/>
        <v>0.84486268084974314</v>
      </c>
      <c r="F2097" s="16">
        <f t="shared" ca="1" si="65"/>
        <v>10.92991140357751</v>
      </c>
    </row>
    <row r="2098" spans="5:6" x14ac:dyDescent="0.25">
      <c r="E2098" s="16">
        <f t="shared" ca="1" si="64"/>
        <v>0.77466423377204874</v>
      </c>
      <c r="F2098" s="16">
        <f t="shared" ca="1" si="65"/>
        <v>10.586385659707844</v>
      </c>
    </row>
    <row r="2099" spans="5:6" x14ac:dyDescent="0.25">
      <c r="E2099" s="16">
        <f t="shared" ca="1" si="64"/>
        <v>0.42605606039672761</v>
      </c>
      <c r="F2099" s="16">
        <f t="shared" ca="1" si="65"/>
        <v>9.1938076139684579</v>
      </c>
    </row>
    <row r="2100" spans="5:6" x14ac:dyDescent="0.25">
      <c r="E2100" s="16">
        <f t="shared" ca="1" si="64"/>
        <v>0.9942703190008505</v>
      </c>
      <c r="F2100" s="16">
        <f t="shared" ca="1" si="65"/>
        <v>12.642480421700085</v>
      </c>
    </row>
    <row r="2101" spans="5:6" x14ac:dyDescent="0.25">
      <c r="E2101" s="16">
        <f t="shared" ca="1" si="64"/>
        <v>0.52808816209952447</v>
      </c>
      <c r="F2101" s="16">
        <f t="shared" ca="1" si="65"/>
        <v>9.5991157326237548</v>
      </c>
    </row>
    <row r="2102" spans="5:6" x14ac:dyDescent="0.25">
      <c r="E2102" s="16">
        <f t="shared" ca="1" si="64"/>
        <v>0.71858576080483572</v>
      </c>
      <c r="F2102" s="16">
        <f t="shared" ca="1" si="65"/>
        <v>10.344935236612613</v>
      </c>
    </row>
    <row r="2103" spans="5:6" x14ac:dyDescent="0.25">
      <c r="E2103" s="16">
        <f t="shared" ca="1" si="64"/>
        <v>0.72435205410116055</v>
      </c>
      <c r="F2103" s="16">
        <f t="shared" ca="1" si="65"/>
        <v>10.368898977201679</v>
      </c>
    </row>
    <row r="2104" spans="5:6" x14ac:dyDescent="0.25">
      <c r="E2104" s="16">
        <f t="shared" ca="1" si="64"/>
        <v>0.96322236615712775</v>
      </c>
      <c r="F2104" s="16">
        <f t="shared" ca="1" si="65"/>
        <v>11.861162826782456</v>
      </c>
    </row>
    <row r="2105" spans="5:6" x14ac:dyDescent="0.25">
      <c r="E2105" s="16">
        <f t="shared" ca="1" si="64"/>
        <v>0.99165358810144777</v>
      </c>
      <c r="F2105" s="16">
        <f t="shared" ca="1" si="65"/>
        <v>12.506562714107478</v>
      </c>
    </row>
    <row r="2106" spans="5:6" x14ac:dyDescent="0.25">
      <c r="E2106" s="16">
        <f t="shared" ca="1" si="64"/>
        <v>0.32352224718634459</v>
      </c>
      <c r="F2106" s="16">
        <f t="shared" ca="1" si="65"/>
        <v>8.7441306602142141</v>
      </c>
    </row>
    <row r="2107" spans="5:6" x14ac:dyDescent="0.25">
      <c r="E2107" s="16">
        <f t="shared" ca="1" si="64"/>
        <v>0.89789818058495841</v>
      </c>
      <c r="F2107" s="16">
        <f t="shared" ca="1" si="65"/>
        <v>11.250766095231468</v>
      </c>
    </row>
    <row r="2108" spans="5:6" x14ac:dyDescent="0.25">
      <c r="E2108" s="16">
        <f t="shared" ca="1" si="64"/>
        <v>0.61166969232273438</v>
      </c>
      <c r="F2108" s="16">
        <f t="shared" ca="1" si="65"/>
        <v>9.9208584198359908</v>
      </c>
    </row>
    <row r="2109" spans="5:6" x14ac:dyDescent="0.25">
      <c r="E2109" s="16">
        <f t="shared" ca="1" si="64"/>
        <v>0.2575220625010568</v>
      </c>
      <c r="F2109" s="16">
        <f t="shared" ca="1" si="65"/>
        <v>8.4108229892246751</v>
      </c>
    </row>
    <row r="2110" spans="5:6" x14ac:dyDescent="0.25">
      <c r="E2110" s="16">
        <f t="shared" ca="1" si="64"/>
        <v>2.6736501659523904E-2</v>
      </c>
      <c r="F2110" s="16">
        <f t="shared" ca="1" si="65"/>
        <v>5.9722700768370371</v>
      </c>
    </row>
    <row r="2111" spans="5:6" x14ac:dyDescent="0.25">
      <c r="E2111" s="16">
        <f t="shared" ca="1" si="64"/>
        <v>5.3224240103794007E-2</v>
      </c>
      <c r="F2111" s="16">
        <f t="shared" ca="1" si="65"/>
        <v>6.6024411585543961</v>
      </c>
    </row>
    <row r="2112" spans="5:6" x14ac:dyDescent="0.25">
      <c r="E2112" s="16">
        <f t="shared" ca="1" si="64"/>
        <v>2.3935409166917831E-2</v>
      </c>
      <c r="F2112" s="16">
        <f t="shared" ca="1" si="65"/>
        <v>5.877388817504178</v>
      </c>
    </row>
    <row r="2113" spans="5:6" x14ac:dyDescent="0.25">
      <c r="E2113" s="16">
        <f t="shared" ca="1" si="64"/>
        <v>0.80210657613017811</v>
      </c>
      <c r="F2113" s="16">
        <f t="shared" ca="1" si="65"/>
        <v>10.713508961813359</v>
      </c>
    </row>
    <row r="2114" spans="5:6" x14ac:dyDescent="0.25">
      <c r="E2114" s="16">
        <f t="shared" ca="1" si="64"/>
        <v>7.9906783374932067E-2</v>
      </c>
      <c r="F2114" s="16">
        <f t="shared" ca="1" si="65"/>
        <v>7.0111901897597875</v>
      </c>
    </row>
    <row r="2115" spans="5:6" x14ac:dyDescent="0.25">
      <c r="E2115" s="16">
        <f t="shared" ca="1" si="64"/>
        <v>0.58278331700114594</v>
      </c>
      <c r="F2115" s="16">
        <f t="shared" ca="1" si="65"/>
        <v>9.8096860137193804</v>
      </c>
    </row>
    <row r="2116" spans="5:6" x14ac:dyDescent="0.25">
      <c r="E2116" s="16">
        <f t="shared" ref="E2116:E2160" ca="1" si="66">RAND()</f>
        <v>0.51871374736048914</v>
      </c>
      <c r="F2116" s="16">
        <f t="shared" ref="F2116:F2160" ca="1" si="67">$C$4*POWER(-LN(1-E2116),(1/$C$3))</f>
        <v>9.5627872460675629</v>
      </c>
    </row>
    <row r="2117" spans="5:6" x14ac:dyDescent="0.25">
      <c r="E2117" s="16">
        <f t="shared" ca="1" si="66"/>
        <v>0.65239371080214781</v>
      </c>
      <c r="F2117" s="16">
        <f t="shared" ca="1" si="67"/>
        <v>10.079077384348041</v>
      </c>
    </row>
    <row r="2118" spans="5:6" x14ac:dyDescent="0.25">
      <c r="E2118" s="16">
        <f t="shared" ca="1" si="66"/>
        <v>0.61127744718149313</v>
      </c>
      <c r="F2118" s="16">
        <f t="shared" ca="1" si="67"/>
        <v>9.919345059903609</v>
      </c>
    </row>
    <row r="2119" spans="5:6" x14ac:dyDescent="0.25">
      <c r="E2119" s="16">
        <f t="shared" ca="1" si="66"/>
        <v>0.8004996690738011</v>
      </c>
      <c r="F2119" s="16">
        <f t="shared" ca="1" si="67"/>
        <v>10.705852208487086</v>
      </c>
    </row>
    <row r="2120" spans="5:6" x14ac:dyDescent="0.25">
      <c r="E2120" s="16">
        <f t="shared" ca="1" si="66"/>
        <v>0.17366373283745695</v>
      </c>
      <c r="F2120" s="16">
        <f t="shared" ca="1" si="67"/>
        <v>7.8924230179156325</v>
      </c>
    </row>
    <row r="2121" spans="5:6" x14ac:dyDescent="0.25">
      <c r="E2121" s="16">
        <f t="shared" ca="1" si="66"/>
        <v>7.3268409859038597E-2</v>
      </c>
      <c r="F2121" s="16">
        <f t="shared" ca="1" si="67"/>
        <v>6.9213484908596445</v>
      </c>
    </row>
    <row r="2122" spans="5:6" x14ac:dyDescent="0.25">
      <c r="E2122" s="16">
        <f t="shared" ca="1" si="66"/>
        <v>0.76615499497972617</v>
      </c>
      <c r="F2122" s="16">
        <f t="shared" ca="1" si="67"/>
        <v>10.548359758584446</v>
      </c>
    </row>
    <row r="2123" spans="5:6" x14ac:dyDescent="0.25">
      <c r="E2123" s="16">
        <f t="shared" ca="1" si="66"/>
        <v>0.48263843482773383</v>
      </c>
      <c r="F2123" s="16">
        <f t="shared" ca="1" si="67"/>
        <v>9.4216667647981325</v>
      </c>
    </row>
    <row r="2124" spans="5:6" x14ac:dyDescent="0.25">
      <c r="E2124" s="16">
        <f t="shared" ca="1" si="66"/>
        <v>0.95994127595680134</v>
      </c>
      <c r="F2124" s="16">
        <f t="shared" ca="1" si="67"/>
        <v>11.816827401451206</v>
      </c>
    </row>
    <row r="2125" spans="5:6" x14ac:dyDescent="0.25">
      <c r="E2125" s="16">
        <f t="shared" ca="1" si="66"/>
        <v>0.37586327489870508</v>
      </c>
      <c r="F2125" s="16">
        <f t="shared" ca="1" si="67"/>
        <v>8.9813061890803692</v>
      </c>
    </row>
    <row r="2126" spans="5:6" x14ac:dyDescent="0.25">
      <c r="E2126" s="16">
        <f t="shared" ca="1" si="66"/>
        <v>0.74440276123379756</v>
      </c>
      <c r="F2126" s="16">
        <f t="shared" ca="1" si="67"/>
        <v>10.453605955260912</v>
      </c>
    </row>
    <row r="2127" spans="5:6" x14ac:dyDescent="0.25">
      <c r="E2127" s="16">
        <f t="shared" ca="1" si="66"/>
        <v>0.26546711899266284</v>
      </c>
      <c r="F2127" s="16">
        <f t="shared" ca="1" si="67"/>
        <v>8.4535782845806295</v>
      </c>
    </row>
    <row r="2128" spans="5:6" x14ac:dyDescent="0.25">
      <c r="E2128" s="16">
        <f t="shared" ca="1" si="66"/>
        <v>0.90452024819967991</v>
      </c>
      <c r="F2128" s="16">
        <f t="shared" ca="1" si="67"/>
        <v>11.297415208753897</v>
      </c>
    </row>
    <row r="2129" spans="5:6" x14ac:dyDescent="0.25">
      <c r="E2129" s="16">
        <f t="shared" ca="1" si="66"/>
        <v>4.9612365724846286E-2</v>
      </c>
      <c r="F2129" s="16">
        <f t="shared" ca="1" si="67"/>
        <v>6.5347281859829298</v>
      </c>
    </row>
    <row r="2130" spans="5:6" x14ac:dyDescent="0.25">
      <c r="E2130" s="16">
        <f t="shared" ca="1" si="66"/>
        <v>0.20567843625401061</v>
      </c>
      <c r="F2130" s="16">
        <f t="shared" ca="1" si="67"/>
        <v>8.1075608777115544</v>
      </c>
    </row>
    <row r="2131" spans="5:6" x14ac:dyDescent="0.25">
      <c r="E2131" s="16">
        <f t="shared" ca="1" si="66"/>
        <v>0.72400106965081934</v>
      </c>
      <c r="F2131" s="16">
        <f t="shared" ca="1" si="67"/>
        <v>10.367435632170125</v>
      </c>
    </row>
    <row r="2132" spans="5:6" x14ac:dyDescent="0.25">
      <c r="E2132" s="16">
        <f t="shared" ca="1" si="66"/>
        <v>0.34240346535550636</v>
      </c>
      <c r="F2132" s="16">
        <f t="shared" ca="1" si="67"/>
        <v>8.8319135639109358</v>
      </c>
    </row>
    <row r="2133" spans="5:6" x14ac:dyDescent="0.25">
      <c r="E2133" s="16">
        <f t="shared" ca="1" si="66"/>
        <v>7.2560535006062965E-2</v>
      </c>
      <c r="F2133" s="16">
        <f t="shared" ca="1" si="67"/>
        <v>6.9113836652061069</v>
      </c>
    </row>
    <row r="2134" spans="5:6" x14ac:dyDescent="0.25">
      <c r="E2134" s="16">
        <f t="shared" ca="1" si="66"/>
        <v>1.05583939496392E-2</v>
      </c>
      <c r="F2134" s="16">
        <f t="shared" ca="1" si="67"/>
        <v>5.2237913254413817</v>
      </c>
    </row>
    <row r="2135" spans="5:6" x14ac:dyDescent="0.25">
      <c r="E2135" s="16">
        <f t="shared" ca="1" si="66"/>
        <v>0.96953311125215547</v>
      </c>
      <c r="F2135" s="16">
        <f t="shared" ca="1" si="67"/>
        <v>11.955460373199855</v>
      </c>
    </row>
    <row r="2136" spans="5:6" x14ac:dyDescent="0.25">
      <c r="E2136" s="16">
        <f t="shared" ca="1" si="66"/>
        <v>0.8307307032919834</v>
      </c>
      <c r="F2136" s="16">
        <f t="shared" ca="1" si="67"/>
        <v>10.855352813164085</v>
      </c>
    </row>
    <row r="2137" spans="5:6" x14ac:dyDescent="0.25">
      <c r="E2137" s="16">
        <f t="shared" ca="1" si="66"/>
        <v>0.38341754764392444</v>
      </c>
      <c r="F2137" s="16">
        <f t="shared" ca="1" si="67"/>
        <v>9.0140901003197875</v>
      </c>
    </row>
    <row r="2138" spans="5:6" x14ac:dyDescent="0.25">
      <c r="E2138" s="16">
        <f t="shared" ca="1" si="66"/>
        <v>8.1547150927957723E-2</v>
      </c>
      <c r="F2138" s="16">
        <f t="shared" ca="1" si="67"/>
        <v>7.0324566069987116</v>
      </c>
    </row>
    <row r="2139" spans="5:6" x14ac:dyDescent="0.25">
      <c r="E2139" s="16">
        <f t="shared" ca="1" si="66"/>
        <v>0.8021394678842162</v>
      </c>
      <c r="F2139" s="16">
        <f t="shared" ca="1" si="67"/>
        <v>10.713665992382843</v>
      </c>
    </row>
    <row r="2140" spans="5:6" x14ac:dyDescent="0.25">
      <c r="E2140" s="16">
        <f t="shared" ca="1" si="66"/>
        <v>0.20559605673628678</v>
      </c>
      <c r="F2140" s="16">
        <f t="shared" ca="1" si="67"/>
        <v>8.1070391488482905</v>
      </c>
    </row>
    <row r="2141" spans="5:6" x14ac:dyDescent="0.25">
      <c r="E2141" s="16">
        <f t="shared" ca="1" si="66"/>
        <v>0.88263645473799957</v>
      </c>
      <c r="F2141" s="16">
        <f t="shared" ca="1" si="67"/>
        <v>11.149972453316863</v>
      </c>
    </row>
    <row r="2142" spans="5:6" x14ac:dyDescent="0.25">
      <c r="E2142" s="16">
        <f t="shared" ca="1" si="66"/>
        <v>0.48094619598533894</v>
      </c>
      <c r="F2142" s="16">
        <f t="shared" ca="1" si="67"/>
        <v>9.41498305057282</v>
      </c>
    </row>
    <row r="2143" spans="5:6" x14ac:dyDescent="0.25">
      <c r="E2143" s="16">
        <f t="shared" ca="1" si="66"/>
        <v>0.51511610216182169</v>
      </c>
      <c r="F2143" s="16">
        <f t="shared" ca="1" si="67"/>
        <v>9.5488140733286091</v>
      </c>
    </row>
    <row r="2144" spans="5:6" x14ac:dyDescent="0.25">
      <c r="E2144" s="16">
        <f t="shared" ca="1" si="66"/>
        <v>0.40011131301631897</v>
      </c>
      <c r="F2144" s="16">
        <f t="shared" ca="1" si="67"/>
        <v>9.0854658047734063</v>
      </c>
    </row>
    <row r="2145" spans="5:6" x14ac:dyDescent="0.25">
      <c r="E2145" s="16">
        <f t="shared" ca="1" si="66"/>
        <v>0.47105099727261102</v>
      </c>
      <c r="F2145" s="16">
        <f t="shared" ca="1" si="67"/>
        <v>9.3757625279814221</v>
      </c>
    </row>
    <row r="2146" spans="5:6" x14ac:dyDescent="0.25">
      <c r="E2146" s="16">
        <f t="shared" ca="1" si="66"/>
        <v>5.8242523857386819E-2</v>
      </c>
      <c r="F2146" s="16">
        <f t="shared" ca="1" si="67"/>
        <v>6.6904900177983802</v>
      </c>
    </row>
    <row r="2147" spans="5:6" x14ac:dyDescent="0.25">
      <c r="E2147" s="16">
        <f t="shared" ca="1" si="66"/>
        <v>0.27572864849525736</v>
      </c>
      <c r="F2147" s="16">
        <f t="shared" ca="1" si="67"/>
        <v>8.507600935177388</v>
      </c>
    </row>
    <row r="2148" spans="5:6" x14ac:dyDescent="0.25">
      <c r="E2148" s="16">
        <f t="shared" ca="1" si="66"/>
        <v>0.49085763251780279</v>
      </c>
      <c r="F2148" s="16">
        <f t="shared" ca="1" si="67"/>
        <v>9.4540383914972352</v>
      </c>
    </row>
    <row r="2149" spans="5:6" x14ac:dyDescent="0.25">
      <c r="E2149" s="16">
        <f t="shared" ca="1" si="66"/>
        <v>0.52073480520159632</v>
      </c>
      <c r="F2149" s="16">
        <f t="shared" ca="1" si="67"/>
        <v>9.570629035835875</v>
      </c>
    </row>
    <row r="2150" spans="5:6" x14ac:dyDescent="0.25">
      <c r="E2150" s="16">
        <f t="shared" ca="1" si="66"/>
        <v>0.75984231023305937</v>
      </c>
      <c r="F2150" s="16">
        <f t="shared" ca="1" si="67"/>
        <v>10.520516576866765</v>
      </c>
    </row>
    <row r="2151" spans="5:6" x14ac:dyDescent="0.25">
      <c r="E2151" s="16">
        <f t="shared" ca="1" si="66"/>
        <v>0.8223916920917167</v>
      </c>
      <c r="F2151" s="16">
        <f t="shared" ca="1" si="67"/>
        <v>10.812872717992574</v>
      </c>
    </row>
    <row r="2152" spans="5:6" x14ac:dyDescent="0.25">
      <c r="E2152" s="16">
        <f t="shared" ca="1" si="66"/>
        <v>0.12778303815919989</v>
      </c>
      <c r="F2152" s="16">
        <f t="shared" ca="1" si="67"/>
        <v>7.5256862613120754</v>
      </c>
    </row>
    <row r="2153" spans="5:6" x14ac:dyDescent="0.25">
      <c r="E2153" s="16">
        <f t="shared" ca="1" si="66"/>
        <v>0.66196558574472353</v>
      </c>
      <c r="F2153" s="16">
        <f t="shared" ca="1" si="67"/>
        <v>10.116701764741492</v>
      </c>
    </row>
    <row r="2154" spans="5:6" x14ac:dyDescent="0.25">
      <c r="E2154" s="16">
        <f t="shared" ca="1" si="66"/>
        <v>0.24315231648941771</v>
      </c>
      <c r="F2154" s="16">
        <f t="shared" ca="1" si="67"/>
        <v>8.3312484448852349</v>
      </c>
    </row>
    <row r="2155" spans="5:6" x14ac:dyDescent="0.25">
      <c r="E2155" s="16">
        <f t="shared" ca="1" si="66"/>
        <v>6.5574158292383888E-2</v>
      </c>
      <c r="F2155" s="16">
        <f t="shared" ca="1" si="67"/>
        <v>6.8085380195053897</v>
      </c>
    </row>
    <row r="2156" spans="5:6" x14ac:dyDescent="0.25">
      <c r="E2156" s="16">
        <f t="shared" ca="1" si="66"/>
        <v>3.5085121213121462E-2</v>
      </c>
      <c r="F2156" s="16">
        <f t="shared" ca="1" si="67"/>
        <v>6.2124807604489387</v>
      </c>
    </row>
    <row r="2157" spans="5:6" x14ac:dyDescent="0.25">
      <c r="E2157" s="16">
        <f t="shared" ca="1" si="66"/>
        <v>0.63618024064139689</v>
      </c>
      <c r="F2157" s="16">
        <f t="shared" ca="1" si="67"/>
        <v>10.015777553353956</v>
      </c>
    </row>
    <row r="2158" spans="5:6" x14ac:dyDescent="0.25">
      <c r="E2158" s="16">
        <f t="shared" ca="1" si="66"/>
        <v>0.38344911176420693</v>
      </c>
      <c r="F2158" s="16">
        <f t="shared" ca="1" si="67"/>
        <v>9.0142264218753372</v>
      </c>
    </row>
    <row r="2159" spans="5:6" x14ac:dyDescent="0.25">
      <c r="E2159" s="16">
        <f t="shared" ca="1" si="66"/>
        <v>0.40955752272293577</v>
      </c>
      <c r="F2159" s="16">
        <f t="shared" ca="1" si="67"/>
        <v>9.1252525121405768</v>
      </c>
    </row>
    <row r="2160" spans="5:6" x14ac:dyDescent="0.25">
      <c r="E2160" s="16">
        <f t="shared" ca="1" si="66"/>
        <v>0.51385597671908234</v>
      </c>
      <c r="F2160" s="16">
        <f t="shared" ca="1" si="67"/>
        <v>9.5439153152774221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AD2002"/>
  <sheetViews>
    <sheetView zoomScale="80" zoomScaleNormal="80" workbookViewId="0">
      <selection activeCell="L6" sqref="L6"/>
    </sheetView>
  </sheetViews>
  <sheetFormatPr baseColWidth="10" defaultRowHeight="15" x14ac:dyDescent="0.25"/>
  <cols>
    <col min="1" max="1" width="2.85546875" style="31" customWidth="1"/>
    <col min="2" max="8" width="11.42578125" style="31"/>
    <col min="9" max="9" width="4.85546875" style="31" customWidth="1"/>
    <col min="10" max="10" width="8.85546875" style="31" bestFit="1" customWidth="1"/>
    <col min="11" max="11" width="10.7109375" style="31" bestFit="1" customWidth="1"/>
    <col min="12" max="12" width="8.7109375" style="31" bestFit="1" customWidth="1"/>
    <col min="13" max="13" width="4" style="31" customWidth="1"/>
    <col min="14" max="16" width="11.42578125" style="31"/>
    <col min="17" max="17" width="10.42578125" style="31" customWidth="1"/>
    <col min="18" max="18" width="7" style="31" customWidth="1"/>
    <col min="19" max="19" width="11.7109375" style="31" bestFit="1" customWidth="1"/>
    <col min="20" max="20" width="17.7109375" style="31" bestFit="1" customWidth="1"/>
    <col min="21" max="21" width="18.85546875" style="31" bestFit="1" customWidth="1"/>
    <col min="22" max="22" width="3.85546875" style="31" customWidth="1"/>
    <col min="23" max="23" width="3.28515625" style="13" customWidth="1"/>
    <col min="24" max="24" width="4.140625" style="31" customWidth="1"/>
    <col min="25" max="25" width="11.42578125" style="31"/>
    <col min="26" max="26" width="3.85546875" style="31" customWidth="1"/>
    <col min="27" max="27" width="8" style="31" customWidth="1"/>
    <col min="28" max="28" width="10" style="31" customWidth="1"/>
    <col min="29" max="16384" width="11.42578125" style="31"/>
  </cols>
  <sheetData>
    <row r="2" spans="2:30" x14ac:dyDescent="0.25">
      <c r="B2" s="106" t="s">
        <v>30</v>
      </c>
      <c r="C2" s="106"/>
      <c r="D2" s="106"/>
      <c r="E2" s="106"/>
      <c r="F2" s="106"/>
      <c r="G2" s="106"/>
      <c r="H2" s="106"/>
      <c r="J2" s="106" t="s">
        <v>31</v>
      </c>
      <c r="K2" s="106"/>
      <c r="L2" s="106"/>
      <c r="N2" s="32" t="s">
        <v>32</v>
      </c>
      <c r="O2" s="32" t="s">
        <v>13</v>
      </c>
      <c r="P2" s="32" t="s">
        <v>33</v>
      </c>
      <c r="S2" s="30" t="s">
        <v>15</v>
      </c>
      <c r="T2" s="30" t="s">
        <v>16</v>
      </c>
      <c r="U2" s="30" t="s">
        <v>17</v>
      </c>
      <c r="Y2" s="30" t="s">
        <v>39</v>
      </c>
      <c r="AA2" s="31" t="s">
        <v>40</v>
      </c>
      <c r="AB2" s="31">
        <v>0.53839999999999999</v>
      </c>
    </row>
    <row r="3" spans="2:30" x14ac:dyDescent="0.25">
      <c r="B3" s="107"/>
      <c r="C3" s="107"/>
      <c r="D3" s="107"/>
      <c r="E3" s="107"/>
      <c r="F3" s="107"/>
      <c r="G3" s="107"/>
      <c r="H3" s="107"/>
      <c r="J3" s="33" t="s">
        <v>34</v>
      </c>
      <c r="K3" s="33"/>
      <c r="L3" s="33">
        <v>200</v>
      </c>
      <c r="N3" s="33">
        <v>1</v>
      </c>
      <c r="O3" s="33">
        <f t="shared" ref="O3:O67" ca="1" si="0">RAND()</f>
        <v>0.84233728618711923</v>
      </c>
      <c r="P3" s="33">
        <v>133.415984522043</v>
      </c>
      <c r="Q3" s="31">
        <f>_xlfn.NORM.S.DIST(($L$5+$L$6*ASINH((P3-$L$3)/$L$4)),TRUE)</f>
        <v>0.64798439364484106</v>
      </c>
      <c r="S3" s="33" t="s">
        <v>19</v>
      </c>
      <c r="T3" s="33">
        <f>AVERAGE(P3:P2002)</f>
        <v>127.87097162080858</v>
      </c>
      <c r="U3" s="33">
        <f>L3-L4*EXP((L6^-2)/2)*SINH(L5/L6)</f>
        <v>127.84009434672522</v>
      </c>
      <c r="Y3" s="12">
        <v>133.41598452204323</v>
      </c>
    </row>
    <row r="4" spans="2:30" x14ac:dyDescent="0.25">
      <c r="B4" s="107"/>
      <c r="C4" s="107"/>
      <c r="D4" s="107"/>
      <c r="E4" s="107"/>
      <c r="F4" s="107"/>
      <c r="G4" s="107"/>
      <c r="H4" s="107"/>
      <c r="J4" s="33" t="s">
        <v>35</v>
      </c>
      <c r="K4" s="33"/>
      <c r="L4" s="33">
        <v>100</v>
      </c>
      <c r="N4" s="33">
        <v>2</v>
      </c>
      <c r="O4" s="33">
        <f t="shared" ca="1" si="0"/>
        <v>0.98813634158362351</v>
      </c>
      <c r="P4" s="33">
        <v>135.23576876865587</v>
      </c>
      <c r="Q4" s="31">
        <f t="shared" ref="Q4:Q67" si="1">_xlfn.NORM.S.DIST(($L$5+$L$6*ASINH((P4-$L$3)/$L$4)),TRUE)</f>
        <v>0.69734577499653772</v>
      </c>
      <c r="S4" s="33" t="s">
        <v>21</v>
      </c>
      <c r="T4" s="33">
        <f>_xlfn.VAR.S(P3:P2002)</f>
        <v>184.7942052474539</v>
      </c>
      <c r="U4" s="33">
        <f>((L4^2)/2)*(EXP(L6^-2)-1)*(EXP(L6^-2)*COSH(2*L5/L6)+1)</f>
        <v>189.67661927059748</v>
      </c>
      <c r="Y4" s="12">
        <v>135.23576876865587</v>
      </c>
      <c r="AA4" s="31">
        <v>-3</v>
      </c>
      <c r="AB4" s="31" t="s">
        <v>33</v>
      </c>
      <c r="AC4" s="31">
        <f>NORMSDIST(AA4*$AB$2)</f>
        <v>5.3133695284313019E-2</v>
      </c>
      <c r="AD4" s="31">
        <f>_xlfn.PERCENTILE.EXC($Y$3:$Y$2002,AC4)</f>
        <v>105.1193229401123</v>
      </c>
    </row>
    <row r="5" spans="2:30" x14ac:dyDescent="0.25">
      <c r="B5" s="107"/>
      <c r="C5" s="107"/>
      <c r="D5" s="107"/>
      <c r="E5" s="107"/>
      <c r="F5" s="107"/>
      <c r="G5" s="107"/>
      <c r="H5" s="107"/>
      <c r="J5" s="33" t="s">
        <v>1</v>
      </c>
      <c r="K5" s="33"/>
      <c r="L5" s="33">
        <v>6</v>
      </c>
      <c r="N5" s="33">
        <v>3</v>
      </c>
      <c r="O5" s="33">
        <f t="shared" ca="1" si="0"/>
        <v>0.35830029378485595</v>
      </c>
      <c r="P5" s="33">
        <v>115.8478047192032</v>
      </c>
      <c r="Q5" s="31">
        <f t="shared" si="1"/>
        <v>0.18865126714343899</v>
      </c>
      <c r="S5" s="33" t="s">
        <v>22</v>
      </c>
      <c r="T5" s="33">
        <f>_xlfn.STDEV.S(P3:P2002)</f>
        <v>13.593903238123108</v>
      </c>
      <c r="U5" s="33">
        <f>SQRT(U4)</f>
        <v>13.772313504658449</v>
      </c>
      <c r="Y5" s="12">
        <v>115.8478047192032</v>
      </c>
      <c r="AA5" s="31">
        <v>-1</v>
      </c>
      <c r="AB5" s="31" t="s">
        <v>41</v>
      </c>
      <c r="AC5" s="31">
        <f>NORMSDIST(AA5*$AB$2)</f>
        <v>0.29515046318931154</v>
      </c>
      <c r="AD5" s="31">
        <f>_xlfn.PERCENTILE.EXC($Y$3:$Y$2002,AC5)</f>
        <v>121.14430205155767</v>
      </c>
    </row>
    <row r="6" spans="2:30" x14ac:dyDescent="0.25">
      <c r="B6" s="107"/>
      <c r="C6" s="107"/>
      <c r="D6" s="107"/>
      <c r="E6" s="107"/>
      <c r="F6" s="107"/>
      <c r="G6" s="107"/>
      <c r="H6" s="107"/>
      <c r="J6" s="33" t="s">
        <v>36</v>
      </c>
      <c r="K6" s="33"/>
      <c r="L6" s="33">
        <v>9</v>
      </c>
      <c r="N6" s="33">
        <v>4</v>
      </c>
      <c r="O6" s="33">
        <f t="shared" ca="1" si="0"/>
        <v>0.7436842291526744</v>
      </c>
      <c r="P6" s="33">
        <v>113.38491202485355</v>
      </c>
      <c r="Q6" s="31">
        <f t="shared" si="1"/>
        <v>0.14652593553355109</v>
      </c>
      <c r="S6" s="33" t="s">
        <v>23</v>
      </c>
      <c r="T6" s="33">
        <f>SKEW(P3:P2002)</f>
        <v>-0.11448706958944364</v>
      </c>
      <c r="U6" s="33">
        <f>-((L4^3)*SQRT(EXP(L6^-2))*((EXP(L6^-2)-1)^2)*(EXP(L6^-2)*(EXP(L6^-2)+2)*SINH(3*(L5/L6))+3*SINH((L5/L6))))/(4*U5^3)</f>
        <v>-0.19633292872272667</v>
      </c>
      <c r="Y6" s="12">
        <v>113.38491202485355</v>
      </c>
      <c r="AA6" s="31">
        <v>1</v>
      </c>
      <c r="AB6" s="31" t="s">
        <v>42</v>
      </c>
      <c r="AC6" s="31">
        <f>NORMSDIST(AA6*$AB$2)</f>
        <v>0.7048495368106884</v>
      </c>
      <c r="AD6" s="31">
        <f>_xlfn.PERCENTILE.EXC($Y$3:$Y$2002,AC6)</f>
        <v>134.88620637707427</v>
      </c>
    </row>
    <row r="7" spans="2:30" x14ac:dyDescent="0.25">
      <c r="B7" s="107"/>
      <c r="C7" s="107"/>
      <c r="D7" s="107"/>
      <c r="E7" s="107"/>
      <c r="F7" s="107"/>
      <c r="G7" s="107"/>
      <c r="H7" s="107"/>
      <c r="N7" s="33">
        <v>5</v>
      </c>
      <c r="O7" s="33">
        <f t="shared" ca="1" si="0"/>
        <v>0.73954251620182376</v>
      </c>
      <c r="P7" s="33">
        <v>125.72873396533603</v>
      </c>
      <c r="Q7" s="31">
        <f t="shared" si="1"/>
        <v>0.42631492210821181</v>
      </c>
      <c r="S7" s="33" t="s">
        <v>24</v>
      </c>
      <c r="T7" s="31">
        <f>T20/(T5^4)</f>
        <v>3.1378051011524271</v>
      </c>
      <c r="U7" s="35">
        <f>((L4^4)*((EXP(L6^-2)-1)^2)*((EXP(L6^-2)^2)*(EXP(L6^-2)^4+2*EXP(L6^-2)^3+3*EXP(L6^-2)^2-3)*COSH(4*(L5/L6))+(4*EXP(L6^-2)^2)*(EXP(L6^-2)+2)*COSH(2*(L5/L6))+3*(2*EXP(L6^-2)+1)))/(8*U5^4)</f>
        <v>3.1018305211896813</v>
      </c>
      <c r="Y7" s="12">
        <v>125.72873396533603</v>
      </c>
      <c r="AA7" s="31">
        <v>3</v>
      </c>
      <c r="AB7" s="31" t="s">
        <v>43</v>
      </c>
      <c r="AC7" s="31">
        <f>NORMSDIST(AA7*$AB$2)</f>
        <v>0.946866304715687</v>
      </c>
      <c r="AD7" s="31">
        <f>_xlfn.PERCENTILE.EXC($Y$3:$Y$2002,AC7)</f>
        <v>149.38864611716122</v>
      </c>
    </row>
    <row r="8" spans="2:30" x14ac:dyDescent="0.25">
      <c r="B8" s="107"/>
      <c r="C8" s="107"/>
      <c r="D8" s="107"/>
      <c r="E8" s="107"/>
      <c r="F8" s="107"/>
      <c r="G8" s="107"/>
      <c r="H8" s="107"/>
      <c r="J8" s="31" t="s">
        <v>101</v>
      </c>
      <c r="K8" s="34">
        <f>EXP(L6^-2)</f>
        <v>1.0124222014905562</v>
      </c>
      <c r="N8" s="33">
        <v>6</v>
      </c>
      <c r="O8" s="33">
        <f t="shared" ca="1" si="0"/>
        <v>0.13647467281234782</v>
      </c>
      <c r="P8" s="33">
        <v>139.88074608034395</v>
      </c>
      <c r="Q8" s="31">
        <f t="shared" si="1"/>
        <v>0.80822528081270528</v>
      </c>
      <c r="S8" s="33" t="s">
        <v>100</v>
      </c>
      <c r="T8" s="33">
        <f>MEDIAN(P3:P2002)</f>
        <v>128.14324149975664</v>
      </c>
      <c r="U8" s="33">
        <f>L3+L4*SINH(-L5/L6)</f>
        <v>128.28415389889582</v>
      </c>
      <c r="Y8" s="12">
        <v>139.88074608034395</v>
      </c>
    </row>
    <row r="9" spans="2:30" x14ac:dyDescent="0.25">
      <c r="B9" s="107"/>
      <c r="C9" s="107"/>
      <c r="D9" s="107"/>
      <c r="E9" s="107"/>
      <c r="F9" s="107"/>
      <c r="G9" s="107"/>
      <c r="H9" s="107"/>
      <c r="J9" s="31" t="s">
        <v>102</v>
      </c>
      <c r="K9" s="31">
        <f>(L5/L6)</f>
        <v>0.66666666666666663</v>
      </c>
      <c r="N9" s="33">
        <v>7</v>
      </c>
      <c r="O9" s="33">
        <f t="shared" ca="1" si="0"/>
        <v>0.56395113567873256</v>
      </c>
      <c r="P9" s="33">
        <v>125.06521412129032</v>
      </c>
      <c r="Q9" s="31">
        <f t="shared" si="1"/>
        <v>0.40763671041133559</v>
      </c>
      <c r="Y9" s="12">
        <v>125.06521412129032</v>
      </c>
      <c r="AA9" s="31" t="s">
        <v>44</v>
      </c>
      <c r="AB9" s="31" t="s">
        <v>45</v>
      </c>
      <c r="AC9" s="31">
        <f>AD7-AD6</f>
        <v>14.502439740086942</v>
      </c>
    </row>
    <row r="10" spans="2:30" x14ac:dyDescent="0.25">
      <c r="B10" s="107"/>
      <c r="C10" s="107"/>
      <c r="D10" s="107"/>
      <c r="E10" s="107"/>
      <c r="F10" s="107"/>
      <c r="G10" s="107"/>
      <c r="H10" s="107"/>
      <c r="N10" s="33">
        <v>8</v>
      </c>
      <c r="O10" s="33">
        <f t="shared" ca="1" si="0"/>
        <v>0.68667827311663854</v>
      </c>
      <c r="P10" s="33">
        <v>139.05934031445929</v>
      </c>
      <c r="Q10" s="31">
        <f t="shared" si="1"/>
        <v>0.79049266941563034</v>
      </c>
      <c r="S10" s="96" t="s">
        <v>26</v>
      </c>
      <c r="T10" s="96"/>
      <c r="Y10" s="12">
        <v>139.05934031445929</v>
      </c>
      <c r="AA10" s="31" t="s">
        <v>46</v>
      </c>
      <c r="AB10" s="31" t="s">
        <v>47</v>
      </c>
      <c r="AC10" s="31">
        <f>AD5-AD4</f>
        <v>16.024979111445376</v>
      </c>
    </row>
    <row r="11" spans="2:30" x14ac:dyDescent="0.25">
      <c r="B11" s="107"/>
      <c r="C11" s="107"/>
      <c r="D11" s="107"/>
      <c r="E11" s="107"/>
      <c r="F11" s="107"/>
      <c r="G11" s="107"/>
      <c r="H11" s="107"/>
      <c r="K11" s="31">
        <f>(EXP(L6^-2)^2)*(EXP(L6^-2)^4+2*EXP(L6^-2)^3+3*EXP(L6^-2)^2-3)*COSH(4*(L5/L6))</f>
        <v>23.724680366032437</v>
      </c>
      <c r="N11" s="33">
        <v>9</v>
      </c>
      <c r="O11" s="33">
        <f t="shared" ca="1" si="0"/>
        <v>0.25701677978309401</v>
      </c>
      <c r="P11" s="33">
        <v>121.31367131187021</v>
      </c>
      <c r="Q11" s="31">
        <f t="shared" si="1"/>
        <v>0.30804630378455711</v>
      </c>
      <c r="S11" s="33"/>
      <c r="T11" s="33">
        <f>SUMPRODUCT(P3:P2002)/COUNT(P3:P2160)</f>
        <v>127.87097162080858</v>
      </c>
      <c r="Y11" s="12">
        <v>121.31367131187021</v>
      </c>
      <c r="AA11" s="31" t="s">
        <v>48</v>
      </c>
      <c r="AB11" s="31" t="s">
        <v>49</v>
      </c>
      <c r="AC11" s="31">
        <f>AD6-AD5</f>
        <v>13.7419043255166</v>
      </c>
    </row>
    <row r="12" spans="2:30" x14ac:dyDescent="0.25">
      <c r="B12" s="106" t="s">
        <v>37</v>
      </c>
      <c r="C12" s="106"/>
      <c r="D12" s="106"/>
      <c r="E12" s="106"/>
      <c r="F12" s="106"/>
      <c r="G12" s="106"/>
      <c r="H12" s="106"/>
      <c r="K12" s="34">
        <f>(4*EXP(L6^-2)^2)*(EXP(L6^-2)+2)*COSH(2*(L5/L6))</f>
        <v>25.05546885362515</v>
      </c>
      <c r="N12" s="33">
        <v>10</v>
      </c>
      <c r="O12" s="33">
        <f t="shared" ca="1" si="0"/>
        <v>0.6707070151352712</v>
      </c>
      <c r="P12" s="33">
        <v>139.37195556791474</v>
      </c>
      <c r="Q12" s="31">
        <f t="shared" si="1"/>
        <v>0.79734468161194816</v>
      </c>
      <c r="S12" s="33"/>
      <c r="T12" s="33">
        <f>SUMPRODUCT(P3:P2002,P3:P2002)/COUNT(P3:P2002)</f>
        <v>16535.68719139446</v>
      </c>
      <c r="Y12" s="12">
        <v>139.37195556791474</v>
      </c>
      <c r="AA12" s="31" t="s">
        <v>57</v>
      </c>
      <c r="AB12" s="31" t="s">
        <v>64</v>
      </c>
      <c r="AC12" s="31">
        <f>AC9*AC10/AC11^2</f>
        <v>1.2306787466618319</v>
      </c>
    </row>
    <row r="13" spans="2:30" x14ac:dyDescent="0.25">
      <c r="B13" s="107"/>
      <c r="C13" s="107"/>
      <c r="D13" s="107"/>
      <c r="E13" s="107"/>
      <c r="F13" s="107"/>
      <c r="G13" s="107"/>
      <c r="H13" s="107"/>
      <c r="K13" s="34">
        <f>3*(2*EXP(L6^-2)+1)</f>
        <v>9.0745332089433361</v>
      </c>
      <c r="N13" s="33">
        <v>11</v>
      </c>
      <c r="O13" s="33">
        <f t="shared" ca="1" si="0"/>
        <v>0.18942614155522663</v>
      </c>
      <c r="P13" s="33">
        <v>98.265617757734077</v>
      </c>
      <c r="Q13" s="31">
        <f t="shared" si="1"/>
        <v>2.05628489005188E-2</v>
      </c>
      <c r="S13" s="33"/>
      <c r="T13" s="33">
        <f>SUMPRODUCT(P3:P2002,P3:P2002,P3:P2002)/COUNT(P3:P2002)</f>
        <v>2161383.2181195882</v>
      </c>
      <c r="Y13" s="12">
        <v>98.265617757734077</v>
      </c>
    </row>
    <row r="14" spans="2:30" x14ac:dyDescent="0.25">
      <c r="B14" s="107"/>
      <c r="C14" s="107"/>
      <c r="D14" s="107"/>
      <c r="E14" s="107"/>
      <c r="F14" s="107"/>
      <c r="G14" s="107"/>
      <c r="H14" s="107"/>
      <c r="K14" s="34">
        <f>((L4^4)*((EXP(L6^-2)-1)^2)*((EXP(L6^-2)^2)*(EXP(L6^-2)^4+2*EXP(L6^-2)^3+3*EXP(L6^-2)^2-3)*COSH(4*(L5/L6))+(4*EXP(L6^-2)^2)*(EXP(L6^-2)+2)*COSH(2*(L5/L6))+3*(2*EXP(L6^-2)+1)))/(8*U5^4)</f>
        <v>3.1018305211896813</v>
      </c>
      <c r="N14" s="33">
        <v>12</v>
      </c>
      <c r="O14" s="33">
        <f t="shared" ca="1" si="0"/>
        <v>0.86659486974514854</v>
      </c>
      <c r="P14" s="33">
        <v>132.4615242722015</v>
      </c>
      <c r="Q14" s="31">
        <f t="shared" si="1"/>
        <v>0.62116438849924605</v>
      </c>
      <c r="S14" s="33"/>
      <c r="T14" s="33">
        <f>SUMPRODUCT(P3:P2002,P3:P2002,P3:P2002,P3:P2002)/COUNT(P3:P2002)</f>
        <v>285435332.7695654</v>
      </c>
      <c r="Y14" s="12">
        <v>132.4615242722015</v>
      </c>
      <c r="AA14" s="31" t="s">
        <v>51</v>
      </c>
      <c r="AB14" s="31">
        <f>((AD6+AD5)/2)+((AC11*((AC10/AC11)-(AC9/AC11)))/(2*((AC9/AC11)+(AC10/AC11)-2)))</f>
        <v>131.45238791323851</v>
      </c>
    </row>
    <row r="15" spans="2:30" x14ac:dyDescent="0.25">
      <c r="B15" s="107"/>
      <c r="C15" s="107"/>
      <c r="D15" s="107"/>
      <c r="E15" s="107"/>
      <c r="F15" s="107"/>
      <c r="G15" s="107"/>
      <c r="H15" s="107"/>
      <c r="N15" s="33">
        <v>13</v>
      </c>
      <c r="O15" s="33">
        <f t="shared" ca="1" si="0"/>
        <v>0.3370495422898887</v>
      </c>
      <c r="P15" s="33">
        <v>131.22437898537478</v>
      </c>
      <c r="Q15" s="31">
        <f t="shared" si="1"/>
        <v>0.5857146433183501</v>
      </c>
      <c r="Y15" s="12">
        <v>131.22437898537478</v>
      </c>
      <c r="AA15" s="31" t="s">
        <v>50</v>
      </c>
      <c r="AB15" s="34">
        <f>(2*AC11*SQRT((AC9/AC11)*(AC10/AC11)-1))/(((AC9/AC11)+(AC10/AC11)-2)*SQRT((AC9/AC11)+(AC10/AC11)+2))</f>
        <v>29.007214743346527</v>
      </c>
    </row>
    <row r="16" spans="2:30" x14ac:dyDescent="0.25">
      <c r="B16" s="106" t="s">
        <v>38</v>
      </c>
      <c r="C16" s="106"/>
      <c r="D16" s="106"/>
      <c r="E16" s="106"/>
      <c r="F16" s="106"/>
      <c r="G16" s="106"/>
      <c r="H16" s="106"/>
      <c r="N16" s="33">
        <v>14</v>
      </c>
      <c r="O16" s="33">
        <f t="shared" ca="1" si="0"/>
        <v>0.98454975491064012</v>
      </c>
      <c r="P16" s="33">
        <v>104.41280202231708</v>
      </c>
      <c r="Q16" s="31">
        <f t="shared" si="1"/>
        <v>4.9633996728043042E-2</v>
      </c>
      <c r="S16" s="96" t="s">
        <v>27</v>
      </c>
      <c r="T16" s="96"/>
      <c r="Y16" s="12">
        <v>104.41280202231708</v>
      </c>
      <c r="AA16" s="31" t="s">
        <v>53</v>
      </c>
      <c r="AB16" s="31">
        <f>AB17*ASINH(((AC10/AC11)-(AC9/AC11))/(2*SQRT((AC9/AC11)*(AC10/AC11)-1)))</f>
        <v>0.26571888942869254</v>
      </c>
    </row>
    <row r="17" spans="2:28" x14ac:dyDescent="0.25">
      <c r="B17" s="97"/>
      <c r="C17" s="98"/>
      <c r="D17" s="98"/>
      <c r="E17" s="98"/>
      <c r="F17" s="98"/>
      <c r="G17" s="98"/>
      <c r="H17" s="99"/>
      <c r="N17" s="33">
        <v>15</v>
      </c>
      <c r="O17" s="33">
        <f t="shared" ca="1" si="0"/>
        <v>0.41032137480754605</v>
      </c>
      <c r="P17" s="33">
        <v>123.70724055467903</v>
      </c>
      <c r="Q17" s="31">
        <f t="shared" si="1"/>
        <v>0.37027893966418235</v>
      </c>
      <c r="S17" s="33"/>
      <c r="T17" s="33">
        <v>0</v>
      </c>
      <c r="Y17" s="12">
        <v>123.70724055467903</v>
      </c>
      <c r="AA17" s="31" t="s">
        <v>52</v>
      </c>
      <c r="AB17" s="31">
        <f>2*AB2/ACOSH(0.5*((AC9/AC11)+(AC10/AC11)))</f>
        <v>2.3088350265323663</v>
      </c>
    </row>
    <row r="18" spans="2:28" x14ac:dyDescent="0.25">
      <c r="B18" s="100"/>
      <c r="C18" s="101"/>
      <c r="D18" s="101"/>
      <c r="E18" s="101"/>
      <c r="F18" s="101"/>
      <c r="G18" s="101"/>
      <c r="H18" s="102"/>
      <c r="N18" s="33">
        <v>16</v>
      </c>
      <c r="O18" s="33">
        <f t="shared" ca="1" si="0"/>
        <v>0.79752761620337942</v>
      </c>
      <c r="P18" s="33">
        <v>141.32737676766851</v>
      </c>
      <c r="Q18" s="31">
        <f t="shared" si="1"/>
        <v>0.83727374646985875</v>
      </c>
      <c r="S18" s="33"/>
      <c r="T18" s="33">
        <f>T12-T11^2</f>
        <v>184.70180814482774</v>
      </c>
      <c r="Y18" s="12">
        <v>141.32737676766851</v>
      </c>
    </row>
    <row r="19" spans="2:28" x14ac:dyDescent="0.25">
      <c r="B19" s="100"/>
      <c r="C19" s="101"/>
      <c r="D19" s="101"/>
      <c r="E19" s="101"/>
      <c r="F19" s="101"/>
      <c r="G19" s="101"/>
      <c r="H19" s="102"/>
      <c r="N19" s="33">
        <v>17</v>
      </c>
      <c r="O19" s="33">
        <f t="shared" ca="1" si="0"/>
        <v>0.44462419201453296</v>
      </c>
      <c r="P19" s="33">
        <v>119.55659741171749</v>
      </c>
      <c r="Q19" s="31">
        <f t="shared" si="1"/>
        <v>0.26593888385979048</v>
      </c>
      <c r="S19" s="33"/>
      <c r="T19" s="33">
        <f>T13-3*T11*T12+2*T11^3</f>
        <v>-287.16879697935656</v>
      </c>
      <c r="Y19" s="12">
        <v>119.55659741171749</v>
      </c>
      <c r="AB19" s="31">
        <f>(((AC11^2)/(AC10*AC9))-1)</f>
        <v>-0.18744026195913355</v>
      </c>
    </row>
    <row r="20" spans="2:28" x14ac:dyDescent="0.25">
      <c r="B20" s="103"/>
      <c r="C20" s="104"/>
      <c r="D20" s="104"/>
      <c r="E20" s="104"/>
      <c r="F20" s="104"/>
      <c r="G20" s="104"/>
      <c r="H20" s="105"/>
      <c r="N20" s="33">
        <v>18</v>
      </c>
      <c r="O20" s="33">
        <f t="shared" ca="1" si="0"/>
        <v>0.44734707619859304</v>
      </c>
      <c r="P20" s="33">
        <v>88.909749930435567</v>
      </c>
      <c r="Q20" s="31">
        <f t="shared" si="1"/>
        <v>4.410069562903989E-3</v>
      </c>
      <c r="S20" s="33"/>
      <c r="T20" s="33">
        <f>T14-4*T11*T13+6*(T11^2)*T12-3*(T11^4)</f>
        <v>107152.58726263046</v>
      </c>
      <c r="Y20" s="12">
        <v>88.909749930435567</v>
      </c>
      <c r="AB20" s="31">
        <f>SQRT(((1+(AC11/AC9))*(1+(AC11/AC10)))^2)</f>
        <v>3.6176480924260148</v>
      </c>
    </row>
    <row r="21" spans="2:28" x14ac:dyDescent="0.25">
      <c r="N21" s="33">
        <v>19</v>
      </c>
      <c r="O21" s="33">
        <f t="shared" ca="1" si="0"/>
        <v>0.36389456478878757</v>
      </c>
      <c r="P21" s="33">
        <v>115.68100764071281</v>
      </c>
      <c r="Q21" s="31">
        <f t="shared" si="1"/>
        <v>0.18556502970208508</v>
      </c>
      <c r="Y21" s="12">
        <v>115.68100764071281</v>
      </c>
      <c r="AB21" s="31">
        <f>(1+(AC11/AC9))*(1+(AC11/AC10))</f>
        <v>3.6176480924260148</v>
      </c>
    </row>
    <row r="22" spans="2:28" x14ac:dyDescent="0.25">
      <c r="N22" s="33">
        <v>20</v>
      </c>
      <c r="O22" s="33">
        <f t="shared" ca="1" si="0"/>
        <v>0.49741870912441044</v>
      </c>
      <c r="P22" s="33">
        <v>129.79329847166974</v>
      </c>
      <c r="Q22" s="31">
        <f t="shared" si="1"/>
        <v>0.54409984760620445</v>
      </c>
      <c r="Y22" s="12">
        <v>129.79329847166974</v>
      </c>
    </row>
    <row r="23" spans="2:28" x14ac:dyDescent="0.25">
      <c r="N23" s="33">
        <v>21</v>
      </c>
      <c r="O23" s="33">
        <f t="shared" ca="1" si="0"/>
        <v>0.88891076531607649</v>
      </c>
      <c r="P23" s="33">
        <v>110.05402810735853</v>
      </c>
      <c r="Q23" s="31">
        <f t="shared" si="1"/>
        <v>0.10094459742265165</v>
      </c>
      <c r="Y23" s="12">
        <v>110.05402810735853</v>
      </c>
    </row>
    <row r="24" spans="2:28" x14ac:dyDescent="0.25">
      <c r="N24" s="33">
        <v>22</v>
      </c>
      <c r="O24" s="33">
        <f t="shared" ca="1" si="0"/>
        <v>0.16060241917677121</v>
      </c>
      <c r="P24" s="33">
        <v>125.49214784006172</v>
      </c>
      <c r="Q24" s="31">
        <f t="shared" si="1"/>
        <v>0.41962687284005351</v>
      </c>
      <c r="Y24" s="12">
        <v>125.49214784006172</v>
      </c>
    </row>
    <row r="25" spans="2:28" x14ac:dyDescent="0.25">
      <c r="N25" s="33">
        <v>23</v>
      </c>
      <c r="O25" s="33">
        <f t="shared" ca="1" si="0"/>
        <v>0.8059600776343544</v>
      </c>
      <c r="P25" s="33">
        <v>131.77778232351346</v>
      </c>
      <c r="Q25" s="31">
        <f t="shared" si="1"/>
        <v>0.60165207436250834</v>
      </c>
      <c r="Y25" s="12">
        <v>131.77778232351346</v>
      </c>
    </row>
    <row r="26" spans="2:28" x14ac:dyDescent="0.25">
      <c r="N26" s="33">
        <v>24</v>
      </c>
      <c r="O26" s="33">
        <f t="shared" ca="1" si="0"/>
        <v>0.98985685903802978</v>
      </c>
      <c r="P26" s="33">
        <v>150.2132059992021</v>
      </c>
      <c r="Q26" s="31">
        <f t="shared" si="1"/>
        <v>0.95412748454421903</v>
      </c>
      <c r="Y26" s="12">
        <v>150.2132059992021</v>
      </c>
    </row>
    <row r="27" spans="2:28" x14ac:dyDescent="0.25">
      <c r="N27" s="33">
        <v>25</v>
      </c>
      <c r="O27" s="33">
        <f t="shared" ca="1" si="0"/>
        <v>0.61317740092255713</v>
      </c>
      <c r="P27" s="33">
        <v>130.50686194809273</v>
      </c>
      <c r="Q27" s="31">
        <f t="shared" si="1"/>
        <v>0.56490485100930854</v>
      </c>
      <c r="Y27" s="12">
        <v>130.50686194809273</v>
      </c>
    </row>
    <row r="28" spans="2:28" x14ac:dyDescent="0.25">
      <c r="N28" s="33">
        <v>26</v>
      </c>
      <c r="O28" s="33">
        <f t="shared" ca="1" si="0"/>
        <v>0.34067515725068409</v>
      </c>
      <c r="P28" s="33">
        <v>150.66565411521375</v>
      </c>
      <c r="Q28" s="31">
        <f t="shared" si="1"/>
        <v>0.95753302896819958</v>
      </c>
      <c r="Y28" s="12">
        <v>150.66565411521375</v>
      </c>
    </row>
    <row r="29" spans="2:28" x14ac:dyDescent="0.25">
      <c r="N29" s="33">
        <v>27</v>
      </c>
      <c r="O29" s="33">
        <f t="shared" ca="1" si="0"/>
        <v>0.40480588501925152</v>
      </c>
      <c r="P29" s="33">
        <v>118.74307584102995</v>
      </c>
      <c r="Q29" s="31">
        <f t="shared" si="1"/>
        <v>0.2475947813433616</v>
      </c>
      <c r="Y29" s="12">
        <v>118.74307584102995</v>
      </c>
    </row>
    <row r="30" spans="2:28" x14ac:dyDescent="0.25">
      <c r="N30" s="33">
        <v>28</v>
      </c>
      <c r="O30" s="33">
        <f t="shared" ca="1" si="0"/>
        <v>8.3981206777877127E-2</v>
      </c>
      <c r="P30" s="33">
        <v>119.58385176741572</v>
      </c>
      <c r="Q30" s="31">
        <f t="shared" si="1"/>
        <v>0.26656644067862645</v>
      </c>
      <c r="Y30" s="12">
        <v>119.58385176741572</v>
      </c>
    </row>
    <row r="31" spans="2:28" x14ac:dyDescent="0.25">
      <c r="N31" s="33">
        <v>29</v>
      </c>
      <c r="O31" s="33">
        <f t="shared" ca="1" si="0"/>
        <v>0.68946994701906672</v>
      </c>
      <c r="P31" s="33">
        <v>165.61761193120205</v>
      </c>
      <c r="Q31" s="31">
        <f t="shared" si="1"/>
        <v>0.99847929225196608</v>
      </c>
      <c r="Y31" s="12">
        <v>165.61761193120205</v>
      </c>
    </row>
    <row r="32" spans="2:28" x14ac:dyDescent="0.25">
      <c r="N32" s="33">
        <v>30</v>
      </c>
      <c r="O32" s="33">
        <f t="shared" ca="1" si="0"/>
        <v>0.78827741599879253</v>
      </c>
      <c r="P32" s="33">
        <v>146.32757219973959</v>
      </c>
      <c r="Q32" s="31">
        <f t="shared" si="1"/>
        <v>0.91553658066791421</v>
      </c>
      <c r="Y32" s="12">
        <v>146.32757219973959</v>
      </c>
    </row>
    <row r="33" spans="14:25" x14ac:dyDescent="0.25">
      <c r="N33" s="33">
        <v>31</v>
      </c>
      <c r="O33" s="33">
        <f t="shared" ca="1" si="0"/>
        <v>0.29183232601537668</v>
      </c>
      <c r="P33" s="33">
        <v>135.19832682419857</v>
      </c>
      <c r="Q33" s="31">
        <f t="shared" si="1"/>
        <v>0.69635781355112647</v>
      </c>
      <c r="Y33" s="12">
        <v>135.19832682419857</v>
      </c>
    </row>
    <row r="34" spans="14:25" x14ac:dyDescent="0.25">
      <c r="N34" s="33">
        <v>32</v>
      </c>
      <c r="O34" s="33">
        <f t="shared" ca="1" si="0"/>
        <v>0.94161266059088555</v>
      </c>
      <c r="P34" s="33">
        <v>131.06274818036837</v>
      </c>
      <c r="Q34" s="31">
        <f t="shared" si="1"/>
        <v>0.58103964169367672</v>
      </c>
      <c r="Y34" s="12">
        <v>131.06274818036837</v>
      </c>
    </row>
    <row r="35" spans="14:25" x14ac:dyDescent="0.25">
      <c r="N35" s="33">
        <v>33</v>
      </c>
      <c r="O35" s="33">
        <f t="shared" ca="1" si="0"/>
        <v>0.43148508294188892</v>
      </c>
      <c r="P35" s="33">
        <v>121.72209503420082</v>
      </c>
      <c r="Q35" s="31">
        <f t="shared" si="1"/>
        <v>0.31829223434995269</v>
      </c>
      <c r="Y35" s="12">
        <v>121.72209503420082</v>
      </c>
    </row>
    <row r="36" spans="14:25" x14ac:dyDescent="0.25">
      <c r="N36" s="33">
        <v>34</v>
      </c>
      <c r="O36" s="33">
        <f t="shared" ca="1" si="0"/>
        <v>0.25181656745119774</v>
      </c>
      <c r="P36" s="33">
        <v>127.95343274522696</v>
      </c>
      <c r="Q36" s="31">
        <f t="shared" si="1"/>
        <v>0.49035896302042475</v>
      </c>
      <c r="Y36" s="12">
        <v>127.95343274522696</v>
      </c>
    </row>
    <row r="37" spans="14:25" x14ac:dyDescent="0.25">
      <c r="N37" s="33">
        <v>35</v>
      </c>
      <c r="O37" s="33">
        <f t="shared" ca="1" si="0"/>
        <v>0.12604891147754438</v>
      </c>
      <c r="P37" s="33">
        <v>150.38253406274927</v>
      </c>
      <c r="Q37" s="31">
        <f t="shared" si="1"/>
        <v>0.95542611990369664</v>
      </c>
      <c r="Y37" s="12">
        <v>150.38253406274927</v>
      </c>
    </row>
    <row r="38" spans="14:25" x14ac:dyDescent="0.25">
      <c r="N38" s="33">
        <v>36</v>
      </c>
      <c r="O38" s="33">
        <f t="shared" ca="1" si="0"/>
        <v>0.85781639824735756</v>
      </c>
      <c r="P38" s="33">
        <v>102.37592321379681</v>
      </c>
      <c r="Q38" s="31">
        <f t="shared" si="1"/>
        <v>3.7516888661144603E-2</v>
      </c>
      <c r="Y38" s="12">
        <v>102.37592321379681</v>
      </c>
    </row>
    <row r="39" spans="14:25" x14ac:dyDescent="0.25">
      <c r="N39" s="33">
        <v>37</v>
      </c>
      <c r="O39" s="33">
        <f t="shared" ca="1" si="0"/>
        <v>0.78406646000089586</v>
      </c>
      <c r="P39" s="33">
        <v>130.85386505820532</v>
      </c>
      <c r="Q39" s="31">
        <f t="shared" si="1"/>
        <v>0.57498626829769894</v>
      </c>
      <c r="Y39" s="12">
        <v>130.85386505820532</v>
      </c>
    </row>
    <row r="40" spans="14:25" x14ac:dyDescent="0.25">
      <c r="N40" s="33">
        <v>38</v>
      </c>
      <c r="O40" s="33">
        <f t="shared" ca="1" si="0"/>
        <v>0.37858144496897483</v>
      </c>
      <c r="P40" s="33">
        <v>122.09984133759939</v>
      </c>
      <c r="Q40" s="31">
        <f t="shared" si="1"/>
        <v>0.32791262812908017</v>
      </c>
      <c r="Y40" s="12">
        <v>122.09984133759939</v>
      </c>
    </row>
    <row r="41" spans="14:25" x14ac:dyDescent="0.25">
      <c r="N41" s="33">
        <v>39</v>
      </c>
      <c r="O41" s="33">
        <f t="shared" ca="1" si="0"/>
        <v>0.57349402519747683</v>
      </c>
      <c r="P41" s="33">
        <v>146.66941958594288</v>
      </c>
      <c r="Q41" s="31">
        <f t="shared" si="1"/>
        <v>0.91965996701257446</v>
      </c>
      <c r="Y41" s="12">
        <v>146.66941958594288</v>
      </c>
    </row>
    <row r="42" spans="14:25" x14ac:dyDescent="0.25">
      <c r="N42" s="33">
        <v>40</v>
      </c>
      <c r="O42" s="33">
        <f t="shared" ca="1" si="0"/>
        <v>0.80584319579615749</v>
      </c>
      <c r="P42" s="33">
        <v>94.838077160265797</v>
      </c>
      <c r="Q42" s="31">
        <f t="shared" si="1"/>
        <v>1.2014573136620183E-2</v>
      </c>
      <c r="Y42" s="12">
        <v>94.838077160265797</v>
      </c>
    </row>
    <row r="43" spans="14:25" x14ac:dyDescent="0.25">
      <c r="N43" s="33">
        <v>41</v>
      </c>
      <c r="O43" s="33">
        <f t="shared" ca="1" si="0"/>
        <v>0.48964470288982531</v>
      </c>
      <c r="P43" s="33">
        <v>123.21626483534322</v>
      </c>
      <c r="Q43" s="31">
        <f t="shared" si="1"/>
        <v>0.35710637693867064</v>
      </c>
      <c r="Y43" s="12">
        <v>123.21626483534322</v>
      </c>
    </row>
    <row r="44" spans="14:25" x14ac:dyDescent="0.25">
      <c r="N44" s="33">
        <v>42</v>
      </c>
      <c r="O44" s="33">
        <f t="shared" ca="1" si="0"/>
        <v>0.10147372104889063</v>
      </c>
      <c r="P44" s="33">
        <v>134.5645346197644</v>
      </c>
      <c r="Q44" s="31">
        <f t="shared" si="1"/>
        <v>0.67944725322521105</v>
      </c>
      <c r="Y44" s="12">
        <v>134.5645346197644</v>
      </c>
    </row>
    <row r="45" spans="14:25" x14ac:dyDescent="0.25">
      <c r="N45" s="33">
        <v>43</v>
      </c>
      <c r="O45" s="33">
        <f t="shared" ca="1" si="0"/>
        <v>0.81257421861001089</v>
      </c>
      <c r="P45" s="33">
        <v>145.7798357635516</v>
      </c>
      <c r="Q45" s="31">
        <f t="shared" si="1"/>
        <v>0.90861499516291722</v>
      </c>
      <c r="Y45" s="12">
        <v>145.7798357635516</v>
      </c>
    </row>
    <row r="46" spans="14:25" x14ac:dyDescent="0.25">
      <c r="N46" s="33">
        <v>44</v>
      </c>
      <c r="O46" s="33">
        <f t="shared" ca="1" si="0"/>
        <v>0.7471367202692295</v>
      </c>
      <c r="P46" s="33">
        <v>146.28250638960913</v>
      </c>
      <c r="Q46" s="31">
        <f t="shared" si="1"/>
        <v>0.91498180510812732</v>
      </c>
      <c r="Y46" s="12">
        <v>146.28250638960913</v>
      </c>
    </row>
    <row r="47" spans="14:25" x14ac:dyDescent="0.25">
      <c r="N47" s="33">
        <v>45</v>
      </c>
      <c r="O47" s="33">
        <f t="shared" ca="1" si="0"/>
        <v>1.284347057612889E-2</v>
      </c>
      <c r="P47" s="33">
        <v>141.67251219122446</v>
      </c>
      <c r="Q47" s="31">
        <f t="shared" si="1"/>
        <v>0.84378259100371389</v>
      </c>
      <c r="Y47" s="12">
        <v>141.67251219122446</v>
      </c>
    </row>
    <row r="48" spans="14:25" x14ac:dyDescent="0.25">
      <c r="N48" s="33">
        <v>46</v>
      </c>
      <c r="O48" s="33">
        <f t="shared" ca="1" si="0"/>
        <v>0.24677931376675055</v>
      </c>
      <c r="P48" s="33">
        <v>141.19003797218829</v>
      </c>
      <c r="Q48" s="31">
        <f t="shared" si="1"/>
        <v>0.83463811938007093</v>
      </c>
      <c r="Y48" s="12">
        <v>141.19003797218829</v>
      </c>
    </row>
    <row r="49" spans="14:25" x14ac:dyDescent="0.25">
      <c r="N49" s="33">
        <v>47</v>
      </c>
      <c r="O49" s="33">
        <f t="shared" ca="1" si="0"/>
        <v>0.16748053583033828</v>
      </c>
      <c r="P49" s="33">
        <v>130.62015350722874</v>
      </c>
      <c r="Q49" s="31">
        <f t="shared" si="1"/>
        <v>0.56819946062111648</v>
      </c>
      <c r="Y49" s="12">
        <v>130.62015350722874</v>
      </c>
    </row>
    <row r="50" spans="14:25" x14ac:dyDescent="0.25">
      <c r="N50" s="33">
        <v>48</v>
      </c>
      <c r="O50" s="33">
        <f t="shared" ca="1" si="0"/>
        <v>0.84577122250885761</v>
      </c>
      <c r="P50" s="33">
        <v>131.28569556853563</v>
      </c>
      <c r="Q50" s="31">
        <f t="shared" si="1"/>
        <v>0.58748594795983144</v>
      </c>
      <c r="Y50" s="12">
        <v>131.28569556853563</v>
      </c>
    </row>
    <row r="51" spans="14:25" x14ac:dyDescent="0.25">
      <c r="N51" s="33">
        <v>49</v>
      </c>
      <c r="O51" s="33">
        <f t="shared" ca="1" si="0"/>
        <v>0.20959129952777567</v>
      </c>
      <c r="P51" s="33">
        <v>131.92444646357643</v>
      </c>
      <c r="Q51" s="31">
        <f t="shared" si="1"/>
        <v>0.60585558065450207</v>
      </c>
      <c r="Y51" s="12">
        <v>131.92444646357643</v>
      </c>
    </row>
    <row r="52" spans="14:25" x14ac:dyDescent="0.25">
      <c r="N52" s="33">
        <v>50</v>
      </c>
      <c r="O52" s="33">
        <f t="shared" ca="1" si="0"/>
        <v>0.45560192857438897</v>
      </c>
      <c r="P52" s="33">
        <v>142.77868104279983</v>
      </c>
      <c r="Q52" s="31">
        <f t="shared" si="1"/>
        <v>0.86353253899447413</v>
      </c>
      <c r="Y52" s="12">
        <v>142.77868104279983</v>
      </c>
    </row>
    <row r="53" spans="14:25" x14ac:dyDescent="0.25">
      <c r="N53" s="33">
        <v>51</v>
      </c>
      <c r="O53" s="33">
        <f t="shared" ca="1" si="0"/>
        <v>2.8368830293264202E-2</v>
      </c>
      <c r="P53" s="33">
        <v>129.70223581957998</v>
      </c>
      <c r="Q53" s="31">
        <f t="shared" si="1"/>
        <v>0.54143986654941934</v>
      </c>
      <c r="Y53" s="12">
        <v>129.70223581957998</v>
      </c>
    </row>
    <row r="54" spans="14:25" x14ac:dyDescent="0.25">
      <c r="N54" s="33">
        <v>52</v>
      </c>
      <c r="O54" s="33">
        <f t="shared" ca="1" si="0"/>
        <v>0.59611757861803327</v>
      </c>
      <c r="P54" s="33">
        <v>131.69339390101629</v>
      </c>
      <c r="Q54" s="31">
        <f t="shared" si="1"/>
        <v>0.59922935083939199</v>
      </c>
      <c r="Y54" s="12">
        <v>131.69339390101629</v>
      </c>
    </row>
    <row r="55" spans="14:25" x14ac:dyDescent="0.25">
      <c r="N55" s="33">
        <v>53</v>
      </c>
      <c r="O55" s="33">
        <f t="shared" ca="1" si="0"/>
        <v>0.44226176037209941</v>
      </c>
      <c r="P55" s="33">
        <v>113.56820224017093</v>
      </c>
      <c r="Q55" s="31">
        <f t="shared" si="1"/>
        <v>0.14940808355134799</v>
      </c>
      <c r="Y55" s="12">
        <v>113.56820224017093</v>
      </c>
    </row>
    <row r="56" spans="14:25" x14ac:dyDescent="0.25">
      <c r="N56" s="33">
        <v>54</v>
      </c>
      <c r="O56" s="33">
        <f t="shared" ca="1" si="0"/>
        <v>0.22031407141163284</v>
      </c>
      <c r="P56" s="33">
        <v>123.14937866290686</v>
      </c>
      <c r="Q56" s="31">
        <f t="shared" si="1"/>
        <v>0.35532696495326166</v>
      </c>
      <c r="Y56" s="12">
        <v>123.14937866290686</v>
      </c>
    </row>
    <row r="57" spans="14:25" x14ac:dyDescent="0.25">
      <c r="N57" s="33">
        <v>55</v>
      </c>
      <c r="O57" s="33">
        <f t="shared" ca="1" si="0"/>
        <v>0.515701337349464</v>
      </c>
      <c r="P57" s="33">
        <v>96.319314352533112</v>
      </c>
      <c r="Q57" s="31">
        <f t="shared" si="1"/>
        <v>1.5214620049959928E-2</v>
      </c>
      <c r="Y57" s="12">
        <v>96.319314352533112</v>
      </c>
    </row>
    <row r="58" spans="14:25" x14ac:dyDescent="0.25">
      <c r="N58" s="33">
        <v>56</v>
      </c>
      <c r="O58" s="33">
        <f t="shared" ca="1" si="0"/>
        <v>0.66366979797904824</v>
      </c>
      <c r="P58" s="33">
        <v>134.64471618580359</v>
      </c>
      <c r="Q58" s="31">
        <f t="shared" si="1"/>
        <v>0.68160557214604856</v>
      </c>
      <c r="Y58" s="12">
        <v>134.64471618580359</v>
      </c>
    </row>
    <row r="59" spans="14:25" x14ac:dyDescent="0.25">
      <c r="N59" s="33">
        <v>57</v>
      </c>
      <c r="O59" s="33">
        <f t="shared" ca="1" si="0"/>
        <v>0.37764479556886099</v>
      </c>
      <c r="P59" s="33">
        <v>114.75281055788663</v>
      </c>
      <c r="Q59" s="31">
        <f t="shared" si="1"/>
        <v>0.16901184859865842</v>
      </c>
      <c r="Y59" s="12">
        <v>114.75281055788663</v>
      </c>
    </row>
    <row r="60" spans="14:25" x14ac:dyDescent="0.25">
      <c r="N60" s="33">
        <v>58</v>
      </c>
      <c r="O60" s="33">
        <f t="shared" ca="1" si="0"/>
        <v>0.19214069520019916</v>
      </c>
      <c r="P60" s="33">
        <v>134.74090191534003</v>
      </c>
      <c r="Q60" s="31">
        <f t="shared" si="1"/>
        <v>0.68418761573672338</v>
      </c>
      <c r="Y60" s="12">
        <v>134.74090191534003</v>
      </c>
    </row>
    <row r="61" spans="14:25" x14ac:dyDescent="0.25">
      <c r="N61" s="33">
        <v>59</v>
      </c>
      <c r="O61" s="33">
        <f t="shared" ca="1" si="0"/>
        <v>0.39782966544973797</v>
      </c>
      <c r="P61" s="33">
        <v>140.05677451917728</v>
      </c>
      <c r="Q61" s="31">
        <f t="shared" si="1"/>
        <v>0.81191035722933924</v>
      </c>
      <c r="Y61" s="12">
        <v>140.05677451917728</v>
      </c>
    </row>
    <row r="62" spans="14:25" x14ac:dyDescent="0.25">
      <c r="N62" s="33">
        <v>60</v>
      </c>
      <c r="O62" s="33">
        <f t="shared" ca="1" si="0"/>
        <v>0.57444895679611152</v>
      </c>
      <c r="P62" s="33">
        <v>139.0532046067953</v>
      </c>
      <c r="Q62" s="31">
        <f t="shared" si="1"/>
        <v>0.79035693130136986</v>
      </c>
      <c r="Y62" s="12">
        <v>139.0532046067953</v>
      </c>
    </row>
    <row r="63" spans="14:25" x14ac:dyDescent="0.25">
      <c r="N63" s="33">
        <v>61</v>
      </c>
      <c r="O63" s="33">
        <f t="shared" ca="1" si="0"/>
        <v>0.90701143767087311</v>
      </c>
      <c r="P63" s="33">
        <v>130.41963906914833</v>
      </c>
      <c r="Q63" s="31">
        <f t="shared" si="1"/>
        <v>0.56236644699707727</v>
      </c>
      <c r="Y63" s="12">
        <v>130.41963906914833</v>
      </c>
    </row>
    <row r="64" spans="14:25" x14ac:dyDescent="0.25">
      <c r="N64" s="33">
        <v>62</v>
      </c>
      <c r="O64" s="33">
        <f t="shared" ca="1" si="0"/>
        <v>0.91997308911885123</v>
      </c>
      <c r="P64" s="33">
        <v>129.14929757870701</v>
      </c>
      <c r="Q64" s="31">
        <f t="shared" si="1"/>
        <v>0.52527728721133149</v>
      </c>
      <c r="Y64" s="12">
        <v>129.14929757870701</v>
      </c>
    </row>
    <row r="65" spans="14:25" x14ac:dyDescent="0.25">
      <c r="N65" s="33">
        <v>63</v>
      </c>
      <c r="O65" s="33">
        <f t="shared" ca="1" si="0"/>
        <v>0.7073749291262168</v>
      </c>
      <c r="P65" s="33">
        <v>104.9168394587531</v>
      </c>
      <c r="Q65" s="31">
        <f t="shared" si="1"/>
        <v>5.3092643836427741E-2</v>
      </c>
      <c r="Y65" s="12">
        <v>104.9168394587531</v>
      </c>
    </row>
    <row r="66" spans="14:25" x14ac:dyDescent="0.25">
      <c r="N66" s="33">
        <v>64</v>
      </c>
      <c r="O66" s="33">
        <f t="shared" ca="1" si="0"/>
        <v>0.39329411971933503</v>
      </c>
      <c r="P66" s="33">
        <v>145.22364638758143</v>
      </c>
      <c r="Q66" s="31">
        <f t="shared" si="1"/>
        <v>0.90118286304804285</v>
      </c>
      <c r="Y66" s="12">
        <v>145.22364638758143</v>
      </c>
    </row>
    <row r="67" spans="14:25" x14ac:dyDescent="0.25">
      <c r="N67" s="33">
        <v>65</v>
      </c>
      <c r="O67" s="33">
        <f t="shared" ca="1" si="0"/>
        <v>0.38938831310319777</v>
      </c>
      <c r="P67" s="33">
        <v>140.08479438898121</v>
      </c>
      <c r="Q67" s="31">
        <f t="shared" si="1"/>
        <v>0.81249314424860586</v>
      </c>
      <c r="Y67" s="12">
        <v>140.08479438898121</v>
      </c>
    </row>
    <row r="68" spans="14:25" x14ac:dyDescent="0.25">
      <c r="N68" s="33">
        <v>66</v>
      </c>
      <c r="O68" s="33">
        <f t="shared" ref="O68:O131" ca="1" si="2">RAND()</f>
        <v>0.47312913608040097</v>
      </c>
      <c r="P68" s="33">
        <v>129.18050866755655</v>
      </c>
      <c r="Q68" s="31">
        <f t="shared" ref="Q68:Q131" si="3">_xlfn.NORM.S.DIST(($L$5+$L$6*ASINH((P68-$L$3)/$L$4)),TRUE)</f>
        <v>0.52618983624027171</v>
      </c>
      <c r="Y68" s="12">
        <v>129.18050866755655</v>
      </c>
    </row>
    <row r="69" spans="14:25" x14ac:dyDescent="0.25">
      <c r="N69" s="33">
        <v>67</v>
      </c>
      <c r="O69" s="33">
        <f t="shared" ca="1" si="2"/>
        <v>0.86679424550658257</v>
      </c>
      <c r="P69" s="33">
        <v>158.39349267627949</v>
      </c>
      <c r="Q69" s="31">
        <f t="shared" si="3"/>
        <v>0.99075887584601918</v>
      </c>
      <c r="Y69" s="12">
        <v>158.39349267627949</v>
      </c>
    </row>
    <row r="70" spans="14:25" x14ac:dyDescent="0.25">
      <c r="N70" s="33">
        <v>68</v>
      </c>
      <c r="O70" s="33">
        <f t="shared" ca="1" si="2"/>
        <v>0.92056576869966722</v>
      </c>
      <c r="P70" s="33">
        <v>139.52560287711231</v>
      </c>
      <c r="Q70" s="31">
        <f t="shared" si="3"/>
        <v>0.80066612099135293</v>
      </c>
      <c r="Y70" s="12">
        <v>139.52560287711231</v>
      </c>
    </row>
    <row r="71" spans="14:25" x14ac:dyDescent="0.25">
      <c r="N71" s="33">
        <v>69</v>
      </c>
      <c r="O71" s="33">
        <f t="shared" ca="1" si="2"/>
        <v>0.1428882188972237</v>
      </c>
      <c r="P71" s="33">
        <v>123.6144623083521</v>
      </c>
      <c r="Q71" s="31">
        <f t="shared" si="3"/>
        <v>0.36777512236773457</v>
      </c>
      <c r="Y71" s="12">
        <v>123.6144623083521</v>
      </c>
    </row>
    <row r="72" spans="14:25" x14ac:dyDescent="0.25">
      <c r="N72" s="33">
        <v>70</v>
      </c>
      <c r="O72" s="33">
        <f t="shared" ca="1" si="2"/>
        <v>6.0799124309185326E-2</v>
      </c>
      <c r="P72" s="33">
        <v>126.76483275268293</v>
      </c>
      <c r="Q72" s="31">
        <f t="shared" si="3"/>
        <v>0.45591992529385794</v>
      </c>
      <c r="Y72" s="12">
        <v>126.76483275268293</v>
      </c>
    </row>
    <row r="73" spans="14:25" x14ac:dyDescent="0.25">
      <c r="N73" s="33">
        <v>71</v>
      </c>
      <c r="O73" s="33">
        <f t="shared" ca="1" si="2"/>
        <v>0.44077381785810443</v>
      </c>
      <c r="P73" s="33">
        <v>115.59261248553581</v>
      </c>
      <c r="Q73" s="31">
        <f t="shared" si="3"/>
        <v>0.18394325271935724</v>
      </c>
      <c r="Y73" s="12">
        <v>115.59261248553581</v>
      </c>
    </row>
    <row r="74" spans="14:25" x14ac:dyDescent="0.25">
      <c r="N74" s="33">
        <v>72</v>
      </c>
      <c r="O74" s="33">
        <f t="shared" ca="1" si="2"/>
        <v>0.14031529680787813</v>
      </c>
      <c r="P74" s="33">
        <v>138.10409787277871</v>
      </c>
      <c r="Q74" s="31">
        <f t="shared" si="3"/>
        <v>0.76879189542936777</v>
      </c>
      <c r="Y74" s="12">
        <v>138.10409787277871</v>
      </c>
    </row>
    <row r="75" spans="14:25" x14ac:dyDescent="0.25">
      <c r="N75" s="33">
        <v>73</v>
      </c>
      <c r="O75" s="33">
        <f t="shared" ca="1" si="2"/>
        <v>0.32397058118507482</v>
      </c>
      <c r="P75" s="33">
        <v>135.18166291710324</v>
      </c>
      <c r="Q75" s="31">
        <f t="shared" si="3"/>
        <v>0.69591770343970372</v>
      </c>
      <c r="Y75" s="12">
        <v>135.18166291710324</v>
      </c>
    </row>
    <row r="76" spans="14:25" x14ac:dyDescent="0.25">
      <c r="N76" s="33">
        <v>74</v>
      </c>
      <c r="O76" s="33">
        <f t="shared" ca="1" si="2"/>
        <v>0.25221375597583606</v>
      </c>
      <c r="P76" s="33">
        <v>131.57691202457079</v>
      </c>
      <c r="Q76" s="31">
        <f t="shared" si="3"/>
        <v>0.59588055731950706</v>
      </c>
      <c r="Y76" s="12">
        <v>131.57691202457079</v>
      </c>
    </row>
    <row r="77" spans="14:25" x14ac:dyDescent="0.25">
      <c r="N77" s="33">
        <v>75</v>
      </c>
      <c r="O77" s="33">
        <f t="shared" ca="1" si="2"/>
        <v>0.19870433468295734</v>
      </c>
      <c r="P77" s="33">
        <v>103.31440965345912</v>
      </c>
      <c r="Q77" s="31">
        <f t="shared" si="3"/>
        <v>4.2745561547471778E-2</v>
      </c>
      <c r="Y77" s="12">
        <v>103.31440965345912</v>
      </c>
    </row>
    <row r="78" spans="14:25" x14ac:dyDescent="0.25">
      <c r="N78" s="33">
        <v>76</v>
      </c>
      <c r="O78" s="33">
        <f t="shared" ca="1" si="2"/>
        <v>0.51164387975361347</v>
      </c>
      <c r="P78" s="33">
        <v>127.45327422616938</v>
      </c>
      <c r="Q78" s="31">
        <f t="shared" si="3"/>
        <v>0.4758197369675024</v>
      </c>
      <c r="Y78" s="12">
        <v>127.45327422616938</v>
      </c>
    </row>
    <row r="79" spans="14:25" x14ac:dyDescent="0.25">
      <c r="N79" s="33">
        <v>77</v>
      </c>
      <c r="O79" s="33">
        <f t="shared" ca="1" si="2"/>
        <v>0.3010985848105785</v>
      </c>
      <c r="P79" s="33">
        <v>118.63612470590171</v>
      </c>
      <c r="Q79" s="31">
        <f t="shared" si="3"/>
        <v>0.24523972194843346</v>
      </c>
      <c r="Y79" s="12">
        <v>118.63612470590171</v>
      </c>
    </row>
    <row r="80" spans="14:25" x14ac:dyDescent="0.25">
      <c r="N80" s="33">
        <v>78</v>
      </c>
      <c r="O80" s="33">
        <f t="shared" ca="1" si="2"/>
        <v>0.10127104603342318</v>
      </c>
      <c r="P80" s="33">
        <v>142.24788825764463</v>
      </c>
      <c r="Q80" s="31">
        <f t="shared" si="3"/>
        <v>0.85426746939621234</v>
      </c>
      <c r="Y80" s="12">
        <v>142.24788825764463</v>
      </c>
    </row>
    <row r="81" spans="14:25" x14ac:dyDescent="0.25">
      <c r="N81" s="33">
        <v>79</v>
      </c>
      <c r="O81" s="33">
        <f t="shared" ca="1" si="2"/>
        <v>0.55342800041074991</v>
      </c>
      <c r="P81" s="33">
        <v>125.7518223244348</v>
      </c>
      <c r="Q81" s="31">
        <f t="shared" si="3"/>
        <v>0.42696918213274715</v>
      </c>
      <c r="Y81" s="12">
        <v>125.7518223244348</v>
      </c>
    </row>
    <row r="82" spans="14:25" x14ac:dyDescent="0.25">
      <c r="N82" s="33">
        <v>80</v>
      </c>
      <c r="O82" s="33">
        <f t="shared" ca="1" si="2"/>
        <v>0.26512489900678171</v>
      </c>
      <c r="P82" s="33">
        <v>110.02559048638949</v>
      </c>
      <c r="Q82" s="31">
        <f t="shared" si="3"/>
        <v>0.10060877696591937</v>
      </c>
      <c r="Y82" s="12">
        <v>110.02559048638949</v>
      </c>
    </row>
    <row r="83" spans="14:25" x14ac:dyDescent="0.25">
      <c r="N83" s="33">
        <v>81</v>
      </c>
      <c r="O83" s="33">
        <f t="shared" ca="1" si="2"/>
        <v>0.98764426044410736</v>
      </c>
      <c r="P83" s="33">
        <v>90.676419589550505</v>
      </c>
      <c r="Q83" s="31">
        <f t="shared" si="3"/>
        <v>6.0007107860891419E-3</v>
      </c>
      <c r="Y83" s="12">
        <v>90.676419589550505</v>
      </c>
    </row>
    <row r="84" spans="14:25" x14ac:dyDescent="0.25">
      <c r="N84" s="33">
        <v>82</v>
      </c>
      <c r="O84" s="33">
        <f t="shared" ca="1" si="2"/>
        <v>0.47905737643843704</v>
      </c>
      <c r="P84" s="33">
        <v>142.02500672965166</v>
      </c>
      <c r="Q84" s="31">
        <f t="shared" si="3"/>
        <v>0.8502604054551286</v>
      </c>
      <c r="Y84" s="12">
        <v>142.02500672965166</v>
      </c>
    </row>
    <row r="85" spans="14:25" x14ac:dyDescent="0.25">
      <c r="N85" s="33">
        <v>83</v>
      </c>
      <c r="O85" s="33">
        <f t="shared" ca="1" si="2"/>
        <v>0.14256391326444084</v>
      </c>
      <c r="P85" s="33">
        <v>128.24433584475031</v>
      </c>
      <c r="Q85" s="31">
        <f t="shared" si="3"/>
        <v>0.49883833005857331</v>
      </c>
      <c r="Y85" s="12">
        <v>128.24433584475031</v>
      </c>
    </row>
    <row r="86" spans="14:25" x14ac:dyDescent="0.25">
      <c r="N86" s="33">
        <v>84</v>
      </c>
      <c r="O86" s="33">
        <f t="shared" ca="1" si="2"/>
        <v>0.4381897412666883</v>
      </c>
      <c r="P86" s="33">
        <v>128.30708278205796</v>
      </c>
      <c r="Q86" s="31">
        <f t="shared" si="3"/>
        <v>0.50066903765167026</v>
      </c>
      <c r="Y86" s="12">
        <v>128.30708278205796</v>
      </c>
    </row>
    <row r="87" spans="14:25" x14ac:dyDescent="0.25">
      <c r="N87" s="33">
        <v>85</v>
      </c>
      <c r="O87" s="33">
        <f t="shared" ca="1" si="2"/>
        <v>0.41225926926780265</v>
      </c>
      <c r="P87" s="33">
        <v>128.30399361079051</v>
      </c>
      <c r="Q87" s="31">
        <f t="shared" si="3"/>
        <v>0.50057889512697162</v>
      </c>
      <c r="Y87" s="12">
        <v>128.30399361079051</v>
      </c>
    </row>
    <row r="88" spans="14:25" x14ac:dyDescent="0.25">
      <c r="N88" s="33">
        <v>86</v>
      </c>
      <c r="O88" s="33">
        <f t="shared" ca="1" si="2"/>
        <v>0.68897892100932168</v>
      </c>
      <c r="P88" s="33">
        <v>137.19577749075012</v>
      </c>
      <c r="Q88" s="31">
        <f t="shared" si="3"/>
        <v>0.74713606351427875</v>
      </c>
      <c r="Y88" s="12">
        <v>137.19577749075012</v>
      </c>
    </row>
    <row r="89" spans="14:25" x14ac:dyDescent="0.25">
      <c r="N89" s="33">
        <v>87</v>
      </c>
      <c r="O89" s="33">
        <f t="shared" ca="1" si="2"/>
        <v>0.27156661715750119</v>
      </c>
      <c r="P89" s="33">
        <v>117.30820249416114</v>
      </c>
      <c r="Q89" s="31">
        <f t="shared" si="3"/>
        <v>0.21712212982358331</v>
      </c>
      <c r="Y89" s="12">
        <v>117.30820249416114</v>
      </c>
    </row>
    <row r="90" spans="14:25" x14ac:dyDescent="0.25">
      <c r="N90" s="33">
        <v>88</v>
      </c>
      <c r="O90" s="33">
        <f t="shared" ca="1" si="2"/>
        <v>0.65654265081066321</v>
      </c>
      <c r="P90" s="33">
        <v>130.83079431405565</v>
      </c>
      <c r="Q90" s="31">
        <f t="shared" si="3"/>
        <v>0.57431693501806103</v>
      </c>
      <c r="Y90" s="12">
        <v>130.83079431405565</v>
      </c>
    </row>
    <row r="91" spans="14:25" x14ac:dyDescent="0.25">
      <c r="N91" s="33">
        <v>89</v>
      </c>
      <c r="O91" s="33">
        <f t="shared" ca="1" si="2"/>
        <v>0.29301962064842091</v>
      </c>
      <c r="P91" s="33">
        <v>141.44204931544888</v>
      </c>
      <c r="Q91" s="31">
        <f t="shared" si="3"/>
        <v>0.83945453788309554</v>
      </c>
      <c r="Y91" s="12">
        <v>141.44204931544888</v>
      </c>
    </row>
    <row r="92" spans="14:25" x14ac:dyDescent="0.25">
      <c r="N92" s="33">
        <v>90</v>
      </c>
      <c r="O92" s="33">
        <f t="shared" ca="1" si="2"/>
        <v>3.7227847925481505E-2</v>
      </c>
      <c r="P92" s="33">
        <v>125.3976222749862</v>
      </c>
      <c r="Q92" s="31">
        <f t="shared" si="3"/>
        <v>0.41696320730075931</v>
      </c>
      <c r="Y92" s="12">
        <v>125.3976222749862</v>
      </c>
    </row>
    <row r="93" spans="14:25" x14ac:dyDescent="0.25">
      <c r="N93" s="33">
        <v>91</v>
      </c>
      <c r="O93" s="33">
        <f t="shared" ca="1" si="2"/>
        <v>0.97658244614041723</v>
      </c>
      <c r="P93" s="33">
        <v>139.82353512536082</v>
      </c>
      <c r="Q93" s="31">
        <f t="shared" si="3"/>
        <v>0.80701876248986193</v>
      </c>
      <c r="Y93" s="12">
        <v>139.82353512536082</v>
      </c>
    </row>
    <row r="94" spans="14:25" x14ac:dyDescent="0.25">
      <c r="N94" s="33">
        <v>92</v>
      </c>
      <c r="O94" s="33">
        <f t="shared" ca="1" si="2"/>
        <v>0.78795097897607314</v>
      </c>
      <c r="P94" s="33">
        <v>120.97810079117497</v>
      </c>
      <c r="Q94" s="31">
        <f t="shared" si="3"/>
        <v>0.29975299682157031</v>
      </c>
      <c r="Y94" s="12">
        <v>120.97810079117497</v>
      </c>
    </row>
    <row r="95" spans="14:25" x14ac:dyDescent="0.25">
      <c r="N95" s="33">
        <v>93</v>
      </c>
      <c r="O95" s="33">
        <f t="shared" ca="1" si="2"/>
        <v>0.11222728397518622</v>
      </c>
      <c r="P95" s="33">
        <v>130.4080695759302</v>
      </c>
      <c r="Q95" s="31">
        <f t="shared" si="3"/>
        <v>0.56202962856373218</v>
      </c>
      <c r="Y95" s="12">
        <v>130.4080695759302</v>
      </c>
    </row>
    <row r="96" spans="14:25" x14ac:dyDescent="0.25">
      <c r="N96" s="33">
        <v>94</v>
      </c>
      <c r="O96" s="33">
        <f t="shared" ca="1" si="2"/>
        <v>1.3045123059681307E-2</v>
      </c>
      <c r="P96" s="33">
        <v>114.58490663959128</v>
      </c>
      <c r="Q96" s="31">
        <f t="shared" si="3"/>
        <v>0.16612978924724642</v>
      </c>
      <c r="Y96" s="12">
        <v>114.58490663959128</v>
      </c>
    </row>
    <row r="97" spans="14:25" x14ac:dyDescent="0.25">
      <c r="N97" s="33">
        <v>95</v>
      </c>
      <c r="O97" s="33">
        <f t="shared" ca="1" si="2"/>
        <v>0.36097951172446197</v>
      </c>
      <c r="P97" s="33">
        <v>111.36919685974733</v>
      </c>
      <c r="Q97" s="31">
        <f t="shared" si="3"/>
        <v>0.11743726192559684</v>
      </c>
      <c r="Y97" s="12">
        <v>111.36919685974733</v>
      </c>
    </row>
    <row r="98" spans="14:25" x14ac:dyDescent="0.25">
      <c r="N98" s="33">
        <v>96</v>
      </c>
      <c r="O98" s="33">
        <f t="shared" ca="1" si="2"/>
        <v>0.16052860915865697</v>
      </c>
      <c r="P98" s="33">
        <v>106.05070632188725</v>
      </c>
      <c r="Q98" s="31">
        <f t="shared" si="3"/>
        <v>6.1607833640774309E-2</v>
      </c>
      <c r="Y98" s="12">
        <v>106.05070632188725</v>
      </c>
    </row>
    <row r="99" spans="14:25" x14ac:dyDescent="0.25">
      <c r="N99" s="33">
        <v>97</v>
      </c>
      <c r="O99" s="33">
        <f t="shared" ca="1" si="2"/>
        <v>0.56860195129523883</v>
      </c>
      <c r="P99" s="33">
        <v>158.06383823345692</v>
      </c>
      <c r="Q99" s="31">
        <f t="shared" si="3"/>
        <v>0.99005551609436748</v>
      </c>
      <c r="Y99" s="12">
        <v>158.06383823345692</v>
      </c>
    </row>
    <row r="100" spans="14:25" x14ac:dyDescent="0.25">
      <c r="N100" s="33">
        <v>98</v>
      </c>
      <c r="O100" s="33">
        <f t="shared" ca="1" si="2"/>
        <v>0.65382891703198576</v>
      </c>
      <c r="P100" s="33">
        <v>135.63434331392875</v>
      </c>
      <c r="Q100" s="31">
        <f t="shared" si="3"/>
        <v>0.70778247380972348</v>
      </c>
      <c r="Y100" s="12">
        <v>135.63434331392875</v>
      </c>
    </row>
    <row r="101" spans="14:25" x14ac:dyDescent="0.25">
      <c r="N101" s="33">
        <v>99</v>
      </c>
      <c r="O101" s="33">
        <f t="shared" ca="1" si="2"/>
        <v>0.24067666169697388</v>
      </c>
      <c r="P101" s="33">
        <v>138.30144313151095</v>
      </c>
      <c r="Q101" s="31">
        <f t="shared" si="3"/>
        <v>0.77336750689163103</v>
      </c>
      <c r="Y101" s="12">
        <v>138.30144313151095</v>
      </c>
    </row>
    <row r="102" spans="14:25" x14ac:dyDescent="0.25">
      <c r="N102" s="33">
        <v>100</v>
      </c>
      <c r="O102" s="33">
        <f t="shared" ca="1" si="2"/>
        <v>0.20369779948580546</v>
      </c>
      <c r="P102" s="33">
        <v>110.88606708459481</v>
      </c>
      <c r="Q102" s="31">
        <f t="shared" si="3"/>
        <v>0.11115721951597944</v>
      </c>
      <c r="Y102" s="12">
        <v>110.88606708459481</v>
      </c>
    </row>
    <row r="103" spans="14:25" x14ac:dyDescent="0.25">
      <c r="N103" s="33">
        <v>101</v>
      </c>
      <c r="O103" s="33">
        <f t="shared" ca="1" si="2"/>
        <v>0.55886982461015644</v>
      </c>
      <c r="P103" s="33">
        <v>109.78240544633174</v>
      </c>
      <c r="Q103" s="31">
        <f t="shared" si="3"/>
        <v>9.7772128634864564E-2</v>
      </c>
      <c r="Y103" s="12">
        <v>109.78240544633174</v>
      </c>
    </row>
    <row r="104" spans="14:25" x14ac:dyDescent="0.25">
      <c r="N104" s="33">
        <v>102</v>
      </c>
      <c r="O104" s="33">
        <f t="shared" ca="1" si="2"/>
        <v>0.10550890522673095</v>
      </c>
      <c r="P104" s="33">
        <v>133.45466849313587</v>
      </c>
      <c r="Q104" s="31">
        <f t="shared" si="3"/>
        <v>0.64905952352439145</v>
      </c>
      <c r="Y104" s="12">
        <v>133.45466849313587</v>
      </c>
    </row>
    <row r="105" spans="14:25" x14ac:dyDescent="0.25">
      <c r="N105" s="33">
        <v>103</v>
      </c>
      <c r="O105" s="33">
        <f t="shared" ca="1" si="2"/>
        <v>0.46547067048669377</v>
      </c>
      <c r="P105" s="33">
        <v>141.15007908832112</v>
      </c>
      <c r="Q105" s="31">
        <f t="shared" si="3"/>
        <v>0.83386642148306356</v>
      </c>
      <c r="Y105" s="12">
        <v>141.15007908832112</v>
      </c>
    </row>
    <row r="106" spans="14:25" x14ac:dyDescent="0.25">
      <c r="N106" s="33">
        <v>104</v>
      </c>
      <c r="O106" s="33">
        <f t="shared" ca="1" si="2"/>
        <v>5.7679857090739195E-2</v>
      </c>
      <c r="P106" s="33">
        <v>132.81302906396218</v>
      </c>
      <c r="Q106" s="31">
        <f t="shared" si="3"/>
        <v>0.63110372044022656</v>
      </c>
      <c r="Y106" s="12">
        <v>132.81302906396218</v>
      </c>
    </row>
    <row r="107" spans="14:25" x14ac:dyDescent="0.25">
      <c r="N107" s="33">
        <v>105</v>
      </c>
      <c r="O107" s="33">
        <f t="shared" ca="1" si="2"/>
        <v>0.38589830991393326</v>
      </c>
      <c r="P107" s="33">
        <v>127.29196771235107</v>
      </c>
      <c r="Q107" s="31">
        <f t="shared" si="3"/>
        <v>0.47114395511169593</v>
      </c>
      <c r="Y107" s="12">
        <v>127.29196771235107</v>
      </c>
    </row>
    <row r="108" spans="14:25" x14ac:dyDescent="0.25">
      <c r="N108" s="33">
        <v>106</v>
      </c>
      <c r="O108" s="33">
        <f t="shared" ca="1" si="2"/>
        <v>0.19780027233514219</v>
      </c>
      <c r="P108" s="33">
        <v>136.60973428469867</v>
      </c>
      <c r="Q108" s="31">
        <f t="shared" si="3"/>
        <v>0.73266660291013808</v>
      </c>
      <c r="Y108" s="12">
        <v>136.60973428469867</v>
      </c>
    </row>
    <row r="109" spans="14:25" x14ac:dyDescent="0.25">
      <c r="N109" s="33">
        <v>107</v>
      </c>
      <c r="O109" s="33">
        <f t="shared" ca="1" si="2"/>
        <v>0.13782363357707528</v>
      </c>
      <c r="P109" s="33">
        <v>126.08086195261599</v>
      </c>
      <c r="Q109" s="31">
        <f t="shared" si="3"/>
        <v>0.43632213695943012</v>
      </c>
      <c r="Y109" s="12">
        <v>126.08086195261599</v>
      </c>
    </row>
    <row r="110" spans="14:25" x14ac:dyDescent="0.25">
      <c r="N110" s="33">
        <v>108</v>
      </c>
      <c r="O110" s="33">
        <f t="shared" ca="1" si="2"/>
        <v>0.11283837033745769</v>
      </c>
      <c r="P110" s="33">
        <v>114.78008027056427</v>
      </c>
      <c r="Q110" s="31">
        <f t="shared" si="3"/>
        <v>0.1694831721359191</v>
      </c>
      <c r="Y110" s="12">
        <v>114.78008027056427</v>
      </c>
    </row>
    <row r="111" spans="14:25" x14ac:dyDescent="0.25">
      <c r="N111" s="33">
        <v>109</v>
      </c>
      <c r="O111" s="33">
        <f t="shared" ca="1" si="2"/>
        <v>0.88083410539131624</v>
      </c>
      <c r="P111" s="33">
        <v>165.73269747103043</v>
      </c>
      <c r="Q111" s="31">
        <f t="shared" si="3"/>
        <v>0.99852700182861276</v>
      </c>
      <c r="Y111" s="12">
        <v>165.73269747103043</v>
      </c>
    </row>
    <row r="112" spans="14:25" x14ac:dyDescent="0.25">
      <c r="N112" s="33">
        <v>110</v>
      </c>
      <c r="O112" s="33">
        <f t="shared" ca="1" si="2"/>
        <v>0.48902220867211854</v>
      </c>
      <c r="P112" s="33">
        <v>122.06072964485331</v>
      </c>
      <c r="Q112" s="31">
        <f t="shared" si="3"/>
        <v>0.32691025589526379</v>
      </c>
      <c r="Y112" s="12">
        <v>122.06072964485331</v>
      </c>
    </row>
    <row r="113" spans="14:25" x14ac:dyDescent="0.25">
      <c r="N113" s="33">
        <v>111</v>
      </c>
      <c r="O113" s="33">
        <f t="shared" ca="1" si="2"/>
        <v>0.88431207765156039</v>
      </c>
      <c r="P113" s="33">
        <v>121.2869830253896</v>
      </c>
      <c r="Q113" s="31">
        <f t="shared" si="3"/>
        <v>0.30738255311177898</v>
      </c>
      <c r="Y113" s="12">
        <v>121.2869830253896</v>
      </c>
    </row>
    <row r="114" spans="14:25" x14ac:dyDescent="0.25">
      <c r="N114" s="33">
        <v>112</v>
      </c>
      <c r="O114" s="33">
        <f t="shared" ca="1" si="2"/>
        <v>0.43971653903375563</v>
      </c>
      <c r="P114" s="33">
        <v>142.25975344638078</v>
      </c>
      <c r="Q114" s="31">
        <f t="shared" si="3"/>
        <v>0.8544788545595543</v>
      </c>
      <c r="Y114" s="12">
        <v>142.25975344638078</v>
      </c>
    </row>
    <row r="115" spans="14:25" x14ac:dyDescent="0.25">
      <c r="N115" s="33">
        <v>113</v>
      </c>
      <c r="O115" s="33">
        <f t="shared" ca="1" si="2"/>
        <v>0.41208066055181747</v>
      </c>
      <c r="P115" s="33">
        <v>153.89627422075384</v>
      </c>
      <c r="Q115" s="31">
        <f t="shared" si="3"/>
        <v>0.97643637368248415</v>
      </c>
      <c r="Y115" s="12">
        <v>153.89627422075384</v>
      </c>
    </row>
    <row r="116" spans="14:25" x14ac:dyDescent="0.25">
      <c r="N116" s="33">
        <v>114</v>
      </c>
      <c r="O116" s="33">
        <f t="shared" ca="1" si="2"/>
        <v>7.6422778027949612E-2</v>
      </c>
      <c r="P116" s="33">
        <v>127.80416069056724</v>
      </c>
      <c r="Q116" s="31">
        <f t="shared" si="3"/>
        <v>0.48601390378347453</v>
      </c>
      <c r="Y116" s="12">
        <v>127.80416069056724</v>
      </c>
    </row>
    <row r="117" spans="14:25" x14ac:dyDescent="0.25">
      <c r="N117" s="33">
        <v>115</v>
      </c>
      <c r="O117" s="33">
        <f t="shared" ca="1" si="2"/>
        <v>3.4861718319467272E-2</v>
      </c>
      <c r="P117" s="33">
        <v>126.53780736531581</v>
      </c>
      <c r="Q117" s="31">
        <f t="shared" si="3"/>
        <v>0.44939356804787872</v>
      </c>
      <c r="Y117" s="12">
        <v>126.53780736531581</v>
      </c>
    </row>
    <row r="118" spans="14:25" x14ac:dyDescent="0.25">
      <c r="N118" s="33">
        <v>116</v>
      </c>
      <c r="O118" s="33">
        <f t="shared" ca="1" si="2"/>
        <v>5.8284163240916231E-2</v>
      </c>
      <c r="P118" s="33">
        <v>130.45522142074356</v>
      </c>
      <c r="Q118" s="31">
        <f t="shared" si="3"/>
        <v>0.56340217323190456</v>
      </c>
      <c r="Y118" s="12">
        <v>130.45522142074356</v>
      </c>
    </row>
    <row r="119" spans="14:25" x14ac:dyDescent="0.25">
      <c r="N119" s="33">
        <v>117</v>
      </c>
      <c r="O119" s="33">
        <f t="shared" ca="1" si="2"/>
        <v>0.98450578071307504</v>
      </c>
      <c r="P119" s="33">
        <v>133.62817413173678</v>
      </c>
      <c r="Q119" s="31">
        <f t="shared" si="3"/>
        <v>0.6538692772688055</v>
      </c>
      <c r="Y119" s="12">
        <v>133.62817413173678</v>
      </c>
    </row>
    <row r="120" spans="14:25" x14ac:dyDescent="0.25">
      <c r="N120" s="33">
        <v>118</v>
      </c>
      <c r="O120" s="33">
        <f t="shared" ca="1" si="2"/>
        <v>0.96391400085196066</v>
      </c>
      <c r="P120" s="33">
        <v>126.83271845550406</v>
      </c>
      <c r="Q120" s="31">
        <f t="shared" si="3"/>
        <v>0.45787522127257135</v>
      </c>
      <c r="Y120" s="12">
        <v>126.83271845550406</v>
      </c>
    </row>
    <row r="121" spans="14:25" x14ac:dyDescent="0.25">
      <c r="N121" s="33">
        <v>119</v>
      </c>
      <c r="O121" s="33">
        <f t="shared" ca="1" si="2"/>
        <v>0.73133120934521023</v>
      </c>
      <c r="P121" s="33">
        <v>110.77758821423065</v>
      </c>
      <c r="Q121" s="31">
        <f t="shared" si="3"/>
        <v>0.10978283555048644</v>
      </c>
      <c r="Y121" s="12">
        <v>110.77758821423065</v>
      </c>
    </row>
    <row r="122" spans="14:25" x14ac:dyDescent="0.25">
      <c r="N122" s="33">
        <v>120</v>
      </c>
      <c r="O122" s="33">
        <f t="shared" ca="1" si="2"/>
        <v>0.79753728875014052</v>
      </c>
      <c r="P122" s="33">
        <v>154.82633165755306</v>
      </c>
      <c r="Q122" s="31">
        <f t="shared" si="3"/>
        <v>0.98036298345479322</v>
      </c>
      <c r="Y122" s="12">
        <v>154.82633165755306</v>
      </c>
    </row>
    <row r="123" spans="14:25" x14ac:dyDescent="0.25">
      <c r="N123" s="33">
        <v>121</v>
      </c>
      <c r="O123" s="33">
        <f t="shared" ca="1" si="2"/>
        <v>0.74675650866921717</v>
      </c>
      <c r="P123" s="33">
        <v>122.49702492019836</v>
      </c>
      <c r="Q123" s="31">
        <f t="shared" si="3"/>
        <v>0.33817195703014524</v>
      </c>
      <c r="Y123" s="12">
        <v>122.49702492019836</v>
      </c>
    </row>
    <row r="124" spans="14:25" x14ac:dyDescent="0.25">
      <c r="N124" s="33">
        <v>122</v>
      </c>
      <c r="O124" s="33">
        <f t="shared" ca="1" si="2"/>
        <v>0.57931471380043986</v>
      </c>
      <c r="P124" s="33">
        <v>123.53270753464626</v>
      </c>
      <c r="Q124" s="31">
        <f t="shared" si="3"/>
        <v>0.36557436618472883</v>
      </c>
      <c r="Y124" s="12">
        <v>123.53270753464626</v>
      </c>
    </row>
    <row r="125" spans="14:25" x14ac:dyDescent="0.25">
      <c r="N125" s="33">
        <v>123</v>
      </c>
      <c r="O125" s="33">
        <f t="shared" ca="1" si="2"/>
        <v>0.14297719091217909</v>
      </c>
      <c r="P125" s="33">
        <v>133.6414150330842</v>
      </c>
      <c r="Q125" s="31">
        <f t="shared" si="3"/>
        <v>0.6542354806277868</v>
      </c>
      <c r="Y125" s="12">
        <v>133.6414150330842</v>
      </c>
    </row>
    <row r="126" spans="14:25" x14ac:dyDescent="0.25">
      <c r="N126" s="33">
        <v>124</v>
      </c>
      <c r="O126" s="33">
        <f t="shared" ca="1" si="2"/>
        <v>0.78750262680508221</v>
      </c>
      <c r="P126" s="33">
        <v>147.92047397352189</v>
      </c>
      <c r="Q126" s="31">
        <f t="shared" si="3"/>
        <v>0.93350242612900547</v>
      </c>
      <c r="Y126" s="12">
        <v>147.92047397352189</v>
      </c>
    </row>
    <row r="127" spans="14:25" x14ac:dyDescent="0.25">
      <c r="N127" s="33">
        <v>125</v>
      </c>
      <c r="O127" s="33">
        <f t="shared" ca="1" si="2"/>
        <v>0.73299387066836286</v>
      </c>
      <c r="P127" s="33">
        <v>123.760022356568</v>
      </c>
      <c r="Q127" s="31">
        <f t="shared" si="3"/>
        <v>0.37170633413491638</v>
      </c>
      <c r="Y127" s="12">
        <v>123.760022356568</v>
      </c>
    </row>
    <row r="128" spans="14:25" x14ac:dyDescent="0.25">
      <c r="N128" s="33">
        <v>126</v>
      </c>
      <c r="O128" s="33">
        <f t="shared" ca="1" si="2"/>
        <v>0.47098296945823304</v>
      </c>
      <c r="P128" s="33">
        <v>105.92758298077825</v>
      </c>
      <c r="Q128" s="31">
        <f t="shared" si="3"/>
        <v>6.0632086563542173E-2</v>
      </c>
      <c r="Y128" s="12">
        <v>105.92758298077825</v>
      </c>
    </row>
    <row r="129" spans="14:25" x14ac:dyDescent="0.25">
      <c r="N129" s="33">
        <v>127</v>
      </c>
      <c r="O129" s="33">
        <f t="shared" ca="1" si="2"/>
        <v>0.57820722751033582</v>
      </c>
      <c r="P129" s="33">
        <v>134.89979568062111</v>
      </c>
      <c r="Q129" s="31">
        <f t="shared" si="3"/>
        <v>0.68843581846666491</v>
      </c>
      <c r="Y129" s="12">
        <v>134.89979568062111</v>
      </c>
    </row>
    <row r="130" spans="14:25" x14ac:dyDescent="0.25">
      <c r="N130" s="33">
        <v>128</v>
      </c>
      <c r="O130" s="33">
        <f t="shared" ca="1" si="2"/>
        <v>9.4128735695832355E-2</v>
      </c>
      <c r="P130" s="33">
        <v>148.58595012361613</v>
      </c>
      <c r="Q130" s="31">
        <f t="shared" si="3"/>
        <v>0.94009693664435989</v>
      </c>
      <c r="Y130" s="12">
        <v>148.58595012361613</v>
      </c>
    </row>
    <row r="131" spans="14:25" x14ac:dyDescent="0.25">
      <c r="N131" s="33">
        <v>129</v>
      </c>
      <c r="O131" s="33">
        <f t="shared" ca="1" si="2"/>
        <v>0.53925140571880936</v>
      </c>
      <c r="P131" s="33">
        <v>123.10930401348868</v>
      </c>
      <c r="Q131" s="31">
        <f t="shared" si="3"/>
        <v>0.35426261661371072</v>
      </c>
      <c r="Y131" s="12">
        <v>123.10930401348868</v>
      </c>
    </row>
    <row r="132" spans="14:25" x14ac:dyDescent="0.25">
      <c r="N132" s="33">
        <v>130</v>
      </c>
      <c r="O132" s="33">
        <f t="shared" ref="O132:O195" ca="1" si="4">RAND()</f>
        <v>0.54515737735121617</v>
      </c>
      <c r="P132" s="33">
        <v>107.47004979494041</v>
      </c>
      <c r="Q132" s="31">
        <f t="shared" ref="Q132:Q195" si="5">_xlfn.NORM.S.DIST(($L$5+$L$6*ASINH((P132-$L$3)/$L$4)),TRUE)</f>
        <v>7.3810466814466458E-2</v>
      </c>
      <c r="Y132" s="12">
        <v>107.47004979494041</v>
      </c>
    </row>
    <row r="133" spans="14:25" x14ac:dyDescent="0.25">
      <c r="N133" s="33">
        <v>131</v>
      </c>
      <c r="O133" s="33">
        <f t="shared" ca="1" si="4"/>
        <v>0.14093942399008441</v>
      </c>
      <c r="P133" s="33">
        <v>104.34381831033251</v>
      </c>
      <c r="Q133" s="31">
        <f t="shared" si="5"/>
        <v>4.9175606678534836E-2</v>
      </c>
      <c r="Y133" s="12">
        <v>104.34381831033251</v>
      </c>
    </row>
    <row r="134" spans="14:25" x14ac:dyDescent="0.25">
      <c r="N134" s="33">
        <v>132</v>
      </c>
      <c r="O134" s="33">
        <f t="shared" ca="1" si="4"/>
        <v>0.77199067999568971</v>
      </c>
      <c r="P134" s="33">
        <v>130.3252490065268</v>
      </c>
      <c r="Q134" s="31">
        <f t="shared" si="5"/>
        <v>0.55961773953627714</v>
      </c>
      <c r="Y134" s="12">
        <v>130.3252490065268</v>
      </c>
    </row>
    <row r="135" spans="14:25" x14ac:dyDescent="0.25">
      <c r="N135" s="33">
        <v>133</v>
      </c>
      <c r="O135" s="33">
        <f t="shared" ca="1" si="4"/>
        <v>4.4531890380439032E-2</v>
      </c>
      <c r="P135" s="33">
        <v>128.8445272347173</v>
      </c>
      <c r="Q135" s="31">
        <f t="shared" si="5"/>
        <v>0.51636725223655566</v>
      </c>
      <c r="Y135" s="12">
        <v>128.8445272347173</v>
      </c>
    </row>
    <row r="136" spans="14:25" x14ac:dyDescent="0.25">
      <c r="N136" s="33">
        <v>134</v>
      </c>
      <c r="O136" s="33">
        <f t="shared" ca="1" si="4"/>
        <v>0.33214568209128381</v>
      </c>
      <c r="P136" s="33">
        <v>129.64322417810854</v>
      </c>
      <c r="Q136" s="31">
        <f t="shared" si="5"/>
        <v>0.53971571983899458</v>
      </c>
      <c r="Y136" s="12">
        <v>129.64322417810854</v>
      </c>
    </row>
    <row r="137" spans="14:25" x14ac:dyDescent="0.25">
      <c r="N137" s="33">
        <v>135</v>
      </c>
      <c r="O137" s="33">
        <f t="shared" ca="1" si="4"/>
        <v>0.71302701629097842</v>
      </c>
      <c r="P137" s="33">
        <v>121.75649583817581</v>
      </c>
      <c r="Q137" s="31">
        <f t="shared" si="5"/>
        <v>0.31916269527267727</v>
      </c>
      <c r="Y137" s="12">
        <v>121.75649583817581</v>
      </c>
    </row>
    <row r="138" spans="14:25" x14ac:dyDescent="0.25">
      <c r="N138" s="33">
        <v>136</v>
      </c>
      <c r="O138" s="33">
        <f t="shared" ca="1" si="4"/>
        <v>0.10977926528398163</v>
      </c>
      <c r="P138" s="33">
        <v>142.44473362734811</v>
      </c>
      <c r="Q138" s="31">
        <f t="shared" si="5"/>
        <v>0.85774910069925681</v>
      </c>
      <c r="Y138" s="12">
        <v>142.44473362734811</v>
      </c>
    </row>
    <row r="139" spans="14:25" x14ac:dyDescent="0.25">
      <c r="N139" s="33">
        <v>137</v>
      </c>
      <c r="O139" s="33">
        <f t="shared" ca="1" si="4"/>
        <v>0.51446882030563312</v>
      </c>
      <c r="P139" s="33">
        <v>128.24897161868796</v>
      </c>
      <c r="Q139" s="31">
        <f t="shared" si="5"/>
        <v>0.49897356464023584</v>
      </c>
      <c r="Y139" s="12">
        <v>128.24897161868796</v>
      </c>
    </row>
    <row r="140" spans="14:25" x14ac:dyDescent="0.25">
      <c r="N140" s="33">
        <v>138</v>
      </c>
      <c r="O140" s="33">
        <f t="shared" ca="1" si="4"/>
        <v>0.19016667488635897</v>
      </c>
      <c r="P140" s="33">
        <v>144.04152234736185</v>
      </c>
      <c r="Q140" s="31">
        <f t="shared" si="5"/>
        <v>0.88400418061149477</v>
      </c>
      <c r="Y140" s="12">
        <v>144.04152234736185</v>
      </c>
    </row>
    <row r="141" spans="14:25" x14ac:dyDescent="0.25">
      <c r="N141" s="33">
        <v>139</v>
      </c>
      <c r="O141" s="33">
        <f t="shared" ca="1" si="4"/>
        <v>0.61780590532466073</v>
      </c>
      <c r="P141" s="33">
        <v>126.44705477974773</v>
      </c>
      <c r="Q141" s="31">
        <f t="shared" si="5"/>
        <v>0.4467903780452519</v>
      </c>
      <c r="Y141" s="12">
        <v>126.44705477974773</v>
      </c>
    </row>
    <row r="142" spans="14:25" x14ac:dyDescent="0.25">
      <c r="N142" s="33">
        <v>140</v>
      </c>
      <c r="O142" s="33">
        <f t="shared" ca="1" si="4"/>
        <v>0.53017358251751923</v>
      </c>
      <c r="P142" s="33">
        <v>111.76955485220648</v>
      </c>
      <c r="Q142" s="31">
        <f t="shared" si="5"/>
        <v>0.1228405732045041</v>
      </c>
      <c r="Y142" s="12">
        <v>111.76955485220648</v>
      </c>
    </row>
    <row r="143" spans="14:25" x14ac:dyDescent="0.25">
      <c r="N143" s="33">
        <v>141</v>
      </c>
      <c r="O143" s="33">
        <f t="shared" ca="1" si="4"/>
        <v>0.801007930216727</v>
      </c>
      <c r="P143" s="33">
        <v>139.58176788253684</v>
      </c>
      <c r="Q143" s="31">
        <f t="shared" si="5"/>
        <v>0.80187258806842521</v>
      </c>
      <c r="Y143" s="12">
        <v>139.58176788253684</v>
      </c>
    </row>
    <row r="144" spans="14:25" x14ac:dyDescent="0.25">
      <c r="N144" s="33">
        <v>142</v>
      </c>
      <c r="O144" s="33">
        <f t="shared" ca="1" si="4"/>
        <v>0.40773083600391224</v>
      </c>
      <c r="P144" s="33">
        <v>127.93176614384146</v>
      </c>
      <c r="Q144" s="31">
        <f t="shared" si="5"/>
        <v>0.48972801043941661</v>
      </c>
      <c r="Y144" s="12">
        <v>127.93176614384146</v>
      </c>
    </row>
    <row r="145" spans="14:25" x14ac:dyDescent="0.25">
      <c r="N145" s="33">
        <v>143</v>
      </c>
      <c r="O145" s="33">
        <f t="shared" ca="1" si="4"/>
        <v>0.37415167143819161</v>
      </c>
      <c r="P145" s="33">
        <v>160.99344138152867</v>
      </c>
      <c r="Q145" s="31">
        <f t="shared" si="5"/>
        <v>0.99495658622703698</v>
      </c>
      <c r="Y145" s="12">
        <v>160.99344138152867</v>
      </c>
    </row>
    <row r="146" spans="14:25" x14ac:dyDescent="0.25">
      <c r="N146" s="33">
        <v>144</v>
      </c>
      <c r="O146" s="33">
        <f t="shared" ca="1" si="4"/>
        <v>0.33064254332067899</v>
      </c>
      <c r="P146" s="33">
        <v>123.70847918986753</v>
      </c>
      <c r="Q146" s="31">
        <f t="shared" si="5"/>
        <v>0.37031241192390429</v>
      </c>
      <c r="Y146" s="12">
        <v>123.70847918986753</v>
      </c>
    </row>
    <row r="147" spans="14:25" x14ac:dyDescent="0.25">
      <c r="N147" s="33">
        <v>145</v>
      </c>
      <c r="O147" s="33">
        <f t="shared" ca="1" si="4"/>
        <v>0.68875498612677377</v>
      </c>
      <c r="P147" s="33">
        <v>110.63385986156162</v>
      </c>
      <c r="Q147" s="31">
        <f t="shared" si="5"/>
        <v>0.10798182315374233</v>
      </c>
      <c r="Y147" s="12">
        <v>110.63385986156162</v>
      </c>
    </row>
    <row r="148" spans="14:25" x14ac:dyDescent="0.25">
      <c r="N148" s="33">
        <v>146</v>
      </c>
      <c r="O148" s="33">
        <f t="shared" ca="1" si="4"/>
        <v>0.82067270118790381</v>
      </c>
      <c r="P148" s="33">
        <v>125.88580528123995</v>
      </c>
      <c r="Q148" s="31">
        <f t="shared" si="5"/>
        <v>0.43077122856742334</v>
      </c>
      <c r="Y148" s="12">
        <v>125.88580528123995</v>
      </c>
    </row>
    <row r="149" spans="14:25" x14ac:dyDescent="0.25">
      <c r="N149" s="33">
        <v>147</v>
      </c>
      <c r="O149" s="33">
        <f t="shared" ca="1" si="4"/>
        <v>0.48997877259261247</v>
      </c>
      <c r="P149" s="33">
        <v>125.80387089310015</v>
      </c>
      <c r="Q149" s="31">
        <f t="shared" si="5"/>
        <v>0.42844509405586095</v>
      </c>
      <c r="Y149" s="12">
        <v>125.80387089310015</v>
      </c>
    </row>
    <row r="150" spans="14:25" x14ac:dyDescent="0.25">
      <c r="N150" s="33">
        <v>148</v>
      </c>
      <c r="O150" s="33">
        <f t="shared" ca="1" si="4"/>
        <v>0.44236464636863715</v>
      </c>
      <c r="P150" s="33">
        <v>126.4498692805291</v>
      </c>
      <c r="Q150" s="31">
        <f t="shared" si="5"/>
        <v>0.44687105973282143</v>
      </c>
      <c r="Y150" s="12">
        <v>126.4498692805291</v>
      </c>
    </row>
    <row r="151" spans="14:25" x14ac:dyDescent="0.25">
      <c r="N151" s="33">
        <v>149</v>
      </c>
      <c r="O151" s="33">
        <f t="shared" ca="1" si="4"/>
        <v>0.94656830081042864</v>
      </c>
      <c r="P151" s="33">
        <v>139.20228060838997</v>
      </c>
      <c r="Q151" s="31">
        <f t="shared" si="5"/>
        <v>0.79364126744665353</v>
      </c>
      <c r="Y151" s="12">
        <v>139.20228060838997</v>
      </c>
    </row>
    <row r="152" spans="14:25" x14ac:dyDescent="0.25">
      <c r="N152" s="33">
        <v>150</v>
      </c>
      <c r="O152" s="33">
        <f t="shared" ca="1" si="4"/>
        <v>0.17334367852778021</v>
      </c>
      <c r="P152" s="33">
        <v>117.3469216526335</v>
      </c>
      <c r="Q152" s="31">
        <f t="shared" si="5"/>
        <v>0.21791218492079245</v>
      </c>
      <c r="Y152" s="12">
        <v>117.3469216526335</v>
      </c>
    </row>
    <row r="153" spans="14:25" x14ac:dyDescent="0.25">
      <c r="N153" s="33">
        <v>151</v>
      </c>
      <c r="O153" s="33">
        <f t="shared" ca="1" si="4"/>
        <v>0.66623239482389252</v>
      </c>
      <c r="P153" s="33">
        <v>140.71258468318311</v>
      </c>
      <c r="Q153" s="31">
        <f t="shared" si="5"/>
        <v>0.82527471862794199</v>
      </c>
      <c r="Y153" s="12">
        <v>140.71258468318311</v>
      </c>
    </row>
    <row r="154" spans="14:25" x14ac:dyDescent="0.25">
      <c r="N154" s="33">
        <v>152</v>
      </c>
      <c r="O154" s="33">
        <f t="shared" ca="1" si="4"/>
        <v>0.41193179722223983</v>
      </c>
      <c r="P154" s="33">
        <v>119.33752267103071</v>
      </c>
      <c r="Q154" s="31">
        <f t="shared" si="5"/>
        <v>0.26092482728810684</v>
      </c>
      <c r="Y154" s="12">
        <v>119.33752267103071</v>
      </c>
    </row>
    <row r="155" spans="14:25" x14ac:dyDescent="0.25">
      <c r="N155" s="33">
        <v>153</v>
      </c>
      <c r="O155" s="33">
        <f t="shared" ca="1" si="4"/>
        <v>0.44479136473586078</v>
      </c>
      <c r="P155" s="33">
        <v>168.10282815803245</v>
      </c>
      <c r="Q155" s="31">
        <f t="shared" si="5"/>
        <v>0.99925296207427794</v>
      </c>
      <c r="Y155" s="12">
        <v>168.10282815803245</v>
      </c>
    </row>
    <row r="156" spans="14:25" x14ac:dyDescent="0.25">
      <c r="N156" s="33">
        <v>154</v>
      </c>
      <c r="O156" s="33">
        <f t="shared" ca="1" si="4"/>
        <v>0.54794049581386117</v>
      </c>
      <c r="P156" s="33">
        <v>134.27558576436843</v>
      </c>
      <c r="Q156" s="31">
        <f t="shared" si="5"/>
        <v>0.6716259826002382</v>
      </c>
      <c r="Y156" s="12">
        <v>134.27558576436843</v>
      </c>
    </row>
    <row r="157" spans="14:25" x14ac:dyDescent="0.25">
      <c r="N157" s="33">
        <v>155</v>
      </c>
      <c r="O157" s="33">
        <f t="shared" ca="1" si="4"/>
        <v>0.34941736630168774</v>
      </c>
      <c r="P157" s="33">
        <v>123.0725790565011</v>
      </c>
      <c r="Q157" s="31">
        <f t="shared" si="5"/>
        <v>0.35328841230795693</v>
      </c>
      <c r="Y157" s="12">
        <v>123.0725790565011</v>
      </c>
    </row>
    <row r="158" spans="14:25" x14ac:dyDescent="0.25">
      <c r="N158" s="33">
        <v>156</v>
      </c>
      <c r="O158" s="33">
        <f t="shared" ca="1" si="4"/>
        <v>0.86526741394177387</v>
      </c>
      <c r="P158" s="33">
        <v>127.00383945294658</v>
      </c>
      <c r="Q158" s="31">
        <f t="shared" si="5"/>
        <v>0.46281121127332903</v>
      </c>
      <c r="Y158" s="12">
        <v>127.00383945294658</v>
      </c>
    </row>
    <row r="159" spans="14:25" x14ac:dyDescent="0.25">
      <c r="N159" s="33">
        <v>157</v>
      </c>
      <c r="O159" s="33">
        <f t="shared" ca="1" si="4"/>
        <v>0.36545554601990893</v>
      </c>
      <c r="P159" s="33">
        <v>138.03889858783415</v>
      </c>
      <c r="Q159" s="31">
        <f t="shared" si="5"/>
        <v>0.76726984163794065</v>
      </c>
      <c r="Y159" s="12">
        <v>138.03889858783415</v>
      </c>
    </row>
    <row r="160" spans="14:25" x14ac:dyDescent="0.25">
      <c r="N160" s="33">
        <v>158</v>
      </c>
      <c r="O160" s="33">
        <f t="shared" ca="1" si="4"/>
        <v>0.33150304092118299</v>
      </c>
      <c r="P160" s="33">
        <v>116.50666122982273</v>
      </c>
      <c r="Q160" s="31">
        <f t="shared" si="5"/>
        <v>0.2011744302522015</v>
      </c>
      <c r="Y160" s="12">
        <v>116.50666122982273</v>
      </c>
    </row>
    <row r="161" spans="14:25" x14ac:dyDescent="0.25">
      <c r="N161" s="33">
        <v>159</v>
      </c>
      <c r="O161" s="33">
        <f t="shared" ca="1" si="4"/>
        <v>0.99819696390525003</v>
      </c>
      <c r="P161" s="33">
        <v>144.36547631068993</v>
      </c>
      <c r="Q161" s="31">
        <f t="shared" si="5"/>
        <v>0.88890111469365862</v>
      </c>
      <c r="Y161" s="12">
        <v>144.36547631068993</v>
      </c>
    </row>
    <row r="162" spans="14:25" x14ac:dyDescent="0.25">
      <c r="N162" s="33">
        <v>160</v>
      </c>
      <c r="O162" s="33">
        <f t="shared" ca="1" si="4"/>
        <v>0.65804050835902594</v>
      </c>
      <c r="P162" s="33">
        <v>100.43829928540792</v>
      </c>
      <c r="Q162" s="31">
        <f t="shared" si="5"/>
        <v>2.8426549464115082E-2</v>
      </c>
      <c r="Y162" s="12">
        <v>100.43829928540792</v>
      </c>
    </row>
    <row r="163" spans="14:25" x14ac:dyDescent="0.25">
      <c r="N163" s="33">
        <v>161</v>
      </c>
      <c r="O163" s="33">
        <f t="shared" ca="1" si="4"/>
        <v>0.89134662418909694</v>
      </c>
      <c r="P163" s="33">
        <v>146.769534719078</v>
      </c>
      <c r="Q163" s="31">
        <f t="shared" si="5"/>
        <v>0.92083936347913842</v>
      </c>
      <c r="Y163" s="12">
        <v>146.769534719078</v>
      </c>
    </row>
    <row r="164" spans="14:25" x14ac:dyDescent="0.25">
      <c r="N164" s="33">
        <v>162</v>
      </c>
      <c r="O164" s="33">
        <f t="shared" ca="1" si="4"/>
        <v>0.44869735556354196</v>
      </c>
      <c r="P164" s="33">
        <v>133.9891253700664</v>
      </c>
      <c r="Q164" s="31">
        <f t="shared" si="5"/>
        <v>0.66380746885714204</v>
      </c>
      <c r="Y164" s="12">
        <v>133.9891253700664</v>
      </c>
    </row>
    <row r="165" spans="14:25" x14ac:dyDescent="0.25">
      <c r="N165" s="33">
        <v>163</v>
      </c>
      <c r="O165" s="33">
        <f t="shared" ca="1" si="4"/>
        <v>8.1937519733498831E-2</v>
      </c>
      <c r="P165" s="33">
        <v>132.81004000126279</v>
      </c>
      <c r="Q165" s="31">
        <f t="shared" si="5"/>
        <v>0.63101949003849944</v>
      </c>
      <c r="Y165" s="12">
        <v>132.81004000126279</v>
      </c>
    </row>
    <row r="166" spans="14:25" x14ac:dyDescent="0.25">
      <c r="N166" s="33">
        <v>164</v>
      </c>
      <c r="O166" s="33">
        <f t="shared" ca="1" si="4"/>
        <v>0.78102831086999192</v>
      </c>
      <c r="P166" s="33">
        <v>129.48100495675112</v>
      </c>
      <c r="Q166" s="31">
        <f t="shared" si="5"/>
        <v>0.53497486865932187</v>
      </c>
      <c r="Y166" s="12">
        <v>129.48100495675112</v>
      </c>
    </row>
    <row r="167" spans="14:25" x14ac:dyDescent="0.25">
      <c r="N167" s="33">
        <v>165</v>
      </c>
      <c r="O167" s="33">
        <f t="shared" ca="1" si="4"/>
        <v>0.35791233965135993</v>
      </c>
      <c r="P167" s="33">
        <v>126.14496312024433</v>
      </c>
      <c r="Q167" s="31">
        <f t="shared" si="5"/>
        <v>0.43815025260069268</v>
      </c>
      <c r="Y167" s="12">
        <v>126.14496312024433</v>
      </c>
    </row>
    <row r="168" spans="14:25" x14ac:dyDescent="0.25">
      <c r="N168" s="33">
        <v>166</v>
      </c>
      <c r="O168" s="33">
        <f t="shared" ca="1" si="4"/>
        <v>6.1552097853779464E-2</v>
      </c>
      <c r="P168" s="33">
        <v>131.30057569492052</v>
      </c>
      <c r="Q168" s="31">
        <f t="shared" si="5"/>
        <v>0.58791561224217781</v>
      </c>
      <c r="Y168" s="12">
        <v>131.30057569492052</v>
      </c>
    </row>
    <row r="169" spans="14:25" x14ac:dyDescent="0.25">
      <c r="N169" s="33">
        <v>167</v>
      </c>
      <c r="O169" s="33">
        <f t="shared" ca="1" si="4"/>
        <v>0.68901892598430658</v>
      </c>
      <c r="P169" s="33">
        <v>98.757688935713503</v>
      </c>
      <c r="Q169" s="31">
        <f t="shared" si="5"/>
        <v>2.2153358768211159E-2</v>
      </c>
      <c r="Y169" s="12">
        <v>98.757688935713503</v>
      </c>
    </row>
    <row r="170" spans="14:25" x14ac:dyDescent="0.25">
      <c r="N170" s="33">
        <v>168</v>
      </c>
      <c r="O170" s="33">
        <f t="shared" ca="1" si="4"/>
        <v>0.16697290404503695</v>
      </c>
      <c r="P170" s="33">
        <v>123.21181691112031</v>
      </c>
      <c r="Q170" s="31">
        <f t="shared" si="5"/>
        <v>0.35698793132057727</v>
      </c>
      <c r="Y170" s="12">
        <v>123.21181691112031</v>
      </c>
    </row>
    <row r="171" spans="14:25" x14ac:dyDescent="0.25">
      <c r="N171" s="33">
        <v>169</v>
      </c>
      <c r="O171" s="33">
        <f t="shared" ca="1" si="4"/>
        <v>0.91697447670913446</v>
      </c>
      <c r="P171" s="33">
        <v>140.00423742155851</v>
      </c>
      <c r="Q171" s="31">
        <f t="shared" si="5"/>
        <v>0.81081482054935206</v>
      </c>
      <c r="Y171" s="12">
        <v>140.00423742155851</v>
      </c>
    </row>
    <row r="172" spans="14:25" x14ac:dyDescent="0.25">
      <c r="N172" s="33">
        <v>170</v>
      </c>
      <c r="O172" s="33">
        <f t="shared" ca="1" si="4"/>
        <v>0.697838122573884</v>
      </c>
      <c r="P172" s="33">
        <v>145.2603838250098</v>
      </c>
      <c r="Q172" s="31">
        <f t="shared" si="5"/>
        <v>0.90168646749924553</v>
      </c>
      <c r="Y172" s="12">
        <v>145.2603838250098</v>
      </c>
    </row>
    <row r="173" spans="14:25" x14ac:dyDescent="0.25">
      <c r="N173" s="33">
        <v>171</v>
      </c>
      <c r="O173" s="33">
        <f t="shared" ca="1" si="4"/>
        <v>0.9202905059331653</v>
      </c>
      <c r="P173" s="33">
        <v>129.3827171540251</v>
      </c>
      <c r="Q173" s="31">
        <f t="shared" si="5"/>
        <v>0.53210171380988602</v>
      </c>
      <c r="Y173" s="12">
        <v>129.3827171540251</v>
      </c>
    </row>
    <row r="174" spans="14:25" x14ac:dyDescent="0.25">
      <c r="N174" s="33">
        <v>172</v>
      </c>
      <c r="O174" s="33">
        <f t="shared" ca="1" si="4"/>
        <v>0.89706138008896497</v>
      </c>
      <c r="P174" s="33">
        <v>120.08553511740475</v>
      </c>
      <c r="Q174" s="31">
        <f t="shared" si="5"/>
        <v>0.27826554339999676</v>
      </c>
      <c r="Y174" s="12">
        <v>120.08553511740475</v>
      </c>
    </row>
    <row r="175" spans="14:25" x14ac:dyDescent="0.25">
      <c r="N175" s="33">
        <v>173</v>
      </c>
      <c r="O175" s="33">
        <f t="shared" ca="1" si="4"/>
        <v>0.10666779483824129</v>
      </c>
      <c r="P175" s="33">
        <v>136.21381171492152</v>
      </c>
      <c r="Q175" s="31">
        <f t="shared" si="5"/>
        <v>0.72268254757123762</v>
      </c>
      <c r="Y175" s="12">
        <v>136.21381171492152</v>
      </c>
    </row>
    <row r="176" spans="14:25" x14ac:dyDescent="0.25">
      <c r="N176" s="33">
        <v>174</v>
      </c>
      <c r="O176" s="33">
        <f t="shared" ca="1" si="4"/>
        <v>0.98808228661968989</v>
      </c>
      <c r="P176" s="33">
        <v>104.66203451180589</v>
      </c>
      <c r="Q176" s="31">
        <f t="shared" si="5"/>
        <v>5.1319953879348332E-2</v>
      </c>
      <c r="Y176" s="12">
        <v>104.66203451180589</v>
      </c>
    </row>
    <row r="177" spans="14:25" x14ac:dyDescent="0.25">
      <c r="N177" s="33">
        <v>175</v>
      </c>
      <c r="O177" s="33">
        <f t="shared" ca="1" si="4"/>
        <v>0.3692631382570859</v>
      </c>
      <c r="P177" s="33">
        <v>140.89050655327327</v>
      </c>
      <c r="Q177" s="31">
        <f t="shared" si="5"/>
        <v>0.82880030338958344</v>
      </c>
      <c r="Y177" s="12">
        <v>140.89050655327327</v>
      </c>
    </row>
    <row r="178" spans="14:25" x14ac:dyDescent="0.25">
      <c r="N178" s="33">
        <v>176</v>
      </c>
      <c r="O178" s="33">
        <f t="shared" ca="1" si="4"/>
        <v>0.38423363394878429</v>
      </c>
      <c r="P178" s="33">
        <v>154.14805316252776</v>
      </c>
      <c r="Q178" s="31">
        <f t="shared" si="5"/>
        <v>0.97755816296472609</v>
      </c>
      <c r="Y178" s="12">
        <v>154.14805316252776</v>
      </c>
    </row>
    <row r="179" spans="14:25" x14ac:dyDescent="0.25">
      <c r="N179" s="33">
        <v>177</v>
      </c>
      <c r="O179" s="33">
        <f t="shared" ca="1" si="4"/>
        <v>0.40355300689118756</v>
      </c>
      <c r="P179" s="33">
        <v>118.06830198506661</v>
      </c>
      <c r="Q179" s="31">
        <f t="shared" si="5"/>
        <v>0.23296050477750255</v>
      </c>
      <c r="Y179" s="12">
        <v>118.06830198506661</v>
      </c>
    </row>
    <row r="180" spans="14:25" x14ac:dyDescent="0.25">
      <c r="N180" s="33">
        <v>178</v>
      </c>
      <c r="O180" s="33">
        <f t="shared" ca="1" si="4"/>
        <v>0.56756048282958771</v>
      </c>
      <c r="P180" s="33">
        <v>130.65154894819091</v>
      </c>
      <c r="Q180" s="31">
        <f t="shared" si="5"/>
        <v>0.56911194570505952</v>
      </c>
      <c r="Y180" s="12">
        <v>130.65154894819091</v>
      </c>
    </row>
    <row r="181" spans="14:25" x14ac:dyDescent="0.25">
      <c r="N181" s="33">
        <v>179</v>
      </c>
      <c r="O181" s="33">
        <f t="shared" ca="1" si="4"/>
        <v>0.20546840447772396</v>
      </c>
      <c r="P181" s="33">
        <v>142.13569431449537</v>
      </c>
      <c r="Q181" s="31">
        <f t="shared" si="5"/>
        <v>0.85225901046169361</v>
      </c>
      <c r="Y181" s="12">
        <v>142.13569431449537</v>
      </c>
    </row>
    <row r="182" spans="14:25" x14ac:dyDescent="0.25">
      <c r="N182" s="33">
        <v>180</v>
      </c>
      <c r="O182" s="33">
        <f t="shared" ca="1" si="4"/>
        <v>0.93827006154277048</v>
      </c>
      <c r="P182" s="33">
        <v>123.42346856527595</v>
      </c>
      <c r="Q182" s="31">
        <f t="shared" si="5"/>
        <v>0.36264201712383021</v>
      </c>
      <c r="Y182" s="12">
        <v>123.42346856527595</v>
      </c>
    </row>
    <row r="183" spans="14:25" x14ac:dyDescent="0.25">
      <c r="N183" s="33">
        <v>181</v>
      </c>
      <c r="O183" s="33">
        <f t="shared" ca="1" si="4"/>
        <v>0.1709608751844236</v>
      </c>
      <c r="P183" s="33">
        <v>123.61983264367689</v>
      </c>
      <c r="Q183" s="31">
        <f t="shared" si="5"/>
        <v>0.36791986977954078</v>
      </c>
      <c r="Y183" s="12">
        <v>123.61983264367689</v>
      </c>
    </row>
    <row r="184" spans="14:25" x14ac:dyDescent="0.25">
      <c r="N184" s="33">
        <v>182</v>
      </c>
      <c r="O184" s="33">
        <f t="shared" ca="1" si="4"/>
        <v>0.21486145241185206</v>
      </c>
      <c r="P184" s="33">
        <v>106.76890557899671</v>
      </c>
      <c r="Q184" s="31">
        <f t="shared" si="5"/>
        <v>6.7558776278051305E-2</v>
      </c>
      <c r="Y184" s="12">
        <v>106.76890557899671</v>
      </c>
    </row>
    <row r="185" spans="14:25" x14ac:dyDescent="0.25">
      <c r="N185" s="33">
        <v>183</v>
      </c>
      <c r="O185" s="33">
        <f t="shared" ca="1" si="4"/>
        <v>0.47577565770833741</v>
      </c>
      <c r="P185" s="33">
        <v>134.01693436025261</v>
      </c>
      <c r="Q185" s="31">
        <f t="shared" si="5"/>
        <v>0.66456920343324888</v>
      </c>
      <c r="Y185" s="12">
        <v>134.01693436025261</v>
      </c>
    </row>
    <row r="186" spans="14:25" x14ac:dyDescent="0.25">
      <c r="N186" s="33">
        <v>184</v>
      </c>
      <c r="O186" s="33">
        <f t="shared" ca="1" si="4"/>
        <v>0.44598869757223758</v>
      </c>
      <c r="P186" s="33">
        <v>109.10267531730823</v>
      </c>
      <c r="Q186" s="31">
        <f t="shared" si="5"/>
        <v>9.0172015712602027E-2</v>
      </c>
      <c r="Y186" s="12">
        <v>109.10267531730823</v>
      </c>
    </row>
    <row r="187" spans="14:25" x14ac:dyDescent="0.25">
      <c r="N187" s="33">
        <v>185</v>
      </c>
      <c r="O187" s="33">
        <f t="shared" ca="1" si="4"/>
        <v>0.24290076858501042</v>
      </c>
      <c r="P187" s="33">
        <v>138.08234318498813</v>
      </c>
      <c r="Q187" s="31">
        <f t="shared" si="5"/>
        <v>0.76828460905259333</v>
      </c>
      <c r="Y187" s="12">
        <v>138.08234318498813</v>
      </c>
    </row>
    <row r="188" spans="14:25" x14ac:dyDescent="0.25">
      <c r="N188" s="33">
        <v>186</v>
      </c>
      <c r="O188" s="33">
        <f t="shared" ca="1" si="4"/>
        <v>0.80996959225034471</v>
      </c>
      <c r="P188" s="33">
        <v>119.27238212586141</v>
      </c>
      <c r="Q188" s="31">
        <f t="shared" si="5"/>
        <v>0.25944438789807051</v>
      </c>
      <c r="Y188" s="12">
        <v>119.27238212586141</v>
      </c>
    </row>
    <row r="189" spans="14:25" x14ac:dyDescent="0.25">
      <c r="N189" s="33">
        <v>187</v>
      </c>
      <c r="O189" s="33">
        <f t="shared" ca="1" si="4"/>
        <v>0.14455773051590393</v>
      </c>
      <c r="P189" s="33">
        <v>130.57680462561768</v>
      </c>
      <c r="Q189" s="31">
        <f t="shared" si="5"/>
        <v>0.56693918106715646</v>
      </c>
      <c r="Y189" s="12">
        <v>130.57680462561768</v>
      </c>
    </row>
    <row r="190" spans="14:25" x14ac:dyDescent="0.25">
      <c r="N190" s="33">
        <v>188</v>
      </c>
      <c r="O190" s="33">
        <f t="shared" ca="1" si="4"/>
        <v>0.75531158698389622</v>
      </c>
      <c r="P190" s="33">
        <v>95.41727033437391</v>
      </c>
      <c r="Q190" s="31">
        <f t="shared" si="5"/>
        <v>1.3185981161018623E-2</v>
      </c>
      <c r="Y190" s="12">
        <v>95.41727033437391</v>
      </c>
    </row>
    <row r="191" spans="14:25" x14ac:dyDescent="0.25">
      <c r="N191" s="33">
        <v>189</v>
      </c>
      <c r="O191" s="33">
        <f t="shared" ca="1" si="4"/>
        <v>0.90175244300501978</v>
      </c>
      <c r="P191" s="33">
        <v>140.49038624283418</v>
      </c>
      <c r="Q191" s="31">
        <f t="shared" si="5"/>
        <v>0.82081149679834431</v>
      </c>
      <c r="Y191" s="12">
        <v>140.49038624283418</v>
      </c>
    </row>
    <row r="192" spans="14:25" x14ac:dyDescent="0.25">
      <c r="N192" s="33">
        <v>190</v>
      </c>
      <c r="O192" s="33">
        <f t="shared" ca="1" si="4"/>
        <v>0.9040999777621439</v>
      </c>
      <c r="P192" s="33">
        <v>116.87057850601018</v>
      </c>
      <c r="Q192" s="31">
        <f t="shared" si="5"/>
        <v>0.20831844159722393</v>
      </c>
      <c r="Y192" s="12">
        <v>116.87057850601018</v>
      </c>
    </row>
    <row r="193" spans="14:25" x14ac:dyDescent="0.25">
      <c r="N193" s="33">
        <v>191</v>
      </c>
      <c r="O193" s="33">
        <f t="shared" ca="1" si="4"/>
        <v>0.90033994765341874</v>
      </c>
      <c r="P193" s="33">
        <v>146.30569892211804</v>
      </c>
      <c r="Q193" s="31">
        <f t="shared" si="5"/>
        <v>0.91526764026839635</v>
      </c>
      <c r="Y193" s="12">
        <v>146.30569892211804</v>
      </c>
    </row>
    <row r="194" spans="14:25" x14ac:dyDescent="0.25">
      <c r="N194" s="33">
        <v>192</v>
      </c>
      <c r="O194" s="33">
        <f t="shared" ca="1" si="4"/>
        <v>0.16978021030973756</v>
      </c>
      <c r="P194" s="33">
        <v>115.27017862472766</v>
      </c>
      <c r="Q194" s="31">
        <f t="shared" si="5"/>
        <v>0.17810858511047928</v>
      </c>
      <c r="Y194" s="12">
        <v>115.27017862472766</v>
      </c>
    </row>
    <row r="195" spans="14:25" x14ac:dyDescent="0.25">
      <c r="N195" s="33">
        <v>193</v>
      </c>
      <c r="O195" s="33">
        <f t="shared" ca="1" si="4"/>
        <v>9.1339109456882728E-3</v>
      </c>
      <c r="P195" s="33">
        <v>116.85144042544253</v>
      </c>
      <c r="Q195" s="31">
        <f t="shared" si="5"/>
        <v>0.20793873450336556</v>
      </c>
      <c r="Y195" s="12">
        <v>116.85144042544253</v>
      </c>
    </row>
    <row r="196" spans="14:25" x14ac:dyDescent="0.25">
      <c r="N196" s="33">
        <v>194</v>
      </c>
      <c r="O196" s="33">
        <f t="shared" ref="O196:O259" ca="1" si="6">RAND()</f>
        <v>0.88123687846870624</v>
      </c>
      <c r="P196" s="33">
        <v>133.14776020587473</v>
      </c>
      <c r="Q196" s="31">
        <f t="shared" ref="Q196:Q259" si="7">_xlfn.NORM.S.DIST(($L$5+$L$6*ASINH((P196-$L$3)/$L$4)),TRUE)</f>
        <v>0.64050289755271916</v>
      </c>
      <c r="Y196" s="12">
        <v>133.14776020587473</v>
      </c>
    </row>
    <row r="197" spans="14:25" x14ac:dyDescent="0.25">
      <c r="N197" s="33">
        <v>195</v>
      </c>
      <c r="O197" s="33">
        <f t="shared" ca="1" si="6"/>
        <v>0.39443950377564785</v>
      </c>
      <c r="P197" s="33">
        <v>133.5038937709781</v>
      </c>
      <c r="Q197" s="31">
        <f t="shared" si="7"/>
        <v>0.65042617644158285</v>
      </c>
      <c r="Y197" s="12">
        <v>133.5038937709781</v>
      </c>
    </row>
    <row r="198" spans="14:25" x14ac:dyDescent="0.25">
      <c r="N198" s="33">
        <v>196</v>
      </c>
      <c r="O198" s="33">
        <f t="shared" ca="1" si="6"/>
        <v>5.0680672430587603E-2</v>
      </c>
      <c r="P198" s="33">
        <v>117.63516402308736</v>
      </c>
      <c r="Q198" s="31">
        <f t="shared" si="7"/>
        <v>0.22385037514807721</v>
      </c>
      <c r="Y198" s="12">
        <v>117.63516402308736</v>
      </c>
    </row>
    <row r="199" spans="14:25" x14ac:dyDescent="0.25">
      <c r="N199" s="33">
        <v>197</v>
      </c>
      <c r="O199" s="33">
        <f t="shared" ca="1" si="6"/>
        <v>0.37796356251870167</v>
      </c>
      <c r="P199" s="33">
        <v>121.99885536646133</v>
      </c>
      <c r="Q199" s="31">
        <f t="shared" si="7"/>
        <v>0.32532745099265936</v>
      </c>
      <c r="Y199" s="12">
        <v>121.99885536646133</v>
      </c>
    </row>
    <row r="200" spans="14:25" x14ac:dyDescent="0.25">
      <c r="N200" s="33">
        <v>198</v>
      </c>
      <c r="O200" s="33">
        <f t="shared" ca="1" si="6"/>
        <v>0.102523156466367</v>
      </c>
      <c r="P200" s="33">
        <v>139.92478049313036</v>
      </c>
      <c r="Q200" s="31">
        <f t="shared" si="7"/>
        <v>0.8091509735473138</v>
      </c>
      <c r="Y200" s="12">
        <v>139.92478049313036</v>
      </c>
    </row>
    <row r="201" spans="14:25" x14ac:dyDescent="0.25">
      <c r="N201" s="33">
        <v>199</v>
      </c>
      <c r="O201" s="33">
        <f t="shared" ca="1" si="6"/>
        <v>0.84484268792022266</v>
      </c>
      <c r="P201" s="33">
        <v>154.46166403336349</v>
      </c>
      <c r="Q201" s="31">
        <f t="shared" si="7"/>
        <v>0.97889353075450325</v>
      </c>
      <c r="Y201" s="12">
        <v>154.46166403336349</v>
      </c>
    </row>
    <row r="202" spans="14:25" x14ac:dyDescent="0.25">
      <c r="N202" s="33">
        <v>200</v>
      </c>
      <c r="O202" s="33">
        <f t="shared" ca="1" si="6"/>
        <v>0.73920593781099242</v>
      </c>
      <c r="P202" s="33">
        <v>130.84940082105993</v>
      </c>
      <c r="Q202" s="31">
        <f t="shared" si="7"/>
        <v>0.57485676207828407</v>
      </c>
      <c r="Y202" s="12">
        <v>130.84940082105993</v>
      </c>
    </row>
    <row r="203" spans="14:25" x14ac:dyDescent="0.25">
      <c r="N203" s="33">
        <v>201</v>
      </c>
      <c r="O203" s="33">
        <f t="shared" ca="1" si="6"/>
        <v>0.86086076213060725</v>
      </c>
      <c r="P203" s="33">
        <v>135.72742498678173</v>
      </c>
      <c r="Q203" s="31">
        <f t="shared" si="7"/>
        <v>0.71019818987417394</v>
      </c>
      <c r="Y203" s="12">
        <v>135.72742498678173</v>
      </c>
    </row>
    <row r="204" spans="14:25" x14ac:dyDescent="0.25">
      <c r="N204" s="33">
        <v>202</v>
      </c>
      <c r="O204" s="33">
        <f t="shared" ca="1" si="6"/>
        <v>0.32724460530209765</v>
      </c>
      <c r="P204" s="33">
        <v>139.22980526664017</v>
      </c>
      <c r="Q204" s="31">
        <f t="shared" si="7"/>
        <v>0.79424455551312234</v>
      </c>
      <c r="Y204" s="12">
        <v>139.22980526664017</v>
      </c>
    </row>
    <row r="205" spans="14:25" x14ac:dyDescent="0.25">
      <c r="N205" s="33">
        <v>203</v>
      </c>
      <c r="O205" s="33">
        <f t="shared" ca="1" si="6"/>
        <v>0.39523751473417901</v>
      </c>
      <c r="P205" s="33">
        <v>122.83804834314809</v>
      </c>
      <c r="Q205" s="31">
        <f t="shared" si="7"/>
        <v>0.34709394841527985</v>
      </c>
      <c r="Y205" s="12">
        <v>122.83804834314809</v>
      </c>
    </row>
    <row r="206" spans="14:25" x14ac:dyDescent="0.25">
      <c r="N206" s="33">
        <v>204</v>
      </c>
      <c r="O206" s="33">
        <f t="shared" ca="1" si="6"/>
        <v>0.18594136825743801</v>
      </c>
      <c r="P206" s="33">
        <v>118.04875893252714</v>
      </c>
      <c r="Q206" s="31">
        <f t="shared" si="7"/>
        <v>0.23254465037170471</v>
      </c>
      <c r="Y206" s="12">
        <v>118.04875893252714</v>
      </c>
    </row>
    <row r="207" spans="14:25" x14ac:dyDescent="0.25">
      <c r="N207" s="33">
        <v>205</v>
      </c>
      <c r="O207" s="33">
        <f t="shared" ca="1" si="6"/>
        <v>0.38420749384100561</v>
      </c>
      <c r="P207" s="33">
        <v>137.54316175390426</v>
      </c>
      <c r="Q207" s="31">
        <f t="shared" si="7"/>
        <v>0.75553172672155378</v>
      </c>
      <c r="Y207" s="12">
        <v>137.54316175390426</v>
      </c>
    </row>
    <row r="208" spans="14:25" x14ac:dyDescent="0.25">
      <c r="N208" s="33">
        <v>206</v>
      </c>
      <c r="O208" s="33">
        <f t="shared" ca="1" si="6"/>
        <v>0.88648483331037464</v>
      </c>
      <c r="P208" s="33">
        <v>124.45481719048219</v>
      </c>
      <c r="Q208" s="31">
        <f t="shared" si="7"/>
        <v>0.39068795439461235</v>
      </c>
      <c r="Y208" s="12">
        <v>124.45481719048219</v>
      </c>
    </row>
    <row r="209" spans="14:25" x14ac:dyDescent="0.25">
      <c r="N209" s="33">
        <v>207</v>
      </c>
      <c r="O209" s="33">
        <f t="shared" ca="1" si="6"/>
        <v>0.45134022408531593</v>
      </c>
      <c r="P209" s="33">
        <v>133.09123428987797</v>
      </c>
      <c r="Q209" s="31">
        <f t="shared" si="7"/>
        <v>0.6389204166644985</v>
      </c>
      <c r="Y209" s="12">
        <v>133.09123428987797</v>
      </c>
    </row>
    <row r="210" spans="14:25" x14ac:dyDescent="0.25">
      <c r="N210" s="33">
        <v>208</v>
      </c>
      <c r="O210" s="33">
        <f t="shared" ca="1" si="6"/>
        <v>0.16516924976627312</v>
      </c>
      <c r="P210" s="33">
        <v>118.10411611738665</v>
      </c>
      <c r="Q210" s="31">
        <f t="shared" si="7"/>
        <v>0.23372376423116592</v>
      </c>
      <c r="Y210" s="12">
        <v>118.10411611738665</v>
      </c>
    </row>
    <row r="211" spans="14:25" x14ac:dyDescent="0.25">
      <c r="N211" s="33">
        <v>209</v>
      </c>
      <c r="O211" s="33">
        <f t="shared" ca="1" si="6"/>
        <v>0.75179448114254377</v>
      </c>
      <c r="P211" s="33">
        <v>121.60671365480292</v>
      </c>
      <c r="Q211" s="31">
        <f t="shared" si="7"/>
        <v>0.31538107804975057</v>
      </c>
      <c r="Y211" s="12">
        <v>121.60671365480292</v>
      </c>
    </row>
    <row r="212" spans="14:25" x14ac:dyDescent="0.25">
      <c r="N212" s="33">
        <v>210</v>
      </c>
      <c r="O212" s="33">
        <f t="shared" ca="1" si="6"/>
        <v>0.66277087263261891</v>
      </c>
      <c r="P212" s="33">
        <v>124.9661624300432</v>
      </c>
      <c r="Q212" s="31">
        <f t="shared" si="7"/>
        <v>0.40487028279680559</v>
      </c>
      <c r="Y212" s="12">
        <v>124.9661624300432</v>
      </c>
    </row>
    <row r="213" spans="14:25" x14ac:dyDescent="0.25">
      <c r="N213" s="33">
        <v>211</v>
      </c>
      <c r="O213" s="33">
        <f t="shared" ca="1" si="6"/>
        <v>0.9232197902151057</v>
      </c>
      <c r="P213" s="33">
        <v>152.70993316423903</v>
      </c>
      <c r="Q213" s="31">
        <f t="shared" si="7"/>
        <v>0.9705146967540369</v>
      </c>
      <c r="Y213" s="12">
        <v>152.70993316423903</v>
      </c>
    </row>
    <row r="214" spans="14:25" x14ac:dyDescent="0.25">
      <c r="N214" s="33">
        <v>212</v>
      </c>
      <c r="O214" s="33">
        <f t="shared" ca="1" si="6"/>
        <v>0.45693344133273994</v>
      </c>
      <c r="P214" s="33">
        <v>144.38954778475966</v>
      </c>
      <c r="Q214" s="31">
        <f t="shared" si="7"/>
        <v>0.88925924727499506</v>
      </c>
      <c r="Y214" s="12">
        <v>144.38954778475966</v>
      </c>
    </row>
    <row r="215" spans="14:25" x14ac:dyDescent="0.25">
      <c r="N215" s="33">
        <v>213</v>
      </c>
      <c r="O215" s="33">
        <f t="shared" ca="1" si="6"/>
        <v>0.6595525002487973</v>
      </c>
      <c r="P215" s="33">
        <v>124.61996492966048</v>
      </c>
      <c r="Q215" s="31">
        <f t="shared" si="7"/>
        <v>0.39524969007137323</v>
      </c>
      <c r="Y215" s="12">
        <v>124.61996492966048</v>
      </c>
    </row>
    <row r="216" spans="14:25" x14ac:dyDescent="0.25">
      <c r="N216" s="33">
        <v>214</v>
      </c>
      <c r="O216" s="33">
        <f t="shared" ca="1" si="6"/>
        <v>0.40949613022024078</v>
      </c>
      <c r="P216" s="33">
        <v>110.79324946632836</v>
      </c>
      <c r="Q216" s="31">
        <f t="shared" si="7"/>
        <v>0.10998045488065113</v>
      </c>
      <c r="Y216" s="12">
        <v>110.79324946632836</v>
      </c>
    </row>
    <row r="217" spans="14:25" x14ac:dyDescent="0.25">
      <c r="N217" s="33">
        <v>215</v>
      </c>
      <c r="O217" s="33">
        <f t="shared" ca="1" si="6"/>
        <v>0.45108590824927763</v>
      </c>
      <c r="P217" s="33">
        <v>127.324874800636</v>
      </c>
      <c r="Q217" s="31">
        <f t="shared" si="7"/>
        <v>0.47209723793223918</v>
      </c>
      <c r="Y217" s="12">
        <v>127.324874800636</v>
      </c>
    </row>
    <row r="218" spans="14:25" x14ac:dyDescent="0.25">
      <c r="N218" s="33">
        <v>216</v>
      </c>
      <c r="O218" s="33">
        <f t="shared" ca="1" si="6"/>
        <v>0.78355950613705072</v>
      </c>
      <c r="P218" s="33">
        <v>104.00450583605615</v>
      </c>
      <c r="Q218" s="31">
        <f t="shared" si="7"/>
        <v>4.6972118149920368E-2</v>
      </c>
      <c r="Y218" s="12">
        <v>104.00450583605615</v>
      </c>
    </row>
    <row r="219" spans="14:25" x14ac:dyDescent="0.25">
      <c r="N219" s="33">
        <v>217</v>
      </c>
      <c r="O219" s="33">
        <f t="shared" ca="1" si="6"/>
        <v>0.76323995660763144</v>
      </c>
      <c r="P219" s="33">
        <v>150.44078309661197</v>
      </c>
      <c r="Q219" s="31">
        <f t="shared" si="7"/>
        <v>0.95586614359933064</v>
      </c>
      <c r="Y219" s="12">
        <v>150.44078309661197</v>
      </c>
    </row>
    <row r="220" spans="14:25" x14ac:dyDescent="0.25">
      <c r="N220" s="33">
        <v>218</v>
      </c>
      <c r="O220" s="33">
        <f t="shared" ca="1" si="6"/>
        <v>0.1275104166405221</v>
      </c>
      <c r="P220" s="33">
        <v>126.33480906867672</v>
      </c>
      <c r="Q220" s="31">
        <f t="shared" si="7"/>
        <v>0.44357540701668974</v>
      </c>
      <c r="Y220" s="12">
        <v>126.33480906867672</v>
      </c>
    </row>
    <row r="221" spans="14:25" x14ac:dyDescent="0.25">
      <c r="N221" s="33">
        <v>219</v>
      </c>
      <c r="O221" s="33">
        <f t="shared" ca="1" si="6"/>
        <v>0.14981794609221644</v>
      </c>
      <c r="P221" s="33">
        <v>128.9857809724993</v>
      </c>
      <c r="Q221" s="31">
        <f t="shared" si="7"/>
        <v>0.52049653276411578</v>
      </c>
      <c r="Y221" s="12">
        <v>128.9857809724993</v>
      </c>
    </row>
    <row r="222" spans="14:25" x14ac:dyDescent="0.25">
      <c r="N222" s="33">
        <v>220</v>
      </c>
      <c r="O222" s="33">
        <f t="shared" ca="1" si="6"/>
        <v>0.18381485188408253</v>
      </c>
      <c r="P222" s="33">
        <v>144.79757268573582</v>
      </c>
      <c r="Q222" s="31">
        <f t="shared" si="7"/>
        <v>0.89520969606894818</v>
      </c>
      <c r="Y222" s="12">
        <v>144.79757268573582</v>
      </c>
    </row>
    <row r="223" spans="14:25" x14ac:dyDescent="0.25">
      <c r="N223" s="33">
        <v>221</v>
      </c>
      <c r="O223" s="33">
        <f t="shared" ca="1" si="6"/>
        <v>0.86460168864331455</v>
      </c>
      <c r="P223" s="33">
        <v>151.04877861201118</v>
      </c>
      <c r="Q223" s="31">
        <f t="shared" si="7"/>
        <v>0.96025862640646409</v>
      </c>
      <c r="Y223" s="12">
        <v>151.04877861201118</v>
      </c>
    </row>
    <row r="224" spans="14:25" x14ac:dyDescent="0.25">
      <c r="N224" s="33">
        <v>222</v>
      </c>
      <c r="O224" s="33">
        <f t="shared" ca="1" si="6"/>
        <v>0.17330424174612302</v>
      </c>
      <c r="P224" s="33">
        <v>140.14309365404469</v>
      </c>
      <c r="Q224" s="31">
        <f t="shared" si="7"/>
        <v>0.81370236260698303</v>
      </c>
      <c r="Y224" s="12">
        <v>140.14309365404469</v>
      </c>
    </row>
    <row r="225" spans="14:25" x14ac:dyDescent="0.25">
      <c r="N225" s="33">
        <v>223</v>
      </c>
      <c r="O225" s="33">
        <f t="shared" ca="1" si="6"/>
        <v>0.16319858730580983</v>
      </c>
      <c r="P225" s="33">
        <v>120.45290834632736</v>
      </c>
      <c r="Q225" s="31">
        <f t="shared" si="7"/>
        <v>0.28700706467425324</v>
      </c>
      <c r="Y225" s="12">
        <v>120.45290834632736</v>
      </c>
    </row>
    <row r="226" spans="14:25" x14ac:dyDescent="0.25">
      <c r="N226" s="33">
        <v>224</v>
      </c>
      <c r="O226" s="33">
        <f t="shared" ca="1" si="6"/>
        <v>0.75339003990143116</v>
      </c>
      <c r="P226" s="33">
        <v>155.0742666909396</v>
      </c>
      <c r="Q226" s="31">
        <f t="shared" si="7"/>
        <v>0.98131273403907404</v>
      </c>
      <c r="Y226" s="12">
        <v>155.0742666909396</v>
      </c>
    </row>
    <row r="227" spans="14:25" x14ac:dyDescent="0.25">
      <c r="N227" s="33">
        <v>225</v>
      </c>
      <c r="O227" s="33">
        <f t="shared" ca="1" si="6"/>
        <v>0.59650464634632083</v>
      </c>
      <c r="P227" s="33">
        <v>92.650143308191161</v>
      </c>
      <c r="Q227" s="31">
        <f t="shared" si="7"/>
        <v>8.3871540335633977E-3</v>
      </c>
      <c r="Y227" s="12">
        <v>92.650143308191161</v>
      </c>
    </row>
    <row r="228" spans="14:25" x14ac:dyDescent="0.25">
      <c r="N228" s="33">
        <v>226</v>
      </c>
      <c r="O228" s="33">
        <f t="shared" ca="1" si="6"/>
        <v>0.85360058347553525</v>
      </c>
      <c r="P228" s="33">
        <v>139.12023659042691</v>
      </c>
      <c r="Q228" s="31">
        <f t="shared" si="7"/>
        <v>0.79183725084838252</v>
      </c>
      <c r="Y228" s="12">
        <v>139.12023659042691</v>
      </c>
    </row>
    <row r="229" spans="14:25" x14ac:dyDescent="0.25">
      <c r="N229" s="33">
        <v>227</v>
      </c>
      <c r="O229" s="33">
        <f t="shared" ca="1" si="6"/>
        <v>4.3424961817301377E-2</v>
      </c>
      <c r="P229" s="33">
        <v>111.51050881070452</v>
      </c>
      <c r="Q229" s="31">
        <f t="shared" si="7"/>
        <v>0.11932366646461609</v>
      </c>
      <c r="Y229" s="12">
        <v>111.51050881070452</v>
      </c>
    </row>
    <row r="230" spans="14:25" x14ac:dyDescent="0.25">
      <c r="N230" s="33">
        <v>228</v>
      </c>
      <c r="O230" s="33">
        <f t="shared" ca="1" si="6"/>
        <v>0.87748933920413008</v>
      </c>
      <c r="P230" s="33">
        <v>115.32595589424986</v>
      </c>
      <c r="Q230" s="31">
        <f t="shared" si="7"/>
        <v>0.17910882183671784</v>
      </c>
      <c r="Y230" s="12">
        <v>115.32595589424986</v>
      </c>
    </row>
    <row r="231" spans="14:25" x14ac:dyDescent="0.25">
      <c r="N231" s="33">
        <v>229</v>
      </c>
      <c r="O231" s="33">
        <f t="shared" ca="1" si="6"/>
        <v>0.11324044117485643</v>
      </c>
      <c r="P231" s="33">
        <v>135.60330327530792</v>
      </c>
      <c r="Q231" s="31">
        <f t="shared" si="7"/>
        <v>0.70697505290479379</v>
      </c>
      <c r="Y231" s="12">
        <v>135.60330327530792</v>
      </c>
    </row>
    <row r="232" spans="14:25" x14ac:dyDescent="0.25">
      <c r="N232" s="33">
        <v>230</v>
      </c>
      <c r="O232" s="33">
        <f t="shared" ca="1" si="6"/>
        <v>0.84760454262006635</v>
      </c>
      <c r="P232" s="33">
        <v>99.672387864840488</v>
      </c>
      <c r="Q232" s="31">
        <f t="shared" si="7"/>
        <v>2.5398286636088726E-2</v>
      </c>
      <c r="Y232" s="12">
        <v>99.672387864840488</v>
      </c>
    </row>
    <row r="233" spans="14:25" x14ac:dyDescent="0.25">
      <c r="N233" s="33">
        <v>231</v>
      </c>
      <c r="O233" s="33">
        <f t="shared" ca="1" si="6"/>
        <v>4.6458420298867931E-2</v>
      </c>
      <c r="P233" s="33">
        <v>126.39033580520459</v>
      </c>
      <c r="Q233" s="31">
        <f t="shared" si="7"/>
        <v>0.44516515233534865</v>
      </c>
      <c r="Y233" s="12">
        <v>126.39033580520459</v>
      </c>
    </row>
    <row r="234" spans="14:25" x14ac:dyDescent="0.25">
      <c r="N234" s="33">
        <v>232</v>
      </c>
      <c r="O234" s="33">
        <f t="shared" ca="1" si="6"/>
        <v>0.28441615047155744</v>
      </c>
      <c r="P234" s="33">
        <v>124.39795967026946</v>
      </c>
      <c r="Q234" s="31">
        <f t="shared" si="7"/>
        <v>0.38912170339603336</v>
      </c>
      <c r="Y234" s="12">
        <v>124.39795967026946</v>
      </c>
    </row>
    <row r="235" spans="14:25" x14ac:dyDescent="0.25">
      <c r="N235" s="33">
        <v>233</v>
      </c>
      <c r="O235" s="33">
        <f t="shared" ca="1" si="6"/>
        <v>0.1448759080932257</v>
      </c>
      <c r="P235" s="33">
        <v>118.59210877660009</v>
      </c>
      <c r="Q235" s="31">
        <f t="shared" si="7"/>
        <v>0.24427435925953239</v>
      </c>
      <c r="Y235" s="12">
        <v>118.59210877660009</v>
      </c>
    </row>
    <row r="236" spans="14:25" x14ac:dyDescent="0.25">
      <c r="N236" s="33">
        <v>234</v>
      </c>
      <c r="O236" s="33">
        <f t="shared" ca="1" si="6"/>
        <v>0.95172339645026538</v>
      </c>
      <c r="P236" s="33">
        <v>123.13976138733543</v>
      </c>
      <c r="Q236" s="31">
        <f t="shared" si="7"/>
        <v>0.35507141625277006</v>
      </c>
      <c r="Y236" s="12">
        <v>123.13976138733543</v>
      </c>
    </row>
    <row r="237" spans="14:25" x14ac:dyDescent="0.25">
      <c r="N237" s="33">
        <v>235</v>
      </c>
      <c r="O237" s="33">
        <f t="shared" ca="1" si="6"/>
        <v>0.33056019236036793</v>
      </c>
      <c r="P237" s="33">
        <v>129.4531693711472</v>
      </c>
      <c r="Q237" s="31">
        <f t="shared" si="7"/>
        <v>0.53416122066264982</v>
      </c>
      <c r="Y237" s="12">
        <v>129.4531693711472</v>
      </c>
    </row>
    <row r="238" spans="14:25" x14ac:dyDescent="0.25">
      <c r="N238" s="33">
        <v>236</v>
      </c>
      <c r="O238" s="33">
        <f t="shared" ca="1" si="6"/>
        <v>0.14957077809402497</v>
      </c>
      <c r="P238" s="33">
        <v>135.25122525033481</v>
      </c>
      <c r="Q238" s="31">
        <f t="shared" si="7"/>
        <v>0.69775324599665722</v>
      </c>
      <c r="Y238" s="12">
        <v>135.25122525033481</v>
      </c>
    </row>
    <row r="239" spans="14:25" x14ac:dyDescent="0.25">
      <c r="N239" s="33">
        <v>237</v>
      </c>
      <c r="O239" s="33">
        <f t="shared" ca="1" si="6"/>
        <v>0.92707445336250505</v>
      </c>
      <c r="P239" s="33">
        <v>147.21266908216478</v>
      </c>
      <c r="Q239" s="31">
        <f t="shared" si="7"/>
        <v>0.92590824293628926</v>
      </c>
      <c r="Y239" s="12">
        <v>147.21266908216478</v>
      </c>
    </row>
    <row r="240" spans="14:25" x14ac:dyDescent="0.25">
      <c r="N240" s="33">
        <v>238</v>
      </c>
      <c r="O240" s="33">
        <f t="shared" ca="1" si="6"/>
        <v>0.92914197158066147</v>
      </c>
      <c r="P240" s="33">
        <v>111.49913563356453</v>
      </c>
      <c r="Q240" s="31">
        <f t="shared" si="7"/>
        <v>0.11917100755813939</v>
      </c>
      <c r="Y240" s="12">
        <v>111.49913563356453</v>
      </c>
    </row>
    <row r="241" spans="14:25" x14ac:dyDescent="0.25">
      <c r="N241" s="33">
        <v>239</v>
      </c>
      <c r="O241" s="33">
        <f t="shared" ca="1" si="6"/>
        <v>0.74986593380784838</v>
      </c>
      <c r="P241" s="33">
        <v>128.35653284876074</v>
      </c>
      <c r="Q241" s="31">
        <f t="shared" si="7"/>
        <v>0.50211217043091083</v>
      </c>
      <c r="Y241" s="12">
        <v>128.35653284876074</v>
      </c>
    </row>
    <row r="242" spans="14:25" x14ac:dyDescent="0.25">
      <c r="N242" s="33">
        <v>240</v>
      </c>
      <c r="O242" s="33">
        <f t="shared" ca="1" si="6"/>
        <v>0.90787059641413981</v>
      </c>
      <c r="P242" s="33">
        <v>130.65101336777519</v>
      </c>
      <c r="Q242" s="31">
        <f t="shared" si="7"/>
        <v>0.56909638141341323</v>
      </c>
      <c r="Y242" s="12">
        <v>130.65101336777519</v>
      </c>
    </row>
    <row r="243" spans="14:25" x14ac:dyDescent="0.25">
      <c r="N243" s="33">
        <v>241</v>
      </c>
      <c r="O243" s="33">
        <f t="shared" ca="1" si="6"/>
        <v>9.0495395943500978E-2</v>
      </c>
      <c r="P243" s="33">
        <v>136.03853166036146</v>
      </c>
      <c r="Q243" s="31">
        <f t="shared" si="7"/>
        <v>0.71821079044931868</v>
      </c>
      <c r="Y243" s="12">
        <v>136.03853166036146</v>
      </c>
    </row>
    <row r="244" spans="14:25" x14ac:dyDescent="0.25">
      <c r="N244" s="33">
        <v>242</v>
      </c>
      <c r="O244" s="33">
        <f t="shared" ca="1" si="6"/>
        <v>0.60696465202142735</v>
      </c>
      <c r="P244" s="33">
        <v>132.11464565649169</v>
      </c>
      <c r="Q244" s="31">
        <f t="shared" si="7"/>
        <v>0.61129270654095624</v>
      </c>
      <c r="Y244" s="12">
        <v>132.11464565649169</v>
      </c>
    </row>
    <row r="245" spans="14:25" x14ac:dyDescent="0.25">
      <c r="N245" s="33">
        <v>243</v>
      </c>
      <c r="O245" s="33">
        <f t="shared" ca="1" si="6"/>
        <v>0.30640933894212585</v>
      </c>
      <c r="P245" s="33">
        <v>141.0691959497529</v>
      </c>
      <c r="Q245" s="31">
        <f t="shared" si="7"/>
        <v>0.83229768928526893</v>
      </c>
      <c r="Y245" s="12">
        <v>141.0691959497529</v>
      </c>
    </row>
    <row r="246" spans="14:25" x14ac:dyDescent="0.25">
      <c r="N246" s="33">
        <v>244</v>
      </c>
      <c r="O246" s="33">
        <f t="shared" ca="1" si="6"/>
        <v>0.62092330734940837</v>
      </c>
      <c r="P246" s="33">
        <v>133.70975925762536</v>
      </c>
      <c r="Q246" s="31">
        <f t="shared" si="7"/>
        <v>0.65612372954027209</v>
      </c>
      <c r="Y246" s="12">
        <v>133.70975925762536</v>
      </c>
    </row>
    <row r="247" spans="14:25" x14ac:dyDescent="0.25">
      <c r="N247" s="33">
        <v>245</v>
      </c>
      <c r="O247" s="33">
        <f t="shared" ca="1" si="6"/>
        <v>0.25372048895883015</v>
      </c>
      <c r="P247" s="33">
        <v>129.39154523368035</v>
      </c>
      <c r="Q247" s="31">
        <f t="shared" si="7"/>
        <v>0.53235979297339964</v>
      </c>
      <c r="Y247" s="12">
        <v>129.39154523368035</v>
      </c>
    </row>
    <row r="248" spans="14:25" x14ac:dyDescent="0.25">
      <c r="N248" s="33">
        <v>246</v>
      </c>
      <c r="O248" s="33">
        <f t="shared" ca="1" si="6"/>
        <v>0.37167903642641631</v>
      </c>
      <c r="P248" s="33">
        <v>144.56820462081001</v>
      </c>
      <c r="Q248" s="31">
        <f t="shared" si="7"/>
        <v>0.89189257081534801</v>
      </c>
      <c r="Y248" s="12">
        <v>144.56820462081001</v>
      </c>
    </row>
    <row r="249" spans="14:25" x14ac:dyDescent="0.25">
      <c r="N249" s="33">
        <v>247</v>
      </c>
      <c r="O249" s="33">
        <f t="shared" ca="1" si="6"/>
        <v>0.27517684691803723</v>
      </c>
      <c r="P249" s="33">
        <v>133.08898921157126</v>
      </c>
      <c r="Q249" s="31">
        <f t="shared" si="7"/>
        <v>0.63885752340441837</v>
      </c>
      <c r="Y249" s="12">
        <v>133.08898921157126</v>
      </c>
    </row>
    <row r="250" spans="14:25" x14ac:dyDescent="0.25">
      <c r="N250" s="33">
        <v>248</v>
      </c>
      <c r="O250" s="33">
        <f t="shared" ca="1" si="6"/>
        <v>6.9806777419491706E-2</v>
      </c>
      <c r="P250" s="33">
        <v>120.18841090753362</v>
      </c>
      <c r="Q250" s="31">
        <f t="shared" si="7"/>
        <v>0.28069873571671267</v>
      </c>
      <c r="Y250" s="12">
        <v>120.18841090753362</v>
      </c>
    </row>
    <row r="251" spans="14:25" x14ac:dyDescent="0.25">
      <c r="N251" s="33">
        <v>249</v>
      </c>
      <c r="O251" s="33">
        <f t="shared" ca="1" si="6"/>
        <v>0.23131611601151825</v>
      </c>
      <c r="P251" s="33">
        <v>117.218488186481</v>
      </c>
      <c r="Q251" s="31">
        <f t="shared" si="7"/>
        <v>0.21529847799247881</v>
      </c>
      <c r="Y251" s="12">
        <v>117.218488186481</v>
      </c>
    </row>
    <row r="252" spans="14:25" x14ac:dyDescent="0.25">
      <c r="N252" s="33">
        <v>250</v>
      </c>
      <c r="O252" s="33">
        <f t="shared" ca="1" si="6"/>
        <v>0.89454348345528678</v>
      </c>
      <c r="P252" s="33">
        <v>123.99385511347793</v>
      </c>
      <c r="Q252" s="31">
        <f t="shared" si="7"/>
        <v>0.37805533161431126</v>
      </c>
      <c r="Y252" s="12">
        <v>123.99385511347793</v>
      </c>
    </row>
    <row r="253" spans="14:25" x14ac:dyDescent="0.25">
      <c r="N253" s="33">
        <v>251</v>
      </c>
      <c r="O253" s="33">
        <f t="shared" ca="1" si="6"/>
        <v>0.40050509119764877</v>
      </c>
      <c r="P253" s="33">
        <v>144.44747168726144</v>
      </c>
      <c r="Q253" s="31">
        <f t="shared" si="7"/>
        <v>0.89011778911754214</v>
      </c>
      <c r="Y253" s="12">
        <v>144.44747168726144</v>
      </c>
    </row>
    <row r="254" spans="14:25" x14ac:dyDescent="0.25">
      <c r="N254" s="33">
        <v>252</v>
      </c>
      <c r="O254" s="33">
        <f t="shared" ca="1" si="6"/>
        <v>0.38132251111443893</v>
      </c>
      <c r="P254" s="33">
        <v>124.24564460451236</v>
      </c>
      <c r="Q254" s="31">
        <f t="shared" si="7"/>
        <v>0.38493692545791414</v>
      </c>
      <c r="Y254" s="12">
        <v>124.24564460451236</v>
      </c>
    </row>
    <row r="255" spans="14:25" x14ac:dyDescent="0.25">
      <c r="N255" s="33">
        <v>253</v>
      </c>
      <c r="O255" s="33">
        <f t="shared" ca="1" si="6"/>
        <v>0.78500606484333568</v>
      </c>
      <c r="P255" s="33">
        <v>114.1112022499356</v>
      </c>
      <c r="Q255" s="31">
        <f t="shared" si="7"/>
        <v>0.15818332564126797</v>
      </c>
      <c r="Y255" s="12">
        <v>114.1112022499356</v>
      </c>
    </row>
    <row r="256" spans="14:25" x14ac:dyDescent="0.25">
      <c r="N256" s="33">
        <v>254</v>
      </c>
      <c r="O256" s="33">
        <f t="shared" ca="1" si="6"/>
        <v>0.35810570143107789</v>
      </c>
      <c r="P256" s="33">
        <v>134.9680362574687</v>
      </c>
      <c r="Q256" s="31">
        <f t="shared" si="7"/>
        <v>0.6902536215275783</v>
      </c>
      <c r="Y256" s="12">
        <v>134.9680362574687</v>
      </c>
    </row>
    <row r="257" spans="14:25" x14ac:dyDescent="0.25">
      <c r="N257" s="33">
        <v>255</v>
      </c>
      <c r="O257" s="33">
        <f t="shared" ca="1" si="6"/>
        <v>0.63638320482363397</v>
      </c>
      <c r="P257" s="33">
        <v>115.13038215374698</v>
      </c>
      <c r="Q257" s="31">
        <f t="shared" si="7"/>
        <v>0.17561836324676189</v>
      </c>
      <c r="Y257" s="12">
        <v>115.13038215374698</v>
      </c>
    </row>
    <row r="258" spans="14:25" x14ac:dyDescent="0.25">
      <c r="N258" s="33">
        <v>256</v>
      </c>
      <c r="O258" s="33">
        <f t="shared" ca="1" si="6"/>
        <v>1.4153588149006135E-2</v>
      </c>
      <c r="P258" s="33">
        <v>134.65714689881165</v>
      </c>
      <c r="Q258" s="31">
        <f t="shared" si="7"/>
        <v>0.68193970283692373</v>
      </c>
      <c r="Y258" s="12">
        <v>134.65714689881165</v>
      </c>
    </row>
    <row r="259" spans="14:25" x14ac:dyDescent="0.25">
      <c r="N259" s="33">
        <v>257</v>
      </c>
      <c r="O259" s="33">
        <f t="shared" ca="1" si="6"/>
        <v>0.73980947086760096</v>
      </c>
      <c r="P259" s="33">
        <v>107.23747526788523</v>
      </c>
      <c r="Q259" s="31">
        <f t="shared" si="7"/>
        <v>7.1687064401887921E-2</v>
      </c>
      <c r="Y259" s="12">
        <v>107.23747526788523</v>
      </c>
    </row>
    <row r="260" spans="14:25" x14ac:dyDescent="0.25">
      <c r="N260" s="33">
        <v>258</v>
      </c>
      <c r="O260" s="33">
        <f t="shared" ref="O260:O323" ca="1" si="8">RAND()</f>
        <v>0.94280955750457451</v>
      </c>
      <c r="P260" s="33">
        <v>119.8371423405404</v>
      </c>
      <c r="Q260" s="31">
        <f t="shared" ref="Q260:Q323" si="9">_xlfn.NORM.S.DIST(($L$5+$L$6*ASINH((P260-$L$3)/$L$4)),TRUE)</f>
        <v>0.27243832458171086</v>
      </c>
      <c r="Y260" s="12">
        <v>119.8371423405404</v>
      </c>
    </row>
    <row r="261" spans="14:25" x14ac:dyDescent="0.25">
      <c r="N261" s="33">
        <v>259</v>
      </c>
      <c r="O261" s="33">
        <f t="shared" ca="1" si="8"/>
        <v>0.12177026874713082</v>
      </c>
      <c r="P261" s="33">
        <v>130.21667109894031</v>
      </c>
      <c r="Q261" s="31">
        <f t="shared" si="9"/>
        <v>0.55645383022748984</v>
      </c>
      <c r="Y261" s="12">
        <v>130.21667109894031</v>
      </c>
    </row>
    <row r="262" spans="14:25" x14ac:dyDescent="0.25">
      <c r="N262" s="33">
        <v>260</v>
      </c>
      <c r="O262" s="33">
        <f t="shared" ca="1" si="8"/>
        <v>0.64989044497362403</v>
      </c>
      <c r="P262" s="33">
        <v>135.02596668150954</v>
      </c>
      <c r="Q262" s="31">
        <f t="shared" si="9"/>
        <v>0.69179358395299517</v>
      </c>
      <c r="Y262" s="12">
        <v>135.02596668150954</v>
      </c>
    </row>
    <row r="263" spans="14:25" x14ac:dyDescent="0.25">
      <c r="N263" s="33">
        <v>261</v>
      </c>
      <c r="O263" s="33">
        <f t="shared" ca="1" si="8"/>
        <v>0.51827621077843877</v>
      </c>
      <c r="P263" s="33">
        <v>129.15748752899077</v>
      </c>
      <c r="Q263" s="31">
        <f t="shared" si="9"/>
        <v>0.52551674479980848</v>
      </c>
      <c r="Y263" s="12">
        <v>129.15748752899077</v>
      </c>
    </row>
    <row r="264" spans="14:25" x14ac:dyDescent="0.25">
      <c r="N264" s="33">
        <v>262</v>
      </c>
      <c r="O264" s="33">
        <f t="shared" ca="1" si="8"/>
        <v>0.60229740032185797</v>
      </c>
      <c r="P264" s="33">
        <v>126.62029221327103</v>
      </c>
      <c r="Q264" s="31">
        <f t="shared" si="9"/>
        <v>0.45176247557787841</v>
      </c>
      <c r="Y264" s="12">
        <v>126.62029221327103</v>
      </c>
    </row>
    <row r="265" spans="14:25" x14ac:dyDescent="0.25">
      <c r="N265" s="33">
        <v>263</v>
      </c>
      <c r="O265" s="33">
        <f t="shared" ca="1" si="8"/>
        <v>0.70048754560526749</v>
      </c>
      <c r="P265" s="33">
        <v>157.38415301568361</v>
      </c>
      <c r="Q265" s="31">
        <f t="shared" si="9"/>
        <v>0.98845953701959255</v>
      </c>
      <c r="Y265" s="12">
        <v>157.38415301568361</v>
      </c>
    </row>
    <row r="266" spans="14:25" x14ac:dyDescent="0.25">
      <c r="N266" s="33">
        <v>264</v>
      </c>
      <c r="O266" s="33">
        <f t="shared" ca="1" si="8"/>
        <v>0.74917292286922088</v>
      </c>
      <c r="P266" s="33">
        <v>113.00743445597388</v>
      </c>
      <c r="Q266" s="31">
        <f t="shared" si="9"/>
        <v>0.14071650384222703</v>
      </c>
      <c r="Y266" s="12">
        <v>113.00743445597388</v>
      </c>
    </row>
    <row r="267" spans="14:25" x14ac:dyDescent="0.25">
      <c r="N267" s="33">
        <v>265</v>
      </c>
      <c r="O267" s="33">
        <f t="shared" ca="1" si="8"/>
        <v>0.78355969100124168</v>
      </c>
      <c r="P267" s="33">
        <v>121.85428495396386</v>
      </c>
      <c r="Q267" s="31">
        <f t="shared" si="9"/>
        <v>0.32164333750590274</v>
      </c>
      <c r="Y267" s="12">
        <v>121.85428495396386</v>
      </c>
    </row>
    <row r="268" spans="14:25" x14ac:dyDescent="0.25">
      <c r="N268" s="33">
        <v>266</v>
      </c>
      <c r="O268" s="33">
        <f t="shared" ca="1" si="8"/>
        <v>0.35941748664871509</v>
      </c>
      <c r="P268" s="33">
        <v>88.286211130448592</v>
      </c>
      <c r="Q268" s="31">
        <f t="shared" si="9"/>
        <v>3.9485830432922546E-3</v>
      </c>
      <c r="Y268" s="12">
        <v>88.286211130448592</v>
      </c>
    </row>
    <row r="269" spans="14:25" x14ac:dyDescent="0.25">
      <c r="N269" s="33">
        <v>267</v>
      </c>
      <c r="O269" s="33">
        <f t="shared" ca="1" si="8"/>
        <v>0.86628735542233393</v>
      </c>
      <c r="P269" s="33">
        <v>151.29043316960968</v>
      </c>
      <c r="Q269" s="31">
        <f t="shared" si="9"/>
        <v>0.96190541040302568</v>
      </c>
      <c r="Y269" s="12">
        <v>151.29043316960968</v>
      </c>
    </row>
    <row r="270" spans="14:25" x14ac:dyDescent="0.25">
      <c r="N270" s="33">
        <v>268</v>
      </c>
      <c r="O270" s="33">
        <f t="shared" ca="1" si="8"/>
        <v>0.86524267783531938</v>
      </c>
      <c r="P270" s="33">
        <v>131.59751420910777</v>
      </c>
      <c r="Q270" s="31">
        <f t="shared" si="9"/>
        <v>0.5964732463444824</v>
      </c>
      <c r="Y270" s="12">
        <v>131.59751420910777</v>
      </c>
    </row>
    <row r="271" spans="14:25" x14ac:dyDescent="0.25">
      <c r="N271" s="33">
        <v>269</v>
      </c>
      <c r="O271" s="33">
        <f t="shared" ca="1" si="8"/>
        <v>4.9796869506620989E-2</v>
      </c>
      <c r="P271" s="33">
        <v>128.19260751395419</v>
      </c>
      <c r="Q271" s="31">
        <f t="shared" si="9"/>
        <v>0.49732952765513377</v>
      </c>
      <c r="Y271" s="12">
        <v>128.19260751395419</v>
      </c>
    </row>
    <row r="272" spans="14:25" x14ac:dyDescent="0.25">
      <c r="N272" s="33">
        <v>270</v>
      </c>
      <c r="O272" s="33">
        <f t="shared" ca="1" si="8"/>
        <v>0.5308432512538559</v>
      </c>
      <c r="P272" s="33">
        <v>145.57016408222677</v>
      </c>
      <c r="Q272" s="31">
        <f t="shared" si="9"/>
        <v>0.905861422952846</v>
      </c>
      <c r="Y272" s="12">
        <v>145.57016408222677</v>
      </c>
    </row>
    <row r="273" spans="14:25" x14ac:dyDescent="0.25">
      <c r="N273" s="33">
        <v>271</v>
      </c>
      <c r="O273" s="33">
        <f t="shared" ca="1" si="8"/>
        <v>0.80633363187671847</v>
      </c>
      <c r="P273" s="33">
        <v>152.38794135687215</v>
      </c>
      <c r="Q273" s="31">
        <f t="shared" si="9"/>
        <v>0.96871474125172063</v>
      </c>
      <c r="Y273" s="12">
        <v>152.38794135687215</v>
      </c>
    </row>
    <row r="274" spans="14:25" x14ac:dyDescent="0.25">
      <c r="N274" s="33">
        <v>272</v>
      </c>
      <c r="O274" s="33">
        <f t="shared" ca="1" si="8"/>
        <v>0.55229104781296112</v>
      </c>
      <c r="P274" s="33">
        <v>132.15013044440937</v>
      </c>
      <c r="Q274" s="31">
        <f t="shared" si="9"/>
        <v>0.6123052489801365</v>
      </c>
      <c r="Y274" s="12">
        <v>132.15013044440937</v>
      </c>
    </row>
    <row r="275" spans="14:25" x14ac:dyDescent="0.25">
      <c r="N275" s="33">
        <v>273</v>
      </c>
      <c r="O275" s="33">
        <f t="shared" ca="1" si="8"/>
        <v>0.61716380184689024</v>
      </c>
      <c r="P275" s="33">
        <v>114.6869203621998</v>
      </c>
      <c r="Q275" s="31">
        <f t="shared" si="9"/>
        <v>0.16787675615764244</v>
      </c>
      <c r="Y275" s="12">
        <v>114.6869203621998</v>
      </c>
    </row>
    <row r="276" spans="14:25" x14ac:dyDescent="0.25">
      <c r="N276" s="33">
        <v>274</v>
      </c>
      <c r="O276" s="33">
        <f t="shared" ca="1" si="8"/>
        <v>0.49533821768555775</v>
      </c>
      <c r="P276" s="33">
        <v>124.08252671172669</v>
      </c>
      <c r="Q276" s="31">
        <f t="shared" si="9"/>
        <v>0.38047355632342766</v>
      </c>
      <c r="Y276" s="12">
        <v>124.08252671172669</v>
      </c>
    </row>
    <row r="277" spans="14:25" x14ac:dyDescent="0.25">
      <c r="N277" s="33">
        <v>275</v>
      </c>
      <c r="O277" s="33">
        <f t="shared" ca="1" si="8"/>
        <v>0.19497395367093784</v>
      </c>
      <c r="P277" s="33">
        <v>118.91902896623179</v>
      </c>
      <c r="Q277" s="31">
        <f t="shared" si="9"/>
        <v>0.25149811060187355</v>
      </c>
      <c r="Y277" s="12">
        <v>118.91902896623179</v>
      </c>
    </row>
    <row r="278" spans="14:25" x14ac:dyDescent="0.25">
      <c r="N278" s="33">
        <v>276</v>
      </c>
      <c r="O278" s="33">
        <f t="shared" ca="1" si="8"/>
        <v>0.85065086122600531</v>
      </c>
      <c r="P278" s="33">
        <v>121.02978710254342</v>
      </c>
      <c r="Q278" s="31">
        <f t="shared" si="9"/>
        <v>0.30102289487168543</v>
      </c>
      <c r="Y278" s="12">
        <v>121.02978710254342</v>
      </c>
    </row>
    <row r="279" spans="14:25" x14ac:dyDescent="0.25">
      <c r="N279" s="33">
        <v>277</v>
      </c>
      <c r="O279" s="33">
        <f t="shared" ca="1" si="8"/>
        <v>0.28484377473438327</v>
      </c>
      <c r="P279" s="33">
        <v>127.43149584423095</v>
      </c>
      <c r="Q279" s="31">
        <f t="shared" si="9"/>
        <v>0.47518803012549443</v>
      </c>
      <c r="Y279" s="12">
        <v>127.43149584423095</v>
      </c>
    </row>
    <row r="280" spans="14:25" x14ac:dyDescent="0.25">
      <c r="N280" s="33">
        <v>278</v>
      </c>
      <c r="O280" s="33">
        <f t="shared" ca="1" si="8"/>
        <v>0.99222693066258005</v>
      </c>
      <c r="P280" s="33">
        <v>121.86449074530634</v>
      </c>
      <c r="Q280" s="31">
        <f t="shared" si="9"/>
        <v>0.32190275981988448</v>
      </c>
      <c r="Y280" s="12">
        <v>121.86449074530634</v>
      </c>
    </row>
    <row r="281" spans="14:25" x14ac:dyDescent="0.25">
      <c r="N281" s="33">
        <v>279</v>
      </c>
      <c r="O281" s="33">
        <f t="shared" ca="1" si="8"/>
        <v>0.62669683985928148</v>
      </c>
      <c r="P281" s="33">
        <v>141.9577041023004</v>
      </c>
      <c r="Q281" s="31">
        <f t="shared" si="9"/>
        <v>0.84903686736019934</v>
      </c>
      <c r="Y281" s="12">
        <v>141.9577041023004</v>
      </c>
    </row>
    <row r="282" spans="14:25" x14ac:dyDescent="0.25">
      <c r="N282" s="33">
        <v>280</v>
      </c>
      <c r="O282" s="33">
        <f t="shared" ca="1" si="8"/>
        <v>0.10661746674995531</v>
      </c>
      <c r="P282" s="33">
        <v>138.06363220399686</v>
      </c>
      <c r="Q282" s="31">
        <f t="shared" si="9"/>
        <v>0.76784784125105787</v>
      </c>
      <c r="Y282" s="12">
        <v>138.06363220399686</v>
      </c>
    </row>
    <row r="283" spans="14:25" x14ac:dyDescent="0.25">
      <c r="N283" s="33">
        <v>281</v>
      </c>
      <c r="O283" s="33">
        <f t="shared" ca="1" si="8"/>
        <v>0.7956259951999447</v>
      </c>
      <c r="P283" s="33">
        <v>100.34744083946801</v>
      </c>
      <c r="Q283" s="31">
        <f t="shared" si="9"/>
        <v>2.8051670053195178E-2</v>
      </c>
      <c r="Y283" s="12">
        <v>100.34744083946801</v>
      </c>
    </row>
    <row r="284" spans="14:25" x14ac:dyDescent="0.25">
      <c r="N284" s="33">
        <v>282</v>
      </c>
      <c r="O284" s="33">
        <f t="shared" ca="1" si="8"/>
        <v>0.10675401534357887</v>
      </c>
      <c r="P284" s="33">
        <v>110.05421301630456</v>
      </c>
      <c r="Q284" s="31">
        <f t="shared" si="9"/>
        <v>0.10094678384263815</v>
      </c>
      <c r="Y284" s="12">
        <v>110.05421301630456</v>
      </c>
    </row>
    <row r="285" spans="14:25" x14ac:dyDescent="0.25">
      <c r="N285" s="33">
        <v>283</v>
      </c>
      <c r="O285" s="33">
        <f t="shared" ca="1" si="8"/>
        <v>0.74551537554290337</v>
      </c>
      <c r="P285" s="33">
        <v>132.53233224531721</v>
      </c>
      <c r="Q285" s="31">
        <f t="shared" si="9"/>
        <v>0.6231719837082017</v>
      </c>
      <c r="Y285" s="12">
        <v>132.53233224531721</v>
      </c>
    </row>
    <row r="286" spans="14:25" x14ac:dyDescent="0.25">
      <c r="N286" s="33">
        <v>284</v>
      </c>
      <c r="O286" s="33">
        <f t="shared" ca="1" si="8"/>
        <v>0.22847497318465981</v>
      </c>
      <c r="P286" s="33">
        <v>119.43471413219456</v>
      </c>
      <c r="Q286" s="31">
        <f t="shared" si="9"/>
        <v>0.2631426133405701</v>
      </c>
      <c r="Y286" s="12">
        <v>119.43471413219456</v>
      </c>
    </row>
    <row r="287" spans="14:25" x14ac:dyDescent="0.25">
      <c r="N287" s="33">
        <v>285</v>
      </c>
      <c r="O287" s="33">
        <f t="shared" ca="1" si="8"/>
        <v>0.96004394405909721</v>
      </c>
      <c r="P287" s="33">
        <v>124.20772271552593</v>
      </c>
      <c r="Q287" s="31">
        <f t="shared" si="9"/>
        <v>0.38389757630855986</v>
      </c>
      <c r="Y287" s="12">
        <v>124.20772271552593</v>
      </c>
    </row>
    <row r="288" spans="14:25" x14ac:dyDescent="0.25">
      <c r="N288" s="33">
        <v>286</v>
      </c>
      <c r="O288" s="33">
        <f t="shared" ca="1" si="8"/>
        <v>0.35915468731966638</v>
      </c>
      <c r="P288" s="33">
        <v>136.139533033405</v>
      </c>
      <c r="Q288" s="31">
        <f t="shared" si="9"/>
        <v>0.72079135263522376</v>
      </c>
      <c r="Y288" s="12">
        <v>136.139533033405</v>
      </c>
    </row>
    <row r="289" spans="14:25" x14ac:dyDescent="0.25">
      <c r="N289" s="33">
        <v>287</v>
      </c>
      <c r="O289" s="33">
        <f t="shared" ca="1" si="8"/>
        <v>0.6852706390112776</v>
      </c>
      <c r="P289" s="33">
        <v>125.48859440966892</v>
      </c>
      <c r="Q289" s="31">
        <f t="shared" si="9"/>
        <v>0.41952665031766634</v>
      </c>
      <c r="Y289" s="12">
        <v>125.48859440966892</v>
      </c>
    </row>
    <row r="290" spans="14:25" x14ac:dyDescent="0.25">
      <c r="N290" s="33">
        <v>288</v>
      </c>
      <c r="O290" s="33">
        <f t="shared" ca="1" si="8"/>
        <v>0.37827505365025416</v>
      </c>
      <c r="P290" s="33">
        <v>130.79937669038191</v>
      </c>
      <c r="Q290" s="31">
        <f t="shared" si="9"/>
        <v>0.57340521243623077</v>
      </c>
      <c r="Y290" s="12">
        <v>130.79937669038191</v>
      </c>
    </row>
    <row r="291" spans="14:25" x14ac:dyDescent="0.25">
      <c r="N291" s="33">
        <v>289</v>
      </c>
      <c r="O291" s="33">
        <f t="shared" ca="1" si="8"/>
        <v>0.44463477803131668</v>
      </c>
      <c r="P291" s="33">
        <v>127.87637072696405</v>
      </c>
      <c r="Q291" s="31">
        <f t="shared" si="9"/>
        <v>0.4881152571936454</v>
      </c>
      <c r="Y291" s="12">
        <v>127.87637072696405</v>
      </c>
    </row>
    <row r="292" spans="14:25" x14ac:dyDescent="0.25">
      <c r="N292" s="33">
        <v>290</v>
      </c>
      <c r="O292" s="33">
        <f t="shared" ca="1" si="8"/>
        <v>0.90008097070157334</v>
      </c>
      <c r="P292" s="33">
        <v>146.52264668792881</v>
      </c>
      <c r="Q292" s="31">
        <f t="shared" si="9"/>
        <v>0.91790789377322701</v>
      </c>
      <c r="Y292" s="12">
        <v>146.52264668792881</v>
      </c>
    </row>
    <row r="293" spans="14:25" x14ac:dyDescent="0.25">
      <c r="N293" s="33">
        <v>291</v>
      </c>
      <c r="O293" s="33">
        <f t="shared" ca="1" si="8"/>
        <v>0.31470635398117852</v>
      </c>
      <c r="P293" s="33">
        <v>138.67095555157738</v>
      </c>
      <c r="Q293" s="31">
        <f t="shared" si="9"/>
        <v>0.78180653320247473</v>
      </c>
      <c r="Y293" s="12">
        <v>138.67095555157738</v>
      </c>
    </row>
    <row r="294" spans="14:25" x14ac:dyDescent="0.25">
      <c r="N294" s="33">
        <v>292</v>
      </c>
      <c r="O294" s="33">
        <f t="shared" ca="1" si="8"/>
        <v>0.86826008745045813</v>
      </c>
      <c r="P294" s="33">
        <v>158.73057983705851</v>
      </c>
      <c r="Q294" s="31">
        <f t="shared" si="9"/>
        <v>0.9914334583130171</v>
      </c>
      <c r="Y294" s="12">
        <v>158.73057983705851</v>
      </c>
    </row>
    <row r="295" spans="14:25" x14ac:dyDescent="0.25">
      <c r="N295" s="33">
        <v>293</v>
      </c>
      <c r="O295" s="33">
        <f t="shared" ca="1" si="8"/>
        <v>6.5835030407717099E-3</v>
      </c>
      <c r="P295" s="33">
        <v>139.85398601695755</v>
      </c>
      <c r="Q295" s="31">
        <f t="shared" si="9"/>
        <v>0.80766147751462936</v>
      </c>
      <c r="Y295" s="12">
        <v>139.85398601695755</v>
      </c>
    </row>
    <row r="296" spans="14:25" x14ac:dyDescent="0.25">
      <c r="N296" s="33">
        <v>294</v>
      </c>
      <c r="O296" s="33">
        <f t="shared" ca="1" si="8"/>
        <v>0.19817844308240595</v>
      </c>
      <c r="P296" s="33">
        <v>121.0134103356699</v>
      </c>
      <c r="Q296" s="31">
        <f t="shared" si="9"/>
        <v>0.30062023167155955</v>
      </c>
      <c r="Y296" s="12">
        <v>121.0134103356699</v>
      </c>
    </row>
    <row r="297" spans="14:25" x14ac:dyDescent="0.25">
      <c r="N297" s="33">
        <v>295</v>
      </c>
      <c r="O297" s="33">
        <f t="shared" ca="1" si="8"/>
        <v>1.7248351395473205E-2</v>
      </c>
      <c r="P297" s="33">
        <v>135.44083075362153</v>
      </c>
      <c r="Q297" s="31">
        <f t="shared" si="9"/>
        <v>0.70273386446602171</v>
      </c>
      <c r="Y297" s="12">
        <v>135.44083075362153</v>
      </c>
    </row>
    <row r="298" spans="14:25" x14ac:dyDescent="0.25">
      <c r="N298" s="33">
        <v>296</v>
      </c>
      <c r="O298" s="33">
        <f t="shared" ca="1" si="8"/>
        <v>0.10606211204476923</v>
      </c>
      <c r="P298" s="33">
        <v>121.79405297502265</v>
      </c>
      <c r="Q298" s="31">
        <f t="shared" si="9"/>
        <v>0.32011432832847064</v>
      </c>
      <c r="Y298" s="12">
        <v>121.79405297502265</v>
      </c>
    </row>
    <row r="299" spans="14:25" x14ac:dyDescent="0.25">
      <c r="N299" s="33">
        <v>297</v>
      </c>
      <c r="O299" s="33">
        <f t="shared" ca="1" si="8"/>
        <v>0.60541447406959037</v>
      </c>
      <c r="P299" s="33">
        <v>130.36018238235852</v>
      </c>
      <c r="Q299" s="31">
        <f t="shared" si="9"/>
        <v>0.56063522526078879</v>
      </c>
      <c r="Y299" s="12">
        <v>130.36018238235852</v>
      </c>
    </row>
    <row r="300" spans="14:25" x14ac:dyDescent="0.25">
      <c r="N300" s="33">
        <v>298</v>
      </c>
      <c r="O300" s="33">
        <f t="shared" ca="1" si="8"/>
        <v>9.5679450701017466E-2</v>
      </c>
      <c r="P300" s="33">
        <v>138.43439419911476</v>
      </c>
      <c r="Q300" s="31">
        <f t="shared" si="9"/>
        <v>0.77642329427130841</v>
      </c>
      <c r="Y300" s="12">
        <v>138.43439419911476</v>
      </c>
    </row>
    <row r="301" spans="14:25" x14ac:dyDescent="0.25">
      <c r="N301" s="33">
        <v>299</v>
      </c>
      <c r="O301" s="33">
        <f t="shared" ca="1" si="8"/>
        <v>0.56092240218663603</v>
      </c>
      <c r="P301" s="33">
        <v>129.13930736554482</v>
      </c>
      <c r="Q301" s="31">
        <f t="shared" si="9"/>
        <v>0.52498519374669839</v>
      </c>
      <c r="Y301" s="12">
        <v>129.13930736554482</v>
      </c>
    </row>
    <row r="302" spans="14:25" x14ac:dyDescent="0.25">
      <c r="N302" s="33">
        <v>300</v>
      </c>
      <c r="O302" s="33">
        <f t="shared" ca="1" si="8"/>
        <v>0.8198372376955877</v>
      </c>
      <c r="P302" s="33">
        <v>115.14133840173307</v>
      </c>
      <c r="Q302" s="31">
        <f t="shared" si="9"/>
        <v>0.17581266674054435</v>
      </c>
      <c r="Y302" s="12">
        <v>115.14133840173307</v>
      </c>
    </row>
    <row r="303" spans="14:25" x14ac:dyDescent="0.25">
      <c r="N303" s="33">
        <v>301</v>
      </c>
      <c r="O303" s="33">
        <f t="shared" ca="1" si="8"/>
        <v>0.43709408520999549</v>
      </c>
      <c r="P303" s="33">
        <v>139.86806034063574</v>
      </c>
      <c r="Q303" s="31">
        <f t="shared" si="9"/>
        <v>0.80795812503906483</v>
      </c>
      <c r="Y303" s="12">
        <v>139.86806034063574</v>
      </c>
    </row>
    <row r="304" spans="14:25" x14ac:dyDescent="0.25">
      <c r="N304" s="33">
        <v>302</v>
      </c>
      <c r="O304" s="33">
        <f t="shared" ca="1" si="8"/>
        <v>0.26726970030504438</v>
      </c>
      <c r="P304" s="33">
        <v>132.88732806813908</v>
      </c>
      <c r="Q304" s="31">
        <f t="shared" si="9"/>
        <v>0.63319577283458484</v>
      </c>
      <c r="Y304" s="12">
        <v>132.88732806813908</v>
      </c>
    </row>
    <row r="305" spans="14:25" x14ac:dyDescent="0.25">
      <c r="N305" s="33">
        <v>303</v>
      </c>
      <c r="O305" s="33">
        <f t="shared" ca="1" si="8"/>
        <v>0.2284245188894598</v>
      </c>
      <c r="P305" s="33">
        <v>135.02251025464508</v>
      </c>
      <c r="Q305" s="31">
        <f t="shared" si="9"/>
        <v>0.69170178473193467</v>
      </c>
      <c r="Y305" s="12">
        <v>135.02251025464508</v>
      </c>
    </row>
    <row r="306" spans="14:25" x14ac:dyDescent="0.25">
      <c r="N306" s="33">
        <v>304</v>
      </c>
      <c r="O306" s="33">
        <f t="shared" ca="1" si="8"/>
        <v>0.88857240761920575</v>
      </c>
      <c r="P306" s="33">
        <v>99.779158484325322</v>
      </c>
      <c r="Q306" s="31">
        <f t="shared" si="9"/>
        <v>2.5802827004669081E-2</v>
      </c>
      <c r="Y306" s="12">
        <v>99.779158484325322</v>
      </c>
    </row>
    <row r="307" spans="14:25" x14ac:dyDescent="0.25">
      <c r="N307" s="33">
        <v>305</v>
      </c>
      <c r="O307" s="33">
        <f t="shared" ca="1" si="8"/>
        <v>0.75740523789963332</v>
      </c>
      <c r="P307" s="33">
        <v>139.1399569171781</v>
      </c>
      <c r="Q307" s="31">
        <f t="shared" si="9"/>
        <v>0.79227165673101019</v>
      </c>
      <c r="Y307" s="12">
        <v>139.1399569171781</v>
      </c>
    </row>
    <row r="308" spans="14:25" x14ac:dyDescent="0.25">
      <c r="N308" s="33">
        <v>306</v>
      </c>
      <c r="O308" s="33">
        <f t="shared" ca="1" si="8"/>
        <v>0.6664991467132575</v>
      </c>
      <c r="P308" s="33">
        <v>124.71494851122503</v>
      </c>
      <c r="Q308" s="31">
        <f t="shared" si="9"/>
        <v>0.39788154866802727</v>
      </c>
      <c r="Y308" s="12">
        <v>124.71494851122503</v>
      </c>
    </row>
    <row r="309" spans="14:25" x14ac:dyDescent="0.25">
      <c r="N309" s="33">
        <v>307</v>
      </c>
      <c r="O309" s="33">
        <f t="shared" ca="1" si="8"/>
        <v>0.85794392115442164</v>
      </c>
      <c r="P309" s="33">
        <v>126.74950348743666</v>
      </c>
      <c r="Q309" s="31">
        <f t="shared" si="9"/>
        <v>0.45547863358030544</v>
      </c>
      <c r="Y309" s="12">
        <v>126.74950348743666</v>
      </c>
    </row>
    <row r="310" spans="14:25" x14ac:dyDescent="0.25">
      <c r="N310" s="33">
        <v>308</v>
      </c>
      <c r="O310" s="33">
        <f t="shared" ca="1" si="8"/>
        <v>0.53275485346765983</v>
      </c>
      <c r="P310" s="33">
        <v>112.1973973979153</v>
      </c>
      <c r="Q310" s="31">
        <f t="shared" si="9"/>
        <v>0.12881742405894045</v>
      </c>
      <c r="Y310" s="12">
        <v>112.1973973979153</v>
      </c>
    </row>
    <row r="311" spans="14:25" x14ac:dyDescent="0.25">
      <c r="N311" s="33">
        <v>309</v>
      </c>
      <c r="O311" s="33">
        <f t="shared" ca="1" si="8"/>
        <v>5.8206927608183578E-2</v>
      </c>
      <c r="P311" s="33">
        <v>123.04507205797141</v>
      </c>
      <c r="Q311" s="31">
        <f t="shared" si="9"/>
        <v>0.35255947498294282</v>
      </c>
      <c r="Y311" s="12">
        <v>123.04507205797141</v>
      </c>
    </row>
    <row r="312" spans="14:25" x14ac:dyDescent="0.25">
      <c r="N312" s="33">
        <v>310</v>
      </c>
      <c r="O312" s="33">
        <f t="shared" ca="1" si="8"/>
        <v>0.79019377479015551</v>
      </c>
      <c r="P312" s="33">
        <v>125.84266749298375</v>
      </c>
      <c r="Q312" s="31">
        <f t="shared" si="9"/>
        <v>0.4295461193106821</v>
      </c>
      <c r="Y312" s="12">
        <v>125.84266749298375</v>
      </c>
    </row>
    <row r="313" spans="14:25" x14ac:dyDescent="0.25">
      <c r="N313" s="33">
        <v>311</v>
      </c>
      <c r="O313" s="33">
        <f t="shared" ca="1" si="8"/>
        <v>0.11047305643546812</v>
      </c>
      <c r="P313" s="33">
        <v>128.92167849498213</v>
      </c>
      <c r="Q313" s="31">
        <f t="shared" si="9"/>
        <v>0.51862252506652706</v>
      </c>
      <c r="Y313" s="12">
        <v>128.92167849498213</v>
      </c>
    </row>
    <row r="314" spans="14:25" x14ac:dyDescent="0.25">
      <c r="N314" s="33">
        <v>312</v>
      </c>
      <c r="O314" s="33">
        <f t="shared" ca="1" si="8"/>
        <v>0.84552136584274984</v>
      </c>
      <c r="P314" s="33">
        <v>121.55668434743551</v>
      </c>
      <c r="Q314" s="31">
        <f t="shared" si="9"/>
        <v>0.31412284649274141</v>
      </c>
      <c r="Y314" s="12">
        <v>121.55668434743551</v>
      </c>
    </row>
    <row r="315" spans="14:25" x14ac:dyDescent="0.25">
      <c r="N315" s="33">
        <v>313</v>
      </c>
      <c r="O315" s="33">
        <f t="shared" ca="1" si="8"/>
        <v>0.8543601343910614</v>
      </c>
      <c r="P315" s="33">
        <v>131.65378135237916</v>
      </c>
      <c r="Q315" s="31">
        <f t="shared" si="9"/>
        <v>0.59809111150611161</v>
      </c>
      <c r="Y315" s="12">
        <v>131.65378135237916</v>
      </c>
    </row>
    <row r="316" spans="14:25" x14ac:dyDescent="0.25">
      <c r="N316" s="33">
        <v>314</v>
      </c>
      <c r="O316" s="33">
        <f t="shared" ca="1" si="8"/>
        <v>0.87853073481928634</v>
      </c>
      <c r="P316" s="33">
        <v>107.14016962954695</v>
      </c>
      <c r="Q316" s="31">
        <f t="shared" si="9"/>
        <v>7.081341166963015E-2</v>
      </c>
      <c r="Y316" s="12">
        <v>107.14016962954695</v>
      </c>
    </row>
    <row r="317" spans="14:25" x14ac:dyDescent="0.25">
      <c r="N317" s="33">
        <v>315</v>
      </c>
      <c r="O317" s="33">
        <f t="shared" ca="1" si="8"/>
        <v>0.20927591882875707</v>
      </c>
      <c r="P317" s="33">
        <v>137.74075799341222</v>
      </c>
      <c r="Q317" s="31">
        <f t="shared" si="9"/>
        <v>0.76024515392403735</v>
      </c>
      <c r="Y317" s="12">
        <v>137.74075799341222</v>
      </c>
    </row>
    <row r="318" spans="14:25" x14ac:dyDescent="0.25">
      <c r="N318" s="33">
        <v>316</v>
      </c>
      <c r="O318" s="33">
        <f t="shared" ca="1" si="8"/>
        <v>0.89376270953665704</v>
      </c>
      <c r="P318" s="33">
        <v>122.54408997857502</v>
      </c>
      <c r="Q318" s="31">
        <f t="shared" si="9"/>
        <v>0.33939716545391474</v>
      </c>
      <c r="Y318" s="12">
        <v>122.54408997857502</v>
      </c>
    </row>
    <row r="319" spans="14:25" x14ac:dyDescent="0.25">
      <c r="N319" s="33">
        <v>317</v>
      </c>
      <c r="O319" s="33">
        <f t="shared" ca="1" si="8"/>
        <v>0.4619068396419026</v>
      </c>
      <c r="P319" s="33">
        <v>120.04566449879646</v>
      </c>
      <c r="Q319" s="31">
        <f t="shared" si="9"/>
        <v>0.27732563319191406</v>
      </c>
      <c r="Y319" s="12">
        <v>120.04566449879646</v>
      </c>
    </row>
    <row r="320" spans="14:25" x14ac:dyDescent="0.25">
      <c r="N320" s="33">
        <v>318</v>
      </c>
      <c r="O320" s="33">
        <f t="shared" ca="1" si="8"/>
        <v>0.15737232437439819</v>
      </c>
      <c r="P320" s="33">
        <v>122.84643590830689</v>
      </c>
      <c r="Q320" s="31">
        <f t="shared" si="9"/>
        <v>0.34731467028254998</v>
      </c>
      <c r="Y320" s="12">
        <v>122.84643590830689</v>
      </c>
    </row>
    <row r="321" spans="14:25" x14ac:dyDescent="0.25">
      <c r="N321" s="33">
        <v>319</v>
      </c>
      <c r="O321" s="33">
        <f t="shared" ca="1" si="8"/>
        <v>0.66009000837095744</v>
      </c>
      <c r="P321" s="33">
        <v>119.62623501452279</v>
      </c>
      <c r="Q321" s="31">
        <f t="shared" si="9"/>
        <v>0.26754400618032059</v>
      </c>
      <c r="Y321" s="12">
        <v>119.62623501452279</v>
      </c>
    </row>
    <row r="322" spans="14:25" x14ac:dyDescent="0.25">
      <c r="N322" s="33">
        <v>320</v>
      </c>
      <c r="O322" s="33">
        <f t="shared" ca="1" si="8"/>
        <v>0.42406499693040267</v>
      </c>
      <c r="P322" s="33">
        <v>133.76592519271324</v>
      </c>
      <c r="Q322" s="31">
        <f t="shared" si="9"/>
        <v>0.65767304698858275</v>
      </c>
      <c r="Y322" s="12">
        <v>133.76592519271324</v>
      </c>
    </row>
    <row r="323" spans="14:25" x14ac:dyDescent="0.25">
      <c r="N323" s="33">
        <v>321</v>
      </c>
      <c r="O323" s="33">
        <f t="shared" ca="1" si="8"/>
        <v>6.3753716785822867E-2</v>
      </c>
      <c r="P323" s="33">
        <v>110.91545853972497</v>
      </c>
      <c r="Q323" s="31">
        <f t="shared" si="9"/>
        <v>0.11153183817565948</v>
      </c>
      <c r="Y323" s="12">
        <v>110.91545853972497</v>
      </c>
    </row>
    <row r="324" spans="14:25" x14ac:dyDescent="0.25">
      <c r="N324" s="33">
        <v>322</v>
      </c>
      <c r="O324" s="33">
        <f t="shared" ref="O324:O387" ca="1" si="10">RAND()</f>
        <v>0.78616560758616139</v>
      </c>
      <c r="P324" s="33">
        <v>125.03061664063431</v>
      </c>
      <c r="Q324" s="31">
        <f t="shared" ref="Q324:Q387" si="11">_xlfn.NORM.S.DIST(($L$5+$L$6*ASINH((P324-$L$3)/$L$4)),TRUE)</f>
        <v>0.40666975225803392</v>
      </c>
      <c r="Y324" s="12">
        <v>125.03061664063431</v>
      </c>
    </row>
    <row r="325" spans="14:25" x14ac:dyDescent="0.25">
      <c r="N325" s="33">
        <v>323</v>
      </c>
      <c r="O325" s="33">
        <f t="shared" ca="1" si="10"/>
        <v>0.41267229310802489</v>
      </c>
      <c r="P325" s="33">
        <v>113.84736166328446</v>
      </c>
      <c r="Q325" s="31">
        <f t="shared" si="11"/>
        <v>0.15387513447005263</v>
      </c>
      <c r="Y325" s="12">
        <v>113.84736166328446</v>
      </c>
    </row>
    <row r="326" spans="14:25" x14ac:dyDescent="0.25">
      <c r="N326" s="33">
        <v>324</v>
      </c>
      <c r="O326" s="33">
        <f t="shared" ca="1" si="10"/>
        <v>0.2642280019800014</v>
      </c>
      <c r="P326" s="33">
        <v>140.38955913208375</v>
      </c>
      <c r="Q326" s="31">
        <f t="shared" si="11"/>
        <v>0.81876423233308615</v>
      </c>
      <c r="Y326" s="12">
        <v>140.38955913208375</v>
      </c>
    </row>
    <row r="327" spans="14:25" x14ac:dyDescent="0.25">
      <c r="N327" s="33">
        <v>325</v>
      </c>
      <c r="O327" s="33">
        <f t="shared" ca="1" si="10"/>
        <v>0.6471089875286018</v>
      </c>
      <c r="P327" s="33">
        <v>141.8001311794965</v>
      </c>
      <c r="Q327" s="31">
        <f t="shared" si="11"/>
        <v>0.84614770838533993</v>
      </c>
      <c r="Y327" s="12">
        <v>141.8001311794965</v>
      </c>
    </row>
    <row r="328" spans="14:25" x14ac:dyDescent="0.25">
      <c r="N328" s="33">
        <v>326</v>
      </c>
      <c r="O328" s="33">
        <f t="shared" ca="1" si="10"/>
        <v>0.21446679462513429</v>
      </c>
      <c r="P328" s="33">
        <v>147.12251846106406</v>
      </c>
      <c r="Q328" s="31">
        <f t="shared" si="11"/>
        <v>0.92489691312040623</v>
      </c>
      <c r="Y328" s="12">
        <v>147.12251846106406</v>
      </c>
    </row>
    <row r="329" spans="14:25" x14ac:dyDescent="0.25">
      <c r="N329" s="33">
        <v>327</v>
      </c>
      <c r="O329" s="33">
        <f t="shared" ca="1" si="10"/>
        <v>0.36354310589807903</v>
      </c>
      <c r="P329" s="33">
        <v>138.56578406371889</v>
      </c>
      <c r="Q329" s="31">
        <f t="shared" si="11"/>
        <v>0.77942180408529926</v>
      </c>
      <c r="Y329" s="12">
        <v>138.56578406371889</v>
      </c>
    </row>
    <row r="330" spans="14:25" x14ac:dyDescent="0.25">
      <c r="N330" s="33">
        <v>328</v>
      </c>
      <c r="O330" s="33">
        <f t="shared" ca="1" si="10"/>
        <v>0.82467361267813422</v>
      </c>
      <c r="P330" s="33">
        <v>140.56904640776293</v>
      </c>
      <c r="Q330" s="31">
        <f t="shared" si="11"/>
        <v>0.82239915011176823</v>
      </c>
      <c r="Y330" s="12">
        <v>140.56904640776293</v>
      </c>
    </row>
    <row r="331" spans="14:25" x14ac:dyDescent="0.25">
      <c r="N331" s="33">
        <v>329</v>
      </c>
      <c r="O331" s="33">
        <f t="shared" ca="1" si="10"/>
        <v>0.95686316718837416</v>
      </c>
      <c r="P331" s="33">
        <v>128.14387241377798</v>
      </c>
      <c r="Q331" s="31">
        <f t="shared" si="11"/>
        <v>0.49590840405824449</v>
      </c>
      <c r="Y331" s="12">
        <v>128.14387241377798</v>
      </c>
    </row>
    <row r="332" spans="14:25" x14ac:dyDescent="0.25">
      <c r="N332" s="33">
        <v>330</v>
      </c>
      <c r="O332" s="33">
        <f t="shared" ca="1" si="10"/>
        <v>0.75550438072496084</v>
      </c>
      <c r="P332" s="33">
        <v>130.49870670632112</v>
      </c>
      <c r="Q332" s="31">
        <f t="shared" si="11"/>
        <v>0.56466758076245971</v>
      </c>
      <c r="Y332" s="12">
        <v>130.49870670632112</v>
      </c>
    </row>
    <row r="333" spans="14:25" x14ac:dyDescent="0.25">
      <c r="N333" s="33">
        <v>331</v>
      </c>
      <c r="O333" s="33">
        <f t="shared" ca="1" si="10"/>
        <v>0.24705475744325855</v>
      </c>
      <c r="P333" s="33">
        <v>165.03858488861059</v>
      </c>
      <c r="Q333" s="31">
        <f t="shared" si="11"/>
        <v>0.99821747221923263</v>
      </c>
      <c r="Y333" s="12">
        <v>165.03858488861059</v>
      </c>
    </row>
    <row r="334" spans="14:25" x14ac:dyDescent="0.25">
      <c r="N334" s="33">
        <v>332</v>
      </c>
      <c r="O334" s="33">
        <f t="shared" ca="1" si="10"/>
        <v>0.26440685757203375</v>
      </c>
      <c r="P334" s="33">
        <v>124.35645552318519</v>
      </c>
      <c r="Q334" s="31">
        <f t="shared" si="11"/>
        <v>0.38797979593981885</v>
      </c>
      <c r="Y334" s="12">
        <v>124.35645552318519</v>
      </c>
    </row>
    <row r="335" spans="14:25" x14ac:dyDescent="0.25">
      <c r="N335" s="33">
        <v>333</v>
      </c>
      <c r="O335" s="33">
        <f t="shared" ca="1" si="10"/>
        <v>0.22379363691047027</v>
      </c>
      <c r="P335" s="33">
        <v>136.46035037320124</v>
      </c>
      <c r="Q335" s="31">
        <f t="shared" si="11"/>
        <v>0.7289188557533185</v>
      </c>
      <c r="Y335" s="12">
        <v>136.46035037320124</v>
      </c>
    </row>
    <row r="336" spans="14:25" x14ac:dyDescent="0.25">
      <c r="N336" s="33">
        <v>334</v>
      </c>
      <c r="O336" s="33">
        <f t="shared" ca="1" si="10"/>
        <v>0.89626788887019282</v>
      </c>
      <c r="P336" s="33">
        <v>141.9699759905406</v>
      </c>
      <c r="Q336" s="31">
        <f t="shared" si="11"/>
        <v>0.84926043388576078</v>
      </c>
      <c r="Y336" s="12">
        <v>141.9699759905406</v>
      </c>
    </row>
    <row r="337" spans="14:25" x14ac:dyDescent="0.25">
      <c r="N337" s="33">
        <v>335</v>
      </c>
      <c r="O337" s="33">
        <f t="shared" ca="1" si="10"/>
        <v>0.29940007733158869</v>
      </c>
      <c r="P337" s="33">
        <v>102.99735787761138</v>
      </c>
      <c r="Q337" s="31">
        <f t="shared" si="11"/>
        <v>4.0914132208524835E-2</v>
      </c>
      <c r="Y337" s="12">
        <v>102.99735787761138</v>
      </c>
    </row>
    <row r="338" spans="14:25" x14ac:dyDescent="0.25">
      <c r="N338" s="33">
        <v>336</v>
      </c>
      <c r="O338" s="33">
        <f t="shared" ca="1" si="10"/>
        <v>0.32499622255846372</v>
      </c>
      <c r="P338" s="33">
        <v>158.83052602129825</v>
      </c>
      <c r="Q338" s="31">
        <f t="shared" si="11"/>
        <v>0.99162513109463135</v>
      </c>
      <c r="Y338" s="12">
        <v>158.83052602129825</v>
      </c>
    </row>
    <row r="339" spans="14:25" x14ac:dyDescent="0.25">
      <c r="N339" s="33">
        <v>337</v>
      </c>
      <c r="O339" s="33">
        <f t="shared" ca="1" si="10"/>
        <v>9.0816184871232664E-2</v>
      </c>
      <c r="P339" s="33">
        <v>134.6795175446706</v>
      </c>
      <c r="Q339" s="31">
        <f t="shared" si="11"/>
        <v>0.68254068825522696</v>
      </c>
      <c r="Y339" s="12">
        <v>134.6795175446706</v>
      </c>
    </row>
    <row r="340" spans="14:25" x14ac:dyDescent="0.25">
      <c r="N340" s="33">
        <v>338</v>
      </c>
      <c r="O340" s="33">
        <f t="shared" ca="1" si="10"/>
        <v>0.4425084533239757</v>
      </c>
      <c r="P340" s="33">
        <v>115.18356864376327</v>
      </c>
      <c r="Q340" s="31">
        <f t="shared" si="11"/>
        <v>0.17656297049620215</v>
      </c>
      <c r="Y340" s="12">
        <v>115.18356864376327</v>
      </c>
    </row>
    <row r="341" spans="14:25" x14ac:dyDescent="0.25">
      <c r="N341" s="33">
        <v>339</v>
      </c>
      <c r="O341" s="33">
        <f t="shared" ca="1" si="10"/>
        <v>0.49726051381882808</v>
      </c>
      <c r="P341" s="33">
        <v>106.92102111351284</v>
      </c>
      <c r="Q341" s="31">
        <f t="shared" si="11"/>
        <v>6.8877291042622385E-2</v>
      </c>
      <c r="Y341" s="12">
        <v>106.92102111351284</v>
      </c>
    </row>
    <row r="342" spans="14:25" x14ac:dyDescent="0.25">
      <c r="N342" s="33">
        <v>340</v>
      </c>
      <c r="O342" s="33">
        <f t="shared" ca="1" si="10"/>
        <v>0.95975303028243009</v>
      </c>
      <c r="P342" s="33">
        <v>107.19329335267346</v>
      </c>
      <c r="Q342" s="31">
        <f t="shared" si="11"/>
        <v>7.1289307785229558E-2</v>
      </c>
      <c r="Y342" s="12">
        <v>107.19329335267346</v>
      </c>
    </row>
    <row r="343" spans="14:25" x14ac:dyDescent="0.25">
      <c r="N343" s="33">
        <v>341</v>
      </c>
      <c r="O343" s="33">
        <f t="shared" ca="1" si="10"/>
        <v>0.77270886013524964</v>
      </c>
      <c r="P343" s="33">
        <v>102.52162924080579</v>
      </c>
      <c r="Q343" s="31">
        <f t="shared" si="11"/>
        <v>3.8291084427675169E-2</v>
      </c>
      <c r="Y343" s="12">
        <v>102.52162924080579</v>
      </c>
    </row>
    <row r="344" spans="14:25" x14ac:dyDescent="0.25">
      <c r="N344" s="33">
        <v>342</v>
      </c>
      <c r="O344" s="33">
        <f t="shared" ca="1" si="10"/>
        <v>0.83043910930353715</v>
      </c>
      <c r="P344" s="33">
        <v>134.97555001929501</v>
      </c>
      <c r="Q344" s="31">
        <f t="shared" si="11"/>
        <v>0.69045352591035547</v>
      </c>
      <c r="Y344" s="12">
        <v>134.97555001929501</v>
      </c>
    </row>
    <row r="345" spans="14:25" x14ac:dyDescent="0.25">
      <c r="N345" s="33">
        <v>343</v>
      </c>
      <c r="O345" s="33">
        <f t="shared" ca="1" si="10"/>
        <v>0.79050662715868847</v>
      </c>
      <c r="P345" s="33">
        <v>115.03250824631289</v>
      </c>
      <c r="Q345" s="31">
        <f t="shared" si="11"/>
        <v>0.17388912334693377</v>
      </c>
      <c r="Y345" s="12">
        <v>115.03250824631289</v>
      </c>
    </row>
    <row r="346" spans="14:25" x14ac:dyDescent="0.25">
      <c r="N346" s="33">
        <v>344</v>
      </c>
      <c r="O346" s="33">
        <f t="shared" ca="1" si="10"/>
        <v>0.81733466593983106</v>
      </c>
      <c r="P346" s="33">
        <v>118.16247164319856</v>
      </c>
      <c r="Q346" s="31">
        <f t="shared" si="11"/>
        <v>0.23497067105955319</v>
      </c>
      <c r="Y346" s="12">
        <v>118.16247164319856</v>
      </c>
    </row>
    <row r="347" spans="14:25" x14ac:dyDescent="0.25">
      <c r="N347" s="33">
        <v>345</v>
      </c>
      <c r="O347" s="33">
        <f t="shared" ca="1" si="10"/>
        <v>0.81698519134773251</v>
      </c>
      <c r="P347" s="33">
        <v>131.9657228160855</v>
      </c>
      <c r="Q347" s="31">
        <f t="shared" si="11"/>
        <v>0.60703691169343377</v>
      </c>
      <c r="Y347" s="12">
        <v>131.9657228160855</v>
      </c>
    </row>
    <row r="348" spans="14:25" x14ac:dyDescent="0.25">
      <c r="N348" s="33">
        <v>346</v>
      </c>
      <c r="O348" s="33">
        <f t="shared" ca="1" si="10"/>
        <v>4.8054203526991524E-2</v>
      </c>
      <c r="P348" s="33">
        <v>141.87051806168029</v>
      </c>
      <c r="Q348" s="31">
        <f t="shared" si="11"/>
        <v>0.84744252614898308</v>
      </c>
      <c r="Y348" s="12">
        <v>141.87051806168029</v>
      </c>
    </row>
    <row r="349" spans="14:25" x14ac:dyDescent="0.25">
      <c r="N349" s="33">
        <v>347</v>
      </c>
      <c r="O349" s="33">
        <f t="shared" ca="1" si="10"/>
        <v>0.42448859664208272</v>
      </c>
      <c r="P349" s="33">
        <v>150.91585371173525</v>
      </c>
      <c r="Q349" s="31">
        <f t="shared" si="11"/>
        <v>0.95932909484869933</v>
      </c>
      <c r="Y349" s="12">
        <v>150.91585371173525</v>
      </c>
    </row>
    <row r="350" spans="14:25" x14ac:dyDescent="0.25">
      <c r="N350" s="33">
        <v>348</v>
      </c>
      <c r="O350" s="33">
        <f t="shared" ca="1" si="10"/>
        <v>6.8013211713229382E-2</v>
      </c>
      <c r="P350" s="33">
        <v>122.63469399517662</v>
      </c>
      <c r="Q350" s="31">
        <f t="shared" si="11"/>
        <v>0.34176135540716623</v>
      </c>
      <c r="Y350" s="12">
        <v>122.63469399517662</v>
      </c>
    </row>
    <row r="351" spans="14:25" x14ac:dyDescent="0.25">
      <c r="N351" s="33">
        <v>349</v>
      </c>
      <c r="O351" s="33">
        <f t="shared" ca="1" si="10"/>
        <v>0.48557535270050778</v>
      </c>
      <c r="P351" s="33">
        <v>129.66273902338315</v>
      </c>
      <c r="Q351" s="31">
        <f t="shared" si="11"/>
        <v>0.54028591752866251</v>
      </c>
      <c r="Y351" s="12">
        <v>129.66273902338315</v>
      </c>
    </row>
    <row r="352" spans="14:25" x14ac:dyDescent="0.25">
      <c r="N352" s="33">
        <v>350</v>
      </c>
      <c r="O352" s="33">
        <f t="shared" ca="1" si="10"/>
        <v>0.11448595181124732</v>
      </c>
      <c r="P352" s="33">
        <v>105.23625392741366</v>
      </c>
      <c r="Q352" s="31">
        <f t="shared" si="11"/>
        <v>5.5386355647116615E-2</v>
      </c>
      <c r="Y352" s="12">
        <v>105.23625392741366</v>
      </c>
    </row>
    <row r="353" spans="14:25" x14ac:dyDescent="0.25">
      <c r="N353" s="33">
        <v>351</v>
      </c>
      <c r="O353" s="33">
        <f t="shared" ca="1" si="10"/>
        <v>0.58498125212715812</v>
      </c>
      <c r="P353" s="33">
        <v>132.25309011390124</v>
      </c>
      <c r="Q353" s="31">
        <f t="shared" si="11"/>
        <v>0.61523975636453032</v>
      </c>
      <c r="Y353" s="12">
        <v>132.25309011390124</v>
      </c>
    </row>
    <row r="354" spans="14:25" x14ac:dyDescent="0.25">
      <c r="N354" s="33">
        <v>352</v>
      </c>
      <c r="O354" s="33">
        <f t="shared" ca="1" si="10"/>
        <v>0.94230616757427921</v>
      </c>
      <c r="P354" s="33">
        <v>134.03676623255444</v>
      </c>
      <c r="Q354" s="31">
        <f t="shared" si="11"/>
        <v>0.66511207816097961</v>
      </c>
      <c r="Y354" s="12">
        <v>134.03676623255444</v>
      </c>
    </row>
    <row r="355" spans="14:25" x14ac:dyDescent="0.25">
      <c r="N355" s="33">
        <v>353</v>
      </c>
      <c r="O355" s="33">
        <f t="shared" ca="1" si="10"/>
        <v>0.1064112772317114</v>
      </c>
      <c r="P355" s="33">
        <v>109.31525479148952</v>
      </c>
      <c r="Q355" s="31">
        <f t="shared" si="11"/>
        <v>9.249745674784747E-2</v>
      </c>
      <c r="Y355" s="12">
        <v>109.31525479148952</v>
      </c>
    </row>
    <row r="356" spans="14:25" x14ac:dyDescent="0.25">
      <c r="N356" s="33">
        <v>354</v>
      </c>
      <c r="O356" s="33">
        <f t="shared" ca="1" si="10"/>
        <v>0.55611542850709217</v>
      </c>
      <c r="P356" s="33">
        <v>147.29863441322135</v>
      </c>
      <c r="Q356" s="31">
        <f t="shared" si="11"/>
        <v>0.9268632448146974</v>
      </c>
      <c r="Y356" s="12">
        <v>147.29863441322135</v>
      </c>
    </row>
    <row r="357" spans="14:25" x14ac:dyDescent="0.25">
      <c r="N357" s="33">
        <v>355</v>
      </c>
      <c r="O357" s="33">
        <f t="shared" ca="1" si="10"/>
        <v>0.36210414476557373</v>
      </c>
      <c r="P357" s="33">
        <v>116.91733394389186</v>
      </c>
      <c r="Q357" s="31">
        <f t="shared" si="11"/>
        <v>0.20924795724845596</v>
      </c>
      <c r="Y357" s="12">
        <v>116.91733394389186</v>
      </c>
    </row>
    <row r="358" spans="14:25" x14ac:dyDescent="0.25">
      <c r="N358" s="33">
        <v>356</v>
      </c>
      <c r="O358" s="33">
        <f t="shared" ca="1" si="10"/>
        <v>0.96850685862565</v>
      </c>
      <c r="P358" s="33">
        <v>138.84309631235502</v>
      </c>
      <c r="Q358" s="31">
        <f t="shared" si="11"/>
        <v>0.78567991332534115</v>
      </c>
      <c r="Y358" s="12">
        <v>138.84309631235502</v>
      </c>
    </row>
    <row r="359" spans="14:25" x14ac:dyDescent="0.25">
      <c r="N359" s="33">
        <v>357</v>
      </c>
      <c r="O359" s="33">
        <f t="shared" ca="1" si="10"/>
        <v>0.54707723938159336</v>
      </c>
      <c r="P359" s="33">
        <v>160.77731672702976</v>
      </c>
      <c r="Q359" s="31">
        <f t="shared" si="11"/>
        <v>0.99468639383266033</v>
      </c>
      <c r="Y359" s="12">
        <v>160.77731672702976</v>
      </c>
    </row>
    <row r="360" spans="14:25" x14ac:dyDescent="0.25">
      <c r="N360" s="33">
        <v>358</v>
      </c>
      <c r="O360" s="33">
        <f t="shared" ca="1" si="10"/>
        <v>0.55317145083674202</v>
      </c>
      <c r="P360" s="33">
        <v>120.28436376918503</v>
      </c>
      <c r="Q360" s="31">
        <f t="shared" si="11"/>
        <v>0.28297853135949602</v>
      </c>
      <c r="Y360" s="12">
        <v>120.28436376918503</v>
      </c>
    </row>
    <row r="361" spans="14:25" x14ac:dyDescent="0.25">
      <c r="N361" s="33">
        <v>359</v>
      </c>
      <c r="O361" s="33">
        <f t="shared" ca="1" si="10"/>
        <v>0.32275986646801846</v>
      </c>
      <c r="P361" s="33">
        <v>155.08618790163075</v>
      </c>
      <c r="Q361" s="31">
        <f t="shared" si="11"/>
        <v>0.98135741908450136</v>
      </c>
      <c r="Y361" s="12">
        <v>155.08618790163075</v>
      </c>
    </row>
    <row r="362" spans="14:25" x14ac:dyDescent="0.25">
      <c r="N362" s="33">
        <v>360</v>
      </c>
      <c r="O362" s="33">
        <f t="shared" ca="1" si="10"/>
        <v>0.35803770011455904</v>
      </c>
      <c r="P362" s="33">
        <v>118.00645570890967</v>
      </c>
      <c r="Q362" s="31">
        <f t="shared" si="11"/>
        <v>0.23164603625619185</v>
      </c>
      <c r="Y362" s="12">
        <v>118.00645570890967</v>
      </c>
    </row>
    <row r="363" spans="14:25" x14ac:dyDescent="0.25">
      <c r="N363" s="33">
        <v>361</v>
      </c>
      <c r="O363" s="33">
        <f t="shared" ca="1" si="10"/>
        <v>0.45473940346016573</v>
      </c>
      <c r="P363" s="33">
        <v>131.12993918227414</v>
      </c>
      <c r="Q363" s="31">
        <f t="shared" si="11"/>
        <v>0.58298407229140836</v>
      </c>
      <c r="Y363" s="12">
        <v>131.12993918227414</v>
      </c>
    </row>
    <row r="364" spans="14:25" x14ac:dyDescent="0.25">
      <c r="N364" s="33">
        <v>362</v>
      </c>
      <c r="O364" s="33">
        <f t="shared" ca="1" si="10"/>
        <v>0.76641715183561321</v>
      </c>
      <c r="P364" s="33">
        <v>105.40551083458313</v>
      </c>
      <c r="Q364" s="31">
        <f t="shared" si="11"/>
        <v>5.6634655845512964E-2</v>
      </c>
      <c r="Y364" s="12">
        <v>105.40551083458313</v>
      </c>
    </row>
    <row r="365" spans="14:25" x14ac:dyDescent="0.25">
      <c r="N365" s="33">
        <v>363</v>
      </c>
      <c r="O365" s="33">
        <f t="shared" ca="1" si="10"/>
        <v>0.45261534334847331</v>
      </c>
      <c r="P365" s="33">
        <v>118.61768433321721</v>
      </c>
      <c r="Q365" s="31">
        <f t="shared" si="11"/>
        <v>0.24483501066300617</v>
      </c>
      <c r="Y365" s="12">
        <v>118.61768433321721</v>
      </c>
    </row>
    <row r="366" spans="14:25" x14ac:dyDescent="0.25">
      <c r="N366" s="33">
        <v>364</v>
      </c>
      <c r="O366" s="33">
        <f t="shared" ca="1" si="10"/>
        <v>0.12462938390092915</v>
      </c>
      <c r="P366" s="33">
        <v>122.32193612629507</v>
      </c>
      <c r="Q366" s="31">
        <f t="shared" si="11"/>
        <v>0.33363155741864403</v>
      </c>
      <c r="Y366" s="12">
        <v>122.32193612629507</v>
      </c>
    </row>
    <row r="367" spans="14:25" x14ac:dyDescent="0.25">
      <c r="N367" s="33">
        <v>365</v>
      </c>
      <c r="O367" s="33">
        <f t="shared" ca="1" si="10"/>
        <v>0.72720982721615401</v>
      </c>
      <c r="P367" s="33">
        <v>126.76543887269082</v>
      </c>
      <c r="Q367" s="31">
        <f t="shared" si="11"/>
        <v>0.45593737577700488</v>
      </c>
      <c r="Y367" s="12">
        <v>126.76543887269082</v>
      </c>
    </row>
    <row r="368" spans="14:25" x14ac:dyDescent="0.25">
      <c r="N368" s="33">
        <v>366</v>
      </c>
      <c r="O368" s="33">
        <f t="shared" ca="1" si="10"/>
        <v>0.44961388920562206</v>
      </c>
      <c r="P368" s="33">
        <v>125.51401963960045</v>
      </c>
      <c r="Q368" s="31">
        <f t="shared" si="11"/>
        <v>0.4202439069024751</v>
      </c>
      <c r="Y368" s="12">
        <v>125.51401963960045</v>
      </c>
    </row>
    <row r="369" spans="14:25" x14ac:dyDescent="0.25">
      <c r="N369" s="33">
        <v>367</v>
      </c>
      <c r="O369" s="33">
        <f t="shared" ca="1" si="10"/>
        <v>0.59787553281334826</v>
      </c>
      <c r="P369" s="33">
        <v>127.80217217944882</v>
      </c>
      <c r="Q369" s="31">
        <f t="shared" si="11"/>
        <v>0.4859560523833959</v>
      </c>
      <c r="Y369" s="12">
        <v>127.80217217944882</v>
      </c>
    </row>
    <row r="370" spans="14:25" x14ac:dyDescent="0.25">
      <c r="N370" s="33">
        <v>368</v>
      </c>
      <c r="O370" s="33">
        <f t="shared" ca="1" si="10"/>
        <v>0.41922327338758369</v>
      </c>
      <c r="P370" s="33">
        <v>149.12286317782014</v>
      </c>
      <c r="Q370" s="31">
        <f t="shared" si="11"/>
        <v>0.94504630948509805</v>
      </c>
      <c r="Y370" s="12">
        <v>149.12286317782014</v>
      </c>
    </row>
    <row r="371" spans="14:25" x14ac:dyDescent="0.25">
      <c r="N371" s="33">
        <v>369</v>
      </c>
      <c r="O371" s="33">
        <f t="shared" ca="1" si="10"/>
        <v>0.146023820529816</v>
      </c>
      <c r="P371" s="33">
        <v>138.93176312615253</v>
      </c>
      <c r="Q371" s="31">
        <f t="shared" si="11"/>
        <v>0.78766046575179338</v>
      </c>
      <c r="Y371" s="12">
        <v>138.93176312615253</v>
      </c>
    </row>
    <row r="372" spans="14:25" x14ac:dyDescent="0.25">
      <c r="N372" s="33">
        <v>370</v>
      </c>
      <c r="O372" s="33">
        <f t="shared" ca="1" si="10"/>
        <v>0.91728849326651962</v>
      </c>
      <c r="P372" s="33">
        <v>107.84147564874075</v>
      </c>
      <c r="Q372" s="31">
        <f t="shared" si="11"/>
        <v>7.7306156249062591E-2</v>
      </c>
      <c r="Y372" s="12">
        <v>107.84147564874075</v>
      </c>
    </row>
    <row r="373" spans="14:25" x14ac:dyDescent="0.25">
      <c r="N373" s="33">
        <v>371</v>
      </c>
      <c r="O373" s="33">
        <f t="shared" ca="1" si="10"/>
        <v>0.72579762055091501</v>
      </c>
      <c r="P373" s="33">
        <v>126.96720156775866</v>
      </c>
      <c r="Q373" s="31">
        <f t="shared" si="11"/>
        <v>0.46175354370162658</v>
      </c>
      <c r="Y373" s="12">
        <v>126.96720156775866</v>
      </c>
    </row>
    <row r="374" spans="14:25" x14ac:dyDescent="0.25">
      <c r="N374" s="33">
        <v>372</v>
      </c>
      <c r="O374" s="33">
        <f t="shared" ca="1" si="10"/>
        <v>0.69428516304722565</v>
      </c>
      <c r="P374" s="33">
        <v>125.40831172109182</v>
      </c>
      <c r="Q374" s="31">
        <f t="shared" si="11"/>
        <v>0.41726417940237848</v>
      </c>
      <c r="Y374" s="12">
        <v>125.40831172109182</v>
      </c>
    </row>
    <row r="375" spans="14:25" x14ac:dyDescent="0.25">
      <c r="N375" s="33">
        <v>373</v>
      </c>
      <c r="O375" s="33">
        <f t="shared" ca="1" si="10"/>
        <v>7.2028990219111022E-2</v>
      </c>
      <c r="P375" s="33">
        <v>137.11238426242781</v>
      </c>
      <c r="Q375" s="31">
        <f t="shared" si="11"/>
        <v>0.74510022012441723</v>
      </c>
      <c r="Y375" s="12">
        <v>137.11238426242781</v>
      </c>
    </row>
    <row r="376" spans="14:25" x14ac:dyDescent="0.25">
      <c r="N376" s="33">
        <v>374</v>
      </c>
      <c r="O376" s="33">
        <f t="shared" ca="1" si="10"/>
        <v>0.54162382457741565</v>
      </c>
      <c r="P376" s="33">
        <v>115.65935707357747</v>
      </c>
      <c r="Q376" s="31">
        <f t="shared" si="11"/>
        <v>0.18516692526716305</v>
      </c>
      <c r="Y376" s="12">
        <v>115.65935707357747</v>
      </c>
    </row>
    <row r="377" spans="14:25" x14ac:dyDescent="0.25">
      <c r="N377" s="33">
        <v>375</v>
      </c>
      <c r="O377" s="33">
        <f t="shared" ca="1" si="10"/>
        <v>0.51464100402260349</v>
      </c>
      <c r="P377" s="33">
        <v>146.17112861350955</v>
      </c>
      <c r="Q377" s="31">
        <f t="shared" si="11"/>
        <v>0.91359945006935617</v>
      </c>
      <c r="Y377" s="12">
        <v>146.17112861350955</v>
      </c>
    </row>
    <row r="378" spans="14:25" x14ac:dyDescent="0.25">
      <c r="N378" s="33">
        <v>376</v>
      </c>
      <c r="O378" s="33">
        <f t="shared" ca="1" si="10"/>
        <v>0.85204895974974371</v>
      </c>
      <c r="P378" s="33">
        <v>133.02610973318241</v>
      </c>
      <c r="Q378" s="31">
        <f t="shared" si="11"/>
        <v>0.63709477421832084</v>
      </c>
      <c r="Y378" s="12">
        <v>133.02610973318241</v>
      </c>
    </row>
    <row r="379" spans="14:25" x14ac:dyDescent="0.25">
      <c r="N379" s="33">
        <v>377</v>
      </c>
      <c r="O379" s="33">
        <f t="shared" ca="1" si="10"/>
        <v>0.46771453661205242</v>
      </c>
      <c r="P379" s="33">
        <v>140.03446994082631</v>
      </c>
      <c r="Q379" s="31">
        <f t="shared" si="11"/>
        <v>0.81144569624454732</v>
      </c>
      <c r="Y379" s="12">
        <v>140.03446994082631</v>
      </c>
    </row>
    <row r="380" spans="14:25" x14ac:dyDescent="0.25">
      <c r="N380" s="33">
        <v>378</v>
      </c>
      <c r="O380" s="33">
        <f t="shared" ca="1" si="10"/>
        <v>3.8887613549021816E-2</v>
      </c>
      <c r="P380" s="33">
        <v>123.81048628752281</v>
      </c>
      <c r="Q380" s="31">
        <f t="shared" si="11"/>
        <v>0.37307303761634236</v>
      </c>
      <c r="Y380" s="12">
        <v>123.81048628752281</v>
      </c>
    </row>
    <row r="381" spans="14:25" x14ac:dyDescent="0.25">
      <c r="N381" s="33">
        <v>379</v>
      </c>
      <c r="O381" s="33">
        <f t="shared" ca="1" si="10"/>
        <v>0.4688243673959972</v>
      </c>
      <c r="P381" s="33">
        <v>128.45891052387702</v>
      </c>
      <c r="Q381" s="31">
        <f t="shared" si="11"/>
        <v>0.50510088789638941</v>
      </c>
      <c r="Y381" s="12">
        <v>128.45891052387702</v>
      </c>
    </row>
    <row r="382" spans="14:25" x14ac:dyDescent="0.25">
      <c r="N382" s="33">
        <v>380</v>
      </c>
      <c r="O382" s="33">
        <f t="shared" ca="1" si="10"/>
        <v>0.95433014666299476</v>
      </c>
      <c r="P382" s="33">
        <v>110.73341965131584</v>
      </c>
      <c r="Q382" s="31">
        <f t="shared" si="11"/>
        <v>0.10922695653852818</v>
      </c>
      <c r="Y382" s="12">
        <v>110.73341965131584</v>
      </c>
    </row>
    <row r="383" spans="14:25" x14ac:dyDescent="0.25">
      <c r="N383" s="33">
        <v>381</v>
      </c>
      <c r="O383" s="33">
        <f t="shared" ca="1" si="10"/>
        <v>0.25624545492348583</v>
      </c>
      <c r="P383" s="33">
        <v>141.97643185721836</v>
      </c>
      <c r="Q383" s="31">
        <f t="shared" si="11"/>
        <v>0.84937796166780166</v>
      </c>
      <c r="Y383" s="12">
        <v>141.97643185721836</v>
      </c>
    </row>
    <row r="384" spans="14:25" x14ac:dyDescent="0.25">
      <c r="N384" s="33">
        <v>382</v>
      </c>
      <c r="O384" s="33">
        <f t="shared" ca="1" si="10"/>
        <v>4.6903422351193269E-3</v>
      </c>
      <c r="P384" s="33">
        <v>124.88045902163182</v>
      </c>
      <c r="Q384" s="31">
        <f t="shared" si="11"/>
        <v>0.40248154506651879</v>
      </c>
      <c r="Y384" s="12">
        <v>124.88045902163182</v>
      </c>
    </row>
    <row r="385" spans="14:25" x14ac:dyDescent="0.25">
      <c r="N385" s="33">
        <v>383</v>
      </c>
      <c r="O385" s="33">
        <f t="shared" ca="1" si="10"/>
        <v>3.122341846740273E-2</v>
      </c>
      <c r="P385" s="33">
        <v>144.69538598432371</v>
      </c>
      <c r="Q385" s="31">
        <f t="shared" si="11"/>
        <v>0.89374069031335257</v>
      </c>
      <c r="Y385" s="12">
        <v>144.69538598432371</v>
      </c>
    </row>
    <row r="386" spans="14:25" x14ac:dyDescent="0.25">
      <c r="N386" s="33">
        <v>384</v>
      </c>
      <c r="O386" s="33">
        <f t="shared" ca="1" si="10"/>
        <v>0.70417428903914425</v>
      </c>
      <c r="P386" s="33">
        <v>121.45934277818068</v>
      </c>
      <c r="Q386" s="31">
        <f t="shared" si="11"/>
        <v>0.31168178043293171</v>
      </c>
      <c r="Y386" s="12">
        <v>121.45934277818068</v>
      </c>
    </row>
    <row r="387" spans="14:25" x14ac:dyDescent="0.25">
      <c r="N387" s="33">
        <v>385</v>
      </c>
      <c r="O387" s="33">
        <f t="shared" ca="1" si="10"/>
        <v>0.4200688551303341</v>
      </c>
      <c r="P387" s="33">
        <v>129.96772371078794</v>
      </c>
      <c r="Q387" s="31">
        <f t="shared" si="11"/>
        <v>0.54919244712971493</v>
      </c>
      <c r="Y387" s="12">
        <v>129.96772371078794</v>
      </c>
    </row>
    <row r="388" spans="14:25" x14ac:dyDescent="0.25">
      <c r="N388" s="33">
        <v>386</v>
      </c>
      <c r="O388" s="33">
        <f t="shared" ref="O388:O451" ca="1" si="12">RAND()</f>
        <v>0.20355563969238932</v>
      </c>
      <c r="P388" s="33">
        <v>101.60367119495841</v>
      </c>
      <c r="Q388" s="31">
        <f t="shared" ref="Q388:Q451" si="13">_xlfn.NORM.S.DIST(($L$5+$L$6*ASINH((P388-$L$3)/$L$4)),TRUE)</f>
        <v>3.363281901195992E-2</v>
      </c>
      <c r="Y388" s="12">
        <v>101.60367119495841</v>
      </c>
    </row>
    <row r="389" spans="14:25" x14ac:dyDescent="0.25">
      <c r="N389" s="33">
        <v>387</v>
      </c>
      <c r="O389" s="33">
        <f t="shared" ca="1" si="12"/>
        <v>0.96440368193842207</v>
      </c>
      <c r="P389" s="33">
        <v>143.39479882470096</v>
      </c>
      <c r="Q389" s="31">
        <f t="shared" si="13"/>
        <v>0.87379617323425673</v>
      </c>
      <c r="Y389" s="12">
        <v>143.39479882470096</v>
      </c>
    </row>
    <row r="390" spans="14:25" x14ac:dyDescent="0.25">
      <c r="N390" s="33">
        <v>388</v>
      </c>
      <c r="O390" s="33">
        <f t="shared" ca="1" si="12"/>
        <v>0.34364390946363776</v>
      </c>
      <c r="P390" s="33">
        <v>139.87846016724373</v>
      </c>
      <c r="Q390" s="31">
        <f t="shared" si="13"/>
        <v>0.80817715625717612</v>
      </c>
      <c r="Y390" s="12">
        <v>139.87846016724373</v>
      </c>
    </row>
    <row r="391" spans="14:25" x14ac:dyDescent="0.25">
      <c r="N391" s="33">
        <v>389</v>
      </c>
      <c r="O391" s="33">
        <f t="shared" ca="1" si="12"/>
        <v>0.45120084452409293</v>
      </c>
      <c r="P391" s="33">
        <v>146.11691206189596</v>
      </c>
      <c r="Q391" s="31">
        <f t="shared" si="13"/>
        <v>0.91292073040159394</v>
      </c>
      <c r="Y391" s="12">
        <v>146.11691206189596</v>
      </c>
    </row>
    <row r="392" spans="14:25" x14ac:dyDescent="0.25">
      <c r="N392" s="33">
        <v>390</v>
      </c>
      <c r="O392" s="33">
        <f t="shared" ca="1" si="12"/>
        <v>0.53394562850206451</v>
      </c>
      <c r="P392" s="33">
        <v>133.5450154812666</v>
      </c>
      <c r="Q392" s="31">
        <f t="shared" si="13"/>
        <v>0.65156659364158864</v>
      </c>
      <c r="Y392" s="12">
        <v>133.5450154812666</v>
      </c>
    </row>
    <row r="393" spans="14:25" x14ac:dyDescent="0.25">
      <c r="N393" s="33">
        <v>391</v>
      </c>
      <c r="O393" s="33">
        <f t="shared" ca="1" si="12"/>
        <v>0.54182876632442578</v>
      </c>
      <c r="P393" s="33">
        <v>121.6717265526263</v>
      </c>
      <c r="Q393" s="31">
        <f t="shared" si="13"/>
        <v>0.31701980581953698</v>
      </c>
      <c r="Y393" s="12">
        <v>121.6717265526263</v>
      </c>
    </row>
    <row r="394" spans="14:25" x14ac:dyDescent="0.25">
      <c r="N394" s="33">
        <v>392</v>
      </c>
      <c r="O394" s="33">
        <f t="shared" ca="1" si="12"/>
        <v>0.46007250944574629</v>
      </c>
      <c r="P394" s="33">
        <v>118.65693813348202</v>
      </c>
      <c r="Q394" s="31">
        <f t="shared" si="13"/>
        <v>0.2456969904134374</v>
      </c>
      <c r="Y394" s="12">
        <v>118.65693813348202</v>
      </c>
    </row>
    <row r="395" spans="14:25" x14ac:dyDescent="0.25">
      <c r="N395" s="33">
        <v>393</v>
      </c>
      <c r="O395" s="33">
        <f t="shared" ca="1" si="12"/>
        <v>9.6412604586323059E-2</v>
      </c>
      <c r="P395" s="33">
        <v>134.94583722978325</v>
      </c>
      <c r="Q395" s="31">
        <f t="shared" si="13"/>
        <v>0.68966272572010279</v>
      </c>
      <c r="Y395" s="12">
        <v>134.94583722978325</v>
      </c>
    </row>
    <row r="396" spans="14:25" x14ac:dyDescent="0.25">
      <c r="N396" s="33">
        <v>394</v>
      </c>
      <c r="O396" s="33">
        <f t="shared" ca="1" si="12"/>
        <v>0.40771228728068831</v>
      </c>
      <c r="P396" s="33">
        <v>151.42563434316901</v>
      </c>
      <c r="Q396" s="31">
        <f t="shared" si="13"/>
        <v>0.96280286012706506</v>
      </c>
      <c r="Y396" s="12">
        <v>151.42563434316901</v>
      </c>
    </row>
    <row r="397" spans="14:25" x14ac:dyDescent="0.25">
      <c r="N397" s="33">
        <v>395</v>
      </c>
      <c r="O397" s="33">
        <f t="shared" ca="1" si="12"/>
        <v>6.1860219407157024E-2</v>
      </c>
      <c r="P397" s="33">
        <v>127.76202851827057</v>
      </c>
      <c r="Q397" s="31">
        <f t="shared" si="13"/>
        <v>0.48478834161891132</v>
      </c>
      <c r="Y397" s="12">
        <v>127.76202851827057</v>
      </c>
    </row>
    <row r="398" spans="14:25" x14ac:dyDescent="0.25">
      <c r="N398" s="33">
        <v>396</v>
      </c>
      <c r="O398" s="33">
        <f t="shared" ca="1" si="12"/>
        <v>0.58133379761179027</v>
      </c>
      <c r="P398" s="33">
        <v>144.62387201296937</v>
      </c>
      <c r="Q398" s="31">
        <f t="shared" si="13"/>
        <v>0.89270419968305592</v>
      </c>
      <c r="Y398" s="12">
        <v>144.62387201296937</v>
      </c>
    </row>
    <row r="399" spans="14:25" x14ac:dyDescent="0.25">
      <c r="N399" s="33">
        <v>397</v>
      </c>
      <c r="O399" s="33">
        <f t="shared" ca="1" si="12"/>
        <v>0.41830872399886954</v>
      </c>
      <c r="P399" s="33">
        <v>137.01889257232028</v>
      </c>
      <c r="Q399" s="31">
        <f t="shared" si="13"/>
        <v>0.74280860504360469</v>
      </c>
      <c r="Y399" s="12">
        <v>137.01889257232028</v>
      </c>
    </row>
    <row r="400" spans="14:25" x14ac:dyDescent="0.25">
      <c r="N400" s="33">
        <v>398</v>
      </c>
      <c r="O400" s="33">
        <f t="shared" ca="1" si="12"/>
        <v>0.57046070191573317</v>
      </c>
      <c r="P400" s="33">
        <v>152.44084827415014</v>
      </c>
      <c r="Q400" s="31">
        <f t="shared" si="13"/>
        <v>0.969016428700052</v>
      </c>
      <c r="Y400" s="12">
        <v>152.44084827415014</v>
      </c>
    </row>
    <row r="401" spans="14:25" x14ac:dyDescent="0.25">
      <c r="N401" s="33">
        <v>399</v>
      </c>
      <c r="O401" s="33">
        <f t="shared" ca="1" si="12"/>
        <v>0.61361129759959754</v>
      </c>
      <c r="P401" s="33">
        <v>140.83999138978811</v>
      </c>
      <c r="Q401" s="31">
        <f t="shared" si="13"/>
        <v>0.82780370404753101</v>
      </c>
      <c r="Y401" s="12">
        <v>140.83999138978811</v>
      </c>
    </row>
    <row r="402" spans="14:25" x14ac:dyDescent="0.25">
      <c r="N402" s="33">
        <v>400</v>
      </c>
      <c r="O402" s="33">
        <f t="shared" ca="1" si="12"/>
        <v>0.24612944645592327</v>
      </c>
      <c r="P402" s="33">
        <v>136.30550077693641</v>
      </c>
      <c r="Q402" s="31">
        <f t="shared" si="13"/>
        <v>0.72500922508999222</v>
      </c>
      <c r="Y402" s="12">
        <v>136.30550077693641</v>
      </c>
    </row>
    <row r="403" spans="14:25" x14ac:dyDescent="0.25">
      <c r="N403" s="33">
        <v>401</v>
      </c>
      <c r="O403" s="33">
        <f t="shared" ca="1" si="12"/>
        <v>0.44910720601036214</v>
      </c>
      <c r="P403" s="33">
        <v>142.18011387824689</v>
      </c>
      <c r="Q403" s="31">
        <f t="shared" si="13"/>
        <v>0.85305628374775955</v>
      </c>
      <c r="Y403" s="12">
        <v>142.18011387824689</v>
      </c>
    </row>
    <row r="404" spans="14:25" x14ac:dyDescent="0.25">
      <c r="N404" s="33">
        <v>402</v>
      </c>
      <c r="O404" s="33">
        <f t="shared" ca="1" si="12"/>
        <v>0.29996668318666853</v>
      </c>
      <c r="P404" s="33">
        <v>142.31690499559377</v>
      </c>
      <c r="Q404" s="31">
        <f t="shared" si="13"/>
        <v>0.85549430407399119</v>
      </c>
      <c r="Y404" s="12">
        <v>142.31690499559377</v>
      </c>
    </row>
    <row r="405" spans="14:25" x14ac:dyDescent="0.25">
      <c r="N405" s="33">
        <v>403</v>
      </c>
      <c r="O405" s="33">
        <f t="shared" ca="1" si="12"/>
        <v>0.34862969027554436</v>
      </c>
      <c r="P405" s="33">
        <v>117.9800065234557</v>
      </c>
      <c r="Q405" s="31">
        <f t="shared" si="13"/>
        <v>0.23108527614387042</v>
      </c>
      <c r="Y405" s="12">
        <v>117.9800065234557</v>
      </c>
    </row>
    <row r="406" spans="14:25" x14ac:dyDescent="0.25">
      <c r="N406" s="33">
        <v>404</v>
      </c>
      <c r="O406" s="33">
        <f t="shared" ca="1" si="12"/>
        <v>0.46459469890709515</v>
      </c>
      <c r="P406" s="33">
        <v>134.18914243201567</v>
      </c>
      <c r="Q406" s="31">
        <f t="shared" si="13"/>
        <v>0.66927326829357481</v>
      </c>
      <c r="Y406" s="12">
        <v>134.18914243201567</v>
      </c>
    </row>
    <row r="407" spans="14:25" x14ac:dyDescent="0.25">
      <c r="N407" s="33">
        <v>405</v>
      </c>
      <c r="O407" s="33">
        <f t="shared" ca="1" si="12"/>
        <v>0.77685573246980288</v>
      </c>
      <c r="P407" s="33">
        <v>114.94941164257169</v>
      </c>
      <c r="Q407" s="31">
        <f t="shared" si="13"/>
        <v>0.17243014868182405</v>
      </c>
      <c r="Y407" s="12">
        <v>114.94941164257169</v>
      </c>
    </row>
    <row r="408" spans="14:25" x14ac:dyDescent="0.25">
      <c r="N408" s="33">
        <v>406</v>
      </c>
      <c r="O408" s="33">
        <f t="shared" ca="1" si="12"/>
        <v>2.6921673645979749E-2</v>
      </c>
      <c r="P408" s="33">
        <v>130.19340272444884</v>
      </c>
      <c r="Q408" s="31">
        <f t="shared" si="13"/>
        <v>0.55577553501251675</v>
      </c>
      <c r="Y408" s="12">
        <v>130.19340272444884</v>
      </c>
    </row>
    <row r="409" spans="14:25" x14ac:dyDescent="0.25">
      <c r="N409" s="33">
        <v>407</v>
      </c>
      <c r="O409" s="33">
        <f t="shared" ca="1" si="12"/>
        <v>0.34403135506427485</v>
      </c>
      <c r="P409" s="33">
        <v>119.4189489535058</v>
      </c>
      <c r="Q409" s="31">
        <f t="shared" si="13"/>
        <v>0.26278214692713664</v>
      </c>
      <c r="Y409" s="12">
        <v>119.4189489535058</v>
      </c>
    </row>
    <row r="410" spans="14:25" x14ac:dyDescent="0.25">
      <c r="N410" s="33">
        <v>408</v>
      </c>
      <c r="O410" s="33">
        <f t="shared" ca="1" si="12"/>
        <v>0.9453732095797871</v>
      </c>
      <c r="P410" s="33">
        <v>139.71413946489196</v>
      </c>
      <c r="Q410" s="31">
        <f t="shared" si="13"/>
        <v>0.8046997112605756</v>
      </c>
      <c r="Y410" s="12">
        <v>139.71413946489196</v>
      </c>
    </row>
    <row r="411" spans="14:25" x14ac:dyDescent="0.25">
      <c r="N411" s="33">
        <v>409</v>
      </c>
      <c r="O411" s="33">
        <f t="shared" ca="1" si="12"/>
        <v>0.36662064419604479</v>
      </c>
      <c r="P411" s="33">
        <v>124.47730958150341</v>
      </c>
      <c r="Q411" s="31">
        <f t="shared" si="13"/>
        <v>0.39130816089742027</v>
      </c>
      <c r="Y411" s="12">
        <v>124.47730958150341</v>
      </c>
    </row>
    <row r="412" spans="14:25" x14ac:dyDescent="0.25">
      <c r="N412" s="33">
        <v>410</v>
      </c>
      <c r="O412" s="33">
        <f t="shared" ca="1" si="12"/>
        <v>0.45567470091363937</v>
      </c>
      <c r="P412" s="33">
        <v>108.05757601034233</v>
      </c>
      <c r="Q412" s="31">
        <f t="shared" si="13"/>
        <v>7.9400170732264436E-2</v>
      </c>
      <c r="Y412" s="12">
        <v>108.05757601034233</v>
      </c>
    </row>
    <row r="413" spans="14:25" x14ac:dyDescent="0.25">
      <c r="N413" s="33">
        <v>411</v>
      </c>
      <c r="O413" s="33">
        <f t="shared" ca="1" si="12"/>
        <v>0.6952985056700145</v>
      </c>
      <c r="P413" s="33">
        <v>136.60665266729418</v>
      </c>
      <c r="Q413" s="31">
        <f t="shared" si="13"/>
        <v>0.73258953059176191</v>
      </c>
      <c r="Y413" s="12">
        <v>136.60665266729418</v>
      </c>
    </row>
    <row r="414" spans="14:25" x14ac:dyDescent="0.25">
      <c r="N414" s="33">
        <v>412</v>
      </c>
      <c r="O414" s="33">
        <f t="shared" ca="1" si="12"/>
        <v>0.43910018467030609</v>
      </c>
      <c r="P414" s="33">
        <v>140.3437415629665</v>
      </c>
      <c r="Q414" s="31">
        <f t="shared" si="13"/>
        <v>0.81782940055001063</v>
      </c>
      <c r="Y414" s="12">
        <v>140.3437415629665</v>
      </c>
    </row>
    <row r="415" spans="14:25" x14ac:dyDescent="0.25">
      <c r="N415" s="33">
        <v>413</v>
      </c>
      <c r="O415" s="33">
        <f t="shared" ca="1" si="12"/>
        <v>0.39653682949235758</v>
      </c>
      <c r="P415" s="33">
        <v>127.30971869049282</v>
      </c>
      <c r="Q415" s="31">
        <f t="shared" si="13"/>
        <v>0.47165814306203308</v>
      </c>
      <c r="Y415" s="12">
        <v>127.30971869049282</v>
      </c>
    </row>
    <row r="416" spans="14:25" x14ac:dyDescent="0.25">
      <c r="N416" s="33">
        <v>414</v>
      </c>
      <c r="O416" s="33">
        <f t="shared" ca="1" si="12"/>
        <v>0.76672723692683931</v>
      </c>
      <c r="P416" s="33">
        <v>114.81591953160073</v>
      </c>
      <c r="Q416" s="31">
        <f t="shared" si="13"/>
        <v>0.17010398792952358</v>
      </c>
      <c r="Y416" s="12">
        <v>114.81591953160073</v>
      </c>
    </row>
    <row r="417" spans="14:25" x14ac:dyDescent="0.25">
      <c r="N417" s="33">
        <v>415</v>
      </c>
      <c r="O417" s="33">
        <f t="shared" ca="1" si="12"/>
        <v>0.97680659350719967</v>
      </c>
      <c r="P417" s="33">
        <v>118.84006741108406</v>
      </c>
      <c r="Q417" s="31">
        <f t="shared" si="13"/>
        <v>0.24974200662281648</v>
      </c>
      <c r="Y417" s="12">
        <v>118.84006741108406</v>
      </c>
    </row>
    <row r="418" spans="14:25" x14ac:dyDescent="0.25">
      <c r="N418" s="33">
        <v>416</v>
      </c>
      <c r="O418" s="33">
        <f t="shared" ca="1" si="12"/>
        <v>0.15830849247605538</v>
      </c>
      <c r="P418" s="33">
        <v>127.42319343085698</v>
      </c>
      <c r="Q418" s="31">
        <f t="shared" si="13"/>
        <v>0.47494724269192085</v>
      </c>
      <c r="Y418" s="12">
        <v>127.42319343085698</v>
      </c>
    </row>
    <row r="419" spans="14:25" x14ac:dyDescent="0.25">
      <c r="N419" s="33">
        <v>417</v>
      </c>
      <c r="O419" s="33">
        <f t="shared" ca="1" si="12"/>
        <v>0.77910419109049101</v>
      </c>
      <c r="P419" s="33">
        <v>104.84752153216184</v>
      </c>
      <c r="Q419" s="31">
        <f t="shared" si="13"/>
        <v>5.2605431056654446E-2</v>
      </c>
      <c r="Y419" s="12">
        <v>104.84752153216184</v>
      </c>
    </row>
    <row r="420" spans="14:25" x14ac:dyDescent="0.25">
      <c r="N420" s="33">
        <v>418</v>
      </c>
      <c r="O420" s="33">
        <f t="shared" ca="1" si="12"/>
        <v>1.5373673011254585E-2</v>
      </c>
      <c r="P420" s="33">
        <v>130.66374240849109</v>
      </c>
      <c r="Q420" s="31">
        <f t="shared" si="13"/>
        <v>0.5694662765274775</v>
      </c>
      <c r="Y420" s="12">
        <v>130.66374240849109</v>
      </c>
    </row>
    <row r="421" spans="14:25" x14ac:dyDescent="0.25">
      <c r="N421" s="33">
        <v>419</v>
      </c>
      <c r="O421" s="33">
        <f t="shared" ca="1" si="12"/>
        <v>0.92997385306631419</v>
      </c>
      <c r="P421" s="33">
        <v>137.17513998570166</v>
      </c>
      <c r="Q421" s="31">
        <f t="shared" si="13"/>
        <v>0.74663297596580036</v>
      </c>
      <c r="Y421" s="12">
        <v>137.17513998570166</v>
      </c>
    </row>
    <row r="422" spans="14:25" x14ac:dyDescent="0.25">
      <c r="N422" s="33">
        <v>420</v>
      </c>
      <c r="O422" s="33">
        <f t="shared" ca="1" si="12"/>
        <v>0.21055553241412517</v>
      </c>
      <c r="P422" s="33">
        <v>118.58120591366999</v>
      </c>
      <c r="Q422" s="31">
        <f t="shared" si="13"/>
        <v>0.24403558538112974</v>
      </c>
      <c r="Y422" s="12">
        <v>118.58120591366999</v>
      </c>
    </row>
    <row r="423" spans="14:25" x14ac:dyDescent="0.25">
      <c r="N423" s="33">
        <v>421</v>
      </c>
      <c r="O423" s="33">
        <f t="shared" ca="1" si="12"/>
        <v>0.64640920486978315</v>
      </c>
      <c r="P423" s="33">
        <v>151.60696504568094</v>
      </c>
      <c r="Q423" s="31">
        <f t="shared" si="13"/>
        <v>0.96398003536882571</v>
      </c>
      <c r="Y423" s="12">
        <v>151.60696504568094</v>
      </c>
    </row>
    <row r="424" spans="14:25" x14ac:dyDescent="0.25">
      <c r="N424" s="33">
        <v>422</v>
      </c>
      <c r="O424" s="33">
        <f t="shared" ca="1" si="12"/>
        <v>0.77745868912833527</v>
      </c>
      <c r="P424" s="33">
        <v>135.26184131624382</v>
      </c>
      <c r="Q424" s="31">
        <f t="shared" si="13"/>
        <v>0.69803298563878702</v>
      </c>
      <c r="Y424" s="12">
        <v>135.26184131624382</v>
      </c>
    </row>
    <row r="425" spans="14:25" x14ac:dyDescent="0.25">
      <c r="N425" s="33">
        <v>423</v>
      </c>
      <c r="O425" s="33">
        <f t="shared" ca="1" si="12"/>
        <v>0.27699057119250459</v>
      </c>
      <c r="P425" s="33">
        <v>119.97005119005678</v>
      </c>
      <c r="Q425" s="31">
        <f t="shared" si="13"/>
        <v>0.27554789984001382</v>
      </c>
      <c r="Y425" s="12">
        <v>119.97005119005678</v>
      </c>
    </row>
    <row r="426" spans="14:25" x14ac:dyDescent="0.25">
      <c r="N426" s="33">
        <v>424</v>
      </c>
      <c r="O426" s="33">
        <f t="shared" ca="1" si="12"/>
        <v>0.66814148649648364</v>
      </c>
      <c r="P426" s="33">
        <v>122.0213257095849</v>
      </c>
      <c r="Q426" s="31">
        <f t="shared" si="13"/>
        <v>0.32590184720829984</v>
      </c>
      <c r="Y426" s="12">
        <v>122.0213257095849</v>
      </c>
    </row>
    <row r="427" spans="14:25" x14ac:dyDescent="0.25">
      <c r="N427" s="33">
        <v>425</v>
      </c>
      <c r="O427" s="33">
        <f t="shared" ca="1" si="12"/>
        <v>0.27594178453089002</v>
      </c>
      <c r="P427" s="33">
        <v>134.579280300741</v>
      </c>
      <c r="Q427" s="31">
        <f t="shared" si="13"/>
        <v>0.67984457482120642</v>
      </c>
      <c r="Y427" s="12">
        <v>134.579280300741</v>
      </c>
    </row>
    <row r="428" spans="14:25" x14ac:dyDescent="0.25">
      <c r="N428" s="33">
        <v>426</v>
      </c>
      <c r="O428" s="33">
        <f t="shared" ca="1" si="12"/>
        <v>0.49684089491803785</v>
      </c>
      <c r="P428" s="33">
        <v>116.94740129707097</v>
      </c>
      <c r="Q428" s="31">
        <f t="shared" si="13"/>
        <v>0.20984710837863005</v>
      </c>
      <c r="Y428" s="12">
        <v>116.94740129707097</v>
      </c>
    </row>
    <row r="429" spans="14:25" x14ac:dyDescent="0.25">
      <c r="N429" s="33">
        <v>427</v>
      </c>
      <c r="O429" s="33">
        <f t="shared" ca="1" si="12"/>
        <v>0.7758813625417843</v>
      </c>
      <c r="P429" s="33">
        <v>127.23905748921996</v>
      </c>
      <c r="Q429" s="31">
        <f t="shared" si="13"/>
        <v>0.46961186464164273</v>
      </c>
      <c r="Y429" s="12">
        <v>127.23905748921996</v>
      </c>
    </row>
    <row r="430" spans="14:25" x14ac:dyDescent="0.25">
      <c r="N430" s="33">
        <v>428</v>
      </c>
      <c r="O430" s="33">
        <f t="shared" ca="1" si="12"/>
        <v>0.78355450841001961</v>
      </c>
      <c r="P430" s="33">
        <v>91.217409578406134</v>
      </c>
      <c r="Q430" s="31">
        <f t="shared" si="13"/>
        <v>6.5839482448442109E-3</v>
      </c>
      <c r="Y430" s="12">
        <v>91.217409578406134</v>
      </c>
    </row>
    <row r="431" spans="14:25" x14ac:dyDescent="0.25">
      <c r="N431" s="33">
        <v>429</v>
      </c>
      <c r="O431" s="33">
        <f t="shared" ca="1" si="12"/>
        <v>0.48292880002526439</v>
      </c>
      <c r="P431" s="33">
        <v>120.41800421731016</v>
      </c>
      <c r="Q431" s="31">
        <f t="shared" si="13"/>
        <v>0.28617029143181916</v>
      </c>
      <c r="Y431" s="12">
        <v>120.41800421731016</v>
      </c>
    </row>
    <row r="432" spans="14:25" x14ac:dyDescent="0.25">
      <c r="N432" s="33">
        <v>430</v>
      </c>
      <c r="O432" s="33">
        <f t="shared" ca="1" si="12"/>
        <v>0.59194781374548922</v>
      </c>
      <c r="P432" s="33">
        <v>134.83687463192638</v>
      </c>
      <c r="Q432" s="31">
        <f t="shared" si="13"/>
        <v>0.6867561412458234</v>
      </c>
      <c r="Y432" s="12">
        <v>134.83687463192638</v>
      </c>
    </row>
    <row r="433" spans="14:25" x14ac:dyDescent="0.25">
      <c r="N433" s="33">
        <v>431</v>
      </c>
      <c r="O433" s="33">
        <f t="shared" ca="1" si="12"/>
        <v>0.44428047413651273</v>
      </c>
      <c r="P433" s="33">
        <v>142.65116739910917</v>
      </c>
      <c r="Q433" s="31">
        <f t="shared" si="13"/>
        <v>0.86134249559751996</v>
      </c>
      <c r="Y433" s="12">
        <v>142.65116739910917</v>
      </c>
    </row>
    <row r="434" spans="14:25" x14ac:dyDescent="0.25">
      <c r="N434" s="33">
        <v>432</v>
      </c>
      <c r="O434" s="33">
        <f t="shared" ca="1" si="12"/>
        <v>0.94169137166662398</v>
      </c>
      <c r="P434" s="33">
        <v>104.92802642196789</v>
      </c>
      <c r="Q434" s="31">
        <f t="shared" si="13"/>
        <v>5.3171623432270276E-2</v>
      </c>
      <c r="Y434" s="12">
        <v>104.92802642196789</v>
      </c>
    </row>
    <row r="435" spans="14:25" x14ac:dyDescent="0.25">
      <c r="N435" s="33">
        <v>433</v>
      </c>
      <c r="O435" s="33">
        <f t="shared" ca="1" si="12"/>
        <v>7.0968460167011416E-2</v>
      </c>
      <c r="P435" s="33">
        <v>127.01495592216172</v>
      </c>
      <c r="Q435" s="31">
        <f t="shared" si="13"/>
        <v>0.46313221189704951</v>
      </c>
      <c r="Y435" s="12">
        <v>127.01495592216172</v>
      </c>
    </row>
    <row r="436" spans="14:25" x14ac:dyDescent="0.25">
      <c r="N436" s="33">
        <v>434</v>
      </c>
      <c r="O436" s="33">
        <f t="shared" ca="1" si="12"/>
        <v>0.56469044187870554</v>
      </c>
      <c r="P436" s="33">
        <v>114.66408613451303</v>
      </c>
      <c r="Q436" s="31">
        <f t="shared" si="13"/>
        <v>0.16748462377248444</v>
      </c>
      <c r="Y436" s="12">
        <v>114.66408613451303</v>
      </c>
    </row>
    <row r="437" spans="14:25" x14ac:dyDescent="0.25">
      <c r="N437" s="33">
        <v>435</v>
      </c>
      <c r="O437" s="33">
        <f t="shared" ca="1" si="12"/>
        <v>0.13423661903081907</v>
      </c>
      <c r="P437" s="33">
        <v>145.28018404127073</v>
      </c>
      <c r="Q437" s="31">
        <f t="shared" si="13"/>
        <v>0.90195714438155072</v>
      </c>
      <c r="Y437" s="12">
        <v>145.28018404127073</v>
      </c>
    </row>
    <row r="438" spans="14:25" x14ac:dyDescent="0.25">
      <c r="N438" s="33">
        <v>436</v>
      </c>
      <c r="O438" s="33">
        <f t="shared" ca="1" si="12"/>
        <v>0.92396482838863281</v>
      </c>
      <c r="P438" s="33">
        <v>123.45302619517136</v>
      </c>
      <c r="Q438" s="31">
        <f t="shared" si="13"/>
        <v>0.36343450663195709</v>
      </c>
      <c r="Y438" s="12">
        <v>123.45302619517136</v>
      </c>
    </row>
    <row r="439" spans="14:25" x14ac:dyDescent="0.25">
      <c r="N439" s="33">
        <v>437</v>
      </c>
      <c r="O439" s="33">
        <f t="shared" ca="1" si="12"/>
        <v>0.7169758758268111</v>
      </c>
      <c r="P439" s="33">
        <v>128.56478151620706</v>
      </c>
      <c r="Q439" s="31">
        <f t="shared" si="13"/>
        <v>0.50819280585803273</v>
      </c>
      <c r="Y439" s="12">
        <v>128.56478151620706</v>
      </c>
    </row>
    <row r="440" spans="14:25" x14ac:dyDescent="0.25">
      <c r="N440" s="33">
        <v>438</v>
      </c>
      <c r="O440" s="33">
        <f t="shared" ca="1" si="12"/>
        <v>0.8999414034059573</v>
      </c>
      <c r="P440" s="33">
        <v>138.81013924264346</v>
      </c>
      <c r="Q440" s="31">
        <f t="shared" si="13"/>
        <v>0.7849412203770284</v>
      </c>
      <c r="Y440" s="12">
        <v>138.81013924264346</v>
      </c>
    </row>
    <row r="441" spans="14:25" x14ac:dyDescent="0.25">
      <c r="N441" s="33">
        <v>439</v>
      </c>
      <c r="O441" s="33">
        <f t="shared" ca="1" si="12"/>
        <v>0.41682029158299294</v>
      </c>
      <c r="P441" s="33">
        <v>143.78872528402394</v>
      </c>
      <c r="Q441" s="31">
        <f t="shared" si="13"/>
        <v>0.88008270762825902</v>
      </c>
      <c r="Y441" s="12">
        <v>143.78872528402394</v>
      </c>
    </row>
    <row r="442" spans="14:25" x14ac:dyDescent="0.25">
      <c r="N442" s="33">
        <v>440</v>
      </c>
      <c r="O442" s="33">
        <f t="shared" ca="1" si="12"/>
        <v>0.33702153682794211</v>
      </c>
      <c r="P442" s="33">
        <v>117.05880911105085</v>
      </c>
      <c r="Q442" s="31">
        <f t="shared" si="13"/>
        <v>0.21207667875805225</v>
      </c>
      <c r="Y442" s="12">
        <v>117.05880911105085</v>
      </c>
    </row>
    <row r="443" spans="14:25" x14ac:dyDescent="0.25">
      <c r="N443" s="33">
        <v>441</v>
      </c>
      <c r="O443" s="33">
        <f t="shared" ca="1" si="12"/>
        <v>0.25488636962208433</v>
      </c>
      <c r="P443" s="33">
        <v>110.01951933921642</v>
      </c>
      <c r="Q443" s="31">
        <f t="shared" si="13"/>
        <v>0.10053719448796811</v>
      </c>
      <c r="Y443" s="12">
        <v>110.01951933921642</v>
      </c>
    </row>
    <row r="444" spans="14:25" x14ac:dyDescent="0.25">
      <c r="N444" s="33">
        <v>442</v>
      </c>
      <c r="O444" s="33">
        <f t="shared" ca="1" si="12"/>
        <v>6.5588527728481782E-2</v>
      </c>
      <c r="P444" s="33">
        <v>136.2324047561265</v>
      </c>
      <c r="Q444" s="31">
        <f t="shared" si="13"/>
        <v>0.72315505862227569</v>
      </c>
      <c r="Y444" s="12">
        <v>136.2324047561265</v>
      </c>
    </row>
    <row r="445" spans="14:25" x14ac:dyDescent="0.25">
      <c r="N445" s="33">
        <v>443</v>
      </c>
      <c r="O445" s="33">
        <f t="shared" ca="1" si="12"/>
        <v>0.1464150859866038</v>
      </c>
      <c r="P445" s="33">
        <v>124.16236501285536</v>
      </c>
      <c r="Q445" s="31">
        <f t="shared" si="13"/>
        <v>0.38265577446806143</v>
      </c>
      <c r="Y445" s="12">
        <v>124.16236501285536</v>
      </c>
    </row>
    <row r="446" spans="14:25" x14ac:dyDescent="0.25">
      <c r="N446" s="33">
        <v>444</v>
      </c>
      <c r="O446" s="33">
        <f t="shared" ca="1" si="12"/>
        <v>0.57235181366389587</v>
      </c>
      <c r="P446" s="33">
        <v>123.44457613840662</v>
      </c>
      <c r="Q446" s="31">
        <f t="shared" si="13"/>
        <v>0.36320787508905528</v>
      </c>
      <c r="Y446" s="12">
        <v>123.44457613840662</v>
      </c>
    </row>
    <row r="447" spans="14:25" x14ac:dyDescent="0.25">
      <c r="N447" s="33">
        <v>445</v>
      </c>
      <c r="O447" s="33">
        <f t="shared" ca="1" si="12"/>
        <v>0.84577564407294081</v>
      </c>
      <c r="P447" s="33">
        <v>155.016179073476</v>
      </c>
      <c r="Q447" s="31">
        <f t="shared" si="13"/>
        <v>0.98109372277896179</v>
      </c>
      <c r="Y447" s="12">
        <v>155.016179073476</v>
      </c>
    </row>
    <row r="448" spans="14:25" x14ac:dyDescent="0.25">
      <c r="N448" s="33">
        <v>446</v>
      </c>
      <c r="O448" s="33">
        <f t="shared" ca="1" si="12"/>
        <v>0.12047813770826932</v>
      </c>
      <c r="P448" s="33">
        <v>141.91027365876019</v>
      </c>
      <c r="Q448" s="31">
        <f t="shared" si="13"/>
        <v>0.84817082876700356</v>
      </c>
      <c r="Y448" s="12">
        <v>141.91027365876019</v>
      </c>
    </row>
    <row r="449" spans="14:25" x14ac:dyDescent="0.25">
      <c r="N449" s="33">
        <v>447</v>
      </c>
      <c r="O449" s="33">
        <f t="shared" ca="1" si="12"/>
        <v>9.1874967721162215E-2</v>
      </c>
      <c r="P449" s="33">
        <v>117.01911215448008</v>
      </c>
      <c r="Q449" s="31">
        <f t="shared" si="13"/>
        <v>0.21128051162375669</v>
      </c>
      <c r="Y449" s="12">
        <v>117.01911215448008</v>
      </c>
    </row>
    <row r="450" spans="14:25" x14ac:dyDescent="0.25">
      <c r="N450" s="33">
        <v>448</v>
      </c>
      <c r="O450" s="33">
        <f t="shared" ca="1" si="12"/>
        <v>0.74034275782172609</v>
      </c>
      <c r="P450" s="33">
        <v>103.3776880242149</v>
      </c>
      <c r="Q450" s="31">
        <f t="shared" si="13"/>
        <v>4.3119257863399846E-2</v>
      </c>
      <c r="Y450" s="12">
        <v>103.3776880242149</v>
      </c>
    </row>
    <row r="451" spans="14:25" x14ac:dyDescent="0.25">
      <c r="N451" s="33">
        <v>449</v>
      </c>
      <c r="O451" s="33">
        <f t="shared" ca="1" si="12"/>
        <v>0.29884894862625788</v>
      </c>
      <c r="P451" s="33">
        <v>106.52478553585965</v>
      </c>
      <c r="Q451" s="31">
        <f t="shared" si="13"/>
        <v>6.5485679809388159E-2</v>
      </c>
      <c r="Y451" s="12">
        <v>106.52478553585965</v>
      </c>
    </row>
    <row r="452" spans="14:25" x14ac:dyDescent="0.25">
      <c r="N452" s="33">
        <v>450</v>
      </c>
      <c r="O452" s="33">
        <f t="shared" ref="O452:O515" ca="1" si="14">RAND()</f>
        <v>0.86063236287065037</v>
      </c>
      <c r="P452" s="33">
        <v>121.41141024715614</v>
      </c>
      <c r="Q452" s="31">
        <f t="shared" ref="Q452:Q515" si="15">_xlfn.NORM.S.DIST(($L$5+$L$6*ASINH((P452-$L$3)/$L$4)),TRUE)</f>
        <v>0.31048320840403387</v>
      </c>
      <c r="Y452" s="12">
        <v>121.41141024715614</v>
      </c>
    </row>
    <row r="453" spans="14:25" x14ac:dyDescent="0.25">
      <c r="N453" s="33">
        <v>451</v>
      </c>
      <c r="O453" s="33">
        <f t="shared" ca="1" si="14"/>
        <v>7.5483210304389425E-2</v>
      </c>
      <c r="P453" s="33">
        <v>144.87755140604611</v>
      </c>
      <c r="Q453" s="31">
        <f t="shared" si="15"/>
        <v>0.89634958252314256</v>
      </c>
      <c r="Y453" s="12">
        <v>144.87755140604611</v>
      </c>
    </row>
    <row r="454" spans="14:25" x14ac:dyDescent="0.25">
      <c r="N454" s="33">
        <v>452</v>
      </c>
      <c r="O454" s="33">
        <f t="shared" ca="1" si="14"/>
        <v>0.42031821348273091</v>
      </c>
      <c r="P454" s="33">
        <v>100.29969463557198</v>
      </c>
      <c r="Q454" s="31">
        <f t="shared" si="15"/>
        <v>2.7856393910171539E-2</v>
      </c>
      <c r="Y454" s="12">
        <v>100.29969463557198</v>
      </c>
    </row>
    <row r="455" spans="14:25" x14ac:dyDescent="0.25">
      <c r="N455" s="33">
        <v>453</v>
      </c>
      <c r="O455" s="33">
        <f t="shared" ca="1" si="14"/>
        <v>0.94831743812287372</v>
      </c>
      <c r="P455" s="33">
        <v>116.51240277445484</v>
      </c>
      <c r="Q455" s="31">
        <f t="shared" si="15"/>
        <v>0.20128589044777709</v>
      </c>
      <c r="Y455" s="12">
        <v>116.51240277445484</v>
      </c>
    </row>
    <row r="456" spans="14:25" x14ac:dyDescent="0.25">
      <c r="N456" s="33">
        <v>454</v>
      </c>
      <c r="O456" s="33">
        <f t="shared" ca="1" si="14"/>
        <v>0.14862831762640993</v>
      </c>
      <c r="P456" s="33">
        <v>128.18227853795111</v>
      </c>
      <c r="Q456" s="31">
        <f t="shared" si="15"/>
        <v>0.49702830215884153</v>
      </c>
      <c r="Y456" s="12">
        <v>128.18227853795111</v>
      </c>
    </row>
    <row r="457" spans="14:25" x14ac:dyDescent="0.25">
      <c r="N457" s="33">
        <v>455</v>
      </c>
      <c r="O457" s="33">
        <f t="shared" ca="1" si="14"/>
        <v>0.81084489003214999</v>
      </c>
      <c r="P457" s="33">
        <v>126.42160814846</v>
      </c>
      <c r="Q457" s="31">
        <f t="shared" si="15"/>
        <v>0.44606106354786701</v>
      </c>
      <c r="Y457" s="12">
        <v>126.42160814846</v>
      </c>
    </row>
    <row r="458" spans="14:25" x14ac:dyDescent="0.25">
      <c r="N458" s="33">
        <v>456</v>
      </c>
      <c r="O458" s="33">
        <f t="shared" ca="1" si="14"/>
        <v>3.9077730066912619E-2</v>
      </c>
      <c r="P458" s="33">
        <v>113.19292172744052</v>
      </c>
      <c r="Q458" s="31">
        <f t="shared" si="15"/>
        <v>0.14355000078550817</v>
      </c>
      <c r="Y458" s="12">
        <v>113.19292172744052</v>
      </c>
    </row>
    <row r="459" spans="14:25" x14ac:dyDescent="0.25">
      <c r="N459" s="33">
        <v>457</v>
      </c>
      <c r="O459" s="33">
        <f t="shared" ca="1" si="14"/>
        <v>4.0348059092669697E-3</v>
      </c>
      <c r="P459" s="33">
        <v>123.69442019168685</v>
      </c>
      <c r="Q459" s="31">
        <f t="shared" si="15"/>
        <v>0.36993255804986025</v>
      </c>
      <c r="Y459" s="12">
        <v>123.69442019168685</v>
      </c>
    </row>
    <row r="460" spans="14:25" x14ac:dyDescent="0.25">
      <c r="N460" s="33">
        <v>458</v>
      </c>
      <c r="O460" s="33">
        <f t="shared" ca="1" si="14"/>
        <v>0.94234167734112695</v>
      </c>
      <c r="P460" s="33">
        <v>128.97264826477462</v>
      </c>
      <c r="Q460" s="31">
        <f t="shared" si="15"/>
        <v>0.52011259318585434</v>
      </c>
      <c r="Y460" s="12">
        <v>128.97264826477462</v>
      </c>
    </row>
    <row r="461" spans="14:25" x14ac:dyDescent="0.25">
      <c r="N461" s="33">
        <v>459</v>
      </c>
      <c r="O461" s="33">
        <f t="shared" ca="1" si="14"/>
        <v>0.16263423111132314</v>
      </c>
      <c r="P461" s="33">
        <v>107.63858334858888</v>
      </c>
      <c r="Q461" s="31">
        <f t="shared" si="15"/>
        <v>7.5380556313302524E-2</v>
      </c>
      <c r="Y461" s="12">
        <v>107.63858334858888</v>
      </c>
    </row>
    <row r="462" spans="14:25" x14ac:dyDescent="0.25">
      <c r="N462" s="33">
        <v>460</v>
      </c>
      <c r="O462" s="33">
        <f t="shared" ca="1" si="14"/>
        <v>0.34406501987403648</v>
      </c>
      <c r="P462" s="33">
        <v>155.86628791398886</v>
      </c>
      <c r="Q462" s="31">
        <f t="shared" si="15"/>
        <v>0.98409406808741173</v>
      </c>
      <c r="Y462" s="12">
        <v>155.86628791398886</v>
      </c>
    </row>
    <row r="463" spans="14:25" x14ac:dyDescent="0.25">
      <c r="N463" s="33">
        <v>461</v>
      </c>
      <c r="O463" s="33">
        <f t="shared" ca="1" si="14"/>
        <v>0.77352941112167006</v>
      </c>
      <c r="P463" s="33">
        <v>117.78687065458041</v>
      </c>
      <c r="Q463" s="31">
        <f t="shared" si="15"/>
        <v>0.22701574696874532</v>
      </c>
      <c r="Y463" s="12">
        <v>117.78687065458041</v>
      </c>
    </row>
    <row r="464" spans="14:25" x14ac:dyDescent="0.25">
      <c r="N464" s="33">
        <v>462</v>
      </c>
      <c r="O464" s="33">
        <f t="shared" ca="1" si="14"/>
        <v>0.4358896988548786</v>
      </c>
      <c r="P464" s="33">
        <v>144.43526965510111</v>
      </c>
      <c r="Q464" s="31">
        <f t="shared" si="15"/>
        <v>0.88993731269964405</v>
      </c>
      <c r="Y464" s="12">
        <v>144.43526965510111</v>
      </c>
    </row>
    <row r="465" spans="14:25" x14ac:dyDescent="0.25">
      <c r="N465" s="33">
        <v>463</v>
      </c>
      <c r="O465" s="33">
        <f t="shared" ca="1" si="14"/>
        <v>0.81911481681100518</v>
      </c>
      <c r="P465" s="33">
        <v>123.60302145647448</v>
      </c>
      <c r="Q465" s="31">
        <f t="shared" si="15"/>
        <v>0.36746683059346552</v>
      </c>
      <c r="Y465" s="12">
        <v>123.60302145647448</v>
      </c>
    </row>
    <row r="466" spans="14:25" x14ac:dyDescent="0.25">
      <c r="N466" s="33">
        <v>464</v>
      </c>
      <c r="O466" s="33">
        <f t="shared" ca="1" si="14"/>
        <v>0.46422953233937814</v>
      </c>
      <c r="P466" s="33">
        <v>138.6687005443957</v>
      </c>
      <c r="Q466" s="31">
        <f t="shared" si="15"/>
        <v>0.78175554632099953</v>
      </c>
      <c r="Y466" s="12">
        <v>138.6687005443957</v>
      </c>
    </row>
    <row r="467" spans="14:25" x14ac:dyDescent="0.25">
      <c r="N467" s="33">
        <v>465</v>
      </c>
      <c r="O467" s="33">
        <f t="shared" ca="1" si="14"/>
        <v>0.25883084070501616</v>
      </c>
      <c r="P467" s="33">
        <v>141.10833818254289</v>
      </c>
      <c r="Q467" s="31">
        <f t="shared" si="15"/>
        <v>0.83305797287656103</v>
      </c>
      <c r="Y467" s="12">
        <v>141.10833818254289</v>
      </c>
    </row>
    <row r="468" spans="14:25" x14ac:dyDescent="0.25">
      <c r="N468" s="33">
        <v>466</v>
      </c>
      <c r="O468" s="33">
        <f t="shared" ca="1" si="14"/>
        <v>2.9267581117383146E-2</v>
      </c>
      <c r="P468" s="33">
        <v>138.77326743428208</v>
      </c>
      <c r="Q468" s="31">
        <f t="shared" si="15"/>
        <v>0.78411316265511444</v>
      </c>
      <c r="Y468" s="12">
        <v>138.77326743428208</v>
      </c>
    </row>
    <row r="469" spans="14:25" x14ac:dyDescent="0.25">
      <c r="N469" s="33">
        <v>467</v>
      </c>
      <c r="O469" s="33">
        <f t="shared" ca="1" si="14"/>
        <v>0.82973881640058877</v>
      </c>
      <c r="P469" s="33">
        <v>116.80241952731517</v>
      </c>
      <c r="Q469" s="31">
        <f t="shared" si="15"/>
        <v>0.20696816868054882</v>
      </c>
      <c r="Y469" s="12">
        <v>116.80241952731517</v>
      </c>
    </row>
    <row r="470" spans="14:25" x14ac:dyDescent="0.25">
      <c r="N470" s="33">
        <v>468</v>
      </c>
      <c r="O470" s="33">
        <f t="shared" ca="1" si="14"/>
        <v>0.96600092388733882</v>
      </c>
      <c r="P470" s="33">
        <v>118.73953682967012</v>
      </c>
      <c r="Q470" s="31">
        <f t="shared" si="15"/>
        <v>0.24751663990048783</v>
      </c>
      <c r="Y470" s="12">
        <v>118.73953682967012</v>
      </c>
    </row>
    <row r="471" spans="14:25" x14ac:dyDescent="0.25">
      <c r="N471" s="33">
        <v>469</v>
      </c>
      <c r="O471" s="33">
        <f t="shared" ca="1" si="14"/>
        <v>0.50283459638364358</v>
      </c>
      <c r="P471" s="33">
        <v>136.74725130749536</v>
      </c>
      <c r="Q471" s="31">
        <f t="shared" si="15"/>
        <v>0.73609558852206403</v>
      </c>
      <c r="Y471" s="12">
        <v>136.74725130749536</v>
      </c>
    </row>
    <row r="472" spans="14:25" x14ac:dyDescent="0.25">
      <c r="N472" s="33">
        <v>470</v>
      </c>
      <c r="O472" s="33">
        <f t="shared" ca="1" si="14"/>
        <v>0.83866904684793908</v>
      </c>
      <c r="P472" s="33">
        <v>113.19950400261189</v>
      </c>
      <c r="Q472" s="31">
        <f t="shared" si="15"/>
        <v>0.14365130219146513</v>
      </c>
      <c r="Y472" s="12">
        <v>113.19950400261189</v>
      </c>
    </row>
    <row r="473" spans="14:25" x14ac:dyDescent="0.25">
      <c r="N473" s="33">
        <v>471</v>
      </c>
      <c r="O473" s="33">
        <f t="shared" ca="1" si="14"/>
        <v>0.77212268636347225</v>
      </c>
      <c r="P473" s="33">
        <v>127.62946437378667</v>
      </c>
      <c r="Q473" s="31">
        <f t="shared" si="15"/>
        <v>0.48093483709963236</v>
      </c>
      <c r="Y473" s="12">
        <v>127.62946437378667</v>
      </c>
    </row>
    <row r="474" spans="14:25" x14ac:dyDescent="0.25">
      <c r="N474" s="33">
        <v>472</v>
      </c>
      <c r="O474" s="33">
        <f t="shared" ca="1" si="14"/>
        <v>0.99090397865176194</v>
      </c>
      <c r="P474" s="33">
        <v>122.40907536081798</v>
      </c>
      <c r="Q474" s="31">
        <f t="shared" si="15"/>
        <v>0.33588777559714389</v>
      </c>
      <c r="Y474" s="12">
        <v>122.40907536081798</v>
      </c>
    </row>
    <row r="475" spans="14:25" x14ac:dyDescent="0.25">
      <c r="N475" s="33">
        <v>473</v>
      </c>
      <c r="O475" s="33">
        <f t="shared" ca="1" si="14"/>
        <v>0.27605225056375149</v>
      </c>
      <c r="P475" s="33">
        <v>127.26746500854749</v>
      </c>
      <c r="Q475" s="31">
        <f t="shared" si="15"/>
        <v>0.47043434219142777</v>
      </c>
      <c r="Y475" s="12">
        <v>127.26746500854749</v>
      </c>
    </row>
    <row r="476" spans="14:25" x14ac:dyDescent="0.25">
      <c r="N476" s="33">
        <v>474</v>
      </c>
      <c r="O476" s="33">
        <f t="shared" ca="1" si="14"/>
        <v>0.15220397895819182</v>
      </c>
      <c r="P476" s="33">
        <v>129.52833441913475</v>
      </c>
      <c r="Q476" s="31">
        <f t="shared" si="15"/>
        <v>0.53635823970037633</v>
      </c>
      <c r="Y476" s="12">
        <v>129.52833441913475</v>
      </c>
    </row>
    <row r="477" spans="14:25" x14ac:dyDescent="0.25">
      <c r="N477" s="33">
        <v>475</v>
      </c>
      <c r="O477" s="33">
        <f t="shared" ca="1" si="14"/>
        <v>7.5976078017662707E-2</v>
      </c>
      <c r="P477" s="33">
        <v>141.51264423707315</v>
      </c>
      <c r="Q477" s="31">
        <f t="shared" si="15"/>
        <v>0.84078807906918673</v>
      </c>
      <c r="Y477" s="12">
        <v>141.51264423707315</v>
      </c>
    </row>
    <row r="478" spans="14:25" x14ac:dyDescent="0.25">
      <c r="N478" s="33">
        <v>476</v>
      </c>
      <c r="O478" s="33">
        <f t="shared" ca="1" si="14"/>
        <v>0.73591099577158547</v>
      </c>
      <c r="P478" s="33">
        <v>119.14722147427143</v>
      </c>
      <c r="Q478" s="31">
        <f t="shared" si="15"/>
        <v>0.25661341936524118</v>
      </c>
      <c r="Y478" s="12">
        <v>119.14722147427143</v>
      </c>
    </row>
    <row r="479" spans="14:25" x14ac:dyDescent="0.25">
      <c r="N479" s="33">
        <v>477</v>
      </c>
      <c r="O479" s="33">
        <f t="shared" ca="1" si="14"/>
        <v>0.94098933872275503</v>
      </c>
      <c r="P479" s="33">
        <v>121.28775056749983</v>
      </c>
      <c r="Q479" s="31">
        <f t="shared" si="15"/>
        <v>0.30740163226225509</v>
      </c>
      <c r="Y479" s="12">
        <v>121.28775056749983</v>
      </c>
    </row>
    <row r="480" spans="14:25" x14ac:dyDescent="0.25">
      <c r="N480" s="33">
        <v>478</v>
      </c>
      <c r="O480" s="33">
        <f t="shared" ca="1" si="14"/>
        <v>0.16145877417433008</v>
      </c>
      <c r="P480" s="33">
        <v>116.11707938995337</v>
      </c>
      <c r="Q480" s="31">
        <f t="shared" si="15"/>
        <v>0.19370542451659822</v>
      </c>
      <c r="Y480" s="12">
        <v>116.11707938995337</v>
      </c>
    </row>
    <row r="481" spans="14:25" x14ac:dyDescent="0.25">
      <c r="N481" s="33">
        <v>479</v>
      </c>
      <c r="O481" s="33">
        <f t="shared" ca="1" si="14"/>
        <v>0.41573632334428645</v>
      </c>
      <c r="P481" s="33">
        <v>140.70095204961225</v>
      </c>
      <c r="Q481" s="31">
        <f t="shared" si="15"/>
        <v>0.82504271614160685</v>
      </c>
      <c r="Y481" s="12">
        <v>140.70095204961225</v>
      </c>
    </row>
    <row r="482" spans="14:25" x14ac:dyDescent="0.25">
      <c r="N482" s="33">
        <v>480</v>
      </c>
      <c r="O482" s="33">
        <f t="shared" ca="1" si="14"/>
        <v>0.19542931759335957</v>
      </c>
      <c r="P482" s="33">
        <v>106.11769827263599</v>
      </c>
      <c r="Q482" s="31">
        <f t="shared" si="15"/>
        <v>6.2144124281388137E-2</v>
      </c>
      <c r="Y482" s="12">
        <v>106.11769827263599</v>
      </c>
    </row>
    <row r="483" spans="14:25" x14ac:dyDescent="0.25">
      <c r="N483" s="33">
        <v>481</v>
      </c>
      <c r="O483" s="33">
        <f t="shared" ca="1" si="14"/>
        <v>0.2955784266301632</v>
      </c>
      <c r="P483" s="33">
        <v>126.17287124161409</v>
      </c>
      <c r="Q483" s="31">
        <f t="shared" si="15"/>
        <v>0.43894676070421662</v>
      </c>
      <c r="Y483" s="12">
        <v>126.17287124161409</v>
      </c>
    </row>
    <row r="484" spans="14:25" x14ac:dyDescent="0.25">
      <c r="N484" s="33">
        <v>482</v>
      </c>
      <c r="O484" s="33">
        <f t="shared" ca="1" si="14"/>
        <v>0.13001552072420119</v>
      </c>
      <c r="P484" s="33">
        <v>140.70307932917774</v>
      </c>
      <c r="Q484" s="31">
        <f t="shared" si="15"/>
        <v>0.82508515654592518</v>
      </c>
      <c r="Y484" s="12">
        <v>140.70307932917774</v>
      </c>
    </row>
    <row r="485" spans="14:25" x14ac:dyDescent="0.25">
      <c r="N485" s="33">
        <v>483</v>
      </c>
      <c r="O485" s="33">
        <f t="shared" ca="1" si="14"/>
        <v>0.816036594470129</v>
      </c>
      <c r="P485" s="33">
        <v>130.39875240713627</v>
      </c>
      <c r="Q485" s="31">
        <f t="shared" si="15"/>
        <v>0.56175836182912553</v>
      </c>
      <c r="Y485" s="12">
        <v>130.39875240713627</v>
      </c>
    </row>
    <row r="486" spans="14:25" x14ac:dyDescent="0.25">
      <c r="N486" s="33">
        <v>484</v>
      </c>
      <c r="O486" s="33">
        <f t="shared" ca="1" si="14"/>
        <v>0.65377881923922632</v>
      </c>
      <c r="P486" s="33">
        <v>153.04398008149835</v>
      </c>
      <c r="Q486" s="31">
        <f t="shared" si="15"/>
        <v>0.97229251668130356</v>
      </c>
      <c r="Y486" s="12">
        <v>153.04398008149835</v>
      </c>
    </row>
    <row r="487" spans="14:25" x14ac:dyDescent="0.25">
      <c r="N487" s="33">
        <v>485</v>
      </c>
      <c r="O487" s="33">
        <f t="shared" ca="1" si="14"/>
        <v>0.41082178340862641</v>
      </c>
      <c r="P487" s="33">
        <v>154.40046200224756</v>
      </c>
      <c r="Q487" s="31">
        <f t="shared" si="15"/>
        <v>0.97863822027276637</v>
      </c>
      <c r="Y487" s="12">
        <v>154.40046200224756</v>
      </c>
    </row>
    <row r="488" spans="14:25" x14ac:dyDescent="0.25">
      <c r="N488" s="33">
        <v>486</v>
      </c>
      <c r="O488" s="33">
        <f t="shared" ca="1" si="14"/>
        <v>0.31348728888187172</v>
      </c>
      <c r="P488" s="33">
        <v>124.53890272714668</v>
      </c>
      <c r="Q488" s="31">
        <f t="shared" si="15"/>
        <v>0.39300828853759495</v>
      </c>
      <c r="Y488" s="12">
        <v>124.53890272714668</v>
      </c>
    </row>
    <row r="489" spans="14:25" x14ac:dyDescent="0.25">
      <c r="N489" s="33">
        <v>487</v>
      </c>
      <c r="O489" s="33">
        <f t="shared" ca="1" si="14"/>
        <v>0.10606319952966503</v>
      </c>
      <c r="P489" s="33">
        <v>121.78820588653329</v>
      </c>
      <c r="Q489" s="31">
        <f t="shared" si="15"/>
        <v>0.31996608378081109</v>
      </c>
      <c r="Y489" s="12">
        <v>121.78820588653329</v>
      </c>
    </row>
    <row r="490" spans="14:25" x14ac:dyDescent="0.25">
      <c r="N490" s="33">
        <v>488</v>
      </c>
      <c r="O490" s="33">
        <f t="shared" ca="1" si="14"/>
        <v>0.73318861216408759</v>
      </c>
      <c r="P490" s="33">
        <v>115.45067494913528</v>
      </c>
      <c r="Q490" s="31">
        <f t="shared" si="15"/>
        <v>0.18135913037970472</v>
      </c>
      <c r="Y490" s="12">
        <v>115.45067494913528</v>
      </c>
    </row>
    <row r="491" spans="14:25" x14ac:dyDescent="0.25">
      <c r="N491" s="33">
        <v>489</v>
      </c>
      <c r="O491" s="33">
        <f t="shared" ca="1" si="14"/>
        <v>0.40278425833568177</v>
      </c>
      <c r="P491" s="33">
        <v>137.6852025176693</v>
      </c>
      <c r="Q491" s="31">
        <f t="shared" si="15"/>
        <v>0.75892455347363474</v>
      </c>
      <c r="Y491" s="12">
        <v>137.6852025176693</v>
      </c>
    </row>
    <row r="492" spans="14:25" x14ac:dyDescent="0.25">
      <c r="N492" s="33">
        <v>490</v>
      </c>
      <c r="O492" s="33">
        <f t="shared" ca="1" si="14"/>
        <v>0.36613401701256088</v>
      </c>
      <c r="P492" s="33">
        <v>125.19395640796942</v>
      </c>
      <c r="Q492" s="31">
        <f t="shared" si="15"/>
        <v>0.41124121735689317</v>
      </c>
      <c r="Y492" s="12">
        <v>125.19395640796942</v>
      </c>
    </row>
    <row r="493" spans="14:25" x14ac:dyDescent="0.25">
      <c r="N493" s="33">
        <v>491</v>
      </c>
      <c r="O493" s="33">
        <f t="shared" ca="1" si="14"/>
        <v>0.43868502104025031</v>
      </c>
      <c r="P493" s="33">
        <v>121.35321929884471</v>
      </c>
      <c r="Q493" s="31">
        <f t="shared" si="15"/>
        <v>0.30903119521531258</v>
      </c>
      <c r="Y493" s="12">
        <v>121.35321929884471</v>
      </c>
    </row>
    <row r="494" spans="14:25" x14ac:dyDescent="0.25">
      <c r="N494" s="33">
        <v>492</v>
      </c>
      <c r="O494" s="33">
        <f t="shared" ca="1" si="14"/>
        <v>4.3015376098048619E-2</v>
      </c>
      <c r="P494" s="33">
        <v>103.31549024438965</v>
      </c>
      <c r="Q494" s="31">
        <f t="shared" si="15"/>
        <v>4.2751920046880144E-2</v>
      </c>
      <c r="Y494" s="12">
        <v>103.31549024438965</v>
      </c>
    </row>
    <row r="495" spans="14:25" x14ac:dyDescent="0.25">
      <c r="N495" s="33">
        <v>493</v>
      </c>
      <c r="O495" s="33">
        <f t="shared" ca="1" si="14"/>
        <v>0.96539464595947089</v>
      </c>
      <c r="P495" s="33">
        <v>126.48176851277694</v>
      </c>
      <c r="Q495" s="31">
        <f t="shared" si="15"/>
        <v>0.4477857255084714</v>
      </c>
      <c r="Y495" s="12">
        <v>126.48176851277694</v>
      </c>
    </row>
    <row r="496" spans="14:25" x14ac:dyDescent="0.25">
      <c r="N496" s="33">
        <v>494</v>
      </c>
      <c r="O496" s="33">
        <f t="shared" ca="1" si="14"/>
        <v>0.86530806835815466</v>
      </c>
      <c r="P496" s="33">
        <v>136.25411822854005</v>
      </c>
      <c r="Q496" s="31">
        <f t="shared" si="15"/>
        <v>0.72370642095900772</v>
      </c>
      <c r="Y496" s="12">
        <v>136.25411822854005</v>
      </c>
    </row>
    <row r="497" spans="14:25" x14ac:dyDescent="0.25">
      <c r="N497" s="33">
        <v>495</v>
      </c>
      <c r="O497" s="33">
        <f t="shared" ca="1" si="14"/>
        <v>0.3392801764700546</v>
      </c>
      <c r="P497" s="33">
        <v>130.81609706904436</v>
      </c>
      <c r="Q497" s="31">
        <f t="shared" si="15"/>
        <v>0.57389046131965427</v>
      </c>
      <c r="Y497" s="12">
        <v>130.81609706904436</v>
      </c>
    </row>
    <row r="498" spans="14:25" x14ac:dyDescent="0.25">
      <c r="N498" s="33">
        <v>496</v>
      </c>
      <c r="O498" s="33">
        <f t="shared" ca="1" si="14"/>
        <v>0.62747058894459029</v>
      </c>
      <c r="P498" s="33">
        <v>95.567785258809607</v>
      </c>
      <c r="Q498" s="31">
        <f t="shared" si="15"/>
        <v>1.3506679126205578E-2</v>
      </c>
      <c r="Y498" s="12">
        <v>95.567785258809607</v>
      </c>
    </row>
    <row r="499" spans="14:25" x14ac:dyDescent="0.25">
      <c r="N499" s="33">
        <v>497</v>
      </c>
      <c r="O499" s="33">
        <f t="shared" ca="1" si="14"/>
        <v>0.72518872514851851</v>
      </c>
      <c r="P499" s="33">
        <v>141.44576695559317</v>
      </c>
      <c r="Q499" s="31">
        <f t="shared" si="15"/>
        <v>0.83952493549086316</v>
      </c>
      <c r="Y499" s="12">
        <v>141.44576695559317</v>
      </c>
    </row>
    <row r="500" spans="14:25" x14ac:dyDescent="0.25">
      <c r="N500" s="33">
        <v>498</v>
      </c>
      <c r="O500" s="33">
        <f t="shared" ca="1" si="14"/>
        <v>0.14335347720490133</v>
      </c>
      <c r="P500" s="33">
        <v>121.81828198760076</v>
      </c>
      <c r="Q500" s="31">
        <f t="shared" si="15"/>
        <v>0.32072897097378061</v>
      </c>
      <c r="Y500" s="12">
        <v>121.81828198760076</v>
      </c>
    </row>
    <row r="501" spans="14:25" x14ac:dyDescent="0.25">
      <c r="N501" s="33">
        <v>499</v>
      </c>
      <c r="O501" s="33">
        <f t="shared" ca="1" si="14"/>
        <v>0.56832466632309264</v>
      </c>
      <c r="P501" s="33">
        <v>120.07332929289902</v>
      </c>
      <c r="Q501" s="31">
        <f t="shared" si="15"/>
        <v>0.27797761891433781</v>
      </c>
      <c r="Y501" s="12">
        <v>120.07332929289902</v>
      </c>
    </row>
    <row r="502" spans="14:25" x14ac:dyDescent="0.25">
      <c r="N502" s="33">
        <v>500</v>
      </c>
      <c r="O502" s="33">
        <f t="shared" ca="1" si="14"/>
        <v>0.96681219414942832</v>
      </c>
      <c r="P502" s="33">
        <v>115.59032187892205</v>
      </c>
      <c r="Q502" s="31">
        <f t="shared" si="15"/>
        <v>0.18390135421681558</v>
      </c>
      <c r="Y502" s="12">
        <v>115.59032187892205</v>
      </c>
    </row>
    <row r="503" spans="14:25" x14ac:dyDescent="0.25">
      <c r="N503" s="33">
        <v>501</v>
      </c>
      <c r="O503" s="33">
        <f t="shared" ca="1" si="14"/>
        <v>0.12330679098089148</v>
      </c>
      <c r="P503" s="33">
        <v>111.39924180808582</v>
      </c>
      <c r="Q503" s="31">
        <f t="shared" si="15"/>
        <v>0.11783645004942309</v>
      </c>
      <c r="Y503" s="12">
        <v>111.39924180808582</v>
      </c>
    </row>
    <row r="504" spans="14:25" x14ac:dyDescent="0.25">
      <c r="N504" s="33">
        <v>502</v>
      </c>
      <c r="O504" s="33">
        <f t="shared" ca="1" si="14"/>
        <v>0.6403450514694814</v>
      </c>
      <c r="P504" s="33">
        <v>119.59797789495475</v>
      </c>
      <c r="Q504" s="31">
        <f t="shared" si="15"/>
        <v>0.26689203518553833</v>
      </c>
      <c r="Y504" s="12">
        <v>119.59797789495475</v>
      </c>
    </row>
    <row r="505" spans="14:25" x14ac:dyDescent="0.25">
      <c r="N505" s="33">
        <v>503</v>
      </c>
      <c r="O505" s="33">
        <f t="shared" ca="1" si="14"/>
        <v>0.78580526592632649</v>
      </c>
      <c r="P505" s="33">
        <v>128.1426105857353</v>
      </c>
      <c r="Q505" s="31">
        <f t="shared" si="15"/>
        <v>0.49587161391354567</v>
      </c>
      <c r="Y505" s="12">
        <v>128.1426105857353</v>
      </c>
    </row>
    <row r="506" spans="14:25" x14ac:dyDescent="0.25">
      <c r="N506" s="33">
        <v>504</v>
      </c>
      <c r="O506" s="33">
        <f t="shared" ca="1" si="14"/>
        <v>0.22504333955304223</v>
      </c>
      <c r="P506" s="33">
        <v>141.14694789733431</v>
      </c>
      <c r="Q506" s="31">
        <f t="shared" si="15"/>
        <v>0.83380585855160649</v>
      </c>
      <c r="Y506" s="12">
        <v>141.14694789733431</v>
      </c>
    </row>
    <row r="507" spans="14:25" x14ac:dyDescent="0.25">
      <c r="N507" s="33">
        <v>505</v>
      </c>
      <c r="O507" s="33">
        <f t="shared" ca="1" si="14"/>
        <v>0.17623110118423602</v>
      </c>
      <c r="P507" s="33">
        <v>132.73254869677299</v>
      </c>
      <c r="Q507" s="31">
        <f t="shared" si="15"/>
        <v>0.62883404318029146</v>
      </c>
      <c r="Y507" s="12">
        <v>132.73254869677299</v>
      </c>
    </row>
    <row r="508" spans="14:25" x14ac:dyDescent="0.25">
      <c r="N508" s="33">
        <v>506</v>
      </c>
      <c r="O508" s="33">
        <f t="shared" ca="1" si="14"/>
        <v>0.54693844119531321</v>
      </c>
      <c r="P508" s="33">
        <v>139.77414606040674</v>
      </c>
      <c r="Q508" s="31">
        <f t="shared" si="15"/>
        <v>0.80597372675817713</v>
      </c>
      <c r="Y508" s="12">
        <v>139.77414606040674</v>
      </c>
    </row>
    <row r="509" spans="14:25" x14ac:dyDescent="0.25">
      <c r="N509" s="33">
        <v>507</v>
      </c>
      <c r="O509" s="33">
        <f t="shared" ca="1" si="14"/>
        <v>0.57319964243993993</v>
      </c>
      <c r="P509" s="33">
        <v>129.23358573605751</v>
      </c>
      <c r="Q509" s="31">
        <f t="shared" si="15"/>
        <v>0.52774169252980352</v>
      </c>
      <c r="Y509" s="12">
        <v>129.23358573605751</v>
      </c>
    </row>
    <row r="510" spans="14:25" x14ac:dyDescent="0.25">
      <c r="N510" s="33">
        <v>508</v>
      </c>
      <c r="O510" s="33">
        <f t="shared" ca="1" si="14"/>
        <v>0.23920180924896106</v>
      </c>
      <c r="P510" s="33">
        <v>137.3237437242243</v>
      </c>
      <c r="Q510" s="31">
        <f t="shared" si="15"/>
        <v>0.75024480052815434</v>
      </c>
      <c r="Y510" s="12">
        <v>137.3237437242243</v>
      </c>
    </row>
    <row r="511" spans="14:25" x14ac:dyDescent="0.25">
      <c r="N511" s="33">
        <v>509</v>
      </c>
      <c r="O511" s="33">
        <f t="shared" ca="1" si="14"/>
        <v>0.52170762875506416</v>
      </c>
      <c r="P511" s="33">
        <v>131.06373165968608</v>
      </c>
      <c r="Q511" s="31">
        <f t="shared" si="15"/>
        <v>0.58106811245670631</v>
      </c>
      <c r="Y511" s="12">
        <v>131.06373165968608</v>
      </c>
    </row>
    <row r="512" spans="14:25" x14ac:dyDescent="0.25">
      <c r="N512" s="33">
        <v>510</v>
      </c>
      <c r="O512" s="33">
        <f t="shared" ca="1" si="14"/>
        <v>0.15682063566517412</v>
      </c>
      <c r="P512" s="33">
        <v>135.63387162171574</v>
      </c>
      <c r="Q512" s="31">
        <f t="shared" si="15"/>
        <v>0.70777021093465009</v>
      </c>
      <c r="Y512" s="12">
        <v>135.63387162171574</v>
      </c>
    </row>
    <row r="513" spans="14:25" x14ac:dyDescent="0.25">
      <c r="N513" s="33">
        <v>511</v>
      </c>
      <c r="O513" s="33">
        <f t="shared" ca="1" si="14"/>
        <v>5.4191139832880819E-2</v>
      </c>
      <c r="P513" s="33">
        <v>151.3481897038011</v>
      </c>
      <c r="Q513" s="31">
        <f t="shared" si="15"/>
        <v>0.96229087087220244</v>
      </c>
      <c r="Y513" s="12">
        <v>151.3481897038011</v>
      </c>
    </row>
    <row r="514" spans="14:25" x14ac:dyDescent="0.25">
      <c r="N514" s="33">
        <v>512</v>
      </c>
      <c r="O514" s="33">
        <f t="shared" ca="1" si="14"/>
        <v>0.73259893148402311</v>
      </c>
      <c r="P514" s="33">
        <v>140.00485313626979</v>
      </c>
      <c r="Q514" s="31">
        <f t="shared" si="15"/>
        <v>0.81082768105922121</v>
      </c>
      <c r="Y514" s="12">
        <v>140.00485313626979</v>
      </c>
    </row>
    <row r="515" spans="14:25" x14ac:dyDescent="0.25">
      <c r="N515" s="33">
        <v>513</v>
      </c>
      <c r="O515" s="33">
        <f t="shared" ca="1" si="14"/>
        <v>0.8114288444847898</v>
      </c>
      <c r="P515" s="33">
        <v>86.290533494913873</v>
      </c>
      <c r="Q515" s="31">
        <f t="shared" si="15"/>
        <v>2.7546809343982452E-3</v>
      </c>
      <c r="Y515" s="12">
        <v>86.290533494913873</v>
      </c>
    </row>
    <row r="516" spans="14:25" x14ac:dyDescent="0.25">
      <c r="N516" s="33">
        <v>514</v>
      </c>
      <c r="O516" s="33">
        <f t="shared" ref="O516:O579" ca="1" si="16">RAND()</f>
        <v>0.76694424973350839</v>
      </c>
      <c r="P516" s="33">
        <v>159.97652091281384</v>
      </c>
      <c r="Q516" s="31">
        <f t="shared" ref="Q516:Q579" si="17">_xlfn.NORM.S.DIST(($L$5+$L$6*ASINH((P516-$L$3)/$L$4)),TRUE)</f>
        <v>0.9935717585489916</v>
      </c>
      <c r="Y516" s="12">
        <v>159.97652091281384</v>
      </c>
    </row>
    <row r="517" spans="14:25" x14ac:dyDescent="0.25">
      <c r="N517" s="33">
        <v>515</v>
      </c>
      <c r="O517" s="33">
        <f t="shared" ca="1" si="16"/>
        <v>0.94034880280716504</v>
      </c>
      <c r="P517" s="33">
        <v>97.160105710021739</v>
      </c>
      <c r="Q517" s="31">
        <f t="shared" si="17"/>
        <v>1.7351157909448023E-2</v>
      </c>
      <c r="Y517" s="12">
        <v>97.160105710021739</v>
      </c>
    </row>
    <row r="518" spans="14:25" x14ac:dyDescent="0.25">
      <c r="N518" s="33">
        <v>516</v>
      </c>
      <c r="O518" s="33">
        <f t="shared" ca="1" si="16"/>
        <v>0.72125670321891922</v>
      </c>
      <c r="P518" s="33">
        <v>149.68800564263086</v>
      </c>
      <c r="Q518" s="31">
        <f t="shared" si="17"/>
        <v>0.94991129953984876</v>
      </c>
      <c r="Y518" s="12">
        <v>149.68800564263086</v>
      </c>
    </row>
    <row r="519" spans="14:25" x14ac:dyDescent="0.25">
      <c r="N519" s="33">
        <v>517</v>
      </c>
      <c r="O519" s="33">
        <f t="shared" ca="1" si="16"/>
        <v>0.2490319902986432</v>
      </c>
      <c r="P519" s="33">
        <v>115.83516243790937</v>
      </c>
      <c r="Q519" s="31">
        <f t="shared" si="17"/>
        <v>0.18841615606244233</v>
      </c>
      <c r="Y519" s="12">
        <v>115.83516243790937</v>
      </c>
    </row>
    <row r="520" spans="14:25" x14ac:dyDescent="0.25">
      <c r="N520" s="33">
        <v>518</v>
      </c>
      <c r="O520" s="33">
        <f t="shared" ca="1" si="16"/>
        <v>0.12640511791741249</v>
      </c>
      <c r="P520" s="33">
        <v>146.85288289388362</v>
      </c>
      <c r="Q520" s="31">
        <f t="shared" si="17"/>
        <v>0.92181156730204239</v>
      </c>
      <c r="Y520" s="12">
        <v>146.85288289388362</v>
      </c>
    </row>
    <row r="521" spans="14:25" x14ac:dyDescent="0.25">
      <c r="N521" s="33">
        <v>519</v>
      </c>
      <c r="O521" s="33">
        <f t="shared" ca="1" si="16"/>
        <v>0.98663608785748302</v>
      </c>
      <c r="P521" s="33">
        <v>113.7500064968324</v>
      </c>
      <c r="Q521" s="31">
        <f t="shared" si="17"/>
        <v>0.15230664093008195</v>
      </c>
      <c r="Y521" s="12">
        <v>113.7500064968324</v>
      </c>
    </row>
    <row r="522" spans="14:25" x14ac:dyDescent="0.25">
      <c r="N522" s="33">
        <v>520</v>
      </c>
      <c r="O522" s="33">
        <f t="shared" ca="1" si="16"/>
        <v>0.77231642605532502</v>
      </c>
      <c r="P522" s="33">
        <v>138.28736560865229</v>
      </c>
      <c r="Q522" s="31">
        <f t="shared" si="17"/>
        <v>0.77304267715102382</v>
      </c>
      <c r="Y522" s="12">
        <v>138.28736560865229</v>
      </c>
    </row>
    <row r="523" spans="14:25" x14ac:dyDescent="0.25">
      <c r="N523" s="33">
        <v>521</v>
      </c>
      <c r="O523" s="33">
        <f t="shared" ca="1" si="16"/>
        <v>0.2698992503742258</v>
      </c>
      <c r="P523" s="33">
        <v>110.17869488299502</v>
      </c>
      <c r="Q523" s="31">
        <f t="shared" si="17"/>
        <v>0.10242700225217384</v>
      </c>
      <c r="Y523" s="12">
        <v>110.17869488299502</v>
      </c>
    </row>
    <row r="524" spans="14:25" x14ac:dyDescent="0.25">
      <c r="N524" s="33">
        <v>522</v>
      </c>
      <c r="O524" s="33">
        <f t="shared" ca="1" si="16"/>
        <v>0.9540275357877841</v>
      </c>
      <c r="P524" s="33">
        <v>140.54732871514875</v>
      </c>
      <c r="Q524" s="31">
        <f t="shared" si="17"/>
        <v>0.82196164160505858</v>
      </c>
      <c r="Y524" s="12">
        <v>140.54732871514875</v>
      </c>
    </row>
    <row r="525" spans="14:25" x14ac:dyDescent="0.25">
      <c r="N525" s="33">
        <v>523</v>
      </c>
      <c r="O525" s="33">
        <f t="shared" ca="1" si="16"/>
        <v>0.45382440982130634</v>
      </c>
      <c r="P525" s="33">
        <v>102.55276443335892</v>
      </c>
      <c r="Q525" s="31">
        <f t="shared" si="17"/>
        <v>3.8458270214048809E-2</v>
      </c>
      <c r="Y525" s="12">
        <v>102.55276443335892</v>
      </c>
    </row>
    <row r="526" spans="14:25" x14ac:dyDescent="0.25">
      <c r="N526" s="33">
        <v>524</v>
      </c>
      <c r="O526" s="33">
        <f t="shared" ca="1" si="16"/>
        <v>0.99986570297630861</v>
      </c>
      <c r="P526" s="33">
        <v>99.522196957294582</v>
      </c>
      <c r="Q526" s="31">
        <f t="shared" si="17"/>
        <v>2.483859222244145E-2</v>
      </c>
      <c r="Y526" s="12">
        <v>99.522196957294582</v>
      </c>
    </row>
    <row r="527" spans="14:25" x14ac:dyDescent="0.25">
      <c r="N527" s="33">
        <v>525</v>
      </c>
      <c r="O527" s="33">
        <f t="shared" ca="1" si="16"/>
        <v>0.9076479931768896</v>
      </c>
      <c r="P527" s="33">
        <v>142.5752731534937</v>
      </c>
      <c r="Q527" s="31">
        <f t="shared" si="17"/>
        <v>0.86002828716466362</v>
      </c>
      <c r="Y527" s="12">
        <v>142.5752731534937</v>
      </c>
    </row>
    <row r="528" spans="14:25" x14ac:dyDescent="0.25">
      <c r="N528" s="33">
        <v>526</v>
      </c>
      <c r="O528" s="33">
        <f t="shared" ca="1" si="16"/>
        <v>0.91941419133973934</v>
      </c>
      <c r="P528" s="33">
        <v>120.82198166433574</v>
      </c>
      <c r="Q528" s="31">
        <f t="shared" si="17"/>
        <v>0.29593399519800678</v>
      </c>
      <c r="Y528" s="12">
        <v>120.82198166433574</v>
      </c>
    </row>
    <row r="529" spans="14:25" x14ac:dyDescent="0.25">
      <c r="N529" s="33">
        <v>527</v>
      </c>
      <c r="O529" s="33">
        <f t="shared" ca="1" si="16"/>
        <v>0.44873265589122624</v>
      </c>
      <c r="P529" s="33">
        <v>137.38546479040991</v>
      </c>
      <c r="Q529" s="31">
        <f t="shared" si="17"/>
        <v>0.75173756511473266</v>
      </c>
      <c r="Y529" s="12">
        <v>137.38546479040991</v>
      </c>
    </row>
    <row r="530" spans="14:25" x14ac:dyDescent="0.25">
      <c r="N530" s="33">
        <v>528</v>
      </c>
      <c r="O530" s="33">
        <f t="shared" ca="1" si="16"/>
        <v>0.59604222878078916</v>
      </c>
      <c r="P530" s="33">
        <v>121.92904763829698</v>
      </c>
      <c r="Q530" s="31">
        <f t="shared" si="17"/>
        <v>0.32354604542129972</v>
      </c>
      <c r="Y530" s="12">
        <v>121.92904763829698</v>
      </c>
    </row>
    <row r="531" spans="14:25" x14ac:dyDescent="0.25">
      <c r="N531" s="33">
        <v>529</v>
      </c>
      <c r="O531" s="33">
        <f t="shared" ca="1" si="16"/>
        <v>0.1101782754138162</v>
      </c>
      <c r="P531" s="33">
        <v>139.05062484642593</v>
      </c>
      <c r="Q531" s="31">
        <f t="shared" si="17"/>
        <v>0.79029984583016155</v>
      </c>
      <c r="Y531" s="12">
        <v>139.05062484642593</v>
      </c>
    </row>
    <row r="532" spans="14:25" x14ac:dyDescent="0.25">
      <c r="N532" s="33">
        <v>530</v>
      </c>
      <c r="O532" s="33">
        <f t="shared" ca="1" si="16"/>
        <v>0.93717856355133633</v>
      </c>
      <c r="P532" s="33">
        <v>148.10885264434552</v>
      </c>
      <c r="Q532" s="31">
        <f t="shared" si="17"/>
        <v>0.93542190255633784</v>
      </c>
      <c r="Y532" s="12">
        <v>148.10885264434552</v>
      </c>
    </row>
    <row r="533" spans="14:25" x14ac:dyDescent="0.25">
      <c r="N533" s="33">
        <v>531</v>
      </c>
      <c r="O533" s="33">
        <f t="shared" ca="1" si="16"/>
        <v>0.37398978676811867</v>
      </c>
      <c r="P533" s="33">
        <v>154.01549263477952</v>
      </c>
      <c r="Q533" s="31">
        <f t="shared" si="17"/>
        <v>0.97697315788069439</v>
      </c>
      <c r="Y533" s="12">
        <v>154.01549263477952</v>
      </c>
    </row>
    <row r="534" spans="14:25" x14ac:dyDescent="0.25">
      <c r="N534" s="33">
        <v>532</v>
      </c>
      <c r="O534" s="33">
        <f t="shared" ca="1" si="16"/>
        <v>0.14722559615356656</v>
      </c>
      <c r="P534" s="33">
        <v>119.0607100525109</v>
      </c>
      <c r="Q534" s="31">
        <f t="shared" si="17"/>
        <v>0.25466709544237309</v>
      </c>
      <c r="Y534" s="12">
        <v>119.0607100525109</v>
      </c>
    </row>
    <row r="535" spans="14:25" x14ac:dyDescent="0.25">
      <c r="N535" s="33">
        <v>533</v>
      </c>
      <c r="O535" s="33">
        <f t="shared" ca="1" si="16"/>
        <v>2.0346153071051365E-2</v>
      </c>
      <c r="P535" s="33">
        <v>109.00991334097546</v>
      </c>
      <c r="Q535" s="31">
        <f t="shared" si="17"/>
        <v>8.9171755473290606E-2</v>
      </c>
      <c r="Y535" s="12">
        <v>109.00991334097546</v>
      </c>
    </row>
    <row r="536" spans="14:25" x14ac:dyDescent="0.25">
      <c r="N536" s="33">
        <v>534</v>
      </c>
      <c r="O536" s="33">
        <f t="shared" ca="1" si="16"/>
        <v>0.88470256303801764</v>
      </c>
      <c r="P536" s="33">
        <v>75.04104664673676</v>
      </c>
      <c r="Q536" s="31">
        <f t="shared" si="17"/>
        <v>3.0623734000290257E-4</v>
      </c>
      <c r="Y536" s="12">
        <v>75.04104664673676</v>
      </c>
    </row>
    <row r="537" spans="14:25" x14ac:dyDescent="0.25">
      <c r="N537" s="33">
        <v>535</v>
      </c>
      <c r="O537" s="33">
        <f t="shared" ca="1" si="16"/>
        <v>0.26928805685858237</v>
      </c>
      <c r="P537" s="33">
        <v>152.14533724234298</v>
      </c>
      <c r="Q537" s="31">
        <f t="shared" si="17"/>
        <v>0.96730091292325082</v>
      </c>
      <c r="Y537" s="12">
        <v>152.14533724234298</v>
      </c>
    </row>
    <row r="538" spans="14:25" x14ac:dyDescent="0.25">
      <c r="N538" s="33">
        <v>536</v>
      </c>
      <c r="O538" s="33">
        <f t="shared" ca="1" si="16"/>
        <v>0.49889694561140752</v>
      </c>
      <c r="P538" s="33">
        <v>139.46448708722329</v>
      </c>
      <c r="Q538" s="31">
        <f t="shared" si="17"/>
        <v>0.79934863670403034</v>
      </c>
      <c r="Y538" s="12">
        <v>139.46448708722329</v>
      </c>
    </row>
    <row r="539" spans="14:25" x14ac:dyDescent="0.25">
      <c r="N539" s="33">
        <v>537</v>
      </c>
      <c r="O539" s="33">
        <f t="shared" ca="1" si="16"/>
        <v>0.53211881383680559</v>
      </c>
      <c r="P539" s="33">
        <v>125.60874419143047</v>
      </c>
      <c r="Q539" s="31">
        <f t="shared" si="17"/>
        <v>0.42291921106122365</v>
      </c>
      <c r="Y539" s="12">
        <v>125.60874419143047</v>
      </c>
    </row>
    <row r="540" spans="14:25" x14ac:dyDescent="0.25">
      <c r="N540" s="33">
        <v>538</v>
      </c>
      <c r="O540" s="33">
        <f t="shared" ca="1" si="16"/>
        <v>0.61211318897493705</v>
      </c>
      <c r="P540" s="33">
        <v>121.83585233457129</v>
      </c>
      <c r="Q540" s="31">
        <f t="shared" si="17"/>
        <v>0.32117504930184726</v>
      </c>
      <c r="Y540" s="12">
        <v>121.83585233457129</v>
      </c>
    </row>
    <row r="541" spans="14:25" x14ac:dyDescent="0.25">
      <c r="N541" s="33">
        <v>539</v>
      </c>
      <c r="O541" s="33">
        <f t="shared" ca="1" si="16"/>
        <v>0.87456878209713462</v>
      </c>
      <c r="P541" s="33">
        <v>130.39203520881881</v>
      </c>
      <c r="Q541" s="31">
        <f t="shared" si="17"/>
        <v>0.56156278184163111</v>
      </c>
      <c r="Y541" s="12">
        <v>130.39203520881881</v>
      </c>
    </row>
    <row r="542" spans="14:25" x14ac:dyDescent="0.25">
      <c r="N542" s="33">
        <v>540</v>
      </c>
      <c r="O542" s="33">
        <f t="shared" ca="1" si="16"/>
        <v>0.24058208978454731</v>
      </c>
      <c r="P542" s="33">
        <v>118.01592308897736</v>
      </c>
      <c r="Q542" s="31">
        <f t="shared" si="17"/>
        <v>0.2318469599428834</v>
      </c>
      <c r="Y542" s="12">
        <v>118.01592308897736</v>
      </c>
    </row>
    <row r="543" spans="14:25" x14ac:dyDescent="0.25">
      <c r="N543" s="33">
        <v>541</v>
      </c>
      <c r="O543" s="33">
        <f t="shared" ca="1" si="16"/>
        <v>0.42694200953759232</v>
      </c>
      <c r="P543" s="33">
        <v>139.83741380403333</v>
      </c>
      <c r="Q543" s="31">
        <f t="shared" si="17"/>
        <v>0.80731184609806061</v>
      </c>
      <c r="Y543" s="12">
        <v>139.83741380403333</v>
      </c>
    </row>
    <row r="544" spans="14:25" x14ac:dyDescent="0.25">
      <c r="N544" s="33">
        <v>542</v>
      </c>
      <c r="O544" s="33">
        <f t="shared" ca="1" si="16"/>
        <v>0.54582346327271558</v>
      </c>
      <c r="P544" s="33">
        <v>129.69880030605856</v>
      </c>
      <c r="Q544" s="31">
        <f t="shared" si="17"/>
        <v>0.54133949887202193</v>
      </c>
      <c r="Y544" s="12">
        <v>129.69880030605856</v>
      </c>
    </row>
    <row r="545" spans="14:25" x14ac:dyDescent="0.25">
      <c r="N545" s="33">
        <v>543</v>
      </c>
      <c r="O545" s="33">
        <f t="shared" ca="1" si="16"/>
        <v>0.88476530559583022</v>
      </c>
      <c r="P545" s="33">
        <v>105.23062108016339</v>
      </c>
      <c r="Q545" s="31">
        <f t="shared" si="17"/>
        <v>5.5345206933882896E-2</v>
      </c>
      <c r="Y545" s="12">
        <v>105.23062108016339</v>
      </c>
    </row>
    <row r="546" spans="14:25" x14ac:dyDescent="0.25">
      <c r="N546" s="33">
        <v>544</v>
      </c>
      <c r="O546" s="33">
        <f t="shared" ca="1" si="16"/>
        <v>0.31085158969199567</v>
      </c>
      <c r="P546" s="33">
        <v>139.56661973327795</v>
      </c>
      <c r="Q546" s="31">
        <f t="shared" si="17"/>
        <v>0.80154759974378742</v>
      </c>
      <c r="Y546" s="12">
        <v>139.56661973327795</v>
      </c>
    </row>
    <row r="547" spans="14:25" x14ac:dyDescent="0.25">
      <c r="N547" s="33">
        <v>545</v>
      </c>
      <c r="O547" s="33">
        <f t="shared" ca="1" si="16"/>
        <v>0.576242044836486</v>
      </c>
      <c r="P547" s="33">
        <v>145.57376868088974</v>
      </c>
      <c r="Q547" s="31">
        <f t="shared" si="17"/>
        <v>0.90590925213580786</v>
      </c>
      <c r="Y547" s="12">
        <v>145.57376868088974</v>
      </c>
    </row>
    <row r="548" spans="14:25" x14ac:dyDescent="0.25">
      <c r="N548" s="33">
        <v>546</v>
      </c>
      <c r="O548" s="33">
        <f t="shared" ca="1" si="16"/>
        <v>0.58159395616319542</v>
      </c>
      <c r="P548" s="33">
        <v>130.06217343609498</v>
      </c>
      <c r="Q548" s="31">
        <f t="shared" si="17"/>
        <v>0.55194846288738775</v>
      </c>
      <c r="Y548" s="12">
        <v>130.06217343609498</v>
      </c>
    </row>
    <row r="549" spans="14:25" x14ac:dyDescent="0.25">
      <c r="N549" s="33">
        <v>547</v>
      </c>
      <c r="O549" s="33">
        <f t="shared" ca="1" si="16"/>
        <v>0.39632835008694023</v>
      </c>
      <c r="P549" s="33">
        <v>156.31145683338008</v>
      </c>
      <c r="Q549" s="31">
        <f t="shared" si="17"/>
        <v>0.98549869039289073</v>
      </c>
      <c r="Y549" s="12">
        <v>156.31145683338008</v>
      </c>
    </row>
    <row r="550" spans="14:25" x14ac:dyDescent="0.25">
      <c r="N550" s="33">
        <v>548</v>
      </c>
      <c r="O550" s="33">
        <f t="shared" ca="1" si="16"/>
        <v>0.28700327149698157</v>
      </c>
      <c r="P550" s="33">
        <v>116.29542946177018</v>
      </c>
      <c r="Q550" s="31">
        <f t="shared" si="17"/>
        <v>0.19710173990051066</v>
      </c>
      <c r="Y550" s="12">
        <v>116.29542946177018</v>
      </c>
    </row>
    <row r="551" spans="14:25" x14ac:dyDescent="0.25">
      <c r="N551" s="33">
        <v>549</v>
      </c>
      <c r="O551" s="33">
        <f t="shared" ca="1" si="16"/>
        <v>0.19886784755495313</v>
      </c>
      <c r="P551" s="33">
        <v>121.44050428976495</v>
      </c>
      <c r="Q551" s="31">
        <f t="shared" si="17"/>
        <v>0.31121044429325029</v>
      </c>
      <c r="Y551" s="12">
        <v>121.44050428976495</v>
      </c>
    </row>
    <row r="552" spans="14:25" x14ac:dyDescent="0.25">
      <c r="N552" s="33">
        <v>550</v>
      </c>
      <c r="O552" s="33">
        <f t="shared" ca="1" si="16"/>
        <v>0.34657314481411183</v>
      </c>
      <c r="P552" s="33">
        <v>153.71070592983676</v>
      </c>
      <c r="Q552" s="31">
        <f t="shared" si="17"/>
        <v>0.97558043018356644</v>
      </c>
      <c r="Y552" s="12">
        <v>153.71070592983676</v>
      </c>
    </row>
    <row r="553" spans="14:25" x14ac:dyDescent="0.25">
      <c r="N553" s="33">
        <v>551</v>
      </c>
      <c r="O553" s="33">
        <f t="shared" ca="1" si="16"/>
        <v>0.57188986634330785</v>
      </c>
      <c r="P553" s="33">
        <v>128.6264788162988</v>
      </c>
      <c r="Q553" s="31">
        <f t="shared" si="17"/>
        <v>0.50999514867744145</v>
      </c>
      <c r="Y553" s="12">
        <v>128.6264788162988</v>
      </c>
    </row>
    <row r="554" spans="14:25" x14ac:dyDescent="0.25">
      <c r="N554" s="33">
        <v>552</v>
      </c>
      <c r="O554" s="33">
        <f t="shared" ca="1" si="16"/>
        <v>0.42107940792477572</v>
      </c>
      <c r="P554" s="33">
        <v>121.57945399789027</v>
      </c>
      <c r="Q554" s="31">
        <f t="shared" si="17"/>
        <v>0.31469519609610924</v>
      </c>
      <c r="Y554" s="12">
        <v>121.57945399789027</v>
      </c>
    </row>
    <row r="555" spans="14:25" x14ac:dyDescent="0.25">
      <c r="N555" s="33">
        <v>553</v>
      </c>
      <c r="O555" s="33">
        <f t="shared" ca="1" si="16"/>
        <v>0.54414491015482913</v>
      </c>
      <c r="P555" s="33">
        <v>114.55843171511428</v>
      </c>
      <c r="Q555" s="31">
        <f t="shared" si="17"/>
        <v>0.16567848032019639</v>
      </c>
      <c r="Y555" s="12">
        <v>114.55843171511428</v>
      </c>
    </row>
    <row r="556" spans="14:25" x14ac:dyDescent="0.25">
      <c r="N556" s="33">
        <v>554</v>
      </c>
      <c r="O556" s="33">
        <f t="shared" ca="1" si="16"/>
        <v>0.22570982359698177</v>
      </c>
      <c r="P556" s="33">
        <v>124.69894826003411</v>
      </c>
      <c r="Q556" s="31">
        <f t="shared" si="17"/>
        <v>0.39743779131957668</v>
      </c>
      <c r="Y556" s="12">
        <v>124.69894826003411</v>
      </c>
    </row>
    <row r="557" spans="14:25" x14ac:dyDescent="0.25">
      <c r="N557" s="33">
        <v>555</v>
      </c>
      <c r="O557" s="33">
        <f t="shared" ca="1" si="16"/>
        <v>0.85420265262721284</v>
      </c>
      <c r="P557" s="33">
        <v>95.114546421660577</v>
      </c>
      <c r="Q557" s="31">
        <f t="shared" si="17"/>
        <v>1.2561545490740211E-2</v>
      </c>
      <c r="Y557" s="12">
        <v>95.114546421660577</v>
      </c>
    </row>
    <row r="558" spans="14:25" x14ac:dyDescent="0.25">
      <c r="N558" s="33">
        <v>556</v>
      </c>
      <c r="O558" s="33">
        <f t="shared" ca="1" si="16"/>
        <v>0.11319644748283275</v>
      </c>
      <c r="P558" s="33">
        <v>105.11611136493742</v>
      </c>
      <c r="Q558" s="31">
        <f t="shared" si="17"/>
        <v>5.4514168298273553E-2</v>
      </c>
      <c r="Y558" s="12">
        <v>105.11611136493742</v>
      </c>
    </row>
    <row r="559" spans="14:25" x14ac:dyDescent="0.25">
      <c r="N559" s="33">
        <v>557</v>
      </c>
      <c r="O559" s="33">
        <f t="shared" ca="1" si="16"/>
        <v>0.39040486112829376</v>
      </c>
      <c r="P559" s="33">
        <v>132.57200885413948</v>
      </c>
      <c r="Q559" s="31">
        <f t="shared" si="17"/>
        <v>0.62429575889904032</v>
      </c>
      <c r="Y559" s="12">
        <v>132.57200885413948</v>
      </c>
    </row>
    <row r="560" spans="14:25" x14ac:dyDescent="0.25">
      <c r="N560" s="33">
        <v>558</v>
      </c>
      <c r="O560" s="33">
        <f t="shared" ca="1" si="16"/>
        <v>4.8974510821781947E-2</v>
      </c>
      <c r="P560" s="33">
        <v>134.37391729954993</v>
      </c>
      <c r="Q560" s="31">
        <f t="shared" si="17"/>
        <v>0.67429513087182558</v>
      </c>
      <c r="Y560" s="12">
        <v>134.37391729954993</v>
      </c>
    </row>
    <row r="561" spans="14:25" x14ac:dyDescent="0.25">
      <c r="N561" s="33">
        <v>559</v>
      </c>
      <c r="O561" s="33">
        <f t="shared" ca="1" si="16"/>
        <v>0.12197142969571251</v>
      </c>
      <c r="P561" s="33">
        <v>107.79975552219845</v>
      </c>
      <c r="Q561" s="31">
        <f t="shared" si="17"/>
        <v>7.6907019617835803E-2</v>
      </c>
      <c r="Y561" s="12">
        <v>107.79975552219845</v>
      </c>
    </row>
    <row r="562" spans="14:25" x14ac:dyDescent="0.25">
      <c r="N562" s="33">
        <v>560</v>
      </c>
      <c r="O562" s="33">
        <f t="shared" ca="1" si="16"/>
        <v>0.73414088225005414</v>
      </c>
      <c r="P562" s="33">
        <v>125.41825159250328</v>
      </c>
      <c r="Q562" s="31">
        <f t="shared" si="17"/>
        <v>0.41754410382273432</v>
      </c>
      <c r="Y562" s="12">
        <v>125.41825159250328</v>
      </c>
    </row>
    <row r="563" spans="14:25" x14ac:dyDescent="0.25">
      <c r="N563" s="33">
        <v>561</v>
      </c>
      <c r="O563" s="33">
        <f t="shared" ca="1" si="16"/>
        <v>0.3480188922423112</v>
      </c>
      <c r="P563" s="33">
        <v>111.3219809446956</v>
      </c>
      <c r="Q563" s="31">
        <f t="shared" si="17"/>
        <v>0.11681199024437465</v>
      </c>
      <c r="Y563" s="12">
        <v>111.3219809446956</v>
      </c>
    </row>
    <row r="564" spans="14:25" x14ac:dyDescent="0.25">
      <c r="N564" s="33">
        <v>562</v>
      </c>
      <c r="O564" s="33">
        <f t="shared" ca="1" si="16"/>
        <v>0.49396367777083705</v>
      </c>
      <c r="P564" s="33">
        <v>122.22153765930159</v>
      </c>
      <c r="Q564" s="31">
        <f t="shared" si="17"/>
        <v>0.3310406494928344</v>
      </c>
      <c r="Y564" s="12">
        <v>122.22153765930159</v>
      </c>
    </row>
    <row r="565" spans="14:25" x14ac:dyDescent="0.25">
      <c r="N565" s="33">
        <v>563</v>
      </c>
      <c r="O565" s="33">
        <f t="shared" ca="1" si="16"/>
        <v>0.55323697367055635</v>
      </c>
      <c r="P565" s="33">
        <v>129.90550348938029</v>
      </c>
      <c r="Q565" s="31">
        <f t="shared" si="17"/>
        <v>0.54737624263743423</v>
      </c>
      <c r="Y565" s="12">
        <v>129.90550348938029</v>
      </c>
    </row>
    <row r="566" spans="14:25" x14ac:dyDescent="0.25">
      <c r="N566" s="33">
        <v>564</v>
      </c>
      <c r="O566" s="33">
        <f t="shared" ca="1" si="16"/>
        <v>0.64529085165542077</v>
      </c>
      <c r="P566" s="33">
        <v>112.62845165950617</v>
      </c>
      <c r="Q566" s="31">
        <f t="shared" si="17"/>
        <v>0.13505365128861374</v>
      </c>
      <c r="Y566" s="12">
        <v>112.62845165950617</v>
      </c>
    </row>
    <row r="567" spans="14:25" x14ac:dyDescent="0.25">
      <c r="N567" s="33">
        <v>565</v>
      </c>
      <c r="O567" s="33">
        <f t="shared" ca="1" si="16"/>
        <v>0.56711020754517472</v>
      </c>
      <c r="P567" s="33">
        <v>127.46468291179991</v>
      </c>
      <c r="Q567" s="31">
        <f t="shared" si="17"/>
        <v>0.47615070938942483</v>
      </c>
      <c r="Y567" s="12">
        <v>127.46468291179991</v>
      </c>
    </row>
    <row r="568" spans="14:25" x14ac:dyDescent="0.25">
      <c r="N568" s="33">
        <v>566</v>
      </c>
      <c r="O568" s="33">
        <f t="shared" ca="1" si="16"/>
        <v>0.14935433867215053</v>
      </c>
      <c r="P568" s="33">
        <v>134.23183750756499</v>
      </c>
      <c r="Q568" s="31">
        <f t="shared" si="17"/>
        <v>0.67043601979313161</v>
      </c>
      <c r="Y568" s="12">
        <v>134.23183750756499</v>
      </c>
    </row>
    <row r="569" spans="14:25" x14ac:dyDescent="0.25">
      <c r="N569" s="33">
        <v>567</v>
      </c>
      <c r="O569" s="33">
        <f t="shared" ca="1" si="16"/>
        <v>0.71326254347397211</v>
      </c>
      <c r="P569" s="33">
        <v>127.55836791607702</v>
      </c>
      <c r="Q569" s="31">
        <f t="shared" si="17"/>
        <v>0.47886984506985059</v>
      </c>
      <c r="Y569" s="12">
        <v>127.55836791607702</v>
      </c>
    </row>
    <row r="570" spans="14:25" x14ac:dyDescent="0.25">
      <c r="N570" s="33">
        <v>568</v>
      </c>
      <c r="O570" s="33">
        <f t="shared" ca="1" si="16"/>
        <v>0.63541350056973234</v>
      </c>
      <c r="P570" s="33">
        <v>145.63867632756316</v>
      </c>
      <c r="Q570" s="31">
        <f t="shared" si="17"/>
        <v>0.90676756463330621</v>
      </c>
      <c r="Y570" s="12">
        <v>145.63867632756316</v>
      </c>
    </row>
    <row r="571" spans="14:25" x14ac:dyDescent="0.25">
      <c r="N571" s="33">
        <v>569</v>
      </c>
      <c r="O571" s="33">
        <f t="shared" ca="1" si="16"/>
        <v>0.32249698224263945</v>
      </c>
      <c r="P571" s="33">
        <v>114.16796112829985</v>
      </c>
      <c r="Q571" s="31">
        <f t="shared" si="17"/>
        <v>0.15912112046474594</v>
      </c>
      <c r="Y571" s="12">
        <v>114.16796112829985</v>
      </c>
    </row>
    <row r="572" spans="14:25" x14ac:dyDescent="0.25">
      <c r="N572" s="33">
        <v>570</v>
      </c>
      <c r="O572" s="33">
        <f t="shared" ca="1" si="16"/>
        <v>0.49672901613234599</v>
      </c>
      <c r="P572" s="33">
        <v>128.47120199534177</v>
      </c>
      <c r="Q572" s="31">
        <f t="shared" si="17"/>
        <v>0.50545979497401228</v>
      </c>
      <c r="Y572" s="12">
        <v>128.47120199534177</v>
      </c>
    </row>
    <row r="573" spans="14:25" x14ac:dyDescent="0.25">
      <c r="N573" s="33">
        <v>571</v>
      </c>
      <c r="O573" s="33">
        <f t="shared" ca="1" si="16"/>
        <v>0.85370097953911639</v>
      </c>
      <c r="P573" s="33">
        <v>141.99529336842585</v>
      </c>
      <c r="Q573" s="31">
        <f t="shared" si="17"/>
        <v>0.84972100091660097</v>
      </c>
      <c r="Y573" s="12">
        <v>141.99529336842585</v>
      </c>
    </row>
    <row r="574" spans="14:25" x14ac:dyDescent="0.25">
      <c r="N574" s="33">
        <v>572</v>
      </c>
      <c r="O574" s="33">
        <f t="shared" ca="1" si="16"/>
        <v>0.56867123638291484</v>
      </c>
      <c r="P574" s="33">
        <v>129.57030764677779</v>
      </c>
      <c r="Q574" s="31">
        <f t="shared" si="17"/>
        <v>0.53758494651573208</v>
      </c>
      <c r="Y574" s="12">
        <v>129.57030764677779</v>
      </c>
    </row>
    <row r="575" spans="14:25" x14ac:dyDescent="0.25">
      <c r="N575" s="33">
        <v>573</v>
      </c>
      <c r="O575" s="33">
        <f t="shared" ca="1" si="16"/>
        <v>0.81183405605951608</v>
      </c>
      <c r="P575" s="33">
        <v>104.37319035367487</v>
      </c>
      <c r="Q575" s="31">
        <f t="shared" si="17"/>
        <v>4.9370346743938413E-2</v>
      </c>
      <c r="Y575" s="12">
        <v>104.37319035367487</v>
      </c>
    </row>
    <row r="576" spans="14:25" x14ac:dyDescent="0.25">
      <c r="N576" s="33">
        <v>574</v>
      </c>
      <c r="O576" s="33">
        <f t="shared" ca="1" si="16"/>
        <v>0.33784718170475569</v>
      </c>
      <c r="P576" s="33">
        <v>120.87382285372297</v>
      </c>
      <c r="Q576" s="31">
        <f t="shared" si="17"/>
        <v>0.29719933956797595</v>
      </c>
      <c r="Y576" s="12">
        <v>120.87382285372297</v>
      </c>
    </row>
    <row r="577" spans="14:25" x14ac:dyDescent="0.25">
      <c r="N577" s="33">
        <v>575</v>
      </c>
      <c r="O577" s="33">
        <f t="shared" ca="1" si="16"/>
        <v>0.83467625714180804</v>
      </c>
      <c r="P577" s="33">
        <v>136.55952291470379</v>
      </c>
      <c r="Q577" s="31">
        <f t="shared" si="17"/>
        <v>0.73140953857755153</v>
      </c>
      <c r="Y577" s="12">
        <v>136.55952291470379</v>
      </c>
    </row>
    <row r="578" spans="14:25" x14ac:dyDescent="0.25">
      <c r="N578" s="33">
        <v>576</v>
      </c>
      <c r="O578" s="33">
        <f t="shared" ca="1" si="16"/>
        <v>0.46482650989640029</v>
      </c>
      <c r="P578" s="33">
        <v>135.60629523872564</v>
      </c>
      <c r="Q578" s="31">
        <f t="shared" si="17"/>
        <v>0.70705292065891001</v>
      </c>
      <c r="Y578" s="12">
        <v>135.60629523872564</v>
      </c>
    </row>
    <row r="579" spans="14:25" x14ac:dyDescent="0.25">
      <c r="N579" s="33">
        <v>577</v>
      </c>
      <c r="O579" s="33">
        <f t="shared" ca="1" si="16"/>
        <v>0.84224868571508626</v>
      </c>
      <c r="P579" s="33">
        <v>134.71687114035905</v>
      </c>
      <c r="Q579" s="31">
        <f t="shared" si="17"/>
        <v>0.6835432539709253</v>
      </c>
      <c r="Y579" s="12">
        <v>134.71687114035905</v>
      </c>
    </row>
    <row r="580" spans="14:25" x14ac:dyDescent="0.25">
      <c r="N580" s="33">
        <v>578</v>
      </c>
      <c r="O580" s="33">
        <f t="shared" ref="O580:O643" ca="1" si="18">RAND()</f>
        <v>0.24236730408630602</v>
      </c>
      <c r="P580" s="33">
        <v>134.43068230745618</v>
      </c>
      <c r="Q580" s="31">
        <f t="shared" ref="Q580:Q643" si="19">_xlfn.NORM.S.DIST(($L$5+$L$6*ASINH((P580-$L$3)/$L$4)),TRUE)</f>
        <v>0.67583248093082393</v>
      </c>
      <c r="Y580" s="12">
        <v>134.43068230745618</v>
      </c>
    </row>
    <row r="581" spans="14:25" x14ac:dyDescent="0.25">
      <c r="N581" s="33">
        <v>579</v>
      </c>
      <c r="O581" s="33">
        <f t="shared" ca="1" si="18"/>
        <v>7.2379882920031835E-2</v>
      </c>
      <c r="P581" s="33">
        <v>100.58825976253583</v>
      </c>
      <c r="Q581" s="31">
        <f t="shared" si="19"/>
        <v>2.905477674986965E-2</v>
      </c>
      <c r="Y581" s="12">
        <v>100.58825976253583</v>
      </c>
    </row>
    <row r="582" spans="14:25" x14ac:dyDescent="0.25">
      <c r="N582" s="33">
        <v>580</v>
      </c>
      <c r="O582" s="33">
        <f t="shared" ca="1" si="18"/>
        <v>0.27752431161980962</v>
      </c>
      <c r="P582" s="33">
        <v>133.79970214560018</v>
      </c>
      <c r="Q582" s="31">
        <f t="shared" si="19"/>
        <v>0.65860369073128477</v>
      </c>
      <c r="Y582" s="12">
        <v>133.79970214560018</v>
      </c>
    </row>
    <row r="583" spans="14:25" x14ac:dyDescent="0.25">
      <c r="N583" s="33">
        <v>581</v>
      </c>
      <c r="O583" s="33">
        <f t="shared" ca="1" si="18"/>
        <v>0.10096579520475746</v>
      </c>
      <c r="P583" s="33">
        <v>137.96968134865665</v>
      </c>
      <c r="Q583" s="31">
        <f t="shared" si="19"/>
        <v>0.7656484034487141</v>
      </c>
      <c r="Y583" s="12">
        <v>137.96968134865665</v>
      </c>
    </row>
    <row r="584" spans="14:25" x14ac:dyDescent="0.25">
      <c r="N584" s="33">
        <v>582</v>
      </c>
      <c r="O584" s="33">
        <f t="shared" ca="1" si="18"/>
        <v>0.64953544636726956</v>
      </c>
      <c r="P584" s="33">
        <v>130.17996007308676</v>
      </c>
      <c r="Q584" s="31">
        <f t="shared" si="19"/>
        <v>0.55538362812989561</v>
      </c>
      <c r="Y584" s="12">
        <v>130.17996007308676</v>
      </c>
    </row>
    <row r="585" spans="14:25" x14ac:dyDescent="0.25">
      <c r="N585" s="33">
        <v>583</v>
      </c>
      <c r="O585" s="33">
        <f t="shared" ca="1" si="18"/>
        <v>0.96703498037445879</v>
      </c>
      <c r="P585" s="33">
        <v>136.31412996384154</v>
      </c>
      <c r="Q585" s="31">
        <f t="shared" si="19"/>
        <v>0.72522775058440692</v>
      </c>
      <c r="Y585" s="12">
        <v>136.31412996384154</v>
      </c>
    </row>
    <row r="586" spans="14:25" x14ac:dyDescent="0.25">
      <c r="N586" s="33">
        <v>584</v>
      </c>
      <c r="O586" s="33">
        <f t="shared" ca="1" si="18"/>
        <v>0.926033523276652</v>
      </c>
      <c r="P586" s="33">
        <v>141.29696328915128</v>
      </c>
      <c r="Q586" s="31">
        <f t="shared" si="19"/>
        <v>0.83669232303323204</v>
      </c>
      <c r="Y586" s="12">
        <v>141.29696328915128</v>
      </c>
    </row>
    <row r="587" spans="14:25" x14ac:dyDescent="0.25">
      <c r="N587" s="33">
        <v>585</v>
      </c>
      <c r="O587" s="33">
        <f t="shared" ca="1" si="18"/>
        <v>0.78100770685950816</v>
      </c>
      <c r="P587" s="33">
        <v>119.74959123057948</v>
      </c>
      <c r="Q587" s="31">
        <f t="shared" si="19"/>
        <v>0.27040061222096401</v>
      </c>
      <c r="Y587" s="12">
        <v>119.74959123057948</v>
      </c>
    </row>
    <row r="588" spans="14:25" x14ac:dyDescent="0.25">
      <c r="N588" s="33">
        <v>586</v>
      </c>
      <c r="O588" s="33">
        <f t="shared" ca="1" si="18"/>
        <v>0.92069121817035271</v>
      </c>
      <c r="P588" s="33">
        <v>129.23326788312016</v>
      </c>
      <c r="Q588" s="31">
        <f t="shared" si="19"/>
        <v>0.52773239928542881</v>
      </c>
      <c r="Y588" s="12">
        <v>129.23326788312016</v>
      </c>
    </row>
    <row r="589" spans="14:25" x14ac:dyDescent="0.25">
      <c r="N589" s="33">
        <v>587</v>
      </c>
      <c r="O589" s="33">
        <f t="shared" ca="1" si="18"/>
        <v>8.5709053584606121E-2</v>
      </c>
      <c r="P589" s="33">
        <v>135.92386187059404</v>
      </c>
      <c r="Q589" s="31">
        <f t="shared" si="19"/>
        <v>0.7152685852821119</v>
      </c>
      <c r="Y589" s="12">
        <v>135.92386187059404</v>
      </c>
    </row>
    <row r="590" spans="14:25" x14ac:dyDescent="0.25">
      <c r="N590" s="33">
        <v>588</v>
      </c>
      <c r="O590" s="33">
        <f t="shared" ca="1" si="18"/>
        <v>0.71258680025785881</v>
      </c>
      <c r="P590" s="33">
        <v>121.32026121531739</v>
      </c>
      <c r="Q590" s="31">
        <f t="shared" si="19"/>
        <v>0.30821030797117438</v>
      </c>
      <c r="Y590" s="12">
        <v>121.32026121531739</v>
      </c>
    </row>
    <row r="591" spans="14:25" x14ac:dyDescent="0.25">
      <c r="N591" s="33">
        <v>589</v>
      </c>
      <c r="O591" s="33">
        <f t="shared" ca="1" si="18"/>
        <v>0.61414005922467796</v>
      </c>
      <c r="P591" s="33">
        <v>109.46024705967355</v>
      </c>
      <c r="Q591" s="31">
        <f t="shared" si="19"/>
        <v>9.411025493970232E-2</v>
      </c>
      <c r="Y591" s="12">
        <v>109.46024705967355</v>
      </c>
    </row>
    <row r="592" spans="14:25" x14ac:dyDescent="0.25">
      <c r="N592" s="33">
        <v>590</v>
      </c>
      <c r="O592" s="33">
        <f t="shared" ca="1" si="18"/>
        <v>0.23614625733095496</v>
      </c>
      <c r="P592" s="33">
        <v>112.68373663553845</v>
      </c>
      <c r="Q592" s="31">
        <f t="shared" si="19"/>
        <v>0.13586919676218204</v>
      </c>
      <c r="Y592" s="12">
        <v>112.68373663553845</v>
      </c>
    </row>
    <row r="593" spans="14:25" x14ac:dyDescent="0.25">
      <c r="N593" s="33">
        <v>591</v>
      </c>
      <c r="O593" s="33">
        <f t="shared" ca="1" si="18"/>
        <v>0.42208031786508449</v>
      </c>
      <c r="P593" s="33">
        <v>118.05457046284091</v>
      </c>
      <c r="Q593" s="31">
        <f t="shared" si="19"/>
        <v>0.23266826596861021</v>
      </c>
      <c r="Y593" s="12">
        <v>118.05457046284091</v>
      </c>
    </row>
    <row r="594" spans="14:25" x14ac:dyDescent="0.25">
      <c r="N594" s="33">
        <v>592</v>
      </c>
      <c r="O594" s="33">
        <f t="shared" ca="1" si="18"/>
        <v>0.79368117367997792</v>
      </c>
      <c r="P594" s="33">
        <v>138.47118363972046</v>
      </c>
      <c r="Q594" s="31">
        <f t="shared" si="19"/>
        <v>0.77726503456894858</v>
      </c>
      <c r="Y594" s="12">
        <v>138.47118363972046</v>
      </c>
    </row>
    <row r="595" spans="14:25" x14ac:dyDescent="0.25">
      <c r="N595" s="33">
        <v>593</v>
      </c>
      <c r="O595" s="33">
        <f t="shared" ca="1" si="18"/>
        <v>0.81345161246934694</v>
      </c>
      <c r="P595" s="33">
        <v>129.50096387902659</v>
      </c>
      <c r="Q595" s="31">
        <f t="shared" si="19"/>
        <v>0.53555825372213794</v>
      </c>
      <c r="Y595" s="12">
        <v>129.50096387902659</v>
      </c>
    </row>
    <row r="596" spans="14:25" x14ac:dyDescent="0.25">
      <c r="N596" s="33">
        <v>594</v>
      </c>
      <c r="O596" s="33">
        <f t="shared" ca="1" si="18"/>
        <v>0.84927725287657008</v>
      </c>
      <c r="P596" s="33">
        <v>130.35358563940468</v>
      </c>
      <c r="Q596" s="31">
        <f t="shared" si="19"/>
        <v>0.5604431031643895</v>
      </c>
      <c r="Y596" s="12">
        <v>130.35358563940468</v>
      </c>
    </row>
    <row r="597" spans="14:25" x14ac:dyDescent="0.25">
      <c r="N597" s="33">
        <v>595</v>
      </c>
      <c r="O597" s="33">
        <f t="shared" ca="1" si="18"/>
        <v>0.55451933859099789</v>
      </c>
      <c r="P597" s="33">
        <v>131.49389438032779</v>
      </c>
      <c r="Q597" s="31">
        <f t="shared" si="19"/>
        <v>0.59349064393614481</v>
      </c>
      <c r="Y597" s="12">
        <v>131.49389438032779</v>
      </c>
    </row>
    <row r="598" spans="14:25" x14ac:dyDescent="0.25">
      <c r="N598" s="33">
        <v>596</v>
      </c>
      <c r="O598" s="33">
        <f t="shared" ca="1" si="18"/>
        <v>0.39324003196701574</v>
      </c>
      <c r="P598" s="33">
        <v>96.865374315509342</v>
      </c>
      <c r="Q598" s="31">
        <f t="shared" si="19"/>
        <v>1.657369031117174E-2</v>
      </c>
      <c r="Y598" s="12">
        <v>96.865374315509342</v>
      </c>
    </row>
    <row r="599" spans="14:25" x14ac:dyDescent="0.25">
      <c r="N599" s="33">
        <v>597</v>
      </c>
      <c r="O599" s="33">
        <f t="shared" ca="1" si="18"/>
        <v>0.26696206282115331</v>
      </c>
      <c r="P599" s="33">
        <v>134.67207145706843</v>
      </c>
      <c r="Q599" s="31">
        <f t="shared" si="19"/>
        <v>0.68234069625425375</v>
      </c>
      <c r="Y599" s="12">
        <v>134.67207145706843</v>
      </c>
    </row>
    <row r="600" spans="14:25" x14ac:dyDescent="0.25">
      <c r="N600" s="33">
        <v>598</v>
      </c>
      <c r="O600" s="33">
        <f t="shared" ca="1" si="18"/>
        <v>0.876862154219614</v>
      </c>
      <c r="P600" s="33">
        <v>126.65741883225282</v>
      </c>
      <c r="Q600" s="31">
        <f t="shared" si="19"/>
        <v>0.45282959663734085</v>
      </c>
      <c r="Y600" s="12">
        <v>126.65741883225282</v>
      </c>
    </row>
    <row r="601" spans="14:25" x14ac:dyDescent="0.25">
      <c r="N601" s="33">
        <v>599</v>
      </c>
      <c r="O601" s="33">
        <f t="shared" ca="1" si="18"/>
        <v>0.80639608752358616</v>
      </c>
      <c r="P601" s="33">
        <v>137.62127623830926</v>
      </c>
      <c r="Q601" s="31">
        <f t="shared" si="19"/>
        <v>0.7574005006170621</v>
      </c>
      <c r="Y601" s="12">
        <v>137.62127623830926</v>
      </c>
    </row>
    <row r="602" spans="14:25" x14ac:dyDescent="0.25">
      <c r="N602" s="33">
        <v>600</v>
      </c>
      <c r="O602" s="33">
        <f t="shared" ca="1" si="18"/>
        <v>0.29813868736394156</v>
      </c>
      <c r="P602" s="33">
        <v>125.48274763220677</v>
      </c>
      <c r="Q602" s="31">
        <f t="shared" si="19"/>
        <v>0.41936176029688704</v>
      </c>
      <c r="Y602" s="12">
        <v>125.48274763220677</v>
      </c>
    </row>
    <row r="603" spans="14:25" x14ac:dyDescent="0.25">
      <c r="N603" s="33">
        <v>601</v>
      </c>
      <c r="O603" s="33">
        <f t="shared" ca="1" si="18"/>
        <v>0.66507808032319404</v>
      </c>
      <c r="P603" s="33">
        <v>122.16002261239977</v>
      </c>
      <c r="Q603" s="31">
        <f t="shared" si="19"/>
        <v>0.32945777548782507</v>
      </c>
      <c r="Y603" s="12">
        <v>122.16002261239977</v>
      </c>
    </row>
    <row r="604" spans="14:25" x14ac:dyDescent="0.25">
      <c r="N604" s="33">
        <v>602</v>
      </c>
      <c r="O604" s="33">
        <f t="shared" ca="1" si="18"/>
        <v>0.11989196336098684</v>
      </c>
      <c r="P604" s="33">
        <v>133.36933544519636</v>
      </c>
      <c r="Q604" s="31">
        <f t="shared" si="19"/>
        <v>0.64668657351839842</v>
      </c>
      <c r="Y604" s="12">
        <v>133.36933544519636</v>
      </c>
    </row>
    <row r="605" spans="14:25" x14ac:dyDescent="0.25">
      <c r="N605" s="33">
        <v>603</v>
      </c>
      <c r="O605" s="33">
        <f t="shared" ca="1" si="18"/>
        <v>0.39391687254920771</v>
      </c>
      <c r="P605" s="33">
        <v>118.29820570963996</v>
      </c>
      <c r="Q605" s="31">
        <f t="shared" si="19"/>
        <v>0.2378865152998034</v>
      </c>
      <c r="Y605" s="12">
        <v>118.29820570963996</v>
      </c>
    </row>
    <row r="606" spans="14:25" x14ac:dyDescent="0.25">
      <c r="N606" s="33">
        <v>604</v>
      </c>
      <c r="O606" s="33">
        <f t="shared" ca="1" si="18"/>
        <v>0.68975056460677842</v>
      </c>
      <c r="P606" s="33">
        <v>131.34355813993682</v>
      </c>
      <c r="Q606" s="31">
        <f t="shared" si="19"/>
        <v>0.5891563061314562</v>
      </c>
      <c r="Y606" s="12">
        <v>131.34355813993682</v>
      </c>
    </row>
    <row r="607" spans="14:25" x14ac:dyDescent="0.25">
      <c r="N607" s="33">
        <v>605</v>
      </c>
      <c r="O607" s="33">
        <f t="shared" ca="1" si="18"/>
        <v>0.30840837817754274</v>
      </c>
      <c r="P607" s="33">
        <v>124.14802166920917</v>
      </c>
      <c r="Q607" s="31">
        <f t="shared" si="19"/>
        <v>0.3822633894852186</v>
      </c>
      <c r="Y607" s="12">
        <v>124.14802166920917</v>
      </c>
    </row>
    <row r="608" spans="14:25" x14ac:dyDescent="0.25">
      <c r="N608" s="33">
        <v>606</v>
      </c>
      <c r="O608" s="33">
        <f t="shared" ca="1" si="18"/>
        <v>0.77384528644023276</v>
      </c>
      <c r="P608" s="33">
        <v>129.13545473871878</v>
      </c>
      <c r="Q608" s="31">
        <f t="shared" si="19"/>
        <v>0.52487255087438633</v>
      </c>
      <c r="Y608" s="12">
        <v>129.13545473871878</v>
      </c>
    </row>
    <row r="609" spans="14:25" x14ac:dyDescent="0.25">
      <c r="N609" s="33">
        <v>607</v>
      </c>
      <c r="O609" s="33">
        <f t="shared" ca="1" si="18"/>
        <v>9.338985872186234E-2</v>
      </c>
      <c r="P609" s="33">
        <v>127.83764802256086</v>
      </c>
      <c r="Q609" s="31">
        <f t="shared" si="19"/>
        <v>0.48698827004728573</v>
      </c>
      <c r="Y609" s="12">
        <v>127.83764802256086</v>
      </c>
    </row>
    <row r="610" spans="14:25" x14ac:dyDescent="0.25">
      <c r="N610" s="33">
        <v>608</v>
      </c>
      <c r="O610" s="33">
        <f t="shared" ca="1" si="18"/>
        <v>7.3280424188933435E-2</v>
      </c>
      <c r="P610" s="33">
        <v>129.2092288443755</v>
      </c>
      <c r="Q610" s="31">
        <f t="shared" si="19"/>
        <v>0.52702955342503666</v>
      </c>
      <c r="Y610" s="12">
        <v>129.2092288443755</v>
      </c>
    </row>
    <row r="611" spans="14:25" x14ac:dyDescent="0.25">
      <c r="N611" s="33">
        <v>609</v>
      </c>
      <c r="O611" s="33">
        <f t="shared" ca="1" si="18"/>
        <v>0.5559404829510588</v>
      </c>
      <c r="P611" s="33">
        <v>134.12057492535411</v>
      </c>
      <c r="Q611" s="31">
        <f t="shared" si="19"/>
        <v>0.66740297049438191</v>
      </c>
      <c r="Y611" s="12">
        <v>134.12057492535411</v>
      </c>
    </row>
    <row r="612" spans="14:25" x14ac:dyDescent="0.25">
      <c r="N612" s="33">
        <v>610</v>
      </c>
      <c r="O612" s="33">
        <f t="shared" ca="1" si="18"/>
        <v>0.55037482197494292</v>
      </c>
      <c r="P612" s="33">
        <v>119.36650460081927</v>
      </c>
      <c r="Q612" s="31">
        <f t="shared" si="19"/>
        <v>0.26158504085949258</v>
      </c>
      <c r="Y612" s="12">
        <v>119.36650460081927</v>
      </c>
    </row>
    <row r="613" spans="14:25" x14ac:dyDescent="0.25">
      <c r="N613" s="33">
        <v>611</v>
      </c>
      <c r="O613" s="33">
        <f t="shared" ca="1" si="18"/>
        <v>0.30475976091614776</v>
      </c>
      <c r="P613" s="33">
        <v>142.15646407036846</v>
      </c>
      <c r="Q613" s="31">
        <f t="shared" si="19"/>
        <v>0.85263214128451725</v>
      </c>
      <c r="Y613" s="12">
        <v>142.15646407036846</v>
      </c>
    </row>
    <row r="614" spans="14:25" x14ac:dyDescent="0.25">
      <c r="N614" s="33">
        <v>612</v>
      </c>
      <c r="O614" s="33">
        <f t="shared" ca="1" si="18"/>
        <v>0.86474078563722689</v>
      </c>
      <c r="P614" s="33">
        <v>128.46567003768109</v>
      </c>
      <c r="Q614" s="31">
        <f t="shared" si="19"/>
        <v>0.50529826150685908</v>
      </c>
      <c r="Y614" s="12">
        <v>128.46567003768109</v>
      </c>
    </row>
    <row r="615" spans="14:25" x14ac:dyDescent="0.25">
      <c r="N615" s="33">
        <v>613</v>
      </c>
      <c r="O615" s="33">
        <f t="shared" ca="1" si="18"/>
        <v>0.88388856517704473</v>
      </c>
      <c r="P615" s="33">
        <v>139.53821491434078</v>
      </c>
      <c r="Q615" s="31">
        <f t="shared" si="19"/>
        <v>0.80093739545511156</v>
      </c>
      <c r="Y615" s="12">
        <v>139.53821491434078</v>
      </c>
    </row>
    <row r="616" spans="14:25" x14ac:dyDescent="0.25">
      <c r="N616" s="33">
        <v>614</v>
      </c>
      <c r="O616" s="33">
        <f t="shared" ca="1" si="18"/>
        <v>0.29063915697608411</v>
      </c>
      <c r="P616" s="33">
        <v>137.81114865333973</v>
      </c>
      <c r="Q616" s="31">
        <f t="shared" si="19"/>
        <v>0.7619131848285744</v>
      </c>
      <c r="Y616" s="12">
        <v>137.81114865333973</v>
      </c>
    </row>
    <row r="617" spans="14:25" x14ac:dyDescent="0.25">
      <c r="N617" s="33">
        <v>615</v>
      </c>
      <c r="O617" s="33">
        <f t="shared" ca="1" si="18"/>
        <v>0.59414717921332227</v>
      </c>
      <c r="P617" s="33">
        <v>132.08405328162877</v>
      </c>
      <c r="Q617" s="31">
        <f t="shared" si="19"/>
        <v>0.61041929344042978</v>
      </c>
      <c r="Y617" s="12">
        <v>132.08405328162877</v>
      </c>
    </row>
    <row r="618" spans="14:25" x14ac:dyDescent="0.25">
      <c r="N618" s="33">
        <v>616</v>
      </c>
      <c r="O618" s="33">
        <f t="shared" ca="1" si="18"/>
        <v>0.26831383858157831</v>
      </c>
      <c r="P618" s="33">
        <v>129.51999707470915</v>
      </c>
      <c r="Q618" s="31">
        <f t="shared" si="19"/>
        <v>0.53611456034817029</v>
      </c>
      <c r="Y618" s="12">
        <v>129.51999707470915</v>
      </c>
    </row>
    <row r="619" spans="14:25" x14ac:dyDescent="0.25">
      <c r="N619" s="33">
        <v>617</v>
      </c>
      <c r="O619" s="33">
        <f t="shared" ca="1" si="18"/>
        <v>0.90443982125992484</v>
      </c>
      <c r="P619" s="33">
        <v>125.01191571184707</v>
      </c>
      <c r="Q619" s="31">
        <f t="shared" si="19"/>
        <v>0.40614738691747571</v>
      </c>
      <c r="Y619" s="12">
        <v>125.01191571184707</v>
      </c>
    </row>
    <row r="620" spans="14:25" x14ac:dyDescent="0.25">
      <c r="N620" s="33">
        <v>618</v>
      </c>
      <c r="O620" s="33">
        <f t="shared" ca="1" si="18"/>
        <v>0.21398947847850647</v>
      </c>
      <c r="P620" s="33">
        <v>126.07575011047473</v>
      </c>
      <c r="Q620" s="31">
        <f t="shared" si="19"/>
        <v>0.43617643329650979</v>
      </c>
      <c r="Y620" s="12">
        <v>126.07575011047473</v>
      </c>
    </row>
    <row r="621" spans="14:25" x14ac:dyDescent="0.25">
      <c r="N621" s="33">
        <v>619</v>
      </c>
      <c r="O621" s="33">
        <f t="shared" ca="1" si="18"/>
        <v>0.62419610943221404</v>
      </c>
      <c r="P621" s="33">
        <v>131.32800169746361</v>
      </c>
      <c r="Q621" s="31">
        <f t="shared" si="19"/>
        <v>0.58870734094800437</v>
      </c>
      <c r="Y621" s="12">
        <v>131.32800169746361</v>
      </c>
    </row>
    <row r="622" spans="14:25" x14ac:dyDescent="0.25">
      <c r="N622" s="33">
        <v>620</v>
      </c>
      <c r="O622" s="33">
        <f t="shared" ca="1" si="18"/>
        <v>0.25876090984200717</v>
      </c>
      <c r="P622" s="33">
        <v>117.33814670035879</v>
      </c>
      <c r="Q622" s="31">
        <f t="shared" si="19"/>
        <v>0.21773297582523851</v>
      </c>
      <c r="Y622" s="12">
        <v>117.33814670035879</v>
      </c>
    </row>
    <row r="623" spans="14:25" x14ac:dyDescent="0.25">
      <c r="N623" s="33">
        <v>621</v>
      </c>
      <c r="O623" s="33">
        <f t="shared" ca="1" si="18"/>
        <v>0.95074991078320403</v>
      </c>
      <c r="P623" s="33">
        <v>153.65973695090915</v>
      </c>
      <c r="Q623" s="31">
        <f t="shared" si="19"/>
        <v>0.97534092314726828</v>
      </c>
      <c r="Y623" s="12">
        <v>153.65973695090915</v>
      </c>
    </row>
    <row r="624" spans="14:25" x14ac:dyDescent="0.25">
      <c r="N624" s="33">
        <v>622</v>
      </c>
      <c r="O624" s="33">
        <f t="shared" ca="1" si="18"/>
        <v>0.80900780142889561</v>
      </c>
      <c r="P624" s="33">
        <v>122.80270197418876</v>
      </c>
      <c r="Q624" s="31">
        <f t="shared" si="19"/>
        <v>0.3461644645065981</v>
      </c>
      <c r="Y624" s="12">
        <v>122.80270197418876</v>
      </c>
    </row>
    <row r="625" spans="14:25" x14ac:dyDescent="0.25">
      <c r="N625" s="33">
        <v>623</v>
      </c>
      <c r="O625" s="33">
        <f t="shared" ca="1" si="18"/>
        <v>0.9429776162129474</v>
      </c>
      <c r="P625" s="33">
        <v>126.19908027079083</v>
      </c>
      <c r="Q625" s="31">
        <f t="shared" si="19"/>
        <v>0.4396950980910041</v>
      </c>
      <c r="Y625" s="12">
        <v>126.19908027079083</v>
      </c>
    </row>
    <row r="626" spans="14:25" x14ac:dyDescent="0.25">
      <c r="N626" s="33">
        <v>624</v>
      </c>
      <c r="O626" s="33">
        <f t="shared" ca="1" si="18"/>
        <v>0.87780868712637439</v>
      </c>
      <c r="P626" s="33">
        <v>139.80831938710531</v>
      </c>
      <c r="Q626" s="31">
        <f t="shared" si="19"/>
        <v>0.80669715149501142</v>
      </c>
      <c r="Y626" s="12">
        <v>139.80831938710531</v>
      </c>
    </row>
    <row r="627" spans="14:25" x14ac:dyDescent="0.25">
      <c r="N627" s="33">
        <v>625</v>
      </c>
      <c r="O627" s="33">
        <f t="shared" ca="1" si="18"/>
        <v>0.58916144621085131</v>
      </c>
      <c r="P627" s="33">
        <v>126.7303047643443</v>
      </c>
      <c r="Q627" s="31">
        <f t="shared" si="19"/>
        <v>0.45492607273430669</v>
      </c>
      <c r="Y627" s="12">
        <v>126.7303047643443</v>
      </c>
    </row>
    <row r="628" spans="14:25" x14ac:dyDescent="0.25">
      <c r="N628" s="33">
        <v>626</v>
      </c>
      <c r="O628" s="33">
        <f t="shared" ca="1" si="18"/>
        <v>0.84758027293782556</v>
      </c>
      <c r="P628" s="33">
        <v>137.73532814433037</v>
      </c>
      <c r="Q628" s="31">
        <f t="shared" si="19"/>
        <v>0.76011624162410141</v>
      </c>
      <c r="Y628" s="12">
        <v>137.73532814433037</v>
      </c>
    </row>
    <row r="629" spans="14:25" x14ac:dyDescent="0.25">
      <c r="N629" s="33">
        <v>627</v>
      </c>
      <c r="O629" s="33">
        <f t="shared" ca="1" si="18"/>
        <v>0.69783095631719261</v>
      </c>
      <c r="P629" s="33">
        <v>130.15497101856673</v>
      </c>
      <c r="Q629" s="31">
        <f t="shared" si="19"/>
        <v>0.55465501968430897</v>
      </c>
      <c r="Y629" s="12">
        <v>130.15497101856673</v>
      </c>
    </row>
    <row r="630" spans="14:25" x14ac:dyDescent="0.25">
      <c r="N630" s="33">
        <v>628</v>
      </c>
      <c r="O630" s="33">
        <f t="shared" ca="1" si="18"/>
        <v>0.29238605120168981</v>
      </c>
      <c r="P630" s="33">
        <v>136.22539352181849</v>
      </c>
      <c r="Q630" s="31">
        <f t="shared" si="19"/>
        <v>0.72297692146649917</v>
      </c>
      <c r="Y630" s="12">
        <v>136.22539352181849</v>
      </c>
    </row>
    <row r="631" spans="14:25" x14ac:dyDescent="0.25">
      <c r="N631" s="33">
        <v>629</v>
      </c>
      <c r="O631" s="33">
        <f t="shared" ca="1" si="18"/>
        <v>0.56676672303259312</v>
      </c>
      <c r="P631" s="33">
        <v>125.72365876838091</v>
      </c>
      <c r="Q631" s="31">
        <f t="shared" si="19"/>
        <v>0.42617114191982763</v>
      </c>
      <c r="Y631" s="12">
        <v>125.72365876838091</v>
      </c>
    </row>
    <row r="632" spans="14:25" x14ac:dyDescent="0.25">
      <c r="N632" s="33">
        <v>630</v>
      </c>
      <c r="O632" s="33">
        <f t="shared" ca="1" si="18"/>
        <v>0.69264495304962359</v>
      </c>
      <c r="P632" s="33">
        <v>157.55837779672913</v>
      </c>
      <c r="Q632" s="31">
        <f t="shared" si="19"/>
        <v>0.98888812997131736</v>
      </c>
      <c r="Y632" s="12">
        <v>157.55837779672913</v>
      </c>
    </row>
    <row r="633" spans="14:25" x14ac:dyDescent="0.25">
      <c r="N633" s="33">
        <v>631</v>
      </c>
      <c r="O633" s="33">
        <f t="shared" ca="1" si="18"/>
        <v>0.34845498806740505</v>
      </c>
      <c r="P633" s="33">
        <v>140.91381807913422</v>
      </c>
      <c r="Q633" s="31">
        <f t="shared" si="19"/>
        <v>0.82925903773761878</v>
      </c>
      <c r="Y633" s="12">
        <v>140.91381807913422</v>
      </c>
    </row>
    <row r="634" spans="14:25" x14ac:dyDescent="0.25">
      <c r="N634" s="33">
        <v>632</v>
      </c>
      <c r="O634" s="33">
        <f t="shared" ca="1" si="18"/>
        <v>0.53304874702705496</v>
      </c>
      <c r="P634" s="33">
        <v>143.26307430584438</v>
      </c>
      <c r="Q634" s="31">
        <f t="shared" si="19"/>
        <v>0.87164610527692588</v>
      </c>
      <c r="Y634" s="12">
        <v>143.26307430584438</v>
      </c>
    </row>
    <row r="635" spans="14:25" x14ac:dyDescent="0.25">
      <c r="N635" s="33">
        <v>633</v>
      </c>
      <c r="O635" s="33">
        <f t="shared" ca="1" si="18"/>
        <v>0.90744482234075219</v>
      </c>
      <c r="P635" s="33">
        <v>156.31119579938996</v>
      </c>
      <c r="Q635" s="31">
        <f t="shared" si="19"/>
        <v>0.98549789846192515</v>
      </c>
      <c r="Y635" s="12">
        <v>156.31119579938996</v>
      </c>
    </row>
    <row r="636" spans="14:25" x14ac:dyDescent="0.25">
      <c r="N636" s="33">
        <v>634</v>
      </c>
      <c r="O636" s="33">
        <f t="shared" ca="1" si="18"/>
        <v>0.70016443549681839</v>
      </c>
      <c r="P636" s="33">
        <v>114.86843311270346</v>
      </c>
      <c r="Q636" s="31">
        <f t="shared" si="19"/>
        <v>0.17101646797662121</v>
      </c>
      <c r="Y636" s="12">
        <v>114.86843311270346</v>
      </c>
    </row>
    <row r="637" spans="14:25" x14ac:dyDescent="0.25">
      <c r="N637" s="33">
        <v>635</v>
      </c>
      <c r="O637" s="33">
        <f t="shared" ca="1" si="18"/>
        <v>0.38457273753018184</v>
      </c>
      <c r="P637" s="33">
        <v>122.32156145206115</v>
      </c>
      <c r="Q637" s="31">
        <f t="shared" si="19"/>
        <v>0.33362187127329518</v>
      </c>
      <c r="Y637" s="12">
        <v>122.32156145206115</v>
      </c>
    </row>
    <row r="638" spans="14:25" x14ac:dyDescent="0.25">
      <c r="N638" s="33">
        <v>636</v>
      </c>
      <c r="O638" s="33">
        <f t="shared" ca="1" si="18"/>
        <v>0.27993953363986646</v>
      </c>
      <c r="P638" s="33">
        <v>154.7221838351409</v>
      </c>
      <c r="Q638" s="31">
        <f t="shared" si="19"/>
        <v>0.97995224755547117</v>
      </c>
      <c r="Y638" s="12">
        <v>154.7221838351409</v>
      </c>
    </row>
    <row r="639" spans="14:25" x14ac:dyDescent="0.25">
      <c r="N639" s="33">
        <v>637</v>
      </c>
      <c r="O639" s="33">
        <f t="shared" ca="1" si="18"/>
        <v>0.74171579316436242</v>
      </c>
      <c r="P639" s="33">
        <v>130.15149463787932</v>
      </c>
      <c r="Q639" s="31">
        <f t="shared" si="19"/>
        <v>0.55455365057950778</v>
      </c>
      <c r="Y639" s="12">
        <v>130.15149463787932</v>
      </c>
    </row>
    <row r="640" spans="14:25" x14ac:dyDescent="0.25">
      <c r="N640" s="33">
        <v>638</v>
      </c>
      <c r="O640" s="33">
        <f t="shared" ca="1" si="18"/>
        <v>7.7240317802445335E-2</v>
      </c>
      <c r="P640" s="33">
        <v>135.06649174561974</v>
      </c>
      <c r="Q640" s="31">
        <f t="shared" si="19"/>
        <v>0.69286910086856768</v>
      </c>
      <c r="Y640" s="12">
        <v>135.06649174561974</v>
      </c>
    </row>
    <row r="641" spans="14:25" x14ac:dyDescent="0.25">
      <c r="N641" s="33">
        <v>639</v>
      </c>
      <c r="O641" s="33">
        <f t="shared" ca="1" si="18"/>
        <v>0.33514654731067284</v>
      </c>
      <c r="P641" s="33">
        <v>143.7594935157652</v>
      </c>
      <c r="Q641" s="31">
        <f t="shared" si="19"/>
        <v>0.87962357384150336</v>
      </c>
      <c r="Y641" s="12">
        <v>143.7594935157652</v>
      </c>
    </row>
    <row r="642" spans="14:25" x14ac:dyDescent="0.25">
      <c r="N642" s="33">
        <v>640</v>
      </c>
      <c r="O642" s="33">
        <f t="shared" ca="1" si="18"/>
        <v>0.4605105576472156</v>
      </c>
      <c r="P642" s="33">
        <v>121.194461942063</v>
      </c>
      <c r="Q642" s="31">
        <f t="shared" si="19"/>
        <v>0.30508706350548948</v>
      </c>
      <c r="Y642" s="12">
        <v>121.194461942063</v>
      </c>
    </row>
    <row r="643" spans="14:25" x14ac:dyDescent="0.25">
      <c r="N643" s="33">
        <v>641</v>
      </c>
      <c r="O643" s="33">
        <f t="shared" ca="1" si="18"/>
        <v>0.31579161296026736</v>
      </c>
      <c r="P643" s="33">
        <v>125.59163961142833</v>
      </c>
      <c r="Q643" s="31">
        <f t="shared" si="19"/>
        <v>0.42243576996379306</v>
      </c>
      <c r="Y643" s="12">
        <v>125.59163961142833</v>
      </c>
    </row>
    <row r="644" spans="14:25" x14ac:dyDescent="0.25">
      <c r="N644" s="33">
        <v>642</v>
      </c>
      <c r="O644" s="33">
        <f t="shared" ref="O644:O707" ca="1" si="20">RAND()</f>
        <v>0.70024891747302365</v>
      </c>
      <c r="P644" s="33">
        <v>113.11813989077807</v>
      </c>
      <c r="Q644" s="31">
        <f t="shared" ref="Q644:Q707" si="21">_xlfn.NORM.S.DIST(($L$5+$L$6*ASINH((P644-$L$3)/$L$4)),TRUE)</f>
        <v>0.14240272260790374</v>
      </c>
      <c r="Y644" s="12">
        <v>113.11813989077807</v>
      </c>
    </row>
    <row r="645" spans="14:25" x14ac:dyDescent="0.25">
      <c r="N645" s="33">
        <v>643</v>
      </c>
      <c r="O645" s="33">
        <f t="shared" ca="1" si="20"/>
        <v>0.36840229563409921</v>
      </c>
      <c r="P645" s="33">
        <v>100.23071278657753</v>
      </c>
      <c r="Q645" s="31">
        <f t="shared" si="21"/>
        <v>2.7576349027990027E-2</v>
      </c>
      <c r="Y645" s="12">
        <v>100.23071278657753</v>
      </c>
    </row>
    <row r="646" spans="14:25" x14ac:dyDescent="0.25">
      <c r="N646" s="33">
        <v>644</v>
      </c>
      <c r="O646" s="33">
        <f t="shared" ca="1" si="20"/>
        <v>0.17364173885115886</v>
      </c>
      <c r="P646" s="33">
        <v>127.9339268096071</v>
      </c>
      <c r="Q646" s="31">
        <f t="shared" si="21"/>
        <v>0.48979092709708216</v>
      </c>
      <c r="Y646" s="12">
        <v>127.9339268096071</v>
      </c>
    </row>
    <row r="647" spans="14:25" x14ac:dyDescent="0.25">
      <c r="N647" s="33">
        <v>645</v>
      </c>
      <c r="O647" s="33">
        <f t="shared" ca="1" si="20"/>
        <v>0.37601234798057936</v>
      </c>
      <c r="P647" s="33">
        <v>146.53555902312897</v>
      </c>
      <c r="Q647" s="31">
        <f t="shared" si="21"/>
        <v>0.91806313449594268</v>
      </c>
      <c r="Y647" s="12">
        <v>146.53555902312897</v>
      </c>
    </row>
    <row r="648" spans="14:25" x14ac:dyDescent="0.25">
      <c r="N648" s="33">
        <v>646</v>
      </c>
      <c r="O648" s="33">
        <f t="shared" ca="1" si="20"/>
        <v>0.53712467558819466</v>
      </c>
      <c r="P648" s="33">
        <v>114.60071889628747</v>
      </c>
      <c r="Q648" s="31">
        <f t="shared" si="21"/>
        <v>0.16639974201113814</v>
      </c>
      <c r="Y648" s="12">
        <v>114.60071889628747</v>
      </c>
    </row>
    <row r="649" spans="14:25" x14ac:dyDescent="0.25">
      <c r="N649" s="33">
        <v>647</v>
      </c>
      <c r="O649" s="33">
        <f t="shared" ca="1" si="20"/>
        <v>0.24702838642752734</v>
      </c>
      <c r="P649" s="33">
        <v>148.5427918949693</v>
      </c>
      <c r="Q649" s="31">
        <f t="shared" si="21"/>
        <v>0.93968488851303178</v>
      </c>
      <c r="Y649" s="12">
        <v>148.5427918949693</v>
      </c>
    </row>
    <row r="650" spans="14:25" x14ac:dyDescent="0.25">
      <c r="N650" s="33">
        <v>648</v>
      </c>
      <c r="O650" s="33">
        <f t="shared" ca="1" si="20"/>
        <v>0.2815828841258684</v>
      </c>
      <c r="P650" s="33">
        <v>143.43040432312745</v>
      </c>
      <c r="Q650" s="31">
        <f t="shared" si="21"/>
        <v>0.87437321437177407</v>
      </c>
      <c r="Y650" s="12">
        <v>143.43040432312745</v>
      </c>
    </row>
    <row r="651" spans="14:25" x14ac:dyDescent="0.25">
      <c r="N651" s="33">
        <v>649</v>
      </c>
      <c r="O651" s="33">
        <f t="shared" ca="1" si="20"/>
        <v>0.70939815687922159</v>
      </c>
      <c r="P651" s="33">
        <v>122.19893747114705</v>
      </c>
      <c r="Q651" s="31">
        <f t="shared" si="21"/>
        <v>0.33045870515896436</v>
      </c>
      <c r="Y651" s="12">
        <v>122.19893747114705</v>
      </c>
    </row>
    <row r="652" spans="14:25" x14ac:dyDescent="0.25">
      <c r="N652" s="33">
        <v>650</v>
      </c>
      <c r="O652" s="33">
        <f t="shared" ca="1" si="20"/>
        <v>0.29205334460161347</v>
      </c>
      <c r="P652" s="33">
        <v>117.93554329665155</v>
      </c>
      <c r="Q652" s="31">
        <f t="shared" si="21"/>
        <v>0.23014446585672571</v>
      </c>
      <c r="Y652" s="12">
        <v>117.93554329665155</v>
      </c>
    </row>
    <row r="653" spans="14:25" x14ac:dyDescent="0.25">
      <c r="N653" s="33">
        <v>651</v>
      </c>
      <c r="O653" s="33">
        <f t="shared" ca="1" si="20"/>
        <v>0.6433069995553099</v>
      </c>
      <c r="P653" s="33">
        <v>102.09549394470854</v>
      </c>
      <c r="Q653" s="31">
        <f t="shared" si="21"/>
        <v>3.6064357697273425E-2</v>
      </c>
      <c r="Y653" s="12">
        <v>102.09549394470854</v>
      </c>
    </row>
    <row r="654" spans="14:25" x14ac:dyDescent="0.25">
      <c r="N654" s="33">
        <v>652</v>
      </c>
      <c r="O654" s="33">
        <f t="shared" ca="1" si="20"/>
        <v>0.87225690553173829</v>
      </c>
      <c r="P654" s="33">
        <v>128.22518341478576</v>
      </c>
      <c r="Q654" s="31">
        <f t="shared" si="21"/>
        <v>0.49827964932619156</v>
      </c>
      <c r="Y654" s="12">
        <v>128.22518341478576</v>
      </c>
    </row>
    <row r="655" spans="14:25" x14ac:dyDescent="0.25">
      <c r="N655" s="33">
        <v>653</v>
      </c>
      <c r="O655" s="33">
        <f t="shared" ca="1" si="20"/>
        <v>0.13339742279298061</v>
      </c>
      <c r="P655" s="33">
        <v>122.96654791918948</v>
      </c>
      <c r="Q655" s="31">
        <f t="shared" si="21"/>
        <v>0.35048209667935804</v>
      </c>
      <c r="Y655" s="12">
        <v>122.96654791918948</v>
      </c>
    </row>
    <row r="656" spans="14:25" x14ac:dyDescent="0.25">
      <c r="N656" s="33">
        <v>654</v>
      </c>
      <c r="O656" s="33">
        <f t="shared" ca="1" si="20"/>
        <v>7.4932824253418184E-2</v>
      </c>
      <c r="P656" s="33">
        <v>124.13222649378272</v>
      </c>
      <c r="Q656" s="31">
        <f t="shared" si="21"/>
        <v>0.38183145852668576</v>
      </c>
      <c r="Y656" s="12">
        <v>124.13222649378272</v>
      </c>
    </row>
    <row r="657" spans="14:25" x14ac:dyDescent="0.25">
      <c r="N657" s="33">
        <v>655</v>
      </c>
      <c r="O657" s="33">
        <f t="shared" ca="1" si="20"/>
        <v>0.66991914826231491</v>
      </c>
      <c r="P657" s="33">
        <v>145.80364606752536</v>
      </c>
      <c r="Q657" s="31">
        <f t="shared" si="21"/>
        <v>0.90892402694665164</v>
      </c>
      <c r="Y657" s="12">
        <v>145.80364606752536</v>
      </c>
    </row>
    <row r="658" spans="14:25" x14ac:dyDescent="0.25">
      <c r="N658" s="33">
        <v>656</v>
      </c>
      <c r="O658" s="33">
        <f t="shared" ca="1" si="20"/>
        <v>0.8400324522540179</v>
      </c>
      <c r="P658" s="33">
        <v>138.36499112378897</v>
      </c>
      <c r="Q658" s="31">
        <f t="shared" si="21"/>
        <v>0.77483081875770032</v>
      </c>
      <c r="Y658" s="12">
        <v>138.36499112378897</v>
      </c>
    </row>
    <row r="659" spans="14:25" x14ac:dyDescent="0.25">
      <c r="N659" s="33">
        <v>657</v>
      </c>
      <c r="O659" s="33">
        <f t="shared" ca="1" si="20"/>
        <v>0.13395418552026661</v>
      </c>
      <c r="P659" s="33">
        <v>139.0972436374513</v>
      </c>
      <c r="Q659" s="31">
        <f t="shared" si="21"/>
        <v>0.79133012629484745</v>
      </c>
      <c r="Y659" s="12">
        <v>139.0972436374513</v>
      </c>
    </row>
    <row r="660" spans="14:25" x14ac:dyDescent="0.25">
      <c r="N660" s="33">
        <v>658</v>
      </c>
      <c r="O660" s="33">
        <f t="shared" ca="1" si="20"/>
        <v>0.21794634951843062</v>
      </c>
      <c r="P660" s="33">
        <v>132.71785252649391</v>
      </c>
      <c r="Q660" s="31">
        <f t="shared" si="21"/>
        <v>0.62841919176821937</v>
      </c>
      <c r="Y660" s="12">
        <v>132.71785252649391</v>
      </c>
    </row>
    <row r="661" spans="14:25" x14ac:dyDescent="0.25">
      <c r="N661" s="33">
        <v>659</v>
      </c>
      <c r="O661" s="33">
        <f t="shared" ca="1" si="20"/>
        <v>0.78103337317918764</v>
      </c>
      <c r="P661" s="33">
        <v>124.18088670205979</v>
      </c>
      <c r="Q661" s="31">
        <f t="shared" si="21"/>
        <v>0.38316268305415202</v>
      </c>
      <c r="Y661" s="12">
        <v>124.18088670205979</v>
      </c>
    </row>
    <row r="662" spans="14:25" x14ac:dyDescent="0.25">
      <c r="N662" s="33">
        <v>660</v>
      </c>
      <c r="O662" s="33">
        <f t="shared" ca="1" si="20"/>
        <v>0.1452913914868722</v>
      </c>
      <c r="P662" s="33">
        <v>124.22378680494897</v>
      </c>
      <c r="Q662" s="31">
        <f t="shared" si="21"/>
        <v>0.38433773032262025</v>
      </c>
      <c r="Y662" s="12">
        <v>124.22378680494897</v>
      </c>
    </row>
    <row r="663" spans="14:25" x14ac:dyDescent="0.25">
      <c r="N663" s="33">
        <v>661</v>
      </c>
      <c r="O663" s="33">
        <f t="shared" ca="1" si="20"/>
        <v>0.69416591531871219</v>
      </c>
      <c r="P663" s="33">
        <v>142.9788557952871</v>
      </c>
      <c r="Q663" s="31">
        <f t="shared" si="21"/>
        <v>0.86692496155582011</v>
      </c>
      <c r="Y663" s="12">
        <v>142.9788557952871</v>
      </c>
    </row>
    <row r="664" spans="14:25" x14ac:dyDescent="0.25">
      <c r="N664" s="33">
        <v>662</v>
      </c>
      <c r="O664" s="33">
        <f t="shared" ca="1" si="20"/>
        <v>0.63463647747779672</v>
      </c>
      <c r="P664" s="33">
        <v>124.69313792762915</v>
      </c>
      <c r="Q664" s="31">
        <f t="shared" si="21"/>
        <v>0.39727668650093179</v>
      </c>
      <c r="Y664" s="12">
        <v>124.69313792762915</v>
      </c>
    </row>
    <row r="665" spans="14:25" x14ac:dyDescent="0.25">
      <c r="N665" s="33">
        <v>663</v>
      </c>
      <c r="O665" s="33">
        <f t="shared" ca="1" si="20"/>
        <v>2.3068237618921517E-2</v>
      </c>
      <c r="P665" s="33">
        <v>95.657853374614049</v>
      </c>
      <c r="Q665" s="31">
        <f t="shared" si="21"/>
        <v>1.3701905035391872E-2</v>
      </c>
      <c r="Y665" s="12">
        <v>95.657853374614049</v>
      </c>
    </row>
    <row r="666" spans="14:25" x14ac:dyDescent="0.25">
      <c r="N666" s="33">
        <v>664</v>
      </c>
      <c r="O666" s="33">
        <f t="shared" ca="1" si="20"/>
        <v>5.6272649917883832E-2</v>
      </c>
      <c r="P666" s="33">
        <v>117.60326074956787</v>
      </c>
      <c r="Q666" s="31">
        <f t="shared" si="21"/>
        <v>0.22318821540093775</v>
      </c>
      <c r="Y666" s="12">
        <v>117.60326074956787</v>
      </c>
    </row>
    <row r="667" spans="14:25" x14ac:dyDescent="0.25">
      <c r="N667" s="33">
        <v>665</v>
      </c>
      <c r="O667" s="33">
        <f t="shared" ca="1" si="20"/>
        <v>0.97248475048560434</v>
      </c>
      <c r="P667" s="33">
        <v>155.34857558145984</v>
      </c>
      <c r="Q667" s="31">
        <f t="shared" si="21"/>
        <v>0.98231863608929215</v>
      </c>
      <c r="Y667" s="12">
        <v>155.34857558145984</v>
      </c>
    </row>
    <row r="668" spans="14:25" x14ac:dyDescent="0.25">
      <c r="N668" s="33">
        <v>666</v>
      </c>
      <c r="O668" s="33">
        <f t="shared" ca="1" si="20"/>
        <v>0.21735830737813555</v>
      </c>
      <c r="P668" s="33">
        <v>153.36071628589698</v>
      </c>
      <c r="Q668" s="31">
        <f t="shared" si="21"/>
        <v>0.97389676254612023</v>
      </c>
      <c r="Y668" s="12">
        <v>153.36071628589698</v>
      </c>
    </row>
    <row r="669" spans="14:25" x14ac:dyDescent="0.25">
      <c r="N669" s="33">
        <v>667</v>
      </c>
      <c r="O669" s="33">
        <f t="shared" ca="1" si="20"/>
        <v>0.79723696867133398</v>
      </c>
      <c r="P669" s="33">
        <v>124.17033300211429</v>
      </c>
      <c r="Q669" s="31">
        <f t="shared" si="21"/>
        <v>0.38287381528594783</v>
      </c>
      <c r="Y669" s="12">
        <v>124.17033300211429</v>
      </c>
    </row>
    <row r="670" spans="14:25" x14ac:dyDescent="0.25">
      <c r="N670" s="33">
        <v>668</v>
      </c>
      <c r="O670" s="33">
        <f t="shared" ca="1" si="20"/>
        <v>8.9572874334911345E-2</v>
      </c>
      <c r="P670" s="33">
        <v>141.32008814512946</v>
      </c>
      <c r="Q670" s="31">
        <f t="shared" si="21"/>
        <v>0.83713452351507045</v>
      </c>
      <c r="Y670" s="12">
        <v>141.32008814512946</v>
      </c>
    </row>
    <row r="671" spans="14:25" x14ac:dyDescent="0.25">
      <c r="N671" s="33">
        <v>669</v>
      </c>
      <c r="O671" s="33">
        <f t="shared" ca="1" si="20"/>
        <v>0.17354164832766306</v>
      </c>
      <c r="P671" s="33">
        <v>131.99652609991313</v>
      </c>
      <c r="Q671" s="31">
        <f t="shared" si="21"/>
        <v>0.60791800943082563</v>
      </c>
      <c r="Y671" s="12">
        <v>131.99652609991313</v>
      </c>
    </row>
    <row r="672" spans="14:25" x14ac:dyDescent="0.25">
      <c r="N672" s="33">
        <v>670</v>
      </c>
      <c r="O672" s="33">
        <f t="shared" ca="1" si="20"/>
        <v>0.59039262150253813</v>
      </c>
      <c r="P672" s="33">
        <v>121.89442756622964</v>
      </c>
      <c r="Q672" s="31">
        <f t="shared" si="21"/>
        <v>0.32266430240560373</v>
      </c>
      <c r="Y672" s="12">
        <v>121.89442756622964</v>
      </c>
    </row>
    <row r="673" spans="14:25" x14ac:dyDescent="0.25">
      <c r="N673" s="33">
        <v>671</v>
      </c>
      <c r="O673" s="33">
        <f t="shared" ca="1" si="20"/>
        <v>0.98869829197126979</v>
      </c>
      <c r="P673" s="33">
        <v>103.86239786498072</v>
      </c>
      <c r="Q673" s="31">
        <f t="shared" si="21"/>
        <v>4.6074188970861456E-2</v>
      </c>
      <c r="Y673" s="12">
        <v>103.86239786498072</v>
      </c>
    </row>
    <row r="674" spans="14:25" x14ac:dyDescent="0.25">
      <c r="N674" s="33">
        <v>672</v>
      </c>
      <c r="O674" s="33">
        <f t="shared" ca="1" si="20"/>
        <v>0.70107305896453165</v>
      </c>
      <c r="P674" s="33">
        <v>118.14901402627393</v>
      </c>
      <c r="Q674" s="31">
        <f t="shared" si="21"/>
        <v>0.23468275922175505</v>
      </c>
      <c r="Y674" s="12">
        <v>118.14901402627393</v>
      </c>
    </row>
    <row r="675" spans="14:25" x14ac:dyDescent="0.25">
      <c r="N675" s="33">
        <v>673</v>
      </c>
      <c r="O675" s="33">
        <f t="shared" ca="1" si="20"/>
        <v>0.54734170468854559</v>
      </c>
      <c r="P675" s="33">
        <v>146.4915435796662</v>
      </c>
      <c r="Q675" s="31">
        <f t="shared" si="21"/>
        <v>0.91753307621620017</v>
      </c>
      <c r="Y675" s="12">
        <v>146.4915435796662</v>
      </c>
    </row>
    <row r="676" spans="14:25" x14ac:dyDescent="0.25">
      <c r="N676" s="33">
        <v>674</v>
      </c>
      <c r="O676" s="33">
        <f t="shared" ca="1" si="20"/>
        <v>0.72027212057160472</v>
      </c>
      <c r="P676" s="33">
        <v>129.63452289346125</v>
      </c>
      <c r="Q676" s="31">
        <f t="shared" si="21"/>
        <v>0.53946147041625003</v>
      </c>
      <c r="Y676" s="12">
        <v>129.63452289346125</v>
      </c>
    </row>
    <row r="677" spans="14:25" x14ac:dyDescent="0.25">
      <c r="N677" s="33">
        <v>675</v>
      </c>
      <c r="O677" s="33">
        <f t="shared" ca="1" si="20"/>
        <v>0.80556469381801032</v>
      </c>
      <c r="P677" s="33">
        <v>119.86626750362628</v>
      </c>
      <c r="Q677" s="31">
        <f t="shared" si="21"/>
        <v>0.27311807969886243</v>
      </c>
      <c r="Y677" s="12">
        <v>119.86626750362628</v>
      </c>
    </row>
    <row r="678" spans="14:25" x14ac:dyDescent="0.25">
      <c r="N678" s="33">
        <v>676</v>
      </c>
      <c r="O678" s="33">
        <f t="shared" ca="1" si="20"/>
        <v>0.10752857366018098</v>
      </c>
      <c r="P678" s="33">
        <v>141.27242197242623</v>
      </c>
      <c r="Q678" s="31">
        <f t="shared" si="21"/>
        <v>0.83622223317701283</v>
      </c>
      <c r="Y678" s="12">
        <v>141.27242197242623</v>
      </c>
    </row>
    <row r="679" spans="14:25" x14ac:dyDescent="0.25">
      <c r="N679" s="33">
        <v>677</v>
      </c>
      <c r="O679" s="33">
        <f t="shared" ca="1" si="20"/>
        <v>0.29640676723567816</v>
      </c>
      <c r="P679" s="33">
        <v>146.88982492845412</v>
      </c>
      <c r="Q679" s="31">
        <f t="shared" si="21"/>
        <v>0.92223967158457754</v>
      </c>
      <c r="Y679" s="12">
        <v>146.88982492845412</v>
      </c>
    </row>
    <row r="680" spans="14:25" x14ac:dyDescent="0.25">
      <c r="N680" s="33">
        <v>678</v>
      </c>
      <c r="O680" s="33">
        <f t="shared" ca="1" si="20"/>
        <v>7.1214929450458264E-2</v>
      </c>
      <c r="P680" s="33">
        <v>123.94071233188055</v>
      </c>
      <c r="Q680" s="31">
        <f t="shared" si="21"/>
        <v>0.37660881143246128</v>
      </c>
      <c r="Y680" s="12">
        <v>123.94071233188055</v>
      </c>
    </row>
    <row r="681" spans="14:25" x14ac:dyDescent="0.25">
      <c r="N681" s="33">
        <v>679</v>
      </c>
      <c r="O681" s="33">
        <f t="shared" ca="1" si="20"/>
        <v>0.99337256874743818</v>
      </c>
      <c r="P681" s="33">
        <v>101.23723520784868</v>
      </c>
      <c r="Q681" s="31">
        <f t="shared" si="21"/>
        <v>3.1913878898674197E-2</v>
      </c>
      <c r="Y681" s="12">
        <v>101.23723520784868</v>
      </c>
    </row>
    <row r="682" spans="14:25" x14ac:dyDescent="0.25">
      <c r="N682" s="33">
        <v>680</v>
      </c>
      <c r="O682" s="33">
        <f t="shared" ca="1" si="20"/>
        <v>0.72040021667153653</v>
      </c>
      <c r="P682" s="33">
        <v>120.5185291172667</v>
      </c>
      <c r="Q682" s="31">
        <f t="shared" si="21"/>
        <v>0.28858373895852973</v>
      </c>
      <c r="Y682" s="12">
        <v>120.5185291172667</v>
      </c>
    </row>
    <row r="683" spans="14:25" x14ac:dyDescent="0.25">
      <c r="N683" s="33">
        <v>681</v>
      </c>
      <c r="O683" s="33">
        <f t="shared" ca="1" si="20"/>
        <v>0.9733229565145306</v>
      </c>
      <c r="P683" s="33">
        <v>96.815748963830387</v>
      </c>
      <c r="Q683" s="31">
        <f t="shared" si="21"/>
        <v>1.6445870906559988E-2</v>
      </c>
      <c r="Y683" s="12">
        <v>96.815748963830387</v>
      </c>
    </row>
    <row r="684" spans="14:25" x14ac:dyDescent="0.25">
      <c r="N684" s="33">
        <v>682</v>
      </c>
      <c r="O684" s="33">
        <f t="shared" ca="1" si="20"/>
        <v>0.474273002496856</v>
      </c>
      <c r="P684" s="33">
        <v>127.49658297066313</v>
      </c>
      <c r="Q684" s="31">
        <f t="shared" si="21"/>
        <v>0.47707633000761401</v>
      </c>
      <c r="Y684" s="12">
        <v>127.49658297066313</v>
      </c>
    </row>
    <row r="685" spans="14:25" x14ac:dyDescent="0.25">
      <c r="N685" s="33">
        <v>683</v>
      </c>
      <c r="O685" s="33">
        <f t="shared" ca="1" si="20"/>
        <v>0.36760300783930144</v>
      </c>
      <c r="P685" s="33">
        <v>138.07995921646898</v>
      </c>
      <c r="Q685" s="31">
        <f t="shared" si="21"/>
        <v>0.76822898384224581</v>
      </c>
      <c r="Y685" s="12">
        <v>138.07995921646898</v>
      </c>
    </row>
    <row r="686" spans="14:25" x14ac:dyDescent="0.25">
      <c r="N686" s="33">
        <v>684</v>
      </c>
      <c r="O686" s="33">
        <f t="shared" ca="1" si="20"/>
        <v>0.45982590160142844</v>
      </c>
      <c r="P686" s="33">
        <v>121.0215159409823</v>
      </c>
      <c r="Q686" s="31">
        <f t="shared" si="21"/>
        <v>0.30081949356906135</v>
      </c>
      <c r="Y686" s="12">
        <v>121.0215159409823</v>
      </c>
    </row>
    <row r="687" spans="14:25" x14ac:dyDescent="0.25">
      <c r="N687" s="33">
        <v>685</v>
      </c>
      <c r="O687" s="33">
        <f t="shared" ca="1" si="20"/>
        <v>0.56332138001009724</v>
      </c>
      <c r="P687" s="33">
        <v>130.37563134504785</v>
      </c>
      <c r="Q687" s="31">
        <f t="shared" si="21"/>
        <v>0.5610851247555928</v>
      </c>
      <c r="Y687" s="12">
        <v>130.37563134504785</v>
      </c>
    </row>
    <row r="688" spans="14:25" x14ac:dyDescent="0.25">
      <c r="N688" s="33">
        <v>686</v>
      </c>
      <c r="O688" s="33">
        <f t="shared" ca="1" si="20"/>
        <v>0.59661150537009955</v>
      </c>
      <c r="P688" s="33">
        <v>120.57867409361668</v>
      </c>
      <c r="Q688" s="31">
        <f t="shared" si="21"/>
        <v>0.29003286448649473</v>
      </c>
      <c r="Y688" s="12">
        <v>120.57867409361668</v>
      </c>
    </row>
    <row r="689" spans="14:25" x14ac:dyDescent="0.25">
      <c r="N689" s="33">
        <v>687</v>
      </c>
      <c r="O689" s="33">
        <f t="shared" ca="1" si="20"/>
        <v>0.57264898944102205</v>
      </c>
      <c r="P689" s="33">
        <v>125.13466677053675</v>
      </c>
      <c r="Q689" s="31">
        <f t="shared" si="21"/>
        <v>0.40958000800301075</v>
      </c>
      <c r="Y689" s="12">
        <v>125.13466677053675</v>
      </c>
    </row>
    <row r="690" spans="14:25" x14ac:dyDescent="0.25">
      <c r="N690" s="33">
        <v>688</v>
      </c>
      <c r="O690" s="33">
        <f t="shared" ca="1" si="20"/>
        <v>0.89308307887702498</v>
      </c>
      <c r="P690" s="33">
        <v>150.39591171676051</v>
      </c>
      <c r="Q690" s="31">
        <f t="shared" si="21"/>
        <v>0.95552747940984029</v>
      </c>
      <c r="Y690" s="12">
        <v>150.39591171676051</v>
      </c>
    </row>
    <row r="691" spans="14:25" x14ac:dyDescent="0.25">
      <c r="N691" s="33">
        <v>689</v>
      </c>
      <c r="O691" s="33">
        <f t="shared" ca="1" si="20"/>
        <v>7.2546385378338907E-2</v>
      </c>
      <c r="P691" s="33">
        <v>108.6004224558254</v>
      </c>
      <c r="Q691" s="31">
        <f t="shared" si="21"/>
        <v>8.4860005356303905E-2</v>
      </c>
      <c r="Y691" s="12">
        <v>108.6004224558254</v>
      </c>
    </row>
    <row r="692" spans="14:25" x14ac:dyDescent="0.25">
      <c r="N692" s="33">
        <v>690</v>
      </c>
      <c r="O692" s="33">
        <f t="shared" ca="1" si="20"/>
        <v>0.37507245076490681</v>
      </c>
      <c r="P692" s="33">
        <v>112.84964493834323</v>
      </c>
      <c r="Q692" s="31">
        <f t="shared" si="21"/>
        <v>0.13833819750420034</v>
      </c>
      <c r="Y692" s="12">
        <v>112.84964493834323</v>
      </c>
    </row>
    <row r="693" spans="14:25" x14ac:dyDescent="0.25">
      <c r="N693" s="33">
        <v>691</v>
      </c>
      <c r="O693" s="33">
        <f t="shared" ca="1" si="20"/>
        <v>0.72431642887194003</v>
      </c>
      <c r="P693" s="33">
        <v>131.20774410041457</v>
      </c>
      <c r="Q693" s="31">
        <f t="shared" si="21"/>
        <v>0.58523388225720763</v>
      </c>
      <c r="Y693" s="12">
        <v>131.20774410041457</v>
      </c>
    </row>
    <row r="694" spans="14:25" x14ac:dyDescent="0.25">
      <c r="N694" s="33">
        <v>692</v>
      </c>
      <c r="O694" s="33">
        <f t="shared" ca="1" si="20"/>
        <v>0.71752278489033139</v>
      </c>
      <c r="P694" s="33">
        <v>132.38873050079832</v>
      </c>
      <c r="Q694" s="31">
        <f t="shared" si="21"/>
        <v>0.61909776656494719</v>
      </c>
      <c r="Y694" s="12">
        <v>132.38873050079832</v>
      </c>
    </row>
    <row r="695" spans="14:25" x14ac:dyDescent="0.25">
      <c r="N695" s="33">
        <v>693</v>
      </c>
      <c r="O695" s="33">
        <f t="shared" ca="1" si="20"/>
        <v>0.10080840446281436</v>
      </c>
      <c r="P695" s="33">
        <v>132.98000815036346</v>
      </c>
      <c r="Q695" s="31">
        <f t="shared" si="21"/>
        <v>0.6358008484201999</v>
      </c>
      <c r="Y695" s="12">
        <v>132.98000815036346</v>
      </c>
    </row>
    <row r="696" spans="14:25" x14ac:dyDescent="0.25">
      <c r="N696" s="33">
        <v>694</v>
      </c>
      <c r="O696" s="33">
        <f t="shared" ca="1" si="20"/>
        <v>4.1914159446597821E-2</v>
      </c>
      <c r="P696" s="33">
        <v>134.90709605838029</v>
      </c>
      <c r="Q696" s="31">
        <f t="shared" si="21"/>
        <v>0.68863048053432929</v>
      </c>
      <c r="Y696" s="12">
        <v>134.90709605838029</v>
      </c>
    </row>
    <row r="697" spans="14:25" x14ac:dyDescent="0.25">
      <c r="N697" s="33">
        <v>695</v>
      </c>
      <c r="O697" s="33">
        <f t="shared" ca="1" si="20"/>
        <v>0.5699270189153175</v>
      </c>
      <c r="P697" s="33">
        <v>128.63771020457881</v>
      </c>
      <c r="Q697" s="31">
        <f t="shared" si="21"/>
        <v>0.51032328320719555</v>
      </c>
      <c r="Y697" s="12">
        <v>128.63771020457881</v>
      </c>
    </row>
    <row r="698" spans="14:25" x14ac:dyDescent="0.25">
      <c r="N698" s="33">
        <v>696</v>
      </c>
      <c r="O698" s="33">
        <f t="shared" ca="1" si="20"/>
        <v>0.78458583803577797</v>
      </c>
      <c r="P698" s="33">
        <v>110.52700367657773</v>
      </c>
      <c r="Q698" s="31">
        <f t="shared" si="21"/>
        <v>0.1066575217875784</v>
      </c>
      <c r="Y698" s="12">
        <v>110.52700367657773</v>
      </c>
    </row>
    <row r="699" spans="14:25" x14ac:dyDescent="0.25">
      <c r="N699" s="33">
        <v>697</v>
      </c>
      <c r="O699" s="33">
        <f t="shared" ca="1" si="20"/>
        <v>0.22694839190905025</v>
      </c>
      <c r="P699" s="33">
        <v>129.64273355515655</v>
      </c>
      <c r="Q699" s="31">
        <f t="shared" si="21"/>
        <v>0.53970138410959434</v>
      </c>
      <c r="Y699" s="12">
        <v>129.64273355515655</v>
      </c>
    </row>
    <row r="700" spans="14:25" x14ac:dyDescent="0.25">
      <c r="N700" s="33">
        <v>698</v>
      </c>
      <c r="O700" s="33">
        <f t="shared" ca="1" si="20"/>
        <v>6.7967982676517824E-3</v>
      </c>
      <c r="P700" s="33">
        <v>115.83526893860626</v>
      </c>
      <c r="Q700" s="31">
        <f t="shared" si="21"/>
        <v>0.1884181358613447</v>
      </c>
      <c r="Y700" s="12">
        <v>115.83526893860626</v>
      </c>
    </row>
    <row r="701" spans="14:25" x14ac:dyDescent="0.25">
      <c r="N701" s="33">
        <v>699</v>
      </c>
      <c r="O701" s="33">
        <f t="shared" ca="1" si="20"/>
        <v>0.62870189858975667</v>
      </c>
      <c r="P701" s="33">
        <v>105.48729445009961</v>
      </c>
      <c r="Q701" s="31">
        <f t="shared" si="21"/>
        <v>5.7246099990303924E-2</v>
      </c>
      <c r="Y701" s="12">
        <v>105.48729445009961</v>
      </c>
    </row>
    <row r="702" spans="14:25" x14ac:dyDescent="0.25">
      <c r="N702" s="33">
        <v>700</v>
      </c>
      <c r="O702" s="33">
        <f t="shared" ca="1" si="20"/>
        <v>0.56125151268241513</v>
      </c>
      <c r="P702" s="33">
        <v>128.96775531056835</v>
      </c>
      <c r="Q702" s="31">
        <f t="shared" si="21"/>
        <v>0.51996954715214549</v>
      </c>
      <c r="Y702" s="12">
        <v>128.96775531056835</v>
      </c>
    </row>
    <row r="703" spans="14:25" x14ac:dyDescent="0.25">
      <c r="N703" s="33">
        <v>701</v>
      </c>
      <c r="O703" s="33">
        <f t="shared" ca="1" si="20"/>
        <v>0.69385657570939752</v>
      </c>
      <c r="P703" s="33">
        <v>152.89933676531524</v>
      </c>
      <c r="Q703" s="31">
        <f t="shared" si="21"/>
        <v>0.97153371375416386</v>
      </c>
      <c r="Y703" s="12">
        <v>152.89933676531524</v>
      </c>
    </row>
    <row r="704" spans="14:25" x14ac:dyDescent="0.25">
      <c r="N704" s="33">
        <v>702</v>
      </c>
      <c r="O704" s="33">
        <f t="shared" ca="1" si="20"/>
        <v>0.10071050814775973</v>
      </c>
      <c r="P704" s="33">
        <v>129.63317209073389</v>
      </c>
      <c r="Q704" s="31">
        <f t="shared" si="21"/>
        <v>0.53942199977313143</v>
      </c>
      <c r="Y704" s="12">
        <v>129.63317209073389</v>
      </c>
    </row>
    <row r="705" spans="14:25" x14ac:dyDescent="0.25">
      <c r="N705" s="33">
        <v>703</v>
      </c>
      <c r="O705" s="33">
        <f t="shared" ca="1" si="20"/>
        <v>0.40164288876910059</v>
      </c>
      <c r="P705" s="33">
        <v>123.81766477178614</v>
      </c>
      <c r="Q705" s="31">
        <f t="shared" si="21"/>
        <v>0.37326760823944949</v>
      </c>
      <c r="Y705" s="12">
        <v>123.81766477178614</v>
      </c>
    </row>
    <row r="706" spans="14:25" x14ac:dyDescent="0.25">
      <c r="N706" s="33">
        <v>704</v>
      </c>
      <c r="O706" s="33">
        <f t="shared" ca="1" si="20"/>
        <v>0.2113729795398922</v>
      </c>
      <c r="P706" s="33">
        <v>135.77691106785358</v>
      </c>
      <c r="Q706" s="31">
        <f t="shared" si="21"/>
        <v>0.71147907353642126</v>
      </c>
      <c r="Y706" s="12">
        <v>135.77691106785358</v>
      </c>
    </row>
    <row r="707" spans="14:25" x14ac:dyDescent="0.25">
      <c r="N707" s="33">
        <v>705</v>
      </c>
      <c r="O707" s="33">
        <f t="shared" ca="1" si="20"/>
        <v>0.83448421649155125</v>
      </c>
      <c r="P707" s="33">
        <v>131.88591744577525</v>
      </c>
      <c r="Q707" s="31">
        <f t="shared" si="21"/>
        <v>0.60475220365363214</v>
      </c>
      <c r="Y707" s="12">
        <v>131.88591744577525</v>
      </c>
    </row>
    <row r="708" spans="14:25" x14ac:dyDescent="0.25">
      <c r="N708" s="33">
        <v>706</v>
      </c>
      <c r="O708" s="33">
        <f t="shared" ref="O708:O771" ca="1" si="22">RAND()</f>
        <v>0.1151179809584485</v>
      </c>
      <c r="P708" s="33">
        <v>123.82053075932028</v>
      </c>
      <c r="Q708" s="31">
        <f t="shared" ref="Q708:Q771" si="23">_xlfn.NORM.S.DIST(($L$5+$L$6*ASINH((P708-$L$3)/$L$4)),TRUE)</f>
        <v>0.37334530086765683</v>
      </c>
      <c r="Y708" s="12">
        <v>123.82053075932028</v>
      </c>
    </row>
    <row r="709" spans="14:25" x14ac:dyDescent="0.25">
      <c r="N709" s="33">
        <v>707</v>
      </c>
      <c r="O709" s="33">
        <f t="shared" ca="1" si="22"/>
        <v>0.94515090637329291</v>
      </c>
      <c r="P709" s="33">
        <v>104.42403549137748</v>
      </c>
      <c r="Q709" s="31">
        <f t="shared" si="23"/>
        <v>4.9708978858824991E-2</v>
      </c>
      <c r="Y709" s="12">
        <v>104.42403549137748</v>
      </c>
    </row>
    <row r="710" spans="14:25" x14ac:dyDescent="0.25">
      <c r="N710" s="33">
        <v>708</v>
      </c>
      <c r="O710" s="33">
        <f t="shared" ca="1" si="22"/>
        <v>0.29872387756323238</v>
      </c>
      <c r="P710" s="33">
        <v>125.73243123251527</v>
      </c>
      <c r="Q710" s="31">
        <f t="shared" si="23"/>
        <v>0.42641967395134617</v>
      </c>
      <c r="Y710" s="12">
        <v>125.73243123251527</v>
      </c>
    </row>
    <row r="711" spans="14:25" x14ac:dyDescent="0.25">
      <c r="N711" s="33">
        <v>709</v>
      </c>
      <c r="O711" s="33">
        <f t="shared" ca="1" si="22"/>
        <v>0.39615046794126441</v>
      </c>
      <c r="P711" s="33">
        <v>134.14286321115418</v>
      </c>
      <c r="Q711" s="31">
        <f t="shared" si="23"/>
        <v>0.6680113176304755</v>
      </c>
      <c r="Y711" s="12">
        <v>134.14286321115418</v>
      </c>
    </row>
    <row r="712" spans="14:25" x14ac:dyDescent="0.25">
      <c r="N712" s="33">
        <v>710</v>
      </c>
      <c r="O712" s="33">
        <f t="shared" ca="1" si="22"/>
        <v>0.10687723496673751</v>
      </c>
      <c r="P712" s="33">
        <v>136.60224496223194</v>
      </c>
      <c r="Q712" s="31">
        <f t="shared" si="23"/>
        <v>0.73247927475266927</v>
      </c>
      <c r="Y712" s="12">
        <v>136.60224496223194</v>
      </c>
    </row>
    <row r="713" spans="14:25" x14ac:dyDescent="0.25">
      <c r="N713" s="33">
        <v>711</v>
      </c>
      <c r="O713" s="33">
        <f t="shared" ca="1" si="22"/>
        <v>0.46409042084689101</v>
      </c>
      <c r="P713" s="33">
        <v>136.58530120558495</v>
      </c>
      <c r="Q713" s="31">
        <f t="shared" si="23"/>
        <v>0.73205524501044517</v>
      </c>
      <c r="Y713" s="12">
        <v>136.58530120558495</v>
      </c>
    </row>
    <row r="714" spans="14:25" x14ac:dyDescent="0.25">
      <c r="N714" s="33">
        <v>712</v>
      </c>
      <c r="O714" s="33">
        <f t="shared" ca="1" si="22"/>
        <v>0.64296114585075359</v>
      </c>
      <c r="P714" s="33">
        <v>102.33981581119596</v>
      </c>
      <c r="Q714" s="31">
        <f t="shared" si="23"/>
        <v>3.7327110672666551E-2</v>
      </c>
      <c r="Y714" s="12">
        <v>102.33981581119596</v>
      </c>
    </row>
    <row r="715" spans="14:25" x14ac:dyDescent="0.25">
      <c r="N715" s="33">
        <v>713</v>
      </c>
      <c r="O715" s="33">
        <f t="shared" ca="1" si="22"/>
        <v>0.59763762425902178</v>
      </c>
      <c r="P715" s="33">
        <v>117.21862841608551</v>
      </c>
      <c r="Q715" s="31">
        <f t="shared" si="23"/>
        <v>0.21530132090628029</v>
      </c>
      <c r="Y715" s="12">
        <v>117.21862841608551</v>
      </c>
    </row>
    <row r="716" spans="14:25" x14ac:dyDescent="0.25">
      <c r="N716" s="33">
        <v>714</v>
      </c>
      <c r="O716" s="33">
        <f t="shared" ca="1" si="22"/>
        <v>0.81286476957669707</v>
      </c>
      <c r="P716" s="33">
        <v>148.86798909348951</v>
      </c>
      <c r="Q716" s="31">
        <f t="shared" si="23"/>
        <v>0.94273733719849462</v>
      </c>
      <c r="Y716" s="12">
        <v>148.86798909348951</v>
      </c>
    </row>
    <row r="717" spans="14:25" x14ac:dyDescent="0.25">
      <c r="N717" s="33">
        <v>715</v>
      </c>
      <c r="O717" s="33">
        <f t="shared" ca="1" si="22"/>
        <v>0.36364636195350952</v>
      </c>
      <c r="P717" s="33">
        <v>117.86761569962037</v>
      </c>
      <c r="Q717" s="31">
        <f t="shared" si="23"/>
        <v>0.22871170660378859</v>
      </c>
      <c r="Y717" s="12">
        <v>117.86761569962037</v>
      </c>
    </row>
    <row r="718" spans="14:25" x14ac:dyDescent="0.25">
      <c r="N718" s="33">
        <v>716</v>
      </c>
      <c r="O718" s="33">
        <f t="shared" ca="1" si="22"/>
        <v>0.72433878176673216</v>
      </c>
      <c r="P718" s="33">
        <v>135.25854848543656</v>
      </c>
      <c r="Q718" s="31">
        <f t="shared" si="23"/>
        <v>0.69794622858456978</v>
      </c>
      <c r="Y718" s="12">
        <v>135.25854848543656</v>
      </c>
    </row>
    <row r="719" spans="14:25" x14ac:dyDescent="0.25">
      <c r="N719" s="33">
        <v>717</v>
      </c>
      <c r="O719" s="33">
        <f t="shared" ca="1" si="22"/>
        <v>0.53634635704262779</v>
      </c>
      <c r="P719" s="33">
        <v>123.06322689056709</v>
      </c>
      <c r="Q719" s="31">
        <f t="shared" si="23"/>
        <v>0.35304050784986618</v>
      </c>
      <c r="Y719" s="12">
        <v>123.06322689056709</v>
      </c>
    </row>
    <row r="720" spans="14:25" x14ac:dyDescent="0.25">
      <c r="N720" s="33">
        <v>718</v>
      </c>
      <c r="O720" s="33">
        <f t="shared" ca="1" si="22"/>
        <v>0.2237792289509124</v>
      </c>
      <c r="P720" s="33">
        <v>132.81651799021387</v>
      </c>
      <c r="Q720" s="31">
        <f t="shared" si="23"/>
        <v>0.63120203027508248</v>
      </c>
      <c r="Y720" s="12">
        <v>132.81651799021387</v>
      </c>
    </row>
    <row r="721" spans="14:25" x14ac:dyDescent="0.25">
      <c r="N721" s="33">
        <v>719</v>
      </c>
      <c r="O721" s="33">
        <f t="shared" ca="1" si="22"/>
        <v>0.13471876651906123</v>
      </c>
      <c r="P721" s="33">
        <v>146.00937783064492</v>
      </c>
      <c r="Q721" s="31">
        <f t="shared" si="23"/>
        <v>0.91156323665834293</v>
      </c>
      <c r="Y721" s="12">
        <v>146.00937783064492</v>
      </c>
    </row>
    <row r="722" spans="14:25" x14ac:dyDescent="0.25">
      <c r="N722" s="33">
        <v>720</v>
      </c>
      <c r="O722" s="33">
        <f t="shared" ca="1" si="22"/>
        <v>0.65690514275110634</v>
      </c>
      <c r="P722" s="33">
        <v>152.30104753105633</v>
      </c>
      <c r="Q722" s="31">
        <f t="shared" si="23"/>
        <v>0.96821412027521525</v>
      </c>
      <c r="Y722" s="12">
        <v>152.30104753105633</v>
      </c>
    </row>
    <row r="723" spans="14:25" x14ac:dyDescent="0.25">
      <c r="N723" s="33">
        <v>721</v>
      </c>
      <c r="O723" s="33">
        <f t="shared" ca="1" si="22"/>
        <v>0.80417768683090385</v>
      </c>
      <c r="P723" s="33">
        <v>127.92703052604321</v>
      </c>
      <c r="Q723" s="31">
        <f t="shared" si="23"/>
        <v>0.48959011662945257</v>
      </c>
      <c r="Y723" s="12">
        <v>127.92703052604321</v>
      </c>
    </row>
    <row r="724" spans="14:25" x14ac:dyDescent="0.25">
      <c r="N724" s="33">
        <v>722</v>
      </c>
      <c r="O724" s="33">
        <f t="shared" ca="1" si="22"/>
        <v>0.19144630874648894</v>
      </c>
      <c r="P724" s="33">
        <v>131.80459873935729</v>
      </c>
      <c r="Q724" s="31">
        <f t="shared" si="23"/>
        <v>0.60242133624151972</v>
      </c>
      <c r="Y724" s="12">
        <v>131.80459873935729</v>
      </c>
    </row>
    <row r="725" spans="14:25" x14ac:dyDescent="0.25">
      <c r="N725" s="33">
        <v>723</v>
      </c>
      <c r="O725" s="33">
        <f t="shared" ca="1" si="22"/>
        <v>0.96005425050060522</v>
      </c>
      <c r="P725" s="33">
        <v>124.0355644723661</v>
      </c>
      <c r="Q725" s="31">
        <f t="shared" si="23"/>
        <v>0.37919209928461661</v>
      </c>
      <c r="Y725" s="12">
        <v>124.0355644723661</v>
      </c>
    </row>
    <row r="726" spans="14:25" x14ac:dyDescent="0.25">
      <c r="N726" s="33">
        <v>724</v>
      </c>
      <c r="O726" s="33">
        <f t="shared" ca="1" si="22"/>
        <v>0.8613001522085667</v>
      </c>
      <c r="P726" s="33">
        <v>130.14438468948288</v>
      </c>
      <c r="Q726" s="31">
        <f t="shared" si="23"/>
        <v>0.55434632294586395</v>
      </c>
      <c r="Y726" s="12">
        <v>130.14438468948288</v>
      </c>
    </row>
    <row r="727" spans="14:25" x14ac:dyDescent="0.25">
      <c r="N727" s="33">
        <v>725</v>
      </c>
      <c r="O727" s="33">
        <f t="shared" ca="1" si="22"/>
        <v>2.7250794745614426E-2</v>
      </c>
      <c r="P727" s="33">
        <v>143.19996263427248</v>
      </c>
      <c r="Q727" s="31">
        <f t="shared" si="23"/>
        <v>0.87060744259415013</v>
      </c>
      <c r="Y727" s="12">
        <v>143.19996263427248</v>
      </c>
    </row>
    <row r="728" spans="14:25" x14ac:dyDescent="0.25">
      <c r="N728" s="33">
        <v>726</v>
      </c>
      <c r="O728" s="33">
        <f t="shared" ca="1" si="22"/>
        <v>0.94399762577384305</v>
      </c>
      <c r="P728" s="33">
        <v>138.96260921564422</v>
      </c>
      <c r="Q728" s="31">
        <f t="shared" si="23"/>
        <v>0.78834714216316715</v>
      </c>
      <c r="Y728" s="12">
        <v>138.96260921564422</v>
      </c>
    </row>
    <row r="729" spans="14:25" x14ac:dyDescent="0.25">
      <c r="N729" s="33">
        <v>727</v>
      </c>
      <c r="O729" s="33">
        <f t="shared" ca="1" si="22"/>
        <v>4.8336208199640462E-2</v>
      </c>
      <c r="P729" s="33">
        <v>110.83730704720752</v>
      </c>
      <c r="Q729" s="31">
        <f t="shared" si="23"/>
        <v>0.11053784086290097</v>
      </c>
      <c r="Y729" s="12">
        <v>110.83730704720752</v>
      </c>
    </row>
    <row r="730" spans="14:25" x14ac:dyDescent="0.25">
      <c r="N730" s="33">
        <v>728</v>
      </c>
      <c r="O730" s="33">
        <f t="shared" ca="1" si="22"/>
        <v>0.20246522225844299</v>
      </c>
      <c r="P730" s="33">
        <v>132.57925259622124</v>
      </c>
      <c r="Q730" s="31">
        <f t="shared" si="23"/>
        <v>0.62450083491547326</v>
      </c>
      <c r="Y730" s="12">
        <v>132.57925259622124</v>
      </c>
    </row>
    <row r="731" spans="14:25" x14ac:dyDescent="0.25">
      <c r="N731" s="33">
        <v>729</v>
      </c>
      <c r="O731" s="33">
        <f t="shared" ca="1" si="22"/>
        <v>0.58494486785121302</v>
      </c>
      <c r="P731" s="33">
        <v>147.4231985541538</v>
      </c>
      <c r="Q731" s="31">
        <f t="shared" si="23"/>
        <v>0.92823088610472293</v>
      </c>
      <c r="Y731" s="12">
        <v>147.4231985541538</v>
      </c>
    </row>
    <row r="732" spans="14:25" x14ac:dyDescent="0.25">
      <c r="N732" s="33">
        <v>730</v>
      </c>
      <c r="O732" s="33">
        <f t="shared" ca="1" si="22"/>
        <v>0.70481751498670753</v>
      </c>
      <c r="P732" s="33">
        <v>122.13226194063729</v>
      </c>
      <c r="Q732" s="31">
        <f t="shared" si="23"/>
        <v>0.32874460352828083</v>
      </c>
      <c r="Y732" s="12">
        <v>122.13226194063729</v>
      </c>
    </row>
    <row r="733" spans="14:25" x14ac:dyDescent="0.25">
      <c r="N733" s="33">
        <v>731</v>
      </c>
      <c r="O733" s="33">
        <f t="shared" ca="1" si="22"/>
        <v>0.94692170121906094</v>
      </c>
      <c r="P733" s="33">
        <v>151.22494882591218</v>
      </c>
      <c r="Q733" s="31">
        <f t="shared" si="23"/>
        <v>0.96146460156347779</v>
      </c>
      <c r="Y733" s="12">
        <v>151.22494882591218</v>
      </c>
    </row>
    <row r="734" spans="14:25" x14ac:dyDescent="0.25">
      <c r="N734" s="33">
        <v>732</v>
      </c>
      <c r="O734" s="33">
        <f t="shared" ca="1" si="22"/>
        <v>0.74673245453027104</v>
      </c>
      <c r="P734" s="33">
        <v>106.56882711244685</v>
      </c>
      <c r="Q734" s="31">
        <f t="shared" si="23"/>
        <v>6.5855808520740411E-2</v>
      </c>
      <c r="Y734" s="12">
        <v>106.56882711244685</v>
      </c>
    </row>
    <row r="735" spans="14:25" x14ac:dyDescent="0.25">
      <c r="N735" s="33">
        <v>733</v>
      </c>
      <c r="O735" s="33">
        <f t="shared" ca="1" si="22"/>
        <v>0.314317561080106</v>
      </c>
      <c r="P735" s="33">
        <v>145.18082067189522</v>
      </c>
      <c r="Q735" s="31">
        <f t="shared" si="23"/>
        <v>0.90059351844727564</v>
      </c>
      <c r="Y735" s="12">
        <v>145.18082067189522</v>
      </c>
    </row>
    <row r="736" spans="14:25" x14ac:dyDescent="0.25">
      <c r="N736" s="33">
        <v>734</v>
      </c>
      <c r="O736" s="33">
        <f t="shared" ca="1" si="22"/>
        <v>0.68953547007571359</v>
      </c>
      <c r="P736" s="33">
        <v>123.13623475648046</v>
      </c>
      <c r="Q736" s="31">
        <f t="shared" si="23"/>
        <v>0.35497772648540105</v>
      </c>
      <c r="Y736" s="12">
        <v>123.13623475648046</v>
      </c>
    </row>
    <row r="737" spans="14:25" x14ac:dyDescent="0.25">
      <c r="N737" s="33">
        <v>735</v>
      </c>
      <c r="O737" s="33">
        <f t="shared" ca="1" si="22"/>
        <v>0.79504161632687975</v>
      </c>
      <c r="P737" s="33">
        <v>142.49802190727132</v>
      </c>
      <c r="Q737" s="31">
        <f t="shared" si="23"/>
        <v>0.85868236030292877</v>
      </c>
      <c r="Y737" s="12">
        <v>142.49802190727132</v>
      </c>
    </row>
    <row r="738" spans="14:25" x14ac:dyDescent="0.25">
      <c r="N738" s="33">
        <v>736</v>
      </c>
      <c r="O738" s="33">
        <f t="shared" ca="1" si="22"/>
        <v>0.42888936536340572</v>
      </c>
      <c r="P738" s="33">
        <v>133.21764347704038</v>
      </c>
      <c r="Q738" s="31">
        <f t="shared" si="23"/>
        <v>0.64245656784759653</v>
      </c>
      <c r="Y738" s="12">
        <v>133.21764347704038</v>
      </c>
    </row>
    <row r="739" spans="14:25" x14ac:dyDescent="0.25">
      <c r="N739" s="33">
        <v>737</v>
      </c>
      <c r="O739" s="33">
        <f t="shared" ca="1" si="22"/>
        <v>0.37014228503680457</v>
      </c>
      <c r="P739" s="33">
        <v>123.81929427282803</v>
      </c>
      <c r="Q739" s="31">
        <f t="shared" si="23"/>
        <v>0.37331178080799232</v>
      </c>
      <c r="Y739" s="12">
        <v>123.81929427282803</v>
      </c>
    </row>
    <row r="740" spans="14:25" x14ac:dyDescent="0.25">
      <c r="N740" s="33">
        <v>738</v>
      </c>
      <c r="O740" s="33">
        <f t="shared" ca="1" si="22"/>
        <v>0.38891955047655768</v>
      </c>
      <c r="P740" s="33">
        <v>128.03908576369551</v>
      </c>
      <c r="Q740" s="31">
        <f t="shared" si="23"/>
        <v>0.49285411844494603</v>
      </c>
      <c r="Y740" s="12">
        <v>128.03908576369551</v>
      </c>
    </row>
    <row r="741" spans="14:25" x14ac:dyDescent="0.25">
      <c r="N741" s="33">
        <v>739</v>
      </c>
      <c r="O741" s="33">
        <f t="shared" ca="1" si="22"/>
        <v>0.94310259244036454</v>
      </c>
      <c r="P741" s="33">
        <v>129.50099958572329</v>
      </c>
      <c r="Q741" s="31">
        <f t="shared" si="23"/>
        <v>0.53555929738443175</v>
      </c>
      <c r="Y741" s="12">
        <v>129.50099958572329</v>
      </c>
    </row>
    <row r="742" spans="14:25" x14ac:dyDescent="0.25">
      <c r="N742" s="33">
        <v>740</v>
      </c>
      <c r="O742" s="33">
        <f t="shared" ca="1" si="22"/>
        <v>0.5841550096507292</v>
      </c>
      <c r="P742" s="33">
        <v>129.98393618290521</v>
      </c>
      <c r="Q742" s="31">
        <f t="shared" si="23"/>
        <v>0.54966560784939511</v>
      </c>
      <c r="Y742" s="12">
        <v>129.98393618290521</v>
      </c>
    </row>
    <row r="743" spans="14:25" x14ac:dyDescent="0.25">
      <c r="N743" s="33">
        <v>741</v>
      </c>
      <c r="O743" s="33">
        <f t="shared" ca="1" si="22"/>
        <v>0.85527958644192059</v>
      </c>
      <c r="P743" s="33">
        <v>104.94506078163943</v>
      </c>
      <c r="Q743" s="31">
        <f t="shared" si="23"/>
        <v>5.3292072818415609E-2</v>
      </c>
      <c r="Y743" s="12">
        <v>104.94506078163943</v>
      </c>
    </row>
    <row r="744" spans="14:25" x14ac:dyDescent="0.25">
      <c r="N744" s="33">
        <v>742</v>
      </c>
      <c r="O744" s="33">
        <f t="shared" ca="1" si="22"/>
        <v>0.51667364648700997</v>
      </c>
      <c r="P744" s="33">
        <v>126.19919292375059</v>
      </c>
      <c r="Q744" s="31">
        <f t="shared" si="23"/>
        <v>0.43969831530156478</v>
      </c>
      <c r="Y744" s="12">
        <v>126.19919292375059</v>
      </c>
    </row>
    <row r="745" spans="14:25" x14ac:dyDescent="0.25">
      <c r="N745" s="33">
        <v>743</v>
      </c>
      <c r="O745" s="33">
        <f t="shared" ca="1" si="22"/>
        <v>0.293944965346284</v>
      </c>
      <c r="P745" s="33">
        <v>131.48015124598331</v>
      </c>
      <c r="Q745" s="31">
        <f t="shared" si="23"/>
        <v>0.59309475688734792</v>
      </c>
      <c r="Y745" s="12">
        <v>131.48015124598331</v>
      </c>
    </row>
    <row r="746" spans="14:25" x14ac:dyDescent="0.25">
      <c r="N746" s="33">
        <v>744</v>
      </c>
      <c r="O746" s="33">
        <f t="shared" ca="1" si="22"/>
        <v>0.20006752033018038</v>
      </c>
      <c r="P746" s="33">
        <v>118.7443878761884</v>
      </c>
      <c r="Q746" s="31">
        <f t="shared" si="23"/>
        <v>0.24762375479834603</v>
      </c>
      <c r="Y746" s="12">
        <v>118.7443878761884</v>
      </c>
    </row>
    <row r="747" spans="14:25" x14ac:dyDescent="0.25">
      <c r="N747" s="33">
        <v>745</v>
      </c>
      <c r="O747" s="33">
        <f t="shared" ca="1" si="22"/>
        <v>9.7956096386286773E-2</v>
      </c>
      <c r="P747" s="33">
        <v>143.23296267455299</v>
      </c>
      <c r="Q747" s="31">
        <f t="shared" si="23"/>
        <v>0.87115123116600701</v>
      </c>
      <c r="Y747" s="12">
        <v>143.23296267455299</v>
      </c>
    </row>
    <row r="748" spans="14:25" x14ac:dyDescent="0.25">
      <c r="N748" s="33">
        <v>746</v>
      </c>
      <c r="O748" s="33">
        <f t="shared" ca="1" si="22"/>
        <v>0.61729063741990364</v>
      </c>
      <c r="P748" s="33">
        <v>130.31042594533142</v>
      </c>
      <c r="Q748" s="31">
        <f t="shared" si="23"/>
        <v>0.55918592717758542</v>
      </c>
      <c r="Y748" s="12">
        <v>130.31042594533142</v>
      </c>
    </row>
    <row r="749" spans="14:25" x14ac:dyDescent="0.25">
      <c r="N749" s="33">
        <v>747</v>
      </c>
      <c r="O749" s="33">
        <f t="shared" ca="1" si="22"/>
        <v>0.54767590395343357</v>
      </c>
      <c r="P749" s="33">
        <v>135.63851902912216</v>
      </c>
      <c r="Q749" s="31">
        <f t="shared" si="23"/>
        <v>0.70789102317373565</v>
      </c>
      <c r="Y749" s="12">
        <v>135.63851902912216</v>
      </c>
    </row>
    <row r="750" spans="14:25" x14ac:dyDescent="0.25">
      <c r="N750" s="33">
        <v>748</v>
      </c>
      <c r="O750" s="33">
        <f t="shared" ca="1" si="22"/>
        <v>0.64894345611371462</v>
      </c>
      <c r="P750" s="33">
        <v>119.91570177149562</v>
      </c>
      <c r="Q750" s="31">
        <f t="shared" si="23"/>
        <v>0.27427397348067595</v>
      </c>
      <c r="Y750" s="12">
        <v>119.91570177149562</v>
      </c>
    </row>
    <row r="751" spans="14:25" x14ac:dyDescent="0.25">
      <c r="N751" s="33">
        <v>749</v>
      </c>
      <c r="O751" s="33">
        <f t="shared" ca="1" si="22"/>
        <v>0.74320109785879551</v>
      </c>
      <c r="P751" s="33">
        <v>128.31905604195003</v>
      </c>
      <c r="Q751" s="31">
        <f t="shared" si="23"/>
        <v>0.50101843143649383</v>
      </c>
      <c r="Y751" s="12">
        <v>128.31905604195003</v>
      </c>
    </row>
    <row r="752" spans="14:25" x14ac:dyDescent="0.25">
      <c r="N752" s="33">
        <v>750</v>
      </c>
      <c r="O752" s="33">
        <f t="shared" ca="1" si="22"/>
        <v>0.33775653173246556</v>
      </c>
      <c r="P752" s="33">
        <v>131.86308417651497</v>
      </c>
      <c r="Q752" s="31">
        <f t="shared" si="23"/>
        <v>0.60409801080226033</v>
      </c>
      <c r="Y752" s="12">
        <v>131.86308417651497</v>
      </c>
    </row>
    <row r="753" spans="14:25" x14ac:dyDescent="0.25">
      <c r="N753" s="33">
        <v>751</v>
      </c>
      <c r="O753" s="33">
        <f t="shared" ca="1" si="22"/>
        <v>1.6418181161168222E-2</v>
      </c>
      <c r="P753" s="33">
        <v>134.68340114994714</v>
      </c>
      <c r="Q753" s="31">
        <f t="shared" si="23"/>
        <v>0.68264497829383708</v>
      </c>
      <c r="Y753" s="12">
        <v>134.68340114994714</v>
      </c>
    </row>
    <row r="754" spans="14:25" x14ac:dyDescent="0.25">
      <c r="N754" s="33">
        <v>752</v>
      </c>
      <c r="O754" s="33">
        <f t="shared" ca="1" si="22"/>
        <v>0.51444176526295327</v>
      </c>
      <c r="P754" s="33">
        <v>131.76721326002129</v>
      </c>
      <c r="Q754" s="31">
        <f t="shared" si="23"/>
        <v>0.60134880542466029</v>
      </c>
      <c r="Y754" s="12">
        <v>131.76721326002129</v>
      </c>
    </row>
    <row r="755" spans="14:25" x14ac:dyDescent="0.25">
      <c r="N755" s="33">
        <v>753</v>
      </c>
      <c r="O755" s="33">
        <f t="shared" ca="1" si="22"/>
        <v>0.2581726340981626</v>
      </c>
      <c r="P755" s="33">
        <v>121.96101495883958</v>
      </c>
      <c r="Q755" s="31">
        <f t="shared" si="23"/>
        <v>0.32436123775270376</v>
      </c>
      <c r="Y755" s="12">
        <v>121.96101495883958</v>
      </c>
    </row>
    <row r="756" spans="14:25" x14ac:dyDescent="0.25">
      <c r="N756" s="33">
        <v>754</v>
      </c>
      <c r="O756" s="33">
        <f t="shared" ca="1" si="22"/>
        <v>0.61641828268651699</v>
      </c>
      <c r="P756" s="33">
        <v>147.40383078066836</v>
      </c>
      <c r="Q756" s="31">
        <f t="shared" si="23"/>
        <v>0.92801949081603419</v>
      </c>
      <c r="Y756" s="12">
        <v>147.40383078066836</v>
      </c>
    </row>
    <row r="757" spans="14:25" x14ac:dyDescent="0.25">
      <c r="N757" s="33">
        <v>755</v>
      </c>
      <c r="O757" s="33">
        <f t="shared" ca="1" si="22"/>
        <v>0.10472170725759777</v>
      </c>
      <c r="P757" s="33">
        <v>140.04129749365072</v>
      </c>
      <c r="Q757" s="31">
        <f t="shared" si="23"/>
        <v>0.81158800175785051</v>
      </c>
      <c r="Y757" s="12">
        <v>140.04129749365072</v>
      </c>
    </row>
    <row r="758" spans="14:25" x14ac:dyDescent="0.25">
      <c r="N758" s="33">
        <v>756</v>
      </c>
      <c r="O758" s="33">
        <f t="shared" ca="1" si="22"/>
        <v>5.985343267133425E-2</v>
      </c>
      <c r="P758" s="33">
        <v>138.38899553142511</v>
      </c>
      <c r="Q758" s="31">
        <f t="shared" si="23"/>
        <v>0.77538227723389397</v>
      </c>
      <c r="Y758" s="12">
        <v>138.38899553142511</v>
      </c>
    </row>
    <row r="759" spans="14:25" x14ac:dyDescent="0.25">
      <c r="N759" s="33">
        <v>757</v>
      </c>
      <c r="O759" s="33">
        <f t="shared" ca="1" si="22"/>
        <v>0.59645705088879497</v>
      </c>
      <c r="P759" s="33">
        <v>140.66400169667494</v>
      </c>
      <c r="Q759" s="31">
        <f t="shared" si="23"/>
        <v>0.82430455729304097</v>
      </c>
      <c r="Y759" s="12">
        <v>140.66400169667494</v>
      </c>
    </row>
    <row r="760" spans="14:25" x14ac:dyDescent="0.25">
      <c r="N760" s="33">
        <v>758</v>
      </c>
      <c r="O760" s="33">
        <f t="shared" ca="1" si="22"/>
        <v>0.75171676100024276</v>
      </c>
      <c r="P760" s="33">
        <v>155.32377199091636</v>
      </c>
      <c r="Q760" s="31">
        <f t="shared" si="23"/>
        <v>0.98222957964499658</v>
      </c>
      <c r="Y760" s="12">
        <v>155.32377199091636</v>
      </c>
    </row>
    <row r="761" spans="14:25" x14ac:dyDescent="0.25">
      <c r="N761" s="33">
        <v>759</v>
      </c>
      <c r="O761" s="33">
        <f t="shared" ca="1" si="22"/>
        <v>0.5193853033339475</v>
      </c>
      <c r="P761" s="33">
        <v>122.44323058572948</v>
      </c>
      <c r="Q761" s="31">
        <f t="shared" si="23"/>
        <v>0.33677400828041526</v>
      </c>
      <c r="Y761" s="12">
        <v>122.44323058572948</v>
      </c>
    </row>
    <row r="762" spans="14:25" x14ac:dyDescent="0.25">
      <c r="N762" s="33">
        <v>760</v>
      </c>
      <c r="O762" s="33">
        <f t="shared" ca="1" si="22"/>
        <v>0.85102748534442219</v>
      </c>
      <c r="P762" s="33">
        <v>142.0353941091287</v>
      </c>
      <c r="Q762" s="31">
        <f t="shared" si="23"/>
        <v>0.85044868512069638</v>
      </c>
      <c r="Y762" s="12">
        <v>142.0353941091287</v>
      </c>
    </row>
    <row r="763" spans="14:25" x14ac:dyDescent="0.25">
      <c r="N763" s="33">
        <v>761</v>
      </c>
      <c r="O763" s="33">
        <f t="shared" ca="1" si="22"/>
        <v>0.95953435459667491</v>
      </c>
      <c r="P763" s="33">
        <v>144.75089636517967</v>
      </c>
      <c r="Q763" s="31">
        <f t="shared" si="23"/>
        <v>0.89454044709286284</v>
      </c>
      <c r="Y763" s="12">
        <v>144.75089636517967</v>
      </c>
    </row>
    <row r="764" spans="14:25" x14ac:dyDescent="0.25">
      <c r="N764" s="33">
        <v>762</v>
      </c>
      <c r="O764" s="33">
        <f t="shared" ca="1" si="22"/>
        <v>0.40004801524756706</v>
      </c>
      <c r="P764" s="33">
        <v>105.28941501147303</v>
      </c>
      <c r="Q764" s="31">
        <f t="shared" si="23"/>
        <v>5.5775952772174238E-2</v>
      </c>
      <c r="Y764" s="12">
        <v>105.28941501147303</v>
      </c>
    </row>
    <row r="765" spans="14:25" x14ac:dyDescent="0.25">
      <c r="N765" s="33">
        <v>763</v>
      </c>
      <c r="O765" s="33">
        <f t="shared" ca="1" si="22"/>
        <v>0.79580118492030827</v>
      </c>
      <c r="P765" s="33">
        <v>129.24488771977678</v>
      </c>
      <c r="Q765" s="31">
        <f t="shared" si="23"/>
        <v>0.52807213415725252</v>
      </c>
      <c r="Y765" s="12">
        <v>129.24488771977678</v>
      </c>
    </row>
    <row r="766" spans="14:25" x14ac:dyDescent="0.25">
      <c r="N766" s="33">
        <v>764</v>
      </c>
      <c r="O766" s="33">
        <f t="shared" ca="1" si="22"/>
        <v>0.96647611345111095</v>
      </c>
      <c r="P766" s="33">
        <v>114.61447913433427</v>
      </c>
      <c r="Q766" s="31">
        <f t="shared" si="23"/>
        <v>0.16663490947578641</v>
      </c>
      <c r="Y766" s="12">
        <v>114.61447913433427</v>
      </c>
    </row>
    <row r="767" spans="14:25" x14ac:dyDescent="0.25">
      <c r="N767" s="33">
        <v>765</v>
      </c>
      <c r="O767" s="33">
        <f t="shared" ca="1" si="22"/>
        <v>0.24397414847350907</v>
      </c>
      <c r="P767" s="33">
        <v>119.18652947206165</v>
      </c>
      <c r="Q767" s="31">
        <f t="shared" si="23"/>
        <v>0.25750059190162511</v>
      </c>
      <c r="Y767" s="12">
        <v>119.18652947206165</v>
      </c>
    </row>
    <row r="768" spans="14:25" x14ac:dyDescent="0.25">
      <c r="N768" s="33">
        <v>766</v>
      </c>
      <c r="O768" s="33">
        <f t="shared" ca="1" si="22"/>
        <v>0.8922581388769375</v>
      </c>
      <c r="P768" s="33">
        <v>127.72591014193061</v>
      </c>
      <c r="Q768" s="31">
        <f t="shared" si="23"/>
        <v>0.48373802083973289</v>
      </c>
      <c r="Y768" s="12">
        <v>127.72591014193061</v>
      </c>
    </row>
    <row r="769" spans="14:25" x14ac:dyDescent="0.25">
      <c r="N769" s="33">
        <v>767</v>
      </c>
      <c r="O769" s="33">
        <f t="shared" ca="1" si="22"/>
        <v>0.38790709175003124</v>
      </c>
      <c r="P769" s="33">
        <v>126.08300281066325</v>
      </c>
      <c r="Q769" s="31">
        <f t="shared" si="23"/>
        <v>0.43638316180866588</v>
      </c>
      <c r="Y769" s="12">
        <v>126.08300281066325</v>
      </c>
    </row>
    <row r="770" spans="14:25" x14ac:dyDescent="0.25">
      <c r="N770" s="33">
        <v>768</v>
      </c>
      <c r="O770" s="33">
        <f t="shared" ca="1" si="22"/>
        <v>0.38604386169570781</v>
      </c>
      <c r="P770" s="33">
        <v>135.92407538268111</v>
      </c>
      <c r="Q770" s="31">
        <f t="shared" si="23"/>
        <v>0.7152740757603343</v>
      </c>
      <c r="Y770" s="12">
        <v>135.92407538268111</v>
      </c>
    </row>
    <row r="771" spans="14:25" x14ac:dyDescent="0.25">
      <c r="N771" s="33">
        <v>769</v>
      </c>
      <c r="O771" s="33">
        <f t="shared" ca="1" si="22"/>
        <v>0.753366153983134</v>
      </c>
      <c r="P771" s="33">
        <v>122.50135896981294</v>
      </c>
      <c r="Q771" s="31">
        <f t="shared" si="23"/>
        <v>0.338284698971833</v>
      </c>
      <c r="Y771" s="12">
        <v>122.50135896981294</v>
      </c>
    </row>
    <row r="772" spans="14:25" x14ac:dyDescent="0.25">
      <c r="N772" s="33">
        <v>770</v>
      </c>
      <c r="O772" s="33">
        <f t="shared" ref="O772:O835" ca="1" si="24">RAND()</f>
        <v>5.3152884639999676E-2</v>
      </c>
      <c r="P772" s="33">
        <v>136.63915587339903</v>
      </c>
      <c r="Q772" s="31">
        <f t="shared" ref="Q772:Q835" si="25">_xlfn.NORM.S.DIST(($L$5+$L$6*ASINH((P772-$L$3)/$L$4)),TRUE)</f>
        <v>0.73340193628843242</v>
      </c>
      <c r="Y772" s="12">
        <v>136.63915587339903</v>
      </c>
    </row>
    <row r="773" spans="14:25" x14ac:dyDescent="0.25">
      <c r="N773" s="33">
        <v>771</v>
      </c>
      <c r="O773" s="33">
        <f t="shared" ca="1" si="24"/>
        <v>0.73643334563068452</v>
      </c>
      <c r="P773" s="33">
        <v>141.67141128653546</v>
      </c>
      <c r="Q773" s="31">
        <f t="shared" si="25"/>
        <v>0.8437620904119556</v>
      </c>
      <c r="Y773" s="12">
        <v>141.67141128653546</v>
      </c>
    </row>
    <row r="774" spans="14:25" x14ac:dyDescent="0.25">
      <c r="N774" s="33">
        <v>772</v>
      </c>
      <c r="O774" s="33">
        <f t="shared" ca="1" si="24"/>
        <v>0.21447871544856834</v>
      </c>
      <c r="P774" s="33">
        <v>132.57520228029964</v>
      </c>
      <c r="Q774" s="31">
        <f t="shared" si="25"/>
        <v>0.62438617077984182</v>
      </c>
      <c r="Y774" s="12">
        <v>132.57520228029964</v>
      </c>
    </row>
    <row r="775" spans="14:25" x14ac:dyDescent="0.25">
      <c r="N775" s="33">
        <v>773</v>
      </c>
      <c r="O775" s="33">
        <f t="shared" ca="1" si="24"/>
        <v>0.4462832831204997</v>
      </c>
      <c r="P775" s="33">
        <v>106.5379151915082</v>
      </c>
      <c r="Q775" s="31">
        <f t="shared" si="25"/>
        <v>6.5595844742353041E-2</v>
      </c>
      <c r="Y775" s="12">
        <v>106.5379151915082</v>
      </c>
    </row>
    <row r="776" spans="14:25" x14ac:dyDescent="0.25">
      <c r="N776" s="33">
        <v>774</v>
      </c>
      <c r="O776" s="33">
        <f t="shared" ca="1" si="24"/>
        <v>0.25345764817390526</v>
      </c>
      <c r="P776" s="33">
        <v>127.6431053662215</v>
      </c>
      <c r="Q776" s="31">
        <f t="shared" si="25"/>
        <v>0.48133117881376325</v>
      </c>
      <c r="Y776" s="12">
        <v>127.6431053662215</v>
      </c>
    </row>
    <row r="777" spans="14:25" x14ac:dyDescent="0.25">
      <c r="N777" s="33">
        <v>775</v>
      </c>
      <c r="O777" s="33">
        <f t="shared" ca="1" si="24"/>
        <v>0.77233741628105379</v>
      </c>
      <c r="P777" s="33">
        <v>130.85054154337428</v>
      </c>
      <c r="Q777" s="31">
        <f t="shared" si="25"/>
        <v>0.57488985461207576</v>
      </c>
      <c r="Y777" s="12">
        <v>130.85054154337428</v>
      </c>
    </row>
    <row r="778" spans="14:25" x14ac:dyDescent="0.25">
      <c r="N778" s="33">
        <v>776</v>
      </c>
      <c r="O778" s="33">
        <f t="shared" ca="1" si="24"/>
        <v>0.95299976922904395</v>
      </c>
      <c r="P778" s="33">
        <v>117.02279186926098</v>
      </c>
      <c r="Q778" s="31">
        <f t="shared" si="25"/>
        <v>0.21135423220376301</v>
      </c>
      <c r="Y778" s="12">
        <v>117.02279186926098</v>
      </c>
    </row>
    <row r="779" spans="14:25" x14ac:dyDescent="0.25">
      <c r="N779" s="33">
        <v>777</v>
      </c>
      <c r="O779" s="33">
        <f t="shared" ca="1" si="24"/>
        <v>0.19389542697205253</v>
      </c>
      <c r="P779" s="33">
        <v>117.93999192503556</v>
      </c>
      <c r="Q779" s="31">
        <f t="shared" si="25"/>
        <v>0.23023848986929693</v>
      </c>
      <c r="Y779" s="12">
        <v>117.93999192503556</v>
      </c>
    </row>
    <row r="780" spans="14:25" x14ac:dyDescent="0.25">
      <c r="N780" s="33">
        <v>778</v>
      </c>
      <c r="O780" s="33">
        <f t="shared" ca="1" si="24"/>
        <v>7.3782571822930687E-2</v>
      </c>
      <c r="P780" s="33">
        <v>102.41280515443776</v>
      </c>
      <c r="Q780" s="31">
        <f t="shared" si="25"/>
        <v>3.7711585856659811E-2</v>
      </c>
      <c r="Y780" s="12">
        <v>102.41280515443776</v>
      </c>
    </row>
    <row r="781" spans="14:25" x14ac:dyDescent="0.25">
      <c r="N781" s="33">
        <v>779</v>
      </c>
      <c r="O781" s="33">
        <f t="shared" ca="1" si="24"/>
        <v>1.0760980092623829E-2</v>
      </c>
      <c r="P781" s="33">
        <v>148.12034695080777</v>
      </c>
      <c r="Q781" s="31">
        <f t="shared" si="25"/>
        <v>0.93553766270881866</v>
      </c>
      <c r="Y781" s="12">
        <v>148.12034695080777</v>
      </c>
    </row>
    <row r="782" spans="14:25" x14ac:dyDescent="0.25">
      <c r="N782" s="33">
        <v>780</v>
      </c>
      <c r="O782" s="33">
        <f t="shared" ca="1" si="24"/>
        <v>0.80287479108175386</v>
      </c>
      <c r="P782" s="33">
        <v>131.16253860819018</v>
      </c>
      <c r="Q782" s="31">
        <f t="shared" si="25"/>
        <v>0.58392695430058117</v>
      </c>
      <c r="Y782" s="12">
        <v>131.16253860819018</v>
      </c>
    </row>
    <row r="783" spans="14:25" x14ac:dyDescent="0.25">
      <c r="N783" s="33">
        <v>781</v>
      </c>
      <c r="O783" s="33">
        <f t="shared" ca="1" si="24"/>
        <v>0.18944805116067764</v>
      </c>
      <c r="P783" s="33">
        <v>110.88448665625749</v>
      </c>
      <c r="Q783" s="31">
        <f t="shared" si="25"/>
        <v>0.11113710274053375</v>
      </c>
      <c r="Y783" s="12">
        <v>110.88448665625749</v>
      </c>
    </row>
    <row r="784" spans="14:25" x14ac:dyDescent="0.25">
      <c r="N784" s="33">
        <v>782</v>
      </c>
      <c r="O784" s="33">
        <f t="shared" ca="1" si="24"/>
        <v>0.24623281870680658</v>
      </c>
      <c r="P784" s="33">
        <v>120.40411417521425</v>
      </c>
      <c r="Q784" s="31">
        <f t="shared" si="25"/>
        <v>0.28583766102285579</v>
      </c>
      <c r="Y784" s="12">
        <v>120.40411417521425</v>
      </c>
    </row>
    <row r="785" spans="14:25" x14ac:dyDescent="0.25">
      <c r="N785" s="33">
        <v>783</v>
      </c>
      <c r="O785" s="33">
        <f t="shared" ca="1" si="24"/>
        <v>0.48226401680927</v>
      </c>
      <c r="P785" s="33">
        <v>123.87385121055242</v>
      </c>
      <c r="Q785" s="31">
        <f t="shared" si="25"/>
        <v>0.3747918703303732</v>
      </c>
      <c r="Y785" s="12">
        <v>123.87385121055242</v>
      </c>
    </row>
    <row r="786" spans="14:25" x14ac:dyDescent="0.25">
      <c r="N786" s="33">
        <v>784</v>
      </c>
      <c r="O786" s="33">
        <f t="shared" ca="1" si="24"/>
        <v>0.74315217547025059</v>
      </c>
      <c r="P786" s="33">
        <v>114.41055434527756</v>
      </c>
      <c r="Q786" s="31">
        <f t="shared" si="25"/>
        <v>0.16317333590905925</v>
      </c>
      <c r="Y786" s="12">
        <v>114.41055434527756</v>
      </c>
    </row>
    <row r="787" spans="14:25" x14ac:dyDescent="0.25">
      <c r="N787" s="33">
        <v>785</v>
      </c>
      <c r="O787" s="33">
        <f t="shared" ca="1" si="24"/>
        <v>0.13882631632516007</v>
      </c>
      <c r="P787" s="33">
        <v>121.27427587193641</v>
      </c>
      <c r="Q787" s="31">
        <f t="shared" si="25"/>
        <v>0.30706677161331108</v>
      </c>
      <c r="Y787" s="12">
        <v>121.27427587193641</v>
      </c>
    </row>
    <row r="788" spans="14:25" x14ac:dyDescent="0.25">
      <c r="N788" s="33">
        <v>786</v>
      </c>
      <c r="O788" s="33">
        <f t="shared" ca="1" si="24"/>
        <v>0.11289126422866402</v>
      </c>
      <c r="P788" s="33">
        <v>168.45280067785109</v>
      </c>
      <c r="Q788" s="31">
        <f t="shared" si="25"/>
        <v>0.99932669050881351</v>
      </c>
      <c r="Y788" s="12">
        <v>168.45280067785109</v>
      </c>
    </row>
    <row r="789" spans="14:25" x14ac:dyDescent="0.25">
      <c r="N789" s="33">
        <v>787</v>
      </c>
      <c r="O789" s="33">
        <f t="shared" ca="1" si="24"/>
        <v>0.59561796774474018</v>
      </c>
      <c r="P789" s="33">
        <v>125.30396410070719</v>
      </c>
      <c r="Q789" s="31">
        <f t="shared" si="25"/>
        <v>0.41432892537547872</v>
      </c>
      <c r="Y789" s="12">
        <v>125.30396410070719</v>
      </c>
    </row>
    <row r="790" spans="14:25" x14ac:dyDescent="0.25">
      <c r="N790" s="33">
        <v>788</v>
      </c>
      <c r="O790" s="33">
        <f t="shared" ca="1" si="24"/>
        <v>0.88151965027806301</v>
      </c>
      <c r="P790" s="33">
        <v>119.09689730344621</v>
      </c>
      <c r="Q790" s="31">
        <f t="shared" si="25"/>
        <v>0.25548019022641411</v>
      </c>
      <c r="Y790" s="12">
        <v>119.09689730344621</v>
      </c>
    </row>
    <row r="791" spans="14:25" x14ac:dyDescent="0.25">
      <c r="N791" s="33">
        <v>789</v>
      </c>
      <c r="O791" s="33">
        <f t="shared" ca="1" si="24"/>
        <v>0.12238120094010008</v>
      </c>
      <c r="P791" s="33">
        <v>136.62022574392853</v>
      </c>
      <c r="Q791" s="31">
        <f t="shared" si="25"/>
        <v>0.73292892193114711</v>
      </c>
      <c r="Y791" s="12">
        <v>136.62022574392853</v>
      </c>
    </row>
    <row r="792" spans="14:25" x14ac:dyDescent="0.25">
      <c r="N792" s="33">
        <v>790</v>
      </c>
      <c r="O792" s="33">
        <f t="shared" ca="1" si="24"/>
        <v>0.68455434200272092</v>
      </c>
      <c r="P792" s="33">
        <v>123.54197769620521</v>
      </c>
      <c r="Q792" s="31">
        <f t="shared" si="25"/>
        <v>0.36582364524966982</v>
      </c>
      <c r="Y792" s="12">
        <v>123.54197769620521</v>
      </c>
    </row>
    <row r="793" spans="14:25" x14ac:dyDescent="0.25">
      <c r="N793" s="33">
        <v>791</v>
      </c>
      <c r="O793" s="33">
        <f t="shared" ca="1" si="24"/>
        <v>0.55377664205819432</v>
      </c>
      <c r="P793" s="33">
        <v>103.32608359254232</v>
      </c>
      <c r="Q793" s="31">
        <f t="shared" si="25"/>
        <v>4.2814296586555299E-2</v>
      </c>
      <c r="Y793" s="12">
        <v>103.32608359254232</v>
      </c>
    </row>
    <row r="794" spans="14:25" x14ac:dyDescent="0.25">
      <c r="N794" s="33">
        <v>792</v>
      </c>
      <c r="O794" s="33">
        <f t="shared" ca="1" si="24"/>
        <v>1.7637522117309068E-2</v>
      </c>
      <c r="P794" s="33">
        <v>100.65710203058291</v>
      </c>
      <c r="Q794" s="31">
        <f t="shared" si="25"/>
        <v>2.9347177432286823E-2</v>
      </c>
      <c r="Y794" s="12">
        <v>100.65710203058291</v>
      </c>
    </row>
    <row r="795" spans="14:25" x14ac:dyDescent="0.25">
      <c r="N795" s="33">
        <v>793</v>
      </c>
      <c r="O795" s="33">
        <f t="shared" ca="1" si="24"/>
        <v>0.75987307237504409</v>
      </c>
      <c r="P795" s="33">
        <v>122.79211777879662</v>
      </c>
      <c r="Q795" s="31">
        <f t="shared" si="25"/>
        <v>0.3458863485539766</v>
      </c>
      <c r="Y795" s="12">
        <v>122.79211777879662</v>
      </c>
    </row>
    <row r="796" spans="14:25" x14ac:dyDescent="0.25">
      <c r="N796" s="33">
        <v>794</v>
      </c>
      <c r="O796" s="33">
        <f t="shared" ca="1" si="24"/>
        <v>0.76330142421128189</v>
      </c>
      <c r="P796" s="33">
        <v>131.01080442002791</v>
      </c>
      <c r="Q796" s="31">
        <f t="shared" si="25"/>
        <v>0.57953550719621816</v>
      </c>
      <c r="Y796" s="12">
        <v>131.01080442002791</v>
      </c>
    </row>
    <row r="797" spans="14:25" x14ac:dyDescent="0.25">
      <c r="N797" s="33">
        <v>795</v>
      </c>
      <c r="O797" s="33">
        <f t="shared" ca="1" si="24"/>
        <v>0.30894423485566203</v>
      </c>
      <c r="P797" s="33">
        <v>108.39931187559684</v>
      </c>
      <c r="Q797" s="31">
        <f t="shared" si="25"/>
        <v>8.2803617032528337E-2</v>
      </c>
      <c r="Y797" s="12">
        <v>108.39931187559684</v>
      </c>
    </row>
    <row r="798" spans="14:25" x14ac:dyDescent="0.25">
      <c r="N798" s="33">
        <v>796</v>
      </c>
      <c r="O798" s="33">
        <f t="shared" ca="1" si="24"/>
        <v>0.48266930200137648</v>
      </c>
      <c r="P798" s="33">
        <v>112.19910524955417</v>
      </c>
      <c r="Q798" s="31">
        <f t="shared" si="25"/>
        <v>0.1288417055349369</v>
      </c>
      <c r="Y798" s="12">
        <v>112.19910524955417</v>
      </c>
    </row>
    <row r="799" spans="14:25" x14ac:dyDescent="0.25">
      <c r="N799" s="33">
        <v>797</v>
      </c>
      <c r="O799" s="33">
        <f t="shared" ca="1" si="24"/>
        <v>0.60038202017601705</v>
      </c>
      <c r="P799" s="33">
        <v>135.97799907164932</v>
      </c>
      <c r="Q799" s="31">
        <f t="shared" si="25"/>
        <v>0.7166592766745058</v>
      </c>
      <c r="Y799" s="12">
        <v>135.97799907164932</v>
      </c>
    </row>
    <row r="800" spans="14:25" x14ac:dyDescent="0.25">
      <c r="N800" s="33">
        <v>798</v>
      </c>
      <c r="O800" s="33">
        <f t="shared" ca="1" si="24"/>
        <v>0.72407792678394556</v>
      </c>
      <c r="P800" s="33">
        <v>134.06700080772868</v>
      </c>
      <c r="Q800" s="31">
        <f t="shared" si="25"/>
        <v>0.66593914616485073</v>
      </c>
      <c r="Y800" s="12">
        <v>134.06700080772868</v>
      </c>
    </row>
    <row r="801" spans="14:25" x14ac:dyDescent="0.25">
      <c r="N801" s="33">
        <v>799</v>
      </c>
      <c r="O801" s="33">
        <f t="shared" ca="1" si="24"/>
        <v>0.49427247052789569</v>
      </c>
      <c r="P801" s="33">
        <v>92.646035033999752</v>
      </c>
      <c r="Q801" s="31">
        <f t="shared" si="25"/>
        <v>8.3813973958329936E-3</v>
      </c>
      <c r="Y801" s="12">
        <v>92.646035033999752</v>
      </c>
    </row>
    <row r="802" spans="14:25" x14ac:dyDescent="0.25">
      <c r="N802" s="33">
        <v>800</v>
      </c>
      <c r="O802" s="33">
        <f t="shared" ca="1" si="24"/>
        <v>0.82490039646751101</v>
      </c>
      <c r="P802" s="33">
        <v>123.64314783156762</v>
      </c>
      <c r="Q802" s="31">
        <f t="shared" si="25"/>
        <v>0.36854854811471971</v>
      </c>
      <c r="Y802" s="12">
        <v>123.64314783156762</v>
      </c>
    </row>
    <row r="803" spans="14:25" x14ac:dyDescent="0.25">
      <c r="N803" s="33">
        <v>801</v>
      </c>
      <c r="O803" s="33">
        <f t="shared" ca="1" si="24"/>
        <v>0.2922631220324442</v>
      </c>
      <c r="P803" s="33">
        <v>108.34706856455574</v>
      </c>
      <c r="Q803" s="31">
        <f t="shared" si="25"/>
        <v>8.2275938774240609E-2</v>
      </c>
      <c r="Y803" s="12">
        <v>108.34706856455574</v>
      </c>
    </row>
    <row r="804" spans="14:25" x14ac:dyDescent="0.25">
      <c r="N804" s="33">
        <v>802</v>
      </c>
      <c r="O804" s="33">
        <f t="shared" ca="1" si="24"/>
        <v>0.52631308982008362</v>
      </c>
      <c r="P804" s="33">
        <v>140.59513353808984</v>
      </c>
      <c r="Q804" s="31">
        <f t="shared" si="25"/>
        <v>0.82292383928947666</v>
      </c>
      <c r="Y804" s="12">
        <v>140.59513353808984</v>
      </c>
    </row>
    <row r="805" spans="14:25" x14ac:dyDescent="0.25">
      <c r="N805" s="33">
        <v>803</v>
      </c>
      <c r="O805" s="33">
        <f t="shared" ca="1" si="24"/>
        <v>0.49843838476175162</v>
      </c>
      <c r="P805" s="33">
        <v>135.36811142271171</v>
      </c>
      <c r="Q805" s="31">
        <f t="shared" si="25"/>
        <v>0.70082757514701188</v>
      </c>
      <c r="Y805" s="12">
        <v>135.36811142271171</v>
      </c>
    </row>
    <row r="806" spans="14:25" x14ac:dyDescent="0.25">
      <c r="N806" s="33">
        <v>804</v>
      </c>
      <c r="O806" s="33">
        <f t="shared" ca="1" si="24"/>
        <v>0.50990732774545489</v>
      </c>
      <c r="P806" s="33">
        <v>122.85996290195853</v>
      </c>
      <c r="Q806" s="31">
        <f t="shared" si="25"/>
        <v>0.34767076607067354</v>
      </c>
      <c r="Y806" s="12">
        <v>122.85996290195853</v>
      </c>
    </row>
    <row r="807" spans="14:25" x14ac:dyDescent="0.25">
      <c r="N807" s="33">
        <v>805</v>
      </c>
      <c r="O807" s="33">
        <f t="shared" ca="1" si="24"/>
        <v>0.98272243817326965</v>
      </c>
      <c r="P807" s="33">
        <v>102.78839837751011</v>
      </c>
      <c r="Q807" s="31">
        <f t="shared" si="25"/>
        <v>3.9743792534385869E-2</v>
      </c>
      <c r="Y807" s="12">
        <v>102.78839837751011</v>
      </c>
    </row>
    <row r="808" spans="14:25" x14ac:dyDescent="0.25">
      <c r="N808" s="33">
        <v>806</v>
      </c>
      <c r="O808" s="33">
        <f t="shared" ca="1" si="24"/>
        <v>7.9162650563714854E-2</v>
      </c>
      <c r="P808" s="33">
        <v>132.95507461741371</v>
      </c>
      <c r="Q808" s="31">
        <f t="shared" si="25"/>
        <v>0.63510051138581836</v>
      </c>
      <c r="Y808" s="12">
        <v>132.95507461741371</v>
      </c>
    </row>
    <row r="809" spans="14:25" x14ac:dyDescent="0.25">
      <c r="N809" s="33">
        <v>807</v>
      </c>
      <c r="O809" s="33">
        <f t="shared" ca="1" si="24"/>
        <v>0.15763764491232612</v>
      </c>
      <c r="P809" s="33">
        <v>120.68510306834919</v>
      </c>
      <c r="Q809" s="31">
        <f t="shared" si="25"/>
        <v>0.29260652184470221</v>
      </c>
      <c r="Y809" s="12">
        <v>120.68510306834919</v>
      </c>
    </row>
    <row r="810" spans="14:25" x14ac:dyDescent="0.25">
      <c r="N810" s="33">
        <v>808</v>
      </c>
      <c r="O810" s="33">
        <f t="shared" ca="1" si="24"/>
        <v>0.67960405752937569</v>
      </c>
      <c r="P810" s="33">
        <v>123.91020137093611</v>
      </c>
      <c r="Q810" s="31">
        <f t="shared" si="25"/>
        <v>0.37577926609409712</v>
      </c>
      <c r="Y810" s="12">
        <v>123.91020137093611</v>
      </c>
    </row>
    <row r="811" spans="14:25" x14ac:dyDescent="0.25">
      <c r="N811" s="33">
        <v>809</v>
      </c>
      <c r="O811" s="33">
        <f t="shared" ca="1" si="24"/>
        <v>0.73750891816914232</v>
      </c>
      <c r="P811" s="33">
        <v>135.34493130236342</v>
      </c>
      <c r="Q811" s="31">
        <f t="shared" si="25"/>
        <v>0.70021889267049564</v>
      </c>
      <c r="Y811" s="12">
        <v>135.34493130236342</v>
      </c>
    </row>
    <row r="812" spans="14:25" x14ac:dyDescent="0.25">
      <c r="N812" s="33">
        <v>810</v>
      </c>
      <c r="O812" s="33">
        <f t="shared" ca="1" si="24"/>
        <v>0.3440489435500631</v>
      </c>
      <c r="P812" s="33">
        <v>131.65796110172283</v>
      </c>
      <c r="Q812" s="31">
        <f t="shared" si="25"/>
        <v>0.59821124326665243</v>
      </c>
      <c r="Y812" s="12">
        <v>131.65796110172283</v>
      </c>
    </row>
    <row r="813" spans="14:25" x14ac:dyDescent="0.25">
      <c r="N813" s="33">
        <v>811</v>
      </c>
      <c r="O813" s="33">
        <f t="shared" ca="1" si="24"/>
        <v>0.15734472652267817</v>
      </c>
      <c r="P813" s="33">
        <v>111.08731362674141</v>
      </c>
      <c r="Q813" s="31">
        <f t="shared" si="25"/>
        <v>0.11374147678362903</v>
      </c>
      <c r="Y813" s="12">
        <v>111.08731362674141</v>
      </c>
    </row>
    <row r="814" spans="14:25" x14ac:dyDescent="0.25">
      <c r="N814" s="33">
        <v>812</v>
      </c>
      <c r="O814" s="33">
        <f t="shared" ca="1" si="24"/>
        <v>0.53709241029146648</v>
      </c>
      <c r="P814" s="33">
        <v>144.37494428918143</v>
      </c>
      <c r="Q814" s="31">
        <f t="shared" si="25"/>
        <v>0.88904207263303703</v>
      </c>
      <c r="Y814" s="12">
        <v>144.37494428918143</v>
      </c>
    </row>
    <row r="815" spans="14:25" x14ac:dyDescent="0.25">
      <c r="N815" s="33">
        <v>813</v>
      </c>
      <c r="O815" s="33">
        <f t="shared" ca="1" si="24"/>
        <v>0.69572891674739101</v>
      </c>
      <c r="P815" s="33">
        <v>125.51846250770248</v>
      </c>
      <c r="Q815" s="31">
        <f t="shared" si="25"/>
        <v>0.42036927833723453</v>
      </c>
      <c r="Y815" s="12">
        <v>125.51846250770248</v>
      </c>
    </row>
    <row r="816" spans="14:25" x14ac:dyDescent="0.25">
      <c r="N816" s="33">
        <v>814</v>
      </c>
      <c r="O816" s="33">
        <f t="shared" ca="1" si="24"/>
        <v>0.9889706393114408</v>
      </c>
      <c r="P816" s="33">
        <v>111.34408811344996</v>
      </c>
      <c r="Q816" s="31">
        <f t="shared" si="25"/>
        <v>0.11710443875165577</v>
      </c>
      <c r="Y816" s="12">
        <v>111.34408811344996</v>
      </c>
    </row>
    <row r="817" spans="14:25" x14ac:dyDescent="0.25">
      <c r="N817" s="33">
        <v>815</v>
      </c>
      <c r="O817" s="33">
        <f t="shared" ca="1" si="24"/>
        <v>0.16104836595885019</v>
      </c>
      <c r="P817" s="33">
        <v>134.87318989419549</v>
      </c>
      <c r="Q817" s="31">
        <f t="shared" si="25"/>
        <v>0.68772599382889243</v>
      </c>
      <c r="Y817" s="12">
        <v>134.87318989419549</v>
      </c>
    </row>
    <row r="818" spans="14:25" x14ac:dyDescent="0.25">
      <c r="N818" s="33">
        <v>816</v>
      </c>
      <c r="O818" s="33">
        <f t="shared" ca="1" si="24"/>
        <v>0.21629207100890568</v>
      </c>
      <c r="P818" s="33">
        <v>129.01038451990141</v>
      </c>
      <c r="Q818" s="31">
        <f t="shared" si="25"/>
        <v>0.52121583919108216</v>
      </c>
      <c r="Y818" s="12">
        <v>129.01038451990141</v>
      </c>
    </row>
    <row r="819" spans="14:25" x14ac:dyDescent="0.25">
      <c r="N819" s="33">
        <v>817</v>
      </c>
      <c r="O819" s="33">
        <f t="shared" ca="1" si="24"/>
        <v>0.90525268481452326</v>
      </c>
      <c r="P819" s="33">
        <v>113.52406700112491</v>
      </c>
      <c r="Q819" s="31">
        <f t="shared" si="25"/>
        <v>0.14871040367012184</v>
      </c>
      <c r="Y819" s="12">
        <v>113.52406700112491</v>
      </c>
    </row>
    <row r="820" spans="14:25" x14ac:dyDescent="0.25">
      <c r="N820" s="33">
        <v>818</v>
      </c>
      <c r="O820" s="33">
        <f t="shared" ca="1" si="24"/>
        <v>0.4093077537978046</v>
      </c>
      <c r="P820" s="33">
        <v>145.57565498581579</v>
      </c>
      <c r="Q820" s="31">
        <f t="shared" si="25"/>
        <v>0.90593427453317099</v>
      </c>
      <c r="Y820" s="12">
        <v>145.57565498581579</v>
      </c>
    </row>
    <row r="821" spans="14:25" x14ac:dyDescent="0.25">
      <c r="N821" s="33">
        <v>819</v>
      </c>
      <c r="O821" s="33">
        <f t="shared" ca="1" si="24"/>
        <v>0.41242002126418675</v>
      </c>
      <c r="P821" s="33">
        <v>111.79282454094231</v>
      </c>
      <c r="Q821" s="31">
        <f t="shared" si="25"/>
        <v>0.12316023676971541</v>
      </c>
      <c r="Y821" s="12">
        <v>111.79282454094231</v>
      </c>
    </row>
    <row r="822" spans="14:25" x14ac:dyDescent="0.25">
      <c r="N822" s="33">
        <v>820</v>
      </c>
      <c r="O822" s="33">
        <f t="shared" ca="1" si="24"/>
        <v>0.80991964369317138</v>
      </c>
      <c r="P822" s="33">
        <v>118.5787662335201</v>
      </c>
      <c r="Q822" s="31">
        <f t="shared" si="25"/>
        <v>0.24398217510879083</v>
      </c>
      <c r="Y822" s="12">
        <v>118.5787662335201</v>
      </c>
    </row>
    <row r="823" spans="14:25" x14ac:dyDescent="0.25">
      <c r="N823" s="33">
        <v>821</v>
      </c>
      <c r="O823" s="33">
        <f t="shared" ca="1" si="24"/>
        <v>0.31483394313887114</v>
      </c>
      <c r="P823" s="33">
        <v>135.82293294804404</v>
      </c>
      <c r="Q823" s="31">
        <f t="shared" si="25"/>
        <v>0.71266814925258037</v>
      </c>
      <c r="Y823" s="12">
        <v>135.82293294804404</v>
      </c>
    </row>
    <row r="824" spans="14:25" x14ac:dyDescent="0.25">
      <c r="N824" s="33">
        <v>822</v>
      </c>
      <c r="O824" s="33">
        <f t="shared" ca="1" si="24"/>
        <v>0.8167569644363476</v>
      </c>
      <c r="P824" s="33">
        <v>142.40174320928071</v>
      </c>
      <c r="Q824" s="31">
        <f t="shared" si="25"/>
        <v>0.85699331658579403</v>
      </c>
      <c r="Y824" s="12">
        <v>142.40174320928071</v>
      </c>
    </row>
    <row r="825" spans="14:25" x14ac:dyDescent="0.25">
      <c r="N825" s="33">
        <v>823</v>
      </c>
      <c r="O825" s="33">
        <f t="shared" ca="1" si="24"/>
        <v>0.54258279019640709</v>
      </c>
      <c r="P825" s="33">
        <v>114.53823907270585</v>
      </c>
      <c r="Q825" s="31">
        <f t="shared" si="25"/>
        <v>0.16533483628838544</v>
      </c>
      <c r="Y825" s="12">
        <v>114.53823907270585</v>
      </c>
    </row>
    <row r="826" spans="14:25" x14ac:dyDescent="0.25">
      <c r="N826" s="33">
        <v>824</v>
      </c>
      <c r="O826" s="33">
        <f t="shared" ca="1" si="24"/>
        <v>0.86010060223346618</v>
      </c>
      <c r="P826" s="33">
        <v>123.95083516305012</v>
      </c>
      <c r="Q826" s="31">
        <f t="shared" si="25"/>
        <v>0.37688418849455524</v>
      </c>
      <c r="Y826" s="12">
        <v>123.95083516305012</v>
      </c>
    </row>
    <row r="827" spans="14:25" x14ac:dyDescent="0.25">
      <c r="N827" s="33">
        <v>825</v>
      </c>
      <c r="O827" s="33">
        <f t="shared" ca="1" si="24"/>
        <v>0.66230024207010008</v>
      </c>
      <c r="P827" s="33">
        <v>130.08976612629093</v>
      </c>
      <c r="Q827" s="31">
        <f t="shared" si="25"/>
        <v>0.55275337325556373</v>
      </c>
      <c r="Y827" s="12">
        <v>130.08976612629093</v>
      </c>
    </row>
    <row r="828" spans="14:25" x14ac:dyDescent="0.25">
      <c r="N828" s="33">
        <v>826</v>
      </c>
      <c r="O828" s="33">
        <f t="shared" ca="1" si="24"/>
        <v>0.53953917615278157</v>
      </c>
      <c r="P828" s="33">
        <v>126.49598954282607</v>
      </c>
      <c r="Q828" s="31">
        <f t="shared" si="25"/>
        <v>0.44819362829599335</v>
      </c>
      <c r="Y828" s="12">
        <v>126.49598954282607</v>
      </c>
    </row>
    <row r="829" spans="14:25" x14ac:dyDescent="0.25">
      <c r="N829" s="33">
        <v>827</v>
      </c>
      <c r="O829" s="33">
        <f t="shared" ca="1" si="24"/>
        <v>0.25315810152106155</v>
      </c>
      <c r="P829" s="33">
        <v>123.3566010399895</v>
      </c>
      <c r="Q829" s="31">
        <f t="shared" si="25"/>
        <v>0.36085177781904576</v>
      </c>
      <c r="Y829" s="12">
        <v>123.3566010399895</v>
      </c>
    </row>
    <row r="830" spans="14:25" x14ac:dyDescent="0.25">
      <c r="N830" s="33">
        <v>828</v>
      </c>
      <c r="O830" s="33">
        <f t="shared" ca="1" si="24"/>
        <v>0.73599799437739521</v>
      </c>
      <c r="P830" s="33">
        <v>113.18140981941703</v>
      </c>
      <c r="Q830" s="31">
        <f t="shared" si="25"/>
        <v>0.14337295605068526</v>
      </c>
      <c r="Y830" s="12">
        <v>113.18140981941703</v>
      </c>
    </row>
    <row r="831" spans="14:25" x14ac:dyDescent="0.25">
      <c r="N831" s="33">
        <v>829</v>
      </c>
      <c r="O831" s="33">
        <f t="shared" ca="1" si="24"/>
        <v>0.56743031752424866</v>
      </c>
      <c r="P831" s="33">
        <v>136.26745837153777</v>
      </c>
      <c r="Q831" s="31">
        <f t="shared" si="25"/>
        <v>0.72404492187446368</v>
      </c>
      <c r="Y831" s="12">
        <v>136.26745837153777</v>
      </c>
    </row>
    <row r="832" spans="14:25" x14ac:dyDescent="0.25">
      <c r="N832" s="33">
        <v>830</v>
      </c>
      <c r="O832" s="33">
        <f t="shared" ca="1" si="24"/>
        <v>0.43395113794952422</v>
      </c>
      <c r="P832" s="33">
        <v>140.55249760690091</v>
      </c>
      <c r="Q832" s="31">
        <f t="shared" si="25"/>
        <v>0.82206582804391382</v>
      </c>
      <c r="Y832" s="12">
        <v>140.55249760690091</v>
      </c>
    </row>
    <row r="833" spans="14:25" x14ac:dyDescent="0.25">
      <c r="N833" s="33">
        <v>831</v>
      </c>
      <c r="O833" s="33">
        <f t="shared" ca="1" si="24"/>
        <v>0.56193372540290154</v>
      </c>
      <c r="P833" s="33">
        <v>115.86844405227009</v>
      </c>
      <c r="Q833" s="31">
        <f t="shared" si="25"/>
        <v>0.18903552099061288</v>
      </c>
      <c r="Y833" s="12">
        <v>115.86844405227009</v>
      </c>
    </row>
    <row r="834" spans="14:25" x14ac:dyDescent="0.25">
      <c r="N834" s="33">
        <v>832</v>
      </c>
      <c r="O834" s="33">
        <f t="shared" ca="1" si="24"/>
        <v>0.87983747997798489</v>
      </c>
      <c r="P834" s="33">
        <v>153.30705459608765</v>
      </c>
      <c r="Q834" s="31">
        <f t="shared" si="25"/>
        <v>0.97363043233291879</v>
      </c>
      <c r="Y834" s="12">
        <v>153.30705459608765</v>
      </c>
    </row>
    <row r="835" spans="14:25" x14ac:dyDescent="0.25">
      <c r="N835" s="33">
        <v>833</v>
      </c>
      <c r="O835" s="33">
        <f t="shared" ca="1" si="24"/>
        <v>0.406813995476488</v>
      </c>
      <c r="P835" s="33">
        <v>137.23447541183634</v>
      </c>
      <c r="Q835" s="31">
        <f t="shared" si="25"/>
        <v>0.74807812247989525</v>
      </c>
      <c r="Y835" s="12">
        <v>137.23447541183634</v>
      </c>
    </row>
    <row r="836" spans="14:25" x14ac:dyDescent="0.25">
      <c r="N836" s="33">
        <v>834</v>
      </c>
      <c r="O836" s="33">
        <f t="shared" ref="O836:O899" ca="1" si="26">RAND()</f>
        <v>0.74242943081852075</v>
      </c>
      <c r="P836" s="33">
        <v>104.0837858406438</v>
      </c>
      <c r="Q836" s="31">
        <f t="shared" ref="Q836:Q899" si="27">_xlfn.NORM.S.DIST(($L$5+$L$6*ASINH((P836-$L$3)/$L$4)),TRUE)</f>
        <v>4.7479407606187018E-2</v>
      </c>
      <c r="Y836" s="12">
        <v>104.0837858406438</v>
      </c>
    </row>
    <row r="837" spans="14:25" x14ac:dyDescent="0.25">
      <c r="N837" s="33">
        <v>835</v>
      </c>
      <c r="O837" s="33">
        <f t="shared" ca="1" si="26"/>
        <v>0.86776240924088954</v>
      </c>
      <c r="P837" s="33">
        <v>126.13746880919736</v>
      </c>
      <c r="Q837" s="31">
        <f t="shared" si="27"/>
        <v>0.43793642281096706</v>
      </c>
      <c r="Y837" s="12">
        <v>126.13746880919736</v>
      </c>
    </row>
    <row r="838" spans="14:25" x14ac:dyDescent="0.25">
      <c r="N838" s="33">
        <v>836</v>
      </c>
      <c r="O838" s="33">
        <f t="shared" ca="1" si="26"/>
        <v>5.4533800386599163E-2</v>
      </c>
      <c r="P838" s="33">
        <v>154.57285716631588</v>
      </c>
      <c r="Q838" s="31">
        <f t="shared" si="27"/>
        <v>0.97935092720003525</v>
      </c>
      <c r="Y838" s="12">
        <v>154.57285716631588</v>
      </c>
    </row>
    <row r="839" spans="14:25" x14ac:dyDescent="0.25">
      <c r="N839" s="33">
        <v>837</v>
      </c>
      <c r="O839" s="33">
        <f t="shared" ca="1" si="26"/>
        <v>0.93627945887486341</v>
      </c>
      <c r="P839" s="33">
        <v>118.7120096413357</v>
      </c>
      <c r="Q839" s="31">
        <f t="shared" si="27"/>
        <v>0.24690933526721054</v>
      </c>
      <c r="Y839" s="12">
        <v>118.7120096413357</v>
      </c>
    </row>
    <row r="840" spans="14:25" x14ac:dyDescent="0.25">
      <c r="N840" s="33">
        <v>838</v>
      </c>
      <c r="O840" s="33">
        <f t="shared" ca="1" si="26"/>
        <v>0.99786481125784443</v>
      </c>
      <c r="P840" s="33">
        <v>140.55053608741082</v>
      </c>
      <c r="Q840" s="31">
        <f t="shared" si="27"/>
        <v>0.82202629504995806</v>
      </c>
      <c r="Y840" s="12">
        <v>140.55053608741082</v>
      </c>
    </row>
    <row r="841" spans="14:25" x14ac:dyDescent="0.25">
      <c r="N841" s="33">
        <v>839</v>
      </c>
      <c r="O841" s="33">
        <f t="shared" ca="1" si="26"/>
        <v>0.63263792071046798</v>
      </c>
      <c r="P841" s="33">
        <v>141.43161461778155</v>
      </c>
      <c r="Q841" s="31">
        <f t="shared" si="27"/>
        <v>0.83925684374027443</v>
      </c>
      <c r="Y841" s="12">
        <v>141.43161461778155</v>
      </c>
    </row>
    <row r="842" spans="14:25" x14ac:dyDescent="0.25">
      <c r="N842" s="33">
        <v>840</v>
      </c>
      <c r="O842" s="33">
        <f t="shared" ca="1" si="26"/>
        <v>0.53036319062512038</v>
      </c>
      <c r="P842" s="33">
        <v>110.98601675063091</v>
      </c>
      <c r="Q842" s="31">
        <f t="shared" si="27"/>
        <v>0.11243507183041096</v>
      </c>
      <c r="Y842" s="12">
        <v>110.98601675063091</v>
      </c>
    </row>
    <row r="843" spans="14:25" x14ac:dyDescent="0.25">
      <c r="N843" s="33">
        <v>841</v>
      </c>
      <c r="O843" s="33">
        <f t="shared" ca="1" si="26"/>
        <v>0.10399581008819558</v>
      </c>
      <c r="P843" s="33">
        <v>143.62042584625038</v>
      </c>
      <c r="Q843" s="31">
        <f t="shared" si="27"/>
        <v>0.87742312621918039</v>
      </c>
      <c r="Y843" s="12">
        <v>143.62042584625038</v>
      </c>
    </row>
    <row r="844" spans="14:25" x14ac:dyDescent="0.25">
      <c r="N844" s="33">
        <v>842</v>
      </c>
      <c r="O844" s="33">
        <f t="shared" ca="1" si="26"/>
        <v>0.45636403554785088</v>
      </c>
      <c r="P844" s="33">
        <v>113.99382194666975</v>
      </c>
      <c r="Q844" s="31">
        <f t="shared" si="27"/>
        <v>0.15625627409385423</v>
      </c>
      <c r="Y844" s="12">
        <v>113.99382194666975</v>
      </c>
    </row>
    <row r="845" spans="14:25" x14ac:dyDescent="0.25">
      <c r="N845" s="33">
        <v>843</v>
      </c>
      <c r="O845" s="33">
        <f t="shared" ca="1" si="26"/>
        <v>0.90148861814372194</v>
      </c>
      <c r="P845" s="33">
        <v>140.92227184100247</v>
      </c>
      <c r="Q845" s="31">
        <f t="shared" si="27"/>
        <v>0.82942521153432103</v>
      </c>
      <c r="Y845" s="12">
        <v>140.92227184100247</v>
      </c>
    </row>
    <row r="846" spans="14:25" x14ac:dyDescent="0.25">
      <c r="N846" s="33">
        <v>844</v>
      </c>
      <c r="O846" s="33">
        <f t="shared" ca="1" si="26"/>
        <v>0.15834947704563362</v>
      </c>
      <c r="P846" s="33">
        <v>105.95185016130804</v>
      </c>
      <c r="Q846" s="31">
        <f t="shared" si="27"/>
        <v>6.0823393038925651E-2</v>
      </c>
      <c r="Y846" s="12">
        <v>105.95185016130804</v>
      </c>
    </row>
    <row r="847" spans="14:25" x14ac:dyDescent="0.25">
      <c r="N847" s="33">
        <v>845</v>
      </c>
      <c r="O847" s="33">
        <f t="shared" ca="1" si="26"/>
        <v>0.85528029433290531</v>
      </c>
      <c r="P847" s="33">
        <v>88.595143080617618</v>
      </c>
      <c r="Q847" s="31">
        <f t="shared" si="27"/>
        <v>4.1713462413926249E-3</v>
      </c>
      <c r="Y847" s="12">
        <v>88.595143080617618</v>
      </c>
    </row>
    <row r="848" spans="14:25" x14ac:dyDescent="0.25">
      <c r="N848" s="33">
        <v>846</v>
      </c>
      <c r="O848" s="33">
        <f t="shared" ca="1" si="26"/>
        <v>0.56728156282508768</v>
      </c>
      <c r="P848" s="33">
        <v>134.8609872120096</v>
      </c>
      <c r="Q848" s="31">
        <f t="shared" si="27"/>
        <v>0.68740022989281047</v>
      </c>
      <c r="Y848" s="12">
        <v>134.8609872120096</v>
      </c>
    </row>
    <row r="849" spans="14:25" x14ac:dyDescent="0.25">
      <c r="N849" s="33">
        <v>847</v>
      </c>
      <c r="O849" s="33">
        <f t="shared" ca="1" si="26"/>
        <v>0.33339009173073275</v>
      </c>
      <c r="P849" s="33">
        <v>124.19440792635952</v>
      </c>
      <c r="Q849" s="31">
        <f t="shared" si="27"/>
        <v>0.38353289201398283</v>
      </c>
      <c r="Y849" s="12">
        <v>124.19440792635952</v>
      </c>
    </row>
    <row r="850" spans="14:25" x14ac:dyDescent="0.25">
      <c r="N850" s="33">
        <v>848</v>
      </c>
      <c r="O850" s="33">
        <f t="shared" ca="1" si="26"/>
        <v>0.46029290135782497</v>
      </c>
      <c r="P850" s="33">
        <v>121.95913018279016</v>
      </c>
      <c r="Q850" s="31">
        <f t="shared" si="27"/>
        <v>0.32431314753367763</v>
      </c>
      <c r="Y850" s="12">
        <v>121.95913018279016</v>
      </c>
    </row>
    <row r="851" spans="14:25" x14ac:dyDescent="0.25">
      <c r="N851" s="33">
        <v>849</v>
      </c>
      <c r="O851" s="33">
        <f t="shared" ca="1" si="26"/>
        <v>0.74281571229647703</v>
      </c>
      <c r="P851" s="33">
        <v>126.18327821040405</v>
      </c>
      <c r="Q851" s="31">
        <f t="shared" si="27"/>
        <v>0.43924387011511395</v>
      </c>
      <c r="Y851" s="12">
        <v>126.18327821040405</v>
      </c>
    </row>
    <row r="852" spans="14:25" x14ac:dyDescent="0.25">
      <c r="N852" s="33">
        <v>850</v>
      </c>
      <c r="O852" s="33">
        <f t="shared" ca="1" si="26"/>
        <v>0.23109842297173544</v>
      </c>
      <c r="P852" s="33">
        <v>146.90600543643765</v>
      </c>
      <c r="Q852" s="31">
        <f t="shared" si="27"/>
        <v>0.9224266393525965</v>
      </c>
      <c r="Y852" s="12">
        <v>146.90600543643765</v>
      </c>
    </row>
    <row r="853" spans="14:25" x14ac:dyDescent="0.25">
      <c r="N853" s="33">
        <v>851</v>
      </c>
      <c r="O853" s="33">
        <f t="shared" ca="1" si="26"/>
        <v>0.9065627342806245</v>
      </c>
      <c r="P853" s="33">
        <v>109.19435751312081</v>
      </c>
      <c r="Q853" s="31">
        <f t="shared" si="27"/>
        <v>9.1169258379802276E-2</v>
      </c>
      <c r="Y853" s="12">
        <v>109.19435751312081</v>
      </c>
    </row>
    <row r="854" spans="14:25" x14ac:dyDescent="0.25">
      <c r="N854" s="33">
        <v>852</v>
      </c>
      <c r="O854" s="33">
        <f t="shared" ca="1" si="26"/>
        <v>0.50417149426304741</v>
      </c>
      <c r="P854" s="33">
        <v>102.43604641932514</v>
      </c>
      <c r="Q854" s="31">
        <f t="shared" si="27"/>
        <v>3.7834716467749559E-2</v>
      </c>
      <c r="Y854" s="12">
        <v>102.43604641932514</v>
      </c>
    </row>
    <row r="855" spans="14:25" x14ac:dyDescent="0.25">
      <c r="N855" s="33">
        <v>853</v>
      </c>
      <c r="O855" s="33">
        <f t="shared" ca="1" si="26"/>
        <v>0.16296635138859561</v>
      </c>
      <c r="P855" s="33">
        <v>127.25955230472213</v>
      </c>
      <c r="Q855" s="31">
        <f t="shared" si="27"/>
        <v>0.47020522317667257</v>
      </c>
      <c r="Y855" s="12">
        <v>127.25955230472213</v>
      </c>
    </row>
    <row r="856" spans="14:25" x14ac:dyDescent="0.25">
      <c r="N856" s="33">
        <v>854</v>
      </c>
      <c r="O856" s="33">
        <f t="shared" ca="1" si="26"/>
        <v>0.93553088167973197</v>
      </c>
      <c r="P856" s="33">
        <v>124.52507072259866</v>
      </c>
      <c r="Q856" s="31">
        <f t="shared" si="27"/>
        <v>0.39262626713284199</v>
      </c>
      <c r="Y856" s="12">
        <v>124.52507072259866</v>
      </c>
    </row>
    <row r="857" spans="14:25" x14ac:dyDescent="0.25">
      <c r="N857" s="33">
        <v>855</v>
      </c>
      <c r="O857" s="33">
        <f t="shared" ca="1" si="26"/>
        <v>0.69882145767489023</v>
      </c>
      <c r="P857" s="33">
        <v>120.45807495895428</v>
      </c>
      <c r="Q857" s="31">
        <f t="shared" si="27"/>
        <v>0.28713103683196595</v>
      </c>
      <c r="Y857" s="12">
        <v>120.45807495895428</v>
      </c>
    </row>
    <row r="858" spans="14:25" x14ac:dyDescent="0.25">
      <c r="N858" s="33">
        <v>856</v>
      </c>
      <c r="O858" s="33">
        <f t="shared" ca="1" si="26"/>
        <v>0.23207663774203435</v>
      </c>
      <c r="P858" s="33">
        <v>123.75103518522221</v>
      </c>
      <c r="Q858" s="31">
        <f t="shared" si="27"/>
        <v>0.37146314038199968</v>
      </c>
      <c r="Y858" s="12">
        <v>123.75103518522221</v>
      </c>
    </row>
    <row r="859" spans="14:25" x14ac:dyDescent="0.25">
      <c r="N859" s="33">
        <v>857</v>
      </c>
      <c r="O859" s="33">
        <f t="shared" ca="1" si="26"/>
        <v>0.61464167531367786</v>
      </c>
      <c r="P859" s="33">
        <v>135.72726187670631</v>
      </c>
      <c r="Q859" s="31">
        <f t="shared" si="27"/>
        <v>0.71019396404884827</v>
      </c>
      <c r="Y859" s="12">
        <v>135.72726187670631</v>
      </c>
    </row>
    <row r="860" spans="14:25" x14ac:dyDescent="0.25">
      <c r="N860" s="33">
        <v>858</v>
      </c>
      <c r="O860" s="33">
        <f t="shared" ca="1" si="26"/>
        <v>0.39690015528689304</v>
      </c>
      <c r="P860" s="33">
        <v>123.83598963122643</v>
      </c>
      <c r="Q860" s="31">
        <f t="shared" si="27"/>
        <v>0.37376447496111198</v>
      </c>
      <c r="Y860" s="12">
        <v>123.83598963122643</v>
      </c>
    </row>
    <row r="861" spans="14:25" x14ac:dyDescent="0.25">
      <c r="N861" s="33">
        <v>859</v>
      </c>
      <c r="O861" s="33">
        <f t="shared" ca="1" si="26"/>
        <v>0.52584913961153101</v>
      </c>
      <c r="P861" s="33">
        <v>138.11577029338551</v>
      </c>
      <c r="Q861" s="31">
        <f t="shared" si="27"/>
        <v>0.76906384331281707</v>
      </c>
      <c r="Y861" s="12">
        <v>138.11577029338551</v>
      </c>
    </row>
    <row r="862" spans="14:25" x14ac:dyDescent="0.25">
      <c r="N862" s="33">
        <v>860</v>
      </c>
      <c r="O862" s="33">
        <f t="shared" ca="1" si="26"/>
        <v>0.71586055423503703</v>
      </c>
      <c r="P862" s="33">
        <v>113.78767982241648</v>
      </c>
      <c r="Q862" s="31">
        <f t="shared" si="27"/>
        <v>0.15291224470044776</v>
      </c>
      <c r="Y862" s="12">
        <v>113.78767982241648</v>
      </c>
    </row>
    <row r="863" spans="14:25" x14ac:dyDescent="0.25">
      <c r="N863" s="33">
        <v>861</v>
      </c>
      <c r="O863" s="33">
        <f t="shared" ca="1" si="26"/>
        <v>0.54186116082576796</v>
      </c>
      <c r="P863" s="33">
        <v>114.94000712258875</v>
      </c>
      <c r="Q863" s="31">
        <f t="shared" si="27"/>
        <v>0.1722655589399793</v>
      </c>
      <c r="Y863" s="12">
        <v>114.94000712258875</v>
      </c>
    </row>
    <row r="864" spans="14:25" x14ac:dyDescent="0.25">
      <c r="N864" s="33">
        <v>862</v>
      </c>
      <c r="O864" s="33">
        <f t="shared" ca="1" si="26"/>
        <v>0.74122593301150252</v>
      </c>
      <c r="P864" s="33">
        <v>111.96051391472955</v>
      </c>
      <c r="Q864" s="31">
        <f t="shared" si="27"/>
        <v>0.1254821906778856</v>
      </c>
      <c r="Y864" s="12">
        <v>111.96051391472955</v>
      </c>
    </row>
    <row r="865" spans="14:25" x14ac:dyDescent="0.25">
      <c r="N865" s="33">
        <v>863</v>
      </c>
      <c r="O865" s="33">
        <f t="shared" ca="1" si="26"/>
        <v>0.71409466733442584</v>
      </c>
      <c r="P865" s="33">
        <v>118.90867587310254</v>
      </c>
      <c r="Q865" s="31">
        <f t="shared" si="27"/>
        <v>0.25126744815888491</v>
      </c>
      <c r="Y865" s="12">
        <v>118.90867587310254</v>
      </c>
    </row>
    <row r="866" spans="14:25" x14ac:dyDescent="0.25">
      <c r="N866" s="33">
        <v>864</v>
      </c>
      <c r="O866" s="33">
        <f t="shared" ca="1" si="26"/>
        <v>0.23714040434629557</v>
      </c>
      <c r="P866" s="33">
        <v>132.14952339380358</v>
      </c>
      <c r="Q866" s="31">
        <f t="shared" si="27"/>
        <v>0.61228793205914989</v>
      </c>
      <c r="Y866" s="12">
        <v>132.14952339380358</v>
      </c>
    </row>
    <row r="867" spans="14:25" x14ac:dyDescent="0.25">
      <c r="N867" s="33">
        <v>865</v>
      </c>
      <c r="O867" s="33">
        <f t="shared" ca="1" si="26"/>
        <v>0.6438669355457014</v>
      </c>
      <c r="P867" s="33">
        <v>120.95256780384113</v>
      </c>
      <c r="Q867" s="31">
        <f t="shared" si="27"/>
        <v>0.2991266826169251</v>
      </c>
      <c r="Y867" s="12">
        <v>120.95256780384113</v>
      </c>
    </row>
    <row r="868" spans="14:25" x14ac:dyDescent="0.25">
      <c r="N868" s="33">
        <v>866</v>
      </c>
      <c r="O868" s="33">
        <f t="shared" ca="1" si="26"/>
        <v>0.81125311090197139</v>
      </c>
      <c r="P868" s="33">
        <v>126.01149450547774</v>
      </c>
      <c r="Q868" s="31">
        <f t="shared" si="27"/>
        <v>0.43434599382137384</v>
      </c>
      <c r="Y868" s="12">
        <v>126.01149450547774</v>
      </c>
    </row>
    <row r="869" spans="14:25" x14ac:dyDescent="0.25">
      <c r="N869" s="33">
        <v>867</v>
      </c>
      <c r="O869" s="33">
        <f t="shared" ca="1" si="26"/>
        <v>0.40184034313735817</v>
      </c>
      <c r="P869" s="33">
        <v>132.61044216163981</v>
      </c>
      <c r="Q869" s="31">
        <f t="shared" si="27"/>
        <v>0.62538351210290022</v>
      </c>
      <c r="Y869" s="12">
        <v>132.61044216163981</v>
      </c>
    </row>
    <row r="870" spans="14:25" x14ac:dyDescent="0.25">
      <c r="N870" s="33">
        <v>868</v>
      </c>
      <c r="O870" s="33">
        <f t="shared" ca="1" si="26"/>
        <v>0.77977768181013007</v>
      </c>
      <c r="P870" s="33">
        <v>121.87146512379798</v>
      </c>
      <c r="Q870" s="31">
        <f t="shared" si="27"/>
        <v>0.32208009978034979</v>
      </c>
      <c r="Y870" s="12">
        <v>121.87146512379798</v>
      </c>
    </row>
    <row r="871" spans="14:25" x14ac:dyDescent="0.25">
      <c r="N871" s="33">
        <v>869</v>
      </c>
      <c r="O871" s="33">
        <f t="shared" ca="1" si="26"/>
        <v>0.24473311127216446</v>
      </c>
      <c r="P871" s="33">
        <v>126.45321403794421</v>
      </c>
      <c r="Q871" s="31">
        <f t="shared" si="27"/>
        <v>0.44696694625340561</v>
      </c>
      <c r="Y871" s="12">
        <v>126.45321403794421</v>
      </c>
    </row>
    <row r="872" spans="14:25" x14ac:dyDescent="0.25">
      <c r="N872" s="33">
        <v>870</v>
      </c>
      <c r="O872" s="33">
        <f t="shared" ca="1" si="26"/>
        <v>0.48007140718299457</v>
      </c>
      <c r="P872" s="33">
        <v>133.0384503455943</v>
      </c>
      <c r="Q872" s="31">
        <f t="shared" si="27"/>
        <v>0.63744091830377203</v>
      </c>
      <c r="Y872" s="12">
        <v>133.0384503455943</v>
      </c>
    </row>
    <row r="873" spans="14:25" x14ac:dyDescent="0.25">
      <c r="N873" s="33">
        <v>871</v>
      </c>
      <c r="O873" s="33">
        <f t="shared" ca="1" si="26"/>
        <v>0.77804675277276047</v>
      </c>
      <c r="P873" s="33">
        <v>123.92559991794043</v>
      </c>
      <c r="Q873" s="31">
        <f t="shared" si="27"/>
        <v>0.37619784178545562</v>
      </c>
      <c r="Y873" s="12">
        <v>123.92559991794043</v>
      </c>
    </row>
    <row r="874" spans="14:25" x14ac:dyDescent="0.25">
      <c r="N874" s="33">
        <v>872</v>
      </c>
      <c r="O874" s="33">
        <f t="shared" ca="1" si="26"/>
        <v>0.68342748351739047</v>
      </c>
      <c r="P874" s="33">
        <v>160.83272649135341</v>
      </c>
      <c r="Q874" s="31">
        <f t="shared" si="27"/>
        <v>0.99475684624710758</v>
      </c>
      <c r="Y874" s="12">
        <v>160.83272649135341</v>
      </c>
    </row>
    <row r="875" spans="14:25" x14ac:dyDescent="0.25">
      <c r="N875" s="33">
        <v>873</v>
      </c>
      <c r="O875" s="33">
        <f t="shared" ca="1" si="26"/>
        <v>0.85572061643683761</v>
      </c>
      <c r="P875" s="33">
        <v>128.46356701090733</v>
      </c>
      <c r="Q875" s="31">
        <f t="shared" si="27"/>
        <v>0.50523685388965478</v>
      </c>
      <c r="Y875" s="12">
        <v>128.46356701090733</v>
      </c>
    </row>
    <row r="876" spans="14:25" x14ac:dyDescent="0.25">
      <c r="N876" s="33">
        <v>874</v>
      </c>
      <c r="O876" s="33">
        <f t="shared" ca="1" si="26"/>
        <v>0.23677926391482729</v>
      </c>
      <c r="P876" s="33">
        <v>118.29344243599266</v>
      </c>
      <c r="Q876" s="31">
        <f t="shared" si="27"/>
        <v>0.23778382273624274</v>
      </c>
      <c r="Y876" s="12">
        <v>118.29344243599266</v>
      </c>
    </row>
    <row r="877" spans="14:25" x14ac:dyDescent="0.25">
      <c r="N877" s="33">
        <v>875</v>
      </c>
      <c r="O877" s="33">
        <f t="shared" ca="1" si="26"/>
        <v>0.82304095248926801</v>
      </c>
      <c r="P877" s="33">
        <v>154.94137748244577</v>
      </c>
      <c r="Q877" s="31">
        <f t="shared" si="27"/>
        <v>0.98080855219730523</v>
      </c>
      <c r="Y877" s="12">
        <v>154.94137748244577</v>
      </c>
    </row>
    <row r="878" spans="14:25" x14ac:dyDescent="0.25">
      <c r="N878" s="33">
        <v>876</v>
      </c>
      <c r="O878" s="33">
        <f t="shared" ca="1" si="26"/>
        <v>0.38147812503888912</v>
      </c>
      <c r="P878" s="33">
        <v>144.3304382754672</v>
      </c>
      <c r="Q878" s="31">
        <f t="shared" si="27"/>
        <v>0.88837840756139574</v>
      </c>
      <c r="Y878" s="12">
        <v>144.3304382754672</v>
      </c>
    </row>
    <row r="879" spans="14:25" x14ac:dyDescent="0.25">
      <c r="N879" s="33">
        <v>877</v>
      </c>
      <c r="O879" s="33">
        <f t="shared" ca="1" si="26"/>
        <v>0.33456624298613191</v>
      </c>
      <c r="P879" s="33">
        <v>129.57457164771387</v>
      </c>
      <c r="Q879" s="31">
        <f t="shared" si="27"/>
        <v>0.53770955968880618</v>
      </c>
      <c r="Y879" s="12">
        <v>129.57457164771387</v>
      </c>
    </row>
    <row r="880" spans="14:25" x14ac:dyDescent="0.25">
      <c r="N880" s="33">
        <v>878</v>
      </c>
      <c r="O880" s="33">
        <f t="shared" ca="1" si="26"/>
        <v>0.90120708534644944</v>
      </c>
      <c r="P880" s="33">
        <v>134.26049137696879</v>
      </c>
      <c r="Q880" s="31">
        <f t="shared" si="27"/>
        <v>0.67121558066017628</v>
      </c>
      <c r="Y880" s="12">
        <v>134.26049137696879</v>
      </c>
    </row>
    <row r="881" spans="14:25" x14ac:dyDescent="0.25">
      <c r="N881" s="33">
        <v>879</v>
      </c>
      <c r="O881" s="33">
        <f t="shared" ca="1" si="26"/>
        <v>0.83504636500242757</v>
      </c>
      <c r="P881" s="33">
        <v>111.97556198595846</v>
      </c>
      <c r="Q881" s="31">
        <f t="shared" si="27"/>
        <v>0.12569213682073407</v>
      </c>
      <c r="Y881" s="12">
        <v>111.97556198595846</v>
      </c>
    </row>
    <row r="882" spans="14:25" x14ac:dyDescent="0.25">
      <c r="N882" s="33">
        <v>880</v>
      </c>
      <c r="O882" s="33">
        <f t="shared" ca="1" si="26"/>
        <v>0.95603830210045759</v>
      </c>
      <c r="P882" s="33">
        <v>138.67800031154133</v>
      </c>
      <c r="Q882" s="31">
        <f t="shared" si="27"/>
        <v>0.78196577795061006</v>
      </c>
      <c r="Y882" s="12">
        <v>138.67800031154133</v>
      </c>
    </row>
    <row r="883" spans="14:25" x14ac:dyDescent="0.25">
      <c r="N883" s="33">
        <v>881</v>
      </c>
      <c r="O883" s="33">
        <f t="shared" ca="1" si="26"/>
        <v>0.20202652794568987</v>
      </c>
      <c r="P883" s="33">
        <v>128.19448093229056</v>
      </c>
      <c r="Q883" s="31">
        <f t="shared" si="27"/>
        <v>0.49738416418614118</v>
      </c>
      <c r="Y883" s="12">
        <v>128.19448093229056</v>
      </c>
    </row>
    <row r="884" spans="14:25" x14ac:dyDescent="0.25">
      <c r="N884" s="33">
        <v>882</v>
      </c>
      <c r="O884" s="33">
        <f t="shared" ca="1" si="26"/>
        <v>0.33945648352069069</v>
      </c>
      <c r="P884" s="33">
        <v>119.17299129110962</v>
      </c>
      <c r="Q884" s="31">
        <f t="shared" si="27"/>
        <v>0.2571948392270389</v>
      </c>
      <c r="Y884" s="12">
        <v>119.17299129110962</v>
      </c>
    </row>
    <row r="885" spans="14:25" x14ac:dyDescent="0.25">
      <c r="N885" s="33">
        <v>883</v>
      </c>
      <c r="O885" s="33">
        <f t="shared" ca="1" si="26"/>
        <v>0.39448542659467867</v>
      </c>
      <c r="P885" s="33">
        <v>138.11963815180408</v>
      </c>
      <c r="Q885" s="31">
        <f t="shared" si="27"/>
        <v>0.76915392166958108</v>
      </c>
      <c r="Y885" s="12">
        <v>138.11963815180408</v>
      </c>
    </row>
    <row r="886" spans="14:25" x14ac:dyDescent="0.25">
      <c r="N886" s="33">
        <v>884</v>
      </c>
      <c r="O886" s="33">
        <f t="shared" ca="1" si="26"/>
        <v>0.79593034893130465</v>
      </c>
      <c r="P886" s="33">
        <v>143.83734888770283</v>
      </c>
      <c r="Q886" s="31">
        <f t="shared" si="27"/>
        <v>0.88084381163436332</v>
      </c>
      <c r="Y886" s="12">
        <v>143.83734888770283</v>
      </c>
    </row>
    <row r="887" spans="14:25" x14ac:dyDescent="0.25">
      <c r="N887" s="33">
        <v>885</v>
      </c>
      <c r="O887" s="33">
        <f t="shared" ca="1" si="26"/>
        <v>0.84755326605360748</v>
      </c>
      <c r="P887" s="33">
        <v>129.37551727042688</v>
      </c>
      <c r="Q887" s="31">
        <f t="shared" si="27"/>
        <v>0.5318912311145112</v>
      </c>
      <c r="Y887" s="12">
        <v>129.37551727042688</v>
      </c>
    </row>
    <row r="888" spans="14:25" x14ac:dyDescent="0.25">
      <c r="N888" s="33">
        <v>886</v>
      </c>
      <c r="O888" s="33">
        <f t="shared" ca="1" si="26"/>
        <v>0.63832405499590006</v>
      </c>
      <c r="P888" s="33">
        <v>139.6737394688794</v>
      </c>
      <c r="Q888" s="31">
        <f t="shared" si="27"/>
        <v>0.80383930380776181</v>
      </c>
      <c r="Y888" s="12">
        <v>139.6737394688794</v>
      </c>
    </row>
    <row r="889" spans="14:25" x14ac:dyDescent="0.25">
      <c r="N889" s="33">
        <v>887</v>
      </c>
      <c r="O889" s="33">
        <f t="shared" ca="1" si="26"/>
        <v>0.2459377277671202</v>
      </c>
      <c r="P889" s="33">
        <v>123.84144895171438</v>
      </c>
      <c r="Q889" s="31">
        <f t="shared" si="27"/>
        <v>0.37391255000914825</v>
      </c>
      <c r="Y889" s="12">
        <v>123.84144895171438</v>
      </c>
    </row>
    <row r="890" spans="14:25" x14ac:dyDescent="0.25">
      <c r="N890" s="33">
        <v>888</v>
      </c>
      <c r="O890" s="33">
        <f t="shared" ca="1" si="26"/>
        <v>0.88985390731491565</v>
      </c>
      <c r="P890" s="33">
        <v>126.87203154721193</v>
      </c>
      <c r="Q890" s="31">
        <f t="shared" si="27"/>
        <v>0.459008305877669</v>
      </c>
      <c r="Y890" s="12">
        <v>126.87203154721193</v>
      </c>
    </row>
    <row r="891" spans="14:25" x14ac:dyDescent="0.25">
      <c r="N891" s="33">
        <v>889</v>
      </c>
      <c r="O891" s="33">
        <f t="shared" ca="1" si="26"/>
        <v>0.41516181020967646</v>
      </c>
      <c r="P891" s="33">
        <v>140.35566304480761</v>
      </c>
      <c r="Q891" s="31">
        <f t="shared" si="27"/>
        <v>0.8180729101491182</v>
      </c>
      <c r="Y891" s="12">
        <v>140.35566304480761</v>
      </c>
    </row>
    <row r="892" spans="14:25" x14ac:dyDescent="0.25">
      <c r="N892" s="33">
        <v>890</v>
      </c>
      <c r="O892" s="33">
        <f t="shared" ca="1" si="26"/>
        <v>0.13344373990967939</v>
      </c>
      <c r="P892" s="33">
        <v>113.10997269972357</v>
      </c>
      <c r="Q892" s="31">
        <f t="shared" si="27"/>
        <v>0.14227782665816535</v>
      </c>
      <c r="Y892" s="12">
        <v>113.10997269972357</v>
      </c>
    </row>
    <row r="893" spans="14:25" x14ac:dyDescent="0.25">
      <c r="N893" s="33">
        <v>891</v>
      </c>
      <c r="O893" s="33">
        <f t="shared" ca="1" si="26"/>
        <v>0.3127450490496364</v>
      </c>
      <c r="P893" s="33">
        <v>104.29048632457159</v>
      </c>
      <c r="Q893" s="31">
        <f t="shared" si="27"/>
        <v>4.882365052774177E-2</v>
      </c>
      <c r="Y893" s="12">
        <v>104.29048632457159</v>
      </c>
    </row>
    <row r="894" spans="14:25" x14ac:dyDescent="0.25">
      <c r="N894" s="33">
        <v>892</v>
      </c>
      <c r="O894" s="33">
        <f t="shared" ca="1" si="26"/>
        <v>0.7532418172079437</v>
      </c>
      <c r="P894" s="33">
        <v>117.70729625085387</v>
      </c>
      <c r="Q894" s="31">
        <f t="shared" si="27"/>
        <v>0.22535198865003733</v>
      </c>
      <c r="Y894" s="12">
        <v>117.70729625085387</v>
      </c>
    </row>
    <row r="895" spans="14:25" x14ac:dyDescent="0.25">
      <c r="N895" s="33">
        <v>893</v>
      </c>
      <c r="O895" s="33">
        <f t="shared" ca="1" si="26"/>
        <v>0.58357793293607874</v>
      </c>
      <c r="P895" s="33">
        <v>137.69529019429214</v>
      </c>
      <c r="Q895" s="31">
        <f t="shared" si="27"/>
        <v>0.75916461504530552</v>
      </c>
      <c r="Y895" s="12">
        <v>137.69529019429214</v>
      </c>
    </row>
    <row r="896" spans="14:25" x14ac:dyDescent="0.25">
      <c r="N896" s="33">
        <v>894</v>
      </c>
      <c r="O896" s="33">
        <f t="shared" ca="1" si="26"/>
        <v>0.34227670184839809</v>
      </c>
      <c r="P896" s="33">
        <v>131.2627051645903</v>
      </c>
      <c r="Q896" s="31">
        <f t="shared" si="27"/>
        <v>0.58682195177420815</v>
      </c>
      <c r="Y896" s="12">
        <v>131.2627051645903</v>
      </c>
    </row>
    <row r="897" spans="14:25" x14ac:dyDescent="0.25">
      <c r="N897" s="33">
        <v>895</v>
      </c>
      <c r="O897" s="33">
        <f t="shared" ca="1" si="26"/>
        <v>0.42269710922213766</v>
      </c>
      <c r="P897" s="33">
        <v>106.77024686875443</v>
      </c>
      <c r="Q897" s="31">
        <f t="shared" si="27"/>
        <v>6.7570312200545171E-2</v>
      </c>
      <c r="Y897" s="12">
        <v>106.77024686875443</v>
      </c>
    </row>
    <row r="898" spans="14:25" x14ac:dyDescent="0.25">
      <c r="N898" s="33">
        <v>896</v>
      </c>
      <c r="O898" s="33">
        <f t="shared" ca="1" si="26"/>
        <v>0.2524056686042776</v>
      </c>
      <c r="P898" s="33">
        <v>133.84202988281967</v>
      </c>
      <c r="Q898" s="31">
        <f t="shared" si="27"/>
        <v>0.65976877418130453</v>
      </c>
      <c r="Y898" s="12">
        <v>133.84202988281967</v>
      </c>
    </row>
    <row r="899" spans="14:25" x14ac:dyDescent="0.25">
      <c r="N899" s="33">
        <v>897</v>
      </c>
      <c r="O899" s="33">
        <f t="shared" ca="1" si="26"/>
        <v>0.17632564858368771</v>
      </c>
      <c r="P899" s="33">
        <v>128.15667780368256</v>
      </c>
      <c r="Q899" s="31">
        <f t="shared" si="27"/>
        <v>0.49628177527067124</v>
      </c>
      <c r="Y899" s="12">
        <v>128.15667780368256</v>
      </c>
    </row>
    <row r="900" spans="14:25" x14ac:dyDescent="0.25">
      <c r="N900" s="33">
        <v>898</v>
      </c>
      <c r="O900" s="33">
        <f t="shared" ref="O900:O963" ca="1" si="28">RAND()</f>
        <v>0.91128588985031989</v>
      </c>
      <c r="P900" s="33">
        <v>135.03403869980741</v>
      </c>
      <c r="Q900" s="31">
        <f t="shared" ref="Q900:Q963" si="29">_xlfn.NORM.S.DIST(($L$5+$L$6*ASINH((P900-$L$3)/$L$4)),TRUE)</f>
        <v>0.69200792756074547</v>
      </c>
      <c r="Y900" s="12">
        <v>135.03403869980741</v>
      </c>
    </row>
    <row r="901" spans="14:25" x14ac:dyDescent="0.25">
      <c r="N901" s="33">
        <v>899</v>
      </c>
      <c r="O901" s="33">
        <f t="shared" ca="1" si="28"/>
        <v>0.18622316534099892</v>
      </c>
      <c r="P901" s="33">
        <v>128.44664776840403</v>
      </c>
      <c r="Q901" s="31">
        <f t="shared" si="29"/>
        <v>0.50474283600436354</v>
      </c>
      <c r="Y901" s="12">
        <v>128.44664776840403</v>
      </c>
    </row>
    <row r="902" spans="14:25" x14ac:dyDescent="0.25">
      <c r="N902" s="33">
        <v>900</v>
      </c>
      <c r="O902" s="33">
        <f t="shared" ca="1" si="28"/>
        <v>0.47176156091511534</v>
      </c>
      <c r="P902" s="33">
        <v>117.17800300254559</v>
      </c>
      <c r="Q902" s="31">
        <f t="shared" si="29"/>
        <v>0.21447870369590918</v>
      </c>
      <c r="Y902" s="12">
        <v>117.17800300254559</v>
      </c>
    </row>
    <row r="903" spans="14:25" x14ac:dyDescent="0.25">
      <c r="N903" s="33">
        <v>901</v>
      </c>
      <c r="O903" s="33">
        <f t="shared" ca="1" si="28"/>
        <v>6.9880954879638524E-2</v>
      </c>
      <c r="P903" s="33">
        <v>145.03887893201886</v>
      </c>
      <c r="Q903" s="31">
        <f t="shared" si="29"/>
        <v>0.89862260055234044</v>
      </c>
      <c r="Y903" s="12">
        <v>145.03887893201886</v>
      </c>
    </row>
    <row r="904" spans="14:25" x14ac:dyDescent="0.25">
      <c r="N904" s="33">
        <v>902</v>
      </c>
      <c r="O904" s="33">
        <f t="shared" ca="1" si="28"/>
        <v>0.84033906133271696</v>
      </c>
      <c r="P904" s="33">
        <v>123.00378601975639</v>
      </c>
      <c r="Q904" s="31">
        <f t="shared" si="29"/>
        <v>0.35146658995492813</v>
      </c>
      <c r="Y904" s="12">
        <v>123.00378601975639</v>
      </c>
    </row>
    <row r="905" spans="14:25" x14ac:dyDescent="0.25">
      <c r="N905" s="33">
        <v>903</v>
      </c>
      <c r="O905" s="33">
        <f t="shared" ca="1" si="28"/>
        <v>0.68499344401981965</v>
      </c>
      <c r="P905" s="33">
        <v>112.63254631993107</v>
      </c>
      <c r="Q905" s="31">
        <f t="shared" si="29"/>
        <v>0.13511393134062727</v>
      </c>
      <c r="Y905" s="12">
        <v>112.63254631993107</v>
      </c>
    </row>
    <row r="906" spans="14:25" x14ac:dyDescent="0.25">
      <c r="N906" s="33">
        <v>904</v>
      </c>
      <c r="O906" s="33">
        <f t="shared" ca="1" si="28"/>
        <v>0.62240525785793044</v>
      </c>
      <c r="P906" s="33">
        <v>115.88930620579991</v>
      </c>
      <c r="Q906" s="31">
        <f t="shared" si="29"/>
        <v>0.18942445253011497</v>
      </c>
      <c r="Y906" s="12">
        <v>115.88930620579991</v>
      </c>
    </row>
    <row r="907" spans="14:25" x14ac:dyDescent="0.25">
      <c r="N907" s="33">
        <v>905</v>
      </c>
      <c r="O907" s="33">
        <f t="shared" ca="1" si="28"/>
        <v>0.82852141496925336</v>
      </c>
      <c r="P907" s="33">
        <v>117.64671289552231</v>
      </c>
      <c r="Q907" s="31">
        <f t="shared" si="29"/>
        <v>0.22409037519888683</v>
      </c>
      <c r="Y907" s="12">
        <v>117.64671289552231</v>
      </c>
    </row>
    <row r="908" spans="14:25" x14ac:dyDescent="0.25">
      <c r="N908" s="33">
        <v>906</v>
      </c>
      <c r="O908" s="33">
        <f t="shared" ca="1" si="28"/>
        <v>0.57024633166918126</v>
      </c>
      <c r="P908" s="33">
        <v>109.75877264498511</v>
      </c>
      <c r="Q908" s="31">
        <f t="shared" si="29"/>
        <v>9.7499800373081869E-2</v>
      </c>
      <c r="Y908" s="12">
        <v>109.75877264498511</v>
      </c>
    </row>
    <row r="909" spans="14:25" x14ac:dyDescent="0.25">
      <c r="N909" s="33">
        <v>907</v>
      </c>
      <c r="O909" s="33">
        <f t="shared" ca="1" si="28"/>
        <v>0.22074367006349216</v>
      </c>
      <c r="P909" s="33">
        <v>115.77636262297443</v>
      </c>
      <c r="Q909" s="31">
        <f t="shared" si="29"/>
        <v>0.18732521235585214</v>
      </c>
      <c r="Y909" s="12">
        <v>115.77636262297443</v>
      </c>
    </row>
    <row r="910" spans="14:25" x14ac:dyDescent="0.25">
      <c r="N910" s="33">
        <v>908</v>
      </c>
      <c r="O910" s="33">
        <f t="shared" ca="1" si="28"/>
        <v>0.83083010102406085</v>
      </c>
      <c r="P910" s="33">
        <v>99.677529918786647</v>
      </c>
      <c r="Q910" s="31">
        <f t="shared" si="29"/>
        <v>2.5417641813859439E-2</v>
      </c>
      <c r="Y910" s="12">
        <v>99.677529918786647</v>
      </c>
    </row>
    <row r="911" spans="14:25" x14ac:dyDescent="0.25">
      <c r="N911" s="33">
        <v>909</v>
      </c>
      <c r="O911" s="33">
        <f t="shared" ca="1" si="28"/>
        <v>0.2797544451139834</v>
      </c>
      <c r="P911" s="33">
        <v>116.54935576718681</v>
      </c>
      <c r="Q911" s="31">
        <f t="shared" si="29"/>
        <v>0.20200421725413734</v>
      </c>
      <c r="Y911" s="12">
        <v>116.54935576718681</v>
      </c>
    </row>
    <row r="912" spans="14:25" x14ac:dyDescent="0.25">
      <c r="N912" s="33">
        <v>910</v>
      </c>
      <c r="O912" s="33">
        <f t="shared" ca="1" si="28"/>
        <v>0.78424067701882716</v>
      </c>
      <c r="P912" s="33">
        <v>128.63297595531867</v>
      </c>
      <c r="Q912" s="31">
        <f t="shared" si="29"/>
        <v>0.51018496681613112</v>
      </c>
      <c r="Y912" s="12">
        <v>128.63297595531867</v>
      </c>
    </row>
    <row r="913" spans="14:25" x14ac:dyDescent="0.25">
      <c r="N913" s="33">
        <v>911</v>
      </c>
      <c r="O913" s="33">
        <f t="shared" ca="1" si="28"/>
        <v>0.98044363698718562</v>
      </c>
      <c r="P913" s="33">
        <v>126.26757717239754</v>
      </c>
      <c r="Q913" s="31">
        <f t="shared" si="29"/>
        <v>0.44165232048401504</v>
      </c>
      <c r="Y913" s="12">
        <v>126.26757717239754</v>
      </c>
    </row>
    <row r="914" spans="14:25" x14ac:dyDescent="0.25">
      <c r="N914" s="33">
        <v>912</v>
      </c>
      <c r="O914" s="33">
        <f t="shared" ca="1" si="28"/>
        <v>0.95088644380378451</v>
      </c>
      <c r="P914" s="33">
        <v>136.03976257420842</v>
      </c>
      <c r="Q914" s="31">
        <f t="shared" si="29"/>
        <v>0.71824230195398342</v>
      </c>
      <c r="Y914" s="12">
        <v>136.03976257420842</v>
      </c>
    </row>
    <row r="915" spans="14:25" x14ac:dyDescent="0.25">
      <c r="N915" s="33">
        <v>913</v>
      </c>
      <c r="O915" s="33">
        <f t="shared" ca="1" si="28"/>
        <v>0.92270144048771907</v>
      </c>
      <c r="P915" s="33">
        <v>119.04065966728885</v>
      </c>
      <c r="Q915" s="31">
        <f t="shared" si="29"/>
        <v>0.25421722742351205</v>
      </c>
      <c r="Y915" s="12">
        <v>119.04065966728885</v>
      </c>
    </row>
    <row r="916" spans="14:25" x14ac:dyDescent="0.25">
      <c r="N916" s="33">
        <v>914</v>
      </c>
      <c r="O916" s="33">
        <f t="shared" ca="1" si="28"/>
        <v>0.96418490023955983</v>
      </c>
      <c r="P916" s="33">
        <v>112.80907293013736</v>
      </c>
      <c r="Q916" s="31">
        <f t="shared" si="29"/>
        <v>0.13773142177057041</v>
      </c>
      <c r="Y916" s="12">
        <v>112.80907293013736</v>
      </c>
    </row>
    <row r="917" spans="14:25" x14ac:dyDescent="0.25">
      <c r="N917" s="33">
        <v>915</v>
      </c>
      <c r="O917" s="33">
        <f t="shared" ca="1" si="28"/>
        <v>0.90169297694418682</v>
      </c>
      <c r="P917" s="33">
        <v>146.35557580033048</v>
      </c>
      <c r="Q917" s="31">
        <f t="shared" si="29"/>
        <v>0.91587999592608582</v>
      </c>
      <c r="Y917" s="12">
        <v>146.35557580033048</v>
      </c>
    </row>
    <row r="918" spans="14:25" x14ac:dyDescent="0.25">
      <c r="N918" s="33">
        <v>916</v>
      </c>
      <c r="O918" s="33">
        <f t="shared" ca="1" si="28"/>
        <v>0.69759407818762886</v>
      </c>
      <c r="P918" s="33">
        <v>122.12564445264211</v>
      </c>
      <c r="Q918" s="31">
        <f t="shared" si="29"/>
        <v>0.32857470623302554</v>
      </c>
      <c r="Y918" s="12">
        <v>122.12564445264211</v>
      </c>
    </row>
    <row r="919" spans="14:25" x14ac:dyDescent="0.25">
      <c r="N919" s="33">
        <v>917</v>
      </c>
      <c r="O919" s="33">
        <f t="shared" ca="1" si="28"/>
        <v>0.51128008711393913</v>
      </c>
      <c r="P919" s="33">
        <v>125.0214727960016</v>
      </c>
      <c r="Q919" s="31">
        <f t="shared" si="29"/>
        <v>0.40641431434444858</v>
      </c>
      <c r="Y919" s="12">
        <v>125.0214727960016</v>
      </c>
    </row>
    <row r="920" spans="14:25" x14ac:dyDescent="0.25">
      <c r="N920" s="33">
        <v>918</v>
      </c>
      <c r="O920" s="33">
        <f t="shared" ca="1" si="28"/>
        <v>0.69196766454281988</v>
      </c>
      <c r="P920" s="33">
        <v>130.28418684449292</v>
      </c>
      <c r="Q920" s="31">
        <f t="shared" si="29"/>
        <v>0.55842145419968348</v>
      </c>
      <c r="Y920" s="12">
        <v>130.28418684449292</v>
      </c>
    </row>
    <row r="921" spans="14:25" x14ac:dyDescent="0.25">
      <c r="N921" s="33">
        <v>919</v>
      </c>
      <c r="O921" s="33">
        <f t="shared" ca="1" si="28"/>
        <v>0.90787953222008499</v>
      </c>
      <c r="P921" s="33">
        <v>125.77731479300181</v>
      </c>
      <c r="Q921" s="31">
        <f t="shared" si="29"/>
        <v>0.42769188535448022</v>
      </c>
      <c r="Y921" s="12">
        <v>125.77731479300181</v>
      </c>
    </row>
    <row r="922" spans="14:25" x14ac:dyDescent="0.25">
      <c r="N922" s="33">
        <v>920</v>
      </c>
      <c r="O922" s="33">
        <f t="shared" ca="1" si="28"/>
        <v>0.11877570102618984</v>
      </c>
      <c r="P922" s="33">
        <v>125.98449245956697</v>
      </c>
      <c r="Q922" s="31">
        <f t="shared" si="29"/>
        <v>0.43357737587689421</v>
      </c>
      <c r="Y922" s="12">
        <v>125.98449245956697</v>
      </c>
    </row>
    <row r="923" spans="14:25" x14ac:dyDescent="0.25">
      <c r="N923" s="33">
        <v>921</v>
      </c>
      <c r="O923" s="33">
        <f t="shared" ca="1" si="28"/>
        <v>0.49172227844272909</v>
      </c>
      <c r="P923" s="33">
        <v>122.9688042202707</v>
      </c>
      <c r="Q923" s="31">
        <f t="shared" si="29"/>
        <v>0.35054171476815904</v>
      </c>
      <c r="Y923" s="12">
        <v>122.9688042202707</v>
      </c>
    </row>
    <row r="924" spans="14:25" x14ac:dyDescent="0.25">
      <c r="N924" s="33">
        <v>922</v>
      </c>
      <c r="O924" s="33">
        <f t="shared" ca="1" si="28"/>
        <v>0.45260866932440924</v>
      </c>
      <c r="P924" s="33">
        <v>118.0033060433346</v>
      </c>
      <c r="Q924" s="31">
        <f t="shared" si="29"/>
        <v>0.23157921532719439</v>
      </c>
      <c r="Y924" s="12">
        <v>118.0033060433346</v>
      </c>
    </row>
    <row r="925" spans="14:25" x14ac:dyDescent="0.25">
      <c r="N925" s="33">
        <v>923</v>
      </c>
      <c r="O925" s="33">
        <f t="shared" ca="1" si="28"/>
        <v>0.75239495357576547</v>
      </c>
      <c r="P925" s="33">
        <v>100.61516658900369</v>
      </c>
      <c r="Q925" s="31">
        <f t="shared" si="29"/>
        <v>2.9168759382072036E-2</v>
      </c>
      <c r="Y925" s="12">
        <v>100.61516658900369</v>
      </c>
    </row>
    <row r="926" spans="14:25" x14ac:dyDescent="0.25">
      <c r="N926" s="33">
        <v>924</v>
      </c>
      <c r="O926" s="33">
        <f t="shared" ca="1" si="28"/>
        <v>0.75346938217300274</v>
      </c>
      <c r="P926" s="33">
        <v>105.23611700750371</v>
      </c>
      <c r="Q926" s="31">
        <f t="shared" si="29"/>
        <v>5.5385355128487454E-2</v>
      </c>
      <c r="Y926" s="12">
        <v>105.23611700750371</v>
      </c>
    </row>
    <row r="927" spans="14:25" x14ac:dyDescent="0.25">
      <c r="N927" s="33">
        <v>925</v>
      </c>
      <c r="O927" s="33">
        <f t="shared" ca="1" si="28"/>
        <v>0.67291559920168464</v>
      </c>
      <c r="P927" s="33">
        <v>120.76287802840613</v>
      </c>
      <c r="Q927" s="31">
        <f t="shared" si="29"/>
        <v>0.29449480194308197</v>
      </c>
      <c r="Y927" s="12">
        <v>120.76287802840613</v>
      </c>
    </row>
    <row r="928" spans="14:25" x14ac:dyDescent="0.25">
      <c r="N928" s="33">
        <v>926</v>
      </c>
      <c r="O928" s="33">
        <f t="shared" ca="1" si="28"/>
        <v>0.2556570076368303</v>
      </c>
      <c r="P928" s="33">
        <v>118.96598166155995</v>
      </c>
      <c r="Q928" s="31">
        <f t="shared" si="29"/>
        <v>0.25254574613574587</v>
      </c>
      <c r="Y928" s="12">
        <v>118.96598166155995</v>
      </c>
    </row>
    <row r="929" spans="14:25" x14ac:dyDescent="0.25">
      <c r="N929" s="33">
        <v>927</v>
      </c>
      <c r="O929" s="33">
        <f t="shared" ca="1" si="28"/>
        <v>0.20841738833950196</v>
      </c>
      <c r="P929" s="33">
        <v>112.79383962592506</v>
      </c>
      <c r="Q929" s="31">
        <f t="shared" si="29"/>
        <v>0.13750410075701</v>
      </c>
      <c r="Y929" s="12">
        <v>112.79383962592506</v>
      </c>
    </row>
    <row r="930" spans="14:25" x14ac:dyDescent="0.25">
      <c r="N930" s="33">
        <v>928</v>
      </c>
      <c r="O930" s="33">
        <f t="shared" ca="1" si="28"/>
        <v>0.56502870568077113</v>
      </c>
      <c r="P930" s="33">
        <v>95.87412344185708</v>
      </c>
      <c r="Q930" s="31">
        <f t="shared" si="29"/>
        <v>1.4181017325242531E-2</v>
      </c>
      <c r="Y930" s="12">
        <v>95.87412344185708</v>
      </c>
    </row>
    <row r="931" spans="14:25" x14ac:dyDescent="0.25">
      <c r="N931" s="33">
        <v>929</v>
      </c>
      <c r="O931" s="33">
        <f t="shared" ca="1" si="28"/>
        <v>2.4372657776131623E-3</v>
      </c>
      <c r="P931" s="33">
        <v>120.69299788783113</v>
      </c>
      <c r="Q931" s="31">
        <f t="shared" si="29"/>
        <v>0.29279790902262404</v>
      </c>
      <c r="Y931" s="12">
        <v>120.69299788783113</v>
      </c>
    </row>
    <row r="932" spans="14:25" x14ac:dyDescent="0.25">
      <c r="N932" s="33">
        <v>930</v>
      </c>
      <c r="O932" s="33">
        <f t="shared" ca="1" si="28"/>
        <v>0.91443506642211281</v>
      </c>
      <c r="P932" s="33">
        <v>120.04227990223048</v>
      </c>
      <c r="Q932" s="31">
        <f t="shared" si="29"/>
        <v>0.27724592464524866</v>
      </c>
      <c r="Y932" s="12">
        <v>120.04227990223048</v>
      </c>
    </row>
    <row r="933" spans="14:25" x14ac:dyDescent="0.25">
      <c r="N933" s="33">
        <v>931</v>
      </c>
      <c r="O933" s="33">
        <f t="shared" ca="1" si="28"/>
        <v>0.71249570359167702</v>
      </c>
      <c r="P933" s="33">
        <v>108.82114172248708</v>
      </c>
      <c r="Q933" s="31">
        <f t="shared" si="29"/>
        <v>8.7163148795553258E-2</v>
      </c>
      <c r="Y933" s="12">
        <v>108.82114172248708</v>
      </c>
    </row>
    <row r="934" spans="14:25" x14ac:dyDescent="0.25">
      <c r="N934" s="33">
        <v>932</v>
      </c>
      <c r="O934" s="33">
        <f t="shared" ca="1" si="28"/>
        <v>0.65483079810114841</v>
      </c>
      <c r="P934" s="33">
        <v>100.96945039825431</v>
      </c>
      <c r="Q934" s="31">
        <f t="shared" si="29"/>
        <v>3.0706024384593609E-2</v>
      </c>
      <c r="Y934" s="12">
        <v>100.96945039825431</v>
      </c>
    </row>
    <row r="935" spans="14:25" x14ac:dyDescent="0.25">
      <c r="N935" s="33">
        <v>933</v>
      </c>
      <c r="O935" s="33">
        <f t="shared" ca="1" si="28"/>
        <v>9.1029218558334013E-2</v>
      </c>
      <c r="P935" s="33">
        <v>107.22856169766591</v>
      </c>
      <c r="Q935" s="31">
        <f t="shared" si="29"/>
        <v>7.1606674336229109E-2</v>
      </c>
      <c r="Y935" s="12">
        <v>107.22856169766591</v>
      </c>
    </row>
    <row r="936" spans="14:25" x14ac:dyDescent="0.25">
      <c r="N936" s="33">
        <v>934</v>
      </c>
      <c r="O936" s="33">
        <f t="shared" ca="1" si="28"/>
        <v>0.49415263555766864</v>
      </c>
      <c r="P936" s="33">
        <v>128.86712590937918</v>
      </c>
      <c r="Q936" s="31">
        <f t="shared" si="29"/>
        <v>0.51702782529380542</v>
      </c>
      <c r="Y936" s="12">
        <v>128.86712590937918</v>
      </c>
    </row>
    <row r="937" spans="14:25" x14ac:dyDescent="0.25">
      <c r="N937" s="33">
        <v>935</v>
      </c>
      <c r="O937" s="33">
        <f t="shared" ca="1" si="28"/>
        <v>0.7764855395441107</v>
      </c>
      <c r="P937" s="33">
        <v>149.71625589378937</v>
      </c>
      <c r="Q937" s="31">
        <f t="shared" si="29"/>
        <v>0.95014545430693043</v>
      </c>
      <c r="Y937" s="12">
        <v>149.71625589378937</v>
      </c>
    </row>
    <row r="938" spans="14:25" x14ac:dyDescent="0.25">
      <c r="N938" s="33">
        <v>936</v>
      </c>
      <c r="O938" s="33">
        <f t="shared" ca="1" si="28"/>
        <v>0.74512058708584639</v>
      </c>
      <c r="P938" s="33">
        <v>132.9345840362347</v>
      </c>
      <c r="Q938" s="31">
        <f t="shared" si="29"/>
        <v>0.63452469146755597</v>
      </c>
      <c r="Y938" s="12">
        <v>132.9345840362347</v>
      </c>
    </row>
    <row r="939" spans="14:25" x14ac:dyDescent="0.25">
      <c r="N939" s="33">
        <v>937</v>
      </c>
      <c r="O939" s="33">
        <f t="shared" ca="1" si="28"/>
        <v>0.19615035460673491</v>
      </c>
      <c r="P939" s="33">
        <v>105.40639995793497</v>
      </c>
      <c r="Q939" s="31">
        <f t="shared" si="29"/>
        <v>5.6641274144093097E-2</v>
      </c>
      <c r="Y939" s="12">
        <v>105.40639995793497</v>
      </c>
    </row>
    <row r="940" spans="14:25" x14ac:dyDescent="0.25">
      <c r="N940" s="33">
        <v>938</v>
      </c>
      <c r="O940" s="33">
        <f t="shared" ca="1" si="28"/>
        <v>0.70767022628093179</v>
      </c>
      <c r="P940" s="33">
        <v>135.19595552037805</v>
      </c>
      <c r="Q940" s="31">
        <f t="shared" si="29"/>
        <v>0.69629520040724191</v>
      </c>
      <c r="Y940" s="12">
        <v>135.19595552037805</v>
      </c>
    </row>
    <row r="941" spans="14:25" x14ac:dyDescent="0.25">
      <c r="N941" s="33">
        <v>939</v>
      </c>
      <c r="O941" s="33">
        <f t="shared" ca="1" si="28"/>
        <v>0.51842256891261773</v>
      </c>
      <c r="P941" s="33">
        <v>127.54450803003425</v>
      </c>
      <c r="Q941" s="31">
        <f t="shared" si="29"/>
        <v>0.47846743110361928</v>
      </c>
      <c r="Y941" s="12">
        <v>127.54450803003425</v>
      </c>
    </row>
    <row r="942" spans="14:25" x14ac:dyDescent="0.25">
      <c r="N942" s="33">
        <v>940</v>
      </c>
      <c r="O942" s="33">
        <f t="shared" ca="1" si="28"/>
        <v>0.36507180922267235</v>
      </c>
      <c r="P942" s="33">
        <v>132.83396059489405</v>
      </c>
      <c r="Q942" s="31">
        <f t="shared" si="29"/>
        <v>0.63169341728573658</v>
      </c>
      <c r="Y942" s="12">
        <v>132.83396059489405</v>
      </c>
    </row>
    <row r="943" spans="14:25" x14ac:dyDescent="0.25">
      <c r="N943" s="33">
        <v>941</v>
      </c>
      <c r="O943" s="33">
        <f t="shared" ca="1" si="28"/>
        <v>0.82703093762894087</v>
      </c>
      <c r="P943" s="33">
        <v>120.51957444070986</v>
      </c>
      <c r="Q943" s="31">
        <f t="shared" si="29"/>
        <v>0.28860889207759599</v>
      </c>
      <c r="Y943" s="12">
        <v>120.51957444070986</v>
      </c>
    </row>
    <row r="944" spans="14:25" x14ac:dyDescent="0.25">
      <c r="N944" s="33">
        <v>942</v>
      </c>
      <c r="O944" s="33">
        <f t="shared" ca="1" si="28"/>
        <v>0.85278267962351173</v>
      </c>
      <c r="P944" s="33">
        <v>151.51097038945596</v>
      </c>
      <c r="Q944" s="31">
        <f t="shared" si="29"/>
        <v>0.96336060453958094</v>
      </c>
      <c r="Y944" s="12">
        <v>151.51097038945596</v>
      </c>
    </row>
    <row r="945" spans="14:25" x14ac:dyDescent="0.25">
      <c r="N945" s="33">
        <v>943</v>
      </c>
      <c r="O945" s="33">
        <f t="shared" ca="1" si="28"/>
        <v>0.26025805013840653</v>
      </c>
      <c r="P945" s="33">
        <v>119.51601501827702</v>
      </c>
      <c r="Q945" s="31">
        <f t="shared" si="29"/>
        <v>0.26500598017840515</v>
      </c>
      <c r="Y945" s="12">
        <v>119.51601501827702</v>
      </c>
    </row>
    <row r="946" spans="14:25" x14ac:dyDescent="0.25">
      <c r="N946" s="33">
        <v>944</v>
      </c>
      <c r="O946" s="33">
        <f t="shared" ca="1" si="28"/>
        <v>0.55176395674427847</v>
      </c>
      <c r="P946" s="33">
        <v>135.78831010736332</v>
      </c>
      <c r="Q946" s="31">
        <f t="shared" si="29"/>
        <v>0.71177378535965574</v>
      </c>
      <c r="Y946" s="12">
        <v>135.78831010736332</v>
      </c>
    </row>
    <row r="947" spans="14:25" x14ac:dyDescent="0.25">
      <c r="N947" s="33">
        <v>945</v>
      </c>
      <c r="O947" s="33">
        <f t="shared" ca="1" si="28"/>
        <v>0.23660195255127103</v>
      </c>
      <c r="P947" s="33">
        <v>111.16011125563723</v>
      </c>
      <c r="Q947" s="31">
        <f t="shared" si="29"/>
        <v>0.11468740066250613</v>
      </c>
      <c r="Y947" s="12">
        <v>111.16011125563723</v>
      </c>
    </row>
    <row r="948" spans="14:25" x14ac:dyDescent="0.25">
      <c r="N948" s="33">
        <v>946</v>
      </c>
      <c r="O948" s="33">
        <f t="shared" ca="1" si="28"/>
        <v>0.83021284375100401</v>
      </c>
      <c r="P948" s="33">
        <v>128.84463970202705</v>
      </c>
      <c r="Q948" s="31">
        <f t="shared" si="29"/>
        <v>0.51637053966282798</v>
      </c>
      <c r="Y948" s="12">
        <v>128.84463970202705</v>
      </c>
    </row>
    <row r="949" spans="14:25" x14ac:dyDescent="0.25">
      <c r="N949" s="33">
        <v>947</v>
      </c>
      <c r="O949" s="33">
        <f t="shared" ca="1" si="28"/>
        <v>0.55554998068905503</v>
      </c>
      <c r="P949" s="33">
        <v>121.79641235948682</v>
      </c>
      <c r="Q949" s="31">
        <f t="shared" si="29"/>
        <v>0.32017415646570652</v>
      </c>
      <c r="Y949" s="12">
        <v>121.79641235948682</v>
      </c>
    </row>
    <row r="950" spans="14:25" x14ac:dyDescent="0.25">
      <c r="N950" s="33">
        <v>948</v>
      </c>
      <c r="O950" s="33">
        <f t="shared" ca="1" si="28"/>
        <v>0.75373526175961791</v>
      </c>
      <c r="P950" s="33">
        <v>141.0337781605771</v>
      </c>
      <c r="Q950" s="31">
        <f t="shared" si="29"/>
        <v>0.83160794193908461</v>
      </c>
      <c r="Y950" s="12">
        <v>141.0337781605771</v>
      </c>
    </row>
    <row r="951" spans="14:25" x14ac:dyDescent="0.25">
      <c r="N951" s="33">
        <v>949</v>
      </c>
      <c r="O951" s="33">
        <f t="shared" ca="1" si="28"/>
        <v>0.51080604788763595</v>
      </c>
      <c r="P951" s="33">
        <v>130.64479797292387</v>
      </c>
      <c r="Q951" s="31">
        <f t="shared" si="29"/>
        <v>0.56891575328242672</v>
      </c>
      <c r="Y951" s="12">
        <v>130.64479797292387</v>
      </c>
    </row>
    <row r="952" spans="14:25" x14ac:dyDescent="0.25">
      <c r="N952" s="33">
        <v>950</v>
      </c>
      <c r="O952" s="33">
        <f t="shared" ca="1" si="28"/>
        <v>5.6603807819159413E-2</v>
      </c>
      <c r="P952" s="33">
        <v>103.25853876366122</v>
      </c>
      <c r="Q952" s="31">
        <f t="shared" si="29"/>
        <v>4.2417888277673316E-2</v>
      </c>
      <c r="Y952" s="12">
        <v>103.25853876366122</v>
      </c>
    </row>
    <row r="953" spans="14:25" x14ac:dyDescent="0.25">
      <c r="N953" s="33">
        <v>951</v>
      </c>
      <c r="O953" s="33">
        <f t="shared" ca="1" si="28"/>
        <v>0.49302283188954055</v>
      </c>
      <c r="P953" s="33">
        <v>135.45271496213388</v>
      </c>
      <c r="Q953" s="31">
        <f t="shared" si="29"/>
        <v>0.70304493266843382</v>
      </c>
      <c r="Y953" s="12">
        <v>135.45271496213388</v>
      </c>
    </row>
    <row r="954" spans="14:25" x14ac:dyDescent="0.25">
      <c r="N954" s="33">
        <v>952</v>
      </c>
      <c r="O954" s="33">
        <f t="shared" ca="1" si="28"/>
        <v>0.63293880364418709</v>
      </c>
      <c r="P954" s="33">
        <v>125.63369291190321</v>
      </c>
      <c r="Q954" s="31">
        <f t="shared" si="29"/>
        <v>0.42362463671434475</v>
      </c>
      <c r="Y954" s="12">
        <v>125.63369291190321</v>
      </c>
    </row>
    <row r="955" spans="14:25" x14ac:dyDescent="0.25">
      <c r="N955" s="33">
        <v>953</v>
      </c>
      <c r="O955" s="33">
        <f t="shared" ca="1" si="28"/>
        <v>0.89038074532265798</v>
      </c>
      <c r="P955" s="33">
        <v>133.58334882686435</v>
      </c>
      <c r="Q955" s="31">
        <f t="shared" si="29"/>
        <v>0.65262864406737875</v>
      </c>
      <c r="Y955" s="12">
        <v>133.58334882686435</v>
      </c>
    </row>
    <row r="956" spans="14:25" x14ac:dyDescent="0.25">
      <c r="N956" s="33">
        <v>954</v>
      </c>
      <c r="O956" s="33">
        <f t="shared" ca="1" si="28"/>
        <v>0.82857774376685622</v>
      </c>
      <c r="P956" s="33">
        <v>102.89847639270164</v>
      </c>
      <c r="Q956" s="31">
        <f t="shared" si="29"/>
        <v>4.0356726157192845E-2</v>
      </c>
      <c r="Y956" s="12">
        <v>102.89847639270164</v>
      </c>
    </row>
    <row r="957" spans="14:25" x14ac:dyDescent="0.25">
      <c r="N957" s="33">
        <v>955</v>
      </c>
      <c r="O957" s="33">
        <f t="shared" ca="1" si="28"/>
        <v>0.28327317113537975</v>
      </c>
      <c r="P957" s="33">
        <v>138.51297502910217</v>
      </c>
      <c r="Q957" s="31">
        <f t="shared" si="29"/>
        <v>0.77821919144124896</v>
      </c>
      <c r="Y957" s="12">
        <v>138.51297502910217</v>
      </c>
    </row>
    <row r="958" spans="14:25" x14ac:dyDescent="0.25">
      <c r="N958" s="33">
        <v>956</v>
      </c>
      <c r="O958" s="33">
        <f t="shared" ca="1" si="28"/>
        <v>0.79528407334737483</v>
      </c>
      <c r="P958" s="33">
        <v>130.28972956623659</v>
      </c>
      <c r="Q958" s="31">
        <f t="shared" si="29"/>
        <v>0.55858295110692557</v>
      </c>
      <c r="Y958" s="12">
        <v>130.28972956623659</v>
      </c>
    </row>
    <row r="959" spans="14:25" x14ac:dyDescent="0.25">
      <c r="N959" s="33">
        <v>957</v>
      </c>
      <c r="O959" s="33">
        <f t="shared" ca="1" si="28"/>
        <v>0.5220071128550261</v>
      </c>
      <c r="P959" s="33">
        <v>91.811695139079646</v>
      </c>
      <c r="Q959" s="31">
        <f t="shared" si="29"/>
        <v>7.2839769494954625E-3</v>
      </c>
      <c r="Y959" s="12">
        <v>91.811695139079646</v>
      </c>
    </row>
    <row r="960" spans="14:25" x14ac:dyDescent="0.25">
      <c r="N960" s="33">
        <v>958</v>
      </c>
      <c r="O960" s="33">
        <f t="shared" ca="1" si="28"/>
        <v>0.99779873747596437</v>
      </c>
      <c r="P960" s="33">
        <v>137.64626222949244</v>
      </c>
      <c r="Q960" s="31">
        <f t="shared" si="29"/>
        <v>0.75799675456002824</v>
      </c>
      <c r="Y960" s="12">
        <v>137.64626222949244</v>
      </c>
    </row>
    <row r="961" spans="14:25" x14ac:dyDescent="0.25">
      <c r="N961" s="33">
        <v>959</v>
      </c>
      <c r="O961" s="33">
        <f t="shared" ca="1" si="28"/>
        <v>0.16973908040351759</v>
      </c>
      <c r="P961" s="33">
        <v>145.08389186327082</v>
      </c>
      <c r="Q961" s="31">
        <f t="shared" si="29"/>
        <v>0.89925055348468796</v>
      </c>
      <c r="Y961" s="12">
        <v>145.08389186327082</v>
      </c>
    </row>
    <row r="962" spans="14:25" x14ac:dyDescent="0.25">
      <c r="N962" s="33">
        <v>960</v>
      </c>
      <c r="O962" s="33">
        <f t="shared" ca="1" si="28"/>
        <v>0.52039220428388977</v>
      </c>
      <c r="P962" s="33">
        <v>119.78527525026423</v>
      </c>
      <c r="Q962" s="31">
        <f t="shared" si="29"/>
        <v>0.27123011612454173</v>
      </c>
      <c r="Y962" s="12">
        <v>119.78527525026423</v>
      </c>
    </row>
    <row r="963" spans="14:25" x14ac:dyDescent="0.25">
      <c r="N963" s="33">
        <v>961</v>
      </c>
      <c r="O963" s="33">
        <f t="shared" ca="1" si="28"/>
        <v>0.2875177682817458</v>
      </c>
      <c r="P963" s="33">
        <v>130.27227943784632</v>
      </c>
      <c r="Q963" s="31">
        <f t="shared" si="29"/>
        <v>0.55807449243926954</v>
      </c>
      <c r="Y963" s="12">
        <v>130.27227943784632</v>
      </c>
    </row>
    <row r="964" spans="14:25" x14ac:dyDescent="0.25">
      <c r="N964" s="33">
        <v>962</v>
      </c>
      <c r="O964" s="33">
        <f t="shared" ref="O964:O1027" ca="1" si="30">RAND()</f>
        <v>0.79107640946998936</v>
      </c>
      <c r="P964" s="33">
        <v>115.73567690181711</v>
      </c>
      <c r="Q964" s="31">
        <f t="shared" ref="Q964:Q1027" si="31">_xlfn.NORM.S.DIST(($L$5+$L$6*ASINH((P964-$L$3)/$L$4)),TRUE)</f>
        <v>0.18657282384092277</v>
      </c>
      <c r="Y964" s="12">
        <v>115.73567690181711</v>
      </c>
    </row>
    <row r="965" spans="14:25" x14ac:dyDescent="0.25">
      <c r="N965" s="33">
        <v>963</v>
      </c>
      <c r="O965" s="33">
        <f t="shared" ca="1" si="30"/>
        <v>0.24762134873937114</v>
      </c>
      <c r="P965" s="33">
        <v>127.47222167753782</v>
      </c>
      <c r="Q965" s="31">
        <f t="shared" si="31"/>
        <v>0.476369432138531</v>
      </c>
      <c r="Y965" s="12">
        <v>127.47222167753782</v>
      </c>
    </row>
    <row r="966" spans="14:25" x14ac:dyDescent="0.25">
      <c r="N966" s="33">
        <v>964</v>
      </c>
      <c r="O966" s="33">
        <f t="shared" ca="1" si="30"/>
        <v>0.85949682777900993</v>
      </c>
      <c r="P966" s="33">
        <v>126.8665168020574</v>
      </c>
      <c r="Q966" s="31">
        <f t="shared" si="31"/>
        <v>0.45884932642016757</v>
      </c>
      <c r="Y966" s="12">
        <v>126.8665168020574</v>
      </c>
    </row>
    <row r="967" spans="14:25" x14ac:dyDescent="0.25">
      <c r="N967" s="33">
        <v>965</v>
      </c>
      <c r="O967" s="33">
        <f t="shared" ca="1" si="30"/>
        <v>0.65936101851561757</v>
      </c>
      <c r="P967" s="33">
        <v>134.4732375799482</v>
      </c>
      <c r="Q967" s="31">
        <f t="shared" si="31"/>
        <v>0.67698329351322473</v>
      </c>
      <c r="Y967" s="12">
        <v>134.4732375799482</v>
      </c>
    </row>
    <row r="968" spans="14:25" x14ac:dyDescent="0.25">
      <c r="N968" s="33">
        <v>966</v>
      </c>
      <c r="O968" s="33">
        <f t="shared" ca="1" si="30"/>
        <v>0.5010966476424451</v>
      </c>
      <c r="P968" s="33">
        <v>133.08666133308577</v>
      </c>
      <c r="Q968" s="31">
        <f t="shared" si="31"/>
        <v>0.63879230731869086</v>
      </c>
      <c r="Y968" s="12">
        <v>133.08666133308577</v>
      </c>
    </row>
    <row r="969" spans="14:25" x14ac:dyDescent="0.25">
      <c r="N969" s="33">
        <v>967</v>
      </c>
      <c r="O969" s="33">
        <f t="shared" ca="1" si="30"/>
        <v>0.55026634030760779</v>
      </c>
      <c r="P969" s="33">
        <v>136.29370555747701</v>
      </c>
      <c r="Q969" s="31">
        <f t="shared" si="31"/>
        <v>0.72471039839308737</v>
      </c>
      <c r="Y969" s="12">
        <v>136.29370555747701</v>
      </c>
    </row>
    <row r="970" spans="14:25" x14ac:dyDescent="0.25">
      <c r="N970" s="33">
        <v>968</v>
      </c>
      <c r="O970" s="33">
        <f t="shared" ca="1" si="30"/>
        <v>0.94357160991028932</v>
      </c>
      <c r="P970" s="33">
        <v>124.73464296365776</v>
      </c>
      <c r="Q970" s="31">
        <f t="shared" si="31"/>
        <v>0.39842799072197138</v>
      </c>
      <c r="Y970" s="12">
        <v>124.73464296365776</v>
      </c>
    </row>
    <row r="971" spans="14:25" x14ac:dyDescent="0.25">
      <c r="N971" s="33">
        <v>969</v>
      </c>
      <c r="O971" s="33">
        <f t="shared" ca="1" si="30"/>
        <v>0.34005640579223018</v>
      </c>
      <c r="P971" s="33">
        <v>117.30552407179195</v>
      </c>
      <c r="Q971" s="31">
        <f t="shared" si="31"/>
        <v>0.21706754407778417</v>
      </c>
      <c r="Y971" s="12">
        <v>117.30552407179195</v>
      </c>
    </row>
    <row r="972" spans="14:25" x14ac:dyDescent="0.25">
      <c r="N972" s="33">
        <v>970</v>
      </c>
      <c r="O972" s="33">
        <f t="shared" ca="1" si="30"/>
        <v>0.51101661834131318</v>
      </c>
      <c r="P972" s="33">
        <v>108.2599636286497</v>
      </c>
      <c r="Q972" s="31">
        <f t="shared" si="31"/>
        <v>8.1402083467318476E-2</v>
      </c>
      <c r="Y972" s="12">
        <v>108.2599636286497</v>
      </c>
    </row>
    <row r="973" spans="14:25" x14ac:dyDescent="0.25">
      <c r="N973" s="33">
        <v>971</v>
      </c>
      <c r="O973" s="33">
        <f t="shared" ca="1" si="30"/>
        <v>0.2382353427784607</v>
      </c>
      <c r="P973" s="33">
        <v>126.48155881915368</v>
      </c>
      <c r="Q973" s="31">
        <f t="shared" si="31"/>
        <v>0.44777971147086976</v>
      </c>
      <c r="Y973" s="12">
        <v>126.48155881915368</v>
      </c>
    </row>
    <row r="974" spans="14:25" x14ac:dyDescent="0.25">
      <c r="N974" s="33">
        <v>972</v>
      </c>
      <c r="O974" s="33">
        <f t="shared" ca="1" si="30"/>
        <v>0.99392559766041488</v>
      </c>
      <c r="P974" s="33">
        <v>153.50535512377019</v>
      </c>
      <c r="Q974" s="31">
        <f t="shared" si="31"/>
        <v>0.97460370741334046</v>
      </c>
      <c r="Y974" s="12">
        <v>153.50535512377019</v>
      </c>
    </row>
    <row r="975" spans="14:25" x14ac:dyDescent="0.25">
      <c r="N975" s="33">
        <v>973</v>
      </c>
      <c r="O975" s="33">
        <f t="shared" ca="1" si="30"/>
        <v>7.2910048102037162E-2</v>
      </c>
      <c r="P975" s="33">
        <v>94.631800561610731</v>
      </c>
      <c r="Q975" s="31">
        <f t="shared" si="31"/>
        <v>1.1620507092559344E-2</v>
      </c>
      <c r="Y975" s="12">
        <v>94.631800561610731</v>
      </c>
    </row>
    <row r="976" spans="14:25" x14ac:dyDescent="0.25">
      <c r="N976" s="33">
        <v>974</v>
      </c>
      <c r="O976" s="33">
        <f t="shared" ca="1" si="30"/>
        <v>0.3501183871592296</v>
      </c>
      <c r="P976" s="33">
        <v>136.98377927002889</v>
      </c>
      <c r="Q976" s="31">
        <f t="shared" si="31"/>
        <v>0.74194541962859017</v>
      </c>
      <c r="Y976" s="12">
        <v>136.98377927002889</v>
      </c>
    </row>
    <row r="977" spans="14:25" x14ac:dyDescent="0.25">
      <c r="N977" s="33">
        <v>975</v>
      </c>
      <c r="O977" s="33">
        <f t="shared" ca="1" si="30"/>
        <v>0.44672366612283132</v>
      </c>
      <c r="P977" s="33">
        <v>125.06417626989577</v>
      </c>
      <c r="Q977" s="31">
        <f t="shared" si="31"/>
        <v>0.4076076931511971</v>
      </c>
      <c r="Y977" s="12">
        <v>125.06417626989577</v>
      </c>
    </row>
    <row r="978" spans="14:25" x14ac:dyDescent="0.25">
      <c r="N978" s="33">
        <v>976</v>
      </c>
      <c r="O978" s="33">
        <f t="shared" ca="1" si="30"/>
        <v>0.4273362410564896</v>
      </c>
      <c r="P978" s="33">
        <v>126.63098700265721</v>
      </c>
      <c r="Q978" s="31">
        <f t="shared" si="31"/>
        <v>0.45206981845012634</v>
      </c>
      <c r="Y978" s="12">
        <v>126.63098700265721</v>
      </c>
    </row>
    <row r="979" spans="14:25" x14ac:dyDescent="0.25">
      <c r="N979" s="33">
        <v>977</v>
      </c>
      <c r="O979" s="33">
        <f t="shared" ca="1" si="30"/>
        <v>0.79769444410496271</v>
      </c>
      <c r="P979" s="33">
        <v>119.08677239262163</v>
      </c>
      <c r="Q979" s="31">
        <f t="shared" si="31"/>
        <v>0.25525254156036725</v>
      </c>
      <c r="Y979" s="12">
        <v>119.08677239262163</v>
      </c>
    </row>
    <row r="980" spans="14:25" x14ac:dyDescent="0.25">
      <c r="N980" s="33">
        <v>978</v>
      </c>
      <c r="O980" s="33">
        <f t="shared" ca="1" si="30"/>
        <v>0.77233982060603767</v>
      </c>
      <c r="P980" s="33">
        <v>146.195130377803</v>
      </c>
      <c r="Q980" s="31">
        <f t="shared" si="31"/>
        <v>0.91389870293828379</v>
      </c>
      <c r="Y980" s="12">
        <v>146.195130377803</v>
      </c>
    </row>
    <row r="981" spans="14:25" x14ac:dyDescent="0.25">
      <c r="N981" s="33">
        <v>979</v>
      </c>
      <c r="O981" s="33">
        <f t="shared" ca="1" si="30"/>
        <v>0.19805411452232946</v>
      </c>
      <c r="P981" s="33">
        <v>127.18821406349431</v>
      </c>
      <c r="Q981" s="31">
        <f t="shared" si="31"/>
        <v>0.46814040786645372</v>
      </c>
      <c r="Y981" s="12">
        <v>127.18821406349431</v>
      </c>
    </row>
    <row r="982" spans="14:25" x14ac:dyDescent="0.25">
      <c r="N982" s="33">
        <v>980</v>
      </c>
      <c r="O982" s="33">
        <f t="shared" ca="1" si="30"/>
        <v>0.16716599146115541</v>
      </c>
      <c r="P982" s="33">
        <v>140.10859986690923</v>
      </c>
      <c r="Q982" s="31">
        <f t="shared" si="31"/>
        <v>0.81298745449026566</v>
      </c>
      <c r="Y982" s="12">
        <v>140.10859986690923</v>
      </c>
    </row>
    <row r="983" spans="14:25" x14ac:dyDescent="0.25">
      <c r="N983" s="33">
        <v>981</v>
      </c>
      <c r="O983" s="33">
        <f t="shared" ca="1" si="30"/>
        <v>0.52687224365245944</v>
      </c>
      <c r="P983" s="33">
        <v>102.79928438347409</v>
      </c>
      <c r="Q983" s="31">
        <f t="shared" si="31"/>
        <v>3.9804053528464646E-2</v>
      </c>
      <c r="Y983" s="12">
        <v>102.79928438347409</v>
      </c>
    </row>
    <row r="984" spans="14:25" x14ac:dyDescent="0.25">
      <c r="N984" s="33">
        <v>982</v>
      </c>
      <c r="O984" s="33">
        <f t="shared" ca="1" si="30"/>
        <v>0.49374277951935786</v>
      </c>
      <c r="P984" s="33">
        <v>140.7763406771856</v>
      </c>
      <c r="Q984" s="31">
        <f t="shared" si="31"/>
        <v>0.82654301325839163</v>
      </c>
      <c r="Y984" s="12">
        <v>140.7763406771856</v>
      </c>
    </row>
    <row r="985" spans="14:25" x14ac:dyDescent="0.25">
      <c r="N985" s="33">
        <v>983</v>
      </c>
      <c r="O985" s="33">
        <f t="shared" ca="1" si="30"/>
        <v>0.46454507842190851</v>
      </c>
      <c r="P985" s="33">
        <v>103.60438163021558</v>
      </c>
      <c r="Q985" s="31">
        <f t="shared" si="31"/>
        <v>4.4480727975550957E-2</v>
      </c>
      <c r="Y985" s="12">
        <v>103.60438163021558</v>
      </c>
    </row>
    <row r="986" spans="14:25" x14ac:dyDescent="0.25">
      <c r="N986" s="33">
        <v>984</v>
      </c>
      <c r="O986" s="33">
        <f t="shared" ca="1" si="30"/>
        <v>0.13848223913592195</v>
      </c>
      <c r="P986" s="33">
        <v>125.2204074604124</v>
      </c>
      <c r="Q986" s="31">
        <f t="shared" si="31"/>
        <v>0.41198300549883449</v>
      </c>
      <c r="Y986" s="12">
        <v>125.2204074604124</v>
      </c>
    </row>
    <row r="987" spans="14:25" x14ac:dyDescent="0.25">
      <c r="N987" s="33">
        <v>985</v>
      </c>
      <c r="O987" s="33">
        <f t="shared" ca="1" si="30"/>
        <v>0.96244132173027497</v>
      </c>
      <c r="P987" s="33">
        <v>119.91659923505672</v>
      </c>
      <c r="Q987" s="31">
        <f t="shared" si="31"/>
        <v>0.27429498325237767</v>
      </c>
      <c r="Y987" s="12">
        <v>119.91659923505672</v>
      </c>
    </row>
    <row r="988" spans="14:25" x14ac:dyDescent="0.25">
      <c r="N988" s="33">
        <v>986</v>
      </c>
      <c r="O988" s="33">
        <f t="shared" ca="1" si="30"/>
        <v>0.43184217889451892</v>
      </c>
      <c r="P988" s="33">
        <v>126.1297063897286</v>
      </c>
      <c r="Q988" s="31">
        <f t="shared" si="31"/>
        <v>0.43771497045500346</v>
      </c>
      <c r="Y988" s="12">
        <v>126.1297063897286</v>
      </c>
    </row>
    <row r="989" spans="14:25" x14ac:dyDescent="0.25">
      <c r="N989" s="33">
        <v>987</v>
      </c>
      <c r="O989" s="33">
        <f t="shared" ca="1" si="30"/>
        <v>0.78305460539774041</v>
      </c>
      <c r="P989" s="33">
        <v>140.52876592496978</v>
      </c>
      <c r="Q989" s="31">
        <f t="shared" si="31"/>
        <v>0.82158718442212464</v>
      </c>
      <c r="Y989" s="12">
        <v>140.52876592496978</v>
      </c>
    </row>
    <row r="990" spans="14:25" x14ac:dyDescent="0.25">
      <c r="N990" s="33">
        <v>988</v>
      </c>
      <c r="O990" s="33">
        <f t="shared" ca="1" si="30"/>
        <v>0.44788226727824199</v>
      </c>
      <c r="P990" s="33">
        <v>144.14910363689916</v>
      </c>
      <c r="Q990" s="31">
        <f t="shared" si="31"/>
        <v>0.88564635360696986</v>
      </c>
      <c r="Y990" s="12">
        <v>144.14910363689916</v>
      </c>
    </row>
    <row r="991" spans="14:25" x14ac:dyDescent="0.25">
      <c r="N991" s="33">
        <v>989</v>
      </c>
      <c r="O991" s="33">
        <f t="shared" ca="1" si="30"/>
        <v>0.81414728377388346</v>
      </c>
      <c r="P991" s="33">
        <v>130.67397091968502</v>
      </c>
      <c r="Q991" s="31">
        <f t="shared" si="31"/>
        <v>0.56976348020608503</v>
      </c>
      <c r="Y991" s="12">
        <v>130.67397091968502</v>
      </c>
    </row>
    <row r="992" spans="14:25" x14ac:dyDescent="0.25">
      <c r="N992" s="33">
        <v>990</v>
      </c>
      <c r="O992" s="33">
        <f t="shared" ca="1" si="30"/>
        <v>0.66826610460085034</v>
      </c>
      <c r="P992" s="33">
        <v>160.66610317016136</v>
      </c>
      <c r="Q992" s="31">
        <f t="shared" si="31"/>
        <v>0.99454248377109866</v>
      </c>
      <c r="Y992" s="12">
        <v>160.66610317016136</v>
      </c>
    </row>
    <row r="993" spans="14:25" x14ac:dyDescent="0.25">
      <c r="N993" s="33">
        <v>991</v>
      </c>
      <c r="O993" s="33">
        <f t="shared" ca="1" si="30"/>
        <v>1.9902829365992081E-2</v>
      </c>
      <c r="P993" s="33">
        <v>121.33886707119224</v>
      </c>
      <c r="Q993" s="31">
        <f t="shared" si="31"/>
        <v>0.30867359045302256</v>
      </c>
      <c r="Y993" s="12">
        <v>121.33886707119224</v>
      </c>
    </row>
    <row r="994" spans="14:25" x14ac:dyDescent="0.25">
      <c r="N994" s="33">
        <v>992</v>
      </c>
      <c r="O994" s="33">
        <f t="shared" ca="1" si="30"/>
        <v>0.40345242537042447</v>
      </c>
      <c r="P994" s="33">
        <v>144.2679679577729</v>
      </c>
      <c r="Q994" s="31">
        <f t="shared" si="31"/>
        <v>0.88744229207031977</v>
      </c>
      <c r="Y994" s="12">
        <v>144.2679679577729</v>
      </c>
    </row>
    <row r="995" spans="14:25" x14ac:dyDescent="0.25">
      <c r="N995" s="33">
        <v>993</v>
      </c>
      <c r="O995" s="33">
        <f t="shared" ca="1" si="30"/>
        <v>0.3937322412174773</v>
      </c>
      <c r="P995" s="33">
        <v>149.28621551545069</v>
      </c>
      <c r="Q995" s="31">
        <f t="shared" si="31"/>
        <v>0.94648825479637544</v>
      </c>
      <c r="Y995" s="12">
        <v>149.28621551545069</v>
      </c>
    </row>
    <row r="996" spans="14:25" x14ac:dyDescent="0.25">
      <c r="N996" s="33">
        <v>994</v>
      </c>
      <c r="O996" s="33">
        <f t="shared" ca="1" si="30"/>
        <v>0.66721989198282217</v>
      </c>
      <c r="P996" s="33">
        <v>121.77307117739188</v>
      </c>
      <c r="Q996" s="31">
        <f t="shared" si="31"/>
        <v>0.31958251798414383</v>
      </c>
      <c r="Y996" s="12">
        <v>121.77307117739188</v>
      </c>
    </row>
    <row r="997" spans="14:25" x14ac:dyDescent="0.25">
      <c r="N997" s="33">
        <v>995</v>
      </c>
      <c r="O997" s="33">
        <f t="shared" ca="1" si="30"/>
        <v>0.65087061585026806</v>
      </c>
      <c r="P997" s="33">
        <v>133.1679140663307</v>
      </c>
      <c r="Q997" s="31">
        <f t="shared" si="31"/>
        <v>0.64106663765456362</v>
      </c>
      <c r="Y997" s="12">
        <v>133.1679140663307</v>
      </c>
    </row>
    <row r="998" spans="14:25" x14ac:dyDescent="0.25">
      <c r="N998" s="33">
        <v>996</v>
      </c>
      <c r="O998" s="33">
        <f t="shared" ca="1" si="30"/>
        <v>0.77933765700954238</v>
      </c>
      <c r="P998" s="33">
        <v>131.09553807616885</v>
      </c>
      <c r="Q998" s="31">
        <f t="shared" si="31"/>
        <v>0.58198871786234296</v>
      </c>
      <c r="Y998" s="12">
        <v>131.09553807616885</v>
      </c>
    </row>
    <row r="999" spans="14:25" x14ac:dyDescent="0.25">
      <c r="N999" s="33">
        <v>997</v>
      </c>
      <c r="O999" s="33">
        <f t="shared" ca="1" si="30"/>
        <v>0.78883835659971147</v>
      </c>
      <c r="P999" s="33">
        <v>111.30512998204325</v>
      </c>
      <c r="Q999" s="31">
        <f t="shared" si="31"/>
        <v>0.11658944386025717</v>
      </c>
      <c r="Y999" s="12">
        <v>111.30512998204325</v>
      </c>
    </row>
    <row r="1000" spans="14:25" x14ac:dyDescent="0.25">
      <c r="N1000" s="33">
        <v>998</v>
      </c>
      <c r="O1000" s="33">
        <f t="shared" ca="1" si="30"/>
        <v>7.7262585213985435E-2</v>
      </c>
      <c r="P1000" s="33">
        <v>122.51637253929823</v>
      </c>
      <c r="Q1000" s="31">
        <f t="shared" si="31"/>
        <v>0.33867537839313488</v>
      </c>
      <c r="Y1000" s="12">
        <v>122.51637253929823</v>
      </c>
    </row>
    <row r="1001" spans="14:25" x14ac:dyDescent="0.25">
      <c r="N1001" s="33">
        <v>999</v>
      </c>
      <c r="O1001" s="33">
        <f t="shared" ca="1" si="30"/>
        <v>0.63368416199680899</v>
      </c>
      <c r="P1001" s="33">
        <v>133.12017259325691</v>
      </c>
      <c r="Q1001" s="31">
        <f t="shared" si="31"/>
        <v>0.63973081125913722</v>
      </c>
      <c r="Y1001" s="12">
        <v>133.12017259325691</v>
      </c>
    </row>
    <row r="1002" spans="14:25" x14ac:dyDescent="0.25">
      <c r="N1002" s="33">
        <v>1000</v>
      </c>
      <c r="O1002" s="33">
        <f t="shared" ca="1" si="30"/>
        <v>0.53468962378635276</v>
      </c>
      <c r="P1002" s="33">
        <v>108.9389188274293</v>
      </c>
      <c r="Q1002" s="31">
        <f t="shared" si="31"/>
        <v>8.8412119647447204E-2</v>
      </c>
      <c r="Y1002" s="12">
        <v>108.9389188274293</v>
      </c>
    </row>
    <row r="1003" spans="14:25" x14ac:dyDescent="0.25">
      <c r="N1003" s="33">
        <v>1001</v>
      </c>
      <c r="O1003" s="33">
        <f t="shared" ca="1" si="30"/>
        <v>0.99531767551440276</v>
      </c>
      <c r="P1003" s="33">
        <v>140.23582079578017</v>
      </c>
      <c r="Q1003" s="31">
        <f t="shared" si="31"/>
        <v>0.81561632328885003</v>
      </c>
      <c r="Y1003" s="12">
        <v>140.23582079578017</v>
      </c>
    </row>
    <row r="1004" spans="14:25" x14ac:dyDescent="0.25">
      <c r="N1004" s="33">
        <v>1002</v>
      </c>
      <c r="O1004" s="33">
        <f t="shared" ca="1" si="30"/>
        <v>0.4768664923943311</v>
      </c>
      <c r="P1004" s="33">
        <v>131.23096352212926</v>
      </c>
      <c r="Q1004" s="31">
        <f t="shared" si="31"/>
        <v>0.5859049164141904</v>
      </c>
      <c r="Y1004" s="12">
        <v>131.23096352212926</v>
      </c>
    </row>
    <row r="1005" spans="14:25" x14ac:dyDescent="0.25">
      <c r="N1005" s="33">
        <v>1003</v>
      </c>
      <c r="O1005" s="33">
        <f t="shared" ca="1" si="30"/>
        <v>0.63237237979453798</v>
      </c>
      <c r="P1005" s="33">
        <v>132.12507482639188</v>
      </c>
      <c r="Q1005" s="31">
        <f t="shared" si="31"/>
        <v>0.61159035968517261</v>
      </c>
      <c r="Y1005" s="12">
        <v>132.12507482639188</v>
      </c>
    </row>
    <row r="1006" spans="14:25" x14ac:dyDescent="0.25">
      <c r="N1006" s="33">
        <v>1004</v>
      </c>
      <c r="O1006" s="33">
        <f t="shared" ca="1" si="30"/>
        <v>0.57425051125469062</v>
      </c>
      <c r="P1006" s="33">
        <v>105.60027801501121</v>
      </c>
      <c r="Q1006" s="31">
        <f t="shared" si="31"/>
        <v>5.8099755571920361E-2</v>
      </c>
      <c r="Y1006" s="12">
        <v>105.60027801501121</v>
      </c>
    </row>
    <row r="1007" spans="14:25" x14ac:dyDescent="0.25">
      <c r="N1007" s="33">
        <v>1005</v>
      </c>
      <c r="O1007" s="33">
        <f t="shared" ca="1" si="30"/>
        <v>0.95623561031648807</v>
      </c>
      <c r="P1007" s="33">
        <v>148.30340289357929</v>
      </c>
      <c r="Q1007" s="31">
        <f t="shared" si="31"/>
        <v>0.93736029920550445</v>
      </c>
      <c r="Y1007" s="12">
        <v>148.30340289357929</v>
      </c>
    </row>
    <row r="1008" spans="14:25" x14ac:dyDescent="0.25">
      <c r="N1008" s="33">
        <v>1006</v>
      </c>
      <c r="O1008" s="33">
        <f t="shared" ca="1" si="30"/>
        <v>0.33606919820776016</v>
      </c>
      <c r="P1008" s="33">
        <v>123.03562743984264</v>
      </c>
      <c r="Q1008" s="31">
        <f t="shared" si="31"/>
        <v>0.35230933894815064</v>
      </c>
      <c r="Y1008" s="12">
        <v>123.03562743984264</v>
      </c>
    </row>
    <row r="1009" spans="14:25" x14ac:dyDescent="0.25">
      <c r="N1009" s="33">
        <v>1007</v>
      </c>
      <c r="O1009" s="33">
        <f t="shared" ca="1" si="30"/>
        <v>0.94897363871496754</v>
      </c>
      <c r="P1009" s="33">
        <v>120.43464265028861</v>
      </c>
      <c r="Q1009" s="31">
        <f t="shared" si="31"/>
        <v>0.28656901018534331</v>
      </c>
      <c r="Y1009" s="12">
        <v>120.43464265028861</v>
      </c>
    </row>
    <row r="1010" spans="14:25" x14ac:dyDescent="0.25">
      <c r="N1010" s="33">
        <v>1008</v>
      </c>
      <c r="O1010" s="33">
        <f t="shared" ca="1" si="30"/>
        <v>0.71443198514722817</v>
      </c>
      <c r="P1010" s="33">
        <v>132.45546911559993</v>
      </c>
      <c r="Q1010" s="31">
        <f t="shared" si="31"/>
        <v>0.6209925865618604</v>
      </c>
      <c r="Y1010" s="12">
        <v>132.45546911559993</v>
      </c>
    </row>
    <row r="1011" spans="14:25" x14ac:dyDescent="0.25">
      <c r="N1011" s="33">
        <v>1009</v>
      </c>
      <c r="O1011" s="33">
        <f t="shared" ca="1" si="30"/>
        <v>0.27761943869221883</v>
      </c>
      <c r="P1011" s="33">
        <v>112.0051546101745</v>
      </c>
      <c r="Q1011" s="31">
        <f t="shared" si="31"/>
        <v>0.12610576452752084</v>
      </c>
      <c r="Y1011" s="12">
        <v>112.0051546101745</v>
      </c>
    </row>
    <row r="1012" spans="14:25" x14ac:dyDescent="0.25">
      <c r="N1012" s="33">
        <v>1010</v>
      </c>
      <c r="O1012" s="33">
        <f t="shared" ca="1" si="30"/>
        <v>0.7789655542438414</v>
      </c>
      <c r="P1012" s="33">
        <v>124.4390236957418</v>
      </c>
      <c r="Q1012" s="31">
        <f t="shared" si="31"/>
        <v>0.39025266974896611</v>
      </c>
      <c r="Y1012" s="12">
        <v>124.4390236957418</v>
      </c>
    </row>
    <row r="1013" spans="14:25" x14ac:dyDescent="0.25">
      <c r="N1013" s="33">
        <v>1011</v>
      </c>
      <c r="O1013" s="33">
        <f t="shared" ca="1" si="30"/>
        <v>0.47698056362485486</v>
      </c>
      <c r="P1013" s="33">
        <v>135.78990943068953</v>
      </c>
      <c r="Q1013" s="31">
        <f t="shared" si="31"/>
        <v>0.71181512427309435</v>
      </c>
      <c r="Y1013" s="12">
        <v>135.78990943068953</v>
      </c>
    </row>
    <row r="1014" spans="14:25" x14ac:dyDescent="0.25">
      <c r="N1014" s="33">
        <v>1012</v>
      </c>
      <c r="O1014" s="33">
        <f t="shared" ca="1" si="30"/>
        <v>0.95666367332974278</v>
      </c>
      <c r="P1014" s="33">
        <v>125.31848289325094</v>
      </c>
      <c r="Q1014" s="31">
        <f t="shared" si="31"/>
        <v>0.41473696244691705</v>
      </c>
      <c r="Y1014" s="12">
        <v>125.31848289325094</v>
      </c>
    </row>
    <row r="1015" spans="14:25" x14ac:dyDescent="0.25">
      <c r="N1015" s="33">
        <v>1013</v>
      </c>
      <c r="O1015" s="33">
        <f t="shared" ca="1" si="30"/>
        <v>0.23941839104164131</v>
      </c>
      <c r="P1015" s="33">
        <v>123.47459254259026</v>
      </c>
      <c r="Q1015" s="31">
        <f t="shared" si="31"/>
        <v>0.36401317714770498</v>
      </c>
      <c r="Y1015" s="12">
        <v>123.47459254259026</v>
      </c>
    </row>
    <row r="1016" spans="14:25" x14ac:dyDescent="0.25">
      <c r="N1016" s="33">
        <v>1014</v>
      </c>
      <c r="O1016" s="33">
        <f t="shared" ca="1" si="30"/>
        <v>0.4466599502347024</v>
      </c>
      <c r="P1016" s="33">
        <v>137.85394130297234</v>
      </c>
      <c r="Q1016" s="31">
        <f t="shared" si="31"/>
        <v>0.7629243716798173</v>
      </c>
      <c r="Y1016" s="12">
        <v>137.85394130297234</v>
      </c>
    </row>
    <row r="1017" spans="14:25" x14ac:dyDescent="0.25">
      <c r="N1017" s="33">
        <v>1015</v>
      </c>
      <c r="O1017" s="33">
        <f t="shared" ca="1" si="30"/>
        <v>0.9200395353572064</v>
      </c>
      <c r="P1017" s="33">
        <v>118.03451420829217</v>
      </c>
      <c r="Q1017" s="31">
        <f t="shared" si="31"/>
        <v>0.23224182382074032</v>
      </c>
      <c r="Y1017" s="12">
        <v>118.03451420829217</v>
      </c>
    </row>
    <row r="1018" spans="14:25" x14ac:dyDescent="0.25">
      <c r="N1018" s="33">
        <v>1016</v>
      </c>
      <c r="O1018" s="33">
        <f t="shared" ca="1" si="30"/>
        <v>0.78134924344240297</v>
      </c>
      <c r="P1018" s="33">
        <v>120.44775954756921</v>
      </c>
      <c r="Q1018" s="31">
        <f t="shared" si="31"/>
        <v>0.28688354828870899</v>
      </c>
      <c r="Y1018" s="12">
        <v>120.44775954756921</v>
      </c>
    </row>
    <row r="1019" spans="14:25" x14ac:dyDescent="0.25">
      <c r="N1019" s="33">
        <v>1017</v>
      </c>
      <c r="O1019" s="33">
        <f t="shared" ca="1" si="30"/>
        <v>0.98223367033140252</v>
      </c>
      <c r="P1019" s="33">
        <v>159.056422128191</v>
      </c>
      <c r="Q1019" s="31">
        <f t="shared" si="31"/>
        <v>0.99204476609958858</v>
      </c>
      <c r="Y1019" s="12">
        <v>159.056422128191</v>
      </c>
    </row>
    <row r="1020" spans="14:25" x14ac:dyDescent="0.25">
      <c r="N1020" s="33">
        <v>1018</v>
      </c>
      <c r="O1020" s="33">
        <f t="shared" ca="1" si="30"/>
        <v>0.39380618242376286</v>
      </c>
      <c r="P1020" s="33">
        <v>149.00105915527266</v>
      </c>
      <c r="Q1020" s="31">
        <f t="shared" si="31"/>
        <v>0.9439519054329526</v>
      </c>
      <c r="Y1020" s="12">
        <v>149.00105915527266</v>
      </c>
    </row>
    <row r="1021" spans="14:25" x14ac:dyDescent="0.25">
      <c r="N1021" s="33">
        <v>1019</v>
      </c>
      <c r="O1021" s="33">
        <f t="shared" ca="1" si="30"/>
        <v>9.9435354239843954E-2</v>
      </c>
      <c r="P1021" s="33">
        <v>147.55673491388274</v>
      </c>
      <c r="Q1021" s="31">
        <f t="shared" si="31"/>
        <v>0.92967592111330943</v>
      </c>
      <c r="Y1021" s="12">
        <v>147.55673491388274</v>
      </c>
    </row>
    <row r="1022" spans="14:25" x14ac:dyDescent="0.25">
      <c r="N1022" s="33">
        <v>1020</v>
      </c>
      <c r="O1022" s="33">
        <f t="shared" ca="1" si="30"/>
        <v>0.94834560667280055</v>
      </c>
      <c r="P1022" s="33">
        <v>133.11148041154024</v>
      </c>
      <c r="Q1022" s="31">
        <f t="shared" si="31"/>
        <v>0.63948744787624079</v>
      </c>
      <c r="Y1022" s="12">
        <v>133.11148041154024</v>
      </c>
    </row>
    <row r="1023" spans="14:25" x14ac:dyDescent="0.25">
      <c r="N1023" s="33">
        <v>1021</v>
      </c>
      <c r="O1023" s="33">
        <f t="shared" ca="1" si="30"/>
        <v>0.22153737893986925</v>
      </c>
      <c r="P1023" s="33">
        <v>134.80982009523709</v>
      </c>
      <c r="Q1023" s="31">
        <f t="shared" si="31"/>
        <v>0.68603287380616562</v>
      </c>
      <c r="Y1023" s="12">
        <v>134.80982009523709</v>
      </c>
    </row>
    <row r="1024" spans="14:25" x14ac:dyDescent="0.25">
      <c r="N1024" s="33">
        <v>1022</v>
      </c>
      <c r="O1024" s="33">
        <f t="shared" ca="1" si="30"/>
        <v>6.6877737528718062E-2</v>
      </c>
      <c r="P1024" s="33">
        <v>88.832410896781937</v>
      </c>
      <c r="Q1024" s="31">
        <f t="shared" si="31"/>
        <v>4.3502448453325475E-3</v>
      </c>
      <c r="Y1024" s="12">
        <v>88.832410896781937</v>
      </c>
    </row>
    <row r="1025" spans="14:25" x14ac:dyDescent="0.25">
      <c r="N1025" s="33">
        <v>1023</v>
      </c>
      <c r="O1025" s="33">
        <f t="shared" ca="1" si="30"/>
        <v>0.27476143197103309</v>
      </c>
      <c r="P1025" s="33">
        <v>136.89696871752187</v>
      </c>
      <c r="Q1025" s="31">
        <f t="shared" si="31"/>
        <v>0.73980552677327016</v>
      </c>
      <c r="Y1025" s="12">
        <v>136.89696871752187</v>
      </c>
    </row>
    <row r="1026" spans="14:25" x14ac:dyDescent="0.25">
      <c r="N1026" s="33">
        <v>1024</v>
      </c>
      <c r="O1026" s="33">
        <f t="shared" ca="1" si="30"/>
        <v>0.3702294700836104</v>
      </c>
      <c r="P1026" s="33">
        <v>118.54768311057873</v>
      </c>
      <c r="Q1026" s="31">
        <f t="shared" si="31"/>
        <v>0.24330230134940528</v>
      </c>
      <c r="Y1026" s="12">
        <v>118.54768311057873</v>
      </c>
    </row>
    <row r="1027" spans="14:25" x14ac:dyDescent="0.25">
      <c r="N1027" s="33">
        <v>1025</v>
      </c>
      <c r="O1027" s="33">
        <f t="shared" ca="1" si="30"/>
        <v>8.8146358155023696E-2</v>
      </c>
      <c r="P1027" s="33">
        <v>120.77990288331836</v>
      </c>
      <c r="Q1027" s="31">
        <f t="shared" si="31"/>
        <v>0.29490898909183583</v>
      </c>
      <c r="Y1027" s="12">
        <v>120.77990288331836</v>
      </c>
    </row>
    <row r="1028" spans="14:25" x14ac:dyDescent="0.25">
      <c r="N1028" s="33">
        <v>1026</v>
      </c>
      <c r="O1028" s="33">
        <f t="shared" ref="O1028:O1091" ca="1" si="32">RAND()</f>
        <v>0.22383177604283422</v>
      </c>
      <c r="P1028" s="33">
        <v>123.28283606268553</v>
      </c>
      <c r="Q1028" s="31">
        <f t="shared" ref="Q1028:Q1091" si="33">_xlfn.NORM.S.DIST(($L$5+$L$6*ASINH((P1028-$L$3)/$L$4)),TRUE)</f>
        <v>0.35888107428008331</v>
      </c>
      <c r="Y1028" s="12">
        <v>123.28283606268553</v>
      </c>
    </row>
    <row r="1029" spans="14:25" x14ac:dyDescent="0.25">
      <c r="N1029" s="33">
        <v>1027</v>
      </c>
      <c r="O1029" s="33">
        <f t="shared" ca="1" si="32"/>
        <v>0.92570853045113244</v>
      </c>
      <c r="P1029" s="33">
        <v>102.7358053863653</v>
      </c>
      <c r="Q1029" s="31">
        <f t="shared" si="33"/>
        <v>3.9453746639843225E-2</v>
      </c>
      <c r="Y1029" s="12">
        <v>102.7358053863653</v>
      </c>
    </row>
    <row r="1030" spans="14:25" x14ac:dyDescent="0.25">
      <c r="N1030" s="33">
        <v>1028</v>
      </c>
      <c r="O1030" s="33">
        <f t="shared" ca="1" si="32"/>
        <v>0.7077771827696081</v>
      </c>
      <c r="P1030" s="33">
        <v>101.39648820252609</v>
      </c>
      <c r="Q1030" s="31">
        <f t="shared" si="33"/>
        <v>3.2651416014026095E-2</v>
      </c>
      <c r="Y1030" s="12">
        <v>101.39648820252609</v>
      </c>
    </row>
    <row r="1031" spans="14:25" x14ac:dyDescent="0.25">
      <c r="N1031" s="33">
        <v>1029</v>
      </c>
      <c r="O1031" s="33">
        <f t="shared" ca="1" si="32"/>
        <v>0.457541671029843</v>
      </c>
      <c r="P1031" s="33">
        <v>109.41058356369857</v>
      </c>
      <c r="Q1031" s="31">
        <f t="shared" si="33"/>
        <v>9.3555379825309037E-2</v>
      </c>
      <c r="Y1031" s="12">
        <v>109.41058356369857</v>
      </c>
    </row>
    <row r="1032" spans="14:25" x14ac:dyDescent="0.25">
      <c r="N1032" s="33">
        <v>1030</v>
      </c>
      <c r="O1032" s="33">
        <f t="shared" ca="1" si="32"/>
        <v>0.17212999508046489</v>
      </c>
      <c r="P1032" s="33">
        <v>126.40727155998789</v>
      </c>
      <c r="Q1032" s="31">
        <f t="shared" si="33"/>
        <v>0.44565028820593888</v>
      </c>
      <c r="Y1032" s="12">
        <v>126.40727155998789</v>
      </c>
    </row>
    <row r="1033" spans="14:25" x14ac:dyDescent="0.25">
      <c r="N1033" s="33">
        <v>1031</v>
      </c>
      <c r="O1033" s="33">
        <f t="shared" ca="1" si="32"/>
        <v>0.4312618094096331</v>
      </c>
      <c r="P1033" s="33">
        <v>137.47394552851313</v>
      </c>
      <c r="Q1033" s="31">
        <f t="shared" si="33"/>
        <v>0.75386992258160257</v>
      </c>
      <c r="Y1033" s="12">
        <v>137.47394552851313</v>
      </c>
    </row>
    <row r="1034" spans="14:25" x14ac:dyDescent="0.25">
      <c r="N1034" s="33">
        <v>1032</v>
      </c>
      <c r="O1034" s="33">
        <f t="shared" ca="1" si="32"/>
        <v>0.8122208455504677</v>
      </c>
      <c r="P1034" s="33">
        <v>111.45452569093361</v>
      </c>
      <c r="Q1034" s="31">
        <f t="shared" si="33"/>
        <v>0.11857363499253534</v>
      </c>
      <c r="Y1034" s="12">
        <v>111.45452569093361</v>
      </c>
    </row>
    <row r="1035" spans="14:25" x14ac:dyDescent="0.25">
      <c r="N1035" s="33">
        <v>1033</v>
      </c>
      <c r="O1035" s="33">
        <f t="shared" ca="1" si="32"/>
        <v>0.87224751003912004</v>
      </c>
      <c r="P1035" s="33">
        <v>109.2647486615171</v>
      </c>
      <c r="Q1035" s="31">
        <f t="shared" si="33"/>
        <v>9.1940759666079855E-2</v>
      </c>
      <c r="Y1035" s="12">
        <v>109.2647486615171</v>
      </c>
    </row>
    <row r="1036" spans="14:25" x14ac:dyDescent="0.25">
      <c r="N1036" s="33">
        <v>1034</v>
      </c>
      <c r="O1036" s="33">
        <f t="shared" ca="1" si="32"/>
        <v>7.2081324174971817E-2</v>
      </c>
      <c r="P1036" s="33">
        <v>145.72686199158156</v>
      </c>
      <c r="Q1036" s="31">
        <f t="shared" si="33"/>
        <v>0.90792477749684797</v>
      </c>
      <c r="Y1036" s="12">
        <v>145.72686199158156</v>
      </c>
    </row>
    <row r="1037" spans="14:25" x14ac:dyDescent="0.25">
      <c r="N1037" s="33">
        <v>1035</v>
      </c>
      <c r="O1037" s="33">
        <f t="shared" ca="1" si="32"/>
        <v>0.74279376330093938</v>
      </c>
      <c r="P1037" s="33">
        <v>114.79676602799238</v>
      </c>
      <c r="Q1037" s="31">
        <f t="shared" si="33"/>
        <v>0.16977201185057164</v>
      </c>
      <c r="Y1037" s="12">
        <v>114.79676602799238</v>
      </c>
    </row>
    <row r="1038" spans="14:25" x14ac:dyDescent="0.25">
      <c r="N1038" s="33">
        <v>1036</v>
      </c>
      <c r="O1038" s="33">
        <f t="shared" ca="1" si="32"/>
        <v>0.17486271984258916</v>
      </c>
      <c r="P1038" s="33">
        <v>137.04354135991716</v>
      </c>
      <c r="Q1038" s="31">
        <f t="shared" si="33"/>
        <v>0.74341372624441426</v>
      </c>
      <c r="Y1038" s="12">
        <v>137.04354135991716</v>
      </c>
    </row>
    <row r="1039" spans="14:25" x14ac:dyDescent="0.25">
      <c r="N1039" s="33">
        <v>1037</v>
      </c>
      <c r="O1039" s="33">
        <f t="shared" ca="1" si="32"/>
        <v>0.23493079710031095</v>
      </c>
      <c r="P1039" s="33">
        <v>114.48305908585714</v>
      </c>
      <c r="Q1039" s="31">
        <f t="shared" si="33"/>
        <v>0.16439829588680721</v>
      </c>
      <c r="Y1039" s="12">
        <v>114.48305908585714</v>
      </c>
    </row>
    <row r="1040" spans="14:25" x14ac:dyDescent="0.25">
      <c r="N1040" s="33">
        <v>1038</v>
      </c>
      <c r="O1040" s="33">
        <f t="shared" ca="1" si="32"/>
        <v>0.21924090749433989</v>
      </c>
      <c r="P1040" s="33">
        <v>153.70233488722801</v>
      </c>
      <c r="Q1040" s="31">
        <f t="shared" si="33"/>
        <v>0.97554122539939392</v>
      </c>
      <c r="Y1040" s="12">
        <v>153.70233488722801</v>
      </c>
    </row>
    <row r="1041" spans="14:25" x14ac:dyDescent="0.25">
      <c r="N1041" s="33">
        <v>1039</v>
      </c>
      <c r="O1041" s="33">
        <f t="shared" ca="1" si="32"/>
        <v>0.40772949574606565</v>
      </c>
      <c r="P1041" s="33">
        <v>111.75587661187572</v>
      </c>
      <c r="Q1041" s="31">
        <f t="shared" si="33"/>
        <v>0.12265295953668838</v>
      </c>
      <c r="Y1041" s="12">
        <v>111.75587661187572</v>
      </c>
    </row>
    <row r="1042" spans="14:25" x14ac:dyDescent="0.25">
      <c r="N1042" s="33">
        <v>1040</v>
      </c>
      <c r="O1042" s="33">
        <f t="shared" ca="1" si="32"/>
        <v>0.87693693147987883</v>
      </c>
      <c r="P1042" s="33">
        <v>118.01699769959643</v>
      </c>
      <c r="Q1042" s="31">
        <f t="shared" si="33"/>
        <v>0.23186977284051977</v>
      </c>
      <c r="Y1042" s="12">
        <v>118.01699769959643</v>
      </c>
    </row>
    <row r="1043" spans="14:25" x14ac:dyDescent="0.25">
      <c r="N1043" s="33">
        <v>1041</v>
      </c>
      <c r="O1043" s="33">
        <f t="shared" ca="1" si="32"/>
        <v>0.15418568335627136</v>
      </c>
      <c r="P1043" s="33">
        <v>115.02217139630579</v>
      </c>
      <c r="Q1043" s="31">
        <f t="shared" si="33"/>
        <v>0.17370717436018598</v>
      </c>
      <c r="Y1043" s="12">
        <v>115.02217139630579</v>
      </c>
    </row>
    <row r="1044" spans="14:25" x14ac:dyDescent="0.25">
      <c r="N1044" s="33">
        <v>1042</v>
      </c>
      <c r="O1044" s="33">
        <f t="shared" ca="1" si="32"/>
        <v>0.51914446509016321</v>
      </c>
      <c r="P1044" s="33">
        <v>146.03193734277249</v>
      </c>
      <c r="Q1044" s="31">
        <f t="shared" si="33"/>
        <v>0.91184927243429892</v>
      </c>
      <c r="Y1044" s="12">
        <v>146.03193734277249</v>
      </c>
    </row>
    <row r="1045" spans="14:25" x14ac:dyDescent="0.25">
      <c r="N1045" s="33">
        <v>1043</v>
      </c>
      <c r="O1045" s="33">
        <f t="shared" ca="1" si="32"/>
        <v>0.36925732357473673</v>
      </c>
      <c r="P1045" s="33">
        <v>117.93043194944279</v>
      </c>
      <c r="Q1045" s="31">
        <f t="shared" si="33"/>
        <v>0.23003646400197669</v>
      </c>
      <c r="Y1045" s="12">
        <v>117.93043194944279</v>
      </c>
    </row>
    <row r="1046" spans="14:25" x14ac:dyDescent="0.25">
      <c r="N1046" s="33">
        <v>1044</v>
      </c>
      <c r="O1046" s="33">
        <f t="shared" ca="1" si="32"/>
        <v>0.97869954773723222</v>
      </c>
      <c r="P1046" s="33">
        <v>115.28582036937335</v>
      </c>
      <c r="Q1046" s="31">
        <f t="shared" si="33"/>
        <v>0.17838870007006752</v>
      </c>
      <c r="Y1046" s="12">
        <v>115.28582036937335</v>
      </c>
    </row>
    <row r="1047" spans="14:25" x14ac:dyDescent="0.25">
      <c r="N1047" s="33">
        <v>1045</v>
      </c>
      <c r="O1047" s="33">
        <f t="shared" ca="1" si="32"/>
        <v>8.6157400244296189E-2</v>
      </c>
      <c r="P1047" s="33">
        <v>119.94565303832952</v>
      </c>
      <c r="Q1047" s="31">
        <f t="shared" si="33"/>
        <v>0.27497561633670176</v>
      </c>
      <c r="Y1047" s="12">
        <v>119.94565303832952</v>
      </c>
    </row>
    <row r="1048" spans="14:25" x14ac:dyDescent="0.25">
      <c r="N1048" s="33">
        <v>1046</v>
      </c>
      <c r="O1048" s="33">
        <f t="shared" ca="1" si="32"/>
        <v>0.86932969448404762</v>
      </c>
      <c r="P1048" s="33">
        <v>116.27730657304508</v>
      </c>
      <c r="Q1048" s="31">
        <f t="shared" si="33"/>
        <v>0.19675485362220166</v>
      </c>
      <c r="Y1048" s="12">
        <v>116.27730657304508</v>
      </c>
    </row>
    <row r="1049" spans="14:25" x14ac:dyDescent="0.25">
      <c r="N1049" s="33">
        <v>1047</v>
      </c>
      <c r="O1049" s="33">
        <f t="shared" ca="1" si="32"/>
        <v>0.57106403428693842</v>
      </c>
      <c r="P1049" s="33">
        <v>116.83437794190813</v>
      </c>
      <c r="Q1049" s="31">
        <f t="shared" si="33"/>
        <v>0.20760058296808839</v>
      </c>
      <c r="Y1049" s="12">
        <v>116.83437794190813</v>
      </c>
    </row>
    <row r="1050" spans="14:25" x14ac:dyDescent="0.25">
      <c r="N1050" s="33">
        <v>1048</v>
      </c>
      <c r="O1050" s="33">
        <f t="shared" ca="1" si="32"/>
        <v>0.60104106650615075</v>
      </c>
      <c r="P1050" s="33">
        <v>145.99769657582692</v>
      </c>
      <c r="Q1050" s="31">
        <f t="shared" si="33"/>
        <v>0.91141486724934384</v>
      </c>
      <c r="Y1050" s="12">
        <v>145.99769657582692</v>
      </c>
    </row>
    <row r="1051" spans="14:25" x14ac:dyDescent="0.25">
      <c r="N1051" s="33">
        <v>1049</v>
      </c>
      <c r="O1051" s="33">
        <f t="shared" ca="1" si="32"/>
        <v>9.3095686877453732E-2</v>
      </c>
      <c r="P1051" s="33">
        <v>131.26727119805514</v>
      </c>
      <c r="Q1051" s="31">
        <f t="shared" si="33"/>
        <v>0.58695383959652148</v>
      </c>
      <c r="Y1051" s="12">
        <v>131.26727119805514</v>
      </c>
    </row>
    <row r="1052" spans="14:25" x14ac:dyDescent="0.25">
      <c r="N1052" s="33">
        <v>1050</v>
      </c>
      <c r="O1052" s="33">
        <f t="shared" ca="1" si="32"/>
        <v>0.67514212531555062</v>
      </c>
      <c r="P1052" s="33">
        <v>130.11370683639149</v>
      </c>
      <c r="Q1052" s="31">
        <f t="shared" si="33"/>
        <v>0.55345165977893096</v>
      </c>
      <c r="Y1052" s="12">
        <v>130.11370683639149</v>
      </c>
    </row>
    <row r="1053" spans="14:25" x14ac:dyDescent="0.25">
      <c r="N1053" s="33">
        <v>1051</v>
      </c>
      <c r="O1053" s="33">
        <f t="shared" ca="1" si="32"/>
        <v>0.11246660858861646</v>
      </c>
      <c r="P1053" s="33">
        <v>137.00055605028794</v>
      </c>
      <c r="Q1053" s="31">
        <f t="shared" si="33"/>
        <v>0.74235801117703537</v>
      </c>
      <c r="Y1053" s="12">
        <v>137.00055605028794</v>
      </c>
    </row>
    <row r="1054" spans="14:25" x14ac:dyDescent="0.25">
      <c r="N1054" s="33">
        <v>1052</v>
      </c>
      <c r="O1054" s="33">
        <f t="shared" ca="1" si="32"/>
        <v>0.25703228194724226</v>
      </c>
      <c r="P1054" s="33">
        <v>133.57963200350298</v>
      </c>
      <c r="Q1054" s="31">
        <f t="shared" si="33"/>
        <v>0.65252571111733015</v>
      </c>
      <c r="Y1054" s="12">
        <v>133.57963200350298</v>
      </c>
    </row>
    <row r="1055" spans="14:25" x14ac:dyDescent="0.25">
      <c r="N1055" s="33">
        <v>1053</v>
      </c>
      <c r="O1055" s="33">
        <f t="shared" ca="1" si="32"/>
        <v>5.0010325270896328E-2</v>
      </c>
      <c r="P1055" s="33">
        <v>128.03267827093538</v>
      </c>
      <c r="Q1055" s="31">
        <f t="shared" si="33"/>
        <v>0.49266741601268854</v>
      </c>
      <c r="Y1055" s="12">
        <v>128.03267827093538</v>
      </c>
    </row>
    <row r="1056" spans="14:25" x14ac:dyDescent="0.25">
      <c r="N1056" s="33">
        <v>1054</v>
      </c>
      <c r="O1056" s="33">
        <f t="shared" ca="1" si="32"/>
        <v>0.46591733282174919</v>
      </c>
      <c r="P1056" s="33">
        <v>120.36202860074363</v>
      </c>
      <c r="Q1056" s="31">
        <f t="shared" si="33"/>
        <v>0.28483108207939467</v>
      </c>
      <c r="Y1056" s="12">
        <v>120.36202860074363</v>
      </c>
    </row>
    <row r="1057" spans="14:25" x14ac:dyDescent="0.25">
      <c r="N1057" s="33">
        <v>1055</v>
      </c>
      <c r="O1057" s="33">
        <f t="shared" ca="1" si="32"/>
        <v>0.45603343488872383</v>
      </c>
      <c r="P1057" s="33">
        <v>142.12174156864569</v>
      </c>
      <c r="Q1057" s="31">
        <f t="shared" si="33"/>
        <v>0.85200801187064867</v>
      </c>
      <c r="Y1057" s="12">
        <v>142.12174156864569</v>
      </c>
    </row>
    <row r="1058" spans="14:25" x14ac:dyDescent="0.25">
      <c r="N1058" s="33">
        <v>1056</v>
      </c>
      <c r="O1058" s="33">
        <f t="shared" ca="1" si="32"/>
        <v>0.39293967209086123</v>
      </c>
      <c r="P1058" s="33">
        <v>125.22548139029392</v>
      </c>
      <c r="Q1058" s="31">
        <f t="shared" si="33"/>
        <v>0.41212534460150985</v>
      </c>
      <c r="Y1058" s="12">
        <v>125.22548139029392</v>
      </c>
    </row>
    <row r="1059" spans="14:25" x14ac:dyDescent="0.25">
      <c r="N1059" s="33">
        <v>1057</v>
      </c>
      <c r="O1059" s="33">
        <f t="shared" ca="1" si="32"/>
        <v>0.81518452796694596</v>
      </c>
      <c r="P1059" s="33">
        <v>132.00928772623132</v>
      </c>
      <c r="Q1059" s="31">
        <f t="shared" si="33"/>
        <v>0.60828291842400795</v>
      </c>
      <c r="Y1059" s="12">
        <v>132.00928772623132</v>
      </c>
    </row>
    <row r="1060" spans="14:25" x14ac:dyDescent="0.25">
      <c r="N1060" s="33">
        <v>1058</v>
      </c>
      <c r="O1060" s="33">
        <f t="shared" ca="1" si="32"/>
        <v>0.60177404196453055</v>
      </c>
      <c r="P1060" s="33">
        <v>140.62828553852307</v>
      </c>
      <c r="Q1060" s="31">
        <f t="shared" si="33"/>
        <v>0.82358929569846773</v>
      </c>
      <c r="Y1060" s="12">
        <v>140.62828553852307</v>
      </c>
    </row>
    <row r="1061" spans="14:25" x14ac:dyDescent="0.25">
      <c r="N1061" s="33">
        <v>1059</v>
      </c>
      <c r="O1061" s="33">
        <f t="shared" ca="1" si="32"/>
        <v>0.70155936625643034</v>
      </c>
      <c r="P1061" s="33">
        <v>122.59360994317433</v>
      </c>
      <c r="Q1061" s="31">
        <f t="shared" si="33"/>
        <v>0.34068841780247355</v>
      </c>
      <c r="Y1061" s="12">
        <v>122.59360994317433</v>
      </c>
    </row>
    <row r="1062" spans="14:25" x14ac:dyDescent="0.25">
      <c r="N1062" s="33">
        <v>1060</v>
      </c>
      <c r="O1062" s="33">
        <f t="shared" ca="1" si="32"/>
        <v>0.6096518731237649</v>
      </c>
      <c r="P1062" s="33">
        <v>140.98001701194627</v>
      </c>
      <c r="Q1062" s="31">
        <f t="shared" si="33"/>
        <v>0.83055768918257156</v>
      </c>
      <c r="Y1062" s="12">
        <v>140.98001701194627</v>
      </c>
    </row>
    <row r="1063" spans="14:25" x14ac:dyDescent="0.25">
      <c r="N1063" s="33">
        <v>1061</v>
      </c>
      <c r="O1063" s="33">
        <f t="shared" ca="1" si="32"/>
        <v>0.15336834580367509</v>
      </c>
      <c r="P1063" s="33">
        <v>147.63671646072999</v>
      </c>
      <c r="Q1063" s="31">
        <f t="shared" si="33"/>
        <v>0.93053102239705987</v>
      </c>
      <c r="Y1063" s="12">
        <v>147.63671646072999</v>
      </c>
    </row>
    <row r="1064" spans="14:25" x14ac:dyDescent="0.25">
      <c r="N1064" s="33">
        <v>1062</v>
      </c>
      <c r="O1064" s="33">
        <f t="shared" ca="1" si="32"/>
        <v>0.85144653157324734</v>
      </c>
      <c r="P1064" s="33">
        <v>122.79705119611694</v>
      </c>
      <c r="Q1064" s="31">
        <f t="shared" si="33"/>
        <v>0.34601596954735797</v>
      </c>
      <c r="Y1064" s="12">
        <v>122.79705119611694</v>
      </c>
    </row>
    <row r="1065" spans="14:25" x14ac:dyDescent="0.25">
      <c r="N1065" s="33">
        <v>1063</v>
      </c>
      <c r="O1065" s="33">
        <f t="shared" ca="1" si="32"/>
        <v>0.30141776907237938</v>
      </c>
      <c r="P1065" s="33">
        <v>117.62295855714009</v>
      </c>
      <c r="Q1065" s="31">
        <f t="shared" si="33"/>
        <v>0.22359690388659417</v>
      </c>
      <c r="Y1065" s="12">
        <v>117.62295855714009</v>
      </c>
    </row>
    <row r="1066" spans="14:25" x14ac:dyDescent="0.25">
      <c r="N1066" s="33">
        <v>1064</v>
      </c>
      <c r="O1066" s="33">
        <f t="shared" ca="1" si="32"/>
        <v>0.40399152332756094</v>
      </c>
      <c r="P1066" s="33">
        <v>127.10655857970022</v>
      </c>
      <c r="Q1066" s="31">
        <f t="shared" si="33"/>
        <v>0.465778884506095</v>
      </c>
      <c r="Y1066" s="12">
        <v>127.10655857970022</v>
      </c>
    </row>
    <row r="1067" spans="14:25" x14ac:dyDescent="0.25">
      <c r="N1067" s="33">
        <v>1065</v>
      </c>
      <c r="O1067" s="33">
        <f t="shared" ca="1" si="32"/>
        <v>0.57526046078440318</v>
      </c>
      <c r="P1067" s="33">
        <v>134.40034699184952</v>
      </c>
      <c r="Q1067" s="31">
        <f t="shared" si="33"/>
        <v>0.6750112395252571</v>
      </c>
      <c r="Y1067" s="12">
        <v>134.40034699184952</v>
      </c>
    </row>
    <row r="1068" spans="14:25" x14ac:dyDescent="0.25">
      <c r="N1068" s="33">
        <v>1066</v>
      </c>
      <c r="O1068" s="33">
        <f t="shared" ca="1" si="32"/>
        <v>0.82360595220320743</v>
      </c>
      <c r="P1068" s="33">
        <v>128.1579975364466</v>
      </c>
      <c r="Q1068" s="31">
        <f t="shared" si="33"/>
        <v>0.49632025665693508</v>
      </c>
      <c r="Y1068" s="12">
        <v>128.1579975364466</v>
      </c>
    </row>
    <row r="1069" spans="14:25" x14ac:dyDescent="0.25">
      <c r="N1069" s="33">
        <v>1067</v>
      </c>
      <c r="O1069" s="33">
        <f t="shared" ca="1" si="32"/>
        <v>0.60112765799292378</v>
      </c>
      <c r="P1069" s="33">
        <v>138.83204004819169</v>
      </c>
      <c r="Q1069" s="31">
        <f t="shared" si="33"/>
        <v>0.78543225308101805</v>
      </c>
      <c r="Y1069" s="12">
        <v>138.83204004819169</v>
      </c>
    </row>
    <row r="1070" spans="14:25" x14ac:dyDescent="0.25">
      <c r="N1070" s="33">
        <v>1068</v>
      </c>
      <c r="O1070" s="33">
        <f t="shared" ca="1" si="32"/>
        <v>0.55177680805638618</v>
      </c>
      <c r="P1070" s="33">
        <v>112.49958309215337</v>
      </c>
      <c r="Q1070" s="31">
        <f t="shared" si="33"/>
        <v>0.13316653580587104</v>
      </c>
      <c r="Y1070" s="12">
        <v>112.49958309215337</v>
      </c>
    </row>
    <row r="1071" spans="14:25" x14ac:dyDescent="0.25">
      <c r="N1071" s="33">
        <v>1069</v>
      </c>
      <c r="O1071" s="33">
        <f t="shared" ca="1" si="32"/>
        <v>0.2319641273210522</v>
      </c>
      <c r="P1071" s="33">
        <v>113.44939319436189</v>
      </c>
      <c r="Q1071" s="31">
        <f t="shared" si="33"/>
        <v>0.14753528809033264</v>
      </c>
      <c r="Y1071" s="12">
        <v>113.44939319436189</v>
      </c>
    </row>
    <row r="1072" spans="14:25" x14ac:dyDescent="0.25">
      <c r="N1072" s="33">
        <v>1070</v>
      </c>
      <c r="O1072" s="33">
        <f t="shared" ca="1" si="32"/>
        <v>0.10794841245393449</v>
      </c>
      <c r="P1072" s="33">
        <v>125.79078660679463</v>
      </c>
      <c r="Q1072" s="31">
        <f t="shared" si="33"/>
        <v>0.42807394069647614</v>
      </c>
      <c r="Y1072" s="12">
        <v>125.79078660679463</v>
      </c>
    </row>
    <row r="1073" spans="14:25" x14ac:dyDescent="0.25">
      <c r="N1073" s="33">
        <v>1071</v>
      </c>
      <c r="O1073" s="33">
        <f t="shared" ca="1" si="32"/>
        <v>0.9725107972150332</v>
      </c>
      <c r="P1073" s="33">
        <v>143.11283117604904</v>
      </c>
      <c r="Q1073" s="31">
        <f t="shared" si="33"/>
        <v>0.86916439175026938</v>
      </c>
      <c r="Y1073" s="12">
        <v>143.11283117604904</v>
      </c>
    </row>
    <row r="1074" spans="14:25" x14ac:dyDescent="0.25">
      <c r="N1074" s="33">
        <v>1072</v>
      </c>
      <c r="O1074" s="33">
        <f t="shared" ca="1" si="32"/>
        <v>0.70447559029995166</v>
      </c>
      <c r="P1074" s="33">
        <v>131.30580714794547</v>
      </c>
      <c r="Q1074" s="31">
        <f t="shared" si="33"/>
        <v>0.58806665275215808</v>
      </c>
      <c r="Y1074" s="12">
        <v>131.30580714794547</v>
      </c>
    </row>
    <row r="1075" spans="14:25" x14ac:dyDescent="0.25">
      <c r="N1075" s="33">
        <v>1073</v>
      </c>
      <c r="O1075" s="33">
        <f t="shared" ca="1" si="32"/>
        <v>0.50152073643984307</v>
      </c>
      <c r="P1075" s="33">
        <v>131.1346905777508</v>
      </c>
      <c r="Q1075" s="31">
        <f t="shared" si="33"/>
        <v>0.58312151910174503</v>
      </c>
      <c r="Y1075" s="12">
        <v>131.1346905777508</v>
      </c>
    </row>
    <row r="1076" spans="14:25" x14ac:dyDescent="0.25">
      <c r="N1076" s="33">
        <v>1074</v>
      </c>
      <c r="O1076" s="33">
        <f t="shared" ca="1" si="32"/>
        <v>0.50336769729284814</v>
      </c>
      <c r="P1076" s="33">
        <v>122.73189682952658</v>
      </c>
      <c r="Q1076" s="31">
        <f t="shared" si="33"/>
        <v>0.34430580722846588</v>
      </c>
      <c r="Y1076" s="12">
        <v>122.73189682952658</v>
      </c>
    </row>
    <row r="1077" spans="14:25" x14ac:dyDescent="0.25">
      <c r="N1077" s="33">
        <v>1075</v>
      </c>
      <c r="O1077" s="33">
        <f t="shared" ca="1" si="32"/>
        <v>0.14969896008484163</v>
      </c>
      <c r="P1077" s="33">
        <v>132.75536112193305</v>
      </c>
      <c r="Q1077" s="31">
        <f t="shared" si="33"/>
        <v>0.62947776389346433</v>
      </c>
      <c r="Y1077" s="12">
        <v>132.75536112193305</v>
      </c>
    </row>
    <row r="1078" spans="14:25" x14ac:dyDescent="0.25">
      <c r="N1078" s="33">
        <v>1076</v>
      </c>
      <c r="O1078" s="33">
        <f t="shared" ca="1" si="32"/>
        <v>0.51536245782419488</v>
      </c>
      <c r="P1078" s="33">
        <v>122.77519934020333</v>
      </c>
      <c r="Q1078" s="31">
        <f t="shared" si="33"/>
        <v>0.34544199289346322</v>
      </c>
      <c r="Y1078" s="12">
        <v>122.77519934020333</v>
      </c>
    </row>
    <row r="1079" spans="14:25" x14ac:dyDescent="0.25">
      <c r="N1079" s="33">
        <v>1077</v>
      </c>
      <c r="O1079" s="33">
        <f t="shared" ca="1" si="32"/>
        <v>0.39739820209510768</v>
      </c>
      <c r="P1079" s="33">
        <v>134.50665745025111</v>
      </c>
      <c r="Q1079" s="31">
        <f t="shared" si="33"/>
        <v>0.67788603106637746</v>
      </c>
      <c r="Y1079" s="12">
        <v>134.50665745025111</v>
      </c>
    </row>
    <row r="1080" spans="14:25" x14ac:dyDescent="0.25">
      <c r="N1080" s="33">
        <v>1078</v>
      </c>
      <c r="O1080" s="33">
        <f t="shared" ca="1" si="32"/>
        <v>0.48315135611397253</v>
      </c>
      <c r="P1080" s="33">
        <v>131.99329213275041</v>
      </c>
      <c r="Q1080" s="31">
        <f t="shared" si="33"/>
        <v>0.60782552495037889</v>
      </c>
      <c r="Y1080" s="12">
        <v>131.99329213275041</v>
      </c>
    </row>
    <row r="1081" spans="14:25" x14ac:dyDescent="0.25">
      <c r="N1081" s="33">
        <v>1079</v>
      </c>
      <c r="O1081" s="33">
        <f t="shared" ca="1" si="32"/>
        <v>0.8446868647594068</v>
      </c>
      <c r="P1081" s="33">
        <v>131.59215335113578</v>
      </c>
      <c r="Q1081" s="31">
        <f t="shared" si="33"/>
        <v>0.59631903957036025</v>
      </c>
      <c r="Y1081" s="12">
        <v>131.59215335113578</v>
      </c>
    </row>
    <row r="1082" spans="14:25" x14ac:dyDescent="0.25">
      <c r="N1082" s="33">
        <v>1080</v>
      </c>
      <c r="O1082" s="33">
        <f t="shared" ca="1" si="32"/>
        <v>0.77841914746087915</v>
      </c>
      <c r="P1082" s="33">
        <v>119.11427247129501</v>
      </c>
      <c r="Q1082" s="31">
        <f t="shared" si="33"/>
        <v>0.25587112716410865</v>
      </c>
      <c r="Y1082" s="12">
        <v>119.11427247129501</v>
      </c>
    </row>
    <row r="1083" spans="14:25" x14ac:dyDescent="0.25">
      <c r="N1083" s="33">
        <v>1081</v>
      </c>
      <c r="O1083" s="33">
        <f t="shared" ca="1" si="32"/>
        <v>0.4780576876889544</v>
      </c>
      <c r="P1083" s="33">
        <v>129.30985565453912</v>
      </c>
      <c r="Q1083" s="31">
        <f t="shared" si="33"/>
        <v>0.52997159314564668</v>
      </c>
      <c r="Y1083" s="12">
        <v>129.30985565453912</v>
      </c>
    </row>
    <row r="1084" spans="14:25" x14ac:dyDescent="0.25">
      <c r="N1084" s="33">
        <v>1082</v>
      </c>
      <c r="O1084" s="33">
        <f t="shared" ca="1" si="32"/>
        <v>0.10606946182016652</v>
      </c>
      <c r="P1084" s="33">
        <v>98.890333355652842</v>
      </c>
      <c r="Q1084" s="31">
        <f t="shared" si="33"/>
        <v>2.2600158894506159E-2</v>
      </c>
      <c r="Y1084" s="12">
        <v>98.890333355652842</v>
      </c>
    </row>
    <row r="1085" spans="14:25" x14ac:dyDescent="0.25">
      <c r="N1085" s="33">
        <v>1083</v>
      </c>
      <c r="O1085" s="33">
        <f t="shared" ca="1" si="32"/>
        <v>0.44851479653669024</v>
      </c>
      <c r="P1085" s="33">
        <v>110.76075662075607</v>
      </c>
      <c r="Q1085" s="31">
        <f t="shared" si="33"/>
        <v>0.10957074984198578</v>
      </c>
      <c r="Y1085" s="12">
        <v>110.76075662075607</v>
      </c>
    </row>
    <row r="1086" spans="14:25" x14ac:dyDescent="0.25">
      <c r="N1086" s="33">
        <v>1084</v>
      </c>
      <c r="O1086" s="33">
        <f t="shared" ca="1" si="32"/>
        <v>0.2478842305964265</v>
      </c>
      <c r="P1086" s="33">
        <v>134.86510817555131</v>
      </c>
      <c r="Q1086" s="31">
        <f t="shared" si="33"/>
        <v>0.68751025787587838</v>
      </c>
      <c r="Y1086" s="12">
        <v>134.86510817555131</v>
      </c>
    </row>
    <row r="1087" spans="14:25" x14ac:dyDescent="0.25">
      <c r="N1087" s="33">
        <v>1085</v>
      </c>
      <c r="O1087" s="33">
        <f t="shared" ca="1" si="32"/>
        <v>0.16810731648998201</v>
      </c>
      <c r="P1087" s="33">
        <v>156.47084849149624</v>
      </c>
      <c r="Q1087" s="31">
        <f t="shared" si="33"/>
        <v>0.985975495318822</v>
      </c>
      <c r="Y1087" s="12">
        <v>156.47084849149624</v>
      </c>
    </row>
    <row r="1088" spans="14:25" x14ac:dyDescent="0.25">
      <c r="N1088" s="33">
        <v>1086</v>
      </c>
      <c r="O1088" s="33">
        <f t="shared" ca="1" si="32"/>
        <v>0.30552004375477781</v>
      </c>
      <c r="P1088" s="33">
        <v>146.22070241131473</v>
      </c>
      <c r="Q1088" s="31">
        <f t="shared" si="33"/>
        <v>0.91421671280303218</v>
      </c>
      <c r="Y1088" s="12">
        <v>146.22070241131473</v>
      </c>
    </row>
    <row r="1089" spans="14:25" x14ac:dyDescent="0.25">
      <c r="N1089" s="33">
        <v>1087</v>
      </c>
      <c r="O1089" s="33">
        <f t="shared" ca="1" si="32"/>
        <v>0.56798693354550189</v>
      </c>
      <c r="P1089" s="33">
        <v>131.10827334278611</v>
      </c>
      <c r="Q1089" s="31">
        <f t="shared" si="33"/>
        <v>0.58235724034302572</v>
      </c>
      <c r="Y1089" s="12">
        <v>131.10827334278611</v>
      </c>
    </row>
    <row r="1090" spans="14:25" x14ac:dyDescent="0.25">
      <c r="N1090" s="33">
        <v>1088</v>
      </c>
      <c r="O1090" s="33">
        <f t="shared" ca="1" si="32"/>
        <v>0.52835929169082696</v>
      </c>
      <c r="P1090" s="33">
        <v>130.95281599797863</v>
      </c>
      <c r="Q1090" s="31">
        <f t="shared" si="33"/>
        <v>0.57785539741207392</v>
      </c>
      <c r="Y1090" s="12">
        <v>130.95281599797863</v>
      </c>
    </row>
    <row r="1091" spans="14:25" x14ac:dyDescent="0.25">
      <c r="N1091" s="33">
        <v>1089</v>
      </c>
      <c r="O1091" s="33">
        <f t="shared" ca="1" si="32"/>
        <v>0.51929633315113333</v>
      </c>
      <c r="P1091" s="33">
        <v>130.07075651635165</v>
      </c>
      <c r="Q1091" s="31">
        <f t="shared" si="33"/>
        <v>0.55219885306774252</v>
      </c>
      <c r="Y1091" s="12">
        <v>130.07075651635165</v>
      </c>
    </row>
    <row r="1092" spans="14:25" x14ac:dyDescent="0.25">
      <c r="N1092" s="33">
        <v>1090</v>
      </c>
      <c r="O1092" s="33">
        <f t="shared" ref="O1092:O1155" ca="1" si="34">RAND()</f>
        <v>0.23201403579202207</v>
      </c>
      <c r="P1092" s="33">
        <v>133.36861834959734</v>
      </c>
      <c r="Q1092" s="31">
        <f t="shared" ref="Q1092:Q1155" si="35">_xlfn.NORM.S.DIST(($L$5+$L$6*ASINH((P1092-$L$3)/$L$4)),TRUE)</f>
        <v>0.6466666120776362</v>
      </c>
      <c r="Y1092" s="12">
        <v>133.36861834959734</v>
      </c>
    </row>
    <row r="1093" spans="14:25" x14ac:dyDescent="0.25">
      <c r="N1093" s="33">
        <v>1091</v>
      </c>
      <c r="O1093" s="33">
        <f t="shared" ca="1" si="34"/>
        <v>0.22956623255482267</v>
      </c>
      <c r="P1093" s="33">
        <v>106.00690188726807</v>
      </c>
      <c r="Q1093" s="31">
        <f t="shared" si="35"/>
        <v>6.1259220887757281E-2</v>
      </c>
      <c r="Y1093" s="12">
        <v>106.00690188726807</v>
      </c>
    </row>
    <row r="1094" spans="14:25" x14ac:dyDescent="0.25">
      <c r="N1094" s="33">
        <v>1092</v>
      </c>
      <c r="O1094" s="33">
        <f t="shared" ca="1" si="34"/>
        <v>9.3555513165762605E-2</v>
      </c>
      <c r="P1094" s="33">
        <v>120.73593939443906</v>
      </c>
      <c r="Q1094" s="31">
        <f t="shared" si="35"/>
        <v>0.29384004770485084</v>
      </c>
      <c r="Y1094" s="12">
        <v>120.73593939443906</v>
      </c>
    </row>
    <row r="1095" spans="14:25" x14ac:dyDescent="0.25">
      <c r="N1095" s="33">
        <v>1093</v>
      </c>
      <c r="O1095" s="33">
        <f t="shared" ca="1" si="34"/>
        <v>0.91437272344946141</v>
      </c>
      <c r="P1095" s="33">
        <v>131.32512355329044</v>
      </c>
      <c r="Q1095" s="31">
        <f t="shared" si="35"/>
        <v>0.58862426736811924</v>
      </c>
      <c r="Y1095" s="12">
        <v>131.32512355329044</v>
      </c>
    </row>
    <row r="1096" spans="14:25" x14ac:dyDescent="0.25">
      <c r="N1096" s="33">
        <v>1094</v>
      </c>
      <c r="O1096" s="33">
        <f t="shared" ca="1" si="34"/>
        <v>0.34645695940556498</v>
      </c>
      <c r="P1096" s="33">
        <v>133.97408231163692</v>
      </c>
      <c r="Q1096" s="31">
        <f t="shared" si="35"/>
        <v>0.66339517430889239</v>
      </c>
      <c r="Y1096" s="12">
        <v>133.97408231163692</v>
      </c>
    </row>
    <row r="1097" spans="14:25" x14ac:dyDescent="0.25">
      <c r="N1097" s="33">
        <v>1095</v>
      </c>
      <c r="O1097" s="33">
        <f t="shared" ca="1" si="34"/>
        <v>0.77605335112204876</v>
      </c>
      <c r="P1097" s="33">
        <v>133.5641522830841</v>
      </c>
      <c r="Q1097" s="31">
        <f t="shared" si="35"/>
        <v>0.65209691696253103</v>
      </c>
      <c r="Y1097" s="12">
        <v>133.5641522830841</v>
      </c>
    </row>
    <row r="1098" spans="14:25" x14ac:dyDescent="0.25">
      <c r="N1098" s="33">
        <v>1096</v>
      </c>
      <c r="O1098" s="33">
        <f t="shared" ca="1" si="34"/>
        <v>0.91449745238161473</v>
      </c>
      <c r="P1098" s="33">
        <v>153.72395401104532</v>
      </c>
      <c r="Q1098" s="31">
        <f t="shared" si="35"/>
        <v>0.97564237073172255</v>
      </c>
      <c r="Y1098" s="12">
        <v>153.72395401104532</v>
      </c>
    </row>
    <row r="1099" spans="14:25" x14ac:dyDescent="0.25">
      <c r="N1099" s="33">
        <v>1097</v>
      </c>
      <c r="O1099" s="33">
        <f t="shared" ca="1" si="34"/>
        <v>0.12999438974293931</v>
      </c>
      <c r="P1099" s="33">
        <v>123.30247767998071</v>
      </c>
      <c r="Q1099" s="31">
        <f t="shared" si="35"/>
        <v>0.35940538648963016</v>
      </c>
      <c r="Y1099" s="12">
        <v>123.30247767998071</v>
      </c>
    </row>
    <row r="1100" spans="14:25" x14ac:dyDescent="0.25">
      <c r="N1100" s="33">
        <v>1098</v>
      </c>
      <c r="O1100" s="33">
        <f t="shared" ca="1" si="34"/>
        <v>0.53974428182946843</v>
      </c>
      <c r="P1100" s="33">
        <v>134.36536411086183</v>
      </c>
      <c r="Q1100" s="31">
        <f t="shared" si="35"/>
        <v>0.67406326409645456</v>
      </c>
      <c r="Y1100" s="12">
        <v>134.36536411086183</v>
      </c>
    </row>
    <row r="1101" spans="14:25" x14ac:dyDescent="0.25">
      <c r="N1101" s="33">
        <v>1099</v>
      </c>
      <c r="O1101" s="33">
        <f t="shared" ca="1" si="34"/>
        <v>0.30842682588292525</v>
      </c>
      <c r="P1101" s="33">
        <v>118.71059285334857</v>
      </c>
      <c r="Q1101" s="31">
        <f t="shared" si="35"/>
        <v>0.24687810190627868</v>
      </c>
      <c r="Y1101" s="12">
        <v>118.71059285334857</v>
      </c>
    </row>
    <row r="1102" spans="14:25" x14ac:dyDescent="0.25">
      <c r="N1102" s="33">
        <v>1100</v>
      </c>
      <c r="O1102" s="33">
        <f t="shared" ca="1" si="34"/>
        <v>2.8008223083902939E-2</v>
      </c>
      <c r="P1102" s="33">
        <v>113.09249431086079</v>
      </c>
      <c r="Q1102" s="31">
        <f t="shared" si="35"/>
        <v>0.14201080619196366</v>
      </c>
      <c r="Y1102" s="12">
        <v>113.09249431086079</v>
      </c>
    </row>
    <row r="1103" spans="14:25" x14ac:dyDescent="0.25">
      <c r="N1103" s="33">
        <v>1101</v>
      </c>
      <c r="O1103" s="33">
        <f t="shared" ca="1" si="34"/>
        <v>6.4547729209978866E-2</v>
      </c>
      <c r="P1103" s="33">
        <v>104.63471297271276</v>
      </c>
      <c r="Q1103" s="31">
        <f t="shared" si="35"/>
        <v>5.1132836720196348E-2</v>
      </c>
      <c r="Y1103" s="12">
        <v>104.63471297271276</v>
      </c>
    </row>
    <row r="1104" spans="14:25" x14ac:dyDescent="0.25">
      <c r="N1104" s="33">
        <v>1102</v>
      </c>
      <c r="O1104" s="33">
        <f t="shared" ca="1" si="34"/>
        <v>0.87873087250710824</v>
      </c>
      <c r="P1104" s="33">
        <v>111.55618229785205</v>
      </c>
      <c r="Q1104" s="31">
        <f t="shared" si="35"/>
        <v>0.11993820554683608</v>
      </c>
      <c r="Y1104" s="12">
        <v>111.55618229785205</v>
      </c>
    </row>
    <row r="1105" spans="14:25" x14ac:dyDescent="0.25">
      <c r="N1105" s="33">
        <v>1103</v>
      </c>
      <c r="O1105" s="33">
        <f t="shared" ca="1" si="34"/>
        <v>0.97937740368665449</v>
      </c>
      <c r="P1105" s="33">
        <v>128.00301034624471</v>
      </c>
      <c r="Q1105" s="31">
        <f t="shared" si="35"/>
        <v>0.49180304332434088</v>
      </c>
      <c r="Y1105" s="12">
        <v>128.00301034624471</v>
      </c>
    </row>
    <row r="1106" spans="14:25" x14ac:dyDescent="0.25">
      <c r="N1106" s="33">
        <v>1104</v>
      </c>
      <c r="O1106" s="33">
        <f t="shared" ca="1" si="34"/>
        <v>0.82929034768942911</v>
      </c>
      <c r="P1106" s="33">
        <v>112.45705447438235</v>
      </c>
      <c r="Q1106" s="31">
        <f t="shared" si="35"/>
        <v>0.1325480224958609</v>
      </c>
      <c r="Y1106" s="12">
        <v>112.45705447438235</v>
      </c>
    </row>
    <row r="1107" spans="14:25" x14ac:dyDescent="0.25">
      <c r="N1107" s="33">
        <v>1105</v>
      </c>
      <c r="O1107" s="33">
        <f t="shared" ca="1" si="34"/>
        <v>0.2402019756236089</v>
      </c>
      <c r="P1107" s="33">
        <v>124.2708310153986</v>
      </c>
      <c r="Q1107" s="31">
        <f t="shared" si="35"/>
        <v>0.38562778796992264</v>
      </c>
      <c r="Y1107" s="12">
        <v>124.2708310153986</v>
      </c>
    </row>
    <row r="1108" spans="14:25" x14ac:dyDescent="0.25">
      <c r="N1108" s="33">
        <v>1106</v>
      </c>
      <c r="O1108" s="33">
        <f t="shared" ca="1" si="34"/>
        <v>0.86014961934857692</v>
      </c>
      <c r="P1108" s="33">
        <v>124.9715566085297</v>
      </c>
      <c r="Q1108" s="31">
        <f t="shared" si="35"/>
        <v>0.40502078267478225</v>
      </c>
      <c r="Y1108" s="12">
        <v>124.9715566085297</v>
      </c>
    </row>
    <row r="1109" spans="14:25" x14ac:dyDescent="0.25">
      <c r="N1109" s="33">
        <v>1107</v>
      </c>
      <c r="O1109" s="33">
        <f t="shared" ca="1" si="34"/>
        <v>0.42276984702578657</v>
      </c>
      <c r="P1109" s="33">
        <v>127.31036960691925</v>
      </c>
      <c r="Q1109" s="31">
        <f t="shared" si="35"/>
        <v>0.47167699971660959</v>
      </c>
      <c r="Y1109" s="12">
        <v>127.31036960691925</v>
      </c>
    </row>
    <row r="1110" spans="14:25" x14ac:dyDescent="0.25">
      <c r="N1110" s="33">
        <v>1108</v>
      </c>
      <c r="O1110" s="33">
        <f t="shared" ca="1" si="34"/>
        <v>0.37655312451133793</v>
      </c>
      <c r="P1110" s="33">
        <v>123.58987838379124</v>
      </c>
      <c r="Q1110" s="31">
        <f t="shared" si="35"/>
        <v>0.36711279619898557</v>
      </c>
      <c r="Y1110" s="12">
        <v>123.58987838379124</v>
      </c>
    </row>
    <row r="1111" spans="14:25" x14ac:dyDescent="0.25">
      <c r="N1111" s="33">
        <v>1109</v>
      </c>
      <c r="O1111" s="33">
        <f t="shared" ca="1" si="34"/>
        <v>0.30992574338812307</v>
      </c>
      <c r="P1111" s="33">
        <v>125.77587173382948</v>
      </c>
      <c r="Q1111" s="31">
        <f t="shared" si="35"/>
        <v>0.42765096623751031</v>
      </c>
      <c r="Y1111" s="12">
        <v>125.77587173382948</v>
      </c>
    </row>
    <row r="1112" spans="14:25" x14ac:dyDescent="0.25">
      <c r="N1112" s="33">
        <v>1110</v>
      </c>
      <c r="O1112" s="33">
        <f t="shared" ca="1" si="34"/>
        <v>0.1425674347545649</v>
      </c>
      <c r="P1112" s="33">
        <v>132.67206844355582</v>
      </c>
      <c r="Q1112" s="31">
        <f t="shared" si="35"/>
        <v>0.62712600080180458</v>
      </c>
      <c r="Y1112" s="12">
        <v>132.67206844355582</v>
      </c>
    </row>
    <row r="1113" spans="14:25" x14ac:dyDescent="0.25">
      <c r="N1113" s="33">
        <v>1111</v>
      </c>
      <c r="O1113" s="33">
        <f t="shared" ca="1" si="34"/>
        <v>0.12628847300489587</v>
      </c>
      <c r="P1113" s="33">
        <v>121.3076603404964</v>
      </c>
      <c r="Q1113" s="31">
        <f t="shared" si="35"/>
        <v>0.3078967455907744</v>
      </c>
      <c r="Y1113" s="12">
        <v>121.3076603404964</v>
      </c>
    </row>
    <row r="1114" spans="14:25" x14ac:dyDescent="0.25">
      <c r="N1114" s="33">
        <v>1112</v>
      </c>
      <c r="O1114" s="33">
        <f t="shared" ca="1" si="34"/>
        <v>0.63498569886021505</v>
      </c>
      <c r="P1114" s="33">
        <v>135.08283160608804</v>
      </c>
      <c r="Q1114" s="31">
        <f t="shared" si="35"/>
        <v>0.69330234139692515</v>
      </c>
      <c r="Y1114" s="12">
        <v>135.08283160608804</v>
      </c>
    </row>
    <row r="1115" spans="14:25" x14ac:dyDescent="0.25">
      <c r="N1115" s="33">
        <v>1113</v>
      </c>
      <c r="O1115" s="33">
        <f t="shared" ca="1" si="34"/>
        <v>0.45964483981306126</v>
      </c>
      <c r="P1115" s="33">
        <v>128.19281689921283</v>
      </c>
      <c r="Q1115" s="31">
        <f t="shared" si="35"/>
        <v>0.49733563415800941</v>
      </c>
      <c r="Y1115" s="12">
        <v>128.19281689921283</v>
      </c>
    </row>
    <row r="1116" spans="14:25" x14ac:dyDescent="0.25">
      <c r="N1116" s="33">
        <v>1114</v>
      </c>
      <c r="O1116" s="33">
        <f t="shared" ca="1" si="34"/>
        <v>4.1455742335211321E-3</v>
      </c>
      <c r="P1116" s="33">
        <v>144.42710404817504</v>
      </c>
      <c r="Q1116" s="31">
        <f t="shared" si="35"/>
        <v>0.88981642428992036</v>
      </c>
      <c r="Y1116" s="12">
        <v>144.42710404817504</v>
      </c>
    </row>
    <row r="1117" spans="14:25" x14ac:dyDescent="0.25">
      <c r="N1117" s="33">
        <v>1115</v>
      </c>
      <c r="O1117" s="33">
        <f t="shared" ca="1" si="34"/>
        <v>0.45621871868033748</v>
      </c>
      <c r="P1117" s="33">
        <v>120.81979546645026</v>
      </c>
      <c r="Q1117" s="31">
        <f t="shared" si="35"/>
        <v>0.29588069569154862</v>
      </c>
      <c r="Y1117" s="12">
        <v>120.81979546645026</v>
      </c>
    </row>
    <row r="1118" spans="14:25" x14ac:dyDescent="0.25">
      <c r="N1118" s="33">
        <v>1116</v>
      </c>
      <c r="O1118" s="33">
        <f t="shared" ca="1" si="34"/>
        <v>0.78624365561998977</v>
      </c>
      <c r="P1118" s="33">
        <v>116.84915099642303</v>
      </c>
      <c r="Q1118" s="31">
        <f t="shared" si="35"/>
        <v>0.20789334109823568</v>
      </c>
      <c r="Y1118" s="12">
        <v>116.84915099642303</v>
      </c>
    </row>
    <row r="1119" spans="14:25" x14ac:dyDescent="0.25">
      <c r="N1119" s="33">
        <v>1117</v>
      </c>
      <c r="O1119" s="33">
        <f t="shared" ca="1" si="34"/>
        <v>0.13974842064756943</v>
      </c>
      <c r="P1119" s="33">
        <v>116.67405644983609</v>
      </c>
      <c r="Q1119" s="31">
        <f t="shared" si="35"/>
        <v>0.20444053796553044</v>
      </c>
      <c r="Y1119" s="12">
        <v>116.67405644983609</v>
      </c>
    </row>
    <row r="1120" spans="14:25" x14ac:dyDescent="0.25">
      <c r="N1120" s="33">
        <v>1118</v>
      </c>
      <c r="O1120" s="33">
        <f t="shared" ca="1" si="34"/>
        <v>0.15286851928428913</v>
      </c>
      <c r="P1120" s="33">
        <v>149.94496116849177</v>
      </c>
      <c r="Q1120" s="31">
        <f t="shared" si="35"/>
        <v>0.9520100477329978</v>
      </c>
      <c r="Y1120" s="12">
        <v>149.94496116849177</v>
      </c>
    </row>
    <row r="1121" spans="14:25" x14ac:dyDescent="0.25">
      <c r="N1121" s="33">
        <v>1119</v>
      </c>
      <c r="O1121" s="33">
        <f t="shared" ca="1" si="34"/>
        <v>0.96470100007624515</v>
      </c>
      <c r="P1121" s="33">
        <v>122.98909040585831</v>
      </c>
      <c r="Q1121" s="31">
        <f t="shared" si="35"/>
        <v>0.35107792968255513</v>
      </c>
      <c r="Y1121" s="12">
        <v>122.98909040585831</v>
      </c>
    </row>
    <row r="1122" spans="14:25" x14ac:dyDescent="0.25">
      <c r="N1122" s="33">
        <v>1120</v>
      </c>
      <c r="O1122" s="33">
        <f t="shared" ca="1" si="34"/>
        <v>0.29522381631527628</v>
      </c>
      <c r="P1122" s="33">
        <v>121.83557612046233</v>
      </c>
      <c r="Q1122" s="31">
        <f t="shared" si="35"/>
        <v>0.3211680344478588</v>
      </c>
      <c r="Y1122" s="12">
        <v>121.83557612046233</v>
      </c>
    </row>
    <row r="1123" spans="14:25" x14ac:dyDescent="0.25">
      <c r="N1123" s="33">
        <v>1121</v>
      </c>
      <c r="O1123" s="33">
        <f t="shared" ca="1" si="34"/>
        <v>0.3456370968161866</v>
      </c>
      <c r="P1123" s="33">
        <v>145.60345111305355</v>
      </c>
      <c r="Q1123" s="31">
        <f t="shared" si="35"/>
        <v>0.90630245228773076</v>
      </c>
      <c r="Y1123" s="12">
        <v>145.60345111305355</v>
      </c>
    </row>
    <row r="1124" spans="14:25" x14ac:dyDescent="0.25">
      <c r="N1124" s="33">
        <v>1122</v>
      </c>
      <c r="O1124" s="33">
        <f t="shared" ca="1" si="34"/>
        <v>0.3864583557093958</v>
      </c>
      <c r="P1124" s="33">
        <v>117.19777671921628</v>
      </c>
      <c r="Q1124" s="31">
        <f t="shared" si="35"/>
        <v>0.214878849391162</v>
      </c>
      <c r="Y1124" s="12">
        <v>117.19777671921628</v>
      </c>
    </row>
    <row r="1125" spans="14:25" x14ac:dyDescent="0.25">
      <c r="N1125" s="33">
        <v>1123</v>
      </c>
      <c r="O1125" s="33">
        <f t="shared" ca="1" si="34"/>
        <v>0.81254161904956601</v>
      </c>
      <c r="P1125" s="33">
        <v>133.82721577583865</v>
      </c>
      <c r="Q1125" s="31">
        <f t="shared" si="35"/>
        <v>0.65936115847901744</v>
      </c>
      <c r="Y1125" s="12">
        <v>133.82721577583865</v>
      </c>
    </row>
    <row r="1126" spans="14:25" x14ac:dyDescent="0.25">
      <c r="N1126" s="33">
        <v>1124</v>
      </c>
      <c r="O1126" s="33">
        <f t="shared" ca="1" si="34"/>
        <v>0.56647137015713167</v>
      </c>
      <c r="P1126" s="33">
        <v>117.10053671947344</v>
      </c>
      <c r="Q1126" s="31">
        <f t="shared" si="35"/>
        <v>0.21291562917446685</v>
      </c>
      <c r="Y1126" s="12">
        <v>117.10053671947344</v>
      </c>
    </row>
    <row r="1127" spans="14:25" x14ac:dyDescent="0.25">
      <c r="N1127" s="33">
        <v>1125</v>
      </c>
      <c r="O1127" s="33">
        <f t="shared" ca="1" si="34"/>
        <v>0.94827000080100377</v>
      </c>
      <c r="P1127" s="33">
        <v>127.07697238919054</v>
      </c>
      <c r="Q1127" s="31">
        <f t="shared" si="35"/>
        <v>0.46492375425035992</v>
      </c>
      <c r="Y1127" s="12">
        <v>127.07697238919054</v>
      </c>
    </row>
    <row r="1128" spans="14:25" x14ac:dyDescent="0.25">
      <c r="N1128" s="33">
        <v>1126</v>
      </c>
      <c r="O1128" s="33">
        <f t="shared" ca="1" si="34"/>
        <v>0.72611374644753757</v>
      </c>
      <c r="P1128" s="33">
        <v>132.76518131677165</v>
      </c>
      <c r="Q1128" s="31">
        <f t="shared" si="35"/>
        <v>0.62975477949172687</v>
      </c>
      <c r="Y1128" s="12">
        <v>132.76518131677165</v>
      </c>
    </row>
    <row r="1129" spans="14:25" x14ac:dyDescent="0.25">
      <c r="N1129" s="33">
        <v>1127</v>
      </c>
      <c r="O1129" s="33">
        <f t="shared" ca="1" si="34"/>
        <v>4.6088275457069949E-2</v>
      </c>
      <c r="P1129" s="33">
        <v>125.05570086411106</v>
      </c>
      <c r="Q1129" s="31">
        <f t="shared" si="35"/>
        <v>0.40737075389506283</v>
      </c>
      <c r="Y1129" s="12">
        <v>125.05570086411106</v>
      </c>
    </row>
    <row r="1130" spans="14:25" x14ac:dyDescent="0.25">
      <c r="N1130" s="33">
        <v>1128</v>
      </c>
      <c r="O1130" s="33">
        <f t="shared" ca="1" si="34"/>
        <v>0.10889543346846575</v>
      </c>
      <c r="P1130" s="33">
        <v>106.78482660298685</v>
      </c>
      <c r="Q1130" s="31">
        <f t="shared" si="35"/>
        <v>6.7695810140197862E-2</v>
      </c>
      <c r="Y1130" s="12">
        <v>106.78482660298685</v>
      </c>
    </row>
    <row r="1131" spans="14:25" x14ac:dyDescent="0.25">
      <c r="N1131" s="33">
        <v>1129</v>
      </c>
      <c r="O1131" s="33">
        <f t="shared" ca="1" si="34"/>
        <v>6.6328994981872502E-2</v>
      </c>
      <c r="P1131" s="33">
        <v>116.01948424661987</v>
      </c>
      <c r="Q1131" s="31">
        <f t="shared" si="35"/>
        <v>0.19186337064234718</v>
      </c>
      <c r="Y1131" s="12">
        <v>116.01948424661987</v>
      </c>
    </row>
    <row r="1132" spans="14:25" x14ac:dyDescent="0.25">
      <c r="N1132" s="33">
        <v>1130</v>
      </c>
      <c r="O1132" s="33">
        <f t="shared" ca="1" si="34"/>
        <v>0.30780243080010394</v>
      </c>
      <c r="P1132" s="33">
        <v>128.54494732381033</v>
      </c>
      <c r="Q1132" s="31">
        <f t="shared" si="35"/>
        <v>0.50761347056866202</v>
      </c>
      <c r="Y1132" s="12">
        <v>128.54494732381033</v>
      </c>
    </row>
    <row r="1133" spans="14:25" x14ac:dyDescent="0.25">
      <c r="N1133" s="33">
        <v>1131</v>
      </c>
      <c r="O1133" s="33">
        <f t="shared" ca="1" si="34"/>
        <v>0.94268051691210841</v>
      </c>
      <c r="P1133" s="33">
        <v>133.33868183253679</v>
      </c>
      <c r="Q1133" s="31">
        <f t="shared" si="35"/>
        <v>0.64583298341894013</v>
      </c>
      <c r="Y1133" s="12">
        <v>133.33868183253679</v>
      </c>
    </row>
    <row r="1134" spans="14:25" x14ac:dyDescent="0.25">
      <c r="N1134" s="33">
        <v>1132</v>
      </c>
      <c r="O1134" s="33">
        <f t="shared" ca="1" si="34"/>
        <v>0.74473102050990703</v>
      </c>
      <c r="P1134" s="33">
        <v>151.91682920346665</v>
      </c>
      <c r="Q1134" s="31">
        <f t="shared" si="35"/>
        <v>0.96592273763684766</v>
      </c>
      <c r="Y1134" s="12">
        <v>151.91682920346665</v>
      </c>
    </row>
    <row r="1135" spans="14:25" x14ac:dyDescent="0.25">
      <c r="N1135" s="33">
        <v>1133</v>
      </c>
      <c r="O1135" s="33">
        <f t="shared" ca="1" si="34"/>
        <v>0.63321416936148767</v>
      </c>
      <c r="P1135" s="33">
        <v>141.31045966383749</v>
      </c>
      <c r="Q1135" s="31">
        <f t="shared" si="35"/>
        <v>0.83695049405290911</v>
      </c>
      <c r="Y1135" s="12">
        <v>141.31045966383749</v>
      </c>
    </row>
    <row r="1136" spans="14:25" x14ac:dyDescent="0.25">
      <c r="N1136" s="33">
        <v>1134</v>
      </c>
      <c r="O1136" s="33">
        <f t="shared" ca="1" si="34"/>
        <v>1.7911607457705481E-2</v>
      </c>
      <c r="P1136" s="33">
        <v>135.10121048289761</v>
      </c>
      <c r="Q1136" s="31">
        <f t="shared" si="35"/>
        <v>0.69378936114050072</v>
      </c>
      <c r="Y1136" s="12">
        <v>135.10121048289761</v>
      </c>
    </row>
    <row r="1137" spans="14:25" x14ac:dyDescent="0.25">
      <c r="N1137" s="33">
        <v>1135</v>
      </c>
      <c r="O1137" s="33">
        <f t="shared" ca="1" si="34"/>
        <v>0.47319712393319979</v>
      </c>
      <c r="P1137" s="33">
        <v>128.32999542207119</v>
      </c>
      <c r="Q1137" s="31">
        <f t="shared" si="35"/>
        <v>0.50133767203665502</v>
      </c>
      <c r="Y1137" s="12">
        <v>128.32999542207119</v>
      </c>
    </row>
    <row r="1138" spans="14:25" x14ac:dyDescent="0.25">
      <c r="N1138" s="33">
        <v>1136</v>
      </c>
      <c r="O1138" s="33">
        <f t="shared" ca="1" si="34"/>
        <v>0.80290022321190879</v>
      </c>
      <c r="P1138" s="33">
        <v>115.35165132816545</v>
      </c>
      <c r="Q1138" s="31">
        <f t="shared" si="35"/>
        <v>0.17957088969578361</v>
      </c>
      <c r="Y1138" s="12">
        <v>115.35165132816545</v>
      </c>
    </row>
    <row r="1139" spans="14:25" x14ac:dyDescent="0.25">
      <c r="N1139" s="33">
        <v>1137</v>
      </c>
      <c r="O1139" s="33">
        <f t="shared" ca="1" si="34"/>
        <v>0.50637243332297177</v>
      </c>
      <c r="P1139" s="33">
        <v>120.21476843941895</v>
      </c>
      <c r="Q1139" s="31">
        <f t="shared" si="35"/>
        <v>0.28132398655032953</v>
      </c>
      <c r="Y1139" s="12">
        <v>120.21476843941895</v>
      </c>
    </row>
    <row r="1140" spans="14:25" x14ac:dyDescent="0.25">
      <c r="N1140" s="33">
        <v>1138</v>
      </c>
      <c r="O1140" s="33">
        <f t="shared" ca="1" si="34"/>
        <v>0.99755410643217168</v>
      </c>
      <c r="P1140" s="33">
        <v>131.05886020306895</v>
      </c>
      <c r="Q1140" s="31">
        <f t="shared" si="35"/>
        <v>0.58092708568593054</v>
      </c>
      <c r="Y1140" s="12">
        <v>131.05886020306895</v>
      </c>
    </row>
    <row r="1141" spans="14:25" x14ac:dyDescent="0.25">
      <c r="N1141" s="33">
        <v>1139</v>
      </c>
      <c r="O1141" s="33">
        <f t="shared" ca="1" si="34"/>
        <v>0.75405073147829904</v>
      </c>
      <c r="P1141" s="33">
        <v>154.38253294339398</v>
      </c>
      <c r="Q1141" s="31">
        <f t="shared" si="35"/>
        <v>0.97856294593054027</v>
      </c>
      <c r="Y1141" s="12">
        <v>154.38253294339398</v>
      </c>
    </row>
    <row r="1142" spans="14:25" x14ac:dyDescent="0.25">
      <c r="N1142" s="33">
        <v>1140</v>
      </c>
      <c r="O1142" s="33">
        <f t="shared" ca="1" si="34"/>
        <v>0.56321524302441583</v>
      </c>
      <c r="P1142" s="33">
        <v>135.34137914350549</v>
      </c>
      <c r="Q1142" s="31">
        <f t="shared" si="35"/>
        <v>0.70012557334713577</v>
      </c>
      <c r="Y1142" s="12">
        <v>135.34137914350549</v>
      </c>
    </row>
    <row r="1143" spans="14:25" x14ac:dyDescent="0.25">
      <c r="N1143" s="33">
        <v>1141</v>
      </c>
      <c r="O1143" s="33">
        <f t="shared" ca="1" si="34"/>
        <v>0.47623967375672072</v>
      </c>
      <c r="P1143" s="33">
        <v>147.84823877051866</v>
      </c>
      <c r="Q1143" s="31">
        <f t="shared" si="35"/>
        <v>0.93275518179675143</v>
      </c>
      <c r="Y1143" s="12">
        <v>147.84823877051866</v>
      </c>
    </row>
    <row r="1144" spans="14:25" x14ac:dyDescent="0.25">
      <c r="N1144" s="33">
        <v>1142</v>
      </c>
      <c r="O1144" s="33">
        <f t="shared" ca="1" si="34"/>
        <v>0.29343628796617205</v>
      </c>
      <c r="P1144" s="33">
        <v>119.59219819811997</v>
      </c>
      <c r="Q1144" s="31">
        <f t="shared" si="35"/>
        <v>0.26675879138665254</v>
      </c>
      <c r="Y1144" s="12">
        <v>119.59219819811997</v>
      </c>
    </row>
    <row r="1145" spans="14:25" x14ac:dyDescent="0.25">
      <c r="N1145" s="33">
        <v>1143</v>
      </c>
      <c r="O1145" s="33">
        <f t="shared" ca="1" si="34"/>
        <v>0.44746801419236826</v>
      </c>
      <c r="P1145" s="33">
        <v>134.30184143034239</v>
      </c>
      <c r="Q1145" s="31">
        <f t="shared" si="35"/>
        <v>0.67233942326706608</v>
      </c>
      <c r="Y1145" s="12">
        <v>134.30184143034239</v>
      </c>
    </row>
    <row r="1146" spans="14:25" x14ac:dyDescent="0.25">
      <c r="N1146" s="33">
        <v>1144</v>
      </c>
      <c r="O1146" s="33">
        <f t="shared" ca="1" si="34"/>
        <v>0.43088578620478724</v>
      </c>
      <c r="P1146" s="33">
        <v>126.91398408717316</v>
      </c>
      <c r="Q1146" s="31">
        <f t="shared" si="35"/>
        <v>0.46021806625732398</v>
      </c>
      <c r="Y1146" s="12">
        <v>126.91398408717316</v>
      </c>
    </row>
    <row r="1147" spans="14:25" x14ac:dyDescent="0.25">
      <c r="N1147" s="33">
        <v>1145</v>
      </c>
      <c r="O1147" s="33">
        <f t="shared" ca="1" si="34"/>
        <v>0.43006444160234292</v>
      </c>
      <c r="P1147" s="33">
        <v>132.14097997822498</v>
      </c>
      <c r="Q1147" s="31">
        <f t="shared" si="35"/>
        <v>0.61204420134168758</v>
      </c>
      <c r="Y1147" s="12">
        <v>132.14097997822498</v>
      </c>
    </row>
    <row r="1148" spans="14:25" x14ac:dyDescent="0.25">
      <c r="N1148" s="33">
        <v>1146</v>
      </c>
      <c r="O1148" s="33">
        <f t="shared" ca="1" si="34"/>
        <v>0.55977817060258805</v>
      </c>
      <c r="P1148" s="33">
        <v>106.93202998657493</v>
      </c>
      <c r="Q1148" s="31">
        <f t="shared" si="35"/>
        <v>6.8973517923968539E-2</v>
      </c>
      <c r="Y1148" s="12">
        <v>106.93202998657493</v>
      </c>
    </row>
    <row r="1149" spans="14:25" x14ac:dyDescent="0.25">
      <c r="N1149" s="33">
        <v>1147</v>
      </c>
      <c r="O1149" s="33">
        <f t="shared" ca="1" si="34"/>
        <v>0.87552932655211479</v>
      </c>
      <c r="P1149" s="33">
        <v>118.83383815184018</v>
      </c>
      <c r="Q1149" s="31">
        <f t="shared" si="35"/>
        <v>0.24960377441831333</v>
      </c>
      <c r="Y1149" s="12">
        <v>118.83383815184018</v>
      </c>
    </row>
    <row r="1150" spans="14:25" x14ac:dyDescent="0.25">
      <c r="N1150" s="33">
        <v>1148</v>
      </c>
      <c r="O1150" s="33">
        <f t="shared" ca="1" si="34"/>
        <v>0.88124814988182809</v>
      </c>
      <c r="P1150" s="33">
        <v>147.85269515905668</v>
      </c>
      <c r="Q1150" s="31">
        <f t="shared" si="35"/>
        <v>0.93280146203210468</v>
      </c>
      <c r="Y1150" s="12">
        <v>147.85269515905668</v>
      </c>
    </row>
    <row r="1151" spans="14:25" x14ac:dyDescent="0.25">
      <c r="N1151" s="33">
        <v>1149</v>
      </c>
      <c r="O1151" s="33">
        <f t="shared" ca="1" si="34"/>
        <v>0.776522482690853</v>
      </c>
      <c r="P1151" s="33">
        <v>149.5442988436281</v>
      </c>
      <c r="Q1151" s="31">
        <f t="shared" si="35"/>
        <v>0.9487069870542375</v>
      </c>
      <c r="Y1151" s="12">
        <v>149.5442988436281</v>
      </c>
    </row>
    <row r="1152" spans="14:25" x14ac:dyDescent="0.25">
      <c r="N1152" s="33">
        <v>1150</v>
      </c>
      <c r="O1152" s="33">
        <f t="shared" ca="1" si="34"/>
        <v>0.8875057639922378</v>
      </c>
      <c r="P1152" s="33">
        <v>119.02208532623656</v>
      </c>
      <c r="Q1152" s="31">
        <f t="shared" si="35"/>
        <v>0.2538008886563714</v>
      </c>
      <c r="Y1152" s="12">
        <v>119.02208532623656</v>
      </c>
    </row>
    <row r="1153" spans="14:25" x14ac:dyDescent="0.25">
      <c r="N1153" s="33">
        <v>1151</v>
      </c>
      <c r="O1153" s="33">
        <f t="shared" ca="1" si="34"/>
        <v>0.89806569186798557</v>
      </c>
      <c r="P1153" s="33">
        <v>114.97440034832687</v>
      </c>
      <c r="Q1153" s="31">
        <f t="shared" si="35"/>
        <v>0.17286800364733221</v>
      </c>
      <c r="Y1153" s="12">
        <v>114.97440034832687</v>
      </c>
    </row>
    <row r="1154" spans="14:25" x14ac:dyDescent="0.25">
      <c r="N1154" s="33">
        <v>1152</v>
      </c>
      <c r="O1154" s="33">
        <f t="shared" ca="1" si="34"/>
        <v>0.43099503797276162</v>
      </c>
      <c r="P1154" s="33">
        <v>134.83727017177847</v>
      </c>
      <c r="Q1154" s="31">
        <f t="shared" si="35"/>
        <v>0.68676671082950413</v>
      </c>
      <c r="Y1154" s="12">
        <v>134.83727017177847</v>
      </c>
    </row>
    <row r="1155" spans="14:25" x14ac:dyDescent="0.25">
      <c r="N1155" s="33">
        <v>1153</v>
      </c>
      <c r="O1155" s="33">
        <f t="shared" ca="1" si="34"/>
        <v>0.14826211559817692</v>
      </c>
      <c r="P1155" s="33">
        <v>128.03586210014208</v>
      </c>
      <c r="Q1155" s="31">
        <f t="shared" si="35"/>
        <v>0.49276018597222615</v>
      </c>
      <c r="Y1155" s="12">
        <v>128.03586210014208</v>
      </c>
    </row>
    <row r="1156" spans="14:25" x14ac:dyDescent="0.25">
      <c r="N1156" s="33">
        <v>1154</v>
      </c>
      <c r="O1156" s="33">
        <f t="shared" ref="O1156:O1219" ca="1" si="36">RAND()</f>
        <v>0.76729616131688827</v>
      </c>
      <c r="P1156" s="33">
        <v>132.57859518384515</v>
      </c>
      <c r="Q1156" s="31">
        <f t="shared" ref="Q1156:Q1219" si="37">_xlfn.NORM.S.DIST(($L$5+$L$6*ASINH((P1156-$L$3)/$L$4)),TRUE)</f>
        <v>0.62448222422212973</v>
      </c>
      <c r="Y1156" s="12">
        <v>132.57859518384515</v>
      </c>
    </row>
    <row r="1157" spans="14:25" x14ac:dyDescent="0.25">
      <c r="N1157" s="33">
        <v>1155</v>
      </c>
      <c r="O1157" s="33">
        <f t="shared" ca="1" si="36"/>
        <v>3.4361976369715608E-2</v>
      </c>
      <c r="P1157" s="33">
        <v>152.43621299142606</v>
      </c>
      <c r="Q1157" s="31">
        <f t="shared" si="37"/>
        <v>0.96899009136354486</v>
      </c>
      <c r="Y1157" s="12">
        <v>152.43621299142606</v>
      </c>
    </row>
    <row r="1158" spans="14:25" x14ac:dyDescent="0.25">
      <c r="N1158" s="33">
        <v>1156</v>
      </c>
      <c r="O1158" s="33">
        <f t="shared" ca="1" si="36"/>
        <v>0.87861298266261767</v>
      </c>
      <c r="P1158" s="33">
        <v>151.12384404132865</v>
      </c>
      <c r="Q1158" s="31">
        <f t="shared" si="37"/>
        <v>0.96077608517745361</v>
      </c>
      <c r="Y1158" s="12">
        <v>151.12384404132865</v>
      </c>
    </row>
    <row r="1159" spans="14:25" x14ac:dyDescent="0.25">
      <c r="N1159" s="33">
        <v>1157</v>
      </c>
      <c r="O1159" s="33">
        <f t="shared" ca="1" si="36"/>
        <v>0.79621580531037683</v>
      </c>
      <c r="P1159" s="33">
        <v>138.11495264486456</v>
      </c>
      <c r="Q1159" s="31">
        <f t="shared" si="37"/>
        <v>0.76904479882548848</v>
      </c>
      <c r="Y1159" s="12">
        <v>138.11495264486456</v>
      </c>
    </row>
    <row r="1160" spans="14:25" x14ac:dyDescent="0.25">
      <c r="N1160" s="33">
        <v>1158</v>
      </c>
      <c r="O1160" s="33">
        <f t="shared" ca="1" si="36"/>
        <v>0.99540224265409416</v>
      </c>
      <c r="P1160" s="33">
        <v>117.13871428876563</v>
      </c>
      <c r="Q1160" s="31">
        <f t="shared" si="37"/>
        <v>0.21368504972770036</v>
      </c>
      <c r="Y1160" s="12">
        <v>117.13871428876563</v>
      </c>
    </row>
    <row r="1161" spans="14:25" x14ac:dyDescent="0.25">
      <c r="N1161" s="33">
        <v>1159</v>
      </c>
      <c r="O1161" s="33">
        <f t="shared" ca="1" si="36"/>
        <v>7.5960395563422933E-2</v>
      </c>
      <c r="P1161" s="33">
        <v>126.50003991619471</v>
      </c>
      <c r="Q1161" s="31">
        <f t="shared" si="37"/>
        <v>0.44830982054288604</v>
      </c>
      <c r="Y1161" s="12">
        <v>126.50003991619471</v>
      </c>
    </row>
    <row r="1162" spans="14:25" x14ac:dyDescent="0.25">
      <c r="N1162" s="33">
        <v>1160</v>
      </c>
      <c r="O1162" s="33">
        <f t="shared" ca="1" si="36"/>
        <v>0.22110529015713565</v>
      </c>
      <c r="P1162" s="33">
        <v>147.65073971990836</v>
      </c>
      <c r="Q1162" s="31">
        <f t="shared" si="37"/>
        <v>0.93068014857832704</v>
      </c>
      <c r="Y1162" s="12">
        <v>147.65073971990836</v>
      </c>
    </row>
    <row r="1163" spans="14:25" x14ac:dyDescent="0.25">
      <c r="N1163" s="33">
        <v>1161</v>
      </c>
      <c r="O1163" s="33">
        <f t="shared" ca="1" si="36"/>
        <v>0.13876347693497371</v>
      </c>
      <c r="P1163" s="33">
        <v>119.85532739493587</v>
      </c>
      <c r="Q1163" s="31">
        <f t="shared" si="37"/>
        <v>0.27286263752957973</v>
      </c>
      <c r="Y1163" s="12">
        <v>119.85532739493587</v>
      </c>
    </row>
    <row r="1164" spans="14:25" x14ac:dyDescent="0.25">
      <c r="N1164" s="33">
        <v>1162</v>
      </c>
      <c r="O1164" s="33">
        <f t="shared" ca="1" si="36"/>
        <v>0.24916639229240301</v>
      </c>
      <c r="P1164" s="33">
        <v>110.61859612702007</v>
      </c>
      <c r="Q1164" s="31">
        <f t="shared" si="37"/>
        <v>0.10779189034020138</v>
      </c>
      <c r="Y1164" s="12">
        <v>110.61859612702007</v>
      </c>
    </row>
    <row r="1165" spans="14:25" x14ac:dyDescent="0.25">
      <c r="N1165" s="33">
        <v>1163</v>
      </c>
      <c r="O1165" s="33">
        <f t="shared" ca="1" si="36"/>
        <v>0.25976376071706897</v>
      </c>
      <c r="P1165" s="33">
        <v>127.759508675715</v>
      </c>
      <c r="Q1165" s="31">
        <f t="shared" si="37"/>
        <v>0.48471505535600401</v>
      </c>
      <c r="Y1165" s="12">
        <v>127.759508675715</v>
      </c>
    </row>
    <row r="1166" spans="14:25" x14ac:dyDescent="0.25">
      <c r="N1166" s="33">
        <v>1164</v>
      </c>
      <c r="O1166" s="33">
        <f t="shared" ca="1" si="36"/>
        <v>0.31784359066797507</v>
      </c>
      <c r="P1166" s="33">
        <v>125.74113581053599</v>
      </c>
      <c r="Q1166" s="31">
        <f t="shared" si="37"/>
        <v>0.42666632190776776</v>
      </c>
      <c r="Y1166" s="12">
        <v>125.74113581053599</v>
      </c>
    </row>
    <row r="1167" spans="14:25" x14ac:dyDescent="0.25">
      <c r="N1167" s="33">
        <v>1165</v>
      </c>
      <c r="O1167" s="33">
        <f t="shared" ca="1" si="36"/>
        <v>3.0515948359720824E-2</v>
      </c>
      <c r="P1167" s="33">
        <v>125.63105934389841</v>
      </c>
      <c r="Q1167" s="31">
        <f t="shared" si="37"/>
        <v>0.42355015694049641</v>
      </c>
      <c r="Y1167" s="12">
        <v>125.63105934389841</v>
      </c>
    </row>
    <row r="1168" spans="14:25" x14ac:dyDescent="0.25">
      <c r="N1168" s="33">
        <v>1166</v>
      </c>
      <c r="O1168" s="33">
        <f t="shared" ca="1" si="36"/>
        <v>0.63409565856881966</v>
      </c>
      <c r="P1168" s="33">
        <v>112.75472651536246</v>
      </c>
      <c r="Q1168" s="31">
        <f t="shared" si="37"/>
        <v>0.13692168205832772</v>
      </c>
      <c r="Y1168" s="12">
        <v>112.75472651536246</v>
      </c>
    </row>
    <row r="1169" spans="14:25" x14ac:dyDescent="0.25">
      <c r="N1169" s="33">
        <v>1167</v>
      </c>
      <c r="O1169" s="33">
        <f t="shared" ca="1" si="36"/>
        <v>0.48821239000190697</v>
      </c>
      <c r="P1169" s="33">
        <v>121.11914146318121</v>
      </c>
      <c r="Q1169" s="31">
        <f t="shared" si="37"/>
        <v>0.30322472781364673</v>
      </c>
      <c r="Y1169" s="12">
        <v>121.11914146318121</v>
      </c>
    </row>
    <row r="1170" spans="14:25" x14ac:dyDescent="0.25">
      <c r="N1170" s="33">
        <v>1168</v>
      </c>
      <c r="O1170" s="33">
        <f t="shared" ca="1" si="36"/>
        <v>0.37428645982773157</v>
      </c>
      <c r="P1170" s="33">
        <v>110.99513648287954</v>
      </c>
      <c r="Q1170" s="31">
        <f t="shared" si="37"/>
        <v>0.11255221932671962</v>
      </c>
      <c r="Y1170" s="12">
        <v>110.99513648287954</v>
      </c>
    </row>
    <row r="1171" spans="14:25" x14ac:dyDescent="0.25">
      <c r="N1171" s="33">
        <v>1169</v>
      </c>
      <c r="O1171" s="33">
        <f t="shared" ca="1" si="36"/>
        <v>0.57510483333976481</v>
      </c>
      <c r="P1171" s="33">
        <v>120.04454191702192</v>
      </c>
      <c r="Q1171" s="31">
        <f t="shared" si="37"/>
        <v>0.2772991945729264</v>
      </c>
      <c r="Y1171" s="12">
        <v>120.04454191702192</v>
      </c>
    </row>
    <row r="1172" spans="14:25" x14ac:dyDescent="0.25">
      <c r="N1172" s="33">
        <v>1170</v>
      </c>
      <c r="O1172" s="33">
        <f t="shared" ca="1" si="36"/>
        <v>0.81410192183875862</v>
      </c>
      <c r="P1172" s="33">
        <v>145.19849332455721</v>
      </c>
      <c r="Q1172" s="31">
        <f t="shared" si="37"/>
        <v>0.90083701776701963</v>
      </c>
      <c r="Y1172" s="12">
        <v>145.19849332455721</v>
      </c>
    </row>
    <row r="1173" spans="14:25" x14ac:dyDescent="0.25">
      <c r="N1173" s="33">
        <v>1171</v>
      </c>
      <c r="O1173" s="33">
        <f t="shared" ca="1" si="36"/>
        <v>0.75613710096773579</v>
      </c>
      <c r="P1173" s="33">
        <v>134.75622873094872</v>
      </c>
      <c r="Q1173" s="31">
        <f t="shared" si="37"/>
        <v>0.68459833431011829</v>
      </c>
      <c r="Y1173" s="12">
        <v>134.75622873094872</v>
      </c>
    </row>
    <row r="1174" spans="14:25" x14ac:dyDescent="0.25">
      <c r="N1174" s="33">
        <v>1172</v>
      </c>
      <c r="O1174" s="33">
        <f t="shared" ca="1" si="36"/>
        <v>0.93764981174295192</v>
      </c>
      <c r="P1174" s="33">
        <v>126.11009597016427</v>
      </c>
      <c r="Q1174" s="31">
        <f t="shared" si="37"/>
        <v>0.43715563274304303</v>
      </c>
      <c r="Y1174" s="12">
        <v>126.11009597016427</v>
      </c>
    </row>
    <row r="1175" spans="14:25" x14ac:dyDescent="0.25">
      <c r="N1175" s="33">
        <v>1173</v>
      </c>
      <c r="O1175" s="33">
        <f t="shared" ca="1" si="36"/>
        <v>0.36986464887260739</v>
      </c>
      <c r="P1175" s="33">
        <v>143.64249687911354</v>
      </c>
      <c r="Q1175" s="31">
        <f t="shared" si="37"/>
        <v>0.87777413664675241</v>
      </c>
      <c r="Y1175" s="12">
        <v>143.64249687911354</v>
      </c>
    </row>
    <row r="1176" spans="14:25" x14ac:dyDescent="0.25">
      <c r="N1176" s="33">
        <v>1174</v>
      </c>
      <c r="O1176" s="33">
        <f t="shared" ca="1" si="36"/>
        <v>9.3843187879155465E-2</v>
      </c>
      <c r="P1176" s="33">
        <v>128.1211898269261</v>
      </c>
      <c r="Q1176" s="31">
        <f t="shared" si="37"/>
        <v>0.49524710458666349</v>
      </c>
      <c r="Y1176" s="12">
        <v>128.1211898269261</v>
      </c>
    </row>
    <row r="1177" spans="14:25" x14ac:dyDescent="0.25">
      <c r="N1177" s="33">
        <v>1175</v>
      </c>
      <c r="O1177" s="33">
        <f t="shared" ca="1" si="36"/>
        <v>0.78464696733268713</v>
      </c>
      <c r="P1177" s="33">
        <v>148.95776667597033</v>
      </c>
      <c r="Q1177" s="31">
        <f t="shared" si="37"/>
        <v>0.94355894102613502</v>
      </c>
      <c r="Y1177" s="12">
        <v>148.95776667597033</v>
      </c>
    </row>
    <row r="1178" spans="14:25" x14ac:dyDescent="0.25">
      <c r="N1178" s="33">
        <v>1176</v>
      </c>
      <c r="O1178" s="33">
        <f t="shared" ca="1" si="36"/>
        <v>0.83983807058206805</v>
      </c>
      <c r="P1178" s="33">
        <v>117.81139993806518</v>
      </c>
      <c r="Q1178" s="31">
        <f t="shared" si="37"/>
        <v>0.22753013497565369</v>
      </c>
      <c r="Y1178" s="12">
        <v>117.81139993806518</v>
      </c>
    </row>
    <row r="1179" spans="14:25" x14ac:dyDescent="0.25">
      <c r="N1179" s="33">
        <v>1177</v>
      </c>
      <c r="O1179" s="33">
        <f t="shared" ca="1" si="36"/>
        <v>0.11844477882525306</v>
      </c>
      <c r="P1179" s="33">
        <v>117.37038257440703</v>
      </c>
      <c r="Q1179" s="31">
        <f t="shared" si="37"/>
        <v>0.218391778113982</v>
      </c>
      <c r="Y1179" s="12">
        <v>117.37038257440703</v>
      </c>
    </row>
    <row r="1180" spans="14:25" x14ac:dyDescent="0.25">
      <c r="N1180" s="33">
        <v>1178</v>
      </c>
      <c r="O1180" s="33">
        <f t="shared" ca="1" si="36"/>
        <v>0.30776102516608272</v>
      </c>
      <c r="P1180" s="33">
        <v>127.84168639628668</v>
      </c>
      <c r="Q1180" s="31">
        <f t="shared" si="37"/>
        <v>0.48710578866947069</v>
      </c>
      <c r="Y1180" s="12">
        <v>127.84168639628668</v>
      </c>
    </row>
    <row r="1181" spans="14:25" x14ac:dyDescent="0.25">
      <c r="N1181" s="33">
        <v>1179</v>
      </c>
      <c r="O1181" s="33">
        <f t="shared" ca="1" si="36"/>
        <v>0.40621134993486463</v>
      </c>
      <c r="P1181" s="33">
        <v>133.39915831339493</v>
      </c>
      <c r="Q1181" s="31">
        <f t="shared" si="37"/>
        <v>0.64751643866608166</v>
      </c>
      <c r="Y1181" s="12">
        <v>133.39915831339493</v>
      </c>
    </row>
    <row r="1182" spans="14:25" x14ac:dyDescent="0.25">
      <c r="N1182" s="33">
        <v>1180</v>
      </c>
      <c r="O1182" s="33">
        <f t="shared" ca="1" si="36"/>
        <v>0.12902194848494464</v>
      </c>
      <c r="P1182" s="33">
        <v>134.14994400631463</v>
      </c>
      <c r="Q1182" s="31">
        <f t="shared" si="37"/>
        <v>0.66820450470350135</v>
      </c>
      <c r="Y1182" s="12">
        <v>134.14994400631463</v>
      </c>
    </row>
    <row r="1183" spans="14:25" x14ac:dyDescent="0.25">
      <c r="N1183" s="33">
        <v>1181</v>
      </c>
      <c r="O1183" s="33">
        <f t="shared" ca="1" si="36"/>
        <v>0.37893777809766183</v>
      </c>
      <c r="P1183" s="33">
        <v>129.53886471622121</v>
      </c>
      <c r="Q1183" s="31">
        <f t="shared" si="37"/>
        <v>0.53666600764211925</v>
      </c>
      <c r="Y1183" s="12">
        <v>129.53886471622121</v>
      </c>
    </row>
    <row r="1184" spans="14:25" x14ac:dyDescent="0.25">
      <c r="N1184" s="33">
        <v>1182</v>
      </c>
      <c r="O1184" s="33">
        <f t="shared" ca="1" si="36"/>
        <v>8.163370654136981E-2</v>
      </c>
      <c r="P1184" s="33">
        <v>130.75539969719534</v>
      </c>
      <c r="Q1184" s="31">
        <f t="shared" si="37"/>
        <v>0.5721285909895848</v>
      </c>
      <c r="Y1184" s="12">
        <v>130.75539969719534</v>
      </c>
    </row>
    <row r="1185" spans="14:25" x14ac:dyDescent="0.25">
      <c r="N1185" s="33">
        <v>1183</v>
      </c>
      <c r="O1185" s="33">
        <f t="shared" ca="1" si="36"/>
        <v>0.90570534128296742</v>
      </c>
      <c r="P1185" s="33">
        <v>145.47420913689518</v>
      </c>
      <c r="Q1185" s="31">
        <f t="shared" si="37"/>
        <v>0.90458186996683188</v>
      </c>
      <c r="Y1185" s="12">
        <v>145.47420913689518</v>
      </c>
    </row>
    <row r="1186" spans="14:25" x14ac:dyDescent="0.25">
      <c r="N1186" s="33">
        <v>1184</v>
      </c>
      <c r="O1186" s="33">
        <f t="shared" ca="1" si="36"/>
        <v>0.58454879695065198</v>
      </c>
      <c r="P1186" s="33">
        <v>144.14200754113614</v>
      </c>
      <c r="Q1186" s="31">
        <f t="shared" si="37"/>
        <v>0.88553852485320239</v>
      </c>
      <c r="Y1186" s="12">
        <v>144.14200754113614</v>
      </c>
    </row>
    <row r="1187" spans="14:25" x14ac:dyDescent="0.25">
      <c r="N1187" s="33">
        <v>1185</v>
      </c>
      <c r="O1187" s="33">
        <f t="shared" ca="1" si="36"/>
        <v>0.32094506819668223</v>
      </c>
      <c r="P1187" s="33">
        <v>123.34669140779091</v>
      </c>
      <c r="Q1187" s="31">
        <f t="shared" si="37"/>
        <v>0.36058677517780802</v>
      </c>
      <c r="Y1187" s="12">
        <v>123.34669140779091</v>
      </c>
    </row>
    <row r="1188" spans="14:25" x14ac:dyDescent="0.25">
      <c r="N1188" s="33">
        <v>1186</v>
      </c>
      <c r="O1188" s="33">
        <f t="shared" ca="1" si="36"/>
        <v>0.97997983272037714</v>
      </c>
      <c r="P1188" s="33">
        <v>131.87355631183226</v>
      </c>
      <c r="Q1188" s="31">
        <f t="shared" si="37"/>
        <v>0.60439807440276549</v>
      </c>
      <c r="Y1188" s="12">
        <v>131.87355631183226</v>
      </c>
    </row>
    <row r="1189" spans="14:25" x14ac:dyDescent="0.25">
      <c r="N1189" s="33">
        <v>1187</v>
      </c>
      <c r="O1189" s="33">
        <f t="shared" ca="1" si="36"/>
        <v>0.21797607314569867</v>
      </c>
      <c r="P1189" s="33">
        <v>109.66430761525459</v>
      </c>
      <c r="Q1189" s="31">
        <f t="shared" si="37"/>
        <v>9.6417122383000819E-2</v>
      </c>
      <c r="Y1189" s="12">
        <v>109.66430761525459</v>
      </c>
    </row>
    <row r="1190" spans="14:25" x14ac:dyDescent="0.25">
      <c r="N1190" s="33">
        <v>1188</v>
      </c>
      <c r="O1190" s="33">
        <f t="shared" ca="1" si="36"/>
        <v>3.8482473772915915E-2</v>
      </c>
      <c r="P1190" s="33">
        <v>114.57106916958277</v>
      </c>
      <c r="Q1190" s="31">
        <f t="shared" si="37"/>
        <v>0.16589380031512202</v>
      </c>
      <c r="Y1190" s="12">
        <v>114.57106916958277</v>
      </c>
    </row>
    <row r="1191" spans="14:25" x14ac:dyDescent="0.25">
      <c r="N1191" s="33">
        <v>1189</v>
      </c>
      <c r="O1191" s="33">
        <f t="shared" ca="1" si="36"/>
        <v>0.74537465358883015</v>
      </c>
      <c r="P1191" s="33">
        <v>94.903619103607184</v>
      </c>
      <c r="Q1191" s="31">
        <f t="shared" si="37"/>
        <v>1.2142272291289431E-2</v>
      </c>
      <c r="Y1191" s="12">
        <v>94.903619103607184</v>
      </c>
    </row>
    <row r="1192" spans="14:25" x14ac:dyDescent="0.25">
      <c r="N1192" s="33">
        <v>1190</v>
      </c>
      <c r="O1192" s="33">
        <f t="shared" ca="1" si="36"/>
        <v>0.52647210812459766</v>
      </c>
      <c r="P1192" s="33">
        <v>109.10854252459863</v>
      </c>
      <c r="Q1192" s="31">
        <f t="shared" si="37"/>
        <v>9.0235577047442686E-2</v>
      </c>
      <c r="Y1192" s="12">
        <v>109.10854252459863</v>
      </c>
    </row>
    <row r="1193" spans="14:25" x14ac:dyDescent="0.25">
      <c r="N1193" s="33">
        <v>1191</v>
      </c>
      <c r="O1193" s="33">
        <f t="shared" ca="1" si="36"/>
        <v>0.54927757914455777</v>
      </c>
      <c r="P1193" s="33">
        <v>118.52326508484823</v>
      </c>
      <c r="Q1193" s="31">
        <f t="shared" si="37"/>
        <v>0.24276900307950366</v>
      </c>
      <c r="Y1193" s="12">
        <v>118.52326508484823</v>
      </c>
    </row>
    <row r="1194" spans="14:25" x14ac:dyDescent="0.25">
      <c r="N1194" s="33">
        <v>1192</v>
      </c>
      <c r="O1194" s="33">
        <f t="shared" ca="1" si="36"/>
        <v>0.30823337503457438</v>
      </c>
      <c r="P1194" s="33">
        <v>153.26279237084029</v>
      </c>
      <c r="Q1194" s="31">
        <f t="shared" si="37"/>
        <v>0.97340908880833454</v>
      </c>
      <c r="Y1194" s="12">
        <v>153.26279237084029</v>
      </c>
    </row>
    <row r="1195" spans="14:25" x14ac:dyDescent="0.25">
      <c r="N1195" s="33">
        <v>1193</v>
      </c>
      <c r="O1195" s="33">
        <f t="shared" ca="1" si="36"/>
        <v>0.7844116998141295</v>
      </c>
      <c r="P1195" s="33">
        <v>132.01869749936441</v>
      </c>
      <c r="Q1195" s="31">
        <f t="shared" si="37"/>
        <v>0.60855193660237417</v>
      </c>
      <c r="Y1195" s="12">
        <v>132.01869749936441</v>
      </c>
    </row>
    <row r="1196" spans="14:25" x14ac:dyDescent="0.25">
      <c r="N1196" s="33">
        <v>1194</v>
      </c>
      <c r="O1196" s="33">
        <f t="shared" ca="1" si="36"/>
        <v>0.29038114759279021</v>
      </c>
      <c r="P1196" s="33">
        <v>130.49416390197268</v>
      </c>
      <c r="Q1196" s="31">
        <f t="shared" si="37"/>
        <v>0.5645354053274505</v>
      </c>
      <c r="Y1196" s="12">
        <v>130.49416390197268</v>
      </c>
    </row>
    <row r="1197" spans="14:25" x14ac:dyDescent="0.25">
      <c r="N1197" s="33">
        <v>1195</v>
      </c>
      <c r="O1197" s="33">
        <f t="shared" ca="1" si="36"/>
        <v>0.17257352917416213</v>
      </c>
      <c r="P1197" s="33">
        <v>143.27145982172965</v>
      </c>
      <c r="Q1197" s="31">
        <f t="shared" si="37"/>
        <v>0.87178369443443682</v>
      </c>
      <c r="Y1197" s="12">
        <v>143.27145982172965</v>
      </c>
    </row>
    <row r="1198" spans="14:25" x14ac:dyDescent="0.25">
      <c r="N1198" s="33">
        <v>1196</v>
      </c>
      <c r="O1198" s="33">
        <f t="shared" ca="1" si="36"/>
        <v>0.45725605769036137</v>
      </c>
      <c r="P1198" s="33">
        <v>138.06461044492553</v>
      </c>
      <c r="Q1198" s="31">
        <f t="shared" si="37"/>
        <v>0.7678706866310322</v>
      </c>
      <c r="Y1198" s="12">
        <v>138.06461044492553</v>
      </c>
    </row>
    <row r="1199" spans="14:25" x14ac:dyDescent="0.25">
      <c r="N1199" s="33">
        <v>1197</v>
      </c>
      <c r="O1199" s="33">
        <f t="shared" ca="1" si="36"/>
        <v>0.96760684682838405</v>
      </c>
      <c r="P1199" s="33">
        <v>135.92947785630008</v>
      </c>
      <c r="Q1199" s="31">
        <f t="shared" si="37"/>
        <v>0.71541298569952472</v>
      </c>
      <c r="Y1199" s="12">
        <v>135.92947785630008</v>
      </c>
    </row>
    <row r="1200" spans="14:25" x14ac:dyDescent="0.25">
      <c r="N1200" s="33">
        <v>1198</v>
      </c>
      <c r="O1200" s="33">
        <f t="shared" ca="1" si="36"/>
        <v>0.43187333924897764</v>
      </c>
      <c r="P1200" s="33">
        <v>135.67972061046362</v>
      </c>
      <c r="Q1200" s="31">
        <f t="shared" si="37"/>
        <v>0.70896117741836284</v>
      </c>
      <c r="Y1200" s="12">
        <v>135.67972061046362</v>
      </c>
    </row>
    <row r="1201" spans="14:25" x14ac:dyDescent="0.25">
      <c r="N1201" s="33">
        <v>1199</v>
      </c>
      <c r="O1201" s="33">
        <f t="shared" ca="1" si="36"/>
        <v>0.48866283885929906</v>
      </c>
      <c r="P1201" s="33">
        <v>113.61520489066585</v>
      </c>
      <c r="Q1201" s="31">
        <f t="shared" si="37"/>
        <v>0.1501536579483462</v>
      </c>
      <c r="Y1201" s="12">
        <v>113.61520489066585</v>
      </c>
    </row>
    <row r="1202" spans="14:25" x14ac:dyDescent="0.25">
      <c r="N1202" s="33">
        <v>1200</v>
      </c>
      <c r="O1202" s="33">
        <f t="shared" ca="1" si="36"/>
        <v>0.5866251809140135</v>
      </c>
      <c r="P1202" s="33">
        <v>134.39670912539538</v>
      </c>
      <c r="Q1202" s="31">
        <f t="shared" si="37"/>
        <v>0.67491270520309421</v>
      </c>
      <c r="Y1202" s="12">
        <v>134.39670912539538</v>
      </c>
    </row>
    <row r="1203" spans="14:25" x14ac:dyDescent="0.25">
      <c r="N1203" s="33">
        <v>1201</v>
      </c>
      <c r="O1203" s="33">
        <f t="shared" ca="1" si="36"/>
        <v>0.88072772007990452</v>
      </c>
      <c r="P1203" s="33">
        <v>136.08718684296144</v>
      </c>
      <c r="Q1203" s="31">
        <f t="shared" si="37"/>
        <v>0.71945520606913016</v>
      </c>
      <c r="Y1203" s="12">
        <v>136.08718684296144</v>
      </c>
    </row>
    <row r="1204" spans="14:25" x14ac:dyDescent="0.25">
      <c r="N1204" s="33">
        <v>1202</v>
      </c>
      <c r="O1204" s="33">
        <f t="shared" ca="1" si="36"/>
        <v>0.83347979008725093</v>
      </c>
      <c r="P1204" s="33">
        <v>132.58993874679072</v>
      </c>
      <c r="Q1204" s="31">
        <f t="shared" si="37"/>
        <v>0.62480331654851473</v>
      </c>
      <c r="Y1204" s="12">
        <v>132.58993874679072</v>
      </c>
    </row>
    <row r="1205" spans="14:25" x14ac:dyDescent="0.25">
      <c r="N1205" s="33">
        <v>1203</v>
      </c>
      <c r="O1205" s="33">
        <f t="shared" ca="1" si="36"/>
        <v>1.1018040945087515E-2</v>
      </c>
      <c r="P1205" s="33">
        <v>120.93376713637402</v>
      </c>
      <c r="Q1205" s="31">
        <f t="shared" si="37"/>
        <v>0.29866593933504137</v>
      </c>
      <c r="Y1205" s="12">
        <v>120.93376713637402</v>
      </c>
    </row>
    <row r="1206" spans="14:25" x14ac:dyDescent="0.25">
      <c r="N1206" s="33">
        <v>1204</v>
      </c>
      <c r="O1206" s="33">
        <f t="shared" ca="1" si="36"/>
        <v>0.66795937240757308</v>
      </c>
      <c r="P1206" s="33">
        <v>122.71973165768621</v>
      </c>
      <c r="Q1206" s="31">
        <f t="shared" si="37"/>
        <v>0.34398690831744516</v>
      </c>
      <c r="Y1206" s="12">
        <v>122.71973165768621</v>
      </c>
    </row>
    <row r="1207" spans="14:25" x14ac:dyDescent="0.25">
      <c r="N1207" s="33">
        <v>1205</v>
      </c>
      <c r="O1207" s="33">
        <f t="shared" ca="1" si="36"/>
        <v>0.94826426696348454</v>
      </c>
      <c r="P1207" s="33">
        <v>143.91445666829173</v>
      </c>
      <c r="Q1207" s="31">
        <f t="shared" si="37"/>
        <v>0.88204409571208153</v>
      </c>
      <c r="Y1207" s="12">
        <v>143.91445666829173</v>
      </c>
    </row>
    <row r="1208" spans="14:25" x14ac:dyDescent="0.25">
      <c r="N1208" s="33">
        <v>1206</v>
      </c>
      <c r="O1208" s="33">
        <f t="shared" ca="1" si="36"/>
        <v>0.57184259175926333</v>
      </c>
      <c r="P1208" s="33">
        <v>123.84933148197406</v>
      </c>
      <c r="Q1208" s="31">
        <f t="shared" si="37"/>
        <v>0.37412639032345596</v>
      </c>
      <c r="Y1208" s="12">
        <v>123.84933148197406</v>
      </c>
    </row>
    <row r="1209" spans="14:25" x14ac:dyDescent="0.25">
      <c r="N1209" s="33">
        <v>1207</v>
      </c>
      <c r="O1209" s="33">
        <f t="shared" ca="1" si="36"/>
        <v>0.54147864261997192</v>
      </c>
      <c r="P1209" s="33">
        <v>105.7200932646131</v>
      </c>
      <c r="Q1209" s="31">
        <f t="shared" si="37"/>
        <v>5.9016459223879041E-2</v>
      </c>
      <c r="Y1209" s="12">
        <v>105.7200932646131</v>
      </c>
    </row>
    <row r="1210" spans="14:25" x14ac:dyDescent="0.25">
      <c r="N1210" s="33">
        <v>1208</v>
      </c>
      <c r="O1210" s="33">
        <f t="shared" ca="1" si="36"/>
        <v>0.331166892208556</v>
      </c>
      <c r="P1210" s="33">
        <v>133.05277536621946</v>
      </c>
      <c r="Q1210" s="31">
        <f t="shared" si="37"/>
        <v>0.63784260731040532</v>
      </c>
      <c r="Y1210" s="12">
        <v>133.05277536621946</v>
      </c>
    </row>
    <row r="1211" spans="14:25" x14ac:dyDescent="0.25">
      <c r="N1211" s="33">
        <v>1209</v>
      </c>
      <c r="O1211" s="33">
        <f t="shared" ca="1" si="36"/>
        <v>0.33977551063223788</v>
      </c>
      <c r="P1211" s="33">
        <v>157.7892661131699</v>
      </c>
      <c r="Q1211" s="31">
        <f t="shared" si="37"/>
        <v>0.98943513509119618</v>
      </c>
      <c r="Y1211" s="12">
        <v>157.7892661131699</v>
      </c>
    </row>
    <row r="1212" spans="14:25" x14ac:dyDescent="0.25">
      <c r="N1212" s="33">
        <v>1210</v>
      </c>
      <c r="O1212" s="33">
        <f t="shared" ca="1" si="36"/>
        <v>0.85018608360567316</v>
      </c>
      <c r="P1212" s="33">
        <v>148.02862020151539</v>
      </c>
      <c r="Q1212" s="31">
        <f t="shared" si="37"/>
        <v>0.9346095252188964</v>
      </c>
      <c r="Y1212" s="12">
        <v>148.02862020151539</v>
      </c>
    </row>
    <row r="1213" spans="14:25" x14ac:dyDescent="0.25">
      <c r="N1213" s="33">
        <v>1211</v>
      </c>
      <c r="O1213" s="33">
        <f t="shared" ca="1" si="36"/>
        <v>0.5200792195721583</v>
      </c>
      <c r="P1213" s="33">
        <v>128.62110838504321</v>
      </c>
      <c r="Q1213" s="31">
        <f t="shared" si="37"/>
        <v>0.50983825072981404</v>
      </c>
      <c r="Y1213" s="12">
        <v>128.62110838504321</v>
      </c>
    </row>
    <row r="1214" spans="14:25" x14ac:dyDescent="0.25">
      <c r="N1214" s="33">
        <v>1212</v>
      </c>
      <c r="O1214" s="33">
        <f t="shared" ca="1" si="36"/>
        <v>0.66621188556674571</v>
      </c>
      <c r="P1214" s="33">
        <v>121.19299394565977</v>
      </c>
      <c r="Q1214" s="31">
        <f t="shared" si="37"/>
        <v>0.30505071156445129</v>
      </c>
      <c r="Y1214" s="12">
        <v>121.19299394565977</v>
      </c>
    </row>
    <row r="1215" spans="14:25" x14ac:dyDescent="0.25">
      <c r="N1215" s="33">
        <v>1213</v>
      </c>
      <c r="O1215" s="33">
        <f t="shared" ca="1" si="36"/>
        <v>7.077361956697592E-2</v>
      </c>
      <c r="P1215" s="33">
        <v>128.40196659515638</v>
      </c>
      <c r="Q1215" s="31">
        <f t="shared" si="37"/>
        <v>0.50343836630001715</v>
      </c>
      <c r="Y1215" s="12">
        <v>128.40196659515638</v>
      </c>
    </row>
    <row r="1216" spans="14:25" x14ac:dyDescent="0.25">
      <c r="N1216" s="33">
        <v>1214</v>
      </c>
      <c r="O1216" s="33">
        <f t="shared" ca="1" si="36"/>
        <v>3.6278871877508667E-2</v>
      </c>
      <c r="P1216" s="33">
        <v>133.3566990879778</v>
      </c>
      <c r="Q1216" s="31">
        <f t="shared" si="37"/>
        <v>0.64633477202622114</v>
      </c>
      <c r="Y1216" s="12">
        <v>133.3566990879778</v>
      </c>
    </row>
    <row r="1217" spans="14:25" x14ac:dyDescent="0.25">
      <c r="N1217" s="33">
        <v>1215</v>
      </c>
      <c r="O1217" s="33">
        <f t="shared" ca="1" si="36"/>
        <v>0.1071465559648519</v>
      </c>
      <c r="P1217" s="33">
        <v>113.71996864702592</v>
      </c>
      <c r="Q1217" s="31">
        <f t="shared" si="37"/>
        <v>0.1518250013902708</v>
      </c>
      <c r="Y1217" s="12">
        <v>113.71996864702592</v>
      </c>
    </row>
    <row r="1218" spans="14:25" x14ac:dyDescent="0.25">
      <c r="N1218" s="33">
        <v>1216</v>
      </c>
      <c r="O1218" s="33">
        <f t="shared" ca="1" si="36"/>
        <v>0.82430612946661108</v>
      </c>
      <c r="P1218" s="33">
        <v>126.48107991451984</v>
      </c>
      <c r="Q1218" s="31">
        <f t="shared" si="37"/>
        <v>0.44776597649763206</v>
      </c>
      <c r="Y1218" s="12">
        <v>126.48107991451984</v>
      </c>
    </row>
    <row r="1219" spans="14:25" x14ac:dyDescent="0.25">
      <c r="N1219" s="33">
        <v>1217</v>
      </c>
      <c r="O1219" s="33">
        <f t="shared" ca="1" si="36"/>
        <v>0.77527500630099788</v>
      </c>
      <c r="P1219" s="33">
        <v>142.85535591024097</v>
      </c>
      <c r="Q1219" s="31">
        <f t="shared" si="37"/>
        <v>0.86483854958729278</v>
      </c>
      <c r="Y1219" s="12">
        <v>142.85535591024097</v>
      </c>
    </row>
    <row r="1220" spans="14:25" x14ac:dyDescent="0.25">
      <c r="N1220" s="33">
        <v>1218</v>
      </c>
      <c r="O1220" s="33">
        <f t="shared" ref="O1220:O1283" ca="1" si="38">RAND()</f>
        <v>0.6485331812633115</v>
      </c>
      <c r="P1220" s="33">
        <v>133.12504517324459</v>
      </c>
      <c r="Q1220" s="31">
        <f t="shared" ref="Q1220:Q1283" si="39">_xlfn.NORM.S.DIST(($L$5+$L$6*ASINH((P1220-$L$3)/$L$4)),TRUE)</f>
        <v>0.6398672130949058</v>
      </c>
      <c r="Y1220" s="12">
        <v>133.12504517324459</v>
      </c>
    </row>
    <row r="1221" spans="14:25" x14ac:dyDescent="0.25">
      <c r="N1221" s="33">
        <v>1219</v>
      </c>
      <c r="O1221" s="33">
        <f t="shared" ca="1" si="38"/>
        <v>0.11644621166972546</v>
      </c>
      <c r="P1221" s="33">
        <v>137.69959236080882</v>
      </c>
      <c r="Q1221" s="31">
        <f t="shared" si="39"/>
        <v>0.75926695961921831</v>
      </c>
      <c r="Y1221" s="12">
        <v>137.69959236080882</v>
      </c>
    </row>
    <row r="1222" spans="14:25" x14ac:dyDescent="0.25">
      <c r="N1222" s="33">
        <v>1220</v>
      </c>
      <c r="O1222" s="33">
        <f t="shared" ca="1" si="38"/>
        <v>0.94056923245699098</v>
      </c>
      <c r="P1222" s="33">
        <v>120.74155981994221</v>
      </c>
      <c r="Q1222" s="31">
        <f t="shared" si="39"/>
        <v>0.29397659169803758</v>
      </c>
      <c r="Y1222" s="12">
        <v>120.74155981994221</v>
      </c>
    </row>
    <row r="1223" spans="14:25" x14ac:dyDescent="0.25">
      <c r="N1223" s="33">
        <v>1221</v>
      </c>
      <c r="O1223" s="33">
        <f t="shared" ca="1" si="38"/>
        <v>0.9402532458270878</v>
      </c>
      <c r="P1223" s="33">
        <v>145.43866276021677</v>
      </c>
      <c r="Q1223" s="31">
        <f t="shared" si="39"/>
        <v>0.90410475809699409</v>
      </c>
      <c r="Y1223" s="12">
        <v>145.43866276021677</v>
      </c>
    </row>
    <row r="1224" spans="14:25" x14ac:dyDescent="0.25">
      <c r="N1224" s="33">
        <v>1222</v>
      </c>
      <c r="O1224" s="33">
        <f t="shared" ca="1" si="38"/>
        <v>9.3085612137968621E-2</v>
      </c>
      <c r="P1224" s="33">
        <v>128.90218797774287</v>
      </c>
      <c r="Q1224" s="31">
        <f t="shared" si="39"/>
        <v>0.51805275733798362</v>
      </c>
      <c r="Y1224" s="12">
        <v>128.90218797774287</v>
      </c>
    </row>
    <row r="1225" spans="14:25" x14ac:dyDescent="0.25">
      <c r="N1225" s="33">
        <v>1223</v>
      </c>
      <c r="O1225" s="33">
        <f t="shared" ca="1" si="38"/>
        <v>0.99333497931118531</v>
      </c>
      <c r="P1225" s="33">
        <v>131.61997500327124</v>
      </c>
      <c r="Q1225" s="31">
        <f t="shared" si="39"/>
        <v>0.59711921673845447</v>
      </c>
      <c r="Y1225" s="12">
        <v>131.61997500327124</v>
      </c>
    </row>
    <row r="1226" spans="14:25" x14ac:dyDescent="0.25">
      <c r="N1226" s="33">
        <v>1224</v>
      </c>
      <c r="O1226" s="33">
        <f t="shared" ca="1" si="38"/>
        <v>0.75977711390998692</v>
      </c>
      <c r="P1226" s="33">
        <v>127.66131383821353</v>
      </c>
      <c r="Q1226" s="31">
        <f t="shared" si="39"/>
        <v>0.48186029824934323</v>
      </c>
      <c r="Y1226" s="12">
        <v>127.66131383821353</v>
      </c>
    </row>
    <row r="1227" spans="14:25" x14ac:dyDescent="0.25">
      <c r="N1227" s="33">
        <v>1225</v>
      </c>
      <c r="O1227" s="33">
        <f t="shared" ca="1" si="38"/>
        <v>0.98029330402663772</v>
      </c>
      <c r="P1227" s="33">
        <v>113.43440012929497</v>
      </c>
      <c r="Q1227" s="31">
        <f t="shared" si="39"/>
        <v>0.14730015156532866</v>
      </c>
      <c r="Y1227" s="12">
        <v>113.43440012929497</v>
      </c>
    </row>
    <row r="1228" spans="14:25" x14ac:dyDescent="0.25">
      <c r="N1228" s="33">
        <v>1226</v>
      </c>
      <c r="O1228" s="33">
        <f t="shared" ca="1" si="38"/>
        <v>0.80221757100963886</v>
      </c>
      <c r="P1228" s="33">
        <v>127.98598115820695</v>
      </c>
      <c r="Q1228" s="31">
        <f t="shared" si="39"/>
        <v>0.49130697129949047</v>
      </c>
      <c r="Y1228" s="12">
        <v>127.98598115820695</v>
      </c>
    </row>
    <row r="1229" spans="14:25" x14ac:dyDescent="0.25">
      <c r="N1229" s="33">
        <v>1227</v>
      </c>
      <c r="O1229" s="33">
        <f t="shared" ca="1" si="38"/>
        <v>0.84945320104882549</v>
      </c>
      <c r="P1229" s="33">
        <v>99.250164126965458</v>
      </c>
      <c r="Q1229" s="31">
        <f t="shared" si="39"/>
        <v>2.3852202348853647E-2</v>
      </c>
      <c r="Y1229" s="12">
        <v>99.250164126965458</v>
      </c>
    </row>
    <row r="1230" spans="14:25" x14ac:dyDescent="0.25">
      <c r="N1230" s="33">
        <v>1228</v>
      </c>
      <c r="O1230" s="33">
        <f t="shared" ca="1" si="38"/>
        <v>0.72843107583890521</v>
      </c>
      <c r="P1230" s="33">
        <v>130.0964359829776</v>
      </c>
      <c r="Q1230" s="31">
        <f t="shared" si="39"/>
        <v>0.55294792378702462</v>
      </c>
      <c r="Y1230" s="12">
        <v>130.0964359829776</v>
      </c>
    </row>
    <row r="1231" spans="14:25" x14ac:dyDescent="0.25">
      <c r="N1231" s="33">
        <v>1229</v>
      </c>
      <c r="O1231" s="33">
        <f t="shared" ca="1" si="38"/>
        <v>0.13349023406927085</v>
      </c>
      <c r="P1231" s="33">
        <v>120.73467824131639</v>
      </c>
      <c r="Q1231" s="31">
        <f t="shared" si="39"/>
        <v>0.29380941348582457</v>
      </c>
      <c r="Y1231" s="12">
        <v>120.73467824131639</v>
      </c>
    </row>
    <row r="1232" spans="14:25" x14ac:dyDescent="0.25">
      <c r="N1232" s="33">
        <v>1230</v>
      </c>
      <c r="O1232" s="33">
        <f t="shared" ca="1" si="38"/>
        <v>0.30688552351434284</v>
      </c>
      <c r="P1232" s="33">
        <v>131.37474099051258</v>
      </c>
      <c r="Q1232" s="31">
        <f t="shared" si="39"/>
        <v>0.59005600160804006</v>
      </c>
      <c r="Y1232" s="12">
        <v>131.37474099051258</v>
      </c>
    </row>
    <row r="1233" spans="14:25" x14ac:dyDescent="0.25">
      <c r="N1233" s="33">
        <v>1231</v>
      </c>
      <c r="O1233" s="33">
        <f t="shared" ca="1" si="38"/>
        <v>8.3754489750452188E-2</v>
      </c>
      <c r="P1233" s="33">
        <v>144.44939363752752</v>
      </c>
      <c r="Q1233" s="31">
        <f t="shared" si="39"/>
        <v>0.8901461975586572</v>
      </c>
      <c r="Y1233" s="12">
        <v>144.44939363752752</v>
      </c>
    </row>
    <row r="1234" spans="14:25" x14ac:dyDescent="0.25">
      <c r="N1234" s="33">
        <v>1232</v>
      </c>
      <c r="O1234" s="33">
        <f t="shared" ca="1" si="38"/>
        <v>0.99648422866191688</v>
      </c>
      <c r="P1234" s="33">
        <v>126.82377110265574</v>
      </c>
      <c r="Q1234" s="31">
        <f t="shared" si="39"/>
        <v>0.45761741718820675</v>
      </c>
      <c r="Y1234" s="12">
        <v>126.82377110265574</v>
      </c>
    </row>
    <row r="1235" spans="14:25" x14ac:dyDescent="0.25">
      <c r="N1235" s="33">
        <v>1233</v>
      </c>
      <c r="O1235" s="33">
        <f t="shared" ca="1" si="38"/>
        <v>0.57078087426030044</v>
      </c>
      <c r="P1235" s="33">
        <v>108.9248122994231</v>
      </c>
      <c r="Q1235" s="31">
        <f t="shared" si="39"/>
        <v>8.8261788638645089E-2</v>
      </c>
      <c r="Y1235" s="12">
        <v>108.9248122994231</v>
      </c>
    </row>
    <row r="1236" spans="14:25" x14ac:dyDescent="0.25">
      <c r="N1236" s="33">
        <v>1234</v>
      </c>
      <c r="O1236" s="33">
        <f t="shared" ca="1" si="38"/>
        <v>0.9760715160457839</v>
      </c>
      <c r="P1236" s="33">
        <v>128.72668675636379</v>
      </c>
      <c r="Q1236" s="31">
        <f t="shared" si="39"/>
        <v>0.51292315931069776</v>
      </c>
      <c r="Y1236" s="12">
        <v>128.72668675636379</v>
      </c>
    </row>
    <row r="1237" spans="14:25" x14ac:dyDescent="0.25">
      <c r="N1237" s="33">
        <v>1235</v>
      </c>
      <c r="O1237" s="33">
        <f t="shared" ca="1" si="38"/>
        <v>2.3063588480894848E-2</v>
      </c>
      <c r="P1237" s="33">
        <v>105.57955659195463</v>
      </c>
      <c r="Q1237" s="31">
        <f t="shared" si="39"/>
        <v>5.7942412540717345E-2</v>
      </c>
      <c r="Y1237" s="12">
        <v>105.57955659195463</v>
      </c>
    </row>
    <row r="1238" spans="14:25" x14ac:dyDescent="0.25">
      <c r="N1238" s="33">
        <v>1236</v>
      </c>
      <c r="O1238" s="33">
        <f t="shared" ca="1" si="38"/>
        <v>0.1651984188647857</v>
      </c>
      <c r="P1238" s="33">
        <v>102.93152309073498</v>
      </c>
      <c r="Q1238" s="31">
        <f t="shared" si="39"/>
        <v>4.054229336661385E-2</v>
      </c>
      <c r="Y1238" s="12">
        <v>102.93152309073498</v>
      </c>
    </row>
    <row r="1239" spans="14:25" x14ac:dyDescent="0.25">
      <c r="N1239" s="33">
        <v>1237</v>
      </c>
      <c r="O1239" s="33">
        <f t="shared" ca="1" si="38"/>
        <v>0.50349527804557637</v>
      </c>
      <c r="P1239" s="33">
        <v>139.2013672540869</v>
      </c>
      <c r="Q1239" s="31">
        <f t="shared" si="39"/>
        <v>0.79362123177279909</v>
      </c>
      <c r="Y1239" s="12">
        <v>139.2013672540869</v>
      </c>
    </row>
    <row r="1240" spans="14:25" x14ac:dyDescent="0.25">
      <c r="N1240" s="33">
        <v>1238</v>
      </c>
      <c r="O1240" s="33">
        <f t="shared" ca="1" si="38"/>
        <v>0.45769227609272101</v>
      </c>
      <c r="P1240" s="33">
        <v>129.01969701534372</v>
      </c>
      <c r="Q1240" s="31">
        <f t="shared" si="39"/>
        <v>0.52148810210905938</v>
      </c>
      <c r="Y1240" s="12">
        <v>129.01969701534372</v>
      </c>
    </row>
    <row r="1241" spans="14:25" x14ac:dyDescent="0.25">
      <c r="N1241" s="33">
        <v>1239</v>
      </c>
      <c r="O1241" s="33">
        <f t="shared" ca="1" si="38"/>
        <v>0.31126613911270162</v>
      </c>
      <c r="P1241" s="33">
        <v>125.43737934758914</v>
      </c>
      <c r="Q1241" s="31">
        <f t="shared" si="39"/>
        <v>0.41808293035850463</v>
      </c>
      <c r="Y1241" s="12">
        <v>125.43737934758914</v>
      </c>
    </row>
    <row r="1242" spans="14:25" x14ac:dyDescent="0.25">
      <c r="N1242" s="33">
        <v>1240</v>
      </c>
      <c r="O1242" s="33">
        <f t="shared" ca="1" si="38"/>
        <v>0.63332054856341857</v>
      </c>
      <c r="P1242" s="33">
        <v>142.1654538096501</v>
      </c>
      <c r="Q1242" s="31">
        <f t="shared" si="39"/>
        <v>0.85279345729191836</v>
      </c>
      <c r="Y1242" s="12">
        <v>142.1654538096501</v>
      </c>
    </row>
    <row r="1243" spans="14:25" x14ac:dyDescent="0.25">
      <c r="N1243" s="33">
        <v>1241</v>
      </c>
      <c r="O1243" s="33">
        <f t="shared" ca="1" si="38"/>
        <v>1.2425318461902757E-2</v>
      </c>
      <c r="P1243" s="33">
        <v>148.58503405347278</v>
      </c>
      <c r="Q1243" s="31">
        <f t="shared" si="39"/>
        <v>0.94008821278383292</v>
      </c>
      <c r="Y1243" s="12">
        <v>148.58503405347278</v>
      </c>
    </row>
    <row r="1244" spans="14:25" x14ac:dyDescent="0.25">
      <c r="N1244" s="33">
        <v>1242</v>
      </c>
      <c r="O1244" s="33">
        <f t="shared" ca="1" si="38"/>
        <v>0.81688925217366204</v>
      </c>
      <c r="P1244" s="33">
        <v>125.11229538195401</v>
      </c>
      <c r="Q1244" s="31">
        <f t="shared" si="39"/>
        <v>0.40895373678379188</v>
      </c>
      <c r="Y1244" s="12">
        <v>125.11229538195401</v>
      </c>
    </row>
    <row r="1245" spans="14:25" x14ac:dyDescent="0.25">
      <c r="N1245" s="33">
        <v>1243</v>
      </c>
      <c r="O1245" s="33">
        <f t="shared" ca="1" si="38"/>
        <v>0.55642793971645943</v>
      </c>
      <c r="P1245" s="33">
        <v>139.0013113857085</v>
      </c>
      <c r="Q1245" s="31">
        <f t="shared" si="39"/>
        <v>0.78920699739554023</v>
      </c>
      <c r="Y1245" s="12">
        <v>139.0013113857085</v>
      </c>
    </row>
    <row r="1246" spans="14:25" x14ac:dyDescent="0.25">
      <c r="N1246" s="33">
        <v>1244</v>
      </c>
      <c r="O1246" s="33">
        <f t="shared" ca="1" si="38"/>
        <v>0.66501364857697887</v>
      </c>
      <c r="P1246" s="33">
        <v>133.27913629389008</v>
      </c>
      <c r="Q1246" s="31">
        <f t="shared" si="39"/>
        <v>0.64417311301476909</v>
      </c>
      <c r="Y1246" s="12">
        <v>133.27913629389008</v>
      </c>
    </row>
    <row r="1247" spans="14:25" x14ac:dyDescent="0.25">
      <c r="N1247" s="33">
        <v>1245</v>
      </c>
      <c r="O1247" s="33">
        <f t="shared" ca="1" si="38"/>
        <v>0.23765805537610341</v>
      </c>
      <c r="P1247" s="33">
        <v>115.512047735579</v>
      </c>
      <c r="Q1247" s="31">
        <f t="shared" si="39"/>
        <v>0.18247346324678834</v>
      </c>
      <c r="Y1247" s="12">
        <v>115.512047735579</v>
      </c>
    </row>
    <row r="1248" spans="14:25" x14ac:dyDescent="0.25">
      <c r="N1248" s="33">
        <v>1246</v>
      </c>
      <c r="O1248" s="33">
        <f t="shared" ca="1" si="38"/>
        <v>0.36912712374010714</v>
      </c>
      <c r="P1248" s="33">
        <v>135.56394087880062</v>
      </c>
      <c r="Q1248" s="31">
        <f t="shared" si="39"/>
        <v>0.70594982742445755</v>
      </c>
      <c r="Y1248" s="12">
        <v>135.56394087880062</v>
      </c>
    </row>
    <row r="1249" spans="14:25" x14ac:dyDescent="0.25">
      <c r="N1249" s="33">
        <v>1247</v>
      </c>
      <c r="O1249" s="33">
        <f t="shared" ca="1" si="38"/>
        <v>0.78806232036132862</v>
      </c>
      <c r="P1249" s="33">
        <v>127.36752056644067</v>
      </c>
      <c r="Q1249" s="31">
        <f t="shared" si="39"/>
        <v>0.47333309879269547</v>
      </c>
      <c r="Y1249" s="12">
        <v>127.36752056644067</v>
      </c>
    </row>
    <row r="1250" spans="14:25" x14ac:dyDescent="0.25">
      <c r="N1250" s="33">
        <v>1248</v>
      </c>
      <c r="O1250" s="33">
        <f t="shared" ca="1" si="38"/>
        <v>0.87708604824367231</v>
      </c>
      <c r="P1250" s="33">
        <v>133.59566971677191</v>
      </c>
      <c r="Q1250" s="31">
        <f t="shared" si="39"/>
        <v>0.65296978835990227</v>
      </c>
      <c r="Y1250" s="12">
        <v>133.59566971677191</v>
      </c>
    </row>
    <row r="1251" spans="14:25" x14ac:dyDescent="0.25">
      <c r="N1251" s="33">
        <v>1249</v>
      </c>
      <c r="O1251" s="33">
        <f t="shared" ca="1" si="38"/>
        <v>0.1840960024222158</v>
      </c>
      <c r="P1251" s="33">
        <v>129.41032719128359</v>
      </c>
      <c r="Q1251" s="31">
        <f t="shared" si="39"/>
        <v>0.532908853095865</v>
      </c>
      <c r="Y1251" s="12">
        <v>129.41032719128359</v>
      </c>
    </row>
    <row r="1252" spans="14:25" x14ac:dyDescent="0.25">
      <c r="N1252" s="33">
        <v>1250</v>
      </c>
      <c r="O1252" s="33">
        <f t="shared" ca="1" si="38"/>
        <v>0.68632996960146442</v>
      </c>
      <c r="P1252" s="33">
        <v>136.32045420562051</v>
      </c>
      <c r="Q1252" s="31">
        <f t="shared" si="39"/>
        <v>0.7253878566972406</v>
      </c>
      <c r="Y1252" s="12">
        <v>136.32045420562051</v>
      </c>
    </row>
    <row r="1253" spans="14:25" x14ac:dyDescent="0.25">
      <c r="N1253" s="33">
        <v>1251</v>
      </c>
      <c r="O1253" s="33">
        <f t="shared" ca="1" si="38"/>
        <v>2.752855329109416E-2</v>
      </c>
      <c r="P1253" s="33">
        <v>125.26064278687909</v>
      </c>
      <c r="Q1253" s="31">
        <f t="shared" si="39"/>
        <v>0.41311214017938241</v>
      </c>
      <c r="Y1253" s="12">
        <v>125.26064278687909</v>
      </c>
    </row>
    <row r="1254" spans="14:25" x14ac:dyDescent="0.25">
      <c r="N1254" s="33">
        <v>1252</v>
      </c>
      <c r="O1254" s="33">
        <f t="shared" ca="1" si="38"/>
        <v>0.59358220400190931</v>
      </c>
      <c r="P1254" s="33">
        <v>127.71814018207935</v>
      </c>
      <c r="Q1254" s="31">
        <f t="shared" si="39"/>
        <v>0.48351210878677631</v>
      </c>
      <c r="Y1254" s="12">
        <v>127.71814018207935</v>
      </c>
    </row>
    <row r="1255" spans="14:25" x14ac:dyDescent="0.25">
      <c r="N1255" s="33">
        <v>1253</v>
      </c>
      <c r="O1255" s="33">
        <f t="shared" ca="1" si="38"/>
        <v>0.74253216416959933</v>
      </c>
      <c r="P1255" s="33">
        <v>129.56029037724156</v>
      </c>
      <c r="Q1255" s="31">
        <f t="shared" si="39"/>
        <v>0.53729219245966431</v>
      </c>
      <c r="Y1255" s="12">
        <v>129.56029037724156</v>
      </c>
    </row>
    <row r="1256" spans="14:25" x14ac:dyDescent="0.25">
      <c r="N1256" s="33">
        <v>1254</v>
      </c>
      <c r="O1256" s="33">
        <f t="shared" ca="1" si="38"/>
        <v>0.75336642806562004</v>
      </c>
      <c r="P1256" s="33">
        <v>130.15030184314338</v>
      </c>
      <c r="Q1256" s="31">
        <f t="shared" si="39"/>
        <v>0.55451886898378533</v>
      </c>
      <c r="Y1256" s="12">
        <v>130.15030184314338</v>
      </c>
    </row>
    <row r="1257" spans="14:25" x14ac:dyDescent="0.25">
      <c r="N1257" s="33">
        <v>1255</v>
      </c>
      <c r="O1257" s="33">
        <f t="shared" ca="1" si="38"/>
        <v>0.9392013287475014</v>
      </c>
      <c r="P1257" s="33">
        <v>133.55963406971105</v>
      </c>
      <c r="Q1257" s="31">
        <f t="shared" si="39"/>
        <v>0.6519717297891291</v>
      </c>
      <c r="Y1257" s="12">
        <v>133.55963406971105</v>
      </c>
    </row>
    <row r="1258" spans="14:25" x14ac:dyDescent="0.25">
      <c r="N1258" s="33">
        <v>1256</v>
      </c>
      <c r="O1258" s="33">
        <f t="shared" ca="1" si="38"/>
        <v>0.37669518915269018</v>
      </c>
      <c r="P1258" s="33">
        <v>138.61503799613942</v>
      </c>
      <c r="Q1258" s="31">
        <f t="shared" si="39"/>
        <v>0.78054033599746275</v>
      </c>
      <c r="Y1258" s="12">
        <v>138.61503799613942</v>
      </c>
    </row>
    <row r="1259" spans="14:25" x14ac:dyDescent="0.25">
      <c r="N1259" s="33">
        <v>1257</v>
      </c>
      <c r="O1259" s="33">
        <f t="shared" ca="1" si="38"/>
        <v>0.43528219176317329</v>
      </c>
      <c r="P1259" s="33">
        <v>125.28043957665929</v>
      </c>
      <c r="Q1259" s="31">
        <f t="shared" si="39"/>
        <v>0.41366804733630735</v>
      </c>
      <c r="Y1259" s="12">
        <v>125.28043957665929</v>
      </c>
    </row>
    <row r="1260" spans="14:25" x14ac:dyDescent="0.25">
      <c r="N1260" s="33">
        <v>1258</v>
      </c>
      <c r="O1260" s="33">
        <f t="shared" ca="1" si="38"/>
        <v>0.37080120945937245</v>
      </c>
      <c r="P1260" s="33">
        <v>148.30987358112736</v>
      </c>
      <c r="Q1260" s="31">
        <f t="shared" si="39"/>
        <v>0.93742400793664027</v>
      </c>
      <c r="Y1260" s="12">
        <v>148.30987358112736</v>
      </c>
    </row>
    <row r="1261" spans="14:25" x14ac:dyDescent="0.25">
      <c r="N1261" s="33">
        <v>1259</v>
      </c>
      <c r="O1261" s="33">
        <f t="shared" ca="1" si="38"/>
        <v>1.3338854165337977E-2</v>
      </c>
      <c r="P1261" s="33">
        <v>111.69087648243202</v>
      </c>
      <c r="Q1261" s="31">
        <f t="shared" si="39"/>
        <v>0.12176432436505226</v>
      </c>
      <c r="Y1261" s="12">
        <v>111.69087648243202</v>
      </c>
    </row>
    <row r="1262" spans="14:25" x14ac:dyDescent="0.25">
      <c r="N1262" s="33">
        <v>1260</v>
      </c>
      <c r="O1262" s="33">
        <f t="shared" ca="1" si="38"/>
        <v>0.24464275113204048</v>
      </c>
      <c r="P1262" s="33">
        <v>130.51688180523695</v>
      </c>
      <c r="Q1262" s="31">
        <f t="shared" si="39"/>
        <v>0.565196351161808</v>
      </c>
      <c r="Y1262" s="12">
        <v>130.51688180523695</v>
      </c>
    </row>
    <row r="1263" spans="14:25" x14ac:dyDescent="0.25">
      <c r="N1263" s="33">
        <v>1261</v>
      </c>
      <c r="O1263" s="33">
        <f t="shared" ca="1" si="38"/>
        <v>0.94778278282606188</v>
      </c>
      <c r="P1263" s="33">
        <v>135.37372580080898</v>
      </c>
      <c r="Q1263" s="31">
        <f t="shared" si="39"/>
        <v>0.70097492730920119</v>
      </c>
      <c r="Y1263" s="12">
        <v>135.37372580080898</v>
      </c>
    </row>
    <row r="1264" spans="14:25" x14ac:dyDescent="0.25">
      <c r="N1264" s="33">
        <v>1262</v>
      </c>
      <c r="O1264" s="33">
        <f t="shared" ca="1" si="38"/>
        <v>0.2730361182990797</v>
      </c>
      <c r="P1264" s="33">
        <v>114.24045495557871</v>
      </c>
      <c r="Q1264" s="31">
        <f t="shared" si="39"/>
        <v>0.16032456593208874</v>
      </c>
      <c r="Y1264" s="12">
        <v>114.24045495557871</v>
      </c>
    </row>
    <row r="1265" spans="14:25" x14ac:dyDescent="0.25">
      <c r="N1265" s="33">
        <v>1263</v>
      </c>
      <c r="O1265" s="33">
        <f t="shared" ca="1" si="38"/>
        <v>9.9106532416391002E-2</v>
      </c>
      <c r="P1265" s="33">
        <v>146.93242830104089</v>
      </c>
      <c r="Q1265" s="31">
        <f t="shared" si="39"/>
        <v>0.92273125153967572</v>
      </c>
      <c r="Y1265" s="12">
        <v>146.93242830104089</v>
      </c>
    </row>
    <row r="1266" spans="14:25" x14ac:dyDescent="0.25">
      <c r="N1266" s="33">
        <v>1264</v>
      </c>
      <c r="O1266" s="33">
        <f t="shared" ca="1" si="38"/>
        <v>0.55263936018232351</v>
      </c>
      <c r="P1266" s="33">
        <v>140.68016599518259</v>
      </c>
      <c r="Q1266" s="31">
        <f t="shared" si="39"/>
        <v>0.82462769993478202</v>
      </c>
      <c r="Y1266" s="12">
        <v>140.68016599518259</v>
      </c>
    </row>
    <row r="1267" spans="14:25" x14ac:dyDescent="0.25">
      <c r="N1267" s="33">
        <v>1265</v>
      </c>
      <c r="O1267" s="33">
        <f t="shared" ca="1" si="38"/>
        <v>0.64750653997738239</v>
      </c>
      <c r="P1267" s="33">
        <v>125.55551543170643</v>
      </c>
      <c r="Q1267" s="31">
        <f t="shared" si="39"/>
        <v>0.42141527675040863</v>
      </c>
      <c r="Y1267" s="12">
        <v>125.55551543170643</v>
      </c>
    </row>
    <row r="1268" spans="14:25" x14ac:dyDescent="0.25">
      <c r="N1268" s="33">
        <v>1266</v>
      </c>
      <c r="O1268" s="33">
        <f t="shared" ca="1" si="38"/>
        <v>0.16325301060535224</v>
      </c>
      <c r="P1268" s="33">
        <v>141.29334592155948</v>
      </c>
      <c r="Q1268" s="31">
        <f t="shared" si="39"/>
        <v>0.83662308419307185</v>
      </c>
      <c r="Y1268" s="12">
        <v>141.29334592155948</v>
      </c>
    </row>
    <row r="1269" spans="14:25" x14ac:dyDescent="0.25">
      <c r="N1269" s="33">
        <v>1267</v>
      </c>
      <c r="O1269" s="33">
        <f t="shared" ca="1" si="38"/>
        <v>0.99128761074351401</v>
      </c>
      <c r="P1269" s="33">
        <v>147.24838448800466</v>
      </c>
      <c r="Q1269" s="31">
        <f t="shared" si="39"/>
        <v>0.92630611998191414</v>
      </c>
      <c r="Y1269" s="12">
        <v>147.24838448800466</v>
      </c>
    </row>
    <row r="1270" spans="14:25" x14ac:dyDescent="0.25">
      <c r="N1270" s="33">
        <v>1268</v>
      </c>
      <c r="O1270" s="33">
        <f t="shared" ca="1" si="38"/>
        <v>0.90798883150647147</v>
      </c>
      <c r="P1270" s="33">
        <v>123.04787927813912</v>
      </c>
      <c r="Q1270" s="31">
        <f t="shared" si="39"/>
        <v>0.35263383731953929</v>
      </c>
      <c r="Y1270" s="12">
        <v>123.04787927813912</v>
      </c>
    </row>
    <row r="1271" spans="14:25" x14ac:dyDescent="0.25">
      <c r="N1271" s="33">
        <v>1269</v>
      </c>
      <c r="O1271" s="33">
        <f t="shared" ca="1" si="38"/>
        <v>0.28088654269411406</v>
      </c>
      <c r="P1271" s="33">
        <v>117.75323980083027</v>
      </c>
      <c r="Q1271" s="31">
        <f t="shared" si="39"/>
        <v>0.22631166310426729</v>
      </c>
      <c r="Y1271" s="12">
        <v>117.75323980083027</v>
      </c>
    </row>
    <row r="1272" spans="14:25" x14ac:dyDescent="0.25">
      <c r="N1272" s="33">
        <v>1270</v>
      </c>
      <c r="O1272" s="33">
        <f t="shared" ca="1" si="38"/>
        <v>0.22706607310356763</v>
      </c>
      <c r="P1272" s="33">
        <v>135.71943642724924</v>
      </c>
      <c r="Q1272" s="31">
        <f t="shared" si="39"/>
        <v>0.7099911934975669</v>
      </c>
      <c r="Y1272" s="12">
        <v>135.71943642724924</v>
      </c>
    </row>
    <row r="1273" spans="14:25" x14ac:dyDescent="0.25">
      <c r="N1273" s="33">
        <v>1271</v>
      </c>
      <c r="O1273" s="33">
        <f t="shared" ca="1" si="38"/>
        <v>0.36674016728384862</v>
      </c>
      <c r="P1273" s="33">
        <v>115.84777071629659</v>
      </c>
      <c r="Q1273" s="31">
        <f t="shared" si="39"/>
        <v>0.18865063452234279</v>
      </c>
      <c r="Y1273" s="12">
        <v>115.84777071629659</v>
      </c>
    </row>
    <row r="1274" spans="14:25" x14ac:dyDescent="0.25">
      <c r="N1274" s="33">
        <v>1272</v>
      </c>
      <c r="O1274" s="33">
        <f t="shared" ca="1" si="38"/>
        <v>0.52212999642668989</v>
      </c>
      <c r="P1274" s="33">
        <v>132.85194465884331</v>
      </c>
      <c r="Q1274" s="31">
        <f t="shared" si="39"/>
        <v>0.63219987414869461</v>
      </c>
      <c r="Y1274" s="12">
        <v>132.85194465884331</v>
      </c>
    </row>
    <row r="1275" spans="14:25" x14ac:dyDescent="0.25">
      <c r="N1275" s="33">
        <v>1273</v>
      </c>
      <c r="O1275" s="33">
        <f t="shared" ca="1" si="38"/>
        <v>0.38777246994819292</v>
      </c>
      <c r="P1275" s="33">
        <v>118.66614839285955</v>
      </c>
      <c r="Q1275" s="31">
        <f t="shared" si="39"/>
        <v>0.24589949960092761</v>
      </c>
      <c r="Y1275" s="12">
        <v>118.66614839285955</v>
      </c>
    </row>
    <row r="1276" spans="14:25" x14ac:dyDescent="0.25">
      <c r="N1276" s="33">
        <v>1274</v>
      </c>
      <c r="O1276" s="33">
        <f t="shared" ca="1" si="38"/>
        <v>0.23184718274499794</v>
      </c>
      <c r="P1276" s="33">
        <v>114.72367664081303</v>
      </c>
      <c r="Q1276" s="31">
        <f t="shared" si="39"/>
        <v>0.16850930556976215</v>
      </c>
      <c r="Y1276" s="12">
        <v>114.72367664081303</v>
      </c>
    </row>
    <row r="1277" spans="14:25" x14ac:dyDescent="0.25">
      <c r="N1277" s="33">
        <v>1275</v>
      </c>
      <c r="O1277" s="33">
        <f t="shared" ca="1" si="38"/>
        <v>0.93196965754319472</v>
      </c>
      <c r="P1277" s="33">
        <v>108.40035508944767</v>
      </c>
      <c r="Q1277" s="31">
        <f t="shared" si="39"/>
        <v>8.2814181180750013E-2</v>
      </c>
      <c r="Y1277" s="12">
        <v>108.40035508944767</v>
      </c>
    </row>
    <row r="1278" spans="14:25" x14ac:dyDescent="0.25">
      <c r="N1278" s="33">
        <v>1276</v>
      </c>
      <c r="O1278" s="33">
        <f t="shared" ca="1" si="38"/>
        <v>0.12278095931916222</v>
      </c>
      <c r="P1278" s="33">
        <v>139.79132422802888</v>
      </c>
      <c r="Q1278" s="31">
        <f t="shared" si="39"/>
        <v>0.80633756852013572</v>
      </c>
      <c r="Y1278" s="12">
        <v>139.79132422802888</v>
      </c>
    </row>
    <row r="1279" spans="14:25" x14ac:dyDescent="0.25">
      <c r="N1279" s="33">
        <v>1277</v>
      </c>
      <c r="O1279" s="33">
        <f t="shared" ca="1" si="38"/>
        <v>0.47171432003328306</v>
      </c>
      <c r="P1279" s="33">
        <v>154.55081519385038</v>
      </c>
      <c r="Q1279" s="31">
        <f t="shared" si="39"/>
        <v>0.97926091488330558</v>
      </c>
      <c r="Y1279" s="12">
        <v>154.55081519385038</v>
      </c>
    </row>
    <row r="1280" spans="14:25" x14ac:dyDescent="0.25">
      <c r="N1280" s="33">
        <v>1278</v>
      </c>
      <c r="O1280" s="33">
        <f t="shared" ca="1" si="38"/>
        <v>0.75362373348566836</v>
      </c>
      <c r="P1280" s="33">
        <v>106.52249329655491</v>
      </c>
      <c r="Q1280" s="31">
        <f t="shared" si="39"/>
        <v>6.5466462137804007E-2</v>
      </c>
      <c r="Y1280" s="12">
        <v>106.52249329655491</v>
      </c>
    </row>
    <row r="1281" spans="14:25" x14ac:dyDescent="0.25">
      <c r="N1281" s="33">
        <v>1279</v>
      </c>
      <c r="O1281" s="33">
        <f t="shared" ca="1" si="38"/>
        <v>0.24697884694229089</v>
      </c>
      <c r="P1281" s="33">
        <v>133.07693649783934</v>
      </c>
      <c r="Q1281" s="31">
        <f t="shared" si="39"/>
        <v>0.63851982766147086</v>
      </c>
      <c r="Y1281" s="12">
        <v>133.07693649783934</v>
      </c>
    </row>
    <row r="1282" spans="14:25" x14ac:dyDescent="0.25">
      <c r="N1282" s="33">
        <v>1280</v>
      </c>
      <c r="O1282" s="33">
        <f t="shared" ca="1" si="38"/>
        <v>0.19479140473270629</v>
      </c>
      <c r="P1282" s="33">
        <v>124.28568117488493</v>
      </c>
      <c r="Q1282" s="31">
        <f t="shared" si="39"/>
        <v>0.38603533693903841</v>
      </c>
      <c r="Y1282" s="12">
        <v>124.28568117488493</v>
      </c>
    </row>
    <row r="1283" spans="14:25" x14ac:dyDescent="0.25">
      <c r="N1283" s="33">
        <v>1281</v>
      </c>
      <c r="O1283" s="33">
        <f t="shared" ca="1" si="38"/>
        <v>0.4921296193095549</v>
      </c>
      <c r="P1283" s="33">
        <v>130.89768622620051</v>
      </c>
      <c r="Q1283" s="31">
        <f t="shared" si="39"/>
        <v>0.5762572194000064</v>
      </c>
      <c r="Y1283" s="12">
        <v>130.89768622620051</v>
      </c>
    </row>
    <row r="1284" spans="14:25" x14ac:dyDescent="0.25">
      <c r="N1284" s="33">
        <v>1282</v>
      </c>
      <c r="O1284" s="33">
        <f t="shared" ref="O1284:O1347" ca="1" si="40">RAND()</f>
        <v>0.83867947586575997</v>
      </c>
      <c r="P1284" s="33">
        <v>116.84976737830361</v>
      </c>
      <c r="Q1284" s="31">
        <f t="shared" ref="Q1284:Q1347" si="41">_xlfn.NORM.S.DIST(($L$5+$L$6*ASINH((P1284-$L$3)/$L$4)),TRUE)</f>
        <v>0.20790556171708269</v>
      </c>
      <c r="Y1284" s="12">
        <v>116.84976737830361</v>
      </c>
    </row>
    <row r="1285" spans="14:25" x14ac:dyDescent="0.25">
      <c r="N1285" s="33">
        <v>1283</v>
      </c>
      <c r="O1285" s="33">
        <f t="shared" ca="1" si="40"/>
        <v>0.95697869562572213</v>
      </c>
      <c r="P1285" s="33">
        <v>123.86829316067599</v>
      </c>
      <c r="Q1285" s="31">
        <f t="shared" si="41"/>
        <v>0.37464098189577866</v>
      </c>
      <c r="Y1285" s="12">
        <v>123.86829316067599</v>
      </c>
    </row>
    <row r="1286" spans="14:25" x14ac:dyDescent="0.25">
      <c r="N1286" s="33">
        <v>1284</v>
      </c>
      <c r="O1286" s="33">
        <f t="shared" ca="1" si="40"/>
        <v>0.24983434007522254</v>
      </c>
      <c r="P1286" s="33">
        <v>106.68911984406331</v>
      </c>
      <c r="Q1286" s="31">
        <f t="shared" si="41"/>
        <v>6.6875441123769461E-2</v>
      </c>
      <c r="Y1286" s="12">
        <v>106.68911984406331</v>
      </c>
    </row>
    <row r="1287" spans="14:25" x14ac:dyDescent="0.25">
      <c r="N1287" s="33">
        <v>1285</v>
      </c>
      <c r="O1287" s="33">
        <f t="shared" ca="1" si="40"/>
        <v>0.27514446630709055</v>
      </c>
      <c r="P1287" s="33">
        <v>125.21763727260674</v>
      </c>
      <c r="Q1287" s="31">
        <f t="shared" si="41"/>
        <v>0.41190529968679346</v>
      </c>
      <c r="Y1287" s="12">
        <v>125.21763727260674</v>
      </c>
    </row>
    <row r="1288" spans="14:25" x14ac:dyDescent="0.25">
      <c r="N1288" s="33">
        <v>1286</v>
      </c>
      <c r="O1288" s="33">
        <f t="shared" ca="1" si="40"/>
        <v>0.92749152847639538</v>
      </c>
      <c r="P1288" s="33">
        <v>121.01791397137485</v>
      </c>
      <c r="Q1288" s="31">
        <f t="shared" si="41"/>
        <v>0.30073093722380317</v>
      </c>
      <c r="Y1288" s="12">
        <v>121.01791397137485</v>
      </c>
    </row>
    <row r="1289" spans="14:25" x14ac:dyDescent="0.25">
      <c r="N1289" s="33">
        <v>1287</v>
      </c>
      <c r="O1289" s="33">
        <f t="shared" ca="1" si="40"/>
        <v>0.53603673814110997</v>
      </c>
      <c r="P1289" s="33">
        <v>148.30471202323685</v>
      </c>
      <c r="Q1289" s="31">
        <f t="shared" si="41"/>
        <v>0.93737319250268292</v>
      </c>
      <c r="Y1289" s="12">
        <v>148.30471202323685</v>
      </c>
    </row>
    <row r="1290" spans="14:25" x14ac:dyDescent="0.25">
      <c r="N1290" s="33">
        <v>1288</v>
      </c>
      <c r="O1290" s="33">
        <f t="shared" ca="1" si="40"/>
        <v>8.4813250486327818E-2</v>
      </c>
      <c r="P1290" s="33">
        <v>129.13701655493901</v>
      </c>
      <c r="Q1290" s="31">
        <f t="shared" si="41"/>
        <v>0.52491821515684189</v>
      </c>
      <c r="Y1290" s="12">
        <v>129.13701655493901</v>
      </c>
    </row>
    <row r="1291" spans="14:25" x14ac:dyDescent="0.25">
      <c r="N1291" s="33">
        <v>1289</v>
      </c>
      <c r="O1291" s="33">
        <f t="shared" ca="1" si="40"/>
        <v>0.26301159734740032</v>
      </c>
      <c r="P1291" s="33">
        <v>128.56123192510296</v>
      </c>
      <c r="Q1291" s="31">
        <f t="shared" si="41"/>
        <v>0.50808912338561718</v>
      </c>
      <c r="Y1291" s="12">
        <v>128.56123192510296</v>
      </c>
    </row>
    <row r="1292" spans="14:25" x14ac:dyDescent="0.25">
      <c r="N1292" s="33">
        <v>1290</v>
      </c>
      <c r="O1292" s="33">
        <f t="shared" ca="1" si="40"/>
        <v>0.62330392414711355</v>
      </c>
      <c r="P1292" s="33">
        <v>133.77585504764886</v>
      </c>
      <c r="Q1292" s="31">
        <f t="shared" si="41"/>
        <v>0.65794672523662645</v>
      </c>
      <c r="Y1292" s="12">
        <v>133.77585504764886</v>
      </c>
    </row>
    <row r="1293" spans="14:25" x14ac:dyDescent="0.25">
      <c r="N1293" s="33">
        <v>1291</v>
      </c>
      <c r="O1293" s="33">
        <f t="shared" ca="1" si="40"/>
        <v>0.2300990476885959</v>
      </c>
      <c r="P1293" s="33">
        <v>113.00743266233908</v>
      </c>
      <c r="Q1293" s="31">
        <f t="shared" si="41"/>
        <v>0.14071647664001802</v>
      </c>
      <c r="Y1293" s="12">
        <v>113.00743266233908</v>
      </c>
    </row>
    <row r="1294" spans="14:25" x14ac:dyDescent="0.25">
      <c r="N1294" s="33">
        <v>1292</v>
      </c>
      <c r="O1294" s="33">
        <f t="shared" ca="1" si="40"/>
        <v>0.6084495571234888</v>
      </c>
      <c r="P1294" s="33">
        <v>127.62294206546812</v>
      </c>
      <c r="Q1294" s="31">
        <f t="shared" si="41"/>
        <v>0.48074534585941414</v>
      </c>
      <c r="Y1294" s="12">
        <v>127.62294206546812</v>
      </c>
    </row>
    <row r="1295" spans="14:25" x14ac:dyDescent="0.25">
      <c r="N1295" s="33">
        <v>1293</v>
      </c>
      <c r="O1295" s="33">
        <f t="shared" ca="1" si="40"/>
        <v>0.29362982969855611</v>
      </c>
      <c r="P1295" s="33">
        <v>123.36183512642927</v>
      </c>
      <c r="Q1295" s="31">
        <f t="shared" si="41"/>
        <v>0.36099177946008576</v>
      </c>
      <c r="Y1295" s="12">
        <v>123.36183512642927</v>
      </c>
    </row>
    <row r="1296" spans="14:25" x14ac:dyDescent="0.25">
      <c r="N1296" s="33">
        <v>1294</v>
      </c>
      <c r="O1296" s="33">
        <f t="shared" ca="1" si="40"/>
        <v>0.35516218950008671</v>
      </c>
      <c r="P1296" s="33">
        <v>114.74692640846096</v>
      </c>
      <c r="Q1296" s="31">
        <f t="shared" si="41"/>
        <v>0.16891026713546475</v>
      </c>
      <c r="Y1296" s="12">
        <v>114.74692640846096</v>
      </c>
    </row>
    <row r="1297" spans="14:25" x14ac:dyDescent="0.25">
      <c r="N1297" s="33">
        <v>1295</v>
      </c>
      <c r="O1297" s="33">
        <f t="shared" ca="1" si="40"/>
        <v>0.58084152715116721</v>
      </c>
      <c r="P1297" s="33">
        <v>131.19696191434056</v>
      </c>
      <c r="Q1297" s="31">
        <f t="shared" si="41"/>
        <v>0.58492222042797215</v>
      </c>
      <c r="Y1297" s="12">
        <v>131.19696191434056</v>
      </c>
    </row>
    <row r="1298" spans="14:25" x14ac:dyDescent="0.25">
      <c r="N1298" s="33">
        <v>1296</v>
      </c>
      <c r="O1298" s="33">
        <f t="shared" ca="1" si="40"/>
        <v>0.14224915887345313</v>
      </c>
      <c r="P1298" s="33">
        <v>109.94870937511317</v>
      </c>
      <c r="Q1298" s="31">
        <f t="shared" si="41"/>
        <v>9.97052034624894E-2</v>
      </c>
      <c r="Y1298" s="12">
        <v>109.94870937511317</v>
      </c>
    </row>
    <row r="1299" spans="14:25" x14ac:dyDescent="0.25">
      <c r="N1299" s="33">
        <v>1297</v>
      </c>
      <c r="O1299" s="33">
        <f t="shared" ca="1" si="40"/>
        <v>0.37002639235823331</v>
      </c>
      <c r="P1299" s="33">
        <v>150.23973271688374</v>
      </c>
      <c r="Q1299" s="31">
        <f t="shared" si="41"/>
        <v>0.95433285422429459</v>
      </c>
      <c r="Y1299" s="12">
        <v>150.23973271688374</v>
      </c>
    </row>
    <row r="1300" spans="14:25" x14ac:dyDescent="0.25">
      <c r="N1300" s="33">
        <v>1298</v>
      </c>
      <c r="O1300" s="33">
        <f t="shared" ca="1" si="40"/>
        <v>1.6699652060757186E-2</v>
      </c>
      <c r="P1300" s="33">
        <v>155.17810652887761</v>
      </c>
      <c r="Q1300" s="31">
        <f t="shared" si="41"/>
        <v>0.98169898457839988</v>
      </c>
      <c r="Y1300" s="12">
        <v>155.17810652887761</v>
      </c>
    </row>
    <row r="1301" spans="14:25" x14ac:dyDescent="0.25">
      <c r="N1301" s="33">
        <v>1299</v>
      </c>
      <c r="O1301" s="33">
        <f t="shared" ca="1" si="40"/>
        <v>0.99559028964067586</v>
      </c>
      <c r="P1301" s="33">
        <v>126.18675438915103</v>
      </c>
      <c r="Q1301" s="31">
        <f t="shared" si="41"/>
        <v>0.43934312275578674</v>
      </c>
      <c r="Y1301" s="12">
        <v>126.18675438915103</v>
      </c>
    </row>
    <row r="1302" spans="14:25" x14ac:dyDescent="0.25">
      <c r="N1302" s="33">
        <v>1300</v>
      </c>
      <c r="O1302" s="33">
        <f t="shared" ca="1" si="40"/>
        <v>0.85318204313685519</v>
      </c>
      <c r="P1302" s="33">
        <v>96.286566588622108</v>
      </c>
      <c r="Q1302" s="31">
        <f t="shared" si="41"/>
        <v>1.5136363035259363E-2</v>
      </c>
      <c r="Y1302" s="12">
        <v>96.286566588622108</v>
      </c>
    </row>
    <row r="1303" spans="14:25" x14ac:dyDescent="0.25">
      <c r="N1303" s="33">
        <v>1301</v>
      </c>
      <c r="O1303" s="33">
        <f t="shared" ca="1" si="40"/>
        <v>0.31031082957932887</v>
      </c>
      <c r="P1303" s="33">
        <v>136.81442532708741</v>
      </c>
      <c r="Q1303" s="31">
        <f t="shared" si="41"/>
        <v>0.73776315315003194</v>
      </c>
      <c r="Y1303" s="12">
        <v>136.81442532708741</v>
      </c>
    </row>
    <row r="1304" spans="14:25" x14ac:dyDescent="0.25">
      <c r="N1304" s="33">
        <v>1302</v>
      </c>
      <c r="O1304" s="33">
        <f t="shared" ca="1" si="40"/>
        <v>0.70125913396803286</v>
      </c>
      <c r="P1304" s="33">
        <v>127.0178420748165</v>
      </c>
      <c r="Q1304" s="31">
        <f t="shared" si="41"/>
        <v>0.46321555953267851</v>
      </c>
      <c r="Y1304" s="12">
        <v>127.0178420748165</v>
      </c>
    </row>
    <row r="1305" spans="14:25" x14ac:dyDescent="0.25">
      <c r="N1305" s="33">
        <v>1303</v>
      </c>
      <c r="O1305" s="33">
        <f t="shared" ca="1" si="40"/>
        <v>0.19682349978628166</v>
      </c>
      <c r="P1305" s="33">
        <v>134.94701753331134</v>
      </c>
      <c r="Q1305" s="31">
        <f t="shared" si="41"/>
        <v>0.68969415398488143</v>
      </c>
      <c r="Y1305" s="12">
        <v>134.94701753331134</v>
      </c>
    </row>
    <row r="1306" spans="14:25" x14ac:dyDescent="0.25">
      <c r="N1306" s="33">
        <v>1304</v>
      </c>
      <c r="O1306" s="33">
        <f t="shared" ca="1" si="40"/>
        <v>0.67189883106501014</v>
      </c>
      <c r="P1306" s="33">
        <v>124.2747774313133</v>
      </c>
      <c r="Q1306" s="31">
        <f t="shared" si="41"/>
        <v>0.38573607858556341</v>
      </c>
      <c r="Y1306" s="12">
        <v>124.2747774313133</v>
      </c>
    </row>
    <row r="1307" spans="14:25" x14ac:dyDescent="0.25">
      <c r="N1307" s="33">
        <v>1305</v>
      </c>
      <c r="O1307" s="33">
        <f t="shared" ca="1" si="40"/>
        <v>0.74462627319010732</v>
      </c>
      <c r="P1307" s="33">
        <v>130.4407951705752</v>
      </c>
      <c r="Q1307" s="31">
        <f t="shared" si="41"/>
        <v>0.56298228706109943</v>
      </c>
      <c r="Y1307" s="12">
        <v>130.4407951705752</v>
      </c>
    </row>
    <row r="1308" spans="14:25" x14ac:dyDescent="0.25">
      <c r="N1308" s="33">
        <v>1306</v>
      </c>
      <c r="O1308" s="33">
        <f t="shared" ca="1" si="40"/>
        <v>0.15500071553914674</v>
      </c>
      <c r="P1308" s="33">
        <v>140.47476305901048</v>
      </c>
      <c r="Q1308" s="31">
        <f t="shared" si="41"/>
        <v>0.82049516929205502</v>
      </c>
      <c r="Y1308" s="12">
        <v>140.47476305901048</v>
      </c>
    </row>
    <row r="1309" spans="14:25" x14ac:dyDescent="0.25">
      <c r="N1309" s="33">
        <v>1307</v>
      </c>
      <c r="O1309" s="33">
        <f t="shared" ca="1" si="40"/>
        <v>0.50702608391513426</v>
      </c>
      <c r="P1309" s="33">
        <v>117.99632881058781</v>
      </c>
      <c r="Q1309" s="31">
        <f t="shared" si="41"/>
        <v>0.23143123356213263</v>
      </c>
      <c r="Y1309" s="12">
        <v>117.99632881058781</v>
      </c>
    </row>
    <row r="1310" spans="14:25" x14ac:dyDescent="0.25">
      <c r="N1310" s="33">
        <v>1308</v>
      </c>
      <c r="O1310" s="33">
        <f t="shared" ca="1" si="40"/>
        <v>0.752448752707218</v>
      </c>
      <c r="P1310" s="33">
        <v>135.71380552043536</v>
      </c>
      <c r="Q1310" s="31">
        <f t="shared" si="41"/>
        <v>0.7098452505659314</v>
      </c>
      <c r="Y1310" s="12">
        <v>135.71380552043536</v>
      </c>
    </row>
    <row r="1311" spans="14:25" x14ac:dyDescent="0.25">
      <c r="N1311" s="33">
        <v>1309</v>
      </c>
      <c r="O1311" s="33">
        <f t="shared" ca="1" si="40"/>
        <v>0.36728260664529355</v>
      </c>
      <c r="P1311" s="33">
        <v>137.68271587914089</v>
      </c>
      <c r="Q1311" s="31">
        <f t="shared" si="41"/>
        <v>0.758865359359989</v>
      </c>
      <c r="Y1311" s="12">
        <v>137.68271587914089</v>
      </c>
    </row>
    <row r="1312" spans="14:25" x14ac:dyDescent="0.25">
      <c r="N1312" s="33">
        <v>1310</v>
      </c>
      <c r="O1312" s="33">
        <f t="shared" ca="1" si="40"/>
        <v>0.80200781777161101</v>
      </c>
      <c r="P1312" s="33">
        <v>142.69667803925105</v>
      </c>
      <c r="Q1312" s="31">
        <f t="shared" si="41"/>
        <v>0.86212673281408847</v>
      </c>
      <c r="Y1312" s="12">
        <v>142.69667803925105</v>
      </c>
    </row>
    <row r="1313" spans="14:25" x14ac:dyDescent="0.25">
      <c r="N1313" s="33">
        <v>1311</v>
      </c>
      <c r="O1313" s="33">
        <f t="shared" ca="1" si="40"/>
        <v>0.7000574128797965</v>
      </c>
      <c r="P1313" s="33">
        <v>127.41248718962193</v>
      </c>
      <c r="Q1313" s="31">
        <f t="shared" si="41"/>
        <v>0.47463676674695682</v>
      </c>
      <c r="Y1313" s="12">
        <v>127.41248718962193</v>
      </c>
    </row>
    <row r="1314" spans="14:25" x14ac:dyDescent="0.25">
      <c r="N1314" s="33">
        <v>1312</v>
      </c>
      <c r="O1314" s="33">
        <f t="shared" ca="1" si="40"/>
        <v>0.48466914280906448</v>
      </c>
      <c r="P1314" s="33">
        <v>124.88424359284548</v>
      </c>
      <c r="Q1314" s="31">
        <f t="shared" si="41"/>
        <v>0.40258693234833348</v>
      </c>
      <c r="Y1314" s="12">
        <v>124.88424359284548</v>
      </c>
    </row>
    <row r="1315" spans="14:25" x14ac:dyDescent="0.25">
      <c r="N1315" s="33">
        <v>1313</v>
      </c>
      <c r="O1315" s="33">
        <f t="shared" ca="1" si="40"/>
        <v>0.5680011105545385</v>
      </c>
      <c r="P1315" s="33">
        <v>124.65379207299831</v>
      </c>
      <c r="Q1315" s="31">
        <f t="shared" si="41"/>
        <v>0.3961863129753696</v>
      </c>
      <c r="Y1315" s="12">
        <v>124.65379207299831</v>
      </c>
    </row>
    <row r="1316" spans="14:25" x14ac:dyDescent="0.25">
      <c r="N1316" s="33">
        <v>1314</v>
      </c>
      <c r="O1316" s="33">
        <f t="shared" ca="1" si="40"/>
        <v>0.5381034705012091</v>
      </c>
      <c r="P1316" s="33">
        <v>120.13246095531022</v>
      </c>
      <c r="Q1316" s="31">
        <f t="shared" si="41"/>
        <v>0.27937399398405455</v>
      </c>
      <c r="Y1316" s="12">
        <v>120.13246095531022</v>
      </c>
    </row>
    <row r="1317" spans="14:25" x14ac:dyDescent="0.25">
      <c r="N1317" s="33">
        <v>1315</v>
      </c>
      <c r="O1317" s="33">
        <f t="shared" ca="1" si="40"/>
        <v>0.4551784325685756</v>
      </c>
      <c r="P1317" s="33">
        <v>126.73608122518371</v>
      </c>
      <c r="Q1317" s="31">
        <f t="shared" si="41"/>
        <v>0.45509231133309164</v>
      </c>
      <c r="Y1317" s="12">
        <v>126.73608122518371</v>
      </c>
    </row>
    <row r="1318" spans="14:25" x14ac:dyDescent="0.25">
      <c r="N1318" s="33">
        <v>1316</v>
      </c>
      <c r="O1318" s="33">
        <f t="shared" ca="1" si="40"/>
        <v>0.85477311614211149</v>
      </c>
      <c r="P1318" s="33">
        <v>122.5222900096081</v>
      </c>
      <c r="Q1318" s="31">
        <f t="shared" si="41"/>
        <v>0.33882941689130175</v>
      </c>
      <c r="Y1318" s="12">
        <v>122.5222900096081</v>
      </c>
    </row>
    <row r="1319" spans="14:25" x14ac:dyDescent="0.25">
      <c r="N1319" s="33">
        <v>1317</v>
      </c>
      <c r="O1319" s="33">
        <f t="shared" ca="1" si="40"/>
        <v>0.24065830396031518</v>
      </c>
      <c r="P1319" s="33">
        <v>113.60375735731211</v>
      </c>
      <c r="Q1319" s="31">
        <f t="shared" si="41"/>
        <v>0.14997182866607719</v>
      </c>
      <c r="Y1319" s="12">
        <v>113.60375735731211</v>
      </c>
    </row>
    <row r="1320" spans="14:25" x14ac:dyDescent="0.25">
      <c r="N1320" s="33">
        <v>1318</v>
      </c>
      <c r="O1320" s="33">
        <f t="shared" ca="1" si="40"/>
        <v>0.41691908399683264</v>
      </c>
      <c r="P1320" s="33">
        <v>121.39702754286739</v>
      </c>
      <c r="Q1320" s="31">
        <f t="shared" si="41"/>
        <v>0.31012400885688263</v>
      </c>
      <c r="Y1320" s="12">
        <v>121.39702754286739</v>
      </c>
    </row>
    <row r="1321" spans="14:25" x14ac:dyDescent="0.25">
      <c r="N1321" s="33">
        <v>1319</v>
      </c>
      <c r="O1321" s="33">
        <f t="shared" ca="1" si="40"/>
        <v>0.58752127548986544</v>
      </c>
      <c r="P1321" s="33">
        <v>153.97800097142539</v>
      </c>
      <c r="Q1321" s="31">
        <f t="shared" si="41"/>
        <v>0.97680544571727967</v>
      </c>
      <c r="Y1321" s="12">
        <v>153.97800097142539</v>
      </c>
    </row>
    <row r="1322" spans="14:25" x14ac:dyDescent="0.25">
      <c r="N1322" s="33">
        <v>1320</v>
      </c>
      <c r="O1322" s="33">
        <f t="shared" ca="1" si="40"/>
        <v>1.179648353154672E-2</v>
      </c>
      <c r="P1322" s="33">
        <v>112.25312450329128</v>
      </c>
      <c r="Q1322" s="31">
        <f t="shared" si="41"/>
        <v>0.12961147258332342</v>
      </c>
      <c r="Y1322" s="12">
        <v>112.25312450329128</v>
      </c>
    </row>
    <row r="1323" spans="14:25" x14ac:dyDescent="0.25">
      <c r="N1323" s="33">
        <v>1321</v>
      </c>
      <c r="O1323" s="33">
        <f t="shared" ca="1" si="40"/>
        <v>0.40576354162468309</v>
      </c>
      <c r="P1323" s="33">
        <v>100.01785864870224</v>
      </c>
      <c r="Q1323" s="31">
        <f t="shared" si="41"/>
        <v>2.6727572628054322E-2</v>
      </c>
      <c r="Y1323" s="12">
        <v>100.01785864870224</v>
      </c>
    </row>
    <row r="1324" spans="14:25" x14ac:dyDescent="0.25">
      <c r="N1324" s="33">
        <v>1322</v>
      </c>
      <c r="O1324" s="33">
        <f t="shared" ca="1" si="40"/>
        <v>0.62670272065127774</v>
      </c>
      <c r="P1324" s="33">
        <v>100.62081974876587</v>
      </c>
      <c r="Q1324" s="31">
        <f t="shared" si="41"/>
        <v>2.9192756398081474E-2</v>
      </c>
      <c r="Y1324" s="12">
        <v>100.62081974876587</v>
      </c>
    </row>
    <row r="1325" spans="14:25" x14ac:dyDescent="0.25">
      <c r="N1325" s="33">
        <v>1323</v>
      </c>
      <c r="O1325" s="33">
        <f t="shared" ca="1" si="40"/>
        <v>0.29006200272205263</v>
      </c>
      <c r="P1325" s="33">
        <v>122.75796880300408</v>
      </c>
      <c r="Q1325" s="31">
        <f t="shared" si="41"/>
        <v>0.34498969628299092</v>
      </c>
      <c r="Y1325" s="12">
        <v>122.75796880300408</v>
      </c>
    </row>
    <row r="1326" spans="14:25" x14ac:dyDescent="0.25">
      <c r="N1326" s="33">
        <v>1324</v>
      </c>
      <c r="O1326" s="33">
        <f t="shared" ca="1" si="40"/>
        <v>0.74306516507423148</v>
      </c>
      <c r="P1326" s="33">
        <v>146.84098894093313</v>
      </c>
      <c r="Q1326" s="31">
        <f t="shared" si="41"/>
        <v>0.9216733679838448</v>
      </c>
      <c r="Y1326" s="12">
        <v>146.84098894093313</v>
      </c>
    </row>
    <row r="1327" spans="14:25" x14ac:dyDescent="0.25">
      <c r="N1327" s="33">
        <v>1325</v>
      </c>
      <c r="O1327" s="33">
        <f t="shared" ca="1" si="40"/>
        <v>0.63474674406174547</v>
      </c>
      <c r="P1327" s="33">
        <v>137.58120438901929</v>
      </c>
      <c r="Q1327" s="31">
        <f t="shared" si="41"/>
        <v>0.75644272631735787</v>
      </c>
      <c r="Y1327" s="12">
        <v>137.58120438901929</v>
      </c>
    </row>
    <row r="1328" spans="14:25" x14ac:dyDescent="0.25">
      <c r="N1328" s="33">
        <v>1326</v>
      </c>
      <c r="O1328" s="33">
        <f t="shared" ca="1" si="40"/>
        <v>0.55464719773970783</v>
      </c>
      <c r="P1328" s="33">
        <v>101.85284079221944</v>
      </c>
      <c r="Q1328" s="31">
        <f t="shared" si="41"/>
        <v>3.4846534230123224E-2</v>
      </c>
      <c r="Y1328" s="12">
        <v>101.85284079221944</v>
      </c>
    </row>
    <row r="1329" spans="14:25" x14ac:dyDescent="0.25">
      <c r="N1329" s="33">
        <v>1327</v>
      </c>
      <c r="O1329" s="33">
        <f t="shared" ca="1" si="40"/>
        <v>0.15162658766985193</v>
      </c>
      <c r="P1329" s="33">
        <v>134.63830648545482</v>
      </c>
      <c r="Q1329" s="31">
        <f t="shared" si="41"/>
        <v>0.68143323261609334</v>
      </c>
      <c r="Y1329" s="12">
        <v>134.63830648545482</v>
      </c>
    </row>
    <row r="1330" spans="14:25" x14ac:dyDescent="0.25">
      <c r="N1330" s="33">
        <v>1328</v>
      </c>
      <c r="O1330" s="33">
        <f t="shared" ca="1" si="40"/>
        <v>9.1614619730754354E-2</v>
      </c>
      <c r="P1330" s="33">
        <v>110.14651818263603</v>
      </c>
      <c r="Q1330" s="31">
        <f t="shared" si="41"/>
        <v>0.10204279593601326</v>
      </c>
      <c r="Y1330" s="12">
        <v>110.14651818263603</v>
      </c>
    </row>
    <row r="1331" spans="14:25" x14ac:dyDescent="0.25">
      <c r="N1331" s="33">
        <v>1329</v>
      </c>
      <c r="O1331" s="33">
        <f t="shared" ca="1" si="40"/>
        <v>0.71141003554223559</v>
      </c>
      <c r="P1331" s="33">
        <v>143.58143481010629</v>
      </c>
      <c r="Q1331" s="31">
        <f t="shared" si="41"/>
        <v>0.87680137994455576</v>
      </c>
      <c r="Y1331" s="12">
        <v>143.58143481010629</v>
      </c>
    </row>
    <row r="1332" spans="14:25" x14ac:dyDescent="0.25">
      <c r="N1332" s="33">
        <v>1330</v>
      </c>
      <c r="O1332" s="33">
        <f t="shared" ca="1" si="40"/>
        <v>0.96963182617135579</v>
      </c>
      <c r="P1332" s="33">
        <v>121.67755221895382</v>
      </c>
      <c r="Q1332" s="31">
        <f t="shared" si="41"/>
        <v>0.31716684997506461</v>
      </c>
      <c r="Y1332" s="12">
        <v>121.67755221895382</v>
      </c>
    </row>
    <row r="1333" spans="14:25" x14ac:dyDescent="0.25">
      <c r="N1333" s="33">
        <v>1331</v>
      </c>
      <c r="O1333" s="33">
        <f t="shared" ca="1" si="40"/>
        <v>0.80122038886799696</v>
      </c>
      <c r="P1333" s="33">
        <v>139.14649403301428</v>
      </c>
      <c r="Q1333" s="31">
        <f t="shared" si="41"/>
        <v>0.79241554860304642</v>
      </c>
      <c r="Y1333" s="12">
        <v>139.14649403301428</v>
      </c>
    </row>
    <row r="1334" spans="14:25" x14ac:dyDescent="0.25">
      <c r="N1334" s="33">
        <v>1332</v>
      </c>
      <c r="O1334" s="33">
        <f t="shared" ca="1" si="40"/>
        <v>0.9408122919470272</v>
      </c>
      <c r="P1334" s="33">
        <v>114.34235509008329</v>
      </c>
      <c r="Q1334" s="31">
        <f t="shared" si="41"/>
        <v>0.16202694197686354</v>
      </c>
      <c r="Y1334" s="12">
        <v>114.34235509008329</v>
      </c>
    </row>
    <row r="1335" spans="14:25" x14ac:dyDescent="0.25">
      <c r="N1335" s="33">
        <v>1333</v>
      </c>
      <c r="O1335" s="33">
        <f t="shared" ca="1" si="40"/>
        <v>0.45557068572421611</v>
      </c>
      <c r="P1335" s="33">
        <v>114.26289536405525</v>
      </c>
      <c r="Q1335" s="31">
        <f t="shared" si="41"/>
        <v>0.16069838178716844</v>
      </c>
      <c r="Y1335" s="12">
        <v>114.26289536405525</v>
      </c>
    </row>
    <row r="1336" spans="14:25" x14ac:dyDescent="0.25">
      <c r="N1336" s="33">
        <v>1334</v>
      </c>
      <c r="O1336" s="33">
        <f t="shared" ca="1" si="40"/>
        <v>0.73685587007217646</v>
      </c>
      <c r="P1336" s="33">
        <v>108.89329965601434</v>
      </c>
      <c r="Q1336" s="31">
        <f t="shared" si="41"/>
        <v>8.792668974245639E-2</v>
      </c>
      <c r="Y1336" s="12">
        <v>108.89329965601434</v>
      </c>
    </row>
    <row r="1337" spans="14:25" x14ac:dyDescent="0.25">
      <c r="N1337" s="33">
        <v>1335</v>
      </c>
      <c r="O1337" s="33">
        <f t="shared" ca="1" si="40"/>
        <v>0.33513199544747407</v>
      </c>
      <c r="P1337" s="33">
        <v>137.72294202087099</v>
      </c>
      <c r="Q1337" s="31">
        <f t="shared" si="41"/>
        <v>0.75982204785732699</v>
      </c>
      <c r="Y1337" s="12">
        <v>137.72294202087099</v>
      </c>
    </row>
    <row r="1338" spans="14:25" x14ac:dyDescent="0.25">
      <c r="N1338" s="33">
        <v>1336</v>
      </c>
      <c r="O1338" s="33">
        <f t="shared" ca="1" si="40"/>
        <v>0.70892927617576518</v>
      </c>
      <c r="P1338" s="33">
        <v>141.10166075564729</v>
      </c>
      <c r="Q1338" s="31">
        <f t="shared" si="41"/>
        <v>0.83292842143526225</v>
      </c>
      <c r="Y1338" s="12">
        <v>141.10166075564729</v>
      </c>
    </row>
    <row r="1339" spans="14:25" x14ac:dyDescent="0.25">
      <c r="N1339" s="33">
        <v>1337</v>
      </c>
      <c r="O1339" s="33">
        <f t="shared" ca="1" si="40"/>
        <v>0.78677660019506124</v>
      </c>
      <c r="P1339" s="33">
        <v>118.67338458942854</v>
      </c>
      <c r="Q1339" s="31">
        <f t="shared" si="41"/>
        <v>0.24605867360307371</v>
      </c>
      <c r="Y1339" s="12">
        <v>118.67338458942854</v>
      </c>
    </row>
    <row r="1340" spans="14:25" x14ac:dyDescent="0.25">
      <c r="N1340" s="33">
        <v>1338</v>
      </c>
      <c r="O1340" s="33">
        <f t="shared" ca="1" si="40"/>
        <v>0.73129586497869936</v>
      </c>
      <c r="P1340" s="33">
        <v>129.69382947342683</v>
      </c>
      <c r="Q1340" s="31">
        <f t="shared" si="41"/>
        <v>0.54119427543496501</v>
      </c>
      <c r="Y1340" s="12">
        <v>129.69382947342683</v>
      </c>
    </row>
    <row r="1341" spans="14:25" x14ac:dyDescent="0.25">
      <c r="N1341" s="33">
        <v>1339</v>
      </c>
      <c r="O1341" s="33">
        <f t="shared" ca="1" si="40"/>
        <v>3.398116260357964E-2</v>
      </c>
      <c r="P1341" s="33">
        <v>117.93912395019393</v>
      </c>
      <c r="Q1341" s="31">
        <f t="shared" si="41"/>
        <v>0.23022014293380647</v>
      </c>
      <c r="Y1341" s="12">
        <v>117.93912395019393</v>
      </c>
    </row>
    <row r="1342" spans="14:25" x14ac:dyDescent="0.25">
      <c r="N1342" s="33">
        <v>1340</v>
      </c>
      <c r="O1342" s="33">
        <f t="shared" ca="1" si="40"/>
        <v>0.76313433058382696</v>
      </c>
      <c r="P1342" s="33">
        <v>118.32640232537739</v>
      </c>
      <c r="Q1342" s="31">
        <f t="shared" si="41"/>
        <v>0.23849495986931549</v>
      </c>
      <c r="Y1342" s="12">
        <v>118.32640232537739</v>
      </c>
    </row>
    <row r="1343" spans="14:25" x14ac:dyDescent="0.25">
      <c r="N1343" s="33">
        <v>1341</v>
      </c>
      <c r="O1343" s="33">
        <f t="shared" ca="1" si="40"/>
        <v>0.5637502310669944</v>
      </c>
      <c r="P1343" s="33">
        <v>135.15456760570723</v>
      </c>
      <c r="Q1343" s="31">
        <f t="shared" si="41"/>
        <v>0.69520155503796011</v>
      </c>
      <c r="Y1343" s="12">
        <v>135.15456760570723</v>
      </c>
    </row>
    <row r="1344" spans="14:25" x14ac:dyDescent="0.25">
      <c r="N1344" s="33">
        <v>1342</v>
      </c>
      <c r="O1344" s="33">
        <f t="shared" ca="1" si="40"/>
        <v>0.82060654347707673</v>
      </c>
      <c r="P1344" s="33">
        <v>149.41908463712593</v>
      </c>
      <c r="Q1344" s="31">
        <f t="shared" si="41"/>
        <v>0.94763955235155573</v>
      </c>
      <c r="Y1344" s="12">
        <v>149.41908463712593</v>
      </c>
    </row>
    <row r="1345" spans="14:25" x14ac:dyDescent="0.25">
      <c r="N1345" s="33">
        <v>1343</v>
      </c>
      <c r="O1345" s="33">
        <f t="shared" ca="1" si="40"/>
        <v>0.87790965866689996</v>
      </c>
      <c r="P1345" s="33">
        <v>126.28783990170507</v>
      </c>
      <c r="Q1345" s="31">
        <f t="shared" si="41"/>
        <v>0.44223170352939534</v>
      </c>
      <c r="Y1345" s="12">
        <v>126.28783990170507</v>
      </c>
    </row>
    <row r="1346" spans="14:25" x14ac:dyDescent="0.25">
      <c r="N1346" s="33">
        <v>1344</v>
      </c>
      <c r="O1346" s="33">
        <f t="shared" ca="1" si="40"/>
        <v>0.50705945829438193</v>
      </c>
      <c r="P1346" s="33">
        <v>132.33607440026975</v>
      </c>
      <c r="Q1346" s="31">
        <f t="shared" si="41"/>
        <v>0.6176011664782779</v>
      </c>
      <c r="Y1346" s="12">
        <v>132.33607440026975</v>
      </c>
    </row>
    <row r="1347" spans="14:25" x14ac:dyDescent="0.25">
      <c r="N1347" s="33">
        <v>1345</v>
      </c>
      <c r="O1347" s="33">
        <f t="shared" ca="1" si="40"/>
        <v>0.68684973377662473</v>
      </c>
      <c r="P1347" s="33">
        <v>138.43551954105277</v>
      </c>
      <c r="Q1347" s="31">
        <f t="shared" si="41"/>
        <v>0.77644906677311587</v>
      </c>
      <c r="Y1347" s="12">
        <v>138.43551954105277</v>
      </c>
    </row>
    <row r="1348" spans="14:25" x14ac:dyDescent="0.25">
      <c r="N1348" s="33">
        <v>1346</v>
      </c>
      <c r="O1348" s="33">
        <f t="shared" ref="O1348:O1411" ca="1" si="42">RAND()</f>
        <v>0.75739144930369373</v>
      </c>
      <c r="P1348" s="33">
        <v>124.80741079153044</v>
      </c>
      <c r="Q1348" s="31">
        <f t="shared" ref="Q1348:Q1411" si="43">_xlfn.NORM.S.DIST(($L$5+$L$6*ASINH((P1348-$L$3)/$L$4)),TRUE)</f>
        <v>0.4004491752861466</v>
      </c>
      <c r="Y1348" s="12">
        <v>124.80741079153044</v>
      </c>
    </row>
    <row r="1349" spans="14:25" x14ac:dyDescent="0.25">
      <c r="N1349" s="33">
        <v>1347</v>
      </c>
      <c r="O1349" s="33">
        <f t="shared" ca="1" si="42"/>
        <v>0.50570222295918077</v>
      </c>
      <c r="P1349" s="33">
        <v>129.01201092152257</v>
      </c>
      <c r="Q1349" s="31">
        <f t="shared" si="43"/>
        <v>0.52126338901268654</v>
      </c>
      <c r="Y1349" s="12">
        <v>129.01201092152257</v>
      </c>
    </row>
    <row r="1350" spans="14:25" x14ac:dyDescent="0.25">
      <c r="N1350" s="33">
        <v>1348</v>
      </c>
      <c r="O1350" s="33">
        <f t="shared" ca="1" si="42"/>
        <v>0.11653566293574513</v>
      </c>
      <c r="P1350" s="33">
        <v>139.52255117371479</v>
      </c>
      <c r="Q1350" s="31">
        <f t="shared" si="43"/>
        <v>0.8006004502270494</v>
      </c>
      <c r="Y1350" s="12">
        <v>139.52255117371479</v>
      </c>
    </row>
    <row r="1351" spans="14:25" x14ac:dyDescent="0.25">
      <c r="N1351" s="33">
        <v>1349</v>
      </c>
      <c r="O1351" s="33">
        <f t="shared" ca="1" si="42"/>
        <v>0.76270192747408871</v>
      </c>
      <c r="P1351" s="33">
        <v>120.64410063025012</v>
      </c>
      <c r="Q1351" s="31">
        <f t="shared" si="43"/>
        <v>0.29161358990105729</v>
      </c>
      <c r="Y1351" s="12">
        <v>120.64410063025012</v>
      </c>
    </row>
    <row r="1352" spans="14:25" x14ac:dyDescent="0.25">
      <c r="N1352" s="33">
        <v>1350</v>
      </c>
      <c r="O1352" s="33">
        <f t="shared" ca="1" si="42"/>
        <v>0.52846864206138255</v>
      </c>
      <c r="P1352" s="33">
        <v>104.421535936659</v>
      </c>
      <c r="Q1352" s="31">
        <f t="shared" si="43"/>
        <v>4.9692286438014321E-2</v>
      </c>
      <c r="Y1352" s="12">
        <v>104.421535936659</v>
      </c>
    </row>
    <row r="1353" spans="14:25" x14ac:dyDescent="0.25">
      <c r="N1353" s="33">
        <v>1351</v>
      </c>
      <c r="O1353" s="33">
        <f t="shared" ca="1" si="42"/>
        <v>0.64144848883573435</v>
      </c>
      <c r="P1353" s="33">
        <v>126.22229316432281</v>
      </c>
      <c r="Q1353" s="31">
        <f t="shared" si="43"/>
        <v>0.44035814620389924</v>
      </c>
      <c r="Y1353" s="12">
        <v>126.22229316432281</v>
      </c>
    </row>
    <row r="1354" spans="14:25" x14ac:dyDescent="0.25">
      <c r="N1354" s="33">
        <v>1352</v>
      </c>
      <c r="O1354" s="33">
        <f t="shared" ca="1" si="42"/>
        <v>0.19400599933163665</v>
      </c>
      <c r="P1354" s="33">
        <v>140.22292310370449</v>
      </c>
      <c r="Q1354" s="31">
        <f t="shared" si="43"/>
        <v>0.81535079301397251</v>
      </c>
      <c r="Y1354" s="12">
        <v>140.22292310370449</v>
      </c>
    </row>
    <row r="1355" spans="14:25" x14ac:dyDescent="0.25">
      <c r="N1355" s="33">
        <v>1353</v>
      </c>
      <c r="O1355" s="33">
        <f t="shared" ca="1" si="42"/>
        <v>0.32433574039289625</v>
      </c>
      <c r="P1355" s="33">
        <v>99.441120606032058</v>
      </c>
      <c r="Q1355" s="31">
        <f t="shared" si="43"/>
        <v>2.4540951889939249E-2</v>
      </c>
      <c r="Y1355" s="12">
        <v>99.441120606032058</v>
      </c>
    </row>
    <row r="1356" spans="14:25" x14ac:dyDescent="0.25">
      <c r="N1356" s="33">
        <v>1354</v>
      </c>
      <c r="O1356" s="33">
        <f t="shared" ca="1" si="42"/>
        <v>0.68467508776315589</v>
      </c>
      <c r="P1356" s="33">
        <v>142.21433193043535</v>
      </c>
      <c r="Q1356" s="31">
        <f t="shared" si="43"/>
        <v>0.85366858621728425</v>
      </c>
      <c r="Y1356" s="12">
        <v>142.21433193043535</v>
      </c>
    </row>
    <row r="1357" spans="14:25" x14ac:dyDescent="0.25">
      <c r="N1357" s="33">
        <v>1355</v>
      </c>
      <c r="O1357" s="33">
        <f t="shared" ca="1" si="42"/>
        <v>0.28601495094124141</v>
      </c>
      <c r="P1357" s="33">
        <v>142.90088991967289</v>
      </c>
      <c r="Q1357" s="31">
        <f t="shared" si="43"/>
        <v>0.86561026891577975</v>
      </c>
      <c r="Y1357" s="12">
        <v>142.90088991967289</v>
      </c>
    </row>
    <row r="1358" spans="14:25" x14ac:dyDescent="0.25">
      <c r="N1358" s="33">
        <v>1356</v>
      </c>
      <c r="O1358" s="33">
        <f t="shared" ca="1" si="42"/>
        <v>0.93562834282095153</v>
      </c>
      <c r="P1358" s="33">
        <v>138.82976403063068</v>
      </c>
      <c r="Q1358" s="31">
        <f t="shared" si="43"/>
        <v>0.78538125117556323</v>
      </c>
      <c r="Y1358" s="12">
        <v>138.82976403063068</v>
      </c>
    </row>
    <row r="1359" spans="14:25" x14ac:dyDescent="0.25">
      <c r="N1359" s="33">
        <v>1357</v>
      </c>
      <c r="O1359" s="33">
        <f t="shared" ca="1" si="42"/>
        <v>0.49891935262624465</v>
      </c>
      <c r="P1359" s="33">
        <v>122.08398892798405</v>
      </c>
      <c r="Q1359" s="31">
        <f t="shared" si="43"/>
        <v>0.32750618252519592</v>
      </c>
      <c r="Y1359" s="12">
        <v>122.08398892798405</v>
      </c>
    </row>
    <row r="1360" spans="14:25" x14ac:dyDescent="0.25">
      <c r="N1360" s="33">
        <v>1358</v>
      </c>
      <c r="O1360" s="33">
        <f t="shared" ca="1" si="42"/>
        <v>0.81970924844792092</v>
      </c>
      <c r="P1360" s="33">
        <v>142.80623947556381</v>
      </c>
      <c r="Q1360" s="31">
        <f t="shared" si="43"/>
        <v>0.86400288493209176</v>
      </c>
      <c r="Y1360" s="12">
        <v>142.80623947556381</v>
      </c>
    </row>
    <row r="1361" spans="14:25" x14ac:dyDescent="0.25">
      <c r="N1361" s="33">
        <v>1359</v>
      </c>
      <c r="O1361" s="33">
        <f t="shared" ca="1" si="42"/>
        <v>0.61168162645066049</v>
      </c>
      <c r="P1361" s="33">
        <v>124.89003361953203</v>
      </c>
      <c r="Q1361" s="31">
        <f t="shared" si="43"/>
        <v>0.40274818206741897</v>
      </c>
      <c r="Y1361" s="12">
        <v>124.89003361953203</v>
      </c>
    </row>
    <row r="1362" spans="14:25" x14ac:dyDescent="0.25">
      <c r="N1362" s="33">
        <v>1360</v>
      </c>
      <c r="O1362" s="33">
        <f t="shared" ca="1" si="42"/>
        <v>0.62715597655594468</v>
      </c>
      <c r="P1362" s="33">
        <v>120.3284791214104</v>
      </c>
      <c r="Q1362" s="31">
        <f t="shared" si="43"/>
        <v>0.28403002562212454</v>
      </c>
      <c r="Y1362" s="12">
        <v>120.3284791214104</v>
      </c>
    </row>
    <row r="1363" spans="14:25" x14ac:dyDescent="0.25">
      <c r="N1363" s="33">
        <v>1361</v>
      </c>
      <c r="O1363" s="33">
        <f t="shared" ca="1" si="42"/>
        <v>0.43524380788196415</v>
      </c>
      <c r="P1363" s="33">
        <v>109.75754345552718</v>
      </c>
      <c r="Q1363" s="31">
        <f t="shared" si="43"/>
        <v>9.7485652143681295E-2</v>
      </c>
      <c r="Y1363" s="12">
        <v>109.75754345552718</v>
      </c>
    </row>
    <row r="1364" spans="14:25" x14ac:dyDescent="0.25">
      <c r="N1364" s="33">
        <v>1362</v>
      </c>
      <c r="O1364" s="33">
        <f t="shared" ca="1" si="42"/>
        <v>0.48214819818365118</v>
      </c>
      <c r="P1364" s="33">
        <v>151.39322513768261</v>
      </c>
      <c r="Q1364" s="31">
        <f t="shared" si="43"/>
        <v>0.96258927814839645</v>
      </c>
      <c r="Y1364" s="12">
        <v>151.39322513768261</v>
      </c>
    </row>
    <row r="1365" spans="14:25" x14ac:dyDescent="0.25">
      <c r="N1365" s="33">
        <v>1363</v>
      </c>
      <c r="O1365" s="33">
        <f t="shared" ca="1" si="42"/>
        <v>0.99765025974336119</v>
      </c>
      <c r="P1365" s="33">
        <v>111.63011607453215</v>
      </c>
      <c r="Q1365" s="31">
        <f t="shared" si="43"/>
        <v>0.12093800848062211</v>
      </c>
      <c r="Y1365" s="12">
        <v>111.63011607453215</v>
      </c>
    </row>
    <row r="1366" spans="14:25" x14ac:dyDescent="0.25">
      <c r="N1366" s="33">
        <v>1364</v>
      </c>
      <c r="O1366" s="33">
        <f t="shared" ca="1" si="42"/>
        <v>3.2191251256099784E-2</v>
      </c>
      <c r="P1366" s="33">
        <v>143.3802161455948</v>
      </c>
      <c r="Q1366" s="31">
        <f t="shared" si="43"/>
        <v>0.87355933184287216</v>
      </c>
      <c r="Y1366" s="12">
        <v>143.3802161455948</v>
      </c>
    </row>
    <row r="1367" spans="14:25" x14ac:dyDescent="0.25">
      <c r="N1367" s="33">
        <v>1365</v>
      </c>
      <c r="O1367" s="33">
        <f t="shared" ca="1" si="42"/>
        <v>0.66251760320854924</v>
      </c>
      <c r="P1367" s="33">
        <v>127.75411118536921</v>
      </c>
      <c r="Q1367" s="31">
        <f t="shared" si="43"/>
        <v>0.48455808123205429</v>
      </c>
      <c r="Y1367" s="12">
        <v>127.75411118536921</v>
      </c>
    </row>
    <row r="1368" spans="14:25" x14ac:dyDescent="0.25">
      <c r="N1368" s="33">
        <v>1366</v>
      </c>
      <c r="O1368" s="33">
        <f t="shared" ca="1" si="42"/>
        <v>0.7877112151697756</v>
      </c>
      <c r="P1368" s="33">
        <v>141.99666574937825</v>
      </c>
      <c r="Q1368" s="31">
        <f t="shared" si="43"/>
        <v>0.84974594152797545</v>
      </c>
      <c r="Y1368" s="12">
        <v>141.99666574937825</v>
      </c>
    </row>
    <row r="1369" spans="14:25" x14ac:dyDescent="0.25">
      <c r="N1369" s="33">
        <v>1367</v>
      </c>
      <c r="O1369" s="33">
        <f t="shared" ca="1" si="42"/>
        <v>0.61918712082770222</v>
      </c>
      <c r="P1369" s="33">
        <v>118.53973613677178</v>
      </c>
      <c r="Q1369" s="31">
        <f t="shared" si="43"/>
        <v>0.24312866017543505</v>
      </c>
      <c r="Y1369" s="12">
        <v>118.53973613677178</v>
      </c>
    </row>
    <row r="1370" spans="14:25" x14ac:dyDescent="0.25">
      <c r="N1370" s="33">
        <v>1368</v>
      </c>
      <c r="O1370" s="33">
        <f t="shared" ca="1" si="42"/>
        <v>0.48777576130216704</v>
      </c>
      <c r="P1370" s="33">
        <v>132.53924869912493</v>
      </c>
      <c r="Q1370" s="31">
        <f t="shared" si="43"/>
        <v>0.62336794151576758</v>
      </c>
      <c r="Y1370" s="12">
        <v>132.53924869912493</v>
      </c>
    </row>
    <row r="1371" spans="14:25" x14ac:dyDescent="0.25">
      <c r="N1371" s="33">
        <v>1369</v>
      </c>
      <c r="O1371" s="33">
        <f t="shared" ca="1" si="42"/>
        <v>0.34133585318457671</v>
      </c>
      <c r="P1371" s="33">
        <v>109.99001061381747</v>
      </c>
      <c r="Q1371" s="31">
        <f t="shared" si="43"/>
        <v>0.10018982871006715</v>
      </c>
      <c r="Y1371" s="12">
        <v>109.99001061381747</v>
      </c>
    </row>
    <row r="1372" spans="14:25" x14ac:dyDescent="0.25">
      <c r="N1372" s="33">
        <v>1370</v>
      </c>
      <c r="O1372" s="33">
        <f t="shared" ca="1" si="42"/>
        <v>0.30523588166605675</v>
      </c>
      <c r="P1372" s="33">
        <v>154.03477218804227</v>
      </c>
      <c r="Q1372" s="31">
        <f t="shared" si="43"/>
        <v>0.97705901232489478</v>
      </c>
      <c r="Y1372" s="12">
        <v>154.03477218804227</v>
      </c>
    </row>
    <row r="1373" spans="14:25" x14ac:dyDescent="0.25">
      <c r="N1373" s="33">
        <v>1371</v>
      </c>
      <c r="O1373" s="33">
        <f t="shared" ca="1" si="42"/>
        <v>0.99595756768959809</v>
      </c>
      <c r="P1373" s="33">
        <v>130.67524780705833</v>
      </c>
      <c r="Q1373" s="31">
        <f t="shared" si="43"/>
        <v>0.56980058018019675</v>
      </c>
      <c r="Y1373" s="12">
        <v>130.67524780705833</v>
      </c>
    </row>
    <row r="1374" spans="14:25" x14ac:dyDescent="0.25">
      <c r="N1374" s="33">
        <v>1372</v>
      </c>
      <c r="O1374" s="33">
        <f t="shared" ca="1" si="42"/>
        <v>0.58126569077992785</v>
      </c>
      <c r="P1374" s="33">
        <v>148.54149526101787</v>
      </c>
      <c r="Q1374" s="31">
        <f t="shared" si="43"/>
        <v>0.93967247593614811</v>
      </c>
      <c r="Y1374" s="12">
        <v>148.54149526101787</v>
      </c>
    </row>
    <row r="1375" spans="14:25" x14ac:dyDescent="0.25">
      <c r="N1375" s="33">
        <v>1373</v>
      </c>
      <c r="O1375" s="33">
        <f t="shared" ca="1" si="42"/>
        <v>3.9250481618338884E-2</v>
      </c>
      <c r="P1375" s="33">
        <v>161.84648386642127</v>
      </c>
      <c r="Q1375" s="31">
        <f t="shared" si="43"/>
        <v>0.9959090082710792</v>
      </c>
      <c r="Y1375" s="12">
        <v>161.84648386642127</v>
      </c>
    </row>
    <row r="1376" spans="14:25" x14ac:dyDescent="0.25">
      <c r="N1376" s="33">
        <v>1374</v>
      </c>
      <c r="O1376" s="33">
        <f t="shared" ca="1" si="42"/>
        <v>0.25559361778119816</v>
      </c>
      <c r="P1376" s="33">
        <v>137.6171080582414</v>
      </c>
      <c r="Q1376" s="31">
        <f t="shared" si="43"/>
        <v>0.7573009622799376</v>
      </c>
      <c r="Y1376" s="12">
        <v>137.6171080582414</v>
      </c>
    </row>
    <row r="1377" spans="14:25" x14ac:dyDescent="0.25">
      <c r="N1377" s="33">
        <v>1375</v>
      </c>
      <c r="O1377" s="33">
        <f t="shared" ca="1" si="42"/>
        <v>0.46071120835982526</v>
      </c>
      <c r="P1377" s="33">
        <v>100.3483151191803</v>
      </c>
      <c r="Q1377" s="31">
        <f t="shared" si="43"/>
        <v>2.805525678696575E-2</v>
      </c>
      <c r="Y1377" s="12">
        <v>100.3483151191803</v>
      </c>
    </row>
    <row r="1378" spans="14:25" x14ac:dyDescent="0.25">
      <c r="N1378" s="33">
        <v>1376</v>
      </c>
      <c r="O1378" s="33">
        <f t="shared" ca="1" si="42"/>
        <v>0.89780762094215738</v>
      </c>
      <c r="P1378" s="33">
        <v>130.67650217036277</v>
      </c>
      <c r="Q1378" s="31">
        <f t="shared" si="43"/>
        <v>0.56983702533325442</v>
      </c>
      <c r="Y1378" s="12">
        <v>130.67650217036277</v>
      </c>
    </row>
    <row r="1379" spans="14:25" x14ac:dyDescent="0.25">
      <c r="N1379" s="33">
        <v>1377</v>
      </c>
      <c r="O1379" s="33">
        <f t="shared" ca="1" si="42"/>
        <v>0.52965691154273764</v>
      </c>
      <c r="P1379" s="33">
        <v>141.28442715542386</v>
      </c>
      <c r="Q1379" s="31">
        <f t="shared" si="43"/>
        <v>0.83645229625189343</v>
      </c>
      <c r="Y1379" s="12">
        <v>141.28442715542386</v>
      </c>
    </row>
    <row r="1380" spans="14:25" x14ac:dyDescent="0.25">
      <c r="N1380" s="33">
        <v>1378</v>
      </c>
      <c r="O1380" s="33">
        <f t="shared" ca="1" si="42"/>
        <v>0.11872288555002619</v>
      </c>
      <c r="P1380" s="33">
        <v>147.89486649556252</v>
      </c>
      <c r="Q1380" s="31">
        <f t="shared" si="43"/>
        <v>0.9332382406558366</v>
      </c>
      <c r="Y1380" s="12">
        <v>147.89486649556252</v>
      </c>
    </row>
    <row r="1381" spans="14:25" x14ac:dyDescent="0.25">
      <c r="N1381" s="33">
        <v>1379</v>
      </c>
      <c r="O1381" s="33">
        <f t="shared" ca="1" si="42"/>
        <v>0.10188611986442908</v>
      </c>
      <c r="P1381" s="33">
        <v>118.17432282611429</v>
      </c>
      <c r="Q1381" s="31">
        <f t="shared" si="43"/>
        <v>0.23522439216336954</v>
      </c>
      <c r="Y1381" s="12">
        <v>118.17432282611429</v>
      </c>
    </row>
    <row r="1382" spans="14:25" x14ac:dyDescent="0.25">
      <c r="N1382" s="33">
        <v>1380</v>
      </c>
      <c r="O1382" s="33">
        <f t="shared" ca="1" si="42"/>
        <v>0.6536359016176152</v>
      </c>
      <c r="P1382" s="33">
        <v>126.14473095967902</v>
      </c>
      <c r="Q1382" s="31">
        <f t="shared" si="43"/>
        <v>0.43814362814384944</v>
      </c>
      <c r="Y1382" s="12">
        <v>126.14473095967902</v>
      </c>
    </row>
    <row r="1383" spans="14:25" x14ac:dyDescent="0.25">
      <c r="N1383" s="33">
        <v>1381</v>
      </c>
      <c r="O1383" s="33">
        <f t="shared" ca="1" si="42"/>
        <v>0.47217954060139711</v>
      </c>
      <c r="P1383" s="33">
        <v>119.53208108194798</v>
      </c>
      <c r="Q1383" s="31">
        <f t="shared" si="43"/>
        <v>0.26537508408845156</v>
      </c>
      <c r="Y1383" s="12">
        <v>119.53208108194798</v>
      </c>
    </row>
    <row r="1384" spans="14:25" x14ac:dyDescent="0.25">
      <c r="N1384" s="33">
        <v>1382</v>
      </c>
      <c r="O1384" s="33">
        <f t="shared" ca="1" si="42"/>
        <v>0.9349514464468015</v>
      </c>
      <c r="P1384" s="33">
        <v>117.93114224478876</v>
      </c>
      <c r="Q1384" s="31">
        <f t="shared" si="43"/>
        <v>0.2300514705569903</v>
      </c>
      <c r="Y1384" s="12">
        <v>117.93114224478876</v>
      </c>
    </row>
    <row r="1385" spans="14:25" x14ac:dyDescent="0.25">
      <c r="N1385" s="33">
        <v>1383</v>
      </c>
      <c r="O1385" s="33">
        <f t="shared" ca="1" si="42"/>
        <v>0.43787973001954716</v>
      </c>
      <c r="P1385" s="33">
        <v>142.64741833556033</v>
      </c>
      <c r="Q1385" s="31">
        <f t="shared" si="43"/>
        <v>0.86127776358485997</v>
      </c>
      <c r="Y1385" s="12">
        <v>142.64741833556033</v>
      </c>
    </row>
    <row r="1386" spans="14:25" x14ac:dyDescent="0.25">
      <c r="N1386" s="33">
        <v>1384</v>
      </c>
      <c r="O1386" s="33">
        <f t="shared" ca="1" si="42"/>
        <v>0.2094699803590977</v>
      </c>
      <c r="P1386" s="33">
        <v>112.68830532731775</v>
      </c>
      <c r="Q1386" s="31">
        <f t="shared" si="43"/>
        <v>0.13593675313103515</v>
      </c>
      <c r="Y1386" s="12">
        <v>112.68830532731775</v>
      </c>
    </row>
    <row r="1387" spans="14:25" x14ac:dyDescent="0.25">
      <c r="N1387" s="33">
        <v>1385</v>
      </c>
      <c r="O1387" s="33">
        <f t="shared" ca="1" si="42"/>
        <v>0.3073201768185545</v>
      </c>
      <c r="P1387" s="33">
        <v>116.78940225634634</v>
      </c>
      <c r="Q1387" s="31">
        <f t="shared" si="43"/>
        <v>0.20671092982914036</v>
      </c>
      <c r="Y1387" s="12">
        <v>116.78940225634634</v>
      </c>
    </row>
    <row r="1388" spans="14:25" x14ac:dyDescent="0.25">
      <c r="N1388" s="33">
        <v>1386</v>
      </c>
      <c r="O1388" s="33">
        <f t="shared" ca="1" si="42"/>
        <v>0.86631471574401064</v>
      </c>
      <c r="P1388" s="33">
        <v>138.91770901808084</v>
      </c>
      <c r="Q1388" s="31">
        <f t="shared" si="43"/>
        <v>0.78734720203645359</v>
      </c>
      <c r="Y1388" s="12">
        <v>138.91770901808084</v>
      </c>
    </row>
    <row r="1389" spans="14:25" x14ac:dyDescent="0.25">
      <c r="N1389" s="33">
        <v>1387</v>
      </c>
      <c r="O1389" s="33">
        <f t="shared" ca="1" si="42"/>
        <v>0.26227944089020072</v>
      </c>
      <c r="P1389" s="33">
        <v>118.1288919108099</v>
      </c>
      <c r="Q1389" s="31">
        <f t="shared" si="43"/>
        <v>0.23425266681886997</v>
      </c>
      <c r="Y1389" s="12">
        <v>118.1288919108099</v>
      </c>
    </row>
    <row r="1390" spans="14:25" x14ac:dyDescent="0.25">
      <c r="N1390" s="33">
        <v>1388</v>
      </c>
      <c r="O1390" s="33">
        <f t="shared" ca="1" si="42"/>
        <v>0.73139329701153999</v>
      </c>
      <c r="P1390" s="33">
        <v>111.41861622745363</v>
      </c>
      <c r="Q1390" s="31">
        <f t="shared" si="43"/>
        <v>0.11809440594595076</v>
      </c>
      <c r="Y1390" s="12">
        <v>111.41861622745363</v>
      </c>
    </row>
    <row r="1391" spans="14:25" x14ac:dyDescent="0.25">
      <c r="N1391" s="33">
        <v>1389</v>
      </c>
      <c r="O1391" s="33">
        <f t="shared" ca="1" si="42"/>
        <v>1.1408472274952008E-2</v>
      </c>
      <c r="P1391" s="33">
        <v>130.96676647397902</v>
      </c>
      <c r="Q1391" s="31">
        <f t="shared" si="43"/>
        <v>0.57825967629788255</v>
      </c>
      <c r="Y1391" s="12">
        <v>130.96676647397902</v>
      </c>
    </row>
    <row r="1392" spans="14:25" x14ac:dyDescent="0.25">
      <c r="N1392" s="33">
        <v>1390</v>
      </c>
      <c r="O1392" s="33">
        <f t="shared" ca="1" si="42"/>
        <v>0.35651239665086176</v>
      </c>
      <c r="P1392" s="33">
        <v>124.78328554374448</v>
      </c>
      <c r="Q1392" s="31">
        <f t="shared" si="43"/>
        <v>0.39977870059760839</v>
      </c>
      <c r="Y1392" s="12">
        <v>124.78328554374448</v>
      </c>
    </row>
    <row r="1393" spans="14:25" x14ac:dyDescent="0.25">
      <c r="N1393" s="33">
        <v>1391</v>
      </c>
      <c r="O1393" s="33">
        <f t="shared" ca="1" si="42"/>
        <v>0.99628676483752099</v>
      </c>
      <c r="P1393" s="33">
        <v>106.8177691448947</v>
      </c>
      <c r="Q1393" s="31">
        <f t="shared" si="43"/>
        <v>6.7980066305868711E-2</v>
      </c>
      <c r="Y1393" s="12">
        <v>106.8177691448947</v>
      </c>
    </row>
    <row r="1394" spans="14:25" x14ac:dyDescent="0.25">
      <c r="N1394" s="33">
        <v>1392</v>
      </c>
      <c r="O1394" s="33">
        <f t="shared" ca="1" si="42"/>
        <v>0.89781733271999264</v>
      </c>
      <c r="P1394" s="33">
        <v>125.37754343344787</v>
      </c>
      <c r="Q1394" s="31">
        <f t="shared" si="43"/>
        <v>0.41639804067212921</v>
      </c>
      <c r="Y1394" s="12">
        <v>125.37754343344787</v>
      </c>
    </row>
    <row r="1395" spans="14:25" x14ac:dyDescent="0.25">
      <c r="N1395" s="33">
        <v>1393</v>
      </c>
      <c r="O1395" s="33">
        <f t="shared" ca="1" si="42"/>
        <v>0.66455041128787562</v>
      </c>
      <c r="P1395" s="33">
        <v>129.91924194456118</v>
      </c>
      <c r="Q1395" s="31">
        <f t="shared" si="43"/>
        <v>0.54777730825524551</v>
      </c>
      <c r="Y1395" s="12">
        <v>129.91924194456118</v>
      </c>
    </row>
    <row r="1396" spans="14:25" x14ac:dyDescent="0.25">
      <c r="N1396" s="33">
        <v>1394</v>
      </c>
      <c r="O1396" s="33">
        <f t="shared" ca="1" si="42"/>
        <v>0.72694769125072012</v>
      </c>
      <c r="P1396" s="33">
        <v>149.16377017927348</v>
      </c>
      <c r="Q1396" s="31">
        <f t="shared" si="43"/>
        <v>0.9454101648503499</v>
      </c>
      <c r="Y1396" s="12">
        <v>149.16377017927348</v>
      </c>
    </row>
    <row r="1397" spans="14:25" x14ac:dyDescent="0.25">
      <c r="N1397" s="33">
        <v>1395</v>
      </c>
      <c r="O1397" s="33">
        <f t="shared" ca="1" si="42"/>
        <v>0.26923758839320089</v>
      </c>
      <c r="P1397" s="33">
        <v>133.60199025610916</v>
      </c>
      <c r="Q1397" s="31">
        <f t="shared" si="43"/>
        <v>0.65314475267918659</v>
      </c>
      <c r="Y1397" s="12">
        <v>133.60199025610916</v>
      </c>
    </row>
    <row r="1398" spans="14:25" x14ac:dyDescent="0.25">
      <c r="N1398" s="33">
        <v>1396</v>
      </c>
      <c r="O1398" s="33">
        <f t="shared" ca="1" si="42"/>
        <v>0.12497427768238678</v>
      </c>
      <c r="P1398" s="33">
        <v>127.57931198503849</v>
      </c>
      <c r="Q1398" s="31">
        <f t="shared" si="43"/>
        <v>0.47947803530755084</v>
      </c>
      <c r="Y1398" s="12">
        <v>127.57931198503849</v>
      </c>
    </row>
    <row r="1399" spans="14:25" x14ac:dyDescent="0.25">
      <c r="N1399" s="33">
        <v>1397</v>
      </c>
      <c r="O1399" s="33">
        <f t="shared" ca="1" si="42"/>
        <v>0.10400990622486495</v>
      </c>
      <c r="P1399" s="33">
        <v>119.2419202858285</v>
      </c>
      <c r="Q1399" s="31">
        <f t="shared" si="43"/>
        <v>0.25875373933740364</v>
      </c>
      <c r="Y1399" s="12">
        <v>119.2419202858285</v>
      </c>
    </row>
    <row r="1400" spans="14:25" x14ac:dyDescent="0.25">
      <c r="N1400" s="33">
        <v>1398</v>
      </c>
      <c r="O1400" s="33">
        <f t="shared" ca="1" si="42"/>
        <v>0.80185582941299838</v>
      </c>
      <c r="P1400" s="33">
        <v>122.71070708709797</v>
      </c>
      <c r="Q1400" s="31">
        <f t="shared" si="43"/>
        <v>0.34375042119393151</v>
      </c>
      <c r="Y1400" s="12">
        <v>122.71070708709797</v>
      </c>
    </row>
    <row r="1401" spans="14:25" x14ac:dyDescent="0.25">
      <c r="N1401" s="33">
        <v>1399</v>
      </c>
      <c r="O1401" s="33">
        <f t="shared" ca="1" si="42"/>
        <v>8.2101799242856099E-2</v>
      </c>
      <c r="P1401" s="33">
        <v>126.42568617526159</v>
      </c>
      <c r="Q1401" s="31">
        <f t="shared" si="43"/>
        <v>0.44617792387379157</v>
      </c>
      <c r="Y1401" s="12">
        <v>126.42568617526159</v>
      </c>
    </row>
    <row r="1402" spans="14:25" x14ac:dyDescent="0.25">
      <c r="N1402" s="33">
        <v>1400</v>
      </c>
      <c r="O1402" s="33">
        <f t="shared" ca="1" si="42"/>
        <v>0.34049962936905087</v>
      </c>
      <c r="P1402" s="33">
        <v>119.28311950329407</v>
      </c>
      <c r="Q1402" s="31">
        <f t="shared" si="43"/>
        <v>0.25968808327565351</v>
      </c>
      <c r="Y1402" s="12">
        <v>119.28311950329407</v>
      </c>
    </row>
    <row r="1403" spans="14:25" x14ac:dyDescent="0.25">
      <c r="N1403" s="33">
        <v>1401</v>
      </c>
      <c r="O1403" s="33">
        <f t="shared" ca="1" si="42"/>
        <v>0.83608083632091135</v>
      </c>
      <c r="P1403" s="33">
        <v>105.12613112174363</v>
      </c>
      <c r="Q1403" s="31">
        <f t="shared" si="43"/>
        <v>5.4586470160670725E-2</v>
      </c>
      <c r="Y1403" s="12">
        <v>105.12613112174363</v>
      </c>
    </row>
    <row r="1404" spans="14:25" x14ac:dyDescent="0.25">
      <c r="N1404" s="33">
        <v>1402</v>
      </c>
      <c r="O1404" s="33">
        <f t="shared" ca="1" si="42"/>
        <v>0.58514062409850209</v>
      </c>
      <c r="P1404" s="33">
        <v>160.05282065705188</v>
      </c>
      <c r="Q1404" s="31">
        <f t="shared" si="43"/>
        <v>0.99368608729524177</v>
      </c>
      <c r="Y1404" s="12">
        <v>160.05282065705188</v>
      </c>
    </row>
    <row r="1405" spans="14:25" x14ac:dyDescent="0.25">
      <c r="N1405" s="33">
        <v>1403</v>
      </c>
      <c r="O1405" s="33">
        <f t="shared" ca="1" si="42"/>
        <v>0.79324317831887747</v>
      </c>
      <c r="P1405" s="33">
        <v>136.27894405892525</v>
      </c>
      <c r="Q1405" s="31">
        <f t="shared" si="43"/>
        <v>0.72433621980824459</v>
      </c>
      <c r="Y1405" s="12">
        <v>136.27894405892525</v>
      </c>
    </row>
    <row r="1406" spans="14:25" x14ac:dyDescent="0.25">
      <c r="N1406" s="33">
        <v>1404</v>
      </c>
      <c r="O1406" s="33">
        <f t="shared" ca="1" si="42"/>
        <v>0.61423795345162868</v>
      </c>
      <c r="P1406" s="33">
        <v>123.29342459048424</v>
      </c>
      <c r="Q1406" s="31">
        <f t="shared" si="43"/>
        <v>0.35916368469896992</v>
      </c>
      <c r="Y1406" s="12">
        <v>123.29342459048424</v>
      </c>
    </row>
    <row r="1407" spans="14:25" x14ac:dyDescent="0.25">
      <c r="N1407" s="33">
        <v>1405</v>
      </c>
      <c r="O1407" s="33">
        <f t="shared" ca="1" si="42"/>
        <v>0.92631545135081261</v>
      </c>
      <c r="P1407" s="33">
        <v>143.3117323403836</v>
      </c>
      <c r="Q1407" s="31">
        <f t="shared" si="43"/>
        <v>0.87244312544300151</v>
      </c>
      <c r="Y1407" s="12">
        <v>143.3117323403836</v>
      </c>
    </row>
    <row r="1408" spans="14:25" x14ac:dyDescent="0.25">
      <c r="N1408" s="33">
        <v>1406</v>
      </c>
      <c r="O1408" s="33">
        <f t="shared" ca="1" si="42"/>
        <v>0.41317275481443438</v>
      </c>
      <c r="P1408" s="33">
        <v>119.789543511494</v>
      </c>
      <c r="Q1408" s="31">
        <f t="shared" si="43"/>
        <v>0.2713294298688308</v>
      </c>
      <c r="Y1408" s="12">
        <v>119.789543511494</v>
      </c>
    </row>
    <row r="1409" spans="14:25" x14ac:dyDescent="0.25">
      <c r="N1409" s="33">
        <v>1407</v>
      </c>
      <c r="O1409" s="33">
        <f t="shared" ca="1" si="42"/>
        <v>0.52642499640776752</v>
      </c>
      <c r="P1409" s="33">
        <v>126.64043483476424</v>
      </c>
      <c r="Q1409" s="31">
        <f t="shared" si="43"/>
        <v>0.45234136367577993</v>
      </c>
      <c r="Y1409" s="12">
        <v>126.64043483476424</v>
      </c>
    </row>
    <row r="1410" spans="14:25" x14ac:dyDescent="0.25">
      <c r="N1410" s="33">
        <v>1408</v>
      </c>
      <c r="O1410" s="33">
        <f t="shared" ca="1" si="42"/>
        <v>0.88332588726185879</v>
      </c>
      <c r="P1410" s="33">
        <v>144.79116326542609</v>
      </c>
      <c r="Q1410" s="31">
        <f t="shared" si="43"/>
        <v>0.89511797204436849</v>
      </c>
      <c r="Y1410" s="12">
        <v>144.79116326542609</v>
      </c>
    </row>
    <row r="1411" spans="14:25" x14ac:dyDescent="0.25">
      <c r="N1411" s="33">
        <v>1409</v>
      </c>
      <c r="O1411" s="33">
        <f t="shared" ca="1" si="42"/>
        <v>0.84329001785150726</v>
      </c>
      <c r="P1411" s="33">
        <v>122.45561524101839</v>
      </c>
      <c r="Q1411" s="31">
        <f t="shared" si="43"/>
        <v>0.33709561609974753</v>
      </c>
      <c r="Y1411" s="12">
        <v>122.45561524101839</v>
      </c>
    </row>
    <row r="1412" spans="14:25" x14ac:dyDescent="0.25">
      <c r="N1412" s="33">
        <v>1410</v>
      </c>
      <c r="O1412" s="33">
        <f t="shared" ref="O1412:O1475" ca="1" si="44">RAND()</f>
        <v>0.51592301691981579</v>
      </c>
      <c r="P1412" s="33">
        <v>143.29501705851078</v>
      </c>
      <c r="Q1412" s="31">
        <f t="shared" ref="Q1412:Q1475" si="45">_xlfn.NORM.S.DIST(($L$5+$L$6*ASINH((P1412-$L$3)/$L$4)),TRUE)</f>
        <v>0.87216969875493389</v>
      </c>
      <c r="Y1412" s="12">
        <v>143.29501705851078</v>
      </c>
    </row>
    <row r="1413" spans="14:25" x14ac:dyDescent="0.25">
      <c r="N1413" s="33">
        <v>1411</v>
      </c>
      <c r="O1413" s="33">
        <f t="shared" ca="1" si="44"/>
        <v>0.96179662853067371</v>
      </c>
      <c r="P1413" s="33">
        <v>144.78839560239166</v>
      </c>
      <c r="Q1413" s="31">
        <f t="shared" si="45"/>
        <v>0.89507834733708069</v>
      </c>
      <c r="Y1413" s="12">
        <v>144.78839560239166</v>
      </c>
    </row>
    <row r="1414" spans="14:25" x14ac:dyDescent="0.25">
      <c r="N1414" s="33">
        <v>1412</v>
      </c>
      <c r="O1414" s="33">
        <f t="shared" ca="1" si="44"/>
        <v>0.28326407192112535</v>
      </c>
      <c r="P1414" s="33">
        <v>121.9253856879367</v>
      </c>
      <c r="Q1414" s="31">
        <f t="shared" si="45"/>
        <v>0.3234527247536067</v>
      </c>
      <c r="Y1414" s="12">
        <v>121.9253856879367</v>
      </c>
    </row>
    <row r="1415" spans="14:25" x14ac:dyDescent="0.25">
      <c r="N1415" s="33">
        <v>1413</v>
      </c>
      <c r="O1415" s="33">
        <f t="shared" ca="1" si="44"/>
        <v>0.96299061111677409</v>
      </c>
      <c r="P1415" s="33">
        <v>143.35236538241918</v>
      </c>
      <c r="Q1415" s="31">
        <f t="shared" si="45"/>
        <v>0.87310618099462045</v>
      </c>
      <c r="Y1415" s="12">
        <v>143.35236538241918</v>
      </c>
    </row>
    <row r="1416" spans="14:25" x14ac:dyDescent="0.25">
      <c r="N1416" s="33">
        <v>1414</v>
      </c>
      <c r="O1416" s="33">
        <f t="shared" ca="1" si="44"/>
        <v>0.97040610239354075</v>
      </c>
      <c r="P1416" s="33">
        <v>116.38510821750937</v>
      </c>
      <c r="Q1416" s="31">
        <f t="shared" si="45"/>
        <v>0.19882415970157952</v>
      </c>
      <c r="Y1416" s="12">
        <v>116.38510821750937</v>
      </c>
    </row>
    <row r="1417" spans="14:25" x14ac:dyDescent="0.25">
      <c r="N1417" s="33">
        <v>1415</v>
      </c>
      <c r="O1417" s="33">
        <f t="shared" ca="1" si="44"/>
        <v>4.6175529208582256E-2</v>
      </c>
      <c r="P1417" s="33">
        <v>143.05293078188515</v>
      </c>
      <c r="Q1417" s="31">
        <f t="shared" si="45"/>
        <v>0.8681662230397128</v>
      </c>
      <c r="Y1417" s="12">
        <v>143.05293078188515</v>
      </c>
    </row>
    <row r="1418" spans="14:25" x14ac:dyDescent="0.25">
      <c r="N1418" s="33">
        <v>1416</v>
      </c>
      <c r="O1418" s="33">
        <f t="shared" ca="1" si="44"/>
        <v>0.48247215337008265</v>
      </c>
      <c r="P1418" s="33">
        <v>103.74323776390951</v>
      </c>
      <c r="Q1418" s="31">
        <f t="shared" si="45"/>
        <v>4.5332414269610835E-2</v>
      </c>
      <c r="Y1418" s="12">
        <v>103.74323776390951</v>
      </c>
    </row>
    <row r="1419" spans="14:25" x14ac:dyDescent="0.25">
      <c r="N1419" s="33">
        <v>1417</v>
      </c>
      <c r="O1419" s="33">
        <f t="shared" ca="1" si="44"/>
        <v>0.17413678239817965</v>
      </c>
      <c r="P1419" s="33">
        <v>133.62560096957952</v>
      </c>
      <c r="Q1419" s="31">
        <f t="shared" si="45"/>
        <v>0.6537980972509998</v>
      </c>
      <c r="Y1419" s="12">
        <v>133.62560096957952</v>
      </c>
    </row>
    <row r="1420" spans="14:25" x14ac:dyDescent="0.25">
      <c r="N1420" s="33">
        <v>1418</v>
      </c>
      <c r="O1420" s="33">
        <f t="shared" ca="1" si="44"/>
        <v>0.52088492432880062</v>
      </c>
      <c r="P1420" s="33">
        <v>149.28323645472651</v>
      </c>
      <c r="Q1420" s="31">
        <f t="shared" si="45"/>
        <v>0.94646222060730023</v>
      </c>
      <c r="Y1420" s="12">
        <v>149.28323645472651</v>
      </c>
    </row>
    <row r="1421" spans="14:25" x14ac:dyDescent="0.25">
      <c r="N1421" s="33">
        <v>1419</v>
      </c>
      <c r="O1421" s="33">
        <f t="shared" ca="1" si="44"/>
        <v>0.66828642556644724</v>
      </c>
      <c r="P1421" s="33">
        <v>140.63658415127225</v>
      </c>
      <c r="Q1421" s="31">
        <f t="shared" si="45"/>
        <v>0.82375564005652213</v>
      </c>
      <c r="Y1421" s="12">
        <v>140.63658415127225</v>
      </c>
    </row>
    <row r="1422" spans="14:25" x14ac:dyDescent="0.25">
      <c r="N1422" s="33">
        <v>1420</v>
      </c>
      <c r="O1422" s="33">
        <f t="shared" ca="1" si="44"/>
        <v>0.47956328768294698</v>
      </c>
      <c r="P1422" s="33">
        <v>111.29827432021071</v>
      </c>
      <c r="Q1422" s="31">
        <f t="shared" si="45"/>
        <v>0.11649899429907953</v>
      </c>
      <c r="Y1422" s="12">
        <v>111.29827432021071</v>
      </c>
    </row>
    <row r="1423" spans="14:25" x14ac:dyDescent="0.25">
      <c r="N1423" s="33">
        <v>1421</v>
      </c>
      <c r="O1423" s="33">
        <f t="shared" ca="1" si="44"/>
        <v>0.12174032612428609</v>
      </c>
      <c r="P1423" s="33">
        <v>140.24448130036461</v>
      </c>
      <c r="Q1423" s="31">
        <f t="shared" si="45"/>
        <v>0.81579449585639041</v>
      </c>
      <c r="Y1423" s="12">
        <v>140.24448130036461</v>
      </c>
    </row>
    <row r="1424" spans="14:25" x14ac:dyDescent="0.25">
      <c r="N1424" s="33">
        <v>1422</v>
      </c>
      <c r="O1424" s="33">
        <f t="shared" ca="1" si="44"/>
        <v>0.70583551463711758</v>
      </c>
      <c r="P1424" s="33">
        <v>121.90482279746938</v>
      </c>
      <c r="Q1424" s="31">
        <f t="shared" si="45"/>
        <v>0.32292893986961468</v>
      </c>
      <c r="Y1424" s="12">
        <v>121.90482279746938</v>
      </c>
    </row>
    <row r="1425" spans="14:25" x14ac:dyDescent="0.25">
      <c r="N1425" s="33">
        <v>1423</v>
      </c>
      <c r="O1425" s="33">
        <f t="shared" ca="1" si="44"/>
        <v>0.25240159414869112</v>
      </c>
      <c r="P1425" s="33">
        <v>118.44969244487709</v>
      </c>
      <c r="Q1425" s="31">
        <f t="shared" si="45"/>
        <v>0.24116636679158121</v>
      </c>
      <c r="Y1425" s="12">
        <v>118.44969244487709</v>
      </c>
    </row>
    <row r="1426" spans="14:25" x14ac:dyDescent="0.25">
      <c r="N1426" s="33">
        <v>1424</v>
      </c>
      <c r="O1426" s="33">
        <f t="shared" ca="1" si="44"/>
        <v>0.17870265284568798</v>
      </c>
      <c r="P1426" s="33">
        <v>152.07422230379379</v>
      </c>
      <c r="Q1426" s="31">
        <f t="shared" si="45"/>
        <v>0.96687688807077155</v>
      </c>
      <c r="Y1426" s="12">
        <v>152.07422230379379</v>
      </c>
    </row>
    <row r="1427" spans="14:25" x14ac:dyDescent="0.25">
      <c r="N1427" s="33">
        <v>1425</v>
      </c>
      <c r="O1427" s="33">
        <f t="shared" ca="1" si="44"/>
        <v>0.38174813436151878</v>
      </c>
      <c r="P1427" s="33">
        <v>159.94278703479921</v>
      </c>
      <c r="Q1427" s="31">
        <f t="shared" si="45"/>
        <v>0.99352063960380932</v>
      </c>
      <c r="Y1427" s="12">
        <v>159.94278703479921</v>
      </c>
    </row>
    <row r="1428" spans="14:25" x14ac:dyDescent="0.25">
      <c r="N1428" s="33">
        <v>1426</v>
      </c>
      <c r="O1428" s="33">
        <f t="shared" ca="1" si="44"/>
        <v>0.8648627862605146</v>
      </c>
      <c r="P1428" s="33">
        <v>148.27072472284539</v>
      </c>
      <c r="Q1428" s="31">
        <f t="shared" si="45"/>
        <v>0.93703781145722598</v>
      </c>
      <c r="Y1428" s="12">
        <v>148.27072472284539</v>
      </c>
    </row>
    <row r="1429" spans="14:25" x14ac:dyDescent="0.25">
      <c r="N1429" s="33">
        <v>1427</v>
      </c>
      <c r="O1429" s="33">
        <f t="shared" ca="1" si="44"/>
        <v>0.43189386825224441</v>
      </c>
      <c r="P1429" s="33">
        <v>132.32894639600278</v>
      </c>
      <c r="Q1429" s="31">
        <f t="shared" si="45"/>
        <v>0.61739846571339374</v>
      </c>
      <c r="Y1429" s="12">
        <v>132.32894639600278</v>
      </c>
    </row>
    <row r="1430" spans="14:25" x14ac:dyDescent="0.25">
      <c r="N1430" s="33">
        <v>1428</v>
      </c>
      <c r="O1430" s="33">
        <f t="shared" ca="1" si="44"/>
        <v>0.69893796606654768</v>
      </c>
      <c r="P1430" s="33">
        <v>112.78734605319976</v>
      </c>
      <c r="Q1430" s="31">
        <f t="shared" si="45"/>
        <v>0.13740728266726704</v>
      </c>
      <c r="Y1430" s="12">
        <v>112.78734605319976</v>
      </c>
    </row>
    <row r="1431" spans="14:25" x14ac:dyDescent="0.25">
      <c r="N1431" s="33">
        <v>1429</v>
      </c>
      <c r="O1431" s="33">
        <f t="shared" ca="1" si="44"/>
        <v>0.64902690152948628</v>
      </c>
      <c r="P1431" s="33">
        <v>142.30904357811102</v>
      </c>
      <c r="Q1431" s="31">
        <f t="shared" si="45"/>
        <v>0.85535489407267618</v>
      </c>
      <c r="Y1431" s="12">
        <v>142.30904357811102</v>
      </c>
    </row>
    <row r="1432" spans="14:25" x14ac:dyDescent="0.25">
      <c r="N1432" s="33">
        <v>1430</v>
      </c>
      <c r="O1432" s="33">
        <f t="shared" ca="1" si="44"/>
        <v>0.50374268163519487</v>
      </c>
      <c r="P1432" s="33">
        <v>111.83386222592577</v>
      </c>
      <c r="Q1432" s="31">
        <f t="shared" si="45"/>
        <v>0.12372549536134989</v>
      </c>
      <c r="Y1432" s="12">
        <v>111.83386222592577</v>
      </c>
    </row>
    <row r="1433" spans="14:25" x14ac:dyDescent="0.25">
      <c r="N1433" s="33">
        <v>1431</v>
      </c>
      <c r="O1433" s="33">
        <f t="shared" ca="1" si="44"/>
        <v>0.26841826422952952</v>
      </c>
      <c r="P1433" s="33">
        <v>113.02495375458645</v>
      </c>
      <c r="Q1433" s="31">
        <f t="shared" si="45"/>
        <v>0.14098238276238403</v>
      </c>
      <c r="Y1433" s="12">
        <v>113.02495375458645</v>
      </c>
    </row>
    <row r="1434" spans="14:25" x14ac:dyDescent="0.25">
      <c r="N1434" s="33">
        <v>1432</v>
      </c>
      <c r="O1434" s="33">
        <f t="shared" ca="1" si="44"/>
        <v>0.62950029426580945</v>
      </c>
      <c r="P1434" s="33">
        <v>110.66209271822176</v>
      </c>
      <c r="Q1434" s="31">
        <f t="shared" si="45"/>
        <v>0.10833380894646774</v>
      </c>
      <c r="Y1434" s="12">
        <v>110.66209271822176</v>
      </c>
    </row>
    <row r="1435" spans="14:25" x14ac:dyDescent="0.25">
      <c r="N1435" s="33">
        <v>1433</v>
      </c>
      <c r="O1435" s="33">
        <f t="shared" ca="1" si="44"/>
        <v>0.10030766475535335</v>
      </c>
      <c r="P1435" s="33">
        <v>126.5127831775396</v>
      </c>
      <c r="Q1435" s="31">
        <f t="shared" si="45"/>
        <v>0.44867542744806654</v>
      </c>
      <c r="Y1435" s="12">
        <v>126.5127831775396</v>
      </c>
    </row>
    <row r="1436" spans="14:25" x14ac:dyDescent="0.25">
      <c r="N1436" s="33">
        <v>1434</v>
      </c>
      <c r="O1436" s="33">
        <f t="shared" ca="1" si="44"/>
        <v>0.28506871425974856</v>
      </c>
      <c r="P1436" s="33">
        <v>132.5431092197588</v>
      </c>
      <c r="Q1436" s="31">
        <f t="shared" si="45"/>
        <v>0.62347730716816729</v>
      </c>
      <c r="Y1436" s="12">
        <v>132.5431092197588</v>
      </c>
    </row>
    <row r="1437" spans="14:25" x14ac:dyDescent="0.25">
      <c r="N1437" s="33">
        <v>1435</v>
      </c>
      <c r="O1437" s="33">
        <f t="shared" ca="1" si="44"/>
        <v>0.52465688406652966</v>
      </c>
      <c r="P1437" s="33">
        <v>125.35297544242505</v>
      </c>
      <c r="Q1437" s="31">
        <f t="shared" si="45"/>
        <v>0.41570682539886972</v>
      </c>
      <c r="Y1437" s="12">
        <v>125.35297544242505</v>
      </c>
    </row>
    <row r="1438" spans="14:25" x14ac:dyDescent="0.25">
      <c r="N1438" s="33">
        <v>1436</v>
      </c>
      <c r="O1438" s="33">
        <f t="shared" ca="1" si="44"/>
        <v>0.15008628044035766</v>
      </c>
      <c r="P1438" s="33">
        <v>149.1170483104529</v>
      </c>
      <c r="Q1438" s="31">
        <f t="shared" si="45"/>
        <v>0.9449944376867403</v>
      </c>
      <c r="Y1438" s="12">
        <v>149.1170483104529</v>
      </c>
    </row>
    <row r="1439" spans="14:25" x14ac:dyDescent="0.25">
      <c r="N1439" s="33">
        <v>1437</v>
      </c>
      <c r="O1439" s="33">
        <f t="shared" ca="1" si="44"/>
        <v>0.18463574831140184</v>
      </c>
      <c r="P1439" s="33">
        <v>122.37802302798536</v>
      </c>
      <c r="Q1439" s="31">
        <f t="shared" si="45"/>
        <v>0.33508297234010298</v>
      </c>
      <c r="Y1439" s="12">
        <v>122.37802302798536</v>
      </c>
    </row>
    <row r="1440" spans="14:25" x14ac:dyDescent="0.25">
      <c r="N1440" s="33">
        <v>1438</v>
      </c>
      <c r="O1440" s="33">
        <f t="shared" ca="1" si="44"/>
        <v>0.70006116682024611</v>
      </c>
      <c r="P1440" s="33">
        <v>140.38350118251233</v>
      </c>
      <c r="Q1440" s="31">
        <f t="shared" si="45"/>
        <v>0.81864079173551718</v>
      </c>
      <c r="Y1440" s="12">
        <v>140.38350118251233</v>
      </c>
    </row>
    <row r="1441" spans="14:25" x14ac:dyDescent="0.25">
      <c r="N1441" s="33">
        <v>1439</v>
      </c>
      <c r="O1441" s="33">
        <f t="shared" ca="1" si="44"/>
        <v>0.59675242098730652</v>
      </c>
      <c r="P1441" s="33">
        <v>129.72269969732423</v>
      </c>
      <c r="Q1441" s="31">
        <f t="shared" si="45"/>
        <v>0.54203769232661325</v>
      </c>
      <c r="Y1441" s="12">
        <v>129.72269969732423</v>
      </c>
    </row>
    <row r="1442" spans="14:25" x14ac:dyDescent="0.25">
      <c r="N1442" s="33">
        <v>1440</v>
      </c>
      <c r="O1442" s="33">
        <f t="shared" ca="1" si="44"/>
        <v>0.15891929577881991</v>
      </c>
      <c r="P1442" s="33">
        <v>107.85289911063192</v>
      </c>
      <c r="Q1442" s="31">
        <f t="shared" si="45"/>
        <v>7.7415733021356223E-2</v>
      </c>
      <c r="Y1442" s="12">
        <v>107.85289911063192</v>
      </c>
    </row>
    <row r="1443" spans="14:25" x14ac:dyDescent="0.25">
      <c r="N1443" s="33">
        <v>1441</v>
      </c>
      <c r="O1443" s="33">
        <f t="shared" ca="1" si="44"/>
        <v>0.79356484479889389</v>
      </c>
      <c r="P1443" s="33">
        <v>118.16403096866466</v>
      </c>
      <c r="Q1443" s="31">
        <f t="shared" si="45"/>
        <v>0.23500404506053169</v>
      </c>
      <c r="Y1443" s="12">
        <v>118.16403096866466</v>
      </c>
    </row>
    <row r="1444" spans="14:25" x14ac:dyDescent="0.25">
      <c r="N1444" s="33">
        <v>1442</v>
      </c>
      <c r="O1444" s="33">
        <f t="shared" ca="1" si="44"/>
        <v>0.3710317053144282</v>
      </c>
      <c r="P1444" s="33">
        <v>112.58914504454376</v>
      </c>
      <c r="Q1444" s="31">
        <f t="shared" si="45"/>
        <v>0.13447599438557822</v>
      </c>
      <c r="Y1444" s="12">
        <v>112.58914504454376</v>
      </c>
    </row>
    <row r="1445" spans="14:25" x14ac:dyDescent="0.25">
      <c r="N1445" s="33">
        <v>1443</v>
      </c>
      <c r="O1445" s="33">
        <f t="shared" ca="1" si="44"/>
        <v>0.22900499582221068</v>
      </c>
      <c r="P1445" s="33">
        <v>128.88006828790691</v>
      </c>
      <c r="Q1445" s="31">
        <f t="shared" si="45"/>
        <v>0.51740614974057764</v>
      </c>
      <c r="Y1445" s="12">
        <v>128.88006828790691</v>
      </c>
    </row>
    <row r="1446" spans="14:25" x14ac:dyDescent="0.25">
      <c r="N1446" s="33">
        <v>1444</v>
      </c>
      <c r="O1446" s="33">
        <f t="shared" ca="1" si="44"/>
        <v>0.59941811815017343</v>
      </c>
      <c r="P1446" s="33">
        <v>90.591988960409921</v>
      </c>
      <c r="Q1446" s="31">
        <f t="shared" si="45"/>
        <v>5.9140765508702633E-3</v>
      </c>
      <c r="Y1446" s="12">
        <v>90.591988960409921</v>
      </c>
    </row>
    <row r="1447" spans="14:25" x14ac:dyDescent="0.25">
      <c r="N1447" s="33">
        <v>1445</v>
      </c>
      <c r="O1447" s="33">
        <f t="shared" ca="1" si="44"/>
        <v>0.88026815824781623</v>
      </c>
      <c r="P1447" s="33">
        <v>133.50442108333831</v>
      </c>
      <c r="Q1447" s="31">
        <f t="shared" si="45"/>
        <v>0.65044080750516708</v>
      </c>
      <c r="Y1447" s="12">
        <v>133.50442108333831</v>
      </c>
    </row>
    <row r="1448" spans="14:25" x14ac:dyDescent="0.25">
      <c r="N1448" s="33">
        <v>1446</v>
      </c>
      <c r="O1448" s="33">
        <f t="shared" ca="1" si="44"/>
        <v>0.24943863798241261</v>
      </c>
      <c r="P1448" s="33">
        <v>125.72684342860046</v>
      </c>
      <c r="Q1448" s="31">
        <f t="shared" si="45"/>
        <v>0.42626136170123607</v>
      </c>
      <c r="Y1448" s="12">
        <v>125.72684342860046</v>
      </c>
    </row>
    <row r="1449" spans="14:25" x14ac:dyDescent="0.25">
      <c r="N1449" s="33">
        <v>1447</v>
      </c>
      <c r="O1449" s="33">
        <f t="shared" ca="1" si="44"/>
        <v>0.27988807822425255</v>
      </c>
      <c r="P1449" s="33">
        <v>149.71565680661911</v>
      </c>
      <c r="Q1449" s="31">
        <f t="shared" si="45"/>
        <v>0.95014049752090823</v>
      </c>
      <c r="Y1449" s="12">
        <v>149.71565680661911</v>
      </c>
    </row>
    <row r="1450" spans="14:25" x14ac:dyDescent="0.25">
      <c r="N1450" s="33">
        <v>1448</v>
      </c>
      <c r="O1450" s="33">
        <f t="shared" ca="1" si="44"/>
        <v>0.15004389762724746</v>
      </c>
      <c r="P1450" s="33">
        <v>125.61535658546762</v>
      </c>
      <c r="Q1450" s="31">
        <f t="shared" si="45"/>
        <v>0.42310614447601858</v>
      </c>
      <c r="Y1450" s="12">
        <v>125.61535658546762</v>
      </c>
    </row>
    <row r="1451" spans="14:25" x14ac:dyDescent="0.25">
      <c r="N1451" s="33">
        <v>1449</v>
      </c>
      <c r="O1451" s="33">
        <f t="shared" ca="1" si="44"/>
        <v>0.26611392363503472</v>
      </c>
      <c r="P1451" s="33">
        <v>140.43702091260229</v>
      </c>
      <c r="Q1451" s="31">
        <f t="shared" si="45"/>
        <v>0.81972963499140994</v>
      </c>
      <c r="Y1451" s="12">
        <v>140.43702091260229</v>
      </c>
    </row>
    <row r="1452" spans="14:25" x14ac:dyDescent="0.25">
      <c r="N1452" s="33">
        <v>1450</v>
      </c>
      <c r="O1452" s="33">
        <f t="shared" ca="1" si="44"/>
        <v>0.77642240265906981</v>
      </c>
      <c r="P1452" s="33">
        <v>143.81175843127448</v>
      </c>
      <c r="Q1452" s="31">
        <f t="shared" si="45"/>
        <v>0.88044365132613289</v>
      </c>
      <c r="Y1452" s="12">
        <v>143.81175843127448</v>
      </c>
    </row>
    <row r="1453" spans="14:25" x14ac:dyDescent="0.25">
      <c r="N1453" s="33">
        <v>1451</v>
      </c>
      <c r="O1453" s="33">
        <f t="shared" ca="1" si="44"/>
        <v>9.879510824869997E-2</v>
      </c>
      <c r="P1453" s="33">
        <v>134.7305106752674</v>
      </c>
      <c r="Q1453" s="31">
        <f t="shared" si="45"/>
        <v>0.68390904462013724</v>
      </c>
      <c r="Y1453" s="12">
        <v>134.7305106752674</v>
      </c>
    </row>
    <row r="1454" spans="14:25" x14ac:dyDescent="0.25">
      <c r="N1454" s="33">
        <v>1452</v>
      </c>
      <c r="O1454" s="33">
        <f t="shared" ca="1" si="44"/>
        <v>0.64507825373128624</v>
      </c>
      <c r="P1454" s="33">
        <v>132.64158377407827</v>
      </c>
      <c r="Q1454" s="31">
        <f t="shared" si="45"/>
        <v>0.62626430437597569</v>
      </c>
      <c r="Y1454" s="12">
        <v>132.64158377407827</v>
      </c>
    </row>
    <row r="1455" spans="14:25" x14ac:dyDescent="0.25">
      <c r="N1455" s="33">
        <v>1453</v>
      </c>
      <c r="O1455" s="33">
        <f t="shared" ca="1" si="44"/>
        <v>0.93252204107395997</v>
      </c>
      <c r="P1455" s="33">
        <v>140.26149416140046</v>
      </c>
      <c r="Q1455" s="31">
        <f t="shared" si="45"/>
        <v>0.81614420908907825</v>
      </c>
      <c r="Y1455" s="12">
        <v>140.26149416140046</v>
      </c>
    </row>
    <row r="1456" spans="14:25" x14ac:dyDescent="0.25">
      <c r="N1456" s="33">
        <v>1454</v>
      </c>
      <c r="O1456" s="33">
        <f t="shared" ca="1" si="44"/>
        <v>0.56130487450436473</v>
      </c>
      <c r="P1456" s="33">
        <v>114.84394694101071</v>
      </c>
      <c r="Q1456" s="31">
        <f t="shared" si="45"/>
        <v>0.17059057600419292</v>
      </c>
      <c r="Y1456" s="12">
        <v>114.84394694101071</v>
      </c>
    </row>
    <row r="1457" spans="14:25" x14ac:dyDescent="0.25">
      <c r="N1457" s="33">
        <v>1455</v>
      </c>
      <c r="O1457" s="33">
        <f t="shared" ca="1" si="44"/>
        <v>0.1977920630385771</v>
      </c>
      <c r="P1457" s="33">
        <v>142.12062036185068</v>
      </c>
      <c r="Q1457" s="31">
        <f t="shared" si="45"/>
        <v>0.85198783054630289</v>
      </c>
      <c r="Y1457" s="12">
        <v>142.12062036185068</v>
      </c>
    </row>
    <row r="1458" spans="14:25" x14ac:dyDescent="0.25">
      <c r="N1458" s="33">
        <v>1456</v>
      </c>
      <c r="O1458" s="33">
        <f t="shared" ca="1" si="44"/>
        <v>0.24826981519284941</v>
      </c>
      <c r="P1458" s="33">
        <v>137.8083966186382</v>
      </c>
      <c r="Q1458" s="31">
        <f t="shared" si="45"/>
        <v>0.76184808032433293</v>
      </c>
      <c r="Y1458" s="12">
        <v>137.8083966186382</v>
      </c>
    </row>
    <row r="1459" spans="14:25" x14ac:dyDescent="0.25">
      <c r="N1459" s="33">
        <v>1457</v>
      </c>
      <c r="O1459" s="33">
        <f t="shared" ca="1" si="44"/>
        <v>0.73062266013617672</v>
      </c>
      <c r="P1459" s="33">
        <v>127.14461665399551</v>
      </c>
      <c r="Q1459" s="31">
        <f t="shared" si="45"/>
        <v>0.46687928679578339</v>
      </c>
      <c r="Y1459" s="12">
        <v>127.14461665399551</v>
      </c>
    </row>
    <row r="1460" spans="14:25" x14ac:dyDescent="0.25">
      <c r="N1460" s="33">
        <v>1458</v>
      </c>
      <c r="O1460" s="33">
        <f t="shared" ca="1" si="44"/>
        <v>0.24679470586339591</v>
      </c>
      <c r="P1460" s="33">
        <v>122.35162018445763</v>
      </c>
      <c r="Q1460" s="31">
        <f t="shared" si="45"/>
        <v>0.33439936288598548</v>
      </c>
      <c r="Y1460" s="12">
        <v>122.35162018445763</v>
      </c>
    </row>
    <row r="1461" spans="14:25" x14ac:dyDescent="0.25">
      <c r="N1461" s="33">
        <v>1459</v>
      </c>
      <c r="O1461" s="33">
        <f t="shared" ca="1" si="44"/>
        <v>0.89113446415063646</v>
      </c>
      <c r="P1461" s="33">
        <v>113.1217374408949</v>
      </c>
      <c r="Q1461" s="31">
        <f t="shared" si="45"/>
        <v>0.14245776290799059</v>
      </c>
      <c r="Y1461" s="12">
        <v>113.1217374408949</v>
      </c>
    </row>
    <row r="1462" spans="14:25" x14ac:dyDescent="0.25">
      <c r="N1462" s="33">
        <v>1460</v>
      </c>
      <c r="O1462" s="33">
        <f t="shared" ca="1" si="44"/>
        <v>0.52671783259014937</v>
      </c>
      <c r="P1462" s="33">
        <v>116.21542318565791</v>
      </c>
      <c r="Q1462" s="31">
        <f t="shared" si="45"/>
        <v>0.19557337894125187</v>
      </c>
      <c r="Y1462" s="12">
        <v>116.21542318565791</v>
      </c>
    </row>
    <row r="1463" spans="14:25" x14ac:dyDescent="0.25">
      <c r="N1463" s="33">
        <v>1461</v>
      </c>
      <c r="O1463" s="33">
        <f t="shared" ca="1" si="44"/>
        <v>0.32344016586201385</v>
      </c>
      <c r="P1463" s="33">
        <v>117.39584111336497</v>
      </c>
      <c r="Q1463" s="31">
        <f t="shared" si="45"/>
        <v>0.21891295682467199</v>
      </c>
      <c r="Y1463" s="12">
        <v>117.39584111336497</v>
      </c>
    </row>
    <row r="1464" spans="14:25" x14ac:dyDescent="0.25">
      <c r="N1464" s="33">
        <v>1462</v>
      </c>
      <c r="O1464" s="33">
        <f t="shared" ca="1" si="44"/>
        <v>0.87097987125577736</v>
      </c>
      <c r="P1464" s="33">
        <v>141.37695367514786</v>
      </c>
      <c r="Q1464" s="31">
        <f t="shared" si="45"/>
        <v>0.83821879756833195</v>
      </c>
      <c r="Y1464" s="12">
        <v>141.37695367514786</v>
      </c>
    </row>
    <row r="1465" spans="14:25" x14ac:dyDescent="0.25">
      <c r="N1465" s="33">
        <v>1463</v>
      </c>
      <c r="O1465" s="33">
        <f t="shared" ca="1" si="44"/>
        <v>0.49729583715412307</v>
      </c>
      <c r="P1465" s="33">
        <v>118.52319663599494</v>
      </c>
      <c r="Q1465" s="31">
        <f t="shared" si="45"/>
        <v>0.24276750911184258</v>
      </c>
      <c r="Y1465" s="12">
        <v>118.52319663599494</v>
      </c>
    </row>
    <row r="1466" spans="14:25" x14ac:dyDescent="0.25">
      <c r="N1466" s="33">
        <v>1464</v>
      </c>
      <c r="O1466" s="33">
        <f t="shared" ca="1" si="44"/>
        <v>0.44318849955309658</v>
      </c>
      <c r="P1466" s="33">
        <v>120.03119756086795</v>
      </c>
      <c r="Q1466" s="31">
        <f t="shared" si="45"/>
        <v>0.27698501890552929</v>
      </c>
      <c r="Y1466" s="12">
        <v>120.03119756086795</v>
      </c>
    </row>
    <row r="1467" spans="14:25" x14ac:dyDescent="0.25">
      <c r="N1467" s="33">
        <v>1465</v>
      </c>
      <c r="O1467" s="33">
        <f t="shared" ca="1" si="44"/>
        <v>0.91277814499112175</v>
      </c>
      <c r="P1467" s="33">
        <v>132.60609069449376</v>
      </c>
      <c r="Q1467" s="31">
        <f t="shared" si="45"/>
        <v>0.62526039549275569</v>
      </c>
      <c r="Y1467" s="12">
        <v>132.60609069449376</v>
      </c>
    </row>
    <row r="1468" spans="14:25" x14ac:dyDescent="0.25">
      <c r="N1468" s="33">
        <v>1466</v>
      </c>
      <c r="O1468" s="33">
        <f t="shared" ca="1" si="44"/>
        <v>0.77006670829322732</v>
      </c>
      <c r="P1468" s="33">
        <v>123.13717600140498</v>
      </c>
      <c r="Q1468" s="31">
        <f t="shared" si="45"/>
        <v>0.35500273092913526</v>
      </c>
      <c r="Y1468" s="12">
        <v>123.13717600140498</v>
      </c>
    </row>
    <row r="1469" spans="14:25" x14ac:dyDescent="0.25">
      <c r="N1469" s="33">
        <v>1467</v>
      </c>
      <c r="O1469" s="33">
        <f t="shared" ca="1" si="44"/>
        <v>0.72358685238624754</v>
      </c>
      <c r="P1469" s="33">
        <v>162.98857977808507</v>
      </c>
      <c r="Q1469" s="31">
        <f t="shared" si="45"/>
        <v>0.9969344276482186</v>
      </c>
      <c r="Y1469" s="12">
        <v>162.98857977808507</v>
      </c>
    </row>
    <row r="1470" spans="14:25" x14ac:dyDescent="0.25">
      <c r="N1470" s="33">
        <v>1468</v>
      </c>
      <c r="O1470" s="33">
        <f t="shared" ca="1" si="44"/>
        <v>0.72009022317866966</v>
      </c>
      <c r="P1470" s="33">
        <v>98.872204325530078</v>
      </c>
      <c r="Q1470" s="31">
        <f t="shared" si="45"/>
        <v>2.2538630744986986E-2</v>
      </c>
      <c r="Y1470" s="12">
        <v>98.872204325530078</v>
      </c>
    </row>
    <row r="1471" spans="14:25" x14ac:dyDescent="0.25">
      <c r="N1471" s="33">
        <v>1469</v>
      </c>
      <c r="O1471" s="33">
        <f t="shared" ca="1" si="44"/>
        <v>0.98172625539563563</v>
      </c>
      <c r="P1471" s="33">
        <v>147.74063723545197</v>
      </c>
      <c r="Q1471" s="31">
        <f t="shared" si="45"/>
        <v>0.93163048794390357</v>
      </c>
      <c r="Y1471" s="12">
        <v>147.74063723545197</v>
      </c>
    </row>
    <row r="1472" spans="14:25" x14ac:dyDescent="0.25">
      <c r="N1472" s="33">
        <v>1470</v>
      </c>
      <c r="O1472" s="33">
        <f t="shared" ca="1" si="44"/>
        <v>0.6409147301630107</v>
      </c>
      <c r="P1472" s="33">
        <v>132.96725224325468</v>
      </c>
      <c r="Q1472" s="31">
        <f t="shared" si="45"/>
        <v>0.63544260486588877</v>
      </c>
      <c r="Y1472" s="12">
        <v>132.96725224325468</v>
      </c>
    </row>
    <row r="1473" spans="14:25" x14ac:dyDescent="0.25">
      <c r="N1473" s="33">
        <v>1471</v>
      </c>
      <c r="O1473" s="33">
        <f t="shared" ca="1" si="44"/>
        <v>0.74035649356899635</v>
      </c>
      <c r="P1473" s="33">
        <v>129.16419944986461</v>
      </c>
      <c r="Q1473" s="31">
        <f t="shared" si="45"/>
        <v>0.52571298782458742</v>
      </c>
      <c r="Y1473" s="12">
        <v>129.16419944986461</v>
      </c>
    </row>
    <row r="1474" spans="14:25" x14ac:dyDescent="0.25">
      <c r="N1474" s="33">
        <v>1472</v>
      </c>
      <c r="O1474" s="33">
        <f t="shared" ca="1" si="44"/>
        <v>0.40802812764429119</v>
      </c>
      <c r="P1474" s="33">
        <v>128.58660242530681</v>
      </c>
      <c r="Q1474" s="31">
        <f t="shared" si="45"/>
        <v>0.5088302137676034</v>
      </c>
      <c r="Y1474" s="12">
        <v>128.58660242530681</v>
      </c>
    </row>
    <row r="1475" spans="14:25" x14ac:dyDescent="0.25">
      <c r="N1475" s="33">
        <v>1473</v>
      </c>
      <c r="O1475" s="33">
        <f t="shared" ca="1" si="44"/>
        <v>0.95185595599045147</v>
      </c>
      <c r="P1475" s="33">
        <v>121.29144468285214</v>
      </c>
      <c r="Q1475" s="31">
        <f t="shared" si="45"/>
        <v>0.30749346688745882</v>
      </c>
      <c r="Y1475" s="12">
        <v>121.29144468285214</v>
      </c>
    </row>
    <row r="1476" spans="14:25" x14ac:dyDescent="0.25">
      <c r="N1476" s="33">
        <v>1474</v>
      </c>
      <c r="O1476" s="33">
        <f t="shared" ref="O1476:O1539" ca="1" si="46">RAND()</f>
        <v>0.14034201907857635</v>
      </c>
      <c r="P1476" s="33">
        <v>125.15668957398431</v>
      </c>
      <c r="Q1476" s="31">
        <f t="shared" ref="Q1476:Q1539" si="47">_xlfn.NORM.S.DIST(($L$5+$L$6*ASINH((P1476-$L$3)/$L$4)),TRUE)</f>
        <v>0.41019681196959057</v>
      </c>
      <c r="Y1476" s="12">
        <v>125.15668957398431</v>
      </c>
    </row>
    <row r="1477" spans="14:25" x14ac:dyDescent="0.25">
      <c r="N1477" s="33">
        <v>1475</v>
      </c>
      <c r="O1477" s="33">
        <f t="shared" ca="1" si="46"/>
        <v>0.24370550931831525</v>
      </c>
      <c r="P1477" s="33">
        <v>136.89685570049133</v>
      </c>
      <c r="Q1477" s="31">
        <f t="shared" si="47"/>
        <v>0.73980273548533482</v>
      </c>
      <c r="Y1477" s="12">
        <v>136.89685570049133</v>
      </c>
    </row>
    <row r="1478" spans="14:25" x14ac:dyDescent="0.25">
      <c r="N1478" s="33">
        <v>1476</v>
      </c>
      <c r="O1478" s="33">
        <f t="shared" ca="1" si="46"/>
        <v>0.96486346497686137</v>
      </c>
      <c r="P1478" s="33">
        <v>122.16105202684413</v>
      </c>
      <c r="Q1478" s="31">
        <f t="shared" si="47"/>
        <v>0.32948423495464435</v>
      </c>
      <c r="Y1478" s="12">
        <v>122.16105202684413</v>
      </c>
    </row>
    <row r="1479" spans="14:25" x14ac:dyDescent="0.25">
      <c r="N1479" s="33">
        <v>1477</v>
      </c>
      <c r="O1479" s="33">
        <f t="shared" ca="1" si="46"/>
        <v>0.26678238982509117</v>
      </c>
      <c r="P1479" s="33">
        <v>139.42183782000978</v>
      </c>
      <c r="Q1479" s="31">
        <f t="shared" si="47"/>
        <v>0.79842636152054225</v>
      </c>
      <c r="Y1479" s="12">
        <v>139.42183782000978</v>
      </c>
    </row>
    <row r="1480" spans="14:25" x14ac:dyDescent="0.25">
      <c r="N1480" s="33">
        <v>1478</v>
      </c>
      <c r="O1480" s="33">
        <f t="shared" ca="1" si="46"/>
        <v>0.25774352985234084</v>
      </c>
      <c r="P1480" s="33">
        <v>117.66673976034518</v>
      </c>
      <c r="Q1480" s="31">
        <f t="shared" si="47"/>
        <v>0.2245069371313731</v>
      </c>
      <c r="Y1480" s="12">
        <v>117.66673976034518</v>
      </c>
    </row>
    <row r="1481" spans="14:25" x14ac:dyDescent="0.25">
      <c r="N1481" s="33">
        <v>1479</v>
      </c>
      <c r="O1481" s="33">
        <f t="shared" ca="1" si="46"/>
        <v>0.31690446964529728</v>
      </c>
      <c r="P1481" s="33">
        <v>110.53703877157123</v>
      </c>
      <c r="Q1481" s="31">
        <f t="shared" si="47"/>
        <v>0.10678135895217848</v>
      </c>
      <c r="Y1481" s="12">
        <v>110.53703877157123</v>
      </c>
    </row>
    <row r="1482" spans="14:25" x14ac:dyDescent="0.25">
      <c r="N1482" s="33">
        <v>1480</v>
      </c>
      <c r="O1482" s="33">
        <f t="shared" ca="1" si="46"/>
        <v>0.9095812403670166</v>
      </c>
      <c r="P1482" s="33">
        <v>129.7161781890976</v>
      </c>
      <c r="Q1482" s="31">
        <f t="shared" si="47"/>
        <v>0.54184717889139011</v>
      </c>
      <c r="Y1482" s="12">
        <v>129.7161781890976</v>
      </c>
    </row>
    <row r="1483" spans="14:25" x14ac:dyDescent="0.25">
      <c r="N1483" s="33">
        <v>1481</v>
      </c>
      <c r="O1483" s="33">
        <f t="shared" ca="1" si="46"/>
        <v>0.94986736466780974</v>
      </c>
      <c r="P1483" s="33">
        <v>113.1661990617892</v>
      </c>
      <c r="Q1483" s="31">
        <f t="shared" si="47"/>
        <v>0.14313926735870108</v>
      </c>
      <c r="Y1483" s="12">
        <v>113.1661990617892</v>
      </c>
    </row>
    <row r="1484" spans="14:25" x14ac:dyDescent="0.25">
      <c r="N1484" s="33">
        <v>1482</v>
      </c>
      <c r="O1484" s="33">
        <f t="shared" ca="1" si="46"/>
        <v>0.45486143047453165</v>
      </c>
      <c r="P1484" s="33">
        <v>114.91292317354464</v>
      </c>
      <c r="Q1484" s="31">
        <f t="shared" si="47"/>
        <v>0.17179216202321362</v>
      </c>
      <c r="Y1484" s="12">
        <v>114.91292317354464</v>
      </c>
    </row>
    <row r="1485" spans="14:25" x14ac:dyDescent="0.25">
      <c r="N1485" s="33">
        <v>1483</v>
      </c>
      <c r="O1485" s="33">
        <f t="shared" ca="1" si="46"/>
        <v>0.32514680785410721</v>
      </c>
      <c r="P1485" s="33">
        <v>143.24765445064378</v>
      </c>
      <c r="Q1485" s="31">
        <f t="shared" si="47"/>
        <v>0.87139284246505955</v>
      </c>
      <c r="Y1485" s="12">
        <v>143.24765445064378</v>
      </c>
    </row>
    <row r="1486" spans="14:25" x14ac:dyDescent="0.25">
      <c r="N1486" s="33">
        <v>1484</v>
      </c>
      <c r="O1486" s="33">
        <f t="shared" ca="1" si="46"/>
        <v>0.24524074378875815</v>
      </c>
      <c r="P1486" s="33">
        <v>111.33235788705346</v>
      </c>
      <c r="Q1486" s="31">
        <f t="shared" si="47"/>
        <v>0.11694919488879128</v>
      </c>
      <c r="Y1486" s="12">
        <v>111.33235788705346</v>
      </c>
    </row>
    <row r="1487" spans="14:25" x14ac:dyDescent="0.25">
      <c r="N1487" s="33">
        <v>1485</v>
      </c>
      <c r="O1487" s="33">
        <f t="shared" ca="1" si="46"/>
        <v>0.18643488114185547</v>
      </c>
      <c r="P1487" s="33">
        <v>108.089596987118</v>
      </c>
      <c r="Q1487" s="31">
        <f t="shared" si="47"/>
        <v>7.9714266543983336E-2</v>
      </c>
      <c r="Y1487" s="12">
        <v>108.089596987118</v>
      </c>
    </row>
    <row r="1488" spans="14:25" x14ac:dyDescent="0.25">
      <c r="N1488" s="33">
        <v>1486</v>
      </c>
      <c r="O1488" s="33">
        <f t="shared" ca="1" si="46"/>
        <v>0.99561655259363591</v>
      </c>
      <c r="P1488" s="33">
        <v>128.83563730725271</v>
      </c>
      <c r="Q1488" s="31">
        <f t="shared" si="47"/>
        <v>0.51610740114241627</v>
      </c>
      <c r="Y1488" s="12">
        <v>128.83563730725271</v>
      </c>
    </row>
    <row r="1489" spans="14:25" x14ac:dyDescent="0.25">
      <c r="N1489" s="33">
        <v>1487</v>
      </c>
      <c r="O1489" s="33">
        <f t="shared" ca="1" si="46"/>
        <v>0.40625001823076801</v>
      </c>
      <c r="P1489" s="33">
        <v>128.10174571166579</v>
      </c>
      <c r="Q1489" s="31">
        <f t="shared" si="47"/>
        <v>0.49468028804685243</v>
      </c>
      <c r="Y1489" s="12">
        <v>128.10174571166579</v>
      </c>
    </row>
    <row r="1490" spans="14:25" x14ac:dyDescent="0.25">
      <c r="N1490" s="33">
        <v>1488</v>
      </c>
      <c r="O1490" s="33">
        <f t="shared" ca="1" si="46"/>
        <v>0.12340637128660659</v>
      </c>
      <c r="P1490" s="33">
        <v>114.54606983711776</v>
      </c>
      <c r="Q1490" s="31">
        <f t="shared" si="47"/>
        <v>0.16546804357206185</v>
      </c>
      <c r="Y1490" s="12">
        <v>114.54606983711776</v>
      </c>
    </row>
    <row r="1491" spans="14:25" x14ac:dyDescent="0.25">
      <c r="N1491" s="33">
        <v>1489</v>
      </c>
      <c r="O1491" s="33">
        <f t="shared" ca="1" si="46"/>
        <v>2.1267326260014929E-2</v>
      </c>
      <c r="P1491" s="33">
        <v>138.48520782478585</v>
      </c>
      <c r="Q1491" s="31">
        <f t="shared" si="47"/>
        <v>0.77758546735477996</v>
      </c>
      <c r="Y1491" s="12">
        <v>138.48520782478585</v>
      </c>
    </row>
    <row r="1492" spans="14:25" x14ac:dyDescent="0.25">
      <c r="N1492" s="33">
        <v>1490</v>
      </c>
      <c r="O1492" s="33">
        <f t="shared" ca="1" si="46"/>
        <v>0.73638365783359894</v>
      </c>
      <c r="P1492" s="33">
        <v>120.46281978563236</v>
      </c>
      <c r="Q1492" s="31">
        <f t="shared" si="47"/>
        <v>0.2872449133716144</v>
      </c>
      <c r="Y1492" s="12">
        <v>120.46281978563236</v>
      </c>
    </row>
    <row r="1493" spans="14:25" x14ac:dyDescent="0.25">
      <c r="N1493" s="33">
        <v>1491</v>
      </c>
      <c r="O1493" s="33">
        <f t="shared" ca="1" si="46"/>
        <v>0.37977277247156827</v>
      </c>
      <c r="P1493" s="33">
        <v>145.03924413213389</v>
      </c>
      <c r="Q1493" s="31">
        <f t="shared" si="47"/>
        <v>0.89862770624210442</v>
      </c>
      <c r="Y1493" s="12">
        <v>145.03924413213389</v>
      </c>
    </row>
    <row r="1494" spans="14:25" x14ac:dyDescent="0.25">
      <c r="N1494" s="33">
        <v>1492</v>
      </c>
      <c r="O1494" s="33">
        <f t="shared" ca="1" si="46"/>
        <v>0.77555068046720843</v>
      </c>
      <c r="P1494" s="33">
        <v>131.68995534769294</v>
      </c>
      <c r="Q1494" s="31">
        <f t="shared" si="47"/>
        <v>0.59913057128778213</v>
      </c>
      <c r="Y1494" s="12">
        <v>131.68995534769294</v>
      </c>
    </row>
    <row r="1495" spans="14:25" x14ac:dyDescent="0.25">
      <c r="N1495" s="33">
        <v>1493</v>
      </c>
      <c r="O1495" s="33">
        <f t="shared" ca="1" si="46"/>
        <v>0.24334697151541496</v>
      </c>
      <c r="P1495" s="33">
        <v>103.74158964366262</v>
      </c>
      <c r="Q1495" s="31">
        <f t="shared" si="47"/>
        <v>4.532222550693922E-2</v>
      </c>
      <c r="Y1495" s="12">
        <v>103.74158964366262</v>
      </c>
    </row>
    <row r="1496" spans="14:25" x14ac:dyDescent="0.25">
      <c r="N1496" s="33">
        <v>1494</v>
      </c>
      <c r="O1496" s="33">
        <f t="shared" ca="1" si="46"/>
        <v>0.73075938987773503</v>
      </c>
      <c r="P1496" s="33">
        <v>141.30269824613981</v>
      </c>
      <c r="Q1496" s="31">
        <f t="shared" si="47"/>
        <v>0.83680205711758437</v>
      </c>
      <c r="Y1496" s="12">
        <v>141.30269824613981</v>
      </c>
    </row>
    <row r="1497" spans="14:25" x14ac:dyDescent="0.25">
      <c r="N1497" s="33">
        <v>1495</v>
      </c>
      <c r="O1497" s="33">
        <f t="shared" ca="1" si="46"/>
        <v>0.58618745111023707</v>
      </c>
      <c r="P1497" s="33">
        <v>132.09032363315026</v>
      </c>
      <c r="Q1497" s="31">
        <f t="shared" si="47"/>
        <v>0.61059834762588971</v>
      </c>
      <c r="Y1497" s="12">
        <v>132.09032363315026</v>
      </c>
    </row>
    <row r="1498" spans="14:25" x14ac:dyDescent="0.25">
      <c r="N1498" s="33">
        <v>1496</v>
      </c>
      <c r="O1498" s="33">
        <f t="shared" ca="1" si="46"/>
        <v>0.65675336202840073</v>
      </c>
      <c r="P1498" s="33">
        <v>106.23054718676516</v>
      </c>
      <c r="Q1498" s="31">
        <f t="shared" si="47"/>
        <v>6.3056151264856447E-2</v>
      </c>
      <c r="Y1498" s="12">
        <v>106.23054718676516</v>
      </c>
    </row>
    <row r="1499" spans="14:25" x14ac:dyDescent="0.25">
      <c r="N1499" s="33">
        <v>1497</v>
      </c>
      <c r="O1499" s="33">
        <f t="shared" ca="1" si="46"/>
        <v>8.453839811425734E-2</v>
      </c>
      <c r="P1499" s="33">
        <v>144.45240273622719</v>
      </c>
      <c r="Q1499" s="31">
        <f t="shared" si="47"/>
        <v>0.89019066507180322</v>
      </c>
      <c r="Y1499" s="12">
        <v>144.45240273622719</v>
      </c>
    </row>
    <row r="1500" spans="14:25" x14ac:dyDescent="0.25">
      <c r="N1500" s="33">
        <v>1498</v>
      </c>
      <c r="O1500" s="33">
        <f t="shared" ca="1" si="46"/>
        <v>0.388148534796251</v>
      </c>
      <c r="P1500" s="33">
        <v>121.16135177334854</v>
      </c>
      <c r="Q1500" s="31">
        <f t="shared" si="47"/>
        <v>0.30426768864857934</v>
      </c>
      <c r="Y1500" s="12">
        <v>121.16135177334854</v>
      </c>
    </row>
    <row r="1501" spans="14:25" x14ac:dyDescent="0.25">
      <c r="N1501" s="33">
        <v>1499</v>
      </c>
      <c r="O1501" s="33">
        <f t="shared" ca="1" si="46"/>
        <v>0.84809433423070779</v>
      </c>
      <c r="P1501" s="33">
        <v>127.17714429063743</v>
      </c>
      <c r="Q1501" s="31">
        <f t="shared" si="47"/>
        <v>0.46782014235165764</v>
      </c>
      <c r="Y1501" s="12">
        <v>127.17714429063743</v>
      </c>
    </row>
    <row r="1502" spans="14:25" x14ac:dyDescent="0.25">
      <c r="N1502" s="33">
        <v>1500</v>
      </c>
      <c r="O1502" s="33">
        <f t="shared" ca="1" si="46"/>
        <v>0.36096409815190955</v>
      </c>
      <c r="P1502" s="33">
        <v>153.57095434773026</v>
      </c>
      <c r="Q1502" s="31">
        <f t="shared" si="47"/>
        <v>0.97491913398004093</v>
      </c>
      <c r="Y1502" s="12">
        <v>153.57095434773026</v>
      </c>
    </row>
    <row r="1503" spans="14:25" x14ac:dyDescent="0.25">
      <c r="N1503" s="33">
        <v>1501</v>
      </c>
      <c r="O1503" s="33">
        <f t="shared" ca="1" si="46"/>
        <v>0.3463143479393993</v>
      </c>
      <c r="P1503" s="33">
        <v>129.41809867343193</v>
      </c>
      <c r="Q1503" s="31">
        <f t="shared" si="47"/>
        <v>0.53313603575034962</v>
      </c>
      <c r="Y1503" s="12">
        <v>129.41809867343193</v>
      </c>
    </row>
    <row r="1504" spans="14:25" x14ac:dyDescent="0.25">
      <c r="N1504" s="33">
        <v>1502</v>
      </c>
      <c r="O1504" s="33">
        <f t="shared" ca="1" si="46"/>
        <v>0.49968840888122823</v>
      </c>
      <c r="P1504" s="33">
        <v>104.305408290199</v>
      </c>
      <c r="Q1504" s="31">
        <f t="shared" si="47"/>
        <v>4.8921912850750572E-2</v>
      </c>
      <c r="Y1504" s="12">
        <v>104.305408290199</v>
      </c>
    </row>
    <row r="1505" spans="14:25" x14ac:dyDescent="0.25">
      <c r="N1505" s="33">
        <v>1503</v>
      </c>
      <c r="O1505" s="33">
        <f t="shared" ca="1" si="46"/>
        <v>0.46372623009762604</v>
      </c>
      <c r="P1505" s="33">
        <v>115.70374116357351</v>
      </c>
      <c r="Q1505" s="31">
        <f t="shared" si="47"/>
        <v>0.18598366423120974</v>
      </c>
      <c r="Y1505" s="12">
        <v>115.70374116357351</v>
      </c>
    </row>
    <row r="1506" spans="14:25" x14ac:dyDescent="0.25">
      <c r="N1506" s="33">
        <v>1504</v>
      </c>
      <c r="O1506" s="33">
        <f t="shared" ca="1" si="46"/>
        <v>0.99205377988531218</v>
      </c>
      <c r="P1506" s="33">
        <v>132.02430023980099</v>
      </c>
      <c r="Q1506" s="31">
        <f t="shared" si="47"/>
        <v>0.60871209558452077</v>
      </c>
      <c r="Y1506" s="12">
        <v>132.02430023980099</v>
      </c>
    </row>
    <row r="1507" spans="14:25" x14ac:dyDescent="0.25">
      <c r="N1507" s="33">
        <v>1505</v>
      </c>
      <c r="O1507" s="33">
        <f t="shared" ca="1" si="46"/>
        <v>0.94166991639983155</v>
      </c>
      <c r="P1507" s="33">
        <v>118.96009219790162</v>
      </c>
      <c r="Q1507" s="31">
        <f t="shared" si="47"/>
        <v>0.2524141978343456</v>
      </c>
      <c r="Y1507" s="12">
        <v>118.96009219790162</v>
      </c>
    </row>
    <row r="1508" spans="14:25" x14ac:dyDescent="0.25">
      <c r="N1508" s="33">
        <v>1506</v>
      </c>
      <c r="O1508" s="33">
        <f t="shared" ca="1" si="46"/>
        <v>0.44577072897779713</v>
      </c>
      <c r="P1508" s="33">
        <v>127.81619173892871</v>
      </c>
      <c r="Q1508" s="31">
        <f t="shared" si="47"/>
        <v>0.48636393881127177</v>
      </c>
      <c r="Y1508" s="12">
        <v>127.81619173892871</v>
      </c>
    </row>
    <row r="1509" spans="14:25" x14ac:dyDescent="0.25">
      <c r="N1509" s="33">
        <v>1507</v>
      </c>
      <c r="O1509" s="33">
        <f t="shared" ca="1" si="46"/>
        <v>0.24216346730724214</v>
      </c>
      <c r="P1509" s="33">
        <v>134.85020538782265</v>
      </c>
      <c r="Q1509" s="31">
        <f t="shared" si="47"/>
        <v>0.68711229055760237</v>
      </c>
      <c r="Y1509" s="12">
        <v>134.85020538782265</v>
      </c>
    </row>
    <row r="1510" spans="14:25" x14ac:dyDescent="0.25">
      <c r="N1510" s="33">
        <v>1508</v>
      </c>
      <c r="O1510" s="33">
        <f t="shared" ca="1" si="46"/>
        <v>0.42153530899638247</v>
      </c>
      <c r="P1510" s="33">
        <v>140.4481756681443</v>
      </c>
      <c r="Q1510" s="31">
        <f t="shared" si="47"/>
        <v>0.81995608972251788</v>
      </c>
      <c r="Y1510" s="12">
        <v>140.4481756681443</v>
      </c>
    </row>
    <row r="1511" spans="14:25" x14ac:dyDescent="0.25">
      <c r="N1511" s="33">
        <v>1509</v>
      </c>
      <c r="O1511" s="33">
        <f t="shared" ca="1" si="46"/>
        <v>0.97427341535265566</v>
      </c>
      <c r="P1511" s="33">
        <v>123.48674959566002</v>
      </c>
      <c r="Q1511" s="31">
        <f t="shared" si="47"/>
        <v>0.36433953986023815</v>
      </c>
      <c r="Y1511" s="12">
        <v>123.48674959566002</v>
      </c>
    </row>
    <row r="1512" spans="14:25" x14ac:dyDescent="0.25">
      <c r="N1512" s="33">
        <v>1510</v>
      </c>
      <c r="O1512" s="33">
        <f t="shared" ca="1" si="46"/>
        <v>0.97524851839570537</v>
      </c>
      <c r="P1512" s="33">
        <v>135.96599642105127</v>
      </c>
      <c r="Q1512" s="31">
        <f t="shared" si="47"/>
        <v>0.716351200954499</v>
      </c>
      <c r="Y1512" s="12">
        <v>135.96599642105127</v>
      </c>
    </row>
    <row r="1513" spans="14:25" x14ac:dyDescent="0.25">
      <c r="N1513" s="33">
        <v>1511</v>
      </c>
      <c r="O1513" s="33">
        <f t="shared" ca="1" si="46"/>
        <v>0.76767185217168499</v>
      </c>
      <c r="P1513" s="33">
        <v>131.72770044223722</v>
      </c>
      <c r="Q1513" s="31">
        <f t="shared" si="47"/>
        <v>0.60021461530598796</v>
      </c>
      <c r="Y1513" s="12">
        <v>131.72770044223722</v>
      </c>
    </row>
    <row r="1514" spans="14:25" x14ac:dyDescent="0.25">
      <c r="N1514" s="33">
        <v>1512</v>
      </c>
      <c r="O1514" s="33">
        <f t="shared" ca="1" si="46"/>
        <v>0.54334396766880533</v>
      </c>
      <c r="P1514" s="33">
        <v>141.61204949880181</v>
      </c>
      <c r="Q1514" s="31">
        <f t="shared" si="47"/>
        <v>0.8426542016387133</v>
      </c>
      <c r="Y1514" s="12">
        <v>141.61204949880181</v>
      </c>
    </row>
    <row r="1515" spans="14:25" x14ac:dyDescent="0.25">
      <c r="N1515" s="33">
        <v>1513</v>
      </c>
      <c r="O1515" s="33">
        <f t="shared" ca="1" si="46"/>
        <v>0.49263135082598475</v>
      </c>
      <c r="P1515" s="33">
        <v>134.87699777505995</v>
      </c>
      <c r="Q1515" s="31">
        <f t="shared" si="47"/>
        <v>0.68782762307097933</v>
      </c>
      <c r="Y1515" s="12">
        <v>134.87699777505995</v>
      </c>
    </row>
    <row r="1516" spans="14:25" x14ac:dyDescent="0.25">
      <c r="N1516" s="33">
        <v>1514</v>
      </c>
      <c r="O1516" s="33">
        <f t="shared" ca="1" si="46"/>
        <v>0.95739208878019189</v>
      </c>
      <c r="P1516" s="33">
        <v>140.47386256399483</v>
      </c>
      <c r="Q1516" s="31">
        <f t="shared" si="47"/>
        <v>0.82047692665677352</v>
      </c>
      <c r="Y1516" s="12">
        <v>140.47386256399483</v>
      </c>
    </row>
    <row r="1517" spans="14:25" x14ac:dyDescent="0.25">
      <c r="N1517" s="33">
        <v>1515</v>
      </c>
      <c r="O1517" s="33">
        <f t="shared" ca="1" si="46"/>
        <v>0.85157389305929398</v>
      </c>
      <c r="P1517" s="33">
        <v>143.43756006793768</v>
      </c>
      <c r="Q1517" s="31">
        <f t="shared" si="47"/>
        <v>0.87448897216416643</v>
      </c>
      <c r="Y1517" s="12">
        <v>143.43756006793768</v>
      </c>
    </row>
    <row r="1518" spans="14:25" x14ac:dyDescent="0.25">
      <c r="N1518" s="33">
        <v>1516</v>
      </c>
      <c r="O1518" s="33">
        <f t="shared" ca="1" si="46"/>
        <v>0.57207803426046666</v>
      </c>
      <c r="P1518" s="33">
        <v>143.54406036393905</v>
      </c>
      <c r="Q1518" s="31">
        <f t="shared" si="47"/>
        <v>0.87620343810416512</v>
      </c>
      <c r="Y1518" s="12">
        <v>143.54406036393905</v>
      </c>
    </row>
    <row r="1519" spans="14:25" x14ac:dyDescent="0.25">
      <c r="N1519" s="33">
        <v>1517</v>
      </c>
      <c r="O1519" s="33">
        <f t="shared" ca="1" si="46"/>
        <v>0.78030739671229254</v>
      </c>
      <c r="P1519" s="33">
        <v>121.56793949935594</v>
      </c>
      <c r="Q1519" s="31">
        <f t="shared" si="47"/>
        <v>0.31440569809220981</v>
      </c>
      <c r="Y1519" s="12">
        <v>121.56793949935594</v>
      </c>
    </row>
    <row r="1520" spans="14:25" x14ac:dyDescent="0.25">
      <c r="N1520" s="33">
        <v>1518</v>
      </c>
      <c r="O1520" s="33">
        <f t="shared" ca="1" si="46"/>
        <v>0.93720310422411157</v>
      </c>
      <c r="P1520" s="33">
        <v>123.57893900922834</v>
      </c>
      <c r="Q1520" s="31">
        <f t="shared" si="47"/>
        <v>0.36681822596388913</v>
      </c>
      <c r="Y1520" s="12">
        <v>123.57893900922834</v>
      </c>
    </row>
    <row r="1521" spans="14:25" x14ac:dyDescent="0.25">
      <c r="N1521" s="33">
        <v>1519</v>
      </c>
      <c r="O1521" s="33">
        <f t="shared" ca="1" si="46"/>
        <v>0.51862333550859796</v>
      </c>
      <c r="P1521" s="33">
        <v>108.42791433781092</v>
      </c>
      <c r="Q1521" s="31">
        <f t="shared" si="47"/>
        <v>8.3093648366189474E-2</v>
      </c>
      <c r="Y1521" s="12">
        <v>108.42791433781092</v>
      </c>
    </row>
    <row r="1522" spans="14:25" x14ac:dyDescent="0.25">
      <c r="N1522" s="33">
        <v>1520</v>
      </c>
      <c r="O1522" s="33">
        <f t="shared" ca="1" si="46"/>
        <v>0.46020565146719494</v>
      </c>
      <c r="P1522" s="33">
        <v>130.29715846393142</v>
      </c>
      <c r="Q1522" s="31">
        <f t="shared" si="47"/>
        <v>0.55879939636015175</v>
      </c>
      <c r="Y1522" s="12">
        <v>130.29715846393142</v>
      </c>
    </row>
    <row r="1523" spans="14:25" x14ac:dyDescent="0.25">
      <c r="N1523" s="33">
        <v>1521</v>
      </c>
      <c r="O1523" s="33">
        <f t="shared" ca="1" si="46"/>
        <v>0.5143342712837079</v>
      </c>
      <c r="P1523" s="33">
        <v>145.89467402179133</v>
      </c>
      <c r="Q1523" s="31">
        <f t="shared" si="47"/>
        <v>0.91009860700118383</v>
      </c>
      <c r="Y1523" s="12">
        <v>145.89467402179133</v>
      </c>
    </row>
    <row r="1524" spans="14:25" x14ac:dyDescent="0.25">
      <c r="N1524" s="33">
        <v>1522</v>
      </c>
      <c r="O1524" s="33">
        <f t="shared" ca="1" si="46"/>
        <v>0.40165352612031036</v>
      </c>
      <c r="P1524" s="33">
        <v>141.31634507878329</v>
      </c>
      <c r="Q1524" s="31">
        <f t="shared" si="47"/>
        <v>0.83706299730598621</v>
      </c>
      <c r="Y1524" s="12">
        <v>141.31634507878329</v>
      </c>
    </row>
    <row r="1525" spans="14:25" x14ac:dyDescent="0.25">
      <c r="N1525" s="33">
        <v>1523</v>
      </c>
      <c r="O1525" s="33">
        <f t="shared" ca="1" si="46"/>
        <v>0.59364900814527499</v>
      </c>
      <c r="P1525" s="33">
        <v>127.94005416792693</v>
      </c>
      <c r="Q1525" s="31">
        <f t="shared" si="47"/>
        <v>0.48996935518336193</v>
      </c>
      <c r="Y1525" s="12">
        <v>127.94005416792693</v>
      </c>
    </row>
    <row r="1526" spans="14:25" x14ac:dyDescent="0.25">
      <c r="N1526" s="33">
        <v>1524</v>
      </c>
      <c r="O1526" s="33">
        <f t="shared" ca="1" si="46"/>
        <v>0.61163490278712429</v>
      </c>
      <c r="P1526" s="33">
        <v>127.21960169407744</v>
      </c>
      <c r="Q1526" s="31">
        <f t="shared" si="47"/>
        <v>0.46904870337957977</v>
      </c>
      <c r="Y1526" s="12">
        <v>127.21960169407744</v>
      </c>
    </row>
    <row r="1527" spans="14:25" x14ac:dyDescent="0.25">
      <c r="N1527" s="33">
        <v>1525</v>
      </c>
      <c r="O1527" s="33">
        <f t="shared" ca="1" si="46"/>
        <v>0.72790180731087439</v>
      </c>
      <c r="P1527" s="33">
        <v>128.60054203772182</v>
      </c>
      <c r="Q1527" s="31">
        <f t="shared" si="47"/>
        <v>0.50923742481566281</v>
      </c>
      <c r="Y1527" s="12">
        <v>128.60054203772182</v>
      </c>
    </row>
    <row r="1528" spans="14:25" x14ac:dyDescent="0.25">
      <c r="N1528" s="33">
        <v>1526</v>
      </c>
      <c r="O1528" s="33">
        <f t="shared" ca="1" si="46"/>
        <v>0.85435872889807651</v>
      </c>
      <c r="P1528" s="33">
        <v>125.4949987458059</v>
      </c>
      <c r="Q1528" s="31">
        <f t="shared" si="47"/>
        <v>0.41970728605001534</v>
      </c>
      <c r="Y1528" s="12">
        <v>125.4949987458059</v>
      </c>
    </row>
    <row r="1529" spans="14:25" x14ac:dyDescent="0.25">
      <c r="N1529" s="33">
        <v>1527</v>
      </c>
      <c r="O1529" s="33">
        <f t="shared" ca="1" si="46"/>
        <v>0.52764690234003864</v>
      </c>
      <c r="P1529" s="33">
        <v>133.84434736077486</v>
      </c>
      <c r="Q1529" s="31">
        <f t="shared" si="47"/>
        <v>0.65983252609864462</v>
      </c>
      <c r="Y1529" s="12">
        <v>133.84434736077486</v>
      </c>
    </row>
    <row r="1530" spans="14:25" x14ac:dyDescent="0.25">
      <c r="N1530" s="33">
        <v>1528</v>
      </c>
      <c r="O1530" s="33">
        <f t="shared" ca="1" si="46"/>
        <v>0.77538583200860967</v>
      </c>
      <c r="P1530" s="33">
        <v>133.53403666813324</v>
      </c>
      <c r="Q1530" s="31">
        <f t="shared" si="47"/>
        <v>0.65126223357644952</v>
      </c>
      <c r="Y1530" s="12">
        <v>133.53403666813324</v>
      </c>
    </row>
    <row r="1531" spans="14:25" x14ac:dyDescent="0.25">
      <c r="N1531" s="33">
        <v>1529</v>
      </c>
      <c r="O1531" s="33">
        <f t="shared" ca="1" si="46"/>
        <v>0.55382514175484343</v>
      </c>
      <c r="P1531" s="33">
        <v>111.01913705120707</v>
      </c>
      <c r="Q1531" s="31">
        <f t="shared" si="47"/>
        <v>0.11286096054097051</v>
      </c>
      <c r="Y1531" s="12">
        <v>111.01913705120707</v>
      </c>
    </row>
    <row r="1532" spans="14:25" x14ac:dyDescent="0.25">
      <c r="N1532" s="33">
        <v>1530</v>
      </c>
      <c r="O1532" s="33">
        <f t="shared" ca="1" si="46"/>
        <v>0.47881449910176233</v>
      </c>
      <c r="P1532" s="33">
        <v>126.57038390096899</v>
      </c>
      <c r="Q1532" s="31">
        <f t="shared" si="47"/>
        <v>0.45032882144557296</v>
      </c>
      <c r="Y1532" s="12">
        <v>126.57038390096899</v>
      </c>
    </row>
    <row r="1533" spans="14:25" x14ac:dyDescent="0.25">
      <c r="N1533" s="33">
        <v>1531</v>
      </c>
      <c r="O1533" s="33">
        <f t="shared" ca="1" si="46"/>
        <v>0.85646747187830929</v>
      </c>
      <c r="P1533" s="33">
        <v>131.20563482502703</v>
      </c>
      <c r="Q1533" s="31">
        <f t="shared" si="47"/>
        <v>0.58517291609584521</v>
      </c>
      <c r="Y1533" s="12">
        <v>131.20563482502703</v>
      </c>
    </row>
    <row r="1534" spans="14:25" x14ac:dyDescent="0.25">
      <c r="N1534" s="33">
        <v>1532</v>
      </c>
      <c r="O1534" s="33">
        <f t="shared" ca="1" si="46"/>
        <v>0.31716895221082164</v>
      </c>
      <c r="P1534" s="33">
        <v>88.846003826847976</v>
      </c>
      <c r="Q1534" s="31">
        <f t="shared" si="47"/>
        <v>4.3607050139202646E-3</v>
      </c>
      <c r="Y1534" s="12">
        <v>88.846003826847976</v>
      </c>
    </row>
    <row r="1535" spans="14:25" x14ac:dyDescent="0.25">
      <c r="N1535" s="33">
        <v>1533</v>
      </c>
      <c r="O1535" s="33">
        <f t="shared" ca="1" si="46"/>
        <v>0.98403010499226684</v>
      </c>
      <c r="P1535" s="33">
        <v>148.66266431038514</v>
      </c>
      <c r="Q1535" s="31">
        <f t="shared" si="47"/>
        <v>0.94082408648513194</v>
      </c>
      <c r="Y1535" s="12">
        <v>148.66266431038514</v>
      </c>
    </row>
    <row r="1536" spans="14:25" x14ac:dyDescent="0.25">
      <c r="N1536" s="33">
        <v>1534</v>
      </c>
      <c r="O1536" s="33">
        <f t="shared" ca="1" si="46"/>
        <v>0.51014468005206948</v>
      </c>
      <c r="P1536" s="33">
        <v>136.88386447348489</v>
      </c>
      <c r="Q1536" s="31">
        <f t="shared" si="47"/>
        <v>0.739481785608475</v>
      </c>
      <c r="Y1536" s="12">
        <v>136.88386447348489</v>
      </c>
    </row>
    <row r="1537" spans="14:25" x14ac:dyDescent="0.25">
      <c r="N1537" s="33">
        <v>1535</v>
      </c>
      <c r="O1537" s="33">
        <f t="shared" ca="1" si="46"/>
        <v>0.7711562033005438</v>
      </c>
      <c r="P1537" s="33">
        <v>130.0027714753293</v>
      </c>
      <c r="Q1537" s="31">
        <f t="shared" si="47"/>
        <v>0.55021527210499377</v>
      </c>
      <c r="Y1537" s="12">
        <v>130.0027714753293</v>
      </c>
    </row>
    <row r="1538" spans="14:25" x14ac:dyDescent="0.25">
      <c r="N1538" s="33">
        <v>1536</v>
      </c>
      <c r="O1538" s="33">
        <f t="shared" ca="1" si="46"/>
        <v>0.27600902811546635</v>
      </c>
      <c r="P1538" s="33">
        <v>152.03175537393196</v>
      </c>
      <c r="Q1538" s="31">
        <f t="shared" si="47"/>
        <v>0.9666215812758272</v>
      </c>
      <c r="Y1538" s="12">
        <v>152.03175537393196</v>
      </c>
    </row>
    <row r="1539" spans="14:25" x14ac:dyDescent="0.25">
      <c r="N1539" s="33">
        <v>1537</v>
      </c>
      <c r="O1539" s="33">
        <f t="shared" ca="1" si="46"/>
        <v>0.33037279183383617</v>
      </c>
      <c r="P1539" s="33">
        <v>143.99539352716144</v>
      </c>
      <c r="Q1539" s="31">
        <f t="shared" si="47"/>
        <v>0.88329517659126511</v>
      </c>
      <c r="Y1539" s="12">
        <v>143.99539352716144</v>
      </c>
    </row>
    <row r="1540" spans="14:25" x14ac:dyDescent="0.25">
      <c r="N1540" s="33">
        <v>1538</v>
      </c>
      <c r="O1540" s="33">
        <f t="shared" ref="O1540:O1603" ca="1" si="48">RAND()</f>
        <v>0.75048204419419662</v>
      </c>
      <c r="P1540" s="33">
        <v>136.38523045018218</v>
      </c>
      <c r="Q1540" s="31">
        <f t="shared" ref="Q1540:Q1603" si="49">_xlfn.NORM.S.DIST(($L$5+$L$6*ASINH((P1540-$L$3)/$L$4)),TRUE)</f>
        <v>0.72702535745476227</v>
      </c>
      <c r="Y1540" s="12">
        <v>136.38523045018218</v>
      </c>
    </row>
    <row r="1541" spans="14:25" x14ac:dyDescent="0.25">
      <c r="N1541" s="33">
        <v>1539</v>
      </c>
      <c r="O1541" s="33">
        <f t="shared" ca="1" si="48"/>
        <v>0.97268608157136205</v>
      </c>
      <c r="P1541" s="33">
        <v>127.17009536971146</v>
      </c>
      <c r="Q1541" s="31">
        <f t="shared" si="49"/>
        <v>0.46761622588482954</v>
      </c>
      <c r="Y1541" s="12">
        <v>127.17009536971146</v>
      </c>
    </row>
    <row r="1542" spans="14:25" x14ac:dyDescent="0.25">
      <c r="N1542" s="33">
        <v>1540</v>
      </c>
      <c r="O1542" s="33">
        <f t="shared" ca="1" si="48"/>
        <v>0.91692123495196765</v>
      </c>
      <c r="P1542" s="33">
        <v>134.08919061954859</v>
      </c>
      <c r="Q1542" s="31">
        <f t="shared" si="49"/>
        <v>0.66654571031768295</v>
      </c>
      <c r="Y1542" s="12">
        <v>134.08919061954859</v>
      </c>
    </row>
    <row r="1543" spans="14:25" x14ac:dyDescent="0.25">
      <c r="N1543" s="33">
        <v>1541</v>
      </c>
      <c r="O1543" s="33">
        <f t="shared" ca="1" si="48"/>
        <v>0.31620646261725738</v>
      </c>
      <c r="P1543" s="33">
        <v>115.05102914236871</v>
      </c>
      <c r="Q1543" s="31">
        <f t="shared" si="49"/>
        <v>0.17421545395776047</v>
      </c>
      <c r="Y1543" s="12">
        <v>115.05102914236871</v>
      </c>
    </row>
    <row r="1544" spans="14:25" x14ac:dyDescent="0.25">
      <c r="N1544" s="33">
        <v>1542</v>
      </c>
      <c r="O1544" s="33">
        <f t="shared" ca="1" si="48"/>
        <v>0.59653900043409391</v>
      </c>
      <c r="P1544" s="33">
        <v>135.93261926351187</v>
      </c>
      <c r="Q1544" s="31">
        <f t="shared" si="49"/>
        <v>0.71549374514023278</v>
      </c>
      <c r="Y1544" s="12">
        <v>135.93261926351187</v>
      </c>
    </row>
    <row r="1545" spans="14:25" x14ac:dyDescent="0.25">
      <c r="N1545" s="33">
        <v>1543</v>
      </c>
      <c r="O1545" s="33">
        <f t="shared" ca="1" si="48"/>
        <v>0.92073973238835372</v>
      </c>
      <c r="P1545" s="33">
        <v>139.73706470994441</v>
      </c>
      <c r="Q1545" s="31">
        <f t="shared" si="49"/>
        <v>0.80518700195659776</v>
      </c>
      <c r="Y1545" s="12">
        <v>139.73706470994441</v>
      </c>
    </row>
    <row r="1546" spans="14:25" x14ac:dyDescent="0.25">
      <c r="N1546" s="33">
        <v>1544</v>
      </c>
      <c r="O1546" s="33">
        <f t="shared" ca="1" si="48"/>
        <v>0.33165250139182001</v>
      </c>
      <c r="P1546" s="33">
        <v>115.15983686292861</v>
      </c>
      <c r="Q1546" s="31">
        <f t="shared" si="49"/>
        <v>0.1761410603365039</v>
      </c>
      <c r="Y1546" s="12">
        <v>115.15983686292861</v>
      </c>
    </row>
    <row r="1547" spans="14:25" x14ac:dyDescent="0.25">
      <c r="N1547" s="33">
        <v>1545</v>
      </c>
      <c r="O1547" s="33">
        <f t="shared" ca="1" si="48"/>
        <v>0.21775196726287904</v>
      </c>
      <c r="P1547" s="33">
        <v>128.68172254670935</v>
      </c>
      <c r="Q1547" s="31">
        <f t="shared" si="49"/>
        <v>0.51160923960286986</v>
      </c>
      <c r="Y1547" s="12">
        <v>128.68172254670935</v>
      </c>
    </row>
    <row r="1548" spans="14:25" x14ac:dyDescent="0.25">
      <c r="N1548" s="33">
        <v>1546</v>
      </c>
      <c r="O1548" s="33">
        <f t="shared" ca="1" si="48"/>
        <v>0.14982815898072688</v>
      </c>
      <c r="P1548" s="33">
        <v>139.964511476496</v>
      </c>
      <c r="Q1548" s="31">
        <f t="shared" si="49"/>
        <v>0.8099839962430444</v>
      </c>
      <c r="Y1548" s="12">
        <v>139.964511476496</v>
      </c>
    </row>
    <row r="1549" spans="14:25" x14ac:dyDescent="0.25">
      <c r="N1549" s="33">
        <v>1547</v>
      </c>
      <c r="O1549" s="33">
        <f t="shared" ca="1" si="48"/>
        <v>0.54429615035752954</v>
      </c>
      <c r="P1549" s="33">
        <v>131.07699492864117</v>
      </c>
      <c r="Q1549" s="31">
        <f t="shared" si="49"/>
        <v>0.58145204235146764</v>
      </c>
      <c r="Y1549" s="12">
        <v>131.07699492864117</v>
      </c>
    </row>
    <row r="1550" spans="14:25" x14ac:dyDescent="0.25">
      <c r="N1550" s="33">
        <v>1548</v>
      </c>
      <c r="O1550" s="33">
        <f t="shared" ca="1" si="48"/>
        <v>0.85740562026796907</v>
      </c>
      <c r="P1550" s="33">
        <v>117.21817163703983</v>
      </c>
      <c r="Q1550" s="31">
        <f t="shared" si="49"/>
        <v>0.21529206058484368</v>
      </c>
      <c r="Y1550" s="12">
        <v>117.21817163703983</v>
      </c>
    </row>
    <row r="1551" spans="14:25" x14ac:dyDescent="0.25">
      <c r="N1551" s="33">
        <v>1549</v>
      </c>
      <c r="O1551" s="33">
        <f t="shared" ca="1" si="48"/>
        <v>0.19997464192480552</v>
      </c>
      <c r="P1551" s="33">
        <v>132.28192017866223</v>
      </c>
      <c r="Q1551" s="31">
        <f t="shared" si="49"/>
        <v>0.61606053445567455</v>
      </c>
      <c r="Y1551" s="12">
        <v>132.28192017866223</v>
      </c>
    </row>
    <row r="1552" spans="14:25" x14ac:dyDescent="0.25">
      <c r="N1552" s="33">
        <v>1550</v>
      </c>
      <c r="O1552" s="33">
        <f t="shared" ca="1" si="48"/>
        <v>0.15030613601848242</v>
      </c>
      <c r="P1552" s="33">
        <v>133.82934345232724</v>
      </c>
      <c r="Q1552" s="31">
        <f t="shared" si="49"/>
        <v>0.65941971204581007</v>
      </c>
      <c r="Y1552" s="12">
        <v>133.82934345232724</v>
      </c>
    </row>
    <row r="1553" spans="14:25" x14ac:dyDescent="0.25">
      <c r="N1553" s="33">
        <v>1551</v>
      </c>
      <c r="O1553" s="33">
        <f t="shared" ca="1" si="48"/>
        <v>0.83333198672994091</v>
      </c>
      <c r="P1553" s="33">
        <v>123.13282236337763</v>
      </c>
      <c r="Q1553" s="31">
        <f t="shared" si="49"/>
        <v>0.35488708146629522</v>
      </c>
      <c r="Y1553" s="12">
        <v>123.13282236337763</v>
      </c>
    </row>
    <row r="1554" spans="14:25" x14ac:dyDescent="0.25">
      <c r="N1554" s="33">
        <v>1552</v>
      </c>
      <c r="O1554" s="33">
        <f t="shared" ca="1" si="48"/>
        <v>4.4505122471838021E-2</v>
      </c>
      <c r="P1554" s="33">
        <v>132.31421644548618</v>
      </c>
      <c r="Q1554" s="31">
        <f t="shared" si="49"/>
        <v>0.6169795059791463</v>
      </c>
      <c r="Y1554" s="12">
        <v>132.31421644548618</v>
      </c>
    </row>
    <row r="1555" spans="14:25" x14ac:dyDescent="0.25">
      <c r="N1555" s="33">
        <v>1553</v>
      </c>
      <c r="O1555" s="33">
        <f t="shared" ca="1" si="48"/>
        <v>0.94226176004852136</v>
      </c>
      <c r="P1555" s="33">
        <v>156.71869065232326</v>
      </c>
      <c r="Q1555" s="31">
        <f t="shared" si="49"/>
        <v>0.98669056119934728</v>
      </c>
      <c r="Y1555" s="12">
        <v>156.71869065232326</v>
      </c>
    </row>
    <row r="1556" spans="14:25" x14ac:dyDescent="0.25">
      <c r="N1556" s="33">
        <v>1554</v>
      </c>
      <c r="O1556" s="33">
        <f t="shared" ca="1" si="48"/>
        <v>0.41561969847326119</v>
      </c>
      <c r="P1556" s="33">
        <v>120.70870955742504</v>
      </c>
      <c r="Q1556" s="31">
        <f t="shared" si="49"/>
        <v>0.29317898796857378</v>
      </c>
      <c r="Y1556" s="12">
        <v>120.70870955742504</v>
      </c>
    </row>
    <row r="1557" spans="14:25" x14ac:dyDescent="0.25">
      <c r="N1557" s="33">
        <v>1555</v>
      </c>
      <c r="O1557" s="33">
        <f t="shared" ca="1" si="48"/>
        <v>0.12386825611417107</v>
      </c>
      <c r="P1557" s="33">
        <v>127.49842490684583</v>
      </c>
      <c r="Q1557" s="31">
        <f t="shared" si="49"/>
        <v>0.47712978423000107</v>
      </c>
      <c r="Y1557" s="12">
        <v>127.49842490684583</v>
      </c>
    </row>
    <row r="1558" spans="14:25" x14ac:dyDescent="0.25">
      <c r="N1558" s="33">
        <v>1556</v>
      </c>
      <c r="O1558" s="33">
        <f t="shared" ca="1" si="48"/>
        <v>0.24946481438561197</v>
      </c>
      <c r="P1558" s="33">
        <v>98.339705939779165</v>
      </c>
      <c r="Q1558" s="31">
        <f t="shared" si="49"/>
        <v>2.0795706556925551E-2</v>
      </c>
      <c r="Y1558" s="12">
        <v>98.339705939779165</v>
      </c>
    </row>
    <row r="1559" spans="14:25" x14ac:dyDescent="0.25">
      <c r="N1559" s="33">
        <v>1557</v>
      </c>
      <c r="O1559" s="33">
        <f t="shared" ca="1" si="48"/>
        <v>0.35254204973714753</v>
      </c>
      <c r="P1559" s="33">
        <v>136.40975068993004</v>
      </c>
      <c r="Q1559" s="31">
        <f t="shared" si="49"/>
        <v>0.72764407238224715</v>
      </c>
      <c r="Y1559" s="12">
        <v>136.40975068993004</v>
      </c>
    </row>
    <row r="1560" spans="14:25" x14ac:dyDescent="0.25">
      <c r="N1560" s="33">
        <v>1558</v>
      </c>
      <c r="O1560" s="33">
        <f t="shared" ca="1" si="48"/>
        <v>0.90739229384190545</v>
      </c>
      <c r="P1560" s="33">
        <v>117.20037073714002</v>
      </c>
      <c r="Q1560" s="31">
        <f t="shared" si="49"/>
        <v>0.21493137760502554</v>
      </c>
      <c r="Y1560" s="12">
        <v>117.20037073714002</v>
      </c>
    </row>
    <row r="1561" spans="14:25" x14ac:dyDescent="0.25">
      <c r="N1561" s="33">
        <v>1559</v>
      </c>
      <c r="O1561" s="33">
        <f t="shared" ca="1" si="48"/>
        <v>0.32393763595105773</v>
      </c>
      <c r="P1561" s="33">
        <v>118.1473454507785</v>
      </c>
      <c r="Q1561" s="31">
        <f t="shared" si="49"/>
        <v>0.23464707668977522</v>
      </c>
      <c r="Y1561" s="12">
        <v>118.1473454507785</v>
      </c>
    </row>
    <row r="1562" spans="14:25" x14ac:dyDescent="0.25">
      <c r="N1562" s="33">
        <v>1560</v>
      </c>
      <c r="O1562" s="33">
        <f t="shared" ca="1" si="48"/>
        <v>8.030920691371124E-2</v>
      </c>
      <c r="P1562" s="33">
        <v>119.88459961887699</v>
      </c>
      <c r="Q1562" s="31">
        <f t="shared" si="49"/>
        <v>0.27354641499672616</v>
      </c>
      <c r="Y1562" s="12">
        <v>119.88459961887699</v>
      </c>
    </row>
    <row r="1563" spans="14:25" x14ac:dyDescent="0.25">
      <c r="N1563" s="33">
        <v>1561</v>
      </c>
      <c r="O1563" s="33">
        <f t="shared" ca="1" si="48"/>
        <v>0.50139772824642037</v>
      </c>
      <c r="P1563" s="33">
        <v>148.14980981249363</v>
      </c>
      <c r="Q1563" s="31">
        <f t="shared" si="49"/>
        <v>0.93583367422504804</v>
      </c>
      <c r="Y1563" s="12">
        <v>148.14980981249363</v>
      </c>
    </row>
    <row r="1564" spans="14:25" x14ac:dyDescent="0.25">
      <c r="N1564" s="33">
        <v>1562</v>
      </c>
      <c r="O1564" s="33">
        <f t="shared" ca="1" si="48"/>
        <v>0.95418763045671495</v>
      </c>
      <c r="P1564" s="33">
        <v>120.17739832909584</v>
      </c>
      <c r="Q1564" s="31">
        <f t="shared" si="49"/>
        <v>0.28043771940235229</v>
      </c>
      <c r="Y1564" s="12">
        <v>120.17739832909584</v>
      </c>
    </row>
    <row r="1565" spans="14:25" x14ac:dyDescent="0.25">
      <c r="N1565" s="33">
        <v>1563</v>
      </c>
      <c r="O1565" s="33">
        <f t="shared" ca="1" si="48"/>
        <v>0.18067196561678733</v>
      </c>
      <c r="P1565" s="33">
        <v>128.18921481441473</v>
      </c>
      <c r="Q1565" s="31">
        <f t="shared" si="49"/>
        <v>0.49723058404097947</v>
      </c>
      <c r="Y1565" s="12">
        <v>128.18921481441473</v>
      </c>
    </row>
    <row r="1566" spans="14:25" x14ac:dyDescent="0.25">
      <c r="N1566" s="33">
        <v>1564</v>
      </c>
      <c r="O1566" s="33">
        <f t="shared" ca="1" si="48"/>
        <v>0.82987978750336278</v>
      </c>
      <c r="P1566" s="33">
        <v>134.07092759306192</v>
      </c>
      <c r="Q1566" s="31">
        <f t="shared" si="49"/>
        <v>0.66604651296326067</v>
      </c>
      <c r="Y1566" s="12">
        <v>134.07092759306192</v>
      </c>
    </row>
    <row r="1567" spans="14:25" x14ac:dyDescent="0.25">
      <c r="N1567" s="33">
        <v>1565</v>
      </c>
      <c r="O1567" s="33">
        <f t="shared" ca="1" si="48"/>
        <v>0.47533939536080649</v>
      </c>
      <c r="P1567" s="33">
        <v>126.48045532070076</v>
      </c>
      <c r="Q1567" s="31">
        <f t="shared" si="49"/>
        <v>0.44774806330338668</v>
      </c>
      <c r="Y1567" s="12">
        <v>126.48045532070076</v>
      </c>
    </row>
    <row r="1568" spans="14:25" x14ac:dyDescent="0.25">
      <c r="N1568" s="33">
        <v>1566</v>
      </c>
      <c r="O1568" s="33">
        <f t="shared" ca="1" si="48"/>
        <v>0.47525376729321578</v>
      </c>
      <c r="P1568" s="33">
        <v>110.39939422345569</v>
      </c>
      <c r="Q1568" s="31">
        <f t="shared" si="49"/>
        <v>0.10509233393383138</v>
      </c>
      <c r="Y1568" s="12">
        <v>110.39939422345569</v>
      </c>
    </row>
    <row r="1569" spans="14:25" x14ac:dyDescent="0.25">
      <c r="N1569" s="33">
        <v>1567</v>
      </c>
      <c r="O1569" s="33">
        <f t="shared" ca="1" si="48"/>
        <v>0.48407281299759142</v>
      </c>
      <c r="P1569" s="33">
        <v>139.37346211378252</v>
      </c>
      <c r="Q1569" s="31">
        <f t="shared" si="49"/>
        <v>0.79737739776455696</v>
      </c>
      <c r="Y1569" s="12">
        <v>139.37346211378252</v>
      </c>
    </row>
    <row r="1570" spans="14:25" x14ac:dyDescent="0.25">
      <c r="N1570" s="33">
        <v>1568</v>
      </c>
      <c r="O1570" s="33">
        <f t="shared" ca="1" si="48"/>
        <v>0.30992106313201173</v>
      </c>
      <c r="P1570" s="33">
        <v>111.56408927693366</v>
      </c>
      <c r="Q1570" s="31">
        <f t="shared" si="49"/>
        <v>0.1200448346805591</v>
      </c>
      <c r="Y1570" s="12">
        <v>111.56408927693366</v>
      </c>
    </row>
    <row r="1571" spans="14:25" x14ac:dyDescent="0.25">
      <c r="N1571" s="33">
        <v>1569</v>
      </c>
      <c r="O1571" s="33">
        <f t="shared" ca="1" si="48"/>
        <v>4.2992676979438871E-2</v>
      </c>
      <c r="P1571" s="33">
        <v>129.15006030953379</v>
      </c>
      <c r="Q1571" s="31">
        <f t="shared" si="49"/>
        <v>0.52529958791496245</v>
      </c>
      <c r="Y1571" s="12">
        <v>129.15006030953379</v>
      </c>
    </row>
    <row r="1572" spans="14:25" x14ac:dyDescent="0.25">
      <c r="N1572" s="33">
        <v>1570</v>
      </c>
      <c r="O1572" s="33">
        <f t="shared" ca="1" si="48"/>
        <v>0.41496593590937336</v>
      </c>
      <c r="P1572" s="33">
        <v>131.14771673513428</v>
      </c>
      <c r="Q1572" s="31">
        <f t="shared" si="49"/>
        <v>0.58349829899860128</v>
      </c>
      <c r="Y1572" s="12">
        <v>131.14771673513428</v>
      </c>
    </row>
    <row r="1573" spans="14:25" x14ac:dyDescent="0.25">
      <c r="N1573" s="33">
        <v>1571</v>
      </c>
      <c r="O1573" s="33">
        <f t="shared" ca="1" si="48"/>
        <v>5.5778277327790504E-2</v>
      </c>
      <c r="P1573" s="33">
        <v>135.57129572197204</v>
      </c>
      <c r="Q1573" s="31">
        <f t="shared" si="49"/>
        <v>0.70614150222433403</v>
      </c>
      <c r="Y1573" s="12">
        <v>135.57129572197204</v>
      </c>
    </row>
    <row r="1574" spans="14:25" x14ac:dyDescent="0.25">
      <c r="N1574" s="33">
        <v>1572</v>
      </c>
      <c r="O1574" s="33">
        <f t="shared" ca="1" si="48"/>
        <v>0.43882322937078688</v>
      </c>
      <c r="P1574" s="33">
        <v>122.98739418351271</v>
      </c>
      <c r="Q1574" s="31">
        <f t="shared" si="49"/>
        <v>0.3510330808643064</v>
      </c>
      <c r="Y1574" s="12">
        <v>122.98739418351271</v>
      </c>
    </row>
    <row r="1575" spans="14:25" x14ac:dyDescent="0.25">
      <c r="N1575" s="33">
        <v>1573</v>
      </c>
      <c r="O1575" s="33">
        <f t="shared" ca="1" si="48"/>
        <v>0.21037286432036328</v>
      </c>
      <c r="P1575" s="33">
        <v>139.56311106031794</v>
      </c>
      <c r="Q1575" s="31">
        <f t="shared" si="49"/>
        <v>0.80147228195073184</v>
      </c>
      <c r="Y1575" s="12">
        <v>139.56311106031794</v>
      </c>
    </row>
    <row r="1576" spans="14:25" x14ac:dyDescent="0.25">
      <c r="N1576" s="33">
        <v>1574</v>
      </c>
      <c r="O1576" s="33">
        <f t="shared" ca="1" si="48"/>
        <v>0.32619845065853259</v>
      </c>
      <c r="P1576" s="33">
        <v>121.40330877503864</v>
      </c>
      <c r="Q1576" s="31">
        <f t="shared" si="49"/>
        <v>0.3102808535770164</v>
      </c>
      <c r="Y1576" s="12">
        <v>121.40330877503864</v>
      </c>
    </row>
    <row r="1577" spans="14:25" x14ac:dyDescent="0.25">
      <c r="N1577" s="33">
        <v>1575</v>
      </c>
      <c r="O1577" s="33">
        <f t="shared" ca="1" si="48"/>
        <v>0.52354363880489585</v>
      </c>
      <c r="P1577" s="33">
        <v>130.92462412122728</v>
      </c>
      <c r="Q1577" s="31">
        <f t="shared" si="49"/>
        <v>0.57703823927754594</v>
      </c>
      <c r="Y1577" s="12">
        <v>130.92462412122728</v>
      </c>
    </row>
    <row r="1578" spans="14:25" x14ac:dyDescent="0.25">
      <c r="N1578" s="33">
        <v>1576</v>
      </c>
      <c r="O1578" s="33">
        <f t="shared" ca="1" si="48"/>
        <v>0.35968147154074126</v>
      </c>
      <c r="P1578" s="33">
        <v>155.9702274584092</v>
      </c>
      <c r="Q1578" s="31">
        <f t="shared" si="49"/>
        <v>0.98443185069413941</v>
      </c>
      <c r="Y1578" s="12">
        <v>155.9702274584092</v>
      </c>
    </row>
    <row r="1579" spans="14:25" x14ac:dyDescent="0.25">
      <c r="N1579" s="33">
        <v>1577</v>
      </c>
      <c r="O1579" s="33">
        <f t="shared" ca="1" si="48"/>
        <v>0.14992685562321517</v>
      </c>
      <c r="P1579" s="33">
        <v>128.42246155429288</v>
      </c>
      <c r="Q1579" s="31">
        <f t="shared" si="49"/>
        <v>0.50403668909926824</v>
      </c>
      <c r="Y1579" s="12">
        <v>128.42246155429288</v>
      </c>
    </row>
    <row r="1580" spans="14:25" x14ac:dyDescent="0.25">
      <c r="N1580" s="33">
        <v>1578</v>
      </c>
      <c r="O1580" s="33">
        <f t="shared" ca="1" si="48"/>
        <v>0.88176663917787068</v>
      </c>
      <c r="P1580" s="33">
        <v>129.72770360704845</v>
      </c>
      <c r="Q1580" s="31">
        <f t="shared" si="49"/>
        <v>0.54218386943045926</v>
      </c>
      <c r="Y1580" s="12">
        <v>129.72770360704845</v>
      </c>
    </row>
    <row r="1581" spans="14:25" x14ac:dyDescent="0.25">
      <c r="N1581" s="33">
        <v>1579</v>
      </c>
      <c r="O1581" s="33">
        <f t="shared" ca="1" si="48"/>
        <v>0.90997738176737231</v>
      </c>
      <c r="P1581" s="33">
        <v>108.31958322300804</v>
      </c>
      <c r="Q1581" s="31">
        <f t="shared" si="49"/>
        <v>8.1999399348018059E-2</v>
      </c>
      <c r="Y1581" s="12">
        <v>108.31958322300804</v>
      </c>
    </row>
    <row r="1582" spans="14:25" x14ac:dyDescent="0.25">
      <c r="N1582" s="33">
        <v>1580</v>
      </c>
      <c r="O1582" s="33">
        <f t="shared" ca="1" si="48"/>
        <v>0.63952064561761135</v>
      </c>
      <c r="P1582" s="33">
        <v>127.81488257998525</v>
      </c>
      <c r="Q1582" s="31">
        <f t="shared" si="49"/>
        <v>0.4863258482543068</v>
      </c>
      <c r="Y1582" s="12">
        <v>127.81488257998525</v>
      </c>
    </row>
    <row r="1583" spans="14:25" x14ac:dyDescent="0.25">
      <c r="N1583" s="33">
        <v>1581</v>
      </c>
      <c r="O1583" s="33">
        <f t="shared" ca="1" si="48"/>
        <v>0.48223815576272866</v>
      </c>
      <c r="P1583" s="33">
        <v>109.85684593456837</v>
      </c>
      <c r="Q1583" s="31">
        <f t="shared" si="49"/>
        <v>9.8633784679830014E-2</v>
      </c>
      <c r="Y1583" s="12">
        <v>109.85684593456837</v>
      </c>
    </row>
    <row r="1584" spans="14:25" x14ac:dyDescent="0.25">
      <c r="N1584" s="33">
        <v>1582</v>
      </c>
      <c r="O1584" s="33">
        <f t="shared" ca="1" si="48"/>
        <v>0.95786518628354378</v>
      </c>
      <c r="P1584" s="33">
        <v>114.43832532887963</v>
      </c>
      <c r="Q1584" s="31">
        <f t="shared" si="49"/>
        <v>0.16364176932660199</v>
      </c>
      <c r="Y1584" s="12">
        <v>114.43832532887963</v>
      </c>
    </row>
    <row r="1585" spans="14:25" x14ac:dyDescent="0.25">
      <c r="N1585" s="33">
        <v>1583</v>
      </c>
      <c r="O1585" s="33">
        <f t="shared" ca="1" si="48"/>
        <v>0.14354334124421153</v>
      </c>
      <c r="P1585" s="33">
        <v>123.62507332148806</v>
      </c>
      <c r="Q1585" s="31">
        <f t="shared" si="49"/>
        <v>0.3680611442140278</v>
      </c>
      <c r="Y1585" s="12">
        <v>123.62507332148806</v>
      </c>
    </row>
    <row r="1586" spans="14:25" x14ac:dyDescent="0.25">
      <c r="N1586" s="33">
        <v>1584</v>
      </c>
      <c r="O1586" s="33">
        <f t="shared" ca="1" si="48"/>
        <v>0.75598005768710086</v>
      </c>
      <c r="P1586" s="33">
        <v>120.74556336814771</v>
      </c>
      <c r="Q1586" s="31">
        <f t="shared" si="49"/>
        <v>0.29407387504548366</v>
      </c>
      <c r="Y1586" s="12">
        <v>120.74556336814771</v>
      </c>
    </row>
    <row r="1587" spans="14:25" x14ac:dyDescent="0.25">
      <c r="N1587" s="33">
        <v>1585</v>
      </c>
      <c r="O1587" s="33">
        <f t="shared" ca="1" si="48"/>
        <v>0.35760407241845282</v>
      </c>
      <c r="P1587" s="33">
        <v>131.28848545701774</v>
      </c>
      <c r="Q1587" s="31">
        <f t="shared" si="49"/>
        <v>0.58756651183764874</v>
      </c>
      <c r="Y1587" s="12">
        <v>131.28848545701774</v>
      </c>
    </row>
    <row r="1588" spans="14:25" x14ac:dyDescent="0.25">
      <c r="N1588" s="33">
        <v>1586</v>
      </c>
      <c r="O1588" s="33">
        <f t="shared" ca="1" si="48"/>
        <v>0.47765670449238307</v>
      </c>
      <c r="P1588" s="33">
        <v>121.76238656890335</v>
      </c>
      <c r="Q1588" s="31">
        <f t="shared" si="49"/>
        <v>0.31931186620127738</v>
      </c>
      <c r="Y1588" s="12">
        <v>121.76238656890335</v>
      </c>
    </row>
    <row r="1589" spans="14:25" x14ac:dyDescent="0.25">
      <c r="N1589" s="33">
        <v>1587</v>
      </c>
      <c r="O1589" s="33">
        <f t="shared" ca="1" si="48"/>
        <v>0.39162942905853237</v>
      </c>
      <c r="P1589" s="33">
        <v>138.97385107786113</v>
      </c>
      <c r="Q1589" s="31">
        <f t="shared" si="49"/>
        <v>0.7885971013358255</v>
      </c>
      <c r="Y1589" s="12">
        <v>138.97385107786113</v>
      </c>
    </row>
    <row r="1590" spans="14:25" x14ac:dyDescent="0.25">
      <c r="N1590" s="33">
        <v>1588</v>
      </c>
      <c r="O1590" s="33">
        <f t="shared" ca="1" si="48"/>
        <v>0.77518091657628707</v>
      </c>
      <c r="P1590" s="33">
        <v>128.13561848033459</v>
      </c>
      <c r="Q1590" s="31">
        <f t="shared" si="49"/>
        <v>0.49566775513396033</v>
      </c>
      <c r="Y1590" s="12">
        <v>128.13561848033459</v>
      </c>
    </row>
    <row r="1591" spans="14:25" x14ac:dyDescent="0.25">
      <c r="N1591" s="33">
        <v>1589</v>
      </c>
      <c r="O1591" s="33">
        <f t="shared" ca="1" si="48"/>
        <v>0.3654554820513386</v>
      </c>
      <c r="P1591" s="33">
        <v>145.02592818608531</v>
      </c>
      <c r="Q1591" s="31">
        <f t="shared" si="49"/>
        <v>0.89844142627696799</v>
      </c>
      <c r="Y1591" s="12">
        <v>145.02592818608531</v>
      </c>
    </row>
    <row r="1592" spans="14:25" x14ac:dyDescent="0.25">
      <c r="N1592" s="33">
        <v>1590</v>
      </c>
      <c r="O1592" s="33">
        <f t="shared" ca="1" si="48"/>
        <v>0.66359080275960947</v>
      </c>
      <c r="P1592" s="33">
        <v>131.34767885301821</v>
      </c>
      <c r="Q1592" s="31">
        <f t="shared" si="49"/>
        <v>0.58927521748718836</v>
      </c>
      <c r="Y1592" s="12">
        <v>131.34767885301821</v>
      </c>
    </row>
    <row r="1593" spans="14:25" x14ac:dyDescent="0.25">
      <c r="N1593" s="33">
        <v>1591</v>
      </c>
      <c r="O1593" s="33">
        <f t="shared" ca="1" si="48"/>
        <v>0.24752658574975905</v>
      </c>
      <c r="P1593" s="33">
        <v>133.44306515323672</v>
      </c>
      <c r="Q1593" s="31">
        <f t="shared" si="49"/>
        <v>0.64873714068429955</v>
      </c>
      <c r="Y1593" s="12">
        <v>133.44306515323672</v>
      </c>
    </row>
    <row r="1594" spans="14:25" x14ac:dyDescent="0.25">
      <c r="N1594" s="33">
        <v>1592</v>
      </c>
      <c r="O1594" s="33">
        <f t="shared" ca="1" si="48"/>
        <v>1.7268527994035665E-2</v>
      </c>
      <c r="P1594" s="33">
        <v>130.47775549633386</v>
      </c>
      <c r="Q1594" s="31">
        <f t="shared" si="49"/>
        <v>0.56405795707648121</v>
      </c>
      <c r="Y1594" s="12">
        <v>130.47775549633386</v>
      </c>
    </row>
    <row r="1595" spans="14:25" x14ac:dyDescent="0.25">
      <c r="N1595" s="33">
        <v>1593</v>
      </c>
      <c r="O1595" s="33">
        <f t="shared" ca="1" si="48"/>
        <v>0.87914478673685847</v>
      </c>
      <c r="P1595" s="33">
        <v>119.88855784800911</v>
      </c>
      <c r="Q1595" s="31">
        <f t="shared" si="49"/>
        <v>0.27363894884820361</v>
      </c>
      <c r="Y1595" s="12">
        <v>119.88855784800911</v>
      </c>
    </row>
    <row r="1596" spans="14:25" x14ac:dyDescent="0.25">
      <c r="N1596" s="33">
        <v>1594</v>
      </c>
      <c r="O1596" s="33">
        <f t="shared" ca="1" si="48"/>
        <v>0.73760207330789407</v>
      </c>
      <c r="P1596" s="33">
        <v>92.982972578370365</v>
      </c>
      <c r="Q1596" s="31">
        <f t="shared" si="49"/>
        <v>8.8656207946817694E-3</v>
      </c>
      <c r="Y1596" s="12">
        <v>92.982972578370365</v>
      </c>
    </row>
    <row r="1597" spans="14:25" x14ac:dyDescent="0.25">
      <c r="N1597" s="33">
        <v>1595</v>
      </c>
      <c r="O1597" s="33">
        <f t="shared" ca="1" si="48"/>
        <v>2.1410482667152175E-2</v>
      </c>
      <c r="P1597" s="33">
        <v>125.92004017655782</v>
      </c>
      <c r="Q1597" s="31">
        <f t="shared" si="49"/>
        <v>0.43174415154354634</v>
      </c>
      <c r="Y1597" s="12">
        <v>125.92004017655782</v>
      </c>
    </row>
    <row r="1598" spans="14:25" x14ac:dyDescent="0.25">
      <c r="N1598" s="33">
        <v>1596</v>
      </c>
      <c r="O1598" s="33">
        <f t="shared" ca="1" si="48"/>
        <v>0.77226233888037432</v>
      </c>
      <c r="P1598" s="33">
        <v>132.70949112173926</v>
      </c>
      <c r="Q1598" s="31">
        <f t="shared" si="49"/>
        <v>0.62818310751490647</v>
      </c>
      <c r="Y1598" s="12">
        <v>132.70949112173926</v>
      </c>
    </row>
    <row r="1599" spans="14:25" x14ac:dyDescent="0.25">
      <c r="N1599" s="33">
        <v>1597</v>
      </c>
      <c r="O1599" s="33">
        <f t="shared" ca="1" si="48"/>
        <v>0.38802433593640906</v>
      </c>
      <c r="P1599" s="33">
        <v>122.53794520739866</v>
      </c>
      <c r="Q1599" s="31">
        <f t="shared" si="49"/>
        <v>0.33923709077005482</v>
      </c>
      <c r="Y1599" s="12">
        <v>122.53794520739866</v>
      </c>
    </row>
    <row r="1600" spans="14:25" x14ac:dyDescent="0.25">
      <c r="N1600" s="33">
        <v>1598</v>
      </c>
      <c r="O1600" s="33">
        <f t="shared" ca="1" si="48"/>
        <v>0.3603384163612886</v>
      </c>
      <c r="P1600" s="33">
        <v>117.78291097972711</v>
      </c>
      <c r="Q1600" s="31">
        <f t="shared" si="49"/>
        <v>0.22693277845611498</v>
      </c>
      <c r="Y1600" s="12">
        <v>117.78291097972711</v>
      </c>
    </row>
    <row r="1601" spans="14:25" x14ac:dyDescent="0.25">
      <c r="N1601" s="33">
        <v>1599</v>
      </c>
      <c r="O1601" s="33">
        <f t="shared" ca="1" si="48"/>
        <v>0.86708786776941416</v>
      </c>
      <c r="P1601" s="33">
        <v>124.18944949549746</v>
      </c>
      <c r="Q1601" s="31">
        <f t="shared" si="49"/>
        <v>0.38339711580446251</v>
      </c>
      <c r="Y1601" s="12">
        <v>124.18944949549746</v>
      </c>
    </row>
    <row r="1602" spans="14:25" x14ac:dyDescent="0.25">
      <c r="N1602" s="33">
        <v>1600</v>
      </c>
      <c r="O1602" s="33">
        <f t="shared" ca="1" si="48"/>
        <v>0.27158878520973251</v>
      </c>
      <c r="P1602" s="33">
        <v>135.88462298268695</v>
      </c>
      <c r="Q1602" s="31">
        <f t="shared" si="49"/>
        <v>0.71425878812107324</v>
      </c>
      <c r="Y1602" s="12">
        <v>135.88462298268695</v>
      </c>
    </row>
    <row r="1603" spans="14:25" x14ac:dyDescent="0.25">
      <c r="N1603" s="33">
        <v>1601</v>
      </c>
      <c r="O1603" s="33">
        <f t="shared" ca="1" si="48"/>
        <v>0.77593435090324403</v>
      </c>
      <c r="P1603" s="33">
        <v>113.76901561265555</v>
      </c>
      <c r="Q1603" s="31">
        <f t="shared" si="49"/>
        <v>0.15261200163403146</v>
      </c>
      <c r="Y1603" s="12">
        <v>113.76901561265555</v>
      </c>
    </row>
    <row r="1604" spans="14:25" x14ac:dyDescent="0.25">
      <c r="N1604" s="33">
        <v>1602</v>
      </c>
      <c r="O1604" s="33">
        <f t="shared" ref="O1604:O1667" ca="1" si="50">RAND()</f>
        <v>0.94769240789496545</v>
      </c>
      <c r="P1604" s="33">
        <v>136.82100383300366</v>
      </c>
      <c r="Q1604" s="31">
        <f t="shared" ref="Q1604:Q1667" si="51">_xlfn.NORM.S.DIST(($L$5+$L$6*ASINH((P1604-$L$3)/$L$4)),TRUE)</f>
        <v>0.73792619803928761</v>
      </c>
      <c r="Y1604" s="12">
        <v>136.82100383300366</v>
      </c>
    </row>
    <row r="1605" spans="14:25" x14ac:dyDescent="0.25">
      <c r="N1605" s="33">
        <v>1603</v>
      </c>
      <c r="O1605" s="33">
        <f t="shared" ca="1" si="50"/>
        <v>0.86367435870888498</v>
      </c>
      <c r="P1605" s="33">
        <v>133.27781152163072</v>
      </c>
      <c r="Q1605" s="31">
        <f t="shared" si="51"/>
        <v>0.6441361580855145</v>
      </c>
      <c r="Y1605" s="12">
        <v>133.27781152163072</v>
      </c>
    </row>
    <row r="1606" spans="14:25" x14ac:dyDescent="0.25">
      <c r="N1606" s="33">
        <v>1604</v>
      </c>
      <c r="O1606" s="33">
        <f t="shared" ca="1" si="50"/>
        <v>0.61933279240170647</v>
      </c>
      <c r="P1606" s="33">
        <v>124.82598063856122</v>
      </c>
      <c r="Q1606" s="31">
        <f t="shared" si="51"/>
        <v>0.40096551048515278</v>
      </c>
      <c r="Y1606" s="12">
        <v>124.82598063856122</v>
      </c>
    </row>
    <row r="1607" spans="14:25" x14ac:dyDescent="0.25">
      <c r="N1607" s="33">
        <v>1605</v>
      </c>
      <c r="O1607" s="33">
        <f t="shared" ca="1" si="50"/>
        <v>0.37981399372374836</v>
      </c>
      <c r="P1607" s="33">
        <v>109.7602645082074</v>
      </c>
      <c r="Q1607" s="31">
        <f t="shared" si="51"/>
        <v>9.75169741720711E-2</v>
      </c>
      <c r="Y1607" s="12">
        <v>109.7602645082074</v>
      </c>
    </row>
    <row r="1608" spans="14:25" x14ac:dyDescent="0.25">
      <c r="N1608" s="33">
        <v>1606</v>
      </c>
      <c r="O1608" s="33">
        <f t="shared" ca="1" si="50"/>
        <v>0.85872227815969793</v>
      </c>
      <c r="P1608" s="33">
        <v>127.15442941276707</v>
      </c>
      <c r="Q1608" s="31">
        <f t="shared" si="51"/>
        <v>0.4671630843412255</v>
      </c>
      <c r="Y1608" s="12">
        <v>127.15442941276707</v>
      </c>
    </row>
    <row r="1609" spans="14:25" x14ac:dyDescent="0.25">
      <c r="N1609" s="33">
        <v>1607</v>
      </c>
      <c r="O1609" s="33">
        <f t="shared" ca="1" si="50"/>
        <v>0.72952823425576596</v>
      </c>
      <c r="P1609" s="33">
        <v>148.54903788514201</v>
      </c>
      <c r="Q1609" s="31">
        <f t="shared" si="51"/>
        <v>0.93974465380861516</v>
      </c>
      <c r="Y1609" s="12">
        <v>148.54903788514201</v>
      </c>
    </row>
    <row r="1610" spans="14:25" x14ac:dyDescent="0.25">
      <c r="N1610" s="33">
        <v>1608</v>
      </c>
      <c r="O1610" s="33">
        <f t="shared" ca="1" si="50"/>
        <v>0.78963257075205107</v>
      </c>
      <c r="P1610" s="33">
        <v>131.3273715614593</v>
      </c>
      <c r="Q1610" s="31">
        <f t="shared" si="51"/>
        <v>0.58868915320385018</v>
      </c>
      <c r="Y1610" s="12">
        <v>131.3273715614593</v>
      </c>
    </row>
    <row r="1611" spans="14:25" x14ac:dyDescent="0.25">
      <c r="N1611" s="33">
        <v>1609</v>
      </c>
      <c r="O1611" s="33">
        <f t="shared" ca="1" si="50"/>
        <v>0.52154924951413939</v>
      </c>
      <c r="P1611" s="33">
        <v>121.82562725602754</v>
      </c>
      <c r="Q1611" s="31">
        <f t="shared" si="51"/>
        <v>0.32091541756995079</v>
      </c>
      <c r="Y1611" s="12">
        <v>121.82562725602754</v>
      </c>
    </row>
    <row r="1612" spans="14:25" x14ac:dyDescent="0.25">
      <c r="N1612" s="33">
        <v>1610</v>
      </c>
      <c r="O1612" s="33">
        <f t="shared" ca="1" si="50"/>
        <v>0.46555542737023214</v>
      </c>
      <c r="P1612" s="33">
        <v>128.58451026518975</v>
      </c>
      <c r="Q1612" s="31">
        <f t="shared" si="51"/>
        <v>0.50876909803437276</v>
      </c>
      <c r="Y1612" s="12">
        <v>128.58451026518975</v>
      </c>
    </row>
    <row r="1613" spans="14:25" x14ac:dyDescent="0.25">
      <c r="N1613" s="33">
        <v>1611</v>
      </c>
      <c r="O1613" s="33">
        <f t="shared" ca="1" si="50"/>
        <v>0.51756588014031002</v>
      </c>
      <c r="P1613" s="33">
        <v>122.53041063278485</v>
      </c>
      <c r="Q1613" s="31">
        <f t="shared" si="51"/>
        <v>0.33904085703258391</v>
      </c>
      <c r="Y1613" s="12">
        <v>122.53041063278485</v>
      </c>
    </row>
    <row r="1614" spans="14:25" x14ac:dyDescent="0.25">
      <c r="N1614" s="33">
        <v>1612</v>
      </c>
      <c r="O1614" s="33">
        <f t="shared" ca="1" si="50"/>
        <v>0.4786478185594375</v>
      </c>
      <c r="P1614" s="33">
        <v>122.34136760754731</v>
      </c>
      <c r="Q1614" s="31">
        <f t="shared" si="51"/>
        <v>0.33413407954528529</v>
      </c>
      <c r="Y1614" s="12">
        <v>122.34136760754731</v>
      </c>
    </row>
    <row r="1615" spans="14:25" x14ac:dyDescent="0.25">
      <c r="N1615" s="33">
        <v>1613</v>
      </c>
      <c r="O1615" s="33">
        <f t="shared" ca="1" si="50"/>
        <v>0.66384709880691228</v>
      </c>
      <c r="P1615" s="33">
        <v>106.2105635245975</v>
      </c>
      <c r="Q1615" s="31">
        <f t="shared" si="51"/>
        <v>6.2893853712659778E-2</v>
      </c>
      <c r="Y1615" s="12">
        <v>106.2105635245975</v>
      </c>
    </row>
    <row r="1616" spans="14:25" x14ac:dyDescent="0.25">
      <c r="N1616" s="33">
        <v>1614</v>
      </c>
      <c r="O1616" s="33">
        <f t="shared" ca="1" si="50"/>
        <v>0.70305991622107356</v>
      </c>
      <c r="P1616" s="33">
        <v>127.73646323351429</v>
      </c>
      <c r="Q1616" s="31">
        <f t="shared" si="51"/>
        <v>0.48404487430925519</v>
      </c>
      <c r="Y1616" s="12">
        <v>127.73646323351429</v>
      </c>
    </row>
    <row r="1617" spans="14:25" x14ac:dyDescent="0.25">
      <c r="N1617" s="33">
        <v>1615</v>
      </c>
      <c r="O1617" s="33">
        <f t="shared" ca="1" si="50"/>
        <v>0.87557353086316136</v>
      </c>
      <c r="P1617" s="33">
        <v>140.13113102370525</v>
      </c>
      <c r="Q1617" s="31">
        <f t="shared" si="51"/>
        <v>0.81345460835397776</v>
      </c>
      <c r="Y1617" s="12">
        <v>140.13113102370525</v>
      </c>
    </row>
    <row r="1618" spans="14:25" x14ac:dyDescent="0.25">
      <c r="N1618" s="33">
        <v>1616</v>
      </c>
      <c r="O1618" s="33">
        <f t="shared" ca="1" si="50"/>
        <v>0.86460114998307014</v>
      </c>
      <c r="P1618" s="33">
        <v>149.47959375858568</v>
      </c>
      <c r="Q1618" s="31">
        <f t="shared" si="51"/>
        <v>0.94815749932839366</v>
      </c>
      <c r="Y1618" s="12">
        <v>149.47959375858568</v>
      </c>
    </row>
    <row r="1619" spans="14:25" x14ac:dyDescent="0.25">
      <c r="N1619" s="33">
        <v>1617</v>
      </c>
      <c r="O1619" s="33">
        <f t="shared" ca="1" si="50"/>
        <v>0.10135908268099936</v>
      </c>
      <c r="P1619" s="33">
        <v>133.07918263932217</v>
      </c>
      <c r="Q1619" s="31">
        <f t="shared" si="51"/>
        <v>0.63858276734157859</v>
      </c>
      <c r="Y1619" s="12">
        <v>133.07918263932217</v>
      </c>
    </row>
    <row r="1620" spans="14:25" x14ac:dyDescent="0.25">
      <c r="N1620" s="33">
        <v>1618</v>
      </c>
      <c r="O1620" s="33">
        <f t="shared" ca="1" si="50"/>
        <v>3.9452733709752774E-2</v>
      </c>
      <c r="P1620" s="33">
        <v>115.71619137306163</v>
      </c>
      <c r="Q1620" s="31">
        <f t="shared" si="51"/>
        <v>0.1862132008997662</v>
      </c>
      <c r="Y1620" s="12">
        <v>115.71619137306163</v>
      </c>
    </row>
    <row r="1621" spans="14:25" x14ac:dyDescent="0.25">
      <c r="N1621" s="33">
        <v>1619</v>
      </c>
      <c r="O1621" s="33">
        <f t="shared" ca="1" si="50"/>
        <v>0.19025926272279936</v>
      </c>
      <c r="P1621" s="33">
        <v>138.02650148987016</v>
      </c>
      <c r="Q1621" s="31">
        <f t="shared" si="51"/>
        <v>0.76697985748087039</v>
      </c>
      <c r="Y1621" s="12">
        <v>138.02650148987016</v>
      </c>
    </row>
    <row r="1622" spans="14:25" x14ac:dyDescent="0.25">
      <c r="N1622" s="33">
        <v>1620</v>
      </c>
      <c r="O1622" s="33">
        <f t="shared" ca="1" si="50"/>
        <v>0.54936620690383875</v>
      </c>
      <c r="P1622" s="33">
        <v>88.786371891403888</v>
      </c>
      <c r="Q1622" s="31">
        <f t="shared" si="51"/>
        <v>4.3149880476809404E-3</v>
      </c>
      <c r="Y1622" s="12">
        <v>88.786371891403888</v>
      </c>
    </row>
    <row r="1623" spans="14:25" x14ac:dyDescent="0.25">
      <c r="N1623" s="33">
        <v>1621</v>
      </c>
      <c r="O1623" s="33">
        <f t="shared" ca="1" si="50"/>
        <v>0.84709959039541227</v>
      </c>
      <c r="P1623" s="33">
        <v>128.92134453239859</v>
      </c>
      <c r="Q1623" s="31">
        <f t="shared" si="51"/>
        <v>0.51861276218908747</v>
      </c>
      <c r="Y1623" s="12">
        <v>128.92134453239859</v>
      </c>
    </row>
    <row r="1624" spans="14:25" x14ac:dyDescent="0.25">
      <c r="N1624" s="33">
        <v>1622</v>
      </c>
      <c r="O1624" s="33">
        <f t="shared" ca="1" si="50"/>
        <v>4.2164283970975824E-2</v>
      </c>
      <c r="P1624" s="33">
        <v>117.13504848817631</v>
      </c>
      <c r="Q1624" s="31">
        <f t="shared" si="51"/>
        <v>0.21361109367029404</v>
      </c>
      <c r="Y1624" s="12">
        <v>117.13504848817631</v>
      </c>
    </row>
    <row r="1625" spans="14:25" x14ac:dyDescent="0.25">
      <c r="N1625" s="33">
        <v>1623</v>
      </c>
      <c r="O1625" s="33">
        <f t="shared" ca="1" si="50"/>
        <v>0.96202670792445955</v>
      </c>
      <c r="P1625" s="33">
        <v>112.47875373481465</v>
      </c>
      <c r="Q1625" s="31">
        <f t="shared" si="51"/>
        <v>0.1328633408228771</v>
      </c>
      <c r="Y1625" s="12">
        <v>112.47875373481465</v>
      </c>
    </row>
    <row r="1626" spans="14:25" x14ac:dyDescent="0.25">
      <c r="N1626" s="33">
        <v>1624</v>
      </c>
      <c r="O1626" s="33">
        <f t="shared" ca="1" si="50"/>
        <v>0.38890424727769657</v>
      </c>
      <c r="P1626" s="33">
        <v>133.79876494368176</v>
      </c>
      <c r="Q1626" s="31">
        <f t="shared" si="51"/>
        <v>0.65857787937912249</v>
      </c>
      <c r="Y1626" s="12">
        <v>133.79876494368176</v>
      </c>
    </row>
    <row r="1627" spans="14:25" x14ac:dyDescent="0.25">
      <c r="N1627" s="33">
        <v>1625</v>
      </c>
      <c r="O1627" s="33">
        <f t="shared" ca="1" si="50"/>
        <v>0.46971071608331083</v>
      </c>
      <c r="P1627" s="33">
        <v>119.35876488324425</v>
      </c>
      <c r="Q1627" s="31">
        <f t="shared" si="51"/>
        <v>0.26140863566711969</v>
      </c>
      <c r="Y1627" s="12">
        <v>119.35876488324425</v>
      </c>
    </row>
    <row r="1628" spans="14:25" x14ac:dyDescent="0.25">
      <c r="N1628" s="33">
        <v>1626</v>
      </c>
      <c r="O1628" s="33">
        <f t="shared" ca="1" si="50"/>
        <v>0.59151771906972717</v>
      </c>
      <c r="P1628" s="33">
        <v>123.29512973676006</v>
      </c>
      <c r="Q1628" s="31">
        <f t="shared" si="51"/>
        <v>0.35920920403499335</v>
      </c>
      <c r="Y1628" s="12">
        <v>123.29512973676006</v>
      </c>
    </row>
    <row r="1629" spans="14:25" x14ac:dyDescent="0.25">
      <c r="N1629" s="33">
        <v>1627</v>
      </c>
      <c r="O1629" s="33">
        <f t="shared" ca="1" si="50"/>
        <v>5.6141711041047593E-2</v>
      </c>
      <c r="P1629" s="33">
        <v>132.96978701291908</v>
      </c>
      <c r="Q1629" s="31">
        <f t="shared" si="51"/>
        <v>0.6355138004072487</v>
      </c>
      <c r="Y1629" s="12">
        <v>132.96978701291908</v>
      </c>
    </row>
    <row r="1630" spans="14:25" x14ac:dyDescent="0.25">
      <c r="N1630" s="33">
        <v>1628</v>
      </c>
      <c r="O1630" s="33">
        <f t="shared" ca="1" si="50"/>
        <v>0.8629513778945872</v>
      </c>
      <c r="P1630" s="33">
        <v>127.61003673461209</v>
      </c>
      <c r="Q1630" s="31">
        <f t="shared" si="51"/>
        <v>0.48037044017832037</v>
      </c>
      <c r="Y1630" s="12">
        <v>127.61003673461209</v>
      </c>
    </row>
    <row r="1631" spans="14:25" x14ac:dyDescent="0.25">
      <c r="N1631" s="33">
        <v>1629</v>
      </c>
      <c r="O1631" s="33">
        <f t="shared" ca="1" si="50"/>
        <v>0.11704246964058485</v>
      </c>
      <c r="P1631" s="33">
        <v>103.87826814817234</v>
      </c>
      <c r="Q1631" s="31">
        <f t="shared" si="51"/>
        <v>4.6173747084239131E-2</v>
      </c>
      <c r="Y1631" s="12">
        <v>103.87826814817234</v>
      </c>
    </row>
    <row r="1632" spans="14:25" x14ac:dyDescent="0.25">
      <c r="N1632" s="33">
        <v>1630</v>
      </c>
      <c r="O1632" s="33">
        <f t="shared" ca="1" si="50"/>
        <v>0.21178776875850147</v>
      </c>
      <c r="P1632" s="33">
        <v>128.42470371571409</v>
      </c>
      <c r="Q1632" s="31">
        <f t="shared" si="51"/>
        <v>0.50410214898521133</v>
      </c>
      <c r="Y1632" s="12">
        <v>128.42470371571409</v>
      </c>
    </row>
    <row r="1633" spans="14:25" x14ac:dyDescent="0.25">
      <c r="N1633" s="33">
        <v>1631</v>
      </c>
      <c r="O1633" s="33">
        <f t="shared" ca="1" si="50"/>
        <v>0.15205417919795383</v>
      </c>
      <c r="P1633" s="33">
        <v>115.29745322139894</v>
      </c>
      <c r="Q1633" s="31">
        <f t="shared" si="51"/>
        <v>0.17859721701162501</v>
      </c>
      <c r="Y1633" s="12">
        <v>115.29745322139894</v>
      </c>
    </row>
    <row r="1634" spans="14:25" x14ac:dyDescent="0.25">
      <c r="N1634" s="33">
        <v>1632</v>
      </c>
      <c r="O1634" s="33">
        <f t="shared" ca="1" si="50"/>
        <v>0.59928400603343301</v>
      </c>
      <c r="P1634" s="33">
        <v>112.48876911888227</v>
      </c>
      <c r="Q1634" s="31">
        <f t="shared" si="51"/>
        <v>0.13300906284084796</v>
      </c>
      <c r="Y1634" s="12">
        <v>112.48876911888227</v>
      </c>
    </row>
    <row r="1635" spans="14:25" x14ac:dyDescent="0.25">
      <c r="N1635" s="33">
        <v>1633</v>
      </c>
      <c r="O1635" s="33">
        <f t="shared" ca="1" si="50"/>
        <v>0.28583341791649164</v>
      </c>
      <c r="P1635" s="33">
        <v>133.47221321249424</v>
      </c>
      <c r="Q1635" s="31">
        <f t="shared" si="51"/>
        <v>0.64954680838528478</v>
      </c>
      <c r="Y1635" s="12">
        <v>133.47221321249424</v>
      </c>
    </row>
    <row r="1636" spans="14:25" x14ac:dyDescent="0.25">
      <c r="N1636" s="33">
        <v>1634</v>
      </c>
      <c r="O1636" s="33">
        <f t="shared" ca="1" si="50"/>
        <v>0.16506846857431501</v>
      </c>
      <c r="P1636" s="33">
        <v>121.31028371620022</v>
      </c>
      <c r="Q1636" s="31">
        <f t="shared" si="51"/>
        <v>0.30796201299941539</v>
      </c>
      <c r="Y1636" s="12">
        <v>121.31028371620022</v>
      </c>
    </row>
    <row r="1637" spans="14:25" x14ac:dyDescent="0.25">
      <c r="N1637" s="33">
        <v>1635</v>
      </c>
      <c r="O1637" s="33">
        <f t="shared" ca="1" si="50"/>
        <v>4.678463407628175E-2</v>
      </c>
      <c r="P1637" s="33">
        <v>118.20805385481694</v>
      </c>
      <c r="Q1637" s="31">
        <f t="shared" si="51"/>
        <v>0.23594744545670276</v>
      </c>
      <c r="Y1637" s="12">
        <v>118.20805385481694</v>
      </c>
    </row>
    <row r="1638" spans="14:25" x14ac:dyDescent="0.25">
      <c r="N1638" s="33">
        <v>1636</v>
      </c>
      <c r="O1638" s="33">
        <f t="shared" ca="1" si="50"/>
        <v>0.32364717032129342</v>
      </c>
      <c r="P1638" s="33">
        <v>145.81447148553269</v>
      </c>
      <c r="Q1638" s="31">
        <f t="shared" si="51"/>
        <v>0.9090642826564922</v>
      </c>
      <c r="Y1638" s="12">
        <v>145.81447148553269</v>
      </c>
    </row>
    <row r="1639" spans="14:25" x14ac:dyDescent="0.25">
      <c r="N1639" s="33">
        <v>1637</v>
      </c>
      <c r="O1639" s="33">
        <f t="shared" ca="1" si="50"/>
        <v>0.32522819767231259</v>
      </c>
      <c r="P1639" s="33">
        <v>129.09991318383271</v>
      </c>
      <c r="Q1639" s="31">
        <f t="shared" si="51"/>
        <v>0.52383339298726728</v>
      </c>
      <c r="Y1639" s="12">
        <v>129.09991318383271</v>
      </c>
    </row>
    <row r="1640" spans="14:25" x14ac:dyDescent="0.25">
      <c r="N1640" s="33">
        <v>1638</v>
      </c>
      <c r="O1640" s="33">
        <f t="shared" ca="1" si="50"/>
        <v>0.41581310369277058</v>
      </c>
      <c r="P1640" s="33">
        <v>125.3872759602161</v>
      </c>
      <c r="Q1640" s="31">
        <f t="shared" si="51"/>
        <v>0.41667195742613455</v>
      </c>
      <c r="Y1640" s="12">
        <v>125.3872759602161</v>
      </c>
    </row>
    <row r="1641" spans="14:25" x14ac:dyDescent="0.25">
      <c r="N1641" s="33">
        <v>1639</v>
      </c>
      <c r="O1641" s="33">
        <f t="shared" ca="1" si="50"/>
        <v>0.32451505886993492</v>
      </c>
      <c r="P1641" s="33">
        <v>141.21900338353112</v>
      </c>
      <c r="Q1641" s="31">
        <f t="shared" si="51"/>
        <v>0.83519613968091078</v>
      </c>
      <c r="Y1641" s="12">
        <v>141.21900338353112</v>
      </c>
    </row>
    <row r="1642" spans="14:25" x14ac:dyDescent="0.25">
      <c r="N1642" s="33">
        <v>1640</v>
      </c>
      <c r="O1642" s="33">
        <f t="shared" ca="1" si="50"/>
        <v>0.63043435912805335</v>
      </c>
      <c r="P1642" s="33">
        <v>130.36828795972184</v>
      </c>
      <c r="Q1642" s="31">
        <f t="shared" si="51"/>
        <v>0.56087127889808908</v>
      </c>
      <c r="Y1642" s="12">
        <v>130.36828795972184</v>
      </c>
    </row>
    <row r="1643" spans="14:25" x14ac:dyDescent="0.25">
      <c r="N1643" s="33">
        <v>1641</v>
      </c>
      <c r="O1643" s="33">
        <f t="shared" ca="1" si="50"/>
        <v>0.93994981619398899</v>
      </c>
      <c r="P1643" s="33">
        <v>133.52190344422337</v>
      </c>
      <c r="Q1643" s="31">
        <f t="shared" si="51"/>
        <v>0.65092577502577487</v>
      </c>
      <c r="Y1643" s="12">
        <v>133.52190344422337</v>
      </c>
    </row>
    <row r="1644" spans="14:25" x14ac:dyDescent="0.25">
      <c r="N1644" s="33">
        <v>1642</v>
      </c>
      <c r="O1644" s="33">
        <f t="shared" ca="1" si="50"/>
        <v>0.96618139567084926</v>
      </c>
      <c r="P1644" s="33">
        <v>120.80560536538981</v>
      </c>
      <c r="Q1644" s="31">
        <f t="shared" si="51"/>
        <v>0.29553486201956775</v>
      </c>
      <c r="Y1644" s="12">
        <v>120.80560536538981</v>
      </c>
    </row>
    <row r="1645" spans="14:25" x14ac:dyDescent="0.25">
      <c r="N1645" s="33">
        <v>1643</v>
      </c>
      <c r="O1645" s="33">
        <f t="shared" ca="1" si="50"/>
        <v>0.37365736329657229</v>
      </c>
      <c r="P1645" s="33">
        <v>136.69037146584429</v>
      </c>
      <c r="Q1645" s="31">
        <f t="shared" si="51"/>
        <v>0.73467975517816986</v>
      </c>
      <c r="Y1645" s="12">
        <v>136.69037146584429</v>
      </c>
    </row>
    <row r="1646" spans="14:25" x14ac:dyDescent="0.25">
      <c r="N1646" s="33">
        <v>1644</v>
      </c>
      <c r="O1646" s="33">
        <f t="shared" ca="1" si="50"/>
        <v>0.6717801076283626</v>
      </c>
      <c r="P1646" s="33">
        <v>126.99399192029728</v>
      </c>
      <c r="Q1646" s="31">
        <f t="shared" si="51"/>
        <v>0.4625268870411946</v>
      </c>
      <c r="Y1646" s="12">
        <v>126.99399192029728</v>
      </c>
    </row>
    <row r="1647" spans="14:25" x14ac:dyDescent="0.25">
      <c r="N1647" s="33">
        <v>1645</v>
      </c>
      <c r="O1647" s="33">
        <f t="shared" ca="1" si="50"/>
        <v>0.97476485963074477</v>
      </c>
      <c r="P1647" s="33">
        <v>118.39597251290894</v>
      </c>
      <c r="Q1647" s="31">
        <f t="shared" si="51"/>
        <v>0.24000018848155585</v>
      </c>
      <c r="Y1647" s="12">
        <v>118.39597251290894</v>
      </c>
    </row>
    <row r="1648" spans="14:25" x14ac:dyDescent="0.25">
      <c r="N1648" s="33">
        <v>1646</v>
      </c>
      <c r="O1648" s="33">
        <f t="shared" ca="1" si="50"/>
        <v>0.50398450820176632</v>
      </c>
      <c r="P1648" s="33">
        <v>97.90099454348433</v>
      </c>
      <c r="Q1648" s="31">
        <f t="shared" si="51"/>
        <v>1.944997469291326E-2</v>
      </c>
      <c r="Y1648" s="12">
        <v>97.90099454348433</v>
      </c>
    </row>
    <row r="1649" spans="14:25" x14ac:dyDescent="0.25">
      <c r="N1649" s="33">
        <v>1647</v>
      </c>
      <c r="O1649" s="33">
        <f t="shared" ca="1" si="50"/>
        <v>0.50049692625608255</v>
      </c>
      <c r="P1649" s="33">
        <v>147.31358346080242</v>
      </c>
      <c r="Q1649" s="31">
        <f t="shared" si="51"/>
        <v>0.92702838469552162</v>
      </c>
      <c r="Y1649" s="12">
        <v>147.31358346080242</v>
      </c>
    </row>
    <row r="1650" spans="14:25" x14ac:dyDescent="0.25">
      <c r="N1650" s="33">
        <v>1648</v>
      </c>
      <c r="O1650" s="33">
        <f t="shared" ca="1" si="50"/>
        <v>0.98429157772926856</v>
      </c>
      <c r="P1650" s="33">
        <v>145.63434115747117</v>
      </c>
      <c r="Q1650" s="31">
        <f t="shared" si="51"/>
        <v>0.90671041174522637</v>
      </c>
      <c r="Y1650" s="12">
        <v>145.63434115747117</v>
      </c>
    </row>
    <row r="1651" spans="14:25" x14ac:dyDescent="0.25">
      <c r="N1651" s="33">
        <v>1649</v>
      </c>
      <c r="O1651" s="33">
        <f t="shared" ca="1" si="50"/>
        <v>0.87491703246268315</v>
      </c>
      <c r="P1651" s="33">
        <v>126.17421671322533</v>
      </c>
      <c r="Q1651" s="31">
        <f t="shared" si="51"/>
        <v>0.43898516992026843</v>
      </c>
      <c r="Y1651" s="12">
        <v>126.17421671322533</v>
      </c>
    </row>
    <row r="1652" spans="14:25" x14ac:dyDescent="0.25">
      <c r="N1652" s="33">
        <v>1650</v>
      </c>
      <c r="O1652" s="33">
        <f t="shared" ca="1" si="50"/>
        <v>0.92237081045039004</v>
      </c>
      <c r="P1652" s="33">
        <v>132.1776410868369</v>
      </c>
      <c r="Q1652" s="31">
        <f t="shared" si="51"/>
        <v>0.61308984269441713</v>
      </c>
      <c r="Y1652" s="12">
        <v>132.1776410868369</v>
      </c>
    </row>
    <row r="1653" spans="14:25" x14ac:dyDescent="0.25">
      <c r="N1653" s="33">
        <v>1651</v>
      </c>
      <c r="O1653" s="33">
        <f t="shared" ca="1" si="50"/>
        <v>0.55388364005852408</v>
      </c>
      <c r="P1653" s="33">
        <v>140.08270148668714</v>
      </c>
      <c r="Q1653" s="31">
        <f t="shared" si="51"/>
        <v>0.81244964995901892</v>
      </c>
      <c r="Y1653" s="12">
        <v>140.08270148668714</v>
      </c>
    </row>
    <row r="1654" spans="14:25" x14ac:dyDescent="0.25">
      <c r="N1654" s="33">
        <v>1652</v>
      </c>
      <c r="O1654" s="33">
        <f t="shared" ca="1" si="50"/>
        <v>0.40335461145423457</v>
      </c>
      <c r="P1654" s="33">
        <v>102.79846303676202</v>
      </c>
      <c r="Q1654" s="31">
        <f t="shared" si="51"/>
        <v>3.9799504146325937E-2</v>
      </c>
      <c r="Y1654" s="12">
        <v>102.79846303676202</v>
      </c>
    </row>
    <row r="1655" spans="14:25" x14ac:dyDescent="0.25">
      <c r="N1655" s="33">
        <v>1653</v>
      </c>
      <c r="O1655" s="33">
        <f t="shared" ca="1" si="50"/>
        <v>0.40437095650502675</v>
      </c>
      <c r="P1655" s="33">
        <v>113.61925259238387</v>
      </c>
      <c r="Q1655" s="31">
        <f t="shared" si="51"/>
        <v>0.15021798807965028</v>
      </c>
      <c r="Y1655" s="12">
        <v>113.61925259238387</v>
      </c>
    </row>
    <row r="1656" spans="14:25" x14ac:dyDescent="0.25">
      <c r="N1656" s="33">
        <v>1654</v>
      </c>
      <c r="O1656" s="33">
        <f t="shared" ca="1" si="50"/>
        <v>0.14045458902886288</v>
      </c>
      <c r="P1656" s="33">
        <v>126.02008753568671</v>
      </c>
      <c r="Q1656" s="31">
        <f t="shared" si="51"/>
        <v>0.43459066895651532</v>
      </c>
      <c r="Y1656" s="12">
        <v>126.02008753568671</v>
      </c>
    </row>
    <row r="1657" spans="14:25" x14ac:dyDescent="0.25">
      <c r="N1657" s="33">
        <v>1655</v>
      </c>
      <c r="O1657" s="33">
        <f t="shared" ca="1" si="50"/>
        <v>0.95226615973215201</v>
      </c>
      <c r="P1657" s="33">
        <v>123.35653548079502</v>
      </c>
      <c r="Q1657" s="31">
        <f t="shared" si="51"/>
        <v>0.36085002437860886</v>
      </c>
      <c r="Y1657" s="12">
        <v>123.35653548079502</v>
      </c>
    </row>
    <row r="1658" spans="14:25" x14ac:dyDescent="0.25">
      <c r="N1658" s="33">
        <v>1656</v>
      </c>
      <c r="O1658" s="33">
        <f t="shared" ca="1" si="50"/>
        <v>5.0698676321714098E-2</v>
      </c>
      <c r="P1658" s="33">
        <v>131.5113677146131</v>
      </c>
      <c r="Q1658" s="31">
        <f t="shared" si="51"/>
        <v>0.5939938823667491</v>
      </c>
      <c r="Y1658" s="12">
        <v>131.5113677146131</v>
      </c>
    </row>
    <row r="1659" spans="14:25" x14ac:dyDescent="0.25">
      <c r="N1659" s="33">
        <v>1657</v>
      </c>
      <c r="O1659" s="33">
        <f t="shared" ca="1" si="50"/>
        <v>0.93734201797817407</v>
      </c>
      <c r="P1659" s="33">
        <v>149.08606140812827</v>
      </c>
      <c r="Q1659" s="31">
        <f t="shared" si="51"/>
        <v>0.94471738550256579</v>
      </c>
      <c r="Y1659" s="12">
        <v>149.08606140812827</v>
      </c>
    </row>
    <row r="1660" spans="14:25" x14ac:dyDescent="0.25">
      <c r="N1660" s="33">
        <v>1658</v>
      </c>
      <c r="O1660" s="33">
        <f t="shared" ca="1" si="50"/>
        <v>0.99422213045127905</v>
      </c>
      <c r="P1660" s="33">
        <v>105.08855488134942</v>
      </c>
      <c r="Q1660" s="31">
        <f t="shared" si="51"/>
        <v>5.4315731779716471E-2</v>
      </c>
      <c r="Y1660" s="12">
        <v>105.08855488134942</v>
      </c>
    </row>
    <row r="1661" spans="14:25" x14ac:dyDescent="0.25">
      <c r="N1661" s="33">
        <v>1659</v>
      </c>
      <c r="O1661" s="33">
        <f t="shared" ca="1" si="50"/>
        <v>0.81229707310585053</v>
      </c>
      <c r="P1661" s="33">
        <v>139.09741473913141</v>
      </c>
      <c r="Q1661" s="31">
        <f t="shared" si="51"/>
        <v>0.79133390254974056</v>
      </c>
      <c r="Y1661" s="12">
        <v>139.09741473913141</v>
      </c>
    </row>
    <row r="1662" spans="14:25" x14ac:dyDescent="0.25">
      <c r="N1662" s="33">
        <v>1660</v>
      </c>
      <c r="O1662" s="33">
        <f t="shared" ca="1" si="50"/>
        <v>0.96780003200555353</v>
      </c>
      <c r="P1662" s="33">
        <v>110.92077245786257</v>
      </c>
      <c r="Q1662" s="31">
        <f t="shared" si="51"/>
        <v>0.11159967067250356</v>
      </c>
      <c r="Y1662" s="12">
        <v>110.92077245786257</v>
      </c>
    </row>
    <row r="1663" spans="14:25" x14ac:dyDescent="0.25">
      <c r="N1663" s="33">
        <v>1661</v>
      </c>
      <c r="O1663" s="33">
        <f t="shared" ca="1" si="50"/>
        <v>1.9056872227898536E-2</v>
      </c>
      <c r="P1663" s="33">
        <v>128.57815099749385</v>
      </c>
      <c r="Q1663" s="31">
        <f t="shared" si="51"/>
        <v>0.50858333492323027</v>
      </c>
      <c r="Y1663" s="12">
        <v>128.57815099749385</v>
      </c>
    </row>
    <row r="1664" spans="14:25" x14ac:dyDescent="0.25">
      <c r="N1664" s="33">
        <v>1662</v>
      </c>
      <c r="O1664" s="33">
        <f t="shared" ca="1" si="50"/>
        <v>0.61643606585821997</v>
      </c>
      <c r="P1664" s="33">
        <v>126.51009507132525</v>
      </c>
      <c r="Q1664" s="31">
        <f t="shared" si="51"/>
        <v>0.44859829961491926</v>
      </c>
      <c r="Y1664" s="12">
        <v>126.51009507132525</v>
      </c>
    </row>
    <row r="1665" spans="14:25" x14ac:dyDescent="0.25">
      <c r="N1665" s="33">
        <v>1663</v>
      </c>
      <c r="O1665" s="33">
        <f t="shared" ca="1" si="50"/>
        <v>0.59028492310853231</v>
      </c>
      <c r="P1665" s="33">
        <v>115.45989521805194</v>
      </c>
      <c r="Q1665" s="31">
        <f t="shared" si="51"/>
        <v>0.18152624686891577</v>
      </c>
      <c r="Y1665" s="12">
        <v>115.45989521805194</v>
      </c>
    </row>
    <row r="1666" spans="14:25" x14ac:dyDescent="0.25">
      <c r="N1666" s="33">
        <v>1664</v>
      </c>
      <c r="O1666" s="33">
        <f t="shared" ca="1" si="50"/>
        <v>0.47257615641307193</v>
      </c>
      <c r="P1666" s="33">
        <v>124.53815386953394</v>
      </c>
      <c r="Q1666" s="31">
        <f t="shared" si="51"/>
        <v>0.39298760280239386</v>
      </c>
      <c r="Y1666" s="12">
        <v>124.53815386953394</v>
      </c>
    </row>
    <row r="1667" spans="14:25" x14ac:dyDescent="0.25">
      <c r="N1667" s="33">
        <v>1665</v>
      </c>
      <c r="O1667" s="33">
        <f t="shared" ca="1" si="50"/>
        <v>0.91911431792528808</v>
      </c>
      <c r="P1667" s="33">
        <v>138.06605292746022</v>
      </c>
      <c r="Q1667" s="31">
        <f t="shared" si="51"/>
        <v>0.76790437159117442</v>
      </c>
      <c r="Y1667" s="12">
        <v>138.06605292746022</v>
      </c>
    </row>
    <row r="1668" spans="14:25" x14ac:dyDescent="0.25">
      <c r="N1668" s="33">
        <v>1666</v>
      </c>
      <c r="O1668" s="33">
        <f t="shared" ref="O1668:O1731" ca="1" si="52">RAND()</f>
        <v>0.23064463158693704</v>
      </c>
      <c r="P1668" s="33">
        <v>136.28910659767217</v>
      </c>
      <c r="Q1668" s="31">
        <f t="shared" ref="Q1668:Q1731" si="53">_xlfn.NORM.S.DIST(($L$5+$L$6*ASINH((P1668-$L$3)/$L$4)),TRUE)</f>
        <v>0.72459384680637318</v>
      </c>
      <c r="Y1668" s="12">
        <v>136.28910659767217</v>
      </c>
    </row>
    <row r="1669" spans="14:25" x14ac:dyDescent="0.25">
      <c r="N1669" s="33">
        <v>1667</v>
      </c>
      <c r="O1669" s="33">
        <f t="shared" ca="1" si="52"/>
        <v>0.52955460666150034</v>
      </c>
      <c r="P1669" s="33">
        <v>125.61249629608197</v>
      </c>
      <c r="Q1669" s="31">
        <f t="shared" si="53"/>
        <v>0.42302528079360074</v>
      </c>
      <c r="Y1669" s="12">
        <v>125.61249629608197</v>
      </c>
    </row>
    <row r="1670" spans="14:25" x14ac:dyDescent="0.25">
      <c r="N1670" s="33">
        <v>1668</v>
      </c>
      <c r="O1670" s="33">
        <f t="shared" ca="1" si="52"/>
        <v>0.24011823107260188</v>
      </c>
      <c r="P1670" s="33">
        <v>116.54533197877092</v>
      </c>
      <c r="Q1670" s="31">
        <f t="shared" si="53"/>
        <v>0.20192591839585683</v>
      </c>
      <c r="Y1670" s="12">
        <v>116.54533197877092</v>
      </c>
    </row>
    <row r="1671" spans="14:25" x14ac:dyDescent="0.25">
      <c r="N1671" s="33">
        <v>1669</v>
      </c>
      <c r="O1671" s="33">
        <f t="shared" ca="1" si="52"/>
        <v>0.87961639460231678</v>
      </c>
      <c r="P1671" s="33">
        <v>115.65968415586434</v>
      </c>
      <c r="Q1671" s="31">
        <f t="shared" si="53"/>
        <v>0.18517293529769427</v>
      </c>
      <c r="Y1671" s="12">
        <v>115.65968415586434</v>
      </c>
    </row>
    <row r="1672" spans="14:25" x14ac:dyDescent="0.25">
      <c r="N1672" s="33">
        <v>1670</v>
      </c>
      <c r="O1672" s="33">
        <f t="shared" ca="1" si="52"/>
        <v>0.75916378807518092</v>
      </c>
      <c r="P1672" s="33">
        <v>126.20090092791006</v>
      </c>
      <c r="Q1672" s="31">
        <f t="shared" si="53"/>
        <v>0.43974709420521729</v>
      </c>
      <c r="Y1672" s="12">
        <v>126.20090092791006</v>
      </c>
    </row>
    <row r="1673" spans="14:25" x14ac:dyDescent="0.25">
      <c r="N1673" s="33">
        <v>1671</v>
      </c>
      <c r="O1673" s="33">
        <f t="shared" ca="1" si="52"/>
        <v>0.41345403855273044</v>
      </c>
      <c r="P1673" s="33">
        <v>120.98581014881294</v>
      </c>
      <c r="Q1673" s="31">
        <f t="shared" si="53"/>
        <v>0.29994223632047218</v>
      </c>
      <c r="Y1673" s="12">
        <v>120.98581014881294</v>
      </c>
    </row>
    <row r="1674" spans="14:25" x14ac:dyDescent="0.25">
      <c r="N1674" s="33">
        <v>1672</v>
      </c>
      <c r="O1674" s="33">
        <f t="shared" ca="1" si="52"/>
        <v>0.14964396980213546</v>
      </c>
      <c r="P1674" s="33">
        <v>129.49848576500773</v>
      </c>
      <c r="Q1674" s="31">
        <f t="shared" si="53"/>
        <v>0.53548582136580158</v>
      </c>
      <c r="Y1674" s="12">
        <v>129.49848576500773</v>
      </c>
    </row>
    <row r="1675" spans="14:25" x14ac:dyDescent="0.25">
      <c r="N1675" s="33">
        <v>1673</v>
      </c>
      <c r="O1675" s="33">
        <f t="shared" ca="1" si="52"/>
        <v>0.21746842967862046</v>
      </c>
      <c r="P1675" s="33">
        <v>114.59350202044773</v>
      </c>
      <c r="Q1675" s="31">
        <f t="shared" si="53"/>
        <v>0.16627649507481498</v>
      </c>
      <c r="Y1675" s="12">
        <v>114.59350202044773</v>
      </c>
    </row>
    <row r="1676" spans="14:25" x14ac:dyDescent="0.25">
      <c r="N1676" s="33">
        <v>1674</v>
      </c>
      <c r="O1676" s="33">
        <f t="shared" ca="1" si="52"/>
        <v>0.82043376271073276</v>
      </c>
      <c r="P1676" s="33">
        <v>111.22653397678704</v>
      </c>
      <c r="Q1676" s="31">
        <f t="shared" si="53"/>
        <v>0.11555566256465209</v>
      </c>
      <c r="Y1676" s="12">
        <v>111.22653397678704</v>
      </c>
    </row>
    <row r="1677" spans="14:25" x14ac:dyDescent="0.25">
      <c r="N1677" s="33">
        <v>1675</v>
      </c>
      <c r="O1677" s="33">
        <f t="shared" ca="1" si="52"/>
        <v>0.69076114669571043</v>
      </c>
      <c r="P1677" s="33">
        <v>130.34629611178644</v>
      </c>
      <c r="Q1677" s="31">
        <f t="shared" si="53"/>
        <v>0.56023079491673178</v>
      </c>
      <c r="Y1677" s="12">
        <v>130.34629611178644</v>
      </c>
    </row>
    <row r="1678" spans="14:25" x14ac:dyDescent="0.25">
      <c r="N1678" s="33">
        <v>1676</v>
      </c>
      <c r="O1678" s="33">
        <f t="shared" ca="1" si="52"/>
        <v>1.0417463298093343E-2</v>
      </c>
      <c r="P1678" s="33">
        <v>114.27585483876209</v>
      </c>
      <c r="Q1678" s="31">
        <f t="shared" si="53"/>
        <v>0.16091454073406958</v>
      </c>
      <c r="Y1678" s="12">
        <v>114.27585483876209</v>
      </c>
    </row>
    <row r="1679" spans="14:25" x14ac:dyDescent="0.25">
      <c r="N1679" s="33">
        <v>1677</v>
      </c>
      <c r="O1679" s="33">
        <f t="shared" ca="1" si="52"/>
        <v>0.1730146061301141</v>
      </c>
      <c r="P1679" s="33">
        <v>138.04826251647677</v>
      </c>
      <c r="Q1679" s="31">
        <f t="shared" si="53"/>
        <v>0.76748875368150071</v>
      </c>
      <c r="Y1679" s="12">
        <v>138.04826251647677</v>
      </c>
    </row>
    <row r="1680" spans="14:25" x14ac:dyDescent="0.25">
      <c r="N1680" s="33">
        <v>1678</v>
      </c>
      <c r="O1680" s="33">
        <f t="shared" ca="1" si="52"/>
        <v>0.63903830842073173</v>
      </c>
      <c r="P1680" s="33">
        <v>115.25017125078219</v>
      </c>
      <c r="Q1680" s="31">
        <f t="shared" si="53"/>
        <v>0.17775072558919125</v>
      </c>
      <c r="Y1680" s="12">
        <v>115.25017125078219</v>
      </c>
    </row>
    <row r="1681" spans="14:25" x14ac:dyDescent="0.25">
      <c r="N1681" s="33">
        <v>1679</v>
      </c>
      <c r="O1681" s="33">
        <f t="shared" ca="1" si="52"/>
        <v>4.9179845577597248E-2</v>
      </c>
      <c r="P1681" s="33">
        <v>139.27712043642146</v>
      </c>
      <c r="Q1681" s="31">
        <f t="shared" si="53"/>
        <v>0.79527933610568347</v>
      </c>
      <c r="Y1681" s="12">
        <v>139.27712043642146</v>
      </c>
    </row>
    <row r="1682" spans="14:25" x14ac:dyDescent="0.25">
      <c r="N1682" s="33">
        <v>1680</v>
      </c>
      <c r="O1682" s="33">
        <f t="shared" ca="1" si="52"/>
        <v>0.49473425276883343</v>
      </c>
      <c r="P1682" s="33">
        <v>131.48417306729388</v>
      </c>
      <c r="Q1682" s="31">
        <f t="shared" si="53"/>
        <v>0.59321061739067105</v>
      </c>
      <c r="Y1682" s="12">
        <v>131.48417306729388</v>
      </c>
    </row>
    <row r="1683" spans="14:25" x14ac:dyDescent="0.25">
      <c r="N1683" s="33">
        <v>1681</v>
      </c>
      <c r="O1683" s="33">
        <f t="shared" ca="1" si="52"/>
        <v>0.39628292866779369</v>
      </c>
      <c r="P1683" s="33">
        <v>143.24284399904872</v>
      </c>
      <c r="Q1683" s="31">
        <f t="shared" si="53"/>
        <v>0.87131376590344001</v>
      </c>
      <c r="Y1683" s="12">
        <v>143.24284399904872</v>
      </c>
    </row>
    <row r="1684" spans="14:25" x14ac:dyDescent="0.25">
      <c r="N1684" s="33">
        <v>1682</v>
      </c>
      <c r="O1684" s="33">
        <f t="shared" ca="1" si="52"/>
        <v>0.1722037374371439</v>
      </c>
      <c r="P1684" s="33">
        <v>125.62179646888997</v>
      </c>
      <c r="Q1684" s="31">
        <f t="shared" si="53"/>
        <v>0.42328822332091431</v>
      </c>
      <c r="Y1684" s="12">
        <v>125.62179646888997</v>
      </c>
    </row>
    <row r="1685" spans="14:25" x14ac:dyDescent="0.25">
      <c r="N1685" s="33">
        <v>1683</v>
      </c>
      <c r="O1685" s="33">
        <f t="shared" ca="1" si="52"/>
        <v>0.13534743501365787</v>
      </c>
      <c r="P1685" s="33">
        <v>114.86600414912876</v>
      </c>
      <c r="Q1685" s="31">
        <f t="shared" si="53"/>
        <v>0.17097418795332278</v>
      </c>
      <c r="Y1685" s="12">
        <v>114.86600414912876</v>
      </c>
    </row>
    <row r="1686" spans="14:25" x14ac:dyDescent="0.25">
      <c r="N1686" s="33">
        <v>1684</v>
      </c>
      <c r="O1686" s="33">
        <f t="shared" ca="1" si="52"/>
        <v>2.7774785250640477E-2</v>
      </c>
      <c r="P1686" s="33">
        <v>107.44331897552262</v>
      </c>
      <c r="Q1686" s="31">
        <f t="shared" si="53"/>
        <v>7.3563870876168669E-2</v>
      </c>
      <c r="Y1686" s="12">
        <v>107.44331897552262</v>
      </c>
    </row>
    <row r="1687" spans="14:25" x14ac:dyDescent="0.25">
      <c r="N1687" s="33">
        <v>1685</v>
      </c>
      <c r="O1687" s="33">
        <f t="shared" ca="1" si="52"/>
        <v>0.93055608397451861</v>
      </c>
      <c r="P1687" s="33">
        <v>136.92709488193026</v>
      </c>
      <c r="Q1687" s="31">
        <f t="shared" si="53"/>
        <v>0.74054908096162997</v>
      </c>
      <c r="Y1687" s="12">
        <v>136.92709488193026</v>
      </c>
    </row>
    <row r="1688" spans="14:25" x14ac:dyDescent="0.25">
      <c r="N1688" s="33">
        <v>1686</v>
      </c>
      <c r="O1688" s="33">
        <f t="shared" ca="1" si="52"/>
        <v>0.63409951861119085</v>
      </c>
      <c r="P1688" s="33">
        <v>105.21351527199737</v>
      </c>
      <c r="Q1688" s="31">
        <f t="shared" si="53"/>
        <v>5.5220401724480631E-2</v>
      </c>
      <c r="Y1688" s="12">
        <v>105.21351527199737</v>
      </c>
    </row>
    <row r="1689" spans="14:25" x14ac:dyDescent="0.25">
      <c r="N1689" s="33">
        <v>1687</v>
      </c>
      <c r="O1689" s="33">
        <f t="shared" ca="1" si="52"/>
        <v>0.73948816516149152</v>
      </c>
      <c r="P1689" s="33">
        <v>139.82052334750634</v>
      </c>
      <c r="Q1689" s="31">
        <f t="shared" si="53"/>
        <v>0.80695512758235743</v>
      </c>
      <c r="Y1689" s="12">
        <v>139.82052334750634</v>
      </c>
    </row>
    <row r="1690" spans="14:25" x14ac:dyDescent="0.25">
      <c r="N1690" s="33">
        <v>1688</v>
      </c>
      <c r="O1690" s="33">
        <f t="shared" ca="1" si="52"/>
        <v>0.87407319464881561</v>
      </c>
      <c r="P1690" s="33">
        <v>117.71775567540662</v>
      </c>
      <c r="Q1690" s="31">
        <f t="shared" si="53"/>
        <v>0.22557024457391658</v>
      </c>
      <c r="Y1690" s="12">
        <v>117.71775567540662</v>
      </c>
    </row>
    <row r="1691" spans="14:25" x14ac:dyDescent="0.25">
      <c r="N1691" s="33">
        <v>1689</v>
      </c>
      <c r="O1691" s="33">
        <f t="shared" ca="1" si="52"/>
        <v>1.0123347851723197E-2</v>
      </c>
      <c r="P1691" s="33">
        <v>133.52948892302834</v>
      </c>
      <c r="Q1691" s="31">
        <f t="shared" si="53"/>
        <v>0.65113613472688081</v>
      </c>
      <c r="Y1691" s="12">
        <v>133.52948892302834</v>
      </c>
    </row>
    <row r="1692" spans="14:25" x14ac:dyDescent="0.25">
      <c r="N1692" s="33">
        <v>1690</v>
      </c>
      <c r="O1692" s="33">
        <f t="shared" ca="1" si="52"/>
        <v>0.94830402495429222</v>
      </c>
      <c r="P1692" s="33">
        <v>144.16254472873339</v>
      </c>
      <c r="Q1692" s="31">
        <f t="shared" si="53"/>
        <v>0.88585040840741014</v>
      </c>
      <c r="Y1692" s="12">
        <v>144.16254472873339</v>
      </c>
    </row>
    <row r="1693" spans="14:25" x14ac:dyDescent="0.25">
      <c r="N1693" s="33">
        <v>1691</v>
      </c>
      <c r="O1693" s="33">
        <f t="shared" ca="1" si="52"/>
        <v>0.69663466707192068</v>
      </c>
      <c r="P1693" s="33">
        <v>117.46245205321328</v>
      </c>
      <c r="Q1693" s="31">
        <f t="shared" si="53"/>
        <v>0.22028028331243737</v>
      </c>
      <c r="Y1693" s="12">
        <v>117.46245205321328</v>
      </c>
    </row>
    <row r="1694" spans="14:25" x14ac:dyDescent="0.25">
      <c r="N1694" s="33">
        <v>1692</v>
      </c>
      <c r="O1694" s="33">
        <f t="shared" ca="1" si="52"/>
        <v>0.91660197166671498</v>
      </c>
      <c r="P1694" s="33">
        <v>127.30982306822899</v>
      </c>
      <c r="Q1694" s="31">
        <f t="shared" si="53"/>
        <v>0.47166116681361625</v>
      </c>
      <c r="Y1694" s="12">
        <v>127.30982306822899</v>
      </c>
    </row>
    <row r="1695" spans="14:25" x14ac:dyDescent="0.25">
      <c r="N1695" s="33">
        <v>1693</v>
      </c>
      <c r="O1695" s="33">
        <f t="shared" ca="1" si="52"/>
        <v>0.5362422865396449</v>
      </c>
      <c r="P1695" s="33">
        <v>133.64129042935059</v>
      </c>
      <c r="Q1695" s="31">
        <f t="shared" si="53"/>
        <v>0.65423203503241434</v>
      </c>
      <c r="Y1695" s="12">
        <v>133.64129042935059</v>
      </c>
    </row>
    <row r="1696" spans="14:25" x14ac:dyDescent="0.25">
      <c r="N1696" s="33">
        <v>1694</v>
      </c>
      <c r="O1696" s="33">
        <f t="shared" ca="1" si="52"/>
        <v>0.75318869157701673</v>
      </c>
      <c r="P1696" s="33">
        <v>128.7844098438681</v>
      </c>
      <c r="Q1696" s="31">
        <f t="shared" si="53"/>
        <v>0.51461011371585608</v>
      </c>
      <c r="Y1696" s="12">
        <v>128.7844098438681</v>
      </c>
    </row>
    <row r="1697" spans="14:25" x14ac:dyDescent="0.25">
      <c r="N1697" s="33">
        <v>1695</v>
      </c>
      <c r="O1697" s="33">
        <f t="shared" ca="1" si="52"/>
        <v>0.44003226494227987</v>
      </c>
      <c r="P1697" s="33">
        <v>132.3847125672618</v>
      </c>
      <c r="Q1697" s="31">
        <f t="shared" si="53"/>
        <v>0.61898361778888478</v>
      </c>
      <c r="Y1697" s="12">
        <v>132.3847125672618</v>
      </c>
    </row>
    <row r="1698" spans="14:25" x14ac:dyDescent="0.25">
      <c r="N1698" s="33">
        <v>1696</v>
      </c>
      <c r="O1698" s="33">
        <f t="shared" ca="1" si="52"/>
        <v>0.6489288345844374</v>
      </c>
      <c r="P1698" s="33">
        <v>116.29244999775625</v>
      </c>
      <c r="Q1698" s="31">
        <f t="shared" si="53"/>
        <v>0.19704468309337117</v>
      </c>
      <c r="Y1698" s="12">
        <v>116.29244999775625</v>
      </c>
    </row>
    <row r="1699" spans="14:25" x14ac:dyDescent="0.25">
      <c r="N1699" s="33">
        <v>1697</v>
      </c>
      <c r="O1699" s="33">
        <f t="shared" ca="1" si="52"/>
        <v>0.72428764964532877</v>
      </c>
      <c r="P1699" s="33">
        <v>136.84489636896083</v>
      </c>
      <c r="Q1699" s="31">
        <f t="shared" si="53"/>
        <v>0.7385179656055143</v>
      </c>
      <c r="Y1699" s="12">
        <v>136.84489636896083</v>
      </c>
    </row>
    <row r="1700" spans="14:25" x14ac:dyDescent="0.25">
      <c r="N1700" s="33">
        <v>1698</v>
      </c>
      <c r="O1700" s="33">
        <f t="shared" ca="1" si="52"/>
        <v>0.26013429302112445</v>
      </c>
      <c r="P1700" s="33">
        <v>123.88573927130781</v>
      </c>
      <c r="Q1700" s="31">
        <f t="shared" si="53"/>
        <v>0.37511468208562276</v>
      </c>
      <c r="Y1700" s="12">
        <v>123.88573927130781</v>
      </c>
    </row>
    <row r="1701" spans="14:25" x14ac:dyDescent="0.25">
      <c r="N1701" s="33">
        <v>1699</v>
      </c>
      <c r="O1701" s="33">
        <f t="shared" ca="1" si="52"/>
        <v>0.79667683043501558</v>
      </c>
      <c r="P1701" s="33">
        <v>92.378779313353348</v>
      </c>
      <c r="Q1701" s="31">
        <f t="shared" si="53"/>
        <v>8.0145285387825168E-3</v>
      </c>
      <c r="Y1701" s="12">
        <v>92.378779313353348</v>
      </c>
    </row>
    <row r="1702" spans="14:25" x14ac:dyDescent="0.25">
      <c r="N1702" s="33">
        <v>1700</v>
      </c>
      <c r="O1702" s="33">
        <f t="shared" ca="1" si="52"/>
        <v>0.27224621701935237</v>
      </c>
      <c r="P1702" s="33">
        <v>120.35156730374565</v>
      </c>
      <c r="Q1702" s="31">
        <f t="shared" si="53"/>
        <v>0.28458116939676742</v>
      </c>
      <c r="Y1702" s="12">
        <v>120.35156730374565</v>
      </c>
    </row>
    <row r="1703" spans="14:25" x14ac:dyDescent="0.25">
      <c r="N1703" s="33">
        <v>1701</v>
      </c>
      <c r="O1703" s="33">
        <f t="shared" ca="1" si="52"/>
        <v>0.60642832720600826</v>
      </c>
      <c r="P1703" s="33">
        <v>107.21800835701103</v>
      </c>
      <c r="Q1703" s="31">
        <f t="shared" si="53"/>
        <v>7.1511589498598468E-2</v>
      </c>
      <c r="Y1703" s="12">
        <v>107.21800835701103</v>
      </c>
    </row>
    <row r="1704" spans="14:25" x14ac:dyDescent="0.25">
      <c r="N1704" s="33">
        <v>1702</v>
      </c>
      <c r="O1704" s="33">
        <f t="shared" ca="1" si="52"/>
        <v>0.99364352967250202</v>
      </c>
      <c r="P1704" s="33">
        <v>117.96847337428858</v>
      </c>
      <c r="Q1704" s="31">
        <f t="shared" si="53"/>
        <v>0.2308410172242667</v>
      </c>
      <c r="Y1704" s="12">
        <v>117.96847337428858</v>
      </c>
    </row>
    <row r="1705" spans="14:25" x14ac:dyDescent="0.25">
      <c r="N1705" s="33">
        <v>1703</v>
      </c>
      <c r="O1705" s="33">
        <f t="shared" ca="1" si="52"/>
        <v>0.30006586065569785</v>
      </c>
      <c r="P1705" s="33">
        <v>140.86627789230798</v>
      </c>
      <c r="Q1705" s="31">
        <f t="shared" si="53"/>
        <v>0.82832273661464417</v>
      </c>
      <c r="Y1705" s="12">
        <v>140.86627789230798</v>
      </c>
    </row>
    <row r="1706" spans="14:25" x14ac:dyDescent="0.25">
      <c r="N1706" s="33">
        <v>1704</v>
      </c>
      <c r="O1706" s="33">
        <f t="shared" ca="1" si="52"/>
        <v>0.32293274706916542</v>
      </c>
      <c r="P1706" s="33">
        <v>140.07554076587309</v>
      </c>
      <c r="Q1706" s="31">
        <f t="shared" si="53"/>
        <v>0.81230079313569614</v>
      </c>
      <c r="Y1706" s="12">
        <v>140.07554076587309</v>
      </c>
    </row>
    <row r="1707" spans="14:25" x14ac:dyDescent="0.25">
      <c r="N1707" s="33">
        <v>1705</v>
      </c>
      <c r="O1707" s="33">
        <f t="shared" ca="1" si="52"/>
        <v>0.30986383233817483</v>
      </c>
      <c r="P1707" s="33">
        <v>124.64171164323304</v>
      </c>
      <c r="Q1707" s="31">
        <f t="shared" si="53"/>
        <v>0.39585173739619633</v>
      </c>
      <c r="Y1707" s="12">
        <v>124.64171164323304</v>
      </c>
    </row>
    <row r="1708" spans="14:25" x14ac:dyDescent="0.25">
      <c r="N1708" s="33">
        <v>1706</v>
      </c>
      <c r="O1708" s="33">
        <f t="shared" ca="1" si="52"/>
        <v>0.13057750583580541</v>
      </c>
      <c r="P1708" s="33">
        <v>145.66669004178291</v>
      </c>
      <c r="Q1708" s="31">
        <f t="shared" si="53"/>
        <v>0.90713628589567896</v>
      </c>
      <c r="Y1708" s="12">
        <v>145.66669004178291</v>
      </c>
    </row>
    <row r="1709" spans="14:25" x14ac:dyDescent="0.25">
      <c r="N1709" s="33">
        <v>1707</v>
      </c>
      <c r="O1709" s="33">
        <f t="shared" ca="1" si="52"/>
        <v>0.32815893992779421</v>
      </c>
      <c r="P1709" s="33">
        <v>135.29885075550825</v>
      </c>
      <c r="Q1709" s="31">
        <f t="shared" si="53"/>
        <v>0.69900740133190731</v>
      </c>
      <c r="Y1709" s="12">
        <v>135.29885075550825</v>
      </c>
    </row>
    <row r="1710" spans="14:25" x14ac:dyDescent="0.25">
      <c r="N1710" s="33">
        <v>1708</v>
      </c>
      <c r="O1710" s="33">
        <f t="shared" ca="1" si="52"/>
        <v>0.32234134998040287</v>
      </c>
      <c r="P1710" s="33">
        <v>133.09365426611186</v>
      </c>
      <c r="Q1710" s="31">
        <f t="shared" si="53"/>
        <v>0.63898820601187034</v>
      </c>
      <c r="Y1710" s="12">
        <v>133.09365426611186</v>
      </c>
    </row>
    <row r="1711" spans="14:25" x14ac:dyDescent="0.25">
      <c r="N1711" s="33">
        <v>1709</v>
      </c>
      <c r="O1711" s="33">
        <f t="shared" ca="1" si="52"/>
        <v>0.55687359094043298</v>
      </c>
      <c r="P1711" s="33">
        <v>125.4372913551735</v>
      </c>
      <c r="Q1711" s="31">
        <f t="shared" si="53"/>
        <v>0.41808045115687215</v>
      </c>
      <c r="Y1711" s="12">
        <v>125.4372913551735</v>
      </c>
    </row>
    <row r="1712" spans="14:25" x14ac:dyDescent="0.25">
      <c r="N1712" s="33">
        <v>1710</v>
      </c>
      <c r="O1712" s="33">
        <f t="shared" ca="1" si="52"/>
        <v>4.0217419146585165E-2</v>
      </c>
      <c r="P1712" s="33">
        <v>142.3422782300182</v>
      </c>
      <c r="Q1712" s="31">
        <f t="shared" si="53"/>
        <v>0.85594367336192634</v>
      </c>
      <c r="Y1712" s="12">
        <v>142.3422782300182</v>
      </c>
    </row>
    <row r="1713" spans="14:25" x14ac:dyDescent="0.25">
      <c r="N1713" s="33">
        <v>1711</v>
      </c>
      <c r="O1713" s="33">
        <f t="shared" ca="1" si="52"/>
        <v>0.46988675880232011</v>
      </c>
      <c r="P1713" s="33">
        <v>125.40296464670283</v>
      </c>
      <c r="Q1713" s="31">
        <f t="shared" si="53"/>
        <v>0.41711361914841932</v>
      </c>
      <c r="Y1713" s="12">
        <v>125.40296464670283</v>
      </c>
    </row>
    <row r="1714" spans="14:25" x14ac:dyDescent="0.25">
      <c r="N1714" s="33">
        <v>1712</v>
      </c>
      <c r="O1714" s="33">
        <f t="shared" ca="1" si="52"/>
        <v>0.97745826466443586</v>
      </c>
      <c r="P1714" s="33">
        <v>148.13587461015857</v>
      </c>
      <c r="Q1714" s="31">
        <f t="shared" si="53"/>
        <v>0.93569379564091426</v>
      </c>
      <c r="Y1714" s="12">
        <v>148.13587461015857</v>
      </c>
    </row>
    <row r="1715" spans="14:25" x14ac:dyDescent="0.25">
      <c r="N1715" s="33">
        <v>1713</v>
      </c>
      <c r="O1715" s="33">
        <f t="shared" ca="1" si="52"/>
        <v>0.82665087160242789</v>
      </c>
      <c r="P1715" s="33">
        <v>124.71863346667891</v>
      </c>
      <c r="Q1715" s="31">
        <f t="shared" si="53"/>
        <v>0.39798377226971299</v>
      </c>
      <c r="Y1715" s="12">
        <v>124.71863346667891</v>
      </c>
    </row>
    <row r="1716" spans="14:25" x14ac:dyDescent="0.25">
      <c r="N1716" s="33">
        <v>1714</v>
      </c>
      <c r="O1716" s="33">
        <f t="shared" ca="1" si="52"/>
        <v>0.36036125801736474</v>
      </c>
      <c r="P1716" s="33">
        <v>129.07706219039554</v>
      </c>
      <c r="Q1716" s="31">
        <f t="shared" si="53"/>
        <v>0.52316528553775177</v>
      </c>
      <c r="Y1716" s="12">
        <v>129.07706219039554</v>
      </c>
    </row>
    <row r="1717" spans="14:25" x14ac:dyDescent="0.25">
      <c r="N1717" s="33">
        <v>1715</v>
      </c>
      <c r="O1717" s="33">
        <f t="shared" ca="1" si="52"/>
        <v>0.69257683682957194</v>
      </c>
      <c r="P1717" s="33">
        <v>133.02864142077158</v>
      </c>
      <c r="Q1717" s="31">
        <f t="shared" si="53"/>
        <v>0.63716579351804503</v>
      </c>
      <c r="Y1717" s="12">
        <v>133.02864142077158</v>
      </c>
    </row>
    <row r="1718" spans="14:25" x14ac:dyDescent="0.25">
      <c r="N1718" s="33">
        <v>1716</v>
      </c>
      <c r="O1718" s="33">
        <f t="shared" ca="1" si="52"/>
        <v>0.75468309055185145</v>
      </c>
      <c r="P1718" s="33">
        <v>140.87280840617592</v>
      </c>
      <c r="Q1718" s="31">
        <f t="shared" si="53"/>
        <v>0.82845153710644392</v>
      </c>
      <c r="Y1718" s="12">
        <v>140.87280840617592</v>
      </c>
    </row>
    <row r="1719" spans="14:25" x14ac:dyDescent="0.25">
      <c r="N1719" s="33">
        <v>1717</v>
      </c>
      <c r="O1719" s="33">
        <f t="shared" ca="1" si="52"/>
        <v>0.94495513891473626</v>
      </c>
      <c r="P1719" s="33">
        <v>127.13072877413921</v>
      </c>
      <c r="Q1719" s="31">
        <f t="shared" si="53"/>
        <v>0.46647768299346559</v>
      </c>
      <c r="Y1719" s="12">
        <v>127.13072877413921</v>
      </c>
    </row>
    <row r="1720" spans="14:25" x14ac:dyDescent="0.25">
      <c r="N1720" s="33">
        <v>1718</v>
      </c>
      <c r="O1720" s="33">
        <f t="shared" ca="1" si="52"/>
        <v>0.49868953814584016</v>
      </c>
      <c r="P1720" s="33">
        <v>113.77559003256043</v>
      </c>
      <c r="Q1720" s="31">
        <f t="shared" si="53"/>
        <v>0.15271771367036499</v>
      </c>
      <c r="Y1720" s="12">
        <v>113.77559003256043</v>
      </c>
    </row>
    <row r="1721" spans="14:25" x14ac:dyDescent="0.25">
      <c r="N1721" s="33">
        <v>1719</v>
      </c>
      <c r="O1721" s="33">
        <f t="shared" ca="1" si="52"/>
        <v>0.43903122023452634</v>
      </c>
      <c r="P1721" s="33">
        <v>134.72541472790812</v>
      </c>
      <c r="Q1721" s="31">
        <f t="shared" si="53"/>
        <v>0.6837723977777741</v>
      </c>
      <c r="Y1721" s="12">
        <v>134.72541472790812</v>
      </c>
    </row>
    <row r="1722" spans="14:25" x14ac:dyDescent="0.25">
      <c r="N1722" s="33">
        <v>1720</v>
      </c>
      <c r="O1722" s="33">
        <f t="shared" ca="1" si="52"/>
        <v>0.51806755248027547</v>
      </c>
      <c r="P1722" s="33">
        <v>122.92183341534067</v>
      </c>
      <c r="Q1722" s="31">
        <f t="shared" si="53"/>
        <v>0.34930150379206881</v>
      </c>
      <c r="Y1722" s="12">
        <v>122.92183341534067</v>
      </c>
    </row>
    <row r="1723" spans="14:25" x14ac:dyDescent="0.25">
      <c r="N1723" s="33">
        <v>1721</v>
      </c>
      <c r="O1723" s="33">
        <f t="shared" ca="1" si="52"/>
        <v>0.49118701405543774</v>
      </c>
      <c r="P1723" s="33">
        <v>122.43829521152608</v>
      </c>
      <c r="Q1723" s="31">
        <f t="shared" si="53"/>
        <v>0.33664588386102312</v>
      </c>
      <c r="Y1723" s="12">
        <v>122.43829521152608</v>
      </c>
    </row>
    <row r="1724" spans="14:25" x14ac:dyDescent="0.25">
      <c r="N1724" s="33">
        <v>1722</v>
      </c>
      <c r="O1724" s="33">
        <f t="shared" ca="1" si="52"/>
        <v>0.76649218272742714</v>
      </c>
      <c r="P1724" s="33">
        <v>94.504096800605893</v>
      </c>
      <c r="Q1724" s="31">
        <f t="shared" si="53"/>
        <v>1.1382406967255759E-2</v>
      </c>
      <c r="Y1724" s="12">
        <v>94.504096800605893</v>
      </c>
    </row>
    <row r="1725" spans="14:25" x14ac:dyDescent="0.25">
      <c r="N1725" s="33">
        <v>1723</v>
      </c>
      <c r="O1725" s="33">
        <f t="shared" ca="1" si="52"/>
        <v>0.23073456694367145</v>
      </c>
      <c r="P1725" s="33">
        <v>135.52682102408221</v>
      </c>
      <c r="Q1725" s="31">
        <f t="shared" si="53"/>
        <v>0.70498166312192856</v>
      </c>
      <c r="Y1725" s="12">
        <v>135.52682102408221</v>
      </c>
    </row>
    <row r="1726" spans="14:25" x14ac:dyDescent="0.25">
      <c r="N1726" s="33">
        <v>1724</v>
      </c>
      <c r="O1726" s="33">
        <f t="shared" ca="1" si="52"/>
        <v>0.10855948365208534</v>
      </c>
      <c r="P1726" s="33">
        <v>154.92527608553178</v>
      </c>
      <c r="Q1726" s="31">
        <f t="shared" si="53"/>
        <v>0.98074670248229923</v>
      </c>
      <c r="Y1726" s="12">
        <v>154.92527608553178</v>
      </c>
    </row>
    <row r="1727" spans="14:25" x14ac:dyDescent="0.25">
      <c r="N1727" s="33">
        <v>1725</v>
      </c>
      <c r="O1727" s="33">
        <f t="shared" ca="1" si="52"/>
        <v>0.95290662971302287</v>
      </c>
      <c r="P1727" s="33">
        <v>120.8659449669573</v>
      </c>
      <c r="Q1727" s="31">
        <f t="shared" si="53"/>
        <v>0.2970068755437647</v>
      </c>
      <c r="Y1727" s="12">
        <v>120.8659449669573</v>
      </c>
    </row>
    <row r="1728" spans="14:25" x14ac:dyDescent="0.25">
      <c r="N1728" s="33">
        <v>1726</v>
      </c>
      <c r="O1728" s="33">
        <f t="shared" ca="1" si="52"/>
        <v>0.34788711612500556</v>
      </c>
      <c r="P1728" s="33">
        <v>108.74383771862438</v>
      </c>
      <c r="Q1728" s="31">
        <f t="shared" si="53"/>
        <v>8.63509610050293E-2</v>
      </c>
      <c r="Y1728" s="12">
        <v>108.74383771862438</v>
      </c>
    </row>
    <row r="1729" spans="14:25" x14ac:dyDescent="0.25">
      <c r="N1729" s="33">
        <v>1727</v>
      </c>
      <c r="O1729" s="33">
        <f t="shared" ca="1" si="52"/>
        <v>0.95552068679811719</v>
      </c>
      <c r="P1729" s="33">
        <v>131.67232397153813</v>
      </c>
      <c r="Q1729" s="31">
        <f t="shared" si="53"/>
        <v>0.59862399898089347</v>
      </c>
      <c r="Y1729" s="12">
        <v>131.67232397153813</v>
      </c>
    </row>
    <row r="1730" spans="14:25" x14ac:dyDescent="0.25">
      <c r="N1730" s="33">
        <v>1728</v>
      </c>
      <c r="O1730" s="33">
        <f t="shared" ca="1" si="52"/>
        <v>0.5907291695145469</v>
      </c>
      <c r="P1730" s="33">
        <v>152.99860072407972</v>
      </c>
      <c r="Q1730" s="31">
        <f t="shared" si="53"/>
        <v>0.97205624579549266</v>
      </c>
      <c r="Y1730" s="12">
        <v>152.99860072407972</v>
      </c>
    </row>
    <row r="1731" spans="14:25" x14ac:dyDescent="0.25">
      <c r="N1731" s="33">
        <v>1729</v>
      </c>
      <c r="O1731" s="33">
        <f t="shared" ca="1" si="52"/>
        <v>0.73628370945817578</v>
      </c>
      <c r="P1731" s="33">
        <v>122.89922561237373</v>
      </c>
      <c r="Q1731" s="31">
        <f t="shared" si="53"/>
        <v>0.34870524275626374</v>
      </c>
      <c r="Y1731" s="12">
        <v>122.89922561237373</v>
      </c>
    </row>
    <row r="1732" spans="14:25" x14ac:dyDescent="0.25">
      <c r="N1732" s="33">
        <v>1730</v>
      </c>
      <c r="O1732" s="33">
        <f t="shared" ref="O1732:O1795" ca="1" si="54">RAND()</f>
        <v>0.11895928042572057</v>
      </c>
      <c r="P1732" s="33">
        <v>119.76629408380921</v>
      </c>
      <c r="Q1732" s="31">
        <f t="shared" ref="Q1732:Q1795" si="55">_xlfn.NORM.S.DIST(($L$5+$L$6*ASINH((P1732-$L$3)/$L$4)),TRUE)</f>
        <v>0.27078870768310359</v>
      </c>
      <c r="Y1732" s="12">
        <v>119.76629408380921</v>
      </c>
    </row>
    <row r="1733" spans="14:25" x14ac:dyDescent="0.25">
      <c r="N1733" s="33">
        <v>1731</v>
      </c>
      <c r="O1733" s="33">
        <f t="shared" ca="1" si="54"/>
        <v>1.8468806567380591E-2</v>
      </c>
      <c r="P1733" s="33">
        <v>92.430433445150342</v>
      </c>
      <c r="Q1733" s="31">
        <f t="shared" si="55"/>
        <v>8.084276976205975E-3</v>
      </c>
      <c r="Y1733" s="12">
        <v>92.430433445150342</v>
      </c>
    </row>
    <row r="1734" spans="14:25" x14ac:dyDescent="0.25">
      <c r="N1734" s="33">
        <v>1732</v>
      </c>
      <c r="O1734" s="33">
        <f t="shared" ca="1" si="54"/>
        <v>3.7506054551302515E-2</v>
      </c>
      <c r="P1734" s="33">
        <v>134.38994329524922</v>
      </c>
      <c r="Q1734" s="31">
        <f t="shared" si="55"/>
        <v>0.67472941949676191</v>
      </c>
      <c r="Y1734" s="12">
        <v>134.38994329524922</v>
      </c>
    </row>
    <row r="1735" spans="14:25" x14ac:dyDescent="0.25">
      <c r="N1735" s="33">
        <v>1733</v>
      </c>
      <c r="O1735" s="33">
        <f t="shared" ca="1" si="54"/>
        <v>0.89757243972421352</v>
      </c>
      <c r="P1735" s="33">
        <v>153.57090284621205</v>
      </c>
      <c r="Q1735" s="31">
        <f t="shared" si="55"/>
        <v>0.97491888760387213</v>
      </c>
      <c r="Y1735" s="12">
        <v>153.57090284621205</v>
      </c>
    </row>
    <row r="1736" spans="14:25" x14ac:dyDescent="0.25">
      <c r="N1736" s="33">
        <v>1734</v>
      </c>
      <c r="O1736" s="33">
        <f t="shared" ca="1" si="54"/>
        <v>0.19356467230538266</v>
      </c>
      <c r="P1736" s="33">
        <v>115.7168165442133</v>
      </c>
      <c r="Q1736" s="31">
        <f t="shared" si="55"/>
        <v>0.18622473178501547</v>
      </c>
      <c r="Y1736" s="12">
        <v>115.7168165442133</v>
      </c>
    </row>
    <row r="1737" spans="14:25" x14ac:dyDescent="0.25">
      <c r="N1737" s="33">
        <v>1735</v>
      </c>
      <c r="O1737" s="33">
        <f t="shared" ca="1" si="54"/>
        <v>0.6693684683824721</v>
      </c>
      <c r="P1737" s="33">
        <v>112.9973123169701</v>
      </c>
      <c r="Q1737" s="31">
        <f t="shared" si="55"/>
        <v>0.14056305245719911</v>
      </c>
      <c r="Y1737" s="12">
        <v>112.9973123169701</v>
      </c>
    </row>
    <row r="1738" spans="14:25" x14ac:dyDescent="0.25">
      <c r="N1738" s="33">
        <v>1736</v>
      </c>
      <c r="O1738" s="33">
        <f t="shared" ca="1" si="54"/>
        <v>0.71826917590835504</v>
      </c>
      <c r="P1738" s="33">
        <v>125.5606047065282</v>
      </c>
      <c r="Q1738" s="31">
        <f t="shared" si="55"/>
        <v>0.42155900421249715</v>
      </c>
      <c r="Y1738" s="12">
        <v>125.5606047065282</v>
      </c>
    </row>
    <row r="1739" spans="14:25" x14ac:dyDescent="0.25">
      <c r="N1739" s="33">
        <v>1737</v>
      </c>
      <c r="O1739" s="33">
        <f t="shared" ca="1" si="54"/>
        <v>0.95576070006990954</v>
      </c>
      <c r="P1739" s="33">
        <v>95.601918829595121</v>
      </c>
      <c r="Q1739" s="31">
        <f t="shared" si="55"/>
        <v>1.3580370158941207E-2</v>
      </c>
      <c r="Y1739" s="12">
        <v>95.601918829595121</v>
      </c>
    </row>
    <row r="1740" spans="14:25" x14ac:dyDescent="0.25">
      <c r="N1740" s="33">
        <v>1738</v>
      </c>
      <c r="O1740" s="33">
        <f t="shared" ca="1" si="54"/>
        <v>0.34715365514656771</v>
      </c>
      <c r="P1740" s="33">
        <v>107.59025095787673</v>
      </c>
      <c r="Q1740" s="31">
        <f t="shared" si="55"/>
        <v>7.4927566377085419E-2</v>
      </c>
      <c r="Y1740" s="12">
        <v>107.59025095787673</v>
      </c>
    </row>
    <row r="1741" spans="14:25" x14ac:dyDescent="0.25">
      <c r="N1741" s="33">
        <v>1739</v>
      </c>
      <c r="O1741" s="33">
        <f t="shared" ca="1" si="54"/>
        <v>0.44236201558050514</v>
      </c>
      <c r="P1741" s="33">
        <v>116.10565511547821</v>
      </c>
      <c r="Q1741" s="31">
        <f t="shared" si="55"/>
        <v>0.19348919628877947</v>
      </c>
      <c r="Y1741" s="12">
        <v>116.10565511547821</v>
      </c>
    </row>
    <row r="1742" spans="14:25" x14ac:dyDescent="0.25">
      <c r="N1742" s="33">
        <v>1740</v>
      </c>
      <c r="O1742" s="33">
        <f t="shared" ca="1" si="54"/>
        <v>0.24323396985133416</v>
      </c>
      <c r="P1742" s="33">
        <v>113.44878113410924</v>
      </c>
      <c r="Q1742" s="31">
        <f t="shared" si="55"/>
        <v>0.14752568387570883</v>
      </c>
      <c r="Y1742" s="12">
        <v>113.44878113410924</v>
      </c>
    </row>
    <row r="1743" spans="14:25" x14ac:dyDescent="0.25">
      <c r="N1743" s="33">
        <v>1741</v>
      </c>
      <c r="O1743" s="33">
        <f t="shared" ca="1" si="54"/>
        <v>5.7002253869497532E-2</v>
      </c>
      <c r="P1743" s="33">
        <v>134.69824237591371</v>
      </c>
      <c r="Q1743" s="31">
        <f t="shared" si="55"/>
        <v>0.6830434068818978</v>
      </c>
      <c r="Y1743" s="12">
        <v>134.69824237591371</v>
      </c>
    </row>
    <row r="1744" spans="14:25" x14ac:dyDescent="0.25">
      <c r="N1744" s="33">
        <v>1742</v>
      </c>
      <c r="O1744" s="33">
        <f t="shared" ca="1" si="54"/>
        <v>0.12453914935353905</v>
      </c>
      <c r="P1744" s="33">
        <v>137.26223172833389</v>
      </c>
      <c r="Q1744" s="31">
        <f t="shared" si="55"/>
        <v>0.74875277826049058</v>
      </c>
      <c r="Y1744" s="12">
        <v>137.26223172833389</v>
      </c>
    </row>
    <row r="1745" spans="14:25" x14ac:dyDescent="0.25">
      <c r="N1745" s="33">
        <v>1743</v>
      </c>
      <c r="O1745" s="33">
        <f t="shared" ca="1" si="54"/>
        <v>0.526461313431422</v>
      </c>
      <c r="P1745" s="33">
        <v>137.30852925507241</v>
      </c>
      <c r="Q1745" s="31">
        <f t="shared" si="55"/>
        <v>0.7498761615504983</v>
      </c>
      <c r="Y1745" s="12">
        <v>137.30852925507241</v>
      </c>
    </row>
    <row r="1746" spans="14:25" x14ac:dyDescent="0.25">
      <c r="N1746" s="33">
        <v>1744</v>
      </c>
      <c r="O1746" s="33">
        <f t="shared" ca="1" si="54"/>
        <v>0.30668388861102269</v>
      </c>
      <c r="P1746" s="33">
        <v>147.12279748416086</v>
      </c>
      <c r="Q1746" s="31">
        <f t="shared" si="55"/>
        <v>0.92490005883869353</v>
      </c>
      <c r="Y1746" s="12">
        <v>147.12279748416086</v>
      </c>
    </row>
    <row r="1747" spans="14:25" x14ac:dyDescent="0.25">
      <c r="N1747" s="33">
        <v>1745</v>
      </c>
      <c r="O1747" s="33">
        <f t="shared" ca="1" si="54"/>
        <v>0.14375835968378903</v>
      </c>
      <c r="P1747" s="33">
        <v>146.09490596880335</v>
      </c>
      <c r="Q1747" s="31">
        <f t="shared" si="55"/>
        <v>0.91264415394112364</v>
      </c>
      <c r="Y1747" s="12">
        <v>146.09490596880335</v>
      </c>
    </row>
    <row r="1748" spans="14:25" x14ac:dyDescent="0.25">
      <c r="N1748" s="33">
        <v>1746</v>
      </c>
      <c r="O1748" s="33">
        <f t="shared" ca="1" si="54"/>
        <v>0.19097144884487527</v>
      </c>
      <c r="P1748" s="33">
        <v>110.40300585623363</v>
      </c>
      <c r="Q1748" s="31">
        <f t="shared" si="55"/>
        <v>0.10513638884555927</v>
      </c>
      <c r="Y1748" s="12">
        <v>110.40300585623363</v>
      </c>
    </row>
    <row r="1749" spans="14:25" x14ac:dyDescent="0.25">
      <c r="N1749" s="33">
        <v>1747</v>
      </c>
      <c r="O1749" s="33">
        <f t="shared" ca="1" si="54"/>
        <v>0.31108484714602846</v>
      </c>
      <c r="P1749" s="33">
        <v>114.77507813240436</v>
      </c>
      <c r="Q1749" s="31">
        <f t="shared" si="55"/>
        <v>0.1693966484523643</v>
      </c>
      <c r="Y1749" s="12">
        <v>114.77507813240436</v>
      </c>
    </row>
    <row r="1750" spans="14:25" x14ac:dyDescent="0.25">
      <c r="N1750" s="33">
        <v>1748</v>
      </c>
      <c r="O1750" s="33">
        <f t="shared" ca="1" si="54"/>
        <v>0.14553819923960643</v>
      </c>
      <c r="P1750" s="33">
        <v>143.43553800555583</v>
      </c>
      <c r="Q1750" s="31">
        <f t="shared" si="55"/>
        <v>0.87445626864461312</v>
      </c>
      <c r="Y1750" s="12">
        <v>143.43553800555583</v>
      </c>
    </row>
    <row r="1751" spans="14:25" x14ac:dyDescent="0.25">
      <c r="N1751" s="33">
        <v>1749</v>
      </c>
      <c r="O1751" s="33">
        <f t="shared" ca="1" si="54"/>
        <v>0.66120363145467131</v>
      </c>
      <c r="P1751" s="33">
        <v>123.31152217613359</v>
      </c>
      <c r="Q1751" s="31">
        <f t="shared" si="55"/>
        <v>0.35964692559645872</v>
      </c>
      <c r="Y1751" s="12">
        <v>123.31152217613359</v>
      </c>
    </row>
    <row r="1752" spans="14:25" x14ac:dyDescent="0.25">
      <c r="N1752" s="33">
        <v>1750</v>
      </c>
      <c r="O1752" s="33">
        <f t="shared" ca="1" si="54"/>
        <v>0.25543167722700744</v>
      </c>
      <c r="P1752" s="33">
        <v>126.45031583208572</v>
      </c>
      <c r="Q1752" s="31">
        <f t="shared" si="55"/>
        <v>0.44688386107327582</v>
      </c>
      <c r="Y1752" s="12">
        <v>126.45031583208572</v>
      </c>
    </row>
    <row r="1753" spans="14:25" x14ac:dyDescent="0.25">
      <c r="N1753" s="33">
        <v>1751</v>
      </c>
      <c r="O1753" s="33">
        <f t="shared" ca="1" si="54"/>
        <v>0.72181038318595137</v>
      </c>
      <c r="P1753" s="33">
        <v>128.03821065627085</v>
      </c>
      <c r="Q1753" s="31">
        <f t="shared" si="55"/>
        <v>0.49282861901313846</v>
      </c>
      <c r="Y1753" s="12">
        <v>128.03821065627085</v>
      </c>
    </row>
    <row r="1754" spans="14:25" x14ac:dyDescent="0.25">
      <c r="N1754" s="33">
        <v>1752</v>
      </c>
      <c r="O1754" s="33">
        <f t="shared" ca="1" si="54"/>
        <v>0.49381130612205348</v>
      </c>
      <c r="P1754" s="33">
        <v>132.38783833210672</v>
      </c>
      <c r="Q1754" s="31">
        <f t="shared" si="55"/>
        <v>0.61907242092239689</v>
      </c>
      <c r="Y1754" s="12">
        <v>132.38783833210672</v>
      </c>
    </row>
    <row r="1755" spans="14:25" x14ac:dyDescent="0.25">
      <c r="N1755" s="33">
        <v>1753</v>
      </c>
      <c r="O1755" s="33">
        <f t="shared" ca="1" si="54"/>
        <v>5.3228255499956578E-2</v>
      </c>
      <c r="P1755" s="33">
        <v>111.35422748961969</v>
      </c>
      <c r="Q1755" s="31">
        <f t="shared" si="55"/>
        <v>0.11723875337817925</v>
      </c>
      <c r="Y1755" s="12">
        <v>111.35422748961969</v>
      </c>
    </row>
    <row r="1756" spans="14:25" x14ac:dyDescent="0.25">
      <c r="N1756" s="33">
        <v>1754</v>
      </c>
      <c r="O1756" s="33">
        <f t="shared" ca="1" si="54"/>
        <v>0.92166915643990788</v>
      </c>
      <c r="P1756" s="33">
        <v>133.99521877450283</v>
      </c>
      <c r="Q1756" s="31">
        <f t="shared" si="55"/>
        <v>0.66397442671009888</v>
      </c>
      <c r="Y1756" s="12">
        <v>133.99521877450283</v>
      </c>
    </row>
    <row r="1757" spans="14:25" x14ac:dyDescent="0.25">
      <c r="N1757" s="33">
        <v>1755</v>
      </c>
      <c r="O1757" s="33">
        <f t="shared" ca="1" si="54"/>
        <v>0.39097809061281685</v>
      </c>
      <c r="P1757" s="33">
        <v>142.8764601774443</v>
      </c>
      <c r="Q1757" s="31">
        <f t="shared" si="55"/>
        <v>0.86519658700917579</v>
      </c>
      <c r="Y1757" s="12">
        <v>142.8764601774443</v>
      </c>
    </row>
    <row r="1758" spans="14:25" x14ac:dyDescent="0.25">
      <c r="N1758" s="33">
        <v>1756</v>
      </c>
      <c r="O1758" s="33">
        <f t="shared" ca="1" si="54"/>
        <v>0.14263561736753039</v>
      </c>
      <c r="P1758" s="33">
        <v>139.96671993155769</v>
      </c>
      <c r="Q1758" s="31">
        <f t="shared" si="55"/>
        <v>0.81003023860454504</v>
      </c>
      <c r="Y1758" s="12">
        <v>139.96671993155769</v>
      </c>
    </row>
    <row r="1759" spans="14:25" x14ac:dyDescent="0.25">
      <c r="N1759" s="33">
        <v>1757</v>
      </c>
      <c r="O1759" s="33">
        <f t="shared" ca="1" si="54"/>
        <v>0.66991660841492529</v>
      </c>
      <c r="P1759" s="33">
        <v>145.02166304547637</v>
      </c>
      <c r="Q1759" s="31">
        <f t="shared" si="55"/>
        <v>0.89838170973983844</v>
      </c>
      <c r="Y1759" s="12">
        <v>145.02166304547637</v>
      </c>
    </row>
    <row r="1760" spans="14:25" x14ac:dyDescent="0.25">
      <c r="N1760" s="33">
        <v>1758</v>
      </c>
      <c r="O1760" s="33">
        <f t="shared" ca="1" si="54"/>
        <v>0.25053243769970479</v>
      </c>
      <c r="P1760" s="33">
        <v>138.34949533378168</v>
      </c>
      <c r="Q1760" s="31">
        <f t="shared" si="55"/>
        <v>0.77447445508402746</v>
      </c>
      <c r="Y1760" s="12">
        <v>138.34949533378168</v>
      </c>
    </row>
    <row r="1761" spans="14:25" x14ac:dyDescent="0.25">
      <c r="N1761" s="33">
        <v>1759</v>
      </c>
      <c r="O1761" s="33">
        <f t="shared" ca="1" si="54"/>
        <v>0.30183633207889637</v>
      </c>
      <c r="P1761" s="33">
        <v>118.18006011331215</v>
      </c>
      <c r="Q1761" s="31">
        <f t="shared" si="55"/>
        <v>0.23534728094394577</v>
      </c>
      <c r="Y1761" s="12">
        <v>118.18006011331215</v>
      </c>
    </row>
    <row r="1762" spans="14:25" x14ac:dyDescent="0.25">
      <c r="N1762" s="33">
        <v>1760</v>
      </c>
      <c r="O1762" s="33">
        <f t="shared" ca="1" si="54"/>
        <v>0.34705499408008111</v>
      </c>
      <c r="P1762" s="33">
        <v>134.12651475880284</v>
      </c>
      <c r="Q1762" s="31">
        <f t="shared" si="55"/>
        <v>0.66756513223903102</v>
      </c>
      <c r="Y1762" s="12">
        <v>134.12651475880284</v>
      </c>
    </row>
    <row r="1763" spans="14:25" x14ac:dyDescent="0.25">
      <c r="N1763" s="33">
        <v>1761</v>
      </c>
      <c r="O1763" s="33">
        <f t="shared" ca="1" si="54"/>
        <v>0.37808353398694705</v>
      </c>
      <c r="P1763" s="33">
        <v>134.53519620067726</v>
      </c>
      <c r="Q1763" s="31">
        <f t="shared" si="55"/>
        <v>0.67865619949378186</v>
      </c>
      <c r="Y1763" s="12">
        <v>134.53519620067726</v>
      </c>
    </row>
    <row r="1764" spans="14:25" x14ac:dyDescent="0.25">
      <c r="N1764" s="33">
        <v>1762</v>
      </c>
      <c r="O1764" s="33">
        <f t="shared" ca="1" si="54"/>
        <v>0.895713806981287</v>
      </c>
      <c r="P1764" s="33">
        <v>108.19687420288855</v>
      </c>
      <c r="Q1764" s="31">
        <f t="shared" si="55"/>
        <v>8.0773775703470121E-2</v>
      </c>
      <c r="Y1764" s="12">
        <v>108.19687420288855</v>
      </c>
    </row>
    <row r="1765" spans="14:25" x14ac:dyDescent="0.25">
      <c r="N1765" s="33">
        <v>1763</v>
      </c>
      <c r="O1765" s="33">
        <f t="shared" ca="1" si="54"/>
        <v>0.85771546653167818</v>
      </c>
      <c r="P1765" s="33">
        <v>112.03417356406911</v>
      </c>
      <c r="Q1765" s="31">
        <f t="shared" si="55"/>
        <v>0.12651235354303769</v>
      </c>
      <c r="Y1765" s="12">
        <v>112.03417356406911</v>
      </c>
    </row>
    <row r="1766" spans="14:25" x14ac:dyDescent="0.25">
      <c r="N1766" s="33">
        <v>1764</v>
      </c>
      <c r="O1766" s="33">
        <f t="shared" ca="1" si="54"/>
        <v>9.7395433245014984E-2</v>
      </c>
      <c r="P1766" s="33">
        <v>134.654008746464</v>
      </c>
      <c r="Q1766" s="31">
        <f t="shared" si="55"/>
        <v>0.68185536320098983</v>
      </c>
      <c r="Y1766" s="12">
        <v>134.654008746464</v>
      </c>
    </row>
    <row r="1767" spans="14:25" x14ac:dyDescent="0.25">
      <c r="N1767" s="33">
        <v>1765</v>
      </c>
      <c r="O1767" s="33">
        <f t="shared" ca="1" si="54"/>
        <v>0.52043797080685628</v>
      </c>
      <c r="P1767" s="33">
        <v>128.8535026005149</v>
      </c>
      <c r="Q1767" s="31">
        <f t="shared" si="55"/>
        <v>0.51662960469637143</v>
      </c>
      <c r="Y1767" s="12">
        <v>128.8535026005149</v>
      </c>
    </row>
    <row r="1768" spans="14:25" x14ac:dyDescent="0.25">
      <c r="N1768" s="33">
        <v>1766</v>
      </c>
      <c r="O1768" s="33">
        <f t="shared" ca="1" si="54"/>
        <v>0.29991963567662838</v>
      </c>
      <c r="P1768" s="33">
        <v>118.98884618961141</v>
      </c>
      <c r="Q1768" s="31">
        <f t="shared" si="55"/>
        <v>0.25305683113070299</v>
      </c>
      <c r="Y1768" s="12">
        <v>118.98884618961141</v>
      </c>
    </row>
    <row r="1769" spans="14:25" x14ac:dyDescent="0.25">
      <c r="N1769" s="33">
        <v>1767</v>
      </c>
      <c r="O1769" s="33">
        <f t="shared" ca="1" si="54"/>
        <v>0.36861009077422979</v>
      </c>
      <c r="P1769" s="33">
        <v>131.3958589693809</v>
      </c>
      <c r="Q1769" s="31">
        <f t="shared" si="55"/>
        <v>0.5906651083163913</v>
      </c>
      <c r="Y1769" s="12">
        <v>131.3958589693809</v>
      </c>
    </row>
    <row r="1770" spans="14:25" x14ac:dyDescent="0.25">
      <c r="N1770" s="33">
        <v>1768</v>
      </c>
      <c r="O1770" s="33">
        <f t="shared" ca="1" si="54"/>
        <v>0.99723052733381923</v>
      </c>
      <c r="P1770" s="33">
        <v>103.79638415374465</v>
      </c>
      <c r="Q1770" s="31">
        <f t="shared" si="55"/>
        <v>4.5662001989990916E-2</v>
      </c>
      <c r="Y1770" s="12">
        <v>103.79638415374465</v>
      </c>
    </row>
    <row r="1771" spans="14:25" x14ac:dyDescent="0.25">
      <c r="N1771" s="33">
        <v>1769</v>
      </c>
      <c r="O1771" s="33">
        <f t="shared" ca="1" si="54"/>
        <v>0.42167863858417831</v>
      </c>
      <c r="P1771" s="33">
        <v>134.85930332177057</v>
      </c>
      <c r="Q1771" s="31">
        <f t="shared" si="55"/>
        <v>0.68735526652477708</v>
      </c>
      <c r="Y1771" s="12">
        <v>134.85930332177057</v>
      </c>
    </row>
    <row r="1772" spans="14:25" x14ac:dyDescent="0.25">
      <c r="N1772" s="33">
        <v>1770</v>
      </c>
      <c r="O1772" s="33">
        <f t="shared" ca="1" si="54"/>
        <v>0.58715393690668516</v>
      </c>
      <c r="P1772" s="33">
        <v>135.80755310210412</v>
      </c>
      <c r="Q1772" s="31">
        <f t="shared" si="55"/>
        <v>0.71227100771639273</v>
      </c>
      <c r="Y1772" s="12">
        <v>135.80755310210412</v>
      </c>
    </row>
    <row r="1773" spans="14:25" x14ac:dyDescent="0.25">
      <c r="N1773" s="33">
        <v>1771</v>
      </c>
      <c r="O1773" s="33">
        <f t="shared" ca="1" si="54"/>
        <v>0.53736653109386234</v>
      </c>
      <c r="P1773" s="33">
        <v>141.15210204719159</v>
      </c>
      <c r="Q1773" s="31">
        <f t="shared" si="55"/>
        <v>0.83390554204718492</v>
      </c>
      <c r="Y1773" s="12">
        <v>141.15210204719159</v>
      </c>
    </row>
    <row r="1774" spans="14:25" x14ac:dyDescent="0.25">
      <c r="N1774" s="33">
        <v>1772</v>
      </c>
      <c r="O1774" s="33">
        <f t="shared" ca="1" si="54"/>
        <v>0.57700600424811943</v>
      </c>
      <c r="P1774" s="33">
        <v>112.96197796596122</v>
      </c>
      <c r="Q1774" s="31">
        <f t="shared" si="55"/>
        <v>0.14002833522849481</v>
      </c>
      <c r="Y1774" s="12">
        <v>112.96197796596122</v>
      </c>
    </row>
    <row r="1775" spans="14:25" x14ac:dyDescent="0.25">
      <c r="N1775" s="33">
        <v>1773</v>
      </c>
      <c r="O1775" s="33">
        <f t="shared" ca="1" si="54"/>
        <v>0.39565380539740502</v>
      </c>
      <c r="P1775" s="33">
        <v>139.20771306084379</v>
      </c>
      <c r="Q1775" s="31">
        <f t="shared" si="55"/>
        <v>0.7937604135688423</v>
      </c>
      <c r="Y1775" s="12">
        <v>139.20771306084379</v>
      </c>
    </row>
    <row r="1776" spans="14:25" x14ac:dyDescent="0.25">
      <c r="N1776" s="33">
        <v>1774</v>
      </c>
      <c r="O1776" s="33">
        <f t="shared" ca="1" si="54"/>
        <v>8.5836088737814786E-2</v>
      </c>
      <c r="P1776" s="33">
        <v>121.5536593000385</v>
      </c>
      <c r="Q1776" s="31">
        <f t="shared" si="55"/>
        <v>0.31404684570058206</v>
      </c>
      <c r="Y1776" s="12">
        <v>121.5536593000385</v>
      </c>
    </row>
    <row r="1777" spans="14:25" x14ac:dyDescent="0.25">
      <c r="N1777" s="33">
        <v>1775</v>
      </c>
      <c r="O1777" s="33">
        <f t="shared" ca="1" si="54"/>
        <v>3.2639201786532457E-2</v>
      </c>
      <c r="P1777" s="33">
        <v>119.98422724249511</v>
      </c>
      <c r="Q1777" s="31">
        <f t="shared" si="55"/>
        <v>0.27588071374236739</v>
      </c>
      <c r="Y1777" s="12">
        <v>119.98422724249511</v>
      </c>
    </row>
    <row r="1778" spans="14:25" x14ac:dyDescent="0.25">
      <c r="N1778" s="33">
        <v>1776</v>
      </c>
      <c r="O1778" s="33">
        <f t="shared" ca="1" si="54"/>
        <v>0.98104652950412308</v>
      </c>
      <c r="P1778" s="33">
        <v>149.50255308987576</v>
      </c>
      <c r="Q1778" s="31">
        <f t="shared" si="55"/>
        <v>0.94835299091837655</v>
      </c>
      <c r="Y1778" s="12">
        <v>149.50255308987576</v>
      </c>
    </row>
    <row r="1779" spans="14:25" x14ac:dyDescent="0.25">
      <c r="N1779" s="33">
        <v>1777</v>
      </c>
      <c r="O1779" s="33">
        <f t="shared" ca="1" si="54"/>
        <v>0.84545241004615812</v>
      </c>
      <c r="P1779" s="33">
        <v>119.0044472644375</v>
      </c>
      <c r="Q1779" s="31">
        <f t="shared" si="55"/>
        <v>0.25340590289958176</v>
      </c>
      <c r="Y1779" s="12">
        <v>119.0044472644375</v>
      </c>
    </row>
    <row r="1780" spans="14:25" x14ac:dyDescent="0.25">
      <c r="N1780" s="33">
        <v>1778</v>
      </c>
      <c r="O1780" s="33">
        <f t="shared" ca="1" si="54"/>
        <v>0.17330741191272447</v>
      </c>
      <c r="P1780" s="33">
        <v>149.79186223588209</v>
      </c>
      <c r="Q1780" s="31">
        <f t="shared" si="55"/>
        <v>0.95076795972890871</v>
      </c>
      <c r="Y1780" s="12">
        <v>149.79186223588209</v>
      </c>
    </row>
    <row r="1781" spans="14:25" x14ac:dyDescent="0.25">
      <c r="N1781" s="33">
        <v>1779</v>
      </c>
      <c r="O1781" s="33">
        <f t="shared" ca="1" si="54"/>
        <v>0.67405376815333384</v>
      </c>
      <c r="P1781" s="33">
        <v>136.66752976791594</v>
      </c>
      <c r="Q1781" s="31">
        <f t="shared" si="55"/>
        <v>0.73411020708072516</v>
      </c>
      <c r="Y1781" s="12">
        <v>136.66752976791594</v>
      </c>
    </row>
    <row r="1782" spans="14:25" x14ac:dyDescent="0.25">
      <c r="N1782" s="33">
        <v>1780</v>
      </c>
      <c r="O1782" s="33">
        <f t="shared" ca="1" si="54"/>
        <v>0.72077118429592024</v>
      </c>
      <c r="P1782" s="33">
        <v>131.32387676680284</v>
      </c>
      <c r="Q1782" s="31">
        <f t="shared" si="55"/>
        <v>0.58858827974393968</v>
      </c>
      <c r="Y1782" s="12">
        <v>131.32387676680284</v>
      </c>
    </row>
    <row r="1783" spans="14:25" x14ac:dyDescent="0.25">
      <c r="N1783" s="33">
        <v>1781</v>
      </c>
      <c r="O1783" s="33">
        <f t="shared" ca="1" si="54"/>
        <v>0.8243825403019871</v>
      </c>
      <c r="P1783" s="33">
        <v>129.46376345289372</v>
      </c>
      <c r="Q1783" s="31">
        <f t="shared" si="55"/>
        <v>0.5344708953793269</v>
      </c>
      <c r="Y1783" s="12">
        <v>129.46376345289372</v>
      </c>
    </row>
    <row r="1784" spans="14:25" x14ac:dyDescent="0.25">
      <c r="N1784" s="33">
        <v>1782</v>
      </c>
      <c r="O1784" s="33">
        <f t="shared" ca="1" si="54"/>
        <v>0.36216220927750298</v>
      </c>
      <c r="P1784" s="33">
        <v>109.62364700992917</v>
      </c>
      <c r="Q1784" s="31">
        <f t="shared" si="55"/>
        <v>9.5953989884608029E-2</v>
      </c>
      <c r="Y1784" s="12">
        <v>109.62364700992917</v>
      </c>
    </row>
    <row r="1785" spans="14:25" x14ac:dyDescent="0.25">
      <c r="N1785" s="33">
        <v>1783</v>
      </c>
      <c r="O1785" s="33">
        <f t="shared" ca="1" si="54"/>
        <v>0.97377600999788472</v>
      </c>
      <c r="P1785" s="33">
        <v>118.58197120618179</v>
      </c>
      <c r="Q1785" s="31">
        <f t="shared" si="55"/>
        <v>0.24405234084484828</v>
      </c>
      <c r="Y1785" s="12">
        <v>118.58197120618179</v>
      </c>
    </row>
    <row r="1786" spans="14:25" x14ac:dyDescent="0.25">
      <c r="N1786" s="33">
        <v>1784</v>
      </c>
      <c r="O1786" s="33">
        <f t="shared" ca="1" si="54"/>
        <v>0.66096879795203145</v>
      </c>
      <c r="P1786" s="33">
        <v>134.05220110600794</v>
      </c>
      <c r="Q1786" s="31">
        <f t="shared" si="55"/>
        <v>0.66553438575317614</v>
      </c>
      <c r="Y1786" s="12">
        <v>134.05220110600794</v>
      </c>
    </row>
    <row r="1787" spans="14:25" x14ac:dyDescent="0.25">
      <c r="N1787" s="33">
        <v>1785</v>
      </c>
      <c r="O1787" s="33">
        <f t="shared" ca="1" si="54"/>
        <v>0.26045215856357484</v>
      </c>
      <c r="P1787" s="33">
        <v>112.45539026206775</v>
      </c>
      <c r="Q1787" s="31">
        <f t="shared" si="55"/>
        <v>0.13252386204170905</v>
      </c>
      <c r="Y1787" s="12">
        <v>112.45539026206775</v>
      </c>
    </row>
    <row r="1788" spans="14:25" x14ac:dyDescent="0.25">
      <c r="N1788" s="33">
        <v>1786</v>
      </c>
      <c r="O1788" s="33">
        <f t="shared" ca="1" si="54"/>
        <v>0.24466771642037255</v>
      </c>
      <c r="P1788" s="33">
        <v>128.08109946788795</v>
      </c>
      <c r="Q1788" s="31">
        <f t="shared" si="55"/>
        <v>0.49407849714776159</v>
      </c>
      <c r="Y1788" s="12">
        <v>128.08109946788795</v>
      </c>
    </row>
    <row r="1789" spans="14:25" x14ac:dyDescent="0.25">
      <c r="N1789" s="33">
        <v>1787</v>
      </c>
      <c r="O1789" s="33">
        <f t="shared" ca="1" si="54"/>
        <v>0.29068211046726922</v>
      </c>
      <c r="P1789" s="33">
        <v>123.72930246949703</v>
      </c>
      <c r="Q1789" s="31">
        <f t="shared" si="55"/>
        <v>0.37087530664391133</v>
      </c>
      <c r="Y1789" s="12">
        <v>123.72930246949703</v>
      </c>
    </row>
    <row r="1790" spans="14:25" x14ac:dyDescent="0.25">
      <c r="N1790" s="33">
        <v>1788</v>
      </c>
      <c r="O1790" s="33">
        <f t="shared" ca="1" si="54"/>
        <v>0.10971806938037343</v>
      </c>
      <c r="P1790" s="33">
        <v>137.25237838908632</v>
      </c>
      <c r="Q1790" s="31">
        <f t="shared" si="55"/>
        <v>0.74851337896051517</v>
      </c>
      <c r="Y1790" s="12">
        <v>137.25237838908632</v>
      </c>
    </row>
    <row r="1791" spans="14:25" x14ac:dyDescent="0.25">
      <c r="N1791" s="33">
        <v>1789</v>
      </c>
      <c r="O1791" s="33">
        <f t="shared" ca="1" si="54"/>
        <v>0.51157796983741244</v>
      </c>
      <c r="P1791" s="33">
        <v>124.94286133380439</v>
      </c>
      <c r="Q1791" s="31">
        <f t="shared" si="55"/>
        <v>0.40422037897198704</v>
      </c>
      <c r="Y1791" s="12">
        <v>124.94286133380439</v>
      </c>
    </row>
    <row r="1792" spans="14:25" x14ac:dyDescent="0.25">
      <c r="N1792" s="33">
        <v>1790</v>
      </c>
      <c r="O1792" s="33">
        <f t="shared" ca="1" si="54"/>
        <v>0.40975573225625694</v>
      </c>
      <c r="P1792" s="33">
        <v>129.69370663798367</v>
      </c>
      <c r="Q1792" s="31">
        <f t="shared" si="55"/>
        <v>0.5411906867569255</v>
      </c>
      <c r="Y1792" s="12">
        <v>129.69370663798367</v>
      </c>
    </row>
    <row r="1793" spans="14:25" x14ac:dyDescent="0.25">
      <c r="N1793" s="33">
        <v>1791</v>
      </c>
      <c r="O1793" s="33">
        <f t="shared" ca="1" si="54"/>
        <v>0.33718254796224312</v>
      </c>
      <c r="P1793" s="33">
        <v>117.85068784528829</v>
      </c>
      <c r="Q1793" s="31">
        <f t="shared" si="55"/>
        <v>0.22835551193991568</v>
      </c>
      <c r="Y1793" s="12">
        <v>117.85068784528829</v>
      </c>
    </row>
    <row r="1794" spans="14:25" x14ac:dyDescent="0.25">
      <c r="N1794" s="33">
        <v>1792</v>
      </c>
      <c r="O1794" s="33">
        <f t="shared" ca="1" si="54"/>
        <v>0.93446235799703947</v>
      </c>
      <c r="P1794" s="33">
        <v>136.33072883288929</v>
      </c>
      <c r="Q1794" s="31">
        <f t="shared" si="55"/>
        <v>0.72564788339900743</v>
      </c>
      <c r="Y1794" s="12">
        <v>136.33072883288929</v>
      </c>
    </row>
    <row r="1795" spans="14:25" x14ac:dyDescent="0.25">
      <c r="N1795" s="33">
        <v>1793</v>
      </c>
      <c r="O1795" s="33">
        <f t="shared" ca="1" si="54"/>
        <v>0.8227152198310711</v>
      </c>
      <c r="P1795" s="33">
        <v>145.37895162862287</v>
      </c>
      <c r="Q1795" s="31">
        <f t="shared" si="55"/>
        <v>0.90329951752998838</v>
      </c>
      <c r="Y1795" s="12">
        <v>145.37895162862287</v>
      </c>
    </row>
    <row r="1796" spans="14:25" x14ac:dyDescent="0.25">
      <c r="N1796" s="33">
        <v>1794</v>
      </c>
      <c r="O1796" s="33">
        <f t="shared" ref="O1796:O1859" ca="1" si="56">RAND()</f>
        <v>0.41951967294086101</v>
      </c>
      <c r="P1796" s="33">
        <v>145.81533607113698</v>
      </c>
      <c r="Q1796" s="31">
        <f t="shared" ref="Q1796:Q1859" si="57">_xlfn.NORM.S.DIST(($L$5+$L$6*ASINH((P1796-$L$3)/$L$4)),TRUE)</f>
        <v>0.90907547771537445</v>
      </c>
      <c r="Y1796" s="12">
        <v>145.81533607113698</v>
      </c>
    </row>
    <row r="1797" spans="14:25" x14ac:dyDescent="0.25">
      <c r="N1797" s="33">
        <v>1795</v>
      </c>
      <c r="O1797" s="33">
        <f t="shared" ca="1" si="56"/>
        <v>0.61288539462543157</v>
      </c>
      <c r="P1797" s="33">
        <v>138.97488991854195</v>
      </c>
      <c r="Q1797" s="31">
        <f t="shared" si="57"/>
        <v>0.78862019152333673</v>
      </c>
      <c r="Y1797" s="12">
        <v>138.97488991854195</v>
      </c>
    </row>
    <row r="1798" spans="14:25" x14ac:dyDescent="0.25">
      <c r="N1798" s="33">
        <v>1796</v>
      </c>
      <c r="O1798" s="33">
        <f t="shared" ca="1" si="56"/>
        <v>0.28738308163136539</v>
      </c>
      <c r="P1798" s="33">
        <v>143.04176717216399</v>
      </c>
      <c r="Q1798" s="31">
        <f t="shared" si="57"/>
        <v>0.86797964404974359</v>
      </c>
      <c r="Y1798" s="12">
        <v>143.04176717216399</v>
      </c>
    </row>
    <row r="1799" spans="14:25" x14ac:dyDescent="0.25">
      <c r="N1799" s="33">
        <v>1797</v>
      </c>
      <c r="O1799" s="33">
        <f t="shared" ca="1" si="56"/>
        <v>0.88331810048557136</v>
      </c>
      <c r="P1799" s="33">
        <v>139.01543312804046</v>
      </c>
      <c r="Q1799" s="31">
        <f t="shared" si="57"/>
        <v>0.78952026934348307</v>
      </c>
      <c r="Y1799" s="12">
        <v>139.01543312804046</v>
      </c>
    </row>
    <row r="1800" spans="14:25" x14ac:dyDescent="0.25">
      <c r="N1800" s="33">
        <v>1798</v>
      </c>
      <c r="O1800" s="33">
        <f t="shared" ca="1" si="56"/>
        <v>0.77676265283418633</v>
      </c>
      <c r="P1800" s="33">
        <v>103.67683324124803</v>
      </c>
      <c r="Q1800" s="31">
        <f t="shared" si="57"/>
        <v>4.4923420027764956E-2</v>
      </c>
      <c r="Y1800" s="12">
        <v>103.67683324124803</v>
      </c>
    </row>
    <row r="1801" spans="14:25" x14ac:dyDescent="0.25">
      <c r="N1801" s="33">
        <v>1799</v>
      </c>
      <c r="O1801" s="33">
        <f t="shared" ca="1" si="56"/>
        <v>0.44189588490646126</v>
      </c>
      <c r="P1801" s="33">
        <v>127.94355606923808</v>
      </c>
      <c r="Q1801" s="31">
        <f t="shared" si="57"/>
        <v>0.49007133344601844</v>
      </c>
      <c r="Y1801" s="12">
        <v>127.94355606923808</v>
      </c>
    </row>
    <row r="1802" spans="14:25" x14ac:dyDescent="0.25">
      <c r="N1802" s="33">
        <v>1800</v>
      </c>
      <c r="O1802" s="33">
        <f t="shared" ca="1" si="56"/>
        <v>0.50154247630127835</v>
      </c>
      <c r="P1802" s="33">
        <v>125.59661342745572</v>
      </c>
      <c r="Q1802" s="31">
        <f t="shared" si="57"/>
        <v>0.4225763330025239</v>
      </c>
      <c r="Y1802" s="12">
        <v>125.59661342745572</v>
      </c>
    </row>
    <row r="1803" spans="14:25" x14ac:dyDescent="0.25">
      <c r="N1803" s="33">
        <v>1801</v>
      </c>
      <c r="O1803" s="33">
        <f t="shared" ca="1" si="56"/>
        <v>0.41630395473811055</v>
      </c>
      <c r="P1803" s="33">
        <v>140.97484102179112</v>
      </c>
      <c r="Q1803" s="31">
        <f t="shared" si="57"/>
        <v>0.83045636515477694</v>
      </c>
      <c r="Y1803" s="12">
        <v>140.97484102179112</v>
      </c>
    </row>
    <row r="1804" spans="14:25" x14ac:dyDescent="0.25">
      <c r="N1804" s="33">
        <v>1802</v>
      </c>
      <c r="O1804" s="33">
        <f t="shared" ca="1" si="56"/>
        <v>0.694625830674931</v>
      </c>
      <c r="P1804" s="33">
        <v>122.84381361655169</v>
      </c>
      <c r="Q1804" s="31">
        <f t="shared" si="57"/>
        <v>0.34724565717851164</v>
      </c>
      <c r="Y1804" s="12">
        <v>122.84381361655169</v>
      </c>
    </row>
    <row r="1805" spans="14:25" x14ac:dyDescent="0.25">
      <c r="N1805" s="33">
        <v>1803</v>
      </c>
      <c r="O1805" s="33">
        <f t="shared" ca="1" si="56"/>
        <v>8.7616687995686005E-2</v>
      </c>
      <c r="P1805" s="33">
        <v>125.54781455930892</v>
      </c>
      <c r="Q1805" s="31">
        <f t="shared" si="57"/>
        <v>0.42119782109303383</v>
      </c>
      <c r="Y1805" s="12">
        <v>125.54781455930892</v>
      </c>
    </row>
    <row r="1806" spans="14:25" x14ac:dyDescent="0.25">
      <c r="N1806" s="33">
        <v>1804</v>
      </c>
      <c r="O1806" s="33">
        <f t="shared" ca="1" si="56"/>
        <v>0.33715366658366186</v>
      </c>
      <c r="P1806" s="33">
        <v>106.67455097214086</v>
      </c>
      <c r="Q1806" s="31">
        <f t="shared" si="57"/>
        <v>6.6751272705712211E-2</v>
      </c>
      <c r="Y1806" s="12">
        <v>106.67455097214086</v>
      </c>
    </row>
    <row r="1807" spans="14:25" x14ac:dyDescent="0.25">
      <c r="N1807" s="33">
        <v>1805</v>
      </c>
      <c r="O1807" s="33">
        <f t="shared" ca="1" si="56"/>
        <v>0.99838499707124773</v>
      </c>
      <c r="P1807" s="33">
        <v>141.63355603781213</v>
      </c>
      <c r="Q1807" s="31">
        <f t="shared" si="57"/>
        <v>0.84305614734413847</v>
      </c>
      <c r="Y1807" s="12">
        <v>141.63355603781213</v>
      </c>
    </row>
    <row r="1808" spans="14:25" x14ac:dyDescent="0.25">
      <c r="N1808" s="33">
        <v>1806</v>
      </c>
      <c r="O1808" s="33">
        <f t="shared" ca="1" si="56"/>
        <v>0.20761427538432564</v>
      </c>
      <c r="P1808" s="33">
        <v>139.08774003782585</v>
      </c>
      <c r="Q1808" s="31">
        <f t="shared" si="57"/>
        <v>0.79112032084684125</v>
      </c>
      <c r="Y1808" s="12">
        <v>139.08774003782585</v>
      </c>
    </row>
    <row r="1809" spans="14:25" x14ac:dyDescent="0.25">
      <c r="N1809" s="33">
        <v>1807</v>
      </c>
      <c r="O1809" s="33">
        <f t="shared" ca="1" si="56"/>
        <v>0.53813970226818242</v>
      </c>
      <c r="P1809" s="33">
        <v>118.97001894582986</v>
      </c>
      <c r="Q1809" s="31">
        <f t="shared" si="57"/>
        <v>0.25263594682084967</v>
      </c>
      <c r="Y1809" s="12">
        <v>118.97001894582986</v>
      </c>
    </row>
    <row r="1810" spans="14:25" x14ac:dyDescent="0.25">
      <c r="N1810" s="33">
        <v>1808</v>
      </c>
      <c r="O1810" s="33">
        <f t="shared" ca="1" si="56"/>
        <v>0.58793022501210657</v>
      </c>
      <c r="P1810" s="33">
        <v>105.96900909840593</v>
      </c>
      <c r="Q1810" s="31">
        <f t="shared" si="57"/>
        <v>6.0958961456720126E-2</v>
      </c>
      <c r="Y1810" s="12">
        <v>105.96900909840593</v>
      </c>
    </row>
    <row r="1811" spans="14:25" x14ac:dyDescent="0.25">
      <c r="N1811" s="33">
        <v>1809</v>
      </c>
      <c r="O1811" s="33">
        <f t="shared" ca="1" si="56"/>
        <v>0.21595923431276021</v>
      </c>
      <c r="P1811" s="33">
        <v>140.05821431599384</v>
      </c>
      <c r="Q1811" s="31">
        <f t="shared" si="57"/>
        <v>0.81194032911737524</v>
      </c>
      <c r="Y1811" s="12">
        <v>140.05821431599384</v>
      </c>
    </row>
    <row r="1812" spans="14:25" x14ac:dyDescent="0.25">
      <c r="N1812" s="33">
        <v>1810</v>
      </c>
      <c r="O1812" s="33">
        <f t="shared" ca="1" si="56"/>
        <v>0.66895960885176498</v>
      </c>
      <c r="P1812" s="33">
        <v>125.23615966383947</v>
      </c>
      <c r="Q1812" s="31">
        <f t="shared" si="57"/>
        <v>0.41242495158373049</v>
      </c>
      <c r="Y1812" s="12">
        <v>125.23615966383947</v>
      </c>
    </row>
    <row r="1813" spans="14:25" x14ac:dyDescent="0.25">
      <c r="N1813" s="33">
        <v>1811</v>
      </c>
      <c r="O1813" s="33">
        <f t="shared" ca="1" si="56"/>
        <v>0.38418732626136887</v>
      </c>
      <c r="P1813" s="33">
        <v>155.42056208639121</v>
      </c>
      <c r="Q1813" s="31">
        <f t="shared" si="57"/>
        <v>0.98257499336014786</v>
      </c>
      <c r="Y1813" s="12">
        <v>155.42056208639121</v>
      </c>
    </row>
    <row r="1814" spans="14:25" x14ac:dyDescent="0.25">
      <c r="N1814" s="33">
        <v>1812</v>
      </c>
      <c r="O1814" s="33">
        <f t="shared" ca="1" si="56"/>
        <v>0.90391278677708708</v>
      </c>
      <c r="P1814" s="33">
        <v>125.91893822514783</v>
      </c>
      <c r="Q1814" s="31">
        <f t="shared" si="57"/>
        <v>0.4317128261737615</v>
      </c>
      <c r="Y1814" s="12">
        <v>125.91893822514783</v>
      </c>
    </row>
    <row r="1815" spans="14:25" x14ac:dyDescent="0.25">
      <c r="N1815" s="33">
        <v>1813</v>
      </c>
      <c r="O1815" s="33">
        <f t="shared" ca="1" si="56"/>
        <v>0.1519154618259887</v>
      </c>
      <c r="P1815" s="33">
        <v>111.1469286950928</v>
      </c>
      <c r="Q1815" s="31">
        <f t="shared" si="57"/>
        <v>0.11451566884515849</v>
      </c>
      <c r="Y1815" s="12">
        <v>111.1469286950928</v>
      </c>
    </row>
    <row r="1816" spans="14:25" x14ac:dyDescent="0.25">
      <c r="N1816" s="33">
        <v>1814</v>
      </c>
      <c r="O1816" s="33">
        <f t="shared" ca="1" si="56"/>
        <v>0.99752759995107354</v>
      </c>
      <c r="P1816" s="33">
        <v>128.23988178642492</v>
      </c>
      <c r="Q1816" s="31">
        <f t="shared" si="57"/>
        <v>0.49870839939900941</v>
      </c>
      <c r="Y1816" s="12">
        <v>128.23988178642492</v>
      </c>
    </row>
    <row r="1817" spans="14:25" x14ac:dyDescent="0.25">
      <c r="N1817" s="33">
        <v>1815</v>
      </c>
      <c r="O1817" s="33">
        <f t="shared" ca="1" si="56"/>
        <v>0.32131285428202638</v>
      </c>
      <c r="P1817" s="33">
        <v>141.37643927330797</v>
      </c>
      <c r="Q1817" s="31">
        <f t="shared" si="57"/>
        <v>0.83820900922494357</v>
      </c>
      <c r="Y1817" s="12">
        <v>141.37643927330797</v>
      </c>
    </row>
    <row r="1818" spans="14:25" x14ac:dyDescent="0.25">
      <c r="N1818" s="33">
        <v>1816</v>
      </c>
      <c r="O1818" s="33">
        <f t="shared" ca="1" si="56"/>
        <v>0.74273550393745003</v>
      </c>
      <c r="P1818" s="33">
        <v>107.82669337462445</v>
      </c>
      <c r="Q1818" s="31">
        <f t="shared" si="57"/>
        <v>7.7164545056743541E-2</v>
      </c>
      <c r="Y1818" s="12">
        <v>107.82669337462445</v>
      </c>
    </row>
    <row r="1819" spans="14:25" x14ac:dyDescent="0.25">
      <c r="N1819" s="33">
        <v>1817</v>
      </c>
      <c r="O1819" s="33">
        <f t="shared" ca="1" si="56"/>
        <v>0.42260260644931003</v>
      </c>
      <c r="P1819" s="33">
        <v>123.51278860899401</v>
      </c>
      <c r="Q1819" s="31">
        <f t="shared" si="57"/>
        <v>0.3650389666102164</v>
      </c>
      <c r="Y1819" s="12">
        <v>123.51278860899401</v>
      </c>
    </row>
    <row r="1820" spans="14:25" x14ac:dyDescent="0.25">
      <c r="N1820" s="33">
        <v>1818</v>
      </c>
      <c r="O1820" s="33">
        <f t="shared" ca="1" si="56"/>
        <v>0.23762411889094281</v>
      </c>
      <c r="P1820" s="33">
        <v>142.96519161668198</v>
      </c>
      <c r="Q1820" s="31">
        <f t="shared" si="57"/>
        <v>0.86669516080428266</v>
      </c>
      <c r="Y1820" s="12">
        <v>142.96519161668198</v>
      </c>
    </row>
    <row r="1821" spans="14:25" x14ac:dyDescent="0.25">
      <c r="N1821" s="33">
        <v>1819</v>
      </c>
      <c r="O1821" s="33">
        <f t="shared" ca="1" si="56"/>
        <v>0.2790760816088792</v>
      </c>
      <c r="P1821" s="33">
        <v>154.91344671994966</v>
      </c>
      <c r="Q1821" s="31">
        <f t="shared" si="57"/>
        <v>0.98070115727210971</v>
      </c>
      <c r="Y1821" s="12">
        <v>154.91344671994966</v>
      </c>
    </row>
    <row r="1822" spans="14:25" x14ac:dyDescent="0.25">
      <c r="N1822" s="33">
        <v>1820</v>
      </c>
      <c r="O1822" s="33">
        <f t="shared" ca="1" si="56"/>
        <v>0.47593960323937712</v>
      </c>
      <c r="P1822" s="33">
        <v>127.73416971788166</v>
      </c>
      <c r="Q1822" s="31">
        <f t="shared" si="57"/>
        <v>0.48397818337140036</v>
      </c>
      <c r="Y1822" s="12">
        <v>127.73416971788166</v>
      </c>
    </row>
    <row r="1823" spans="14:25" x14ac:dyDescent="0.25">
      <c r="N1823" s="33">
        <v>1821</v>
      </c>
      <c r="O1823" s="33">
        <f t="shared" ca="1" si="56"/>
        <v>0.63281416598936846</v>
      </c>
      <c r="P1823" s="33">
        <v>141.63858392321157</v>
      </c>
      <c r="Q1823" s="31">
        <f t="shared" si="57"/>
        <v>0.84315002374661274</v>
      </c>
      <c r="Y1823" s="12">
        <v>141.63858392321157</v>
      </c>
    </row>
    <row r="1824" spans="14:25" x14ac:dyDescent="0.25">
      <c r="N1824" s="33">
        <v>1822</v>
      </c>
      <c r="O1824" s="33">
        <f t="shared" ca="1" si="56"/>
        <v>0.45303497973266837</v>
      </c>
      <c r="P1824" s="33">
        <v>114.79324512770222</v>
      </c>
      <c r="Q1824" s="31">
        <f t="shared" si="57"/>
        <v>0.16971103486945691</v>
      </c>
      <c r="Y1824" s="12">
        <v>114.79324512770222</v>
      </c>
    </row>
    <row r="1825" spans="14:25" x14ac:dyDescent="0.25">
      <c r="N1825" s="33">
        <v>1823</v>
      </c>
      <c r="O1825" s="33">
        <f t="shared" ca="1" si="56"/>
        <v>0.95089275597756373</v>
      </c>
      <c r="P1825" s="33">
        <v>138.92804493323069</v>
      </c>
      <c r="Q1825" s="31">
        <f t="shared" si="57"/>
        <v>0.78757761219565703</v>
      </c>
      <c r="Y1825" s="12">
        <v>138.92804493323069</v>
      </c>
    </row>
    <row r="1826" spans="14:25" x14ac:dyDescent="0.25">
      <c r="N1826" s="33">
        <v>1824</v>
      </c>
      <c r="O1826" s="33">
        <f t="shared" ca="1" si="56"/>
        <v>0.33627609938095582</v>
      </c>
      <c r="P1826" s="33">
        <v>132.86774855150767</v>
      </c>
      <c r="Q1826" s="31">
        <f t="shared" si="57"/>
        <v>0.63264477942814634</v>
      </c>
      <c r="Y1826" s="12">
        <v>132.86774855150767</v>
      </c>
    </row>
    <row r="1827" spans="14:25" x14ac:dyDescent="0.25">
      <c r="N1827" s="33">
        <v>1825</v>
      </c>
      <c r="O1827" s="33">
        <f t="shared" ca="1" si="56"/>
        <v>0.97892694581098938</v>
      </c>
      <c r="P1827" s="33">
        <v>145.06409323911018</v>
      </c>
      <c r="Q1827" s="31">
        <f t="shared" si="57"/>
        <v>0.89897468840345907</v>
      </c>
      <c r="Y1827" s="12">
        <v>145.06409323911018</v>
      </c>
    </row>
    <row r="1828" spans="14:25" x14ac:dyDescent="0.25">
      <c r="N1828" s="33">
        <v>1826</v>
      </c>
      <c r="O1828" s="33">
        <f t="shared" ca="1" si="56"/>
        <v>0.53101518885237142</v>
      </c>
      <c r="P1828" s="33">
        <v>124.67863672137973</v>
      </c>
      <c r="Q1828" s="31">
        <f t="shared" si="57"/>
        <v>0.39687470334959063</v>
      </c>
      <c r="Y1828" s="12">
        <v>124.67863672137973</v>
      </c>
    </row>
    <row r="1829" spans="14:25" x14ac:dyDescent="0.25">
      <c r="N1829" s="33">
        <v>1827</v>
      </c>
      <c r="O1829" s="33">
        <f t="shared" ca="1" si="56"/>
        <v>8.2200063269561863E-2</v>
      </c>
      <c r="P1829" s="33">
        <v>136.22589019782271</v>
      </c>
      <c r="Q1829" s="31">
        <f t="shared" si="57"/>
        <v>0.72298954236674784</v>
      </c>
      <c r="Y1829" s="12">
        <v>136.22589019782271</v>
      </c>
    </row>
    <row r="1830" spans="14:25" x14ac:dyDescent="0.25">
      <c r="N1830" s="33">
        <v>1828</v>
      </c>
      <c r="O1830" s="33">
        <f t="shared" ca="1" si="56"/>
        <v>0.30076565504898212</v>
      </c>
      <c r="P1830" s="33">
        <v>127.91637618783669</v>
      </c>
      <c r="Q1830" s="31">
        <f t="shared" si="57"/>
        <v>0.48927989480242157</v>
      </c>
      <c r="Y1830" s="12">
        <v>127.91637618783669</v>
      </c>
    </row>
    <row r="1831" spans="14:25" x14ac:dyDescent="0.25">
      <c r="N1831" s="33">
        <v>1829</v>
      </c>
      <c r="O1831" s="33">
        <f t="shared" ca="1" si="56"/>
        <v>7.8096267241789197E-2</v>
      </c>
      <c r="P1831" s="33">
        <v>126.7238312743695</v>
      </c>
      <c r="Q1831" s="31">
        <f t="shared" si="57"/>
        <v>0.45473978941606985</v>
      </c>
      <c r="Y1831" s="12">
        <v>126.7238312743695</v>
      </c>
    </row>
    <row r="1832" spans="14:25" x14ac:dyDescent="0.25">
      <c r="N1832" s="33">
        <v>1830</v>
      </c>
      <c r="O1832" s="33">
        <f t="shared" ca="1" si="56"/>
        <v>0.81049594463938601</v>
      </c>
      <c r="P1832" s="33">
        <v>132.14961389065138</v>
      </c>
      <c r="Q1832" s="31">
        <f t="shared" si="57"/>
        <v>0.61229051361243036</v>
      </c>
      <c r="Y1832" s="12">
        <v>132.14961389065138</v>
      </c>
    </row>
    <row r="1833" spans="14:25" x14ac:dyDescent="0.25">
      <c r="N1833" s="33">
        <v>1831</v>
      </c>
      <c r="O1833" s="33">
        <f t="shared" ca="1" si="56"/>
        <v>0.26778973554805785</v>
      </c>
      <c r="P1833" s="33">
        <v>122.33013990530917</v>
      </c>
      <c r="Q1833" s="31">
        <f t="shared" si="57"/>
        <v>0.33384367517683855</v>
      </c>
      <c r="Y1833" s="12">
        <v>122.33013990530917</v>
      </c>
    </row>
    <row r="1834" spans="14:25" x14ac:dyDescent="0.25">
      <c r="N1834" s="33">
        <v>1832</v>
      </c>
      <c r="O1834" s="33">
        <f t="shared" ca="1" si="56"/>
        <v>0.54278086129791825</v>
      </c>
      <c r="P1834" s="33">
        <v>130.13897836687505</v>
      </c>
      <c r="Q1834" s="31">
        <f t="shared" si="57"/>
        <v>0.55418866809038669</v>
      </c>
      <c r="Y1834" s="12">
        <v>130.13897836687505</v>
      </c>
    </row>
    <row r="1835" spans="14:25" x14ac:dyDescent="0.25">
      <c r="N1835" s="33">
        <v>1833</v>
      </c>
      <c r="O1835" s="33">
        <f t="shared" ca="1" si="56"/>
        <v>0.84051889789765144</v>
      </c>
      <c r="P1835" s="33">
        <v>125.85693702637128</v>
      </c>
      <c r="Q1835" s="31">
        <f t="shared" si="57"/>
        <v>0.4299512702850205</v>
      </c>
      <c r="Y1835" s="12">
        <v>125.85693702637128</v>
      </c>
    </row>
    <row r="1836" spans="14:25" x14ac:dyDescent="0.25">
      <c r="N1836" s="33">
        <v>1834</v>
      </c>
      <c r="O1836" s="33">
        <f t="shared" ca="1" si="56"/>
        <v>0.40315191039313536</v>
      </c>
      <c r="P1836" s="33">
        <v>109.64516461309579</v>
      </c>
      <c r="Q1836" s="31">
        <f t="shared" si="57"/>
        <v>9.6198863839786555E-2</v>
      </c>
      <c r="Y1836" s="12">
        <v>109.64516461309579</v>
      </c>
    </row>
    <row r="1837" spans="14:25" x14ac:dyDescent="0.25">
      <c r="N1837" s="33">
        <v>1835</v>
      </c>
      <c r="O1837" s="33">
        <f t="shared" ca="1" si="56"/>
        <v>0.17392645617987657</v>
      </c>
      <c r="P1837" s="33">
        <v>141.46928476851588</v>
      </c>
      <c r="Q1837" s="31">
        <f t="shared" si="57"/>
        <v>0.83996983015183435</v>
      </c>
      <c r="Y1837" s="12">
        <v>141.46928476851588</v>
      </c>
    </row>
    <row r="1838" spans="14:25" x14ac:dyDescent="0.25">
      <c r="N1838" s="33">
        <v>1836</v>
      </c>
      <c r="O1838" s="33">
        <f t="shared" ca="1" si="56"/>
        <v>0.23815199912601936</v>
      </c>
      <c r="P1838" s="33">
        <v>112.16785943615416</v>
      </c>
      <c r="Q1838" s="31">
        <f t="shared" si="57"/>
        <v>0.12839800107279276</v>
      </c>
      <c r="Y1838" s="12">
        <v>112.16785943615416</v>
      </c>
    </row>
    <row r="1839" spans="14:25" x14ac:dyDescent="0.25">
      <c r="N1839" s="33">
        <v>1837</v>
      </c>
      <c r="O1839" s="33">
        <f t="shared" ca="1" si="56"/>
        <v>0.59487092105755524</v>
      </c>
      <c r="P1839" s="33">
        <v>112.12269879624502</v>
      </c>
      <c r="Q1839" s="31">
        <f t="shared" si="57"/>
        <v>0.12775869720034883</v>
      </c>
      <c r="Y1839" s="12">
        <v>112.12269879624502</v>
      </c>
    </row>
    <row r="1840" spans="14:25" x14ac:dyDescent="0.25">
      <c r="N1840" s="33">
        <v>1838</v>
      </c>
      <c r="O1840" s="33">
        <f t="shared" ca="1" si="56"/>
        <v>0.39907951367808625</v>
      </c>
      <c r="P1840" s="33">
        <v>120.26112092617485</v>
      </c>
      <c r="Q1840" s="31">
        <f t="shared" si="57"/>
        <v>0.28242537911844012</v>
      </c>
      <c r="Y1840" s="12">
        <v>120.26112092617485</v>
      </c>
    </row>
    <row r="1841" spans="14:25" x14ac:dyDescent="0.25">
      <c r="N1841" s="33">
        <v>1839</v>
      </c>
      <c r="O1841" s="33">
        <f t="shared" ca="1" si="56"/>
        <v>0.22365469387709525</v>
      </c>
      <c r="P1841" s="33">
        <v>132.93839923355404</v>
      </c>
      <c r="Q1841" s="31">
        <f t="shared" si="57"/>
        <v>0.63463192383509892</v>
      </c>
      <c r="Y1841" s="12">
        <v>132.93839923355404</v>
      </c>
    </row>
    <row r="1842" spans="14:25" x14ac:dyDescent="0.25">
      <c r="N1842" s="33">
        <v>1840</v>
      </c>
      <c r="O1842" s="33">
        <f t="shared" ca="1" si="56"/>
        <v>0.88385352730838085</v>
      </c>
      <c r="P1842" s="33">
        <v>139.23986563779241</v>
      </c>
      <c r="Q1842" s="31">
        <f t="shared" si="57"/>
        <v>0.79446481659894963</v>
      </c>
      <c r="Y1842" s="12">
        <v>139.23986563779241</v>
      </c>
    </row>
    <row r="1843" spans="14:25" x14ac:dyDescent="0.25">
      <c r="N1843" s="33">
        <v>1841</v>
      </c>
      <c r="O1843" s="33">
        <f t="shared" ca="1" si="56"/>
        <v>0.28136117055413268</v>
      </c>
      <c r="P1843" s="33">
        <v>134.29355434232482</v>
      </c>
      <c r="Q1843" s="31">
        <f t="shared" si="57"/>
        <v>0.67211429816486112</v>
      </c>
      <c r="Y1843" s="12">
        <v>134.29355434232482</v>
      </c>
    </row>
    <row r="1844" spans="14:25" x14ac:dyDescent="0.25">
      <c r="N1844" s="33">
        <v>1842</v>
      </c>
      <c r="O1844" s="33">
        <f t="shared" ca="1" si="56"/>
        <v>0.47437191106045162</v>
      </c>
      <c r="P1844" s="33">
        <v>143.44777960886779</v>
      </c>
      <c r="Q1844" s="31">
        <f t="shared" si="57"/>
        <v>0.87465416973561272</v>
      </c>
      <c r="Y1844" s="12">
        <v>143.44777960886779</v>
      </c>
    </row>
    <row r="1845" spans="14:25" x14ac:dyDescent="0.25">
      <c r="N1845" s="33">
        <v>1843</v>
      </c>
      <c r="O1845" s="33">
        <f t="shared" ca="1" si="56"/>
        <v>0.43885341938312372</v>
      </c>
      <c r="P1845" s="33">
        <v>116.97901880267271</v>
      </c>
      <c r="Q1845" s="31">
        <f t="shared" si="57"/>
        <v>0.21047833158189339</v>
      </c>
      <c r="Y1845" s="12">
        <v>116.97901880267271</v>
      </c>
    </row>
    <row r="1846" spans="14:25" x14ac:dyDescent="0.25">
      <c r="N1846" s="33">
        <v>1844</v>
      </c>
      <c r="O1846" s="33">
        <f t="shared" ca="1" si="56"/>
        <v>0.59546410914979575</v>
      </c>
      <c r="P1846" s="33">
        <v>135.38690986483385</v>
      </c>
      <c r="Q1846" s="31">
        <f t="shared" si="57"/>
        <v>0.70132083485657848</v>
      </c>
      <c r="Y1846" s="12">
        <v>135.38690986483385</v>
      </c>
    </row>
    <row r="1847" spans="14:25" x14ac:dyDescent="0.25">
      <c r="N1847" s="33">
        <v>1845</v>
      </c>
      <c r="O1847" s="33">
        <f t="shared" ca="1" si="56"/>
        <v>0.78554456583525478</v>
      </c>
      <c r="P1847" s="33">
        <v>131.0397172149857</v>
      </c>
      <c r="Q1847" s="31">
        <f t="shared" si="57"/>
        <v>0.58037283419238839</v>
      </c>
      <c r="Y1847" s="12">
        <v>131.0397172149857</v>
      </c>
    </row>
    <row r="1848" spans="14:25" x14ac:dyDescent="0.25">
      <c r="N1848" s="33">
        <v>1846</v>
      </c>
      <c r="O1848" s="33">
        <f t="shared" ca="1" si="56"/>
        <v>0.41105476413519937</v>
      </c>
      <c r="P1848" s="33">
        <v>122.80960424359954</v>
      </c>
      <c r="Q1848" s="31">
        <f t="shared" si="57"/>
        <v>0.34634588460123461</v>
      </c>
      <c r="Y1848" s="12">
        <v>122.80960424359954</v>
      </c>
    </row>
    <row r="1849" spans="14:25" x14ac:dyDescent="0.25">
      <c r="N1849" s="33">
        <v>1847</v>
      </c>
      <c r="O1849" s="33">
        <f t="shared" ca="1" si="56"/>
        <v>0.97651958009015905</v>
      </c>
      <c r="P1849" s="33">
        <v>146.70734564952608</v>
      </c>
      <c r="Q1849" s="31">
        <f t="shared" si="57"/>
        <v>0.92010824620450515</v>
      </c>
      <c r="Y1849" s="12">
        <v>146.70734564952608</v>
      </c>
    </row>
    <row r="1850" spans="14:25" x14ac:dyDescent="0.25">
      <c r="N1850" s="33">
        <v>1848</v>
      </c>
      <c r="O1850" s="33">
        <f t="shared" ca="1" si="56"/>
        <v>0.79923663356763264</v>
      </c>
      <c r="P1850" s="33">
        <v>143.04762696027683</v>
      </c>
      <c r="Q1850" s="31">
        <f t="shared" si="57"/>
        <v>0.86807760109571053</v>
      </c>
      <c r="Y1850" s="12">
        <v>143.04762696027683</v>
      </c>
    </row>
    <row r="1851" spans="14:25" x14ac:dyDescent="0.25">
      <c r="N1851" s="33">
        <v>1849</v>
      </c>
      <c r="O1851" s="33">
        <f t="shared" ca="1" si="56"/>
        <v>0.1248227882330265</v>
      </c>
      <c r="P1851" s="33">
        <v>110.50576344844416</v>
      </c>
      <c r="Q1851" s="31">
        <f t="shared" si="57"/>
        <v>0.10639577099505138</v>
      </c>
      <c r="Y1851" s="12">
        <v>110.50576344844416</v>
      </c>
    </row>
    <row r="1852" spans="14:25" x14ac:dyDescent="0.25">
      <c r="N1852" s="33">
        <v>1850</v>
      </c>
      <c r="O1852" s="33">
        <f t="shared" ca="1" si="56"/>
        <v>0.92572689770858552</v>
      </c>
      <c r="P1852" s="33">
        <v>168.94514996410075</v>
      </c>
      <c r="Q1852" s="31">
        <f t="shared" si="57"/>
        <v>0.99941919572509264</v>
      </c>
      <c r="Y1852" s="12">
        <v>168.94514996410075</v>
      </c>
    </row>
    <row r="1853" spans="14:25" x14ac:dyDescent="0.25">
      <c r="N1853" s="33">
        <v>1851</v>
      </c>
      <c r="O1853" s="33">
        <f t="shared" ca="1" si="56"/>
        <v>0.14128922490591767</v>
      </c>
      <c r="P1853" s="33">
        <v>127.72899851812862</v>
      </c>
      <c r="Q1853" s="31">
        <f t="shared" si="57"/>
        <v>0.483827819333151</v>
      </c>
      <c r="Y1853" s="12">
        <v>127.72899851812862</v>
      </c>
    </row>
    <row r="1854" spans="14:25" x14ac:dyDescent="0.25">
      <c r="N1854" s="33">
        <v>1852</v>
      </c>
      <c r="O1854" s="33">
        <f t="shared" ca="1" si="56"/>
        <v>0.3207493188690731</v>
      </c>
      <c r="P1854" s="33">
        <v>135.12547831946387</v>
      </c>
      <c r="Q1854" s="31">
        <f t="shared" si="57"/>
        <v>0.69443196992256107</v>
      </c>
      <c r="Y1854" s="12">
        <v>135.12547831946387</v>
      </c>
    </row>
    <row r="1855" spans="14:25" x14ac:dyDescent="0.25">
      <c r="N1855" s="33">
        <v>1853</v>
      </c>
      <c r="O1855" s="33">
        <f t="shared" ca="1" si="56"/>
        <v>0.25812699463260558</v>
      </c>
      <c r="P1855" s="33">
        <v>104.97284779647272</v>
      </c>
      <c r="Q1855" s="31">
        <f t="shared" si="57"/>
        <v>5.3489039967778818E-2</v>
      </c>
      <c r="Y1855" s="12">
        <v>104.97284779647272</v>
      </c>
    </row>
    <row r="1856" spans="14:25" x14ac:dyDescent="0.25">
      <c r="N1856" s="33">
        <v>1854</v>
      </c>
      <c r="O1856" s="33">
        <f t="shared" ca="1" si="56"/>
        <v>0.8481680674805212</v>
      </c>
      <c r="P1856" s="33">
        <v>124.20640726825555</v>
      </c>
      <c r="Q1856" s="31">
        <f t="shared" si="57"/>
        <v>0.38386154135243133</v>
      </c>
      <c r="Y1856" s="12">
        <v>124.20640726825555</v>
      </c>
    </row>
    <row r="1857" spans="14:25" x14ac:dyDescent="0.25">
      <c r="N1857" s="33">
        <v>1855</v>
      </c>
      <c r="O1857" s="33">
        <f t="shared" ca="1" si="56"/>
        <v>0.96194965407883415</v>
      </c>
      <c r="P1857" s="33">
        <v>115.3477063000462</v>
      </c>
      <c r="Q1857" s="31">
        <f t="shared" si="57"/>
        <v>0.17949989582343953</v>
      </c>
      <c r="Y1857" s="12">
        <v>115.3477063000462</v>
      </c>
    </row>
    <row r="1858" spans="14:25" x14ac:dyDescent="0.25">
      <c r="N1858" s="33">
        <v>1856</v>
      </c>
      <c r="O1858" s="33">
        <f t="shared" ca="1" si="56"/>
        <v>0.57224839374475645</v>
      </c>
      <c r="P1858" s="33">
        <v>147.26105307733826</v>
      </c>
      <c r="Q1858" s="31">
        <f t="shared" si="57"/>
        <v>0.92644687163317485</v>
      </c>
      <c r="Y1858" s="12">
        <v>147.26105307733826</v>
      </c>
    </row>
    <row r="1859" spans="14:25" x14ac:dyDescent="0.25">
      <c r="N1859" s="33">
        <v>1857</v>
      </c>
      <c r="O1859" s="33">
        <f t="shared" ca="1" si="56"/>
        <v>0.92658729848654753</v>
      </c>
      <c r="P1859" s="33">
        <v>162.87717450161992</v>
      </c>
      <c r="Q1859" s="31">
        <f t="shared" si="57"/>
        <v>0.99684558238794063</v>
      </c>
      <c r="Y1859" s="12">
        <v>162.87717450161992</v>
      </c>
    </row>
    <row r="1860" spans="14:25" x14ac:dyDescent="0.25">
      <c r="N1860" s="33">
        <v>1858</v>
      </c>
      <c r="O1860" s="33">
        <f t="shared" ref="O1860:O1923" ca="1" si="58">RAND()</f>
        <v>0.57358633543582438</v>
      </c>
      <c r="P1860" s="33">
        <v>126.88030537974086</v>
      </c>
      <c r="Q1860" s="31">
        <f t="shared" ref="Q1860:Q1923" si="59">_xlfn.NORM.S.DIST(($L$5+$L$6*ASINH((P1860-$L$3)/$L$4)),TRUE)</f>
        <v>0.4592468446229872</v>
      </c>
      <c r="Y1860" s="12">
        <v>126.88030537974086</v>
      </c>
    </row>
    <row r="1861" spans="14:25" x14ac:dyDescent="0.25">
      <c r="N1861" s="33">
        <v>1859</v>
      </c>
      <c r="O1861" s="33">
        <f t="shared" ca="1" si="58"/>
        <v>7.318329825217984E-2</v>
      </c>
      <c r="P1861" s="33">
        <v>162.72858829464931</v>
      </c>
      <c r="Q1861" s="31">
        <f t="shared" si="59"/>
        <v>0.99672353276593806</v>
      </c>
      <c r="Y1861" s="12">
        <v>162.72858829464931</v>
      </c>
    </row>
    <row r="1862" spans="14:25" x14ac:dyDescent="0.25">
      <c r="N1862" s="33">
        <v>1860</v>
      </c>
      <c r="O1862" s="33">
        <f t="shared" ca="1" si="58"/>
        <v>0.15153470572663219</v>
      </c>
      <c r="P1862" s="33">
        <v>131.69505890280362</v>
      </c>
      <c r="Q1862" s="31">
        <f t="shared" si="59"/>
        <v>0.59927717974621375</v>
      </c>
      <c r="Y1862" s="12">
        <v>131.69505890280362</v>
      </c>
    </row>
    <row r="1863" spans="14:25" x14ac:dyDescent="0.25">
      <c r="N1863" s="33">
        <v>1861</v>
      </c>
      <c r="O1863" s="33">
        <f t="shared" ca="1" si="58"/>
        <v>0.72407993991250064</v>
      </c>
      <c r="P1863" s="33">
        <v>118.5213752281111</v>
      </c>
      <c r="Q1863" s="31">
        <f t="shared" si="59"/>
        <v>0.24272775699575705</v>
      </c>
      <c r="Y1863" s="12">
        <v>118.5213752281111</v>
      </c>
    </row>
    <row r="1864" spans="14:25" x14ac:dyDescent="0.25">
      <c r="N1864" s="33">
        <v>1862</v>
      </c>
      <c r="O1864" s="33">
        <f t="shared" ca="1" si="58"/>
        <v>0.68975621750446547</v>
      </c>
      <c r="P1864" s="33">
        <v>130.04806334360995</v>
      </c>
      <c r="Q1864" s="31">
        <f t="shared" si="59"/>
        <v>0.55153681276795385</v>
      </c>
      <c r="Y1864" s="12">
        <v>130.04806334360995</v>
      </c>
    </row>
    <row r="1865" spans="14:25" x14ac:dyDescent="0.25">
      <c r="N1865" s="33">
        <v>1863</v>
      </c>
      <c r="O1865" s="33">
        <f t="shared" ca="1" si="58"/>
        <v>0.19776476710959956</v>
      </c>
      <c r="P1865" s="33">
        <v>130.99885140325171</v>
      </c>
      <c r="Q1865" s="31">
        <f t="shared" si="59"/>
        <v>0.57918927034667256</v>
      </c>
      <c r="Y1865" s="12">
        <v>130.99885140325171</v>
      </c>
    </row>
    <row r="1866" spans="14:25" x14ac:dyDescent="0.25">
      <c r="N1866" s="33">
        <v>1864</v>
      </c>
      <c r="O1866" s="33">
        <f t="shared" ca="1" si="58"/>
        <v>0.61548903893576756</v>
      </c>
      <c r="P1866" s="33">
        <v>129.08462543824939</v>
      </c>
      <c r="Q1866" s="31">
        <f t="shared" si="59"/>
        <v>0.52338641582929113</v>
      </c>
      <c r="Y1866" s="12">
        <v>129.08462543824939</v>
      </c>
    </row>
    <row r="1867" spans="14:25" x14ac:dyDescent="0.25">
      <c r="N1867" s="33">
        <v>1865</v>
      </c>
      <c r="O1867" s="33">
        <f t="shared" ca="1" si="58"/>
        <v>0.94695463194745222</v>
      </c>
      <c r="P1867" s="33">
        <v>119.79031615864871</v>
      </c>
      <c r="Q1867" s="31">
        <f t="shared" si="59"/>
        <v>0.27134740995245155</v>
      </c>
      <c r="Y1867" s="12">
        <v>119.79031615864871</v>
      </c>
    </row>
    <row r="1868" spans="14:25" x14ac:dyDescent="0.25">
      <c r="N1868" s="33">
        <v>1866</v>
      </c>
      <c r="O1868" s="33">
        <f t="shared" ca="1" si="58"/>
        <v>0.76084001582799043</v>
      </c>
      <c r="P1868" s="33">
        <v>155.68664250970883</v>
      </c>
      <c r="Q1868" s="31">
        <f t="shared" si="59"/>
        <v>0.98349575324046368</v>
      </c>
      <c r="Y1868" s="12">
        <v>155.68664250970883</v>
      </c>
    </row>
    <row r="1869" spans="14:25" x14ac:dyDescent="0.25">
      <c r="N1869" s="33">
        <v>1867</v>
      </c>
      <c r="O1869" s="33">
        <f t="shared" ca="1" si="58"/>
        <v>0.25045249430372452</v>
      </c>
      <c r="P1869" s="33">
        <v>108.44010465161116</v>
      </c>
      <c r="Q1869" s="31">
        <f t="shared" si="59"/>
        <v>8.3217503678145843E-2</v>
      </c>
      <c r="Y1869" s="12">
        <v>108.44010465161116</v>
      </c>
    </row>
    <row r="1870" spans="14:25" x14ac:dyDescent="0.25">
      <c r="N1870" s="33">
        <v>1868</v>
      </c>
      <c r="O1870" s="33">
        <f t="shared" ca="1" si="58"/>
        <v>0.29030907559228891</v>
      </c>
      <c r="P1870" s="33">
        <v>169.57531417892071</v>
      </c>
      <c r="Q1870" s="31">
        <f t="shared" si="59"/>
        <v>0.99952061553651317</v>
      </c>
      <c r="Y1870" s="12">
        <v>169.57531417892071</v>
      </c>
    </row>
    <row r="1871" spans="14:25" x14ac:dyDescent="0.25">
      <c r="N1871" s="33">
        <v>1869</v>
      </c>
      <c r="O1871" s="33">
        <f t="shared" ca="1" si="58"/>
        <v>4.6536564447824613E-2</v>
      </c>
      <c r="P1871" s="33">
        <v>106.68762312658411</v>
      </c>
      <c r="Q1871" s="31">
        <f t="shared" si="59"/>
        <v>6.686267616814251E-2</v>
      </c>
      <c r="Y1871" s="12">
        <v>106.68762312658411</v>
      </c>
    </row>
    <row r="1872" spans="14:25" x14ac:dyDescent="0.25">
      <c r="N1872" s="33">
        <v>1870</v>
      </c>
      <c r="O1872" s="33">
        <f t="shared" ca="1" si="58"/>
        <v>0.52003404621068194</v>
      </c>
      <c r="P1872" s="33">
        <v>122.49093144448581</v>
      </c>
      <c r="Q1872" s="31">
        <f t="shared" si="59"/>
        <v>0.33801347555518302</v>
      </c>
      <c r="Y1872" s="12">
        <v>122.49093144448581</v>
      </c>
    </row>
    <row r="1873" spans="14:25" x14ac:dyDescent="0.25">
      <c r="N1873" s="33">
        <v>1871</v>
      </c>
      <c r="O1873" s="33">
        <f t="shared" ca="1" si="58"/>
        <v>0.31948101428630771</v>
      </c>
      <c r="P1873" s="33">
        <v>124.5387222737983</v>
      </c>
      <c r="Q1873" s="31">
        <f t="shared" si="59"/>
        <v>0.39300330383034077</v>
      </c>
      <c r="Y1873" s="12">
        <v>124.5387222737983</v>
      </c>
    </row>
    <row r="1874" spans="14:25" x14ac:dyDescent="0.25">
      <c r="N1874" s="33">
        <v>1872</v>
      </c>
      <c r="O1874" s="33">
        <f t="shared" ca="1" si="58"/>
        <v>0.17386929127655248</v>
      </c>
      <c r="P1874" s="33">
        <v>117.64475890216693</v>
      </c>
      <c r="Q1874" s="31">
        <f t="shared" si="59"/>
        <v>0.22404975754113454</v>
      </c>
      <c r="Y1874" s="12">
        <v>117.64475890216693</v>
      </c>
    </row>
    <row r="1875" spans="14:25" x14ac:dyDescent="0.25">
      <c r="N1875" s="33">
        <v>1873</v>
      </c>
      <c r="O1875" s="33">
        <f t="shared" ca="1" si="58"/>
        <v>0.35102648015110016</v>
      </c>
      <c r="P1875" s="33">
        <v>129.20301183737783</v>
      </c>
      <c r="Q1875" s="31">
        <f t="shared" si="59"/>
        <v>0.5268477817107744</v>
      </c>
      <c r="Y1875" s="12">
        <v>129.20301183737783</v>
      </c>
    </row>
    <row r="1876" spans="14:25" x14ac:dyDescent="0.25">
      <c r="N1876" s="33">
        <v>1874</v>
      </c>
      <c r="O1876" s="33">
        <f t="shared" ca="1" si="58"/>
        <v>0.11578670870326124</v>
      </c>
      <c r="P1876" s="33">
        <v>137.65179620952892</v>
      </c>
      <c r="Q1876" s="31">
        <f t="shared" si="59"/>
        <v>0.75812871630061318</v>
      </c>
      <c r="Y1876" s="12">
        <v>137.65179620952892</v>
      </c>
    </row>
    <row r="1877" spans="14:25" x14ac:dyDescent="0.25">
      <c r="N1877" s="33">
        <v>1875</v>
      </c>
      <c r="O1877" s="33">
        <f t="shared" ca="1" si="58"/>
        <v>0.97652836457388992</v>
      </c>
      <c r="P1877" s="33">
        <v>131.65664276667553</v>
      </c>
      <c r="Q1877" s="31">
        <f t="shared" si="59"/>
        <v>0.59817335324801679</v>
      </c>
      <c r="Y1877" s="12">
        <v>131.65664276667553</v>
      </c>
    </row>
    <row r="1878" spans="14:25" x14ac:dyDescent="0.25">
      <c r="N1878" s="33">
        <v>1876</v>
      </c>
      <c r="O1878" s="33">
        <f t="shared" ca="1" si="58"/>
        <v>0.59363419362167491</v>
      </c>
      <c r="P1878" s="33">
        <v>130.22987741650857</v>
      </c>
      <c r="Q1878" s="31">
        <f t="shared" si="59"/>
        <v>0.55683876643349772</v>
      </c>
      <c r="Y1878" s="12">
        <v>130.22987741650857</v>
      </c>
    </row>
    <row r="1879" spans="14:25" x14ac:dyDescent="0.25">
      <c r="N1879" s="33">
        <v>1877</v>
      </c>
      <c r="O1879" s="33">
        <f t="shared" ca="1" si="58"/>
        <v>0.88568134720026559</v>
      </c>
      <c r="P1879" s="33">
        <v>146.85650932629895</v>
      </c>
      <c r="Q1879" s="31">
        <f t="shared" si="59"/>
        <v>0.92185366842182326</v>
      </c>
      <c r="Y1879" s="12">
        <v>146.85650932629895</v>
      </c>
    </row>
    <row r="1880" spans="14:25" x14ac:dyDescent="0.25">
      <c r="N1880" s="33">
        <v>1878</v>
      </c>
      <c r="O1880" s="33">
        <f t="shared" ca="1" si="58"/>
        <v>0.80167263068403605</v>
      </c>
      <c r="P1880" s="33">
        <v>104.54894044441065</v>
      </c>
      <c r="Q1880" s="31">
        <f t="shared" si="59"/>
        <v>5.0549095703293113E-2</v>
      </c>
      <c r="Y1880" s="12">
        <v>104.54894044441065</v>
      </c>
    </row>
    <row r="1881" spans="14:25" x14ac:dyDescent="0.25">
      <c r="N1881" s="33">
        <v>1879</v>
      </c>
      <c r="O1881" s="33">
        <f t="shared" ca="1" si="58"/>
        <v>0.23972365293448117</v>
      </c>
      <c r="P1881" s="33">
        <v>143.83064128155573</v>
      </c>
      <c r="Q1881" s="31">
        <f t="shared" si="59"/>
        <v>0.8807390115049345</v>
      </c>
      <c r="Y1881" s="12">
        <v>143.83064128155573</v>
      </c>
    </row>
    <row r="1882" spans="14:25" x14ac:dyDescent="0.25">
      <c r="N1882" s="33">
        <v>1880</v>
      </c>
      <c r="O1882" s="33">
        <f t="shared" ca="1" si="58"/>
        <v>0.12158984393401273</v>
      </c>
      <c r="P1882" s="33">
        <v>151.3446610702953</v>
      </c>
      <c r="Q1882" s="31">
        <f t="shared" si="59"/>
        <v>0.96226741034219698</v>
      </c>
      <c r="Y1882" s="12">
        <v>151.3446610702953</v>
      </c>
    </row>
    <row r="1883" spans="14:25" x14ac:dyDescent="0.25">
      <c r="N1883" s="33">
        <v>1881</v>
      </c>
      <c r="O1883" s="33">
        <f t="shared" ca="1" si="58"/>
        <v>0.52249940110607351</v>
      </c>
      <c r="P1883" s="33">
        <v>116.01242774305403</v>
      </c>
      <c r="Q1883" s="31">
        <f t="shared" si="59"/>
        <v>0.19173063428897069</v>
      </c>
      <c r="Y1883" s="12">
        <v>116.01242774305403</v>
      </c>
    </row>
    <row r="1884" spans="14:25" x14ac:dyDescent="0.25">
      <c r="N1884" s="33">
        <v>1882</v>
      </c>
      <c r="O1884" s="33">
        <f t="shared" ca="1" si="58"/>
        <v>0.7757757694946622</v>
      </c>
      <c r="P1884" s="33">
        <v>121.62526733308026</v>
      </c>
      <c r="Q1884" s="31">
        <f t="shared" si="59"/>
        <v>0.31584832462787937</v>
      </c>
      <c r="Y1884" s="12">
        <v>121.62526733308026</v>
      </c>
    </row>
    <row r="1885" spans="14:25" x14ac:dyDescent="0.25">
      <c r="N1885" s="33">
        <v>1883</v>
      </c>
      <c r="O1885" s="33">
        <f t="shared" ca="1" si="58"/>
        <v>0.50718713323224085</v>
      </c>
      <c r="P1885" s="33">
        <v>143.07609014075359</v>
      </c>
      <c r="Q1885" s="31">
        <f t="shared" si="59"/>
        <v>0.86855273683069656</v>
      </c>
      <c r="Y1885" s="12">
        <v>143.07609014075359</v>
      </c>
    </row>
    <row r="1886" spans="14:25" x14ac:dyDescent="0.25">
      <c r="N1886" s="33">
        <v>1884</v>
      </c>
      <c r="O1886" s="33">
        <f t="shared" ca="1" si="58"/>
        <v>0.7741728015245094</v>
      </c>
      <c r="P1886" s="33">
        <v>124.16486089084668</v>
      </c>
      <c r="Q1886" s="31">
        <f t="shared" si="59"/>
        <v>0.38272406826778926</v>
      </c>
      <c r="Y1886" s="12">
        <v>124.16486089084668</v>
      </c>
    </row>
    <row r="1887" spans="14:25" x14ac:dyDescent="0.25">
      <c r="N1887" s="33">
        <v>1885</v>
      </c>
      <c r="O1887" s="33">
        <f t="shared" ca="1" si="58"/>
        <v>0.43228205747294568</v>
      </c>
      <c r="P1887" s="33">
        <v>132.1777509980883</v>
      </c>
      <c r="Q1887" s="31">
        <f t="shared" si="59"/>
        <v>0.6130929766008727</v>
      </c>
      <c r="Y1887" s="12">
        <v>132.1777509980883</v>
      </c>
    </row>
    <row r="1888" spans="14:25" x14ac:dyDescent="0.25">
      <c r="N1888" s="33">
        <v>1886</v>
      </c>
      <c r="O1888" s="33">
        <f t="shared" ca="1" si="58"/>
        <v>0.4413784843786267</v>
      </c>
      <c r="P1888" s="33">
        <v>124.57980881616773</v>
      </c>
      <c r="Q1888" s="31">
        <f t="shared" si="59"/>
        <v>0.39413881044081622</v>
      </c>
      <c r="Y1888" s="12">
        <v>124.57980881616773</v>
      </c>
    </row>
    <row r="1889" spans="14:25" x14ac:dyDescent="0.25">
      <c r="N1889" s="33">
        <v>1887</v>
      </c>
      <c r="O1889" s="33">
        <f t="shared" ca="1" si="58"/>
        <v>0.89936917668466465</v>
      </c>
      <c r="P1889" s="33">
        <v>130.95049313371013</v>
      </c>
      <c r="Q1889" s="31">
        <f t="shared" si="59"/>
        <v>0.57778807637098595</v>
      </c>
      <c r="Y1889" s="12">
        <v>130.95049313371013</v>
      </c>
    </row>
    <row r="1890" spans="14:25" x14ac:dyDescent="0.25">
      <c r="N1890" s="33">
        <v>1888</v>
      </c>
      <c r="O1890" s="33">
        <f t="shared" ca="1" si="58"/>
        <v>0.31869890854300176</v>
      </c>
      <c r="P1890" s="33">
        <v>159.0983187189801</v>
      </c>
      <c r="Q1890" s="31">
        <f t="shared" si="59"/>
        <v>0.9921205647722301</v>
      </c>
      <c r="Y1890" s="12">
        <v>159.0983187189801</v>
      </c>
    </row>
    <row r="1891" spans="14:25" x14ac:dyDescent="0.25">
      <c r="N1891" s="33">
        <v>1889</v>
      </c>
      <c r="O1891" s="33">
        <f t="shared" ca="1" si="58"/>
        <v>0.23785506133799972</v>
      </c>
      <c r="P1891" s="33">
        <v>111.83556650975184</v>
      </c>
      <c r="Q1891" s="31">
        <f t="shared" si="59"/>
        <v>0.12374901210822063</v>
      </c>
      <c r="Y1891" s="12">
        <v>111.83556650975184</v>
      </c>
    </row>
    <row r="1892" spans="14:25" x14ac:dyDescent="0.25">
      <c r="N1892" s="33">
        <v>1890</v>
      </c>
      <c r="O1892" s="33">
        <f t="shared" ca="1" si="58"/>
        <v>0.14500516338970271</v>
      </c>
      <c r="P1892" s="33">
        <v>130.43199851387851</v>
      </c>
      <c r="Q1892" s="31">
        <f t="shared" si="59"/>
        <v>0.56272623325546511</v>
      </c>
      <c r="Y1892" s="12">
        <v>130.43199851387851</v>
      </c>
    </row>
    <row r="1893" spans="14:25" x14ac:dyDescent="0.25">
      <c r="N1893" s="33">
        <v>1891</v>
      </c>
      <c r="O1893" s="33">
        <f t="shared" ca="1" si="58"/>
        <v>0.13658030648418673</v>
      </c>
      <c r="P1893" s="33">
        <v>126.20467303540262</v>
      </c>
      <c r="Q1893" s="31">
        <f t="shared" si="59"/>
        <v>0.43985482650161695</v>
      </c>
      <c r="Y1893" s="12">
        <v>126.20467303540262</v>
      </c>
    </row>
    <row r="1894" spans="14:25" x14ac:dyDescent="0.25">
      <c r="N1894" s="33">
        <v>1892</v>
      </c>
      <c r="O1894" s="33">
        <f t="shared" ca="1" si="58"/>
        <v>0.87917590984149629</v>
      </c>
      <c r="P1894" s="33">
        <v>136.57591596295072</v>
      </c>
      <c r="Q1894" s="31">
        <f t="shared" si="59"/>
        <v>0.73182024096233844</v>
      </c>
      <c r="Y1894" s="12">
        <v>136.57591596295072</v>
      </c>
    </row>
    <row r="1895" spans="14:25" x14ac:dyDescent="0.25">
      <c r="N1895" s="33">
        <v>1893</v>
      </c>
      <c r="O1895" s="33">
        <f t="shared" ca="1" si="58"/>
        <v>0.96776174382751134</v>
      </c>
      <c r="P1895" s="33">
        <v>133.46033346798541</v>
      </c>
      <c r="Q1895" s="31">
        <f t="shared" si="59"/>
        <v>0.64921688436961944</v>
      </c>
      <c r="Y1895" s="12">
        <v>133.46033346798541</v>
      </c>
    </row>
    <row r="1896" spans="14:25" x14ac:dyDescent="0.25">
      <c r="N1896" s="33">
        <v>1894</v>
      </c>
      <c r="O1896" s="33">
        <f t="shared" ca="1" si="58"/>
        <v>0.52960270149845401</v>
      </c>
      <c r="P1896" s="33">
        <v>135.82981442520042</v>
      </c>
      <c r="Q1896" s="31">
        <f t="shared" si="59"/>
        <v>0.71284576913184095</v>
      </c>
      <c r="Y1896" s="12">
        <v>135.82981442520042</v>
      </c>
    </row>
    <row r="1897" spans="14:25" x14ac:dyDescent="0.25">
      <c r="N1897" s="33">
        <v>1895</v>
      </c>
      <c r="O1897" s="33">
        <f t="shared" ca="1" si="58"/>
        <v>0.94192016334186579</v>
      </c>
      <c r="P1897" s="33">
        <v>109.16850014057876</v>
      </c>
      <c r="Q1897" s="31">
        <f t="shared" si="59"/>
        <v>9.0887132808680549E-2</v>
      </c>
      <c r="Y1897" s="12">
        <v>109.16850014057876</v>
      </c>
    </row>
    <row r="1898" spans="14:25" x14ac:dyDescent="0.25">
      <c r="N1898" s="33">
        <v>1896</v>
      </c>
      <c r="O1898" s="33">
        <f t="shared" ca="1" si="58"/>
        <v>0.36230812822322156</v>
      </c>
      <c r="P1898" s="33">
        <v>131.92029088447748</v>
      </c>
      <c r="Q1898" s="31">
        <f t="shared" si="59"/>
        <v>0.60573660619534409</v>
      </c>
      <c r="Y1898" s="12">
        <v>131.92029088447748</v>
      </c>
    </row>
    <row r="1899" spans="14:25" x14ac:dyDescent="0.25">
      <c r="N1899" s="33">
        <v>1897</v>
      </c>
      <c r="O1899" s="33">
        <f t="shared" ca="1" si="58"/>
        <v>0.91592212162682152</v>
      </c>
      <c r="P1899" s="33">
        <v>120.57700943671415</v>
      </c>
      <c r="Q1899" s="31">
        <f t="shared" si="59"/>
        <v>0.28999270487206402</v>
      </c>
      <c r="Y1899" s="12">
        <v>120.57700943671415</v>
      </c>
    </row>
    <row r="1900" spans="14:25" x14ac:dyDescent="0.25">
      <c r="N1900" s="33">
        <v>1898</v>
      </c>
      <c r="O1900" s="33">
        <f t="shared" ca="1" si="58"/>
        <v>0.82130923271789513</v>
      </c>
      <c r="P1900" s="33">
        <v>113.7641649043871</v>
      </c>
      <c r="Q1900" s="31">
        <f t="shared" si="59"/>
        <v>0.15253403899787762</v>
      </c>
      <c r="Y1900" s="12">
        <v>113.7641649043871</v>
      </c>
    </row>
    <row r="1901" spans="14:25" x14ac:dyDescent="0.25">
      <c r="N1901" s="33">
        <v>1899</v>
      </c>
      <c r="O1901" s="33">
        <f t="shared" ca="1" si="58"/>
        <v>0.79640599472106299</v>
      </c>
      <c r="P1901" s="33">
        <v>122.36172575928062</v>
      </c>
      <c r="Q1901" s="31">
        <f t="shared" si="59"/>
        <v>0.33466093642961547</v>
      </c>
      <c r="Y1901" s="12">
        <v>122.36172575928062</v>
      </c>
    </row>
    <row r="1902" spans="14:25" x14ac:dyDescent="0.25">
      <c r="N1902" s="33">
        <v>1900</v>
      </c>
      <c r="O1902" s="33">
        <f t="shared" ca="1" si="58"/>
        <v>0.91036827626823669</v>
      </c>
      <c r="P1902" s="33">
        <v>130.42407294792898</v>
      </c>
      <c r="Q1902" s="31">
        <f t="shared" si="59"/>
        <v>0.56249552177015549</v>
      </c>
      <c r="Y1902" s="12">
        <v>130.42407294792898</v>
      </c>
    </row>
    <row r="1903" spans="14:25" x14ac:dyDescent="0.25">
      <c r="N1903" s="33">
        <v>1901</v>
      </c>
      <c r="O1903" s="33">
        <f t="shared" ca="1" si="58"/>
        <v>0.70914454814406136</v>
      </c>
      <c r="P1903" s="33">
        <v>130.41980590276407</v>
      </c>
      <c r="Q1903" s="31">
        <f t="shared" si="59"/>
        <v>0.56237130376694755</v>
      </c>
      <c r="Y1903" s="12">
        <v>130.41980590276407</v>
      </c>
    </row>
    <row r="1904" spans="14:25" x14ac:dyDescent="0.25">
      <c r="N1904" s="33">
        <v>1902</v>
      </c>
      <c r="O1904" s="33">
        <f t="shared" ca="1" si="58"/>
        <v>0.15498270545170778</v>
      </c>
      <c r="P1904" s="33">
        <v>121.16233804976775</v>
      </c>
      <c r="Q1904" s="31">
        <f t="shared" si="59"/>
        <v>0.30429207988521467</v>
      </c>
      <c r="Y1904" s="12">
        <v>121.16233804976775</v>
      </c>
    </row>
    <row r="1905" spans="14:25" x14ac:dyDescent="0.25">
      <c r="N1905" s="33">
        <v>1903</v>
      </c>
      <c r="O1905" s="33">
        <f t="shared" ca="1" si="58"/>
        <v>0.68299647871297897</v>
      </c>
      <c r="P1905" s="33">
        <v>140.31234180648354</v>
      </c>
      <c r="Q1905" s="31">
        <f t="shared" si="59"/>
        <v>0.81718711230736207</v>
      </c>
      <c r="Y1905" s="12">
        <v>140.31234180648354</v>
      </c>
    </row>
    <row r="1906" spans="14:25" x14ac:dyDescent="0.25">
      <c r="N1906" s="33">
        <v>1904</v>
      </c>
      <c r="O1906" s="33">
        <f t="shared" ca="1" si="58"/>
        <v>3.8001545783557855E-2</v>
      </c>
      <c r="P1906" s="33">
        <v>145.16702526574736</v>
      </c>
      <c r="Q1906" s="31">
        <f t="shared" si="59"/>
        <v>0.90040315013000705</v>
      </c>
      <c r="Y1906" s="12">
        <v>145.16702526574736</v>
      </c>
    </row>
    <row r="1907" spans="14:25" x14ac:dyDescent="0.25">
      <c r="N1907" s="33">
        <v>1905</v>
      </c>
      <c r="O1907" s="33">
        <f t="shared" ca="1" si="58"/>
        <v>0.71070946114298816</v>
      </c>
      <c r="P1907" s="33">
        <v>136.89887214289553</v>
      </c>
      <c r="Q1907" s="31">
        <f t="shared" si="59"/>
        <v>0.73985253535563122</v>
      </c>
      <c r="Y1907" s="12">
        <v>136.89887214289553</v>
      </c>
    </row>
    <row r="1908" spans="14:25" x14ac:dyDescent="0.25">
      <c r="N1908" s="33">
        <v>1906</v>
      </c>
      <c r="O1908" s="33">
        <f t="shared" ca="1" si="58"/>
        <v>4.4170174589482913E-3</v>
      </c>
      <c r="P1908" s="33">
        <v>115.67443874026483</v>
      </c>
      <c r="Q1908" s="31">
        <f t="shared" si="59"/>
        <v>0.18544418205768556</v>
      </c>
      <c r="Y1908" s="12">
        <v>115.67443874026483</v>
      </c>
    </row>
    <row r="1909" spans="14:25" x14ac:dyDescent="0.25">
      <c r="N1909" s="33">
        <v>1907</v>
      </c>
      <c r="O1909" s="33">
        <f t="shared" ca="1" si="58"/>
        <v>0.18563241209530446</v>
      </c>
      <c r="P1909" s="33">
        <v>114.77247911549338</v>
      </c>
      <c r="Q1909" s="31">
        <f t="shared" si="59"/>
        <v>0.16935170441020791</v>
      </c>
      <c r="Y1909" s="12">
        <v>114.77247911549338</v>
      </c>
    </row>
    <row r="1910" spans="14:25" x14ac:dyDescent="0.25">
      <c r="N1910" s="33">
        <v>1908</v>
      </c>
      <c r="O1910" s="33">
        <f t="shared" ca="1" si="58"/>
        <v>6.1104601970070727E-2</v>
      </c>
      <c r="P1910" s="33">
        <v>112.68555160676908</v>
      </c>
      <c r="Q1910" s="31">
        <f t="shared" si="59"/>
        <v>0.13589603145761098</v>
      </c>
      <c r="Y1910" s="12">
        <v>112.68555160676908</v>
      </c>
    </row>
    <row r="1911" spans="14:25" x14ac:dyDescent="0.25">
      <c r="N1911" s="33">
        <v>1909</v>
      </c>
      <c r="O1911" s="33">
        <f t="shared" ca="1" si="58"/>
        <v>0.46791889226395833</v>
      </c>
      <c r="P1911" s="33">
        <v>108.45873433189695</v>
      </c>
      <c r="Q1911" s="31">
        <f t="shared" si="59"/>
        <v>8.3407066507442798E-2</v>
      </c>
      <c r="Y1911" s="12">
        <v>108.45873433189695</v>
      </c>
    </row>
    <row r="1912" spans="14:25" x14ac:dyDescent="0.25">
      <c r="N1912" s="33">
        <v>1910</v>
      </c>
      <c r="O1912" s="33">
        <f t="shared" ca="1" si="58"/>
        <v>0.12878276313267123</v>
      </c>
      <c r="P1912" s="33">
        <v>124.34418670609118</v>
      </c>
      <c r="Q1912" s="31">
        <f t="shared" si="59"/>
        <v>0.38764247137697788</v>
      </c>
      <c r="Y1912" s="12">
        <v>124.34418670609118</v>
      </c>
    </row>
    <row r="1913" spans="14:25" x14ac:dyDescent="0.25">
      <c r="N1913" s="33">
        <v>1911</v>
      </c>
      <c r="O1913" s="33">
        <f t="shared" ca="1" si="58"/>
        <v>0.23467048594533002</v>
      </c>
      <c r="P1913" s="33">
        <v>114.9716951877717</v>
      </c>
      <c r="Q1913" s="31">
        <f t="shared" si="59"/>
        <v>0.17282056673494217</v>
      </c>
      <c r="Y1913" s="12">
        <v>114.9716951877717</v>
      </c>
    </row>
    <row r="1914" spans="14:25" x14ac:dyDescent="0.25">
      <c r="N1914" s="33">
        <v>1912</v>
      </c>
      <c r="O1914" s="33">
        <f t="shared" ca="1" si="58"/>
        <v>0.64421912791657743</v>
      </c>
      <c r="P1914" s="33">
        <v>122.56536674857584</v>
      </c>
      <c r="Q1914" s="31">
        <f t="shared" si="59"/>
        <v>0.33995169765888089</v>
      </c>
      <c r="Y1914" s="12">
        <v>122.56536674857584</v>
      </c>
    </row>
    <row r="1915" spans="14:25" x14ac:dyDescent="0.25">
      <c r="N1915" s="33">
        <v>1913</v>
      </c>
      <c r="O1915" s="33">
        <f t="shared" ca="1" si="58"/>
        <v>4.6181399792632583E-2</v>
      </c>
      <c r="P1915" s="33">
        <v>110.92184161410047</v>
      </c>
      <c r="Q1915" s="31">
        <f t="shared" si="59"/>
        <v>0.11161332230118019</v>
      </c>
      <c r="Y1915" s="12">
        <v>110.92184161410047</v>
      </c>
    </row>
    <row r="1916" spans="14:25" x14ac:dyDescent="0.25">
      <c r="N1916" s="33">
        <v>1914</v>
      </c>
      <c r="O1916" s="33">
        <f t="shared" ca="1" si="58"/>
        <v>0.48463629701948141</v>
      </c>
      <c r="P1916" s="33">
        <v>125.91370799524459</v>
      </c>
      <c r="Q1916" s="31">
        <f t="shared" si="59"/>
        <v>0.43156415360354877</v>
      </c>
      <c r="Y1916" s="12">
        <v>125.91370799524459</v>
      </c>
    </row>
    <row r="1917" spans="14:25" x14ac:dyDescent="0.25">
      <c r="N1917" s="33">
        <v>1915</v>
      </c>
      <c r="O1917" s="33">
        <f t="shared" ca="1" si="58"/>
        <v>0.77633797265672844</v>
      </c>
      <c r="P1917" s="33">
        <v>149.32411984540198</v>
      </c>
      <c r="Q1917" s="31">
        <f t="shared" si="59"/>
        <v>0.94681865515725083</v>
      </c>
      <c r="Y1917" s="12">
        <v>149.32411984540198</v>
      </c>
    </row>
    <row r="1918" spans="14:25" x14ac:dyDescent="0.25">
      <c r="N1918" s="33">
        <v>1916</v>
      </c>
      <c r="O1918" s="33">
        <f t="shared" ca="1" si="58"/>
        <v>0.61126159612554964</v>
      </c>
      <c r="P1918" s="33">
        <v>128.51190067730298</v>
      </c>
      <c r="Q1918" s="31">
        <f t="shared" si="59"/>
        <v>0.50664829945636103</v>
      </c>
      <c r="Y1918" s="12">
        <v>128.51190067730298</v>
      </c>
    </row>
    <row r="1919" spans="14:25" x14ac:dyDescent="0.25">
      <c r="N1919" s="33">
        <v>1917</v>
      </c>
      <c r="O1919" s="33">
        <f t="shared" ca="1" si="58"/>
        <v>0.21339286671851299</v>
      </c>
      <c r="P1919" s="33">
        <v>144.14495273021379</v>
      </c>
      <c r="Q1919" s="31">
        <f t="shared" si="59"/>
        <v>0.88558328687401888</v>
      </c>
      <c r="Y1919" s="12">
        <v>144.14495273021379</v>
      </c>
    </row>
    <row r="1920" spans="14:25" x14ac:dyDescent="0.25">
      <c r="N1920" s="33">
        <v>1918</v>
      </c>
      <c r="O1920" s="33">
        <f t="shared" ca="1" si="58"/>
        <v>0.36070438921785319</v>
      </c>
      <c r="P1920" s="33">
        <v>124.68651851985882</v>
      </c>
      <c r="Q1920" s="31">
        <f t="shared" si="59"/>
        <v>0.39709317504426489</v>
      </c>
      <c r="Y1920" s="12">
        <v>124.68651851985882</v>
      </c>
    </row>
    <row r="1921" spans="14:25" x14ac:dyDescent="0.25">
      <c r="N1921" s="33">
        <v>1919</v>
      </c>
      <c r="O1921" s="33">
        <f t="shared" ca="1" si="58"/>
        <v>0.1343063273525037</v>
      </c>
      <c r="P1921" s="33">
        <v>111.6645752381871</v>
      </c>
      <c r="Q1921" s="31">
        <f t="shared" si="59"/>
        <v>0.12140612232413134</v>
      </c>
      <c r="Y1921" s="12">
        <v>111.6645752381871</v>
      </c>
    </row>
    <row r="1922" spans="14:25" x14ac:dyDescent="0.25">
      <c r="N1922" s="33">
        <v>1920</v>
      </c>
      <c r="O1922" s="33">
        <f t="shared" ca="1" si="58"/>
        <v>0.98752575765802642</v>
      </c>
      <c r="P1922" s="33">
        <v>150.10663689428389</v>
      </c>
      <c r="Q1922" s="31">
        <f t="shared" si="59"/>
        <v>0.95329515912703033</v>
      </c>
      <c r="Y1922" s="12">
        <v>150.10663689428389</v>
      </c>
    </row>
    <row r="1923" spans="14:25" x14ac:dyDescent="0.25">
      <c r="N1923" s="33">
        <v>1921</v>
      </c>
      <c r="O1923" s="33">
        <f t="shared" ca="1" si="58"/>
        <v>0.57677542802691173</v>
      </c>
      <c r="P1923" s="33">
        <v>139.5558760035554</v>
      </c>
      <c r="Q1923" s="31">
        <f t="shared" si="59"/>
        <v>0.80131692221251738</v>
      </c>
      <c r="Y1923" s="12">
        <v>139.5558760035554</v>
      </c>
    </row>
    <row r="1924" spans="14:25" x14ac:dyDescent="0.25">
      <c r="N1924" s="33">
        <v>1922</v>
      </c>
      <c r="O1924" s="33">
        <f t="shared" ref="O1924:O1987" ca="1" si="60">RAND()</f>
        <v>6.5184927884701871E-2</v>
      </c>
      <c r="P1924" s="33">
        <v>78.317947999513223</v>
      </c>
      <c r="Q1924" s="31">
        <f t="shared" ref="Q1924:Q1987" si="61">_xlfn.NORM.S.DIST(($L$5+$L$6*ASINH((P1924-$L$3)/$L$4)),TRUE)</f>
        <v>5.9707674738018789E-4</v>
      </c>
      <c r="Y1924" s="12">
        <v>78.317947999513223</v>
      </c>
    </row>
    <row r="1925" spans="14:25" x14ac:dyDescent="0.25">
      <c r="N1925" s="33">
        <v>1923</v>
      </c>
      <c r="O1925" s="33">
        <f t="shared" ca="1" si="60"/>
        <v>3.7530947942010839E-2</v>
      </c>
      <c r="P1925" s="33">
        <v>140.95501781398775</v>
      </c>
      <c r="Q1925" s="31">
        <f t="shared" si="61"/>
        <v>0.83006797228092166</v>
      </c>
      <c r="Y1925" s="12">
        <v>140.95501781398775</v>
      </c>
    </row>
    <row r="1926" spans="14:25" x14ac:dyDescent="0.25">
      <c r="N1926" s="33">
        <v>1924</v>
      </c>
      <c r="O1926" s="33">
        <f t="shared" ca="1" si="60"/>
        <v>0.12933396042436462</v>
      </c>
      <c r="P1926" s="33">
        <v>129.33646356047294</v>
      </c>
      <c r="Q1926" s="31">
        <f t="shared" si="61"/>
        <v>0.53074949852881548</v>
      </c>
      <c r="Y1926" s="12">
        <v>129.33646356047294</v>
      </c>
    </row>
    <row r="1927" spans="14:25" x14ac:dyDescent="0.25">
      <c r="N1927" s="33">
        <v>1925</v>
      </c>
      <c r="O1927" s="33">
        <f t="shared" ca="1" si="60"/>
        <v>0.96795098927817913</v>
      </c>
      <c r="P1927" s="33">
        <v>120.47676955579334</v>
      </c>
      <c r="Q1927" s="31">
        <f t="shared" si="61"/>
        <v>0.28757984890501742</v>
      </c>
      <c r="Y1927" s="12">
        <v>120.47676955579334</v>
      </c>
    </row>
    <row r="1928" spans="14:25" x14ac:dyDescent="0.25">
      <c r="N1928" s="33">
        <v>1926</v>
      </c>
      <c r="O1928" s="33">
        <f t="shared" ca="1" si="60"/>
        <v>0.12171244030417139</v>
      </c>
      <c r="P1928" s="33">
        <v>144.81640527103971</v>
      </c>
      <c r="Q1928" s="31">
        <f t="shared" si="61"/>
        <v>0.8954788839468466</v>
      </c>
      <c r="Y1928" s="12">
        <v>144.81640527103971</v>
      </c>
    </row>
    <row r="1929" spans="14:25" x14ac:dyDescent="0.25">
      <c r="N1929" s="33">
        <v>1927</v>
      </c>
      <c r="O1929" s="33">
        <f t="shared" ca="1" si="60"/>
        <v>2.1426670379121826E-2</v>
      </c>
      <c r="P1929" s="33">
        <v>120.69666588150993</v>
      </c>
      <c r="Q1929" s="31">
        <f t="shared" si="61"/>
        <v>0.29288685124716529</v>
      </c>
      <c r="Y1929" s="12">
        <v>120.69666588150993</v>
      </c>
    </row>
    <row r="1930" spans="14:25" x14ac:dyDescent="0.25">
      <c r="N1930" s="33">
        <v>1928</v>
      </c>
      <c r="O1930" s="33">
        <f t="shared" ca="1" si="60"/>
        <v>0.27055507460163808</v>
      </c>
      <c r="P1930" s="33">
        <v>144.27846314803753</v>
      </c>
      <c r="Q1930" s="31">
        <f t="shared" si="61"/>
        <v>0.8875999353931231</v>
      </c>
      <c r="Y1930" s="12">
        <v>144.27846314803753</v>
      </c>
    </row>
    <row r="1931" spans="14:25" x14ac:dyDescent="0.25">
      <c r="N1931" s="33">
        <v>1929</v>
      </c>
      <c r="O1931" s="33">
        <f t="shared" ca="1" si="60"/>
        <v>0.38228376004530096</v>
      </c>
      <c r="P1931" s="33">
        <v>119.06762349869366</v>
      </c>
      <c r="Q1931" s="31">
        <f t="shared" si="61"/>
        <v>0.25482231841965186</v>
      </c>
      <c r="Y1931" s="12">
        <v>119.06762349869366</v>
      </c>
    </row>
    <row r="1932" spans="14:25" x14ac:dyDescent="0.25">
      <c r="N1932" s="33">
        <v>1930</v>
      </c>
      <c r="O1932" s="33">
        <f t="shared" ca="1" si="60"/>
        <v>0.85098361475874595</v>
      </c>
      <c r="P1932" s="33">
        <v>116.19345610558305</v>
      </c>
      <c r="Q1932" s="31">
        <f t="shared" si="61"/>
        <v>0.19515510893487215</v>
      </c>
      <c r="Y1932" s="12">
        <v>116.19345610558305</v>
      </c>
    </row>
    <row r="1933" spans="14:25" x14ac:dyDescent="0.25">
      <c r="N1933" s="33">
        <v>1931</v>
      </c>
      <c r="O1933" s="33">
        <f t="shared" ca="1" si="60"/>
        <v>0.52075621783675863</v>
      </c>
      <c r="P1933" s="33">
        <v>110.60273264541918</v>
      </c>
      <c r="Q1933" s="31">
        <f t="shared" si="61"/>
        <v>0.10759476500156824</v>
      </c>
      <c r="Y1933" s="12">
        <v>110.60273264541918</v>
      </c>
    </row>
    <row r="1934" spans="14:25" x14ac:dyDescent="0.25">
      <c r="N1934" s="33">
        <v>1932</v>
      </c>
      <c r="O1934" s="33">
        <f t="shared" ca="1" si="60"/>
        <v>0.95523315864708502</v>
      </c>
      <c r="P1934" s="33">
        <v>121.19501984187983</v>
      </c>
      <c r="Q1934" s="31">
        <f t="shared" si="61"/>
        <v>0.30510087933056262</v>
      </c>
      <c r="Y1934" s="12">
        <v>121.19501984187983</v>
      </c>
    </row>
    <row r="1935" spans="14:25" x14ac:dyDescent="0.25">
      <c r="N1935" s="33">
        <v>1933</v>
      </c>
      <c r="O1935" s="33">
        <f t="shared" ca="1" si="60"/>
        <v>0.77752185653295669</v>
      </c>
      <c r="P1935" s="33">
        <v>128.45695675459655</v>
      </c>
      <c r="Q1935" s="31">
        <f t="shared" si="61"/>
        <v>0.50504383998659752</v>
      </c>
      <c r="Y1935" s="12">
        <v>128.45695675459655</v>
      </c>
    </row>
    <row r="1936" spans="14:25" x14ac:dyDescent="0.25">
      <c r="N1936" s="33">
        <v>1934</v>
      </c>
      <c r="O1936" s="33">
        <f t="shared" ca="1" si="60"/>
        <v>0.4396081573855708</v>
      </c>
      <c r="P1936" s="33">
        <v>140.1944578814888</v>
      </c>
      <c r="Q1936" s="31">
        <f t="shared" si="61"/>
        <v>0.81476397998476591</v>
      </c>
      <c r="Y1936" s="12">
        <v>140.1944578814888</v>
      </c>
    </row>
    <row r="1937" spans="14:25" x14ac:dyDescent="0.25">
      <c r="N1937" s="33">
        <v>1935</v>
      </c>
      <c r="O1937" s="33">
        <f t="shared" ca="1" si="60"/>
        <v>0.95360208352867237</v>
      </c>
      <c r="P1937" s="33">
        <v>127.26397693023381</v>
      </c>
      <c r="Q1937" s="31">
        <f t="shared" si="61"/>
        <v>0.47033333966739682</v>
      </c>
      <c r="Y1937" s="12">
        <v>127.26397693023381</v>
      </c>
    </row>
    <row r="1938" spans="14:25" x14ac:dyDescent="0.25">
      <c r="N1938" s="33">
        <v>1936</v>
      </c>
      <c r="O1938" s="33">
        <f t="shared" ca="1" si="60"/>
        <v>0.91715018958450389</v>
      </c>
      <c r="P1938" s="33">
        <v>115.78037458371348</v>
      </c>
      <c r="Q1938" s="31">
        <f t="shared" si="61"/>
        <v>0.18739951396222779</v>
      </c>
      <c r="Y1938" s="12">
        <v>115.78037458371348</v>
      </c>
    </row>
    <row r="1939" spans="14:25" x14ac:dyDescent="0.25">
      <c r="N1939" s="33">
        <v>1937</v>
      </c>
      <c r="O1939" s="33">
        <f t="shared" ca="1" si="60"/>
        <v>0.72237018275018583</v>
      </c>
      <c r="P1939" s="33">
        <v>126.70833202951927</v>
      </c>
      <c r="Q1939" s="31">
        <f t="shared" si="61"/>
        <v>0.45429384182709559</v>
      </c>
      <c r="Y1939" s="12">
        <v>126.70833202951927</v>
      </c>
    </row>
    <row r="1940" spans="14:25" x14ac:dyDescent="0.25">
      <c r="N1940" s="33">
        <v>1938</v>
      </c>
      <c r="O1940" s="33">
        <f t="shared" ca="1" si="60"/>
        <v>3.1898856028284017E-2</v>
      </c>
      <c r="P1940" s="33">
        <v>138.21600198044689</v>
      </c>
      <c r="Q1940" s="31">
        <f t="shared" si="61"/>
        <v>0.77139229012666566</v>
      </c>
      <c r="Y1940" s="12">
        <v>138.21600198044689</v>
      </c>
    </row>
    <row r="1941" spans="14:25" x14ac:dyDescent="0.25">
      <c r="N1941" s="33">
        <v>1939</v>
      </c>
      <c r="O1941" s="33">
        <f t="shared" ca="1" si="60"/>
        <v>0.90957502661623724</v>
      </c>
      <c r="P1941" s="33">
        <v>133.29430347262632</v>
      </c>
      <c r="Q1941" s="31">
        <f t="shared" si="61"/>
        <v>0.64459612560428148</v>
      </c>
      <c r="Y1941" s="12">
        <v>133.29430347262632</v>
      </c>
    </row>
    <row r="1942" spans="14:25" x14ac:dyDescent="0.25">
      <c r="N1942" s="33">
        <v>1940</v>
      </c>
      <c r="O1942" s="33">
        <f t="shared" ca="1" si="60"/>
        <v>7.1050694370007439E-2</v>
      </c>
      <c r="P1942" s="33">
        <v>130.51546975761744</v>
      </c>
      <c r="Q1942" s="31">
        <f t="shared" si="61"/>
        <v>0.56515527283747735</v>
      </c>
      <c r="Y1942" s="12">
        <v>130.51546975761744</v>
      </c>
    </row>
    <row r="1943" spans="14:25" x14ac:dyDescent="0.25">
      <c r="N1943" s="33">
        <v>1941</v>
      </c>
      <c r="O1943" s="33">
        <f t="shared" ca="1" si="60"/>
        <v>0.44576072712446024</v>
      </c>
      <c r="P1943" s="33">
        <v>113.16899066229918</v>
      </c>
      <c r="Q1943" s="31">
        <f t="shared" si="61"/>
        <v>0.14318213517869119</v>
      </c>
      <c r="Y1943" s="12">
        <v>113.16899066229918</v>
      </c>
    </row>
    <row r="1944" spans="14:25" x14ac:dyDescent="0.25">
      <c r="N1944" s="33">
        <v>1942</v>
      </c>
      <c r="O1944" s="33">
        <f t="shared" ca="1" si="60"/>
        <v>0.53491628308028227</v>
      </c>
      <c r="P1944" s="33">
        <v>134.17407422064741</v>
      </c>
      <c r="Q1944" s="31">
        <f t="shared" si="61"/>
        <v>0.66886256629161711</v>
      </c>
      <c r="Y1944" s="12">
        <v>134.17407422064741</v>
      </c>
    </row>
    <row r="1945" spans="14:25" x14ac:dyDescent="0.25">
      <c r="N1945" s="33">
        <v>1943</v>
      </c>
      <c r="O1945" s="33">
        <f t="shared" ca="1" si="60"/>
        <v>0.78701931298593331</v>
      </c>
      <c r="P1945" s="33">
        <v>135.41383967783543</v>
      </c>
      <c r="Q1945" s="31">
        <f t="shared" si="61"/>
        <v>0.70202688533396329</v>
      </c>
      <c r="Y1945" s="12">
        <v>135.41383967783543</v>
      </c>
    </row>
    <row r="1946" spans="14:25" x14ac:dyDescent="0.25">
      <c r="N1946" s="33">
        <v>1944</v>
      </c>
      <c r="O1946" s="33">
        <f t="shared" ca="1" si="60"/>
        <v>0.99507312895124167</v>
      </c>
      <c r="P1946" s="33">
        <v>143.16377016891622</v>
      </c>
      <c r="Q1946" s="31">
        <f t="shared" si="61"/>
        <v>0.87000931067761456</v>
      </c>
      <c r="Y1946" s="12">
        <v>143.16377016891622</v>
      </c>
    </row>
    <row r="1947" spans="14:25" x14ac:dyDescent="0.25">
      <c r="N1947" s="33">
        <v>1945</v>
      </c>
      <c r="O1947" s="33">
        <f t="shared" ca="1" si="60"/>
        <v>0.33297027480131336</v>
      </c>
      <c r="P1947" s="33">
        <v>127.07343181201234</v>
      </c>
      <c r="Q1947" s="31">
        <f t="shared" si="61"/>
        <v>0.46482143971887041</v>
      </c>
      <c r="Y1947" s="12">
        <v>127.07343181201234</v>
      </c>
    </row>
    <row r="1948" spans="14:25" x14ac:dyDescent="0.25">
      <c r="N1948" s="33">
        <v>1946</v>
      </c>
      <c r="O1948" s="33">
        <f t="shared" ca="1" si="60"/>
        <v>0.46620934467391018</v>
      </c>
      <c r="P1948" s="33">
        <v>110.65724112922005</v>
      </c>
      <c r="Q1948" s="31">
        <f t="shared" si="61"/>
        <v>0.10827326082767029</v>
      </c>
      <c r="Y1948" s="12">
        <v>110.65724112922005</v>
      </c>
    </row>
    <row r="1949" spans="14:25" x14ac:dyDescent="0.25">
      <c r="N1949" s="33">
        <v>1947</v>
      </c>
      <c r="O1949" s="33">
        <f t="shared" ca="1" si="60"/>
        <v>9.1884401757195144E-3</v>
      </c>
      <c r="P1949" s="33">
        <v>134.62369902814183</v>
      </c>
      <c r="Q1949" s="31">
        <f t="shared" si="61"/>
        <v>0.681040349818407</v>
      </c>
      <c r="Y1949" s="12">
        <v>134.62369902814183</v>
      </c>
    </row>
    <row r="1950" spans="14:25" x14ac:dyDescent="0.25">
      <c r="N1950" s="33">
        <v>1948</v>
      </c>
      <c r="O1950" s="33">
        <f t="shared" ca="1" si="60"/>
        <v>0.64454863670547202</v>
      </c>
      <c r="P1950" s="33">
        <v>123.4951024257013</v>
      </c>
      <c r="Q1950" s="31">
        <f t="shared" si="61"/>
        <v>0.36456384427034971</v>
      </c>
      <c r="Y1950" s="12">
        <v>123.4951024257013</v>
      </c>
    </row>
    <row r="1951" spans="14:25" x14ac:dyDescent="0.25">
      <c r="N1951" s="33">
        <v>1949</v>
      </c>
      <c r="O1951" s="33">
        <f t="shared" ca="1" si="60"/>
        <v>0.59367114918586339</v>
      </c>
      <c r="P1951" s="33">
        <v>132.80415675140671</v>
      </c>
      <c r="Q1951" s="31">
        <f t="shared" si="61"/>
        <v>0.63085368781084084</v>
      </c>
      <c r="Y1951" s="12">
        <v>132.80415675140671</v>
      </c>
    </row>
    <row r="1952" spans="14:25" x14ac:dyDescent="0.25">
      <c r="N1952" s="33">
        <v>1950</v>
      </c>
      <c r="O1952" s="33">
        <f t="shared" ca="1" si="60"/>
        <v>0.2009598907178779</v>
      </c>
      <c r="P1952" s="33">
        <v>122.58438392085603</v>
      </c>
      <c r="Q1952" s="31">
        <f t="shared" si="61"/>
        <v>0.3404476800925138</v>
      </c>
      <c r="Y1952" s="12">
        <v>122.58438392085603</v>
      </c>
    </row>
    <row r="1953" spans="14:25" x14ac:dyDescent="0.25">
      <c r="N1953" s="33">
        <v>1951</v>
      </c>
      <c r="O1953" s="33">
        <f t="shared" ca="1" si="60"/>
        <v>0.74855377220139629</v>
      </c>
      <c r="P1953" s="33">
        <v>142.60849625509209</v>
      </c>
      <c r="Q1953" s="31">
        <f t="shared" si="61"/>
        <v>0.8606045738171697</v>
      </c>
      <c r="Y1953" s="12">
        <v>142.60849625509209</v>
      </c>
    </row>
    <row r="1954" spans="14:25" x14ac:dyDescent="0.25">
      <c r="N1954" s="33">
        <v>1952</v>
      </c>
      <c r="O1954" s="33">
        <f t="shared" ca="1" si="60"/>
        <v>0.90705849916660963</v>
      </c>
      <c r="P1954" s="33">
        <v>130.08556824998365</v>
      </c>
      <c r="Q1954" s="31">
        <f t="shared" si="61"/>
        <v>0.55263092359911281</v>
      </c>
      <c r="Y1954" s="12">
        <v>130.08556824998365</v>
      </c>
    </row>
    <row r="1955" spans="14:25" x14ac:dyDescent="0.25">
      <c r="N1955" s="33">
        <v>1953</v>
      </c>
      <c r="O1955" s="33">
        <f t="shared" ca="1" si="60"/>
        <v>0.46330503013199287</v>
      </c>
      <c r="P1955" s="33">
        <v>116.26167716556239</v>
      </c>
      <c r="Q1955" s="31">
        <f t="shared" si="61"/>
        <v>0.19645601646437644</v>
      </c>
      <c r="Y1955" s="12">
        <v>116.26167716556239</v>
      </c>
    </row>
    <row r="1956" spans="14:25" x14ac:dyDescent="0.25">
      <c r="N1956" s="33">
        <v>1954</v>
      </c>
      <c r="O1956" s="33">
        <f t="shared" ca="1" si="60"/>
        <v>0.46572972552745029</v>
      </c>
      <c r="P1956" s="33">
        <v>129.36887874915783</v>
      </c>
      <c r="Q1956" s="31">
        <f t="shared" si="61"/>
        <v>0.53169715781305626</v>
      </c>
      <c r="Y1956" s="12">
        <v>129.36887874915783</v>
      </c>
    </row>
    <row r="1957" spans="14:25" x14ac:dyDescent="0.25">
      <c r="N1957" s="33">
        <v>1955</v>
      </c>
      <c r="O1957" s="33">
        <f t="shared" ca="1" si="60"/>
        <v>0.87626825808765785</v>
      </c>
      <c r="P1957" s="33">
        <v>126.97654897032881</v>
      </c>
      <c r="Q1957" s="31">
        <f t="shared" si="61"/>
        <v>0.46202334288700236</v>
      </c>
      <c r="Y1957" s="12">
        <v>126.97654897032881</v>
      </c>
    </row>
    <row r="1958" spans="14:25" x14ac:dyDescent="0.25">
      <c r="N1958" s="33">
        <v>1956</v>
      </c>
      <c r="O1958" s="33">
        <f t="shared" ca="1" si="60"/>
        <v>0.90500670019669283</v>
      </c>
      <c r="P1958" s="33">
        <v>125.14251796382281</v>
      </c>
      <c r="Q1958" s="31">
        <f t="shared" si="61"/>
        <v>0.40979986734597385</v>
      </c>
      <c r="Y1958" s="12">
        <v>125.14251796382281</v>
      </c>
    </row>
    <row r="1959" spans="14:25" x14ac:dyDescent="0.25">
      <c r="N1959" s="33">
        <v>1957</v>
      </c>
      <c r="O1959" s="33">
        <f t="shared" ca="1" si="60"/>
        <v>0.35309314864310481</v>
      </c>
      <c r="P1959" s="33">
        <v>156.80340201082194</v>
      </c>
      <c r="Q1959" s="31">
        <f t="shared" si="61"/>
        <v>0.98692778076019638</v>
      </c>
      <c r="Y1959" s="12">
        <v>156.80340201082194</v>
      </c>
    </row>
    <row r="1960" spans="14:25" x14ac:dyDescent="0.25">
      <c r="N1960" s="33">
        <v>1958</v>
      </c>
      <c r="O1960" s="33">
        <f t="shared" ca="1" si="60"/>
        <v>0.4054813071113561</v>
      </c>
      <c r="P1960" s="33">
        <v>114.34951638577094</v>
      </c>
      <c r="Q1960" s="31">
        <f t="shared" si="61"/>
        <v>0.16214705440973345</v>
      </c>
      <c r="Y1960" s="12">
        <v>114.34951638577094</v>
      </c>
    </row>
    <row r="1961" spans="14:25" x14ac:dyDescent="0.25">
      <c r="N1961" s="33">
        <v>1959</v>
      </c>
      <c r="O1961" s="33">
        <f t="shared" ca="1" si="60"/>
        <v>0.12501652830334598</v>
      </c>
      <c r="P1961" s="33">
        <v>137.90835369765463</v>
      </c>
      <c r="Q1961" s="31">
        <f t="shared" si="61"/>
        <v>0.76420699580532347</v>
      </c>
      <c r="Y1961" s="12">
        <v>137.90835369765463</v>
      </c>
    </row>
    <row r="1962" spans="14:25" x14ac:dyDescent="0.25">
      <c r="N1962" s="33">
        <v>1960</v>
      </c>
      <c r="O1962" s="33">
        <f t="shared" ca="1" si="60"/>
        <v>0.90283641101190104</v>
      </c>
      <c r="P1962" s="33">
        <v>105.83412312937935</v>
      </c>
      <c r="Q1962" s="31">
        <f t="shared" si="61"/>
        <v>5.9899918694058481E-2</v>
      </c>
      <c r="Y1962" s="12">
        <v>105.83412312937935</v>
      </c>
    </row>
    <row r="1963" spans="14:25" x14ac:dyDescent="0.25">
      <c r="N1963" s="33">
        <v>1961</v>
      </c>
      <c r="O1963" s="33">
        <f t="shared" ca="1" si="60"/>
        <v>0.2218213077862069</v>
      </c>
      <c r="P1963" s="33">
        <v>120.6775426954308</v>
      </c>
      <c r="Q1963" s="31">
        <f t="shared" si="61"/>
        <v>0.29242330375267112</v>
      </c>
      <c r="Y1963" s="12">
        <v>120.6775426954308</v>
      </c>
    </row>
    <row r="1964" spans="14:25" x14ac:dyDescent="0.25">
      <c r="N1964" s="33">
        <v>1962</v>
      </c>
      <c r="O1964" s="33">
        <f t="shared" ca="1" si="60"/>
        <v>0.15708594571421464</v>
      </c>
      <c r="P1964" s="33">
        <v>129.16585896569444</v>
      </c>
      <c r="Q1964" s="31">
        <f t="shared" si="61"/>
        <v>0.5257615087171148</v>
      </c>
      <c r="Y1964" s="12">
        <v>129.16585896569444</v>
      </c>
    </row>
    <row r="1965" spans="14:25" x14ac:dyDescent="0.25">
      <c r="N1965" s="33">
        <v>1963</v>
      </c>
      <c r="O1965" s="33">
        <f t="shared" ca="1" si="60"/>
        <v>0.50053822468730125</v>
      </c>
      <c r="P1965" s="33">
        <v>117.71895055874292</v>
      </c>
      <c r="Q1965" s="31">
        <f t="shared" si="61"/>
        <v>0.22559518642753293</v>
      </c>
      <c r="Y1965" s="12">
        <v>117.71895055874292</v>
      </c>
    </row>
    <row r="1966" spans="14:25" x14ac:dyDescent="0.25">
      <c r="N1966" s="33">
        <v>1964</v>
      </c>
      <c r="O1966" s="33">
        <f t="shared" ca="1" si="60"/>
        <v>0.98896876813513035</v>
      </c>
      <c r="P1966" s="33">
        <v>130.30724749502602</v>
      </c>
      <c r="Q1966" s="31">
        <f t="shared" si="61"/>
        <v>0.55909333009185591</v>
      </c>
      <c r="Y1966" s="12">
        <v>130.30724749502602</v>
      </c>
    </row>
    <row r="1967" spans="14:25" x14ac:dyDescent="0.25">
      <c r="N1967" s="33">
        <v>1965</v>
      </c>
      <c r="O1967" s="33">
        <f t="shared" ca="1" si="60"/>
        <v>0.61958303401621029</v>
      </c>
      <c r="P1967" s="33">
        <v>147.25160272615119</v>
      </c>
      <c r="Q1967" s="31">
        <f t="shared" si="61"/>
        <v>0.92634189432463299</v>
      </c>
      <c r="Y1967" s="12">
        <v>147.25160272615119</v>
      </c>
    </row>
    <row r="1968" spans="14:25" x14ac:dyDescent="0.25">
      <c r="N1968" s="33">
        <v>1966</v>
      </c>
      <c r="O1968" s="33">
        <f t="shared" ca="1" si="60"/>
        <v>0.82015991097082219</v>
      </c>
      <c r="P1968" s="33">
        <v>133.03665084873006</v>
      </c>
      <c r="Q1968" s="31">
        <f t="shared" si="61"/>
        <v>0.63739044964652569</v>
      </c>
      <c r="Y1968" s="12">
        <v>133.03665084873006</v>
      </c>
    </row>
    <row r="1969" spans="14:25" x14ac:dyDescent="0.25">
      <c r="N1969" s="33">
        <v>1967</v>
      </c>
      <c r="O1969" s="33">
        <f t="shared" ca="1" si="60"/>
        <v>0.64407648066751222</v>
      </c>
      <c r="P1969" s="33">
        <v>130.66699127645967</v>
      </c>
      <c r="Q1969" s="31">
        <f t="shared" si="61"/>
        <v>0.569560679653904</v>
      </c>
      <c r="Y1969" s="12">
        <v>130.66699127645967</v>
      </c>
    </row>
    <row r="1970" spans="14:25" x14ac:dyDescent="0.25">
      <c r="N1970" s="33">
        <v>1968</v>
      </c>
      <c r="O1970" s="33">
        <f t="shared" ca="1" si="60"/>
        <v>0.30630113241983259</v>
      </c>
      <c r="P1970" s="33">
        <v>129.00633907957848</v>
      </c>
      <c r="Q1970" s="31">
        <f t="shared" si="61"/>
        <v>0.5210975661176489</v>
      </c>
      <c r="Y1970" s="12">
        <v>129.00633907957848</v>
      </c>
    </row>
    <row r="1971" spans="14:25" x14ac:dyDescent="0.25">
      <c r="N1971" s="33">
        <v>1969</v>
      </c>
      <c r="O1971" s="33">
        <f t="shared" ca="1" si="60"/>
        <v>0.63640065805785129</v>
      </c>
      <c r="P1971" s="33">
        <v>118.52104633232454</v>
      </c>
      <c r="Q1971" s="31">
        <f t="shared" si="61"/>
        <v>0.24272057927863477</v>
      </c>
      <c r="Y1971" s="12">
        <v>118.52104633232454</v>
      </c>
    </row>
    <row r="1972" spans="14:25" x14ac:dyDescent="0.25">
      <c r="N1972" s="33">
        <v>1970</v>
      </c>
      <c r="O1972" s="33">
        <f t="shared" ca="1" si="60"/>
        <v>0.45998645553161488</v>
      </c>
      <c r="P1972" s="33">
        <v>125.49969867304944</v>
      </c>
      <c r="Q1972" s="31">
        <f t="shared" si="61"/>
        <v>0.41983986284163083</v>
      </c>
      <c r="Y1972" s="12">
        <v>125.49969867304944</v>
      </c>
    </row>
    <row r="1973" spans="14:25" x14ac:dyDescent="0.25">
      <c r="N1973" s="33">
        <v>1971</v>
      </c>
      <c r="O1973" s="33">
        <f t="shared" ca="1" si="60"/>
        <v>4.9662356863517831E-2</v>
      </c>
      <c r="P1973" s="33">
        <v>124.26071222263582</v>
      </c>
      <c r="Q1973" s="31">
        <f t="shared" si="61"/>
        <v>0.38535017597272758</v>
      </c>
      <c r="Y1973" s="12">
        <v>124.26071222263582</v>
      </c>
    </row>
    <row r="1974" spans="14:25" x14ac:dyDescent="0.25">
      <c r="N1974" s="33">
        <v>1972</v>
      </c>
      <c r="O1974" s="33">
        <f t="shared" ca="1" si="60"/>
        <v>0.91697692784953078</v>
      </c>
      <c r="P1974" s="33">
        <v>142.66770910631433</v>
      </c>
      <c r="Q1974" s="31">
        <f t="shared" si="61"/>
        <v>0.86162787449488121</v>
      </c>
      <c r="Y1974" s="12">
        <v>142.66770910631433</v>
      </c>
    </row>
    <row r="1975" spans="14:25" x14ac:dyDescent="0.25">
      <c r="N1975" s="33">
        <v>1973</v>
      </c>
      <c r="O1975" s="33">
        <f t="shared" ca="1" si="60"/>
        <v>0.13949453357049668</v>
      </c>
      <c r="P1975" s="33">
        <v>129.08815429283609</v>
      </c>
      <c r="Q1975" s="31">
        <f t="shared" si="61"/>
        <v>0.52348959087730129</v>
      </c>
      <c r="Y1975" s="12">
        <v>129.08815429283609</v>
      </c>
    </row>
    <row r="1976" spans="14:25" x14ac:dyDescent="0.25">
      <c r="N1976" s="33">
        <v>1974</v>
      </c>
      <c r="O1976" s="33">
        <f t="shared" ca="1" si="60"/>
        <v>0.35679998659728851</v>
      </c>
      <c r="P1976" s="33">
        <v>103.49351364313286</v>
      </c>
      <c r="Q1976" s="31">
        <f t="shared" si="61"/>
        <v>4.3810421356767361E-2</v>
      </c>
      <c r="Y1976" s="12">
        <v>103.49351364313286</v>
      </c>
    </row>
    <row r="1977" spans="14:25" x14ac:dyDescent="0.25">
      <c r="N1977" s="33">
        <v>1975</v>
      </c>
      <c r="O1977" s="33">
        <f t="shared" ca="1" si="60"/>
        <v>0.65604039138843406</v>
      </c>
      <c r="P1977" s="33">
        <v>131.91310837537489</v>
      </c>
      <c r="Q1977" s="31">
        <f t="shared" si="61"/>
        <v>0.60553095272935797</v>
      </c>
      <c r="Y1977" s="12">
        <v>131.91310837537489</v>
      </c>
    </row>
    <row r="1978" spans="14:25" x14ac:dyDescent="0.25">
      <c r="N1978" s="33">
        <v>1976</v>
      </c>
      <c r="O1978" s="33">
        <f t="shared" ca="1" si="60"/>
        <v>0.89133519833046704</v>
      </c>
      <c r="P1978" s="33">
        <v>128.61169967334246</v>
      </c>
      <c r="Q1978" s="31">
        <f t="shared" si="61"/>
        <v>0.50956337976845445</v>
      </c>
      <c r="Y1978" s="12">
        <v>128.61169967334246</v>
      </c>
    </row>
    <row r="1979" spans="14:25" x14ac:dyDescent="0.25">
      <c r="N1979" s="33">
        <v>1977</v>
      </c>
      <c r="O1979" s="33">
        <f t="shared" ca="1" si="60"/>
        <v>0.50726617935131002</v>
      </c>
      <c r="P1979" s="33">
        <v>116.44221623693933</v>
      </c>
      <c r="Q1979" s="31">
        <f t="shared" si="61"/>
        <v>0.19992612022601294</v>
      </c>
      <c r="Y1979" s="12">
        <v>116.44221623693933</v>
      </c>
    </row>
    <row r="1980" spans="14:25" x14ac:dyDescent="0.25">
      <c r="N1980" s="33">
        <v>1978</v>
      </c>
      <c r="O1980" s="33">
        <f t="shared" ca="1" si="60"/>
        <v>0.55415519192245744</v>
      </c>
      <c r="P1980" s="33">
        <v>132.18424641885753</v>
      </c>
      <c r="Q1980" s="31">
        <f t="shared" si="61"/>
        <v>0.61327817068462276</v>
      </c>
      <c r="Y1980" s="12">
        <v>132.18424641885753</v>
      </c>
    </row>
    <row r="1981" spans="14:25" x14ac:dyDescent="0.25">
      <c r="N1981" s="33">
        <v>1979</v>
      </c>
      <c r="O1981" s="33">
        <f t="shared" ca="1" si="60"/>
        <v>0.45985772406442749</v>
      </c>
      <c r="P1981" s="33">
        <v>128.62905303031761</v>
      </c>
      <c r="Q1981" s="31">
        <f t="shared" si="61"/>
        <v>0.51007035558851821</v>
      </c>
      <c r="Y1981" s="12">
        <v>128.62905303031761</v>
      </c>
    </row>
    <row r="1982" spans="14:25" x14ac:dyDescent="0.25">
      <c r="N1982" s="33">
        <v>1980</v>
      </c>
      <c r="O1982" s="33">
        <f t="shared" ca="1" si="60"/>
        <v>0.7801184116129416</v>
      </c>
      <c r="P1982" s="33">
        <v>124.10976887933202</v>
      </c>
      <c r="Q1982" s="31">
        <f t="shared" si="61"/>
        <v>0.3812176479903201</v>
      </c>
      <c r="Y1982" s="12">
        <v>124.10976887933202</v>
      </c>
    </row>
    <row r="1983" spans="14:25" x14ac:dyDescent="0.25">
      <c r="N1983" s="33">
        <v>1981</v>
      </c>
      <c r="O1983" s="33">
        <f t="shared" ca="1" si="60"/>
        <v>0.70338710406741811</v>
      </c>
      <c r="P1983" s="33">
        <v>146.20210050925365</v>
      </c>
      <c r="Q1983" s="31">
        <f t="shared" si="61"/>
        <v>0.91398546635904043</v>
      </c>
      <c r="Y1983" s="12">
        <v>146.20210050925365</v>
      </c>
    </row>
    <row r="1984" spans="14:25" x14ac:dyDescent="0.25">
      <c r="N1984" s="33">
        <v>1982</v>
      </c>
      <c r="O1984" s="33">
        <f t="shared" ca="1" si="60"/>
        <v>1.202127893285021E-2</v>
      </c>
      <c r="P1984" s="33">
        <v>125.72721963506802</v>
      </c>
      <c r="Q1984" s="31">
        <f t="shared" si="61"/>
        <v>0.42627201978221319</v>
      </c>
      <c r="Y1984" s="12">
        <v>125.72721963506802</v>
      </c>
    </row>
    <row r="1985" spans="14:25" x14ac:dyDescent="0.25">
      <c r="N1985" s="33">
        <v>1983</v>
      </c>
      <c r="O1985" s="33">
        <f t="shared" ca="1" si="60"/>
        <v>0.52677278978651698</v>
      </c>
      <c r="P1985" s="33">
        <v>128.31843488376279</v>
      </c>
      <c r="Q1985" s="31">
        <f t="shared" si="61"/>
        <v>0.50100030484083002</v>
      </c>
      <c r="Y1985" s="12">
        <v>128.31843488376279</v>
      </c>
    </row>
    <row r="1986" spans="14:25" x14ac:dyDescent="0.25">
      <c r="N1986" s="33">
        <v>1984</v>
      </c>
      <c r="O1986" s="33">
        <f t="shared" ca="1" si="60"/>
        <v>0.17644961078604959</v>
      </c>
      <c r="P1986" s="33">
        <v>124.87115174966443</v>
      </c>
      <c r="Q1986" s="31">
        <f t="shared" si="61"/>
        <v>0.40222240788293934</v>
      </c>
      <c r="Y1986" s="12">
        <v>124.87115174966443</v>
      </c>
    </row>
    <row r="1987" spans="14:25" x14ac:dyDescent="0.25">
      <c r="N1987" s="33">
        <v>1985</v>
      </c>
      <c r="O1987" s="33">
        <f t="shared" ca="1" si="60"/>
        <v>0.31204466007428833</v>
      </c>
      <c r="P1987" s="33">
        <v>111.93717549426285</v>
      </c>
      <c r="Q1987" s="31">
        <f t="shared" si="61"/>
        <v>0.12515709536365188</v>
      </c>
      <c r="Y1987" s="12">
        <v>111.93717549426285</v>
      </c>
    </row>
    <row r="1988" spans="14:25" x14ac:dyDescent="0.25">
      <c r="N1988" s="33">
        <v>1986</v>
      </c>
      <c r="O1988" s="33">
        <f t="shared" ref="O1988:O2002" ca="1" si="62">RAND()</f>
        <v>0.90147094811944384</v>
      </c>
      <c r="P1988" s="33">
        <v>124.48219785047218</v>
      </c>
      <c r="Q1988" s="31">
        <f t="shared" ref="Q1988:Q2002" si="63">_xlfn.NORM.S.DIST(($L$5+$L$6*ASINH((P1988-$L$3)/$L$4)),TRUE)</f>
        <v>0.3914429958131258</v>
      </c>
      <c r="Y1988" s="12">
        <v>124.48219785047218</v>
      </c>
    </row>
    <row r="1989" spans="14:25" x14ac:dyDescent="0.25">
      <c r="N1989" s="33">
        <v>1987</v>
      </c>
      <c r="O1989" s="33">
        <f t="shared" ca="1" si="62"/>
        <v>0.44990094633010924</v>
      </c>
      <c r="P1989" s="33">
        <v>145.04354876001213</v>
      </c>
      <c r="Q1989" s="31">
        <f t="shared" si="63"/>
        <v>0.89868787368148628</v>
      </c>
      <c r="Y1989" s="12">
        <v>145.04354876001213</v>
      </c>
    </row>
    <row r="1990" spans="14:25" x14ac:dyDescent="0.25">
      <c r="N1990" s="33">
        <v>1988</v>
      </c>
      <c r="O1990" s="33">
        <f t="shared" ca="1" si="62"/>
        <v>0.32726434241541413</v>
      </c>
      <c r="P1990" s="33">
        <v>130.17850012926823</v>
      </c>
      <c r="Q1990" s="31">
        <f t="shared" si="63"/>
        <v>0.55534106316893639</v>
      </c>
      <c r="Y1990" s="12">
        <v>130.17850012926823</v>
      </c>
    </row>
    <row r="1991" spans="14:25" x14ac:dyDescent="0.25">
      <c r="N1991" s="33">
        <v>1989</v>
      </c>
      <c r="O1991" s="33">
        <f t="shared" ca="1" si="62"/>
        <v>0.31621806402034613</v>
      </c>
      <c r="P1991" s="33">
        <v>118.24997621492469</v>
      </c>
      <c r="Q1991" s="31">
        <f t="shared" si="63"/>
        <v>0.23684795869058525</v>
      </c>
      <c r="Y1991" s="12">
        <v>118.24997621492469</v>
      </c>
    </row>
    <row r="1992" spans="14:25" x14ac:dyDescent="0.25">
      <c r="N1992" s="33">
        <v>1990</v>
      </c>
      <c r="O1992" s="33">
        <f t="shared" ca="1" si="62"/>
        <v>5.231065879195107E-2</v>
      </c>
      <c r="P1992" s="33">
        <v>113.06795015942144</v>
      </c>
      <c r="Q1992" s="31">
        <f t="shared" si="63"/>
        <v>0.14163645273758796</v>
      </c>
      <c r="Y1992" s="12">
        <v>113.06795015942144</v>
      </c>
    </row>
    <row r="1993" spans="14:25" x14ac:dyDescent="0.25">
      <c r="N1993" s="33">
        <v>1991</v>
      </c>
      <c r="O1993" s="33">
        <f t="shared" ca="1" si="62"/>
        <v>0.63460799638511167</v>
      </c>
      <c r="P1993" s="33">
        <v>117.57244642836551</v>
      </c>
      <c r="Q1993" s="31">
        <f t="shared" si="63"/>
        <v>0.22254981522474063</v>
      </c>
      <c r="Y1993" s="12">
        <v>117.57244642836551</v>
      </c>
    </row>
    <row r="1994" spans="14:25" x14ac:dyDescent="0.25">
      <c r="N1994" s="33">
        <v>1992</v>
      </c>
      <c r="O1994" s="33">
        <f t="shared" ca="1" si="62"/>
        <v>0.14342415950894616</v>
      </c>
      <c r="P1994" s="33">
        <v>136.21749551730713</v>
      </c>
      <c r="Q1994" s="31">
        <f t="shared" si="63"/>
        <v>0.72277619340465393</v>
      </c>
      <c r="Y1994" s="12">
        <v>136.21749551730713</v>
      </c>
    </row>
    <row r="1995" spans="14:25" x14ac:dyDescent="0.25">
      <c r="N1995" s="33">
        <v>1993</v>
      </c>
      <c r="O1995" s="33">
        <f t="shared" ca="1" si="62"/>
        <v>0.85371762215156177</v>
      </c>
      <c r="P1995" s="33">
        <v>133.53008356109603</v>
      </c>
      <c r="Q1995" s="31">
        <f t="shared" si="63"/>
        <v>0.6511526235157683</v>
      </c>
      <c r="Y1995" s="12">
        <v>133.53008356109603</v>
      </c>
    </row>
    <row r="1996" spans="14:25" x14ac:dyDescent="0.25">
      <c r="N1996" s="33">
        <v>1994</v>
      </c>
      <c r="O1996" s="33">
        <f t="shared" ca="1" si="62"/>
        <v>0.11853564353459101</v>
      </c>
      <c r="P1996" s="33">
        <v>145.50450748159517</v>
      </c>
      <c r="Q1996" s="31">
        <f t="shared" si="63"/>
        <v>0.90498721616304101</v>
      </c>
      <c r="Y1996" s="12">
        <v>145.50450748159517</v>
      </c>
    </row>
    <row r="1997" spans="14:25" x14ac:dyDescent="0.25">
      <c r="N1997" s="33">
        <v>1995</v>
      </c>
      <c r="O1997" s="33">
        <f t="shared" ca="1" si="62"/>
        <v>0.13800627740430305</v>
      </c>
      <c r="P1997" s="33">
        <v>130.06951236236341</v>
      </c>
      <c r="Q1997" s="31">
        <f t="shared" si="63"/>
        <v>0.55216255860723384</v>
      </c>
      <c r="Y1997" s="12">
        <v>130.06951236236341</v>
      </c>
    </row>
    <row r="1998" spans="14:25" x14ac:dyDescent="0.25">
      <c r="N1998" s="33">
        <v>1996</v>
      </c>
      <c r="O1998" s="33">
        <f t="shared" ca="1" si="62"/>
        <v>0.37336139589483375</v>
      </c>
      <c r="P1998" s="33">
        <v>121.94070071316304</v>
      </c>
      <c r="Q1998" s="31">
        <f t="shared" si="63"/>
        <v>0.32384309573715364</v>
      </c>
      <c r="Y1998" s="12">
        <v>121.94070071316304</v>
      </c>
    </row>
    <row r="1999" spans="14:25" x14ac:dyDescent="0.25">
      <c r="N1999" s="33">
        <v>1997</v>
      </c>
      <c r="O1999" s="33">
        <f t="shared" ca="1" si="62"/>
        <v>0.4740708454794802</v>
      </c>
      <c r="P1999" s="33">
        <v>121.78246144614099</v>
      </c>
      <c r="Q1999" s="31">
        <f t="shared" si="63"/>
        <v>0.31982047381418149</v>
      </c>
      <c r="Y1999" s="12">
        <v>121.78246144614099</v>
      </c>
    </row>
    <row r="2000" spans="14:25" x14ac:dyDescent="0.25">
      <c r="N2000" s="33">
        <v>1998</v>
      </c>
      <c r="O2000" s="33">
        <f t="shared" ca="1" si="62"/>
        <v>0.10091807034889178</v>
      </c>
      <c r="P2000" s="33">
        <v>133.97231314102163</v>
      </c>
      <c r="Q2000" s="31">
        <f t="shared" si="63"/>
        <v>0.66334667449063611</v>
      </c>
      <c r="Y2000" s="12">
        <v>133.97231314102163</v>
      </c>
    </row>
    <row r="2001" spans="14:25" x14ac:dyDescent="0.25">
      <c r="N2001" s="33">
        <v>1999</v>
      </c>
      <c r="O2001" s="33">
        <f t="shared" ca="1" si="62"/>
        <v>0.29626322902219238</v>
      </c>
      <c r="P2001" s="33">
        <v>129.45388883946558</v>
      </c>
      <c r="Q2001" s="31">
        <f t="shared" si="63"/>
        <v>0.53418225154855525</v>
      </c>
      <c r="Y2001" s="12">
        <v>129.45388883946558</v>
      </c>
    </row>
    <row r="2002" spans="14:25" x14ac:dyDescent="0.25">
      <c r="N2002" s="33">
        <v>2000</v>
      </c>
      <c r="O2002" s="33">
        <f t="shared" ca="1" si="62"/>
        <v>0.78184878395445678</v>
      </c>
      <c r="P2002" s="33">
        <v>119.83849280984012</v>
      </c>
      <c r="Q2002" s="31">
        <f t="shared" si="63"/>
        <v>0.27246982260012376</v>
      </c>
      <c r="Y2002" s="12">
        <v>119.83849280984012</v>
      </c>
    </row>
  </sheetData>
  <mergeCells count="9">
    <mergeCell ref="B16:H16"/>
    <mergeCell ref="S16:T16"/>
    <mergeCell ref="B17:H20"/>
    <mergeCell ref="B2:H2"/>
    <mergeCell ref="J2:L2"/>
    <mergeCell ref="B3:H11"/>
    <mergeCell ref="S10:T10"/>
    <mergeCell ref="B12:H12"/>
    <mergeCell ref="B13:H1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L2002"/>
  <sheetViews>
    <sheetView zoomScale="80" zoomScaleNormal="80" workbookViewId="0">
      <selection activeCell="H7" sqref="H7"/>
    </sheetView>
  </sheetViews>
  <sheetFormatPr baseColWidth="10" defaultRowHeight="15" x14ac:dyDescent="0.25"/>
  <cols>
    <col min="1" max="1" width="6" style="82" customWidth="1"/>
    <col min="2" max="2" width="5.28515625" style="82" customWidth="1"/>
    <col min="3" max="3" width="5.7109375" style="82" customWidth="1"/>
    <col min="4" max="4" width="9.7109375" style="82" customWidth="1"/>
    <col min="5" max="5" width="8.7109375" style="82" customWidth="1"/>
    <col min="6" max="8" width="11.42578125" style="82"/>
    <col min="9" max="9" width="5.7109375" style="82" customWidth="1"/>
    <col min="10" max="10" width="11.42578125" style="82"/>
    <col min="11" max="11" width="17.85546875" style="82" bestFit="1" customWidth="1"/>
    <col min="12" max="12" width="18.85546875" style="82" bestFit="1" customWidth="1"/>
    <col min="13" max="16384" width="11.42578125" style="82"/>
  </cols>
  <sheetData>
    <row r="2" spans="2:12" x14ac:dyDescent="0.25">
      <c r="B2" s="83" t="s">
        <v>54</v>
      </c>
      <c r="C2" s="84">
        <v>100</v>
      </c>
      <c r="E2" s="83" t="s">
        <v>32</v>
      </c>
      <c r="F2" s="83" t="s">
        <v>13</v>
      </c>
      <c r="G2" s="83" t="s">
        <v>33</v>
      </c>
      <c r="H2" s="85" t="s">
        <v>117</v>
      </c>
      <c r="J2" s="81" t="s">
        <v>15</v>
      </c>
      <c r="K2" s="81" t="s">
        <v>16</v>
      </c>
      <c r="L2" s="81" t="s">
        <v>17</v>
      </c>
    </row>
    <row r="3" spans="2:12" x14ac:dyDescent="0.25">
      <c r="B3" s="83" t="s">
        <v>55</v>
      </c>
      <c r="C3" s="84">
        <v>200</v>
      </c>
      <c r="E3" s="84">
        <v>1</v>
      </c>
      <c r="F3" s="84">
        <f t="shared" ref="F3:F66" ca="1" si="0">RAND()</f>
        <v>0.35522677976250072</v>
      </c>
      <c r="G3" s="84">
        <f ca="1">IF(F3&lt;(($C$3-$C$2)/($C$5+$C$4-$C$3-$C$2)),$C$2+SQRT(F3*($C$5+$C$4-$C$3-$C$2)*($C$3-$C$2)),IF(F3&lt;1-(($C$5-$C$4)/($C$5+$C$4-$C$3-$C$2)),(F3*($C$5+$C$4-$C$3-$C$2)+$C$2+$C$3)/2,$C$5-SQRT((1-F3)*($C$5+$C$4-$C$3-$C$2)*($C$5-$C$4))))</f>
        <v>398.65874583375052</v>
      </c>
      <c r="H3" s="58">
        <f ca="1">IF(G3&lt;$C$3,(1/($C$5+$C$4-$C$3-$C$2))*(1/($C$3-$C$2))*(G3-$C$2)^2,IF(G3&lt;$C$4,(1/($C$5+$C$4-$C$3-$C$2))*(2*G3-$C$2-$C$3),1-(1/($C$5+$C$4-$C$3-$C$2))*(1/($C$5-$C$4))*($C$5-G3)^2))</f>
        <v>0.35522677976250072</v>
      </c>
      <c r="J3" s="84" t="s">
        <v>19</v>
      </c>
      <c r="K3" s="84">
        <f ca="1">AVERAGE(G3:G2002)</f>
        <v>509.60869645734402</v>
      </c>
      <c r="L3" s="84">
        <f>(1/(3*($C$5+$C$4-$C$3-$C$2)))*((C5^3-C4^3)/(C5-C4)-(C3^3-C2^3)/(C3-C2))</f>
        <v>504.76190476190476</v>
      </c>
    </row>
    <row r="4" spans="2:12" x14ac:dyDescent="0.25">
      <c r="B4" s="83" t="s">
        <v>56</v>
      </c>
      <c r="C4" s="84">
        <v>700</v>
      </c>
      <c r="E4" s="84">
        <v>2</v>
      </c>
      <c r="F4" s="84">
        <f t="shared" ca="1" si="0"/>
        <v>0.62748055767874877</v>
      </c>
      <c r="G4" s="84">
        <f t="shared" ref="G4:G67" ca="1" si="1">IF(F4&lt;(($C$3-$C$2)/($C$5+$C$4-$C$3-$C$2)),$C$2+SQRT(F4*($C$5+$C$4-$C$3-$C$2)*($C$3-$C$2)),IF(F4&lt;1-(($C$5-$C$4)/($C$5+$C$4-$C$3-$C$2)),(F4*($C$5+$C$4-$C$3-$C$2)+$C$2+$C$3)/2,$C$5-SQRT((1-F4)*($C$5+$C$4-$C$3-$C$2)*($C$5-$C$4))))</f>
        <v>589.23639037512407</v>
      </c>
      <c r="H4" s="58">
        <f t="shared" ref="H4:H67" ca="1" si="2">IF(G4&lt;$C$3,(1/($C$5+$C$4-$C$3-$C$2))*(1/($C$3-$C$2))*(G4-$C$2)^2,IF(G4&lt;$C$4,(1/($C$5+$C$4-$C$3-$C$2))*(2*G4-$C$2-$C$3),1-(1/($C$5+$C$4-$C$3-$C$2))*(1/($C$5-$C$4))*($C$5-G4)^2))</f>
        <v>0.62748055767874866</v>
      </c>
      <c r="J4" s="84" t="s">
        <v>21</v>
      </c>
      <c r="K4" s="84">
        <f ca="1">_xlfn.VAR.S(G3:G2002)</f>
        <v>44157.707003451695</v>
      </c>
      <c r="L4" s="84">
        <f>(1/(6*($C$5+$C$4-$C$3-$C$2)))*((C5^4-C4^4)/(C5-C4)-(C3^4-C2^4)/(C3-C2))-L3^2</f>
        <v>44977.324263038521</v>
      </c>
    </row>
    <row r="5" spans="2:12" x14ac:dyDescent="0.25">
      <c r="B5" s="83" t="s">
        <v>57</v>
      </c>
      <c r="C5" s="84">
        <v>1000</v>
      </c>
      <c r="E5" s="84">
        <v>3</v>
      </c>
      <c r="F5" s="84">
        <f t="shared" ca="1" si="0"/>
        <v>0.58629883017256845</v>
      </c>
      <c r="G5" s="84">
        <f t="shared" ca="1" si="1"/>
        <v>560.40918112079794</v>
      </c>
      <c r="H5" s="58">
        <f t="shared" ca="1" si="2"/>
        <v>0.58629883017256845</v>
      </c>
      <c r="J5" s="84" t="s">
        <v>22</v>
      </c>
      <c r="K5" s="84">
        <f ca="1">_xlfn.STDEV.S(G3:G22002)</f>
        <v>210.13735270877402</v>
      </c>
      <c r="L5" s="84">
        <f>SQRT(L4)</f>
        <v>212.07858039660329</v>
      </c>
    </row>
    <row r="6" spans="2:12" x14ac:dyDescent="0.25">
      <c r="E6" s="84">
        <v>4</v>
      </c>
      <c r="F6" s="84">
        <f t="shared" ca="1" si="0"/>
        <v>0.34061597429355894</v>
      </c>
      <c r="G6" s="84">
        <f t="shared" ca="1" si="1"/>
        <v>388.43118200549122</v>
      </c>
      <c r="H6" s="58">
        <f t="shared" ca="1" si="2"/>
        <v>0.34061597429355889</v>
      </c>
      <c r="J6" s="84" t="s">
        <v>23</v>
      </c>
      <c r="K6" s="84">
        <f ca="1">SKEW(G3:G2002)</f>
        <v>9.0782033454053654E-2</v>
      </c>
      <c r="L6" s="84">
        <f>SQRT(2)*(C2+C3-2*C4)*(2*C2-C3-C4)*(C2-2*C3+C4)/(5*(C2^2+C3^2+C4^2-C2*C3-C2*C4-C3*C4)^(3/2))</f>
        <v>0.50472308536849908</v>
      </c>
    </row>
    <row r="7" spans="2:12" x14ac:dyDescent="0.25">
      <c r="E7" s="84">
        <v>5</v>
      </c>
      <c r="F7" s="84">
        <f t="shared" ca="1" si="0"/>
        <v>0.47615607806575477</v>
      </c>
      <c r="G7" s="84">
        <f t="shared" ca="1" si="1"/>
        <v>483.30925464602836</v>
      </c>
      <c r="H7" s="58">
        <f t="shared" ca="1" si="2"/>
        <v>0.47615607806575483</v>
      </c>
      <c r="J7" s="84" t="s">
        <v>24</v>
      </c>
      <c r="K7" s="84">
        <f ca="1">K19/(K5^4)</f>
        <v>2.0091316884951471</v>
      </c>
      <c r="L7" s="46"/>
    </row>
    <row r="8" spans="2:12" x14ac:dyDescent="0.25">
      <c r="E8" s="84">
        <v>6</v>
      </c>
      <c r="F8" s="84">
        <f t="shared" ca="1" si="0"/>
        <v>0.5943391345147746</v>
      </c>
      <c r="G8" s="84">
        <f t="shared" ca="1" si="1"/>
        <v>566.03739416034227</v>
      </c>
      <c r="H8" s="58">
        <f t="shared" ca="1" si="2"/>
        <v>0.59433913451477471</v>
      </c>
    </row>
    <row r="9" spans="2:12" x14ac:dyDescent="0.25">
      <c r="E9" s="84">
        <v>7</v>
      </c>
      <c r="F9" s="84">
        <f t="shared" ca="1" si="0"/>
        <v>0.59865241167255245</v>
      </c>
      <c r="G9" s="84">
        <f t="shared" ca="1" si="1"/>
        <v>569.05668817078674</v>
      </c>
      <c r="H9" s="58">
        <f t="shared" ca="1" si="2"/>
        <v>0.59865241167255245</v>
      </c>
      <c r="J9" s="96" t="s">
        <v>26</v>
      </c>
      <c r="K9" s="96"/>
    </row>
    <row r="10" spans="2:12" x14ac:dyDescent="0.25">
      <c r="E10" s="84">
        <v>8</v>
      </c>
      <c r="F10" s="84">
        <f t="shared" ca="1" si="0"/>
        <v>0.70602503484962753</v>
      </c>
      <c r="G10" s="84">
        <f t="shared" ca="1" si="1"/>
        <v>644.21752439473926</v>
      </c>
      <c r="H10" s="58">
        <f t="shared" ca="1" si="2"/>
        <v>0.70602503484962753</v>
      </c>
      <c r="J10" s="84"/>
      <c r="K10" s="84">
        <f ca="1">SUMPRODUCT(G3:G2160)/COUNT(G3:G2160)</f>
        <v>509.60869645734402</v>
      </c>
    </row>
    <row r="11" spans="2:12" x14ac:dyDescent="0.25">
      <c r="E11" s="84">
        <v>9</v>
      </c>
      <c r="F11" s="84">
        <f t="shared" ca="1" si="0"/>
        <v>0.78528460898137775</v>
      </c>
      <c r="G11" s="84">
        <f t="shared" ca="1" si="1"/>
        <v>699.6992262869644</v>
      </c>
      <c r="H11" s="58">
        <f t="shared" ca="1" si="2"/>
        <v>0.78528460898137775</v>
      </c>
      <c r="J11" s="84"/>
      <c r="K11" s="84">
        <f ca="1">SUMPRODUCT(G3:G2160,G3:G2160)/COUNT(G3:G2160)</f>
        <v>303836.65165490343</v>
      </c>
    </row>
    <row r="12" spans="2:12" x14ac:dyDescent="0.25">
      <c r="E12" s="84">
        <v>10</v>
      </c>
      <c r="F12" s="84">
        <f t="shared" ca="1" si="0"/>
        <v>0.14621122745043147</v>
      </c>
      <c r="G12" s="84">
        <f t="shared" ca="1" si="1"/>
        <v>252.34785921530204</v>
      </c>
      <c r="H12" s="58">
        <f t="shared" ca="1" si="2"/>
        <v>0.14621122745043147</v>
      </c>
      <c r="J12" s="84"/>
      <c r="K12" s="84">
        <f ca="1">SUMPRODUCT(G3:G2160,G3:G2160,G3:G2160)/COUNT(G3:G2160)</f>
        <v>200662719.85058072</v>
      </c>
    </row>
    <row r="13" spans="2:12" x14ac:dyDescent="0.25">
      <c r="E13" s="84">
        <v>11</v>
      </c>
      <c r="F13" s="84">
        <f t="shared" ca="1" si="0"/>
        <v>0.28689978458676868</v>
      </c>
      <c r="G13" s="84">
        <f t="shared" ca="1" si="1"/>
        <v>350.82984921073808</v>
      </c>
      <c r="H13" s="58">
        <f t="shared" ca="1" si="2"/>
        <v>0.28689978458676868</v>
      </c>
      <c r="J13" s="84"/>
      <c r="K13" s="84">
        <f ca="1">SUMPRODUCT(G3:G2160,G3:G2160,G3:G2160,G3:G2160)/COUNT(G3:G2160)</f>
        <v>141849208795.74008</v>
      </c>
    </row>
    <row r="14" spans="2:12" x14ac:dyDescent="0.25">
      <c r="E14" s="84">
        <v>12</v>
      </c>
      <c r="F14" s="84">
        <f t="shared" ca="1" si="0"/>
        <v>0.23562246607969639</v>
      </c>
      <c r="G14" s="84">
        <f t="shared" ca="1" si="1"/>
        <v>314.93572625578747</v>
      </c>
      <c r="H14" s="58">
        <f t="shared" ca="1" si="2"/>
        <v>0.23562246607969639</v>
      </c>
    </row>
    <row r="15" spans="2:12" x14ac:dyDescent="0.25">
      <c r="E15" s="84">
        <v>13</v>
      </c>
      <c r="F15" s="84">
        <f t="shared" ca="1" si="0"/>
        <v>0.37938098447149649</v>
      </c>
      <c r="G15" s="84">
        <f t="shared" ca="1" si="1"/>
        <v>415.56668913004756</v>
      </c>
      <c r="H15" s="58">
        <f t="shared" ca="1" si="2"/>
        <v>0.37938098447149654</v>
      </c>
      <c r="J15" s="96" t="s">
        <v>27</v>
      </c>
      <c r="K15" s="96"/>
    </row>
    <row r="16" spans="2:12" x14ac:dyDescent="0.25">
      <c r="E16" s="84">
        <v>14</v>
      </c>
      <c r="F16" s="84">
        <f t="shared" ca="1" si="0"/>
        <v>0.17543398144890521</v>
      </c>
      <c r="G16" s="84">
        <f t="shared" ca="1" si="1"/>
        <v>272.80378701423365</v>
      </c>
      <c r="H16" s="58">
        <f t="shared" ca="1" si="2"/>
        <v>0.17543398144890521</v>
      </c>
      <c r="J16" s="84"/>
      <c r="K16" s="84">
        <v>0</v>
      </c>
    </row>
    <row r="17" spans="5:11" x14ac:dyDescent="0.25">
      <c r="E17" s="84">
        <v>15</v>
      </c>
      <c r="F17" s="84">
        <f t="shared" ca="1" si="0"/>
        <v>0.59217726616342548</v>
      </c>
      <c r="G17" s="84">
        <f t="shared" ca="1" si="1"/>
        <v>564.52408631439789</v>
      </c>
      <c r="H17" s="58">
        <f t="shared" ca="1" si="2"/>
        <v>0.59217726616342559</v>
      </c>
      <c r="J17" s="84"/>
      <c r="K17" s="84">
        <f ca="1">K11-K10^2</f>
        <v>44135.628149950033</v>
      </c>
    </row>
    <row r="18" spans="5:11" x14ac:dyDescent="0.25">
      <c r="E18" s="84">
        <v>16</v>
      </c>
      <c r="F18" s="84">
        <f t="shared" ca="1" si="0"/>
        <v>0.5429090019584627</v>
      </c>
      <c r="G18" s="84">
        <f t="shared" ca="1" si="1"/>
        <v>530.03630137092387</v>
      </c>
      <c r="H18" s="58">
        <f t="shared" ca="1" si="2"/>
        <v>0.5429090019584627</v>
      </c>
      <c r="J18" s="84"/>
      <c r="K18" s="84">
        <f ca="1">K12-3*K10*K11+2*K10^3</f>
        <v>841120.00711706281</v>
      </c>
    </row>
    <row r="19" spans="5:11" x14ac:dyDescent="0.25">
      <c r="E19" s="84">
        <v>17</v>
      </c>
      <c r="F19" s="84">
        <f t="shared" ca="1" si="0"/>
        <v>0.20938232002742163</v>
      </c>
      <c r="G19" s="84">
        <f t="shared" ca="1" si="1"/>
        <v>296.56762401919514</v>
      </c>
      <c r="H19" s="58">
        <f t="shared" ca="1" si="2"/>
        <v>0.20938232002742163</v>
      </c>
      <c r="J19" s="84"/>
      <c r="K19" s="84">
        <f ca="1">K13-4*K10*K12+6*(K10^2)*K11-3*(K10^4)</f>
        <v>3917612083.1989136</v>
      </c>
    </row>
    <row r="20" spans="5:11" x14ac:dyDescent="0.25">
      <c r="E20" s="84">
        <v>18</v>
      </c>
      <c r="F20" s="84">
        <f t="shared" ca="1" si="0"/>
        <v>0.42670313782544023</v>
      </c>
      <c r="G20" s="84">
        <f t="shared" ca="1" si="1"/>
        <v>448.69219647780818</v>
      </c>
      <c r="H20" s="58">
        <f t="shared" ca="1" si="2"/>
        <v>0.42670313782544028</v>
      </c>
    </row>
    <row r="21" spans="5:11" x14ac:dyDescent="0.25">
      <c r="E21" s="84">
        <v>19</v>
      </c>
      <c r="F21" s="84">
        <f t="shared" ca="1" si="0"/>
        <v>0.14851601248908919</v>
      </c>
      <c r="G21" s="84">
        <f t="shared" ca="1" si="1"/>
        <v>253.96120874236243</v>
      </c>
      <c r="H21" s="58">
        <f t="shared" ca="1" si="2"/>
        <v>0.14851601248908919</v>
      </c>
    </row>
    <row r="22" spans="5:11" x14ac:dyDescent="0.25">
      <c r="E22" s="84">
        <v>20</v>
      </c>
      <c r="F22" s="84">
        <f t="shared" ca="1" si="0"/>
        <v>0.21441509582121221</v>
      </c>
      <c r="G22" s="84">
        <f t="shared" ca="1" si="1"/>
        <v>300.09056707484854</v>
      </c>
      <c r="H22" s="58">
        <f t="shared" ca="1" si="2"/>
        <v>0.21441509582121218</v>
      </c>
    </row>
    <row r="23" spans="5:11" x14ac:dyDescent="0.25">
      <c r="E23" s="84">
        <v>21</v>
      </c>
      <c r="F23" s="84">
        <f t="shared" ca="1" si="0"/>
        <v>0.668823121617931</v>
      </c>
      <c r="G23" s="84">
        <f t="shared" ca="1" si="1"/>
        <v>618.17618513255172</v>
      </c>
      <c r="H23" s="58">
        <f t="shared" ca="1" si="2"/>
        <v>0.668823121617931</v>
      </c>
    </row>
    <row r="24" spans="5:11" x14ac:dyDescent="0.25">
      <c r="E24" s="84">
        <v>22</v>
      </c>
      <c r="F24" s="84">
        <f t="shared" ca="1" si="0"/>
        <v>0.9308075275622536</v>
      </c>
      <c r="G24" s="84">
        <f t="shared" ca="1" si="1"/>
        <v>829.52760216429908</v>
      </c>
      <c r="H24" s="58">
        <f t="shared" ca="1" si="2"/>
        <v>0.9308075275622536</v>
      </c>
    </row>
    <row r="25" spans="5:11" x14ac:dyDescent="0.25">
      <c r="E25" s="84">
        <v>23</v>
      </c>
      <c r="F25" s="84">
        <f t="shared" ca="1" si="0"/>
        <v>0.80455652008128165</v>
      </c>
      <c r="G25" s="84">
        <f t="shared" ca="1" si="1"/>
        <v>713.4929990979947</v>
      </c>
      <c r="H25" s="58">
        <f t="shared" ca="1" si="2"/>
        <v>0.80455652008128176</v>
      </c>
    </row>
    <row r="26" spans="5:11" x14ac:dyDescent="0.25">
      <c r="E26" s="84">
        <v>24</v>
      </c>
      <c r="F26" s="84">
        <f t="shared" ca="1" si="0"/>
        <v>0.56190022287052677</v>
      </c>
      <c r="G26" s="84">
        <f t="shared" ca="1" si="1"/>
        <v>543.33015600936869</v>
      </c>
      <c r="H26" s="58">
        <f t="shared" ca="1" si="2"/>
        <v>0.56190022287052666</v>
      </c>
    </row>
    <row r="27" spans="5:11" x14ac:dyDescent="0.25">
      <c r="E27" s="84">
        <v>25</v>
      </c>
      <c r="F27" s="84">
        <f t="shared" ca="1" si="0"/>
        <v>0.94541779667451065</v>
      </c>
      <c r="G27" s="84">
        <f t="shared" ca="1" si="1"/>
        <v>848.59152798900084</v>
      </c>
      <c r="H27" s="58">
        <f t="shared" ca="1" si="2"/>
        <v>0.94541779667451065</v>
      </c>
    </row>
    <row r="28" spans="5:11" x14ac:dyDescent="0.25">
      <c r="E28" s="84">
        <v>26</v>
      </c>
      <c r="F28" s="84">
        <f t="shared" ca="1" si="0"/>
        <v>0.46139406927897531</v>
      </c>
      <c r="G28" s="84">
        <f t="shared" ca="1" si="1"/>
        <v>472.97584849528272</v>
      </c>
      <c r="H28" s="58">
        <f t="shared" ca="1" si="2"/>
        <v>0.46139406927897531</v>
      </c>
    </row>
    <row r="29" spans="5:11" x14ac:dyDescent="0.25">
      <c r="E29" s="84">
        <v>27</v>
      </c>
      <c r="F29" s="84">
        <f t="shared" ca="1" si="0"/>
        <v>0.85214246740770472</v>
      </c>
      <c r="G29" s="84">
        <f t="shared" ca="1" si="1"/>
        <v>750.80095568248259</v>
      </c>
      <c r="H29" s="58">
        <f t="shared" ca="1" si="2"/>
        <v>0.85214246740770472</v>
      </c>
    </row>
    <row r="30" spans="5:11" x14ac:dyDescent="0.25">
      <c r="E30" s="84">
        <v>28</v>
      </c>
      <c r="F30" s="84">
        <f t="shared" ca="1" si="0"/>
        <v>1.4304195399942099E-2</v>
      </c>
      <c r="G30" s="84">
        <f t="shared" ca="1" si="1"/>
        <v>144.75027771971804</v>
      </c>
      <c r="H30" s="58">
        <f t="shared" ca="1" si="2"/>
        <v>1.4304195399942092E-2</v>
      </c>
    </row>
    <row r="31" spans="5:11" x14ac:dyDescent="0.25">
      <c r="E31" s="84">
        <v>29</v>
      </c>
      <c r="F31" s="84">
        <f t="shared" ca="1" si="0"/>
        <v>0.86337946464715642</v>
      </c>
      <c r="G31" s="84">
        <f t="shared" ca="1" si="1"/>
        <v>760.45746755911114</v>
      </c>
      <c r="H31" s="58">
        <f t="shared" ca="1" si="2"/>
        <v>0.86337946464715642</v>
      </c>
    </row>
    <row r="32" spans="5:11" x14ac:dyDescent="0.25">
      <c r="E32" s="84">
        <v>30</v>
      </c>
      <c r="F32" s="84">
        <f t="shared" ca="1" si="0"/>
        <v>0.88486355156670837</v>
      </c>
      <c r="G32" s="84">
        <f t="shared" ca="1" si="1"/>
        <v>780.09704790071032</v>
      </c>
      <c r="H32" s="58">
        <f t="shared" ca="1" si="2"/>
        <v>0.88486355156670837</v>
      </c>
    </row>
    <row r="33" spans="5:8" x14ac:dyDescent="0.25">
      <c r="E33" s="84">
        <v>31</v>
      </c>
      <c r="F33" s="84">
        <f t="shared" ca="1" si="0"/>
        <v>0.23268782888395878</v>
      </c>
      <c r="G33" s="84">
        <f t="shared" ca="1" si="1"/>
        <v>312.88148021877112</v>
      </c>
      <c r="H33" s="58">
        <f t="shared" ca="1" si="2"/>
        <v>0.23268782888395872</v>
      </c>
    </row>
    <row r="34" spans="5:8" x14ac:dyDescent="0.25">
      <c r="E34" s="84">
        <v>32</v>
      </c>
      <c r="F34" s="84">
        <f t="shared" ca="1" si="0"/>
        <v>0.22625182046892445</v>
      </c>
      <c r="G34" s="84">
        <f t="shared" ca="1" si="1"/>
        <v>308.37627432824712</v>
      </c>
      <c r="H34" s="58">
        <f t="shared" ca="1" si="2"/>
        <v>0.22625182046892445</v>
      </c>
    </row>
    <row r="35" spans="5:8" x14ac:dyDescent="0.25">
      <c r="E35" s="84">
        <v>33</v>
      </c>
      <c r="F35" s="84">
        <f t="shared" ca="1" si="0"/>
        <v>0.10797629392149377</v>
      </c>
      <c r="G35" s="84">
        <f t="shared" ca="1" si="1"/>
        <v>225.58340574504564</v>
      </c>
      <c r="H35" s="58">
        <f t="shared" ca="1" si="2"/>
        <v>0.10797629392149377</v>
      </c>
    </row>
    <row r="36" spans="5:8" x14ac:dyDescent="0.25">
      <c r="E36" s="84">
        <v>34</v>
      </c>
      <c r="F36" s="84">
        <f t="shared" ca="1" si="0"/>
        <v>0.96564800726891364</v>
      </c>
      <c r="G36" s="84">
        <f t="shared" ca="1" si="1"/>
        <v>879.88406872085511</v>
      </c>
      <c r="H36" s="58">
        <f t="shared" ca="1" si="2"/>
        <v>0.96564800726891364</v>
      </c>
    </row>
    <row r="37" spans="5:8" x14ac:dyDescent="0.25">
      <c r="E37" s="84">
        <v>35</v>
      </c>
      <c r="F37" s="84">
        <f t="shared" ca="1" si="0"/>
        <v>0.4593280406531286</v>
      </c>
      <c r="G37" s="84">
        <f t="shared" ca="1" si="1"/>
        <v>471.52962845719003</v>
      </c>
      <c r="H37" s="58">
        <f t="shared" ca="1" si="2"/>
        <v>0.4593280406531286</v>
      </c>
    </row>
    <row r="38" spans="5:8" x14ac:dyDescent="0.25">
      <c r="E38" s="84">
        <v>36</v>
      </c>
      <c r="F38" s="84">
        <f t="shared" ca="1" si="0"/>
        <v>7.8914570743457979E-3</v>
      </c>
      <c r="G38" s="84">
        <f t="shared" ca="1" si="1"/>
        <v>133.23859188365856</v>
      </c>
      <c r="H38" s="58">
        <f t="shared" ca="1" si="2"/>
        <v>7.8914570743458031E-3</v>
      </c>
    </row>
    <row r="39" spans="5:8" x14ac:dyDescent="0.25">
      <c r="E39" s="84">
        <v>37</v>
      </c>
      <c r="F39" s="84">
        <f t="shared" ca="1" si="0"/>
        <v>0.95559788623589359</v>
      </c>
      <c r="G39" s="84">
        <f t="shared" ca="1" si="1"/>
        <v>863.43906934659276</v>
      </c>
      <c r="H39" s="58">
        <f t="shared" ca="1" si="2"/>
        <v>0.95559788623589359</v>
      </c>
    </row>
    <row r="40" spans="5:8" x14ac:dyDescent="0.25">
      <c r="E40" s="84">
        <v>38</v>
      </c>
      <c r="F40" s="84">
        <f t="shared" ca="1" si="0"/>
        <v>0.64038571321608273</v>
      </c>
      <c r="G40" s="84">
        <f t="shared" ca="1" si="1"/>
        <v>598.2699992512579</v>
      </c>
      <c r="H40" s="58">
        <f t="shared" ca="1" si="2"/>
        <v>0.64038571321608273</v>
      </c>
    </row>
    <row r="41" spans="5:8" x14ac:dyDescent="0.25">
      <c r="E41" s="84">
        <v>39</v>
      </c>
      <c r="F41" s="84">
        <f t="shared" ca="1" si="0"/>
        <v>0.96112992201434222</v>
      </c>
      <c r="G41" s="84">
        <f t="shared" ca="1" si="1"/>
        <v>872.2289831222422</v>
      </c>
      <c r="H41" s="58">
        <f t="shared" ca="1" si="2"/>
        <v>0.96112992201434222</v>
      </c>
    </row>
    <row r="42" spans="5:8" x14ac:dyDescent="0.25">
      <c r="E42" s="84">
        <v>40</v>
      </c>
      <c r="F42" s="84">
        <f t="shared" ca="1" si="0"/>
        <v>0.42014808318854735</v>
      </c>
      <c r="G42" s="84">
        <f t="shared" ca="1" si="1"/>
        <v>444.10365823198316</v>
      </c>
      <c r="H42" s="58">
        <f t="shared" ca="1" si="2"/>
        <v>0.42014808318854735</v>
      </c>
    </row>
    <row r="43" spans="5:8" x14ac:dyDescent="0.25">
      <c r="E43" s="84">
        <v>41</v>
      </c>
      <c r="F43" s="84">
        <f t="shared" ca="1" si="0"/>
        <v>0.32315746028909387</v>
      </c>
      <c r="G43" s="84">
        <f t="shared" ca="1" si="1"/>
        <v>376.21022220236569</v>
      </c>
      <c r="H43" s="58">
        <f t="shared" ca="1" si="2"/>
        <v>0.32315746028909381</v>
      </c>
    </row>
    <row r="44" spans="5:8" x14ac:dyDescent="0.25">
      <c r="E44" s="84">
        <v>42</v>
      </c>
      <c r="F44" s="84">
        <f t="shared" ca="1" si="0"/>
        <v>5.3182741134663369E-2</v>
      </c>
      <c r="G44" s="84">
        <f t="shared" ca="1" si="1"/>
        <v>186.28779611771802</v>
      </c>
      <c r="H44" s="58">
        <f t="shared" ca="1" si="2"/>
        <v>5.3182741134663369E-2</v>
      </c>
    </row>
    <row r="45" spans="5:8" x14ac:dyDescent="0.25">
      <c r="E45" s="84">
        <v>43</v>
      </c>
      <c r="F45" s="84">
        <f t="shared" ca="1" si="0"/>
        <v>0.42157672735677632</v>
      </c>
      <c r="G45" s="84">
        <f t="shared" ca="1" si="1"/>
        <v>445.10370914974339</v>
      </c>
      <c r="H45" s="58">
        <f t="shared" ca="1" si="2"/>
        <v>0.42157672735677626</v>
      </c>
    </row>
    <row r="46" spans="5:8" x14ac:dyDescent="0.25">
      <c r="E46" s="84">
        <v>44</v>
      </c>
      <c r="F46" s="84">
        <f t="shared" ca="1" si="0"/>
        <v>0.7389038012041762</v>
      </c>
      <c r="G46" s="84">
        <f t="shared" ca="1" si="1"/>
        <v>667.23266084292334</v>
      </c>
      <c r="H46" s="58">
        <f t="shared" ca="1" si="2"/>
        <v>0.7389038012041762</v>
      </c>
    </row>
    <row r="47" spans="5:8" x14ac:dyDescent="0.25">
      <c r="E47" s="84">
        <v>45</v>
      </c>
      <c r="F47" s="84">
        <f t="shared" ca="1" si="0"/>
        <v>0.16718420906532816</v>
      </c>
      <c r="G47" s="84">
        <f t="shared" ca="1" si="1"/>
        <v>267.02894634572971</v>
      </c>
      <c r="H47" s="58">
        <f t="shared" ca="1" si="2"/>
        <v>0.16718420906532816</v>
      </c>
    </row>
    <row r="48" spans="5:8" x14ac:dyDescent="0.25">
      <c r="E48" s="84">
        <v>46</v>
      </c>
      <c r="F48" s="84">
        <f t="shared" ca="1" si="0"/>
        <v>0.96191823395942966</v>
      </c>
      <c r="G48" s="84">
        <f t="shared" ca="1" si="1"/>
        <v>873.53126181921664</v>
      </c>
      <c r="H48" s="58">
        <f t="shared" ca="1" si="2"/>
        <v>0.96191823395942966</v>
      </c>
    </row>
    <row r="49" spans="5:8" x14ac:dyDescent="0.25">
      <c r="E49" s="84">
        <v>47</v>
      </c>
      <c r="F49" s="84">
        <f t="shared" ca="1" si="0"/>
        <v>0.35132892762596546</v>
      </c>
      <c r="G49" s="84">
        <f t="shared" ca="1" si="1"/>
        <v>395.93024933817583</v>
      </c>
      <c r="H49" s="58">
        <f t="shared" ca="1" si="2"/>
        <v>0.35132892762596546</v>
      </c>
    </row>
    <row r="50" spans="5:8" x14ac:dyDescent="0.25">
      <c r="E50" s="84">
        <v>48</v>
      </c>
      <c r="F50" s="84">
        <f t="shared" ca="1" si="0"/>
        <v>0.99289072674218903</v>
      </c>
      <c r="G50" s="84">
        <f t="shared" ca="1" si="1"/>
        <v>945.35665851834642</v>
      </c>
      <c r="H50" s="58">
        <f t="shared" ca="1" si="2"/>
        <v>0.99289072674218903</v>
      </c>
    </row>
    <row r="51" spans="5:8" x14ac:dyDescent="0.25">
      <c r="E51" s="84">
        <v>49</v>
      </c>
      <c r="F51" s="84">
        <f t="shared" ca="1" si="0"/>
        <v>0.44806590644563671</v>
      </c>
      <c r="G51" s="84">
        <f t="shared" ca="1" si="1"/>
        <v>463.64613451194572</v>
      </c>
      <c r="H51" s="58">
        <f t="shared" ca="1" si="2"/>
        <v>0.44806590644563676</v>
      </c>
    </row>
    <row r="52" spans="5:8" x14ac:dyDescent="0.25">
      <c r="E52" s="84">
        <v>50</v>
      </c>
      <c r="F52" s="84">
        <f t="shared" ca="1" si="0"/>
        <v>2.6102817844821158E-2</v>
      </c>
      <c r="G52" s="84">
        <f t="shared" ca="1" si="1"/>
        <v>160.4515880542022</v>
      </c>
      <c r="H52" s="58">
        <f t="shared" ca="1" si="2"/>
        <v>2.6102817844821161E-2</v>
      </c>
    </row>
    <row r="53" spans="5:8" x14ac:dyDescent="0.25">
      <c r="E53" s="84">
        <v>51</v>
      </c>
      <c r="F53" s="84">
        <f t="shared" ca="1" si="0"/>
        <v>0.27726696938951922</v>
      </c>
      <c r="G53" s="84">
        <f t="shared" ca="1" si="1"/>
        <v>344.08687857266347</v>
      </c>
      <c r="H53" s="58">
        <f t="shared" ca="1" si="2"/>
        <v>0.27726696938951922</v>
      </c>
    </row>
    <row r="54" spans="5:8" x14ac:dyDescent="0.25">
      <c r="E54" s="84">
        <v>52</v>
      </c>
      <c r="F54" s="84">
        <f t="shared" ca="1" si="0"/>
        <v>4.6171985424474982E-2</v>
      </c>
      <c r="G54" s="84">
        <f t="shared" ca="1" si="1"/>
        <v>180.39948979580964</v>
      </c>
      <c r="H54" s="58">
        <f t="shared" ca="1" si="2"/>
        <v>4.6171985424474989E-2</v>
      </c>
    </row>
    <row r="55" spans="5:8" x14ac:dyDescent="0.25">
      <c r="E55" s="84">
        <v>53</v>
      </c>
      <c r="F55" s="84">
        <f t="shared" ca="1" si="0"/>
        <v>0.48796465607668293</v>
      </c>
      <c r="G55" s="84">
        <f t="shared" ca="1" si="1"/>
        <v>491.57525925367804</v>
      </c>
      <c r="H55" s="58">
        <f t="shared" ca="1" si="2"/>
        <v>0.48796465607668293</v>
      </c>
    </row>
    <row r="56" spans="5:8" x14ac:dyDescent="0.25">
      <c r="E56" s="84">
        <v>54</v>
      </c>
      <c r="F56" s="84">
        <f t="shared" ca="1" si="0"/>
        <v>0.94875576151118135</v>
      </c>
      <c r="G56" s="84">
        <f t="shared" ca="1" si="1"/>
        <v>853.29423949515876</v>
      </c>
      <c r="H56" s="58">
        <f t="shared" ca="1" si="2"/>
        <v>0.94875576151118135</v>
      </c>
    </row>
    <row r="57" spans="5:8" x14ac:dyDescent="0.25">
      <c r="E57" s="84">
        <v>55</v>
      </c>
      <c r="F57" s="84">
        <f t="shared" ca="1" si="0"/>
        <v>0.95072312960993466</v>
      </c>
      <c r="G57" s="84">
        <f t="shared" ca="1" si="1"/>
        <v>856.13796343778722</v>
      </c>
      <c r="H57" s="58">
        <f t="shared" ca="1" si="2"/>
        <v>0.95072312960993466</v>
      </c>
    </row>
    <row r="58" spans="5:8" x14ac:dyDescent="0.25">
      <c r="E58" s="84">
        <v>56</v>
      </c>
      <c r="F58" s="84">
        <f t="shared" ca="1" si="0"/>
        <v>0.51642534194238587</v>
      </c>
      <c r="G58" s="84">
        <f t="shared" ca="1" si="1"/>
        <v>511.49773935967011</v>
      </c>
      <c r="H58" s="58">
        <f t="shared" ca="1" si="2"/>
        <v>0.51642534194238587</v>
      </c>
    </row>
    <row r="59" spans="5:8" x14ac:dyDescent="0.25">
      <c r="E59" s="84">
        <v>57</v>
      </c>
      <c r="F59" s="84">
        <f t="shared" ca="1" si="0"/>
        <v>0.77502095670569349</v>
      </c>
      <c r="G59" s="84">
        <f t="shared" ca="1" si="1"/>
        <v>692.51466969398541</v>
      </c>
      <c r="H59" s="58">
        <f t="shared" ca="1" si="2"/>
        <v>0.77502095670569349</v>
      </c>
    </row>
    <row r="60" spans="5:8" x14ac:dyDescent="0.25">
      <c r="E60" s="84">
        <v>58</v>
      </c>
      <c r="F60" s="84">
        <f t="shared" ca="1" si="0"/>
        <v>0.61371526866211956</v>
      </c>
      <c r="G60" s="84">
        <f t="shared" ca="1" si="1"/>
        <v>579.60068806348363</v>
      </c>
      <c r="H60" s="58">
        <f t="shared" ca="1" si="2"/>
        <v>0.61371526866211945</v>
      </c>
    </row>
    <row r="61" spans="5:8" x14ac:dyDescent="0.25">
      <c r="E61" s="84">
        <v>59</v>
      </c>
      <c r="F61" s="84">
        <f t="shared" ca="1" si="0"/>
        <v>0.45646365147624346</v>
      </c>
      <c r="G61" s="84">
        <f t="shared" ca="1" si="1"/>
        <v>469.5245560333704</v>
      </c>
      <c r="H61" s="58">
        <f t="shared" ca="1" si="2"/>
        <v>0.4564636514762434</v>
      </c>
    </row>
    <row r="62" spans="5:8" x14ac:dyDescent="0.25">
      <c r="E62" s="84">
        <v>60</v>
      </c>
      <c r="F62" s="84">
        <f t="shared" ca="1" si="0"/>
        <v>0.75531227042547866</v>
      </c>
      <c r="G62" s="84">
        <f t="shared" ca="1" si="1"/>
        <v>678.71858929783502</v>
      </c>
      <c r="H62" s="58">
        <f t="shared" ca="1" si="2"/>
        <v>0.75531227042547866</v>
      </c>
    </row>
    <row r="63" spans="5:8" x14ac:dyDescent="0.25">
      <c r="E63" s="84">
        <v>61</v>
      </c>
      <c r="F63" s="84">
        <f t="shared" ca="1" si="0"/>
        <v>0.23170840028327933</v>
      </c>
      <c r="G63" s="84">
        <f t="shared" ca="1" si="1"/>
        <v>312.19588019829553</v>
      </c>
      <c r="H63" s="58">
        <f t="shared" ca="1" si="2"/>
        <v>0.23170840028327933</v>
      </c>
    </row>
    <row r="64" spans="5:8" x14ac:dyDescent="0.25">
      <c r="E64" s="84">
        <v>62</v>
      </c>
      <c r="F64" s="84">
        <f t="shared" ca="1" si="0"/>
        <v>0.35719879491140272</v>
      </c>
      <c r="G64" s="84">
        <f t="shared" ca="1" si="1"/>
        <v>400.03915643798189</v>
      </c>
      <c r="H64" s="58">
        <f t="shared" ca="1" si="2"/>
        <v>0.35719879491140272</v>
      </c>
    </row>
    <row r="65" spans="5:8" x14ac:dyDescent="0.25">
      <c r="E65" s="84">
        <v>63</v>
      </c>
      <c r="F65" s="84">
        <f t="shared" ca="1" si="0"/>
        <v>0.20755692194850339</v>
      </c>
      <c r="G65" s="84">
        <f t="shared" ca="1" si="1"/>
        <v>295.2898453639524</v>
      </c>
      <c r="H65" s="58">
        <f t="shared" ca="1" si="2"/>
        <v>0.20755692194850342</v>
      </c>
    </row>
    <row r="66" spans="5:8" x14ac:dyDescent="0.25">
      <c r="E66" s="84">
        <v>64</v>
      </c>
      <c r="F66" s="84">
        <f t="shared" ca="1" si="0"/>
        <v>0.14604492303536276</v>
      </c>
      <c r="G66" s="84">
        <f t="shared" ca="1" si="1"/>
        <v>252.23144612475392</v>
      </c>
      <c r="H66" s="58">
        <f t="shared" ca="1" si="2"/>
        <v>0.14604492303536273</v>
      </c>
    </row>
    <row r="67" spans="5:8" x14ac:dyDescent="0.25">
      <c r="E67" s="84">
        <v>65</v>
      </c>
      <c r="F67" s="84">
        <f t="shared" ref="F67:F130" ca="1" si="3">RAND()</f>
        <v>0.5146377511466782</v>
      </c>
      <c r="G67" s="84">
        <f t="shared" ca="1" si="1"/>
        <v>510.24642580267476</v>
      </c>
      <c r="H67" s="58">
        <f t="shared" ca="1" si="2"/>
        <v>0.5146377511466782</v>
      </c>
    </row>
    <row r="68" spans="5:8" x14ac:dyDescent="0.25">
      <c r="E68" s="84">
        <v>66</v>
      </c>
      <c r="F68" s="84">
        <f t="shared" ca="1" si="3"/>
        <v>0.22956050722073384</v>
      </c>
      <c r="G68" s="84">
        <f t="shared" ref="G68:G131" ca="1" si="4">IF(F68&lt;(($C$3-$C$2)/($C$5+$C$4-$C$3-$C$2)),$C$2+SQRT(F68*($C$5+$C$4-$C$3-$C$2)*($C$3-$C$2)),IF(F68&lt;1-(($C$5-$C$4)/($C$5+$C$4-$C$3-$C$2)),(F68*($C$5+$C$4-$C$3-$C$2)+$C$2+$C$3)/2,$C$5-SQRT((1-F68)*($C$5+$C$4-$C$3-$C$2)*($C$5-$C$4))))</f>
        <v>310.69235505451365</v>
      </c>
      <c r="H68" s="58">
        <f t="shared" ref="H68:H131" ca="1" si="5">IF(G68&lt;$C$3,(1/($C$5+$C$4-$C$3-$C$2))*(1/($C$3-$C$2))*(G68-$C$2)^2,IF(G68&lt;$C$4,(1/($C$5+$C$4-$C$3-$C$2))*(2*G68-$C$2-$C$3),1-(1/($C$5+$C$4-$C$3-$C$2))*(1/($C$5-$C$4))*($C$5-G68)^2))</f>
        <v>0.22956050722073379</v>
      </c>
    </row>
    <row r="69" spans="5:8" x14ac:dyDescent="0.25">
      <c r="E69" s="84">
        <v>67</v>
      </c>
      <c r="F69" s="84">
        <f t="shared" ca="1" si="3"/>
        <v>9.2816348270028493E-2</v>
      </c>
      <c r="G69" s="84">
        <f t="shared" ca="1" si="4"/>
        <v>214.97144378901993</v>
      </c>
      <c r="H69" s="58">
        <f t="shared" ca="1" si="5"/>
        <v>9.2816348270028465E-2</v>
      </c>
    </row>
    <row r="70" spans="5:8" x14ac:dyDescent="0.25">
      <c r="E70" s="84">
        <v>68</v>
      </c>
      <c r="F70" s="84">
        <f t="shared" ca="1" si="3"/>
        <v>0.79772803333805076</v>
      </c>
      <c r="G70" s="84">
        <f t="shared" ca="1" si="4"/>
        <v>708.53091759498966</v>
      </c>
      <c r="H70" s="58">
        <f t="shared" ca="1" si="5"/>
        <v>0.79772803333805065</v>
      </c>
    </row>
    <row r="71" spans="5:8" x14ac:dyDescent="0.25">
      <c r="E71" s="84">
        <v>69</v>
      </c>
      <c r="F71" s="84">
        <f t="shared" ca="1" si="3"/>
        <v>0.85891874842021976</v>
      </c>
      <c r="G71" s="84">
        <f t="shared" ca="1" si="4"/>
        <v>756.57829664652388</v>
      </c>
      <c r="H71" s="58">
        <f t="shared" ca="1" si="5"/>
        <v>0.85891874842021965</v>
      </c>
    </row>
    <row r="72" spans="5:8" x14ac:dyDescent="0.25">
      <c r="E72" s="84">
        <v>70</v>
      </c>
      <c r="F72" s="84">
        <f t="shared" ca="1" si="3"/>
        <v>0.96440588075219669</v>
      </c>
      <c r="G72" s="84">
        <f t="shared" ca="1" si="4"/>
        <v>877.73172903783507</v>
      </c>
      <c r="H72" s="58">
        <f t="shared" ca="1" si="5"/>
        <v>0.96440588075219669</v>
      </c>
    </row>
    <row r="73" spans="5:8" x14ac:dyDescent="0.25">
      <c r="E73" s="84">
        <v>71</v>
      </c>
      <c r="F73" s="84">
        <f t="shared" ca="1" si="3"/>
        <v>0.24595821038060783</v>
      </c>
      <c r="G73" s="84">
        <f t="shared" ca="1" si="4"/>
        <v>322.17074726642545</v>
      </c>
      <c r="H73" s="58">
        <f t="shared" ca="1" si="5"/>
        <v>0.24595821038060778</v>
      </c>
    </row>
    <row r="74" spans="5:8" x14ac:dyDescent="0.25">
      <c r="E74" s="84">
        <v>72</v>
      </c>
      <c r="F74" s="84">
        <f t="shared" ca="1" si="3"/>
        <v>0.47084270467941558</v>
      </c>
      <c r="G74" s="84">
        <f t="shared" ca="1" si="4"/>
        <v>479.5898932755909</v>
      </c>
      <c r="H74" s="58">
        <f t="shared" ca="1" si="5"/>
        <v>0.47084270467941558</v>
      </c>
    </row>
    <row r="75" spans="5:8" x14ac:dyDescent="0.25">
      <c r="E75" s="84">
        <v>73</v>
      </c>
      <c r="F75" s="84">
        <f t="shared" ca="1" si="3"/>
        <v>0.57272958702281385</v>
      </c>
      <c r="G75" s="84">
        <f t="shared" ca="1" si="4"/>
        <v>550.91071091596973</v>
      </c>
      <c r="H75" s="58">
        <f t="shared" ca="1" si="5"/>
        <v>0.57272958702281385</v>
      </c>
    </row>
    <row r="76" spans="5:8" x14ac:dyDescent="0.25">
      <c r="E76" s="84">
        <v>74</v>
      </c>
      <c r="F76" s="84">
        <f t="shared" ca="1" si="3"/>
        <v>0.14280890782275324</v>
      </c>
      <c r="G76" s="84">
        <f t="shared" ca="1" si="4"/>
        <v>249.96623547592725</v>
      </c>
      <c r="H76" s="58">
        <f t="shared" ca="1" si="5"/>
        <v>0.14280890782275321</v>
      </c>
    </row>
    <row r="77" spans="5:8" x14ac:dyDescent="0.25">
      <c r="E77" s="84">
        <v>75</v>
      </c>
      <c r="F77" s="84">
        <f t="shared" ca="1" si="3"/>
        <v>0.61850292865704692</v>
      </c>
      <c r="G77" s="84">
        <f t="shared" ca="1" si="4"/>
        <v>582.95205005993284</v>
      </c>
      <c r="H77" s="58">
        <f t="shared" ca="1" si="5"/>
        <v>0.61850292865704692</v>
      </c>
    </row>
    <row r="78" spans="5:8" x14ac:dyDescent="0.25">
      <c r="E78" s="84">
        <v>76</v>
      </c>
      <c r="F78" s="84">
        <f t="shared" ca="1" si="3"/>
        <v>0.77818498594372976</v>
      </c>
      <c r="G78" s="84">
        <f t="shared" ca="1" si="4"/>
        <v>694.72949016061079</v>
      </c>
      <c r="H78" s="58">
        <f t="shared" ca="1" si="5"/>
        <v>0.77818498594372976</v>
      </c>
    </row>
    <row r="79" spans="5:8" x14ac:dyDescent="0.25">
      <c r="E79" s="84">
        <v>77</v>
      </c>
      <c r="F79" s="84">
        <f t="shared" ca="1" si="3"/>
        <v>0.75503804816052911</v>
      </c>
      <c r="G79" s="84">
        <f t="shared" ca="1" si="4"/>
        <v>678.52663371237043</v>
      </c>
      <c r="H79" s="58">
        <f t="shared" ca="1" si="5"/>
        <v>0.75503804816052922</v>
      </c>
    </row>
    <row r="80" spans="5:8" x14ac:dyDescent="0.25">
      <c r="E80" s="84">
        <v>78</v>
      </c>
      <c r="F80" s="84">
        <f t="shared" ca="1" si="3"/>
        <v>6.8828174864278169E-2</v>
      </c>
      <c r="G80" s="84">
        <f t="shared" ca="1" si="4"/>
        <v>198.16284674457512</v>
      </c>
      <c r="H80" s="58">
        <f t="shared" ca="1" si="5"/>
        <v>6.8828174864278155E-2</v>
      </c>
    </row>
    <row r="81" spans="5:8" x14ac:dyDescent="0.25">
      <c r="E81" s="84">
        <v>79</v>
      </c>
      <c r="F81" s="84">
        <f t="shared" ca="1" si="3"/>
        <v>0.75748680765188559</v>
      </c>
      <c r="G81" s="84">
        <f t="shared" ca="1" si="4"/>
        <v>680.24076535631991</v>
      </c>
      <c r="H81" s="58">
        <f t="shared" ca="1" si="5"/>
        <v>0.75748680765188559</v>
      </c>
    </row>
    <row r="82" spans="5:8" x14ac:dyDescent="0.25">
      <c r="E82" s="84">
        <v>80</v>
      </c>
      <c r="F82" s="84">
        <f t="shared" ca="1" si="3"/>
        <v>0.68346458079681638</v>
      </c>
      <c r="G82" s="84">
        <f t="shared" ca="1" si="4"/>
        <v>628.42520655777139</v>
      </c>
      <c r="H82" s="58">
        <f t="shared" ca="1" si="5"/>
        <v>0.68346458079681627</v>
      </c>
    </row>
    <row r="83" spans="5:8" x14ac:dyDescent="0.25">
      <c r="E83" s="84">
        <v>81</v>
      </c>
      <c r="F83" s="84">
        <f t="shared" ca="1" si="3"/>
        <v>0.23124624837262731</v>
      </c>
      <c r="G83" s="84">
        <f t="shared" ca="1" si="4"/>
        <v>311.8723738608391</v>
      </c>
      <c r="H83" s="58">
        <f t="shared" ca="1" si="5"/>
        <v>0.23124624837262731</v>
      </c>
    </row>
    <row r="84" spans="5:8" x14ac:dyDescent="0.25">
      <c r="E84" s="84">
        <v>82</v>
      </c>
      <c r="F84" s="84">
        <f t="shared" ca="1" si="3"/>
        <v>0.41656637107470507</v>
      </c>
      <c r="G84" s="84">
        <f t="shared" ca="1" si="4"/>
        <v>441.59645975229353</v>
      </c>
      <c r="H84" s="58">
        <f t="shared" ca="1" si="5"/>
        <v>0.41656637107470501</v>
      </c>
    </row>
    <row r="85" spans="5:8" x14ac:dyDescent="0.25">
      <c r="E85" s="84">
        <v>83</v>
      </c>
      <c r="F85" s="84">
        <f t="shared" ca="1" si="3"/>
        <v>0.33580535702275649</v>
      </c>
      <c r="G85" s="84">
        <f t="shared" ca="1" si="4"/>
        <v>385.06374991592952</v>
      </c>
      <c r="H85" s="58">
        <f t="shared" ca="1" si="5"/>
        <v>0.33580535702275643</v>
      </c>
    </row>
    <row r="86" spans="5:8" x14ac:dyDescent="0.25">
      <c r="E86" s="84">
        <v>84</v>
      </c>
      <c r="F86" s="84">
        <f t="shared" ca="1" si="3"/>
        <v>0.56311240673009089</v>
      </c>
      <c r="G86" s="84">
        <f t="shared" ca="1" si="4"/>
        <v>544.17868471106362</v>
      </c>
      <c r="H86" s="58">
        <f t="shared" ca="1" si="5"/>
        <v>0.56311240673009089</v>
      </c>
    </row>
    <row r="87" spans="5:8" x14ac:dyDescent="0.25">
      <c r="E87" s="84">
        <v>85</v>
      </c>
      <c r="F87" s="84">
        <f t="shared" ca="1" si="3"/>
        <v>0.54689198485439872</v>
      </c>
      <c r="G87" s="84">
        <f t="shared" ca="1" si="4"/>
        <v>532.82438939807912</v>
      </c>
      <c r="H87" s="58">
        <f t="shared" ca="1" si="5"/>
        <v>0.54689198485439872</v>
      </c>
    </row>
    <row r="88" spans="5:8" x14ac:dyDescent="0.25">
      <c r="E88" s="84">
        <v>86</v>
      </c>
      <c r="F88" s="84">
        <f t="shared" ca="1" si="3"/>
        <v>0.56872467201685251</v>
      </c>
      <c r="G88" s="84">
        <f t="shared" ca="1" si="4"/>
        <v>548.10727041179678</v>
      </c>
      <c r="H88" s="58">
        <f t="shared" ca="1" si="5"/>
        <v>0.56872467201685251</v>
      </c>
    </row>
    <row r="89" spans="5:8" x14ac:dyDescent="0.25">
      <c r="E89" s="84">
        <v>87</v>
      </c>
      <c r="F89" s="84">
        <f t="shared" ca="1" si="3"/>
        <v>0.14588668430373253</v>
      </c>
      <c r="G89" s="84">
        <f t="shared" ca="1" si="4"/>
        <v>252.12067901261275</v>
      </c>
      <c r="H89" s="58">
        <f t="shared" ca="1" si="5"/>
        <v>0.1458866843037325</v>
      </c>
    </row>
    <row r="90" spans="5:8" x14ac:dyDescent="0.25">
      <c r="E90" s="84">
        <v>88</v>
      </c>
      <c r="F90" s="84">
        <f t="shared" ca="1" si="3"/>
        <v>0.94076513575949727</v>
      </c>
      <c r="G90" s="84">
        <f t="shared" ca="1" si="4"/>
        <v>842.27034844072227</v>
      </c>
      <c r="H90" s="58">
        <f t="shared" ca="1" si="5"/>
        <v>0.94076513575949727</v>
      </c>
    </row>
    <row r="91" spans="5:8" x14ac:dyDescent="0.25">
      <c r="E91" s="84">
        <v>89</v>
      </c>
      <c r="F91" s="84">
        <f t="shared" ca="1" si="3"/>
        <v>0.31350586142884762</v>
      </c>
      <c r="G91" s="84">
        <f t="shared" ca="1" si="4"/>
        <v>369.4541030001933</v>
      </c>
      <c r="H91" s="58">
        <f t="shared" ca="1" si="5"/>
        <v>0.31350586142884757</v>
      </c>
    </row>
    <row r="92" spans="5:8" x14ac:dyDescent="0.25">
      <c r="E92" s="84">
        <v>90</v>
      </c>
      <c r="F92" s="84">
        <f t="shared" ca="1" si="3"/>
        <v>6.8858232465768499E-2</v>
      </c>
      <c r="G92" s="84">
        <f t="shared" ca="1" si="4"/>
        <v>198.1842785032695</v>
      </c>
      <c r="H92" s="58">
        <f t="shared" ca="1" si="5"/>
        <v>6.8858232465768499E-2</v>
      </c>
    </row>
    <row r="93" spans="5:8" x14ac:dyDescent="0.25">
      <c r="E93" s="84">
        <v>91</v>
      </c>
      <c r="F93" s="84">
        <f t="shared" ca="1" si="3"/>
        <v>0.31106426044319335</v>
      </c>
      <c r="G93" s="84">
        <f t="shared" ca="1" si="4"/>
        <v>367.74498231023534</v>
      </c>
      <c r="H93" s="58">
        <f t="shared" ca="1" si="5"/>
        <v>0.31106426044319335</v>
      </c>
    </row>
    <row r="94" spans="5:8" x14ac:dyDescent="0.25">
      <c r="E94" s="84">
        <v>92</v>
      </c>
      <c r="F94" s="84">
        <f t="shared" ca="1" si="3"/>
        <v>0.52982498050893079</v>
      </c>
      <c r="G94" s="84">
        <f t="shared" ca="1" si="4"/>
        <v>520.87748635625155</v>
      </c>
      <c r="H94" s="58">
        <f t="shared" ca="1" si="5"/>
        <v>0.52982498050893079</v>
      </c>
    </row>
    <row r="95" spans="5:8" x14ac:dyDescent="0.25">
      <c r="E95" s="84">
        <v>93</v>
      </c>
      <c r="F95" s="84">
        <f t="shared" ca="1" si="3"/>
        <v>0.75502736001555926</v>
      </c>
      <c r="G95" s="84">
        <f t="shared" ca="1" si="4"/>
        <v>678.5191520108915</v>
      </c>
      <c r="H95" s="58">
        <f t="shared" ca="1" si="5"/>
        <v>0.75502736001555926</v>
      </c>
    </row>
    <row r="96" spans="5:8" x14ac:dyDescent="0.25">
      <c r="E96" s="84">
        <v>94</v>
      </c>
      <c r="F96" s="84">
        <f t="shared" ca="1" si="3"/>
        <v>0.94684819836243517</v>
      </c>
      <c r="G96" s="84">
        <f t="shared" ca="1" si="4"/>
        <v>850.58863266880519</v>
      </c>
      <c r="H96" s="58">
        <f t="shared" ca="1" si="5"/>
        <v>0.94684819836243517</v>
      </c>
    </row>
    <row r="97" spans="5:8" x14ac:dyDescent="0.25">
      <c r="E97" s="84">
        <v>95</v>
      </c>
      <c r="F97" s="84">
        <f t="shared" ca="1" si="3"/>
        <v>0.79463275795838173</v>
      </c>
      <c r="G97" s="84">
        <f t="shared" ca="1" si="4"/>
        <v>706.30927549975354</v>
      </c>
      <c r="H97" s="58">
        <f t="shared" ca="1" si="5"/>
        <v>0.79463275795838173</v>
      </c>
    </row>
    <row r="98" spans="5:8" x14ac:dyDescent="0.25">
      <c r="E98" s="84">
        <v>96</v>
      </c>
      <c r="F98" s="84">
        <f t="shared" ca="1" si="3"/>
        <v>1.6142834117142679E-2</v>
      </c>
      <c r="G98" s="84">
        <f t="shared" ca="1" si="4"/>
        <v>147.53942339153866</v>
      </c>
      <c r="H98" s="58">
        <f t="shared" ca="1" si="5"/>
        <v>1.6142834117142669E-2</v>
      </c>
    </row>
    <row r="99" spans="5:8" x14ac:dyDescent="0.25">
      <c r="E99" s="84">
        <v>97</v>
      </c>
      <c r="F99" s="84">
        <f t="shared" ca="1" si="3"/>
        <v>0.89276273452789767</v>
      </c>
      <c r="G99" s="84">
        <f t="shared" ca="1" si="4"/>
        <v>787.7745267450606</v>
      </c>
      <c r="H99" s="58">
        <f t="shared" ca="1" si="5"/>
        <v>0.89276273452789767</v>
      </c>
    </row>
    <row r="100" spans="5:8" x14ac:dyDescent="0.25">
      <c r="E100" s="84">
        <v>98</v>
      </c>
      <c r="F100" s="84">
        <f t="shared" ca="1" si="3"/>
        <v>0.34771818092752749</v>
      </c>
      <c r="G100" s="84">
        <f t="shared" ca="1" si="4"/>
        <v>393.40272664926925</v>
      </c>
      <c r="H100" s="58">
        <f t="shared" ca="1" si="5"/>
        <v>0.34771818092752749</v>
      </c>
    </row>
    <row r="101" spans="5:8" x14ac:dyDescent="0.25">
      <c r="E101" s="84">
        <v>99</v>
      </c>
      <c r="F101" s="84">
        <f t="shared" ca="1" si="3"/>
        <v>0.36185871999222918</v>
      </c>
      <c r="G101" s="84">
        <f t="shared" ca="1" si="4"/>
        <v>403.30110399456044</v>
      </c>
      <c r="H101" s="58">
        <f t="shared" ca="1" si="5"/>
        <v>0.36185871999222918</v>
      </c>
    </row>
    <row r="102" spans="5:8" x14ac:dyDescent="0.25">
      <c r="E102" s="84">
        <v>100</v>
      </c>
      <c r="F102" s="84">
        <f t="shared" ca="1" si="3"/>
        <v>0.82785342907856996</v>
      </c>
      <c r="G102" s="84">
        <f t="shared" ca="1" si="4"/>
        <v>731.11050636553205</v>
      </c>
      <c r="H102" s="58">
        <f t="shared" ca="1" si="5"/>
        <v>0.82785342907856996</v>
      </c>
    </row>
    <row r="103" spans="5:8" x14ac:dyDescent="0.25">
      <c r="E103" s="84">
        <v>101</v>
      </c>
      <c r="F103" s="84">
        <f t="shared" ca="1" si="3"/>
        <v>0.38976312574403904</v>
      </c>
      <c r="G103" s="84">
        <f t="shared" ca="1" si="4"/>
        <v>422.83418802082736</v>
      </c>
      <c r="H103" s="58">
        <f t="shared" ca="1" si="5"/>
        <v>0.3897631257440391</v>
      </c>
    </row>
    <row r="104" spans="5:8" x14ac:dyDescent="0.25">
      <c r="E104" s="84">
        <v>102</v>
      </c>
      <c r="F104" s="84">
        <f t="shared" ca="1" si="3"/>
        <v>1.7272500543066505E-2</v>
      </c>
      <c r="G104" s="84">
        <f t="shared" ca="1" si="4"/>
        <v>149.17468938416704</v>
      </c>
      <c r="H104" s="58">
        <f t="shared" ca="1" si="5"/>
        <v>1.7272500543066505E-2</v>
      </c>
    </row>
    <row r="105" spans="5:8" x14ac:dyDescent="0.25">
      <c r="E105" s="84">
        <v>103</v>
      </c>
      <c r="F105" s="84">
        <f t="shared" ca="1" si="3"/>
        <v>0.5781239072342077</v>
      </c>
      <c r="G105" s="84">
        <f t="shared" ca="1" si="4"/>
        <v>554.68673506394543</v>
      </c>
      <c r="H105" s="58">
        <f t="shared" ca="1" si="5"/>
        <v>0.57812390723420781</v>
      </c>
    </row>
    <row r="106" spans="5:8" x14ac:dyDescent="0.25">
      <c r="E106" s="84">
        <v>104</v>
      </c>
      <c r="F106" s="84">
        <f t="shared" ca="1" si="3"/>
        <v>0.56957619079298716</v>
      </c>
      <c r="G106" s="84">
        <f t="shared" ca="1" si="4"/>
        <v>548.70333355509104</v>
      </c>
      <c r="H106" s="58">
        <f t="shared" ca="1" si="5"/>
        <v>0.56957619079298716</v>
      </c>
    </row>
    <row r="107" spans="5:8" x14ac:dyDescent="0.25">
      <c r="E107" s="84">
        <v>105</v>
      </c>
      <c r="F107" s="84">
        <f t="shared" ca="1" si="3"/>
        <v>0.8799340099035603</v>
      </c>
      <c r="G107" s="84">
        <f t="shared" ca="1" si="4"/>
        <v>775.4388371946194</v>
      </c>
      <c r="H107" s="58">
        <f t="shared" ca="1" si="5"/>
        <v>0.8799340099035603</v>
      </c>
    </row>
    <row r="108" spans="5:8" x14ac:dyDescent="0.25">
      <c r="E108" s="84">
        <v>106</v>
      </c>
      <c r="F108" s="84">
        <f t="shared" ca="1" si="3"/>
        <v>0.14992064510411574</v>
      </c>
      <c r="G108" s="84">
        <f t="shared" ca="1" si="4"/>
        <v>254.94445157288101</v>
      </c>
      <c r="H108" s="58">
        <f t="shared" ca="1" si="5"/>
        <v>0.14992064510411574</v>
      </c>
    </row>
    <row r="109" spans="5:8" x14ac:dyDescent="0.25">
      <c r="E109" s="84">
        <v>107</v>
      </c>
      <c r="F109" s="84">
        <f t="shared" ca="1" si="3"/>
        <v>0.90667423537460878</v>
      </c>
      <c r="G109" s="84">
        <f t="shared" ca="1" si="4"/>
        <v>802.01812925759009</v>
      </c>
      <c r="H109" s="58">
        <f t="shared" ca="1" si="5"/>
        <v>0.90667423537460878</v>
      </c>
    </row>
    <row r="110" spans="5:8" x14ac:dyDescent="0.25">
      <c r="E110" s="84">
        <v>108</v>
      </c>
      <c r="F110" s="84">
        <f t="shared" ca="1" si="3"/>
        <v>0.5210591094233562</v>
      </c>
      <c r="G110" s="84">
        <f t="shared" ca="1" si="4"/>
        <v>514.74137659634937</v>
      </c>
      <c r="H110" s="58">
        <f t="shared" ca="1" si="5"/>
        <v>0.5210591094233562</v>
      </c>
    </row>
    <row r="111" spans="5:8" x14ac:dyDescent="0.25">
      <c r="E111" s="84">
        <v>109</v>
      </c>
      <c r="F111" s="84">
        <f t="shared" ca="1" si="3"/>
        <v>0.99704170255824087</v>
      </c>
      <c r="G111" s="84">
        <f t="shared" ca="1" si="4"/>
        <v>964.75110036414139</v>
      </c>
      <c r="H111" s="58">
        <f t="shared" ca="1" si="5"/>
        <v>0.99704170255824087</v>
      </c>
    </row>
    <row r="112" spans="5:8" x14ac:dyDescent="0.25">
      <c r="E112" s="84">
        <v>110</v>
      </c>
      <c r="F112" s="84">
        <f t="shared" ca="1" si="3"/>
        <v>0.55147464830885606</v>
      </c>
      <c r="G112" s="84">
        <f t="shared" ca="1" si="4"/>
        <v>536.03225381619927</v>
      </c>
      <c r="H112" s="58">
        <f t="shared" ca="1" si="5"/>
        <v>0.55147464830885606</v>
      </c>
    </row>
    <row r="113" spans="5:8" x14ac:dyDescent="0.25">
      <c r="E113" s="84">
        <v>111</v>
      </c>
      <c r="F113" s="84">
        <f t="shared" ca="1" si="3"/>
        <v>0.66071521548612799</v>
      </c>
      <c r="G113" s="84">
        <f t="shared" ca="1" si="4"/>
        <v>612.50065084028961</v>
      </c>
      <c r="H113" s="58">
        <f t="shared" ca="1" si="5"/>
        <v>0.66071521548612799</v>
      </c>
    </row>
    <row r="114" spans="5:8" x14ac:dyDescent="0.25">
      <c r="E114" s="84">
        <v>112</v>
      </c>
      <c r="F114" s="84">
        <f t="shared" ca="1" si="3"/>
        <v>0.2428617762946661</v>
      </c>
      <c r="G114" s="84">
        <f t="shared" ca="1" si="4"/>
        <v>320.00324340626628</v>
      </c>
      <c r="H114" s="58">
        <f t="shared" ca="1" si="5"/>
        <v>0.2428617762946661</v>
      </c>
    </row>
    <row r="115" spans="5:8" x14ac:dyDescent="0.25">
      <c r="E115" s="84">
        <v>113</v>
      </c>
      <c r="F115" s="84">
        <f t="shared" ca="1" si="3"/>
        <v>8.4327399484500742E-2</v>
      </c>
      <c r="G115" s="84">
        <f t="shared" ca="1" si="4"/>
        <v>209.02917963915053</v>
      </c>
      <c r="H115" s="58">
        <f t="shared" ca="1" si="5"/>
        <v>8.4327399484500756E-2</v>
      </c>
    </row>
    <row r="116" spans="5:8" x14ac:dyDescent="0.25">
      <c r="E116" s="84">
        <v>114</v>
      </c>
      <c r="F116" s="84">
        <f t="shared" ca="1" si="3"/>
        <v>0.46739613385279566</v>
      </c>
      <c r="G116" s="84">
        <f t="shared" ca="1" si="4"/>
        <v>477.17729369695695</v>
      </c>
      <c r="H116" s="58">
        <f t="shared" ca="1" si="5"/>
        <v>0.46739613385279566</v>
      </c>
    </row>
    <row r="117" spans="5:8" x14ac:dyDescent="0.25">
      <c r="E117" s="84">
        <v>115</v>
      </c>
      <c r="F117" s="84">
        <f t="shared" ca="1" si="3"/>
        <v>0.64159476323261067</v>
      </c>
      <c r="G117" s="84">
        <f t="shared" ca="1" si="4"/>
        <v>599.11633426282742</v>
      </c>
      <c r="H117" s="58">
        <f t="shared" ca="1" si="5"/>
        <v>0.64159476323261055</v>
      </c>
    </row>
    <row r="118" spans="5:8" x14ac:dyDescent="0.25">
      <c r="E118" s="84">
        <v>116</v>
      </c>
      <c r="F118" s="84">
        <f t="shared" ca="1" si="3"/>
        <v>0.52087501570487582</v>
      </c>
      <c r="G118" s="84">
        <f t="shared" ca="1" si="4"/>
        <v>514.61251099341303</v>
      </c>
      <c r="H118" s="58">
        <f t="shared" ca="1" si="5"/>
        <v>0.52087501570487571</v>
      </c>
    </row>
    <row r="119" spans="5:8" x14ac:dyDescent="0.25">
      <c r="E119" s="84">
        <v>117</v>
      </c>
      <c r="F119" s="84">
        <f t="shared" ca="1" si="3"/>
        <v>8.7223396442920986E-2</v>
      </c>
      <c r="G119" s="84">
        <f t="shared" ca="1" si="4"/>
        <v>211.05637751004468</v>
      </c>
      <c r="H119" s="58">
        <f t="shared" ca="1" si="5"/>
        <v>8.7223396442920972E-2</v>
      </c>
    </row>
    <row r="120" spans="5:8" x14ac:dyDescent="0.25">
      <c r="E120" s="84">
        <v>118</v>
      </c>
      <c r="F120" s="84">
        <f t="shared" ca="1" si="3"/>
        <v>0.79632061921320552</v>
      </c>
      <c r="G120" s="84">
        <f t="shared" ca="1" si="4"/>
        <v>707.51865028611883</v>
      </c>
      <c r="H120" s="58">
        <f t="shared" ca="1" si="5"/>
        <v>0.79632061921320552</v>
      </c>
    </row>
    <row r="121" spans="5:8" x14ac:dyDescent="0.25">
      <c r="E121" s="84">
        <v>119</v>
      </c>
      <c r="F121" s="84">
        <f t="shared" ca="1" si="3"/>
        <v>8.0074142284024208E-2</v>
      </c>
      <c r="G121" s="84">
        <f t="shared" ca="1" si="4"/>
        <v>206.05189959881693</v>
      </c>
      <c r="H121" s="58">
        <f t="shared" ca="1" si="5"/>
        <v>8.007414228402418E-2</v>
      </c>
    </row>
    <row r="122" spans="5:8" x14ac:dyDescent="0.25">
      <c r="E122" s="84">
        <v>120</v>
      </c>
      <c r="F122" s="84">
        <f t="shared" ca="1" si="3"/>
        <v>0.31721284849418618</v>
      </c>
      <c r="G122" s="84">
        <f t="shared" ca="1" si="4"/>
        <v>372.04899394593031</v>
      </c>
      <c r="H122" s="58">
        <f t="shared" ca="1" si="5"/>
        <v>0.31721284849418613</v>
      </c>
    </row>
    <row r="123" spans="5:8" x14ac:dyDescent="0.25">
      <c r="E123" s="84">
        <v>121</v>
      </c>
      <c r="F123" s="84">
        <f t="shared" ca="1" si="3"/>
        <v>0.65702847471787296</v>
      </c>
      <c r="G123" s="84">
        <f t="shared" ca="1" si="4"/>
        <v>609.91993230251114</v>
      </c>
      <c r="H123" s="58">
        <f t="shared" ca="1" si="5"/>
        <v>0.65702847471787307</v>
      </c>
    </row>
    <row r="124" spans="5:8" x14ac:dyDescent="0.25">
      <c r="E124" s="84">
        <v>122</v>
      </c>
      <c r="F124" s="84">
        <f t="shared" ca="1" si="3"/>
        <v>0.86263871689576443</v>
      </c>
      <c r="G124" s="84">
        <f t="shared" ca="1" si="4"/>
        <v>759.80895332302885</v>
      </c>
      <c r="H124" s="58">
        <f t="shared" ca="1" si="5"/>
        <v>0.86263871689576443</v>
      </c>
    </row>
    <row r="125" spans="5:8" x14ac:dyDescent="0.25">
      <c r="E125" s="84">
        <v>123</v>
      </c>
      <c r="F125" s="84">
        <f t="shared" ca="1" si="3"/>
        <v>1.0041532380700158E-2</v>
      </c>
      <c r="G125" s="84">
        <f t="shared" ca="1" si="4"/>
        <v>137.49419332774107</v>
      </c>
      <c r="H125" s="58">
        <f t="shared" ca="1" si="5"/>
        <v>1.0041532380700166E-2</v>
      </c>
    </row>
    <row r="126" spans="5:8" x14ac:dyDescent="0.25">
      <c r="E126" s="84">
        <v>124</v>
      </c>
      <c r="F126" s="84">
        <f t="shared" ca="1" si="3"/>
        <v>0.76831859324873575</v>
      </c>
      <c r="G126" s="84">
        <f t="shared" ca="1" si="4"/>
        <v>687.82301527411505</v>
      </c>
      <c r="H126" s="58">
        <f t="shared" ca="1" si="5"/>
        <v>0.76831859324873575</v>
      </c>
    </row>
    <row r="127" spans="5:8" x14ac:dyDescent="0.25">
      <c r="E127" s="84">
        <v>125</v>
      </c>
      <c r="F127" s="84">
        <f t="shared" ca="1" si="3"/>
        <v>0.4028570657435534</v>
      </c>
      <c r="G127" s="84">
        <f t="shared" ca="1" si="4"/>
        <v>431.99994602048736</v>
      </c>
      <c r="H127" s="58">
        <f t="shared" ca="1" si="5"/>
        <v>0.40285706574355334</v>
      </c>
    </row>
    <row r="128" spans="5:8" x14ac:dyDescent="0.25">
      <c r="E128" s="84">
        <v>126</v>
      </c>
      <c r="F128" s="84">
        <f t="shared" ca="1" si="3"/>
        <v>0.32397663222656836</v>
      </c>
      <c r="G128" s="84">
        <f t="shared" ca="1" si="4"/>
        <v>376.78364255859788</v>
      </c>
      <c r="H128" s="58">
        <f t="shared" ca="1" si="5"/>
        <v>0.32397663222656842</v>
      </c>
    </row>
    <row r="129" spans="5:8" x14ac:dyDescent="0.25">
      <c r="E129" s="84">
        <v>127</v>
      </c>
      <c r="F129" s="84">
        <f t="shared" ca="1" si="3"/>
        <v>0.17551760913071301</v>
      </c>
      <c r="G129" s="84">
        <f t="shared" ca="1" si="4"/>
        <v>272.8623263914991</v>
      </c>
      <c r="H129" s="58">
        <f t="shared" ca="1" si="5"/>
        <v>0.17551760913071299</v>
      </c>
    </row>
    <row r="130" spans="5:8" x14ac:dyDescent="0.25">
      <c r="E130" s="84">
        <v>128</v>
      </c>
      <c r="F130" s="84">
        <f t="shared" ca="1" si="3"/>
        <v>0.64384172389984462</v>
      </c>
      <c r="G130" s="84">
        <f t="shared" ca="1" si="4"/>
        <v>600.68920672989123</v>
      </c>
      <c r="H130" s="58">
        <f t="shared" ca="1" si="5"/>
        <v>0.64384172389984462</v>
      </c>
    </row>
    <row r="131" spans="5:8" x14ac:dyDescent="0.25">
      <c r="E131" s="84">
        <v>129</v>
      </c>
      <c r="F131" s="84">
        <f t="shared" ref="F131:F194" ca="1" si="6">RAND()</f>
        <v>0.96086821255851707</v>
      </c>
      <c r="G131" s="84">
        <f t="shared" ca="1" si="4"/>
        <v>871.79956815430444</v>
      </c>
      <c r="H131" s="58">
        <f t="shared" ca="1" si="5"/>
        <v>0.96086821255851707</v>
      </c>
    </row>
    <row r="132" spans="5:8" x14ac:dyDescent="0.25">
      <c r="E132" s="84">
        <v>130</v>
      </c>
      <c r="F132" s="84">
        <f t="shared" ca="1" si="6"/>
        <v>0.94326259590634665</v>
      </c>
      <c r="G132" s="84">
        <f t="shared" ref="G132:G195" ca="1" si="7">IF(F132&lt;(($C$3-$C$2)/($C$5+$C$4-$C$3-$C$2)),$C$2+SQRT(F132*($C$5+$C$4-$C$3-$C$2)*($C$3-$C$2)),IF(F132&lt;1-(($C$5-$C$4)/($C$5+$C$4-$C$3-$C$2)),(F132*($C$5+$C$4-$C$3-$C$2)+$C$2+$C$3)/2,$C$5-SQRT((1-F132)*($C$5+$C$4-$C$3-$C$2)*($C$5-$C$4))))</f>
        <v>845.63125407215875</v>
      </c>
      <c r="H132" s="58">
        <f t="shared" ref="H132:H195" ca="1" si="8">IF(G132&lt;$C$3,(1/($C$5+$C$4-$C$3-$C$2))*(1/($C$3-$C$2))*(G132-$C$2)^2,IF(G132&lt;$C$4,(1/($C$5+$C$4-$C$3-$C$2))*(2*G132-$C$2-$C$3),1-(1/($C$5+$C$4-$C$3-$C$2))*(1/($C$5-$C$4))*($C$5-G132)^2))</f>
        <v>0.94326259590634665</v>
      </c>
    </row>
    <row r="133" spans="5:8" x14ac:dyDescent="0.25">
      <c r="E133" s="84">
        <v>131</v>
      </c>
      <c r="F133" s="84">
        <f t="shared" ca="1" si="6"/>
        <v>0.20808445502150263</v>
      </c>
      <c r="G133" s="84">
        <f t="shared" ca="1" si="7"/>
        <v>295.65911851505183</v>
      </c>
      <c r="H133" s="58">
        <f t="shared" ca="1" si="8"/>
        <v>0.20808445502150261</v>
      </c>
    </row>
    <row r="134" spans="5:8" x14ac:dyDescent="0.25">
      <c r="E134" s="84">
        <v>132</v>
      </c>
      <c r="F134" s="84">
        <f t="shared" ca="1" si="6"/>
        <v>0.6208975719083879</v>
      </c>
      <c r="G134" s="84">
        <f t="shared" ca="1" si="7"/>
        <v>584.62830033587147</v>
      </c>
      <c r="H134" s="58">
        <f t="shared" ca="1" si="8"/>
        <v>0.62089757190838779</v>
      </c>
    </row>
    <row r="135" spans="5:8" x14ac:dyDescent="0.25">
      <c r="E135" s="84">
        <v>133</v>
      </c>
      <c r="F135" s="84">
        <f t="shared" ca="1" si="6"/>
        <v>0.42325162099216895</v>
      </c>
      <c r="G135" s="84">
        <f t="shared" ca="1" si="7"/>
        <v>446.27613469451825</v>
      </c>
      <c r="H135" s="58">
        <f t="shared" ca="1" si="8"/>
        <v>0.42325162099216895</v>
      </c>
    </row>
    <row r="136" spans="5:8" x14ac:dyDescent="0.25">
      <c r="E136" s="84">
        <v>134</v>
      </c>
      <c r="F136" s="84">
        <f t="shared" ca="1" si="6"/>
        <v>0.31046111289759948</v>
      </c>
      <c r="G136" s="84">
        <f t="shared" ca="1" si="7"/>
        <v>367.32277902831964</v>
      </c>
      <c r="H136" s="58">
        <f t="shared" ca="1" si="8"/>
        <v>0.31046111289759948</v>
      </c>
    </row>
    <row r="137" spans="5:8" x14ac:dyDescent="0.25">
      <c r="E137" s="84">
        <v>135</v>
      </c>
      <c r="F137" s="84">
        <f t="shared" ca="1" si="6"/>
        <v>0.6382620120096939</v>
      </c>
      <c r="G137" s="84">
        <f t="shared" ca="1" si="7"/>
        <v>596.78340840678572</v>
      </c>
      <c r="H137" s="58">
        <f t="shared" ca="1" si="8"/>
        <v>0.6382620120096939</v>
      </c>
    </row>
    <row r="138" spans="5:8" x14ac:dyDescent="0.25">
      <c r="E138" s="84">
        <v>136</v>
      </c>
      <c r="F138" s="84">
        <f t="shared" ca="1" si="6"/>
        <v>0.150681830709954</v>
      </c>
      <c r="G138" s="84">
        <f t="shared" ca="1" si="7"/>
        <v>255.47728149696781</v>
      </c>
      <c r="H138" s="58">
        <f t="shared" ca="1" si="8"/>
        <v>0.150681830709954</v>
      </c>
    </row>
    <row r="139" spans="5:8" x14ac:dyDescent="0.25">
      <c r="E139" s="84">
        <v>137</v>
      </c>
      <c r="F139" s="84">
        <f t="shared" ca="1" si="6"/>
        <v>0.90010905656480011</v>
      </c>
      <c r="G139" s="84">
        <f t="shared" ca="1" si="7"/>
        <v>795.17276489005678</v>
      </c>
      <c r="H139" s="58">
        <f t="shared" ca="1" si="8"/>
        <v>0.90010905656480011</v>
      </c>
    </row>
    <row r="140" spans="5:8" x14ac:dyDescent="0.25">
      <c r="E140" s="84">
        <v>138</v>
      </c>
      <c r="F140" s="84">
        <f t="shared" ca="1" si="6"/>
        <v>0.71125614596291364</v>
      </c>
      <c r="G140" s="84">
        <f t="shared" ca="1" si="7"/>
        <v>647.87930217403959</v>
      </c>
      <c r="H140" s="58">
        <f t="shared" ca="1" si="8"/>
        <v>0.71125614596291376</v>
      </c>
    </row>
    <row r="141" spans="5:8" x14ac:dyDescent="0.25">
      <c r="E141" s="84">
        <v>139</v>
      </c>
      <c r="F141" s="84">
        <f t="shared" ca="1" si="6"/>
        <v>0.63066338326171023</v>
      </c>
      <c r="G141" s="84">
        <f t="shared" ca="1" si="7"/>
        <v>591.46436828319725</v>
      </c>
      <c r="H141" s="58">
        <f t="shared" ca="1" si="8"/>
        <v>0.63066338326171034</v>
      </c>
    </row>
    <row r="142" spans="5:8" x14ac:dyDescent="0.25">
      <c r="E142" s="84">
        <v>140</v>
      </c>
      <c r="F142" s="84">
        <f t="shared" ca="1" si="6"/>
        <v>0.81892063647673186</v>
      </c>
      <c r="G142" s="84">
        <f t="shared" ca="1" si="7"/>
        <v>724.22231294070832</v>
      </c>
      <c r="H142" s="58">
        <f t="shared" ca="1" si="8"/>
        <v>0.81892063647673186</v>
      </c>
    </row>
    <row r="143" spans="5:8" x14ac:dyDescent="0.25">
      <c r="E143" s="84">
        <v>141</v>
      </c>
      <c r="F143" s="84">
        <f t="shared" ca="1" si="6"/>
        <v>0.80444997731725554</v>
      </c>
      <c r="G143" s="84">
        <f t="shared" ca="1" si="7"/>
        <v>713.41491747344435</v>
      </c>
      <c r="H143" s="58">
        <f t="shared" ca="1" si="8"/>
        <v>0.80444997731725543</v>
      </c>
    </row>
    <row r="144" spans="5:8" x14ac:dyDescent="0.25">
      <c r="E144" s="84">
        <v>142</v>
      </c>
      <c r="F144" s="84">
        <f t="shared" ca="1" si="6"/>
        <v>0.44954782972398921</v>
      </c>
      <c r="G144" s="84">
        <f t="shared" ca="1" si="7"/>
        <v>464.68348080679243</v>
      </c>
      <c r="H144" s="58">
        <f t="shared" ca="1" si="8"/>
        <v>0.44954782972398921</v>
      </c>
    </row>
    <row r="145" spans="5:8" x14ac:dyDescent="0.25">
      <c r="E145" s="84">
        <v>143</v>
      </c>
      <c r="F145" s="84">
        <f t="shared" ca="1" si="6"/>
        <v>0.4170569705887005</v>
      </c>
      <c r="G145" s="84">
        <f t="shared" ca="1" si="7"/>
        <v>441.93987941209036</v>
      </c>
      <c r="H145" s="58">
        <f t="shared" ca="1" si="8"/>
        <v>0.4170569705887005</v>
      </c>
    </row>
    <row r="146" spans="5:8" x14ac:dyDescent="0.25">
      <c r="E146" s="84">
        <v>144</v>
      </c>
      <c r="F146" s="84">
        <f t="shared" ca="1" si="6"/>
        <v>0.34125547844981174</v>
      </c>
      <c r="G146" s="84">
        <f t="shared" ca="1" si="7"/>
        <v>388.87883491486821</v>
      </c>
      <c r="H146" s="58">
        <f t="shared" ca="1" si="8"/>
        <v>0.34125547844981174</v>
      </c>
    </row>
    <row r="147" spans="5:8" x14ac:dyDescent="0.25">
      <c r="E147" s="84">
        <v>145</v>
      </c>
      <c r="F147" s="84">
        <f t="shared" ca="1" si="6"/>
        <v>0.34830171787954534</v>
      </c>
      <c r="G147" s="84">
        <f t="shared" ca="1" si="7"/>
        <v>393.81120251568177</v>
      </c>
      <c r="H147" s="58">
        <f t="shared" ca="1" si="8"/>
        <v>0.34830171787954539</v>
      </c>
    </row>
    <row r="148" spans="5:8" x14ac:dyDescent="0.25">
      <c r="E148" s="84">
        <v>146</v>
      </c>
      <c r="F148" s="84">
        <f t="shared" ca="1" si="6"/>
        <v>0.36243902703242403</v>
      </c>
      <c r="G148" s="84">
        <f t="shared" ca="1" si="7"/>
        <v>403.7073189226968</v>
      </c>
      <c r="H148" s="58">
        <f t="shared" ca="1" si="8"/>
        <v>0.36243902703242398</v>
      </c>
    </row>
    <row r="149" spans="5:8" x14ac:dyDescent="0.25">
      <c r="E149" s="84">
        <v>147</v>
      </c>
      <c r="F149" s="84">
        <f t="shared" ca="1" si="6"/>
        <v>0.80469907625994241</v>
      </c>
      <c r="G149" s="84">
        <f t="shared" ca="1" si="7"/>
        <v>713.59750704502562</v>
      </c>
      <c r="H149" s="58">
        <f t="shared" ca="1" si="8"/>
        <v>0.80469907625994253</v>
      </c>
    </row>
    <row r="150" spans="5:8" x14ac:dyDescent="0.25">
      <c r="E150" s="84">
        <v>148</v>
      </c>
      <c r="F150" s="84">
        <f t="shared" ca="1" si="6"/>
        <v>0.96871912071898603</v>
      </c>
      <c r="G150" s="84">
        <f t="shared" ca="1" si="7"/>
        <v>885.3790189449337</v>
      </c>
      <c r="H150" s="58">
        <f t="shared" ca="1" si="8"/>
        <v>0.96871912071898603</v>
      </c>
    </row>
    <row r="151" spans="5:8" x14ac:dyDescent="0.25">
      <c r="E151" s="84">
        <v>149</v>
      </c>
      <c r="F151" s="84">
        <f t="shared" ca="1" si="6"/>
        <v>0.66732060539882543</v>
      </c>
      <c r="G151" s="84">
        <f t="shared" ca="1" si="7"/>
        <v>617.12442377917773</v>
      </c>
      <c r="H151" s="58">
        <f t="shared" ca="1" si="8"/>
        <v>0.66732060539882532</v>
      </c>
    </row>
    <row r="152" spans="5:8" x14ac:dyDescent="0.25">
      <c r="E152" s="84">
        <v>150</v>
      </c>
      <c r="F152" s="84">
        <f t="shared" ca="1" si="6"/>
        <v>0.87508968102443652</v>
      </c>
      <c r="G152" s="84">
        <f t="shared" ca="1" si="7"/>
        <v>770.95342401656239</v>
      </c>
      <c r="H152" s="58">
        <f t="shared" ca="1" si="8"/>
        <v>0.87508968102443652</v>
      </c>
    </row>
    <row r="153" spans="5:8" x14ac:dyDescent="0.25">
      <c r="E153" s="84">
        <v>151</v>
      </c>
      <c r="F153" s="84">
        <f t="shared" ca="1" si="6"/>
        <v>0.42653142076034134</v>
      </c>
      <c r="G153" s="84">
        <f t="shared" ca="1" si="7"/>
        <v>448.57199453223893</v>
      </c>
      <c r="H153" s="58">
        <f t="shared" ca="1" si="8"/>
        <v>0.42653142076034134</v>
      </c>
    </row>
    <row r="154" spans="5:8" x14ac:dyDescent="0.25">
      <c r="E154" s="84">
        <v>152</v>
      </c>
      <c r="F154" s="84">
        <f t="shared" ca="1" si="6"/>
        <v>0.48414575556423434</v>
      </c>
      <c r="G154" s="84">
        <f t="shared" ca="1" si="7"/>
        <v>488.90202889496402</v>
      </c>
      <c r="H154" s="58">
        <f t="shared" ca="1" si="8"/>
        <v>0.48414575556423434</v>
      </c>
    </row>
    <row r="155" spans="5:8" x14ac:dyDescent="0.25">
      <c r="E155" s="84">
        <v>153</v>
      </c>
      <c r="F155" s="84">
        <f t="shared" ca="1" si="6"/>
        <v>0.98982291460884808</v>
      </c>
      <c r="G155" s="84">
        <f t="shared" ca="1" si="7"/>
        <v>934.62128890622114</v>
      </c>
      <c r="H155" s="58">
        <f t="shared" ca="1" si="8"/>
        <v>0.98982291460884808</v>
      </c>
    </row>
    <row r="156" spans="5:8" x14ac:dyDescent="0.25">
      <c r="E156" s="84">
        <v>154</v>
      </c>
      <c r="F156" s="84">
        <f t="shared" ca="1" si="6"/>
        <v>0.47238775755504481</v>
      </c>
      <c r="G156" s="84">
        <f t="shared" ca="1" si="7"/>
        <v>480.67143028853138</v>
      </c>
      <c r="H156" s="58">
        <f t="shared" ca="1" si="8"/>
        <v>0.47238775755504481</v>
      </c>
    </row>
    <row r="157" spans="5:8" x14ac:dyDescent="0.25">
      <c r="E157" s="84">
        <v>155</v>
      </c>
      <c r="F157" s="84">
        <f t="shared" ca="1" si="6"/>
        <v>0.4590648587139774</v>
      </c>
      <c r="G157" s="84">
        <f t="shared" ca="1" si="7"/>
        <v>471.34540109978417</v>
      </c>
      <c r="H157" s="58">
        <f t="shared" ca="1" si="8"/>
        <v>0.4590648587139774</v>
      </c>
    </row>
    <row r="158" spans="5:8" x14ac:dyDescent="0.25">
      <c r="E158" s="84">
        <v>156</v>
      </c>
      <c r="F158" s="84">
        <f t="shared" ca="1" si="6"/>
        <v>0.33523387555043205</v>
      </c>
      <c r="G158" s="84">
        <f t="shared" ca="1" si="7"/>
        <v>384.6637128853024</v>
      </c>
      <c r="H158" s="58">
        <f t="shared" ca="1" si="8"/>
        <v>0.33523387555043199</v>
      </c>
    </row>
    <row r="159" spans="5:8" x14ac:dyDescent="0.25">
      <c r="E159" s="84">
        <v>157</v>
      </c>
      <c r="F159" s="84">
        <f t="shared" ca="1" si="6"/>
        <v>0.80962294741641294</v>
      </c>
      <c r="G159" s="84">
        <f t="shared" ca="1" si="7"/>
        <v>717.23090323533131</v>
      </c>
      <c r="H159" s="58">
        <f t="shared" ca="1" si="8"/>
        <v>0.80962294741641294</v>
      </c>
    </row>
    <row r="160" spans="5:8" x14ac:dyDescent="0.25">
      <c r="E160" s="84">
        <v>158</v>
      </c>
      <c r="F160" s="84">
        <f t="shared" ca="1" si="6"/>
        <v>0.18832404897546196</v>
      </c>
      <c r="G160" s="84">
        <f t="shared" ca="1" si="7"/>
        <v>281.82683428282337</v>
      </c>
      <c r="H160" s="58">
        <f t="shared" ca="1" si="8"/>
        <v>0.18832404897546196</v>
      </c>
    </row>
    <row r="161" spans="5:8" x14ac:dyDescent="0.25">
      <c r="E161" s="84">
        <v>159</v>
      </c>
      <c r="F161" s="84">
        <f t="shared" ca="1" si="6"/>
        <v>0.45606841405979748</v>
      </c>
      <c r="G161" s="84">
        <f t="shared" ca="1" si="7"/>
        <v>469.24788984185824</v>
      </c>
      <c r="H161" s="58">
        <f t="shared" ca="1" si="8"/>
        <v>0.45606841405979748</v>
      </c>
    </row>
    <row r="162" spans="5:8" x14ac:dyDescent="0.25">
      <c r="E162" s="84">
        <v>160</v>
      </c>
      <c r="F162" s="84">
        <f t="shared" ca="1" si="6"/>
        <v>0.4978667334648037</v>
      </c>
      <c r="G162" s="84">
        <f t="shared" ca="1" si="7"/>
        <v>498.50671342536259</v>
      </c>
      <c r="H162" s="58">
        <f t="shared" ca="1" si="8"/>
        <v>0.4978667334648037</v>
      </c>
    </row>
    <row r="163" spans="5:8" x14ac:dyDescent="0.25">
      <c r="E163" s="84">
        <v>161</v>
      </c>
      <c r="F163" s="84">
        <f t="shared" ca="1" si="6"/>
        <v>0.7757158356156485</v>
      </c>
      <c r="G163" s="84">
        <f t="shared" ca="1" si="7"/>
        <v>693.00108493095399</v>
      </c>
      <c r="H163" s="58">
        <f t="shared" ca="1" si="8"/>
        <v>0.77571583561564861</v>
      </c>
    </row>
    <row r="164" spans="5:8" x14ac:dyDescent="0.25">
      <c r="E164" s="84">
        <v>162</v>
      </c>
      <c r="F164" s="84">
        <f t="shared" ca="1" si="6"/>
        <v>0.35591753614251875</v>
      </c>
      <c r="G164" s="84">
        <f t="shared" ca="1" si="7"/>
        <v>399.14227529976313</v>
      </c>
      <c r="H164" s="58">
        <f t="shared" ca="1" si="8"/>
        <v>0.35591753614251875</v>
      </c>
    </row>
    <row r="165" spans="5:8" x14ac:dyDescent="0.25">
      <c r="E165" s="84">
        <v>163</v>
      </c>
      <c r="F165" s="84">
        <f t="shared" ca="1" si="6"/>
        <v>0.59166673789597324</v>
      </c>
      <c r="G165" s="84">
        <f t="shared" ca="1" si="7"/>
        <v>564.16671652718128</v>
      </c>
      <c r="H165" s="58">
        <f t="shared" ca="1" si="8"/>
        <v>0.59166673789597324</v>
      </c>
    </row>
    <row r="166" spans="5:8" x14ac:dyDescent="0.25">
      <c r="E166" s="84">
        <v>164</v>
      </c>
      <c r="F166" s="84">
        <f t="shared" ca="1" si="6"/>
        <v>0.89825286607869548</v>
      </c>
      <c r="G166" s="84">
        <f t="shared" ca="1" si="7"/>
        <v>793.278457225794</v>
      </c>
      <c r="H166" s="58">
        <f t="shared" ca="1" si="8"/>
        <v>0.89825286607869548</v>
      </c>
    </row>
    <row r="167" spans="5:8" x14ac:dyDescent="0.25">
      <c r="E167" s="84">
        <v>165</v>
      </c>
      <c r="F167" s="84">
        <f t="shared" ca="1" si="6"/>
        <v>0.92025736560187599</v>
      </c>
      <c r="G167" s="84">
        <f t="shared" ca="1" si="7"/>
        <v>816.99205905968972</v>
      </c>
      <c r="H167" s="58">
        <f t="shared" ca="1" si="8"/>
        <v>0.92025736560187599</v>
      </c>
    </row>
    <row r="168" spans="5:8" x14ac:dyDescent="0.25">
      <c r="E168" s="84">
        <v>166</v>
      </c>
      <c r="F168" s="84">
        <f t="shared" ca="1" si="6"/>
        <v>0.27126687525271242</v>
      </c>
      <c r="G168" s="84">
        <f t="shared" ca="1" si="7"/>
        <v>339.88681267689867</v>
      </c>
      <c r="H168" s="58">
        <f t="shared" ca="1" si="8"/>
        <v>0.27126687525271237</v>
      </c>
    </row>
    <row r="169" spans="5:8" x14ac:dyDescent="0.25">
      <c r="E169" s="84">
        <v>167</v>
      </c>
      <c r="F169" s="84">
        <f t="shared" ca="1" si="6"/>
        <v>0.15302444242722757</v>
      </c>
      <c r="G169" s="84">
        <f t="shared" ca="1" si="7"/>
        <v>257.11710969905931</v>
      </c>
      <c r="H169" s="58">
        <f t="shared" ca="1" si="8"/>
        <v>0.1530244424272276</v>
      </c>
    </row>
    <row r="170" spans="5:8" x14ac:dyDescent="0.25">
      <c r="E170" s="84">
        <v>168</v>
      </c>
      <c r="F170" s="84">
        <f t="shared" ca="1" si="6"/>
        <v>0.47289358765941525</v>
      </c>
      <c r="G170" s="84">
        <f t="shared" ca="1" si="7"/>
        <v>481.0255113615907</v>
      </c>
      <c r="H170" s="58">
        <f t="shared" ca="1" si="8"/>
        <v>0.4728935876594153</v>
      </c>
    </row>
    <row r="171" spans="5:8" x14ac:dyDescent="0.25">
      <c r="E171" s="84">
        <v>169</v>
      </c>
      <c r="F171" s="84">
        <f t="shared" ca="1" si="6"/>
        <v>0.72869404603638954</v>
      </c>
      <c r="G171" s="84">
        <f t="shared" ca="1" si="7"/>
        <v>660.0858322254727</v>
      </c>
      <c r="H171" s="58">
        <f t="shared" ca="1" si="8"/>
        <v>0.72869404603638954</v>
      </c>
    </row>
    <row r="172" spans="5:8" x14ac:dyDescent="0.25">
      <c r="E172" s="84">
        <v>170</v>
      </c>
      <c r="F172" s="84">
        <f t="shared" ca="1" si="6"/>
        <v>0.2007312802329515</v>
      </c>
      <c r="G172" s="84">
        <f t="shared" ca="1" si="7"/>
        <v>290.51189616306601</v>
      </c>
      <c r="H172" s="58">
        <f t="shared" ca="1" si="8"/>
        <v>0.20073128023295145</v>
      </c>
    </row>
    <row r="173" spans="5:8" x14ac:dyDescent="0.25">
      <c r="E173" s="84">
        <v>171</v>
      </c>
      <c r="F173" s="84">
        <f t="shared" ca="1" si="6"/>
        <v>0.79374703013030623</v>
      </c>
      <c r="G173" s="84">
        <f t="shared" ca="1" si="7"/>
        <v>705.67662793235161</v>
      </c>
      <c r="H173" s="58">
        <f t="shared" ca="1" si="8"/>
        <v>0.79374703013030623</v>
      </c>
    </row>
    <row r="174" spans="5:8" x14ac:dyDescent="0.25">
      <c r="E174" s="84">
        <v>172</v>
      </c>
      <c r="F174" s="84">
        <f t="shared" ca="1" si="6"/>
        <v>0.75732681517030542</v>
      </c>
      <c r="G174" s="84">
        <f t="shared" ca="1" si="7"/>
        <v>680.12877061921381</v>
      </c>
      <c r="H174" s="58">
        <f t="shared" ca="1" si="8"/>
        <v>0.75732681517030542</v>
      </c>
    </row>
    <row r="175" spans="5:8" x14ac:dyDescent="0.25">
      <c r="E175" s="84">
        <v>173</v>
      </c>
      <c r="F175" s="84">
        <f t="shared" ca="1" si="6"/>
        <v>0.65993507519195882</v>
      </c>
      <c r="G175" s="84">
        <f t="shared" ca="1" si="7"/>
        <v>611.95455263437111</v>
      </c>
      <c r="H175" s="58">
        <f t="shared" ca="1" si="8"/>
        <v>0.65993507519195871</v>
      </c>
    </row>
    <row r="176" spans="5:8" x14ac:dyDescent="0.25">
      <c r="E176" s="84">
        <v>174</v>
      </c>
      <c r="F176" s="84">
        <f t="shared" ca="1" si="6"/>
        <v>0.94003600275928656</v>
      </c>
      <c r="G176" s="84">
        <f t="shared" ca="1" si="7"/>
        <v>841.30255565668472</v>
      </c>
      <c r="H176" s="58">
        <f t="shared" ca="1" si="8"/>
        <v>0.94003600275928656</v>
      </c>
    </row>
    <row r="177" spans="5:8" x14ac:dyDescent="0.25">
      <c r="E177" s="84">
        <v>175</v>
      </c>
      <c r="F177" s="84">
        <f t="shared" ca="1" si="6"/>
        <v>2.4757421258345347E-2</v>
      </c>
      <c r="G177" s="84">
        <f t="shared" ca="1" si="7"/>
        <v>158.87307513769218</v>
      </c>
      <c r="H177" s="58">
        <f t="shared" ca="1" si="8"/>
        <v>2.4757421258345354E-2</v>
      </c>
    </row>
    <row r="178" spans="5:8" x14ac:dyDescent="0.25">
      <c r="E178" s="84">
        <v>176</v>
      </c>
      <c r="F178" s="84">
        <f t="shared" ca="1" si="6"/>
        <v>0.5101780165393488</v>
      </c>
      <c r="G178" s="84">
        <f t="shared" ca="1" si="7"/>
        <v>507.12461157754416</v>
      </c>
      <c r="H178" s="58">
        <f t="shared" ca="1" si="8"/>
        <v>0.5101780165393488</v>
      </c>
    </row>
    <row r="179" spans="5:8" x14ac:dyDescent="0.25">
      <c r="E179" s="84">
        <v>177</v>
      </c>
      <c r="F179" s="84">
        <f t="shared" ca="1" si="6"/>
        <v>0.79751700329415331</v>
      </c>
      <c r="G179" s="84">
        <f t="shared" ca="1" si="7"/>
        <v>708.37891259983337</v>
      </c>
      <c r="H179" s="58">
        <f t="shared" ca="1" si="8"/>
        <v>0.7975170032941532</v>
      </c>
    </row>
    <row r="180" spans="5:8" x14ac:dyDescent="0.25">
      <c r="E180" s="84">
        <v>178</v>
      </c>
      <c r="F180" s="84">
        <f t="shared" ca="1" si="6"/>
        <v>0.16934442885252965</v>
      </c>
      <c r="G180" s="84">
        <f t="shared" ca="1" si="7"/>
        <v>268.54110019677074</v>
      </c>
      <c r="H180" s="58">
        <f t="shared" ca="1" si="8"/>
        <v>0.16934442885252962</v>
      </c>
    </row>
    <row r="181" spans="5:8" x14ac:dyDescent="0.25">
      <c r="E181" s="84">
        <v>179</v>
      </c>
      <c r="F181" s="84">
        <f t="shared" ca="1" si="6"/>
        <v>0.12244566945705015</v>
      </c>
      <c r="G181" s="84">
        <f t="shared" ca="1" si="7"/>
        <v>235.71196861993511</v>
      </c>
      <c r="H181" s="58">
        <f t="shared" ca="1" si="8"/>
        <v>0.12244566945705015</v>
      </c>
    </row>
    <row r="182" spans="5:8" x14ac:dyDescent="0.25">
      <c r="E182" s="84">
        <v>180</v>
      </c>
      <c r="F182" s="84">
        <f t="shared" ca="1" si="6"/>
        <v>0.13514395774189814</v>
      </c>
      <c r="G182" s="84">
        <f t="shared" ca="1" si="7"/>
        <v>244.60077041932868</v>
      </c>
      <c r="H182" s="58">
        <f t="shared" ca="1" si="8"/>
        <v>0.13514395774189811</v>
      </c>
    </row>
    <row r="183" spans="5:8" x14ac:dyDescent="0.25">
      <c r="E183" s="84">
        <v>181</v>
      </c>
      <c r="F183" s="84">
        <f t="shared" ca="1" si="6"/>
        <v>0.57850064555793268</v>
      </c>
      <c r="G183" s="84">
        <f t="shared" ca="1" si="7"/>
        <v>554.95045189055281</v>
      </c>
      <c r="H183" s="58">
        <f t="shared" ca="1" si="8"/>
        <v>0.57850064555793257</v>
      </c>
    </row>
    <row r="184" spans="5:8" x14ac:dyDescent="0.25">
      <c r="E184" s="84">
        <v>182</v>
      </c>
      <c r="F184" s="84">
        <f t="shared" ca="1" si="6"/>
        <v>0.60117123200271394</v>
      </c>
      <c r="G184" s="84">
        <f t="shared" ca="1" si="7"/>
        <v>570.81986240189974</v>
      </c>
      <c r="H184" s="58">
        <f t="shared" ca="1" si="8"/>
        <v>0.60117123200271394</v>
      </c>
    </row>
    <row r="185" spans="5:8" x14ac:dyDescent="0.25">
      <c r="E185" s="84">
        <v>183</v>
      </c>
      <c r="F185" s="84">
        <f t="shared" ca="1" si="6"/>
        <v>4.3995319296599278E-2</v>
      </c>
      <c r="G185" s="84">
        <f t="shared" ca="1" si="7"/>
        <v>178.48149273251562</v>
      </c>
      <c r="H185" s="58">
        <f t="shared" ca="1" si="8"/>
        <v>4.3995319296599299E-2</v>
      </c>
    </row>
    <row r="186" spans="5:8" x14ac:dyDescent="0.25">
      <c r="E186" s="84">
        <v>184</v>
      </c>
      <c r="F186" s="84">
        <f t="shared" ca="1" si="6"/>
        <v>0.6045022298218049</v>
      </c>
      <c r="G186" s="84">
        <f t="shared" ca="1" si="7"/>
        <v>573.15156087526339</v>
      </c>
      <c r="H186" s="58">
        <f t="shared" ca="1" si="8"/>
        <v>0.60450222982180479</v>
      </c>
    </row>
    <row r="187" spans="5:8" x14ac:dyDescent="0.25">
      <c r="E187" s="84">
        <v>185</v>
      </c>
      <c r="F187" s="84">
        <f t="shared" ca="1" si="6"/>
        <v>0.29566513625350321</v>
      </c>
      <c r="G187" s="84">
        <f t="shared" ca="1" si="7"/>
        <v>356.96559537745225</v>
      </c>
      <c r="H187" s="58">
        <f t="shared" ca="1" si="8"/>
        <v>0.29566513625350321</v>
      </c>
    </row>
    <row r="188" spans="5:8" x14ac:dyDescent="0.25">
      <c r="E188" s="84">
        <v>186</v>
      </c>
      <c r="F188" s="84">
        <f t="shared" ca="1" si="6"/>
        <v>0.90137610177359795</v>
      </c>
      <c r="G188" s="84">
        <f t="shared" ca="1" si="7"/>
        <v>796.4759541108499</v>
      </c>
      <c r="H188" s="58">
        <f t="shared" ca="1" si="8"/>
        <v>0.90137610177359795</v>
      </c>
    </row>
    <row r="189" spans="5:8" x14ac:dyDescent="0.25">
      <c r="E189" s="84">
        <v>187</v>
      </c>
      <c r="F189" s="84">
        <f t="shared" ca="1" si="6"/>
        <v>0.12199635197046865</v>
      </c>
      <c r="G189" s="84">
        <f t="shared" ca="1" si="7"/>
        <v>235.39744637932807</v>
      </c>
      <c r="H189" s="58">
        <f t="shared" ca="1" si="8"/>
        <v>0.12199635197046868</v>
      </c>
    </row>
    <row r="190" spans="5:8" x14ac:dyDescent="0.25">
      <c r="E190" s="84">
        <v>188</v>
      </c>
      <c r="F190" s="84">
        <f t="shared" ca="1" si="6"/>
        <v>0.69231872369824687</v>
      </c>
      <c r="G190" s="84">
        <f t="shared" ca="1" si="7"/>
        <v>634.62310658877277</v>
      </c>
      <c r="H190" s="58">
        <f t="shared" ca="1" si="8"/>
        <v>0.69231872369824676</v>
      </c>
    </row>
    <row r="191" spans="5:8" x14ac:dyDescent="0.25">
      <c r="E191" s="84">
        <v>189</v>
      </c>
      <c r="F191" s="84">
        <f t="shared" ca="1" si="6"/>
        <v>0.79606326835076624</v>
      </c>
      <c r="G191" s="84">
        <f t="shared" ca="1" si="7"/>
        <v>707.33393211258976</v>
      </c>
      <c r="H191" s="58">
        <f t="shared" ca="1" si="8"/>
        <v>0.79606326835076613</v>
      </c>
    </row>
    <row r="192" spans="5:8" x14ac:dyDescent="0.25">
      <c r="E192" s="84">
        <v>190</v>
      </c>
      <c r="F192" s="84">
        <f t="shared" ca="1" si="6"/>
        <v>9.9137598293562279E-2</v>
      </c>
      <c r="G192" s="84">
        <f t="shared" ca="1" si="7"/>
        <v>219.39631880549359</v>
      </c>
      <c r="H192" s="58">
        <f t="shared" ca="1" si="8"/>
        <v>9.9137598293562279E-2</v>
      </c>
    </row>
    <row r="193" spans="5:8" x14ac:dyDescent="0.25">
      <c r="E193" s="84">
        <v>191</v>
      </c>
      <c r="F193" s="84">
        <f t="shared" ca="1" si="6"/>
        <v>0.54670456708063619</v>
      </c>
      <c r="G193" s="84">
        <f t="shared" ca="1" si="7"/>
        <v>532.69319695644526</v>
      </c>
      <c r="H193" s="58">
        <f t="shared" ca="1" si="8"/>
        <v>0.54670456708063608</v>
      </c>
    </row>
    <row r="194" spans="5:8" x14ac:dyDescent="0.25">
      <c r="E194" s="84">
        <v>192</v>
      </c>
      <c r="F194" s="84">
        <f t="shared" ca="1" si="6"/>
        <v>0.13408578008803484</v>
      </c>
      <c r="G194" s="84">
        <f t="shared" ca="1" si="7"/>
        <v>243.86004606162439</v>
      </c>
      <c r="H194" s="58">
        <f t="shared" ca="1" si="8"/>
        <v>0.13408578008803484</v>
      </c>
    </row>
    <row r="195" spans="5:8" x14ac:dyDescent="0.25">
      <c r="E195" s="84">
        <v>193</v>
      </c>
      <c r="F195" s="84">
        <f t="shared" ref="F195:F258" ca="1" si="9">RAND()</f>
        <v>0.65041840157827058</v>
      </c>
      <c r="G195" s="84">
        <f t="shared" ca="1" si="7"/>
        <v>605.29288110478933</v>
      </c>
      <c r="H195" s="58">
        <f t="shared" ca="1" si="8"/>
        <v>0.65041840157827047</v>
      </c>
    </row>
    <row r="196" spans="5:8" x14ac:dyDescent="0.25">
      <c r="E196" s="84">
        <v>194</v>
      </c>
      <c r="F196" s="84">
        <f t="shared" ca="1" si="9"/>
        <v>0.25556047733881149</v>
      </c>
      <c r="G196" s="84">
        <f t="shared" ref="G196:G259" ca="1" si="10">IF(F196&lt;(($C$3-$C$2)/($C$5+$C$4-$C$3-$C$2)),$C$2+SQRT(F196*($C$5+$C$4-$C$3-$C$2)*($C$3-$C$2)),IF(F196&lt;1-(($C$5-$C$4)/($C$5+$C$4-$C$3-$C$2)),(F196*($C$5+$C$4-$C$3-$C$2)+$C$2+$C$3)/2,$C$5-SQRT((1-F196)*($C$5+$C$4-$C$3-$C$2)*($C$5-$C$4))))</f>
        <v>328.89233413716806</v>
      </c>
      <c r="H196" s="58">
        <f t="shared" ref="H196:H259" ca="1" si="11">IF(G196&lt;$C$3,(1/($C$5+$C$4-$C$3-$C$2))*(1/($C$3-$C$2))*(G196-$C$2)^2,IF(G196&lt;$C$4,(1/($C$5+$C$4-$C$3-$C$2))*(2*G196-$C$2-$C$3),1-(1/($C$5+$C$4-$C$3-$C$2))*(1/($C$5-$C$4))*($C$5-G196)^2))</f>
        <v>0.25556047733881154</v>
      </c>
    </row>
    <row r="197" spans="5:8" x14ac:dyDescent="0.25">
      <c r="E197" s="84">
        <v>195</v>
      </c>
      <c r="F197" s="84">
        <f t="shared" ca="1" si="9"/>
        <v>0.25667744030291206</v>
      </c>
      <c r="G197" s="84">
        <f t="shared" ca="1" si="10"/>
        <v>329.67420821203848</v>
      </c>
      <c r="H197" s="58">
        <f t="shared" ca="1" si="11"/>
        <v>0.25667744030291212</v>
      </c>
    </row>
    <row r="198" spans="5:8" x14ac:dyDescent="0.25">
      <c r="E198" s="84">
        <v>196</v>
      </c>
      <c r="F198" s="84">
        <f t="shared" ca="1" si="9"/>
        <v>0.70232490372988876</v>
      </c>
      <c r="G198" s="84">
        <f t="shared" ca="1" si="10"/>
        <v>641.62743261092214</v>
      </c>
      <c r="H198" s="58">
        <f t="shared" ca="1" si="11"/>
        <v>0.70232490372988876</v>
      </c>
    </row>
    <row r="199" spans="5:8" x14ac:dyDescent="0.25">
      <c r="E199" s="84">
        <v>197</v>
      </c>
      <c r="F199" s="84">
        <f t="shared" ca="1" si="9"/>
        <v>0.87105808701548237</v>
      </c>
      <c r="G199" s="84">
        <f t="shared" ca="1" si="10"/>
        <v>767.28643474542059</v>
      </c>
      <c r="H199" s="58">
        <f t="shared" ca="1" si="11"/>
        <v>0.87105808701548237</v>
      </c>
    </row>
    <row r="200" spans="5:8" x14ac:dyDescent="0.25">
      <c r="E200" s="84">
        <v>198</v>
      </c>
      <c r="F200" s="84">
        <f t="shared" ca="1" si="9"/>
        <v>0.44501215760352153</v>
      </c>
      <c r="G200" s="84">
        <f t="shared" ca="1" si="10"/>
        <v>461.5085103224651</v>
      </c>
      <c r="H200" s="58">
        <f t="shared" ca="1" si="11"/>
        <v>0.44501215760352159</v>
      </c>
    </row>
    <row r="201" spans="5:8" x14ac:dyDescent="0.25">
      <c r="E201" s="84">
        <v>199</v>
      </c>
      <c r="F201" s="84">
        <f t="shared" ca="1" si="9"/>
        <v>0.86817987819763265</v>
      </c>
      <c r="G201" s="84">
        <f t="shared" ca="1" si="10"/>
        <v>764.70348248009645</v>
      </c>
      <c r="H201" s="58">
        <f t="shared" ca="1" si="11"/>
        <v>0.86817987819763265</v>
      </c>
    </row>
    <row r="202" spans="5:8" x14ac:dyDescent="0.25">
      <c r="E202" s="84">
        <v>200</v>
      </c>
      <c r="F202" s="84">
        <f t="shared" ca="1" si="9"/>
        <v>0.51481637689842641</v>
      </c>
      <c r="G202" s="84">
        <f t="shared" ca="1" si="10"/>
        <v>510.37146382889847</v>
      </c>
      <c r="H202" s="58">
        <f t="shared" ca="1" si="11"/>
        <v>0.51481637689842641</v>
      </c>
    </row>
    <row r="203" spans="5:8" x14ac:dyDescent="0.25">
      <c r="E203" s="84">
        <v>201</v>
      </c>
      <c r="F203" s="84">
        <f t="shared" ca="1" si="9"/>
        <v>0.45103880344431513</v>
      </c>
      <c r="G203" s="84">
        <f t="shared" ca="1" si="10"/>
        <v>465.72716241102057</v>
      </c>
      <c r="H203" s="58">
        <f t="shared" ca="1" si="11"/>
        <v>0.45103880344431513</v>
      </c>
    </row>
    <row r="204" spans="5:8" x14ac:dyDescent="0.25">
      <c r="E204" s="84">
        <v>202</v>
      </c>
      <c r="F204" s="84">
        <f t="shared" ca="1" si="9"/>
        <v>0.78953915825993159</v>
      </c>
      <c r="G204" s="84">
        <f t="shared" ca="1" si="10"/>
        <v>702.6894661623495</v>
      </c>
      <c r="H204" s="58">
        <f t="shared" ca="1" si="11"/>
        <v>0.78953915825993159</v>
      </c>
    </row>
    <row r="205" spans="5:8" x14ac:dyDescent="0.25">
      <c r="E205" s="84">
        <v>203</v>
      </c>
      <c r="F205" s="84">
        <f t="shared" ca="1" si="9"/>
        <v>0.64891301858225159</v>
      </c>
      <c r="G205" s="84">
        <f t="shared" ca="1" si="10"/>
        <v>604.23911300757618</v>
      </c>
      <c r="H205" s="58">
        <f t="shared" ca="1" si="11"/>
        <v>0.6489130185822517</v>
      </c>
    </row>
    <row r="206" spans="5:8" x14ac:dyDescent="0.25">
      <c r="E206" s="84">
        <v>204</v>
      </c>
      <c r="F206" s="84">
        <f t="shared" ca="1" si="9"/>
        <v>0.46192042236075892</v>
      </c>
      <c r="G206" s="84">
        <f t="shared" ca="1" si="10"/>
        <v>473.34429565253123</v>
      </c>
      <c r="H206" s="58">
        <f t="shared" ca="1" si="11"/>
        <v>0.46192042236075892</v>
      </c>
    </row>
    <row r="207" spans="5:8" x14ac:dyDescent="0.25">
      <c r="E207" s="84">
        <v>205</v>
      </c>
      <c r="F207" s="84">
        <f t="shared" ca="1" si="9"/>
        <v>0.19601633370234628</v>
      </c>
      <c r="G207" s="84">
        <f t="shared" ca="1" si="10"/>
        <v>287.21143359164239</v>
      </c>
      <c r="H207" s="58">
        <f t="shared" ca="1" si="11"/>
        <v>0.19601633370234628</v>
      </c>
    </row>
    <row r="208" spans="5:8" x14ac:dyDescent="0.25">
      <c r="E208" s="84">
        <v>206</v>
      </c>
      <c r="F208" s="84">
        <f t="shared" ca="1" si="9"/>
        <v>0.91040793771714834</v>
      </c>
      <c r="G208" s="84">
        <f t="shared" ca="1" si="10"/>
        <v>806.01890257347827</v>
      </c>
      <c r="H208" s="58">
        <f t="shared" ca="1" si="11"/>
        <v>0.91040793771714834</v>
      </c>
    </row>
    <row r="209" spans="5:8" x14ac:dyDescent="0.25">
      <c r="E209" s="84">
        <v>207</v>
      </c>
      <c r="F209" s="84">
        <f t="shared" ca="1" si="9"/>
        <v>0.5058274564085502</v>
      </c>
      <c r="G209" s="84">
        <f t="shared" ca="1" si="10"/>
        <v>504.07921948598516</v>
      </c>
      <c r="H209" s="58">
        <f t="shared" ca="1" si="11"/>
        <v>0.5058274564085502</v>
      </c>
    </row>
    <row r="210" spans="5:8" x14ac:dyDescent="0.25">
      <c r="E210" s="84">
        <v>208</v>
      </c>
      <c r="F210" s="84">
        <f t="shared" ca="1" si="9"/>
        <v>0.62156660020516341</v>
      </c>
      <c r="G210" s="84">
        <f t="shared" ca="1" si="10"/>
        <v>585.09662014361436</v>
      </c>
      <c r="H210" s="58">
        <f t="shared" ca="1" si="11"/>
        <v>0.62156660020516341</v>
      </c>
    </row>
    <row r="211" spans="5:8" x14ac:dyDescent="0.25">
      <c r="E211" s="84">
        <v>209</v>
      </c>
      <c r="F211" s="84">
        <f t="shared" ca="1" si="9"/>
        <v>0.7537841088949776</v>
      </c>
      <c r="G211" s="84">
        <f t="shared" ca="1" si="10"/>
        <v>677.64887622648428</v>
      </c>
      <c r="H211" s="58">
        <f t="shared" ca="1" si="11"/>
        <v>0.75378410889497749</v>
      </c>
    </row>
    <row r="212" spans="5:8" x14ac:dyDescent="0.25">
      <c r="E212" s="84">
        <v>210</v>
      </c>
      <c r="F212" s="84">
        <f t="shared" ca="1" si="9"/>
        <v>0.88099839276437697</v>
      </c>
      <c r="G212" s="84">
        <f t="shared" ca="1" si="10"/>
        <v>776.43641835271637</v>
      </c>
      <c r="H212" s="58">
        <f t="shared" ca="1" si="11"/>
        <v>0.88099839276437697</v>
      </c>
    </row>
    <row r="213" spans="5:8" x14ac:dyDescent="0.25">
      <c r="E213" s="84">
        <v>211</v>
      </c>
      <c r="F213" s="84">
        <f t="shared" ca="1" si="9"/>
        <v>0.37786878284075365</v>
      </c>
      <c r="G213" s="84">
        <f t="shared" ca="1" si="10"/>
        <v>414.50814798852753</v>
      </c>
      <c r="H213" s="58">
        <f t="shared" ca="1" si="11"/>
        <v>0.37786878284075359</v>
      </c>
    </row>
    <row r="214" spans="5:8" x14ac:dyDescent="0.25">
      <c r="E214" s="84">
        <v>212</v>
      </c>
      <c r="F214" s="84">
        <f t="shared" ca="1" si="9"/>
        <v>0.49685870921970277</v>
      </c>
      <c r="G214" s="84">
        <f t="shared" ca="1" si="10"/>
        <v>497.80109645379196</v>
      </c>
      <c r="H214" s="58">
        <f t="shared" ca="1" si="11"/>
        <v>0.49685870921970282</v>
      </c>
    </row>
    <row r="215" spans="5:8" x14ac:dyDescent="0.25">
      <c r="E215" s="84">
        <v>213</v>
      </c>
      <c r="F215" s="84">
        <f t="shared" ca="1" si="9"/>
        <v>0.55119262352809706</v>
      </c>
      <c r="G215" s="84">
        <f t="shared" ca="1" si="10"/>
        <v>535.83483646966795</v>
      </c>
      <c r="H215" s="58">
        <f t="shared" ca="1" si="11"/>
        <v>0.55119262352809706</v>
      </c>
    </row>
    <row r="216" spans="5:8" x14ac:dyDescent="0.25">
      <c r="E216" s="84">
        <v>214</v>
      </c>
      <c r="F216" s="84">
        <f t="shared" ca="1" si="9"/>
        <v>0.12125970071767278</v>
      </c>
      <c r="G216" s="84">
        <f t="shared" ca="1" si="10"/>
        <v>234.88179050237096</v>
      </c>
      <c r="H216" s="58">
        <f t="shared" ca="1" si="11"/>
        <v>0.12125970071767281</v>
      </c>
    </row>
    <row r="217" spans="5:8" x14ac:dyDescent="0.25">
      <c r="E217" s="84">
        <v>215</v>
      </c>
      <c r="F217" s="84">
        <f t="shared" ca="1" si="9"/>
        <v>0.47147412919664511</v>
      </c>
      <c r="G217" s="84">
        <f t="shared" ca="1" si="10"/>
        <v>480.03189043765155</v>
      </c>
      <c r="H217" s="58">
        <f t="shared" ca="1" si="11"/>
        <v>0.47147412919664505</v>
      </c>
    </row>
    <row r="218" spans="5:8" x14ac:dyDescent="0.25">
      <c r="E218" s="84">
        <v>216</v>
      </c>
      <c r="F218" s="84">
        <f t="shared" ca="1" si="9"/>
        <v>0.57489152514307362</v>
      </c>
      <c r="G218" s="84">
        <f t="shared" ca="1" si="10"/>
        <v>552.4240676001516</v>
      </c>
      <c r="H218" s="58">
        <f t="shared" ca="1" si="11"/>
        <v>0.57489152514307373</v>
      </c>
    </row>
    <row r="219" spans="5:8" x14ac:dyDescent="0.25">
      <c r="E219" s="84">
        <v>217</v>
      </c>
      <c r="F219" s="84">
        <f t="shared" ca="1" si="9"/>
        <v>0.88496569039126827</v>
      </c>
      <c r="G219" s="84">
        <f t="shared" ca="1" si="10"/>
        <v>780.19460872019692</v>
      </c>
      <c r="H219" s="58">
        <f t="shared" ca="1" si="11"/>
        <v>0.88496569039126827</v>
      </c>
    </row>
    <row r="220" spans="5:8" x14ac:dyDescent="0.25">
      <c r="E220" s="84">
        <v>218</v>
      </c>
      <c r="F220" s="84">
        <f t="shared" ca="1" si="9"/>
        <v>7.7581826543904997E-2</v>
      </c>
      <c r="G220" s="84">
        <f t="shared" ca="1" si="10"/>
        <v>204.30727858073351</v>
      </c>
      <c r="H220" s="58">
        <f t="shared" ca="1" si="11"/>
        <v>7.7581826543905011E-2</v>
      </c>
    </row>
    <row r="221" spans="5:8" x14ac:dyDescent="0.25">
      <c r="E221" s="84">
        <v>219</v>
      </c>
      <c r="F221" s="84">
        <f t="shared" ca="1" si="9"/>
        <v>1.623728492932297E-2</v>
      </c>
      <c r="G221" s="84">
        <f t="shared" ca="1" si="10"/>
        <v>147.67829579698937</v>
      </c>
      <c r="H221" s="58">
        <f t="shared" ca="1" si="11"/>
        <v>1.6237284929322963E-2</v>
      </c>
    </row>
    <row r="222" spans="5:8" x14ac:dyDescent="0.25">
      <c r="E222" s="84">
        <v>220</v>
      </c>
      <c r="F222" s="84">
        <f t="shared" ca="1" si="9"/>
        <v>0.90364031099233388</v>
      </c>
      <c r="G222" s="84">
        <f t="shared" ca="1" si="10"/>
        <v>798.8257735612741</v>
      </c>
      <c r="H222" s="58">
        <f t="shared" ca="1" si="11"/>
        <v>0.90364031099233388</v>
      </c>
    </row>
    <row r="223" spans="5:8" x14ac:dyDescent="0.25">
      <c r="E223" s="84">
        <v>221</v>
      </c>
      <c r="F223" s="84">
        <f t="shared" ca="1" si="9"/>
        <v>0.62122858637044054</v>
      </c>
      <c r="G223" s="84">
        <f t="shared" ca="1" si="10"/>
        <v>584.86001045930834</v>
      </c>
      <c r="H223" s="58">
        <f t="shared" ca="1" si="11"/>
        <v>0.62122858637044054</v>
      </c>
    </row>
    <row r="224" spans="5:8" x14ac:dyDescent="0.25">
      <c r="E224" s="84">
        <v>222</v>
      </c>
      <c r="F224" s="84">
        <f t="shared" ca="1" si="9"/>
        <v>0.63651281352691058</v>
      </c>
      <c r="G224" s="84">
        <f t="shared" ca="1" si="10"/>
        <v>595.5589694688374</v>
      </c>
      <c r="H224" s="58">
        <f t="shared" ca="1" si="11"/>
        <v>0.63651281352691058</v>
      </c>
    </row>
    <row r="225" spans="5:8" x14ac:dyDescent="0.25">
      <c r="E225" s="84">
        <v>223</v>
      </c>
      <c r="F225" s="84">
        <f t="shared" ca="1" si="9"/>
        <v>0.41907107902614982</v>
      </c>
      <c r="G225" s="84">
        <f t="shared" ca="1" si="10"/>
        <v>443.34975531830486</v>
      </c>
      <c r="H225" s="58">
        <f t="shared" ca="1" si="11"/>
        <v>0.41907107902614982</v>
      </c>
    </row>
    <row r="226" spans="5:8" x14ac:dyDescent="0.25">
      <c r="E226" s="84">
        <v>224</v>
      </c>
      <c r="F226" s="84">
        <f t="shared" ca="1" si="9"/>
        <v>0.52019347519508929</v>
      </c>
      <c r="G226" s="84">
        <f t="shared" ca="1" si="10"/>
        <v>514.13543263656243</v>
      </c>
      <c r="H226" s="58">
        <f t="shared" ca="1" si="11"/>
        <v>0.52019347519508918</v>
      </c>
    </row>
    <row r="227" spans="5:8" x14ac:dyDescent="0.25">
      <c r="E227" s="84">
        <v>225</v>
      </c>
      <c r="F227" s="84">
        <f t="shared" ca="1" si="9"/>
        <v>0.62045375756877297</v>
      </c>
      <c r="G227" s="84">
        <f t="shared" ca="1" si="10"/>
        <v>584.31763029814101</v>
      </c>
      <c r="H227" s="58">
        <f t="shared" ca="1" si="11"/>
        <v>0.62045375756877286</v>
      </c>
    </row>
    <row r="228" spans="5:8" x14ac:dyDescent="0.25">
      <c r="E228" s="84">
        <v>226</v>
      </c>
      <c r="F228" s="84">
        <f t="shared" ca="1" si="9"/>
        <v>0.97885456260098525</v>
      </c>
      <c r="G228" s="84">
        <f t="shared" ca="1" si="10"/>
        <v>905.76049815716237</v>
      </c>
      <c r="H228" s="58">
        <f t="shared" ca="1" si="11"/>
        <v>0.97885456260098525</v>
      </c>
    </row>
    <row r="229" spans="5:8" x14ac:dyDescent="0.25">
      <c r="E229" s="84">
        <v>227</v>
      </c>
      <c r="F229" s="84">
        <f t="shared" ca="1" si="9"/>
        <v>0.32687153840614369</v>
      </c>
      <c r="G229" s="84">
        <f t="shared" ca="1" si="10"/>
        <v>378.81007688430054</v>
      </c>
      <c r="H229" s="58">
        <f t="shared" ca="1" si="11"/>
        <v>0.32687153840614364</v>
      </c>
    </row>
    <row r="230" spans="5:8" x14ac:dyDescent="0.25">
      <c r="E230" s="84">
        <v>228</v>
      </c>
      <c r="F230" s="84">
        <f t="shared" ca="1" si="9"/>
        <v>0.8428508910563931</v>
      </c>
      <c r="G230" s="84">
        <f t="shared" ca="1" si="10"/>
        <v>743.09023810622739</v>
      </c>
      <c r="H230" s="58">
        <f t="shared" ca="1" si="11"/>
        <v>0.84285089105639299</v>
      </c>
    </row>
    <row r="231" spans="5:8" x14ac:dyDescent="0.25">
      <c r="E231" s="84">
        <v>229</v>
      </c>
      <c r="F231" s="84">
        <f t="shared" ca="1" si="9"/>
        <v>7.4572483035130754E-2</v>
      </c>
      <c r="G231" s="84">
        <f t="shared" ca="1" si="10"/>
        <v>202.20073812459154</v>
      </c>
      <c r="H231" s="58">
        <f t="shared" ca="1" si="11"/>
        <v>7.4572483035130768E-2</v>
      </c>
    </row>
    <row r="232" spans="5:8" x14ac:dyDescent="0.25">
      <c r="E232" s="84">
        <v>230</v>
      </c>
      <c r="F232" s="84">
        <f t="shared" ca="1" si="9"/>
        <v>0.94753384727032697</v>
      </c>
      <c r="G232" s="84">
        <f t="shared" ca="1" si="10"/>
        <v>851.55545093718433</v>
      </c>
      <c r="H232" s="58">
        <f t="shared" ca="1" si="11"/>
        <v>0.94753384727032697</v>
      </c>
    </row>
    <row r="233" spans="5:8" x14ac:dyDescent="0.25">
      <c r="E233" s="84">
        <v>231</v>
      </c>
      <c r="F233" s="84">
        <f t="shared" ca="1" si="9"/>
        <v>1.2329971991250632E-2</v>
      </c>
      <c r="G233" s="84">
        <f t="shared" ca="1" si="10"/>
        <v>141.54751591581726</v>
      </c>
      <c r="H233" s="58">
        <f t="shared" ca="1" si="11"/>
        <v>1.2329971991250631E-2</v>
      </c>
    </row>
    <row r="234" spans="5:8" x14ac:dyDescent="0.25">
      <c r="E234" s="84">
        <v>232</v>
      </c>
      <c r="F234" s="84">
        <f t="shared" ca="1" si="9"/>
        <v>0.1770960332433319</v>
      </c>
      <c r="G234" s="84">
        <f t="shared" ca="1" si="10"/>
        <v>273.96722327033234</v>
      </c>
      <c r="H234" s="58">
        <f t="shared" ca="1" si="11"/>
        <v>0.17709603324333192</v>
      </c>
    </row>
    <row r="235" spans="5:8" x14ac:dyDescent="0.25">
      <c r="E235" s="84">
        <v>233</v>
      </c>
      <c r="F235" s="84">
        <f t="shared" ca="1" si="9"/>
        <v>0.18172785265224778</v>
      </c>
      <c r="G235" s="84">
        <f t="shared" ca="1" si="10"/>
        <v>277.20949685657342</v>
      </c>
      <c r="H235" s="58">
        <f t="shared" ca="1" si="11"/>
        <v>0.18172785265224775</v>
      </c>
    </row>
    <row r="236" spans="5:8" x14ac:dyDescent="0.25">
      <c r="E236" s="84">
        <v>234</v>
      </c>
      <c r="F236" s="84">
        <f t="shared" ca="1" si="9"/>
        <v>0.19133734923652601</v>
      </c>
      <c r="G236" s="84">
        <f t="shared" ca="1" si="10"/>
        <v>283.93614446556819</v>
      </c>
      <c r="H236" s="58">
        <f t="shared" ca="1" si="11"/>
        <v>0.19133734923652598</v>
      </c>
    </row>
    <row r="237" spans="5:8" x14ac:dyDescent="0.25">
      <c r="E237" s="84">
        <v>235</v>
      </c>
      <c r="F237" s="84">
        <f t="shared" ca="1" si="9"/>
        <v>0.67144194666237966</v>
      </c>
      <c r="G237" s="84">
        <f t="shared" ca="1" si="10"/>
        <v>620.0093626636658</v>
      </c>
      <c r="H237" s="58">
        <f t="shared" ca="1" si="11"/>
        <v>0.67144194666237966</v>
      </c>
    </row>
    <row r="238" spans="5:8" x14ac:dyDescent="0.25">
      <c r="E238" s="84">
        <v>236</v>
      </c>
      <c r="F238" s="84">
        <f t="shared" ca="1" si="9"/>
        <v>0.36629210505673593</v>
      </c>
      <c r="G238" s="84">
        <f t="shared" ca="1" si="10"/>
        <v>406.40447353971513</v>
      </c>
      <c r="H238" s="58">
        <f t="shared" ca="1" si="11"/>
        <v>0.36629210505673587</v>
      </c>
    </row>
    <row r="239" spans="5:8" x14ac:dyDescent="0.25">
      <c r="E239" s="84">
        <v>237</v>
      </c>
      <c r="F239" s="84">
        <f t="shared" ca="1" si="9"/>
        <v>6.7326825466328621E-2</v>
      </c>
      <c r="G239" s="84">
        <f t="shared" ca="1" si="10"/>
        <v>197.08633047595325</v>
      </c>
      <c r="H239" s="58">
        <f t="shared" ca="1" si="11"/>
        <v>6.7326825466328635E-2</v>
      </c>
    </row>
    <row r="240" spans="5:8" x14ac:dyDescent="0.25">
      <c r="E240" s="84">
        <v>238</v>
      </c>
      <c r="F240" s="84">
        <f t="shared" ca="1" si="9"/>
        <v>0.12292498850376199</v>
      </c>
      <c r="G240" s="84">
        <f t="shared" ca="1" si="10"/>
        <v>236.04749195263338</v>
      </c>
      <c r="H240" s="58">
        <f t="shared" ca="1" si="11"/>
        <v>0.12292498850376198</v>
      </c>
    </row>
    <row r="241" spans="5:8" x14ac:dyDescent="0.25">
      <c r="E241" s="84">
        <v>239</v>
      </c>
      <c r="F241" s="84">
        <f t="shared" ca="1" si="9"/>
        <v>0.95173431416029419</v>
      </c>
      <c r="G241" s="84">
        <f t="shared" ca="1" si="10"/>
        <v>857.62167281262066</v>
      </c>
      <c r="H241" s="58">
        <f t="shared" ca="1" si="11"/>
        <v>0.95173431416029419</v>
      </c>
    </row>
    <row r="242" spans="5:8" x14ac:dyDescent="0.25">
      <c r="E242" s="84">
        <v>240</v>
      </c>
      <c r="F242" s="84">
        <f t="shared" ca="1" si="9"/>
        <v>0.27445184259192545</v>
      </c>
      <c r="G242" s="84">
        <f t="shared" ca="1" si="10"/>
        <v>342.11628981434785</v>
      </c>
      <c r="H242" s="58">
        <f t="shared" ca="1" si="11"/>
        <v>0.27445184259192551</v>
      </c>
    </row>
    <row r="243" spans="5:8" x14ac:dyDescent="0.25">
      <c r="E243" s="84">
        <v>241</v>
      </c>
      <c r="F243" s="84">
        <f t="shared" ca="1" si="9"/>
        <v>0.51591023820545379</v>
      </c>
      <c r="G243" s="84">
        <f t="shared" ca="1" si="10"/>
        <v>511.13716674381766</v>
      </c>
      <c r="H243" s="58">
        <f t="shared" ca="1" si="11"/>
        <v>0.51591023820545379</v>
      </c>
    </row>
    <row r="244" spans="5:8" x14ac:dyDescent="0.25">
      <c r="E244" s="84">
        <v>242</v>
      </c>
      <c r="F244" s="84">
        <f t="shared" ca="1" si="9"/>
        <v>0.86561280352302361</v>
      </c>
      <c r="G244" s="84">
        <f t="shared" ca="1" si="10"/>
        <v>762.42343861329653</v>
      </c>
      <c r="H244" s="58">
        <f t="shared" ca="1" si="11"/>
        <v>0.86561280352302361</v>
      </c>
    </row>
    <row r="245" spans="5:8" x14ac:dyDescent="0.25">
      <c r="E245" s="84">
        <v>243</v>
      </c>
      <c r="F245" s="84">
        <f t="shared" ca="1" si="9"/>
        <v>0.67400607797121204</v>
      </c>
      <c r="G245" s="84">
        <f t="shared" ca="1" si="10"/>
        <v>621.80425457984848</v>
      </c>
      <c r="H245" s="58">
        <f t="shared" ca="1" si="11"/>
        <v>0.67400607797121215</v>
      </c>
    </row>
    <row r="246" spans="5:8" x14ac:dyDescent="0.25">
      <c r="E246" s="84">
        <v>244</v>
      </c>
      <c r="F246" s="84">
        <f t="shared" ca="1" si="9"/>
        <v>0.89835918738181952</v>
      </c>
      <c r="G246" s="84">
        <f t="shared" ca="1" si="10"/>
        <v>793.38649293999242</v>
      </c>
      <c r="H246" s="58">
        <f t="shared" ca="1" si="11"/>
        <v>0.89835918738181952</v>
      </c>
    </row>
    <row r="247" spans="5:8" x14ac:dyDescent="0.25">
      <c r="E247" s="84">
        <v>245</v>
      </c>
      <c r="F247" s="84">
        <f t="shared" ca="1" si="9"/>
        <v>0.24751723288023963</v>
      </c>
      <c r="G247" s="84">
        <f t="shared" ca="1" si="10"/>
        <v>323.26206301616776</v>
      </c>
      <c r="H247" s="58">
        <f t="shared" ca="1" si="11"/>
        <v>0.24751723288023966</v>
      </c>
    </row>
    <row r="248" spans="5:8" x14ac:dyDescent="0.25">
      <c r="E248" s="84">
        <v>246</v>
      </c>
      <c r="F248" s="84">
        <f t="shared" ca="1" si="9"/>
        <v>1.6366900117242178E-2</v>
      </c>
      <c r="G248" s="84">
        <f t="shared" ca="1" si="10"/>
        <v>147.86821509534175</v>
      </c>
      <c r="H248" s="58">
        <f t="shared" ca="1" si="11"/>
        <v>1.6366900117242171E-2</v>
      </c>
    </row>
    <row r="249" spans="5:8" x14ac:dyDescent="0.25">
      <c r="E249" s="84">
        <v>247</v>
      </c>
      <c r="F249" s="84">
        <f t="shared" ca="1" si="9"/>
        <v>0.26841382434218108</v>
      </c>
      <c r="G249" s="84">
        <f t="shared" ca="1" si="10"/>
        <v>337.88967703952676</v>
      </c>
      <c r="H249" s="58">
        <f t="shared" ca="1" si="11"/>
        <v>0.26841382434218108</v>
      </c>
    </row>
    <row r="250" spans="5:8" x14ac:dyDescent="0.25">
      <c r="E250" s="84">
        <v>248</v>
      </c>
      <c r="F250" s="84">
        <f t="shared" ca="1" si="9"/>
        <v>0.78675501680916238</v>
      </c>
      <c r="G250" s="84">
        <f t="shared" ca="1" si="10"/>
        <v>700.7293984699603</v>
      </c>
      <c r="H250" s="58">
        <f t="shared" ca="1" si="11"/>
        <v>0.78675501680916238</v>
      </c>
    </row>
    <row r="251" spans="5:8" x14ac:dyDescent="0.25">
      <c r="E251" s="84">
        <v>249</v>
      </c>
      <c r="F251" s="84">
        <f t="shared" ca="1" si="9"/>
        <v>0.2703514369851806</v>
      </c>
      <c r="G251" s="84">
        <f t="shared" ca="1" si="10"/>
        <v>339.24600588962642</v>
      </c>
      <c r="H251" s="58">
        <f t="shared" ca="1" si="11"/>
        <v>0.2703514369851806</v>
      </c>
    </row>
    <row r="252" spans="5:8" x14ac:dyDescent="0.25">
      <c r="E252" s="84">
        <v>250</v>
      </c>
      <c r="F252" s="84">
        <f t="shared" ca="1" si="9"/>
        <v>0.40127078349791334</v>
      </c>
      <c r="G252" s="84">
        <f t="shared" ca="1" si="10"/>
        <v>430.88954844853936</v>
      </c>
      <c r="H252" s="58">
        <f t="shared" ca="1" si="11"/>
        <v>0.40127078349791334</v>
      </c>
    </row>
    <row r="253" spans="5:8" x14ac:dyDescent="0.25">
      <c r="E253" s="84">
        <v>251</v>
      </c>
      <c r="F253" s="84">
        <f t="shared" ca="1" si="9"/>
        <v>0.52682365416395172</v>
      </c>
      <c r="G253" s="84">
        <f t="shared" ca="1" si="10"/>
        <v>518.77655791476627</v>
      </c>
      <c r="H253" s="58">
        <f t="shared" ca="1" si="11"/>
        <v>0.52682365416395183</v>
      </c>
    </row>
    <row r="254" spans="5:8" x14ac:dyDescent="0.25">
      <c r="E254" s="84">
        <v>252</v>
      </c>
      <c r="F254" s="84">
        <f t="shared" ca="1" si="9"/>
        <v>0.16771200642679718</v>
      </c>
      <c r="G254" s="84">
        <f t="shared" ca="1" si="10"/>
        <v>267.39840449875805</v>
      </c>
      <c r="H254" s="58">
        <f t="shared" ca="1" si="11"/>
        <v>0.16771200642679723</v>
      </c>
    </row>
    <row r="255" spans="5:8" x14ac:dyDescent="0.25">
      <c r="E255" s="84">
        <v>253</v>
      </c>
      <c r="F255" s="84">
        <f t="shared" ca="1" si="9"/>
        <v>0.4301378438626825</v>
      </c>
      <c r="G255" s="84">
        <f t="shared" ca="1" si="10"/>
        <v>451.09649070387775</v>
      </c>
      <c r="H255" s="58">
        <f t="shared" ca="1" si="11"/>
        <v>0.4301378438626825</v>
      </c>
    </row>
    <row r="256" spans="5:8" x14ac:dyDescent="0.25">
      <c r="E256" s="84">
        <v>254</v>
      </c>
      <c r="F256" s="84">
        <f t="shared" ca="1" si="9"/>
        <v>0.70014263841167179</v>
      </c>
      <c r="G256" s="84">
        <f t="shared" ca="1" si="10"/>
        <v>640.0998468881703</v>
      </c>
      <c r="H256" s="58">
        <f t="shared" ca="1" si="11"/>
        <v>0.7001426384116719</v>
      </c>
    </row>
    <row r="257" spans="5:8" x14ac:dyDescent="0.25">
      <c r="E257" s="84">
        <v>255</v>
      </c>
      <c r="F257" s="84">
        <f t="shared" ca="1" si="9"/>
        <v>0.38219607755671337</v>
      </c>
      <c r="G257" s="84">
        <f t="shared" ca="1" si="10"/>
        <v>417.53725428969938</v>
      </c>
      <c r="H257" s="58">
        <f t="shared" ca="1" si="11"/>
        <v>0.38219607755671342</v>
      </c>
    </row>
    <row r="258" spans="5:8" x14ac:dyDescent="0.25">
      <c r="E258" s="84">
        <v>256</v>
      </c>
      <c r="F258" s="84">
        <f t="shared" ca="1" si="9"/>
        <v>0.90676844156772762</v>
      </c>
      <c r="G258" s="84">
        <f t="shared" ca="1" si="10"/>
        <v>802.11807929587303</v>
      </c>
      <c r="H258" s="58">
        <f t="shared" ca="1" si="11"/>
        <v>0.90676844156772762</v>
      </c>
    </row>
    <row r="259" spans="5:8" x14ac:dyDescent="0.25">
      <c r="E259" s="84">
        <v>257</v>
      </c>
      <c r="F259" s="84">
        <f t="shared" ref="F259:F322" ca="1" si="12">RAND()</f>
        <v>0.5781647699299598</v>
      </c>
      <c r="G259" s="84">
        <f t="shared" ca="1" si="10"/>
        <v>554.71533895097184</v>
      </c>
      <c r="H259" s="58">
        <f t="shared" ca="1" si="11"/>
        <v>0.5781647699299598</v>
      </c>
    </row>
    <row r="260" spans="5:8" x14ac:dyDescent="0.25">
      <c r="E260" s="84">
        <v>258</v>
      </c>
      <c r="F260" s="84">
        <f t="shared" ca="1" si="12"/>
        <v>0.77541092927302246</v>
      </c>
      <c r="G260" s="84">
        <f t="shared" ref="G260:G323" ca="1" si="13">IF(F260&lt;(($C$3-$C$2)/($C$5+$C$4-$C$3-$C$2)),$C$2+SQRT(F260*($C$5+$C$4-$C$3-$C$2)*($C$3-$C$2)),IF(F260&lt;1-(($C$5-$C$4)/($C$5+$C$4-$C$3-$C$2)),(F260*($C$5+$C$4-$C$3-$C$2)+$C$2+$C$3)/2,$C$5-SQRT((1-F260)*($C$5+$C$4-$C$3-$C$2)*($C$5-$C$4))))</f>
        <v>692.78765049111576</v>
      </c>
      <c r="H260" s="58">
        <f t="shared" ref="H260:H323" ca="1" si="14">IF(G260&lt;$C$3,(1/($C$5+$C$4-$C$3-$C$2))*(1/($C$3-$C$2))*(G260-$C$2)^2,IF(G260&lt;$C$4,(1/($C$5+$C$4-$C$3-$C$2))*(2*G260-$C$2-$C$3),1-(1/($C$5+$C$4-$C$3-$C$2))*(1/($C$5-$C$4))*($C$5-G260)^2))</f>
        <v>0.77541092927302246</v>
      </c>
    </row>
    <row r="261" spans="5:8" x14ac:dyDescent="0.25">
      <c r="E261" s="84">
        <v>259</v>
      </c>
      <c r="F261" s="84">
        <f t="shared" ca="1" si="12"/>
        <v>0.5369040933092265</v>
      </c>
      <c r="G261" s="84">
        <f t="shared" ca="1" si="13"/>
        <v>525.83286531645854</v>
      </c>
      <c r="H261" s="58">
        <f t="shared" ca="1" si="14"/>
        <v>0.5369040933092265</v>
      </c>
    </row>
    <row r="262" spans="5:8" x14ac:dyDescent="0.25">
      <c r="E262" s="84">
        <v>260</v>
      </c>
      <c r="F262" s="84">
        <f t="shared" ca="1" si="12"/>
        <v>0.2643449138954389</v>
      </c>
      <c r="G262" s="84">
        <f t="shared" ca="1" si="13"/>
        <v>335.0414397268072</v>
      </c>
      <c r="H262" s="58">
        <f t="shared" ca="1" si="14"/>
        <v>0.26434491389543885</v>
      </c>
    </row>
    <row r="263" spans="5:8" x14ac:dyDescent="0.25">
      <c r="E263" s="84">
        <v>261</v>
      </c>
      <c r="F263" s="84">
        <f t="shared" ca="1" si="12"/>
        <v>0.2108606046851309</v>
      </c>
      <c r="G263" s="84">
        <f t="shared" ca="1" si="13"/>
        <v>297.60242327959162</v>
      </c>
      <c r="H263" s="58">
        <f t="shared" ca="1" si="14"/>
        <v>0.21086060468513088</v>
      </c>
    </row>
    <row r="264" spans="5:8" x14ac:dyDescent="0.25">
      <c r="E264" s="84">
        <v>262</v>
      </c>
      <c r="F264" s="84">
        <f t="shared" ca="1" si="12"/>
        <v>0.29890647512232782</v>
      </c>
      <c r="G264" s="84">
        <f t="shared" ca="1" si="13"/>
        <v>359.23453258562949</v>
      </c>
      <c r="H264" s="58">
        <f t="shared" ca="1" si="14"/>
        <v>0.29890647512232787</v>
      </c>
    </row>
    <row r="265" spans="5:8" x14ac:dyDescent="0.25">
      <c r="E265" s="84">
        <v>263</v>
      </c>
      <c r="F265" s="84">
        <f t="shared" ca="1" si="12"/>
        <v>0.96713263334699984</v>
      </c>
      <c r="G265" s="84">
        <f t="shared" ca="1" si="13"/>
        <v>882.50832372350771</v>
      </c>
      <c r="H265" s="58">
        <f t="shared" ca="1" si="14"/>
        <v>0.96713263334699984</v>
      </c>
    </row>
    <row r="266" spans="5:8" x14ac:dyDescent="0.25">
      <c r="E266" s="84">
        <v>264</v>
      </c>
      <c r="F266" s="84">
        <f t="shared" ca="1" si="12"/>
        <v>0.5790401957157435</v>
      </c>
      <c r="G266" s="84">
        <f t="shared" ca="1" si="13"/>
        <v>555.32813700102042</v>
      </c>
      <c r="H266" s="58">
        <f t="shared" ca="1" si="14"/>
        <v>0.5790401957157435</v>
      </c>
    </row>
    <row r="267" spans="5:8" x14ac:dyDescent="0.25">
      <c r="E267" s="84">
        <v>265</v>
      </c>
      <c r="F267" s="84">
        <f t="shared" ca="1" si="12"/>
        <v>0.71408308540908449</v>
      </c>
      <c r="G267" s="84">
        <f t="shared" ca="1" si="13"/>
        <v>649.85815978635912</v>
      </c>
      <c r="H267" s="58">
        <f t="shared" ca="1" si="14"/>
        <v>0.71408308540908449</v>
      </c>
    </row>
    <row r="268" spans="5:8" x14ac:dyDescent="0.25">
      <c r="E268" s="84">
        <v>266</v>
      </c>
      <c r="F268" s="84">
        <f t="shared" ca="1" si="12"/>
        <v>0.33512146841943857</v>
      </c>
      <c r="G268" s="84">
        <f t="shared" ca="1" si="13"/>
        <v>384.58502789360699</v>
      </c>
      <c r="H268" s="58">
        <f t="shared" ca="1" si="14"/>
        <v>0.33512146841943857</v>
      </c>
    </row>
    <row r="269" spans="5:8" x14ac:dyDescent="0.25">
      <c r="E269" s="84">
        <v>267</v>
      </c>
      <c r="F269" s="84">
        <f t="shared" ca="1" si="12"/>
        <v>0.20703692558757958</v>
      </c>
      <c r="G269" s="84">
        <f t="shared" ca="1" si="13"/>
        <v>294.92584791130571</v>
      </c>
      <c r="H269" s="58">
        <f t="shared" ca="1" si="14"/>
        <v>0.20703692558757958</v>
      </c>
    </row>
    <row r="270" spans="5:8" x14ac:dyDescent="0.25">
      <c r="E270" s="84">
        <v>268</v>
      </c>
      <c r="F270" s="84">
        <f t="shared" ca="1" si="12"/>
        <v>0.75938569760042895</v>
      </c>
      <c r="G270" s="84">
        <f t="shared" ca="1" si="13"/>
        <v>681.56998832030024</v>
      </c>
      <c r="H270" s="58">
        <f t="shared" ca="1" si="14"/>
        <v>0.75938569760042895</v>
      </c>
    </row>
    <row r="271" spans="5:8" x14ac:dyDescent="0.25">
      <c r="E271" s="84">
        <v>269</v>
      </c>
      <c r="F271" s="84">
        <f t="shared" ca="1" si="12"/>
        <v>0.69099005988067419</v>
      </c>
      <c r="G271" s="84">
        <f t="shared" ca="1" si="13"/>
        <v>633.69304191647188</v>
      </c>
      <c r="H271" s="58">
        <f t="shared" ca="1" si="14"/>
        <v>0.69099005988067408</v>
      </c>
    </row>
    <row r="272" spans="5:8" x14ac:dyDescent="0.25">
      <c r="E272" s="84">
        <v>270</v>
      </c>
      <c r="F272" s="84">
        <f t="shared" ca="1" si="12"/>
        <v>0.23028044266928471</v>
      </c>
      <c r="G272" s="84">
        <f t="shared" ca="1" si="13"/>
        <v>311.19630986849927</v>
      </c>
      <c r="H272" s="58">
        <f t="shared" ca="1" si="14"/>
        <v>0.23028044266928469</v>
      </c>
    </row>
    <row r="273" spans="5:8" x14ac:dyDescent="0.25">
      <c r="E273" s="84">
        <v>271</v>
      </c>
      <c r="F273" s="84">
        <f t="shared" ca="1" si="12"/>
        <v>0.69171841283178592</v>
      </c>
      <c r="G273" s="84">
        <f t="shared" ca="1" si="13"/>
        <v>634.20288898225022</v>
      </c>
      <c r="H273" s="58">
        <f t="shared" ca="1" si="14"/>
        <v>0.69171841283178603</v>
      </c>
    </row>
    <row r="274" spans="5:8" x14ac:dyDescent="0.25">
      <c r="E274" s="84">
        <v>272</v>
      </c>
      <c r="F274" s="84">
        <f t="shared" ca="1" si="12"/>
        <v>0.50378245510633413</v>
      </c>
      <c r="G274" s="84">
        <f t="shared" ca="1" si="13"/>
        <v>502.6477185744339</v>
      </c>
      <c r="H274" s="58">
        <f t="shared" ca="1" si="14"/>
        <v>0.50378245510633413</v>
      </c>
    </row>
    <row r="275" spans="5:8" x14ac:dyDescent="0.25">
      <c r="E275" s="84">
        <v>273</v>
      </c>
      <c r="F275" s="84">
        <f t="shared" ca="1" si="12"/>
        <v>0.42189509792392366</v>
      </c>
      <c r="G275" s="84">
        <f t="shared" ca="1" si="13"/>
        <v>445.32656854674656</v>
      </c>
      <c r="H275" s="58">
        <f t="shared" ca="1" si="14"/>
        <v>0.42189509792392366</v>
      </c>
    </row>
    <row r="276" spans="5:8" x14ac:dyDescent="0.25">
      <c r="E276" s="84">
        <v>274</v>
      </c>
      <c r="F276" s="84">
        <f t="shared" ca="1" si="12"/>
        <v>0.86665735665517041</v>
      </c>
      <c r="G276" s="84">
        <f t="shared" ca="1" si="13"/>
        <v>763.34854700461187</v>
      </c>
      <c r="H276" s="58">
        <f t="shared" ca="1" si="14"/>
        <v>0.86665735665517052</v>
      </c>
    </row>
    <row r="277" spans="5:8" x14ac:dyDescent="0.25">
      <c r="E277" s="84">
        <v>275</v>
      </c>
      <c r="F277" s="84">
        <f t="shared" ca="1" si="12"/>
        <v>0.37396692920446306</v>
      </c>
      <c r="G277" s="84">
        <f t="shared" ca="1" si="13"/>
        <v>411.77685044312415</v>
      </c>
      <c r="H277" s="58">
        <f t="shared" ca="1" si="14"/>
        <v>0.37396692920446306</v>
      </c>
    </row>
    <row r="278" spans="5:8" x14ac:dyDescent="0.25">
      <c r="E278" s="84">
        <v>276</v>
      </c>
      <c r="F278" s="84">
        <f t="shared" ca="1" si="12"/>
        <v>0.93110019038694403</v>
      </c>
      <c r="G278" s="84">
        <f t="shared" ca="1" si="13"/>
        <v>829.8885070388144</v>
      </c>
      <c r="H278" s="58">
        <f t="shared" ca="1" si="14"/>
        <v>0.93110019038694403</v>
      </c>
    </row>
    <row r="279" spans="5:8" x14ac:dyDescent="0.25">
      <c r="E279" s="84">
        <v>277</v>
      </c>
      <c r="F279" s="84">
        <f t="shared" ca="1" si="12"/>
        <v>0.17245002599373715</v>
      </c>
      <c r="G279" s="84">
        <f t="shared" ca="1" si="13"/>
        <v>270.71501819561604</v>
      </c>
      <c r="H279" s="58">
        <f t="shared" ca="1" si="14"/>
        <v>0.17245002599373721</v>
      </c>
    </row>
    <row r="280" spans="5:8" x14ac:dyDescent="0.25">
      <c r="E280" s="84">
        <v>278</v>
      </c>
      <c r="F280" s="84">
        <f t="shared" ca="1" si="12"/>
        <v>0.37682800237396508</v>
      </c>
      <c r="G280" s="84">
        <f t="shared" ca="1" si="13"/>
        <v>413.77960166177553</v>
      </c>
      <c r="H280" s="58">
        <f t="shared" ca="1" si="14"/>
        <v>0.37682800237396502</v>
      </c>
    </row>
    <row r="281" spans="5:8" x14ac:dyDescent="0.25">
      <c r="E281" s="84">
        <v>279</v>
      </c>
      <c r="F281" s="84">
        <f t="shared" ca="1" si="12"/>
        <v>0.81215033537489634</v>
      </c>
      <c r="G281" s="84">
        <f t="shared" ca="1" si="13"/>
        <v>719.11415282619964</v>
      </c>
      <c r="H281" s="58">
        <f t="shared" ca="1" si="14"/>
        <v>0.81215033537489634</v>
      </c>
    </row>
    <row r="282" spans="5:8" x14ac:dyDescent="0.25">
      <c r="E282" s="84">
        <v>280</v>
      </c>
      <c r="F282" s="84">
        <f t="shared" ca="1" si="12"/>
        <v>0.64670007878571989</v>
      </c>
      <c r="G282" s="84">
        <f t="shared" ca="1" si="13"/>
        <v>602.6900551500039</v>
      </c>
      <c r="H282" s="58">
        <f t="shared" ca="1" si="14"/>
        <v>0.64670007878571989</v>
      </c>
    </row>
    <row r="283" spans="5:8" x14ac:dyDescent="0.25">
      <c r="E283" s="84">
        <v>281</v>
      </c>
      <c r="F283" s="84">
        <f t="shared" ca="1" si="12"/>
        <v>6.5357004468297508E-2</v>
      </c>
      <c r="G283" s="84">
        <f t="shared" ca="1" si="13"/>
        <v>195.65553107667978</v>
      </c>
      <c r="H283" s="58">
        <f t="shared" ca="1" si="14"/>
        <v>6.5357004468297508E-2</v>
      </c>
    </row>
    <row r="284" spans="5:8" x14ac:dyDescent="0.25">
      <c r="E284" s="84">
        <v>282</v>
      </c>
      <c r="F284" s="84">
        <f t="shared" ca="1" si="12"/>
        <v>0.95336785763458587</v>
      </c>
      <c r="G284" s="84">
        <f t="shared" ca="1" si="13"/>
        <v>860.05179603341116</v>
      </c>
      <c r="H284" s="58">
        <f t="shared" ca="1" si="14"/>
        <v>0.95336785763458587</v>
      </c>
    </row>
    <row r="285" spans="5:8" x14ac:dyDescent="0.25">
      <c r="E285" s="84">
        <v>283</v>
      </c>
      <c r="F285" s="84">
        <f t="shared" ca="1" si="12"/>
        <v>0.50703691975977649</v>
      </c>
      <c r="G285" s="84">
        <f t="shared" ca="1" si="13"/>
        <v>504.92584383184357</v>
      </c>
      <c r="H285" s="58">
        <f t="shared" ca="1" si="14"/>
        <v>0.50703691975977649</v>
      </c>
    </row>
    <row r="286" spans="5:8" x14ac:dyDescent="0.25">
      <c r="E286" s="84">
        <v>284</v>
      </c>
      <c r="F286" s="84">
        <f t="shared" ca="1" si="12"/>
        <v>0.56834554356222855</v>
      </c>
      <c r="G286" s="84">
        <f t="shared" ca="1" si="13"/>
        <v>547.84188049355998</v>
      </c>
      <c r="H286" s="58">
        <f t="shared" ca="1" si="14"/>
        <v>0.56834554356222855</v>
      </c>
    </row>
    <row r="287" spans="5:8" x14ac:dyDescent="0.25">
      <c r="E287" s="84">
        <v>285</v>
      </c>
      <c r="F287" s="84">
        <f t="shared" ca="1" si="12"/>
        <v>0.35194383636273541</v>
      </c>
      <c r="G287" s="84">
        <f t="shared" ca="1" si="13"/>
        <v>396.36068545391481</v>
      </c>
      <c r="H287" s="58">
        <f t="shared" ca="1" si="14"/>
        <v>0.35194383636273546</v>
      </c>
    </row>
    <row r="288" spans="5:8" x14ac:dyDescent="0.25">
      <c r="E288" s="84">
        <v>286</v>
      </c>
      <c r="F288" s="84">
        <f t="shared" ca="1" si="12"/>
        <v>0.92073673735921335</v>
      </c>
      <c r="G288" s="84">
        <f t="shared" ca="1" si="13"/>
        <v>817.54296311424332</v>
      </c>
      <c r="H288" s="58">
        <f t="shared" ca="1" si="14"/>
        <v>0.92073673735921335</v>
      </c>
    </row>
    <row r="289" spans="5:8" x14ac:dyDescent="0.25">
      <c r="E289" s="84">
        <v>287</v>
      </c>
      <c r="F289" s="84">
        <f t="shared" ca="1" si="12"/>
        <v>0.63496523670327665</v>
      </c>
      <c r="G289" s="84">
        <f t="shared" ca="1" si="13"/>
        <v>594.47566569229366</v>
      </c>
      <c r="H289" s="58">
        <f t="shared" ca="1" si="14"/>
        <v>0.63496523670327665</v>
      </c>
    </row>
    <row r="290" spans="5:8" x14ac:dyDescent="0.25">
      <c r="E290" s="84">
        <v>288</v>
      </c>
      <c r="F290" s="84">
        <f t="shared" ca="1" si="12"/>
        <v>0.74681658309798216</v>
      </c>
      <c r="G290" s="84">
        <f t="shared" ca="1" si="13"/>
        <v>672.77160816858748</v>
      </c>
      <c r="H290" s="58">
        <f t="shared" ca="1" si="14"/>
        <v>0.74681658309798216</v>
      </c>
    </row>
    <row r="291" spans="5:8" x14ac:dyDescent="0.25">
      <c r="E291" s="84">
        <v>289</v>
      </c>
      <c r="F291" s="84">
        <f t="shared" ca="1" si="12"/>
        <v>0.91223251983694353</v>
      </c>
      <c r="G291" s="84">
        <f t="shared" ca="1" si="13"/>
        <v>808.00431862022594</v>
      </c>
      <c r="H291" s="58">
        <f t="shared" ca="1" si="14"/>
        <v>0.91223251983694353</v>
      </c>
    </row>
    <row r="292" spans="5:8" x14ac:dyDescent="0.25">
      <c r="E292" s="84">
        <v>290</v>
      </c>
      <c r="F292" s="84">
        <f t="shared" ca="1" si="12"/>
        <v>0.15283531698288622</v>
      </c>
      <c r="G292" s="84">
        <f t="shared" ca="1" si="13"/>
        <v>256.98472188802032</v>
      </c>
      <c r="H292" s="58">
        <f t="shared" ca="1" si="14"/>
        <v>0.15283531698288616</v>
      </c>
    </row>
    <row r="293" spans="5:8" x14ac:dyDescent="0.25">
      <c r="E293" s="84">
        <v>291</v>
      </c>
      <c r="F293" s="84">
        <f t="shared" ca="1" si="12"/>
        <v>0.78592450460658259</v>
      </c>
      <c r="G293" s="84">
        <f t="shared" ca="1" si="13"/>
        <v>700.14718933244046</v>
      </c>
      <c r="H293" s="58">
        <f t="shared" ca="1" si="14"/>
        <v>0.78592450460658259</v>
      </c>
    </row>
    <row r="294" spans="5:8" x14ac:dyDescent="0.25">
      <c r="E294" s="84">
        <v>292</v>
      </c>
      <c r="F294" s="84">
        <f t="shared" ca="1" si="12"/>
        <v>4.6637919255239968E-2</v>
      </c>
      <c r="G294" s="84">
        <f t="shared" ca="1" si="13"/>
        <v>180.80413786269611</v>
      </c>
      <c r="H294" s="58">
        <f t="shared" ca="1" si="14"/>
        <v>4.6637919255239996E-2</v>
      </c>
    </row>
    <row r="295" spans="5:8" x14ac:dyDescent="0.25">
      <c r="E295" s="84">
        <v>293</v>
      </c>
      <c r="F295" s="84">
        <f t="shared" ca="1" si="12"/>
        <v>0.62767841688426196</v>
      </c>
      <c r="G295" s="84">
        <f t="shared" ca="1" si="13"/>
        <v>589.37489181898331</v>
      </c>
      <c r="H295" s="58">
        <f t="shared" ca="1" si="14"/>
        <v>0.62767841688426185</v>
      </c>
    </row>
    <row r="296" spans="5:8" x14ac:dyDescent="0.25">
      <c r="E296" s="84">
        <v>294</v>
      </c>
      <c r="F296" s="84">
        <f t="shared" ca="1" si="12"/>
        <v>0.72761824015621701</v>
      </c>
      <c r="G296" s="84">
        <f t="shared" ca="1" si="13"/>
        <v>659.33276810935195</v>
      </c>
      <c r="H296" s="58">
        <f t="shared" ca="1" si="14"/>
        <v>0.72761824015621701</v>
      </c>
    </row>
    <row r="297" spans="5:8" x14ac:dyDescent="0.25">
      <c r="E297" s="84">
        <v>295</v>
      </c>
      <c r="F297" s="84">
        <f t="shared" ca="1" si="12"/>
        <v>0.48382352388573902</v>
      </c>
      <c r="G297" s="84">
        <f t="shared" ca="1" si="13"/>
        <v>488.67646672001729</v>
      </c>
      <c r="H297" s="58">
        <f t="shared" ca="1" si="14"/>
        <v>0.48382352388573896</v>
      </c>
    </row>
    <row r="298" spans="5:8" x14ac:dyDescent="0.25">
      <c r="E298" s="84">
        <v>296</v>
      </c>
      <c r="F298" s="84">
        <f t="shared" ca="1" si="12"/>
        <v>0.98582261025458373</v>
      </c>
      <c r="G298" s="84">
        <f t="shared" ca="1" si="13"/>
        <v>922.83456931322917</v>
      </c>
      <c r="H298" s="58">
        <f t="shared" ca="1" si="14"/>
        <v>0.98582261025458373</v>
      </c>
    </row>
    <row r="299" spans="5:8" x14ac:dyDescent="0.25">
      <c r="E299" s="84">
        <v>297</v>
      </c>
      <c r="F299" s="84">
        <f t="shared" ca="1" si="12"/>
        <v>0.61024331135547627</v>
      </c>
      <c r="G299" s="84">
        <f t="shared" ca="1" si="13"/>
        <v>577.17031794883337</v>
      </c>
      <c r="H299" s="58">
        <f t="shared" ca="1" si="14"/>
        <v>0.61024331135547627</v>
      </c>
    </row>
    <row r="300" spans="5:8" x14ac:dyDescent="0.25">
      <c r="E300" s="84">
        <v>298</v>
      </c>
      <c r="F300" s="84">
        <f t="shared" ca="1" si="12"/>
        <v>0.92952899959686941</v>
      </c>
      <c r="G300" s="84">
        <f t="shared" ca="1" si="13"/>
        <v>827.95982978003406</v>
      </c>
      <c r="H300" s="58">
        <f t="shared" ca="1" si="14"/>
        <v>0.92952899959686941</v>
      </c>
    </row>
    <row r="301" spans="5:8" x14ac:dyDescent="0.25">
      <c r="E301" s="84">
        <v>299</v>
      </c>
      <c r="F301" s="84">
        <f t="shared" ca="1" si="12"/>
        <v>0.97880220705611831</v>
      </c>
      <c r="G301" s="84">
        <f t="shared" ca="1" si="13"/>
        <v>905.64390302460413</v>
      </c>
      <c r="H301" s="58">
        <f t="shared" ca="1" si="14"/>
        <v>0.97880220705611831</v>
      </c>
    </row>
    <row r="302" spans="5:8" x14ac:dyDescent="0.25">
      <c r="E302" s="84">
        <v>300</v>
      </c>
      <c r="F302" s="84">
        <f t="shared" ca="1" si="12"/>
        <v>0.89113872447479892</v>
      </c>
      <c r="G302" s="84">
        <f t="shared" ca="1" si="13"/>
        <v>786.173585072881</v>
      </c>
      <c r="H302" s="58">
        <f t="shared" ca="1" si="14"/>
        <v>0.89113872447479892</v>
      </c>
    </row>
    <row r="303" spans="5:8" x14ac:dyDescent="0.25">
      <c r="E303" s="84">
        <v>301</v>
      </c>
      <c r="F303" s="84">
        <f t="shared" ca="1" si="12"/>
        <v>0.86843112534958933</v>
      </c>
      <c r="G303" s="84">
        <f t="shared" ca="1" si="13"/>
        <v>764.92782522558639</v>
      </c>
      <c r="H303" s="58">
        <f t="shared" ca="1" si="14"/>
        <v>0.86843112534958933</v>
      </c>
    </row>
    <row r="304" spans="5:8" x14ac:dyDescent="0.25">
      <c r="E304" s="84">
        <v>302</v>
      </c>
      <c r="F304" s="84">
        <f t="shared" ca="1" si="12"/>
        <v>3.4685667505315654E-2</v>
      </c>
      <c r="G304" s="84">
        <f t="shared" ca="1" si="13"/>
        <v>169.68495856886329</v>
      </c>
      <c r="H304" s="58">
        <f t="shared" ca="1" si="14"/>
        <v>3.4685667505315668E-2</v>
      </c>
    </row>
    <row r="305" spans="5:8" x14ac:dyDescent="0.25">
      <c r="E305" s="84">
        <v>303</v>
      </c>
      <c r="F305" s="84">
        <f t="shared" ca="1" si="12"/>
        <v>0.72153953771976298</v>
      </c>
      <c r="G305" s="84">
        <f t="shared" ca="1" si="13"/>
        <v>655.07767640383406</v>
      </c>
      <c r="H305" s="58">
        <f t="shared" ca="1" si="14"/>
        <v>0.72153953771976298</v>
      </c>
    </row>
    <row r="306" spans="5:8" x14ac:dyDescent="0.25">
      <c r="E306" s="84">
        <v>304</v>
      </c>
      <c r="F306" s="84">
        <f t="shared" ca="1" si="12"/>
        <v>0.47689190465611386</v>
      </c>
      <c r="G306" s="84">
        <f t="shared" ca="1" si="13"/>
        <v>483.82433325927968</v>
      </c>
      <c r="H306" s="58">
        <f t="shared" ca="1" si="14"/>
        <v>0.47689190465611381</v>
      </c>
    </row>
    <row r="307" spans="5:8" x14ac:dyDescent="0.25">
      <c r="E307" s="84">
        <v>305</v>
      </c>
      <c r="F307" s="84">
        <f t="shared" ca="1" si="12"/>
        <v>0.10283794058298668</v>
      </c>
      <c r="G307" s="84">
        <f t="shared" ca="1" si="13"/>
        <v>221.98655840809067</v>
      </c>
      <c r="H307" s="58">
        <f t="shared" ca="1" si="14"/>
        <v>0.10283794058298668</v>
      </c>
    </row>
    <row r="308" spans="5:8" x14ac:dyDescent="0.25">
      <c r="E308" s="84">
        <v>306</v>
      </c>
      <c r="F308" s="84">
        <f t="shared" ca="1" si="12"/>
        <v>0.59387078996784526</v>
      </c>
      <c r="G308" s="84">
        <f t="shared" ca="1" si="13"/>
        <v>565.70955297749174</v>
      </c>
      <c r="H308" s="58">
        <f t="shared" ca="1" si="14"/>
        <v>0.59387078996784537</v>
      </c>
    </row>
    <row r="309" spans="5:8" x14ac:dyDescent="0.25">
      <c r="E309" s="84">
        <v>307</v>
      </c>
      <c r="F309" s="84">
        <f t="shared" ca="1" si="12"/>
        <v>0.86915770053762986</v>
      </c>
      <c r="G309" s="84">
        <f t="shared" ca="1" si="13"/>
        <v>765.57780443354886</v>
      </c>
      <c r="H309" s="58">
        <f t="shared" ca="1" si="14"/>
        <v>0.86915770053762986</v>
      </c>
    </row>
    <row r="310" spans="5:8" x14ac:dyDescent="0.25">
      <c r="E310" s="84">
        <v>308</v>
      </c>
      <c r="F310" s="84">
        <f t="shared" ca="1" si="12"/>
        <v>0.43032249102495435</v>
      </c>
      <c r="G310" s="84">
        <f t="shared" ca="1" si="13"/>
        <v>451.22574371746805</v>
      </c>
      <c r="H310" s="58">
        <f t="shared" ca="1" si="14"/>
        <v>0.43032249102495435</v>
      </c>
    </row>
    <row r="311" spans="5:8" x14ac:dyDescent="0.25">
      <c r="E311" s="84">
        <v>309</v>
      </c>
      <c r="F311" s="84">
        <f t="shared" ca="1" si="12"/>
        <v>2.0942740957298978E-2</v>
      </c>
      <c r="G311" s="84">
        <f t="shared" ca="1" si="13"/>
        <v>154.14779528311246</v>
      </c>
      <c r="H311" s="58">
        <f t="shared" ca="1" si="14"/>
        <v>2.0942740957298971E-2</v>
      </c>
    </row>
    <row r="312" spans="5:8" x14ac:dyDescent="0.25">
      <c r="E312" s="84">
        <v>310</v>
      </c>
      <c r="F312" s="84">
        <f t="shared" ca="1" si="12"/>
        <v>0.31189217547279224</v>
      </c>
      <c r="G312" s="84">
        <f t="shared" ca="1" si="13"/>
        <v>368.32452283095461</v>
      </c>
      <c r="H312" s="58">
        <f t="shared" ca="1" si="14"/>
        <v>0.3118921754727923</v>
      </c>
    </row>
    <row r="313" spans="5:8" x14ac:dyDescent="0.25">
      <c r="E313" s="84">
        <v>311</v>
      </c>
      <c r="F313" s="84">
        <f t="shared" ca="1" si="12"/>
        <v>0.38874139633020788</v>
      </c>
      <c r="G313" s="84">
        <f t="shared" ca="1" si="13"/>
        <v>422.11897743114554</v>
      </c>
      <c r="H313" s="58">
        <f t="shared" ca="1" si="14"/>
        <v>0.38874139633020793</v>
      </c>
    </row>
    <row r="314" spans="5:8" x14ac:dyDescent="0.25">
      <c r="E314" s="84">
        <v>312</v>
      </c>
      <c r="F314" s="84">
        <f t="shared" ca="1" si="12"/>
        <v>0.40225004427029565</v>
      </c>
      <c r="G314" s="84">
        <f t="shared" ca="1" si="13"/>
        <v>431.57503098920694</v>
      </c>
      <c r="H314" s="58">
        <f t="shared" ca="1" si="14"/>
        <v>0.40225004427029565</v>
      </c>
    </row>
    <row r="315" spans="5:8" x14ac:dyDescent="0.25">
      <c r="E315" s="84">
        <v>313</v>
      </c>
      <c r="F315" s="84">
        <f t="shared" ca="1" si="12"/>
        <v>0.51849396452615348</v>
      </c>
      <c r="G315" s="84">
        <f t="shared" ca="1" si="13"/>
        <v>512.94577516830736</v>
      </c>
      <c r="H315" s="58">
        <f t="shared" ca="1" si="14"/>
        <v>0.51849396452615337</v>
      </c>
    </row>
    <row r="316" spans="5:8" x14ac:dyDescent="0.25">
      <c r="E316" s="84">
        <v>314</v>
      </c>
      <c r="F316" s="84">
        <f t="shared" ca="1" si="12"/>
        <v>0.74550621031215669</v>
      </c>
      <c r="G316" s="84">
        <f t="shared" ca="1" si="13"/>
        <v>671.8543472185097</v>
      </c>
      <c r="H316" s="58">
        <f t="shared" ca="1" si="14"/>
        <v>0.74550621031215669</v>
      </c>
    </row>
    <row r="317" spans="5:8" x14ac:dyDescent="0.25">
      <c r="E317" s="84">
        <v>315</v>
      </c>
      <c r="F317" s="84">
        <f t="shared" ca="1" si="12"/>
        <v>4.7303084676250995E-2</v>
      </c>
      <c r="G317" s="84">
        <f t="shared" ca="1" si="13"/>
        <v>181.37832546000894</v>
      </c>
      <c r="H317" s="58">
        <f t="shared" ca="1" si="14"/>
        <v>4.7303084676250995E-2</v>
      </c>
    </row>
    <row r="318" spans="5:8" x14ac:dyDescent="0.25">
      <c r="E318" s="84">
        <v>316</v>
      </c>
      <c r="F318" s="84">
        <f t="shared" ca="1" si="12"/>
        <v>0.30856731538325677</v>
      </c>
      <c r="G318" s="84">
        <f t="shared" ca="1" si="13"/>
        <v>365.99712076827973</v>
      </c>
      <c r="H318" s="58">
        <f t="shared" ca="1" si="14"/>
        <v>0.30856731538325677</v>
      </c>
    </row>
    <row r="319" spans="5:8" x14ac:dyDescent="0.25">
      <c r="E319" s="84">
        <v>317</v>
      </c>
      <c r="F319" s="84">
        <f t="shared" ca="1" si="12"/>
        <v>0.14677850650697122</v>
      </c>
      <c r="G319" s="84">
        <f t="shared" ca="1" si="13"/>
        <v>252.74495455487985</v>
      </c>
      <c r="H319" s="58">
        <f t="shared" ca="1" si="14"/>
        <v>0.14677850650697122</v>
      </c>
    </row>
    <row r="320" spans="5:8" x14ac:dyDescent="0.25">
      <c r="E320" s="84">
        <v>318</v>
      </c>
      <c r="F320" s="84">
        <f t="shared" ca="1" si="12"/>
        <v>0.41672843834450912</v>
      </c>
      <c r="G320" s="84">
        <f t="shared" ca="1" si="13"/>
        <v>441.7099068411564</v>
      </c>
      <c r="H320" s="58">
        <f t="shared" ca="1" si="14"/>
        <v>0.41672843834450912</v>
      </c>
    </row>
    <row r="321" spans="5:8" x14ac:dyDescent="0.25">
      <c r="E321" s="84">
        <v>319</v>
      </c>
      <c r="F321" s="84">
        <f t="shared" ca="1" si="12"/>
        <v>0.35545256589711083</v>
      </c>
      <c r="G321" s="84">
        <f t="shared" ca="1" si="13"/>
        <v>398.81679612797757</v>
      </c>
      <c r="H321" s="58">
        <f t="shared" ca="1" si="14"/>
        <v>0.35545256589711083</v>
      </c>
    </row>
    <row r="322" spans="5:8" x14ac:dyDescent="0.25">
      <c r="E322" s="84">
        <v>320</v>
      </c>
      <c r="F322" s="84">
        <f t="shared" ca="1" si="12"/>
        <v>0.8799225715454595</v>
      </c>
      <c r="G322" s="84">
        <f t="shared" ca="1" si="13"/>
        <v>775.42814078583433</v>
      </c>
      <c r="H322" s="58">
        <f t="shared" ca="1" si="14"/>
        <v>0.87992257154545939</v>
      </c>
    </row>
    <row r="323" spans="5:8" x14ac:dyDescent="0.25">
      <c r="E323" s="84">
        <v>321</v>
      </c>
      <c r="F323" s="84">
        <f t="shared" ref="F323:F386" ca="1" si="15">RAND()</f>
        <v>0.80318552591276327</v>
      </c>
      <c r="G323" s="84">
        <f t="shared" ca="1" si="13"/>
        <v>712.48986258457001</v>
      </c>
      <c r="H323" s="58">
        <f t="shared" ca="1" si="14"/>
        <v>0.80318552591276327</v>
      </c>
    </row>
    <row r="324" spans="5:8" x14ac:dyDescent="0.25">
      <c r="E324" s="84">
        <v>322</v>
      </c>
      <c r="F324" s="84">
        <f t="shared" ca="1" si="15"/>
        <v>0.27415079790207519</v>
      </c>
      <c r="G324" s="84">
        <f t="shared" ref="G324:G387" ca="1" si="16">IF(F324&lt;(($C$3-$C$2)/($C$5+$C$4-$C$3-$C$2)),$C$2+SQRT(F324*($C$5+$C$4-$C$3-$C$2)*($C$3-$C$2)),IF(F324&lt;1-(($C$5-$C$4)/($C$5+$C$4-$C$3-$C$2)),(F324*($C$5+$C$4-$C$3-$C$2)+$C$2+$C$3)/2,$C$5-SQRT((1-F324)*($C$5+$C$4-$C$3-$C$2)*($C$5-$C$4))))</f>
        <v>341.90555853145264</v>
      </c>
      <c r="H324" s="58">
        <f t="shared" ref="H324:H387" ca="1" si="17">IF(G324&lt;$C$3,(1/($C$5+$C$4-$C$3-$C$2))*(1/($C$3-$C$2))*(G324-$C$2)^2,IF(G324&lt;$C$4,(1/($C$5+$C$4-$C$3-$C$2))*(2*G324-$C$2-$C$3),1-(1/($C$5+$C$4-$C$3-$C$2))*(1/($C$5-$C$4))*($C$5-G324)^2))</f>
        <v>0.27415079790207519</v>
      </c>
    </row>
    <row r="325" spans="5:8" x14ac:dyDescent="0.25">
      <c r="E325" s="84">
        <v>323</v>
      </c>
      <c r="F325" s="84">
        <f t="shared" ca="1" si="15"/>
        <v>0.30013549487095892</v>
      </c>
      <c r="G325" s="84">
        <f t="shared" ca="1" si="16"/>
        <v>360.09484640967128</v>
      </c>
      <c r="H325" s="58">
        <f t="shared" ca="1" si="17"/>
        <v>0.30013549487095897</v>
      </c>
    </row>
    <row r="326" spans="5:8" x14ac:dyDescent="0.25">
      <c r="E326" s="84">
        <v>324</v>
      </c>
      <c r="F326" s="84">
        <f t="shared" ca="1" si="15"/>
        <v>0.47661107131426061</v>
      </c>
      <c r="G326" s="84">
        <f t="shared" ca="1" si="16"/>
        <v>483.62774991998242</v>
      </c>
      <c r="H326" s="58">
        <f t="shared" ca="1" si="17"/>
        <v>0.47661107131426061</v>
      </c>
    </row>
    <row r="327" spans="5:8" x14ac:dyDescent="0.25">
      <c r="E327" s="84">
        <v>325</v>
      </c>
      <c r="F327" s="84">
        <f t="shared" ca="1" si="15"/>
        <v>0.25279180748527719</v>
      </c>
      <c r="G327" s="84">
        <f t="shared" ca="1" si="16"/>
        <v>326.954265239694</v>
      </c>
      <c r="H327" s="58">
        <f t="shared" ca="1" si="17"/>
        <v>0.25279180748527713</v>
      </c>
    </row>
    <row r="328" spans="5:8" x14ac:dyDescent="0.25">
      <c r="E328" s="84">
        <v>326</v>
      </c>
      <c r="F328" s="84">
        <f t="shared" ca="1" si="15"/>
        <v>0.1989603947409555</v>
      </c>
      <c r="G328" s="84">
        <f t="shared" ca="1" si="16"/>
        <v>289.27227631866884</v>
      </c>
      <c r="H328" s="58">
        <f t="shared" ca="1" si="17"/>
        <v>0.1989603947409555</v>
      </c>
    </row>
    <row r="329" spans="5:8" x14ac:dyDescent="0.25">
      <c r="E329" s="84">
        <v>327</v>
      </c>
      <c r="F329" s="84">
        <f t="shared" ca="1" si="15"/>
        <v>0.66197157708675147</v>
      </c>
      <c r="G329" s="84">
        <f t="shared" ca="1" si="16"/>
        <v>613.38010396072605</v>
      </c>
      <c r="H329" s="58">
        <f t="shared" ca="1" si="17"/>
        <v>0.66197157708675147</v>
      </c>
    </row>
    <row r="330" spans="5:8" x14ac:dyDescent="0.25">
      <c r="E330" s="84">
        <v>328</v>
      </c>
      <c r="F330" s="84">
        <f t="shared" ca="1" si="15"/>
        <v>0.55010871390749239</v>
      </c>
      <c r="G330" s="84">
        <f t="shared" ca="1" si="16"/>
        <v>535.07609973524472</v>
      </c>
      <c r="H330" s="58">
        <f t="shared" ca="1" si="17"/>
        <v>0.5501087139074925</v>
      </c>
    </row>
    <row r="331" spans="5:8" x14ac:dyDescent="0.25">
      <c r="E331" s="84">
        <v>329</v>
      </c>
      <c r="F331" s="84">
        <f t="shared" ca="1" si="15"/>
        <v>0.53212026884434571</v>
      </c>
      <c r="G331" s="84">
        <f t="shared" ca="1" si="16"/>
        <v>522.48418819104199</v>
      </c>
      <c r="H331" s="58">
        <f t="shared" ca="1" si="17"/>
        <v>0.53212026884434571</v>
      </c>
    </row>
    <row r="332" spans="5:8" x14ac:dyDescent="0.25">
      <c r="E332" s="84">
        <v>330</v>
      </c>
      <c r="F332" s="84">
        <f t="shared" ca="1" si="15"/>
        <v>0.73021424208643082</v>
      </c>
      <c r="G332" s="84">
        <f t="shared" ca="1" si="16"/>
        <v>661.14996946050155</v>
      </c>
      <c r="H332" s="58">
        <f t="shared" ca="1" si="17"/>
        <v>0.73021424208643082</v>
      </c>
    </row>
    <row r="333" spans="5:8" x14ac:dyDescent="0.25">
      <c r="E333" s="84">
        <v>331</v>
      </c>
      <c r="F333" s="84">
        <f t="shared" ca="1" si="15"/>
        <v>5.2814518170969049E-2</v>
      </c>
      <c r="G333" s="84">
        <f t="shared" ca="1" si="16"/>
        <v>185.98856054113051</v>
      </c>
      <c r="H333" s="58">
        <f t="shared" ca="1" si="17"/>
        <v>5.2814518170969049E-2</v>
      </c>
    </row>
    <row r="334" spans="5:8" x14ac:dyDescent="0.25">
      <c r="E334" s="84">
        <v>332</v>
      </c>
      <c r="F334" s="84">
        <f t="shared" ca="1" si="15"/>
        <v>0.7712522653519257</v>
      </c>
      <c r="G334" s="84">
        <f t="shared" ca="1" si="16"/>
        <v>689.87658574634804</v>
      </c>
      <c r="H334" s="58">
        <f t="shared" ca="1" si="17"/>
        <v>0.77125226535192581</v>
      </c>
    </row>
    <row r="335" spans="5:8" x14ac:dyDescent="0.25">
      <c r="E335" s="84">
        <v>333</v>
      </c>
      <c r="F335" s="84">
        <f t="shared" ca="1" si="15"/>
        <v>0.45579605992085326</v>
      </c>
      <c r="G335" s="84">
        <f t="shared" ca="1" si="16"/>
        <v>469.05724194459731</v>
      </c>
      <c r="H335" s="58">
        <f t="shared" ca="1" si="17"/>
        <v>0.45579605992085331</v>
      </c>
    </row>
    <row r="336" spans="5:8" x14ac:dyDescent="0.25">
      <c r="E336" s="84">
        <v>334</v>
      </c>
      <c r="F336" s="84">
        <f t="shared" ca="1" si="15"/>
        <v>2.3099050409901567E-3</v>
      </c>
      <c r="G336" s="84">
        <f t="shared" ca="1" si="16"/>
        <v>117.98295597888796</v>
      </c>
      <c r="H336" s="58">
        <f t="shared" ca="1" si="17"/>
        <v>2.309905040990158E-3</v>
      </c>
    </row>
    <row r="337" spans="5:8" x14ac:dyDescent="0.25">
      <c r="E337" s="84">
        <v>335</v>
      </c>
      <c r="F337" s="84">
        <f t="shared" ca="1" si="15"/>
        <v>0.20227889704569679</v>
      </c>
      <c r="G337" s="84">
        <f t="shared" ca="1" si="16"/>
        <v>291.59522793198778</v>
      </c>
      <c r="H337" s="58">
        <f t="shared" ca="1" si="17"/>
        <v>0.20227889704569682</v>
      </c>
    </row>
    <row r="338" spans="5:8" x14ac:dyDescent="0.25">
      <c r="E338" s="84">
        <v>336</v>
      </c>
      <c r="F338" s="84">
        <f t="shared" ca="1" si="15"/>
        <v>0.15296376060597505</v>
      </c>
      <c r="G338" s="84">
        <f t="shared" ca="1" si="16"/>
        <v>257.07463242418254</v>
      </c>
      <c r="H338" s="58">
        <f t="shared" ca="1" si="17"/>
        <v>0.15296376060597505</v>
      </c>
    </row>
    <row r="339" spans="5:8" x14ac:dyDescent="0.25">
      <c r="E339" s="84">
        <v>337</v>
      </c>
      <c r="F339" s="84">
        <f t="shared" ca="1" si="15"/>
        <v>0.55140273446224419</v>
      </c>
      <c r="G339" s="84">
        <f t="shared" ca="1" si="16"/>
        <v>535.98191412357096</v>
      </c>
      <c r="H339" s="58">
        <f t="shared" ca="1" si="17"/>
        <v>0.55140273446224419</v>
      </c>
    </row>
    <row r="340" spans="5:8" x14ac:dyDescent="0.25">
      <c r="E340" s="84">
        <v>338</v>
      </c>
      <c r="F340" s="84">
        <f t="shared" ca="1" si="15"/>
        <v>2.5312834100591597E-2</v>
      </c>
      <c r="G340" s="84">
        <f t="shared" ca="1" si="16"/>
        <v>159.52979736302504</v>
      </c>
      <c r="H340" s="58">
        <f t="shared" ca="1" si="17"/>
        <v>2.5312834100591593E-2</v>
      </c>
    </row>
    <row r="341" spans="5:8" x14ac:dyDescent="0.25">
      <c r="E341" s="84">
        <v>339</v>
      </c>
      <c r="F341" s="84">
        <f t="shared" ca="1" si="15"/>
        <v>5.8212266034405102E-2</v>
      </c>
      <c r="G341" s="84">
        <f t="shared" ca="1" si="16"/>
        <v>190.2757843766351</v>
      </c>
      <c r="H341" s="58">
        <f t="shared" ca="1" si="17"/>
        <v>5.8212266034405095E-2</v>
      </c>
    </row>
    <row r="342" spans="5:8" x14ac:dyDescent="0.25">
      <c r="E342" s="84">
        <v>340</v>
      </c>
      <c r="F342" s="84">
        <f t="shared" ca="1" si="15"/>
        <v>0.52886295733813826</v>
      </c>
      <c r="G342" s="84">
        <f t="shared" ca="1" si="16"/>
        <v>520.20407013669683</v>
      </c>
      <c r="H342" s="58">
        <f t="shared" ca="1" si="17"/>
        <v>0.52886295733813837</v>
      </c>
    </row>
    <row r="343" spans="5:8" x14ac:dyDescent="0.25">
      <c r="E343" s="84">
        <v>341</v>
      </c>
      <c r="F343" s="84">
        <f t="shared" ca="1" si="15"/>
        <v>0.32832759708630133</v>
      </c>
      <c r="G343" s="84">
        <f t="shared" ca="1" si="16"/>
        <v>379.82931796041089</v>
      </c>
      <c r="H343" s="58">
        <f t="shared" ca="1" si="17"/>
        <v>0.32832759708630127</v>
      </c>
    </row>
    <row r="344" spans="5:8" x14ac:dyDescent="0.25">
      <c r="E344" s="84">
        <v>342</v>
      </c>
      <c r="F344" s="84">
        <f t="shared" ca="1" si="15"/>
        <v>0.17266888856297846</v>
      </c>
      <c r="G344" s="84">
        <f t="shared" ca="1" si="16"/>
        <v>270.86822199408493</v>
      </c>
      <c r="H344" s="58">
        <f t="shared" ca="1" si="17"/>
        <v>0.17266888856297849</v>
      </c>
    </row>
    <row r="345" spans="5:8" x14ac:dyDescent="0.25">
      <c r="E345" s="84">
        <v>343</v>
      </c>
      <c r="F345" s="84">
        <f t="shared" ca="1" si="15"/>
        <v>0.45017670040251501</v>
      </c>
      <c r="G345" s="84">
        <f t="shared" ca="1" si="16"/>
        <v>465.1236902817605</v>
      </c>
      <c r="H345" s="58">
        <f t="shared" ca="1" si="17"/>
        <v>0.45017670040251501</v>
      </c>
    </row>
    <row r="346" spans="5:8" x14ac:dyDescent="0.25">
      <c r="E346" s="84">
        <v>344</v>
      </c>
      <c r="F346" s="84">
        <f t="shared" ca="1" si="15"/>
        <v>8.4652387063179457E-2</v>
      </c>
      <c r="G346" s="84">
        <f t="shared" ca="1" si="16"/>
        <v>209.25667094422562</v>
      </c>
      <c r="H346" s="58">
        <f t="shared" ca="1" si="17"/>
        <v>8.4652387063179457E-2</v>
      </c>
    </row>
    <row r="347" spans="5:8" x14ac:dyDescent="0.25">
      <c r="E347" s="84">
        <v>345</v>
      </c>
      <c r="F347" s="84">
        <f t="shared" ca="1" si="15"/>
        <v>0.81748906806155119</v>
      </c>
      <c r="G347" s="84">
        <f t="shared" ca="1" si="16"/>
        <v>723.13434410503623</v>
      </c>
      <c r="H347" s="58">
        <f t="shared" ca="1" si="17"/>
        <v>0.81748906806155119</v>
      </c>
    </row>
    <row r="348" spans="5:8" x14ac:dyDescent="0.25">
      <c r="E348" s="84">
        <v>346</v>
      </c>
      <c r="F348" s="84">
        <f t="shared" ca="1" si="15"/>
        <v>0.41234988785191751</v>
      </c>
      <c r="G348" s="84">
        <f t="shared" ca="1" si="16"/>
        <v>438.64492149634225</v>
      </c>
      <c r="H348" s="58">
        <f t="shared" ca="1" si="17"/>
        <v>0.41234988785191751</v>
      </c>
    </row>
    <row r="349" spans="5:8" x14ac:dyDescent="0.25">
      <c r="E349" s="84">
        <v>347</v>
      </c>
      <c r="F349" s="84">
        <f t="shared" ca="1" si="15"/>
        <v>0.72432587685155359</v>
      </c>
      <c r="G349" s="84">
        <f t="shared" ca="1" si="16"/>
        <v>657.0281137960875</v>
      </c>
      <c r="H349" s="58">
        <f t="shared" ca="1" si="17"/>
        <v>0.72432587685155359</v>
      </c>
    </row>
    <row r="350" spans="5:8" x14ac:dyDescent="0.25">
      <c r="E350" s="84">
        <v>348</v>
      </c>
      <c r="F350" s="84">
        <f t="shared" ca="1" si="15"/>
        <v>8.6301922066617576E-2</v>
      </c>
      <c r="G350" s="84">
        <f t="shared" ca="1" si="16"/>
        <v>210.41134544663231</v>
      </c>
      <c r="H350" s="58">
        <f t="shared" ca="1" si="17"/>
        <v>8.630192206661759E-2</v>
      </c>
    </row>
    <row r="351" spans="5:8" x14ac:dyDescent="0.25">
      <c r="E351" s="84">
        <v>349</v>
      </c>
      <c r="F351" s="84">
        <f t="shared" ca="1" si="15"/>
        <v>0.13710003887231448</v>
      </c>
      <c r="G351" s="84">
        <f t="shared" ca="1" si="16"/>
        <v>245.97002721062012</v>
      </c>
      <c r="H351" s="58">
        <f t="shared" ca="1" si="17"/>
        <v>0.13710003887231445</v>
      </c>
    </row>
    <row r="352" spans="5:8" x14ac:dyDescent="0.25">
      <c r="E352" s="84">
        <v>350</v>
      </c>
      <c r="F352" s="84">
        <f t="shared" ca="1" si="15"/>
        <v>0.53436831514938576</v>
      </c>
      <c r="G352" s="84">
        <f t="shared" ca="1" si="16"/>
        <v>524.05782060457</v>
      </c>
      <c r="H352" s="58">
        <f t="shared" ca="1" si="17"/>
        <v>0.53436831514938576</v>
      </c>
    </row>
    <row r="353" spans="5:8" x14ac:dyDescent="0.25">
      <c r="E353" s="84">
        <v>351</v>
      </c>
      <c r="F353" s="84">
        <f t="shared" ca="1" si="15"/>
        <v>0.36953556253332642</v>
      </c>
      <c r="G353" s="84">
        <f t="shared" ca="1" si="16"/>
        <v>408.67489377332851</v>
      </c>
      <c r="H353" s="58">
        <f t="shared" ca="1" si="17"/>
        <v>0.36953556253332642</v>
      </c>
    </row>
    <row r="354" spans="5:8" x14ac:dyDescent="0.25">
      <c r="E354" s="84">
        <v>352</v>
      </c>
      <c r="F354" s="84">
        <f t="shared" ca="1" si="15"/>
        <v>0.24082761110920958</v>
      </c>
      <c r="G354" s="84">
        <f t="shared" ca="1" si="16"/>
        <v>318.57932777644669</v>
      </c>
      <c r="H354" s="58">
        <f t="shared" ca="1" si="17"/>
        <v>0.24082761110920956</v>
      </c>
    </row>
    <row r="355" spans="5:8" x14ac:dyDescent="0.25">
      <c r="E355" s="84">
        <v>353</v>
      </c>
      <c r="F355" s="84">
        <f t="shared" ca="1" si="15"/>
        <v>0.88568905583194346</v>
      </c>
      <c r="G355" s="84">
        <f t="shared" ca="1" si="16"/>
        <v>780.88679512502279</v>
      </c>
      <c r="H355" s="58">
        <f t="shared" ca="1" si="17"/>
        <v>0.88568905583194346</v>
      </c>
    </row>
    <row r="356" spans="5:8" x14ac:dyDescent="0.25">
      <c r="E356" s="84">
        <v>354</v>
      </c>
      <c r="F356" s="84">
        <f t="shared" ca="1" si="15"/>
        <v>0.67210756364489477</v>
      </c>
      <c r="G356" s="84">
        <f t="shared" ca="1" si="16"/>
        <v>620.47529455142626</v>
      </c>
      <c r="H356" s="58">
        <f t="shared" ca="1" si="17"/>
        <v>0.67210756364489466</v>
      </c>
    </row>
    <row r="357" spans="5:8" x14ac:dyDescent="0.25">
      <c r="E357" s="84">
        <v>355</v>
      </c>
      <c r="F357" s="84">
        <f t="shared" ca="1" si="15"/>
        <v>0.18762889404627947</v>
      </c>
      <c r="G357" s="84">
        <f t="shared" ca="1" si="16"/>
        <v>281.34022583239562</v>
      </c>
      <c r="H357" s="58">
        <f t="shared" ca="1" si="17"/>
        <v>0.18762889404627944</v>
      </c>
    </row>
    <row r="358" spans="5:8" x14ac:dyDescent="0.25">
      <c r="E358" s="84">
        <v>356</v>
      </c>
      <c r="F358" s="84">
        <f t="shared" ca="1" si="15"/>
        <v>0.75155271490906028</v>
      </c>
      <c r="G358" s="84">
        <f t="shared" ca="1" si="16"/>
        <v>676.08690043634215</v>
      </c>
      <c r="H358" s="58">
        <f t="shared" ca="1" si="17"/>
        <v>0.75155271490906017</v>
      </c>
    </row>
    <row r="359" spans="5:8" x14ac:dyDescent="0.25">
      <c r="E359" s="84">
        <v>357</v>
      </c>
      <c r="F359" s="84">
        <f t="shared" ca="1" si="15"/>
        <v>0.47541998144942332</v>
      </c>
      <c r="G359" s="84">
        <f t="shared" ca="1" si="16"/>
        <v>482.79398701459633</v>
      </c>
      <c r="H359" s="58">
        <f t="shared" ca="1" si="17"/>
        <v>0.47541998144942332</v>
      </c>
    </row>
    <row r="360" spans="5:8" x14ac:dyDescent="0.25">
      <c r="E360" s="84">
        <v>358</v>
      </c>
      <c r="F360" s="84">
        <f t="shared" ca="1" si="15"/>
        <v>0.21968958311196685</v>
      </c>
      <c r="G360" s="84">
        <f t="shared" ca="1" si="16"/>
        <v>303.78270817837677</v>
      </c>
      <c r="H360" s="58">
        <f t="shared" ca="1" si="17"/>
        <v>0.21968958311196682</v>
      </c>
    </row>
    <row r="361" spans="5:8" x14ac:dyDescent="0.25">
      <c r="E361" s="84">
        <v>359</v>
      </c>
      <c r="F361" s="84">
        <f t="shared" ca="1" si="15"/>
        <v>0.78462348125297676</v>
      </c>
      <c r="G361" s="84">
        <f t="shared" ca="1" si="16"/>
        <v>699.23643687708375</v>
      </c>
      <c r="H361" s="58">
        <f t="shared" ca="1" si="17"/>
        <v>0.78462348125297676</v>
      </c>
    </row>
    <row r="362" spans="5:8" x14ac:dyDescent="0.25">
      <c r="E362" s="84">
        <v>360</v>
      </c>
      <c r="F362" s="84">
        <f t="shared" ca="1" si="15"/>
        <v>2.1563035253134855E-3</v>
      </c>
      <c r="G362" s="84">
        <f t="shared" ca="1" si="16"/>
        <v>117.37476599968724</v>
      </c>
      <c r="H362" s="58">
        <f t="shared" ca="1" si="17"/>
        <v>2.1563035253134842E-3</v>
      </c>
    </row>
    <row r="363" spans="5:8" x14ac:dyDescent="0.25">
      <c r="E363" s="84">
        <v>361</v>
      </c>
      <c r="F363" s="84">
        <f t="shared" ca="1" si="15"/>
        <v>0.79048118639193143</v>
      </c>
      <c r="G363" s="84">
        <f t="shared" ca="1" si="16"/>
        <v>703.35559719524656</v>
      </c>
      <c r="H363" s="58">
        <f t="shared" ca="1" si="17"/>
        <v>0.79048118639193143</v>
      </c>
    </row>
    <row r="364" spans="5:8" x14ac:dyDescent="0.25">
      <c r="E364" s="84">
        <v>362</v>
      </c>
      <c r="F364" s="84">
        <f t="shared" ca="1" si="15"/>
        <v>0.52066470149478639</v>
      </c>
      <c r="G364" s="84">
        <f t="shared" ca="1" si="16"/>
        <v>514.46529104635044</v>
      </c>
      <c r="H364" s="58">
        <f t="shared" ca="1" si="17"/>
        <v>0.52066470149478639</v>
      </c>
    </row>
    <row r="365" spans="5:8" x14ac:dyDescent="0.25">
      <c r="E365" s="84">
        <v>363</v>
      </c>
      <c r="F365" s="84">
        <f t="shared" ca="1" si="15"/>
        <v>0.22647436152423661</v>
      </c>
      <c r="G365" s="84">
        <f t="shared" ca="1" si="16"/>
        <v>308.53205306696566</v>
      </c>
      <c r="H365" s="58">
        <f t="shared" ca="1" si="17"/>
        <v>0.22647436152423667</v>
      </c>
    </row>
    <row r="366" spans="5:8" x14ac:dyDescent="0.25">
      <c r="E366" s="84">
        <v>364</v>
      </c>
      <c r="F366" s="84">
        <f t="shared" ca="1" si="15"/>
        <v>0.82082267698773703</v>
      </c>
      <c r="G366" s="84">
        <f t="shared" ca="1" si="16"/>
        <v>725.67450781024661</v>
      </c>
      <c r="H366" s="58">
        <f t="shared" ca="1" si="17"/>
        <v>0.82082267698773703</v>
      </c>
    </row>
    <row r="367" spans="5:8" x14ac:dyDescent="0.25">
      <c r="E367" s="84">
        <v>365</v>
      </c>
      <c r="F367" s="84">
        <f t="shared" ca="1" si="15"/>
        <v>0.35234510181187439</v>
      </c>
      <c r="G367" s="84">
        <f t="shared" ca="1" si="16"/>
        <v>396.64157126831208</v>
      </c>
      <c r="H367" s="58">
        <f t="shared" ca="1" si="17"/>
        <v>0.35234510181187439</v>
      </c>
    </row>
    <row r="368" spans="5:8" x14ac:dyDescent="0.25">
      <c r="E368" s="84">
        <v>366</v>
      </c>
      <c r="F368" s="84">
        <f t="shared" ca="1" si="15"/>
        <v>2.652436789666579E-2</v>
      </c>
      <c r="G368" s="84">
        <f t="shared" ca="1" si="16"/>
        <v>160.9377674807111</v>
      </c>
      <c r="H368" s="58">
        <f t="shared" ca="1" si="17"/>
        <v>2.6524367896665794E-2</v>
      </c>
    </row>
    <row r="369" spans="5:8" x14ac:dyDescent="0.25">
      <c r="E369" s="84">
        <v>367</v>
      </c>
      <c r="F369" s="84">
        <f t="shared" ca="1" si="15"/>
        <v>0.74040460870423042</v>
      </c>
      <c r="G369" s="84">
        <f t="shared" ca="1" si="16"/>
        <v>668.28322609296129</v>
      </c>
      <c r="H369" s="58">
        <f t="shared" ca="1" si="17"/>
        <v>0.74040460870423042</v>
      </c>
    </row>
    <row r="370" spans="5:8" x14ac:dyDescent="0.25">
      <c r="E370" s="84">
        <v>368</v>
      </c>
      <c r="F370" s="84">
        <f t="shared" ca="1" si="15"/>
        <v>0.85210069449219683</v>
      </c>
      <c r="G370" s="84">
        <f t="shared" ca="1" si="16"/>
        <v>750.76575613837224</v>
      </c>
      <c r="H370" s="58">
        <f t="shared" ca="1" si="17"/>
        <v>0.85210069449219683</v>
      </c>
    </row>
    <row r="371" spans="5:8" x14ac:dyDescent="0.25">
      <c r="E371" s="84">
        <v>369</v>
      </c>
      <c r="F371" s="84">
        <f t="shared" ca="1" si="15"/>
        <v>0.10868311689519161</v>
      </c>
      <c r="G371" s="84">
        <f t="shared" ca="1" si="16"/>
        <v>226.07818182663414</v>
      </c>
      <c r="H371" s="58">
        <f t="shared" ca="1" si="17"/>
        <v>0.10868311689519163</v>
      </c>
    </row>
    <row r="372" spans="5:8" x14ac:dyDescent="0.25">
      <c r="E372" s="84">
        <v>370</v>
      </c>
      <c r="F372" s="84">
        <f t="shared" ca="1" si="15"/>
        <v>0.62350454262749844</v>
      </c>
      <c r="G372" s="84">
        <f t="shared" ca="1" si="16"/>
        <v>586.45317983924883</v>
      </c>
      <c r="H372" s="58">
        <f t="shared" ca="1" si="17"/>
        <v>0.62350454262749833</v>
      </c>
    </row>
    <row r="373" spans="5:8" x14ac:dyDescent="0.25">
      <c r="E373" s="84">
        <v>371</v>
      </c>
      <c r="F373" s="84">
        <f t="shared" ca="1" si="15"/>
        <v>0.28090282803779631</v>
      </c>
      <c r="G373" s="84">
        <f t="shared" ca="1" si="16"/>
        <v>346.63197962645745</v>
      </c>
      <c r="H373" s="58">
        <f t="shared" ca="1" si="17"/>
        <v>0.28090282803779637</v>
      </c>
    </row>
    <row r="374" spans="5:8" x14ac:dyDescent="0.25">
      <c r="E374" s="84">
        <v>372</v>
      </c>
      <c r="F374" s="84">
        <f t="shared" ca="1" si="15"/>
        <v>0.76213867597419194</v>
      </c>
      <c r="G374" s="84">
        <f t="shared" ca="1" si="16"/>
        <v>683.49707318193441</v>
      </c>
      <c r="H374" s="58">
        <f t="shared" ca="1" si="17"/>
        <v>0.76213867597419205</v>
      </c>
    </row>
    <row r="375" spans="5:8" x14ac:dyDescent="0.25">
      <c r="E375" s="84">
        <v>373</v>
      </c>
      <c r="F375" s="84">
        <f t="shared" ca="1" si="15"/>
        <v>0.52746962373106354</v>
      </c>
      <c r="G375" s="84">
        <f t="shared" ca="1" si="16"/>
        <v>519.22873661174447</v>
      </c>
      <c r="H375" s="58">
        <f t="shared" ca="1" si="17"/>
        <v>0.52746962373106354</v>
      </c>
    </row>
    <row r="376" spans="5:8" x14ac:dyDescent="0.25">
      <c r="E376" s="84">
        <v>374</v>
      </c>
      <c r="F376" s="84">
        <f t="shared" ca="1" si="15"/>
        <v>0.69499044475856875</v>
      </c>
      <c r="G376" s="84">
        <f t="shared" ca="1" si="16"/>
        <v>636.49331133099804</v>
      </c>
      <c r="H376" s="58">
        <f t="shared" ca="1" si="17"/>
        <v>0.69499044475856864</v>
      </c>
    </row>
    <row r="377" spans="5:8" x14ac:dyDescent="0.25">
      <c r="E377" s="84">
        <v>375</v>
      </c>
      <c r="F377" s="84">
        <f t="shared" ca="1" si="15"/>
        <v>0.52874396337778962</v>
      </c>
      <c r="G377" s="84">
        <f t="shared" ca="1" si="16"/>
        <v>520.1207743644527</v>
      </c>
      <c r="H377" s="58">
        <f t="shared" ca="1" si="17"/>
        <v>0.52874396337778962</v>
      </c>
    </row>
    <row r="378" spans="5:8" x14ac:dyDescent="0.25">
      <c r="E378" s="84">
        <v>376</v>
      </c>
      <c r="F378" s="84">
        <f t="shared" ca="1" si="15"/>
        <v>0.15138026043522435</v>
      </c>
      <c r="G378" s="84">
        <f t="shared" ca="1" si="16"/>
        <v>255.96618230465702</v>
      </c>
      <c r="H378" s="58">
        <f t="shared" ca="1" si="17"/>
        <v>0.15138026043522432</v>
      </c>
    </row>
    <row r="379" spans="5:8" x14ac:dyDescent="0.25">
      <c r="E379" s="84">
        <v>377</v>
      </c>
      <c r="F379" s="84">
        <f t="shared" ca="1" si="15"/>
        <v>0.9819926024897927</v>
      </c>
      <c r="G379" s="84">
        <f t="shared" ca="1" si="16"/>
        <v>913.03387467360028</v>
      </c>
      <c r="H379" s="58">
        <f t="shared" ca="1" si="17"/>
        <v>0.9819926024897927</v>
      </c>
    </row>
    <row r="380" spans="5:8" x14ac:dyDescent="0.25">
      <c r="E380" s="84">
        <v>378</v>
      </c>
      <c r="F380" s="84">
        <f t="shared" ca="1" si="15"/>
        <v>0.61960811382884706</v>
      </c>
      <c r="G380" s="84">
        <f t="shared" ca="1" si="16"/>
        <v>583.72567968019302</v>
      </c>
      <c r="H380" s="58">
        <f t="shared" ca="1" si="17"/>
        <v>0.61960811382884717</v>
      </c>
    </row>
    <row r="381" spans="5:8" x14ac:dyDescent="0.25">
      <c r="E381" s="84">
        <v>379</v>
      </c>
      <c r="F381" s="84">
        <f t="shared" ca="1" si="15"/>
        <v>0.64595888705745708</v>
      </c>
      <c r="G381" s="84">
        <f t="shared" ca="1" si="16"/>
        <v>602.17122094021988</v>
      </c>
      <c r="H381" s="58">
        <f t="shared" ca="1" si="17"/>
        <v>0.64595888705745697</v>
      </c>
    </row>
    <row r="382" spans="5:8" x14ac:dyDescent="0.25">
      <c r="E382" s="84">
        <v>380</v>
      </c>
      <c r="F382" s="84">
        <f t="shared" ca="1" si="15"/>
        <v>0.29924071107716332</v>
      </c>
      <c r="G382" s="84">
        <f t="shared" ca="1" si="16"/>
        <v>359.46849775401432</v>
      </c>
      <c r="H382" s="58">
        <f t="shared" ca="1" si="17"/>
        <v>0.29924071107716332</v>
      </c>
    </row>
    <row r="383" spans="5:8" x14ac:dyDescent="0.25">
      <c r="E383" s="84">
        <v>381</v>
      </c>
      <c r="F383" s="84">
        <f t="shared" ca="1" si="15"/>
        <v>0.98556281854350569</v>
      </c>
      <c r="G383" s="84">
        <f t="shared" ca="1" si="16"/>
        <v>922.13077493818491</v>
      </c>
      <c r="H383" s="58">
        <f t="shared" ca="1" si="17"/>
        <v>0.98556281854350569</v>
      </c>
    </row>
    <row r="384" spans="5:8" x14ac:dyDescent="0.25">
      <c r="E384" s="84">
        <v>382</v>
      </c>
      <c r="F384" s="84">
        <f t="shared" ca="1" si="15"/>
        <v>0.87023619387971729</v>
      </c>
      <c r="G384" s="84">
        <f t="shared" ca="1" si="16"/>
        <v>766.54593905755519</v>
      </c>
      <c r="H384" s="58">
        <f t="shared" ca="1" si="17"/>
        <v>0.87023619387971729</v>
      </c>
    </row>
    <row r="385" spans="5:8" x14ac:dyDescent="0.25">
      <c r="E385" s="84">
        <v>383</v>
      </c>
      <c r="F385" s="84">
        <f t="shared" ca="1" si="15"/>
        <v>0.26874459308630128</v>
      </c>
      <c r="G385" s="84">
        <f t="shared" ca="1" si="16"/>
        <v>338.12121516041088</v>
      </c>
      <c r="H385" s="58">
        <f t="shared" ca="1" si="17"/>
        <v>0.26874459308630128</v>
      </c>
    </row>
    <row r="386" spans="5:8" x14ac:dyDescent="0.25">
      <c r="E386" s="84">
        <v>384</v>
      </c>
      <c r="F386" s="84">
        <f t="shared" ca="1" si="15"/>
        <v>0.93409999371713681</v>
      </c>
      <c r="G386" s="84">
        <f t="shared" ca="1" si="16"/>
        <v>833.63292802119008</v>
      </c>
      <c r="H386" s="58">
        <f t="shared" ca="1" si="17"/>
        <v>0.93409999371713681</v>
      </c>
    </row>
    <row r="387" spans="5:8" x14ac:dyDescent="0.25">
      <c r="E387" s="84">
        <v>385</v>
      </c>
      <c r="F387" s="84">
        <f t="shared" ref="F387:F450" ca="1" si="18">RAND()</f>
        <v>0.95721454596092215</v>
      </c>
      <c r="G387" s="84">
        <f t="shared" ca="1" si="16"/>
        <v>865.94817906342075</v>
      </c>
      <c r="H387" s="58">
        <f t="shared" ca="1" si="17"/>
        <v>0.95721454596092215</v>
      </c>
    </row>
    <row r="388" spans="5:8" x14ac:dyDescent="0.25">
      <c r="E388" s="84">
        <v>386</v>
      </c>
      <c r="F388" s="84">
        <f t="shared" ca="1" si="18"/>
        <v>0.52531597260578189</v>
      </c>
      <c r="G388" s="84">
        <f t="shared" ref="G388:G451" ca="1" si="19">IF(F388&lt;(($C$3-$C$2)/($C$5+$C$4-$C$3-$C$2)),$C$2+SQRT(F388*($C$5+$C$4-$C$3-$C$2)*($C$3-$C$2)),IF(F388&lt;1-(($C$5-$C$4)/($C$5+$C$4-$C$3-$C$2)),(F388*($C$5+$C$4-$C$3-$C$2)+$C$2+$C$3)/2,$C$5-SQRT((1-F388)*($C$5+$C$4-$C$3-$C$2)*($C$5-$C$4))))</f>
        <v>517.72118082404734</v>
      </c>
      <c r="H388" s="58">
        <f t="shared" ref="H388:H451" ca="1" si="20">IF(G388&lt;$C$3,(1/($C$5+$C$4-$C$3-$C$2))*(1/($C$3-$C$2))*(G388-$C$2)^2,IF(G388&lt;$C$4,(1/($C$5+$C$4-$C$3-$C$2))*(2*G388-$C$2-$C$3),1-(1/($C$5+$C$4-$C$3-$C$2))*(1/($C$5-$C$4))*($C$5-G388)^2))</f>
        <v>0.52531597260578189</v>
      </c>
    </row>
    <row r="389" spans="5:8" x14ac:dyDescent="0.25">
      <c r="E389" s="84">
        <v>387</v>
      </c>
      <c r="F389" s="84">
        <f t="shared" ca="1" si="18"/>
        <v>0.99631206672864825</v>
      </c>
      <c r="G389" s="84">
        <f t="shared" ca="1" si="19"/>
        <v>960.64352691147576</v>
      </c>
      <c r="H389" s="58">
        <f t="shared" ca="1" si="20"/>
        <v>0.99631206672864825</v>
      </c>
    </row>
    <row r="390" spans="5:8" x14ac:dyDescent="0.25">
      <c r="E390" s="84">
        <v>388</v>
      </c>
      <c r="F390" s="84">
        <f t="shared" ca="1" si="18"/>
        <v>0.50779519506504522</v>
      </c>
      <c r="G390" s="84">
        <f t="shared" ca="1" si="19"/>
        <v>505.45663654553164</v>
      </c>
      <c r="H390" s="58">
        <f t="shared" ca="1" si="20"/>
        <v>0.50779519506504522</v>
      </c>
    </row>
    <row r="391" spans="5:8" x14ac:dyDescent="0.25">
      <c r="E391" s="84">
        <v>389</v>
      </c>
      <c r="F391" s="84">
        <f t="shared" ca="1" si="18"/>
        <v>0.77413931585126272</v>
      </c>
      <c r="G391" s="84">
        <f t="shared" ca="1" si="19"/>
        <v>691.89752109588392</v>
      </c>
      <c r="H391" s="58">
        <f t="shared" ca="1" si="20"/>
        <v>0.77413931585126272</v>
      </c>
    </row>
    <row r="392" spans="5:8" x14ac:dyDescent="0.25">
      <c r="E392" s="84">
        <v>390</v>
      </c>
      <c r="F392" s="84">
        <f t="shared" ca="1" si="18"/>
        <v>0.22299861475667915</v>
      </c>
      <c r="G392" s="84">
        <f t="shared" ca="1" si="19"/>
        <v>306.09903032967543</v>
      </c>
      <c r="H392" s="58">
        <f t="shared" ca="1" si="20"/>
        <v>0.22299861475667918</v>
      </c>
    </row>
    <row r="393" spans="5:8" x14ac:dyDescent="0.25">
      <c r="E393" s="84">
        <v>391</v>
      </c>
      <c r="F393" s="84">
        <f t="shared" ca="1" si="18"/>
        <v>0.51197070903608188</v>
      </c>
      <c r="G393" s="84">
        <f t="shared" ca="1" si="19"/>
        <v>508.37949632525732</v>
      </c>
      <c r="H393" s="58">
        <f t="shared" ca="1" si="20"/>
        <v>0.51197070903608188</v>
      </c>
    </row>
    <row r="394" spans="5:8" x14ac:dyDescent="0.25">
      <c r="E394" s="84">
        <v>392</v>
      </c>
      <c r="F394" s="84">
        <f t="shared" ca="1" si="18"/>
        <v>0.51876264626835855</v>
      </c>
      <c r="G394" s="84">
        <f t="shared" ca="1" si="19"/>
        <v>513.13385238785099</v>
      </c>
      <c r="H394" s="58">
        <f t="shared" ca="1" si="20"/>
        <v>0.51876264626835855</v>
      </c>
    </row>
    <row r="395" spans="5:8" x14ac:dyDescent="0.25">
      <c r="E395" s="84">
        <v>393</v>
      </c>
      <c r="F395" s="84">
        <f t="shared" ca="1" si="18"/>
        <v>0.10005932441464793</v>
      </c>
      <c r="G395" s="84">
        <f t="shared" ca="1" si="19"/>
        <v>220.04152709025357</v>
      </c>
      <c r="H395" s="58">
        <f t="shared" ca="1" si="20"/>
        <v>0.10005932441464795</v>
      </c>
    </row>
    <row r="396" spans="5:8" x14ac:dyDescent="0.25">
      <c r="E396" s="84">
        <v>394</v>
      </c>
      <c r="F396" s="84">
        <f t="shared" ca="1" si="18"/>
        <v>0.86329880544117443</v>
      </c>
      <c r="G396" s="84">
        <f t="shared" ca="1" si="19"/>
        <v>760.38676640321648</v>
      </c>
      <c r="H396" s="58">
        <f t="shared" ca="1" si="20"/>
        <v>0.86329880544117443</v>
      </c>
    </row>
    <row r="397" spans="5:8" x14ac:dyDescent="0.25">
      <c r="E397" s="84">
        <v>395</v>
      </c>
      <c r="F397" s="84">
        <f t="shared" ca="1" si="18"/>
        <v>0.78659940288366403</v>
      </c>
      <c r="G397" s="84">
        <f t="shared" ca="1" si="19"/>
        <v>700.6202231464838</v>
      </c>
      <c r="H397" s="58">
        <f t="shared" ca="1" si="20"/>
        <v>0.78659940288366392</v>
      </c>
    </row>
    <row r="398" spans="5:8" x14ac:dyDescent="0.25">
      <c r="E398" s="84">
        <v>396</v>
      </c>
      <c r="F398" s="84">
        <f t="shared" ca="1" si="18"/>
        <v>0.4004488681308831</v>
      </c>
      <c r="G398" s="84">
        <f t="shared" ca="1" si="19"/>
        <v>430.31420769161815</v>
      </c>
      <c r="H398" s="58">
        <f t="shared" ca="1" si="20"/>
        <v>0.4004488681308831</v>
      </c>
    </row>
    <row r="399" spans="5:8" x14ac:dyDescent="0.25">
      <c r="E399" s="84">
        <v>397</v>
      </c>
      <c r="F399" s="84">
        <f t="shared" ca="1" si="18"/>
        <v>0.47455416055963884</v>
      </c>
      <c r="G399" s="84">
        <f t="shared" ca="1" si="19"/>
        <v>482.1879123917472</v>
      </c>
      <c r="H399" s="58">
        <f t="shared" ca="1" si="20"/>
        <v>0.47455416055963884</v>
      </c>
    </row>
    <row r="400" spans="5:8" x14ac:dyDescent="0.25">
      <c r="E400" s="84">
        <v>398</v>
      </c>
      <c r="F400" s="84">
        <f t="shared" ca="1" si="18"/>
        <v>0.50680524331603916</v>
      </c>
      <c r="G400" s="84">
        <f t="shared" ca="1" si="19"/>
        <v>504.76367032122744</v>
      </c>
      <c r="H400" s="58">
        <f t="shared" ca="1" si="20"/>
        <v>0.50680524331603916</v>
      </c>
    </row>
    <row r="401" spans="5:8" x14ac:dyDescent="0.25">
      <c r="E401" s="84">
        <v>399</v>
      </c>
      <c r="F401" s="84">
        <f t="shared" ca="1" si="18"/>
        <v>0.98836408897798533</v>
      </c>
      <c r="G401" s="84">
        <f t="shared" ca="1" si="19"/>
        <v>930.0923278227192</v>
      </c>
      <c r="H401" s="58">
        <f t="shared" ca="1" si="20"/>
        <v>0.98836408897798533</v>
      </c>
    </row>
    <row r="402" spans="5:8" x14ac:dyDescent="0.25">
      <c r="E402" s="84">
        <v>400</v>
      </c>
      <c r="F402" s="84">
        <f t="shared" ca="1" si="18"/>
        <v>0.25449793990370839</v>
      </c>
      <c r="G402" s="84">
        <f t="shared" ca="1" si="19"/>
        <v>328.14855793259585</v>
      </c>
      <c r="H402" s="58">
        <f t="shared" ca="1" si="20"/>
        <v>0.25449793990370834</v>
      </c>
    </row>
    <row r="403" spans="5:8" x14ac:dyDescent="0.25">
      <c r="E403" s="84">
        <v>401</v>
      </c>
      <c r="F403" s="84">
        <f t="shared" ca="1" si="18"/>
        <v>0.502375836348258</v>
      </c>
      <c r="G403" s="84">
        <f t="shared" ca="1" si="19"/>
        <v>501.66308544378057</v>
      </c>
      <c r="H403" s="58">
        <f t="shared" ca="1" si="20"/>
        <v>0.502375836348258</v>
      </c>
    </row>
    <row r="404" spans="5:8" x14ac:dyDescent="0.25">
      <c r="E404" s="84">
        <v>402</v>
      </c>
      <c r="F404" s="84">
        <f t="shared" ca="1" si="18"/>
        <v>0.67981597105969327</v>
      </c>
      <c r="G404" s="84">
        <f t="shared" ca="1" si="19"/>
        <v>625.87117974178523</v>
      </c>
      <c r="H404" s="58">
        <f t="shared" ca="1" si="20"/>
        <v>0.67981597105969316</v>
      </c>
    </row>
    <row r="405" spans="5:8" x14ac:dyDescent="0.25">
      <c r="E405" s="84">
        <v>403</v>
      </c>
      <c r="F405" s="84">
        <f t="shared" ca="1" si="18"/>
        <v>0.3557264220736398</v>
      </c>
      <c r="G405" s="84">
        <f t="shared" ca="1" si="19"/>
        <v>399.0084954515479</v>
      </c>
      <c r="H405" s="58">
        <f t="shared" ca="1" si="20"/>
        <v>0.35572642207363986</v>
      </c>
    </row>
    <row r="406" spans="5:8" x14ac:dyDescent="0.25">
      <c r="E406" s="84">
        <v>404</v>
      </c>
      <c r="F406" s="84">
        <f t="shared" ca="1" si="18"/>
        <v>0.47832449075326089</v>
      </c>
      <c r="G406" s="84">
        <f t="shared" ca="1" si="19"/>
        <v>484.8271435272826</v>
      </c>
      <c r="H406" s="58">
        <f t="shared" ca="1" si="20"/>
        <v>0.47832449075326083</v>
      </c>
    </row>
    <row r="407" spans="5:8" x14ac:dyDescent="0.25">
      <c r="E407" s="84">
        <v>405</v>
      </c>
      <c r="F407" s="84">
        <f t="shared" ca="1" si="18"/>
        <v>0.68688612120380999</v>
      </c>
      <c r="G407" s="84">
        <f t="shared" ca="1" si="19"/>
        <v>630.82028484266698</v>
      </c>
      <c r="H407" s="58">
        <f t="shared" ca="1" si="20"/>
        <v>0.68688612120380999</v>
      </c>
    </row>
    <row r="408" spans="5:8" x14ac:dyDescent="0.25">
      <c r="E408" s="84">
        <v>406</v>
      </c>
      <c r="F408" s="84">
        <f t="shared" ca="1" si="18"/>
        <v>0.7099036883557921</v>
      </c>
      <c r="G408" s="84">
        <f t="shared" ca="1" si="19"/>
        <v>646.93258184905449</v>
      </c>
      <c r="H408" s="58">
        <f t="shared" ca="1" si="20"/>
        <v>0.7099036883557921</v>
      </c>
    </row>
    <row r="409" spans="5:8" x14ac:dyDescent="0.25">
      <c r="E409" s="84">
        <v>407</v>
      </c>
      <c r="F409" s="84">
        <f t="shared" ca="1" si="18"/>
        <v>0.42778030626112284</v>
      </c>
      <c r="G409" s="84">
        <f t="shared" ca="1" si="19"/>
        <v>449.44621438278597</v>
      </c>
      <c r="H409" s="58">
        <f t="shared" ca="1" si="20"/>
        <v>0.42778030626112279</v>
      </c>
    </row>
    <row r="410" spans="5:8" x14ac:dyDescent="0.25">
      <c r="E410" s="84">
        <v>408</v>
      </c>
      <c r="F410" s="84">
        <f t="shared" ca="1" si="18"/>
        <v>0.39249335596457535</v>
      </c>
      <c r="G410" s="84">
        <f t="shared" ca="1" si="19"/>
        <v>424.74534917520276</v>
      </c>
      <c r="H410" s="58">
        <f t="shared" ca="1" si="20"/>
        <v>0.39249335596457535</v>
      </c>
    </row>
    <row r="411" spans="5:8" x14ac:dyDescent="0.25">
      <c r="E411" s="84">
        <v>409</v>
      </c>
      <c r="F411" s="84">
        <f t="shared" ca="1" si="18"/>
        <v>0.93709105408331084</v>
      </c>
      <c r="G411" s="84">
        <f t="shared" ca="1" si="19"/>
        <v>837.45229228005257</v>
      </c>
      <c r="H411" s="58">
        <f t="shared" ca="1" si="20"/>
        <v>0.93709105408331084</v>
      </c>
    </row>
    <row r="412" spans="5:8" x14ac:dyDescent="0.25">
      <c r="E412" s="84">
        <v>410</v>
      </c>
      <c r="F412" s="84">
        <f t="shared" ca="1" si="18"/>
        <v>0.50213439433154761</v>
      </c>
      <c r="G412" s="84">
        <f t="shared" ca="1" si="19"/>
        <v>501.49407603208334</v>
      </c>
      <c r="H412" s="58">
        <f t="shared" ca="1" si="20"/>
        <v>0.50213439433154761</v>
      </c>
    </row>
    <row r="413" spans="5:8" x14ac:dyDescent="0.25">
      <c r="E413" s="84">
        <v>411</v>
      </c>
      <c r="F413" s="84">
        <f t="shared" ca="1" si="18"/>
        <v>0.15586519390484532</v>
      </c>
      <c r="G413" s="84">
        <f t="shared" ca="1" si="19"/>
        <v>259.10563573339175</v>
      </c>
      <c r="H413" s="58">
        <f t="shared" ca="1" si="20"/>
        <v>0.15586519390484535</v>
      </c>
    </row>
    <row r="414" spans="5:8" x14ac:dyDescent="0.25">
      <c r="E414" s="84">
        <v>412</v>
      </c>
      <c r="F414" s="84">
        <f t="shared" ca="1" si="18"/>
        <v>0.66401063907912139</v>
      </c>
      <c r="G414" s="84">
        <f t="shared" ca="1" si="19"/>
        <v>614.80744735538497</v>
      </c>
      <c r="H414" s="58">
        <f t="shared" ca="1" si="20"/>
        <v>0.66401063907912139</v>
      </c>
    </row>
    <row r="415" spans="5:8" x14ac:dyDescent="0.25">
      <c r="E415" s="84">
        <v>413</v>
      </c>
      <c r="F415" s="84">
        <f t="shared" ca="1" si="18"/>
        <v>8.2716054901365355E-2</v>
      </c>
      <c r="G415" s="84">
        <f t="shared" ca="1" si="19"/>
        <v>207.90123843095574</v>
      </c>
      <c r="H415" s="58">
        <f t="shared" ca="1" si="20"/>
        <v>8.2716054901365341E-2</v>
      </c>
    </row>
    <row r="416" spans="5:8" x14ac:dyDescent="0.25">
      <c r="E416" s="84">
        <v>414</v>
      </c>
      <c r="F416" s="84">
        <f t="shared" ca="1" si="18"/>
        <v>0.5631972077022801</v>
      </c>
      <c r="G416" s="84">
        <f t="shared" ca="1" si="19"/>
        <v>544.23804539159607</v>
      </c>
      <c r="H416" s="58">
        <f t="shared" ca="1" si="20"/>
        <v>0.5631972077022801</v>
      </c>
    </row>
    <row r="417" spans="5:8" x14ac:dyDescent="0.25">
      <c r="E417" s="84">
        <v>415</v>
      </c>
      <c r="F417" s="84">
        <f t="shared" ca="1" si="18"/>
        <v>0.15952529922921355</v>
      </c>
      <c r="G417" s="84">
        <f t="shared" ca="1" si="19"/>
        <v>261.66770946044949</v>
      </c>
      <c r="H417" s="58">
        <f t="shared" ca="1" si="20"/>
        <v>0.15952529922921355</v>
      </c>
    </row>
    <row r="418" spans="5:8" x14ac:dyDescent="0.25">
      <c r="E418" s="84">
        <v>416</v>
      </c>
      <c r="F418" s="84">
        <f t="shared" ca="1" si="18"/>
        <v>0.97187660276878918</v>
      </c>
      <c r="G418" s="84">
        <f t="shared" ca="1" si="19"/>
        <v>891.31777129121542</v>
      </c>
      <c r="H418" s="58">
        <f t="shared" ca="1" si="20"/>
        <v>0.97187660276878918</v>
      </c>
    </row>
    <row r="419" spans="5:8" x14ac:dyDescent="0.25">
      <c r="E419" s="84">
        <v>417</v>
      </c>
      <c r="F419" s="84">
        <f t="shared" ca="1" si="18"/>
        <v>0.89725558075540301</v>
      </c>
      <c r="G419" s="84">
        <f t="shared" ca="1" si="19"/>
        <v>792.26782607710777</v>
      </c>
      <c r="H419" s="58">
        <f t="shared" ca="1" si="20"/>
        <v>0.89725558075540301</v>
      </c>
    </row>
    <row r="420" spans="5:8" x14ac:dyDescent="0.25">
      <c r="E420" s="84">
        <v>418</v>
      </c>
      <c r="F420" s="84">
        <f t="shared" ca="1" si="18"/>
        <v>0.75432319829108341</v>
      </c>
      <c r="G420" s="84">
        <f t="shared" ca="1" si="19"/>
        <v>678.02623880375836</v>
      </c>
      <c r="H420" s="58">
        <f t="shared" ca="1" si="20"/>
        <v>0.75432319829108341</v>
      </c>
    </row>
    <row r="421" spans="5:8" x14ac:dyDescent="0.25">
      <c r="E421" s="84">
        <v>419</v>
      </c>
      <c r="F421" s="84">
        <f t="shared" ca="1" si="18"/>
        <v>0.19419576387150139</v>
      </c>
      <c r="G421" s="84">
        <f t="shared" ca="1" si="19"/>
        <v>285.93703471005097</v>
      </c>
      <c r="H421" s="58">
        <f t="shared" ca="1" si="20"/>
        <v>0.19419576387150139</v>
      </c>
    </row>
    <row r="422" spans="5:8" x14ac:dyDescent="0.25">
      <c r="E422" s="84">
        <v>420</v>
      </c>
      <c r="F422" s="84">
        <f t="shared" ca="1" si="18"/>
        <v>3.1396429122362957E-2</v>
      </c>
      <c r="G422" s="84">
        <f t="shared" ca="1" si="19"/>
        <v>166.29856768536416</v>
      </c>
      <c r="H422" s="58">
        <f t="shared" ca="1" si="20"/>
        <v>3.139642912236295E-2</v>
      </c>
    </row>
    <row r="423" spans="5:8" x14ac:dyDescent="0.25">
      <c r="E423" s="84">
        <v>421</v>
      </c>
      <c r="F423" s="84">
        <f t="shared" ca="1" si="18"/>
        <v>0.24447408920058933</v>
      </c>
      <c r="G423" s="84">
        <f t="shared" ca="1" si="19"/>
        <v>321.13186244041253</v>
      </c>
      <c r="H423" s="58">
        <f t="shared" ca="1" si="20"/>
        <v>0.24447408920058933</v>
      </c>
    </row>
    <row r="424" spans="5:8" x14ac:dyDescent="0.25">
      <c r="E424" s="84">
        <v>422</v>
      </c>
      <c r="F424" s="84">
        <f t="shared" ca="1" si="18"/>
        <v>0.27092189967734337</v>
      </c>
      <c r="G424" s="84">
        <f t="shared" ca="1" si="19"/>
        <v>339.64532977414035</v>
      </c>
      <c r="H424" s="58">
        <f t="shared" ca="1" si="20"/>
        <v>0.27092189967734337</v>
      </c>
    </row>
    <row r="425" spans="5:8" x14ac:dyDescent="0.25">
      <c r="E425" s="84">
        <v>423</v>
      </c>
      <c r="F425" s="84">
        <f t="shared" ca="1" si="18"/>
        <v>0.98163392816010142</v>
      </c>
      <c r="G425" s="84">
        <f t="shared" ca="1" si="19"/>
        <v>912.17204219180883</v>
      </c>
      <c r="H425" s="58">
        <f t="shared" ca="1" si="20"/>
        <v>0.98163392816010142</v>
      </c>
    </row>
    <row r="426" spans="5:8" x14ac:dyDescent="0.25">
      <c r="E426" s="84">
        <v>424</v>
      </c>
      <c r="F426" s="84">
        <f t="shared" ca="1" si="18"/>
        <v>0.62886526829906075</v>
      </c>
      <c r="G426" s="84">
        <f t="shared" ca="1" si="19"/>
        <v>590.20568780934252</v>
      </c>
      <c r="H426" s="58">
        <f t="shared" ca="1" si="20"/>
        <v>0.62886526829906075</v>
      </c>
    </row>
    <row r="427" spans="5:8" x14ac:dyDescent="0.25">
      <c r="E427" s="84">
        <v>425</v>
      </c>
      <c r="F427" s="84">
        <f t="shared" ca="1" si="18"/>
        <v>0.1518973117525606</v>
      </c>
      <c r="G427" s="84">
        <f t="shared" ca="1" si="19"/>
        <v>256.32811822679241</v>
      </c>
      <c r="H427" s="58">
        <f t="shared" ca="1" si="20"/>
        <v>0.15189731175256058</v>
      </c>
    </row>
    <row r="428" spans="5:8" x14ac:dyDescent="0.25">
      <c r="E428" s="84">
        <v>426</v>
      </c>
      <c r="F428" s="84">
        <f t="shared" ca="1" si="18"/>
        <v>0.56880782575575306</v>
      </c>
      <c r="G428" s="84">
        <f t="shared" ca="1" si="19"/>
        <v>548.1654780290271</v>
      </c>
      <c r="H428" s="58">
        <f t="shared" ca="1" si="20"/>
        <v>0.56880782575575295</v>
      </c>
    </row>
    <row r="429" spans="5:8" x14ac:dyDescent="0.25">
      <c r="E429" s="84">
        <v>427</v>
      </c>
      <c r="F429" s="84">
        <f t="shared" ca="1" si="18"/>
        <v>0.24581729074051517</v>
      </c>
      <c r="G429" s="84">
        <f t="shared" ca="1" si="19"/>
        <v>322.07210351836062</v>
      </c>
      <c r="H429" s="58">
        <f t="shared" ca="1" si="20"/>
        <v>0.24581729074051517</v>
      </c>
    </row>
    <row r="430" spans="5:8" x14ac:dyDescent="0.25">
      <c r="E430" s="84">
        <v>428</v>
      </c>
      <c r="F430" s="84">
        <f t="shared" ca="1" si="18"/>
        <v>0.99417617084470222</v>
      </c>
      <c r="G430" s="84">
        <f t="shared" ca="1" si="19"/>
        <v>950.5428645671318</v>
      </c>
      <c r="H430" s="58">
        <f t="shared" ca="1" si="20"/>
        <v>0.99417617084470222</v>
      </c>
    </row>
    <row r="431" spans="5:8" x14ac:dyDescent="0.25">
      <c r="E431" s="84">
        <v>429</v>
      </c>
      <c r="F431" s="84">
        <f t="shared" ca="1" si="18"/>
        <v>0.22538378499276257</v>
      </c>
      <c r="G431" s="84">
        <f t="shared" ca="1" si="19"/>
        <v>307.76864949493381</v>
      </c>
      <c r="H431" s="58">
        <f t="shared" ca="1" si="20"/>
        <v>0.2253837849927626</v>
      </c>
    </row>
    <row r="432" spans="5:8" x14ac:dyDescent="0.25">
      <c r="E432" s="84">
        <v>430</v>
      </c>
      <c r="F432" s="84">
        <f t="shared" ca="1" si="18"/>
        <v>0.65681286544724682</v>
      </c>
      <c r="G432" s="84">
        <f t="shared" ca="1" si="19"/>
        <v>609.76900581307279</v>
      </c>
      <c r="H432" s="58">
        <f t="shared" ca="1" si="20"/>
        <v>0.65681286544724682</v>
      </c>
    </row>
    <row r="433" spans="5:8" x14ac:dyDescent="0.25">
      <c r="E433" s="84">
        <v>431</v>
      </c>
      <c r="F433" s="84">
        <f t="shared" ca="1" si="18"/>
        <v>0.62819348171331402</v>
      </c>
      <c r="G433" s="84">
        <f t="shared" ca="1" si="19"/>
        <v>589.73543719931979</v>
      </c>
      <c r="H433" s="58">
        <f t="shared" ca="1" si="20"/>
        <v>0.62819348171331402</v>
      </c>
    </row>
    <row r="434" spans="5:8" x14ac:dyDescent="0.25">
      <c r="E434" s="84">
        <v>432</v>
      </c>
      <c r="F434" s="84">
        <f t="shared" ca="1" si="18"/>
        <v>0.89131074735470439</v>
      </c>
      <c r="G434" s="84">
        <f t="shared" ca="1" si="19"/>
        <v>786.3425964048422</v>
      </c>
      <c r="H434" s="58">
        <f t="shared" ca="1" si="20"/>
        <v>0.89131074735470439</v>
      </c>
    </row>
    <row r="435" spans="5:8" x14ac:dyDescent="0.25">
      <c r="E435" s="84">
        <v>433</v>
      </c>
      <c r="F435" s="84">
        <f t="shared" ca="1" si="18"/>
        <v>0.29637649131590138</v>
      </c>
      <c r="G435" s="84">
        <f t="shared" ca="1" si="19"/>
        <v>357.46354392113096</v>
      </c>
      <c r="H435" s="58">
        <f t="shared" ca="1" si="20"/>
        <v>0.29637649131590138</v>
      </c>
    </row>
    <row r="436" spans="5:8" x14ac:dyDescent="0.25">
      <c r="E436" s="84">
        <v>434</v>
      </c>
      <c r="F436" s="84">
        <f t="shared" ca="1" si="18"/>
        <v>0.74183135672189149</v>
      </c>
      <c r="G436" s="84">
        <f t="shared" ca="1" si="19"/>
        <v>669.281949705324</v>
      </c>
      <c r="H436" s="58">
        <f t="shared" ca="1" si="20"/>
        <v>0.74183135672189138</v>
      </c>
    </row>
    <row r="437" spans="5:8" x14ac:dyDescent="0.25">
      <c r="E437" s="84">
        <v>435</v>
      </c>
      <c r="F437" s="84">
        <f t="shared" ca="1" si="18"/>
        <v>0.10470698461512007</v>
      </c>
      <c r="G437" s="84">
        <f t="shared" ca="1" si="19"/>
        <v>223.29488923058403</v>
      </c>
      <c r="H437" s="58">
        <f t="shared" ca="1" si="20"/>
        <v>0.10470698461512004</v>
      </c>
    </row>
    <row r="438" spans="5:8" x14ac:dyDescent="0.25">
      <c r="E438" s="84">
        <v>436</v>
      </c>
      <c r="F438" s="84">
        <f t="shared" ca="1" si="18"/>
        <v>0.6694648757366749</v>
      </c>
      <c r="G438" s="84">
        <f t="shared" ca="1" si="19"/>
        <v>618.62541301567239</v>
      </c>
      <c r="H438" s="58">
        <f t="shared" ca="1" si="20"/>
        <v>0.66946487573667479</v>
      </c>
    </row>
    <row r="439" spans="5:8" x14ac:dyDescent="0.25">
      <c r="E439" s="84">
        <v>437</v>
      </c>
      <c r="F439" s="84">
        <f t="shared" ca="1" si="18"/>
        <v>0.50478219734671548</v>
      </c>
      <c r="G439" s="84">
        <f t="shared" ca="1" si="19"/>
        <v>503.34753814270084</v>
      </c>
      <c r="H439" s="58">
        <f t="shared" ca="1" si="20"/>
        <v>0.50478219734671548</v>
      </c>
    </row>
    <row r="440" spans="5:8" x14ac:dyDescent="0.25">
      <c r="E440" s="84">
        <v>438</v>
      </c>
      <c r="F440" s="84">
        <f t="shared" ca="1" si="18"/>
        <v>0.51778715544539911</v>
      </c>
      <c r="G440" s="84">
        <f t="shared" ca="1" si="19"/>
        <v>512.45100881177939</v>
      </c>
      <c r="H440" s="58">
        <f t="shared" ca="1" si="20"/>
        <v>0.51778715544539911</v>
      </c>
    </row>
    <row r="441" spans="5:8" x14ac:dyDescent="0.25">
      <c r="E441" s="84">
        <v>439</v>
      </c>
      <c r="F441" s="84">
        <f t="shared" ca="1" si="18"/>
        <v>0.78464427541791348</v>
      </c>
      <c r="G441" s="84">
        <f t="shared" ca="1" si="19"/>
        <v>699.25099279253948</v>
      </c>
      <c r="H441" s="58">
        <f t="shared" ca="1" si="20"/>
        <v>0.78464427541791348</v>
      </c>
    </row>
    <row r="442" spans="5:8" x14ac:dyDescent="0.25">
      <c r="E442" s="84">
        <v>440</v>
      </c>
      <c r="F442" s="84">
        <f t="shared" ca="1" si="18"/>
        <v>0.70779546109567182</v>
      </c>
      <c r="G442" s="84">
        <f t="shared" ca="1" si="19"/>
        <v>645.45682276697028</v>
      </c>
      <c r="H442" s="58">
        <f t="shared" ca="1" si="20"/>
        <v>0.70779546109567182</v>
      </c>
    </row>
    <row r="443" spans="5:8" x14ac:dyDescent="0.25">
      <c r="E443" s="84">
        <v>441</v>
      </c>
      <c r="F443" s="84">
        <f t="shared" ca="1" si="18"/>
        <v>0.14115076511731839</v>
      </c>
      <c r="G443" s="84">
        <f t="shared" ca="1" si="19"/>
        <v>248.80553558212287</v>
      </c>
      <c r="H443" s="58">
        <f t="shared" ca="1" si="20"/>
        <v>0.14115076511731839</v>
      </c>
    </row>
    <row r="444" spans="5:8" x14ac:dyDescent="0.25">
      <c r="E444" s="84">
        <v>442</v>
      </c>
      <c r="F444" s="84">
        <f t="shared" ca="1" si="18"/>
        <v>0.33756108015525665</v>
      </c>
      <c r="G444" s="84">
        <f t="shared" ca="1" si="19"/>
        <v>386.29275610867967</v>
      </c>
      <c r="H444" s="58">
        <f t="shared" ca="1" si="20"/>
        <v>0.33756108015525665</v>
      </c>
    </row>
    <row r="445" spans="5:8" x14ac:dyDescent="0.25">
      <c r="E445" s="84">
        <v>443</v>
      </c>
      <c r="F445" s="84">
        <f t="shared" ca="1" si="18"/>
        <v>0.52665578056592455</v>
      </c>
      <c r="G445" s="84">
        <f t="shared" ca="1" si="19"/>
        <v>518.65904639614723</v>
      </c>
      <c r="H445" s="58">
        <f t="shared" ca="1" si="20"/>
        <v>0.52665578056592466</v>
      </c>
    </row>
    <row r="446" spans="5:8" x14ac:dyDescent="0.25">
      <c r="E446" s="84">
        <v>444</v>
      </c>
      <c r="F446" s="84">
        <f t="shared" ca="1" si="18"/>
        <v>0.33417640194723219</v>
      </c>
      <c r="G446" s="84">
        <f t="shared" ca="1" si="19"/>
        <v>383.92348136306254</v>
      </c>
      <c r="H446" s="58">
        <f t="shared" ca="1" si="20"/>
        <v>0.33417640194723219</v>
      </c>
    </row>
    <row r="447" spans="5:8" x14ac:dyDescent="0.25">
      <c r="E447" s="84">
        <v>445</v>
      </c>
      <c r="F447" s="84">
        <f t="shared" ca="1" si="18"/>
        <v>0.9348463710017918</v>
      </c>
      <c r="G447" s="84">
        <f t="shared" ca="1" si="19"/>
        <v>834.57773977107115</v>
      </c>
      <c r="H447" s="58">
        <f t="shared" ca="1" si="20"/>
        <v>0.9348463710017918</v>
      </c>
    </row>
    <row r="448" spans="5:8" x14ac:dyDescent="0.25">
      <c r="E448" s="84">
        <v>446</v>
      </c>
      <c r="F448" s="84">
        <f t="shared" ca="1" si="18"/>
        <v>0.43044534302080772</v>
      </c>
      <c r="G448" s="84">
        <f t="shared" ca="1" si="19"/>
        <v>451.3117401145654</v>
      </c>
      <c r="H448" s="58">
        <f t="shared" ca="1" si="20"/>
        <v>0.43044534302080772</v>
      </c>
    </row>
    <row r="449" spans="5:8" x14ac:dyDescent="0.25">
      <c r="E449" s="84">
        <v>447</v>
      </c>
      <c r="F449" s="84">
        <f t="shared" ca="1" si="18"/>
        <v>0.25328223321725174</v>
      </c>
      <c r="G449" s="84">
        <f t="shared" ca="1" si="19"/>
        <v>327.2975632520762</v>
      </c>
      <c r="H449" s="58">
        <f t="shared" ca="1" si="20"/>
        <v>0.25328223321725174</v>
      </c>
    </row>
    <row r="450" spans="5:8" x14ac:dyDescent="0.25">
      <c r="E450" s="84">
        <v>448</v>
      </c>
      <c r="F450" s="84">
        <f t="shared" ca="1" si="18"/>
        <v>0.6328119308018354</v>
      </c>
      <c r="G450" s="84">
        <f t="shared" ca="1" si="19"/>
        <v>592.96835156128486</v>
      </c>
      <c r="H450" s="58">
        <f t="shared" ca="1" si="20"/>
        <v>0.63281193080183551</v>
      </c>
    </row>
    <row r="451" spans="5:8" x14ac:dyDescent="0.25">
      <c r="E451" s="84">
        <v>449</v>
      </c>
      <c r="F451" s="84">
        <f t="shared" ref="F451:F514" ca="1" si="21">RAND()</f>
        <v>0.81608558731005065</v>
      </c>
      <c r="G451" s="84">
        <f t="shared" ca="1" si="19"/>
        <v>722.07185581561066</v>
      </c>
      <c r="H451" s="58">
        <f t="shared" ca="1" si="20"/>
        <v>0.81608558731005065</v>
      </c>
    </row>
    <row r="452" spans="5:8" x14ac:dyDescent="0.25">
      <c r="E452" s="84">
        <v>450</v>
      </c>
      <c r="F452" s="84">
        <f t="shared" ca="1" si="21"/>
        <v>0.76158244693101373</v>
      </c>
      <c r="G452" s="84">
        <f t="shared" ref="G452:G515" ca="1" si="22">IF(F452&lt;(($C$3-$C$2)/($C$5+$C$4-$C$3-$C$2)),$C$2+SQRT(F452*($C$5+$C$4-$C$3-$C$2)*($C$3-$C$2)),IF(F452&lt;1-(($C$5-$C$4)/($C$5+$C$4-$C$3-$C$2)),(F452*($C$5+$C$4-$C$3-$C$2)+$C$2+$C$3)/2,$C$5-SQRT((1-F452)*($C$5+$C$4-$C$3-$C$2)*($C$5-$C$4))))</f>
        <v>683.10771285170961</v>
      </c>
      <c r="H452" s="58">
        <f t="shared" ref="H452:H515" ca="1" si="23">IF(G452&lt;$C$3,(1/($C$5+$C$4-$C$3-$C$2))*(1/($C$3-$C$2))*(G452-$C$2)^2,IF(G452&lt;$C$4,(1/($C$5+$C$4-$C$3-$C$2))*(2*G452-$C$2-$C$3),1-(1/($C$5+$C$4-$C$3-$C$2))*(1/($C$5-$C$4))*($C$5-G452)^2))</f>
        <v>0.76158244693101373</v>
      </c>
    </row>
    <row r="453" spans="5:8" x14ac:dyDescent="0.25">
      <c r="E453" s="84">
        <v>451</v>
      </c>
      <c r="F453" s="84">
        <f t="shared" ca="1" si="21"/>
        <v>0.18563500132996669</v>
      </c>
      <c r="G453" s="84">
        <f t="shared" ca="1" si="22"/>
        <v>279.94450093097669</v>
      </c>
      <c r="H453" s="58">
        <f t="shared" ca="1" si="23"/>
        <v>0.18563500132996669</v>
      </c>
    </row>
    <row r="454" spans="5:8" x14ac:dyDescent="0.25">
      <c r="E454" s="84">
        <v>452</v>
      </c>
      <c r="F454" s="84">
        <f t="shared" ca="1" si="21"/>
        <v>0.11057205148450144</v>
      </c>
      <c r="G454" s="84">
        <f t="shared" ca="1" si="22"/>
        <v>227.400436039151</v>
      </c>
      <c r="H454" s="58">
        <f t="shared" ca="1" si="23"/>
        <v>0.11057205148450143</v>
      </c>
    </row>
    <row r="455" spans="5:8" x14ac:dyDescent="0.25">
      <c r="E455" s="84">
        <v>453</v>
      </c>
      <c r="F455" s="84">
        <f t="shared" ca="1" si="21"/>
        <v>0.94734161720981525</v>
      </c>
      <c r="G455" s="84">
        <f t="shared" ca="1" si="22"/>
        <v>851.2837575384666</v>
      </c>
      <c r="H455" s="58">
        <f t="shared" ca="1" si="23"/>
        <v>0.94734161720981525</v>
      </c>
    </row>
    <row r="456" spans="5:8" x14ac:dyDescent="0.25">
      <c r="E456" s="84">
        <v>454</v>
      </c>
      <c r="F456" s="84">
        <f t="shared" ca="1" si="21"/>
        <v>0.79782659467979111</v>
      </c>
      <c r="G456" s="84">
        <f t="shared" ca="1" si="22"/>
        <v>708.60193851968097</v>
      </c>
      <c r="H456" s="58">
        <f t="shared" ca="1" si="23"/>
        <v>0.797826594679791</v>
      </c>
    </row>
    <row r="457" spans="5:8" x14ac:dyDescent="0.25">
      <c r="E457" s="84">
        <v>455</v>
      </c>
      <c r="F457" s="84">
        <f t="shared" ca="1" si="21"/>
        <v>0.65597989755194053</v>
      </c>
      <c r="G457" s="84">
        <f t="shared" ca="1" si="22"/>
        <v>609.18592828635838</v>
      </c>
      <c r="H457" s="58">
        <f t="shared" ca="1" si="23"/>
        <v>0.65597989755194053</v>
      </c>
    </row>
    <row r="458" spans="5:8" x14ac:dyDescent="0.25">
      <c r="E458" s="84">
        <v>456</v>
      </c>
      <c r="F458" s="84">
        <f t="shared" ca="1" si="21"/>
        <v>5.8254795106810198E-2</v>
      </c>
      <c r="G458" s="84">
        <f t="shared" ca="1" si="22"/>
        <v>190.30875547228754</v>
      </c>
      <c r="H458" s="58">
        <f t="shared" ca="1" si="23"/>
        <v>5.8254795106810177E-2</v>
      </c>
    </row>
    <row r="459" spans="5:8" x14ac:dyDescent="0.25">
      <c r="E459" s="84">
        <v>457</v>
      </c>
      <c r="F459" s="84">
        <f t="shared" ca="1" si="21"/>
        <v>0.43742072107805718</v>
      </c>
      <c r="G459" s="84">
        <f t="shared" ca="1" si="22"/>
        <v>456.19450475464004</v>
      </c>
      <c r="H459" s="58">
        <f t="shared" ca="1" si="23"/>
        <v>0.43742072107805718</v>
      </c>
    </row>
    <row r="460" spans="5:8" x14ac:dyDescent="0.25">
      <c r="E460" s="84">
        <v>458</v>
      </c>
      <c r="F460" s="84">
        <f t="shared" ca="1" si="21"/>
        <v>7.4878369220845675E-2</v>
      </c>
      <c r="G460" s="84">
        <f t="shared" ca="1" si="22"/>
        <v>202.41485845459198</v>
      </c>
      <c r="H460" s="58">
        <f t="shared" ca="1" si="23"/>
        <v>7.4878369220845689E-2</v>
      </c>
    </row>
    <row r="461" spans="5:8" x14ac:dyDescent="0.25">
      <c r="E461" s="84">
        <v>459</v>
      </c>
      <c r="F461" s="84">
        <f t="shared" ca="1" si="21"/>
        <v>0.76214566416644014</v>
      </c>
      <c r="G461" s="84">
        <f t="shared" ca="1" si="22"/>
        <v>683.50196491650809</v>
      </c>
      <c r="H461" s="58">
        <f t="shared" ca="1" si="23"/>
        <v>0.76214566416644014</v>
      </c>
    </row>
    <row r="462" spans="5:8" x14ac:dyDescent="0.25">
      <c r="E462" s="84">
        <v>460</v>
      </c>
      <c r="F462" s="84">
        <f t="shared" ca="1" si="21"/>
        <v>0.715917166849252</v>
      </c>
      <c r="G462" s="84">
        <f t="shared" ca="1" si="22"/>
        <v>651.14201679447638</v>
      </c>
      <c r="H462" s="58">
        <f t="shared" ca="1" si="23"/>
        <v>0.715917166849252</v>
      </c>
    </row>
    <row r="463" spans="5:8" x14ac:dyDescent="0.25">
      <c r="E463" s="84">
        <v>461</v>
      </c>
      <c r="F463" s="84">
        <f t="shared" ca="1" si="21"/>
        <v>0.88532023608742783</v>
      </c>
      <c r="G463" s="84">
        <f t="shared" ca="1" si="22"/>
        <v>780.53359973954935</v>
      </c>
      <c r="H463" s="58">
        <f t="shared" ca="1" si="23"/>
        <v>0.88532023608742771</v>
      </c>
    </row>
    <row r="464" spans="5:8" x14ac:dyDescent="0.25">
      <c r="E464" s="84">
        <v>462</v>
      </c>
      <c r="F464" s="84">
        <f t="shared" ca="1" si="21"/>
        <v>0.45125764975932414</v>
      </c>
      <c r="G464" s="84">
        <f t="shared" ca="1" si="22"/>
        <v>465.88035483152692</v>
      </c>
      <c r="H464" s="58">
        <f t="shared" ca="1" si="23"/>
        <v>0.45125764975932414</v>
      </c>
    </row>
    <row r="465" spans="5:8" x14ac:dyDescent="0.25">
      <c r="E465" s="84">
        <v>463</v>
      </c>
      <c r="F465" s="84">
        <f t="shared" ca="1" si="21"/>
        <v>0.24391884736504121</v>
      </c>
      <c r="G465" s="84">
        <f t="shared" ca="1" si="22"/>
        <v>320.74319315552884</v>
      </c>
      <c r="H465" s="58">
        <f t="shared" ca="1" si="23"/>
        <v>0.24391884736504121</v>
      </c>
    </row>
    <row r="466" spans="5:8" x14ac:dyDescent="0.25">
      <c r="E466" s="84">
        <v>464</v>
      </c>
      <c r="F466" s="84">
        <f t="shared" ca="1" si="21"/>
        <v>0.10787947061926406</v>
      </c>
      <c r="G466" s="84">
        <f t="shared" ca="1" si="22"/>
        <v>225.51562943348483</v>
      </c>
      <c r="H466" s="58">
        <f t="shared" ca="1" si="23"/>
        <v>0.10787947061926405</v>
      </c>
    </row>
    <row r="467" spans="5:8" x14ac:dyDescent="0.25">
      <c r="E467" s="84">
        <v>465</v>
      </c>
      <c r="F467" s="84">
        <f t="shared" ca="1" si="21"/>
        <v>0.23459619525219211</v>
      </c>
      <c r="G467" s="84">
        <f t="shared" ca="1" si="22"/>
        <v>314.2173366765345</v>
      </c>
      <c r="H467" s="58">
        <f t="shared" ca="1" si="23"/>
        <v>0.23459619525219214</v>
      </c>
    </row>
    <row r="468" spans="5:8" x14ac:dyDescent="0.25">
      <c r="E468" s="84">
        <v>466</v>
      </c>
      <c r="F468" s="84">
        <f t="shared" ca="1" si="21"/>
        <v>0.63725050655697513</v>
      </c>
      <c r="G468" s="84">
        <f t="shared" ca="1" si="22"/>
        <v>596.07535458988264</v>
      </c>
      <c r="H468" s="58">
        <f t="shared" ca="1" si="23"/>
        <v>0.63725050655697524</v>
      </c>
    </row>
    <row r="469" spans="5:8" x14ac:dyDescent="0.25">
      <c r="E469" s="84">
        <v>467</v>
      </c>
      <c r="F469" s="84">
        <f t="shared" ca="1" si="21"/>
        <v>0.52802442686273054</v>
      </c>
      <c r="G469" s="84">
        <f t="shared" ca="1" si="22"/>
        <v>519.6170988039114</v>
      </c>
      <c r="H469" s="58">
        <f t="shared" ca="1" si="23"/>
        <v>0.52802442686273054</v>
      </c>
    </row>
    <row r="470" spans="5:8" x14ac:dyDescent="0.25">
      <c r="E470" s="84">
        <v>468</v>
      </c>
      <c r="F470" s="84">
        <f t="shared" ca="1" si="21"/>
        <v>0.47115826636771807</v>
      </c>
      <c r="G470" s="84">
        <f t="shared" ca="1" si="22"/>
        <v>479.81078645740263</v>
      </c>
      <c r="H470" s="58">
        <f t="shared" ca="1" si="23"/>
        <v>0.47115826636771801</v>
      </c>
    </row>
    <row r="471" spans="5:8" x14ac:dyDescent="0.25">
      <c r="E471" s="84">
        <v>469</v>
      </c>
      <c r="F471" s="84">
        <f t="shared" ca="1" si="21"/>
        <v>0.82512044481335822</v>
      </c>
      <c r="G471" s="84">
        <f t="shared" ca="1" si="22"/>
        <v>728.98447797517292</v>
      </c>
      <c r="H471" s="58">
        <f t="shared" ca="1" si="23"/>
        <v>0.82512044481335822</v>
      </c>
    </row>
    <row r="472" spans="5:8" x14ac:dyDescent="0.25">
      <c r="E472" s="84">
        <v>470</v>
      </c>
      <c r="F472" s="84">
        <f t="shared" ca="1" si="21"/>
        <v>9.2807587891514554E-2</v>
      </c>
      <c r="G472" s="84">
        <f t="shared" ca="1" si="22"/>
        <v>214.96531152406018</v>
      </c>
      <c r="H472" s="58">
        <f t="shared" ca="1" si="23"/>
        <v>9.2807587891514554E-2</v>
      </c>
    </row>
    <row r="473" spans="5:8" x14ac:dyDescent="0.25">
      <c r="E473" s="84">
        <v>471</v>
      </c>
      <c r="F473" s="84">
        <f t="shared" ca="1" si="21"/>
        <v>0.66654239166298657</v>
      </c>
      <c r="G473" s="84">
        <f t="shared" ca="1" si="22"/>
        <v>616.57967416409065</v>
      </c>
      <c r="H473" s="58">
        <f t="shared" ca="1" si="23"/>
        <v>0.66654239166298668</v>
      </c>
    </row>
    <row r="474" spans="5:8" x14ac:dyDescent="0.25">
      <c r="E474" s="84">
        <v>472</v>
      </c>
      <c r="F474" s="84">
        <f t="shared" ca="1" si="21"/>
        <v>0.74828063671324807</v>
      </c>
      <c r="G474" s="84">
        <f t="shared" ca="1" si="22"/>
        <v>673.7964456992737</v>
      </c>
      <c r="H474" s="58">
        <f t="shared" ca="1" si="23"/>
        <v>0.74828063671324818</v>
      </c>
    </row>
    <row r="475" spans="5:8" x14ac:dyDescent="0.25">
      <c r="E475" s="84">
        <v>473</v>
      </c>
      <c r="F475" s="84">
        <f t="shared" ca="1" si="21"/>
        <v>0.3878727177659067</v>
      </c>
      <c r="G475" s="84">
        <f t="shared" ca="1" si="22"/>
        <v>421.5109024361347</v>
      </c>
      <c r="H475" s="58">
        <f t="shared" ca="1" si="23"/>
        <v>0.3878727177659067</v>
      </c>
    </row>
    <row r="476" spans="5:8" x14ac:dyDescent="0.25">
      <c r="E476" s="84">
        <v>474</v>
      </c>
      <c r="F476" s="84">
        <f t="shared" ca="1" si="21"/>
        <v>0.32336877348901882</v>
      </c>
      <c r="G476" s="84">
        <f t="shared" ca="1" si="22"/>
        <v>376.35814144231318</v>
      </c>
      <c r="H476" s="58">
        <f t="shared" ca="1" si="23"/>
        <v>0.32336877348901882</v>
      </c>
    </row>
    <row r="477" spans="5:8" x14ac:dyDescent="0.25">
      <c r="E477" s="84">
        <v>475</v>
      </c>
      <c r="F477" s="84">
        <f t="shared" ca="1" si="21"/>
        <v>7.0636935630309816E-2</v>
      </c>
      <c r="G477" s="84">
        <f t="shared" ca="1" si="22"/>
        <v>199.44431098983679</v>
      </c>
      <c r="H477" s="58">
        <f t="shared" ca="1" si="23"/>
        <v>7.0636935630309816E-2</v>
      </c>
    </row>
    <row r="478" spans="5:8" x14ac:dyDescent="0.25">
      <c r="E478" s="84">
        <v>476</v>
      </c>
      <c r="F478" s="84">
        <f t="shared" ca="1" si="21"/>
        <v>0.49801610957818943</v>
      </c>
      <c r="G478" s="84">
        <f t="shared" ca="1" si="22"/>
        <v>498.61127670473257</v>
      </c>
      <c r="H478" s="58">
        <f t="shared" ca="1" si="23"/>
        <v>0.49801610957818937</v>
      </c>
    </row>
    <row r="479" spans="5:8" x14ac:dyDescent="0.25">
      <c r="E479" s="84">
        <v>477</v>
      </c>
      <c r="F479" s="84">
        <f t="shared" ca="1" si="21"/>
        <v>0.23382452647565355</v>
      </c>
      <c r="G479" s="84">
        <f t="shared" ca="1" si="22"/>
        <v>313.67716853295747</v>
      </c>
      <c r="H479" s="58">
        <f t="shared" ca="1" si="23"/>
        <v>0.23382452647565352</v>
      </c>
    </row>
    <row r="480" spans="5:8" x14ac:dyDescent="0.25">
      <c r="E480" s="84">
        <v>478</v>
      </c>
      <c r="F480" s="84">
        <f t="shared" ca="1" si="21"/>
        <v>0.23109739408291585</v>
      </c>
      <c r="G480" s="84">
        <f t="shared" ca="1" si="22"/>
        <v>311.7681758580411</v>
      </c>
      <c r="H480" s="58">
        <f t="shared" ca="1" si="23"/>
        <v>0.23109739408291585</v>
      </c>
    </row>
    <row r="481" spans="5:8" x14ac:dyDescent="0.25">
      <c r="E481" s="84">
        <v>479</v>
      </c>
      <c r="F481" s="84">
        <f t="shared" ca="1" si="21"/>
        <v>0.34346121870247459</v>
      </c>
      <c r="G481" s="84">
        <f t="shared" ca="1" si="22"/>
        <v>390.42285309173224</v>
      </c>
      <c r="H481" s="58">
        <f t="shared" ca="1" si="23"/>
        <v>0.34346121870247465</v>
      </c>
    </row>
    <row r="482" spans="5:8" x14ac:dyDescent="0.25">
      <c r="E482" s="84">
        <v>480</v>
      </c>
      <c r="F482" s="84">
        <f t="shared" ca="1" si="21"/>
        <v>0.91488591619783577</v>
      </c>
      <c r="G482" s="84">
        <f t="shared" ca="1" si="22"/>
        <v>810.92880918313074</v>
      </c>
      <c r="H482" s="58">
        <f t="shared" ca="1" si="23"/>
        <v>0.91488591619783577</v>
      </c>
    </row>
    <row r="483" spans="5:8" x14ac:dyDescent="0.25">
      <c r="E483" s="84">
        <v>481</v>
      </c>
      <c r="F483" s="84">
        <f t="shared" ca="1" si="21"/>
        <v>0.16587620037661666</v>
      </c>
      <c r="G483" s="84">
        <f t="shared" ca="1" si="22"/>
        <v>266.11334026363164</v>
      </c>
      <c r="H483" s="58">
        <f t="shared" ca="1" si="23"/>
        <v>0.16587620037661663</v>
      </c>
    </row>
    <row r="484" spans="5:8" x14ac:dyDescent="0.25">
      <c r="E484" s="84">
        <v>482</v>
      </c>
      <c r="F484" s="84">
        <f t="shared" ca="1" si="21"/>
        <v>0.58314339250803882</v>
      </c>
      <c r="G484" s="84">
        <f t="shared" ca="1" si="22"/>
        <v>558.20037475562719</v>
      </c>
      <c r="H484" s="58">
        <f t="shared" ca="1" si="23"/>
        <v>0.58314339250803882</v>
      </c>
    </row>
    <row r="485" spans="5:8" x14ac:dyDescent="0.25">
      <c r="E485" s="84">
        <v>483</v>
      </c>
      <c r="F485" s="84">
        <f t="shared" ca="1" si="21"/>
        <v>0.71075986474485253</v>
      </c>
      <c r="G485" s="84">
        <f t="shared" ca="1" si="22"/>
        <v>647.53190532139683</v>
      </c>
      <c r="H485" s="58">
        <f t="shared" ca="1" si="23"/>
        <v>0.71075986474485264</v>
      </c>
    </row>
    <row r="486" spans="5:8" x14ac:dyDescent="0.25">
      <c r="E486" s="84">
        <v>484</v>
      </c>
      <c r="F486" s="84">
        <f t="shared" ca="1" si="21"/>
        <v>0.58588594549918982</v>
      </c>
      <c r="G486" s="84">
        <f t="shared" ca="1" si="22"/>
        <v>560.12016184943286</v>
      </c>
      <c r="H486" s="58">
        <f t="shared" ca="1" si="23"/>
        <v>0.58588594549918982</v>
      </c>
    </row>
    <row r="487" spans="5:8" x14ac:dyDescent="0.25">
      <c r="E487" s="84">
        <v>485</v>
      </c>
      <c r="F487" s="84">
        <f t="shared" ca="1" si="21"/>
        <v>0.14352199836037727</v>
      </c>
      <c r="G487" s="84">
        <f t="shared" ca="1" si="22"/>
        <v>250.46539885226409</v>
      </c>
      <c r="H487" s="58">
        <f t="shared" ca="1" si="23"/>
        <v>0.14352199836037727</v>
      </c>
    </row>
    <row r="488" spans="5:8" x14ac:dyDescent="0.25">
      <c r="E488" s="84">
        <v>486</v>
      </c>
      <c r="F488" s="84">
        <f t="shared" ca="1" si="21"/>
        <v>0.77872349244824779</v>
      </c>
      <c r="G488" s="84">
        <f t="shared" ca="1" si="22"/>
        <v>695.1064447137735</v>
      </c>
      <c r="H488" s="58">
        <f t="shared" ca="1" si="23"/>
        <v>0.7787234924482479</v>
      </c>
    </row>
    <row r="489" spans="5:8" x14ac:dyDescent="0.25">
      <c r="E489" s="84">
        <v>487</v>
      </c>
      <c r="F489" s="84">
        <f t="shared" ca="1" si="21"/>
        <v>0.61806264010098211</v>
      </c>
      <c r="G489" s="84">
        <f t="shared" ca="1" si="22"/>
        <v>582.64384807068745</v>
      </c>
      <c r="H489" s="58">
        <f t="shared" ca="1" si="23"/>
        <v>0.61806264010098211</v>
      </c>
    </row>
    <row r="490" spans="5:8" x14ac:dyDescent="0.25">
      <c r="E490" s="84">
        <v>488</v>
      </c>
      <c r="F490" s="84">
        <f t="shared" ca="1" si="21"/>
        <v>0.23576885389007518</v>
      </c>
      <c r="G490" s="84">
        <f t="shared" ca="1" si="22"/>
        <v>315.03819772305263</v>
      </c>
      <c r="H490" s="58">
        <f t="shared" ca="1" si="23"/>
        <v>0.23576885389007518</v>
      </c>
    </row>
    <row r="491" spans="5:8" x14ac:dyDescent="0.25">
      <c r="E491" s="84">
        <v>489</v>
      </c>
      <c r="F491" s="84">
        <f t="shared" ca="1" si="21"/>
        <v>0.69679369433113902</v>
      </c>
      <c r="G491" s="84">
        <f t="shared" ca="1" si="22"/>
        <v>637.75558603179729</v>
      </c>
      <c r="H491" s="58">
        <f t="shared" ca="1" si="23"/>
        <v>0.69679369433113902</v>
      </c>
    </row>
    <row r="492" spans="5:8" x14ac:dyDescent="0.25">
      <c r="E492" s="84">
        <v>490</v>
      </c>
      <c r="F492" s="84">
        <f t="shared" ca="1" si="21"/>
        <v>0.15639577893229295</v>
      </c>
      <c r="G492" s="84">
        <f t="shared" ca="1" si="22"/>
        <v>259.47704525260508</v>
      </c>
      <c r="H492" s="58">
        <f t="shared" ca="1" si="23"/>
        <v>0.15639577893229298</v>
      </c>
    </row>
    <row r="493" spans="5:8" x14ac:dyDescent="0.25">
      <c r="E493" s="84">
        <v>491</v>
      </c>
      <c r="F493" s="84">
        <f t="shared" ca="1" si="21"/>
        <v>0.72845436815517328</v>
      </c>
      <c r="G493" s="84">
        <f t="shared" ca="1" si="22"/>
        <v>659.91805770862129</v>
      </c>
      <c r="H493" s="58">
        <f t="shared" ca="1" si="23"/>
        <v>0.72845436815517328</v>
      </c>
    </row>
    <row r="494" spans="5:8" x14ac:dyDescent="0.25">
      <c r="E494" s="84">
        <v>492</v>
      </c>
      <c r="F494" s="84">
        <f t="shared" ca="1" si="21"/>
        <v>0.1573061281366861</v>
      </c>
      <c r="G494" s="84">
        <f t="shared" ca="1" si="22"/>
        <v>260.11428969568027</v>
      </c>
      <c r="H494" s="58">
        <f t="shared" ca="1" si="23"/>
        <v>0.1573061281366861</v>
      </c>
    </row>
    <row r="495" spans="5:8" x14ac:dyDescent="0.25">
      <c r="E495" s="84">
        <v>493</v>
      </c>
      <c r="F495" s="84">
        <f t="shared" ca="1" si="21"/>
        <v>0.38062383896965923</v>
      </c>
      <c r="G495" s="84">
        <f t="shared" ca="1" si="22"/>
        <v>416.43668727876144</v>
      </c>
      <c r="H495" s="58">
        <f t="shared" ca="1" si="23"/>
        <v>0.38062383896965918</v>
      </c>
    </row>
    <row r="496" spans="5:8" x14ac:dyDescent="0.25">
      <c r="E496" s="84">
        <v>494</v>
      </c>
      <c r="F496" s="84">
        <f t="shared" ca="1" si="21"/>
        <v>0.93837194619303155</v>
      </c>
      <c r="G496" s="84">
        <f t="shared" ca="1" si="22"/>
        <v>839.11562350891018</v>
      </c>
      <c r="H496" s="58">
        <f t="shared" ca="1" si="23"/>
        <v>0.93837194619303155</v>
      </c>
    </row>
    <row r="497" spans="5:8" x14ac:dyDescent="0.25">
      <c r="E497" s="84">
        <v>495</v>
      </c>
      <c r="F497" s="84">
        <f t="shared" ca="1" si="21"/>
        <v>0.47441915931228296</v>
      </c>
      <c r="G497" s="84">
        <f t="shared" ca="1" si="22"/>
        <v>482.09341151859809</v>
      </c>
      <c r="H497" s="58">
        <f t="shared" ca="1" si="23"/>
        <v>0.47441915931228296</v>
      </c>
    </row>
    <row r="498" spans="5:8" x14ac:dyDescent="0.25">
      <c r="E498" s="84">
        <v>496</v>
      </c>
      <c r="F498" s="84">
        <f t="shared" ca="1" si="21"/>
        <v>0.90977622695630478</v>
      </c>
      <c r="G498" s="84">
        <f t="shared" ca="1" si="22"/>
        <v>805.33622658966055</v>
      </c>
      <c r="H498" s="58">
        <f t="shared" ca="1" si="23"/>
        <v>0.90977622695630478</v>
      </c>
    </row>
    <row r="499" spans="5:8" x14ac:dyDescent="0.25">
      <c r="E499" s="84">
        <v>497</v>
      </c>
      <c r="F499" s="84">
        <f t="shared" ca="1" si="21"/>
        <v>0.10295593488019728</v>
      </c>
      <c r="G499" s="84">
        <f t="shared" ca="1" si="22"/>
        <v>222.06915441613808</v>
      </c>
      <c r="H499" s="58">
        <f t="shared" ca="1" si="23"/>
        <v>0.10295593488019725</v>
      </c>
    </row>
    <row r="500" spans="5:8" x14ac:dyDescent="0.25">
      <c r="E500" s="84">
        <v>498</v>
      </c>
      <c r="F500" s="84">
        <f t="shared" ca="1" si="21"/>
        <v>0.9188405907437398</v>
      </c>
      <c r="G500" s="84">
        <f t="shared" ca="1" si="22"/>
        <v>815.37347999913641</v>
      </c>
      <c r="H500" s="58">
        <f t="shared" ca="1" si="23"/>
        <v>0.9188405907437398</v>
      </c>
    </row>
    <row r="501" spans="5:8" x14ac:dyDescent="0.25">
      <c r="E501" s="84">
        <v>499</v>
      </c>
      <c r="F501" s="84">
        <f t="shared" ca="1" si="21"/>
        <v>0.13487472056985117</v>
      </c>
      <c r="G501" s="84">
        <f t="shared" ca="1" si="22"/>
        <v>244.4123043988958</v>
      </c>
      <c r="H501" s="58">
        <f t="shared" ca="1" si="23"/>
        <v>0.13487472056985114</v>
      </c>
    </row>
    <row r="502" spans="5:8" x14ac:dyDescent="0.25">
      <c r="E502" s="84">
        <v>500</v>
      </c>
      <c r="F502" s="84">
        <f t="shared" ca="1" si="21"/>
        <v>0.92401849284668347</v>
      </c>
      <c r="G502" s="84">
        <f t="shared" ca="1" si="22"/>
        <v>821.36004644986906</v>
      </c>
      <c r="H502" s="58">
        <f t="shared" ca="1" si="23"/>
        <v>0.92401849284668347</v>
      </c>
    </row>
    <row r="503" spans="5:8" x14ac:dyDescent="0.25">
      <c r="E503" s="84">
        <v>501</v>
      </c>
      <c r="F503" s="84">
        <f t="shared" ca="1" si="21"/>
        <v>0.36994584105815553</v>
      </c>
      <c r="G503" s="84">
        <f t="shared" ca="1" si="22"/>
        <v>408.96208874070885</v>
      </c>
      <c r="H503" s="58">
        <f t="shared" ca="1" si="23"/>
        <v>0.36994584105815548</v>
      </c>
    </row>
    <row r="504" spans="5:8" x14ac:dyDescent="0.25">
      <c r="E504" s="84">
        <v>502</v>
      </c>
      <c r="F504" s="84">
        <f t="shared" ca="1" si="21"/>
        <v>0.59237135812607378</v>
      </c>
      <c r="G504" s="84">
        <f t="shared" ca="1" si="22"/>
        <v>564.65995068825168</v>
      </c>
      <c r="H504" s="58">
        <f t="shared" ca="1" si="23"/>
        <v>0.59237135812607389</v>
      </c>
    </row>
    <row r="505" spans="5:8" x14ac:dyDescent="0.25">
      <c r="E505" s="84">
        <v>503</v>
      </c>
      <c r="F505" s="84">
        <f t="shared" ca="1" si="21"/>
        <v>0.65828789987537317</v>
      </c>
      <c r="G505" s="84">
        <f t="shared" ca="1" si="22"/>
        <v>610.80152991276123</v>
      </c>
      <c r="H505" s="58">
        <f t="shared" ca="1" si="23"/>
        <v>0.65828789987537317</v>
      </c>
    </row>
    <row r="506" spans="5:8" x14ac:dyDescent="0.25">
      <c r="E506" s="84">
        <v>504</v>
      </c>
      <c r="F506" s="84">
        <f t="shared" ca="1" si="21"/>
        <v>0.78300864618594712</v>
      </c>
      <c r="G506" s="84">
        <f t="shared" ca="1" si="22"/>
        <v>698.10605233016304</v>
      </c>
      <c r="H506" s="58">
        <f t="shared" ca="1" si="23"/>
        <v>0.78300864618594723</v>
      </c>
    </row>
    <row r="507" spans="5:8" x14ac:dyDescent="0.25">
      <c r="E507" s="84">
        <v>505</v>
      </c>
      <c r="F507" s="84">
        <f t="shared" ca="1" si="21"/>
        <v>0.24953282864655013</v>
      </c>
      <c r="G507" s="84">
        <f t="shared" ca="1" si="22"/>
        <v>324.6729800525851</v>
      </c>
      <c r="H507" s="58">
        <f t="shared" ca="1" si="23"/>
        <v>0.24953282864655016</v>
      </c>
    </row>
    <row r="508" spans="5:8" x14ac:dyDescent="0.25">
      <c r="E508" s="84">
        <v>506</v>
      </c>
      <c r="F508" s="84">
        <f t="shared" ca="1" si="21"/>
        <v>0.39674220671187832</v>
      </c>
      <c r="G508" s="84">
        <f t="shared" ca="1" si="22"/>
        <v>427.71954469831485</v>
      </c>
      <c r="H508" s="58">
        <f t="shared" ca="1" si="23"/>
        <v>0.39674220671187838</v>
      </c>
    </row>
    <row r="509" spans="5:8" x14ac:dyDescent="0.25">
      <c r="E509" s="84">
        <v>507</v>
      </c>
      <c r="F509" s="84">
        <f t="shared" ca="1" si="21"/>
        <v>9.1161819203861461E-2</v>
      </c>
      <c r="G509" s="84">
        <f t="shared" ca="1" si="22"/>
        <v>213.81327344270301</v>
      </c>
      <c r="H509" s="58">
        <f t="shared" ca="1" si="23"/>
        <v>9.1161819203861433E-2</v>
      </c>
    </row>
    <row r="510" spans="5:8" x14ac:dyDescent="0.25">
      <c r="E510" s="84">
        <v>508</v>
      </c>
      <c r="F510" s="84">
        <f t="shared" ca="1" si="21"/>
        <v>0.54610903682568046</v>
      </c>
      <c r="G510" s="84">
        <f t="shared" ca="1" si="22"/>
        <v>532.27632577797635</v>
      </c>
      <c r="H510" s="58">
        <f t="shared" ca="1" si="23"/>
        <v>0.54610903682568046</v>
      </c>
    </row>
    <row r="511" spans="5:8" x14ac:dyDescent="0.25">
      <c r="E511" s="84">
        <v>509</v>
      </c>
      <c r="F511" s="84">
        <f t="shared" ca="1" si="21"/>
        <v>0.13099188584319965</v>
      </c>
      <c r="G511" s="84">
        <f t="shared" ca="1" si="22"/>
        <v>241.69432009023976</v>
      </c>
      <c r="H511" s="58">
        <f t="shared" ca="1" si="23"/>
        <v>0.13099188584319965</v>
      </c>
    </row>
    <row r="512" spans="5:8" x14ac:dyDescent="0.25">
      <c r="E512" s="84">
        <v>510</v>
      </c>
      <c r="F512" s="84">
        <f t="shared" ca="1" si="21"/>
        <v>0.10860145783586805</v>
      </c>
      <c r="G512" s="84">
        <f t="shared" ca="1" si="22"/>
        <v>226.02102048510764</v>
      </c>
      <c r="H512" s="58">
        <f t="shared" ca="1" si="23"/>
        <v>0.10860145783586805</v>
      </c>
    </row>
    <row r="513" spans="5:8" x14ac:dyDescent="0.25">
      <c r="E513" s="84">
        <v>511</v>
      </c>
      <c r="F513" s="84">
        <f t="shared" ca="1" si="21"/>
        <v>0.8074369571708041</v>
      </c>
      <c r="G513" s="84">
        <f t="shared" ca="1" si="22"/>
        <v>715.61209943413155</v>
      </c>
      <c r="H513" s="58">
        <f t="shared" ca="1" si="23"/>
        <v>0.8074369571708041</v>
      </c>
    </row>
    <row r="514" spans="5:8" x14ac:dyDescent="0.25">
      <c r="E514" s="84">
        <v>512</v>
      </c>
      <c r="F514" s="84">
        <f t="shared" ca="1" si="21"/>
        <v>0.37952022956470777</v>
      </c>
      <c r="G514" s="84">
        <f t="shared" ca="1" si="22"/>
        <v>415.66416069529544</v>
      </c>
      <c r="H514" s="58">
        <f t="shared" ca="1" si="23"/>
        <v>0.37952022956470777</v>
      </c>
    </row>
    <row r="515" spans="5:8" x14ac:dyDescent="0.25">
      <c r="E515" s="84">
        <v>513</v>
      </c>
      <c r="F515" s="84">
        <f t="shared" ref="F515:F578" ca="1" si="24">RAND()</f>
        <v>0.61105439333948441</v>
      </c>
      <c r="G515" s="84">
        <f t="shared" ca="1" si="22"/>
        <v>577.73807533763909</v>
      </c>
      <c r="H515" s="58">
        <f t="shared" ca="1" si="23"/>
        <v>0.61105439333948441</v>
      </c>
    </row>
    <row r="516" spans="5:8" x14ac:dyDescent="0.25">
      <c r="E516" s="84">
        <v>514</v>
      </c>
      <c r="F516" s="84">
        <f t="shared" ca="1" si="24"/>
        <v>0.50917662142378284</v>
      </c>
      <c r="G516" s="84">
        <f t="shared" ref="G516:G579" ca="1" si="25">IF(F516&lt;(($C$3-$C$2)/($C$5+$C$4-$C$3-$C$2)),$C$2+SQRT(F516*($C$5+$C$4-$C$3-$C$2)*($C$3-$C$2)),IF(F516&lt;1-(($C$5-$C$4)/($C$5+$C$4-$C$3-$C$2)),(F516*($C$5+$C$4-$C$3-$C$2)+$C$2+$C$3)/2,$C$5-SQRT((1-F516)*($C$5+$C$4-$C$3-$C$2)*($C$5-$C$4))))</f>
        <v>506.42363499664799</v>
      </c>
      <c r="H516" s="58">
        <f t="shared" ref="H516:H579" ca="1" si="26">IF(G516&lt;$C$3,(1/($C$5+$C$4-$C$3-$C$2))*(1/($C$3-$C$2))*(G516-$C$2)^2,IF(G516&lt;$C$4,(1/($C$5+$C$4-$C$3-$C$2))*(2*G516-$C$2-$C$3),1-(1/($C$5+$C$4-$C$3-$C$2))*(1/($C$5-$C$4))*($C$5-G516)^2))</f>
        <v>0.50917662142378284</v>
      </c>
    </row>
    <row r="517" spans="5:8" x14ac:dyDescent="0.25">
      <c r="E517" s="84">
        <v>515</v>
      </c>
      <c r="F517" s="84">
        <f t="shared" ca="1" si="24"/>
        <v>0.86483036830123872</v>
      </c>
      <c r="G517" s="84">
        <f t="shared" ca="1" si="25"/>
        <v>761.73282787282733</v>
      </c>
      <c r="H517" s="58">
        <f t="shared" ca="1" si="26"/>
        <v>0.86483036830123872</v>
      </c>
    </row>
    <row r="518" spans="5:8" x14ac:dyDescent="0.25">
      <c r="E518" s="84">
        <v>516</v>
      </c>
      <c r="F518" s="84">
        <f t="shared" ca="1" si="24"/>
        <v>0.73603208501430217</v>
      </c>
      <c r="G518" s="84">
        <f t="shared" ca="1" si="25"/>
        <v>665.2224595100115</v>
      </c>
      <c r="H518" s="58">
        <f t="shared" ca="1" si="26"/>
        <v>0.73603208501430217</v>
      </c>
    </row>
    <row r="519" spans="5:8" x14ac:dyDescent="0.25">
      <c r="E519" s="84">
        <v>517</v>
      </c>
      <c r="F519" s="84">
        <f t="shared" ca="1" si="24"/>
        <v>0.7886989938074378</v>
      </c>
      <c r="G519" s="84">
        <f t="shared" ca="1" si="25"/>
        <v>702.09662203849371</v>
      </c>
      <c r="H519" s="58">
        <f t="shared" ca="1" si="26"/>
        <v>0.78869899380743791</v>
      </c>
    </row>
    <row r="520" spans="5:8" x14ac:dyDescent="0.25">
      <c r="E520" s="84">
        <v>518</v>
      </c>
      <c r="F520" s="84">
        <f t="shared" ca="1" si="24"/>
        <v>0.20166927315242356</v>
      </c>
      <c r="G520" s="84">
        <f t="shared" ca="1" si="25"/>
        <v>291.1684912066965</v>
      </c>
      <c r="H520" s="58">
        <f t="shared" ca="1" si="26"/>
        <v>0.20166927315242358</v>
      </c>
    </row>
    <row r="521" spans="5:8" x14ac:dyDescent="0.25">
      <c r="E521" s="84">
        <v>519</v>
      </c>
      <c r="F521" s="84">
        <f t="shared" ca="1" si="24"/>
        <v>0.98196348860580907</v>
      </c>
      <c r="G521" s="84">
        <f t="shared" ca="1" si="25"/>
        <v>912.96360080081331</v>
      </c>
      <c r="H521" s="58">
        <f t="shared" ca="1" si="26"/>
        <v>0.98196348860580907</v>
      </c>
    </row>
    <row r="522" spans="5:8" x14ac:dyDescent="0.25">
      <c r="E522" s="84">
        <v>520</v>
      </c>
      <c r="F522" s="84">
        <f t="shared" ca="1" si="24"/>
        <v>0.21711008008579458</v>
      </c>
      <c r="G522" s="84">
        <f t="shared" ca="1" si="25"/>
        <v>301.97705606005621</v>
      </c>
      <c r="H522" s="58">
        <f t="shared" ca="1" si="26"/>
        <v>0.21711008008579458</v>
      </c>
    </row>
    <row r="523" spans="5:8" x14ac:dyDescent="0.25">
      <c r="E523" s="84">
        <v>521</v>
      </c>
      <c r="F523" s="84">
        <f t="shared" ca="1" si="24"/>
        <v>0.14155605085191392</v>
      </c>
      <c r="G523" s="84">
        <f t="shared" ca="1" si="25"/>
        <v>249.08923559633973</v>
      </c>
      <c r="H523" s="58">
        <f t="shared" ca="1" si="26"/>
        <v>0.14155605085191392</v>
      </c>
    </row>
    <row r="524" spans="5:8" x14ac:dyDescent="0.25">
      <c r="E524" s="84">
        <v>522</v>
      </c>
      <c r="F524" s="84">
        <f t="shared" ca="1" si="24"/>
        <v>0.45289149753573466</v>
      </c>
      <c r="G524" s="84">
        <f t="shared" ca="1" si="25"/>
        <v>467.02404827501425</v>
      </c>
      <c r="H524" s="58">
        <f t="shared" ca="1" si="26"/>
        <v>0.45289149753573466</v>
      </c>
    </row>
    <row r="525" spans="5:8" x14ac:dyDescent="0.25">
      <c r="E525" s="84">
        <v>523</v>
      </c>
      <c r="F525" s="84">
        <f t="shared" ca="1" si="24"/>
        <v>0.83463765285544145</v>
      </c>
      <c r="G525" s="84">
        <f t="shared" ca="1" si="25"/>
        <v>736.46217387116019</v>
      </c>
      <c r="H525" s="58">
        <f t="shared" ca="1" si="26"/>
        <v>0.83463765285544134</v>
      </c>
    </row>
    <row r="526" spans="5:8" x14ac:dyDescent="0.25">
      <c r="E526" s="84">
        <v>524</v>
      </c>
      <c r="F526" s="84">
        <f t="shared" ca="1" si="24"/>
        <v>0.11583695695123997</v>
      </c>
      <c r="G526" s="84">
        <f t="shared" ca="1" si="25"/>
        <v>231.08586986586798</v>
      </c>
      <c r="H526" s="58">
        <f t="shared" ca="1" si="26"/>
        <v>0.11583695695123997</v>
      </c>
    </row>
    <row r="527" spans="5:8" x14ac:dyDescent="0.25">
      <c r="E527" s="84">
        <v>525</v>
      </c>
      <c r="F527" s="84">
        <f t="shared" ca="1" si="24"/>
        <v>0.3283040946784217</v>
      </c>
      <c r="G527" s="84">
        <f t="shared" ca="1" si="25"/>
        <v>379.81286627489521</v>
      </c>
      <c r="H527" s="58">
        <f t="shared" ca="1" si="26"/>
        <v>0.32830409467842175</v>
      </c>
    </row>
    <row r="528" spans="5:8" x14ac:dyDescent="0.25">
      <c r="E528" s="84">
        <v>526</v>
      </c>
      <c r="F528" s="84">
        <f t="shared" ca="1" si="24"/>
        <v>0.21192915385149935</v>
      </c>
      <c r="G528" s="84">
        <f t="shared" ca="1" si="25"/>
        <v>298.35040769604956</v>
      </c>
      <c r="H528" s="58">
        <f t="shared" ca="1" si="26"/>
        <v>0.21192915385149938</v>
      </c>
    </row>
    <row r="529" spans="5:8" x14ac:dyDescent="0.25">
      <c r="E529" s="84">
        <v>527</v>
      </c>
      <c r="F529" s="84">
        <f t="shared" ca="1" si="24"/>
        <v>0.26531523175577765</v>
      </c>
      <c r="G529" s="84">
        <f t="shared" ca="1" si="25"/>
        <v>335.72066222904436</v>
      </c>
      <c r="H529" s="58">
        <f t="shared" ca="1" si="26"/>
        <v>0.26531523175577765</v>
      </c>
    </row>
    <row r="530" spans="5:8" x14ac:dyDescent="0.25">
      <c r="E530" s="84">
        <v>528</v>
      </c>
      <c r="F530" s="84">
        <f t="shared" ca="1" si="24"/>
        <v>0.84867813204995068</v>
      </c>
      <c r="G530" s="84">
        <f t="shared" ca="1" si="25"/>
        <v>747.89846383050201</v>
      </c>
      <c r="H530" s="58">
        <f t="shared" ca="1" si="26"/>
        <v>0.84867813204995068</v>
      </c>
    </row>
    <row r="531" spans="5:8" x14ac:dyDescent="0.25">
      <c r="E531" s="84">
        <v>529</v>
      </c>
      <c r="F531" s="84">
        <f t="shared" ca="1" si="24"/>
        <v>0.89958397763251297</v>
      </c>
      <c r="G531" s="84">
        <f t="shared" ca="1" si="25"/>
        <v>794.63513106097105</v>
      </c>
      <c r="H531" s="58">
        <f t="shared" ca="1" si="26"/>
        <v>0.89958397763251297</v>
      </c>
    </row>
    <row r="532" spans="5:8" x14ac:dyDescent="0.25">
      <c r="E532" s="84">
        <v>530</v>
      </c>
      <c r="F532" s="84">
        <f t="shared" ca="1" si="24"/>
        <v>0.91301248179423145</v>
      </c>
      <c r="G532" s="84">
        <f t="shared" ca="1" si="25"/>
        <v>808.85932498177476</v>
      </c>
      <c r="H532" s="58">
        <f t="shared" ca="1" si="26"/>
        <v>0.91301248179423145</v>
      </c>
    </row>
    <row r="533" spans="5:8" x14ac:dyDescent="0.25">
      <c r="E533" s="84">
        <v>531</v>
      </c>
      <c r="F533" s="84">
        <f t="shared" ca="1" si="24"/>
        <v>0.79218833912213349</v>
      </c>
      <c r="G533" s="84">
        <f t="shared" ca="1" si="25"/>
        <v>704.5665936819197</v>
      </c>
      <c r="H533" s="58">
        <f t="shared" ca="1" si="26"/>
        <v>0.79218833912213349</v>
      </c>
    </row>
    <row r="534" spans="5:8" x14ac:dyDescent="0.25">
      <c r="E534" s="84">
        <v>532</v>
      </c>
      <c r="F534" s="84">
        <f t="shared" ca="1" si="24"/>
        <v>0.45991580340886207</v>
      </c>
      <c r="G534" s="84">
        <f t="shared" ca="1" si="25"/>
        <v>471.94106238620344</v>
      </c>
      <c r="H534" s="58">
        <f t="shared" ca="1" si="26"/>
        <v>0.45991580340886207</v>
      </c>
    </row>
    <row r="535" spans="5:8" x14ac:dyDescent="0.25">
      <c r="E535" s="84">
        <v>533</v>
      </c>
      <c r="F535" s="84">
        <f t="shared" ca="1" si="24"/>
        <v>0.67875462819459986</v>
      </c>
      <c r="G535" s="84">
        <f t="shared" ca="1" si="25"/>
        <v>625.12823973621994</v>
      </c>
      <c r="H535" s="58">
        <f t="shared" ca="1" si="26"/>
        <v>0.67875462819459986</v>
      </c>
    </row>
    <row r="536" spans="5:8" x14ac:dyDescent="0.25">
      <c r="E536" s="84">
        <v>534</v>
      </c>
      <c r="F536" s="84">
        <f t="shared" ca="1" si="24"/>
        <v>0.59021762023428914</v>
      </c>
      <c r="G536" s="84">
        <f t="shared" ca="1" si="25"/>
        <v>563.15233416400247</v>
      </c>
      <c r="H536" s="58">
        <f t="shared" ca="1" si="26"/>
        <v>0.59021762023428925</v>
      </c>
    </row>
    <row r="537" spans="5:8" x14ac:dyDescent="0.25">
      <c r="E537" s="84">
        <v>535</v>
      </c>
      <c r="F537" s="84">
        <f t="shared" ca="1" si="24"/>
        <v>0.45568106237680106</v>
      </c>
      <c r="G537" s="84">
        <f t="shared" ca="1" si="25"/>
        <v>468.97674366376071</v>
      </c>
      <c r="H537" s="58">
        <f t="shared" ca="1" si="26"/>
        <v>0.455681062376801</v>
      </c>
    </row>
    <row r="538" spans="5:8" x14ac:dyDescent="0.25">
      <c r="E538" s="84">
        <v>536</v>
      </c>
      <c r="F538" s="84">
        <f t="shared" ca="1" si="24"/>
        <v>0.63665206033183452</v>
      </c>
      <c r="G538" s="84">
        <f t="shared" ca="1" si="25"/>
        <v>595.65644223228423</v>
      </c>
      <c r="H538" s="58">
        <f t="shared" ca="1" si="26"/>
        <v>0.63665206033183463</v>
      </c>
    </row>
    <row r="539" spans="5:8" x14ac:dyDescent="0.25">
      <c r="E539" s="84">
        <v>537</v>
      </c>
      <c r="F539" s="84">
        <f t="shared" ca="1" si="24"/>
        <v>0.41329760838055052</v>
      </c>
      <c r="G539" s="84">
        <f t="shared" ca="1" si="25"/>
        <v>439.30832586638536</v>
      </c>
      <c r="H539" s="58">
        <f t="shared" ca="1" si="26"/>
        <v>0.41329760838055052</v>
      </c>
    </row>
    <row r="540" spans="5:8" x14ac:dyDescent="0.25">
      <c r="E540" s="84">
        <v>538</v>
      </c>
      <c r="F540" s="84">
        <f t="shared" ca="1" si="24"/>
        <v>0.89997535796787853</v>
      </c>
      <c r="G540" s="84">
        <f t="shared" ca="1" si="25"/>
        <v>795.03573566718751</v>
      </c>
      <c r="H540" s="58">
        <f t="shared" ca="1" si="26"/>
        <v>0.89997535796787853</v>
      </c>
    </row>
    <row r="541" spans="5:8" x14ac:dyDescent="0.25">
      <c r="E541" s="84">
        <v>539</v>
      </c>
      <c r="F541" s="84">
        <f t="shared" ca="1" si="24"/>
        <v>3.7628137456109823E-2</v>
      </c>
      <c r="G541" s="84">
        <f t="shared" ca="1" si="25"/>
        <v>172.58057070494399</v>
      </c>
      <c r="H541" s="58">
        <f t="shared" ca="1" si="26"/>
        <v>3.7628137456109816E-2</v>
      </c>
    </row>
    <row r="542" spans="5:8" x14ac:dyDescent="0.25">
      <c r="E542" s="84">
        <v>540</v>
      </c>
      <c r="F542" s="84">
        <f t="shared" ca="1" si="24"/>
        <v>0.21079623903306022</v>
      </c>
      <c r="G542" s="84">
        <f t="shared" ca="1" si="25"/>
        <v>297.55736732314216</v>
      </c>
      <c r="H542" s="58">
        <f t="shared" ca="1" si="26"/>
        <v>0.21079623903306022</v>
      </c>
    </row>
    <row r="543" spans="5:8" x14ac:dyDescent="0.25">
      <c r="E543" s="84">
        <v>541</v>
      </c>
      <c r="F543" s="84">
        <f t="shared" ca="1" si="24"/>
        <v>0.21496210722871845</v>
      </c>
      <c r="G543" s="84">
        <f t="shared" ca="1" si="25"/>
        <v>300.47347506010294</v>
      </c>
      <c r="H543" s="58">
        <f t="shared" ca="1" si="26"/>
        <v>0.2149621072287185</v>
      </c>
    </row>
    <row r="544" spans="5:8" x14ac:dyDescent="0.25">
      <c r="E544" s="84">
        <v>542</v>
      </c>
      <c r="F544" s="84">
        <f t="shared" ca="1" si="24"/>
        <v>0.49562042846956622</v>
      </c>
      <c r="G544" s="84">
        <f t="shared" ca="1" si="25"/>
        <v>496.93429992869636</v>
      </c>
      <c r="H544" s="58">
        <f t="shared" ca="1" si="26"/>
        <v>0.49562042846956622</v>
      </c>
    </row>
    <row r="545" spans="5:8" x14ac:dyDescent="0.25">
      <c r="E545" s="84">
        <v>543</v>
      </c>
      <c r="F545" s="84">
        <f t="shared" ca="1" si="24"/>
        <v>0.471667537716014</v>
      </c>
      <c r="G545" s="84">
        <f t="shared" ca="1" si="25"/>
        <v>480.16727640120979</v>
      </c>
      <c r="H545" s="58">
        <f t="shared" ca="1" si="26"/>
        <v>0.471667537716014</v>
      </c>
    </row>
    <row r="546" spans="5:8" x14ac:dyDescent="0.25">
      <c r="E546" s="84">
        <v>544</v>
      </c>
      <c r="F546" s="84">
        <f t="shared" ca="1" si="24"/>
        <v>0.70049639732598823</v>
      </c>
      <c r="G546" s="84">
        <f t="shared" ca="1" si="25"/>
        <v>640.34747812819182</v>
      </c>
      <c r="H546" s="58">
        <f t="shared" ca="1" si="26"/>
        <v>0.70049639732598834</v>
      </c>
    </row>
    <row r="547" spans="5:8" x14ac:dyDescent="0.25">
      <c r="E547" s="84">
        <v>545</v>
      </c>
      <c r="F547" s="84">
        <f t="shared" ca="1" si="24"/>
        <v>0.85936312645575919</v>
      </c>
      <c r="G547" s="84">
        <f t="shared" ca="1" si="25"/>
        <v>756.961964111415</v>
      </c>
      <c r="H547" s="58">
        <f t="shared" ca="1" si="26"/>
        <v>0.85936312645575919</v>
      </c>
    </row>
    <row r="548" spans="5:8" x14ac:dyDescent="0.25">
      <c r="E548" s="84">
        <v>546</v>
      </c>
      <c r="F548" s="84">
        <f t="shared" ca="1" si="24"/>
        <v>0.89464394292978267</v>
      </c>
      <c r="G548" s="84">
        <f t="shared" ca="1" si="25"/>
        <v>789.6442442682129</v>
      </c>
      <c r="H548" s="58">
        <f t="shared" ca="1" si="26"/>
        <v>0.89464394292978267</v>
      </c>
    </row>
    <row r="549" spans="5:8" x14ac:dyDescent="0.25">
      <c r="E549" s="84">
        <v>547</v>
      </c>
      <c r="F549" s="84">
        <f t="shared" ca="1" si="24"/>
        <v>0.86534404950722066</v>
      </c>
      <c r="G549" s="84">
        <f t="shared" ca="1" si="25"/>
        <v>762.18599871545132</v>
      </c>
      <c r="H549" s="58">
        <f t="shared" ca="1" si="26"/>
        <v>0.86534404950722066</v>
      </c>
    </row>
    <row r="550" spans="5:8" x14ac:dyDescent="0.25">
      <c r="E550" s="84">
        <v>548</v>
      </c>
      <c r="F550" s="84">
        <f t="shared" ca="1" si="24"/>
        <v>0.85531055196197758</v>
      </c>
      <c r="G550" s="84">
        <f t="shared" ca="1" si="25"/>
        <v>753.48515627660595</v>
      </c>
      <c r="H550" s="58">
        <f t="shared" ca="1" si="26"/>
        <v>0.85531055196197769</v>
      </c>
    </row>
    <row r="551" spans="5:8" x14ac:dyDescent="0.25">
      <c r="E551" s="84">
        <v>549</v>
      </c>
      <c r="F551" s="84">
        <f t="shared" ca="1" si="24"/>
        <v>0.90165510566100326</v>
      </c>
      <c r="G551" s="84">
        <f t="shared" ca="1" si="25"/>
        <v>796.76403954423165</v>
      </c>
      <c r="H551" s="58">
        <f t="shared" ca="1" si="26"/>
        <v>0.90165510566100326</v>
      </c>
    </row>
    <row r="552" spans="5:8" x14ac:dyDescent="0.25">
      <c r="E552" s="84">
        <v>550</v>
      </c>
      <c r="F552" s="84">
        <f t="shared" ca="1" si="24"/>
        <v>0.93419633511321953</v>
      </c>
      <c r="G552" s="84">
        <f t="shared" ca="1" si="25"/>
        <v>833.7545812587673</v>
      </c>
      <c r="H552" s="58">
        <f t="shared" ca="1" si="26"/>
        <v>0.93419633511321953</v>
      </c>
    </row>
    <row r="553" spans="5:8" x14ac:dyDescent="0.25">
      <c r="E553" s="84">
        <v>551</v>
      </c>
      <c r="F553" s="84">
        <f t="shared" ca="1" si="24"/>
        <v>0.15196326870092691</v>
      </c>
      <c r="G553" s="84">
        <f t="shared" ca="1" si="25"/>
        <v>256.37428809064886</v>
      </c>
      <c r="H553" s="58">
        <f t="shared" ca="1" si="26"/>
        <v>0.15196326870092694</v>
      </c>
    </row>
    <row r="554" spans="5:8" x14ac:dyDescent="0.25">
      <c r="E554" s="84">
        <v>552</v>
      </c>
      <c r="F554" s="84">
        <f t="shared" ca="1" si="24"/>
        <v>0.77043351143671668</v>
      </c>
      <c r="G554" s="84">
        <f t="shared" ca="1" si="25"/>
        <v>689.30345800570171</v>
      </c>
      <c r="H554" s="58">
        <f t="shared" ca="1" si="26"/>
        <v>0.77043351143671668</v>
      </c>
    </row>
    <row r="555" spans="5:8" x14ac:dyDescent="0.25">
      <c r="E555" s="84">
        <v>553</v>
      </c>
      <c r="F555" s="84">
        <f t="shared" ca="1" si="24"/>
        <v>0.47065689550111256</v>
      </c>
      <c r="G555" s="84">
        <f t="shared" ca="1" si="25"/>
        <v>479.45982685077877</v>
      </c>
      <c r="H555" s="58">
        <f t="shared" ca="1" si="26"/>
        <v>0.4706568955011125</v>
      </c>
    </row>
    <row r="556" spans="5:8" x14ac:dyDescent="0.25">
      <c r="E556" s="84">
        <v>554</v>
      </c>
      <c r="F556" s="84">
        <f t="shared" ca="1" si="24"/>
        <v>0.37923957910615957</v>
      </c>
      <c r="G556" s="84">
        <f t="shared" ca="1" si="25"/>
        <v>415.46770537431172</v>
      </c>
      <c r="H556" s="58">
        <f t="shared" ca="1" si="26"/>
        <v>0.37923957910615957</v>
      </c>
    </row>
    <row r="557" spans="5:8" x14ac:dyDescent="0.25">
      <c r="E557" s="84">
        <v>555</v>
      </c>
      <c r="F557" s="84">
        <f t="shared" ca="1" si="24"/>
        <v>0.69430435094677367</v>
      </c>
      <c r="G557" s="84">
        <f t="shared" ca="1" si="25"/>
        <v>636.01304566274155</v>
      </c>
      <c r="H557" s="58">
        <f t="shared" ca="1" si="26"/>
        <v>0.69430435094677367</v>
      </c>
    </row>
    <row r="558" spans="5:8" x14ac:dyDescent="0.25">
      <c r="E558" s="84">
        <v>556</v>
      </c>
      <c r="F558" s="84">
        <f t="shared" ca="1" si="24"/>
        <v>0.83010169738301898</v>
      </c>
      <c r="G558" s="84">
        <f t="shared" ca="1" si="25"/>
        <v>732.87215214595835</v>
      </c>
      <c r="H558" s="58">
        <f t="shared" ca="1" si="26"/>
        <v>0.83010169738301898</v>
      </c>
    </row>
    <row r="559" spans="5:8" x14ac:dyDescent="0.25">
      <c r="E559" s="84">
        <v>557</v>
      </c>
      <c r="F559" s="84">
        <f t="shared" ca="1" si="24"/>
        <v>0.25962007716880364</v>
      </c>
      <c r="G559" s="84">
        <f t="shared" ca="1" si="25"/>
        <v>331.73405401816251</v>
      </c>
      <c r="H559" s="58">
        <f t="shared" ca="1" si="26"/>
        <v>0.25962007716880359</v>
      </c>
    </row>
    <row r="560" spans="5:8" x14ac:dyDescent="0.25">
      <c r="E560" s="84">
        <v>558</v>
      </c>
      <c r="F560" s="84">
        <f t="shared" ca="1" si="24"/>
        <v>0.863213195493712</v>
      </c>
      <c r="G560" s="84">
        <f t="shared" ca="1" si="25"/>
        <v>760.31174853021901</v>
      </c>
      <c r="H560" s="58">
        <f t="shared" ca="1" si="26"/>
        <v>0.86321319549371189</v>
      </c>
    </row>
    <row r="561" spans="5:8" x14ac:dyDescent="0.25">
      <c r="E561" s="84">
        <v>559</v>
      </c>
      <c r="F561" s="84">
        <f t="shared" ca="1" si="24"/>
        <v>0.74814670602611877</v>
      </c>
      <c r="G561" s="84">
        <f t="shared" ca="1" si="25"/>
        <v>673.70269421828311</v>
      </c>
      <c r="H561" s="58">
        <f t="shared" ca="1" si="26"/>
        <v>0.74814670602611877</v>
      </c>
    </row>
    <row r="562" spans="5:8" x14ac:dyDescent="0.25">
      <c r="E562" s="84">
        <v>560</v>
      </c>
      <c r="F562" s="84">
        <f t="shared" ca="1" si="24"/>
        <v>0.38895206511790958</v>
      </c>
      <c r="G562" s="84">
        <f t="shared" ca="1" si="25"/>
        <v>422.26644558253673</v>
      </c>
      <c r="H562" s="58">
        <f t="shared" ca="1" si="26"/>
        <v>0.38895206511790964</v>
      </c>
    </row>
    <row r="563" spans="5:8" x14ac:dyDescent="0.25">
      <c r="E563" s="84">
        <v>561</v>
      </c>
      <c r="F563" s="84">
        <f t="shared" ca="1" si="24"/>
        <v>0.25204483779524522</v>
      </c>
      <c r="G563" s="84">
        <f t="shared" ca="1" si="25"/>
        <v>326.43138645667165</v>
      </c>
      <c r="H563" s="58">
        <f t="shared" ca="1" si="26"/>
        <v>0.25204483779524522</v>
      </c>
    </row>
    <row r="564" spans="5:8" x14ac:dyDescent="0.25">
      <c r="E564" s="84">
        <v>562</v>
      </c>
      <c r="F564" s="84">
        <f t="shared" ca="1" si="24"/>
        <v>0.46723855849505913</v>
      </c>
      <c r="G564" s="84">
        <f t="shared" ca="1" si="25"/>
        <v>477.06699094654141</v>
      </c>
      <c r="H564" s="58">
        <f t="shared" ca="1" si="26"/>
        <v>0.46723855849505913</v>
      </c>
    </row>
    <row r="565" spans="5:8" x14ac:dyDescent="0.25">
      <c r="E565" s="84">
        <v>563</v>
      </c>
      <c r="F565" s="84">
        <f t="shared" ca="1" si="24"/>
        <v>0.49635005970904056</v>
      </c>
      <c r="G565" s="84">
        <f t="shared" ca="1" si="25"/>
        <v>497.44504179632838</v>
      </c>
      <c r="H565" s="58">
        <f t="shared" ca="1" si="26"/>
        <v>0.49635005970904056</v>
      </c>
    </row>
    <row r="566" spans="5:8" x14ac:dyDescent="0.25">
      <c r="E566" s="84">
        <v>564</v>
      </c>
      <c r="F566" s="84">
        <f t="shared" ca="1" si="24"/>
        <v>0.55297394078989948</v>
      </c>
      <c r="G566" s="84">
        <f t="shared" ca="1" si="25"/>
        <v>537.08175855292961</v>
      </c>
      <c r="H566" s="58">
        <f t="shared" ca="1" si="26"/>
        <v>0.55297394078989948</v>
      </c>
    </row>
    <row r="567" spans="5:8" x14ac:dyDescent="0.25">
      <c r="E567" s="84">
        <v>565</v>
      </c>
      <c r="F567" s="84">
        <f t="shared" ca="1" si="24"/>
        <v>0.42423390533112759</v>
      </c>
      <c r="G567" s="84">
        <f t="shared" ca="1" si="25"/>
        <v>446.96373373178932</v>
      </c>
      <c r="H567" s="58">
        <f t="shared" ca="1" si="26"/>
        <v>0.42423390533112759</v>
      </c>
    </row>
    <row r="568" spans="5:8" x14ac:dyDescent="0.25">
      <c r="E568" s="84">
        <v>566</v>
      </c>
      <c r="F568" s="84">
        <f t="shared" ca="1" si="24"/>
        <v>0.59706854682039923</v>
      </c>
      <c r="G568" s="84">
        <f t="shared" ca="1" si="25"/>
        <v>567.94798277427947</v>
      </c>
      <c r="H568" s="58">
        <f t="shared" ca="1" si="26"/>
        <v>0.59706854682039923</v>
      </c>
    </row>
    <row r="569" spans="5:8" x14ac:dyDescent="0.25">
      <c r="E569" s="84">
        <v>567</v>
      </c>
      <c r="F569" s="84">
        <f t="shared" ca="1" si="24"/>
        <v>0.74628918002304001</v>
      </c>
      <c r="G569" s="84">
        <f t="shared" ca="1" si="25"/>
        <v>672.40242601612806</v>
      </c>
      <c r="H569" s="58">
        <f t="shared" ca="1" si="26"/>
        <v>0.74628918002304012</v>
      </c>
    </row>
    <row r="570" spans="5:8" x14ac:dyDescent="0.25">
      <c r="E570" s="84">
        <v>568</v>
      </c>
      <c r="F570" s="84">
        <f t="shared" ca="1" si="24"/>
        <v>0.47369127442329018</v>
      </c>
      <c r="G570" s="84">
        <f t="shared" ca="1" si="25"/>
        <v>481.58389209630315</v>
      </c>
      <c r="H570" s="58">
        <f t="shared" ca="1" si="26"/>
        <v>0.47369127442329023</v>
      </c>
    </row>
    <row r="571" spans="5:8" x14ac:dyDescent="0.25">
      <c r="E571" s="84">
        <v>569</v>
      </c>
      <c r="F571" s="84">
        <f t="shared" ca="1" si="24"/>
        <v>0.36579663951967689</v>
      </c>
      <c r="G571" s="84">
        <f t="shared" ca="1" si="25"/>
        <v>406.05764766377382</v>
      </c>
      <c r="H571" s="58">
        <f t="shared" ca="1" si="26"/>
        <v>0.36579663951967689</v>
      </c>
    </row>
    <row r="572" spans="5:8" x14ac:dyDescent="0.25">
      <c r="E572" s="84">
        <v>570</v>
      </c>
      <c r="F572" s="84">
        <f t="shared" ca="1" si="24"/>
        <v>0.83713637357327153</v>
      </c>
      <c r="G572" s="84">
        <f t="shared" ca="1" si="25"/>
        <v>738.46085742431217</v>
      </c>
      <c r="H572" s="58">
        <f t="shared" ca="1" si="26"/>
        <v>0.83713637357327153</v>
      </c>
    </row>
    <row r="573" spans="5:8" x14ac:dyDescent="0.25">
      <c r="E573" s="84">
        <v>571</v>
      </c>
      <c r="F573" s="84">
        <f t="shared" ca="1" si="24"/>
        <v>0.44884836954671337</v>
      </c>
      <c r="G573" s="84">
        <f t="shared" ca="1" si="25"/>
        <v>464.19385868269933</v>
      </c>
      <c r="H573" s="58">
        <f t="shared" ca="1" si="26"/>
        <v>0.44884836954671331</v>
      </c>
    </row>
    <row r="574" spans="5:8" x14ac:dyDescent="0.25">
      <c r="E574" s="84">
        <v>572</v>
      </c>
      <c r="F574" s="84">
        <f t="shared" ca="1" si="24"/>
        <v>0.89604960790449251</v>
      </c>
      <c r="G574" s="84">
        <f t="shared" ca="1" si="25"/>
        <v>791.05224413716917</v>
      </c>
      <c r="H574" s="58">
        <f t="shared" ca="1" si="26"/>
        <v>0.89604960790449251</v>
      </c>
    </row>
    <row r="575" spans="5:8" x14ac:dyDescent="0.25">
      <c r="E575" s="84">
        <v>573</v>
      </c>
      <c r="F575" s="84">
        <f t="shared" ca="1" si="24"/>
        <v>0.82977405063225673</v>
      </c>
      <c r="G575" s="84">
        <f t="shared" ca="1" si="25"/>
        <v>732.61469985346582</v>
      </c>
      <c r="H575" s="58">
        <f t="shared" ca="1" si="26"/>
        <v>0.82977405063225673</v>
      </c>
    </row>
    <row r="576" spans="5:8" x14ac:dyDescent="0.25">
      <c r="E576" s="84">
        <v>574</v>
      </c>
      <c r="F576" s="84">
        <f t="shared" ca="1" si="24"/>
        <v>0.71150586685883443</v>
      </c>
      <c r="G576" s="84">
        <f t="shared" ca="1" si="25"/>
        <v>648.05410680118416</v>
      </c>
      <c r="H576" s="58">
        <f t="shared" ca="1" si="26"/>
        <v>0.71150586685883455</v>
      </c>
    </row>
    <row r="577" spans="5:8" x14ac:dyDescent="0.25">
      <c r="E577" s="84">
        <v>575</v>
      </c>
      <c r="F577" s="84">
        <f t="shared" ca="1" si="24"/>
        <v>4.9292408481995675E-2</v>
      </c>
      <c r="G577" s="84">
        <f t="shared" ca="1" si="25"/>
        <v>183.071879643351</v>
      </c>
      <c r="H577" s="58">
        <f t="shared" ca="1" si="26"/>
        <v>4.9292408481995668E-2</v>
      </c>
    </row>
    <row r="578" spans="5:8" x14ac:dyDescent="0.25">
      <c r="E578" s="84">
        <v>576</v>
      </c>
      <c r="F578" s="84">
        <f t="shared" ca="1" si="24"/>
        <v>4.745047033098615E-2</v>
      </c>
      <c r="G578" s="84">
        <f t="shared" ca="1" si="25"/>
        <v>181.50500503857455</v>
      </c>
      <c r="H578" s="58">
        <f t="shared" ca="1" si="26"/>
        <v>4.7450470330986164E-2</v>
      </c>
    </row>
    <row r="579" spans="5:8" x14ac:dyDescent="0.25">
      <c r="E579" s="84">
        <v>577</v>
      </c>
      <c r="F579" s="84">
        <f t="shared" ref="F579:F642" ca="1" si="27">RAND()</f>
        <v>0.7181129152423168</v>
      </c>
      <c r="G579" s="84">
        <f t="shared" ca="1" si="25"/>
        <v>652.67904066962183</v>
      </c>
      <c r="H579" s="58">
        <f t="shared" ca="1" si="26"/>
        <v>0.71811291524231691</v>
      </c>
    </row>
    <row r="580" spans="5:8" x14ac:dyDescent="0.25">
      <c r="E580" s="84">
        <v>578</v>
      </c>
      <c r="F580" s="84">
        <f t="shared" ca="1" si="27"/>
        <v>0.45546276708972588</v>
      </c>
      <c r="G580" s="84">
        <f t="shared" ref="G580:G643" ca="1" si="28">IF(F580&lt;(($C$3-$C$2)/($C$5+$C$4-$C$3-$C$2)),$C$2+SQRT(F580*($C$5+$C$4-$C$3-$C$2)*($C$3-$C$2)),IF(F580&lt;1-(($C$5-$C$4)/($C$5+$C$4-$C$3-$C$2)),(F580*($C$5+$C$4-$C$3-$C$2)+$C$2+$C$3)/2,$C$5-SQRT((1-F580)*($C$5+$C$4-$C$3-$C$2)*($C$5-$C$4))))</f>
        <v>468.82393696280809</v>
      </c>
      <c r="H580" s="58">
        <f t="shared" ref="H580:H643" ca="1" si="29">IF(G580&lt;$C$3,(1/($C$5+$C$4-$C$3-$C$2))*(1/($C$3-$C$2))*(G580-$C$2)^2,IF(G580&lt;$C$4,(1/($C$5+$C$4-$C$3-$C$2))*(2*G580-$C$2-$C$3),1-(1/($C$5+$C$4-$C$3-$C$2))*(1/($C$5-$C$4))*($C$5-G580)^2))</f>
        <v>0.45546276708972583</v>
      </c>
    </row>
    <row r="581" spans="5:8" x14ac:dyDescent="0.25">
      <c r="E581" s="84">
        <v>579</v>
      </c>
      <c r="F581" s="84">
        <f t="shared" ca="1" si="27"/>
        <v>0.53509676420531394</v>
      </c>
      <c r="G581" s="84">
        <f t="shared" ca="1" si="28"/>
        <v>524.56773494371976</v>
      </c>
      <c r="H581" s="58">
        <f t="shared" ca="1" si="29"/>
        <v>0.53509676420531394</v>
      </c>
    </row>
    <row r="582" spans="5:8" x14ac:dyDescent="0.25">
      <c r="E582" s="84">
        <v>580</v>
      </c>
      <c r="F582" s="84">
        <f t="shared" ca="1" si="27"/>
        <v>0.51257371064202017</v>
      </c>
      <c r="G582" s="84">
        <f t="shared" ca="1" si="28"/>
        <v>508.80159744941415</v>
      </c>
      <c r="H582" s="58">
        <f t="shared" ca="1" si="29"/>
        <v>0.51257371064202017</v>
      </c>
    </row>
    <row r="583" spans="5:8" x14ac:dyDescent="0.25">
      <c r="E583" s="84">
        <v>581</v>
      </c>
      <c r="F583" s="84">
        <f t="shared" ca="1" si="27"/>
        <v>5.2390721079551783E-2</v>
      </c>
      <c r="G583" s="84">
        <f t="shared" ca="1" si="28"/>
        <v>185.64286865312982</v>
      </c>
      <c r="H583" s="58">
        <f t="shared" ca="1" si="29"/>
        <v>5.2390721079551762E-2</v>
      </c>
    </row>
    <row r="584" spans="5:8" x14ac:dyDescent="0.25">
      <c r="E584" s="84">
        <v>582</v>
      </c>
      <c r="F584" s="84">
        <f t="shared" ca="1" si="27"/>
        <v>0.16258677560231549</v>
      </c>
      <c r="G584" s="84">
        <f t="shared" ca="1" si="28"/>
        <v>263.81074292162083</v>
      </c>
      <c r="H584" s="58">
        <f t="shared" ca="1" si="29"/>
        <v>0.16258677560231546</v>
      </c>
    </row>
    <row r="585" spans="5:8" x14ac:dyDescent="0.25">
      <c r="E585" s="84">
        <v>583</v>
      </c>
      <c r="F585" s="84">
        <f t="shared" ca="1" si="27"/>
        <v>0.32679780334289465</v>
      </c>
      <c r="G585" s="84">
        <f t="shared" ca="1" si="28"/>
        <v>378.75846234002626</v>
      </c>
      <c r="H585" s="58">
        <f t="shared" ca="1" si="29"/>
        <v>0.32679780334289465</v>
      </c>
    </row>
    <row r="586" spans="5:8" x14ac:dyDescent="0.25">
      <c r="E586" s="84">
        <v>584</v>
      </c>
      <c r="F586" s="84">
        <f t="shared" ca="1" si="27"/>
        <v>0.69479331324996463</v>
      </c>
      <c r="G586" s="84">
        <f t="shared" ca="1" si="28"/>
        <v>636.35531927497527</v>
      </c>
      <c r="H586" s="58">
        <f t="shared" ca="1" si="29"/>
        <v>0.69479331324996463</v>
      </c>
    </row>
    <row r="587" spans="5:8" x14ac:dyDescent="0.25">
      <c r="E587" s="84">
        <v>585</v>
      </c>
      <c r="F587" s="84">
        <f t="shared" ca="1" si="27"/>
        <v>0.81765980430240881</v>
      </c>
      <c r="G587" s="84">
        <f t="shared" ca="1" si="28"/>
        <v>723.26387624130405</v>
      </c>
      <c r="H587" s="58">
        <f t="shared" ca="1" si="29"/>
        <v>0.81765980430240881</v>
      </c>
    </row>
    <row r="588" spans="5:8" x14ac:dyDescent="0.25">
      <c r="E588" s="84">
        <v>586</v>
      </c>
      <c r="F588" s="84">
        <f t="shared" ca="1" si="27"/>
        <v>6.3517607348767546E-3</v>
      </c>
      <c r="G588" s="84">
        <f t="shared" ca="1" si="28"/>
        <v>129.82023646590929</v>
      </c>
      <c r="H588" s="58">
        <f t="shared" ca="1" si="29"/>
        <v>6.3517607348767572E-3</v>
      </c>
    </row>
    <row r="589" spans="5:8" x14ac:dyDescent="0.25">
      <c r="E589" s="84">
        <v>587</v>
      </c>
      <c r="F589" s="84">
        <f t="shared" ca="1" si="27"/>
        <v>3.359581017685942E-2</v>
      </c>
      <c r="G589" s="84">
        <f t="shared" ca="1" si="28"/>
        <v>168.58143644427636</v>
      </c>
      <c r="H589" s="58">
        <f t="shared" ca="1" si="29"/>
        <v>3.3595810176859413E-2</v>
      </c>
    </row>
    <row r="590" spans="5:8" x14ac:dyDescent="0.25">
      <c r="E590" s="84">
        <v>588</v>
      </c>
      <c r="F590" s="84">
        <f t="shared" ca="1" si="27"/>
        <v>0.53056210250358826</v>
      </c>
      <c r="G590" s="84">
        <f t="shared" ca="1" si="28"/>
        <v>521.3934717525118</v>
      </c>
      <c r="H590" s="58">
        <f t="shared" ca="1" si="29"/>
        <v>0.53056210250358826</v>
      </c>
    </row>
    <row r="591" spans="5:8" x14ac:dyDescent="0.25">
      <c r="E591" s="84">
        <v>589</v>
      </c>
      <c r="F591" s="84">
        <f t="shared" ca="1" si="27"/>
        <v>0.63030497892488424</v>
      </c>
      <c r="G591" s="84">
        <f t="shared" ca="1" si="28"/>
        <v>591.21348524741893</v>
      </c>
      <c r="H591" s="58">
        <f t="shared" ca="1" si="29"/>
        <v>0.63030497892488424</v>
      </c>
    </row>
    <row r="592" spans="5:8" x14ac:dyDescent="0.25">
      <c r="E592" s="84">
        <v>590</v>
      </c>
      <c r="F592" s="84">
        <f t="shared" ca="1" si="27"/>
        <v>0.15318514618188195</v>
      </c>
      <c r="G592" s="84">
        <f t="shared" ca="1" si="28"/>
        <v>257.22960232731737</v>
      </c>
      <c r="H592" s="58">
        <f t="shared" ca="1" si="29"/>
        <v>0.15318514618188195</v>
      </c>
    </row>
    <row r="593" spans="5:8" x14ac:dyDescent="0.25">
      <c r="E593" s="84">
        <v>591</v>
      </c>
      <c r="F593" s="84">
        <f t="shared" ca="1" si="27"/>
        <v>0.70326906414819101</v>
      </c>
      <c r="G593" s="84">
        <f t="shared" ca="1" si="28"/>
        <v>642.28834490373379</v>
      </c>
      <c r="H593" s="58">
        <f t="shared" ca="1" si="29"/>
        <v>0.70326906414819113</v>
      </c>
    </row>
    <row r="594" spans="5:8" x14ac:dyDescent="0.25">
      <c r="E594" s="84">
        <v>592</v>
      </c>
      <c r="F594" s="84">
        <f t="shared" ca="1" si="27"/>
        <v>3.1811742710512458E-3</v>
      </c>
      <c r="G594" s="84">
        <f t="shared" ca="1" si="28"/>
        <v>121.10365840197321</v>
      </c>
      <c r="H594" s="58">
        <f t="shared" ca="1" si="29"/>
        <v>3.1811742710512445E-3</v>
      </c>
    </row>
    <row r="595" spans="5:8" x14ac:dyDescent="0.25">
      <c r="E595" s="84">
        <v>593</v>
      </c>
      <c r="F595" s="84">
        <f t="shared" ca="1" si="27"/>
        <v>0.16872104491692463</v>
      </c>
      <c r="G595" s="84">
        <f t="shared" ca="1" si="28"/>
        <v>268.10473144184726</v>
      </c>
      <c r="H595" s="58">
        <f t="shared" ca="1" si="29"/>
        <v>0.16872104491692466</v>
      </c>
    </row>
    <row r="596" spans="5:8" x14ac:dyDescent="0.25">
      <c r="E596" s="84">
        <v>594</v>
      </c>
      <c r="F596" s="84">
        <f t="shared" ca="1" si="27"/>
        <v>0.19788152368204548</v>
      </c>
      <c r="G596" s="84">
        <f t="shared" ca="1" si="28"/>
        <v>288.51706657743182</v>
      </c>
      <c r="H596" s="58">
        <f t="shared" ca="1" si="29"/>
        <v>0.19788152368204545</v>
      </c>
    </row>
    <row r="597" spans="5:8" x14ac:dyDescent="0.25">
      <c r="E597" s="84">
        <v>595</v>
      </c>
      <c r="F597" s="84">
        <f t="shared" ca="1" si="27"/>
        <v>0.55305906448217612</v>
      </c>
      <c r="G597" s="84">
        <f t="shared" ca="1" si="28"/>
        <v>537.14134513752333</v>
      </c>
      <c r="H597" s="58">
        <f t="shared" ca="1" si="29"/>
        <v>0.55305906448217623</v>
      </c>
    </row>
    <row r="598" spans="5:8" x14ac:dyDescent="0.25">
      <c r="E598" s="84">
        <v>596</v>
      </c>
      <c r="F598" s="84">
        <f t="shared" ca="1" si="27"/>
        <v>0.75620384465565471</v>
      </c>
      <c r="G598" s="84">
        <f t="shared" ca="1" si="28"/>
        <v>679.34269125895833</v>
      </c>
      <c r="H598" s="58">
        <f t="shared" ca="1" si="29"/>
        <v>0.75620384465565471</v>
      </c>
    </row>
    <row r="599" spans="5:8" x14ac:dyDescent="0.25">
      <c r="E599" s="84">
        <v>597</v>
      </c>
      <c r="F599" s="84">
        <f t="shared" ca="1" si="27"/>
        <v>0.40339358613312104</v>
      </c>
      <c r="G599" s="84">
        <f t="shared" ca="1" si="28"/>
        <v>432.37551029318473</v>
      </c>
      <c r="H599" s="58">
        <f t="shared" ca="1" si="29"/>
        <v>0.40339358613312104</v>
      </c>
    </row>
    <row r="600" spans="5:8" x14ac:dyDescent="0.25">
      <c r="E600" s="84">
        <v>598</v>
      </c>
      <c r="F600" s="84">
        <f t="shared" ca="1" si="27"/>
        <v>0.58971770829287784</v>
      </c>
      <c r="G600" s="84">
        <f t="shared" ca="1" si="28"/>
        <v>562.8023958050145</v>
      </c>
      <c r="H600" s="58">
        <f t="shared" ca="1" si="29"/>
        <v>0.58971770829287784</v>
      </c>
    </row>
    <row r="601" spans="5:8" x14ac:dyDescent="0.25">
      <c r="E601" s="84">
        <v>599</v>
      </c>
      <c r="F601" s="84">
        <f t="shared" ca="1" si="27"/>
        <v>0.53208391564837698</v>
      </c>
      <c r="G601" s="84">
        <f t="shared" ca="1" si="28"/>
        <v>522.45874095386387</v>
      </c>
      <c r="H601" s="58">
        <f t="shared" ca="1" si="29"/>
        <v>0.53208391564837698</v>
      </c>
    </row>
    <row r="602" spans="5:8" x14ac:dyDescent="0.25">
      <c r="E602" s="84">
        <v>600</v>
      </c>
      <c r="F602" s="84">
        <f t="shared" ca="1" si="27"/>
        <v>0.4869871107366267</v>
      </c>
      <c r="G602" s="84">
        <f t="shared" ca="1" si="28"/>
        <v>490.89097751563867</v>
      </c>
      <c r="H602" s="58">
        <f t="shared" ca="1" si="29"/>
        <v>0.48698711073662665</v>
      </c>
    </row>
    <row r="603" spans="5:8" x14ac:dyDescent="0.25">
      <c r="E603" s="84">
        <v>601</v>
      </c>
      <c r="F603" s="84">
        <f t="shared" ca="1" si="27"/>
        <v>0.70887877001398802</v>
      </c>
      <c r="G603" s="84">
        <f t="shared" ca="1" si="28"/>
        <v>646.21513900979164</v>
      </c>
      <c r="H603" s="58">
        <f t="shared" ca="1" si="29"/>
        <v>0.70887877001398802</v>
      </c>
    </row>
    <row r="604" spans="5:8" x14ac:dyDescent="0.25">
      <c r="E604" s="84">
        <v>602</v>
      </c>
      <c r="F604" s="84">
        <f t="shared" ca="1" si="27"/>
        <v>4.1373245443055429E-2</v>
      </c>
      <c r="G604" s="84">
        <f t="shared" ca="1" si="28"/>
        <v>176.10686146483613</v>
      </c>
      <c r="H604" s="58">
        <f t="shared" ca="1" si="29"/>
        <v>4.1373245443055415E-2</v>
      </c>
    </row>
    <row r="605" spans="5:8" x14ac:dyDescent="0.25">
      <c r="E605" s="84">
        <v>603</v>
      </c>
      <c r="F605" s="84">
        <f t="shared" ca="1" si="27"/>
        <v>0.81183838427316335</v>
      </c>
      <c r="G605" s="84">
        <f t="shared" ca="1" si="28"/>
        <v>718.88102411030422</v>
      </c>
      <c r="H605" s="58">
        <f t="shared" ca="1" si="29"/>
        <v>0.81183838427316346</v>
      </c>
    </row>
    <row r="606" spans="5:8" x14ac:dyDescent="0.25">
      <c r="E606" s="84">
        <v>604</v>
      </c>
      <c r="F606" s="84">
        <f t="shared" ca="1" si="27"/>
        <v>0.66556341831395971</v>
      </c>
      <c r="G606" s="84">
        <f t="shared" ca="1" si="28"/>
        <v>615.89439281977184</v>
      </c>
      <c r="H606" s="58">
        <f t="shared" ca="1" si="29"/>
        <v>0.66556341831395982</v>
      </c>
    </row>
    <row r="607" spans="5:8" x14ac:dyDescent="0.25">
      <c r="E607" s="84">
        <v>605</v>
      </c>
      <c r="F607" s="84">
        <f t="shared" ca="1" si="27"/>
        <v>0.58222023017471292</v>
      </c>
      <c r="G607" s="84">
        <f t="shared" ca="1" si="28"/>
        <v>557.55416112229909</v>
      </c>
      <c r="H607" s="58">
        <f t="shared" ca="1" si="29"/>
        <v>0.58222023017471303</v>
      </c>
    </row>
    <row r="608" spans="5:8" x14ac:dyDescent="0.25">
      <c r="E608" s="84">
        <v>606</v>
      </c>
      <c r="F608" s="84">
        <f t="shared" ca="1" si="27"/>
        <v>0.68483056491278294</v>
      </c>
      <c r="G608" s="84">
        <f t="shared" ca="1" si="28"/>
        <v>629.38139543894806</v>
      </c>
      <c r="H608" s="58">
        <f t="shared" ca="1" si="29"/>
        <v>0.68483056491278294</v>
      </c>
    </row>
    <row r="609" spans="5:8" x14ac:dyDescent="0.25">
      <c r="E609" s="84">
        <v>607</v>
      </c>
      <c r="F609" s="84">
        <f t="shared" ca="1" si="27"/>
        <v>0.33603424263153314</v>
      </c>
      <c r="G609" s="84">
        <f t="shared" ca="1" si="28"/>
        <v>385.22396984207319</v>
      </c>
      <c r="H609" s="58">
        <f t="shared" ca="1" si="29"/>
        <v>0.33603424263153314</v>
      </c>
    </row>
    <row r="610" spans="5:8" x14ac:dyDescent="0.25">
      <c r="E610" s="84">
        <v>608</v>
      </c>
      <c r="F610" s="84">
        <f t="shared" ca="1" si="27"/>
        <v>5.0607217714827457E-2</v>
      </c>
      <c r="G610" s="84">
        <f t="shared" ca="1" si="28"/>
        <v>184.17250429965742</v>
      </c>
      <c r="H610" s="58">
        <f t="shared" ca="1" si="29"/>
        <v>5.0607217714827471E-2</v>
      </c>
    </row>
    <row r="611" spans="5:8" x14ac:dyDescent="0.25">
      <c r="E611" s="84">
        <v>609</v>
      </c>
      <c r="F611" s="84">
        <f t="shared" ca="1" si="27"/>
        <v>0.47150947269510235</v>
      </c>
      <c r="G611" s="84">
        <f t="shared" ca="1" si="28"/>
        <v>480.05663088657167</v>
      </c>
      <c r="H611" s="58">
        <f t="shared" ca="1" si="29"/>
        <v>0.47150947269510241</v>
      </c>
    </row>
    <row r="612" spans="5:8" x14ac:dyDescent="0.25">
      <c r="E612" s="84">
        <v>610</v>
      </c>
      <c r="F612" s="84">
        <f t="shared" ca="1" si="27"/>
        <v>0.20843178784288485</v>
      </c>
      <c r="G612" s="84">
        <f t="shared" ca="1" si="28"/>
        <v>295.90225149001941</v>
      </c>
      <c r="H612" s="58">
        <f t="shared" ca="1" si="29"/>
        <v>0.20843178784288488</v>
      </c>
    </row>
    <row r="613" spans="5:8" x14ac:dyDescent="0.25">
      <c r="E613" s="84">
        <v>611</v>
      </c>
      <c r="F613" s="84">
        <f t="shared" ca="1" si="27"/>
        <v>0.18771330367281414</v>
      </c>
      <c r="G613" s="84">
        <f t="shared" ca="1" si="28"/>
        <v>281.39931257096987</v>
      </c>
      <c r="H613" s="58">
        <f t="shared" ca="1" si="29"/>
        <v>0.18771330367281411</v>
      </c>
    </row>
    <row r="614" spans="5:8" x14ac:dyDescent="0.25">
      <c r="E614" s="84">
        <v>612</v>
      </c>
      <c r="F614" s="84">
        <f t="shared" ca="1" si="27"/>
        <v>0.43040587164766531</v>
      </c>
      <c r="G614" s="84">
        <f t="shared" ca="1" si="28"/>
        <v>451.2841101533657</v>
      </c>
      <c r="H614" s="58">
        <f t="shared" ca="1" si="29"/>
        <v>0.43040587164766531</v>
      </c>
    </row>
    <row r="615" spans="5:8" x14ac:dyDescent="0.25">
      <c r="E615" s="84">
        <v>613</v>
      </c>
      <c r="F615" s="84">
        <f t="shared" ca="1" si="27"/>
        <v>0.64459600572847697</v>
      </c>
      <c r="G615" s="84">
        <f t="shared" ca="1" si="28"/>
        <v>601.21720400993388</v>
      </c>
      <c r="H615" s="58">
        <f t="shared" ca="1" si="29"/>
        <v>0.64459600572847697</v>
      </c>
    </row>
    <row r="616" spans="5:8" x14ac:dyDescent="0.25">
      <c r="E616" s="84">
        <v>614</v>
      </c>
      <c r="F616" s="84">
        <f t="shared" ca="1" si="27"/>
        <v>0.61738683954211937</v>
      </c>
      <c r="G616" s="84">
        <f t="shared" ca="1" si="28"/>
        <v>582.17078767948351</v>
      </c>
      <c r="H616" s="58">
        <f t="shared" ca="1" si="29"/>
        <v>0.61738683954211926</v>
      </c>
    </row>
    <row r="617" spans="5:8" x14ac:dyDescent="0.25">
      <c r="E617" s="84">
        <v>615</v>
      </c>
      <c r="F617" s="84">
        <f t="shared" ca="1" si="27"/>
        <v>0.37637426410481023</v>
      </c>
      <c r="G617" s="84">
        <f t="shared" ca="1" si="28"/>
        <v>413.46198487336716</v>
      </c>
      <c r="H617" s="58">
        <f t="shared" ca="1" si="29"/>
        <v>0.37637426410481023</v>
      </c>
    </row>
    <row r="618" spans="5:8" x14ac:dyDescent="0.25">
      <c r="E618" s="84">
        <v>616</v>
      </c>
      <c r="F618" s="84">
        <f t="shared" ca="1" si="27"/>
        <v>3.4097600457596022E-2</v>
      </c>
      <c r="G618" s="84">
        <f t="shared" ca="1" si="28"/>
        <v>169.09170763603578</v>
      </c>
      <c r="H618" s="58">
        <f t="shared" ca="1" si="29"/>
        <v>3.4097600457596036E-2</v>
      </c>
    </row>
    <row r="619" spans="5:8" x14ac:dyDescent="0.25">
      <c r="E619" s="84">
        <v>617</v>
      </c>
      <c r="F619" s="84">
        <f t="shared" ca="1" si="27"/>
        <v>2.8999528205788772E-2</v>
      </c>
      <c r="G619" s="84">
        <f t="shared" ca="1" si="28"/>
        <v>163.71761097852325</v>
      </c>
      <c r="H619" s="58">
        <f t="shared" ca="1" si="29"/>
        <v>2.8999528205788765E-2</v>
      </c>
    </row>
    <row r="620" spans="5:8" x14ac:dyDescent="0.25">
      <c r="E620" s="84">
        <v>618</v>
      </c>
      <c r="F620" s="84">
        <f t="shared" ca="1" si="27"/>
        <v>0.80357304241394223</v>
      </c>
      <c r="G620" s="84">
        <f t="shared" ca="1" si="28"/>
        <v>712.77304759799392</v>
      </c>
      <c r="H620" s="58">
        <f t="shared" ca="1" si="29"/>
        <v>0.80357304241394223</v>
      </c>
    </row>
    <row r="621" spans="5:8" x14ac:dyDescent="0.25">
      <c r="E621" s="84">
        <v>619</v>
      </c>
      <c r="F621" s="84">
        <f t="shared" ca="1" si="27"/>
        <v>0.55042673210075288</v>
      </c>
      <c r="G621" s="84">
        <f t="shared" ca="1" si="28"/>
        <v>535.29871247052699</v>
      </c>
      <c r="H621" s="58">
        <f t="shared" ca="1" si="29"/>
        <v>0.55042673210075288</v>
      </c>
    </row>
    <row r="622" spans="5:8" x14ac:dyDescent="0.25">
      <c r="E622" s="84">
        <v>620</v>
      </c>
      <c r="F622" s="84">
        <f t="shared" ca="1" si="27"/>
        <v>0.87691296095312132</v>
      </c>
      <c r="G622" s="84">
        <f t="shared" ca="1" si="28"/>
        <v>772.63123257648363</v>
      </c>
      <c r="H622" s="58">
        <f t="shared" ca="1" si="29"/>
        <v>0.87691296095312121</v>
      </c>
    </row>
    <row r="623" spans="5:8" x14ac:dyDescent="0.25">
      <c r="E623" s="84">
        <v>621</v>
      </c>
      <c r="F623" s="84">
        <f t="shared" ca="1" si="27"/>
        <v>0.80904144157581903</v>
      </c>
      <c r="G623" s="84">
        <f t="shared" ca="1" si="28"/>
        <v>716.79937405055762</v>
      </c>
      <c r="H623" s="58">
        <f t="shared" ca="1" si="29"/>
        <v>0.80904144157581914</v>
      </c>
    </row>
    <row r="624" spans="5:8" x14ac:dyDescent="0.25">
      <c r="E624" s="84">
        <v>622</v>
      </c>
      <c r="F624" s="84">
        <f t="shared" ca="1" si="27"/>
        <v>0.65722754963651464</v>
      </c>
      <c r="G624" s="84">
        <f t="shared" ca="1" si="28"/>
        <v>610.05928474556026</v>
      </c>
      <c r="H624" s="58">
        <f t="shared" ca="1" si="29"/>
        <v>0.65722754963651464</v>
      </c>
    </row>
    <row r="625" spans="5:8" x14ac:dyDescent="0.25">
      <c r="E625" s="84">
        <v>623</v>
      </c>
      <c r="F625" s="84">
        <f t="shared" ca="1" si="27"/>
        <v>0.16249136117002716</v>
      </c>
      <c r="G625" s="84">
        <f t="shared" ca="1" si="28"/>
        <v>263.743952819019</v>
      </c>
      <c r="H625" s="58">
        <f t="shared" ca="1" si="29"/>
        <v>0.16249136117002713</v>
      </c>
    </row>
    <row r="626" spans="5:8" x14ac:dyDescent="0.25">
      <c r="E626" s="84">
        <v>624</v>
      </c>
      <c r="F626" s="84">
        <f t="shared" ca="1" si="27"/>
        <v>0.28663796452733714</v>
      </c>
      <c r="G626" s="84">
        <f t="shared" ca="1" si="28"/>
        <v>350.64657516913599</v>
      </c>
      <c r="H626" s="58">
        <f t="shared" ca="1" si="29"/>
        <v>0.28663796452733714</v>
      </c>
    </row>
    <row r="627" spans="5:8" x14ac:dyDescent="0.25">
      <c r="E627" s="84">
        <v>625</v>
      </c>
      <c r="F627" s="84">
        <f t="shared" ca="1" si="27"/>
        <v>0.53178967962813506</v>
      </c>
      <c r="G627" s="84">
        <f t="shared" ca="1" si="28"/>
        <v>522.25277573969447</v>
      </c>
      <c r="H627" s="58">
        <f t="shared" ca="1" si="29"/>
        <v>0.53178967962813495</v>
      </c>
    </row>
    <row r="628" spans="5:8" x14ac:dyDescent="0.25">
      <c r="E628" s="84">
        <v>626</v>
      </c>
      <c r="F628" s="84">
        <f t="shared" ca="1" si="27"/>
        <v>0.76162562208500728</v>
      </c>
      <c r="G628" s="84">
        <f t="shared" ca="1" si="28"/>
        <v>683.13793545950512</v>
      </c>
      <c r="H628" s="58">
        <f t="shared" ca="1" si="29"/>
        <v>0.76162562208500728</v>
      </c>
    </row>
    <row r="629" spans="5:8" x14ac:dyDescent="0.25">
      <c r="E629" s="84">
        <v>627</v>
      </c>
      <c r="F629" s="84">
        <f t="shared" ca="1" si="27"/>
        <v>3.8705579875465412E-2</v>
      </c>
      <c r="G629" s="84">
        <f t="shared" ca="1" si="28"/>
        <v>173.61237112445951</v>
      </c>
      <c r="H629" s="58">
        <f t="shared" ca="1" si="29"/>
        <v>3.8705579875465433E-2</v>
      </c>
    </row>
    <row r="630" spans="5:8" x14ac:dyDescent="0.25">
      <c r="E630" s="84">
        <v>628</v>
      </c>
      <c r="F630" s="84">
        <f t="shared" ca="1" si="27"/>
        <v>0.22958229614507175</v>
      </c>
      <c r="G630" s="84">
        <f t="shared" ca="1" si="28"/>
        <v>310.70760730155024</v>
      </c>
      <c r="H630" s="58">
        <f t="shared" ca="1" si="29"/>
        <v>0.22958229614507178</v>
      </c>
    </row>
    <row r="631" spans="5:8" x14ac:dyDescent="0.25">
      <c r="E631" s="84">
        <v>629</v>
      </c>
      <c r="F631" s="84">
        <f t="shared" ca="1" si="27"/>
        <v>0.44437857460025099</v>
      </c>
      <c r="G631" s="84">
        <f t="shared" ca="1" si="28"/>
        <v>461.0650022201757</v>
      </c>
      <c r="H631" s="58">
        <f t="shared" ca="1" si="29"/>
        <v>0.44437857460025099</v>
      </c>
    </row>
    <row r="632" spans="5:8" x14ac:dyDescent="0.25">
      <c r="E632" s="84">
        <v>630</v>
      </c>
      <c r="F632" s="84">
        <f t="shared" ca="1" si="27"/>
        <v>0.86830584996640536</v>
      </c>
      <c r="G632" s="84">
        <f t="shared" ca="1" si="28"/>
        <v>764.81593801001361</v>
      </c>
      <c r="H632" s="58">
        <f t="shared" ca="1" si="29"/>
        <v>0.86830584996640536</v>
      </c>
    </row>
    <row r="633" spans="5:8" x14ac:dyDescent="0.25">
      <c r="E633" s="84">
        <v>631</v>
      </c>
      <c r="F633" s="84">
        <f t="shared" ca="1" si="27"/>
        <v>0.98797165809148713</v>
      </c>
      <c r="G633" s="84">
        <f t="shared" ca="1" si="28"/>
        <v>928.92325555024763</v>
      </c>
      <c r="H633" s="58">
        <f t="shared" ca="1" si="29"/>
        <v>0.98797165809148713</v>
      </c>
    </row>
    <row r="634" spans="5:8" x14ac:dyDescent="0.25">
      <c r="E634" s="84">
        <v>632</v>
      </c>
      <c r="F634" s="84">
        <f t="shared" ca="1" si="27"/>
        <v>6.9646476892747389E-3</v>
      </c>
      <c r="G634" s="84">
        <f t="shared" ca="1" si="28"/>
        <v>131.22580145486202</v>
      </c>
      <c r="H634" s="58">
        <f t="shared" ca="1" si="29"/>
        <v>6.9646476892747371E-3</v>
      </c>
    </row>
    <row r="635" spans="5:8" x14ac:dyDescent="0.25">
      <c r="E635" s="84">
        <v>633</v>
      </c>
      <c r="F635" s="84">
        <f t="shared" ca="1" si="27"/>
        <v>0.95848384205112769</v>
      </c>
      <c r="G635" s="84">
        <f t="shared" ca="1" si="28"/>
        <v>867.95157578173689</v>
      </c>
      <c r="H635" s="58">
        <f t="shared" ca="1" si="29"/>
        <v>0.95848384205112769</v>
      </c>
    </row>
    <row r="636" spans="5:8" x14ac:dyDescent="0.25">
      <c r="E636" s="84">
        <v>634</v>
      </c>
      <c r="F636" s="84">
        <f t="shared" ca="1" si="27"/>
        <v>9.914449660585023E-2</v>
      </c>
      <c r="G636" s="84">
        <f t="shared" ca="1" si="28"/>
        <v>219.40114762409516</v>
      </c>
      <c r="H636" s="58">
        <f t="shared" ca="1" si="29"/>
        <v>9.914449660585023E-2</v>
      </c>
    </row>
    <row r="637" spans="5:8" x14ac:dyDescent="0.25">
      <c r="E637" s="84">
        <v>635</v>
      </c>
      <c r="F637" s="84">
        <f t="shared" ca="1" si="27"/>
        <v>0.18188517677928251</v>
      </c>
      <c r="G637" s="84">
        <f t="shared" ca="1" si="28"/>
        <v>277.31962374549778</v>
      </c>
      <c r="H637" s="58">
        <f t="shared" ca="1" si="29"/>
        <v>0.18188517677928254</v>
      </c>
    </row>
    <row r="638" spans="5:8" x14ac:dyDescent="0.25">
      <c r="E638" s="84">
        <v>636</v>
      </c>
      <c r="F638" s="84">
        <f t="shared" ca="1" si="27"/>
        <v>0.34793545448671093</v>
      </c>
      <c r="G638" s="84">
        <f t="shared" ca="1" si="28"/>
        <v>393.55481814069765</v>
      </c>
      <c r="H638" s="58">
        <f t="shared" ca="1" si="29"/>
        <v>0.34793545448671093</v>
      </c>
    </row>
    <row r="639" spans="5:8" x14ac:dyDescent="0.25">
      <c r="E639" s="84">
        <v>637</v>
      </c>
      <c r="F639" s="84">
        <f t="shared" ca="1" si="27"/>
        <v>0.11155993872037173</v>
      </c>
      <c r="G639" s="84">
        <f t="shared" ca="1" si="28"/>
        <v>228.09195710426022</v>
      </c>
      <c r="H639" s="58">
        <f t="shared" ca="1" si="29"/>
        <v>0.11155993872037173</v>
      </c>
    </row>
    <row r="640" spans="5:8" x14ac:dyDescent="0.25">
      <c r="E640" s="84">
        <v>638</v>
      </c>
      <c r="F640" s="84">
        <f t="shared" ca="1" si="27"/>
        <v>0.69085783932166667</v>
      </c>
      <c r="G640" s="84">
        <f t="shared" ca="1" si="28"/>
        <v>633.60048752516673</v>
      </c>
      <c r="H640" s="58">
        <f t="shared" ca="1" si="29"/>
        <v>0.69085783932166678</v>
      </c>
    </row>
    <row r="641" spans="5:8" x14ac:dyDescent="0.25">
      <c r="E641" s="84">
        <v>639</v>
      </c>
      <c r="F641" s="84">
        <f t="shared" ca="1" si="27"/>
        <v>0.96064806688229132</v>
      </c>
      <c r="G641" s="84">
        <f t="shared" ca="1" si="28"/>
        <v>871.4394620832752</v>
      </c>
      <c r="H641" s="58">
        <f t="shared" ca="1" si="29"/>
        <v>0.96064806688229132</v>
      </c>
    </row>
    <row r="642" spans="5:8" x14ac:dyDescent="0.25">
      <c r="E642" s="84">
        <v>640</v>
      </c>
      <c r="F642" s="84">
        <f t="shared" ca="1" si="27"/>
        <v>0.22509690567848994</v>
      </c>
      <c r="G642" s="84">
        <f t="shared" ca="1" si="28"/>
        <v>307.56783397494297</v>
      </c>
      <c r="H642" s="58">
        <f t="shared" ca="1" si="29"/>
        <v>0.22509690567848994</v>
      </c>
    </row>
    <row r="643" spans="5:8" x14ac:dyDescent="0.25">
      <c r="E643" s="84">
        <v>641</v>
      </c>
      <c r="F643" s="84">
        <f t="shared" ref="F643:F706" ca="1" si="30">RAND()</f>
        <v>0.67068729225280366</v>
      </c>
      <c r="G643" s="84">
        <f t="shared" ca="1" si="28"/>
        <v>619.48110457696248</v>
      </c>
      <c r="H643" s="58">
        <f t="shared" ca="1" si="29"/>
        <v>0.67068729225280355</v>
      </c>
    </row>
    <row r="644" spans="5:8" x14ac:dyDescent="0.25">
      <c r="E644" s="84">
        <v>642</v>
      </c>
      <c r="F644" s="84">
        <f t="shared" ca="1" si="30"/>
        <v>0.85408163958592032</v>
      </c>
      <c r="G644" s="84">
        <f t="shared" ref="G644:G707" ca="1" si="31">IF(F644&lt;(($C$3-$C$2)/($C$5+$C$4-$C$3-$C$2)),$C$2+SQRT(F644*($C$5+$C$4-$C$3-$C$2)*($C$3-$C$2)),IF(F644&lt;1-(($C$5-$C$4)/($C$5+$C$4-$C$3-$C$2)),(F644*($C$5+$C$4-$C$3-$C$2)+$C$2+$C$3)/2,$C$5-SQRT((1-F644)*($C$5+$C$4-$C$3-$C$2)*($C$5-$C$4))))</f>
        <v>752.44048922751222</v>
      </c>
      <c r="H644" s="58">
        <f t="shared" ref="H644:H707" ca="1" si="32">IF(G644&lt;$C$3,(1/($C$5+$C$4-$C$3-$C$2))*(1/($C$3-$C$2))*(G644-$C$2)^2,IF(G644&lt;$C$4,(1/($C$5+$C$4-$C$3-$C$2))*(2*G644-$C$2-$C$3),1-(1/($C$5+$C$4-$C$3-$C$2))*(1/($C$5-$C$4))*($C$5-G644)^2))</f>
        <v>0.8540816395859202</v>
      </c>
    </row>
    <row r="645" spans="5:8" x14ac:dyDescent="0.25">
      <c r="E645" s="84">
        <v>643</v>
      </c>
      <c r="F645" s="84">
        <f t="shared" ca="1" si="30"/>
        <v>0.39308995445940353</v>
      </c>
      <c r="G645" s="84">
        <f t="shared" ca="1" si="31"/>
        <v>425.16296812158248</v>
      </c>
      <c r="H645" s="58">
        <f t="shared" ca="1" si="32"/>
        <v>0.39308995445940353</v>
      </c>
    </row>
    <row r="646" spans="5:8" x14ac:dyDescent="0.25">
      <c r="E646" s="84">
        <v>644</v>
      </c>
      <c r="F646" s="84">
        <f t="shared" ca="1" si="30"/>
        <v>0.80596322612270099</v>
      </c>
      <c r="G646" s="84">
        <f t="shared" ca="1" si="31"/>
        <v>714.52592932375524</v>
      </c>
      <c r="H646" s="58">
        <f t="shared" ca="1" si="32"/>
        <v>0.80596322612270099</v>
      </c>
    </row>
    <row r="647" spans="5:8" x14ac:dyDescent="0.25">
      <c r="E647" s="84">
        <v>645</v>
      </c>
      <c r="F647" s="84">
        <f t="shared" ca="1" si="30"/>
        <v>0.63995614956459745</v>
      </c>
      <c r="G647" s="84">
        <f t="shared" ca="1" si="31"/>
        <v>597.96930469521817</v>
      </c>
      <c r="H647" s="58">
        <f t="shared" ca="1" si="32"/>
        <v>0.63995614956459734</v>
      </c>
    </row>
    <row r="648" spans="5:8" x14ac:dyDescent="0.25">
      <c r="E648" s="84">
        <v>646</v>
      </c>
      <c r="F648" s="84">
        <f t="shared" ca="1" si="30"/>
        <v>0.56370605746483438</v>
      </c>
      <c r="G648" s="84">
        <f t="shared" ca="1" si="31"/>
        <v>544.59424022538406</v>
      </c>
      <c r="H648" s="58">
        <f t="shared" ca="1" si="32"/>
        <v>0.56370605746483438</v>
      </c>
    </row>
    <row r="649" spans="5:8" x14ac:dyDescent="0.25">
      <c r="E649" s="84">
        <v>647</v>
      </c>
      <c r="F649" s="84">
        <f t="shared" ca="1" si="30"/>
        <v>0.67035719523603321</v>
      </c>
      <c r="G649" s="84">
        <f t="shared" ca="1" si="31"/>
        <v>619.25003666522321</v>
      </c>
      <c r="H649" s="58">
        <f t="shared" ca="1" si="32"/>
        <v>0.6703571952360331</v>
      </c>
    </row>
    <row r="650" spans="5:8" x14ac:dyDescent="0.25">
      <c r="E650" s="84">
        <v>648</v>
      </c>
      <c r="F650" s="84">
        <f t="shared" ca="1" si="30"/>
        <v>0.76854274463511285</v>
      </c>
      <c r="G650" s="84">
        <f t="shared" ca="1" si="31"/>
        <v>687.97992124457903</v>
      </c>
      <c r="H650" s="58">
        <f t="shared" ca="1" si="32"/>
        <v>0.76854274463511285</v>
      </c>
    </row>
    <row r="651" spans="5:8" x14ac:dyDescent="0.25">
      <c r="E651" s="84">
        <v>649</v>
      </c>
      <c r="F651" s="84">
        <f t="shared" ca="1" si="30"/>
        <v>0.67030082212529962</v>
      </c>
      <c r="G651" s="84">
        <f t="shared" ca="1" si="31"/>
        <v>619.21057548770978</v>
      </c>
      <c r="H651" s="58">
        <f t="shared" ca="1" si="32"/>
        <v>0.67030082212529973</v>
      </c>
    </row>
    <row r="652" spans="5:8" x14ac:dyDescent="0.25">
      <c r="E652" s="84">
        <v>650</v>
      </c>
      <c r="F652" s="84">
        <f t="shared" ca="1" si="30"/>
        <v>0.96723869284140196</v>
      </c>
      <c r="G652" s="84">
        <f t="shared" ca="1" si="31"/>
        <v>882.69804346639751</v>
      </c>
      <c r="H652" s="58">
        <f t="shared" ca="1" si="32"/>
        <v>0.96723869284140196</v>
      </c>
    </row>
    <row r="653" spans="5:8" x14ac:dyDescent="0.25">
      <c r="E653" s="84">
        <v>651</v>
      </c>
      <c r="F653" s="84">
        <f t="shared" ca="1" si="30"/>
        <v>0.3064140255532235</v>
      </c>
      <c r="G653" s="84">
        <f t="shared" ca="1" si="31"/>
        <v>364.48981788725644</v>
      </c>
      <c r="H653" s="58">
        <f t="shared" ca="1" si="32"/>
        <v>0.3064140255532235</v>
      </c>
    </row>
    <row r="654" spans="5:8" x14ac:dyDescent="0.25">
      <c r="E654" s="84">
        <v>652</v>
      </c>
      <c r="F654" s="84">
        <f t="shared" ca="1" si="30"/>
        <v>0.75180962221522751</v>
      </c>
      <c r="G654" s="84">
        <f t="shared" ca="1" si="31"/>
        <v>676.26673555065929</v>
      </c>
      <c r="H654" s="58">
        <f t="shared" ca="1" si="32"/>
        <v>0.75180962221522751</v>
      </c>
    </row>
    <row r="655" spans="5:8" x14ac:dyDescent="0.25">
      <c r="E655" s="84">
        <v>653</v>
      </c>
      <c r="F655" s="84">
        <f t="shared" ca="1" si="30"/>
        <v>0.16696374875750397</v>
      </c>
      <c r="G655" s="84">
        <f t="shared" ca="1" si="31"/>
        <v>266.87462413025276</v>
      </c>
      <c r="H655" s="58">
        <f t="shared" ca="1" si="32"/>
        <v>0.16696374875750394</v>
      </c>
    </row>
    <row r="656" spans="5:8" x14ac:dyDescent="0.25">
      <c r="E656" s="84">
        <v>654</v>
      </c>
      <c r="F656" s="84">
        <f t="shared" ca="1" si="30"/>
        <v>0.34065019980533717</v>
      </c>
      <c r="G656" s="84">
        <f t="shared" ca="1" si="31"/>
        <v>388.45513986373601</v>
      </c>
      <c r="H656" s="58">
        <f t="shared" ca="1" si="32"/>
        <v>0.34065019980533717</v>
      </c>
    </row>
    <row r="657" spans="5:8" x14ac:dyDescent="0.25">
      <c r="E657" s="84">
        <v>655</v>
      </c>
      <c r="F657" s="84">
        <f t="shared" ca="1" si="30"/>
        <v>0.85007915373196452</v>
      </c>
      <c r="G657" s="84">
        <f t="shared" ca="1" si="31"/>
        <v>749.0682255421309</v>
      </c>
      <c r="H657" s="58">
        <f t="shared" ca="1" si="32"/>
        <v>0.85007915373196452</v>
      </c>
    </row>
    <row r="658" spans="5:8" x14ac:dyDescent="0.25">
      <c r="E658" s="84">
        <v>656</v>
      </c>
      <c r="F658" s="84">
        <f t="shared" ca="1" si="30"/>
        <v>0.62970042606564658</v>
      </c>
      <c r="G658" s="84">
        <f t="shared" ca="1" si="31"/>
        <v>590.79029824595261</v>
      </c>
      <c r="H658" s="58">
        <f t="shared" ca="1" si="32"/>
        <v>0.62970042606564658</v>
      </c>
    </row>
    <row r="659" spans="5:8" x14ac:dyDescent="0.25">
      <c r="E659" s="84">
        <v>657</v>
      </c>
      <c r="F659" s="84">
        <f t="shared" ca="1" si="30"/>
        <v>0.93705067728018665</v>
      </c>
      <c r="G659" s="84">
        <f t="shared" ca="1" si="31"/>
        <v>837.40013670878557</v>
      </c>
      <c r="H659" s="58">
        <f t="shared" ca="1" si="32"/>
        <v>0.93705067728018665</v>
      </c>
    </row>
    <row r="660" spans="5:8" x14ac:dyDescent="0.25">
      <c r="E660" s="84">
        <v>658</v>
      </c>
      <c r="F660" s="84">
        <f t="shared" ca="1" si="30"/>
        <v>2.3128574785264866E-2</v>
      </c>
      <c r="G660" s="84">
        <f t="shared" ca="1" si="31"/>
        <v>156.90343109107818</v>
      </c>
      <c r="H660" s="58">
        <f t="shared" ca="1" si="32"/>
        <v>2.3128574785264873E-2</v>
      </c>
    </row>
    <row r="661" spans="5:8" x14ac:dyDescent="0.25">
      <c r="E661" s="84">
        <v>659</v>
      </c>
      <c r="F661" s="84">
        <f t="shared" ca="1" si="30"/>
        <v>0.32948268355731336</v>
      </c>
      <c r="G661" s="84">
        <f t="shared" ca="1" si="31"/>
        <v>380.63787849011936</v>
      </c>
      <c r="H661" s="58">
        <f t="shared" ca="1" si="32"/>
        <v>0.32948268355731336</v>
      </c>
    </row>
    <row r="662" spans="5:8" x14ac:dyDescent="0.25">
      <c r="E662" s="84">
        <v>660</v>
      </c>
      <c r="F662" s="84">
        <f t="shared" ca="1" si="30"/>
        <v>0.57156210426344778</v>
      </c>
      <c r="G662" s="84">
        <f t="shared" ca="1" si="31"/>
        <v>550.09347298441344</v>
      </c>
      <c r="H662" s="58">
        <f t="shared" ca="1" si="32"/>
        <v>0.57156210426344778</v>
      </c>
    </row>
    <row r="663" spans="5:8" x14ac:dyDescent="0.25">
      <c r="E663" s="84">
        <v>661</v>
      </c>
      <c r="F663" s="84">
        <f t="shared" ca="1" si="30"/>
        <v>0.88929882172001173</v>
      </c>
      <c r="G663" s="84">
        <f t="shared" ca="1" si="31"/>
        <v>784.37417854627188</v>
      </c>
      <c r="H663" s="58">
        <f t="shared" ca="1" si="32"/>
        <v>0.88929882172001185</v>
      </c>
    </row>
    <row r="664" spans="5:8" x14ac:dyDescent="0.25">
      <c r="E664" s="84">
        <v>662</v>
      </c>
      <c r="F664" s="84">
        <f t="shared" ca="1" si="30"/>
        <v>0.75789383832786639</v>
      </c>
      <c r="G664" s="84">
        <f t="shared" ca="1" si="31"/>
        <v>680.52568682950653</v>
      </c>
      <c r="H664" s="58">
        <f t="shared" ca="1" si="32"/>
        <v>0.7578938383278665</v>
      </c>
    </row>
    <row r="665" spans="5:8" x14ac:dyDescent="0.25">
      <c r="E665" s="84">
        <v>663</v>
      </c>
      <c r="F665" s="84">
        <f t="shared" ca="1" si="30"/>
        <v>0.64761859819348733</v>
      </c>
      <c r="G665" s="84">
        <f t="shared" ca="1" si="31"/>
        <v>603.3330187354411</v>
      </c>
      <c r="H665" s="58">
        <f t="shared" ca="1" si="32"/>
        <v>0.64761859819348733</v>
      </c>
    </row>
    <row r="666" spans="5:8" x14ac:dyDescent="0.25">
      <c r="E666" s="84">
        <v>664</v>
      </c>
      <c r="F666" s="84">
        <f t="shared" ca="1" si="30"/>
        <v>6.7352131132429882E-3</v>
      </c>
      <c r="G666" s="84">
        <f t="shared" ca="1" si="31"/>
        <v>130.70716261483659</v>
      </c>
      <c r="H666" s="58">
        <f t="shared" ca="1" si="32"/>
        <v>6.7352131132429847E-3</v>
      </c>
    </row>
    <row r="667" spans="5:8" x14ac:dyDescent="0.25">
      <c r="E667" s="84">
        <v>665</v>
      </c>
      <c r="F667" s="84">
        <f t="shared" ca="1" si="30"/>
        <v>0.56329590562671539</v>
      </c>
      <c r="G667" s="84">
        <f t="shared" ca="1" si="31"/>
        <v>544.30713393870076</v>
      </c>
      <c r="H667" s="58">
        <f t="shared" ca="1" si="32"/>
        <v>0.56329590562671539</v>
      </c>
    </row>
    <row r="668" spans="5:8" x14ac:dyDescent="0.25">
      <c r="E668" s="84">
        <v>666</v>
      </c>
      <c r="F668" s="84">
        <f t="shared" ca="1" si="30"/>
        <v>8.5689278716069683E-2</v>
      </c>
      <c r="G668" s="84">
        <f t="shared" ca="1" si="31"/>
        <v>209.98249510124879</v>
      </c>
      <c r="H668" s="58">
        <f t="shared" ca="1" si="32"/>
        <v>8.5689278716069697E-2</v>
      </c>
    </row>
    <row r="669" spans="5:8" x14ac:dyDescent="0.25">
      <c r="E669" s="84">
        <v>667</v>
      </c>
      <c r="F669" s="84">
        <f t="shared" ca="1" si="30"/>
        <v>0.14581671181386835</v>
      </c>
      <c r="G669" s="84">
        <f t="shared" ca="1" si="31"/>
        <v>252.07169826970784</v>
      </c>
      <c r="H669" s="58">
        <f t="shared" ca="1" si="32"/>
        <v>0.14581671181386835</v>
      </c>
    </row>
    <row r="670" spans="5:8" x14ac:dyDescent="0.25">
      <c r="E670" s="84">
        <v>668</v>
      </c>
      <c r="F670" s="84">
        <f t="shared" ca="1" si="30"/>
        <v>0.83374266477050984</v>
      </c>
      <c r="G670" s="84">
        <f t="shared" ca="1" si="31"/>
        <v>735.74996538053983</v>
      </c>
      <c r="H670" s="58">
        <f t="shared" ca="1" si="32"/>
        <v>0.83374266477050973</v>
      </c>
    </row>
    <row r="671" spans="5:8" x14ac:dyDescent="0.25">
      <c r="E671" s="84">
        <v>669</v>
      </c>
      <c r="F671" s="84">
        <f t="shared" ca="1" si="30"/>
        <v>0.40689744877288758</v>
      </c>
      <c r="G671" s="84">
        <f t="shared" ca="1" si="31"/>
        <v>434.82821414102131</v>
      </c>
      <c r="H671" s="58">
        <f t="shared" ca="1" si="32"/>
        <v>0.40689744877288758</v>
      </c>
    </row>
    <row r="672" spans="5:8" x14ac:dyDescent="0.25">
      <c r="E672" s="84">
        <v>670</v>
      </c>
      <c r="F672" s="84">
        <f t="shared" ca="1" si="30"/>
        <v>0.73590946033875482</v>
      </c>
      <c r="G672" s="84">
        <f t="shared" ca="1" si="31"/>
        <v>665.13662223712834</v>
      </c>
      <c r="H672" s="58">
        <f t="shared" ca="1" si="32"/>
        <v>0.73590946033875482</v>
      </c>
    </row>
    <row r="673" spans="5:8" x14ac:dyDescent="0.25">
      <c r="E673" s="84">
        <v>671</v>
      </c>
      <c r="F673" s="84">
        <f t="shared" ca="1" si="30"/>
        <v>0.45278579271886343</v>
      </c>
      <c r="G673" s="84">
        <f t="shared" ca="1" si="31"/>
        <v>466.95005490320443</v>
      </c>
      <c r="H673" s="58">
        <f t="shared" ca="1" si="32"/>
        <v>0.45278579271886349</v>
      </c>
    </row>
    <row r="674" spans="5:8" x14ac:dyDescent="0.25">
      <c r="E674" s="84">
        <v>672</v>
      </c>
      <c r="F674" s="84">
        <f t="shared" ca="1" si="30"/>
        <v>0.39962741966830473</v>
      </c>
      <c r="G674" s="84">
        <f t="shared" ca="1" si="31"/>
        <v>429.73919376781333</v>
      </c>
      <c r="H674" s="58">
        <f t="shared" ca="1" si="32"/>
        <v>0.39962741966830478</v>
      </c>
    </row>
    <row r="675" spans="5:8" x14ac:dyDescent="0.25">
      <c r="E675" s="84">
        <v>673</v>
      </c>
      <c r="F675" s="84">
        <f t="shared" ca="1" si="30"/>
        <v>0.43274238030888967</v>
      </c>
      <c r="G675" s="84">
        <f t="shared" ca="1" si="31"/>
        <v>452.91966621622277</v>
      </c>
      <c r="H675" s="58">
        <f t="shared" ca="1" si="32"/>
        <v>0.43274238030888967</v>
      </c>
    </row>
    <row r="676" spans="5:8" x14ac:dyDescent="0.25">
      <c r="E676" s="84">
        <v>674</v>
      </c>
      <c r="F676" s="84">
        <f t="shared" ca="1" si="30"/>
        <v>0.76505749778775956</v>
      </c>
      <c r="G676" s="84">
        <f t="shared" ca="1" si="31"/>
        <v>685.54024845143169</v>
      </c>
      <c r="H676" s="58">
        <f t="shared" ca="1" si="32"/>
        <v>0.76505749778775956</v>
      </c>
    </row>
    <row r="677" spans="5:8" x14ac:dyDescent="0.25">
      <c r="E677" s="84">
        <v>675</v>
      </c>
      <c r="F677" s="84">
        <f t="shared" ca="1" si="30"/>
        <v>0.43920637209859625</v>
      </c>
      <c r="G677" s="84">
        <f t="shared" ca="1" si="31"/>
        <v>457.44446046901737</v>
      </c>
      <c r="H677" s="58">
        <f t="shared" ca="1" si="32"/>
        <v>0.43920637209859625</v>
      </c>
    </row>
    <row r="678" spans="5:8" x14ac:dyDescent="0.25">
      <c r="E678" s="84">
        <v>676</v>
      </c>
      <c r="F678" s="84">
        <f t="shared" ca="1" si="30"/>
        <v>0.59144867356044539</v>
      </c>
      <c r="G678" s="84">
        <f t="shared" ca="1" si="31"/>
        <v>564.01407149231181</v>
      </c>
      <c r="H678" s="58">
        <f t="shared" ca="1" si="32"/>
        <v>0.59144867356044539</v>
      </c>
    </row>
    <row r="679" spans="5:8" x14ac:dyDescent="0.25">
      <c r="E679" s="84">
        <v>677</v>
      </c>
      <c r="F679" s="84">
        <f t="shared" ca="1" si="30"/>
        <v>0.38074818265320298</v>
      </c>
      <c r="G679" s="84">
        <f t="shared" ca="1" si="31"/>
        <v>416.52372785724208</v>
      </c>
      <c r="H679" s="58">
        <f t="shared" ca="1" si="32"/>
        <v>0.38074818265320298</v>
      </c>
    </row>
    <row r="680" spans="5:8" x14ac:dyDescent="0.25">
      <c r="E680" s="84">
        <v>678</v>
      </c>
      <c r="F680" s="84">
        <f t="shared" ca="1" si="30"/>
        <v>9.5295892590911535E-2</v>
      </c>
      <c r="G680" s="84">
        <f t="shared" ca="1" si="31"/>
        <v>216.70712481363807</v>
      </c>
      <c r="H680" s="58">
        <f t="shared" ca="1" si="32"/>
        <v>9.5295892590911535E-2</v>
      </c>
    </row>
    <row r="681" spans="5:8" x14ac:dyDescent="0.25">
      <c r="E681" s="84">
        <v>679</v>
      </c>
      <c r="F681" s="84">
        <f t="shared" ca="1" si="30"/>
        <v>0.64508811519725529</v>
      </c>
      <c r="G681" s="84">
        <f t="shared" ca="1" si="31"/>
        <v>601.56168063807877</v>
      </c>
      <c r="H681" s="58">
        <f t="shared" ca="1" si="32"/>
        <v>0.6450881151972554</v>
      </c>
    </row>
    <row r="682" spans="5:8" x14ac:dyDescent="0.25">
      <c r="E682" s="84">
        <v>680</v>
      </c>
      <c r="F682" s="84">
        <f t="shared" ca="1" si="30"/>
        <v>4.0552746127967776E-2</v>
      </c>
      <c r="G682" s="84">
        <f t="shared" ca="1" si="31"/>
        <v>175.34842040756718</v>
      </c>
      <c r="H682" s="58">
        <f t="shared" ca="1" si="32"/>
        <v>4.0552746127967755E-2</v>
      </c>
    </row>
    <row r="683" spans="5:8" x14ac:dyDescent="0.25">
      <c r="E683" s="84">
        <v>681</v>
      </c>
      <c r="F683" s="84">
        <f t="shared" ca="1" si="30"/>
        <v>0.6020970413048079</v>
      </c>
      <c r="G683" s="84">
        <f t="shared" ca="1" si="31"/>
        <v>571.46792891336554</v>
      </c>
      <c r="H683" s="58">
        <f t="shared" ca="1" si="32"/>
        <v>0.6020970413048079</v>
      </c>
    </row>
    <row r="684" spans="5:8" x14ac:dyDescent="0.25">
      <c r="E684" s="84">
        <v>682</v>
      </c>
      <c r="F684" s="84">
        <f t="shared" ca="1" si="30"/>
        <v>0.78431661097734606</v>
      </c>
      <c r="G684" s="84">
        <f t="shared" ca="1" si="31"/>
        <v>699.02162768414223</v>
      </c>
      <c r="H684" s="58">
        <f t="shared" ca="1" si="32"/>
        <v>0.78431661097734606</v>
      </c>
    </row>
    <row r="685" spans="5:8" x14ac:dyDescent="0.25">
      <c r="E685" s="84">
        <v>683</v>
      </c>
      <c r="F685" s="84">
        <f t="shared" ca="1" si="30"/>
        <v>0.16868784151377381</v>
      </c>
      <c r="G685" s="84">
        <f t="shared" ca="1" si="31"/>
        <v>268.08148905964168</v>
      </c>
      <c r="H685" s="58">
        <f t="shared" ca="1" si="32"/>
        <v>0.16868784151377383</v>
      </c>
    </row>
    <row r="686" spans="5:8" x14ac:dyDescent="0.25">
      <c r="E686" s="84">
        <v>684</v>
      </c>
      <c r="F686" s="84">
        <f t="shared" ca="1" si="30"/>
        <v>0.45360904893927945</v>
      </c>
      <c r="G686" s="84">
        <f t="shared" ca="1" si="31"/>
        <v>467.52633425749559</v>
      </c>
      <c r="H686" s="58">
        <f t="shared" ca="1" si="32"/>
        <v>0.45360904893927939</v>
      </c>
    </row>
    <row r="687" spans="5:8" x14ac:dyDescent="0.25">
      <c r="E687" s="84">
        <v>685</v>
      </c>
      <c r="F687" s="84">
        <f t="shared" ca="1" si="30"/>
        <v>0.10561957030497626</v>
      </c>
      <c r="G687" s="84">
        <f t="shared" ca="1" si="31"/>
        <v>223.93369921348338</v>
      </c>
      <c r="H687" s="58">
        <f t="shared" ca="1" si="32"/>
        <v>0.10561957030497626</v>
      </c>
    </row>
    <row r="688" spans="5:8" x14ac:dyDescent="0.25">
      <c r="E688" s="84">
        <v>686</v>
      </c>
      <c r="F688" s="84">
        <f t="shared" ca="1" si="30"/>
        <v>0.36811299030925326</v>
      </c>
      <c r="G688" s="84">
        <f t="shared" ca="1" si="31"/>
        <v>407.67909321647727</v>
      </c>
      <c r="H688" s="58">
        <f t="shared" ca="1" si="32"/>
        <v>0.36811299030925326</v>
      </c>
    </row>
    <row r="689" spans="5:8" x14ac:dyDescent="0.25">
      <c r="E689" s="84">
        <v>687</v>
      </c>
      <c r="F689" s="84">
        <f t="shared" ca="1" si="30"/>
        <v>0.86079106370098735</v>
      </c>
      <c r="G689" s="84">
        <f t="shared" ca="1" si="31"/>
        <v>758.19893870045712</v>
      </c>
      <c r="H689" s="58">
        <f t="shared" ca="1" si="32"/>
        <v>0.86079106370098735</v>
      </c>
    </row>
    <row r="690" spans="5:8" x14ac:dyDescent="0.25">
      <c r="E690" s="84">
        <v>688</v>
      </c>
      <c r="F690" s="84">
        <f t="shared" ca="1" si="30"/>
        <v>0.38724044642067534</v>
      </c>
      <c r="G690" s="84">
        <f t="shared" ca="1" si="31"/>
        <v>421.06831249447276</v>
      </c>
      <c r="H690" s="58">
        <f t="shared" ca="1" si="32"/>
        <v>0.3872404464206754</v>
      </c>
    </row>
    <row r="691" spans="5:8" x14ac:dyDescent="0.25">
      <c r="E691" s="84">
        <v>689</v>
      </c>
      <c r="F691" s="84">
        <f t="shared" ca="1" si="30"/>
        <v>0.82978689524516236</v>
      </c>
      <c r="G691" s="84">
        <f t="shared" ca="1" si="31"/>
        <v>732.62478799067435</v>
      </c>
      <c r="H691" s="58">
        <f t="shared" ca="1" si="32"/>
        <v>0.82978689524516225</v>
      </c>
    </row>
    <row r="692" spans="5:8" x14ac:dyDescent="0.25">
      <c r="E692" s="84">
        <v>690</v>
      </c>
      <c r="F692" s="84">
        <f t="shared" ca="1" si="30"/>
        <v>0.61891289705665964</v>
      </c>
      <c r="G692" s="84">
        <f t="shared" ca="1" si="31"/>
        <v>583.23902793966181</v>
      </c>
      <c r="H692" s="58">
        <f t="shared" ca="1" si="32"/>
        <v>0.61891289705665975</v>
      </c>
    </row>
    <row r="693" spans="5:8" x14ac:dyDescent="0.25">
      <c r="E693" s="84">
        <v>691</v>
      </c>
      <c r="F693" s="84">
        <f t="shared" ca="1" si="30"/>
        <v>0.33510959753998915</v>
      </c>
      <c r="G693" s="84">
        <f t="shared" ca="1" si="31"/>
        <v>384.57671827799243</v>
      </c>
      <c r="H693" s="58">
        <f t="shared" ca="1" si="32"/>
        <v>0.3351095975399892</v>
      </c>
    </row>
    <row r="694" spans="5:8" x14ac:dyDescent="0.25">
      <c r="E694" s="84">
        <v>692</v>
      </c>
      <c r="F694" s="84">
        <f t="shared" ca="1" si="30"/>
        <v>0.82209777651676041</v>
      </c>
      <c r="G694" s="84">
        <f t="shared" ca="1" si="31"/>
        <v>726.65235712931303</v>
      </c>
      <c r="H694" s="58">
        <f t="shared" ca="1" si="32"/>
        <v>0.82209777651676041</v>
      </c>
    </row>
    <row r="695" spans="5:8" x14ac:dyDescent="0.25">
      <c r="E695" s="84">
        <v>693</v>
      </c>
      <c r="F695" s="84">
        <f t="shared" ca="1" si="30"/>
        <v>0.12999988996285161</v>
      </c>
      <c r="G695" s="84">
        <f t="shared" ca="1" si="31"/>
        <v>240.99992297399612</v>
      </c>
      <c r="H695" s="58">
        <f t="shared" ca="1" si="32"/>
        <v>0.12999988996285161</v>
      </c>
    </row>
    <row r="696" spans="5:8" x14ac:dyDescent="0.25">
      <c r="E696" s="84">
        <v>694</v>
      </c>
      <c r="F696" s="84">
        <f t="shared" ca="1" si="30"/>
        <v>0.72503008357917575</v>
      </c>
      <c r="G696" s="84">
        <f t="shared" ca="1" si="31"/>
        <v>657.52105850542307</v>
      </c>
      <c r="H696" s="58">
        <f t="shared" ca="1" si="32"/>
        <v>0.72503008357917587</v>
      </c>
    </row>
    <row r="697" spans="5:8" x14ac:dyDescent="0.25">
      <c r="E697" s="84">
        <v>695</v>
      </c>
      <c r="F697" s="84">
        <f t="shared" ca="1" si="30"/>
        <v>0.12325709264138285</v>
      </c>
      <c r="G697" s="84">
        <f t="shared" ca="1" si="31"/>
        <v>236.27996484896801</v>
      </c>
      <c r="H697" s="58">
        <f t="shared" ca="1" si="32"/>
        <v>0.12325709264138286</v>
      </c>
    </row>
    <row r="698" spans="5:8" x14ac:dyDescent="0.25">
      <c r="E698" s="84">
        <v>696</v>
      </c>
      <c r="F698" s="84">
        <f t="shared" ca="1" si="30"/>
        <v>0.62452701909360042</v>
      </c>
      <c r="G698" s="84">
        <f t="shared" ca="1" si="31"/>
        <v>587.16891336552021</v>
      </c>
      <c r="H698" s="58">
        <f t="shared" ca="1" si="32"/>
        <v>0.62452701909360031</v>
      </c>
    </row>
    <row r="699" spans="5:8" x14ac:dyDescent="0.25">
      <c r="E699" s="84">
        <v>697</v>
      </c>
      <c r="F699" s="84">
        <f t="shared" ca="1" si="30"/>
        <v>0.22100976916140835</v>
      </c>
      <c r="G699" s="84">
        <f t="shared" ca="1" si="31"/>
        <v>304.70683841298586</v>
      </c>
      <c r="H699" s="58">
        <f t="shared" ca="1" si="32"/>
        <v>0.22100976916140838</v>
      </c>
    </row>
    <row r="700" spans="5:8" x14ac:dyDescent="0.25">
      <c r="E700" s="84">
        <v>698</v>
      </c>
      <c r="F700" s="84">
        <f t="shared" ca="1" si="30"/>
        <v>0.72664856714387016</v>
      </c>
      <c r="G700" s="84">
        <f t="shared" ca="1" si="31"/>
        <v>658.65399700070907</v>
      </c>
      <c r="H700" s="58">
        <f t="shared" ca="1" si="32"/>
        <v>0.72664856714387005</v>
      </c>
    </row>
    <row r="701" spans="5:8" x14ac:dyDescent="0.25">
      <c r="E701" s="84">
        <v>699</v>
      </c>
      <c r="F701" s="84">
        <f t="shared" ca="1" si="30"/>
        <v>0.92609153660570864</v>
      </c>
      <c r="G701" s="84">
        <f t="shared" ca="1" si="31"/>
        <v>823.81386369636698</v>
      </c>
      <c r="H701" s="58">
        <f t="shared" ca="1" si="32"/>
        <v>0.92609153660570864</v>
      </c>
    </row>
    <row r="702" spans="5:8" x14ac:dyDescent="0.25">
      <c r="E702" s="84">
        <v>700</v>
      </c>
      <c r="F702" s="84">
        <f t="shared" ca="1" si="30"/>
        <v>0.92419959949778818</v>
      </c>
      <c r="G702" s="84">
        <f t="shared" ca="1" si="31"/>
        <v>821.57307318980986</v>
      </c>
      <c r="H702" s="58">
        <f t="shared" ca="1" si="32"/>
        <v>0.92419959949778818</v>
      </c>
    </row>
    <row r="703" spans="5:8" x14ac:dyDescent="0.25">
      <c r="E703" s="84">
        <v>701</v>
      </c>
      <c r="F703" s="84">
        <f t="shared" ca="1" si="30"/>
        <v>0.30198054344689862</v>
      </c>
      <c r="G703" s="84">
        <f t="shared" ca="1" si="31"/>
        <v>361.386380412829</v>
      </c>
      <c r="H703" s="58">
        <f t="shared" ca="1" si="32"/>
        <v>0.30198054344689856</v>
      </c>
    </row>
    <row r="704" spans="5:8" x14ac:dyDescent="0.25">
      <c r="E704" s="84">
        <v>702</v>
      </c>
      <c r="F704" s="84">
        <f t="shared" ca="1" si="30"/>
        <v>0.16138045141683655</v>
      </c>
      <c r="G704" s="84">
        <f t="shared" ca="1" si="31"/>
        <v>262.96631599178556</v>
      </c>
      <c r="H704" s="58">
        <f t="shared" ca="1" si="32"/>
        <v>0.16138045141683652</v>
      </c>
    </row>
    <row r="705" spans="5:8" x14ac:dyDescent="0.25">
      <c r="E705" s="84">
        <v>703</v>
      </c>
      <c r="F705" s="84">
        <f t="shared" ca="1" si="30"/>
        <v>0.10408706965402814</v>
      </c>
      <c r="G705" s="84">
        <f t="shared" ca="1" si="31"/>
        <v>222.8609487578197</v>
      </c>
      <c r="H705" s="58">
        <f t="shared" ca="1" si="32"/>
        <v>0.10408706965402814</v>
      </c>
    </row>
    <row r="706" spans="5:8" x14ac:dyDescent="0.25">
      <c r="E706" s="84">
        <v>704</v>
      </c>
      <c r="F706" s="84">
        <f t="shared" ca="1" si="30"/>
        <v>0.48559339684103653</v>
      </c>
      <c r="G706" s="84">
        <f t="shared" ca="1" si="31"/>
        <v>489.91537778872555</v>
      </c>
      <c r="H706" s="58">
        <f t="shared" ca="1" si="32"/>
        <v>0.48559339684103647</v>
      </c>
    </row>
    <row r="707" spans="5:8" x14ac:dyDescent="0.25">
      <c r="E707" s="84">
        <v>705</v>
      </c>
      <c r="F707" s="84">
        <f t="shared" ref="F707:F770" ca="1" si="33">RAND()</f>
        <v>0.76451013083601271</v>
      </c>
      <c r="G707" s="84">
        <f t="shared" ca="1" si="31"/>
        <v>685.15709158520895</v>
      </c>
      <c r="H707" s="58">
        <f t="shared" ca="1" si="32"/>
        <v>0.76451013083601282</v>
      </c>
    </row>
    <row r="708" spans="5:8" x14ac:dyDescent="0.25">
      <c r="E708" s="84">
        <v>706</v>
      </c>
      <c r="F708" s="84">
        <f t="shared" ca="1" si="33"/>
        <v>0.12004658512957322</v>
      </c>
      <c r="G708" s="84">
        <f t="shared" ref="G708:G771" ca="1" si="34">IF(F708&lt;(($C$3-$C$2)/($C$5+$C$4-$C$3-$C$2)),$C$2+SQRT(F708*($C$5+$C$4-$C$3-$C$2)*($C$3-$C$2)),IF(F708&lt;1-(($C$5-$C$4)/($C$5+$C$4-$C$3-$C$2)),(F708*($C$5+$C$4-$C$3-$C$2)+$C$2+$C$3)/2,$C$5-SQRT((1-F708)*($C$5+$C$4-$C$3-$C$2)*($C$5-$C$4))))</f>
        <v>234.03260959070127</v>
      </c>
      <c r="H708" s="58">
        <f t="shared" ref="H708:H771" ca="1" si="35">IF(G708&lt;$C$3,(1/($C$5+$C$4-$C$3-$C$2))*(1/($C$3-$C$2))*(G708-$C$2)^2,IF(G708&lt;$C$4,(1/($C$5+$C$4-$C$3-$C$2))*(2*G708-$C$2-$C$3),1-(1/($C$5+$C$4-$C$3-$C$2))*(1/($C$5-$C$4))*($C$5-G708)^2))</f>
        <v>0.12004658512957324</v>
      </c>
    </row>
    <row r="709" spans="5:8" x14ac:dyDescent="0.25">
      <c r="E709" s="84">
        <v>707</v>
      </c>
      <c r="F709" s="84">
        <f t="shared" ca="1" si="33"/>
        <v>0.2680130623330429</v>
      </c>
      <c r="G709" s="84">
        <f t="shared" ca="1" si="34"/>
        <v>337.60914363313003</v>
      </c>
      <c r="H709" s="58">
        <f t="shared" ca="1" si="35"/>
        <v>0.2680130623330429</v>
      </c>
    </row>
    <row r="710" spans="5:8" x14ac:dyDescent="0.25">
      <c r="E710" s="84">
        <v>708</v>
      </c>
      <c r="F710" s="84">
        <f t="shared" ca="1" si="33"/>
        <v>0.2984478527566059</v>
      </c>
      <c r="G710" s="84">
        <f t="shared" ca="1" si="34"/>
        <v>358.9134969296241</v>
      </c>
      <c r="H710" s="58">
        <f t="shared" ca="1" si="35"/>
        <v>0.29844785275660585</v>
      </c>
    </row>
    <row r="711" spans="5:8" x14ac:dyDescent="0.25">
      <c r="E711" s="84">
        <v>709</v>
      </c>
      <c r="F711" s="84">
        <f t="shared" ca="1" si="33"/>
        <v>0.27341327524833714</v>
      </c>
      <c r="G711" s="84">
        <f t="shared" ca="1" si="34"/>
        <v>341.389292673836</v>
      </c>
      <c r="H711" s="58">
        <f t="shared" ca="1" si="35"/>
        <v>0.27341327524833714</v>
      </c>
    </row>
    <row r="712" spans="5:8" x14ac:dyDescent="0.25">
      <c r="E712" s="84">
        <v>710</v>
      </c>
      <c r="F712" s="84">
        <f t="shared" ca="1" si="33"/>
        <v>0.90288719715559718</v>
      </c>
      <c r="G712" s="84">
        <f t="shared" ca="1" si="34"/>
        <v>798.04114974914023</v>
      </c>
      <c r="H712" s="58">
        <f t="shared" ca="1" si="35"/>
        <v>0.90288719715559718</v>
      </c>
    </row>
    <row r="713" spans="5:8" x14ac:dyDescent="0.25">
      <c r="E713" s="84">
        <v>711</v>
      </c>
      <c r="F713" s="84">
        <f t="shared" ca="1" si="33"/>
        <v>0.83057452662316322</v>
      </c>
      <c r="G713" s="84">
        <f t="shared" ca="1" si="34"/>
        <v>733.24412130513144</v>
      </c>
      <c r="H713" s="58">
        <f t="shared" ca="1" si="35"/>
        <v>0.83057452662316322</v>
      </c>
    </row>
    <row r="714" spans="5:8" x14ac:dyDescent="0.25">
      <c r="E714" s="84">
        <v>712</v>
      </c>
      <c r="F714" s="84">
        <f t="shared" ca="1" si="33"/>
        <v>9.4003641318818887E-2</v>
      </c>
      <c r="G714" s="84">
        <f t="shared" ca="1" si="34"/>
        <v>215.80254892317322</v>
      </c>
      <c r="H714" s="58">
        <f t="shared" ca="1" si="35"/>
        <v>9.4003641318818887E-2</v>
      </c>
    </row>
    <row r="715" spans="5:8" x14ac:dyDescent="0.25">
      <c r="E715" s="84">
        <v>713</v>
      </c>
      <c r="F715" s="84">
        <f t="shared" ca="1" si="33"/>
        <v>0.16463641113741934</v>
      </c>
      <c r="G715" s="84">
        <f t="shared" ca="1" si="34"/>
        <v>265.24548779619352</v>
      </c>
      <c r="H715" s="58">
        <f t="shared" ca="1" si="35"/>
        <v>0.16463641113741931</v>
      </c>
    </row>
    <row r="716" spans="5:8" x14ac:dyDescent="0.25">
      <c r="E716" s="84">
        <v>714</v>
      </c>
      <c r="F716" s="84">
        <f t="shared" ca="1" si="33"/>
        <v>0.55232799970320323</v>
      </c>
      <c r="G716" s="84">
        <f t="shared" ca="1" si="34"/>
        <v>536.62959979224229</v>
      </c>
      <c r="H716" s="58">
        <f t="shared" ca="1" si="35"/>
        <v>0.55232799970320323</v>
      </c>
    </row>
    <row r="717" spans="5:8" x14ac:dyDescent="0.25">
      <c r="E717" s="84">
        <v>715</v>
      </c>
      <c r="F717" s="84">
        <f t="shared" ca="1" si="33"/>
        <v>1.6534459525765155E-2</v>
      </c>
      <c r="G717" s="84">
        <f t="shared" ca="1" si="34"/>
        <v>148.11262135455854</v>
      </c>
      <c r="H717" s="58">
        <f t="shared" ca="1" si="35"/>
        <v>1.6534459525765162E-2</v>
      </c>
    </row>
    <row r="718" spans="5:8" x14ac:dyDescent="0.25">
      <c r="E718" s="84">
        <v>716</v>
      </c>
      <c r="F718" s="84">
        <f t="shared" ca="1" si="33"/>
        <v>0.85598351988313814</v>
      </c>
      <c r="G718" s="84">
        <f t="shared" ca="1" si="34"/>
        <v>754.0591094407398</v>
      </c>
      <c r="H718" s="58">
        <f t="shared" ca="1" si="35"/>
        <v>0.85598351988313803</v>
      </c>
    </row>
    <row r="719" spans="5:8" x14ac:dyDescent="0.25">
      <c r="E719" s="84">
        <v>717</v>
      </c>
      <c r="F719" s="84">
        <f t="shared" ca="1" si="33"/>
        <v>5.8238078987750908E-2</v>
      </c>
      <c r="G719" s="84">
        <f t="shared" ca="1" si="34"/>
        <v>190.29579756713559</v>
      </c>
      <c r="H719" s="58">
        <f t="shared" ca="1" si="35"/>
        <v>5.8238078987750928E-2</v>
      </c>
    </row>
    <row r="720" spans="5:8" x14ac:dyDescent="0.25">
      <c r="E720" s="84">
        <v>718</v>
      </c>
      <c r="F720" s="84">
        <f t="shared" ca="1" si="33"/>
        <v>0.48111563517763489</v>
      </c>
      <c r="G720" s="84">
        <f t="shared" ca="1" si="34"/>
        <v>486.78094462434444</v>
      </c>
      <c r="H720" s="58">
        <f t="shared" ca="1" si="35"/>
        <v>0.48111563517763489</v>
      </c>
    </row>
    <row r="721" spans="5:8" x14ac:dyDescent="0.25">
      <c r="E721" s="84">
        <v>719</v>
      </c>
      <c r="F721" s="84">
        <f t="shared" ca="1" si="33"/>
        <v>0.25152880970574498</v>
      </c>
      <c r="G721" s="84">
        <f t="shared" ca="1" si="34"/>
        <v>326.07016679402147</v>
      </c>
      <c r="H721" s="58">
        <f t="shared" ca="1" si="35"/>
        <v>0.25152880970574498</v>
      </c>
    </row>
    <row r="722" spans="5:8" x14ac:dyDescent="0.25">
      <c r="E722" s="84">
        <v>720</v>
      </c>
      <c r="F722" s="84">
        <f t="shared" ca="1" si="33"/>
        <v>7.8568494931125832E-2</v>
      </c>
      <c r="G722" s="84">
        <f t="shared" ca="1" si="34"/>
        <v>204.9979464517881</v>
      </c>
      <c r="H722" s="58">
        <f t="shared" ca="1" si="35"/>
        <v>7.8568494931125846E-2</v>
      </c>
    </row>
    <row r="723" spans="5:8" x14ac:dyDescent="0.25">
      <c r="E723" s="84">
        <v>721</v>
      </c>
      <c r="F723" s="84">
        <f t="shared" ca="1" si="33"/>
        <v>0.21084769426122396</v>
      </c>
      <c r="G723" s="84">
        <f t="shared" ca="1" si="34"/>
        <v>297.59338598285677</v>
      </c>
      <c r="H723" s="58">
        <f t="shared" ca="1" si="35"/>
        <v>0.21084769426122396</v>
      </c>
    </row>
    <row r="724" spans="5:8" x14ac:dyDescent="0.25">
      <c r="E724" s="84">
        <v>722</v>
      </c>
      <c r="F724" s="84">
        <f t="shared" ca="1" si="33"/>
        <v>1.5044427902253243E-3</v>
      </c>
      <c r="G724" s="84">
        <f t="shared" ca="1" si="34"/>
        <v>114.51282159442282</v>
      </c>
      <c r="H724" s="58">
        <f t="shared" ca="1" si="35"/>
        <v>1.5044427902253233E-3</v>
      </c>
    </row>
    <row r="725" spans="5:8" x14ac:dyDescent="0.25">
      <c r="E725" s="84">
        <v>723</v>
      </c>
      <c r="F725" s="84">
        <f t="shared" ca="1" si="33"/>
        <v>0.79284590636916807</v>
      </c>
      <c r="G725" s="84">
        <f t="shared" ca="1" si="34"/>
        <v>705.03437602840995</v>
      </c>
      <c r="H725" s="58">
        <f t="shared" ca="1" si="35"/>
        <v>0.79284590636916796</v>
      </c>
    </row>
    <row r="726" spans="5:8" x14ac:dyDescent="0.25">
      <c r="E726" s="84">
        <v>724</v>
      </c>
      <c r="F726" s="84">
        <f t="shared" ca="1" si="33"/>
        <v>0.68400139048196007</v>
      </c>
      <c r="G726" s="84">
        <f t="shared" ca="1" si="34"/>
        <v>628.80097333737206</v>
      </c>
      <c r="H726" s="58">
        <f t="shared" ca="1" si="35"/>
        <v>0.68400139048196007</v>
      </c>
    </row>
    <row r="727" spans="5:8" x14ac:dyDescent="0.25">
      <c r="E727" s="84">
        <v>725</v>
      </c>
      <c r="F727" s="84">
        <f t="shared" ca="1" si="33"/>
        <v>0.9185183714593399</v>
      </c>
      <c r="G727" s="84">
        <f t="shared" ca="1" si="34"/>
        <v>815.00734072110527</v>
      </c>
      <c r="H727" s="58">
        <f t="shared" ca="1" si="35"/>
        <v>0.9185183714593399</v>
      </c>
    </row>
    <row r="728" spans="5:8" x14ac:dyDescent="0.25">
      <c r="E728" s="84">
        <v>726</v>
      </c>
      <c r="F728" s="84">
        <f t="shared" ca="1" si="33"/>
        <v>0.69024588532416231</v>
      </c>
      <c r="G728" s="84">
        <f t="shared" ca="1" si="34"/>
        <v>633.17211972691359</v>
      </c>
      <c r="H728" s="58">
        <f t="shared" ca="1" si="35"/>
        <v>0.69024588532416231</v>
      </c>
    </row>
    <row r="729" spans="5:8" x14ac:dyDescent="0.25">
      <c r="E729" s="84">
        <v>727</v>
      </c>
      <c r="F729" s="84">
        <f t="shared" ca="1" si="33"/>
        <v>0.736560380956648</v>
      </c>
      <c r="G729" s="84">
        <f t="shared" ca="1" si="34"/>
        <v>665.59226666965355</v>
      </c>
      <c r="H729" s="58">
        <f t="shared" ca="1" si="35"/>
        <v>0.73656038095664789</v>
      </c>
    </row>
    <row r="730" spans="5:8" x14ac:dyDescent="0.25">
      <c r="E730" s="84">
        <v>728</v>
      </c>
      <c r="F730" s="84">
        <f t="shared" ca="1" si="33"/>
        <v>0.61777277549877019</v>
      </c>
      <c r="G730" s="84">
        <f t="shared" ca="1" si="34"/>
        <v>582.44094284913911</v>
      </c>
      <c r="H730" s="58">
        <f t="shared" ca="1" si="35"/>
        <v>0.61777277549877019</v>
      </c>
    </row>
    <row r="731" spans="5:8" x14ac:dyDescent="0.25">
      <c r="E731" s="84">
        <v>729</v>
      </c>
      <c r="F731" s="84">
        <f t="shared" ca="1" si="33"/>
        <v>0.35130338022822727</v>
      </c>
      <c r="G731" s="84">
        <f t="shared" ca="1" si="34"/>
        <v>395.91236615975907</v>
      </c>
      <c r="H731" s="58">
        <f t="shared" ca="1" si="35"/>
        <v>0.35130338022822727</v>
      </c>
    </row>
    <row r="732" spans="5:8" x14ac:dyDescent="0.25">
      <c r="E732" s="84">
        <v>730</v>
      </c>
      <c r="F732" s="84">
        <f t="shared" ca="1" si="33"/>
        <v>0.71381645402341898</v>
      </c>
      <c r="G732" s="84">
        <f t="shared" ca="1" si="34"/>
        <v>649.67151781639336</v>
      </c>
      <c r="H732" s="58">
        <f t="shared" ca="1" si="35"/>
        <v>0.71381645402341909</v>
      </c>
    </row>
    <row r="733" spans="5:8" x14ac:dyDescent="0.25">
      <c r="E733" s="84">
        <v>731</v>
      </c>
      <c r="F733" s="84">
        <f t="shared" ca="1" si="33"/>
        <v>0.93697923369527292</v>
      </c>
      <c r="G733" s="84">
        <f t="shared" ca="1" si="34"/>
        <v>837.30789248403789</v>
      </c>
      <c r="H733" s="58">
        <f t="shared" ca="1" si="35"/>
        <v>0.93697923369527292</v>
      </c>
    </row>
    <row r="734" spans="5:8" x14ac:dyDescent="0.25">
      <c r="E734" s="84">
        <v>732</v>
      </c>
      <c r="F734" s="84">
        <f t="shared" ca="1" si="33"/>
        <v>0.23612959862747185</v>
      </c>
      <c r="G734" s="84">
        <f t="shared" ca="1" si="34"/>
        <v>315.29071903923028</v>
      </c>
      <c r="H734" s="58">
        <f t="shared" ca="1" si="35"/>
        <v>0.23612959862747182</v>
      </c>
    </row>
    <row r="735" spans="5:8" x14ac:dyDescent="0.25">
      <c r="E735" s="84">
        <v>733</v>
      </c>
      <c r="F735" s="84">
        <f t="shared" ca="1" si="33"/>
        <v>8.4416562631435155E-2</v>
      </c>
      <c r="G735" s="84">
        <f t="shared" ca="1" si="34"/>
        <v>209.09159384200461</v>
      </c>
      <c r="H735" s="58">
        <f t="shared" ca="1" si="35"/>
        <v>8.4416562631435155E-2</v>
      </c>
    </row>
    <row r="736" spans="5:8" x14ac:dyDescent="0.25">
      <c r="E736" s="84">
        <v>734</v>
      </c>
      <c r="F736" s="84">
        <f t="shared" ca="1" si="33"/>
        <v>0.26503785034704208</v>
      </c>
      <c r="G736" s="84">
        <f t="shared" ca="1" si="34"/>
        <v>335.52649524292946</v>
      </c>
      <c r="H736" s="58">
        <f t="shared" ca="1" si="35"/>
        <v>0.26503785034704208</v>
      </c>
    </row>
    <row r="737" spans="5:8" x14ac:dyDescent="0.25">
      <c r="E737" s="84">
        <v>735</v>
      </c>
      <c r="F737" s="84">
        <f t="shared" ca="1" si="33"/>
        <v>0.41037657652846438</v>
      </c>
      <c r="G737" s="84">
        <f t="shared" ca="1" si="34"/>
        <v>437.26360356992507</v>
      </c>
      <c r="H737" s="58">
        <f t="shared" ca="1" si="35"/>
        <v>0.41037657652846438</v>
      </c>
    </row>
    <row r="738" spans="5:8" x14ac:dyDescent="0.25">
      <c r="E738" s="84">
        <v>736</v>
      </c>
      <c r="F738" s="84">
        <f t="shared" ca="1" si="33"/>
        <v>0.52626194575195806</v>
      </c>
      <c r="G738" s="84">
        <f t="shared" ca="1" si="34"/>
        <v>518.38336202637061</v>
      </c>
      <c r="H738" s="58">
        <f t="shared" ca="1" si="35"/>
        <v>0.52626194575195806</v>
      </c>
    </row>
    <row r="739" spans="5:8" x14ac:dyDescent="0.25">
      <c r="E739" s="84">
        <v>737</v>
      </c>
      <c r="F739" s="84">
        <f t="shared" ca="1" si="33"/>
        <v>0.56245103764988524</v>
      </c>
      <c r="G739" s="84">
        <f t="shared" ca="1" si="34"/>
        <v>543.71572635491975</v>
      </c>
      <c r="H739" s="58">
        <f t="shared" ca="1" si="35"/>
        <v>0.56245103764988535</v>
      </c>
    </row>
    <row r="740" spans="5:8" x14ac:dyDescent="0.25">
      <c r="E740" s="84">
        <v>738</v>
      </c>
      <c r="F740" s="84">
        <f t="shared" ca="1" si="33"/>
        <v>0.87696586248796016</v>
      </c>
      <c r="G740" s="84">
        <f t="shared" ca="1" si="34"/>
        <v>772.68009819847111</v>
      </c>
      <c r="H740" s="58">
        <f t="shared" ca="1" si="35"/>
        <v>0.87696586248796016</v>
      </c>
    </row>
    <row r="741" spans="5:8" x14ac:dyDescent="0.25">
      <c r="E741" s="84">
        <v>739</v>
      </c>
      <c r="F741" s="84">
        <f t="shared" ca="1" si="33"/>
        <v>0.37150317185210702</v>
      </c>
      <c r="G741" s="84">
        <f t="shared" ca="1" si="34"/>
        <v>410.0522202964749</v>
      </c>
      <c r="H741" s="58">
        <f t="shared" ca="1" si="35"/>
        <v>0.37150317185210702</v>
      </c>
    </row>
    <row r="742" spans="5:8" x14ac:dyDescent="0.25">
      <c r="E742" s="84">
        <v>740</v>
      </c>
      <c r="F742" s="84">
        <f t="shared" ca="1" si="33"/>
        <v>0.74649941132261133</v>
      </c>
      <c r="G742" s="84">
        <f t="shared" ca="1" si="34"/>
        <v>672.54958792582795</v>
      </c>
      <c r="H742" s="58">
        <f t="shared" ca="1" si="35"/>
        <v>0.74649941132261133</v>
      </c>
    </row>
    <row r="743" spans="5:8" x14ac:dyDescent="0.25">
      <c r="E743" s="84">
        <v>741</v>
      </c>
      <c r="F743" s="84">
        <f t="shared" ca="1" si="33"/>
        <v>0.70067599568382788</v>
      </c>
      <c r="G743" s="84">
        <f t="shared" ca="1" si="34"/>
        <v>640.47319697867954</v>
      </c>
      <c r="H743" s="58">
        <f t="shared" ca="1" si="35"/>
        <v>0.70067599568382788</v>
      </c>
    </row>
    <row r="744" spans="5:8" x14ac:dyDescent="0.25">
      <c r="E744" s="84">
        <v>742</v>
      </c>
      <c r="F744" s="84">
        <f t="shared" ca="1" si="33"/>
        <v>0.84519033448722758</v>
      </c>
      <c r="G744" s="84">
        <f t="shared" ca="1" si="34"/>
        <v>745.00968740878716</v>
      </c>
      <c r="H744" s="58">
        <f t="shared" ca="1" si="35"/>
        <v>0.84519033448722758</v>
      </c>
    </row>
    <row r="745" spans="5:8" x14ac:dyDescent="0.25">
      <c r="E745" s="84">
        <v>743</v>
      </c>
      <c r="F745" s="84">
        <f t="shared" ca="1" si="33"/>
        <v>0.13871919599849969</v>
      </c>
      <c r="G745" s="84">
        <f t="shared" ca="1" si="34"/>
        <v>247.10343719894979</v>
      </c>
      <c r="H745" s="58">
        <f t="shared" ca="1" si="35"/>
        <v>0.13871919599849969</v>
      </c>
    </row>
    <row r="746" spans="5:8" x14ac:dyDescent="0.25">
      <c r="E746" s="84">
        <v>744</v>
      </c>
      <c r="F746" s="84">
        <f t="shared" ca="1" si="33"/>
        <v>0.91306078795724155</v>
      </c>
      <c r="G746" s="84">
        <f t="shared" ca="1" si="34"/>
        <v>808.91240475122788</v>
      </c>
      <c r="H746" s="58">
        <f t="shared" ca="1" si="35"/>
        <v>0.91306078795724155</v>
      </c>
    </row>
    <row r="747" spans="5:8" x14ac:dyDescent="0.25">
      <c r="E747" s="84">
        <v>745</v>
      </c>
      <c r="F747" s="84">
        <f t="shared" ca="1" si="33"/>
        <v>1.7680342658319081E-2</v>
      </c>
      <c r="G747" s="84">
        <f t="shared" ca="1" si="34"/>
        <v>149.75186400693616</v>
      </c>
      <c r="H747" s="58">
        <f t="shared" ca="1" si="35"/>
        <v>1.7680342658319068E-2</v>
      </c>
    </row>
    <row r="748" spans="5:8" x14ac:dyDescent="0.25">
      <c r="E748" s="84">
        <v>746</v>
      </c>
      <c r="F748" s="84">
        <f t="shared" ca="1" si="33"/>
        <v>0.95813368442733271</v>
      </c>
      <c r="G748" s="84">
        <f t="shared" ca="1" si="34"/>
        <v>867.39588037877456</v>
      </c>
      <c r="H748" s="58">
        <f t="shared" ca="1" si="35"/>
        <v>0.95813368442733271</v>
      </c>
    </row>
    <row r="749" spans="5:8" x14ac:dyDescent="0.25">
      <c r="E749" s="84">
        <v>747</v>
      </c>
      <c r="F749" s="84">
        <f t="shared" ca="1" si="33"/>
        <v>0.75110484861894178</v>
      </c>
      <c r="G749" s="84">
        <f t="shared" ca="1" si="34"/>
        <v>675.77339403325925</v>
      </c>
      <c r="H749" s="58">
        <f t="shared" ca="1" si="35"/>
        <v>0.75110484861894178</v>
      </c>
    </row>
    <row r="750" spans="5:8" x14ac:dyDescent="0.25">
      <c r="E750" s="84">
        <v>748</v>
      </c>
      <c r="F750" s="84">
        <f t="shared" ca="1" si="33"/>
        <v>0.52471365985623442</v>
      </c>
      <c r="G750" s="84">
        <f t="shared" ca="1" si="34"/>
        <v>517.29956189936411</v>
      </c>
      <c r="H750" s="58">
        <f t="shared" ca="1" si="35"/>
        <v>0.52471365985623442</v>
      </c>
    </row>
    <row r="751" spans="5:8" x14ac:dyDescent="0.25">
      <c r="E751" s="84">
        <v>749</v>
      </c>
      <c r="F751" s="84">
        <f t="shared" ca="1" si="33"/>
        <v>0.69520871011773633</v>
      </c>
      <c r="G751" s="84">
        <f t="shared" ca="1" si="34"/>
        <v>636.64609708241551</v>
      </c>
      <c r="H751" s="58">
        <f t="shared" ca="1" si="35"/>
        <v>0.69520871011773644</v>
      </c>
    </row>
    <row r="752" spans="5:8" x14ac:dyDescent="0.25">
      <c r="E752" s="84">
        <v>750</v>
      </c>
      <c r="F752" s="84">
        <f t="shared" ca="1" si="33"/>
        <v>0.13192732363178261</v>
      </c>
      <c r="G752" s="84">
        <f t="shared" ca="1" si="34"/>
        <v>242.34912654224783</v>
      </c>
      <c r="H752" s="58">
        <f t="shared" ca="1" si="35"/>
        <v>0.13192732363178261</v>
      </c>
    </row>
    <row r="753" spans="5:8" x14ac:dyDescent="0.25">
      <c r="E753" s="84">
        <v>751</v>
      </c>
      <c r="F753" s="84">
        <f t="shared" ca="1" si="33"/>
        <v>0.4759984190955685</v>
      </c>
      <c r="G753" s="84">
        <f t="shared" ca="1" si="34"/>
        <v>483.19889336689795</v>
      </c>
      <c r="H753" s="58">
        <f t="shared" ca="1" si="35"/>
        <v>0.4759984190955685</v>
      </c>
    </row>
    <row r="754" spans="5:8" x14ac:dyDescent="0.25">
      <c r="E754" s="84">
        <v>752</v>
      </c>
      <c r="F754" s="84">
        <f t="shared" ca="1" si="33"/>
        <v>7.8539614657699097E-2</v>
      </c>
      <c r="G754" s="84">
        <f t="shared" ca="1" si="34"/>
        <v>204.97773026038936</v>
      </c>
      <c r="H754" s="58">
        <f t="shared" ca="1" si="35"/>
        <v>7.8539614657699097E-2</v>
      </c>
    </row>
    <row r="755" spans="5:8" x14ac:dyDescent="0.25">
      <c r="E755" s="84">
        <v>753</v>
      </c>
      <c r="F755" s="84">
        <f t="shared" ca="1" si="33"/>
        <v>0.37880032909601302</v>
      </c>
      <c r="G755" s="84">
        <f t="shared" ca="1" si="34"/>
        <v>415.16023036720912</v>
      </c>
      <c r="H755" s="58">
        <f t="shared" ca="1" si="35"/>
        <v>0.37880032909601302</v>
      </c>
    </row>
    <row r="756" spans="5:8" x14ac:dyDescent="0.25">
      <c r="E756" s="84">
        <v>754</v>
      </c>
      <c r="F756" s="84">
        <f t="shared" ca="1" si="33"/>
        <v>0.61423591470730765</v>
      </c>
      <c r="G756" s="84">
        <f t="shared" ca="1" si="34"/>
        <v>579.96514029511536</v>
      </c>
      <c r="H756" s="58">
        <f t="shared" ca="1" si="35"/>
        <v>0.61423591470730765</v>
      </c>
    </row>
    <row r="757" spans="5:8" x14ac:dyDescent="0.25">
      <c r="E757" s="84">
        <v>755</v>
      </c>
      <c r="F757" s="84">
        <f t="shared" ca="1" si="33"/>
        <v>5.4163632253195537E-2</v>
      </c>
      <c r="G757" s="84">
        <f t="shared" ca="1" si="34"/>
        <v>187.07989730958218</v>
      </c>
      <c r="H757" s="58">
        <f t="shared" ca="1" si="35"/>
        <v>5.4163632253195558E-2</v>
      </c>
    </row>
    <row r="758" spans="5:8" x14ac:dyDescent="0.25">
      <c r="E758" s="84">
        <v>756</v>
      </c>
      <c r="F758" s="84">
        <f t="shared" ca="1" si="33"/>
        <v>0.39071283432277348</v>
      </c>
      <c r="G758" s="84">
        <f t="shared" ca="1" si="34"/>
        <v>423.49898402594141</v>
      </c>
      <c r="H758" s="58">
        <f t="shared" ca="1" si="35"/>
        <v>0.39071283432277343</v>
      </c>
    </row>
    <row r="759" spans="5:8" x14ac:dyDescent="0.25">
      <c r="E759" s="84">
        <v>757</v>
      </c>
      <c r="F759" s="84">
        <f t="shared" ca="1" si="33"/>
        <v>0.3618896617572297</v>
      </c>
      <c r="G759" s="84">
        <f t="shared" ca="1" si="34"/>
        <v>403.32276323006079</v>
      </c>
      <c r="H759" s="58">
        <f t="shared" ca="1" si="35"/>
        <v>0.3618896617572297</v>
      </c>
    </row>
    <row r="760" spans="5:8" x14ac:dyDescent="0.25">
      <c r="E760" s="84">
        <v>758</v>
      </c>
      <c r="F760" s="84">
        <f t="shared" ca="1" si="33"/>
        <v>0.14189751670002515</v>
      </c>
      <c r="G760" s="84">
        <f t="shared" ca="1" si="34"/>
        <v>249.3282616900176</v>
      </c>
      <c r="H760" s="58">
        <f t="shared" ca="1" si="35"/>
        <v>0.14189751670002515</v>
      </c>
    </row>
    <row r="761" spans="5:8" x14ac:dyDescent="0.25">
      <c r="E761" s="84">
        <v>759</v>
      </c>
      <c r="F761" s="84">
        <f t="shared" ca="1" si="33"/>
        <v>0.63069722760496139</v>
      </c>
      <c r="G761" s="84">
        <f t="shared" ca="1" si="34"/>
        <v>591.48805932347295</v>
      </c>
      <c r="H761" s="58">
        <f t="shared" ca="1" si="35"/>
        <v>0.63069722760496139</v>
      </c>
    </row>
    <row r="762" spans="5:8" x14ac:dyDescent="0.25">
      <c r="E762" s="84">
        <v>760</v>
      </c>
      <c r="F762" s="84">
        <f t="shared" ca="1" si="33"/>
        <v>0.25252006672053739</v>
      </c>
      <c r="G762" s="84">
        <f t="shared" ca="1" si="34"/>
        <v>326.76404670437614</v>
      </c>
      <c r="H762" s="58">
        <f t="shared" ca="1" si="35"/>
        <v>0.25252006672053734</v>
      </c>
    </row>
    <row r="763" spans="5:8" x14ac:dyDescent="0.25">
      <c r="E763" s="84">
        <v>761</v>
      </c>
      <c r="F763" s="84">
        <f t="shared" ca="1" si="33"/>
        <v>0.11918057696066642</v>
      </c>
      <c r="G763" s="84">
        <f t="shared" ca="1" si="34"/>
        <v>233.42640387246649</v>
      </c>
      <c r="H763" s="58">
        <f t="shared" ca="1" si="35"/>
        <v>0.11918057696066642</v>
      </c>
    </row>
    <row r="764" spans="5:8" x14ac:dyDescent="0.25">
      <c r="E764" s="84">
        <v>762</v>
      </c>
      <c r="F764" s="84">
        <f t="shared" ca="1" si="33"/>
        <v>0.33976388419811943</v>
      </c>
      <c r="G764" s="84">
        <f t="shared" ca="1" si="34"/>
        <v>387.83471893868364</v>
      </c>
      <c r="H764" s="58">
        <f t="shared" ca="1" si="35"/>
        <v>0.33976388419811948</v>
      </c>
    </row>
    <row r="765" spans="5:8" x14ac:dyDescent="0.25">
      <c r="E765" s="84">
        <v>763</v>
      </c>
      <c r="F765" s="84">
        <f t="shared" ca="1" si="33"/>
        <v>0.14605785003080163</v>
      </c>
      <c r="G765" s="84">
        <f t="shared" ca="1" si="34"/>
        <v>252.24049502156114</v>
      </c>
      <c r="H765" s="58">
        <f t="shared" ca="1" si="35"/>
        <v>0.14605785003080163</v>
      </c>
    </row>
    <row r="766" spans="5:8" x14ac:dyDescent="0.25">
      <c r="E766" s="84">
        <v>764</v>
      </c>
      <c r="F766" s="84">
        <f t="shared" ca="1" si="33"/>
        <v>0.32486772546127152</v>
      </c>
      <c r="G766" s="84">
        <f t="shared" ca="1" si="34"/>
        <v>377.40740782289004</v>
      </c>
      <c r="H766" s="58">
        <f t="shared" ca="1" si="35"/>
        <v>0.32486772546127146</v>
      </c>
    </row>
    <row r="767" spans="5:8" x14ac:dyDescent="0.25">
      <c r="E767" s="84">
        <v>765</v>
      </c>
      <c r="F767" s="84">
        <f t="shared" ca="1" si="33"/>
        <v>0.98945132180470241</v>
      </c>
      <c r="G767" s="84">
        <f t="shared" ca="1" si="34"/>
        <v>933.43841316476153</v>
      </c>
      <c r="H767" s="58">
        <f t="shared" ca="1" si="35"/>
        <v>0.98945132180470241</v>
      </c>
    </row>
    <row r="768" spans="5:8" x14ac:dyDescent="0.25">
      <c r="E768" s="84">
        <v>766</v>
      </c>
      <c r="F768" s="84">
        <f t="shared" ca="1" si="33"/>
        <v>0.2034657841303863</v>
      </c>
      <c r="G768" s="84">
        <f t="shared" ca="1" si="34"/>
        <v>292.4260488912704</v>
      </c>
      <c r="H768" s="58">
        <f t="shared" ca="1" si="35"/>
        <v>0.2034657841303863</v>
      </c>
    </row>
    <row r="769" spans="5:8" x14ac:dyDescent="0.25">
      <c r="E769" s="84">
        <v>767</v>
      </c>
      <c r="F769" s="84">
        <f t="shared" ca="1" si="33"/>
        <v>9.6534566676475642E-2</v>
      </c>
      <c r="G769" s="84">
        <f t="shared" ca="1" si="34"/>
        <v>217.57419667353295</v>
      </c>
      <c r="H769" s="58">
        <f t="shared" ca="1" si="35"/>
        <v>9.6534566676475642E-2</v>
      </c>
    </row>
    <row r="770" spans="5:8" x14ac:dyDescent="0.25">
      <c r="E770" s="84">
        <v>768</v>
      </c>
      <c r="F770" s="84">
        <f t="shared" ca="1" si="33"/>
        <v>0.81614339406756164</v>
      </c>
      <c r="G770" s="84">
        <f t="shared" ca="1" si="34"/>
        <v>722.11553751311658</v>
      </c>
      <c r="H770" s="58">
        <f t="shared" ca="1" si="35"/>
        <v>0.81614339406756153</v>
      </c>
    </row>
    <row r="771" spans="5:8" x14ac:dyDescent="0.25">
      <c r="E771" s="84">
        <v>769</v>
      </c>
      <c r="F771" s="84">
        <f t="shared" ref="F771:F834" ca="1" si="36">RAND()</f>
        <v>0.86430803737376882</v>
      </c>
      <c r="G771" s="84">
        <f t="shared" ca="1" si="34"/>
        <v>761.27290831785115</v>
      </c>
      <c r="H771" s="58">
        <f t="shared" ca="1" si="35"/>
        <v>0.86430803737376882</v>
      </c>
    </row>
    <row r="772" spans="5:8" x14ac:dyDescent="0.25">
      <c r="E772" s="84">
        <v>770</v>
      </c>
      <c r="F772" s="84">
        <f t="shared" ca="1" si="36"/>
        <v>0.81026680181576449</v>
      </c>
      <c r="G772" s="84">
        <f t="shared" ref="G772:G835" ca="1" si="37">IF(F772&lt;(($C$3-$C$2)/($C$5+$C$4-$C$3-$C$2)),$C$2+SQRT(F772*($C$5+$C$4-$C$3-$C$2)*($C$3-$C$2)),IF(F772&lt;1-(($C$5-$C$4)/($C$5+$C$4-$C$3-$C$2)),(F772*($C$5+$C$4-$C$3-$C$2)+$C$2+$C$3)/2,$C$5-SQRT((1-F772)*($C$5+$C$4-$C$3-$C$2)*($C$5-$C$4))))</f>
        <v>717.70947015994511</v>
      </c>
      <c r="H772" s="58">
        <f t="shared" ref="H772:H835" ca="1" si="38">IF(G772&lt;$C$3,(1/($C$5+$C$4-$C$3-$C$2))*(1/($C$3-$C$2))*(G772-$C$2)^2,IF(G772&lt;$C$4,(1/($C$5+$C$4-$C$3-$C$2))*(2*G772-$C$2-$C$3),1-(1/($C$5+$C$4-$C$3-$C$2))*(1/($C$5-$C$4))*($C$5-G772)^2))</f>
        <v>0.81026680181576449</v>
      </c>
    </row>
    <row r="773" spans="5:8" x14ac:dyDescent="0.25">
      <c r="E773" s="84">
        <v>771</v>
      </c>
      <c r="F773" s="84">
        <f t="shared" ca="1" si="36"/>
        <v>0.40903572497434426</v>
      </c>
      <c r="G773" s="84">
        <f t="shared" ca="1" si="37"/>
        <v>436.32500748204097</v>
      </c>
      <c r="H773" s="58">
        <f t="shared" ca="1" si="38"/>
        <v>0.40903572497434426</v>
      </c>
    </row>
    <row r="774" spans="5:8" x14ac:dyDescent="0.25">
      <c r="E774" s="84">
        <v>772</v>
      </c>
      <c r="F774" s="84">
        <f t="shared" ca="1" si="36"/>
        <v>0.50579256418146412</v>
      </c>
      <c r="G774" s="84">
        <f t="shared" ca="1" si="37"/>
        <v>504.05479492702489</v>
      </c>
      <c r="H774" s="58">
        <f t="shared" ca="1" si="38"/>
        <v>0.50579256418146412</v>
      </c>
    </row>
    <row r="775" spans="5:8" x14ac:dyDescent="0.25">
      <c r="E775" s="84">
        <v>773</v>
      </c>
      <c r="F775" s="84">
        <f t="shared" ca="1" si="36"/>
        <v>9.783254003894637E-2</v>
      </c>
      <c r="G775" s="84">
        <f t="shared" ca="1" si="37"/>
        <v>218.48277802726244</v>
      </c>
      <c r="H775" s="58">
        <f t="shared" ca="1" si="38"/>
        <v>9.7832540038946342E-2</v>
      </c>
    </row>
    <row r="776" spans="5:8" x14ac:dyDescent="0.25">
      <c r="E776" s="84">
        <v>774</v>
      </c>
      <c r="F776" s="84">
        <f t="shared" ca="1" si="36"/>
        <v>0.33815817795783087</v>
      </c>
      <c r="G776" s="84">
        <f t="shared" ca="1" si="37"/>
        <v>386.7107245704816</v>
      </c>
      <c r="H776" s="58">
        <f t="shared" ca="1" si="38"/>
        <v>0.33815817795783087</v>
      </c>
    </row>
    <row r="777" spans="5:8" x14ac:dyDescent="0.25">
      <c r="E777" s="84">
        <v>775</v>
      </c>
      <c r="F777" s="84">
        <f t="shared" ca="1" si="36"/>
        <v>0.51177528847112796</v>
      </c>
      <c r="G777" s="84">
        <f t="shared" ca="1" si="37"/>
        <v>508.24270192978958</v>
      </c>
      <c r="H777" s="58">
        <f t="shared" ca="1" si="38"/>
        <v>0.51177528847112796</v>
      </c>
    </row>
    <row r="778" spans="5:8" x14ac:dyDescent="0.25">
      <c r="E778" s="84">
        <v>776</v>
      </c>
      <c r="F778" s="84">
        <f t="shared" ca="1" si="36"/>
        <v>0.83030937422494266</v>
      </c>
      <c r="G778" s="84">
        <f t="shared" ca="1" si="37"/>
        <v>733.03546522894828</v>
      </c>
      <c r="H778" s="58">
        <f t="shared" ca="1" si="38"/>
        <v>0.83030937422494266</v>
      </c>
    </row>
    <row r="779" spans="5:8" x14ac:dyDescent="0.25">
      <c r="E779" s="84">
        <v>777</v>
      </c>
      <c r="F779" s="84">
        <f t="shared" ca="1" si="36"/>
        <v>0.12546988216919386</v>
      </c>
      <c r="G779" s="84">
        <f t="shared" ca="1" si="37"/>
        <v>237.8289175184357</v>
      </c>
      <c r="H779" s="58">
        <f t="shared" ca="1" si="38"/>
        <v>0.12546988216919386</v>
      </c>
    </row>
    <row r="780" spans="5:8" x14ac:dyDescent="0.25">
      <c r="E780" s="84">
        <v>778</v>
      </c>
      <c r="F780" s="84">
        <f t="shared" ca="1" si="36"/>
        <v>0.76912846894709985</v>
      </c>
      <c r="G780" s="84">
        <f t="shared" ca="1" si="37"/>
        <v>688.38992826296987</v>
      </c>
      <c r="H780" s="58">
        <f t="shared" ca="1" si="38"/>
        <v>0.76912846894709985</v>
      </c>
    </row>
    <row r="781" spans="5:8" x14ac:dyDescent="0.25">
      <c r="E781" s="84">
        <v>779</v>
      </c>
      <c r="F781" s="84">
        <f t="shared" ca="1" si="36"/>
        <v>0.87267194776925638</v>
      </c>
      <c r="G781" s="84">
        <f t="shared" ca="1" si="37"/>
        <v>768.74736339467972</v>
      </c>
      <c r="H781" s="58">
        <f t="shared" ca="1" si="38"/>
        <v>0.87267194776925638</v>
      </c>
    </row>
    <row r="782" spans="5:8" x14ac:dyDescent="0.25">
      <c r="E782" s="84">
        <v>780</v>
      </c>
      <c r="F782" s="84">
        <f t="shared" ca="1" si="36"/>
        <v>0.28047483574391741</v>
      </c>
      <c r="G782" s="84">
        <f t="shared" ca="1" si="37"/>
        <v>346.33238502074221</v>
      </c>
      <c r="H782" s="58">
        <f t="shared" ca="1" si="38"/>
        <v>0.28047483574391746</v>
      </c>
    </row>
    <row r="783" spans="5:8" x14ac:dyDescent="0.25">
      <c r="E783" s="84">
        <v>781</v>
      </c>
      <c r="F783" s="84">
        <f t="shared" ca="1" si="36"/>
        <v>1.2585873906140077E-2</v>
      </c>
      <c r="G783" s="84">
        <f t="shared" ca="1" si="37"/>
        <v>141.97644990777104</v>
      </c>
      <c r="H783" s="58">
        <f t="shared" ca="1" si="38"/>
        <v>1.2585873906140081E-2</v>
      </c>
    </row>
    <row r="784" spans="5:8" x14ac:dyDescent="0.25">
      <c r="E784" s="84">
        <v>782</v>
      </c>
      <c r="F784" s="84">
        <f t="shared" ca="1" si="36"/>
        <v>0.33095844674932207</v>
      </c>
      <c r="G784" s="84">
        <f t="shared" ca="1" si="37"/>
        <v>381.67091272452546</v>
      </c>
      <c r="H784" s="58">
        <f t="shared" ca="1" si="38"/>
        <v>0.33095844674932207</v>
      </c>
    </row>
    <row r="785" spans="5:8" x14ac:dyDescent="0.25">
      <c r="E785" s="84">
        <v>783</v>
      </c>
      <c r="F785" s="84">
        <f t="shared" ca="1" si="36"/>
        <v>0.8268873522298481</v>
      </c>
      <c r="G785" s="84">
        <f t="shared" ca="1" si="37"/>
        <v>730.35706561553707</v>
      </c>
      <c r="H785" s="58">
        <f t="shared" ca="1" si="38"/>
        <v>0.8268873522298481</v>
      </c>
    </row>
    <row r="786" spans="5:8" x14ac:dyDescent="0.25">
      <c r="E786" s="84">
        <v>784</v>
      </c>
      <c r="F786" s="84">
        <f t="shared" ca="1" si="36"/>
        <v>0.11450748587194393</v>
      </c>
      <c r="G786" s="84">
        <f t="shared" ca="1" si="37"/>
        <v>230.15524011036075</v>
      </c>
      <c r="H786" s="58">
        <f t="shared" ca="1" si="38"/>
        <v>0.11450748587194393</v>
      </c>
    </row>
    <row r="787" spans="5:8" x14ac:dyDescent="0.25">
      <c r="E787" s="84">
        <v>785</v>
      </c>
      <c r="F787" s="84">
        <f t="shared" ca="1" si="36"/>
        <v>0.91155465637685029</v>
      </c>
      <c r="G787" s="84">
        <f t="shared" ca="1" si="37"/>
        <v>807.26431487209516</v>
      </c>
      <c r="H787" s="58">
        <f t="shared" ca="1" si="38"/>
        <v>0.91155465637685029</v>
      </c>
    </row>
    <row r="788" spans="5:8" x14ac:dyDescent="0.25">
      <c r="E788" s="84">
        <v>786</v>
      </c>
      <c r="F788" s="84">
        <f t="shared" ca="1" si="36"/>
        <v>0.98650129038617107</v>
      </c>
      <c r="G788" s="84">
        <f t="shared" ca="1" si="37"/>
        <v>924.70419641302612</v>
      </c>
      <c r="H788" s="58">
        <f t="shared" ca="1" si="38"/>
        <v>0.98650129038617107</v>
      </c>
    </row>
    <row r="789" spans="5:8" x14ac:dyDescent="0.25">
      <c r="E789" s="84">
        <v>787</v>
      </c>
      <c r="F789" s="84">
        <f t="shared" ca="1" si="36"/>
        <v>0.62054833504225526</v>
      </c>
      <c r="G789" s="84">
        <f t="shared" ca="1" si="37"/>
        <v>584.38383452957873</v>
      </c>
      <c r="H789" s="58">
        <f t="shared" ca="1" si="38"/>
        <v>0.62054833504225537</v>
      </c>
    </row>
    <row r="790" spans="5:8" x14ac:dyDescent="0.25">
      <c r="E790" s="84">
        <v>788</v>
      </c>
      <c r="F790" s="84">
        <f t="shared" ca="1" si="36"/>
        <v>0.84235602424269374</v>
      </c>
      <c r="G790" s="84">
        <f t="shared" ca="1" si="37"/>
        <v>742.68604814727087</v>
      </c>
      <c r="H790" s="58">
        <f t="shared" ca="1" si="38"/>
        <v>0.84235602424269374</v>
      </c>
    </row>
    <row r="791" spans="5:8" x14ac:dyDescent="0.25">
      <c r="E791" s="84">
        <v>789</v>
      </c>
      <c r="F791" s="84">
        <f t="shared" ca="1" si="36"/>
        <v>0.35020581620319136</v>
      </c>
      <c r="G791" s="84">
        <f t="shared" ca="1" si="37"/>
        <v>395.14407134223393</v>
      </c>
      <c r="H791" s="58">
        <f t="shared" ca="1" si="38"/>
        <v>0.3502058162031913</v>
      </c>
    </row>
    <row r="792" spans="5:8" x14ac:dyDescent="0.25">
      <c r="E792" s="84">
        <v>790</v>
      </c>
      <c r="F792" s="84">
        <f t="shared" ca="1" si="36"/>
        <v>0.69100525551406455</v>
      </c>
      <c r="G792" s="84">
        <f t="shared" ca="1" si="37"/>
        <v>633.70367885984524</v>
      </c>
      <c r="H792" s="58">
        <f t="shared" ca="1" si="38"/>
        <v>0.69100525551406466</v>
      </c>
    </row>
    <row r="793" spans="5:8" x14ac:dyDescent="0.25">
      <c r="E793" s="84">
        <v>791</v>
      </c>
      <c r="F793" s="84">
        <f t="shared" ca="1" si="36"/>
        <v>2.7511030521476632E-2</v>
      </c>
      <c r="G793" s="84">
        <f t="shared" ca="1" si="37"/>
        <v>162.06081108885644</v>
      </c>
      <c r="H793" s="58">
        <f t="shared" ca="1" si="38"/>
        <v>2.7511030521476618E-2</v>
      </c>
    </row>
    <row r="794" spans="5:8" x14ac:dyDescent="0.25">
      <c r="E794" s="84">
        <v>792</v>
      </c>
      <c r="F794" s="84">
        <f t="shared" ca="1" si="36"/>
        <v>0.63706415529077187</v>
      </c>
      <c r="G794" s="84">
        <f t="shared" ca="1" si="37"/>
        <v>595.94490870354025</v>
      </c>
      <c r="H794" s="58">
        <f t="shared" ca="1" si="38"/>
        <v>0.63706415529077176</v>
      </c>
    </row>
    <row r="795" spans="5:8" x14ac:dyDescent="0.25">
      <c r="E795" s="84">
        <v>793</v>
      </c>
      <c r="F795" s="84">
        <f t="shared" ca="1" si="36"/>
        <v>0.71642865007105172</v>
      </c>
      <c r="G795" s="84">
        <f t="shared" ca="1" si="37"/>
        <v>651.50005504973615</v>
      </c>
      <c r="H795" s="58">
        <f t="shared" ca="1" si="38"/>
        <v>0.71642865007105161</v>
      </c>
    </row>
    <row r="796" spans="5:8" x14ac:dyDescent="0.25">
      <c r="E796" s="84">
        <v>794</v>
      </c>
      <c r="F796" s="84">
        <f t="shared" ca="1" si="36"/>
        <v>1.9052987009646971E-2</v>
      </c>
      <c r="G796" s="84">
        <f t="shared" ca="1" si="37"/>
        <v>151.64705394647962</v>
      </c>
      <c r="H796" s="58">
        <f t="shared" ca="1" si="38"/>
        <v>1.9052987009646968E-2</v>
      </c>
    </row>
    <row r="797" spans="5:8" x14ac:dyDescent="0.25">
      <c r="E797" s="84">
        <v>795</v>
      </c>
      <c r="F797" s="84">
        <f t="shared" ca="1" si="36"/>
        <v>0.15800566327380594</v>
      </c>
      <c r="G797" s="84">
        <f t="shared" ca="1" si="37"/>
        <v>260.60396429166417</v>
      </c>
      <c r="H797" s="58">
        <f t="shared" ca="1" si="38"/>
        <v>0.15800566327380597</v>
      </c>
    </row>
    <row r="798" spans="5:8" x14ac:dyDescent="0.25">
      <c r="E798" s="84">
        <v>796</v>
      </c>
      <c r="F798" s="84">
        <f t="shared" ca="1" si="36"/>
        <v>0.30765076692682414</v>
      </c>
      <c r="G798" s="84">
        <f t="shared" ca="1" si="37"/>
        <v>365.35553684877686</v>
      </c>
      <c r="H798" s="58">
        <f t="shared" ca="1" si="38"/>
        <v>0.30765076692682408</v>
      </c>
    </row>
    <row r="799" spans="5:8" x14ac:dyDescent="0.25">
      <c r="E799" s="84">
        <v>797</v>
      </c>
      <c r="F799" s="84">
        <f t="shared" ca="1" si="36"/>
        <v>6.225029695979023E-2</v>
      </c>
      <c r="G799" s="84">
        <f t="shared" ca="1" si="37"/>
        <v>193.35438701191623</v>
      </c>
      <c r="H799" s="58">
        <f t="shared" ca="1" si="38"/>
        <v>6.2250296959790244E-2</v>
      </c>
    </row>
    <row r="800" spans="5:8" x14ac:dyDescent="0.25">
      <c r="E800" s="84">
        <v>798</v>
      </c>
      <c r="F800" s="84">
        <f t="shared" ca="1" si="36"/>
        <v>0.89923877269969454</v>
      </c>
      <c r="G800" s="84">
        <f t="shared" ca="1" si="37"/>
        <v>794.28243763322416</v>
      </c>
      <c r="H800" s="58">
        <f t="shared" ca="1" si="38"/>
        <v>0.89923877269969454</v>
      </c>
    </row>
    <row r="801" spans="5:8" x14ac:dyDescent="0.25">
      <c r="E801" s="84">
        <v>799</v>
      </c>
      <c r="F801" s="84">
        <f t="shared" ca="1" si="36"/>
        <v>0.83937426880722865</v>
      </c>
      <c r="G801" s="84">
        <f t="shared" ca="1" si="37"/>
        <v>740.26396649489698</v>
      </c>
      <c r="H801" s="58">
        <f t="shared" ca="1" si="38"/>
        <v>0.83937426880722854</v>
      </c>
    </row>
    <row r="802" spans="5:8" x14ac:dyDescent="0.25">
      <c r="E802" s="84">
        <v>800</v>
      </c>
      <c r="F802" s="84">
        <f t="shared" ca="1" si="36"/>
        <v>0.31687355053678201</v>
      </c>
      <c r="G802" s="84">
        <f t="shared" ca="1" si="37"/>
        <v>371.8114853757474</v>
      </c>
      <c r="H802" s="58">
        <f t="shared" ca="1" si="38"/>
        <v>0.31687355053678201</v>
      </c>
    </row>
    <row r="803" spans="5:8" x14ac:dyDescent="0.25">
      <c r="E803" s="84">
        <v>801</v>
      </c>
      <c r="F803" s="84">
        <f t="shared" ca="1" si="36"/>
        <v>0.30407453687635266</v>
      </c>
      <c r="G803" s="84">
        <f t="shared" ca="1" si="37"/>
        <v>362.85217581344688</v>
      </c>
      <c r="H803" s="58">
        <f t="shared" ca="1" si="38"/>
        <v>0.30407453687635266</v>
      </c>
    </row>
    <row r="804" spans="5:8" x14ac:dyDescent="0.25">
      <c r="E804" s="84">
        <v>802</v>
      </c>
      <c r="F804" s="84">
        <f t="shared" ca="1" si="36"/>
        <v>0.84257196990524663</v>
      </c>
      <c r="G804" s="84">
        <f t="shared" ca="1" si="37"/>
        <v>742.86234690384913</v>
      </c>
      <c r="H804" s="58">
        <f t="shared" ca="1" si="38"/>
        <v>0.84257196990524652</v>
      </c>
    </row>
    <row r="805" spans="5:8" x14ac:dyDescent="0.25">
      <c r="E805" s="84">
        <v>803</v>
      </c>
      <c r="F805" s="84">
        <f t="shared" ca="1" si="36"/>
        <v>0.97142451075116998</v>
      </c>
      <c r="G805" s="84">
        <f t="shared" ca="1" si="37"/>
        <v>890.44770433939505</v>
      </c>
      <c r="H805" s="58">
        <f t="shared" ca="1" si="38"/>
        <v>0.97142451075116998</v>
      </c>
    </row>
    <row r="806" spans="5:8" x14ac:dyDescent="0.25">
      <c r="E806" s="84">
        <v>804</v>
      </c>
      <c r="F806" s="84">
        <f t="shared" ca="1" si="36"/>
        <v>0.5433051658875695</v>
      </c>
      <c r="G806" s="84">
        <f t="shared" ca="1" si="37"/>
        <v>530.31361612129865</v>
      </c>
      <c r="H806" s="58">
        <f t="shared" ca="1" si="38"/>
        <v>0.5433051658875695</v>
      </c>
    </row>
    <row r="807" spans="5:8" x14ac:dyDescent="0.25">
      <c r="E807" s="84">
        <v>805</v>
      </c>
      <c r="F807" s="84">
        <f t="shared" ca="1" si="36"/>
        <v>0.51437863504271542</v>
      </c>
      <c r="G807" s="84">
        <f t="shared" ca="1" si="37"/>
        <v>510.06504452990077</v>
      </c>
      <c r="H807" s="58">
        <f t="shared" ca="1" si="38"/>
        <v>0.51437863504271542</v>
      </c>
    </row>
    <row r="808" spans="5:8" x14ac:dyDescent="0.25">
      <c r="E808" s="84">
        <v>806</v>
      </c>
      <c r="F808" s="84">
        <f t="shared" ca="1" si="36"/>
        <v>0.12623290224141182</v>
      </c>
      <c r="G808" s="84">
        <f t="shared" ca="1" si="37"/>
        <v>238.36303156898828</v>
      </c>
      <c r="H808" s="58">
        <f t="shared" ca="1" si="38"/>
        <v>0.12623290224141182</v>
      </c>
    </row>
    <row r="809" spans="5:8" x14ac:dyDescent="0.25">
      <c r="E809" s="84">
        <v>807</v>
      </c>
      <c r="F809" s="84">
        <f t="shared" ca="1" si="36"/>
        <v>0.81848958853220866</v>
      </c>
      <c r="G809" s="84">
        <f t="shared" ca="1" si="37"/>
        <v>723.8942723946634</v>
      </c>
      <c r="H809" s="58">
        <f t="shared" ca="1" si="38"/>
        <v>0.81848958853220877</v>
      </c>
    </row>
    <row r="810" spans="5:8" x14ac:dyDescent="0.25">
      <c r="E810" s="84">
        <v>808</v>
      </c>
      <c r="F810" s="84">
        <f t="shared" ca="1" si="36"/>
        <v>9.3232368324114412E-2</v>
      </c>
      <c r="G810" s="84">
        <f t="shared" ca="1" si="37"/>
        <v>215.26265782688009</v>
      </c>
      <c r="H810" s="58">
        <f t="shared" ca="1" si="38"/>
        <v>9.3232368324114412E-2</v>
      </c>
    </row>
    <row r="811" spans="5:8" x14ac:dyDescent="0.25">
      <c r="E811" s="84">
        <v>809</v>
      </c>
      <c r="F811" s="84">
        <f t="shared" ca="1" si="36"/>
        <v>0.62825986542772005</v>
      </c>
      <c r="G811" s="84">
        <f t="shared" ca="1" si="37"/>
        <v>589.78190579940406</v>
      </c>
      <c r="H811" s="58">
        <f t="shared" ca="1" si="38"/>
        <v>0.62825986542772005</v>
      </c>
    </row>
    <row r="812" spans="5:8" x14ac:dyDescent="0.25">
      <c r="E812" s="84">
        <v>810</v>
      </c>
      <c r="F812" s="84">
        <f t="shared" ca="1" si="36"/>
        <v>0.44103314386171211</v>
      </c>
      <c r="G812" s="84">
        <f t="shared" ca="1" si="37"/>
        <v>458.72320070319847</v>
      </c>
      <c r="H812" s="58">
        <f t="shared" ca="1" si="38"/>
        <v>0.44103314386171211</v>
      </c>
    </row>
    <row r="813" spans="5:8" x14ac:dyDescent="0.25">
      <c r="E813" s="84">
        <v>811</v>
      </c>
      <c r="F813" s="84">
        <f t="shared" ca="1" si="36"/>
        <v>0.68086619060588749</v>
      </c>
      <c r="G813" s="84">
        <f t="shared" ca="1" si="37"/>
        <v>626.6063334241212</v>
      </c>
      <c r="H813" s="58">
        <f t="shared" ca="1" si="38"/>
        <v>0.68086619060588738</v>
      </c>
    </row>
    <row r="814" spans="5:8" x14ac:dyDescent="0.25">
      <c r="E814" s="84">
        <v>812</v>
      </c>
      <c r="F814" s="84">
        <f t="shared" ca="1" si="36"/>
        <v>0.17317910709528206</v>
      </c>
      <c r="G814" s="84">
        <f t="shared" ca="1" si="37"/>
        <v>271.22537496669747</v>
      </c>
      <c r="H814" s="58">
        <f t="shared" ca="1" si="38"/>
        <v>0.17317910709528211</v>
      </c>
    </row>
    <row r="815" spans="5:8" x14ac:dyDescent="0.25">
      <c r="E815" s="84">
        <v>813</v>
      </c>
      <c r="F815" s="84">
        <f t="shared" ca="1" si="36"/>
        <v>0.1108866931151522</v>
      </c>
      <c r="G815" s="84">
        <f t="shared" ca="1" si="37"/>
        <v>227.62068518060653</v>
      </c>
      <c r="H815" s="58">
        <f t="shared" ca="1" si="38"/>
        <v>0.11088669311515219</v>
      </c>
    </row>
    <row r="816" spans="5:8" x14ac:dyDescent="0.25">
      <c r="E816" s="84">
        <v>814</v>
      </c>
      <c r="F816" s="84">
        <f t="shared" ca="1" si="36"/>
        <v>0.71541983434305156</v>
      </c>
      <c r="G816" s="84">
        <f t="shared" ca="1" si="37"/>
        <v>650.79388404013616</v>
      </c>
      <c r="H816" s="58">
        <f t="shared" ca="1" si="38"/>
        <v>0.71541983434305167</v>
      </c>
    </row>
    <row r="817" spans="5:8" x14ac:dyDescent="0.25">
      <c r="E817" s="84">
        <v>815</v>
      </c>
      <c r="F817" s="84">
        <f t="shared" ca="1" si="36"/>
        <v>0.12630371239214699</v>
      </c>
      <c r="G817" s="84">
        <f t="shared" ca="1" si="37"/>
        <v>238.4125986745029</v>
      </c>
      <c r="H817" s="58">
        <f t="shared" ca="1" si="38"/>
        <v>0.12630371239214699</v>
      </c>
    </row>
    <row r="818" spans="5:8" x14ac:dyDescent="0.25">
      <c r="E818" s="84">
        <v>816</v>
      </c>
      <c r="F818" s="84">
        <f t="shared" ca="1" si="36"/>
        <v>0.76366130360108675</v>
      </c>
      <c r="G818" s="84">
        <f t="shared" ca="1" si="37"/>
        <v>684.56291252076073</v>
      </c>
      <c r="H818" s="58">
        <f t="shared" ca="1" si="38"/>
        <v>0.76366130360108675</v>
      </c>
    </row>
    <row r="819" spans="5:8" x14ac:dyDescent="0.25">
      <c r="E819" s="84">
        <v>817</v>
      </c>
      <c r="F819" s="84">
        <f t="shared" ca="1" si="36"/>
        <v>0.86839372502587286</v>
      </c>
      <c r="G819" s="84">
        <f t="shared" ca="1" si="37"/>
        <v>764.8944162952879</v>
      </c>
      <c r="H819" s="58">
        <f t="shared" ca="1" si="38"/>
        <v>0.86839372502587286</v>
      </c>
    </row>
    <row r="820" spans="5:8" x14ac:dyDescent="0.25">
      <c r="E820" s="84">
        <v>818</v>
      </c>
      <c r="F820" s="84">
        <f t="shared" ca="1" si="36"/>
        <v>0.72912415692207899</v>
      </c>
      <c r="G820" s="84">
        <f t="shared" ca="1" si="37"/>
        <v>660.38690984545531</v>
      </c>
      <c r="H820" s="58">
        <f t="shared" ca="1" si="38"/>
        <v>0.72912415692207899</v>
      </c>
    </row>
    <row r="821" spans="5:8" x14ac:dyDescent="0.25">
      <c r="E821" s="84">
        <v>819</v>
      </c>
      <c r="F821" s="84">
        <f t="shared" ca="1" si="36"/>
        <v>0.51672670544712807</v>
      </c>
      <c r="G821" s="84">
        <f t="shared" ca="1" si="37"/>
        <v>511.70869381298962</v>
      </c>
      <c r="H821" s="58">
        <f t="shared" ca="1" si="38"/>
        <v>0.51672670544712807</v>
      </c>
    </row>
    <row r="822" spans="5:8" x14ac:dyDescent="0.25">
      <c r="E822" s="84">
        <v>820</v>
      </c>
      <c r="F822" s="84">
        <f t="shared" ca="1" si="36"/>
        <v>0.19420148425814809</v>
      </c>
      <c r="G822" s="84">
        <f t="shared" ca="1" si="37"/>
        <v>285.94103898070364</v>
      </c>
      <c r="H822" s="58">
        <f t="shared" ca="1" si="38"/>
        <v>0.19420148425814807</v>
      </c>
    </row>
    <row r="823" spans="5:8" x14ac:dyDescent="0.25">
      <c r="E823" s="84">
        <v>821</v>
      </c>
      <c r="F823" s="84">
        <f t="shared" ca="1" si="36"/>
        <v>0.56894820243193756</v>
      </c>
      <c r="G823" s="84">
        <f t="shared" ca="1" si="37"/>
        <v>548.26374170235636</v>
      </c>
      <c r="H823" s="58">
        <f t="shared" ca="1" si="38"/>
        <v>0.56894820243193767</v>
      </c>
    </row>
    <row r="824" spans="5:8" x14ac:dyDescent="0.25">
      <c r="E824" s="84">
        <v>822</v>
      </c>
      <c r="F824" s="84">
        <f t="shared" ca="1" si="36"/>
        <v>0.86949887718015106</v>
      </c>
      <c r="G824" s="84">
        <f t="shared" ca="1" si="37"/>
        <v>765.88363665831355</v>
      </c>
      <c r="H824" s="58">
        <f t="shared" ca="1" si="38"/>
        <v>0.86949887718015106</v>
      </c>
    </row>
    <row r="825" spans="5:8" x14ac:dyDescent="0.25">
      <c r="E825" s="84">
        <v>823</v>
      </c>
      <c r="F825" s="84">
        <f t="shared" ca="1" si="36"/>
        <v>0.70984989533670861</v>
      </c>
      <c r="G825" s="84">
        <f t="shared" ca="1" si="37"/>
        <v>646.894926735696</v>
      </c>
      <c r="H825" s="58">
        <f t="shared" ca="1" si="38"/>
        <v>0.70984989533670861</v>
      </c>
    </row>
    <row r="826" spans="5:8" x14ac:dyDescent="0.25">
      <c r="E826" s="84">
        <v>824</v>
      </c>
      <c r="F826" s="84">
        <f t="shared" ca="1" si="36"/>
        <v>2.7392394304893375E-2</v>
      </c>
      <c r="G826" s="84">
        <f t="shared" ca="1" si="37"/>
        <v>161.92685364754996</v>
      </c>
      <c r="H826" s="58">
        <f t="shared" ca="1" si="38"/>
        <v>2.7392394304893371E-2</v>
      </c>
    </row>
    <row r="827" spans="5:8" x14ac:dyDescent="0.25">
      <c r="E827" s="84">
        <v>825</v>
      </c>
      <c r="F827" s="84">
        <f t="shared" ca="1" si="36"/>
        <v>0.14438260814707038</v>
      </c>
      <c r="G827" s="84">
        <f t="shared" ca="1" si="37"/>
        <v>251.06782570294928</v>
      </c>
      <c r="H827" s="58">
        <f t="shared" ca="1" si="38"/>
        <v>0.14438260814707041</v>
      </c>
    </row>
    <row r="828" spans="5:8" x14ac:dyDescent="0.25">
      <c r="E828" s="84">
        <v>826</v>
      </c>
      <c r="F828" s="84">
        <f t="shared" ca="1" si="36"/>
        <v>9.0088223935903877E-2</v>
      </c>
      <c r="G828" s="84">
        <f t="shared" ca="1" si="37"/>
        <v>213.06175675513271</v>
      </c>
      <c r="H828" s="58">
        <f t="shared" ca="1" si="38"/>
        <v>9.0088223935903863E-2</v>
      </c>
    </row>
    <row r="829" spans="5:8" x14ac:dyDescent="0.25">
      <c r="E829" s="84">
        <v>827</v>
      </c>
      <c r="F829" s="84">
        <f t="shared" ca="1" si="36"/>
        <v>0.32320528516444791</v>
      </c>
      <c r="G829" s="84">
        <f t="shared" ca="1" si="37"/>
        <v>376.24369961511354</v>
      </c>
      <c r="H829" s="58">
        <f t="shared" ca="1" si="38"/>
        <v>0.32320528516444791</v>
      </c>
    </row>
    <row r="830" spans="5:8" x14ac:dyDescent="0.25">
      <c r="E830" s="84">
        <v>828</v>
      </c>
      <c r="F830" s="84">
        <f t="shared" ca="1" si="36"/>
        <v>0.82089998084277116</v>
      </c>
      <c r="G830" s="84">
        <f t="shared" ca="1" si="37"/>
        <v>725.73369137636291</v>
      </c>
      <c r="H830" s="58">
        <f t="shared" ca="1" si="38"/>
        <v>0.82089998084277105</v>
      </c>
    </row>
    <row r="831" spans="5:8" x14ac:dyDescent="0.25">
      <c r="E831" s="84">
        <v>829</v>
      </c>
      <c r="F831" s="84">
        <f t="shared" ca="1" si="36"/>
        <v>0.65221117782666505</v>
      </c>
      <c r="G831" s="84">
        <f t="shared" ca="1" si="37"/>
        <v>606.54782447866546</v>
      </c>
      <c r="H831" s="58">
        <f t="shared" ca="1" si="38"/>
        <v>0.65221117782666493</v>
      </c>
    </row>
    <row r="832" spans="5:8" x14ac:dyDescent="0.25">
      <c r="E832" s="84">
        <v>830</v>
      </c>
      <c r="F832" s="84">
        <f t="shared" ca="1" si="36"/>
        <v>0.16183114102976381</v>
      </c>
      <c r="G832" s="84">
        <f t="shared" ca="1" si="37"/>
        <v>263.28179872083467</v>
      </c>
      <c r="H832" s="58">
        <f t="shared" ca="1" si="38"/>
        <v>0.16183114102976381</v>
      </c>
    </row>
    <row r="833" spans="5:8" x14ac:dyDescent="0.25">
      <c r="E833" s="84">
        <v>831</v>
      </c>
      <c r="F833" s="84">
        <f t="shared" ca="1" si="36"/>
        <v>0.68547539358735055</v>
      </c>
      <c r="G833" s="84">
        <f t="shared" ca="1" si="37"/>
        <v>629.83277551114543</v>
      </c>
      <c r="H833" s="58">
        <f t="shared" ca="1" si="38"/>
        <v>0.68547539358735066</v>
      </c>
    </row>
    <row r="834" spans="5:8" x14ac:dyDescent="0.25">
      <c r="E834" s="84">
        <v>832</v>
      </c>
      <c r="F834" s="84">
        <f t="shared" ca="1" si="36"/>
        <v>0.97571893832745293</v>
      </c>
      <c r="G834" s="84">
        <f t="shared" ca="1" si="37"/>
        <v>899.01462530410765</v>
      </c>
      <c r="H834" s="58">
        <f t="shared" ca="1" si="38"/>
        <v>0.97571893832745293</v>
      </c>
    </row>
    <row r="835" spans="5:8" x14ac:dyDescent="0.25">
      <c r="E835" s="84">
        <v>833</v>
      </c>
      <c r="F835" s="84">
        <f t="shared" ref="F835:F898" ca="1" si="39">RAND()</f>
        <v>0.48180275260720418</v>
      </c>
      <c r="G835" s="84">
        <f t="shared" ca="1" si="37"/>
        <v>487.26192682504291</v>
      </c>
      <c r="H835" s="58">
        <f t="shared" ca="1" si="38"/>
        <v>0.48180275260720418</v>
      </c>
    </row>
    <row r="836" spans="5:8" x14ac:dyDescent="0.25">
      <c r="E836" s="84">
        <v>834</v>
      </c>
      <c r="F836" s="84">
        <f t="shared" ca="1" si="39"/>
        <v>0.75692643689574046</v>
      </c>
      <c r="G836" s="84">
        <f t="shared" ref="G836:G899" ca="1" si="40">IF(F836&lt;(($C$3-$C$2)/($C$5+$C$4-$C$3-$C$2)),$C$2+SQRT(F836*($C$5+$C$4-$C$3-$C$2)*($C$3-$C$2)),IF(F836&lt;1-(($C$5-$C$4)/($C$5+$C$4-$C$3-$C$2)),(F836*($C$5+$C$4-$C$3-$C$2)+$C$2+$C$3)/2,$C$5-SQRT((1-F836)*($C$5+$C$4-$C$3-$C$2)*($C$5-$C$4))))</f>
        <v>679.84850582701836</v>
      </c>
      <c r="H836" s="58">
        <f t="shared" ref="H836:H899" ca="1" si="41">IF(G836&lt;$C$3,(1/($C$5+$C$4-$C$3-$C$2))*(1/($C$3-$C$2))*(G836-$C$2)^2,IF(G836&lt;$C$4,(1/($C$5+$C$4-$C$3-$C$2))*(2*G836-$C$2-$C$3),1-(1/($C$5+$C$4-$C$3-$C$2))*(1/($C$5-$C$4))*($C$5-G836)^2))</f>
        <v>0.75692643689574046</v>
      </c>
    </row>
    <row r="837" spans="5:8" x14ac:dyDescent="0.25">
      <c r="E837" s="84">
        <v>835</v>
      </c>
      <c r="F837" s="84">
        <f t="shared" ca="1" si="39"/>
        <v>0.5806003133655312</v>
      </c>
      <c r="G837" s="84">
        <f t="shared" ca="1" si="40"/>
        <v>556.42021935587184</v>
      </c>
      <c r="H837" s="58">
        <f t="shared" ca="1" si="41"/>
        <v>0.5806003133655312</v>
      </c>
    </row>
    <row r="838" spans="5:8" x14ac:dyDescent="0.25">
      <c r="E838" s="84">
        <v>836</v>
      </c>
      <c r="F838" s="84">
        <f t="shared" ca="1" si="39"/>
        <v>0.10835869727332237</v>
      </c>
      <c r="G838" s="84">
        <f t="shared" ca="1" si="40"/>
        <v>225.85108809132566</v>
      </c>
      <c r="H838" s="58">
        <f t="shared" ca="1" si="41"/>
        <v>0.10835869727332238</v>
      </c>
    </row>
    <row r="839" spans="5:8" x14ac:dyDescent="0.25">
      <c r="E839" s="84">
        <v>837</v>
      </c>
      <c r="F839" s="84">
        <f t="shared" ca="1" si="39"/>
        <v>0.87700574705311607</v>
      </c>
      <c r="G839" s="84">
        <f t="shared" ca="1" si="40"/>
        <v>772.71694687528668</v>
      </c>
      <c r="H839" s="58">
        <f t="shared" ca="1" si="41"/>
        <v>0.87700574705311607</v>
      </c>
    </row>
    <row r="840" spans="5:8" x14ac:dyDescent="0.25">
      <c r="E840" s="84">
        <v>838</v>
      </c>
      <c r="F840" s="84">
        <f t="shared" ca="1" si="39"/>
        <v>0.70416814268797112</v>
      </c>
      <c r="G840" s="84">
        <f t="shared" ca="1" si="40"/>
        <v>642.91769988157978</v>
      </c>
      <c r="H840" s="58">
        <f t="shared" ca="1" si="41"/>
        <v>0.70416814268797112</v>
      </c>
    </row>
    <row r="841" spans="5:8" x14ac:dyDescent="0.25">
      <c r="E841" s="84">
        <v>839</v>
      </c>
      <c r="F841" s="84">
        <f t="shared" ca="1" si="39"/>
        <v>0.46605337538778968</v>
      </c>
      <c r="G841" s="84">
        <f t="shared" ca="1" si="40"/>
        <v>476.23736277145275</v>
      </c>
      <c r="H841" s="58">
        <f t="shared" ca="1" si="41"/>
        <v>0.46605337538778963</v>
      </c>
    </row>
    <row r="842" spans="5:8" x14ac:dyDescent="0.25">
      <c r="E842" s="84">
        <v>840</v>
      </c>
      <c r="F842" s="84">
        <f t="shared" ca="1" si="39"/>
        <v>0.73604692608865629</v>
      </c>
      <c r="G842" s="84">
        <f t="shared" ca="1" si="40"/>
        <v>665.23284826205941</v>
      </c>
      <c r="H842" s="58">
        <f t="shared" ca="1" si="41"/>
        <v>0.73604692608865629</v>
      </c>
    </row>
    <row r="843" spans="5:8" x14ac:dyDescent="0.25">
      <c r="E843" s="84">
        <v>841</v>
      </c>
      <c r="F843" s="84">
        <f t="shared" ca="1" si="39"/>
        <v>0.43671233230902118</v>
      </c>
      <c r="G843" s="84">
        <f t="shared" ca="1" si="40"/>
        <v>455.69863261631485</v>
      </c>
      <c r="H843" s="58">
        <f t="shared" ca="1" si="41"/>
        <v>0.43671233230902123</v>
      </c>
    </row>
    <row r="844" spans="5:8" x14ac:dyDescent="0.25">
      <c r="E844" s="84">
        <v>842</v>
      </c>
      <c r="F844" s="84">
        <f t="shared" ca="1" si="39"/>
        <v>0.78985068372098888</v>
      </c>
      <c r="G844" s="84">
        <f t="shared" ca="1" si="40"/>
        <v>702.90958810963843</v>
      </c>
      <c r="H844" s="58">
        <f t="shared" ca="1" si="41"/>
        <v>0.78985068372098877</v>
      </c>
    </row>
    <row r="845" spans="5:8" x14ac:dyDescent="0.25">
      <c r="E845" s="84">
        <v>843</v>
      </c>
      <c r="F845" s="84">
        <f t="shared" ca="1" si="39"/>
        <v>0.91920810231237338</v>
      </c>
      <c r="G845" s="84">
        <f t="shared" ca="1" si="40"/>
        <v>815.79197349517267</v>
      </c>
      <c r="H845" s="58">
        <f t="shared" ca="1" si="41"/>
        <v>0.91920810231237338</v>
      </c>
    </row>
    <row r="846" spans="5:8" x14ac:dyDescent="0.25">
      <c r="E846" s="84">
        <v>844</v>
      </c>
      <c r="F846" s="84">
        <f t="shared" ca="1" si="39"/>
        <v>0.40234153449190901</v>
      </c>
      <c r="G846" s="84">
        <f t="shared" ca="1" si="40"/>
        <v>431.63907414433629</v>
      </c>
      <c r="H846" s="58">
        <f t="shared" ca="1" si="41"/>
        <v>0.40234153449190901</v>
      </c>
    </row>
    <row r="847" spans="5:8" x14ac:dyDescent="0.25">
      <c r="E847" s="84">
        <v>845</v>
      </c>
      <c r="F847" s="84">
        <f t="shared" ca="1" si="39"/>
        <v>0.30406913794728063</v>
      </c>
      <c r="G847" s="84">
        <f t="shared" ca="1" si="40"/>
        <v>362.84839656309646</v>
      </c>
      <c r="H847" s="58">
        <f t="shared" ca="1" si="41"/>
        <v>0.30406913794728063</v>
      </c>
    </row>
    <row r="848" spans="5:8" x14ac:dyDescent="0.25">
      <c r="E848" s="84">
        <v>846</v>
      </c>
      <c r="F848" s="84">
        <f t="shared" ca="1" si="39"/>
        <v>0.70124021626158284</v>
      </c>
      <c r="G848" s="84">
        <f t="shared" ca="1" si="40"/>
        <v>640.86815138310794</v>
      </c>
      <c r="H848" s="58">
        <f t="shared" ca="1" si="41"/>
        <v>0.70124021626158273</v>
      </c>
    </row>
    <row r="849" spans="5:8" x14ac:dyDescent="0.25">
      <c r="E849" s="84">
        <v>847</v>
      </c>
      <c r="F849" s="84">
        <f t="shared" ca="1" si="39"/>
        <v>0.22315562255686006</v>
      </c>
      <c r="G849" s="84">
        <f t="shared" ca="1" si="40"/>
        <v>306.20893578980201</v>
      </c>
      <c r="H849" s="58">
        <f t="shared" ca="1" si="41"/>
        <v>0.22315562255686003</v>
      </c>
    </row>
    <row r="850" spans="5:8" x14ac:dyDescent="0.25">
      <c r="E850" s="84">
        <v>848</v>
      </c>
      <c r="F850" s="84">
        <f t="shared" ca="1" si="39"/>
        <v>0.93765644270949389</v>
      </c>
      <c r="G850" s="84">
        <f t="shared" ca="1" si="40"/>
        <v>838.18438251512134</v>
      </c>
      <c r="H850" s="58">
        <f t="shared" ca="1" si="41"/>
        <v>0.93765644270949389</v>
      </c>
    </row>
    <row r="851" spans="5:8" x14ac:dyDescent="0.25">
      <c r="E851" s="84">
        <v>849</v>
      </c>
      <c r="F851" s="84">
        <f t="shared" ca="1" si="39"/>
        <v>6.9112156112774104E-2</v>
      </c>
      <c r="G851" s="84">
        <f t="shared" ca="1" si="40"/>
        <v>198.36514553330551</v>
      </c>
      <c r="H851" s="58">
        <f t="shared" ca="1" si="41"/>
        <v>6.911215611277409E-2</v>
      </c>
    </row>
    <row r="852" spans="5:8" x14ac:dyDescent="0.25">
      <c r="E852" s="84">
        <v>850</v>
      </c>
      <c r="F852" s="84">
        <f t="shared" ca="1" si="39"/>
        <v>0.63114433265210945</v>
      </c>
      <c r="G852" s="84">
        <f t="shared" ca="1" si="40"/>
        <v>591.8010328564767</v>
      </c>
      <c r="H852" s="58">
        <f t="shared" ca="1" si="41"/>
        <v>0.63114433265210956</v>
      </c>
    </row>
    <row r="853" spans="5:8" x14ac:dyDescent="0.25">
      <c r="E853" s="84">
        <v>851</v>
      </c>
      <c r="F853" s="84">
        <f t="shared" ca="1" si="39"/>
        <v>0.57941543792485328</v>
      </c>
      <c r="G853" s="84">
        <f t="shared" ca="1" si="40"/>
        <v>555.59080654739728</v>
      </c>
      <c r="H853" s="58">
        <f t="shared" ca="1" si="41"/>
        <v>0.57941543792485328</v>
      </c>
    </row>
    <row r="854" spans="5:8" x14ac:dyDescent="0.25">
      <c r="E854" s="84">
        <v>852</v>
      </c>
      <c r="F854" s="84">
        <f t="shared" ca="1" si="39"/>
        <v>0.26896433221777472</v>
      </c>
      <c r="G854" s="84">
        <f t="shared" ca="1" si="40"/>
        <v>338.27503255244233</v>
      </c>
      <c r="H854" s="58">
        <f t="shared" ca="1" si="41"/>
        <v>0.26896433221777477</v>
      </c>
    </row>
    <row r="855" spans="5:8" x14ac:dyDescent="0.25">
      <c r="E855" s="84">
        <v>853</v>
      </c>
      <c r="F855" s="84">
        <f t="shared" ca="1" si="39"/>
        <v>0.40899125882532394</v>
      </c>
      <c r="G855" s="84">
        <f t="shared" ca="1" si="40"/>
        <v>436.29388117772675</v>
      </c>
      <c r="H855" s="58">
        <f t="shared" ca="1" si="41"/>
        <v>0.40899125882532394</v>
      </c>
    </row>
    <row r="856" spans="5:8" x14ac:dyDescent="0.25">
      <c r="E856" s="84">
        <v>854</v>
      </c>
      <c r="F856" s="84">
        <f t="shared" ca="1" si="39"/>
        <v>0.45965284617164037</v>
      </c>
      <c r="G856" s="84">
        <f t="shared" ca="1" si="40"/>
        <v>471.75699232014824</v>
      </c>
      <c r="H856" s="58">
        <f t="shared" ca="1" si="41"/>
        <v>0.45965284617164037</v>
      </c>
    </row>
    <row r="857" spans="5:8" x14ac:dyDescent="0.25">
      <c r="E857" s="84">
        <v>855</v>
      </c>
      <c r="F857" s="84">
        <f t="shared" ca="1" si="39"/>
        <v>0.31787729821607413</v>
      </c>
      <c r="G857" s="84">
        <f t="shared" ca="1" si="40"/>
        <v>372.51410875125191</v>
      </c>
      <c r="H857" s="58">
        <f t="shared" ca="1" si="41"/>
        <v>0.31787729821607413</v>
      </c>
    </row>
    <row r="858" spans="5:8" x14ac:dyDescent="0.25">
      <c r="E858" s="84">
        <v>856</v>
      </c>
      <c r="F858" s="84">
        <f t="shared" ca="1" si="39"/>
        <v>0.49769829180416281</v>
      </c>
      <c r="G858" s="84">
        <f t="shared" ca="1" si="40"/>
        <v>498.38880426291394</v>
      </c>
      <c r="H858" s="58">
        <f t="shared" ca="1" si="41"/>
        <v>0.49769829180416275</v>
      </c>
    </row>
    <row r="859" spans="5:8" x14ac:dyDescent="0.25">
      <c r="E859" s="84">
        <v>857</v>
      </c>
      <c r="F859" s="84">
        <f t="shared" ca="1" si="39"/>
        <v>0.85910666911231459</v>
      </c>
      <c r="G859" s="84">
        <f t="shared" ca="1" si="40"/>
        <v>756.74046992393517</v>
      </c>
      <c r="H859" s="58">
        <f t="shared" ca="1" si="41"/>
        <v>0.85910666911231459</v>
      </c>
    </row>
    <row r="860" spans="5:8" x14ac:dyDescent="0.25">
      <c r="E860" s="84">
        <v>858</v>
      </c>
      <c r="F860" s="84">
        <f t="shared" ca="1" si="39"/>
        <v>0.85489603683220783</v>
      </c>
      <c r="G860" s="84">
        <f t="shared" ca="1" si="40"/>
        <v>753.13229346374055</v>
      </c>
      <c r="H860" s="58">
        <f t="shared" ca="1" si="41"/>
        <v>0.85489603683220783</v>
      </c>
    </row>
    <row r="861" spans="5:8" x14ac:dyDescent="0.25">
      <c r="E861" s="84">
        <v>859</v>
      </c>
      <c r="F861" s="84">
        <f t="shared" ca="1" si="39"/>
        <v>0.93191642259850993</v>
      </c>
      <c r="G861" s="84">
        <f t="shared" ca="1" si="40"/>
        <v>830.89913510385043</v>
      </c>
      <c r="H861" s="58">
        <f t="shared" ca="1" si="41"/>
        <v>0.93191642259850993</v>
      </c>
    </row>
    <row r="862" spans="5:8" x14ac:dyDescent="0.25">
      <c r="E862" s="84">
        <v>860</v>
      </c>
      <c r="F862" s="84">
        <f t="shared" ca="1" si="39"/>
        <v>0.75220765229390485</v>
      </c>
      <c r="G862" s="84">
        <f t="shared" ca="1" si="40"/>
        <v>676.54535660573345</v>
      </c>
      <c r="H862" s="58">
        <f t="shared" ca="1" si="41"/>
        <v>0.75220765229390496</v>
      </c>
    </row>
    <row r="863" spans="5:8" x14ac:dyDescent="0.25">
      <c r="E863" s="84">
        <v>861</v>
      </c>
      <c r="F863" s="84">
        <f t="shared" ca="1" si="39"/>
        <v>0.93883025956525923</v>
      </c>
      <c r="G863" s="84">
        <f t="shared" ca="1" si="40"/>
        <v>839.71496956174883</v>
      </c>
      <c r="H863" s="58">
        <f t="shared" ca="1" si="41"/>
        <v>0.93883025956525923</v>
      </c>
    </row>
    <row r="864" spans="5:8" x14ac:dyDescent="0.25">
      <c r="E864" s="84">
        <v>862</v>
      </c>
      <c r="F864" s="84">
        <f t="shared" ca="1" si="39"/>
        <v>0.89506109464228223</v>
      </c>
      <c r="G864" s="84">
        <f t="shared" ca="1" si="40"/>
        <v>790.06110353190513</v>
      </c>
      <c r="H864" s="58">
        <f t="shared" ca="1" si="41"/>
        <v>0.89506109464228223</v>
      </c>
    </row>
    <row r="865" spans="5:8" x14ac:dyDescent="0.25">
      <c r="E865" s="84">
        <v>863</v>
      </c>
      <c r="F865" s="84">
        <f t="shared" ca="1" si="39"/>
        <v>0.41777650254899046</v>
      </c>
      <c r="G865" s="84">
        <f t="shared" ca="1" si="40"/>
        <v>442.44355178429333</v>
      </c>
      <c r="H865" s="58">
        <f t="shared" ca="1" si="41"/>
        <v>0.41777650254899046</v>
      </c>
    </row>
    <row r="866" spans="5:8" x14ac:dyDescent="0.25">
      <c r="E866" s="84">
        <v>864</v>
      </c>
      <c r="F866" s="84">
        <f t="shared" ca="1" si="39"/>
        <v>0.23649910357211779</v>
      </c>
      <c r="G866" s="84">
        <f t="shared" ca="1" si="40"/>
        <v>315.54937250048249</v>
      </c>
      <c r="H866" s="58">
        <f t="shared" ca="1" si="41"/>
        <v>0.23649910357211784</v>
      </c>
    </row>
    <row r="867" spans="5:8" x14ac:dyDescent="0.25">
      <c r="E867" s="84">
        <v>865</v>
      </c>
      <c r="F867" s="84">
        <f t="shared" ca="1" si="39"/>
        <v>0.53509588404903152</v>
      </c>
      <c r="G867" s="84">
        <f t="shared" ca="1" si="40"/>
        <v>524.56711883432206</v>
      </c>
      <c r="H867" s="58">
        <f t="shared" ca="1" si="41"/>
        <v>0.53509588404903152</v>
      </c>
    </row>
    <row r="868" spans="5:8" x14ac:dyDescent="0.25">
      <c r="E868" s="84">
        <v>866</v>
      </c>
      <c r="F868" s="84">
        <f t="shared" ca="1" si="39"/>
        <v>0.96757036593084722</v>
      </c>
      <c r="G868" s="84">
        <f t="shared" ca="1" si="40"/>
        <v>883.29333219972318</v>
      </c>
      <c r="H868" s="58">
        <f t="shared" ca="1" si="41"/>
        <v>0.96757036593084722</v>
      </c>
    </row>
    <row r="869" spans="5:8" x14ac:dyDescent="0.25">
      <c r="E869" s="84">
        <v>867</v>
      </c>
      <c r="F869" s="84">
        <f t="shared" ca="1" si="39"/>
        <v>0.276869238082596</v>
      </c>
      <c r="G869" s="84">
        <f t="shared" ca="1" si="40"/>
        <v>343.80846665781723</v>
      </c>
      <c r="H869" s="58">
        <f t="shared" ca="1" si="41"/>
        <v>0.27686923808259606</v>
      </c>
    </row>
    <row r="870" spans="5:8" x14ac:dyDescent="0.25">
      <c r="E870" s="84">
        <v>868</v>
      </c>
      <c r="F870" s="84">
        <f t="shared" ca="1" si="39"/>
        <v>0.92997099401679295</v>
      </c>
      <c r="G870" s="84">
        <f t="shared" ca="1" si="40"/>
        <v>828.50019675536953</v>
      </c>
      <c r="H870" s="58">
        <f t="shared" ca="1" si="41"/>
        <v>0.92997099401679295</v>
      </c>
    </row>
    <row r="871" spans="5:8" x14ac:dyDescent="0.25">
      <c r="E871" s="84">
        <v>869</v>
      </c>
      <c r="F871" s="84">
        <f t="shared" ca="1" si="39"/>
        <v>0.8687131790184518</v>
      </c>
      <c r="G871" s="84">
        <f t="shared" ca="1" si="40"/>
        <v>765.17993098491297</v>
      </c>
      <c r="H871" s="58">
        <f t="shared" ca="1" si="41"/>
        <v>0.8687131790184518</v>
      </c>
    </row>
    <row r="872" spans="5:8" x14ac:dyDescent="0.25">
      <c r="E872" s="84">
        <v>870</v>
      </c>
      <c r="F872" s="84">
        <f t="shared" ca="1" si="39"/>
        <v>0.13626201838738894</v>
      </c>
      <c r="G872" s="84">
        <f t="shared" ca="1" si="40"/>
        <v>245.38341287117225</v>
      </c>
      <c r="H872" s="58">
        <f t="shared" ca="1" si="41"/>
        <v>0.13626201838738894</v>
      </c>
    </row>
    <row r="873" spans="5:8" x14ac:dyDescent="0.25">
      <c r="E873" s="84">
        <v>871</v>
      </c>
      <c r="F873" s="84">
        <f t="shared" ca="1" si="39"/>
        <v>0.44125463521426644</v>
      </c>
      <c r="G873" s="84">
        <f t="shared" ca="1" si="40"/>
        <v>458.87824464998653</v>
      </c>
      <c r="H873" s="58">
        <f t="shared" ca="1" si="41"/>
        <v>0.44125463521426644</v>
      </c>
    </row>
    <row r="874" spans="5:8" x14ac:dyDescent="0.25">
      <c r="E874" s="84">
        <v>872</v>
      </c>
      <c r="F874" s="84">
        <f t="shared" ca="1" si="39"/>
        <v>0.64434459342995931</v>
      </c>
      <c r="G874" s="84">
        <f t="shared" ca="1" si="40"/>
        <v>601.04121540097151</v>
      </c>
      <c r="H874" s="58">
        <f t="shared" ca="1" si="41"/>
        <v>0.64434459342995931</v>
      </c>
    </row>
    <row r="875" spans="5:8" x14ac:dyDescent="0.25">
      <c r="E875" s="84">
        <v>873</v>
      </c>
      <c r="F875" s="84">
        <f t="shared" ca="1" si="39"/>
        <v>0.25037514264356964</v>
      </c>
      <c r="G875" s="84">
        <f t="shared" ca="1" si="40"/>
        <v>325.26259985049876</v>
      </c>
      <c r="H875" s="58">
        <f t="shared" ca="1" si="41"/>
        <v>0.25037514264356964</v>
      </c>
    </row>
    <row r="876" spans="5:8" x14ac:dyDescent="0.25">
      <c r="E876" s="84">
        <v>874</v>
      </c>
      <c r="F876" s="84">
        <f t="shared" ca="1" si="39"/>
        <v>0.77159546313141758</v>
      </c>
      <c r="G876" s="84">
        <f t="shared" ca="1" si="40"/>
        <v>690.11682419199235</v>
      </c>
      <c r="H876" s="58">
        <f t="shared" ca="1" si="41"/>
        <v>0.77159546313141769</v>
      </c>
    </row>
    <row r="877" spans="5:8" x14ac:dyDescent="0.25">
      <c r="E877" s="84">
        <v>875</v>
      </c>
      <c r="F877" s="84">
        <f t="shared" ca="1" si="39"/>
        <v>0.96440463019340739</v>
      </c>
      <c r="G877" s="84">
        <f t="shared" ca="1" si="40"/>
        <v>877.72958117856592</v>
      </c>
      <c r="H877" s="58">
        <f t="shared" ca="1" si="41"/>
        <v>0.96440463019340739</v>
      </c>
    </row>
    <row r="878" spans="5:8" x14ac:dyDescent="0.25">
      <c r="E878" s="84">
        <v>876</v>
      </c>
      <c r="F878" s="84">
        <f t="shared" ca="1" si="39"/>
        <v>0.8333218277203599</v>
      </c>
      <c r="G878" s="84">
        <f t="shared" ca="1" si="40"/>
        <v>735.41573675396171</v>
      </c>
      <c r="H878" s="58">
        <f t="shared" ca="1" si="41"/>
        <v>0.83332182772035979</v>
      </c>
    </row>
    <row r="879" spans="5:8" x14ac:dyDescent="0.25">
      <c r="E879" s="84">
        <v>877</v>
      </c>
      <c r="F879" s="84">
        <f t="shared" ca="1" si="39"/>
        <v>0.63607378006904591</v>
      </c>
      <c r="G879" s="84">
        <f t="shared" ca="1" si="40"/>
        <v>595.25164604833208</v>
      </c>
      <c r="H879" s="58">
        <f t="shared" ca="1" si="41"/>
        <v>0.6360737800690458</v>
      </c>
    </row>
    <row r="880" spans="5:8" x14ac:dyDescent="0.25">
      <c r="E880" s="84">
        <v>878</v>
      </c>
      <c r="F880" s="84">
        <f t="shared" ca="1" si="39"/>
        <v>0.39709482660868678</v>
      </c>
      <c r="G880" s="84">
        <f t="shared" ca="1" si="40"/>
        <v>427.96637862608077</v>
      </c>
      <c r="H880" s="58">
        <f t="shared" ca="1" si="41"/>
        <v>0.39709482660868684</v>
      </c>
    </row>
    <row r="881" spans="5:8" x14ac:dyDescent="0.25">
      <c r="E881" s="84">
        <v>879</v>
      </c>
      <c r="F881" s="84">
        <f t="shared" ca="1" si="39"/>
        <v>0.9502271968468694</v>
      </c>
      <c r="G881" s="84">
        <f t="shared" ca="1" si="40"/>
        <v>855.41584691151365</v>
      </c>
      <c r="H881" s="58">
        <f t="shared" ca="1" si="41"/>
        <v>0.9502271968468694</v>
      </c>
    </row>
    <row r="882" spans="5:8" x14ac:dyDescent="0.25">
      <c r="E882" s="84">
        <v>880</v>
      </c>
      <c r="F882" s="84">
        <f t="shared" ca="1" si="39"/>
        <v>0.63581838156163117</v>
      </c>
      <c r="G882" s="84">
        <f t="shared" ca="1" si="40"/>
        <v>595.07286709314189</v>
      </c>
      <c r="H882" s="58">
        <f t="shared" ca="1" si="41"/>
        <v>0.63581838156163129</v>
      </c>
    </row>
    <row r="883" spans="5:8" x14ac:dyDescent="0.25">
      <c r="E883" s="84">
        <v>881</v>
      </c>
      <c r="F883" s="84">
        <f t="shared" ca="1" si="39"/>
        <v>0.21123259024975027</v>
      </c>
      <c r="G883" s="84">
        <f t="shared" ca="1" si="40"/>
        <v>297.86281317482519</v>
      </c>
      <c r="H883" s="58">
        <f t="shared" ca="1" si="41"/>
        <v>0.21123259024975027</v>
      </c>
    </row>
    <row r="884" spans="5:8" x14ac:dyDescent="0.25">
      <c r="E884" s="84">
        <v>882</v>
      </c>
      <c r="F884" s="84">
        <f t="shared" ca="1" si="39"/>
        <v>8.0945960240568215E-2</v>
      </c>
      <c r="G884" s="84">
        <f t="shared" ca="1" si="40"/>
        <v>206.66217216839775</v>
      </c>
      <c r="H884" s="58">
        <f t="shared" ca="1" si="41"/>
        <v>8.0945960240568202E-2</v>
      </c>
    </row>
    <row r="885" spans="5:8" x14ac:dyDescent="0.25">
      <c r="E885" s="84">
        <v>883</v>
      </c>
      <c r="F885" s="84">
        <f t="shared" ca="1" si="39"/>
        <v>0.27295076167321031</v>
      </c>
      <c r="G885" s="84">
        <f t="shared" ca="1" si="40"/>
        <v>341.06553317124724</v>
      </c>
      <c r="H885" s="58">
        <f t="shared" ca="1" si="41"/>
        <v>0.27295076167321036</v>
      </c>
    </row>
    <row r="886" spans="5:8" x14ac:dyDescent="0.25">
      <c r="E886" s="84">
        <v>884</v>
      </c>
      <c r="F886" s="84">
        <f t="shared" ca="1" si="39"/>
        <v>0.47496845373186158</v>
      </c>
      <c r="G886" s="84">
        <f t="shared" ca="1" si="40"/>
        <v>482.47791761230309</v>
      </c>
      <c r="H886" s="58">
        <f t="shared" ca="1" si="41"/>
        <v>0.47496845373186153</v>
      </c>
    </row>
    <row r="887" spans="5:8" x14ac:dyDescent="0.25">
      <c r="E887" s="84">
        <v>885</v>
      </c>
      <c r="F887" s="84">
        <f t="shared" ca="1" si="39"/>
        <v>0.52985997133925344</v>
      </c>
      <c r="G887" s="84">
        <f t="shared" ca="1" si="40"/>
        <v>520.90197993747734</v>
      </c>
      <c r="H887" s="58">
        <f t="shared" ca="1" si="41"/>
        <v>0.52985997133925333</v>
      </c>
    </row>
    <row r="888" spans="5:8" x14ac:dyDescent="0.25">
      <c r="E888" s="84">
        <v>886</v>
      </c>
      <c r="F888" s="84">
        <f t="shared" ca="1" si="39"/>
        <v>0.24856625156334466</v>
      </c>
      <c r="G888" s="84">
        <f t="shared" ca="1" si="40"/>
        <v>323.99637609434126</v>
      </c>
      <c r="H888" s="58">
        <f t="shared" ca="1" si="41"/>
        <v>0.24856625156334466</v>
      </c>
    </row>
    <row r="889" spans="5:8" x14ac:dyDescent="0.25">
      <c r="E889" s="84">
        <v>887</v>
      </c>
      <c r="F889" s="84">
        <f t="shared" ca="1" si="39"/>
        <v>6.3280272577366681E-2</v>
      </c>
      <c r="G889" s="84">
        <f t="shared" ca="1" si="40"/>
        <v>194.12352607521319</v>
      </c>
      <c r="H889" s="58">
        <f t="shared" ca="1" si="41"/>
        <v>6.3280272577366695E-2</v>
      </c>
    </row>
    <row r="890" spans="5:8" x14ac:dyDescent="0.25">
      <c r="E890" s="84">
        <v>888</v>
      </c>
      <c r="F890" s="84">
        <f t="shared" ca="1" si="39"/>
        <v>0.14552095215477034</v>
      </c>
      <c r="G890" s="84">
        <f t="shared" ca="1" si="40"/>
        <v>251.86466650833924</v>
      </c>
      <c r="H890" s="58">
        <f t="shared" ca="1" si="41"/>
        <v>0.14552095215477034</v>
      </c>
    </row>
    <row r="891" spans="5:8" x14ac:dyDescent="0.25">
      <c r="E891" s="84">
        <v>889</v>
      </c>
      <c r="F891" s="84">
        <f t="shared" ca="1" si="39"/>
        <v>0.59312009076595351</v>
      </c>
      <c r="G891" s="84">
        <f t="shared" ca="1" si="40"/>
        <v>565.18406353616751</v>
      </c>
      <c r="H891" s="58">
        <f t="shared" ca="1" si="41"/>
        <v>0.59312009076595362</v>
      </c>
    </row>
    <row r="892" spans="5:8" x14ac:dyDescent="0.25">
      <c r="E892" s="84">
        <v>890</v>
      </c>
      <c r="F892" s="84">
        <f t="shared" ca="1" si="39"/>
        <v>0.43244390620808559</v>
      </c>
      <c r="G892" s="84">
        <f t="shared" ca="1" si="40"/>
        <v>452.71073434565994</v>
      </c>
      <c r="H892" s="58">
        <f t="shared" ca="1" si="41"/>
        <v>0.43244390620808565</v>
      </c>
    </row>
    <row r="893" spans="5:8" x14ac:dyDescent="0.25">
      <c r="E893" s="84">
        <v>891</v>
      </c>
      <c r="F893" s="84">
        <f t="shared" ca="1" si="39"/>
        <v>0.21797715193966871</v>
      </c>
      <c r="G893" s="84">
        <f t="shared" ca="1" si="40"/>
        <v>302.58400635776809</v>
      </c>
      <c r="H893" s="58">
        <f t="shared" ca="1" si="41"/>
        <v>0.21797715193966871</v>
      </c>
    </row>
    <row r="894" spans="5:8" x14ac:dyDescent="0.25">
      <c r="E894" s="84">
        <v>892</v>
      </c>
      <c r="F894" s="84">
        <f t="shared" ca="1" si="39"/>
        <v>0.9275537853782917</v>
      </c>
      <c r="G894" s="84">
        <f t="shared" ca="1" si="40"/>
        <v>825.56545599819549</v>
      </c>
      <c r="H894" s="58">
        <f t="shared" ca="1" si="41"/>
        <v>0.9275537853782917</v>
      </c>
    </row>
    <row r="895" spans="5:8" x14ac:dyDescent="0.25">
      <c r="E895" s="84">
        <v>893</v>
      </c>
      <c r="F895" s="84">
        <f t="shared" ca="1" si="39"/>
        <v>0.80655969160674257</v>
      </c>
      <c r="G895" s="84">
        <f t="shared" ca="1" si="40"/>
        <v>714.96503806520832</v>
      </c>
      <c r="H895" s="58">
        <f t="shared" ca="1" si="41"/>
        <v>0.80655969160674246</v>
      </c>
    </row>
    <row r="896" spans="5:8" x14ac:dyDescent="0.25">
      <c r="E896" s="84">
        <v>894</v>
      </c>
      <c r="F896" s="84">
        <f t="shared" ca="1" si="39"/>
        <v>1.3103606429059722E-2</v>
      </c>
      <c r="G896" s="84">
        <f t="shared" ca="1" si="40"/>
        <v>142.83112069591877</v>
      </c>
      <c r="H896" s="58">
        <f t="shared" ca="1" si="41"/>
        <v>1.3103606429059722E-2</v>
      </c>
    </row>
    <row r="897" spans="5:8" x14ac:dyDescent="0.25">
      <c r="E897" s="84">
        <v>895</v>
      </c>
      <c r="F897" s="84">
        <f t="shared" ca="1" si="39"/>
        <v>0.41586942622356582</v>
      </c>
      <c r="G897" s="84">
        <f t="shared" ca="1" si="40"/>
        <v>441.10859835649609</v>
      </c>
      <c r="H897" s="58">
        <f t="shared" ca="1" si="41"/>
        <v>0.41586942622356582</v>
      </c>
    </row>
    <row r="898" spans="5:8" x14ac:dyDescent="0.25">
      <c r="E898" s="84">
        <v>896</v>
      </c>
      <c r="F898" s="84">
        <f t="shared" ca="1" si="39"/>
        <v>0.18469792655710615</v>
      </c>
      <c r="G898" s="84">
        <f t="shared" ca="1" si="40"/>
        <v>279.28854858997431</v>
      </c>
      <c r="H898" s="58">
        <f t="shared" ca="1" si="41"/>
        <v>0.18469792655710615</v>
      </c>
    </row>
    <row r="899" spans="5:8" x14ac:dyDescent="0.25">
      <c r="E899" s="84">
        <v>897</v>
      </c>
      <c r="F899" s="84">
        <f t="shared" ref="F899:F962" ca="1" si="42">RAND()</f>
        <v>5.2212527426903632E-2</v>
      </c>
      <c r="G899" s="84">
        <f t="shared" ca="1" si="40"/>
        <v>185.49709842893213</v>
      </c>
      <c r="H899" s="58">
        <f t="shared" ca="1" si="41"/>
        <v>5.2212527426903639E-2</v>
      </c>
    </row>
    <row r="900" spans="5:8" x14ac:dyDescent="0.25">
      <c r="E900" s="84">
        <v>898</v>
      </c>
      <c r="F900" s="84">
        <f t="shared" ca="1" si="42"/>
        <v>0.71228421947145482</v>
      </c>
      <c r="G900" s="84">
        <f t="shared" ref="G900:G963" ca="1" si="43">IF(F900&lt;(($C$3-$C$2)/($C$5+$C$4-$C$3-$C$2)),$C$2+SQRT(F900*($C$5+$C$4-$C$3-$C$2)*($C$3-$C$2)),IF(F900&lt;1-(($C$5-$C$4)/($C$5+$C$4-$C$3-$C$2)),(F900*($C$5+$C$4-$C$3-$C$2)+$C$2+$C$3)/2,$C$5-SQRT((1-F900)*($C$5+$C$4-$C$3-$C$2)*($C$5-$C$4))))</f>
        <v>648.59895363001829</v>
      </c>
      <c r="H900" s="58">
        <f t="shared" ref="H900:H963" ca="1" si="44">IF(G900&lt;$C$3,(1/($C$5+$C$4-$C$3-$C$2))*(1/($C$3-$C$2))*(G900-$C$2)^2,IF(G900&lt;$C$4,(1/($C$5+$C$4-$C$3-$C$2))*(2*G900-$C$2-$C$3),1-(1/($C$5+$C$4-$C$3-$C$2))*(1/($C$5-$C$4))*($C$5-G900)^2))</f>
        <v>0.7122842194714547</v>
      </c>
    </row>
    <row r="901" spans="5:8" x14ac:dyDescent="0.25">
      <c r="E901" s="84">
        <v>899</v>
      </c>
      <c r="F901" s="84">
        <f t="shared" ca="1" si="42"/>
        <v>0.72585746320880884</v>
      </c>
      <c r="G901" s="84">
        <f t="shared" ca="1" si="43"/>
        <v>658.10022424616614</v>
      </c>
      <c r="H901" s="58">
        <f t="shared" ca="1" si="44"/>
        <v>0.72585746320880873</v>
      </c>
    </row>
    <row r="902" spans="5:8" x14ac:dyDescent="0.25">
      <c r="E902" s="84">
        <v>900</v>
      </c>
      <c r="F902" s="84">
        <f t="shared" ca="1" si="42"/>
        <v>0.97123843508346486</v>
      </c>
      <c r="G902" s="84">
        <f t="shared" ca="1" si="43"/>
        <v>890.09159602221143</v>
      </c>
      <c r="H902" s="58">
        <f t="shared" ca="1" si="44"/>
        <v>0.97123843508346486</v>
      </c>
    </row>
    <row r="903" spans="5:8" x14ac:dyDescent="0.25">
      <c r="E903" s="84">
        <v>901</v>
      </c>
      <c r="F903" s="84">
        <f t="shared" ca="1" si="42"/>
        <v>0.7218848189299516</v>
      </c>
      <c r="G903" s="84">
        <f t="shared" ca="1" si="43"/>
        <v>655.31937325096612</v>
      </c>
      <c r="H903" s="58">
        <f t="shared" ca="1" si="44"/>
        <v>0.7218848189299516</v>
      </c>
    </row>
    <row r="904" spans="5:8" x14ac:dyDescent="0.25">
      <c r="E904" s="84">
        <v>902</v>
      </c>
      <c r="F904" s="84">
        <f t="shared" ca="1" si="42"/>
        <v>0.9010926582676112</v>
      </c>
      <c r="G904" s="84">
        <f t="shared" ca="1" si="43"/>
        <v>796.1837015162838</v>
      </c>
      <c r="H904" s="58">
        <f t="shared" ca="1" si="44"/>
        <v>0.9010926582676112</v>
      </c>
    </row>
    <row r="905" spans="5:8" x14ac:dyDescent="0.25">
      <c r="E905" s="84">
        <v>903</v>
      </c>
      <c r="F905" s="84">
        <f t="shared" ca="1" si="42"/>
        <v>8.7600564784320323E-2</v>
      </c>
      <c r="G905" s="84">
        <f t="shared" ca="1" si="43"/>
        <v>211.32039534902424</v>
      </c>
      <c r="H905" s="58">
        <f t="shared" ca="1" si="44"/>
        <v>8.7600564784320337E-2</v>
      </c>
    </row>
    <row r="906" spans="5:8" x14ac:dyDescent="0.25">
      <c r="E906" s="84">
        <v>904</v>
      </c>
      <c r="F906" s="84">
        <f t="shared" ca="1" si="42"/>
        <v>0.6604952973699616</v>
      </c>
      <c r="G906" s="84">
        <f t="shared" ca="1" si="43"/>
        <v>612.34670815897312</v>
      </c>
      <c r="H906" s="58">
        <f t="shared" ca="1" si="44"/>
        <v>0.6604952973699616</v>
      </c>
    </row>
    <row r="907" spans="5:8" x14ac:dyDescent="0.25">
      <c r="E907" s="84">
        <v>905</v>
      </c>
      <c r="F907" s="84">
        <f t="shared" ca="1" si="42"/>
        <v>0.53090340609546527</v>
      </c>
      <c r="G907" s="84">
        <f t="shared" ca="1" si="43"/>
        <v>521.63238426682574</v>
      </c>
      <c r="H907" s="58">
        <f t="shared" ca="1" si="44"/>
        <v>0.53090340609546538</v>
      </c>
    </row>
    <row r="908" spans="5:8" x14ac:dyDescent="0.25">
      <c r="E908" s="84">
        <v>906</v>
      </c>
      <c r="F908" s="84">
        <f t="shared" ca="1" si="42"/>
        <v>0.98757751385610115</v>
      </c>
      <c r="G908" s="84">
        <f t="shared" ca="1" si="43"/>
        <v>927.76812213130881</v>
      </c>
      <c r="H908" s="58">
        <f t="shared" ca="1" si="44"/>
        <v>0.98757751385610115</v>
      </c>
    </row>
    <row r="909" spans="5:8" x14ac:dyDescent="0.25">
      <c r="E909" s="84">
        <v>907</v>
      </c>
      <c r="F909" s="84">
        <f t="shared" ca="1" si="42"/>
        <v>0.21818916333416627</v>
      </c>
      <c r="G909" s="84">
        <f t="shared" ca="1" si="43"/>
        <v>302.73241433391638</v>
      </c>
      <c r="H909" s="58">
        <f t="shared" ca="1" si="44"/>
        <v>0.21818916333416627</v>
      </c>
    </row>
    <row r="910" spans="5:8" x14ac:dyDescent="0.25">
      <c r="E910" s="84">
        <v>908</v>
      </c>
      <c r="F910" s="84">
        <f t="shared" ca="1" si="42"/>
        <v>0.38046660574433833</v>
      </c>
      <c r="G910" s="84">
        <f t="shared" ca="1" si="43"/>
        <v>416.32662402103682</v>
      </c>
      <c r="H910" s="58">
        <f t="shared" ca="1" si="44"/>
        <v>0.38046660574433833</v>
      </c>
    </row>
    <row r="911" spans="5:8" x14ac:dyDescent="0.25">
      <c r="E911" s="84">
        <v>909</v>
      </c>
      <c r="F911" s="84">
        <f t="shared" ca="1" si="42"/>
        <v>0.51074292115729603</v>
      </c>
      <c r="G911" s="84">
        <f t="shared" ca="1" si="43"/>
        <v>507.52004481010721</v>
      </c>
      <c r="H911" s="58">
        <f t="shared" ca="1" si="44"/>
        <v>0.51074292115729603</v>
      </c>
    </row>
    <row r="912" spans="5:8" x14ac:dyDescent="0.25">
      <c r="E912" s="84">
        <v>910</v>
      </c>
      <c r="F912" s="84">
        <f t="shared" ca="1" si="42"/>
        <v>0.24937341088501341</v>
      </c>
      <c r="G912" s="84">
        <f t="shared" ca="1" si="43"/>
        <v>324.56138761950939</v>
      </c>
      <c r="H912" s="58">
        <f t="shared" ca="1" si="44"/>
        <v>0.24937341088501341</v>
      </c>
    </row>
    <row r="913" spans="5:8" x14ac:dyDescent="0.25">
      <c r="E913" s="84">
        <v>911</v>
      </c>
      <c r="F913" s="84">
        <f t="shared" ca="1" si="42"/>
        <v>0.16389379476838195</v>
      </c>
      <c r="G913" s="84">
        <f t="shared" ca="1" si="43"/>
        <v>264.72565633786735</v>
      </c>
      <c r="H913" s="58">
        <f t="shared" ca="1" si="44"/>
        <v>0.16389379476838192</v>
      </c>
    </row>
    <row r="914" spans="5:8" x14ac:dyDescent="0.25">
      <c r="E914" s="84">
        <v>912</v>
      </c>
      <c r="F914" s="84">
        <f t="shared" ca="1" si="42"/>
        <v>0.44068893395117792</v>
      </c>
      <c r="G914" s="84">
        <f t="shared" ca="1" si="43"/>
        <v>458.48225376582457</v>
      </c>
      <c r="H914" s="58">
        <f t="shared" ca="1" si="44"/>
        <v>0.44068893395117797</v>
      </c>
    </row>
    <row r="915" spans="5:8" x14ac:dyDescent="0.25">
      <c r="E915" s="84">
        <v>913</v>
      </c>
      <c r="F915" s="84">
        <f t="shared" ca="1" si="42"/>
        <v>5.3187729811740025E-3</v>
      </c>
      <c r="G915" s="84">
        <f t="shared" ca="1" si="43"/>
        <v>127.28787674708973</v>
      </c>
      <c r="H915" s="58">
        <f t="shared" ca="1" si="44"/>
        <v>5.3187729811740008E-3</v>
      </c>
    </row>
    <row r="916" spans="5:8" x14ac:dyDescent="0.25">
      <c r="E916" s="84">
        <v>914</v>
      </c>
      <c r="F916" s="84">
        <f t="shared" ca="1" si="42"/>
        <v>0.54419882311282397</v>
      </c>
      <c r="G916" s="84">
        <f t="shared" ca="1" si="43"/>
        <v>530.93917617897682</v>
      </c>
      <c r="H916" s="58">
        <f t="shared" ca="1" si="44"/>
        <v>0.54419882311282408</v>
      </c>
    </row>
    <row r="917" spans="5:8" x14ac:dyDescent="0.25">
      <c r="E917" s="84">
        <v>915</v>
      </c>
      <c r="F917" s="84">
        <f t="shared" ca="1" si="42"/>
        <v>0.33130012019558586</v>
      </c>
      <c r="G917" s="84">
        <f t="shared" ca="1" si="43"/>
        <v>381.91008413691009</v>
      </c>
      <c r="H917" s="58">
        <f t="shared" ca="1" si="44"/>
        <v>0.33130012019558586</v>
      </c>
    </row>
    <row r="918" spans="5:8" x14ac:dyDescent="0.25">
      <c r="E918" s="84">
        <v>916</v>
      </c>
      <c r="F918" s="84">
        <f t="shared" ca="1" si="42"/>
        <v>0.44046940587815908</v>
      </c>
      <c r="G918" s="84">
        <f t="shared" ca="1" si="43"/>
        <v>458.32858411471136</v>
      </c>
      <c r="H918" s="58">
        <f t="shared" ca="1" si="44"/>
        <v>0.44046940587815908</v>
      </c>
    </row>
    <row r="919" spans="5:8" x14ac:dyDescent="0.25">
      <c r="E919" s="84">
        <v>917</v>
      </c>
      <c r="F919" s="84">
        <f t="shared" ca="1" si="42"/>
        <v>0.7894116832897542</v>
      </c>
      <c r="G919" s="84">
        <f t="shared" ca="1" si="43"/>
        <v>702.59944011770381</v>
      </c>
      <c r="H919" s="58">
        <f t="shared" ca="1" si="44"/>
        <v>0.7894116832897542</v>
      </c>
    </row>
    <row r="920" spans="5:8" x14ac:dyDescent="0.25">
      <c r="E920" s="84">
        <v>918</v>
      </c>
      <c r="F920" s="84">
        <f t="shared" ca="1" si="42"/>
        <v>0.89052741131947777</v>
      </c>
      <c r="G920" s="84">
        <f t="shared" ca="1" si="43"/>
        <v>785.57405183649223</v>
      </c>
      <c r="H920" s="58">
        <f t="shared" ca="1" si="44"/>
        <v>0.89052741131947777</v>
      </c>
    </row>
    <row r="921" spans="5:8" x14ac:dyDescent="0.25">
      <c r="E921" s="84">
        <v>919</v>
      </c>
      <c r="F921" s="84">
        <f t="shared" ca="1" si="42"/>
        <v>0.7331893134684474</v>
      </c>
      <c r="G921" s="84">
        <f t="shared" ca="1" si="43"/>
        <v>663.23251942791319</v>
      </c>
      <c r="H921" s="58">
        <f t="shared" ca="1" si="44"/>
        <v>0.7331893134684474</v>
      </c>
    </row>
    <row r="922" spans="5:8" x14ac:dyDescent="0.25">
      <c r="E922" s="84">
        <v>920</v>
      </c>
      <c r="F922" s="84">
        <f t="shared" ca="1" si="42"/>
        <v>0.54158232901612768</v>
      </c>
      <c r="G922" s="84">
        <f t="shared" ca="1" si="43"/>
        <v>529.10763031128931</v>
      </c>
      <c r="H922" s="58">
        <f t="shared" ca="1" si="44"/>
        <v>0.54158232901612757</v>
      </c>
    </row>
    <row r="923" spans="5:8" x14ac:dyDescent="0.25">
      <c r="E923" s="84">
        <v>921</v>
      </c>
      <c r="F923" s="84">
        <f t="shared" ca="1" si="42"/>
        <v>0.66687339167461457</v>
      </c>
      <c r="G923" s="84">
        <f t="shared" ca="1" si="43"/>
        <v>616.81137417223022</v>
      </c>
      <c r="H923" s="58">
        <f t="shared" ca="1" si="44"/>
        <v>0.66687339167461457</v>
      </c>
    </row>
    <row r="924" spans="5:8" x14ac:dyDescent="0.25">
      <c r="E924" s="84">
        <v>922</v>
      </c>
      <c r="F924" s="84">
        <f t="shared" ca="1" si="42"/>
        <v>0.86399652809360827</v>
      </c>
      <c r="G924" s="84">
        <f t="shared" ca="1" si="43"/>
        <v>760.99904142308435</v>
      </c>
      <c r="H924" s="58">
        <f t="shared" ca="1" si="44"/>
        <v>0.86399652809360816</v>
      </c>
    </row>
    <row r="925" spans="5:8" x14ac:dyDescent="0.25">
      <c r="E925" s="84">
        <v>923</v>
      </c>
      <c r="F925" s="84">
        <f t="shared" ca="1" si="42"/>
        <v>0.21917042499485906</v>
      </c>
      <c r="G925" s="84">
        <f t="shared" ca="1" si="43"/>
        <v>303.41929749640133</v>
      </c>
      <c r="H925" s="58">
        <f t="shared" ca="1" si="44"/>
        <v>0.21917042499485903</v>
      </c>
    </row>
    <row r="926" spans="5:8" x14ac:dyDescent="0.25">
      <c r="E926" s="84">
        <v>924</v>
      </c>
      <c r="F926" s="84">
        <f t="shared" ca="1" si="42"/>
        <v>1.3662654533692309E-2</v>
      </c>
      <c r="G926" s="84">
        <f t="shared" ca="1" si="43"/>
        <v>143.7352447657141</v>
      </c>
      <c r="H926" s="58">
        <f t="shared" ca="1" si="44"/>
        <v>1.3662654533692304E-2</v>
      </c>
    </row>
    <row r="927" spans="5:8" x14ac:dyDescent="0.25">
      <c r="E927" s="84">
        <v>925</v>
      </c>
      <c r="F927" s="84">
        <f t="shared" ca="1" si="42"/>
        <v>0.52617707990534712</v>
      </c>
      <c r="G927" s="84">
        <f t="shared" ca="1" si="43"/>
        <v>518.32395593374304</v>
      </c>
      <c r="H927" s="58">
        <f t="shared" ca="1" si="44"/>
        <v>0.52617707990534723</v>
      </c>
    </row>
    <row r="928" spans="5:8" x14ac:dyDescent="0.25">
      <c r="E928" s="84">
        <v>926</v>
      </c>
      <c r="F928" s="84">
        <f t="shared" ca="1" si="42"/>
        <v>0.84553494800613105</v>
      </c>
      <c r="G928" s="84">
        <f t="shared" ca="1" si="43"/>
        <v>745.29365567888783</v>
      </c>
      <c r="H928" s="58">
        <f t="shared" ca="1" si="44"/>
        <v>0.84553494800613105</v>
      </c>
    </row>
    <row r="929" spans="5:8" x14ac:dyDescent="0.25">
      <c r="E929" s="84">
        <v>927</v>
      </c>
      <c r="F929" s="84">
        <f t="shared" ca="1" si="42"/>
        <v>0.53967862408902356</v>
      </c>
      <c r="G929" s="84">
        <f t="shared" ca="1" si="43"/>
        <v>527.77503686231648</v>
      </c>
      <c r="H929" s="58">
        <f t="shared" ca="1" si="44"/>
        <v>0.53967862408902356</v>
      </c>
    </row>
    <row r="930" spans="5:8" x14ac:dyDescent="0.25">
      <c r="E930" s="84">
        <v>928</v>
      </c>
      <c r="F930" s="84">
        <f t="shared" ca="1" si="42"/>
        <v>0.99305478241771927</v>
      </c>
      <c r="G930" s="84">
        <f t="shared" ca="1" si="43"/>
        <v>945.99082129343287</v>
      </c>
      <c r="H930" s="58">
        <f t="shared" ca="1" si="44"/>
        <v>0.99305478241771927</v>
      </c>
    </row>
    <row r="931" spans="5:8" x14ac:dyDescent="0.25">
      <c r="E931" s="84">
        <v>929</v>
      </c>
      <c r="F931" s="84">
        <f t="shared" ca="1" si="42"/>
        <v>0.30463493674674158</v>
      </c>
      <c r="G931" s="84">
        <f t="shared" ca="1" si="43"/>
        <v>363.24445572271907</v>
      </c>
      <c r="H931" s="58">
        <f t="shared" ca="1" si="44"/>
        <v>0.30463493674674152</v>
      </c>
    </row>
    <row r="932" spans="5:8" x14ac:dyDescent="0.25">
      <c r="E932" s="84">
        <v>930</v>
      </c>
      <c r="F932" s="84">
        <f t="shared" ca="1" si="42"/>
        <v>0.23858609569477185</v>
      </c>
      <c r="G932" s="84">
        <f t="shared" ca="1" si="43"/>
        <v>317.0102669863403</v>
      </c>
      <c r="H932" s="58">
        <f t="shared" ca="1" si="44"/>
        <v>0.23858609569477185</v>
      </c>
    </row>
    <row r="933" spans="5:8" x14ac:dyDescent="0.25">
      <c r="E933" s="84">
        <v>931</v>
      </c>
      <c r="F933" s="84">
        <f t="shared" ca="1" si="42"/>
        <v>0.21182574455461611</v>
      </c>
      <c r="G933" s="84">
        <f t="shared" ca="1" si="43"/>
        <v>298.27802118823126</v>
      </c>
      <c r="H933" s="58">
        <f t="shared" ca="1" si="44"/>
        <v>0.21182574455461609</v>
      </c>
    </row>
    <row r="934" spans="5:8" x14ac:dyDescent="0.25">
      <c r="E934" s="84">
        <v>932</v>
      </c>
      <c r="F934" s="84">
        <f t="shared" ca="1" si="42"/>
        <v>0.16346604611928695</v>
      </c>
      <c r="G934" s="84">
        <f t="shared" ca="1" si="43"/>
        <v>264.42623228350089</v>
      </c>
      <c r="H934" s="58">
        <f t="shared" ca="1" si="44"/>
        <v>0.163466046119287</v>
      </c>
    </row>
    <row r="935" spans="5:8" x14ac:dyDescent="0.25">
      <c r="E935" s="84">
        <v>933</v>
      </c>
      <c r="F935" s="84">
        <f t="shared" ca="1" si="42"/>
        <v>0.25558739648122619</v>
      </c>
      <c r="G935" s="84">
        <f t="shared" ca="1" si="43"/>
        <v>328.9111775368583</v>
      </c>
      <c r="H935" s="58">
        <f t="shared" ca="1" si="44"/>
        <v>0.25558739648122614</v>
      </c>
    </row>
    <row r="936" spans="5:8" x14ac:dyDescent="0.25">
      <c r="E936" s="84">
        <v>934</v>
      </c>
      <c r="F936" s="84">
        <f t="shared" ca="1" si="42"/>
        <v>0.77149005484531497</v>
      </c>
      <c r="G936" s="84">
        <f t="shared" ca="1" si="43"/>
        <v>690.04303839172053</v>
      </c>
      <c r="H936" s="58">
        <f t="shared" ca="1" si="44"/>
        <v>0.77149005484531508</v>
      </c>
    </row>
    <row r="937" spans="5:8" x14ac:dyDescent="0.25">
      <c r="E937" s="84">
        <v>935</v>
      </c>
      <c r="F937" s="84">
        <f t="shared" ca="1" si="42"/>
        <v>0.10206457987146922</v>
      </c>
      <c r="G937" s="84">
        <f t="shared" ca="1" si="43"/>
        <v>221.44520591002845</v>
      </c>
      <c r="H937" s="58">
        <f t="shared" ca="1" si="44"/>
        <v>0.10206457987146922</v>
      </c>
    </row>
    <row r="938" spans="5:8" x14ac:dyDescent="0.25">
      <c r="E938" s="84">
        <v>936</v>
      </c>
      <c r="F938" s="84">
        <f t="shared" ca="1" si="42"/>
        <v>0.97250388776802454</v>
      </c>
      <c r="G938" s="84">
        <f t="shared" ca="1" si="43"/>
        <v>892.53667073168776</v>
      </c>
      <c r="H938" s="58">
        <f t="shared" ca="1" si="44"/>
        <v>0.97250388776802454</v>
      </c>
    </row>
    <row r="939" spans="5:8" x14ac:dyDescent="0.25">
      <c r="E939" s="84">
        <v>937</v>
      </c>
      <c r="F939" s="84">
        <f t="shared" ca="1" si="42"/>
        <v>0.86085160764183932</v>
      </c>
      <c r="G939" s="84">
        <f t="shared" ca="1" si="43"/>
        <v>758.25152577435472</v>
      </c>
      <c r="H939" s="58">
        <f t="shared" ca="1" si="44"/>
        <v>0.86085160764183932</v>
      </c>
    </row>
    <row r="940" spans="5:8" x14ac:dyDescent="0.25">
      <c r="E940" s="84">
        <v>938</v>
      </c>
      <c r="F940" s="84">
        <f t="shared" ca="1" si="42"/>
        <v>0.49395653025221176</v>
      </c>
      <c r="G940" s="84">
        <f t="shared" ca="1" si="43"/>
        <v>495.76957117654825</v>
      </c>
      <c r="H940" s="58">
        <f t="shared" ca="1" si="44"/>
        <v>0.49395653025221181</v>
      </c>
    </row>
    <row r="941" spans="5:8" x14ac:dyDescent="0.25">
      <c r="E941" s="84">
        <v>939</v>
      </c>
      <c r="F941" s="84">
        <f t="shared" ca="1" si="42"/>
        <v>0.24101531313981417</v>
      </c>
      <c r="G941" s="84">
        <f t="shared" ca="1" si="43"/>
        <v>318.71071919786993</v>
      </c>
      <c r="H941" s="58">
        <f t="shared" ca="1" si="44"/>
        <v>0.2410153131398142</v>
      </c>
    </row>
    <row r="942" spans="5:8" x14ac:dyDescent="0.25">
      <c r="E942" s="84">
        <v>940</v>
      </c>
      <c r="F942" s="84">
        <f t="shared" ca="1" si="42"/>
        <v>0.17574367885375375</v>
      </c>
      <c r="G942" s="84">
        <f t="shared" ca="1" si="43"/>
        <v>273.02057519762764</v>
      </c>
      <c r="H942" s="58">
        <f t="shared" ca="1" si="44"/>
        <v>0.17574367885375378</v>
      </c>
    </row>
    <row r="943" spans="5:8" x14ac:dyDescent="0.25">
      <c r="E943" s="84">
        <v>941</v>
      </c>
      <c r="F943" s="84">
        <f t="shared" ca="1" si="42"/>
        <v>0.11608749703358667</v>
      </c>
      <c r="G943" s="84">
        <f t="shared" ca="1" si="43"/>
        <v>231.26124792351067</v>
      </c>
      <c r="H943" s="58">
        <f t="shared" ca="1" si="44"/>
        <v>0.11608749703358666</v>
      </c>
    </row>
    <row r="944" spans="5:8" x14ac:dyDescent="0.25">
      <c r="E944" s="84">
        <v>942</v>
      </c>
      <c r="F944" s="84">
        <f t="shared" ca="1" si="42"/>
        <v>0.3021583481295651</v>
      </c>
      <c r="G944" s="84">
        <f t="shared" ca="1" si="43"/>
        <v>361.51084369069554</v>
      </c>
      <c r="H944" s="58">
        <f t="shared" ca="1" si="44"/>
        <v>0.30215834812956505</v>
      </c>
    </row>
    <row r="945" spans="5:8" x14ac:dyDescent="0.25">
      <c r="E945" s="84">
        <v>943</v>
      </c>
      <c r="F945" s="84">
        <f t="shared" ca="1" si="42"/>
        <v>9.4916471226375032E-2</v>
      </c>
      <c r="G945" s="84">
        <f t="shared" ca="1" si="43"/>
        <v>216.4415298584625</v>
      </c>
      <c r="H945" s="58">
        <f t="shared" ca="1" si="44"/>
        <v>9.4916471226375004E-2</v>
      </c>
    </row>
    <row r="946" spans="5:8" x14ac:dyDescent="0.25">
      <c r="E946" s="84">
        <v>944</v>
      </c>
      <c r="F946" s="84">
        <f t="shared" ca="1" si="42"/>
        <v>0.36539068853264089</v>
      </c>
      <c r="G946" s="84">
        <f t="shared" ca="1" si="43"/>
        <v>405.77348197284863</v>
      </c>
      <c r="H946" s="58">
        <f t="shared" ca="1" si="44"/>
        <v>0.36539068853264089</v>
      </c>
    </row>
    <row r="947" spans="5:8" x14ac:dyDescent="0.25">
      <c r="E947" s="84">
        <v>945</v>
      </c>
      <c r="F947" s="84">
        <f t="shared" ca="1" si="42"/>
        <v>0.45363576341878387</v>
      </c>
      <c r="G947" s="84">
        <f t="shared" ca="1" si="43"/>
        <v>467.54503439314868</v>
      </c>
      <c r="H947" s="58">
        <f t="shared" ca="1" si="44"/>
        <v>0.45363576341878381</v>
      </c>
    </row>
    <row r="948" spans="5:8" x14ac:dyDescent="0.25">
      <c r="E948" s="84">
        <v>946</v>
      </c>
      <c r="F948" s="84">
        <f t="shared" ca="1" si="42"/>
        <v>0.49359284350116517</v>
      </c>
      <c r="G948" s="84">
        <f t="shared" ca="1" si="43"/>
        <v>495.51499045081562</v>
      </c>
      <c r="H948" s="58">
        <f t="shared" ca="1" si="44"/>
        <v>0.49359284350116517</v>
      </c>
    </row>
    <row r="949" spans="5:8" x14ac:dyDescent="0.25">
      <c r="E949" s="84">
        <v>947</v>
      </c>
      <c r="F949" s="84">
        <f t="shared" ca="1" si="42"/>
        <v>0.85546436450445507</v>
      </c>
      <c r="G949" s="84">
        <f t="shared" ca="1" si="43"/>
        <v>753.61622028199815</v>
      </c>
      <c r="H949" s="58">
        <f t="shared" ca="1" si="44"/>
        <v>0.85546436450445507</v>
      </c>
    </row>
    <row r="950" spans="5:8" x14ac:dyDescent="0.25">
      <c r="E950" s="84">
        <v>948</v>
      </c>
      <c r="F950" s="84">
        <f t="shared" ca="1" si="42"/>
        <v>0.48177561203921937</v>
      </c>
      <c r="G950" s="84">
        <f t="shared" ca="1" si="43"/>
        <v>487.24292842745353</v>
      </c>
      <c r="H950" s="58">
        <f t="shared" ca="1" si="44"/>
        <v>0.48177561203921931</v>
      </c>
    </row>
    <row r="951" spans="5:8" x14ac:dyDescent="0.25">
      <c r="E951" s="84">
        <v>949</v>
      </c>
      <c r="F951" s="84">
        <f t="shared" ca="1" si="42"/>
        <v>0.14029794923995642</v>
      </c>
      <c r="G951" s="84">
        <f t="shared" ca="1" si="43"/>
        <v>248.2085644679695</v>
      </c>
      <c r="H951" s="58">
        <f t="shared" ca="1" si="44"/>
        <v>0.14029794923995642</v>
      </c>
    </row>
    <row r="952" spans="5:8" x14ac:dyDescent="0.25">
      <c r="E952" s="84">
        <v>950</v>
      </c>
      <c r="F952" s="84">
        <f t="shared" ca="1" si="42"/>
        <v>0.23024801559164931</v>
      </c>
      <c r="G952" s="84">
        <f t="shared" ca="1" si="43"/>
        <v>311.17361091415455</v>
      </c>
      <c r="H952" s="58">
        <f t="shared" ca="1" si="44"/>
        <v>0.23024801559164937</v>
      </c>
    </row>
    <row r="953" spans="5:8" x14ac:dyDescent="0.25">
      <c r="E953" s="84">
        <v>951</v>
      </c>
      <c r="F953" s="84">
        <f t="shared" ca="1" si="42"/>
        <v>0.3607785127624763</v>
      </c>
      <c r="G953" s="84">
        <f t="shared" ca="1" si="43"/>
        <v>402.54495893373337</v>
      </c>
      <c r="H953" s="58">
        <f t="shared" ca="1" si="44"/>
        <v>0.36077851276247624</v>
      </c>
    </row>
    <row r="954" spans="5:8" x14ac:dyDescent="0.25">
      <c r="E954" s="84">
        <v>952</v>
      </c>
      <c r="F954" s="84">
        <f t="shared" ca="1" si="42"/>
        <v>0.53159025786693803</v>
      </c>
      <c r="G954" s="84">
        <f t="shared" ca="1" si="43"/>
        <v>522.11318050685668</v>
      </c>
      <c r="H954" s="58">
        <f t="shared" ca="1" si="44"/>
        <v>0.53159025786693814</v>
      </c>
    </row>
    <row r="955" spans="5:8" x14ac:dyDescent="0.25">
      <c r="E955" s="84">
        <v>953</v>
      </c>
      <c r="F955" s="84">
        <f t="shared" ca="1" si="42"/>
        <v>0.79418151526534775</v>
      </c>
      <c r="G955" s="84">
        <f t="shared" ca="1" si="43"/>
        <v>705.98679691457062</v>
      </c>
      <c r="H955" s="58">
        <f t="shared" ca="1" si="44"/>
        <v>0.79418151526534775</v>
      </c>
    </row>
    <row r="956" spans="5:8" x14ac:dyDescent="0.25">
      <c r="E956" s="84">
        <v>954</v>
      </c>
      <c r="F956" s="84">
        <f t="shared" ca="1" si="42"/>
        <v>0.317737528316273</v>
      </c>
      <c r="G956" s="84">
        <f t="shared" ca="1" si="43"/>
        <v>372.4162698213911</v>
      </c>
      <c r="H956" s="58">
        <f t="shared" ca="1" si="44"/>
        <v>0.317737528316273</v>
      </c>
    </row>
    <row r="957" spans="5:8" x14ac:dyDescent="0.25">
      <c r="E957" s="84">
        <v>955</v>
      </c>
      <c r="F957" s="84">
        <f t="shared" ca="1" si="42"/>
        <v>0.71200601691010534</v>
      </c>
      <c r="G957" s="84">
        <f t="shared" ca="1" si="43"/>
        <v>648.40421183707372</v>
      </c>
      <c r="H957" s="58">
        <f t="shared" ca="1" si="44"/>
        <v>0.71200601691010534</v>
      </c>
    </row>
    <row r="958" spans="5:8" x14ac:dyDescent="0.25">
      <c r="E958" s="84">
        <v>956</v>
      </c>
      <c r="F958" s="84">
        <f t="shared" ca="1" si="42"/>
        <v>0.89241499838401006</v>
      </c>
      <c r="G958" s="84">
        <f t="shared" ca="1" si="43"/>
        <v>787.43071558027066</v>
      </c>
      <c r="H958" s="58">
        <f t="shared" ca="1" si="44"/>
        <v>0.89241499838401006</v>
      </c>
    </row>
    <row r="959" spans="5:8" x14ac:dyDescent="0.25">
      <c r="E959" s="84">
        <v>957</v>
      </c>
      <c r="F959" s="84">
        <f t="shared" ca="1" si="42"/>
        <v>0.91223475200968018</v>
      </c>
      <c r="G959" s="84">
        <f t="shared" ca="1" si="43"/>
        <v>808.00676012959639</v>
      </c>
      <c r="H959" s="58">
        <f t="shared" ca="1" si="44"/>
        <v>0.91223475200968018</v>
      </c>
    </row>
    <row r="960" spans="5:8" x14ac:dyDescent="0.25">
      <c r="E960" s="84">
        <v>958</v>
      </c>
      <c r="F960" s="84">
        <f t="shared" ca="1" si="42"/>
        <v>0.54087708099846066</v>
      </c>
      <c r="G960" s="84">
        <f t="shared" ca="1" si="43"/>
        <v>528.61395669892249</v>
      </c>
      <c r="H960" s="58">
        <f t="shared" ca="1" si="44"/>
        <v>0.54087708099846066</v>
      </c>
    </row>
    <row r="961" spans="5:8" x14ac:dyDescent="0.25">
      <c r="E961" s="84">
        <v>959</v>
      </c>
      <c r="F961" s="84">
        <f t="shared" ca="1" si="42"/>
        <v>0.99782322228042009</v>
      </c>
      <c r="G961" s="84">
        <f t="shared" ca="1" si="43"/>
        <v>969.76348825966261</v>
      </c>
      <c r="H961" s="58">
        <f t="shared" ca="1" si="44"/>
        <v>0.99782322228042009</v>
      </c>
    </row>
    <row r="962" spans="5:8" x14ac:dyDescent="0.25">
      <c r="E962" s="84">
        <v>960</v>
      </c>
      <c r="F962" s="84">
        <f t="shared" ca="1" si="42"/>
        <v>0.55730298118820809</v>
      </c>
      <c r="G962" s="84">
        <f t="shared" ca="1" si="43"/>
        <v>540.11208683174573</v>
      </c>
      <c r="H962" s="58">
        <f t="shared" ca="1" si="44"/>
        <v>0.5573029811882082</v>
      </c>
    </row>
    <row r="963" spans="5:8" x14ac:dyDescent="0.25">
      <c r="E963" s="84">
        <v>961</v>
      </c>
      <c r="F963" s="84">
        <f t="shared" ref="F963:F1026" ca="1" si="45">RAND()</f>
        <v>0.51365266624526595</v>
      </c>
      <c r="G963" s="84">
        <f t="shared" ca="1" si="43"/>
        <v>509.55686637168617</v>
      </c>
      <c r="H963" s="58">
        <f t="shared" ca="1" si="44"/>
        <v>0.51365266624526595</v>
      </c>
    </row>
    <row r="964" spans="5:8" x14ac:dyDescent="0.25">
      <c r="E964" s="84">
        <v>962</v>
      </c>
      <c r="F964" s="84">
        <f t="shared" ca="1" si="45"/>
        <v>0.1744066098233813</v>
      </c>
      <c r="G964" s="84">
        <f t="shared" ref="G964:G1027" ca="1" si="46">IF(F964&lt;(($C$3-$C$2)/($C$5+$C$4-$C$3-$C$2)),$C$2+SQRT(F964*($C$5+$C$4-$C$3-$C$2)*($C$3-$C$2)),IF(F964&lt;1-(($C$5-$C$4)/($C$5+$C$4-$C$3-$C$2)),(F964*($C$5+$C$4-$C$3-$C$2)+$C$2+$C$3)/2,$C$5-SQRT((1-F964)*($C$5+$C$4-$C$3-$C$2)*($C$5-$C$4))))</f>
        <v>272.08462687636688</v>
      </c>
      <c r="H964" s="58">
        <f t="shared" ref="H964:H1027" ca="1" si="47">IF(G964&lt;$C$3,(1/($C$5+$C$4-$C$3-$C$2))*(1/($C$3-$C$2))*(G964-$C$2)^2,IF(G964&lt;$C$4,(1/($C$5+$C$4-$C$3-$C$2))*(2*G964-$C$2-$C$3),1-(1/($C$5+$C$4-$C$3-$C$2))*(1/($C$5-$C$4))*($C$5-G964)^2))</f>
        <v>0.17440660982338127</v>
      </c>
    </row>
    <row r="965" spans="5:8" x14ac:dyDescent="0.25">
      <c r="E965" s="84">
        <v>963</v>
      </c>
      <c r="F965" s="84">
        <f t="shared" ca="1" si="45"/>
        <v>0.30420212479050646</v>
      </c>
      <c r="G965" s="84">
        <f t="shared" ca="1" si="46"/>
        <v>362.94148735335455</v>
      </c>
      <c r="H965" s="58">
        <f t="shared" ca="1" si="47"/>
        <v>0.30420212479050651</v>
      </c>
    </row>
    <row r="966" spans="5:8" x14ac:dyDescent="0.25">
      <c r="E966" s="84">
        <v>964</v>
      </c>
      <c r="F966" s="84">
        <f t="shared" ca="1" si="45"/>
        <v>0.96517510762866487</v>
      </c>
      <c r="G966" s="84">
        <f t="shared" ca="1" si="46"/>
        <v>879.06011908406413</v>
      </c>
      <c r="H966" s="58">
        <f t="shared" ca="1" si="47"/>
        <v>0.96517510762866487</v>
      </c>
    </row>
    <row r="967" spans="5:8" x14ac:dyDescent="0.25">
      <c r="E967" s="84">
        <v>965</v>
      </c>
      <c r="F967" s="84">
        <f t="shared" ca="1" si="45"/>
        <v>0.22778122916769672</v>
      </c>
      <c r="G967" s="84">
        <f t="shared" ca="1" si="46"/>
        <v>309.44686041738771</v>
      </c>
      <c r="H967" s="58">
        <f t="shared" ca="1" si="47"/>
        <v>0.22778122916769672</v>
      </c>
    </row>
    <row r="968" spans="5:8" x14ac:dyDescent="0.25">
      <c r="E968" s="84">
        <v>966</v>
      </c>
      <c r="F968" s="84">
        <f t="shared" ca="1" si="45"/>
        <v>0.87625484254923602</v>
      </c>
      <c r="G968" s="84">
        <f t="shared" ca="1" si="46"/>
        <v>772.02419836894774</v>
      </c>
      <c r="H968" s="58">
        <f t="shared" ca="1" si="47"/>
        <v>0.87625484254923591</v>
      </c>
    </row>
    <row r="969" spans="5:8" x14ac:dyDescent="0.25">
      <c r="E969" s="84">
        <v>967</v>
      </c>
      <c r="F969" s="84">
        <f t="shared" ca="1" si="45"/>
        <v>0.16896704214674596</v>
      </c>
      <c r="G969" s="84">
        <f t="shared" ca="1" si="46"/>
        <v>268.27692950272217</v>
      </c>
      <c r="H969" s="58">
        <f t="shared" ca="1" si="47"/>
        <v>0.16896704214674596</v>
      </c>
    </row>
    <row r="970" spans="5:8" x14ac:dyDescent="0.25">
      <c r="E970" s="84">
        <v>968</v>
      </c>
      <c r="F970" s="84">
        <f t="shared" ca="1" si="45"/>
        <v>0.46266266608118634</v>
      </c>
      <c r="G970" s="84">
        <f t="shared" ca="1" si="46"/>
        <v>473.86386625683042</v>
      </c>
      <c r="H970" s="58">
        <f t="shared" ca="1" si="47"/>
        <v>0.46266266608118634</v>
      </c>
    </row>
    <row r="971" spans="5:8" x14ac:dyDescent="0.25">
      <c r="E971" s="84">
        <v>969</v>
      </c>
      <c r="F971" s="84">
        <f t="shared" ca="1" si="45"/>
        <v>0.99785069542336347</v>
      </c>
      <c r="G971" s="84">
        <f t="shared" ca="1" si="46"/>
        <v>969.95490186091342</v>
      </c>
      <c r="H971" s="58">
        <f t="shared" ca="1" si="47"/>
        <v>0.99785069542336347</v>
      </c>
    </row>
    <row r="972" spans="5:8" x14ac:dyDescent="0.25">
      <c r="E972" s="84">
        <v>970</v>
      </c>
      <c r="F972" s="84">
        <f t="shared" ca="1" si="45"/>
        <v>0.95671284374488219</v>
      </c>
      <c r="G972" s="84">
        <f t="shared" ca="1" si="46"/>
        <v>865.16452385536854</v>
      </c>
      <c r="H972" s="58">
        <f t="shared" ca="1" si="47"/>
        <v>0.95671284374488219</v>
      </c>
    </row>
    <row r="973" spans="5:8" x14ac:dyDescent="0.25">
      <c r="E973" s="84">
        <v>971</v>
      </c>
      <c r="F973" s="84">
        <f t="shared" ca="1" si="45"/>
        <v>0.29441960144550139</v>
      </c>
      <c r="G973" s="84">
        <f t="shared" ca="1" si="46"/>
        <v>356.09372101185096</v>
      </c>
      <c r="H973" s="58">
        <f t="shared" ca="1" si="47"/>
        <v>0.29441960144550139</v>
      </c>
    </row>
    <row r="974" spans="5:8" x14ac:dyDescent="0.25">
      <c r="E974" s="84">
        <v>972</v>
      </c>
      <c r="F974" s="84">
        <f t="shared" ca="1" si="45"/>
        <v>7.6916917651290717E-2</v>
      </c>
      <c r="G974" s="84">
        <f t="shared" ca="1" si="46"/>
        <v>203.84184235590351</v>
      </c>
      <c r="H974" s="58">
        <f t="shared" ca="1" si="47"/>
        <v>7.6916917651290731E-2</v>
      </c>
    </row>
    <row r="975" spans="5:8" x14ac:dyDescent="0.25">
      <c r="E975" s="84">
        <v>973</v>
      </c>
      <c r="F975" s="84">
        <f t="shared" ca="1" si="45"/>
        <v>0.85615901845135867</v>
      </c>
      <c r="G975" s="84">
        <f t="shared" ca="1" si="46"/>
        <v>754.20900697863362</v>
      </c>
      <c r="H975" s="58">
        <f t="shared" ca="1" si="47"/>
        <v>0.85615901845135856</v>
      </c>
    </row>
    <row r="976" spans="5:8" x14ac:dyDescent="0.25">
      <c r="E976" s="84">
        <v>974</v>
      </c>
      <c r="F976" s="84">
        <f t="shared" ca="1" si="45"/>
        <v>0.52012823415611997</v>
      </c>
      <c r="G976" s="84">
        <f t="shared" ca="1" si="46"/>
        <v>514.08976390928399</v>
      </c>
      <c r="H976" s="58">
        <f t="shared" ca="1" si="47"/>
        <v>0.52012823415611997</v>
      </c>
    </row>
    <row r="977" spans="5:8" x14ac:dyDescent="0.25">
      <c r="E977" s="84">
        <v>975</v>
      </c>
      <c r="F977" s="84">
        <f t="shared" ca="1" si="45"/>
        <v>0.46163587681822293</v>
      </c>
      <c r="G977" s="84">
        <f t="shared" ca="1" si="46"/>
        <v>473.14511377275608</v>
      </c>
      <c r="H977" s="58">
        <f t="shared" ca="1" si="47"/>
        <v>0.46163587681822299</v>
      </c>
    </row>
    <row r="978" spans="5:8" x14ac:dyDescent="0.25">
      <c r="E978" s="84">
        <v>976</v>
      </c>
      <c r="F978" s="84">
        <f t="shared" ca="1" si="45"/>
        <v>0.72698370716115768</v>
      </c>
      <c r="G978" s="84">
        <f t="shared" ca="1" si="46"/>
        <v>658.88859501281036</v>
      </c>
      <c r="H978" s="58">
        <f t="shared" ca="1" si="47"/>
        <v>0.72698370716115768</v>
      </c>
    </row>
    <row r="979" spans="5:8" x14ac:dyDescent="0.25">
      <c r="E979" s="84">
        <v>977</v>
      </c>
      <c r="F979" s="84">
        <f t="shared" ca="1" si="45"/>
        <v>0.1077794506413392</v>
      </c>
      <c r="G979" s="84">
        <f t="shared" ca="1" si="46"/>
        <v>225.44561544893745</v>
      </c>
      <c r="H979" s="58">
        <f t="shared" ca="1" si="47"/>
        <v>0.1077794506413392</v>
      </c>
    </row>
    <row r="980" spans="5:8" x14ac:dyDescent="0.25">
      <c r="E980" s="84">
        <v>978</v>
      </c>
      <c r="F980" s="84">
        <f t="shared" ca="1" si="45"/>
        <v>0.64125688268795666</v>
      </c>
      <c r="G980" s="84">
        <f t="shared" ca="1" si="46"/>
        <v>598.87981788156969</v>
      </c>
      <c r="H980" s="58">
        <f t="shared" ca="1" si="47"/>
        <v>0.64125688268795666</v>
      </c>
    </row>
    <row r="981" spans="5:8" x14ac:dyDescent="0.25">
      <c r="E981" s="84">
        <v>979</v>
      </c>
      <c r="F981" s="84">
        <f t="shared" ca="1" si="45"/>
        <v>0.11899485801760001</v>
      </c>
      <c r="G981" s="84">
        <f t="shared" ca="1" si="46"/>
        <v>233.29640061232001</v>
      </c>
      <c r="H981" s="58">
        <f t="shared" ca="1" si="47"/>
        <v>0.11899485801760001</v>
      </c>
    </row>
    <row r="982" spans="5:8" x14ac:dyDescent="0.25">
      <c r="E982" s="84">
        <v>980</v>
      </c>
      <c r="F982" s="84">
        <f t="shared" ca="1" si="45"/>
        <v>0.65071498035283049</v>
      </c>
      <c r="G982" s="84">
        <f t="shared" ca="1" si="46"/>
        <v>605.50048624698138</v>
      </c>
      <c r="H982" s="58">
        <f t="shared" ca="1" si="47"/>
        <v>0.6507149803528306</v>
      </c>
    </row>
    <row r="983" spans="5:8" x14ac:dyDescent="0.25">
      <c r="E983" s="84">
        <v>981</v>
      </c>
      <c r="F983" s="84">
        <f t="shared" ca="1" si="45"/>
        <v>0.56666619165466325</v>
      </c>
      <c r="G983" s="84">
        <f t="shared" ca="1" si="46"/>
        <v>546.66633415826436</v>
      </c>
      <c r="H983" s="58">
        <f t="shared" ca="1" si="47"/>
        <v>0.56666619165466336</v>
      </c>
    </row>
    <row r="984" spans="5:8" x14ac:dyDescent="0.25">
      <c r="E984" s="84">
        <v>982</v>
      </c>
      <c r="F984" s="84">
        <f t="shared" ca="1" si="45"/>
        <v>0.67432578818924094</v>
      </c>
      <c r="G984" s="84">
        <f t="shared" ca="1" si="46"/>
        <v>622.02805173246861</v>
      </c>
      <c r="H984" s="58">
        <f t="shared" ca="1" si="47"/>
        <v>0.67432578818924083</v>
      </c>
    </row>
    <row r="985" spans="5:8" x14ac:dyDescent="0.25">
      <c r="E985" s="84">
        <v>983</v>
      </c>
      <c r="F985" s="84">
        <f t="shared" ca="1" si="45"/>
        <v>0.50936129893902493</v>
      </c>
      <c r="G985" s="84">
        <f t="shared" ca="1" si="46"/>
        <v>506.55290925731742</v>
      </c>
      <c r="H985" s="58">
        <f t="shared" ca="1" si="47"/>
        <v>0.50936129893902493</v>
      </c>
    </row>
    <row r="986" spans="5:8" x14ac:dyDescent="0.25">
      <c r="E986" s="84">
        <v>984</v>
      </c>
      <c r="F986" s="84">
        <f t="shared" ca="1" si="45"/>
        <v>0.37706479353679034</v>
      </c>
      <c r="G986" s="84">
        <f t="shared" ca="1" si="46"/>
        <v>413.94535547575322</v>
      </c>
      <c r="H986" s="58">
        <f t="shared" ca="1" si="47"/>
        <v>0.37706479353679029</v>
      </c>
    </row>
    <row r="987" spans="5:8" x14ac:dyDescent="0.25">
      <c r="E987" s="84">
        <v>985</v>
      </c>
      <c r="F987" s="84">
        <f t="shared" ca="1" si="45"/>
        <v>0.4822787223108137</v>
      </c>
      <c r="G987" s="84">
        <f t="shared" ca="1" si="46"/>
        <v>487.59510561756957</v>
      </c>
      <c r="H987" s="58">
        <f t="shared" ca="1" si="47"/>
        <v>0.4822787223108137</v>
      </c>
    </row>
    <row r="988" spans="5:8" x14ac:dyDescent="0.25">
      <c r="E988" s="84">
        <v>986</v>
      </c>
      <c r="F988" s="84">
        <f t="shared" ca="1" si="45"/>
        <v>0.41654989573672907</v>
      </c>
      <c r="G988" s="84">
        <f t="shared" ca="1" si="46"/>
        <v>441.58492701571038</v>
      </c>
      <c r="H988" s="58">
        <f t="shared" ca="1" si="47"/>
        <v>0.41654989573672913</v>
      </c>
    </row>
    <row r="989" spans="5:8" x14ac:dyDescent="0.25">
      <c r="E989" s="84">
        <v>987</v>
      </c>
      <c r="F989" s="84">
        <f t="shared" ca="1" si="45"/>
        <v>3.4589716798929859E-2</v>
      </c>
      <c r="G989" s="84">
        <f t="shared" ca="1" si="46"/>
        <v>169.58850732592401</v>
      </c>
      <c r="H989" s="58">
        <f t="shared" ca="1" si="47"/>
        <v>3.4589716798929859E-2</v>
      </c>
    </row>
    <row r="990" spans="5:8" x14ac:dyDescent="0.25">
      <c r="E990" s="84">
        <v>988</v>
      </c>
      <c r="F990" s="84">
        <f t="shared" ca="1" si="45"/>
        <v>0.70051594500054615</v>
      </c>
      <c r="G990" s="84">
        <f t="shared" ca="1" si="46"/>
        <v>640.36116150038231</v>
      </c>
      <c r="H990" s="58">
        <f t="shared" ca="1" si="47"/>
        <v>0.70051594500054615</v>
      </c>
    </row>
    <row r="991" spans="5:8" x14ac:dyDescent="0.25">
      <c r="E991" s="84">
        <v>989</v>
      </c>
      <c r="F991" s="84">
        <f t="shared" ca="1" si="45"/>
        <v>7.9789034974597661E-2</v>
      </c>
      <c r="G991" s="84">
        <f t="shared" ca="1" si="46"/>
        <v>205.85232448221836</v>
      </c>
      <c r="H991" s="58">
        <f t="shared" ca="1" si="47"/>
        <v>7.9789034974597661E-2</v>
      </c>
    </row>
    <row r="992" spans="5:8" x14ac:dyDescent="0.25">
      <c r="E992" s="84">
        <v>990</v>
      </c>
      <c r="F992" s="84">
        <f t="shared" ca="1" si="45"/>
        <v>0.84628925063811611</v>
      </c>
      <c r="G992" s="84">
        <f t="shared" ca="1" si="46"/>
        <v>745.91632336572422</v>
      </c>
      <c r="H992" s="58">
        <f t="shared" ca="1" si="47"/>
        <v>0.84628925063811611</v>
      </c>
    </row>
    <row r="993" spans="5:8" x14ac:dyDescent="0.25">
      <c r="E993" s="84">
        <v>991</v>
      </c>
      <c r="F993" s="84">
        <f t="shared" ca="1" si="45"/>
        <v>0.65236687953838102</v>
      </c>
      <c r="G993" s="84">
        <f t="shared" ca="1" si="46"/>
        <v>606.6568156768667</v>
      </c>
      <c r="H993" s="58">
        <f t="shared" ca="1" si="47"/>
        <v>0.65236687953838102</v>
      </c>
    </row>
    <row r="994" spans="5:8" x14ac:dyDescent="0.25">
      <c r="E994" s="84">
        <v>992</v>
      </c>
      <c r="F994" s="84">
        <f t="shared" ca="1" si="45"/>
        <v>0.49106245391562608</v>
      </c>
      <c r="G994" s="84">
        <f t="shared" ca="1" si="46"/>
        <v>493.74371774093828</v>
      </c>
      <c r="H994" s="58">
        <f t="shared" ca="1" si="47"/>
        <v>0.49106245391562614</v>
      </c>
    </row>
    <row r="995" spans="5:8" x14ac:dyDescent="0.25">
      <c r="E995" s="84">
        <v>993</v>
      </c>
      <c r="F995" s="84">
        <f t="shared" ca="1" si="45"/>
        <v>0.55287755044018683</v>
      </c>
      <c r="G995" s="84">
        <f t="shared" ca="1" si="46"/>
        <v>537.01428530813075</v>
      </c>
      <c r="H995" s="58">
        <f t="shared" ca="1" si="47"/>
        <v>0.55287755044018683</v>
      </c>
    </row>
    <row r="996" spans="5:8" x14ac:dyDescent="0.25">
      <c r="E996" s="84">
        <v>994</v>
      </c>
      <c r="F996" s="84">
        <f t="shared" ca="1" si="45"/>
        <v>0.45122838813466826</v>
      </c>
      <c r="G996" s="84">
        <f t="shared" ca="1" si="46"/>
        <v>465.85987169426778</v>
      </c>
      <c r="H996" s="58">
        <f t="shared" ca="1" si="47"/>
        <v>0.45122838813466826</v>
      </c>
    </row>
    <row r="997" spans="5:8" x14ac:dyDescent="0.25">
      <c r="E997" s="84">
        <v>995</v>
      </c>
      <c r="F997" s="84">
        <f t="shared" ca="1" si="45"/>
        <v>0.4367857597069249</v>
      </c>
      <c r="G997" s="84">
        <f t="shared" ca="1" si="46"/>
        <v>455.75003179484742</v>
      </c>
      <c r="H997" s="58">
        <f t="shared" ca="1" si="47"/>
        <v>0.4367857597069249</v>
      </c>
    </row>
    <row r="998" spans="5:8" x14ac:dyDescent="0.25">
      <c r="E998" s="84">
        <v>996</v>
      </c>
      <c r="F998" s="84">
        <f t="shared" ca="1" si="45"/>
        <v>0.63386092743255162</v>
      </c>
      <c r="G998" s="84">
        <f t="shared" ca="1" si="46"/>
        <v>593.70264920278612</v>
      </c>
      <c r="H998" s="58">
        <f t="shared" ca="1" si="47"/>
        <v>0.63386092743255162</v>
      </c>
    </row>
    <row r="999" spans="5:8" x14ac:dyDescent="0.25">
      <c r="E999" s="84">
        <v>997</v>
      </c>
      <c r="F999" s="84">
        <f t="shared" ca="1" si="45"/>
        <v>0.23242716747071435</v>
      </c>
      <c r="G999" s="84">
        <f t="shared" ca="1" si="46"/>
        <v>312.69901722950004</v>
      </c>
      <c r="H999" s="58">
        <f t="shared" ca="1" si="47"/>
        <v>0.23242716747071435</v>
      </c>
    </row>
    <row r="1000" spans="5:8" x14ac:dyDescent="0.25">
      <c r="E1000" s="84">
        <v>998</v>
      </c>
      <c r="F1000" s="84">
        <f t="shared" ca="1" si="45"/>
        <v>0.73804075110394318</v>
      </c>
      <c r="G1000" s="84">
        <f t="shared" ca="1" si="46"/>
        <v>666.62852577276021</v>
      </c>
      <c r="H1000" s="58">
        <f t="shared" ca="1" si="47"/>
        <v>0.73804075110394318</v>
      </c>
    </row>
    <row r="1001" spans="5:8" x14ac:dyDescent="0.25">
      <c r="E1001" s="84">
        <v>999</v>
      </c>
      <c r="F1001" s="84">
        <f t="shared" ca="1" si="45"/>
        <v>0.39247762803528607</v>
      </c>
      <c r="G1001" s="84">
        <f t="shared" ca="1" si="46"/>
        <v>424.73433962470023</v>
      </c>
      <c r="H1001" s="58">
        <f t="shared" ca="1" si="47"/>
        <v>0.39247762803528602</v>
      </c>
    </row>
    <row r="1002" spans="5:8" x14ac:dyDescent="0.25">
      <c r="E1002" s="84">
        <v>1000</v>
      </c>
      <c r="F1002" s="84">
        <f t="shared" ca="1" si="45"/>
        <v>0.69030843839970724</v>
      </c>
      <c r="G1002" s="84">
        <f t="shared" ca="1" si="46"/>
        <v>633.21590687979506</v>
      </c>
      <c r="H1002" s="58">
        <f t="shared" ca="1" si="47"/>
        <v>0.69030843839970724</v>
      </c>
    </row>
    <row r="1003" spans="5:8" x14ac:dyDescent="0.25">
      <c r="E1003" s="84">
        <v>1001</v>
      </c>
      <c r="F1003" s="84">
        <f t="shared" ca="1" si="45"/>
        <v>0.17166078528067119</v>
      </c>
      <c r="G1003" s="84">
        <f t="shared" ca="1" si="46"/>
        <v>270.16254969646985</v>
      </c>
      <c r="H1003" s="58">
        <f t="shared" ca="1" si="47"/>
        <v>0.17166078528067122</v>
      </c>
    </row>
    <row r="1004" spans="5:8" x14ac:dyDescent="0.25">
      <c r="E1004" s="84">
        <v>1002</v>
      </c>
      <c r="F1004" s="84">
        <f t="shared" ca="1" si="45"/>
        <v>0.71939416944249612</v>
      </c>
      <c r="G1004" s="84">
        <f t="shared" ca="1" si="46"/>
        <v>653.5759186097473</v>
      </c>
      <c r="H1004" s="58">
        <f t="shared" ca="1" si="47"/>
        <v>0.71939416944249612</v>
      </c>
    </row>
    <row r="1005" spans="5:8" x14ac:dyDescent="0.25">
      <c r="E1005" s="84">
        <v>1003</v>
      </c>
      <c r="F1005" s="84">
        <f t="shared" ca="1" si="45"/>
        <v>0.58910531762670038</v>
      </c>
      <c r="G1005" s="84">
        <f t="shared" ca="1" si="46"/>
        <v>562.37372233869019</v>
      </c>
      <c r="H1005" s="58">
        <f t="shared" ca="1" si="47"/>
        <v>0.58910531762670026</v>
      </c>
    </row>
    <row r="1006" spans="5:8" x14ac:dyDescent="0.25">
      <c r="E1006" s="84">
        <v>1004</v>
      </c>
      <c r="F1006" s="84">
        <f t="shared" ca="1" si="45"/>
        <v>0.38886805096509902</v>
      </c>
      <c r="G1006" s="84">
        <f t="shared" ca="1" si="46"/>
        <v>422.20763567556929</v>
      </c>
      <c r="H1006" s="58">
        <f t="shared" ca="1" si="47"/>
        <v>0.38886805096509897</v>
      </c>
    </row>
    <row r="1007" spans="5:8" x14ac:dyDescent="0.25">
      <c r="E1007" s="84">
        <v>1005</v>
      </c>
      <c r="F1007" s="84">
        <f t="shared" ca="1" si="45"/>
        <v>0.27791092272673601</v>
      </c>
      <c r="G1007" s="84">
        <f t="shared" ca="1" si="46"/>
        <v>344.53764590871521</v>
      </c>
      <c r="H1007" s="58">
        <f t="shared" ca="1" si="47"/>
        <v>0.27791092272673601</v>
      </c>
    </row>
    <row r="1008" spans="5:8" x14ac:dyDescent="0.25">
      <c r="E1008" s="84">
        <v>1006</v>
      </c>
      <c r="F1008" s="84">
        <f t="shared" ca="1" si="45"/>
        <v>0.4974963935068315</v>
      </c>
      <c r="G1008" s="84">
        <f t="shared" ca="1" si="46"/>
        <v>498.24747545478203</v>
      </c>
      <c r="H1008" s="58">
        <f t="shared" ca="1" si="47"/>
        <v>0.4974963935068315</v>
      </c>
    </row>
    <row r="1009" spans="5:8" x14ac:dyDescent="0.25">
      <c r="E1009" s="84">
        <v>1007</v>
      </c>
      <c r="F1009" s="84">
        <f t="shared" ca="1" si="45"/>
        <v>0.58997704624046809</v>
      </c>
      <c r="G1009" s="84">
        <f t="shared" ca="1" si="46"/>
        <v>562.98393236832771</v>
      </c>
      <c r="H1009" s="58">
        <f t="shared" ca="1" si="47"/>
        <v>0.58997704624046821</v>
      </c>
    </row>
    <row r="1010" spans="5:8" x14ac:dyDescent="0.25">
      <c r="E1010" s="84">
        <v>1008</v>
      </c>
      <c r="F1010" s="84">
        <f t="shared" ca="1" si="45"/>
        <v>0.95466547115317646</v>
      </c>
      <c r="G1010" s="84">
        <f t="shared" ca="1" si="46"/>
        <v>862.01267407596492</v>
      </c>
      <c r="H1010" s="58">
        <f t="shared" ca="1" si="47"/>
        <v>0.95466547115317646</v>
      </c>
    </row>
    <row r="1011" spans="5:8" x14ac:dyDescent="0.25">
      <c r="E1011" s="84">
        <v>1009</v>
      </c>
      <c r="F1011" s="84">
        <f t="shared" ca="1" si="45"/>
        <v>0.46234265786428996</v>
      </c>
      <c r="G1011" s="84">
        <f t="shared" ca="1" si="46"/>
        <v>473.63986050500296</v>
      </c>
      <c r="H1011" s="58">
        <f t="shared" ca="1" si="47"/>
        <v>0.46234265786428996</v>
      </c>
    </row>
    <row r="1012" spans="5:8" x14ac:dyDescent="0.25">
      <c r="E1012" s="84">
        <v>1010</v>
      </c>
      <c r="F1012" s="84">
        <f t="shared" ca="1" si="45"/>
        <v>0.39014272889509405</v>
      </c>
      <c r="G1012" s="84">
        <f t="shared" ca="1" si="46"/>
        <v>423.09991022656584</v>
      </c>
      <c r="H1012" s="58">
        <f t="shared" ca="1" si="47"/>
        <v>0.39014272889509405</v>
      </c>
    </row>
    <row r="1013" spans="5:8" x14ac:dyDescent="0.25">
      <c r="E1013" s="84">
        <v>1011</v>
      </c>
      <c r="F1013" s="84">
        <f t="shared" ca="1" si="45"/>
        <v>0.60447173253663766</v>
      </c>
      <c r="G1013" s="84">
        <f t="shared" ca="1" si="46"/>
        <v>573.13021277564644</v>
      </c>
      <c r="H1013" s="58">
        <f t="shared" ca="1" si="47"/>
        <v>0.60447173253663777</v>
      </c>
    </row>
    <row r="1014" spans="5:8" x14ac:dyDescent="0.25">
      <c r="E1014" s="84">
        <v>1012</v>
      </c>
      <c r="F1014" s="84">
        <f t="shared" ca="1" si="45"/>
        <v>0.35657016299125055</v>
      </c>
      <c r="G1014" s="84">
        <f t="shared" ca="1" si="46"/>
        <v>399.59911409387541</v>
      </c>
      <c r="H1014" s="58">
        <f t="shared" ca="1" si="47"/>
        <v>0.35657016299125061</v>
      </c>
    </row>
    <row r="1015" spans="5:8" x14ac:dyDescent="0.25">
      <c r="E1015" s="84">
        <v>1013</v>
      </c>
      <c r="F1015" s="84">
        <f t="shared" ca="1" si="45"/>
        <v>0.70910907611445562</v>
      </c>
      <c r="G1015" s="84">
        <f t="shared" ca="1" si="46"/>
        <v>646.37635328011891</v>
      </c>
      <c r="H1015" s="58">
        <f t="shared" ca="1" si="47"/>
        <v>0.70910907611445562</v>
      </c>
    </row>
    <row r="1016" spans="5:8" x14ac:dyDescent="0.25">
      <c r="E1016" s="84">
        <v>1014</v>
      </c>
      <c r="F1016" s="84">
        <f t="shared" ca="1" si="45"/>
        <v>0.717016570401936</v>
      </c>
      <c r="G1016" s="84">
        <f t="shared" ca="1" si="46"/>
        <v>651.91159928135517</v>
      </c>
      <c r="H1016" s="58">
        <f t="shared" ca="1" si="47"/>
        <v>0.717016570401936</v>
      </c>
    </row>
    <row r="1017" spans="5:8" x14ac:dyDescent="0.25">
      <c r="E1017" s="84">
        <v>1015</v>
      </c>
      <c r="F1017" s="84">
        <f t="shared" ca="1" si="45"/>
        <v>0.46545716568876316</v>
      </c>
      <c r="G1017" s="84">
        <f t="shared" ca="1" si="46"/>
        <v>475.82001598213424</v>
      </c>
      <c r="H1017" s="58">
        <f t="shared" ca="1" si="47"/>
        <v>0.46545716568876322</v>
      </c>
    </row>
    <row r="1018" spans="5:8" x14ac:dyDescent="0.25">
      <c r="E1018" s="84">
        <v>1016</v>
      </c>
      <c r="F1018" s="84">
        <f t="shared" ca="1" si="45"/>
        <v>0.50259473237557029</v>
      </c>
      <c r="G1018" s="84">
        <f t="shared" ca="1" si="46"/>
        <v>501.81631266289918</v>
      </c>
      <c r="H1018" s="58">
        <f t="shared" ca="1" si="47"/>
        <v>0.50259473237557029</v>
      </c>
    </row>
    <row r="1019" spans="5:8" x14ac:dyDescent="0.25">
      <c r="E1019" s="84">
        <v>1017</v>
      </c>
      <c r="F1019" s="84">
        <f t="shared" ca="1" si="45"/>
        <v>0.15470171331342464</v>
      </c>
      <c r="G1019" s="84">
        <f t="shared" ca="1" si="46"/>
        <v>258.29119931939726</v>
      </c>
      <c r="H1019" s="58">
        <f t="shared" ca="1" si="47"/>
        <v>0.15470171331342467</v>
      </c>
    </row>
    <row r="1020" spans="5:8" x14ac:dyDescent="0.25">
      <c r="E1020" s="84">
        <v>1018</v>
      </c>
      <c r="F1020" s="84">
        <f t="shared" ca="1" si="45"/>
        <v>0.97893069730977678</v>
      </c>
      <c r="G1020" s="84">
        <f t="shared" ca="1" si="46"/>
        <v>905.93030705963929</v>
      </c>
      <c r="H1020" s="58">
        <f t="shared" ca="1" si="47"/>
        <v>0.97893069730977678</v>
      </c>
    </row>
    <row r="1021" spans="5:8" x14ac:dyDescent="0.25">
      <c r="E1021" s="84">
        <v>1019</v>
      </c>
      <c r="F1021" s="84">
        <f t="shared" ca="1" si="45"/>
        <v>0.51942118780950974</v>
      </c>
      <c r="G1021" s="84">
        <f t="shared" ca="1" si="46"/>
        <v>513.59483146665684</v>
      </c>
      <c r="H1021" s="58">
        <f t="shared" ca="1" si="47"/>
        <v>0.51942118780950974</v>
      </c>
    </row>
    <row r="1022" spans="5:8" x14ac:dyDescent="0.25">
      <c r="E1022" s="84">
        <v>1020</v>
      </c>
      <c r="F1022" s="84">
        <f t="shared" ca="1" si="45"/>
        <v>0.80908537378266387</v>
      </c>
      <c r="G1022" s="84">
        <f t="shared" ca="1" si="46"/>
        <v>716.83195270073077</v>
      </c>
      <c r="H1022" s="58">
        <f t="shared" ca="1" si="47"/>
        <v>0.80908537378266387</v>
      </c>
    </row>
    <row r="1023" spans="5:8" x14ac:dyDescent="0.25">
      <c r="E1023" s="84">
        <v>1021</v>
      </c>
      <c r="F1023" s="84">
        <f t="shared" ca="1" si="45"/>
        <v>0.87784250460843538</v>
      </c>
      <c r="G1023" s="84">
        <f t="shared" ca="1" si="46"/>
        <v>773.49139516464913</v>
      </c>
      <c r="H1023" s="58">
        <f t="shared" ca="1" si="47"/>
        <v>0.87784250460843538</v>
      </c>
    </row>
    <row r="1024" spans="5:8" x14ac:dyDescent="0.25">
      <c r="E1024" s="84">
        <v>1022</v>
      </c>
      <c r="F1024" s="84">
        <f t="shared" ca="1" si="45"/>
        <v>4.5477302031620925E-2</v>
      </c>
      <c r="G1024" s="84">
        <f t="shared" ca="1" si="46"/>
        <v>179.79236983839326</v>
      </c>
      <c r="H1024" s="58">
        <f t="shared" ca="1" si="47"/>
        <v>4.5477302031620925E-2</v>
      </c>
    </row>
    <row r="1025" spans="5:8" x14ac:dyDescent="0.25">
      <c r="E1025" s="84">
        <v>1023</v>
      </c>
      <c r="F1025" s="84">
        <f t="shared" ca="1" si="45"/>
        <v>0.11741056792468973</v>
      </c>
      <c r="G1025" s="84">
        <f t="shared" ca="1" si="46"/>
        <v>232.18739754728281</v>
      </c>
      <c r="H1025" s="58">
        <f t="shared" ca="1" si="47"/>
        <v>0.11741056792468973</v>
      </c>
    </row>
    <row r="1026" spans="5:8" x14ac:dyDescent="0.25">
      <c r="E1026" s="84">
        <v>1024</v>
      </c>
      <c r="F1026" s="84">
        <f t="shared" ca="1" si="45"/>
        <v>0.86567962778102592</v>
      </c>
      <c r="G1026" s="84">
        <f t="shared" ca="1" si="46"/>
        <v>762.48251362906115</v>
      </c>
      <c r="H1026" s="58">
        <f t="shared" ca="1" si="47"/>
        <v>0.86567962778102592</v>
      </c>
    </row>
    <row r="1027" spans="5:8" x14ac:dyDescent="0.25">
      <c r="E1027" s="84">
        <v>1025</v>
      </c>
      <c r="F1027" s="84">
        <f t="shared" ref="F1027:F1090" ca="1" si="48">RAND()</f>
        <v>0.14833289141497119</v>
      </c>
      <c r="G1027" s="84">
        <f t="shared" ca="1" si="46"/>
        <v>253.83302399047983</v>
      </c>
      <c r="H1027" s="58">
        <f t="shared" ca="1" si="47"/>
        <v>0.14833289141497119</v>
      </c>
    </row>
    <row r="1028" spans="5:8" x14ac:dyDescent="0.25">
      <c r="E1028" s="84">
        <v>1026</v>
      </c>
      <c r="F1028" s="84">
        <f t="shared" ca="1" si="48"/>
        <v>0.38908672451629045</v>
      </c>
      <c r="G1028" s="84">
        <f t="shared" ref="G1028:G1091" ca="1" si="49">IF(F1028&lt;(($C$3-$C$2)/($C$5+$C$4-$C$3-$C$2)),$C$2+SQRT(F1028*($C$5+$C$4-$C$3-$C$2)*($C$3-$C$2)),IF(F1028&lt;1-(($C$5-$C$4)/($C$5+$C$4-$C$3-$C$2)),(F1028*($C$5+$C$4-$C$3-$C$2)+$C$2+$C$3)/2,$C$5-SQRT((1-F1028)*($C$5+$C$4-$C$3-$C$2)*($C$5-$C$4))))</f>
        <v>422.3607071614033</v>
      </c>
      <c r="H1028" s="58">
        <f t="shared" ref="H1028:H1091" ca="1" si="50">IF(G1028&lt;$C$3,(1/($C$5+$C$4-$C$3-$C$2))*(1/($C$3-$C$2))*(G1028-$C$2)^2,IF(G1028&lt;$C$4,(1/($C$5+$C$4-$C$3-$C$2))*(2*G1028-$C$2-$C$3),1-(1/($C$5+$C$4-$C$3-$C$2))*(1/($C$5-$C$4))*($C$5-G1028)^2))</f>
        <v>0.38908672451629045</v>
      </c>
    </row>
    <row r="1029" spans="5:8" x14ac:dyDescent="0.25">
      <c r="E1029" s="84">
        <v>1027</v>
      </c>
      <c r="F1029" s="84">
        <f t="shared" ca="1" si="48"/>
        <v>2.67299361095652E-2</v>
      </c>
      <c r="G1029" s="84">
        <f t="shared" ca="1" si="49"/>
        <v>161.17345057571239</v>
      </c>
      <c r="H1029" s="58">
        <f t="shared" ca="1" si="50"/>
        <v>2.6729936109565193E-2</v>
      </c>
    </row>
    <row r="1030" spans="5:8" x14ac:dyDescent="0.25">
      <c r="E1030" s="84">
        <v>1028</v>
      </c>
      <c r="F1030" s="84">
        <f t="shared" ca="1" si="48"/>
        <v>0.27557758077298988</v>
      </c>
      <c r="G1030" s="84">
        <f t="shared" ca="1" si="49"/>
        <v>342.90430654109292</v>
      </c>
      <c r="H1030" s="58">
        <f t="shared" ca="1" si="50"/>
        <v>0.27557758077298988</v>
      </c>
    </row>
    <row r="1031" spans="5:8" x14ac:dyDescent="0.25">
      <c r="E1031" s="84">
        <v>1029</v>
      </c>
      <c r="F1031" s="84">
        <f t="shared" ca="1" si="48"/>
        <v>0.90487431507997718</v>
      </c>
      <c r="G1031" s="84">
        <f t="shared" ca="1" si="49"/>
        <v>800.1180656827396</v>
      </c>
      <c r="H1031" s="58">
        <f t="shared" ca="1" si="50"/>
        <v>0.90487431507997718</v>
      </c>
    </row>
    <row r="1032" spans="5:8" x14ac:dyDescent="0.25">
      <c r="E1032" s="84">
        <v>1030</v>
      </c>
      <c r="F1032" s="84">
        <f t="shared" ca="1" si="48"/>
        <v>1.6664212987307025E-2</v>
      </c>
      <c r="G1032" s="84">
        <f t="shared" ca="1" si="49"/>
        <v>148.30103330388476</v>
      </c>
      <c r="H1032" s="58">
        <f t="shared" ca="1" si="50"/>
        <v>1.6664212987307039E-2</v>
      </c>
    </row>
    <row r="1033" spans="5:8" x14ac:dyDescent="0.25">
      <c r="E1033" s="84">
        <v>1031</v>
      </c>
      <c r="F1033" s="84">
        <f t="shared" ca="1" si="48"/>
        <v>0.58499900708756847</v>
      </c>
      <c r="G1033" s="84">
        <f t="shared" ca="1" si="49"/>
        <v>559.49930496129787</v>
      </c>
      <c r="H1033" s="58">
        <f t="shared" ca="1" si="50"/>
        <v>0.58499900708756836</v>
      </c>
    </row>
    <row r="1034" spans="5:8" x14ac:dyDescent="0.25">
      <c r="E1034" s="84">
        <v>1032</v>
      </c>
      <c r="F1034" s="84">
        <f t="shared" ca="1" si="48"/>
        <v>0.65464502168966088</v>
      </c>
      <c r="G1034" s="84">
        <f t="shared" ca="1" si="49"/>
        <v>608.25151518276266</v>
      </c>
      <c r="H1034" s="58">
        <f t="shared" ca="1" si="50"/>
        <v>0.65464502168966099</v>
      </c>
    </row>
    <row r="1035" spans="5:8" x14ac:dyDescent="0.25">
      <c r="E1035" s="84">
        <v>1033</v>
      </c>
      <c r="F1035" s="84">
        <f t="shared" ca="1" si="48"/>
        <v>0.93383458228190941</v>
      </c>
      <c r="G1035" s="84">
        <f t="shared" ca="1" si="49"/>
        <v>833.29824403564896</v>
      </c>
      <c r="H1035" s="58">
        <f t="shared" ca="1" si="50"/>
        <v>0.93383458228190941</v>
      </c>
    </row>
    <row r="1036" spans="5:8" x14ac:dyDescent="0.25">
      <c r="E1036" s="84">
        <v>1034</v>
      </c>
      <c r="F1036" s="84">
        <f t="shared" ca="1" si="48"/>
        <v>0.94677153844957318</v>
      </c>
      <c r="G1036" s="84">
        <f t="shared" ca="1" si="49"/>
        <v>850.48092479158629</v>
      </c>
      <c r="H1036" s="58">
        <f t="shared" ca="1" si="50"/>
        <v>0.94677153844957318</v>
      </c>
    </row>
    <row r="1037" spans="5:8" x14ac:dyDescent="0.25">
      <c r="E1037" s="84">
        <v>1035</v>
      </c>
      <c r="F1037" s="84">
        <f t="shared" ca="1" si="48"/>
        <v>0.80792596633193881</v>
      </c>
      <c r="G1037" s="84">
        <f t="shared" ca="1" si="49"/>
        <v>715.97342705199981</v>
      </c>
      <c r="H1037" s="58">
        <f t="shared" ca="1" si="50"/>
        <v>0.80792596633193892</v>
      </c>
    </row>
    <row r="1038" spans="5:8" x14ac:dyDescent="0.25">
      <c r="E1038" s="84">
        <v>1036</v>
      </c>
      <c r="F1038" s="84">
        <f t="shared" ca="1" si="48"/>
        <v>0.74746029254705748</v>
      </c>
      <c r="G1038" s="84">
        <f t="shared" ca="1" si="49"/>
        <v>673.22220478294025</v>
      </c>
      <c r="H1038" s="58">
        <f t="shared" ca="1" si="50"/>
        <v>0.74746029254705748</v>
      </c>
    </row>
    <row r="1039" spans="5:8" x14ac:dyDescent="0.25">
      <c r="E1039" s="84">
        <v>1037</v>
      </c>
      <c r="F1039" s="84">
        <f t="shared" ca="1" si="48"/>
        <v>0.69896170799182877</v>
      </c>
      <c r="G1039" s="84">
        <f t="shared" ca="1" si="49"/>
        <v>639.2731955942802</v>
      </c>
      <c r="H1039" s="58">
        <f t="shared" ca="1" si="50"/>
        <v>0.69896170799182888</v>
      </c>
    </row>
    <row r="1040" spans="5:8" x14ac:dyDescent="0.25">
      <c r="E1040" s="84">
        <v>1038</v>
      </c>
      <c r="F1040" s="84">
        <f t="shared" ca="1" si="48"/>
        <v>0.70633573511834491</v>
      </c>
      <c r="G1040" s="84">
        <f t="shared" ca="1" si="49"/>
        <v>644.4350145828414</v>
      </c>
      <c r="H1040" s="58">
        <f t="shared" ca="1" si="50"/>
        <v>0.70633573511834491</v>
      </c>
    </row>
    <row r="1041" spans="5:8" x14ac:dyDescent="0.25">
      <c r="E1041" s="84">
        <v>1039</v>
      </c>
      <c r="F1041" s="84">
        <f t="shared" ca="1" si="48"/>
        <v>0.38022387495746102</v>
      </c>
      <c r="G1041" s="84">
        <f t="shared" ca="1" si="49"/>
        <v>416.15671247022271</v>
      </c>
      <c r="H1041" s="58">
        <f t="shared" ca="1" si="50"/>
        <v>0.38022387495746102</v>
      </c>
    </row>
    <row r="1042" spans="5:8" x14ac:dyDescent="0.25">
      <c r="E1042" s="84">
        <v>1040</v>
      </c>
      <c r="F1042" s="84">
        <f t="shared" ca="1" si="48"/>
        <v>0.73127890227854819</v>
      </c>
      <c r="G1042" s="84">
        <f t="shared" ca="1" si="49"/>
        <v>661.89523159498367</v>
      </c>
      <c r="H1042" s="58">
        <f t="shared" ca="1" si="50"/>
        <v>0.73127890227854808</v>
      </c>
    </row>
    <row r="1043" spans="5:8" x14ac:dyDescent="0.25">
      <c r="E1043" s="84">
        <v>1041</v>
      </c>
      <c r="F1043" s="84">
        <f t="shared" ca="1" si="48"/>
        <v>0.87693938482890277</v>
      </c>
      <c r="G1043" s="84">
        <f t="shared" ca="1" si="49"/>
        <v>772.65563923452851</v>
      </c>
      <c r="H1043" s="58">
        <f t="shared" ca="1" si="50"/>
        <v>0.87693938482890266</v>
      </c>
    </row>
    <row r="1044" spans="5:8" x14ac:dyDescent="0.25">
      <c r="E1044" s="84">
        <v>1042</v>
      </c>
      <c r="F1044" s="84">
        <f t="shared" ca="1" si="48"/>
        <v>7.7833357314778251E-2</v>
      </c>
      <c r="G1044" s="84">
        <f t="shared" ca="1" si="49"/>
        <v>204.48335012034477</v>
      </c>
      <c r="H1044" s="58">
        <f t="shared" ca="1" si="50"/>
        <v>7.7833357314778237E-2</v>
      </c>
    </row>
    <row r="1045" spans="5:8" x14ac:dyDescent="0.25">
      <c r="E1045" s="84">
        <v>1043</v>
      </c>
      <c r="F1045" s="84">
        <f t="shared" ca="1" si="48"/>
        <v>0.33841775959516307</v>
      </c>
      <c r="G1045" s="84">
        <f t="shared" ca="1" si="49"/>
        <v>386.89243171661417</v>
      </c>
      <c r="H1045" s="58">
        <f t="shared" ca="1" si="50"/>
        <v>0.33841775959516313</v>
      </c>
    </row>
    <row r="1046" spans="5:8" x14ac:dyDescent="0.25">
      <c r="E1046" s="84">
        <v>1044</v>
      </c>
      <c r="F1046" s="84">
        <f t="shared" ca="1" si="48"/>
        <v>0.83578013665556894</v>
      </c>
      <c r="G1046" s="84">
        <f t="shared" ca="1" si="49"/>
        <v>737.37413949753341</v>
      </c>
      <c r="H1046" s="58">
        <f t="shared" ca="1" si="50"/>
        <v>0.83578013665556894</v>
      </c>
    </row>
    <row r="1047" spans="5:8" x14ac:dyDescent="0.25">
      <c r="E1047" s="84">
        <v>1045</v>
      </c>
      <c r="F1047" s="84">
        <f t="shared" ca="1" si="48"/>
        <v>0.44933583530990251</v>
      </c>
      <c r="G1047" s="84">
        <f t="shared" ca="1" si="49"/>
        <v>464.53508471693175</v>
      </c>
      <c r="H1047" s="58">
        <f t="shared" ca="1" si="50"/>
        <v>0.44933583530990251</v>
      </c>
    </row>
    <row r="1048" spans="5:8" x14ac:dyDescent="0.25">
      <c r="E1048" s="84">
        <v>1046</v>
      </c>
      <c r="F1048" s="84">
        <f t="shared" ca="1" si="48"/>
        <v>0.12123570087501789</v>
      </c>
      <c r="G1048" s="84">
        <f t="shared" ca="1" si="49"/>
        <v>234.86499061251254</v>
      </c>
      <c r="H1048" s="58">
        <f t="shared" ca="1" si="50"/>
        <v>0.12123570087501792</v>
      </c>
    </row>
    <row r="1049" spans="5:8" x14ac:dyDescent="0.25">
      <c r="E1049" s="84">
        <v>1047</v>
      </c>
      <c r="F1049" s="84">
        <f t="shared" ca="1" si="48"/>
        <v>6.0679464066303646E-2</v>
      </c>
      <c r="G1049" s="84">
        <f t="shared" ca="1" si="49"/>
        <v>192.16900221485804</v>
      </c>
      <c r="H1049" s="58">
        <f t="shared" ca="1" si="50"/>
        <v>6.0679464066303611E-2</v>
      </c>
    </row>
    <row r="1050" spans="5:8" x14ac:dyDescent="0.25">
      <c r="E1050" s="84">
        <v>1048</v>
      </c>
      <c r="F1050" s="84">
        <f t="shared" ca="1" si="48"/>
        <v>0.77999025163868196</v>
      </c>
      <c r="G1050" s="84">
        <f t="shared" ca="1" si="49"/>
        <v>695.99317614707741</v>
      </c>
      <c r="H1050" s="58">
        <f t="shared" ca="1" si="50"/>
        <v>0.77999025163868196</v>
      </c>
    </row>
    <row r="1051" spans="5:8" x14ac:dyDescent="0.25">
      <c r="E1051" s="84">
        <v>1049</v>
      </c>
      <c r="F1051" s="84">
        <f t="shared" ca="1" si="48"/>
        <v>0.13121289532697566</v>
      </c>
      <c r="G1051" s="84">
        <f t="shared" ca="1" si="49"/>
        <v>241.84902672888296</v>
      </c>
      <c r="H1051" s="58">
        <f t="shared" ca="1" si="50"/>
        <v>0.13121289532697566</v>
      </c>
    </row>
    <row r="1052" spans="5:8" x14ac:dyDescent="0.25">
      <c r="E1052" s="84">
        <v>1050</v>
      </c>
      <c r="F1052" s="84">
        <f t="shared" ca="1" si="48"/>
        <v>0.8318579869286219</v>
      </c>
      <c r="G1052" s="84">
        <f t="shared" ca="1" si="49"/>
        <v>734.25642907122142</v>
      </c>
      <c r="H1052" s="58">
        <f t="shared" ca="1" si="50"/>
        <v>0.83185798692862201</v>
      </c>
    </row>
    <row r="1053" spans="5:8" x14ac:dyDescent="0.25">
      <c r="E1053" s="84">
        <v>1051</v>
      </c>
      <c r="F1053" s="84">
        <f t="shared" ca="1" si="48"/>
        <v>0.56914228292742264</v>
      </c>
      <c r="G1053" s="84">
        <f t="shared" ca="1" si="49"/>
        <v>548.3995980491959</v>
      </c>
      <c r="H1053" s="58">
        <f t="shared" ca="1" si="50"/>
        <v>0.56914228292742275</v>
      </c>
    </row>
    <row r="1054" spans="5:8" x14ac:dyDescent="0.25">
      <c r="E1054" s="84">
        <v>1052</v>
      </c>
      <c r="F1054" s="84">
        <f t="shared" ca="1" si="48"/>
        <v>0.65355383409631895</v>
      </c>
      <c r="G1054" s="84">
        <f t="shared" ca="1" si="49"/>
        <v>607.48768386742324</v>
      </c>
      <c r="H1054" s="58">
        <f t="shared" ca="1" si="50"/>
        <v>0.65355383409631895</v>
      </c>
    </row>
    <row r="1055" spans="5:8" x14ac:dyDescent="0.25">
      <c r="E1055" s="84">
        <v>1053</v>
      </c>
      <c r="F1055" s="84">
        <f t="shared" ca="1" si="48"/>
        <v>0.73395026036164956</v>
      </c>
      <c r="G1055" s="84">
        <f t="shared" ca="1" si="49"/>
        <v>663.76518225315465</v>
      </c>
      <c r="H1055" s="58">
        <f t="shared" ca="1" si="50"/>
        <v>0.73395026036164945</v>
      </c>
    </row>
    <row r="1056" spans="5:8" x14ac:dyDescent="0.25">
      <c r="E1056" s="84">
        <v>1054</v>
      </c>
      <c r="F1056" s="84">
        <f t="shared" ca="1" si="48"/>
        <v>0.74531792332442437</v>
      </c>
      <c r="G1056" s="84">
        <f t="shared" ca="1" si="49"/>
        <v>671.72254632709701</v>
      </c>
      <c r="H1056" s="58">
        <f t="shared" ca="1" si="50"/>
        <v>0.74531792332442426</v>
      </c>
    </row>
    <row r="1057" spans="5:8" x14ac:dyDescent="0.25">
      <c r="E1057" s="84">
        <v>1055</v>
      </c>
      <c r="F1057" s="84">
        <f t="shared" ca="1" si="48"/>
        <v>0.17255570239828355</v>
      </c>
      <c r="G1057" s="84">
        <f t="shared" ca="1" si="49"/>
        <v>270.78899167879848</v>
      </c>
      <c r="H1057" s="58">
        <f t="shared" ca="1" si="50"/>
        <v>0.17255570239828355</v>
      </c>
    </row>
    <row r="1058" spans="5:8" x14ac:dyDescent="0.25">
      <c r="E1058" s="84">
        <v>1056</v>
      </c>
      <c r="F1058" s="84">
        <f t="shared" ca="1" si="48"/>
        <v>3.808201435627212E-3</v>
      </c>
      <c r="G1058" s="84">
        <f t="shared" ca="1" si="49"/>
        <v>123.09000218682991</v>
      </c>
      <c r="H1058" s="58">
        <f t="shared" ca="1" si="50"/>
        <v>3.8082014356272133E-3</v>
      </c>
    </row>
    <row r="1059" spans="5:8" x14ac:dyDescent="0.25">
      <c r="E1059" s="84">
        <v>1057</v>
      </c>
      <c r="F1059" s="84">
        <f t="shared" ca="1" si="48"/>
        <v>0.62186423111324296</v>
      </c>
      <c r="G1059" s="84">
        <f t="shared" ca="1" si="49"/>
        <v>585.30496177927012</v>
      </c>
      <c r="H1059" s="58">
        <f t="shared" ca="1" si="50"/>
        <v>0.62186423111324307</v>
      </c>
    </row>
    <row r="1060" spans="5:8" x14ac:dyDescent="0.25">
      <c r="E1060" s="84">
        <v>1058</v>
      </c>
      <c r="F1060" s="84">
        <f t="shared" ca="1" si="48"/>
        <v>0.33259874236214182</v>
      </c>
      <c r="G1060" s="84">
        <f t="shared" ca="1" si="49"/>
        <v>382.81911965349929</v>
      </c>
      <c r="H1060" s="58">
        <f t="shared" ca="1" si="50"/>
        <v>0.33259874236214182</v>
      </c>
    </row>
    <row r="1061" spans="5:8" x14ac:dyDescent="0.25">
      <c r="E1061" s="84">
        <v>1059</v>
      </c>
      <c r="F1061" s="84">
        <f t="shared" ca="1" si="48"/>
        <v>0.82027961909524549</v>
      </c>
      <c r="G1061" s="84">
        <f t="shared" ca="1" si="49"/>
        <v>725.25910391789705</v>
      </c>
      <c r="H1061" s="58">
        <f t="shared" ca="1" si="50"/>
        <v>0.82027961909524549</v>
      </c>
    </row>
    <row r="1062" spans="5:8" x14ac:dyDescent="0.25">
      <c r="E1062" s="84">
        <v>1060</v>
      </c>
      <c r="F1062" s="84">
        <f t="shared" ca="1" si="48"/>
        <v>0.40031462624084668</v>
      </c>
      <c r="G1062" s="84">
        <f t="shared" ca="1" si="49"/>
        <v>430.22023836859267</v>
      </c>
      <c r="H1062" s="58">
        <f t="shared" ca="1" si="50"/>
        <v>0.40031462624084668</v>
      </c>
    </row>
    <row r="1063" spans="5:8" x14ac:dyDescent="0.25">
      <c r="E1063" s="84">
        <v>1061</v>
      </c>
      <c r="F1063" s="84">
        <f t="shared" ca="1" si="48"/>
        <v>0.14563980213089467</v>
      </c>
      <c r="G1063" s="84">
        <f t="shared" ca="1" si="49"/>
        <v>251.94786149162627</v>
      </c>
      <c r="H1063" s="58">
        <f t="shared" ca="1" si="50"/>
        <v>0.14563980213089467</v>
      </c>
    </row>
    <row r="1064" spans="5:8" x14ac:dyDescent="0.25">
      <c r="E1064" s="84">
        <v>1062</v>
      </c>
      <c r="F1064" s="84">
        <f t="shared" ca="1" si="48"/>
        <v>0.87525716131231845</v>
      </c>
      <c r="G1064" s="84">
        <f t="shared" ca="1" si="49"/>
        <v>771.10702883481497</v>
      </c>
      <c r="H1064" s="58">
        <f t="shared" ca="1" si="50"/>
        <v>0.87525716131231845</v>
      </c>
    </row>
    <row r="1065" spans="5:8" x14ac:dyDescent="0.25">
      <c r="E1065" s="84">
        <v>1063</v>
      </c>
      <c r="F1065" s="84">
        <f t="shared" ca="1" si="48"/>
        <v>0.15148524664487617</v>
      </c>
      <c r="G1065" s="84">
        <f t="shared" ca="1" si="49"/>
        <v>256.0396726514133</v>
      </c>
      <c r="H1065" s="58">
        <f t="shared" ca="1" si="50"/>
        <v>0.15148524664487614</v>
      </c>
    </row>
    <row r="1066" spans="5:8" x14ac:dyDescent="0.25">
      <c r="E1066" s="84">
        <v>1064</v>
      </c>
      <c r="F1066" s="84">
        <f t="shared" ca="1" si="48"/>
        <v>6.4585145109780195E-2</v>
      </c>
      <c r="G1066" s="84">
        <f t="shared" ca="1" si="49"/>
        <v>195.08901259014749</v>
      </c>
      <c r="H1066" s="58">
        <f t="shared" ca="1" si="50"/>
        <v>6.4585145109780209E-2</v>
      </c>
    </row>
    <row r="1067" spans="5:8" x14ac:dyDescent="0.25">
      <c r="E1067" s="84">
        <v>1065</v>
      </c>
      <c r="F1067" s="84">
        <f t="shared" ca="1" si="48"/>
        <v>0.94801233308196198</v>
      </c>
      <c r="G1067" s="84">
        <f t="shared" ca="1" si="49"/>
        <v>852.23390068904177</v>
      </c>
      <c r="H1067" s="58">
        <f t="shared" ca="1" si="50"/>
        <v>0.94801233308196198</v>
      </c>
    </row>
    <row r="1068" spans="5:8" x14ac:dyDescent="0.25">
      <c r="E1068" s="84">
        <v>1066</v>
      </c>
      <c r="F1068" s="84">
        <f t="shared" ca="1" si="48"/>
        <v>0.36052675562872938</v>
      </c>
      <c r="G1068" s="84">
        <f t="shared" ca="1" si="49"/>
        <v>402.3687289401106</v>
      </c>
      <c r="H1068" s="58">
        <f t="shared" ca="1" si="50"/>
        <v>0.36052675562872943</v>
      </c>
    </row>
    <row r="1069" spans="5:8" x14ac:dyDescent="0.25">
      <c r="E1069" s="84">
        <v>1067</v>
      </c>
      <c r="F1069" s="84">
        <f t="shared" ca="1" si="48"/>
        <v>0.7436274398613516</v>
      </c>
      <c r="G1069" s="84">
        <f t="shared" ca="1" si="49"/>
        <v>670.53920790294615</v>
      </c>
      <c r="H1069" s="58">
        <f t="shared" ca="1" si="50"/>
        <v>0.7436274398613516</v>
      </c>
    </row>
    <row r="1070" spans="5:8" x14ac:dyDescent="0.25">
      <c r="E1070" s="84">
        <v>1068</v>
      </c>
      <c r="F1070" s="84">
        <f t="shared" ca="1" si="48"/>
        <v>0.979831810611691</v>
      </c>
      <c r="G1070" s="84">
        <f t="shared" ca="1" si="49"/>
        <v>907.96392260048356</v>
      </c>
      <c r="H1070" s="58">
        <f t="shared" ca="1" si="50"/>
        <v>0.979831810611691</v>
      </c>
    </row>
    <row r="1071" spans="5:8" x14ac:dyDescent="0.25">
      <c r="E1071" s="84">
        <v>1069</v>
      </c>
      <c r="F1071" s="84">
        <f t="shared" ca="1" si="48"/>
        <v>0.77316901204929633</v>
      </c>
      <c r="G1071" s="84">
        <f t="shared" ca="1" si="49"/>
        <v>691.21830843450743</v>
      </c>
      <c r="H1071" s="58">
        <f t="shared" ca="1" si="50"/>
        <v>0.77316901204929633</v>
      </c>
    </row>
    <row r="1072" spans="5:8" x14ac:dyDescent="0.25">
      <c r="E1072" s="84">
        <v>1070</v>
      </c>
      <c r="F1072" s="84">
        <f t="shared" ca="1" si="48"/>
        <v>0.68007794212721528</v>
      </c>
      <c r="G1072" s="84">
        <f t="shared" ca="1" si="49"/>
        <v>626.05455948905069</v>
      </c>
      <c r="H1072" s="58">
        <f t="shared" ca="1" si="50"/>
        <v>0.68007794212721528</v>
      </c>
    </row>
    <row r="1073" spans="5:8" x14ac:dyDescent="0.25">
      <c r="E1073" s="84">
        <v>1071</v>
      </c>
      <c r="F1073" s="84">
        <f t="shared" ca="1" si="48"/>
        <v>0.62894461648989586</v>
      </c>
      <c r="G1073" s="84">
        <f t="shared" ca="1" si="49"/>
        <v>590.26123154292713</v>
      </c>
      <c r="H1073" s="58">
        <f t="shared" ca="1" si="50"/>
        <v>0.62894461648989586</v>
      </c>
    </row>
    <row r="1074" spans="5:8" x14ac:dyDescent="0.25">
      <c r="E1074" s="84">
        <v>1072</v>
      </c>
      <c r="F1074" s="84">
        <f t="shared" ca="1" si="48"/>
        <v>4.0553760529924543E-2</v>
      </c>
      <c r="G1074" s="84">
        <f t="shared" ca="1" si="49"/>
        <v>175.34936279882822</v>
      </c>
      <c r="H1074" s="58">
        <f t="shared" ca="1" si="50"/>
        <v>4.0553760529924564E-2</v>
      </c>
    </row>
    <row r="1075" spans="5:8" x14ac:dyDescent="0.25">
      <c r="E1075" s="84">
        <v>1073</v>
      </c>
      <c r="F1075" s="84">
        <f t="shared" ca="1" si="48"/>
        <v>0.64586021549790606</v>
      </c>
      <c r="G1075" s="84">
        <f t="shared" ca="1" si="49"/>
        <v>602.10215084853417</v>
      </c>
      <c r="H1075" s="58">
        <f t="shared" ca="1" si="50"/>
        <v>0.64586021549790595</v>
      </c>
    </row>
    <row r="1076" spans="5:8" x14ac:dyDescent="0.25">
      <c r="E1076" s="84">
        <v>1074</v>
      </c>
      <c r="F1076" s="84">
        <f t="shared" ca="1" si="48"/>
        <v>0.92617972218988398</v>
      </c>
      <c r="G1076" s="84">
        <f t="shared" ca="1" si="49"/>
        <v>823.91900534058561</v>
      </c>
      <c r="H1076" s="58">
        <f t="shared" ca="1" si="50"/>
        <v>0.92617972218988398</v>
      </c>
    </row>
    <row r="1077" spans="5:8" x14ac:dyDescent="0.25">
      <c r="E1077" s="84">
        <v>1075</v>
      </c>
      <c r="F1077" s="84">
        <f t="shared" ca="1" si="48"/>
        <v>0.93087721186019523</v>
      </c>
      <c r="G1077" s="84">
        <f t="shared" ca="1" si="49"/>
        <v>829.61346585273236</v>
      </c>
      <c r="H1077" s="58">
        <f t="shared" ca="1" si="50"/>
        <v>0.93087721186019523</v>
      </c>
    </row>
    <row r="1078" spans="5:8" x14ac:dyDescent="0.25">
      <c r="E1078" s="84">
        <v>1076</v>
      </c>
      <c r="F1078" s="84">
        <f t="shared" ca="1" si="48"/>
        <v>0.76194509481815875</v>
      </c>
      <c r="G1078" s="84">
        <f t="shared" ca="1" si="49"/>
        <v>683.36156637271108</v>
      </c>
      <c r="H1078" s="58">
        <f t="shared" ca="1" si="50"/>
        <v>0.76194509481815864</v>
      </c>
    </row>
    <row r="1079" spans="5:8" x14ac:dyDescent="0.25">
      <c r="E1079" s="84">
        <v>1077</v>
      </c>
      <c r="F1079" s="84">
        <f t="shared" ca="1" si="48"/>
        <v>0.97373099127417739</v>
      </c>
      <c r="G1079" s="84">
        <f t="shared" ca="1" si="49"/>
        <v>894.96198942837168</v>
      </c>
      <c r="H1079" s="58">
        <f t="shared" ca="1" si="50"/>
        <v>0.97373099127417739</v>
      </c>
    </row>
    <row r="1080" spans="5:8" x14ac:dyDescent="0.25">
      <c r="E1080" s="84">
        <v>1078</v>
      </c>
      <c r="F1080" s="84">
        <f t="shared" ca="1" si="48"/>
        <v>5.8786005429142252E-3</v>
      </c>
      <c r="G1080" s="84">
        <f t="shared" ca="1" si="49"/>
        <v>128.6880476158276</v>
      </c>
      <c r="H1080" s="58">
        <f t="shared" ca="1" si="50"/>
        <v>5.878600542914226E-3</v>
      </c>
    </row>
    <row r="1081" spans="5:8" x14ac:dyDescent="0.25">
      <c r="E1081" s="84">
        <v>1079</v>
      </c>
      <c r="F1081" s="84">
        <f t="shared" ca="1" si="48"/>
        <v>3.5463081100791216E-2</v>
      </c>
      <c r="G1081" s="84">
        <f t="shared" ca="1" si="49"/>
        <v>170.46155940731634</v>
      </c>
      <c r="H1081" s="58">
        <f t="shared" ca="1" si="50"/>
        <v>3.5463081100791216E-2</v>
      </c>
    </row>
    <row r="1082" spans="5:8" x14ac:dyDescent="0.25">
      <c r="E1082" s="84">
        <v>1080</v>
      </c>
      <c r="F1082" s="84">
        <f t="shared" ca="1" si="48"/>
        <v>0.86310078790622502</v>
      </c>
      <c r="G1082" s="84">
        <f t="shared" ca="1" si="49"/>
        <v>760.21328418908297</v>
      </c>
      <c r="H1082" s="58">
        <f t="shared" ca="1" si="50"/>
        <v>0.86310078790622502</v>
      </c>
    </row>
    <row r="1083" spans="5:8" x14ac:dyDescent="0.25">
      <c r="E1083" s="84">
        <v>1081</v>
      </c>
      <c r="F1083" s="84">
        <f t="shared" ca="1" si="48"/>
        <v>0.39614465585508052</v>
      </c>
      <c r="G1083" s="84">
        <f t="shared" ca="1" si="49"/>
        <v>427.30125909855639</v>
      </c>
      <c r="H1083" s="58">
        <f t="shared" ca="1" si="50"/>
        <v>0.39614465585508057</v>
      </c>
    </row>
    <row r="1084" spans="5:8" x14ac:dyDescent="0.25">
      <c r="E1084" s="84">
        <v>1082</v>
      </c>
      <c r="F1084" s="84">
        <f t="shared" ca="1" si="48"/>
        <v>0.44632562531301312</v>
      </c>
      <c r="G1084" s="84">
        <f t="shared" ca="1" si="49"/>
        <v>462.4279377191092</v>
      </c>
      <c r="H1084" s="58">
        <f t="shared" ca="1" si="50"/>
        <v>0.44632562531301312</v>
      </c>
    </row>
    <row r="1085" spans="5:8" x14ac:dyDescent="0.25">
      <c r="E1085" s="84">
        <v>1083</v>
      </c>
      <c r="F1085" s="84">
        <f t="shared" ca="1" si="48"/>
        <v>8.9976501889162508E-2</v>
      </c>
      <c r="G1085" s="84">
        <f t="shared" ca="1" si="49"/>
        <v>212.98355132241375</v>
      </c>
      <c r="H1085" s="58">
        <f t="shared" ca="1" si="50"/>
        <v>8.9976501889162494E-2</v>
      </c>
    </row>
    <row r="1086" spans="5:8" x14ac:dyDescent="0.25">
      <c r="E1086" s="84">
        <v>1084</v>
      </c>
      <c r="F1086" s="84">
        <f t="shared" ca="1" si="48"/>
        <v>0.65686034395382875</v>
      </c>
      <c r="G1086" s="84">
        <f t="shared" ca="1" si="49"/>
        <v>609.80224076768013</v>
      </c>
      <c r="H1086" s="58">
        <f t="shared" ca="1" si="50"/>
        <v>0.65686034395382875</v>
      </c>
    </row>
    <row r="1087" spans="5:8" x14ac:dyDescent="0.25">
      <c r="E1087" s="84">
        <v>1085</v>
      </c>
      <c r="F1087" s="84">
        <f t="shared" ca="1" si="48"/>
        <v>0.78657795433458833</v>
      </c>
      <c r="G1087" s="84">
        <f t="shared" ca="1" si="49"/>
        <v>700.60517843577713</v>
      </c>
      <c r="H1087" s="58">
        <f t="shared" ca="1" si="50"/>
        <v>0.78657795433458844</v>
      </c>
    </row>
    <row r="1088" spans="5:8" x14ac:dyDescent="0.25">
      <c r="E1088" s="84">
        <v>1086</v>
      </c>
      <c r="F1088" s="84">
        <f t="shared" ca="1" si="48"/>
        <v>0.23070320135351152</v>
      </c>
      <c r="G1088" s="84">
        <f t="shared" ca="1" si="49"/>
        <v>311.49224094745807</v>
      </c>
      <c r="H1088" s="58">
        <f t="shared" ca="1" si="50"/>
        <v>0.23070320135351152</v>
      </c>
    </row>
    <row r="1089" spans="5:8" x14ac:dyDescent="0.25">
      <c r="E1089" s="84">
        <v>1087</v>
      </c>
      <c r="F1089" s="84">
        <f t="shared" ca="1" si="48"/>
        <v>9.4537517135058091E-2</v>
      </c>
      <c r="G1089" s="84">
        <f t="shared" ca="1" si="49"/>
        <v>216.17626199454065</v>
      </c>
      <c r="H1089" s="58">
        <f t="shared" ca="1" si="50"/>
        <v>9.4537517135058077E-2</v>
      </c>
    </row>
    <row r="1090" spans="5:8" x14ac:dyDescent="0.25">
      <c r="E1090" s="84">
        <v>1088</v>
      </c>
      <c r="F1090" s="84">
        <f t="shared" ca="1" si="48"/>
        <v>0.70838460359170252</v>
      </c>
      <c r="G1090" s="84">
        <f t="shared" ca="1" si="49"/>
        <v>645.86922251419173</v>
      </c>
      <c r="H1090" s="58">
        <f t="shared" ca="1" si="50"/>
        <v>0.70838460359170252</v>
      </c>
    </row>
    <row r="1091" spans="5:8" x14ac:dyDescent="0.25">
      <c r="E1091" s="84">
        <v>1089</v>
      </c>
      <c r="F1091" s="84">
        <f t="shared" ref="F1091:F1154" ca="1" si="51">RAND()</f>
        <v>0.51477155408616904</v>
      </c>
      <c r="G1091" s="84">
        <f t="shared" ca="1" si="49"/>
        <v>510.34008786031831</v>
      </c>
      <c r="H1091" s="58">
        <f t="shared" ca="1" si="50"/>
        <v>0.51477155408616904</v>
      </c>
    </row>
    <row r="1092" spans="5:8" x14ac:dyDescent="0.25">
      <c r="E1092" s="84">
        <v>1090</v>
      </c>
      <c r="F1092" s="84">
        <f t="shared" ca="1" si="51"/>
        <v>0.13909866645757196</v>
      </c>
      <c r="G1092" s="84">
        <f t="shared" ref="G1092:G1155" ca="1" si="52">IF(F1092&lt;(($C$3-$C$2)/($C$5+$C$4-$C$3-$C$2)),$C$2+SQRT(F1092*($C$5+$C$4-$C$3-$C$2)*($C$3-$C$2)),IF(F1092&lt;1-(($C$5-$C$4)/($C$5+$C$4-$C$3-$C$2)),(F1092*($C$5+$C$4-$C$3-$C$2)+$C$2+$C$3)/2,$C$5-SQRT((1-F1092)*($C$5+$C$4-$C$3-$C$2)*($C$5-$C$4))))</f>
        <v>247.36906652030038</v>
      </c>
      <c r="H1092" s="58">
        <f t="shared" ref="H1092:H1155" ca="1" si="53">IF(G1092&lt;$C$3,(1/($C$5+$C$4-$C$3-$C$2))*(1/($C$3-$C$2))*(G1092-$C$2)^2,IF(G1092&lt;$C$4,(1/($C$5+$C$4-$C$3-$C$2))*(2*G1092-$C$2-$C$3),1-(1/($C$5+$C$4-$C$3-$C$2))*(1/($C$5-$C$4))*($C$5-G1092)^2))</f>
        <v>0.13909866645757196</v>
      </c>
    </row>
    <row r="1093" spans="5:8" x14ac:dyDescent="0.25">
      <c r="E1093" s="84">
        <v>1091</v>
      </c>
      <c r="F1093" s="84">
        <f t="shared" ca="1" si="51"/>
        <v>0.79054738699182947</v>
      </c>
      <c r="G1093" s="84">
        <f t="shared" ca="1" si="52"/>
        <v>703.40246551356563</v>
      </c>
      <c r="H1093" s="58">
        <f t="shared" ca="1" si="53"/>
        <v>0.79054738699182947</v>
      </c>
    </row>
    <row r="1094" spans="5:8" x14ac:dyDescent="0.25">
      <c r="E1094" s="84">
        <v>1092</v>
      </c>
      <c r="F1094" s="84">
        <f t="shared" ca="1" si="51"/>
        <v>0.83168049976406722</v>
      </c>
      <c r="G1094" s="84">
        <f t="shared" ca="1" si="52"/>
        <v>734.1162094089002</v>
      </c>
      <c r="H1094" s="58">
        <f t="shared" ca="1" si="53"/>
        <v>0.8316804997640671</v>
      </c>
    </row>
    <row r="1095" spans="5:8" x14ac:dyDescent="0.25">
      <c r="E1095" s="84">
        <v>1093</v>
      </c>
      <c r="F1095" s="84">
        <f t="shared" ca="1" si="51"/>
        <v>4.9759968405541977E-2</v>
      </c>
      <c r="G1095" s="84">
        <f t="shared" ca="1" si="52"/>
        <v>183.46493621141678</v>
      </c>
      <c r="H1095" s="58">
        <f t="shared" ca="1" si="53"/>
        <v>4.9759968405541949E-2</v>
      </c>
    </row>
    <row r="1096" spans="5:8" x14ac:dyDescent="0.25">
      <c r="E1096" s="84">
        <v>1094</v>
      </c>
      <c r="F1096" s="84">
        <f t="shared" ca="1" si="51"/>
        <v>0.838256984976816</v>
      </c>
      <c r="G1096" s="84">
        <f t="shared" ca="1" si="52"/>
        <v>739.36219324561284</v>
      </c>
      <c r="H1096" s="58">
        <f t="shared" ca="1" si="53"/>
        <v>0.838256984976816</v>
      </c>
    </row>
    <row r="1097" spans="5:8" x14ac:dyDescent="0.25">
      <c r="E1097" s="84">
        <v>1095</v>
      </c>
      <c r="F1097" s="84">
        <f t="shared" ca="1" si="51"/>
        <v>0.65638527183938311</v>
      </c>
      <c r="G1097" s="84">
        <f t="shared" ca="1" si="52"/>
        <v>609.46969028756826</v>
      </c>
      <c r="H1097" s="58">
        <f t="shared" ca="1" si="53"/>
        <v>0.65638527183938322</v>
      </c>
    </row>
    <row r="1098" spans="5:8" x14ac:dyDescent="0.25">
      <c r="E1098" s="84">
        <v>1096</v>
      </c>
      <c r="F1098" s="84">
        <f t="shared" ca="1" si="51"/>
        <v>0.74447688251701372</v>
      </c>
      <c r="G1098" s="84">
        <f t="shared" ca="1" si="52"/>
        <v>671.13381776190965</v>
      </c>
      <c r="H1098" s="58">
        <f t="shared" ca="1" si="53"/>
        <v>0.74447688251701383</v>
      </c>
    </row>
    <row r="1099" spans="5:8" x14ac:dyDescent="0.25">
      <c r="E1099" s="84">
        <v>1097</v>
      </c>
      <c r="F1099" s="84">
        <f t="shared" ca="1" si="51"/>
        <v>0.18280277335209194</v>
      </c>
      <c r="G1099" s="84">
        <f t="shared" ca="1" si="52"/>
        <v>277.96194134646436</v>
      </c>
      <c r="H1099" s="58">
        <f t="shared" ca="1" si="53"/>
        <v>0.18280277335209194</v>
      </c>
    </row>
    <row r="1100" spans="5:8" x14ac:dyDescent="0.25">
      <c r="E1100" s="84">
        <v>1098</v>
      </c>
      <c r="F1100" s="84">
        <f t="shared" ca="1" si="51"/>
        <v>0.87004308302356614</v>
      </c>
      <c r="G1100" s="84">
        <f t="shared" ca="1" si="52"/>
        <v>766.37229374472247</v>
      </c>
      <c r="H1100" s="58">
        <f t="shared" ca="1" si="53"/>
        <v>0.87004308302356614</v>
      </c>
    </row>
    <row r="1101" spans="5:8" x14ac:dyDescent="0.25">
      <c r="E1101" s="84">
        <v>1099</v>
      </c>
      <c r="F1101" s="84">
        <f t="shared" ca="1" si="51"/>
        <v>5.387343924766741E-2</v>
      </c>
      <c r="G1101" s="84">
        <f t="shared" ca="1" si="52"/>
        <v>186.84630962034851</v>
      </c>
      <c r="H1101" s="58">
        <f t="shared" ca="1" si="53"/>
        <v>5.387343924766741E-2</v>
      </c>
    </row>
    <row r="1102" spans="5:8" x14ac:dyDescent="0.25">
      <c r="E1102" s="84">
        <v>1100</v>
      </c>
      <c r="F1102" s="84">
        <f t="shared" ca="1" si="51"/>
        <v>0.8063198344927679</v>
      </c>
      <c r="G1102" s="84">
        <f t="shared" ca="1" si="52"/>
        <v>714.78837766837501</v>
      </c>
      <c r="H1102" s="58">
        <f t="shared" ca="1" si="53"/>
        <v>0.8063198344927679</v>
      </c>
    </row>
    <row r="1103" spans="5:8" x14ac:dyDescent="0.25">
      <c r="E1103" s="84">
        <v>1101</v>
      </c>
      <c r="F1103" s="84">
        <f t="shared" ca="1" si="51"/>
        <v>0.70767711291873925</v>
      </c>
      <c r="G1103" s="84">
        <f t="shared" ca="1" si="52"/>
        <v>645.37397904311752</v>
      </c>
      <c r="H1103" s="58">
        <f t="shared" ca="1" si="53"/>
        <v>0.70767711291873936</v>
      </c>
    </row>
    <row r="1104" spans="5:8" x14ac:dyDescent="0.25">
      <c r="E1104" s="84">
        <v>1102</v>
      </c>
      <c r="F1104" s="84">
        <f t="shared" ca="1" si="51"/>
        <v>0.41208105374954018</v>
      </c>
      <c r="G1104" s="84">
        <f t="shared" ca="1" si="52"/>
        <v>438.45673762467811</v>
      </c>
      <c r="H1104" s="58">
        <f t="shared" ca="1" si="53"/>
        <v>0.41208105374954018</v>
      </c>
    </row>
    <row r="1105" spans="5:8" x14ac:dyDescent="0.25">
      <c r="E1105" s="84">
        <v>1103</v>
      </c>
      <c r="F1105" s="84">
        <f t="shared" ca="1" si="51"/>
        <v>0.57010859761997545</v>
      </c>
      <c r="G1105" s="84">
        <f t="shared" ca="1" si="52"/>
        <v>549.0760183339828</v>
      </c>
      <c r="H1105" s="58">
        <f t="shared" ca="1" si="53"/>
        <v>0.57010859761997545</v>
      </c>
    </row>
    <row r="1106" spans="5:8" x14ac:dyDescent="0.25">
      <c r="E1106" s="84">
        <v>1104</v>
      </c>
      <c r="F1106" s="84">
        <f t="shared" ca="1" si="51"/>
        <v>0.70291981697953021</v>
      </c>
      <c r="G1106" s="84">
        <f t="shared" ca="1" si="52"/>
        <v>642.04387188567114</v>
      </c>
      <c r="H1106" s="58">
        <f t="shared" ca="1" si="53"/>
        <v>0.70291981697953021</v>
      </c>
    </row>
    <row r="1107" spans="5:8" x14ac:dyDescent="0.25">
      <c r="E1107" s="84">
        <v>1105</v>
      </c>
      <c r="F1107" s="84">
        <f t="shared" ca="1" si="51"/>
        <v>0.86719525667479502</v>
      </c>
      <c r="G1107" s="84">
        <f t="shared" ca="1" si="52"/>
        <v>763.82635160419341</v>
      </c>
      <c r="H1107" s="58">
        <f t="shared" ca="1" si="53"/>
        <v>0.86719525667479502</v>
      </c>
    </row>
    <row r="1108" spans="5:8" x14ac:dyDescent="0.25">
      <c r="E1108" s="84">
        <v>1106</v>
      </c>
      <c r="F1108" s="84">
        <f t="shared" ca="1" si="51"/>
        <v>0.28477059227926393</v>
      </c>
      <c r="G1108" s="84">
        <f t="shared" ca="1" si="52"/>
        <v>349.33941459548475</v>
      </c>
      <c r="H1108" s="58">
        <f t="shared" ca="1" si="53"/>
        <v>0.28477059227926393</v>
      </c>
    </row>
    <row r="1109" spans="5:8" x14ac:dyDescent="0.25">
      <c r="E1109" s="84">
        <v>1107</v>
      </c>
      <c r="F1109" s="84">
        <f t="shared" ca="1" si="51"/>
        <v>0.59579186270269191</v>
      </c>
      <c r="G1109" s="84">
        <f t="shared" ca="1" si="52"/>
        <v>567.05430389188427</v>
      </c>
      <c r="H1109" s="58">
        <f t="shared" ca="1" si="53"/>
        <v>0.5957918627026918</v>
      </c>
    </row>
    <row r="1110" spans="5:8" x14ac:dyDescent="0.25">
      <c r="E1110" s="84">
        <v>1108</v>
      </c>
      <c r="F1110" s="84">
        <f t="shared" ca="1" si="51"/>
        <v>0.43768182860020677</v>
      </c>
      <c r="G1110" s="84">
        <f t="shared" ca="1" si="52"/>
        <v>456.37728002014472</v>
      </c>
      <c r="H1110" s="58">
        <f t="shared" ca="1" si="53"/>
        <v>0.43768182860020677</v>
      </c>
    </row>
    <row r="1111" spans="5:8" x14ac:dyDescent="0.25">
      <c r="E1111" s="84">
        <v>1109</v>
      </c>
      <c r="F1111" s="84">
        <f t="shared" ca="1" si="51"/>
        <v>8.2715609728894024E-2</v>
      </c>
      <c r="G1111" s="84">
        <f t="shared" ca="1" si="52"/>
        <v>207.90092681022583</v>
      </c>
      <c r="H1111" s="58">
        <f t="shared" ca="1" si="53"/>
        <v>8.2715609728894038E-2</v>
      </c>
    </row>
    <row r="1112" spans="5:8" x14ac:dyDescent="0.25">
      <c r="E1112" s="84">
        <v>1110</v>
      </c>
      <c r="F1112" s="84">
        <f t="shared" ca="1" si="51"/>
        <v>0.31390952293654839</v>
      </c>
      <c r="G1112" s="84">
        <f t="shared" ca="1" si="52"/>
        <v>369.7366660555839</v>
      </c>
      <c r="H1112" s="58">
        <f t="shared" ca="1" si="53"/>
        <v>0.31390952293654845</v>
      </c>
    </row>
    <row r="1113" spans="5:8" x14ac:dyDescent="0.25">
      <c r="E1113" s="84">
        <v>1111</v>
      </c>
      <c r="F1113" s="84">
        <f t="shared" ca="1" si="51"/>
        <v>0.42949768294602864</v>
      </c>
      <c r="G1113" s="84">
        <f t="shared" ca="1" si="52"/>
        <v>450.64837806222005</v>
      </c>
      <c r="H1113" s="58">
        <f t="shared" ca="1" si="53"/>
        <v>0.42949768294602864</v>
      </c>
    </row>
    <row r="1114" spans="5:8" x14ac:dyDescent="0.25">
      <c r="E1114" s="84">
        <v>1112</v>
      </c>
      <c r="F1114" s="84">
        <f t="shared" ca="1" si="51"/>
        <v>0.32696988799847648</v>
      </c>
      <c r="G1114" s="84">
        <f t="shared" ca="1" si="52"/>
        <v>378.87892159893352</v>
      </c>
      <c r="H1114" s="58">
        <f t="shared" ca="1" si="53"/>
        <v>0.32696988799847643</v>
      </c>
    </row>
    <row r="1115" spans="5:8" x14ac:dyDescent="0.25">
      <c r="E1115" s="84">
        <v>1113</v>
      </c>
      <c r="F1115" s="84">
        <f t="shared" ca="1" si="51"/>
        <v>0.47771183551629459</v>
      </c>
      <c r="G1115" s="84">
        <f t="shared" ca="1" si="52"/>
        <v>484.39828486140624</v>
      </c>
      <c r="H1115" s="58">
        <f t="shared" ca="1" si="53"/>
        <v>0.47771183551629465</v>
      </c>
    </row>
    <row r="1116" spans="5:8" x14ac:dyDescent="0.25">
      <c r="E1116" s="84">
        <v>1114</v>
      </c>
      <c r="F1116" s="84">
        <f t="shared" ca="1" si="51"/>
        <v>0.15095596586934912</v>
      </c>
      <c r="G1116" s="84">
        <f t="shared" ca="1" si="52"/>
        <v>255.66917610854438</v>
      </c>
      <c r="H1116" s="58">
        <f t="shared" ca="1" si="53"/>
        <v>0.15095596586934912</v>
      </c>
    </row>
    <row r="1117" spans="5:8" x14ac:dyDescent="0.25">
      <c r="E1117" s="84">
        <v>1115</v>
      </c>
      <c r="F1117" s="84">
        <f t="shared" ca="1" si="51"/>
        <v>0.390347721821097</v>
      </c>
      <c r="G1117" s="84">
        <f t="shared" ca="1" si="52"/>
        <v>423.24340527476789</v>
      </c>
      <c r="H1117" s="58">
        <f t="shared" ca="1" si="53"/>
        <v>0.390347721821097</v>
      </c>
    </row>
    <row r="1118" spans="5:8" x14ac:dyDescent="0.25">
      <c r="E1118" s="84">
        <v>1116</v>
      </c>
      <c r="F1118" s="84">
        <f t="shared" ca="1" si="51"/>
        <v>4.4541073935611131E-2</v>
      </c>
      <c r="G1118" s="84">
        <f t="shared" ca="1" si="52"/>
        <v>178.96676738340983</v>
      </c>
      <c r="H1118" s="58">
        <f t="shared" ca="1" si="53"/>
        <v>4.4541073935611131E-2</v>
      </c>
    </row>
    <row r="1119" spans="5:8" x14ac:dyDescent="0.25">
      <c r="E1119" s="84">
        <v>1117</v>
      </c>
      <c r="F1119" s="84">
        <f t="shared" ca="1" si="51"/>
        <v>0.81637570734229037</v>
      </c>
      <c r="G1119" s="84">
        <f t="shared" ca="1" si="52"/>
        <v>722.2911544148476</v>
      </c>
      <c r="H1119" s="58">
        <f t="shared" ca="1" si="53"/>
        <v>0.81637570734229037</v>
      </c>
    </row>
    <row r="1120" spans="5:8" x14ac:dyDescent="0.25">
      <c r="E1120" s="84">
        <v>1118</v>
      </c>
      <c r="F1120" s="84">
        <f t="shared" ca="1" si="51"/>
        <v>0.83492982942271332</v>
      </c>
      <c r="G1120" s="84">
        <f t="shared" ca="1" si="52"/>
        <v>736.69509757230037</v>
      </c>
      <c r="H1120" s="58">
        <f t="shared" ca="1" si="53"/>
        <v>0.83492982942271321</v>
      </c>
    </row>
    <row r="1121" spans="5:8" x14ac:dyDescent="0.25">
      <c r="E1121" s="84">
        <v>1119</v>
      </c>
      <c r="F1121" s="84">
        <f t="shared" ca="1" si="51"/>
        <v>0.17620117782427269</v>
      </c>
      <c r="G1121" s="84">
        <f t="shared" ca="1" si="52"/>
        <v>273.34082447699086</v>
      </c>
      <c r="H1121" s="58">
        <f t="shared" ca="1" si="53"/>
        <v>0.17620117782427266</v>
      </c>
    </row>
    <row r="1122" spans="5:8" x14ac:dyDescent="0.25">
      <c r="E1122" s="84">
        <v>1120</v>
      </c>
      <c r="F1122" s="84">
        <f t="shared" ca="1" si="51"/>
        <v>0.15342942481160904</v>
      </c>
      <c r="G1122" s="84">
        <f t="shared" ca="1" si="52"/>
        <v>257.40059736812634</v>
      </c>
      <c r="H1122" s="58">
        <f t="shared" ca="1" si="53"/>
        <v>0.15342942481160907</v>
      </c>
    </row>
    <row r="1123" spans="5:8" x14ac:dyDescent="0.25">
      <c r="E1123" s="84">
        <v>1121</v>
      </c>
      <c r="F1123" s="84">
        <f t="shared" ca="1" si="51"/>
        <v>0.70029439900902934</v>
      </c>
      <c r="G1123" s="84">
        <f t="shared" ca="1" si="52"/>
        <v>640.20607930632059</v>
      </c>
      <c r="H1123" s="58">
        <f t="shared" ca="1" si="53"/>
        <v>0.70029439900902946</v>
      </c>
    </row>
    <row r="1124" spans="5:8" x14ac:dyDescent="0.25">
      <c r="E1124" s="84">
        <v>1122</v>
      </c>
      <c r="F1124" s="84">
        <f t="shared" ca="1" si="51"/>
        <v>0.39402262473928085</v>
      </c>
      <c r="G1124" s="84">
        <f t="shared" ca="1" si="52"/>
        <v>425.81583731749657</v>
      </c>
      <c r="H1124" s="58">
        <f t="shared" ca="1" si="53"/>
        <v>0.39402262473928079</v>
      </c>
    </row>
    <row r="1125" spans="5:8" x14ac:dyDescent="0.25">
      <c r="E1125" s="84">
        <v>1123</v>
      </c>
      <c r="F1125" s="84">
        <f t="shared" ca="1" si="51"/>
        <v>0.72499197968136331</v>
      </c>
      <c r="G1125" s="84">
        <f t="shared" ca="1" si="52"/>
        <v>657.49438577695423</v>
      </c>
      <c r="H1125" s="58">
        <f t="shared" ca="1" si="53"/>
        <v>0.7249919796813632</v>
      </c>
    </row>
    <row r="1126" spans="5:8" x14ac:dyDescent="0.25">
      <c r="E1126" s="84">
        <v>1124</v>
      </c>
      <c r="F1126" s="84">
        <f t="shared" ca="1" si="51"/>
        <v>0.25946582676752716</v>
      </c>
      <c r="G1126" s="84">
        <f t="shared" ca="1" si="52"/>
        <v>331.62607873726904</v>
      </c>
      <c r="H1126" s="58">
        <f t="shared" ca="1" si="53"/>
        <v>0.25946582676752722</v>
      </c>
    </row>
    <row r="1127" spans="5:8" x14ac:dyDescent="0.25">
      <c r="E1127" s="84">
        <v>1125</v>
      </c>
      <c r="F1127" s="84">
        <f t="shared" ca="1" si="51"/>
        <v>0.49468590550240299</v>
      </c>
      <c r="G1127" s="84">
        <f t="shared" ca="1" si="52"/>
        <v>496.28013385168208</v>
      </c>
      <c r="H1127" s="58">
        <f t="shared" ca="1" si="53"/>
        <v>0.49468590550240299</v>
      </c>
    </row>
    <row r="1128" spans="5:8" x14ac:dyDescent="0.25">
      <c r="E1128" s="84">
        <v>1126</v>
      </c>
      <c r="F1128" s="84">
        <f t="shared" ca="1" si="51"/>
        <v>1.0215153200341054E-2</v>
      </c>
      <c r="G1128" s="84">
        <f t="shared" ca="1" si="52"/>
        <v>137.81694657224122</v>
      </c>
      <c r="H1128" s="58">
        <f t="shared" ca="1" si="53"/>
        <v>1.021515320034105E-2</v>
      </c>
    </row>
    <row r="1129" spans="5:8" x14ac:dyDescent="0.25">
      <c r="E1129" s="84">
        <v>1127</v>
      </c>
      <c r="F1129" s="84">
        <f t="shared" ca="1" si="51"/>
        <v>0.34316612040429706</v>
      </c>
      <c r="G1129" s="84">
        <f t="shared" ca="1" si="52"/>
        <v>390.21628428300795</v>
      </c>
      <c r="H1129" s="58">
        <f t="shared" ca="1" si="53"/>
        <v>0.34316612040429706</v>
      </c>
    </row>
    <row r="1130" spans="5:8" x14ac:dyDescent="0.25">
      <c r="E1130" s="84">
        <v>1128</v>
      </c>
      <c r="F1130" s="84">
        <f t="shared" ca="1" si="51"/>
        <v>0.39832711603066506</v>
      </c>
      <c r="G1130" s="84">
        <f t="shared" ca="1" si="52"/>
        <v>428.82898122146554</v>
      </c>
      <c r="H1130" s="58">
        <f t="shared" ca="1" si="53"/>
        <v>0.39832711603066506</v>
      </c>
    </row>
    <row r="1131" spans="5:8" x14ac:dyDescent="0.25">
      <c r="E1131" s="84">
        <v>1129</v>
      </c>
      <c r="F1131" s="84">
        <f t="shared" ca="1" si="51"/>
        <v>0.84059452488923359</v>
      </c>
      <c r="G1131" s="84">
        <f t="shared" ca="1" si="52"/>
        <v>741.2524405013221</v>
      </c>
      <c r="H1131" s="58">
        <f t="shared" ca="1" si="53"/>
        <v>0.8405945248892337</v>
      </c>
    </row>
    <row r="1132" spans="5:8" x14ac:dyDescent="0.25">
      <c r="E1132" s="84">
        <v>1130</v>
      </c>
      <c r="F1132" s="84">
        <f t="shared" ca="1" si="51"/>
        <v>0.5872833893804642</v>
      </c>
      <c r="G1132" s="84">
        <f t="shared" ca="1" si="52"/>
        <v>561.098372566325</v>
      </c>
      <c r="H1132" s="58">
        <f t="shared" ca="1" si="53"/>
        <v>0.58728338938046432</v>
      </c>
    </row>
    <row r="1133" spans="5:8" x14ac:dyDescent="0.25">
      <c r="E1133" s="84">
        <v>1131</v>
      </c>
      <c r="F1133" s="84">
        <f t="shared" ca="1" si="51"/>
        <v>0.50342468190619138</v>
      </c>
      <c r="G1133" s="84">
        <f t="shared" ca="1" si="52"/>
        <v>502.39727733433398</v>
      </c>
      <c r="H1133" s="58">
        <f t="shared" ca="1" si="53"/>
        <v>0.50342468190619138</v>
      </c>
    </row>
    <row r="1134" spans="5:8" x14ac:dyDescent="0.25">
      <c r="E1134" s="84">
        <v>1132</v>
      </c>
      <c r="F1134" s="84">
        <f t="shared" ca="1" si="51"/>
        <v>0.43588996896591037</v>
      </c>
      <c r="G1134" s="84">
        <f t="shared" ca="1" si="52"/>
        <v>455.12297827613725</v>
      </c>
      <c r="H1134" s="58">
        <f t="shared" ca="1" si="53"/>
        <v>0.43588996896591037</v>
      </c>
    </row>
    <row r="1135" spans="5:8" x14ac:dyDescent="0.25">
      <c r="E1135" s="84">
        <v>1133</v>
      </c>
      <c r="F1135" s="84">
        <f t="shared" ca="1" si="51"/>
        <v>0.10791603006009531</v>
      </c>
      <c r="G1135" s="84">
        <f t="shared" ca="1" si="52"/>
        <v>225.54122104206672</v>
      </c>
      <c r="H1135" s="58">
        <f t="shared" ca="1" si="53"/>
        <v>0.10791603006009531</v>
      </c>
    </row>
    <row r="1136" spans="5:8" x14ac:dyDescent="0.25">
      <c r="E1136" s="84">
        <v>1134</v>
      </c>
      <c r="F1136" s="84">
        <f t="shared" ca="1" si="51"/>
        <v>0.20187452052552302</v>
      </c>
      <c r="G1136" s="84">
        <f t="shared" ca="1" si="52"/>
        <v>291.3121643678661</v>
      </c>
      <c r="H1136" s="58">
        <f t="shared" ca="1" si="53"/>
        <v>0.20187452052552302</v>
      </c>
    </row>
    <row r="1137" spans="5:8" x14ac:dyDescent="0.25">
      <c r="E1137" s="84">
        <v>1135</v>
      </c>
      <c r="F1137" s="84">
        <f t="shared" ca="1" si="51"/>
        <v>4.226472631269762E-2</v>
      </c>
      <c r="G1137" s="84">
        <f t="shared" ca="1" si="52"/>
        <v>176.92243940345151</v>
      </c>
      <c r="H1137" s="58">
        <f t="shared" ca="1" si="53"/>
        <v>4.2264726312697634E-2</v>
      </c>
    </row>
    <row r="1138" spans="5:8" x14ac:dyDescent="0.25">
      <c r="E1138" s="84">
        <v>1136</v>
      </c>
      <c r="F1138" s="84">
        <f t="shared" ca="1" si="51"/>
        <v>0.452502439259309</v>
      </c>
      <c r="G1138" s="84">
        <f t="shared" ca="1" si="52"/>
        <v>466.75170748151629</v>
      </c>
      <c r="H1138" s="58">
        <f t="shared" ca="1" si="53"/>
        <v>0.452502439259309</v>
      </c>
    </row>
    <row r="1139" spans="5:8" x14ac:dyDescent="0.25">
      <c r="E1139" s="84">
        <v>1137</v>
      </c>
      <c r="F1139" s="84">
        <f t="shared" ca="1" si="51"/>
        <v>0.12800832223487724</v>
      </c>
      <c r="G1139" s="84">
        <f t="shared" ca="1" si="52"/>
        <v>239.60582556441406</v>
      </c>
      <c r="H1139" s="58">
        <f t="shared" ca="1" si="53"/>
        <v>0.12800832223487724</v>
      </c>
    </row>
    <row r="1140" spans="5:8" x14ac:dyDescent="0.25">
      <c r="E1140" s="84">
        <v>1138</v>
      </c>
      <c r="F1140" s="84">
        <f t="shared" ca="1" si="51"/>
        <v>0.28603779803862373</v>
      </c>
      <c r="G1140" s="84">
        <f t="shared" ca="1" si="52"/>
        <v>350.22645862703661</v>
      </c>
      <c r="H1140" s="58">
        <f t="shared" ca="1" si="53"/>
        <v>0.28603779803862373</v>
      </c>
    </row>
    <row r="1141" spans="5:8" x14ac:dyDescent="0.25">
      <c r="E1141" s="84">
        <v>1139</v>
      </c>
      <c r="F1141" s="84">
        <f t="shared" ca="1" si="51"/>
        <v>0.30829046262337512</v>
      </c>
      <c r="G1141" s="84">
        <f t="shared" ca="1" si="52"/>
        <v>365.80332383636255</v>
      </c>
      <c r="H1141" s="58">
        <f t="shared" ca="1" si="53"/>
        <v>0.30829046262337506</v>
      </c>
    </row>
    <row r="1142" spans="5:8" x14ac:dyDescent="0.25">
      <c r="E1142" s="84">
        <v>1140</v>
      </c>
      <c r="F1142" s="84">
        <f t="shared" ca="1" si="51"/>
        <v>0.92023390380367642</v>
      </c>
      <c r="G1142" s="84">
        <f t="shared" ca="1" si="52"/>
        <v>816.96513883291004</v>
      </c>
      <c r="H1142" s="58">
        <f t="shared" ca="1" si="53"/>
        <v>0.92023390380367642</v>
      </c>
    </row>
    <row r="1143" spans="5:8" x14ac:dyDescent="0.25">
      <c r="E1143" s="84">
        <v>1141</v>
      </c>
      <c r="F1143" s="84">
        <f t="shared" ca="1" si="51"/>
        <v>0.15364062351299157</v>
      </c>
      <c r="G1143" s="84">
        <f t="shared" ca="1" si="52"/>
        <v>257.54843645909409</v>
      </c>
      <c r="H1143" s="58">
        <f t="shared" ca="1" si="53"/>
        <v>0.15364062351299157</v>
      </c>
    </row>
    <row r="1144" spans="5:8" x14ac:dyDescent="0.25">
      <c r="E1144" s="84">
        <v>1142</v>
      </c>
      <c r="F1144" s="84">
        <f t="shared" ca="1" si="51"/>
        <v>0.29336536077951914</v>
      </c>
      <c r="G1144" s="84">
        <f t="shared" ca="1" si="52"/>
        <v>355.35575254566339</v>
      </c>
      <c r="H1144" s="58">
        <f t="shared" ca="1" si="53"/>
        <v>0.29336536077951914</v>
      </c>
    </row>
    <row r="1145" spans="5:8" x14ac:dyDescent="0.25">
      <c r="E1145" s="84">
        <v>1143</v>
      </c>
      <c r="F1145" s="84">
        <f t="shared" ca="1" si="51"/>
        <v>0.28690210022824603</v>
      </c>
      <c r="G1145" s="84">
        <f t="shared" ca="1" si="52"/>
        <v>350.83147015977221</v>
      </c>
      <c r="H1145" s="58">
        <f t="shared" ca="1" si="53"/>
        <v>0.28690210022824603</v>
      </c>
    </row>
    <row r="1146" spans="5:8" x14ac:dyDescent="0.25">
      <c r="E1146" s="84">
        <v>1144</v>
      </c>
      <c r="F1146" s="84">
        <f t="shared" ca="1" si="51"/>
        <v>0.80412804442829777</v>
      </c>
      <c r="G1146" s="84">
        <f t="shared" ca="1" si="52"/>
        <v>713.17911278968029</v>
      </c>
      <c r="H1146" s="58">
        <f t="shared" ca="1" si="53"/>
        <v>0.80412804442829777</v>
      </c>
    </row>
    <row r="1147" spans="5:8" x14ac:dyDescent="0.25">
      <c r="E1147" s="84">
        <v>1145</v>
      </c>
      <c r="F1147" s="84">
        <f t="shared" ca="1" si="51"/>
        <v>0.64574890582307232</v>
      </c>
      <c r="G1147" s="84">
        <f t="shared" ca="1" si="52"/>
        <v>602.02423407615061</v>
      </c>
      <c r="H1147" s="58">
        <f t="shared" ca="1" si="53"/>
        <v>0.64574890582307232</v>
      </c>
    </row>
    <row r="1148" spans="5:8" x14ac:dyDescent="0.25">
      <c r="E1148" s="84">
        <v>1146</v>
      </c>
      <c r="F1148" s="84">
        <f t="shared" ca="1" si="51"/>
        <v>0.27456288438003706</v>
      </c>
      <c r="G1148" s="84">
        <f t="shared" ca="1" si="52"/>
        <v>342.19401906602593</v>
      </c>
      <c r="H1148" s="58">
        <f t="shared" ca="1" si="53"/>
        <v>0.27456288438003706</v>
      </c>
    </row>
    <row r="1149" spans="5:8" x14ac:dyDescent="0.25">
      <c r="E1149" s="84">
        <v>1147</v>
      </c>
      <c r="F1149" s="84">
        <f t="shared" ca="1" si="51"/>
        <v>0.16068418612537771</v>
      </c>
      <c r="G1149" s="84">
        <f t="shared" ca="1" si="52"/>
        <v>262.4789302877644</v>
      </c>
      <c r="H1149" s="58">
        <f t="shared" ca="1" si="53"/>
        <v>0.16068418612537771</v>
      </c>
    </row>
    <row r="1150" spans="5:8" x14ac:dyDescent="0.25">
      <c r="E1150" s="84">
        <v>1148</v>
      </c>
      <c r="F1150" s="84">
        <f t="shared" ca="1" si="51"/>
        <v>0.49934058747152421</v>
      </c>
      <c r="G1150" s="84">
        <f t="shared" ca="1" si="52"/>
        <v>499.53841123006697</v>
      </c>
      <c r="H1150" s="58">
        <f t="shared" ca="1" si="53"/>
        <v>0.49934058747152427</v>
      </c>
    </row>
    <row r="1151" spans="5:8" x14ac:dyDescent="0.25">
      <c r="E1151" s="84">
        <v>1149</v>
      </c>
      <c r="F1151" s="84">
        <f t="shared" ca="1" si="51"/>
        <v>0.94727135038119514</v>
      </c>
      <c r="G1151" s="84">
        <f t="shared" ca="1" si="52"/>
        <v>851.18456787047239</v>
      </c>
      <c r="H1151" s="58">
        <f t="shared" ca="1" si="53"/>
        <v>0.94727135038119514</v>
      </c>
    </row>
    <row r="1152" spans="5:8" x14ac:dyDescent="0.25">
      <c r="E1152" s="84">
        <v>1150</v>
      </c>
      <c r="F1152" s="84">
        <f t="shared" ca="1" si="51"/>
        <v>0.73896118338989336</v>
      </c>
      <c r="G1152" s="84">
        <f t="shared" ca="1" si="52"/>
        <v>667.27282837292535</v>
      </c>
      <c r="H1152" s="58">
        <f t="shared" ca="1" si="53"/>
        <v>0.73896118338989336</v>
      </c>
    </row>
    <row r="1153" spans="5:8" x14ac:dyDescent="0.25">
      <c r="E1153" s="84">
        <v>1151</v>
      </c>
      <c r="F1153" s="84">
        <f t="shared" ca="1" si="51"/>
        <v>9.9435356458135948E-2</v>
      </c>
      <c r="G1153" s="84">
        <f t="shared" ca="1" si="52"/>
        <v>219.60474952069518</v>
      </c>
      <c r="H1153" s="58">
        <f t="shared" ca="1" si="53"/>
        <v>9.9435356458135976E-2</v>
      </c>
    </row>
    <row r="1154" spans="5:8" x14ac:dyDescent="0.25">
      <c r="E1154" s="84">
        <v>1152</v>
      </c>
      <c r="F1154" s="84">
        <f t="shared" ca="1" si="51"/>
        <v>0.50658022045886575</v>
      </c>
      <c r="G1154" s="84">
        <f t="shared" ca="1" si="52"/>
        <v>504.60615432120602</v>
      </c>
      <c r="H1154" s="58">
        <f t="shared" ca="1" si="53"/>
        <v>0.50658022045886575</v>
      </c>
    </row>
    <row r="1155" spans="5:8" x14ac:dyDescent="0.25">
      <c r="E1155" s="84">
        <v>1153</v>
      </c>
      <c r="F1155" s="84">
        <f t="shared" ref="F1155:F1218" ca="1" si="54">RAND()</f>
        <v>0.59902547326280964</v>
      </c>
      <c r="G1155" s="84">
        <f t="shared" ca="1" si="52"/>
        <v>569.31783128396683</v>
      </c>
      <c r="H1155" s="58">
        <f t="shared" ca="1" si="53"/>
        <v>0.59902547326280975</v>
      </c>
    </row>
    <row r="1156" spans="5:8" x14ac:dyDescent="0.25">
      <c r="E1156" s="84">
        <v>1154</v>
      </c>
      <c r="F1156" s="84">
        <f t="shared" ca="1" si="54"/>
        <v>0.56860306696080798</v>
      </c>
      <c r="G1156" s="84">
        <f t="shared" ref="G1156:G1219" ca="1" si="55">IF(F1156&lt;(($C$3-$C$2)/($C$5+$C$4-$C$3-$C$2)),$C$2+SQRT(F1156*($C$5+$C$4-$C$3-$C$2)*($C$3-$C$2)),IF(F1156&lt;1-(($C$5-$C$4)/($C$5+$C$4-$C$3-$C$2)),(F1156*($C$5+$C$4-$C$3-$C$2)+$C$2+$C$3)/2,$C$5-SQRT((1-F1156)*($C$5+$C$4-$C$3-$C$2)*($C$5-$C$4))))</f>
        <v>548.0221468725656</v>
      </c>
      <c r="H1156" s="58">
        <f t="shared" ref="H1156:H1219" ca="1" si="56">IF(G1156&lt;$C$3,(1/($C$5+$C$4-$C$3-$C$2))*(1/($C$3-$C$2))*(G1156-$C$2)^2,IF(G1156&lt;$C$4,(1/($C$5+$C$4-$C$3-$C$2))*(2*G1156-$C$2-$C$3),1-(1/($C$5+$C$4-$C$3-$C$2))*(1/($C$5-$C$4))*($C$5-G1156)^2))</f>
        <v>0.56860306696080798</v>
      </c>
    </row>
    <row r="1157" spans="5:8" x14ac:dyDescent="0.25">
      <c r="E1157" s="84">
        <v>1155</v>
      </c>
      <c r="F1157" s="84">
        <f t="shared" ca="1" si="54"/>
        <v>0.63871692328864282</v>
      </c>
      <c r="G1157" s="84">
        <f t="shared" ca="1" si="55"/>
        <v>597.10184630205003</v>
      </c>
      <c r="H1157" s="58">
        <f t="shared" ca="1" si="56"/>
        <v>0.63871692328864293</v>
      </c>
    </row>
    <row r="1158" spans="5:8" x14ac:dyDescent="0.25">
      <c r="E1158" s="84">
        <v>1156</v>
      </c>
      <c r="F1158" s="84">
        <f t="shared" ca="1" si="54"/>
        <v>0.61584838338049619</v>
      </c>
      <c r="G1158" s="84">
        <f t="shared" ca="1" si="55"/>
        <v>581.09386836634735</v>
      </c>
      <c r="H1158" s="58">
        <f t="shared" ca="1" si="56"/>
        <v>0.61584838338049619</v>
      </c>
    </row>
    <row r="1159" spans="5:8" x14ac:dyDescent="0.25">
      <c r="E1159" s="84">
        <v>1157</v>
      </c>
      <c r="F1159" s="84">
        <f t="shared" ca="1" si="54"/>
        <v>5.9586845268531086E-3</v>
      </c>
      <c r="G1159" s="84">
        <f t="shared" ca="1" si="55"/>
        <v>128.88279477057986</v>
      </c>
      <c r="H1159" s="58">
        <f t="shared" ca="1" si="56"/>
        <v>5.9586845268531112E-3</v>
      </c>
    </row>
    <row r="1160" spans="5:8" x14ac:dyDescent="0.25">
      <c r="E1160" s="84">
        <v>1158</v>
      </c>
      <c r="F1160" s="84">
        <f t="shared" ca="1" si="54"/>
        <v>0.42996289287821488</v>
      </c>
      <c r="G1160" s="84">
        <f t="shared" ca="1" si="55"/>
        <v>450.9740250147504</v>
      </c>
      <c r="H1160" s="58">
        <f t="shared" ca="1" si="56"/>
        <v>0.42996289287821488</v>
      </c>
    </row>
    <row r="1161" spans="5:8" x14ac:dyDescent="0.25">
      <c r="E1161" s="84">
        <v>1159</v>
      </c>
      <c r="F1161" s="84">
        <f t="shared" ca="1" si="54"/>
        <v>0.97064876129150091</v>
      </c>
      <c r="G1161" s="84">
        <f t="shared" ca="1" si="55"/>
        <v>888.97063335509108</v>
      </c>
      <c r="H1161" s="58">
        <f t="shared" ca="1" si="56"/>
        <v>0.97064876129150091</v>
      </c>
    </row>
    <row r="1162" spans="5:8" x14ac:dyDescent="0.25">
      <c r="E1162" s="84">
        <v>1160</v>
      </c>
      <c r="F1162" s="84">
        <f t="shared" ca="1" si="54"/>
        <v>0.98599656252560441</v>
      </c>
      <c r="G1162" s="84">
        <f t="shared" ca="1" si="55"/>
        <v>923.30942861572782</v>
      </c>
      <c r="H1162" s="58">
        <f t="shared" ca="1" si="56"/>
        <v>0.98599656252560441</v>
      </c>
    </row>
    <row r="1163" spans="5:8" x14ac:dyDescent="0.25">
      <c r="E1163" s="84">
        <v>1161</v>
      </c>
      <c r="F1163" s="84">
        <f t="shared" ca="1" si="54"/>
        <v>0.62751842762300591</v>
      </c>
      <c r="G1163" s="84">
        <f t="shared" ca="1" si="55"/>
        <v>589.26289933610406</v>
      </c>
      <c r="H1163" s="58">
        <f t="shared" ca="1" si="56"/>
        <v>0.6275184276230058</v>
      </c>
    </row>
    <row r="1164" spans="5:8" x14ac:dyDescent="0.25">
      <c r="E1164" s="84">
        <v>1162</v>
      </c>
      <c r="F1164" s="84">
        <f t="shared" ca="1" si="54"/>
        <v>0.47336103945636598</v>
      </c>
      <c r="G1164" s="84">
        <f t="shared" ca="1" si="55"/>
        <v>481.35272761945618</v>
      </c>
      <c r="H1164" s="58">
        <f t="shared" ca="1" si="56"/>
        <v>0.47336103945636598</v>
      </c>
    </row>
    <row r="1165" spans="5:8" x14ac:dyDescent="0.25">
      <c r="E1165" s="84">
        <v>1163</v>
      </c>
      <c r="F1165" s="84">
        <f t="shared" ca="1" si="54"/>
        <v>0.3802313466225703</v>
      </c>
      <c r="G1165" s="84">
        <f t="shared" ca="1" si="55"/>
        <v>416.16194263579922</v>
      </c>
      <c r="H1165" s="58">
        <f t="shared" ca="1" si="56"/>
        <v>0.3802313466225703</v>
      </c>
    </row>
    <row r="1166" spans="5:8" x14ac:dyDescent="0.25">
      <c r="E1166" s="84">
        <v>1164</v>
      </c>
      <c r="F1166" s="84">
        <f t="shared" ca="1" si="54"/>
        <v>0.23598244304110449</v>
      </c>
      <c r="G1166" s="84">
        <f t="shared" ca="1" si="55"/>
        <v>315.18771012877312</v>
      </c>
      <c r="H1166" s="58">
        <f t="shared" ca="1" si="56"/>
        <v>0.23598244304110447</v>
      </c>
    </row>
    <row r="1167" spans="5:8" x14ac:dyDescent="0.25">
      <c r="E1167" s="84">
        <v>1165</v>
      </c>
      <c r="F1167" s="84">
        <f t="shared" ca="1" si="54"/>
        <v>0.6110713800132439</v>
      </c>
      <c r="G1167" s="84">
        <f t="shared" ca="1" si="55"/>
        <v>577.74996600927079</v>
      </c>
      <c r="H1167" s="58">
        <f t="shared" ca="1" si="56"/>
        <v>0.61107138001324401</v>
      </c>
    </row>
    <row r="1168" spans="5:8" x14ac:dyDescent="0.25">
      <c r="E1168" s="84">
        <v>1166</v>
      </c>
      <c r="F1168" s="84">
        <f t="shared" ca="1" si="54"/>
        <v>0.4156836323202967</v>
      </c>
      <c r="G1168" s="84">
        <f t="shared" ca="1" si="55"/>
        <v>440.97854262420771</v>
      </c>
      <c r="H1168" s="58">
        <f t="shared" ca="1" si="56"/>
        <v>0.4156836323202967</v>
      </c>
    </row>
    <row r="1169" spans="5:8" x14ac:dyDescent="0.25">
      <c r="E1169" s="84">
        <v>1167</v>
      </c>
      <c r="F1169" s="84">
        <f t="shared" ca="1" si="54"/>
        <v>0.42112951228945827</v>
      </c>
      <c r="G1169" s="84">
        <f t="shared" ca="1" si="55"/>
        <v>444.79065860262079</v>
      </c>
      <c r="H1169" s="58">
        <f t="shared" ca="1" si="56"/>
        <v>0.42112951228945827</v>
      </c>
    </row>
    <row r="1170" spans="5:8" x14ac:dyDescent="0.25">
      <c r="E1170" s="84">
        <v>1168</v>
      </c>
      <c r="F1170" s="84">
        <f t="shared" ca="1" si="54"/>
        <v>0.23175904824356475</v>
      </c>
      <c r="G1170" s="84">
        <f t="shared" ca="1" si="55"/>
        <v>312.23133377049533</v>
      </c>
      <c r="H1170" s="58">
        <f t="shared" ca="1" si="56"/>
        <v>0.23175904824356475</v>
      </c>
    </row>
    <row r="1171" spans="5:8" x14ac:dyDescent="0.25">
      <c r="E1171" s="84">
        <v>1169</v>
      </c>
      <c r="F1171" s="84">
        <f t="shared" ca="1" si="54"/>
        <v>0.41108476245110004</v>
      </c>
      <c r="G1171" s="84">
        <f t="shared" ca="1" si="55"/>
        <v>437.75933371577003</v>
      </c>
      <c r="H1171" s="58">
        <f t="shared" ca="1" si="56"/>
        <v>0.41108476245110004</v>
      </c>
    </row>
    <row r="1172" spans="5:8" x14ac:dyDescent="0.25">
      <c r="E1172" s="84">
        <v>1170</v>
      </c>
      <c r="F1172" s="84">
        <f t="shared" ca="1" si="54"/>
        <v>0.30115913667122451</v>
      </c>
      <c r="G1172" s="84">
        <f t="shared" ca="1" si="55"/>
        <v>360.81139566985712</v>
      </c>
      <c r="H1172" s="58">
        <f t="shared" ca="1" si="56"/>
        <v>0.30115913667122446</v>
      </c>
    </row>
    <row r="1173" spans="5:8" x14ac:dyDescent="0.25">
      <c r="E1173" s="84">
        <v>1171</v>
      </c>
      <c r="F1173" s="84">
        <f t="shared" ca="1" si="54"/>
        <v>0.68484599980607064</v>
      </c>
      <c r="G1173" s="84">
        <f t="shared" ca="1" si="55"/>
        <v>629.39219986424951</v>
      </c>
      <c r="H1173" s="58">
        <f t="shared" ca="1" si="56"/>
        <v>0.68484599980607075</v>
      </c>
    </row>
    <row r="1174" spans="5:8" x14ac:dyDescent="0.25">
      <c r="E1174" s="84">
        <v>1172</v>
      </c>
      <c r="F1174" s="84">
        <f t="shared" ca="1" si="54"/>
        <v>0.55902579210421555</v>
      </c>
      <c r="G1174" s="84">
        <f t="shared" ca="1" si="55"/>
        <v>541.31805447295096</v>
      </c>
      <c r="H1174" s="58">
        <f t="shared" ca="1" si="56"/>
        <v>0.55902579210421566</v>
      </c>
    </row>
    <row r="1175" spans="5:8" x14ac:dyDescent="0.25">
      <c r="E1175" s="84">
        <v>1173</v>
      </c>
      <c r="F1175" s="84">
        <f t="shared" ca="1" si="54"/>
        <v>0.54280807471856396</v>
      </c>
      <c r="G1175" s="84">
        <f t="shared" ca="1" si="55"/>
        <v>529.96565230299484</v>
      </c>
      <c r="H1175" s="58">
        <f t="shared" ca="1" si="56"/>
        <v>0.54280807471856407</v>
      </c>
    </row>
    <row r="1176" spans="5:8" x14ac:dyDescent="0.25">
      <c r="E1176" s="84">
        <v>1174</v>
      </c>
      <c r="F1176" s="84">
        <f t="shared" ca="1" si="54"/>
        <v>0.91569492453937618</v>
      </c>
      <c r="G1176" s="84">
        <f t="shared" ca="1" si="55"/>
        <v>811.82951428701153</v>
      </c>
      <c r="H1176" s="58">
        <f t="shared" ca="1" si="56"/>
        <v>0.91569492453937618</v>
      </c>
    </row>
    <row r="1177" spans="5:8" x14ac:dyDescent="0.25">
      <c r="E1177" s="84">
        <v>1175</v>
      </c>
      <c r="F1177" s="84">
        <f t="shared" ca="1" si="54"/>
        <v>0.81953179387534936</v>
      </c>
      <c r="G1177" s="84">
        <f t="shared" ca="1" si="55"/>
        <v>724.68809220748676</v>
      </c>
      <c r="H1177" s="58">
        <f t="shared" ca="1" si="56"/>
        <v>0.81953179387534925</v>
      </c>
    </row>
    <row r="1178" spans="5:8" x14ac:dyDescent="0.25">
      <c r="E1178" s="84">
        <v>1176</v>
      </c>
      <c r="F1178" s="84">
        <f t="shared" ca="1" si="54"/>
        <v>0.53307042762256374</v>
      </c>
      <c r="G1178" s="84">
        <f t="shared" ca="1" si="55"/>
        <v>523.14929933579469</v>
      </c>
      <c r="H1178" s="58">
        <f t="shared" ca="1" si="56"/>
        <v>0.53307042762256385</v>
      </c>
    </row>
    <row r="1179" spans="5:8" x14ac:dyDescent="0.25">
      <c r="E1179" s="84">
        <v>1177</v>
      </c>
      <c r="F1179" s="84">
        <f t="shared" ca="1" si="54"/>
        <v>5.2318169183811492E-3</v>
      </c>
      <c r="G1179" s="84">
        <f t="shared" ca="1" si="55"/>
        <v>127.06389418715202</v>
      </c>
      <c r="H1179" s="58">
        <f t="shared" ca="1" si="56"/>
        <v>5.2318169183811474E-3</v>
      </c>
    </row>
    <row r="1180" spans="5:8" x14ac:dyDescent="0.25">
      <c r="E1180" s="84">
        <v>1178</v>
      </c>
      <c r="F1180" s="84">
        <f t="shared" ca="1" si="54"/>
        <v>0.72093484107448902</v>
      </c>
      <c r="G1180" s="84">
        <f t="shared" ca="1" si="55"/>
        <v>654.65438875214227</v>
      </c>
      <c r="H1180" s="58">
        <f t="shared" ca="1" si="56"/>
        <v>0.72093484107448891</v>
      </c>
    </row>
    <row r="1181" spans="5:8" x14ac:dyDescent="0.25">
      <c r="E1181" s="84">
        <v>1179</v>
      </c>
      <c r="F1181" s="84">
        <f t="shared" ca="1" si="54"/>
        <v>0.59067650811281569</v>
      </c>
      <c r="G1181" s="84">
        <f t="shared" ca="1" si="55"/>
        <v>563.47355567897102</v>
      </c>
      <c r="H1181" s="58">
        <f t="shared" ca="1" si="56"/>
        <v>0.5906765081128158</v>
      </c>
    </row>
    <row r="1182" spans="5:8" x14ac:dyDescent="0.25">
      <c r="E1182" s="84">
        <v>1180</v>
      </c>
      <c r="F1182" s="84">
        <f t="shared" ca="1" si="54"/>
        <v>0.30225407301239582</v>
      </c>
      <c r="G1182" s="84">
        <f t="shared" ca="1" si="55"/>
        <v>361.57785110867707</v>
      </c>
      <c r="H1182" s="58">
        <f t="shared" ca="1" si="56"/>
        <v>0.30225407301239582</v>
      </c>
    </row>
    <row r="1183" spans="5:8" x14ac:dyDescent="0.25">
      <c r="E1183" s="84">
        <v>1181</v>
      </c>
      <c r="F1183" s="84">
        <f t="shared" ca="1" si="54"/>
        <v>0.50758031841205742</v>
      </c>
      <c r="G1183" s="84">
        <f t="shared" ca="1" si="55"/>
        <v>505.30622288844017</v>
      </c>
      <c r="H1183" s="58">
        <f t="shared" ca="1" si="56"/>
        <v>0.50758031841205742</v>
      </c>
    </row>
    <row r="1184" spans="5:8" x14ac:dyDescent="0.25">
      <c r="E1184" s="84">
        <v>1182</v>
      </c>
      <c r="F1184" s="84">
        <f t="shared" ca="1" si="54"/>
        <v>0.17916331908629801</v>
      </c>
      <c r="G1184" s="84">
        <f t="shared" ca="1" si="55"/>
        <v>275.41432336040862</v>
      </c>
      <c r="H1184" s="58">
        <f t="shared" ca="1" si="56"/>
        <v>0.17916331908629801</v>
      </c>
    </row>
    <row r="1185" spans="5:8" x14ac:dyDescent="0.25">
      <c r="E1185" s="84">
        <v>1183</v>
      </c>
      <c r="F1185" s="84">
        <f t="shared" ca="1" si="54"/>
        <v>8.8114007530091909E-2</v>
      </c>
      <c r="G1185" s="84">
        <f t="shared" ca="1" si="55"/>
        <v>211.67980527106434</v>
      </c>
      <c r="H1185" s="58">
        <f t="shared" ca="1" si="56"/>
        <v>8.8114007530091909E-2</v>
      </c>
    </row>
    <row r="1186" spans="5:8" x14ac:dyDescent="0.25">
      <c r="E1186" s="84">
        <v>1184</v>
      </c>
      <c r="F1186" s="84">
        <f t="shared" ca="1" si="54"/>
        <v>0.66751871852527722</v>
      </c>
      <c r="G1186" s="84">
        <f t="shared" ca="1" si="55"/>
        <v>617.26310296769407</v>
      </c>
      <c r="H1186" s="58">
        <f t="shared" ca="1" si="56"/>
        <v>0.66751871852527722</v>
      </c>
    </row>
    <row r="1187" spans="5:8" x14ac:dyDescent="0.25">
      <c r="E1187" s="84">
        <v>1185</v>
      </c>
      <c r="F1187" s="84">
        <f t="shared" ca="1" si="54"/>
        <v>0.10458684662227347</v>
      </c>
      <c r="G1187" s="84">
        <f t="shared" ca="1" si="55"/>
        <v>223.21079263559142</v>
      </c>
      <c r="H1187" s="58">
        <f t="shared" ca="1" si="56"/>
        <v>0.10458684662227345</v>
      </c>
    </row>
    <row r="1188" spans="5:8" x14ac:dyDescent="0.25">
      <c r="E1188" s="84">
        <v>1186</v>
      </c>
      <c r="F1188" s="84">
        <f t="shared" ca="1" si="54"/>
        <v>0.66847644349444646</v>
      </c>
      <c r="G1188" s="84">
        <f t="shared" ca="1" si="55"/>
        <v>617.93351044611245</v>
      </c>
      <c r="H1188" s="58">
        <f t="shared" ca="1" si="56"/>
        <v>0.66847644349444635</v>
      </c>
    </row>
    <row r="1189" spans="5:8" x14ac:dyDescent="0.25">
      <c r="E1189" s="84">
        <v>1187</v>
      </c>
      <c r="F1189" s="84">
        <f t="shared" ca="1" si="54"/>
        <v>0.9494896145381122</v>
      </c>
      <c r="G1189" s="84">
        <f t="shared" ca="1" si="55"/>
        <v>854.34849161785905</v>
      </c>
      <c r="H1189" s="58">
        <f t="shared" ca="1" si="56"/>
        <v>0.9494896145381122</v>
      </c>
    </row>
    <row r="1190" spans="5:8" x14ac:dyDescent="0.25">
      <c r="E1190" s="84">
        <v>1188</v>
      </c>
      <c r="F1190" s="84">
        <f t="shared" ca="1" si="54"/>
        <v>0.9247742311661985</v>
      </c>
      <c r="G1190" s="84">
        <f t="shared" ca="1" si="55"/>
        <v>822.25067395290466</v>
      </c>
      <c r="H1190" s="58">
        <f t="shared" ca="1" si="56"/>
        <v>0.9247742311661985</v>
      </c>
    </row>
    <row r="1191" spans="5:8" x14ac:dyDescent="0.25">
      <c r="E1191" s="84">
        <v>1189</v>
      </c>
      <c r="F1191" s="84">
        <f t="shared" ca="1" si="54"/>
        <v>0.90118139850231183</v>
      </c>
      <c r="G1191" s="84">
        <f t="shared" ca="1" si="55"/>
        <v>796.2751546103691</v>
      </c>
      <c r="H1191" s="58">
        <f t="shared" ca="1" si="56"/>
        <v>0.90118139850231183</v>
      </c>
    </row>
    <row r="1192" spans="5:8" x14ac:dyDescent="0.25">
      <c r="E1192" s="84">
        <v>1190</v>
      </c>
      <c r="F1192" s="84">
        <f t="shared" ca="1" si="54"/>
        <v>0.96095576016541573</v>
      </c>
      <c r="G1192" s="84">
        <f t="shared" ca="1" si="55"/>
        <v>871.94305668756033</v>
      </c>
      <c r="H1192" s="58">
        <f t="shared" ca="1" si="56"/>
        <v>0.96095576016541573</v>
      </c>
    </row>
    <row r="1193" spans="5:8" x14ac:dyDescent="0.25">
      <c r="E1193" s="84">
        <v>1191</v>
      </c>
      <c r="F1193" s="84">
        <f t="shared" ca="1" si="54"/>
        <v>0.65658974366197131</v>
      </c>
      <c r="G1193" s="84">
        <f t="shared" ca="1" si="55"/>
        <v>609.61282056337996</v>
      </c>
      <c r="H1193" s="58">
        <f t="shared" ca="1" si="56"/>
        <v>0.65658974366197131</v>
      </c>
    </row>
    <row r="1194" spans="5:8" x14ac:dyDescent="0.25">
      <c r="E1194" s="84">
        <v>1192</v>
      </c>
      <c r="F1194" s="84">
        <f t="shared" ca="1" si="54"/>
        <v>0.19371142086843307</v>
      </c>
      <c r="G1194" s="84">
        <f t="shared" ca="1" si="55"/>
        <v>285.59799460790316</v>
      </c>
      <c r="H1194" s="58">
        <f t="shared" ca="1" si="56"/>
        <v>0.1937114208684331</v>
      </c>
    </row>
    <row r="1195" spans="5:8" x14ac:dyDescent="0.25">
      <c r="E1195" s="84">
        <v>1193</v>
      </c>
      <c r="F1195" s="84">
        <f t="shared" ca="1" si="54"/>
        <v>0.52338676064276513</v>
      </c>
      <c r="G1195" s="84">
        <f t="shared" ca="1" si="55"/>
        <v>516.37073244993553</v>
      </c>
      <c r="H1195" s="58">
        <f t="shared" ca="1" si="56"/>
        <v>0.52338676064276501</v>
      </c>
    </row>
    <row r="1196" spans="5:8" x14ac:dyDescent="0.25">
      <c r="E1196" s="84">
        <v>1194</v>
      </c>
      <c r="F1196" s="84">
        <f t="shared" ca="1" si="54"/>
        <v>0.86627790524156312</v>
      </c>
      <c r="G1196" s="84">
        <f t="shared" ca="1" si="55"/>
        <v>763.01206824282485</v>
      </c>
      <c r="H1196" s="58">
        <f t="shared" ca="1" si="56"/>
        <v>0.86627790524156301</v>
      </c>
    </row>
    <row r="1197" spans="5:8" x14ac:dyDescent="0.25">
      <c r="E1197" s="84">
        <v>1195</v>
      </c>
      <c r="F1197" s="84">
        <f t="shared" ca="1" si="54"/>
        <v>0.64670062733880906</v>
      </c>
      <c r="G1197" s="84">
        <f t="shared" ca="1" si="55"/>
        <v>602.69043913716632</v>
      </c>
      <c r="H1197" s="58">
        <f t="shared" ca="1" si="56"/>
        <v>0.64670062733880906</v>
      </c>
    </row>
    <row r="1198" spans="5:8" x14ac:dyDescent="0.25">
      <c r="E1198" s="84">
        <v>1196</v>
      </c>
      <c r="F1198" s="84">
        <f t="shared" ca="1" si="54"/>
        <v>0.11848886385908042</v>
      </c>
      <c r="G1198" s="84">
        <f t="shared" ca="1" si="55"/>
        <v>232.94220470135627</v>
      </c>
      <c r="H1198" s="58">
        <f t="shared" ca="1" si="56"/>
        <v>0.11848886385908039</v>
      </c>
    </row>
    <row r="1199" spans="5:8" x14ac:dyDescent="0.25">
      <c r="E1199" s="84">
        <v>1197</v>
      </c>
      <c r="F1199" s="84">
        <f t="shared" ca="1" si="54"/>
        <v>0.70037636598647024</v>
      </c>
      <c r="G1199" s="84">
        <f t="shared" ca="1" si="55"/>
        <v>640.26345619052915</v>
      </c>
      <c r="H1199" s="58">
        <f t="shared" ca="1" si="56"/>
        <v>0.70037636598647024</v>
      </c>
    </row>
    <row r="1200" spans="5:8" x14ac:dyDescent="0.25">
      <c r="E1200" s="84">
        <v>1198</v>
      </c>
      <c r="F1200" s="84">
        <f t="shared" ca="1" si="54"/>
        <v>0.38284222478934327</v>
      </c>
      <c r="G1200" s="84">
        <f t="shared" ca="1" si="55"/>
        <v>417.98955735254026</v>
      </c>
      <c r="H1200" s="58">
        <f t="shared" ca="1" si="56"/>
        <v>0.38284222478934321</v>
      </c>
    </row>
    <row r="1201" spans="5:8" x14ac:dyDescent="0.25">
      <c r="E1201" s="84">
        <v>1199</v>
      </c>
      <c r="F1201" s="84">
        <f t="shared" ca="1" si="54"/>
        <v>0.52244258690484946</v>
      </c>
      <c r="G1201" s="84">
        <f t="shared" ca="1" si="55"/>
        <v>515.70981083339461</v>
      </c>
      <c r="H1201" s="58">
        <f t="shared" ca="1" si="56"/>
        <v>0.52244258690484946</v>
      </c>
    </row>
    <row r="1202" spans="5:8" x14ac:dyDescent="0.25">
      <c r="E1202" s="84">
        <v>1200</v>
      </c>
      <c r="F1202" s="84">
        <f t="shared" ca="1" si="54"/>
        <v>0.41833601368438722</v>
      </c>
      <c r="G1202" s="84">
        <f t="shared" ca="1" si="55"/>
        <v>442.83520957907103</v>
      </c>
      <c r="H1202" s="58">
        <f t="shared" ca="1" si="56"/>
        <v>0.41833601368438716</v>
      </c>
    </row>
    <row r="1203" spans="5:8" x14ac:dyDescent="0.25">
      <c r="E1203" s="84">
        <v>1201</v>
      </c>
      <c r="F1203" s="84">
        <f t="shared" ca="1" si="54"/>
        <v>0.65649320413971501</v>
      </c>
      <c r="G1203" s="84">
        <f t="shared" ca="1" si="55"/>
        <v>609.54524289780056</v>
      </c>
      <c r="H1203" s="58">
        <f t="shared" ca="1" si="56"/>
        <v>0.65649320413971513</v>
      </c>
    </row>
    <row r="1204" spans="5:8" x14ac:dyDescent="0.25">
      <c r="E1204" s="84">
        <v>1202</v>
      </c>
      <c r="F1204" s="84">
        <f t="shared" ca="1" si="54"/>
        <v>0.66877341488006425</v>
      </c>
      <c r="G1204" s="84">
        <f t="shared" ca="1" si="55"/>
        <v>618.14139041604494</v>
      </c>
      <c r="H1204" s="58">
        <f t="shared" ca="1" si="56"/>
        <v>0.66877341488006425</v>
      </c>
    </row>
    <row r="1205" spans="5:8" x14ac:dyDescent="0.25">
      <c r="E1205" s="84">
        <v>1203</v>
      </c>
      <c r="F1205" s="84">
        <f t="shared" ca="1" si="54"/>
        <v>0.22422392143639269</v>
      </c>
      <c r="G1205" s="84">
        <f t="shared" ca="1" si="55"/>
        <v>306.95674500547489</v>
      </c>
      <c r="H1205" s="58">
        <f t="shared" ca="1" si="56"/>
        <v>0.22422392143639269</v>
      </c>
    </row>
    <row r="1206" spans="5:8" x14ac:dyDescent="0.25">
      <c r="E1206" s="84">
        <v>1204</v>
      </c>
      <c r="F1206" s="84">
        <f t="shared" ca="1" si="54"/>
        <v>0.77503654302528158</v>
      </c>
      <c r="G1206" s="84">
        <f t="shared" ca="1" si="55"/>
        <v>692.52558011769713</v>
      </c>
      <c r="H1206" s="58">
        <f t="shared" ca="1" si="56"/>
        <v>0.77503654302528158</v>
      </c>
    </row>
    <row r="1207" spans="5:8" x14ac:dyDescent="0.25">
      <c r="E1207" s="84">
        <v>1205</v>
      </c>
      <c r="F1207" s="84">
        <f t="shared" ca="1" si="54"/>
        <v>9.3797279752306228E-2</v>
      </c>
      <c r="G1207" s="84">
        <f t="shared" ca="1" si="55"/>
        <v>215.65809582661436</v>
      </c>
      <c r="H1207" s="58">
        <f t="shared" ca="1" si="56"/>
        <v>9.3797279752306228E-2</v>
      </c>
    </row>
    <row r="1208" spans="5:8" x14ac:dyDescent="0.25">
      <c r="E1208" s="84">
        <v>1206</v>
      </c>
      <c r="F1208" s="84">
        <f t="shared" ca="1" si="54"/>
        <v>0.59759807491719508</v>
      </c>
      <c r="G1208" s="84">
        <f t="shared" ca="1" si="55"/>
        <v>568.31865244203664</v>
      </c>
      <c r="H1208" s="58">
        <f t="shared" ca="1" si="56"/>
        <v>0.59759807491719519</v>
      </c>
    </row>
    <row r="1209" spans="5:8" x14ac:dyDescent="0.25">
      <c r="E1209" s="84">
        <v>1207</v>
      </c>
      <c r="F1209" s="84">
        <f t="shared" ca="1" si="54"/>
        <v>1.67975305780802E-2</v>
      </c>
      <c r="G1209" s="84">
        <f t="shared" ca="1" si="55"/>
        <v>148.49385817741489</v>
      </c>
      <c r="H1209" s="58">
        <f t="shared" ca="1" si="56"/>
        <v>1.6797530578080207E-2</v>
      </c>
    </row>
    <row r="1210" spans="5:8" x14ac:dyDescent="0.25">
      <c r="E1210" s="84">
        <v>1208</v>
      </c>
      <c r="F1210" s="84">
        <f t="shared" ca="1" si="54"/>
        <v>0.58092399454958343</v>
      </c>
      <c r="G1210" s="84">
        <f t="shared" ca="1" si="55"/>
        <v>556.64679618470836</v>
      </c>
      <c r="H1210" s="58">
        <f t="shared" ca="1" si="56"/>
        <v>0.58092399454958332</v>
      </c>
    </row>
    <row r="1211" spans="5:8" x14ac:dyDescent="0.25">
      <c r="E1211" s="84">
        <v>1209</v>
      </c>
      <c r="F1211" s="84">
        <f t="shared" ca="1" si="54"/>
        <v>0.54700203224929156</v>
      </c>
      <c r="G1211" s="84">
        <f t="shared" ca="1" si="55"/>
        <v>532.90142257450407</v>
      </c>
      <c r="H1211" s="58">
        <f t="shared" ca="1" si="56"/>
        <v>0.54700203224929156</v>
      </c>
    </row>
    <row r="1212" spans="5:8" x14ac:dyDescent="0.25">
      <c r="E1212" s="84">
        <v>1210</v>
      </c>
      <c r="F1212" s="84">
        <f t="shared" ca="1" si="54"/>
        <v>0.79776104245776946</v>
      </c>
      <c r="G1212" s="84">
        <f t="shared" ca="1" si="55"/>
        <v>708.55470124269141</v>
      </c>
      <c r="H1212" s="58">
        <f t="shared" ca="1" si="56"/>
        <v>0.79776104245776935</v>
      </c>
    </row>
    <row r="1213" spans="5:8" x14ac:dyDescent="0.25">
      <c r="E1213" s="84">
        <v>1211</v>
      </c>
      <c r="F1213" s="84">
        <f t="shared" ca="1" si="54"/>
        <v>0.45123984556677077</v>
      </c>
      <c r="G1213" s="84">
        <f t="shared" ca="1" si="55"/>
        <v>465.86789189673954</v>
      </c>
      <c r="H1213" s="58">
        <f t="shared" ca="1" si="56"/>
        <v>0.45123984556677077</v>
      </c>
    </row>
    <row r="1214" spans="5:8" x14ac:dyDescent="0.25">
      <c r="E1214" s="84">
        <v>1212</v>
      </c>
      <c r="F1214" s="84">
        <f t="shared" ca="1" si="54"/>
        <v>0.57297284603674858</v>
      </c>
      <c r="G1214" s="84">
        <f t="shared" ca="1" si="55"/>
        <v>551.080992225724</v>
      </c>
      <c r="H1214" s="58">
        <f t="shared" ca="1" si="56"/>
        <v>0.57297284603674858</v>
      </c>
    </row>
    <row r="1215" spans="5:8" x14ac:dyDescent="0.25">
      <c r="E1215" s="84">
        <v>1213</v>
      </c>
      <c r="F1215" s="84">
        <f t="shared" ca="1" si="54"/>
        <v>0.92202713343213083</v>
      </c>
      <c r="G1215" s="84">
        <f t="shared" ca="1" si="55"/>
        <v>819.03424644838174</v>
      </c>
      <c r="H1215" s="58">
        <f t="shared" ca="1" si="56"/>
        <v>0.92202713343213083</v>
      </c>
    </row>
    <row r="1216" spans="5:8" x14ac:dyDescent="0.25">
      <c r="E1216" s="84">
        <v>1214</v>
      </c>
      <c r="F1216" s="84">
        <f t="shared" ca="1" si="54"/>
        <v>0.77134830869849613</v>
      </c>
      <c r="G1216" s="84">
        <f t="shared" ca="1" si="55"/>
        <v>689.9438160889473</v>
      </c>
      <c r="H1216" s="58">
        <f t="shared" ca="1" si="56"/>
        <v>0.77134830869849613</v>
      </c>
    </row>
    <row r="1217" spans="5:8" x14ac:dyDescent="0.25">
      <c r="E1217" s="84">
        <v>1215</v>
      </c>
      <c r="F1217" s="84">
        <f t="shared" ca="1" si="54"/>
        <v>0.93194802804757482</v>
      </c>
      <c r="G1217" s="84">
        <f t="shared" ca="1" si="55"/>
        <v>830.9383892776998</v>
      </c>
      <c r="H1217" s="58">
        <f t="shared" ca="1" si="56"/>
        <v>0.93194802804757482</v>
      </c>
    </row>
    <row r="1218" spans="5:8" x14ac:dyDescent="0.25">
      <c r="E1218" s="84">
        <v>1216</v>
      </c>
      <c r="F1218" s="84">
        <f t="shared" ca="1" si="54"/>
        <v>0.22189735481567563</v>
      </c>
      <c r="G1218" s="84">
        <f t="shared" ca="1" si="55"/>
        <v>305.32814837097294</v>
      </c>
      <c r="H1218" s="58">
        <f t="shared" ca="1" si="56"/>
        <v>0.22189735481567563</v>
      </c>
    </row>
    <row r="1219" spans="5:8" x14ac:dyDescent="0.25">
      <c r="E1219" s="84">
        <v>1217</v>
      </c>
      <c r="F1219" s="84">
        <f t="shared" ref="F1219:F1282" ca="1" si="57">RAND()</f>
        <v>0.50588656094954465</v>
      </c>
      <c r="G1219" s="84">
        <f t="shared" ca="1" si="55"/>
        <v>504.12059266468128</v>
      </c>
      <c r="H1219" s="58">
        <f t="shared" ca="1" si="56"/>
        <v>0.50588656094954465</v>
      </c>
    </row>
    <row r="1220" spans="5:8" x14ac:dyDescent="0.25">
      <c r="E1220" s="84">
        <v>1218</v>
      </c>
      <c r="F1220" s="84">
        <f t="shared" ca="1" si="57"/>
        <v>0.47373513657341826</v>
      </c>
      <c r="G1220" s="84">
        <f t="shared" ref="G1220:G1283" ca="1" si="58">IF(F1220&lt;(($C$3-$C$2)/($C$5+$C$4-$C$3-$C$2)),$C$2+SQRT(F1220*($C$5+$C$4-$C$3-$C$2)*($C$3-$C$2)),IF(F1220&lt;1-(($C$5-$C$4)/($C$5+$C$4-$C$3-$C$2)),(F1220*($C$5+$C$4-$C$3-$C$2)+$C$2+$C$3)/2,$C$5-SQRT((1-F1220)*($C$5+$C$4-$C$3-$C$2)*($C$5-$C$4))))</f>
        <v>481.61459560139281</v>
      </c>
      <c r="H1220" s="58">
        <f t="shared" ref="H1220:H1283" ca="1" si="59">IF(G1220&lt;$C$3,(1/($C$5+$C$4-$C$3-$C$2))*(1/($C$3-$C$2))*(G1220-$C$2)^2,IF(G1220&lt;$C$4,(1/($C$5+$C$4-$C$3-$C$2))*(2*G1220-$C$2-$C$3),1-(1/($C$5+$C$4-$C$3-$C$2))*(1/($C$5-$C$4))*($C$5-G1220)^2))</f>
        <v>0.47373513657341831</v>
      </c>
    </row>
    <row r="1221" spans="5:8" x14ac:dyDescent="0.25">
      <c r="E1221" s="84">
        <v>1219</v>
      </c>
      <c r="F1221" s="84">
        <f t="shared" ca="1" si="57"/>
        <v>0.82519825702777261</v>
      </c>
      <c r="G1221" s="84">
        <f t="shared" ca="1" si="58"/>
        <v>729.04477851804461</v>
      </c>
      <c r="H1221" s="58">
        <f t="shared" ca="1" si="59"/>
        <v>0.82519825702777261</v>
      </c>
    </row>
    <row r="1222" spans="5:8" x14ac:dyDescent="0.25">
      <c r="E1222" s="84">
        <v>1220</v>
      </c>
      <c r="F1222" s="84">
        <f t="shared" ca="1" si="57"/>
        <v>0.61283688739054198</v>
      </c>
      <c r="G1222" s="84">
        <f t="shared" ca="1" si="58"/>
        <v>578.98582117337946</v>
      </c>
      <c r="H1222" s="58">
        <f t="shared" ca="1" si="59"/>
        <v>0.6128368873905421</v>
      </c>
    </row>
    <row r="1223" spans="5:8" x14ac:dyDescent="0.25">
      <c r="E1223" s="84">
        <v>1221</v>
      </c>
      <c r="F1223" s="84">
        <f t="shared" ca="1" si="57"/>
        <v>0.66309111872238624</v>
      </c>
      <c r="G1223" s="84">
        <f t="shared" ca="1" si="58"/>
        <v>614.16378310567029</v>
      </c>
      <c r="H1223" s="58">
        <f t="shared" ca="1" si="59"/>
        <v>0.66309111872238613</v>
      </c>
    </row>
    <row r="1224" spans="5:8" x14ac:dyDescent="0.25">
      <c r="E1224" s="84">
        <v>1222</v>
      </c>
      <c r="F1224" s="84">
        <f t="shared" ca="1" si="57"/>
        <v>0.30243716268962917</v>
      </c>
      <c r="G1224" s="84">
        <f t="shared" ca="1" si="58"/>
        <v>361.70601388274042</v>
      </c>
      <c r="H1224" s="58">
        <f t="shared" ca="1" si="59"/>
        <v>0.30243716268962917</v>
      </c>
    </row>
    <row r="1225" spans="5:8" x14ac:dyDescent="0.25">
      <c r="E1225" s="84">
        <v>1223</v>
      </c>
      <c r="F1225" s="84">
        <f t="shared" ca="1" si="57"/>
        <v>0.47920931784245135</v>
      </c>
      <c r="G1225" s="84">
        <f t="shared" ca="1" si="58"/>
        <v>485.44652248971596</v>
      </c>
      <c r="H1225" s="58">
        <f t="shared" ca="1" si="59"/>
        <v>0.47920931784245135</v>
      </c>
    </row>
    <row r="1226" spans="5:8" x14ac:dyDescent="0.25">
      <c r="E1226" s="84">
        <v>1224</v>
      </c>
      <c r="F1226" s="84">
        <f t="shared" ca="1" si="57"/>
        <v>0.25270350851962331</v>
      </c>
      <c r="G1226" s="84">
        <f t="shared" ca="1" si="58"/>
        <v>326.89245596373632</v>
      </c>
      <c r="H1226" s="58">
        <f t="shared" ca="1" si="59"/>
        <v>0.25270350851962331</v>
      </c>
    </row>
    <row r="1227" spans="5:8" x14ac:dyDescent="0.25">
      <c r="E1227" s="84">
        <v>1225</v>
      </c>
      <c r="F1227" s="84">
        <f t="shared" ca="1" si="57"/>
        <v>0.92399685517085528</v>
      </c>
      <c r="G1227" s="84">
        <f t="shared" ca="1" si="58"/>
        <v>821.33461211459905</v>
      </c>
      <c r="H1227" s="58">
        <f t="shared" ca="1" si="59"/>
        <v>0.92399685517085528</v>
      </c>
    </row>
    <row r="1228" spans="5:8" x14ac:dyDescent="0.25">
      <c r="E1228" s="84">
        <v>1226</v>
      </c>
      <c r="F1228" s="84">
        <f t="shared" ca="1" si="57"/>
        <v>0.33956598924284775</v>
      </c>
      <c r="G1228" s="84">
        <f t="shared" ca="1" si="58"/>
        <v>387.69619246999343</v>
      </c>
      <c r="H1228" s="58">
        <f t="shared" ca="1" si="59"/>
        <v>0.33956598924284775</v>
      </c>
    </row>
    <row r="1229" spans="5:8" x14ac:dyDescent="0.25">
      <c r="E1229" s="84">
        <v>1227</v>
      </c>
      <c r="F1229" s="84">
        <f t="shared" ca="1" si="57"/>
        <v>0.66167981049219882</v>
      </c>
      <c r="G1229" s="84">
        <f t="shared" ca="1" si="58"/>
        <v>613.17586734453926</v>
      </c>
      <c r="H1229" s="58">
        <f t="shared" ca="1" si="59"/>
        <v>0.66167981049219893</v>
      </c>
    </row>
    <row r="1230" spans="5:8" x14ac:dyDescent="0.25">
      <c r="E1230" s="84">
        <v>1228</v>
      </c>
      <c r="F1230" s="84">
        <f t="shared" ca="1" si="57"/>
        <v>0.40796083308469511</v>
      </c>
      <c r="G1230" s="84">
        <f t="shared" ca="1" si="58"/>
        <v>435.57258315928658</v>
      </c>
      <c r="H1230" s="58">
        <f t="shared" ca="1" si="59"/>
        <v>0.40796083308469511</v>
      </c>
    </row>
    <row r="1231" spans="5:8" x14ac:dyDescent="0.25">
      <c r="E1231" s="84">
        <v>1229</v>
      </c>
      <c r="F1231" s="84">
        <f t="shared" ca="1" si="57"/>
        <v>5.2776277797981774E-2</v>
      </c>
      <c r="G1231" s="84">
        <f t="shared" ca="1" si="58"/>
        <v>185.95742487835156</v>
      </c>
      <c r="H1231" s="58">
        <f t="shared" ca="1" si="59"/>
        <v>5.2776277797981795E-2</v>
      </c>
    </row>
    <row r="1232" spans="5:8" x14ac:dyDescent="0.25">
      <c r="E1232" s="84">
        <v>1230</v>
      </c>
      <c r="F1232" s="84">
        <f t="shared" ca="1" si="57"/>
        <v>0.55612960432079428</v>
      </c>
      <c r="G1232" s="84">
        <f t="shared" ca="1" si="58"/>
        <v>539.29072302455597</v>
      </c>
      <c r="H1232" s="58">
        <f t="shared" ca="1" si="59"/>
        <v>0.55612960432079428</v>
      </c>
    </row>
    <row r="1233" spans="5:8" x14ac:dyDescent="0.25">
      <c r="E1233" s="84">
        <v>1231</v>
      </c>
      <c r="F1233" s="84">
        <f t="shared" ca="1" si="57"/>
        <v>0.39406680039241648</v>
      </c>
      <c r="G1233" s="84">
        <f t="shared" ca="1" si="58"/>
        <v>425.84676027469152</v>
      </c>
      <c r="H1233" s="58">
        <f t="shared" ca="1" si="59"/>
        <v>0.39406680039241648</v>
      </c>
    </row>
    <row r="1234" spans="5:8" x14ac:dyDescent="0.25">
      <c r="E1234" s="84">
        <v>1232</v>
      </c>
      <c r="F1234" s="84">
        <f t="shared" ca="1" si="57"/>
        <v>0.75462632234495541</v>
      </c>
      <c r="G1234" s="84">
        <f t="shared" ca="1" si="58"/>
        <v>678.23842564146878</v>
      </c>
      <c r="H1234" s="58">
        <f t="shared" ca="1" si="59"/>
        <v>0.75462632234495541</v>
      </c>
    </row>
    <row r="1235" spans="5:8" x14ac:dyDescent="0.25">
      <c r="E1235" s="84">
        <v>1233</v>
      </c>
      <c r="F1235" s="84">
        <f t="shared" ca="1" si="57"/>
        <v>0.89099266159479595</v>
      </c>
      <c r="G1235" s="84">
        <f t="shared" ca="1" si="58"/>
        <v>786.03018406750516</v>
      </c>
      <c r="H1235" s="58">
        <f t="shared" ca="1" si="59"/>
        <v>0.89099266159479584</v>
      </c>
    </row>
    <row r="1236" spans="5:8" x14ac:dyDescent="0.25">
      <c r="E1236" s="84">
        <v>1234</v>
      </c>
      <c r="F1236" s="84">
        <f t="shared" ca="1" si="57"/>
        <v>0.30958154460375464</v>
      </c>
      <c r="G1236" s="84">
        <f t="shared" ca="1" si="58"/>
        <v>366.70708122262829</v>
      </c>
      <c r="H1236" s="58">
        <f t="shared" ca="1" si="59"/>
        <v>0.3095815446037547</v>
      </c>
    </row>
    <row r="1237" spans="5:8" x14ac:dyDescent="0.25">
      <c r="E1237" s="84">
        <v>1235</v>
      </c>
      <c r="F1237" s="84">
        <f t="shared" ca="1" si="57"/>
        <v>0.8719945426870479</v>
      </c>
      <c r="G1237" s="84">
        <f t="shared" ca="1" si="58"/>
        <v>768.133029365026</v>
      </c>
      <c r="H1237" s="58">
        <f t="shared" ca="1" si="59"/>
        <v>0.8719945426870479</v>
      </c>
    </row>
    <row r="1238" spans="5:8" x14ac:dyDescent="0.25">
      <c r="E1238" s="84">
        <v>1236</v>
      </c>
      <c r="F1238" s="84">
        <f t="shared" ca="1" si="57"/>
        <v>0.51114611499787299</v>
      </c>
      <c r="G1238" s="84">
        <f t="shared" ca="1" si="58"/>
        <v>507.8022804985111</v>
      </c>
      <c r="H1238" s="58">
        <f t="shared" ca="1" si="59"/>
        <v>0.51114611499787299</v>
      </c>
    </row>
    <row r="1239" spans="5:8" x14ac:dyDescent="0.25">
      <c r="E1239" s="84">
        <v>1237</v>
      </c>
      <c r="F1239" s="84">
        <f t="shared" ca="1" si="57"/>
        <v>0.82198084816240047</v>
      </c>
      <c r="G1239" s="84">
        <f t="shared" ca="1" si="58"/>
        <v>726.56254138872669</v>
      </c>
      <c r="H1239" s="58">
        <f t="shared" ca="1" si="59"/>
        <v>0.82198084816240047</v>
      </c>
    </row>
    <row r="1240" spans="5:8" x14ac:dyDescent="0.25">
      <c r="E1240" s="84">
        <v>1238</v>
      </c>
      <c r="F1240" s="84">
        <f t="shared" ca="1" si="57"/>
        <v>0.47254394666968524</v>
      </c>
      <c r="G1240" s="84">
        <f t="shared" ca="1" si="58"/>
        <v>480.78076266877969</v>
      </c>
      <c r="H1240" s="58">
        <f t="shared" ca="1" si="59"/>
        <v>0.47254394666968524</v>
      </c>
    </row>
    <row r="1241" spans="5:8" x14ac:dyDescent="0.25">
      <c r="E1241" s="84">
        <v>1239</v>
      </c>
      <c r="F1241" s="84">
        <f t="shared" ca="1" si="57"/>
        <v>0.46680362992828972</v>
      </c>
      <c r="G1241" s="84">
        <f t="shared" ca="1" si="58"/>
        <v>476.76254094980283</v>
      </c>
      <c r="H1241" s="58">
        <f t="shared" ca="1" si="59"/>
        <v>0.46680362992828978</v>
      </c>
    </row>
    <row r="1242" spans="5:8" x14ac:dyDescent="0.25">
      <c r="E1242" s="84">
        <v>1240</v>
      </c>
      <c r="F1242" s="84">
        <f t="shared" ca="1" si="57"/>
        <v>0.60610734943714817</v>
      </c>
      <c r="G1242" s="84">
        <f t="shared" ca="1" si="58"/>
        <v>574.27514460600378</v>
      </c>
      <c r="H1242" s="58">
        <f t="shared" ca="1" si="59"/>
        <v>0.60610734943714828</v>
      </c>
    </row>
    <row r="1243" spans="5:8" x14ac:dyDescent="0.25">
      <c r="E1243" s="84">
        <v>1241</v>
      </c>
      <c r="F1243" s="84">
        <f t="shared" ca="1" si="57"/>
        <v>0.3031701525435877</v>
      </c>
      <c r="G1243" s="84">
        <f t="shared" ca="1" si="58"/>
        <v>362.21910678051142</v>
      </c>
      <c r="H1243" s="58">
        <f t="shared" ca="1" si="59"/>
        <v>0.30317015254358776</v>
      </c>
    </row>
    <row r="1244" spans="5:8" x14ac:dyDescent="0.25">
      <c r="E1244" s="84">
        <v>1242</v>
      </c>
      <c r="F1244" s="84">
        <f t="shared" ca="1" si="57"/>
        <v>0.29126057732118005</v>
      </c>
      <c r="G1244" s="84">
        <f t="shared" ca="1" si="58"/>
        <v>353.88240412482605</v>
      </c>
      <c r="H1244" s="58">
        <f t="shared" ca="1" si="59"/>
        <v>0.29126057732118005</v>
      </c>
    </row>
    <row r="1245" spans="5:8" x14ac:dyDescent="0.25">
      <c r="E1245" s="84">
        <v>1243</v>
      </c>
      <c r="F1245" s="84">
        <f t="shared" ca="1" si="57"/>
        <v>0.74307054637178993</v>
      </c>
      <c r="G1245" s="84">
        <f t="shared" ca="1" si="58"/>
        <v>670.14938246025292</v>
      </c>
      <c r="H1245" s="58">
        <f t="shared" ca="1" si="59"/>
        <v>0.74307054637178993</v>
      </c>
    </row>
    <row r="1246" spans="5:8" x14ac:dyDescent="0.25">
      <c r="E1246" s="84">
        <v>1244</v>
      </c>
      <c r="F1246" s="84">
        <f t="shared" ca="1" si="57"/>
        <v>0.385504891762393</v>
      </c>
      <c r="G1246" s="84">
        <f t="shared" ca="1" si="58"/>
        <v>419.85342423367507</v>
      </c>
      <c r="H1246" s="58">
        <f t="shared" ca="1" si="59"/>
        <v>0.38550489176239294</v>
      </c>
    </row>
    <row r="1247" spans="5:8" x14ac:dyDescent="0.25">
      <c r="E1247" s="84">
        <v>1245</v>
      </c>
      <c r="F1247" s="84">
        <f t="shared" ca="1" si="57"/>
        <v>0.6936664910240069</v>
      </c>
      <c r="G1247" s="84">
        <f t="shared" ca="1" si="58"/>
        <v>635.56654371680486</v>
      </c>
      <c r="H1247" s="58">
        <f t="shared" ca="1" si="59"/>
        <v>0.6936664910240069</v>
      </c>
    </row>
    <row r="1248" spans="5:8" x14ac:dyDescent="0.25">
      <c r="E1248" s="84">
        <v>1246</v>
      </c>
      <c r="F1248" s="84">
        <f t="shared" ca="1" si="57"/>
        <v>0.12491930702211806</v>
      </c>
      <c r="G1248" s="84">
        <f t="shared" ca="1" si="58"/>
        <v>237.44351491548264</v>
      </c>
      <c r="H1248" s="58">
        <f t="shared" ca="1" si="59"/>
        <v>0.12491930702211805</v>
      </c>
    </row>
    <row r="1249" spans="5:8" x14ac:dyDescent="0.25">
      <c r="E1249" s="84">
        <v>1247</v>
      </c>
      <c r="F1249" s="84">
        <f t="shared" ca="1" si="57"/>
        <v>0.27265493037353483</v>
      </c>
      <c r="G1249" s="84">
        <f t="shared" ca="1" si="58"/>
        <v>340.85845126147439</v>
      </c>
      <c r="H1249" s="58">
        <f t="shared" ca="1" si="59"/>
        <v>0.27265493037353483</v>
      </c>
    </row>
    <row r="1250" spans="5:8" x14ac:dyDescent="0.25">
      <c r="E1250" s="84">
        <v>1248</v>
      </c>
      <c r="F1250" s="84">
        <f t="shared" ca="1" si="57"/>
        <v>0.51551122273583838</v>
      </c>
      <c r="G1250" s="84">
        <f t="shared" ca="1" si="58"/>
        <v>510.85785591508687</v>
      </c>
      <c r="H1250" s="58">
        <f t="shared" ca="1" si="59"/>
        <v>0.51551122273583838</v>
      </c>
    </row>
    <row r="1251" spans="5:8" x14ac:dyDescent="0.25">
      <c r="E1251" s="84">
        <v>1249</v>
      </c>
      <c r="F1251" s="84">
        <f t="shared" ca="1" si="57"/>
        <v>0.15423937708119262</v>
      </c>
      <c r="G1251" s="84">
        <f t="shared" ca="1" si="58"/>
        <v>257.96756395683485</v>
      </c>
      <c r="H1251" s="58">
        <f t="shared" ca="1" si="59"/>
        <v>0.15423937708119265</v>
      </c>
    </row>
    <row r="1252" spans="5:8" x14ac:dyDescent="0.25">
      <c r="E1252" s="84">
        <v>1250</v>
      </c>
      <c r="F1252" s="84">
        <f t="shared" ca="1" si="57"/>
        <v>0.51618997725264337</v>
      </c>
      <c r="G1252" s="84">
        <f t="shared" ca="1" si="58"/>
        <v>511.33298407685038</v>
      </c>
      <c r="H1252" s="58">
        <f t="shared" ca="1" si="59"/>
        <v>0.51618997725264337</v>
      </c>
    </row>
    <row r="1253" spans="5:8" x14ac:dyDescent="0.25">
      <c r="E1253" s="84">
        <v>1251</v>
      </c>
      <c r="F1253" s="84">
        <f t="shared" ca="1" si="57"/>
        <v>0.66232565355898154</v>
      </c>
      <c r="G1253" s="84">
        <f t="shared" ca="1" si="58"/>
        <v>613.62795749128713</v>
      </c>
      <c r="H1253" s="58">
        <f t="shared" ca="1" si="59"/>
        <v>0.66232565355898165</v>
      </c>
    </row>
    <row r="1254" spans="5:8" x14ac:dyDescent="0.25">
      <c r="E1254" s="84">
        <v>1252</v>
      </c>
      <c r="F1254" s="84">
        <f t="shared" ca="1" si="57"/>
        <v>3.7378275646885784E-2</v>
      </c>
      <c r="G1254" s="84">
        <f t="shared" ca="1" si="58"/>
        <v>172.33919124903187</v>
      </c>
      <c r="H1254" s="58">
        <f t="shared" ca="1" si="59"/>
        <v>3.7378275646885777E-2</v>
      </c>
    </row>
    <row r="1255" spans="5:8" x14ac:dyDescent="0.25">
      <c r="E1255" s="84">
        <v>1253</v>
      </c>
      <c r="F1255" s="84">
        <f t="shared" ca="1" si="57"/>
        <v>5.0590587215671667E-2</v>
      </c>
      <c r="G1255" s="84">
        <f t="shared" ca="1" si="58"/>
        <v>184.15867281625842</v>
      </c>
      <c r="H1255" s="58">
        <f t="shared" ca="1" si="59"/>
        <v>5.0590587215671667E-2</v>
      </c>
    </row>
    <row r="1256" spans="5:8" x14ac:dyDescent="0.25">
      <c r="E1256" s="84">
        <v>1254</v>
      </c>
      <c r="F1256" s="84">
        <f t="shared" ca="1" si="57"/>
        <v>0.73663379790340944</v>
      </c>
      <c r="G1256" s="84">
        <f t="shared" ca="1" si="58"/>
        <v>665.64365853238655</v>
      </c>
      <c r="H1256" s="58">
        <f t="shared" ca="1" si="59"/>
        <v>0.73663379790340933</v>
      </c>
    </row>
    <row r="1257" spans="5:8" x14ac:dyDescent="0.25">
      <c r="E1257" s="84">
        <v>1255</v>
      </c>
      <c r="F1257" s="84">
        <f t="shared" ca="1" si="57"/>
        <v>0.50507284621411452</v>
      </c>
      <c r="G1257" s="84">
        <f t="shared" ca="1" si="58"/>
        <v>503.55099234988018</v>
      </c>
      <c r="H1257" s="58">
        <f t="shared" ca="1" si="59"/>
        <v>0.50507284621411452</v>
      </c>
    </row>
    <row r="1258" spans="5:8" x14ac:dyDescent="0.25">
      <c r="E1258" s="84">
        <v>1256</v>
      </c>
      <c r="F1258" s="84">
        <f t="shared" ca="1" si="57"/>
        <v>0.7367279088491957</v>
      </c>
      <c r="G1258" s="84">
        <f t="shared" ca="1" si="58"/>
        <v>665.70953619443696</v>
      </c>
      <c r="H1258" s="58">
        <f t="shared" ca="1" si="59"/>
        <v>0.7367279088491957</v>
      </c>
    </row>
    <row r="1259" spans="5:8" x14ac:dyDescent="0.25">
      <c r="E1259" s="84">
        <v>1257</v>
      </c>
      <c r="F1259" s="84">
        <f t="shared" ca="1" si="57"/>
        <v>0.69980396166139003</v>
      </c>
      <c r="G1259" s="84">
        <f t="shared" ca="1" si="58"/>
        <v>639.8627731629731</v>
      </c>
      <c r="H1259" s="58">
        <f t="shared" ca="1" si="59"/>
        <v>0.69980396166139014</v>
      </c>
    </row>
    <row r="1260" spans="5:8" x14ac:dyDescent="0.25">
      <c r="E1260" s="84">
        <v>1258</v>
      </c>
      <c r="F1260" s="84">
        <f t="shared" ca="1" si="57"/>
        <v>4.3775228049495185E-3</v>
      </c>
      <c r="G1260" s="84">
        <f t="shared" ca="1" si="58"/>
        <v>124.75587188310952</v>
      </c>
      <c r="H1260" s="58">
        <f t="shared" ca="1" si="59"/>
        <v>4.3775228049495185E-3</v>
      </c>
    </row>
    <row r="1261" spans="5:8" x14ac:dyDescent="0.25">
      <c r="E1261" s="84">
        <v>1259</v>
      </c>
      <c r="F1261" s="84">
        <f t="shared" ca="1" si="57"/>
        <v>0.25025958251667224</v>
      </c>
      <c r="G1261" s="84">
        <f t="shared" ca="1" si="58"/>
        <v>325.18170776167057</v>
      </c>
      <c r="H1261" s="58">
        <f t="shared" ca="1" si="59"/>
        <v>0.25025958251667224</v>
      </c>
    </row>
    <row r="1262" spans="5:8" x14ac:dyDescent="0.25">
      <c r="E1262" s="84">
        <v>1260</v>
      </c>
      <c r="F1262" s="84">
        <f t="shared" ca="1" si="57"/>
        <v>0.57244780287122632</v>
      </c>
      <c r="G1262" s="84">
        <f t="shared" ca="1" si="58"/>
        <v>550.7134620098584</v>
      </c>
      <c r="H1262" s="58">
        <f t="shared" ca="1" si="59"/>
        <v>0.57244780287122632</v>
      </c>
    </row>
    <row r="1263" spans="5:8" x14ac:dyDescent="0.25">
      <c r="E1263" s="84">
        <v>1261</v>
      </c>
      <c r="F1263" s="84">
        <f t="shared" ca="1" si="57"/>
        <v>0.61562827271969411</v>
      </c>
      <c r="G1263" s="84">
        <f t="shared" ca="1" si="58"/>
        <v>580.93979090378593</v>
      </c>
      <c r="H1263" s="58">
        <f t="shared" ca="1" si="59"/>
        <v>0.61562827271969423</v>
      </c>
    </row>
    <row r="1264" spans="5:8" x14ac:dyDescent="0.25">
      <c r="E1264" s="84">
        <v>1262</v>
      </c>
      <c r="F1264" s="84">
        <f t="shared" ca="1" si="57"/>
        <v>0.81950298092330864</v>
      </c>
      <c r="G1264" s="84">
        <f t="shared" ca="1" si="58"/>
        <v>724.66611539403584</v>
      </c>
      <c r="H1264" s="58">
        <f t="shared" ca="1" si="59"/>
        <v>0.81950298092330853</v>
      </c>
    </row>
    <row r="1265" spans="5:8" x14ac:dyDescent="0.25">
      <c r="E1265" s="84">
        <v>1263</v>
      </c>
      <c r="F1265" s="84">
        <f t="shared" ca="1" si="57"/>
        <v>0.25544446956136835</v>
      </c>
      <c r="G1265" s="84">
        <f t="shared" ca="1" si="58"/>
        <v>328.81112869295782</v>
      </c>
      <c r="H1265" s="58">
        <f t="shared" ca="1" si="59"/>
        <v>0.25544446956136829</v>
      </c>
    </row>
    <row r="1266" spans="5:8" x14ac:dyDescent="0.25">
      <c r="E1266" s="84">
        <v>1264</v>
      </c>
      <c r="F1266" s="84">
        <f t="shared" ca="1" si="57"/>
        <v>0.67240630439779758</v>
      </c>
      <c r="G1266" s="84">
        <f t="shared" ca="1" si="58"/>
        <v>620.68441307845831</v>
      </c>
      <c r="H1266" s="58">
        <f t="shared" ca="1" si="59"/>
        <v>0.67240630439779758</v>
      </c>
    </row>
    <row r="1267" spans="5:8" x14ac:dyDescent="0.25">
      <c r="E1267" s="84">
        <v>1265</v>
      </c>
      <c r="F1267" s="84">
        <f t="shared" ca="1" si="57"/>
        <v>0.77051455184129292</v>
      </c>
      <c r="G1267" s="84">
        <f t="shared" ca="1" si="58"/>
        <v>689.36018628890508</v>
      </c>
      <c r="H1267" s="58">
        <f t="shared" ca="1" si="59"/>
        <v>0.77051455184129303</v>
      </c>
    </row>
    <row r="1268" spans="5:8" x14ac:dyDescent="0.25">
      <c r="E1268" s="84">
        <v>1266</v>
      </c>
      <c r="F1268" s="84">
        <f t="shared" ca="1" si="57"/>
        <v>0.16385560296249913</v>
      </c>
      <c r="G1268" s="84">
        <f t="shared" ca="1" si="58"/>
        <v>264.69892207374937</v>
      </c>
      <c r="H1268" s="58">
        <f t="shared" ca="1" si="59"/>
        <v>0.1638556029624991</v>
      </c>
    </row>
    <row r="1269" spans="5:8" x14ac:dyDescent="0.25">
      <c r="E1269" s="84">
        <v>1267</v>
      </c>
      <c r="F1269" s="84">
        <f t="shared" ca="1" si="57"/>
        <v>0.14992611194173566</v>
      </c>
      <c r="G1269" s="84">
        <f t="shared" ca="1" si="58"/>
        <v>254.94827835921495</v>
      </c>
      <c r="H1269" s="58">
        <f t="shared" ca="1" si="59"/>
        <v>0.14992611194173563</v>
      </c>
    </row>
    <row r="1270" spans="5:8" x14ac:dyDescent="0.25">
      <c r="E1270" s="84">
        <v>1268</v>
      </c>
      <c r="F1270" s="84">
        <f t="shared" ca="1" si="57"/>
        <v>0.96201508471838948</v>
      </c>
      <c r="G1270" s="84">
        <f t="shared" ca="1" si="58"/>
        <v>873.69218385912768</v>
      </c>
      <c r="H1270" s="58">
        <f t="shared" ca="1" si="59"/>
        <v>0.96201508471838948</v>
      </c>
    </row>
    <row r="1271" spans="5:8" x14ac:dyDescent="0.25">
      <c r="E1271" s="84">
        <v>1269</v>
      </c>
      <c r="F1271" s="84">
        <f t="shared" ca="1" si="57"/>
        <v>0.60194656625127974</v>
      </c>
      <c r="G1271" s="84">
        <f t="shared" ca="1" si="58"/>
        <v>571.36259637589581</v>
      </c>
      <c r="H1271" s="58">
        <f t="shared" ca="1" si="59"/>
        <v>0.60194656625127974</v>
      </c>
    </row>
    <row r="1272" spans="5:8" x14ac:dyDescent="0.25">
      <c r="E1272" s="84">
        <v>1270</v>
      </c>
      <c r="F1272" s="84">
        <f t="shared" ca="1" si="57"/>
        <v>0.68842252917140145</v>
      </c>
      <c r="G1272" s="84">
        <f t="shared" ca="1" si="58"/>
        <v>631.89577041998109</v>
      </c>
      <c r="H1272" s="58">
        <f t="shared" ca="1" si="59"/>
        <v>0.68842252917140156</v>
      </c>
    </row>
    <row r="1273" spans="5:8" x14ac:dyDescent="0.25">
      <c r="E1273" s="84">
        <v>1271</v>
      </c>
      <c r="F1273" s="84">
        <f t="shared" ca="1" si="57"/>
        <v>0.43683974521608149</v>
      </c>
      <c r="G1273" s="84">
        <f t="shared" ca="1" si="58"/>
        <v>455.78782165125705</v>
      </c>
      <c r="H1273" s="58">
        <f t="shared" ca="1" si="59"/>
        <v>0.43683974521608149</v>
      </c>
    </row>
    <row r="1274" spans="5:8" x14ac:dyDescent="0.25">
      <c r="E1274" s="84">
        <v>1272</v>
      </c>
      <c r="F1274" s="84">
        <f t="shared" ca="1" si="57"/>
        <v>0.74627931410635395</v>
      </c>
      <c r="G1274" s="84">
        <f t="shared" ca="1" si="58"/>
        <v>672.39551987444781</v>
      </c>
      <c r="H1274" s="58">
        <f t="shared" ca="1" si="59"/>
        <v>0.74627931410635406</v>
      </c>
    </row>
    <row r="1275" spans="5:8" x14ac:dyDescent="0.25">
      <c r="E1275" s="84">
        <v>1273</v>
      </c>
      <c r="F1275" s="84">
        <f t="shared" ca="1" si="57"/>
        <v>0.5433932989903818</v>
      </c>
      <c r="G1275" s="84">
        <f t="shared" ca="1" si="58"/>
        <v>530.37530929326726</v>
      </c>
      <c r="H1275" s="58">
        <f t="shared" ca="1" si="59"/>
        <v>0.5433932989903818</v>
      </c>
    </row>
    <row r="1276" spans="5:8" x14ac:dyDescent="0.25">
      <c r="E1276" s="84">
        <v>1274</v>
      </c>
      <c r="F1276" s="84">
        <f t="shared" ca="1" si="57"/>
        <v>0.93137209552310585</v>
      </c>
      <c r="G1276" s="84">
        <f t="shared" ca="1" si="58"/>
        <v>830.22450153130001</v>
      </c>
      <c r="H1276" s="58">
        <f t="shared" ca="1" si="59"/>
        <v>0.93137209552310585</v>
      </c>
    </row>
    <row r="1277" spans="5:8" x14ac:dyDescent="0.25">
      <c r="E1277" s="84">
        <v>1275</v>
      </c>
      <c r="F1277" s="84">
        <f t="shared" ca="1" si="57"/>
        <v>2.8293659254150505E-3</v>
      </c>
      <c r="G1277" s="84">
        <f t="shared" ca="1" si="58"/>
        <v>119.90254329371267</v>
      </c>
      <c r="H1277" s="58">
        <f t="shared" ca="1" si="59"/>
        <v>2.8293659254150505E-3</v>
      </c>
    </row>
    <row r="1278" spans="5:8" x14ac:dyDescent="0.25">
      <c r="E1278" s="84">
        <v>1276</v>
      </c>
      <c r="F1278" s="84">
        <f t="shared" ca="1" si="57"/>
        <v>0.95889519870914919</v>
      </c>
      <c r="G1278" s="84">
        <f t="shared" ca="1" si="58"/>
        <v>868.60739540538316</v>
      </c>
      <c r="H1278" s="58">
        <f t="shared" ca="1" si="59"/>
        <v>0.95889519870914919</v>
      </c>
    </row>
    <row r="1279" spans="5:8" x14ac:dyDescent="0.25">
      <c r="E1279" s="84">
        <v>1277</v>
      </c>
      <c r="F1279" s="84">
        <f t="shared" ca="1" si="57"/>
        <v>0.34812797222924041</v>
      </c>
      <c r="G1279" s="84">
        <f t="shared" ca="1" si="58"/>
        <v>393.6895805604683</v>
      </c>
      <c r="H1279" s="58">
        <f t="shared" ca="1" si="59"/>
        <v>0.34812797222924041</v>
      </c>
    </row>
    <row r="1280" spans="5:8" x14ac:dyDescent="0.25">
      <c r="E1280" s="84">
        <v>1278</v>
      </c>
      <c r="F1280" s="84">
        <f t="shared" ca="1" si="57"/>
        <v>0.32660158701207653</v>
      </c>
      <c r="G1280" s="84">
        <f t="shared" ca="1" si="58"/>
        <v>378.6211109084536</v>
      </c>
      <c r="H1280" s="58">
        <f t="shared" ca="1" si="59"/>
        <v>0.32660158701207659</v>
      </c>
    </row>
    <row r="1281" spans="5:8" x14ac:dyDescent="0.25">
      <c r="E1281" s="84">
        <v>1279</v>
      </c>
      <c r="F1281" s="84">
        <f t="shared" ca="1" si="57"/>
        <v>0.62589343730022173</v>
      </c>
      <c r="G1281" s="84">
        <f t="shared" ca="1" si="58"/>
        <v>588.12540611015515</v>
      </c>
      <c r="H1281" s="58">
        <f t="shared" ca="1" si="59"/>
        <v>0.62589343730022162</v>
      </c>
    </row>
    <row r="1282" spans="5:8" x14ac:dyDescent="0.25">
      <c r="E1282" s="84">
        <v>1280</v>
      </c>
      <c r="F1282" s="84">
        <f t="shared" ca="1" si="57"/>
        <v>0.84213762320262042</v>
      </c>
      <c r="G1282" s="84">
        <f t="shared" ca="1" si="58"/>
        <v>742.50786758640675</v>
      </c>
      <c r="H1282" s="58">
        <f t="shared" ca="1" si="59"/>
        <v>0.84213762320262031</v>
      </c>
    </row>
    <row r="1283" spans="5:8" x14ac:dyDescent="0.25">
      <c r="E1283" s="84">
        <v>1281</v>
      </c>
      <c r="F1283" s="84">
        <f t="shared" ref="F1283:F1346" ca="1" si="60">RAND()</f>
        <v>0.56222995598651337</v>
      </c>
      <c r="G1283" s="84">
        <f t="shared" ca="1" si="58"/>
        <v>543.56096919055938</v>
      </c>
      <c r="H1283" s="58">
        <f t="shared" ca="1" si="59"/>
        <v>0.56222995598651337</v>
      </c>
    </row>
    <row r="1284" spans="5:8" x14ac:dyDescent="0.25">
      <c r="E1284" s="84">
        <v>1282</v>
      </c>
      <c r="F1284" s="84">
        <f t="shared" ca="1" si="60"/>
        <v>0.92805536720409287</v>
      </c>
      <c r="G1284" s="84">
        <f t="shared" ref="G1284:G1347" ca="1" si="61">IF(F1284&lt;(($C$3-$C$2)/($C$5+$C$4-$C$3-$C$2)),$C$2+SQRT(F1284*($C$5+$C$4-$C$3-$C$2)*($C$3-$C$2)),IF(F1284&lt;1-(($C$5-$C$4)/($C$5+$C$4-$C$3-$C$2)),(F1284*($C$5+$C$4-$C$3-$C$2)+$C$2+$C$3)/2,$C$5-SQRT((1-F1284)*($C$5+$C$4-$C$3-$C$2)*($C$5-$C$4))))</f>
        <v>826.17035415591226</v>
      </c>
      <c r="H1284" s="58">
        <f t="shared" ref="H1284:H1347" ca="1" si="62">IF(G1284&lt;$C$3,(1/($C$5+$C$4-$C$3-$C$2))*(1/($C$3-$C$2))*(G1284-$C$2)^2,IF(G1284&lt;$C$4,(1/($C$5+$C$4-$C$3-$C$2))*(2*G1284-$C$2-$C$3),1-(1/($C$5+$C$4-$C$3-$C$2))*(1/($C$5-$C$4))*($C$5-G1284)^2))</f>
        <v>0.92805536720409298</v>
      </c>
    </row>
    <row r="1285" spans="5:8" x14ac:dyDescent="0.25">
      <c r="E1285" s="84">
        <v>1283</v>
      </c>
      <c r="F1285" s="84">
        <f t="shared" ca="1" si="60"/>
        <v>0.26935949006721316</v>
      </c>
      <c r="G1285" s="84">
        <f t="shared" ca="1" si="61"/>
        <v>338.5516430470492</v>
      </c>
      <c r="H1285" s="58">
        <f t="shared" ca="1" si="62"/>
        <v>0.26935949006721316</v>
      </c>
    </row>
    <row r="1286" spans="5:8" x14ac:dyDescent="0.25">
      <c r="E1286" s="84">
        <v>1284</v>
      </c>
      <c r="F1286" s="84">
        <f t="shared" ca="1" si="60"/>
        <v>0.34626612761626052</v>
      </c>
      <c r="G1286" s="84">
        <f t="shared" ca="1" si="61"/>
        <v>392.38628933138239</v>
      </c>
      <c r="H1286" s="58">
        <f t="shared" ca="1" si="62"/>
        <v>0.34626612761626058</v>
      </c>
    </row>
    <row r="1287" spans="5:8" x14ac:dyDescent="0.25">
      <c r="E1287" s="84">
        <v>1285</v>
      </c>
      <c r="F1287" s="84">
        <f t="shared" ca="1" si="60"/>
        <v>0.62417481062272939</v>
      </c>
      <c r="G1287" s="84">
        <f t="shared" ca="1" si="61"/>
        <v>586.92236743591059</v>
      </c>
      <c r="H1287" s="58">
        <f t="shared" ca="1" si="62"/>
        <v>0.62417481062272939</v>
      </c>
    </row>
    <row r="1288" spans="5:8" x14ac:dyDescent="0.25">
      <c r="E1288" s="84">
        <v>1286</v>
      </c>
      <c r="F1288" s="84">
        <f t="shared" ca="1" si="60"/>
        <v>0.57068248219423667</v>
      </c>
      <c r="G1288" s="84">
        <f t="shared" ca="1" si="61"/>
        <v>549.47773753596562</v>
      </c>
      <c r="H1288" s="58">
        <f t="shared" ca="1" si="62"/>
        <v>0.57068248219423656</v>
      </c>
    </row>
    <row r="1289" spans="5:8" x14ac:dyDescent="0.25">
      <c r="E1289" s="84">
        <v>1287</v>
      </c>
      <c r="F1289" s="84">
        <f t="shared" ca="1" si="60"/>
        <v>0.48676996983642262</v>
      </c>
      <c r="G1289" s="84">
        <f t="shared" ca="1" si="61"/>
        <v>490.73897888549584</v>
      </c>
      <c r="H1289" s="58">
        <f t="shared" ca="1" si="62"/>
        <v>0.48676996983642262</v>
      </c>
    </row>
    <row r="1290" spans="5:8" x14ac:dyDescent="0.25">
      <c r="E1290" s="84">
        <v>1288</v>
      </c>
      <c r="F1290" s="84">
        <f t="shared" ca="1" si="60"/>
        <v>0.65790253760960682</v>
      </c>
      <c r="G1290" s="84">
        <f t="shared" ca="1" si="61"/>
        <v>610.53177632672475</v>
      </c>
      <c r="H1290" s="58">
        <f t="shared" ca="1" si="62"/>
        <v>0.65790253760960682</v>
      </c>
    </row>
    <row r="1291" spans="5:8" x14ac:dyDescent="0.25">
      <c r="E1291" s="84">
        <v>1289</v>
      </c>
      <c r="F1291" s="84">
        <f t="shared" ca="1" si="60"/>
        <v>0.21143207063702951</v>
      </c>
      <c r="G1291" s="84">
        <f t="shared" ca="1" si="61"/>
        <v>298.00244944592066</v>
      </c>
      <c r="H1291" s="58">
        <f t="shared" ca="1" si="62"/>
        <v>0.21143207063702951</v>
      </c>
    </row>
    <row r="1292" spans="5:8" x14ac:dyDescent="0.25">
      <c r="E1292" s="84">
        <v>1290</v>
      </c>
      <c r="F1292" s="84">
        <f t="shared" ca="1" si="60"/>
        <v>0.77519244617996597</v>
      </c>
      <c r="G1292" s="84">
        <f t="shared" ca="1" si="61"/>
        <v>692.63471232597612</v>
      </c>
      <c r="H1292" s="58">
        <f t="shared" ca="1" si="62"/>
        <v>0.77519244617996586</v>
      </c>
    </row>
    <row r="1293" spans="5:8" x14ac:dyDescent="0.25">
      <c r="E1293" s="84">
        <v>1291</v>
      </c>
      <c r="F1293" s="84">
        <f t="shared" ca="1" si="60"/>
        <v>0.62947462597998627</v>
      </c>
      <c r="G1293" s="84">
        <f t="shared" ca="1" si="61"/>
        <v>590.63223818599045</v>
      </c>
      <c r="H1293" s="58">
        <f t="shared" ca="1" si="62"/>
        <v>0.62947462597998638</v>
      </c>
    </row>
    <row r="1294" spans="5:8" x14ac:dyDescent="0.25">
      <c r="E1294" s="84">
        <v>1292</v>
      </c>
      <c r="F1294" s="84">
        <f t="shared" ca="1" si="60"/>
        <v>0.56932455427531237</v>
      </c>
      <c r="G1294" s="84">
        <f t="shared" ca="1" si="61"/>
        <v>548.52718799271861</v>
      </c>
      <c r="H1294" s="58">
        <f t="shared" ca="1" si="62"/>
        <v>0.56932455427531226</v>
      </c>
    </row>
    <row r="1295" spans="5:8" x14ac:dyDescent="0.25">
      <c r="E1295" s="84">
        <v>1293</v>
      </c>
      <c r="F1295" s="84">
        <f t="shared" ca="1" si="60"/>
        <v>0.60586324052177143</v>
      </c>
      <c r="G1295" s="84">
        <f t="shared" ca="1" si="61"/>
        <v>574.10426836523993</v>
      </c>
      <c r="H1295" s="58">
        <f t="shared" ca="1" si="62"/>
        <v>0.60586324052177132</v>
      </c>
    </row>
    <row r="1296" spans="5:8" x14ac:dyDescent="0.25">
      <c r="E1296" s="84">
        <v>1294</v>
      </c>
      <c r="F1296" s="84">
        <f t="shared" ca="1" si="60"/>
        <v>0.4978382371865957</v>
      </c>
      <c r="G1296" s="84">
        <f t="shared" ca="1" si="61"/>
        <v>498.48676603061699</v>
      </c>
      <c r="H1296" s="58">
        <f t="shared" ca="1" si="62"/>
        <v>0.4978382371865957</v>
      </c>
    </row>
    <row r="1297" spans="5:8" x14ac:dyDescent="0.25">
      <c r="E1297" s="84">
        <v>1295</v>
      </c>
      <c r="F1297" s="84">
        <f t="shared" ca="1" si="60"/>
        <v>0.70345009553464333</v>
      </c>
      <c r="G1297" s="84">
        <f t="shared" ca="1" si="61"/>
        <v>642.41506687425033</v>
      </c>
      <c r="H1297" s="58">
        <f t="shared" ca="1" si="62"/>
        <v>0.70345009553464333</v>
      </c>
    </row>
    <row r="1298" spans="5:8" x14ac:dyDescent="0.25">
      <c r="E1298" s="84">
        <v>1296</v>
      </c>
      <c r="F1298" s="84">
        <f t="shared" ca="1" si="60"/>
        <v>0.8259700347172283</v>
      </c>
      <c r="G1298" s="84">
        <f t="shared" ca="1" si="61"/>
        <v>729.64359556547561</v>
      </c>
      <c r="H1298" s="58">
        <f t="shared" ca="1" si="62"/>
        <v>0.8259700347172283</v>
      </c>
    </row>
    <row r="1299" spans="5:8" x14ac:dyDescent="0.25">
      <c r="E1299" s="84">
        <v>1297</v>
      </c>
      <c r="F1299" s="84">
        <f t="shared" ca="1" si="60"/>
        <v>0.16325992006945689</v>
      </c>
      <c r="G1299" s="84">
        <f t="shared" ca="1" si="61"/>
        <v>264.28194404861983</v>
      </c>
      <c r="H1299" s="58">
        <f t="shared" ca="1" si="62"/>
        <v>0.16325992006945692</v>
      </c>
    </row>
    <row r="1300" spans="5:8" x14ac:dyDescent="0.25">
      <c r="E1300" s="84">
        <v>1298</v>
      </c>
      <c r="F1300" s="84">
        <f t="shared" ca="1" si="60"/>
        <v>0.73702208854872742</v>
      </c>
      <c r="G1300" s="84">
        <f t="shared" ca="1" si="61"/>
        <v>665.91546198410924</v>
      </c>
      <c r="H1300" s="58">
        <f t="shared" ca="1" si="62"/>
        <v>0.73702208854872753</v>
      </c>
    </row>
    <row r="1301" spans="5:8" x14ac:dyDescent="0.25">
      <c r="E1301" s="84">
        <v>1299</v>
      </c>
      <c r="F1301" s="84">
        <f t="shared" ca="1" si="60"/>
        <v>0.36940046969527418</v>
      </c>
      <c r="G1301" s="84">
        <f t="shared" ca="1" si="61"/>
        <v>408.58032878669195</v>
      </c>
      <c r="H1301" s="58">
        <f t="shared" ca="1" si="62"/>
        <v>0.36940046969527424</v>
      </c>
    </row>
    <row r="1302" spans="5:8" x14ac:dyDescent="0.25">
      <c r="E1302" s="84">
        <v>1300</v>
      </c>
      <c r="F1302" s="84">
        <f t="shared" ca="1" si="60"/>
        <v>0.56441451719763114</v>
      </c>
      <c r="G1302" s="84">
        <f t="shared" ca="1" si="61"/>
        <v>545.09016203834176</v>
      </c>
      <c r="H1302" s="58">
        <f t="shared" ca="1" si="62"/>
        <v>0.56441451719763114</v>
      </c>
    </row>
    <row r="1303" spans="5:8" x14ac:dyDescent="0.25">
      <c r="E1303" s="84">
        <v>1301</v>
      </c>
      <c r="F1303" s="84">
        <f t="shared" ca="1" si="60"/>
        <v>0.69103227489430052</v>
      </c>
      <c r="G1303" s="84">
        <f t="shared" ca="1" si="61"/>
        <v>633.72259242601035</v>
      </c>
      <c r="H1303" s="58">
        <f t="shared" ca="1" si="62"/>
        <v>0.69103227489430052</v>
      </c>
    </row>
    <row r="1304" spans="5:8" x14ac:dyDescent="0.25">
      <c r="E1304" s="84">
        <v>1302</v>
      </c>
      <c r="F1304" s="84">
        <f t="shared" ca="1" si="60"/>
        <v>0.94585856409238156</v>
      </c>
      <c r="G1304" s="84">
        <f t="shared" ca="1" si="61"/>
        <v>849.20410124542593</v>
      </c>
      <c r="H1304" s="58">
        <f t="shared" ca="1" si="62"/>
        <v>0.94585856409238156</v>
      </c>
    </row>
    <row r="1305" spans="5:8" x14ac:dyDescent="0.25">
      <c r="E1305" s="84">
        <v>1303</v>
      </c>
      <c r="F1305" s="84">
        <f t="shared" ca="1" si="60"/>
        <v>0.63774643715611656</v>
      </c>
      <c r="G1305" s="84">
        <f t="shared" ca="1" si="61"/>
        <v>596.42250600928162</v>
      </c>
      <c r="H1305" s="58">
        <f t="shared" ca="1" si="62"/>
        <v>0.63774643715611656</v>
      </c>
    </row>
    <row r="1306" spans="5:8" x14ac:dyDescent="0.25">
      <c r="E1306" s="84">
        <v>1304</v>
      </c>
      <c r="F1306" s="84">
        <f t="shared" ca="1" si="60"/>
        <v>0.88100543800549214</v>
      </c>
      <c r="G1306" s="84">
        <f t="shared" ca="1" si="61"/>
        <v>776.44303625766133</v>
      </c>
      <c r="H1306" s="58">
        <f t="shared" ca="1" si="62"/>
        <v>0.88100543800549203</v>
      </c>
    </row>
    <row r="1307" spans="5:8" x14ac:dyDescent="0.25">
      <c r="E1307" s="84">
        <v>1305</v>
      </c>
      <c r="F1307" s="84">
        <f t="shared" ca="1" si="60"/>
        <v>0.43729330526086985</v>
      </c>
      <c r="G1307" s="84">
        <f t="shared" ca="1" si="61"/>
        <v>456.10531368260888</v>
      </c>
      <c r="H1307" s="58">
        <f t="shared" ca="1" si="62"/>
        <v>0.43729330526086985</v>
      </c>
    </row>
    <row r="1308" spans="5:8" x14ac:dyDescent="0.25">
      <c r="E1308" s="84">
        <v>1306</v>
      </c>
      <c r="F1308" s="84">
        <f t="shared" ca="1" si="60"/>
        <v>0.68588841400510503</v>
      </c>
      <c r="G1308" s="84">
        <f t="shared" ca="1" si="61"/>
        <v>630.12188980357359</v>
      </c>
      <c r="H1308" s="58">
        <f t="shared" ca="1" si="62"/>
        <v>0.68588841400510514</v>
      </c>
    </row>
    <row r="1309" spans="5:8" x14ac:dyDescent="0.25">
      <c r="E1309" s="84">
        <v>1307</v>
      </c>
      <c r="F1309" s="84">
        <f t="shared" ca="1" si="60"/>
        <v>3.8700256550161849E-2</v>
      </c>
      <c r="G1309" s="84">
        <f t="shared" ca="1" si="61"/>
        <v>173.60730885600054</v>
      </c>
      <c r="H1309" s="58">
        <f t="shared" ca="1" si="62"/>
        <v>3.8700256550161828E-2</v>
      </c>
    </row>
    <row r="1310" spans="5:8" x14ac:dyDescent="0.25">
      <c r="E1310" s="84">
        <v>1308</v>
      </c>
      <c r="F1310" s="84">
        <f t="shared" ca="1" si="60"/>
        <v>0.9714043680196871</v>
      </c>
      <c r="G1310" s="84">
        <f t="shared" ca="1" si="61"/>
        <v>890.40909968555138</v>
      </c>
      <c r="H1310" s="58">
        <f t="shared" ca="1" si="62"/>
        <v>0.9714043680196871</v>
      </c>
    </row>
    <row r="1311" spans="5:8" x14ac:dyDescent="0.25">
      <c r="E1311" s="84">
        <v>1309</v>
      </c>
      <c r="F1311" s="84">
        <f t="shared" ca="1" si="60"/>
        <v>0.19259669078034447</v>
      </c>
      <c r="G1311" s="84">
        <f t="shared" ca="1" si="61"/>
        <v>284.81768354624114</v>
      </c>
      <c r="H1311" s="58">
        <f t="shared" ca="1" si="62"/>
        <v>0.1925966907803445</v>
      </c>
    </row>
    <row r="1312" spans="5:8" x14ac:dyDescent="0.25">
      <c r="E1312" s="84">
        <v>1310</v>
      </c>
      <c r="F1312" s="84">
        <f t="shared" ca="1" si="60"/>
        <v>0.43166678597447128</v>
      </c>
      <c r="G1312" s="84">
        <f t="shared" ca="1" si="61"/>
        <v>452.16675018212987</v>
      </c>
      <c r="H1312" s="58">
        <f t="shared" ca="1" si="62"/>
        <v>0.43166678597447122</v>
      </c>
    </row>
    <row r="1313" spans="5:8" x14ac:dyDescent="0.25">
      <c r="E1313" s="84">
        <v>1311</v>
      </c>
      <c r="F1313" s="84">
        <f t="shared" ca="1" si="60"/>
        <v>0.65719505675714995</v>
      </c>
      <c r="G1313" s="84">
        <f t="shared" ca="1" si="61"/>
        <v>610.03653973000496</v>
      </c>
      <c r="H1313" s="58">
        <f t="shared" ca="1" si="62"/>
        <v>0.65719505675714995</v>
      </c>
    </row>
    <row r="1314" spans="5:8" x14ac:dyDescent="0.25">
      <c r="E1314" s="84">
        <v>1312</v>
      </c>
      <c r="F1314" s="84">
        <f t="shared" ca="1" si="60"/>
        <v>0.82706729586200034</v>
      </c>
      <c r="G1314" s="84">
        <f t="shared" ca="1" si="61"/>
        <v>730.497243542928</v>
      </c>
      <c r="H1314" s="58">
        <f t="shared" ca="1" si="62"/>
        <v>0.82706729586200034</v>
      </c>
    </row>
    <row r="1315" spans="5:8" x14ac:dyDescent="0.25">
      <c r="E1315" s="84">
        <v>1313</v>
      </c>
      <c r="F1315" s="84">
        <f t="shared" ca="1" si="60"/>
        <v>0.8391700512293937</v>
      </c>
      <c r="G1315" s="84">
        <f t="shared" ca="1" si="61"/>
        <v>740.09890634386579</v>
      </c>
      <c r="H1315" s="58">
        <f t="shared" ca="1" si="62"/>
        <v>0.8391700512293937</v>
      </c>
    </row>
    <row r="1316" spans="5:8" x14ac:dyDescent="0.25">
      <c r="E1316" s="84">
        <v>1314</v>
      </c>
      <c r="F1316" s="84">
        <f t="shared" ca="1" si="60"/>
        <v>0.70563822515461649</v>
      </c>
      <c r="G1316" s="84">
        <f t="shared" ca="1" si="61"/>
        <v>643.94675760823156</v>
      </c>
      <c r="H1316" s="58">
        <f t="shared" ca="1" si="62"/>
        <v>0.70563822515461649</v>
      </c>
    </row>
    <row r="1317" spans="5:8" x14ac:dyDescent="0.25">
      <c r="E1317" s="84">
        <v>1315</v>
      </c>
      <c r="F1317" s="84">
        <f t="shared" ca="1" si="60"/>
        <v>0.68738362061146596</v>
      </c>
      <c r="G1317" s="84">
        <f t="shared" ca="1" si="61"/>
        <v>631.16853442802619</v>
      </c>
      <c r="H1317" s="58">
        <f t="shared" ca="1" si="62"/>
        <v>0.68738362061146596</v>
      </c>
    </row>
    <row r="1318" spans="5:8" x14ac:dyDescent="0.25">
      <c r="E1318" s="84">
        <v>1316</v>
      </c>
      <c r="F1318" s="84">
        <f t="shared" ca="1" si="60"/>
        <v>0.94360657263037206</v>
      </c>
      <c r="G1318" s="84">
        <f t="shared" ca="1" si="61"/>
        <v>846.09990417402673</v>
      </c>
      <c r="H1318" s="58">
        <f t="shared" ca="1" si="62"/>
        <v>0.94360657263037195</v>
      </c>
    </row>
    <row r="1319" spans="5:8" x14ac:dyDescent="0.25">
      <c r="E1319" s="84">
        <v>1317</v>
      </c>
      <c r="F1319" s="84">
        <f t="shared" ca="1" si="60"/>
        <v>3.9047521696985443E-3</v>
      </c>
      <c r="G1319" s="84">
        <f t="shared" ca="1" si="61"/>
        <v>123.38087474321259</v>
      </c>
      <c r="H1319" s="58">
        <f t="shared" ca="1" si="62"/>
        <v>3.9047521696985443E-3</v>
      </c>
    </row>
    <row r="1320" spans="5:8" x14ac:dyDescent="0.25">
      <c r="E1320" s="84">
        <v>1318</v>
      </c>
      <c r="F1320" s="84">
        <f t="shared" ca="1" si="60"/>
        <v>0.39002239244074288</v>
      </c>
      <c r="G1320" s="84">
        <f t="shared" ca="1" si="61"/>
        <v>423.01567470852001</v>
      </c>
      <c r="H1320" s="58">
        <f t="shared" ca="1" si="62"/>
        <v>0.39002239244074288</v>
      </c>
    </row>
    <row r="1321" spans="5:8" x14ac:dyDescent="0.25">
      <c r="E1321" s="84">
        <v>1319</v>
      </c>
      <c r="F1321" s="84">
        <f t="shared" ca="1" si="60"/>
        <v>0.80374745775903589</v>
      </c>
      <c r="G1321" s="84">
        <f t="shared" ca="1" si="61"/>
        <v>712.90059606260945</v>
      </c>
      <c r="H1321" s="58">
        <f t="shared" ca="1" si="62"/>
        <v>0.80374745775903578</v>
      </c>
    </row>
    <row r="1322" spans="5:8" x14ac:dyDescent="0.25">
      <c r="E1322" s="84">
        <v>1320</v>
      </c>
      <c r="F1322" s="84">
        <f t="shared" ca="1" si="60"/>
        <v>0.87758889667879159</v>
      </c>
      <c r="G1322" s="84">
        <f t="shared" ca="1" si="61"/>
        <v>773.25639282461009</v>
      </c>
      <c r="H1322" s="58">
        <f t="shared" ca="1" si="62"/>
        <v>0.87758889667879159</v>
      </c>
    </row>
    <row r="1323" spans="5:8" x14ac:dyDescent="0.25">
      <c r="E1323" s="84">
        <v>1321</v>
      </c>
      <c r="F1323" s="84">
        <f t="shared" ca="1" si="60"/>
        <v>0.15827837248616317</v>
      </c>
      <c r="G1323" s="84">
        <f t="shared" ca="1" si="61"/>
        <v>260.79486074031422</v>
      </c>
      <c r="H1323" s="58">
        <f t="shared" ca="1" si="62"/>
        <v>0.15827837248616317</v>
      </c>
    </row>
    <row r="1324" spans="5:8" x14ac:dyDescent="0.25">
      <c r="E1324" s="84">
        <v>1322</v>
      </c>
      <c r="F1324" s="84">
        <f t="shared" ca="1" si="60"/>
        <v>0.32973214934476613</v>
      </c>
      <c r="G1324" s="84">
        <f t="shared" ca="1" si="61"/>
        <v>380.8125045413363</v>
      </c>
      <c r="H1324" s="58">
        <f t="shared" ca="1" si="62"/>
        <v>0.32973214934476613</v>
      </c>
    </row>
    <row r="1325" spans="5:8" x14ac:dyDescent="0.25">
      <c r="E1325" s="84">
        <v>1323</v>
      </c>
      <c r="F1325" s="84">
        <f t="shared" ca="1" si="60"/>
        <v>0.37443741107700168</v>
      </c>
      <c r="G1325" s="84">
        <f t="shared" ca="1" si="61"/>
        <v>412.10618775390117</v>
      </c>
      <c r="H1325" s="58">
        <f t="shared" ca="1" si="62"/>
        <v>0.37443741107700168</v>
      </c>
    </row>
    <row r="1326" spans="5:8" x14ac:dyDescent="0.25">
      <c r="E1326" s="84">
        <v>1324</v>
      </c>
      <c r="F1326" s="84">
        <f t="shared" ca="1" si="60"/>
        <v>0.54252592688536416</v>
      </c>
      <c r="G1326" s="84">
        <f t="shared" ca="1" si="61"/>
        <v>529.76814881975497</v>
      </c>
      <c r="H1326" s="58">
        <f t="shared" ca="1" si="62"/>
        <v>0.54252592688536427</v>
      </c>
    </row>
    <row r="1327" spans="5:8" x14ac:dyDescent="0.25">
      <c r="E1327" s="84">
        <v>1325</v>
      </c>
      <c r="F1327" s="84">
        <f t="shared" ca="1" si="60"/>
        <v>0.40716307875053304</v>
      </c>
      <c r="G1327" s="84">
        <f t="shared" ca="1" si="61"/>
        <v>435.01415512537312</v>
      </c>
      <c r="H1327" s="58">
        <f t="shared" ca="1" si="62"/>
        <v>0.40716307875053304</v>
      </c>
    </row>
    <row r="1328" spans="5:8" x14ac:dyDescent="0.25">
      <c r="E1328" s="84">
        <v>1326</v>
      </c>
      <c r="F1328" s="84">
        <f t="shared" ca="1" si="60"/>
        <v>0.64928797924731607</v>
      </c>
      <c r="G1328" s="84">
        <f t="shared" ca="1" si="61"/>
        <v>604.50158547312117</v>
      </c>
      <c r="H1328" s="58">
        <f t="shared" ca="1" si="62"/>
        <v>0.64928797924731596</v>
      </c>
    </row>
    <row r="1329" spans="5:8" x14ac:dyDescent="0.25">
      <c r="E1329" s="84">
        <v>1327</v>
      </c>
      <c r="F1329" s="84">
        <f t="shared" ca="1" si="60"/>
        <v>0.94217845022598534</v>
      </c>
      <c r="G1329" s="84">
        <f t="shared" ca="1" si="61"/>
        <v>844.16338393982574</v>
      </c>
      <c r="H1329" s="58">
        <f t="shared" ca="1" si="62"/>
        <v>0.94217845022598534</v>
      </c>
    </row>
    <row r="1330" spans="5:8" x14ac:dyDescent="0.25">
      <c r="E1330" s="84">
        <v>1328</v>
      </c>
      <c r="F1330" s="84">
        <f t="shared" ca="1" si="60"/>
        <v>0.55191908164974079</v>
      </c>
      <c r="G1330" s="84">
        <f t="shared" ca="1" si="61"/>
        <v>536.34335715481848</v>
      </c>
      <c r="H1330" s="58">
        <f t="shared" ca="1" si="62"/>
        <v>0.55191908164974068</v>
      </c>
    </row>
    <row r="1331" spans="5:8" x14ac:dyDescent="0.25">
      <c r="E1331" s="84">
        <v>1329</v>
      </c>
      <c r="F1331" s="84">
        <f t="shared" ca="1" si="60"/>
        <v>0.31379313209427595</v>
      </c>
      <c r="G1331" s="84">
        <f t="shared" ca="1" si="61"/>
        <v>369.6551924659932</v>
      </c>
      <c r="H1331" s="58">
        <f t="shared" ca="1" si="62"/>
        <v>0.31379313209427601</v>
      </c>
    </row>
    <row r="1332" spans="5:8" x14ac:dyDescent="0.25">
      <c r="E1332" s="84">
        <v>1330</v>
      </c>
      <c r="F1332" s="84">
        <f t="shared" ca="1" si="60"/>
        <v>0.1449655919450793</v>
      </c>
      <c r="G1332" s="84">
        <f t="shared" ca="1" si="61"/>
        <v>251.47591436155551</v>
      </c>
      <c r="H1332" s="58">
        <f t="shared" ca="1" si="62"/>
        <v>0.1449655919450793</v>
      </c>
    </row>
    <row r="1333" spans="5:8" x14ac:dyDescent="0.25">
      <c r="E1333" s="84">
        <v>1331</v>
      </c>
      <c r="F1333" s="84">
        <f t="shared" ca="1" si="60"/>
        <v>0.33153385054940687</v>
      </c>
      <c r="G1333" s="84">
        <f t="shared" ca="1" si="61"/>
        <v>382.07369538458482</v>
      </c>
      <c r="H1333" s="58">
        <f t="shared" ca="1" si="62"/>
        <v>0.33153385054940687</v>
      </c>
    </row>
    <row r="1334" spans="5:8" x14ac:dyDescent="0.25">
      <c r="E1334" s="84">
        <v>1332</v>
      </c>
      <c r="F1334" s="84">
        <f t="shared" ca="1" si="60"/>
        <v>0.68460338079669159</v>
      </c>
      <c r="G1334" s="84">
        <f t="shared" ca="1" si="61"/>
        <v>629.22236655768415</v>
      </c>
      <c r="H1334" s="58">
        <f t="shared" ca="1" si="62"/>
        <v>0.6846033807966917</v>
      </c>
    </row>
    <row r="1335" spans="5:8" x14ac:dyDescent="0.25">
      <c r="E1335" s="84">
        <v>1333</v>
      </c>
      <c r="F1335" s="84">
        <f t="shared" ca="1" si="60"/>
        <v>0.13518230924219743</v>
      </c>
      <c r="G1335" s="84">
        <f t="shared" ca="1" si="61"/>
        <v>244.6276164695382</v>
      </c>
      <c r="H1335" s="58">
        <f t="shared" ca="1" si="62"/>
        <v>0.13518230924219743</v>
      </c>
    </row>
    <row r="1336" spans="5:8" x14ac:dyDescent="0.25">
      <c r="E1336" s="84">
        <v>1334</v>
      </c>
      <c r="F1336" s="84">
        <f t="shared" ca="1" si="60"/>
        <v>0.74113373419681572</v>
      </c>
      <c r="G1336" s="84">
        <f t="shared" ca="1" si="61"/>
        <v>668.79361393777106</v>
      </c>
      <c r="H1336" s="58">
        <f t="shared" ca="1" si="62"/>
        <v>0.74113373419681583</v>
      </c>
    </row>
    <row r="1337" spans="5:8" x14ac:dyDescent="0.25">
      <c r="E1337" s="84">
        <v>1335</v>
      </c>
      <c r="F1337" s="84">
        <f t="shared" ca="1" si="60"/>
        <v>0.12362110185837771</v>
      </c>
      <c r="G1337" s="84">
        <f t="shared" ca="1" si="61"/>
        <v>236.53477130086441</v>
      </c>
      <c r="H1337" s="58">
        <f t="shared" ca="1" si="62"/>
        <v>0.12362110185837773</v>
      </c>
    </row>
    <row r="1338" spans="5:8" x14ac:dyDescent="0.25">
      <c r="E1338" s="84">
        <v>1336</v>
      </c>
      <c r="F1338" s="84">
        <f t="shared" ca="1" si="60"/>
        <v>0.37633950599123145</v>
      </c>
      <c r="G1338" s="84">
        <f t="shared" ca="1" si="61"/>
        <v>413.43765419386199</v>
      </c>
      <c r="H1338" s="58">
        <f t="shared" ca="1" si="62"/>
        <v>0.37633950599123139</v>
      </c>
    </row>
    <row r="1339" spans="5:8" x14ac:dyDescent="0.25">
      <c r="E1339" s="84">
        <v>1337</v>
      </c>
      <c r="F1339" s="84">
        <f t="shared" ca="1" si="60"/>
        <v>0.9849373863310964</v>
      </c>
      <c r="G1339" s="84">
        <f t="shared" ca="1" si="61"/>
        <v>920.46197298813911</v>
      </c>
      <c r="H1339" s="58">
        <f t="shared" ca="1" si="62"/>
        <v>0.9849373863310964</v>
      </c>
    </row>
    <row r="1340" spans="5:8" x14ac:dyDescent="0.25">
      <c r="E1340" s="84">
        <v>1338</v>
      </c>
      <c r="F1340" s="84">
        <f t="shared" ca="1" si="60"/>
        <v>0.10686062564498588</v>
      </c>
      <c r="G1340" s="84">
        <f t="shared" ca="1" si="61"/>
        <v>224.80243795149011</v>
      </c>
      <c r="H1340" s="58">
        <f t="shared" ca="1" si="62"/>
        <v>0.10686062564498587</v>
      </c>
    </row>
    <row r="1341" spans="5:8" x14ac:dyDescent="0.25">
      <c r="E1341" s="84">
        <v>1339</v>
      </c>
      <c r="F1341" s="84">
        <f t="shared" ca="1" si="60"/>
        <v>0.90358561721002295</v>
      </c>
      <c r="G1341" s="84">
        <f t="shared" ca="1" si="61"/>
        <v>798.76868839121892</v>
      </c>
      <c r="H1341" s="58">
        <f t="shared" ca="1" si="62"/>
        <v>0.90358561721002295</v>
      </c>
    </row>
    <row r="1342" spans="5:8" x14ac:dyDescent="0.25">
      <c r="E1342" s="84">
        <v>1340</v>
      </c>
      <c r="F1342" s="84">
        <f t="shared" ca="1" si="60"/>
        <v>0.60298188699164901</v>
      </c>
      <c r="G1342" s="84">
        <f t="shared" ca="1" si="61"/>
        <v>572.08732089415435</v>
      </c>
      <c r="H1342" s="58">
        <f t="shared" ca="1" si="62"/>
        <v>0.60298188699164912</v>
      </c>
    </row>
    <row r="1343" spans="5:8" x14ac:dyDescent="0.25">
      <c r="E1343" s="84">
        <v>1341</v>
      </c>
      <c r="F1343" s="84">
        <f t="shared" ca="1" si="60"/>
        <v>0.28630013945330046</v>
      </c>
      <c r="G1343" s="84">
        <f t="shared" ca="1" si="61"/>
        <v>350.41009761731033</v>
      </c>
      <c r="H1343" s="58">
        <f t="shared" ca="1" si="62"/>
        <v>0.28630013945330046</v>
      </c>
    </row>
    <row r="1344" spans="5:8" x14ac:dyDescent="0.25">
      <c r="E1344" s="84">
        <v>1342</v>
      </c>
      <c r="F1344" s="84">
        <f t="shared" ca="1" si="60"/>
        <v>0.62496561591608935</v>
      </c>
      <c r="G1344" s="84">
        <f t="shared" ca="1" si="61"/>
        <v>587.47593114126255</v>
      </c>
      <c r="H1344" s="58">
        <f t="shared" ca="1" si="62"/>
        <v>0.62496561591608935</v>
      </c>
    </row>
    <row r="1345" spans="5:8" x14ac:dyDescent="0.25">
      <c r="E1345" s="84">
        <v>1343</v>
      </c>
      <c r="F1345" s="84">
        <f t="shared" ca="1" si="60"/>
        <v>0.59911376207400147</v>
      </c>
      <c r="G1345" s="84">
        <f t="shared" ca="1" si="61"/>
        <v>569.37963345180106</v>
      </c>
      <c r="H1345" s="58">
        <f t="shared" ca="1" si="62"/>
        <v>0.59911376207400147</v>
      </c>
    </row>
    <row r="1346" spans="5:8" x14ac:dyDescent="0.25">
      <c r="E1346" s="84">
        <v>1344</v>
      </c>
      <c r="F1346" s="84">
        <f t="shared" ca="1" si="60"/>
        <v>0.74366308749744248</v>
      </c>
      <c r="G1346" s="84">
        <f t="shared" ca="1" si="61"/>
        <v>670.56416124820976</v>
      </c>
      <c r="H1346" s="58">
        <f t="shared" ca="1" si="62"/>
        <v>0.74366308749744248</v>
      </c>
    </row>
    <row r="1347" spans="5:8" x14ac:dyDescent="0.25">
      <c r="E1347" s="84">
        <v>1345</v>
      </c>
      <c r="F1347" s="84">
        <f t="shared" ref="F1347:F1410" ca="1" si="63">RAND()</f>
        <v>0.19374586884805278</v>
      </c>
      <c r="G1347" s="84">
        <f t="shared" ca="1" si="61"/>
        <v>285.62210819363696</v>
      </c>
      <c r="H1347" s="58">
        <f t="shared" ca="1" si="62"/>
        <v>0.19374586884805281</v>
      </c>
    </row>
    <row r="1348" spans="5:8" x14ac:dyDescent="0.25">
      <c r="E1348" s="84">
        <v>1346</v>
      </c>
      <c r="F1348" s="84">
        <f t="shared" ca="1" si="63"/>
        <v>0.1344459556812333</v>
      </c>
      <c r="G1348" s="84">
        <f t="shared" ref="G1348:G1411" ca="1" si="64">IF(F1348&lt;(($C$3-$C$2)/($C$5+$C$4-$C$3-$C$2)),$C$2+SQRT(F1348*($C$5+$C$4-$C$3-$C$2)*($C$3-$C$2)),IF(F1348&lt;1-(($C$5-$C$4)/($C$5+$C$4-$C$3-$C$2)),(F1348*($C$5+$C$4-$C$3-$C$2)+$C$2+$C$3)/2,$C$5-SQRT((1-F1348)*($C$5+$C$4-$C$3-$C$2)*($C$5-$C$4))))</f>
        <v>244.1121689768633</v>
      </c>
      <c r="H1348" s="58">
        <f t="shared" ref="H1348:H1411" ca="1" si="65">IF(G1348&lt;$C$3,(1/($C$5+$C$4-$C$3-$C$2))*(1/($C$3-$C$2))*(G1348-$C$2)^2,IF(G1348&lt;$C$4,(1/($C$5+$C$4-$C$3-$C$2))*(2*G1348-$C$2-$C$3),1-(1/($C$5+$C$4-$C$3-$C$2))*(1/($C$5-$C$4))*($C$5-G1348)^2))</f>
        <v>0.1344459556812333</v>
      </c>
    </row>
    <row r="1349" spans="5:8" x14ac:dyDescent="0.25">
      <c r="E1349" s="84">
        <v>1347</v>
      </c>
      <c r="F1349" s="84">
        <f t="shared" ca="1" si="63"/>
        <v>0.14867944971980396</v>
      </c>
      <c r="G1349" s="84">
        <f t="shared" ca="1" si="64"/>
        <v>254.07561480386278</v>
      </c>
      <c r="H1349" s="58">
        <f t="shared" ca="1" si="65"/>
        <v>0.14867944971980396</v>
      </c>
    </row>
    <row r="1350" spans="5:8" x14ac:dyDescent="0.25">
      <c r="E1350" s="84">
        <v>1348</v>
      </c>
      <c r="F1350" s="84">
        <f t="shared" ca="1" si="63"/>
        <v>0.45279884686447058</v>
      </c>
      <c r="G1350" s="84">
        <f t="shared" ca="1" si="64"/>
        <v>466.95919280512942</v>
      </c>
      <c r="H1350" s="58">
        <f t="shared" ca="1" si="65"/>
        <v>0.45279884686447058</v>
      </c>
    </row>
    <row r="1351" spans="5:8" x14ac:dyDescent="0.25">
      <c r="E1351" s="84">
        <v>1349</v>
      </c>
      <c r="F1351" s="84">
        <f t="shared" ca="1" si="63"/>
        <v>0.54163078632426276</v>
      </c>
      <c r="G1351" s="84">
        <f t="shared" ca="1" si="64"/>
        <v>529.14155042698394</v>
      </c>
      <c r="H1351" s="58">
        <f t="shared" ca="1" si="65"/>
        <v>0.54163078632426276</v>
      </c>
    </row>
    <row r="1352" spans="5:8" x14ac:dyDescent="0.25">
      <c r="E1352" s="84">
        <v>1350</v>
      </c>
      <c r="F1352" s="84">
        <f t="shared" ca="1" si="63"/>
        <v>5.9504249919760777E-2</v>
      </c>
      <c r="G1352" s="84">
        <f t="shared" ca="1" si="64"/>
        <v>191.27209315429613</v>
      </c>
      <c r="H1352" s="58">
        <f t="shared" ca="1" si="65"/>
        <v>5.9504249919760784E-2</v>
      </c>
    </row>
    <row r="1353" spans="5:8" x14ac:dyDescent="0.25">
      <c r="E1353" s="84">
        <v>1351</v>
      </c>
      <c r="F1353" s="84">
        <f t="shared" ca="1" si="63"/>
        <v>0.72844393343131042</v>
      </c>
      <c r="G1353" s="84">
        <f t="shared" ca="1" si="64"/>
        <v>659.9107534019173</v>
      </c>
      <c r="H1353" s="58">
        <f t="shared" ca="1" si="65"/>
        <v>0.72844393343131042</v>
      </c>
    </row>
    <row r="1354" spans="5:8" x14ac:dyDescent="0.25">
      <c r="E1354" s="84">
        <v>1352</v>
      </c>
      <c r="F1354" s="84">
        <f t="shared" ca="1" si="63"/>
        <v>0.99823493223710202</v>
      </c>
      <c r="G1354" s="84">
        <f t="shared" ca="1" si="64"/>
        <v>972.77265234333038</v>
      </c>
      <c r="H1354" s="58">
        <f t="shared" ca="1" si="65"/>
        <v>0.99823493223710202</v>
      </c>
    </row>
    <row r="1355" spans="5:8" x14ac:dyDescent="0.25">
      <c r="E1355" s="84">
        <v>1353</v>
      </c>
      <c r="F1355" s="84">
        <f t="shared" ca="1" si="63"/>
        <v>0.68276288444874411</v>
      </c>
      <c r="G1355" s="84">
        <f t="shared" ca="1" si="64"/>
        <v>627.93401911412093</v>
      </c>
      <c r="H1355" s="58">
        <f t="shared" ca="1" si="65"/>
        <v>0.68276288444874422</v>
      </c>
    </row>
    <row r="1356" spans="5:8" x14ac:dyDescent="0.25">
      <c r="E1356" s="84">
        <v>1354</v>
      </c>
      <c r="F1356" s="84">
        <f t="shared" ca="1" si="63"/>
        <v>0.59734314391530796</v>
      </c>
      <c r="G1356" s="84">
        <f t="shared" ca="1" si="64"/>
        <v>568.1402007407155</v>
      </c>
      <c r="H1356" s="58">
        <f t="shared" ca="1" si="65"/>
        <v>0.59734314391530785</v>
      </c>
    </row>
    <row r="1357" spans="5:8" x14ac:dyDescent="0.25">
      <c r="E1357" s="84">
        <v>1355</v>
      </c>
      <c r="F1357" s="84">
        <f t="shared" ca="1" si="63"/>
        <v>0.89573893545096706</v>
      </c>
      <c r="G1357" s="84">
        <f t="shared" ca="1" si="64"/>
        <v>790.74024010671849</v>
      </c>
      <c r="H1357" s="58">
        <f t="shared" ca="1" si="65"/>
        <v>0.89573893545096706</v>
      </c>
    </row>
    <row r="1358" spans="5:8" x14ac:dyDescent="0.25">
      <c r="E1358" s="84">
        <v>1356</v>
      </c>
      <c r="F1358" s="84">
        <f t="shared" ca="1" si="63"/>
        <v>0.7026907885678324</v>
      </c>
      <c r="G1358" s="84">
        <f t="shared" ca="1" si="64"/>
        <v>641.88355199748275</v>
      </c>
      <c r="H1358" s="58">
        <f t="shared" ca="1" si="65"/>
        <v>0.70269078856783251</v>
      </c>
    </row>
    <row r="1359" spans="5:8" x14ac:dyDescent="0.25">
      <c r="E1359" s="84">
        <v>1357</v>
      </c>
      <c r="F1359" s="84">
        <f t="shared" ca="1" si="63"/>
        <v>0.78008911719580976</v>
      </c>
      <c r="G1359" s="84">
        <f t="shared" ca="1" si="64"/>
        <v>696.06238203706687</v>
      </c>
      <c r="H1359" s="58">
        <f t="shared" ca="1" si="65"/>
        <v>0.78008911719580976</v>
      </c>
    </row>
    <row r="1360" spans="5:8" x14ac:dyDescent="0.25">
      <c r="E1360" s="84">
        <v>1358</v>
      </c>
      <c r="F1360" s="84">
        <f t="shared" ca="1" si="63"/>
        <v>0.82097481856364563</v>
      </c>
      <c r="G1360" s="84">
        <f t="shared" ca="1" si="64"/>
        <v>725.79099904768111</v>
      </c>
      <c r="H1360" s="58">
        <f t="shared" ca="1" si="65"/>
        <v>0.82097481856364563</v>
      </c>
    </row>
    <row r="1361" spans="5:8" x14ac:dyDescent="0.25">
      <c r="E1361" s="84">
        <v>1359</v>
      </c>
      <c r="F1361" s="84">
        <f t="shared" ca="1" si="63"/>
        <v>0.95798421992914384</v>
      </c>
      <c r="G1361" s="84">
        <f t="shared" ca="1" si="64"/>
        <v>867.15939013328943</v>
      </c>
      <c r="H1361" s="58">
        <f t="shared" ca="1" si="65"/>
        <v>0.95798421992914384</v>
      </c>
    </row>
    <row r="1362" spans="5:8" x14ac:dyDescent="0.25">
      <c r="E1362" s="84">
        <v>1360</v>
      </c>
      <c r="F1362" s="84">
        <f t="shared" ca="1" si="63"/>
        <v>0.48787153898098046</v>
      </c>
      <c r="G1362" s="84">
        <f t="shared" ca="1" si="64"/>
        <v>491.51007728668634</v>
      </c>
      <c r="H1362" s="58">
        <f t="shared" ca="1" si="65"/>
        <v>0.48787153898098046</v>
      </c>
    </row>
    <row r="1363" spans="5:8" x14ac:dyDescent="0.25">
      <c r="E1363" s="84">
        <v>1361</v>
      </c>
      <c r="F1363" s="84">
        <f t="shared" ca="1" si="63"/>
        <v>0.53357446420328591</v>
      </c>
      <c r="G1363" s="84">
        <f t="shared" ca="1" si="64"/>
        <v>523.50212494230016</v>
      </c>
      <c r="H1363" s="58">
        <f t="shared" ca="1" si="65"/>
        <v>0.53357446420328591</v>
      </c>
    </row>
    <row r="1364" spans="5:8" x14ac:dyDescent="0.25">
      <c r="E1364" s="84">
        <v>1362</v>
      </c>
      <c r="F1364" s="84">
        <f t="shared" ca="1" si="63"/>
        <v>1.4716703304704204E-2</v>
      </c>
      <c r="G1364" s="84">
        <f t="shared" ca="1" si="64"/>
        <v>145.39095133017801</v>
      </c>
      <c r="H1364" s="58">
        <f t="shared" ca="1" si="65"/>
        <v>1.4716703304704206E-2</v>
      </c>
    </row>
    <row r="1365" spans="5:8" x14ac:dyDescent="0.25">
      <c r="E1365" s="84">
        <v>1363</v>
      </c>
      <c r="F1365" s="84">
        <f t="shared" ca="1" si="63"/>
        <v>0.12272337813255052</v>
      </c>
      <c r="G1365" s="84">
        <f t="shared" ca="1" si="64"/>
        <v>235.90636469278536</v>
      </c>
      <c r="H1365" s="58">
        <f t="shared" ca="1" si="65"/>
        <v>0.12272337813255052</v>
      </c>
    </row>
    <row r="1366" spans="5:8" x14ac:dyDescent="0.25">
      <c r="E1366" s="84">
        <v>1364</v>
      </c>
      <c r="F1366" s="84">
        <f t="shared" ca="1" si="63"/>
        <v>0.91473203135131853</v>
      </c>
      <c r="G1366" s="84">
        <f t="shared" ca="1" si="64"/>
        <v>810.75796758530032</v>
      </c>
      <c r="H1366" s="58">
        <f t="shared" ca="1" si="65"/>
        <v>0.91473203135131842</v>
      </c>
    </row>
    <row r="1367" spans="5:8" x14ac:dyDescent="0.25">
      <c r="E1367" s="84">
        <v>1365</v>
      </c>
      <c r="F1367" s="84">
        <f t="shared" ca="1" si="63"/>
        <v>0.27254621900475262</v>
      </c>
      <c r="G1367" s="84">
        <f t="shared" ca="1" si="64"/>
        <v>340.78235330332683</v>
      </c>
      <c r="H1367" s="58">
        <f t="shared" ca="1" si="65"/>
        <v>0.27254621900475262</v>
      </c>
    </row>
    <row r="1368" spans="5:8" x14ac:dyDescent="0.25">
      <c r="E1368" s="84">
        <v>1366</v>
      </c>
      <c r="F1368" s="84">
        <f t="shared" ca="1" si="63"/>
        <v>0.60172905509258023</v>
      </c>
      <c r="G1368" s="84">
        <f t="shared" ca="1" si="64"/>
        <v>571.21033856480608</v>
      </c>
      <c r="H1368" s="58">
        <f t="shared" ca="1" si="65"/>
        <v>0.60172905509258012</v>
      </c>
    </row>
    <row r="1369" spans="5:8" x14ac:dyDescent="0.25">
      <c r="E1369" s="84">
        <v>1367</v>
      </c>
      <c r="F1369" s="84">
        <f t="shared" ca="1" si="63"/>
        <v>0.9913854439753238</v>
      </c>
      <c r="G1369" s="84">
        <f t="shared" ca="1" si="64"/>
        <v>939.84924331012951</v>
      </c>
      <c r="H1369" s="58">
        <f t="shared" ca="1" si="65"/>
        <v>0.9913854439753238</v>
      </c>
    </row>
    <row r="1370" spans="5:8" x14ac:dyDescent="0.25">
      <c r="E1370" s="84">
        <v>1368</v>
      </c>
      <c r="F1370" s="84">
        <f t="shared" ca="1" si="63"/>
        <v>0.22688983175256372</v>
      </c>
      <c r="G1370" s="84">
        <f t="shared" ca="1" si="64"/>
        <v>308.8228822267946</v>
      </c>
      <c r="H1370" s="58">
        <f t="shared" ca="1" si="65"/>
        <v>0.22688983175256372</v>
      </c>
    </row>
    <row r="1371" spans="5:8" x14ac:dyDescent="0.25">
      <c r="E1371" s="84">
        <v>1369</v>
      </c>
      <c r="F1371" s="84">
        <f t="shared" ca="1" si="63"/>
        <v>0.97482659467927146</v>
      </c>
      <c r="G1371" s="84">
        <f t="shared" ca="1" si="64"/>
        <v>897.17573129505865</v>
      </c>
      <c r="H1371" s="58">
        <f t="shared" ca="1" si="65"/>
        <v>0.97482659467927146</v>
      </c>
    </row>
    <row r="1372" spans="5:8" x14ac:dyDescent="0.25">
      <c r="E1372" s="84">
        <v>1370</v>
      </c>
      <c r="F1372" s="84">
        <f t="shared" ca="1" si="63"/>
        <v>0.59890289952358089</v>
      </c>
      <c r="G1372" s="84">
        <f t="shared" ca="1" si="64"/>
        <v>569.23202966650661</v>
      </c>
      <c r="H1372" s="58">
        <f t="shared" ca="1" si="65"/>
        <v>0.59890289952358089</v>
      </c>
    </row>
    <row r="1373" spans="5:8" x14ac:dyDescent="0.25">
      <c r="E1373" s="84">
        <v>1371</v>
      </c>
      <c r="F1373" s="84">
        <f t="shared" ca="1" si="63"/>
        <v>0.59794617390624605</v>
      </c>
      <c r="G1373" s="84">
        <f t="shared" ca="1" si="64"/>
        <v>568.56232173437229</v>
      </c>
      <c r="H1373" s="58">
        <f t="shared" ca="1" si="65"/>
        <v>0.59794617390624616</v>
      </c>
    </row>
    <row r="1374" spans="5:8" x14ac:dyDescent="0.25">
      <c r="E1374" s="84">
        <v>1372</v>
      </c>
      <c r="F1374" s="84">
        <f t="shared" ca="1" si="63"/>
        <v>0.36944528183485537</v>
      </c>
      <c r="G1374" s="84">
        <f t="shared" ca="1" si="64"/>
        <v>408.61169728439876</v>
      </c>
      <c r="H1374" s="58">
        <f t="shared" ca="1" si="65"/>
        <v>0.36944528183485537</v>
      </c>
    </row>
    <row r="1375" spans="5:8" x14ac:dyDescent="0.25">
      <c r="E1375" s="84">
        <v>1373</v>
      </c>
      <c r="F1375" s="84">
        <f t="shared" ca="1" si="63"/>
        <v>0.93889536533023576</v>
      </c>
      <c r="G1375" s="84">
        <f t="shared" ca="1" si="64"/>
        <v>839.80029163166068</v>
      </c>
      <c r="H1375" s="58">
        <f t="shared" ca="1" si="65"/>
        <v>0.93889536533023576</v>
      </c>
    </row>
    <row r="1376" spans="5:8" x14ac:dyDescent="0.25">
      <c r="E1376" s="84">
        <v>1374</v>
      </c>
      <c r="F1376" s="84">
        <f t="shared" ca="1" si="63"/>
        <v>0.71720550793069038</v>
      </c>
      <c r="G1376" s="84">
        <f t="shared" ca="1" si="64"/>
        <v>652.04385555148326</v>
      </c>
      <c r="H1376" s="58">
        <f t="shared" ca="1" si="65"/>
        <v>0.71720550793069038</v>
      </c>
    </row>
    <row r="1377" spans="5:8" x14ac:dyDescent="0.25">
      <c r="E1377" s="84">
        <v>1375</v>
      </c>
      <c r="F1377" s="84">
        <f t="shared" ca="1" si="63"/>
        <v>0.7130223238952571</v>
      </c>
      <c r="G1377" s="84">
        <f t="shared" ca="1" si="64"/>
        <v>649.11562672667992</v>
      </c>
      <c r="H1377" s="58">
        <f t="shared" ca="1" si="65"/>
        <v>0.71302232389525699</v>
      </c>
    </row>
    <row r="1378" spans="5:8" x14ac:dyDescent="0.25">
      <c r="E1378" s="84">
        <v>1376</v>
      </c>
      <c r="F1378" s="84">
        <f t="shared" ca="1" si="63"/>
        <v>0.35286135388950823</v>
      </c>
      <c r="G1378" s="84">
        <f t="shared" ca="1" si="64"/>
        <v>397.00294772265579</v>
      </c>
      <c r="H1378" s="58">
        <f t="shared" ca="1" si="65"/>
        <v>0.35286135388950829</v>
      </c>
    </row>
    <row r="1379" spans="5:8" x14ac:dyDescent="0.25">
      <c r="E1379" s="84">
        <v>1377</v>
      </c>
      <c r="F1379" s="84">
        <f t="shared" ca="1" si="63"/>
        <v>0.1301632561019167</v>
      </c>
      <c r="G1379" s="84">
        <f t="shared" ca="1" si="64"/>
        <v>241.11427927134167</v>
      </c>
      <c r="H1379" s="58">
        <f t="shared" ca="1" si="65"/>
        <v>0.13016325610191667</v>
      </c>
    </row>
    <row r="1380" spans="5:8" x14ac:dyDescent="0.25">
      <c r="E1380" s="84">
        <v>1378</v>
      </c>
      <c r="F1380" s="84">
        <f t="shared" ca="1" si="63"/>
        <v>0.95559908382087411</v>
      </c>
      <c r="G1380" s="84">
        <f t="shared" ca="1" si="64"/>
        <v>863.44091097538444</v>
      </c>
      <c r="H1380" s="58">
        <f t="shared" ca="1" si="65"/>
        <v>0.95559908382087411</v>
      </c>
    </row>
    <row r="1381" spans="5:8" x14ac:dyDescent="0.25">
      <c r="E1381" s="84">
        <v>1379</v>
      </c>
      <c r="F1381" s="84">
        <f t="shared" ca="1" si="63"/>
        <v>0.65386592429013235</v>
      </c>
      <c r="G1381" s="84">
        <f t="shared" ca="1" si="64"/>
        <v>607.70614700309261</v>
      </c>
      <c r="H1381" s="58">
        <f t="shared" ca="1" si="65"/>
        <v>0.65386592429013235</v>
      </c>
    </row>
    <row r="1382" spans="5:8" x14ac:dyDescent="0.25">
      <c r="E1382" s="84">
        <v>1380</v>
      </c>
      <c r="F1382" s="84">
        <f t="shared" ca="1" si="63"/>
        <v>0.12753596096704189</v>
      </c>
      <c r="G1382" s="84">
        <f t="shared" ca="1" si="64"/>
        <v>239.27517267692934</v>
      </c>
      <c r="H1382" s="58">
        <f t="shared" ca="1" si="65"/>
        <v>0.12753596096704192</v>
      </c>
    </row>
    <row r="1383" spans="5:8" x14ac:dyDescent="0.25">
      <c r="E1383" s="84">
        <v>1381</v>
      </c>
      <c r="F1383" s="84">
        <f t="shared" ca="1" si="63"/>
        <v>0.5957979338951982</v>
      </c>
      <c r="G1383" s="84">
        <f t="shared" ca="1" si="64"/>
        <v>567.05855372663882</v>
      </c>
      <c r="H1383" s="58">
        <f t="shared" ca="1" si="65"/>
        <v>0.59579793389519831</v>
      </c>
    </row>
    <row r="1384" spans="5:8" x14ac:dyDescent="0.25">
      <c r="E1384" s="84">
        <v>1382</v>
      </c>
      <c r="F1384" s="84">
        <f t="shared" ca="1" si="63"/>
        <v>0.34374657194845382</v>
      </c>
      <c r="G1384" s="84">
        <f t="shared" ca="1" si="64"/>
        <v>390.62260036391768</v>
      </c>
      <c r="H1384" s="58">
        <f t="shared" ca="1" si="65"/>
        <v>0.34374657194845382</v>
      </c>
    </row>
    <row r="1385" spans="5:8" x14ac:dyDescent="0.25">
      <c r="E1385" s="84">
        <v>1383</v>
      </c>
      <c r="F1385" s="84">
        <f t="shared" ca="1" si="63"/>
        <v>0.81115567859637583</v>
      </c>
      <c r="G1385" s="84">
        <f t="shared" ca="1" si="64"/>
        <v>718.37149471418525</v>
      </c>
      <c r="H1385" s="58">
        <f t="shared" ca="1" si="65"/>
        <v>0.81115567859637572</v>
      </c>
    </row>
    <row r="1386" spans="5:8" x14ac:dyDescent="0.25">
      <c r="E1386" s="84">
        <v>1384</v>
      </c>
      <c r="F1386" s="84">
        <f t="shared" ca="1" si="63"/>
        <v>0.89659722243012829</v>
      </c>
      <c r="G1386" s="84">
        <f t="shared" ca="1" si="64"/>
        <v>791.6033431665802</v>
      </c>
      <c r="H1386" s="58">
        <f t="shared" ca="1" si="65"/>
        <v>0.89659722243012818</v>
      </c>
    </row>
    <row r="1387" spans="5:8" x14ac:dyDescent="0.25">
      <c r="E1387" s="84">
        <v>1385</v>
      </c>
      <c r="F1387" s="84">
        <f t="shared" ca="1" si="63"/>
        <v>8.6085005649595203E-2</v>
      </c>
      <c r="G1387" s="84">
        <f t="shared" ca="1" si="64"/>
        <v>210.25950395471665</v>
      </c>
      <c r="H1387" s="58">
        <f t="shared" ca="1" si="65"/>
        <v>8.6085005649595217E-2</v>
      </c>
    </row>
    <row r="1388" spans="5:8" x14ac:dyDescent="0.25">
      <c r="E1388" s="84">
        <v>1386</v>
      </c>
      <c r="F1388" s="84">
        <f t="shared" ca="1" si="63"/>
        <v>0.57623750061761725</v>
      </c>
      <c r="G1388" s="84">
        <f t="shared" ca="1" si="64"/>
        <v>553.36625043233209</v>
      </c>
      <c r="H1388" s="58">
        <f t="shared" ca="1" si="65"/>
        <v>0.57623750061761725</v>
      </c>
    </row>
    <row r="1389" spans="5:8" x14ac:dyDescent="0.25">
      <c r="E1389" s="84">
        <v>1387</v>
      </c>
      <c r="F1389" s="84">
        <f t="shared" ca="1" si="63"/>
        <v>0.59548738856667505</v>
      </c>
      <c r="G1389" s="84">
        <f t="shared" ca="1" si="64"/>
        <v>566.84117199667253</v>
      </c>
      <c r="H1389" s="58">
        <f t="shared" ca="1" si="65"/>
        <v>0.59548738856667505</v>
      </c>
    </row>
    <row r="1390" spans="5:8" x14ac:dyDescent="0.25">
      <c r="E1390" s="84">
        <v>1388</v>
      </c>
      <c r="F1390" s="84">
        <f t="shared" ca="1" si="63"/>
        <v>0.54326413224276837</v>
      </c>
      <c r="G1390" s="84">
        <f t="shared" ca="1" si="64"/>
        <v>530.28489256993794</v>
      </c>
      <c r="H1390" s="58">
        <f t="shared" ca="1" si="65"/>
        <v>0.54326413224276848</v>
      </c>
    </row>
    <row r="1391" spans="5:8" x14ac:dyDescent="0.25">
      <c r="E1391" s="84">
        <v>1389</v>
      </c>
      <c r="F1391" s="84">
        <f t="shared" ca="1" si="63"/>
        <v>0.51279397483442524</v>
      </c>
      <c r="G1391" s="84">
        <f t="shared" ca="1" si="64"/>
        <v>508.95578238409769</v>
      </c>
      <c r="H1391" s="58">
        <f t="shared" ca="1" si="65"/>
        <v>0.51279397483442524</v>
      </c>
    </row>
    <row r="1392" spans="5:8" x14ac:dyDescent="0.25">
      <c r="E1392" s="84">
        <v>1390</v>
      </c>
      <c r="F1392" s="84">
        <f t="shared" ca="1" si="63"/>
        <v>0.86928428917206302</v>
      </c>
      <c r="G1392" s="84">
        <f t="shared" ca="1" si="64"/>
        <v>765.6912324565435</v>
      </c>
      <c r="H1392" s="58">
        <f t="shared" ca="1" si="65"/>
        <v>0.86928428917206302</v>
      </c>
    </row>
    <row r="1393" spans="5:8" x14ac:dyDescent="0.25">
      <c r="E1393" s="84">
        <v>1391</v>
      </c>
      <c r="F1393" s="84">
        <f t="shared" ca="1" si="63"/>
        <v>0.23324416817522031</v>
      </c>
      <c r="G1393" s="84">
        <f t="shared" ca="1" si="64"/>
        <v>313.27091772265419</v>
      </c>
      <c r="H1393" s="58">
        <f t="shared" ca="1" si="65"/>
        <v>0.23324416817522028</v>
      </c>
    </row>
    <row r="1394" spans="5:8" x14ac:dyDescent="0.25">
      <c r="E1394" s="84">
        <v>1392</v>
      </c>
      <c r="F1394" s="84">
        <f t="shared" ca="1" si="63"/>
        <v>0.98222508489753213</v>
      </c>
      <c r="G1394" s="84">
        <f t="shared" ca="1" si="64"/>
        <v>913.59708139746374</v>
      </c>
      <c r="H1394" s="58">
        <f t="shared" ca="1" si="65"/>
        <v>0.98222508489753213</v>
      </c>
    </row>
    <row r="1395" spans="5:8" x14ac:dyDescent="0.25">
      <c r="E1395" s="84">
        <v>1393</v>
      </c>
      <c r="F1395" s="84">
        <f t="shared" ca="1" si="63"/>
        <v>0.30334558643779119</v>
      </c>
      <c r="G1395" s="84">
        <f t="shared" ca="1" si="64"/>
        <v>362.34191050645381</v>
      </c>
      <c r="H1395" s="58">
        <f t="shared" ca="1" si="65"/>
        <v>0.30334558643779114</v>
      </c>
    </row>
    <row r="1396" spans="5:8" x14ac:dyDescent="0.25">
      <c r="E1396" s="84">
        <v>1394</v>
      </c>
      <c r="F1396" s="84">
        <f t="shared" ca="1" si="63"/>
        <v>0.53683919157374549</v>
      </c>
      <c r="G1396" s="84">
        <f t="shared" ca="1" si="64"/>
        <v>525.78743410162178</v>
      </c>
      <c r="H1396" s="58">
        <f t="shared" ca="1" si="65"/>
        <v>0.53683919157374538</v>
      </c>
    </row>
    <row r="1397" spans="5:8" x14ac:dyDescent="0.25">
      <c r="E1397" s="84">
        <v>1395</v>
      </c>
      <c r="F1397" s="84">
        <f t="shared" ca="1" si="63"/>
        <v>0.53258513633767579</v>
      </c>
      <c r="G1397" s="84">
        <f t="shared" ca="1" si="64"/>
        <v>522.809595436373</v>
      </c>
      <c r="H1397" s="58">
        <f t="shared" ca="1" si="65"/>
        <v>0.53258513633767568</v>
      </c>
    </row>
    <row r="1398" spans="5:8" x14ac:dyDescent="0.25">
      <c r="E1398" s="84">
        <v>1396</v>
      </c>
      <c r="F1398" s="84">
        <f t="shared" ca="1" si="63"/>
        <v>0.41586312358867639</v>
      </c>
      <c r="G1398" s="84">
        <f t="shared" ca="1" si="64"/>
        <v>441.10418651207345</v>
      </c>
      <c r="H1398" s="58">
        <f t="shared" ca="1" si="65"/>
        <v>0.41586312358867639</v>
      </c>
    </row>
    <row r="1399" spans="5:8" x14ac:dyDescent="0.25">
      <c r="E1399" s="84">
        <v>1397</v>
      </c>
      <c r="F1399" s="84">
        <f t="shared" ca="1" si="63"/>
        <v>0.42345075118599051</v>
      </c>
      <c r="G1399" s="84">
        <f t="shared" ca="1" si="64"/>
        <v>446.41552583019336</v>
      </c>
      <c r="H1399" s="58">
        <f t="shared" ca="1" si="65"/>
        <v>0.42345075118599051</v>
      </c>
    </row>
    <row r="1400" spans="5:8" x14ac:dyDescent="0.25">
      <c r="E1400" s="84">
        <v>1398</v>
      </c>
      <c r="F1400" s="84">
        <f t="shared" ca="1" si="63"/>
        <v>0.47871071032923884</v>
      </c>
      <c r="G1400" s="84">
        <f t="shared" ca="1" si="64"/>
        <v>485.09749723046718</v>
      </c>
      <c r="H1400" s="58">
        <f t="shared" ca="1" si="65"/>
        <v>0.47871071032923884</v>
      </c>
    </row>
    <row r="1401" spans="5:8" x14ac:dyDescent="0.25">
      <c r="E1401" s="84">
        <v>1399</v>
      </c>
      <c r="F1401" s="84">
        <f t="shared" ca="1" si="63"/>
        <v>0.17047205462440529</v>
      </c>
      <c r="G1401" s="84">
        <f t="shared" ca="1" si="64"/>
        <v>269.33043823708368</v>
      </c>
      <c r="H1401" s="58">
        <f t="shared" ca="1" si="65"/>
        <v>0.17047205462440526</v>
      </c>
    </row>
    <row r="1402" spans="5:8" x14ac:dyDescent="0.25">
      <c r="E1402" s="84">
        <v>1400</v>
      </c>
      <c r="F1402" s="84">
        <f t="shared" ca="1" si="63"/>
        <v>0.71686804388584457</v>
      </c>
      <c r="G1402" s="84">
        <f t="shared" ca="1" si="64"/>
        <v>651.8076307200912</v>
      </c>
      <c r="H1402" s="58">
        <f t="shared" ca="1" si="65"/>
        <v>0.71686804388584457</v>
      </c>
    </row>
    <row r="1403" spans="5:8" x14ac:dyDescent="0.25">
      <c r="E1403" s="84">
        <v>1401</v>
      </c>
      <c r="F1403" s="84">
        <f t="shared" ca="1" si="63"/>
        <v>0.95612933035453751</v>
      </c>
      <c r="G1403" s="84">
        <f t="shared" ca="1" si="64"/>
        <v>864.25877099755485</v>
      </c>
      <c r="H1403" s="58">
        <f t="shared" ca="1" si="65"/>
        <v>0.95612933035453751</v>
      </c>
    </row>
    <row r="1404" spans="5:8" x14ac:dyDescent="0.25">
      <c r="E1404" s="84">
        <v>1402</v>
      </c>
      <c r="F1404" s="84">
        <f t="shared" ca="1" si="63"/>
        <v>0.74638352151344378</v>
      </c>
      <c r="G1404" s="84">
        <f t="shared" ca="1" si="64"/>
        <v>672.46846505941062</v>
      </c>
      <c r="H1404" s="58">
        <f t="shared" ca="1" si="65"/>
        <v>0.74638352151344378</v>
      </c>
    </row>
    <row r="1405" spans="5:8" x14ac:dyDescent="0.25">
      <c r="E1405" s="84">
        <v>1403</v>
      </c>
      <c r="F1405" s="84">
        <f t="shared" ca="1" si="63"/>
        <v>0.44711314710601446</v>
      </c>
      <c r="G1405" s="84">
        <f t="shared" ca="1" si="64"/>
        <v>462.97920297421012</v>
      </c>
      <c r="H1405" s="58">
        <f t="shared" ca="1" si="65"/>
        <v>0.44711314710601446</v>
      </c>
    </row>
    <row r="1406" spans="5:8" x14ac:dyDescent="0.25">
      <c r="E1406" s="84">
        <v>1404</v>
      </c>
      <c r="F1406" s="84">
        <f t="shared" ca="1" si="63"/>
        <v>0.29227713698886604</v>
      </c>
      <c r="G1406" s="84">
        <f t="shared" ca="1" si="64"/>
        <v>354.59399589220624</v>
      </c>
      <c r="H1406" s="58">
        <f t="shared" ca="1" si="65"/>
        <v>0.29227713698886604</v>
      </c>
    </row>
    <row r="1407" spans="5:8" x14ac:dyDescent="0.25">
      <c r="E1407" s="84">
        <v>1405</v>
      </c>
      <c r="F1407" s="84">
        <f t="shared" ca="1" si="63"/>
        <v>0.73875848024176483</v>
      </c>
      <c r="G1407" s="84">
        <f t="shared" ca="1" si="64"/>
        <v>667.13093616923538</v>
      </c>
      <c r="H1407" s="58">
        <f t="shared" ca="1" si="65"/>
        <v>0.73875848024176483</v>
      </c>
    </row>
    <row r="1408" spans="5:8" x14ac:dyDescent="0.25">
      <c r="E1408" s="84">
        <v>1406</v>
      </c>
      <c r="F1408" s="84">
        <f t="shared" ca="1" si="63"/>
        <v>0.1031904864392178</v>
      </c>
      <c r="G1408" s="84">
        <f t="shared" ca="1" si="64"/>
        <v>222.23334050745245</v>
      </c>
      <c r="H1408" s="58">
        <f t="shared" ca="1" si="65"/>
        <v>0.10319048643921779</v>
      </c>
    </row>
    <row r="1409" spans="5:8" x14ac:dyDescent="0.25">
      <c r="E1409" s="84">
        <v>1407</v>
      </c>
      <c r="F1409" s="84">
        <f t="shared" ca="1" si="63"/>
        <v>0.19787873565153036</v>
      </c>
      <c r="G1409" s="84">
        <f t="shared" ca="1" si="64"/>
        <v>288.51511495607122</v>
      </c>
      <c r="H1409" s="58">
        <f t="shared" ca="1" si="65"/>
        <v>0.1978787356515303</v>
      </c>
    </row>
    <row r="1410" spans="5:8" x14ac:dyDescent="0.25">
      <c r="E1410" s="84">
        <v>1408</v>
      </c>
      <c r="F1410" s="84">
        <f t="shared" ca="1" si="63"/>
        <v>0.80685368688299897</v>
      </c>
      <c r="G1410" s="84">
        <f t="shared" ca="1" si="64"/>
        <v>715.18172195390889</v>
      </c>
      <c r="H1410" s="58">
        <f t="shared" ca="1" si="65"/>
        <v>0.80685368688299886</v>
      </c>
    </row>
    <row r="1411" spans="5:8" x14ac:dyDescent="0.25">
      <c r="E1411" s="84">
        <v>1409</v>
      </c>
      <c r="F1411" s="84">
        <f t="shared" ref="F1411:F1474" ca="1" si="66">RAND()</f>
        <v>0.26468834419500142</v>
      </c>
      <c r="G1411" s="84">
        <f t="shared" ca="1" si="64"/>
        <v>335.281840936501</v>
      </c>
      <c r="H1411" s="58">
        <f t="shared" ca="1" si="65"/>
        <v>0.26468834419500142</v>
      </c>
    </row>
    <row r="1412" spans="5:8" x14ac:dyDescent="0.25">
      <c r="E1412" s="84">
        <v>1410</v>
      </c>
      <c r="F1412" s="84">
        <f t="shared" ca="1" si="66"/>
        <v>6.5028937321979341E-2</v>
      </c>
      <c r="G1412" s="84">
        <f t="shared" ref="G1412:G1475" ca="1" si="67">IF(F1412&lt;(($C$3-$C$2)/($C$5+$C$4-$C$3-$C$2)),$C$2+SQRT(F1412*($C$5+$C$4-$C$3-$C$2)*($C$3-$C$2)),IF(F1412&lt;1-(($C$5-$C$4)/($C$5+$C$4-$C$3-$C$2)),(F1412*($C$5+$C$4-$C$3-$C$2)+$C$2+$C$3)/2,$C$5-SQRT((1-F1412)*($C$5+$C$4-$C$3-$C$2)*($C$5-$C$4))))</f>
        <v>195.41515196800299</v>
      </c>
      <c r="H1412" s="58">
        <f t="shared" ref="H1412:H1475" ca="1" si="68">IF(G1412&lt;$C$3,(1/($C$5+$C$4-$C$3-$C$2))*(1/($C$3-$C$2))*(G1412-$C$2)^2,IF(G1412&lt;$C$4,(1/($C$5+$C$4-$C$3-$C$2))*(2*G1412-$C$2-$C$3),1-(1/($C$5+$C$4-$C$3-$C$2))*(1/($C$5-$C$4))*($C$5-G1412)^2))</f>
        <v>6.5028937321979313E-2</v>
      </c>
    </row>
    <row r="1413" spans="5:8" x14ac:dyDescent="0.25">
      <c r="E1413" s="84">
        <v>1411</v>
      </c>
      <c r="F1413" s="84">
        <f t="shared" ca="1" si="66"/>
        <v>0.52084110041727272</v>
      </c>
      <c r="G1413" s="84">
        <f t="shared" ca="1" si="67"/>
        <v>514.58877029209089</v>
      </c>
      <c r="H1413" s="58">
        <f t="shared" ca="1" si="68"/>
        <v>0.52084110041727272</v>
      </c>
    </row>
    <row r="1414" spans="5:8" x14ac:dyDescent="0.25">
      <c r="E1414" s="84">
        <v>1412</v>
      </c>
      <c r="F1414" s="84">
        <f t="shared" ca="1" si="66"/>
        <v>0.68482949107658397</v>
      </c>
      <c r="G1414" s="84">
        <f t="shared" ca="1" si="67"/>
        <v>629.38064375360887</v>
      </c>
      <c r="H1414" s="58">
        <f t="shared" ca="1" si="68"/>
        <v>0.68482949107658408</v>
      </c>
    </row>
    <row r="1415" spans="5:8" x14ac:dyDescent="0.25">
      <c r="E1415" s="84">
        <v>1413</v>
      </c>
      <c r="F1415" s="84">
        <f t="shared" ca="1" si="66"/>
        <v>0.89183148611779473</v>
      </c>
      <c r="G1415" s="84">
        <f t="shared" ca="1" si="67"/>
        <v>786.85503564351745</v>
      </c>
      <c r="H1415" s="58">
        <f t="shared" ca="1" si="68"/>
        <v>0.89183148611779473</v>
      </c>
    </row>
    <row r="1416" spans="5:8" x14ac:dyDescent="0.25">
      <c r="E1416" s="84">
        <v>1414</v>
      </c>
      <c r="F1416" s="84">
        <f t="shared" ca="1" si="66"/>
        <v>0.61565823553396271</v>
      </c>
      <c r="G1416" s="84">
        <f t="shared" ca="1" si="67"/>
        <v>580.96076487377388</v>
      </c>
      <c r="H1416" s="58">
        <f t="shared" ca="1" si="68"/>
        <v>0.61565823553396271</v>
      </c>
    </row>
    <row r="1417" spans="5:8" x14ac:dyDescent="0.25">
      <c r="E1417" s="84">
        <v>1415</v>
      </c>
      <c r="F1417" s="84">
        <f t="shared" ca="1" si="66"/>
        <v>0.38657886400980268</v>
      </c>
      <c r="G1417" s="84">
        <f t="shared" ca="1" si="67"/>
        <v>420.60520480686188</v>
      </c>
      <c r="H1417" s="58">
        <f t="shared" ca="1" si="68"/>
        <v>0.38657886400980268</v>
      </c>
    </row>
    <row r="1418" spans="5:8" x14ac:dyDescent="0.25">
      <c r="E1418" s="84">
        <v>1416</v>
      </c>
      <c r="F1418" s="84">
        <f t="shared" ca="1" si="66"/>
        <v>0.30809481285702289</v>
      </c>
      <c r="G1418" s="84">
        <f t="shared" ca="1" si="67"/>
        <v>365.66636899991602</v>
      </c>
      <c r="H1418" s="58">
        <f t="shared" ca="1" si="68"/>
        <v>0.30809481285702289</v>
      </c>
    </row>
    <row r="1419" spans="5:8" x14ac:dyDescent="0.25">
      <c r="E1419" s="84">
        <v>1417</v>
      </c>
      <c r="F1419" s="84">
        <f t="shared" ca="1" si="66"/>
        <v>0.15558681641204497</v>
      </c>
      <c r="G1419" s="84">
        <f t="shared" ca="1" si="67"/>
        <v>258.91077148843146</v>
      </c>
      <c r="H1419" s="58">
        <f t="shared" ca="1" si="68"/>
        <v>0.15558681641204494</v>
      </c>
    </row>
    <row r="1420" spans="5:8" x14ac:dyDescent="0.25">
      <c r="E1420" s="84">
        <v>1418</v>
      </c>
      <c r="F1420" s="84">
        <f t="shared" ca="1" si="66"/>
        <v>0.67720121263868593</v>
      </c>
      <c r="G1420" s="84">
        <f t="shared" ca="1" si="67"/>
        <v>624.04084884708016</v>
      </c>
      <c r="H1420" s="58">
        <f t="shared" ca="1" si="68"/>
        <v>0.67720121263868593</v>
      </c>
    </row>
    <row r="1421" spans="5:8" x14ac:dyDescent="0.25">
      <c r="E1421" s="84">
        <v>1419</v>
      </c>
      <c r="F1421" s="84">
        <f t="shared" ca="1" si="66"/>
        <v>0.245601904282295</v>
      </c>
      <c r="G1421" s="84">
        <f t="shared" ca="1" si="67"/>
        <v>321.9213329976065</v>
      </c>
      <c r="H1421" s="58">
        <f t="shared" ca="1" si="68"/>
        <v>0.245601904282295</v>
      </c>
    </row>
    <row r="1422" spans="5:8" x14ac:dyDescent="0.25">
      <c r="E1422" s="84">
        <v>1420</v>
      </c>
      <c r="F1422" s="84">
        <f t="shared" ca="1" si="66"/>
        <v>0.59621330307641962</v>
      </c>
      <c r="G1422" s="84">
        <f t="shared" ca="1" si="67"/>
        <v>567.34931215349366</v>
      </c>
      <c r="H1422" s="58">
        <f t="shared" ca="1" si="68"/>
        <v>0.59621330307641951</v>
      </c>
    </row>
    <row r="1423" spans="5:8" x14ac:dyDescent="0.25">
      <c r="E1423" s="84">
        <v>1421</v>
      </c>
      <c r="F1423" s="84">
        <f t="shared" ca="1" si="66"/>
        <v>0.2492347982936336</v>
      </c>
      <c r="G1423" s="84">
        <f t="shared" ca="1" si="67"/>
        <v>324.4643588055435</v>
      </c>
      <c r="H1423" s="58">
        <f t="shared" ca="1" si="68"/>
        <v>0.24923479829363357</v>
      </c>
    </row>
    <row r="1424" spans="5:8" x14ac:dyDescent="0.25">
      <c r="E1424" s="84">
        <v>1422</v>
      </c>
      <c r="F1424" s="84">
        <f t="shared" ca="1" si="66"/>
        <v>0.85146021293643137</v>
      </c>
      <c r="G1424" s="84">
        <f t="shared" ca="1" si="67"/>
        <v>750.2266816357303</v>
      </c>
      <c r="H1424" s="58">
        <f t="shared" ca="1" si="68"/>
        <v>0.85146021293643137</v>
      </c>
    </row>
    <row r="1425" spans="5:8" x14ac:dyDescent="0.25">
      <c r="E1425" s="84">
        <v>1423</v>
      </c>
      <c r="F1425" s="84">
        <f t="shared" ca="1" si="66"/>
        <v>0.12220871500996233</v>
      </c>
      <c r="G1425" s="84">
        <f t="shared" ca="1" si="67"/>
        <v>235.54610050697363</v>
      </c>
      <c r="H1425" s="58">
        <f t="shared" ca="1" si="68"/>
        <v>0.12220871500996233</v>
      </c>
    </row>
    <row r="1426" spans="5:8" x14ac:dyDescent="0.25">
      <c r="E1426" s="84">
        <v>1424</v>
      </c>
      <c r="F1426" s="84">
        <f t="shared" ca="1" si="66"/>
        <v>0.13440500906636832</v>
      </c>
      <c r="G1426" s="84">
        <f t="shared" ca="1" si="67"/>
        <v>244.08350634645782</v>
      </c>
      <c r="H1426" s="58">
        <f t="shared" ca="1" si="68"/>
        <v>0.13440500906636832</v>
      </c>
    </row>
    <row r="1427" spans="5:8" x14ac:dyDescent="0.25">
      <c r="E1427" s="84">
        <v>1425</v>
      </c>
      <c r="F1427" s="84">
        <f t="shared" ca="1" si="66"/>
        <v>0.66606568038880387</v>
      </c>
      <c r="G1427" s="84">
        <f t="shared" ca="1" si="67"/>
        <v>616.24597627216269</v>
      </c>
      <c r="H1427" s="58">
        <f t="shared" ca="1" si="68"/>
        <v>0.66606568038880387</v>
      </c>
    </row>
    <row r="1428" spans="5:8" x14ac:dyDescent="0.25">
      <c r="E1428" s="84">
        <v>1426</v>
      </c>
      <c r="F1428" s="84">
        <f t="shared" ca="1" si="66"/>
        <v>6.3546424407417645E-2</v>
      </c>
      <c r="G1428" s="84">
        <f t="shared" ca="1" si="67"/>
        <v>194.32125644327726</v>
      </c>
      <c r="H1428" s="58">
        <f t="shared" ca="1" si="68"/>
        <v>6.3546424407417659E-2</v>
      </c>
    </row>
    <row r="1429" spans="5:8" x14ac:dyDescent="0.25">
      <c r="E1429" s="84">
        <v>1427</v>
      </c>
      <c r="F1429" s="84">
        <f t="shared" ca="1" si="66"/>
        <v>0.12427050960551045</v>
      </c>
      <c r="G1429" s="84">
        <f t="shared" ca="1" si="67"/>
        <v>236.98935672385733</v>
      </c>
      <c r="H1429" s="58">
        <f t="shared" ca="1" si="68"/>
        <v>0.12427050960551046</v>
      </c>
    </row>
    <row r="1430" spans="5:8" x14ac:dyDescent="0.25">
      <c r="E1430" s="84">
        <v>1428</v>
      </c>
      <c r="F1430" s="84">
        <f t="shared" ca="1" si="66"/>
        <v>3.8678295876355628E-2</v>
      </c>
      <c r="G1430" s="84">
        <f t="shared" ca="1" si="67"/>
        <v>173.58642145593024</v>
      </c>
      <c r="H1430" s="58">
        <f t="shared" ca="1" si="68"/>
        <v>3.8678295876355635E-2</v>
      </c>
    </row>
    <row r="1431" spans="5:8" x14ac:dyDescent="0.25">
      <c r="E1431" s="84">
        <v>1429</v>
      </c>
      <c r="F1431" s="84">
        <f t="shared" ca="1" si="66"/>
        <v>0.93938594207019466</v>
      </c>
      <c r="G1431" s="84">
        <f t="shared" ca="1" si="67"/>
        <v>840.44466686908186</v>
      </c>
      <c r="H1431" s="58">
        <f t="shared" ca="1" si="68"/>
        <v>0.93938594207019466</v>
      </c>
    </row>
    <row r="1432" spans="5:8" x14ac:dyDescent="0.25">
      <c r="E1432" s="84">
        <v>1430</v>
      </c>
      <c r="F1432" s="84">
        <f t="shared" ca="1" si="66"/>
        <v>0.47300457891959113</v>
      </c>
      <c r="G1432" s="84">
        <f t="shared" ca="1" si="67"/>
        <v>481.10320524371377</v>
      </c>
      <c r="H1432" s="58">
        <f t="shared" ca="1" si="68"/>
        <v>0.47300457891959108</v>
      </c>
    </row>
    <row r="1433" spans="5:8" x14ac:dyDescent="0.25">
      <c r="E1433" s="84">
        <v>1431</v>
      </c>
      <c r="F1433" s="84">
        <f t="shared" ca="1" si="66"/>
        <v>0.64494479932487758</v>
      </c>
      <c r="G1433" s="84">
        <f t="shared" ca="1" si="67"/>
        <v>601.46135952741429</v>
      </c>
      <c r="H1433" s="58">
        <f t="shared" ca="1" si="68"/>
        <v>0.64494479932487758</v>
      </c>
    </row>
    <row r="1434" spans="5:8" x14ac:dyDescent="0.25">
      <c r="E1434" s="84">
        <v>1432</v>
      </c>
      <c r="F1434" s="84">
        <f t="shared" ca="1" si="66"/>
        <v>0.66243627222182588</v>
      </c>
      <c r="G1434" s="84">
        <f t="shared" ca="1" si="67"/>
        <v>613.7053905552782</v>
      </c>
      <c r="H1434" s="58">
        <f t="shared" ca="1" si="68"/>
        <v>0.66243627222182599</v>
      </c>
    </row>
    <row r="1435" spans="5:8" x14ac:dyDescent="0.25">
      <c r="E1435" s="84">
        <v>1433</v>
      </c>
      <c r="F1435" s="84">
        <f t="shared" ca="1" si="66"/>
        <v>0.16143230170277023</v>
      </c>
      <c r="G1435" s="84">
        <f t="shared" ca="1" si="67"/>
        <v>263.0026111919392</v>
      </c>
      <c r="H1435" s="58">
        <f t="shared" ca="1" si="68"/>
        <v>0.16143230170277029</v>
      </c>
    </row>
    <row r="1436" spans="5:8" x14ac:dyDescent="0.25">
      <c r="E1436" s="84">
        <v>1434</v>
      </c>
      <c r="F1436" s="84">
        <f t="shared" ca="1" si="66"/>
        <v>0.95580874457503651</v>
      </c>
      <c r="G1436" s="84">
        <f t="shared" ca="1" si="67"/>
        <v>863.76370792448631</v>
      </c>
      <c r="H1436" s="58">
        <f t="shared" ca="1" si="68"/>
        <v>0.95580874457503651</v>
      </c>
    </row>
    <row r="1437" spans="5:8" x14ac:dyDescent="0.25">
      <c r="E1437" s="84">
        <v>1435</v>
      </c>
      <c r="F1437" s="84">
        <f t="shared" ca="1" si="66"/>
        <v>0.91006773775055472</v>
      </c>
      <c r="G1437" s="84">
        <f t="shared" ca="1" si="67"/>
        <v>805.6509579525358</v>
      </c>
      <c r="H1437" s="58">
        <f t="shared" ca="1" si="68"/>
        <v>0.91006773775055472</v>
      </c>
    </row>
    <row r="1438" spans="5:8" x14ac:dyDescent="0.25">
      <c r="E1438" s="84">
        <v>1436</v>
      </c>
      <c r="F1438" s="84">
        <f t="shared" ca="1" si="66"/>
        <v>0.59612475041553969</v>
      </c>
      <c r="G1438" s="84">
        <f t="shared" ca="1" si="67"/>
        <v>567.28732529087779</v>
      </c>
      <c r="H1438" s="58">
        <f t="shared" ca="1" si="68"/>
        <v>0.59612475041553969</v>
      </c>
    </row>
    <row r="1439" spans="5:8" x14ac:dyDescent="0.25">
      <c r="E1439" s="84">
        <v>1437</v>
      </c>
      <c r="F1439" s="84">
        <f t="shared" ca="1" si="66"/>
        <v>2.0246184151359925E-2</v>
      </c>
      <c r="G1439" s="84">
        <f t="shared" ca="1" si="67"/>
        <v>153.23970117487877</v>
      </c>
      <c r="H1439" s="58">
        <f t="shared" ca="1" si="68"/>
        <v>2.0246184151359918E-2</v>
      </c>
    </row>
    <row r="1440" spans="5:8" x14ac:dyDescent="0.25">
      <c r="E1440" s="84">
        <v>1438</v>
      </c>
      <c r="F1440" s="84">
        <f t="shared" ca="1" si="66"/>
        <v>0.15686175406856617</v>
      </c>
      <c r="G1440" s="84">
        <f t="shared" ca="1" si="67"/>
        <v>259.80322784799631</v>
      </c>
      <c r="H1440" s="58">
        <f t="shared" ca="1" si="68"/>
        <v>0.15686175406856614</v>
      </c>
    </row>
    <row r="1441" spans="5:8" x14ac:dyDescent="0.25">
      <c r="E1441" s="84">
        <v>1439</v>
      </c>
      <c r="F1441" s="84">
        <f t="shared" ca="1" si="66"/>
        <v>0.64656857572938264</v>
      </c>
      <c r="G1441" s="84">
        <f t="shared" ca="1" si="67"/>
        <v>602.59800301056782</v>
      </c>
      <c r="H1441" s="58">
        <f t="shared" ca="1" si="68"/>
        <v>0.64656857572938264</v>
      </c>
    </row>
    <row r="1442" spans="5:8" x14ac:dyDescent="0.25">
      <c r="E1442" s="84">
        <v>1440</v>
      </c>
      <c r="F1442" s="84">
        <f t="shared" ca="1" si="66"/>
        <v>0.68375965736666855</v>
      </c>
      <c r="G1442" s="84">
        <f t="shared" ca="1" si="67"/>
        <v>628.63176015666795</v>
      </c>
      <c r="H1442" s="58">
        <f t="shared" ca="1" si="68"/>
        <v>0.68375965736666855</v>
      </c>
    </row>
    <row r="1443" spans="5:8" x14ac:dyDescent="0.25">
      <c r="E1443" s="84">
        <v>1441</v>
      </c>
      <c r="F1443" s="84">
        <f t="shared" ca="1" si="66"/>
        <v>0.11084566744132052</v>
      </c>
      <c r="G1443" s="84">
        <f t="shared" ca="1" si="67"/>
        <v>227.59196720892436</v>
      </c>
      <c r="H1443" s="58">
        <f t="shared" ca="1" si="68"/>
        <v>0.11084566744132052</v>
      </c>
    </row>
    <row r="1444" spans="5:8" x14ac:dyDescent="0.25">
      <c r="E1444" s="84">
        <v>1442</v>
      </c>
      <c r="F1444" s="84">
        <f t="shared" ca="1" si="66"/>
        <v>0.93691570222776632</v>
      </c>
      <c r="G1444" s="84">
        <f t="shared" ca="1" si="67"/>
        <v>837.22590788353898</v>
      </c>
      <c r="H1444" s="58">
        <f t="shared" ca="1" si="68"/>
        <v>0.93691570222776632</v>
      </c>
    </row>
    <row r="1445" spans="5:8" x14ac:dyDescent="0.25">
      <c r="E1445" s="84">
        <v>1443</v>
      </c>
      <c r="F1445" s="84">
        <f t="shared" ca="1" si="66"/>
        <v>3.8082612968758478E-2</v>
      </c>
      <c r="G1445" s="84">
        <f t="shared" ca="1" si="67"/>
        <v>173.01757196474136</v>
      </c>
      <c r="H1445" s="58">
        <f t="shared" ca="1" si="68"/>
        <v>3.8082612968758457E-2</v>
      </c>
    </row>
    <row r="1446" spans="5:8" x14ac:dyDescent="0.25">
      <c r="E1446" s="84">
        <v>1444</v>
      </c>
      <c r="F1446" s="84">
        <f t="shared" ca="1" si="66"/>
        <v>0.60667007790309047</v>
      </c>
      <c r="G1446" s="84">
        <f t="shared" ca="1" si="67"/>
        <v>574.66905453216327</v>
      </c>
      <c r="H1446" s="58">
        <f t="shared" ca="1" si="68"/>
        <v>0.60667007790309035</v>
      </c>
    </row>
    <row r="1447" spans="5:8" x14ac:dyDescent="0.25">
      <c r="E1447" s="84">
        <v>1445</v>
      </c>
      <c r="F1447" s="84">
        <f t="shared" ca="1" si="66"/>
        <v>0.17126422651597828</v>
      </c>
      <c r="G1447" s="84">
        <f t="shared" ca="1" si="67"/>
        <v>269.88495856118482</v>
      </c>
      <c r="H1447" s="58">
        <f t="shared" ca="1" si="68"/>
        <v>0.17126422651597831</v>
      </c>
    </row>
    <row r="1448" spans="5:8" x14ac:dyDescent="0.25">
      <c r="E1448" s="84">
        <v>1446</v>
      </c>
      <c r="F1448" s="84">
        <f t="shared" ca="1" si="66"/>
        <v>0.88304018268902607</v>
      </c>
      <c r="G1448" s="84">
        <f t="shared" ca="1" si="67"/>
        <v>778.36263115032011</v>
      </c>
      <c r="H1448" s="58">
        <f t="shared" ca="1" si="68"/>
        <v>0.88304018268902607</v>
      </c>
    </row>
    <row r="1449" spans="5:8" x14ac:dyDescent="0.25">
      <c r="E1449" s="84">
        <v>1447</v>
      </c>
      <c r="F1449" s="84">
        <f t="shared" ca="1" si="66"/>
        <v>0.69850277541156836</v>
      </c>
      <c r="G1449" s="84">
        <f t="shared" ca="1" si="67"/>
        <v>638.95194278809777</v>
      </c>
      <c r="H1449" s="58">
        <f t="shared" ca="1" si="68"/>
        <v>0.69850277541156824</v>
      </c>
    </row>
    <row r="1450" spans="5:8" x14ac:dyDescent="0.25">
      <c r="E1450" s="84">
        <v>1448</v>
      </c>
      <c r="F1450" s="84">
        <f t="shared" ca="1" si="66"/>
        <v>0.42608390927368767</v>
      </c>
      <c r="G1450" s="84">
        <f t="shared" ca="1" si="67"/>
        <v>448.25873649158137</v>
      </c>
      <c r="H1450" s="58">
        <f t="shared" ca="1" si="68"/>
        <v>0.42608390927368767</v>
      </c>
    </row>
    <row r="1451" spans="5:8" x14ac:dyDescent="0.25">
      <c r="E1451" s="84">
        <v>1449</v>
      </c>
      <c r="F1451" s="84">
        <f t="shared" ca="1" si="66"/>
        <v>0.74202134511164153</v>
      </c>
      <c r="G1451" s="84">
        <f t="shared" ca="1" si="67"/>
        <v>669.41494157814907</v>
      </c>
      <c r="H1451" s="58">
        <f t="shared" ca="1" si="68"/>
        <v>0.74202134511164153</v>
      </c>
    </row>
    <row r="1452" spans="5:8" x14ac:dyDescent="0.25">
      <c r="E1452" s="84">
        <v>1450</v>
      </c>
      <c r="F1452" s="84">
        <f t="shared" ca="1" si="66"/>
        <v>0.27722116118228191</v>
      </c>
      <c r="G1452" s="84">
        <f t="shared" ca="1" si="67"/>
        <v>344.05481282759735</v>
      </c>
      <c r="H1452" s="58">
        <f t="shared" ca="1" si="68"/>
        <v>0.27722116118228191</v>
      </c>
    </row>
    <row r="1453" spans="5:8" x14ac:dyDescent="0.25">
      <c r="E1453" s="84">
        <v>1451</v>
      </c>
      <c r="F1453" s="84">
        <f t="shared" ca="1" si="66"/>
        <v>0.11607685357842756</v>
      </c>
      <c r="G1453" s="84">
        <f t="shared" ca="1" si="67"/>
        <v>231.2537975048993</v>
      </c>
      <c r="H1453" s="58">
        <f t="shared" ca="1" si="68"/>
        <v>0.11607685357842756</v>
      </c>
    </row>
    <row r="1454" spans="5:8" x14ac:dyDescent="0.25">
      <c r="E1454" s="84">
        <v>1452</v>
      </c>
      <c r="F1454" s="84">
        <f t="shared" ca="1" si="66"/>
        <v>0.11381071590897263</v>
      </c>
      <c r="G1454" s="84">
        <f t="shared" ca="1" si="67"/>
        <v>229.66750113628083</v>
      </c>
      <c r="H1454" s="58">
        <f t="shared" ca="1" si="68"/>
        <v>0.11381071590897261</v>
      </c>
    </row>
    <row r="1455" spans="5:8" x14ac:dyDescent="0.25">
      <c r="E1455" s="84">
        <v>1453</v>
      </c>
      <c r="F1455" s="84">
        <f t="shared" ca="1" si="66"/>
        <v>0.2582954453128451</v>
      </c>
      <c r="G1455" s="84">
        <f t="shared" ca="1" si="67"/>
        <v>330.80681171899153</v>
      </c>
      <c r="H1455" s="58">
        <f t="shared" ca="1" si="68"/>
        <v>0.25829544531284504</v>
      </c>
    </row>
    <row r="1456" spans="5:8" x14ac:dyDescent="0.25">
      <c r="E1456" s="84">
        <v>1454</v>
      </c>
      <c r="F1456" s="84">
        <f t="shared" ca="1" si="66"/>
        <v>3.3760016237550095E-2</v>
      </c>
      <c r="G1456" s="84">
        <f t="shared" ca="1" si="67"/>
        <v>168.74883470472071</v>
      </c>
      <c r="H1456" s="58">
        <f t="shared" ca="1" si="68"/>
        <v>3.3760016237550074E-2</v>
      </c>
    </row>
    <row r="1457" spans="5:8" x14ac:dyDescent="0.25">
      <c r="E1457" s="84">
        <v>1455</v>
      </c>
      <c r="F1457" s="84">
        <f t="shared" ca="1" si="66"/>
        <v>0.88606052737963281</v>
      </c>
      <c r="G1457" s="84">
        <f t="shared" ca="1" si="67"/>
        <v>781.24310639306873</v>
      </c>
      <c r="H1457" s="58">
        <f t="shared" ca="1" si="68"/>
        <v>0.8860605273796327</v>
      </c>
    </row>
    <row r="1458" spans="5:8" x14ac:dyDescent="0.25">
      <c r="E1458" s="84">
        <v>1456</v>
      </c>
      <c r="F1458" s="84">
        <f t="shared" ca="1" si="66"/>
        <v>0.7995710758943233</v>
      </c>
      <c r="G1458" s="84">
        <f t="shared" ca="1" si="67"/>
        <v>709.8618464862227</v>
      </c>
      <c r="H1458" s="58">
        <f t="shared" ca="1" si="68"/>
        <v>0.7995710758943233</v>
      </c>
    </row>
    <row r="1459" spans="5:8" x14ac:dyDescent="0.25">
      <c r="E1459" s="84">
        <v>1457</v>
      </c>
      <c r="F1459" s="84">
        <f t="shared" ca="1" si="66"/>
        <v>0.79514463589753381</v>
      </c>
      <c r="G1459" s="84">
        <f t="shared" ca="1" si="67"/>
        <v>706.67551598436967</v>
      </c>
      <c r="H1459" s="58">
        <f t="shared" ca="1" si="68"/>
        <v>0.79514463589753381</v>
      </c>
    </row>
    <row r="1460" spans="5:8" x14ac:dyDescent="0.25">
      <c r="E1460" s="84">
        <v>1458</v>
      </c>
      <c r="F1460" s="84">
        <f t="shared" ca="1" si="66"/>
        <v>0.40921452375508216</v>
      </c>
      <c r="G1460" s="84">
        <f t="shared" ca="1" si="67"/>
        <v>436.4501666285575</v>
      </c>
      <c r="H1460" s="58">
        <f t="shared" ca="1" si="68"/>
        <v>0.40921452375508216</v>
      </c>
    </row>
    <row r="1461" spans="5:8" x14ac:dyDescent="0.25">
      <c r="E1461" s="84">
        <v>1459</v>
      </c>
      <c r="F1461" s="84">
        <f t="shared" ca="1" si="66"/>
        <v>0.83860564003549798</v>
      </c>
      <c r="G1461" s="84">
        <f t="shared" ca="1" si="67"/>
        <v>739.64326168679474</v>
      </c>
      <c r="H1461" s="58">
        <f t="shared" ca="1" si="68"/>
        <v>0.83860564003549798</v>
      </c>
    </row>
    <row r="1462" spans="5:8" x14ac:dyDescent="0.25">
      <c r="E1462" s="84">
        <v>1460</v>
      </c>
      <c r="F1462" s="84">
        <f t="shared" ca="1" si="66"/>
        <v>0.46043657221317147</v>
      </c>
      <c r="G1462" s="84">
        <f t="shared" ca="1" si="67"/>
        <v>472.30560054922</v>
      </c>
      <c r="H1462" s="58">
        <f t="shared" ca="1" si="68"/>
        <v>0.46043657221317141</v>
      </c>
    </row>
    <row r="1463" spans="5:8" x14ac:dyDescent="0.25">
      <c r="E1463" s="84">
        <v>1461</v>
      </c>
      <c r="F1463" s="84">
        <f t="shared" ca="1" si="66"/>
        <v>0.52615202015986262</v>
      </c>
      <c r="G1463" s="84">
        <f t="shared" ca="1" si="67"/>
        <v>518.3064141119039</v>
      </c>
      <c r="H1463" s="58">
        <f t="shared" ca="1" si="68"/>
        <v>0.52615202015986273</v>
      </c>
    </row>
    <row r="1464" spans="5:8" x14ac:dyDescent="0.25">
      <c r="E1464" s="84">
        <v>1462</v>
      </c>
      <c r="F1464" s="84">
        <f t="shared" ca="1" si="66"/>
        <v>7.559358495985824E-2</v>
      </c>
      <c r="G1464" s="84">
        <f t="shared" ca="1" si="67"/>
        <v>202.91550947190078</v>
      </c>
      <c r="H1464" s="58">
        <f t="shared" ca="1" si="68"/>
        <v>7.5593584959858254E-2</v>
      </c>
    </row>
    <row r="1465" spans="5:8" x14ac:dyDescent="0.25">
      <c r="E1465" s="84">
        <v>1463</v>
      </c>
      <c r="F1465" s="84">
        <f t="shared" ca="1" si="66"/>
        <v>0.75532076578276786</v>
      </c>
      <c r="G1465" s="84">
        <f t="shared" ca="1" si="67"/>
        <v>678.72453604793748</v>
      </c>
      <c r="H1465" s="58">
        <f t="shared" ca="1" si="68"/>
        <v>0.75532076578276786</v>
      </c>
    </row>
    <row r="1466" spans="5:8" x14ac:dyDescent="0.25">
      <c r="E1466" s="84">
        <v>1464</v>
      </c>
      <c r="F1466" s="84">
        <f t="shared" ca="1" si="66"/>
        <v>0.31912019929301239</v>
      </c>
      <c r="G1466" s="84">
        <f t="shared" ca="1" si="67"/>
        <v>373.38413950510869</v>
      </c>
      <c r="H1466" s="58">
        <f t="shared" ca="1" si="68"/>
        <v>0.31912019929301244</v>
      </c>
    </row>
    <row r="1467" spans="5:8" x14ac:dyDescent="0.25">
      <c r="E1467" s="84">
        <v>1465</v>
      </c>
      <c r="F1467" s="84">
        <f t="shared" ca="1" si="66"/>
        <v>0.9785456553311872</v>
      </c>
      <c r="G1467" s="84">
        <f t="shared" ca="1" si="67"/>
        <v>905.07463584003813</v>
      </c>
      <c r="H1467" s="58">
        <f t="shared" ca="1" si="68"/>
        <v>0.9785456553311872</v>
      </c>
    </row>
    <row r="1468" spans="5:8" x14ac:dyDescent="0.25">
      <c r="E1468" s="84">
        <v>1466</v>
      </c>
      <c r="F1468" s="84">
        <f t="shared" ca="1" si="66"/>
        <v>0.39740321004642987</v>
      </c>
      <c r="G1468" s="84">
        <f t="shared" ca="1" si="67"/>
        <v>428.18224703250092</v>
      </c>
      <c r="H1468" s="58">
        <f t="shared" ca="1" si="68"/>
        <v>0.39740321004642987</v>
      </c>
    </row>
    <row r="1469" spans="5:8" x14ac:dyDescent="0.25">
      <c r="E1469" s="84">
        <v>1467</v>
      </c>
      <c r="F1469" s="84">
        <f t="shared" ca="1" si="66"/>
        <v>0.68744845775940766</v>
      </c>
      <c r="G1469" s="84">
        <f t="shared" ca="1" si="67"/>
        <v>631.21392043158539</v>
      </c>
      <c r="H1469" s="58">
        <f t="shared" ca="1" si="68"/>
        <v>0.68744845775940766</v>
      </c>
    </row>
    <row r="1470" spans="5:8" x14ac:dyDescent="0.25">
      <c r="E1470" s="84">
        <v>1468</v>
      </c>
      <c r="F1470" s="84">
        <f t="shared" ca="1" si="66"/>
        <v>6.8719618811708405E-2</v>
      </c>
      <c r="G1470" s="84">
        <f t="shared" ca="1" si="67"/>
        <v>198.08540479418525</v>
      </c>
      <c r="H1470" s="58">
        <f t="shared" ca="1" si="68"/>
        <v>6.8719618811708419E-2</v>
      </c>
    </row>
    <row r="1471" spans="5:8" x14ac:dyDescent="0.25">
      <c r="E1471" s="84">
        <v>1469</v>
      </c>
      <c r="F1471" s="84">
        <f t="shared" ca="1" si="66"/>
        <v>0.71860892022956846</v>
      </c>
      <c r="G1471" s="84">
        <f t="shared" ca="1" si="67"/>
        <v>653.02624416069784</v>
      </c>
      <c r="H1471" s="58">
        <f t="shared" ca="1" si="68"/>
        <v>0.71860892022956835</v>
      </c>
    </row>
    <row r="1472" spans="5:8" x14ac:dyDescent="0.25">
      <c r="E1472" s="84">
        <v>1470</v>
      </c>
      <c r="F1472" s="84">
        <f t="shared" ca="1" si="66"/>
        <v>0.5994588467957751</v>
      </c>
      <c r="G1472" s="84">
        <f t="shared" ca="1" si="67"/>
        <v>569.62119275704254</v>
      </c>
      <c r="H1472" s="58">
        <f t="shared" ca="1" si="68"/>
        <v>0.5994588467957751</v>
      </c>
    </row>
    <row r="1473" spans="5:8" x14ac:dyDescent="0.25">
      <c r="E1473" s="84">
        <v>1471</v>
      </c>
      <c r="F1473" s="84">
        <f t="shared" ca="1" si="66"/>
        <v>0.14108488148914511</v>
      </c>
      <c r="G1473" s="84">
        <f t="shared" ca="1" si="67"/>
        <v>248.75941704240159</v>
      </c>
      <c r="H1473" s="58">
        <f t="shared" ca="1" si="68"/>
        <v>0.14108488148914514</v>
      </c>
    </row>
    <row r="1474" spans="5:8" x14ac:dyDescent="0.25">
      <c r="E1474" s="84">
        <v>1472</v>
      </c>
      <c r="F1474" s="84">
        <f t="shared" ca="1" si="66"/>
        <v>0.22626365741628818</v>
      </c>
      <c r="G1474" s="84">
        <f t="shared" ca="1" si="67"/>
        <v>308.38456019140176</v>
      </c>
      <c r="H1474" s="58">
        <f t="shared" ca="1" si="68"/>
        <v>0.22626365741628823</v>
      </c>
    </row>
    <row r="1475" spans="5:8" x14ac:dyDescent="0.25">
      <c r="E1475" s="84">
        <v>1473</v>
      </c>
      <c r="F1475" s="84">
        <f t="shared" ref="F1475:F1538" ca="1" si="69">RAND()</f>
        <v>0.6336784835454623</v>
      </c>
      <c r="G1475" s="84">
        <f t="shared" ca="1" si="67"/>
        <v>593.57493848182366</v>
      </c>
      <c r="H1475" s="58">
        <f t="shared" ca="1" si="68"/>
        <v>0.63367848354546241</v>
      </c>
    </row>
    <row r="1476" spans="5:8" x14ac:dyDescent="0.25">
      <c r="E1476" s="84">
        <v>1474</v>
      </c>
      <c r="F1476" s="84">
        <f t="shared" ca="1" si="69"/>
        <v>0.84454224869428851</v>
      </c>
      <c r="G1476" s="84">
        <f t="shared" ref="G1476:G1539" ca="1" si="70">IF(F1476&lt;(($C$3-$C$2)/($C$5+$C$4-$C$3-$C$2)),$C$2+SQRT(F1476*($C$5+$C$4-$C$3-$C$2)*($C$3-$C$2)),IF(F1476&lt;1-(($C$5-$C$4)/($C$5+$C$4-$C$3-$C$2)),(F1476*($C$5+$C$4-$C$3-$C$2)+$C$2+$C$3)/2,$C$5-SQRT((1-F1476)*($C$5+$C$4-$C$3-$C$2)*($C$5-$C$4))))</f>
        <v>744.47650685622114</v>
      </c>
      <c r="H1476" s="58">
        <f t="shared" ref="H1476:H1539" ca="1" si="71">IF(G1476&lt;$C$3,(1/($C$5+$C$4-$C$3-$C$2))*(1/($C$3-$C$2))*(G1476-$C$2)^2,IF(G1476&lt;$C$4,(1/($C$5+$C$4-$C$3-$C$2))*(2*G1476-$C$2-$C$3),1-(1/($C$5+$C$4-$C$3-$C$2))*(1/($C$5-$C$4))*($C$5-G1476)^2))</f>
        <v>0.84454224869428851</v>
      </c>
    </row>
    <row r="1477" spans="5:8" x14ac:dyDescent="0.25">
      <c r="E1477" s="84">
        <v>1475</v>
      </c>
      <c r="F1477" s="84">
        <f t="shared" ca="1" si="69"/>
        <v>7.0596232773954326E-2</v>
      </c>
      <c r="G1477" s="84">
        <f t="shared" ca="1" si="70"/>
        <v>199.41565565017214</v>
      </c>
      <c r="H1477" s="58">
        <f t="shared" ca="1" si="71"/>
        <v>7.0596232773954312E-2</v>
      </c>
    </row>
    <row r="1478" spans="5:8" x14ac:dyDescent="0.25">
      <c r="E1478" s="84">
        <v>1476</v>
      </c>
      <c r="F1478" s="84">
        <f t="shared" ca="1" si="69"/>
        <v>0.25543902196502866</v>
      </c>
      <c r="G1478" s="84">
        <f t="shared" ca="1" si="70"/>
        <v>328.80731537552003</v>
      </c>
      <c r="H1478" s="58">
        <f t="shared" ca="1" si="71"/>
        <v>0.2554390219650286</v>
      </c>
    </row>
    <row r="1479" spans="5:8" x14ac:dyDescent="0.25">
      <c r="E1479" s="84">
        <v>1477</v>
      </c>
      <c r="F1479" s="84">
        <f t="shared" ca="1" si="69"/>
        <v>0.69467900536613802</v>
      </c>
      <c r="G1479" s="84">
        <f t="shared" ca="1" si="70"/>
        <v>636.27530375629658</v>
      </c>
      <c r="H1479" s="58">
        <f t="shared" ca="1" si="71"/>
        <v>0.69467900536613802</v>
      </c>
    </row>
    <row r="1480" spans="5:8" x14ac:dyDescent="0.25">
      <c r="E1480" s="84">
        <v>1478</v>
      </c>
      <c r="F1480" s="84">
        <f t="shared" ca="1" si="69"/>
        <v>6.1706075378004654E-2</v>
      </c>
      <c r="G1480" s="84">
        <f t="shared" ca="1" si="70"/>
        <v>192.94541706249237</v>
      </c>
      <c r="H1480" s="58">
        <f t="shared" ca="1" si="71"/>
        <v>6.170607537800462E-2</v>
      </c>
    </row>
    <row r="1481" spans="5:8" x14ac:dyDescent="0.25">
      <c r="E1481" s="84">
        <v>1479</v>
      </c>
      <c r="F1481" s="84">
        <f t="shared" ca="1" si="69"/>
        <v>0.11395970753259221</v>
      </c>
      <c r="G1481" s="84">
        <f t="shared" ca="1" si="70"/>
        <v>229.77179527281453</v>
      </c>
      <c r="H1481" s="58">
        <f t="shared" ca="1" si="71"/>
        <v>0.11395970753259219</v>
      </c>
    </row>
    <row r="1482" spans="5:8" x14ac:dyDescent="0.25">
      <c r="E1482" s="84">
        <v>1480</v>
      </c>
      <c r="F1482" s="84">
        <f t="shared" ca="1" si="69"/>
        <v>0.42802848972423746</v>
      </c>
      <c r="G1482" s="84">
        <f t="shared" ca="1" si="70"/>
        <v>449.61994280696621</v>
      </c>
      <c r="H1482" s="58">
        <f t="shared" ca="1" si="71"/>
        <v>0.42802848972423746</v>
      </c>
    </row>
    <row r="1483" spans="5:8" x14ac:dyDescent="0.25">
      <c r="E1483" s="84">
        <v>1481</v>
      </c>
      <c r="F1483" s="84">
        <f t="shared" ca="1" si="69"/>
        <v>0.80708359889302506</v>
      </c>
      <c r="G1483" s="84">
        <f t="shared" ca="1" si="70"/>
        <v>715.35128936717547</v>
      </c>
      <c r="H1483" s="58">
        <f t="shared" ca="1" si="71"/>
        <v>0.80708359889302506</v>
      </c>
    </row>
    <row r="1484" spans="5:8" x14ac:dyDescent="0.25">
      <c r="E1484" s="84">
        <v>1482</v>
      </c>
      <c r="F1484" s="84">
        <f t="shared" ca="1" si="69"/>
        <v>0.37548437742221252</v>
      </c>
      <c r="G1484" s="84">
        <f t="shared" ca="1" si="70"/>
        <v>412.83906419554876</v>
      </c>
      <c r="H1484" s="58">
        <f t="shared" ca="1" si="71"/>
        <v>0.37548437742221252</v>
      </c>
    </row>
    <row r="1485" spans="5:8" x14ac:dyDescent="0.25">
      <c r="E1485" s="84">
        <v>1483</v>
      </c>
      <c r="F1485" s="84">
        <f t="shared" ca="1" si="69"/>
        <v>0.90089491836287339</v>
      </c>
      <c r="G1485" s="84">
        <f t="shared" ca="1" si="70"/>
        <v>795.9800639947332</v>
      </c>
      <c r="H1485" s="58">
        <f t="shared" ca="1" si="71"/>
        <v>0.90089491836287339</v>
      </c>
    </row>
    <row r="1486" spans="5:8" x14ac:dyDescent="0.25">
      <c r="E1486" s="84">
        <v>1484</v>
      </c>
      <c r="F1486" s="84">
        <f t="shared" ca="1" si="69"/>
        <v>0.22233740378294076</v>
      </c>
      <c r="G1486" s="84">
        <f t="shared" ca="1" si="70"/>
        <v>305.63618264805854</v>
      </c>
      <c r="H1486" s="58">
        <f t="shared" ca="1" si="71"/>
        <v>0.22233740378294076</v>
      </c>
    </row>
    <row r="1487" spans="5:8" x14ac:dyDescent="0.25">
      <c r="E1487" s="84">
        <v>1485</v>
      </c>
      <c r="F1487" s="84">
        <f t="shared" ca="1" si="69"/>
        <v>0.45728703584433184</v>
      </c>
      <c r="G1487" s="84">
        <f t="shared" ca="1" si="70"/>
        <v>470.10092509103231</v>
      </c>
      <c r="H1487" s="58">
        <f t="shared" ca="1" si="71"/>
        <v>0.45728703584433189</v>
      </c>
    </row>
    <row r="1488" spans="5:8" x14ac:dyDescent="0.25">
      <c r="E1488" s="84">
        <v>1486</v>
      </c>
      <c r="F1488" s="84">
        <f t="shared" ca="1" si="69"/>
        <v>0.49880540936624229</v>
      </c>
      <c r="G1488" s="84">
        <f t="shared" ca="1" si="70"/>
        <v>499.16378655636959</v>
      </c>
      <c r="H1488" s="58">
        <f t="shared" ca="1" si="71"/>
        <v>0.49880540936624229</v>
      </c>
    </row>
    <row r="1489" spans="5:8" x14ac:dyDescent="0.25">
      <c r="E1489" s="84">
        <v>1487</v>
      </c>
      <c r="F1489" s="84">
        <f t="shared" ca="1" si="69"/>
        <v>0.87112778157873194</v>
      </c>
      <c r="G1489" s="84">
        <f t="shared" ca="1" si="70"/>
        <v>767.34933540405996</v>
      </c>
      <c r="H1489" s="58">
        <f t="shared" ca="1" si="71"/>
        <v>0.87112778157873194</v>
      </c>
    </row>
    <row r="1490" spans="5:8" x14ac:dyDescent="0.25">
      <c r="E1490" s="84">
        <v>1488</v>
      </c>
      <c r="F1490" s="84">
        <f t="shared" ca="1" si="69"/>
        <v>0.8805768889958977</v>
      </c>
      <c r="G1490" s="84">
        <f t="shared" ca="1" si="70"/>
        <v>776.04083715613922</v>
      </c>
      <c r="H1490" s="58">
        <f t="shared" ca="1" si="71"/>
        <v>0.8805768889958977</v>
      </c>
    </row>
    <row r="1491" spans="5:8" x14ac:dyDescent="0.25">
      <c r="E1491" s="84">
        <v>1489</v>
      </c>
      <c r="F1491" s="84">
        <f t="shared" ca="1" si="69"/>
        <v>0.62265444544797055</v>
      </c>
      <c r="G1491" s="84">
        <f t="shared" ca="1" si="70"/>
        <v>585.8581118135794</v>
      </c>
      <c r="H1491" s="58">
        <f t="shared" ca="1" si="71"/>
        <v>0.62265444544797055</v>
      </c>
    </row>
    <row r="1492" spans="5:8" x14ac:dyDescent="0.25">
      <c r="E1492" s="84">
        <v>1490</v>
      </c>
      <c r="F1492" s="84">
        <f t="shared" ca="1" si="69"/>
        <v>0.99552712024740153</v>
      </c>
      <c r="G1492" s="84">
        <f t="shared" ca="1" si="70"/>
        <v>956.65707097932398</v>
      </c>
      <c r="H1492" s="58">
        <f t="shared" ca="1" si="71"/>
        <v>0.99552712024740153</v>
      </c>
    </row>
    <row r="1493" spans="5:8" x14ac:dyDescent="0.25">
      <c r="E1493" s="84">
        <v>1491</v>
      </c>
      <c r="F1493" s="84">
        <f t="shared" ca="1" si="69"/>
        <v>0.35366216616744506</v>
      </c>
      <c r="G1493" s="84">
        <f t="shared" ca="1" si="70"/>
        <v>397.56351631721157</v>
      </c>
      <c r="H1493" s="58">
        <f t="shared" ca="1" si="71"/>
        <v>0.35366216616744511</v>
      </c>
    </row>
    <row r="1494" spans="5:8" x14ac:dyDescent="0.25">
      <c r="E1494" s="84">
        <v>1492</v>
      </c>
      <c r="F1494" s="84">
        <f t="shared" ca="1" si="69"/>
        <v>0.41687981928732243</v>
      </c>
      <c r="G1494" s="84">
        <f t="shared" ca="1" si="70"/>
        <v>441.81587350112568</v>
      </c>
      <c r="H1494" s="58">
        <f t="shared" ca="1" si="71"/>
        <v>0.41687981928732237</v>
      </c>
    </row>
    <row r="1495" spans="5:8" x14ac:dyDescent="0.25">
      <c r="E1495" s="84">
        <v>1493</v>
      </c>
      <c r="F1495" s="84">
        <f t="shared" ca="1" si="69"/>
        <v>0.84019774326246277</v>
      </c>
      <c r="G1495" s="84">
        <f t="shared" ca="1" si="70"/>
        <v>740.93061194003326</v>
      </c>
      <c r="H1495" s="58">
        <f t="shared" ca="1" si="71"/>
        <v>0.84019774326246277</v>
      </c>
    </row>
    <row r="1496" spans="5:8" x14ac:dyDescent="0.25">
      <c r="E1496" s="84">
        <v>1494</v>
      </c>
      <c r="F1496" s="84">
        <f t="shared" ca="1" si="69"/>
        <v>0.26670779449380655</v>
      </c>
      <c r="G1496" s="84">
        <f t="shared" ca="1" si="70"/>
        <v>336.69545614566459</v>
      </c>
      <c r="H1496" s="58">
        <f t="shared" ca="1" si="71"/>
        <v>0.26670779449380655</v>
      </c>
    </row>
    <row r="1497" spans="5:8" x14ac:dyDescent="0.25">
      <c r="E1497" s="84">
        <v>1495</v>
      </c>
      <c r="F1497" s="84">
        <f t="shared" ca="1" si="69"/>
        <v>0.26154343343928699</v>
      </c>
      <c r="G1497" s="84">
        <f t="shared" ca="1" si="70"/>
        <v>333.08040340750085</v>
      </c>
      <c r="H1497" s="58">
        <f t="shared" ca="1" si="71"/>
        <v>0.26154343343928693</v>
      </c>
    </row>
    <row r="1498" spans="5:8" x14ac:dyDescent="0.25">
      <c r="E1498" s="84">
        <v>1496</v>
      </c>
      <c r="F1498" s="84">
        <f t="shared" ca="1" si="69"/>
        <v>0.3086476517102904</v>
      </c>
      <c r="G1498" s="84">
        <f t="shared" ca="1" si="70"/>
        <v>366.05335619720324</v>
      </c>
      <c r="H1498" s="58">
        <f t="shared" ca="1" si="71"/>
        <v>0.30864765171029035</v>
      </c>
    </row>
    <row r="1499" spans="5:8" x14ac:dyDescent="0.25">
      <c r="E1499" s="84">
        <v>1497</v>
      </c>
      <c r="F1499" s="84">
        <f t="shared" ca="1" si="69"/>
        <v>0.38615232974755453</v>
      </c>
      <c r="G1499" s="84">
        <f t="shared" ca="1" si="70"/>
        <v>420.30663082328817</v>
      </c>
      <c r="H1499" s="58">
        <f t="shared" ca="1" si="71"/>
        <v>0.38615232974755453</v>
      </c>
    </row>
    <row r="1500" spans="5:8" x14ac:dyDescent="0.25">
      <c r="E1500" s="84">
        <v>1498</v>
      </c>
      <c r="F1500" s="84">
        <f t="shared" ca="1" si="69"/>
        <v>0.10951809482786401</v>
      </c>
      <c r="G1500" s="84">
        <f t="shared" ca="1" si="70"/>
        <v>226.6626663795048</v>
      </c>
      <c r="H1500" s="58">
        <f t="shared" ca="1" si="71"/>
        <v>0.109518094827864</v>
      </c>
    </row>
    <row r="1501" spans="5:8" x14ac:dyDescent="0.25">
      <c r="E1501" s="84">
        <v>1499</v>
      </c>
      <c r="F1501" s="84">
        <f t="shared" ca="1" si="69"/>
        <v>0.74449754015588987</v>
      </c>
      <c r="G1501" s="84">
        <f t="shared" ca="1" si="70"/>
        <v>671.14827810912288</v>
      </c>
      <c r="H1501" s="58">
        <f t="shared" ca="1" si="71"/>
        <v>0.74449754015588987</v>
      </c>
    </row>
    <row r="1502" spans="5:8" x14ac:dyDescent="0.25">
      <c r="E1502" s="84">
        <v>1500</v>
      </c>
      <c r="F1502" s="84">
        <f t="shared" ca="1" si="69"/>
        <v>0.23300964557865866</v>
      </c>
      <c r="G1502" s="84">
        <f t="shared" ca="1" si="70"/>
        <v>313.10675190506106</v>
      </c>
      <c r="H1502" s="58">
        <f t="shared" ca="1" si="71"/>
        <v>0.23300964557865866</v>
      </c>
    </row>
    <row r="1503" spans="5:8" x14ac:dyDescent="0.25">
      <c r="E1503" s="84">
        <v>1501</v>
      </c>
      <c r="F1503" s="84">
        <f t="shared" ca="1" si="69"/>
        <v>0.15048234190959886</v>
      </c>
      <c r="G1503" s="84">
        <f t="shared" ca="1" si="70"/>
        <v>255.33763933671921</v>
      </c>
      <c r="H1503" s="58">
        <f t="shared" ca="1" si="71"/>
        <v>0.15048234190959886</v>
      </c>
    </row>
    <row r="1504" spans="5:8" x14ac:dyDescent="0.25">
      <c r="E1504" s="84">
        <v>1502</v>
      </c>
      <c r="F1504" s="84">
        <f t="shared" ca="1" si="69"/>
        <v>0.65340164538227918</v>
      </c>
      <c r="G1504" s="84">
        <f t="shared" ca="1" si="70"/>
        <v>607.38115176759538</v>
      </c>
      <c r="H1504" s="58">
        <f t="shared" ca="1" si="71"/>
        <v>0.65340164538227907</v>
      </c>
    </row>
    <row r="1505" spans="5:8" x14ac:dyDescent="0.25">
      <c r="E1505" s="84">
        <v>1503</v>
      </c>
      <c r="F1505" s="84">
        <f t="shared" ca="1" si="69"/>
        <v>0.10187385185482967</v>
      </c>
      <c r="G1505" s="84">
        <f t="shared" ca="1" si="70"/>
        <v>221.31169629838075</v>
      </c>
      <c r="H1505" s="58">
        <f t="shared" ca="1" si="71"/>
        <v>0.10187385185482965</v>
      </c>
    </row>
    <row r="1506" spans="5:8" x14ac:dyDescent="0.25">
      <c r="E1506" s="84">
        <v>1504</v>
      </c>
      <c r="F1506" s="84">
        <f t="shared" ca="1" si="69"/>
        <v>0.48889692548000874</v>
      </c>
      <c r="G1506" s="84">
        <f t="shared" ca="1" si="70"/>
        <v>492.22784783600611</v>
      </c>
      <c r="H1506" s="58">
        <f t="shared" ca="1" si="71"/>
        <v>0.48889692548000874</v>
      </c>
    </row>
    <row r="1507" spans="5:8" x14ac:dyDescent="0.25">
      <c r="E1507" s="84">
        <v>1505</v>
      </c>
      <c r="F1507" s="84">
        <f t="shared" ca="1" si="69"/>
        <v>0.58449020867277157</v>
      </c>
      <c r="G1507" s="84">
        <f t="shared" ca="1" si="70"/>
        <v>559.14314607094002</v>
      </c>
      <c r="H1507" s="58">
        <f t="shared" ca="1" si="71"/>
        <v>0.58449020867277146</v>
      </c>
    </row>
    <row r="1508" spans="5:8" x14ac:dyDescent="0.25">
      <c r="E1508" s="84">
        <v>1506</v>
      </c>
      <c r="F1508" s="84">
        <f t="shared" ca="1" si="69"/>
        <v>0.816158769379979</v>
      </c>
      <c r="G1508" s="84">
        <f t="shared" ca="1" si="70"/>
        <v>722.12715702967876</v>
      </c>
      <c r="H1508" s="58">
        <f t="shared" ca="1" si="71"/>
        <v>0.816158769379979</v>
      </c>
    </row>
    <row r="1509" spans="5:8" x14ac:dyDescent="0.25">
      <c r="E1509" s="84">
        <v>1507</v>
      </c>
      <c r="F1509" s="84">
        <f t="shared" ca="1" si="69"/>
        <v>0.11109992334297569</v>
      </c>
      <c r="G1509" s="84">
        <f t="shared" ca="1" si="70"/>
        <v>227.76994634008298</v>
      </c>
      <c r="H1509" s="58">
        <f t="shared" ca="1" si="71"/>
        <v>0.11109992334297569</v>
      </c>
    </row>
    <row r="1510" spans="5:8" x14ac:dyDescent="0.25">
      <c r="E1510" s="84">
        <v>1508</v>
      </c>
      <c r="F1510" s="84">
        <f t="shared" ca="1" si="69"/>
        <v>0.13112354189397035</v>
      </c>
      <c r="G1510" s="84">
        <f t="shared" ca="1" si="70"/>
        <v>241.78647932577923</v>
      </c>
      <c r="H1510" s="58">
        <f t="shared" ca="1" si="71"/>
        <v>0.13112354189397032</v>
      </c>
    </row>
    <row r="1511" spans="5:8" x14ac:dyDescent="0.25">
      <c r="E1511" s="84">
        <v>1509</v>
      </c>
      <c r="F1511" s="84">
        <f t="shared" ca="1" si="69"/>
        <v>0.89483621708635297</v>
      </c>
      <c r="G1511" s="84">
        <f t="shared" ca="1" si="70"/>
        <v>789.83628090526247</v>
      </c>
      <c r="H1511" s="58">
        <f t="shared" ca="1" si="71"/>
        <v>0.89483621708635297</v>
      </c>
    </row>
    <row r="1512" spans="5:8" x14ac:dyDescent="0.25">
      <c r="E1512" s="84">
        <v>1510</v>
      </c>
      <c r="F1512" s="84">
        <f t="shared" ca="1" si="69"/>
        <v>0.67687625655611217</v>
      </c>
      <c r="G1512" s="84">
        <f t="shared" ca="1" si="70"/>
        <v>623.8133795892785</v>
      </c>
      <c r="H1512" s="58">
        <f t="shared" ca="1" si="71"/>
        <v>0.67687625655611217</v>
      </c>
    </row>
    <row r="1513" spans="5:8" x14ac:dyDescent="0.25">
      <c r="E1513" s="84">
        <v>1511</v>
      </c>
      <c r="F1513" s="84">
        <f t="shared" ca="1" si="69"/>
        <v>0.20144242430727333</v>
      </c>
      <c r="G1513" s="84">
        <f t="shared" ca="1" si="70"/>
        <v>291.00969701509132</v>
      </c>
      <c r="H1513" s="58">
        <f t="shared" ca="1" si="71"/>
        <v>0.20144242430727333</v>
      </c>
    </row>
    <row r="1514" spans="5:8" x14ac:dyDescent="0.25">
      <c r="E1514" s="84">
        <v>1512</v>
      </c>
      <c r="F1514" s="84">
        <f t="shared" ca="1" si="69"/>
        <v>0.22047846700919205</v>
      </c>
      <c r="G1514" s="84">
        <f t="shared" ca="1" si="70"/>
        <v>304.33492690643448</v>
      </c>
      <c r="H1514" s="58">
        <f t="shared" ca="1" si="71"/>
        <v>0.2204784670091921</v>
      </c>
    </row>
    <row r="1515" spans="5:8" x14ac:dyDescent="0.25">
      <c r="E1515" s="84">
        <v>1513</v>
      </c>
      <c r="F1515" s="84">
        <f t="shared" ca="1" si="69"/>
        <v>0.93923201155078972</v>
      </c>
      <c r="G1515" s="84">
        <f t="shared" ca="1" si="70"/>
        <v>840.24219847322536</v>
      </c>
      <c r="H1515" s="58">
        <f t="shared" ca="1" si="71"/>
        <v>0.93923201155078972</v>
      </c>
    </row>
    <row r="1516" spans="5:8" x14ac:dyDescent="0.25">
      <c r="E1516" s="84">
        <v>1514</v>
      </c>
      <c r="F1516" s="84">
        <f t="shared" ca="1" si="69"/>
        <v>0.22293997994701542</v>
      </c>
      <c r="G1516" s="84">
        <f t="shared" ca="1" si="70"/>
        <v>306.05798596291083</v>
      </c>
      <c r="H1516" s="58">
        <f t="shared" ca="1" si="71"/>
        <v>0.22293997994701548</v>
      </c>
    </row>
    <row r="1517" spans="5:8" x14ac:dyDescent="0.25">
      <c r="E1517" s="84">
        <v>1515</v>
      </c>
      <c r="F1517" s="84">
        <f t="shared" ca="1" si="69"/>
        <v>0.57204957206370677</v>
      </c>
      <c r="G1517" s="84">
        <f t="shared" ca="1" si="70"/>
        <v>550.43470044459468</v>
      </c>
      <c r="H1517" s="58">
        <f t="shared" ca="1" si="71"/>
        <v>0.57204957206370666</v>
      </c>
    </row>
    <row r="1518" spans="5:8" x14ac:dyDescent="0.25">
      <c r="E1518" s="84">
        <v>1516</v>
      </c>
      <c r="F1518" s="84">
        <f t="shared" ca="1" si="69"/>
        <v>0.66025706218825597</v>
      </c>
      <c r="G1518" s="84">
        <f t="shared" ca="1" si="70"/>
        <v>612.17994353177914</v>
      </c>
      <c r="H1518" s="58">
        <f t="shared" ca="1" si="71"/>
        <v>0.66025706218825597</v>
      </c>
    </row>
    <row r="1519" spans="5:8" x14ac:dyDescent="0.25">
      <c r="E1519" s="84">
        <v>1517</v>
      </c>
      <c r="F1519" s="84">
        <f t="shared" ca="1" si="69"/>
        <v>0.57238662172430188</v>
      </c>
      <c r="G1519" s="84">
        <f t="shared" ca="1" si="70"/>
        <v>550.6706352070114</v>
      </c>
      <c r="H1519" s="58">
        <f t="shared" ca="1" si="71"/>
        <v>0.57238662172430199</v>
      </c>
    </row>
    <row r="1520" spans="5:8" x14ac:dyDescent="0.25">
      <c r="E1520" s="84">
        <v>1518</v>
      </c>
      <c r="F1520" s="84">
        <f t="shared" ca="1" si="69"/>
        <v>0.51478831529477764</v>
      </c>
      <c r="G1520" s="84">
        <f t="shared" ca="1" si="70"/>
        <v>510.35182070634437</v>
      </c>
      <c r="H1520" s="58">
        <f t="shared" ca="1" si="71"/>
        <v>0.51478831529477764</v>
      </c>
    </row>
    <row r="1521" spans="5:8" x14ac:dyDescent="0.25">
      <c r="E1521" s="84">
        <v>1519</v>
      </c>
      <c r="F1521" s="84">
        <f t="shared" ca="1" si="69"/>
        <v>0.73436369456745887</v>
      </c>
      <c r="G1521" s="84">
        <f t="shared" ca="1" si="70"/>
        <v>664.05458619722117</v>
      </c>
      <c r="H1521" s="58">
        <f t="shared" ca="1" si="71"/>
        <v>0.73436369456745876</v>
      </c>
    </row>
    <row r="1522" spans="5:8" x14ac:dyDescent="0.25">
      <c r="E1522" s="84">
        <v>1520</v>
      </c>
      <c r="F1522" s="84">
        <f t="shared" ca="1" si="69"/>
        <v>8.5454750604371021E-2</v>
      </c>
      <c r="G1522" s="84">
        <f t="shared" ca="1" si="70"/>
        <v>209.81832542305972</v>
      </c>
      <c r="H1522" s="58">
        <f t="shared" ca="1" si="71"/>
        <v>8.5454750604371021E-2</v>
      </c>
    </row>
    <row r="1523" spans="5:8" x14ac:dyDescent="0.25">
      <c r="E1523" s="84">
        <v>1521</v>
      </c>
      <c r="F1523" s="84">
        <f t="shared" ca="1" si="69"/>
        <v>0.75691632310117152</v>
      </c>
      <c r="G1523" s="84">
        <f t="shared" ca="1" si="70"/>
        <v>679.84142617082011</v>
      </c>
      <c r="H1523" s="58">
        <f t="shared" ca="1" si="71"/>
        <v>0.75691632310117163</v>
      </c>
    </row>
    <row r="1524" spans="5:8" x14ac:dyDescent="0.25">
      <c r="E1524" s="84">
        <v>1522</v>
      </c>
      <c r="F1524" s="84">
        <f t="shared" ca="1" si="69"/>
        <v>0.98495783316486507</v>
      </c>
      <c r="G1524" s="84">
        <f t="shared" ca="1" si="70"/>
        <v>920.51597600299374</v>
      </c>
      <c r="H1524" s="58">
        <f t="shared" ca="1" si="71"/>
        <v>0.98495783316486507</v>
      </c>
    </row>
    <row r="1525" spans="5:8" x14ac:dyDescent="0.25">
      <c r="E1525" s="84">
        <v>1523</v>
      </c>
      <c r="F1525" s="84">
        <f t="shared" ca="1" si="69"/>
        <v>9.3475526972390366E-2</v>
      </c>
      <c r="G1525" s="84">
        <f t="shared" ca="1" si="70"/>
        <v>215.43286888067325</v>
      </c>
      <c r="H1525" s="58">
        <f t="shared" ca="1" si="71"/>
        <v>9.3475526972390366E-2</v>
      </c>
    </row>
    <row r="1526" spans="5:8" x14ac:dyDescent="0.25">
      <c r="E1526" s="84">
        <v>1524</v>
      </c>
      <c r="F1526" s="84">
        <f t="shared" ca="1" si="69"/>
        <v>0.75498083208565014</v>
      </c>
      <c r="G1526" s="84">
        <f t="shared" ca="1" si="70"/>
        <v>678.48658245995512</v>
      </c>
      <c r="H1526" s="58">
        <f t="shared" ca="1" si="71"/>
        <v>0.75498083208565014</v>
      </c>
    </row>
    <row r="1527" spans="5:8" x14ac:dyDescent="0.25">
      <c r="E1527" s="84">
        <v>1525</v>
      </c>
      <c r="F1527" s="84">
        <f t="shared" ca="1" si="69"/>
        <v>0.53896483412248697</v>
      </c>
      <c r="G1527" s="84">
        <f t="shared" ca="1" si="70"/>
        <v>527.27538388574089</v>
      </c>
      <c r="H1527" s="58">
        <f t="shared" ca="1" si="71"/>
        <v>0.53896483412248697</v>
      </c>
    </row>
    <row r="1528" spans="5:8" x14ac:dyDescent="0.25">
      <c r="E1528" s="84">
        <v>1526</v>
      </c>
      <c r="F1528" s="84">
        <f t="shared" ca="1" si="69"/>
        <v>0.25821679674590847</v>
      </c>
      <c r="G1528" s="84">
        <f t="shared" ca="1" si="70"/>
        <v>330.75175772213595</v>
      </c>
      <c r="H1528" s="58">
        <f t="shared" ca="1" si="71"/>
        <v>0.25821679674590847</v>
      </c>
    </row>
    <row r="1529" spans="5:8" x14ac:dyDescent="0.25">
      <c r="E1529" s="84">
        <v>1527</v>
      </c>
      <c r="F1529" s="84">
        <f t="shared" ca="1" si="69"/>
        <v>0.89385643682000493</v>
      </c>
      <c r="G1529" s="84">
        <f t="shared" ca="1" si="70"/>
        <v>788.85953363791691</v>
      </c>
      <c r="H1529" s="58">
        <f t="shared" ca="1" si="71"/>
        <v>0.89385643682000493</v>
      </c>
    </row>
    <row r="1530" spans="5:8" x14ac:dyDescent="0.25">
      <c r="E1530" s="84">
        <v>1528</v>
      </c>
      <c r="F1530" s="84">
        <f t="shared" ca="1" si="69"/>
        <v>0.7863018894175221</v>
      </c>
      <c r="G1530" s="84">
        <f t="shared" ca="1" si="70"/>
        <v>700.411604956666</v>
      </c>
      <c r="H1530" s="58">
        <f t="shared" ca="1" si="71"/>
        <v>0.78630188941752199</v>
      </c>
    </row>
    <row r="1531" spans="5:8" x14ac:dyDescent="0.25">
      <c r="E1531" s="84">
        <v>1529</v>
      </c>
      <c r="F1531" s="84">
        <f t="shared" ca="1" si="69"/>
        <v>0.30153561542855289</v>
      </c>
      <c r="G1531" s="84">
        <f t="shared" ca="1" si="70"/>
        <v>361.07493079998699</v>
      </c>
      <c r="H1531" s="58">
        <f t="shared" ca="1" si="71"/>
        <v>0.30153561542855284</v>
      </c>
    </row>
    <row r="1532" spans="5:8" x14ac:dyDescent="0.25">
      <c r="E1532" s="84">
        <v>1530</v>
      </c>
      <c r="F1532" s="84">
        <f t="shared" ca="1" si="69"/>
        <v>0.34978808110801085</v>
      </c>
      <c r="G1532" s="84">
        <f t="shared" ca="1" si="70"/>
        <v>394.85165677560758</v>
      </c>
      <c r="H1532" s="58">
        <f t="shared" ca="1" si="71"/>
        <v>0.34978808110801085</v>
      </c>
    </row>
    <row r="1533" spans="5:8" x14ac:dyDescent="0.25">
      <c r="E1533" s="84">
        <v>1531</v>
      </c>
      <c r="F1533" s="84">
        <f t="shared" ca="1" si="69"/>
        <v>0.75118638265700755</v>
      </c>
      <c r="G1533" s="84">
        <f t="shared" ca="1" si="70"/>
        <v>675.8304678599053</v>
      </c>
      <c r="H1533" s="58">
        <f t="shared" ca="1" si="71"/>
        <v>0.75118638265700755</v>
      </c>
    </row>
    <row r="1534" spans="5:8" x14ac:dyDescent="0.25">
      <c r="E1534" s="84">
        <v>1532</v>
      </c>
      <c r="F1534" s="84">
        <f t="shared" ca="1" si="69"/>
        <v>0.7398630999416812</v>
      </c>
      <c r="G1534" s="84">
        <f t="shared" ca="1" si="70"/>
        <v>667.9041699591769</v>
      </c>
      <c r="H1534" s="58">
        <f t="shared" ca="1" si="71"/>
        <v>0.73986309994168131</v>
      </c>
    </row>
    <row r="1535" spans="5:8" x14ac:dyDescent="0.25">
      <c r="E1535" s="84">
        <v>1533</v>
      </c>
      <c r="F1535" s="84">
        <f t="shared" ca="1" si="69"/>
        <v>0.93176611529450581</v>
      </c>
      <c r="G1535" s="84">
        <f t="shared" ca="1" si="70"/>
        <v>830.71257702857088</v>
      </c>
      <c r="H1535" s="58">
        <f t="shared" ca="1" si="71"/>
        <v>0.93176611529450581</v>
      </c>
    </row>
    <row r="1536" spans="5:8" x14ac:dyDescent="0.25">
      <c r="E1536" s="84">
        <v>1534</v>
      </c>
      <c r="F1536" s="84">
        <f t="shared" ca="1" si="69"/>
        <v>0.16313553868722541</v>
      </c>
      <c r="G1536" s="84">
        <f t="shared" ca="1" si="70"/>
        <v>264.19487708105777</v>
      </c>
      <c r="H1536" s="58">
        <f t="shared" ca="1" si="71"/>
        <v>0.16313553868722538</v>
      </c>
    </row>
    <row r="1537" spans="5:8" x14ac:dyDescent="0.25">
      <c r="E1537" s="84">
        <v>1535</v>
      </c>
      <c r="F1537" s="84">
        <f t="shared" ca="1" si="69"/>
        <v>0.26355054020113333</v>
      </c>
      <c r="G1537" s="84">
        <f t="shared" ca="1" si="70"/>
        <v>334.48537814079333</v>
      </c>
      <c r="H1537" s="58">
        <f t="shared" ca="1" si="71"/>
        <v>0.26355054020113333</v>
      </c>
    </row>
    <row r="1538" spans="5:8" x14ac:dyDescent="0.25">
      <c r="E1538" s="84">
        <v>1536</v>
      </c>
      <c r="F1538" s="84">
        <f t="shared" ca="1" si="69"/>
        <v>0.55294566056053918</v>
      </c>
      <c r="G1538" s="84">
        <f t="shared" ca="1" si="70"/>
        <v>537.06196239237738</v>
      </c>
      <c r="H1538" s="58">
        <f t="shared" ca="1" si="71"/>
        <v>0.55294566056053907</v>
      </c>
    </row>
    <row r="1539" spans="5:8" x14ac:dyDescent="0.25">
      <c r="E1539" s="84">
        <v>1537</v>
      </c>
      <c r="F1539" s="84">
        <f t="shared" ref="F1539:F1602" ca="1" si="72">RAND()</f>
        <v>0.91386408398660846</v>
      </c>
      <c r="G1539" s="84">
        <f t="shared" ca="1" si="70"/>
        <v>809.79725363280249</v>
      </c>
      <c r="H1539" s="58">
        <f t="shared" ca="1" si="71"/>
        <v>0.91386408398660834</v>
      </c>
    </row>
    <row r="1540" spans="5:8" x14ac:dyDescent="0.25">
      <c r="E1540" s="84">
        <v>1538</v>
      </c>
      <c r="F1540" s="84">
        <f t="shared" ca="1" si="72"/>
        <v>0.96486254038411545</v>
      </c>
      <c r="G1540" s="84">
        <f t="shared" ref="G1540:G1603" ca="1" si="73">IF(F1540&lt;(($C$3-$C$2)/($C$5+$C$4-$C$3-$C$2)),$C$2+SQRT(F1540*($C$5+$C$4-$C$3-$C$2)*($C$3-$C$2)),IF(F1540&lt;1-(($C$5-$C$4)/($C$5+$C$4-$C$3-$C$2)),(F1540*($C$5+$C$4-$C$3-$C$2)+$C$2+$C$3)/2,$C$5-SQRT((1-F1540)*($C$5+$C$4-$C$3-$C$2)*($C$5-$C$4))))</f>
        <v>878.51858974035781</v>
      </c>
      <c r="H1540" s="58">
        <f t="shared" ref="H1540:H1603" ca="1" si="74">IF(G1540&lt;$C$3,(1/($C$5+$C$4-$C$3-$C$2))*(1/($C$3-$C$2))*(G1540-$C$2)^2,IF(G1540&lt;$C$4,(1/($C$5+$C$4-$C$3-$C$2))*(2*G1540-$C$2-$C$3),1-(1/($C$5+$C$4-$C$3-$C$2))*(1/($C$5-$C$4))*($C$5-G1540)^2))</f>
        <v>0.96486254038411545</v>
      </c>
    </row>
    <row r="1541" spans="5:8" x14ac:dyDescent="0.25">
      <c r="E1541" s="84">
        <v>1539</v>
      </c>
      <c r="F1541" s="84">
        <f t="shared" ca="1" si="72"/>
        <v>0.39513338915616547</v>
      </c>
      <c r="G1541" s="84">
        <f t="shared" ca="1" si="73"/>
        <v>426.5933724093158</v>
      </c>
      <c r="H1541" s="58">
        <f t="shared" ca="1" si="74"/>
        <v>0.39513338915616542</v>
      </c>
    </row>
    <row r="1542" spans="5:8" x14ac:dyDescent="0.25">
      <c r="E1542" s="84">
        <v>1540</v>
      </c>
      <c r="F1542" s="84">
        <f t="shared" ca="1" si="72"/>
        <v>8.7287487436946032E-2</v>
      </c>
      <c r="G1542" s="84">
        <f t="shared" ca="1" si="73"/>
        <v>211.10124120586221</v>
      </c>
      <c r="H1542" s="58">
        <f t="shared" ca="1" si="74"/>
        <v>8.7287487436946018E-2</v>
      </c>
    </row>
    <row r="1543" spans="5:8" x14ac:dyDescent="0.25">
      <c r="E1543" s="84">
        <v>1541</v>
      </c>
      <c r="F1543" s="84">
        <f t="shared" ca="1" si="72"/>
        <v>0.30810900597099233</v>
      </c>
      <c r="G1543" s="84">
        <f t="shared" ca="1" si="73"/>
        <v>365.67630417969463</v>
      </c>
      <c r="H1543" s="58">
        <f t="shared" ca="1" si="74"/>
        <v>0.30810900597099233</v>
      </c>
    </row>
    <row r="1544" spans="5:8" x14ac:dyDescent="0.25">
      <c r="E1544" s="84">
        <v>1542</v>
      </c>
      <c r="F1544" s="84">
        <f t="shared" ca="1" si="72"/>
        <v>0.21685401263635773</v>
      </c>
      <c r="G1544" s="84">
        <f t="shared" ca="1" si="73"/>
        <v>301.79780884545039</v>
      </c>
      <c r="H1544" s="58">
        <f t="shared" ca="1" si="74"/>
        <v>0.2168540126363577</v>
      </c>
    </row>
    <row r="1545" spans="5:8" x14ac:dyDescent="0.25">
      <c r="E1545" s="84">
        <v>1543</v>
      </c>
      <c r="F1545" s="84">
        <f t="shared" ca="1" si="72"/>
        <v>0.87344368342502388</v>
      </c>
      <c r="G1545" s="84">
        <f t="shared" ca="1" si="73"/>
        <v>769.44923994597207</v>
      </c>
      <c r="H1545" s="58">
        <f t="shared" ca="1" si="74"/>
        <v>0.87344368342502388</v>
      </c>
    </row>
    <row r="1546" spans="5:8" x14ac:dyDescent="0.25">
      <c r="E1546" s="84">
        <v>1544</v>
      </c>
      <c r="F1546" s="84">
        <f t="shared" ca="1" si="72"/>
        <v>0.77953792156889479</v>
      </c>
      <c r="G1546" s="84">
        <f t="shared" ca="1" si="73"/>
        <v>695.67654509822637</v>
      </c>
      <c r="H1546" s="58">
        <f t="shared" ca="1" si="74"/>
        <v>0.77953792156889479</v>
      </c>
    </row>
    <row r="1547" spans="5:8" x14ac:dyDescent="0.25">
      <c r="E1547" s="84">
        <v>1545</v>
      </c>
      <c r="F1547" s="84">
        <f t="shared" ca="1" si="72"/>
        <v>0.2508630896398969</v>
      </c>
      <c r="G1547" s="84">
        <f t="shared" ca="1" si="73"/>
        <v>325.60416274792783</v>
      </c>
      <c r="H1547" s="58">
        <f t="shared" ca="1" si="74"/>
        <v>0.2508630896398969</v>
      </c>
    </row>
    <row r="1548" spans="5:8" x14ac:dyDescent="0.25">
      <c r="E1548" s="84">
        <v>1546</v>
      </c>
      <c r="F1548" s="84">
        <f t="shared" ca="1" si="72"/>
        <v>0.55079397350928438</v>
      </c>
      <c r="G1548" s="84">
        <f t="shared" ca="1" si="73"/>
        <v>535.55578145649906</v>
      </c>
      <c r="H1548" s="58">
        <f t="shared" ca="1" si="74"/>
        <v>0.55079397350928438</v>
      </c>
    </row>
    <row r="1549" spans="5:8" x14ac:dyDescent="0.25">
      <c r="E1549" s="84">
        <v>1547</v>
      </c>
      <c r="F1549" s="84">
        <f t="shared" ca="1" si="72"/>
        <v>0.6632665280393385</v>
      </c>
      <c r="G1549" s="84">
        <f t="shared" ca="1" si="73"/>
        <v>614.28656962753689</v>
      </c>
      <c r="H1549" s="58">
        <f t="shared" ca="1" si="74"/>
        <v>0.66326652803933839</v>
      </c>
    </row>
    <row r="1550" spans="5:8" x14ac:dyDescent="0.25">
      <c r="E1550" s="84">
        <v>1548</v>
      </c>
      <c r="F1550" s="84">
        <f t="shared" ca="1" si="72"/>
        <v>0.85440932704366601</v>
      </c>
      <c r="G1550" s="84">
        <f t="shared" ca="1" si="73"/>
        <v>752.71861646767604</v>
      </c>
      <c r="H1550" s="58">
        <f t="shared" ca="1" si="74"/>
        <v>0.8544093270436659</v>
      </c>
    </row>
    <row r="1551" spans="5:8" x14ac:dyDescent="0.25">
      <c r="E1551" s="84">
        <v>1549</v>
      </c>
      <c r="F1551" s="84">
        <f t="shared" ca="1" si="72"/>
        <v>0.70501138973556499</v>
      </c>
      <c r="G1551" s="84">
        <f t="shared" ca="1" si="73"/>
        <v>643.50797281489554</v>
      </c>
      <c r="H1551" s="58">
        <f t="shared" ca="1" si="74"/>
        <v>0.7050113897355651</v>
      </c>
    </row>
    <row r="1552" spans="5:8" x14ac:dyDescent="0.25">
      <c r="E1552" s="84">
        <v>1550</v>
      </c>
      <c r="F1552" s="84">
        <f t="shared" ca="1" si="72"/>
        <v>0.66061635782861849</v>
      </c>
      <c r="G1552" s="84">
        <f t="shared" ca="1" si="73"/>
        <v>612.43145048003294</v>
      </c>
      <c r="H1552" s="58">
        <f t="shared" ca="1" si="74"/>
        <v>0.66061635782861849</v>
      </c>
    </row>
    <row r="1553" spans="5:8" x14ac:dyDescent="0.25">
      <c r="E1553" s="84">
        <v>1551</v>
      </c>
      <c r="F1553" s="84">
        <f t="shared" ca="1" si="72"/>
        <v>0.33748814127998916</v>
      </c>
      <c r="G1553" s="84">
        <f t="shared" ca="1" si="73"/>
        <v>386.24169889599239</v>
      </c>
      <c r="H1553" s="58">
        <f t="shared" ca="1" si="74"/>
        <v>0.33748814127998911</v>
      </c>
    </row>
    <row r="1554" spans="5:8" x14ac:dyDescent="0.25">
      <c r="E1554" s="84">
        <v>1552</v>
      </c>
      <c r="F1554" s="84">
        <f t="shared" ca="1" si="72"/>
        <v>0.15103805394065151</v>
      </c>
      <c r="G1554" s="84">
        <f t="shared" ca="1" si="73"/>
        <v>255.72663775845604</v>
      </c>
      <c r="H1554" s="58">
        <f t="shared" ca="1" si="74"/>
        <v>0.15103805394065148</v>
      </c>
    </row>
    <row r="1555" spans="5:8" x14ac:dyDescent="0.25">
      <c r="E1555" s="84">
        <v>1553</v>
      </c>
      <c r="F1555" s="84">
        <f t="shared" ca="1" si="72"/>
        <v>0.10829739577778497</v>
      </c>
      <c r="G1555" s="84">
        <f t="shared" ca="1" si="73"/>
        <v>225.80817704444948</v>
      </c>
      <c r="H1555" s="58">
        <f t="shared" ca="1" si="74"/>
        <v>0.10829739577778497</v>
      </c>
    </row>
    <row r="1556" spans="5:8" x14ac:dyDescent="0.25">
      <c r="E1556" s="84">
        <v>1554</v>
      </c>
      <c r="F1556" s="84">
        <f t="shared" ca="1" si="72"/>
        <v>0.99617699363206336</v>
      </c>
      <c r="G1556" s="84">
        <f t="shared" ca="1" si="73"/>
        <v>959.92927908642787</v>
      </c>
      <c r="H1556" s="58">
        <f t="shared" ca="1" si="74"/>
        <v>0.99617699363206336</v>
      </c>
    </row>
    <row r="1557" spans="5:8" x14ac:dyDescent="0.25">
      <c r="E1557" s="84">
        <v>1555</v>
      </c>
      <c r="F1557" s="84">
        <f t="shared" ca="1" si="72"/>
        <v>0.330094539997145</v>
      </c>
      <c r="G1557" s="84">
        <f t="shared" ca="1" si="73"/>
        <v>381.06617799800154</v>
      </c>
      <c r="H1557" s="58">
        <f t="shared" ca="1" si="74"/>
        <v>0.33009453999714505</v>
      </c>
    </row>
    <row r="1558" spans="5:8" x14ac:dyDescent="0.25">
      <c r="E1558" s="84">
        <v>1556</v>
      </c>
      <c r="F1558" s="84">
        <f t="shared" ca="1" si="72"/>
        <v>0.96279181512322654</v>
      </c>
      <c r="G1558" s="84">
        <f t="shared" ca="1" si="73"/>
        <v>874.99024978728721</v>
      </c>
      <c r="H1558" s="58">
        <f t="shared" ca="1" si="74"/>
        <v>0.96279181512322654</v>
      </c>
    </row>
    <row r="1559" spans="5:8" x14ac:dyDescent="0.25">
      <c r="E1559" s="84">
        <v>1557</v>
      </c>
      <c r="F1559" s="84">
        <f t="shared" ca="1" si="72"/>
        <v>0.65635420871710703</v>
      </c>
      <c r="G1559" s="84">
        <f t="shared" ca="1" si="73"/>
        <v>609.44794610197494</v>
      </c>
      <c r="H1559" s="58">
        <f t="shared" ca="1" si="74"/>
        <v>0.65635420871710703</v>
      </c>
    </row>
    <row r="1560" spans="5:8" x14ac:dyDescent="0.25">
      <c r="E1560" s="84">
        <v>1558</v>
      </c>
      <c r="F1560" s="84">
        <f t="shared" ca="1" si="72"/>
        <v>0.67737218253952669</v>
      </c>
      <c r="G1560" s="84">
        <f t="shared" ca="1" si="73"/>
        <v>624.16052777766868</v>
      </c>
      <c r="H1560" s="58">
        <f t="shared" ca="1" si="74"/>
        <v>0.67737218253952669</v>
      </c>
    </row>
    <row r="1561" spans="5:8" x14ac:dyDescent="0.25">
      <c r="E1561" s="84">
        <v>1559</v>
      </c>
      <c r="F1561" s="84">
        <f t="shared" ca="1" si="72"/>
        <v>0.97663030745632839</v>
      </c>
      <c r="G1561" s="84">
        <f t="shared" ca="1" si="73"/>
        <v>900.92795112473914</v>
      </c>
      <c r="H1561" s="58">
        <f t="shared" ca="1" si="74"/>
        <v>0.97663030745632839</v>
      </c>
    </row>
    <row r="1562" spans="5:8" x14ac:dyDescent="0.25">
      <c r="E1562" s="84">
        <v>1560</v>
      </c>
      <c r="F1562" s="84">
        <f t="shared" ca="1" si="72"/>
        <v>0.49043901881457619</v>
      </c>
      <c r="G1562" s="84">
        <f t="shared" ca="1" si="73"/>
        <v>493.30731317020332</v>
      </c>
      <c r="H1562" s="58">
        <f t="shared" ca="1" si="74"/>
        <v>0.49043901881457619</v>
      </c>
    </row>
    <row r="1563" spans="5:8" x14ac:dyDescent="0.25">
      <c r="E1563" s="84">
        <v>1561</v>
      </c>
      <c r="F1563" s="84">
        <f t="shared" ca="1" si="72"/>
        <v>1.1615920269556157E-2</v>
      </c>
      <c r="G1563" s="84">
        <f t="shared" ca="1" si="73"/>
        <v>140.32652771734584</v>
      </c>
      <c r="H1563" s="58">
        <f t="shared" ca="1" si="74"/>
        <v>1.1615920269556159E-2</v>
      </c>
    </row>
    <row r="1564" spans="5:8" x14ac:dyDescent="0.25">
      <c r="E1564" s="84">
        <v>1562</v>
      </c>
      <c r="F1564" s="84">
        <f t="shared" ca="1" si="72"/>
        <v>0.17715039623786366</v>
      </c>
      <c r="G1564" s="84">
        <f t="shared" ca="1" si="73"/>
        <v>274.00527736650457</v>
      </c>
      <c r="H1564" s="58">
        <f t="shared" ca="1" si="74"/>
        <v>0.17715039623786366</v>
      </c>
    </row>
    <row r="1565" spans="5:8" x14ac:dyDescent="0.25">
      <c r="E1565" s="84">
        <v>1563</v>
      </c>
      <c r="F1565" s="84">
        <f t="shared" ca="1" si="72"/>
        <v>0.76302343366419234</v>
      </c>
      <c r="G1565" s="84">
        <f t="shared" ca="1" si="73"/>
        <v>684.11640356493467</v>
      </c>
      <c r="H1565" s="58">
        <f t="shared" ca="1" si="74"/>
        <v>0.76302343366419234</v>
      </c>
    </row>
    <row r="1566" spans="5:8" x14ac:dyDescent="0.25">
      <c r="E1566" s="84">
        <v>1564</v>
      </c>
      <c r="F1566" s="84">
        <f t="shared" ca="1" si="72"/>
        <v>0.87815048809716911</v>
      </c>
      <c r="G1566" s="84">
        <f t="shared" ca="1" si="73"/>
        <v>773.77711212348788</v>
      </c>
      <c r="H1566" s="58">
        <f t="shared" ca="1" si="74"/>
        <v>0.87815048809716911</v>
      </c>
    </row>
    <row r="1567" spans="5:8" x14ac:dyDescent="0.25">
      <c r="E1567" s="84">
        <v>1565</v>
      </c>
      <c r="F1567" s="84">
        <f t="shared" ca="1" si="72"/>
        <v>0.83945610317131458</v>
      </c>
      <c r="G1567" s="84">
        <f t="shared" ca="1" si="73"/>
        <v>740.33013908416729</v>
      </c>
      <c r="H1567" s="58">
        <f t="shared" ca="1" si="74"/>
        <v>0.83945610317131447</v>
      </c>
    </row>
    <row r="1568" spans="5:8" x14ac:dyDescent="0.25">
      <c r="E1568" s="84">
        <v>1566</v>
      </c>
      <c r="F1568" s="84">
        <f t="shared" ca="1" si="72"/>
        <v>0.23342052475501329</v>
      </c>
      <c r="G1568" s="84">
        <f t="shared" ca="1" si="73"/>
        <v>313.3943673285093</v>
      </c>
      <c r="H1568" s="58">
        <f t="shared" ca="1" si="74"/>
        <v>0.23342052475501329</v>
      </c>
    </row>
    <row r="1569" spans="5:8" x14ac:dyDescent="0.25">
      <c r="E1569" s="84">
        <v>1567</v>
      </c>
      <c r="F1569" s="84">
        <f t="shared" ca="1" si="72"/>
        <v>0.30309596794275773</v>
      </c>
      <c r="G1569" s="84">
        <f t="shared" ca="1" si="73"/>
        <v>362.16717755993045</v>
      </c>
      <c r="H1569" s="58">
        <f t="shared" ca="1" si="74"/>
        <v>0.30309596794275778</v>
      </c>
    </row>
    <row r="1570" spans="5:8" x14ac:dyDescent="0.25">
      <c r="E1570" s="84">
        <v>1568</v>
      </c>
      <c r="F1570" s="84">
        <f t="shared" ca="1" si="72"/>
        <v>0.32015405090532889</v>
      </c>
      <c r="G1570" s="84">
        <f t="shared" ca="1" si="73"/>
        <v>374.10783563373025</v>
      </c>
      <c r="H1570" s="58">
        <f t="shared" ca="1" si="74"/>
        <v>0.32015405090532895</v>
      </c>
    </row>
    <row r="1571" spans="5:8" x14ac:dyDescent="0.25">
      <c r="E1571" s="84">
        <v>1569</v>
      </c>
      <c r="F1571" s="84">
        <f t="shared" ca="1" si="72"/>
        <v>0.48672750041167567</v>
      </c>
      <c r="G1571" s="84">
        <f t="shared" ca="1" si="73"/>
        <v>490.709250288173</v>
      </c>
      <c r="H1571" s="58">
        <f t="shared" ca="1" si="74"/>
        <v>0.48672750041167573</v>
      </c>
    </row>
    <row r="1572" spans="5:8" x14ac:dyDescent="0.25">
      <c r="E1572" s="84">
        <v>1570</v>
      </c>
      <c r="F1572" s="84">
        <f t="shared" ca="1" si="72"/>
        <v>0.72426842571574701</v>
      </c>
      <c r="G1572" s="84">
        <f t="shared" ca="1" si="73"/>
        <v>656.98789800102293</v>
      </c>
      <c r="H1572" s="58">
        <f t="shared" ca="1" si="74"/>
        <v>0.72426842571574701</v>
      </c>
    </row>
    <row r="1573" spans="5:8" x14ac:dyDescent="0.25">
      <c r="E1573" s="84">
        <v>1571</v>
      </c>
      <c r="F1573" s="84">
        <f t="shared" ca="1" si="72"/>
        <v>0.95223513404159366</v>
      </c>
      <c r="G1573" s="84">
        <f t="shared" ca="1" si="73"/>
        <v>858.36228008566832</v>
      </c>
      <c r="H1573" s="58">
        <f t="shared" ca="1" si="74"/>
        <v>0.95223513404159366</v>
      </c>
    </row>
    <row r="1574" spans="5:8" x14ac:dyDescent="0.25">
      <c r="E1574" s="84">
        <v>1572</v>
      </c>
      <c r="F1574" s="84">
        <f t="shared" ca="1" si="72"/>
        <v>0.84157623447175578</v>
      </c>
      <c r="G1574" s="84">
        <f t="shared" ca="1" si="73"/>
        <v>742.05042833557059</v>
      </c>
      <c r="H1574" s="58">
        <f t="shared" ca="1" si="74"/>
        <v>0.84157623447175567</v>
      </c>
    </row>
    <row r="1575" spans="5:8" x14ac:dyDescent="0.25">
      <c r="E1575" s="84">
        <v>1573</v>
      </c>
      <c r="F1575" s="84">
        <f t="shared" ca="1" si="72"/>
        <v>0.70502065311342987</v>
      </c>
      <c r="G1575" s="84">
        <f t="shared" ca="1" si="73"/>
        <v>643.51445717940089</v>
      </c>
      <c r="H1575" s="58">
        <f t="shared" ca="1" si="74"/>
        <v>0.70502065311342987</v>
      </c>
    </row>
    <row r="1576" spans="5:8" x14ac:dyDescent="0.25">
      <c r="E1576" s="84">
        <v>1574</v>
      </c>
      <c r="F1576" s="84">
        <f t="shared" ca="1" si="72"/>
        <v>0.57994285177951599</v>
      </c>
      <c r="G1576" s="84">
        <f t="shared" ca="1" si="73"/>
        <v>555.95999624566116</v>
      </c>
      <c r="H1576" s="58">
        <f t="shared" ca="1" si="74"/>
        <v>0.57994285177951599</v>
      </c>
    </row>
    <row r="1577" spans="5:8" x14ac:dyDescent="0.25">
      <c r="E1577" s="84">
        <v>1575</v>
      </c>
      <c r="F1577" s="84">
        <f t="shared" ca="1" si="72"/>
        <v>0.51676617182414597</v>
      </c>
      <c r="G1577" s="84">
        <f t="shared" ca="1" si="73"/>
        <v>511.73632027690218</v>
      </c>
      <c r="H1577" s="58">
        <f t="shared" ca="1" si="74"/>
        <v>0.51676617182414597</v>
      </c>
    </row>
    <row r="1578" spans="5:8" x14ac:dyDescent="0.25">
      <c r="E1578" s="84">
        <v>1576</v>
      </c>
      <c r="F1578" s="84">
        <f t="shared" ca="1" si="72"/>
        <v>0.62539725489857567</v>
      </c>
      <c r="G1578" s="84">
        <f t="shared" ca="1" si="73"/>
        <v>587.77807842900302</v>
      </c>
      <c r="H1578" s="58">
        <f t="shared" ca="1" si="74"/>
        <v>0.62539725489857578</v>
      </c>
    </row>
    <row r="1579" spans="5:8" x14ac:dyDescent="0.25">
      <c r="E1579" s="84">
        <v>1577</v>
      </c>
      <c r="F1579" s="84">
        <f t="shared" ca="1" si="72"/>
        <v>0.64951233106143602</v>
      </c>
      <c r="G1579" s="84">
        <f t="shared" ca="1" si="73"/>
        <v>604.65863174300523</v>
      </c>
      <c r="H1579" s="58">
        <f t="shared" ca="1" si="74"/>
        <v>0.64951233106143602</v>
      </c>
    </row>
    <row r="1580" spans="5:8" x14ac:dyDescent="0.25">
      <c r="E1580" s="84">
        <v>1578</v>
      </c>
      <c r="F1580" s="84">
        <f t="shared" ca="1" si="72"/>
        <v>4.2169146477753494E-2</v>
      </c>
      <c r="G1580" s="84">
        <f t="shared" ca="1" si="73"/>
        <v>176.83541180266747</v>
      </c>
      <c r="H1580" s="58">
        <f t="shared" ca="1" si="74"/>
        <v>4.2169146477753508E-2</v>
      </c>
    </row>
    <row r="1581" spans="5:8" x14ac:dyDescent="0.25">
      <c r="E1581" s="84">
        <v>1579</v>
      </c>
      <c r="F1581" s="84">
        <f t="shared" ca="1" si="72"/>
        <v>0.31962832161238108</v>
      </c>
      <c r="G1581" s="84">
        <f t="shared" ca="1" si="73"/>
        <v>373.73982512866678</v>
      </c>
      <c r="H1581" s="58">
        <f t="shared" ca="1" si="74"/>
        <v>0.31962832161238114</v>
      </c>
    </row>
    <row r="1582" spans="5:8" x14ac:dyDescent="0.25">
      <c r="E1582" s="84">
        <v>1580</v>
      </c>
      <c r="F1582" s="84">
        <f t="shared" ca="1" si="72"/>
        <v>0.619135962127497</v>
      </c>
      <c r="G1582" s="84">
        <f t="shared" ca="1" si="73"/>
        <v>583.3951734892479</v>
      </c>
      <c r="H1582" s="58">
        <f t="shared" ca="1" si="74"/>
        <v>0.619135962127497</v>
      </c>
    </row>
    <row r="1583" spans="5:8" x14ac:dyDescent="0.25">
      <c r="E1583" s="84">
        <v>1581</v>
      </c>
      <c r="F1583" s="84">
        <f t="shared" ca="1" si="72"/>
        <v>0.85276478622221896</v>
      </c>
      <c r="G1583" s="84">
        <f t="shared" ca="1" si="73"/>
        <v>751.32593664262447</v>
      </c>
      <c r="H1583" s="58">
        <f t="shared" ca="1" si="74"/>
        <v>0.85276478622221896</v>
      </c>
    </row>
    <row r="1584" spans="5:8" x14ac:dyDescent="0.25">
      <c r="E1584" s="84">
        <v>1582</v>
      </c>
      <c r="F1584" s="84">
        <f t="shared" ca="1" si="72"/>
        <v>0.48063190471974249</v>
      </c>
      <c r="G1584" s="84">
        <f t="shared" ca="1" si="73"/>
        <v>486.44233330381974</v>
      </c>
      <c r="H1584" s="58">
        <f t="shared" ca="1" si="74"/>
        <v>0.48063190471974249</v>
      </c>
    </row>
    <row r="1585" spans="5:8" x14ac:dyDescent="0.25">
      <c r="E1585" s="84">
        <v>1583</v>
      </c>
      <c r="F1585" s="84">
        <f t="shared" ca="1" si="72"/>
        <v>0.15914512110776169</v>
      </c>
      <c r="G1585" s="84">
        <f t="shared" ca="1" si="73"/>
        <v>261.40158477543321</v>
      </c>
      <c r="H1585" s="58">
        <f t="shared" ca="1" si="74"/>
        <v>0.15914512110776172</v>
      </c>
    </row>
    <row r="1586" spans="5:8" x14ac:dyDescent="0.25">
      <c r="E1586" s="84">
        <v>1584</v>
      </c>
      <c r="F1586" s="84">
        <f t="shared" ca="1" si="72"/>
        <v>0.71618106237947265</v>
      </c>
      <c r="G1586" s="84">
        <f t="shared" ca="1" si="73"/>
        <v>651.32674366563083</v>
      </c>
      <c r="H1586" s="58">
        <f t="shared" ca="1" si="74"/>
        <v>0.71618106237947265</v>
      </c>
    </row>
    <row r="1587" spans="5:8" x14ac:dyDescent="0.25">
      <c r="E1587" s="84">
        <v>1585</v>
      </c>
      <c r="F1587" s="84">
        <f t="shared" ca="1" si="72"/>
        <v>0.61348754141877904</v>
      </c>
      <c r="G1587" s="84">
        <f t="shared" ca="1" si="73"/>
        <v>579.44127899314526</v>
      </c>
      <c r="H1587" s="58">
        <f t="shared" ca="1" si="74"/>
        <v>0.61348754141877893</v>
      </c>
    </row>
    <row r="1588" spans="5:8" x14ac:dyDescent="0.25">
      <c r="E1588" s="84">
        <v>1586</v>
      </c>
      <c r="F1588" s="84">
        <f t="shared" ca="1" si="72"/>
        <v>0.8471531845306941</v>
      </c>
      <c r="G1588" s="84">
        <f t="shared" ca="1" si="73"/>
        <v>746.63137033739065</v>
      </c>
      <c r="H1588" s="58">
        <f t="shared" ca="1" si="74"/>
        <v>0.8471531845306941</v>
      </c>
    </row>
    <row r="1589" spans="5:8" x14ac:dyDescent="0.25">
      <c r="E1589" s="84">
        <v>1587</v>
      </c>
      <c r="F1589" s="84">
        <f t="shared" ca="1" si="72"/>
        <v>3.5896653528846301E-3</v>
      </c>
      <c r="G1589" s="84">
        <f t="shared" ca="1" si="73"/>
        <v>122.41769723686731</v>
      </c>
      <c r="H1589" s="58">
        <f t="shared" ca="1" si="74"/>
        <v>3.5896653528846305E-3</v>
      </c>
    </row>
    <row r="1590" spans="5:8" x14ac:dyDescent="0.25">
      <c r="E1590" s="84">
        <v>1588</v>
      </c>
      <c r="F1590" s="84">
        <f t="shared" ca="1" si="72"/>
        <v>0.89756202110036987</v>
      </c>
      <c r="G1590" s="84">
        <f t="shared" ca="1" si="73"/>
        <v>792.57784318485972</v>
      </c>
      <c r="H1590" s="58">
        <f t="shared" ca="1" si="74"/>
        <v>0.89756202110036987</v>
      </c>
    </row>
    <row r="1591" spans="5:8" x14ac:dyDescent="0.25">
      <c r="E1591" s="84">
        <v>1589</v>
      </c>
      <c r="F1591" s="84">
        <f t="shared" ca="1" si="72"/>
        <v>0.99680549175146793</v>
      </c>
      <c r="G1591" s="84">
        <f t="shared" ca="1" si="73"/>
        <v>963.37086590726631</v>
      </c>
      <c r="H1591" s="58">
        <f t="shared" ca="1" si="74"/>
        <v>0.99680549175146793</v>
      </c>
    </row>
    <row r="1592" spans="5:8" x14ac:dyDescent="0.25">
      <c r="E1592" s="84">
        <v>1590</v>
      </c>
      <c r="F1592" s="84">
        <f t="shared" ca="1" si="72"/>
        <v>0.16263114252022037</v>
      </c>
      <c r="G1592" s="84">
        <f t="shared" ca="1" si="73"/>
        <v>263.84179976415425</v>
      </c>
      <c r="H1592" s="58">
        <f t="shared" ca="1" si="74"/>
        <v>0.16263114252022035</v>
      </c>
    </row>
    <row r="1593" spans="5:8" x14ac:dyDescent="0.25">
      <c r="E1593" s="84">
        <v>1591</v>
      </c>
      <c r="F1593" s="84">
        <f t="shared" ca="1" si="72"/>
        <v>0.50564435956618359</v>
      </c>
      <c r="G1593" s="84">
        <f t="shared" ca="1" si="73"/>
        <v>503.95105169632853</v>
      </c>
      <c r="H1593" s="58">
        <f t="shared" ca="1" si="74"/>
        <v>0.50564435956618359</v>
      </c>
    </row>
    <row r="1594" spans="5:8" x14ac:dyDescent="0.25">
      <c r="E1594" s="84">
        <v>1592</v>
      </c>
      <c r="F1594" s="84">
        <f t="shared" ca="1" si="72"/>
        <v>0.30705659314686551</v>
      </c>
      <c r="G1594" s="84">
        <f t="shared" ca="1" si="73"/>
        <v>364.93961520280584</v>
      </c>
      <c r="H1594" s="58">
        <f t="shared" ca="1" si="74"/>
        <v>0.30705659314686551</v>
      </c>
    </row>
    <row r="1595" spans="5:8" x14ac:dyDescent="0.25">
      <c r="E1595" s="84">
        <v>1593</v>
      </c>
      <c r="F1595" s="84">
        <f t="shared" ca="1" si="72"/>
        <v>0.44795409803077313</v>
      </c>
      <c r="G1595" s="84">
        <f t="shared" ca="1" si="73"/>
        <v>463.56786862154121</v>
      </c>
      <c r="H1595" s="58">
        <f t="shared" ca="1" si="74"/>
        <v>0.44795409803077313</v>
      </c>
    </row>
    <row r="1596" spans="5:8" x14ac:dyDescent="0.25">
      <c r="E1596" s="84">
        <v>1594</v>
      </c>
      <c r="F1596" s="84">
        <f t="shared" ca="1" si="72"/>
        <v>0.91690871662283224</v>
      </c>
      <c r="G1596" s="84">
        <f t="shared" ca="1" si="73"/>
        <v>813.18902864550364</v>
      </c>
      <c r="H1596" s="58">
        <f t="shared" ca="1" si="74"/>
        <v>0.91690871662283224</v>
      </c>
    </row>
    <row r="1597" spans="5:8" x14ac:dyDescent="0.25">
      <c r="E1597" s="84">
        <v>1595</v>
      </c>
      <c r="F1597" s="84">
        <f t="shared" ca="1" si="72"/>
        <v>0.71546697001329174</v>
      </c>
      <c r="G1597" s="84">
        <f t="shared" ca="1" si="73"/>
        <v>650.82687900930421</v>
      </c>
      <c r="H1597" s="58">
        <f t="shared" ca="1" si="74"/>
        <v>0.71546697001329174</v>
      </c>
    </row>
    <row r="1598" spans="5:8" x14ac:dyDescent="0.25">
      <c r="E1598" s="84">
        <v>1596</v>
      </c>
      <c r="F1598" s="84">
        <f t="shared" ca="1" si="72"/>
        <v>0.19589900116421921</v>
      </c>
      <c r="G1598" s="84">
        <f t="shared" ca="1" si="73"/>
        <v>287.12930081495347</v>
      </c>
      <c r="H1598" s="58">
        <f t="shared" ca="1" si="74"/>
        <v>0.19589900116421924</v>
      </c>
    </row>
    <row r="1599" spans="5:8" x14ac:dyDescent="0.25">
      <c r="E1599" s="84">
        <v>1597</v>
      </c>
      <c r="F1599" s="84">
        <f t="shared" ca="1" si="72"/>
        <v>0.40833925493449474</v>
      </c>
      <c r="G1599" s="84">
        <f t="shared" ca="1" si="73"/>
        <v>435.83747845414632</v>
      </c>
      <c r="H1599" s="58">
        <f t="shared" ca="1" si="74"/>
        <v>0.40833925493449474</v>
      </c>
    </row>
    <row r="1600" spans="5:8" x14ac:dyDescent="0.25">
      <c r="E1600" s="84">
        <v>1598</v>
      </c>
      <c r="F1600" s="84">
        <f t="shared" ca="1" si="72"/>
        <v>0.88757858785983967</v>
      </c>
      <c r="G1600" s="84">
        <f t="shared" ca="1" si="73"/>
        <v>782.70528515661658</v>
      </c>
      <c r="H1600" s="58">
        <f t="shared" ca="1" si="74"/>
        <v>0.88757858785983967</v>
      </c>
    </row>
    <row r="1601" spans="5:8" x14ac:dyDescent="0.25">
      <c r="E1601" s="84">
        <v>1599</v>
      </c>
      <c r="F1601" s="84">
        <f t="shared" ca="1" si="72"/>
        <v>0.13487512393025058</v>
      </c>
      <c r="G1601" s="84">
        <f t="shared" ca="1" si="73"/>
        <v>244.41258675117541</v>
      </c>
      <c r="H1601" s="58">
        <f t="shared" ca="1" si="74"/>
        <v>0.13487512393025058</v>
      </c>
    </row>
    <row r="1602" spans="5:8" x14ac:dyDescent="0.25">
      <c r="E1602" s="84">
        <v>1600</v>
      </c>
      <c r="F1602" s="84">
        <f t="shared" ca="1" si="72"/>
        <v>0.30673272364146653</v>
      </c>
      <c r="G1602" s="84">
        <f t="shared" ca="1" si="73"/>
        <v>364.71290654902657</v>
      </c>
      <c r="H1602" s="58">
        <f t="shared" ca="1" si="74"/>
        <v>0.30673272364146653</v>
      </c>
    </row>
    <row r="1603" spans="5:8" x14ac:dyDescent="0.25">
      <c r="E1603" s="84">
        <v>1601</v>
      </c>
      <c r="F1603" s="84">
        <f t="shared" ref="F1603:F1666" ca="1" si="75">RAND()</f>
        <v>0.25715937108245623</v>
      </c>
      <c r="G1603" s="84">
        <f t="shared" ca="1" si="73"/>
        <v>330.0115597577194</v>
      </c>
      <c r="H1603" s="58">
        <f t="shared" ca="1" si="74"/>
        <v>0.25715937108245629</v>
      </c>
    </row>
    <row r="1604" spans="5:8" x14ac:dyDescent="0.25">
      <c r="E1604" s="84">
        <v>1602</v>
      </c>
      <c r="F1604" s="84">
        <f t="shared" ca="1" si="75"/>
        <v>0.28893529439167098</v>
      </c>
      <c r="G1604" s="84">
        <f t="shared" ref="G1604:G1667" ca="1" si="76">IF(F1604&lt;(($C$3-$C$2)/($C$5+$C$4-$C$3-$C$2)),$C$2+SQRT(F1604*($C$5+$C$4-$C$3-$C$2)*($C$3-$C$2)),IF(F1604&lt;1-(($C$5-$C$4)/($C$5+$C$4-$C$3-$C$2)),(F1604*($C$5+$C$4-$C$3-$C$2)+$C$2+$C$3)/2,$C$5-SQRT((1-F1604)*($C$5+$C$4-$C$3-$C$2)*($C$5-$C$4))))</f>
        <v>352.25470607416969</v>
      </c>
      <c r="H1604" s="58">
        <f t="shared" ref="H1604:H1667" ca="1" si="77">IF(G1604&lt;$C$3,(1/($C$5+$C$4-$C$3-$C$2))*(1/($C$3-$C$2))*(G1604-$C$2)^2,IF(G1604&lt;$C$4,(1/($C$5+$C$4-$C$3-$C$2))*(2*G1604-$C$2-$C$3),1-(1/($C$5+$C$4-$C$3-$C$2))*(1/($C$5-$C$4))*($C$5-G1604)^2))</f>
        <v>0.28893529439167098</v>
      </c>
    </row>
    <row r="1605" spans="5:8" x14ac:dyDescent="0.25">
      <c r="E1605" s="84">
        <v>1603</v>
      </c>
      <c r="F1605" s="84">
        <f t="shared" ca="1" si="75"/>
        <v>0.98587892271685085</v>
      </c>
      <c r="G1605" s="84">
        <f t="shared" ca="1" si="76"/>
        <v>922.98797198539285</v>
      </c>
      <c r="H1605" s="58">
        <f t="shared" ca="1" si="77"/>
        <v>0.98587892271685085</v>
      </c>
    </row>
    <row r="1606" spans="5:8" x14ac:dyDescent="0.25">
      <c r="E1606" s="84">
        <v>1604</v>
      </c>
      <c r="F1606" s="84">
        <f t="shared" ca="1" si="75"/>
        <v>0.84571074847135208</v>
      </c>
      <c r="G1606" s="84">
        <f t="shared" ca="1" si="76"/>
        <v>745.43864071302551</v>
      </c>
      <c r="H1606" s="58">
        <f t="shared" ca="1" si="77"/>
        <v>0.84571074847135208</v>
      </c>
    </row>
    <row r="1607" spans="5:8" x14ac:dyDescent="0.25">
      <c r="E1607" s="84">
        <v>1605</v>
      </c>
      <c r="F1607" s="84">
        <f t="shared" ca="1" si="75"/>
        <v>0.60957302127491275</v>
      </c>
      <c r="G1607" s="84">
        <f t="shared" ca="1" si="76"/>
        <v>576.70111489243891</v>
      </c>
      <c r="H1607" s="58">
        <f t="shared" ca="1" si="77"/>
        <v>0.60957302127491275</v>
      </c>
    </row>
    <row r="1608" spans="5:8" x14ac:dyDescent="0.25">
      <c r="E1608" s="84">
        <v>1606</v>
      </c>
      <c r="F1608" s="84">
        <f t="shared" ca="1" si="75"/>
        <v>0.8905566875253339</v>
      </c>
      <c r="G1608" s="84">
        <f t="shared" ca="1" si="76"/>
        <v>785.60272567180391</v>
      </c>
      <c r="H1608" s="58">
        <f t="shared" ca="1" si="77"/>
        <v>0.8905566875253339</v>
      </c>
    </row>
    <row r="1609" spans="5:8" x14ac:dyDescent="0.25">
      <c r="E1609" s="84">
        <v>1607</v>
      </c>
      <c r="F1609" s="84">
        <f t="shared" ca="1" si="75"/>
        <v>0.45452976534714229</v>
      </c>
      <c r="G1609" s="84">
        <f t="shared" ca="1" si="76"/>
        <v>468.1708357429996</v>
      </c>
      <c r="H1609" s="58">
        <f t="shared" ca="1" si="77"/>
        <v>0.45452976534714229</v>
      </c>
    </row>
    <row r="1610" spans="5:8" x14ac:dyDescent="0.25">
      <c r="E1610" s="84">
        <v>1608</v>
      </c>
      <c r="F1610" s="84">
        <f t="shared" ca="1" si="75"/>
        <v>0.64734637076665147</v>
      </c>
      <c r="G1610" s="84">
        <f t="shared" ca="1" si="76"/>
        <v>603.14245953665602</v>
      </c>
      <c r="H1610" s="58">
        <f t="shared" ca="1" si="77"/>
        <v>0.64734637076665147</v>
      </c>
    </row>
    <row r="1611" spans="5:8" x14ac:dyDescent="0.25">
      <c r="E1611" s="84">
        <v>1609</v>
      </c>
      <c r="F1611" s="84">
        <f t="shared" ca="1" si="75"/>
        <v>0.99233734042125676</v>
      </c>
      <c r="G1611" s="84">
        <f t="shared" ca="1" si="76"/>
        <v>943.26978738738808</v>
      </c>
      <c r="H1611" s="58">
        <f t="shared" ca="1" si="77"/>
        <v>0.99233734042125676</v>
      </c>
    </row>
    <row r="1612" spans="5:8" x14ac:dyDescent="0.25">
      <c r="E1612" s="84">
        <v>1610</v>
      </c>
      <c r="F1612" s="84">
        <f t="shared" ca="1" si="75"/>
        <v>0.60244676345326098</v>
      </c>
      <c r="G1612" s="84">
        <f t="shared" ca="1" si="76"/>
        <v>571.71273441728272</v>
      </c>
      <c r="H1612" s="58">
        <f t="shared" ca="1" si="77"/>
        <v>0.60244676345326098</v>
      </c>
    </row>
    <row r="1613" spans="5:8" x14ac:dyDescent="0.25">
      <c r="E1613" s="84">
        <v>1611</v>
      </c>
      <c r="F1613" s="84">
        <f t="shared" ca="1" si="75"/>
        <v>0.69559358682236916</v>
      </c>
      <c r="G1613" s="84">
        <f t="shared" ca="1" si="76"/>
        <v>636.91551077565839</v>
      </c>
      <c r="H1613" s="58">
        <f t="shared" ca="1" si="77"/>
        <v>0.69559358682236916</v>
      </c>
    </row>
    <row r="1614" spans="5:8" x14ac:dyDescent="0.25">
      <c r="E1614" s="84">
        <v>1612</v>
      </c>
      <c r="F1614" s="84">
        <f t="shared" ca="1" si="75"/>
        <v>0.77051933293084729</v>
      </c>
      <c r="G1614" s="84">
        <f t="shared" ca="1" si="76"/>
        <v>689.36353305159309</v>
      </c>
      <c r="H1614" s="58">
        <f t="shared" ca="1" si="77"/>
        <v>0.77051933293084729</v>
      </c>
    </row>
    <row r="1615" spans="5:8" x14ac:dyDescent="0.25">
      <c r="E1615" s="84">
        <v>1613</v>
      </c>
      <c r="F1615" s="84">
        <f t="shared" ca="1" si="75"/>
        <v>0.10455017767473707</v>
      </c>
      <c r="G1615" s="84">
        <f t="shared" ca="1" si="76"/>
        <v>223.18512437231595</v>
      </c>
      <c r="H1615" s="58">
        <f t="shared" ca="1" si="77"/>
        <v>0.10455017767473708</v>
      </c>
    </row>
    <row r="1616" spans="5:8" x14ac:dyDescent="0.25">
      <c r="E1616" s="84">
        <v>1614</v>
      </c>
      <c r="F1616" s="84">
        <f t="shared" ca="1" si="75"/>
        <v>0.94247678704480842</v>
      </c>
      <c r="G1616" s="84">
        <f t="shared" ca="1" si="76"/>
        <v>844.5659321732187</v>
      </c>
      <c r="H1616" s="58">
        <f t="shared" ca="1" si="77"/>
        <v>0.94247678704480842</v>
      </c>
    </row>
    <row r="1617" spans="5:8" x14ac:dyDescent="0.25">
      <c r="E1617" s="84">
        <v>1615</v>
      </c>
      <c r="F1617" s="84">
        <f t="shared" ca="1" si="75"/>
        <v>0.38703140842939066</v>
      </c>
      <c r="G1617" s="84">
        <f t="shared" ca="1" si="76"/>
        <v>420.92198590057347</v>
      </c>
      <c r="H1617" s="58">
        <f t="shared" ca="1" si="77"/>
        <v>0.38703140842939066</v>
      </c>
    </row>
    <row r="1618" spans="5:8" x14ac:dyDescent="0.25">
      <c r="E1618" s="84">
        <v>1616</v>
      </c>
      <c r="F1618" s="84">
        <f t="shared" ca="1" si="75"/>
        <v>0.85117344581107046</v>
      </c>
      <c r="G1618" s="84">
        <f t="shared" ca="1" si="76"/>
        <v>749.98569489057149</v>
      </c>
      <c r="H1618" s="58">
        <f t="shared" ca="1" si="77"/>
        <v>0.85117344581107046</v>
      </c>
    </row>
    <row r="1619" spans="5:8" x14ac:dyDescent="0.25">
      <c r="E1619" s="84">
        <v>1617</v>
      </c>
      <c r="F1619" s="84">
        <f t="shared" ca="1" si="75"/>
        <v>0.52741784976695505</v>
      </c>
      <c r="G1619" s="84">
        <f t="shared" ca="1" si="76"/>
        <v>519.19249483686849</v>
      </c>
      <c r="H1619" s="58">
        <f t="shared" ca="1" si="77"/>
        <v>0.52741784976695494</v>
      </c>
    </row>
    <row r="1620" spans="5:8" x14ac:dyDescent="0.25">
      <c r="E1620" s="84">
        <v>1618</v>
      </c>
      <c r="F1620" s="84">
        <f t="shared" ca="1" si="75"/>
        <v>0.28518379001621541</v>
      </c>
      <c r="G1620" s="84">
        <f t="shared" ca="1" si="76"/>
        <v>349.62865301135082</v>
      </c>
      <c r="H1620" s="58">
        <f t="shared" ca="1" si="77"/>
        <v>0.28518379001621547</v>
      </c>
    </row>
    <row r="1621" spans="5:8" x14ac:dyDescent="0.25">
      <c r="E1621" s="84">
        <v>1619</v>
      </c>
      <c r="F1621" s="84">
        <f t="shared" ca="1" si="75"/>
        <v>0.4818376994700575</v>
      </c>
      <c r="G1621" s="84">
        <f t="shared" ca="1" si="76"/>
        <v>487.28638962904023</v>
      </c>
      <c r="H1621" s="58">
        <f t="shared" ca="1" si="77"/>
        <v>0.48183769947005745</v>
      </c>
    </row>
    <row r="1622" spans="5:8" x14ac:dyDescent="0.25">
      <c r="E1622" s="84">
        <v>1620</v>
      </c>
      <c r="F1622" s="84">
        <f t="shared" ca="1" si="75"/>
        <v>0.10258649460413982</v>
      </c>
      <c r="G1622" s="84">
        <f t="shared" ca="1" si="76"/>
        <v>221.81054622289787</v>
      </c>
      <c r="H1622" s="58">
        <f t="shared" ca="1" si="77"/>
        <v>0.10258649460413981</v>
      </c>
    </row>
    <row r="1623" spans="5:8" x14ac:dyDescent="0.25">
      <c r="E1623" s="84">
        <v>1621</v>
      </c>
      <c r="F1623" s="84">
        <f t="shared" ca="1" si="75"/>
        <v>0.74269560709424198</v>
      </c>
      <c r="G1623" s="84">
        <f t="shared" ca="1" si="76"/>
        <v>669.88692496596934</v>
      </c>
      <c r="H1623" s="58">
        <f t="shared" ca="1" si="77"/>
        <v>0.74269560709424187</v>
      </c>
    </row>
    <row r="1624" spans="5:8" x14ac:dyDescent="0.25">
      <c r="E1624" s="84">
        <v>1622</v>
      </c>
      <c r="F1624" s="84">
        <f t="shared" ca="1" si="75"/>
        <v>0.74310950200831027</v>
      </c>
      <c r="G1624" s="84">
        <f t="shared" ca="1" si="76"/>
        <v>670.17665140581721</v>
      </c>
      <c r="H1624" s="58">
        <f t="shared" ca="1" si="77"/>
        <v>0.74310950200831027</v>
      </c>
    </row>
    <row r="1625" spans="5:8" x14ac:dyDescent="0.25">
      <c r="E1625" s="84">
        <v>1623</v>
      </c>
      <c r="F1625" s="84">
        <f t="shared" ca="1" si="75"/>
        <v>0.3593737857836552</v>
      </c>
      <c r="G1625" s="84">
        <f t="shared" ca="1" si="76"/>
        <v>401.56165004855865</v>
      </c>
      <c r="H1625" s="58">
        <f t="shared" ca="1" si="77"/>
        <v>0.3593737857836552</v>
      </c>
    </row>
    <row r="1626" spans="5:8" x14ac:dyDescent="0.25">
      <c r="E1626" s="84">
        <v>1624</v>
      </c>
      <c r="F1626" s="84">
        <f t="shared" ca="1" si="75"/>
        <v>0.85097742157152201</v>
      </c>
      <c r="G1626" s="84">
        <f t="shared" ca="1" si="76"/>
        <v>749.82109813183536</v>
      </c>
      <c r="H1626" s="58">
        <f t="shared" ca="1" si="77"/>
        <v>0.85097742157152201</v>
      </c>
    </row>
    <row r="1627" spans="5:8" x14ac:dyDescent="0.25">
      <c r="E1627" s="84">
        <v>1625</v>
      </c>
      <c r="F1627" s="84">
        <f t="shared" ca="1" si="75"/>
        <v>0.4119931818548821</v>
      </c>
      <c r="G1627" s="84">
        <f t="shared" ca="1" si="76"/>
        <v>438.39522729841747</v>
      </c>
      <c r="H1627" s="58">
        <f t="shared" ca="1" si="77"/>
        <v>0.4119931818548821</v>
      </c>
    </row>
    <row r="1628" spans="5:8" x14ac:dyDescent="0.25">
      <c r="E1628" s="84">
        <v>1626</v>
      </c>
      <c r="F1628" s="84">
        <f t="shared" ca="1" si="75"/>
        <v>0.285054454022165</v>
      </c>
      <c r="G1628" s="84">
        <f t="shared" ca="1" si="76"/>
        <v>349.53811781551553</v>
      </c>
      <c r="H1628" s="58">
        <f t="shared" ca="1" si="77"/>
        <v>0.28505445402216506</v>
      </c>
    </row>
    <row r="1629" spans="5:8" x14ac:dyDescent="0.25">
      <c r="E1629" s="84">
        <v>1627</v>
      </c>
      <c r="F1629" s="84">
        <f t="shared" ca="1" si="75"/>
        <v>0.99012756113094791</v>
      </c>
      <c r="G1629" s="84">
        <f t="shared" ca="1" si="76"/>
        <v>935.60726496721952</v>
      </c>
      <c r="H1629" s="58">
        <f t="shared" ca="1" si="77"/>
        <v>0.99012756113094791</v>
      </c>
    </row>
    <row r="1630" spans="5:8" x14ac:dyDescent="0.25">
      <c r="E1630" s="84">
        <v>1628</v>
      </c>
      <c r="F1630" s="84">
        <f t="shared" ca="1" si="75"/>
        <v>0.91074066104698237</v>
      </c>
      <c r="G1630" s="84">
        <f t="shared" ca="1" si="76"/>
        <v>806.37943714505059</v>
      </c>
      <c r="H1630" s="58">
        <f t="shared" ca="1" si="77"/>
        <v>0.91074066104698237</v>
      </c>
    </row>
    <row r="1631" spans="5:8" x14ac:dyDescent="0.25">
      <c r="E1631" s="84">
        <v>1629</v>
      </c>
      <c r="F1631" s="84">
        <f t="shared" ca="1" si="75"/>
        <v>0.34309729494644037</v>
      </c>
      <c r="G1631" s="84">
        <f t="shared" ca="1" si="76"/>
        <v>390.16810646250826</v>
      </c>
      <c r="H1631" s="58">
        <f t="shared" ca="1" si="77"/>
        <v>0.34309729494644037</v>
      </c>
    </row>
    <row r="1632" spans="5:8" x14ac:dyDescent="0.25">
      <c r="E1632" s="84">
        <v>1630</v>
      </c>
      <c r="F1632" s="84">
        <f t="shared" ca="1" si="75"/>
        <v>0.96860802034122373</v>
      </c>
      <c r="G1632" s="84">
        <f t="shared" ca="1" si="76"/>
        <v>885.17564954816407</v>
      </c>
      <c r="H1632" s="58">
        <f t="shared" ca="1" si="77"/>
        <v>0.96860802034122373</v>
      </c>
    </row>
    <row r="1633" spans="5:8" x14ac:dyDescent="0.25">
      <c r="E1633" s="84">
        <v>1631</v>
      </c>
      <c r="F1633" s="84">
        <f t="shared" ca="1" si="75"/>
        <v>0.96971786162551932</v>
      </c>
      <c r="G1633" s="84">
        <f t="shared" ca="1" si="76"/>
        <v>887.22368104392706</v>
      </c>
      <c r="H1633" s="58">
        <f t="shared" ca="1" si="77"/>
        <v>0.96971786162551932</v>
      </c>
    </row>
    <row r="1634" spans="5:8" x14ac:dyDescent="0.25">
      <c r="E1634" s="84">
        <v>1632</v>
      </c>
      <c r="F1634" s="84">
        <f t="shared" ca="1" si="75"/>
        <v>0.4025527898839153</v>
      </c>
      <c r="G1634" s="84">
        <f t="shared" ca="1" si="76"/>
        <v>431.78695291874072</v>
      </c>
      <c r="H1634" s="58">
        <f t="shared" ca="1" si="77"/>
        <v>0.4025527898839153</v>
      </c>
    </row>
    <row r="1635" spans="5:8" x14ac:dyDescent="0.25">
      <c r="E1635" s="84">
        <v>1633</v>
      </c>
      <c r="F1635" s="84">
        <f t="shared" ca="1" si="75"/>
        <v>0.21074323088598923</v>
      </c>
      <c r="G1635" s="84">
        <f t="shared" ca="1" si="76"/>
        <v>297.52026162019246</v>
      </c>
      <c r="H1635" s="58">
        <f t="shared" ca="1" si="77"/>
        <v>0.21074323088598923</v>
      </c>
    </row>
    <row r="1636" spans="5:8" x14ac:dyDescent="0.25">
      <c r="E1636" s="84">
        <v>1634</v>
      </c>
      <c r="F1636" s="84">
        <f t="shared" ca="1" si="75"/>
        <v>0.6908625211342313</v>
      </c>
      <c r="G1636" s="84">
        <f t="shared" ca="1" si="76"/>
        <v>633.60376479396189</v>
      </c>
      <c r="H1636" s="58">
        <f t="shared" ca="1" si="77"/>
        <v>0.6908625211342313</v>
      </c>
    </row>
    <row r="1637" spans="5:8" x14ac:dyDescent="0.25">
      <c r="E1637" s="84">
        <v>1635</v>
      </c>
      <c r="F1637" s="84">
        <f t="shared" ca="1" si="75"/>
        <v>0.66034816397874474</v>
      </c>
      <c r="G1637" s="84">
        <f t="shared" ca="1" si="76"/>
        <v>612.24371478512126</v>
      </c>
      <c r="H1637" s="58">
        <f t="shared" ca="1" si="77"/>
        <v>0.66034816397874463</v>
      </c>
    </row>
    <row r="1638" spans="5:8" x14ac:dyDescent="0.25">
      <c r="E1638" s="84">
        <v>1636</v>
      </c>
      <c r="F1638" s="84">
        <f t="shared" ca="1" si="75"/>
        <v>0.25430613672464109</v>
      </c>
      <c r="G1638" s="84">
        <f t="shared" ca="1" si="76"/>
        <v>328.01429570724872</v>
      </c>
      <c r="H1638" s="58">
        <f t="shared" ca="1" si="77"/>
        <v>0.25430613672464103</v>
      </c>
    </row>
    <row r="1639" spans="5:8" x14ac:dyDescent="0.25">
      <c r="E1639" s="84">
        <v>1637</v>
      </c>
      <c r="F1639" s="84">
        <f t="shared" ca="1" si="75"/>
        <v>0.80245264142877815</v>
      </c>
      <c r="G1639" s="84">
        <f t="shared" ca="1" si="76"/>
        <v>711.95505454892429</v>
      </c>
      <c r="H1639" s="58">
        <f t="shared" ca="1" si="77"/>
        <v>0.80245264142877815</v>
      </c>
    </row>
    <row r="1640" spans="5:8" x14ac:dyDescent="0.25">
      <c r="E1640" s="84">
        <v>1638</v>
      </c>
      <c r="F1640" s="84">
        <f t="shared" ca="1" si="75"/>
        <v>0.54492731986959564</v>
      </c>
      <c r="G1640" s="84">
        <f t="shared" ca="1" si="76"/>
        <v>531.44912390871696</v>
      </c>
      <c r="H1640" s="58">
        <f t="shared" ca="1" si="77"/>
        <v>0.54492731986959564</v>
      </c>
    </row>
    <row r="1641" spans="5:8" x14ac:dyDescent="0.25">
      <c r="E1641" s="84">
        <v>1639</v>
      </c>
      <c r="F1641" s="84">
        <f t="shared" ca="1" si="75"/>
        <v>0.10440401954233836</v>
      </c>
      <c r="G1641" s="84">
        <f t="shared" ca="1" si="76"/>
        <v>223.08281367963684</v>
      </c>
      <c r="H1641" s="58">
        <f t="shared" ca="1" si="77"/>
        <v>0.10440401954233834</v>
      </c>
    </row>
    <row r="1642" spans="5:8" x14ac:dyDescent="0.25">
      <c r="E1642" s="84">
        <v>1640</v>
      </c>
      <c r="F1642" s="84">
        <f t="shared" ca="1" si="75"/>
        <v>0.72676878590198446</v>
      </c>
      <c r="G1642" s="84">
        <f t="shared" ca="1" si="76"/>
        <v>658.73815013138915</v>
      </c>
      <c r="H1642" s="58">
        <f t="shared" ca="1" si="77"/>
        <v>0.72676878590198446</v>
      </c>
    </row>
    <row r="1643" spans="5:8" x14ac:dyDescent="0.25">
      <c r="E1643" s="84">
        <v>1641</v>
      </c>
      <c r="F1643" s="84">
        <f t="shared" ca="1" si="75"/>
        <v>0.65587396363160755</v>
      </c>
      <c r="G1643" s="84">
        <f t="shared" ca="1" si="76"/>
        <v>609.1117745421252</v>
      </c>
      <c r="H1643" s="58">
        <f t="shared" ca="1" si="77"/>
        <v>0.65587396363160744</v>
      </c>
    </row>
    <row r="1644" spans="5:8" x14ac:dyDescent="0.25">
      <c r="E1644" s="84">
        <v>1642</v>
      </c>
      <c r="F1644" s="84">
        <f t="shared" ca="1" si="75"/>
        <v>0.84666163178877174</v>
      </c>
      <c r="G1644" s="84">
        <f t="shared" ca="1" si="76"/>
        <v>746.22428278356529</v>
      </c>
      <c r="H1644" s="58">
        <f t="shared" ca="1" si="77"/>
        <v>0.84666163178877185</v>
      </c>
    </row>
    <row r="1645" spans="5:8" x14ac:dyDescent="0.25">
      <c r="E1645" s="84">
        <v>1643</v>
      </c>
      <c r="F1645" s="84">
        <f t="shared" ca="1" si="75"/>
        <v>0.33928816871058665</v>
      </c>
      <c r="G1645" s="84">
        <f t="shared" ca="1" si="76"/>
        <v>387.50171809741062</v>
      </c>
      <c r="H1645" s="58">
        <f t="shared" ca="1" si="77"/>
        <v>0.33928816871058659</v>
      </c>
    </row>
    <row r="1646" spans="5:8" x14ac:dyDescent="0.25">
      <c r="E1646" s="84">
        <v>1644</v>
      </c>
      <c r="F1646" s="84">
        <f t="shared" ca="1" si="75"/>
        <v>0.4408553777963643</v>
      </c>
      <c r="G1646" s="84">
        <f t="shared" ca="1" si="76"/>
        <v>458.59876445745499</v>
      </c>
      <c r="H1646" s="58">
        <f t="shared" ca="1" si="77"/>
        <v>0.44085537779636425</v>
      </c>
    </row>
    <row r="1647" spans="5:8" x14ac:dyDescent="0.25">
      <c r="E1647" s="84">
        <v>1645</v>
      </c>
      <c r="F1647" s="84">
        <f t="shared" ca="1" si="75"/>
        <v>0.27631770985111737</v>
      </c>
      <c r="G1647" s="84">
        <f t="shared" ca="1" si="76"/>
        <v>343.42239689578219</v>
      </c>
      <c r="H1647" s="58">
        <f t="shared" ca="1" si="77"/>
        <v>0.27631770985111742</v>
      </c>
    </row>
    <row r="1648" spans="5:8" x14ac:dyDescent="0.25">
      <c r="E1648" s="84">
        <v>1646</v>
      </c>
      <c r="F1648" s="84">
        <f t="shared" ca="1" si="75"/>
        <v>0.95303431232085356</v>
      </c>
      <c r="G1648" s="84">
        <f t="shared" ca="1" si="76"/>
        <v>859.55218469039289</v>
      </c>
      <c r="H1648" s="58">
        <f t="shared" ca="1" si="77"/>
        <v>0.95303431232085356</v>
      </c>
    </row>
    <row r="1649" spans="5:8" x14ac:dyDescent="0.25">
      <c r="E1649" s="84">
        <v>1647</v>
      </c>
      <c r="F1649" s="84">
        <f t="shared" ca="1" si="75"/>
        <v>0.42646347180559174</v>
      </c>
      <c r="G1649" s="84">
        <f t="shared" ca="1" si="76"/>
        <v>448.52443026391421</v>
      </c>
      <c r="H1649" s="58">
        <f t="shared" ca="1" si="77"/>
        <v>0.42646347180559174</v>
      </c>
    </row>
    <row r="1650" spans="5:8" x14ac:dyDescent="0.25">
      <c r="E1650" s="84">
        <v>1648</v>
      </c>
      <c r="F1650" s="84">
        <f t="shared" ca="1" si="75"/>
        <v>0.71738643427799953</v>
      </c>
      <c r="G1650" s="84">
        <f t="shared" ca="1" si="76"/>
        <v>652.1705039945997</v>
      </c>
      <c r="H1650" s="58">
        <f t="shared" ca="1" si="77"/>
        <v>0.71738643427799953</v>
      </c>
    </row>
    <row r="1651" spans="5:8" x14ac:dyDescent="0.25">
      <c r="E1651" s="84">
        <v>1649</v>
      </c>
      <c r="F1651" s="84">
        <f t="shared" ca="1" si="75"/>
        <v>0.86276069125630983</v>
      </c>
      <c r="G1651" s="84">
        <f t="shared" ca="1" si="76"/>
        <v>759.91561968268343</v>
      </c>
      <c r="H1651" s="58">
        <f t="shared" ca="1" si="77"/>
        <v>0.86276069125630972</v>
      </c>
    </row>
    <row r="1652" spans="5:8" x14ac:dyDescent="0.25">
      <c r="E1652" s="84">
        <v>1650</v>
      </c>
      <c r="F1652" s="84">
        <f t="shared" ca="1" si="75"/>
        <v>0.72992335330987512</v>
      </c>
      <c r="G1652" s="84">
        <f t="shared" ca="1" si="76"/>
        <v>660.94634731691258</v>
      </c>
      <c r="H1652" s="58">
        <f t="shared" ca="1" si="77"/>
        <v>0.72992335330987512</v>
      </c>
    </row>
    <row r="1653" spans="5:8" x14ac:dyDescent="0.25">
      <c r="E1653" s="84">
        <v>1651</v>
      </c>
      <c r="F1653" s="84">
        <f t="shared" ca="1" si="75"/>
        <v>0.36541138372476434</v>
      </c>
      <c r="G1653" s="84">
        <f t="shared" ca="1" si="76"/>
        <v>405.78796860733507</v>
      </c>
      <c r="H1653" s="58">
        <f t="shared" ca="1" si="77"/>
        <v>0.36541138372476439</v>
      </c>
    </row>
    <row r="1654" spans="5:8" x14ac:dyDescent="0.25">
      <c r="E1654" s="84">
        <v>1652</v>
      </c>
      <c r="F1654" s="84">
        <f t="shared" ca="1" si="75"/>
        <v>0.25868172949495882</v>
      </c>
      <c r="G1654" s="84">
        <f t="shared" ca="1" si="76"/>
        <v>331.07721064647114</v>
      </c>
      <c r="H1654" s="58">
        <f t="shared" ca="1" si="77"/>
        <v>0.25868172949495877</v>
      </c>
    </row>
    <row r="1655" spans="5:8" x14ac:dyDescent="0.25">
      <c r="E1655" s="84">
        <v>1653</v>
      </c>
      <c r="F1655" s="84">
        <f t="shared" ca="1" si="75"/>
        <v>0.36822331013171794</v>
      </c>
      <c r="G1655" s="84">
        <f t="shared" ca="1" si="76"/>
        <v>407.75631709220255</v>
      </c>
      <c r="H1655" s="58">
        <f t="shared" ca="1" si="77"/>
        <v>0.36822331013171794</v>
      </c>
    </row>
    <row r="1656" spans="5:8" x14ac:dyDescent="0.25">
      <c r="E1656" s="84">
        <v>1654</v>
      </c>
      <c r="F1656" s="84">
        <f t="shared" ca="1" si="75"/>
        <v>0.10379355059920548</v>
      </c>
      <c r="G1656" s="84">
        <f t="shared" ca="1" si="76"/>
        <v>222.65548541944383</v>
      </c>
      <c r="H1656" s="58">
        <f t="shared" ca="1" si="77"/>
        <v>0.10379355059920548</v>
      </c>
    </row>
    <row r="1657" spans="5:8" x14ac:dyDescent="0.25">
      <c r="E1657" s="84">
        <v>1655</v>
      </c>
      <c r="F1657" s="84">
        <f t="shared" ca="1" si="75"/>
        <v>0.10758162994713938</v>
      </c>
      <c r="G1657" s="84">
        <f t="shared" ca="1" si="76"/>
        <v>225.30714096299755</v>
      </c>
      <c r="H1657" s="58">
        <f t="shared" ca="1" si="77"/>
        <v>0.10758162994713935</v>
      </c>
    </row>
    <row r="1658" spans="5:8" x14ac:dyDescent="0.25">
      <c r="E1658" s="84">
        <v>1656</v>
      </c>
      <c r="F1658" s="84">
        <f t="shared" ca="1" si="75"/>
        <v>6.2540383824170265E-2</v>
      </c>
      <c r="G1658" s="84">
        <f t="shared" ca="1" si="76"/>
        <v>193.57165027605228</v>
      </c>
      <c r="H1658" s="58">
        <f t="shared" ca="1" si="77"/>
        <v>6.2540383824170251E-2</v>
      </c>
    </row>
    <row r="1659" spans="5:8" x14ac:dyDescent="0.25">
      <c r="E1659" s="84">
        <v>1657</v>
      </c>
      <c r="F1659" s="84">
        <f t="shared" ca="1" si="75"/>
        <v>0.73507637614938914</v>
      </c>
      <c r="G1659" s="84">
        <f t="shared" ca="1" si="76"/>
        <v>664.55346330457235</v>
      </c>
      <c r="H1659" s="58">
        <f t="shared" ca="1" si="77"/>
        <v>0.73507637614938903</v>
      </c>
    </row>
    <row r="1660" spans="5:8" x14ac:dyDescent="0.25">
      <c r="E1660" s="84">
        <v>1658</v>
      </c>
      <c r="F1660" s="84">
        <f t="shared" ca="1" si="75"/>
        <v>0.22656693728855182</v>
      </c>
      <c r="G1660" s="84">
        <f t="shared" ca="1" si="76"/>
        <v>308.5968561019863</v>
      </c>
      <c r="H1660" s="58">
        <f t="shared" ca="1" si="77"/>
        <v>0.22656693728855187</v>
      </c>
    </row>
    <row r="1661" spans="5:8" x14ac:dyDescent="0.25">
      <c r="E1661" s="84">
        <v>1659</v>
      </c>
      <c r="F1661" s="84">
        <f t="shared" ca="1" si="75"/>
        <v>0.44060877083397354</v>
      </c>
      <c r="G1661" s="84">
        <f t="shared" ca="1" si="76"/>
        <v>458.42613958378149</v>
      </c>
      <c r="H1661" s="58">
        <f t="shared" ca="1" si="77"/>
        <v>0.44060877083397354</v>
      </c>
    </row>
    <row r="1662" spans="5:8" x14ac:dyDescent="0.25">
      <c r="E1662" s="84">
        <v>1660</v>
      </c>
      <c r="F1662" s="84">
        <f t="shared" ca="1" si="75"/>
        <v>0.93814757266370197</v>
      </c>
      <c r="G1662" s="84">
        <f t="shared" ca="1" si="76"/>
        <v>838.82301814078664</v>
      </c>
      <c r="H1662" s="58">
        <f t="shared" ca="1" si="77"/>
        <v>0.93814757266370197</v>
      </c>
    </row>
    <row r="1663" spans="5:8" x14ac:dyDescent="0.25">
      <c r="E1663" s="84">
        <v>1661</v>
      </c>
      <c r="F1663" s="84">
        <f t="shared" ca="1" si="75"/>
        <v>0.28441744200161134</v>
      </c>
      <c r="G1663" s="84">
        <f t="shared" ca="1" si="76"/>
        <v>349.09220940112795</v>
      </c>
      <c r="H1663" s="58">
        <f t="shared" ca="1" si="77"/>
        <v>0.28441744200161134</v>
      </c>
    </row>
    <row r="1664" spans="5:8" x14ac:dyDescent="0.25">
      <c r="E1664" s="84">
        <v>1662</v>
      </c>
      <c r="F1664" s="84">
        <f t="shared" ca="1" si="75"/>
        <v>0.42436699221625951</v>
      </c>
      <c r="G1664" s="84">
        <f t="shared" ca="1" si="76"/>
        <v>447.05689455138167</v>
      </c>
      <c r="H1664" s="58">
        <f t="shared" ca="1" si="77"/>
        <v>0.42436699221625951</v>
      </c>
    </row>
    <row r="1665" spans="5:8" x14ac:dyDescent="0.25">
      <c r="E1665" s="84">
        <v>1663</v>
      </c>
      <c r="F1665" s="84">
        <f t="shared" ca="1" si="75"/>
        <v>0.69564179899902634</v>
      </c>
      <c r="G1665" s="84">
        <f t="shared" ca="1" si="76"/>
        <v>636.94925929931844</v>
      </c>
      <c r="H1665" s="58">
        <f t="shared" ca="1" si="77"/>
        <v>0.69564179899902634</v>
      </c>
    </row>
    <row r="1666" spans="5:8" x14ac:dyDescent="0.25">
      <c r="E1666" s="84">
        <v>1664</v>
      </c>
      <c r="F1666" s="84">
        <f t="shared" ca="1" si="75"/>
        <v>0.56585158224906695</v>
      </c>
      <c r="G1666" s="84">
        <f t="shared" ca="1" si="76"/>
        <v>546.09610757434689</v>
      </c>
      <c r="H1666" s="58">
        <f t="shared" ca="1" si="77"/>
        <v>0.56585158224906695</v>
      </c>
    </row>
    <row r="1667" spans="5:8" x14ac:dyDescent="0.25">
      <c r="E1667" s="84">
        <v>1665</v>
      </c>
      <c r="F1667" s="84">
        <f t="shared" ref="F1667:F1730" ca="1" si="78">RAND()</f>
        <v>0.8942482374686499</v>
      </c>
      <c r="G1667" s="84">
        <f t="shared" ca="1" si="76"/>
        <v>789.24957826099842</v>
      </c>
      <c r="H1667" s="58">
        <f t="shared" ca="1" si="77"/>
        <v>0.8942482374686499</v>
      </c>
    </row>
    <row r="1668" spans="5:8" x14ac:dyDescent="0.25">
      <c r="E1668" s="84">
        <v>1666</v>
      </c>
      <c r="F1668" s="84">
        <f t="shared" ca="1" si="78"/>
        <v>0.38327976637685446</v>
      </c>
      <c r="G1668" s="84">
        <f t="shared" ref="G1668:G1731" ca="1" si="79">IF(F1668&lt;(($C$3-$C$2)/($C$5+$C$4-$C$3-$C$2)),$C$2+SQRT(F1668*($C$5+$C$4-$C$3-$C$2)*($C$3-$C$2)),IF(F1668&lt;1-(($C$5-$C$4)/($C$5+$C$4-$C$3-$C$2)),(F1668*($C$5+$C$4-$C$3-$C$2)+$C$2+$C$3)/2,$C$5-SQRT((1-F1668)*($C$5+$C$4-$C$3-$C$2)*($C$5-$C$4))))</f>
        <v>418.29583646379814</v>
      </c>
      <c r="H1668" s="58">
        <f t="shared" ref="H1668:H1731" ca="1" si="80">IF(G1668&lt;$C$3,(1/($C$5+$C$4-$C$3-$C$2))*(1/($C$3-$C$2))*(G1668-$C$2)^2,IF(G1668&lt;$C$4,(1/($C$5+$C$4-$C$3-$C$2))*(2*G1668-$C$2-$C$3),1-(1/($C$5+$C$4-$C$3-$C$2))*(1/($C$5-$C$4))*($C$5-G1668)^2))</f>
        <v>0.38327976637685446</v>
      </c>
    </row>
    <row r="1669" spans="5:8" x14ac:dyDescent="0.25">
      <c r="E1669" s="84">
        <v>1667</v>
      </c>
      <c r="F1669" s="84">
        <f t="shared" ca="1" si="78"/>
        <v>6.0897699508068337E-2</v>
      </c>
      <c r="G1669" s="84">
        <f t="shared" ca="1" si="79"/>
        <v>192.33459769300759</v>
      </c>
      <c r="H1669" s="58">
        <f t="shared" ca="1" si="80"/>
        <v>6.0897699508068309E-2</v>
      </c>
    </row>
    <row r="1670" spans="5:8" x14ac:dyDescent="0.25">
      <c r="E1670" s="84">
        <v>1668</v>
      </c>
      <c r="F1670" s="84">
        <f t="shared" ca="1" si="78"/>
        <v>0.5504882148379947</v>
      </c>
      <c r="G1670" s="84">
        <f t="shared" ca="1" si="79"/>
        <v>535.34175038659623</v>
      </c>
      <c r="H1670" s="58">
        <f t="shared" ca="1" si="80"/>
        <v>0.55048821483799459</v>
      </c>
    </row>
    <row r="1671" spans="5:8" x14ac:dyDescent="0.25">
      <c r="E1671" s="84">
        <v>1669</v>
      </c>
      <c r="F1671" s="84">
        <f t="shared" ca="1" si="78"/>
        <v>0.85140278498587518</v>
      </c>
      <c r="G1671" s="84">
        <f t="shared" ca="1" si="79"/>
        <v>750.1784030434269</v>
      </c>
      <c r="H1671" s="58">
        <f t="shared" ca="1" si="80"/>
        <v>0.85140278498587507</v>
      </c>
    </row>
    <row r="1672" spans="5:8" x14ac:dyDescent="0.25">
      <c r="E1672" s="84">
        <v>1670</v>
      </c>
      <c r="F1672" s="84">
        <f t="shared" ca="1" si="78"/>
        <v>0.58821307880413554</v>
      </c>
      <c r="G1672" s="84">
        <f t="shared" ca="1" si="79"/>
        <v>561.74915516289479</v>
      </c>
      <c r="H1672" s="58">
        <f t="shared" ca="1" si="80"/>
        <v>0.58821307880413543</v>
      </c>
    </row>
    <row r="1673" spans="5:8" x14ac:dyDescent="0.25">
      <c r="E1673" s="84">
        <v>1671</v>
      </c>
      <c r="F1673" s="84">
        <f t="shared" ca="1" si="78"/>
        <v>0.49309006198619199</v>
      </c>
      <c r="G1673" s="84">
        <f t="shared" ca="1" si="79"/>
        <v>495.16304339033439</v>
      </c>
      <c r="H1673" s="58">
        <f t="shared" ca="1" si="80"/>
        <v>0.49309006198619199</v>
      </c>
    </row>
    <row r="1674" spans="5:8" x14ac:dyDescent="0.25">
      <c r="E1674" s="84">
        <v>1672</v>
      </c>
      <c r="F1674" s="84">
        <f t="shared" ca="1" si="78"/>
        <v>8.386834579744662E-2</v>
      </c>
      <c r="G1674" s="84">
        <f t="shared" ca="1" si="79"/>
        <v>208.70784205821263</v>
      </c>
      <c r="H1674" s="58">
        <f t="shared" ca="1" si="80"/>
        <v>8.386834579744662E-2</v>
      </c>
    </row>
    <row r="1675" spans="5:8" x14ac:dyDescent="0.25">
      <c r="E1675" s="84">
        <v>1673</v>
      </c>
      <c r="F1675" s="84">
        <f t="shared" ca="1" si="78"/>
        <v>0.41109505893481413</v>
      </c>
      <c r="G1675" s="84">
        <f t="shared" ca="1" si="79"/>
        <v>437.76654125436988</v>
      </c>
      <c r="H1675" s="58">
        <f t="shared" ca="1" si="80"/>
        <v>0.41109505893481413</v>
      </c>
    </row>
    <row r="1676" spans="5:8" x14ac:dyDescent="0.25">
      <c r="E1676" s="84">
        <v>1674</v>
      </c>
      <c r="F1676" s="84">
        <f t="shared" ca="1" si="78"/>
        <v>5.1337772646805391E-2</v>
      </c>
      <c r="G1676" s="84">
        <f t="shared" ca="1" si="79"/>
        <v>184.77787547793795</v>
      </c>
      <c r="H1676" s="58">
        <f t="shared" ca="1" si="80"/>
        <v>5.1337772646805384E-2</v>
      </c>
    </row>
    <row r="1677" spans="5:8" x14ac:dyDescent="0.25">
      <c r="E1677" s="84">
        <v>1675</v>
      </c>
      <c r="F1677" s="84">
        <f t="shared" ca="1" si="78"/>
        <v>0.9121108669856296</v>
      </c>
      <c r="G1677" s="84">
        <f t="shared" ca="1" si="79"/>
        <v>807.87130389752929</v>
      </c>
      <c r="H1677" s="58">
        <f t="shared" ca="1" si="80"/>
        <v>0.91211086698562971</v>
      </c>
    </row>
    <row r="1678" spans="5:8" x14ac:dyDescent="0.25">
      <c r="E1678" s="84">
        <v>1676</v>
      </c>
      <c r="F1678" s="84">
        <f t="shared" ca="1" si="78"/>
        <v>0.17480546094886518</v>
      </c>
      <c r="G1678" s="84">
        <f t="shared" ca="1" si="79"/>
        <v>272.3638226642056</v>
      </c>
      <c r="H1678" s="58">
        <f t="shared" ca="1" si="80"/>
        <v>0.17480546094886515</v>
      </c>
    </row>
    <row r="1679" spans="5:8" x14ac:dyDescent="0.25">
      <c r="E1679" s="84">
        <v>1677</v>
      </c>
      <c r="F1679" s="84">
        <f t="shared" ca="1" si="78"/>
        <v>0.44391071763208023</v>
      </c>
      <c r="G1679" s="84">
        <f t="shared" ca="1" si="79"/>
        <v>460.73750234245614</v>
      </c>
      <c r="H1679" s="58">
        <f t="shared" ca="1" si="80"/>
        <v>0.44391071763208018</v>
      </c>
    </row>
    <row r="1680" spans="5:8" x14ac:dyDescent="0.25">
      <c r="E1680" s="84">
        <v>1678</v>
      </c>
      <c r="F1680" s="84">
        <f t="shared" ca="1" si="78"/>
        <v>2.7746923436214876E-3</v>
      </c>
      <c r="G1680" s="84">
        <f t="shared" ca="1" si="79"/>
        <v>119.70931069588707</v>
      </c>
      <c r="H1680" s="58">
        <f t="shared" ca="1" si="80"/>
        <v>2.7746923436214885E-3</v>
      </c>
    </row>
    <row r="1681" spans="5:8" x14ac:dyDescent="0.25">
      <c r="E1681" s="84">
        <v>1679</v>
      </c>
      <c r="F1681" s="84">
        <f t="shared" ca="1" si="78"/>
        <v>0.48707052149226227</v>
      </c>
      <c r="G1681" s="84">
        <f t="shared" ca="1" si="79"/>
        <v>490.9493650445836</v>
      </c>
      <c r="H1681" s="58">
        <f t="shared" ca="1" si="80"/>
        <v>0.48707052149226227</v>
      </c>
    </row>
    <row r="1682" spans="5:8" x14ac:dyDescent="0.25">
      <c r="E1682" s="84">
        <v>1680</v>
      </c>
      <c r="F1682" s="84">
        <f t="shared" ca="1" si="78"/>
        <v>0.55020542440975317</v>
      </c>
      <c r="G1682" s="84">
        <f t="shared" ca="1" si="79"/>
        <v>535.14379708682725</v>
      </c>
      <c r="H1682" s="58">
        <f t="shared" ca="1" si="80"/>
        <v>0.55020542440975317</v>
      </c>
    </row>
    <row r="1683" spans="5:8" x14ac:dyDescent="0.25">
      <c r="E1683" s="84">
        <v>1681</v>
      </c>
      <c r="F1683" s="84">
        <f t="shared" ca="1" si="78"/>
        <v>2.980663144800566E-2</v>
      </c>
      <c r="G1683" s="84">
        <f t="shared" ca="1" si="79"/>
        <v>164.59820742652843</v>
      </c>
      <c r="H1683" s="58">
        <f t="shared" ca="1" si="80"/>
        <v>2.9806631448005664E-2</v>
      </c>
    </row>
    <row r="1684" spans="5:8" x14ac:dyDescent="0.25">
      <c r="E1684" s="84">
        <v>1682</v>
      </c>
      <c r="F1684" s="84">
        <f t="shared" ca="1" si="78"/>
        <v>6.0459989690803684E-2</v>
      </c>
      <c r="G1684" s="84">
        <f t="shared" ca="1" si="79"/>
        <v>192.00216604359116</v>
      </c>
      <c r="H1684" s="58">
        <f t="shared" ca="1" si="80"/>
        <v>6.0459989690803698E-2</v>
      </c>
    </row>
    <row r="1685" spans="5:8" x14ac:dyDescent="0.25">
      <c r="E1685" s="84">
        <v>1683</v>
      </c>
      <c r="F1685" s="84">
        <f t="shared" ca="1" si="78"/>
        <v>0.52046416608005219</v>
      </c>
      <c r="G1685" s="84">
        <f t="shared" ca="1" si="79"/>
        <v>514.32491625603654</v>
      </c>
      <c r="H1685" s="58">
        <f t="shared" ca="1" si="80"/>
        <v>0.52046416608005219</v>
      </c>
    </row>
    <row r="1686" spans="5:8" x14ac:dyDescent="0.25">
      <c r="E1686" s="84">
        <v>1684</v>
      </c>
      <c r="F1686" s="84">
        <f t="shared" ca="1" si="78"/>
        <v>0.42473954161169691</v>
      </c>
      <c r="G1686" s="84">
        <f t="shared" ca="1" si="79"/>
        <v>447.31767912818782</v>
      </c>
      <c r="H1686" s="58">
        <f t="shared" ca="1" si="80"/>
        <v>0.42473954161169686</v>
      </c>
    </row>
    <row r="1687" spans="5:8" x14ac:dyDescent="0.25">
      <c r="E1687" s="84">
        <v>1685</v>
      </c>
      <c r="F1687" s="84">
        <f t="shared" ca="1" si="78"/>
        <v>0.55943177461751548</v>
      </c>
      <c r="G1687" s="84">
        <f t="shared" ca="1" si="79"/>
        <v>541.60224223226078</v>
      </c>
      <c r="H1687" s="58">
        <f t="shared" ca="1" si="80"/>
        <v>0.55943177461751536</v>
      </c>
    </row>
    <row r="1688" spans="5:8" x14ac:dyDescent="0.25">
      <c r="E1688" s="84">
        <v>1686</v>
      </c>
      <c r="F1688" s="84">
        <f t="shared" ca="1" si="78"/>
        <v>0.4670583443822931</v>
      </c>
      <c r="G1688" s="84">
        <f t="shared" ca="1" si="79"/>
        <v>476.94084106760516</v>
      </c>
      <c r="H1688" s="58">
        <f t="shared" ca="1" si="80"/>
        <v>0.4670583443822931</v>
      </c>
    </row>
    <row r="1689" spans="5:8" x14ac:dyDescent="0.25">
      <c r="E1689" s="84">
        <v>1687</v>
      </c>
      <c r="F1689" s="84">
        <f t="shared" ca="1" si="78"/>
        <v>0.25299152128544167</v>
      </c>
      <c r="G1689" s="84">
        <f t="shared" ca="1" si="79"/>
        <v>327.09406489980915</v>
      </c>
      <c r="H1689" s="58">
        <f t="shared" ca="1" si="80"/>
        <v>0.25299152128544167</v>
      </c>
    </row>
    <row r="1690" spans="5:8" x14ac:dyDescent="0.25">
      <c r="E1690" s="84">
        <v>1688</v>
      </c>
      <c r="F1690" s="84">
        <f t="shared" ca="1" si="78"/>
        <v>0.63894661851379497</v>
      </c>
      <c r="G1690" s="84">
        <f t="shared" ca="1" si="79"/>
        <v>597.26263295965646</v>
      </c>
      <c r="H1690" s="58">
        <f t="shared" ca="1" si="80"/>
        <v>0.63894661851379497</v>
      </c>
    </row>
    <row r="1691" spans="5:8" x14ac:dyDescent="0.25">
      <c r="E1691" s="84">
        <v>1689</v>
      </c>
      <c r="F1691" s="84">
        <f t="shared" ca="1" si="78"/>
        <v>0.28849470858131065</v>
      </c>
      <c r="G1691" s="84">
        <f t="shared" ca="1" si="79"/>
        <v>351.94629600691746</v>
      </c>
      <c r="H1691" s="58">
        <f t="shared" ca="1" si="80"/>
        <v>0.28849470858131065</v>
      </c>
    </row>
    <row r="1692" spans="5:8" x14ac:dyDescent="0.25">
      <c r="E1692" s="84">
        <v>1690</v>
      </c>
      <c r="F1692" s="84">
        <f t="shared" ca="1" si="78"/>
        <v>0.8932900817367857</v>
      </c>
      <c r="G1692" s="84">
        <f t="shared" ca="1" si="79"/>
        <v>788.29698710091532</v>
      </c>
      <c r="H1692" s="58">
        <f t="shared" ca="1" si="80"/>
        <v>0.8932900817367857</v>
      </c>
    </row>
    <row r="1693" spans="5:8" x14ac:dyDescent="0.25">
      <c r="E1693" s="84">
        <v>1691</v>
      </c>
      <c r="F1693" s="84">
        <f t="shared" ca="1" si="78"/>
        <v>0.12778901188818481</v>
      </c>
      <c r="G1693" s="84">
        <f t="shared" ca="1" si="79"/>
        <v>239.45230832172936</v>
      </c>
      <c r="H1693" s="58">
        <f t="shared" ca="1" si="80"/>
        <v>0.12778901188818481</v>
      </c>
    </row>
    <row r="1694" spans="5:8" x14ac:dyDescent="0.25">
      <c r="E1694" s="84">
        <v>1692</v>
      </c>
      <c r="F1694" s="84">
        <f t="shared" ca="1" si="78"/>
        <v>0.28305796824669482</v>
      </c>
      <c r="G1694" s="84">
        <f t="shared" ca="1" si="79"/>
        <v>348.14057777268636</v>
      </c>
      <c r="H1694" s="58">
        <f t="shared" ca="1" si="80"/>
        <v>0.28305796824669477</v>
      </c>
    </row>
    <row r="1695" spans="5:8" x14ac:dyDescent="0.25">
      <c r="E1695" s="84">
        <v>1693</v>
      </c>
      <c r="F1695" s="84">
        <f t="shared" ca="1" si="78"/>
        <v>0.38519870318660421</v>
      </c>
      <c r="G1695" s="84">
        <f t="shared" ca="1" si="79"/>
        <v>419.63909223062296</v>
      </c>
      <c r="H1695" s="58">
        <f t="shared" ca="1" si="80"/>
        <v>0.38519870318660421</v>
      </c>
    </row>
    <row r="1696" spans="5:8" x14ac:dyDescent="0.25">
      <c r="E1696" s="84">
        <v>1694</v>
      </c>
      <c r="F1696" s="84">
        <f t="shared" ca="1" si="78"/>
        <v>0.9992261571388541</v>
      </c>
      <c r="G1696" s="84">
        <f t="shared" ca="1" si="79"/>
        <v>981.97185529009494</v>
      </c>
      <c r="H1696" s="58">
        <f t="shared" ca="1" si="80"/>
        <v>0.9992261571388541</v>
      </c>
    </row>
    <row r="1697" spans="5:8" x14ac:dyDescent="0.25">
      <c r="E1697" s="84">
        <v>1695</v>
      </c>
      <c r="F1697" s="84">
        <f t="shared" ca="1" si="78"/>
        <v>0.82281834883262694</v>
      </c>
      <c r="G1697" s="84">
        <f t="shared" ca="1" si="79"/>
        <v>727.20650027851343</v>
      </c>
      <c r="H1697" s="58">
        <f t="shared" ca="1" si="80"/>
        <v>0.82281834883262683</v>
      </c>
    </row>
    <row r="1698" spans="5:8" x14ac:dyDescent="0.25">
      <c r="E1698" s="84">
        <v>1696</v>
      </c>
      <c r="F1698" s="84">
        <f t="shared" ca="1" si="78"/>
        <v>0.66032647499221553</v>
      </c>
      <c r="G1698" s="84">
        <f t="shared" ca="1" si="79"/>
        <v>612.22853249455079</v>
      </c>
      <c r="H1698" s="58">
        <f t="shared" ca="1" si="80"/>
        <v>0.66032647499221542</v>
      </c>
    </row>
    <row r="1699" spans="5:8" x14ac:dyDescent="0.25">
      <c r="E1699" s="84">
        <v>1697</v>
      </c>
      <c r="F1699" s="84">
        <f t="shared" ca="1" si="78"/>
        <v>0.24133823305973146</v>
      </c>
      <c r="G1699" s="84">
        <f t="shared" ca="1" si="79"/>
        <v>318.93676314181198</v>
      </c>
      <c r="H1699" s="58">
        <f t="shared" ca="1" si="80"/>
        <v>0.2413382330597314</v>
      </c>
    </row>
    <row r="1700" spans="5:8" x14ac:dyDescent="0.25">
      <c r="E1700" s="84">
        <v>1698</v>
      </c>
      <c r="F1700" s="84">
        <f t="shared" ca="1" si="78"/>
        <v>0.30985035924620963</v>
      </c>
      <c r="G1700" s="84">
        <f t="shared" ca="1" si="79"/>
        <v>366.89525147234673</v>
      </c>
      <c r="H1700" s="58">
        <f t="shared" ca="1" si="80"/>
        <v>0.30985035924620963</v>
      </c>
    </row>
    <row r="1701" spans="5:8" x14ac:dyDescent="0.25">
      <c r="E1701" s="84">
        <v>1699</v>
      </c>
      <c r="F1701" s="84">
        <f t="shared" ca="1" si="78"/>
        <v>0.52526292841379707</v>
      </c>
      <c r="G1701" s="84">
        <f t="shared" ca="1" si="79"/>
        <v>517.6840498896579</v>
      </c>
      <c r="H1701" s="58">
        <f t="shared" ca="1" si="80"/>
        <v>0.52526292841379696</v>
      </c>
    </row>
    <row r="1702" spans="5:8" x14ac:dyDescent="0.25">
      <c r="E1702" s="84">
        <v>1700</v>
      </c>
      <c r="F1702" s="84">
        <f t="shared" ca="1" si="78"/>
        <v>0.21553868679664712</v>
      </c>
      <c r="G1702" s="84">
        <f t="shared" ca="1" si="79"/>
        <v>300.87708075765295</v>
      </c>
      <c r="H1702" s="58">
        <f t="shared" ca="1" si="80"/>
        <v>0.21553868679664706</v>
      </c>
    </row>
    <row r="1703" spans="5:8" x14ac:dyDescent="0.25">
      <c r="E1703" s="84">
        <v>1701</v>
      </c>
      <c r="F1703" s="84">
        <f t="shared" ca="1" si="78"/>
        <v>0.33147033255334235</v>
      </c>
      <c r="G1703" s="84">
        <f t="shared" ca="1" si="79"/>
        <v>382.02923278733965</v>
      </c>
      <c r="H1703" s="58">
        <f t="shared" ca="1" si="80"/>
        <v>0.33147033255334235</v>
      </c>
    </row>
    <row r="1704" spans="5:8" x14ac:dyDescent="0.25">
      <c r="E1704" s="84">
        <v>1702</v>
      </c>
      <c r="F1704" s="84">
        <f t="shared" ca="1" si="78"/>
        <v>0.86298445065872464</v>
      </c>
      <c r="G1704" s="84">
        <f t="shared" ca="1" si="79"/>
        <v>760.11142018983969</v>
      </c>
      <c r="H1704" s="58">
        <f t="shared" ca="1" si="80"/>
        <v>0.86298445065872464</v>
      </c>
    </row>
    <row r="1705" spans="5:8" x14ac:dyDescent="0.25">
      <c r="E1705" s="84">
        <v>1703</v>
      </c>
      <c r="F1705" s="84">
        <f t="shared" ca="1" si="78"/>
        <v>0.88825400794731657</v>
      </c>
      <c r="G1705" s="84">
        <f t="shared" ca="1" si="79"/>
        <v>783.35901435294602</v>
      </c>
      <c r="H1705" s="58">
        <f t="shared" ca="1" si="80"/>
        <v>0.88825400794731657</v>
      </c>
    </row>
    <row r="1706" spans="5:8" x14ac:dyDescent="0.25">
      <c r="E1706" s="84">
        <v>1704</v>
      </c>
      <c r="F1706" s="84">
        <f t="shared" ca="1" si="78"/>
        <v>0.11948901620573726</v>
      </c>
      <c r="G1706" s="84">
        <f t="shared" ca="1" si="79"/>
        <v>233.64231134401609</v>
      </c>
      <c r="H1706" s="58">
        <f t="shared" ca="1" si="80"/>
        <v>0.11948901620573728</v>
      </c>
    </row>
    <row r="1707" spans="5:8" x14ac:dyDescent="0.25">
      <c r="E1707" s="84">
        <v>1705</v>
      </c>
      <c r="F1707" s="84">
        <f t="shared" ca="1" si="78"/>
        <v>7.4054409358004336E-2</v>
      </c>
      <c r="G1707" s="84">
        <f t="shared" ca="1" si="79"/>
        <v>201.83808655060304</v>
      </c>
      <c r="H1707" s="58">
        <f t="shared" ca="1" si="80"/>
        <v>7.4054409358004336E-2</v>
      </c>
    </row>
    <row r="1708" spans="5:8" x14ac:dyDescent="0.25">
      <c r="E1708" s="84">
        <v>1706</v>
      </c>
      <c r="F1708" s="84">
        <f t="shared" ca="1" si="78"/>
        <v>0.32363037715291854</v>
      </c>
      <c r="G1708" s="84">
        <f t="shared" ca="1" si="79"/>
        <v>376.54126400704297</v>
      </c>
      <c r="H1708" s="58">
        <f t="shared" ca="1" si="80"/>
        <v>0.32363037715291854</v>
      </c>
    </row>
    <row r="1709" spans="5:8" x14ac:dyDescent="0.25">
      <c r="E1709" s="84">
        <v>1707</v>
      </c>
      <c r="F1709" s="84">
        <f t="shared" ca="1" si="78"/>
        <v>0.79207866523152382</v>
      </c>
      <c r="G1709" s="84">
        <f t="shared" ca="1" si="79"/>
        <v>704.48864556034391</v>
      </c>
      <c r="H1709" s="58">
        <f t="shared" ca="1" si="80"/>
        <v>0.7920786652315237</v>
      </c>
    </row>
    <row r="1710" spans="5:8" x14ac:dyDescent="0.25">
      <c r="E1710" s="84">
        <v>1708</v>
      </c>
      <c r="F1710" s="84">
        <f t="shared" ca="1" si="78"/>
        <v>0.55053398322930924</v>
      </c>
      <c r="G1710" s="84">
        <f t="shared" ca="1" si="79"/>
        <v>535.37378826051645</v>
      </c>
      <c r="H1710" s="58">
        <f t="shared" ca="1" si="80"/>
        <v>0.55053398322930924</v>
      </c>
    </row>
    <row r="1711" spans="5:8" x14ac:dyDescent="0.25">
      <c r="E1711" s="84">
        <v>1709</v>
      </c>
      <c r="F1711" s="84">
        <f t="shared" ca="1" si="78"/>
        <v>6.3994146899136073E-2</v>
      </c>
      <c r="G1711" s="84">
        <f t="shared" ca="1" si="79"/>
        <v>194.65294800416439</v>
      </c>
      <c r="H1711" s="58">
        <f t="shared" ca="1" si="80"/>
        <v>6.3994146899136045E-2</v>
      </c>
    </row>
    <row r="1712" spans="5:8" x14ac:dyDescent="0.25">
      <c r="E1712" s="84">
        <v>1710</v>
      </c>
      <c r="F1712" s="84">
        <f t="shared" ca="1" si="78"/>
        <v>0.48475537772079991</v>
      </c>
      <c r="G1712" s="84">
        <f t="shared" ca="1" si="79"/>
        <v>489.32876440455993</v>
      </c>
      <c r="H1712" s="58">
        <f t="shared" ca="1" si="80"/>
        <v>0.48475537772079991</v>
      </c>
    </row>
    <row r="1713" spans="5:8" x14ac:dyDescent="0.25">
      <c r="E1713" s="84">
        <v>1711</v>
      </c>
      <c r="F1713" s="84">
        <f t="shared" ca="1" si="78"/>
        <v>9.3902447217248608E-2</v>
      </c>
      <c r="G1713" s="84">
        <f t="shared" ca="1" si="79"/>
        <v>215.73171305207404</v>
      </c>
      <c r="H1713" s="58">
        <f t="shared" ca="1" si="80"/>
        <v>9.3902447217248636E-2</v>
      </c>
    </row>
    <row r="1714" spans="5:8" x14ac:dyDescent="0.25">
      <c r="E1714" s="84">
        <v>1712</v>
      </c>
      <c r="F1714" s="84">
        <f t="shared" ca="1" si="78"/>
        <v>0.23810974793690065</v>
      </c>
      <c r="G1714" s="84">
        <f t="shared" ca="1" si="79"/>
        <v>316.67682355583042</v>
      </c>
      <c r="H1714" s="58">
        <f t="shared" ca="1" si="80"/>
        <v>0.2381097479369006</v>
      </c>
    </row>
    <row r="1715" spans="5:8" x14ac:dyDescent="0.25">
      <c r="E1715" s="84">
        <v>1713</v>
      </c>
      <c r="F1715" s="84">
        <f t="shared" ca="1" si="78"/>
        <v>0.17710533537950235</v>
      </c>
      <c r="G1715" s="84">
        <f t="shared" ca="1" si="79"/>
        <v>273.97373476565167</v>
      </c>
      <c r="H1715" s="58">
        <f t="shared" ca="1" si="80"/>
        <v>0.17710533537950238</v>
      </c>
    </row>
    <row r="1716" spans="5:8" x14ac:dyDescent="0.25">
      <c r="E1716" s="84">
        <v>1714</v>
      </c>
      <c r="F1716" s="84">
        <f t="shared" ca="1" si="78"/>
        <v>0.46825191132452615</v>
      </c>
      <c r="G1716" s="84">
        <f t="shared" ca="1" si="79"/>
        <v>477.7763379271683</v>
      </c>
      <c r="H1716" s="58">
        <f t="shared" ca="1" si="80"/>
        <v>0.46825191132452615</v>
      </c>
    </row>
    <row r="1717" spans="5:8" x14ac:dyDescent="0.25">
      <c r="E1717" s="84">
        <v>1715</v>
      </c>
      <c r="F1717" s="84">
        <f t="shared" ca="1" si="78"/>
        <v>0.42173525909652321</v>
      </c>
      <c r="G1717" s="84">
        <f t="shared" ca="1" si="79"/>
        <v>445.21468136756624</v>
      </c>
      <c r="H1717" s="58">
        <f t="shared" ca="1" si="80"/>
        <v>0.42173525909652321</v>
      </c>
    </row>
    <row r="1718" spans="5:8" x14ac:dyDescent="0.25">
      <c r="E1718" s="84">
        <v>1716</v>
      </c>
      <c r="F1718" s="84">
        <f t="shared" ca="1" si="78"/>
        <v>0.37247349096541971</v>
      </c>
      <c r="G1718" s="84">
        <f t="shared" ca="1" si="79"/>
        <v>410.7314436757938</v>
      </c>
      <c r="H1718" s="58">
        <f t="shared" ca="1" si="80"/>
        <v>0.37247349096541971</v>
      </c>
    </row>
    <row r="1719" spans="5:8" x14ac:dyDescent="0.25">
      <c r="E1719" s="84">
        <v>1717</v>
      </c>
      <c r="F1719" s="84">
        <f t="shared" ca="1" si="78"/>
        <v>0.59450753491636443</v>
      </c>
      <c r="G1719" s="84">
        <f t="shared" ca="1" si="79"/>
        <v>566.15527444145505</v>
      </c>
      <c r="H1719" s="58">
        <f t="shared" ca="1" si="80"/>
        <v>0.59450753491636432</v>
      </c>
    </row>
    <row r="1720" spans="5:8" x14ac:dyDescent="0.25">
      <c r="E1720" s="84">
        <v>1718</v>
      </c>
      <c r="F1720" s="84">
        <f t="shared" ca="1" si="78"/>
        <v>0.28983697599686209</v>
      </c>
      <c r="G1720" s="84">
        <f t="shared" ca="1" si="79"/>
        <v>352.88588319780342</v>
      </c>
      <c r="H1720" s="58">
        <f t="shared" ca="1" si="80"/>
        <v>0.28983697599686203</v>
      </c>
    </row>
    <row r="1721" spans="5:8" x14ac:dyDescent="0.25">
      <c r="E1721" s="84">
        <v>1719</v>
      </c>
      <c r="F1721" s="84">
        <f t="shared" ca="1" si="78"/>
        <v>0.40713365609834318</v>
      </c>
      <c r="G1721" s="84">
        <f t="shared" ca="1" si="79"/>
        <v>434.99355926884022</v>
      </c>
      <c r="H1721" s="58">
        <f t="shared" ca="1" si="80"/>
        <v>0.40713365609834318</v>
      </c>
    </row>
    <row r="1722" spans="5:8" x14ac:dyDescent="0.25">
      <c r="E1722" s="84">
        <v>1720</v>
      </c>
      <c r="F1722" s="84">
        <f t="shared" ca="1" si="78"/>
        <v>0.66632816307801346</v>
      </c>
      <c r="G1722" s="84">
        <f t="shared" ca="1" si="79"/>
        <v>616.42971415460943</v>
      </c>
      <c r="H1722" s="58">
        <f t="shared" ca="1" si="80"/>
        <v>0.66632816307801346</v>
      </c>
    </row>
    <row r="1723" spans="5:8" x14ac:dyDescent="0.25">
      <c r="E1723" s="84">
        <v>1721</v>
      </c>
      <c r="F1723" s="84">
        <f t="shared" ca="1" si="78"/>
        <v>0.80588954791530121</v>
      </c>
      <c r="G1723" s="84">
        <f t="shared" ca="1" si="79"/>
        <v>714.47173541736106</v>
      </c>
      <c r="H1723" s="58">
        <f t="shared" ca="1" si="80"/>
        <v>0.80588954791530121</v>
      </c>
    </row>
    <row r="1724" spans="5:8" x14ac:dyDescent="0.25">
      <c r="E1724" s="84">
        <v>1722</v>
      </c>
      <c r="F1724" s="84">
        <f t="shared" ca="1" si="78"/>
        <v>0.64231726704098924</v>
      </c>
      <c r="G1724" s="84">
        <f t="shared" ca="1" si="79"/>
        <v>599.6220869286924</v>
      </c>
      <c r="H1724" s="58">
        <f t="shared" ca="1" si="80"/>
        <v>0.64231726704098913</v>
      </c>
    </row>
    <row r="1725" spans="5:8" x14ac:dyDescent="0.25">
      <c r="E1725" s="84">
        <v>1723</v>
      </c>
      <c r="F1725" s="84">
        <f t="shared" ca="1" si="78"/>
        <v>0.45120834819803723</v>
      </c>
      <c r="G1725" s="84">
        <f t="shared" ca="1" si="79"/>
        <v>465.84584373862606</v>
      </c>
      <c r="H1725" s="58">
        <f t="shared" ca="1" si="80"/>
        <v>0.45120834819803723</v>
      </c>
    </row>
    <row r="1726" spans="5:8" x14ac:dyDescent="0.25">
      <c r="E1726" s="84">
        <v>1724</v>
      </c>
      <c r="F1726" s="84">
        <f t="shared" ca="1" si="78"/>
        <v>0.49791111589205839</v>
      </c>
      <c r="G1726" s="84">
        <f t="shared" ca="1" si="79"/>
        <v>498.53778112444087</v>
      </c>
      <c r="H1726" s="58">
        <f t="shared" ca="1" si="80"/>
        <v>0.49791111589205839</v>
      </c>
    </row>
    <row r="1727" spans="5:8" x14ac:dyDescent="0.25">
      <c r="E1727" s="84">
        <v>1725</v>
      </c>
      <c r="F1727" s="84">
        <f t="shared" ca="1" si="78"/>
        <v>0.90116574143122974</v>
      </c>
      <c r="G1727" s="84">
        <f t="shared" ca="1" si="79"/>
        <v>796.25901590773765</v>
      </c>
      <c r="H1727" s="58">
        <f t="shared" ca="1" si="80"/>
        <v>0.90116574143122974</v>
      </c>
    </row>
    <row r="1728" spans="5:8" x14ac:dyDescent="0.25">
      <c r="E1728" s="84">
        <v>1726</v>
      </c>
      <c r="F1728" s="84">
        <f t="shared" ca="1" si="78"/>
        <v>0.43493130306804373</v>
      </c>
      <c r="G1728" s="84">
        <f t="shared" ca="1" si="79"/>
        <v>454.45191214763059</v>
      </c>
      <c r="H1728" s="58">
        <f t="shared" ca="1" si="80"/>
        <v>0.43493130306804373</v>
      </c>
    </row>
    <row r="1729" spans="5:8" x14ac:dyDescent="0.25">
      <c r="E1729" s="84">
        <v>1727</v>
      </c>
      <c r="F1729" s="84">
        <f t="shared" ca="1" si="78"/>
        <v>6.2117113340891539E-3</v>
      </c>
      <c r="G1729" s="84">
        <f t="shared" ca="1" si="79"/>
        <v>129.48965219822847</v>
      </c>
      <c r="H1729" s="58">
        <f t="shared" ca="1" si="80"/>
        <v>6.2117113340891521E-3</v>
      </c>
    </row>
    <row r="1730" spans="5:8" x14ac:dyDescent="0.25">
      <c r="E1730" s="84">
        <v>1728</v>
      </c>
      <c r="F1730" s="84">
        <f t="shared" ca="1" si="78"/>
        <v>0.56240861516257423</v>
      </c>
      <c r="G1730" s="84">
        <f t="shared" ca="1" si="79"/>
        <v>543.6860306138019</v>
      </c>
      <c r="H1730" s="58">
        <f t="shared" ca="1" si="80"/>
        <v>0.56240861516257412</v>
      </c>
    </row>
    <row r="1731" spans="5:8" x14ac:dyDescent="0.25">
      <c r="E1731" s="84">
        <v>1729</v>
      </c>
      <c r="F1731" s="84">
        <f t="shared" ref="F1731:F1794" ca="1" si="81">RAND()</f>
        <v>0.38989275588202577</v>
      </c>
      <c r="G1731" s="84">
        <f t="shared" ca="1" si="79"/>
        <v>422.92492911741806</v>
      </c>
      <c r="H1731" s="58">
        <f t="shared" ca="1" si="80"/>
        <v>0.38989275588202582</v>
      </c>
    </row>
    <row r="1732" spans="5:8" x14ac:dyDescent="0.25">
      <c r="E1732" s="84">
        <v>1730</v>
      </c>
      <c r="F1732" s="84">
        <f t="shared" ca="1" si="81"/>
        <v>0.44782482444505123</v>
      </c>
      <c r="G1732" s="84">
        <f t="shared" ref="G1732:G1795" ca="1" si="82">IF(F1732&lt;(($C$3-$C$2)/($C$5+$C$4-$C$3-$C$2)),$C$2+SQRT(F1732*($C$5+$C$4-$C$3-$C$2)*($C$3-$C$2)),IF(F1732&lt;1-(($C$5-$C$4)/($C$5+$C$4-$C$3-$C$2)),(F1732*($C$5+$C$4-$C$3-$C$2)+$C$2+$C$3)/2,$C$5-SQRT((1-F1732)*($C$5+$C$4-$C$3-$C$2)*($C$5-$C$4))))</f>
        <v>463.47737711153587</v>
      </c>
      <c r="H1732" s="58">
        <f t="shared" ref="H1732:H1795" ca="1" si="83">IF(G1732&lt;$C$3,(1/($C$5+$C$4-$C$3-$C$2))*(1/($C$3-$C$2))*(G1732-$C$2)^2,IF(G1732&lt;$C$4,(1/($C$5+$C$4-$C$3-$C$2))*(2*G1732-$C$2-$C$3),1-(1/($C$5+$C$4-$C$3-$C$2))*(1/($C$5-$C$4))*($C$5-G1732)^2))</f>
        <v>0.44782482444505123</v>
      </c>
    </row>
    <row r="1733" spans="5:8" x14ac:dyDescent="0.25">
      <c r="E1733" s="84">
        <v>1731</v>
      </c>
      <c r="F1733" s="84">
        <f t="shared" ca="1" si="81"/>
        <v>0.92229121403345249</v>
      </c>
      <c r="G1733" s="84">
        <f t="shared" ca="1" si="82"/>
        <v>819.34095620215976</v>
      </c>
      <c r="H1733" s="58">
        <f t="shared" ca="1" si="83"/>
        <v>0.92229121403345249</v>
      </c>
    </row>
    <row r="1734" spans="5:8" x14ac:dyDescent="0.25">
      <c r="E1734" s="84">
        <v>1732</v>
      </c>
      <c r="F1734" s="84">
        <f t="shared" ca="1" si="81"/>
        <v>0.93026664475846099</v>
      </c>
      <c r="G1734" s="84">
        <f t="shared" ca="1" si="82"/>
        <v>828.86260139453339</v>
      </c>
      <c r="H1734" s="58">
        <f t="shared" ca="1" si="83"/>
        <v>0.93026664475846099</v>
      </c>
    </row>
    <row r="1735" spans="5:8" x14ac:dyDescent="0.25">
      <c r="E1735" s="84">
        <v>1733</v>
      </c>
      <c r="F1735" s="84">
        <f t="shared" ca="1" si="81"/>
        <v>0.79987144690697842</v>
      </c>
      <c r="G1735" s="84">
        <f t="shared" ca="1" si="82"/>
        <v>710.07933447394771</v>
      </c>
      <c r="H1735" s="58">
        <f t="shared" ca="1" si="83"/>
        <v>0.79987144690697831</v>
      </c>
    </row>
    <row r="1736" spans="5:8" x14ac:dyDescent="0.25">
      <c r="E1736" s="84">
        <v>1734</v>
      </c>
      <c r="F1736" s="84">
        <f t="shared" ca="1" si="81"/>
        <v>0.49456966305029382</v>
      </c>
      <c r="G1736" s="84">
        <f t="shared" ca="1" si="82"/>
        <v>496.19876413520569</v>
      </c>
      <c r="H1736" s="58">
        <f t="shared" ca="1" si="83"/>
        <v>0.49456966305029387</v>
      </c>
    </row>
    <row r="1737" spans="5:8" x14ac:dyDescent="0.25">
      <c r="E1737" s="84">
        <v>1735</v>
      </c>
      <c r="F1737" s="84">
        <f t="shared" ca="1" si="81"/>
        <v>0.75161767432583337</v>
      </c>
      <c r="G1737" s="84">
        <f t="shared" ca="1" si="82"/>
        <v>676.13237202808341</v>
      </c>
      <c r="H1737" s="58">
        <f t="shared" ca="1" si="83"/>
        <v>0.75161767432583348</v>
      </c>
    </row>
    <row r="1738" spans="5:8" x14ac:dyDescent="0.25">
      <c r="E1738" s="84">
        <v>1736</v>
      </c>
      <c r="F1738" s="84">
        <f t="shared" ca="1" si="81"/>
        <v>0.86085009219411412</v>
      </c>
      <c r="G1738" s="84">
        <f t="shared" ca="1" si="82"/>
        <v>758.25020935175132</v>
      </c>
      <c r="H1738" s="58">
        <f t="shared" ca="1" si="83"/>
        <v>0.86085009219411412</v>
      </c>
    </row>
    <row r="1739" spans="5:8" x14ac:dyDescent="0.25">
      <c r="E1739" s="84">
        <v>1737</v>
      </c>
      <c r="F1739" s="84">
        <f t="shared" ca="1" si="81"/>
        <v>0.80453589597336383</v>
      </c>
      <c r="G1739" s="84">
        <f t="shared" ca="1" si="82"/>
        <v>713.47788271899981</v>
      </c>
      <c r="H1739" s="58">
        <f t="shared" ca="1" si="83"/>
        <v>0.80453589597336372</v>
      </c>
    </row>
    <row r="1740" spans="5:8" x14ac:dyDescent="0.25">
      <c r="E1740" s="84">
        <v>1738</v>
      </c>
      <c r="F1740" s="84">
        <f t="shared" ca="1" si="81"/>
        <v>0.55936141471435019</v>
      </c>
      <c r="G1740" s="84">
        <f t="shared" ca="1" si="82"/>
        <v>541.55299030004517</v>
      </c>
      <c r="H1740" s="58">
        <f t="shared" ca="1" si="83"/>
        <v>0.55936141471435019</v>
      </c>
    </row>
    <row r="1741" spans="5:8" x14ac:dyDescent="0.25">
      <c r="E1741" s="84">
        <v>1739</v>
      </c>
      <c r="F1741" s="84">
        <f t="shared" ca="1" si="81"/>
        <v>7.4752163767911162E-2</v>
      </c>
      <c r="G1741" s="84">
        <f t="shared" ca="1" si="82"/>
        <v>202.3265146375378</v>
      </c>
      <c r="H1741" s="58">
        <f t="shared" ca="1" si="83"/>
        <v>7.4752163767911134E-2</v>
      </c>
    </row>
    <row r="1742" spans="5:8" x14ac:dyDescent="0.25">
      <c r="E1742" s="84">
        <v>1740</v>
      </c>
      <c r="F1742" s="84">
        <f t="shared" ca="1" si="81"/>
        <v>0.87295539858342452</v>
      </c>
      <c r="G1742" s="84">
        <f t="shared" ca="1" si="82"/>
        <v>769.00490785524971</v>
      </c>
      <c r="H1742" s="58">
        <f t="shared" ca="1" si="83"/>
        <v>0.87295539858342452</v>
      </c>
    </row>
    <row r="1743" spans="5:8" x14ac:dyDescent="0.25">
      <c r="E1743" s="84">
        <v>1741</v>
      </c>
      <c r="F1743" s="84">
        <f t="shared" ca="1" si="81"/>
        <v>0.68042915762927025</v>
      </c>
      <c r="G1743" s="84">
        <f t="shared" ca="1" si="82"/>
        <v>626.30041034048918</v>
      </c>
      <c r="H1743" s="58">
        <f t="shared" ca="1" si="83"/>
        <v>0.68042915762927025</v>
      </c>
    </row>
    <row r="1744" spans="5:8" x14ac:dyDescent="0.25">
      <c r="E1744" s="84">
        <v>1742</v>
      </c>
      <c r="F1744" s="84">
        <f t="shared" ca="1" si="81"/>
        <v>0.27508055100466244</v>
      </c>
      <c r="G1744" s="84">
        <f t="shared" ca="1" si="82"/>
        <v>342.55638570326369</v>
      </c>
      <c r="H1744" s="58">
        <f t="shared" ca="1" si="83"/>
        <v>0.27508055100466239</v>
      </c>
    </row>
    <row r="1745" spans="5:8" x14ac:dyDescent="0.25">
      <c r="E1745" s="84">
        <v>1743</v>
      </c>
      <c r="F1745" s="84">
        <f t="shared" ca="1" si="81"/>
        <v>0.70047951515324036</v>
      </c>
      <c r="G1745" s="84">
        <f t="shared" ca="1" si="82"/>
        <v>640.33566060726821</v>
      </c>
      <c r="H1745" s="58">
        <f t="shared" ca="1" si="83"/>
        <v>0.70047951515324025</v>
      </c>
    </row>
    <row r="1746" spans="5:8" x14ac:dyDescent="0.25">
      <c r="E1746" s="84">
        <v>1744</v>
      </c>
      <c r="F1746" s="84">
        <f t="shared" ca="1" si="81"/>
        <v>0.5582394839105248</v>
      </c>
      <c r="G1746" s="84">
        <f t="shared" ca="1" si="82"/>
        <v>540.76763873736741</v>
      </c>
      <c r="H1746" s="58">
        <f t="shared" ca="1" si="83"/>
        <v>0.55823948391052491</v>
      </c>
    </row>
    <row r="1747" spans="5:8" x14ac:dyDescent="0.25">
      <c r="E1747" s="84">
        <v>1745</v>
      </c>
      <c r="F1747" s="84">
        <f t="shared" ca="1" si="81"/>
        <v>0.24011186760662373</v>
      </c>
      <c r="G1747" s="84">
        <f t="shared" ca="1" si="82"/>
        <v>318.07830732463663</v>
      </c>
      <c r="H1747" s="58">
        <f t="shared" ca="1" si="83"/>
        <v>0.24011186760662376</v>
      </c>
    </row>
    <row r="1748" spans="5:8" x14ac:dyDescent="0.25">
      <c r="E1748" s="84">
        <v>1746</v>
      </c>
      <c r="F1748" s="84">
        <f t="shared" ca="1" si="81"/>
        <v>0.20634874189263719</v>
      </c>
      <c r="G1748" s="84">
        <f t="shared" ca="1" si="82"/>
        <v>294.44411932484604</v>
      </c>
      <c r="H1748" s="58">
        <f t="shared" ca="1" si="83"/>
        <v>0.20634874189263722</v>
      </c>
    </row>
    <row r="1749" spans="5:8" x14ac:dyDescent="0.25">
      <c r="E1749" s="84">
        <v>1747</v>
      </c>
      <c r="F1749" s="84">
        <f t="shared" ca="1" si="81"/>
        <v>0.48862637698060551</v>
      </c>
      <c r="G1749" s="84">
        <f t="shared" ca="1" si="82"/>
        <v>492.03846388642387</v>
      </c>
      <c r="H1749" s="58">
        <f t="shared" ca="1" si="83"/>
        <v>0.48862637698060551</v>
      </c>
    </row>
    <row r="1750" spans="5:8" x14ac:dyDescent="0.25">
      <c r="E1750" s="84">
        <v>1748</v>
      </c>
      <c r="F1750" s="84">
        <f t="shared" ca="1" si="81"/>
        <v>0.32291440401250304</v>
      </c>
      <c r="G1750" s="84">
        <f t="shared" ca="1" si="82"/>
        <v>376.04008280875212</v>
      </c>
      <c r="H1750" s="58">
        <f t="shared" ca="1" si="83"/>
        <v>0.32291440401250304</v>
      </c>
    </row>
    <row r="1751" spans="5:8" x14ac:dyDescent="0.25">
      <c r="E1751" s="84">
        <v>1749</v>
      </c>
      <c r="F1751" s="84">
        <f t="shared" ca="1" si="81"/>
        <v>0.34335497308606033</v>
      </c>
      <c r="G1751" s="84">
        <f t="shared" ca="1" si="82"/>
        <v>390.34848116024227</v>
      </c>
      <c r="H1751" s="58">
        <f t="shared" ca="1" si="83"/>
        <v>0.34335497308606039</v>
      </c>
    </row>
    <row r="1752" spans="5:8" x14ac:dyDescent="0.25">
      <c r="E1752" s="84">
        <v>1750</v>
      </c>
      <c r="F1752" s="84">
        <f t="shared" ca="1" si="81"/>
        <v>0.33657209645598662</v>
      </c>
      <c r="G1752" s="84">
        <f t="shared" ca="1" si="82"/>
        <v>385.6004675191906</v>
      </c>
      <c r="H1752" s="58">
        <f t="shared" ca="1" si="83"/>
        <v>0.33657209645598657</v>
      </c>
    </row>
    <row r="1753" spans="5:8" x14ac:dyDescent="0.25">
      <c r="E1753" s="84">
        <v>1751</v>
      </c>
      <c r="F1753" s="84">
        <f t="shared" ca="1" si="81"/>
        <v>0.98411774659954265</v>
      </c>
      <c r="G1753" s="84">
        <f t="shared" ca="1" si="82"/>
        <v>918.32658677273196</v>
      </c>
      <c r="H1753" s="58">
        <f t="shared" ca="1" si="83"/>
        <v>0.98411774659954265</v>
      </c>
    </row>
    <row r="1754" spans="5:8" x14ac:dyDescent="0.25">
      <c r="E1754" s="84">
        <v>1752</v>
      </c>
      <c r="F1754" s="84">
        <f t="shared" ca="1" si="81"/>
        <v>0.27306705893563665</v>
      </c>
      <c r="G1754" s="84">
        <f t="shared" ca="1" si="82"/>
        <v>341.14694125494566</v>
      </c>
      <c r="H1754" s="58">
        <f t="shared" ca="1" si="83"/>
        <v>0.27306705893563665</v>
      </c>
    </row>
    <row r="1755" spans="5:8" x14ac:dyDescent="0.25">
      <c r="E1755" s="84">
        <v>1753</v>
      </c>
      <c r="F1755" s="84">
        <f t="shared" ca="1" si="81"/>
        <v>4.9818873377241113E-2</v>
      </c>
      <c r="G1755" s="84">
        <f t="shared" ca="1" si="82"/>
        <v>183.51432375834554</v>
      </c>
      <c r="H1755" s="58">
        <f t="shared" ca="1" si="83"/>
        <v>4.9818873377241134E-2</v>
      </c>
    </row>
    <row r="1756" spans="5:8" x14ac:dyDescent="0.25">
      <c r="E1756" s="84">
        <v>1754</v>
      </c>
      <c r="F1756" s="84">
        <f t="shared" ca="1" si="81"/>
        <v>0.95313466616731779</v>
      </c>
      <c r="G1756" s="84">
        <f t="shared" ca="1" si="82"/>
        <v>859.70231573640808</v>
      </c>
      <c r="H1756" s="58">
        <f t="shared" ca="1" si="83"/>
        <v>0.95313466616731779</v>
      </c>
    </row>
    <row r="1757" spans="5:8" x14ac:dyDescent="0.25">
      <c r="E1757" s="84">
        <v>1755</v>
      </c>
      <c r="F1757" s="84">
        <f t="shared" ca="1" si="81"/>
        <v>0.42243400212997906</v>
      </c>
      <c r="G1757" s="84">
        <f t="shared" ca="1" si="82"/>
        <v>445.70380149098531</v>
      </c>
      <c r="H1757" s="58">
        <f t="shared" ca="1" si="83"/>
        <v>0.422434002129979</v>
      </c>
    </row>
    <row r="1758" spans="5:8" x14ac:dyDescent="0.25">
      <c r="E1758" s="84">
        <v>1756</v>
      </c>
      <c r="F1758" s="84">
        <f t="shared" ca="1" si="81"/>
        <v>0.83428287673562529</v>
      </c>
      <c r="G1758" s="84">
        <f t="shared" ca="1" si="82"/>
        <v>736.17962214598094</v>
      </c>
      <c r="H1758" s="58">
        <f t="shared" ca="1" si="83"/>
        <v>0.83428287673562529</v>
      </c>
    </row>
    <row r="1759" spans="5:8" x14ac:dyDescent="0.25">
      <c r="E1759" s="84">
        <v>1757</v>
      </c>
      <c r="F1759" s="84">
        <f t="shared" ca="1" si="81"/>
        <v>0.50724954763996755</v>
      </c>
      <c r="G1759" s="84">
        <f t="shared" ca="1" si="82"/>
        <v>505.07468334797727</v>
      </c>
      <c r="H1759" s="58">
        <f t="shared" ca="1" si="83"/>
        <v>0.50724954763996755</v>
      </c>
    </row>
    <row r="1760" spans="5:8" x14ac:dyDescent="0.25">
      <c r="E1760" s="84">
        <v>1758</v>
      </c>
      <c r="F1760" s="84">
        <f t="shared" ca="1" si="81"/>
        <v>0.77749488932122313</v>
      </c>
      <c r="G1760" s="84">
        <f t="shared" ca="1" si="82"/>
        <v>694.24642252485614</v>
      </c>
      <c r="H1760" s="58">
        <f t="shared" ca="1" si="83"/>
        <v>0.77749488932122301</v>
      </c>
    </row>
    <row r="1761" spans="5:8" x14ac:dyDescent="0.25">
      <c r="E1761" s="84">
        <v>1759</v>
      </c>
      <c r="F1761" s="84">
        <f t="shared" ca="1" si="81"/>
        <v>0.96812402574374701</v>
      </c>
      <c r="G1761" s="84">
        <f t="shared" ca="1" si="82"/>
        <v>884.29386711316351</v>
      </c>
      <c r="H1761" s="58">
        <f t="shared" ca="1" si="83"/>
        <v>0.96812402574374701</v>
      </c>
    </row>
    <row r="1762" spans="5:8" x14ac:dyDescent="0.25">
      <c r="E1762" s="84">
        <v>1760</v>
      </c>
      <c r="F1762" s="84">
        <f t="shared" ca="1" si="81"/>
        <v>0.37017562321842479</v>
      </c>
      <c r="G1762" s="84">
        <f t="shared" ca="1" si="82"/>
        <v>409.12293625289738</v>
      </c>
      <c r="H1762" s="58">
        <f t="shared" ca="1" si="83"/>
        <v>0.37017562321842484</v>
      </c>
    </row>
    <row r="1763" spans="5:8" x14ac:dyDescent="0.25">
      <c r="E1763" s="84">
        <v>1761</v>
      </c>
      <c r="F1763" s="84">
        <f t="shared" ca="1" si="81"/>
        <v>0.53529719900407413</v>
      </c>
      <c r="G1763" s="84">
        <f t="shared" ca="1" si="82"/>
        <v>524.70803930285183</v>
      </c>
      <c r="H1763" s="58">
        <f t="shared" ca="1" si="83"/>
        <v>0.53529719900407402</v>
      </c>
    </row>
    <row r="1764" spans="5:8" x14ac:dyDescent="0.25">
      <c r="E1764" s="84">
        <v>1762</v>
      </c>
      <c r="F1764" s="84">
        <f t="shared" ca="1" si="81"/>
        <v>0.74458564358341495</v>
      </c>
      <c r="G1764" s="84">
        <f t="shared" ca="1" si="82"/>
        <v>671.20995050839042</v>
      </c>
      <c r="H1764" s="58">
        <f t="shared" ca="1" si="83"/>
        <v>0.74458564358341484</v>
      </c>
    </row>
    <row r="1765" spans="5:8" x14ac:dyDescent="0.25">
      <c r="E1765" s="84">
        <v>1763</v>
      </c>
      <c r="F1765" s="84">
        <f t="shared" ca="1" si="81"/>
        <v>0.58127853700855248</v>
      </c>
      <c r="G1765" s="84">
        <f t="shared" ca="1" si="82"/>
        <v>556.89497590598671</v>
      </c>
      <c r="H1765" s="58">
        <f t="shared" ca="1" si="83"/>
        <v>0.58127853700855248</v>
      </c>
    </row>
    <row r="1766" spans="5:8" x14ac:dyDescent="0.25">
      <c r="E1766" s="84">
        <v>1764</v>
      </c>
      <c r="F1766" s="84">
        <f t="shared" ca="1" si="81"/>
        <v>0.63838830302361249</v>
      </c>
      <c r="G1766" s="84">
        <f t="shared" ca="1" si="82"/>
        <v>596.87181211652876</v>
      </c>
      <c r="H1766" s="58">
        <f t="shared" ca="1" si="83"/>
        <v>0.63838830302361249</v>
      </c>
    </row>
    <row r="1767" spans="5:8" x14ac:dyDescent="0.25">
      <c r="E1767" s="84">
        <v>1765</v>
      </c>
      <c r="F1767" s="84">
        <f t="shared" ca="1" si="81"/>
        <v>0.79535454727006138</v>
      </c>
      <c r="G1767" s="84">
        <f t="shared" ca="1" si="82"/>
        <v>706.82583649548133</v>
      </c>
      <c r="H1767" s="58">
        <f t="shared" ca="1" si="83"/>
        <v>0.79535454727006127</v>
      </c>
    </row>
    <row r="1768" spans="5:8" x14ac:dyDescent="0.25">
      <c r="E1768" s="84">
        <v>1766</v>
      </c>
      <c r="F1768" s="84">
        <f t="shared" ca="1" si="81"/>
        <v>0.3547040629275845</v>
      </c>
      <c r="G1768" s="84">
        <f t="shared" ca="1" si="82"/>
        <v>398.29284404930911</v>
      </c>
      <c r="H1768" s="58">
        <f t="shared" ca="1" si="83"/>
        <v>0.35470406292758444</v>
      </c>
    </row>
    <row r="1769" spans="5:8" x14ac:dyDescent="0.25">
      <c r="E1769" s="84">
        <v>1767</v>
      </c>
      <c r="F1769" s="84">
        <f t="shared" ca="1" si="81"/>
        <v>7.9845994526271502E-2</v>
      </c>
      <c r="G1769" s="84">
        <f t="shared" ca="1" si="82"/>
        <v>205.89219616839006</v>
      </c>
      <c r="H1769" s="58">
        <f t="shared" ca="1" si="83"/>
        <v>7.9845994526271516E-2</v>
      </c>
    </row>
    <row r="1770" spans="5:8" x14ac:dyDescent="0.25">
      <c r="E1770" s="84">
        <v>1768</v>
      </c>
      <c r="F1770" s="84">
        <f t="shared" ca="1" si="81"/>
        <v>0.97310074844399153</v>
      </c>
      <c r="G1770" s="84">
        <f t="shared" ca="1" si="82"/>
        <v>893.70942820022299</v>
      </c>
      <c r="H1770" s="58">
        <f t="shared" ca="1" si="83"/>
        <v>0.97310074844399153</v>
      </c>
    </row>
    <row r="1771" spans="5:8" x14ac:dyDescent="0.25">
      <c r="E1771" s="84">
        <v>1769</v>
      </c>
      <c r="F1771" s="84">
        <f t="shared" ca="1" si="81"/>
        <v>5.5892326191716357E-2</v>
      </c>
      <c r="G1771" s="84">
        <f t="shared" ca="1" si="82"/>
        <v>188.4586099079128</v>
      </c>
      <c r="H1771" s="58">
        <f t="shared" ca="1" si="83"/>
        <v>5.5892326191716343E-2</v>
      </c>
    </row>
    <row r="1772" spans="5:8" x14ac:dyDescent="0.25">
      <c r="E1772" s="84">
        <v>1770</v>
      </c>
      <c r="F1772" s="84">
        <f t="shared" ca="1" si="81"/>
        <v>0.79251444175152685</v>
      </c>
      <c r="G1772" s="84">
        <f t="shared" ca="1" si="82"/>
        <v>704.7984849897299</v>
      </c>
      <c r="H1772" s="58">
        <f t="shared" ca="1" si="83"/>
        <v>0.79251444175152685</v>
      </c>
    </row>
    <row r="1773" spans="5:8" x14ac:dyDescent="0.25">
      <c r="E1773" s="84">
        <v>1771</v>
      </c>
      <c r="F1773" s="84">
        <f t="shared" ca="1" si="81"/>
        <v>0.20612839050661003</v>
      </c>
      <c r="G1773" s="84">
        <f t="shared" ca="1" si="82"/>
        <v>294.28987335462705</v>
      </c>
      <c r="H1773" s="58">
        <f t="shared" ca="1" si="83"/>
        <v>0.20612839050661008</v>
      </c>
    </row>
    <row r="1774" spans="5:8" x14ac:dyDescent="0.25">
      <c r="E1774" s="84">
        <v>1772</v>
      </c>
      <c r="F1774" s="84">
        <f t="shared" ca="1" si="81"/>
        <v>0.66214116025072334</v>
      </c>
      <c r="G1774" s="84">
        <f t="shared" ca="1" si="82"/>
        <v>613.49881217550637</v>
      </c>
      <c r="H1774" s="58">
        <f t="shared" ca="1" si="83"/>
        <v>0.66214116025072334</v>
      </c>
    </row>
    <row r="1775" spans="5:8" x14ac:dyDescent="0.25">
      <c r="E1775" s="84">
        <v>1773</v>
      </c>
      <c r="F1775" s="84">
        <f t="shared" ca="1" si="81"/>
        <v>0.37531552814299252</v>
      </c>
      <c r="G1775" s="84">
        <f t="shared" ca="1" si="82"/>
        <v>412.72086970009474</v>
      </c>
      <c r="H1775" s="58">
        <f t="shared" ca="1" si="83"/>
        <v>0.37531552814299246</v>
      </c>
    </row>
    <row r="1776" spans="5:8" x14ac:dyDescent="0.25">
      <c r="E1776" s="84">
        <v>1774</v>
      </c>
      <c r="F1776" s="84">
        <f t="shared" ca="1" si="81"/>
        <v>0.42372396322268513</v>
      </c>
      <c r="G1776" s="84">
        <f t="shared" ca="1" si="82"/>
        <v>446.6067742558796</v>
      </c>
      <c r="H1776" s="58">
        <f t="shared" ca="1" si="83"/>
        <v>0.42372396322268513</v>
      </c>
    </row>
    <row r="1777" spans="5:8" x14ac:dyDescent="0.25">
      <c r="E1777" s="84">
        <v>1775</v>
      </c>
      <c r="F1777" s="84">
        <f t="shared" ca="1" si="81"/>
        <v>0.5984197945382308</v>
      </c>
      <c r="G1777" s="84">
        <f t="shared" ca="1" si="82"/>
        <v>568.89385617676157</v>
      </c>
      <c r="H1777" s="58">
        <f t="shared" ca="1" si="83"/>
        <v>0.5984197945382308</v>
      </c>
    </row>
    <row r="1778" spans="5:8" x14ac:dyDescent="0.25">
      <c r="E1778" s="84">
        <v>1776</v>
      </c>
      <c r="F1778" s="84">
        <f t="shared" ca="1" si="81"/>
        <v>0.33306120084110402</v>
      </c>
      <c r="G1778" s="84">
        <f t="shared" ca="1" si="82"/>
        <v>383.14284058877286</v>
      </c>
      <c r="H1778" s="58">
        <f t="shared" ca="1" si="83"/>
        <v>0.33306120084110408</v>
      </c>
    </row>
    <row r="1779" spans="5:8" x14ac:dyDescent="0.25">
      <c r="E1779" s="84">
        <v>1777</v>
      </c>
      <c r="F1779" s="84">
        <f t="shared" ca="1" si="81"/>
        <v>0.25590098214289769</v>
      </c>
      <c r="G1779" s="84">
        <f t="shared" ca="1" si="82"/>
        <v>329.13068750002839</v>
      </c>
      <c r="H1779" s="58">
        <f t="shared" ca="1" si="83"/>
        <v>0.25590098214289769</v>
      </c>
    </row>
    <row r="1780" spans="5:8" x14ac:dyDescent="0.25">
      <c r="E1780" s="84">
        <v>1778</v>
      </c>
      <c r="F1780" s="84">
        <f t="shared" ca="1" si="81"/>
        <v>0.95211177492415766</v>
      </c>
      <c r="G1780" s="84">
        <f t="shared" ca="1" si="82"/>
        <v>858.17949890141495</v>
      </c>
      <c r="H1780" s="58">
        <f t="shared" ca="1" si="83"/>
        <v>0.95211177492415766</v>
      </c>
    </row>
    <row r="1781" spans="5:8" x14ac:dyDescent="0.25">
      <c r="E1781" s="84">
        <v>1779</v>
      </c>
      <c r="F1781" s="84">
        <f t="shared" ca="1" si="81"/>
        <v>0.67979321485733413</v>
      </c>
      <c r="G1781" s="84">
        <f t="shared" ca="1" si="82"/>
        <v>625.85525040013385</v>
      </c>
      <c r="H1781" s="58">
        <f t="shared" ca="1" si="83"/>
        <v>0.67979321485733413</v>
      </c>
    </row>
    <row r="1782" spans="5:8" x14ac:dyDescent="0.25">
      <c r="E1782" s="84">
        <v>1780</v>
      </c>
      <c r="F1782" s="84">
        <f t="shared" ca="1" si="81"/>
        <v>0.33799935529325986</v>
      </c>
      <c r="G1782" s="84">
        <f t="shared" ca="1" si="82"/>
        <v>386.5995487052819</v>
      </c>
      <c r="H1782" s="58">
        <f t="shared" ca="1" si="83"/>
        <v>0.33799935529325986</v>
      </c>
    </row>
    <row r="1783" spans="5:8" x14ac:dyDescent="0.25">
      <c r="E1783" s="84">
        <v>1781</v>
      </c>
      <c r="F1783" s="84">
        <f t="shared" ca="1" si="81"/>
        <v>0.66441776379976059</v>
      </c>
      <c r="G1783" s="84">
        <f t="shared" ca="1" si="82"/>
        <v>615.09243465983241</v>
      </c>
      <c r="H1783" s="58">
        <f t="shared" ca="1" si="83"/>
        <v>0.66441776379976059</v>
      </c>
    </row>
    <row r="1784" spans="5:8" x14ac:dyDescent="0.25">
      <c r="E1784" s="84">
        <v>1782</v>
      </c>
      <c r="F1784" s="84">
        <f t="shared" ca="1" si="81"/>
        <v>0.35347633155446145</v>
      </c>
      <c r="G1784" s="84">
        <f t="shared" ca="1" si="82"/>
        <v>397.43343208812303</v>
      </c>
      <c r="H1784" s="58">
        <f t="shared" ca="1" si="83"/>
        <v>0.35347633155446145</v>
      </c>
    </row>
    <row r="1785" spans="5:8" x14ac:dyDescent="0.25">
      <c r="E1785" s="84">
        <v>1783</v>
      </c>
      <c r="F1785" s="84">
        <f t="shared" ca="1" si="81"/>
        <v>0.29279790545379381</v>
      </c>
      <c r="G1785" s="84">
        <f t="shared" ca="1" si="82"/>
        <v>354.95853381765568</v>
      </c>
      <c r="H1785" s="58">
        <f t="shared" ca="1" si="83"/>
        <v>0.29279790545379381</v>
      </c>
    </row>
    <row r="1786" spans="5:8" x14ac:dyDescent="0.25">
      <c r="E1786" s="84">
        <v>1784</v>
      </c>
      <c r="F1786" s="84">
        <f t="shared" ca="1" si="81"/>
        <v>0.29522606689390674</v>
      </c>
      <c r="G1786" s="84">
        <f t="shared" ca="1" si="82"/>
        <v>356.65824682573475</v>
      </c>
      <c r="H1786" s="58">
        <f t="shared" ca="1" si="83"/>
        <v>0.29522606689390679</v>
      </c>
    </row>
    <row r="1787" spans="5:8" x14ac:dyDescent="0.25">
      <c r="E1787" s="84">
        <v>1785</v>
      </c>
      <c r="F1787" s="84">
        <f t="shared" ca="1" si="81"/>
        <v>0.38670144312396015</v>
      </c>
      <c r="G1787" s="84">
        <f t="shared" ca="1" si="82"/>
        <v>420.69101018677213</v>
      </c>
      <c r="H1787" s="58">
        <f t="shared" ca="1" si="83"/>
        <v>0.38670144312396021</v>
      </c>
    </row>
    <row r="1788" spans="5:8" x14ac:dyDescent="0.25">
      <c r="E1788" s="84">
        <v>1786</v>
      </c>
      <c r="F1788" s="84">
        <f t="shared" ca="1" si="81"/>
        <v>0.22194015338516571</v>
      </c>
      <c r="G1788" s="84">
        <f t="shared" ca="1" si="82"/>
        <v>305.35810736961599</v>
      </c>
      <c r="H1788" s="58">
        <f t="shared" ca="1" si="83"/>
        <v>0.22194015338516571</v>
      </c>
    </row>
    <row r="1789" spans="5:8" x14ac:dyDescent="0.25">
      <c r="E1789" s="84">
        <v>1787</v>
      </c>
      <c r="F1789" s="84">
        <f t="shared" ca="1" si="81"/>
        <v>0.47183890521553828</v>
      </c>
      <c r="G1789" s="84">
        <f t="shared" ca="1" si="82"/>
        <v>480.28723365087677</v>
      </c>
      <c r="H1789" s="58">
        <f t="shared" ca="1" si="83"/>
        <v>0.47183890521553823</v>
      </c>
    </row>
    <row r="1790" spans="5:8" x14ac:dyDescent="0.25">
      <c r="E1790" s="84">
        <v>1788</v>
      </c>
      <c r="F1790" s="84">
        <f t="shared" ca="1" si="81"/>
        <v>0.34083337738196606</v>
      </c>
      <c r="G1790" s="84">
        <f t="shared" ca="1" si="82"/>
        <v>388.5833641673762</v>
      </c>
      <c r="H1790" s="58">
        <f t="shared" ca="1" si="83"/>
        <v>0.34083337738196601</v>
      </c>
    </row>
    <row r="1791" spans="5:8" x14ac:dyDescent="0.25">
      <c r="E1791" s="84">
        <v>1789</v>
      </c>
      <c r="F1791" s="84">
        <f t="shared" ca="1" si="81"/>
        <v>0.14143244216956385</v>
      </c>
      <c r="G1791" s="84">
        <f t="shared" ca="1" si="82"/>
        <v>249.0027095186947</v>
      </c>
      <c r="H1791" s="58">
        <f t="shared" ca="1" si="83"/>
        <v>0.14143244216956385</v>
      </c>
    </row>
    <row r="1792" spans="5:8" x14ac:dyDescent="0.25">
      <c r="E1792" s="84">
        <v>1790</v>
      </c>
      <c r="F1792" s="84">
        <f t="shared" ca="1" si="81"/>
        <v>0.9207935056460973</v>
      </c>
      <c r="G1792" s="84">
        <f t="shared" ca="1" si="82"/>
        <v>817.60831261091107</v>
      </c>
      <c r="H1792" s="58">
        <f t="shared" ca="1" si="83"/>
        <v>0.9207935056460973</v>
      </c>
    </row>
    <row r="1793" spans="5:8" x14ac:dyDescent="0.25">
      <c r="E1793" s="84">
        <v>1791</v>
      </c>
      <c r="F1793" s="84">
        <f t="shared" ca="1" si="81"/>
        <v>0.10612760304661839</v>
      </c>
      <c r="G1793" s="84">
        <f t="shared" ca="1" si="82"/>
        <v>224.28932213263289</v>
      </c>
      <c r="H1793" s="58">
        <f t="shared" ca="1" si="83"/>
        <v>0.10612760304661842</v>
      </c>
    </row>
    <row r="1794" spans="5:8" x14ac:dyDescent="0.25">
      <c r="E1794" s="84">
        <v>1792</v>
      </c>
      <c r="F1794" s="84">
        <f t="shared" ca="1" si="81"/>
        <v>0.4545800240114749</v>
      </c>
      <c r="G1794" s="84">
        <f t="shared" ca="1" si="82"/>
        <v>468.20601680803242</v>
      </c>
      <c r="H1794" s="58">
        <f t="shared" ca="1" si="83"/>
        <v>0.4545800240114749</v>
      </c>
    </row>
    <row r="1795" spans="5:8" x14ac:dyDescent="0.25">
      <c r="E1795" s="84">
        <v>1793</v>
      </c>
      <c r="F1795" s="84">
        <f t="shared" ref="F1795:F1858" ca="1" si="84">RAND()</f>
        <v>0.12450047900330352</v>
      </c>
      <c r="G1795" s="84">
        <f t="shared" ca="1" si="82"/>
        <v>237.15033530231247</v>
      </c>
      <c r="H1795" s="58">
        <f t="shared" ca="1" si="83"/>
        <v>0.12450047900330354</v>
      </c>
    </row>
    <row r="1796" spans="5:8" x14ac:dyDescent="0.25">
      <c r="E1796" s="84">
        <v>1794</v>
      </c>
      <c r="F1796" s="84">
        <f t="shared" ca="1" si="84"/>
        <v>0.69652502621110524</v>
      </c>
      <c r="G1796" s="84">
        <f t="shared" ref="G1796:G1859" ca="1" si="85">IF(F1796&lt;(($C$3-$C$2)/($C$5+$C$4-$C$3-$C$2)),$C$2+SQRT(F1796*($C$5+$C$4-$C$3-$C$2)*($C$3-$C$2)),IF(F1796&lt;1-(($C$5-$C$4)/($C$5+$C$4-$C$3-$C$2)),(F1796*($C$5+$C$4-$C$3-$C$2)+$C$2+$C$3)/2,$C$5-SQRT((1-F1796)*($C$5+$C$4-$C$3-$C$2)*($C$5-$C$4))))</f>
        <v>637.56751834777367</v>
      </c>
      <c r="H1796" s="58">
        <f t="shared" ref="H1796:H1859" ca="1" si="86">IF(G1796&lt;$C$3,(1/($C$5+$C$4-$C$3-$C$2))*(1/($C$3-$C$2))*(G1796-$C$2)^2,IF(G1796&lt;$C$4,(1/($C$5+$C$4-$C$3-$C$2))*(2*G1796-$C$2-$C$3),1-(1/($C$5+$C$4-$C$3-$C$2))*(1/($C$5-$C$4))*($C$5-G1796)^2))</f>
        <v>0.69652502621110524</v>
      </c>
    </row>
    <row r="1797" spans="5:8" x14ac:dyDescent="0.25">
      <c r="E1797" s="84">
        <v>1795</v>
      </c>
      <c r="F1797" s="84">
        <f t="shared" ca="1" si="84"/>
        <v>0.711206393173197</v>
      </c>
      <c r="G1797" s="84">
        <f t="shared" ca="1" si="85"/>
        <v>647.84447522123787</v>
      </c>
      <c r="H1797" s="58">
        <f t="shared" ca="1" si="86"/>
        <v>0.711206393173197</v>
      </c>
    </row>
    <row r="1798" spans="5:8" x14ac:dyDescent="0.25">
      <c r="E1798" s="84">
        <v>1796</v>
      </c>
      <c r="F1798" s="84">
        <f t="shared" ca="1" si="84"/>
        <v>0.35483929553531368</v>
      </c>
      <c r="G1798" s="84">
        <f t="shared" ca="1" si="85"/>
        <v>398.38750687471958</v>
      </c>
      <c r="H1798" s="58">
        <f t="shared" ca="1" si="86"/>
        <v>0.35483929553531368</v>
      </c>
    </row>
    <row r="1799" spans="5:8" x14ac:dyDescent="0.25">
      <c r="E1799" s="84">
        <v>1797</v>
      </c>
      <c r="F1799" s="84">
        <f t="shared" ca="1" si="84"/>
        <v>0.77250984135594825</v>
      </c>
      <c r="G1799" s="84">
        <f t="shared" ca="1" si="85"/>
        <v>690.75688894916379</v>
      </c>
      <c r="H1799" s="58">
        <f t="shared" ca="1" si="86"/>
        <v>0.77250984135594825</v>
      </c>
    </row>
    <row r="1800" spans="5:8" x14ac:dyDescent="0.25">
      <c r="E1800" s="84">
        <v>1798</v>
      </c>
      <c r="F1800" s="84">
        <f t="shared" ca="1" si="84"/>
        <v>0.67989348185523901</v>
      </c>
      <c r="G1800" s="84">
        <f t="shared" ca="1" si="85"/>
        <v>625.92543729866725</v>
      </c>
      <c r="H1800" s="58">
        <f t="shared" ca="1" si="86"/>
        <v>0.6798934818552389</v>
      </c>
    </row>
    <row r="1801" spans="5:8" x14ac:dyDescent="0.25">
      <c r="E1801" s="84">
        <v>1799</v>
      </c>
      <c r="F1801" s="84">
        <f t="shared" ca="1" si="84"/>
        <v>0.15408526848925796</v>
      </c>
      <c r="G1801" s="84">
        <f t="shared" ca="1" si="85"/>
        <v>257.8596879424806</v>
      </c>
      <c r="H1801" s="58">
        <f t="shared" ca="1" si="86"/>
        <v>0.15408526848925802</v>
      </c>
    </row>
    <row r="1802" spans="5:8" x14ac:dyDescent="0.25">
      <c r="E1802" s="84">
        <v>1800</v>
      </c>
      <c r="F1802" s="84">
        <f t="shared" ca="1" si="84"/>
        <v>0.52084084680881015</v>
      </c>
      <c r="G1802" s="84">
        <f t="shared" ca="1" si="85"/>
        <v>514.58859276616704</v>
      </c>
      <c r="H1802" s="58">
        <f t="shared" ca="1" si="86"/>
        <v>0.52084084680881004</v>
      </c>
    </row>
    <row r="1803" spans="5:8" x14ac:dyDescent="0.25">
      <c r="E1803" s="84">
        <v>1801</v>
      </c>
      <c r="F1803" s="84">
        <f t="shared" ca="1" si="84"/>
        <v>0.17895311511128487</v>
      </c>
      <c r="G1803" s="84">
        <f t="shared" ca="1" si="85"/>
        <v>275.26718057789941</v>
      </c>
      <c r="H1803" s="58">
        <f t="shared" ca="1" si="86"/>
        <v>0.17895311511128487</v>
      </c>
    </row>
    <row r="1804" spans="5:8" x14ac:dyDescent="0.25">
      <c r="E1804" s="84">
        <v>1802</v>
      </c>
      <c r="F1804" s="84">
        <f t="shared" ca="1" si="84"/>
        <v>0.92229112642847888</v>
      </c>
      <c r="G1804" s="84">
        <f t="shared" ca="1" si="85"/>
        <v>819.34085436923249</v>
      </c>
      <c r="H1804" s="58">
        <f t="shared" ca="1" si="86"/>
        <v>0.92229112642847888</v>
      </c>
    </row>
    <row r="1805" spans="5:8" x14ac:dyDescent="0.25">
      <c r="E1805" s="84">
        <v>1803</v>
      </c>
      <c r="F1805" s="84">
        <f t="shared" ca="1" si="84"/>
        <v>0.2058523400906771</v>
      </c>
      <c r="G1805" s="84">
        <f t="shared" ca="1" si="85"/>
        <v>294.09663806347396</v>
      </c>
      <c r="H1805" s="58">
        <f t="shared" ca="1" si="86"/>
        <v>0.2058523400906771</v>
      </c>
    </row>
    <row r="1806" spans="5:8" x14ac:dyDescent="0.25">
      <c r="E1806" s="84">
        <v>1804</v>
      </c>
      <c r="F1806" s="84">
        <f t="shared" ca="1" si="84"/>
        <v>0.61988468944296848</v>
      </c>
      <c r="G1806" s="84">
        <f t="shared" ca="1" si="85"/>
        <v>583.91928261007797</v>
      </c>
      <c r="H1806" s="58">
        <f t="shared" ca="1" si="86"/>
        <v>0.61988468944296848</v>
      </c>
    </row>
    <row r="1807" spans="5:8" x14ac:dyDescent="0.25">
      <c r="E1807" s="84">
        <v>1805</v>
      </c>
      <c r="F1807" s="84">
        <f t="shared" ca="1" si="84"/>
        <v>0.91324447661342578</v>
      </c>
      <c r="G1807" s="84">
        <f t="shared" ca="1" si="85"/>
        <v>809.11438026304563</v>
      </c>
      <c r="H1807" s="58">
        <f t="shared" ca="1" si="86"/>
        <v>0.91324447661342589</v>
      </c>
    </row>
    <row r="1808" spans="5:8" x14ac:dyDescent="0.25">
      <c r="E1808" s="84">
        <v>1806</v>
      </c>
      <c r="F1808" s="84">
        <f t="shared" ca="1" si="84"/>
        <v>0.30920428568149871</v>
      </c>
      <c r="G1808" s="84">
        <f t="shared" ca="1" si="85"/>
        <v>366.44299997704911</v>
      </c>
      <c r="H1808" s="58">
        <f t="shared" ca="1" si="86"/>
        <v>0.30920428568149871</v>
      </c>
    </row>
    <row r="1809" spans="5:8" x14ac:dyDescent="0.25">
      <c r="E1809" s="84">
        <v>1807</v>
      </c>
      <c r="F1809" s="84">
        <f t="shared" ca="1" si="84"/>
        <v>0.52365237123356712</v>
      </c>
      <c r="G1809" s="84">
        <f t="shared" ca="1" si="85"/>
        <v>516.55665986349698</v>
      </c>
      <c r="H1809" s="58">
        <f t="shared" ca="1" si="86"/>
        <v>0.52365237123356712</v>
      </c>
    </row>
    <row r="1810" spans="5:8" x14ac:dyDescent="0.25">
      <c r="E1810" s="84">
        <v>1808</v>
      </c>
      <c r="F1810" s="84">
        <f t="shared" ca="1" si="84"/>
        <v>0.22103459681037785</v>
      </c>
      <c r="G1810" s="84">
        <f t="shared" ca="1" si="85"/>
        <v>304.72421776726446</v>
      </c>
      <c r="H1810" s="58">
        <f t="shared" ca="1" si="86"/>
        <v>0.22103459681037779</v>
      </c>
    </row>
    <row r="1811" spans="5:8" x14ac:dyDescent="0.25">
      <c r="E1811" s="84">
        <v>1809</v>
      </c>
      <c r="F1811" s="84">
        <f t="shared" ca="1" si="84"/>
        <v>2.58563229482075E-2</v>
      </c>
      <c r="G1811" s="84">
        <f t="shared" ca="1" si="85"/>
        <v>160.16548190407062</v>
      </c>
      <c r="H1811" s="58">
        <f t="shared" ca="1" si="86"/>
        <v>2.5856322948207493E-2</v>
      </c>
    </row>
    <row r="1812" spans="5:8" x14ac:dyDescent="0.25">
      <c r="E1812" s="84">
        <v>1810</v>
      </c>
      <c r="F1812" s="84">
        <f t="shared" ca="1" si="84"/>
        <v>0.14258668067269675</v>
      </c>
      <c r="G1812" s="84">
        <f t="shared" ca="1" si="85"/>
        <v>249.81067647088773</v>
      </c>
      <c r="H1812" s="58">
        <f t="shared" ca="1" si="86"/>
        <v>0.14258668067269675</v>
      </c>
    </row>
    <row r="1813" spans="5:8" x14ac:dyDescent="0.25">
      <c r="E1813" s="84">
        <v>1811</v>
      </c>
      <c r="F1813" s="84">
        <f t="shared" ca="1" si="84"/>
        <v>0.653611285278621</v>
      </c>
      <c r="G1813" s="84">
        <f t="shared" ca="1" si="85"/>
        <v>607.52789969503465</v>
      </c>
      <c r="H1813" s="58">
        <f t="shared" ca="1" si="86"/>
        <v>0.65361128527862089</v>
      </c>
    </row>
    <row r="1814" spans="5:8" x14ac:dyDescent="0.25">
      <c r="E1814" s="84">
        <v>1812</v>
      </c>
      <c r="F1814" s="84">
        <f t="shared" ca="1" si="84"/>
        <v>0.20222220782774747</v>
      </c>
      <c r="G1814" s="84">
        <f t="shared" ca="1" si="85"/>
        <v>291.55554547942324</v>
      </c>
      <c r="H1814" s="58">
        <f t="shared" ca="1" si="86"/>
        <v>0.2022222078277475</v>
      </c>
    </row>
    <row r="1815" spans="5:8" x14ac:dyDescent="0.25">
      <c r="E1815" s="84">
        <v>1813</v>
      </c>
      <c r="F1815" s="84">
        <f t="shared" ca="1" si="84"/>
        <v>0.89786784214609716</v>
      </c>
      <c r="G1815" s="84">
        <f t="shared" ca="1" si="85"/>
        <v>792.88769640931719</v>
      </c>
      <c r="H1815" s="58">
        <f t="shared" ca="1" si="86"/>
        <v>0.89786784214609727</v>
      </c>
    </row>
    <row r="1816" spans="5:8" x14ac:dyDescent="0.25">
      <c r="E1816" s="84">
        <v>1814</v>
      </c>
      <c r="F1816" s="84">
        <f t="shared" ca="1" si="84"/>
        <v>0.85751509735478126</v>
      </c>
      <c r="G1816" s="84">
        <f t="shared" ca="1" si="85"/>
        <v>755.37036338376356</v>
      </c>
      <c r="H1816" s="58">
        <f t="shared" ca="1" si="86"/>
        <v>0.85751509735478115</v>
      </c>
    </row>
    <row r="1817" spans="5:8" x14ac:dyDescent="0.25">
      <c r="E1817" s="84">
        <v>1815</v>
      </c>
      <c r="F1817" s="84">
        <f t="shared" ca="1" si="84"/>
        <v>0.80579132851849256</v>
      </c>
      <c r="G1817" s="84">
        <f t="shared" ca="1" si="85"/>
        <v>714.39950626402424</v>
      </c>
      <c r="H1817" s="58">
        <f t="shared" ca="1" si="86"/>
        <v>0.80579132851849256</v>
      </c>
    </row>
    <row r="1818" spans="5:8" x14ac:dyDescent="0.25">
      <c r="E1818" s="84">
        <v>1816</v>
      </c>
      <c r="F1818" s="84">
        <f t="shared" ca="1" si="84"/>
        <v>0.26461819582018575</v>
      </c>
      <c r="G1818" s="84">
        <f t="shared" ca="1" si="85"/>
        <v>335.23273707413</v>
      </c>
      <c r="H1818" s="58">
        <f t="shared" ca="1" si="86"/>
        <v>0.2646181958201857</v>
      </c>
    </row>
    <row r="1819" spans="5:8" x14ac:dyDescent="0.25">
      <c r="E1819" s="84">
        <v>1817</v>
      </c>
      <c r="F1819" s="84">
        <f t="shared" ca="1" si="84"/>
        <v>0.7282095521878803</v>
      </c>
      <c r="G1819" s="84">
        <f t="shared" ca="1" si="85"/>
        <v>659.74668653151616</v>
      </c>
      <c r="H1819" s="58">
        <f t="shared" ca="1" si="86"/>
        <v>0.72820955218788019</v>
      </c>
    </row>
    <row r="1820" spans="5:8" x14ac:dyDescent="0.25">
      <c r="E1820" s="84">
        <v>1818</v>
      </c>
      <c r="F1820" s="84">
        <f t="shared" ca="1" si="84"/>
        <v>0.35384295864646687</v>
      </c>
      <c r="G1820" s="84">
        <f t="shared" ca="1" si="85"/>
        <v>397.69007105252683</v>
      </c>
      <c r="H1820" s="58">
        <f t="shared" ca="1" si="86"/>
        <v>0.35384295864646692</v>
      </c>
    </row>
    <row r="1821" spans="5:8" x14ac:dyDescent="0.25">
      <c r="E1821" s="84">
        <v>1819</v>
      </c>
      <c r="F1821" s="84">
        <f t="shared" ca="1" si="84"/>
        <v>0.14140280418858142</v>
      </c>
      <c r="G1821" s="84">
        <f t="shared" ca="1" si="85"/>
        <v>248.98196293200698</v>
      </c>
      <c r="H1821" s="58">
        <f t="shared" ca="1" si="86"/>
        <v>0.14140280418858139</v>
      </c>
    </row>
    <row r="1822" spans="5:8" x14ac:dyDescent="0.25">
      <c r="E1822" s="84">
        <v>1820</v>
      </c>
      <c r="F1822" s="84">
        <f t="shared" ca="1" si="84"/>
        <v>9.7659238672862525E-3</v>
      </c>
      <c r="G1822" s="84">
        <f t="shared" ca="1" si="85"/>
        <v>136.97606443931096</v>
      </c>
      <c r="H1822" s="58">
        <f t="shared" ca="1" si="86"/>
        <v>9.7659238672862612E-3</v>
      </c>
    </row>
    <row r="1823" spans="5:8" x14ac:dyDescent="0.25">
      <c r="E1823" s="84">
        <v>1821</v>
      </c>
      <c r="F1823" s="84">
        <f t="shared" ca="1" si="84"/>
        <v>2.4209569684552013E-2</v>
      </c>
      <c r="G1823" s="84">
        <f t="shared" ca="1" si="85"/>
        <v>158.21803634473841</v>
      </c>
      <c r="H1823" s="58">
        <f t="shared" ca="1" si="86"/>
        <v>2.4209569684552016E-2</v>
      </c>
    </row>
    <row r="1824" spans="5:8" x14ac:dyDescent="0.25">
      <c r="E1824" s="84">
        <v>1822</v>
      </c>
      <c r="F1824" s="84">
        <f t="shared" ca="1" si="84"/>
        <v>0.26129747806022097</v>
      </c>
      <c r="G1824" s="84">
        <f t="shared" ca="1" si="85"/>
        <v>332.90823464215464</v>
      </c>
      <c r="H1824" s="58">
        <f t="shared" ca="1" si="86"/>
        <v>0.26129747806022091</v>
      </c>
    </row>
    <row r="1825" spans="5:8" x14ac:dyDescent="0.25">
      <c r="E1825" s="84">
        <v>1823</v>
      </c>
      <c r="F1825" s="84">
        <f t="shared" ca="1" si="84"/>
        <v>0.95611784894287866</v>
      </c>
      <c r="G1825" s="84">
        <f t="shared" ca="1" si="85"/>
        <v>864.24100971209691</v>
      </c>
      <c r="H1825" s="58">
        <f t="shared" ca="1" si="86"/>
        <v>0.95611784894287866</v>
      </c>
    </row>
    <row r="1826" spans="5:8" x14ac:dyDescent="0.25">
      <c r="E1826" s="84">
        <v>1824</v>
      </c>
      <c r="F1826" s="84">
        <f t="shared" ca="1" si="84"/>
        <v>0.94033011914090325</v>
      </c>
      <c r="G1826" s="84">
        <f t="shared" ca="1" si="85"/>
        <v>841.69223025757503</v>
      </c>
      <c r="H1826" s="58">
        <f t="shared" ca="1" si="86"/>
        <v>0.94033011914090325</v>
      </c>
    </row>
    <row r="1827" spans="5:8" x14ac:dyDescent="0.25">
      <c r="E1827" s="84">
        <v>1825</v>
      </c>
      <c r="F1827" s="84">
        <f t="shared" ca="1" si="84"/>
        <v>0.37509189698421397</v>
      </c>
      <c r="G1827" s="84">
        <f t="shared" ca="1" si="85"/>
        <v>412.56432788894978</v>
      </c>
      <c r="H1827" s="58">
        <f t="shared" ca="1" si="86"/>
        <v>0.37509189698421397</v>
      </c>
    </row>
    <row r="1828" spans="5:8" x14ac:dyDescent="0.25">
      <c r="E1828" s="84">
        <v>1826</v>
      </c>
      <c r="F1828" s="84">
        <f t="shared" ca="1" si="84"/>
        <v>0.86507266956400408</v>
      </c>
      <c r="G1828" s="84">
        <f t="shared" ca="1" si="85"/>
        <v>761.94647916252472</v>
      </c>
      <c r="H1828" s="58">
        <f t="shared" ca="1" si="86"/>
        <v>0.86507266956400408</v>
      </c>
    </row>
    <row r="1829" spans="5:8" x14ac:dyDescent="0.25">
      <c r="E1829" s="84">
        <v>1827</v>
      </c>
      <c r="F1829" s="84">
        <f t="shared" ca="1" si="84"/>
        <v>0.65069671043569455</v>
      </c>
      <c r="G1829" s="84">
        <f t="shared" ca="1" si="85"/>
        <v>605.48769730498611</v>
      </c>
      <c r="H1829" s="58">
        <f t="shared" ca="1" si="86"/>
        <v>0.65069671043569444</v>
      </c>
    </row>
    <row r="1830" spans="5:8" x14ac:dyDescent="0.25">
      <c r="E1830" s="84">
        <v>1828</v>
      </c>
      <c r="F1830" s="84">
        <f t="shared" ca="1" si="84"/>
        <v>0.91232729748824959</v>
      </c>
      <c r="G1830" s="84">
        <f t="shared" ca="1" si="85"/>
        <v>808.10801200952869</v>
      </c>
      <c r="H1830" s="58">
        <f t="shared" ca="1" si="86"/>
        <v>0.91232729748824959</v>
      </c>
    </row>
    <row r="1831" spans="5:8" x14ac:dyDescent="0.25">
      <c r="E1831" s="84">
        <v>1829</v>
      </c>
      <c r="F1831" s="84">
        <f t="shared" ca="1" si="84"/>
        <v>1.8493207111168863E-2</v>
      </c>
      <c r="G1831" s="84">
        <f t="shared" ca="1" si="85"/>
        <v>150.8826983911392</v>
      </c>
      <c r="H1831" s="58">
        <f t="shared" ca="1" si="86"/>
        <v>1.8493207111168856E-2</v>
      </c>
    </row>
    <row r="1832" spans="5:8" x14ac:dyDescent="0.25">
      <c r="E1832" s="84">
        <v>1830</v>
      </c>
      <c r="F1832" s="84">
        <f t="shared" ca="1" si="84"/>
        <v>0.68165261782912223</v>
      </c>
      <c r="G1832" s="84">
        <f t="shared" ca="1" si="85"/>
        <v>627.15683248038556</v>
      </c>
      <c r="H1832" s="58">
        <f t="shared" ca="1" si="86"/>
        <v>0.68165261782912223</v>
      </c>
    </row>
    <row r="1833" spans="5:8" x14ac:dyDescent="0.25">
      <c r="E1833" s="84">
        <v>1831</v>
      </c>
      <c r="F1833" s="84">
        <f t="shared" ca="1" si="84"/>
        <v>0.26821705111084593</v>
      </c>
      <c r="G1833" s="84">
        <f t="shared" ca="1" si="85"/>
        <v>337.75193577759217</v>
      </c>
      <c r="H1833" s="58">
        <f t="shared" ca="1" si="86"/>
        <v>0.26821705111084593</v>
      </c>
    </row>
    <row r="1834" spans="5:8" x14ac:dyDescent="0.25">
      <c r="E1834" s="84">
        <v>1832</v>
      </c>
      <c r="F1834" s="84">
        <f t="shared" ca="1" si="84"/>
        <v>0.25660949993091964</v>
      </c>
      <c r="G1834" s="84">
        <f t="shared" ca="1" si="85"/>
        <v>329.62664995164374</v>
      </c>
      <c r="H1834" s="58">
        <f t="shared" ca="1" si="86"/>
        <v>0.25660949993091964</v>
      </c>
    </row>
    <row r="1835" spans="5:8" x14ac:dyDescent="0.25">
      <c r="E1835" s="84">
        <v>1833</v>
      </c>
      <c r="F1835" s="84">
        <f t="shared" ca="1" si="84"/>
        <v>0.75774812657659907</v>
      </c>
      <c r="G1835" s="84">
        <f t="shared" ca="1" si="85"/>
        <v>680.42368860361933</v>
      </c>
      <c r="H1835" s="58">
        <f t="shared" ca="1" si="86"/>
        <v>0.75774812657659907</v>
      </c>
    </row>
    <row r="1836" spans="5:8" x14ac:dyDescent="0.25">
      <c r="E1836" s="84">
        <v>1834</v>
      </c>
      <c r="F1836" s="84">
        <f t="shared" ca="1" si="84"/>
        <v>0.69881523423359637</v>
      </c>
      <c r="G1836" s="84">
        <f t="shared" ca="1" si="85"/>
        <v>639.17066396351743</v>
      </c>
      <c r="H1836" s="58">
        <f t="shared" ca="1" si="86"/>
        <v>0.69881523423359637</v>
      </c>
    </row>
    <row r="1837" spans="5:8" x14ac:dyDescent="0.25">
      <c r="E1837" s="84">
        <v>1835</v>
      </c>
      <c r="F1837" s="84">
        <f t="shared" ca="1" si="84"/>
        <v>0.34335125904606012</v>
      </c>
      <c r="G1837" s="84">
        <f t="shared" ca="1" si="85"/>
        <v>390.34588133224207</v>
      </c>
      <c r="H1837" s="58">
        <f t="shared" ca="1" si="86"/>
        <v>0.34335125904606012</v>
      </c>
    </row>
    <row r="1838" spans="5:8" x14ac:dyDescent="0.25">
      <c r="E1838" s="84">
        <v>1836</v>
      </c>
      <c r="F1838" s="84">
        <f t="shared" ca="1" si="84"/>
        <v>0.42401594602343706</v>
      </c>
      <c r="G1838" s="84">
        <f t="shared" ca="1" si="85"/>
        <v>446.81116221640593</v>
      </c>
      <c r="H1838" s="58">
        <f t="shared" ca="1" si="86"/>
        <v>0.42401594602343706</v>
      </c>
    </row>
    <row r="1839" spans="5:8" x14ac:dyDescent="0.25">
      <c r="E1839" s="84">
        <v>1837</v>
      </c>
      <c r="F1839" s="84">
        <f t="shared" ca="1" si="84"/>
        <v>0.3253092649921201</v>
      </c>
      <c r="G1839" s="84">
        <f t="shared" ca="1" si="85"/>
        <v>377.71648549448406</v>
      </c>
      <c r="H1839" s="58">
        <f t="shared" ca="1" si="86"/>
        <v>0.3253092649921201</v>
      </c>
    </row>
    <row r="1840" spans="5:8" x14ac:dyDescent="0.25">
      <c r="E1840" s="84">
        <v>1838</v>
      </c>
      <c r="F1840" s="84">
        <f t="shared" ca="1" si="84"/>
        <v>0.20183235015319034</v>
      </c>
      <c r="G1840" s="84">
        <f t="shared" ca="1" si="85"/>
        <v>291.28264510723324</v>
      </c>
      <c r="H1840" s="58">
        <f t="shared" ca="1" si="86"/>
        <v>0.20183235015319034</v>
      </c>
    </row>
    <row r="1841" spans="5:8" x14ac:dyDescent="0.25">
      <c r="E1841" s="84">
        <v>1839</v>
      </c>
      <c r="F1841" s="84">
        <f t="shared" ca="1" si="84"/>
        <v>0.76845807121286136</v>
      </c>
      <c r="G1841" s="84">
        <f t="shared" ca="1" si="85"/>
        <v>687.92064984900298</v>
      </c>
      <c r="H1841" s="58">
        <f t="shared" ca="1" si="86"/>
        <v>0.76845807121286136</v>
      </c>
    </row>
    <row r="1842" spans="5:8" x14ac:dyDescent="0.25">
      <c r="E1842" s="84">
        <v>1840</v>
      </c>
      <c r="F1842" s="84">
        <f t="shared" ca="1" si="84"/>
        <v>0.64927582759426139</v>
      </c>
      <c r="G1842" s="84">
        <f t="shared" ca="1" si="85"/>
        <v>604.49307931598298</v>
      </c>
      <c r="H1842" s="58">
        <f t="shared" ca="1" si="86"/>
        <v>0.64927582759426139</v>
      </c>
    </row>
    <row r="1843" spans="5:8" x14ac:dyDescent="0.25">
      <c r="E1843" s="84">
        <v>1841</v>
      </c>
      <c r="F1843" s="84">
        <f t="shared" ca="1" si="84"/>
        <v>0.48278177827676805</v>
      </c>
      <c r="G1843" s="84">
        <f t="shared" ca="1" si="85"/>
        <v>487.94724479373764</v>
      </c>
      <c r="H1843" s="58">
        <f t="shared" ca="1" si="86"/>
        <v>0.48278177827676805</v>
      </c>
    </row>
    <row r="1844" spans="5:8" x14ac:dyDescent="0.25">
      <c r="E1844" s="84">
        <v>1842</v>
      </c>
      <c r="F1844" s="84">
        <f t="shared" ca="1" si="84"/>
        <v>0.27982656933468997</v>
      </c>
      <c r="G1844" s="84">
        <f t="shared" ca="1" si="85"/>
        <v>345.87859853428301</v>
      </c>
      <c r="H1844" s="58">
        <f t="shared" ca="1" si="86"/>
        <v>0.27982656933469002</v>
      </c>
    </row>
    <row r="1845" spans="5:8" x14ac:dyDescent="0.25">
      <c r="E1845" s="84">
        <v>1843</v>
      </c>
      <c r="F1845" s="84">
        <f t="shared" ca="1" si="84"/>
        <v>0.73575774882541567</v>
      </c>
      <c r="G1845" s="84">
        <f t="shared" ca="1" si="85"/>
        <v>665.03042417779102</v>
      </c>
      <c r="H1845" s="58">
        <f t="shared" ca="1" si="86"/>
        <v>0.73575774882541578</v>
      </c>
    </row>
    <row r="1846" spans="5:8" x14ac:dyDescent="0.25">
      <c r="E1846" s="84">
        <v>1844</v>
      </c>
      <c r="F1846" s="84">
        <f t="shared" ca="1" si="84"/>
        <v>0.22686019554507419</v>
      </c>
      <c r="G1846" s="84">
        <f t="shared" ca="1" si="85"/>
        <v>308.80213688155197</v>
      </c>
      <c r="H1846" s="58">
        <f t="shared" ca="1" si="86"/>
        <v>0.22686019554507425</v>
      </c>
    </row>
    <row r="1847" spans="5:8" x14ac:dyDescent="0.25">
      <c r="E1847" s="84">
        <v>1845</v>
      </c>
      <c r="F1847" s="84">
        <f t="shared" ca="1" si="84"/>
        <v>0.92754751101110522</v>
      </c>
      <c r="G1847" s="84">
        <f t="shared" ca="1" si="85"/>
        <v>825.55790251394069</v>
      </c>
      <c r="H1847" s="58">
        <f t="shared" ca="1" si="86"/>
        <v>0.92754751101110522</v>
      </c>
    </row>
    <row r="1848" spans="5:8" x14ac:dyDescent="0.25">
      <c r="E1848" s="84">
        <v>1846</v>
      </c>
      <c r="F1848" s="84">
        <f t="shared" ca="1" si="84"/>
        <v>0.61476003642402599</v>
      </c>
      <c r="G1848" s="84">
        <f t="shared" ca="1" si="85"/>
        <v>580.33202549681823</v>
      </c>
      <c r="H1848" s="58">
        <f t="shared" ca="1" si="86"/>
        <v>0.61476003642402599</v>
      </c>
    </row>
    <row r="1849" spans="5:8" x14ac:dyDescent="0.25">
      <c r="E1849" s="84">
        <v>1847</v>
      </c>
      <c r="F1849" s="84">
        <f t="shared" ca="1" si="84"/>
        <v>0.29120251033499012</v>
      </c>
      <c r="G1849" s="84">
        <f t="shared" ca="1" si="85"/>
        <v>353.84175723449312</v>
      </c>
      <c r="H1849" s="58">
        <f t="shared" ca="1" si="86"/>
        <v>0.29120251033499017</v>
      </c>
    </row>
    <row r="1850" spans="5:8" x14ac:dyDescent="0.25">
      <c r="E1850" s="84">
        <v>1848</v>
      </c>
      <c r="F1850" s="84">
        <f t="shared" ca="1" si="84"/>
        <v>4.6275060920605848E-2</v>
      </c>
      <c r="G1850" s="84">
        <f t="shared" ca="1" si="85"/>
        <v>180.48918268242522</v>
      </c>
      <c r="H1850" s="58">
        <f t="shared" ca="1" si="86"/>
        <v>4.6275060920605862E-2</v>
      </c>
    </row>
    <row r="1851" spans="5:8" x14ac:dyDescent="0.25">
      <c r="E1851" s="84">
        <v>1849</v>
      </c>
      <c r="F1851" s="84">
        <f t="shared" ca="1" si="84"/>
        <v>0.63039453106078791</v>
      </c>
      <c r="G1851" s="84">
        <f t="shared" ca="1" si="85"/>
        <v>591.27617174255147</v>
      </c>
      <c r="H1851" s="58">
        <f t="shared" ca="1" si="86"/>
        <v>0.6303945310607878</v>
      </c>
    </row>
    <row r="1852" spans="5:8" x14ac:dyDescent="0.25">
      <c r="E1852" s="84">
        <v>1850</v>
      </c>
      <c r="F1852" s="84">
        <f t="shared" ca="1" si="84"/>
        <v>0.62896970052773682</v>
      </c>
      <c r="G1852" s="84">
        <f t="shared" ca="1" si="85"/>
        <v>590.27879036941579</v>
      </c>
      <c r="H1852" s="58">
        <f t="shared" ca="1" si="86"/>
        <v>0.62896970052773682</v>
      </c>
    </row>
    <row r="1853" spans="5:8" x14ac:dyDescent="0.25">
      <c r="E1853" s="84">
        <v>1851</v>
      </c>
      <c r="F1853" s="84">
        <f t="shared" ca="1" si="84"/>
        <v>4.8475211278859343E-2</v>
      </c>
      <c r="G1853" s="84">
        <f t="shared" ca="1" si="85"/>
        <v>182.38039559895492</v>
      </c>
      <c r="H1853" s="58">
        <f t="shared" ca="1" si="86"/>
        <v>4.8475211278859363E-2</v>
      </c>
    </row>
    <row r="1854" spans="5:8" x14ac:dyDescent="0.25">
      <c r="E1854" s="84">
        <v>1852</v>
      </c>
      <c r="F1854" s="84">
        <f t="shared" ca="1" si="84"/>
        <v>9.833770273700182E-2</v>
      </c>
      <c r="G1854" s="84">
        <f t="shared" ca="1" si="85"/>
        <v>218.83639191590129</v>
      </c>
      <c r="H1854" s="58">
        <f t="shared" ca="1" si="86"/>
        <v>9.8337702737001834E-2</v>
      </c>
    </row>
    <row r="1855" spans="5:8" x14ac:dyDescent="0.25">
      <c r="E1855" s="84">
        <v>1853</v>
      </c>
      <c r="F1855" s="84">
        <f t="shared" ca="1" si="84"/>
        <v>0.41040686893707257</v>
      </c>
      <c r="G1855" s="84">
        <f t="shared" ca="1" si="85"/>
        <v>437.28480825595079</v>
      </c>
      <c r="H1855" s="58">
        <f t="shared" ca="1" si="86"/>
        <v>0.41040686893707257</v>
      </c>
    </row>
    <row r="1856" spans="5:8" x14ac:dyDescent="0.25">
      <c r="E1856" s="84">
        <v>1854</v>
      </c>
      <c r="F1856" s="84">
        <f t="shared" ca="1" si="84"/>
        <v>0.35755129305005007</v>
      </c>
      <c r="G1856" s="84">
        <f t="shared" ca="1" si="85"/>
        <v>400.28590513503502</v>
      </c>
      <c r="H1856" s="58">
        <f t="shared" ca="1" si="86"/>
        <v>0.35755129305005001</v>
      </c>
    </row>
    <row r="1857" spans="5:8" x14ac:dyDescent="0.25">
      <c r="E1857" s="84">
        <v>1855</v>
      </c>
      <c r="F1857" s="84">
        <f t="shared" ca="1" si="84"/>
        <v>0.60311967009153833</v>
      </c>
      <c r="G1857" s="84">
        <f t="shared" ca="1" si="85"/>
        <v>572.18376906407684</v>
      </c>
      <c r="H1857" s="58">
        <f t="shared" ca="1" si="86"/>
        <v>0.60311967009153833</v>
      </c>
    </row>
    <row r="1858" spans="5:8" x14ac:dyDescent="0.25">
      <c r="E1858" s="84">
        <v>1856</v>
      </c>
      <c r="F1858" s="84">
        <f t="shared" ca="1" si="84"/>
        <v>6.5571479634953356E-2</v>
      </c>
      <c r="G1858" s="84">
        <f t="shared" ca="1" si="85"/>
        <v>195.81235384277682</v>
      </c>
      <c r="H1858" s="58">
        <f t="shared" ca="1" si="86"/>
        <v>6.5571479634953356E-2</v>
      </c>
    </row>
    <row r="1859" spans="5:8" x14ac:dyDescent="0.25">
      <c r="E1859" s="84">
        <v>1857</v>
      </c>
      <c r="F1859" s="84">
        <f t="shared" ref="F1859:F1922" ca="1" si="87">RAND()</f>
        <v>0.41419333807942071</v>
      </c>
      <c r="G1859" s="84">
        <f t="shared" ca="1" si="85"/>
        <v>439.93533665559448</v>
      </c>
      <c r="H1859" s="58">
        <f t="shared" ca="1" si="86"/>
        <v>0.41419333807942071</v>
      </c>
    </row>
    <row r="1860" spans="5:8" x14ac:dyDescent="0.25">
      <c r="E1860" s="84">
        <v>1858</v>
      </c>
      <c r="F1860" s="84">
        <f t="shared" ca="1" si="87"/>
        <v>0.18808059122748744</v>
      </c>
      <c r="G1860" s="84">
        <f t="shared" ref="G1860:G1923" ca="1" si="88">IF(F1860&lt;(($C$3-$C$2)/($C$5+$C$4-$C$3-$C$2)),$C$2+SQRT(F1860*($C$5+$C$4-$C$3-$C$2)*($C$3-$C$2)),IF(F1860&lt;1-(($C$5-$C$4)/($C$5+$C$4-$C$3-$C$2)),(F1860*($C$5+$C$4-$C$3-$C$2)+$C$2+$C$3)/2,$C$5-SQRT((1-F1860)*($C$5+$C$4-$C$3-$C$2)*($C$5-$C$4))))</f>
        <v>281.65641385924118</v>
      </c>
      <c r="H1860" s="58">
        <f t="shared" ref="H1860:H1923" ca="1" si="89">IF(G1860&lt;$C$3,(1/($C$5+$C$4-$C$3-$C$2))*(1/($C$3-$C$2))*(G1860-$C$2)^2,IF(G1860&lt;$C$4,(1/($C$5+$C$4-$C$3-$C$2))*(2*G1860-$C$2-$C$3),1-(1/($C$5+$C$4-$C$3-$C$2))*(1/($C$5-$C$4))*($C$5-G1860)^2))</f>
        <v>0.18808059122748741</v>
      </c>
    </row>
    <row r="1861" spans="5:8" x14ac:dyDescent="0.25">
      <c r="E1861" s="84">
        <v>1859</v>
      </c>
      <c r="F1861" s="84">
        <f t="shared" ca="1" si="87"/>
        <v>0.22844786766390857</v>
      </c>
      <c r="G1861" s="84">
        <f t="shared" ca="1" si="88"/>
        <v>309.91350736473601</v>
      </c>
      <c r="H1861" s="58">
        <f t="shared" ca="1" si="89"/>
        <v>0.22844786766390857</v>
      </c>
    </row>
    <row r="1862" spans="5:8" x14ac:dyDescent="0.25">
      <c r="E1862" s="84">
        <v>1860</v>
      </c>
      <c r="F1862" s="84">
        <f t="shared" ca="1" si="87"/>
        <v>0.89869680233362359</v>
      </c>
      <c r="G1862" s="84">
        <f t="shared" ca="1" si="88"/>
        <v>793.72992698920643</v>
      </c>
      <c r="H1862" s="58">
        <f t="shared" ca="1" si="89"/>
        <v>0.89869680233362359</v>
      </c>
    </row>
    <row r="1863" spans="5:8" x14ac:dyDescent="0.25">
      <c r="E1863" s="84">
        <v>1861</v>
      </c>
      <c r="F1863" s="84">
        <f t="shared" ca="1" si="87"/>
        <v>0.96555564935756943</v>
      </c>
      <c r="G1863" s="84">
        <f t="shared" ca="1" si="88"/>
        <v>879.72270675717368</v>
      </c>
      <c r="H1863" s="58">
        <f t="shared" ca="1" si="89"/>
        <v>0.96555564935756943</v>
      </c>
    </row>
    <row r="1864" spans="5:8" x14ac:dyDescent="0.25">
      <c r="E1864" s="84">
        <v>1862</v>
      </c>
      <c r="F1864" s="84">
        <f t="shared" ca="1" si="87"/>
        <v>0.46552198273312517</v>
      </c>
      <c r="G1864" s="84">
        <f t="shared" ca="1" si="88"/>
        <v>475.86538791318765</v>
      </c>
      <c r="H1864" s="58">
        <f t="shared" ca="1" si="89"/>
        <v>0.46552198273312523</v>
      </c>
    </row>
    <row r="1865" spans="5:8" x14ac:dyDescent="0.25">
      <c r="E1865" s="84">
        <v>1863</v>
      </c>
      <c r="F1865" s="84">
        <f t="shared" ca="1" si="87"/>
        <v>0.4591708610938936</v>
      </c>
      <c r="G1865" s="84">
        <f t="shared" ca="1" si="88"/>
        <v>471.41960276572553</v>
      </c>
      <c r="H1865" s="58">
        <f t="shared" ca="1" si="89"/>
        <v>0.4591708610938936</v>
      </c>
    </row>
    <row r="1866" spans="5:8" x14ac:dyDescent="0.25">
      <c r="E1866" s="84">
        <v>1864</v>
      </c>
      <c r="F1866" s="84">
        <f t="shared" ca="1" si="87"/>
        <v>0.4591088641119625</v>
      </c>
      <c r="G1866" s="84">
        <f t="shared" ca="1" si="88"/>
        <v>471.37620487837376</v>
      </c>
      <c r="H1866" s="58">
        <f t="shared" ca="1" si="89"/>
        <v>0.4591088641119625</v>
      </c>
    </row>
    <row r="1867" spans="5:8" x14ac:dyDescent="0.25">
      <c r="E1867" s="84">
        <v>1865</v>
      </c>
      <c r="F1867" s="84">
        <f t="shared" ca="1" si="87"/>
        <v>0.3588741860547795</v>
      </c>
      <c r="G1867" s="84">
        <f t="shared" ca="1" si="88"/>
        <v>401.21193023834564</v>
      </c>
      <c r="H1867" s="58">
        <f t="shared" ca="1" si="89"/>
        <v>0.3588741860547795</v>
      </c>
    </row>
    <row r="1868" spans="5:8" x14ac:dyDescent="0.25">
      <c r="E1868" s="84">
        <v>1866</v>
      </c>
      <c r="F1868" s="84">
        <f t="shared" ca="1" si="87"/>
        <v>0.48729782438617797</v>
      </c>
      <c r="G1868" s="84">
        <f t="shared" ca="1" si="88"/>
        <v>491.10847707032457</v>
      </c>
      <c r="H1868" s="58">
        <f t="shared" ca="1" si="89"/>
        <v>0.48729782438617797</v>
      </c>
    </row>
    <row r="1869" spans="5:8" x14ac:dyDescent="0.25">
      <c r="E1869" s="84">
        <v>1867</v>
      </c>
      <c r="F1869" s="84">
        <f t="shared" ca="1" si="87"/>
        <v>0.53283281282147543</v>
      </c>
      <c r="G1869" s="84">
        <f t="shared" ca="1" si="88"/>
        <v>522.9829689750328</v>
      </c>
      <c r="H1869" s="58">
        <f t="shared" ca="1" si="89"/>
        <v>0.53283281282147543</v>
      </c>
    </row>
    <row r="1870" spans="5:8" x14ac:dyDescent="0.25">
      <c r="E1870" s="84">
        <v>1868</v>
      </c>
      <c r="F1870" s="84">
        <f t="shared" ca="1" si="87"/>
        <v>0.11835005357089834</v>
      </c>
      <c r="G1870" s="84">
        <f t="shared" ca="1" si="88"/>
        <v>232.84503749962883</v>
      </c>
      <c r="H1870" s="58">
        <f t="shared" ca="1" si="89"/>
        <v>0.11835005357089833</v>
      </c>
    </row>
    <row r="1871" spans="5:8" x14ac:dyDescent="0.25">
      <c r="E1871" s="84">
        <v>1869</v>
      </c>
      <c r="F1871" s="84">
        <f t="shared" ca="1" si="87"/>
        <v>0.70465041531999495</v>
      </c>
      <c r="G1871" s="84">
        <f t="shared" ca="1" si="88"/>
        <v>643.2552907239965</v>
      </c>
      <c r="H1871" s="58">
        <f t="shared" ca="1" si="89"/>
        <v>0.70465041531999495</v>
      </c>
    </row>
    <row r="1872" spans="5:8" x14ac:dyDescent="0.25">
      <c r="E1872" s="84">
        <v>1870</v>
      </c>
      <c r="F1872" s="84">
        <f t="shared" ca="1" si="87"/>
        <v>0.13837628097717269</v>
      </c>
      <c r="G1872" s="84">
        <f t="shared" ca="1" si="88"/>
        <v>246.86339668402087</v>
      </c>
      <c r="H1872" s="58">
        <f t="shared" ca="1" si="89"/>
        <v>0.13837628097717267</v>
      </c>
    </row>
    <row r="1873" spans="5:8" x14ac:dyDescent="0.25">
      <c r="E1873" s="84">
        <v>1871</v>
      </c>
      <c r="F1873" s="84">
        <f t="shared" ca="1" si="87"/>
        <v>0.247753201631013</v>
      </c>
      <c r="G1873" s="84">
        <f t="shared" ca="1" si="88"/>
        <v>323.42724114170909</v>
      </c>
      <c r="H1873" s="58">
        <f t="shared" ca="1" si="89"/>
        <v>0.247753201631013</v>
      </c>
    </row>
    <row r="1874" spans="5:8" x14ac:dyDescent="0.25">
      <c r="E1874" s="84">
        <v>1872</v>
      </c>
      <c r="F1874" s="84">
        <f t="shared" ca="1" si="87"/>
        <v>0.55871361081268434</v>
      </c>
      <c r="G1874" s="84">
        <f t="shared" ca="1" si="88"/>
        <v>541.09952756887901</v>
      </c>
      <c r="H1874" s="58">
        <f t="shared" ca="1" si="89"/>
        <v>0.55871361081268434</v>
      </c>
    </row>
    <row r="1875" spans="5:8" x14ac:dyDescent="0.25">
      <c r="E1875" s="84">
        <v>1873</v>
      </c>
      <c r="F1875" s="84">
        <f t="shared" ca="1" si="87"/>
        <v>0.79466685467028009</v>
      </c>
      <c r="G1875" s="84">
        <f t="shared" ca="1" si="88"/>
        <v>706.33365695319731</v>
      </c>
      <c r="H1875" s="58">
        <f t="shared" ca="1" si="89"/>
        <v>0.79466685467027998</v>
      </c>
    </row>
    <row r="1876" spans="5:8" x14ac:dyDescent="0.25">
      <c r="E1876" s="84">
        <v>1874</v>
      </c>
      <c r="F1876" s="84">
        <f t="shared" ca="1" si="87"/>
        <v>0.16553947156716609</v>
      </c>
      <c r="G1876" s="84">
        <f t="shared" ca="1" si="88"/>
        <v>265.87763009701627</v>
      </c>
      <c r="H1876" s="58">
        <f t="shared" ca="1" si="89"/>
        <v>0.16553947156716609</v>
      </c>
    </row>
    <row r="1877" spans="5:8" x14ac:dyDescent="0.25">
      <c r="E1877" s="84">
        <v>1875</v>
      </c>
      <c r="F1877" s="84">
        <f t="shared" ca="1" si="87"/>
        <v>0.91738043941099923</v>
      </c>
      <c r="G1877" s="84">
        <f t="shared" ca="1" si="88"/>
        <v>813.7200616078577</v>
      </c>
      <c r="H1877" s="58">
        <f t="shared" ca="1" si="89"/>
        <v>0.91738043941099923</v>
      </c>
    </row>
    <row r="1878" spans="5:8" x14ac:dyDescent="0.25">
      <c r="E1878" s="84">
        <v>1876</v>
      </c>
      <c r="F1878" s="84">
        <f t="shared" ca="1" si="87"/>
        <v>0.65623891214295171</v>
      </c>
      <c r="G1878" s="84">
        <f t="shared" ca="1" si="88"/>
        <v>609.36723850006615</v>
      </c>
      <c r="H1878" s="58">
        <f t="shared" ca="1" si="89"/>
        <v>0.6562389121429516</v>
      </c>
    </row>
    <row r="1879" spans="5:8" x14ac:dyDescent="0.25">
      <c r="E1879" s="84">
        <v>1877</v>
      </c>
      <c r="F1879" s="84">
        <f t="shared" ca="1" si="87"/>
        <v>0.81276975973282151</v>
      </c>
      <c r="G1879" s="84">
        <f t="shared" ca="1" si="88"/>
        <v>719.57763835204764</v>
      </c>
      <c r="H1879" s="58">
        <f t="shared" ca="1" si="89"/>
        <v>0.81276975973282151</v>
      </c>
    </row>
    <row r="1880" spans="5:8" x14ac:dyDescent="0.25">
      <c r="E1880" s="84">
        <v>1878</v>
      </c>
      <c r="F1880" s="84">
        <f t="shared" ca="1" si="87"/>
        <v>0.60431866595787187</v>
      </c>
      <c r="G1880" s="84">
        <f t="shared" ca="1" si="88"/>
        <v>573.02306617051033</v>
      </c>
      <c r="H1880" s="58">
        <f t="shared" ca="1" si="89"/>
        <v>0.60431866595787187</v>
      </c>
    </row>
    <row r="1881" spans="5:8" x14ac:dyDescent="0.25">
      <c r="E1881" s="84">
        <v>1879</v>
      </c>
      <c r="F1881" s="84">
        <f t="shared" ca="1" si="87"/>
        <v>7.9648815814113871E-2</v>
      </c>
      <c r="G1881" s="84">
        <f t="shared" ca="1" si="88"/>
        <v>205.7541710698797</v>
      </c>
      <c r="H1881" s="58">
        <f t="shared" ca="1" si="89"/>
        <v>7.9648815814113857E-2</v>
      </c>
    </row>
    <row r="1882" spans="5:8" x14ac:dyDescent="0.25">
      <c r="E1882" s="84">
        <v>1880</v>
      </c>
      <c r="F1882" s="84">
        <f t="shared" ca="1" si="87"/>
        <v>0.15021414050030535</v>
      </c>
      <c r="G1882" s="84">
        <f t="shared" ca="1" si="88"/>
        <v>255.14989835021373</v>
      </c>
      <c r="H1882" s="58">
        <f t="shared" ca="1" si="89"/>
        <v>0.15021414050030532</v>
      </c>
    </row>
    <row r="1883" spans="5:8" x14ac:dyDescent="0.25">
      <c r="E1883" s="84">
        <v>1881</v>
      </c>
      <c r="F1883" s="84">
        <f t="shared" ca="1" si="87"/>
        <v>0.94629267807544537</v>
      </c>
      <c r="G1883" s="84">
        <f t="shared" ca="1" si="88"/>
        <v>849.80986980392834</v>
      </c>
      <c r="H1883" s="58">
        <f t="shared" ca="1" si="89"/>
        <v>0.94629267807544537</v>
      </c>
    </row>
    <row r="1884" spans="5:8" x14ac:dyDescent="0.25">
      <c r="E1884" s="84">
        <v>1882</v>
      </c>
      <c r="F1884" s="84">
        <f t="shared" ca="1" si="87"/>
        <v>0.92101796574435579</v>
      </c>
      <c r="G1884" s="84">
        <f t="shared" ca="1" si="88"/>
        <v>817.8669321968946</v>
      </c>
      <c r="H1884" s="58">
        <f t="shared" ca="1" si="89"/>
        <v>0.92101796574435568</v>
      </c>
    </row>
    <row r="1885" spans="5:8" x14ac:dyDescent="0.25">
      <c r="E1885" s="84">
        <v>1883</v>
      </c>
      <c r="F1885" s="84">
        <f t="shared" ca="1" si="87"/>
        <v>0.76693575715961126</v>
      </c>
      <c r="G1885" s="84">
        <f t="shared" ca="1" si="88"/>
        <v>686.85503001172788</v>
      </c>
      <c r="H1885" s="58">
        <f t="shared" ca="1" si="89"/>
        <v>0.76693575715961126</v>
      </c>
    </row>
    <row r="1886" spans="5:8" x14ac:dyDescent="0.25">
      <c r="E1886" s="84">
        <v>1884</v>
      </c>
      <c r="F1886" s="84">
        <f t="shared" ca="1" si="87"/>
        <v>0.32170906167985036</v>
      </c>
      <c r="G1886" s="84">
        <f t="shared" ca="1" si="88"/>
        <v>375.19634317589527</v>
      </c>
      <c r="H1886" s="58">
        <f t="shared" ca="1" si="89"/>
        <v>0.32170906167985036</v>
      </c>
    </row>
    <row r="1887" spans="5:8" x14ac:dyDescent="0.25">
      <c r="E1887" s="84">
        <v>1885</v>
      </c>
      <c r="F1887" s="84">
        <f t="shared" ca="1" si="87"/>
        <v>0.85004897380133804</v>
      </c>
      <c r="G1887" s="84">
        <f t="shared" ca="1" si="88"/>
        <v>749.04296980670574</v>
      </c>
      <c r="H1887" s="58">
        <f t="shared" ca="1" si="89"/>
        <v>0.85004897380133804</v>
      </c>
    </row>
    <row r="1888" spans="5:8" x14ac:dyDescent="0.25">
      <c r="E1888" s="84">
        <v>1886</v>
      </c>
      <c r="F1888" s="84">
        <f t="shared" ca="1" si="87"/>
        <v>0.40575690175370327</v>
      </c>
      <c r="G1888" s="84">
        <f t="shared" ca="1" si="88"/>
        <v>434.0298312275923</v>
      </c>
      <c r="H1888" s="58">
        <f t="shared" ca="1" si="89"/>
        <v>0.40575690175370327</v>
      </c>
    </row>
    <row r="1889" spans="5:8" x14ac:dyDescent="0.25">
      <c r="E1889" s="84">
        <v>1887</v>
      </c>
      <c r="F1889" s="84">
        <f t="shared" ca="1" si="87"/>
        <v>0.32312352089042107</v>
      </c>
      <c r="G1889" s="84">
        <f t="shared" ca="1" si="88"/>
        <v>376.18646462329474</v>
      </c>
      <c r="H1889" s="58">
        <f t="shared" ca="1" si="89"/>
        <v>0.32312352089042107</v>
      </c>
    </row>
    <row r="1890" spans="5:8" x14ac:dyDescent="0.25">
      <c r="E1890" s="84">
        <v>1888</v>
      </c>
      <c r="F1890" s="84">
        <f t="shared" ca="1" si="87"/>
        <v>0.47059748964965487</v>
      </c>
      <c r="G1890" s="84">
        <f t="shared" ca="1" si="88"/>
        <v>479.41824275475841</v>
      </c>
      <c r="H1890" s="58">
        <f t="shared" ca="1" si="89"/>
        <v>0.47059748964965487</v>
      </c>
    </row>
    <row r="1891" spans="5:8" x14ac:dyDescent="0.25">
      <c r="E1891" s="84">
        <v>1889</v>
      </c>
      <c r="F1891" s="84">
        <f t="shared" ca="1" si="87"/>
        <v>0.91480670673559183</v>
      </c>
      <c r="G1891" s="84">
        <f t="shared" ca="1" si="88"/>
        <v>810.84085226706202</v>
      </c>
      <c r="H1891" s="58">
        <f t="shared" ca="1" si="89"/>
        <v>0.91480670673559172</v>
      </c>
    </row>
    <row r="1892" spans="5:8" x14ac:dyDescent="0.25">
      <c r="E1892" s="84">
        <v>1890</v>
      </c>
      <c r="F1892" s="84">
        <f t="shared" ca="1" si="87"/>
        <v>0.85948074401894059</v>
      </c>
      <c r="G1892" s="84">
        <f t="shared" ca="1" si="88"/>
        <v>757.0636142689923</v>
      </c>
      <c r="H1892" s="58">
        <f t="shared" ca="1" si="89"/>
        <v>0.85948074401894059</v>
      </c>
    </row>
    <row r="1893" spans="5:8" x14ac:dyDescent="0.25">
      <c r="E1893" s="84">
        <v>1891</v>
      </c>
      <c r="F1893" s="84">
        <f t="shared" ca="1" si="87"/>
        <v>0.95298203388189162</v>
      </c>
      <c r="G1893" s="84">
        <f t="shared" ca="1" si="88"/>
        <v>859.47403880561603</v>
      </c>
      <c r="H1893" s="58">
        <f t="shared" ca="1" si="89"/>
        <v>0.95298203388189162</v>
      </c>
    </row>
    <row r="1894" spans="5:8" x14ac:dyDescent="0.25">
      <c r="E1894" s="84">
        <v>1892</v>
      </c>
      <c r="F1894" s="84">
        <f t="shared" ca="1" si="87"/>
        <v>4.9770931470283553E-2</v>
      </c>
      <c r="G1894" s="84">
        <f t="shared" ca="1" si="88"/>
        <v>183.47413015922777</v>
      </c>
      <c r="H1894" s="58">
        <f t="shared" ca="1" si="89"/>
        <v>4.9770931470283566E-2</v>
      </c>
    </row>
    <row r="1895" spans="5:8" x14ac:dyDescent="0.25">
      <c r="E1895" s="84">
        <v>1893</v>
      </c>
      <c r="F1895" s="84">
        <f t="shared" ca="1" si="87"/>
        <v>0.57296719160051079</v>
      </c>
      <c r="G1895" s="84">
        <f t="shared" ca="1" si="88"/>
        <v>551.07703412035755</v>
      </c>
      <c r="H1895" s="58">
        <f t="shared" ca="1" si="89"/>
        <v>0.57296719160051079</v>
      </c>
    </row>
    <row r="1896" spans="5:8" x14ac:dyDescent="0.25">
      <c r="E1896" s="84">
        <v>1894</v>
      </c>
      <c r="F1896" s="84">
        <f t="shared" ca="1" si="87"/>
        <v>0.38703007498810726</v>
      </c>
      <c r="G1896" s="84">
        <f t="shared" ca="1" si="88"/>
        <v>420.92105249167508</v>
      </c>
      <c r="H1896" s="58">
        <f t="shared" ca="1" si="89"/>
        <v>0.38703007498810726</v>
      </c>
    </row>
    <row r="1897" spans="5:8" x14ac:dyDescent="0.25">
      <c r="E1897" s="84">
        <v>1895</v>
      </c>
      <c r="F1897" s="84">
        <f t="shared" ca="1" si="87"/>
        <v>0.6159094004403628</v>
      </c>
      <c r="G1897" s="84">
        <f t="shared" ca="1" si="88"/>
        <v>581.136580308254</v>
      </c>
      <c r="H1897" s="58">
        <f t="shared" ca="1" si="89"/>
        <v>0.6159094004403628</v>
      </c>
    </row>
    <row r="1898" spans="5:8" x14ac:dyDescent="0.25">
      <c r="E1898" s="84">
        <v>1896</v>
      </c>
      <c r="F1898" s="84">
        <f t="shared" ca="1" si="87"/>
        <v>0.10793156343828836</v>
      </c>
      <c r="G1898" s="84">
        <f t="shared" ca="1" si="88"/>
        <v>225.55209440680187</v>
      </c>
      <c r="H1898" s="58">
        <f t="shared" ca="1" si="89"/>
        <v>0.10793156343828839</v>
      </c>
    </row>
    <row r="1899" spans="5:8" x14ac:dyDescent="0.25">
      <c r="E1899" s="84">
        <v>1897</v>
      </c>
      <c r="F1899" s="84">
        <f t="shared" ca="1" si="87"/>
        <v>0.31837835712985896</v>
      </c>
      <c r="G1899" s="84">
        <f t="shared" ca="1" si="88"/>
        <v>372.86484999090123</v>
      </c>
      <c r="H1899" s="58">
        <f t="shared" ca="1" si="89"/>
        <v>0.3183783571298589</v>
      </c>
    </row>
    <row r="1900" spans="5:8" x14ac:dyDescent="0.25">
      <c r="E1900" s="84">
        <v>1898</v>
      </c>
      <c r="F1900" s="84">
        <f t="shared" ca="1" si="87"/>
        <v>0.10174484156655161</v>
      </c>
      <c r="G1900" s="84">
        <f t="shared" ca="1" si="88"/>
        <v>221.22138909658614</v>
      </c>
      <c r="H1900" s="58">
        <f t="shared" ca="1" si="89"/>
        <v>0.10174484156655163</v>
      </c>
    </row>
    <row r="1901" spans="5:8" x14ac:dyDescent="0.25">
      <c r="E1901" s="84">
        <v>1899</v>
      </c>
      <c r="F1901" s="84">
        <f t="shared" ca="1" si="87"/>
        <v>0.93937433816317417</v>
      </c>
      <c r="G1901" s="84">
        <f t="shared" ca="1" si="88"/>
        <v>840.4293950269448</v>
      </c>
      <c r="H1901" s="58">
        <f t="shared" ca="1" si="89"/>
        <v>0.93937433816317417</v>
      </c>
    </row>
    <row r="1902" spans="5:8" x14ac:dyDescent="0.25">
      <c r="E1902" s="84">
        <v>1900</v>
      </c>
      <c r="F1902" s="84">
        <f t="shared" ca="1" si="87"/>
        <v>0.50644789423176595</v>
      </c>
      <c r="G1902" s="84">
        <f t="shared" ca="1" si="88"/>
        <v>504.51352596223614</v>
      </c>
      <c r="H1902" s="58">
        <f t="shared" ca="1" si="89"/>
        <v>0.50644789423176595</v>
      </c>
    </row>
    <row r="1903" spans="5:8" x14ac:dyDescent="0.25">
      <c r="E1903" s="84">
        <v>1901</v>
      </c>
      <c r="F1903" s="84">
        <f t="shared" ca="1" si="87"/>
        <v>0.20500125715202056</v>
      </c>
      <c r="G1903" s="84">
        <f t="shared" ca="1" si="88"/>
        <v>293.50088000641438</v>
      </c>
      <c r="H1903" s="58">
        <f t="shared" ca="1" si="89"/>
        <v>0.20500125715202053</v>
      </c>
    </row>
    <row r="1904" spans="5:8" x14ac:dyDescent="0.25">
      <c r="E1904" s="84">
        <v>1902</v>
      </c>
      <c r="F1904" s="84">
        <f t="shared" ca="1" si="87"/>
        <v>0.35367866456807084</v>
      </c>
      <c r="G1904" s="84">
        <f t="shared" ca="1" si="88"/>
        <v>397.57506519764956</v>
      </c>
      <c r="H1904" s="58">
        <f t="shared" ca="1" si="89"/>
        <v>0.35367866456807079</v>
      </c>
    </row>
    <row r="1905" spans="5:8" x14ac:dyDescent="0.25">
      <c r="E1905" s="84">
        <v>1903</v>
      </c>
      <c r="F1905" s="84">
        <f t="shared" ca="1" si="87"/>
        <v>0.6697101953417014</v>
      </c>
      <c r="G1905" s="84">
        <f t="shared" ca="1" si="88"/>
        <v>618.79713673919105</v>
      </c>
      <c r="H1905" s="58">
        <f t="shared" ca="1" si="89"/>
        <v>0.66971019534170151</v>
      </c>
    </row>
    <row r="1906" spans="5:8" x14ac:dyDescent="0.25">
      <c r="E1906" s="84">
        <v>1904</v>
      </c>
      <c r="F1906" s="84">
        <f t="shared" ca="1" si="87"/>
        <v>0.88887077103711665</v>
      </c>
      <c r="G1906" s="84">
        <f t="shared" ca="1" si="88"/>
        <v>783.95769820608973</v>
      </c>
      <c r="H1906" s="58">
        <f t="shared" ca="1" si="89"/>
        <v>0.88887077103711665</v>
      </c>
    </row>
    <row r="1907" spans="5:8" x14ac:dyDescent="0.25">
      <c r="E1907" s="84">
        <v>1905</v>
      </c>
      <c r="F1907" s="84">
        <f t="shared" ca="1" si="87"/>
        <v>0.77369374333541174</v>
      </c>
      <c r="G1907" s="84">
        <f t="shared" ca="1" si="88"/>
        <v>691.58562033478825</v>
      </c>
      <c r="H1907" s="58">
        <f t="shared" ca="1" si="89"/>
        <v>0.77369374333541174</v>
      </c>
    </row>
    <row r="1908" spans="5:8" x14ac:dyDescent="0.25">
      <c r="E1908" s="84">
        <v>1906</v>
      </c>
      <c r="F1908" s="84">
        <f t="shared" ca="1" si="87"/>
        <v>0.41074467757556132</v>
      </c>
      <c r="G1908" s="84">
        <f t="shared" ca="1" si="88"/>
        <v>437.52127430289295</v>
      </c>
      <c r="H1908" s="58">
        <f t="shared" ca="1" si="89"/>
        <v>0.41074467757556138</v>
      </c>
    </row>
    <row r="1909" spans="5:8" x14ac:dyDescent="0.25">
      <c r="E1909" s="84">
        <v>1907</v>
      </c>
      <c r="F1909" s="84">
        <f t="shared" ca="1" si="87"/>
        <v>0.20254632740663003</v>
      </c>
      <c r="G1909" s="84">
        <f t="shared" ca="1" si="88"/>
        <v>291.78242918464105</v>
      </c>
      <c r="H1909" s="58">
        <f t="shared" ca="1" si="89"/>
        <v>0.20254632740663006</v>
      </c>
    </row>
    <row r="1910" spans="5:8" x14ac:dyDescent="0.25">
      <c r="E1910" s="84">
        <v>1908</v>
      </c>
      <c r="F1910" s="84">
        <f t="shared" ca="1" si="87"/>
        <v>0.97137541730239141</v>
      </c>
      <c r="G1910" s="84">
        <f t="shared" ca="1" si="88"/>
        <v>890.35363784878405</v>
      </c>
      <c r="H1910" s="58">
        <f t="shared" ca="1" si="89"/>
        <v>0.97137541730239141</v>
      </c>
    </row>
    <row r="1911" spans="5:8" x14ac:dyDescent="0.25">
      <c r="E1911" s="84">
        <v>1909</v>
      </c>
      <c r="F1911" s="84">
        <f t="shared" ca="1" si="87"/>
        <v>4.2062356168558135E-2</v>
      </c>
      <c r="G1911" s="84">
        <f t="shared" ca="1" si="88"/>
        <v>176.73806007189745</v>
      </c>
      <c r="H1911" s="58">
        <f t="shared" ca="1" si="89"/>
        <v>4.2062356168558156E-2</v>
      </c>
    </row>
    <row r="1912" spans="5:8" x14ac:dyDescent="0.25">
      <c r="E1912" s="84">
        <v>1910</v>
      </c>
      <c r="F1912" s="84">
        <f t="shared" ca="1" si="87"/>
        <v>0.29875170019999187</v>
      </c>
      <c r="G1912" s="84">
        <f t="shared" ca="1" si="88"/>
        <v>359.12619013999426</v>
      </c>
      <c r="H1912" s="58">
        <f t="shared" ca="1" si="89"/>
        <v>0.29875170019999181</v>
      </c>
    </row>
    <row r="1913" spans="5:8" x14ac:dyDescent="0.25">
      <c r="E1913" s="84">
        <v>1911</v>
      </c>
      <c r="F1913" s="84">
        <f t="shared" ca="1" si="87"/>
        <v>0.28368798850814081</v>
      </c>
      <c r="G1913" s="84">
        <f t="shared" ca="1" si="88"/>
        <v>348.58159195569857</v>
      </c>
      <c r="H1913" s="58">
        <f t="shared" ca="1" si="89"/>
        <v>0.28368798850814081</v>
      </c>
    </row>
    <row r="1914" spans="5:8" x14ac:dyDescent="0.25">
      <c r="E1914" s="84">
        <v>1912</v>
      </c>
      <c r="F1914" s="84">
        <f t="shared" ca="1" si="87"/>
        <v>5.4913448708565404E-2</v>
      </c>
      <c r="G1914" s="84">
        <f t="shared" ca="1" si="88"/>
        <v>187.68057264411061</v>
      </c>
      <c r="H1914" s="58">
        <f t="shared" ca="1" si="89"/>
        <v>5.4913448708565411E-2</v>
      </c>
    </row>
    <row r="1915" spans="5:8" x14ac:dyDescent="0.25">
      <c r="E1915" s="84">
        <v>1913</v>
      </c>
      <c r="F1915" s="84">
        <f t="shared" ca="1" si="87"/>
        <v>0.60562846167717588</v>
      </c>
      <c r="G1915" s="84">
        <f t="shared" ca="1" si="88"/>
        <v>573.93992317402308</v>
      </c>
      <c r="H1915" s="58">
        <f t="shared" ca="1" si="89"/>
        <v>0.60562846167717588</v>
      </c>
    </row>
    <row r="1916" spans="5:8" x14ac:dyDescent="0.25">
      <c r="E1916" s="84">
        <v>1914</v>
      </c>
      <c r="F1916" s="84">
        <f t="shared" ca="1" si="87"/>
        <v>0.94677358676368117</v>
      </c>
      <c r="G1916" s="84">
        <f t="shared" ca="1" si="88"/>
        <v>850.48380168271433</v>
      </c>
      <c r="H1916" s="58">
        <f t="shared" ca="1" si="89"/>
        <v>0.94677358676368117</v>
      </c>
    </row>
    <row r="1917" spans="5:8" x14ac:dyDescent="0.25">
      <c r="E1917" s="84">
        <v>1915</v>
      </c>
      <c r="F1917" s="84">
        <f t="shared" ca="1" si="87"/>
        <v>0.42509184151468338</v>
      </c>
      <c r="G1917" s="84">
        <f t="shared" ca="1" si="88"/>
        <v>447.56428906027838</v>
      </c>
      <c r="H1917" s="58">
        <f t="shared" ca="1" si="89"/>
        <v>0.42509184151468338</v>
      </c>
    </row>
    <row r="1918" spans="5:8" x14ac:dyDescent="0.25">
      <c r="E1918" s="84">
        <v>1916</v>
      </c>
      <c r="F1918" s="84">
        <f t="shared" ca="1" si="87"/>
        <v>0.37413363388759413</v>
      </c>
      <c r="G1918" s="84">
        <f t="shared" ca="1" si="88"/>
        <v>411.89354372131589</v>
      </c>
      <c r="H1918" s="58">
        <f t="shared" ca="1" si="89"/>
        <v>0.37413363388759413</v>
      </c>
    </row>
    <row r="1919" spans="5:8" x14ac:dyDescent="0.25">
      <c r="E1919" s="84">
        <v>1917</v>
      </c>
      <c r="F1919" s="84">
        <f t="shared" ca="1" si="87"/>
        <v>0.32646117639998773</v>
      </c>
      <c r="G1919" s="84">
        <f t="shared" ca="1" si="88"/>
        <v>378.52282347999142</v>
      </c>
      <c r="H1919" s="58">
        <f t="shared" ca="1" si="89"/>
        <v>0.32646117639998773</v>
      </c>
    </row>
    <row r="1920" spans="5:8" x14ac:dyDescent="0.25">
      <c r="E1920" s="84">
        <v>1918</v>
      </c>
      <c r="F1920" s="84">
        <f t="shared" ca="1" si="87"/>
        <v>0.72220634783474469</v>
      </c>
      <c r="G1920" s="84">
        <f t="shared" ca="1" si="88"/>
        <v>655.54444348432128</v>
      </c>
      <c r="H1920" s="58">
        <f t="shared" ca="1" si="89"/>
        <v>0.72220634783474469</v>
      </c>
    </row>
    <row r="1921" spans="5:8" x14ac:dyDescent="0.25">
      <c r="E1921" s="84">
        <v>1919</v>
      </c>
      <c r="F1921" s="84">
        <f t="shared" ca="1" si="87"/>
        <v>0.10235918968413815</v>
      </c>
      <c r="G1921" s="84">
        <f t="shared" ca="1" si="88"/>
        <v>221.65143277889672</v>
      </c>
      <c r="H1921" s="58">
        <f t="shared" ca="1" si="89"/>
        <v>0.10235918968413817</v>
      </c>
    </row>
    <row r="1922" spans="5:8" x14ac:dyDescent="0.25">
      <c r="E1922" s="84">
        <v>1920</v>
      </c>
      <c r="F1922" s="84">
        <f t="shared" ca="1" si="87"/>
        <v>0.10318985666327474</v>
      </c>
      <c r="G1922" s="84">
        <f t="shared" ca="1" si="88"/>
        <v>222.23289966429232</v>
      </c>
      <c r="H1922" s="58">
        <f t="shared" ca="1" si="89"/>
        <v>0.10318985666327474</v>
      </c>
    </row>
    <row r="1923" spans="5:8" x14ac:dyDescent="0.25">
      <c r="E1923" s="84">
        <v>1921</v>
      </c>
      <c r="F1923" s="84">
        <f t="shared" ref="F1923:F1986" ca="1" si="90">RAND()</f>
        <v>0.90656673197648141</v>
      </c>
      <c r="G1923" s="84">
        <f t="shared" ca="1" si="88"/>
        <v>801.90413288037075</v>
      </c>
      <c r="H1923" s="58">
        <f t="shared" ca="1" si="89"/>
        <v>0.90656673197648141</v>
      </c>
    </row>
    <row r="1924" spans="5:8" x14ac:dyDescent="0.25">
      <c r="E1924" s="84">
        <v>1922</v>
      </c>
      <c r="F1924" s="84">
        <f t="shared" ca="1" si="90"/>
        <v>0.96938416836044516</v>
      </c>
      <c r="G1924" s="84">
        <f t="shared" ref="G1924:G1987" ca="1" si="91">IF(F1924&lt;(($C$3-$C$2)/($C$5+$C$4-$C$3-$C$2)),$C$2+SQRT(F1924*($C$5+$C$4-$C$3-$C$2)*($C$3-$C$2)),IF(F1924&lt;1-(($C$5-$C$4)/($C$5+$C$4-$C$3-$C$2)),(F1924*($C$5+$C$4-$C$3-$C$2)+$C$2+$C$3)/2,$C$5-SQRT((1-F1924)*($C$5+$C$4-$C$3-$C$2)*($C$5-$C$4))))</f>
        <v>886.60401555340229</v>
      </c>
      <c r="H1924" s="58">
        <f t="shared" ref="H1924:H1987" ca="1" si="92">IF(G1924&lt;$C$3,(1/($C$5+$C$4-$C$3-$C$2))*(1/($C$3-$C$2))*(G1924-$C$2)^2,IF(G1924&lt;$C$4,(1/($C$5+$C$4-$C$3-$C$2))*(2*G1924-$C$2-$C$3),1-(1/($C$5+$C$4-$C$3-$C$2))*(1/($C$5-$C$4))*($C$5-G1924)^2))</f>
        <v>0.96938416836044516</v>
      </c>
    </row>
    <row r="1925" spans="5:8" x14ac:dyDescent="0.25">
      <c r="E1925" s="84">
        <v>1923</v>
      </c>
      <c r="F1925" s="84">
        <f t="shared" ca="1" si="90"/>
        <v>0.89724370953539956</v>
      </c>
      <c r="G1925" s="84">
        <f t="shared" ca="1" si="91"/>
        <v>792.25582560482667</v>
      </c>
      <c r="H1925" s="58">
        <f t="shared" ca="1" si="92"/>
        <v>0.89724370953539956</v>
      </c>
    </row>
    <row r="1926" spans="5:8" x14ac:dyDescent="0.25">
      <c r="E1926" s="84">
        <v>1924</v>
      </c>
      <c r="F1926" s="84">
        <f t="shared" ca="1" si="90"/>
        <v>0.15825342173631796</v>
      </c>
      <c r="G1926" s="84">
        <f t="shared" ca="1" si="91"/>
        <v>260.77739521542259</v>
      </c>
      <c r="H1926" s="58">
        <f t="shared" ca="1" si="92"/>
        <v>0.15825342173631798</v>
      </c>
    </row>
    <row r="1927" spans="5:8" x14ac:dyDescent="0.25">
      <c r="E1927" s="84">
        <v>1925</v>
      </c>
      <c r="F1927" s="84">
        <f t="shared" ca="1" si="90"/>
        <v>0.95773971938916702</v>
      </c>
      <c r="G1927" s="84">
        <f t="shared" ca="1" si="91"/>
        <v>866.77343411860443</v>
      </c>
      <c r="H1927" s="58">
        <f t="shared" ca="1" si="92"/>
        <v>0.95773971938916702</v>
      </c>
    </row>
    <row r="1928" spans="5:8" x14ac:dyDescent="0.25">
      <c r="E1928" s="84">
        <v>1926</v>
      </c>
      <c r="F1928" s="84">
        <f t="shared" ca="1" si="90"/>
        <v>0.49948296890699817</v>
      </c>
      <c r="G1928" s="84">
        <f t="shared" ca="1" si="91"/>
        <v>499.63807823489873</v>
      </c>
      <c r="H1928" s="58">
        <f t="shared" ca="1" si="92"/>
        <v>0.49948296890699817</v>
      </c>
    </row>
    <row r="1929" spans="5:8" x14ac:dyDescent="0.25">
      <c r="E1929" s="84">
        <v>1927</v>
      </c>
      <c r="F1929" s="84">
        <f t="shared" ca="1" si="90"/>
        <v>0.81230840650951297</v>
      </c>
      <c r="G1929" s="84">
        <f t="shared" ca="1" si="91"/>
        <v>719.23235715986687</v>
      </c>
      <c r="H1929" s="58">
        <f t="shared" ca="1" si="92"/>
        <v>0.81230840650951297</v>
      </c>
    </row>
    <row r="1930" spans="5:8" x14ac:dyDescent="0.25">
      <c r="E1930" s="84">
        <v>1928</v>
      </c>
      <c r="F1930" s="84">
        <f t="shared" ca="1" si="90"/>
        <v>0.83126573760151945</v>
      </c>
      <c r="G1930" s="84">
        <f t="shared" ca="1" si="91"/>
        <v>733.78882403745365</v>
      </c>
      <c r="H1930" s="58">
        <f t="shared" ca="1" si="92"/>
        <v>0.83126573760151945</v>
      </c>
    </row>
    <row r="1931" spans="5:8" x14ac:dyDescent="0.25">
      <c r="E1931" s="84">
        <v>1929</v>
      </c>
      <c r="F1931" s="84">
        <f t="shared" ca="1" si="90"/>
        <v>0.89042150034534384</v>
      </c>
      <c r="G1931" s="84">
        <f t="shared" ca="1" si="91"/>
        <v>785.47035203740347</v>
      </c>
      <c r="H1931" s="58">
        <f t="shared" ca="1" si="92"/>
        <v>0.89042150034534384</v>
      </c>
    </row>
    <row r="1932" spans="5:8" x14ac:dyDescent="0.25">
      <c r="E1932" s="84">
        <v>1930</v>
      </c>
      <c r="F1932" s="84">
        <f t="shared" ca="1" si="90"/>
        <v>3.0293427856501021E-2</v>
      </c>
      <c r="G1932" s="84">
        <f t="shared" ca="1" si="91"/>
        <v>165.12357407199136</v>
      </c>
      <c r="H1932" s="58">
        <f t="shared" ca="1" si="92"/>
        <v>3.0293427856501038E-2</v>
      </c>
    </row>
    <row r="1933" spans="5:8" x14ac:dyDescent="0.25">
      <c r="E1933" s="84">
        <v>1931</v>
      </c>
      <c r="F1933" s="84">
        <f t="shared" ca="1" si="90"/>
        <v>0.24249176115543347</v>
      </c>
      <c r="G1933" s="84">
        <f t="shared" ca="1" si="91"/>
        <v>319.74423280880342</v>
      </c>
      <c r="H1933" s="58">
        <f t="shared" ca="1" si="92"/>
        <v>0.24249176115543344</v>
      </c>
    </row>
    <row r="1934" spans="5:8" x14ac:dyDescent="0.25">
      <c r="E1934" s="84">
        <v>1932</v>
      </c>
      <c r="F1934" s="84">
        <f t="shared" ca="1" si="90"/>
        <v>0.62381091373330677</v>
      </c>
      <c r="G1934" s="84">
        <f t="shared" ca="1" si="91"/>
        <v>586.6676396133148</v>
      </c>
      <c r="H1934" s="58">
        <f t="shared" ca="1" si="92"/>
        <v>0.62381091373330688</v>
      </c>
    </row>
    <row r="1935" spans="5:8" x14ac:dyDescent="0.25">
      <c r="E1935" s="84">
        <v>1933</v>
      </c>
      <c r="F1935" s="84">
        <f t="shared" ca="1" si="90"/>
        <v>0.45511939761195863</v>
      </c>
      <c r="G1935" s="84">
        <f t="shared" ca="1" si="91"/>
        <v>468.58357832837106</v>
      </c>
      <c r="H1935" s="58">
        <f t="shared" ca="1" si="92"/>
        <v>0.45511939761195863</v>
      </c>
    </row>
    <row r="1936" spans="5:8" x14ac:dyDescent="0.25">
      <c r="E1936" s="84">
        <v>1934</v>
      </c>
      <c r="F1936" s="84">
        <f t="shared" ca="1" si="90"/>
        <v>0.53785624353859363</v>
      </c>
      <c r="G1936" s="84">
        <f t="shared" ca="1" si="91"/>
        <v>526.49937047701553</v>
      </c>
      <c r="H1936" s="58">
        <f t="shared" ca="1" si="92"/>
        <v>0.53785624353859363</v>
      </c>
    </row>
    <row r="1937" spans="5:8" x14ac:dyDescent="0.25">
      <c r="E1937" s="84">
        <v>1935</v>
      </c>
      <c r="F1937" s="84">
        <f t="shared" ca="1" si="90"/>
        <v>0.93261037450265227</v>
      </c>
      <c r="G1937" s="84">
        <f t="shared" ca="1" si="91"/>
        <v>831.76313510741454</v>
      </c>
      <c r="H1937" s="58">
        <f t="shared" ca="1" si="92"/>
        <v>0.93261037450265227</v>
      </c>
    </row>
    <row r="1938" spans="5:8" x14ac:dyDescent="0.25">
      <c r="E1938" s="84">
        <v>1936</v>
      </c>
      <c r="F1938" s="84">
        <f t="shared" ca="1" si="90"/>
        <v>2.188260927426422E-2</v>
      </c>
      <c r="G1938" s="84">
        <f t="shared" ca="1" si="91"/>
        <v>155.34948327127356</v>
      </c>
      <c r="H1938" s="58">
        <f t="shared" ca="1" si="92"/>
        <v>2.1882609274264223E-2</v>
      </c>
    </row>
    <row r="1939" spans="5:8" x14ac:dyDescent="0.25">
      <c r="E1939" s="84">
        <v>1937</v>
      </c>
      <c r="F1939" s="84">
        <f t="shared" ca="1" si="90"/>
        <v>2.024549901406969E-2</v>
      </c>
      <c r="G1939" s="84">
        <f t="shared" ca="1" si="91"/>
        <v>153.23880034307456</v>
      </c>
      <c r="H1939" s="58">
        <f t="shared" ca="1" si="92"/>
        <v>2.0245499014069683E-2</v>
      </c>
    </row>
    <row r="1940" spans="5:8" x14ac:dyDescent="0.25">
      <c r="E1940" s="84">
        <v>1938</v>
      </c>
      <c r="F1940" s="84">
        <f t="shared" ca="1" si="90"/>
        <v>0.82345896747435776</v>
      </c>
      <c r="G1940" s="84">
        <f t="shared" ca="1" si="91"/>
        <v>727.70010345068113</v>
      </c>
      <c r="H1940" s="58">
        <f t="shared" ca="1" si="92"/>
        <v>0.82345896747435765</v>
      </c>
    </row>
    <row r="1941" spans="5:8" x14ac:dyDescent="0.25">
      <c r="E1941" s="84">
        <v>1939</v>
      </c>
      <c r="F1941" s="84">
        <f t="shared" ca="1" si="90"/>
        <v>0.62054219373489727</v>
      </c>
      <c r="G1941" s="84">
        <f t="shared" ca="1" si="91"/>
        <v>584.37953561442805</v>
      </c>
      <c r="H1941" s="58">
        <f t="shared" ca="1" si="92"/>
        <v>0.62054219373489716</v>
      </c>
    </row>
    <row r="1942" spans="5:8" x14ac:dyDescent="0.25">
      <c r="E1942" s="84">
        <v>1940</v>
      </c>
      <c r="F1942" s="84">
        <f t="shared" ca="1" si="90"/>
        <v>0.68051632322262179</v>
      </c>
      <c r="G1942" s="84">
        <f t="shared" ca="1" si="91"/>
        <v>626.36142625583523</v>
      </c>
      <c r="H1942" s="58">
        <f t="shared" ca="1" si="92"/>
        <v>0.68051632322262179</v>
      </c>
    </row>
    <row r="1943" spans="5:8" x14ac:dyDescent="0.25">
      <c r="E1943" s="84">
        <v>1941</v>
      </c>
      <c r="F1943" s="84">
        <f t="shared" ca="1" si="90"/>
        <v>0.89772348758204723</v>
      </c>
      <c r="G1943" s="84">
        <f t="shared" ca="1" si="91"/>
        <v>792.74138084137451</v>
      </c>
      <c r="H1943" s="58">
        <f t="shared" ca="1" si="92"/>
        <v>0.89772348758204723</v>
      </c>
    </row>
    <row r="1944" spans="5:8" x14ac:dyDescent="0.25">
      <c r="E1944" s="84">
        <v>1942</v>
      </c>
      <c r="F1944" s="84">
        <f t="shared" ca="1" si="90"/>
        <v>0.50755048486121335</v>
      </c>
      <c r="G1944" s="84">
        <f t="shared" ca="1" si="91"/>
        <v>505.28533940284933</v>
      </c>
      <c r="H1944" s="58">
        <f t="shared" ca="1" si="92"/>
        <v>0.50755048486121335</v>
      </c>
    </row>
    <row r="1945" spans="5:8" x14ac:dyDescent="0.25">
      <c r="E1945" s="84">
        <v>1943</v>
      </c>
      <c r="F1945" s="84">
        <f t="shared" ca="1" si="90"/>
        <v>0.25718825486886843</v>
      </c>
      <c r="G1945" s="84">
        <f t="shared" ca="1" si="91"/>
        <v>330.03177840820791</v>
      </c>
      <c r="H1945" s="58">
        <f t="shared" ca="1" si="92"/>
        <v>0.25718825486886843</v>
      </c>
    </row>
    <row r="1946" spans="5:8" x14ac:dyDescent="0.25">
      <c r="E1946" s="84">
        <v>1944</v>
      </c>
      <c r="F1946" s="84">
        <f t="shared" ca="1" si="90"/>
        <v>0.22416886296793825</v>
      </c>
      <c r="G1946" s="84">
        <f t="shared" ca="1" si="91"/>
        <v>306.91820407755677</v>
      </c>
      <c r="H1946" s="58">
        <f t="shared" ca="1" si="92"/>
        <v>0.22416886296793823</v>
      </c>
    </row>
    <row r="1947" spans="5:8" x14ac:dyDescent="0.25">
      <c r="E1947" s="84">
        <v>1945</v>
      </c>
      <c r="F1947" s="84">
        <f t="shared" ca="1" si="90"/>
        <v>7.9882904831583224E-2</v>
      </c>
      <c r="G1947" s="84">
        <f t="shared" ca="1" si="91"/>
        <v>205.91803338210826</v>
      </c>
      <c r="H1947" s="58">
        <f t="shared" ca="1" si="92"/>
        <v>7.9882904831583237E-2</v>
      </c>
    </row>
    <row r="1948" spans="5:8" x14ac:dyDescent="0.25">
      <c r="E1948" s="84">
        <v>1946</v>
      </c>
      <c r="F1948" s="84">
        <f t="shared" ca="1" si="90"/>
        <v>0.28589915717382441</v>
      </c>
      <c r="G1948" s="84">
        <f t="shared" ca="1" si="91"/>
        <v>350.12941002167713</v>
      </c>
      <c r="H1948" s="58">
        <f t="shared" ca="1" si="92"/>
        <v>0.28589915717382447</v>
      </c>
    </row>
    <row r="1949" spans="5:8" x14ac:dyDescent="0.25">
      <c r="E1949" s="84">
        <v>1947</v>
      </c>
      <c r="F1949" s="84">
        <f t="shared" ca="1" si="90"/>
        <v>0.33981250686686426</v>
      </c>
      <c r="G1949" s="84">
        <f t="shared" ca="1" si="91"/>
        <v>387.86875480680499</v>
      </c>
      <c r="H1949" s="58">
        <f t="shared" ca="1" si="92"/>
        <v>0.33981250686686426</v>
      </c>
    </row>
    <row r="1950" spans="5:8" x14ac:dyDescent="0.25">
      <c r="E1950" s="84">
        <v>1948</v>
      </c>
      <c r="F1950" s="84">
        <f t="shared" ca="1" si="90"/>
        <v>0.40417513343048372</v>
      </c>
      <c r="G1950" s="84">
        <f t="shared" ca="1" si="91"/>
        <v>432.92259340133859</v>
      </c>
      <c r="H1950" s="58">
        <f t="shared" ca="1" si="92"/>
        <v>0.40417513343048372</v>
      </c>
    </row>
    <row r="1951" spans="5:8" x14ac:dyDescent="0.25">
      <c r="E1951" s="84">
        <v>1949</v>
      </c>
      <c r="F1951" s="84">
        <f t="shared" ca="1" si="90"/>
        <v>0.98539230897069296</v>
      </c>
      <c r="G1951" s="84">
        <f t="shared" ca="1" si="91"/>
        <v>921.67228949912453</v>
      </c>
      <c r="H1951" s="58">
        <f t="shared" ca="1" si="92"/>
        <v>0.98539230897069296</v>
      </c>
    </row>
    <row r="1952" spans="5:8" x14ac:dyDescent="0.25">
      <c r="E1952" s="84">
        <v>1950</v>
      </c>
      <c r="F1952" s="84">
        <f t="shared" ca="1" si="90"/>
        <v>0.6141800738423675</v>
      </c>
      <c r="G1952" s="84">
        <f t="shared" ca="1" si="91"/>
        <v>579.92605168965724</v>
      </c>
      <c r="H1952" s="58">
        <f t="shared" ca="1" si="92"/>
        <v>0.6141800738423675</v>
      </c>
    </row>
    <row r="1953" spans="5:8" x14ac:dyDescent="0.25">
      <c r="E1953" s="84">
        <v>1951</v>
      </c>
      <c r="F1953" s="84">
        <f t="shared" ca="1" si="90"/>
        <v>0.94584083125697871</v>
      </c>
      <c r="G1953" s="84">
        <f t="shared" ca="1" si="91"/>
        <v>849.17940832874001</v>
      </c>
      <c r="H1953" s="58">
        <f t="shared" ca="1" si="92"/>
        <v>0.94584083125697871</v>
      </c>
    </row>
    <row r="1954" spans="5:8" x14ac:dyDescent="0.25">
      <c r="E1954" s="84">
        <v>1952</v>
      </c>
      <c r="F1954" s="84">
        <f t="shared" ca="1" si="90"/>
        <v>0.31573652501167981</v>
      </c>
      <c r="G1954" s="84">
        <f t="shared" ca="1" si="91"/>
        <v>371.01556750817588</v>
      </c>
      <c r="H1954" s="58">
        <f t="shared" ca="1" si="92"/>
        <v>0.31573652501167981</v>
      </c>
    </row>
    <row r="1955" spans="5:8" x14ac:dyDescent="0.25">
      <c r="E1955" s="84">
        <v>1953</v>
      </c>
      <c r="F1955" s="84">
        <f t="shared" ca="1" si="90"/>
        <v>0.99382866248782054</v>
      </c>
      <c r="G1955" s="84">
        <f t="shared" ca="1" si="91"/>
        <v>949.08868735619387</v>
      </c>
      <c r="H1955" s="58">
        <f t="shared" ca="1" si="92"/>
        <v>0.99382866248782054</v>
      </c>
    </row>
    <row r="1956" spans="5:8" x14ac:dyDescent="0.25">
      <c r="E1956" s="84">
        <v>1954</v>
      </c>
      <c r="F1956" s="84">
        <f t="shared" ca="1" si="90"/>
        <v>0.90811876708337258</v>
      </c>
      <c r="G1956" s="84">
        <f t="shared" ca="1" si="91"/>
        <v>803.55632403922107</v>
      </c>
      <c r="H1956" s="58">
        <f t="shared" ca="1" si="92"/>
        <v>0.90811876708337258</v>
      </c>
    </row>
    <row r="1957" spans="5:8" x14ac:dyDescent="0.25">
      <c r="E1957" s="84">
        <v>1955</v>
      </c>
      <c r="F1957" s="84">
        <f t="shared" ca="1" si="90"/>
        <v>0.5766230055611522</v>
      </c>
      <c r="G1957" s="84">
        <f t="shared" ca="1" si="91"/>
        <v>553.63610389280655</v>
      </c>
      <c r="H1957" s="58">
        <f t="shared" ca="1" si="92"/>
        <v>0.5766230055611522</v>
      </c>
    </row>
    <row r="1958" spans="5:8" x14ac:dyDescent="0.25">
      <c r="E1958" s="84">
        <v>1956</v>
      </c>
      <c r="F1958" s="84">
        <f t="shared" ca="1" si="90"/>
        <v>0.9604024593901479</v>
      </c>
      <c r="G1958" s="84">
        <f t="shared" ca="1" si="91"/>
        <v>871.038893242428</v>
      </c>
      <c r="H1958" s="58">
        <f t="shared" ca="1" si="92"/>
        <v>0.9604024593901479</v>
      </c>
    </row>
    <row r="1959" spans="5:8" x14ac:dyDescent="0.25">
      <c r="E1959" s="84">
        <v>1957</v>
      </c>
      <c r="F1959" s="84">
        <f t="shared" ca="1" si="90"/>
        <v>0.27836054126854104</v>
      </c>
      <c r="G1959" s="84">
        <f t="shared" ca="1" si="91"/>
        <v>344.85237888797872</v>
      </c>
      <c r="H1959" s="58">
        <f t="shared" ca="1" si="92"/>
        <v>0.27836054126854104</v>
      </c>
    </row>
    <row r="1960" spans="5:8" x14ac:dyDescent="0.25">
      <c r="E1960" s="84">
        <v>1958</v>
      </c>
      <c r="F1960" s="84">
        <f t="shared" ca="1" si="90"/>
        <v>0.31311159133084743</v>
      </c>
      <c r="G1960" s="84">
        <f t="shared" ca="1" si="91"/>
        <v>369.1781139315932</v>
      </c>
      <c r="H1960" s="58">
        <f t="shared" ca="1" si="92"/>
        <v>0.31311159133084743</v>
      </c>
    </row>
    <row r="1961" spans="5:8" x14ac:dyDescent="0.25">
      <c r="E1961" s="84">
        <v>1959</v>
      </c>
      <c r="F1961" s="84">
        <f t="shared" ca="1" si="90"/>
        <v>0.25634216515018127</v>
      </c>
      <c r="G1961" s="84">
        <f t="shared" ca="1" si="91"/>
        <v>329.43951560512687</v>
      </c>
      <c r="H1961" s="58">
        <f t="shared" ca="1" si="92"/>
        <v>0.25634216515018127</v>
      </c>
    </row>
    <row r="1962" spans="5:8" x14ac:dyDescent="0.25">
      <c r="E1962" s="84">
        <v>1960</v>
      </c>
      <c r="F1962" s="84">
        <f t="shared" ca="1" si="90"/>
        <v>0.23173261447643578</v>
      </c>
      <c r="G1962" s="84">
        <f t="shared" ca="1" si="91"/>
        <v>312.21283013350501</v>
      </c>
      <c r="H1962" s="58">
        <f t="shared" ca="1" si="92"/>
        <v>0.23173261447643573</v>
      </c>
    </row>
    <row r="1963" spans="5:8" x14ac:dyDescent="0.25">
      <c r="E1963" s="84">
        <v>1961</v>
      </c>
      <c r="F1963" s="84">
        <f t="shared" ca="1" si="90"/>
        <v>1.7806163174243661E-2</v>
      </c>
      <c r="G1963" s="84">
        <f t="shared" ca="1" si="91"/>
        <v>149.92857743210908</v>
      </c>
      <c r="H1963" s="58">
        <f t="shared" ca="1" si="92"/>
        <v>1.7806163174243658E-2</v>
      </c>
    </row>
    <row r="1964" spans="5:8" x14ac:dyDescent="0.25">
      <c r="E1964" s="84">
        <v>1962</v>
      </c>
      <c r="F1964" s="84">
        <f t="shared" ca="1" si="90"/>
        <v>0.28486949690200902</v>
      </c>
      <c r="G1964" s="84">
        <f t="shared" ca="1" si="91"/>
        <v>349.40864783140631</v>
      </c>
      <c r="H1964" s="58">
        <f t="shared" ca="1" si="92"/>
        <v>0.28486949690200902</v>
      </c>
    </row>
    <row r="1965" spans="5:8" x14ac:dyDescent="0.25">
      <c r="E1965" s="84">
        <v>1963</v>
      </c>
      <c r="F1965" s="84">
        <f t="shared" ca="1" si="90"/>
        <v>4.8795494335328149E-2</v>
      </c>
      <c r="G1965" s="84">
        <f t="shared" ca="1" si="91"/>
        <v>182.6520974140762</v>
      </c>
      <c r="H1965" s="58">
        <f t="shared" ca="1" si="92"/>
        <v>4.8795494335328149E-2</v>
      </c>
    </row>
    <row r="1966" spans="5:8" x14ac:dyDescent="0.25">
      <c r="E1966" s="84">
        <v>1964</v>
      </c>
      <c r="F1966" s="84">
        <f t="shared" ca="1" si="90"/>
        <v>0.99146890395129894</v>
      </c>
      <c r="G1966" s="84">
        <f t="shared" ca="1" si="91"/>
        <v>940.14133028161712</v>
      </c>
      <c r="H1966" s="58">
        <f t="shared" ca="1" si="92"/>
        <v>0.99146890395129894</v>
      </c>
    </row>
    <row r="1967" spans="5:8" x14ac:dyDescent="0.25">
      <c r="E1967" s="84">
        <v>1965</v>
      </c>
      <c r="F1967" s="84">
        <f t="shared" ca="1" si="90"/>
        <v>0.99535111568600076</v>
      </c>
      <c r="G1967" s="84">
        <f t="shared" ca="1" si="91"/>
        <v>955.81254236913287</v>
      </c>
      <c r="H1967" s="58">
        <f t="shared" ca="1" si="92"/>
        <v>0.99535111568600076</v>
      </c>
    </row>
    <row r="1968" spans="5:8" x14ac:dyDescent="0.25">
      <c r="E1968" s="84">
        <v>1966</v>
      </c>
      <c r="F1968" s="84">
        <f t="shared" ca="1" si="90"/>
        <v>0.66977982919065193</v>
      </c>
      <c r="G1968" s="84">
        <f t="shared" ca="1" si="91"/>
        <v>618.84588043345639</v>
      </c>
      <c r="H1968" s="58">
        <f t="shared" ca="1" si="92"/>
        <v>0.66977982919065193</v>
      </c>
    </row>
    <row r="1969" spans="5:8" x14ac:dyDescent="0.25">
      <c r="E1969" s="84">
        <v>1967</v>
      </c>
      <c r="F1969" s="84">
        <f t="shared" ca="1" si="90"/>
        <v>0.54848635576225357</v>
      </c>
      <c r="G1969" s="84">
        <f t="shared" ca="1" si="91"/>
        <v>533.94044903357758</v>
      </c>
      <c r="H1969" s="58">
        <f t="shared" ca="1" si="92"/>
        <v>0.54848635576225369</v>
      </c>
    </row>
    <row r="1970" spans="5:8" x14ac:dyDescent="0.25">
      <c r="E1970" s="84">
        <v>1968</v>
      </c>
      <c r="F1970" s="84">
        <f t="shared" ca="1" si="90"/>
        <v>0.68955999753926667</v>
      </c>
      <c r="G1970" s="84">
        <f t="shared" ca="1" si="91"/>
        <v>632.69199827748662</v>
      </c>
      <c r="H1970" s="58">
        <f t="shared" ca="1" si="92"/>
        <v>0.68955999753926656</v>
      </c>
    </row>
    <row r="1971" spans="5:8" x14ac:dyDescent="0.25">
      <c r="E1971" s="84">
        <v>1969</v>
      </c>
      <c r="F1971" s="84">
        <f t="shared" ca="1" si="90"/>
        <v>0.28450435237115446</v>
      </c>
      <c r="G1971" s="84">
        <f t="shared" ca="1" si="91"/>
        <v>349.15304665980813</v>
      </c>
      <c r="H1971" s="58">
        <f t="shared" ca="1" si="92"/>
        <v>0.28450435237115446</v>
      </c>
    </row>
    <row r="1972" spans="5:8" x14ac:dyDescent="0.25">
      <c r="E1972" s="84">
        <v>1970</v>
      </c>
      <c r="F1972" s="84">
        <f t="shared" ca="1" si="90"/>
        <v>0.20223606461491939</v>
      </c>
      <c r="G1972" s="84">
        <f t="shared" ca="1" si="91"/>
        <v>291.56524523044357</v>
      </c>
      <c r="H1972" s="58">
        <f t="shared" ca="1" si="92"/>
        <v>0.20223606461491939</v>
      </c>
    </row>
    <row r="1973" spans="5:8" x14ac:dyDescent="0.25">
      <c r="E1973" s="84">
        <v>1971</v>
      </c>
      <c r="F1973" s="84">
        <f t="shared" ca="1" si="90"/>
        <v>0.96894628708843977</v>
      </c>
      <c r="G1973" s="84">
        <f t="shared" ca="1" si="91"/>
        <v>885.79597457683337</v>
      </c>
      <c r="H1973" s="58">
        <f t="shared" ca="1" si="92"/>
        <v>0.96894628708843977</v>
      </c>
    </row>
    <row r="1974" spans="5:8" x14ac:dyDescent="0.25">
      <c r="E1974" s="84">
        <v>1972</v>
      </c>
      <c r="F1974" s="84">
        <f t="shared" ca="1" si="90"/>
        <v>0.12241697546867125</v>
      </c>
      <c r="G1974" s="84">
        <f t="shared" ca="1" si="91"/>
        <v>235.69188282806988</v>
      </c>
      <c r="H1974" s="58">
        <f t="shared" ca="1" si="92"/>
        <v>0.12241697546867125</v>
      </c>
    </row>
    <row r="1975" spans="5:8" x14ac:dyDescent="0.25">
      <c r="E1975" s="84">
        <v>1973</v>
      </c>
      <c r="F1975" s="84">
        <f t="shared" ca="1" si="90"/>
        <v>0.90307526222028867</v>
      </c>
      <c r="G1975" s="84">
        <f t="shared" ca="1" si="91"/>
        <v>798.23679753860279</v>
      </c>
      <c r="H1975" s="58">
        <f t="shared" ca="1" si="92"/>
        <v>0.90307526222028867</v>
      </c>
    </row>
    <row r="1976" spans="5:8" x14ac:dyDescent="0.25">
      <c r="E1976" s="84">
        <v>1974</v>
      </c>
      <c r="F1976" s="84">
        <f t="shared" ca="1" si="90"/>
        <v>0.2544057620992769</v>
      </c>
      <c r="G1976" s="84">
        <f t="shared" ca="1" si="91"/>
        <v>328.08403346949382</v>
      </c>
      <c r="H1976" s="58">
        <f t="shared" ca="1" si="92"/>
        <v>0.2544057620992769</v>
      </c>
    </row>
    <row r="1977" spans="5:8" x14ac:dyDescent="0.25">
      <c r="E1977" s="84">
        <v>1975</v>
      </c>
      <c r="F1977" s="84">
        <f t="shared" ca="1" si="90"/>
        <v>0.69201483216546544</v>
      </c>
      <c r="G1977" s="84">
        <f t="shared" ca="1" si="91"/>
        <v>634.41038251582586</v>
      </c>
      <c r="H1977" s="58">
        <f t="shared" ca="1" si="92"/>
        <v>0.69201483216546555</v>
      </c>
    </row>
    <row r="1978" spans="5:8" x14ac:dyDescent="0.25">
      <c r="E1978" s="84">
        <v>1976</v>
      </c>
      <c r="F1978" s="84">
        <f t="shared" ca="1" si="90"/>
        <v>0.94589123183605217</v>
      </c>
      <c r="G1978" s="84">
        <f t="shared" ca="1" si="91"/>
        <v>849.24960156318627</v>
      </c>
      <c r="H1978" s="58">
        <f t="shared" ca="1" si="92"/>
        <v>0.94589123183605217</v>
      </c>
    </row>
    <row r="1979" spans="5:8" x14ac:dyDescent="0.25">
      <c r="E1979" s="84">
        <v>1977</v>
      </c>
      <c r="F1979" s="84">
        <f t="shared" ca="1" si="90"/>
        <v>0.35547181693400842</v>
      </c>
      <c r="G1979" s="84">
        <f t="shared" ca="1" si="91"/>
        <v>398.83027185380593</v>
      </c>
      <c r="H1979" s="58">
        <f t="shared" ca="1" si="92"/>
        <v>0.35547181693400848</v>
      </c>
    </row>
    <row r="1980" spans="5:8" x14ac:dyDescent="0.25">
      <c r="E1980" s="84">
        <v>1978</v>
      </c>
      <c r="F1980" s="84">
        <f t="shared" ca="1" si="90"/>
        <v>0.62206713234971089</v>
      </c>
      <c r="G1980" s="84">
        <f t="shared" ca="1" si="91"/>
        <v>585.44699264479755</v>
      </c>
      <c r="H1980" s="58">
        <f t="shared" ca="1" si="92"/>
        <v>0.62206713234971078</v>
      </c>
    </row>
    <row r="1981" spans="5:8" x14ac:dyDescent="0.25">
      <c r="E1981" s="84">
        <v>1979</v>
      </c>
      <c r="F1981" s="84">
        <f t="shared" ca="1" si="90"/>
        <v>0.24325270777180408</v>
      </c>
      <c r="G1981" s="84">
        <f t="shared" ca="1" si="91"/>
        <v>320.27689544026282</v>
      </c>
      <c r="H1981" s="58">
        <f t="shared" ca="1" si="92"/>
        <v>0.24325270777180402</v>
      </c>
    </row>
    <row r="1982" spans="5:8" x14ac:dyDescent="0.25">
      <c r="E1982" s="84">
        <v>1980</v>
      </c>
      <c r="F1982" s="84">
        <f t="shared" ca="1" si="90"/>
        <v>0.9457036907962203</v>
      </c>
      <c r="G1982" s="84">
        <f t="shared" ca="1" si="91"/>
        <v>848.98857703608155</v>
      </c>
      <c r="H1982" s="58">
        <f t="shared" ca="1" si="92"/>
        <v>0.9457036907962203</v>
      </c>
    </row>
    <row r="1983" spans="5:8" x14ac:dyDescent="0.25">
      <c r="E1983" s="84">
        <v>1981</v>
      </c>
      <c r="F1983" s="84">
        <f t="shared" ca="1" si="90"/>
        <v>0.47422357080711297</v>
      </c>
      <c r="G1983" s="84">
        <f t="shared" ca="1" si="91"/>
        <v>481.95649956497908</v>
      </c>
      <c r="H1983" s="58">
        <f t="shared" ca="1" si="92"/>
        <v>0.47422357080711297</v>
      </c>
    </row>
    <row r="1984" spans="5:8" x14ac:dyDescent="0.25">
      <c r="E1984" s="84">
        <v>1982</v>
      </c>
      <c r="F1984" s="84">
        <f t="shared" ca="1" si="90"/>
        <v>0.63350802789479488</v>
      </c>
      <c r="G1984" s="84">
        <f t="shared" ca="1" si="91"/>
        <v>593.45561952635649</v>
      </c>
      <c r="H1984" s="58">
        <f t="shared" ca="1" si="92"/>
        <v>0.63350802789479499</v>
      </c>
    </row>
    <row r="1985" spans="5:8" x14ac:dyDescent="0.25">
      <c r="E1985" s="84">
        <v>1983</v>
      </c>
      <c r="F1985" s="84">
        <f t="shared" ca="1" si="90"/>
        <v>0.2582449774885327</v>
      </c>
      <c r="G1985" s="84">
        <f t="shared" ca="1" si="91"/>
        <v>330.77148424197287</v>
      </c>
      <c r="H1985" s="58">
        <f t="shared" ca="1" si="92"/>
        <v>0.25824497748853265</v>
      </c>
    </row>
    <row r="1986" spans="5:8" x14ac:dyDescent="0.25">
      <c r="E1986" s="84">
        <v>1984</v>
      </c>
      <c r="F1986" s="84">
        <f t="shared" ca="1" si="90"/>
        <v>0.32904659580619611</v>
      </c>
      <c r="G1986" s="84">
        <f t="shared" ca="1" si="91"/>
        <v>380.33261706433728</v>
      </c>
      <c r="H1986" s="58">
        <f t="shared" ca="1" si="92"/>
        <v>0.32904659580619611</v>
      </c>
    </row>
    <row r="1987" spans="5:8" x14ac:dyDescent="0.25">
      <c r="E1987" s="84">
        <v>1985</v>
      </c>
      <c r="F1987" s="84">
        <f t="shared" ref="F1987:F2002" ca="1" si="93">RAND()</f>
        <v>2.6427550944310596E-2</v>
      </c>
      <c r="G1987" s="84">
        <f t="shared" ca="1" si="91"/>
        <v>160.82645092559227</v>
      </c>
      <c r="H1987" s="58">
        <f t="shared" ca="1" si="92"/>
        <v>2.6427550944310603E-2</v>
      </c>
    </row>
    <row r="1988" spans="5:8" x14ac:dyDescent="0.25">
      <c r="E1988" s="84">
        <v>1986</v>
      </c>
      <c r="F1988" s="84">
        <f t="shared" ca="1" si="93"/>
        <v>0.4193324813442143</v>
      </c>
      <c r="G1988" s="84">
        <f t="shared" ref="G1988:G2002" ca="1" si="94">IF(F1988&lt;(($C$3-$C$2)/($C$5+$C$4-$C$3-$C$2)),$C$2+SQRT(F1988*($C$5+$C$4-$C$3-$C$2)*($C$3-$C$2)),IF(F1988&lt;1-(($C$5-$C$4)/($C$5+$C$4-$C$3-$C$2)),(F1988*($C$5+$C$4-$C$3-$C$2)+$C$2+$C$3)/2,$C$5-SQRT((1-F1988)*($C$5+$C$4-$C$3-$C$2)*($C$5-$C$4))))</f>
        <v>443.53273694095003</v>
      </c>
      <c r="H1988" s="58">
        <f t="shared" ref="H1988:H2002" ca="1" si="95">IF(G1988&lt;$C$3,(1/($C$5+$C$4-$C$3-$C$2))*(1/($C$3-$C$2))*(G1988-$C$2)^2,IF(G1988&lt;$C$4,(1/($C$5+$C$4-$C$3-$C$2))*(2*G1988-$C$2-$C$3),1-(1/($C$5+$C$4-$C$3-$C$2))*(1/($C$5-$C$4))*($C$5-G1988)^2))</f>
        <v>0.4193324813442143</v>
      </c>
    </row>
    <row r="1989" spans="5:8" x14ac:dyDescent="0.25">
      <c r="E1989" s="84">
        <v>1987</v>
      </c>
      <c r="F1989" s="84">
        <f t="shared" ca="1" si="93"/>
        <v>0.29349338964842397</v>
      </c>
      <c r="G1989" s="84">
        <f t="shared" ca="1" si="94"/>
        <v>355.44537275389678</v>
      </c>
      <c r="H1989" s="58">
        <f t="shared" ca="1" si="95"/>
        <v>0.29349338964842397</v>
      </c>
    </row>
    <row r="1990" spans="5:8" x14ac:dyDescent="0.25">
      <c r="E1990" s="84">
        <v>1988</v>
      </c>
      <c r="F1990" s="84">
        <f t="shared" ca="1" si="93"/>
        <v>0.93623098274178784</v>
      </c>
      <c r="G1990" s="84">
        <f t="shared" ca="1" si="94"/>
        <v>836.34491377152654</v>
      </c>
      <c r="H1990" s="58">
        <f t="shared" ca="1" si="95"/>
        <v>0.93623098274178784</v>
      </c>
    </row>
    <row r="1991" spans="5:8" x14ac:dyDescent="0.25">
      <c r="E1991" s="84">
        <v>1989</v>
      </c>
      <c r="F1991" s="84">
        <f t="shared" ca="1" si="93"/>
        <v>0.45992232568747171</v>
      </c>
      <c r="G1991" s="84">
        <f t="shared" ca="1" si="94"/>
        <v>471.94562798123019</v>
      </c>
      <c r="H1991" s="58">
        <f t="shared" ca="1" si="95"/>
        <v>0.45992232568747171</v>
      </c>
    </row>
    <row r="1992" spans="5:8" x14ac:dyDescent="0.25">
      <c r="E1992" s="84">
        <v>1990</v>
      </c>
      <c r="F1992" s="84">
        <f t="shared" ca="1" si="93"/>
        <v>0.22526896128564056</v>
      </c>
      <c r="G1992" s="84">
        <f t="shared" ca="1" si="94"/>
        <v>307.6882728999484</v>
      </c>
      <c r="H1992" s="58">
        <f t="shared" ca="1" si="95"/>
        <v>0.22526896128564058</v>
      </c>
    </row>
    <row r="1993" spans="5:8" x14ac:dyDescent="0.25">
      <c r="E1993" s="84">
        <v>1991</v>
      </c>
      <c r="F1993" s="84">
        <f t="shared" ca="1" si="93"/>
        <v>0.2544648367697312</v>
      </c>
      <c r="G1993" s="84">
        <f t="shared" ca="1" si="94"/>
        <v>328.12538573881181</v>
      </c>
      <c r="H1993" s="58">
        <f t="shared" ca="1" si="95"/>
        <v>0.25446483676973114</v>
      </c>
    </row>
    <row r="1994" spans="5:8" x14ac:dyDescent="0.25">
      <c r="E1994" s="84">
        <v>1992</v>
      </c>
      <c r="F1994" s="84">
        <f t="shared" ca="1" si="93"/>
        <v>0.3442807378838445</v>
      </c>
      <c r="G1994" s="84">
        <f t="shared" ca="1" si="94"/>
        <v>390.99651651869112</v>
      </c>
      <c r="H1994" s="58">
        <f t="shared" ca="1" si="95"/>
        <v>0.34428073788384445</v>
      </c>
    </row>
    <row r="1995" spans="5:8" x14ac:dyDescent="0.25">
      <c r="E1995" s="84">
        <v>1993</v>
      </c>
      <c r="F1995" s="84">
        <f t="shared" ca="1" si="93"/>
        <v>0.78820247269303179</v>
      </c>
      <c r="G1995" s="84">
        <f t="shared" ca="1" si="94"/>
        <v>701.74681649825322</v>
      </c>
      <c r="H1995" s="58">
        <f t="shared" ca="1" si="95"/>
        <v>0.78820247269303179</v>
      </c>
    </row>
    <row r="1996" spans="5:8" x14ac:dyDescent="0.25">
      <c r="E1996" s="84">
        <v>1994</v>
      </c>
      <c r="F1996" s="84">
        <f t="shared" ca="1" si="93"/>
        <v>0.57699172690090128</v>
      </c>
      <c r="G1996" s="84">
        <f t="shared" ca="1" si="94"/>
        <v>553.89420883063087</v>
      </c>
      <c r="H1996" s="58">
        <f t="shared" ca="1" si="95"/>
        <v>0.57699172690090128</v>
      </c>
    </row>
    <row r="1997" spans="5:8" x14ac:dyDescent="0.25">
      <c r="E1997" s="84">
        <v>1995</v>
      </c>
      <c r="F1997" s="84">
        <f t="shared" ca="1" si="93"/>
        <v>6.0213087903658868E-2</v>
      </c>
      <c r="G1997" s="84">
        <f t="shared" ca="1" si="94"/>
        <v>191.81411823087035</v>
      </c>
      <c r="H1997" s="58">
        <f t="shared" ca="1" si="95"/>
        <v>6.0213087903658848E-2</v>
      </c>
    </row>
    <row r="1998" spans="5:8" x14ac:dyDescent="0.25">
      <c r="E1998" s="84">
        <v>1996</v>
      </c>
      <c r="F1998" s="84">
        <f t="shared" ca="1" si="93"/>
        <v>0.98582402312728468</v>
      </c>
      <c r="G1998" s="84">
        <f t="shared" ca="1" si="94"/>
        <v>922.83841443736117</v>
      </c>
      <c r="H1998" s="58">
        <f t="shared" ca="1" si="95"/>
        <v>0.98582402312728468</v>
      </c>
    </row>
    <row r="1999" spans="5:8" x14ac:dyDescent="0.25">
      <c r="E1999" s="84">
        <v>1997</v>
      </c>
      <c r="F1999" s="84">
        <f t="shared" ca="1" si="93"/>
        <v>0.48299082010696259</v>
      </c>
      <c r="G1999" s="84">
        <f t="shared" ca="1" si="94"/>
        <v>488.0935740748738</v>
      </c>
      <c r="H1999" s="58">
        <f t="shared" ca="1" si="95"/>
        <v>0.48299082010696259</v>
      </c>
    </row>
    <row r="2000" spans="5:8" x14ac:dyDescent="0.25">
      <c r="E2000" s="84">
        <v>1998</v>
      </c>
      <c r="F2000" s="84">
        <f t="shared" ca="1" si="93"/>
        <v>0.32288097984116781</v>
      </c>
      <c r="G2000" s="84">
        <f t="shared" ca="1" si="94"/>
        <v>376.01668588881751</v>
      </c>
      <c r="H2000" s="58">
        <f t="shared" ca="1" si="95"/>
        <v>0.32288097984116787</v>
      </c>
    </row>
    <row r="2001" spans="5:8" x14ac:dyDescent="0.25">
      <c r="E2001" s="84">
        <v>1999</v>
      </c>
      <c r="F2001" s="84">
        <f t="shared" ca="1" si="93"/>
        <v>0.59319711705464062</v>
      </c>
      <c r="G2001" s="84">
        <f t="shared" ca="1" si="94"/>
        <v>565.23798193824837</v>
      </c>
      <c r="H2001" s="58">
        <f t="shared" ca="1" si="95"/>
        <v>0.59319711705464051</v>
      </c>
    </row>
    <row r="2002" spans="5:8" x14ac:dyDescent="0.25">
      <c r="E2002" s="84">
        <v>2000</v>
      </c>
      <c r="F2002" s="84">
        <f t="shared" ca="1" si="93"/>
        <v>0.71581336704449672</v>
      </c>
      <c r="G2002" s="84">
        <f t="shared" ca="1" si="94"/>
        <v>651.06935693114769</v>
      </c>
      <c r="H2002" s="58">
        <f t="shared" ca="1" si="95"/>
        <v>0.71581336704449672</v>
      </c>
    </row>
  </sheetData>
  <mergeCells count="2">
    <mergeCell ref="J9:K9"/>
    <mergeCell ref="J15:K1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8" tint="-0.249977111117893"/>
  </sheetPr>
  <dimension ref="B2:L2002"/>
  <sheetViews>
    <sheetView zoomScale="80" zoomScaleNormal="80" workbookViewId="0">
      <selection activeCell="G21" sqref="G21"/>
    </sheetView>
  </sheetViews>
  <sheetFormatPr baseColWidth="10" defaultRowHeight="15" x14ac:dyDescent="0.25"/>
  <cols>
    <col min="1" max="1" width="6" style="40" customWidth="1"/>
    <col min="2" max="2" width="5.28515625" style="40" customWidth="1"/>
    <col min="3" max="3" width="7.140625" style="40" customWidth="1"/>
    <col min="4" max="4" width="5.7109375" style="40" customWidth="1"/>
    <col min="5" max="5" width="9.7109375" style="40" customWidth="1"/>
    <col min="6" max="6" width="8.7109375" style="40" customWidth="1"/>
    <col min="7" max="8" width="11.42578125" style="40"/>
    <col min="9" max="9" width="5.7109375" style="40" customWidth="1"/>
    <col min="10" max="10" width="11.42578125" style="40"/>
    <col min="11" max="11" width="17.85546875" style="40" bestFit="1" customWidth="1"/>
    <col min="12" max="12" width="18.85546875" style="40" bestFit="1" customWidth="1"/>
    <col min="13" max="16384" width="11.42578125" style="40"/>
  </cols>
  <sheetData>
    <row r="2" spans="2:12" x14ac:dyDescent="0.25">
      <c r="B2" s="41" t="s">
        <v>54</v>
      </c>
      <c r="C2" s="41" t="s">
        <v>67</v>
      </c>
      <c r="D2" s="42">
        <v>100</v>
      </c>
      <c r="F2" s="41" t="s">
        <v>32</v>
      </c>
      <c r="G2" s="41" t="s">
        <v>13</v>
      </c>
      <c r="H2" s="41" t="s">
        <v>33</v>
      </c>
      <c r="J2" s="43" t="s">
        <v>15</v>
      </c>
      <c r="K2" s="43" t="s">
        <v>16</v>
      </c>
      <c r="L2" s="43" t="s">
        <v>17</v>
      </c>
    </row>
    <row r="3" spans="2:12" x14ac:dyDescent="0.25">
      <c r="B3" s="41" t="s">
        <v>55</v>
      </c>
      <c r="C3" s="41" t="s">
        <v>68</v>
      </c>
      <c r="D3" s="42">
        <v>1000</v>
      </c>
      <c r="F3" s="42">
        <v>1</v>
      </c>
      <c r="G3" s="42">
        <f t="shared" ref="G3:G66" ca="1" si="0">RAND()</f>
        <v>1.2762399201273755E-2</v>
      </c>
      <c r="H3" s="42">
        <f t="shared" ref="H3:H66" ca="1" si="1">IF(G3&lt;(($D$4-$D$2)/($D$3-$D$2)),$D$2+SQRT(G3*($D$3-$D$2)*($D$4-$D$2)),$D$3-SQRT((1-G3)*($D$3-$D$2)*($D$3-$D$4)))</f>
        <v>133.89123674513277</v>
      </c>
      <c r="J3" s="45" t="s">
        <v>19</v>
      </c>
      <c r="K3" s="45">
        <f ca="1">AVERAGE(H3:H2002)</f>
        <v>432.393090893129</v>
      </c>
      <c r="L3" s="45">
        <f>(D2+D3+D4)/3</f>
        <v>433.33333333333331</v>
      </c>
    </row>
    <row r="4" spans="2:12" x14ac:dyDescent="0.25">
      <c r="B4" s="41" t="s">
        <v>56</v>
      </c>
      <c r="C4" s="41" t="s">
        <v>25</v>
      </c>
      <c r="D4" s="42">
        <v>200</v>
      </c>
      <c r="F4" s="42">
        <v>2</v>
      </c>
      <c r="G4" s="42">
        <f t="shared" ca="1" si="0"/>
        <v>8.7283701507909206E-2</v>
      </c>
      <c r="H4" s="42">
        <f t="shared" ca="1" si="1"/>
        <v>188.63144552421466</v>
      </c>
      <c r="J4" s="45" t="s">
        <v>21</v>
      </c>
      <c r="K4" s="45">
        <f ca="1">_xlfn.VAR.S(H3:H2002)</f>
        <v>40591.786074374184</v>
      </c>
      <c r="L4" s="45">
        <f>(D2^2+D3^2+D4^2-D2*D3-D2*D4-D3*D4)/18</f>
        <v>40555.555555555555</v>
      </c>
    </row>
    <row r="5" spans="2:12" x14ac:dyDescent="0.25">
      <c r="F5" s="42">
        <v>3</v>
      </c>
      <c r="G5" s="42">
        <f t="shared" ca="1" si="0"/>
        <v>1.6784972900885764E-2</v>
      </c>
      <c r="H5" s="42">
        <f t="shared" ca="1" si="1"/>
        <v>138.86704981188717</v>
      </c>
      <c r="J5" s="45" t="s">
        <v>22</v>
      </c>
      <c r="K5" s="45">
        <f ca="1">_xlfn.STDEV.S(H3:H22002)</f>
        <v>201.47403325087376</v>
      </c>
      <c r="L5" s="45">
        <f>SQRT(L4)</f>
        <v>201.38409955990954</v>
      </c>
    </row>
    <row r="6" spans="2:12" x14ac:dyDescent="0.25">
      <c r="B6" s="75"/>
      <c r="C6" s="75"/>
      <c r="D6" s="75"/>
      <c r="F6" s="42">
        <v>4</v>
      </c>
      <c r="G6" s="42">
        <f t="shared" ca="1" si="0"/>
        <v>0.48614699903228331</v>
      </c>
      <c r="H6" s="42">
        <f t="shared" ca="1" si="1"/>
        <v>391.74498711744593</v>
      </c>
      <c r="J6" s="45" t="s">
        <v>23</v>
      </c>
      <c r="K6" s="45">
        <f ca="1">SKEW(H3:H2002)</f>
        <v>0.52888883462435288</v>
      </c>
      <c r="L6" s="45">
        <f>SQRT(2)*(D2+D3-2*D4)*(2*D2-D3-D4)*(D2-2*D3+D4)/(5*(D2^2+D3^2+D4^2-D2*D3-D2*D4-D3*D4)^(3/2))</f>
        <v>0.53964438763661149</v>
      </c>
    </row>
    <row r="7" spans="2:12" x14ac:dyDescent="0.25">
      <c r="F7" s="42">
        <v>5</v>
      </c>
      <c r="G7" s="42">
        <f t="shared" ca="1" si="0"/>
        <v>0.42836153707388913</v>
      </c>
      <c r="H7" s="42">
        <f t="shared" ca="1" si="1"/>
        <v>358.45522891477026</v>
      </c>
      <c r="J7" s="45" t="s">
        <v>24</v>
      </c>
      <c r="K7" s="45">
        <f ca="1">K19/(K5^4)</f>
        <v>2.3845833722809631</v>
      </c>
      <c r="L7" s="46"/>
    </row>
    <row r="8" spans="2:12" x14ac:dyDescent="0.25">
      <c r="F8" s="42">
        <v>6</v>
      </c>
      <c r="G8" s="42">
        <f t="shared" ca="1" si="0"/>
        <v>0.73379084843104248</v>
      </c>
      <c r="H8" s="42">
        <f t="shared" ca="1" si="1"/>
        <v>562.19800236905098</v>
      </c>
    </row>
    <row r="9" spans="2:12" x14ac:dyDescent="0.25">
      <c r="F9" s="42">
        <v>7</v>
      </c>
      <c r="G9" s="42">
        <f t="shared" ca="1" si="0"/>
        <v>0.8246170067715396</v>
      </c>
      <c r="H9" s="42">
        <f t="shared" ca="1" si="1"/>
        <v>644.64699927467689</v>
      </c>
      <c r="J9" s="96" t="s">
        <v>26</v>
      </c>
      <c r="K9" s="96"/>
    </row>
    <row r="10" spans="2:12" x14ac:dyDescent="0.25">
      <c r="F10" s="42">
        <v>8</v>
      </c>
      <c r="G10" s="42">
        <f t="shared" ca="1" si="0"/>
        <v>0.61266391271026632</v>
      </c>
      <c r="H10" s="42">
        <f t="shared" ca="1" si="1"/>
        <v>471.90722136294244</v>
      </c>
      <c r="J10" s="45"/>
      <c r="K10" s="45">
        <f ca="1">SUMPRODUCT(H3:H2160)/COUNT(H3:H2160)</f>
        <v>432.393090893129</v>
      </c>
    </row>
    <row r="11" spans="2:12" x14ac:dyDescent="0.25">
      <c r="F11" s="42">
        <v>9</v>
      </c>
      <c r="G11" s="42">
        <f t="shared" ca="1" si="0"/>
        <v>0.73927366021264496</v>
      </c>
      <c r="H11" s="42">
        <f t="shared" ca="1" si="1"/>
        <v>566.7299172030273</v>
      </c>
      <c r="J11" s="45"/>
      <c r="K11" s="45">
        <f ca="1">SUMPRODUCT(H3:H2160,H3:H2160)/COUNT(H3:H2160)</f>
        <v>227535.27523345072</v>
      </c>
    </row>
    <row r="12" spans="2:12" x14ac:dyDescent="0.25">
      <c r="F12" s="42">
        <v>10</v>
      </c>
      <c r="G12" s="42">
        <f t="shared" ca="1" si="0"/>
        <v>0.83331448065957481</v>
      </c>
      <c r="H12" s="42">
        <f t="shared" ca="1" si="1"/>
        <v>653.57024676695835</v>
      </c>
      <c r="J12" s="45"/>
      <c r="K12" s="45">
        <f ca="1">SUMPRODUCT(H3:H2160,H3:H2160,H3:H2160)/COUNT(H3:H2160)</f>
        <v>137789212.99246913</v>
      </c>
    </row>
    <row r="13" spans="2:12" x14ac:dyDescent="0.25">
      <c r="F13" s="42">
        <v>11</v>
      </c>
      <c r="G13" s="42">
        <f t="shared" ca="1" si="0"/>
        <v>0.19321877332011606</v>
      </c>
      <c r="H13" s="42">
        <f t="shared" ca="1" si="1"/>
        <v>237.84353101904571</v>
      </c>
      <c r="J13" s="45"/>
      <c r="K13" s="45">
        <f ca="1">SUMPRODUCT(H3:H2160,H3:H2160,H3:H2160,H3:H2160)/COUNT(H3:H2160)</f>
        <v>91866709371.129562</v>
      </c>
    </row>
    <row r="14" spans="2:12" x14ac:dyDescent="0.25">
      <c r="F14" s="42">
        <v>12</v>
      </c>
      <c r="G14" s="42">
        <f t="shared" ca="1" si="0"/>
        <v>0.41879887738445853</v>
      </c>
      <c r="H14" s="42">
        <f t="shared" ca="1" si="1"/>
        <v>353.11144059954972</v>
      </c>
      <c r="J14" s="44"/>
      <c r="K14" s="44"/>
    </row>
    <row r="15" spans="2:12" x14ac:dyDescent="0.25">
      <c r="F15" s="42">
        <v>13</v>
      </c>
      <c r="G15" s="42">
        <f t="shared" ca="1" si="0"/>
        <v>0.46869069667556462</v>
      </c>
      <c r="H15" s="42">
        <f t="shared" ca="1" si="1"/>
        <v>381.49963751539042</v>
      </c>
      <c r="J15" s="96" t="s">
        <v>27</v>
      </c>
      <c r="K15" s="96"/>
    </row>
    <row r="16" spans="2:12" x14ac:dyDescent="0.25">
      <c r="F16" s="42">
        <v>14</v>
      </c>
      <c r="G16" s="42">
        <f t="shared" ca="1" si="0"/>
        <v>0.20197758373361829</v>
      </c>
      <c r="H16" s="42">
        <f t="shared" ca="1" si="1"/>
        <v>241.99199231683917</v>
      </c>
      <c r="J16" s="45"/>
      <c r="K16" s="45">
        <v>0</v>
      </c>
    </row>
    <row r="17" spans="6:11" x14ac:dyDescent="0.25">
      <c r="F17" s="42">
        <v>15</v>
      </c>
      <c r="G17" s="42">
        <f t="shared" ca="1" si="0"/>
        <v>0.28820001959018571</v>
      </c>
      <c r="H17" s="42">
        <f t="shared" ca="1" si="1"/>
        <v>284.11175041416811</v>
      </c>
      <c r="J17" s="45"/>
      <c r="K17" s="45">
        <f ca="1">K11-K10^2</f>
        <v>40571.490181336994</v>
      </c>
    </row>
    <row r="18" spans="6:11" x14ac:dyDescent="0.25">
      <c r="F18" s="42">
        <v>16</v>
      </c>
      <c r="G18" s="42">
        <f t="shared" ca="1" si="0"/>
        <v>0.81545998604140513</v>
      </c>
      <c r="H18" s="42">
        <f t="shared" ca="1" si="1"/>
        <v>635.48825800779991</v>
      </c>
      <c r="J18" s="45"/>
      <c r="K18" s="45">
        <f ca="1">K12-3*K10*K11+2*K10^3</f>
        <v>4318867.9637615085</v>
      </c>
    </row>
    <row r="19" spans="6:11" x14ac:dyDescent="0.25">
      <c r="F19" s="42">
        <v>17</v>
      </c>
      <c r="G19" s="42">
        <f t="shared" ca="1" si="0"/>
        <v>0.86711157940657779</v>
      </c>
      <c r="H19" s="42">
        <f t="shared" ca="1" si="1"/>
        <v>690.67870615286768</v>
      </c>
      <c r="J19" s="45"/>
      <c r="K19" s="45">
        <f ca="1">K13-4*K10*K12+6*(K10^2)*K11-3*(K10^4)</f>
        <v>3929061561.0314484</v>
      </c>
    </row>
    <row r="20" spans="6:11" x14ac:dyDescent="0.25">
      <c r="F20" s="42">
        <v>18</v>
      </c>
      <c r="G20" s="42">
        <f t="shared" ca="1" si="0"/>
        <v>0.61096341157898493</v>
      </c>
      <c r="H20" s="42">
        <f t="shared" ca="1" si="1"/>
        <v>470.74926200983828</v>
      </c>
    </row>
    <row r="21" spans="6:11" x14ac:dyDescent="0.25">
      <c r="F21" s="42">
        <v>19</v>
      </c>
      <c r="G21" s="42">
        <f t="shared" ca="1" si="0"/>
        <v>0.85457970334361222</v>
      </c>
      <c r="H21" s="42">
        <f t="shared" ca="1" si="1"/>
        <v>676.42216764339491</v>
      </c>
    </row>
    <row r="22" spans="6:11" x14ac:dyDescent="0.25">
      <c r="F22" s="42">
        <v>20</v>
      </c>
      <c r="G22" s="42">
        <f t="shared" ca="1" si="0"/>
        <v>0.41721626796133016</v>
      </c>
      <c r="H22" s="42">
        <f t="shared" ca="1" si="1"/>
        <v>352.23130125959131</v>
      </c>
    </row>
    <row r="23" spans="6:11" x14ac:dyDescent="0.25">
      <c r="F23" s="42">
        <v>21</v>
      </c>
      <c r="G23" s="42">
        <f t="shared" ca="1" si="0"/>
        <v>0.15803942349323885</v>
      </c>
      <c r="H23" s="42">
        <f t="shared" ca="1" si="1"/>
        <v>221.40407457727599</v>
      </c>
    </row>
    <row r="24" spans="6:11" x14ac:dyDescent="0.25">
      <c r="F24" s="42">
        <v>22</v>
      </c>
      <c r="G24" s="42">
        <f t="shared" ca="1" si="0"/>
        <v>0.28383362451426641</v>
      </c>
      <c r="H24" s="42">
        <f t="shared" ca="1" si="1"/>
        <v>281.91937057895223</v>
      </c>
    </row>
    <row r="25" spans="6:11" x14ac:dyDescent="0.25">
      <c r="F25" s="42">
        <v>23</v>
      </c>
      <c r="G25" s="42">
        <f t="shared" ca="1" si="0"/>
        <v>5.1050491171653167E-2</v>
      </c>
      <c r="H25" s="42">
        <f t="shared" ca="1" si="1"/>
        <v>167.78306724727634</v>
      </c>
    </row>
    <row r="26" spans="6:11" x14ac:dyDescent="0.25">
      <c r="F26" s="42">
        <v>24</v>
      </c>
      <c r="G26" s="42">
        <f t="shared" ca="1" si="0"/>
        <v>0.37374052938505742</v>
      </c>
      <c r="H26" s="42">
        <f t="shared" ca="1" si="1"/>
        <v>328.50404406075631</v>
      </c>
    </row>
    <row r="27" spans="6:11" x14ac:dyDescent="0.25">
      <c r="F27" s="42">
        <v>25</v>
      </c>
      <c r="G27" s="42">
        <f t="shared" ca="1" si="0"/>
        <v>0.66168221307761899</v>
      </c>
      <c r="H27" s="42">
        <f t="shared" ca="1" si="1"/>
        <v>506.45283246267707</v>
      </c>
    </row>
    <row r="28" spans="6:11" x14ac:dyDescent="0.25">
      <c r="F28" s="42">
        <v>26</v>
      </c>
      <c r="G28" s="42">
        <f t="shared" ca="1" si="0"/>
        <v>0.40883196126543953</v>
      </c>
      <c r="H28" s="42">
        <f t="shared" ca="1" si="1"/>
        <v>347.58832943540665</v>
      </c>
    </row>
    <row r="29" spans="6:11" x14ac:dyDescent="0.25">
      <c r="F29" s="42">
        <v>27</v>
      </c>
      <c r="G29" s="42">
        <f t="shared" ca="1" si="0"/>
        <v>0.22810739167585614</v>
      </c>
      <c r="H29" s="42">
        <f t="shared" ca="1" si="1"/>
        <v>254.5050784925603</v>
      </c>
    </row>
    <row r="30" spans="6:11" x14ac:dyDescent="0.25">
      <c r="F30" s="42">
        <v>28</v>
      </c>
      <c r="G30" s="42">
        <f t="shared" ca="1" si="0"/>
        <v>0.36168574612464943</v>
      </c>
      <c r="H30" s="42">
        <f t="shared" ca="1" si="1"/>
        <v>322.07208141996955</v>
      </c>
    </row>
    <row r="31" spans="6:11" x14ac:dyDescent="0.25">
      <c r="F31" s="42">
        <v>29</v>
      </c>
      <c r="G31" s="42">
        <f t="shared" ca="1" si="0"/>
        <v>0.67124072737625262</v>
      </c>
      <c r="H31" s="42">
        <f t="shared" ca="1" si="1"/>
        <v>513.47489654787796</v>
      </c>
    </row>
    <row r="32" spans="6:11" x14ac:dyDescent="0.25">
      <c r="F32" s="42">
        <v>30</v>
      </c>
      <c r="G32" s="42">
        <f t="shared" ca="1" si="0"/>
        <v>0.47804482741588339</v>
      </c>
      <c r="H32" s="42">
        <f t="shared" ca="1" si="1"/>
        <v>386.96841495681156</v>
      </c>
    </row>
    <row r="33" spans="6:8" x14ac:dyDescent="0.25">
      <c r="F33" s="42">
        <v>31</v>
      </c>
      <c r="G33" s="42">
        <f t="shared" ca="1" si="0"/>
        <v>0.64691787743417695</v>
      </c>
      <c r="H33" s="42">
        <f t="shared" ca="1" si="1"/>
        <v>495.79852415190948</v>
      </c>
    </row>
    <row r="34" spans="6:8" x14ac:dyDescent="0.25">
      <c r="F34" s="42">
        <v>32</v>
      </c>
      <c r="G34" s="42">
        <f t="shared" ca="1" si="0"/>
        <v>0.47431531888178813</v>
      </c>
      <c r="H34" s="42">
        <f t="shared" ca="1" si="1"/>
        <v>384.7821764568971</v>
      </c>
    </row>
    <row r="35" spans="6:8" x14ac:dyDescent="0.25">
      <c r="F35" s="42">
        <v>33</v>
      </c>
      <c r="G35" s="42">
        <f t="shared" ca="1" si="0"/>
        <v>0.88256665108700871</v>
      </c>
      <c r="H35" s="42">
        <f t="shared" ca="1" si="1"/>
        <v>709.22171467361295</v>
      </c>
    </row>
    <row r="36" spans="6:8" x14ac:dyDescent="0.25">
      <c r="F36" s="42">
        <v>34</v>
      </c>
      <c r="G36" s="42">
        <f t="shared" ca="1" si="0"/>
        <v>0.25782936404347256</v>
      </c>
      <c r="H36" s="42">
        <f t="shared" ca="1" si="1"/>
        <v>268.9987292154002</v>
      </c>
    </row>
    <row r="37" spans="6:8" x14ac:dyDescent="0.25">
      <c r="F37" s="42">
        <v>35</v>
      </c>
      <c r="G37" s="42">
        <f t="shared" ca="1" si="0"/>
        <v>0.99573096786680926</v>
      </c>
      <c r="H37" s="42">
        <f t="shared" ca="1" si="1"/>
        <v>944.55901213093932</v>
      </c>
    </row>
    <row r="38" spans="6:8" x14ac:dyDescent="0.25">
      <c r="F38" s="42">
        <v>36</v>
      </c>
      <c r="G38" s="42">
        <f t="shared" ca="1" si="0"/>
        <v>0.67003068553888445</v>
      </c>
      <c r="H38" s="42">
        <f t="shared" ca="1" si="1"/>
        <v>512.58035902109646</v>
      </c>
    </row>
    <row r="39" spans="6:8" x14ac:dyDescent="0.25">
      <c r="F39" s="42">
        <v>37</v>
      </c>
      <c r="G39" s="42">
        <f t="shared" ca="1" si="0"/>
        <v>4.0046493655819804E-2</v>
      </c>
      <c r="H39" s="42">
        <f t="shared" ca="1" si="1"/>
        <v>160.03486011496807</v>
      </c>
    </row>
    <row r="40" spans="6:8" x14ac:dyDescent="0.25">
      <c r="F40" s="42">
        <v>38</v>
      </c>
      <c r="G40" s="42">
        <f t="shared" ca="1" si="0"/>
        <v>0.96325063076545836</v>
      </c>
      <c r="H40" s="42">
        <f t="shared" ca="1" si="1"/>
        <v>837.33609543334455</v>
      </c>
    </row>
    <row r="41" spans="6:8" x14ac:dyDescent="0.25">
      <c r="F41" s="42">
        <v>39</v>
      </c>
      <c r="G41" s="42">
        <f t="shared" ca="1" si="0"/>
        <v>0.89773450656850196</v>
      </c>
      <c r="H41" s="42">
        <f t="shared" ca="1" si="1"/>
        <v>728.64938682457591</v>
      </c>
    </row>
    <row r="42" spans="6:8" x14ac:dyDescent="0.25">
      <c r="F42" s="42">
        <v>40</v>
      </c>
      <c r="G42" s="42">
        <f t="shared" ca="1" si="0"/>
        <v>0.55228931551393112</v>
      </c>
      <c r="H42" s="42">
        <f t="shared" ca="1" si="1"/>
        <v>432.23975761773386</v>
      </c>
    </row>
    <row r="43" spans="6:8" x14ac:dyDescent="0.25">
      <c r="F43" s="42">
        <v>41</v>
      </c>
      <c r="G43" s="42">
        <f t="shared" ca="1" si="0"/>
        <v>0.54211795391219153</v>
      </c>
      <c r="H43" s="42">
        <f t="shared" ca="1" si="1"/>
        <v>425.82661748978467</v>
      </c>
    </row>
    <row r="44" spans="6:8" x14ac:dyDescent="0.25">
      <c r="F44" s="42">
        <v>42</v>
      </c>
      <c r="G44" s="42">
        <f t="shared" ca="1" si="0"/>
        <v>0.52841765334834911</v>
      </c>
      <c r="H44" s="42">
        <f t="shared" ca="1" si="1"/>
        <v>417.30000035250669</v>
      </c>
    </row>
    <row r="45" spans="6:8" x14ac:dyDescent="0.25">
      <c r="F45" s="42">
        <v>43</v>
      </c>
      <c r="G45" s="42">
        <f t="shared" ca="1" si="0"/>
        <v>0.97566694131013665</v>
      </c>
      <c r="H45" s="42">
        <f t="shared" ca="1" si="1"/>
        <v>867.63761011260931</v>
      </c>
    </row>
    <row r="46" spans="6:8" x14ac:dyDescent="0.25">
      <c r="F46" s="42">
        <v>44</v>
      </c>
      <c r="G46" s="42">
        <f t="shared" ca="1" si="0"/>
        <v>0.7512358699724544</v>
      </c>
      <c r="H46" s="42">
        <f t="shared" ca="1" si="1"/>
        <v>576.7859009675683</v>
      </c>
    </row>
    <row r="47" spans="6:8" x14ac:dyDescent="0.25">
      <c r="F47" s="42">
        <v>45</v>
      </c>
      <c r="G47" s="42">
        <f t="shared" ca="1" si="0"/>
        <v>0.55049323878207401</v>
      </c>
      <c r="H47" s="42">
        <f t="shared" ca="1" si="1"/>
        <v>431.1020582943662</v>
      </c>
    </row>
    <row r="48" spans="6:8" x14ac:dyDescent="0.25">
      <c r="F48" s="42">
        <v>46</v>
      </c>
      <c r="G48" s="42">
        <f t="shared" ca="1" si="0"/>
        <v>0.71259989170220661</v>
      </c>
      <c r="H48" s="42">
        <f t="shared" ca="1" si="1"/>
        <v>545.10652018916426</v>
      </c>
    </row>
    <row r="49" spans="6:8" x14ac:dyDescent="0.25">
      <c r="F49" s="42">
        <v>47</v>
      </c>
      <c r="G49" s="42">
        <f t="shared" ca="1" si="0"/>
        <v>0.23005526774256024</v>
      </c>
      <c r="H49" s="42">
        <f t="shared" ca="1" si="1"/>
        <v>255.4463033297352</v>
      </c>
    </row>
    <row r="50" spans="6:8" x14ac:dyDescent="0.25">
      <c r="F50" s="42">
        <v>48</v>
      </c>
      <c r="G50" s="42">
        <f t="shared" ca="1" si="0"/>
        <v>0.2181331516910624</v>
      </c>
      <c r="H50" s="42">
        <f t="shared" ca="1" si="1"/>
        <v>249.70397123373027</v>
      </c>
    </row>
    <row r="51" spans="6:8" x14ac:dyDescent="0.25">
      <c r="F51" s="42">
        <v>49</v>
      </c>
      <c r="G51" s="42">
        <f t="shared" ca="1" si="0"/>
        <v>0.9513629540208266</v>
      </c>
      <c r="H51" s="42">
        <f t="shared" ca="1" si="1"/>
        <v>812.86723134361296</v>
      </c>
    </row>
    <row r="52" spans="6:8" x14ac:dyDescent="0.25">
      <c r="F52" s="42">
        <v>50</v>
      </c>
      <c r="G52" s="42">
        <f t="shared" ca="1" si="0"/>
        <v>0.70135423258471963</v>
      </c>
      <c r="H52" s="42">
        <f t="shared" ca="1" si="1"/>
        <v>536.29216899107485</v>
      </c>
    </row>
    <row r="53" spans="6:8" x14ac:dyDescent="0.25">
      <c r="F53" s="42">
        <v>51</v>
      </c>
      <c r="G53" s="42">
        <f t="shared" ca="1" si="0"/>
        <v>0.23207880398904857</v>
      </c>
      <c r="H53" s="42">
        <f t="shared" ca="1" si="1"/>
        <v>256.42534932403385</v>
      </c>
    </row>
    <row r="54" spans="6:8" x14ac:dyDescent="0.25">
      <c r="F54" s="42">
        <v>52</v>
      </c>
      <c r="G54" s="42">
        <f t="shared" ca="1" si="0"/>
        <v>0.17846239428066679</v>
      </c>
      <c r="H54" s="42">
        <f t="shared" ca="1" si="1"/>
        <v>230.90502789452592</v>
      </c>
    </row>
    <row r="55" spans="6:8" x14ac:dyDescent="0.25">
      <c r="F55" s="42">
        <v>53</v>
      </c>
      <c r="G55" s="42">
        <f t="shared" ca="1" si="0"/>
        <v>0.52555627104421554</v>
      </c>
      <c r="H55" s="42">
        <f t="shared" ca="1" si="1"/>
        <v>415.53487285539029</v>
      </c>
    </row>
    <row r="56" spans="6:8" x14ac:dyDescent="0.25">
      <c r="F56" s="42">
        <v>54</v>
      </c>
      <c r="G56" s="42">
        <f t="shared" ca="1" si="0"/>
        <v>0.51759277069781362</v>
      </c>
      <c r="H56" s="42">
        <f t="shared" ca="1" si="1"/>
        <v>410.65018444257225</v>
      </c>
    </row>
    <row r="57" spans="6:8" x14ac:dyDescent="0.25">
      <c r="F57" s="42">
        <v>55</v>
      </c>
      <c r="G57" s="42">
        <f t="shared" ca="1" si="0"/>
        <v>0.75399316706276998</v>
      </c>
      <c r="H57" s="42">
        <f t="shared" ca="1" si="1"/>
        <v>579.13788515143619</v>
      </c>
    </row>
    <row r="58" spans="6:8" x14ac:dyDescent="0.25">
      <c r="F58" s="42">
        <v>56</v>
      </c>
      <c r="G58" s="42">
        <f t="shared" ca="1" si="0"/>
        <v>0.38107061075739668</v>
      </c>
      <c r="H58" s="42">
        <f t="shared" ca="1" si="1"/>
        <v>332.44538781109873</v>
      </c>
    </row>
    <row r="59" spans="6:8" x14ac:dyDescent="0.25">
      <c r="F59" s="42">
        <v>57</v>
      </c>
      <c r="G59" s="42">
        <f t="shared" ca="1" si="0"/>
        <v>0.60096187191113593</v>
      </c>
      <c r="H59" s="42">
        <f t="shared" ca="1" si="1"/>
        <v>463.9893170617006</v>
      </c>
    </row>
    <row r="60" spans="6:8" x14ac:dyDescent="0.25">
      <c r="F60" s="42">
        <v>58</v>
      </c>
      <c r="G60" s="42">
        <f t="shared" ca="1" si="0"/>
        <v>2.0102123210813061E-2</v>
      </c>
      <c r="H60" s="42">
        <f t="shared" ca="1" si="1"/>
        <v>142.53458697311137</v>
      </c>
    </row>
    <row r="61" spans="6:8" x14ac:dyDescent="0.25">
      <c r="F61" s="42">
        <v>59</v>
      </c>
      <c r="G61" s="42">
        <f t="shared" ca="1" si="0"/>
        <v>6.4852740155619371E-2</v>
      </c>
      <c r="H61" s="42">
        <f t="shared" ca="1" si="1"/>
        <v>176.39860348203848</v>
      </c>
    </row>
    <row r="62" spans="6:8" x14ac:dyDescent="0.25">
      <c r="F62" s="42">
        <v>60</v>
      </c>
      <c r="G62" s="42">
        <f t="shared" ca="1" si="0"/>
        <v>0.13524794891876379</v>
      </c>
      <c r="H62" s="42">
        <f t="shared" ca="1" si="1"/>
        <v>210.93632907192455</v>
      </c>
    </row>
    <row r="63" spans="6:8" x14ac:dyDescent="0.25">
      <c r="F63" s="42">
        <v>61</v>
      </c>
      <c r="G63" s="42">
        <f t="shared" ca="1" si="0"/>
        <v>0.41762232205397198</v>
      </c>
      <c r="H63" s="42">
        <f t="shared" ca="1" si="1"/>
        <v>352.4570067392126</v>
      </c>
    </row>
    <row r="64" spans="6:8" x14ac:dyDescent="0.25">
      <c r="F64" s="42">
        <v>62</v>
      </c>
      <c r="G64" s="42">
        <f t="shared" ca="1" si="0"/>
        <v>9.3052171391766358E-2</v>
      </c>
      <c r="H64" s="42">
        <f t="shared" ca="1" si="1"/>
        <v>191.5133620039116</v>
      </c>
    </row>
    <row r="65" spans="6:8" x14ac:dyDescent="0.25">
      <c r="F65" s="42">
        <v>63</v>
      </c>
      <c r="G65" s="42">
        <f t="shared" ca="1" si="0"/>
        <v>0.26349736904601972</v>
      </c>
      <c r="H65" s="42">
        <f t="shared" ca="1" si="1"/>
        <v>271.79543101758429</v>
      </c>
    </row>
    <row r="66" spans="6:8" x14ac:dyDescent="0.25">
      <c r="F66" s="42">
        <v>64</v>
      </c>
      <c r="G66" s="42">
        <f t="shared" ca="1" si="0"/>
        <v>0.28052531950356996</v>
      </c>
      <c r="H66" s="42">
        <f t="shared" ca="1" si="1"/>
        <v>280.26270767909375</v>
      </c>
    </row>
    <row r="67" spans="6:8" x14ac:dyDescent="0.25">
      <c r="F67" s="42">
        <v>65</v>
      </c>
      <c r="G67" s="42">
        <f t="shared" ref="G67:G130" ca="1" si="2">RAND()</f>
        <v>0.92085742232872936</v>
      </c>
      <c r="H67" s="42">
        <f t="shared" ref="H67:H130" ca="1" si="3">IF(G67&lt;(($D$4-$D$2)/($D$3-$D$2)),$D$2+SQRT(G67*($D$3-$D$2)*($D$4-$D$2)),$D$3-SQRT((1-G67)*($D$3-$D$2)*($D$3-$D$4)))</f>
        <v>761.28959820880266</v>
      </c>
    </row>
    <row r="68" spans="6:8" x14ac:dyDescent="0.25">
      <c r="F68" s="42">
        <v>66</v>
      </c>
      <c r="G68" s="42">
        <f t="shared" ca="1" si="2"/>
        <v>0.69196534483665151</v>
      </c>
      <c r="H68" s="42">
        <f t="shared" ca="1" si="3"/>
        <v>529.05950299681081</v>
      </c>
    </row>
    <row r="69" spans="6:8" x14ac:dyDescent="0.25">
      <c r="F69" s="42">
        <v>67</v>
      </c>
      <c r="G69" s="42">
        <f t="shared" ca="1" si="2"/>
        <v>8.075247399832608E-2</v>
      </c>
      <c r="H69" s="42">
        <f t="shared" ca="1" si="3"/>
        <v>185.25093934877989</v>
      </c>
    </row>
    <row r="70" spans="6:8" x14ac:dyDescent="0.25">
      <c r="F70" s="42">
        <v>68</v>
      </c>
      <c r="G70" s="42">
        <f t="shared" ca="1" si="2"/>
        <v>0.39587598718342176</v>
      </c>
      <c r="H70" s="42">
        <f t="shared" ca="1" si="3"/>
        <v>340.4779842735071</v>
      </c>
    </row>
    <row r="71" spans="6:8" x14ac:dyDescent="0.25">
      <c r="F71" s="42">
        <v>69</v>
      </c>
      <c r="G71" s="42">
        <f t="shared" ca="1" si="2"/>
        <v>0.22845578840773495</v>
      </c>
      <c r="H71" s="42">
        <f t="shared" ca="1" si="3"/>
        <v>254.67333849752106</v>
      </c>
    </row>
    <row r="72" spans="6:8" x14ac:dyDescent="0.25">
      <c r="F72" s="42">
        <v>70</v>
      </c>
      <c r="G72" s="42">
        <f t="shared" ca="1" si="2"/>
        <v>0.73945259104098338</v>
      </c>
      <c r="H72" s="42">
        <f t="shared" ca="1" si="3"/>
        <v>566.87861464654975</v>
      </c>
    </row>
    <row r="73" spans="6:8" x14ac:dyDescent="0.25">
      <c r="F73" s="42">
        <v>71</v>
      </c>
      <c r="G73" s="42">
        <f t="shared" ca="1" si="2"/>
        <v>0.62967718208975265</v>
      </c>
      <c r="H73" s="42">
        <f t="shared" ca="1" si="3"/>
        <v>483.63537214931341</v>
      </c>
    </row>
    <row r="74" spans="6:8" x14ac:dyDescent="0.25">
      <c r="F74" s="42">
        <v>72</v>
      </c>
      <c r="G74" s="42">
        <f t="shared" ca="1" si="2"/>
        <v>0.89541099716807981</v>
      </c>
      <c r="H74" s="42">
        <f t="shared" ca="1" si="3"/>
        <v>725.58410753204817</v>
      </c>
    </row>
    <row r="75" spans="6:8" x14ac:dyDescent="0.25">
      <c r="F75" s="42">
        <v>73</v>
      </c>
      <c r="G75" s="42">
        <f t="shared" ca="1" si="2"/>
        <v>0.79458384185279074</v>
      </c>
      <c r="H75" s="42">
        <f t="shared" ca="1" si="3"/>
        <v>615.4227855605709</v>
      </c>
    </row>
    <row r="76" spans="6:8" x14ac:dyDescent="0.25">
      <c r="F76" s="42">
        <v>74</v>
      </c>
      <c r="G76" s="42">
        <f t="shared" ca="1" si="2"/>
        <v>0.50544317139740469</v>
      </c>
      <c r="H76" s="42">
        <f t="shared" ca="1" si="3"/>
        <v>403.27483998588707</v>
      </c>
    </row>
    <row r="77" spans="6:8" x14ac:dyDescent="0.25">
      <c r="F77" s="42">
        <v>75</v>
      </c>
      <c r="G77" s="42">
        <f t="shared" ca="1" si="2"/>
        <v>0.9877677644748063</v>
      </c>
      <c r="H77" s="42">
        <f t="shared" ca="1" si="3"/>
        <v>906.15326549027145</v>
      </c>
    </row>
    <row r="78" spans="6:8" x14ac:dyDescent="0.25">
      <c r="F78" s="42">
        <v>76</v>
      </c>
      <c r="G78" s="42">
        <f t="shared" ca="1" si="2"/>
        <v>0.27714635628350026</v>
      </c>
      <c r="H78" s="42">
        <f t="shared" ca="1" si="3"/>
        <v>278.57458911133449</v>
      </c>
    </row>
    <row r="79" spans="6:8" x14ac:dyDescent="0.25">
      <c r="F79" s="42">
        <v>77</v>
      </c>
      <c r="G79" s="42">
        <f t="shared" ca="1" si="2"/>
        <v>0.16489615660681523</v>
      </c>
      <c r="H79" s="42">
        <f t="shared" ca="1" si="3"/>
        <v>224.5809086415959</v>
      </c>
    </row>
    <row r="80" spans="6:8" x14ac:dyDescent="0.25">
      <c r="F80" s="42">
        <v>78</v>
      </c>
      <c r="G80" s="42">
        <f t="shared" ca="1" si="2"/>
        <v>0.74749259654495148</v>
      </c>
      <c r="H80" s="42">
        <f t="shared" ca="1" si="3"/>
        <v>573.61363707590863</v>
      </c>
    </row>
    <row r="81" spans="6:8" x14ac:dyDescent="0.25">
      <c r="F81" s="42">
        <v>79</v>
      </c>
      <c r="G81" s="42">
        <f t="shared" ca="1" si="2"/>
        <v>0.47818647143700432</v>
      </c>
      <c r="H81" s="42">
        <f t="shared" ca="1" si="3"/>
        <v>387.05160040558314</v>
      </c>
    </row>
    <row r="82" spans="6:8" x14ac:dyDescent="0.25">
      <c r="F82" s="42">
        <v>80</v>
      </c>
      <c r="G82" s="42">
        <f t="shared" ca="1" si="2"/>
        <v>0.87398750592437602</v>
      </c>
      <c r="H82" s="42">
        <f t="shared" ca="1" si="3"/>
        <v>698.78745754127488</v>
      </c>
    </row>
    <row r="83" spans="6:8" x14ac:dyDescent="0.25">
      <c r="F83" s="42">
        <v>81</v>
      </c>
      <c r="G83" s="42">
        <f t="shared" ca="1" si="2"/>
        <v>8.5435271979744543E-2</v>
      </c>
      <c r="H83" s="42">
        <f t="shared" ca="1" si="3"/>
        <v>187.68793804268068</v>
      </c>
    </row>
    <row r="84" spans="6:8" x14ac:dyDescent="0.25">
      <c r="F84" s="42">
        <v>82</v>
      </c>
      <c r="G84" s="42">
        <f t="shared" ca="1" si="2"/>
        <v>0.90005497736660345</v>
      </c>
      <c r="H84" s="42">
        <f t="shared" ca="1" si="3"/>
        <v>731.74561271799212</v>
      </c>
    </row>
    <row r="85" spans="6:8" x14ac:dyDescent="0.25">
      <c r="F85" s="42">
        <v>83</v>
      </c>
      <c r="G85" s="42">
        <f t="shared" ca="1" si="2"/>
        <v>0.64222687388884525</v>
      </c>
      <c r="H85" s="42">
        <f t="shared" ca="1" si="3"/>
        <v>492.46019781692843</v>
      </c>
    </row>
    <row r="86" spans="6:8" x14ac:dyDescent="0.25">
      <c r="F86" s="42">
        <v>84</v>
      </c>
      <c r="G86" s="42">
        <f t="shared" ca="1" si="2"/>
        <v>0.66066323823884654</v>
      </c>
      <c r="H86" s="42">
        <f t="shared" ca="1" si="3"/>
        <v>505.71013719879858</v>
      </c>
    </row>
    <row r="87" spans="6:8" x14ac:dyDescent="0.25">
      <c r="F87" s="42">
        <v>85</v>
      </c>
      <c r="G87" s="42">
        <f t="shared" ca="1" si="2"/>
        <v>7.7712421377466145E-2</v>
      </c>
      <c r="H87" s="42">
        <f t="shared" ca="1" si="3"/>
        <v>183.63084313799516</v>
      </c>
    </row>
    <row r="88" spans="6:8" x14ac:dyDescent="0.25">
      <c r="F88" s="42">
        <v>86</v>
      </c>
      <c r="G88" s="42">
        <f t="shared" ca="1" si="2"/>
        <v>0.96529551037167927</v>
      </c>
      <c r="H88" s="42">
        <f t="shared" ca="1" si="3"/>
        <v>841.9264964252676</v>
      </c>
    </row>
    <row r="89" spans="6:8" x14ac:dyDescent="0.25">
      <c r="F89" s="42">
        <v>87</v>
      </c>
      <c r="G89" s="42">
        <f t="shared" ca="1" si="2"/>
        <v>0.37517268941890414</v>
      </c>
      <c r="H89" s="42">
        <f t="shared" ca="1" si="3"/>
        <v>329.27228801965475</v>
      </c>
    </row>
    <row r="90" spans="6:8" x14ac:dyDescent="0.25">
      <c r="F90" s="42">
        <v>88</v>
      </c>
      <c r="G90" s="42">
        <f t="shared" ca="1" si="2"/>
        <v>0.74778588725864281</v>
      </c>
      <c r="H90" s="42">
        <f t="shared" ca="1" si="3"/>
        <v>573.86133574412997</v>
      </c>
    </row>
    <row r="91" spans="6:8" x14ac:dyDescent="0.25">
      <c r="F91" s="42">
        <v>89</v>
      </c>
      <c r="G91" s="42">
        <f t="shared" ca="1" si="2"/>
        <v>0.90493485679778185</v>
      </c>
      <c r="H91" s="42">
        <f t="shared" ca="1" si="3"/>
        <v>738.37640950098353</v>
      </c>
    </row>
    <row r="92" spans="6:8" x14ac:dyDescent="0.25">
      <c r="F92" s="42">
        <v>90</v>
      </c>
      <c r="G92" s="42">
        <f t="shared" ca="1" si="2"/>
        <v>0.60353731188907556</v>
      </c>
      <c r="H92" s="42">
        <f t="shared" ca="1" si="3"/>
        <v>465.72185573442596</v>
      </c>
    </row>
    <row r="93" spans="6:8" x14ac:dyDescent="0.25">
      <c r="F93" s="42">
        <v>91</v>
      </c>
      <c r="G93" s="42">
        <f t="shared" ca="1" si="2"/>
        <v>0.7306165985423051</v>
      </c>
      <c r="H93" s="42">
        <f t="shared" ca="1" si="3"/>
        <v>559.59558466162002</v>
      </c>
    </row>
    <row r="94" spans="6:8" x14ac:dyDescent="0.25">
      <c r="F94" s="42">
        <v>92</v>
      </c>
      <c r="G94" s="42">
        <f t="shared" ca="1" si="2"/>
        <v>0.23107786024039167</v>
      </c>
      <c r="H94" s="42">
        <f t="shared" ca="1" si="3"/>
        <v>255.94090246344138</v>
      </c>
    </row>
    <row r="95" spans="6:8" x14ac:dyDescent="0.25">
      <c r="F95" s="42">
        <v>93</v>
      </c>
      <c r="G95" s="42">
        <f t="shared" ca="1" si="2"/>
        <v>0.16365091460801717</v>
      </c>
      <c r="H95" s="42">
        <f t="shared" ca="1" si="3"/>
        <v>224.00300162808128</v>
      </c>
    </row>
    <row r="96" spans="6:8" x14ac:dyDescent="0.25">
      <c r="F96" s="42">
        <v>94</v>
      </c>
      <c r="G96" s="42">
        <f t="shared" ca="1" si="2"/>
        <v>7.0596936511931108E-2</v>
      </c>
      <c r="H96" s="42">
        <f t="shared" ca="1" si="3"/>
        <v>179.71025207634085</v>
      </c>
    </row>
    <row r="97" spans="6:8" x14ac:dyDescent="0.25">
      <c r="F97" s="42">
        <v>95</v>
      </c>
      <c r="G97" s="42">
        <f t="shared" ca="1" si="2"/>
        <v>0.43472649120641271</v>
      </c>
      <c r="H97" s="42">
        <f t="shared" ca="1" si="3"/>
        <v>362.03689265649314</v>
      </c>
    </row>
    <row r="98" spans="6:8" x14ac:dyDescent="0.25">
      <c r="F98" s="42">
        <v>96</v>
      </c>
      <c r="G98" s="42">
        <f t="shared" ca="1" si="2"/>
        <v>0.38848320772952727</v>
      </c>
      <c r="H98" s="42">
        <f t="shared" ca="1" si="3"/>
        <v>336.4549070072627</v>
      </c>
    </row>
    <row r="99" spans="6:8" x14ac:dyDescent="0.25">
      <c r="F99" s="42">
        <v>97</v>
      </c>
      <c r="G99" s="42">
        <f t="shared" ca="1" si="2"/>
        <v>2.911101092161017E-2</v>
      </c>
      <c r="H99" s="42">
        <f t="shared" ca="1" si="3"/>
        <v>151.18584748682898</v>
      </c>
    </row>
    <row r="100" spans="6:8" x14ac:dyDescent="0.25">
      <c r="F100" s="42">
        <v>98</v>
      </c>
      <c r="G100" s="42">
        <f t="shared" ca="1" si="2"/>
        <v>9.9981071002024913E-2</v>
      </c>
      <c r="H100" s="42">
        <f t="shared" ca="1" si="3"/>
        <v>194.85935056799747</v>
      </c>
    </row>
    <row r="101" spans="6:8" x14ac:dyDescent="0.25">
      <c r="F101" s="42">
        <v>99</v>
      </c>
      <c r="G101" s="42">
        <f t="shared" ca="1" si="2"/>
        <v>0.91643901632242297</v>
      </c>
      <c r="H101" s="42">
        <f t="shared" ca="1" si="3"/>
        <v>754.7166775994433</v>
      </c>
    </row>
    <row r="102" spans="6:8" x14ac:dyDescent="0.25">
      <c r="F102" s="42">
        <v>100</v>
      </c>
      <c r="G102" s="42">
        <f t="shared" ca="1" si="2"/>
        <v>0.56139358280755847</v>
      </c>
      <c r="H102" s="42">
        <f t="shared" ca="1" si="3"/>
        <v>438.04215426906092</v>
      </c>
    </row>
    <row r="103" spans="6:8" x14ac:dyDescent="0.25">
      <c r="F103" s="42">
        <v>101</v>
      </c>
      <c r="G103" s="42">
        <f t="shared" ca="1" si="2"/>
        <v>0.81852972235124422</v>
      </c>
      <c r="H103" s="42">
        <f t="shared" ca="1" si="3"/>
        <v>638.53271253527771</v>
      </c>
    </row>
    <row r="104" spans="6:8" x14ac:dyDescent="0.25">
      <c r="F104" s="42">
        <v>102</v>
      </c>
      <c r="G104" s="42">
        <f t="shared" ca="1" si="2"/>
        <v>0.6569904867009787</v>
      </c>
      <c r="H104" s="42">
        <f t="shared" ca="1" si="3"/>
        <v>503.0424066630078</v>
      </c>
    </row>
    <row r="105" spans="6:8" x14ac:dyDescent="0.25">
      <c r="F105" s="42">
        <v>103</v>
      </c>
      <c r="G105" s="42">
        <f t="shared" ca="1" si="2"/>
        <v>0.58812212328647129</v>
      </c>
      <c r="H105" s="42">
        <f t="shared" ca="1" si="3"/>
        <v>455.43405244751057</v>
      </c>
    </row>
    <row r="106" spans="6:8" x14ac:dyDescent="0.25">
      <c r="F106" s="42">
        <v>104</v>
      </c>
      <c r="G106" s="42">
        <f t="shared" ca="1" si="2"/>
        <v>0.99129914477786019</v>
      </c>
      <c r="H106" s="42">
        <f t="shared" ca="1" si="3"/>
        <v>920.85067429257106</v>
      </c>
    </row>
    <row r="107" spans="6:8" x14ac:dyDescent="0.25">
      <c r="F107" s="42">
        <v>105</v>
      </c>
      <c r="G107" s="42">
        <f t="shared" ca="1" si="2"/>
        <v>0.53970559344179492</v>
      </c>
      <c r="H107" s="42">
        <f t="shared" ca="1" si="3"/>
        <v>424.31608262701343</v>
      </c>
    </row>
    <row r="108" spans="6:8" x14ac:dyDescent="0.25">
      <c r="F108" s="42">
        <v>106</v>
      </c>
      <c r="G108" s="42">
        <f t="shared" ca="1" si="2"/>
        <v>0.48612971549155448</v>
      </c>
      <c r="H108" s="42">
        <f t="shared" ca="1" si="3"/>
        <v>391.73475781853131</v>
      </c>
    </row>
    <row r="109" spans="6:8" x14ac:dyDescent="0.25">
      <c r="F109" s="42">
        <v>107</v>
      </c>
      <c r="G109" s="42">
        <f t="shared" ca="1" si="2"/>
        <v>0.94715184505341221</v>
      </c>
      <c r="H109" s="42">
        <f t="shared" ca="1" si="3"/>
        <v>804.93418658938924</v>
      </c>
    </row>
    <row r="110" spans="6:8" x14ac:dyDescent="0.25">
      <c r="F110" s="42">
        <v>108</v>
      </c>
      <c r="G110" s="42">
        <f t="shared" ca="1" si="2"/>
        <v>0.41745455142973931</v>
      </c>
      <c r="H110" s="42">
        <f t="shared" ca="1" si="3"/>
        <v>352.36374177275434</v>
      </c>
    </row>
    <row r="111" spans="6:8" x14ac:dyDescent="0.25">
      <c r="F111" s="42">
        <v>109</v>
      </c>
      <c r="G111" s="42">
        <f t="shared" ca="1" si="2"/>
        <v>0.58409812940409955</v>
      </c>
      <c r="H111" s="42">
        <f t="shared" ca="1" si="3"/>
        <v>452.78034864503604</v>
      </c>
    </row>
    <row r="112" spans="6:8" x14ac:dyDescent="0.25">
      <c r="F112" s="42">
        <v>110</v>
      </c>
      <c r="G112" s="42">
        <f t="shared" ca="1" si="2"/>
        <v>3.4848366846884082E-2</v>
      </c>
      <c r="H112" s="42">
        <f t="shared" ca="1" si="3"/>
        <v>156.00315184183447</v>
      </c>
    </row>
    <row r="113" spans="6:8" x14ac:dyDescent="0.25">
      <c r="F113" s="42">
        <v>111</v>
      </c>
      <c r="G113" s="42">
        <f t="shared" ca="1" si="2"/>
        <v>0.84270158593615985</v>
      </c>
      <c r="H113" s="42">
        <f t="shared" ca="1" si="3"/>
        <v>663.46640862171739</v>
      </c>
    </row>
    <row r="114" spans="6:8" x14ac:dyDescent="0.25">
      <c r="F114" s="42">
        <v>112</v>
      </c>
      <c r="G114" s="42">
        <f t="shared" ca="1" si="2"/>
        <v>0.28406378825204348</v>
      </c>
      <c r="H114" s="42">
        <f t="shared" ca="1" si="3"/>
        <v>282.0347693247752</v>
      </c>
    </row>
    <row r="115" spans="6:8" x14ac:dyDescent="0.25">
      <c r="F115" s="42">
        <v>113</v>
      </c>
      <c r="G115" s="42">
        <f t="shared" ca="1" si="2"/>
        <v>0.91871029537974525</v>
      </c>
      <c r="H115" s="42">
        <f t="shared" ca="1" si="3"/>
        <v>758.07317774462581</v>
      </c>
    </row>
    <row r="116" spans="6:8" x14ac:dyDescent="0.25">
      <c r="F116" s="42">
        <v>114</v>
      </c>
      <c r="G116" s="42">
        <f t="shared" ca="1" si="2"/>
        <v>0.73583098951734371</v>
      </c>
      <c r="H116" s="42">
        <f t="shared" ca="1" si="3"/>
        <v>563.87881552541785</v>
      </c>
    </row>
    <row r="117" spans="6:8" x14ac:dyDescent="0.25">
      <c r="F117" s="42">
        <v>115</v>
      </c>
      <c r="G117" s="42">
        <f t="shared" ca="1" si="2"/>
        <v>0.45413214983691652</v>
      </c>
      <c r="H117" s="42">
        <f t="shared" ca="1" si="3"/>
        <v>373.08305803924861</v>
      </c>
    </row>
    <row r="118" spans="6:8" x14ac:dyDescent="0.25">
      <c r="F118" s="42">
        <v>116</v>
      </c>
      <c r="G118" s="42">
        <f t="shared" ca="1" si="2"/>
        <v>0.58260381623176971</v>
      </c>
      <c r="H118" s="42">
        <f t="shared" ca="1" si="3"/>
        <v>451.79816462079793</v>
      </c>
    </row>
    <row r="119" spans="6:8" x14ac:dyDescent="0.25">
      <c r="F119" s="42">
        <v>117</v>
      </c>
      <c r="G119" s="42">
        <f t="shared" ca="1" si="2"/>
        <v>0.62968717587407474</v>
      </c>
      <c r="H119" s="42">
        <f t="shared" ca="1" si="3"/>
        <v>483.64233968046324</v>
      </c>
    </row>
    <row r="120" spans="6:8" x14ac:dyDescent="0.25">
      <c r="F120" s="42">
        <v>118</v>
      </c>
      <c r="G120" s="42">
        <f t="shared" ca="1" si="2"/>
        <v>0.34788317985997141</v>
      </c>
      <c r="H120" s="42">
        <f t="shared" ca="1" si="3"/>
        <v>314.78170594997937</v>
      </c>
    </row>
    <row r="121" spans="6:8" x14ac:dyDescent="0.25">
      <c r="F121" s="42">
        <v>119</v>
      </c>
      <c r="G121" s="42">
        <f t="shared" ca="1" si="2"/>
        <v>0.1445044917594277</v>
      </c>
      <c r="H121" s="42">
        <f t="shared" ca="1" si="3"/>
        <v>215.1708683202362</v>
      </c>
    </row>
    <row r="122" spans="6:8" x14ac:dyDescent="0.25">
      <c r="F122" s="42">
        <v>120</v>
      </c>
      <c r="G122" s="42">
        <f t="shared" ca="1" si="2"/>
        <v>0.59326353839565937</v>
      </c>
      <c r="H122" s="42">
        <f t="shared" ca="1" si="3"/>
        <v>458.84359714115431</v>
      </c>
    </row>
    <row r="123" spans="6:8" x14ac:dyDescent="0.25">
      <c r="F123" s="42">
        <v>121</v>
      </c>
      <c r="G123" s="42">
        <f t="shared" ca="1" si="2"/>
        <v>0.63565166693013131</v>
      </c>
      <c r="H123" s="42">
        <f t="shared" ca="1" si="3"/>
        <v>487.81761079640251</v>
      </c>
    </row>
    <row r="124" spans="6:8" x14ac:dyDescent="0.25">
      <c r="F124" s="42">
        <v>122</v>
      </c>
      <c r="G124" s="42">
        <f t="shared" ca="1" si="2"/>
        <v>0.34471236681701811</v>
      </c>
      <c r="H124" s="42">
        <f t="shared" ca="1" si="3"/>
        <v>313.11784424710311</v>
      </c>
    </row>
    <row r="125" spans="6:8" x14ac:dyDescent="0.25">
      <c r="F125" s="42">
        <v>123</v>
      </c>
      <c r="G125" s="42">
        <f t="shared" ca="1" si="2"/>
        <v>0.44629993238792443</v>
      </c>
      <c r="H125" s="42">
        <f t="shared" ca="1" si="3"/>
        <v>368.60151355843868</v>
      </c>
    </row>
    <row r="126" spans="6:8" x14ac:dyDescent="0.25">
      <c r="F126" s="42">
        <v>124</v>
      </c>
      <c r="G126" s="42">
        <f t="shared" ca="1" si="2"/>
        <v>0.12213896490815046</v>
      </c>
      <c r="H126" s="42">
        <f t="shared" ca="1" si="3"/>
        <v>204.97802214899014</v>
      </c>
    </row>
    <row r="127" spans="6:8" x14ac:dyDescent="0.25">
      <c r="F127" s="42">
        <v>125</v>
      </c>
      <c r="G127" s="42">
        <f t="shared" ca="1" si="2"/>
        <v>0.25771640749796343</v>
      </c>
      <c r="H127" s="42">
        <f t="shared" ca="1" si="3"/>
        <v>268.94310303406189</v>
      </c>
    </row>
    <row r="128" spans="6:8" x14ac:dyDescent="0.25">
      <c r="F128" s="42">
        <v>126</v>
      </c>
      <c r="G128" s="42">
        <f t="shared" ca="1" si="2"/>
        <v>0.88286960831040318</v>
      </c>
      <c r="H128" s="42">
        <f t="shared" ca="1" si="3"/>
        <v>709.59703511067642</v>
      </c>
    </row>
    <row r="129" spans="6:8" x14ac:dyDescent="0.25">
      <c r="F129" s="42">
        <v>127</v>
      </c>
      <c r="G129" s="42">
        <f t="shared" ca="1" si="2"/>
        <v>0.48402278303986312</v>
      </c>
      <c r="H129" s="42">
        <f t="shared" ca="1" si="3"/>
        <v>390.4890516067012</v>
      </c>
    </row>
    <row r="130" spans="6:8" x14ac:dyDescent="0.25">
      <c r="F130" s="42">
        <v>128</v>
      </c>
      <c r="G130" s="42">
        <f t="shared" ca="1" si="2"/>
        <v>0.69624011364058358</v>
      </c>
      <c r="H130" s="42">
        <f t="shared" ca="1" si="3"/>
        <v>532.33867149530124</v>
      </c>
    </row>
    <row r="131" spans="6:8" x14ac:dyDescent="0.25">
      <c r="F131" s="42">
        <v>129</v>
      </c>
      <c r="G131" s="42">
        <f t="shared" ref="G131:G194" ca="1" si="4">RAND()</f>
        <v>0.92064117046262373</v>
      </c>
      <c r="H131" s="42">
        <f t="shared" ref="H131:H194" ca="1" si="5">IF(G131&lt;(($D$4-$D$2)/($D$3-$D$2)),$D$2+SQRT(G131*($D$3-$D$2)*($D$4-$D$2)),$D$3-SQRT((1-G131)*($D$3-$D$2)*($D$3-$D$4)))</f>
        <v>760.96369048424685</v>
      </c>
    </row>
    <row r="132" spans="6:8" x14ac:dyDescent="0.25">
      <c r="F132" s="42">
        <v>130</v>
      </c>
      <c r="G132" s="42">
        <f t="shared" ca="1" si="4"/>
        <v>9.4718895979440609E-2</v>
      </c>
      <c r="H132" s="42">
        <f t="shared" ca="1" si="5"/>
        <v>192.32930541355574</v>
      </c>
    </row>
    <row r="133" spans="6:8" x14ac:dyDescent="0.25">
      <c r="F133" s="42">
        <v>131</v>
      </c>
      <c r="G133" s="42">
        <f t="shared" ca="1" si="4"/>
        <v>5.8016089651102276E-2</v>
      </c>
      <c r="H133" s="42">
        <f t="shared" ca="1" si="5"/>
        <v>172.2595880738273</v>
      </c>
    </row>
    <row r="134" spans="6:8" x14ac:dyDescent="0.25">
      <c r="F134" s="42">
        <v>132</v>
      </c>
      <c r="G134" s="42">
        <f t="shared" ca="1" si="4"/>
        <v>0.14407530077615116</v>
      </c>
      <c r="H134" s="42">
        <f t="shared" ca="1" si="5"/>
        <v>214.97402371566636</v>
      </c>
    </row>
    <row r="135" spans="6:8" x14ac:dyDescent="0.25">
      <c r="F135" s="42">
        <v>133</v>
      </c>
      <c r="G135" s="42">
        <f t="shared" ca="1" si="4"/>
        <v>1.3656575916569214E-2</v>
      </c>
      <c r="H135" s="42">
        <f t="shared" ca="1" si="5"/>
        <v>135.05840601754778</v>
      </c>
    </row>
    <row r="136" spans="6:8" x14ac:dyDescent="0.25">
      <c r="F136" s="42">
        <v>134</v>
      </c>
      <c r="G136" s="42">
        <f t="shared" ca="1" si="4"/>
        <v>0.51872430055033814</v>
      </c>
      <c r="H136" s="42">
        <f t="shared" ca="1" si="5"/>
        <v>411.34177691655702</v>
      </c>
    </row>
    <row r="137" spans="6:8" x14ac:dyDescent="0.25">
      <c r="F137" s="42">
        <v>135</v>
      </c>
      <c r="G137" s="42">
        <f t="shared" ca="1" si="4"/>
        <v>0.82550440457185281</v>
      </c>
      <c r="H137" s="42">
        <f t="shared" ca="1" si="5"/>
        <v>645.54714176880168</v>
      </c>
    </row>
    <row r="138" spans="6:8" x14ac:dyDescent="0.25">
      <c r="F138" s="42">
        <v>136</v>
      </c>
      <c r="G138" s="42">
        <f t="shared" ca="1" si="4"/>
        <v>0.99562876592899607</v>
      </c>
      <c r="H138" s="42">
        <f t="shared" ca="1" si="5"/>
        <v>943.8993000834854</v>
      </c>
    </row>
    <row r="139" spans="6:8" x14ac:dyDescent="0.25">
      <c r="F139" s="42">
        <v>137</v>
      </c>
      <c r="G139" s="42">
        <f t="shared" ca="1" si="4"/>
        <v>0.59976461576384865</v>
      </c>
      <c r="H139" s="42">
        <f t="shared" ca="1" si="5"/>
        <v>463.18580807692035</v>
      </c>
    </row>
    <row r="140" spans="6:8" x14ac:dyDescent="0.25">
      <c r="F140" s="42">
        <v>138</v>
      </c>
      <c r="G140" s="42">
        <f t="shared" ca="1" si="4"/>
        <v>0.9648762232270246</v>
      </c>
      <c r="H140" s="42">
        <f t="shared" ca="1" si="5"/>
        <v>840.97446973349747</v>
      </c>
    </row>
    <row r="141" spans="6:8" x14ac:dyDescent="0.25">
      <c r="F141" s="42">
        <v>139</v>
      </c>
      <c r="G141" s="42">
        <f t="shared" ca="1" si="4"/>
        <v>0.92477470421092445</v>
      </c>
      <c r="H141" s="42">
        <f t="shared" ca="1" si="5"/>
        <v>767.27223421315966</v>
      </c>
    </row>
    <row r="142" spans="6:8" x14ac:dyDescent="0.25">
      <c r="F142" s="42">
        <v>140</v>
      </c>
      <c r="G142" s="42">
        <f t="shared" ca="1" si="4"/>
        <v>0.22526534547233901</v>
      </c>
      <c r="H142" s="42">
        <f t="shared" ca="1" si="5"/>
        <v>253.13391343567093</v>
      </c>
    </row>
    <row r="143" spans="6:8" x14ac:dyDescent="0.25">
      <c r="F143" s="42">
        <v>141</v>
      </c>
      <c r="G143" s="42">
        <f t="shared" ca="1" si="4"/>
        <v>0.86247170268913587</v>
      </c>
      <c r="H143" s="42">
        <f t="shared" ca="1" si="5"/>
        <v>685.32497070180136</v>
      </c>
    </row>
    <row r="144" spans="6:8" x14ac:dyDescent="0.25">
      <c r="F144" s="42">
        <v>142</v>
      </c>
      <c r="G144" s="42">
        <f t="shared" ca="1" si="4"/>
        <v>3.2877858875338117E-2</v>
      </c>
      <c r="H144" s="42">
        <f t="shared" ca="1" si="5"/>
        <v>154.39675816425489</v>
      </c>
    </row>
    <row r="145" spans="6:8" x14ac:dyDescent="0.25">
      <c r="F145" s="42">
        <v>143</v>
      </c>
      <c r="G145" s="42">
        <f t="shared" ca="1" si="4"/>
        <v>0.18775101326174937</v>
      </c>
      <c r="H145" s="42">
        <f t="shared" ca="1" si="5"/>
        <v>235.26522868935763</v>
      </c>
    </row>
    <row r="146" spans="6:8" x14ac:dyDescent="0.25">
      <c r="F146" s="42">
        <v>144</v>
      </c>
      <c r="G146" s="42">
        <f t="shared" ca="1" si="4"/>
        <v>0.92619372231477592</v>
      </c>
      <c r="H146" s="42">
        <f t="shared" ca="1" si="5"/>
        <v>769.4777235637273</v>
      </c>
    </row>
    <row r="147" spans="6:8" x14ac:dyDescent="0.25">
      <c r="F147" s="42">
        <v>145</v>
      </c>
      <c r="G147" s="42">
        <f t="shared" ca="1" si="4"/>
        <v>0.56144186539998275</v>
      </c>
      <c r="H147" s="42">
        <f t="shared" ca="1" si="5"/>
        <v>438.07308579138839</v>
      </c>
    </row>
    <row r="148" spans="6:8" x14ac:dyDescent="0.25">
      <c r="F148" s="42">
        <v>146</v>
      </c>
      <c r="G148" s="42">
        <f t="shared" ca="1" si="4"/>
        <v>0.28812321103799898</v>
      </c>
      <c r="H148" s="42">
        <f t="shared" ca="1" si="5"/>
        <v>284.07312660255536</v>
      </c>
    </row>
    <row r="149" spans="6:8" x14ac:dyDescent="0.25">
      <c r="F149" s="42">
        <v>147</v>
      </c>
      <c r="G149" s="42">
        <f t="shared" ca="1" si="4"/>
        <v>0.30834772384089926</v>
      </c>
      <c r="H149" s="42">
        <f t="shared" ca="1" si="5"/>
        <v>294.31619061044591</v>
      </c>
    </row>
    <row r="150" spans="6:8" x14ac:dyDescent="0.25">
      <c r="F150" s="42">
        <v>148</v>
      </c>
      <c r="G150" s="42">
        <f t="shared" ca="1" si="4"/>
        <v>0.41379759302804442</v>
      </c>
      <c r="H150" s="42">
        <f t="shared" ca="1" si="5"/>
        <v>350.33413740615254</v>
      </c>
    </row>
    <row r="151" spans="6:8" x14ac:dyDescent="0.25">
      <c r="F151" s="42">
        <v>149</v>
      </c>
      <c r="G151" s="42">
        <f t="shared" ca="1" si="4"/>
        <v>0.51604077007565041</v>
      </c>
      <c r="H151" s="42">
        <f t="shared" ca="1" si="5"/>
        <v>409.7029175529226</v>
      </c>
    </row>
    <row r="152" spans="6:8" x14ac:dyDescent="0.25">
      <c r="F152" s="42">
        <v>150</v>
      </c>
      <c r="G152" s="42">
        <f t="shared" ca="1" si="4"/>
        <v>0.19295849389365538</v>
      </c>
      <c r="H152" s="42">
        <f t="shared" ca="1" si="5"/>
        <v>237.72059951972449</v>
      </c>
    </row>
    <row r="153" spans="6:8" x14ac:dyDescent="0.25">
      <c r="F153" s="42">
        <v>151</v>
      </c>
      <c r="G153" s="42">
        <f t="shared" ca="1" si="4"/>
        <v>0.62627472946760399</v>
      </c>
      <c r="H153" s="42">
        <f t="shared" ca="1" si="5"/>
        <v>481.26866801462131</v>
      </c>
    </row>
    <row r="154" spans="6:8" x14ac:dyDescent="0.25">
      <c r="F154" s="42">
        <v>152</v>
      </c>
      <c r="G154" s="42">
        <f t="shared" ca="1" si="4"/>
        <v>0.73574618324826568</v>
      </c>
      <c r="H154" s="42">
        <f t="shared" ca="1" si="5"/>
        <v>563.80881707530045</v>
      </c>
    </row>
    <row r="155" spans="6:8" x14ac:dyDescent="0.25">
      <c r="F155" s="42">
        <v>153</v>
      </c>
      <c r="G155" s="42">
        <f t="shared" ca="1" si="4"/>
        <v>2.5934832468082369E-2</v>
      </c>
      <c r="H155" s="42">
        <f t="shared" ca="1" si="5"/>
        <v>148.31288567377663</v>
      </c>
    </row>
    <row r="156" spans="6:8" x14ac:dyDescent="0.25">
      <c r="F156" s="42">
        <v>154</v>
      </c>
      <c r="G156" s="42">
        <f t="shared" ca="1" si="4"/>
        <v>0.77237060988815354</v>
      </c>
      <c r="H156" s="42">
        <f t="shared" ca="1" si="5"/>
        <v>595.16279706463558</v>
      </c>
    </row>
    <row r="157" spans="6:8" x14ac:dyDescent="0.25">
      <c r="F157" s="42">
        <v>155</v>
      </c>
      <c r="G157" s="42">
        <f t="shared" ca="1" si="4"/>
        <v>0.19003221056428488</v>
      </c>
      <c r="H157" s="42">
        <f t="shared" ca="1" si="5"/>
        <v>236.33986067510705</v>
      </c>
    </row>
    <row r="158" spans="6:8" x14ac:dyDescent="0.25">
      <c r="F158" s="42">
        <v>156</v>
      </c>
      <c r="G158" s="42">
        <f t="shared" ca="1" si="4"/>
        <v>0.69048091201078654</v>
      </c>
      <c r="H158" s="42">
        <f t="shared" ca="1" si="5"/>
        <v>527.92612511151003</v>
      </c>
    </row>
    <row r="159" spans="6:8" x14ac:dyDescent="0.25">
      <c r="F159" s="42">
        <v>157</v>
      </c>
      <c r="G159" s="42">
        <f t="shared" ca="1" si="4"/>
        <v>0.5349463751063156</v>
      </c>
      <c r="H159" s="42">
        <f t="shared" ca="1" si="5"/>
        <v>421.3475914476353</v>
      </c>
    </row>
    <row r="160" spans="6:8" x14ac:dyDescent="0.25">
      <c r="F160" s="42">
        <v>158</v>
      </c>
      <c r="G160" s="42">
        <f t="shared" ca="1" si="4"/>
        <v>0.77284705928162922</v>
      </c>
      <c r="H160" s="42">
        <f t="shared" ca="1" si="5"/>
        <v>595.58669987594749</v>
      </c>
    </row>
    <row r="161" spans="6:8" x14ac:dyDescent="0.25">
      <c r="F161" s="42">
        <v>159</v>
      </c>
      <c r="G161" s="42">
        <f t="shared" ca="1" si="4"/>
        <v>0.49549038338105345</v>
      </c>
      <c r="H161" s="42">
        <f t="shared" ca="1" si="5"/>
        <v>397.30030366222888</v>
      </c>
    </row>
    <row r="162" spans="6:8" x14ac:dyDescent="0.25">
      <c r="F162" s="42">
        <v>160</v>
      </c>
      <c r="G162" s="42">
        <f t="shared" ca="1" si="4"/>
        <v>0.80279082518819878</v>
      </c>
      <c r="H162" s="42">
        <f t="shared" ca="1" si="5"/>
        <v>623.18359130141789</v>
      </c>
    </row>
    <row r="163" spans="6:8" x14ac:dyDescent="0.25">
      <c r="F163" s="42">
        <v>161</v>
      </c>
      <c r="G163" s="42">
        <f t="shared" ca="1" si="4"/>
        <v>0.69354442543812134</v>
      </c>
      <c r="H163" s="42">
        <f t="shared" ca="1" si="5"/>
        <v>530.26814704072649</v>
      </c>
    </row>
    <row r="164" spans="6:8" x14ac:dyDescent="0.25">
      <c r="F164" s="42">
        <v>162</v>
      </c>
      <c r="G164" s="42">
        <f t="shared" ca="1" si="4"/>
        <v>0.51750867438579651</v>
      </c>
      <c r="H164" s="42">
        <f t="shared" ca="1" si="5"/>
        <v>410.59881706750321</v>
      </c>
    </row>
    <row r="165" spans="6:8" x14ac:dyDescent="0.25">
      <c r="F165" s="42">
        <v>163</v>
      </c>
      <c r="G165" s="42">
        <f t="shared" ca="1" si="4"/>
        <v>0.4689730425324411</v>
      </c>
      <c r="H165" s="42">
        <f t="shared" ca="1" si="5"/>
        <v>381.66399961134198</v>
      </c>
    </row>
    <row r="166" spans="6:8" x14ac:dyDescent="0.25">
      <c r="F166" s="42">
        <v>164</v>
      </c>
      <c r="G166" s="42">
        <f t="shared" ca="1" si="4"/>
        <v>0.1478194450715925</v>
      </c>
      <c r="H166" s="42">
        <f t="shared" ca="1" si="5"/>
        <v>216.69290852919414</v>
      </c>
    </row>
    <row r="167" spans="6:8" x14ac:dyDescent="0.25">
      <c r="F167" s="42">
        <v>165</v>
      </c>
      <c r="G167" s="42">
        <f t="shared" ca="1" si="4"/>
        <v>0.42296043288801832</v>
      </c>
      <c r="H167" s="42">
        <f t="shared" ca="1" si="5"/>
        <v>355.43154877032123</v>
      </c>
    </row>
    <row r="168" spans="6:8" x14ac:dyDescent="0.25">
      <c r="F168" s="42">
        <v>166</v>
      </c>
      <c r="G168" s="42">
        <f t="shared" ca="1" si="4"/>
        <v>0.78269399745325341</v>
      </c>
      <c r="H168" s="42">
        <f t="shared" ca="1" si="5"/>
        <v>604.44934353024064</v>
      </c>
    </row>
    <row r="169" spans="6:8" x14ac:dyDescent="0.25">
      <c r="F169" s="42">
        <v>167</v>
      </c>
      <c r="G169" s="42">
        <f t="shared" ca="1" si="4"/>
        <v>0.16881663102078615</v>
      </c>
      <c r="H169" s="42">
        <f t="shared" ca="1" si="5"/>
        <v>226.40318920962841</v>
      </c>
    </row>
    <row r="170" spans="6:8" x14ac:dyDescent="0.25">
      <c r="F170" s="42">
        <v>168</v>
      </c>
      <c r="G170" s="42">
        <f t="shared" ca="1" si="4"/>
        <v>0.78141131155092936</v>
      </c>
      <c r="H170" s="42">
        <f t="shared" ca="1" si="5"/>
        <v>603.28365841154096</v>
      </c>
    </row>
    <row r="171" spans="6:8" x14ac:dyDescent="0.25">
      <c r="F171" s="42">
        <v>169</v>
      </c>
      <c r="G171" s="42">
        <f t="shared" ca="1" si="4"/>
        <v>0.13414701020059683</v>
      </c>
      <c r="H171" s="42">
        <f t="shared" ca="1" si="5"/>
        <v>210.43419992025349</v>
      </c>
    </row>
    <row r="172" spans="6:8" x14ac:dyDescent="0.25">
      <c r="F172" s="42">
        <v>170</v>
      </c>
      <c r="G172" s="42">
        <f t="shared" ca="1" si="4"/>
        <v>0.38180426415367941</v>
      </c>
      <c r="H172" s="42">
        <f t="shared" ca="1" si="5"/>
        <v>332.8411509922463</v>
      </c>
    </row>
    <row r="173" spans="6:8" x14ac:dyDescent="0.25">
      <c r="F173" s="42">
        <v>171</v>
      </c>
      <c r="G173" s="42">
        <f t="shared" ca="1" si="4"/>
        <v>7.0099673648023053E-2</v>
      </c>
      <c r="H173" s="42">
        <f t="shared" ca="1" si="5"/>
        <v>179.4290288768664</v>
      </c>
    </row>
    <row r="174" spans="6:8" x14ac:dyDescent="0.25">
      <c r="F174" s="42">
        <v>172</v>
      </c>
      <c r="G174" s="42">
        <f t="shared" ca="1" si="4"/>
        <v>0.73905515858261295</v>
      </c>
      <c r="H174" s="42">
        <f t="shared" ca="1" si="5"/>
        <v>566.54840429349133</v>
      </c>
    </row>
    <row r="175" spans="6:8" x14ac:dyDescent="0.25">
      <c r="F175" s="42">
        <v>173</v>
      </c>
      <c r="G175" s="42">
        <f t="shared" ca="1" si="4"/>
        <v>0.88812240947638277</v>
      </c>
      <c r="H175" s="42">
        <f t="shared" ca="1" si="5"/>
        <v>716.18339517039453</v>
      </c>
    </row>
    <row r="176" spans="6:8" x14ac:dyDescent="0.25">
      <c r="F176" s="42">
        <v>174</v>
      </c>
      <c r="G176" s="42">
        <f t="shared" ca="1" si="4"/>
        <v>8.0072561833232747E-2</v>
      </c>
      <c r="H176" s="42">
        <f t="shared" ca="1" si="5"/>
        <v>184.89128674364025</v>
      </c>
    </row>
    <row r="177" spans="6:8" x14ac:dyDescent="0.25">
      <c r="F177" s="42">
        <v>175</v>
      </c>
      <c r="G177" s="42">
        <f t="shared" ca="1" si="4"/>
        <v>0.1192343709320961</v>
      </c>
      <c r="H177" s="42">
        <f t="shared" ca="1" si="5"/>
        <v>203.66385682370867</v>
      </c>
    </row>
    <row r="178" spans="6:8" x14ac:dyDescent="0.25">
      <c r="F178" s="42">
        <v>176</v>
      </c>
      <c r="G178" s="42">
        <f t="shared" ca="1" si="4"/>
        <v>0.15260000046081146</v>
      </c>
      <c r="H178" s="42">
        <f t="shared" ca="1" si="5"/>
        <v>218.89309331678817</v>
      </c>
    </row>
    <row r="179" spans="6:8" x14ac:dyDescent="0.25">
      <c r="F179" s="42">
        <v>177</v>
      </c>
      <c r="G179" s="42">
        <f t="shared" ca="1" si="4"/>
        <v>0.88965784311865526</v>
      </c>
      <c r="H179" s="42">
        <f t="shared" ca="1" si="5"/>
        <v>718.13770568845462</v>
      </c>
    </row>
    <row r="180" spans="6:8" x14ac:dyDescent="0.25">
      <c r="F180" s="42">
        <v>178</v>
      </c>
      <c r="G180" s="42">
        <f t="shared" ca="1" si="4"/>
        <v>0.26327021034657616</v>
      </c>
      <c r="H180" s="42">
        <f t="shared" ca="1" si="5"/>
        <v>271.68314000672399</v>
      </c>
    </row>
    <row r="181" spans="6:8" x14ac:dyDescent="0.25">
      <c r="F181" s="42">
        <v>179</v>
      </c>
      <c r="G181" s="42">
        <f t="shared" ca="1" si="4"/>
        <v>0.71719945252337047</v>
      </c>
      <c r="H181" s="42">
        <f t="shared" ca="1" si="5"/>
        <v>548.76126697370796</v>
      </c>
    </row>
    <row r="182" spans="6:8" x14ac:dyDescent="0.25">
      <c r="F182" s="42">
        <v>180</v>
      </c>
      <c r="G182" s="42">
        <f t="shared" ca="1" si="4"/>
        <v>0.29949332083953206</v>
      </c>
      <c r="H182" s="42">
        <f t="shared" ca="1" si="5"/>
        <v>289.81353927610189</v>
      </c>
    </row>
    <row r="183" spans="6:8" x14ac:dyDescent="0.25">
      <c r="F183" s="42">
        <v>181</v>
      </c>
      <c r="G183" s="42">
        <f t="shared" ca="1" si="4"/>
        <v>0.47524195965365523</v>
      </c>
      <c r="H183" s="42">
        <f t="shared" ca="1" si="5"/>
        <v>385.32464743625178</v>
      </c>
    </row>
    <row r="184" spans="6:8" x14ac:dyDescent="0.25">
      <c r="F184" s="42">
        <v>182</v>
      </c>
      <c r="G184" s="42">
        <f t="shared" ca="1" si="4"/>
        <v>0.98605126901679108</v>
      </c>
      <c r="H184" s="42">
        <f t="shared" ca="1" si="5"/>
        <v>899.78480001561422</v>
      </c>
    </row>
    <row r="185" spans="6:8" x14ac:dyDescent="0.25">
      <c r="F185" s="42">
        <v>183</v>
      </c>
      <c r="G185" s="42">
        <f t="shared" ca="1" si="4"/>
        <v>0.63314431541949279</v>
      </c>
      <c r="H185" s="42">
        <f t="shared" ca="1" si="5"/>
        <v>486.0582786949816</v>
      </c>
    </row>
    <row r="186" spans="6:8" x14ac:dyDescent="0.25">
      <c r="F186" s="42">
        <v>184</v>
      </c>
      <c r="G186" s="42">
        <f t="shared" ca="1" si="4"/>
        <v>5.7741117043809687E-2</v>
      </c>
      <c r="H186" s="42">
        <f t="shared" ca="1" si="5"/>
        <v>172.08814419821661</v>
      </c>
    </row>
    <row r="187" spans="6:8" x14ac:dyDescent="0.25">
      <c r="F187" s="42">
        <v>185</v>
      </c>
      <c r="G187" s="42">
        <f t="shared" ca="1" si="4"/>
        <v>0.26424359391212493</v>
      </c>
      <c r="H187" s="42">
        <f t="shared" ca="1" si="5"/>
        <v>272.16443314216224</v>
      </c>
    </row>
    <row r="188" spans="6:8" x14ac:dyDescent="0.25">
      <c r="F188" s="42">
        <v>186</v>
      </c>
      <c r="G188" s="42">
        <f t="shared" ca="1" si="4"/>
        <v>0.37037117201995262</v>
      </c>
      <c r="H188" s="42">
        <f t="shared" ca="1" si="5"/>
        <v>326.70009940173452</v>
      </c>
    </row>
    <row r="189" spans="6:8" x14ac:dyDescent="0.25">
      <c r="F189" s="42">
        <v>187</v>
      </c>
      <c r="G189" s="42">
        <f t="shared" ca="1" si="4"/>
        <v>0.5007104454843877</v>
      </c>
      <c r="H189" s="42">
        <f t="shared" ca="1" si="5"/>
        <v>400.42641881813972</v>
      </c>
    </row>
    <row r="190" spans="6:8" x14ac:dyDescent="0.25">
      <c r="F190" s="42">
        <v>188</v>
      </c>
      <c r="G190" s="42">
        <f t="shared" ca="1" si="4"/>
        <v>0.54954062341808341</v>
      </c>
      <c r="H190" s="42">
        <f t="shared" ca="1" si="5"/>
        <v>430.49956001862483</v>
      </c>
    </row>
    <row r="191" spans="6:8" x14ac:dyDescent="0.25">
      <c r="F191" s="42">
        <v>189</v>
      </c>
      <c r="G191" s="42">
        <f t="shared" ca="1" si="4"/>
        <v>0.32849325911382976</v>
      </c>
      <c r="H191" s="42">
        <f t="shared" ca="1" si="5"/>
        <v>304.66924889082998</v>
      </c>
    </row>
    <row r="192" spans="6:8" x14ac:dyDescent="0.25">
      <c r="F192" s="42">
        <v>190</v>
      </c>
      <c r="G192" s="42">
        <f t="shared" ca="1" si="4"/>
        <v>2.9885685778907711E-2</v>
      </c>
      <c r="H192" s="42">
        <f t="shared" ca="1" si="5"/>
        <v>151.86243071917951</v>
      </c>
    </row>
    <row r="193" spans="6:8" x14ac:dyDescent="0.25">
      <c r="F193" s="42">
        <v>191</v>
      </c>
      <c r="G193" s="42">
        <f t="shared" ca="1" si="4"/>
        <v>0.17644308306914269</v>
      </c>
      <c r="H193" s="42">
        <f t="shared" ca="1" si="5"/>
        <v>229.96040349199097</v>
      </c>
    </row>
    <row r="194" spans="6:8" x14ac:dyDescent="0.25">
      <c r="F194" s="42">
        <v>192</v>
      </c>
      <c r="G194" s="42">
        <f t="shared" ca="1" si="4"/>
        <v>0.31324229521303892</v>
      </c>
      <c r="H194" s="42">
        <f t="shared" ca="1" si="5"/>
        <v>296.81755749548756</v>
      </c>
    </row>
    <row r="195" spans="6:8" x14ac:dyDescent="0.25">
      <c r="F195" s="42">
        <v>193</v>
      </c>
      <c r="G195" s="42">
        <f t="shared" ref="G195:G258" ca="1" si="6">RAND()</f>
        <v>0.69453912749507274</v>
      </c>
      <c r="H195" s="42">
        <f t="shared" ref="H195:H258" ca="1" si="7">IF(G195&lt;(($D$4-$D$2)/($D$3-$D$2)),$D$2+SQRT(G195*($D$3-$D$2)*($D$4-$D$2)),$D$3-SQRT((1-G195)*($D$3-$D$2)*($D$3-$D$4)))</f>
        <v>531.03110102742676</v>
      </c>
    </row>
    <row r="196" spans="6:8" x14ac:dyDescent="0.25">
      <c r="F196" s="42">
        <v>194</v>
      </c>
      <c r="G196" s="42">
        <f t="shared" ca="1" si="6"/>
        <v>0.88600346884552339</v>
      </c>
      <c r="H196" s="42">
        <f t="shared" ca="1" si="7"/>
        <v>713.50828558015303</v>
      </c>
    </row>
    <row r="197" spans="6:8" x14ac:dyDescent="0.25">
      <c r="F197" s="42">
        <v>195</v>
      </c>
      <c r="G197" s="42">
        <f t="shared" ca="1" si="6"/>
        <v>0.53332977289104966</v>
      </c>
      <c r="H197" s="42">
        <f t="shared" ca="1" si="7"/>
        <v>420.34271891190372</v>
      </c>
    </row>
    <row r="198" spans="6:8" x14ac:dyDescent="0.25">
      <c r="F198" s="42">
        <v>196</v>
      </c>
      <c r="G198" s="42">
        <f t="shared" ca="1" si="6"/>
        <v>0.52418112448401433</v>
      </c>
      <c r="H198" s="42">
        <f t="shared" ca="1" si="7"/>
        <v>414.68846724884224</v>
      </c>
    </row>
    <row r="199" spans="6:8" x14ac:dyDescent="0.25">
      <c r="F199" s="42">
        <v>197</v>
      </c>
      <c r="G199" s="42">
        <f t="shared" ca="1" si="6"/>
        <v>0.47616409644625002</v>
      </c>
      <c r="H199" s="42">
        <f t="shared" ca="1" si="7"/>
        <v>385.86495739235011</v>
      </c>
    </row>
    <row r="200" spans="6:8" x14ac:dyDescent="0.25">
      <c r="F200" s="42">
        <v>198</v>
      </c>
      <c r="G200" s="42">
        <f t="shared" ca="1" si="6"/>
        <v>0.84341369094850283</v>
      </c>
      <c r="H200" s="42">
        <f t="shared" ca="1" si="7"/>
        <v>664.22903264713614</v>
      </c>
    </row>
    <row r="201" spans="6:8" x14ac:dyDescent="0.25">
      <c r="F201" s="42">
        <v>199</v>
      </c>
      <c r="G201" s="42">
        <f t="shared" ca="1" si="6"/>
        <v>0.34837391802607787</v>
      </c>
      <c r="H201" s="42">
        <f t="shared" ca="1" si="7"/>
        <v>315.03957850017059</v>
      </c>
    </row>
    <row r="202" spans="6:8" x14ac:dyDescent="0.25">
      <c r="F202" s="42">
        <v>200</v>
      </c>
      <c r="G202" s="42">
        <f t="shared" ca="1" si="6"/>
        <v>0.15689159119963059</v>
      </c>
      <c r="H202" s="42">
        <f t="shared" ca="1" si="7"/>
        <v>220.87353123111916</v>
      </c>
    </row>
    <row r="203" spans="6:8" x14ac:dyDescent="0.25">
      <c r="F203" s="42">
        <v>201</v>
      </c>
      <c r="G203" s="42">
        <f t="shared" ca="1" si="6"/>
        <v>0.46152961488701716</v>
      </c>
      <c r="H203" s="42">
        <f t="shared" ca="1" si="7"/>
        <v>377.3454591177001</v>
      </c>
    </row>
    <row r="204" spans="6:8" x14ac:dyDescent="0.25">
      <c r="F204" s="42">
        <v>202</v>
      </c>
      <c r="G204" s="42">
        <f t="shared" ca="1" si="6"/>
        <v>0.26217130528683319</v>
      </c>
      <c r="H204" s="42">
        <f t="shared" ca="1" si="7"/>
        <v>271.14016423356122</v>
      </c>
    </row>
    <row r="205" spans="6:8" x14ac:dyDescent="0.25">
      <c r="F205" s="42">
        <v>203</v>
      </c>
      <c r="G205" s="42">
        <f t="shared" ca="1" si="6"/>
        <v>0.80722706207327777</v>
      </c>
      <c r="H205" s="42">
        <f t="shared" ca="1" si="7"/>
        <v>627.44595652812995</v>
      </c>
    </row>
    <row r="206" spans="6:8" x14ac:dyDescent="0.25">
      <c r="F206" s="42">
        <v>204</v>
      </c>
      <c r="G206" s="42">
        <f t="shared" ca="1" si="6"/>
        <v>0.89551735582025449</v>
      </c>
      <c r="H206" s="42">
        <f t="shared" ca="1" si="7"/>
        <v>725.72367253184825</v>
      </c>
    </row>
    <row r="207" spans="6:8" x14ac:dyDescent="0.25">
      <c r="F207" s="42">
        <v>205</v>
      </c>
      <c r="G207" s="42">
        <f t="shared" ca="1" si="6"/>
        <v>0.404814788296741</v>
      </c>
      <c r="H207" s="42">
        <f t="shared" ca="1" si="7"/>
        <v>345.37541107414359</v>
      </c>
    </row>
    <row r="208" spans="6:8" x14ac:dyDescent="0.25">
      <c r="F208" s="42">
        <v>206</v>
      </c>
      <c r="G208" s="42">
        <f t="shared" ca="1" si="6"/>
        <v>0.8266388089422172</v>
      </c>
      <c r="H208" s="42">
        <f t="shared" ca="1" si="7"/>
        <v>646.70117809196756</v>
      </c>
    </row>
    <row r="209" spans="6:8" x14ac:dyDescent="0.25">
      <c r="F209" s="42">
        <v>207</v>
      </c>
      <c r="G209" s="42">
        <f t="shared" ca="1" si="6"/>
        <v>0.19673637853859272</v>
      </c>
      <c r="H209" s="42">
        <f t="shared" ca="1" si="7"/>
        <v>239.50686561138946</v>
      </c>
    </row>
    <row r="210" spans="6:8" x14ac:dyDescent="0.25">
      <c r="F210" s="42">
        <v>208</v>
      </c>
      <c r="G210" s="42">
        <f t="shared" ca="1" si="6"/>
        <v>0.53394144538275345</v>
      </c>
      <c r="H210" s="42">
        <f t="shared" ca="1" si="7"/>
        <v>420.72272673233806</v>
      </c>
    </row>
    <row r="211" spans="6:8" x14ac:dyDescent="0.25">
      <c r="F211" s="42">
        <v>209</v>
      </c>
      <c r="G211" s="42">
        <f t="shared" ca="1" si="6"/>
        <v>0.28675523785650348</v>
      </c>
      <c r="H211" s="42">
        <f t="shared" ca="1" si="7"/>
        <v>283.38557875010815</v>
      </c>
    </row>
    <row r="212" spans="6:8" x14ac:dyDescent="0.25">
      <c r="F212" s="42">
        <v>210</v>
      </c>
      <c r="G212" s="42">
        <f t="shared" ca="1" si="6"/>
        <v>0.52864421407700724</v>
      </c>
      <c r="H212" s="42">
        <f t="shared" ca="1" si="7"/>
        <v>417.43998947356954</v>
      </c>
    </row>
    <row r="213" spans="6:8" x14ac:dyDescent="0.25">
      <c r="F213" s="42">
        <v>211</v>
      </c>
      <c r="G213" s="42">
        <f t="shared" ca="1" si="6"/>
        <v>0.51604938124538347</v>
      </c>
      <c r="H213" s="42">
        <f t="shared" ca="1" si="7"/>
        <v>409.70816920499067</v>
      </c>
    </row>
    <row r="214" spans="6:8" x14ac:dyDescent="0.25">
      <c r="F214" s="42">
        <v>212</v>
      </c>
      <c r="G214" s="42">
        <f t="shared" ca="1" si="6"/>
        <v>0.95502672842167402</v>
      </c>
      <c r="H214" s="42">
        <f t="shared" ca="1" si="7"/>
        <v>820.05346478357887</v>
      </c>
    </row>
    <row r="215" spans="6:8" x14ac:dyDescent="0.25">
      <c r="F215" s="42">
        <v>213</v>
      </c>
      <c r="G215" s="42">
        <f t="shared" ca="1" si="6"/>
        <v>0.68405246199058756</v>
      </c>
      <c r="H215" s="42">
        <f t="shared" ca="1" si="7"/>
        <v>523.04903043732372</v>
      </c>
    </row>
    <row r="216" spans="6:8" x14ac:dyDescent="0.25">
      <c r="F216" s="42">
        <v>214</v>
      </c>
      <c r="G216" s="42">
        <f t="shared" ca="1" si="6"/>
        <v>0.55343552205148827</v>
      </c>
      <c r="H216" s="42">
        <f t="shared" ca="1" si="7"/>
        <v>432.96699908829964</v>
      </c>
    </row>
    <row r="217" spans="6:8" x14ac:dyDescent="0.25">
      <c r="F217" s="42">
        <v>215</v>
      </c>
      <c r="G217" s="42">
        <f t="shared" ca="1" si="6"/>
        <v>0.70780525470862488</v>
      </c>
      <c r="H217" s="42">
        <f t="shared" ca="1" si="7"/>
        <v>541.32776777987738</v>
      </c>
    </row>
    <row r="218" spans="6:8" x14ac:dyDescent="0.25">
      <c r="F218" s="42">
        <v>216</v>
      </c>
      <c r="G218" s="42">
        <f t="shared" ca="1" si="6"/>
        <v>0.51896102137263933</v>
      </c>
      <c r="H218" s="42">
        <f t="shared" ca="1" si="7"/>
        <v>411.4865637798066</v>
      </c>
    </row>
    <row r="219" spans="6:8" x14ac:dyDescent="0.25">
      <c r="F219" s="42">
        <v>217</v>
      </c>
      <c r="G219" s="42">
        <f t="shared" ca="1" si="6"/>
        <v>0.79955638364062731</v>
      </c>
      <c r="H219" s="42">
        <f t="shared" ca="1" si="7"/>
        <v>620.10606246118073</v>
      </c>
    </row>
    <row r="220" spans="6:8" x14ac:dyDescent="0.25">
      <c r="F220" s="42">
        <v>218</v>
      </c>
      <c r="G220" s="42">
        <f t="shared" ca="1" si="6"/>
        <v>0.9617890758136034</v>
      </c>
      <c r="H220" s="42">
        <f t="shared" ca="1" si="7"/>
        <v>834.13298877050465</v>
      </c>
    </row>
    <row r="221" spans="6:8" x14ac:dyDescent="0.25">
      <c r="F221" s="42">
        <v>219</v>
      </c>
      <c r="G221" s="42">
        <f t="shared" ca="1" si="6"/>
        <v>6.9185709987973132E-2</v>
      </c>
      <c r="H221" s="42">
        <f t="shared" ca="1" si="7"/>
        <v>178.90952983586698</v>
      </c>
    </row>
    <row r="222" spans="6:8" x14ac:dyDescent="0.25">
      <c r="F222" s="42">
        <v>220</v>
      </c>
      <c r="G222" s="42">
        <f t="shared" ca="1" si="6"/>
        <v>0.1975479221158839</v>
      </c>
      <c r="H222" s="42">
        <f t="shared" ca="1" si="7"/>
        <v>239.89112880024641</v>
      </c>
    </row>
    <row r="223" spans="6:8" x14ac:dyDescent="0.25">
      <c r="F223" s="42">
        <v>221</v>
      </c>
      <c r="G223" s="42">
        <f t="shared" ca="1" si="6"/>
        <v>0.52096832174889207</v>
      </c>
      <c r="H223" s="42">
        <f t="shared" ca="1" si="7"/>
        <v>412.71573463883976</v>
      </c>
    </row>
    <row r="224" spans="6:8" x14ac:dyDescent="0.25">
      <c r="F224" s="42">
        <v>222</v>
      </c>
      <c r="G224" s="42">
        <f t="shared" ca="1" si="6"/>
        <v>0.98025754777024177</v>
      </c>
      <c r="H224" s="42">
        <f t="shared" ca="1" si="7"/>
        <v>880.77514686347513</v>
      </c>
    </row>
    <row r="225" spans="6:8" x14ac:dyDescent="0.25">
      <c r="F225" s="42">
        <v>223</v>
      </c>
      <c r="G225" s="42">
        <f t="shared" ca="1" si="6"/>
        <v>7.772974297177182E-2</v>
      </c>
      <c r="H225" s="42">
        <f t="shared" ca="1" si="7"/>
        <v>183.64016300473992</v>
      </c>
    </row>
    <row r="226" spans="6:8" x14ac:dyDescent="0.25">
      <c r="F226" s="42">
        <v>224</v>
      </c>
      <c r="G226" s="42">
        <f t="shared" ca="1" si="6"/>
        <v>0.35914253834375998</v>
      </c>
      <c r="H226" s="42">
        <f t="shared" ca="1" si="7"/>
        <v>320.72290455772554</v>
      </c>
    </row>
    <row r="227" spans="6:8" x14ac:dyDescent="0.25">
      <c r="F227" s="42">
        <v>225</v>
      </c>
      <c r="G227" s="42">
        <f t="shared" ca="1" si="6"/>
        <v>0.22573417229091675</v>
      </c>
      <c r="H227" s="42">
        <f t="shared" ca="1" si="7"/>
        <v>253.35992878058039</v>
      </c>
    </row>
    <row r="228" spans="6:8" x14ac:dyDescent="0.25">
      <c r="F228" s="42">
        <v>226</v>
      </c>
      <c r="G228" s="42">
        <f t="shared" ca="1" si="6"/>
        <v>0.95183957518615969</v>
      </c>
      <c r="H228" s="42">
        <f t="shared" ca="1" si="7"/>
        <v>813.78639720480942</v>
      </c>
    </row>
    <row r="229" spans="6:8" x14ac:dyDescent="0.25">
      <c r="F229" s="42">
        <v>227</v>
      </c>
      <c r="G229" s="42">
        <f t="shared" ca="1" si="6"/>
        <v>0.83071289941012338</v>
      </c>
      <c r="H229" s="42">
        <f t="shared" ca="1" si="7"/>
        <v>650.87722442568838</v>
      </c>
    </row>
    <row r="230" spans="6:8" x14ac:dyDescent="0.25">
      <c r="F230" s="42">
        <v>228</v>
      </c>
      <c r="G230" s="42">
        <f t="shared" ca="1" si="6"/>
        <v>0.69829441303767104</v>
      </c>
      <c r="H230" s="42">
        <f t="shared" ca="1" si="7"/>
        <v>533.92272892483072</v>
      </c>
    </row>
    <row r="231" spans="6:8" x14ac:dyDescent="0.25">
      <c r="F231" s="42">
        <v>229</v>
      </c>
      <c r="G231" s="42">
        <f t="shared" ca="1" si="6"/>
        <v>0.50966817341059212</v>
      </c>
      <c r="H231" s="42">
        <f t="shared" ca="1" si="7"/>
        <v>405.82922055660322</v>
      </c>
    </row>
    <row r="232" spans="6:8" x14ac:dyDescent="0.25">
      <c r="F232" s="42">
        <v>230</v>
      </c>
      <c r="G232" s="42">
        <f t="shared" ca="1" si="6"/>
        <v>0.60534958464394173</v>
      </c>
      <c r="H232" s="42">
        <f t="shared" ca="1" si="7"/>
        <v>466.94437526993306</v>
      </c>
    </row>
    <row r="233" spans="6:8" x14ac:dyDescent="0.25">
      <c r="F233" s="42">
        <v>231</v>
      </c>
      <c r="G233" s="42">
        <f t="shared" ca="1" si="6"/>
        <v>0.21922367625780004</v>
      </c>
      <c r="H233" s="42">
        <f t="shared" ca="1" si="7"/>
        <v>250.2273990773042</v>
      </c>
    </row>
    <row r="234" spans="6:8" x14ac:dyDescent="0.25">
      <c r="F234" s="42">
        <v>232</v>
      </c>
      <c r="G234" s="42">
        <f t="shared" ca="1" si="6"/>
        <v>0.54237364004987199</v>
      </c>
      <c r="H234" s="42">
        <f t="shared" ca="1" si="7"/>
        <v>425.98695209595439</v>
      </c>
    </row>
    <row r="235" spans="6:8" x14ac:dyDescent="0.25">
      <c r="F235" s="42">
        <v>233</v>
      </c>
      <c r="G235" s="42">
        <f t="shared" ca="1" si="6"/>
        <v>0.37722975780470658</v>
      </c>
      <c r="H235" s="42">
        <f t="shared" ca="1" si="7"/>
        <v>330.37728952744499</v>
      </c>
    </row>
    <row r="236" spans="6:8" x14ac:dyDescent="0.25">
      <c r="F236" s="42">
        <v>234</v>
      </c>
      <c r="G236" s="42">
        <f t="shared" ca="1" si="6"/>
        <v>0.63541086031574079</v>
      </c>
      <c r="H236" s="42">
        <f t="shared" ca="1" si="7"/>
        <v>487.64838189709337</v>
      </c>
    </row>
    <row r="237" spans="6:8" x14ac:dyDescent="0.25">
      <c r="F237" s="42">
        <v>235</v>
      </c>
      <c r="G237" s="42">
        <f t="shared" ca="1" si="6"/>
        <v>0.8593068245818225</v>
      </c>
      <c r="H237" s="42">
        <f t="shared" ca="1" si="7"/>
        <v>681.7248261313996</v>
      </c>
    </row>
    <row r="238" spans="6:8" x14ac:dyDescent="0.25">
      <c r="F238" s="42">
        <v>236</v>
      </c>
      <c r="G238" s="42">
        <f t="shared" ca="1" si="6"/>
        <v>0.63011102173096734</v>
      </c>
      <c r="H238" s="42">
        <f t="shared" ca="1" si="7"/>
        <v>483.9379258716026</v>
      </c>
    </row>
    <row r="239" spans="6:8" x14ac:dyDescent="0.25">
      <c r="F239" s="42">
        <v>237</v>
      </c>
      <c r="G239" s="42">
        <f t="shared" ca="1" si="6"/>
        <v>0.90389477594518219</v>
      </c>
      <c r="H239" s="42">
        <f t="shared" ca="1" si="7"/>
        <v>736.94912788688794</v>
      </c>
    </row>
    <row r="240" spans="6:8" x14ac:dyDescent="0.25">
      <c r="F240" s="42">
        <v>238</v>
      </c>
      <c r="G240" s="42">
        <f t="shared" ca="1" si="6"/>
        <v>5.3055242272423309E-2</v>
      </c>
      <c r="H240" s="42">
        <f t="shared" ca="1" si="7"/>
        <v>169.10117078977822</v>
      </c>
    </row>
    <row r="241" spans="6:8" x14ac:dyDescent="0.25">
      <c r="F241" s="42">
        <v>239</v>
      </c>
      <c r="G241" s="42">
        <f t="shared" ca="1" si="6"/>
        <v>0.72580747014681546</v>
      </c>
      <c r="H241" s="42">
        <f t="shared" ca="1" si="7"/>
        <v>555.68184653978756</v>
      </c>
    </row>
    <row r="242" spans="6:8" x14ac:dyDescent="0.25">
      <c r="F242" s="42">
        <v>240</v>
      </c>
      <c r="G242" s="42">
        <f t="shared" ca="1" si="6"/>
        <v>0.79546427132065556</v>
      </c>
      <c r="H242" s="42">
        <f t="shared" ca="1" si="7"/>
        <v>616.2478343394946</v>
      </c>
    </row>
    <row r="243" spans="6:8" x14ac:dyDescent="0.25">
      <c r="F243" s="42">
        <v>241</v>
      </c>
      <c r="G243" s="42">
        <f t="shared" ca="1" si="6"/>
        <v>0.32074338811090075</v>
      </c>
      <c r="H243" s="42">
        <f t="shared" ca="1" si="7"/>
        <v>300.66834723419572</v>
      </c>
    </row>
    <row r="244" spans="6:8" x14ac:dyDescent="0.25">
      <c r="F244" s="42">
        <v>242</v>
      </c>
      <c r="G244" s="42">
        <f t="shared" ca="1" si="6"/>
        <v>0.28482108711534115</v>
      </c>
      <c r="H244" s="42">
        <f t="shared" ca="1" si="7"/>
        <v>282.41459234669878</v>
      </c>
    </row>
    <row r="245" spans="6:8" x14ac:dyDescent="0.25">
      <c r="F245" s="42">
        <v>243</v>
      </c>
      <c r="G245" s="42">
        <f t="shared" ca="1" si="6"/>
        <v>0.24447695787157209</v>
      </c>
      <c r="H245" s="42">
        <f t="shared" ca="1" si="7"/>
        <v>262.45231318072183</v>
      </c>
    </row>
    <row r="246" spans="6:8" x14ac:dyDescent="0.25">
      <c r="F246" s="42">
        <v>244</v>
      </c>
      <c r="G246" s="42">
        <f t="shared" ca="1" si="6"/>
        <v>8.1725004854021566E-2</v>
      </c>
      <c r="H246" s="42">
        <f t="shared" ca="1" si="7"/>
        <v>185.76275670045794</v>
      </c>
    </row>
    <row r="247" spans="6:8" x14ac:dyDescent="0.25">
      <c r="F247" s="42">
        <v>245</v>
      </c>
      <c r="G247" s="42">
        <f t="shared" ca="1" si="6"/>
        <v>0.23075306342395752</v>
      </c>
      <c r="H247" s="42">
        <f t="shared" ca="1" si="7"/>
        <v>255.78377178756</v>
      </c>
    </row>
    <row r="248" spans="6:8" x14ac:dyDescent="0.25">
      <c r="F248" s="42">
        <v>246</v>
      </c>
      <c r="G248" s="42">
        <f t="shared" ca="1" si="6"/>
        <v>0.69764742725536932</v>
      </c>
      <c r="H248" s="42">
        <f t="shared" ca="1" si="7"/>
        <v>533.42326207135648</v>
      </c>
    </row>
    <row r="249" spans="6:8" x14ac:dyDescent="0.25">
      <c r="F249" s="42">
        <v>247</v>
      </c>
      <c r="G249" s="42">
        <f t="shared" ca="1" si="6"/>
        <v>0.97832324837647622</v>
      </c>
      <c r="H249" s="42">
        <f t="shared" ca="1" si="7"/>
        <v>875.07097547432329</v>
      </c>
    </row>
    <row r="250" spans="6:8" x14ac:dyDescent="0.25">
      <c r="F250" s="42">
        <v>248</v>
      </c>
      <c r="G250" s="42">
        <f t="shared" ca="1" si="6"/>
        <v>0.39935523963310582</v>
      </c>
      <c r="H250" s="42">
        <f t="shared" ca="1" si="7"/>
        <v>342.37987601947293</v>
      </c>
    </row>
    <row r="251" spans="6:8" x14ac:dyDescent="0.25">
      <c r="F251" s="42">
        <v>249</v>
      </c>
      <c r="G251" s="42">
        <f t="shared" ca="1" si="6"/>
        <v>0.3452379581427355</v>
      </c>
      <c r="H251" s="42">
        <f t="shared" ca="1" si="7"/>
        <v>313.39336579287965</v>
      </c>
    </row>
    <row r="252" spans="6:8" x14ac:dyDescent="0.25">
      <c r="F252" s="42">
        <v>250</v>
      </c>
      <c r="G252" s="42">
        <f t="shared" ca="1" si="6"/>
        <v>0.66233647666679984</v>
      </c>
      <c r="H252" s="42">
        <f t="shared" ca="1" si="7"/>
        <v>506.9302921493715</v>
      </c>
    </row>
    <row r="253" spans="6:8" x14ac:dyDescent="0.25">
      <c r="F253" s="42">
        <v>251</v>
      </c>
      <c r="G253" s="42">
        <f t="shared" ca="1" si="6"/>
        <v>0.86884903231630317</v>
      </c>
      <c r="H253" s="42">
        <f t="shared" ca="1" si="7"/>
        <v>692.7074736797822</v>
      </c>
    </row>
    <row r="254" spans="6:8" x14ac:dyDescent="0.25">
      <c r="F254" s="42">
        <v>252</v>
      </c>
      <c r="G254" s="42">
        <f t="shared" ca="1" si="6"/>
        <v>0.82228865069231849</v>
      </c>
      <c r="H254" s="42">
        <f t="shared" ca="1" si="7"/>
        <v>642.29597220393134</v>
      </c>
    </row>
    <row r="255" spans="6:8" x14ac:dyDescent="0.25">
      <c r="F255" s="42">
        <v>253</v>
      </c>
      <c r="G255" s="42">
        <f t="shared" ca="1" si="6"/>
        <v>1.0516603359861931E-2</v>
      </c>
      <c r="H255" s="42">
        <f t="shared" ca="1" si="7"/>
        <v>130.76514752747943</v>
      </c>
    </row>
    <row r="256" spans="6:8" x14ac:dyDescent="0.25">
      <c r="F256" s="42">
        <v>254</v>
      </c>
      <c r="G256" s="42">
        <f t="shared" ca="1" si="6"/>
        <v>0.9276604758021082</v>
      </c>
      <c r="H256" s="42">
        <f t="shared" ca="1" si="7"/>
        <v>771.77980496353507</v>
      </c>
    </row>
    <row r="257" spans="6:8" x14ac:dyDescent="0.25">
      <c r="F257" s="42">
        <v>255</v>
      </c>
      <c r="G257" s="42">
        <f t="shared" ca="1" si="6"/>
        <v>0.69072304781953198</v>
      </c>
      <c r="H257" s="42">
        <f t="shared" ca="1" si="7"/>
        <v>528.11081219216624</v>
      </c>
    </row>
    <row r="258" spans="6:8" x14ac:dyDescent="0.25">
      <c r="F258" s="42">
        <v>256</v>
      </c>
      <c r="G258" s="42">
        <f t="shared" ca="1" si="6"/>
        <v>0.6278696232141121</v>
      </c>
      <c r="H258" s="42">
        <f t="shared" ca="1" si="7"/>
        <v>482.37670909643248</v>
      </c>
    </row>
    <row r="259" spans="6:8" x14ac:dyDescent="0.25">
      <c r="F259" s="42">
        <v>257</v>
      </c>
      <c r="G259" s="42">
        <f t="shared" ref="G259:G322" ca="1" si="8">RAND()</f>
        <v>4.6548274108496379E-2</v>
      </c>
      <c r="H259" s="42">
        <f t="shared" ref="H259:H322" ca="1" si="9">IF(G259&lt;(($D$4-$D$2)/($D$3-$D$2)),$D$2+SQRT(G259*($D$3-$D$2)*($D$4-$D$2)),$D$3-SQRT((1-G259)*($D$3-$D$2)*($D$3-$D$4)))</f>
        <v>164.725147120456</v>
      </c>
    </row>
    <row r="260" spans="6:8" x14ac:dyDescent="0.25">
      <c r="F260" s="42">
        <v>258</v>
      </c>
      <c r="G260" s="42">
        <f t="shared" ca="1" si="8"/>
        <v>0.20542446175659501</v>
      </c>
      <c r="H260" s="42">
        <f t="shared" ca="1" si="9"/>
        <v>243.63078623250965</v>
      </c>
    </row>
    <row r="261" spans="6:8" x14ac:dyDescent="0.25">
      <c r="F261" s="42">
        <v>259</v>
      </c>
      <c r="G261" s="42">
        <f t="shared" ca="1" si="8"/>
        <v>0.70525876738743165</v>
      </c>
      <c r="H261" s="42">
        <f t="shared" ca="1" si="9"/>
        <v>539.33343133992321</v>
      </c>
    </row>
    <row r="262" spans="6:8" x14ac:dyDescent="0.25">
      <c r="F262" s="42">
        <v>260</v>
      </c>
      <c r="G262" s="42">
        <f t="shared" ca="1" si="8"/>
        <v>0.68096490258532805</v>
      </c>
      <c r="H262" s="42">
        <f t="shared" ca="1" si="9"/>
        <v>520.72422329251413</v>
      </c>
    </row>
    <row r="263" spans="6:8" x14ac:dyDescent="0.25">
      <c r="F263" s="42">
        <v>261</v>
      </c>
      <c r="G263" s="42">
        <f t="shared" ca="1" si="8"/>
        <v>0.52171282519143602</v>
      </c>
      <c r="H263" s="42">
        <f t="shared" ca="1" si="9"/>
        <v>413.17228604796958</v>
      </c>
    </row>
    <row r="264" spans="6:8" x14ac:dyDescent="0.25">
      <c r="F264" s="42">
        <v>262</v>
      </c>
      <c r="G264" s="42">
        <f t="shared" ca="1" si="8"/>
        <v>0.15273831087976586</v>
      </c>
      <c r="H264" s="42">
        <f t="shared" ca="1" si="9"/>
        <v>218.95684103465283</v>
      </c>
    </row>
    <row r="265" spans="6:8" x14ac:dyDescent="0.25">
      <c r="F265" s="42">
        <v>263</v>
      </c>
      <c r="G265" s="42">
        <f t="shared" ca="1" si="8"/>
        <v>0.45794142539079286</v>
      </c>
      <c r="H265" s="42">
        <f t="shared" ca="1" si="9"/>
        <v>375.274321226805</v>
      </c>
    </row>
    <row r="266" spans="6:8" x14ac:dyDescent="0.25">
      <c r="F266" s="42">
        <v>264</v>
      </c>
      <c r="G266" s="42">
        <f t="shared" ca="1" si="8"/>
        <v>0.92969180795665807</v>
      </c>
      <c r="H266" s="42">
        <f t="shared" ca="1" si="9"/>
        <v>775.00689283623331</v>
      </c>
    </row>
    <row r="267" spans="6:8" x14ac:dyDescent="0.25">
      <c r="F267" s="42">
        <v>265</v>
      </c>
      <c r="G267" s="42">
        <f t="shared" ca="1" si="8"/>
        <v>0.17462693805166618</v>
      </c>
      <c r="H267" s="42">
        <f t="shared" ca="1" si="9"/>
        <v>229.11180797550128</v>
      </c>
    </row>
    <row r="268" spans="6:8" x14ac:dyDescent="0.25">
      <c r="F268" s="42">
        <v>266</v>
      </c>
      <c r="G268" s="42">
        <f t="shared" ca="1" si="8"/>
        <v>0.15771013912649401</v>
      </c>
      <c r="H268" s="42">
        <f t="shared" ca="1" si="9"/>
        <v>221.25183799322883</v>
      </c>
    </row>
    <row r="269" spans="6:8" x14ac:dyDescent="0.25">
      <c r="F269" s="42">
        <v>267</v>
      </c>
      <c r="G269" s="42">
        <f t="shared" ca="1" si="8"/>
        <v>2.56614631635943E-3</v>
      </c>
      <c r="H269" s="42">
        <f t="shared" ca="1" si="9"/>
        <v>115.19714343132776</v>
      </c>
    </row>
    <row r="270" spans="6:8" x14ac:dyDescent="0.25">
      <c r="F270" s="42">
        <v>268</v>
      </c>
      <c r="G270" s="42">
        <f t="shared" ca="1" si="8"/>
        <v>0.31849985963621064</v>
      </c>
      <c r="H270" s="42">
        <f t="shared" ca="1" si="9"/>
        <v>299.51438197352809</v>
      </c>
    </row>
    <row r="271" spans="6:8" x14ac:dyDescent="0.25">
      <c r="F271" s="42">
        <v>269</v>
      </c>
      <c r="G271" s="42">
        <f t="shared" ca="1" si="8"/>
        <v>0.84082578315861223</v>
      </c>
      <c r="H271" s="42">
        <f t="shared" ca="1" si="9"/>
        <v>661.46575339295555</v>
      </c>
    </row>
    <row r="272" spans="6:8" x14ac:dyDescent="0.25">
      <c r="F272" s="42">
        <v>270</v>
      </c>
      <c r="G272" s="42">
        <f t="shared" ca="1" si="8"/>
        <v>0.15336540578165569</v>
      </c>
      <c r="H272" s="42">
        <f t="shared" ca="1" si="9"/>
        <v>219.24593639404736</v>
      </c>
    </row>
    <row r="273" spans="6:8" x14ac:dyDescent="0.25">
      <c r="F273" s="42">
        <v>271</v>
      </c>
      <c r="G273" s="42">
        <f t="shared" ca="1" si="8"/>
        <v>0.95686980992531012</v>
      </c>
      <c r="H273" s="42">
        <f t="shared" ca="1" si="9"/>
        <v>823.77929504800886</v>
      </c>
    </row>
    <row r="274" spans="6:8" x14ac:dyDescent="0.25">
      <c r="F274" s="42">
        <v>272</v>
      </c>
      <c r="G274" s="42">
        <f t="shared" ca="1" si="8"/>
        <v>0.91717708328139547</v>
      </c>
      <c r="H274" s="42">
        <f t="shared" ca="1" si="9"/>
        <v>755.80233408692197</v>
      </c>
    </row>
    <row r="275" spans="6:8" x14ac:dyDescent="0.25">
      <c r="F275" s="42">
        <v>273</v>
      </c>
      <c r="G275" s="42">
        <f t="shared" ca="1" si="8"/>
        <v>1.3479722841640229E-2</v>
      </c>
      <c r="H275" s="42">
        <f t="shared" ca="1" si="9"/>
        <v>134.83066257979627</v>
      </c>
    </row>
    <row r="276" spans="6:8" x14ac:dyDescent="0.25">
      <c r="F276" s="42">
        <v>274</v>
      </c>
      <c r="G276" s="42">
        <f t="shared" ca="1" si="8"/>
        <v>0.42437143307297442</v>
      </c>
      <c r="H276" s="42">
        <f t="shared" ca="1" si="9"/>
        <v>356.2200933646202</v>
      </c>
    </row>
    <row r="277" spans="6:8" x14ac:dyDescent="0.25">
      <c r="F277" s="42">
        <v>275</v>
      </c>
      <c r="G277" s="42">
        <f t="shared" ca="1" si="8"/>
        <v>0.21168479279734431</v>
      </c>
      <c r="H277" s="42">
        <f t="shared" ca="1" si="9"/>
        <v>246.61633334275689</v>
      </c>
    </row>
    <row r="278" spans="6:8" x14ac:dyDescent="0.25">
      <c r="F278" s="42">
        <v>276</v>
      </c>
      <c r="G278" s="42">
        <f t="shared" ca="1" si="8"/>
        <v>0.62906755165880224</v>
      </c>
      <c r="H278" s="42">
        <f t="shared" ca="1" si="9"/>
        <v>483.21052370848111</v>
      </c>
    </row>
    <row r="279" spans="6:8" x14ac:dyDescent="0.25">
      <c r="F279" s="42">
        <v>277</v>
      </c>
      <c r="G279" s="42">
        <f t="shared" ca="1" si="8"/>
        <v>0.19016193897679079</v>
      </c>
      <c r="H279" s="42">
        <f t="shared" ca="1" si="9"/>
        <v>236.40101890016217</v>
      </c>
    </row>
    <row r="280" spans="6:8" x14ac:dyDescent="0.25">
      <c r="F280" s="42">
        <v>278</v>
      </c>
      <c r="G280" s="42">
        <f t="shared" ca="1" si="8"/>
        <v>0.50760565178052874</v>
      </c>
      <c r="H280" s="42">
        <f t="shared" ca="1" si="9"/>
        <v>404.58087810516258</v>
      </c>
    </row>
    <row r="281" spans="6:8" x14ac:dyDescent="0.25">
      <c r="F281" s="42">
        <v>279</v>
      </c>
      <c r="G281" s="42">
        <f t="shared" ca="1" si="8"/>
        <v>0.97260025766334246</v>
      </c>
      <c r="H281" s="42">
        <f t="shared" ca="1" si="9"/>
        <v>859.54426148286632</v>
      </c>
    </row>
    <row r="282" spans="6:8" x14ac:dyDescent="0.25">
      <c r="F282" s="42">
        <v>280</v>
      </c>
      <c r="G282" s="42">
        <f t="shared" ca="1" si="8"/>
        <v>0.97006845602440306</v>
      </c>
      <c r="H282" s="42">
        <f t="shared" ca="1" si="9"/>
        <v>853.19839352912447</v>
      </c>
    </row>
    <row r="283" spans="6:8" x14ac:dyDescent="0.25">
      <c r="F283" s="42">
        <v>281</v>
      </c>
      <c r="G283" s="42">
        <f t="shared" ca="1" si="8"/>
        <v>0.53570302394915548</v>
      </c>
      <c r="H283" s="42">
        <f t="shared" ca="1" si="9"/>
        <v>421.81852091526832</v>
      </c>
    </row>
    <row r="284" spans="6:8" x14ac:dyDescent="0.25">
      <c r="F284" s="42">
        <v>282</v>
      </c>
      <c r="G284" s="42">
        <f t="shared" ca="1" si="8"/>
        <v>0.63650440779223827</v>
      </c>
      <c r="H284" s="42">
        <f t="shared" ca="1" si="9"/>
        <v>488.41733181274753</v>
      </c>
    </row>
    <row r="285" spans="6:8" x14ac:dyDescent="0.25">
      <c r="F285" s="42">
        <v>283</v>
      </c>
      <c r="G285" s="42">
        <f t="shared" ca="1" si="8"/>
        <v>0.63083897420577484</v>
      </c>
      <c r="H285" s="42">
        <f t="shared" ca="1" si="9"/>
        <v>484.44598869580875</v>
      </c>
    </row>
    <row r="286" spans="6:8" x14ac:dyDescent="0.25">
      <c r="F286" s="42">
        <v>284</v>
      </c>
      <c r="G286" s="42">
        <f t="shared" ca="1" si="8"/>
        <v>0.9725978468010732</v>
      </c>
      <c r="H286" s="42">
        <f t="shared" ca="1" si="9"/>
        <v>859.53808237380747</v>
      </c>
    </row>
    <row r="287" spans="6:8" x14ac:dyDescent="0.25">
      <c r="F287" s="42">
        <v>285</v>
      </c>
      <c r="G287" s="42">
        <f t="shared" ca="1" si="8"/>
        <v>0.3318331653347345</v>
      </c>
      <c r="H287" s="42">
        <f t="shared" ca="1" si="9"/>
        <v>306.40060484528169</v>
      </c>
    </row>
    <row r="288" spans="6:8" x14ac:dyDescent="0.25">
      <c r="F288" s="42">
        <v>286</v>
      </c>
      <c r="G288" s="42">
        <f t="shared" ca="1" si="8"/>
        <v>6.4617294880483511E-3</v>
      </c>
      <c r="H288" s="42">
        <f t="shared" ca="1" si="9"/>
        <v>124.11546503645226</v>
      </c>
    </row>
    <row r="289" spans="6:8" x14ac:dyDescent="0.25">
      <c r="F289" s="42">
        <v>287</v>
      </c>
      <c r="G289" s="42">
        <f t="shared" ca="1" si="8"/>
        <v>0.98419915974991268</v>
      </c>
      <c r="H289" s="42">
        <f t="shared" ca="1" si="9"/>
        <v>893.33883096429668</v>
      </c>
    </row>
    <row r="290" spans="6:8" x14ac:dyDescent="0.25">
      <c r="F290" s="42">
        <v>288</v>
      </c>
      <c r="G290" s="42">
        <f t="shared" ca="1" si="8"/>
        <v>0.62685210874230324</v>
      </c>
      <c r="H290" s="42">
        <f t="shared" ca="1" si="9"/>
        <v>481.66952462204029</v>
      </c>
    </row>
    <row r="291" spans="6:8" x14ac:dyDescent="0.25">
      <c r="F291" s="42">
        <v>289</v>
      </c>
      <c r="G291" s="42">
        <f t="shared" ca="1" si="8"/>
        <v>0.49428355072044039</v>
      </c>
      <c r="H291" s="42">
        <f t="shared" ca="1" si="9"/>
        <v>396.57987812695296</v>
      </c>
    </row>
    <row r="292" spans="6:8" x14ac:dyDescent="0.25">
      <c r="F292" s="42">
        <v>290</v>
      </c>
      <c r="G292" s="42">
        <f t="shared" ca="1" si="8"/>
        <v>5.4456357225742491E-2</v>
      </c>
      <c r="H292" s="42">
        <f t="shared" ca="1" si="9"/>
        <v>170.00765779767829</v>
      </c>
    </row>
    <row r="293" spans="6:8" x14ac:dyDescent="0.25">
      <c r="F293" s="42">
        <v>291</v>
      </c>
      <c r="G293" s="42">
        <f t="shared" ca="1" si="8"/>
        <v>0.30597093984301693</v>
      </c>
      <c r="H293" s="42">
        <f t="shared" ca="1" si="9"/>
        <v>293.10472960060918</v>
      </c>
    </row>
    <row r="294" spans="6:8" x14ac:dyDescent="0.25">
      <c r="F294" s="42">
        <v>292</v>
      </c>
      <c r="G294" s="42">
        <f t="shared" ca="1" si="8"/>
        <v>0.18904494748804501</v>
      </c>
      <c r="H294" s="42">
        <f t="shared" ca="1" si="9"/>
        <v>235.87459287849379</v>
      </c>
    </row>
    <row r="295" spans="6:8" x14ac:dyDescent="0.25">
      <c r="F295" s="42">
        <v>293</v>
      </c>
      <c r="G295" s="42">
        <f t="shared" ca="1" si="8"/>
        <v>0.23885210123756218</v>
      </c>
      <c r="H295" s="42">
        <f t="shared" ca="1" si="9"/>
        <v>259.71188912089428</v>
      </c>
    </row>
    <row r="296" spans="6:8" x14ac:dyDescent="0.25">
      <c r="F296" s="42">
        <v>294</v>
      </c>
      <c r="G296" s="42">
        <f t="shared" ca="1" si="8"/>
        <v>0.28399583501642511</v>
      </c>
      <c r="H296" s="42">
        <f t="shared" ca="1" si="9"/>
        <v>282.00069722305864</v>
      </c>
    </row>
    <row r="297" spans="6:8" x14ac:dyDescent="0.25">
      <c r="F297" s="42">
        <v>295</v>
      </c>
      <c r="G297" s="42">
        <f t="shared" ca="1" si="8"/>
        <v>0.5725710701791229</v>
      </c>
      <c r="H297" s="42">
        <f t="shared" ca="1" si="9"/>
        <v>445.24885807144881</v>
      </c>
    </row>
    <row r="298" spans="6:8" x14ac:dyDescent="0.25">
      <c r="F298" s="42">
        <v>296</v>
      </c>
      <c r="G298" s="42">
        <f t="shared" ca="1" si="8"/>
        <v>0.93482593984116213</v>
      </c>
      <c r="H298" s="42">
        <f t="shared" ca="1" si="9"/>
        <v>783.37746351230385</v>
      </c>
    </row>
    <row r="299" spans="6:8" x14ac:dyDescent="0.25">
      <c r="F299" s="42">
        <v>297</v>
      </c>
      <c r="G299" s="42">
        <f t="shared" ca="1" si="8"/>
        <v>0.11891067768557373</v>
      </c>
      <c r="H299" s="42">
        <f t="shared" ca="1" si="9"/>
        <v>203.51753813006849</v>
      </c>
    </row>
    <row r="300" spans="6:8" x14ac:dyDescent="0.25">
      <c r="F300" s="42">
        <v>298</v>
      </c>
      <c r="G300" s="42">
        <f t="shared" ca="1" si="8"/>
        <v>8.3898476800113198E-2</v>
      </c>
      <c r="H300" s="42">
        <f t="shared" ca="1" si="9"/>
        <v>186.89570134368091</v>
      </c>
    </row>
    <row r="301" spans="6:8" x14ac:dyDescent="0.25">
      <c r="F301" s="42">
        <v>299</v>
      </c>
      <c r="G301" s="42">
        <f t="shared" ca="1" si="8"/>
        <v>0.41737780850834505</v>
      </c>
      <c r="H301" s="42">
        <f t="shared" ca="1" si="9"/>
        <v>352.3210842755559</v>
      </c>
    </row>
    <row r="302" spans="6:8" x14ac:dyDescent="0.25">
      <c r="F302" s="42">
        <v>300</v>
      </c>
      <c r="G302" s="42">
        <f t="shared" ca="1" si="8"/>
        <v>0.84928864065805687</v>
      </c>
      <c r="H302" s="42">
        <f t="shared" ca="1" si="9"/>
        <v>670.58813208052288</v>
      </c>
    </row>
    <row r="303" spans="6:8" x14ac:dyDescent="0.25">
      <c r="F303" s="42">
        <v>301</v>
      </c>
      <c r="G303" s="42">
        <f t="shared" ca="1" si="8"/>
        <v>0.11622577768523168</v>
      </c>
      <c r="H303" s="42">
        <f t="shared" ca="1" si="9"/>
        <v>202.30492036954797</v>
      </c>
    </row>
    <row r="304" spans="6:8" x14ac:dyDescent="0.25">
      <c r="F304" s="42">
        <v>302</v>
      </c>
      <c r="G304" s="42">
        <f t="shared" ca="1" si="8"/>
        <v>0.3980248847847454</v>
      </c>
      <c r="H304" s="42">
        <f t="shared" ca="1" si="9"/>
        <v>341.65200467003524</v>
      </c>
    </row>
    <row r="305" spans="6:8" x14ac:dyDescent="0.25">
      <c r="F305" s="42">
        <v>303</v>
      </c>
      <c r="G305" s="42">
        <f t="shared" ca="1" si="8"/>
        <v>0.92031510195335664</v>
      </c>
      <c r="H305" s="42">
        <f t="shared" ca="1" si="9"/>
        <v>760.47311926720374</v>
      </c>
    </row>
    <row r="306" spans="6:8" x14ac:dyDescent="0.25">
      <c r="F306" s="42">
        <v>304</v>
      </c>
      <c r="G306" s="42">
        <f t="shared" ca="1" si="8"/>
        <v>2.7632159580307403E-2</v>
      </c>
      <c r="H306" s="42">
        <f t="shared" ca="1" si="9"/>
        <v>149.86877141285584</v>
      </c>
    </row>
    <row r="307" spans="6:8" x14ac:dyDescent="0.25">
      <c r="F307" s="42">
        <v>305</v>
      </c>
      <c r="G307" s="42">
        <f t="shared" ca="1" si="8"/>
        <v>0.86881765523140653</v>
      </c>
      <c r="H307" s="42">
        <f t="shared" ca="1" si="9"/>
        <v>692.67071692826391</v>
      </c>
    </row>
    <row r="308" spans="6:8" x14ac:dyDescent="0.25">
      <c r="F308" s="42">
        <v>306</v>
      </c>
      <c r="G308" s="42">
        <f t="shared" ca="1" si="8"/>
        <v>0.47511442479497057</v>
      </c>
      <c r="H308" s="42">
        <f t="shared" ca="1" si="9"/>
        <v>385.24995799298949</v>
      </c>
    </row>
    <row r="309" spans="6:8" x14ac:dyDescent="0.25">
      <c r="F309" s="42">
        <v>307</v>
      </c>
      <c r="G309" s="42">
        <f t="shared" ca="1" si="8"/>
        <v>0.11238487771678429</v>
      </c>
      <c r="H309" s="42">
        <f t="shared" ca="1" si="9"/>
        <v>200.57340046511138</v>
      </c>
    </row>
    <row r="310" spans="6:8" x14ac:dyDescent="0.25">
      <c r="F310" s="42">
        <v>308</v>
      </c>
      <c r="G310" s="42">
        <f t="shared" ca="1" si="8"/>
        <v>0.82497786374950799</v>
      </c>
      <c r="H310" s="42">
        <f t="shared" ca="1" si="9"/>
        <v>645.0127634683829</v>
      </c>
    </row>
    <row r="311" spans="6:8" x14ac:dyDescent="0.25">
      <c r="F311" s="42">
        <v>309</v>
      </c>
      <c r="G311" s="42">
        <f t="shared" ca="1" si="8"/>
        <v>0.24073601244586784</v>
      </c>
      <c r="H311" s="42">
        <f t="shared" ca="1" si="9"/>
        <v>260.62859736193798</v>
      </c>
    </row>
    <row r="312" spans="6:8" x14ac:dyDescent="0.25">
      <c r="F312" s="42">
        <v>310</v>
      </c>
      <c r="G312" s="42">
        <f t="shared" ca="1" si="8"/>
        <v>2.0478580133284185E-2</v>
      </c>
      <c r="H312" s="42">
        <f t="shared" ca="1" si="9"/>
        <v>142.93101689915551</v>
      </c>
    </row>
    <row r="313" spans="6:8" x14ac:dyDescent="0.25">
      <c r="F313" s="42">
        <v>311</v>
      </c>
      <c r="G313" s="42">
        <f t="shared" ca="1" si="8"/>
        <v>0.31779522943748717</v>
      </c>
      <c r="H313" s="42">
        <f t="shared" ca="1" si="9"/>
        <v>299.15234550937589</v>
      </c>
    </row>
    <row r="314" spans="6:8" x14ac:dyDescent="0.25">
      <c r="F314" s="42">
        <v>312</v>
      </c>
      <c r="G314" s="42">
        <f t="shared" ca="1" si="8"/>
        <v>1.9806132840661128E-2</v>
      </c>
      <c r="H314" s="42">
        <f t="shared" ca="1" si="9"/>
        <v>142.22027896236006</v>
      </c>
    </row>
    <row r="315" spans="6:8" x14ac:dyDescent="0.25">
      <c r="F315" s="42">
        <v>313</v>
      </c>
      <c r="G315" s="42">
        <f t="shared" ca="1" si="8"/>
        <v>0.34156425878934238</v>
      </c>
      <c r="H315" s="42">
        <f t="shared" ca="1" si="9"/>
        <v>311.46987453585336</v>
      </c>
    </row>
    <row r="316" spans="6:8" x14ac:dyDescent="0.25">
      <c r="F316" s="42">
        <v>314</v>
      </c>
      <c r="G316" s="42">
        <f t="shared" ca="1" si="8"/>
        <v>0.43314109991103888</v>
      </c>
      <c r="H316" s="42">
        <f t="shared" ca="1" si="9"/>
        <v>361.14288916530643</v>
      </c>
    </row>
    <row r="317" spans="6:8" x14ac:dyDescent="0.25">
      <c r="F317" s="42">
        <v>315</v>
      </c>
      <c r="G317" s="42">
        <f t="shared" ca="1" si="8"/>
        <v>0.38277568200050915</v>
      </c>
      <c r="H317" s="42">
        <f t="shared" ca="1" si="9"/>
        <v>333.36553572468711</v>
      </c>
    </row>
    <row r="318" spans="6:8" x14ac:dyDescent="0.25">
      <c r="F318" s="42">
        <v>316</v>
      </c>
      <c r="G318" s="42">
        <f t="shared" ca="1" si="8"/>
        <v>0.56668745489897043</v>
      </c>
      <c r="H318" s="42">
        <f t="shared" ca="1" si="9"/>
        <v>441.44379649605423</v>
      </c>
    </row>
    <row r="319" spans="6:8" x14ac:dyDescent="0.25">
      <c r="F319" s="42">
        <v>317</v>
      </c>
      <c r="G319" s="42">
        <f t="shared" ca="1" si="8"/>
        <v>0.17586453821190229</v>
      </c>
      <c r="H319" s="42">
        <f t="shared" ca="1" si="9"/>
        <v>229.68997638130759</v>
      </c>
    </row>
    <row r="320" spans="6:8" x14ac:dyDescent="0.25">
      <c r="F320" s="42">
        <v>318</v>
      </c>
      <c r="G320" s="42">
        <f t="shared" ca="1" si="8"/>
        <v>0.94493413300302675</v>
      </c>
      <c r="H320" s="42">
        <f t="shared" ca="1" si="9"/>
        <v>800.88339035173203</v>
      </c>
    </row>
    <row r="321" spans="6:8" x14ac:dyDescent="0.25">
      <c r="F321" s="42">
        <v>319</v>
      </c>
      <c r="G321" s="42">
        <f t="shared" ca="1" si="8"/>
        <v>0.65207382262672275</v>
      </c>
      <c r="H321" s="42">
        <f t="shared" ca="1" si="9"/>
        <v>499.49340892575691</v>
      </c>
    </row>
    <row r="322" spans="6:8" x14ac:dyDescent="0.25">
      <c r="F322" s="42">
        <v>320</v>
      </c>
      <c r="G322" s="42">
        <f t="shared" ca="1" si="8"/>
        <v>0.58233562541534223</v>
      </c>
      <c r="H322" s="42">
        <f t="shared" ca="1" si="9"/>
        <v>451.62207402106935</v>
      </c>
    </row>
    <row r="323" spans="6:8" x14ac:dyDescent="0.25">
      <c r="F323" s="42">
        <v>321</v>
      </c>
      <c r="G323" s="42">
        <f t="shared" ref="G323:G386" ca="1" si="10">RAND()</f>
        <v>0.73732051163337242</v>
      </c>
      <c r="H323" s="42">
        <f t="shared" ref="H323:H386" ca="1" si="11">IF(G323&lt;(($D$4-$D$2)/($D$3-$D$2)),$D$2+SQRT(G323*($D$3-$D$2)*($D$4-$D$2)),$D$3-SQRT((1-G323)*($D$3-$D$2)*($D$3-$D$4)))</f>
        <v>565.11009252458871</v>
      </c>
    </row>
    <row r="324" spans="6:8" x14ac:dyDescent="0.25">
      <c r="F324" s="42">
        <v>322</v>
      </c>
      <c r="G324" s="42">
        <f t="shared" ca="1" si="10"/>
        <v>0.67962236973395551</v>
      </c>
      <c r="H324" s="42">
        <f t="shared" ca="1" si="11"/>
        <v>519.71686080859342</v>
      </c>
    </row>
    <row r="325" spans="6:8" x14ac:dyDescent="0.25">
      <c r="F325" s="42">
        <v>323</v>
      </c>
      <c r="G325" s="42">
        <f t="shared" ca="1" si="10"/>
        <v>0.15920061942308084</v>
      </c>
      <c r="H325" s="42">
        <f t="shared" ca="1" si="11"/>
        <v>221.94116288330622</v>
      </c>
    </row>
    <row r="326" spans="6:8" x14ac:dyDescent="0.25">
      <c r="F326" s="42">
        <v>324</v>
      </c>
      <c r="G326" s="42">
        <f t="shared" ca="1" si="10"/>
        <v>0.61754966630908326</v>
      </c>
      <c r="H326" s="42">
        <f t="shared" ca="1" si="11"/>
        <v>475.24840137693718</v>
      </c>
    </row>
    <row r="327" spans="6:8" x14ac:dyDescent="0.25">
      <c r="F327" s="42">
        <v>325</v>
      </c>
      <c r="G327" s="42">
        <f t="shared" ca="1" si="10"/>
        <v>0.1366191733003691</v>
      </c>
      <c r="H327" s="42">
        <f t="shared" ca="1" si="11"/>
        <v>211.56218049630934</v>
      </c>
    </row>
    <row r="328" spans="6:8" x14ac:dyDescent="0.25">
      <c r="F328" s="42">
        <v>326</v>
      </c>
      <c r="G328" s="42">
        <f t="shared" ca="1" si="10"/>
        <v>0.90058638256466805</v>
      </c>
      <c r="H328" s="42">
        <f t="shared" ca="1" si="11"/>
        <v>732.45971414861833</v>
      </c>
    </row>
    <row r="329" spans="6:8" x14ac:dyDescent="0.25">
      <c r="F329" s="42">
        <v>327</v>
      </c>
      <c r="G329" s="42">
        <f t="shared" ca="1" si="10"/>
        <v>0.58317653957192295</v>
      </c>
      <c r="H329" s="42">
        <f t="shared" ca="1" si="11"/>
        <v>452.1743968120735</v>
      </c>
    </row>
    <row r="330" spans="6:8" x14ac:dyDescent="0.25">
      <c r="F330" s="42">
        <v>328</v>
      </c>
      <c r="G330" s="42">
        <f t="shared" ca="1" si="10"/>
        <v>0.47726394288119289</v>
      </c>
      <c r="H330" s="42">
        <f t="shared" ca="1" si="11"/>
        <v>386.51001546435896</v>
      </c>
    </row>
    <row r="331" spans="6:8" x14ac:dyDescent="0.25">
      <c r="F331" s="42">
        <v>329</v>
      </c>
      <c r="G331" s="42">
        <f t="shared" ca="1" si="10"/>
        <v>0.97499087790396177</v>
      </c>
      <c r="H331" s="42">
        <f t="shared" ca="1" si="11"/>
        <v>865.81144643022822</v>
      </c>
    </row>
    <row r="332" spans="6:8" x14ac:dyDescent="0.25">
      <c r="F332" s="42">
        <v>330</v>
      </c>
      <c r="G332" s="42">
        <f t="shared" ca="1" si="10"/>
        <v>0.50583035167883039</v>
      </c>
      <c r="H332" s="42">
        <f t="shared" ca="1" si="11"/>
        <v>403.5084688017422</v>
      </c>
    </row>
    <row r="333" spans="6:8" x14ac:dyDescent="0.25">
      <c r="F333" s="42">
        <v>331</v>
      </c>
      <c r="G333" s="42">
        <f t="shared" ca="1" si="10"/>
        <v>0.61251685938808187</v>
      </c>
      <c r="H333" s="42">
        <f t="shared" ca="1" si="11"/>
        <v>471.80698486199094</v>
      </c>
    </row>
    <row r="334" spans="6:8" x14ac:dyDescent="0.25">
      <c r="F334" s="42">
        <v>332</v>
      </c>
      <c r="G334" s="42">
        <f t="shared" ca="1" si="10"/>
        <v>0.27216197478162485</v>
      </c>
      <c r="H334" s="42">
        <f t="shared" ca="1" si="11"/>
        <v>276.091595464433</v>
      </c>
    </row>
    <row r="335" spans="6:8" x14ac:dyDescent="0.25">
      <c r="F335" s="42">
        <v>333</v>
      </c>
      <c r="G335" s="42">
        <f t="shared" ca="1" si="10"/>
        <v>0.46331994139488208</v>
      </c>
      <c r="H335" s="42">
        <f t="shared" ca="1" si="11"/>
        <v>378.381433517559</v>
      </c>
    </row>
    <row r="336" spans="6:8" x14ac:dyDescent="0.25">
      <c r="F336" s="42">
        <v>334</v>
      </c>
      <c r="G336" s="42">
        <f t="shared" ca="1" si="10"/>
        <v>0.49767235858099834</v>
      </c>
      <c r="H336" s="42">
        <f t="shared" ca="1" si="11"/>
        <v>398.6050367506549</v>
      </c>
    </row>
    <row r="337" spans="6:8" x14ac:dyDescent="0.25">
      <c r="F337" s="42">
        <v>335</v>
      </c>
      <c r="G337" s="42">
        <f t="shared" ca="1" si="10"/>
        <v>0.72060421480209602</v>
      </c>
      <c r="H337" s="42">
        <f t="shared" ca="1" si="11"/>
        <v>551.48582481432004</v>
      </c>
    </row>
    <row r="338" spans="6:8" x14ac:dyDescent="0.25">
      <c r="F338" s="42">
        <v>336</v>
      </c>
      <c r="G338" s="42">
        <f t="shared" ca="1" si="10"/>
        <v>0.82064326611695448</v>
      </c>
      <c r="H338" s="42">
        <f t="shared" ca="1" si="11"/>
        <v>640.64384185631002</v>
      </c>
    </row>
    <row r="339" spans="6:8" x14ac:dyDescent="0.25">
      <c r="F339" s="42">
        <v>337</v>
      </c>
      <c r="G339" s="42">
        <f t="shared" ca="1" si="10"/>
        <v>0.22996185785968382</v>
      </c>
      <c r="H339" s="42">
        <f t="shared" ca="1" si="11"/>
        <v>255.40113998138054</v>
      </c>
    </row>
    <row r="340" spans="6:8" x14ac:dyDescent="0.25">
      <c r="F340" s="42">
        <v>338</v>
      </c>
      <c r="G340" s="42">
        <f t="shared" ca="1" si="10"/>
        <v>0.97085231453897836</v>
      </c>
      <c r="H340" s="42">
        <f t="shared" ca="1" si="11"/>
        <v>855.13339400698453</v>
      </c>
    </row>
    <row r="341" spans="6:8" x14ac:dyDescent="0.25">
      <c r="F341" s="42">
        <v>339</v>
      </c>
      <c r="G341" s="42">
        <f t="shared" ca="1" si="10"/>
        <v>0.10495744747187974</v>
      </c>
      <c r="H341" s="42">
        <f t="shared" ca="1" si="11"/>
        <v>197.19141048708562</v>
      </c>
    </row>
    <row r="342" spans="6:8" x14ac:dyDescent="0.25">
      <c r="F342" s="42">
        <v>340</v>
      </c>
      <c r="G342" s="42">
        <f t="shared" ca="1" si="10"/>
        <v>5.3226875148616681E-2</v>
      </c>
      <c r="H342" s="42">
        <f t="shared" ca="1" si="11"/>
        <v>169.21285114323425</v>
      </c>
    </row>
    <row r="343" spans="6:8" x14ac:dyDescent="0.25">
      <c r="F343" s="42">
        <v>341</v>
      </c>
      <c r="G343" s="42">
        <f t="shared" ca="1" si="10"/>
        <v>2.2160019003782283E-2</v>
      </c>
      <c r="H343" s="42">
        <f t="shared" ca="1" si="11"/>
        <v>144.65872490723851</v>
      </c>
    </row>
    <row r="344" spans="6:8" x14ac:dyDescent="0.25">
      <c r="F344" s="42">
        <v>342</v>
      </c>
      <c r="G344" s="42">
        <f t="shared" ca="1" si="10"/>
        <v>0.9369385509988255</v>
      </c>
      <c r="H344" s="42">
        <f t="shared" ca="1" si="11"/>
        <v>786.91728535414791</v>
      </c>
    </row>
    <row r="345" spans="6:8" x14ac:dyDescent="0.25">
      <c r="F345" s="42">
        <v>343</v>
      </c>
      <c r="G345" s="42">
        <f t="shared" ca="1" si="10"/>
        <v>0.81264587834895774</v>
      </c>
      <c r="H345" s="42">
        <f t="shared" ca="1" si="11"/>
        <v>632.71949740184891</v>
      </c>
    </row>
    <row r="346" spans="6:8" x14ac:dyDescent="0.25">
      <c r="F346" s="42">
        <v>344</v>
      </c>
      <c r="G346" s="42">
        <f t="shared" ca="1" si="10"/>
        <v>0.81055438365614463</v>
      </c>
      <c r="H346" s="42">
        <f t="shared" ca="1" si="11"/>
        <v>630.67515143497872</v>
      </c>
    </row>
    <row r="347" spans="6:8" x14ac:dyDescent="0.25">
      <c r="F347" s="42">
        <v>345</v>
      </c>
      <c r="G347" s="42">
        <f t="shared" ca="1" si="10"/>
        <v>0.48260376663992999</v>
      </c>
      <c r="H347" s="42">
        <f t="shared" ca="1" si="11"/>
        <v>389.65150281232741</v>
      </c>
    </row>
    <row r="348" spans="6:8" x14ac:dyDescent="0.25">
      <c r="F348" s="42">
        <v>346</v>
      </c>
      <c r="G348" s="42">
        <f t="shared" ca="1" si="10"/>
        <v>0.38097004705242721</v>
      </c>
      <c r="H348" s="42">
        <f t="shared" ca="1" si="11"/>
        <v>332.39115784596413</v>
      </c>
    </row>
    <row r="349" spans="6:8" x14ac:dyDescent="0.25">
      <c r="F349" s="42">
        <v>347</v>
      </c>
      <c r="G349" s="42">
        <f t="shared" ca="1" si="10"/>
        <v>0.32867754236162394</v>
      </c>
      <c r="H349" s="42">
        <f t="shared" ca="1" si="11"/>
        <v>304.76466610245507</v>
      </c>
    </row>
    <row r="350" spans="6:8" x14ac:dyDescent="0.25">
      <c r="F350" s="42">
        <v>348</v>
      </c>
      <c r="G350" s="42">
        <f t="shared" ca="1" si="10"/>
        <v>0.8066027322695376</v>
      </c>
      <c r="H350" s="42">
        <f t="shared" ca="1" si="11"/>
        <v>626.84315259406947</v>
      </c>
    </row>
    <row r="351" spans="6:8" x14ac:dyDescent="0.25">
      <c r="F351" s="42">
        <v>349</v>
      </c>
      <c r="G351" s="42">
        <f t="shared" ca="1" si="10"/>
        <v>0.33491393365008815</v>
      </c>
      <c r="H351" s="42">
        <f t="shared" ca="1" si="11"/>
        <v>308.00146837443606</v>
      </c>
    </row>
    <row r="352" spans="6:8" x14ac:dyDescent="0.25">
      <c r="F352" s="42">
        <v>350</v>
      </c>
      <c r="G352" s="42">
        <f t="shared" ca="1" si="10"/>
        <v>0.15967257827591308</v>
      </c>
      <c r="H352" s="42">
        <f t="shared" ca="1" si="11"/>
        <v>222.15956415126982</v>
      </c>
    </row>
    <row r="353" spans="6:8" x14ac:dyDescent="0.25">
      <c r="F353" s="42">
        <v>351</v>
      </c>
      <c r="G353" s="42">
        <f t="shared" ca="1" si="10"/>
        <v>0.31375763078593388</v>
      </c>
      <c r="H353" s="42">
        <f t="shared" ca="1" si="11"/>
        <v>297.08143726735477</v>
      </c>
    </row>
    <row r="354" spans="6:8" x14ac:dyDescent="0.25">
      <c r="F354" s="42">
        <v>352</v>
      </c>
      <c r="G354" s="42">
        <f t="shared" ca="1" si="10"/>
        <v>0.86751990872180751</v>
      </c>
      <c r="H354" s="42">
        <f t="shared" ca="1" si="11"/>
        <v>691.15430111413468</v>
      </c>
    </row>
    <row r="355" spans="6:8" x14ac:dyDescent="0.25">
      <c r="F355" s="42">
        <v>353</v>
      </c>
      <c r="G355" s="42">
        <f t="shared" ca="1" si="10"/>
        <v>0.70330862712118769</v>
      </c>
      <c r="H355" s="42">
        <f t="shared" ca="1" si="11"/>
        <v>537.81195550647908</v>
      </c>
    </row>
    <row r="356" spans="6:8" x14ac:dyDescent="0.25">
      <c r="F356" s="42">
        <v>354</v>
      </c>
      <c r="G356" s="42">
        <f t="shared" ca="1" si="10"/>
        <v>8.3557662252231601E-2</v>
      </c>
      <c r="H356" s="42">
        <f t="shared" ca="1" si="11"/>
        <v>186.71902676287854</v>
      </c>
    </row>
    <row r="357" spans="6:8" x14ac:dyDescent="0.25">
      <c r="F357" s="42">
        <v>355</v>
      </c>
      <c r="G357" s="42">
        <f t="shared" ca="1" si="10"/>
        <v>0.53886433249152144</v>
      </c>
      <c r="H357" s="42">
        <f t="shared" ca="1" si="11"/>
        <v>423.79024599881632</v>
      </c>
    </row>
    <row r="358" spans="6:8" x14ac:dyDescent="0.25">
      <c r="F358" s="42">
        <v>356</v>
      </c>
      <c r="G358" s="42">
        <f t="shared" ca="1" si="10"/>
        <v>0.48946164257345715</v>
      </c>
      <c r="H358" s="42">
        <f t="shared" ca="1" si="11"/>
        <v>393.70995608775593</v>
      </c>
    </row>
    <row r="359" spans="6:8" x14ac:dyDescent="0.25">
      <c r="F359" s="42">
        <v>357</v>
      </c>
      <c r="G359" s="42">
        <f t="shared" ca="1" si="10"/>
        <v>0.36167703527186013</v>
      </c>
      <c r="H359" s="42">
        <f t="shared" ca="1" si="11"/>
        <v>322.06745571239856</v>
      </c>
    </row>
    <row r="360" spans="6:8" x14ac:dyDescent="0.25">
      <c r="F360" s="42">
        <v>358</v>
      </c>
      <c r="G360" s="42">
        <f t="shared" ca="1" si="10"/>
        <v>0.91993149483382164</v>
      </c>
      <c r="H360" s="42">
        <f t="shared" ca="1" si="11"/>
        <v>759.89726423955847</v>
      </c>
    </row>
    <row r="361" spans="6:8" x14ac:dyDescent="0.25">
      <c r="F361" s="42">
        <v>359</v>
      </c>
      <c r="G361" s="42">
        <f t="shared" ca="1" si="10"/>
        <v>8.0768745410692122E-2</v>
      </c>
      <c r="H361" s="42">
        <f t="shared" ca="1" si="11"/>
        <v>185.25952783684818</v>
      </c>
    </row>
    <row r="362" spans="6:8" x14ac:dyDescent="0.25">
      <c r="F362" s="42">
        <v>360</v>
      </c>
      <c r="G362" s="42">
        <f t="shared" ca="1" si="10"/>
        <v>0.68141460608044147</v>
      </c>
      <c r="H362" s="42">
        <f t="shared" ca="1" si="11"/>
        <v>521.06212968477621</v>
      </c>
    </row>
    <row r="363" spans="6:8" x14ac:dyDescent="0.25">
      <c r="F363" s="42">
        <v>361</v>
      </c>
      <c r="G363" s="42">
        <f t="shared" ca="1" si="10"/>
        <v>0.3993145658797036</v>
      </c>
      <c r="H363" s="42">
        <f t="shared" ca="1" si="11"/>
        <v>342.35761042446984</v>
      </c>
    </row>
    <row r="364" spans="6:8" x14ac:dyDescent="0.25">
      <c r="F364" s="42">
        <v>362</v>
      </c>
      <c r="G364" s="42">
        <f t="shared" ca="1" si="10"/>
        <v>0.19532988883230329</v>
      </c>
      <c r="H364" s="42">
        <f t="shared" ca="1" si="11"/>
        <v>238.8413568507932</v>
      </c>
    </row>
    <row r="365" spans="6:8" x14ac:dyDescent="0.25">
      <c r="F365" s="42">
        <v>363</v>
      </c>
      <c r="G365" s="42">
        <f t="shared" ca="1" si="10"/>
        <v>0.52159207254739826</v>
      </c>
      <c r="H365" s="42">
        <f t="shared" ca="1" si="11"/>
        <v>413.09821284488044</v>
      </c>
    </row>
    <row r="366" spans="6:8" x14ac:dyDescent="0.25">
      <c r="F366" s="42">
        <v>364</v>
      </c>
      <c r="G366" s="42">
        <f t="shared" ca="1" si="10"/>
        <v>0.24284985331624453</v>
      </c>
      <c r="H366" s="42">
        <f t="shared" ca="1" si="11"/>
        <v>261.65854402430853</v>
      </c>
    </row>
    <row r="367" spans="6:8" x14ac:dyDescent="0.25">
      <c r="F367" s="42">
        <v>365</v>
      </c>
      <c r="G367" s="42">
        <f t="shared" ca="1" si="10"/>
        <v>0.6171163375406773</v>
      </c>
      <c r="H367" s="42">
        <f t="shared" ca="1" si="11"/>
        <v>474.95120515259498</v>
      </c>
    </row>
    <row r="368" spans="6:8" x14ac:dyDescent="0.25">
      <c r="F368" s="42">
        <v>366</v>
      </c>
      <c r="G368" s="42">
        <f t="shared" ca="1" si="10"/>
        <v>0.39722341883142931</v>
      </c>
      <c r="H368" s="42">
        <f t="shared" ca="1" si="11"/>
        <v>341.21389021825075</v>
      </c>
    </row>
    <row r="369" spans="6:8" x14ac:dyDescent="0.25">
      <c r="F369" s="42">
        <v>367</v>
      </c>
      <c r="G369" s="42">
        <f t="shared" ca="1" si="10"/>
        <v>0.61721777582833626</v>
      </c>
      <c r="H369" s="42">
        <f t="shared" ca="1" si="11"/>
        <v>475.02076097849556</v>
      </c>
    </row>
    <row r="370" spans="6:8" x14ac:dyDescent="0.25">
      <c r="F370" s="42">
        <v>368</v>
      </c>
      <c r="G370" s="42">
        <f t="shared" ca="1" si="10"/>
        <v>0.2772649318371988</v>
      </c>
      <c r="H370" s="42">
        <f t="shared" ca="1" si="11"/>
        <v>278.63376217262783</v>
      </c>
    </row>
    <row r="371" spans="6:8" x14ac:dyDescent="0.25">
      <c r="F371" s="42">
        <v>369</v>
      </c>
      <c r="G371" s="42">
        <f t="shared" ca="1" si="10"/>
        <v>5.0456487563961927E-2</v>
      </c>
      <c r="H371" s="42">
        <f t="shared" ca="1" si="11"/>
        <v>167.3875647338333</v>
      </c>
    </row>
    <row r="372" spans="6:8" x14ac:dyDescent="0.25">
      <c r="F372" s="42">
        <v>370</v>
      </c>
      <c r="G372" s="42">
        <f t="shared" ca="1" si="10"/>
        <v>0.93484539326423199</v>
      </c>
      <c r="H372" s="42">
        <f t="shared" ca="1" si="11"/>
        <v>783.40979512047875</v>
      </c>
    </row>
    <row r="373" spans="6:8" x14ac:dyDescent="0.25">
      <c r="F373" s="42">
        <v>371</v>
      </c>
      <c r="G373" s="42">
        <f t="shared" ca="1" si="10"/>
        <v>0.88641895289364425</v>
      </c>
      <c r="H373" s="42">
        <f t="shared" ca="1" si="11"/>
        <v>714.03085146020362</v>
      </c>
    </row>
    <row r="374" spans="6:8" x14ac:dyDescent="0.25">
      <c r="F374" s="42">
        <v>372</v>
      </c>
      <c r="G374" s="42">
        <f t="shared" ca="1" si="10"/>
        <v>0.47976512925173986</v>
      </c>
      <c r="H374" s="42">
        <f t="shared" ca="1" si="11"/>
        <v>387.97948813888001</v>
      </c>
    </row>
    <row r="375" spans="6:8" x14ac:dyDescent="0.25">
      <c r="F375" s="42">
        <v>373</v>
      </c>
      <c r="G375" s="42">
        <f t="shared" ca="1" si="10"/>
        <v>0.50851887953987163</v>
      </c>
      <c r="H375" s="42">
        <f t="shared" ca="1" si="11"/>
        <v>405.13328658321075</v>
      </c>
    </row>
    <row r="376" spans="6:8" x14ac:dyDescent="0.25">
      <c r="F376" s="42">
        <v>374</v>
      </c>
      <c r="G376" s="42">
        <f t="shared" ca="1" si="10"/>
        <v>0.62853596726451688</v>
      </c>
      <c r="H376" s="42">
        <f t="shared" ca="1" si="11"/>
        <v>482.84035001795826</v>
      </c>
    </row>
    <row r="377" spans="6:8" x14ac:dyDescent="0.25">
      <c r="F377" s="42">
        <v>375</v>
      </c>
      <c r="G377" s="42">
        <f t="shared" ca="1" si="10"/>
        <v>0.4867443299391272</v>
      </c>
      <c r="H377" s="42">
        <f t="shared" ca="1" si="11"/>
        <v>392.09862441031726</v>
      </c>
    </row>
    <row r="378" spans="6:8" x14ac:dyDescent="0.25">
      <c r="F378" s="42">
        <v>376</v>
      </c>
      <c r="G378" s="42">
        <f t="shared" ca="1" si="10"/>
        <v>0.78422401902981931</v>
      </c>
      <c r="H378" s="42">
        <f t="shared" ca="1" si="11"/>
        <v>605.84431210684011</v>
      </c>
    </row>
    <row r="379" spans="6:8" x14ac:dyDescent="0.25">
      <c r="F379" s="42">
        <v>377</v>
      </c>
      <c r="G379" s="42">
        <f t="shared" ca="1" si="10"/>
        <v>0.29477335985845388</v>
      </c>
      <c r="H379" s="42">
        <f t="shared" ca="1" si="11"/>
        <v>287.42496472167011</v>
      </c>
    </row>
    <row r="380" spans="6:8" x14ac:dyDescent="0.25">
      <c r="F380" s="42">
        <v>378</v>
      </c>
      <c r="G380" s="42">
        <f t="shared" ca="1" si="10"/>
        <v>0.80205178961315615</v>
      </c>
      <c r="H380" s="42">
        <f t="shared" ca="1" si="11"/>
        <v>622.47819734679217</v>
      </c>
    </row>
    <row r="381" spans="6:8" x14ac:dyDescent="0.25">
      <c r="F381" s="42">
        <v>379</v>
      </c>
      <c r="G381" s="42">
        <f t="shared" ca="1" si="10"/>
        <v>0.76302100354183255</v>
      </c>
      <c r="H381" s="42">
        <f t="shared" ca="1" si="11"/>
        <v>586.93235729498178</v>
      </c>
    </row>
    <row r="382" spans="6:8" x14ac:dyDescent="0.25">
      <c r="F382" s="42">
        <v>380</v>
      </c>
      <c r="G382" s="42">
        <f t="shared" ca="1" si="10"/>
        <v>5.2051527341774761E-2</v>
      </c>
      <c r="H382" s="42">
        <f t="shared" ca="1" si="11"/>
        <v>168.44441146477723</v>
      </c>
    </row>
    <row r="383" spans="6:8" x14ac:dyDescent="0.25">
      <c r="F383" s="42">
        <v>381</v>
      </c>
      <c r="G383" s="42">
        <f t="shared" ca="1" si="10"/>
        <v>8.618529183791479E-2</v>
      </c>
      <c r="H383" s="42">
        <f t="shared" ca="1" si="11"/>
        <v>188.07199478501855</v>
      </c>
    </row>
    <row r="384" spans="6:8" x14ac:dyDescent="0.25">
      <c r="F384" s="42">
        <v>382</v>
      </c>
      <c r="G384" s="42">
        <f t="shared" ca="1" si="10"/>
        <v>0.45454750331114624</v>
      </c>
      <c r="H384" s="42">
        <f t="shared" ca="1" si="11"/>
        <v>373.3216154868793</v>
      </c>
    </row>
    <row r="385" spans="6:8" x14ac:dyDescent="0.25">
      <c r="F385" s="42">
        <v>383</v>
      </c>
      <c r="G385" s="42">
        <f t="shared" ca="1" si="10"/>
        <v>0.9427407842754516</v>
      </c>
      <c r="H385" s="42">
        <f t="shared" ca="1" si="11"/>
        <v>796.95656789328336</v>
      </c>
    </row>
    <row r="386" spans="6:8" x14ac:dyDescent="0.25">
      <c r="F386" s="42">
        <v>384</v>
      </c>
      <c r="G386" s="42">
        <f t="shared" ca="1" si="10"/>
        <v>0.66831995730196248</v>
      </c>
      <c r="H386" s="42">
        <f t="shared" ca="1" si="11"/>
        <v>511.31847718315868</v>
      </c>
    </row>
    <row r="387" spans="6:8" x14ac:dyDescent="0.25">
      <c r="F387" s="42">
        <v>385</v>
      </c>
      <c r="G387" s="42">
        <f t="shared" ref="G387:G450" ca="1" si="12">RAND()</f>
        <v>0.26764482169172421</v>
      </c>
      <c r="H387" s="42">
        <f t="shared" ref="H387:H450" ca="1" si="13">IF(G387&lt;(($D$4-$D$2)/($D$3-$D$2)),$D$2+SQRT(G387*($D$3-$D$2)*($D$4-$D$2)),$D$3-SQRT((1-G387)*($D$3-$D$2)*($D$3-$D$4)))</f>
        <v>273.84868768144577</v>
      </c>
    </row>
    <row r="388" spans="6:8" x14ac:dyDescent="0.25">
      <c r="F388" s="42">
        <v>386</v>
      </c>
      <c r="G388" s="42">
        <f t="shared" ca="1" si="12"/>
        <v>0.34717790340321952</v>
      </c>
      <c r="H388" s="42">
        <f t="shared" ca="1" si="13"/>
        <v>314.41126792392367</v>
      </c>
    </row>
    <row r="389" spans="6:8" x14ac:dyDescent="0.25">
      <c r="F389" s="42">
        <v>387</v>
      </c>
      <c r="G389" s="42">
        <f t="shared" ca="1" si="12"/>
        <v>0.73506261009854879</v>
      </c>
      <c r="H389" s="42">
        <f t="shared" ca="1" si="13"/>
        <v>563.24501064207084</v>
      </c>
    </row>
    <row r="390" spans="6:8" x14ac:dyDescent="0.25">
      <c r="F390" s="42">
        <v>388</v>
      </c>
      <c r="G390" s="42">
        <f t="shared" ca="1" si="12"/>
        <v>3.7603153467441697E-2</v>
      </c>
      <c r="H390" s="42">
        <f t="shared" ca="1" si="13"/>
        <v>158.17459765283945</v>
      </c>
    </row>
    <row r="391" spans="6:8" x14ac:dyDescent="0.25">
      <c r="F391" s="42">
        <v>389</v>
      </c>
      <c r="G391" s="42">
        <f t="shared" ca="1" si="12"/>
        <v>0.35898638338399425</v>
      </c>
      <c r="H391" s="42">
        <f t="shared" ca="1" si="13"/>
        <v>320.64015134575095</v>
      </c>
    </row>
    <row r="392" spans="6:8" x14ac:dyDescent="0.25">
      <c r="F392" s="42">
        <v>390</v>
      </c>
      <c r="G392" s="42">
        <f t="shared" ca="1" si="12"/>
        <v>4.8561616108942718E-2</v>
      </c>
      <c r="H392" s="42">
        <f t="shared" ca="1" si="13"/>
        <v>166.11010096653041</v>
      </c>
    </row>
    <row r="393" spans="6:8" x14ac:dyDescent="0.25">
      <c r="F393" s="42">
        <v>391</v>
      </c>
      <c r="G393" s="42">
        <f t="shared" ca="1" si="12"/>
        <v>0.5744272529824902</v>
      </c>
      <c r="H393" s="42">
        <f t="shared" ca="1" si="13"/>
        <v>446.45471923915113</v>
      </c>
    </row>
    <row r="394" spans="6:8" x14ac:dyDescent="0.25">
      <c r="F394" s="42">
        <v>392</v>
      </c>
      <c r="G394" s="42">
        <f t="shared" ca="1" si="12"/>
        <v>0.54792873029985634</v>
      </c>
      <c r="H394" s="42">
        <f t="shared" ca="1" si="13"/>
        <v>429.48153913821204</v>
      </c>
    </row>
    <row r="395" spans="6:8" x14ac:dyDescent="0.25">
      <c r="F395" s="42">
        <v>393</v>
      </c>
      <c r="G395" s="42">
        <f t="shared" ca="1" si="12"/>
        <v>0.73033699023303622</v>
      </c>
      <c r="H395" s="42">
        <f t="shared" ca="1" si="13"/>
        <v>559.36708358065903</v>
      </c>
    </row>
    <row r="396" spans="6:8" x14ac:dyDescent="0.25">
      <c r="F396" s="42">
        <v>394</v>
      </c>
      <c r="G396" s="42">
        <f t="shared" ca="1" si="12"/>
        <v>0.23557289338499698</v>
      </c>
      <c r="H396" s="42">
        <f t="shared" ca="1" si="13"/>
        <v>258.11893354608242</v>
      </c>
    </row>
    <row r="397" spans="6:8" x14ac:dyDescent="0.25">
      <c r="F397" s="42">
        <v>395</v>
      </c>
      <c r="G397" s="42">
        <f t="shared" ca="1" si="12"/>
        <v>0.9872857413477556</v>
      </c>
      <c r="H397" s="42">
        <f t="shared" ca="1" si="13"/>
        <v>904.32207031077667</v>
      </c>
    </row>
    <row r="398" spans="6:8" x14ac:dyDescent="0.25">
      <c r="F398" s="42">
        <v>396</v>
      </c>
      <c r="G398" s="42">
        <f t="shared" ca="1" si="12"/>
        <v>0.42265574677611328</v>
      </c>
      <c r="H398" s="42">
        <f t="shared" ca="1" si="13"/>
        <v>355.2614000067947</v>
      </c>
    </row>
    <row r="399" spans="6:8" x14ac:dyDescent="0.25">
      <c r="F399" s="42">
        <v>397</v>
      </c>
      <c r="G399" s="42">
        <f t="shared" ca="1" si="12"/>
        <v>0.35049307674566132</v>
      </c>
      <c r="H399" s="42">
        <f t="shared" ca="1" si="13"/>
        <v>316.15426831548928</v>
      </c>
    </row>
    <row r="400" spans="6:8" x14ac:dyDescent="0.25">
      <c r="F400" s="42">
        <v>398</v>
      </c>
      <c r="G400" s="42">
        <f t="shared" ca="1" si="12"/>
        <v>0.12501009408561803</v>
      </c>
      <c r="H400" s="42">
        <f t="shared" ca="1" si="13"/>
        <v>206.27918494072799</v>
      </c>
    </row>
    <row r="401" spans="6:8" x14ac:dyDescent="0.25">
      <c r="F401" s="42">
        <v>399</v>
      </c>
      <c r="G401" s="42">
        <f t="shared" ca="1" si="12"/>
        <v>0.37207599509888034</v>
      </c>
      <c r="H401" s="42">
        <f t="shared" ca="1" si="13"/>
        <v>327.61225209793849</v>
      </c>
    </row>
    <row r="402" spans="6:8" x14ac:dyDescent="0.25">
      <c r="F402" s="42">
        <v>400</v>
      </c>
      <c r="G402" s="42">
        <f t="shared" ca="1" si="12"/>
        <v>0.23564349382129601</v>
      </c>
      <c r="H402" s="42">
        <f t="shared" ca="1" si="13"/>
        <v>258.15319340940289</v>
      </c>
    </row>
    <row r="403" spans="6:8" x14ac:dyDescent="0.25">
      <c r="F403" s="42">
        <v>401</v>
      </c>
      <c r="G403" s="42">
        <f t="shared" ca="1" si="12"/>
        <v>2.9878014604644787E-2</v>
      </c>
      <c r="H403" s="42">
        <f t="shared" ca="1" si="13"/>
        <v>151.8557741666059</v>
      </c>
    </row>
    <row r="404" spans="6:8" x14ac:dyDescent="0.25">
      <c r="F404" s="42">
        <v>402</v>
      </c>
      <c r="G404" s="42">
        <f t="shared" ca="1" si="12"/>
        <v>0.65628815300106536</v>
      </c>
      <c r="H404" s="42">
        <f t="shared" ca="1" si="13"/>
        <v>502.53389076316671</v>
      </c>
    </row>
    <row r="405" spans="6:8" x14ac:dyDescent="0.25">
      <c r="F405" s="42">
        <v>403</v>
      </c>
      <c r="G405" s="42">
        <f t="shared" ca="1" si="12"/>
        <v>0.68681867644265449</v>
      </c>
      <c r="H405" s="42">
        <f t="shared" ca="1" si="13"/>
        <v>525.14154428789129</v>
      </c>
    </row>
    <row r="406" spans="6:8" x14ac:dyDescent="0.25">
      <c r="F406" s="42">
        <v>404</v>
      </c>
      <c r="G406" s="42">
        <f t="shared" ca="1" si="12"/>
        <v>0.9651150441445101</v>
      </c>
      <c r="H406" s="42">
        <f t="shared" ca="1" si="13"/>
        <v>841.51603167527412</v>
      </c>
    </row>
    <row r="407" spans="6:8" x14ac:dyDescent="0.25">
      <c r="F407" s="42">
        <v>405</v>
      </c>
      <c r="G407" s="42">
        <f t="shared" ca="1" si="12"/>
        <v>0.92448784237545645</v>
      </c>
      <c r="H407" s="42">
        <f t="shared" ca="1" si="13"/>
        <v>766.82891798151434</v>
      </c>
    </row>
    <row r="408" spans="6:8" x14ac:dyDescent="0.25">
      <c r="F408" s="42">
        <v>406</v>
      </c>
      <c r="G408" s="42">
        <f t="shared" ca="1" si="12"/>
        <v>0.16850075660436492</v>
      </c>
      <c r="H408" s="42">
        <f t="shared" ca="1" si="13"/>
        <v>226.25620826732495</v>
      </c>
    </row>
    <row r="409" spans="6:8" x14ac:dyDescent="0.25">
      <c r="F409" s="42">
        <v>407</v>
      </c>
      <c r="G409" s="42">
        <f t="shared" ca="1" si="12"/>
        <v>0.46538289607692684</v>
      </c>
      <c r="H409" s="42">
        <f t="shared" ca="1" si="13"/>
        <v>379.57730955048669</v>
      </c>
    </row>
    <row r="410" spans="6:8" x14ac:dyDescent="0.25">
      <c r="F410" s="42">
        <v>408</v>
      </c>
      <c r="G410" s="42">
        <f t="shared" ca="1" si="12"/>
        <v>3.8776831592952421E-2</v>
      </c>
      <c r="H410" s="42">
        <f t="shared" ca="1" si="13"/>
        <v>159.07550121129501</v>
      </c>
    </row>
    <row r="411" spans="6:8" x14ac:dyDescent="0.25">
      <c r="F411" s="42">
        <v>409</v>
      </c>
      <c r="G411" s="42">
        <f t="shared" ca="1" si="12"/>
        <v>0.63366565005812825</v>
      </c>
      <c r="H411" s="42">
        <f t="shared" ca="1" si="13"/>
        <v>486.42358703095829</v>
      </c>
    </row>
    <row r="412" spans="6:8" x14ac:dyDescent="0.25">
      <c r="F412" s="42">
        <v>410</v>
      </c>
      <c r="G412" s="42">
        <f t="shared" ca="1" si="12"/>
        <v>0.34065242830958431</v>
      </c>
      <c r="H412" s="42">
        <f t="shared" ca="1" si="13"/>
        <v>310.99328623220276</v>
      </c>
    </row>
    <row r="413" spans="6:8" x14ac:dyDescent="0.25">
      <c r="F413" s="42">
        <v>411</v>
      </c>
      <c r="G413" s="42">
        <f t="shared" ca="1" si="12"/>
        <v>0.90476638815173127</v>
      </c>
      <c r="H413" s="42">
        <f t="shared" ca="1" si="13"/>
        <v>738.14469543132509</v>
      </c>
    </row>
    <row r="414" spans="6:8" x14ac:dyDescent="0.25">
      <c r="F414" s="42">
        <v>412</v>
      </c>
      <c r="G414" s="42">
        <f t="shared" ca="1" si="12"/>
        <v>0.17406704565920128</v>
      </c>
      <c r="H414" s="42">
        <f t="shared" ca="1" si="13"/>
        <v>228.85038603045712</v>
      </c>
    </row>
    <row r="415" spans="6:8" x14ac:dyDescent="0.25">
      <c r="F415" s="42">
        <v>413</v>
      </c>
      <c r="G415" s="42">
        <f t="shared" ca="1" si="12"/>
        <v>0.46598838084786653</v>
      </c>
      <c r="H415" s="42">
        <f t="shared" ca="1" si="13"/>
        <v>379.92874136149794</v>
      </c>
    </row>
    <row r="416" spans="6:8" x14ac:dyDescent="0.25">
      <c r="F416" s="42">
        <v>414</v>
      </c>
      <c r="G416" s="42">
        <f t="shared" ca="1" si="12"/>
        <v>0.53131053482367008</v>
      </c>
      <c r="H416" s="42">
        <f t="shared" ca="1" si="13"/>
        <v>419.0900113382819</v>
      </c>
    </row>
    <row r="417" spans="6:8" x14ac:dyDescent="0.25">
      <c r="F417" s="42">
        <v>415</v>
      </c>
      <c r="G417" s="42">
        <f t="shared" ca="1" si="12"/>
        <v>0.55290990293471143</v>
      </c>
      <c r="H417" s="42">
        <f t="shared" ca="1" si="13"/>
        <v>432.63339022550178</v>
      </c>
    </row>
    <row r="418" spans="6:8" x14ac:dyDescent="0.25">
      <c r="F418" s="42">
        <v>416</v>
      </c>
      <c r="G418" s="42">
        <f t="shared" ca="1" si="12"/>
        <v>0.71750251127635689</v>
      </c>
      <c r="H418" s="42">
        <f t="shared" ca="1" si="13"/>
        <v>549.0031132246886</v>
      </c>
    </row>
    <row r="419" spans="6:8" x14ac:dyDescent="0.25">
      <c r="F419" s="42">
        <v>417</v>
      </c>
      <c r="G419" s="42">
        <f t="shared" ca="1" si="12"/>
        <v>0.32277077291603073</v>
      </c>
      <c r="H419" s="42">
        <f t="shared" ca="1" si="13"/>
        <v>301.71277865017623</v>
      </c>
    </row>
    <row r="420" spans="6:8" x14ac:dyDescent="0.25">
      <c r="F420" s="42">
        <v>418</v>
      </c>
      <c r="G420" s="42">
        <f t="shared" ca="1" si="12"/>
        <v>0.39615036460047948</v>
      </c>
      <c r="H420" s="42">
        <f t="shared" ca="1" si="13"/>
        <v>340.62777015736037</v>
      </c>
    </row>
    <row r="421" spans="6:8" x14ac:dyDescent="0.25">
      <c r="F421" s="42">
        <v>419</v>
      </c>
      <c r="G421" s="42">
        <f t="shared" ca="1" si="12"/>
        <v>0.93477707476945626</v>
      </c>
      <c r="H421" s="42">
        <f t="shared" ca="1" si="13"/>
        <v>783.29627099195659</v>
      </c>
    </row>
    <row r="422" spans="6:8" x14ac:dyDescent="0.25">
      <c r="F422" s="42">
        <v>420</v>
      </c>
      <c r="G422" s="42">
        <f t="shared" ca="1" si="12"/>
        <v>0.45424268223740083</v>
      </c>
      <c r="H422" s="42">
        <f t="shared" ca="1" si="13"/>
        <v>373.14653323996731</v>
      </c>
    </row>
    <row r="423" spans="6:8" x14ac:dyDescent="0.25">
      <c r="F423" s="42">
        <v>421</v>
      </c>
      <c r="G423" s="42">
        <f t="shared" ca="1" si="12"/>
        <v>0.20393256919206504</v>
      </c>
      <c r="H423" s="42">
        <f t="shared" ca="1" si="13"/>
        <v>242.92104098600578</v>
      </c>
    </row>
    <row r="424" spans="6:8" x14ac:dyDescent="0.25">
      <c r="F424" s="42">
        <v>422</v>
      </c>
      <c r="G424" s="42">
        <f t="shared" ca="1" si="12"/>
        <v>0.720736481431136</v>
      </c>
      <c r="H424" s="42">
        <f t="shared" ca="1" si="13"/>
        <v>551.59200122033712</v>
      </c>
    </row>
    <row r="425" spans="6:8" x14ac:dyDescent="0.25">
      <c r="F425" s="42">
        <v>423</v>
      </c>
      <c r="G425" s="42">
        <f t="shared" ca="1" si="12"/>
        <v>0.3201419246335333</v>
      </c>
      <c r="H425" s="42">
        <f t="shared" ca="1" si="13"/>
        <v>300.3587960505356</v>
      </c>
    </row>
    <row r="426" spans="6:8" x14ac:dyDescent="0.25">
      <c r="F426" s="42">
        <v>424</v>
      </c>
      <c r="G426" s="42">
        <f t="shared" ca="1" si="12"/>
        <v>0.40460461499003797</v>
      </c>
      <c r="H426" s="42">
        <f t="shared" ca="1" si="13"/>
        <v>345.25983993100544</v>
      </c>
    </row>
    <row r="427" spans="6:8" x14ac:dyDescent="0.25">
      <c r="F427" s="42">
        <v>425</v>
      </c>
      <c r="G427" s="42">
        <f t="shared" ca="1" si="12"/>
        <v>0.4280916460596994</v>
      </c>
      <c r="H427" s="42">
        <f t="shared" ca="1" si="13"/>
        <v>358.30379864221072</v>
      </c>
    </row>
    <row r="428" spans="6:8" x14ac:dyDescent="0.25">
      <c r="F428" s="42">
        <v>426</v>
      </c>
      <c r="G428" s="42">
        <f t="shared" ca="1" si="12"/>
        <v>0.3595052157772276</v>
      </c>
      <c r="H428" s="42">
        <f t="shared" ca="1" si="13"/>
        <v>320.9151417971417</v>
      </c>
    </row>
    <row r="429" spans="6:8" x14ac:dyDescent="0.25">
      <c r="F429" s="42">
        <v>427</v>
      </c>
      <c r="G429" s="42">
        <f t="shared" ca="1" si="12"/>
        <v>0.4230435933021639</v>
      </c>
      <c r="H429" s="42">
        <f t="shared" ca="1" si="13"/>
        <v>355.47799663437252</v>
      </c>
    </row>
    <row r="430" spans="6:8" x14ac:dyDescent="0.25">
      <c r="F430" s="42">
        <v>428</v>
      </c>
      <c r="G430" s="42">
        <f t="shared" ca="1" si="12"/>
        <v>7.7934489454311029E-3</v>
      </c>
      <c r="H430" s="42">
        <f t="shared" ca="1" si="13"/>
        <v>126.4841538488357</v>
      </c>
    </row>
    <row r="431" spans="6:8" x14ac:dyDescent="0.25">
      <c r="F431" s="42">
        <v>429</v>
      </c>
      <c r="G431" s="42">
        <f t="shared" ca="1" si="12"/>
        <v>0.34648161874016914</v>
      </c>
      <c r="H431" s="42">
        <f t="shared" ca="1" si="13"/>
        <v>314.04574896930762</v>
      </c>
    </row>
    <row r="432" spans="6:8" x14ac:dyDescent="0.25">
      <c r="F432" s="42">
        <v>430</v>
      </c>
      <c r="G432" s="42">
        <f t="shared" ca="1" si="12"/>
        <v>0.90532566591294461</v>
      </c>
      <c r="H432" s="42">
        <f t="shared" ca="1" si="13"/>
        <v>738.91472553458732</v>
      </c>
    </row>
    <row r="433" spans="6:8" x14ac:dyDescent="0.25">
      <c r="F433" s="42">
        <v>431</v>
      </c>
      <c r="G433" s="42">
        <f t="shared" ca="1" si="12"/>
        <v>0.52242820607938212</v>
      </c>
      <c r="H433" s="42">
        <f t="shared" ca="1" si="13"/>
        <v>413.61131352758446</v>
      </c>
    </row>
    <row r="434" spans="6:8" x14ac:dyDescent="0.25">
      <c r="F434" s="42">
        <v>432</v>
      </c>
      <c r="G434" s="42">
        <f t="shared" ca="1" si="12"/>
        <v>0.35686982087274755</v>
      </c>
      <c r="H434" s="42">
        <f t="shared" ca="1" si="13"/>
        <v>319.51948670691399</v>
      </c>
    </row>
    <row r="435" spans="6:8" x14ac:dyDescent="0.25">
      <c r="F435" s="42">
        <v>433</v>
      </c>
      <c r="G435" s="42">
        <f t="shared" ca="1" si="12"/>
        <v>4.9447119936639417E-2</v>
      </c>
      <c r="H435" s="42">
        <f t="shared" ca="1" si="13"/>
        <v>166.71012512578244</v>
      </c>
    </row>
    <row r="436" spans="6:8" x14ac:dyDescent="0.25">
      <c r="F436" s="42">
        <v>434</v>
      </c>
      <c r="G436" s="42">
        <f t="shared" ca="1" si="12"/>
        <v>0.16033481994233134</v>
      </c>
      <c r="H436" s="42">
        <f t="shared" ca="1" si="13"/>
        <v>222.46612315506059</v>
      </c>
    </row>
    <row r="437" spans="6:8" x14ac:dyDescent="0.25">
      <c r="F437" s="42">
        <v>435</v>
      </c>
      <c r="G437" s="42">
        <f t="shared" ca="1" si="12"/>
        <v>0.7712664057677725</v>
      </c>
      <c r="H437" s="42">
        <f t="shared" ca="1" si="13"/>
        <v>594.18207549788565</v>
      </c>
    </row>
    <row r="438" spans="6:8" x14ac:dyDescent="0.25">
      <c r="F438" s="42">
        <v>436</v>
      </c>
      <c r="G438" s="42">
        <f t="shared" ca="1" si="12"/>
        <v>0.49985311210649819</v>
      </c>
      <c r="H438" s="42">
        <f t="shared" ca="1" si="13"/>
        <v>399.91187373576429</v>
      </c>
    </row>
    <row r="439" spans="6:8" x14ac:dyDescent="0.25">
      <c r="F439" s="42">
        <v>437</v>
      </c>
      <c r="G439" s="42">
        <f t="shared" ca="1" si="12"/>
        <v>0.72533848053109373</v>
      </c>
      <c r="H439" s="42">
        <f t="shared" ca="1" si="13"/>
        <v>555.30201932366219</v>
      </c>
    </row>
    <row r="440" spans="6:8" x14ac:dyDescent="0.25">
      <c r="F440" s="42">
        <v>438</v>
      </c>
      <c r="G440" s="42">
        <f t="shared" ca="1" si="12"/>
        <v>0.51579316780261075</v>
      </c>
      <c r="H440" s="42">
        <f t="shared" ca="1" si="13"/>
        <v>409.55193354358403</v>
      </c>
    </row>
    <row r="441" spans="6:8" x14ac:dyDescent="0.25">
      <c r="F441" s="42">
        <v>439</v>
      </c>
      <c r="G441" s="42">
        <f t="shared" ca="1" si="12"/>
        <v>2.2828259017964259E-2</v>
      </c>
      <c r="H441" s="42">
        <f t="shared" ca="1" si="13"/>
        <v>145.32707040629015</v>
      </c>
    </row>
    <row r="442" spans="6:8" x14ac:dyDescent="0.25">
      <c r="F442" s="42">
        <v>440</v>
      </c>
      <c r="G442" s="42">
        <f t="shared" ca="1" si="12"/>
        <v>0.32773078091631624</v>
      </c>
      <c r="H442" s="42">
        <f t="shared" ca="1" si="13"/>
        <v>304.27459602207114</v>
      </c>
    </row>
    <row r="443" spans="6:8" x14ac:dyDescent="0.25">
      <c r="F443" s="42">
        <v>441</v>
      </c>
      <c r="G443" s="42">
        <f t="shared" ca="1" si="12"/>
        <v>0.51400508721413063</v>
      </c>
      <c r="H443" s="42">
        <f t="shared" ca="1" si="13"/>
        <v>408.46273388244936</v>
      </c>
    </row>
    <row r="444" spans="6:8" x14ac:dyDescent="0.25">
      <c r="F444" s="42">
        <v>442</v>
      </c>
      <c r="G444" s="42">
        <f t="shared" ca="1" si="12"/>
        <v>0.60299324759744655</v>
      </c>
      <c r="H444" s="42">
        <f t="shared" ca="1" si="13"/>
        <v>465.35538744897235</v>
      </c>
    </row>
    <row r="445" spans="6:8" x14ac:dyDescent="0.25">
      <c r="F445" s="42">
        <v>443</v>
      </c>
      <c r="G445" s="42">
        <f t="shared" ca="1" si="12"/>
        <v>0.15895535625061441</v>
      </c>
      <c r="H445" s="42">
        <f t="shared" ca="1" si="13"/>
        <v>221.82769035414935</v>
      </c>
    </row>
    <row r="446" spans="6:8" x14ac:dyDescent="0.25">
      <c r="F446" s="42">
        <v>444</v>
      </c>
      <c r="G446" s="42">
        <f t="shared" ca="1" si="12"/>
        <v>0.43325557949292337</v>
      </c>
      <c r="H446" s="42">
        <f t="shared" ca="1" si="13"/>
        <v>361.207402387054</v>
      </c>
    </row>
    <row r="447" spans="6:8" x14ac:dyDescent="0.25">
      <c r="F447" s="42">
        <v>445</v>
      </c>
      <c r="G447" s="42">
        <f t="shared" ca="1" si="12"/>
        <v>5.1006495100589411E-2</v>
      </c>
      <c r="H447" s="42">
        <f t="shared" ca="1" si="13"/>
        <v>167.75385272479377</v>
      </c>
    </row>
    <row r="448" spans="6:8" x14ac:dyDescent="0.25">
      <c r="F448" s="42">
        <v>446</v>
      </c>
      <c r="G448" s="42">
        <f t="shared" ca="1" si="12"/>
        <v>0.99323727953979779</v>
      </c>
      <c r="H448" s="42">
        <f t="shared" ca="1" si="13"/>
        <v>930.22064251266283</v>
      </c>
    </row>
    <row r="449" spans="6:8" x14ac:dyDescent="0.25">
      <c r="F449" s="42">
        <v>447</v>
      </c>
      <c r="G449" s="42">
        <f t="shared" ca="1" si="12"/>
        <v>0.48299081339508354</v>
      </c>
      <c r="H449" s="42">
        <f t="shared" ca="1" si="13"/>
        <v>389.87983613427446</v>
      </c>
    </row>
    <row r="450" spans="6:8" x14ac:dyDescent="0.25">
      <c r="F450" s="42">
        <v>448</v>
      </c>
      <c r="G450" s="42">
        <f t="shared" ca="1" si="12"/>
        <v>0.56170888570748856</v>
      </c>
      <c r="H450" s="42">
        <f t="shared" ca="1" si="13"/>
        <v>438.24417912173953</v>
      </c>
    </row>
    <row r="451" spans="6:8" x14ac:dyDescent="0.25">
      <c r="F451" s="42">
        <v>449</v>
      </c>
      <c r="G451" s="42">
        <f t="shared" ref="G451:G514" ca="1" si="14">RAND()</f>
        <v>0.35507716848155069</v>
      </c>
      <c r="H451" s="42">
        <f t="shared" ref="H451:H514" ca="1" si="15">IF(G451&lt;(($D$4-$D$2)/($D$3-$D$2)),$D$2+SQRT(G451*($D$3-$D$2)*($D$4-$D$2)),$D$3-SQRT((1-G451)*($D$3-$D$2)*($D$3-$D$4)))</f>
        <v>318.5717655590696</v>
      </c>
    </row>
    <row r="452" spans="6:8" x14ac:dyDescent="0.25">
      <c r="F452" s="42">
        <v>450</v>
      </c>
      <c r="G452" s="42">
        <f t="shared" ca="1" si="14"/>
        <v>0.30979322578884605</v>
      </c>
      <c r="H452" s="42">
        <f t="shared" ca="1" si="15"/>
        <v>295.05398970415411</v>
      </c>
    </row>
    <row r="453" spans="6:8" x14ac:dyDescent="0.25">
      <c r="F453" s="42">
        <v>451</v>
      </c>
      <c r="G453" s="42">
        <f t="shared" ca="1" si="14"/>
        <v>0.7338052843589925</v>
      </c>
      <c r="H453" s="42">
        <f t="shared" ca="1" si="15"/>
        <v>562.20987304242976</v>
      </c>
    </row>
    <row r="454" spans="6:8" x14ac:dyDescent="0.25">
      <c r="F454" s="42">
        <v>452</v>
      </c>
      <c r="G454" s="42">
        <f t="shared" ca="1" si="14"/>
        <v>0.84894242155619326</v>
      </c>
      <c r="H454" s="42">
        <f t="shared" ca="1" si="15"/>
        <v>670.2099812311767</v>
      </c>
    </row>
    <row r="455" spans="6:8" x14ac:dyDescent="0.25">
      <c r="F455" s="42">
        <v>453</v>
      </c>
      <c r="G455" s="42">
        <f t="shared" ca="1" si="14"/>
        <v>0.41015211041634669</v>
      </c>
      <c r="H455" s="42">
        <f t="shared" ca="1" si="15"/>
        <v>348.31719333694991</v>
      </c>
    </row>
    <row r="456" spans="6:8" x14ac:dyDescent="0.25">
      <c r="F456" s="42">
        <v>454</v>
      </c>
      <c r="G456" s="42">
        <f t="shared" ca="1" si="14"/>
        <v>0.59898398644864936</v>
      </c>
      <c r="H456" s="42">
        <f t="shared" ca="1" si="15"/>
        <v>462.66255503922639</v>
      </c>
    </row>
    <row r="457" spans="6:8" x14ac:dyDescent="0.25">
      <c r="F457" s="42">
        <v>455</v>
      </c>
      <c r="G457" s="42">
        <f t="shared" ca="1" si="14"/>
        <v>0.38751436442893372</v>
      </c>
      <c r="H457" s="42">
        <f t="shared" ca="1" si="15"/>
        <v>335.92947843533386</v>
      </c>
    </row>
    <row r="458" spans="6:8" x14ac:dyDescent="0.25">
      <c r="F458" s="42">
        <v>456</v>
      </c>
      <c r="G458" s="42">
        <f t="shared" ca="1" si="14"/>
        <v>0.65806672418537859</v>
      </c>
      <c r="H458" s="42">
        <f t="shared" ca="1" si="15"/>
        <v>503.82265409782423</v>
      </c>
    </row>
    <row r="459" spans="6:8" x14ac:dyDescent="0.25">
      <c r="F459" s="42">
        <v>457</v>
      </c>
      <c r="G459" s="42">
        <f t="shared" ca="1" si="14"/>
        <v>0.34817238979937204</v>
      </c>
      <c r="H459" s="42">
        <f t="shared" ca="1" si="15"/>
        <v>314.93366792371694</v>
      </c>
    </row>
    <row r="460" spans="6:8" x14ac:dyDescent="0.25">
      <c r="F460" s="42">
        <v>458</v>
      </c>
      <c r="G460" s="42">
        <f t="shared" ca="1" si="14"/>
        <v>0.43180732511189834</v>
      </c>
      <c r="H460" s="42">
        <f t="shared" ca="1" si="15"/>
        <v>360.39174026640876</v>
      </c>
    </row>
    <row r="461" spans="6:8" x14ac:dyDescent="0.25">
      <c r="F461" s="42">
        <v>459</v>
      </c>
      <c r="G461" s="42">
        <f t="shared" ca="1" si="14"/>
        <v>0.83964156663688161</v>
      </c>
      <c r="H461" s="42">
        <f t="shared" ca="1" si="15"/>
        <v>660.20878171817731</v>
      </c>
    </row>
    <row r="462" spans="6:8" x14ac:dyDescent="0.25">
      <c r="F462" s="42">
        <v>460</v>
      </c>
      <c r="G462" s="42">
        <f t="shared" ca="1" si="14"/>
        <v>0.52017254435176896</v>
      </c>
      <c r="H462" s="42">
        <f t="shared" ca="1" si="15"/>
        <v>412.22813263416015</v>
      </c>
    </row>
    <row r="463" spans="6:8" x14ac:dyDescent="0.25">
      <c r="F463" s="42">
        <v>461</v>
      </c>
      <c r="G463" s="42">
        <f t="shared" ca="1" si="14"/>
        <v>0.93812805912943109</v>
      </c>
      <c r="H463" s="42">
        <f t="shared" ca="1" si="15"/>
        <v>788.9365085411273</v>
      </c>
    </row>
    <row r="464" spans="6:8" x14ac:dyDescent="0.25">
      <c r="F464" s="42">
        <v>462</v>
      </c>
      <c r="G464" s="42">
        <f t="shared" ca="1" si="14"/>
        <v>0.11188443486427169</v>
      </c>
      <c r="H464" s="42">
        <f t="shared" ca="1" si="15"/>
        <v>200.34807140998873</v>
      </c>
    </row>
    <row r="465" spans="6:8" x14ac:dyDescent="0.25">
      <c r="F465" s="42">
        <v>463</v>
      </c>
      <c r="G465" s="42">
        <f t="shared" ca="1" si="14"/>
        <v>9.5873270012289513E-2</v>
      </c>
      <c r="H465" s="42">
        <f t="shared" ca="1" si="15"/>
        <v>192.89022715606876</v>
      </c>
    </row>
    <row r="466" spans="6:8" x14ac:dyDescent="0.25">
      <c r="F466" s="42">
        <v>464</v>
      </c>
      <c r="G466" s="42">
        <f t="shared" ca="1" si="14"/>
        <v>0.16129003641905282</v>
      </c>
      <c r="H466" s="42">
        <f t="shared" ca="1" si="15"/>
        <v>222.90851646779583</v>
      </c>
    </row>
    <row r="467" spans="6:8" x14ac:dyDescent="0.25">
      <c r="F467" s="42">
        <v>465</v>
      </c>
      <c r="G467" s="42">
        <f t="shared" ca="1" si="14"/>
        <v>0.96335833772254076</v>
      </c>
      <c r="H467" s="42">
        <f t="shared" ca="1" si="15"/>
        <v>837.57464225136937</v>
      </c>
    </row>
    <row r="468" spans="6:8" x14ac:dyDescent="0.25">
      <c r="F468" s="42">
        <v>466</v>
      </c>
      <c r="G468" s="42">
        <f t="shared" ca="1" si="14"/>
        <v>0.37845558607154306</v>
      </c>
      <c r="H468" s="42">
        <f t="shared" ca="1" si="15"/>
        <v>331.03663924809086</v>
      </c>
    </row>
    <row r="469" spans="6:8" x14ac:dyDescent="0.25">
      <c r="F469" s="42">
        <v>467</v>
      </c>
      <c r="G469" s="42">
        <f t="shared" ca="1" si="14"/>
        <v>0.95460788076554814</v>
      </c>
      <c r="H469" s="42">
        <f t="shared" ca="1" si="15"/>
        <v>819.21746254462153</v>
      </c>
    </row>
    <row r="470" spans="6:8" x14ac:dyDescent="0.25">
      <c r="F470" s="42">
        <v>468</v>
      </c>
      <c r="G470" s="42">
        <f t="shared" ca="1" si="14"/>
        <v>0.62841809474131838</v>
      </c>
      <c r="H470" s="42">
        <f t="shared" ca="1" si="15"/>
        <v>482.758304284882</v>
      </c>
    </row>
    <row r="471" spans="6:8" x14ac:dyDescent="0.25">
      <c r="F471" s="42">
        <v>469</v>
      </c>
      <c r="G471" s="42">
        <f t="shared" ca="1" si="14"/>
        <v>0.66637365545385763</v>
      </c>
      <c r="H471" s="42">
        <f t="shared" ca="1" si="15"/>
        <v>509.88678035251638</v>
      </c>
    </row>
    <row r="472" spans="6:8" x14ac:dyDescent="0.25">
      <c r="F472" s="42">
        <v>470</v>
      </c>
      <c r="G472" s="42">
        <f t="shared" ca="1" si="14"/>
        <v>2.5954463470508671E-2</v>
      </c>
      <c r="H472" s="42">
        <f t="shared" ca="1" si="15"/>
        <v>148.33116709066502</v>
      </c>
    </row>
    <row r="473" spans="6:8" x14ac:dyDescent="0.25">
      <c r="F473" s="42">
        <v>471</v>
      </c>
      <c r="G473" s="42">
        <f t="shared" ca="1" si="14"/>
        <v>0.61476791789936225</v>
      </c>
      <c r="H473" s="42">
        <f t="shared" ca="1" si="15"/>
        <v>473.3434714043135</v>
      </c>
    </row>
    <row r="474" spans="6:8" x14ac:dyDescent="0.25">
      <c r="F474" s="42">
        <v>472</v>
      </c>
      <c r="G474" s="42">
        <f t="shared" ca="1" si="14"/>
        <v>7.2421903348945937E-2</v>
      </c>
      <c r="H474" s="42">
        <f t="shared" ca="1" si="15"/>
        <v>180.73395383235689</v>
      </c>
    </row>
    <row r="475" spans="6:8" x14ac:dyDescent="0.25">
      <c r="F475" s="42">
        <v>473</v>
      </c>
      <c r="G475" s="42">
        <f t="shared" ca="1" si="14"/>
        <v>0.46519726374312453</v>
      </c>
      <c r="H475" s="42">
        <f t="shared" ca="1" si="15"/>
        <v>379.46960581696692</v>
      </c>
    </row>
    <row r="476" spans="6:8" x14ac:dyDescent="0.25">
      <c r="F476" s="42">
        <v>474</v>
      </c>
      <c r="G476" s="42">
        <f t="shared" ca="1" si="14"/>
        <v>0.84748367158793192</v>
      </c>
      <c r="H476" s="42">
        <f t="shared" ca="1" si="15"/>
        <v>668.62143029959066</v>
      </c>
    </row>
    <row r="477" spans="6:8" x14ac:dyDescent="0.25">
      <c r="F477" s="42">
        <v>475</v>
      </c>
      <c r="G477" s="42">
        <f t="shared" ca="1" si="14"/>
        <v>0.10381176729850694</v>
      </c>
      <c r="H477" s="42">
        <f t="shared" ca="1" si="15"/>
        <v>196.65950060322899</v>
      </c>
    </row>
    <row r="478" spans="6:8" x14ac:dyDescent="0.25">
      <c r="F478" s="42">
        <v>476</v>
      </c>
      <c r="G478" s="42">
        <f t="shared" ca="1" si="14"/>
        <v>0.36911810850398974</v>
      </c>
      <c r="H478" s="42">
        <f t="shared" ca="1" si="15"/>
        <v>326.03044439891255</v>
      </c>
    </row>
    <row r="479" spans="6:8" x14ac:dyDescent="0.25">
      <c r="F479" s="42">
        <v>477</v>
      </c>
      <c r="G479" s="42">
        <f t="shared" ca="1" si="14"/>
        <v>0.2035594273932837</v>
      </c>
      <c r="H479" s="42">
        <f t="shared" ca="1" si="15"/>
        <v>242.74362843430913</v>
      </c>
    </row>
    <row r="480" spans="6:8" x14ac:dyDescent="0.25">
      <c r="F480" s="42">
        <v>478</v>
      </c>
      <c r="G480" s="42">
        <f t="shared" ca="1" si="14"/>
        <v>6.8606625803495636E-2</v>
      </c>
      <c r="H480" s="42">
        <f t="shared" ca="1" si="15"/>
        <v>178.57859964592527</v>
      </c>
    </row>
    <row r="481" spans="6:8" x14ac:dyDescent="0.25">
      <c r="F481" s="42">
        <v>479</v>
      </c>
      <c r="G481" s="42">
        <f t="shared" ca="1" si="14"/>
        <v>0.57467648341466582</v>
      </c>
      <c r="H481" s="42">
        <f t="shared" ca="1" si="15"/>
        <v>446.61683081119952</v>
      </c>
    </row>
    <row r="482" spans="6:8" x14ac:dyDescent="0.25">
      <c r="F482" s="42">
        <v>480</v>
      </c>
      <c r="G482" s="42">
        <f t="shared" ca="1" si="14"/>
        <v>0.85230243850282661</v>
      </c>
      <c r="H482" s="42">
        <f t="shared" ca="1" si="15"/>
        <v>673.89841417440971</v>
      </c>
    </row>
    <row r="483" spans="6:8" x14ac:dyDescent="0.25">
      <c r="F483" s="42">
        <v>481</v>
      </c>
      <c r="G483" s="42">
        <f t="shared" ca="1" si="14"/>
        <v>0.73466513579184822</v>
      </c>
      <c r="H483" s="42">
        <f t="shared" ca="1" si="15"/>
        <v>562.91751095488939</v>
      </c>
    </row>
    <row r="484" spans="6:8" x14ac:dyDescent="0.25">
      <c r="F484" s="42">
        <v>482</v>
      </c>
      <c r="G484" s="42">
        <f t="shared" ca="1" si="14"/>
        <v>0.65112543790576471</v>
      </c>
      <c r="H484" s="42">
        <f t="shared" ca="1" si="15"/>
        <v>498.81172728419773</v>
      </c>
    </row>
    <row r="485" spans="6:8" x14ac:dyDescent="0.25">
      <c r="F485" s="42">
        <v>483</v>
      </c>
      <c r="G485" s="42">
        <f t="shared" ca="1" si="14"/>
        <v>0.5437823902847374</v>
      </c>
      <c r="H485" s="42">
        <f t="shared" ca="1" si="15"/>
        <v>426.87114974467647</v>
      </c>
    </row>
    <row r="486" spans="6:8" x14ac:dyDescent="0.25">
      <c r="F486" s="42">
        <v>484</v>
      </c>
      <c r="G486" s="42">
        <f t="shared" ca="1" si="14"/>
        <v>0.15756141893599973</v>
      </c>
      <c r="H486" s="42">
        <f t="shared" ca="1" si="15"/>
        <v>221.18309060082663</v>
      </c>
    </row>
    <row r="487" spans="6:8" x14ac:dyDescent="0.25">
      <c r="F487" s="42">
        <v>485</v>
      </c>
      <c r="G487" s="42">
        <f t="shared" ca="1" si="14"/>
        <v>0.9869284987499628</v>
      </c>
      <c r="H487" s="42">
        <f t="shared" ca="1" si="15"/>
        <v>902.98721269839325</v>
      </c>
    </row>
    <row r="488" spans="6:8" x14ac:dyDescent="0.25">
      <c r="F488" s="42">
        <v>486</v>
      </c>
      <c r="G488" s="42">
        <f t="shared" ca="1" si="14"/>
        <v>0.98366734229978658</v>
      </c>
      <c r="H488" s="42">
        <f t="shared" ca="1" si="15"/>
        <v>891.55870922866302</v>
      </c>
    </row>
    <row r="489" spans="6:8" x14ac:dyDescent="0.25">
      <c r="F489" s="42">
        <v>487</v>
      </c>
      <c r="G489" s="42">
        <f t="shared" ca="1" si="14"/>
        <v>6.0392665651478827E-2</v>
      </c>
      <c r="H489" s="42">
        <f t="shared" ca="1" si="15"/>
        <v>173.72475777263088</v>
      </c>
    </row>
    <row r="490" spans="6:8" x14ac:dyDescent="0.25">
      <c r="F490" s="42">
        <v>488</v>
      </c>
      <c r="G490" s="42">
        <f t="shared" ca="1" si="14"/>
        <v>0.28849998439518787</v>
      </c>
      <c r="H490" s="42">
        <f t="shared" ca="1" si="15"/>
        <v>284.26261014568706</v>
      </c>
    </row>
    <row r="491" spans="6:8" x14ac:dyDescent="0.25">
      <c r="F491" s="42">
        <v>489</v>
      </c>
      <c r="G491" s="42">
        <f t="shared" ca="1" si="14"/>
        <v>0.48120982035503068</v>
      </c>
      <c r="H491" s="42">
        <f t="shared" ca="1" si="15"/>
        <v>388.82986873998993</v>
      </c>
    </row>
    <row r="492" spans="6:8" x14ac:dyDescent="0.25">
      <c r="F492" s="42">
        <v>490</v>
      </c>
      <c r="G492" s="42">
        <f t="shared" ca="1" si="14"/>
        <v>0.20997188432090108</v>
      </c>
      <c r="H492" s="42">
        <f t="shared" ca="1" si="15"/>
        <v>245.79827414082956</v>
      </c>
    </row>
    <row r="493" spans="6:8" x14ac:dyDescent="0.25">
      <c r="F493" s="42">
        <v>491</v>
      </c>
      <c r="G493" s="42">
        <f t="shared" ca="1" si="14"/>
        <v>0.79729036246583695</v>
      </c>
      <c r="H493" s="42">
        <f t="shared" ca="1" si="15"/>
        <v>617.9647411238102</v>
      </c>
    </row>
    <row r="494" spans="6:8" x14ac:dyDescent="0.25">
      <c r="F494" s="42">
        <v>492</v>
      </c>
      <c r="G494" s="42">
        <f t="shared" ca="1" si="14"/>
        <v>0.38058614817455427</v>
      </c>
      <c r="H494" s="42">
        <f t="shared" ca="1" si="15"/>
        <v>332.18417710096071</v>
      </c>
    </row>
    <row r="495" spans="6:8" x14ac:dyDescent="0.25">
      <c r="F495" s="42">
        <v>493</v>
      </c>
      <c r="G495" s="42">
        <f t="shared" ca="1" si="14"/>
        <v>0.42446719309951975</v>
      </c>
      <c r="H495" s="42">
        <f t="shared" ca="1" si="15"/>
        <v>356.27364434229833</v>
      </c>
    </row>
    <row r="496" spans="6:8" x14ac:dyDescent="0.25">
      <c r="F496" s="42">
        <v>494</v>
      </c>
      <c r="G496" s="42">
        <f t="shared" ca="1" si="14"/>
        <v>0.66413711882608184</v>
      </c>
      <c r="H496" s="42">
        <f t="shared" ca="1" si="15"/>
        <v>508.24673417940471</v>
      </c>
    </row>
    <row r="497" spans="6:8" x14ac:dyDescent="0.25">
      <c r="F497" s="42">
        <v>495</v>
      </c>
      <c r="G497" s="42">
        <f t="shared" ca="1" si="14"/>
        <v>0.62802005531090965</v>
      </c>
      <c r="H497" s="42">
        <f t="shared" ca="1" si="15"/>
        <v>482.48134316128755</v>
      </c>
    </row>
    <row r="498" spans="6:8" x14ac:dyDescent="0.25">
      <c r="F498" s="42">
        <v>496</v>
      </c>
      <c r="G498" s="42">
        <f t="shared" ca="1" si="14"/>
        <v>0.43759913363783232</v>
      </c>
      <c r="H498" s="42">
        <f t="shared" ca="1" si="15"/>
        <v>363.6599778571516</v>
      </c>
    </row>
    <row r="499" spans="6:8" x14ac:dyDescent="0.25">
      <c r="F499" s="42">
        <v>497</v>
      </c>
      <c r="G499" s="42">
        <f t="shared" ca="1" si="14"/>
        <v>0.40621353480571987</v>
      </c>
      <c r="H499" s="42">
        <f t="shared" ca="1" si="15"/>
        <v>346.14508112282147</v>
      </c>
    </row>
    <row r="500" spans="6:8" x14ac:dyDescent="0.25">
      <c r="F500" s="42">
        <v>498</v>
      </c>
      <c r="G500" s="42">
        <f t="shared" ca="1" si="14"/>
        <v>0.75813455621024672</v>
      </c>
      <c r="H500" s="42">
        <f t="shared" ca="1" si="15"/>
        <v>582.6954115653383</v>
      </c>
    </row>
    <row r="501" spans="6:8" x14ac:dyDescent="0.25">
      <c r="F501" s="42">
        <v>499</v>
      </c>
      <c r="G501" s="42">
        <f t="shared" ca="1" si="14"/>
        <v>0.44367364720393143</v>
      </c>
      <c r="H501" s="42">
        <f t="shared" ca="1" si="15"/>
        <v>367.10587456260157</v>
      </c>
    </row>
    <row r="502" spans="6:8" x14ac:dyDescent="0.25">
      <c r="F502" s="42">
        <v>500</v>
      </c>
      <c r="G502" s="42">
        <f t="shared" ca="1" si="14"/>
        <v>0.66385392917177388</v>
      </c>
      <c r="H502" s="42">
        <f t="shared" ca="1" si="15"/>
        <v>508.03946195215735</v>
      </c>
    </row>
    <row r="503" spans="6:8" x14ac:dyDescent="0.25">
      <c r="F503" s="42">
        <v>501</v>
      </c>
      <c r="G503" s="42">
        <f t="shared" ca="1" si="14"/>
        <v>0.68905382993207798</v>
      </c>
      <c r="H503" s="42">
        <f t="shared" ca="1" si="15"/>
        <v>526.83909454721015</v>
      </c>
    </row>
    <row r="504" spans="6:8" x14ac:dyDescent="0.25">
      <c r="F504" s="42">
        <v>502</v>
      </c>
      <c r="G504" s="42">
        <f t="shared" ca="1" si="14"/>
        <v>0.22417034704001337</v>
      </c>
      <c r="H504" s="42">
        <f t="shared" ca="1" si="15"/>
        <v>252.60629509528894</v>
      </c>
    </row>
    <row r="505" spans="6:8" x14ac:dyDescent="0.25">
      <c r="F505" s="42">
        <v>503</v>
      </c>
      <c r="G505" s="42">
        <f t="shared" ca="1" si="14"/>
        <v>0.10248906294446292</v>
      </c>
      <c r="H505" s="42">
        <f t="shared" ca="1" si="15"/>
        <v>196.0417391814708</v>
      </c>
    </row>
    <row r="506" spans="6:8" x14ac:dyDescent="0.25">
      <c r="F506" s="42">
        <v>504</v>
      </c>
      <c r="G506" s="42">
        <f t="shared" ca="1" si="14"/>
        <v>0.24776472845465813</v>
      </c>
      <c r="H506" s="42">
        <f t="shared" ca="1" si="15"/>
        <v>264.05883692196824</v>
      </c>
    </row>
    <row r="507" spans="6:8" x14ac:dyDescent="0.25">
      <c r="F507" s="42">
        <v>505</v>
      </c>
      <c r="G507" s="42">
        <f t="shared" ca="1" si="14"/>
        <v>0.73799297453058355</v>
      </c>
      <c r="H507" s="42">
        <f t="shared" ca="1" si="15"/>
        <v>565.66711114862619</v>
      </c>
    </row>
    <row r="508" spans="6:8" x14ac:dyDescent="0.25">
      <c r="F508" s="42">
        <v>506</v>
      </c>
      <c r="G508" s="42">
        <f t="shared" ca="1" si="14"/>
        <v>0.2699520199828096</v>
      </c>
      <c r="H508" s="42">
        <f t="shared" ca="1" si="15"/>
        <v>274.99341684893841</v>
      </c>
    </row>
    <row r="509" spans="6:8" x14ac:dyDescent="0.25">
      <c r="F509" s="42">
        <v>507</v>
      </c>
      <c r="G509" s="42">
        <f t="shared" ca="1" si="14"/>
        <v>0.11822751253481001</v>
      </c>
      <c r="H509" s="42">
        <f t="shared" ca="1" si="15"/>
        <v>203.20881595305229</v>
      </c>
    </row>
    <row r="510" spans="6:8" x14ac:dyDescent="0.25">
      <c r="F510" s="42">
        <v>508</v>
      </c>
      <c r="G510" s="42">
        <f t="shared" ca="1" si="14"/>
        <v>0.11540338644626469</v>
      </c>
      <c r="H510" s="42">
        <f t="shared" ca="1" si="15"/>
        <v>201.93386128799489</v>
      </c>
    </row>
    <row r="511" spans="6:8" x14ac:dyDescent="0.25">
      <c r="F511" s="42">
        <v>509</v>
      </c>
      <c r="G511" s="42">
        <f t="shared" ca="1" si="14"/>
        <v>0.35477975072926971</v>
      </c>
      <c r="H511" s="42">
        <f t="shared" ca="1" si="15"/>
        <v>318.41465723291424</v>
      </c>
    </row>
    <row r="512" spans="6:8" x14ac:dyDescent="0.25">
      <c r="F512" s="42">
        <v>510</v>
      </c>
      <c r="G512" s="42">
        <f t="shared" ca="1" si="14"/>
        <v>0.72931299720920284</v>
      </c>
      <c r="H512" s="42">
        <f t="shared" ca="1" si="15"/>
        <v>558.53126723472928</v>
      </c>
    </row>
    <row r="513" spans="6:8" x14ac:dyDescent="0.25">
      <c r="F513" s="42">
        <v>511</v>
      </c>
      <c r="G513" s="42">
        <f t="shared" ca="1" si="14"/>
        <v>0.97867335347426854</v>
      </c>
      <c r="H513" s="42">
        <f t="shared" ca="1" si="15"/>
        <v>876.08395786450149</v>
      </c>
    </row>
    <row r="514" spans="6:8" x14ac:dyDescent="0.25">
      <c r="F514" s="42">
        <v>512</v>
      </c>
      <c r="G514" s="42">
        <f t="shared" ca="1" si="14"/>
        <v>0.5530106670201691</v>
      </c>
      <c r="H514" s="42">
        <f t="shared" ca="1" si="15"/>
        <v>432.69732968592655</v>
      </c>
    </row>
    <row r="515" spans="6:8" x14ac:dyDescent="0.25">
      <c r="F515" s="42">
        <v>513</v>
      </c>
      <c r="G515" s="42">
        <f t="shared" ref="G515:G578" ca="1" si="16">RAND()</f>
        <v>0.36250910331628061</v>
      </c>
      <c r="H515" s="42">
        <f t="shared" ref="H515:H578" ca="1" si="17">IF(G515&lt;(($D$4-$D$2)/($D$3-$D$2)),$D$2+SQRT(G515*($D$3-$D$2)*($D$4-$D$2)),$D$3-SQRT((1-G515)*($D$3-$D$2)*($D$3-$D$4)))</f>
        <v>322.50944979853921</v>
      </c>
    </row>
    <row r="516" spans="6:8" x14ac:dyDescent="0.25">
      <c r="F516" s="42">
        <v>514</v>
      </c>
      <c r="G516" s="42">
        <f t="shared" ca="1" si="16"/>
        <v>6.0785917568255243E-2</v>
      </c>
      <c r="H516" s="42">
        <f t="shared" ca="1" si="17"/>
        <v>173.96440076917389</v>
      </c>
    </row>
    <row r="517" spans="6:8" x14ac:dyDescent="0.25">
      <c r="F517" s="42">
        <v>515</v>
      </c>
      <c r="G517" s="42">
        <f t="shared" ca="1" si="16"/>
        <v>0.56911043729695843</v>
      </c>
      <c r="H517" s="42">
        <f t="shared" ca="1" si="17"/>
        <v>443.0076435477863</v>
      </c>
    </row>
    <row r="518" spans="6:8" x14ac:dyDescent="0.25">
      <c r="F518" s="42">
        <v>516</v>
      </c>
      <c r="G518" s="42">
        <f t="shared" ca="1" si="16"/>
        <v>0.65061679870459166</v>
      </c>
      <c r="H518" s="42">
        <f t="shared" ca="1" si="17"/>
        <v>498.44650840344656</v>
      </c>
    </row>
    <row r="519" spans="6:8" x14ac:dyDescent="0.25">
      <c r="F519" s="42">
        <v>517</v>
      </c>
      <c r="G519" s="42">
        <f t="shared" ca="1" si="16"/>
        <v>0.46859947561008231</v>
      </c>
      <c r="H519" s="42">
        <f t="shared" ca="1" si="17"/>
        <v>381.44654429811749</v>
      </c>
    </row>
    <row r="520" spans="6:8" x14ac:dyDescent="0.25">
      <c r="F520" s="42">
        <v>518</v>
      </c>
      <c r="G520" s="42">
        <f t="shared" ca="1" si="16"/>
        <v>0.55140542035059681</v>
      </c>
      <c r="H520" s="42">
        <f t="shared" ca="1" si="17"/>
        <v>431.67958214791338</v>
      </c>
    </row>
    <row r="521" spans="6:8" x14ac:dyDescent="0.25">
      <c r="F521" s="42">
        <v>519</v>
      </c>
      <c r="G521" s="42">
        <f t="shared" ca="1" si="16"/>
        <v>0.61813217316010605</v>
      </c>
      <c r="H521" s="42">
        <f t="shared" ca="1" si="17"/>
        <v>475.64817600705953</v>
      </c>
    </row>
    <row r="522" spans="6:8" x14ac:dyDescent="0.25">
      <c r="F522" s="42">
        <v>520</v>
      </c>
      <c r="G522" s="42">
        <f t="shared" ca="1" si="16"/>
        <v>0.97614639642133316</v>
      </c>
      <c r="H522" s="42">
        <f t="shared" ca="1" si="17"/>
        <v>868.94812257491265</v>
      </c>
    </row>
    <row r="523" spans="6:8" x14ac:dyDescent="0.25">
      <c r="F523" s="42">
        <v>521</v>
      </c>
      <c r="G523" s="42">
        <f t="shared" ca="1" si="16"/>
        <v>0.49225789529421782</v>
      </c>
      <c r="H523" s="42">
        <f t="shared" ca="1" si="17"/>
        <v>395.37258134602996</v>
      </c>
    </row>
    <row r="524" spans="6:8" x14ac:dyDescent="0.25">
      <c r="F524" s="42">
        <v>522</v>
      </c>
      <c r="G524" s="42">
        <f t="shared" ca="1" si="16"/>
        <v>0.11518656526433313</v>
      </c>
      <c r="H524" s="42">
        <f t="shared" ca="1" si="17"/>
        <v>201.83606131968099</v>
      </c>
    </row>
    <row r="525" spans="6:8" x14ac:dyDescent="0.25">
      <c r="F525" s="42">
        <v>523</v>
      </c>
      <c r="G525" s="42">
        <f t="shared" ca="1" si="16"/>
        <v>0.27789412151238535</v>
      </c>
      <c r="H525" s="42">
        <f t="shared" ca="1" si="17"/>
        <v>278.94782954970412</v>
      </c>
    </row>
    <row r="526" spans="6:8" x14ac:dyDescent="0.25">
      <c r="F526" s="42">
        <v>524</v>
      </c>
      <c r="G526" s="42">
        <f t="shared" ca="1" si="16"/>
        <v>0.59688369215529125</v>
      </c>
      <c r="H526" s="42">
        <f t="shared" ca="1" si="17"/>
        <v>461.25725838004064</v>
      </c>
    </row>
    <row r="527" spans="6:8" x14ac:dyDescent="0.25">
      <c r="F527" s="42">
        <v>525</v>
      </c>
      <c r="G527" s="42">
        <f t="shared" ca="1" si="16"/>
        <v>0.11844747177417114</v>
      </c>
      <c r="H527" s="42">
        <f t="shared" ca="1" si="17"/>
        <v>203.30820242543177</v>
      </c>
    </row>
    <row r="528" spans="6:8" x14ac:dyDescent="0.25">
      <c r="F528" s="42">
        <v>526</v>
      </c>
      <c r="G528" s="42">
        <f t="shared" ca="1" si="16"/>
        <v>0.4660753531091506</v>
      </c>
      <c r="H528" s="42">
        <f t="shared" ca="1" si="17"/>
        <v>379.97923763682593</v>
      </c>
    </row>
    <row r="529" spans="6:8" x14ac:dyDescent="0.25">
      <c r="F529" s="42">
        <v>527</v>
      </c>
      <c r="G529" s="42">
        <f t="shared" ca="1" si="16"/>
        <v>0.10570096119114525</v>
      </c>
      <c r="H529" s="42">
        <f t="shared" ca="1" si="17"/>
        <v>197.53505271031065</v>
      </c>
    </row>
    <row r="530" spans="6:8" x14ac:dyDescent="0.25">
      <c r="F530" s="42">
        <v>528</v>
      </c>
      <c r="G530" s="42">
        <f t="shared" ca="1" si="16"/>
        <v>0.49132792313126972</v>
      </c>
      <c r="H530" s="42">
        <f t="shared" ca="1" si="17"/>
        <v>394.819121794578</v>
      </c>
    </row>
    <row r="531" spans="6:8" x14ac:dyDescent="0.25">
      <c r="F531" s="42">
        <v>529</v>
      </c>
      <c r="G531" s="42">
        <f t="shared" ca="1" si="16"/>
        <v>0.10839471580597382</v>
      </c>
      <c r="H531" s="42">
        <f t="shared" ca="1" si="17"/>
        <v>198.77005833013183</v>
      </c>
    </row>
    <row r="532" spans="6:8" x14ac:dyDescent="0.25">
      <c r="F532" s="42">
        <v>530</v>
      </c>
      <c r="G532" s="42">
        <f t="shared" ca="1" si="16"/>
        <v>0.84905744344101142</v>
      </c>
      <c r="H532" s="42">
        <f t="shared" ca="1" si="17"/>
        <v>670.33556345509191</v>
      </c>
    </row>
    <row r="533" spans="6:8" x14ac:dyDescent="0.25">
      <c r="F533" s="42">
        <v>531</v>
      </c>
      <c r="G533" s="42">
        <f t="shared" ca="1" si="16"/>
        <v>0.19241338481285997</v>
      </c>
      <c r="H533" s="42">
        <f t="shared" ca="1" si="17"/>
        <v>237.46320552071666</v>
      </c>
    </row>
    <row r="534" spans="6:8" x14ac:dyDescent="0.25">
      <c r="F534" s="42">
        <v>532</v>
      </c>
      <c r="G534" s="42">
        <f t="shared" ca="1" si="16"/>
        <v>0.80251903269911773</v>
      </c>
      <c r="H534" s="42">
        <f t="shared" ca="1" si="17"/>
        <v>622.92401766138005</v>
      </c>
    </row>
    <row r="535" spans="6:8" x14ac:dyDescent="0.25">
      <c r="F535" s="42">
        <v>533</v>
      </c>
      <c r="G535" s="42">
        <f t="shared" ca="1" si="16"/>
        <v>0.92541608131330477</v>
      </c>
      <c r="H535" s="42">
        <f t="shared" ca="1" si="17"/>
        <v>768.26648612162171</v>
      </c>
    </row>
    <row r="536" spans="6:8" x14ac:dyDescent="0.25">
      <c r="F536" s="42">
        <v>534</v>
      </c>
      <c r="G536" s="42">
        <f t="shared" ca="1" si="16"/>
        <v>0.87004558537696663</v>
      </c>
      <c r="H536" s="42">
        <f t="shared" ca="1" si="17"/>
        <v>694.11247405527638</v>
      </c>
    </row>
    <row r="537" spans="6:8" x14ac:dyDescent="0.25">
      <c r="F537" s="42">
        <v>535</v>
      </c>
      <c r="G537" s="42">
        <f t="shared" ca="1" si="16"/>
        <v>0.69131835221963778</v>
      </c>
      <c r="H537" s="42">
        <f t="shared" ca="1" si="17"/>
        <v>528.56518329480502</v>
      </c>
    </row>
    <row r="538" spans="6:8" x14ac:dyDescent="0.25">
      <c r="F538" s="42">
        <v>536</v>
      </c>
      <c r="G538" s="42">
        <f t="shared" ca="1" si="16"/>
        <v>0.75774382712811661</v>
      </c>
      <c r="H538" s="42">
        <f t="shared" ca="1" si="17"/>
        <v>582.35847372686226</v>
      </c>
    </row>
    <row r="539" spans="6:8" x14ac:dyDescent="0.25">
      <c r="F539" s="42">
        <v>537</v>
      </c>
      <c r="G539" s="42">
        <f t="shared" ca="1" si="16"/>
        <v>0.9393469971768178</v>
      </c>
      <c r="H539" s="42">
        <f t="shared" ca="1" si="17"/>
        <v>791.02592975995515</v>
      </c>
    </row>
    <row r="540" spans="6:8" x14ac:dyDescent="0.25">
      <c r="F540" s="42">
        <v>538</v>
      </c>
      <c r="G540" s="42">
        <f t="shared" ca="1" si="16"/>
        <v>0.843677503917312</v>
      </c>
      <c r="H540" s="42">
        <f t="shared" ca="1" si="17"/>
        <v>664.51200143740562</v>
      </c>
    </row>
    <row r="541" spans="6:8" x14ac:dyDescent="0.25">
      <c r="F541" s="42">
        <v>539</v>
      </c>
      <c r="G541" s="42">
        <f t="shared" ca="1" si="16"/>
        <v>0.50101259384192287</v>
      </c>
      <c r="H541" s="42">
        <f t="shared" ca="1" si="17"/>
        <v>400.60786422091292</v>
      </c>
    </row>
    <row r="542" spans="6:8" x14ac:dyDescent="0.25">
      <c r="F542" s="42">
        <v>540</v>
      </c>
      <c r="G542" s="42">
        <f t="shared" ca="1" si="16"/>
        <v>0.24403832297354966</v>
      </c>
      <c r="H542" s="42">
        <f t="shared" ca="1" si="17"/>
        <v>262.23824478423649</v>
      </c>
    </row>
    <row r="543" spans="6:8" x14ac:dyDescent="0.25">
      <c r="F543" s="42">
        <v>541</v>
      </c>
      <c r="G543" s="42">
        <f t="shared" ca="1" si="16"/>
        <v>0.38576033952008137</v>
      </c>
      <c r="H543" s="42">
        <f t="shared" ca="1" si="17"/>
        <v>334.97928186744332</v>
      </c>
    </row>
    <row r="544" spans="6:8" x14ac:dyDescent="0.25">
      <c r="F544" s="42">
        <v>542</v>
      </c>
      <c r="G544" s="42">
        <f t="shared" ca="1" si="16"/>
        <v>0.8582097126323831</v>
      </c>
      <c r="H544" s="42">
        <f t="shared" ca="1" si="17"/>
        <v>680.48629621769874</v>
      </c>
    </row>
    <row r="545" spans="6:8" x14ac:dyDescent="0.25">
      <c r="F545" s="42">
        <v>543</v>
      </c>
      <c r="G545" s="42">
        <f t="shared" ca="1" si="16"/>
        <v>0.56354635509365469</v>
      </c>
      <c r="H545" s="42">
        <f t="shared" ca="1" si="17"/>
        <v>439.42295415119906</v>
      </c>
    </row>
    <row r="546" spans="6:8" x14ac:dyDescent="0.25">
      <c r="F546" s="42">
        <v>544</v>
      </c>
      <c r="G546" s="42">
        <f t="shared" ca="1" si="16"/>
        <v>0.62781964263471557</v>
      </c>
      <c r="H546" s="42">
        <f t="shared" ca="1" si="17"/>
        <v>482.34194944635044</v>
      </c>
    </row>
    <row r="547" spans="6:8" x14ac:dyDescent="0.25">
      <c r="F547" s="42">
        <v>545</v>
      </c>
      <c r="G547" s="42">
        <f t="shared" ca="1" si="16"/>
        <v>0.92309135131112208</v>
      </c>
      <c r="H547" s="42">
        <f t="shared" ca="1" si="17"/>
        <v>764.68270982354034</v>
      </c>
    </row>
    <row r="548" spans="6:8" x14ac:dyDescent="0.25">
      <c r="F548" s="42">
        <v>546</v>
      </c>
      <c r="G548" s="42">
        <f t="shared" ca="1" si="16"/>
        <v>9.4038648202332986E-2</v>
      </c>
      <c r="H548" s="42">
        <f t="shared" ca="1" si="17"/>
        <v>191.99716483789035</v>
      </c>
    </row>
    <row r="549" spans="6:8" x14ac:dyDescent="0.25">
      <c r="F549" s="42">
        <v>547</v>
      </c>
      <c r="G549" s="42">
        <f t="shared" ca="1" si="16"/>
        <v>0.91276566448467378</v>
      </c>
      <c r="H549" s="42">
        <f t="shared" ca="1" si="17"/>
        <v>749.38331745265862</v>
      </c>
    </row>
    <row r="550" spans="6:8" x14ac:dyDescent="0.25">
      <c r="F550" s="42">
        <v>548</v>
      </c>
      <c r="G550" s="42">
        <f t="shared" ca="1" si="16"/>
        <v>0.97729172986583723</v>
      </c>
      <c r="H550" s="42">
        <f t="shared" ca="1" si="17"/>
        <v>872.13305940706493</v>
      </c>
    </row>
    <row r="551" spans="6:8" x14ac:dyDescent="0.25">
      <c r="F551" s="42">
        <v>549</v>
      </c>
      <c r="G551" s="42">
        <f t="shared" ca="1" si="16"/>
        <v>0.58272213140532059</v>
      </c>
      <c r="H551" s="42">
        <f t="shared" ca="1" si="17"/>
        <v>451.87586680737263</v>
      </c>
    </row>
    <row r="552" spans="6:8" x14ac:dyDescent="0.25">
      <c r="F552" s="42">
        <v>550</v>
      </c>
      <c r="G552" s="42">
        <f t="shared" ca="1" si="16"/>
        <v>0.39727687407409917</v>
      </c>
      <c r="H552" s="42">
        <f t="shared" ca="1" si="17"/>
        <v>341.24310199691377</v>
      </c>
    </row>
    <row r="553" spans="6:8" x14ac:dyDescent="0.25">
      <c r="F553" s="42">
        <v>551</v>
      </c>
      <c r="G553" s="42">
        <f t="shared" ca="1" si="16"/>
        <v>0.69787541069075298</v>
      </c>
      <c r="H553" s="42">
        <f t="shared" ca="1" si="17"/>
        <v>533.59920207759308</v>
      </c>
    </row>
    <row r="554" spans="6:8" x14ac:dyDescent="0.25">
      <c r="F554" s="42">
        <v>552</v>
      </c>
      <c r="G554" s="42">
        <f t="shared" ca="1" si="16"/>
        <v>0.66830739521292182</v>
      </c>
      <c r="H554" s="42">
        <f t="shared" ca="1" si="17"/>
        <v>511.30922307997633</v>
      </c>
    </row>
    <row r="555" spans="6:8" x14ac:dyDescent="0.25">
      <c r="F555" s="42">
        <v>553</v>
      </c>
      <c r="G555" s="42">
        <f t="shared" ca="1" si="16"/>
        <v>0.16643243205469471</v>
      </c>
      <c r="H555" s="42">
        <f t="shared" ca="1" si="17"/>
        <v>225.29447599709238</v>
      </c>
    </row>
    <row r="556" spans="6:8" x14ac:dyDescent="0.25">
      <c r="F556" s="42">
        <v>554</v>
      </c>
      <c r="G556" s="42">
        <f t="shared" ca="1" si="16"/>
        <v>0.39251351621831554</v>
      </c>
      <c r="H556" s="42">
        <f t="shared" ca="1" si="17"/>
        <v>338.64512678682649</v>
      </c>
    </row>
    <row r="557" spans="6:8" x14ac:dyDescent="0.25">
      <c r="F557" s="42">
        <v>555</v>
      </c>
      <c r="G557" s="42">
        <f t="shared" ca="1" si="16"/>
        <v>0.83571263171162824</v>
      </c>
      <c r="H557" s="42">
        <f t="shared" ca="1" si="17"/>
        <v>656.07136617078868</v>
      </c>
    </row>
    <row r="558" spans="6:8" x14ac:dyDescent="0.25">
      <c r="F558" s="42">
        <v>556</v>
      </c>
      <c r="G558" s="42">
        <f t="shared" ca="1" si="16"/>
        <v>0.34338111169995145</v>
      </c>
      <c r="H558" s="42">
        <f t="shared" ca="1" si="17"/>
        <v>312.42047763474307</v>
      </c>
    </row>
    <row r="559" spans="6:8" x14ac:dyDescent="0.25">
      <c r="F559" s="42">
        <v>557</v>
      </c>
      <c r="G559" s="42">
        <f t="shared" ca="1" si="16"/>
        <v>0.29738852071180377</v>
      </c>
      <c r="H559" s="42">
        <f t="shared" ca="1" si="17"/>
        <v>288.74739713129964</v>
      </c>
    </row>
    <row r="560" spans="6:8" x14ac:dyDescent="0.25">
      <c r="F560" s="42">
        <v>558</v>
      </c>
      <c r="G560" s="42">
        <f t="shared" ca="1" si="16"/>
        <v>0.99102316852375683</v>
      </c>
      <c r="H560" s="42">
        <f t="shared" ca="1" si="17"/>
        <v>919.60523236618519</v>
      </c>
    </row>
    <row r="561" spans="6:8" x14ac:dyDescent="0.25">
      <c r="F561" s="42">
        <v>559</v>
      </c>
      <c r="G561" s="42">
        <f t="shared" ca="1" si="16"/>
        <v>0.50998640663458417</v>
      </c>
      <c r="H561" s="42">
        <f t="shared" ca="1" si="17"/>
        <v>406.02206503684044</v>
      </c>
    </row>
    <row r="562" spans="6:8" x14ac:dyDescent="0.25">
      <c r="F562" s="42">
        <v>560</v>
      </c>
      <c r="G562" s="42">
        <f t="shared" ca="1" si="16"/>
        <v>0.74483406858962409</v>
      </c>
      <c r="H562" s="42">
        <f t="shared" ca="1" si="17"/>
        <v>571.37490668945816</v>
      </c>
    </row>
    <row r="563" spans="6:8" x14ac:dyDescent="0.25">
      <c r="F563" s="42">
        <v>561</v>
      </c>
      <c r="G563" s="42">
        <f t="shared" ca="1" si="16"/>
        <v>0.41819706294270254</v>
      </c>
      <c r="H563" s="42">
        <f t="shared" ca="1" si="17"/>
        <v>352.77661145377772</v>
      </c>
    </row>
    <row r="564" spans="6:8" x14ac:dyDescent="0.25">
      <c r="F564" s="42">
        <v>562</v>
      </c>
      <c r="G564" s="42">
        <f t="shared" ca="1" si="16"/>
        <v>0.51114711638734878</v>
      </c>
      <c r="H564" s="42">
        <f t="shared" ca="1" si="17"/>
        <v>406.72596871166786</v>
      </c>
    </row>
    <row r="565" spans="6:8" x14ac:dyDescent="0.25">
      <c r="F565" s="42">
        <v>563</v>
      </c>
      <c r="G565" s="42">
        <f t="shared" ca="1" si="16"/>
        <v>0.10650547738644955</v>
      </c>
      <c r="H565" s="42">
        <f t="shared" ca="1" si="17"/>
        <v>197.90553081813334</v>
      </c>
    </row>
    <row r="566" spans="6:8" x14ac:dyDescent="0.25">
      <c r="F566" s="42">
        <v>564</v>
      </c>
      <c r="G566" s="42">
        <f t="shared" ca="1" si="16"/>
        <v>0.70331181537497944</v>
      </c>
      <c r="H566" s="42">
        <f t="shared" ca="1" si="17"/>
        <v>537.81443885597764</v>
      </c>
    </row>
    <row r="567" spans="6:8" x14ac:dyDescent="0.25">
      <c r="F567" s="42">
        <v>565</v>
      </c>
      <c r="G567" s="42">
        <f t="shared" ca="1" si="16"/>
        <v>7.560221845069115E-2</v>
      </c>
      <c r="H567" s="42">
        <f t="shared" ca="1" si="17"/>
        <v>182.48757276440011</v>
      </c>
    </row>
    <row r="568" spans="6:8" x14ac:dyDescent="0.25">
      <c r="F568" s="42">
        <v>566</v>
      </c>
      <c r="G568" s="42">
        <f t="shared" ca="1" si="16"/>
        <v>0.70366523274390991</v>
      </c>
      <c r="H568" s="42">
        <f t="shared" ca="1" si="17"/>
        <v>538.08980047590978</v>
      </c>
    </row>
    <row r="569" spans="6:8" x14ac:dyDescent="0.25">
      <c r="F569" s="42">
        <v>567</v>
      </c>
      <c r="G569" s="42">
        <f t="shared" ca="1" si="16"/>
        <v>0.384592389224646</v>
      </c>
      <c r="H569" s="42">
        <f t="shared" ca="1" si="17"/>
        <v>334.34732798684354</v>
      </c>
    </row>
    <row r="570" spans="6:8" x14ac:dyDescent="0.25">
      <c r="F570" s="42">
        <v>568</v>
      </c>
      <c r="G570" s="42">
        <f t="shared" ca="1" si="16"/>
        <v>0.24788807709948002</v>
      </c>
      <c r="H570" s="42">
        <f t="shared" ca="1" si="17"/>
        <v>264.11917779549765</v>
      </c>
    </row>
    <row r="571" spans="6:8" x14ac:dyDescent="0.25">
      <c r="F571" s="42">
        <v>569</v>
      </c>
      <c r="G571" s="42">
        <f t="shared" ca="1" si="16"/>
        <v>8.1264927614120741E-2</v>
      </c>
      <c r="H571" s="42">
        <f t="shared" ca="1" si="17"/>
        <v>185.52101195186401</v>
      </c>
    </row>
    <row r="572" spans="6:8" x14ac:dyDescent="0.25">
      <c r="F572" s="42">
        <v>570</v>
      </c>
      <c r="G572" s="42">
        <f t="shared" ca="1" si="16"/>
        <v>0.36065638820973134</v>
      </c>
      <c r="H572" s="42">
        <f t="shared" ca="1" si="17"/>
        <v>321.52568177638932</v>
      </c>
    </row>
    <row r="573" spans="6:8" x14ac:dyDescent="0.25">
      <c r="F573" s="42">
        <v>571</v>
      </c>
      <c r="G573" s="42">
        <f t="shared" ca="1" si="16"/>
        <v>0.29730024296422708</v>
      </c>
      <c r="H573" s="42">
        <f t="shared" ca="1" si="17"/>
        <v>288.70271681542567</v>
      </c>
    </row>
    <row r="574" spans="6:8" x14ac:dyDescent="0.25">
      <c r="F574" s="42">
        <v>572</v>
      </c>
      <c r="G574" s="42">
        <f t="shared" ca="1" si="16"/>
        <v>0.80073092116725664</v>
      </c>
      <c r="H574" s="42">
        <f t="shared" ca="1" si="17"/>
        <v>621.22072818120682</v>
      </c>
    </row>
    <row r="575" spans="6:8" x14ac:dyDescent="0.25">
      <c r="F575" s="42">
        <v>573</v>
      </c>
      <c r="G575" s="42">
        <f t="shared" ca="1" si="16"/>
        <v>0.20136528025702249</v>
      </c>
      <c r="H575" s="42">
        <f t="shared" ca="1" si="17"/>
        <v>241.70124738666243</v>
      </c>
    </row>
    <row r="576" spans="6:8" x14ac:dyDescent="0.25">
      <c r="F576" s="42">
        <v>574</v>
      </c>
      <c r="G576" s="42">
        <f t="shared" ca="1" si="16"/>
        <v>0.56413516849288003</v>
      </c>
      <c r="H576" s="42">
        <f t="shared" ca="1" si="17"/>
        <v>439.80121502708846</v>
      </c>
    </row>
    <row r="577" spans="6:8" x14ac:dyDescent="0.25">
      <c r="F577" s="42">
        <v>575</v>
      </c>
      <c r="G577" s="42">
        <f t="shared" ca="1" si="16"/>
        <v>0.16186869255108194</v>
      </c>
      <c r="H577" s="42">
        <f t="shared" ca="1" si="17"/>
        <v>223.17663438641273</v>
      </c>
    </row>
    <row r="578" spans="6:8" x14ac:dyDescent="0.25">
      <c r="F578" s="42">
        <v>576</v>
      </c>
      <c r="G578" s="42">
        <f t="shared" ca="1" si="16"/>
        <v>0.75905827283397254</v>
      </c>
      <c r="H578" s="42">
        <f t="shared" ca="1" si="17"/>
        <v>583.49304500460039</v>
      </c>
    </row>
    <row r="579" spans="6:8" x14ac:dyDescent="0.25">
      <c r="F579" s="42">
        <v>577</v>
      </c>
      <c r="G579" s="42">
        <f t="shared" ref="G579:G642" ca="1" si="18">RAND()</f>
        <v>0.6350815914237421</v>
      </c>
      <c r="H579" s="42">
        <f t="shared" ref="H579:H642" ca="1" si="19">IF(G579&lt;(($D$4-$D$2)/($D$3-$D$2)),$D$2+SQRT(G579*($D$3-$D$2)*($D$4-$D$2)),$D$3-SQRT((1-G579)*($D$3-$D$2)*($D$3-$D$4)))</f>
        <v>487.41707580635727</v>
      </c>
    </row>
    <row r="580" spans="6:8" x14ac:dyDescent="0.25">
      <c r="F580" s="42">
        <v>578</v>
      </c>
      <c r="G580" s="42">
        <f t="shared" ca="1" si="18"/>
        <v>0.5190803916712573</v>
      </c>
      <c r="H580" s="42">
        <f t="shared" ca="1" si="19"/>
        <v>411.55958840618814</v>
      </c>
    </row>
    <row r="581" spans="6:8" x14ac:dyDescent="0.25">
      <c r="F581" s="42">
        <v>579</v>
      </c>
      <c r="G581" s="42">
        <f t="shared" ca="1" si="18"/>
        <v>0.70492497646043839</v>
      </c>
      <c r="H581" s="42">
        <f t="shared" ca="1" si="19"/>
        <v>539.0726554558903</v>
      </c>
    </row>
    <row r="582" spans="6:8" x14ac:dyDescent="0.25">
      <c r="F582" s="42">
        <v>580</v>
      </c>
      <c r="G582" s="42">
        <f t="shared" ca="1" si="18"/>
        <v>0.79769996708049329</v>
      </c>
      <c r="H582" s="42">
        <f t="shared" ca="1" si="19"/>
        <v>618.35091549691242</v>
      </c>
    </row>
    <row r="583" spans="6:8" x14ac:dyDescent="0.25">
      <c r="F583" s="42">
        <v>581</v>
      </c>
      <c r="G583" s="42">
        <f t="shared" ca="1" si="18"/>
        <v>0.36981093285587929</v>
      </c>
      <c r="H583" s="42">
        <f t="shared" ca="1" si="19"/>
        <v>326.40061732230868</v>
      </c>
    </row>
    <row r="584" spans="6:8" x14ac:dyDescent="0.25">
      <c r="F584" s="42">
        <v>582</v>
      </c>
      <c r="G584" s="42">
        <f t="shared" ca="1" si="18"/>
        <v>0.81936310506063625</v>
      </c>
      <c r="H584" s="42">
        <f t="shared" ca="1" si="19"/>
        <v>639.36366744829786</v>
      </c>
    </row>
    <row r="585" spans="6:8" x14ac:dyDescent="0.25">
      <c r="F585" s="42">
        <v>583</v>
      </c>
      <c r="G585" s="42">
        <f t="shared" ca="1" si="18"/>
        <v>0.65314650468699575</v>
      </c>
      <c r="H585" s="42">
        <f t="shared" ca="1" si="19"/>
        <v>500.26555389350733</v>
      </c>
    </row>
    <row r="586" spans="6:8" x14ac:dyDescent="0.25">
      <c r="F586" s="42">
        <v>584</v>
      </c>
      <c r="G586" s="42">
        <f t="shared" ca="1" si="18"/>
        <v>0.72710334794674003</v>
      </c>
      <c r="H586" s="42">
        <f t="shared" ca="1" si="19"/>
        <v>556.73304941790752</v>
      </c>
    </row>
    <row r="587" spans="6:8" x14ac:dyDescent="0.25">
      <c r="F587" s="42">
        <v>585</v>
      </c>
      <c r="G587" s="42">
        <f t="shared" ca="1" si="18"/>
        <v>0.19901442986228512</v>
      </c>
      <c r="H587" s="42">
        <f t="shared" ca="1" si="19"/>
        <v>240.58600849131392</v>
      </c>
    </row>
    <row r="588" spans="6:8" x14ac:dyDescent="0.25">
      <c r="F588" s="42">
        <v>586</v>
      </c>
      <c r="G588" s="42">
        <f t="shared" ca="1" si="18"/>
        <v>2.4720215541471746E-2</v>
      </c>
      <c r="H588" s="42">
        <f t="shared" ca="1" si="19"/>
        <v>147.16799125182729</v>
      </c>
    </row>
    <row r="589" spans="6:8" x14ac:dyDescent="0.25">
      <c r="F589" s="42">
        <v>587</v>
      </c>
      <c r="G589" s="42">
        <f t="shared" ca="1" si="18"/>
        <v>0.42327405719267297</v>
      </c>
      <c r="H589" s="42">
        <f t="shared" ca="1" si="19"/>
        <v>355.60673589703356</v>
      </c>
    </row>
    <row r="590" spans="6:8" x14ac:dyDescent="0.25">
      <c r="F590" s="42">
        <v>588</v>
      </c>
      <c r="G590" s="42">
        <f t="shared" ca="1" si="18"/>
        <v>0.22030694028511344</v>
      </c>
      <c r="H590" s="42">
        <f t="shared" ca="1" si="19"/>
        <v>250.74770404441313</v>
      </c>
    </row>
    <row r="591" spans="6:8" x14ac:dyDescent="0.25">
      <c r="F591" s="42">
        <v>589</v>
      </c>
      <c r="G591" s="42">
        <f t="shared" ca="1" si="18"/>
        <v>0.4094461147318903</v>
      </c>
      <c r="H591" s="42">
        <f t="shared" ca="1" si="19"/>
        <v>347.92730666509351</v>
      </c>
    </row>
    <row r="592" spans="6:8" x14ac:dyDescent="0.25">
      <c r="F592" s="42">
        <v>590</v>
      </c>
      <c r="G592" s="42">
        <f t="shared" ca="1" si="18"/>
        <v>0.47806598826372182</v>
      </c>
      <c r="H592" s="42">
        <f t="shared" ca="1" si="19"/>
        <v>386.98084169406229</v>
      </c>
    </row>
    <row r="593" spans="6:8" x14ac:dyDescent="0.25">
      <c r="F593" s="42">
        <v>591</v>
      </c>
      <c r="G593" s="42">
        <f t="shared" ca="1" si="18"/>
        <v>0.22306090229778375</v>
      </c>
      <c r="H593" s="42">
        <f t="shared" ca="1" si="19"/>
        <v>252.07209548941432</v>
      </c>
    </row>
    <row r="594" spans="6:8" x14ac:dyDescent="0.25">
      <c r="F594" s="42">
        <v>592</v>
      </c>
      <c r="G594" s="42">
        <f t="shared" ca="1" si="18"/>
        <v>0.46211540818513464</v>
      </c>
      <c r="H594" s="42">
        <f t="shared" ca="1" si="19"/>
        <v>377.68423922681905</v>
      </c>
    </row>
    <row r="595" spans="6:8" x14ac:dyDescent="0.25">
      <c r="F595" s="42">
        <v>593</v>
      </c>
      <c r="G595" s="42">
        <f t="shared" ca="1" si="18"/>
        <v>0.85958738857741224</v>
      </c>
      <c r="H595" s="42">
        <f t="shared" ca="1" si="19"/>
        <v>682.04232950868573</v>
      </c>
    </row>
    <row r="596" spans="6:8" x14ac:dyDescent="0.25">
      <c r="F596" s="42">
        <v>594</v>
      </c>
      <c r="G596" s="42">
        <f t="shared" ca="1" si="18"/>
        <v>0.94053548771257789</v>
      </c>
      <c r="H596" s="42">
        <f t="shared" ca="1" si="19"/>
        <v>793.08347372202502</v>
      </c>
    </row>
    <row r="597" spans="6:8" x14ac:dyDescent="0.25">
      <c r="F597" s="42">
        <v>595</v>
      </c>
      <c r="G597" s="42">
        <f t="shared" ca="1" si="18"/>
        <v>0.50195807563485995</v>
      </c>
      <c r="H597" s="42">
        <f t="shared" ca="1" si="19"/>
        <v>401.17599785671518</v>
      </c>
    </row>
    <row r="598" spans="6:8" x14ac:dyDescent="0.25">
      <c r="F598" s="42">
        <v>596</v>
      </c>
      <c r="G598" s="42">
        <f t="shared" ca="1" si="18"/>
        <v>0.13643440034726662</v>
      </c>
      <c r="H598" s="42">
        <f t="shared" ca="1" si="19"/>
        <v>211.47781784532651</v>
      </c>
    </row>
    <row r="599" spans="6:8" x14ac:dyDescent="0.25">
      <c r="F599" s="42">
        <v>597</v>
      </c>
      <c r="G599" s="42">
        <f t="shared" ca="1" si="18"/>
        <v>0.88238853660804206</v>
      </c>
      <c r="H599" s="42">
        <f t="shared" ca="1" si="19"/>
        <v>709.00128240452727</v>
      </c>
    </row>
    <row r="600" spans="6:8" x14ac:dyDescent="0.25">
      <c r="F600" s="42">
        <v>598</v>
      </c>
      <c r="G600" s="42">
        <f t="shared" ca="1" si="18"/>
        <v>0.56934728062380702</v>
      </c>
      <c r="H600" s="42">
        <f t="shared" ca="1" si="19"/>
        <v>443.16074316652293</v>
      </c>
    </row>
    <row r="601" spans="6:8" x14ac:dyDescent="0.25">
      <c r="F601" s="42">
        <v>599</v>
      </c>
      <c r="G601" s="42">
        <f t="shared" ca="1" si="18"/>
        <v>0.56288890415635062</v>
      </c>
      <c r="H601" s="42">
        <f t="shared" ca="1" si="19"/>
        <v>439.00090106362245</v>
      </c>
    </row>
    <row r="602" spans="6:8" x14ac:dyDescent="0.25">
      <c r="F602" s="42">
        <v>600</v>
      </c>
      <c r="G602" s="42">
        <f t="shared" ca="1" si="18"/>
        <v>0.6856657620397314</v>
      </c>
      <c r="H602" s="42">
        <f t="shared" ca="1" si="19"/>
        <v>524.26829900521307</v>
      </c>
    </row>
    <row r="603" spans="6:8" x14ac:dyDescent="0.25">
      <c r="F603" s="42">
        <v>601</v>
      </c>
      <c r="G603" s="42">
        <f t="shared" ca="1" si="18"/>
        <v>0.48576867567665494</v>
      </c>
      <c r="H603" s="42">
        <f t="shared" ca="1" si="19"/>
        <v>391.52111498195075</v>
      </c>
    </row>
    <row r="604" spans="6:8" x14ac:dyDescent="0.25">
      <c r="F604" s="42">
        <v>602</v>
      </c>
      <c r="G604" s="42">
        <f t="shared" ca="1" si="18"/>
        <v>0.81802066730248668</v>
      </c>
      <c r="H604" s="42">
        <f t="shared" ca="1" si="19"/>
        <v>638.02607891975208</v>
      </c>
    </row>
    <row r="605" spans="6:8" x14ac:dyDescent="0.25">
      <c r="F605" s="42">
        <v>603</v>
      </c>
      <c r="G605" s="42">
        <f t="shared" ca="1" si="18"/>
        <v>5.8537836943103216E-2</v>
      </c>
      <c r="H605" s="42">
        <f t="shared" ca="1" si="19"/>
        <v>172.58378141760932</v>
      </c>
    </row>
    <row r="606" spans="6:8" x14ac:dyDescent="0.25">
      <c r="F606" s="42">
        <v>604</v>
      </c>
      <c r="G606" s="42">
        <f t="shared" ca="1" si="18"/>
        <v>0.78299477680069007</v>
      </c>
      <c r="H606" s="42">
        <f t="shared" ca="1" si="19"/>
        <v>604.72318471291146</v>
      </c>
    </row>
    <row r="607" spans="6:8" x14ac:dyDescent="0.25">
      <c r="F607" s="42">
        <v>605</v>
      </c>
      <c r="G607" s="42">
        <f t="shared" ca="1" si="18"/>
        <v>0.56954529518828245</v>
      </c>
      <c r="H607" s="42">
        <f t="shared" ca="1" si="19"/>
        <v>443.28877551783035</v>
      </c>
    </row>
    <row r="608" spans="6:8" x14ac:dyDescent="0.25">
      <c r="F608" s="42">
        <v>606</v>
      </c>
      <c r="G608" s="42">
        <f t="shared" ca="1" si="18"/>
        <v>4.9906956757602483E-2</v>
      </c>
      <c r="H608" s="42">
        <f t="shared" ca="1" si="19"/>
        <v>167.01959495687976</v>
      </c>
    </row>
    <row r="609" spans="6:8" x14ac:dyDescent="0.25">
      <c r="F609" s="42">
        <v>607</v>
      </c>
      <c r="G609" s="42">
        <f t="shared" ca="1" si="18"/>
        <v>0.18008615716512799</v>
      </c>
      <c r="H609" s="42">
        <f t="shared" ca="1" si="19"/>
        <v>231.66545903421218</v>
      </c>
    </row>
    <row r="610" spans="6:8" x14ac:dyDescent="0.25">
      <c r="F610" s="42">
        <v>608</v>
      </c>
      <c r="G610" s="42">
        <f t="shared" ca="1" si="18"/>
        <v>0.85661351995165658</v>
      </c>
      <c r="H610" s="42">
        <f t="shared" ca="1" si="19"/>
        <v>678.69287957655331</v>
      </c>
    </row>
    <row r="611" spans="6:8" x14ac:dyDescent="0.25">
      <c r="F611" s="42">
        <v>609</v>
      </c>
      <c r="G611" s="42">
        <f t="shared" ca="1" si="18"/>
        <v>0.30784781735956057</v>
      </c>
      <c r="H611" s="42">
        <f t="shared" ca="1" si="19"/>
        <v>294.06121263871864</v>
      </c>
    </row>
    <row r="612" spans="6:8" x14ac:dyDescent="0.25">
      <c r="F612" s="42">
        <v>610</v>
      </c>
      <c r="G612" s="42">
        <f t="shared" ca="1" si="18"/>
        <v>0.37576069025611403</v>
      </c>
      <c r="H612" s="42">
        <f t="shared" ca="1" si="19"/>
        <v>329.5879602695087</v>
      </c>
    </row>
    <row r="613" spans="6:8" x14ac:dyDescent="0.25">
      <c r="F613" s="42">
        <v>611</v>
      </c>
      <c r="G613" s="42">
        <f t="shared" ca="1" si="18"/>
        <v>0.47903296119398542</v>
      </c>
      <c r="H613" s="42">
        <f t="shared" ca="1" si="19"/>
        <v>387.54896690402222</v>
      </c>
    </row>
    <row r="614" spans="6:8" x14ac:dyDescent="0.25">
      <c r="F614" s="42">
        <v>612</v>
      </c>
      <c r="G614" s="42">
        <f t="shared" ca="1" si="18"/>
        <v>9.465054506334003E-2</v>
      </c>
      <c r="H614" s="42">
        <f t="shared" ca="1" si="19"/>
        <v>192.29598612995369</v>
      </c>
    </row>
    <row r="615" spans="6:8" x14ac:dyDescent="0.25">
      <c r="F615" s="42">
        <v>613</v>
      </c>
      <c r="G615" s="42">
        <f t="shared" ca="1" si="18"/>
        <v>0.58433867457112754</v>
      </c>
      <c r="H615" s="42">
        <f t="shared" ca="1" si="19"/>
        <v>452.93861924936778</v>
      </c>
    </row>
    <row r="616" spans="6:8" x14ac:dyDescent="0.25">
      <c r="F616" s="42">
        <v>614</v>
      </c>
      <c r="G616" s="42">
        <f t="shared" ca="1" si="18"/>
        <v>0.59995172790846674</v>
      </c>
      <c r="H616" s="42">
        <f t="shared" ca="1" si="19"/>
        <v>463.31130447353007</v>
      </c>
    </row>
    <row r="617" spans="6:8" x14ac:dyDescent="0.25">
      <c r="F617" s="42">
        <v>615</v>
      </c>
      <c r="G617" s="42">
        <f t="shared" ca="1" si="18"/>
        <v>0.65098705865259132</v>
      </c>
      <c r="H617" s="42">
        <f t="shared" ca="1" si="19"/>
        <v>498.71234029737548</v>
      </c>
    </row>
    <row r="618" spans="6:8" x14ac:dyDescent="0.25">
      <c r="F618" s="42">
        <v>616</v>
      </c>
      <c r="G618" s="42">
        <f t="shared" ca="1" si="18"/>
        <v>0.10056125876412003</v>
      </c>
      <c r="H618" s="42">
        <f t="shared" ca="1" si="19"/>
        <v>195.1341856998356</v>
      </c>
    </row>
    <row r="619" spans="6:8" x14ac:dyDescent="0.25">
      <c r="F619" s="42">
        <v>617</v>
      </c>
      <c r="G619" s="42">
        <f t="shared" ca="1" si="18"/>
        <v>0.5846407992882704</v>
      </c>
      <c r="H619" s="42">
        <f t="shared" ca="1" si="19"/>
        <v>453.13747201655394</v>
      </c>
    </row>
    <row r="620" spans="6:8" x14ac:dyDescent="0.25">
      <c r="F620" s="42">
        <v>618</v>
      </c>
      <c r="G620" s="42">
        <f t="shared" ca="1" si="18"/>
        <v>0.36580583665994393</v>
      </c>
      <c r="H620" s="42">
        <f t="shared" ca="1" si="19"/>
        <v>324.26351467096265</v>
      </c>
    </row>
    <row r="621" spans="6:8" x14ac:dyDescent="0.25">
      <c r="F621" s="42">
        <v>619</v>
      </c>
      <c r="G621" s="42">
        <f t="shared" ca="1" si="18"/>
        <v>0.87550146541500284</v>
      </c>
      <c r="H621" s="42">
        <f t="shared" ca="1" si="19"/>
        <v>700.6023632337791</v>
      </c>
    </row>
    <row r="622" spans="6:8" x14ac:dyDescent="0.25">
      <c r="F622" s="42">
        <v>620</v>
      </c>
      <c r="G622" s="42">
        <f t="shared" ca="1" si="18"/>
        <v>0.21240125440226409</v>
      </c>
      <c r="H622" s="42">
        <f t="shared" ca="1" si="19"/>
        <v>246.95876817376734</v>
      </c>
    </row>
    <row r="623" spans="6:8" x14ac:dyDescent="0.25">
      <c r="F623" s="42">
        <v>621</v>
      </c>
      <c r="G623" s="42">
        <f t="shared" ca="1" si="18"/>
        <v>0.58390250730910898</v>
      </c>
      <c r="H623" s="42">
        <f t="shared" ca="1" si="19"/>
        <v>452.65166964953528</v>
      </c>
    </row>
    <row r="624" spans="6:8" x14ac:dyDescent="0.25">
      <c r="F624" s="42">
        <v>622</v>
      </c>
      <c r="G624" s="42">
        <f t="shared" ca="1" si="18"/>
        <v>0.45761244271262447</v>
      </c>
      <c r="H624" s="42">
        <f t="shared" ca="1" si="19"/>
        <v>375.08477275160726</v>
      </c>
    </row>
    <row r="625" spans="6:8" x14ac:dyDescent="0.25">
      <c r="F625" s="42">
        <v>623</v>
      </c>
      <c r="G625" s="42">
        <f t="shared" ca="1" si="18"/>
        <v>0.84917934566127062</v>
      </c>
      <c r="H625" s="42">
        <f t="shared" ca="1" si="19"/>
        <v>670.46870994716573</v>
      </c>
    </row>
    <row r="626" spans="6:8" x14ac:dyDescent="0.25">
      <c r="F626" s="42">
        <v>624</v>
      </c>
      <c r="G626" s="42">
        <f t="shared" ca="1" si="18"/>
        <v>0.80843345063226635</v>
      </c>
      <c r="H626" s="42">
        <f t="shared" ca="1" si="19"/>
        <v>628.61352266840913</v>
      </c>
    </row>
    <row r="627" spans="6:8" x14ac:dyDescent="0.25">
      <c r="F627" s="42">
        <v>625</v>
      </c>
      <c r="G627" s="42">
        <f t="shared" ca="1" si="18"/>
        <v>0.87192006081516804</v>
      </c>
      <c r="H627" s="42">
        <f t="shared" ca="1" si="19"/>
        <v>696.32656320797662</v>
      </c>
    </row>
    <row r="628" spans="6:8" x14ac:dyDescent="0.25">
      <c r="F628" s="42">
        <v>626</v>
      </c>
      <c r="G628" s="42">
        <f t="shared" ca="1" si="18"/>
        <v>0.93019738242773431</v>
      </c>
      <c r="H628" s="42">
        <f t="shared" ca="1" si="19"/>
        <v>775.81729626924539</v>
      </c>
    </row>
    <row r="629" spans="6:8" x14ac:dyDescent="0.25">
      <c r="F629" s="42">
        <v>627</v>
      </c>
      <c r="G629" s="42">
        <f t="shared" ca="1" si="18"/>
        <v>0.54351530365306855</v>
      </c>
      <c r="H629" s="42">
        <f t="shared" ca="1" si="19"/>
        <v>426.70340889746194</v>
      </c>
    </row>
    <row r="630" spans="6:8" x14ac:dyDescent="0.25">
      <c r="F630" s="42">
        <v>628</v>
      </c>
      <c r="G630" s="42">
        <f t="shared" ca="1" si="18"/>
        <v>0.49992320713240979</v>
      </c>
      <c r="H630" s="42">
        <f t="shared" ca="1" si="19"/>
        <v>399.95392604845335</v>
      </c>
    </row>
    <row r="631" spans="6:8" x14ac:dyDescent="0.25">
      <c r="F631" s="42">
        <v>629</v>
      </c>
      <c r="G631" s="42">
        <f t="shared" ca="1" si="18"/>
        <v>0.27181999660829248</v>
      </c>
      <c r="H631" s="42">
        <f t="shared" ca="1" si="19"/>
        <v>275.92154952517103</v>
      </c>
    </row>
    <row r="632" spans="6:8" x14ac:dyDescent="0.25">
      <c r="F632" s="42">
        <v>630</v>
      </c>
      <c r="G632" s="42">
        <f t="shared" ca="1" si="18"/>
        <v>0.3439488278071261</v>
      </c>
      <c r="H632" s="42">
        <f t="shared" ca="1" si="19"/>
        <v>312.71778432810504</v>
      </c>
    </row>
    <row r="633" spans="6:8" x14ac:dyDescent="0.25">
      <c r="F633" s="42">
        <v>631</v>
      </c>
      <c r="G633" s="42">
        <f t="shared" ca="1" si="18"/>
        <v>0.14855328920895938</v>
      </c>
      <c r="H633" s="42">
        <f t="shared" ca="1" si="19"/>
        <v>217.03024849643828</v>
      </c>
    </row>
    <row r="634" spans="6:8" x14ac:dyDescent="0.25">
      <c r="F634" s="42">
        <v>632</v>
      </c>
      <c r="G634" s="42">
        <f t="shared" ca="1" si="18"/>
        <v>0.95379491220403978</v>
      </c>
      <c r="H634" s="42">
        <f t="shared" ca="1" si="19"/>
        <v>817.60574786169559</v>
      </c>
    </row>
    <row r="635" spans="6:8" x14ac:dyDescent="0.25">
      <c r="F635" s="42">
        <v>633</v>
      </c>
      <c r="G635" s="42">
        <f t="shared" ca="1" si="18"/>
        <v>0.76491283061068638</v>
      </c>
      <c r="H635" s="42">
        <f t="shared" ca="1" si="19"/>
        <v>588.58444127584846</v>
      </c>
    </row>
    <row r="636" spans="6:8" x14ac:dyDescent="0.25">
      <c r="F636" s="42">
        <v>634</v>
      </c>
      <c r="G636" s="42">
        <f t="shared" ca="1" si="18"/>
        <v>9.6438791489889319E-2</v>
      </c>
      <c r="H636" s="42">
        <f t="shared" ca="1" si="19"/>
        <v>193.16378713904902</v>
      </c>
    </row>
    <row r="637" spans="6:8" x14ac:dyDescent="0.25">
      <c r="F637" s="42">
        <v>635</v>
      </c>
      <c r="G637" s="42">
        <f t="shared" ca="1" si="18"/>
        <v>0.84309906427588932</v>
      </c>
      <c r="H637" s="42">
        <f t="shared" ca="1" si="19"/>
        <v>663.89187197962656</v>
      </c>
    </row>
    <row r="638" spans="6:8" x14ac:dyDescent="0.25">
      <c r="F638" s="42">
        <v>636</v>
      </c>
      <c r="G638" s="42">
        <f t="shared" ca="1" si="18"/>
        <v>0.62025613012907721</v>
      </c>
      <c r="H638" s="42">
        <f t="shared" ca="1" si="19"/>
        <v>477.10843733421711</v>
      </c>
    </row>
    <row r="639" spans="6:8" x14ac:dyDescent="0.25">
      <c r="F639" s="42">
        <v>637</v>
      </c>
      <c r="G639" s="42">
        <f t="shared" ca="1" si="18"/>
        <v>2.8686857140315603E-2</v>
      </c>
      <c r="H639" s="42">
        <f t="shared" ca="1" si="19"/>
        <v>150.8115847285676</v>
      </c>
    </row>
    <row r="640" spans="6:8" x14ac:dyDescent="0.25">
      <c r="F640" s="42">
        <v>638</v>
      </c>
      <c r="G640" s="42">
        <f t="shared" ca="1" si="18"/>
        <v>0.49403372342617202</v>
      </c>
      <c r="H640" s="42">
        <f t="shared" ca="1" si="19"/>
        <v>396.43084975029069</v>
      </c>
    </row>
    <row r="641" spans="6:8" x14ac:dyDescent="0.25">
      <c r="F641" s="42">
        <v>639</v>
      </c>
      <c r="G641" s="42">
        <f t="shared" ca="1" si="18"/>
        <v>0.17964066250320332</v>
      </c>
      <c r="H641" s="42">
        <f t="shared" ca="1" si="19"/>
        <v>231.45675268226216</v>
      </c>
    </row>
    <row r="642" spans="6:8" x14ac:dyDescent="0.25">
      <c r="F642" s="42">
        <v>640</v>
      </c>
      <c r="G642" s="42">
        <f t="shared" ca="1" si="18"/>
        <v>0.19230877277287084</v>
      </c>
      <c r="H642" s="42">
        <f t="shared" ca="1" si="19"/>
        <v>237.41381890075343</v>
      </c>
    </row>
    <row r="643" spans="6:8" x14ac:dyDescent="0.25">
      <c r="F643" s="42">
        <v>641</v>
      </c>
      <c r="G643" s="42">
        <f t="shared" ref="G643:G706" ca="1" si="20">RAND()</f>
        <v>0.41027942707794574</v>
      </c>
      <c r="H643" s="42">
        <f t="shared" ref="H643:H706" ca="1" si="21">IF(G643&lt;(($D$4-$D$2)/($D$3-$D$2)),$D$2+SQRT(G643*($D$3-$D$2)*($D$4-$D$2)),$D$3-SQRT((1-G643)*($D$3-$D$2)*($D$3-$D$4)))</f>
        <v>348.38752889168927</v>
      </c>
    </row>
    <row r="644" spans="6:8" x14ac:dyDescent="0.25">
      <c r="F644" s="42">
        <v>642</v>
      </c>
      <c r="G644" s="42">
        <f t="shared" ca="1" si="20"/>
        <v>0.18691421419252041</v>
      </c>
      <c r="H644" s="42">
        <f t="shared" ca="1" si="21"/>
        <v>234.87140572228952</v>
      </c>
    </row>
    <row r="645" spans="6:8" x14ac:dyDescent="0.25">
      <c r="F645" s="42">
        <v>643</v>
      </c>
      <c r="G645" s="42">
        <f t="shared" ca="1" si="20"/>
        <v>0.68567387086522869</v>
      </c>
      <c r="H645" s="42">
        <f t="shared" ca="1" si="21"/>
        <v>524.27443522863382</v>
      </c>
    </row>
    <row r="646" spans="6:8" x14ac:dyDescent="0.25">
      <c r="F646" s="42">
        <v>644</v>
      </c>
      <c r="G646" s="42">
        <f t="shared" ca="1" si="20"/>
        <v>0.11273335481594471</v>
      </c>
      <c r="H646" s="42">
        <f t="shared" ca="1" si="21"/>
        <v>200.73034304277519</v>
      </c>
    </row>
    <row r="647" spans="6:8" x14ac:dyDescent="0.25">
      <c r="F647" s="42">
        <v>645</v>
      </c>
      <c r="G647" s="42">
        <f t="shared" ca="1" si="20"/>
        <v>0.87865908106899326</v>
      </c>
      <c r="H647" s="42">
        <f t="shared" ca="1" si="21"/>
        <v>704.42350967926279</v>
      </c>
    </row>
    <row r="648" spans="6:8" x14ac:dyDescent="0.25">
      <c r="F648" s="42">
        <v>646</v>
      </c>
      <c r="G648" s="42">
        <f t="shared" ca="1" si="20"/>
        <v>0.44582514032785736</v>
      </c>
      <c r="H648" s="42">
        <f t="shared" ca="1" si="21"/>
        <v>368.33086274225593</v>
      </c>
    </row>
    <row r="649" spans="6:8" x14ac:dyDescent="0.25">
      <c r="F649" s="42">
        <v>647</v>
      </c>
      <c r="G649" s="42">
        <f t="shared" ca="1" si="20"/>
        <v>0.69491832645344875</v>
      </c>
      <c r="H649" s="42">
        <f t="shared" ca="1" si="21"/>
        <v>531.32228028898476</v>
      </c>
    </row>
    <row r="650" spans="6:8" x14ac:dyDescent="0.25">
      <c r="F650" s="42">
        <v>648</v>
      </c>
      <c r="G650" s="42">
        <f t="shared" ca="1" si="20"/>
        <v>0.71767029162187068</v>
      </c>
      <c r="H650" s="42">
        <f t="shared" ca="1" si="21"/>
        <v>549.13706070219837</v>
      </c>
    </row>
    <row r="651" spans="6:8" x14ac:dyDescent="0.25">
      <c r="F651" s="42">
        <v>649</v>
      </c>
      <c r="G651" s="42">
        <f t="shared" ca="1" si="20"/>
        <v>0.13535821334001119</v>
      </c>
      <c r="H651" s="42">
        <f t="shared" ca="1" si="21"/>
        <v>210.98663737855998</v>
      </c>
    </row>
    <row r="652" spans="6:8" x14ac:dyDescent="0.25">
      <c r="F652" s="42">
        <v>650</v>
      </c>
      <c r="G652" s="42">
        <f t="shared" ca="1" si="20"/>
        <v>0.61916379976093971</v>
      </c>
      <c r="H652" s="42">
        <f t="shared" ca="1" si="21"/>
        <v>476.35693056040225</v>
      </c>
    </row>
    <row r="653" spans="6:8" x14ac:dyDescent="0.25">
      <c r="F653" s="42">
        <v>651</v>
      </c>
      <c r="G653" s="42">
        <f t="shared" ca="1" si="20"/>
        <v>0.1266604597509543</v>
      </c>
      <c r="H653" s="42">
        <f t="shared" ca="1" si="21"/>
        <v>207.028078063723</v>
      </c>
    </row>
    <row r="654" spans="6:8" x14ac:dyDescent="0.25">
      <c r="F654" s="42">
        <v>652</v>
      </c>
      <c r="G654" s="42">
        <f t="shared" ca="1" si="20"/>
        <v>0.9262881133417763</v>
      </c>
      <c r="H654" s="42">
        <f t="shared" ca="1" si="21"/>
        <v>769.62517847229685</v>
      </c>
    </row>
    <row r="655" spans="6:8" x14ac:dyDescent="0.25">
      <c r="F655" s="42">
        <v>653</v>
      </c>
      <c r="G655" s="42">
        <f t="shared" ca="1" si="20"/>
        <v>0.45943473201900009</v>
      </c>
      <c r="H655" s="42">
        <f t="shared" ca="1" si="21"/>
        <v>376.13543701671915</v>
      </c>
    </row>
    <row r="656" spans="6:8" x14ac:dyDescent="0.25">
      <c r="F656" s="42">
        <v>654</v>
      </c>
      <c r="G656" s="42">
        <f t="shared" ca="1" si="20"/>
        <v>0.21370848141233789</v>
      </c>
      <c r="H656" s="42">
        <f t="shared" ca="1" si="21"/>
        <v>247.58396256916694</v>
      </c>
    </row>
    <row r="657" spans="6:8" x14ac:dyDescent="0.25">
      <c r="F657" s="42">
        <v>655</v>
      </c>
      <c r="G657" s="42">
        <f t="shared" ca="1" si="20"/>
        <v>0.68129398103593097</v>
      </c>
      <c r="H657" s="42">
        <f t="shared" ca="1" si="21"/>
        <v>520.97146885166671</v>
      </c>
    </row>
    <row r="658" spans="6:8" x14ac:dyDescent="0.25">
      <c r="F658" s="42">
        <v>656</v>
      </c>
      <c r="G658" s="42">
        <f t="shared" ca="1" si="20"/>
        <v>0.18366705145782947</v>
      </c>
      <c r="H658" s="42">
        <f t="shared" ca="1" si="21"/>
        <v>233.3451083112019</v>
      </c>
    </row>
    <row r="659" spans="6:8" x14ac:dyDescent="0.25">
      <c r="F659" s="42">
        <v>657</v>
      </c>
      <c r="G659" s="42">
        <f t="shared" ca="1" si="20"/>
        <v>0.42715399989131153</v>
      </c>
      <c r="H659" s="42">
        <f t="shared" ca="1" si="21"/>
        <v>357.77798225360129</v>
      </c>
    </row>
    <row r="660" spans="6:8" x14ac:dyDescent="0.25">
      <c r="F660" s="42">
        <v>658</v>
      </c>
      <c r="G660" s="42">
        <f t="shared" ca="1" si="20"/>
        <v>0.86692744588516579</v>
      </c>
      <c r="H660" s="42">
        <f t="shared" ca="1" si="21"/>
        <v>690.46447867380289</v>
      </c>
    </row>
    <row r="661" spans="6:8" x14ac:dyDescent="0.25">
      <c r="F661" s="42">
        <v>659</v>
      </c>
      <c r="G661" s="42">
        <f t="shared" ca="1" si="20"/>
        <v>0.97820689749219958</v>
      </c>
      <c r="H661" s="42">
        <f t="shared" ca="1" si="21"/>
        <v>874.73614325905373</v>
      </c>
    </row>
    <row r="662" spans="6:8" x14ac:dyDescent="0.25">
      <c r="F662" s="42">
        <v>660</v>
      </c>
      <c r="G662" s="42">
        <f t="shared" ca="1" si="20"/>
        <v>0.61485856777903936</v>
      </c>
      <c r="H662" s="42">
        <f t="shared" ca="1" si="21"/>
        <v>473.40543945166723</v>
      </c>
    </row>
    <row r="663" spans="6:8" x14ac:dyDescent="0.25">
      <c r="F663" s="42">
        <v>661</v>
      </c>
      <c r="G663" s="42">
        <f t="shared" ca="1" si="20"/>
        <v>0.16222986091578173</v>
      </c>
      <c r="H663" s="42">
        <f t="shared" ca="1" si="21"/>
        <v>223.34402716477018</v>
      </c>
    </row>
    <row r="664" spans="6:8" x14ac:dyDescent="0.25">
      <c r="F664" s="42">
        <v>662</v>
      </c>
      <c r="G664" s="42">
        <f t="shared" ca="1" si="20"/>
        <v>0.61393969706730345</v>
      </c>
      <c r="H664" s="42">
        <f t="shared" ca="1" si="21"/>
        <v>472.7776388358119</v>
      </c>
    </row>
    <row r="665" spans="6:8" x14ac:dyDescent="0.25">
      <c r="F665" s="42">
        <v>663</v>
      </c>
      <c r="G665" s="42">
        <f t="shared" ca="1" si="20"/>
        <v>0.87162273985687655</v>
      </c>
      <c r="H665" s="42">
        <f t="shared" ca="1" si="21"/>
        <v>695.97429828540999</v>
      </c>
    </row>
    <row r="666" spans="6:8" x14ac:dyDescent="0.25">
      <c r="F666" s="42">
        <v>664</v>
      </c>
      <c r="G666" s="42">
        <f t="shared" ca="1" si="20"/>
        <v>0.63934723230999979</v>
      </c>
      <c r="H666" s="42">
        <f t="shared" ca="1" si="21"/>
        <v>490.4217501337011</v>
      </c>
    </row>
    <row r="667" spans="6:8" x14ac:dyDescent="0.25">
      <c r="F667" s="42">
        <v>665</v>
      </c>
      <c r="G667" s="42">
        <f t="shared" ca="1" si="20"/>
        <v>0.42117731949097459</v>
      </c>
      <c r="H667" s="42">
        <f t="shared" ca="1" si="21"/>
        <v>354.43642453550842</v>
      </c>
    </row>
    <row r="668" spans="6:8" x14ac:dyDescent="0.25">
      <c r="F668" s="42">
        <v>666</v>
      </c>
      <c r="G668" s="42">
        <f t="shared" ca="1" si="20"/>
        <v>0.48658716805867797</v>
      </c>
      <c r="H668" s="42">
        <f t="shared" ca="1" si="21"/>
        <v>392.00556006016643</v>
      </c>
    </row>
    <row r="669" spans="6:8" x14ac:dyDescent="0.25">
      <c r="F669" s="42">
        <v>667</v>
      </c>
      <c r="G669" s="42">
        <f t="shared" ca="1" si="20"/>
        <v>0.84751364991278022</v>
      </c>
      <c r="H669" s="42">
        <f t="shared" ca="1" si="21"/>
        <v>668.65399947668266</v>
      </c>
    </row>
    <row r="670" spans="6:8" x14ac:dyDescent="0.25">
      <c r="F670" s="42">
        <v>668</v>
      </c>
      <c r="G670" s="42">
        <f t="shared" ca="1" si="20"/>
        <v>0.80002702125559799</v>
      </c>
      <c r="H670" s="42">
        <f t="shared" ca="1" si="21"/>
        <v>620.55231625958049</v>
      </c>
    </row>
    <row r="671" spans="6:8" x14ac:dyDescent="0.25">
      <c r="F671" s="42">
        <v>669</v>
      </c>
      <c r="G671" s="42">
        <f t="shared" ca="1" si="20"/>
        <v>0.42033950247699103</v>
      </c>
      <c r="H671" s="42">
        <f t="shared" ca="1" si="21"/>
        <v>353.96938291086667</v>
      </c>
    </row>
    <row r="672" spans="6:8" x14ac:dyDescent="0.25">
      <c r="F672" s="42">
        <v>670</v>
      </c>
      <c r="G672" s="42">
        <f t="shared" ca="1" si="20"/>
        <v>0.80295452569665127</v>
      </c>
      <c r="H672" s="42">
        <f t="shared" ca="1" si="21"/>
        <v>623.34001871925511</v>
      </c>
    </row>
    <row r="673" spans="6:8" x14ac:dyDescent="0.25">
      <c r="F673" s="42">
        <v>671</v>
      </c>
      <c r="G673" s="42">
        <f t="shared" ca="1" si="20"/>
        <v>0.40835808719901712</v>
      </c>
      <c r="H673" s="42">
        <f t="shared" ca="1" si="21"/>
        <v>347.32689865698637</v>
      </c>
    </row>
    <row r="674" spans="6:8" x14ac:dyDescent="0.25">
      <c r="F674" s="42">
        <v>672</v>
      </c>
      <c r="G674" s="42">
        <f t="shared" ca="1" si="20"/>
        <v>0.28084991005764204</v>
      </c>
      <c r="H674" s="42">
        <f t="shared" ca="1" si="21"/>
        <v>280.4250805103768</v>
      </c>
    </row>
    <row r="675" spans="6:8" x14ac:dyDescent="0.25">
      <c r="F675" s="42">
        <v>673</v>
      </c>
      <c r="G675" s="42">
        <f t="shared" ca="1" si="20"/>
        <v>0.25246514826436284</v>
      </c>
      <c r="H675" s="42">
        <f t="shared" ca="1" si="21"/>
        <v>266.36174223963837</v>
      </c>
    </row>
    <row r="676" spans="6:8" x14ac:dyDescent="0.25">
      <c r="F676" s="42">
        <v>674</v>
      </c>
      <c r="G676" s="42">
        <f t="shared" ca="1" si="20"/>
        <v>0.73819294057161533</v>
      </c>
      <c r="H676" s="42">
        <f t="shared" ca="1" si="21"/>
        <v>565.83288610439763</v>
      </c>
    </row>
    <row r="677" spans="6:8" x14ac:dyDescent="0.25">
      <c r="F677" s="42">
        <v>675</v>
      </c>
      <c r="G677" s="42">
        <f t="shared" ca="1" si="20"/>
        <v>0.78316660490035461</v>
      </c>
      <c r="H677" s="42">
        <f t="shared" ca="1" si="21"/>
        <v>604.87970885849882</v>
      </c>
    </row>
    <row r="678" spans="6:8" x14ac:dyDescent="0.25">
      <c r="F678" s="42">
        <v>676</v>
      </c>
      <c r="G678" s="42">
        <f t="shared" ca="1" si="20"/>
        <v>0.79079498129067449</v>
      </c>
      <c r="H678" s="42">
        <f t="shared" ca="1" si="21"/>
        <v>611.89226563914713</v>
      </c>
    </row>
    <row r="679" spans="6:8" x14ac:dyDescent="0.25">
      <c r="F679" s="42">
        <v>677</v>
      </c>
      <c r="G679" s="42">
        <f t="shared" ca="1" si="20"/>
        <v>0.68666102375920224</v>
      </c>
      <c r="H679" s="42">
        <f t="shared" ca="1" si="21"/>
        <v>525.02203957091399</v>
      </c>
    </row>
    <row r="680" spans="6:8" x14ac:dyDescent="0.25">
      <c r="F680" s="42">
        <v>678</v>
      </c>
      <c r="G680" s="42">
        <f t="shared" ca="1" si="20"/>
        <v>0.83983497797636664</v>
      </c>
      <c r="H680" s="42">
        <f t="shared" ca="1" si="21"/>
        <v>660.41375785079867</v>
      </c>
    </row>
    <row r="681" spans="6:8" x14ac:dyDescent="0.25">
      <c r="F681" s="42">
        <v>679</v>
      </c>
      <c r="G681" s="42">
        <f t="shared" ca="1" si="20"/>
        <v>0.37964899883978664</v>
      </c>
      <c r="H681" s="42">
        <f t="shared" ca="1" si="21"/>
        <v>331.67917821202548</v>
      </c>
    </row>
    <row r="682" spans="6:8" x14ac:dyDescent="0.25">
      <c r="F682" s="42">
        <v>680</v>
      </c>
      <c r="G682" s="42">
        <f t="shared" ca="1" si="20"/>
        <v>0.56949326791597465</v>
      </c>
      <c r="H682" s="42">
        <f t="shared" ca="1" si="21"/>
        <v>443.25513284764065</v>
      </c>
    </row>
    <row r="683" spans="6:8" x14ac:dyDescent="0.25">
      <c r="F683" s="42">
        <v>681</v>
      </c>
      <c r="G683" s="42">
        <f t="shared" ca="1" si="20"/>
        <v>0.34214203689272416</v>
      </c>
      <c r="H683" s="42">
        <f t="shared" ca="1" si="21"/>
        <v>311.77203381638242</v>
      </c>
    </row>
    <row r="684" spans="6:8" x14ac:dyDescent="0.25">
      <c r="F684" s="42">
        <v>682</v>
      </c>
      <c r="G684" s="42">
        <f t="shared" ca="1" si="20"/>
        <v>0.14947460206089824</v>
      </c>
      <c r="H684" s="42">
        <f t="shared" ca="1" si="21"/>
        <v>217.45397163096322</v>
      </c>
    </row>
    <row r="685" spans="6:8" x14ac:dyDescent="0.25">
      <c r="F685" s="42">
        <v>683</v>
      </c>
      <c r="G685" s="42">
        <f t="shared" ca="1" si="20"/>
        <v>0.40731980573815685</v>
      </c>
      <c r="H685" s="42">
        <f t="shared" ca="1" si="21"/>
        <v>346.75445667916949</v>
      </c>
    </row>
    <row r="686" spans="6:8" x14ac:dyDescent="0.25">
      <c r="F686" s="42">
        <v>684</v>
      </c>
      <c r="G686" s="42">
        <f t="shared" ca="1" si="20"/>
        <v>1.9659935925409044E-4</v>
      </c>
      <c r="H686" s="42">
        <f t="shared" ca="1" si="21"/>
        <v>104.20641680446293</v>
      </c>
    </row>
    <row r="687" spans="6:8" x14ac:dyDescent="0.25">
      <c r="F687" s="42">
        <v>685</v>
      </c>
      <c r="G687" s="42">
        <f t="shared" ca="1" si="20"/>
        <v>0.19409919118041741</v>
      </c>
      <c r="H687" s="42">
        <f t="shared" ca="1" si="21"/>
        <v>238.25950458827549</v>
      </c>
    </row>
    <row r="688" spans="6:8" x14ac:dyDescent="0.25">
      <c r="F688" s="42">
        <v>686</v>
      </c>
      <c r="G688" s="42">
        <f t="shared" ca="1" si="20"/>
        <v>0.41368117927084347</v>
      </c>
      <c r="H688" s="42">
        <f t="shared" ca="1" si="21"/>
        <v>350.26963213576619</v>
      </c>
    </row>
    <row r="689" spans="6:8" x14ac:dyDescent="0.25">
      <c r="F689" s="42">
        <v>687</v>
      </c>
      <c r="G689" s="42">
        <f t="shared" ca="1" si="20"/>
        <v>0.82179179831709792</v>
      </c>
      <c r="H689" s="42">
        <f t="shared" ca="1" si="21"/>
        <v>641.79627973499566</v>
      </c>
    </row>
    <row r="690" spans="6:8" x14ac:dyDescent="0.25">
      <c r="F690" s="42">
        <v>688</v>
      </c>
      <c r="G690" s="42">
        <f t="shared" ca="1" si="20"/>
        <v>0.98028617518894445</v>
      </c>
      <c r="H690" s="42">
        <f t="shared" ca="1" si="21"/>
        <v>880.86161884615024</v>
      </c>
    </row>
    <row r="691" spans="6:8" x14ac:dyDescent="0.25">
      <c r="F691" s="42">
        <v>689</v>
      </c>
      <c r="G691" s="42">
        <f t="shared" ca="1" si="20"/>
        <v>0.39117034143321416</v>
      </c>
      <c r="H691" s="42">
        <f t="shared" ca="1" si="21"/>
        <v>337.91439060489631</v>
      </c>
    </row>
    <row r="692" spans="6:8" x14ac:dyDescent="0.25">
      <c r="F692" s="42">
        <v>690</v>
      </c>
      <c r="G692" s="42">
        <f t="shared" ca="1" si="20"/>
        <v>0.51420398233391451</v>
      </c>
      <c r="H692" s="42">
        <f t="shared" ca="1" si="21"/>
        <v>408.58379061816242</v>
      </c>
    </row>
    <row r="693" spans="6:8" x14ac:dyDescent="0.25">
      <c r="F693" s="42">
        <v>691</v>
      </c>
      <c r="G693" s="42">
        <f t="shared" ca="1" si="20"/>
        <v>0.43140449549427573</v>
      </c>
      <c r="H693" s="42">
        <f t="shared" ca="1" si="21"/>
        <v>360.16504999795336</v>
      </c>
    </row>
    <row r="694" spans="6:8" x14ac:dyDescent="0.25">
      <c r="F694" s="42">
        <v>692</v>
      </c>
      <c r="G694" s="42">
        <f t="shared" ca="1" si="20"/>
        <v>0.84678317031155981</v>
      </c>
      <c r="H694" s="42">
        <f t="shared" ca="1" si="21"/>
        <v>667.86129798580089</v>
      </c>
    </row>
    <row r="695" spans="6:8" x14ac:dyDescent="0.25">
      <c r="F695" s="42">
        <v>693</v>
      </c>
      <c r="G695" s="42">
        <f t="shared" ca="1" si="20"/>
        <v>0.99937020900207751</v>
      </c>
      <c r="H695" s="42">
        <f t="shared" ca="1" si="21"/>
        <v>978.70564585379054</v>
      </c>
    </row>
    <row r="696" spans="6:8" x14ac:dyDescent="0.25">
      <c r="F696" s="42">
        <v>694</v>
      </c>
      <c r="G696" s="42">
        <f t="shared" ca="1" si="20"/>
        <v>0.65526328479039975</v>
      </c>
      <c r="H696" s="42">
        <f t="shared" ca="1" si="21"/>
        <v>501.79277910601076</v>
      </c>
    </row>
    <row r="697" spans="6:8" x14ac:dyDescent="0.25">
      <c r="F697" s="42">
        <v>695</v>
      </c>
      <c r="G697" s="42">
        <f t="shared" ca="1" si="20"/>
        <v>0.66819986631627692</v>
      </c>
      <c r="H697" s="42">
        <f t="shared" ca="1" si="21"/>
        <v>511.23001703021833</v>
      </c>
    </row>
    <row r="698" spans="6:8" x14ac:dyDescent="0.25">
      <c r="F698" s="42">
        <v>696</v>
      </c>
      <c r="G698" s="42">
        <f t="shared" ca="1" si="20"/>
        <v>0.92114160141620582</v>
      </c>
      <c r="H698" s="42">
        <f t="shared" ca="1" si="21"/>
        <v>761.71855510692444</v>
      </c>
    </row>
    <row r="699" spans="6:8" x14ac:dyDescent="0.25">
      <c r="F699" s="42">
        <v>697</v>
      </c>
      <c r="G699" s="42">
        <f t="shared" ca="1" si="20"/>
        <v>0.27162512404452388</v>
      </c>
      <c r="H699" s="42">
        <f t="shared" ca="1" si="21"/>
        <v>275.82466854501126</v>
      </c>
    </row>
    <row r="700" spans="6:8" x14ac:dyDescent="0.25">
      <c r="F700" s="42">
        <v>698</v>
      </c>
      <c r="G700" s="42">
        <f t="shared" ca="1" si="20"/>
        <v>0.65900070037667524</v>
      </c>
      <c r="H700" s="42">
        <f t="shared" ca="1" si="21"/>
        <v>504.50076112188242</v>
      </c>
    </row>
    <row r="701" spans="6:8" x14ac:dyDescent="0.25">
      <c r="F701" s="42">
        <v>699</v>
      </c>
      <c r="G701" s="42">
        <f t="shared" ca="1" si="20"/>
        <v>0.82112837687864149</v>
      </c>
      <c r="H701" s="42">
        <f t="shared" ca="1" si="21"/>
        <v>641.13015082431605</v>
      </c>
    </row>
    <row r="702" spans="6:8" x14ac:dyDescent="0.25">
      <c r="F702" s="42">
        <v>700</v>
      </c>
      <c r="G702" s="42">
        <f t="shared" ca="1" si="20"/>
        <v>9.0439450247256303E-2</v>
      </c>
      <c r="H702" s="42">
        <f t="shared" ca="1" si="21"/>
        <v>190.21945755907132</v>
      </c>
    </row>
    <row r="703" spans="6:8" x14ac:dyDescent="0.25">
      <c r="F703" s="42">
        <v>701</v>
      </c>
      <c r="G703" s="42">
        <f t="shared" ca="1" si="20"/>
        <v>7.0134191954856484E-2</v>
      </c>
      <c r="H703" s="42">
        <f t="shared" ca="1" si="21"/>
        <v>179.44858259237282</v>
      </c>
    </row>
    <row r="704" spans="6:8" x14ac:dyDescent="0.25">
      <c r="F704" s="42">
        <v>702</v>
      </c>
      <c r="G704" s="42">
        <f t="shared" ca="1" si="20"/>
        <v>0.68921798490272379</v>
      </c>
      <c r="H704" s="42">
        <f t="shared" ca="1" si="21"/>
        <v>526.96400679225383</v>
      </c>
    </row>
    <row r="705" spans="6:8" x14ac:dyDescent="0.25">
      <c r="F705" s="42">
        <v>703</v>
      </c>
      <c r="G705" s="42">
        <f t="shared" ca="1" si="20"/>
        <v>0.5549707039547771</v>
      </c>
      <c r="H705" s="42">
        <f t="shared" ca="1" si="21"/>
        <v>433.94250013575436</v>
      </c>
    </row>
    <row r="706" spans="6:8" x14ac:dyDescent="0.25">
      <c r="F706" s="42">
        <v>704</v>
      </c>
      <c r="G706" s="42">
        <f t="shared" ca="1" si="20"/>
        <v>0.60971402746075976</v>
      </c>
      <c r="H706" s="42">
        <f t="shared" ca="1" si="21"/>
        <v>469.9001035387264</v>
      </c>
    </row>
    <row r="707" spans="6:8" x14ac:dyDescent="0.25">
      <c r="F707" s="42">
        <v>705</v>
      </c>
      <c r="G707" s="42">
        <f t="shared" ref="G707:G770" ca="1" si="22">RAND()</f>
        <v>0.19823088716875625</v>
      </c>
      <c r="H707" s="42">
        <f t="shared" ref="H707:H770" ca="1" si="23">IF(G707&lt;(($D$4-$D$2)/($D$3-$D$2)),$D$2+SQRT(G707*($D$3-$D$2)*($D$4-$D$2)),$D$3-SQRT((1-G707)*($D$3-$D$2)*($D$3-$D$4)))</f>
        <v>240.21466107952858</v>
      </c>
    </row>
    <row r="708" spans="6:8" x14ac:dyDescent="0.25">
      <c r="F708" s="42">
        <v>706</v>
      </c>
      <c r="G708" s="42">
        <f t="shared" ca="1" si="22"/>
        <v>0.60026893488720245</v>
      </c>
      <c r="H708" s="42">
        <f t="shared" ca="1" si="23"/>
        <v>463.52412274062669</v>
      </c>
    </row>
    <row r="709" spans="6:8" x14ac:dyDescent="0.25">
      <c r="F709" s="42">
        <v>707</v>
      </c>
      <c r="G709" s="42">
        <f t="shared" ca="1" si="22"/>
        <v>0.34738700086815133</v>
      </c>
      <c r="H709" s="42">
        <f t="shared" ca="1" si="23"/>
        <v>314.52107298989051</v>
      </c>
    </row>
    <row r="710" spans="6:8" x14ac:dyDescent="0.25">
      <c r="F710" s="42">
        <v>708</v>
      </c>
      <c r="G710" s="42">
        <f t="shared" ca="1" si="22"/>
        <v>0.23940862095192139</v>
      </c>
      <c r="H710" s="42">
        <f t="shared" ca="1" si="23"/>
        <v>259.98257256020202</v>
      </c>
    </row>
    <row r="711" spans="6:8" x14ac:dyDescent="0.25">
      <c r="F711" s="42">
        <v>709</v>
      </c>
      <c r="G711" s="42">
        <f t="shared" ca="1" si="22"/>
        <v>0.23090759930620086</v>
      </c>
      <c r="H711" s="42">
        <f t="shared" ca="1" si="23"/>
        <v>255.85852924357494</v>
      </c>
    </row>
    <row r="712" spans="6:8" x14ac:dyDescent="0.25">
      <c r="F712" s="42">
        <v>710</v>
      </c>
      <c r="G712" s="42">
        <f t="shared" ca="1" si="22"/>
        <v>0.86368594496354278</v>
      </c>
      <c r="H712" s="42">
        <f t="shared" ca="1" si="23"/>
        <v>686.71718906673289</v>
      </c>
    </row>
    <row r="713" spans="6:8" x14ac:dyDescent="0.25">
      <c r="F713" s="42">
        <v>711</v>
      </c>
      <c r="G713" s="42">
        <f t="shared" ca="1" si="22"/>
        <v>0.66428461426653695</v>
      </c>
      <c r="H713" s="42">
        <f t="shared" ca="1" si="23"/>
        <v>508.35472367967026</v>
      </c>
    </row>
    <row r="714" spans="6:8" x14ac:dyDescent="0.25">
      <c r="F714" s="42">
        <v>712</v>
      </c>
      <c r="G714" s="42">
        <f t="shared" ca="1" si="22"/>
        <v>0.88128750035659853</v>
      </c>
      <c r="H714" s="42">
        <f t="shared" ca="1" si="23"/>
        <v>707.64234276617776</v>
      </c>
    </row>
    <row r="715" spans="6:8" x14ac:dyDescent="0.25">
      <c r="F715" s="42">
        <v>713</v>
      </c>
      <c r="G715" s="42">
        <f t="shared" ca="1" si="22"/>
        <v>0.76842294365029773</v>
      </c>
      <c r="H715" s="42">
        <f t="shared" ca="1" si="23"/>
        <v>591.66743875636655</v>
      </c>
    </row>
    <row r="716" spans="6:8" x14ac:dyDescent="0.25">
      <c r="F716" s="42">
        <v>714</v>
      </c>
      <c r="G716" s="42">
        <f t="shared" ca="1" si="22"/>
        <v>9.9820056011390546E-2</v>
      </c>
      <c r="H716" s="42">
        <f t="shared" ca="1" si="23"/>
        <v>194.78293644441044</v>
      </c>
    </row>
    <row r="717" spans="6:8" x14ac:dyDescent="0.25">
      <c r="F717" s="42">
        <v>715</v>
      </c>
      <c r="G717" s="42">
        <f t="shared" ca="1" si="22"/>
        <v>0.28175686756289853</v>
      </c>
      <c r="H717" s="42">
        <f t="shared" ca="1" si="23"/>
        <v>280.87897030144291</v>
      </c>
    </row>
    <row r="718" spans="6:8" x14ac:dyDescent="0.25">
      <c r="F718" s="42">
        <v>716</v>
      </c>
      <c r="G718" s="42">
        <f t="shared" ca="1" si="22"/>
        <v>0.66655850601819855</v>
      </c>
      <c r="H718" s="42">
        <f t="shared" ca="1" si="23"/>
        <v>510.02257637019943</v>
      </c>
    </row>
    <row r="719" spans="6:8" x14ac:dyDescent="0.25">
      <c r="F719" s="42">
        <v>717</v>
      </c>
      <c r="G719" s="42">
        <f t="shared" ca="1" si="22"/>
        <v>0.3433574021089465</v>
      </c>
      <c r="H719" s="42">
        <f t="shared" ca="1" si="23"/>
        <v>312.40806397867163</v>
      </c>
    </row>
    <row r="720" spans="6:8" x14ac:dyDescent="0.25">
      <c r="F720" s="42">
        <v>718</v>
      </c>
      <c r="G720" s="42">
        <f t="shared" ca="1" si="22"/>
        <v>3.0664303596178444E-3</v>
      </c>
      <c r="H720" s="42">
        <f t="shared" ca="1" si="23"/>
        <v>116.61260763292765</v>
      </c>
    </row>
    <row r="721" spans="6:8" x14ac:dyDescent="0.25">
      <c r="F721" s="42">
        <v>719</v>
      </c>
      <c r="G721" s="42">
        <f t="shared" ca="1" si="22"/>
        <v>0.50714566027572627</v>
      </c>
      <c r="H721" s="42">
        <f t="shared" ca="1" si="23"/>
        <v>404.30282474945625</v>
      </c>
    </row>
    <row r="722" spans="6:8" x14ac:dyDescent="0.25">
      <c r="F722" s="42">
        <v>720</v>
      </c>
      <c r="G722" s="42">
        <f t="shared" ca="1" si="22"/>
        <v>0.82389075985343174</v>
      </c>
      <c r="H722" s="42">
        <f t="shared" ca="1" si="23"/>
        <v>643.91201521880976</v>
      </c>
    </row>
    <row r="723" spans="6:8" x14ac:dyDescent="0.25">
      <c r="F723" s="42">
        <v>721</v>
      </c>
      <c r="G723" s="42">
        <f t="shared" ca="1" si="22"/>
        <v>0.20859635689451272</v>
      </c>
      <c r="H723" s="42">
        <f t="shared" ca="1" si="23"/>
        <v>245.14198485016345</v>
      </c>
    </row>
    <row r="724" spans="6:8" x14ac:dyDescent="0.25">
      <c r="F724" s="42">
        <v>722</v>
      </c>
      <c r="G724" s="42">
        <f t="shared" ca="1" si="22"/>
        <v>0.55853202642055877</v>
      </c>
      <c r="H724" s="42">
        <f t="shared" ca="1" si="23"/>
        <v>436.21197159109727</v>
      </c>
    </row>
    <row r="725" spans="6:8" x14ac:dyDescent="0.25">
      <c r="F725" s="42">
        <v>723</v>
      </c>
      <c r="G725" s="42">
        <f t="shared" ca="1" si="22"/>
        <v>0.60035621614860968</v>
      </c>
      <c r="H725" s="42">
        <f t="shared" ca="1" si="23"/>
        <v>463.58269568087098</v>
      </c>
    </row>
    <row r="726" spans="6:8" x14ac:dyDescent="0.25">
      <c r="F726" s="42">
        <v>724</v>
      </c>
      <c r="G726" s="42">
        <f t="shared" ca="1" si="22"/>
        <v>0.4270562812473041</v>
      </c>
      <c r="H726" s="42">
        <f t="shared" ca="1" si="23"/>
        <v>357.72320803103821</v>
      </c>
    </row>
    <row r="727" spans="6:8" x14ac:dyDescent="0.25">
      <c r="F727" s="42">
        <v>725</v>
      </c>
      <c r="G727" s="42">
        <f t="shared" ca="1" si="22"/>
        <v>0.74566830569082498</v>
      </c>
      <c r="H727" s="42">
        <f t="shared" ca="1" si="23"/>
        <v>572.07615174822752</v>
      </c>
    </row>
    <row r="728" spans="6:8" x14ac:dyDescent="0.25">
      <c r="F728" s="42">
        <v>726</v>
      </c>
      <c r="G728" s="42">
        <f t="shared" ca="1" si="22"/>
        <v>0.68183351462395181</v>
      </c>
      <c r="H728" s="42">
        <f t="shared" ca="1" si="23"/>
        <v>521.37711142199362</v>
      </c>
    </row>
    <row r="729" spans="6:8" x14ac:dyDescent="0.25">
      <c r="F729" s="42">
        <v>727</v>
      </c>
      <c r="G729" s="42">
        <f t="shared" ca="1" si="22"/>
        <v>1.6553731808310879E-4</v>
      </c>
      <c r="H729" s="42">
        <f t="shared" ca="1" si="23"/>
        <v>103.85983919710132</v>
      </c>
    </row>
    <row r="730" spans="6:8" x14ac:dyDescent="0.25">
      <c r="F730" s="42">
        <v>728</v>
      </c>
      <c r="G730" s="42">
        <f t="shared" ca="1" si="22"/>
        <v>0.45297686721555697</v>
      </c>
      <c r="H730" s="42">
        <f t="shared" ca="1" si="23"/>
        <v>372.42000063354556</v>
      </c>
    </row>
    <row r="731" spans="6:8" x14ac:dyDescent="0.25">
      <c r="F731" s="42">
        <v>729</v>
      </c>
      <c r="G731" s="42">
        <f t="shared" ca="1" si="22"/>
        <v>0.90783352859958688</v>
      </c>
      <c r="H731" s="42">
        <f t="shared" ca="1" si="23"/>
        <v>742.39592509376439</v>
      </c>
    </row>
    <row r="732" spans="6:8" x14ac:dyDescent="0.25">
      <c r="F732" s="42">
        <v>730</v>
      </c>
      <c r="G732" s="42">
        <f t="shared" ca="1" si="22"/>
        <v>0.28729121450306494</v>
      </c>
      <c r="H732" s="42">
        <f t="shared" ca="1" si="23"/>
        <v>283.65488376216786</v>
      </c>
    </row>
    <row r="733" spans="6:8" x14ac:dyDescent="0.25">
      <c r="F733" s="42">
        <v>731</v>
      </c>
      <c r="G733" s="42">
        <f t="shared" ca="1" si="22"/>
        <v>0.24614795822734847</v>
      </c>
      <c r="H733" s="42">
        <f t="shared" ca="1" si="23"/>
        <v>263.26838667238599</v>
      </c>
    </row>
    <row r="734" spans="6:8" x14ac:dyDescent="0.25">
      <c r="F734" s="42">
        <v>732</v>
      </c>
      <c r="G734" s="42">
        <f t="shared" ca="1" si="22"/>
        <v>0.4671439637320467</v>
      </c>
      <c r="H734" s="42">
        <f t="shared" ca="1" si="23"/>
        <v>380.60001121010146</v>
      </c>
    </row>
    <row r="735" spans="6:8" x14ac:dyDescent="0.25">
      <c r="F735" s="42">
        <v>733</v>
      </c>
      <c r="G735" s="42">
        <f t="shared" ca="1" si="22"/>
        <v>0.70443375245104289</v>
      </c>
      <c r="H735" s="42">
        <f t="shared" ca="1" si="23"/>
        <v>538.68915226796457</v>
      </c>
    </row>
    <row r="736" spans="6:8" x14ac:dyDescent="0.25">
      <c r="F736" s="42">
        <v>734</v>
      </c>
      <c r="G736" s="42">
        <f t="shared" ca="1" si="22"/>
        <v>0.96294039127918252</v>
      </c>
      <c r="H736" s="42">
        <f t="shared" ca="1" si="23"/>
        <v>836.65093119644484</v>
      </c>
    </row>
    <row r="737" spans="6:8" x14ac:dyDescent="0.25">
      <c r="F737" s="42">
        <v>735</v>
      </c>
      <c r="G737" s="42">
        <f t="shared" ca="1" si="22"/>
        <v>0.27045646046063765</v>
      </c>
      <c r="H737" s="42">
        <f t="shared" ca="1" si="23"/>
        <v>275.24393864670515</v>
      </c>
    </row>
    <row r="738" spans="6:8" x14ac:dyDescent="0.25">
      <c r="F738" s="42">
        <v>736</v>
      </c>
      <c r="G738" s="42">
        <f t="shared" ca="1" si="22"/>
        <v>0.1746114396488827</v>
      </c>
      <c r="H738" s="42">
        <f t="shared" ca="1" si="23"/>
        <v>229.10457035159141</v>
      </c>
    </row>
    <row r="739" spans="6:8" x14ac:dyDescent="0.25">
      <c r="F739" s="42">
        <v>737</v>
      </c>
      <c r="G739" s="42">
        <f t="shared" ca="1" si="22"/>
        <v>0.69413547428868194</v>
      </c>
      <c r="H739" s="42">
        <f t="shared" ca="1" si="23"/>
        <v>530.72134236452962</v>
      </c>
    </row>
    <row r="740" spans="6:8" x14ac:dyDescent="0.25">
      <c r="F740" s="42">
        <v>738</v>
      </c>
      <c r="G740" s="42">
        <f t="shared" ca="1" si="22"/>
        <v>0.24113054236134857</v>
      </c>
      <c r="H740" s="42">
        <f t="shared" ca="1" si="23"/>
        <v>260.82071897284015</v>
      </c>
    </row>
    <row r="741" spans="6:8" x14ac:dyDescent="0.25">
      <c r="F741" s="42">
        <v>739</v>
      </c>
      <c r="G741" s="42">
        <f t="shared" ca="1" si="22"/>
        <v>0.21633064645665145</v>
      </c>
      <c r="H741" s="42">
        <f t="shared" ca="1" si="23"/>
        <v>248.83960797229804</v>
      </c>
    </row>
    <row r="742" spans="6:8" x14ac:dyDescent="0.25">
      <c r="F742" s="42">
        <v>740</v>
      </c>
      <c r="G742" s="42">
        <f t="shared" ca="1" si="22"/>
        <v>0.88617950812976121</v>
      </c>
      <c r="H742" s="42">
        <f t="shared" ca="1" si="23"/>
        <v>713.72957863835825</v>
      </c>
    </row>
    <row r="743" spans="6:8" x14ac:dyDescent="0.25">
      <c r="F743" s="42">
        <v>741</v>
      </c>
      <c r="G743" s="42">
        <f t="shared" ca="1" si="22"/>
        <v>0.84964886374745519</v>
      </c>
      <c r="H743" s="42">
        <f t="shared" ca="1" si="23"/>
        <v>670.98203984914096</v>
      </c>
    </row>
    <row r="744" spans="6:8" x14ac:dyDescent="0.25">
      <c r="F744" s="42">
        <v>742</v>
      </c>
      <c r="G744" s="42">
        <f t="shared" ca="1" si="22"/>
        <v>0.78423762633935135</v>
      </c>
      <c r="H744" s="42">
        <f t="shared" ca="1" si="23"/>
        <v>605.85674046653162</v>
      </c>
    </row>
    <row r="745" spans="6:8" x14ac:dyDescent="0.25">
      <c r="F745" s="42">
        <v>743</v>
      </c>
      <c r="G745" s="42">
        <f t="shared" ca="1" si="22"/>
        <v>0.99840398919290396</v>
      </c>
      <c r="H745" s="42">
        <f t="shared" ca="1" si="23"/>
        <v>966.10121268969715</v>
      </c>
    </row>
    <row r="746" spans="6:8" x14ac:dyDescent="0.25">
      <c r="F746" s="42">
        <v>744</v>
      </c>
      <c r="G746" s="42">
        <f t="shared" ca="1" si="22"/>
        <v>0.91276041657228058</v>
      </c>
      <c r="H746" s="42">
        <f t="shared" ca="1" si="23"/>
        <v>749.37577916737973</v>
      </c>
    </row>
    <row r="747" spans="6:8" x14ac:dyDescent="0.25">
      <c r="F747" s="42">
        <v>745</v>
      </c>
      <c r="G747" s="42">
        <f t="shared" ca="1" si="22"/>
        <v>0.22356088246150352</v>
      </c>
      <c r="H747" s="42">
        <f t="shared" ca="1" si="23"/>
        <v>252.31278957861161</v>
      </c>
    </row>
    <row r="748" spans="6:8" x14ac:dyDescent="0.25">
      <c r="F748" s="42">
        <v>746</v>
      </c>
      <c r="G748" s="42">
        <f t="shared" ca="1" si="22"/>
        <v>0.36210182812550262</v>
      </c>
      <c r="H748" s="42">
        <f t="shared" ca="1" si="23"/>
        <v>322.29306942481537</v>
      </c>
    </row>
    <row r="749" spans="6:8" x14ac:dyDescent="0.25">
      <c r="F749" s="42">
        <v>747</v>
      </c>
      <c r="G749" s="42">
        <f t="shared" ca="1" si="22"/>
        <v>0.71712925352696943</v>
      </c>
      <c r="H749" s="42">
        <f t="shared" ca="1" si="23"/>
        <v>548.7052654189481</v>
      </c>
    </row>
    <row r="750" spans="6:8" x14ac:dyDescent="0.25">
      <c r="F750" s="42">
        <v>748</v>
      </c>
      <c r="G750" s="42">
        <f t="shared" ca="1" si="22"/>
        <v>0.17960527232691803</v>
      </c>
      <c r="H750" s="42">
        <f t="shared" ca="1" si="23"/>
        <v>231.44017544200312</v>
      </c>
    </row>
    <row r="751" spans="6:8" x14ac:dyDescent="0.25">
      <c r="F751" s="42">
        <v>749</v>
      </c>
      <c r="G751" s="42">
        <f t="shared" ca="1" si="22"/>
        <v>0.68422306373521113</v>
      </c>
      <c r="H751" s="42">
        <f t="shared" ca="1" si="23"/>
        <v>523.17781709462383</v>
      </c>
    </row>
    <row r="752" spans="6:8" x14ac:dyDescent="0.25">
      <c r="F752" s="42">
        <v>750</v>
      </c>
      <c r="G752" s="42">
        <f t="shared" ca="1" si="22"/>
        <v>0.55119972061533962</v>
      </c>
      <c r="H752" s="42">
        <f t="shared" ca="1" si="23"/>
        <v>431.54929751388693</v>
      </c>
    </row>
    <row r="753" spans="6:8" x14ac:dyDescent="0.25">
      <c r="F753" s="42">
        <v>751</v>
      </c>
      <c r="G753" s="42">
        <f t="shared" ca="1" si="22"/>
        <v>0.75423316582993361</v>
      </c>
      <c r="H753" s="42">
        <f t="shared" ca="1" si="23"/>
        <v>579.34322708121317</v>
      </c>
    </row>
    <row r="754" spans="6:8" x14ac:dyDescent="0.25">
      <c r="F754" s="42">
        <v>752</v>
      </c>
      <c r="G754" s="42">
        <f t="shared" ca="1" si="22"/>
        <v>0.29030054829070961</v>
      </c>
      <c r="H754" s="42">
        <f t="shared" ca="1" si="23"/>
        <v>285.16882746295323</v>
      </c>
    </row>
    <row r="755" spans="6:8" x14ac:dyDescent="0.25">
      <c r="F755" s="42">
        <v>753</v>
      </c>
      <c r="G755" s="42">
        <f t="shared" ca="1" si="22"/>
        <v>0.87505949673458516</v>
      </c>
      <c r="H755" s="42">
        <f t="shared" ca="1" si="23"/>
        <v>700.07140457919206</v>
      </c>
    </row>
    <row r="756" spans="6:8" x14ac:dyDescent="0.25">
      <c r="F756" s="42">
        <v>754</v>
      </c>
      <c r="G756" s="42">
        <f t="shared" ca="1" si="22"/>
        <v>0.51032079004363062</v>
      </c>
      <c r="H756" s="42">
        <f t="shared" ca="1" si="23"/>
        <v>406.22476376276359</v>
      </c>
    </row>
    <row r="757" spans="6:8" x14ac:dyDescent="0.25">
      <c r="F757" s="42">
        <v>755</v>
      </c>
      <c r="G757" s="42">
        <f t="shared" ca="1" si="22"/>
        <v>0.94286196057401472</v>
      </c>
      <c r="H757" s="42">
        <f t="shared" ca="1" si="23"/>
        <v>797.1715296446049</v>
      </c>
    </row>
    <row r="758" spans="6:8" x14ac:dyDescent="0.25">
      <c r="F758" s="42">
        <v>756</v>
      </c>
      <c r="G758" s="42">
        <f t="shared" ca="1" si="22"/>
        <v>0.94876585434396399</v>
      </c>
      <c r="H758" s="42">
        <f t="shared" ca="1" si="23"/>
        <v>807.93598756574431</v>
      </c>
    </row>
    <row r="759" spans="6:8" x14ac:dyDescent="0.25">
      <c r="F759" s="42">
        <v>757</v>
      </c>
      <c r="G759" s="42">
        <f t="shared" ca="1" si="22"/>
        <v>1.3765942576619006E-2</v>
      </c>
      <c r="H759" s="42">
        <f t="shared" ca="1" si="23"/>
        <v>135.19850610318156</v>
      </c>
    </row>
    <row r="760" spans="6:8" x14ac:dyDescent="0.25">
      <c r="F760" s="42">
        <v>758</v>
      </c>
      <c r="G760" s="42">
        <f t="shared" ca="1" si="22"/>
        <v>0.17437490894432661</v>
      </c>
      <c r="H760" s="42">
        <f t="shared" ca="1" si="23"/>
        <v>228.99412093027149</v>
      </c>
    </row>
    <row r="761" spans="6:8" x14ac:dyDescent="0.25">
      <c r="F761" s="42">
        <v>759</v>
      </c>
      <c r="G761" s="42">
        <f t="shared" ca="1" si="22"/>
        <v>0.61854241907758423</v>
      </c>
      <c r="H761" s="42">
        <f t="shared" ca="1" si="23"/>
        <v>475.92991092398779</v>
      </c>
    </row>
    <row r="762" spans="6:8" x14ac:dyDescent="0.25">
      <c r="F762" s="42">
        <v>760</v>
      </c>
      <c r="G762" s="42">
        <f t="shared" ca="1" si="22"/>
        <v>0.10595745569026005</v>
      </c>
      <c r="H762" s="42">
        <f t="shared" ca="1" si="23"/>
        <v>197.6533205381333</v>
      </c>
    </row>
    <row r="763" spans="6:8" x14ac:dyDescent="0.25">
      <c r="F763" s="42">
        <v>761</v>
      </c>
      <c r="G763" s="42">
        <f t="shared" ca="1" si="22"/>
        <v>0.1813249150351165</v>
      </c>
      <c r="H763" s="42">
        <f t="shared" ca="1" si="23"/>
        <v>232.24609335105561</v>
      </c>
    </row>
    <row r="764" spans="6:8" x14ac:dyDescent="0.25">
      <c r="F764" s="42">
        <v>762</v>
      </c>
      <c r="G764" s="42">
        <f t="shared" ca="1" si="22"/>
        <v>0.21386594768256706</v>
      </c>
      <c r="H764" s="42">
        <f t="shared" ca="1" si="23"/>
        <v>247.65930744871196</v>
      </c>
    </row>
    <row r="765" spans="6:8" x14ac:dyDescent="0.25">
      <c r="F765" s="42">
        <v>763</v>
      </c>
      <c r="G765" s="42">
        <f t="shared" ca="1" si="22"/>
        <v>0.93874850661201659</v>
      </c>
      <c r="H765" s="42">
        <f t="shared" ca="1" si="23"/>
        <v>789.99743992191884</v>
      </c>
    </row>
    <row r="766" spans="6:8" x14ac:dyDescent="0.25">
      <c r="F766" s="42">
        <v>764</v>
      </c>
      <c r="G766" s="42">
        <f t="shared" ca="1" si="22"/>
        <v>0.77607353217013697</v>
      </c>
      <c r="H766" s="42">
        <f t="shared" ca="1" si="23"/>
        <v>598.46910848914581</v>
      </c>
    </row>
    <row r="767" spans="6:8" x14ac:dyDescent="0.25">
      <c r="F767" s="42">
        <v>765</v>
      </c>
      <c r="G767" s="42">
        <f t="shared" ca="1" si="22"/>
        <v>0.52168427136846074</v>
      </c>
      <c r="H767" s="42">
        <f t="shared" ca="1" si="23"/>
        <v>413.15476945389742</v>
      </c>
    </row>
    <row r="768" spans="6:8" x14ac:dyDescent="0.25">
      <c r="F768" s="42">
        <v>766</v>
      </c>
      <c r="G768" s="42">
        <f t="shared" ca="1" si="22"/>
        <v>0.98892873341565191</v>
      </c>
      <c r="H768" s="42">
        <f t="shared" ca="1" si="23"/>
        <v>910.71779605805739</v>
      </c>
    </row>
    <row r="769" spans="6:8" x14ac:dyDescent="0.25">
      <c r="F769" s="42">
        <v>767</v>
      </c>
      <c r="G769" s="42">
        <f t="shared" ca="1" si="22"/>
        <v>0.1525896554209587</v>
      </c>
      <c r="H769" s="42">
        <f t="shared" ca="1" si="23"/>
        <v>218.88832546369542</v>
      </c>
    </row>
    <row r="770" spans="6:8" x14ac:dyDescent="0.25">
      <c r="F770" s="42">
        <v>768</v>
      </c>
      <c r="G770" s="42">
        <f t="shared" ca="1" si="22"/>
        <v>0.20615707806345229</v>
      </c>
      <c r="H770" s="42">
        <f t="shared" ca="1" si="23"/>
        <v>243.97956125888084</v>
      </c>
    </row>
    <row r="771" spans="6:8" x14ac:dyDescent="0.25">
      <c r="F771" s="42">
        <v>769</v>
      </c>
      <c r="G771" s="42">
        <f t="shared" ref="G771:G834" ca="1" si="24">RAND()</f>
        <v>0.38760674570643083</v>
      </c>
      <c r="H771" s="42">
        <f t="shared" ref="H771:H834" ca="1" si="25">IF(G771&lt;(($D$4-$D$2)/($D$3-$D$2)),$D$2+SQRT(G771*($D$3-$D$2)*($D$4-$D$2)),$D$3-SQRT((1-G771)*($D$3-$D$2)*($D$3-$D$4)))</f>
        <v>335.97956123973881</v>
      </c>
    </row>
    <row r="772" spans="6:8" x14ac:dyDescent="0.25">
      <c r="F772" s="42">
        <v>770</v>
      </c>
      <c r="G772" s="42">
        <f t="shared" ca="1" si="24"/>
        <v>0.16912437645457568</v>
      </c>
      <c r="H772" s="42">
        <f t="shared" ca="1" si="25"/>
        <v>226.54641448067127</v>
      </c>
    </row>
    <row r="773" spans="6:8" x14ac:dyDescent="0.25">
      <c r="F773" s="42">
        <v>771</v>
      </c>
      <c r="G773" s="42">
        <f t="shared" ca="1" si="24"/>
        <v>0.91697155388467877</v>
      </c>
      <c r="H773" s="42">
        <f t="shared" ca="1" si="25"/>
        <v>755.49952719262217</v>
      </c>
    </row>
    <row r="774" spans="6:8" x14ac:dyDescent="0.25">
      <c r="F774" s="42">
        <v>772</v>
      </c>
      <c r="G774" s="42">
        <f t="shared" ca="1" si="24"/>
        <v>6.0096086190878806E-2</v>
      </c>
      <c r="H774" s="42">
        <f t="shared" ca="1" si="25"/>
        <v>173.54350927973923</v>
      </c>
    </row>
    <row r="775" spans="6:8" x14ac:dyDescent="0.25">
      <c r="F775" s="42">
        <v>773</v>
      </c>
      <c r="G775" s="42">
        <f t="shared" ca="1" si="24"/>
        <v>0.36282158813837817</v>
      </c>
      <c r="H775" s="42">
        <f t="shared" ca="1" si="25"/>
        <v>322.67551606311497</v>
      </c>
    </row>
    <row r="776" spans="6:8" x14ac:dyDescent="0.25">
      <c r="F776" s="42">
        <v>774</v>
      </c>
      <c r="G776" s="42">
        <f t="shared" ca="1" si="24"/>
        <v>0.5930622226765857</v>
      </c>
      <c r="H776" s="42">
        <f t="shared" ca="1" si="25"/>
        <v>458.70969002497532</v>
      </c>
    </row>
    <row r="777" spans="6:8" x14ac:dyDescent="0.25">
      <c r="F777" s="42">
        <v>775</v>
      </c>
      <c r="G777" s="42">
        <f t="shared" ca="1" si="24"/>
        <v>0.82138214253967268</v>
      </c>
      <c r="H777" s="42">
        <f t="shared" ca="1" si="25"/>
        <v>641.38480599473246</v>
      </c>
    </row>
    <row r="778" spans="6:8" x14ac:dyDescent="0.25">
      <c r="F778" s="42">
        <v>776</v>
      </c>
      <c r="G778" s="42">
        <f t="shared" ca="1" si="24"/>
        <v>0.7697023551626031</v>
      </c>
      <c r="H778" s="42">
        <f t="shared" ca="1" si="25"/>
        <v>592.79697412356359</v>
      </c>
    </row>
    <row r="779" spans="6:8" x14ac:dyDescent="0.25">
      <c r="F779" s="42">
        <v>777</v>
      </c>
      <c r="G779" s="42">
        <f t="shared" ca="1" si="24"/>
        <v>0.46827065615265373</v>
      </c>
      <c r="H779" s="42">
        <f t="shared" ca="1" si="25"/>
        <v>381.25519996521234</v>
      </c>
    </row>
    <row r="780" spans="6:8" x14ac:dyDescent="0.25">
      <c r="F780" s="42">
        <v>778</v>
      </c>
      <c r="G780" s="42">
        <f t="shared" ca="1" si="24"/>
        <v>0.13975218758927832</v>
      </c>
      <c r="H780" s="42">
        <f t="shared" ca="1" si="25"/>
        <v>212.99401213477438</v>
      </c>
    </row>
    <row r="781" spans="6:8" x14ac:dyDescent="0.25">
      <c r="F781" s="42">
        <v>779</v>
      </c>
      <c r="G781" s="42">
        <f t="shared" ca="1" si="24"/>
        <v>0.27011680427557871</v>
      </c>
      <c r="H781" s="42">
        <f t="shared" ca="1" si="25"/>
        <v>275.07524464839571</v>
      </c>
    </row>
    <row r="782" spans="6:8" x14ac:dyDescent="0.25">
      <c r="F782" s="42">
        <v>780</v>
      </c>
      <c r="G782" s="42">
        <f t="shared" ca="1" si="24"/>
        <v>0.76839637803342165</v>
      </c>
      <c r="H782" s="42">
        <f t="shared" ca="1" si="25"/>
        <v>591.64401826845187</v>
      </c>
    </row>
    <row r="783" spans="6:8" x14ac:dyDescent="0.25">
      <c r="F783" s="42">
        <v>781</v>
      </c>
      <c r="G783" s="42">
        <f t="shared" ca="1" si="24"/>
        <v>0.8863395531652718</v>
      </c>
      <c r="H783" s="42">
        <f t="shared" ca="1" si="25"/>
        <v>713.93091442624518</v>
      </c>
    </row>
    <row r="784" spans="6:8" x14ac:dyDescent="0.25">
      <c r="F784" s="42">
        <v>782</v>
      </c>
      <c r="G784" s="42">
        <f t="shared" ca="1" si="24"/>
        <v>0.95922021516109124</v>
      </c>
      <c r="H784" s="42">
        <f t="shared" ca="1" si="25"/>
        <v>828.64818330693333</v>
      </c>
    </row>
    <row r="785" spans="6:8" x14ac:dyDescent="0.25">
      <c r="F785" s="42">
        <v>783</v>
      </c>
      <c r="G785" s="42">
        <f t="shared" ca="1" si="24"/>
        <v>0.31055936686567975</v>
      </c>
      <c r="H785" s="42">
        <f t="shared" ca="1" si="25"/>
        <v>295.44534927607594</v>
      </c>
    </row>
    <row r="786" spans="6:8" x14ac:dyDescent="0.25">
      <c r="F786" s="42">
        <v>784</v>
      </c>
      <c r="G786" s="42">
        <f t="shared" ca="1" si="24"/>
        <v>0.41110611849788725</v>
      </c>
      <c r="H786" s="42">
        <f t="shared" ca="1" si="25"/>
        <v>348.84441591773077</v>
      </c>
    </row>
    <row r="787" spans="6:8" x14ac:dyDescent="0.25">
      <c r="F787" s="42">
        <v>785</v>
      </c>
      <c r="G787" s="42">
        <f t="shared" ca="1" si="24"/>
        <v>0.28045729574435352</v>
      </c>
      <c r="H787" s="42">
        <f t="shared" ca="1" si="25"/>
        <v>280.22868418916175</v>
      </c>
    </row>
    <row r="788" spans="6:8" x14ac:dyDescent="0.25">
      <c r="F788" s="42">
        <v>786</v>
      </c>
      <c r="G788" s="42">
        <f t="shared" ca="1" si="24"/>
        <v>0.14977681063445258</v>
      </c>
      <c r="H788" s="42">
        <f t="shared" ca="1" si="25"/>
        <v>217.59301105933741</v>
      </c>
    </row>
    <row r="789" spans="6:8" x14ac:dyDescent="0.25">
      <c r="F789" s="42">
        <v>787</v>
      </c>
      <c r="G789" s="42">
        <f t="shared" ca="1" si="24"/>
        <v>0.32276344198753837</v>
      </c>
      <c r="H789" s="42">
        <f t="shared" ca="1" si="25"/>
        <v>301.70899922097499</v>
      </c>
    </row>
    <row r="790" spans="6:8" x14ac:dyDescent="0.25">
      <c r="F790" s="42">
        <v>788</v>
      </c>
      <c r="G790" s="42">
        <f t="shared" ca="1" si="24"/>
        <v>0.98876348694680638</v>
      </c>
      <c r="H790" s="42">
        <f t="shared" ca="1" si="25"/>
        <v>910.05396396561207</v>
      </c>
    </row>
    <row r="791" spans="6:8" x14ac:dyDescent="0.25">
      <c r="F791" s="42">
        <v>789</v>
      </c>
      <c r="G791" s="42">
        <f t="shared" ca="1" si="24"/>
        <v>0.75096086738319967</v>
      </c>
      <c r="H791" s="42">
        <f t="shared" ca="1" si="25"/>
        <v>576.55203922548378</v>
      </c>
    </row>
    <row r="792" spans="6:8" x14ac:dyDescent="0.25">
      <c r="F792" s="42">
        <v>790</v>
      </c>
      <c r="G792" s="42">
        <f t="shared" ca="1" si="24"/>
        <v>0.52515332458897745</v>
      </c>
      <c r="H792" s="42">
        <f t="shared" ca="1" si="25"/>
        <v>415.28673155474212</v>
      </c>
    </row>
    <row r="793" spans="6:8" x14ac:dyDescent="0.25">
      <c r="F793" s="42">
        <v>791</v>
      </c>
      <c r="G793" s="42">
        <f t="shared" ca="1" si="24"/>
        <v>0.71491741964227906</v>
      </c>
      <c r="H793" s="42">
        <f t="shared" ca="1" si="25"/>
        <v>546.94431042358701</v>
      </c>
    </row>
    <row r="794" spans="6:8" x14ac:dyDescent="0.25">
      <c r="F794" s="42">
        <v>792</v>
      </c>
      <c r="G794" s="42">
        <f t="shared" ca="1" si="24"/>
        <v>2.4560550422897509E-2</v>
      </c>
      <c r="H794" s="42">
        <f t="shared" ca="1" si="25"/>
        <v>147.01541808875868</v>
      </c>
    </row>
    <row r="795" spans="6:8" x14ac:dyDescent="0.25">
      <c r="F795" s="42">
        <v>793</v>
      </c>
      <c r="G795" s="42">
        <f t="shared" ca="1" si="24"/>
        <v>0.1454883459036217</v>
      </c>
      <c r="H795" s="42">
        <f t="shared" ca="1" si="25"/>
        <v>215.62229063454868</v>
      </c>
    </row>
    <row r="796" spans="6:8" x14ac:dyDescent="0.25">
      <c r="F796" s="42">
        <v>794</v>
      </c>
      <c r="G796" s="42">
        <f t="shared" ca="1" si="24"/>
        <v>0.87407395472807237</v>
      </c>
      <c r="H796" s="42">
        <f t="shared" ca="1" si="25"/>
        <v>698.89079622869735</v>
      </c>
    </row>
    <row r="797" spans="6:8" x14ac:dyDescent="0.25">
      <c r="F797" s="42">
        <v>795</v>
      </c>
      <c r="G797" s="42">
        <f t="shared" ca="1" si="24"/>
        <v>0.80006776903913557</v>
      </c>
      <c r="H797" s="42">
        <f t="shared" ca="1" si="25"/>
        <v>620.59097758247458</v>
      </c>
    </row>
    <row r="798" spans="6:8" x14ac:dyDescent="0.25">
      <c r="F798" s="42">
        <v>796</v>
      </c>
      <c r="G798" s="42">
        <f t="shared" ca="1" si="24"/>
        <v>0.9688724470172323</v>
      </c>
      <c r="H798" s="42">
        <f t="shared" ca="1" si="25"/>
        <v>850.29416127754826</v>
      </c>
    </row>
    <row r="799" spans="6:8" x14ac:dyDescent="0.25">
      <c r="F799" s="42">
        <v>797</v>
      </c>
      <c r="G799" s="42">
        <f t="shared" ca="1" si="24"/>
        <v>0.31393768564738334</v>
      </c>
      <c r="H799" s="42">
        <f t="shared" ca="1" si="25"/>
        <v>297.17365848035831</v>
      </c>
    </row>
    <row r="800" spans="6:8" x14ac:dyDescent="0.25">
      <c r="F800" s="42">
        <v>798</v>
      </c>
      <c r="G800" s="42">
        <f t="shared" ca="1" si="24"/>
        <v>0.27174359742891274</v>
      </c>
      <c r="H800" s="42">
        <f t="shared" ca="1" si="25"/>
        <v>275.88356609507684</v>
      </c>
    </row>
    <row r="801" spans="6:8" x14ac:dyDescent="0.25">
      <c r="F801" s="42">
        <v>799</v>
      </c>
      <c r="G801" s="42">
        <f t="shared" ca="1" si="24"/>
        <v>0.42082541449328426</v>
      </c>
      <c r="H801" s="42">
        <f t="shared" ca="1" si="25"/>
        <v>354.24021372894754</v>
      </c>
    </row>
    <row r="802" spans="6:8" x14ac:dyDescent="0.25">
      <c r="F802" s="42">
        <v>800</v>
      </c>
      <c r="G802" s="42">
        <f t="shared" ca="1" si="24"/>
        <v>0.48046719896180889</v>
      </c>
      <c r="H802" s="42">
        <f t="shared" ca="1" si="25"/>
        <v>388.39259590199731</v>
      </c>
    </row>
    <row r="803" spans="6:8" x14ac:dyDescent="0.25">
      <c r="F803" s="42">
        <v>801</v>
      </c>
      <c r="G803" s="42">
        <f t="shared" ca="1" si="24"/>
        <v>0.3678165192913746</v>
      </c>
      <c r="H803" s="42">
        <f t="shared" ca="1" si="25"/>
        <v>325.33556036336824</v>
      </c>
    </row>
    <row r="804" spans="6:8" x14ac:dyDescent="0.25">
      <c r="F804" s="42">
        <v>802</v>
      </c>
      <c r="G804" s="42">
        <f t="shared" ca="1" si="24"/>
        <v>0.4695114949272553</v>
      </c>
      <c r="H804" s="42">
        <f t="shared" ca="1" si="25"/>
        <v>381.97757026757017</v>
      </c>
    </row>
    <row r="805" spans="6:8" x14ac:dyDescent="0.25">
      <c r="F805" s="42">
        <v>803</v>
      </c>
      <c r="G805" s="42">
        <f t="shared" ca="1" si="24"/>
        <v>0.77416384008651906</v>
      </c>
      <c r="H805" s="42">
        <f t="shared" ca="1" si="25"/>
        <v>596.76057343346713</v>
      </c>
    </row>
    <row r="806" spans="6:8" x14ac:dyDescent="0.25">
      <c r="F806" s="42">
        <v>804</v>
      </c>
      <c r="G806" s="42">
        <f t="shared" ca="1" si="24"/>
        <v>0.36997816040957854</v>
      </c>
      <c r="H806" s="42">
        <f t="shared" ca="1" si="25"/>
        <v>326.48999672974162</v>
      </c>
    </row>
    <row r="807" spans="6:8" x14ac:dyDescent="0.25">
      <c r="F807" s="42">
        <v>805</v>
      </c>
      <c r="G807" s="42">
        <f t="shared" ca="1" si="24"/>
        <v>0.39661371308343962</v>
      </c>
      <c r="H807" s="42">
        <f t="shared" ca="1" si="25"/>
        <v>340.88079486338472</v>
      </c>
    </row>
    <row r="808" spans="6:8" x14ac:dyDescent="0.25">
      <c r="F808" s="42">
        <v>806</v>
      </c>
      <c r="G808" s="42">
        <f t="shared" ca="1" si="24"/>
        <v>0.14834208622462708</v>
      </c>
      <c r="H808" s="42">
        <f t="shared" ca="1" si="25"/>
        <v>216.93314594584683</v>
      </c>
    </row>
    <row r="809" spans="6:8" x14ac:dyDescent="0.25">
      <c r="F809" s="42">
        <v>807</v>
      </c>
      <c r="G809" s="42">
        <f t="shared" ca="1" si="24"/>
        <v>0.67273788292409287</v>
      </c>
      <c r="H809" s="42">
        <f t="shared" ca="1" si="25"/>
        <v>514.5839678228034</v>
      </c>
    </row>
    <row r="810" spans="6:8" x14ac:dyDescent="0.25">
      <c r="F810" s="42">
        <v>808</v>
      </c>
      <c r="G810" s="42">
        <f t="shared" ca="1" si="24"/>
        <v>0.73180998566042099</v>
      </c>
      <c r="H810" s="42">
        <f t="shared" ca="1" si="25"/>
        <v>560.57217848149753</v>
      </c>
    </row>
    <row r="811" spans="6:8" x14ac:dyDescent="0.25">
      <c r="F811" s="42">
        <v>809</v>
      </c>
      <c r="G811" s="42">
        <f t="shared" ca="1" si="24"/>
        <v>8.5048217344086963E-2</v>
      </c>
      <c r="H811" s="42">
        <f t="shared" ca="1" si="25"/>
        <v>187.48908252443744</v>
      </c>
    </row>
    <row r="812" spans="6:8" x14ac:dyDescent="0.25">
      <c r="F812" s="42">
        <v>810</v>
      </c>
      <c r="G812" s="42">
        <f t="shared" ca="1" si="24"/>
        <v>0.29770640774214407</v>
      </c>
      <c r="H812" s="42">
        <f t="shared" ca="1" si="25"/>
        <v>288.90831362920835</v>
      </c>
    </row>
    <row r="813" spans="6:8" x14ac:dyDescent="0.25">
      <c r="F813" s="42">
        <v>811</v>
      </c>
      <c r="G813" s="42">
        <f t="shared" ca="1" si="24"/>
        <v>0.91896940181362952</v>
      </c>
      <c r="H813" s="42">
        <f t="shared" ca="1" si="25"/>
        <v>758.45904965371449</v>
      </c>
    </row>
    <row r="814" spans="6:8" x14ac:dyDescent="0.25">
      <c r="F814" s="42">
        <v>812</v>
      </c>
      <c r="G814" s="42">
        <f t="shared" ca="1" si="24"/>
        <v>0.61153121084396811</v>
      </c>
      <c r="H814" s="42">
        <f t="shared" ca="1" si="25"/>
        <v>471.13562400900651</v>
      </c>
    </row>
    <row r="815" spans="6:8" x14ac:dyDescent="0.25">
      <c r="F815" s="42">
        <v>813</v>
      </c>
      <c r="G815" s="42">
        <f t="shared" ca="1" si="24"/>
        <v>0.27391323472262585</v>
      </c>
      <c r="H815" s="42">
        <f t="shared" ca="1" si="25"/>
        <v>276.96302238425631</v>
      </c>
    </row>
    <row r="816" spans="6:8" x14ac:dyDescent="0.25">
      <c r="F816" s="42">
        <v>814</v>
      </c>
      <c r="G816" s="42">
        <f t="shared" ca="1" si="24"/>
        <v>5.592096008736025E-2</v>
      </c>
      <c r="H816" s="42">
        <f t="shared" ca="1" si="25"/>
        <v>170.94283901749648</v>
      </c>
    </row>
    <row r="817" spans="6:8" x14ac:dyDescent="0.25">
      <c r="F817" s="42">
        <v>815</v>
      </c>
      <c r="G817" s="42">
        <f t="shared" ca="1" si="24"/>
        <v>0.21915059252916047</v>
      </c>
      <c r="H817" s="42">
        <f t="shared" ca="1" si="25"/>
        <v>250.19230906918244</v>
      </c>
    </row>
    <row r="818" spans="6:8" x14ac:dyDescent="0.25">
      <c r="F818" s="42">
        <v>816</v>
      </c>
      <c r="G818" s="42">
        <f t="shared" ca="1" si="24"/>
        <v>8.0271137360620193E-2</v>
      </c>
      <c r="H818" s="42">
        <f t="shared" ca="1" si="25"/>
        <v>184.99648441233211</v>
      </c>
    </row>
    <row r="819" spans="6:8" x14ac:dyDescent="0.25">
      <c r="F819" s="42">
        <v>817</v>
      </c>
      <c r="G819" s="42">
        <f t="shared" ca="1" si="24"/>
        <v>0.80241743599533866</v>
      </c>
      <c r="H819" s="42">
        <f t="shared" ca="1" si="25"/>
        <v>622.82703426232126</v>
      </c>
    </row>
    <row r="820" spans="6:8" x14ac:dyDescent="0.25">
      <c r="F820" s="42">
        <v>818</v>
      </c>
      <c r="G820" s="42">
        <f t="shared" ca="1" si="24"/>
        <v>0.22216511781676163</v>
      </c>
      <c r="H820" s="42">
        <f t="shared" ca="1" si="25"/>
        <v>251.64105191964757</v>
      </c>
    </row>
    <row r="821" spans="6:8" x14ac:dyDescent="0.25">
      <c r="F821" s="42">
        <v>819</v>
      </c>
      <c r="G821" s="42">
        <f t="shared" ca="1" si="24"/>
        <v>0.73208093589877676</v>
      </c>
      <c r="H821" s="42">
        <f t="shared" ca="1" si="25"/>
        <v>560.79420979126348</v>
      </c>
    </row>
    <row r="822" spans="6:8" x14ac:dyDescent="0.25">
      <c r="F822" s="42">
        <v>820</v>
      </c>
      <c r="G822" s="42">
        <f t="shared" ca="1" si="24"/>
        <v>0.59476127170163906</v>
      </c>
      <c r="H822" s="42">
        <f t="shared" ca="1" si="25"/>
        <v>459.84087124735186</v>
      </c>
    </row>
    <row r="823" spans="6:8" x14ac:dyDescent="0.25">
      <c r="F823" s="42">
        <v>821</v>
      </c>
      <c r="G823" s="42">
        <f t="shared" ca="1" si="24"/>
        <v>0.62708641381410157</v>
      </c>
      <c r="H823" s="42">
        <f t="shared" ca="1" si="25"/>
        <v>481.83228385604059</v>
      </c>
    </row>
    <row r="824" spans="6:8" x14ac:dyDescent="0.25">
      <c r="F824" s="42">
        <v>822</v>
      </c>
      <c r="G824" s="42">
        <f t="shared" ca="1" si="24"/>
        <v>0.90867387064124905</v>
      </c>
      <c r="H824" s="42">
        <f t="shared" ca="1" si="25"/>
        <v>743.572986722731</v>
      </c>
    </row>
    <row r="825" spans="6:8" x14ac:dyDescent="0.25">
      <c r="F825" s="42">
        <v>823</v>
      </c>
      <c r="G825" s="42">
        <f t="shared" ca="1" si="24"/>
        <v>0.6730105023030496</v>
      </c>
      <c r="H825" s="42">
        <f t="shared" ca="1" si="25"/>
        <v>514.78619316655431</v>
      </c>
    </row>
    <row r="826" spans="6:8" x14ac:dyDescent="0.25">
      <c r="F826" s="42">
        <v>824</v>
      </c>
      <c r="G826" s="42">
        <f t="shared" ca="1" si="24"/>
        <v>0.16141131041786183</v>
      </c>
      <c r="H826" s="42">
        <f t="shared" ca="1" si="25"/>
        <v>222.96470060933564</v>
      </c>
    </row>
    <row r="827" spans="6:8" x14ac:dyDescent="0.25">
      <c r="F827" s="42">
        <v>825</v>
      </c>
      <c r="G827" s="42">
        <f t="shared" ca="1" si="24"/>
        <v>0.5753443545847472</v>
      </c>
      <c r="H827" s="42">
        <f t="shared" ca="1" si="25"/>
        <v>447.05148096863297</v>
      </c>
    </row>
    <row r="828" spans="6:8" x14ac:dyDescent="0.25">
      <c r="F828" s="42">
        <v>826</v>
      </c>
      <c r="G828" s="42">
        <f t="shared" ca="1" si="24"/>
        <v>0.33122073294811982</v>
      </c>
      <c r="H828" s="42">
        <f t="shared" ca="1" si="25"/>
        <v>306.08280589298431</v>
      </c>
    </row>
    <row r="829" spans="6:8" x14ac:dyDescent="0.25">
      <c r="F829" s="42">
        <v>827</v>
      </c>
      <c r="G829" s="42">
        <f t="shared" ca="1" si="24"/>
        <v>0.61821792779585549</v>
      </c>
      <c r="H829" s="42">
        <f t="shared" ca="1" si="25"/>
        <v>475.70705518099521</v>
      </c>
    </row>
    <row r="830" spans="6:8" x14ac:dyDescent="0.25">
      <c r="F830" s="42">
        <v>828</v>
      </c>
      <c r="G830" s="42">
        <f t="shared" ca="1" si="24"/>
        <v>0.681144383717326</v>
      </c>
      <c r="H830" s="42">
        <f t="shared" ca="1" si="25"/>
        <v>520.85905651517805</v>
      </c>
    </row>
    <row r="831" spans="6:8" x14ac:dyDescent="0.25">
      <c r="F831" s="42">
        <v>829</v>
      </c>
      <c r="G831" s="42">
        <f t="shared" ca="1" si="24"/>
        <v>0.15953983856582699</v>
      </c>
      <c r="H831" s="42">
        <f t="shared" ca="1" si="25"/>
        <v>222.09813200339693</v>
      </c>
    </row>
    <row r="832" spans="6:8" x14ac:dyDescent="0.25">
      <c r="F832" s="42">
        <v>830</v>
      </c>
      <c r="G832" s="42">
        <f t="shared" ca="1" si="24"/>
        <v>0.42651953847469304</v>
      </c>
      <c r="H832" s="42">
        <f t="shared" ca="1" si="25"/>
        <v>357.42243090952752</v>
      </c>
    </row>
    <row r="833" spans="6:8" x14ac:dyDescent="0.25">
      <c r="F833" s="42">
        <v>831</v>
      </c>
      <c r="G833" s="42">
        <f t="shared" ca="1" si="24"/>
        <v>0.58936219476244234</v>
      </c>
      <c r="H833" s="42">
        <f t="shared" ca="1" si="25"/>
        <v>456.25445310233431</v>
      </c>
    </row>
    <row r="834" spans="6:8" x14ac:dyDescent="0.25">
      <c r="F834" s="42">
        <v>832</v>
      </c>
      <c r="G834" s="42">
        <f t="shared" ca="1" si="24"/>
        <v>6.751907775380972E-2</v>
      </c>
      <c r="H834" s="42">
        <f t="shared" ca="1" si="25"/>
        <v>177.95330010873738</v>
      </c>
    </row>
    <row r="835" spans="6:8" x14ac:dyDescent="0.25">
      <c r="F835" s="42">
        <v>833</v>
      </c>
      <c r="G835" s="42">
        <f t="shared" ref="G835:G898" ca="1" si="26">RAND()</f>
        <v>0.78680782831132257</v>
      </c>
      <c r="H835" s="42">
        <f t="shared" ref="H835:H898" ca="1" si="27">IF(G835&lt;(($D$4-$D$2)/($D$3-$D$2)),$D$2+SQRT(G835*($D$3-$D$2)*($D$4-$D$2)),$D$3-SQRT((1-G835)*($D$3-$D$2)*($D$3-$D$4)))</f>
        <v>608.2113278617569</v>
      </c>
    </row>
    <row r="836" spans="6:8" x14ac:dyDescent="0.25">
      <c r="F836" s="42">
        <v>834</v>
      </c>
      <c r="G836" s="42">
        <f t="shared" ca="1" si="26"/>
        <v>0.56154890236987043</v>
      </c>
      <c r="H836" s="42">
        <f t="shared" ca="1" si="27"/>
        <v>438.14166350075993</v>
      </c>
    </row>
    <row r="837" spans="6:8" x14ac:dyDescent="0.25">
      <c r="F837" s="42">
        <v>835</v>
      </c>
      <c r="G837" s="42">
        <f t="shared" ca="1" si="26"/>
        <v>0.8898306730428226</v>
      </c>
      <c r="H837" s="42">
        <f t="shared" ca="1" si="27"/>
        <v>718.3585339315822</v>
      </c>
    </row>
    <row r="838" spans="6:8" x14ac:dyDescent="0.25">
      <c r="F838" s="42">
        <v>836</v>
      </c>
      <c r="G838" s="42">
        <f t="shared" ca="1" si="26"/>
        <v>0.15120250435892446</v>
      </c>
      <c r="H838" s="42">
        <f t="shared" ca="1" si="27"/>
        <v>218.24927447326638</v>
      </c>
    </row>
    <row r="839" spans="6:8" x14ac:dyDescent="0.25">
      <c r="F839" s="42">
        <v>837</v>
      </c>
      <c r="G839" s="42">
        <f t="shared" ca="1" si="26"/>
        <v>0.17489992062747062</v>
      </c>
      <c r="H839" s="42">
        <f t="shared" ca="1" si="27"/>
        <v>229.23929968619893</v>
      </c>
    </row>
    <row r="840" spans="6:8" x14ac:dyDescent="0.25">
      <c r="F840" s="42">
        <v>838</v>
      </c>
      <c r="G840" s="42">
        <f t="shared" ca="1" si="26"/>
        <v>0.24912996442129998</v>
      </c>
      <c r="H840" s="42">
        <f t="shared" ca="1" si="27"/>
        <v>264.72697205958661</v>
      </c>
    </row>
    <row r="841" spans="6:8" x14ac:dyDescent="0.25">
      <c r="F841" s="42">
        <v>839</v>
      </c>
      <c r="G841" s="42">
        <f t="shared" ca="1" si="26"/>
        <v>0.85856095465665694</v>
      </c>
      <c r="H841" s="42">
        <f t="shared" ca="1" si="27"/>
        <v>680.882290295247</v>
      </c>
    </row>
    <row r="842" spans="6:8" x14ac:dyDescent="0.25">
      <c r="F842" s="42">
        <v>840</v>
      </c>
      <c r="G842" s="42">
        <f t="shared" ca="1" si="26"/>
        <v>0.48067856304911794</v>
      </c>
      <c r="H842" s="42">
        <f t="shared" ca="1" si="27"/>
        <v>388.51702018401602</v>
      </c>
    </row>
    <row r="843" spans="6:8" x14ac:dyDescent="0.25">
      <c r="F843" s="42">
        <v>841</v>
      </c>
      <c r="G843" s="42">
        <f t="shared" ca="1" si="26"/>
        <v>0.39761113421120842</v>
      </c>
      <c r="H843" s="42">
        <f t="shared" ca="1" si="27"/>
        <v>341.42579509372683</v>
      </c>
    </row>
    <row r="844" spans="6:8" x14ac:dyDescent="0.25">
      <c r="F844" s="42">
        <v>842</v>
      </c>
      <c r="G844" s="42">
        <f t="shared" ca="1" si="26"/>
        <v>0.24753742107616494</v>
      </c>
      <c r="H844" s="42">
        <f t="shared" ca="1" si="27"/>
        <v>263.94765347486236</v>
      </c>
    </row>
    <row r="845" spans="6:8" x14ac:dyDescent="0.25">
      <c r="F845" s="42">
        <v>843</v>
      </c>
      <c r="G845" s="42">
        <f t="shared" ca="1" si="26"/>
        <v>0.83042555240277582</v>
      </c>
      <c r="H845" s="42">
        <f t="shared" ca="1" si="27"/>
        <v>650.5810504995452</v>
      </c>
    </row>
    <row r="846" spans="6:8" x14ac:dyDescent="0.25">
      <c r="F846" s="42">
        <v>844</v>
      </c>
      <c r="G846" s="42">
        <f t="shared" ca="1" si="26"/>
        <v>0.32484620788311158</v>
      </c>
      <c r="H846" s="42">
        <f t="shared" ca="1" si="27"/>
        <v>302.78358429813215</v>
      </c>
    </row>
    <row r="847" spans="6:8" x14ac:dyDescent="0.25">
      <c r="F847" s="42">
        <v>845</v>
      </c>
      <c r="G847" s="42">
        <f t="shared" ca="1" si="26"/>
        <v>0.59802583157808731</v>
      </c>
      <c r="H847" s="42">
        <f t="shared" ca="1" si="27"/>
        <v>462.02100295292462</v>
      </c>
    </row>
    <row r="848" spans="6:8" x14ac:dyDescent="0.25">
      <c r="F848" s="42">
        <v>846</v>
      </c>
      <c r="G848" s="42">
        <f t="shared" ca="1" si="26"/>
        <v>0.23941535610659792</v>
      </c>
      <c r="H848" s="42">
        <f t="shared" ca="1" si="27"/>
        <v>259.98584905202688</v>
      </c>
    </row>
    <row r="849" spans="6:8" x14ac:dyDescent="0.25">
      <c r="F849" s="42">
        <v>847</v>
      </c>
      <c r="G849" s="42">
        <f t="shared" ca="1" si="26"/>
        <v>0.30813006073525095</v>
      </c>
      <c r="H849" s="42">
        <f t="shared" ca="1" si="27"/>
        <v>294.20515992916228</v>
      </c>
    </row>
    <row r="850" spans="6:8" x14ac:dyDescent="0.25">
      <c r="F850" s="42">
        <v>848</v>
      </c>
      <c r="G850" s="42">
        <f t="shared" ca="1" si="26"/>
        <v>0.63915525686324626</v>
      </c>
      <c r="H850" s="42">
        <f t="shared" ca="1" si="27"/>
        <v>490.28614394107092</v>
      </c>
    </row>
    <row r="851" spans="6:8" x14ac:dyDescent="0.25">
      <c r="F851" s="42">
        <v>849</v>
      </c>
      <c r="G851" s="42">
        <f t="shared" ca="1" si="26"/>
        <v>0.60629823182496656</v>
      </c>
      <c r="H851" s="42">
        <f t="shared" ca="1" si="27"/>
        <v>467.58543118541161</v>
      </c>
    </row>
    <row r="852" spans="6:8" x14ac:dyDescent="0.25">
      <c r="F852" s="42">
        <v>850</v>
      </c>
      <c r="G852" s="42">
        <f t="shared" ca="1" si="26"/>
        <v>0.86053371087710417</v>
      </c>
      <c r="H852" s="42">
        <f t="shared" ca="1" si="27"/>
        <v>683.11559178702873</v>
      </c>
    </row>
    <row r="853" spans="6:8" x14ac:dyDescent="0.25">
      <c r="F853" s="42">
        <v>851</v>
      </c>
      <c r="G853" s="42">
        <f t="shared" ca="1" si="26"/>
        <v>0.82590851513655528</v>
      </c>
      <c r="H853" s="42">
        <f t="shared" ca="1" si="27"/>
        <v>645.95781451685707</v>
      </c>
    </row>
    <row r="854" spans="6:8" x14ac:dyDescent="0.25">
      <c r="F854" s="42">
        <v>852</v>
      </c>
      <c r="G854" s="42">
        <f t="shared" ca="1" si="26"/>
        <v>0.11280756501783373</v>
      </c>
      <c r="H854" s="42">
        <f t="shared" ca="1" si="27"/>
        <v>200.7637688473078</v>
      </c>
    </row>
    <row r="855" spans="6:8" x14ac:dyDescent="0.25">
      <c r="F855" s="42">
        <v>853</v>
      </c>
      <c r="G855" s="42">
        <f t="shared" ca="1" si="26"/>
        <v>0.42830197765730593</v>
      </c>
      <c r="H855" s="42">
        <f t="shared" ca="1" si="27"/>
        <v>358.42180828309029</v>
      </c>
    </row>
    <row r="856" spans="6:8" x14ac:dyDescent="0.25">
      <c r="F856" s="42">
        <v>854</v>
      </c>
      <c r="G856" s="42">
        <f t="shared" ca="1" si="26"/>
        <v>0.48580967876476644</v>
      </c>
      <c r="H856" s="42">
        <f t="shared" ca="1" si="27"/>
        <v>391.54537450244641</v>
      </c>
    </row>
    <row r="857" spans="6:8" x14ac:dyDescent="0.25">
      <c r="F857" s="42">
        <v>855</v>
      </c>
      <c r="G857" s="42">
        <f t="shared" ca="1" si="26"/>
        <v>3.1793005802294383E-2</v>
      </c>
      <c r="H857" s="42">
        <f t="shared" ca="1" si="27"/>
        <v>153.49177994988105</v>
      </c>
    </row>
    <row r="858" spans="6:8" x14ac:dyDescent="0.25">
      <c r="F858" s="42">
        <v>856</v>
      </c>
      <c r="G858" s="42">
        <f t="shared" ca="1" si="26"/>
        <v>0.7137378380576983</v>
      </c>
      <c r="H858" s="42">
        <f t="shared" ca="1" si="27"/>
        <v>546.00797738456106</v>
      </c>
    </row>
    <row r="859" spans="6:8" x14ac:dyDescent="0.25">
      <c r="F859" s="42">
        <v>857</v>
      </c>
      <c r="G859" s="42">
        <f t="shared" ca="1" si="26"/>
        <v>0.36076615228088416</v>
      </c>
      <c r="H859" s="42">
        <f t="shared" ca="1" si="27"/>
        <v>321.58392533949825</v>
      </c>
    </row>
    <row r="860" spans="6:8" x14ac:dyDescent="0.25">
      <c r="F860" s="42">
        <v>858</v>
      </c>
      <c r="G860" s="42">
        <f t="shared" ca="1" si="26"/>
        <v>0.1102005380966451</v>
      </c>
      <c r="H860" s="42">
        <f t="shared" ca="1" si="27"/>
        <v>199.58939917831646</v>
      </c>
    </row>
    <row r="861" spans="6:8" x14ac:dyDescent="0.25">
      <c r="F861" s="42">
        <v>859</v>
      </c>
      <c r="G861" s="42">
        <f t="shared" ca="1" si="26"/>
        <v>0.17314692615911409</v>
      </c>
      <c r="H861" s="42">
        <f t="shared" ca="1" si="27"/>
        <v>228.42096116765993</v>
      </c>
    </row>
    <row r="862" spans="6:8" x14ac:dyDescent="0.25">
      <c r="F862" s="42">
        <v>860</v>
      </c>
      <c r="G862" s="42">
        <f t="shared" ca="1" si="26"/>
        <v>0.46377273292249344</v>
      </c>
      <c r="H862" s="42">
        <f t="shared" ca="1" si="27"/>
        <v>378.64371549343389</v>
      </c>
    </row>
    <row r="863" spans="6:8" x14ac:dyDescent="0.25">
      <c r="F863" s="42">
        <v>861</v>
      </c>
      <c r="G863" s="42">
        <f t="shared" ca="1" si="26"/>
        <v>0.13919806913469812</v>
      </c>
      <c r="H863" s="42">
        <f t="shared" ca="1" si="27"/>
        <v>212.74058263935808</v>
      </c>
    </row>
    <row r="864" spans="6:8" x14ac:dyDescent="0.25">
      <c r="F864" s="42">
        <v>862</v>
      </c>
      <c r="G864" s="42">
        <f t="shared" ca="1" si="26"/>
        <v>0.34433534495603035</v>
      </c>
      <c r="H864" s="42">
        <f t="shared" ca="1" si="27"/>
        <v>312.92027272545863</v>
      </c>
    </row>
    <row r="865" spans="6:8" x14ac:dyDescent="0.25">
      <c r="F865" s="42">
        <v>863</v>
      </c>
      <c r="G865" s="42">
        <f t="shared" ca="1" si="26"/>
        <v>0.71010588662295637</v>
      </c>
      <c r="H865" s="42">
        <f t="shared" ca="1" si="27"/>
        <v>543.13704283289565</v>
      </c>
    </row>
    <row r="866" spans="6:8" x14ac:dyDescent="0.25">
      <c r="F866" s="42">
        <v>864</v>
      </c>
      <c r="G866" s="42">
        <f t="shared" ca="1" si="26"/>
        <v>0.69889802846519122</v>
      </c>
      <c r="H866" s="42">
        <f t="shared" ca="1" si="27"/>
        <v>534.38919739221865</v>
      </c>
    </row>
    <row r="867" spans="6:8" x14ac:dyDescent="0.25">
      <c r="F867" s="42">
        <v>865</v>
      </c>
      <c r="G867" s="42">
        <f t="shared" ca="1" si="26"/>
        <v>0.54935364503037709</v>
      </c>
      <c r="H867" s="42">
        <f t="shared" ca="1" si="27"/>
        <v>430.38137707925273</v>
      </c>
    </row>
    <row r="868" spans="6:8" x14ac:dyDescent="0.25">
      <c r="F868" s="42">
        <v>866</v>
      </c>
      <c r="G868" s="42">
        <f t="shared" ca="1" si="26"/>
        <v>0.3551691290641058</v>
      </c>
      <c r="H868" s="42">
        <f t="shared" ca="1" si="27"/>
        <v>318.62035026437445</v>
      </c>
    </row>
    <row r="869" spans="6:8" x14ac:dyDescent="0.25">
      <c r="F869" s="42">
        <v>867</v>
      </c>
      <c r="G869" s="42">
        <f t="shared" ca="1" si="26"/>
        <v>0.70459530130448833</v>
      </c>
      <c r="H869" s="42">
        <f t="shared" ca="1" si="27"/>
        <v>538.81523977827669</v>
      </c>
    </row>
    <row r="870" spans="6:8" x14ac:dyDescent="0.25">
      <c r="F870" s="42">
        <v>868</v>
      </c>
      <c r="G870" s="42">
        <f t="shared" ca="1" si="26"/>
        <v>0.38475319860042001</v>
      </c>
      <c r="H870" s="42">
        <f t="shared" ca="1" si="27"/>
        <v>334.43430301156775</v>
      </c>
    </row>
    <row r="871" spans="6:8" x14ac:dyDescent="0.25">
      <c r="F871" s="42">
        <v>869</v>
      </c>
      <c r="G871" s="42">
        <f t="shared" ca="1" si="26"/>
        <v>0.27980578273164547</v>
      </c>
      <c r="H871" s="42">
        <f t="shared" ca="1" si="27"/>
        <v>279.90289791361101</v>
      </c>
    </row>
    <row r="872" spans="6:8" x14ac:dyDescent="0.25">
      <c r="F872" s="42">
        <v>870</v>
      </c>
      <c r="G872" s="42">
        <f t="shared" ca="1" si="26"/>
        <v>0.70800326599156782</v>
      </c>
      <c r="H872" s="42">
        <f t="shared" ca="1" si="27"/>
        <v>541.48320806531945</v>
      </c>
    </row>
    <row r="873" spans="6:8" x14ac:dyDescent="0.25">
      <c r="F873" s="42">
        <v>871</v>
      </c>
      <c r="G873" s="42">
        <f t="shared" ca="1" si="26"/>
        <v>0.56205305776690417</v>
      </c>
      <c r="H873" s="42">
        <f t="shared" ca="1" si="27"/>
        <v>438.46478435646713</v>
      </c>
    </row>
    <row r="874" spans="6:8" x14ac:dyDescent="0.25">
      <c r="F874" s="42">
        <v>872</v>
      </c>
      <c r="G874" s="42">
        <f t="shared" ca="1" si="26"/>
        <v>9.0094890132384364E-2</v>
      </c>
      <c r="H874" s="42">
        <f t="shared" ca="1" si="27"/>
        <v>190.04743256703432</v>
      </c>
    </row>
    <row r="875" spans="6:8" x14ac:dyDescent="0.25">
      <c r="F875" s="42">
        <v>873</v>
      </c>
      <c r="G875" s="42">
        <f t="shared" ca="1" si="26"/>
        <v>0.30790386770358769</v>
      </c>
      <c r="H875" s="42">
        <f t="shared" ca="1" si="27"/>
        <v>294.08979660765863</v>
      </c>
    </row>
    <row r="876" spans="6:8" x14ac:dyDescent="0.25">
      <c r="F876" s="42">
        <v>874</v>
      </c>
      <c r="G876" s="42">
        <f t="shared" ca="1" si="26"/>
        <v>0.33512384301838194</v>
      </c>
      <c r="H876" s="42">
        <f t="shared" ca="1" si="27"/>
        <v>308.11067862933089</v>
      </c>
    </row>
    <row r="877" spans="6:8" x14ac:dyDescent="0.25">
      <c r="F877" s="42">
        <v>875</v>
      </c>
      <c r="G877" s="42">
        <f t="shared" ca="1" si="26"/>
        <v>0.65843603649617011</v>
      </c>
      <c r="H877" s="42">
        <f t="shared" ca="1" si="27"/>
        <v>504.09067993961082</v>
      </c>
    </row>
    <row r="878" spans="6:8" x14ac:dyDescent="0.25">
      <c r="F878" s="42">
        <v>876</v>
      </c>
      <c r="G878" s="42">
        <f t="shared" ca="1" si="26"/>
        <v>0.20518369416631776</v>
      </c>
      <c r="H878" s="42">
        <f t="shared" ca="1" si="27"/>
        <v>243.51619964453221</v>
      </c>
    </row>
    <row r="879" spans="6:8" x14ac:dyDescent="0.25">
      <c r="F879" s="42">
        <v>877</v>
      </c>
      <c r="G879" s="42">
        <f t="shared" ca="1" si="26"/>
        <v>0.76953677710090285</v>
      </c>
      <c r="H879" s="42">
        <f t="shared" ca="1" si="27"/>
        <v>592.6506161937275</v>
      </c>
    </row>
    <row r="880" spans="6:8" x14ac:dyDescent="0.25">
      <c r="F880" s="42">
        <v>878</v>
      </c>
      <c r="G880" s="42">
        <f t="shared" ca="1" si="26"/>
        <v>0.34267776062986</v>
      </c>
      <c r="H880" s="42">
        <f t="shared" ca="1" si="27"/>
        <v>312.05231859791775</v>
      </c>
    </row>
    <row r="881" spans="6:8" x14ac:dyDescent="0.25">
      <c r="F881" s="42">
        <v>879</v>
      </c>
      <c r="G881" s="42">
        <f t="shared" ca="1" si="26"/>
        <v>0.60140790134868793</v>
      </c>
      <c r="H881" s="42">
        <f t="shared" ca="1" si="27"/>
        <v>464.28896685904942</v>
      </c>
    </row>
    <row r="882" spans="6:8" x14ac:dyDescent="0.25">
      <c r="F882" s="42">
        <v>880</v>
      </c>
      <c r="G882" s="42">
        <f t="shared" ca="1" si="26"/>
        <v>0.50719071939386695</v>
      </c>
      <c r="H882" s="42">
        <f t="shared" ca="1" si="27"/>
        <v>404.33005612468935</v>
      </c>
    </row>
    <row r="883" spans="6:8" x14ac:dyDescent="0.25">
      <c r="F883" s="42">
        <v>881</v>
      </c>
      <c r="G883" s="42">
        <f t="shared" ca="1" si="26"/>
        <v>5.4510532383572619E-2</v>
      </c>
      <c r="H883" s="42">
        <f t="shared" ca="1" si="27"/>
        <v>170.04247221880118</v>
      </c>
    </row>
    <row r="884" spans="6:8" x14ac:dyDescent="0.25">
      <c r="F884" s="42">
        <v>882</v>
      </c>
      <c r="G884" s="42">
        <f t="shared" ca="1" si="26"/>
        <v>0.29470711503748881</v>
      </c>
      <c r="H884" s="42">
        <f t="shared" ca="1" si="27"/>
        <v>287.3914979646903</v>
      </c>
    </row>
    <row r="885" spans="6:8" x14ac:dyDescent="0.25">
      <c r="F885" s="42">
        <v>883</v>
      </c>
      <c r="G885" s="42">
        <f t="shared" ca="1" si="26"/>
        <v>0.50422357337200874</v>
      </c>
      <c r="H885" s="42">
        <f t="shared" ca="1" si="27"/>
        <v>402.5395183176098</v>
      </c>
    </row>
    <row r="886" spans="6:8" x14ac:dyDescent="0.25">
      <c r="F886" s="42">
        <v>884</v>
      </c>
      <c r="G886" s="42">
        <f t="shared" ca="1" si="26"/>
        <v>0.9765280466109173</v>
      </c>
      <c r="H886" s="42">
        <f t="shared" ca="1" si="27"/>
        <v>870.0007444631334</v>
      </c>
    </row>
    <row r="887" spans="6:8" x14ac:dyDescent="0.25">
      <c r="F887" s="42">
        <v>885</v>
      </c>
      <c r="G887" s="42">
        <f t="shared" ca="1" si="26"/>
        <v>0.38868944707960906</v>
      </c>
      <c r="H887" s="42">
        <f t="shared" ca="1" si="27"/>
        <v>336.56680961630991</v>
      </c>
    </row>
    <row r="888" spans="6:8" x14ac:dyDescent="0.25">
      <c r="F888" s="42">
        <v>886</v>
      </c>
      <c r="G888" s="42">
        <f t="shared" ca="1" si="26"/>
        <v>0.40064781204368416</v>
      </c>
      <c r="H888" s="42">
        <f t="shared" ca="1" si="27"/>
        <v>343.08784808884263</v>
      </c>
    </row>
    <row r="889" spans="6:8" x14ac:dyDescent="0.25">
      <c r="F889" s="42">
        <v>887</v>
      </c>
      <c r="G889" s="42">
        <f t="shared" ca="1" si="26"/>
        <v>0.32168007821777345</v>
      </c>
      <c r="H889" s="42">
        <f t="shared" ca="1" si="27"/>
        <v>301.15070030570746</v>
      </c>
    </row>
    <row r="890" spans="6:8" x14ac:dyDescent="0.25">
      <c r="F890" s="42">
        <v>888</v>
      </c>
      <c r="G890" s="42">
        <f t="shared" ca="1" si="26"/>
        <v>0.32075449265989298</v>
      </c>
      <c r="H890" s="42">
        <f t="shared" ca="1" si="27"/>
        <v>300.67406362635381</v>
      </c>
    </row>
    <row r="891" spans="6:8" x14ac:dyDescent="0.25">
      <c r="F891" s="42">
        <v>889</v>
      </c>
      <c r="G891" s="42">
        <f t="shared" ca="1" si="26"/>
        <v>0.77521503000365788</v>
      </c>
      <c r="H891" s="42">
        <f t="shared" ca="1" si="27"/>
        <v>597.70013870575804</v>
      </c>
    </row>
    <row r="892" spans="6:8" x14ac:dyDescent="0.25">
      <c r="F892" s="42">
        <v>890</v>
      </c>
      <c r="G892" s="42">
        <f t="shared" ca="1" si="26"/>
        <v>0.13209627972587201</v>
      </c>
      <c r="H892" s="42">
        <f t="shared" ca="1" si="27"/>
        <v>209.49972890746449</v>
      </c>
    </row>
    <row r="893" spans="6:8" x14ac:dyDescent="0.25">
      <c r="F893" s="42">
        <v>891</v>
      </c>
      <c r="G893" s="42">
        <f t="shared" ca="1" si="26"/>
        <v>0.76405789578005201</v>
      </c>
      <c r="H893" s="42">
        <f t="shared" ca="1" si="27"/>
        <v>587.83702854530645</v>
      </c>
    </row>
    <row r="894" spans="6:8" x14ac:dyDescent="0.25">
      <c r="F894" s="42">
        <v>892</v>
      </c>
      <c r="G894" s="42">
        <f t="shared" ca="1" si="26"/>
        <v>0.57622313281870308</v>
      </c>
      <c r="H894" s="42">
        <f t="shared" ca="1" si="27"/>
        <v>447.62391039208285</v>
      </c>
    </row>
    <row r="895" spans="6:8" x14ac:dyDescent="0.25">
      <c r="F895" s="42">
        <v>893</v>
      </c>
      <c r="G895" s="42">
        <f t="shared" ca="1" si="26"/>
        <v>2.5039289115345587E-2</v>
      </c>
      <c r="H895" s="42">
        <f t="shared" ca="1" si="27"/>
        <v>147.47142319734161</v>
      </c>
    </row>
    <row r="896" spans="6:8" x14ac:dyDescent="0.25">
      <c r="F896" s="42">
        <v>894</v>
      </c>
      <c r="G896" s="42">
        <f t="shared" ca="1" si="26"/>
        <v>0.83164468762653654</v>
      </c>
      <c r="H896" s="42">
        <f t="shared" ca="1" si="27"/>
        <v>651.8393690997018</v>
      </c>
    </row>
    <row r="897" spans="6:8" x14ac:dyDescent="0.25">
      <c r="F897" s="42">
        <v>895</v>
      </c>
      <c r="G897" s="42">
        <f t="shared" ca="1" si="26"/>
        <v>0.83838463659335405</v>
      </c>
      <c r="H897" s="42">
        <f t="shared" ca="1" si="27"/>
        <v>658.87969621732418</v>
      </c>
    </row>
    <row r="898" spans="6:8" x14ac:dyDescent="0.25">
      <c r="F898" s="42">
        <v>896</v>
      </c>
      <c r="G898" s="42">
        <f t="shared" ca="1" si="26"/>
        <v>0.92562939878416783</v>
      </c>
      <c r="H898" s="42">
        <f t="shared" ca="1" si="27"/>
        <v>768.5981139329258</v>
      </c>
    </row>
    <row r="899" spans="6:8" x14ac:dyDescent="0.25">
      <c r="F899" s="42">
        <v>897</v>
      </c>
      <c r="G899" s="42">
        <f t="shared" ref="G899:G962" ca="1" si="28">RAND()</f>
        <v>9.294482007630045E-2</v>
      </c>
      <c r="H899" s="42">
        <f t="shared" ref="H899:H962" ca="1" si="29">IF(G899&lt;(($D$4-$D$2)/($D$3-$D$2)),$D$2+SQRT(G899*($D$3-$D$2)*($D$4-$D$2)),$D$3-SQRT((1-G899)*($D$3-$D$2)*($D$3-$D$4)))</f>
        <v>191.46055875002645</v>
      </c>
    </row>
    <row r="900" spans="6:8" x14ac:dyDescent="0.25">
      <c r="F900" s="42">
        <v>898</v>
      </c>
      <c r="G900" s="42">
        <f t="shared" ca="1" si="28"/>
        <v>0.38725384766542348</v>
      </c>
      <c r="H900" s="42">
        <f t="shared" ca="1" si="29"/>
        <v>335.7882644209792</v>
      </c>
    </row>
    <row r="901" spans="6:8" x14ac:dyDescent="0.25">
      <c r="F901" s="42">
        <v>899</v>
      </c>
      <c r="G901" s="42">
        <f t="shared" ca="1" si="28"/>
        <v>9.0633671795369297E-3</v>
      </c>
      <c r="H901" s="42">
        <f t="shared" ca="1" si="29"/>
        <v>128.56051550932378</v>
      </c>
    </row>
    <row r="902" spans="6:8" x14ac:dyDescent="0.25">
      <c r="F902" s="42">
        <v>900</v>
      </c>
      <c r="G902" s="42">
        <f t="shared" ca="1" si="28"/>
        <v>0.89494976895297462</v>
      </c>
      <c r="H902" s="42">
        <f t="shared" ca="1" si="29"/>
        <v>724.97969828782038</v>
      </c>
    </row>
    <row r="903" spans="6:8" x14ac:dyDescent="0.25">
      <c r="F903" s="42">
        <v>901</v>
      </c>
      <c r="G903" s="42">
        <f t="shared" ca="1" si="28"/>
        <v>0.24164269517390302</v>
      </c>
      <c r="H903" s="42">
        <f t="shared" ca="1" si="29"/>
        <v>261.07019313415844</v>
      </c>
    </row>
    <row r="904" spans="6:8" x14ac:dyDescent="0.25">
      <c r="F904" s="42">
        <v>902</v>
      </c>
      <c r="G904" s="42">
        <f t="shared" ca="1" si="28"/>
        <v>0.90114978444230764</v>
      </c>
      <c r="H904" s="42">
        <f t="shared" ca="1" si="29"/>
        <v>733.2189002167911</v>
      </c>
    </row>
    <row r="905" spans="6:8" x14ac:dyDescent="0.25">
      <c r="F905" s="42">
        <v>903</v>
      </c>
      <c r="G905" s="42">
        <f t="shared" ca="1" si="28"/>
        <v>0.76483137250216748</v>
      </c>
      <c r="H905" s="42">
        <f t="shared" ca="1" si="29"/>
        <v>588.51316934992997</v>
      </c>
    </row>
    <row r="906" spans="6:8" x14ac:dyDescent="0.25">
      <c r="F906" s="42">
        <v>904</v>
      </c>
      <c r="G906" s="42">
        <f t="shared" ca="1" si="28"/>
        <v>0.61148271316520131</v>
      </c>
      <c r="H906" s="42">
        <f t="shared" ca="1" si="29"/>
        <v>471.10261248418419</v>
      </c>
    </row>
    <row r="907" spans="6:8" x14ac:dyDescent="0.25">
      <c r="F907" s="42">
        <v>905</v>
      </c>
      <c r="G907" s="42">
        <f t="shared" ca="1" si="28"/>
        <v>0.76060281190929446</v>
      </c>
      <c r="H907" s="42">
        <f t="shared" ca="1" si="29"/>
        <v>584.83018483359365</v>
      </c>
    </row>
    <row r="908" spans="6:8" x14ac:dyDescent="0.25">
      <c r="F908" s="42">
        <v>906</v>
      </c>
      <c r="G908" s="42">
        <f t="shared" ca="1" si="28"/>
        <v>0.96921004747817507</v>
      </c>
      <c r="H908" s="42">
        <f t="shared" ca="1" si="29"/>
        <v>851.10820769527299</v>
      </c>
    </row>
    <row r="909" spans="6:8" x14ac:dyDescent="0.25">
      <c r="F909" s="42">
        <v>907</v>
      </c>
      <c r="G909" s="42">
        <f t="shared" ca="1" si="28"/>
        <v>6.1022717224536227E-2</v>
      </c>
      <c r="H909" s="42">
        <f t="shared" ca="1" si="29"/>
        <v>174.10832983010926</v>
      </c>
    </row>
    <row r="910" spans="6:8" x14ac:dyDescent="0.25">
      <c r="F910" s="42">
        <v>908</v>
      </c>
      <c r="G910" s="42">
        <f t="shared" ca="1" si="28"/>
        <v>0.19964934491464459</v>
      </c>
      <c r="H910" s="42">
        <f t="shared" ca="1" si="29"/>
        <v>240.88704947059693</v>
      </c>
    </row>
    <row r="911" spans="6:8" x14ac:dyDescent="0.25">
      <c r="F911" s="42">
        <v>909</v>
      </c>
      <c r="G911" s="42">
        <f t="shared" ca="1" si="28"/>
        <v>0.64753865024220647</v>
      </c>
      <c r="H911" s="42">
        <f t="shared" ca="1" si="29"/>
        <v>496.24195110587925</v>
      </c>
    </row>
    <row r="912" spans="6:8" x14ac:dyDescent="0.25">
      <c r="F912" s="42">
        <v>910</v>
      </c>
      <c r="G912" s="42">
        <f t="shared" ca="1" si="28"/>
        <v>0.29341348695906233</v>
      </c>
      <c r="H912" s="42">
        <f t="shared" ca="1" si="29"/>
        <v>286.73827427130573</v>
      </c>
    </row>
    <row r="913" spans="6:8" x14ac:dyDescent="0.25">
      <c r="F913" s="42">
        <v>911</v>
      </c>
      <c r="G913" s="42">
        <f t="shared" ca="1" si="28"/>
        <v>0.57039416924217934</v>
      </c>
      <c r="H913" s="42">
        <f t="shared" ca="1" si="29"/>
        <v>443.83797491591451</v>
      </c>
    </row>
    <row r="914" spans="6:8" x14ac:dyDescent="0.25">
      <c r="F914" s="42">
        <v>912</v>
      </c>
      <c r="G914" s="42">
        <f t="shared" ca="1" si="28"/>
        <v>0.3682897428568761</v>
      </c>
      <c r="H914" s="42">
        <f t="shared" ca="1" si="29"/>
        <v>325.58811906739868</v>
      </c>
    </row>
    <row r="915" spans="6:8" x14ac:dyDescent="0.25">
      <c r="F915" s="42">
        <v>913</v>
      </c>
      <c r="G915" s="42">
        <f t="shared" ca="1" si="28"/>
        <v>0.28083968260056191</v>
      </c>
      <c r="H915" s="42">
        <f t="shared" ca="1" si="29"/>
        <v>280.41996377915302</v>
      </c>
    </row>
    <row r="916" spans="6:8" x14ac:dyDescent="0.25">
      <c r="F916" s="42">
        <v>914</v>
      </c>
      <c r="G916" s="42">
        <f t="shared" ca="1" si="28"/>
        <v>0.64489859458691756</v>
      </c>
      <c r="H916" s="42">
        <f t="shared" ca="1" si="29"/>
        <v>494.35881111462118</v>
      </c>
    </row>
    <row r="917" spans="6:8" x14ac:dyDescent="0.25">
      <c r="F917" s="42">
        <v>915</v>
      </c>
      <c r="G917" s="42">
        <f t="shared" ca="1" si="28"/>
        <v>0.16119497892130763</v>
      </c>
      <c r="H917" s="42">
        <f t="shared" ca="1" si="29"/>
        <v>222.86448081646756</v>
      </c>
    </row>
    <row r="918" spans="6:8" x14ac:dyDescent="0.25">
      <c r="F918" s="42">
        <v>916</v>
      </c>
      <c r="G918" s="42">
        <f t="shared" ca="1" si="28"/>
        <v>0.70068067233118347</v>
      </c>
      <c r="H918" s="42">
        <f t="shared" ca="1" si="29"/>
        <v>535.7695443838827</v>
      </c>
    </row>
    <row r="919" spans="6:8" x14ac:dyDescent="0.25">
      <c r="F919" s="42">
        <v>917</v>
      </c>
      <c r="G919" s="42">
        <f t="shared" ca="1" si="28"/>
        <v>0.50777062041851706</v>
      </c>
      <c r="H919" s="42">
        <f t="shared" ca="1" si="29"/>
        <v>404.68062915887936</v>
      </c>
    </row>
    <row r="920" spans="6:8" x14ac:dyDescent="0.25">
      <c r="F920" s="42">
        <v>918</v>
      </c>
      <c r="G920" s="42">
        <f t="shared" ca="1" si="28"/>
        <v>0.64788029557739124</v>
      </c>
      <c r="H920" s="42">
        <f t="shared" ca="1" si="29"/>
        <v>496.48615988805403</v>
      </c>
    </row>
    <row r="921" spans="6:8" x14ac:dyDescent="0.25">
      <c r="F921" s="42">
        <v>919</v>
      </c>
      <c r="G921" s="42">
        <f t="shared" ca="1" si="28"/>
        <v>0.84069965759036014</v>
      </c>
      <c r="H921" s="42">
        <f t="shared" ca="1" si="29"/>
        <v>661.33165702277302</v>
      </c>
    </row>
    <row r="922" spans="6:8" x14ac:dyDescent="0.25">
      <c r="F922" s="42">
        <v>920</v>
      </c>
      <c r="G922" s="42">
        <f t="shared" ca="1" si="28"/>
        <v>0.22707683040133508</v>
      </c>
      <c r="H922" s="42">
        <f t="shared" ca="1" si="29"/>
        <v>254.00758575503016</v>
      </c>
    </row>
    <row r="923" spans="6:8" x14ac:dyDescent="0.25">
      <c r="F923" s="42">
        <v>921</v>
      </c>
      <c r="G923" s="42">
        <f t="shared" ca="1" si="28"/>
        <v>0.49578158695049679</v>
      </c>
      <c r="H923" s="42">
        <f t="shared" ca="1" si="29"/>
        <v>397.47426827093739</v>
      </c>
    </row>
    <row r="924" spans="6:8" x14ac:dyDescent="0.25">
      <c r="F924" s="42">
        <v>922</v>
      </c>
      <c r="G924" s="42">
        <f t="shared" ca="1" si="28"/>
        <v>0.60189402751300536</v>
      </c>
      <c r="H924" s="42">
        <f t="shared" ca="1" si="29"/>
        <v>464.61574529069674</v>
      </c>
    </row>
    <row r="925" spans="6:8" x14ac:dyDescent="0.25">
      <c r="F925" s="42">
        <v>923</v>
      </c>
      <c r="G925" s="42">
        <f t="shared" ca="1" si="28"/>
        <v>0.971820169311163</v>
      </c>
      <c r="H925" s="42">
        <f t="shared" ca="1" si="29"/>
        <v>857.55886094262428</v>
      </c>
    </row>
    <row r="926" spans="6:8" x14ac:dyDescent="0.25">
      <c r="F926" s="42">
        <v>924</v>
      </c>
      <c r="G926" s="42">
        <f t="shared" ca="1" si="28"/>
        <v>0.42304486246653661</v>
      </c>
      <c r="H926" s="42">
        <f t="shared" ca="1" si="29"/>
        <v>355.47870553092378</v>
      </c>
    </row>
    <row r="927" spans="6:8" x14ac:dyDescent="0.25">
      <c r="F927" s="42">
        <v>925</v>
      </c>
      <c r="G927" s="42">
        <f t="shared" ca="1" si="28"/>
        <v>0.94835802356566545</v>
      </c>
      <c r="H927" s="42">
        <f t="shared" ca="1" si="29"/>
        <v>807.17307492800478</v>
      </c>
    </row>
    <row r="928" spans="6:8" x14ac:dyDescent="0.25">
      <c r="F928" s="42">
        <v>926</v>
      </c>
      <c r="G928" s="42">
        <f t="shared" ca="1" si="28"/>
        <v>0.26154808803750595</v>
      </c>
      <c r="H928" s="42">
        <f t="shared" ca="1" si="29"/>
        <v>270.83240841834186</v>
      </c>
    </row>
    <row r="929" spans="6:8" x14ac:dyDescent="0.25">
      <c r="F929" s="42">
        <v>927</v>
      </c>
      <c r="G929" s="42">
        <f t="shared" ca="1" si="28"/>
        <v>0.60262345798556138</v>
      </c>
      <c r="H929" s="42">
        <f t="shared" ca="1" si="29"/>
        <v>465.10644960852642</v>
      </c>
    </row>
    <row r="930" spans="6:8" x14ac:dyDescent="0.25">
      <c r="F930" s="42">
        <v>928</v>
      </c>
      <c r="G930" s="42">
        <f t="shared" ca="1" si="28"/>
        <v>9.238490116839615E-2</v>
      </c>
      <c r="H930" s="42">
        <f t="shared" ca="1" si="29"/>
        <v>191.18465389063914</v>
      </c>
    </row>
    <row r="931" spans="6:8" x14ac:dyDescent="0.25">
      <c r="F931" s="42">
        <v>929</v>
      </c>
      <c r="G931" s="42">
        <f t="shared" ca="1" si="28"/>
        <v>0.93637930770333777</v>
      </c>
      <c r="H931" s="42">
        <f t="shared" ca="1" si="29"/>
        <v>785.97453783814228</v>
      </c>
    </row>
    <row r="932" spans="6:8" x14ac:dyDescent="0.25">
      <c r="F932" s="42">
        <v>930</v>
      </c>
      <c r="G932" s="42">
        <f t="shared" ca="1" si="28"/>
        <v>0.34264916245932953</v>
      </c>
      <c r="H932" s="42">
        <f t="shared" ca="1" si="29"/>
        <v>312.0373534636617</v>
      </c>
    </row>
    <row r="933" spans="6:8" x14ac:dyDescent="0.25">
      <c r="F933" s="42">
        <v>931</v>
      </c>
      <c r="G933" s="42">
        <f t="shared" ca="1" si="28"/>
        <v>0.7769639216924048</v>
      </c>
      <c r="H933" s="42">
        <f t="shared" ca="1" si="29"/>
        <v>599.26819893915513</v>
      </c>
    </row>
    <row r="934" spans="6:8" x14ac:dyDescent="0.25">
      <c r="F934" s="42">
        <v>932</v>
      </c>
      <c r="G934" s="42">
        <f t="shared" ca="1" si="28"/>
        <v>0.38875042951965122</v>
      </c>
      <c r="H934" s="42">
        <f t="shared" ca="1" si="29"/>
        <v>336.59990145776192</v>
      </c>
    </row>
    <row r="935" spans="6:8" x14ac:dyDescent="0.25">
      <c r="F935" s="42">
        <v>933</v>
      </c>
      <c r="G935" s="42">
        <f t="shared" ca="1" si="28"/>
        <v>0.94534410229615595</v>
      </c>
      <c r="H935" s="42">
        <f t="shared" ca="1" si="29"/>
        <v>801.62599377245078</v>
      </c>
    </row>
    <row r="936" spans="6:8" x14ac:dyDescent="0.25">
      <c r="F936" s="42">
        <v>934</v>
      </c>
      <c r="G936" s="42">
        <f t="shared" ca="1" si="28"/>
        <v>0.67275966905235851</v>
      </c>
      <c r="H936" s="42">
        <f t="shared" ca="1" si="29"/>
        <v>514.60012537877401</v>
      </c>
    </row>
    <row r="937" spans="6:8" x14ac:dyDescent="0.25">
      <c r="F937" s="42">
        <v>935</v>
      </c>
      <c r="G937" s="42">
        <f t="shared" ca="1" si="28"/>
        <v>0.6433397439832933</v>
      </c>
      <c r="H937" s="42">
        <f t="shared" ca="1" si="29"/>
        <v>493.25017579477264</v>
      </c>
    </row>
    <row r="938" spans="6:8" x14ac:dyDescent="0.25">
      <c r="F938" s="42">
        <v>936</v>
      </c>
      <c r="G938" s="42">
        <f t="shared" ca="1" si="28"/>
        <v>9.081895762017167E-2</v>
      </c>
      <c r="H938" s="42">
        <f t="shared" ca="1" si="29"/>
        <v>190.40855150822543</v>
      </c>
    </row>
    <row r="939" spans="6:8" x14ac:dyDescent="0.25">
      <c r="F939" s="42">
        <v>937</v>
      </c>
      <c r="G939" s="42">
        <f t="shared" ca="1" si="28"/>
        <v>0.3557906415079175</v>
      </c>
      <c r="H939" s="42">
        <f t="shared" ca="1" si="29"/>
        <v>318.9487991976672</v>
      </c>
    </row>
    <row r="940" spans="6:8" x14ac:dyDescent="0.25">
      <c r="F940" s="42">
        <v>938</v>
      </c>
      <c r="G940" s="42">
        <f t="shared" ca="1" si="28"/>
        <v>0.15944443945120002</v>
      </c>
      <c r="H940" s="42">
        <f t="shared" ca="1" si="29"/>
        <v>222.05398413827197</v>
      </c>
    </row>
    <row r="941" spans="6:8" x14ac:dyDescent="0.25">
      <c r="F941" s="42">
        <v>939</v>
      </c>
      <c r="G941" s="42">
        <f t="shared" ca="1" si="28"/>
        <v>0.6030667191511152</v>
      </c>
      <c r="H941" s="42">
        <f t="shared" ca="1" si="29"/>
        <v>465.40486140332598</v>
      </c>
    </row>
    <row r="942" spans="6:8" x14ac:dyDescent="0.25">
      <c r="F942" s="42">
        <v>940</v>
      </c>
      <c r="G942" s="42">
        <f t="shared" ca="1" si="28"/>
        <v>0.73309851415694782</v>
      </c>
      <c r="H942" s="42">
        <f t="shared" ca="1" si="29"/>
        <v>561.62907280820093</v>
      </c>
    </row>
    <row r="943" spans="6:8" x14ac:dyDescent="0.25">
      <c r="F943" s="42">
        <v>941</v>
      </c>
      <c r="G943" s="42">
        <f t="shared" ca="1" si="28"/>
        <v>4.1985226682636489E-2</v>
      </c>
      <c r="H943" s="42">
        <f t="shared" ca="1" si="29"/>
        <v>161.47089068361777</v>
      </c>
    </row>
    <row r="944" spans="6:8" x14ac:dyDescent="0.25">
      <c r="F944" s="42">
        <v>942</v>
      </c>
      <c r="G944" s="42">
        <f t="shared" ca="1" si="28"/>
        <v>0.45017471205004267</v>
      </c>
      <c r="H944" s="42">
        <f t="shared" ca="1" si="29"/>
        <v>370.81464787872778</v>
      </c>
    </row>
    <row r="945" spans="6:8" x14ac:dyDescent="0.25">
      <c r="F945" s="42">
        <v>943</v>
      </c>
      <c r="G945" s="42">
        <f t="shared" ca="1" si="28"/>
        <v>0.71633127495362436</v>
      </c>
      <c r="H945" s="42">
        <f t="shared" ca="1" si="29"/>
        <v>548.06916233411289</v>
      </c>
    </row>
    <row r="946" spans="6:8" x14ac:dyDescent="0.25">
      <c r="F946" s="42">
        <v>944</v>
      </c>
      <c r="G946" s="42">
        <f t="shared" ca="1" si="28"/>
        <v>0.96081348423604507</v>
      </c>
      <c r="H946" s="42">
        <f t="shared" ca="1" si="29"/>
        <v>832.02889727680076</v>
      </c>
    </row>
    <row r="947" spans="6:8" x14ac:dyDescent="0.25">
      <c r="F947" s="42">
        <v>945</v>
      </c>
      <c r="G947" s="42">
        <f t="shared" ca="1" si="28"/>
        <v>0.4245971998588729</v>
      </c>
      <c r="H947" s="42">
        <f t="shared" ca="1" si="29"/>
        <v>356.3463539281305</v>
      </c>
    </row>
    <row r="948" spans="6:8" x14ac:dyDescent="0.25">
      <c r="F948" s="42">
        <v>946</v>
      </c>
      <c r="G948" s="42">
        <f t="shared" ca="1" si="28"/>
        <v>0.41507363854957757</v>
      </c>
      <c r="H948" s="42">
        <f t="shared" ca="1" si="29"/>
        <v>351.04161901990653</v>
      </c>
    </row>
    <row r="949" spans="6:8" x14ac:dyDescent="0.25">
      <c r="F949" s="42">
        <v>947</v>
      </c>
      <c r="G949" s="42">
        <f t="shared" ca="1" si="28"/>
        <v>0.98131987686812483</v>
      </c>
      <c r="H949" s="42">
        <f t="shared" ca="1" si="29"/>
        <v>884.02720726415987</v>
      </c>
    </row>
    <row r="950" spans="6:8" x14ac:dyDescent="0.25">
      <c r="F950" s="42">
        <v>948</v>
      </c>
      <c r="G950" s="42">
        <f t="shared" ca="1" si="28"/>
        <v>0.59915339273901769</v>
      </c>
      <c r="H950" s="42">
        <f t="shared" ca="1" si="29"/>
        <v>462.77606417071536</v>
      </c>
    </row>
    <row r="951" spans="6:8" x14ac:dyDescent="0.25">
      <c r="F951" s="42">
        <v>949</v>
      </c>
      <c r="G951" s="42">
        <f t="shared" ca="1" si="28"/>
        <v>8.0318604349952749E-2</v>
      </c>
      <c r="H951" s="42">
        <f t="shared" ca="1" si="29"/>
        <v>185.02161132027402</v>
      </c>
    </row>
    <row r="952" spans="6:8" x14ac:dyDescent="0.25">
      <c r="F952" s="42">
        <v>950</v>
      </c>
      <c r="G952" s="42">
        <f t="shared" ca="1" si="28"/>
        <v>0.73853847887706114</v>
      </c>
      <c r="H952" s="42">
        <f t="shared" ca="1" si="29"/>
        <v>566.11949201592847</v>
      </c>
    </row>
    <row r="953" spans="6:8" x14ac:dyDescent="0.25">
      <c r="F953" s="42">
        <v>951</v>
      </c>
      <c r="G953" s="42">
        <f t="shared" ca="1" si="28"/>
        <v>0.35761127291621475</v>
      </c>
      <c r="H953" s="42">
        <f t="shared" ca="1" si="29"/>
        <v>319.91185608016565</v>
      </c>
    </row>
    <row r="954" spans="6:8" x14ac:dyDescent="0.25">
      <c r="F954" s="42">
        <v>952</v>
      </c>
      <c r="G954" s="42">
        <f t="shared" ca="1" si="28"/>
        <v>0.79855017876136714</v>
      </c>
      <c r="H954" s="42">
        <f t="shared" ca="1" si="29"/>
        <v>619.15374323512697</v>
      </c>
    </row>
    <row r="955" spans="6:8" x14ac:dyDescent="0.25">
      <c r="F955" s="42">
        <v>953</v>
      </c>
      <c r="G955" s="42">
        <f t="shared" ca="1" si="28"/>
        <v>0.55448902889466634</v>
      </c>
      <c r="H955" s="42">
        <f t="shared" ca="1" si="29"/>
        <v>433.63624833871984</v>
      </c>
    </row>
    <row r="956" spans="6:8" x14ac:dyDescent="0.25">
      <c r="F956" s="42">
        <v>954</v>
      </c>
      <c r="G956" s="42">
        <f t="shared" ca="1" si="28"/>
        <v>0.23249922986040905</v>
      </c>
      <c r="H956" s="42">
        <f t="shared" ca="1" si="29"/>
        <v>256.62892543460805</v>
      </c>
    </row>
    <row r="957" spans="6:8" x14ac:dyDescent="0.25">
      <c r="F957" s="42">
        <v>955</v>
      </c>
      <c r="G957" s="42">
        <f t="shared" ca="1" si="28"/>
        <v>0.30486140750301938</v>
      </c>
      <c r="H957" s="42">
        <f t="shared" ca="1" si="29"/>
        <v>292.53990458978819</v>
      </c>
    </row>
    <row r="958" spans="6:8" x14ac:dyDescent="0.25">
      <c r="F958" s="42">
        <v>956</v>
      </c>
      <c r="G958" s="42">
        <f t="shared" ca="1" si="28"/>
        <v>0.41978943154609061</v>
      </c>
      <c r="H958" s="42">
        <f t="shared" ca="1" si="29"/>
        <v>353.66292904799684</v>
      </c>
    </row>
    <row r="959" spans="6:8" x14ac:dyDescent="0.25">
      <c r="F959" s="42">
        <v>957</v>
      </c>
      <c r="G959" s="42">
        <f t="shared" ca="1" si="28"/>
        <v>0.89214635390729924</v>
      </c>
      <c r="H959" s="42">
        <f t="shared" ca="1" si="29"/>
        <v>721.33420520856066</v>
      </c>
    </row>
    <row r="960" spans="6:8" x14ac:dyDescent="0.25">
      <c r="F960" s="42">
        <v>958</v>
      </c>
      <c r="G960" s="42">
        <f t="shared" ca="1" si="28"/>
        <v>0.72300723196885353</v>
      </c>
      <c r="H960" s="42">
        <f t="shared" ca="1" si="29"/>
        <v>553.41877224582595</v>
      </c>
    </row>
    <row r="961" spans="6:8" x14ac:dyDescent="0.25">
      <c r="F961" s="42">
        <v>959</v>
      </c>
      <c r="G961" s="42">
        <f t="shared" ca="1" si="28"/>
        <v>0.48181678016643736</v>
      </c>
      <c r="H961" s="42">
        <f t="shared" ca="1" si="29"/>
        <v>389.18749334991094</v>
      </c>
    </row>
    <row r="962" spans="6:8" x14ac:dyDescent="0.25">
      <c r="F962" s="42">
        <v>960</v>
      </c>
      <c r="G962" s="42">
        <f t="shared" ca="1" si="28"/>
        <v>0.92502586938268416</v>
      </c>
      <c r="H962" s="42">
        <f t="shared" ca="1" si="29"/>
        <v>767.66107935933894</v>
      </c>
    </row>
    <row r="963" spans="6:8" x14ac:dyDescent="0.25">
      <c r="F963" s="42">
        <v>961</v>
      </c>
      <c r="G963" s="42">
        <f t="shared" ref="G963:G1026" ca="1" si="30">RAND()</f>
        <v>0.549057021852007</v>
      </c>
      <c r="H963" s="42">
        <f t="shared" ref="H963:H1026" ca="1" si="31">IF(G963&lt;(($D$4-$D$2)/($D$3-$D$2)),$D$2+SQRT(G963*($D$3-$D$2)*($D$4-$D$2)),$D$3-SQRT((1-G963)*($D$3-$D$2)*($D$3-$D$4)))</f>
        <v>430.19394153224823</v>
      </c>
    </row>
    <row r="964" spans="6:8" x14ac:dyDescent="0.25">
      <c r="F964" s="42">
        <v>962</v>
      </c>
      <c r="G964" s="42">
        <f t="shared" ca="1" si="30"/>
        <v>0.11933445733507453</v>
      </c>
      <c r="H964" s="42">
        <f t="shared" ca="1" si="31"/>
        <v>203.70910420955693</v>
      </c>
    </row>
    <row r="965" spans="6:8" x14ac:dyDescent="0.25">
      <c r="F965" s="42">
        <v>963</v>
      </c>
      <c r="G965" s="42">
        <f t="shared" ca="1" si="30"/>
        <v>0.91370730261464084</v>
      </c>
      <c r="H965" s="42">
        <f t="shared" ca="1" si="31"/>
        <v>750.73960981042615</v>
      </c>
    </row>
    <row r="966" spans="6:8" x14ac:dyDescent="0.25">
      <c r="F966" s="42">
        <v>964</v>
      </c>
      <c r="G966" s="42">
        <f t="shared" ca="1" si="30"/>
        <v>0.63146401215848058</v>
      </c>
      <c r="H966" s="42">
        <f t="shared" ca="1" si="31"/>
        <v>484.88262381677123</v>
      </c>
    </row>
    <row r="967" spans="6:8" x14ac:dyDescent="0.25">
      <c r="F967" s="42">
        <v>965</v>
      </c>
      <c r="G967" s="42">
        <f t="shared" ca="1" si="30"/>
        <v>0.72925440423602672</v>
      </c>
      <c r="H967" s="42">
        <f t="shared" ca="1" si="31"/>
        <v>558.48348960649196</v>
      </c>
    </row>
    <row r="968" spans="6:8" x14ac:dyDescent="0.25">
      <c r="F968" s="42">
        <v>966</v>
      </c>
      <c r="G968" s="42">
        <f t="shared" ca="1" si="30"/>
        <v>0.72180294763837827</v>
      </c>
      <c r="H968" s="42">
        <f t="shared" ca="1" si="31"/>
        <v>552.44902223281019</v>
      </c>
    </row>
    <row r="969" spans="6:8" x14ac:dyDescent="0.25">
      <c r="F969" s="42">
        <v>967</v>
      </c>
      <c r="G969" s="42">
        <f t="shared" ca="1" si="30"/>
        <v>0.23802357501756122</v>
      </c>
      <c r="H969" s="42">
        <f t="shared" ca="1" si="31"/>
        <v>259.3090887641755</v>
      </c>
    </row>
    <row r="970" spans="6:8" x14ac:dyDescent="0.25">
      <c r="F970" s="42">
        <v>968</v>
      </c>
      <c r="G970" s="42">
        <f t="shared" ca="1" si="30"/>
        <v>0.13517234869631245</v>
      </c>
      <c r="H970" s="42">
        <f t="shared" ca="1" si="31"/>
        <v>210.90183821107837</v>
      </c>
    </row>
    <row r="971" spans="6:8" x14ac:dyDescent="0.25">
      <c r="F971" s="42">
        <v>969</v>
      </c>
      <c r="G971" s="42">
        <f t="shared" ca="1" si="30"/>
        <v>0.84290619175235759</v>
      </c>
      <c r="H971" s="42">
        <f t="shared" ca="1" si="31"/>
        <v>663.68535277466344</v>
      </c>
    </row>
    <row r="972" spans="6:8" x14ac:dyDescent="0.25">
      <c r="F972" s="42">
        <v>970</v>
      </c>
      <c r="G972" s="42">
        <f t="shared" ca="1" si="30"/>
        <v>0.7577967905159968</v>
      </c>
      <c r="H972" s="42">
        <f t="shared" ca="1" si="31"/>
        <v>582.40412977559004</v>
      </c>
    </row>
    <row r="973" spans="6:8" x14ac:dyDescent="0.25">
      <c r="F973" s="42">
        <v>971</v>
      </c>
      <c r="G973" s="42">
        <f t="shared" ca="1" si="30"/>
        <v>0.5020642911691644</v>
      </c>
      <c r="H973" s="42">
        <f t="shared" ca="1" si="31"/>
        <v>401.23985573670518</v>
      </c>
    </row>
    <row r="974" spans="6:8" x14ac:dyDescent="0.25">
      <c r="F974" s="42">
        <v>972</v>
      </c>
      <c r="G974" s="42">
        <f t="shared" ca="1" si="30"/>
        <v>0.16717703126214578</v>
      </c>
      <c r="H974" s="42">
        <f t="shared" ca="1" si="31"/>
        <v>225.64056311603258</v>
      </c>
    </row>
    <row r="975" spans="6:8" x14ac:dyDescent="0.25">
      <c r="F975" s="42">
        <v>973</v>
      </c>
      <c r="G975" s="42">
        <f t="shared" ca="1" si="30"/>
        <v>0.54491267045320635</v>
      </c>
      <c r="H975" s="42">
        <f t="shared" ca="1" si="31"/>
        <v>427.58155404137131</v>
      </c>
    </row>
    <row r="976" spans="6:8" x14ac:dyDescent="0.25">
      <c r="F976" s="42">
        <v>974</v>
      </c>
      <c r="G976" s="42">
        <f t="shared" ca="1" si="30"/>
        <v>0.29807710401362031</v>
      </c>
      <c r="H976" s="42">
        <f t="shared" ca="1" si="31"/>
        <v>289.09600851437506</v>
      </c>
    </row>
    <row r="977" spans="6:8" x14ac:dyDescent="0.25">
      <c r="F977" s="42">
        <v>975</v>
      </c>
      <c r="G977" s="42">
        <f t="shared" ca="1" si="30"/>
        <v>0.63291913151591395</v>
      </c>
      <c r="H977" s="42">
        <f t="shared" ca="1" si="31"/>
        <v>485.9005686556909</v>
      </c>
    </row>
    <row r="978" spans="6:8" x14ac:dyDescent="0.25">
      <c r="F978" s="42">
        <v>976</v>
      </c>
      <c r="G978" s="42">
        <f t="shared" ca="1" si="30"/>
        <v>0.6052800981012888</v>
      </c>
      <c r="H978" s="42">
        <f t="shared" ca="1" si="31"/>
        <v>466.89744948361761</v>
      </c>
    </row>
    <row r="979" spans="6:8" x14ac:dyDescent="0.25">
      <c r="F979" s="42">
        <v>977</v>
      </c>
      <c r="G979" s="42">
        <f t="shared" ca="1" si="30"/>
        <v>0.36463278196688009</v>
      </c>
      <c r="H979" s="42">
        <f t="shared" ca="1" si="31"/>
        <v>323.63885609546855</v>
      </c>
    </row>
    <row r="980" spans="6:8" x14ac:dyDescent="0.25">
      <c r="F980" s="42">
        <v>978</v>
      </c>
      <c r="G980" s="42">
        <f t="shared" ca="1" si="30"/>
        <v>0.11022293293051899</v>
      </c>
      <c r="H980" s="42">
        <f t="shared" ca="1" si="31"/>
        <v>199.5995178891279</v>
      </c>
    </row>
    <row r="981" spans="6:8" x14ac:dyDescent="0.25">
      <c r="F981" s="42">
        <v>979</v>
      </c>
      <c r="G981" s="42">
        <f t="shared" ca="1" si="30"/>
        <v>7.3473296305902602E-3</v>
      </c>
      <c r="H981" s="42">
        <f t="shared" ca="1" si="31"/>
        <v>125.71496970157895</v>
      </c>
    </row>
    <row r="982" spans="6:8" x14ac:dyDescent="0.25">
      <c r="F982" s="42">
        <v>980</v>
      </c>
      <c r="G982" s="42">
        <f t="shared" ca="1" si="30"/>
        <v>0.7050975965834646</v>
      </c>
      <c r="H982" s="42">
        <f t="shared" ca="1" si="31"/>
        <v>539.20749739182452</v>
      </c>
    </row>
    <row r="983" spans="6:8" x14ac:dyDescent="0.25">
      <c r="F983" s="42">
        <v>981</v>
      </c>
      <c r="G983" s="42">
        <f t="shared" ca="1" si="30"/>
        <v>0.15818421700378138</v>
      </c>
      <c r="H983" s="42">
        <f t="shared" ca="1" si="31"/>
        <v>221.47102574324356</v>
      </c>
    </row>
    <row r="984" spans="6:8" x14ac:dyDescent="0.25">
      <c r="F984" s="42">
        <v>982</v>
      </c>
      <c r="G984" s="42">
        <f t="shared" ca="1" si="30"/>
        <v>0.84667863467913773</v>
      </c>
      <c r="H984" s="42">
        <f t="shared" ca="1" si="31"/>
        <v>667.74801275083269</v>
      </c>
    </row>
    <row r="985" spans="6:8" x14ac:dyDescent="0.25">
      <c r="F985" s="42">
        <v>983</v>
      </c>
      <c r="G985" s="42">
        <f t="shared" ca="1" si="30"/>
        <v>3.488596060264193E-3</v>
      </c>
      <c r="H985" s="42">
        <f t="shared" ca="1" si="31"/>
        <v>117.71930149367569</v>
      </c>
    </row>
    <row r="986" spans="6:8" x14ac:dyDescent="0.25">
      <c r="F986" s="42">
        <v>984</v>
      </c>
      <c r="G986" s="42">
        <f t="shared" ca="1" si="30"/>
        <v>0.36026341680280982</v>
      </c>
      <c r="H986" s="42">
        <f t="shared" ca="1" si="31"/>
        <v>321.31720229404891</v>
      </c>
    </row>
    <row r="987" spans="6:8" x14ac:dyDescent="0.25">
      <c r="F987" s="42">
        <v>985</v>
      </c>
      <c r="G987" s="42">
        <f t="shared" ca="1" si="30"/>
        <v>0.37073769359533593</v>
      </c>
      <c r="H987" s="42">
        <f t="shared" ca="1" si="31"/>
        <v>326.89609969087383</v>
      </c>
    </row>
    <row r="988" spans="6:8" x14ac:dyDescent="0.25">
      <c r="F988" s="42">
        <v>986</v>
      </c>
      <c r="G988" s="42">
        <f t="shared" ca="1" si="30"/>
        <v>7.8876635260734185E-2</v>
      </c>
      <c r="H988" s="42">
        <f t="shared" ca="1" si="31"/>
        <v>184.25495340611184</v>
      </c>
    </row>
    <row r="989" spans="6:8" x14ac:dyDescent="0.25">
      <c r="F989" s="42">
        <v>987</v>
      </c>
      <c r="G989" s="42">
        <f t="shared" ca="1" si="30"/>
        <v>0.2340452870857449</v>
      </c>
      <c r="H989" s="42">
        <f t="shared" ca="1" si="31"/>
        <v>257.37802799926283</v>
      </c>
    </row>
    <row r="990" spans="6:8" x14ac:dyDescent="0.25">
      <c r="F990" s="42">
        <v>988</v>
      </c>
      <c r="G990" s="42">
        <f t="shared" ca="1" si="30"/>
        <v>3.6010872907384028E-2</v>
      </c>
      <c r="H990" s="42">
        <f t="shared" ca="1" si="31"/>
        <v>156.92959302212307</v>
      </c>
    </row>
    <row r="991" spans="6:8" x14ac:dyDescent="0.25">
      <c r="F991" s="42">
        <v>989</v>
      </c>
      <c r="G991" s="42">
        <f t="shared" ca="1" si="30"/>
        <v>0.73844837435663713</v>
      </c>
      <c r="H991" s="42">
        <f t="shared" ca="1" si="31"/>
        <v>566.04473679511466</v>
      </c>
    </row>
    <row r="992" spans="6:8" x14ac:dyDescent="0.25">
      <c r="F992" s="42">
        <v>990</v>
      </c>
      <c r="G992" s="42">
        <f t="shared" ca="1" si="30"/>
        <v>0.85168270853704975</v>
      </c>
      <c r="H992" s="42">
        <f t="shared" ca="1" si="31"/>
        <v>673.21497914787437</v>
      </c>
    </row>
    <row r="993" spans="6:8" x14ac:dyDescent="0.25">
      <c r="F993" s="42">
        <v>991</v>
      </c>
      <c r="G993" s="42">
        <f t="shared" ca="1" si="30"/>
        <v>0.42105648528712936</v>
      </c>
      <c r="H993" s="42">
        <f t="shared" ca="1" si="31"/>
        <v>354.36904458253639</v>
      </c>
    </row>
    <row r="994" spans="6:8" x14ac:dyDescent="0.25">
      <c r="F994" s="42">
        <v>992</v>
      </c>
      <c r="G994" s="42">
        <f t="shared" ca="1" si="30"/>
        <v>0.61884243158678043</v>
      </c>
      <c r="H994" s="42">
        <f t="shared" ca="1" si="31"/>
        <v>476.13603935991353</v>
      </c>
    </row>
    <row r="995" spans="6:8" x14ac:dyDescent="0.25">
      <c r="F995" s="42">
        <v>993</v>
      </c>
      <c r="G995" s="42">
        <f t="shared" ca="1" si="30"/>
        <v>0.31436923295502139</v>
      </c>
      <c r="H995" s="42">
        <f t="shared" ca="1" si="31"/>
        <v>297.39473936470938</v>
      </c>
    </row>
    <row r="996" spans="6:8" x14ac:dyDescent="0.25">
      <c r="F996" s="42">
        <v>994</v>
      </c>
      <c r="G996" s="42">
        <f t="shared" ca="1" si="30"/>
        <v>0.66141847299703194</v>
      </c>
      <c r="H996" s="42">
        <f t="shared" ca="1" si="31"/>
        <v>506.26049434733608</v>
      </c>
    </row>
    <row r="997" spans="6:8" x14ac:dyDescent="0.25">
      <c r="F997" s="42">
        <v>995</v>
      </c>
      <c r="G997" s="42">
        <f t="shared" ca="1" si="30"/>
        <v>1.286730971853256E-2</v>
      </c>
      <c r="H997" s="42">
        <f t="shared" ca="1" si="31"/>
        <v>134.03024940649027</v>
      </c>
    </row>
    <row r="998" spans="6:8" x14ac:dyDescent="0.25">
      <c r="F998" s="42">
        <v>996</v>
      </c>
      <c r="G998" s="42">
        <f t="shared" ca="1" si="30"/>
        <v>0.638767658912053</v>
      </c>
      <c r="H998" s="42">
        <f t="shared" ca="1" si="31"/>
        <v>490.01246526672651</v>
      </c>
    </row>
    <row r="999" spans="6:8" x14ac:dyDescent="0.25">
      <c r="F999" s="42">
        <v>997</v>
      </c>
      <c r="G999" s="42">
        <f t="shared" ca="1" si="30"/>
        <v>0.59023137020168404</v>
      </c>
      <c r="H999" s="42">
        <f t="shared" ca="1" si="31"/>
        <v>456.83021673256951</v>
      </c>
    </row>
    <row r="1000" spans="6:8" x14ac:dyDescent="0.25">
      <c r="F1000" s="42">
        <v>998</v>
      </c>
      <c r="G1000" s="42">
        <f t="shared" ca="1" si="30"/>
        <v>0.40039176504128204</v>
      </c>
      <c r="H1000" s="42">
        <f t="shared" ca="1" si="31"/>
        <v>342.94754458241539</v>
      </c>
    </row>
    <row r="1001" spans="6:8" x14ac:dyDescent="0.25">
      <c r="F1001" s="42">
        <v>999</v>
      </c>
      <c r="G1001" s="42">
        <f t="shared" ca="1" si="30"/>
        <v>0.36019224545767048</v>
      </c>
      <c r="H1001" s="42">
        <f t="shared" ca="1" si="31"/>
        <v>321.27945126843463</v>
      </c>
    </row>
    <row r="1002" spans="6:8" x14ac:dyDescent="0.25">
      <c r="F1002" s="42">
        <v>1000</v>
      </c>
      <c r="G1002" s="42">
        <f t="shared" ca="1" si="30"/>
        <v>6.2025784116209737E-2</v>
      </c>
      <c r="H1002" s="42">
        <f t="shared" ca="1" si="31"/>
        <v>174.7149286987472</v>
      </c>
    </row>
    <row r="1003" spans="6:8" x14ac:dyDescent="0.25">
      <c r="F1003" s="42">
        <v>1001</v>
      </c>
      <c r="G1003" s="42">
        <f t="shared" ca="1" si="30"/>
        <v>0.58774225008355707</v>
      </c>
      <c r="H1003" s="42">
        <f t="shared" ca="1" si="31"/>
        <v>455.18298490241796</v>
      </c>
    </row>
    <row r="1004" spans="6:8" x14ac:dyDescent="0.25">
      <c r="F1004" s="42">
        <v>1002</v>
      </c>
      <c r="G1004" s="42">
        <f t="shared" ca="1" si="30"/>
        <v>0.22803897896732894</v>
      </c>
      <c r="H1004" s="42">
        <f t="shared" ca="1" si="31"/>
        <v>254.47204268148118</v>
      </c>
    </row>
    <row r="1005" spans="6:8" x14ac:dyDescent="0.25">
      <c r="F1005" s="42">
        <v>1003</v>
      </c>
      <c r="G1005" s="42">
        <f t="shared" ca="1" si="30"/>
        <v>0.43407533438770562</v>
      </c>
      <c r="H1005" s="42">
        <f t="shared" ca="1" si="31"/>
        <v>361.66955325564174</v>
      </c>
    </row>
    <row r="1006" spans="6:8" x14ac:dyDescent="0.25">
      <c r="F1006" s="42">
        <v>1004</v>
      </c>
      <c r="G1006" s="42">
        <f t="shared" ca="1" si="30"/>
        <v>0.63299398930481932</v>
      </c>
      <c r="H1006" s="42">
        <f t="shared" ca="1" si="31"/>
        <v>485.9529907678384</v>
      </c>
    </row>
    <row r="1007" spans="6:8" x14ac:dyDescent="0.25">
      <c r="F1007" s="42">
        <v>1005</v>
      </c>
      <c r="G1007" s="42">
        <f t="shared" ca="1" si="30"/>
        <v>0.13314664064641479</v>
      </c>
      <c r="H1007" s="42">
        <f t="shared" ca="1" si="31"/>
        <v>209.97821629110672</v>
      </c>
    </row>
    <row r="1008" spans="6:8" x14ac:dyDescent="0.25">
      <c r="F1008" s="42">
        <v>1006</v>
      </c>
      <c r="G1008" s="42">
        <f t="shared" ca="1" si="30"/>
        <v>0.89390459710216419</v>
      </c>
      <c r="H1008" s="42">
        <f t="shared" ca="1" si="31"/>
        <v>723.61496045110948</v>
      </c>
    </row>
    <row r="1009" spans="6:8" x14ac:dyDescent="0.25">
      <c r="F1009" s="42">
        <v>1007</v>
      </c>
      <c r="G1009" s="42">
        <f t="shared" ca="1" si="30"/>
        <v>0.99985330384278148</v>
      </c>
      <c r="H1009" s="42">
        <f t="shared" ca="1" si="31"/>
        <v>989.7227808626393</v>
      </c>
    </row>
    <row r="1010" spans="6:8" x14ac:dyDescent="0.25">
      <c r="F1010" s="42">
        <v>1008</v>
      </c>
      <c r="G1010" s="42">
        <f t="shared" ca="1" si="30"/>
        <v>0.19538313628970372</v>
      </c>
      <c r="H1010" s="42">
        <f t="shared" ca="1" si="31"/>
        <v>238.86654135334891</v>
      </c>
    </row>
    <row r="1011" spans="6:8" x14ac:dyDescent="0.25">
      <c r="F1011" s="42">
        <v>1009</v>
      </c>
      <c r="G1011" s="42">
        <f t="shared" ca="1" si="30"/>
        <v>0.93562849101315937</v>
      </c>
      <c r="H1011" s="42">
        <f t="shared" ca="1" si="31"/>
        <v>784.71533619292518</v>
      </c>
    </row>
    <row r="1012" spans="6:8" x14ac:dyDescent="0.25">
      <c r="F1012" s="42">
        <v>1010</v>
      </c>
      <c r="G1012" s="42">
        <f t="shared" ca="1" si="30"/>
        <v>0.45063416110623922</v>
      </c>
      <c r="H1012" s="42">
        <f t="shared" ca="1" si="31"/>
        <v>371.0775850683109</v>
      </c>
    </row>
    <row r="1013" spans="6:8" x14ac:dyDescent="0.25">
      <c r="F1013" s="42">
        <v>1011</v>
      </c>
      <c r="G1013" s="42">
        <f t="shared" ca="1" si="30"/>
        <v>0.82654728946791156</v>
      </c>
      <c r="H1013" s="42">
        <f t="shared" ca="1" si="31"/>
        <v>646.60793503092964</v>
      </c>
    </row>
    <row r="1014" spans="6:8" x14ac:dyDescent="0.25">
      <c r="F1014" s="42">
        <v>1012</v>
      </c>
      <c r="G1014" s="42">
        <f t="shared" ca="1" si="30"/>
        <v>0.77348551326149351</v>
      </c>
      <c r="H1014" s="42">
        <f t="shared" ca="1" si="31"/>
        <v>596.15543775887647</v>
      </c>
    </row>
    <row r="1015" spans="6:8" x14ac:dyDescent="0.25">
      <c r="F1015" s="42">
        <v>1013</v>
      </c>
      <c r="G1015" s="42">
        <f t="shared" ca="1" si="30"/>
        <v>0.85664273350420272</v>
      </c>
      <c r="H1015" s="42">
        <f t="shared" ca="1" si="31"/>
        <v>678.72561279029105</v>
      </c>
    </row>
    <row r="1016" spans="6:8" x14ac:dyDescent="0.25">
      <c r="F1016" s="42">
        <v>1014</v>
      </c>
      <c r="G1016" s="42">
        <f t="shared" ca="1" si="30"/>
        <v>0.88803278262010354</v>
      </c>
      <c r="H1016" s="42">
        <f t="shared" ca="1" si="31"/>
        <v>716.06973300909704</v>
      </c>
    </row>
    <row r="1017" spans="6:8" x14ac:dyDescent="0.25">
      <c r="F1017" s="42">
        <v>1015</v>
      </c>
      <c r="G1017" s="42">
        <f t="shared" ca="1" si="30"/>
        <v>0.63006576979191053</v>
      </c>
      <c r="H1017" s="42">
        <f t="shared" ca="1" si="31"/>
        <v>483.90635951425986</v>
      </c>
    </row>
    <row r="1018" spans="6:8" x14ac:dyDescent="0.25">
      <c r="F1018" s="42">
        <v>1016</v>
      </c>
      <c r="G1018" s="42">
        <f t="shared" ca="1" si="30"/>
        <v>0.50958181193488461</v>
      </c>
      <c r="H1018" s="42">
        <f t="shared" ca="1" si="31"/>
        <v>405.77689761598538</v>
      </c>
    </row>
    <row r="1019" spans="6:8" x14ac:dyDescent="0.25">
      <c r="F1019" s="42">
        <v>1017</v>
      </c>
      <c r="G1019" s="42">
        <f t="shared" ca="1" si="30"/>
        <v>5.4689189131340576E-3</v>
      </c>
      <c r="H1019" s="42">
        <f t="shared" ca="1" si="31"/>
        <v>122.18564180234742</v>
      </c>
    </row>
    <row r="1020" spans="6:8" x14ac:dyDescent="0.25">
      <c r="F1020" s="42">
        <v>1018</v>
      </c>
      <c r="G1020" s="42">
        <f t="shared" ca="1" si="30"/>
        <v>0.30140566173483241</v>
      </c>
      <c r="H1020" s="42">
        <f t="shared" ca="1" si="31"/>
        <v>290.78358482694398</v>
      </c>
    </row>
    <row r="1021" spans="6:8" x14ac:dyDescent="0.25">
      <c r="F1021" s="42">
        <v>1019</v>
      </c>
      <c r="G1021" s="42">
        <f t="shared" ca="1" si="30"/>
        <v>0.83501692929440174</v>
      </c>
      <c r="H1021" s="42">
        <f t="shared" ca="1" si="31"/>
        <v>655.34392373261312</v>
      </c>
    </row>
    <row r="1022" spans="6:8" x14ac:dyDescent="0.25">
      <c r="F1022" s="42">
        <v>1020</v>
      </c>
      <c r="G1022" s="42">
        <f t="shared" ca="1" si="30"/>
        <v>0.85520254448343636</v>
      </c>
      <c r="H1022" s="42">
        <f t="shared" ca="1" si="31"/>
        <v>677.11585983215923</v>
      </c>
    </row>
    <row r="1023" spans="6:8" x14ac:dyDescent="0.25">
      <c r="F1023" s="42">
        <v>1021</v>
      </c>
      <c r="G1023" s="42">
        <f t="shared" ca="1" si="30"/>
        <v>0.9328853807304055</v>
      </c>
      <c r="H1023" s="42">
        <f t="shared" ca="1" si="31"/>
        <v>780.17614807735708</v>
      </c>
    </row>
    <row r="1024" spans="6:8" x14ac:dyDescent="0.25">
      <c r="F1024" s="42">
        <v>1022</v>
      </c>
      <c r="G1024" s="42">
        <f t="shared" ca="1" si="30"/>
        <v>0.64307591539884412</v>
      </c>
      <c r="H1024" s="42">
        <f t="shared" ca="1" si="31"/>
        <v>493.06278405227317</v>
      </c>
    </row>
    <row r="1025" spans="6:8" x14ac:dyDescent="0.25">
      <c r="F1025" s="42">
        <v>1023</v>
      </c>
      <c r="G1025" s="42">
        <f t="shared" ca="1" si="30"/>
        <v>0.58920503844825201</v>
      </c>
      <c r="H1025" s="42">
        <f t="shared" ca="1" si="31"/>
        <v>456.15041388518227</v>
      </c>
    </row>
    <row r="1026" spans="6:8" x14ac:dyDescent="0.25">
      <c r="F1026" s="42">
        <v>1024</v>
      </c>
      <c r="G1026" s="42">
        <f t="shared" ca="1" si="30"/>
        <v>0.98348892273021338</v>
      </c>
      <c r="H1026" s="42">
        <f t="shared" ca="1" si="31"/>
        <v>890.96800637314584</v>
      </c>
    </row>
    <row r="1027" spans="6:8" x14ac:dyDescent="0.25">
      <c r="F1027" s="42">
        <v>1025</v>
      </c>
      <c r="G1027" s="42">
        <f t="shared" ref="G1027:G1090" ca="1" si="32">RAND()</f>
        <v>0.99402167731298974</v>
      </c>
      <c r="H1027" s="42">
        <f t="shared" ref="H1027:H1090" ca="1" si="33">IF(G1027&lt;(($D$4-$D$2)/($D$3-$D$2)),$D$2+SQRT(G1027*($D$3-$D$2)*($D$4-$D$2)),$D$3-SQRT((1-G1027)*($D$3-$D$2)*($D$3-$D$4)))</f>
        <v>934.39213206750742</v>
      </c>
    </row>
    <row r="1028" spans="6:8" x14ac:dyDescent="0.25">
      <c r="F1028" s="42">
        <v>1026</v>
      </c>
      <c r="G1028" s="42">
        <f t="shared" ca="1" si="32"/>
        <v>0.92202409278666975</v>
      </c>
      <c r="H1028" s="42">
        <f t="shared" ca="1" si="33"/>
        <v>763.05559049937938</v>
      </c>
    </row>
    <row r="1029" spans="6:8" x14ac:dyDescent="0.25">
      <c r="F1029" s="42">
        <v>1027</v>
      </c>
      <c r="G1029" s="42">
        <f t="shared" ca="1" si="32"/>
        <v>0.78574991430963248</v>
      </c>
      <c r="H1029" s="42">
        <f t="shared" ca="1" si="33"/>
        <v>607.24045307966776</v>
      </c>
    </row>
    <row r="1030" spans="6:8" x14ac:dyDescent="0.25">
      <c r="F1030" s="42">
        <v>1028</v>
      </c>
      <c r="G1030" s="42">
        <f t="shared" ca="1" si="32"/>
        <v>0.37083862601885398</v>
      </c>
      <c r="H1030" s="42">
        <f t="shared" ca="1" si="33"/>
        <v>326.95008411973993</v>
      </c>
    </row>
    <row r="1031" spans="6:8" x14ac:dyDescent="0.25">
      <c r="F1031" s="42">
        <v>1029</v>
      </c>
      <c r="G1031" s="42">
        <f t="shared" ca="1" si="32"/>
        <v>0.94311100534451109</v>
      </c>
      <c r="H1031" s="42">
        <f t="shared" ca="1" si="33"/>
        <v>797.61404161367318</v>
      </c>
    </row>
    <row r="1032" spans="6:8" x14ac:dyDescent="0.25">
      <c r="F1032" s="42">
        <v>1030</v>
      </c>
      <c r="G1032" s="42">
        <f t="shared" ca="1" si="32"/>
        <v>0.10973508342617888</v>
      </c>
      <c r="H1032" s="42">
        <f t="shared" ca="1" si="33"/>
        <v>199.37885845770268</v>
      </c>
    </row>
    <row r="1033" spans="6:8" x14ac:dyDescent="0.25">
      <c r="F1033" s="42">
        <v>1031</v>
      </c>
      <c r="G1033" s="42">
        <f t="shared" ca="1" si="32"/>
        <v>0.51898431231029774</v>
      </c>
      <c r="H1033" s="42">
        <f t="shared" ca="1" si="33"/>
        <v>411.5008112693904</v>
      </c>
    </row>
    <row r="1034" spans="6:8" x14ac:dyDescent="0.25">
      <c r="F1034" s="42">
        <v>1032</v>
      </c>
      <c r="G1034" s="42">
        <f t="shared" ca="1" si="32"/>
        <v>0.99756797382930218</v>
      </c>
      <c r="H1034" s="42">
        <f t="shared" ca="1" si="33"/>
        <v>958.15434499374601</v>
      </c>
    </row>
    <row r="1035" spans="6:8" x14ac:dyDescent="0.25">
      <c r="F1035" s="42">
        <v>1033</v>
      </c>
      <c r="G1035" s="42">
        <f t="shared" ca="1" si="32"/>
        <v>0.10258588865975171</v>
      </c>
      <c r="H1035" s="42">
        <f t="shared" ca="1" si="33"/>
        <v>196.08709580051658</v>
      </c>
    </row>
    <row r="1036" spans="6:8" x14ac:dyDescent="0.25">
      <c r="F1036" s="42">
        <v>1034</v>
      </c>
      <c r="G1036" s="42">
        <f t="shared" ca="1" si="32"/>
        <v>0.89645202968933835</v>
      </c>
      <c r="H1036" s="42">
        <f t="shared" ca="1" si="33"/>
        <v>726.95322997025505</v>
      </c>
    </row>
    <row r="1037" spans="6:8" x14ac:dyDescent="0.25">
      <c r="F1037" s="42">
        <v>1035</v>
      </c>
      <c r="G1037" s="42">
        <f t="shared" ca="1" si="32"/>
        <v>0.19494980135582984</v>
      </c>
      <c r="H1037" s="42">
        <f t="shared" ca="1" si="33"/>
        <v>238.66161069876262</v>
      </c>
    </row>
    <row r="1038" spans="6:8" x14ac:dyDescent="0.25">
      <c r="F1038" s="42">
        <v>1036</v>
      </c>
      <c r="G1038" s="42">
        <f t="shared" ca="1" si="32"/>
        <v>8.9922637510212122E-2</v>
      </c>
      <c r="H1038" s="42">
        <f t="shared" ca="1" si="33"/>
        <v>189.96131043909426</v>
      </c>
    </row>
    <row r="1039" spans="6:8" x14ac:dyDescent="0.25">
      <c r="F1039" s="42">
        <v>1037</v>
      </c>
      <c r="G1039" s="42">
        <f t="shared" ca="1" si="32"/>
        <v>0.54056922292212295</v>
      </c>
      <c r="H1039" s="42">
        <f t="shared" ca="1" si="33"/>
        <v>424.85640097791975</v>
      </c>
    </row>
    <row r="1040" spans="6:8" x14ac:dyDescent="0.25">
      <c r="F1040" s="42">
        <v>1038</v>
      </c>
      <c r="G1040" s="42">
        <f t="shared" ca="1" si="32"/>
        <v>0.48068439410527353</v>
      </c>
      <c r="H1040" s="42">
        <f t="shared" ca="1" si="33"/>
        <v>388.52045312684163</v>
      </c>
    </row>
    <row r="1041" spans="6:8" x14ac:dyDescent="0.25">
      <c r="F1041" s="42">
        <v>1039</v>
      </c>
      <c r="G1041" s="42">
        <f t="shared" ca="1" si="32"/>
        <v>0.8683327640161278</v>
      </c>
      <c r="H1041" s="42">
        <f t="shared" ca="1" si="33"/>
        <v>692.10324797363</v>
      </c>
    </row>
    <row r="1042" spans="6:8" x14ac:dyDescent="0.25">
      <c r="F1042" s="42">
        <v>1040</v>
      </c>
      <c r="G1042" s="42">
        <f t="shared" ca="1" si="32"/>
        <v>0.64674246471495411</v>
      </c>
      <c r="H1042" s="42">
        <f t="shared" ca="1" si="33"/>
        <v>495.67329497117345</v>
      </c>
    </row>
    <row r="1043" spans="6:8" x14ac:dyDescent="0.25">
      <c r="F1043" s="42">
        <v>1041</v>
      </c>
      <c r="G1043" s="42">
        <f t="shared" ca="1" si="32"/>
        <v>0.77500380152437731</v>
      </c>
      <c r="H1043" s="42">
        <f t="shared" ca="1" si="33"/>
        <v>597.51116425117038</v>
      </c>
    </row>
    <row r="1044" spans="6:8" x14ac:dyDescent="0.25">
      <c r="F1044" s="42">
        <v>1042</v>
      </c>
      <c r="G1044" s="42">
        <f t="shared" ca="1" si="32"/>
        <v>0.70323262907220074</v>
      </c>
      <c r="H1044" s="42">
        <f t="shared" ca="1" si="33"/>
        <v>537.75276413155757</v>
      </c>
    </row>
    <row r="1045" spans="6:8" x14ac:dyDescent="0.25">
      <c r="F1045" s="42">
        <v>1043</v>
      </c>
      <c r="G1045" s="42">
        <f t="shared" ca="1" si="32"/>
        <v>0.42983802756641265</v>
      </c>
      <c r="H1045" s="42">
        <f t="shared" ca="1" si="33"/>
        <v>359.28429069345987</v>
      </c>
    </row>
    <row r="1046" spans="6:8" x14ac:dyDescent="0.25">
      <c r="F1046" s="42">
        <v>1044</v>
      </c>
      <c r="G1046" s="42">
        <f t="shared" ca="1" si="32"/>
        <v>0.40230010097663138</v>
      </c>
      <c r="H1046" s="42">
        <f t="shared" ca="1" si="33"/>
        <v>343.99395788085508</v>
      </c>
    </row>
    <row r="1047" spans="6:8" x14ac:dyDescent="0.25">
      <c r="F1047" s="42">
        <v>1045</v>
      </c>
      <c r="G1047" s="42">
        <f t="shared" ca="1" si="32"/>
        <v>0.55174979515009526</v>
      </c>
      <c r="H1047" s="42">
        <f t="shared" ca="1" si="33"/>
        <v>431.89776668989282</v>
      </c>
    </row>
    <row r="1048" spans="6:8" x14ac:dyDescent="0.25">
      <c r="F1048" s="42">
        <v>1046</v>
      </c>
      <c r="G1048" s="42">
        <f t="shared" ca="1" si="32"/>
        <v>0.65722739468019331</v>
      </c>
      <c r="H1048" s="42">
        <f t="shared" ca="1" si="33"/>
        <v>503.21405431487818</v>
      </c>
    </row>
    <row r="1049" spans="6:8" x14ac:dyDescent="0.25">
      <c r="F1049" s="42">
        <v>1047</v>
      </c>
      <c r="G1049" s="42">
        <f t="shared" ca="1" si="32"/>
        <v>0.58396519989576323</v>
      </c>
      <c r="H1049" s="42">
        <f t="shared" ca="1" si="33"/>
        <v>452.69290514826093</v>
      </c>
    </row>
    <row r="1050" spans="6:8" x14ac:dyDescent="0.25">
      <c r="F1050" s="42">
        <v>1048</v>
      </c>
      <c r="G1050" s="42">
        <f t="shared" ca="1" si="32"/>
        <v>0.35705116012323757</v>
      </c>
      <c r="H1050" s="42">
        <f t="shared" ca="1" si="33"/>
        <v>319.61542881156618</v>
      </c>
    </row>
    <row r="1051" spans="6:8" x14ac:dyDescent="0.25">
      <c r="F1051" s="42">
        <v>1049</v>
      </c>
      <c r="G1051" s="42">
        <f t="shared" ca="1" si="32"/>
        <v>0.8024955704963167</v>
      </c>
      <c r="H1051" s="42">
        <f t="shared" ca="1" si="33"/>
        <v>622.90161861570925</v>
      </c>
    </row>
    <row r="1052" spans="6:8" x14ac:dyDescent="0.25">
      <c r="F1052" s="42">
        <v>1050</v>
      </c>
      <c r="G1052" s="42">
        <f t="shared" ca="1" si="32"/>
        <v>0.67919647474679357</v>
      </c>
      <c r="H1052" s="42">
        <f t="shared" ca="1" si="33"/>
        <v>519.39773389807169</v>
      </c>
    </row>
    <row r="1053" spans="6:8" x14ac:dyDescent="0.25">
      <c r="F1053" s="42">
        <v>1051</v>
      </c>
      <c r="G1053" s="42">
        <f t="shared" ca="1" si="32"/>
        <v>0.97800161822662723</v>
      </c>
      <c r="H1053" s="42">
        <f t="shared" ca="1" si="33"/>
        <v>874.1475670603528</v>
      </c>
    </row>
    <row r="1054" spans="6:8" x14ac:dyDescent="0.25">
      <c r="F1054" s="42">
        <v>1052</v>
      </c>
      <c r="G1054" s="42">
        <f t="shared" ca="1" si="32"/>
        <v>0.26042513429685299</v>
      </c>
      <c r="H1054" s="42">
        <f t="shared" ca="1" si="33"/>
        <v>270.27820143134966</v>
      </c>
    </row>
    <row r="1055" spans="6:8" x14ac:dyDescent="0.25">
      <c r="F1055" s="42">
        <v>1053</v>
      </c>
      <c r="G1055" s="42">
        <f t="shared" ca="1" si="32"/>
        <v>0.53088330518098148</v>
      </c>
      <c r="H1055" s="42">
        <f t="shared" ca="1" si="33"/>
        <v>418.82531002314511</v>
      </c>
    </row>
    <row r="1056" spans="6:8" x14ac:dyDescent="0.25">
      <c r="F1056" s="42">
        <v>1054</v>
      </c>
      <c r="G1056" s="42">
        <f t="shared" ca="1" si="32"/>
        <v>0.72767149584583379</v>
      </c>
      <c r="H1056" s="42">
        <f t="shared" ca="1" si="33"/>
        <v>557.19471210135748</v>
      </c>
    </row>
    <row r="1057" spans="6:8" x14ac:dyDescent="0.25">
      <c r="F1057" s="42">
        <v>1055</v>
      </c>
      <c r="G1057" s="42">
        <f t="shared" ca="1" si="32"/>
        <v>8.2427311231706435E-3</v>
      </c>
      <c r="H1057" s="42">
        <f t="shared" ca="1" si="33"/>
        <v>127.23684638656535</v>
      </c>
    </row>
    <row r="1058" spans="6:8" x14ac:dyDescent="0.25">
      <c r="F1058" s="42">
        <v>1056</v>
      </c>
      <c r="G1058" s="42">
        <f t="shared" ca="1" si="32"/>
        <v>0.28752003875570886</v>
      </c>
      <c r="H1058" s="42">
        <f t="shared" ca="1" si="33"/>
        <v>283.76988886539436</v>
      </c>
    </row>
    <row r="1059" spans="6:8" x14ac:dyDescent="0.25">
      <c r="F1059" s="42">
        <v>1057</v>
      </c>
      <c r="G1059" s="42">
        <f t="shared" ca="1" si="32"/>
        <v>0.43710073232172009</v>
      </c>
      <c r="H1059" s="42">
        <f t="shared" ca="1" si="33"/>
        <v>363.37807709099309</v>
      </c>
    </row>
    <row r="1060" spans="6:8" x14ac:dyDescent="0.25">
      <c r="F1060" s="42">
        <v>1058</v>
      </c>
      <c r="G1060" s="42">
        <f t="shared" ca="1" si="32"/>
        <v>1.9307596404785854E-2</v>
      </c>
      <c r="H1060" s="42">
        <f t="shared" ca="1" si="33"/>
        <v>141.68553317915854</v>
      </c>
    </row>
    <row r="1061" spans="6:8" x14ac:dyDescent="0.25">
      <c r="F1061" s="42">
        <v>1059</v>
      </c>
      <c r="G1061" s="42">
        <f t="shared" ca="1" si="32"/>
        <v>0.46534847375082189</v>
      </c>
      <c r="H1061" s="42">
        <f t="shared" ca="1" si="33"/>
        <v>379.55733633202794</v>
      </c>
    </row>
    <row r="1062" spans="6:8" x14ac:dyDescent="0.25">
      <c r="F1062" s="42">
        <v>1060</v>
      </c>
      <c r="G1062" s="42">
        <f t="shared" ca="1" si="32"/>
        <v>0.82279259363792157</v>
      </c>
      <c r="H1062" s="42">
        <f t="shared" ca="1" si="33"/>
        <v>642.80350984269671</v>
      </c>
    </row>
    <row r="1063" spans="6:8" x14ac:dyDescent="0.25">
      <c r="F1063" s="42">
        <v>1061</v>
      </c>
      <c r="G1063" s="42">
        <f t="shared" ca="1" si="32"/>
        <v>0.58895153969229286</v>
      </c>
      <c r="H1063" s="42">
        <f t="shared" ca="1" si="33"/>
        <v>455.98263683817117</v>
      </c>
    </row>
    <row r="1064" spans="6:8" x14ac:dyDescent="0.25">
      <c r="F1064" s="42">
        <v>1062</v>
      </c>
      <c r="G1064" s="42">
        <f t="shared" ca="1" si="32"/>
        <v>0.54532471158531082</v>
      </c>
      <c r="H1064" s="42">
        <f t="shared" ca="1" si="33"/>
        <v>427.84074973957104</v>
      </c>
    </row>
    <row r="1065" spans="6:8" x14ac:dyDescent="0.25">
      <c r="F1065" s="42">
        <v>1063</v>
      </c>
      <c r="G1065" s="42">
        <f t="shared" ca="1" si="32"/>
        <v>0.28986085896025438</v>
      </c>
      <c r="H1065" s="42">
        <f t="shared" ca="1" si="33"/>
        <v>284.94742742325798</v>
      </c>
    </row>
    <row r="1066" spans="6:8" x14ac:dyDescent="0.25">
      <c r="F1066" s="42">
        <v>1064</v>
      </c>
      <c r="G1066" s="42">
        <f t="shared" ca="1" si="32"/>
        <v>0.25227763379413759</v>
      </c>
      <c r="H1066" s="42">
        <f t="shared" ca="1" si="33"/>
        <v>266.26973371120846</v>
      </c>
    </row>
    <row r="1067" spans="6:8" x14ac:dyDescent="0.25">
      <c r="F1067" s="42">
        <v>1065</v>
      </c>
      <c r="G1067" s="42">
        <f t="shared" ca="1" si="32"/>
        <v>0.28171187932925323</v>
      </c>
      <c r="H1067" s="42">
        <f t="shared" ca="1" si="33"/>
        <v>280.85644904307344</v>
      </c>
    </row>
    <row r="1068" spans="6:8" x14ac:dyDescent="0.25">
      <c r="F1068" s="42">
        <v>1066</v>
      </c>
      <c r="G1068" s="42">
        <f t="shared" ca="1" si="32"/>
        <v>8.4607430572411269E-2</v>
      </c>
      <c r="H1068" s="42">
        <f t="shared" ca="1" si="33"/>
        <v>187.26206937448262</v>
      </c>
    </row>
    <row r="1069" spans="6:8" x14ac:dyDescent="0.25">
      <c r="F1069" s="42">
        <v>1067</v>
      </c>
      <c r="G1069" s="42">
        <f t="shared" ca="1" si="32"/>
        <v>0.27385739701341516</v>
      </c>
      <c r="H1069" s="42">
        <f t="shared" ca="1" si="33"/>
        <v>276.93522133190504</v>
      </c>
    </row>
    <row r="1070" spans="6:8" x14ac:dyDescent="0.25">
      <c r="F1070" s="42">
        <v>1068</v>
      </c>
      <c r="G1070" s="42">
        <f t="shared" ca="1" si="32"/>
        <v>0.57690902510371578</v>
      </c>
      <c r="H1070" s="42">
        <f t="shared" ca="1" si="33"/>
        <v>448.07110790852357</v>
      </c>
    </row>
    <row r="1071" spans="6:8" x14ac:dyDescent="0.25">
      <c r="F1071" s="42">
        <v>1069</v>
      </c>
      <c r="G1071" s="42">
        <f t="shared" ca="1" si="32"/>
        <v>0.19011780841270987</v>
      </c>
      <c r="H1071" s="42">
        <f t="shared" ca="1" si="33"/>
        <v>236.38021375631649</v>
      </c>
    </row>
    <row r="1072" spans="6:8" x14ac:dyDescent="0.25">
      <c r="F1072" s="42">
        <v>1070</v>
      </c>
      <c r="G1072" s="42">
        <f t="shared" ca="1" si="32"/>
        <v>0.10720694320281721</v>
      </c>
      <c r="H1072" s="42">
        <f t="shared" ca="1" si="33"/>
        <v>198.2274141380783</v>
      </c>
    </row>
    <row r="1073" spans="6:8" x14ac:dyDescent="0.25">
      <c r="F1073" s="42">
        <v>1071</v>
      </c>
      <c r="G1073" s="42">
        <f t="shared" ca="1" si="32"/>
        <v>0.61934532747567606</v>
      </c>
      <c r="H1073" s="42">
        <f t="shared" ca="1" si="33"/>
        <v>476.48174414112998</v>
      </c>
    </row>
    <row r="1074" spans="6:8" x14ac:dyDescent="0.25">
      <c r="F1074" s="42">
        <v>1072</v>
      </c>
      <c r="G1074" s="42">
        <f t="shared" ca="1" si="32"/>
        <v>0.91040625911585094</v>
      </c>
      <c r="H1074" s="42">
        <f t="shared" ca="1" si="33"/>
        <v>746.01674575557672</v>
      </c>
    </row>
    <row r="1075" spans="6:8" x14ac:dyDescent="0.25">
      <c r="F1075" s="42">
        <v>1073</v>
      </c>
      <c r="G1075" s="42">
        <f t="shared" ca="1" si="32"/>
        <v>0.42690651648562761</v>
      </c>
      <c r="H1075" s="42">
        <f t="shared" ca="1" si="33"/>
        <v>357.63926946742129</v>
      </c>
    </row>
    <row r="1076" spans="6:8" x14ac:dyDescent="0.25">
      <c r="F1076" s="42">
        <v>1074</v>
      </c>
      <c r="G1076" s="42">
        <f t="shared" ca="1" si="32"/>
        <v>0.86870904223637568</v>
      </c>
      <c r="H1076" s="42">
        <f t="shared" ca="1" si="33"/>
        <v>692.54351594118316</v>
      </c>
    </row>
    <row r="1077" spans="6:8" x14ac:dyDescent="0.25">
      <c r="F1077" s="42">
        <v>1075</v>
      </c>
      <c r="G1077" s="42">
        <f t="shared" ca="1" si="32"/>
        <v>0.73355877845303075</v>
      </c>
      <c r="H1077" s="42">
        <f t="shared" ca="1" si="33"/>
        <v>562.00721522630329</v>
      </c>
    </row>
    <row r="1078" spans="6:8" x14ac:dyDescent="0.25">
      <c r="F1078" s="42">
        <v>1076</v>
      </c>
      <c r="G1078" s="42">
        <f t="shared" ca="1" si="32"/>
        <v>1.0538806959972558E-2</v>
      </c>
      <c r="H1078" s="42">
        <f t="shared" ca="1" si="33"/>
        <v>130.79760747846382</v>
      </c>
    </row>
    <row r="1079" spans="6:8" x14ac:dyDescent="0.25">
      <c r="F1079" s="42">
        <v>1077</v>
      </c>
      <c r="G1079" s="42">
        <f t="shared" ca="1" si="32"/>
        <v>0.2369868054346429</v>
      </c>
      <c r="H1079" s="42">
        <f t="shared" ca="1" si="33"/>
        <v>258.8053561397943</v>
      </c>
    </row>
    <row r="1080" spans="6:8" x14ac:dyDescent="0.25">
      <c r="F1080" s="42">
        <v>1078</v>
      </c>
      <c r="G1080" s="42">
        <f t="shared" ca="1" si="32"/>
        <v>0.67622042119797565</v>
      </c>
      <c r="H1080" s="42">
        <f t="shared" ca="1" si="33"/>
        <v>517.17363707285244</v>
      </c>
    </row>
    <row r="1081" spans="6:8" x14ac:dyDescent="0.25">
      <c r="F1081" s="42">
        <v>1079</v>
      </c>
      <c r="G1081" s="42">
        <f t="shared" ca="1" si="32"/>
        <v>0.3994061913054523</v>
      </c>
      <c r="H1081" s="42">
        <f t="shared" ca="1" si="33"/>
        <v>342.40776900873107</v>
      </c>
    </row>
    <row r="1082" spans="6:8" x14ac:dyDescent="0.25">
      <c r="F1082" s="42">
        <v>1080</v>
      </c>
      <c r="G1082" s="42">
        <f t="shared" ca="1" si="32"/>
        <v>0.77607111301581999</v>
      </c>
      <c r="H1082" s="42">
        <f t="shared" ca="1" si="33"/>
        <v>598.46693955713977</v>
      </c>
    </row>
    <row r="1083" spans="6:8" x14ac:dyDescent="0.25">
      <c r="F1083" s="42">
        <v>1081</v>
      </c>
      <c r="G1083" s="42">
        <f t="shared" ca="1" si="32"/>
        <v>0.22048642930358509</v>
      </c>
      <c r="H1083" s="42">
        <f t="shared" ca="1" si="33"/>
        <v>250.83394971380426</v>
      </c>
    </row>
    <row r="1084" spans="6:8" x14ac:dyDescent="0.25">
      <c r="F1084" s="42">
        <v>1082</v>
      </c>
      <c r="G1084" s="42">
        <f t="shared" ca="1" si="32"/>
        <v>0.27397072974599757</v>
      </c>
      <c r="H1084" s="42">
        <f t="shared" ca="1" si="33"/>
        <v>276.99164971427774</v>
      </c>
    </row>
    <row r="1085" spans="6:8" x14ac:dyDescent="0.25">
      <c r="F1085" s="42">
        <v>1083</v>
      </c>
      <c r="G1085" s="42">
        <f t="shared" ca="1" si="32"/>
        <v>0.44354118099238138</v>
      </c>
      <c r="H1085" s="42">
        <f t="shared" ca="1" si="33"/>
        <v>367.03053021059111</v>
      </c>
    </row>
    <row r="1086" spans="6:8" x14ac:dyDescent="0.25">
      <c r="F1086" s="42">
        <v>1084</v>
      </c>
      <c r="G1086" s="42">
        <f t="shared" ca="1" si="32"/>
        <v>0.49749003918772183</v>
      </c>
      <c r="H1086" s="42">
        <f t="shared" ca="1" si="33"/>
        <v>398.49590875469494</v>
      </c>
    </row>
    <row r="1087" spans="6:8" x14ac:dyDescent="0.25">
      <c r="F1087" s="42">
        <v>1085</v>
      </c>
      <c r="G1087" s="42">
        <f t="shared" ca="1" si="32"/>
        <v>0.53767187392769022</v>
      </c>
      <c r="H1087" s="42">
        <f t="shared" ca="1" si="33"/>
        <v>423.04571171360283</v>
      </c>
    </row>
    <row r="1088" spans="6:8" x14ac:dyDescent="0.25">
      <c r="F1088" s="42">
        <v>1086</v>
      </c>
      <c r="G1088" s="42">
        <f t="shared" ca="1" si="32"/>
        <v>0.12664649753468127</v>
      </c>
      <c r="H1088" s="42">
        <f t="shared" ca="1" si="33"/>
        <v>207.02173940578325</v>
      </c>
    </row>
    <row r="1089" spans="6:8" x14ac:dyDescent="0.25">
      <c r="F1089" s="42">
        <v>1087</v>
      </c>
      <c r="G1089" s="42">
        <f t="shared" ca="1" si="32"/>
        <v>0.28501747259516286</v>
      </c>
      <c r="H1089" s="42">
        <f t="shared" ca="1" si="33"/>
        <v>282.51312225833522</v>
      </c>
    </row>
    <row r="1090" spans="6:8" x14ac:dyDescent="0.25">
      <c r="F1090" s="42">
        <v>1088</v>
      </c>
      <c r="G1090" s="42">
        <f t="shared" ca="1" si="32"/>
        <v>0.78029615448463796</v>
      </c>
      <c r="H1090" s="42">
        <f t="shared" ca="1" si="33"/>
        <v>602.2729971814075</v>
      </c>
    </row>
    <row r="1091" spans="6:8" x14ac:dyDescent="0.25">
      <c r="F1091" s="42">
        <v>1089</v>
      </c>
      <c r="G1091" s="42">
        <f t="shared" ref="G1091:G1154" ca="1" si="34">RAND()</f>
        <v>0.93159211633889838</v>
      </c>
      <c r="H1091" s="42">
        <f t="shared" ref="H1091:H1154" ca="1" si="35">IF(G1091&lt;(($D$4-$D$2)/($D$3-$D$2)),$D$2+SQRT(G1091*($D$3-$D$2)*($D$4-$D$2)),$D$3-SQRT((1-G1091)*($D$3-$D$2)*($D$3-$D$4)))</f>
        <v>778.06830727452837</v>
      </c>
    </row>
    <row r="1092" spans="6:8" x14ac:dyDescent="0.25">
      <c r="F1092" s="42">
        <v>1090</v>
      </c>
      <c r="G1092" s="42">
        <f t="shared" ca="1" si="34"/>
        <v>0.37978415643296226</v>
      </c>
      <c r="H1092" s="42">
        <f t="shared" ca="1" si="35"/>
        <v>331.75198663350511</v>
      </c>
    </row>
    <row r="1093" spans="6:8" x14ac:dyDescent="0.25">
      <c r="F1093" s="42">
        <v>1091</v>
      </c>
      <c r="G1093" s="42">
        <f t="shared" ca="1" si="34"/>
        <v>0.21940695748882155</v>
      </c>
      <c r="H1093" s="42">
        <f t="shared" ca="1" si="35"/>
        <v>250.31540591522855</v>
      </c>
    </row>
    <row r="1094" spans="6:8" x14ac:dyDescent="0.25">
      <c r="F1094" s="42">
        <v>1092</v>
      </c>
      <c r="G1094" s="42">
        <f t="shared" ca="1" si="34"/>
        <v>1.2234474149268482E-2</v>
      </c>
      <c r="H1094" s="42">
        <f t="shared" ca="1" si="35"/>
        <v>133.18286716717174</v>
      </c>
    </row>
    <row r="1095" spans="6:8" x14ac:dyDescent="0.25">
      <c r="F1095" s="42">
        <v>1093</v>
      </c>
      <c r="G1095" s="42">
        <f t="shared" ca="1" si="34"/>
        <v>0.97104826273110678</v>
      </c>
      <c r="H1095" s="42">
        <f t="shared" ca="1" si="35"/>
        <v>855.62115517291625</v>
      </c>
    </row>
    <row r="1096" spans="6:8" x14ac:dyDescent="0.25">
      <c r="F1096" s="42">
        <v>1094</v>
      </c>
      <c r="G1096" s="42">
        <f t="shared" ca="1" si="34"/>
        <v>0.75375854691410293</v>
      </c>
      <c r="H1096" s="42">
        <f t="shared" ca="1" si="35"/>
        <v>578.93724194385709</v>
      </c>
    </row>
    <row r="1097" spans="6:8" x14ac:dyDescent="0.25">
      <c r="F1097" s="42">
        <v>1095</v>
      </c>
      <c r="G1097" s="42">
        <f t="shared" ca="1" si="34"/>
        <v>0.1229671037355361</v>
      </c>
      <c r="H1097" s="42">
        <f t="shared" ca="1" si="35"/>
        <v>205.35310652440478</v>
      </c>
    </row>
    <row r="1098" spans="6:8" x14ac:dyDescent="0.25">
      <c r="F1098" s="42">
        <v>1096</v>
      </c>
      <c r="G1098" s="42">
        <f t="shared" ca="1" si="34"/>
        <v>8.5800198088890056E-2</v>
      </c>
      <c r="H1098" s="42">
        <f t="shared" ca="1" si="35"/>
        <v>187.87501253485033</v>
      </c>
    </row>
    <row r="1099" spans="6:8" x14ac:dyDescent="0.25">
      <c r="F1099" s="42">
        <v>1097</v>
      </c>
      <c r="G1099" s="42">
        <f t="shared" ca="1" si="34"/>
        <v>0.96122763069746764</v>
      </c>
      <c r="H1099" s="42">
        <f t="shared" ca="1" si="35"/>
        <v>832.91886432686874</v>
      </c>
    </row>
    <row r="1100" spans="6:8" x14ac:dyDescent="0.25">
      <c r="F1100" s="42">
        <v>1098</v>
      </c>
      <c r="G1100" s="42">
        <f t="shared" ca="1" si="34"/>
        <v>0.53492843218596997</v>
      </c>
      <c r="H1100" s="42">
        <f t="shared" ca="1" si="35"/>
        <v>421.33642863395869</v>
      </c>
    </row>
    <row r="1101" spans="6:8" x14ac:dyDescent="0.25">
      <c r="F1101" s="42">
        <v>1099</v>
      </c>
      <c r="G1101" s="42">
        <f t="shared" ca="1" si="34"/>
        <v>0.93861548016073049</v>
      </c>
      <c r="H1101" s="42">
        <f t="shared" ca="1" si="35"/>
        <v>789.76952103875601</v>
      </c>
    </row>
    <row r="1102" spans="6:8" x14ac:dyDescent="0.25">
      <c r="F1102" s="42">
        <v>1100</v>
      </c>
      <c r="G1102" s="42">
        <f t="shared" ca="1" si="34"/>
        <v>0.43660540456890451</v>
      </c>
      <c r="H1102" s="42">
        <f t="shared" ca="1" si="35"/>
        <v>363.09803838393714</v>
      </c>
    </row>
    <row r="1103" spans="6:8" x14ac:dyDescent="0.25">
      <c r="F1103" s="42">
        <v>1101</v>
      </c>
      <c r="G1103" s="42">
        <f t="shared" ca="1" si="34"/>
        <v>0.263873914825144</v>
      </c>
      <c r="H1103" s="42">
        <f t="shared" ca="1" si="35"/>
        <v>271.98160646457825</v>
      </c>
    </row>
    <row r="1104" spans="6:8" x14ac:dyDescent="0.25">
      <c r="F1104" s="42">
        <v>1102</v>
      </c>
      <c r="G1104" s="42">
        <f t="shared" ca="1" si="34"/>
        <v>0.21323834644531392</v>
      </c>
      <c r="H1104" s="42">
        <f t="shared" ca="1" si="35"/>
        <v>247.35905601716433</v>
      </c>
    </row>
    <row r="1105" spans="6:8" x14ac:dyDescent="0.25">
      <c r="F1105" s="42">
        <v>1103</v>
      </c>
      <c r="G1105" s="42">
        <f t="shared" ca="1" si="34"/>
        <v>0.93184193855870168</v>
      </c>
      <c r="H1105" s="42">
        <f t="shared" ca="1" si="35"/>
        <v>778.47391973463982</v>
      </c>
    </row>
    <row r="1106" spans="6:8" x14ac:dyDescent="0.25">
      <c r="F1106" s="42">
        <v>1104</v>
      </c>
      <c r="G1106" s="42">
        <f t="shared" ca="1" si="34"/>
        <v>0.46235565662893474</v>
      </c>
      <c r="H1106" s="42">
        <f t="shared" ca="1" si="35"/>
        <v>377.82323474179225</v>
      </c>
    </row>
    <row r="1107" spans="6:8" x14ac:dyDescent="0.25">
      <c r="F1107" s="42">
        <v>1105</v>
      </c>
      <c r="G1107" s="42">
        <f t="shared" ca="1" si="34"/>
        <v>0.76159121831873799</v>
      </c>
      <c r="H1107" s="42">
        <f t="shared" ca="1" si="35"/>
        <v>585.68813339404744</v>
      </c>
    </row>
    <row r="1108" spans="6:8" x14ac:dyDescent="0.25">
      <c r="F1108" s="42">
        <v>1106</v>
      </c>
      <c r="G1108" s="42">
        <f t="shared" ca="1" si="34"/>
        <v>0.30008142319564945</v>
      </c>
      <c r="H1108" s="42">
        <f t="shared" ca="1" si="35"/>
        <v>290.11171632493301</v>
      </c>
    </row>
    <row r="1109" spans="6:8" x14ac:dyDescent="0.25">
      <c r="F1109" s="42">
        <v>1107</v>
      </c>
      <c r="G1109" s="42">
        <f t="shared" ca="1" si="34"/>
        <v>0.7355452027630538</v>
      </c>
      <c r="H1109" s="42">
        <f t="shared" ca="1" si="35"/>
        <v>563.64297414777275</v>
      </c>
    </row>
    <row r="1110" spans="6:8" x14ac:dyDescent="0.25">
      <c r="F1110" s="42">
        <v>1108</v>
      </c>
      <c r="G1110" s="42">
        <f t="shared" ca="1" si="34"/>
        <v>0.23408312319468449</v>
      </c>
      <c r="H1110" s="42">
        <f t="shared" ca="1" si="35"/>
        <v>257.39636999282914</v>
      </c>
    </row>
    <row r="1111" spans="6:8" x14ac:dyDescent="0.25">
      <c r="F1111" s="42">
        <v>1109</v>
      </c>
      <c r="G1111" s="42">
        <f t="shared" ca="1" si="34"/>
        <v>0.78377893426658674</v>
      </c>
      <c r="H1111" s="42">
        <f t="shared" ca="1" si="35"/>
        <v>605.43800572272858</v>
      </c>
    </row>
    <row r="1112" spans="6:8" x14ac:dyDescent="0.25">
      <c r="F1112" s="42">
        <v>1110</v>
      </c>
      <c r="G1112" s="42">
        <f t="shared" ca="1" si="34"/>
        <v>0.31129444620999591</v>
      </c>
      <c r="H1112" s="42">
        <f t="shared" ca="1" si="35"/>
        <v>295.82104637471389</v>
      </c>
    </row>
    <row r="1113" spans="6:8" x14ac:dyDescent="0.25">
      <c r="F1113" s="42">
        <v>1111</v>
      </c>
      <c r="G1113" s="42">
        <f t="shared" ca="1" si="34"/>
        <v>0.5656818238434328</v>
      </c>
      <c r="H1113" s="42">
        <f t="shared" ca="1" si="35"/>
        <v>440.79602394767585</v>
      </c>
    </row>
    <row r="1114" spans="6:8" x14ac:dyDescent="0.25">
      <c r="F1114" s="42">
        <v>1112</v>
      </c>
      <c r="G1114" s="42">
        <f t="shared" ca="1" si="34"/>
        <v>2.4063144921693147E-2</v>
      </c>
      <c r="H1114" s="42">
        <f t="shared" ca="1" si="35"/>
        <v>146.53689979953953</v>
      </c>
    </row>
    <row r="1115" spans="6:8" x14ac:dyDescent="0.25">
      <c r="F1115" s="42">
        <v>1113</v>
      </c>
      <c r="G1115" s="42">
        <f t="shared" ca="1" si="34"/>
        <v>0.31398254781512291</v>
      </c>
      <c r="H1115" s="42">
        <f t="shared" ca="1" si="35"/>
        <v>297.19663804652191</v>
      </c>
    </row>
    <row r="1116" spans="6:8" x14ac:dyDescent="0.25">
      <c r="F1116" s="42">
        <v>1114</v>
      </c>
      <c r="G1116" s="42">
        <f t="shared" ca="1" si="34"/>
        <v>6.2812100884626076E-3</v>
      </c>
      <c r="H1116" s="42">
        <f t="shared" ca="1" si="35"/>
        <v>123.77622568789324</v>
      </c>
    </row>
    <row r="1117" spans="6:8" x14ac:dyDescent="0.25">
      <c r="F1117" s="42">
        <v>1115</v>
      </c>
      <c r="G1117" s="42">
        <f t="shared" ca="1" si="34"/>
        <v>1.0748437115566167E-2</v>
      </c>
      <c r="H1117" s="42">
        <f t="shared" ca="1" si="35"/>
        <v>131.10240087840415</v>
      </c>
    </row>
    <row r="1118" spans="6:8" x14ac:dyDescent="0.25">
      <c r="F1118" s="42">
        <v>1116</v>
      </c>
      <c r="G1118" s="42">
        <f t="shared" ca="1" si="34"/>
        <v>0.40590277681250719</v>
      </c>
      <c r="H1118" s="42">
        <f t="shared" ca="1" si="35"/>
        <v>345.97400610144336</v>
      </c>
    </row>
    <row r="1119" spans="6:8" x14ac:dyDescent="0.25">
      <c r="F1119" s="42">
        <v>1117</v>
      </c>
      <c r="G1119" s="42">
        <f t="shared" ca="1" si="34"/>
        <v>0.90945538073629406</v>
      </c>
      <c r="H1119" s="42">
        <f t="shared" ca="1" si="35"/>
        <v>744.67251250625543</v>
      </c>
    </row>
    <row r="1120" spans="6:8" x14ac:dyDescent="0.25">
      <c r="F1120" s="42">
        <v>1118</v>
      </c>
      <c r="G1120" s="42">
        <f t="shared" ca="1" si="34"/>
        <v>0.99260502677449847</v>
      </c>
      <c r="H1120" s="42">
        <f t="shared" ca="1" si="35"/>
        <v>927.03164574720699</v>
      </c>
    </row>
    <row r="1121" spans="6:8" x14ac:dyDescent="0.25">
      <c r="F1121" s="42">
        <v>1119</v>
      </c>
      <c r="G1121" s="42">
        <f t="shared" ca="1" si="34"/>
        <v>0.66834715749559082</v>
      </c>
      <c r="H1121" s="42">
        <f t="shared" ca="1" si="35"/>
        <v>511.33851532663783</v>
      </c>
    </row>
    <row r="1122" spans="6:8" x14ac:dyDescent="0.25">
      <c r="F1122" s="42">
        <v>1120</v>
      </c>
      <c r="G1122" s="42">
        <f t="shared" ca="1" si="34"/>
        <v>0.95978775170137676</v>
      </c>
      <c r="H1122" s="42">
        <f t="shared" ca="1" si="35"/>
        <v>829.84472157758751</v>
      </c>
    </row>
    <row r="1123" spans="6:8" x14ac:dyDescent="0.25">
      <c r="F1123" s="42">
        <v>1121</v>
      </c>
      <c r="G1123" s="42">
        <f t="shared" ca="1" si="34"/>
        <v>0.99031302818758493</v>
      </c>
      <c r="H1123" s="42">
        <f t="shared" ca="1" si="35"/>
        <v>916.48581135556151</v>
      </c>
    </row>
    <row r="1124" spans="6:8" x14ac:dyDescent="0.25">
      <c r="F1124" s="42">
        <v>1122</v>
      </c>
      <c r="G1124" s="42">
        <f t="shared" ca="1" si="34"/>
        <v>0.50826990632332514</v>
      </c>
      <c r="H1124" s="42">
        <f t="shared" ca="1" si="35"/>
        <v>404.98263265077219</v>
      </c>
    </row>
    <row r="1125" spans="6:8" x14ac:dyDescent="0.25">
      <c r="F1125" s="42">
        <v>1123</v>
      </c>
      <c r="G1125" s="42">
        <f t="shared" ca="1" si="34"/>
        <v>0.96495778698722789</v>
      </c>
      <c r="H1125" s="42">
        <f t="shared" ca="1" si="35"/>
        <v>841.15922006866151</v>
      </c>
    </row>
    <row r="1126" spans="6:8" x14ac:dyDescent="0.25">
      <c r="F1126" s="42">
        <v>1124</v>
      </c>
      <c r="G1126" s="42">
        <f t="shared" ca="1" si="34"/>
        <v>4.8832616143474672E-2</v>
      </c>
      <c r="H1126" s="42">
        <f t="shared" ca="1" si="35"/>
        <v>166.29430935542447</v>
      </c>
    </row>
    <row r="1127" spans="6:8" x14ac:dyDescent="0.25">
      <c r="F1127" s="42">
        <v>1125</v>
      </c>
      <c r="G1127" s="42">
        <f t="shared" ca="1" si="34"/>
        <v>0.3619539970313379</v>
      </c>
      <c r="H1127" s="42">
        <f t="shared" ca="1" si="35"/>
        <v>322.21454564336011</v>
      </c>
    </row>
    <row r="1128" spans="6:8" x14ac:dyDescent="0.25">
      <c r="F1128" s="42">
        <v>1126</v>
      </c>
      <c r="G1128" s="42">
        <f t="shared" ca="1" si="34"/>
        <v>0.64388135641275512</v>
      </c>
      <c r="H1128" s="42">
        <f t="shared" ca="1" si="35"/>
        <v>493.63508871287667</v>
      </c>
    </row>
    <row r="1129" spans="6:8" x14ac:dyDescent="0.25">
      <c r="F1129" s="42">
        <v>1127</v>
      </c>
      <c r="G1129" s="42">
        <f t="shared" ca="1" si="34"/>
        <v>0.37291837554231</v>
      </c>
      <c r="H1129" s="42">
        <f t="shared" ca="1" si="35"/>
        <v>328.06341846158068</v>
      </c>
    </row>
    <row r="1130" spans="6:8" x14ac:dyDescent="0.25">
      <c r="F1130" s="42">
        <v>1128</v>
      </c>
      <c r="G1130" s="42">
        <f t="shared" ca="1" si="34"/>
        <v>4.9314805850888321E-2</v>
      </c>
      <c r="H1130" s="42">
        <f t="shared" ca="1" si="35"/>
        <v>166.6208115124692</v>
      </c>
    </row>
    <row r="1131" spans="6:8" x14ac:dyDescent="0.25">
      <c r="F1131" s="42">
        <v>1129</v>
      </c>
      <c r="G1131" s="42">
        <f t="shared" ca="1" si="34"/>
        <v>0.21602607396444351</v>
      </c>
      <c r="H1131" s="42">
        <f t="shared" ca="1" si="35"/>
        <v>248.69365319757833</v>
      </c>
    </row>
    <row r="1132" spans="6:8" x14ac:dyDescent="0.25">
      <c r="F1132" s="42">
        <v>1130</v>
      </c>
      <c r="G1132" s="42">
        <f t="shared" ca="1" si="34"/>
        <v>6.430346343897575E-2</v>
      </c>
      <c r="H1132" s="42">
        <f t="shared" ca="1" si="35"/>
        <v>176.07438274154984</v>
      </c>
    </row>
    <row r="1133" spans="6:8" x14ac:dyDescent="0.25">
      <c r="F1133" s="42">
        <v>1131</v>
      </c>
      <c r="G1133" s="42">
        <f t="shared" ca="1" si="34"/>
        <v>0.44997622642889801</v>
      </c>
      <c r="H1133" s="42">
        <f t="shared" ca="1" si="35"/>
        <v>370.70109091847814</v>
      </c>
    </row>
    <row r="1134" spans="6:8" x14ac:dyDescent="0.25">
      <c r="F1134" s="42">
        <v>1132</v>
      </c>
      <c r="G1134" s="42">
        <f t="shared" ca="1" si="34"/>
        <v>0.26455144617063786</v>
      </c>
      <c r="H1134" s="42">
        <f t="shared" ca="1" si="35"/>
        <v>272.31671809973489</v>
      </c>
    </row>
    <row r="1135" spans="6:8" x14ac:dyDescent="0.25">
      <c r="F1135" s="42">
        <v>1133</v>
      </c>
      <c r="G1135" s="42">
        <f t="shared" ca="1" si="34"/>
        <v>0.29640575271833947</v>
      </c>
      <c r="H1135" s="42">
        <f t="shared" ca="1" si="35"/>
        <v>288.25014362994386</v>
      </c>
    </row>
    <row r="1136" spans="6:8" x14ac:dyDescent="0.25">
      <c r="F1136" s="42">
        <v>1134</v>
      </c>
      <c r="G1136" s="42">
        <f t="shared" ca="1" si="34"/>
        <v>0.85287182661141603</v>
      </c>
      <c r="H1136" s="42">
        <f t="shared" ca="1" si="35"/>
        <v>674.527597422177</v>
      </c>
    </row>
    <row r="1137" spans="6:8" x14ac:dyDescent="0.25">
      <c r="F1137" s="42">
        <v>1135</v>
      </c>
      <c r="G1137" s="42">
        <f t="shared" ca="1" si="34"/>
        <v>0.48863566424338234</v>
      </c>
      <c r="H1137" s="42">
        <f t="shared" ca="1" si="35"/>
        <v>393.21970883625045</v>
      </c>
    </row>
    <row r="1138" spans="6:8" x14ac:dyDescent="0.25">
      <c r="F1138" s="42">
        <v>1136</v>
      </c>
      <c r="G1138" s="42">
        <f t="shared" ca="1" si="34"/>
        <v>0.87539062555198544</v>
      </c>
      <c r="H1138" s="42">
        <f t="shared" ca="1" si="35"/>
        <v>700.46911744768204</v>
      </c>
    </row>
    <row r="1139" spans="6:8" x14ac:dyDescent="0.25">
      <c r="F1139" s="42">
        <v>1137</v>
      </c>
      <c r="G1139" s="42">
        <f t="shared" ca="1" si="34"/>
        <v>0.48112815432000655</v>
      </c>
      <c r="H1139" s="42">
        <f t="shared" ca="1" si="35"/>
        <v>388.78176655993377</v>
      </c>
    </row>
    <row r="1140" spans="6:8" x14ac:dyDescent="0.25">
      <c r="F1140" s="42">
        <v>1138</v>
      </c>
      <c r="G1140" s="42">
        <f t="shared" ca="1" si="34"/>
        <v>0.11744695660335824</v>
      </c>
      <c r="H1140" s="42">
        <f t="shared" ca="1" si="35"/>
        <v>202.85622924996642</v>
      </c>
    </row>
    <row r="1141" spans="6:8" x14ac:dyDescent="0.25">
      <c r="F1141" s="42">
        <v>1139</v>
      </c>
      <c r="G1141" s="42">
        <f t="shared" ca="1" si="34"/>
        <v>0.12452095533931717</v>
      </c>
      <c r="H1141" s="42">
        <f t="shared" ca="1" si="35"/>
        <v>206.05736217552112</v>
      </c>
    </row>
    <row r="1142" spans="6:8" x14ac:dyDescent="0.25">
      <c r="F1142" s="42">
        <v>1140</v>
      </c>
      <c r="G1142" s="42">
        <f t="shared" ca="1" si="34"/>
        <v>0.75975406467506201</v>
      </c>
      <c r="H1142" s="42">
        <f t="shared" ca="1" si="35"/>
        <v>584.09487447982156</v>
      </c>
    </row>
    <row r="1143" spans="6:8" x14ac:dyDescent="0.25">
      <c r="F1143" s="42">
        <v>1141</v>
      </c>
      <c r="G1143" s="42">
        <f t="shared" ca="1" si="34"/>
        <v>0.83571371373271897</v>
      </c>
      <c r="H1143" s="42">
        <f t="shared" ca="1" si="35"/>
        <v>656.07249875527202</v>
      </c>
    </row>
    <row r="1144" spans="6:8" x14ac:dyDescent="0.25">
      <c r="F1144" s="42">
        <v>1142</v>
      </c>
      <c r="G1144" s="42">
        <f t="shared" ca="1" si="34"/>
        <v>6.6933763859204354E-2</v>
      </c>
      <c r="H1144" s="42">
        <f t="shared" ca="1" si="35"/>
        <v>177.61468126152675</v>
      </c>
    </row>
    <row r="1145" spans="6:8" x14ac:dyDescent="0.25">
      <c r="F1145" s="42">
        <v>1143</v>
      </c>
      <c r="G1145" s="42">
        <f t="shared" ca="1" si="34"/>
        <v>0.34984479534257851</v>
      </c>
      <c r="H1145" s="42">
        <f t="shared" ca="1" si="35"/>
        <v>315.81307572174148</v>
      </c>
    </row>
    <row r="1146" spans="6:8" x14ac:dyDescent="0.25">
      <c r="F1146" s="42">
        <v>1144</v>
      </c>
      <c r="G1146" s="42">
        <f t="shared" ca="1" si="34"/>
        <v>0.85599455965701488</v>
      </c>
      <c r="H1146" s="42">
        <f t="shared" ca="1" si="35"/>
        <v>678.00012880911072</v>
      </c>
    </row>
    <row r="1147" spans="6:8" x14ac:dyDescent="0.25">
      <c r="F1147" s="42">
        <v>1145</v>
      </c>
      <c r="G1147" s="42">
        <f t="shared" ca="1" si="34"/>
        <v>0.71281091284794051</v>
      </c>
      <c r="H1147" s="42">
        <f t="shared" ca="1" si="35"/>
        <v>545.27355173743979</v>
      </c>
    </row>
    <row r="1148" spans="6:8" x14ac:dyDescent="0.25">
      <c r="F1148" s="42">
        <v>1146</v>
      </c>
      <c r="G1148" s="42">
        <f t="shared" ca="1" si="34"/>
        <v>0.15929978180382942</v>
      </c>
      <c r="H1148" s="42">
        <f t="shared" ca="1" si="35"/>
        <v>221.98704567260393</v>
      </c>
    </row>
    <row r="1149" spans="6:8" x14ac:dyDescent="0.25">
      <c r="F1149" s="42">
        <v>1147</v>
      </c>
      <c r="G1149" s="42">
        <f t="shared" ca="1" si="34"/>
        <v>0.92347133331238007</v>
      </c>
      <c r="H1149" s="42">
        <f t="shared" ca="1" si="35"/>
        <v>765.26474483988068</v>
      </c>
    </row>
    <row r="1150" spans="6:8" x14ac:dyDescent="0.25">
      <c r="F1150" s="42">
        <v>1148</v>
      </c>
      <c r="G1150" s="42">
        <f t="shared" ca="1" si="34"/>
        <v>0.33212361095121068</v>
      </c>
      <c r="H1150" s="42">
        <f t="shared" ca="1" si="35"/>
        <v>306.55137168271199</v>
      </c>
    </row>
    <row r="1151" spans="6:8" x14ac:dyDescent="0.25">
      <c r="F1151" s="42">
        <v>1149</v>
      </c>
      <c r="G1151" s="42">
        <f t="shared" ca="1" si="34"/>
        <v>0.98394114797229459</v>
      </c>
      <c r="H1151" s="42">
        <f t="shared" ca="1" si="35"/>
        <v>892.47152256286756</v>
      </c>
    </row>
    <row r="1152" spans="6:8" x14ac:dyDescent="0.25">
      <c r="F1152" s="42">
        <v>1150</v>
      </c>
      <c r="G1152" s="42">
        <f t="shared" ca="1" si="34"/>
        <v>0.23026281845920882</v>
      </c>
      <c r="H1152" s="42">
        <f t="shared" ca="1" si="35"/>
        <v>255.54666317534065</v>
      </c>
    </row>
    <row r="1153" spans="6:8" x14ac:dyDescent="0.25">
      <c r="F1153" s="42">
        <v>1151</v>
      </c>
      <c r="G1153" s="42">
        <f t="shared" ca="1" si="34"/>
        <v>5.3643215182909154E-3</v>
      </c>
      <c r="H1153" s="42">
        <f t="shared" ca="1" si="35"/>
        <v>121.97245859357078</v>
      </c>
    </row>
    <row r="1154" spans="6:8" x14ac:dyDescent="0.25">
      <c r="F1154" s="42">
        <v>1152</v>
      </c>
      <c r="G1154" s="42">
        <f t="shared" ca="1" si="34"/>
        <v>0.58141994070948655</v>
      </c>
      <c r="H1154" s="42">
        <f t="shared" ca="1" si="35"/>
        <v>451.02127300853476</v>
      </c>
    </row>
    <row r="1155" spans="6:8" x14ac:dyDescent="0.25">
      <c r="F1155" s="42">
        <v>1153</v>
      </c>
      <c r="G1155" s="42">
        <f t="shared" ref="G1155:G1218" ca="1" si="36">RAND()</f>
        <v>0.92913189972972177</v>
      </c>
      <c r="H1155" s="42">
        <f t="shared" ref="H1155:H1218" ca="1" si="37">IF(G1155&lt;(($D$4-$D$2)/($D$3-$D$2)),$D$2+SQRT(G1155*($D$3-$D$2)*($D$4-$D$2)),$D$3-SQRT((1-G1155)*($D$3-$D$2)*($D$3-$D$4)))</f>
        <v>774.11278877590189</v>
      </c>
    </row>
    <row r="1156" spans="6:8" x14ac:dyDescent="0.25">
      <c r="F1156" s="42">
        <v>1154</v>
      </c>
      <c r="G1156" s="42">
        <f t="shared" ca="1" si="36"/>
        <v>0.76346536117651798</v>
      </c>
      <c r="H1156" s="42">
        <f t="shared" ca="1" si="37"/>
        <v>587.3198091101209</v>
      </c>
    </row>
    <row r="1157" spans="6:8" x14ac:dyDescent="0.25">
      <c r="F1157" s="42">
        <v>1155</v>
      </c>
      <c r="G1157" s="42">
        <f t="shared" ca="1" si="36"/>
        <v>0.99307117967475134</v>
      </c>
      <c r="H1157" s="42">
        <f t="shared" ca="1" si="37"/>
        <v>929.36891170186436</v>
      </c>
    </row>
    <row r="1158" spans="6:8" x14ac:dyDescent="0.25">
      <c r="F1158" s="42">
        <v>1156</v>
      </c>
      <c r="G1158" s="42">
        <f t="shared" ca="1" si="36"/>
        <v>0.61041195926450909</v>
      </c>
      <c r="H1158" s="42">
        <f t="shared" ca="1" si="37"/>
        <v>470.37429317530905</v>
      </c>
    </row>
    <row r="1159" spans="6:8" x14ac:dyDescent="0.25">
      <c r="F1159" s="42">
        <v>1157</v>
      </c>
      <c r="G1159" s="42">
        <f t="shared" ca="1" si="36"/>
        <v>0.57707405322786876</v>
      </c>
      <c r="H1159" s="42">
        <f t="shared" ca="1" si="37"/>
        <v>448.17875931064918</v>
      </c>
    </row>
    <row r="1160" spans="6:8" x14ac:dyDescent="0.25">
      <c r="F1160" s="42">
        <v>1158</v>
      </c>
      <c r="G1160" s="42">
        <f t="shared" ca="1" si="36"/>
        <v>0.74294708362157968</v>
      </c>
      <c r="H1160" s="42">
        <f t="shared" ca="1" si="37"/>
        <v>569.79295706315702</v>
      </c>
    </row>
    <row r="1161" spans="6:8" x14ac:dyDescent="0.25">
      <c r="F1161" s="42">
        <v>1159</v>
      </c>
      <c r="G1161" s="42">
        <f t="shared" ca="1" si="36"/>
        <v>0.26745987218753242</v>
      </c>
      <c r="H1161" s="42">
        <f t="shared" ca="1" si="37"/>
        <v>273.75700208196383</v>
      </c>
    </row>
    <row r="1162" spans="6:8" x14ac:dyDescent="0.25">
      <c r="F1162" s="42">
        <v>1160</v>
      </c>
      <c r="G1162" s="42">
        <f t="shared" ca="1" si="36"/>
        <v>0.41076146945435743</v>
      </c>
      <c r="H1162" s="42">
        <f t="shared" ca="1" si="37"/>
        <v>348.65389999412548</v>
      </c>
    </row>
    <row r="1163" spans="6:8" x14ac:dyDescent="0.25">
      <c r="F1163" s="42">
        <v>1161</v>
      </c>
      <c r="G1163" s="42">
        <f t="shared" ca="1" si="36"/>
        <v>0.32451618423001172</v>
      </c>
      <c r="H1163" s="42">
        <f t="shared" ca="1" si="37"/>
        <v>302.61320104665617</v>
      </c>
    </row>
    <row r="1164" spans="6:8" x14ac:dyDescent="0.25">
      <c r="F1164" s="42">
        <v>1162</v>
      </c>
      <c r="G1164" s="42">
        <f t="shared" ca="1" si="36"/>
        <v>0.4492599968490123</v>
      </c>
      <c r="H1164" s="42">
        <f t="shared" ca="1" si="37"/>
        <v>370.29149420647718</v>
      </c>
    </row>
    <row r="1165" spans="6:8" x14ac:dyDescent="0.25">
      <c r="F1165" s="42">
        <v>1163</v>
      </c>
      <c r="G1165" s="42">
        <f t="shared" ca="1" si="36"/>
        <v>0.75716610723415823</v>
      </c>
      <c r="H1165" s="42">
        <f t="shared" ca="1" si="37"/>
        <v>581.86078539390007</v>
      </c>
    </row>
    <row r="1166" spans="6:8" x14ac:dyDescent="0.25">
      <c r="F1166" s="42">
        <v>1164</v>
      </c>
      <c r="G1166" s="42">
        <f t="shared" ca="1" si="36"/>
        <v>0.73870645097069632</v>
      </c>
      <c r="H1166" s="42">
        <f t="shared" ca="1" si="37"/>
        <v>566.25888447012699</v>
      </c>
    </row>
    <row r="1167" spans="6:8" x14ac:dyDescent="0.25">
      <c r="F1167" s="42">
        <v>1165</v>
      </c>
      <c r="G1167" s="42">
        <f t="shared" ca="1" si="36"/>
        <v>0.23531322986083192</v>
      </c>
      <c r="H1167" s="42">
        <f t="shared" ca="1" si="37"/>
        <v>257.99294174502563</v>
      </c>
    </row>
    <row r="1168" spans="6:8" x14ac:dyDescent="0.25">
      <c r="F1168" s="42">
        <v>1166</v>
      </c>
      <c r="G1168" s="42">
        <f t="shared" ca="1" si="36"/>
        <v>0.25175912559613811</v>
      </c>
      <c r="H1168" s="42">
        <f t="shared" ca="1" si="37"/>
        <v>266.01537511281572</v>
      </c>
    </row>
    <row r="1169" spans="6:8" x14ac:dyDescent="0.25">
      <c r="F1169" s="42">
        <v>1167</v>
      </c>
      <c r="G1169" s="42">
        <f t="shared" ca="1" si="36"/>
        <v>0.87614880619689628</v>
      </c>
      <c r="H1169" s="42">
        <f t="shared" ca="1" si="37"/>
        <v>701.38174948902622</v>
      </c>
    </row>
    <row r="1170" spans="6:8" x14ac:dyDescent="0.25">
      <c r="F1170" s="42">
        <v>1168</v>
      </c>
      <c r="G1170" s="42">
        <f t="shared" ca="1" si="36"/>
        <v>0.15440435357107218</v>
      </c>
      <c r="H1170" s="42">
        <f t="shared" ca="1" si="37"/>
        <v>219.72513469365936</v>
      </c>
    </row>
    <row r="1171" spans="6:8" x14ac:dyDescent="0.25">
      <c r="F1171" s="42">
        <v>1169</v>
      </c>
      <c r="G1171" s="42">
        <f t="shared" ca="1" si="36"/>
        <v>0.24296718898465774</v>
      </c>
      <c r="H1171" s="42">
        <f t="shared" ca="1" si="37"/>
        <v>261.71575668239643</v>
      </c>
    </row>
    <row r="1172" spans="6:8" x14ac:dyDescent="0.25">
      <c r="F1172" s="42">
        <v>1170</v>
      </c>
      <c r="G1172" s="42">
        <f t="shared" ca="1" si="36"/>
        <v>0.27424256159280724</v>
      </c>
      <c r="H1172" s="42">
        <f t="shared" ca="1" si="37"/>
        <v>277.12701277943802</v>
      </c>
    </row>
    <row r="1173" spans="6:8" x14ac:dyDescent="0.25">
      <c r="F1173" s="42">
        <v>1171</v>
      </c>
      <c r="G1173" s="42">
        <f t="shared" ca="1" si="36"/>
        <v>0.26053903122170952</v>
      </c>
      <c r="H1173" s="42">
        <f t="shared" ca="1" si="37"/>
        <v>270.33439335516903</v>
      </c>
    </row>
    <row r="1174" spans="6:8" x14ac:dyDescent="0.25">
      <c r="F1174" s="42">
        <v>1172</v>
      </c>
      <c r="G1174" s="42">
        <f t="shared" ca="1" si="36"/>
        <v>0.74616503361847575</v>
      </c>
      <c r="H1174" s="42">
        <f t="shared" ca="1" si="37"/>
        <v>572.49423887543048</v>
      </c>
    </row>
    <row r="1175" spans="6:8" x14ac:dyDescent="0.25">
      <c r="F1175" s="42">
        <v>1173</v>
      </c>
      <c r="G1175" s="42">
        <f t="shared" ca="1" si="36"/>
        <v>5.679191590295829E-2</v>
      </c>
      <c r="H1175" s="42">
        <f t="shared" ca="1" si="37"/>
        <v>171.49316352817414</v>
      </c>
    </row>
    <row r="1176" spans="6:8" x14ac:dyDescent="0.25">
      <c r="F1176" s="42">
        <v>1174</v>
      </c>
      <c r="G1176" s="42">
        <f t="shared" ca="1" si="36"/>
        <v>0.13883614960780233</v>
      </c>
      <c r="H1176" s="42">
        <f t="shared" ca="1" si="37"/>
        <v>212.57510054457748</v>
      </c>
    </row>
    <row r="1177" spans="6:8" x14ac:dyDescent="0.25">
      <c r="F1177" s="42">
        <v>1175</v>
      </c>
      <c r="G1177" s="42">
        <f t="shared" ca="1" si="36"/>
        <v>0.64841206324845457</v>
      </c>
      <c r="H1177" s="42">
        <f t="shared" ca="1" si="37"/>
        <v>496.86650433397631</v>
      </c>
    </row>
    <row r="1178" spans="6:8" x14ac:dyDescent="0.25">
      <c r="F1178" s="42">
        <v>1176</v>
      </c>
      <c r="G1178" s="42">
        <f t="shared" ca="1" si="36"/>
        <v>0.25240479758351342</v>
      </c>
      <c r="H1178" s="42">
        <f t="shared" ca="1" si="37"/>
        <v>266.33212845329649</v>
      </c>
    </row>
    <row r="1179" spans="6:8" x14ac:dyDescent="0.25">
      <c r="F1179" s="42">
        <v>1177</v>
      </c>
      <c r="G1179" s="42">
        <f t="shared" ca="1" si="36"/>
        <v>0.48566817720258593</v>
      </c>
      <c r="H1179" s="42">
        <f t="shared" ca="1" si="37"/>
        <v>391.46165904346003</v>
      </c>
    </row>
    <row r="1180" spans="6:8" x14ac:dyDescent="0.25">
      <c r="F1180" s="42">
        <v>1178</v>
      </c>
      <c r="G1180" s="42">
        <f t="shared" ca="1" si="36"/>
        <v>0.57922107487579699</v>
      </c>
      <c r="H1180" s="42">
        <f t="shared" ca="1" si="37"/>
        <v>449.58122661974346</v>
      </c>
    </row>
    <row r="1181" spans="6:8" x14ac:dyDescent="0.25">
      <c r="F1181" s="42">
        <v>1179</v>
      </c>
      <c r="G1181" s="42">
        <f t="shared" ca="1" si="36"/>
        <v>6.1450371907028845E-2</v>
      </c>
      <c r="H1181" s="42">
        <f t="shared" ca="1" si="37"/>
        <v>174.36755657968465</v>
      </c>
    </row>
    <row r="1182" spans="6:8" x14ac:dyDescent="0.25">
      <c r="F1182" s="42">
        <v>1180</v>
      </c>
      <c r="G1182" s="42">
        <f t="shared" ca="1" si="36"/>
        <v>0.52741425086618865</v>
      </c>
      <c r="H1182" s="42">
        <f t="shared" ca="1" si="37"/>
        <v>416.68041402988683</v>
      </c>
    </row>
    <row r="1183" spans="6:8" x14ac:dyDescent="0.25">
      <c r="F1183" s="42">
        <v>1181</v>
      </c>
      <c r="G1183" s="42">
        <f t="shared" ca="1" si="36"/>
        <v>3.6065480226513014E-2</v>
      </c>
      <c r="H1183" s="42">
        <f t="shared" ca="1" si="37"/>
        <v>156.97274102925161</v>
      </c>
    </row>
    <row r="1184" spans="6:8" x14ac:dyDescent="0.25">
      <c r="F1184" s="42">
        <v>1182</v>
      </c>
      <c r="G1184" s="42">
        <f t="shared" ca="1" si="36"/>
        <v>0.4844331003184067</v>
      </c>
      <c r="H1184" s="42">
        <f t="shared" ca="1" si="37"/>
        <v>390.7314485625019</v>
      </c>
    </row>
    <row r="1185" spans="6:8" x14ac:dyDescent="0.25">
      <c r="F1185" s="42">
        <v>1183</v>
      </c>
      <c r="G1185" s="42">
        <f t="shared" ca="1" si="36"/>
        <v>0.77218744140952611</v>
      </c>
      <c r="H1185" s="42">
        <f t="shared" ca="1" si="37"/>
        <v>594.99994791958216</v>
      </c>
    </row>
    <row r="1186" spans="6:8" x14ac:dyDescent="0.25">
      <c r="F1186" s="42">
        <v>1184</v>
      </c>
      <c r="G1186" s="42">
        <f t="shared" ca="1" si="36"/>
        <v>0.59982823615886172</v>
      </c>
      <c r="H1186" s="42">
        <f t="shared" ca="1" si="37"/>
        <v>463.22847507936899</v>
      </c>
    </row>
    <row r="1187" spans="6:8" x14ac:dyDescent="0.25">
      <c r="F1187" s="42">
        <v>1185</v>
      </c>
      <c r="G1187" s="42">
        <f t="shared" ca="1" si="36"/>
        <v>8.2620609505688614E-2</v>
      </c>
      <c r="H1187" s="42">
        <f t="shared" ca="1" si="37"/>
        <v>186.23140295456159</v>
      </c>
    </row>
    <row r="1188" spans="6:8" x14ac:dyDescent="0.25">
      <c r="F1188" s="42">
        <v>1186</v>
      </c>
      <c r="G1188" s="42">
        <f t="shared" ca="1" si="36"/>
        <v>0.89442412419647477</v>
      </c>
      <c r="H1188" s="42">
        <f t="shared" ca="1" si="37"/>
        <v>724.29249089199948</v>
      </c>
    </row>
    <row r="1189" spans="6:8" x14ac:dyDescent="0.25">
      <c r="F1189" s="42">
        <v>1187</v>
      </c>
      <c r="G1189" s="42">
        <f t="shared" ca="1" si="36"/>
        <v>0.19101157337725727</v>
      </c>
      <c r="H1189" s="42">
        <f t="shared" ca="1" si="37"/>
        <v>236.80168555717137</v>
      </c>
    </row>
    <row r="1190" spans="6:8" x14ac:dyDescent="0.25">
      <c r="F1190" s="42">
        <v>1188</v>
      </c>
      <c r="G1190" s="42">
        <f t="shared" ca="1" si="36"/>
        <v>0.44026501008359109</v>
      </c>
      <c r="H1190" s="42">
        <f t="shared" ca="1" si="37"/>
        <v>365.16994971897054</v>
      </c>
    </row>
    <row r="1191" spans="6:8" x14ac:dyDescent="0.25">
      <c r="F1191" s="42">
        <v>1189</v>
      </c>
      <c r="G1191" s="42">
        <f t="shared" ca="1" si="36"/>
        <v>5.0962626160839242E-2</v>
      </c>
      <c r="H1191" s="42">
        <f t="shared" ca="1" si="37"/>
        <v>167.72471007302676</v>
      </c>
    </row>
    <row r="1192" spans="6:8" x14ac:dyDescent="0.25">
      <c r="F1192" s="42">
        <v>1190</v>
      </c>
      <c r="G1192" s="42">
        <f t="shared" ca="1" si="36"/>
        <v>5.7598084615334222E-2</v>
      </c>
      <c r="H1192" s="42">
        <f t="shared" ca="1" si="37"/>
        <v>171.99880287463174</v>
      </c>
    </row>
    <row r="1193" spans="6:8" x14ac:dyDescent="0.25">
      <c r="F1193" s="42">
        <v>1191</v>
      </c>
      <c r="G1193" s="42">
        <f t="shared" ca="1" si="36"/>
        <v>0.45778625779131377</v>
      </c>
      <c r="H1193" s="42">
        <f t="shared" ca="1" si="37"/>
        <v>375.18491184170807</v>
      </c>
    </row>
    <row r="1194" spans="6:8" x14ac:dyDescent="0.25">
      <c r="F1194" s="42">
        <v>1192</v>
      </c>
      <c r="G1194" s="42">
        <f t="shared" ca="1" si="36"/>
        <v>0.1328556639838796</v>
      </c>
      <c r="H1194" s="42">
        <f t="shared" ca="1" si="37"/>
        <v>209.84563411216504</v>
      </c>
    </row>
    <row r="1195" spans="6:8" x14ac:dyDescent="0.25">
      <c r="F1195" s="42">
        <v>1193</v>
      </c>
      <c r="G1195" s="42">
        <f t="shared" ca="1" si="36"/>
        <v>0.96713881907117349</v>
      </c>
      <c r="H1195" s="42">
        <f t="shared" ca="1" si="37"/>
        <v>846.1817622362189</v>
      </c>
    </row>
    <row r="1196" spans="6:8" x14ac:dyDescent="0.25">
      <c r="F1196" s="42">
        <v>1194</v>
      </c>
      <c r="G1196" s="42">
        <f t="shared" ca="1" si="36"/>
        <v>0.53562767792303179</v>
      </c>
      <c r="H1196" s="42">
        <f t="shared" ca="1" si="37"/>
        <v>421.77160922744622</v>
      </c>
    </row>
    <row r="1197" spans="6:8" x14ac:dyDescent="0.25">
      <c r="F1197" s="42">
        <v>1195</v>
      </c>
      <c r="G1197" s="42">
        <f t="shared" ca="1" si="36"/>
        <v>0.35283885569793083</v>
      </c>
      <c r="H1197" s="42">
        <f t="shared" ca="1" si="37"/>
        <v>317.39028435167302</v>
      </c>
    </row>
    <row r="1198" spans="6:8" x14ac:dyDescent="0.25">
      <c r="F1198" s="42">
        <v>1196</v>
      </c>
      <c r="G1198" s="42">
        <f t="shared" ca="1" si="36"/>
        <v>0.51666916593288648</v>
      </c>
      <c r="H1198" s="42">
        <f t="shared" ca="1" si="37"/>
        <v>410.08627704695516</v>
      </c>
    </row>
    <row r="1199" spans="6:8" x14ac:dyDescent="0.25">
      <c r="F1199" s="42">
        <v>1197</v>
      </c>
      <c r="G1199" s="42">
        <f t="shared" ca="1" si="36"/>
        <v>0.21403380112283399</v>
      </c>
      <c r="H1199" s="42">
        <f t="shared" ca="1" si="37"/>
        <v>247.73963071848618</v>
      </c>
    </row>
    <row r="1200" spans="6:8" x14ac:dyDescent="0.25">
      <c r="F1200" s="42">
        <v>1198</v>
      </c>
      <c r="G1200" s="42">
        <f t="shared" ca="1" si="36"/>
        <v>8.7378011639465569E-2</v>
      </c>
      <c r="H1200" s="42">
        <f t="shared" ca="1" si="37"/>
        <v>188.67931578193361</v>
      </c>
    </row>
    <row r="1201" spans="6:8" x14ac:dyDescent="0.25">
      <c r="F1201" s="42">
        <v>1199</v>
      </c>
      <c r="G1201" s="42">
        <f t="shared" ca="1" si="36"/>
        <v>0.12341163218670481</v>
      </c>
      <c r="H1201" s="42">
        <f t="shared" ca="1" si="37"/>
        <v>205.55451739872512</v>
      </c>
    </row>
    <row r="1202" spans="6:8" x14ac:dyDescent="0.25">
      <c r="F1202" s="42">
        <v>1200</v>
      </c>
      <c r="G1202" s="42">
        <f t="shared" ca="1" si="36"/>
        <v>0.47647877986542786</v>
      </c>
      <c r="H1202" s="42">
        <f t="shared" ca="1" si="37"/>
        <v>386.049449469347</v>
      </c>
    </row>
    <row r="1203" spans="6:8" x14ac:dyDescent="0.25">
      <c r="F1203" s="42">
        <v>1201</v>
      </c>
      <c r="G1203" s="42">
        <f t="shared" ca="1" si="36"/>
        <v>5.9892313417807541E-3</v>
      </c>
      <c r="H1203" s="42">
        <f t="shared" ca="1" si="37"/>
        <v>123.21703729506132</v>
      </c>
    </row>
    <row r="1204" spans="6:8" x14ac:dyDescent="0.25">
      <c r="F1204" s="42">
        <v>1202</v>
      </c>
      <c r="G1204" s="42">
        <f t="shared" ca="1" si="36"/>
        <v>0.8956549962210183</v>
      </c>
      <c r="H1204" s="42">
        <f t="shared" ca="1" si="37"/>
        <v>725.90439127766604</v>
      </c>
    </row>
    <row r="1205" spans="6:8" x14ac:dyDescent="0.25">
      <c r="F1205" s="42">
        <v>1203</v>
      </c>
      <c r="G1205" s="42">
        <f t="shared" ca="1" si="36"/>
        <v>0.27559679558513717</v>
      </c>
      <c r="H1205" s="42">
        <f t="shared" ca="1" si="37"/>
        <v>277.80175354775247</v>
      </c>
    </row>
    <row r="1206" spans="6:8" x14ac:dyDescent="0.25">
      <c r="F1206" s="42">
        <v>1204</v>
      </c>
      <c r="G1206" s="42">
        <f t="shared" ca="1" si="36"/>
        <v>0.98945047830986355</v>
      </c>
      <c r="H1206" s="42">
        <f t="shared" ca="1" si="37"/>
        <v>912.84694143692809</v>
      </c>
    </row>
    <row r="1207" spans="6:8" x14ac:dyDescent="0.25">
      <c r="F1207" s="42">
        <v>1205</v>
      </c>
      <c r="G1207" s="42">
        <f t="shared" ca="1" si="36"/>
        <v>0.34431596567153655</v>
      </c>
      <c r="H1207" s="42">
        <f t="shared" ca="1" si="37"/>
        <v>312.9101188952834</v>
      </c>
    </row>
    <row r="1208" spans="6:8" x14ac:dyDescent="0.25">
      <c r="F1208" s="42">
        <v>1206</v>
      </c>
      <c r="G1208" s="42">
        <f t="shared" ca="1" si="36"/>
        <v>0.87474174187438702</v>
      </c>
      <c r="H1208" s="42">
        <f t="shared" ca="1" si="37"/>
        <v>699.69025015753937</v>
      </c>
    </row>
    <row r="1209" spans="6:8" x14ac:dyDescent="0.25">
      <c r="F1209" s="42">
        <v>1207</v>
      </c>
      <c r="G1209" s="42">
        <f t="shared" ca="1" si="36"/>
        <v>0.88685506856235163</v>
      </c>
      <c r="H1209" s="42">
        <f t="shared" ca="1" si="37"/>
        <v>714.58039549619787</v>
      </c>
    </row>
    <row r="1210" spans="6:8" x14ac:dyDescent="0.25">
      <c r="F1210" s="42">
        <v>1208</v>
      </c>
      <c r="G1210" s="42">
        <f t="shared" ca="1" si="36"/>
        <v>0.7842515399933323</v>
      </c>
      <c r="H1210" s="42">
        <f t="shared" ca="1" si="37"/>
        <v>605.8694490339517</v>
      </c>
    </row>
    <row r="1211" spans="6:8" x14ac:dyDescent="0.25">
      <c r="F1211" s="42">
        <v>1209</v>
      </c>
      <c r="G1211" s="42">
        <f t="shared" ca="1" si="36"/>
        <v>0.54477794577708749</v>
      </c>
      <c r="H1211" s="42">
        <f t="shared" ca="1" si="37"/>
        <v>427.49683054109039</v>
      </c>
    </row>
    <row r="1212" spans="6:8" x14ac:dyDescent="0.25">
      <c r="F1212" s="42">
        <v>1210</v>
      </c>
      <c r="G1212" s="42">
        <f t="shared" ca="1" si="36"/>
        <v>0.69401773581930337</v>
      </c>
      <c r="H1212" s="42">
        <f t="shared" ca="1" si="37"/>
        <v>530.63102977497374</v>
      </c>
    </row>
    <row r="1213" spans="6:8" x14ac:dyDescent="0.25">
      <c r="F1213" s="42">
        <v>1211</v>
      </c>
      <c r="G1213" s="42">
        <f t="shared" ca="1" si="36"/>
        <v>5.6408600295724254E-2</v>
      </c>
      <c r="H1213" s="42">
        <f t="shared" ca="1" si="37"/>
        <v>171.25148438183714</v>
      </c>
    </row>
    <row r="1214" spans="6:8" x14ac:dyDescent="0.25">
      <c r="F1214" s="42">
        <v>1212</v>
      </c>
      <c r="G1214" s="42">
        <f t="shared" ca="1" si="36"/>
        <v>5.597597972716617E-2</v>
      </c>
      <c r="H1214" s="42">
        <f t="shared" ca="1" si="37"/>
        <v>170.97773013731106</v>
      </c>
    </row>
    <row r="1215" spans="6:8" x14ac:dyDescent="0.25">
      <c r="F1215" s="42">
        <v>1213</v>
      </c>
      <c r="G1215" s="42">
        <f t="shared" ca="1" si="36"/>
        <v>0.78591743623828847</v>
      </c>
      <c r="H1215" s="42">
        <f t="shared" ca="1" si="37"/>
        <v>607.39403225570766</v>
      </c>
    </row>
    <row r="1216" spans="6:8" x14ac:dyDescent="0.25">
      <c r="F1216" s="42">
        <v>1214</v>
      </c>
      <c r="G1216" s="42">
        <f t="shared" ca="1" si="36"/>
        <v>6.6959486628131781E-2</v>
      </c>
      <c r="H1216" s="42">
        <f t="shared" ca="1" si="37"/>
        <v>177.62959356155267</v>
      </c>
    </row>
    <row r="1217" spans="6:8" x14ac:dyDescent="0.25">
      <c r="F1217" s="42">
        <v>1215</v>
      </c>
      <c r="G1217" s="42">
        <f t="shared" ca="1" si="36"/>
        <v>0.14030729825304322</v>
      </c>
      <c r="H1217" s="42">
        <f t="shared" ca="1" si="37"/>
        <v>213.24797727758653</v>
      </c>
    </row>
    <row r="1218" spans="6:8" x14ac:dyDescent="0.25">
      <c r="F1218" s="42">
        <v>1216</v>
      </c>
      <c r="G1218" s="42">
        <f t="shared" ca="1" si="36"/>
        <v>0.85669732537092125</v>
      </c>
      <c r="H1218" s="42">
        <f t="shared" ca="1" si="37"/>
        <v>678.78679084922942</v>
      </c>
    </row>
    <row r="1219" spans="6:8" x14ac:dyDescent="0.25">
      <c r="F1219" s="42">
        <v>1217</v>
      </c>
      <c r="G1219" s="42">
        <f t="shared" ref="G1219:G1282" ca="1" si="38">RAND()</f>
        <v>0.57033167981226629</v>
      </c>
      <c r="H1219" s="42">
        <f t="shared" ref="H1219:H1282" ca="1" si="39">IF(G1219&lt;(($D$4-$D$2)/($D$3-$D$2)),$D$2+SQRT(G1219*($D$3-$D$2)*($D$4-$D$2)),$D$3-SQRT((1-G1219)*($D$3-$D$2)*($D$3-$D$4)))</f>
        <v>443.79752739207618</v>
      </c>
    </row>
    <row r="1220" spans="6:8" x14ac:dyDescent="0.25">
      <c r="F1220" s="42">
        <v>1218</v>
      </c>
      <c r="G1220" s="42">
        <f t="shared" ca="1" si="38"/>
        <v>0.24174606983245495</v>
      </c>
      <c r="H1220" s="42">
        <f t="shared" ca="1" si="39"/>
        <v>261.12055806063154</v>
      </c>
    </row>
    <row r="1221" spans="6:8" x14ac:dyDescent="0.25">
      <c r="F1221" s="42">
        <v>1219</v>
      </c>
      <c r="G1221" s="42">
        <f t="shared" ca="1" si="38"/>
        <v>7.9303036523344583E-2</v>
      </c>
      <c r="H1221" s="42">
        <f t="shared" ca="1" si="39"/>
        <v>184.48238447807336</v>
      </c>
    </row>
    <row r="1222" spans="6:8" x14ac:dyDescent="0.25">
      <c r="F1222" s="42">
        <v>1220</v>
      </c>
      <c r="G1222" s="42">
        <f t="shared" ca="1" si="38"/>
        <v>0.37215229735852517</v>
      </c>
      <c r="H1222" s="42">
        <f t="shared" ca="1" si="39"/>
        <v>327.65310597738176</v>
      </c>
    </row>
    <row r="1223" spans="6:8" x14ac:dyDescent="0.25">
      <c r="F1223" s="42">
        <v>1221</v>
      </c>
      <c r="G1223" s="42">
        <f t="shared" ca="1" si="38"/>
        <v>0.75833130593710862</v>
      </c>
      <c r="H1223" s="42">
        <f t="shared" ca="1" si="39"/>
        <v>582.86517799962826</v>
      </c>
    </row>
    <row r="1224" spans="6:8" x14ac:dyDescent="0.25">
      <c r="F1224" s="42">
        <v>1222</v>
      </c>
      <c r="G1224" s="42">
        <f t="shared" ca="1" si="38"/>
        <v>0.13013084818251286</v>
      </c>
      <c r="H1224" s="42">
        <f t="shared" ca="1" si="39"/>
        <v>208.60516219235376</v>
      </c>
    </row>
    <row r="1225" spans="6:8" x14ac:dyDescent="0.25">
      <c r="F1225" s="42">
        <v>1223</v>
      </c>
      <c r="G1225" s="42">
        <f t="shared" ca="1" si="38"/>
        <v>0.99855722559722482</v>
      </c>
      <c r="H1225" s="42">
        <f t="shared" ca="1" si="39"/>
        <v>967.76961728433662</v>
      </c>
    </row>
    <row r="1226" spans="6:8" x14ac:dyDescent="0.25">
      <c r="F1226" s="42">
        <v>1224</v>
      </c>
      <c r="G1226" s="42">
        <f t="shared" ca="1" si="38"/>
        <v>0.53399978900772604</v>
      </c>
      <c r="H1226" s="42">
        <f t="shared" ca="1" si="39"/>
        <v>420.75898633259987</v>
      </c>
    </row>
    <row r="1227" spans="6:8" x14ac:dyDescent="0.25">
      <c r="F1227" s="42">
        <v>1225</v>
      </c>
      <c r="G1227" s="42">
        <f t="shared" ca="1" si="38"/>
        <v>0.24412529395585791</v>
      </c>
      <c r="H1227" s="42">
        <f t="shared" ca="1" si="39"/>
        <v>262.28068457455834</v>
      </c>
    </row>
    <row r="1228" spans="6:8" x14ac:dyDescent="0.25">
      <c r="F1228" s="42">
        <v>1226</v>
      </c>
      <c r="G1228" s="42">
        <f t="shared" ca="1" si="38"/>
        <v>0.55154352161348974</v>
      </c>
      <c r="H1228" s="42">
        <f t="shared" ca="1" si="39"/>
        <v>431.76706850246057</v>
      </c>
    </row>
    <row r="1229" spans="6:8" x14ac:dyDescent="0.25">
      <c r="F1229" s="42">
        <v>1227</v>
      </c>
      <c r="G1229" s="42">
        <f t="shared" ca="1" si="38"/>
        <v>0.84472730679742514</v>
      </c>
      <c r="H1229" s="42">
        <f t="shared" ca="1" si="39"/>
        <v>665.6404044956181</v>
      </c>
    </row>
    <row r="1230" spans="6:8" x14ac:dyDescent="0.25">
      <c r="F1230" s="42">
        <v>1228</v>
      </c>
      <c r="G1230" s="42">
        <f t="shared" ca="1" si="38"/>
        <v>0.62156964385610169</v>
      </c>
      <c r="H1230" s="42">
        <f t="shared" ca="1" si="39"/>
        <v>478.01354766277041</v>
      </c>
    </row>
    <row r="1231" spans="6:8" x14ac:dyDescent="0.25">
      <c r="F1231" s="42">
        <v>1229</v>
      </c>
      <c r="G1231" s="42">
        <f t="shared" ca="1" si="38"/>
        <v>0.95183508384190962</v>
      </c>
      <c r="H1231" s="42">
        <f t="shared" ca="1" si="39"/>
        <v>813.7777144544051</v>
      </c>
    </row>
    <row r="1232" spans="6:8" x14ac:dyDescent="0.25">
      <c r="F1232" s="42">
        <v>1230</v>
      </c>
      <c r="G1232" s="42">
        <f t="shared" ca="1" si="38"/>
        <v>0.56184460251254231</v>
      </c>
      <c r="H1232" s="42">
        <f t="shared" ca="1" si="39"/>
        <v>438.33115967594438</v>
      </c>
    </row>
    <row r="1233" spans="6:8" x14ac:dyDescent="0.25">
      <c r="F1233" s="42">
        <v>1231</v>
      </c>
      <c r="G1233" s="42">
        <f t="shared" ca="1" si="38"/>
        <v>0.83247534764527675</v>
      </c>
      <c r="H1233" s="42">
        <f t="shared" ca="1" si="39"/>
        <v>652.69933818749973</v>
      </c>
    </row>
    <row r="1234" spans="6:8" x14ac:dyDescent="0.25">
      <c r="F1234" s="42">
        <v>1232</v>
      </c>
      <c r="G1234" s="42">
        <f t="shared" ca="1" si="38"/>
        <v>0.7986365227061718</v>
      </c>
      <c r="H1234" s="42">
        <f t="shared" ca="1" si="39"/>
        <v>619.23536974719377</v>
      </c>
    </row>
    <row r="1235" spans="6:8" x14ac:dyDescent="0.25">
      <c r="F1235" s="42">
        <v>1233</v>
      </c>
      <c r="G1235" s="42">
        <f t="shared" ca="1" si="38"/>
        <v>0.30894220196424749</v>
      </c>
      <c r="H1235" s="42">
        <f t="shared" ca="1" si="39"/>
        <v>294.61952494718014</v>
      </c>
    </row>
    <row r="1236" spans="6:8" x14ac:dyDescent="0.25">
      <c r="F1236" s="42">
        <v>1234</v>
      </c>
      <c r="G1236" s="42">
        <f t="shared" ca="1" si="38"/>
        <v>0.65290418395883554</v>
      </c>
      <c r="H1236" s="42">
        <f t="shared" ca="1" si="39"/>
        <v>500.09102073513583</v>
      </c>
    </row>
    <row r="1237" spans="6:8" x14ac:dyDescent="0.25">
      <c r="F1237" s="42">
        <v>1235</v>
      </c>
      <c r="G1237" s="42">
        <f t="shared" ca="1" si="38"/>
        <v>7.1484236062554163E-2</v>
      </c>
      <c r="H1237" s="42">
        <f t="shared" ca="1" si="39"/>
        <v>180.20960818773443</v>
      </c>
    </row>
    <row r="1238" spans="6:8" x14ac:dyDescent="0.25">
      <c r="F1238" s="42">
        <v>1236</v>
      </c>
      <c r="G1238" s="42">
        <f t="shared" ca="1" si="38"/>
        <v>0.93301017422296484</v>
      </c>
      <c r="H1238" s="42">
        <f t="shared" ca="1" si="39"/>
        <v>780.38061433592588</v>
      </c>
    </row>
    <row r="1239" spans="6:8" x14ac:dyDescent="0.25">
      <c r="F1239" s="42">
        <v>1237</v>
      </c>
      <c r="G1239" s="42">
        <f t="shared" ca="1" si="38"/>
        <v>0.87725021301682249</v>
      </c>
      <c r="H1239" s="42">
        <f t="shared" ca="1" si="39"/>
        <v>702.71251854831189</v>
      </c>
    </row>
    <row r="1240" spans="6:8" x14ac:dyDescent="0.25">
      <c r="F1240" s="42">
        <v>1238</v>
      </c>
      <c r="G1240" s="42">
        <f t="shared" ca="1" si="38"/>
        <v>0.56109675599886755</v>
      </c>
      <c r="H1240" s="42">
        <f t="shared" ca="1" si="39"/>
        <v>437.85203399744</v>
      </c>
    </row>
    <row r="1241" spans="6:8" x14ac:dyDescent="0.25">
      <c r="F1241" s="42">
        <v>1239</v>
      </c>
      <c r="G1241" s="42">
        <f t="shared" ca="1" si="38"/>
        <v>0.53932444202848684</v>
      </c>
      <c r="H1241" s="42">
        <f t="shared" ca="1" si="39"/>
        <v>424.07778151950981</v>
      </c>
    </row>
    <row r="1242" spans="6:8" x14ac:dyDescent="0.25">
      <c r="F1242" s="42">
        <v>1240</v>
      </c>
      <c r="G1242" s="42">
        <f t="shared" ca="1" si="38"/>
        <v>0.23247653943316493</v>
      </c>
      <c r="H1242" s="42">
        <f t="shared" ca="1" si="39"/>
        <v>256.61793698790302</v>
      </c>
    </row>
    <row r="1243" spans="6:8" x14ac:dyDescent="0.25">
      <c r="F1243" s="42">
        <v>1241</v>
      </c>
      <c r="G1243" s="42">
        <f t="shared" ca="1" si="38"/>
        <v>0.24648297353307747</v>
      </c>
      <c r="H1243" s="42">
        <f t="shared" ca="1" si="39"/>
        <v>263.43210831846318</v>
      </c>
    </row>
    <row r="1244" spans="6:8" x14ac:dyDescent="0.25">
      <c r="F1244" s="42">
        <v>1242</v>
      </c>
      <c r="G1244" s="42">
        <f t="shared" ca="1" si="38"/>
        <v>0.63470002403269887</v>
      </c>
      <c r="H1244" s="42">
        <f t="shared" ca="1" si="39"/>
        <v>487.14916135736223</v>
      </c>
    </row>
    <row r="1245" spans="6:8" x14ac:dyDescent="0.25">
      <c r="F1245" s="42">
        <v>1243</v>
      </c>
      <c r="G1245" s="42">
        <f t="shared" ca="1" si="38"/>
        <v>0.46318472839419134</v>
      </c>
      <c r="H1245" s="42">
        <f t="shared" ca="1" si="39"/>
        <v>378.3031321003923</v>
      </c>
    </row>
    <row r="1246" spans="6:8" x14ac:dyDescent="0.25">
      <c r="F1246" s="42">
        <v>1244</v>
      </c>
      <c r="G1246" s="42">
        <f t="shared" ca="1" si="38"/>
        <v>0.49025288421227731</v>
      </c>
      <c r="H1246" s="42">
        <f t="shared" ca="1" si="39"/>
        <v>394.17995793539455</v>
      </c>
    </row>
    <row r="1247" spans="6:8" x14ac:dyDescent="0.25">
      <c r="F1247" s="42">
        <v>1245</v>
      </c>
      <c r="G1247" s="42">
        <f t="shared" ca="1" si="38"/>
        <v>0.35119317745761613</v>
      </c>
      <c r="H1247" s="42">
        <f t="shared" ca="1" si="39"/>
        <v>316.52292486834915</v>
      </c>
    </row>
    <row r="1248" spans="6:8" x14ac:dyDescent="0.25">
      <c r="F1248" s="42">
        <v>1246</v>
      </c>
      <c r="G1248" s="42">
        <f t="shared" ca="1" si="38"/>
        <v>0.82094870873349401</v>
      </c>
      <c r="H1248" s="42">
        <f t="shared" ca="1" si="39"/>
        <v>640.94996210571935</v>
      </c>
    </row>
    <row r="1249" spans="6:8" x14ac:dyDescent="0.25">
      <c r="F1249" s="42">
        <v>1247</v>
      </c>
      <c r="G1249" s="42">
        <f t="shared" ca="1" si="38"/>
        <v>9.7110937301626232E-2</v>
      </c>
      <c r="H1249" s="42">
        <f t="shared" ca="1" si="39"/>
        <v>193.48788347773393</v>
      </c>
    </row>
    <row r="1250" spans="6:8" x14ac:dyDescent="0.25">
      <c r="F1250" s="42">
        <v>1248</v>
      </c>
      <c r="G1250" s="42">
        <f t="shared" ca="1" si="38"/>
        <v>0.156370615677624</v>
      </c>
      <c r="H1250" s="42">
        <f t="shared" ca="1" si="39"/>
        <v>220.63284858026589</v>
      </c>
    </row>
    <row r="1251" spans="6:8" x14ac:dyDescent="0.25">
      <c r="F1251" s="42">
        <v>1249</v>
      </c>
      <c r="G1251" s="42">
        <f t="shared" ca="1" si="38"/>
        <v>0.81031082213871264</v>
      </c>
      <c r="H1251" s="42">
        <f t="shared" ca="1" si="39"/>
        <v>630.4378157060346</v>
      </c>
    </row>
    <row r="1252" spans="6:8" x14ac:dyDescent="0.25">
      <c r="F1252" s="42">
        <v>1250</v>
      </c>
      <c r="G1252" s="42">
        <f t="shared" ca="1" si="38"/>
        <v>0.15459715378160865</v>
      </c>
      <c r="H1252" s="42">
        <f t="shared" ca="1" si="39"/>
        <v>219.8140931308476</v>
      </c>
    </row>
    <row r="1253" spans="6:8" x14ac:dyDescent="0.25">
      <c r="F1253" s="42">
        <v>1251</v>
      </c>
      <c r="G1253" s="42">
        <f t="shared" ca="1" si="38"/>
        <v>0.89904038909489425</v>
      </c>
      <c r="H1253" s="42">
        <f t="shared" ca="1" si="39"/>
        <v>730.38746347457027</v>
      </c>
    </row>
    <row r="1254" spans="6:8" x14ac:dyDescent="0.25">
      <c r="F1254" s="42">
        <v>1252</v>
      </c>
      <c r="G1254" s="42">
        <f t="shared" ca="1" si="38"/>
        <v>0.74727149294718687</v>
      </c>
      <c r="H1254" s="42">
        <f t="shared" ca="1" si="39"/>
        <v>573.42699912204307</v>
      </c>
    </row>
    <row r="1255" spans="6:8" x14ac:dyDescent="0.25">
      <c r="F1255" s="42">
        <v>1253</v>
      </c>
      <c r="G1255" s="42">
        <f t="shared" ca="1" si="38"/>
        <v>0.58751584334040718</v>
      </c>
      <c r="H1255" s="42">
        <f t="shared" ca="1" si="39"/>
        <v>455.0334021291701</v>
      </c>
    </row>
    <row r="1256" spans="6:8" x14ac:dyDescent="0.25">
      <c r="F1256" s="42">
        <v>1254</v>
      </c>
      <c r="G1256" s="42">
        <f t="shared" ca="1" si="38"/>
        <v>0.12898299968816362</v>
      </c>
      <c r="H1256" s="42">
        <f t="shared" ca="1" si="39"/>
        <v>208.08318604507315</v>
      </c>
    </row>
    <row r="1257" spans="6:8" x14ac:dyDescent="0.25">
      <c r="F1257" s="42">
        <v>1255</v>
      </c>
      <c r="G1257" s="42">
        <f t="shared" ca="1" si="38"/>
        <v>0.76025968518387588</v>
      </c>
      <c r="H1257" s="42">
        <f t="shared" ca="1" si="39"/>
        <v>584.53276101765937</v>
      </c>
    </row>
    <row r="1258" spans="6:8" x14ac:dyDescent="0.25">
      <c r="F1258" s="42">
        <v>1256</v>
      </c>
      <c r="G1258" s="42">
        <f t="shared" ca="1" si="38"/>
        <v>0.67921069757912378</v>
      </c>
      <c r="H1258" s="42">
        <f t="shared" ca="1" si="39"/>
        <v>519.40838777291287</v>
      </c>
    </row>
    <row r="1259" spans="6:8" x14ac:dyDescent="0.25">
      <c r="F1259" s="42">
        <v>1257</v>
      </c>
      <c r="G1259" s="42">
        <f t="shared" ca="1" si="38"/>
        <v>0.85429192851641023</v>
      </c>
      <c r="H1259" s="42">
        <f t="shared" ca="1" si="39"/>
        <v>676.10215890163045</v>
      </c>
    </row>
    <row r="1260" spans="6:8" x14ac:dyDescent="0.25">
      <c r="F1260" s="42">
        <v>1258</v>
      </c>
      <c r="G1260" s="42">
        <f t="shared" ca="1" si="38"/>
        <v>0.95332676694738272</v>
      </c>
      <c r="H1260" s="42">
        <f t="shared" ca="1" si="39"/>
        <v>816.68407652938481</v>
      </c>
    </row>
    <row r="1261" spans="6:8" x14ac:dyDescent="0.25">
      <c r="F1261" s="42">
        <v>1259</v>
      </c>
      <c r="G1261" s="42">
        <f t="shared" ca="1" si="38"/>
        <v>0.9226014712885855</v>
      </c>
      <c r="H1261" s="42">
        <f t="shared" ca="1" si="39"/>
        <v>763.93445682984895</v>
      </c>
    </row>
    <row r="1262" spans="6:8" x14ac:dyDescent="0.25">
      <c r="F1262" s="42">
        <v>1260</v>
      </c>
      <c r="G1262" s="42">
        <f t="shared" ca="1" si="38"/>
        <v>0.98345900255373742</v>
      </c>
      <c r="H1262" s="42">
        <f t="shared" ca="1" si="39"/>
        <v>890.86926115292238</v>
      </c>
    </row>
    <row r="1263" spans="6:8" x14ac:dyDescent="0.25">
      <c r="F1263" s="42">
        <v>1261</v>
      </c>
      <c r="G1263" s="42">
        <f t="shared" ca="1" si="38"/>
        <v>8.5641277893271472E-2</v>
      </c>
      <c r="H1263" s="42">
        <f t="shared" ca="1" si="39"/>
        <v>187.79359321951932</v>
      </c>
    </row>
    <row r="1264" spans="6:8" x14ac:dyDescent="0.25">
      <c r="F1264" s="42">
        <v>1262</v>
      </c>
      <c r="G1264" s="42">
        <f t="shared" ca="1" si="38"/>
        <v>0.80931696811680909</v>
      </c>
      <c r="H1264" s="42">
        <f t="shared" ca="1" si="39"/>
        <v>629.47094181981151</v>
      </c>
    </row>
    <row r="1265" spans="6:8" x14ac:dyDescent="0.25">
      <c r="F1265" s="42">
        <v>1263</v>
      </c>
      <c r="G1265" s="42">
        <f t="shared" ca="1" si="38"/>
        <v>0.82776149850913461</v>
      </c>
      <c r="H1265" s="42">
        <f t="shared" ca="1" si="39"/>
        <v>647.84702035418877</v>
      </c>
    </row>
    <row r="1266" spans="6:8" x14ac:dyDescent="0.25">
      <c r="F1266" s="42">
        <v>1264</v>
      </c>
      <c r="G1266" s="42">
        <f t="shared" ca="1" si="38"/>
        <v>0.9745039784764209</v>
      </c>
      <c r="H1266" s="42">
        <f t="shared" ca="1" si="39"/>
        <v>864.51149311850486</v>
      </c>
    </row>
    <row r="1267" spans="6:8" x14ac:dyDescent="0.25">
      <c r="F1267" s="42">
        <v>1265</v>
      </c>
      <c r="G1267" s="42">
        <f t="shared" ca="1" si="38"/>
        <v>0.41502517641974235</v>
      </c>
      <c r="H1267" s="42">
        <f t="shared" ca="1" si="39"/>
        <v>351.01473593171204</v>
      </c>
    </row>
    <row r="1268" spans="6:8" x14ac:dyDescent="0.25">
      <c r="F1268" s="42">
        <v>1266</v>
      </c>
      <c r="G1268" s="42">
        <f t="shared" ca="1" si="38"/>
        <v>0.76862931543174129</v>
      </c>
      <c r="H1268" s="42">
        <f t="shared" ca="1" si="39"/>
        <v>591.84942375497462</v>
      </c>
    </row>
    <row r="1269" spans="6:8" x14ac:dyDescent="0.25">
      <c r="F1269" s="42">
        <v>1267</v>
      </c>
      <c r="G1269" s="42">
        <f t="shared" ca="1" si="38"/>
        <v>0.77569197902009235</v>
      </c>
      <c r="H1269" s="42">
        <f t="shared" ca="1" si="39"/>
        <v>598.12716550439302</v>
      </c>
    </row>
    <row r="1270" spans="6:8" x14ac:dyDescent="0.25">
      <c r="F1270" s="42">
        <v>1268</v>
      </c>
      <c r="G1270" s="42">
        <f t="shared" ca="1" si="38"/>
        <v>0.30034136606426209</v>
      </c>
      <c r="H1270" s="42">
        <f t="shared" ca="1" si="39"/>
        <v>290.24355132642063</v>
      </c>
    </row>
    <row r="1271" spans="6:8" x14ac:dyDescent="0.25">
      <c r="F1271" s="42">
        <v>1269</v>
      </c>
      <c r="G1271" s="42">
        <f t="shared" ca="1" si="38"/>
        <v>0.16861646510202222</v>
      </c>
      <c r="H1271" s="42">
        <f t="shared" ca="1" si="39"/>
        <v>226.31004586685765</v>
      </c>
    </row>
    <row r="1272" spans="6:8" x14ac:dyDescent="0.25">
      <c r="F1272" s="42">
        <v>1270</v>
      </c>
      <c r="G1272" s="42">
        <f t="shared" ca="1" si="38"/>
        <v>0.79067001855965646</v>
      </c>
      <c r="H1272" s="42">
        <f t="shared" ca="1" si="39"/>
        <v>611.77637032626762</v>
      </c>
    </row>
    <row r="1273" spans="6:8" x14ac:dyDescent="0.25">
      <c r="F1273" s="42">
        <v>1271</v>
      </c>
      <c r="G1273" s="42">
        <f t="shared" ca="1" si="38"/>
        <v>0.14366100560285366</v>
      </c>
      <c r="H1273" s="42">
        <f t="shared" ca="1" si="39"/>
        <v>214.78405774847806</v>
      </c>
    </row>
    <row r="1274" spans="6:8" x14ac:dyDescent="0.25">
      <c r="F1274" s="42">
        <v>1272</v>
      </c>
      <c r="G1274" s="42">
        <f t="shared" ca="1" si="38"/>
        <v>0.57148807917812439</v>
      </c>
      <c r="H1274" s="42">
        <f t="shared" ca="1" si="39"/>
        <v>444.54650690471806</v>
      </c>
    </row>
    <row r="1275" spans="6:8" x14ac:dyDescent="0.25">
      <c r="F1275" s="42">
        <v>1273</v>
      </c>
      <c r="G1275" s="42">
        <f t="shared" ca="1" si="38"/>
        <v>0.52106652353830696</v>
      </c>
      <c r="H1275" s="42">
        <f t="shared" ca="1" si="39"/>
        <v>412.77593454251291</v>
      </c>
    </row>
    <row r="1276" spans="6:8" x14ac:dyDescent="0.25">
      <c r="F1276" s="42">
        <v>1274</v>
      </c>
      <c r="G1276" s="42">
        <f t="shared" ca="1" si="38"/>
        <v>0.17147687835950587</v>
      </c>
      <c r="H1276" s="42">
        <f t="shared" ca="1" si="39"/>
        <v>227.64215056674948</v>
      </c>
    </row>
    <row r="1277" spans="6:8" x14ac:dyDescent="0.25">
      <c r="F1277" s="42">
        <v>1275</v>
      </c>
      <c r="G1277" s="42">
        <f t="shared" ca="1" si="38"/>
        <v>0.11693507830281502</v>
      </c>
      <c r="H1277" s="42">
        <f t="shared" ca="1" si="39"/>
        <v>202.62509217936065</v>
      </c>
    </row>
    <row r="1278" spans="6:8" x14ac:dyDescent="0.25">
      <c r="F1278" s="42">
        <v>1276</v>
      </c>
      <c r="G1278" s="42">
        <f t="shared" ca="1" si="38"/>
        <v>0.57854620105680743</v>
      </c>
      <c r="H1278" s="42">
        <f t="shared" ca="1" si="39"/>
        <v>449.14000395826645</v>
      </c>
    </row>
    <row r="1279" spans="6:8" x14ac:dyDescent="0.25">
      <c r="F1279" s="42">
        <v>1277</v>
      </c>
      <c r="G1279" s="42">
        <f t="shared" ca="1" si="38"/>
        <v>0.47407358341488082</v>
      </c>
      <c r="H1279" s="42">
        <f t="shared" ca="1" si="39"/>
        <v>384.64073912771426</v>
      </c>
    </row>
    <row r="1280" spans="6:8" x14ac:dyDescent="0.25">
      <c r="F1280" s="42">
        <v>1278</v>
      </c>
      <c r="G1280" s="42">
        <f t="shared" ca="1" si="38"/>
        <v>0.3175234012318634</v>
      </c>
      <c r="H1280" s="42">
        <f t="shared" ca="1" si="39"/>
        <v>299.01273113339755</v>
      </c>
    </row>
    <row r="1281" spans="6:8" x14ac:dyDescent="0.25">
      <c r="F1281" s="42">
        <v>1279</v>
      </c>
      <c r="G1281" s="42">
        <f t="shared" ca="1" si="38"/>
        <v>0.10246307637076768</v>
      </c>
      <c r="H1281" s="42">
        <f t="shared" ca="1" si="39"/>
        <v>196.02956249702009</v>
      </c>
    </row>
    <row r="1282" spans="6:8" x14ac:dyDescent="0.25">
      <c r="F1282" s="42">
        <v>1280</v>
      </c>
      <c r="G1282" s="42">
        <f t="shared" ca="1" si="38"/>
        <v>0.6371790380039406</v>
      </c>
      <c r="H1282" s="42">
        <f t="shared" ca="1" si="39"/>
        <v>488.89228861504859</v>
      </c>
    </row>
    <row r="1283" spans="6:8" x14ac:dyDescent="0.25">
      <c r="F1283" s="42">
        <v>1281</v>
      </c>
      <c r="G1283" s="42">
        <f t="shared" ref="G1283:G1346" ca="1" si="40">RAND()</f>
        <v>0.80096377732083668</v>
      </c>
      <c r="H1283" s="42">
        <f t="shared" ref="H1283:H1346" ca="1" si="41">IF(G1283&lt;(($D$4-$D$2)/($D$3-$D$2)),$D$2+SQRT(G1283*($D$3-$D$2)*($D$4-$D$2)),$D$3-SQRT((1-G1283)*($D$3-$D$2)*($D$3-$D$4)))</f>
        <v>621.44210438956952</v>
      </c>
    </row>
    <row r="1284" spans="6:8" x14ac:dyDescent="0.25">
      <c r="F1284" s="42">
        <v>1282</v>
      </c>
      <c r="G1284" s="42">
        <f t="shared" ca="1" si="40"/>
        <v>0.99018609141974534</v>
      </c>
      <c r="H1284" s="42">
        <f t="shared" ca="1" si="41"/>
        <v>915.94041293354246</v>
      </c>
    </row>
    <row r="1285" spans="6:8" x14ac:dyDescent="0.25">
      <c r="F1285" s="42">
        <v>1283</v>
      </c>
      <c r="G1285" s="42">
        <f t="shared" ca="1" si="40"/>
        <v>0.48283204565817384</v>
      </c>
      <c r="H1285" s="42">
        <f t="shared" ca="1" si="41"/>
        <v>389.78616278708103</v>
      </c>
    </row>
    <row r="1286" spans="6:8" x14ac:dyDescent="0.25">
      <c r="F1286" s="42">
        <v>1284</v>
      </c>
      <c r="G1286" s="42">
        <f t="shared" ca="1" si="40"/>
        <v>0.23792050858377289</v>
      </c>
      <c r="H1286" s="42">
        <f t="shared" ca="1" si="41"/>
        <v>259.25899680138969</v>
      </c>
    </row>
    <row r="1287" spans="6:8" x14ac:dyDescent="0.25">
      <c r="F1287" s="42">
        <v>1285</v>
      </c>
      <c r="G1287" s="42">
        <f t="shared" ca="1" si="40"/>
        <v>5.1619668556889264E-2</v>
      </c>
      <c r="H1287" s="42">
        <f t="shared" ca="1" si="41"/>
        <v>168.15988681123255</v>
      </c>
    </row>
    <row r="1288" spans="6:8" x14ac:dyDescent="0.25">
      <c r="F1288" s="42">
        <v>1286</v>
      </c>
      <c r="G1288" s="42">
        <f t="shared" ca="1" si="40"/>
        <v>0.24910967478639745</v>
      </c>
      <c r="H1288" s="42">
        <f t="shared" ca="1" si="41"/>
        <v>264.71703803651633</v>
      </c>
    </row>
    <row r="1289" spans="6:8" x14ac:dyDescent="0.25">
      <c r="F1289" s="42">
        <v>1287</v>
      </c>
      <c r="G1289" s="42">
        <f t="shared" ca="1" si="40"/>
        <v>0.84701212106109225</v>
      </c>
      <c r="H1289" s="42">
        <f t="shared" ca="1" si="41"/>
        <v>668.10954693451401</v>
      </c>
    </row>
    <row r="1290" spans="6:8" x14ac:dyDescent="0.25">
      <c r="F1290" s="42">
        <v>1288</v>
      </c>
      <c r="G1290" s="42">
        <f t="shared" ca="1" si="40"/>
        <v>0.96875585837001077</v>
      </c>
      <c r="H1290" s="42">
        <f t="shared" ca="1" si="41"/>
        <v>850.01406074704119</v>
      </c>
    </row>
    <row r="1291" spans="6:8" x14ac:dyDescent="0.25">
      <c r="F1291" s="42">
        <v>1289</v>
      </c>
      <c r="G1291" s="42">
        <f t="shared" ca="1" si="40"/>
        <v>0.87518375246400282</v>
      </c>
      <c r="H1291" s="42">
        <f t="shared" ca="1" si="41"/>
        <v>700.22058405234361</v>
      </c>
    </row>
    <row r="1292" spans="6:8" x14ac:dyDescent="0.25">
      <c r="F1292" s="42">
        <v>1290</v>
      </c>
      <c r="G1292" s="42">
        <f t="shared" ca="1" si="40"/>
        <v>0.95312653984255302</v>
      </c>
      <c r="H1292" s="42">
        <f t="shared" ca="1" si="41"/>
        <v>816.29128677887422</v>
      </c>
    </row>
    <row r="1293" spans="6:8" x14ac:dyDescent="0.25">
      <c r="F1293" s="42">
        <v>1291</v>
      </c>
      <c r="G1293" s="42">
        <f t="shared" ca="1" si="40"/>
        <v>3.1989772101452818E-2</v>
      </c>
      <c r="H1293" s="42">
        <f t="shared" ca="1" si="41"/>
        <v>153.65705442093102</v>
      </c>
    </row>
    <row r="1294" spans="6:8" x14ac:dyDescent="0.25">
      <c r="F1294" s="42">
        <v>1292</v>
      </c>
      <c r="G1294" s="42">
        <f t="shared" ca="1" si="40"/>
        <v>0.26513667316864253</v>
      </c>
      <c r="H1294" s="42">
        <f t="shared" ca="1" si="41"/>
        <v>272.60629964332429</v>
      </c>
    </row>
    <row r="1295" spans="6:8" x14ac:dyDescent="0.25">
      <c r="F1295" s="42">
        <v>1293</v>
      </c>
      <c r="G1295" s="42">
        <f t="shared" ca="1" si="40"/>
        <v>0.90973535047696508</v>
      </c>
      <c r="H1295" s="42">
        <f t="shared" ca="1" si="41"/>
        <v>745.06756256493145</v>
      </c>
    </row>
    <row r="1296" spans="6:8" x14ac:dyDescent="0.25">
      <c r="F1296" s="42">
        <v>1294</v>
      </c>
      <c r="G1296" s="42">
        <f t="shared" ca="1" si="40"/>
        <v>0.13422943690217526</v>
      </c>
      <c r="H1296" s="42">
        <f t="shared" ca="1" si="41"/>
        <v>210.47178300555106</v>
      </c>
    </row>
    <row r="1297" spans="6:8" x14ac:dyDescent="0.25">
      <c r="F1297" s="42">
        <v>1295</v>
      </c>
      <c r="G1297" s="42">
        <f t="shared" ca="1" si="40"/>
        <v>0.65400704942169208</v>
      </c>
      <c r="H1297" s="42">
        <f t="shared" ca="1" si="41"/>
        <v>500.88586033214636</v>
      </c>
    </row>
    <row r="1298" spans="6:8" x14ac:dyDescent="0.25">
      <c r="F1298" s="42">
        <v>1296</v>
      </c>
      <c r="G1298" s="42">
        <f t="shared" ca="1" si="40"/>
        <v>0.51773541781774557</v>
      </c>
      <c r="H1298" s="42">
        <f t="shared" ca="1" si="41"/>
        <v>410.73732582894479</v>
      </c>
    </row>
    <row r="1299" spans="6:8" x14ac:dyDescent="0.25">
      <c r="F1299" s="42">
        <v>1297</v>
      </c>
      <c r="G1299" s="42">
        <f t="shared" ca="1" si="40"/>
        <v>0.56753438141456214</v>
      </c>
      <c r="H1299" s="42">
        <f t="shared" ca="1" si="41"/>
        <v>441.9899235842463</v>
      </c>
    </row>
    <row r="1300" spans="6:8" x14ac:dyDescent="0.25">
      <c r="F1300" s="42">
        <v>1298</v>
      </c>
      <c r="G1300" s="42">
        <f t="shared" ca="1" si="40"/>
        <v>0.3231763896227654</v>
      </c>
      <c r="H1300" s="42">
        <f t="shared" ca="1" si="41"/>
        <v>301.92192451588278</v>
      </c>
    </row>
    <row r="1301" spans="6:8" x14ac:dyDescent="0.25">
      <c r="F1301" s="42">
        <v>1299</v>
      </c>
      <c r="G1301" s="42">
        <f t="shared" ca="1" si="40"/>
        <v>0.11212138933026017</v>
      </c>
      <c r="H1301" s="42">
        <f t="shared" ca="1" si="41"/>
        <v>200.45475444962301</v>
      </c>
    </row>
    <row r="1302" spans="6:8" x14ac:dyDescent="0.25">
      <c r="F1302" s="42">
        <v>1300</v>
      </c>
      <c r="G1302" s="42">
        <f t="shared" ca="1" si="40"/>
        <v>0.3611730077568297</v>
      </c>
      <c r="H1302" s="42">
        <f t="shared" ca="1" si="41"/>
        <v>321.79985666834114</v>
      </c>
    </row>
    <row r="1303" spans="6:8" x14ac:dyDescent="0.25">
      <c r="F1303" s="42">
        <v>1301</v>
      </c>
      <c r="G1303" s="42">
        <f t="shared" ca="1" si="40"/>
        <v>0.64708374521062939</v>
      </c>
      <c r="H1303" s="42">
        <f t="shared" ca="1" si="41"/>
        <v>495.91696770438028</v>
      </c>
    </row>
    <row r="1304" spans="6:8" x14ac:dyDescent="0.25">
      <c r="F1304" s="42">
        <v>1302</v>
      </c>
      <c r="G1304" s="42">
        <f t="shared" ca="1" si="40"/>
        <v>0.86108439485549737</v>
      </c>
      <c r="H1304" s="42">
        <f t="shared" ca="1" si="41"/>
        <v>683.74182112703886</v>
      </c>
    </row>
    <row r="1305" spans="6:8" x14ac:dyDescent="0.25">
      <c r="F1305" s="42">
        <v>1303</v>
      </c>
      <c r="G1305" s="42">
        <f t="shared" ca="1" si="40"/>
        <v>0.58527200951193648</v>
      </c>
      <c r="H1305" s="42">
        <f t="shared" ca="1" si="41"/>
        <v>453.55315615203176</v>
      </c>
    </row>
    <row r="1306" spans="6:8" x14ac:dyDescent="0.25">
      <c r="F1306" s="42">
        <v>1304</v>
      </c>
      <c r="G1306" s="42">
        <f t="shared" ca="1" si="40"/>
        <v>0.77883644662623308</v>
      </c>
      <c r="H1306" s="42">
        <f t="shared" ca="1" si="41"/>
        <v>600.95393946423656</v>
      </c>
    </row>
    <row r="1307" spans="6:8" x14ac:dyDescent="0.25">
      <c r="F1307" s="42">
        <v>1305</v>
      </c>
      <c r="G1307" s="42">
        <f t="shared" ca="1" si="40"/>
        <v>0.42947322477351124</v>
      </c>
      <c r="H1307" s="42">
        <f t="shared" ca="1" si="41"/>
        <v>359.07935111819666</v>
      </c>
    </row>
    <row r="1308" spans="6:8" x14ac:dyDescent="0.25">
      <c r="F1308" s="42">
        <v>1306</v>
      </c>
      <c r="G1308" s="42">
        <f t="shared" ca="1" si="40"/>
        <v>0.23568911537177806</v>
      </c>
      <c r="H1308" s="42">
        <f t="shared" ca="1" si="41"/>
        <v>258.17533275556298</v>
      </c>
    </row>
    <row r="1309" spans="6:8" x14ac:dyDescent="0.25">
      <c r="F1309" s="42">
        <v>1307</v>
      </c>
      <c r="G1309" s="42">
        <f t="shared" ca="1" si="40"/>
        <v>0.88658817454102201</v>
      </c>
      <c r="H1309" s="42">
        <f t="shared" ca="1" si="41"/>
        <v>714.24396011551357</v>
      </c>
    </row>
    <row r="1310" spans="6:8" x14ac:dyDescent="0.25">
      <c r="F1310" s="42">
        <v>1308</v>
      </c>
      <c r="G1310" s="42">
        <f t="shared" ca="1" si="40"/>
        <v>0.5285482107314966</v>
      </c>
      <c r="H1310" s="42">
        <f t="shared" ca="1" si="41"/>
        <v>417.38066606632208</v>
      </c>
    </row>
    <row r="1311" spans="6:8" x14ac:dyDescent="0.25">
      <c r="F1311" s="42">
        <v>1309</v>
      </c>
      <c r="G1311" s="42">
        <f t="shared" ca="1" si="40"/>
        <v>0.72174998721616868</v>
      </c>
      <c r="H1311" s="42">
        <f t="shared" ca="1" si="41"/>
        <v>552.40642408055214</v>
      </c>
    </row>
    <row r="1312" spans="6:8" x14ac:dyDescent="0.25">
      <c r="F1312" s="42">
        <v>1310</v>
      </c>
      <c r="G1312" s="42">
        <f t="shared" ca="1" si="40"/>
        <v>0.74366185829281484</v>
      </c>
      <c r="H1312" s="42">
        <f t="shared" ca="1" si="41"/>
        <v>570.39150144675523</v>
      </c>
    </row>
    <row r="1313" spans="6:8" x14ac:dyDescent="0.25">
      <c r="F1313" s="42">
        <v>1311</v>
      </c>
      <c r="G1313" s="42">
        <f t="shared" ca="1" si="40"/>
        <v>0.68953567142937167</v>
      </c>
      <c r="H1313" s="42">
        <f t="shared" ca="1" si="41"/>
        <v>527.20584122595972</v>
      </c>
    </row>
    <row r="1314" spans="6:8" x14ac:dyDescent="0.25">
      <c r="F1314" s="42">
        <v>1312</v>
      </c>
      <c r="G1314" s="42">
        <f t="shared" ca="1" si="40"/>
        <v>0.87326766944203027</v>
      </c>
      <c r="H1314" s="42">
        <f t="shared" ca="1" si="41"/>
        <v>697.92835617731646</v>
      </c>
    </row>
    <row r="1315" spans="6:8" x14ac:dyDescent="0.25">
      <c r="F1315" s="42">
        <v>1313</v>
      </c>
      <c r="G1315" s="42">
        <f t="shared" ca="1" si="40"/>
        <v>0.21547333122023571</v>
      </c>
      <c r="H1315" s="42">
        <f t="shared" ca="1" si="41"/>
        <v>248.42884467175679</v>
      </c>
    </row>
    <row r="1316" spans="6:8" x14ac:dyDescent="0.25">
      <c r="F1316" s="42">
        <v>1314</v>
      </c>
      <c r="G1316" s="42">
        <f t="shared" ca="1" si="40"/>
        <v>0.84566810690544736</v>
      </c>
      <c r="H1316" s="42">
        <f t="shared" ca="1" si="41"/>
        <v>666.65488899928664</v>
      </c>
    </row>
    <row r="1317" spans="6:8" x14ac:dyDescent="0.25">
      <c r="F1317" s="42">
        <v>1315</v>
      </c>
      <c r="G1317" s="42">
        <f t="shared" ca="1" si="40"/>
        <v>0.29338137372977457</v>
      </c>
      <c r="H1317" s="42">
        <f t="shared" ca="1" si="41"/>
        <v>286.72206615193659</v>
      </c>
    </row>
    <row r="1318" spans="6:8" x14ac:dyDescent="0.25">
      <c r="F1318" s="42">
        <v>1316</v>
      </c>
      <c r="G1318" s="42">
        <f t="shared" ca="1" si="40"/>
        <v>0.78470728812646651</v>
      </c>
      <c r="H1318" s="42">
        <f t="shared" ca="1" si="41"/>
        <v>606.28595078541571</v>
      </c>
    </row>
    <row r="1319" spans="6:8" x14ac:dyDescent="0.25">
      <c r="F1319" s="42">
        <v>1317</v>
      </c>
      <c r="G1319" s="42">
        <f t="shared" ca="1" si="40"/>
        <v>0.54617975465964919</v>
      </c>
      <c r="H1319" s="42">
        <f t="shared" ca="1" si="41"/>
        <v>428.37899212410628</v>
      </c>
    </row>
    <row r="1320" spans="6:8" x14ac:dyDescent="0.25">
      <c r="F1320" s="42">
        <v>1318</v>
      </c>
      <c r="G1320" s="42">
        <f t="shared" ca="1" si="40"/>
        <v>0.30751541575164831</v>
      </c>
      <c r="H1320" s="42">
        <f t="shared" ca="1" si="41"/>
        <v>293.89172171768644</v>
      </c>
    </row>
    <row r="1321" spans="6:8" x14ac:dyDescent="0.25">
      <c r="F1321" s="42">
        <v>1319</v>
      </c>
      <c r="G1321" s="42">
        <f t="shared" ca="1" si="40"/>
        <v>0.87070578980188529</v>
      </c>
      <c r="H1321" s="42">
        <f t="shared" ca="1" si="41"/>
        <v>694.89046009237506</v>
      </c>
    </row>
    <row r="1322" spans="6:8" x14ac:dyDescent="0.25">
      <c r="F1322" s="42">
        <v>1320</v>
      </c>
      <c r="G1322" s="42">
        <f t="shared" ca="1" si="40"/>
        <v>0.89829842524853298</v>
      </c>
      <c r="H1322" s="42">
        <f t="shared" ca="1" si="41"/>
        <v>729.3985701792094</v>
      </c>
    </row>
    <row r="1323" spans="6:8" x14ac:dyDescent="0.25">
      <c r="F1323" s="42">
        <v>1321</v>
      </c>
      <c r="G1323" s="42">
        <f t="shared" ca="1" si="40"/>
        <v>0.72808980371377485</v>
      </c>
      <c r="H1323" s="42">
        <f t="shared" ca="1" si="41"/>
        <v>557.53492643364257</v>
      </c>
    </row>
    <row r="1324" spans="6:8" x14ac:dyDescent="0.25">
      <c r="F1324" s="42">
        <v>1322</v>
      </c>
      <c r="G1324" s="42">
        <f t="shared" ca="1" si="40"/>
        <v>0.78984157497392193</v>
      </c>
      <c r="H1324" s="42">
        <f t="shared" ca="1" si="41"/>
        <v>611.00891267436964</v>
      </c>
    </row>
    <row r="1325" spans="6:8" x14ac:dyDescent="0.25">
      <c r="F1325" s="42">
        <v>1323</v>
      </c>
      <c r="G1325" s="42">
        <f t="shared" ca="1" si="40"/>
        <v>0.92737270628323698</v>
      </c>
      <c r="H1325" s="42">
        <f t="shared" ca="1" si="41"/>
        <v>771.3263209810334</v>
      </c>
    </row>
    <row r="1326" spans="6:8" x14ac:dyDescent="0.25">
      <c r="F1326" s="42">
        <v>1324</v>
      </c>
      <c r="G1326" s="42">
        <f t="shared" ca="1" si="40"/>
        <v>0.25638682181128936</v>
      </c>
      <c r="H1326" s="42">
        <f t="shared" ca="1" si="41"/>
        <v>268.28865780564013</v>
      </c>
    </row>
    <row r="1327" spans="6:8" x14ac:dyDescent="0.25">
      <c r="F1327" s="42">
        <v>1325</v>
      </c>
      <c r="G1327" s="42">
        <f t="shared" ca="1" si="40"/>
        <v>0.42042022550084146</v>
      </c>
      <c r="H1327" s="42">
        <f t="shared" ca="1" si="41"/>
        <v>354.01436731193928</v>
      </c>
    </row>
    <row r="1328" spans="6:8" x14ac:dyDescent="0.25">
      <c r="F1328" s="42">
        <v>1326</v>
      </c>
      <c r="G1328" s="42">
        <f t="shared" ca="1" si="40"/>
        <v>0.89292612616058786</v>
      </c>
      <c r="H1328" s="42">
        <f t="shared" ca="1" si="41"/>
        <v>722.34339704524086</v>
      </c>
    </row>
    <row r="1329" spans="6:8" x14ac:dyDescent="0.25">
      <c r="F1329" s="42">
        <v>1327</v>
      </c>
      <c r="G1329" s="42">
        <f t="shared" ca="1" si="40"/>
        <v>0.85806166261948158</v>
      </c>
      <c r="H1329" s="42">
        <f t="shared" ca="1" si="41"/>
        <v>680.3195299772392</v>
      </c>
    </row>
    <row r="1330" spans="6:8" x14ac:dyDescent="0.25">
      <c r="F1330" s="42">
        <v>1328</v>
      </c>
      <c r="G1330" s="42">
        <f t="shared" ca="1" si="40"/>
        <v>0.43834979518246864</v>
      </c>
      <c r="H1330" s="42">
        <f t="shared" ca="1" si="41"/>
        <v>364.08479537864275</v>
      </c>
    </row>
    <row r="1331" spans="6:8" x14ac:dyDescent="0.25">
      <c r="F1331" s="42">
        <v>1329</v>
      </c>
      <c r="G1331" s="42">
        <f t="shared" ca="1" si="40"/>
        <v>2.7858438805931973E-2</v>
      </c>
      <c r="H1331" s="42">
        <f t="shared" ca="1" si="41"/>
        <v>150.07254230148374</v>
      </c>
    </row>
    <row r="1332" spans="6:8" x14ac:dyDescent="0.25">
      <c r="F1332" s="42">
        <v>1330</v>
      </c>
      <c r="G1332" s="42">
        <f t="shared" ca="1" si="40"/>
        <v>2.0046948014116328E-2</v>
      </c>
      <c r="H1332" s="42">
        <f t="shared" ca="1" si="41"/>
        <v>142.47617357143261</v>
      </c>
    </row>
    <row r="1333" spans="6:8" x14ac:dyDescent="0.25">
      <c r="F1333" s="42">
        <v>1331</v>
      </c>
      <c r="G1333" s="42">
        <f t="shared" ca="1" si="40"/>
        <v>9.2444884843633113E-2</v>
      </c>
      <c r="H1333" s="42">
        <f t="shared" ca="1" si="41"/>
        <v>191.21425127646984</v>
      </c>
    </row>
    <row r="1334" spans="6:8" x14ac:dyDescent="0.25">
      <c r="F1334" s="42">
        <v>1332</v>
      </c>
      <c r="G1334" s="42">
        <f t="shared" ca="1" si="40"/>
        <v>7.6289169188052952E-2</v>
      </c>
      <c r="H1334" s="42">
        <f t="shared" ca="1" si="41"/>
        <v>182.86148216707667</v>
      </c>
    </row>
    <row r="1335" spans="6:8" x14ac:dyDescent="0.25">
      <c r="F1335" s="42">
        <v>1333</v>
      </c>
      <c r="G1335" s="42">
        <f t="shared" ca="1" si="40"/>
        <v>0.47597609468152591</v>
      </c>
      <c r="H1335" s="42">
        <f t="shared" ca="1" si="41"/>
        <v>385.75476246917367</v>
      </c>
    </row>
    <row r="1336" spans="6:8" x14ac:dyDescent="0.25">
      <c r="F1336" s="42">
        <v>1334</v>
      </c>
      <c r="G1336" s="42">
        <f t="shared" ca="1" si="40"/>
        <v>0.87972168810023044</v>
      </c>
      <c r="H1336" s="42">
        <f t="shared" ca="1" si="41"/>
        <v>705.72056720213345</v>
      </c>
    </row>
    <row r="1337" spans="6:8" x14ac:dyDescent="0.25">
      <c r="F1337" s="42">
        <v>1335</v>
      </c>
      <c r="G1337" s="42">
        <f t="shared" ca="1" si="40"/>
        <v>0.53968779942590994</v>
      </c>
      <c r="H1337" s="42">
        <f t="shared" ca="1" si="41"/>
        <v>424.30495536843046</v>
      </c>
    </row>
    <row r="1338" spans="6:8" x14ac:dyDescent="0.25">
      <c r="F1338" s="42">
        <v>1336</v>
      </c>
      <c r="G1338" s="42">
        <f t="shared" ca="1" si="40"/>
        <v>0.41744749160514172</v>
      </c>
      <c r="H1338" s="42">
        <f t="shared" ca="1" si="41"/>
        <v>352.35981745702509</v>
      </c>
    </row>
    <row r="1339" spans="6:8" x14ac:dyDescent="0.25">
      <c r="F1339" s="42">
        <v>1337</v>
      </c>
      <c r="G1339" s="42">
        <f t="shared" ca="1" si="40"/>
        <v>0.7969474342627656</v>
      </c>
      <c r="H1339" s="42">
        <f t="shared" ca="1" si="41"/>
        <v>617.64172909323804</v>
      </c>
    </row>
    <row r="1340" spans="6:8" x14ac:dyDescent="0.25">
      <c r="F1340" s="42">
        <v>1338</v>
      </c>
      <c r="G1340" s="42">
        <f t="shared" ca="1" si="40"/>
        <v>0.33858375468921664</v>
      </c>
      <c r="H1340" s="42">
        <f t="shared" ca="1" si="41"/>
        <v>309.91326876705989</v>
      </c>
    </row>
    <row r="1341" spans="6:8" x14ac:dyDescent="0.25">
      <c r="F1341" s="42">
        <v>1339</v>
      </c>
      <c r="G1341" s="42">
        <f t="shared" ca="1" si="40"/>
        <v>0.85918892544264325</v>
      </c>
      <c r="H1341" s="42">
        <f t="shared" ca="1" si="41"/>
        <v>681.59149872954572</v>
      </c>
    </row>
    <row r="1342" spans="6:8" x14ac:dyDescent="0.25">
      <c r="F1342" s="42">
        <v>1340</v>
      </c>
      <c r="G1342" s="42">
        <f t="shared" ca="1" si="40"/>
        <v>0.3782371363164041</v>
      </c>
      <c r="H1342" s="42">
        <f t="shared" ca="1" si="41"/>
        <v>330.91909169952464</v>
      </c>
    </row>
    <row r="1343" spans="6:8" x14ac:dyDescent="0.25">
      <c r="F1343" s="42">
        <v>1341</v>
      </c>
      <c r="G1343" s="42">
        <f t="shared" ca="1" si="40"/>
        <v>0.76669578349463163</v>
      </c>
      <c r="H1343" s="42">
        <f t="shared" ca="1" si="41"/>
        <v>590.14754376255689</v>
      </c>
    </row>
    <row r="1344" spans="6:8" x14ac:dyDescent="0.25">
      <c r="F1344" s="42">
        <v>1342</v>
      </c>
      <c r="G1344" s="42">
        <f t="shared" ca="1" si="40"/>
        <v>0.484249699419247</v>
      </c>
      <c r="H1344" s="42">
        <f t="shared" ca="1" si="41"/>
        <v>390.62309165989711</v>
      </c>
    </row>
    <row r="1345" spans="6:8" x14ac:dyDescent="0.25">
      <c r="F1345" s="42">
        <v>1343</v>
      </c>
      <c r="G1345" s="42">
        <f t="shared" ca="1" si="40"/>
        <v>0.79619397556250193</v>
      </c>
      <c r="H1345" s="42">
        <f t="shared" ca="1" si="41"/>
        <v>616.93298550384338</v>
      </c>
    </row>
    <row r="1346" spans="6:8" x14ac:dyDescent="0.25">
      <c r="F1346" s="42">
        <v>1344</v>
      </c>
      <c r="G1346" s="42">
        <f t="shared" ca="1" si="40"/>
        <v>0.25851303161975869</v>
      </c>
      <c r="H1346" s="42">
        <f t="shared" ca="1" si="41"/>
        <v>269.33549611755893</v>
      </c>
    </row>
    <row r="1347" spans="6:8" x14ac:dyDescent="0.25">
      <c r="F1347" s="42">
        <v>1345</v>
      </c>
      <c r="G1347" s="42">
        <f t="shared" ref="G1347:G1410" ca="1" si="42">RAND()</f>
        <v>0.69425969942884103</v>
      </c>
      <c r="H1347" s="42">
        <f t="shared" ref="H1347:H1410" ca="1" si="43">IF(G1347&lt;(($D$4-$D$2)/($D$3-$D$2)),$D$2+SQRT(G1347*($D$3-$D$2)*($D$4-$D$2)),$D$3-SQRT((1-G1347)*($D$3-$D$2)*($D$3-$D$4)))</f>
        <v>530.81664947354056</v>
      </c>
    </row>
    <row r="1348" spans="6:8" x14ac:dyDescent="0.25">
      <c r="F1348" s="42">
        <v>1346</v>
      </c>
      <c r="G1348" s="42">
        <f t="shared" ca="1" si="42"/>
        <v>0.71558117297728441</v>
      </c>
      <c r="H1348" s="42">
        <f t="shared" ca="1" si="43"/>
        <v>547.47203903365789</v>
      </c>
    </row>
    <row r="1349" spans="6:8" x14ac:dyDescent="0.25">
      <c r="F1349" s="42">
        <v>1347</v>
      </c>
      <c r="G1349" s="42">
        <f t="shared" ca="1" si="42"/>
        <v>0.134235322671446</v>
      </c>
      <c r="H1349" s="42">
        <f t="shared" ca="1" si="43"/>
        <v>210.47446673552167</v>
      </c>
    </row>
    <row r="1350" spans="6:8" x14ac:dyDescent="0.25">
      <c r="F1350" s="42">
        <v>1348</v>
      </c>
      <c r="G1350" s="42">
        <f t="shared" ca="1" si="42"/>
        <v>0.91615609193936098</v>
      </c>
      <c r="H1350" s="42">
        <f t="shared" ca="1" si="43"/>
        <v>754.30178306780476</v>
      </c>
    </row>
    <row r="1351" spans="6:8" x14ac:dyDescent="0.25">
      <c r="F1351" s="42">
        <v>1349</v>
      </c>
      <c r="G1351" s="42">
        <f t="shared" ca="1" si="42"/>
        <v>0.72388327239487471</v>
      </c>
      <c r="H1351" s="42">
        <f t="shared" ca="1" si="43"/>
        <v>554.12552901551965</v>
      </c>
    </row>
    <row r="1352" spans="6:8" x14ac:dyDescent="0.25">
      <c r="F1352" s="42">
        <v>1350</v>
      </c>
      <c r="G1352" s="42">
        <f t="shared" ca="1" si="42"/>
        <v>0.17346286575016323</v>
      </c>
      <c r="H1352" s="42">
        <f t="shared" ca="1" si="43"/>
        <v>228.56838497512786</v>
      </c>
    </row>
    <row r="1353" spans="6:8" x14ac:dyDescent="0.25">
      <c r="F1353" s="42">
        <v>1351</v>
      </c>
      <c r="G1353" s="42">
        <f t="shared" ca="1" si="42"/>
        <v>0.53333075184525502</v>
      </c>
      <c r="H1353" s="42">
        <f t="shared" ca="1" si="43"/>
        <v>420.34332689822645</v>
      </c>
    </row>
    <row r="1354" spans="6:8" x14ac:dyDescent="0.25">
      <c r="F1354" s="42">
        <v>1352</v>
      </c>
      <c r="G1354" s="42">
        <f t="shared" ca="1" si="42"/>
        <v>0.38153452485011163</v>
      </c>
      <c r="H1354" s="42">
        <f t="shared" ca="1" si="43"/>
        <v>332.69561509913672</v>
      </c>
    </row>
    <row r="1355" spans="6:8" x14ac:dyDescent="0.25">
      <c r="F1355" s="42">
        <v>1353</v>
      </c>
      <c r="G1355" s="42">
        <f t="shared" ca="1" si="42"/>
        <v>0.85659803553091873</v>
      </c>
      <c r="H1355" s="42">
        <f t="shared" ca="1" si="43"/>
        <v>678.67553093836977</v>
      </c>
    </row>
    <row r="1356" spans="6:8" x14ac:dyDescent="0.25">
      <c r="F1356" s="42">
        <v>1354</v>
      </c>
      <c r="G1356" s="42">
        <f t="shared" ca="1" si="42"/>
        <v>0.18089572934175691</v>
      </c>
      <c r="H1356" s="42">
        <f t="shared" ca="1" si="43"/>
        <v>232.04487443996106</v>
      </c>
    </row>
    <row r="1357" spans="6:8" x14ac:dyDescent="0.25">
      <c r="F1357" s="42">
        <v>1355</v>
      </c>
      <c r="G1357" s="42">
        <f t="shared" ca="1" si="42"/>
        <v>4.5141141117410188E-2</v>
      </c>
      <c r="H1357" s="42">
        <f t="shared" ca="1" si="43"/>
        <v>163.73933401414638</v>
      </c>
    </row>
    <row r="1358" spans="6:8" x14ac:dyDescent="0.25">
      <c r="F1358" s="42">
        <v>1356</v>
      </c>
      <c r="G1358" s="42">
        <f t="shared" ca="1" si="42"/>
        <v>0.92303405176711772</v>
      </c>
      <c r="H1358" s="42">
        <f t="shared" ca="1" si="43"/>
        <v>764.5950664754979</v>
      </c>
    </row>
    <row r="1359" spans="6:8" x14ac:dyDescent="0.25">
      <c r="F1359" s="42">
        <v>1357</v>
      </c>
      <c r="G1359" s="42">
        <f t="shared" ca="1" si="42"/>
        <v>0.80362255012265127</v>
      </c>
      <c r="H1359" s="42">
        <f t="shared" ca="1" si="43"/>
        <v>623.97903793579394</v>
      </c>
    </row>
    <row r="1360" spans="6:8" x14ac:dyDescent="0.25">
      <c r="F1360" s="42">
        <v>1358</v>
      </c>
      <c r="G1360" s="42">
        <f t="shared" ca="1" si="42"/>
        <v>0.5390704882842573</v>
      </c>
      <c r="H1360" s="42">
        <f t="shared" ca="1" si="43"/>
        <v>423.91906086441747</v>
      </c>
    </row>
    <row r="1361" spans="6:8" x14ac:dyDescent="0.25">
      <c r="F1361" s="42">
        <v>1359</v>
      </c>
      <c r="G1361" s="42">
        <f t="shared" ca="1" si="42"/>
        <v>0.2960328850634607</v>
      </c>
      <c r="H1361" s="42">
        <f t="shared" ca="1" si="43"/>
        <v>288.06157376195222</v>
      </c>
    </row>
    <row r="1362" spans="6:8" x14ac:dyDescent="0.25">
      <c r="F1362" s="42">
        <v>1360</v>
      </c>
      <c r="G1362" s="42">
        <f t="shared" ca="1" si="42"/>
        <v>0.89356339679346397</v>
      </c>
      <c r="H1362" s="42">
        <f t="shared" ca="1" si="43"/>
        <v>723.17089331375223</v>
      </c>
    </row>
    <row r="1363" spans="6:8" x14ac:dyDescent="0.25">
      <c r="F1363" s="42">
        <v>1361</v>
      </c>
      <c r="G1363" s="42">
        <f t="shared" ca="1" si="42"/>
        <v>0.31861652601080936</v>
      </c>
      <c r="H1363" s="42">
        <f t="shared" ca="1" si="43"/>
        <v>299.57434279417123</v>
      </c>
    </row>
    <row r="1364" spans="6:8" x14ac:dyDescent="0.25">
      <c r="F1364" s="42">
        <v>1362</v>
      </c>
      <c r="G1364" s="42">
        <f t="shared" ca="1" si="42"/>
        <v>2.5600215835394291E-2</v>
      </c>
      <c r="H1364" s="42">
        <f t="shared" ca="1" si="43"/>
        <v>148.00020234525564</v>
      </c>
    </row>
    <row r="1365" spans="6:8" x14ac:dyDescent="0.25">
      <c r="F1365" s="42">
        <v>1363</v>
      </c>
      <c r="G1365" s="42">
        <f t="shared" ca="1" si="42"/>
        <v>0.77970461257288071</v>
      </c>
      <c r="H1365" s="42">
        <f t="shared" ca="1" si="43"/>
        <v>601.73792680255644</v>
      </c>
    </row>
    <row r="1366" spans="6:8" x14ac:dyDescent="0.25">
      <c r="F1366" s="42">
        <v>1364</v>
      </c>
      <c r="G1366" s="42">
        <f t="shared" ca="1" si="42"/>
        <v>6.2520628240735676E-2</v>
      </c>
      <c r="H1366" s="42">
        <f t="shared" ca="1" si="43"/>
        <v>175.01237592335156</v>
      </c>
    </row>
    <row r="1367" spans="6:8" x14ac:dyDescent="0.25">
      <c r="F1367" s="42">
        <v>1365</v>
      </c>
      <c r="G1367" s="42">
        <f t="shared" ca="1" si="42"/>
        <v>0.53404633889410014</v>
      </c>
      <c r="H1367" s="42">
        <f t="shared" ca="1" si="43"/>
        <v>420.78791794693382</v>
      </c>
    </row>
    <row r="1368" spans="6:8" x14ac:dyDescent="0.25">
      <c r="F1368" s="42">
        <v>1366</v>
      </c>
      <c r="G1368" s="42">
        <f t="shared" ca="1" si="42"/>
        <v>0.19832082018625086</v>
      </c>
      <c r="H1368" s="42">
        <f t="shared" ca="1" si="43"/>
        <v>240.25727416058839</v>
      </c>
    </row>
    <row r="1369" spans="6:8" x14ac:dyDescent="0.25">
      <c r="F1369" s="42">
        <v>1367</v>
      </c>
      <c r="G1369" s="42">
        <f t="shared" ca="1" si="42"/>
        <v>0.41562562785503421</v>
      </c>
      <c r="H1369" s="42">
        <f t="shared" ca="1" si="43"/>
        <v>351.34789914440626</v>
      </c>
    </row>
    <row r="1370" spans="6:8" x14ac:dyDescent="0.25">
      <c r="F1370" s="42">
        <v>1368</v>
      </c>
      <c r="G1370" s="42">
        <f t="shared" ca="1" si="42"/>
        <v>0.45038991844853482</v>
      </c>
      <c r="H1370" s="42">
        <f t="shared" ca="1" si="43"/>
        <v>370.9377942388727</v>
      </c>
    </row>
    <row r="1371" spans="6:8" x14ac:dyDescent="0.25">
      <c r="F1371" s="42">
        <v>1369</v>
      </c>
      <c r="G1371" s="42">
        <f t="shared" ca="1" si="42"/>
        <v>0.93190838799442055</v>
      </c>
      <c r="H1371" s="42">
        <f t="shared" ca="1" si="43"/>
        <v>778.58193243545543</v>
      </c>
    </row>
    <row r="1372" spans="6:8" x14ac:dyDescent="0.25">
      <c r="F1372" s="42">
        <v>1370</v>
      </c>
      <c r="G1372" s="42">
        <f t="shared" ca="1" si="42"/>
        <v>0.57705090560332684</v>
      </c>
      <c r="H1372" s="42">
        <f t="shared" ca="1" si="43"/>
        <v>448.16365835004603</v>
      </c>
    </row>
    <row r="1373" spans="6:8" x14ac:dyDescent="0.25">
      <c r="F1373" s="42">
        <v>1371</v>
      </c>
      <c r="G1373" s="42">
        <f t="shared" ca="1" si="42"/>
        <v>0.73607178005766849</v>
      </c>
      <c r="H1373" s="42">
        <f t="shared" ca="1" si="43"/>
        <v>564.07762347124378</v>
      </c>
    </row>
    <row r="1374" spans="6:8" x14ac:dyDescent="0.25">
      <c r="F1374" s="42">
        <v>1372</v>
      </c>
      <c r="G1374" s="42">
        <f t="shared" ca="1" si="42"/>
        <v>0.80498714224894463</v>
      </c>
      <c r="H1374" s="42">
        <f t="shared" ca="1" si="43"/>
        <v>625.28776697209378</v>
      </c>
    </row>
    <row r="1375" spans="6:8" x14ac:dyDescent="0.25">
      <c r="F1375" s="42">
        <v>1373</v>
      </c>
      <c r="G1375" s="42">
        <f t="shared" ca="1" si="42"/>
        <v>0.21782082040572914</v>
      </c>
      <c r="H1375" s="42">
        <f t="shared" ca="1" si="43"/>
        <v>249.55412633030289</v>
      </c>
    </row>
    <row r="1376" spans="6:8" x14ac:dyDescent="0.25">
      <c r="F1376" s="42">
        <v>1374</v>
      </c>
      <c r="G1376" s="42">
        <f t="shared" ca="1" si="42"/>
        <v>0.75748405335696889</v>
      </c>
      <c r="H1376" s="42">
        <f t="shared" ca="1" si="43"/>
        <v>582.13461308337298</v>
      </c>
    </row>
    <row r="1377" spans="6:8" x14ac:dyDescent="0.25">
      <c r="F1377" s="42">
        <v>1375</v>
      </c>
      <c r="G1377" s="42">
        <f t="shared" ca="1" si="42"/>
        <v>0.33603401629031548</v>
      </c>
      <c r="H1377" s="42">
        <f t="shared" ca="1" si="43"/>
        <v>308.5844171043201</v>
      </c>
    </row>
    <row r="1378" spans="6:8" x14ac:dyDescent="0.25">
      <c r="F1378" s="42">
        <v>1376</v>
      </c>
      <c r="G1378" s="42">
        <f t="shared" ca="1" si="42"/>
        <v>0.66790931806200127</v>
      </c>
      <c r="H1378" s="42">
        <f t="shared" ca="1" si="43"/>
        <v>511.01606264074576</v>
      </c>
    </row>
    <row r="1379" spans="6:8" x14ac:dyDescent="0.25">
      <c r="F1379" s="42">
        <v>1377</v>
      </c>
      <c r="G1379" s="42">
        <f t="shared" ca="1" si="42"/>
        <v>0.15976623430683834</v>
      </c>
      <c r="H1379" s="42">
        <f t="shared" ca="1" si="43"/>
        <v>222.20291123000698</v>
      </c>
    </row>
    <row r="1380" spans="6:8" x14ac:dyDescent="0.25">
      <c r="F1380" s="42">
        <v>1378</v>
      </c>
      <c r="G1380" s="42">
        <f t="shared" ca="1" si="42"/>
        <v>0.26554633763120428</v>
      </c>
      <c r="H1380" s="42">
        <f t="shared" ca="1" si="43"/>
        <v>272.80907809191342</v>
      </c>
    </row>
    <row r="1381" spans="6:8" x14ac:dyDescent="0.25">
      <c r="F1381" s="42">
        <v>1379</v>
      </c>
      <c r="G1381" s="42">
        <f t="shared" ca="1" si="42"/>
        <v>0.91935302076257908</v>
      </c>
      <c r="H1381" s="42">
        <f t="shared" ca="1" si="43"/>
        <v>759.03148535349465</v>
      </c>
    </row>
    <row r="1382" spans="6:8" x14ac:dyDescent="0.25">
      <c r="F1382" s="42">
        <v>1380</v>
      </c>
      <c r="G1382" s="42">
        <f t="shared" ca="1" si="42"/>
        <v>0.93564790680529131</v>
      </c>
      <c r="H1382" s="42">
        <f t="shared" ca="1" si="43"/>
        <v>784.74780581794232</v>
      </c>
    </row>
    <row r="1383" spans="6:8" x14ac:dyDescent="0.25">
      <c r="F1383" s="42">
        <v>1381</v>
      </c>
      <c r="G1383" s="42">
        <f t="shared" ca="1" si="42"/>
        <v>0.17495144680403751</v>
      </c>
      <c r="H1383" s="42">
        <f t="shared" ca="1" si="43"/>
        <v>229.26336644668766</v>
      </c>
    </row>
    <row r="1384" spans="6:8" x14ac:dyDescent="0.25">
      <c r="F1384" s="42">
        <v>1382</v>
      </c>
      <c r="G1384" s="42">
        <f t="shared" ca="1" si="42"/>
        <v>0.38222022443325121</v>
      </c>
      <c r="H1384" s="42">
        <f t="shared" ca="1" si="43"/>
        <v>333.06564160476853</v>
      </c>
    </row>
    <row r="1385" spans="6:8" x14ac:dyDescent="0.25">
      <c r="F1385" s="42">
        <v>1383</v>
      </c>
      <c r="G1385" s="42">
        <f t="shared" ca="1" si="42"/>
        <v>1.2124749617923092E-2</v>
      </c>
      <c r="H1385" s="42">
        <f t="shared" ca="1" si="43"/>
        <v>133.03373223862357</v>
      </c>
    </row>
    <row r="1386" spans="6:8" x14ac:dyDescent="0.25">
      <c r="F1386" s="42">
        <v>1384</v>
      </c>
      <c r="G1386" s="42">
        <f t="shared" ca="1" si="42"/>
        <v>0.48982575580988164</v>
      </c>
      <c r="H1386" s="42">
        <f t="shared" ca="1" si="43"/>
        <v>393.9261960644684</v>
      </c>
    </row>
    <row r="1387" spans="6:8" x14ac:dyDescent="0.25">
      <c r="F1387" s="42">
        <v>1385</v>
      </c>
      <c r="G1387" s="42">
        <f t="shared" ca="1" si="42"/>
        <v>0.672316367996593</v>
      </c>
      <c r="H1387" s="42">
        <f t="shared" ca="1" si="43"/>
        <v>514.27145951421278</v>
      </c>
    </row>
    <row r="1388" spans="6:8" x14ac:dyDescent="0.25">
      <c r="F1388" s="42">
        <v>1386</v>
      </c>
      <c r="G1388" s="42">
        <f t="shared" ca="1" si="42"/>
        <v>0.78791718798332755</v>
      </c>
      <c r="H1388" s="42">
        <f t="shared" ca="1" si="43"/>
        <v>609.23200661773217</v>
      </c>
    </row>
    <row r="1389" spans="6:8" x14ac:dyDescent="0.25">
      <c r="F1389" s="42">
        <v>1387</v>
      </c>
      <c r="G1389" s="42">
        <f t="shared" ca="1" si="42"/>
        <v>0.55892378907249396</v>
      </c>
      <c r="H1389" s="42">
        <f t="shared" ca="1" si="43"/>
        <v>436.46218239784082</v>
      </c>
    </row>
    <row r="1390" spans="6:8" x14ac:dyDescent="0.25">
      <c r="F1390" s="42">
        <v>1388</v>
      </c>
      <c r="G1390" s="42">
        <f t="shared" ca="1" si="42"/>
        <v>0.22543058341381683</v>
      </c>
      <c r="H1390" s="42">
        <f t="shared" ca="1" si="43"/>
        <v>253.21356470403668</v>
      </c>
    </row>
    <row r="1391" spans="6:8" x14ac:dyDescent="0.25">
      <c r="F1391" s="42">
        <v>1389</v>
      </c>
      <c r="G1391" s="42">
        <f t="shared" ca="1" si="42"/>
        <v>0.73312756954496261</v>
      </c>
      <c r="H1391" s="42">
        <f t="shared" ca="1" si="43"/>
        <v>561.65293439144943</v>
      </c>
    </row>
    <row r="1392" spans="6:8" x14ac:dyDescent="0.25">
      <c r="F1392" s="42">
        <v>1390</v>
      </c>
      <c r="G1392" s="42">
        <f t="shared" ca="1" si="42"/>
        <v>0.83758458947393211</v>
      </c>
      <c r="H1392" s="42">
        <f t="shared" ca="1" si="43"/>
        <v>658.03641191090401</v>
      </c>
    </row>
    <row r="1393" spans="6:8" x14ac:dyDescent="0.25">
      <c r="F1393" s="42">
        <v>1391</v>
      </c>
      <c r="G1393" s="42">
        <f t="shared" ca="1" si="42"/>
        <v>0.3467404360377736</v>
      </c>
      <c r="H1393" s="42">
        <f t="shared" ca="1" si="43"/>
        <v>314.18159396761382</v>
      </c>
    </row>
    <row r="1394" spans="6:8" x14ac:dyDescent="0.25">
      <c r="F1394" s="42">
        <v>1392</v>
      </c>
      <c r="G1394" s="42">
        <f t="shared" ca="1" si="42"/>
        <v>0.25811709093472746</v>
      </c>
      <c r="H1394" s="42">
        <f t="shared" ca="1" si="43"/>
        <v>269.1404413110572</v>
      </c>
    </row>
    <row r="1395" spans="6:8" x14ac:dyDescent="0.25">
      <c r="F1395" s="42">
        <v>1393</v>
      </c>
      <c r="G1395" s="42">
        <f t="shared" ca="1" si="42"/>
        <v>0.89197739033225121</v>
      </c>
      <c r="H1395" s="42">
        <f t="shared" ca="1" si="43"/>
        <v>721.11601164502258</v>
      </c>
    </row>
    <row r="1396" spans="6:8" x14ac:dyDescent="0.25">
      <c r="F1396" s="42">
        <v>1394</v>
      </c>
      <c r="G1396" s="42">
        <f t="shared" ca="1" si="42"/>
        <v>0.95315201195836419</v>
      </c>
      <c r="H1396" s="42">
        <f t="shared" ca="1" si="43"/>
        <v>816.3412093310593</v>
      </c>
    </row>
    <row r="1397" spans="6:8" x14ac:dyDescent="0.25">
      <c r="F1397" s="42">
        <v>1395</v>
      </c>
      <c r="G1397" s="42">
        <f t="shared" ca="1" si="42"/>
        <v>0.54856375448555261</v>
      </c>
      <c r="H1397" s="42">
        <f t="shared" ca="1" si="43"/>
        <v>429.882383388829</v>
      </c>
    </row>
    <row r="1398" spans="6:8" x14ac:dyDescent="0.25">
      <c r="F1398" s="42">
        <v>1396</v>
      </c>
      <c r="G1398" s="42">
        <f t="shared" ca="1" si="42"/>
        <v>0.84655567588332581</v>
      </c>
      <c r="H1398" s="42">
        <f t="shared" ca="1" si="43"/>
        <v>667.61481175599079</v>
      </c>
    </row>
    <row r="1399" spans="6:8" x14ac:dyDescent="0.25">
      <c r="F1399" s="42">
        <v>1397</v>
      </c>
      <c r="G1399" s="42">
        <f t="shared" ca="1" si="42"/>
        <v>0.25255996206039544</v>
      </c>
      <c r="H1399" s="42">
        <f t="shared" ca="1" si="43"/>
        <v>266.40826932379116</v>
      </c>
    </row>
    <row r="1400" spans="6:8" x14ac:dyDescent="0.25">
      <c r="F1400" s="42">
        <v>1398</v>
      </c>
      <c r="G1400" s="42">
        <f t="shared" ca="1" si="42"/>
        <v>0.58683609999849617</v>
      </c>
      <c r="H1400" s="42">
        <f t="shared" ca="1" si="43"/>
        <v>454.58455467315309</v>
      </c>
    </row>
    <row r="1401" spans="6:8" x14ac:dyDescent="0.25">
      <c r="F1401" s="42">
        <v>1399</v>
      </c>
      <c r="G1401" s="42">
        <f t="shared" ca="1" si="42"/>
        <v>3.5852703611627401E-3</v>
      </c>
      <c r="H1401" s="42">
        <f t="shared" ca="1" si="43"/>
        <v>117.96313815859152</v>
      </c>
    </row>
    <row r="1402" spans="6:8" x14ac:dyDescent="0.25">
      <c r="F1402" s="42">
        <v>1400</v>
      </c>
      <c r="G1402" s="42">
        <f t="shared" ca="1" si="42"/>
        <v>0.77027274560559</v>
      </c>
      <c r="H1402" s="42">
        <f t="shared" ca="1" si="43"/>
        <v>593.30155746059813</v>
      </c>
    </row>
    <row r="1403" spans="6:8" x14ac:dyDescent="0.25">
      <c r="F1403" s="42">
        <v>1401</v>
      </c>
      <c r="G1403" s="42">
        <f t="shared" ca="1" si="42"/>
        <v>0.79434335366718956</v>
      </c>
      <c r="H1403" s="42">
        <f t="shared" ca="1" si="43"/>
        <v>615.19773212775431</v>
      </c>
    </row>
    <row r="1404" spans="6:8" x14ac:dyDescent="0.25">
      <c r="F1404" s="42">
        <v>1402</v>
      </c>
      <c r="G1404" s="42">
        <f t="shared" ca="1" si="42"/>
        <v>0.32961629925121705</v>
      </c>
      <c r="H1404" s="42">
        <f t="shared" ca="1" si="43"/>
        <v>305.25093412144577</v>
      </c>
    </row>
    <row r="1405" spans="6:8" x14ac:dyDescent="0.25">
      <c r="F1405" s="42">
        <v>1403</v>
      </c>
      <c r="G1405" s="42">
        <f t="shared" ca="1" si="42"/>
        <v>0.72145893977195252</v>
      </c>
      <c r="H1405" s="42">
        <f t="shared" ca="1" si="43"/>
        <v>552.17239548661792</v>
      </c>
    </row>
    <row r="1406" spans="6:8" x14ac:dyDescent="0.25">
      <c r="F1406" s="42">
        <v>1404</v>
      </c>
      <c r="G1406" s="42">
        <f t="shared" ca="1" si="42"/>
        <v>7.5905554094043537E-2</v>
      </c>
      <c r="H1406" s="42">
        <f t="shared" ca="1" si="43"/>
        <v>182.65288784104229</v>
      </c>
    </row>
    <row r="1407" spans="6:8" x14ac:dyDescent="0.25">
      <c r="F1407" s="42">
        <v>1405</v>
      </c>
      <c r="G1407" s="42">
        <f t="shared" ca="1" si="42"/>
        <v>0.34536881711397183</v>
      </c>
      <c r="H1407" s="42">
        <f t="shared" ca="1" si="43"/>
        <v>313.46198089403651</v>
      </c>
    </row>
    <row r="1408" spans="6:8" x14ac:dyDescent="0.25">
      <c r="F1408" s="42">
        <v>1406</v>
      </c>
      <c r="G1408" s="42">
        <f t="shared" ca="1" si="42"/>
        <v>2.1786332073212233E-2</v>
      </c>
      <c r="H1408" s="42">
        <f t="shared" ca="1" si="43"/>
        <v>144.28058137139914</v>
      </c>
    </row>
    <row r="1409" spans="6:8" x14ac:dyDescent="0.25">
      <c r="F1409" s="42">
        <v>1407</v>
      </c>
      <c r="G1409" s="42">
        <f t="shared" ca="1" si="42"/>
        <v>0.83507397515077031</v>
      </c>
      <c r="H1409" s="42">
        <f t="shared" ca="1" si="43"/>
        <v>655.40351439481367</v>
      </c>
    </row>
    <row r="1410" spans="6:8" x14ac:dyDescent="0.25">
      <c r="F1410" s="42">
        <v>1408</v>
      </c>
      <c r="G1410" s="42">
        <f t="shared" ca="1" si="42"/>
        <v>0.67029091250716744</v>
      </c>
      <c r="H1410" s="42">
        <f t="shared" ca="1" si="43"/>
        <v>512.77259621934286</v>
      </c>
    </row>
    <row r="1411" spans="6:8" x14ac:dyDescent="0.25">
      <c r="F1411" s="42">
        <v>1409</v>
      </c>
      <c r="G1411" s="42">
        <f t="shared" ref="G1411:G1474" ca="1" si="44">RAND()</f>
        <v>0.8559755336991538</v>
      </c>
      <c r="H1411" s="42">
        <f t="shared" ref="H1411:H1474" ca="1" si="45">IF(G1411&lt;(($D$4-$D$2)/($D$3-$D$2)),$D$2+SQRT(G1411*($D$3-$D$2)*($D$4-$D$2)),$D$3-SQRT((1-G1411)*($D$3-$D$2)*($D$3-$D$4)))</f>
        <v>677.97885824590753</v>
      </c>
    </row>
    <row r="1412" spans="6:8" x14ac:dyDescent="0.25">
      <c r="F1412" s="42">
        <v>1410</v>
      </c>
      <c r="G1412" s="42">
        <f t="shared" ca="1" si="44"/>
        <v>0.65188293156255017</v>
      </c>
      <c r="H1412" s="42">
        <f t="shared" ca="1" si="45"/>
        <v>499.35612529966585</v>
      </c>
    </row>
    <row r="1413" spans="6:8" x14ac:dyDescent="0.25">
      <c r="F1413" s="42">
        <v>1411</v>
      </c>
      <c r="G1413" s="42">
        <f t="shared" ca="1" si="44"/>
        <v>0.67492224933806821</v>
      </c>
      <c r="H1413" s="42">
        <f t="shared" ca="1" si="45"/>
        <v>516.20667586603588</v>
      </c>
    </row>
    <row r="1414" spans="6:8" x14ac:dyDescent="0.25">
      <c r="F1414" s="42">
        <v>1412</v>
      </c>
      <c r="G1414" s="42">
        <f t="shared" ca="1" si="44"/>
        <v>0.37138390308194547</v>
      </c>
      <c r="H1414" s="42">
        <f t="shared" ca="1" si="45"/>
        <v>327.2418043747075</v>
      </c>
    </row>
    <row r="1415" spans="6:8" x14ac:dyDescent="0.25">
      <c r="F1415" s="42">
        <v>1413</v>
      </c>
      <c r="G1415" s="42">
        <f t="shared" ca="1" si="44"/>
        <v>0.17042769330794172</v>
      </c>
      <c r="H1415" s="42">
        <f t="shared" ca="1" si="45"/>
        <v>227.1532746926581</v>
      </c>
    </row>
    <row r="1416" spans="6:8" x14ac:dyDescent="0.25">
      <c r="F1416" s="42">
        <v>1414</v>
      </c>
      <c r="G1416" s="42">
        <f t="shared" ca="1" si="44"/>
        <v>0.44051961718562849</v>
      </c>
      <c r="H1416" s="42">
        <f t="shared" ca="1" si="45"/>
        <v>365.31434896765825</v>
      </c>
    </row>
    <row r="1417" spans="6:8" x14ac:dyDescent="0.25">
      <c r="F1417" s="42">
        <v>1415</v>
      </c>
      <c r="G1417" s="42">
        <f t="shared" ca="1" si="44"/>
        <v>0.5970195618595413</v>
      </c>
      <c r="H1417" s="42">
        <f t="shared" ca="1" si="45"/>
        <v>461.34805721957127</v>
      </c>
    </row>
    <row r="1418" spans="6:8" x14ac:dyDescent="0.25">
      <c r="F1418" s="42">
        <v>1416</v>
      </c>
      <c r="G1418" s="42">
        <f t="shared" ca="1" si="44"/>
        <v>6.2322482615795205E-2</v>
      </c>
      <c r="H1418" s="42">
        <f t="shared" ca="1" si="45"/>
        <v>174.89341383206914</v>
      </c>
    </row>
    <row r="1419" spans="6:8" x14ac:dyDescent="0.25">
      <c r="F1419" s="42">
        <v>1417</v>
      </c>
      <c r="G1419" s="42">
        <f t="shared" ca="1" si="44"/>
        <v>0.70692062816718693</v>
      </c>
      <c r="H1419" s="42">
        <f t="shared" ca="1" si="45"/>
        <v>540.63397195741015</v>
      </c>
    </row>
    <row r="1420" spans="6:8" x14ac:dyDescent="0.25">
      <c r="F1420" s="42">
        <v>1418</v>
      </c>
      <c r="G1420" s="42">
        <f t="shared" ca="1" si="44"/>
        <v>0.69635397944867061</v>
      </c>
      <c r="H1420" s="42">
        <f t="shared" ca="1" si="45"/>
        <v>532.42633222458176</v>
      </c>
    </row>
    <row r="1421" spans="6:8" x14ac:dyDescent="0.25">
      <c r="F1421" s="42">
        <v>1419</v>
      </c>
      <c r="G1421" s="42">
        <f t="shared" ca="1" si="44"/>
        <v>0.45592321101866273</v>
      </c>
      <c r="H1421" s="42">
        <f t="shared" ca="1" si="45"/>
        <v>374.11239981402184</v>
      </c>
    </row>
    <row r="1422" spans="6:8" x14ac:dyDescent="0.25">
      <c r="F1422" s="42">
        <v>1420</v>
      </c>
      <c r="G1422" s="42">
        <f t="shared" ca="1" si="44"/>
        <v>0.79625428200114834</v>
      </c>
      <c r="H1422" s="42">
        <f t="shared" ca="1" si="45"/>
        <v>616.98966468361039</v>
      </c>
    </row>
    <row r="1423" spans="6:8" x14ac:dyDescent="0.25">
      <c r="F1423" s="42">
        <v>1421</v>
      </c>
      <c r="G1423" s="42">
        <f t="shared" ca="1" si="44"/>
        <v>0.29207130726185615</v>
      </c>
      <c r="H1423" s="42">
        <f t="shared" ca="1" si="45"/>
        <v>286.06116594524462</v>
      </c>
    </row>
    <row r="1424" spans="6:8" x14ac:dyDescent="0.25">
      <c r="F1424" s="42">
        <v>1422</v>
      </c>
      <c r="G1424" s="42">
        <f t="shared" ca="1" si="44"/>
        <v>0.7016834809278385</v>
      </c>
      <c r="H1424" s="42">
        <f t="shared" ca="1" si="45"/>
        <v>536.54785173444679</v>
      </c>
    </row>
    <row r="1425" spans="6:8" x14ac:dyDescent="0.25">
      <c r="F1425" s="42">
        <v>1423</v>
      </c>
      <c r="G1425" s="42">
        <f t="shared" ca="1" si="44"/>
        <v>0.73664294808150321</v>
      </c>
      <c r="H1425" s="42">
        <f t="shared" ca="1" si="45"/>
        <v>564.54956954744239</v>
      </c>
    </row>
    <row r="1426" spans="6:8" x14ac:dyDescent="0.25">
      <c r="F1426" s="42">
        <v>1424</v>
      </c>
      <c r="G1426" s="42">
        <f t="shared" ca="1" si="44"/>
        <v>0.83377810260854346</v>
      </c>
      <c r="H1426" s="42">
        <f t="shared" ca="1" si="45"/>
        <v>654.05236505816561</v>
      </c>
    </row>
    <row r="1427" spans="6:8" x14ac:dyDescent="0.25">
      <c r="F1427" s="42">
        <v>1425</v>
      </c>
      <c r="G1427" s="42">
        <f t="shared" ca="1" si="44"/>
        <v>4.8225942736282779E-2</v>
      </c>
      <c r="H1427" s="42">
        <f t="shared" ca="1" si="45"/>
        <v>165.88121770478631</v>
      </c>
    </row>
    <row r="1428" spans="6:8" x14ac:dyDescent="0.25">
      <c r="F1428" s="42">
        <v>1426</v>
      </c>
      <c r="G1428" s="42">
        <f t="shared" ca="1" si="44"/>
        <v>0.83236148155225709</v>
      </c>
      <c r="H1428" s="42">
        <f t="shared" ca="1" si="45"/>
        <v>652.58132853518805</v>
      </c>
    </row>
    <row r="1429" spans="6:8" x14ac:dyDescent="0.25">
      <c r="F1429" s="42">
        <v>1427</v>
      </c>
      <c r="G1429" s="42">
        <f t="shared" ca="1" si="44"/>
        <v>0.97823277602633607</v>
      </c>
      <c r="H1429" s="42">
        <f t="shared" ca="1" si="45"/>
        <v>874.81053853842957</v>
      </c>
    </row>
    <row r="1430" spans="6:8" x14ac:dyDescent="0.25">
      <c r="F1430" s="42">
        <v>1428</v>
      </c>
      <c r="G1430" s="42">
        <f t="shared" ca="1" si="44"/>
        <v>4.5931736542974111E-2</v>
      </c>
      <c r="H1430" s="42">
        <f t="shared" ca="1" si="45"/>
        <v>164.29507204185768</v>
      </c>
    </row>
    <row r="1431" spans="6:8" x14ac:dyDescent="0.25">
      <c r="F1431" s="42">
        <v>1429</v>
      </c>
      <c r="G1431" s="42">
        <f t="shared" ca="1" si="44"/>
        <v>0.13865377327482864</v>
      </c>
      <c r="H1431" s="42">
        <f t="shared" ca="1" si="45"/>
        <v>212.49172496911285</v>
      </c>
    </row>
    <row r="1432" spans="6:8" x14ac:dyDescent="0.25">
      <c r="F1432" s="42">
        <v>1430</v>
      </c>
      <c r="G1432" s="42">
        <f t="shared" ca="1" si="44"/>
        <v>0.13475340806512626</v>
      </c>
      <c r="H1432" s="42">
        <f t="shared" ca="1" si="45"/>
        <v>210.7107335120354</v>
      </c>
    </row>
    <row r="1433" spans="6:8" x14ac:dyDescent="0.25">
      <c r="F1433" s="42">
        <v>1431</v>
      </c>
      <c r="G1433" s="42">
        <f t="shared" ca="1" si="44"/>
        <v>0.74051307707487934</v>
      </c>
      <c r="H1433" s="42">
        <f t="shared" ca="1" si="45"/>
        <v>567.76096369475499</v>
      </c>
    </row>
    <row r="1434" spans="6:8" x14ac:dyDescent="0.25">
      <c r="F1434" s="42">
        <v>1432</v>
      </c>
      <c r="G1434" s="42">
        <f t="shared" ca="1" si="44"/>
        <v>0.66386410910932281</v>
      </c>
      <c r="H1434" s="42">
        <f t="shared" ca="1" si="45"/>
        <v>508.04691134083981</v>
      </c>
    </row>
    <row r="1435" spans="6:8" x14ac:dyDescent="0.25">
      <c r="F1435" s="42">
        <v>1433</v>
      </c>
      <c r="G1435" s="42">
        <f t="shared" ca="1" si="44"/>
        <v>0.54619863176072803</v>
      </c>
      <c r="H1435" s="42">
        <f t="shared" ca="1" si="45"/>
        <v>428.39088081777788</v>
      </c>
    </row>
    <row r="1436" spans="6:8" x14ac:dyDescent="0.25">
      <c r="F1436" s="42">
        <v>1434</v>
      </c>
      <c r="G1436" s="42">
        <f t="shared" ca="1" si="44"/>
        <v>0.34238610637459066</v>
      </c>
      <c r="H1436" s="42">
        <f t="shared" ca="1" si="45"/>
        <v>311.89971413296541</v>
      </c>
    </row>
    <row r="1437" spans="6:8" x14ac:dyDescent="0.25">
      <c r="F1437" s="42">
        <v>1435</v>
      </c>
      <c r="G1437" s="42">
        <f t="shared" ca="1" si="44"/>
        <v>0.75997606592829747</v>
      </c>
      <c r="H1437" s="42">
        <f t="shared" ca="1" si="45"/>
        <v>584.28707918609769</v>
      </c>
    </row>
    <row r="1438" spans="6:8" x14ac:dyDescent="0.25">
      <c r="F1438" s="42">
        <v>1436</v>
      </c>
      <c r="G1438" s="42">
        <f t="shared" ca="1" si="44"/>
        <v>0.86854187329048815</v>
      </c>
      <c r="H1438" s="42">
        <f t="shared" ca="1" si="45"/>
        <v>692.34784052302098</v>
      </c>
    </row>
    <row r="1439" spans="6:8" x14ac:dyDescent="0.25">
      <c r="F1439" s="42">
        <v>1437</v>
      </c>
      <c r="G1439" s="42">
        <f t="shared" ca="1" si="44"/>
        <v>0.14205814731364941</v>
      </c>
      <c r="H1439" s="42">
        <f t="shared" ca="1" si="45"/>
        <v>214.04953468162353</v>
      </c>
    </row>
    <row r="1440" spans="6:8" x14ac:dyDescent="0.25">
      <c r="F1440" s="42">
        <v>1438</v>
      </c>
      <c r="G1440" s="42">
        <f t="shared" ca="1" si="44"/>
        <v>0.83734813365703564</v>
      </c>
      <c r="H1440" s="42">
        <f t="shared" ca="1" si="45"/>
        <v>657.78757508393369</v>
      </c>
    </row>
    <row r="1441" spans="6:8" x14ac:dyDescent="0.25">
      <c r="F1441" s="42">
        <v>1439</v>
      </c>
      <c r="G1441" s="42">
        <f t="shared" ca="1" si="44"/>
        <v>9.7021533535733173E-2</v>
      </c>
      <c r="H1441" s="42">
        <f t="shared" ca="1" si="45"/>
        <v>193.44483944133023</v>
      </c>
    </row>
    <row r="1442" spans="6:8" x14ac:dyDescent="0.25">
      <c r="F1442" s="42">
        <v>1440</v>
      </c>
      <c r="G1442" s="42">
        <f t="shared" ca="1" si="44"/>
        <v>0.23092905136784803</v>
      </c>
      <c r="H1442" s="42">
        <f t="shared" ca="1" si="45"/>
        <v>255.86890737239764</v>
      </c>
    </row>
    <row r="1443" spans="6:8" x14ac:dyDescent="0.25">
      <c r="F1443" s="42">
        <v>1441</v>
      </c>
      <c r="G1443" s="42">
        <f t="shared" ca="1" si="44"/>
        <v>0.74453170303899685</v>
      </c>
      <c r="H1443" s="42">
        <f t="shared" ca="1" si="45"/>
        <v>571.12102661482425</v>
      </c>
    </row>
    <row r="1444" spans="6:8" x14ac:dyDescent="0.25">
      <c r="F1444" s="42">
        <v>1442</v>
      </c>
      <c r="G1444" s="42">
        <f t="shared" ca="1" si="44"/>
        <v>0.13334432973210497</v>
      </c>
      <c r="H1444" s="42">
        <f t="shared" ca="1" si="45"/>
        <v>210.06830510930604</v>
      </c>
    </row>
    <row r="1445" spans="6:8" x14ac:dyDescent="0.25">
      <c r="F1445" s="42">
        <v>1443</v>
      </c>
      <c r="G1445" s="42">
        <f t="shared" ca="1" si="44"/>
        <v>0.73874272777966976</v>
      </c>
      <c r="H1445" s="42">
        <f t="shared" ca="1" si="45"/>
        <v>566.28899483799387</v>
      </c>
    </row>
    <row r="1446" spans="6:8" x14ac:dyDescent="0.25">
      <c r="F1446" s="42">
        <v>1444</v>
      </c>
      <c r="G1446" s="42">
        <f t="shared" ca="1" si="44"/>
        <v>9.9827427262198176E-2</v>
      </c>
      <c r="H1446" s="42">
        <f t="shared" ca="1" si="45"/>
        <v>194.78643602118308</v>
      </c>
    </row>
    <row r="1447" spans="6:8" x14ac:dyDescent="0.25">
      <c r="F1447" s="42">
        <v>1445</v>
      </c>
      <c r="G1447" s="42">
        <f t="shared" ca="1" si="44"/>
        <v>0.59488439374347968</v>
      </c>
      <c r="H1447" s="42">
        <f t="shared" ca="1" si="45"/>
        <v>459.92293466145532</v>
      </c>
    </row>
    <row r="1448" spans="6:8" x14ac:dyDescent="0.25">
      <c r="F1448" s="42">
        <v>1446</v>
      </c>
      <c r="G1448" s="42">
        <f t="shared" ca="1" si="44"/>
        <v>0.49756742403000831</v>
      </c>
      <c r="H1448" s="42">
        <f t="shared" ca="1" si="45"/>
        <v>398.54222534046994</v>
      </c>
    </row>
    <row r="1449" spans="6:8" x14ac:dyDescent="0.25">
      <c r="F1449" s="42">
        <v>1447</v>
      </c>
      <c r="G1449" s="42">
        <f t="shared" ca="1" si="44"/>
        <v>0.11334245926430619</v>
      </c>
      <c r="H1449" s="42">
        <f t="shared" ca="1" si="45"/>
        <v>201.00473760497198</v>
      </c>
    </row>
    <row r="1450" spans="6:8" x14ac:dyDescent="0.25">
      <c r="F1450" s="42">
        <v>1448</v>
      </c>
      <c r="G1450" s="42">
        <f t="shared" ca="1" si="44"/>
        <v>0.42739051298903885</v>
      </c>
      <c r="H1450" s="42">
        <f t="shared" ca="1" si="45"/>
        <v>357.91057425940119</v>
      </c>
    </row>
    <row r="1451" spans="6:8" x14ac:dyDescent="0.25">
      <c r="F1451" s="42">
        <v>1449</v>
      </c>
      <c r="G1451" s="42">
        <f t="shared" ca="1" si="44"/>
        <v>0.96645073827886019</v>
      </c>
      <c r="H1451" s="42">
        <f t="shared" ca="1" si="45"/>
        <v>844.57970390190133</v>
      </c>
    </row>
    <row r="1452" spans="6:8" x14ac:dyDescent="0.25">
      <c r="F1452" s="42">
        <v>1450</v>
      </c>
      <c r="G1452" s="42">
        <f t="shared" ca="1" si="44"/>
        <v>0.1484196004786601</v>
      </c>
      <c r="H1452" s="42">
        <f t="shared" ca="1" si="45"/>
        <v>216.96878245157768</v>
      </c>
    </row>
    <row r="1453" spans="6:8" x14ac:dyDescent="0.25">
      <c r="F1453" s="42">
        <v>1451</v>
      </c>
      <c r="G1453" s="42">
        <f t="shared" ca="1" si="44"/>
        <v>0.51218130623758584</v>
      </c>
      <c r="H1453" s="42">
        <f t="shared" ca="1" si="45"/>
        <v>407.35384966327661</v>
      </c>
    </row>
    <row r="1454" spans="6:8" x14ac:dyDescent="0.25">
      <c r="F1454" s="42">
        <v>1452</v>
      </c>
      <c r="G1454" s="42">
        <f t="shared" ca="1" si="44"/>
        <v>0.24001651452175554</v>
      </c>
      <c r="H1454" s="42">
        <f t="shared" ca="1" si="45"/>
        <v>260.27835671494915</v>
      </c>
    </row>
    <row r="1455" spans="6:8" x14ac:dyDescent="0.25">
      <c r="F1455" s="42">
        <v>1453</v>
      </c>
      <c r="G1455" s="42">
        <f t="shared" ca="1" si="44"/>
        <v>0.12049193175674155</v>
      </c>
      <c r="H1455" s="42">
        <f t="shared" ca="1" si="45"/>
        <v>204.23256592447433</v>
      </c>
    </row>
    <row r="1456" spans="6:8" x14ac:dyDescent="0.25">
      <c r="F1456" s="42">
        <v>1454</v>
      </c>
      <c r="G1456" s="42">
        <f t="shared" ca="1" si="44"/>
        <v>0.3746700645510993</v>
      </c>
      <c r="H1456" s="42">
        <f t="shared" ca="1" si="45"/>
        <v>329.00256816943886</v>
      </c>
    </row>
    <row r="1457" spans="6:8" x14ac:dyDescent="0.25">
      <c r="F1457" s="42">
        <v>1455</v>
      </c>
      <c r="G1457" s="42">
        <f t="shared" ca="1" si="44"/>
        <v>5.4073170095011558E-2</v>
      </c>
      <c r="H1457" s="42">
        <f t="shared" ca="1" si="45"/>
        <v>169.76091533624714</v>
      </c>
    </row>
    <row r="1458" spans="6:8" x14ac:dyDescent="0.25">
      <c r="F1458" s="42">
        <v>1456</v>
      </c>
      <c r="G1458" s="42">
        <f t="shared" ca="1" si="44"/>
        <v>0.57959284482654194</v>
      </c>
      <c r="H1458" s="42">
        <f t="shared" ca="1" si="45"/>
        <v>449.8244355436259</v>
      </c>
    </row>
    <row r="1459" spans="6:8" x14ac:dyDescent="0.25">
      <c r="F1459" s="42">
        <v>1457</v>
      </c>
      <c r="G1459" s="42">
        <f t="shared" ca="1" si="44"/>
        <v>0.70211110861934112</v>
      </c>
      <c r="H1459" s="42">
        <f t="shared" ca="1" si="45"/>
        <v>536.88014316585986</v>
      </c>
    </row>
    <row r="1460" spans="6:8" x14ac:dyDescent="0.25">
      <c r="F1460" s="42">
        <v>1458</v>
      </c>
      <c r="G1460" s="42">
        <f t="shared" ca="1" si="44"/>
        <v>3.0227306068985049E-3</v>
      </c>
      <c r="H1460" s="42">
        <f t="shared" ca="1" si="45"/>
        <v>116.49380958483714</v>
      </c>
    </row>
    <row r="1461" spans="6:8" x14ac:dyDescent="0.25">
      <c r="F1461" s="42">
        <v>1459</v>
      </c>
      <c r="G1461" s="42">
        <f t="shared" ca="1" si="44"/>
        <v>8.2425519818071669E-2</v>
      </c>
      <c r="H1461" s="42">
        <f t="shared" ca="1" si="45"/>
        <v>186.12953490891755</v>
      </c>
    </row>
    <row r="1462" spans="6:8" x14ac:dyDescent="0.25">
      <c r="F1462" s="42">
        <v>1460</v>
      </c>
      <c r="G1462" s="42">
        <f t="shared" ca="1" si="44"/>
        <v>0.77241103750893914</v>
      </c>
      <c r="H1462" s="42">
        <f t="shared" ca="1" si="45"/>
        <v>595.19874877470579</v>
      </c>
    </row>
    <row r="1463" spans="6:8" x14ac:dyDescent="0.25">
      <c r="F1463" s="42">
        <v>1461</v>
      </c>
      <c r="G1463" s="42">
        <f t="shared" ca="1" si="44"/>
        <v>0.26644529154815511</v>
      </c>
      <c r="H1463" s="42">
        <f t="shared" ca="1" si="45"/>
        <v>273.25424659972839</v>
      </c>
    </row>
    <row r="1464" spans="6:8" x14ac:dyDescent="0.25">
      <c r="F1464" s="42">
        <v>1462</v>
      </c>
      <c r="G1464" s="42">
        <f t="shared" ca="1" si="44"/>
        <v>0.24504164704590647</v>
      </c>
      <c r="H1464" s="42">
        <f t="shared" ca="1" si="45"/>
        <v>262.72799176494743</v>
      </c>
    </row>
    <row r="1465" spans="6:8" x14ac:dyDescent="0.25">
      <c r="F1465" s="42">
        <v>1463</v>
      </c>
      <c r="G1465" s="42">
        <f t="shared" ca="1" si="44"/>
        <v>0.44685185664801319</v>
      </c>
      <c r="H1465" s="42">
        <f t="shared" ca="1" si="45"/>
        <v>368.91627876055111</v>
      </c>
    </row>
    <row r="1466" spans="6:8" x14ac:dyDescent="0.25">
      <c r="F1466" s="42">
        <v>1464</v>
      </c>
      <c r="G1466" s="42">
        <f t="shared" ca="1" si="44"/>
        <v>0.87953566624764701</v>
      </c>
      <c r="H1466" s="42">
        <f t="shared" ca="1" si="45"/>
        <v>705.49308955188485</v>
      </c>
    </row>
    <row r="1467" spans="6:8" x14ac:dyDescent="0.25">
      <c r="F1467" s="42">
        <v>1465</v>
      </c>
      <c r="G1467" s="42">
        <f t="shared" ca="1" si="44"/>
        <v>0.31571942692589716</v>
      </c>
      <c r="H1467" s="42">
        <f t="shared" ca="1" si="45"/>
        <v>298.08689098054731</v>
      </c>
    </row>
    <row r="1468" spans="6:8" x14ac:dyDescent="0.25">
      <c r="F1468" s="42">
        <v>1466</v>
      </c>
      <c r="G1468" s="42">
        <f t="shared" ca="1" si="44"/>
        <v>0.78830264209922496</v>
      </c>
      <c r="H1468" s="42">
        <f t="shared" ca="1" si="45"/>
        <v>609.58727263502533</v>
      </c>
    </row>
    <row r="1469" spans="6:8" x14ac:dyDescent="0.25">
      <c r="F1469" s="42">
        <v>1467</v>
      </c>
      <c r="G1469" s="42">
        <f t="shared" ca="1" si="44"/>
        <v>0.62973065502286674</v>
      </c>
      <c r="H1469" s="42">
        <f t="shared" ca="1" si="45"/>
        <v>483.672653848805</v>
      </c>
    </row>
    <row r="1470" spans="6:8" x14ac:dyDescent="0.25">
      <c r="F1470" s="42">
        <v>1468</v>
      </c>
      <c r="G1470" s="42">
        <f t="shared" ca="1" si="44"/>
        <v>0.63449252421458291</v>
      </c>
      <c r="H1470" s="42">
        <f t="shared" ca="1" si="45"/>
        <v>487.00352577673573</v>
      </c>
    </row>
    <row r="1471" spans="6:8" x14ac:dyDescent="0.25">
      <c r="F1471" s="42">
        <v>1469</v>
      </c>
      <c r="G1471" s="42">
        <f t="shared" ca="1" si="44"/>
        <v>0.43292614831279119</v>
      </c>
      <c r="H1471" s="42">
        <f t="shared" ca="1" si="45"/>
        <v>361.02177406832527</v>
      </c>
    </row>
    <row r="1472" spans="6:8" x14ac:dyDescent="0.25">
      <c r="F1472" s="42">
        <v>1470</v>
      </c>
      <c r="G1472" s="42">
        <f t="shared" ca="1" si="44"/>
        <v>0.6965428670399072</v>
      </c>
      <c r="H1472" s="42">
        <f t="shared" ca="1" si="45"/>
        <v>532.57178547795502</v>
      </c>
    </row>
    <row r="1473" spans="6:8" x14ac:dyDescent="0.25">
      <c r="F1473" s="42">
        <v>1471</v>
      </c>
      <c r="G1473" s="42">
        <f t="shared" ca="1" si="44"/>
        <v>0.89391463918864189</v>
      </c>
      <c r="H1473" s="42">
        <f t="shared" ca="1" si="45"/>
        <v>723.62804088660187</v>
      </c>
    </row>
    <row r="1474" spans="6:8" x14ac:dyDescent="0.25">
      <c r="F1474" s="42">
        <v>1472</v>
      </c>
      <c r="G1474" s="42">
        <f t="shared" ca="1" si="44"/>
        <v>0.18040872028870403</v>
      </c>
      <c r="H1474" s="42">
        <f t="shared" ca="1" si="45"/>
        <v>231.81660953120513</v>
      </c>
    </row>
    <row r="1475" spans="6:8" x14ac:dyDescent="0.25">
      <c r="F1475" s="42">
        <v>1473</v>
      </c>
      <c r="G1475" s="42">
        <f t="shared" ref="G1475:G1538" ca="1" si="46">RAND()</f>
        <v>0.11338097832546989</v>
      </c>
      <c r="H1475" s="42">
        <f t="shared" ref="H1475:H1538" ca="1" si="47">IF(G1475&lt;(($D$4-$D$2)/($D$3-$D$2)),$D$2+SQRT(G1475*($D$3-$D$2)*($D$4-$D$2)),$D$3-SQRT((1-G1475)*($D$3-$D$2)*($D$3-$D$4)))</f>
        <v>201.02209316798894</v>
      </c>
    </row>
    <row r="1476" spans="6:8" x14ac:dyDescent="0.25">
      <c r="F1476" s="42">
        <v>1474</v>
      </c>
      <c r="G1476" s="42">
        <f t="shared" ca="1" si="46"/>
        <v>0.84603876464735972</v>
      </c>
      <c r="H1476" s="42">
        <f t="shared" ca="1" si="47"/>
        <v>667.05542585303931</v>
      </c>
    </row>
    <row r="1477" spans="6:8" x14ac:dyDescent="0.25">
      <c r="F1477" s="42">
        <v>1475</v>
      </c>
      <c r="G1477" s="42">
        <f t="shared" ca="1" si="46"/>
        <v>2.6145945400179005E-2</v>
      </c>
      <c r="H1477" s="42">
        <f t="shared" ca="1" si="47"/>
        <v>148.50912373993279</v>
      </c>
    </row>
    <row r="1478" spans="6:8" x14ac:dyDescent="0.25">
      <c r="F1478" s="42">
        <v>1476</v>
      </c>
      <c r="G1478" s="42">
        <f t="shared" ca="1" si="46"/>
        <v>0.51543668398466513</v>
      </c>
      <c r="H1478" s="42">
        <f t="shared" ca="1" si="47"/>
        <v>409.33462304699026</v>
      </c>
    </row>
    <row r="1479" spans="6:8" x14ac:dyDescent="0.25">
      <c r="F1479" s="42">
        <v>1477</v>
      </c>
      <c r="G1479" s="42">
        <f t="shared" ca="1" si="46"/>
        <v>0.51379478801008382</v>
      </c>
      <c r="H1479" s="42">
        <f t="shared" ca="1" si="47"/>
        <v>408.33476303509292</v>
      </c>
    </row>
    <row r="1480" spans="6:8" x14ac:dyDescent="0.25">
      <c r="F1480" s="42">
        <v>1478</v>
      </c>
      <c r="G1480" s="42">
        <f t="shared" ca="1" si="46"/>
        <v>0.89343970688633123</v>
      </c>
      <c r="H1480" s="42">
        <f t="shared" ca="1" si="47"/>
        <v>723.01008855584382</v>
      </c>
    </row>
    <row r="1481" spans="6:8" x14ac:dyDescent="0.25">
      <c r="F1481" s="42">
        <v>1479</v>
      </c>
      <c r="G1481" s="42">
        <f t="shared" ca="1" si="46"/>
        <v>0.53964839536153464</v>
      </c>
      <c r="H1481" s="42">
        <f t="shared" ca="1" si="47"/>
        <v>424.28031530987664</v>
      </c>
    </row>
    <row r="1482" spans="6:8" x14ac:dyDescent="0.25">
      <c r="F1482" s="42">
        <v>1480</v>
      </c>
      <c r="G1482" s="42">
        <f t="shared" ca="1" si="46"/>
        <v>0.23078253524619685</v>
      </c>
      <c r="H1482" s="42">
        <f t="shared" ca="1" si="47"/>
        <v>255.79802833992824</v>
      </c>
    </row>
    <row r="1483" spans="6:8" x14ac:dyDescent="0.25">
      <c r="F1483" s="42">
        <v>1481</v>
      </c>
      <c r="G1483" s="42">
        <f t="shared" ca="1" si="46"/>
        <v>0.32358508295813904</v>
      </c>
      <c r="H1483" s="42">
        <f t="shared" ca="1" si="47"/>
        <v>302.13272016081748</v>
      </c>
    </row>
    <row r="1484" spans="6:8" x14ac:dyDescent="0.25">
      <c r="F1484" s="42">
        <v>1482</v>
      </c>
      <c r="G1484" s="42">
        <f t="shared" ca="1" si="46"/>
        <v>0.27579925522172899</v>
      </c>
      <c r="H1484" s="42">
        <f t="shared" ca="1" si="47"/>
        <v>277.90268229250762</v>
      </c>
    </row>
    <row r="1485" spans="6:8" x14ac:dyDescent="0.25">
      <c r="F1485" s="42">
        <v>1483</v>
      </c>
      <c r="G1485" s="42">
        <f t="shared" ca="1" si="46"/>
        <v>0.86908894627201061</v>
      </c>
      <c r="H1485" s="42">
        <f t="shared" ca="1" si="47"/>
        <v>692.98866684737459</v>
      </c>
    </row>
    <row r="1486" spans="6:8" x14ac:dyDescent="0.25">
      <c r="F1486" s="42">
        <v>1484</v>
      </c>
      <c r="G1486" s="42">
        <f t="shared" ca="1" si="46"/>
        <v>0.941469578044838</v>
      </c>
      <c r="H1486" s="42">
        <f t="shared" ca="1" si="47"/>
        <v>794.7150667785952</v>
      </c>
    </row>
    <row r="1487" spans="6:8" x14ac:dyDescent="0.25">
      <c r="F1487" s="42">
        <v>1485</v>
      </c>
      <c r="G1487" s="42">
        <f t="shared" ca="1" si="46"/>
        <v>0.65461500252730731</v>
      </c>
      <c r="H1487" s="42">
        <f t="shared" ca="1" si="47"/>
        <v>501.32455626897092</v>
      </c>
    </row>
    <row r="1488" spans="6:8" x14ac:dyDescent="0.25">
      <c r="F1488" s="42">
        <v>1486</v>
      </c>
      <c r="G1488" s="42">
        <f t="shared" ca="1" si="46"/>
        <v>8.8141310512385718E-2</v>
      </c>
      <c r="H1488" s="42">
        <f t="shared" ca="1" si="47"/>
        <v>189.06580682907844</v>
      </c>
    </row>
    <row r="1489" spans="6:8" x14ac:dyDescent="0.25">
      <c r="F1489" s="42">
        <v>1487</v>
      </c>
      <c r="G1489" s="42">
        <f t="shared" ca="1" si="46"/>
        <v>0.43926042724340153</v>
      </c>
      <c r="H1489" s="42">
        <f t="shared" ca="1" si="47"/>
        <v>364.60052535058628</v>
      </c>
    </row>
    <row r="1490" spans="6:8" x14ac:dyDescent="0.25">
      <c r="F1490" s="42">
        <v>1488</v>
      </c>
      <c r="G1490" s="42">
        <f t="shared" ca="1" si="46"/>
        <v>1.2293975450769268E-2</v>
      </c>
      <c r="H1490" s="42">
        <f t="shared" ca="1" si="47"/>
        <v>133.26346029157571</v>
      </c>
    </row>
    <row r="1491" spans="6:8" x14ac:dyDescent="0.25">
      <c r="F1491" s="42">
        <v>1489</v>
      </c>
      <c r="G1491" s="42">
        <f t="shared" ca="1" si="46"/>
        <v>0.55103456939669615</v>
      </c>
      <c r="H1491" s="42">
        <f t="shared" ca="1" si="47"/>
        <v>431.44471681781135</v>
      </c>
    </row>
    <row r="1492" spans="6:8" x14ac:dyDescent="0.25">
      <c r="F1492" s="42">
        <v>1490</v>
      </c>
      <c r="G1492" s="42">
        <f t="shared" ca="1" si="46"/>
        <v>0.72464073011797825</v>
      </c>
      <c r="H1492" s="42">
        <f t="shared" ca="1" si="47"/>
        <v>554.73752199960109</v>
      </c>
    </row>
    <row r="1493" spans="6:8" x14ac:dyDescent="0.25">
      <c r="F1493" s="42">
        <v>1491</v>
      </c>
      <c r="G1493" s="42">
        <f t="shared" ca="1" si="46"/>
        <v>1.6545476915020951E-2</v>
      </c>
      <c r="H1493" s="42">
        <f t="shared" ca="1" si="47"/>
        <v>138.58876678972632</v>
      </c>
    </row>
    <row r="1494" spans="6:8" x14ac:dyDescent="0.25">
      <c r="F1494" s="42">
        <v>1492</v>
      </c>
      <c r="G1494" s="42">
        <f t="shared" ca="1" si="46"/>
        <v>0.35281117873712609</v>
      </c>
      <c r="H1494" s="42">
        <f t="shared" ca="1" si="47"/>
        <v>317.37568801772875</v>
      </c>
    </row>
    <row r="1495" spans="6:8" x14ac:dyDescent="0.25">
      <c r="F1495" s="42">
        <v>1493</v>
      </c>
      <c r="G1495" s="42">
        <f t="shared" ca="1" si="46"/>
        <v>0.51864116796354964</v>
      </c>
      <c r="H1495" s="42">
        <f t="shared" ca="1" si="47"/>
        <v>411.29093852205381</v>
      </c>
    </row>
    <row r="1496" spans="6:8" x14ac:dyDescent="0.25">
      <c r="F1496" s="42">
        <v>1494</v>
      </c>
      <c r="G1496" s="42">
        <f t="shared" ca="1" si="46"/>
        <v>0.24470422154643212</v>
      </c>
      <c r="H1496" s="42">
        <f t="shared" ca="1" si="47"/>
        <v>262.56324983998195</v>
      </c>
    </row>
    <row r="1497" spans="6:8" x14ac:dyDescent="0.25">
      <c r="F1497" s="42">
        <v>1495</v>
      </c>
      <c r="G1497" s="42">
        <f t="shared" ca="1" si="46"/>
        <v>0.80496166135652281</v>
      </c>
      <c r="H1497" s="42">
        <f t="shared" ca="1" si="47"/>
        <v>625.26328732921888</v>
      </c>
    </row>
    <row r="1498" spans="6:8" x14ac:dyDescent="0.25">
      <c r="F1498" s="42">
        <v>1496</v>
      </c>
      <c r="G1498" s="42">
        <f t="shared" ca="1" si="46"/>
        <v>0.57888259119082364</v>
      </c>
      <c r="H1498" s="42">
        <f t="shared" ca="1" si="47"/>
        <v>449.35988672944745</v>
      </c>
    </row>
    <row r="1499" spans="6:8" x14ac:dyDescent="0.25">
      <c r="F1499" s="42">
        <v>1497</v>
      </c>
      <c r="G1499" s="42">
        <f t="shared" ca="1" si="46"/>
        <v>0.13045372079502793</v>
      </c>
      <c r="H1499" s="42">
        <f t="shared" ca="1" si="47"/>
        <v>208.75204832645545</v>
      </c>
    </row>
    <row r="1500" spans="6:8" x14ac:dyDescent="0.25">
      <c r="F1500" s="42">
        <v>1498</v>
      </c>
      <c r="G1500" s="42">
        <f t="shared" ca="1" si="46"/>
        <v>0.98883785480967012</v>
      </c>
      <c r="H1500" s="42">
        <f t="shared" ca="1" si="47"/>
        <v>910.35210801676646</v>
      </c>
    </row>
    <row r="1501" spans="6:8" x14ac:dyDescent="0.25">
      <c r="F1501" s="42">
        <v>1499</v>
      </c>
      <c r="G1501" s="42">
        <f t="shared" ca="1" si="46"/>
        <v>2.4592725440396701E-2</v>
      </c>
      <c r="H1501" s="42">
        <f t="shared" ca="1" si="47"/>
        <v>147.04620377496684</v>
      </c>
    </row>
    <row r="1502" spans="6:8" x14ac:dyDescent="0.25">
      <c r="F1502" s="42">
        <v>1500</v>
      </c>
      <c r="G1502" s="42">
        <f t="shared" ca="1" si="46"/>
        <v>0.3149266040035823</v>
      </c>
      <c r="H1502" s="42">
        <f t="shared" ca="1" si="47"/>
        <v>297.68038250564234</v>
      </c>
    </row>
    <row r="1503" spans="6:8" x14ac:dyDescent="0.25">
      <c r="F1503" s="42">
        <v>1501</v>
      </c>
      <c r="G1503" s="42">
        <f t="shared" ca="1" si="46"/>
        <v>0.12296965499426504</v>
      </c>
      <c r="H1503" s="42">
        <f t="shared" ca="1" si="47"/>
        <v>205.3542623255762</v>
      </c>
    </row>
    <row r="1504" spans="6:8" x14ac:dyDescent="0.25">
      <c r="F1504" s="42">
        <v>1502</v>
      </c>
      <c r="G1504" s="42">
        <f t="shared" ca="1" si="46"/>
        <v>0.20963571611616416</v>
      </c>
      <c r="H1504" s="42">
        <f t="shared" ca="1" si="47"/>
        <v>245.6378294238491</v>
      </c>
    </row>
    <row r="1505" spans="6:8" x14ac:dyDescent="0.25">
      <c r="F1505" s="42">
        <v>1503</v>
      </c>
      <c r="G1505" s="42">
        <f t="shared" ca="1" si="46"/>
        <v>0.78432254590404982</v>
      </c>
      <c r="H1505" s="42">
        <f t="shared" ca="1" si="47"/>
        <v>605.93431137805953</v>
      </c>
    </row>
    <row r="1506" spans="6:8" x14ac:dyDescent="0.25">
      <c r="F1506" s="42">
        <v>1504</v>
      </c>
      <c r="G1506" s="42">
        <f t="shared" ca="1" si="46"/>
        <v>0.58698450883011366</v>
      </c>
      <c r="H1506" s="42">
        <f t="shared" ca="1" si="47"/>
        <v>454.68252032204384</v>
      </c>
    </row>
    <row r="1507" spans="6:8" x14ac:dyDescent="0.25">
      <c r="F1507" s="42">
        <v>1505</v>
      </c>
      <c r="G1507" s="42">
        <f t="shared" ca="1" si="46"/>
        <v>0.75016413388054071</v>
      </c>
      <c r="H1507" s="42">
        <f t="shared" ca="1" si="47"/>
        <v>575.87522637081111</v>
      </c>
    </row>
    <row r="1508" spans="6:8" x14ac:dyDescent="0.25">
      <c r="F1508" s="42">
        <v>1506</v>
      </c>
      <c r="G1508" s="42">
        <f t="shared" ca="1" si="46"/>
        <v>1.5318851486209706E-2</v>
      </c>
      <c r="H1508" s="42">
        <f t="shared" ca="1" si="47"/>
        <v>137.13080437802114</v>
      </c>
    </row>
    <row r="1509" spans="6:8" x14ac:dyDescent="0.25">
      <c r="F1509" s="42">
        <v>1507</v>
      </c>
      <c r="G1509" s="42">
        <f t="shared" ca="1" si="46"/>
        <v>0.52507954355311259</v>
      </c>
      <c r="H1509" s="42">
        <f t="shared" ca="1" si="47"/>
        <v>415.24130733972072</v>
      </c>
    </row>
    <row r="1510" spans="6:8" x14ac:dyDescent="0.25">
      <c r="F1510" s="42">
        <v>1508</v>
      </c>
      <c r="G1510" s="42">
        <f t="shared" ca="1" si="46"/>
        <v>0.35522553050140104</v>
      </c>
      <c r="H1510" s="42">
        <f t="shared" ca="1" si="47"/>
        <v>318.65015004111785</v>
      </c>
    </row>
    <row r="1511" spans="6:8" x14ac:dyDescent="0.25">
      <c r="F1511" s="42">
        <v>1509</v>
      </c>
      <c r="G1511" s="42">
        <f t="shared" ca="1" si="46"/>
        <v>0.48281624835529546</v>
      </c>
      <c r="H1511" s="42">
        <f t="shared" ca="1" si="47"/>
        <v>389.77684312688757</v>
      </c>
    </row>
    <row r="1512" spans="6:8" x14ac:dyDescent="0.25">
      <c r="F1512" s="42">
        <v>1510</v>
      </c>
      <c r="G1512" s="42">
        <f t="shared" ca="1" si="46"/>
        <v>0.2767522266460587</v>
      </c>
      <c r="H1512" s="42">
        <f t="shared" ca="1" si="47"/>
        <v>278.37794045994008</v>
      </c>
    </row>
    <row r="1513" spans="6:8" x14ac:dyDescent="0.25">
      <c r="F1513" s="42">
        <v>1511</v>
      </c>
      <c r="G1513" s="42">
        <f t="shared" ca="1" si="46"/>
        <v>0.29953104702822975</v>
      </c>
      <c r="H1513" s="42">
        <f t="shared" ca="1" si="47"/>
        <v>289.83266328302977</v>
      </c>
    </row>
    <row r="1514" spans="6:8" x14ac:dyDescent="0.25">
      <c r="F1514" s="42">
        <v>1512</v>
      </c>
      <c r="G1514" s="42">
        <f t="shared" ca="1" si="46"/>
        <v>0.69878825039888859</v>
      </c>
      <c r="H1514" s="42">
        <f t="shared" ca="1" si="47"/>
        <v>534.30432714829726</v>
      </c>
    </row>
    <row r="1515" spans="6:8" x14ac:dyDescent="0.25">
      <c r="F1515" s="42">
        <v>1513</v>
      </c>
      <c r="G1515" s="42">
        <f t="shared" ca="1" si="46"/>
        <v>0.72141313721244826</v>
      </c>
      <c r="H1515" s="42">
        <f t="shared" ca="1" si="47"/>
        <v>552.13557720328208</v>
      </c>
    </row>
    <row r="1516" spans="6:8" x14ac:dyDescent="0.25">
      <c r="F1516" s="42">
        <v>1514</v>
      </c>
      <c r="G1516" s="42">
        <f t="shared" ca="1" si="46"/>
        <v>0.56524558775909239</v>
      </c>
      <c r="H1516" s="42">
        <f t="shared" ca="1" si="47"/>
        <v>440.51525774740423</v>
      </c>
    </row>
    <row r="1517" spans="6:8" x14ac:dyDescent="0.25">
      <c r="F1517" s="42">
        <v>1515</v>
      </c>
      <c r="G1517" s="42">
        <f t="shared" ca="1" si="46"/>
        <v>2.6934757365979722E-2</v>
      </c>
      <c r="H1517" s="42">
        <f t="shared" ca="1" si="47"/>
        <v>149.23543604903054</v>
      </c>
    </row>
    <row r="1518" spans="6:8" x14ac:dyDescent="0.25">
      <c r="F1518" s="42">
        <v>1516</v>
      </c>
      <c r="G1518" s="42">
        <f t="shared" ca="1" si="46"/>
        <v>4.1962883435626819E-2</v>
      </c>
      <c r="H1518" s="42">
        <f t="shared" ca="1" si="47"/>
        <v>161.45453204773764</v>
      </c>
    </row>
    <row r="1519" spans="6:8" x14ac:dyDescent="0.25">
      <c r="F1519" s="42">
        <v>1517</v>
      </c>
      <c r="G1519" s="42">
        <f t="shared" ca="1" si="46"/>
        <v>0.15992996472973409</v>
      </c>
      <c r="H1519" s="42">
        <f t="shared" ca="1" si="47"/>
        <v>222.27869683633367</v>
      </c>
    </row>
    <row r="1520" spans="6:8" x14ac:dyDescent="0.25">
      <c r="F1520" s="42">
        <v>1518</v>
      </c>
      <c r="G1520" s="42">
        <f t="shared" ca="1" si="46"/>
        <v>0.80912704642776734</v>
      </c>
      <c r="H1520" s="42">
        <f t="shared" ca="1" si="47"/>
        <v>629.28646292317899</v>
      </c>
    </row>
    <row r="1521" spans="6:8" x14ac:dyDescent="0.25">
      <c r="F1521" s="42">
        <v>1519</v>
      </c>
      <c r="G1521" s="42">
        <f t="shared" ca="1" si="46"/>
        <v>0.56129049817110088</v>
      </c>
      <c r="H1521" s="42">
        <f t="shared" ca="1" si="47"/>
        <v>437.97612033223413</v>
      </c>
    </row>
    <row r="1522" spans="6:8" x14ac:dyDescent="0.25">
      <c r="F1522" s="42">
        <v>1520</v>
      </c>
      <c r="G1522" s="42">
        <f t="shared" ca="1" si="46"/>
        <v>0.9558137020248284</v>
      </c>
      <c r="H1522" s="42">
        <f t="shared" ca="1" si="47"/>
        <v>821.6348281134359</v>
      </c>
    </row>
    <row r="1523" spans="6:8" x14ac:dyDescent="0.25">
      <c r="F1523" s="42">
        <v>1521</v>
      </c>
      <c r="G1523" s="42">
        <f t="shared" ca="1" si="46"/>
        <v>0.65874259131714841</v>
      </c>
      <c r="H1523" s="42">
        <f t="shared" ca="1" si="47"/>
        <v>504.31327004684385</v>
      </c>
    </row>
    <row r="1524" spans="6:8" x14ac:dyDescent="0.25">
      <c r="F1524" s="42">
        <v>1522</v>
      </c>
      <c r="G1524" s="42">
        <f t="shared" ca="1" si="46"/>
        <v>0.15095635841821076</v>
      </c>
      <c r="H1524" s="42">
        <f t="shared" ca="1" si="47"/>
        <v>218.13593129055471</v>
      </c>
    </row>
    <row r="1525" spans="6:8" x14ac:dyDescent="0.25">
      <c r="F1525" s="42">
        <v>1523</v>
      </c>
      <c r="G1525" s="42">
        <f t="shared" ca="1" si="46"/>
        <v>0.84249673586659313</v>
      </c>
      <c r="H1525" s="42">
        <f t="shared" ca="1" si="47"/>
        <v>663.24734570303235</v>
      </c>
    </row>
    <row r="1526" spans="6:8" x14ac:dyDescent="0.25">
      <c r="F1526" s="42">
        <v>1524</v>
      </c>
      <c r="G1526" s="42">
        <f t="shared" ca="1" si="46"/>
        <v>0.35749735074217792</v>
      </c>
      <c r="H1526" s="42">
        <f t="shared" ca="1" si="47"/>
        <v>319.85155483112953</v>
      </c>
    </row>
    <row r="1527" spans="6:8" x14ac:dyDescent="0.25">
      <c r="F1527" s="42">
        <v>1525</v>
      </c>
      <c r="G1527" s="42">
        <f t="shared" ca="1" si="46"/>
        <v>0.49386940340525753</v>
      </c>
      <c r="H1527" s="42">
        <f t="shared" ca="1" si="47"/>
        <v>396.33284870864918</v>
      </c>
    </row>
    <row r="1528" spans="6:8" x14ac:dyDescent="0.25">
      <c r="F1528" s="42">
        <v>1526</v>
      </c>
      <c r="G1528" s="42">
        <f t="shared" ca="1" si="46"/>
        <v>7.6832192667406596E-2</v>
      </c>
      <c r="H1528" s="42">
        <f t="shared" ca="1" si="47"/>
        <v>183.15586173004638</v>
      </c>
    </row>
    <row r="1529" spans="6:8" x14ac:dyDescent="0.25">
      <c r="F1529" s="42">
        <v>1527</v>
      </c>
      <c r="G1529" s="42">
        <f t="shared" ca="1" si="46"/>
        <v>0.58609140523581049</v>
      </c>
      <c r="H1529" s="42">
        <f t="shared" ca="1" si="47"/>
        <v>454.09324218304789</v>
      </c>
    </row>
    <row r="1530" spans="6:8" x14ac:dyDescent="0.25">
      <c r="F1530" s="42">
        <v>1528</v>
      </c>
      <c r="G1530" s="42">
        <f t="shared" ca="1" si="46"/>
        <v>0.93641957083849836</v>
      </c>
      <c r="H1530" s="42">
        <f t="shared" ca="1" si="47"/>
        <v>786.04227287550191</v>
      </c>
    </row>
    <row r="1531" spans="6:8" x14ac:dyDescent="0.25">
      <c r="F1531" s="42">
        <v>1529</v>
      </c>
      <c r="G1531" s="42">
        <f t="shared" ca="1" si="46"/>
        <v>0.79380661998482693</v>
      </c>
      <c r="H1531" s="42">
        <f t="shared" ca="1" si="47"/>
        <v>614.69592058878402</v>
      </c>
    </row>
    <row r="1532" spans="6:8" x14ac:dyDescent="0.25">
      <c r="F1532" s="42">
        <v>1530</v>
      </c>
      <c r="G1532" s="42">
        <f t="shared" ca="1" si="46"/>
        <v>0.3927947942672102</v>
      </c>
      <c r="H1532" s="42">
        <f t="shared" ca="1" si="47"/>
        <v>338.79825459425115</v>
      </c>
    </row>
    <row r="1533" spans="6:8" x14ac:dyDescent="0.25">
      <c r="F1533" s="42">
        <v>1531</v>
      </c>
      <c r="G1533" s="42">
        <f t="shared" ca="1" si="46"/>
        <v>0.21867885034144685</v>
      </c>
      <c r="H1533" s="42">
        <f t="shared" ca="1" si="47"/>
        <v>249.96584894142427</v>
      </c>
    </row>
    <row r="1534" spans="6:8" x14ac:dyDescent="0.25">
      <c r="F1534" s="42">
        <v>1532</v>
      </c>
      <c r="G1534" s="42">
        <f t="shared" ca="1" si="46"/>
        <v>0.24097970109091904</v>
      </c>
      <c r="H1534" s="42">
        <f t="shared" ca="1" si="47"/>
        <v>260.74725890630725</v>
      </c>
    </row>
    <row r="1535" spans="6:8" x14ac:dyDescent="0.25">
      <c r="F1535" s="42">
        <v>1533</v>
      </c>
      <c r="G1535" s="42">
        <f t="shared" ca="1" si="46"/>
        <v>0.59923135553683371</v>
      </c>
      <c r="H1535" s="42">
        <f t="shared" ca="1" si="47"/>
        <v>462.82831048771777</v>
      </c>
    </row>
    <row r="1536" spans="6:8" x14ac:dyDescent="0.25">
      <c r="F1536" s="42">
        <v>1534</v>
      </c>
      <c r="G1536" s="42">
        <f t="shared" ca="1" si="46"/>
        <v>6.553975682100488E-2</v>
      </c>
      <c r="H1536" s="42">
        <f t="shared" ca="1" si="47"/>
        <v>176.80220123076185</v>
      </c>
    </row>
    <row r="1537" spans="6:8" x14ac:dyDescent="0.25">
      <c r="F1537" s="42">
        <v>1535</v>
      </c>
      <c r="G1537" s="42">
        <f t="shared" ca="1" si="46"/>
        <v>0.87466034771063417</v>
      </c>
      <c r="H1537" s="42">
        <f t="shared" ca="1" si="47"/>
        <v>699.59269375006306</v>
      </c>
    </row>
    <row r="1538" spans="6:8" x14ac:dyDescent="0.25">
      <c r="F1538" s="42">
        <v>1536</v>
      </c>
      <c r="G1538" s="42">
        <f t="shared" ca="1" si="46"/>
        <v>0.17905491983003485</v>
      </c>
      <c r="H1538" s="42">
        <f t="shared" ca="1" si="47"/>
        <v>231.18242884129211</v>
      </c>
    </row>
    <row r="1539" spans="6:8" x14ac:dyDescent="0.25">
      <c r="F1539" s="42">
        <v>1537</v>
      </c>
      <c r="G1539" s="42">
        <f t="shared" ref="G1539:G1602" ca="1" si="48">RAND()</f>
        <v>6.6544634635395505E-2</v>
      </c>
      <c r="H1539" s="42">
        <f t="shared" ref="H1539:H1602" ca="1" si="49">IF(G1539&lt;(($D$4-$D$2)/($D$3-$D$2)),$D$2+SQRT(G1539*($D$3-$D$2)*($D$4-$D$2)),$D$3-SQRT((1-G1539)*($D$3-$D$2)*($D$3-$D$4)))</f>
        <v>177.38874024808516</v>
      </c>
    </row>
    <row r="1540" spans="6:8" x14ac:dyDescent="0.25">
      <c r="F1540" s="42">
        <v>1538</v>
      </c>
      <c r="G1540" s="42">
        <f t="shared" ca="1" si="48"/>
        <v>5.791829449628505E-2</v>
      </c>
      <c r="H1540" s="42">
        <f t="shared" ca="1" si="49"/>
        <v>172.19865999217475</v>
      </c>
    </row>
    <row r="1541" spans="6:8" x14ac:dyDescent="0.25">
      <c r="F1541" s="42">
        <v>1539</v>
      </c>
      <c r="G1541" s="42">
        <f t="shared" ca="1" si="48"/>
        <v>0.56860178485707547</v>
      </c>
      <c r="H1541" s="42">
        <f t="shared" ca="1" si="49"/>
        <v>442.67898397520878</v>
      </c>
    </row>
    <row r="1542" spans="6:8" x14ac:dyDescent="0.25">
      <c r="F1542" s="42">
        <v>1540</v>
      </c>
      <c r="G1542" s="42">
        <f t="shared" ca="1" si="48"/>
        <v>0.48332499861456157</v>
      </c>
      <c r="H1542" s="42">
        <f t="shared" ca="1" si="49"/>
        <v>390.0770532292496</v>
      </c>
    </row>
    <row r="1543" spans="6:8" x14ac:dyDescent="0.25">
      <c r="F1543" s="42">
        <v>1541</v>
      </c>
      <c r="G1543" s="42">
        <f t="shared" ca="1" si="48"/>
        <v>0.1408345239592822</v>
      </c>
      <c r="H1543" s="42">
        <f t="shared" ca="1" si="49"/>
        <v>213.48926088112648</v>
      </c>
    </row>
    <row r="1544" spans="6:8" x14ac:dyDescent="0.25">
      <c r="F1544" s="42">
        <v>1542</v>
      </c>
      <c r="G1544" s="42">
        <f t="shared" ca="1" si="48"/>
        <v>0.89694326260848567</v>
      </c>
      <c r="H1544" s="42">
        <f t="shared" ca="1" si="49"/>
        <v>727.60166865068663</v>
      </c>
    </row>
    <row r="1545" spans="6:8" x14ac:dyDescent="0.25">
      <c r="F1545" s="42">
        <v>1543</v>
      </c>
      <c r="G1545" s="42">
        <f t="shared" ca="1" si="48"/>
        <v>0.22027555436369406</v>
      </c>
      <c r="H1545" s="42">
        <f t="shared" ca="1" si="49"/>
        <v>250.73262391977835</v>
      </c>
    </row>
    <row r="1546" spans="6:8" x14ac:dyDescent="0.25">
      <c r="F1546" s="42">
        <v>1544</v>
      </c>
      <c r="G1546" s="42">
        <f t="shared" ca="1" si="48"/>
        <v>0.14615343285180327</v>
      </c>
      <c r="H1546" s="42">
        <f t="shared" ca="1" si="49"/>
        <v>215.92760006061837</v>
      </c>
    </row>
    <row r="1547" spans="6:8" x14ac:dyDescent="0.25">
      <c r="F1547" s="42">
        <v>1545</v>
      </c>
      <c r="G1547" s="42">
        <f t="shared" ca="1" si="48"/>
        <v>0.86321385822371099</v>
      </c>
      <c r="H1547" s="42">
        <f t="shared" ca="1" si="49"/>
        <v>686.17517294049526</v>
      </c>
    </row>
    <row r="1548" spans="6:8" x14ac:dyDescent="0.25">
      <c r="F1548" s="42">
        <v>1546</v>
      </c>
      <c r="G1548" s="42">
        <f t="shared" ca="1" si="48"/>
        <v>0.671081657852451</v>
      </c>
      <c r="H1548" s="42">
        <f t="shared" ca="1" si="49"/>
        <v>513.35720867741679</v>
      </c>
    </row>
    <row r="1549" spans="6:8" x14ac:dyDescent="0.25">
      <c r="F1549" s="42">
        <v>1547</v>
      </c>
      <c r="G1549" s="42">
        <f t="shared" ca="1" si="48"/>
        <v>0.42522553486901105</v>
      </c>
      <c r="H1549" s="42">
        <f t="shared" ca="1" si="49"/>
        <v>356.69788210024353</v>
      </c>
    </row>
    <row r="1550" spans="6:8" x14ac:dyDescent="0.25">
      <c r="F1550" s="42">
        <v>1548</v>
      </c>
      <c r="G1550" s="42">
        <f t="shared" ca="1" si="48"/>
        <v>0.57372205445686786</v>
      </c>
      <c r="H1550" s="42">
        <f t="shared" ca="1" si="49"/>
        <v>445.9962808869825</v>
      </c>
    </row>
    <row r="1551" spans="6:8" x14ac:dyDescent="0.25">
      <c r="F1551" s="42">
        <v>1549</v>
      </c>
      <c r="G1551" s="42">
        <f t="shared" ca="1" si="48"/>
        <v>4.5442601098878432E-2</v>
      </c>
      <c r="H1551" s="42">
        <f t="shared" ca="1" si="49"/>
        <v>163.95181075543567</v>
      </c>
    </row>
    <row r="1552" spans="6:8" x14ac:dyDescent="0.25">
      <c r="F1552" s="42">
        <v>1550</v>
      </c>
      <c r="G1552" s="42">
        <f t="shared" ca="1" si="48"/>
        <v>0.89226558920154131</v>
      </c>
      <c r="H1552" s="42">
        <f t="shared" ca="1" si="49"/>
        <v>721.48828431304673</v>
      </c>
    </row>
    <row r="1553" spans="6:8" x14ac:dyDescent="0.25">
      <c r="F1553" s="42">
        <v>1551</v>
      </c>
      <c r="G1553" s="42">
        <f t="shared" ca="1" si="48"/>
        <v>0.87147077593791777</v>
      </c>
      <c r="H1553" s="42">
        <f t="shared" ca="1" si="49"/>
        <v>695.79440944535691</v>
      </c>
    </row>
    <row r="1554" spans="6:8" x14ac:dyDescent="0.25">
      <c r="F1554" s="42">
        <v>1552</v>
      </c>
      <c r="G1554" s="42">
        <f t="shared" ca="1" si="48"/>
        <v>8.4081179449487564E-2</v>
      </c>
      <c r="H1554" s="42">
        <f t="shared" ca="1" si="49"/>
        <v>186.99026468780215</v>
      </c>
    </row>
    <row r="1555" spans="6:8" x14ac:dyDescent="0.25">
      <c r="F1555" s="42">
        <v>1553</v>
      </c>
      <c r="G1555" s="42">
        <f t="shared" ca="1" si="48"/>
        <v>0.10751700815725962</v>
      </c>
      <c r="H1555" s="42">
        <f t="shared" ca="1" si="49"/>
        <v>198.36935871577776</v>
      </c>
    </row>
    <row r="1556" spans="6:8" x14ac:dyDescent="0.25">
      <c r="F1556" s="42">
        <v>1554</v>
      </c>
      <c r="G1556" s="42">
        <f t="shared" ca="1" si="48"/>
        <v>0.57401259736890498</v>
      </c>
      <c r="H1556" s="42">
        <f t="shared" ca="1" si="49"/>
        <v>446.18511224923861</v>
      </c>
    </row>
    <row r="1557" spans="6:8" x14ac:dyDescent="0.25">
      <c r="F1557" s="42">
        <v>1555</v>
      </c>
      <c r="G1557" s="42">
        <f t="shared" ca="1" si="48"/>
        <v>0.26643051256762185</v>
      </c>
      <c r="H1557" s="42">
        <f t="shared" ca="1" si="49"/>
        <v>273.24692573659365</v>
      </c>
    </row>
    <row r="1558" spans="6:8" x14ac:dyDescent="0.25">
      <c r="F1558" s="42">
        <v>1556</v>
      </c>
      <c r="G1558" s="42">
        <f t="shared" ca="1" si="48"/>
        <v>0.41344141924340005</v>
      </c>
      <c r="H1558" s="42">
        <f t="shared" ca="1" si="49"/>
        <v>350.13680043815987</v>
      </c>
    </row>
    <row r="1559" spans="6:8" x14ac:dyDescent="0.25">
      <c r="F1559" s="42">
        <v>1557</v>
      </c>
      <c r="G1559" s="42">
        <f t="shared" ca="1" si="48"/>
        <v>0.66856608240993587</v>
      </c>
      <c r="H1559" s="42">
        <f t="shared" ca="1" si="49"/>
        <v>511.49982531748651</v>
      </c>
    </row>
    <row r="1560" spans="6:8" x14ac:dyDescent="0.25">
      <c r="F1560" s="42">
        <v>1558</v>
      </c>
      <c r="G1560" s="42">
        <f t="shared" ca="1" si="48"/>
        <v>0.71623731528546164</v>
      </c>
      <c r="H1560" s="42">
        <f t="shared" ca="1" si="49"/>
        <v>547.99432194443887</v>
      </c>
    </row>
    <row r="1561" spans="6:8" x14ac:dyDescent="0.25">
      <c r="F1561" s="42">
        <v>1559</v>
      </c>
      <c r="G1561" s="42">
        <f t="shared" ca="1" si="48"/>
        <v>0.19837762919527535</v>
      </c>
      <c r="H1561" s="42">
        <f t="shared" ca="1" si="49"/>
        <v>240.28419328053872</v>
      </c>
    </row>
    <row r="1562" spans="6:8" x14ac:dyDescent="0.25">
      <c r="F1562" s="42">
        <v>1560</v>
      </c>
      <c r="G1562" s="42">
        <f t="shared" ca="1" si="48"/>
        <v>0.53555094160710093</v>
      </c>
      <c r="H1562" s="42">
        <f t="shared" ca="1" si="49"/>
        <v>421.72383583370197</v>
      </c>
    </row>
    <row r="1563" spans="6:8" x14ac:dyDescent="0.25">
      <c r="F1563" s="42">
        <v>1561</v>
      </c>
      <c r="G1563" s="42">
        <f t="shared" ca="1" si="48"/>
        <v>0.82374875821564442</v>
      </c>
      <c r="H1563" s="42">
        <f t="shared" ca="1" si="49"/>
        <v>643.76848246577617</v>
      </c>
    </row>
    <row r="1564" spans="6:8" x14ac:dyDescent="0.25">
      <c r="F1564" s="42">
        <v>1562</v>
      </c>
      <c r="G1564" s="42">
        <f t="shared" ca="1" si="48"/>
        <v>0.97752975191318292</v>
      </c>
      <c r="H1564" s="42">
        <f t="shared" ca="1" si="49"/>
        <v>872.80495834149701</v>
      </c>
    </row>
    <row r="1565" spans="6:8" x14ac:dyDescent="0.25">
      <c r="F1565" s="42">
        <v>1563</v>
      </c>
      <c r="G1565" s="42">
        <f t="shared" ca="1" si="48"/>
        <v>0.35820276761924408</v>
      </c>
      <c r="H1565" s="42">
        <f t="shared" ca="1" si="49"/>
        <v>320.22503185675907</v>
      </c>
    </row>
    <row r="1566" spans="6:8" x14ac:dyDescent="0.25">
      <c r="F1566" s="42">
        <v>1564</v>
      </c>
      <c r="G1566" s="42">
        <f t="shared" ca="1" si="48"/>
        <v>0.31627425459636427</v>
      </c>
      <c r="H1566" s="42">
        <f t="shared" ca="1" si="49"/>
        <v>298.37151091862177</v>
      </c>
    </row>
    <row r="1567" spans="6:8" x14ac:dyDescent="0.25">
      <c r="F1567" s="42">
        <v>1565</v>
      </c>
      <c r="G1567" s="42">
        <f t="shared" ca="1" si="48"/>
        <v>8.1264762401181301E-2</v>
      </c>
      <c r="H1567" s="42">
        <f t="shared" ca="1" si="49"/>
        <v>185.52092501900523</v>
      </c>
    </row>
    <row r="1568" spans="6:8" x14ac:dyDescent="0.25">
      <c r="F1568" s="42">
        <v>1566</v>
      </c>
      <c r="G1568" s="42">
        <f t="shared" ca="1" si="48"/>
        <v>0.37682809881141288</v>
      </c>
      <c r="H1568" s="42">
        <f t="shared" ca="1" si="49"/>
        <v>330.16138596242251</v>
      </c>
    </row>
    <row r="1569" spans="6:8" x14ac:dyDescent="0.25">
      <c r="F1569" s="42">
        <v>1567</v>
      </c>
      <c r="G1569" s="42">
        <f t="shared" ca="1" si="48"/>
        <v>5.7344638112993174E-2</v>
      </c>
      <c r="H1569" s="42">
        <f t="shared" ca="1" si="49"/>
        <v>171.84022153480169</v>
      </c>
    </row>
    <row r="1570" spans="6:8" x14ac:dyDescent="0.25">
      <c r="F1570" s="42">
        <v>1568</v>
      </c>
      <c r="G1570" s="42">
        <f t="shared" ca="1" si="48"/>
        <v>0.89148068090552446</v>
      </c>
      <c r="H1570" s="42">
        <f t="shared" ca="1" si="49"/>
        <v>720.47556502512634</v>
      </c>
    </row>
    <row r="1571" spans="6:8" x14ac:dyDescent="0.25">
      <c r="F1571" s="42">
        <v>1569</v>
      </c>
      <c r="G1571" s="42">
        <f t="shared" ca="1" si="48"/>
        <v>0.80482613055744023</v>
      </c>
      <c r="H1571" s="42">
        <f t="shared" ca="1" si="49"/>
        <v>625.13310895913594</v>
      </c>
    </row>
    <row r="1572" spans="6:8" x14ac:dyDescent="0.25">
      <c r="F1572" s="42">
        <v>1570</v>
      </c>
      <c r="G1572" s="42">
        <f t="shared" ca="1" si="48"/>
        <v>0.85322513171323744</v>
      </c>
      <c r="H1572" s="42">
        <f t="shared" ca="1" si="49"/>
        <v>674.9186176255721</v>
      </c>
    </row>
    <row r="1573" spans="6:8" x14ac:dyDescent="0.25">
      <c r="F1573" s="42">
        <v>1571</v>
      </c>
      <c r="G1573" s="42">
        <f t="shared" ca="1" si="48"/>
        <v>0.96002602400413406</v>
      </c>
      <c r="H1573" s="42">
        <f t="shared" ca="1" si="49"/>
        <v>830.34958674667644</v>
      </c>
    </row>
    <row r="1574" spans="6:8" x14ac:dyDescent="0.25">
      <c r="F1574" s="42">
        <v>1572</v>
      </c>
      <c r="G1574" s="42">
        <f t="shared" ca="1" si="48"/>
        <v>0.25641337333274539</v>
      </c>
      <c r="H1574" s="42">
        <f t="shared" ca="1" si="49"/>
        <v>268.30172119894712</v>
      </c>
    </row>
    <row r="1575" spans="6:8" x14ac:dyDescent="0.25">
      <c r="F1575" s="42">
        <v>1573</v>
      </c>
      <c r="G1575" s="42">
        <f t="shared" ca="1" si="48"/>
        <v>0.48369265414852836</v>
      </c>
      <c r="H1575" s="42">
        <f t="shared" ca="1" si="49"/>
        <v>390.29409629473037</v>
      </c>
    </row>
    <row r="1576" spans="6:8" x14ac:dyDescent="0.25">
      <c r="F1576" s="42">
        <v>1574</v>
      </c>
      <c r="G1576" s="42">
        <f t="shared" ca="1" si="48"/>
        <v>0.69715489636439687</v>
      </c>
      <c r="H1576" s="42">
        <f t="shared" ca="1" si="49"/>
        <v>533.04339107617898</v>
      </c>
    </row>
    <row r="1577" spans="6:8" x14ac:dyDescent="0.25">
      <c r="F1577" s="42">
        <v>1575</v>
      </c>
      <c r="G1577" s="42">
        <f t="shared" ca="1" si="48"/>
        <v>9.4265168233786722E-2</v>
      </c>
      <c r="H1577" s="42">
        <f t="shared" ca="1" si="49"/>
        <v>192.10789944972583</v>
      </c>
    </row>
    <row r="1578" spans="6:8" x14ac:dyDescent="0.25">
      <c r="F1578" s="42">
        <v>1576</v>
      </c>
      <c r="G1578" s="42">
        <f t="shared" ca="1" si="48"/>
        <v>0.27839894964942891</v>
      </c>
      <c r="H1578" s="42">
        <f t="shared" ca="1" si="49"/>
        <v>279.19991935876476</v>
      </c>
    </row>
    <row r="1579" spans="6:8" x14ac:dyDescent="0.25">
      <c r="F1579" s="42">
        <v>1577</v>
      </c>
      <c r="G1579" s="42">
        <f t="shared" ca="1" si="48"/>
        <v>0.91307024412683002</v>
      </c>
      <c r="H1579" s="42">
        <f t="shared" ca="1" si="49"/>
        <v>749.82121547045131</v>
      </c>
    </row>
    <row r="1580" spans="6:8" x14ac:dyDescent="0.25">
      <c r="F1580" s="42">
        <v>1578</v>
      </c>
      <c r="G1580" s="42">
        <f t="shared" ca="1" si="48"/>
        <v>0.11086725259704999</v>
      </c>
      <c r="H1580" s="42">
        <f t="shared" ca="1" si="49"/>
        <v>199.89020339219707</v>
      </c>
    </row>
    <row r="1581" spans="6:8" x14ac:dyDescent="0.25">
      <c r="F1581" s="42">
        <v>1579</v>
      </c>
      <c r="G1581" s="42">
        <f t="shared" ca="1" si="48"/>
        <v>0.35688408966704721</v>
      </c>
      <c r="H1581" s="42">
        <f t="shared" ca="1" si="49"/>
        <v>319.52703548213901</v>
      </c>
    </row>
    <row r="1582" spans="6:8" x14ac:dyDescent="0.25">
      <c r="F1582" s="42">
        <v>1580</v>
      </c>
      <c r="G1582" s="42">
        <f t="shared" ca="1" si="48"/>
        <v>0.65645866783864759</v>
      </c>
      <c r="H1582" s="42">
        <f t="shared" ca="1" si="49"/>
        <v>502.65730209826773</v>
      </c>
    </row>
    <row r="1583" spans="6:8" x14ac:dyDescent="0.25">
      <c r="F1583" s="42">
        <v>1581</v>
      </c>
      <c r="G1583" s="42">
        <f t="shared" ca="1" si="48"/>
        <v>0.97289621818127903</v>
      </c>
      <c r="H1583" s="42">
        <f t="shared" ca="1" si="49"/>
        <v>860.3048930367313</v>
      </c>
    </row>
    <row r="1584" spans="6:8" x14ac:dyDescent="0.25">
      <c r="F1584" s="42">
        <v>1582</v>
      </c>
      <c r="G1584" s="42">
        <f t="shared" ca="1" si="48"/>
        <v>0.81488670073061253</v>
      </c>
      <c r="H1584" s="42">
        <f t="shared" ca="1" si="49"/>
        <v>634.92250757687214</v>
      </c>
    </row>
    <row r="1585" spans="6:8" x14ac:dyDescent="0.25">
      <c r="F1585" s="42">
        <v>1583</v>
      </c>
      <c r="G1585" s="42">
        <f t="shared" ca="1" si="48"/>
        <v>0.76156558942945196</v>
      </c>
      <c r="H1585" s="42">
        <f t="shared" ca="1" si="49"/>
        <v>585.6658647772374</v>
      </c>
    </row>
    <row r="1586" spans="6:8" x14ac:dyDescent="0.25">
      <c r="F1586" s="42">
        <v>1584</v>
      </c>
      <c r="G1586" s="42">
        <f t="shared" ca="1" si="48"/>
        <v>0.23061031662661602</v>
      </c>
      <c r="H1586" s="42">
        <f t="shared" ca="1" si="49"/>
        <v>255.71472402791926</v>
      </c>
    </row>
    <row r="1587" spans="6:8" x14ac:dyDescent="0.25">
      <c r="F1587" s="42">
        <v>1585</v>
      </c>
      <c r="G1587" s="42">
        <f t="shared" ca="1" si="48"/>
        <v>0.98821337271368181</v>
      </c>
      <c r="H1587" s="42">
        <f t="shared" ca="1" si="49"/>
        <v>907.87849520253644</v>
      </c>
    </row>
    <row r="1588" spans="6:8" x14ac:dyDescent="0.25">
      <c r="F1588" s="42">
        <v>1586</v>
      </c>
      <c r="G1588" s="42">
        <f t="shared" ca="1" si="48"/>
        <v>0.91259091932422176</v>
      </c>
      <c r="H1588" s="42">
        <f t="shared" ca="1" si="49"/>
        <v>749.13242918511696</v>
      </c>
    </row>
    <row r="1589" spans="6:8" x14ac:dyDescent="0.25">
      <c r="F1589" s="42">
        <v>1587</v>
      </c>
      <c r="G1589" s="42">
        <f t="shared" ca="1" si="48"/>
        <v>7.8475842277406227E-2</v>
      </c>
      <c r="H1589" s="42">
        <f t="shared" ca="1" si="49"/>
        <v>184.04061997014634</v>
      </c>
    </row>
    <row r="1590" spans="6:8" x14ac:dyDescent="0.25">
      <c r="F1590" s="42">
        <v>1588</v>
      </c>
      <c r="G1590" s="42">
        <f t="shared" ca="1" si="48"/>
        <v>8.6843395030135939E-2</v>
      </c>
      <c r="H1590" s="42">
        <f t="shared" ca="1" si="49"/>
        <v>188.40761026468385</v>
      </c>
    </row>
    <row r="1591" spans="6:8" x14ac:dyDescent="0.25">
      <c r="F1591" s="42">
        <v>1589</v>
      </c>
      <c r="G1591" s="42">
        <f t="shared" ca="1" si="48"/>
        <v>0.6195084681767582</v>
      </c>
      <c r="H1591" s="42">
        <f t="shared" ca="1" si="49"/>
        <v>476.59394069925577</v>
      </c>
    </row>
    <row r="1592" spans="6:8" x14ac:dyDescent="0.25">
      <c r="F1592" s="42">
        <v>1590</v>
      </c>
      <c r="G1592" s="42">
        <f t="shared" ca="1" si="48"/>
        <v>0.54443905563928097</v>
      </c>
      <c r="H1592" s="42">
        <f t="shared" ca="1" si="49"/>
        <v>427.2837701446573</v>
      </c>
    </row>
    <row r="1593" spans="6:8" x14ac:dyDescent="0.25">
      <c r="F1593" s="42">
        <v>1591</v>
      </c>
      <c r="G1593" s="42">
        <f t="shared" ca="1" si="48"/>
        <v>0.59782229994338576</v>
      </c>
      <c r="H1593" s="42">
        <f t="shared" ca="1" si="49"/>
        <v>461.88482269985889</v>
      </c>
    </row>
    <row r="1594" spans="6:8" x14ac:dyDescent="0.25">
      <c r="F1594" s="42">
        <v>1592</v>
      </c>
      <c r="G1594" s="42">
        <f t="shared" ca="1" si="48"/>
        <v>0.22451172500648853</v>
      </c>
      <c r="H1594" s="42">
        <f t="shared" ca="1" si="49"/>
        <v>252.77074602547293</v>
      </c>
    </row>
    <row r="1595" spans="6:8" x14ac:dyDescent="0.25">
      <c r="F1595" s="42">
        <v>1593</v>
      </c>
      <c r="G1595" s="42">
        <f t="shared" ca="1" si="48"/>
        <v>0.42948179836427891</v>
      </c>
      <c r="H1595" s="42">
        <f t="shared" ca="1" si="49"/>
        <v>359.08416685361942</v>
      </c>
    </row>
    <row r="1596" spans="6:8" x14ac:dyDescent="0.25">
      <c r="F1596" s="42">
        <v>1594</v>
      </c>
      <c r="G1596" s="42">
        <f t="shared" ca="1" si="48"/>
        <v>1.3646954464041516E-2</v>
      </c>
      <c r="H1596" s="42">
        <f t="shared" ca="1" si="49"/>
        <v>135.04605401131113</v>
      </c>
    </row>
    <row r="1597" spans="6:8" x14ac:dyDescent="0.25">
      <c r="F1597" s="42">
        <v>1595</v>
      </c>
      <c r="G1597" s="42">
        <f t="shared" ca="1" si="48"/>
        <v>0.31512371465395239</v>
      </c>
      <c r="H1597" s="42">
        <f t="shared" ca="1" si="49"/>
        <v>297.78142615767115</v>
      </c>
    </row>
    <row r="1598" spans="6:8" x14ac:dyDescent="0.25">
      <c r="F1598" s="42">
        <v>1596</v>
      </c>
      <c r="G1598" s="42">
        <f t="shared" ca="1" si="48"/>
        <v>0.36351854134572104</v>
      </c>
      <c r="H1598" s="42">
        <f t="shared" ca="1" si="49"/>
        <v>323.04605013998116</v>
      </c>
    </row>
    <row r="1599" spans="6:8" x14ac:dyDescent="0.25">
      <c r="F1599" s="42">
        <v>1597</v>
      </c>
      <c r="G1599" s="42">
        <f t="shared" ca="1" si="48"/>
        <v>0.65063436507415662</v>
      </c>
      <c r="H1599" s="42">
        <f t="shared" ca="1" si="49"/>
        <v>498.45911717327846</v>
      </c>
    </row>
    <row r="1600" spans="6:8" x14ac:dyDescent="0.25">
      <c r="F1600" s="42">
        <v>1598</v>
      </c>
      <c r="G1600" s="42">
        <f t="shared" ca="1" si="48"/>
        <v>0.15025245649432584</v>
      </c>
      <c r="H1600" s="42">
        <f t="shared" ca="1" si="49"/>
        <v>217.81189517860514</v>
      </c>
    </row>
    <row r="1601" spans="6:8" x14ac:dyDescent="0.25">
      <c r="F1601" s="42">
        <v>1599</v>
      </c>
      <c r="G1601" s="42">
        <f t="shared" ca="1" si="48"/>
        <v>0.25572747244758864</v>
      </c>
      <c r="H1601" s="42">
        <f t="shared" ca="1" si="49"/>
        <v>267.9643315809426</v>
      </c>
    </row>
    <row r="1602" spans="6:8" x14ac:dyDescent="0.25">
      <c r="F1602" s="42">
        <v>1600</v>
      </c>
      <c r="G1602" s="42">
        <f t="shared" ca="1" si="48"/>
        <v>0.86085763582506358</v>
      </c>
      <c r="H1602" s="42">
        <f t="shared" ca="1" si="49"/>
        <v>683.48380419644525</v>
      </c>
    </row>
    <row r="1603" spans="6:8" x14ac:dyDescent="0.25">
      <c r="F1603" s="42">
        <v>1601</v>
      </c>
      <c r="G1603" s="42">
        <f t="shared" ref="G1603:G1666" ca="1" si="50">RAND()</f>
        <v>0.16731038639750473</v>
      </c>
      <c r="H1603" s="42">
        <f t="shared" ref="H1603:H1666" ca="1" si="51">IF(G1603&lt;(($D$4-$D$2)/($D$3-$D$2)),$D$2+SQRT(G1603*($D$3-$D$2)*($D$4-$D$2)),$D$3-SQRT((1-G1603)*($D$3-$D$2)*($D$3-$D$4)))</f>
        <v>225.70256245174323</v>
      </c>
    </row>
    <row r="1604" spans="6:8" x14ac:dyDescent="0.25">
      <c r="F1604" s="42">
        <v>1602</v>
      </c>
      <c r="G1604" s="42">
        <f t="shared" ca="1" si="50"/>
        <v>0.8651216735624635</v>
      </c>
      <c r="H1604" s="42">
        <f t="shared" ca="1" si="51"/>
        <v>688.37138283683521</v>
      </c>
    </row>
    <row r="1605" spans="6:8" x14ac:dyDescent="0.25">
      <c r="F1605" s="42">
        <v>1603</v>
      </c>
      <c r="G1605" s="42">
        <f t="shared" ca="1" si="50"/>
        <v>0.17738737868503329</v>
      </c>
      <c r="H1605" s="42">
        <f t="shared" ca="1" si="51"/>
        <v>230.40199626897675</v>
      </c>
    </row>
    <row r="1606" spans="6:8" x14ac:dyDescent="0.25">
      <c r="F1606" s="42">
        <v>1604</v>
      </c>
      <c r="G1606" s="42">
        <f t="shared" ca="1" si="50"/>
        <v>0.42136769972195121</v>
      </c>
      <c r="H1606" s="42">
        <f t="shared" ca="1" si="51"/>
        <v>354.54259923663813</v>
      </c>
    </row>
    <row r="1607" spans="6:8" x14ac:dyDescent="0.25">
      <c r="F1607" s="42">
        <v>1605</v>
      </c>
      <c r="G1607" s="42">
        <f t="shared" ca="1" si="50"/>
        <v>0.86873171751054867</v>
      </c>
      <c r="H1607" s="42">
        <f t="shared" ca="1" si="51"/>
        <v>692.57006750739947</v>
      </c>
    </row>
    <row r="1608" spans="6:8" x14ac:dyDescent="0.25">
      <c r="F1608" s="42">
        <v>1606</v>
      </c>
      <c r="G1608" s="42">
        <f t="shared" ca="1" si="50"/>
        <v>0.78954959182180529</v>
      </c>
      <c r="H1608" s="42">
        <f t="shared" ca="1" si="51"/>
        <v>610.73878450544271</v>
      </c>
    </row>
    <row r="1609" spans="6:8" x14ac:dyDescent="0.25">
      <c r="F1609" s="42">
        <v>1607</v>
      </c>
      <c r="G1609" s="42">
        <f t="shared" ca="1" si="50"/>
        <v>0.61129110294429423</v>
      </c>
      <c r="H1609" s="42">
        <f t="shared" ca="1" si="51"/>
        <v>470.97220689257915</v>
      </c>
    </row>
    <row r="1610" spans="6:8" x14ac:dyDescent="0.25">
      <c r="F1610" s="42">
        <v>1608</v>
      </c>
      <c r="G1610" s="42">
        <f t="shared" ca="1" si="50"/>
        <v>0.14195999689489636</v>
      </c>
      <c r="H1610" s="42">
        <f t="shared" ca="1" si="51"/>
        <v>214.00457874382323</v>
      </c>
    </row>
    <row r="1611" spans="6:8" x14ac:dyDescent="0.25">
      <c r="F1611" s="42">
        <v>1609</v>
      </c>
      <c r="G1611" s="42">
        <f t="shared" ca="1" si="50"/>
        <v>0.92546449969130196</v>
      </c>
      <c r="H1611" s="42">
        <f t="shared" ca="1" si="51"/>
        <v>768.34171669836064</v>
      </c>
    </row>
    <row r="1612" spans="6:8" x14ac:dyDescent="0.25">
      <c r="F1612" s="42">
        <v>1610</v>
      </c>
      <c r="G1612" s="42">
        <f t="shared" ca="1" si="50"/>
        <v>0.11183146118624399</v>
      </c>
      <c r="H1612" s="42">
        <f t="shared" ca="1" si="51"/>
        <v>200.32422323425078</v>
      </c>
    </row>
    <row r="1613" spans="6:8" x14ac:dyDescent="0.25">
      <c r="F1613" s="42">
        <v>1611</v>
      </c>
      <c r="G1613" s="42">
        <f t="shared" ca="1" si="50"/>
        <v>0.5277985757791267</v>
      </c>
      <c r="H1613" s="42">
        <f t="shared" ca="1" si="51"/>
        <v>416.91765123695541</v>
      </c>
    </row>
    <row r="1614" spans="6:8" x14ac:dyDescent="0.25">
      <c r="F1614" s="42">
        <v>1612</v>
      </c>
      <c r="G1614" s="42">
        <f t="shared" ca="1" si="50"/>
        <v>0.97570556416083765</v>
      </c>
      <c r="H1614" s="42">
        <f t="shared" ca="1" si="51"/>
        <v>867.74269848436757</v>
      </c>
    </row>
    <row r="1615" spans="6:8" x14ac:dyDescent="0.25">
      <c r="F1615" s="42">
        <v>1613</v>
      </c>
      <c r="G1615" s="42">
        <f t="shared" ca="1" si="50"/>
        <v>0.30765052137619719</v>
      </c>
      <c r="H1615" s="42">
        <f t="shared" ca="1" si="51"/>
        <v>293.96060689991384</v>
      </c>
    </row>
    <row r="1616" spans="6:8" x14ac:dyDescent="0.25">
      <c r="F1616" s="42">
        <v>1614</v>
      </c>
      <c r="G1616" s="42">
        <f t="shared" ca="1" si="50"/>
        <v>0.88297829036375608</v>
      </c>
      <c r="H1616" s="42">
        <f t="shared" ca="1" si="51"/>
        <v>709.73179482055639</v>
      </c>
    </row>
    <row r="1617" spans="6:8" x14ac:dyDescent="0.25">
      <c r="F1617" s="42">
        <v>1615</v>
      </c>
      <c r="G1617" s="42">
        <f t="shared" ca="1" si="50"/>
        <v>0.29123214982265277</v>
      </c>
      <c r="H1617" s="42">
        <f t="shared" ca="1" si="51"/>
        <v>285.63815042536737</v>
      </c>
    </row>
    <row r="1618" spans="6:8" x14ac:dyDescent="0.25">
      <c r="F1618" s="42">
        <v>1616</v>
      </c>
      <c r="G1618" s="42">
        <f t="shared" ca="1" si="50"/>
        <v>0.7821565675004073</v>
      </c>
      <c r="H1618" s="42">
        <f t="shared" ca="1" si="51"/>
        <v>603.96051787769102</v>
      </c>
    </row>
    <row r="1619" spans="6:8" x14ac:dyDescent="0.25">
      <c r="F1619" s="42">
        <v>1617</v>
      </c>
      <c r="G1619" s="42">
        <f t="shared" ca="1" si="50"/>
        <v>0.98536634635795861</v>
      </c>
      <c r="H1619" s="42">
        <f t="shared" ca="1" si="51"/>
        <v>897.35385724602315</v>
      </c>
    </row>
    <row r="1620" spans="6:8" x14ac:dyDescent="0.25">
      <c r="F1620" s="42">
        <v>1618</v>
      </c>
      <c r="G1620" s="42">
        <f t="shared" ca="1" si="50"/>
        <v>9.0658084567303399E-2</v>
      </c>
      <c r="H1620" s="42">
        <f t="shared" ca="1" si="51"/>
        <v>190.32844297925934</v>
      </c>
    </row>
    <row r="1621" spans="6:8" x14ac:dyDescent="0.25">
      <c r="F1621" s="42">
        <v>1619</v>
      </c>
      <c r="G1621" s="42">
        <f t="shared" ca="1" si="50"/>
        <v>0.2338177701417895</v>
      </c>
      <c r="H1621" s="42">
        <f t="shared" ca="1" si="51"/>
        <v>257.26774306085804</v>
      </c>
    </row>
    <row r="1622" spans="6:8" x14ac:dyDescent="0.25">
      <c r="F1622" s="42">
        <v>1620</v>
      </c>
      <c r="G1622" s="42">
        <f t="shared" ca="1" si="50"/>
        <v>0.53885770457256332</v>
      </c>
      <c r="H1622" s="42">
        <f t="shared" ca="1" si="51"/>
        <v>423.78610507229655</v>
      </c>
    </row>
    <row r="1623" spans="6:8" x14ac:dyDescent="0.25">
      <c r="F1623" s="42">
        <v>1621</v>
      </c>
      <c r="G1623" s="42">
        <f t="shared" ca="1" si="50"/>
        <v>0.76077038541023712</v>
      </c>
      <c r="H1623" s="42">
        <f t="shared" ca="1" si="51"/>
        <v>584.97551577692514</v>
      </c>
    </row>
    <row r="1624" spans="6:8" x14ac:dyDescent="0.25">
      <c r="F1624" s="42">
        <v>1622</v>
      </c>
      <c r="G1624" s="42">
        <f t="shared" ca="1" si="50"/>
        <v>0.99043071796620608</v>
      </c>
      <c r="H1624" s="42">
        <f t="shared" ca="1" si="51"/>
        <v>916.99468050581561</v>
      </c>
    </row>
    <row r="1625" spans="6:8" x14ac:dyDescent="0.25">
      <c r="F1625" s="42">
        <v>1623</v>
      </c>
      <c r="G1625" s="42">
        <f t="shared" ca="1" si="50"/>
        <v>0.6700698367485437</v>
      </c>
      <c r="H1625" s="42">
        <f t="shared" ca="1" si="51"/>
        <v>512.60927630796198</v>
      </c>
    </row>
    <row r="1626" spans="6:8" x14ac:dyDescent="0.25">
      <c r="F1626" s="42">
        <v>1624</v>
      </c>
      <c r="G1626" s="42">
        <f t="shared" ca="1" si="50"/>
        <v>0.25420164143544888</v>
      </c>
      <c r="H1626" s="42">
        <f t="shared" ca="1" si="51"/>
        <v>267.214343640327</v>
      </c>
    </row>
    <row r="1627" spans="6:8" x14ac:dyDescent="0.25">
      <c r="F1627" s="42">
        <v>1625</v>
      </c>
      <c r="G1627" s="42">
        <f t="shared" ca="1" si="50"/>
        <v>0.74208690187579596</v>
      </c>
      <c r="H1627" s="42">
        <f t="shared" ca="1" si="51"/>
        <v>569.07375265664439</v>
      </c>
    </row>
    <row r="1628" spans="6:8" x14ac:dyDescent="0.25">
      <c r="F1628" s="42">
        <v>1626</v>
      </c>
      <c r="G1628" s="42">
        <f t="shared" ca="1" si="50"/>
        <v>8.5578095428158751E-2</v>
      </c>
      <c r="H1628" s="42">
        <f t="shared" ca="1" si="51"/>
        <v>187.76120206864925</v>
      </c>
    </row>
    <row r="1629" spans="6:8" x14ac:dyDescent="0.25">
      <c r="F1629" s="42">
        <v>1627</v>
      </c>
      <c r="G1629" s="42">
        <f t="shared" ca="1" si="50"/>
        <v>0.88616785471732507</v>
      </c>
      <c r="H1629" s="42">
        <f t="shared" ca="1" si="51"/>
        <v>713.71492423892232</v>
      </c>
    </row>
    <row r="1630" spans="6:8" x14ac:dyDescent="0.25">
      <c r="F1630" s="42">
        <v>1628</v>
      </c>
      <c r="G1630" s="42">
        <f t="shared" ca="1" si="50"/>
        <v>6.4388989372651806E-2</v>
      </c>
      <c r="H1630" s="42">
        <f t="shared" ca="1" si="51"/>
        <v>176.12495677199865</v>
      </c>
    </row>
    <row r="1631" spans="6:8" x14ac:dyDescent="0.25">
      <c r="F1631" s="42">
        <v>1629</v>
      </c>
      <c r="G1631" s="42">
        <f t="shared" ca="1" si="50"/>
        <v>0.89997912598773877</v>
      </c>
      <c r="H1631" s="42">
        <f t="shared" ca="1" si="51"/>
        <v>731.64383873510917</v>
      </c>
    </row>
    <row r="1632" spans="6:8" x14ac:dyDescent="0.25">
      <c r="F1632" s="42">
        <v>1630</v>
      </c>
      <c r="G1632" s="42">
        <f t="shared" ca="1" si="50"/>
        <v>0.16300928423322425</v>
      </c>
      <c r="H1632" s="42">
        <f t="shared" ca="1" si="51"/>
        <v>223.70539396948107</v>
      </c>
    </row>
    <row r="1633" spans="6:8" x14ac:dyDescent="0.25">
      <c r="F1633" s="42">
        <v>1631</v>
      </c>
      <c r="G1633" s="42">
        <f t="shared" ca="1" si="50"/>
        <v>0.55017500692296573</v>
      </c>
      <c r="H1633" s="42">
        <f t="shared" ca="1" si="51"/>
        <v>430.90071602973819</v>
      </c>
    </row>
    <row r="1634" spans="6:8" x14ac:dyDescent="0.25">
      <c r="F1634" s="42">
        <v>1632</v>
      </c>
      <c r="G1634" s="42">
        <f t="shared" ca="1" si="50"/>
        <v>0.23991030589642304</v>
      </c>
      <c r="H1634" s="42">
        <f t="shared" ca="1" si="51"/>
        <v>260.22667001670345</v>
      </c>
    </row>
    <row r="1635" spans="6:8" x14ac:dyDescent="0.25">
      <c r="F1635" s="42">
        <v>1633</v>
      </c>
      <c r="G1635" s="42">
        <f t="shared" ca="1" si="50"/>
        <v>0.39144165677138254</v>
      </c>
      <c r="H1635" s="42">
        <f t="shared" ca="1" si="51"/>
        <v>338.06193105049124</v>
      </c>
    </row>
    <row r="1636" spans="6:8" x14ac:dyDescent="0.25">
      <c r="F1636" s="42">
        <v>1634</v>
      </c>
      <c r="G1636" s="42">
        <f t="shared" ca="1" si="50"/>
        <v>0.38957396486843876</v>
      </c>
      <c r="H1636" s="42">
        <f t="shared" ca="1" si="51"/>
        <v>337.04695091226552</v>
      </c>
    </row>
    <row r="1637" spans="6:8" x14ac:dyDescent="0.25">
      <c r="F1637" s="42">
        <v>1635</v>
      </c>
      <c r="G1637" s="42">
        <f t="shared" ca="1" si="50"/>
        <v>0.63239903657340391</v>
      </c>
      <c r="H1637" s="42">
        <f t="shared" ca="1" si="51"/>
        <v>485.53649918857298</v>
      </c>
    </row>
    <row r="1638" spans="6:8" x14ac:dyDescent="0.25">
      <c r="F1638" s="42">
        <v>1636</v>
      </c>
      <c r="G1638" s="42">
        <f t="shared" ca="1" si="50"/>
        <v>0.39275908976499152</v>
      </c>
      <c r="H1638" s="42">
        <f t="shared" ca="1" si="51"/>
        <v>338.77881509346207</v>
      </c>
    </row>
    <row r="1639" spans="6:8" x14ac:dyDescent="0.25">
      <c r="F1639" s="42">
        <v>1637</v>
      </c>
      <c r="G1639" s="42">
        <f t="shared" ca="1" si="50"/>
        <v>9.4438647466376757E-2</v>
      </c>
      <c r="H1639" s="42">
        <f t="shared" ca="1" si="51"/>
        <v>192.19261506202059</v>
      </c>
    </row>
    <row r="1640" spans="6:8" x14ac:dyDescent="0.25">
      <c r="F1640" s="42">
        <v>1638</v>
      </c>
      <c r="G1640" s="42">
        <f t="shared" ca="1" si="50"/>
        <v>0.90960168684051257</v>
      </c>
      <c r="H1640" s="42">
        <f t="shared" ca="1" si="51"/>
        <v>744.87888077458001</v>
      </c>
    </row>
    <row r="1641" spans="6:8" x14ac:dyDescent="0.25">
      <c r="F1641" s="42">
        <v>1639</v>
      </c>
      <c r="G1641" s="42">
        <f t="shared" ca="1" si="50"/>
        <v>0.60575737251055195</v>
      </c>
      <c r="H1641" s="42">
        <f t="shared" ca="1" si="51"/>
        <v>467.21984666055494</v>
      </c>
    </row>
    <row r="1642" spans="6:8" x14ac:dyDescent="0.25">
      <c r="F1642" s="42">
        <v>1640</v>
      </c>
      <c r="G1642" s="42">
        <f t="shared" ca="1" si="50"/>
        <v>0.55120240797353981</v>
      </c>
      <c r="H1642" s="42">
        <f t="shared" ca="1" si="51"/>
        <v>431.55099942118704</v>
      </c>
    </row>
    <row r="1643" spans="6:8" x14ac:dyDescent="0.25">
      <c r="F1643" s="42">
        <v>1641</v>
      </c>
      <c r="G1643" s="42">
        <f t="shared" ca="1" si="50"/>
        <v>0.90342886381807819</v>
      </c>
      <c r="H1643" s="42">
        <f t="shared" ca="1" si="51"/>
        <v>736.31227170953957</v>
      </c>
    </row>
    <row r="1644" spans="6:8" x14ac:dyDescent="0.25">
      <c r="F1644" s="42">
        <v>1642</v>
      </c>
      <c r="G1644" s="42">
        <f t="shared" ca="1" si="50"/>
        <v>0.44077558353925217</v>
      </c>
      <c r="H1644" s="42">
        <f t="shared" ca="1" si="51"/>
        <v>365.45955223347789</v>
      </c>
    </row>
    <row r="1645" spans="6:8" x14ac:dyDescent="0.25">
      <c r="F1645" s="42">
        <v>1643</v>
      </c>
      <c r="G1645" s="42">
        <f t="shared" ca="1" si="50"/>
        <v>0.41402582391526632</v>
      </c>
      <c r="H1645" s="42">
        <f t="shared" ca="1" si="51"/>
        <v>350.46061953026413</v>
      </c>
    </row>
    <row r="1646" spans="6:8" x14ac:dyDescent="0.25">
      <c r="F1646" s="42">
        <v>1644</v>
      </c>
      <c r="G1646" s="42">
        <f t="shared" ca="1" si="50"/>
        <v>0.32479784717590132</v>
      </c>
      <c r="H1646" s="42">
        <f t="shared" ca="1" si="51"/>
        <v>302.75861422793389</v>
      </c>
    </row>
    <row r="1647" spans="6:8" x14ac:dyDescent="0.25">
      <c r="F1647" s="42">
        <v>1645</v>
      </c>
      <c r="G1647" s="42">
        <f t="shared" ca="1" si="50"/>
        <v>6.3540511841778002E-2</v>
      </c>
      <c r="H1647" s="42">
        <f t="shared" ca="1" si="51"/>
        <v>175.62173011615127</v>
      </c>
    </row>
    <row r="1648" spans="6:8" x14ac:dyDescent="0.25">
      <c r="F1648" s="42">
        <v>1646</v>
      </c>
      <c r="G1648" s="42">
        <f t="shared" ca="1" si="50"/>
        <v>0.30999260630847103</v>
      </c>
      <c r="H1648" s="42">
        <f t="shared" ca="1" si="51"/>
        <v>295.15581618495219</v>
      </c>
    </row>
    <row r="1649" spans="6:8" x14ac:dyDescent="0.25">
      <c r="F1649" s="42">
        <v>1647</v>
      </c>
      <c r="G1649" s="42">
        <f t="shared" ca="1" si="50"/>
        <v>0.86598588838196178</v>
      </c>
      <c r="H1649" s="42">
        <f t="shared" ca="1" si="51"/>
        <v>689.37134651647557</v>
      </c>
    </row>
    <row r="1650" spans="6:8" x14ac:dyDescent="0.25">
      <c r="F1650" s="42">
        <v>1648</v>
      </c>
      <c r="G1650" s="42">
        <f t="shared" ca="1" si="50"/>
        <v>0.49328270641419636</v>
      </c>
      <c r="H1650" s="42">
        <f t="shared" ca="1" si="51"/>
        <v>395.98307028546071</v>
      </c>
    </row>
    <row r="1651" spans="6:8" x14ac:dyDescent="0.25">
      <c r="F1651" s="42">
        <v>1649</v>
      </c>
      <c r="G1651" s="42">
        <f t="shared" ca="1" si="50"/>
        <v>0.85003815829023766</v>
      </c>
      <c r="H1651" s="42">
        <f t="shared" ca="1" si="51"/>
        <v>671.40826846825735</v>
      </c>
    </row>
    <row r="1652" spans="6:8" x14ac:dyDescent="0.25">
      <c r="F1652" s="42">
        <v>1650</v>
      </c>
      <c r="G1652" s="42">
        <f t="shared" ca="1" si="50"/>
        <v>0.38013481412847094</v>
      </c>
      <c r="H1652" s="42">
        <f t="shared" ca="1" si="51"/>
        <v>331.94092040636031</v>
      </c>
    </row>
    <row r="1653" spans="6:8" x14ac:dyDescent="0.25">
      <c r="F1653" s="42">
        <v>1651</v>
      </c>
      <c r="G1653" s="42">
        <f t="shared" ca="1" si="50"/>
        <v>0.26064098842116212</v>
      </c>
      <c r="H1653" s="42">
        <f t="shared" ca="1" si="51"/>
        <v>270.38469839458321</v>
      </c>
    </row>
    <row r="1654" spans="6:8" x14ac:dyDescent="0.25">
      <c r="F1654" s="42">
        <v>1652</v>
      </c>
      <c r="G1654" s="42">
        <f t="shared" ca="1" si="50"/>
        <v>0.81325234978538075</v>
      </c>
      <c r="H1654" s="42">
        <f t="shared" ca="1" si="51"/>
        <v>633.31442876147162</v>
      </c>
    </row>
    <row r="1655" spans="6:8" x14ac:dyDescent="0.25">
      <c r="F1655" s="42">
        <v>1653</v>
      </c>
      <c r="G1655" s="42">
        <f t="shared" ca="1" si="50"/>
        <v>0.45971105045595562</v>
      </c>
      <c r="H1655" s="42">
        <f t="shared" ca="1" si="51"/>
        <v>376.29490648888236</v>
      </c>
    </row>
    <row r="1656" spans="6:8" x14ac:dyDescent="0.25">
      <c r="F1656" s="42">
        <v>1654</v>
      </c>
      <c r="G1656" s="42">
        <f t="shared" ca="1" si="50"/>
        <v>0.20095113635299588</v>
      </c>
      <c r="H1656" s="42">
        <f t="shared" ca="1" si="51"/>
        <v>241.50465932489544</v>
      </c>
    </row>
    <row r="1657" spans="6:8" x14ac:dyDescent="0.25">
      <c r="F1657" s="42">
        <v>1655</v>
      </c>
      <c r="G1657" s="42">
        <f t="shared" ca="1" si="50"/>
        <v>0.34061511874489991</v>
      </c>
      <c r="H1657" s="42">
        <f t="shared" ca="1" si="51"/>
        <v>310.97379258574495</v>
      </c>
    </row>
    <row r="1658" spans="6:8" x14ac:dyDescent="0.25">
      <c r="F1658" s="42">
        <v>1656</v>
      </c>
      <c r="G1658" s="42">
        <f t="shared" ca="1" si="50"/>
        <v>0.21369805224586835</v>
      </c>
      <c r="H1658" s="42">
        <f t="shared" ca="1" si="51"/>
        <v>247.57897266026998</v>
      </c>
    </row>
    <row r="1659" spans="6:8" x14ac:dyDescent="0.25">
      <c r="F1659" s="42">
        <v>1657</v>
      </c>
      <c r="G1659" s="42">
        <f t="shared" ca="1" si="50"/>
        <v>0.23144948086774964</v>
      </c>
      <c r="H1659" s="42">
        <f t="shared" ca="1" si="51"/>
        <v>256.1207263438373</v>
      </c>
    </row>
    <row r="1660" spans="6:8" x14ac:dyDescent="0.25">
      <c r="F1660" s="42">
        <v>1658</v>
      </c>
      <c r="G1660" s="42">
        <f t="shared" ca="1" si="50"/>
        <v>0.81961209040858163</v>
      </c>
      <c r="H1660" s="42">
        <f t="shared" ca="1" si="51"/>
        <v>639.6122991751505</v>
      </c>
    </row>
    <row r="1661" spans="6:8" x14ac:dyDescent="0.25">
      <c r="F1661" s="42">
        <v>1659</v>
      </c>
      <c r="G1661" s="42">
        <f t="shared" ca="1" si="50"/>
        <v>0.14597989600190842</v>
      </c>
      <c r="H1661" s="42">
        <f t="shared" ca="1" si="51"/>
        <v>215.84792617845744</v>
      </c>
    </row>
    <row r="1662" spans="6:8" x14ac:dyDescent="0.25">
      <c r="F1662" s="42">
        <v>1660</v>
      </c>
      <c r="G1662" s="42">
        <f t="shared" ca="1" si="50"/>
        <v>0.24610399575407016</v>
      </c>
      <c r="H1662" s="42">
        <f t="shared" ca="1" si="51"/>
        <v>263.24690495589402</v>
      </c>
    </row>
    <row r="1663" spans="6:8" x14ac:dyDescent="0.25">
      <c r="F1663" s="42">
        <v>1661</v>
      </c>
      <c r="G1663" s="42">
        <f t="shared" ca="1" si="50"/>
        <v>0.48482748806180431</v>
      </c>
      <c r="H1663" s="42">
        <f t="shared" ca="1" si="51"/>
        <v>390.96452599581619</v>
      </c>
    </row>
    <row r="1664" spans="6:8" x14ac:dyDescent="0.25">
      <c r="F1664" s="42">
        <v>1662</v>
      </c>
      <c r="G1664" s="42">
        <f t="shared" ca="1" si="50"/>
        <v>0.41112629004523371</v>
      </c>
      <c r="H1664" s="42">
        <f t="shared" ca="1" si="51"/>
        <v>348.85556812068819</v>
      </c>
    </row>
    <row r="1665" spans="6:8" x14ac:dyDescent="0.25">
      <c r="F1665" s="42">
        <v>1663</v>
      </c>
      <c r="G1665" s="42">
        <f t="shared" ca="1" si="50"/>
        <v>0.88100957624540788</v>
      </c>
      <c r="H1665" s="42">
        <f t="shared" ca="1" si="51"/>
        <v>707.30031584693097</v>
      </c>
    </row>
    <row r="1666" spans="6:8" x14ac:dyDescent="0.25">
      <c r="F1666" s="42">
        <v>1664</v>
      </c>
      <c r="G1666" s="42">
        <f t="shared" ca="1" si="50"/>
        <v>0.52312930999529839</v>
      </c>
      <c r="H1666" s="42">
        <f t="shared" ca="1" si="51"/>
        <v>414.04189842328731</v>
      </c>
    </row>
    <row r="1667" spans="6:8" x14ac:dyDescent="0.25">
      <c r="F1667" s="42">
        <v>1665</v>
      </c>
      <c r="G1667" s="42">
        <f t="shared" ref="G1667:G1730" ca="1" si="52">RAND()</f>
        <v>6.012037290460992E-2</v>
      </c>
      <c r="H1667" s="42">
        <f t="shared" ref="H1667:H1730" ca="1" si="53">IF(G1667&lt;(($D$4-$D$2)/($D$3-$D$2)),$D$2+SQRT(G1667*($D$3-$D$2)*($D$4-$D$2)),$D$3-SQRT((1-G1667)*($D$3-$D$2)*($D$3-$D$4)))</f>
        <v>173.55836839826515</v>
      </c>
    </row>
    <row r="1668" spans="6:8" x14ac:dyDescent="0.25">
      <c r="F1668" s="42">
        <v>1666</v>
      </c>
      <c r="G1668" s="42">
        <f t="shared" ca="1" si="52"/>
        <v>0.76946415341896712</v>
      </c>
      <c r="H1668" s="42">
        <f t="shared" ca="1" si="53"/>
        <v>592.5864391820719</v>
      </c>
    </row>
    <row r="1669" spans="6:8" x14ac:dyDescent="0.25">
      <c r="F1669" s="42">
        <v>1667</v>
      </c>
      <c r="G1669" s="42">
        <f t="shared" ca="1" si="52"/>
        <v>0.35444050831979002</v>
      </c>
      <c r="H1669" s="42">
        <f t="shared" ca="1" si="53"/>
        <v>318.23549959700074</v>
      </c>
    </row>
    <row r="1670" spans="6:8" x14ac:dyDescent="0.25">
      <c r="F1670" s="42">
        <v>1668</v>
      </c>
      <c r="G1670" s="42">
        <f t="shared" ca="1" si="52"/>
        <v>0.5272125624161097</v>
      </c>
      <c r="H1670" s="42">
        <f t="shared" ca="1" si="53"/>
        <v>416.55595378785381</v>
      </c>
    </row>
    <row r="1671" spans="6:8" x14ac:dyDescent="0.25">
      <c r="F1671" s="42">
        <v>1669</v>
      </c>
      <c r="G1671" s="42">
        <f t="shared" ca="1" si="52"/>
        <v>0.42263515633252402</v>
      </c>
      <c r="H1671" s="42">
        <f t="shared" ca="1" si="53"/>
        <v>355.24990310928786</v>
      </c>
    </row>
    <row r="1672" spans="6:8" x14ac:dyDescent="0.25">
      <c r="F1672" s="42">
        <v>1670</v>
      </c>
      <c r="G1672" s="42">
        <f t="shared" ca="1" si="52"/>
        <v>0.11215723245926212</v>
      </c>
      <c r="H1672" s="42">
        <f t="shared" ca="1" si="53"/>
        <v>200.4708931944183</v>
      </c>
    </row>
    <row r="1673" spans="6:8" x14ac:dyDescent="0.25">
      <c r="F1673" s="42">
        <v>1671</v>
      </c>
      <c r="G1673" s="42">
        <f t="shared" ca="1" si="52"/>
        <v>0.41275143205220433</v>
      </c>
      <c r="H1673" s="42">
        <f t="shared" ca="1" si="53"/>
        <v>349.75468558211594</v>
      </c>
    </row>
    <row r="1674" spans="6:8" x14ac:dyDescent="0.25">
      <c r="F1674" s="42">
        <v>1672</v>
      </c>
      <c r="G1674" s="42">
        <f t="shared" ca="1" si="52"/>
        <v>0.10239691095476677</v>
      </c>
      <c r="H1674" s="42">
        <f t="shared" ca="1" si="53"/>
        <v>195.99855199912656</v>
      </c>
    </row>
    <row r="1675" spans="6:8" x14ac:dyDescent="0.25">
      <c r="F1675" s="42">
        <v>1673</v>
      </c>
      <c r="G1675" s="42">
        <f t="shared" ca="1" si="52"/>
        <v>0.16025595463108722</v>
      </c>
      <c r="H1675" s="42">
        <f t="shared" ca="1" si="53"/>
        <v>222.42960918922768</v>
      </c>
    </row>
    <row r="1676" spans="6:8" x14ac:dyDescent="0.25">
      <c r="F1676" s="42">
        <v>1674</v>
      </c>
      <c r="G1676" s="42">
        <f t="shared" ca="1" si="52"/>
        <v>7.1354041460365059E-2</v>
      </c>
      <c r="H1676" s="42">
        <f t="shared" ca="1" si="53"/>
        <v>180.13653181560113</v>
      </c>
    </row>
    <row r="1677" spans="6:8" x14ac:dyDescent="0.25">
      <c r="F1677" s="42">
        <v>1675</v>
      </c>
      <c r="G1677" s="42">
        <f t="shared" ca="1" si="52"/>
        <v>1.0996195615108451E-2</v>
      </c>
      <c r="H1677" s="42">
        <f t="shared" ca="1" si="53"/>
        <v>131.45882396657194</v>
      </c>
    </row>
    <row r="1678" spans="6:8" x14ac:dyDescent="0.25">
      <c r="F1678" s="42">
        <v>1676</v>
      </c>
      <c r="G1678" s="42">
        <f t="shared" ca="1" si="52"/>
        <v>0.16322596199576112</v>
      </c>
      <c r="H1678" s="42">
        <f t="shared" ca="1" si="53"/>
        <v>223.80588293710184</v>
      </c>
    </row>
    <row r="1679" spans="6:8" x14ac:dyDescent="0.25">
      <c r="F1679" s="42">
        <v>1677</v>
      </c>
      <c r="G1679" s="42">
        <f t="shared" ca="1" si="52"/>
        <v>0.33679106968687844</v>
      </c>
      <c r="H1679" s="42">
        <f t="shared" ca="1" si="53"/>
        <v>308.97870523011557</v>
      </c>
    </row>
    <row r="1680" spans="6:8" x14ac:dyDescent="0.25">
      <c r="F1680" s="42">
        <v>1678</v>
      </c>
      <c r="G1680" s="42">
        <f t="shared" ca="1" si="52"/>
        <v>0.83180703129729072</v>
      </c>
      <c r="H1680" s="42">
        <f t="shared" ca="1" si="53"/>
        <v>652.00727383183607</v>
      </c>
    </row>
    <row r="1681" spans="6:8" x14ac:dyDescent="0.25">
      <c r="F1681" s="42">
        <v>1679</v>
      </c>
      <c r="G1681" s="42">
        <f t="shared" ca="1" si="52"/>
        <v>8.6896241807610242E-3</v>
      </c>
      <c r="H1681" s="42">
        <f t="shared" ca="1" si="53"/>
        <v>127.96544611245264</v>
      </c>
    </row>
    <row r="1682" spans="6:8" x14ac:dyDescent="0.25">
      <c r="F1682" s="42">
        <v>1680</v>
      </c>
      <c r="G1682" s="42">
        <f t="shared" ca="1" si="52"/>
        <v>0.60199873300071927</v>
      </c>
      <c r="H1682" s="42">
        <f t="shared" ca="1" si="53"/>
        <v>464.6861553822074</v>
      </c>
    </row>
    <row r="1683" spans="6:8" x14ac:dyDescent="0.25">
      <c r="F1683" s="42">
        <v>1681</v>
      </c>
      <c r="G1683" s="42">
        <f t="shared" ca="1" si="52"/>
        <v>0.89286310360483878</v>
      </c>
      <c r="H1683" s="42">
        <f t="shared" ca="1" si="53"/>
        <v>722.26169618773133</v>
      </c>
    </row>
    <row r="1684" spans="6:8" x14ac:dyDescent="0.25">
      <c r="F1684" s="42">
        <v>1682</v>
      </c>
      <c r="G1684" s="42">
        <f t="shared" ca="1" si="52"/>
        <v>0.3446647413587538</v>
      </c>
      <c r="H1684" s="42">
        <f t="shared" ca="1" si="53"/>
        <v>313.09288384695174</v>
      </c>
    </row>
    <row r="1685" spans="6:8" x14ac:dyDescent="0.25">
      <c r="F1685" s="42">
        <v>1683</v>
      </c>
      <c r="G1685" s="42">
        <f t="shared" ca="1" si="52"/>
        <v>0.36450135404341177</v>
      </c>
      <c r="H1685" s="42">
        <f t="shared" ca="1" si="53"/>
        <v>323.56890588268823</v>
      </c>
    </row>
    <row r="1686" spans="6:8" x14ac:dyDescent="0.25">
      <c r="F1686" s="42">
        <v>1684</v>
      </c>
      <c r="G1686" s="42">
        <f t="shared" ca="1" si="52"/>
        <v>0.87971178331382327</v>
      </c>
      <c r="H1686" s="42">
        <f t="shared" ca="1" si="53"/>
        <v>705.70845065811477</v>
      </c>
    </row>
    <row r="1687" spans="6:8" x14ac:dyDescent="0.25">
      <c r="F1687" s="42">
        <v>1685</v>
      </c>
      <c r="G1687" s="42">
        <f t="shared" ca="1" si="52"/>
        <v>0.74186932504675884</v>
      </c>
      <c r="H1687" s="42">
        <f t="shared" ca="1" si="53"/>
        <v>568.89202516500154</v>
      </c>
    </row>
    <row r="1688" spans="6:8" x14ac:dyDescent="0.25">
      <c r="F1688" s="42">
        <v>1686</v>
      </c>
      <c r="G1688" s="42">
        <f t="shared" ca="1" si="52"/>
        <v>0.6956012675059241</v>
      </c>
      <c r="H1688" s="42">
        <f t="shared" ca="1" si="53"/>
        <v>531.84715381006743</v>
      </c>
    </row>
    <row r="1689" spans="6:8" x14ac:dyDescent="0.25">
      <c r="F1689" s="42">
        <v>1687</v>
      </c>
      <c r="G1689" s="42">
        <f t="shared" ca="1" si="52"/>
        <v>0.31923571701108133</v>
      </c>
      <c r="H1689" s="42">
        <f t="shared" ca="1" si="53"/>
        <v>299.89266269234008</v>
      </c>
    </row>
    <row r="1690" spans="6:8" x14ac:dyDescent="0.25">
      <c r="F1690" s="42">
        <v>1688</v>
      </c>
      <c r="G1690" s="42">
        <f t="shared" ca="1" si="52"/>
        <v>7.6126115705578812E-2</v>
      </c>
      <c r="H1690" s="42">
        <f t="shared" ca="1" si="53"/>
        <v>182.77288453051574</v>
      </c>
    </row>
    <row r="1691" spans="6:8" x14ac:dyDescent="0.25">
      <c r="F1691" s="42">
        <v>1689</v>
      </c>
      <c r="G1691" s="42">
        <f t="shared" ca="1" si="52"/>
        <v>0.59903448279272065</v>
      </c>
      <c r="H1691" s="42">
        <f t="shared" ca="1" si="53"/>
        <v>462.69638714294774</v>
      </c>
    </row>
    <row r="1692" spans="6:8" x14ac:dyDescent="0.25">
      <c r="F1692" s="42">
        <v>1690</v>
      </c>
      <c r="G1692" s="42">
        <f t="shared" ca="1" si="52"/>
        <v>0.59395275604083275</v>
      </c>
      <c r="H1692" s="42">
        <f t="shared" ca="1" si="53"/>
        <v>459.30228810304698</v>
      </c>
    </row>
    <row r="1693" spans="6:8" x14ac:dyDescent="0.25">
      <c r="F1693" s="42">
        <v>1691</v>
      </c>
      <c r="G1693" s="42">
        <f t="shared" ca="1" si="52"/>
        <v>9.1357939227984186E-2</v>
      </c>
      <c r="H1693" s="42">
        <f t="shared" ca="1" si="53"/>
        <v>190.67642764532894</v>
      </c>
    </row>
    <row r="1694" spans="6:8" x14ac:dyDescent="0.25">
      <c r="F1694" s="42">
        <v>1692</v>
      </c>
      <c r="G1694" s="42">
        <f t="shared" ca="1" si="52"/>
        <v>6.8229389934921891E-2</v>
      </c>
      <c r="H1694" s="42">
        <f t="shared" ca="1" si="53"/>
        <v>178.36226830651964</v>
      </c>
    </row>
    <row r="1695" spans="6:8" x14ac:dyDescent="0.25">
      <c r="F1695" s="42">
        <v>1693</v>
      </c>
      <c r="G1695" s="42">
        <f t="shared" ca="1" si="52"/>
        <v>0.35861420213065742</v>
      </c>
      <c r="H1695" s="42">
        <f t="shared" ca="1" si="53"/>
        <v>320.44295716553222</v>
      </c>
    </row>
    <row r="1696" spans="6:8" x14ac:dyDescent="0.25">
      <c r="F1696" s="42">
        <v>1694</v>
      </c>
      <c r="G1696" s="42">
        <f t="shared" ca="1" si="52"/>
        <v>0.79946812940552581</v>
      </c>
      <c r="H1696" s="42">
        <f t="shared" ca="1" si="53"/>
        <v>620.0224390466966</v>
      </c>
    </row>
    <row r="1697" spans="6:8" x14ac:dyDescent="0.25">
      <c r="F1697" s="42">
        <v>1695</v>
      </c>
      <c r="G1697" s="42">
        <f t="shared" ca="1" si="52"/>
        <v>0.49094294536134742</v>
      </c>
      <c r="H1697" s="42">
        <f t="shared" ca="1" si="53"/>
        <v>394.59015589451315</v>
      </c>
    </row>
    <row r="1698" spans="6:8" x14ac:dyDescent="0.25">
      <c r="F1698" s="42">
        <v>1696</v>
      </c>
      <c r="G1698" s="42">
        <f t="shared" ca="1" si="52"/>
        <v>0.77308594584162382</v>
      </c>
      <c r="H1698" s="42">
        <f t="shared" ca="1" si="53"/>
        <v>595.79940747936689</v>
      </c>
    </row>
    <row r="1699" spans="6:8" x14ac:dyDescent="0.25">
      <c r="F1699" s="42">
        <v>1697</v>
      </c>
      <c r="G1699" s="42">
        <f t="shared" ca="1" si="52"/>
        <v>0.10807314327338202</v>
      </c>
      <c r="H1699" s="42">
        <f t="shared" ca="1" si="53"/>
        <v>198.62343988426068</v>
      </c>
    </row>
    <row r="1700" spans="6:8" x14ac:dyDescent="0.25">
      <c r="F1700" s="42">
        <v>1698</v>
      </c>
      <c r="G1700" s="42">
        <f t="shared" ca="1" si="52"/>
        <v>8.7507631730073365E-2</v>
      </c>
      <c r="H1700" s="42">
        <f t="shared" ca="1" si="53"/>
        <v>188.74506665559841</v>
      </c>
    </row>
    <row r="1701" spans="6:8" x14ac:dyDescent="0.25">
      <c r="F1701" s="42">
        <v>1699</v>
      </c>
      <c r="G1701" s="42">
        <f t="shared" ca="1" si="52"/>
        <v>0.21375380261941623</v>
      </c>
      <c r="H1701" s="42">
        <f t="shared" ca="1" si="53"/>
        <v>247.60564720751643</v>
      </c>
    </row>
    <row r="1702" spans="6:8" x14ac:dyDescent="0.25">
      <c r="F1702" s="42">
        <v>1700</v>
      </c>
      <c r="G1702" s="42">
        <f t="shared" ca="1" si="52"/>
        <v>1.3373515024649563E-2</v>
      </c>
      <c r="H1702" s="42">
        <f t="shared" ca="1" si="53"/>
        <v>134.69317443271026</v>
      </c>
    </row>
    <row r="1703" spans="6:8" x14ac:dyDescent="0.25">
      <c r="F1703" s="42">
        <v>1701</v>
      </c>
      <c r="G1703" s="42">
        <f t="shared" ca="1" si="52"/>
        <v>0.16979796817199511</v>
      </c>
      <c r="H1703" s="42">
        <f t="shared" ca="1" si="53"/>
        <v>226.85999785539263</v>
      </c>
    </row>
    <row r="1704" spans="6:8" x14ac:dyDescent="0.25">
      <c r="F1704" s="42">
        <v>1702</v>
      </c>
      <c r="G1704" s="42">
        <f t="shared" ca="1" si="52"/>
        <v>0.83030786363081666</v>
      </c>
      <c r="H1704" s="42">
        <f t="shared" ca="1" si="53"/>
        <v>650.45981892518853</v>
      </c>
    </row>
    <row r="1705" spans="6:8" x14ac:dyDescent="0.25">
      <c r="F1705" s="42">
        <v>1703</v>
      </c>
      <c r="G1705" s="42">
        <f t="shared" ca="1" si="52"/>
        <v>7.6002034618950942E-2</v>
      </c>
      <c r="H1705" s="42">
        <f t="shared" ca="1" si="53"/>
        <v>182.70539955592733</v>
      </c>
    </row>
    <row r="1706" spans="6:8" x14ac:dyDescent="0.25">
      <c r="F1706" s="42">
        <v>1704</v>
      </c>
      <c r="G1706" s="42">
        <f t="shared" ca="1" si="52"/>
        <v>0.48760980353858596</v>
      </c>
      <c r="H1706" s="42">
        <f t="shared" ca="1" si="53"/>
        <v>392.61137526932714</v>
      </c>
    </row>
    <row r="1707" spans="6:8" x14ac:dyDescent="0.25">
      <c r="F1707" s="42">
        <v>1705</v>
      </c>
      <c r="G1707" s="42">
        <f t="shared" ca="1" si="52"/>
        <v>0.74886336248585106</v>
      </c>
      <c r="H1707" s="42">
        <f t="shared" ca="1" si="53"/>
        <v>574.77255614178989</v>
      </c>
    </row>
    <row r="1708" spans="6:8" x14ac:dyDescent="0.25">
      <c r="F1708" s="42">
        <v>1706</v>
      </c>
      <c r="G1708" s="42">
        <f t="shared" ca="1" si="52"/>
        <v>0.28073038548028595</v>
      </c>
      <c r="H1708" s="42">
        <f t="shared" ca="1" si="53"/>
        <v>280.36528540224379</v>
      </c>
    </row>
    <row r="1709" spans="6:8" x14ac:dyDescent="0.25">
      <c r="F1709" s="42">
        <v>1707</v>
      </c>
      <c r="G1709" s="42">
        <f t="shared" ca="1" si="52"/>
        <v>0.18187368856135289</v>
      </c>
      <c r="H1709" s="42">
        <f t="shared" ca="1" si="53"/>
        <v>232.5034565316754</v>
      </c>
    </row>
    <row r="1710" spans="6:8" x14ac:dyDescent="0.25">
      <c r="F1710" s="42">
        <v>1708</v>
      </c>
      <c r="G1710" s="42">
        <f t="shared" ca="1" si="52"/>
        <v>0.38781420675059408</v>
      </c>
      <c r="H1710" s="42">
        <f t="shared" ca="1" si="53"/>
        <v>336.09204618443357</v>
      </c>
    </row>
    <row r="1711" spans="6:8" x14ac:dyDescent="0.25">
      <c r="F1711" s="42">
        <v>1709</v>
      </c>
      <c r="G1711" s="42">
        <f t="shared" ca="1" si="52"/>
        <v>0.34066468135145567</v>
      </c>
      <c r="H1711" s="42">
        <f t="shared" ca="1" si="53"/>
        <v>310.99968836948131</v>
      </c>
    </row>
    <row r="1712" spans="6:8" x14ac:dyDescent="0.25">
      <c r="F1712" s="42">
        <v>1710</v>
      </c>
      <c r="G1712" s="42">
        <f t="shared" ca="1" si="52"/>
        <v>0.97843288650741655</v>
      </c>
      <c r="H1712" s="42">
        <f t="shared" ca="1" si="53"/>
        <v>875.38731318738019</v>
      </c>
    </row>
    <row r="1713" spans="6:8" x14ac:dyDescent="0.25">
      <c r="F1713" s="42">
        <v>1711</v>
      </c>
      <c r="G1713" s="42">
        <f t="shared" ca="1" si="52"/>
        <v>0.80700829722167633</v>
      </c>
      <c r="H1713" s="42">
        <f t="shared" ca="1" si="53"/>
        <v>627.23462338839317</v>
      </c>
    </row>
    <row r="1714" spans="6:8" x14ac:dyDescent="0.25">
      <c r="F1714" s="42">
        <v>1712</v>
      </c>
      <c r="G1714" s="42">
        <f t="shared" ca="1" si="52"/>
        <v>0.64953577364829085</v>
      </c>
      <c r="H1714" s="42">
        <f t="shared" ca="1" si="53"/>
        <v>497.67118042737127</v>
      </c>
    </row>
    <row r="1715" spans="6:8" x14ac:dyDescent="0.25">
      <c r="F1715" s="42">
        <v>1713</v>
      </c>
      <c r="G1715" s="42">
        <f t="shared" ca="1" si="52"/>
        <v>0.95585622526626701</v>
      </c>
      <c r="H1715" s="42">
        <f t="shared" ca="1" si="53"/>
        <v>821.72067475927633</v>
      </c>
    </row>
    <row r="1716" spans="6:8" x14ac:dyDescent="0.25">
      <c r="F1716" s="42">
        <v>1714</v>
      </c>
      <c r="G1716" s="42">
        <f t="shared" ca="1" si="52"/>
        <v>0.96174270381983817</v>
      </c>
      <c r="H1716" s="42">
        <f t="shared" ca="1" si="53"/>
        <v>834.03237288640742</v>
      </c>
    </row>
    <row r="1717" spans="6:8" x14ac:dyDescent="0.25">
      <c r="F1717" s="42">
        <v>1715</v>
      </c>
      <c r="G1717" s="42">
        <f t="shared" ca="1" si="52"/>
        <v>0.51672377868487962</v>
      </c>
      <c r="H1717" s="42">
        <f t="shared" ca="1" si="53"/>
        <v>410.11960589718979</v>
      </c>
    </row>
    <row r="1718" spans="6:8" x14ac:dyDescent="0.25">
      <c r="F1718" s="42">
        <v>1716</v>
      </c>
      <c r="G1718" s="42">
        <f t="shared" ca="1" si="52"/>
        <v>0.90587879987784248</v>
      </c>
      <c r="H1718" s="42">
        <f t="shared" ca="1" si="53"/>
        <v>739.67853702018078</v>
      </c>
    </row>
    <row r="1719" spans="6:8" x14ac:dyDescent="0.25">
      <c r="F1719" s="42">
        <v>1717</v>
      </c>
      <c r="G1719" s="42">
        <f t="shared" ca="1" si="52"/>
        <v>0.6047083402628417</v>
      </c>
      <c r="H1719" s="42">
        <f t="shared" ca="1" si="53"/>
        <v>466.51148558684599</v>
      </c>
    </row>
    <row r="1720" spans="6:8" x14ac:dyDescent="0.25">
      <c r="F1720" s="42">
        <v>1718</v>
      </c>
      <c r="G1720" s="42">
        <f t="shared" ca="1" si="52"/>
        <v>0.20771939490921709</v>
      </c>
      <c r="H1720" s="42">
        <f t="shared" ca="1" si="53"/>
        <v>244.72386793612782</v>
      </c>
    </row>
    <row r="1721" spans="6:8" x14ac:dyDescent="0.25">
      <c r="F1721" s="42">
        <v>1719</v>
      </c>
      <c r="G1721" s="42">
        <f t="shared" ca="1" si="52"/>
        <v>8.8490446533034839E-2</v>
      </c>
      <c r="H1721" s="42">
        <f t="shared" ca="1" si="53"/>
        <v>189.24203150967114</v>
      </c>
    </row>
    <row r="1722" spans="6:8" x14ac:dyDescent="0.25">
      <c r="F1722" s="42">
        <v>1720</v>
      </c>
      <c r="G1722" s="42">
        <f t="shared" ca="1" si="52"/>
        <v>0.67112572697288719</v>
      </c>
      <c r="H1722" s="42">
        <f t="shared" ca="1" si="53"/>
        <v>513.38981044421075</v>
      </c>
    </row>
    <row r="1723" spans="6:8" x14ac:dyDescent="0.25">
      <c r="F1723" s="42">
        <v>1721</v>
      </c>
      <c r="G1723" s="42">
        <f t="shared" ca="1" si="52"/>
        <v>0.10738700397286205</v>
      </c>
      <c r="H1723" s="42">
        <f t="shared" ca="1" si="53"/>
        <v>198.30986907507094</v>
      </c>
    </row>
    <row r="1724" spans="6:8" x14ac:dyDescent="0.25">
      <c r="F1724" s="42">
        <v>1722</v>
      </c>
      <c r="G1724" s="42">
        <f t="shared" ca="1" si="52"/>
        <v>0.93331603648038808</v>
      </c>
      <c r="H1724" s="42">
        <f t="shared" ca="1" si="53"/>
        <v>780.88255721161636</v>
      </c>
    </row>
    <row r="1725" spans="6:8" x14ac:dyDescent="0.25">
      <c r="F1725" s="42">
        <v>1723</v>
      </c>
      <c r="G1725" s="42">
        <f t="shared" ca="1" si="52"/>
        <v>0.76474825137091207</v>
      </c>
      <c r="H1725" s="42">
        <f t="shared" ca="1" si="53"/>
        <v>588.44045508220404</v>
      </c>
    </row>
    <row r="1726" spans="6:8" x14ac:dyDescent="0.25">
      <c r="F1726" s="42">
        <v>1724</v>
      </c>
      <c r="G1726" s="42">
        <f t="shared" ca="1" si="52"/>
        <v>0.83286550693700967</v>
      </c>
      <c r="H1726" s="42">
        <f t="shared" ca="1" si="53"/>
        <v>653.10399972707523</v>
      </c>
    </row>
    <row r="1727" spans="6:8" x14ac:dyDescent="0.25">
      <c r="F1727" s="42">
        <v>1725</v>
      </c>
      <c r="G1727" s="42">
        <f t="shared" ca="1" si="52"/>
        <v>0.61912528446723047</v>
      </c>
      <c r="H1727" s="42">
        <f t="shared" ca="1" si="53"/>
        <v>476.33045230451478</v>
      </c>
    </row>
    <row r="1728" spans="6:8" x14ac:dyDescent="0.25">
      <c r="F1728" s="42">
        <v>1726</v>
      </c>
      <c r="G1728" s="42">
        <f t="shared" ca="1" si="52"/>
        <v>0.3697304100334996</v>
      </c>
      <c r="H1728" s="42">
        <f t="shared" ca="1" si="53"/>
        <v>326.35758389492707</v>
      </c>
    </row>
    <row r="1729" spans="6:8" x14ac:dyDescent="0.25">
      <c r="F1729" s="42">
        <v>1727</v>
      </c>
      <c r="G1729" s="42">
        <f t="shared" ca="1" si="52"/>
        <v>0.17179067131740522</v>
      </c>
      <c r="H1729" s="42">
        <f t="shared" ca="1" si="53"/>
        <v>227.78842494335254</v>
      </c>
    </row>
    <row r="1730" spans="6:8" x14ac:dyDescent="0.25">
      <c r="F1730" s="42">
        <v>1728</v>
      </c>
      <c r="G1730" s="42">
        <f t="shared" ca="1" si="52"/>
        <v>0.62705093096830988</v>
      </c>
      <c r="H1730" s="42">
        <f t="shared" ca="1" si="53"/>
        <v>481.80763253129942</v>
      </c>
    </row>
    <row r="1731" spans="6:8" x14ac:dyDescent="0.25">
      <c r="F1731" s="42">
        <v>1729</v>
      </c>
      <c r="G1731" s="42">
        <f t="shared" ref="G1731:G1794" ca="1" si="54">RAND()</f>
        <v>0.65166243132522095</v>
      </c>
      <c r="H1731" s="42">
        <f t="shared" ref="H1731:H1794" ca="1" si="55">IF(G1731&lt;(($D$4-$D$2)/($D$3-$D$2)),$D$2+SQRT(G1731*($D$3-$D$2)*($D$4-$D$2)),$D$3-SQRT((1-G1731)*($D$3-$D$2)*($D$3-$D$4)))</f>
        <v>499.19759440889175</v>
      </c>
    </row>
    <row r="1732" spans="6:8" x14ac:dyDescent="0.25">
      <c r="F1732" s="42">
        <v>1730</v>
      </c>
      <c r="G1732" s="42">
        <f t="shared" ca="1" si="54"/>
        <v>0.28992391091162939</v>
      </c>
      <c r="H1732" s="42">
        <f t="shared" ca="1" si="55"/>
        <v>284.97917223088746</v>
      </c>
    </row>
    <row r="1733" spans="6:8" x14ac:dyDescent="0.25">
      <c r="F1733" s="42">
        <v>1731</v>
      </c>
      <c r="G1733" s="42">
        <f t="shared" ca="1" si="54"/>
        <v>0.36249293375585634</v>
      </c>
      <c r="H1733" s="42">
        <f t="shared" ca="1" si="55"/>
        <v>322.50085778963273</v>
      </c>
    </row>
    <row r="1734" spans="6:8" x14ac:dyDescent="0.25">
      <c r="F1734" s="42">
        <v>1732</v>
      </c>
      <c r="G1734" s="42">
        <f t="shared" ca="1" si="54"/>
        <v>0.98717541979063739</v>
      </c>
      <c r="H1734" s="42">
        <f t="shared" ca="1" si="55"/>
        <v>903.90786842440696</v>
      </c>
    </row>
    <row r="1735" spans="6:8" x14ac:dyDescent="0.25">
      <c r="F1735" s="42">
        <v>1733</v>
      </c>
      <c r="G1735" s="42">
        <f t="shared" ca="1" si="54"/>
        <v>0.85931579887986731</v>
      </c>
      <c r="H1735" s="42">
        <f t="shared" ca="1" si="55"/>
        <v>681.73497709221078</v>
      </c>
    </row>
    <row r="1736" spans="6:8" x14ac:dyDescent="0.25">
      <c r="F1736" s="42">
        <v>1734</v>
      </c>
      <c r="G1736" s="42">
        <f t="shared" ca="1" si="54"/>
        <v>0.20112523063986154</v>
      </c>
      <c r="H1736" s="42">
        <f t="shared" ca="1" si="55"/>
        <v>241.58729313170147</v>
      </c>
    </row>
    <row r="1737" spans="6:8" x14ac:dyDescent="0.25">
      <c r="F1737" s="42">
        <v>1735</v>
      </c>
      <c r="G1737" s="42">
        <f t="shared" ca="1" si="54"/>
        <v>5.2382643941061846E-2</v>
      </c>
      <c r="H1737" s="42">
        <f t="shared" ca="1" si="55"/>
        <v>168.66176486732311</v>
      </c>
    </row>
    <row r="1738" spans="6:8" x14ac:dyDescent="0.25">
      <c r="F1738" s="42">
        <v>1736</v>
      </c>
      <c r="G1738" s="42">
        <f t="shared" ca="1" si="54"/>
        <v>0.64880872911015885</v>
      </c>
      <c r="H1738" s="42">
        <f t="shared" ca="1" si="55"/>
        <v>497.15040515012282</v>
      </c>
    </row>
    <row r="1739" spans="6:8" x14ac:dyDescent="0.25">
      <c r="F1739" s="42">
        <v>1737</v>
      </c>
      <c r="G1739" s="42">
        <f t="shared" ca="1" si="54"/>
        <v>0.90969702891024695</v>
      </c>
      <c r="H1739" s="42">
        <f t="shared" ca="1" si="55"/>
        <v>745.01345293403779</v>
      </c>
    </row>
    <row r="1740" spans="6:8" x14ac:dyDescent="0.25">
      <c r="F1740" s="42">
        <v>1738</v>
      </c>
      <c r="G1740" s="42">
        <f t="shared" ca="1" si="54"/>
        <v>0.80997867149026481</v>
      </c>
      <c r="H1740" s="42">
        <f t="shared" ca="1" si="55"/>
        <v>630.11440075746486</v>
      </c>
    </row>
    <row r="1741" spans="6:8" x14ac:dyDescent="0.25">
      <c r="F1741" s="42">
        <v>1739</v>
      </c>
      <c r="G1741" s="42">
        <f t="shared" ca="1" si="54"/>
        <v>0.82806283830406036</v>
      </c>
      <c r="H1741" s="42">
        <f t="shared" ca="1" si="55"/>
        <v>648.15520975709114</v>
      </c>
    </row>
    <row r="1742" spans="6:8" x14ac:dyDescent="0.25">
      <c r="F1742" s="42">
        <v>1740</v>
      </c>
      <c r="G1742" s="42">
        <f t="shared" ca="1" si="54"/>
        <v>0.89852887812489723</v>
      </c>
      <c r="H1742" s="42">
        <f t="shared" ca="1" si="55"/>
        <v>729.70533162847255</v>
      </c>
    </row>
    <row r="1743" spans="6:8" x14ac:dyDescent="0.25">
      <c r="F1743" s="42">
        <v>1741</v>
      </c>
      <c r="G1743" s="42">
        <f t="shared" ca="1" si="54"/>
        <v>0.96641847384860424</v>
      </c>
      <c r="H1743" s="42">
        <f t="shared" ca="1" si="55"/>
        <v>844.50498776808001</v>
      </c>
    </row>
    <row r="1744" spans="6:8" x14ac:dyDescent="0.25">
      <c r="F1744" s="42">
        <v>1742</v>
      </c>
      <c r="G1744" s="42">
        <f t="shared" ca="1" si="54"/>
        <v>0.7389863632159096</v>
      </c>
      <c r="H1744" s="42">
        <f t="shared" ca="1" si="55"/>
        <v>566.49127057861324</v>
      </c>
    </row>
    <row r="1745" spans="6:8" x14ac:dyDescent="0.25">
      <c r="F1745" s="42">
        <v>1743</v>
      </c>
      <c r="G1745" s="42">
        <f t="shared" ca="1" si="54"/>
        <v>0.3201162617403035</v>
      </c>
      <c r="H1745" s="42">
        <f t="shared" ca="1" si="55"/>
        <v>300.3455913474271</v>
      </c>
    </row>
    <row r="1746" spans="6:8" x14ac:dyDescent="0.25">
      <c r="F1746" s="42">
        <v>1744</v>
      </c>
      <c r="G1746" s="42">
        <f t="shared" ca="1" si="54"/>
        <v>0.28944855952430704</v>
      </c>
      <c r="H1746" s="42">
        <f t="shared" ca="1" si="55"/>
        <v>284.73988148191927</v>
      </c>
    </row>
    <row r="1747" spans="6:8" x14ac:dyDescent="0.25">
      <c r="F1747" s="42">
        <v>1745</v>
      </c>
      <c r="G1747" s="42">
        <f t="shared" ca="1" si="54"/>
        <v>0.51299170237218183</v>
      </c>
      <c r="H1747" s="42">
        <f t="shared" ca="1" si="55"/>
        <v>407.84632544243289</v>
      </c>
    </row>
    <row r="1748" spans="6:8" x14ac:dyDescent="0.25">
      <c r="F1748" s="42">
        <v>1746</v>
      </c>
      <c r="G1748" s="42">
        <f t="shared" ca="1" si="54"/>
        <v>0.82142967002738243</v>
      </c>
      <c r="H1748" s="42">
        <f t="shared" ca="1" si="55"/>
        <v>641.43252018583075</v>
      </c>
    </row>
    <row r="1749" spans="6:8" x14ac:dyDescent="0.25">
      <c r="F1749" s="42">
        <v>1747</v>
      </c>
      <c r="G1749" s="42">
        <f t="shared" ca="1" si="54"/>
        <v>0.7306676374974197</v>
      </c>
      <c r="H1749" s="42">
        <f t="shared" ca="1" si="55"/>
        <v>559.63730743640667</v>
      </c>
    </row>
    <row r="1750" spans="6:8" x14ac:dyDescent="0.25">
      <c r="F1750" s="42">
        <v>1748</v>
      </c>
      <c r="G1750" s="42">
        <f t="shared" ca="1" si="54"/>
        <v>0.28656093360214308</v>
      </c>
      <c r="H1750" s="42">
        <f t="shared" ca="1" si="55"/>
        <v>283.28797428363396</v>
      </c>
    </row>
    <row r="1751" spans="6:8" x14ac:dyDescent="0.25">
      <c r="F1751" s="42">
        <v>1749</v>
      </c>
      <c r="G1751" s="42">
        <f t="shared" ca="1" si="54"/>
        <v>0.38008708052361295</v>
      </c>
      <c r="H1751" s="42">
        <f t="shared" ca="1" si="55"/>
        <v>331.91519847926588</v>
      </c>
    </row>
    <row r="1752" spans="6:8" x14ac:dyDescent="0.25">
      <c r="F1752" s="42">
        <v>1750</v>
      </c>
      <c r="G1752" s="42">
        <f t="shared" ca="1" si="54"/>
        <v>0.97243586350448841</v>
      </c>
      <c r="H1752" s="42">
        <f t="shared" ca="1" si="55"/>
        <v>859.12353540506365</v>
      </c>
    </row>
    <row r="1753" spans="6:8" x14ac:dyDescent="0.25">
      <c r="F1753" s="42">
        <v>1751</v>
      </c>
      <c r="G1753" s="42">
        <f t="shared" ca="1" si="54"/>
        <v>0.81938216276139153</v>
      </c>
      <c r="H1753" s="42">
        <f t="shared" ca="1" si="55"/>
        <v>639.38269202408196</v>
      </c>
    </row>
    <row r="1754" spans="6:8" x14ac:dyDescent="0.25">
      <c r="F1754" s="42">
        <v>1752</v>
      </c>
      <c r="G1754" s="42">
        <f t="shared" ca="1" si="54"/>
        <v>0.55374487921108673</v>
      </c>
      <c r="H1754" s="42">
        <f t="shared" ca="1" si="55"/>
        <v>433.16343892792383</v>
      </c>
    </row>
    <row r="1755" spans="6:8" x14ac:dyDescent="0.25">
      <c r="F1755" s="42">
        <v>1753</v>
      </c>
      <c r="G1755" s="42">
        <f t="shared" ca="1" si="54"/>
        <v>0.76049890975525514</v>
      </c>
      <c r="H1755" s="42">
        <f t="shared" ca="1" si="55"/>
        <v>584.74009948441164</v>
      </c>
    </row>
    <row r="1756" spans="6:8" x14ac:dyDescent="0.25">
      <c r="F1756" s="42">
        <v>1754</v>
      </c>
      <c r="G1756" s="42">
        <f t="shared" ca="1" si="54"/>
        <v>0.38302024374782195</v>
      </c>
      <c r="H1756" s="42">
        <f t="shared" ca="1" si="55"/>
        <v>333.49761853271059</v>
      </c>
    </row>
    <row r="1757" spans="6:8" x14ac:dyDescent="0.25">
      <c r="F1757" s="42">
        <v>1755</v>
      </c>
      <c r="G1757" s="42">
        <f t="shared" ca="1" si="54"/>
        <v>0.71184150894286391</v>
      </c>
      <c r="H1757" s="42">
        <f t="shared" ca="1" si="55"/>
        <v>544.50673598708613</v>
      </c>
    </row>
    <row r="1758" spans="6:8" x14ac:dyDescent="0.25">
      <c r="F1758" s="42">
        <v>1756</v>
      </c>
      <c r="G1758" s="42">
        <f t="shared" ca="1" si="54"/>
        <v>0.63989181950310903</v>
      </c>
      <c r="H1758" s="42">
        <f t="shared" ca="1" si="55"/>
        <v>490.80662812860425</v>
      </c>
    </row>
    <row r="1759" spans="6:8" x14ac:dyDescent="0.25">
      <c r="F1759" s="42">
        <v>1757</v>
      </c>
      <c r="G1759" s="42">
        <f t="shared" ca="1" si="54"/>
        <v>0.25249278507103179</v>
      </c>
      <c r="H1759" s="42">
        <f t="shared" ca="1" si="55"/>
        <v>266.3753038856604</v>
      </c>
    </row>
    <row r="1760" spans="6:8" x14ac:dyDescent="0.25">
      <c r="F1760" s="42">
        <v>1758</v>
      </c>
      <c r="G1760" s="42">
        <f t="shared" ca="1" si="54"/>
        <v>8.4341221115573961E-2</v>
      </c>
      <c r="H1760" s="42">
        <f t="shared" ca="1" si="55"/>
        <v>187.12468020257899</v>
      </c>
    </row>
    <row r="1761" spans="6:8" x14ac:dyDescent="0.25">
      <c r="F1761" s="42">
        <v>1759</v>
      </c>
      <c r="G1761" s="42">
        <f t="shared" ca="1" si="54"/>
        <v>0.96921523729105374</v>
      </c>
      <c r="H1761" s="42">
        <f t="shared" ca="1" si="55"/>
        <v>851.12075648217001</v>
      </c>
    </row>
    <row r="1762" spans="6:8" x14ac:dyDescent="0.25">
      <c r="F1762" s="42">
        <v>1760</v>
      </c>
      <c r="G1762" s="42">
        <f t="shared" ca="1" si="54"/>
        <v>0.80308289412149603</v>
      </c>
      <c r="H1762" s="42">
        <f t="shared" ca="1" si="55"/>
        <v>623.46272929161069</v>
      </c>
    </row>
    <row r="1763" spans="6:8" x14ac:dyDescent="0.25">
      <c r="F1763" s="42">
        <v>1761</v>
      </c>
      <c r="G1763" s="42">
        <f t="shared" ca="1" si="54"/>
        <v>0.84376215919205999</v>
      </c>
      <c r="H1763" s="42">
        <f t="shared" ca="1" si="55"/>
        <v>664.6028542433362</v>
      </c>
    </row>
    <row r="1764" spans="6:8" x14ac:dyDescent="0.25">
      <c r="F1764" s="42">
        <v>1762</v>
      </c>
      <c r="G1764" s="42">
        <f t="shared" ca="1" si="54"/>
        <v>0.43003696385942602</v>
      </c>
      <c r="H1764" s="42">
        <f t="shared" ca="1" si="55"/>
        <v>359.39607711065855</v>
      </c>
    </row>
    <row r="1765" spans="6:8" x14ac:dyDescent="0.25">
      <c r="F1765" s="42">
        <v>1763</v>
      </c>
      <c r="G1765" s="42">
        <f t="shared" ca="1" si="54"/>
        <v>0.30852364925598197</v>
      </c>
      <c r="H1765" s="42">
        <f t="shared" ca="1" si="55"/>
        <v>294.40594352298217</v>
      </c>
    </row>
    <row r="1766" spans="6:8" x14ac:dyDescent="0.25">
      <c r="F1766" s="42">
        <v>1764</v>
      </c>
      <c r="G1766" s="42">
        <f t="shared" ca="1" si="54"/>
        <v>0.19861963157251283</v>
      </c>
      <c r="H1766" s="42">
        <f t="shared" ca="1" si="55"/>
        <v>240.39887752334732</v>
      </c>
    </row>
    <row r="1767" spans="6:8" x14ac:dyDescent="0.25">
      <c r="F1767" s="42">
        <v>1765</v>
      </c>
      <c r="G1767" s="42">
        <f t="shared" ca="1" si="54"/>
        <v>0.55033742690917831</v>
      </c>
      <c r="H1767" s="42">
        <f t="shared" ca="1" si="55"/>
        <v>431.0034687053078</v>
      </c>
    </row>
    <row r="1768" spans="6:8" x14ac:dyDescent="0.25">
      <c r="F1768" s="42">
        <v>1766</v>
      </c>
      <c r="G1768" s="42">
        <f t="shared" ca="1" si="54"/>
        <v>0.6054820081329555</v>
      </c>
      <c r="H1768" s="42">
        <f t="shared" ca="1" si="55"/>
        <v>467.03381519624338</v>
      </c>
    </row>
    <row r="1769" spans="6:8" x14ac:dyDescent="0.25">
      <c r="F1769" s="42">
        <v>1767</v>
      </c>
      <c r="G1769" s="42">
        <f t="shared" ca="1" si="54"/>
        <v>0.23674780747726409</v>
      </c>
      <c r="H1769" s="42">
        <f t="shared" ca="1" si="55"/>
        <v>258.68928335254054</v>
      </c>
    </row>
    <row r="1770" spans="6:8" x14ac:dyDescent="0.25">
      <c r="F1770" s="42">
        <v>1768</v>
      </c>
      <c r="G1770" s="42">
        <f t="shared" ca="1" si="54"/>
        <v>0.18521434995788633</v>
      </c>
      <c r="H1770" s="42">
        <f t="shared" ca="1" si="55"/>
        <v>234.07202164281671</v>
      </c>
    </row>
    <row r="1771" spans="6:8" x14ac:dyDescent="0.25">
      <c r="F1771" s="42">
        <v>1769</v>
      </c>
      <c r="G1771" s="42">
        <f t="shared" ca="1" si="54"/>
        <v>0.47849741123453549</v>
      </c>
      <c r="H1771" s="42">
        <f t="shared" ca="1" si="55"/>
        <v>387.23425037692061</v>
      </c>
    </row>
    <row r="1772" spans="6:8" x14ac:dyDescent="0.25">
      <c r="F1772" s="42">
        <v>1770</v>
      </c>
      <c r="G1772" s="42">
        <f t="shared" ca="1" si="54"/>
        <v>0.47267629452506543</v>
      </c>
      <c r="H1772" s="42">
        <f t="shared" ca="1" si="55"/>
        <v>383.82383367907448</v>
      </c>
    </row>
    <row r="1773" spans="6:8" x14ac:dyDescent="0.25">
      <c r="F1773" s="42">
        <v>1771</v>
      </c>
      <c r="G1773" s="42">
        <f t="shared" ca="1" si="54"/>
        <v>0.6305379831222041</v>
      </c>
      <c r="H1773" s="42">
        <f t="shared" ca="1" si="55"/>
        <v>484.23585608147107</v>
      </c>
    </row>
    <row r="1774" spans="6:8" x14ac:dyDescent="0.25">
      <c r="F1774" s="42">
        <v>1772</v>
      </c>
      <c r="G1774" s="42">
        <f t="shared" ca="1" si="54"/>
        <v>0.36747339070750917</v>
      </c>
      <c r="H1774" s="42">
        <f t="shared" ca="1" si="55"/>
        <v>325.15249226911021</v>
      </c>
    </row>
    <row r="1775" spans="6:8" x14ac:dyDescent="0.25">
      <c r="F1775" s="42">
        <v>1773</v>
      </c>
      <c r="G1775" s="42">
        <f t="shared" ca="1" si="54"/>
        <v>0.8741763796042108</v>
      </c>
      <c r="H1775" s="42">
        <f t="shared" ca="1" si="55"/>
        <v>699.01327822482233</v>
      </c>
    </row>
    <row r="1776" spans="6:8" x14ac:dyDescent="0.25">
      <c r="F1776" s="42">
        <v>1774</v>
      </c>
      <c r="G1776" s="42">
        <f t="shared" ca="1" si="54"/>
        <v>0.77711019293161676</v>
      </c>
      <c r="H1776" s="42">
        <f t="shared" ca="1" si="55"/>
        <v>599.39962420232814</v>
      </c>
    </row>
    <row r="1777" spans="6:8" x14ac:dyDescent="0.25">
      <c r="F1777" s="42">
        <v>1775</v>
      </c>
      <c r="G1777" s="42">
        <f t="shared" ca="1" si="54"/>
        <v>4.5505967885218102E-2</v>
      </c>
      <c r="H1777" s="42">
        <f t="shared" ca="1" si="55"/>
        <v>163.9963835671175</v>
      </c>
    </row>
    <row r="1778" spans="6:8" x14ac:dyDescent="0.25">
      <c r="F1778" s="42">
        <v>1776</v>
      </c>
      <c r="G1778" s="42">
        <f t="shared" ca="1" si="54"/>
        <v>0.15260189148475645</v>
      </c>
      <c r="H1778" s="42">
        <f t="shared" ca="1" si="55"/>
        <v>218.89396486073974</v>
      </c>
    </row>
    <row r="1779" spans="6:8" x14ac:dyDescent="0.25">
      <c r="F1779" s="42">
        <v>1777</v>
      </c>
      <c r="G1779" s="42">
        <f t="shared" ca="1" si="54"/>
        <v>0.68661862963406084</v>
      </c>
      <c r="H1779" s="42">
        <f t="shared" ca="1" si="55"/>
        <v>524.9899088824784</v>
      </c>
    </row>
    <row r="1780" spans="6:8" x14ac:dyDescent="0.25">
      <c r="F1780" s="42">
        <v>1778</v>
      </c>
      <c r="G1780" s="42">
        <f t="shared" ca="1" si="54"/>
        <v>0.85488216459098099</v>
      </c>
      <c r="H1780" s="42">
        <f t="shared" ca="1" si="55"/>
        <v>676.75884931758196</v>
      </c>
    </row>
    <row r="1781" spans="6:8" x14ac:dyDescent="0.25">
      <c r="F1781" s="42">
        <v>1779</v>
      </c>
      <c r="G1781" s="42">
        <f t="shared" ca="1" si="54"/>
        <v>0.30724088845534459</v>
      </c>
      <c r="H1781" s="42">
        <f t="shared" ca="1" si="55"/>
        <v>293.75177146264514</v>
      </c>
    </row>
    <row r="1782" spans="6:8" x14ac:dyDescent="0.25">
      <c r="F1782" s="42">
        <v>1780</v>
      </c>
      <c r="G1782" s="42">
        <f t="shared" ca="1" si="54"/>
        <v>5.6009697164309036E-2</v>
      </c>
      <c r="H1782" s="42">
        <f t="shared" ca="1" si="55"/>
        <v>170.99910383087814</v>
      </c>
    </row>
    <row r="1783" spans="6:8" x14ac:dyDescent="0.25">
      <c r="F1783" s="42">
        <v>1781</v>
      </c>
      <c r="G1783" s="42">
        <f t="shared" ca="1" si="54"/>
        <v>0.87794680988991181</v>
      </c>
      <c r="H1783" s="42">
        <f t="shared" ca="1" si="55"/>
        <v>703.55726205679537</v>
      </c>
    </row>
    <row r="1784" spans="6:8" x14ac:dyDescent="0.25">
      <c r="F1784" s="42">
        <v>1782</v>
      </c>
      <c r="G1784" s="42">
        <f t="shared" ca="1" si="54"/>
        <v>0.57429615783002375</v>
      </c>
      <c r="H1784" s="42">
        <f t="shared" ca="1" si="55"/>
        <v>446.36946763894707</v>
      </c>
    </row>
    <row r="1785" spans="6:8" x14ac:dyDescent="0.25">
      <c r="F1785" s="42">
        <v>1783</v>
      </c>
      <c r="G1785" s="42">
        <f t="shared" ca="1" si="54"/>
        <v>0.93685507931161438</v>
      </c>
      <c r="H1785" s="42">
        <f t="shared" ca="1" si="55"/>
        <v>786.77630784634266</v>
      </c>
    </row>
    <row r="1786" spans="6:8" x14ac:dyDescent="0.25">
      <c r="F1786" s="42">
        <v>1784</v>
      </c>
      <c r="G1786" s="42">
        <f t="shared" ca="1" si="54"/>
        <v>0.91363008403428225</v>
      </c>
      <c r="H1786" s="42">
        <f t="shared" ca="1" si="55"/>
        <v>750.62811005384594</v>
      </c>
    </row>
    <row r="1787" spans="6:8" x14ac:dyDescent="0.25">
      <c r="F1787" s="42">
        <v>1785</v>
      </c>
      <c r="G1787" s="42">
        <f t="shared" ca="1" si="54"/>
        <v>0.53219052808170575</v>
      </c>
      <c r="H1787" s="42">
        <f t="shared" ca="1" si="55"/>
        <v>419.63561465130215</v>
      </c>
    </row>
    <row r="1788" spans="6:8" x14ac:dyDescent="0.25">
      <c r="F1788" s="42">
        <v>1786</v>
      </c>
      <c r="G1788" s="42">
        <f t="shared" ca="1" si="54"/>
        <v>0.4277027772602422</v>
      </c>
      <c r="H1788" s="42">
        <f t="shared" ca="1" si="55"/>
        <v>358.08567520842348</v>
      </c>
    </row>
    <row r="1789" spans="6:8" x14ac:dyDescent="0.25">
      <c r="F1789" s="42">
        <v>1787</v>
      </c>
      <c r="G1789" s="42">
        <f t="shared" ca="1" si="54"/>
        <v>0.14120573125190061</v>
      </c>
      <c r="H1789" s="42">
        <f t="shared" ca="1" si="55"/>
        <v>213.65918743929387</v>
      </c>
    </row>
    <row r="1790" spans="6:8" x14ac:dyDescent="0.25">
      <c r="F1790" s="42">
        <v>1788</v>
      </c>
      <c r="G1790" s="42">
        <f t="shared" ca="1" si="54"/>
        <v>0.48648444110313849</v>
      </c>
      <c r="H1790" s="42">
        <f t="shared" ca="1" si="55"/>
        <v>391.94473737517876</v>
      </c>
    </row>
    <row r="1791" spans="6:8" x14ac:dyDescent="0.25">
      <c r="F1791" s="42">
        <v>1789</v>
      </c>
      <c r="G1791" s="42">
        <f t="shared" ca="1" si="54"/>
        <v>0.9694318647384158</v>
      </c>
      <c r="H1791" s="42">
        <f t="shared" ca="1" si="55"/>
        <v>851.64550095012078</v>
      </c>
    </row>
    <row r="1792" spans="6:8" x14ac:dyDescent="0.25">
      <c r="F1792" s="42">
        <v>1790</v>
      </c>
      <c r="G1792" s="42">
        <f t="shared" ca="1" si="54"/>
        <v>0.31604564785484024</v>
      </c>
      <c r="H1792" s="42">
        <f t="shared" ca="1" si="55"/>
        <v>298.25422441990077</v>
      </c>
    </row>
    <row r="1793" spans="6:8" x14ac:dyDescent="0.25">
      <c r="F1793" s="42">
        <v>1791</v>
      </c>
      <c r="G1793" s="42">
        <f t="shared" ca="1" si="54"/>
        <v>0.97414231697009956</v>
      </c>
      <c r="H1793" s="42">
        <f t="shared" ca="1" si="55"/>
        <v>863.55392353926663</v>
      </c>
    </row>
    <row r="1794" spans="6:8" x14ac:dyDescent="0.25">
      <c r="F1794" s="42">
        <v>1792</v>
      </c>
      <c r="G1794" s="42">
        <f t="shared" ca="1" si="54"/>
        <v>0.89631934707273242</v>
      </c>
      <c r="H1794" s="42">
        <f t="shared" ca="1" si="55"/>
        <v>726.77834985559321</v>
      </c>
    </row>
    <row r="1795" spans="6:8" x14ac:dyDescent="0.25">
      <c r="F1795" s="42">
        <v>1793</v>
      </c>
      <c r="G1795" s="42">
        <f t="shared" ref="G1795:G1858" ca="1" si="56">RAND()</f>
        <v>0.79485246548242994</v>
      </c>
      <c r="H1795" s="42">
        <f t="shared" ref="H1795:H1858" ca="1" si="57">IF(G1795&lt;(($D$4-$D$2)/($D$3-$D$2)),$D$2+SQRT(G1795*($D$3-$D$2)*($D$4-$D$2)),$D$3-SQRT((1-G1795)*($D$3-$D$2)*($D$3-$D$4)))</f>
        <v>615.67432449464104</v>
      </c>
    </row>
    <row r="1796" spans="6:8" x14ac:dyDescent="0.25">
      <c r="F1796" s="42">
        <v>1794</v>
      </c>
      <c r="G1796" s="42">
        <f t="shared" ca="1" si="56"/>
        <v>0.62377842577333742</v>
      </c>
      <c r="H1796" s="42">
        <f t="shared" ca="1" si="57"/>
        <v>479.53911439648311</v>
      </c>
    </row>
    <row r="1797" spans="6:8" x14ac:dyDescent="0.25">
      <c r="F1797" s="42">
        <v>1795</v>
      </c>
      <c r="G1797" s="42">
        <f t="shared" ca="1" si="56"/>
        <v>5.7153841935725924E-2</v>
      </c>
      <c r="H1797" s="42">
        <f t="shared" ca="1" si="57"/>
        <v>171.72060913165291</v>
      </c>
    </row>
    <row r="1798" spans="6:8" x14ac:dyDescent="0.25">
      <c r="F1798" s="42">
        <v>1796</v>
      </c>
      <c r="G1798" s="42">
        <f t="shared" ca="1" si="56"/>
        <v>0.9620427736738274</v>
      </c>
      <c r="H1798" s="42">
        <f t="shared" ca="1" si="57"/>
        <v>834.68453504029253</v>
      </c>
    </row>
    <row r="1799" spans="6:8" x14ac:dyDescent="0.25">
      <c r="F1799" s="42">
        <v>1797</v>
      </c>
      <c r="G1799" s="42">
        <f t="shared" ca="1" si="56"/>
        <v>0.39728756274343502</v>
      </c>
      <c r="H1799" s="42">
        <f t="shared" ca="1" si="57"/>
        <v>341.24894320788621</v>
      </c>
    </row>
    <row r="1800" spans="6:8" x14ac:dyDescent="0.25">
      <c r="F1800" s="42">
        <v>1798</v>
      </c>
      <c r="G1800" s="42">
        <f t="shared" ca="1" si="56"/>
        <v>0.76027969312263288</v>
      </c>
      <c r="H1800" s="42">
        <f t="shared" ca="1" si="57"/>
        <v>584.55009814454843</v>
      </c>
    </row>
    <row r="1801" spans="6:8" x14ac:dyDescent="0.25">
      <c r="F1801" s="42">
        <v>1799</v>
      </c>
      <c r="G1801" s="42">
        <f t="shared" ca="1" si="56"/>
        <v>0.49354202021159654</v>
      </c>
      <c r="H1801" s="42">
        <f t="shared" ca="1" si="57"/>
        <v>396.13764362426889</v>
      </c>
    </row>
    <row r="1802" spans="6:8" x14ac:dyDescent="0.25">
      <c r="F1802" s="42">
        <v>1800</v>
      </c>
      <c r="G1802" s="42">
        <f t="shared" ca="1" si="56"/>
        <v>0.14242775984843825</v>
      </c>
      <c r="H1802" s="42">
        <f t="shared" ca="1" si="57"/>
        <v>214.21885177288425</v>
      </c>
    </row>
    <row r="1803" spans="6:8" x14ac:dyDescent="0.25">
      <c r="F1803" s="42">
        <v>1801</v>
      </c>
      <c r="G1803" s="42">
        <f t="shared" ca="1" si="56"/>
        <v>0.33112199111624929</v>
      </c>
      <c r="H1803" s="42">
        <f t="shared" ca="1" si="57"/>
        <v>306.03158112468805</v>
      </c>
    </row>
    <row r="1804" spans="6:8" x14ac:dyDescent="0.25">
      <c r="F1804" s="42">
        <v>1802</v>
      </c>
      <c r="G1804" s="42">
        <f t="shared" ca="1" si="56"/>
        <v>0.5268164873212704</v>
      </c>
      <c r="H1804" s="42">
        <f t="shared" ca="1" si="57"/>
        <v>416.31161641789947</v>
      </c>
    </row>
    <row r="1805" spans="6:8" x14ac:dyDescent="0.25">
      <c r="F1805" s="42">
        <v>1803</v>
      </c>
      <c r="G1805" s="42">
        <f t="shared" ca="1" si="56"/>
        <v>0.86884346570812898</v>
      </c>
      <c r="H1805" s="42">
        <f t="shared" ca="1" si="57"/>
        <v>692.70095234422365</v>
      </c>
    </row>
    <row r="1806" spans="6:8" x14ac:dyDescent="0.25">
      <c r="F1806" s="42">
        <v>1804</v>
      </c>
      <c r="G1806" s="42">
        <f t="shared" ca="1" si="56"/>
        <v>0.53030514798694306</v>
      </c>
      <c r="H1806" s="42">
        <f t="shared" ca="1" si="57"/>
        <v>418.46728944159906</v>
      </c>
    </row>
    <row r="1807" spans="6:8" x14ac:dyDescent="0.25">
      <c r="F1807" s="42">
        <v>1805</v>
      </c>
      <c r="G1807" s="42">
        <f t="shared" ca="1" si="56"/>
        <v>0.18315853448475772</v>
      </c>
      <c r="H1807" s="42">
        <f t="shared" ca="1" si="57"/>
        <v>233.10635993576375</v>
      </c>
    </row>
    <row r="1808" spans="6:8" x14ac:dyDescent="0.25">
      <c r="F1808" s="42">
        <v>1806</v>
      </c>
      <c r="G1808" s="42">
        <f t="shared" ca="1" si="56"/>
        <v>0.50471017698036702</v>
      </c>
      <c r="H1808" s="42">
        <f t="shared" ca="1" si="57"/>
        <v>402.83279345384699</v>
      </c>
    </row>
    <row r="1809" spans="6:8" x14ac:dyDescent="0.25">
      <c r="F1809" s="42">
        <v>1807</v>
      </c>
      <c r="G1809" s="42">
        <f t="shared" ca="1" si="56"/>
        <v>0.65763456238617113</v>
      </c>
      <c r="H1809" s="42">
        <f t="shared" ca="1" si="57"/>
        <v>503.50919939846136</v>
      </c>
    </row>
    <row r="1810" spans="6:8" x14ac:dyDescent="0.25">
      <c r="F1810" s="42">
        <v>1808</v>
      </c>
      <c r="G1810" s="42">
        <f t="shared" ca="1" si="56"/>
        <v>0.81202620024661754</v>
      </c>
      <c r="H1810" s="42">
        <f t="shared" ca="1" si="57"/>
        <v>632.11260442570824</v>
      </c>
    </row>
    <row r="1811" spans="6:8" x14ac:dyDescent="0.25">
      <c r="F1811" s="42">
        <v>1809</v>
      </c>
      <c r="G1811" s="42">
        <f t="shared" ca="1" si="56"/>
        <v>0.4013282905435761</v>
      </c>
      <c r="H1811" s="42">
        <f t="shared" ca="1" si="57"/>
        <v>343.46086879103302</v>
      </c>
    </row>
    <row r="1812" spans="6:8" x14ac:dyDescent="0.25">
      <c r="F1812" s="42">
        <v>1810</v>
      </c>
      <c r="G1812" s="42">
        <f t="shared" ca="1" si="56"/>
        <v>0.90226587734578112</v>
      </c>
      <c r="H1812" s="42">
        <f t="shared" ca="1" si="57"/>
        <v>734.72925470184691</v>
      </c>
    </row>
    <row r="1813" spans="6:8" x14ac:dyDescent="0.25">
      <c r="F1813" s="42">
        <v>1811</v>
      </c>
      <c r="G1813" s="42">
        <f t="shared" ca="1" si="56"/>
        <v>5.3100260685398748E-2</v>
      </c>
      <c r="H1813" s="42">
        <f t="shared" ca="1" si="57"/>
        <v>169.13048142235007</v>
      </c>
    </row>
    <row r="1814" spans="6:8" x14ac:dyDescent="0.25">
      <c r="F1814" s="42">
        <v>1812</v>
      </c>
      <c r="G1814" s="42">
        <f t="shared" ca="1" si="56"/>
        <v>0.44021373996867408</v>
      </c>
      <c r="H1814" s="42">
        <f t="shared" ca="1" si="57"/>
        <v>365.1408760815084</v>
      </c>
    </row>
    <row r="1815" spans="6:8" x14ac:dyDescent="0.25">
      <c r="F1815" s="42">
        <v>1813</v>
      </c>
      <c r="G1815" s="42">
        <f t="shared" ca="1" si="56"/>
        <v>0.70336826785595152</v>
      </c>
      <c r="H1815" s="42">
        <f t="shared" ca="1" si="57"/>
        <v>537.85841223309615</v>
      </c>
    </row>
    <row r="1816" spans="6:8" x14ac:dyDescent="0.25">
      <c r="F1816" s="42">
        <v>1814</v>
      </c>
      <c r="G1816" s="42">
        <f t="shared" ca="1" si="56"/>
        <v>0.90650627567011</v>
      </c>
      <c r="H1816" s="42">
        <f t="shared" ca="1" si="57"/>
        <v>740.54772786209639</v>
      </c>
    </row>
    <row r="1817" spans="6:8" x14ac:dyDescent="0.25">
      <c r="F1817" s="42">
        <v>1815</v>
      </c>
      <c r="G1817" s="42">
        <f t="shared" ca="1" si="56"/>
        <v>0.58330006449421767</v>
      </c>
      <c r="H1817" s="42">
        <f t="shared" ca="1" si="57"/>
        <v>452.25557641892578</v>
      </c>
    </row>
    <row r="1818" spans="6:8" x14ac:dyDescent="0.25">
      <c r="F1818" s="42">
        <v>1816</v>
      </c>
      <c r="G1818" s="42">
        <f t="shared" ca="1" si="56"/>
        <v>0.63981738518844211</v>
      </c>
      <c r="H1818" s="42">
        <f t="shared" ca="1" si="57"/>
        <v>490.7540057454338</v>
      </c>
    </row>
    <row r="1819" spans="6:8" x14ac:dyDescent="0.25">
      <c r="F1819" s="42">
        <v>1817</v>
      </c>
      <c r="G1819" s="42">
        <f t="shared" ca="1" si="56"/>
        <v>0.36682238825168922</v>
      </c>
      <c r="H1819" s="42">
        <f t="shared" ca="1" si="57"/>
        <v>324.80530181377776</v>
      </c>
    </row>
    <row r="1820" spans="6:8" x14ac:dyDescent="0.25">
      <c r="F1820" s="42">
        <v>1818</v>
      </c>
      <c r="G1820" s="42">
        <f t="shared" ca="1" si="56"/>
        <v>4.2105358693492523E-2</v>
      </c>
      <c r="H1820" s="42">
        <f t="shared" ca="1" si="57"/>
        <v>161.55877096250646</v>
      </c>
    </row>
    <row r="1821" spans="6:8" x14ac:dyDescent="0.25">
      <c r="F1821" s="42">
        <v>1819</v>
      </c>
      <c r="G1821" s="42">
        <f t="shared" ca="1" si="56"/>
        <v>0.54379903030486554</v>
      </c>
      <c r="H1821" s="42">
        <f t="shared" ca="1" si="57"/>
        <v>426.88160195253124</v>
      </c>
    </row>
    <row r="1822" spans="6:8" x14ac:dyDescent="0.25">
      <c r="F1822" s="42">
        <v>1820</v>
      </c>
      <c r="G1822" s="42">
        <f t="shared" ca="1" si="56"/>
        <v>0.64335368131783077</v>
      </c>
      <c r="H1822" s="42">
        <f t="shared" ca="1" si="57"/>
        <v>493.26007710940928</v>
      </c>
    </row>
    <row r="1823" spans="6:8" x14ac:dyDescent="0.25">
      <c r="F1823" s="42">
        <v>1821</v>
      </c>
      <c r="G1823" s="42">
        <f t="shared" ca="1" si="56"/>
        <v>0.751378127642224</v>
      </c>
      <c r="H1823" s="42">
        <f t="shared" ca="1" si="57"/>
        <v>576.90692738169446</v>
      </c>
    </row>
    <row r="1824" spans="6:8" x14ac:dyDescent="0.25">
      <c r="F1824" s="42">
        <v>1822</v>
      </c>
      <c r="G1824" s="42">
        <f t="shared" ca="1" si="56"/>
        <v>0.18910421783099851</v>
      </c>
      <c r="H1824" s="42">
        <f t="shared" ca="1" si="57"/>
        <v>235.90251723901019</v>
      </c>
    </row>
    <row r="1825" spans="6:8" x14ac:dyDescent="0.25">
      <c r="F1825" s="42">
        <v>1823</v>
      </c>
      <c r="G1825" s="42">
        <f t="shared" ca="1" si="56"/>
        <v>0.63832969674624196</v>
      </c>
      <c r="H1825" s="42">
        <f t="shared" ca="1" si="57"/>
        <v>489.70340159598771</v>
      </c>
    </row>
    <row r="1826" spans="6:8" x14ac:dyDescent="0.25">
      <c r="F1826" s="42">
        <v>1824</v>
      </c>
      <c r="G1826" s="42">
        <f t="shared" ca="1" si="56"/>
        <v>2.3563104898079779E-2</v>
      </c>
      <c r="H1826" s="42">
        <f t="shared" ca="1" si="57"/>
        <v>146.05083539771215</v>
      </c>
    </row>
    <row r="1827" spans="6:8" x14ac:dyDescent="0.25">
      <c r="F1827" s="42">
        <v>1825</v>
      </c>
      <c r="G1827" s="42">
        <f t="shared" ca="1" si="56"/>
        <v>8.7871174078324454E-4</v>
      </c>
      <c r="H1827" s="42">
        <f t="shared" ca="1" si="57"/>
        <v>108.8929217173262</v>
      </c>
    </row>
    <row r="1828" spans="6:8" x14ac:dyDescent="0.25">
      <c r="F1828" s="42">
        <v>1826</v>
      </c>
      <c r="G1828" s="42">
        <f t="shared" ca="1" si="56"/>
        <v>0.16219439548340808</v>
      </c>
      <c r="H1828" s="42">
        <f t="shared" ca="1" si="57"/>
        <v>223.32758819953813</v>
      </c>
    </row>
    <row r="1829" spans="6:8" x14ac:dyDescent="0.25">
      <c r="F1829" s="42">
        <v>1827</v>
      </c>
      <c r="G1829" s="42">
        <f t="shared" ca="1" si="56"/>
        <v>0.3151042317988666</v>
      </c>
      <c r="H1829" s="42">
        <f t="shared" ca="1" si="57"/>
        <v>297.77143813084899</v>
      </c>
    </row>
    <row r="1830" spans="6:8" x14ac:dyDescent="0.25">
      <c r="F1830" s="42">
        <v>1828</v>
      </c>
      <c r="G1830" s="42">
        <f t="shared" ca="1" si="56"/>
        <v>5.1053974500304355E-2</v>
      </c>
      <c r="H1830" s="42">
        <f t="shared" ca="1" si="57"/>
        <v>167.7853797291672</v>
      </c>
    </row>
    <row r="1831" spans="6:8" x14ac:dyDescent="0.25">
      <c r="F1831" s="42">
        <v>1829</v>
      </c>
      <c r="G1831" s="42">
        <f t="shared" ca="1" si="56"/>
        <v>0.68992414898494347</v>
      </c>
      <c r="H1831" s="42">
        <f t="shared" ca="1" si="57"/>
        <v>527.50173256313337</v>
      </c>
    </row>
    <row r="1832" spans="6:8" x14ac:dyDescent="0.25">
      <c r="F1832" s="42">
        <v>1830</v>
      </c>
      <c r="G1832" s="42">
        <f t="shared" ca="1" si="56"/>
        <v>0.6054194246168545</v>
      </c>
      <c r="H1832" s="42">
        <f t="shared" ca="1" si="57"/>
        <v>466.99154389834985</v>
      </c>
    </row>
    <row r="1833" spans="6:8" x14ac:dyDescent="0.25">
      <c r="F1833" s="42">
        <v>1831</v>
      </c>
      <c r="G1833" s="42">
        <f t="shared" ca="1" si="56"/>
        <v>0.56509272501191521</v>
      </c>
      <c r="H1833" s="42">
        <f t="shared" ca="1" si="57"/>
        <v>440.41690698215245</v>
      </c>
    </row>
    <row r="1834" spans="6:8" x14ac:dyDescent="0.25">
      <c r="F1834" s="42">
        <v>1832</v>
      </c>
      <c r="G1834" s="42">
        <f t="shared" ca="1" si="56"/>
        <v>0.44535529205007496</v>
      </c>
      <c r="H1834" s="42">
        <f t="shared" ca="1" si="57"/>
        <v>368.06314419560397</v>
      </c>
    </row>
    <row r="1835" spans="6:8" x14ac:dyDescent="0.25">
      <c r="F1835" s="42">
        <v>1833</v>
      </c>
      <c r="G1835" s="42">
        <f t="shared" ca="1" si="56"/>
        <v>0.9944894255907023</v>
      </c>
      <c r="H1835" s="42">
        <f t="shared" ca="1" si="57"/>
        <v>937.01100433651652</v>
      </c>
    </row>
    <row r="1836" spans="6:8" x14ac:dyDescent="0.25">
      <c r="F1836" s="42">
        <v>1834</v>
      </c>
      <c r="G1836" s="42">
        <f t="shared" ca="1" si="56"/>
        <v>0.34188653851794526</v>
      </c>
      <c r="H1836" s="42">
        <f t="shared" ca="1" si="57"/>
        <v>311.63840006354258</v>
      </c>
    </row>
    <row r="1837" spans="6:8" x14ac:dyDescent="0.25">
      <c r="F1837" s="42">
        <v>1835</v>
      </c>
      <c r="G1837" s="42">
        <f t="shared" ca="1" si="56"/>
        <v>0.76974509043335382</v>
      </c>
      <c r="H1837" s="42">
        <f t="shared" ca="1" si="57"/>
        <v>592.83475726925656</v>
      </c>
    </row>
    <row r="1838" spans="6:8" x14ac:dyDescent="0.25">
      <c r="F1838" s="42">
        <v>1836</v>
      </c>
      <c r="G1838" s="42">
        <f t="shared" ca="1" si="56"/>
        <v>0.61720398273273813</v>
      </c>
      <c r="H1838" s="42">
        <f t="shared" ca="1" si="57"/>
        <v>475.01130256697093</v>
      </c>
    </row>
    <row r="1839" spans="6:8" x14ac:dyDescent="0.25">
      <c r="F1839" s="42">
        <v>1837</v>
      </c>
      <c r="G1839" s="42">
        <f t="shared" ca="1" si="56"/>
        <v>3.9213112353628787E-3</v>
      </c>
      <c r="H1839" s="42">
        <f t="shared" ca="1" si="57"/>
        <v>118.78611218913214</v>
      </c>
    </row>
    <row r="1840" spans="6:8" x14ac:dyDescent="0.25">
      <c r="F1840" s="42">
        <v>1838</v>
      </c>
      <c r="G1840" s="42">
        <f t="shared" ca="1" si="56"/>
        <v>0.93293331485002362</v>
      </c>
      <c r="H1840" s="42">
        <f t="shared" ca="1" si="57"/>
        <v>780.25466260240478</v>
      </c>
    </row>
    <row r="1841" spans="6:8" x14ac:dyDescent="0.25">
      <c r="F1841" s="42">
        <v>1839</v>
      </c>
      <c r="G1841" s="42">
        <f t="shared" ca="1" si="56"/>
        <v>0.23663295311917854</v>
      </c>
      <c r="H1841" s="42">
        <f t="shared" ca="1" si="57"/>
        <v>258.6335091507093</v>
      </c>
    </row>
    <row r="1842" spans="6:8" x14ac:dyDescent="0.25">
      <c r="F1842" s="42">
        <v>1840</v>
      </c>
      <c r="G1842" s="42">
        <f t="shared" ca="1" si="56"/>
        <v>0.8756246722625658</v>
      </c>
      <c r="H1842" s="42">
        <f t="shared" ca="1" si="57"/>
        <v>700.75054557952387</v>
      </c>
    </row>
    <row r="1843" spans="6:8" x14ac:dyDescent="0.25">
      <c r="F1843" s="42">
        <v>1841</v>
      </c>
      <c r="G1843" s="42">
        <f t="shared" ca="1" si="56"/>
        <v>0.89663132302075588</v>
      </c>
      <c r="H1843" s="42">
        <f t="shared" ca="1" si="57"/>
        <v>727.18972265500008</v>
      </c>
    </row>
    <row r="1844" spans="6:8" x14ac:dyDescent="0.25">
      <c r="F1844" s="42">
        <v>1842</v>
      </c>
      <c r="G1844" s="42">
        <f t="shared" ca="1" si="56"/>
        <v>0.45447355384087207</v>
      </c>
      <c r="H1844" s="42">
        <f t="shared" ca="1" si="57"/>
        <v>373.27913611036365</v>
      </c>
    </row>
    <row r="1845" spans="6:8" x14ac:dyDescent="0.25">
      <c r="F1845" s="42">
        <v>1843</v>
      </c>
      <c r="G1845" s="42">
        <f t="shared" ca="1" si="56"/>
        <v>0.85391506415462159</v>
      </c>
      <c r="H1845" s="42">
        <f t="shared" ca="1" si="57"/>
        <v>675.68355914528092</v>
      </c>
    </row>
    <row r="1846" spans="6:8" x14ac:dyDescent="0.25">
      <c r="F1846" s="42">
        <v>1844</v>
      </c>
      <c r="G1846" s="42">
        <f t="shared" ca="1" si="56"/>
        <v>0.91415747243847789</v>
      </c>
      <c r="H1846" s="42">
        <f t="shared" ca="1" si="57"/>
        <v>751.39062800389866</v>
      </c>
    </row>
    <row r="1847" spans="6:8" x14ac:dyDescent="0.25">
      <c r="F1847" s="42">
        <v>1845</v>
      </c>
      <c r="G1847" s="42">
        <f t="shared" ca="1" si="56"/>
        <v>0.70005332243858842</v>
      </c>
      <c r="H1847" s="42">
        <f t="shared" ca="1" si="57"/>
        <v>535.2833036739305</v>
      </c>
    </row>
    <row r="1848" spans="6:8" x14ac:dyDescent="0.25">
      <c r="F1848" s="42">
        <v>1846</v>
      </c>
      <c r="G1848" s="42">
        <f t="shared" ca="1" si="56"/>
        <v>0.11245406638589761</v>
      </c>
      <c r="H1848" s="42">
        <f t="shared" ca="1" si="57"/>
        <v>200.60455830536932</v>
      </c>
    </row>
    <row r="1849" spans="6:8" x14ac:dyDescent="0.25">
      <c r="F1849" s="42">
        <v>1847</v>
      </c>
      <c r="G1849" s="42">
        <f t="shared" ca="1" si="56"/>
        <v>0.74575790959034394</v>
      </c>
      <c r="H1849" s="42">
        <f t="shared" ca="1" si="57"/>
        <v>572.15153956692529</v>
      </c>
    </row>
    <row r="1850" spans="6:8" x14ac:dyDescent="0.25">
      <c r="F1850" s="42">
        <v>1848</v>
      </c>
      <c r="G1850" s="42">
        <f t="shared" ca="1" si="56"/>
        <v>0.43846096140306079</v>
      </c>
      <c r="H1850" s="42">
        <f t="shared" ca="1" si="57"/>
        <v>364.14773115935475</v>
      </c>
    </row>
    <row r="1851" spans="6:8" x14ac:dyDescent="0.25">
      <c r="F1851" s="42">
        <v>1849</v>
      </c>
      <c r="G1851" s="42">
        <f t="shared" ca="1" si="56"/>
        <v>1.0628081882160245E-3</v>
      </c>
      <c r="H1851" s="42">
        <f t="shared" ca="1" si="57"/>
        <v>109.78022172240702</v>
      </c>
    </row>
    <row r="1852" spans="6:8" x14ac:dyDescent="0.25">
      <c r="F1852" s="42">
        <v>1850</v>
      </c>
      <c r="G1852" s="42">
        <f t="shared" ca="1" si="56"/>
        <v>0.91139171515889195</v>
      </c>
      <c r="H1852" s="42">
        <f t="shared" ca="1" si="57"/>
        <v>747.4174093774518</v>
      </c>
    </row>
    <row r="1853" spans="6:8" x14ac:dyDescent="0.25">
      <c r="F1853" s="42">
        <v>1851</v>
      </c>
      <c r="G1853" s="42">
        <f t="shared" ca="1" si="56"/>
        <v>0.52603495676304157</v>
      </c>
      <c r="H1853" s="42">
        <f t="shared" ca="1" si="57"/>
        <v>415.82979267116843</v>
      </c>
    </row>
    <row r="1854" spans="6:8" x14ac:dyDescent="0.25">
      <c r="F1854" s="42">
        <v>1852</v>
      </c>
      <c r="G1854" s="42">
        <f t="shared" ca="1" si="56"/>
        <v>0.3568869856575555</v>
      </c>
      <c r="H1854" s="42">
        <f t="shared" ca="1" si="57"/>
        <v>319.52856758967459</v>
      </c>
    </row>
    <row r="1855" spans="6:8" x14ac:dyDescent="0.25">
      <c r="F1855" s="42">
        <v>1853</v>
      </c>
      <c r="G1855" s="42">
        <f t="shared" ca="1" si="56"/>
        <v>0.64716315673608726</v>
      </c>
      <c r="H1855" s="42">
        <f t="shared" ca="1" si="57"/>
        <v>495.97368406995139</v>
      </c>
    </row>
    <row r="1856" spans="6:8" x14ac:dyDescent="0.25">
      <c r="F1856" s="42">
        <v>1854</v>
      </c>
      <c r="G1856" s="42">
        <f t="shared" ca="1" si="56"/>
        <v>0.81409623303444933</v>
      </c>
      <c r="H1856" s="42">
        <f t="shared" ca="1" si="57"/>
        <v>634.1438640459935</v>
      </c>
    </row>
    <row r="1857" spans="6:8" x14ac:dyDescent="0.25">
      <c r="F1857" s="42">
        <v>1855</v>
      </c>
      <c r="G1857" s="42">
        <f t="shared" ca="1" si="56"/>
        <v>0.2090509873363533</v>
      </c>
      <c r="H1857" s="42">
        <f t="shared" ca="1" si="57"/>
        <v>245.35883420142943</v>
      </c>
    </row>
    <row r="1858" spans="6:8" x14ac:dyDescent="0.25">
      <c r="F1858" s="42">
        <v>1856</v>
      </c>
      <c r="G1858" s="42">
        <f t="shared" ca="1" si="56"/>
        <v>0.50743653105524689</v>
      </c>
      <c r="H1858" s="42">
        <f t="shared" ca="1" si="57"/>
        <v>404.47863376682926</v>
      </c>
    </row>
    <row r="1859" spans="6:8" x14ac:dyDescent="0.25">
      <c r="F1859" s="42">
        <v>1857</v>
      </c>
      <c r="G1859" s="42">
        <f t="shared" ref="G1859:G1922" ca="1" si="58">RAND()</f>
        <v>0.55678174349536647</v>
      </c>
      <c r="H1859" s="42">
        <f t="shared" ref="H1859:H1922" ca="1" si="59">IF(G1859&lt;(($D$4-$D$2)/($D$3-$D$2)),$D$2+SQRT(G1859*($D$3-$D$2)*($D$4-$D$2)),$D$3-SQRT((1-G1859)*($D$3-$D$2)*($D$3-$D$4)))</f>
        <v>435.09545524634325</v>
      </c>
    </row>
    <row r="1860" spans="6:8" x14ac:dyDescent="0.25">
      <c r="F1860" s="42">
        <v>1858</v>
      </c>
      <c r="G1860" s="42">
        <f t="shared" ca="1" si="58"/>
        <v>0.5361811681119506</v>
      </c>
      <c r="H1860" s="42">
        <f t="shared" ca="1" si="59"/>
        <v>422.11631018050389</v>
      </c>
    </row>
    <row r="1861" spans="6:8" x14ac:dyDescent="0.25">
      <c r="F1861" s="42">
        <v>1859</v>
      </c>
      <c r="G1861" s="42">
        <f t="shared" ca="1" si="58"/>
        <v>0.47024533187574469</v>
      </c>
      <c r="H1861" s="42">
        <f t="shared" ca="1" si="59"/>
        <v>382.40518051924698</v>
      </c>
    </row>
    <row r="1862" spans="6:8" x14ac:dyDescent="0.25">
      <c r="F1862" s="42">
        <v>1860</v>
      </c>
      <c r="G1862" s="42">
        <f t="shared" ca="1" si="58"/>
        <v>0.45470852642275406</v>
      </c>
      <c r="H1862" s="42">
        <f t="shared" ca="1" si="59"/>
        <v>373.41412322362623</v>
      </c>
    </row>
    <row r="1863" spans="6:8" x14ac:dyDescent="0.25">
      <c r="F1863" s="42">
        <v>1861</v>
      </c>
      <c r="G1863" s="42">
        <f t="shared" ca="1" si="58"/>
        <v>0.22629477606358406</v>
      </c>
      <c r="H1863" s="42">
        <f t="shared" ca="1" si="59"/>
        <v>253.63027845831027</v>
      </c>
    </row>
    <row r="1864" spans="6:8" x14ac:dyDescent="0.25">
      <c r="F1864" s="42">
        <v>1862</v>
      </c>
      <c r="G1864" s="42">
        <f t="shared" ca="1" si="58"/>
        <v>0.51813842676779565</v>
      </c>
      <c r="H1864" s="42">
        <f t="shared" ca="1" si="59"/>
        <v>410.9835887454517</v>
      </c>
    </row>
    <row r="1865" spans="6:8" x14ac:dyDescent="0.25">
      <c r="F1865" s="42">
        <v>1863</v>
      </c>
      <c r="G1865" s="42">
        <f t="shared" ca="1" si="58"/>
        <v>0.91401329571044043</v>
      </c>
      <c r="H1865" s="42">
        <f t="shared" ca="1" si="59"/>
        <v>751.18193978635134</v>
      </c>
    </row>
    <row r="1866" spans="6:8" x14ac:dyDescent="0.25">
      <c r="F1866" s="42">
        <v>1864</v>
      </c>
      <c r="G1866" s="42">
        <f t="shared" ca="1" si="58"/>
        <v>0.42677812493712042</v>
      </c>
      <c r="H1866" s="42">
        <f t="shared" ca="1" si="59"/>
        <v>357.56731866656003</v>
      </c>
    </row>
    <row r="1867" spans="6:8" x14ac:dyDescent="0.25">
      <c r="F1867" s="42">
        <v>1865</v>
      </c>
      <c r="G1867" s="42">
        <f t="shared" ca="1" si="58"/>
        <v>0.53203201906135966</v>
      </c>
      <c r="H1867" s="42">
        <f t="shared" ca="1" si="59"/>
        <v>419.53729984104837</v>
      </c>
    </row>
    <row r="1868" spans="6:8" x14ac:dyDescent="0.25">
      <c r="F1868" s="42">
        <v>1866</v>
      </c>
      <c r="G1868" s="42">
        <f t="shared" ca="1" si="58"/>
        <v>0.32405165376887457</v>
      </c>
      <c r="H1868" s="42">
        <f t="shared" ca="1" si="59"/>
        <v>302.37344568429</v>
      </c>
    </row>
    <row r="1869" spans="6:8" x14ac:dyDescent="0.25">
      <c r="F1869" s="42">
        <v>1867</v>
      </c>
      <c r="G1869" s="42">
        <f t="shared" ca="1" si="58"/>
        <v>0.59938708350183423</v>
      </c>
      <c r="H1869" s="42">
        <f t="shared" ca="1" si="59"/>
        <v>462.93268589619106</v>
      </c>
    </row>
    <row r="1870" spans="6:8" x14ac:dyDescent="0.25">
      <c r="F1870" s="42">
        <v>1868</v>
      </c>
      <c r="G1870" s="42">
        <f t="shared" ca="1" si="58"/>
        <v>0.12982245494152156</v>
      </c>
      <c r="H1870" s="42">
        <f t="shared" ca="1" si="59"/>
        <v>208.46488868648123</v>
      </c>
    </row>
    <row r="1871" spans="6:8" x14ac:dyDescent="0.25">
      <c r="F1871" s="42">
        <v>1869</v>
      </c>
      <c r="G1871" s="42">
        <f t="shared" ca="1" si="58"/>
        <v>0.31347329399363244</v>
      </c>
      <c r="H1871" s="42">
        <f t="shared" ca="1" si="59"/>
        <v>296.93582915598336</v>
      </c>
    </row>
    <row r="1872" spans="6:8" x14ac:dyDescent="0.25">
      <c r="F1872" s="42">
        <v>1870</v>
      </c>
      <c r="G1872" s="42">
        <f t="shared" ca="1" si="58"/>
        <v>0.81731284832302709</v>
      </c>
      <c r="H1872" s="42">
        <f t="shared" ca="1" si="59"/>
        <v>637.32280302254935</v>
      </c>
    </row>
    <row r="1873" spans="6:8" x14ac:dyDescent="0.25">
      <c r="F1873" s="42">
        <v>1871</v>
      </c>
      <c r="G1873" s="42">
        <f t="shared" ca="1" si="58"/>
        <v>1.8469047834076435E-2</v>
      </c>
      <c r="H1873" s="42">
        <f t="shared" ca="1" si="59"/>
        <v>140.77026250917302</v>
      </c>
    </row>
    <row r="1874" spans="6:8" x14ac:dyDescent="0.25">
      <c r="F1874" s="42">
        <v>1872</v>
      </c>
      <c r="G1874" s="42">
        <f t="shared" ca="1" si="58"/>
        <v>0.38247620281517603</v>
      </c>
      <c r="H1874" s="42">
        <f t="shared" ca="1" si="59"/>
        <v>333.20382876543647</v>
      </c>
    </row>
    <row r="1875" spans="6:8" x14ac:dyDescent="0.25">
      <c r="F1875" s="42">
        <v>1873</v>
      </c>
      <c r="G1875" s="42">
        <f t="shared" ca="1" si="58"/>
        <v>0.29963853666578233</v>
      </c>
      <c r="H1875" s="42">
        <f t="shared" ca="1" si="59"/>
        <v>289.88715431937396</v>
      </c>
    </row>
    <row r="1876" spans="6:8" x14ac:dyDescent="0.25">
      <c r="F1876" s="42">
        <v>1874</v>
      </c>
      <c r="G1876" s="42">
        <f t="shared" ca="1" si="58"/>
        <v>3.355297875374863E-2</v>
      </c>
      <c r="H1876" s="42">
        <f t="shared" ca="1" si="59"/>
        <v>154.95241657868539</v>
      </c>
    </row>
    <row r="1877" spans="6:8" x14ac:dyDescent="0.25">
      <c r="F1877" s="42">
        <v>1875</v>
      </c>
      <c r="G1877" s="42">
        <f t="shared" ca="1" si="58"/>
        <v>0.39110940781623882</v>
      </c>
      <c r="H1877" s="42">
        <f t="shared" ca="1" si="59"/>
        <v>337.88125961251626</v>
      </c>
    </row>
    <row r="1878" spans="6:8" x14ac:dyDescent="0.25">
      <c r="F1878" s="42">
        <v>1876</v>
      </c>
      <c r="G1878" s="42">
        <f t="shared" ca="1" si="58"/>
        <v>0.55964133742933153</v>
      </c>
      <c r="H1878" s="42">
        <f t="shared" ca="1" si="59"/>
        <v>436.92075419983621</v>
      </c>
    </row>
    <row r="1879" spans="6:8" x14ac:dyDescent="0.25">
      <c r="F1879" s="42">
        <v>1877</v>
      </c>
      <c r="G1879" s="42">
        <f t="shared" ca="1" si="58"/>
        <v>0.81755289218564453</v>
      </c>
      <c r="H1879" s="42">
        <f t="shared" ca="1" si="59"/>
        <v>637.56115325984172</v>
      </c>
    </row>
    <row r="1880" spans="6:8" x14ac:dyDescent="0.25">
      <c r="F1880" s="42">
        <v>1878</v>
      </c>
      <c r="G1880" s="42">
        <f t="shared" ca="1" si="58"/>
        <v>0.67523346084375002</v>
      </c>
      <c r="H1880" s="42">
        <f t="shared" ca="1" si="59"/>
        <v>516.43830983782436</v>
      </c>
    </row>
    <row r="1881" spans="6:8" x14ac:dyDescent="0.25">
      <c r="F1881" s="42">
        <v>1879</v>
      </c>
      <c r="G1881" s="42">
        <f t="shared" ca="1" si="58"/>
        <v>0.14321168947537455</v>
      </c>
      <c r="H1881" s="42">
        <f t="shared" ca="1" si="59"/>
        <v>214.57808562675666</v>
      </c>
    </row>
    <row r="1882" spans="6:8" x14ac:dyDescent="0.25">
      <c r="F1882" s="42">
        <v>1880</v>
      </c>
      <c r="G1882" s="42">
        <f t="shared" ca="1" si="58"/>
        <v>0.7636769949587503</v>
      </c>
      <c r="H1882" s="42">
        <f t="shared" ca="1" si="59"/>
        <v>587.50446835183811</v>
      </c>
    </row>
    <row r="1883" spans="6:8" x14ac:dyDescent="0.25">
      <c r="F1883" s="42">
        <v>1881</v>
      </c>
      <c r="G1883" s="42">
        <f t="shared" ca="1" si="58"/>
        <v>0.36896590162839982</v>
      </c>
      <c r="H1883" s="42">
        <f t="shared" ca="1" si="59"/>
        <v>325.9491481886904</v>
      </c>
    </row>
    <row r="1884" spans="6:8" x14ac:dyDescent="0.25">
      <c r="F1884" s="42">
        <v>1882</v>
      </c>
      <c r="G1884" s="42">
        <f t="shared" ca="1" si="58"/>
        <v>0.52753623027952112</v>
      </c>
      <c r="H1884" s="42">
        <f t="shared" ca="1" si="59"/>
        <v>416.75569938597357</v>
      </c>
    </row>
    <row r="1885" spans="6:8" x14ac:dyDescent="0.25">
      <c r="F1885" s="42">
        <v>1883</v>
      </c>
      <c r="G1885" s="42">
        <f t="shared" ca="1" si="58"/>
        <v>1.8040237370441803E-2</v>
      </c>
      <c r="H1885" s="42">
        <f t="shared" ca="1" si="59"/>
        <v>140.29418522987854</v>
      </c>
    </row>
    <row r="1886" spans="6:8" x14ac:dyDescent="0.25">
      <c r="F1886" s="42">
        <v>1884</v>
      </c>
      <c r="G1886" s="42">
        <f t="shared" ca="1" si="58"/>
        <v>0.20507453562251177</v>
      </c>
      <c r="H1886" s="42">
        <f t="shared" ca="1" si="59"/>
        <v>243.46425441239626</v>
      </c>
    </row>
    <row r="1887" spans="6:8" x14ac:dyDescent="0.25">
      <c r="F1887" s="42">
        <v>1885</v>
      </c>
      <c r="G1887" s="42">
        <f t="shared" ca="1" si="58"/>
        <v>0.81882774237658651</v>
      </c>
      <c r="H1887" s="42">
        <f t="shared" ca="1" si="59"/>
        <v>638.82964478122278</v>
      </c>
    </row>
    <row r="1888" spans="6:8" x14ac:dyDescent="0.25">
      <c r="F1888" s="42">
        <v>1886</v>
      </c>
      <c r="G1888" s="42">
        <f t="shared" ca="1" si="58"/>
        <v>0.88096161217055469</v>
      </c>
      <c r="H1888" s="42">
        <f t="shared" ca="1" si="59"/>
        <v>707.24132935607076</v>
      </c>
    </row>
    <row r="1889" spans="6:8" x14ac:dyDescent="0.25">
      <c r="F1889" s="42">
        <v>1887</v>
      </c>
      <c r="G1889" s="42">
        <f t="shared" ca="1" si="58"/>
        <v>0.74157672630175275</v>
      </c>
      <c r="H1889" s="42">
        <f t="shared" ca="1" si="59"/>
        <v>568.64775755452706</v>
      </c>
    </row>
    <row r="1890" spans="6:8" x14ac:dyDescent="0.25">
      <c r="F1890" s="42">
        <v>1888</v>
      </c>
      <c r="G1890" s="42">
        <f t="shared" ca="1" si="58"/>
        <v>2.5143865098564033E-2</v>
      </c>
      <c r="H1890" s="42">
        <f t="shared" ca="1" si="59"/>
        <v>147.57045153107927</v>
      </c>
    </row>
    <row r="1891" spans="6:8" x14ac:dyDescent="0.25">
      <c r="F1891" s="42">
        <v>1889</v>
      </c>
      <c r="G1891" s="42">
        <f t="shared" ca="1" si="58"/>
        <v>0.62670764628570541</v>
      </c>
      <c r="H1891" s="42">
        <f t="shared" ca="1" si="59"/>
        <v>481.56919972450316</v>
      </c>
    </row>
    <row r="1892" spans="6:8" x14ac:dyDescent="0.25">
      <c r="F1892" s="42">
        <v>1890</v>
      </c>
      <c r="G1892" s="42">
        <f t="shared" ca="1" si="58"/>
        <v>0.80753938470756104</v>
      </c>
      <c r="H1892" s="42">
        <f t="shared" ca="1" si="59"/>
        <v>627.74787709059865</v>
      </c>
    </row>
    <row r="1893" spans="6:8" x14ac:dyDescent="0.25">
      <c r="F1893" s="42">
        <v>1891</v>
      </c>
      <c r="G1893" s="42">
        <f t="shared" ca="1" si="58"/>
        <v>0.60991837499375501</v>
      </c>
      <c r="H1893" s="42">
        <f t="shared" ca="1" si="59"/>
        <v>470.03889764955727</v>
      </c>
    </row>
    <row r="1894" spans="6:8" x14ac:dyDescent="0.25">
      <c r="F1894" s="42">
        <v>1892</v>
      </c>
      <c r="G1894" s="42">
        <f t="shared" ca="1" si="58"/>
        <v>0.37249372228381394</v>
      </c>
      <c r="H1894" s="42">
        <f t="shared" ca="1" si="59"/>
        <v>327.83594267793967</v>
      </c>
    </row>
    <row r="1895" spans="6:8" x14ac:dyDescent="0.25">
      <c r="F1895" s="42">
        <v>1893</v>
      </c>
      <c r="G1895" s="42">
        <f t="shared" ca="1" si="58"/>
        <v>0.85932080320845683</v>
      </c>
      <c r="H1895" s="42">
        <f t="shared" ca="1" si="59"/>
        <v>681.74063770265752</v>
      </c>
    </row>
    <row r="1896" spans="6:8" x14ac:dyDescent="0.25">
      <c r="F1896" s="42">
        <v>1894</v>
      </c>
      <c r="G1896" s="42">
        <f t="shared" ca="1" si="58"/>
        <v>5.4233902410667501E-2</v>
      </c>
      <c r="H1896" s="42">
        <f t="shared" ca="1" si="59"/>
        <v>169.86452044464397</v>
      </c>
    </row>
    <row r="1897" spans="6:8" x14ac:dyDescent="0.25">
      <c r="F1897" s="42">
        <v>1895</v>
      </c>
      <c r="G1897" s="42">
        <f t="shared" ca="1" si="58"/>
        <v>0.63864861948493279</v>
      </c>
      <c r="H1897" s="42">
        <f t="shared" ca="1" si="59"/>
        <v>489.92844230358384</v>
      </c>
    </row>
    <row r="1898" spans="6:8" x14ac:dyDescent="0.25">
      <c r="F1898" s="42">
        <v>1896</v>
      </c>
      <c r="G1898" s="42">
        <f t="shared" ca="1" si="58"/>
        <v>0.51532084381193588</v>
      </c>
      <c r="H1898" s="42">
        <f t="shared" ca="1" si="59"/>
        <v>409.26402474929114</v>
      </c>
    </row>
    <row r="1899" spans="6:8" x14ac:dyDescent="0.25">
      <c r="F1899" s="42">
        <v>1897</v>
      </c>
      <c r="G1899" s="42">
        <f t="shared" ca="1" si="58"/>
        <v>0.16649949654228346</v>
      </c>
      <c r="H1899" s="42">
        <f t="shared" ca="1" si="59"/>
        <v>225.32564100161676</v>
      </c>
    </row>
    <row r="1900" spans="6:8" x14ac:dyDescent="0.25">
      <c r="F1900" s="42">
        <v>1898</v>
      </c>
      <c r="G1900" s="42">
        <f t="shared" ca="1" si="58"/>
        <v>0.47243364544186905</v>
      </c>
      <c r="H1900" s="42">
        <f t="shared" ca="1" si="59"/>
        <v>383.68208262143287</v>
      </c>
    </row>
    <row r="1901" spans="6:8" x14ac:dyDescent="0.25">
      <c r="F1901" s="42">
        <v>1899</v>
      </c>
      <c r="G1901" s="42">
        <f t="shared" ca="1" si="58"/>
        <v>0.82632485036789516</v>
      </c>
      <c r="H1901" s="42">
        <f t="shared" ca="1" si="59"/>
        <v>646.38140923430581</v>
      </c>
    </row>
    <row r="1902" spans="6:8" x14ac:dyDescent="0.25">
      <c r="F1902" s="42">
        <v>1900</v>
      </c>
      <c r="G1902" s="42">
        <f t="shared" ca="1" si="58"/>
        <v>0.24382253091884043</v>
      </c>
      <c r="H1902" s="42">
        <f t="shared" ca="1" si="59"/>
        <v>262.13295388773804</v>
      </c>
    </row>
    <row r="1903" spans="6:8" x14ac:dyDescent="0.25">
      <c r="F1903" s="42">
        <v>1901</v>
      </c>
      <c r="G1903" s="42">
        <f t="shared" ca="1" si="58"/>
        <v>0.78831566136678088</v>
      </c>
      <c r="H1903" s="42">
        <f t="shared" ca="1" si="59"/>
        <v>609.59927790036329</v>
      </c>
    </row>
    <row r="1904" spans="6:8" x14ac:dyDescent="0.25">
      <c r="F1904" s="42">
        <v>1902</v>
      </c>
      <c r="G1904" s="42">
        <f t="shared" ca="1" si="58"/>
        <v>0.74730061937875192</v>
      </c>
      <c r="H1904" s="42">
        <f t="shared" ca="1" si="59"/>
        <v>573.45158065314718</v>
      </c>
    </row>
    <row r="1905" spans="6:8" x14ac:dyDescent="0.25">
      <c r="F1905" s="42">
        <v>1903</v>
      </c>
      <c r="G1905" s="42">
        <f t="shared" ca="1" si="58"/>
        <v>0.41337865191087753</v>
      </c>
      <c r="H1905" s="42">
        <f t="shared" ca="1" si="59"/>
        <v>350.10203060467393</v>
      </c>
    </row>
    <row r="1906" spans="6:8" x14ac:dyDescent="0.25">
      <c r="F1906" s="42">
        <v>1904</v>
      </c>
      <c r="G1906" s="42">
        <f t="shared" ca="1" si="58"/>
        <v>0.54053487466721972</v>
      </c>
      <c r="H1906" s="42">
        <f t="shared" ca="1" si="59"/>
        <v>424.83490175463373</v>
      </c>
    </row>
    <row r="1907" spans="6:8" x14ac:dyDescent="0.25">
      <c r="F1907" s="42">
        <v>1905</v>
      </c>
      <c r="G1907" s="42">
        <f t="shared" ca="1" si="58"/>
        <v>0.43444804782128033</v>
      </c>
      <c r="H1907" s="42">
        <f t="shared" ca="1" si="59"/>
        <v>361.87978752536117</v>
      </c>
    </row>
    <row r="1908" spans="6:8" x14ac:dyDescent="0.25">
      <c r="F1908" s="42">
        <v>1906</v>
      </c>
      <c r="G1908" s="42">
        <f t="shared" ca="1" si="58"/>
        <v>0.16500914055305693</v>
      </c>
      <c r="H1908" s="42">
        <f t="shared" ca="1" si="59"/>
        <v>224.63336491579742</v>
      </c>
    </row>
    <row r="1909" spans="6:8" x14ac:dyDescent="0.25">
      <c r="F1909" s="42">
        <v>1907</v>
      </c>
      <c r="G1909" s="42">
        <f t="shared" ca="1" si="58"/>
        <v>0.46476608468950475</v>
      </c>
      <c r="H1909" s="42">
        <f t="shared" ca="1" si="59"/>
        <v>379.2195081805836</v>
      </c>
    </row>
    <row r="1910" spans="6:8" x14ac:dyDescent="0.25">
      <c r="F1910" s="42">
        <v>1908</v>
      </c>
      <c r="G1910" s="42">
        <f t="shared" ca="1" si="58"/>
        <v>0.67109621756491555</v>
      </c>
      <c r="H1910" s="42">
        <f t="shared" ca="1" si="59"/>
        <v>513.36797952327379</v>
      </c>
    </row>
    <row r="1911" spans="6:8" x14ac:dyDescent="0.25">
      <c r="F1911" s="42">
        <v>1909</v>
      </c>
      <c r="G1911" s="42">
        <f t="shared" ca="1" si="58"/>
        <v>0.38753496570145651</v>
      </c>
      <c r="H1911" s="42">
        <f t="shared" ca="1" si="59"/>
        <v>335.94064670772741</v>
      </c>
    </row>
    <row r="1912" spans="6:8" x14ac:dyDescent="0.25">
      <c r="F1912" s="42">
        <v>1910</v>
      </c>
      <c r="G1912" s="42">
        <f t="shared" ca="1" si="58"/>
        <v>0.49928971784011067</v>
      </c>
      <c r="H1912" s="42">
        <f t="shared" ca="1" si="59"/>
        <v>399.57398194688437</v>
      </c>
    </row>
    <row r="1913" spans="6:8" x14ac:dyDescent="0.25">
      <c r="F1913" s="42">
        <v>1911</v>
      </c>
      <c r="G1913" s="42">
        <f t="shared" ca="1" si="58"/>
        <v>3.7317122045057438E-2</v>
      </c>
      <c r="H1913" s="42">
        <f t="shared" ca="1" si="59"/>
        <v>157.95292041006363</v>
      </c>
    </row>
    <row r="1914" spans="6:8" x14ac:dyDescent="0.25">
      <c r="F1914" s="42">
        <v>1912</v>
      </c>
      <c r="G1914" s="42">
        <f t="shared" ca="1" si="58"/>
        <v>0.10679217023515619</v>
      </c>
      <c r="H1914" s="42">
        <f t="shared" ca="1" si="59"/>
        <v>198.03721396063872</v>
      </c>
    </row>
    <row r="1915" spans="6:8" x14ac:dyDescent="0.25">
      <c r="F1915" s="42">
        <v>1913</v>
      </c>
      <c r="G1915" s="42">
        <f t="shared" ca="1" si="58"/>
        <v>0.81596215027711683</v>
      </c>
      <c r="H1915" s="42">
        <f t="shared" ca="1" si="59"/>
        <v>635.98454455823457</v>
      </c>
    </row>
    <row r="1916" spans="6:8" x14ac:dyDescent="0.25">
      <c r="F1916" s="42">
        <v>1914</v>
      </c>
      <c r="G1916" s="42">
        <f t="shared" ca="1" si="58"/>
        <v>0.55168778863323664</v>
      </c>
      <c r="H1916" s="42">
        <f t="shared" ca="1" si="59"/>
        <v>431.8584752158406</v>
      </c>
    </row>
    <row r="1917" spans="6:8" x14ac:dyDescent="0.25">
      <c r="F1917" s="42">
        <v>1915</v>
      </c>
      <c r="G1917" s="42">
        <f t="shared" ca="1" si="58"/>
        <v>0.81718520680829854</v>
      </c>
      <c r="H1917" s="42">
        <f t="shared" ca="1" si="59"/>
        <v>637.1961258503087</v>
      </c>
    </row>
    <row r="1918" spans="6:8" x14ac:dyDescent="0.25">
      <c r="F1918" s="42">
        <v>1916</v>
      </c>
      <c r="G1918" s="42">
        <f t="shared" ca="1" si="58"/>
        <v>0.48428455231417489</v>
      </c>
      <c r="H1918" s="42">
        <f t="shared" ca="1" si="59"/>
        <v>390.64368196120745</v>
      </c>
    </row>
    <row r="1919" spans="6:8" x14ac:dyDescent="0.25">
      <c r="F1919" s="42">
        <v>1917</v>
      </c>
      <c r="G1919" s="42">
        <f t="shared" ca="1" si="58"/>
        <v>0.8787648726398315</v>
      </c>
      <c r="H1919" s="42">
        <f t="shared" ca="1" si="59"/>
        <v>704.5523875552193</v>
      </c>
    </row>
    <row r="1920" spans="6:8" x14ac:dyDescent="0.25">
      <c r="F1920" s="42">
        <v>1918</v>
      </c>
      <c r="G1920" s="42">
        <f t="shared" ca="1" si="58"/>
        <v>0.81237962488025384</v>
      </c>
      <c r="H1920" s="42">
        <f t="shared" ca="1" si="59"/>
        <v>632.45861445788546</v>
      </c>
    </row>
    <row r="1921" spans="6:8" x14ac:dyDescent="0.25">
      <c r="F1921" s="42">
        <v>1919</v>
      </c>
      <c r="G1921" s="42">
        <f t="shared" ca="1" si="58"/>
        <v>0.6883791405123999</v>
      </c>
      <c r="H1921" s="42">
        <f t="shared" ca="1" si="59"/>
        <v>526.32604163721214</v>
      </c>
    </row>
    <row r="1922" spans="6:8" x14ac:dyDescent="0.25">
      <c r="F1922" s="42">
        <v>1920</v>
      </c>
      <c r="G1922" s="42">
        <f t="shared" ca="1" si="58"/>
        <v>0.67617566286858088</v>
      </c>
      <c r="H1922" s="42">
        <f t="shared" ca="1" si="59"/>
        <v>517.14026598335852</v>
      </c>
    </row>
    <row r="1923" spans="6:8" x14ac:dyDescent="0.25">
      <c r="F1923" s="42">
        <v>1921</v>
      </c>
      <c r="G1923" s="42">
        <f t="shared" ref="G1923:G1986" ca="1" si="60">RAND()</f>
        <v>0.57790301242194142</v>
      </c>
      <c r="H1923" s="42">
        <f t="shared" ref="H1923:H1986" ca="1" si="61">IF(G1923&lt;(($D$4-$D$2)/($D$3-$D$2)),$D$2+SQRT(G1923*($D$3-$D$2)*($D$4-$D$2)),$D$3-SQRT((1-G1923)*($D$3-$D$2)*($D$3-$D$4)))</f>
        <v>448.71982526468253</v>
      </c>
    </row>
    <row r="1924" spans="6:8" x14ac:dyDescent="0.25">
      <c r="F1924" s="42">
        <v>1922</v>
      </c>
      <c r="G1924" s="42">
        <f t="shared" ca="1" si="60"/>
        <v>0.61578808743418489</v>
      </c>
      <c r="H1924" s="42">
        <f t="shared" ca="1" si="61"/>
        <v>474.04127819059136</v>
      </c>
    </row>
    <row r="1925" spans="6:8" x14ac:dyDescent="0.25">
      <c r="F1925" s="42">
        <v>1923</v>
      </c>
      <c r="G1925" s="42">
        <f t="shared" ca="1" si="60"/>
        <v>0.17654801139641518</v>
      </c>
      <c r="H1925" s="42">
        <f t="shared" ca="1" si="61"/>
        <v>230.00945993175924</v>
      </c>
    </row>
    <row r="1926" spans="6:8" x14ac:dyDescent="0.25">
      <c r="F1926" s="42">
        <v>1924</v>
      </c>
      <c r="G1926" s="42">
        <f t="shared" ca="1" si="60"/>
        <v>0.98219815032262114</v>
      </c>
      <c r="H1926" s="42">
        <f t="shared" ca="1" si="61"/>
        <v>886.78634460581725</v>
      </c>
    </row>
    <row r="1927" spans="6:8" x14ac:dyDescent="0.25">
      <c r="F1927" s="42">
        <v>1925</v>
      </c>
      <c r="G1927" s="42">
        <f t="shared" ca="1" si="60"/>
        <v>0.40722986275693351</v>
      </c>
      <c r="H1927" s="42">
        <f t="shared" ca="1" si="61"/>
        <v>346.70489148088075</v>
      </c>
    </row>
    <row r="1928" spans="6:8" x14ac:dyDescent="0.25">
      <c r="F1928" s="42">
        <v>1926</v>
      </c>
      <c r="G1928" s="42">
        <f t="shared" ca="1" si="60"/>
        <v>0.57794686815339424</v>
      </c>
      <c r="H1928" s="42">
        <f t="shared" ca="1" si="61"/>
        <v>448.7484649186398</v>
      </c>
    </row>
    <row r="1929" spans="6:8" x14ac:dyDescent="0.25">
      <c r="F1929" s="42">
        <v>1927</v>
      </c>
      <c r="G1929" s="42">
        <f t="shared" ca="1" si="60"/>
        <v>0.12203036525151534</v>
      </c>
      <c r="H1929" s="42">
        <f t="shared" ca="1" si="61"/>
        <v>204.92884782624083</v>
      </c>
    </row>
    <row r="1930" spans="6:8" x14ac:dyDescent="0.25">
      <c r="F1930" s="42">
        <v>1928</v>
      </c>
      <c r="G1930" s="42">
        <f t="shared" ca="1" si="60"/>
        <v>0.67148168983311629</v>
      </c>
      <c r="H1930" s="42">
        <f t="shared" ca="1" si="61"/>
        <v>513.65322729542424</v>
      </c>
    </row>
    <row r="1931" spans="6:8" x14ac:dyDescent="0.25">
      <c r="F1931" s="42">
        <v>1929</v>
      </c>
      <c r="G1931" s="42">
        <f t="shared" ca="1" si="60"/>
        <v>0.47158546232506837</v>
      </c>
      <c r="H1931" s="42">
        <f t="shared" ca="1" si="61"/>
        <v>383.18684585528604</v>
      </c>
    </row>
    <row r="1932" spans="6:8" x14ac:dyDescent="0.25">
      <c r="F1932" s="42">
        <v>1930</v>
      </c>
      <c r="G1932" s="42">
        <f t="shared" ca="1" si="60"/>
        <v>0.44989926252486612</v>
      </c>
      <c r="H1932" s="42">
        <f t="shared" ca="1" si="61"/>
        <v>370.65706408819017</v>
      </c>
    </row>
    <row r="1933" spans="6:8" x14ac:dyDescent="0.25">
      <c r="F1933" s="42">
        <v>1931</v>
      </c>
      <c r="G1933" s="42">
        <f t="shared" ca="1" si="60"/>
        <v>0.67465168032780032</v>
      </c>
      <c r="H1933" s="42">
        <f t="shared" ca="1" si="61"/>
        <v>516.00538209192473</v>
      </c>
    </row>
    <row r="1934" spans="6:8" x14ac:dyDescent="0.25">
      <c r="F1934" s="42">
        <v>1932</v>
      </c>
      <c r="G1934" s="42">
        <f t="shared" ca="1" si="60"/>
        <v>0.94535435148653102</v>
      </c>
      <c r="H1934" s="42">
        <f t="shared" ca="1" si="61"/>
        <v>801.64459440262874</v>
      </c>
    </row>
    <row r="1935" spans="6:8" x14ac:dyDescent="0.25">
      <c r="F1935" s="42">
        <v>1933</v>
      </c>
      <c r="G1935" s="42">
        <f t="shared" ca="1" si="60"/>
        <v>0.13438038187542267</v>
      </c>
      <c r="H1935" s="42">
        <f t="shared" ca="1" si="61"/>
        <v>210.54061215937418</v>
      </c>
    </row>
    <row r="1936" spans="6:8" x14ac:dyDescent="0.25">
      <c r="F1936" s="42">
        <v>1934</v>
      </c>
      <c r="G1936" s="42">
        <f t="shared" ca="1" si="60"/>
        <v>0.67902395940610083</v>
      </c>
      <c r="H1936" s="42">
        <f t="shared" ca="1" si="61"/>
        <v>519.26852690134024</v>
      </c>
    </row>
    <row r="1937" spans="6:8" x14ac:dyDescent="0.25">
      <c r="F1937" s="42">
        <v>1935</v>
      </c>
      <c r="G1937" s="42">
        <f t="shared" ca="1" si="60"/>
        <v>0.61555721222153259</v>
      </c>
      <c r="H1937" s="42">
        <f t="shared" ca="1" si="61"/>
        <v>473.88327606842176</v>
      </c>
    </row>
    <row r="1938" spans="6:8" x14ac:dyDescent="0.25">
      <c r="F1938" s="42">
        <v>1936</v>
      </c>
      <c r="G1938" s="42">
        <f t="shared" ca="1" si="60"/>
        <v>0.27746281029502839</v>
      </c>
      <c r="H1938" s="42">
        <f t="shared" ca="1" si="61"/>
        <v>278.73252077500433</v>
      </c>
    </row>
    <row r="1939" spans="6:8" x14ac:dyDescent="0.25">
      <c r="F1939" s="42">
        <v>1937</v>
      </c>
      <c r="G1939" s="42">
        <f t="shared" ca="1" si="60"/>
        <v>0.33308419177104964</v>
      </c>
      <c r="H1939" s="42">
        <f t="shared" ca="1" si="61"/>
        <v>307.050231311934</v>
      </c>
    </row>
    <row r="1940" spans="6:8" x14ac:dyDescent="0.25">
      <c r="F1940" s="42">
        <v>1938</v>
      </c>
      <c r="G1940" s="42">
        <f t="shared" ca="1" si="60"/>
        <v>0.52298510196581027</v>
      </c>
      <c r="H1940" s="42">
        <f t="shared" ca="1" si="61"/>
        <v>413.95330682221527</v>
      </c>
    </row>
    <row r="1941" spans="6:8" x14ac:dyDescent="0.25">
      <c r="F1941" s="42">
        <v>1939</v>
      </c>
      <c r="G1941" s="42">
        <f t="shared" ca="1" si="60"/>
        <v>0.38703394655799206</v>
      </c>
      <c r="H1941" s="42">
        <f t="shared" ca="1" si="61"/>
        <v>335.6690896260767</v>
      </c>
    </row>
    <row r="1942" spans="6:8" x14ac:dyDescent="0.25">
      <c r="F1942" s="42">
        <v>1940</v>
      </c>
      <c r="G1942" s="42">
        <f t="shared" ca="1" si="60"/>
        <v>0.87244526977456438</v>
      </c>
      <c r="H1942" s="42">
        <f t="shared" ca="1" si="61"/>
        <v>696.94982962830454</v>
      </c>
    </row>
    <row r="1943" spans="6:8" x14ac:dyDescent="0.25">
      <c r="F1943" s="42">
        <v>1941</v>
      </c>
      <c r="G1943" s="42">
        <f t="shared" ca="1" si="60"/>
        <v>0.67277226024663339</v>
      </c>
      <c r="H1943" s="42">
        <f t="shared" ca="1" si="61"/>
        <v>514.60946381040355</v>
      </c>
    </row>
    <row r="1944" spans="6:8" x14ac:dyDescent="0.25">
      <c r="F1944" s="42">
        <v>1942</v>
      </c>
      <c r="G1944" s="42">
        <f t="shared" ca="1" si="60"/>
        <v>0.36517619128055123</v>
      </c>
      <c r="H1944" s="42">
        <f t="shared" ca="1" si="61"/>
        <v>323.92815302069926</v>
      </c>
    </row>
    <row r="1945" spans="6:8" x14ac:dyDescent="0.25">
      <c r="F1945" s="42">
        <v>1943</v>
      </c>
      <c r="G1945" s="42">
        <f t="shared" ca="1" si="60"/>
        <v>0.17299428121682947</v>
      </c>
      <c r="H1945" s="42">
        <f t="shared" ca="1" si="61"/>
        <v>228.34974403951446</v>
      </c>
    </row>
    <row r="1946" spans="6:8" x14ac:dyDescent="0.25">
      <c r="F1946" s="42">
        <v>1944</v>
      </c>
      <c r="G1946" s="42">
        <f t="shared" ca="1" si="60"/>
        <v>0.86937600936408521</v>
      </c>
      <c r="H1946" s="42">
        <f t="shared" ca="1" si="61"/>
        <v>693.32546036904432</v>
      </c>
    </row>
    <row r="1947" spans="6:8" x14ac:dyDescent="0.25">
      <c r="F1947" s="42">
        <v>1945</v>
      </c>
      <c r="G1947" s="42">
        <f t="shared" ca="1" si="60"/>
        <v>6.2223263418133001E-3</v>
      </c>
      <c r="H1947" s="42">
        <f t="shared" ca="1" si="61"/>
        <v>123.66451712507984</v>
      </c>
    </row>
    <row r="1948" spans="6:8" x14ac:dyDescent="0.25">
      <c r="F1948" s="42">
        <v>1946</v>
      </c>
      <c r="G1948" s="42">
        <f t="shared" ca="1" si="60"/>
        <v>5.898580049143054E-2</v>
      </c>
      <c r="H1948" s="42">
        <f t="shared" ca="1" si="61"/>
        <v>172.86097751354114</v>
      </c>
    </row>
    <row r="1949" spans="6:8" x14ac:dyDescent="0.25">
      <c r="F1949" s="42">
        <v>1947</v>
      </c>
      <c r="G1949" s="42">
        <f t="shared" ca="1" si="60"/>
        <v>0.2227271459967991</v>
      </c>
      <c r="H1949" s="42">
        <f t="shared" ca="1" si="61"/>
        <v>251.91146587966966</v>
      </c>
    </row>
    <row r="1950" spans="6:8" x14ac:dyDescent="0.25">
      <c r="F1950" s="42">
        <v>1948</v>
      </c>
      <c r="G1950" s="42">
        <f t="shared" ca="1" si="60"/>
        <v>0.3813043039970696</v>
      </c>
      <c r="H1950" s="42">
        <f t="shared" ca="1" si="61"/>
        <v>332.5714262019419</v>
      </c>
    </row>
    <row r="1951" spans="6:8" x14ac:dyDescent="0.25">
      <c r="F1951" s="42">
        <v>1949</v>
      </c>
      <c r="G1951" s="42">
        <f t="shared" ca="1" si="60"/>
        <v>0.86798861740765931</v>
      </c>
      <c r="H1951" s="42">
        <f t="shared" ca="1" si="61"/>
        <v>691.70112639439412</v>
      </c>
    </row>
    <row r="1952" spans="6:8" x14ac:dyDescent="0.25">
      <c r="F1952" s="42">
        <v>1950</v>
      </c>
      <c r="G1952" s="42">
        <f t="shared" ca="1" si="60"/>
        <v>0.91278432866012238</v>
      </c>
      <c r="H1952" s="42">
        <f t="shared" ca="1" si="61"/>
        <v>749.41012916577836</v>
      </c>
    </row>
    <row r="1953" spans="6:8" x14ac:dyDescent="0.25">
      <c r="F1953" s="42">
        <v>1951</v>
      </c>
      <c r="G1953" s="42">
        <f t="shared" ca="1" si="60"/>
        <v>0.7647730002495674</v>
      </c>
      <c r="H1953" s="42">
        <f t="shared" ca="1" si="61"/>
        <v>588.46210402891029</v>
      </c>
    </row>
    <row r="1954" spans="6:8" x14ac:dyDescent="0.25">
      <c r="F1954" s="42">
        <v>1952</v>
      </c>
      <c r="G1954" s="42">
        <f t="shared" ca="1" si="60"/>
        <v>9.0243075805730877E-2</v>
      </c>
      <c r="H1954" s="42">
        <f t="shared" ca="1" si="61"/>
        <v>190.1214559498224</v>
      </c>
    </row>
    <row r="1955" spans="6:8" x14ac:dyDescent="0.25">
      <c r="F1955" s="42">
        <v>1953</v>
      </c>
      <c r="G1955" s="42">
        <f t="shared" ca="1" si="60"/>
        <v>0.27816052021355309</v>
      </c>
      <c r="H1955" s="42">
        <f t="shared" ca="1" si="61"/>
        <v>279.08084680302613</v>
      </c>
    </row>
    <row r="1956" spans="6:8" x14ac:dyDescent="0.25">
      <c r="F1956" s="42">
        <v>1954</v>
      </c>
      <c r="G1956" s="42">
        <f t="shared" ca="1" si="60"/>
        <v>0.18963452252320989</v>
      </c>
      <c r="H1956" s="42">
        <f t="shared" ca="1" si="61"/>
        <v>236.15240801368702</v>
      </c>
    </row>
    <row r="1957" spans="6:8" x14ac:dyDescent="0.25">
      <c r="F1957" s="42">
        <v>1955</v>
      </c>
      <c r="G1957" s="42">
        <f t="shared" ca="1" si="60"/>
        <v>0.90980705018577868</v>
      </c>
      <c r="H1957" s="42">
        <f t="shared" ca="1" si="61"/>
        <v>745.16883262395208</v>
      </c>
    </row>
    <row r="1958" spans="6:8" x14ac:dyDescent="0.25">
      <c r="F1958" s="42">
        <v>1956</v>
      </c>
      <c r="G1958" s="42">
        <f t="shared" ca="1" si="60"/>
        <v>0.25033255373372021</v>
      </c>
      <c r="H1958" s="42">
        <f t="shared" ca="1" si="61"/>
        <v>265.31601262058155</v>
      </c>
    </row>
    <row r="1959" spans="6:8" x14ac:dyDescent="0.25">
      <c r="F1959" s="42">
        <v>1957</v>
      </c>
      <c r="G1959" s="42">
        <f t="shared" ca="1" si="60"/>
        <v>0.60750620183379489</v>
      </c>
      <c r="H1959" s="42">
        <f t="shared" ca="1" si="61"/>
        <v>468.40284549325543</v>
      </c>
    </row>
    <row r="1960" spans="6:8" x14ac:dyDescent="0.25">
      <c r="F1960" s="42">
        <v>1958</v>
      </c>
      <c r="G1960" s="42">
        <f t="shared" ca="1" si="60"/>
        <v>0.16944099640486798</v>
      </c>
      <c r="H1960" s="42">
        <f t="shared" ca="1" si="61"/>
        <v>226.69379765289932</v>
      </c>
    </row>
    <row r="1961" spans="6:8" x14ac:dyDescent="0.25">
      <c r="F1961" s="42">
        <v>1959</v>
      </c>
      <c r="G1961" s="42">
        <f t="shared" ca="1" si="60"/>
        <v>0.43686469258283467</v>
      </c>
      <c r="H1961" s="42">
        <f t="shared" ca="1" si="61"/>
        <v>363.24461420388513</v>
      </c>
    </row>
    <row r="1962" spans="6:8" x14ac:dyDescent="0.25">
      <c r="F1962" s="42">
        <v>1960</v>
      </c>
      <c r="G1962" s="42">
        <f t="shared" ca="1" si="60"/>
        <v>0.15891679305174988</v>
      </c>
      <c r="H1962" s="42">
        <f t="shared" ca="1" si="61"/>
        <v>221.8098503561356</v>
      </c>
    </row>
    <row r="1963" spans="6:8" x14ac:dyDescent="0.25">
      <c r="F1963" s="42">
        <v>1961</v>
      </c>
      <c r="G1963" s="42">
        <f t="shared" ca="1" si="60"/>
        <v>0.24511537121353433</v>
      </c>
      <c r="H1963" s="42">
        <f t="shared" ca="1" si="61"/>
        <v>262.76399116276525</v>
      </c>
    </row>
    <row r="1964" spans="6:8" x14ac:dyDescent="0.25">
      <c r="F1964" s="42">
        <v>1962</v>
      </c>
      <c r="G1964" s="42">
        <f t="shared" ca="1" si="60"/>
        <v>0.14620911715509477</v>
      </c>
      <c r="H1964" s="42">
        <f t="shared" ca="1" si="61"/>
        <v>215.95316743938577</v>
      </c>
    </row>
    <row r="1965" spans="6:8" x14ac:dyDescent="0.25">
      <c r="F1965" s="42">
        <v>1963</v>
      </c>
      <c r="G1965" s="42">
        <f t="shared" ca="1" si="60"/>
        <v>0.41986079976092971</v>
      </c>
      <c r="H1965" s="42">
        <f t="shared" ca="1" si="61"/>
        <v>353.70268128969417</v>
      </c>
    </row>
    <row r="1966" spans="6:8" x14ac:dyDescent="0.25">
      <c r="F1966" s="42">
        <v>1964</v>
      </c>
      <c r="G1966" s="42">
        <f t="shared" ca="1" si="60"/>
        <v>0.17017729558098538</v>
      </c>
      <c r="H1966" s="42">
        <f t="shared" ca="1" si="61"/>
        <v>227.03664564114649</v>
      </c>
    </row>
    <row r="1967" spans="6:8" x14ac:dyDescent="0.25">
      <c r="F1967" s="42">
        <v>1965</v>
      </c>
      <c r="G1967" s="42">
        <f t="shared" ca="1" si="60"/>
        <v>0.70165717537905248</v>
      </c>
      <c r="H1967" s="42">
        <f t="shared" ca="1" si="61"/>
        <v>536.52741858111801</v>
      </c>
    </row>
    <row r="1968" spans="6:8" x14ac:dyDescent="0.25">
      <c r="F1968" s="42">
        <v>1966</v>
      </c>
      <c r="G1968" s="42">
        <f t="shared" ca="1" si="60"/>
        <v>0.17466882806373252</v>
      </c>
      <c r="H1968" s="42">
        <f t="shared" ca="1" si="61"/>
        <v>229.13137059930079</v>
      </c>
    </row>
    <row r="1969" spans="6:8" x14ac:dyDescent="0.25">
      <c r="F1969" s="42">
        <v>1967</v>
      </c>
      <c r="G1969" s="42">
        <f t="shared" ca="1" si="60"/>
        <v>0.19654285843223618</v>
      </c>
      <c r="H1969" s="42">
        <f t="shared" ca="1" si="61"/>
        <v>239.41526315025885</v>
      </c>
    </row>
    <row r="1970" spans="6:8" x14ac:dyDescent="0.25">
      <c r="F1970" s="42">
        <v>1968</v>
      </c>
      <c r="G1970" s="42">
        <f t="shared" ca="1" si="60"/>
        <v>0.89624278597938267</v>
      </c>
      <c r="H1970" s="42">
        <f t="shared" ca="1" si="61"/>
        <v>726.67749069122669</v>
      </c>
    </row>
    <row r="1971" spans="6:8" x14ac:dyDescent="0.25">
      <c r="F1971" s="42">
        <v>1969</v>
      </c>
      <c r="G1971" s="42">
        <f t="shared" ca="1" si="60"/>
        <v>5.0831689411556358E-2</v>
      </c>
      <c r="H1971" s="42">
        <f t="shared" ca="1" si="61"/>
        <v>167.63765258375008</v>
      </c>
    </row>
    <row r="1972" spans="6:8" x14ac:dyDescent="0.25">
      <c r="F1972" s="42">
        <v>1970</v>
      </c>
      <c r="G1972" s="42">
        <f t="shared" ca="1" si="60"/>
        <v>0.92112072175684179</v>
      </c>
      <c r="H1972" s="42">
        <f t="shared" ca="1" si="61"/>
        <v>761.68701182043412</v>
      </c>
    </row>
    <row r="1973" spans="6:8" x14ac:dyDescent="0.25">
      <c r="F1973" s="42">
        <v>1971</v>
      </c>
      <c r="G1973" s="42">
        <f t="shared" ca="1" si="60"/>
        <v>0.73140308341950311</v>
      </c>
      <c r="H1973" s="42">
        <f t="shared" ca="1" si="61"/>
        <v>560.23895131792574</v>
      </c>
    </row>
    <row r="1974" spans="6:8" x14ac:dyDescent="0.25">
      <c r="F1974" s="42">
        <v>1972</v>
      </c>
      <c r="G1974" s="42">
        <f t="shared" ca="1" si="60"/>
        <v>0.94476133163200882</v>
      </c>
      <c r="H1974" s="42">
        <f t="shared" ca="1" si="61"/>
        <v>800.57121264733701</v>
      </c>
    </row>
    <row r="1975" spans="6:8" x14ac:dyDescent="0.25">
      <c r="F1975" s="42">
        <v>1973</v>
      </c>
      <c r="G1975" s="42">
        <f t="shared" ca="1" si="60"/>
        <v>0.97183933445129833</v>
      </c>
      <c r="H1975" s="42">
        <f t="shared" ca="1" si="61"/>
        <v>857.60730638454368</v>
      </c>
    </row>
    <row r="1976" spans="6:8" x14ac:dyDescent="0.25">
      <c r="F1976" s="42">
        <v>1974</v>
      </c>
      <c r="G1976" s="42">
        <f t="shared" ca="1" si="60"/>
        <v>0.74857499526772042</v>
      </c>
      <c r="H1976" s="42">
        <f t="shared" ca="1" si="61"/>
        <v>574.52849283736828</v>
      </c>
    </row>
    <row r="1977" spans="6:8" x14ac:dyDescent="0.25">
      <c r="F1977" s="42">
        <v>1975</v>
      </c>
      <c r="G1977" s="42">
        <f t="shared" ca="1" si="60"/>
        <v>0.38244363340833387</v>
      </c>
      <c r="H1977" s="42">
        <f t="shared" ca="1" si="61"/>
        <v>333.18624493341497</v>
      </c>
    </row>
    <row r="1978" spans="6:8" x14ac:dyDescent="0.25">
      <c r="F1978" s="42">
        <v>1976</v>
      </c>
      <c r="G1978" s="42">
        <f t="shared" ca="1" si="60"/>
        <v>0.39579069244522724</v>
      </c>
      <c r="H1978" s="42">
        <f t="shared" ca="1" si="61"/>
        <v>340.43142779583832</v>
      </c>
    </row>
    <row r="1979" spans="6:8" x14ac:dyDescent="0.25">
      <c r="F1979" s="42">
        <v>1977</v>
      </c>
      <c r="G1979" s="42">
        <f t="shared" ca="1" si="60"/>
        <v>8.4206350855948298E-2</v>
      </c>
      <c r="H1979" s="42">
        <f t="shared" ca="1" si="61"/>
        <v>187.05499168362115</v>
      </c>
    </row>
    <row r="1980" spans="6:8" x14ac:dyDescent="0.25">
      <c r="F1980" s="42">
        <v>1978</v>
      </c>
      <c r="G1980" s="42">
        <f t="shared" ca="1" si="60"/>
        <v>7.338640236203231E-3</v>
      </c>
      <c r="H1980" s="42">
        <f t="shared" ca="1" si="61"/>
        <v>125.69975916732082</v>
      </c>
    </row>
    <row r="1981" spans="6:8" x14ac:dyDescent="0.25">
      <c r="F1981" s="42">
        <v>1979</v>
      </c>
      <c r="G1981" s="42">
        <f t="shared" ca="1" si="60"/>
        <v>0.11796127984782745</v>
      </c>
      <c r="H1981" s="42">
        <f t="shared" ca="1" si="61"/>
        <v>203.08853784779569</v>
      </c>
    </row>
    <row r="1982" spans="6:8" x14ac:dyDescent="0.25">
      <c r="F1982" s="42">
        <v>1980</v>
      </c>
      <c r="G1982" s="42">
        <f t="shared" ca="1" si="60"/>
        <v>1.0310811507938111E-2</v>
      </c>
      <c r="H1982" s="42">
        <f t="shared" ca="1" si="61"/>
        <v>130.4626498472216</v>
      </c>
    </row>
    <row r="1983" spans="6:8" x14ac:dyDescent="0.25">
      <c r="F1983" s="42">
        <v>1981</v>
      </c>
      <c r="G1983" s="42">
        <f t="shared" ca="1" si="60"/>
        <v>0.55831162810565194</v>
      </c>
      <c r="H1983" s="42">
        <f t="shared" ca="1" si="61"/>
        <v>436.07125648364877</v>
      </c>
    </row>
    <row r="1984" spans="6:8" x14ac:dyDescent="0.25">
      <c r="F1984" s="42">
        <v>1982</v>
      </c>
      <c r="G1984" s="42">
        <f t="shared" ca="1" si="60"/>
        <v>0.63444210396428624</v>
      </c>
      <c r="H1984" s="42">
        <f t="shared" ca="1" si="61"/>
        <v>486.96814412191327</v>
      </c>
    </row>
    <row r="1985" spans="6:8" x14ac:dyDescent="0.25">
      <c r="F1985" s="42">
        <v>1983</v>
      </c>
      <c r="G1985" s="42">
        <f t="shared" ca="1" si="60"/>
        <v>1.9150118762428892E-2</v>
      </c>
      <c r="H1985" s="42">
        <f t="shared" ca="1" si="61"/>
        <v>141.51518624092392</v>
      </c>
    </row>
    <row r="1986" spans="6:8" x14ac:dyDescent="0.25">
      <c r="F1986" s="42">
        <v>1984</v>
      </c>
      <c r="G1986" s="42">
        <f t="shared" ca="1" si="60"/>
        <v>0.95654440178754085</v>
      </c>
      <c r="H1986" s="42">
        <f t="shared" ca="1" si="61"/>
        <v>823.11577031015293</v>
      </c>
    </row>
    <row r="1987" spans="6:8" x14ac:dyDescent="0.25">
      <c r="F1987" s="42">
        <v>1985</v>
      </c>
      <c r="G1987" s="42">
        <f t="shared" ref="G1987:G2002" ca="1" si="62">RAND()</f>
        <v>0.69518609129121256</v>
      </c>
      <c r="H1987" s="42">
        <f t="shared" ref="H1987:H2002" ca="1" si="63">IF(G1987&lt;(($D$4-$D$2)/($D$3-$D$2)),$D$2+SQRT(G1987*($D$3-$D$2)*($D$4-$D$2)),$D$3-SQRT((1-G1987)*($D$3-$D$2)*($D$3-$D$4)))</f>
        <v>531.52800054824297</v>
      </c>
    </row>
    <row r="1988" spans="6:8" x14ac:dyDescent="0.25">
      <c r="F1988" s="42">
        <v>1986</v>
      </c>
      <c r="G1988" s="42">
        <f t="shared" ca="1" si="62"/>
        <v>0.62316018562703024</v>
      </c>
      <c r="H1988" s="42">
        <f t="shared" ca="1" si="63"/>
        <v>479.11165654380568</v>
      </c>
    </row>
    <row r="1989" spans="6:8" x14ac:dyDescent="0.25">
      <c r="F1989" s="42">
        <v>1987</v>
      </c>
      <c r="G1989" s="42">
        <f t="shared" ca="1" si="62"/>
        <v>0.41777594798934548</v>
      </c>
      <c r="H1989" s="42">
        <f t="shared" ca="1" si="63"/>
        <v>352.54242034889171</v>
      </c>
    </row>
    <row r="1990" spans="6:8" x14ac:dyDescent="0.25">
      <c r="F1990" s="42">
        <v>1988</v>
      </c>
      <c r="G1990" s="42">
        <f t="shared" ca="1" si="62"/>
        <v>0.46129918301848361</v>
      </c>
      <c r="H1990" s="42">
        <f t="shared" ca="1" si="63"/>
        <v>377.21224463972339</v>
      </c>
    </row>
    <row r="1991" spans="6:8" x14ac:dyDescent="0.25">
      <c r="F1991" s="42">
        <v>1989</v>
      </c>
      <c r="G1991" s="42">
        <f t="shared" ca="1" si="62"/>
        <v>5.980584640731279E-2</v>
      </c>
      <c r="H1991" s="42">
        <f t="shared" ca="1" si="63"/>
        <v>173.36570163678769</v>
      </c>
    </row>
    <row r="1992" spans="6:8" x14ac:dyDescent="0.25">
      <c r="F1992" s="42">
        <v>1990</v>
      </c>
      <c r="G1992" s="42">
        <f t="shared" ca="1" si="62"/>
        <v>0.48739631541825335</v>
      </c>
      <c r="H1992" s="42">
        <f t="shared" ca="1" si="63"/>
        <v>392.48485377000054</v>
      </c>
    </row>
    <row r="1993" spans="6:8" x14ac:dyDescent="0.25">
      <c r="F1993" s="42">
        <v>1991</v>
      </c>
      <c r="G1993" s="42">
        <f t="shared" ca="1" si="62"/>
        <v>0.17225893706288409</v>
      </c>
      <c r="H1993" s="42">
        <f t="shared" ca="1" si="63"/>
        <v>228.0067582454343</v>
      </c>
    </row>
    <row r="1994" spans="6:8" x14ac:dyDescent="0.25">
      <c r="F1994" s="42">
        <v>1992</v>
      </c>
      <c r="G1994" s="42">
        <f t="shared" ca="1" si="62"/>
        <v>0.19850497508879228</v>
      </c>
      <c r="H1994" s="42">
        <f t="shared" ca="1" si="63"/>
        <v>240.34453998140077</v>
      </c>
    </row>
    <row r="1995" spans="6:8" x14ac:dyDescent="0.25">
      <c r="F1995" s="42">
        <v>1993</v>
      </c>
      <c r="G1995" s="42">
        <f t="shared" ca="1" si="62"/>
        <v>0.63624370671362773</v>
      </c>
      <c r="H1995" s="42">
        <f t="shared" ca="1" si="63"/>
        <v>488.23390971442035</v>
      </c>
    </row>
    <row r="1996" spans="6:8" x14ac:dyDescent="0.25">
      <c r="F1996" s="42">
        <v>1994</v>
      </c>
      <c r="G1996" s="42">
        <f t="shared" ca="1" si="62"/>
        <v>0.90071173041962604</v>
      </c>
      <c r="H1996" s="42">
        <f t="shared" ca="1" si="63"/>
        <v>732.62843438789298</v>
      </c>
    </row>
    <row r="1997" spans="6:8" x14ac:dyDescent="0.25">
      <c r="F1997" s="42">
        <v>1995</v>
      </c>
      <c r="G1997" s="42">
        <f t="shared" ca="1" si="62"/>
        <v>0.69668828716354414</v>
      </c>
      <c r="H1997" s="42">
        <f t="shared" ca="1" si="63"/>
        <v>532.68379736815427</v>
      </c>
    </row>
    <row r="1998" spans="6:8" x14ac:dyDescent="0.25">
      <c r="F1998" s="42">
        <v>1996</v>
      </c>
      <c r="G1998" s="42">
        <f t="shared" ca="1" si="62"/>
        <v>0.99988381086026712</v>
      </c>
      <c r="H1998" s="42">
        <f t="shared" ca="1" si="63"/>
        <v>990.85362472846896</v>
      </c>
    </row>
    <row r="1999" spans="6:8" x14ac:dyDescent="0.25">
      <c r="F1999" s="42">
        <v>1997</v>
      </c>
      <c r="G1999" s="42">
        <f t="shared" ca="1" si="62"/>
        <v>0.70563646364852006</v>
      </c>
      <c r="H1999" s="42">
        <f t="shared" ca="1" si="63"/>
        <v>539.62868663103518</v>
      </c>
    </row>
    <row r="2000" spans="6:8" x14ac:dyDescent="0.25">
      <c r="F2000" s="42">
        <v>1998</v>
      </c>
      <c r="G2000" s="42">
        <f t="shared" ca="1" si="62"/>
        <v>0.38540156464311714</v>
      </c>
      <c r="H2000" s="42">
        <f t="shared" ca="1" si="63"/>
        <v>334.7850922769727</v>
      </c>
    </row>
    <row r="2001" spans="6:8" x14ac:dyDescent="0.25">
      <c r="F2001" s="42">
        <v>1999</v>
      </c>
      <c r="G2001" s="42">
        <f t="shared" ca="1" si="62"/>
        <v>0.3548368566047343</v>
      </c>
      <c r="H2001" s="42">
        <f t="shared" ca="1" si="63"/>
        <v>318.44482010288323</v>
      </c>
    </row>
    <row r="2002" spans="6:8" x14ac:dyDescent="0.25">
      <c r="F2002" s="42">
        <v>2000</v>
      </c>
      <c r="G2002" s="42">
        <f t="shared" ca="1" si="62"/>
        <v>0.19666158156996416</v>
      </c>
      <c r="H2002" s="42">
        <f t="shared" ca="1" si="63"/>
        <v>239.47145926689529</v>
      </c>
    </row>
  </sheetData>
  <mergeCells count="2">
    <mergeCell ref="J9:K9"/>
    <mergeCell ref="J15:K1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C4" sqref="C4"/>
    </sheetView>
  </sheetViews>
  <sheetFormatPr baseColWidth="10" defaultRowHeight="15" x14ac:dyDescent="0.25"/>
  <cols>
    <col min="1" max="1" width="4.28515625" style="38" customWidth="1"/>
    <col min="2" max="2" width="10.28515625" style="38" bestFit="1" customWidth="1"/>
    <col min="3" max="3" width="11.42578125" style="38"/>
    <col min="4" max="4" width="5.140625" style="38" customWidth="1"/>
    <col min="5" max="6" width="11.42578125" style="38"/>
    <col min="7" max="7" width="4.28515625" style="38" customWidth="1"/>
    <col min="8" max="8" width="11.42578125" style="38"/>
    <col min="9" max="9" width="17.7109375" style="38" bestFit="1" customWidth="1"/>
    <col min="10" max="10" width="18.7109375" style="38" bestFit="1" customWidth="1"/>
    <col min="11" max="11" width="11.42578125" style="38"/>
    <col min="12" max="12" width="12" style="38" bestFit="1" customWidth="1"/>
    <col min="13" max="13" width="11.42578125" style="38"/>
    <col min="14" max="14" width="11.7109375" style="38" bestFit="1" customWidth="1"/>
    <col min="15" max="16384" width="11.42578125" style="38"/>
  </cols>
  <sheetData>
    <row r="2" spans="2:10" x14ac:dyDescent="0.25">
      <c r="B2" s="37" t="s">
        <v>11</v>
      </c>
      <c r="C2" s="37" t="s">
        <v>12</v>
      </c>
      <c r="E2" s="37" t="s">
        <v>13</v>
      </c>
      <c r="F2" s="37" t="s">
        <v>14</v>
      </c>
      <c r="H2" s="37" t="s">
        <v>15</v>
      </c>
      <c r="I2" s="37" t="s">
        <v>16</v>
      </c>
      <c r="J2" s="37" t="s">
        <v>17</v>
      </c>
    </row>
    <row r="3" spans="2:10" x14ac:dyDescent="0.25">
      <c r="B3" s="39" t="s">
        <v>67</v>
      </c>
      <c r="C3" s="39">
        <v>50</v>
      </c>
      <c r="E3" s="39">
        <f ca="1">RAND()</f>
        <v>0.62044866808868848</v>
      </c>
      <c r="F3" s="39">
        <f ca="1">$C$3+E3*($C$4-$C$3)</f>
        <v>205.11216702217212</v>
      </c>
      <c r="H3" s="39" t="s">
        <v>19</v>
      </c>
      <c r="I3" s="39">
        <f ca="1">AVERAGE(F3:F2160)</f>
        <v>172.84023296371674</v>
      </c>
      <c r="J3" s="39">
        <f>(C3+C4)/2</f>
        <v>175</v>
      </c>
    </row>
    <row r="4" spans="2:10" x14ac:dyDescent="0.25">
      <c r="B4" s="39" t="s">
        <v>68</v>
      </c>
      <c r="C4" s="39">
        <v>300</v>
      </c>
      <c r="E4" s="39">
        <f t="shared" ref="E4:E67" ca="1" si="0">RAND()</f>
        <v>0.9213028853218258</v>
      </c>
      <c r="F4" s="39">
        <f t="shared" ref="F4:F67" ca="1" si="1">$C$3+E4*($C$4-$C$3)</f>
        <v>280.32572133045642</v>
      </c>
      <c r="H4" s="39" t="s">
        <v>21</v>
      </c>
      <c r="I4" s="39">
        <f ca="1">_xlfn.VAR.S(F3:F2160)</f>
        <v>5263.7364873839233</v>
      </c>
      <c r="J4" s="39">
        <f>(C4-C3) ^2/12</f>
        <v>5208.333333333333</v>
      </c>
    </row>
    <row r="5" spans="2:10" x14ac:dyDescent="0.25">
      <c r="E5" s="39">
        <f t="shared" ca="1" si="0"/>
        <v>0.71923720654519752</v>
      </c>
      <c r="F5" s="39">
        <f t="shared" ca="1" si="1"/>
        <v>229.80930163629938</v>
      </c>
      <c r="H5" s="39" t="s">
        <v>22</v>
      </c>
      <c r="I5" s="39">
        <f ca="1">_xlfn.STDEV.S(F3:F2160)</f>
        <v>72.55161257604081</v>
      </c>
      <c r="J5" s="39">
        <f>SQRT(J4)</f>
        <v>72.168783648703211</v>
      </c>
    </row>
    <row r="6" spans="2:10" x14ac:dyDescent="0.25">
      <c r="E6" s="39">
        <f t="shared" ca="1" si="0"/>
        <v>0.2168746563615479</v>
      </c>
      <c r="F6" s="39">
        <f t="shared" ca="1" si="1"/>
        <v>104.21866409038697</v>
      </c>
      <c r="H6" s="39" t="s">
        <v>23</v>
      </c>
      <c r="I6" s="39">
        <f ca="1">SKEW(F3:F2160)</f>
        <v>4.3934496380906074E-2</v>
      </c>
      <c r="J6" s="39"/>
    </row>
    <row r="7" spans="2:10" x14ac:dyDescent="0.25">
      <c r="E7" s="39">
        <f t="shared" ca="1" si="0"/>
        <v>0.14691086915464258</v>
      </c>
      <c r="F7" s="39">
        <f t="shared" ca="1" si="1"/>
        <v>86.727717288660642</v>
      </c>
      <c r="H7" s="39" t="s">
        <v>24</v>
      </c>
      <c r="I7" s="39">
        <f ca="1">I19/(I5^4)</f>
        <v>1.7800973355458649</v>
      </c>
      <c r="J7" s="39"/>
    </row>
    <row r="8" spans="2:10" x14ac:dyDescent="0.25">
      <c r="E8" s="39">
        <f t="shared" ca="1" si="0"/>
        <v>0.98493609603890775</v>
      </c>
      <c r="F8" s="39">
        <f t="shared" ca="1" si="1"/>
        <v>296.23402400972691</v>
      </c>
    </row>
    <row r="9" spans="2:10" x14ac:dyDescent="0.25">
      <c r="E9" s="39">
        <f t="shared" ca="1" si="0"/>
        <v>0.57503445678753351</v>
      </c>
      <c r="F9" s="39">
        <f t="shared" ca="1" si="1"/>
        <v>193.75861419688337</v>
      </c>
      <c r="H9" s="96" t="s">
        <v>26</v>
      </c>
      <c r="I9" s="96"/>
    </row>
    <row r="10" spans="2:10" x14ac:dyDescent="0.25">
      <c r="E10" s="39">
        <f t="shared" ca="1" si="0"/>
        <v>0.85021046804665834</v>
      </c>
      <c r="F10" s="39">
        <f t="shared" ca="1" si="1"/>
        <v>262.55261701166455</v>
      </c>
      <c r="H10" s="39"/>
      <c r="I10" s="39">
        <f ca="1">SUMPRODUCT(F3:F2160)/COUNT(F3:F2160)</f>
        <v>172.84023296371674</v>
      </c>
    </row>
    <row r="11" spans="2:10" x14ac:dyDescent="0.25">
      <c r="E11" s="39">
        <f t="shared" ca="1" si="0"/>
        <v>0.85402230418345881</v>
      </c>
      <c r="F11" s="39">
        <f t="shared" ca="1" si="1"/>
        <v>263.5055760458647</v>
      </c>
      <c r="H11" s="39"/>
      <c r="I11" s="39">
        <f ca="1">SUMPRODUCT(F3:F2160,F3:F2160)/COUNT(F3:F2160)</f>
        <v>35135.043444801333</v>
      </c>
    </row>
    <row r="12" spans="2:10" x14ac:dyDescent="0.25">
      <c r="E12" s="39">
        <f t="shared" ca="1" si="0"/>
        <v>0.58955732447083009</v>
      </c>
      <c r="F12" s="39">
        <f t="shared" ca="1" si="1"/>
        <v>197.38933111770751</v>
      </c>
      <c r="H12" s="39"/>
      <c r="I12" s="39">
        <f ca="1">SUMPRODUCT(F3:F2160,F3:F2160,F3:F2160)/COUNT(F3:F2160)</f>
        <v>7908231.7412462039</v>
      </c>
    </row>
    <row r="13" spans="2:10" x14ac:dyDescent="0.25">
      <c r="E13" s="39">
        <f t="shared" ca="1" si="0"/>
        <v>0.87514697951108722</v>
      </c>
      <c r="F13" s="39">
        <f t="shared" ca="1" si="1"/>
        <v>268.78674487777181</v>
      </c>
      <c r="H13" s="39"/>
      <c r="I13" s="39">
        <f ca="1">SUMPRODUCT(F3:F2160,F3:F2160,F3:F2160,F3:F2160)/COUNT(F3:F2160)</f>
        <v>1896393398.3098366</v>
      </c>
    </row>
    <row r="14" spans="2:10" x14ac:dyDescent="0.25">
      <c r="E14" s="39">
        <f t="shared" ca="1" si="0"/>
        <v>0.21008512535347457</v>
      </c>
      <c r="F14" s="39">
        <f t="shared" ca="1" si="1"/>
        <v>102.52128133836864</v>
      </c>
    </row>
    <row r="15" spans="2:10" x14ac:dyDescent="0.25">
      <c r="E15" s="39">
        <f t="shared" ca="1" si="0"/>
        <v>0.29411503030957187</v>
      </c>
      <c r="F15" s="39">
        <f t="shared" ca="1" si="1"/>
        <v>123.52875757739297</v>
      </c>
      <c r="H15" s="96" t="s">
        <v>27</v>
      </c>
      <c r="I15" s="96"/>
    </row>
    <row r="16" spans="2:10" x14ac:dyDescent="0.25">
      <c r="E16" s="39">
        <f t="shared" ca="1" si="0"/>
        <v>0.78171670438216379</v>
      </c>
      <c r="F16" s="39">
        <f t="shared" ca="1" si="1"/>
        <v>245.42917609554095</v>
      </c>
      <c r="H16" s="39"/>
      <c r="I16" s="39">
        <v>0</v>
      </c>
    </row>
    <row r="17" spans="5:9" x14ac:dyDescent="0.25">
      <c r="E17" s="39">
        <f t="shared" ca="1" si="0"/>
        <v>0.35882408338497762</v>
      </c>
      <c r="F17" s="39">
        <f t="shared" ca="1" si="1"/>
        <v>139.7060208462444</v>
      </c>
      <c r="H17" s="39"/>
      <c r="I17" s="39">
        <f ca="1">I11-I10^2</f>
        <v>5261.2973138494563</v>
      </c>
    </row>
    <row r="18" spans="5:9" x14ac:dyDescent="0.25">
      <c r="E18" s="39">
        <f t="shared" ca="1" si="0"/>
        <v>0.97447746804721047</v>
      </c>
      <c r="F18" s="39">
        <f t="shared" ca="1" si="1"/>
        <v>293.61936701180264</v>
      </c>
      <c r="H18" s="39"/>
      <c r="I18" s="39">
        <f ca="1">I12-3*I10*I11+2*I10^3</f>
        <v>16754.940222198144</v>
      </c>
    </row>
    <row r="19" spans="5:9" x14ac:dyDescent="0.25">
      <c r="E19" s="39">
        <f t="shared" ca="1" si="0"/>
        <v>0.41909929890622077</v>
      </c>
      <c r="F19" s="39">
        <f t="shared" ca="1" si="1"/>
        <v>154.77482472655521</v>
      </c>
      <c r="H19" s="39"/>
      <c r="I19" s="39">
        <f ca="1">I13-4*I10*I12+6*(I10^2)*I11-3*(I10^4)</f>
        <v>49321017.687696457</v>
      </c>
    </row>
    <row r="20" spans="5:9" x14ac:dyDescent="0.25">
      <c r="E20" s="39">
        <f t="shared" ca="1" si="0"/>
        <v>3.5507296372759067E-2</v>
      </c>
      <c r="F20" s="39">
        <f t="shared" ca="1" si="1"/>
        <v>58.876824093189768</v>
      </c>
    </row>
    <row r="21" spans="5:9" x14ac:dyDescent="0.25">
      <c r="E21" s="39">
        <f t="shared" ca="1" si="0"/>
        <v>0.39097102492458835</v>
      </c>
      <c r="F21" s="39">
        <f t="shared" ca="1" si="1"/>
        <v>147.7427562311471</v>
      </c>
    </row>
    <row r="22" spans="5:9" x14ac:dyDescent="0.25">
      <c r="E22" s="39">
        <f t="shared" ca="1" si="0"/>
        <v>0.40548624856946702</v>
      </c>
      <c r="F22" s="39">
        <f t="shared" ca="1" si="1"/>
        <v>151.37156214236677</v>
      </c>
    </row>
    <row r="23" spans="5:9" x14ac:dyDescent="0.25">
      <c r="E23" s="39">
        <f t="shared" ca="1" si="0"/>
        <v>0.22451999124712074</v>
      </c>
      <c r="F23" s="39">
        <f t="shared" ca="1" si="1"/>
        <v>106.12999781178019</v>
      </c>
    </row>
    <row r="24" spans="5:9" x14ac:dyDescent="0.25">
      <c r="E24" s="39">
        <f t="shared" ca="1" si="0"/>
        <v>0.46134655412640135</v>
      </c>
      <c r="F24" s="39">
        <f t="shared" ca="1" si="1"/>
        <v>165.33663853160033</v>
      </c>
    </row>
    <row r="25" spans="5:9" x14ac:dyDescent="0.25">
      <c r="E25" s="39">
        <f t="shared" ca="1" si="0"/>
        <v>0.37005476833507134</v>
      </c>
      <c r="F25" s="39">
        <f t="shared" ca="1" si="1"/>
        <v>142.51369208376784</v>
      </c>
    </row>
    <row r="26" spans="5:9" x14ac:dyDescent="0.25">
      <c r="E26" s="39">
        <f t="shared" ca="1" si="0"/>
        <v>0.98805701447366767</v>
      </c>
      <c r="F26" s="39">
        <f t="shared" ca="1" si="1"/>
        <v>297.01425361841689</v>
      </c>
    </row>
    <row r="27" spans="5:9" x14ac:dyDescent="0.25">
      <c r="E27" s="39">
        <f t="shared" ca="1" si="0"/>
        <v>0.67686889951284901</v>
      </c>
      <c r="F27" s="39">
        <f t="shared" ca="1" si="1"/>
        <v>219.21722487821225</v>
      </c>
    </row>
    <row r="28" spans="5:9" x14ac:dyDescent="0.25">
      <c r="E28" s="39">
        <f t="shared" ca="1" si="0"/>
        <v>8.441656861674085E-3</v>
      </c>
      <c r="F28" s="39">
        <f t="shared" ca="1" si="1"/>
        <v>52.110414215418523</v>
      </c>
    </row>
    <row r="29" spans="5:9" x14ac:dyDescent="0.25">
      <c r="E29" s="39">
        <f t="shared" ca="1" si="0"/>
        <v>0.16276308891477909</v>
      </c>
      <c r="F29" s="39">
        <f t="shared" ca="1" si="1"/>
        <v>90.690772228694769</v>
      </c>
    </row>
    <row r="30" spans="5:9" x14ac:dyDescent="0.25">
      <c r="E30" s="39">
        <f t="shared" ca="1" si="0"/>
        <v>7.9364926205764963E-2</v>
      </c>
      <c r="F30" s="39">
        <f t="shared" ca="1" si="1"/>
        <v>69.84123155144124</v>
      </c>
    </row>
    <row r="31" spans="5:9" x14ac:dyDescent="0.25">
      <c r="E31" s="39">
        <f t="shared" ca="1" si="0"/>
        <v>0.44435470358572104</v>
      </c>
      <c r="F31" s="39">
        <f t="shared" ca="1" si="1"/>
        <v>161.08867589643026</v>
      </c>
    </row>
    <row r="32" spans="5:9" x14ac:dyDescent="0.25">
      <c r="E32" s="39">
        <f t="shared" ca="1" si="0"/>
        <v>0.38300742673268662</v>
      </c>
      <c r="F32" s="39">
        <f t="shared" ca="1" si="1"/>
        <v>145.75185668317164</v>
      </c>
    </row>
    <row r="33" spans="5:6" x14ac:dyDescent="0.25">
      <c r="E33" s="39">
        <f t="shared" ca="1" si="0"/>
        <v>0.38782826508630308</v>
      </c>
      <c r="F33" s="39">
        <f t="shared" ca="1" si="1"/>
        <v>146.95706627157577</v>
      </c>
    </row>
    <row r="34" spans="5:6" x14ac:dyDescent="0.25">
      <c r="E34" s="39">
        <f t="shared" ca="1" si="0"/>
        <v>0.53134075295243022</v>
      </c>
      <c r="F34" s="39">
        <f t="shared" ca="1" si="1"/>
        <v>182.83518823810755</v>
      </c>
    </row>
    <row r="35" spans="5:6" x14ac:dyDescent="0.25">
      <c r="E35" s="39">
        <f t="shared" ca="1" si="0"/>
        <v>0.81095402596288269</v>
      </c>
      <c r="F35" s="39">
        <f t="shared" ca="1" si="1"/>
        <v>252.73850649072068</v>
      </c>
    </row>
    <row r="36" spans="5:6" x14ac:dyDescent="0.25">
      <c r="E36" s="39">
        <f t="shared" ca="1" si="0"/>
        <v>0.67339324877628481</v>
      </c>
      <c r="F36" s="39">
        <f t="shared" ca="1" si="1"/>
        <v>218.34831219407121</v>
      </c>
    </row>
    <row r="37" spans="5:6" x14ac:dyDescent="0.25">
      <c r="E37" s="39">
        <f t="shared" ca="1" si="0"/>
        <v>0.14211024653763205</v>
      </c>
      <c r="F37" s="39">
        <f t="shared" ca="1" si="1"/>
        <v>85.527561634408016</v>
      </c>
    </row>
    <row r="38" spans="5:6" x14ac:dyDescent="0.25">
      <c r="E38" s="39">
        <f t="shared" ca="1" si="0"/>
        <v>0.76072679025980905</v>
      </c>
      <c r="F38" s="39">
        <f t="shared" ca="1" si="1"/>
        <v>240.18169756495226</v>
      </c>
    </row>
    <row r="39" spans="5:6" x14ac:dyDescent="0.25">
      <c r="E39" s="39">
        <f t="shared" ca="1" si="0"/>
        <v>0.23200258619356195</v>
      </c>
      <c r="F39" s="39">
        <f t="shared" ca="1" si="1"/>
        <v>108.00064654839049</v>
      </c>
    </row>
    <row r="40" spans="5:6" x14ac:dyDescent="0.25">
      <c r="E40" s="39">
        <f t="shared" ca="1" si="0"/>
        <v>0.39129856839485988</v>
      </c>
      <c r="F40" s="39">
        <f t="shared" ca="1" si="1"/>
        <v>147.82464209871497</v>
      </c>
    </row>
    <row r="41" spans="5:6" x14ac:dyDescent="0.25">
      <c r="E41" s="39">
        <f t="shared" ca="1" si="0"/>
        <v>0.38715917398426269</v>
      </c>
      <c r="F41" s="39">
        <f t="shared" ca="1" si="1"/>
        <v>146.78979349606567</v>
      </c>
    </row>
    <row r="42" spans="5:6" x14ac:dyDescent="0.25">
      <c r="E42" s="39">
        <f t="shared" ca="1" si="0"/>
        <v>0.65601100649032396</v>
      </c>
      <c r="F42" s="39">
        <f t="shared" ca="1" si="1"/>
        <v>214.002751622581</v>
      </c>
    </row>
    <row r="43" spans="5:6" x14ac:dyDescent="0.25">
      <c r="E43" s="39">
        <f t="shared" ca="1" si="0"/>
        <v>0.94846165647454006</v>
      </c>
      <c r="F43" s="39">
        <f t="shared" ca="1" si="1"/>
        <v>287.11541411863504</v>
      </c>
    </row>
    <row r="44" spans="5:6" x14ac:dyDescent="0.25">
      <c r="E44" s="39">
        <f t="shared" ca="1" si="0"/>
        <v>0.92070222991834105</v>
      </c>
      <c r="F44" s="39">
        <f t="shared" ca="1" si="1"/>
        <v>280.17555747958522</v>
      </c>
    </row>
    <row r="45" spans="5:6" x14ac:dyDescent="0.25">
      <c r="E45" s="39">
        <f t="shared" ca="1" si="0"/>
        <v>0.28167107496114396</v>
      </c>
      <c r="F45" s="39">
        <f t="shared" ca="1" si="1"/>
        <v>120.41776874028599</v>
      </c>
    </row>
    <row r="46" spans="5:6" x14ac:dyDescent="0.25">
      <c r="E46" s="39">
        <f t="shared" ca="1" si="0"/>
        <v>0.22407585099863303</v>
      </c>
      <c r="F46" s="39">
        <f t="shared" ca="1" si="1"/>
        <v>106.01896274965826</v>
      </c>
    </row>
    <row r="47" spans="5:6" x14ac:dyDescent="0.25">
      <c r="E47" s="39">
        <f t="shared" ca="1" si="0"/>
        <v>0.35080196983784617</v>
      </c>
      <c r="F47" s="39">
        <f t="shared" ca="1" si="1"/>
        <v>137.70049245946154</v>
      </c>
    </row>
    <row r="48" spans="5:6" x14ac:dyDescent="0.25">
      <c r="E48" s="39">
        <f t="shared" ca="1" si="0"/>
        <v>0.91887748709149319</v>
      </c>
      <c r="F48" s="39">
        <f t="shared" ca="1" si="1"/>
        <v>279.71937177287327</v>
      </c>
    </row>
    <row r="49" spans="5:6" x14ac:dyDescent="0.25">
      <c r="E49" s="39">
        <f t="shared" ca="1" si="0"/>
        <v>0.44898887480616034</v>
      </c>
      <c r="F49" s="39">
        <f t="shared" ca="1" si="1"/>
        <v>162.24721870154008</v>
      </c>
    </row>
    <row r="50" spans="5:6" x14ac:dyDescent="0.25">
      <c r="E50" s="39">
        <f t="shared" ca="1" si="0"/>
        <v>0.19297203324625345</v>
      </c>
      <c r="F50" s="39">
        <f t="shared" ca="1" si="1"/>
        <v>98.243008311563358</v>
      </c>
    </row>
    <row r="51" spans="5:6" x14ac:dyDescent="0.25">
      <c r="E51" s="39">
        <f t="shared" ca="1" si="0"/>
        <v>0.58885417988900035</v>
      </c>
      <c r="F51" s="39">
        <f t="shared" ca="1" si="1"/>
        <v>197.21354497225008</v>
      </c>
    </row>
    <row r="52" spans="5:6" x14ac:dyDescent="0.25">
      <c r="E52" s="39">
        <f t="shared" ca="1" si="0"/>
        <v>0.63736575131843365</v>
      </c>
      <c r="F52" s="39">
        <f t="shared" ca="1" si="1"/>
        <v>209.34143782960842</v>
      </c>
    </row>
    <row r="53" spans="5:6" x14ac:dyDescent="0.25">
      <c r="E53" s="39">
        <f t="shared" ca="1" si="0"/>
        <v>0.87276621570789281</v>
      </c>
      <c r="F53" s="39">
        <f t="shared" ca="1" si="1"/>
        <v>268.1915539269732</v>
      </c>
    </row>
    <row r="54" spans="5:6" x14ac:dyDescent="0.25">
      <c r="E54" s="39">
        <f t="shared" ca="1" si="0"/>
        <v>0.15667343792249122</v>
      </c>
      <c r="F54" s="39">
        <f t="shared" ca="1" si="1"/>
        <v>89.168359480622797</v>
      </c>
    </row>
    <row r="55" spans="5:6" x14ac:dyDescent="0.25">
      <c r="E55" s="39">
        <f t="shared" ca="1" si="0"/>
        <v>0.96786497063343491</v>
      </c>
      <c r="F55" s="39">
        <f t="shared" ca="1" si="1"/>
        <v>291.96624265835874</v>
      </c>
    </row>
    <row r="56" spans="5:6" x14ac:dyDescent="0.25">
      <c r="E56" s="39">
        <f t="shared" ca="1" si="0"/>
        <v>0.54779824448596448</v>
      </c>
      <c r="F56" s="39">
        <f t="shared" ca="1" si="1"/>
        <v>186.94956112149112</v>
      </c>
    </row>
    <row r="57" spans="5:6" x14ac:dyDescent="0.25">
      <c r="E57" s="39">
        <f t="shared" ca="1" si="0"/>
        <v>0.16144695954339305</v>
      </c>
      <c r="F57" s="39">
        <f t="shared" ca="1" si="1"/>
        <v>90.361739885848266</v>
      </c>
    </row>
    <row r="58" spans="5:6" x14ac:dyDescent="0.25">
      <c r="E58" s="39">
        <f t="shared" ca="1" si="0"/>
        <v>0.70477711752314565</v>
      </c>
      <c r="F58" s="39">
        <f t="shared" ca="1" si="1"/>
        <v>226.19427938078641</v>
      </c>
    </row>
    <row r="59" spans="5:6" x14ac:dyDescent="0.25">
      <c r="E59" s="39">
        <f t="shared" ca="1" si="0"/>
        <v>0.6102156266270814</v>
      </c>
      <c r="F59" s="39">
        <f t="shared" ca="1" si="1"/>
        <v>202.55390665677035</v>
      </c>
    </row>
    <row r="60" spans="5:6" x14ac:dyDescent="0.25">
      <c r="E60" s="39">
        <f t="shared" ca="1" si="0"/>
        <v>0.21965368194771384</v>
      </c>
      <c r="F60" s="39">
        <f t="shared" ca="1" si="1"/>
        <v>104.91342048692846</v>
      </c>
    </row>
    <row r="61" spans="5:6" x14ac:dyDescent="0.25">
      <c r="E61" s="39">
        <f t="shared" ca="1" si="0"/>
        <v>0.17799787181896232</v>
      </c>
      <c r="F61" s="39">
        <f t="shared" ca="1" si="1"/>
        <v>94.499467954740581</v>
      </c>
    </row>
    <row r="62" spans="5:6" x14ac:dyDescent="0.25">
      <c r="E62" s="39">
        <f t="shared" ca="1" si="0"/>
        <v>0.85172195778077808</v>
      </c>
      <c r="F62" s="39">
        <f t="shared" ca="1" si="1"/>
        <v>262.93048944519455</v>
      </c>
    </row>
    <row r="63" spans="5:6" x14ac:dyDescent="0.25">
      <c r="E63" s="39">
        <f t="shared" ca="1" si="0"/>
        <v>0.66960288431240178</v>
      </c>
      <c r="F63" s="39">
        <f t="shared" ca="1" si="1"/>
        <v>217.40072107810045</v>
      </c>
    </row>
    <row r="64" spans="5:6" x14ac:dyDescent="0.25">
      <c r="E64" s="39">
        <f t="shared" ca="1" si="0"/>
        <v>0.57834880716226644</v>
      </c>
      <c r="F64" s="39">
        <f t="shared" ca="1" si="1"/>
        <v>194.58720179056661</v>
      </c>
    </row>
    <row r="65" spans="5:6" x14ac:dyDescent="0.25">
      <c r="E65" s="39">
        <f t="shared" ca="1" si="0"/>
        <v>0.52947855015175249</v>
      </c>
      <c r="F65" s="39">
        <f t="shared" ca="1" si="1"/>
        <v>182.36963753793813</v>
      </c>
    </row>
    <row r="66" spans="5:6" x14ac:dyDescent="0.25">
      <c r="E66" s="39">
        <f t="shared" ca="1" si="0"/>
        <v>0.98298575714103742</v>
      </c>
      <c r="F66" s="39">
        <f t="shared" ca="1" si="1"/>
        <v>295.74643928525938</v>
      </c>
    </row>
    <row r="67" spans="5:6" x14ac:dyDescent="0.25">
      <c r="E67" s="39">
        <f t="shared" ca="1" si="0"/>
        <v>0.66700806873298668</v>
      </c>
      <c r="F67" s="39">
        <f t="shared" ca="1" si="1"/>
        <v>216.75201718324666</v>
      </c>
    </row>
    <row r="68" spans="5:6" x14ac:dyDescent="0.25">
      <c r="E68" s="39">
        <f t="shared" ref="E68:E131" ca="1" si="2">RAND()</f>
        <v>0.86595423790262749</v>
      </c>
      <c r="F68" s="39">
        <f t="shared" ref="F68:F131" ca="1" si="3">$C$3+E68*($C$4-$C$3)</f>
        <v>266.48855947565687</v>
      </c>
    </row>
    <row r="69" spans="5:6" x14ac:dyDescent="0.25">
      <c r="E69" s="39">
        <f t="shared" ca="1" si="2"/>
        <v>0.13942773356864813</v>
      </c>
      <c r="F69" s="39">
        <f t="shared" ca="1" si="3"/>
        <v>84.856933392162034</v>
      </c>
    </row>
    <row r="70" spans="5:6" x14ac:dyDescent="0.25">
      <c r="E70" s="39">
        <f t="shared" ca="1" si="2"/>
        <v>0.49090181415157519</v>
      </c>
      <c r="F70" s="39">
        <f t="shared" ca="1" si="3"/>
        <v>172.7254535378938</v>
      </c>
    </row>
    <row r="71" spans="5:6" x14ac:dyDescent="0.25">
      <c r="E71" s="39">
        <f t="shared" ca="1" si="2"/>
        <v>0.55942188990867636</v>
      </c>
      <c r="F71" s="39">
        <f t="shared" ca="1" si="3"/>
        <v>189.85547247716909</v>
      </c>
    </row>
    <row r="72" spans="5:6" x14ac:dyDescent="0.25">
      <c r="E72" s="39">
        <f t="shared" ca="1" si="2"/>
        <v>0.85949933695292247</v>
      </c>
      <c r="F72" s="39">
        <f t="shared" ca="1" si="3"/>
        <v>264.87483423823062</v>
      </c>
    </row>
    <row r="73" spans="5:6" x14ac:dyDescent="0.25">
      <c r="E73" s="39">
        <f t="shared" ca="1" si="2"/>
        <v>0.15263505658454524</v>
      </c>
      <c r="F73" s="39">
        <f t="shared" ca="1" si="3"/>
        <v>88.158764146136306</v>
      </c>
    </row>
    <row r="74" spans="5:6" x14ac:dyDescent="0.25">
      <c r="E74" s="39">
        <f t="shared" ca="1" si="2"/>
        <v>0.87011950422619455</v>
      </c>
      <c r="F74" s="39">
        <f t="shared" ca="1" si="3"/>
        <v>267.52987605654863</v>
      </c>
    </row>
    <row r="75" spans="5:6" x14ac:dyDescent="0.25">
      <c r="E75" s="39">
        <f t="shared" ca="1" si="2"/>
        <v>0.38843362339130094</v>
      </c>
      <c r="F75" s="39">
        <f t="shared" ca="1" si="3"/>
        <v>147.10840584782522</v>
      </c>
    </row>
    <row r="76" spans="5:6" x14ac:dyDescent="0.25">
      <c r="E76" s="39">
        <f t="shared" ca="1" si="2"/>
        <v>0.70228468327422322</v>
      </c>
      <c r="F76" s="39">
        <f t="shared" ca="1" si="3"/>
        <v>225.5711708185558</v>
      </c>
    </row>
    <row r="77" spans="5:6" x14ac:dyDescent="0.25">
      <c r="E77" s="39">
        <f t="shared" ca="1" si="2"/>
        <v>6.9179272819447468E-2</v>
      </c>
      <c r="F77" s="39">
        <f t="shared" ca="1" si="3"/>
        <v>67.294818204861869</v>
      </c>
    </row>
    <row r="78" spans="5:6" x14ac:dyDescent="0.25">
      <c r="E78" s="39">
        <f t="shared" ca="1" si="2"/>
        <v>0.91769402432701086</v>
      </c>
      <c r="F78" s="39">
        <f t="shared" ca="1" si="3"/>
        <v>279.42350608175275</v>
      </c>
    </row>
    <row r="79" spans="5:6" x14ac:dyDescent="0.25">
      <c r="E79" s="39">
        <f t="shared" ca="1" si="2"/>
        <v>0.86489234297337458</v>
      </c>
      <c r="F79" s="39">
        <f t="shared" ca="1" si="3"/>
        <v>266.22308574334363</v>
      </c>
    </row>
    <row r="80" spans="5:6" x14ac:dyDescent="0.25">
      <c r="E80" s="39">
        <f t="shared" ca="1" si="2"/>
        <v>0.23406695722320781</v>
      </c>
      <c r="F80" s="39">
        <f t="shared" ca="1" si="3"/>
        <v>108.51673930580195</v>
      </c>
    </row>
    <row r="81" spans="5:6" x14ac:dyDescent="0.25">
      <c r="E81" s="39">
        <f t="shared" ca="1" si="2"/>
        <v>0.61795564308256101</v>
      </c>
      <c r="F81" s="39">
        <f t="shared" ca="1" si="3"/>
        <v>204.48891077064025</v>
      </c>
    </row>
    <row r="82" spans="5:6" x14ac:dyDescent="0.25">
      <c r="E82" s="39">
        <f t="shared" ca="1" si="2"/>
        <v>0.90260053705911802</v>
      </c>
      <c r="F82" s="39">
        <f t="shared" ca="1" si="3"/>
        <v>275.65013426477947</v>
      </c>
    </row>
    <row r="83" spans="5:6" x14ac:dyDescent="0.25">
      <c r="E83" s="39">
        <f t="shared" ca="1" si="2"/>
        <v>0.12665662438042691</v>
      </c>
      <c r="F83" s="39">
        <f t="shared" ca="1" si="3"/>
        <v>81.664156095106733</v>
      </c>
    </row>
    <row r="84" spans="5:6" x14ac:dyDescent="0.25">
      <c r="E84" s="39">
        <f t="shared" ca="1" si="2"/>
        <v>0.54142273476651814</v>
      </c>
      <c r="F84" s="39">
        <f t="shared" ca="1" si="3"/>
        <v>185.35568369162954</v>
      </c>
    </row>
    <row r="85" spans="5:6" x14ac:dyDescent="0.25">
      <c r="E85" s="39">
        <f t="shared" ca="1" si="2"/>
        <v>0.30745252909893461</v>
      </c>
      <c r="F85" s="39">
        <f t="shared" ca="1" si="3"/>
        <v>126.86313227473366</v>
      </c>
    </row>
    <row r="86" spans="5:6" x14ac:dyDescent="0.25">
      <c r="E86" s="39">
        <f t="shared" ca="1" si="2"/>
        <v>0.92891353546497635</v>
      </c>
      <c r="F86" s="39">
        <f t="shared" ca="1" si="3"/>
        <v>282.22838386624409</v>
      </c>
    </row>
    <row r="87" spans="5:6" x14ac:dyDescent="0.25">
      <c r="E87" s="39">
        <f t="shared" ca="1" si="2"/>
        <v>4.1466726521544039E-4</v>
      </c>
      <c r="F87" s="39">
        <f t="shared" ca="1" si="3"/>
        <v>50.103666816303857</v>
      </c>
    </row>
    <row r="88" spans="5:6" x14ac:dyDescent="0.25">
      <c r="E88" s="39">
        <f t="shared" ca="1" si="2"/>
        <v>0.4446594257430293</v>
      </c>
      <c r="F88" s="39">
        <f t="shared" ca="1" si="3"/>
        <v>161.16485643575732</v>
      </c>
    </row>
    <row r="89" spans="5:6" x14ac:dyDescent="0.25">
      <c r="E89" s="39">
        <f t="shared" ca="1" si="2"/>
        <v>0.17175685799602092</v>
      </c>
      <c r="F89" s="39">
        <f t="shared" ca="1" si="3"/>
        <v>92.939214499005232</v>
      </c>
    </row>
    <row r="90" spans="5:6" x14ac:dyDescent="0.25">
      <c r="E90" s="39">
        <f t="shared" ca="1" si="2"/>
        <v>0.74817478142472971</v>
      </c>
      <c r="F90" s="39">
        <f t="shared" ca="1" si="3"/>
        <v>237.04369535618244</v>
      </c>
    </row>
    <row r="91" spans="5:6" x14ac:dyDescent="0.25">
      <c r="E91" s="39">
        <f t="shared" ca="1" si="2"/>
        <v>0.82211718812345513</v>
      </c>
      <c r="F91" s="39">
        <f t="shared" ca="1" si="3"/>
        <v>255.52929703086377</v>
      </c>
    </row>
    <row r="92" spans="5:6" x14ac:dyDescent="0.25">
      <c r="E92" s="39">
        <f t="shared" ca="1" si="2"/>
        <v>0.464734521677579</v>
      </c>
      <c r="F92" s="39">
        <f t="shared" ca="1" si="3"/>
        <v>166.18363041939475</v>
      </c>
    </row>
    <row r="93" spans="5:6" x14ac:dyDescent="0.25">
      <c r="E93" s="39">
        <f t="shared" ca="1" si="2"/>
        <v>0.57631770710451347</v>
      </c>
      <c r="F93" s="39">
        <f t="shared" ca="1" si="3"/>
        <v>194.07942677612837</v>
      </c>
    </row>
    <row r="94" spans="5:6" x14ac:dyDescent="0.25">
      <c r="E94" s="39">
        <f t="shared" ca="1" si="2"/>
        <v>0.71905673948488269</v>
      </c>
      <c r="F94" s="39">
        <f t="shared" ca="1" si="3"/>
        <v>229.76418487122066</v>
      </c>
    </row>
    <row r="95" spans="5:6" x14ac:dyDescent="0.25">
      <c r="E95" s="39">
        <f t="shared" ca="1" si="2"/>
        <v>0.95885765133616385</v>
      </c>
      <c r="F95" s="39">
        <f t="shared" ca="1" si="3"/>
        <v>289.71441283404096</v>
      </c>
    </row>
    <row r="96" spans="5:6" x14ac:dyDescent="0.25">
      <c r="E96" s="39">
        <f t="shared" ca="1" si="2"/>
        <v>0.6575818208025449</v>
      </c>
      <c r="F96" s="39">
        <f t="shared" ca="1" si="3"/>
        <v>214.39545520063623</v>
      </c>
    </row>
    <row r="97" spans="5:6" x14ac:dyDescent="0.25">
      <c r="E97" s="39">
        <f t="shared" ca="1" si="2"/>
        <v>0.17578978860932448</v>
      </c>
      <c r="F97" s="39">
        <f t="shared" ca="1" si="3"/>
        <v>93.947447152331122</v>
      </c>
    </row>
    <row r="98" spans="5:6" x14ac:dyDescent="0.25">
      <c r="E98" s="39">
        <f t="shared" ca="1" si="2"/>
        <v>0.53296561048222757</v>
      </c>
      <c r="F98" s="39">
        <f t="shared" ca="1" si="3"/>
        <v>183.2414026205569</v>
      </c>
    </row>
    <row r="99" spans="5:6" x14ac:dyDescent="0.25">
      <c r="E99" s="39">
        <f t="shared" ca="1" si="2"/>
        <v>0.42565475866582969</v>
      </c>
      <c r="F99" s="39">
        <f t="shared" ca="1" si="3"/>
        <v>156.41368966645743</v>
      </c>
    </row>
    <row r="100" spans="5:6" x14ac:dyDescent="0.25">
      <c r="E100" s="39">
        <f t="shared" ca="1" si="2"/>
        <v>0.71503422032439978</v>
      </c>
      <c r="F100" s="39">
        <f t="shared" ca="1" si="3"/>
        <v>228.75855508109996</v>
      </c>
    </row>
    <row r="101" spans="5:6" x14ac:dyDescent="0.25">
      <c r="E101" s="39">
        <f t="shared" ca="1" si="2"/>
        <v>0.34235548620670797</v>
      </c>
      <c r="F101" s="39">
        <f t="shared" ca="1" si="3"/>
        <v>135.58887155167699</v>
      </c>
    </row>
    <row r="102" spans="5:6" x14ac:dyDescent="0.25">
      <c r="E102" s="39">
        <f t="shared" ca="1" si="2"/>
        <v>0.80027028409243695</v>
      </c>
      <c r="F102" s="39">
        <f t="shared" ca="1" si="3"/>
        <v>250.06757102310922</v>
      </c>
    </row>
    <row r="103" spans="5:6" x14ac:dyDescent="0.25">
      <c r="E103" s="39">
        <f t="shared" ca="1" si="2"/>
        <v>0.86451248196400643</v>
      </c>
      <c r="F103" s="39">
        <f t="shared" ca="1" si="3"/>
        <v>266.1281204910016</v>
      </c>
    </row>
    <row r="104" spans="5:6" x14ac:dyDescent="0.25">
      <c r="E104" s="39">
        <f t="shared" ca="1" si="2"/>
        <v>0.75961897581873228</v>
      </c>
      <c r="F104" s="39">
        <f t="shared" ca="1" si="3"/>
        <v>239.90474395468306</v>
      </c>
    </row>
    <row r="105" spans="5:6" x14ac:dyDescent="0.25">
      <c r="E105" s="39">
        <f t="shared" ca="1" si="2"/>
        <v>0.71827184656704179</v>
      </c>
      <c r="F105" s="39">
        <f t="shared" ca="1" si="3"/>
        <v>229.56796164176046</v>
      </c>
    </row>
    <row r="106" spans="5:6" x14ac:dyDescent="0.25">
      <c r="E106" s="39">
        <f t="shared" ca="1" si="2"/>
        <v>0.62883936713480015</v>
      </c>
      <c r="F106" s="39">
        <f t="shared" ca="1" si="3"/>
        <v>207.20984178370003</v>
      </c>
    </row>
    <row r="107" spans="5:6" x14ac:dyDescent="0.25">
      <c r="E107" s="39">
        <f t="shared" ca="1" si="2"/>
        <v>0.23904256312001959</v>
      </c>
      <c r="F107" s="39">
        <f t="shared" ca="1" si="3"/>
        <v>109.76064078000491</v>
      </c>
    </row>
    <row r="108" spans="5:6" x14ac:dyDescent="0.25">
      <c r="E108" s="39">
        <f t="shared" ca="1" si="2"/>
        <v>0.73022029692167656</v>
      </c>
      <c r="F108" s="39">
        <f t="shared" ca="1" si="3"/>
        <v>232.55507423041914</v>
      </c>
    </row>
    <row r="109" spans="5:6" x14ac:dyDescent="0.25">
      <c r="E109" s="39">
        <f t="shared" ca="1" si="2"/>
        <v>0.86184328738338745</v>
      </c>
      <c r="F109" s="39">
        <f t="shared" ca="1" si="3"/>
        <v>265.46082184584685</v>
      </c>
    </row>
    <row r="110" spans="5:6" x14ac:dyDescent="0.25">
      <c r="E110" s="39">
        <f t="shared" ca="1" si="2"/>
        <v>0.43799872754998981</v>
      </c>
      <c r="F110" s="39">
        <f t="shared" ca="1" si="3"/>
        <v>159.49968188749745</v>
      </c>
    </row>
    <row r="111" spans="5:6" x14ac:dyDescent="0.25">
      <c r="E111" s="39">
        <f t="shared" ca="1" si="2"/>
        <v>0.85204134160497746</v>
      </c>
      <c r="F111" s="39">
        <f t="shared" ca="1" si="3"/>
        <v>263.01033540124433</v>
      </c>
    </row>
    <row r="112" spans="5:6" x14ac:dyDescent="0.25">
      <c r="E112" s="39">
        <f t="shared" ca="1" si="2"/>
        <v>0.44474382818435754</v>
      </c>
      <c r="F112" s="39">
        <f t="shared" ca="1" si="3"/>
        <v>161.18595704608938</v>
      </c>
    </row>
    <row r="113" spans="5:6" x14ac:dyDescent="0.25">
      <c r="E113" s="39">
        <f t="shared" ca="1" si="2"/>
        <v>0.5328362341507995</v>
      </c>
      <c r="F113" s="39">
        <f t="shared" ca="1" si="3"/>
        <v>183.20905853769989</v>
      </c>
    </row>
    <row r="114" spans="5:6" x14ac:dyDescent="0.25">
      <c r="E114" s="39">
        <f t="shared" ca="1" si="2"/>
        <v>4.0724604473199477E-2</v>
      </c>
      <c r="F114" s="39">
        <f t="shared" ca="1" si="3"/>
        <v>60.181151118299866</v>
      </c>
    </row>
    <row r="115" spans="5:6" x14ac:dyDescent="0.25">
      <c r="E115" s="39">
        <f t="shared" ca="1" si="2"/>
        <v>0.58452619446172516</v>
      </c>
      <c r="F115" s="39">
        <f t="shared" ca="1" si="3"/>
        <v>196.13154861543129</v>
      </c>
    </row>
    <row r="116" spans="5:6" x14ac:dyDescent="0.25">
      <c r="E116" s="39">
        <f t="shared" ca="1" si="2"/>
        <v>0.73682933032841846</v>
      </c>
      <c r="F116" s="39">
        <f t="shared" ca="1" si="3"/>
        <v>234.20733258210461</v>
      </c>
    </row>
    <row r="117" spans="5:6" x14ac:dyDescent="0.25">
      <c r="E117" s="39">
        <f t="shared" ca="1" si="2"/>
        <v>0.61973486076818463</v>
      </c>
      <c r="F117" s="39">
        <f t="shared" ca="1" si="3"/>
        <v>204.93371519204615</v>
      </c>
    </row>
    <row r="118" spans="5:6" x14ac:dyDescent="0.25">
      <c r="E118" s="39">
        <f t="shared" ca="1" si="2"/>
        <v>0.67728099672856246</v>
      </c>
      <c r="F118" s="39">
        <f t="shared" ca="1" si="3"/>
        <v>219.32024918214063</v>
      </c>
    </row>
    <row r="119" spans="5:6" x14ac:dyDescent="0.25">
      <c r="E119" s="39">
        <f t="shared" ca="1" si="2"/>
        <v>0.61182218314416115</v>
      </c>
      <c r="F119" s="39">
        <f t="shared" ca="1" si="3"/>
        <v>202.95554578604029</v>
      </c>
    </row>
    <row r="120" spans="5:6" x14ac:dyDescent="0.25">
      <c r="E120" s="39">
        <f t="shared" ca="1" si="2"/>
        <v>0.48292379440866218</v>
      </c>
      <c r="F120" s="39">
        <f t="shared" ca="1" si="3"/>
        <v>170.73094860216554</v>
      </c>
    </row>
    <row r="121" spans="5:6" x14ac:dyDescent="0.25">
      <c r="E121" s="39">
        <f t="shared" ca="1" si="2"/>
        <v>0.53231045864714865</v>
      </c>
      <c r="F121" s="39">
        <f t="shared" ca="1" si="3"/>
        <v>183.07761466178715</v>
      </c>
    </row>
    <row r="122" spans="5:6" x14ac:dyDescent="0.25">
      <c r="E122" s="39">
        <f t="shared" ca="1" si="2"/>
        <v>0.97632206861953019</v>
      </c>
      <c r="F122" s="39">
        <f t="shared" ca="1" si="3"/>
        <v>294.08051715488256</v>
      </c>
    </row>
    <row r="123" spans="5:6" x14ac:dyDescent="0.25">
      <c r="E123" s="39">
        <f t="shared" ca="1" si="2"/>
        <v>0.66295974827101367</v>
      </c>
      <c r="F123" s="39">
        <f t="shared" ca="1" si="3"/>
        <v>215.73993706775343</v>
      </c>
    </row>
    <row r="124" spans="5:6" x14ac:dyDescent="0.25">
      <c r="E124" s="39">
        <f t="shared" ca="1" si="2"/>
        <v>0.17950122266522817</v>
      </c>
      <c r="F124" s="39">
        <f t="shared" ca="1" si="3"/>
        <v>94.875305666307042</v>
      </c>
    </row>
    <row r="125" spans="5:6" x14ac:dyDescent="0.25">
      <c r="E125" s="39">
        <f t="shared" ca="1" si="2"/>
        <v>0.54498033327087281</v>
      </c>
      <c r="F125" s="39">
        <f t="shared" ca="1" si="3"/>
        <v>186.24508331771821</v>
      </c>
    </row>
    <row r="126" spans="5:6" x14ac:dyDescent="0.25">
      <c r="E126" s="39">
        <f t="shared" ca="1" si="2"/>
        <v>0.34432674060187995</v>
      </c>
      <c r="F126" s="39">
        <f t="shared" ca="1" si="3"/>
        <v>136.08168515046998</v>
      </c>
    </row>
    <row r="127" spans="5:6" x14ac:dyDescent="0.25">
      <c r="E127" s="39">
        <f t="shared" ca="1" si="2"/>
        <v>0.53970838584915082</v>
      </c>
      <c r="F127" s="39">
        <f t="shared" ca="1" si="3"/>
        <v>184.92709646228769</v>
      </c>
    </row>
    <row r="128" spans="5:6" x14ac:dyDescent="0.25">
      <c r="E128" s="39">
        <f t="shared" ca="1" si="2"/>
        <v>0.35237015923828274</v>
      </c>
      <c r="F128" s="39">
        <f t="shared" ca="1" si="3"/>
        <v>138.09253980957067</v>
      </c>
    </row>
    <row r="129" spans="5:6" x14ac:dyDescent="0.25">
      <c r="E129" s="39">
        <f t="shared" ca="1" si="2"/>
        <v>0.5410708095598411</v>
      </c>
      <c r="F129" s="39">
        <f t="shared" ca="1" si="3"/>
        <v>185.26770238996028</v>
      </c>
    </row>
    <row r="130" spans="5:6" x14ac:dyDescent="0.25">
      <c r="E130" s="39">
        <f t="shared" ca="1" si="2"/>
        <v>0.13128220821539005</v>
      </c>
      <c r="F130" s="39">
        <f t="shared" ca="1" si="3"/>
        <v>82.820552053847507</v>
      </c>
    </row>
    <row r="131" spans="5:6" x14ac:dyDescent="0.25">
      <c r="E131" s="39">
        <f t="shared" ca="1" si="2"/>
        <v>5.7439873181801548E-2</v>
      </c>
      <c r="F131" s="39">
        <f t="shared" ca="1" si="3"/>
        <v>64.359968295450386</v>
      </c>
    </row>
    <row r="132" spans="5:6" x14ac:dyDescent="0.25">
      <c r="E132" s="39">
        <f t="shared" ref="E132:E195" ca="1" si="4">RAND()</f>
        <v>5.7004512626354642E-2</v>
      </c>
      <c r="F132" s="39">
        <f t="shared" ref="F132:F195" ca="1" si="5">$C$3+E132*($C$4-$C$3)</f>
        <v>64.251128156588663</v>
      </c>
    </row>
    <row r="133" spans="5:6" x14ac:dyDescent="0.25">
      <c r="E133" s="39">
        <f t="shared" ca="1" si="4"/>
        <v>0.69457032722111423</v>
      </c>
      <c r="F133" s="39">
        <f t="shared" ca="1" si="5"/>
        <v>223.64258180527855</v>
      </c>
    </row>
    <row r="134" spans="5:6" x14ac:dyDescent="0.25">
      <c r="E134" s="39">
        <f t="shared" ca="1" si="4"/>
        <v>0.75206124283515652</v>
      </c>
      <c r="F134" s="39">
        <f t="shared" ca="1" si="5"/>
        <v>238.01531070878912</v>
      </c>
    </row>
    <row r="135" spans="5:6" x14ac:dyDescent="0.25">
      <c r="E135" s="39">
        <f t="shared" ca="1" si="4"/>
        <v>0.87306805299760271</v>
      </c>
      <c r="F135" s="39">
        <f t="shared" ca="1" si="5"/>
        <v>268.26701324940069</v>
      </c>
    </row>
    <row r="136" spans="5:6" x14ac:dyDescent="0.25">
      <c r="E136" s="39">
        <f t="shared" ca="1" si="4"/>
        <v>0.59744121548525708</v>
      </c>
      <c r="F136" s="39">
        <f t="shared" ca="1" si="5"/>
        <v>199.36030387131427</v>
      </c>
    </row>
    <row r="137" spans="5:6" x14ac:dyDescent="0.25">
      <c r="E137" s="39">
        <f t="shared" ca="1" si="4"/>
        <v>0.81297061191871967</v>
      </c>
      <c r="F137" s="39">
        <f t="shared" ca="1" si="5"/>
        <v>253.24265297967992</v>
      </c>
    </row>
    <row r="138" spans="5:6" x14ac:dyDescent="0.25">
      <c r="E138" s="39">
        <f t="shared" ca="1" si="4"/>
        <v>0.81888818735597502</v>
      </c>
      <c r="F138" s="39">
        <f t="shared" ca="1" si="5"/>
        <v>254.72204683899375</v>
      </c>
    </row>
    <row r="139" spans="5:6" x14ac:dyDescent="0.25">
      <c r="E139" s="39">
        <f t="shared" ca="1" si="4"/>
        <v>8.9425224443127616E-2</v>
      </c>
      <c r="F139" s="39">
        <f t="shared" ca="1" si="5"/>
        <v>72.356306110781901</v>
      </c>
    </row>
    <row r="140" spans="5:6" x14ac:dyDescent="0.25">
      <c r="E140" s="39">
        <f t="shared" ca="1" si="4"/>
        <v>2.8355541664439987E-2</v>
      </c>
      <c r="F140" s="39">
        <f t="shared" ca="1" si="5"/>
        <v>57.088885416109996</v>
      </c>
    </row>
    <row r="141" spans="5:6" x14ac:dyDescent="0.25">
      <c r="E141" s="39">
        <f t="shared" ca="1" si="4"/>
        <v>0.8765570218929003</v>
      </c>
      <c r="F141" s="39">
        <f t="shared" ca="1" si="5"/>
        <v>269.13925547322503</v>
      </c>
    </row>
    <row r="142" spans="5:6" x14ac:dyDescent="0.25">
      <c r="E142" s="39">
        <f t="shared" ca="1" si="4"/>
        <v>0.87772319373134755</v>
      </c>
      <c r="F142" s="39">
        <f t="shared" ca="1" si="5"/>
        <v>269.43079843283692</v>
      </c>
    </row>
    <row r="143" spans="5:6" x14ac:dyDescent="0.25">
      <c r="E143" s="39">
        <f t="shared" ca="1" si="4"/>
        <v>0.61157796420157862</v>
      </c>
      <c r="F143" s="39">
        <f t="shared" ca="1" si="5"/>
        <v>202.89449105039466</v>
      </c>
    </row>
    <row r="144" spans="5:6" x14ac:dyDescent="0.25">
      <c r="E144" s="39">
        <f t="shared" ca="1" si="4"/>
        <v>0.96174924296430475</v>
      </c>
      <c r="F144" s="39">
        <f t="shared" ca="1" si="5"/>
        <v>290.4373107410762</v>
      </c>
    </row>
    <row r="145" spans="5:6" x14ac:dyDescent="0.25">
      <c r="E145" s="39">
        <f t="shared" ca="1" si="4"/>
        <v>0.78563111799790641</v>
      </c>
      <c r="F145" s="39">
        <f t="shared" ca="1" si="5"/>
        <v>246.40777949947659</v>
      </c>
    </row>
    <row r="146" spans="5:6" x14ac:dyDescent="0.25">
      <c r="E146" s="39">
        <f t="shared" ca="1" si="4"/>
        <v>0.54466609639650376</v>
      </c>
      <c r="F146" s="39">
        <f t="shared" ca="1" si="5"/>
        <v>186.16652409912595</v>
      </c>
    </row>
    <row r="147" spans="5:6" x14ac:dyDescent="0.25">
      <c r="E147" s="39">
        <f t="shared" ca="1" si="4"/>
        <v>0.68346824017454455</v>
      </c>
      <c r="F147" s="39">
        <f t="shared" ca="1" si="5"/>
        <v>220.86706004363614</v>
      </c>
    </row>
    <row r="148" spans="5:6" x14ac:dyDescent="0.25">
      <c r="E148" s="39">
        <f t="shared" ca="1" si="4"/>
        <v>0.94742057092725795</v>
      </c>
      <c r="F148" s="39">
        <f t="shared" ca="1" si="5"/>
        <v>286.85514273181445</v>
      </c>
    </row>
    <row r="149" spans="5:6" x14ac:dyDescent="0.25">
      <c r="E149" s="39">
        <f t="shared" ca="1" si="4"/>
        <v>0.97176079990939457</v>
      </c>
      <c r="F149" s="39">
        <f t="shared" ca="1" si="5"/>
        <v>292.94019997734864</v>
      </c>
    </row>
    <row r="150" spans="5:6" x14ac:dyDescent="0.25">
      <c r="E150" s="39">
        <f t="shared" ca="1" si="4"/>
        <v>0.78698540104607762</v>
      </c>
      <c r="F150" s="39">
        <f t="shared" ca="1" si="5"/>
        <v>246.74635026151941</v>
      </c>
    </row>
    <row r="151" spans="5:6" x14ac:dyDescent="0.25">
      <c r="E151" s="39">
        <f t="shared" ca="1" si="4"/>
        <v>0.54054300850726988</v>
      </c>
      <c r="F151" s="39">
        <f t="shared" ca="1" si="5"/>
        <v>185.13575212681747</v>
      </c>
    </row>
    <row r="152" spans="5:6" x14ac:dyDescent="0.25">
      <c r="E152" s="39">
        <f t="shared" ca="1" si="4"/>
        <v>0.38518310156119762</v>
      </c>
      <c r="F152" s="39">
        <f t="shared" ca="1" si="5"/>
        <v>146.29577539029941</v>
      </c>
    </row>
    <row r="153" spans="5:6" x14ac:dyDescent="0.25">
      <c r="E153" s="39">
        <f t="shared" ca="1" si="4"/>
        <v>0.14929035027983839</v>
      </c>
      <c r="F153" s="39">
        <f t="shared" ca="1" si="5"/>
        <v>87.322587569959595</v>
      </c>
    </row>
    <row r="154" spans="5:6" x14ac:dyDescent="0.25">
      <c r="E154" s="39">
        <f t="shared" ca="1" si="4"/>
        <v>0.82116024246605712</v>
      </c>
      <c r="F154" s="39">
        <f t="shared" ca="1" si="5"/>
        <v>255.29006061651427</v>
      </c>
    </row>
    <row r="155" spans="5:6" x14ac:dyDescent="0.25">
      <c r="E155" s="39">
        <f t="shared" ca="1" si="4"/>
        <v>0.68903571970248467</v>
      </c>
      <c r="F155" s="39">
        <f t="shared" ca="1" si="5"/>
        <v>222.25892992562117</v>
      </c>
    </row>
    <row r="156" spans="5:6" x14ac:dyDescent="0.25">
      <c r="E156" s="39">
        <f t="shared" ca="1" si="4"/>
        <v>0.58901436847875821</v>
      </c>
      <c r="F156" s="39">
        <f t="shared" ca="1" si="5"/>
        <v>197.25359211968956</v>
      </c>
    </row>
    <row r="157" spans="5:6" x14ac:dyDescent="0.25">
      <c r="E157" s="39">
        <f t="shared" ca="1" si="4"/>
        <v>0.68949633841250535</v>
      </c>
      <c r="F157" s="39">
        <f t="shared" ca="1" si="5"/>
        <v>222.37408460312633</v>
      </c>
    </row>
    <row r="158" spans="5:6" x14ac:dyDescent="0.25">
      <c r="E158" s="39">
        <f t="shared" ca="1" si="4"/>
        <v>0.31614718023577471</v>
      </c>
      <c r="F158" s="39">
        <f t="shared" ca="1" si="5"/>
        <v>129.03679505894368</v>
      </c>
    </row>
    <row r="159" spans="5:6" x14ac:dyDescent="0.25">
      <c r="E159" s="39">
        <f t="shared" ca="1" si="4"/>
        <v>0.80702584894980356</v>
      </c>
      <c r="F159" s="39">
        <f t="shared" ca="1" si="5"/>
        <v>251.75646223745088</v>
      </c>
    </row>
    <row r="160" spans="5:6" x14ac:dyDescent="0.25">
      <c r="E160" s="39">
        <f t="shared" ca="1" si="4"/>
        <v>0.99459591198716546</v>
      </c>
      <c r="F160" s="39">
        <f t="shared" ca="1" si="5"/>
        <v>298.64897799679136</v>
      </c>
    </row>
    <row r="161" spans="5:6" x14ac:dyDescent="0.25">
      <c r="E161" s="39">
        <f t="shared" ca="1" si="4"/>
        <v>0.88498529908790746</v>
      </c>
      <c r="F161" s="39">
        <f t="shared" ca="1" si="5"/>
        <v>271.2463247719769</v>
      </c>
    </row>
    <row r="162" spans="5:6" x14ac:dyDescent="0.25">
      <c r="E162" s="39">
        <f t="shared" ca="1" si="4"/>
        <v>0.12134181970107205</v>
      </c>
      <c r="F162" s="39">
        <f t="shared" ca="1" si="5"/>
        <v>80.33545492526801</v>
      </c>
    </row>
    <row r="163" spans="5:6" x14ac:dyDescent="0.25">
      <c r="E163" s="39">
        <f t="shared" ca="1" si="4"/>
        <v>0.21811879596479444</v>
      </c>
      <c r="F163" s="39">
        <f t="shared" ca="1" si="5"/>
        <v>104.52969899119861</v>
      </c>
    </row>
    <row r="164" spans="5:6" x14ac:dyDescent="0.25">
      <c r="E164" s="39">
        <f t="shared" ca="1" si="4"/>
        <v>0.3041844841052056</v>
      </c>
      <c r="F164" s="39">
        <f t="shared" ca="1" si="5"/>
        <v>126.04612102630141</v>
      </c>
    </row>
    <row r="165" spans="5:6" x14ac:dyDescent="0.25">
      <c r="E165" s="39">
        <f t="shared" ca="1" si="4"/>
        <v>0.21580555704223359</v>
      </c>
      <c r="F165" s="39">
        <f t="shared" ca="1" si="5"/>
        <v>103.95138926055839</v>
      </c>
    </row>
    <row r="166" spans="5:6" x14ac:dyDescent="0.25">
      <c r="E166" s="39">
        <f t="shared" ca="1" si="4"/>
        <v>0.26925469352824072</v>
      </c>
      <c r="F166" s="39">
        <f t="shared" ca="1" si="5"/>
        <v>117.31367338206017</v>
      </c>
    </row>
    <row r="167" spans="5:6" x14ac:dyDescent="0.25">
      <c r="E167" s="39">
        <f t="shared" ca="1" si="4"/>
        <v>0.37034047505977319</v>
      </c>
      <c r="F167" s="39">
        <f t="shared" ca="1" si="5"/>
        <v>142.5851187649433</v>
      </c>
    </row>
    <row r="168" spans="5:6" x14ac:dyDescent="0.25">
      <c r="E168" s="39">
        <f t="shared" ca="1" si="4"/>
        <v>0.80975735226256806</v>
      </c>
      <c r="F168" s="39">
        <f t="shared" ca="1" si="5"/>
        <v>252.439338065642</v>
      </c>
    </row>
    <row r="169" spans="5:6" x14ac:dyDescent="0.25">
      <c r="E169" s="39">
        <f t="shared" ca="1" si="4"/>
        <v>0.5587135247693138</v>
      </c>
      <c r="F169" s="39">
        <f t="shared" ca="1" si="5"/>
        <v>189.67838119232846</v>
      </c>
    </row>
    <row r="170" spans="5:6" x14ac:dyDescent="0.25">
      <c r="E170" s="39">
        <f t="shared" ca="1" si="4"/>
        <v>1.6224563432804429E-2</v>
      </c>
      <c r="F170" s="39">
        <f t="shared" ca="1" si="5"/>
        <v>54.056140858201104</v>
      </c>
    </row>
    <row r="171" spans="5:6" x14ac:dyDescent="0.25">
      <c r="E171" s="39">
        <f t="shared" ca="1" si="4"/>
        <v>0.20334020844387857</v>
      </c>
      <c r="F171" s="39">
        <f t="shared" ca="1" si="5"/>
        <v>100.83505211096964</v>
      </c>
    </row>
    <row r="172" spans="5:6" x14ac:dyDescent="0.25">
      <c r="E172" s="39">
        <f t="shared" ca="1" si="4"/>
        <v>0.48170355507421614</v>
      </c>
      <c r="F172" s="39">
        <f t="shared" ca="1" si="5"/>
        <v>170.42588876855405</v>
      </c>
    </row>
    <row r="173" spans="5:6" x14ac:dyDescent="0.25">
      <c r="E173" s="39">
        <f t="shared" ca="1" si="4"/>
        <v>0.59524727299065816</v>
      </c>
      <c r="F173" s="39">
        <f t="shared" ca="1" si="5"/>
        <v>198.81181824766455</v>
      </c>
    </row>
    <row r="174" spans="5:6" x14ac:dyDescent="0.25">
      <c r="E174" s="39">
        <f t="shared" ca="1" si="4"/>
        <v>0.14298453830813473</v>
      </c>
      <c r="F174" s="39">
        <f t="shared" ca="1" si="5"/>
        <v>85.746134577033686</v>
      </c>
    </row>
    <row r="175" spans="5:6" x14ac:dyDescent="0.25">
      <c r="E175" s="39">
        <f t="shared" ca="1" si="4"/>
        <v>0.30597688985863658</v>
      </c>
      <c r="F175" s="39">
        <f t="shared" ca="1" si="5"/>
        <v>126.49422246465915</v>
      </c>
    </row>
    <row r="176" spans="5:6" x14ac:dyDescent="0.25">
      <c r="E176" s="39">
        <f t="shared" ca="1" si="4"/>
        <v>0.54943411040940082</v>
      </c>
      <c r="F176" s="39">
        <f t="shared" ca="1" si="5"/>
        <v>187.35852760235019</v>
      </c>
    </row>
    <row r="177" spans="5:6" x14ac:dyDescent="0.25">
      <c r="E177" s="39">
        <f t="shared" ca="1" si="4"/>
        <v>0.53879501067405877</v>
      </c>
      <c r="F177" s="39">
        <f t="shared" ca="1" si="5"/>
        <v>184.69875266851469</v>
      </c>
    </row>
    <row r="178" spans="5:6" x14ac:dyDescent="0.25">
      <c r="E178" s="39">
        <f t="shared" ca="1" si="4"/>
        <v>0.9735541046145616</v>
      </c>
      <c r="F178" s="39">
        <f t="shared" ca="1" si="5"/>
        <v>293.38852615364044</v>
      </c>
    </row>
    <row r="179" spans="5:6" x14ac:dyDescent="0.25">
      <c r="E179" s="39">
        <f t="shared" ca="1" si="4"/>
        <v>0.33897857725461322</v>
      </c>
      <c r="F179" s="39">
        <f t="shared" ca="1" si="5"/>
        <v>134.74464431365331</v>
      </c>
    </row>
    <row r="180" spans="5:6" x14ac:dyDescent="0.25">
      <c r="E180" s="39">
        <f t="shared" ca="1" si="4"/>
        <v>0.56250010139774931</v>
      </c>
      <c r="F180" s="39">
        <f t="shared" ca="1" si="5"/>
        <v>190.62502534943732</v>
      </c>
    </row>
    <row r="181" spans="5:6" x14ac:dyDescent="0.25">
      <c r="E181" s="39">
        <f t="shared" ca="1" si="4"/>
        <v>0.5928828312901584</v>
      </c>
      <c r="F181" s="39">
        <f t="shared" ca="1" si="5"/>
        <v>198.22070782253959</v>
      </c>
    </row>
    <row r="182" spans="5:6" x14ac:dyDescent="0.25">
      <c r="E182" s="39">
        <f t="shared" ca="1" si="4"/>
        <v>0.82197079704991505</v>
      </c>
      <c r="F182" s="39">
        <f t="shared" ca="1" si="5"/>
        <v>255.49269926247877</v>
      </c>
    </row>
    <row r="183" spans="5:6" x14ac:dyDescent="0.25">
      <c r="E183" s="39">
        <f t="shared" ca="1" si="4"/>
        <v>0.73935712803823761</v>
      </c>
      <c r="F183" s="39">
        <f t="shared" ca="1" si="5"/>
        <v>234.83928200955941</v>
      </c>
    </row>
    <row r="184" spans="5:6" x14ac:dyDescent="0.25">
      <c r="E184" s="39">
        <f t="shared" ca="1" si="4"/>
        <v>0.38678854369065374</v>
      </c>
      <c r="F184" s="39">
        <f t="shared" ca="1" si="5"/>
        <v>146.69713592266345</v>
      </c>
    </row>
    <row r="185" spans="5:6" x14ac:dyDescent="0.25">
      <c r="E185" s="39">
        <f t="shared" ca="1" si="4"/>
        <v>0.96800480878579931</v>
      </c>
      <c r="F185" s="39">
        <f t="shared" ca="1" si="5"/>
        <v>292.00120219644987</v>
      </c>
    </row>
    <row r="186" spans="5:6" x14ac:dyDescent="0.25">
      <c r="E186" s="39">
        <f t="shared" ca="1" si="4"/>
        <v>5.3497818500127137E-2</v>
      </c>
      <c r="F186" s="39">
        <f t="shared" ca="1" si="5"/>
        <v>63.374454625031788</v>
      </c>
    </row>
    <row r="187" spans="5:6" x14ac:dyDescent="0.25">
      <c r="E187" s="39">
        <f t="shared" ca="1" si="4"/>
        <v>0.70619836323215646</v>
      </c>
      <c r="F187" s="39">
        <f t="shared" ca="1" si="5"/>
        <v>226.54959080803911</v>
      </c>
    </row>
    <row r="188" spans="5:6" x14ac:dyDescent="0.25">
      <c r="E188" s="39">
        <f t="shared" ca="1" si="4"/>
        <v>0.39584107881251995</v>
      </c>
      <c r="F188" s="39">
        <f t="shared" ca="1" si="5"/>
        <v>148.96026970313</v>
      </c>
    </row>
    <row r="189" spans="5:6" x14ac:dyDescent="0.25">
      <c r="E189" s="39">
        <f t="shared" ca="1" si="4"/>
        <v>0.3862293672817545</v>
      </c>
      <c r="F189" s="39">
        <f t="shared" ca="1" si="5"/>
        <v>146.55734182043864</v>
      </c>
    </row>
    <row r="190" spans="5:6" x14ac:dyDescent="0.25">
      <c r="E190" s="39">
        <f t="shared" ca="1" si="4"/>
        <v>0.82569692688303764</v>
      </c>
      <c r="F190" s="39">
        <f t="shared" ca="1" si="5"/>
        <v>256.42423172075939</v>
      </c>
    </row>
    <row r="191" spans="5:6" x14ac:dyDescent="0.25">
      <c r="E191" s="39">
        <f t="shared" ca="1" si="4"/>
        <v>0.99470869002673368</v>
      </c>
      <c r="F191" s="39">
        <f t="shared" ca="1" si="5"/>
        <v>298.67717250668341</v>
      </c>
    </row>
    <row r="192" spans="5:6" x14ac:dyDescent="0.25">
      <c r="E192" s="39">
        <f t="shared" ca="1" si="4"/>
        <v>0.38976216079452697</v>
      </c>
      <c r="F192" s="39">
        <f t="shared" ca="1" si="5"/>
        <v>147.44054019863174</v>
      </c>
    </row>
    <row r="193" spans="5:6" x14ac:dyDescent="0.25">
      <c r="E193" s="39">
        <f t="shared" ca="1" si="4"/>
        <v>0.70259445987132474</v>
      </c>
      <c r="F193" s="39">
        <f t="shared" ca="1" si="5"/>
        <v>225.64861496783118</v>
      </c>
    </row>
    <row r="194" spans="5:6" x14ac:dyDescent="0.25">
      <c r="E194" s="39">
        <f t="shared" ca="1" si="4"/>
        <v>0.46090976154701546</v>
      </c>
      <c r="F194" s="39">
        <f t="shared" ca="1" si="5"/>
        <v>165.22744038675387</v>
      </c>
    </row>
    <row r="195" spans="5:6" x14ac:dyDescent="0.25">
      <c r="E195" s="39">
        <f t="shared" ca="1" si="4"/>
        <v>0.96730718350567824</v>
      </c>
      <c r="F195" s="39">
        <f t="shared" ca="1" si="5"/>
        <v>291.82679587641957</v>
      </c>
    </row>
    <row r="196" spans="5:6" x14ac:dyDescent="0.25">
      <c r="E196" s="39">
        <f t="shared" ref="E196:E259" ca="1" si="6">RAND()</f>
        <v>0.47945377492679242</v>
      </c>
      <c r="F196" s="39">
        <f t="shared" ref="F196:F259" ca="1" si="7">$C$3+E196*($C$4-$C$3)</f>
        <v>169.86344373169811</v>
      </c>
    </row>
    <row r="197" spans="5:6" x14ac:dyDescent="0.25">
      <c r="E197" s="39">
        <f t="shared" ca="1" si="6"/>
        <v>0.45021913286465065</v>
      </c>
      <c r="F197" s="39">
        <f t="shared" ca="1" si="7"/>
        <v>162.55478321616266</v>
      </c>
    </row>
    <row r="198" spans="5:6" x14ac:dyDescent="0.25">
      <c r="E198" s="39">
        <f t="shared" ca="1" si="6"/>
        <v>0.48794566927439931</v>
      </c>
      <c r="F198" s="39">
        <f t="shared" ca="1" si="7"/>
        <v>171.98641731859982</v>
      </c>
    </row>
    <row r="199" spans="5:6" x14ac:dyDescent="0.25">
      <c r="E199" s="39">
        <f t="shared" ca="1" si="6"/>
        <v>0.56849176462127304</v>
      </c>
      <c r="F199" s="39">
        <f t="shared" ca="1" si="7"/>
        <v>192.12294115531827</v>
      </c>
    </row>
    <row r="200" spans="5:6" x14ac:dyDescent="0.25">
      <c r="E200" s="39">
        <f t="shared" ca="1" si="6"/>
        <v>0.51879676163661015</v>
      </c>
      <c r="F200" s="39">
        <f t="shared" ca="1" si="7"/>
        <v>179.69919040915255</v>
      </c>
    </row>
    <row r="201" spans="5:6" x14ac:dyDescent="0.25">
      <c r="E201" s="39">
        <f t="shared" ca="1" si="6"/>
        <v>3.0643415106357152E-2</v>
      </c>
      <c r="F201" s="39">
        <f t="shared" ca="1" si="7"/>
        <v>57.660853776589292</v>
      </c>
    </row>
    <row r="202" spans="5:6" x14ac:dyDescent="0.25">
      <c r="E202" s="39">
        <f t="shared" ca="1" si="6"/>
        <v>0.56379813857062433</v>
      </c>
      <c r="F202" s="39">
        <f t="shared" ca="1" si="7"/>
        <v>190.94953464265609</v>
      </c>
    </row>
    <row r="203" spans="5:6" x14ac:dyDescent="0.25">
      <c r="E203" s="39">
        <f t="shared" ca="1" si="6"/>
        <v>0.53940446394360664</v>
      </c>
      <c r="F203" s="39">
        <f t="shared" ca="1" si="7"/>
        <v>184.85111598590166</v>
      </c>
    </row>
    <row r="204" spans="5:6" x14ac:dyDescent="0.25">
      <c r="E204" s="39">
        <f t="shared" ca="1" si="6"/>
        <v>0.95569758995302412</v>
      </c>
      <c r="F204" s="39">
        <f t="shared" ca="1" si="7"/>
        <v>288.92439748825603</v>
      </c>
    </row>
    <row r="205" spans="5:6" x14ac:dyDescent="0.25">
      <c r="E205" s="39">
        <f t="shared" ca="1" si="6"/>
        <v>0.14396787966470836</v>
      </c>
      <c r="F205" s="39">
        <f t="shared" ca="1" si="7"/>
        <v>85.991969916177084</v>
      </c>
    </row>
    <row r="206" spans="5:6" x14ac:dyDescent="0.25">
      <c r="E206" s="39">
        <f t="shared" ca="1" si="6"/>
        <v>0.3350772671720138</v>
      </c>
      <c r="F206" s="39">
        <f t="shared" ca="1" si="7"/>
        <v>133.76931679300344</v>
      </c>
    </row>
    <row r="207" spans="5:6" x14ac:dyDescent="0.25">
      <c r="E207" s="39">
        <f t="shared" ca="1" si="6"/>
        <v>0.79584421428884244</v>
      </c>
      <c r="F207" s="39">
        <f t="shared" ca="1" si="7"/>
        <v>248.9610535722106</v>
      </c>
    </row>
    <row r="208" spans="5:6" x14ac:dyDescent="0.25">
      <c r="E208" s="39">
        <f t="shared" ca="1" si="6"/>
        <v>0.59083619196753145</v>
      </c>
      <c r="F208" s="39">
        <f t="shared" ca="1" si="7"/>
        <v>197.70904799188287</v>
      </c>
    </row>
    <row r="209" spans="5:6" x14ac:dyDescent="0.25">
      <c r="E209" s="39">
        <f t="shared" ca="1" si="6"/>
        <v>0.80227750302502188</v>
      </c>
      <c r="F209" s="39">
        <f t="shared" ca="1" si="7"/>
        <v>250.56937575625548</v>
      </c>
    </row>
    <row r="210" spans="5:6" x14ac:dyDescent="0.25">
      <c r="E210" s="39">
        <f t="shared" ca="1" si="6"/>
        <v>0.22807590407647582</v>
      </c>
      <c r="F210" s="39">
        <f t="shared" ca="1" si="7"/>
        <v>107.01897601911895</v>
      </c>
    </row>
    <row r="211" spans="5:6" x14ac:dyDescent="0.25">
      <c r="E211" s="39">
        <f t="shared" ca="1" si="6"/>
        <v>0.49744401272604954</v>
      </c>
      <c r="F211" s="39">
        <f t="shared" ca="1" si="7"/>
        <v>174.36100318151239</v>
      </c>
    </row>
    <row r="212" spans="5:6" x14ac:dyDescent="0.25">
      <c r="E212" s="39">
        <f t="shared" ca="1" si="6"/>
        <v>0.90846477881268151</v>
      </c>
      <c r="F212" s="39">
        <f t="shared" ca="1" si="7"/>
        <v>277.11619470317038</v>
      </c>
    </row>
    <row r="213" spans="5:6" x14ac:dyDescent="0.25">
      <c r="E213" s="39">
        <f t="shared" ca="1" si="6"/>
        <v>0.90099664426640869</v>
      </c>
      <c r="F213" s="39">
        <f t="shared" ca="1" si="7"/>
        <v>275.24916106660214</v>
      </c>
    </row>
    <row r="214" spans="5:6" x14ac:dyDescent="0.25">
      <c r="E214" s="39">
        <f t="shared" ca="1" si="6"/>
        <v>0.36314801371737937</v>
      </c>
      <c r="F214" s="39">
        <f t="shared" ca="1" si="7"/>
        <v>140.78700342934485</v>
      </c>
    </row>
    <row r="215" spans="5:6" x14ac:dyDescent="0.25">
      <c r="E215" s="39">
        <f t="shared" ca="1" si="6"/>
        <v>0.34328722677076473</v>
      </c>
      <c r="F215" s="39">
        <f t="shared" ca="1" si="7"/>
        <v>135.82180669269118</v>
      </c>
    </row>
    <row r="216" spans="5:6" x14ac:dyDescent="0.25">
      <c r="E216" s="39">
        <f t="shared" ca="1" si="6"/>
        <v>0.63112890831790414</v>
      </c>
      <c r="F216" s="39">
        <f t="shared" ca="1" si="7"/>
        <v>207.78222707947603</v>
      </c>
    </row>
    <row r="217" spans="5:6" x14ac:dyDescent="0.25">
      <c r="E217" s="39">
        <f t="shared" ca="1" si="6"/>
        <v>0.36832903222641988</v>
      </c>
      <c r="F217" s="39">
        <f t="shared" ca="1" si="7"/>
        <v>142.08225805660499</v>
      </c>
    </row>
    <row r="218" spans="5:6" x14ac:dyDescent="0.25">
      <c r="E218" s="39">
        <f t="shared" ca="1" si="6"/>
        <v>0.57504886264623978</v>
      </c>
      <c r="F218" s="39">
        <f t="shared" ca="1" si="7"/>
        <v>193.76221566155994</v>
      </c>
    </row>
    <row r="219" spans="5:6" x14ac:dyDescent="0.25">
      <c r="E219" s="39">
        <f t="shared" ca="1" si="6"/>
        <v>0.58327174921970992</v>
      </c>
      <c r="F219" s="39">
        <f t="shared" ca="1" si="7"/>
        <v>195.81793730492748</v>
      </c>
    </row>
    <row r="220" spans="5:6" x14ac:dyDescent="0.25">
      <c r="E220" s="39">
        <f t="shared" ca="1" si="6"/>
        <v>0.9985901218040597</v>
      </c>
      <c r="F220" s="39">
        <f t="shared" ca="1" si="7"/>
        <v>299.64753045101492</v>
      </c>
    </row>
    <row r="221" spans="5:6" x14ac:dyDescent="0.25">
      <c r="E221" s="39">
        <f t="shared" ca="1" si="6"/>
        <v>0.40163381136544885</v>
      </c>
      <c r="F221" s="39">
        <f t="shared" ca="1" si="7"/>
        <v>150.40845284136219</v>
      </c>
    </row>
    <row r="222" spans="5:6" x14ac:dyDescent="0.25">
      <c r="E222" s="39">
        <f t="shared" ca="1" si="6"/>
        <v>0.30818683806337999</v>
      </c>
      <c r="F222" s="39">
        <f t="shared" ca="1" si="7"/>
        <v>127.046709515845</v>
      </c>
    </row>
    <row r="223" spans="5:6" x14ac:dyDescent="0.25">
      <c r="E223" s="39">
        <f t="shared" ca="1" si="6"/>
        <v>0.39611271021724115</v>
      </c>
      <c r="F223" s="39">
        <f t="shared" ca="1" si="7"/>
        <v>149.02817755431028</v>
      </c>
    </row>
    <row r="224" spans="5:6" x14ac:dyDescent="0.25">
      <c r="E224" s="39">
        <f t="shared" ca="1" si="6"/>
        <v>0.20748715786298888</v>
      </c>
      <c r="F224" s="39">
        <f t="shared" ca="1" si="7"/>
        <v>101.87178946574721</v>
      </c>
    </row>
    <row r="225" spans="5:6" x14ac:dyDescent="0.25">
      <c r="E225" s="39">
        <f t="shared" ca="1" si="6"/>
        <v>0.39006886464541479</v>
      </c>
      <c r="F225" s="39">
        <f t="shared" ca="1" si="7"/>
        <v>147.5172161613537</v>
      </c>
    </row>
    <row r="226" spans="5:6" x14ac:dyDescent="0.25">
      <c r="E226" s="39">
        <f t="shared" ca="1" si="6"/>
        <v>0.44904986096027022</v>
      </c>
      <c r="F226" s="39">
        <f t="shared" ca="1" si="7"/>
        <v>162.26246524006757</v>
      </c>
    </row>
    <row r="227" spans="5:6" x14ac:dyDescent="0.25">
      <c r="E227" s="39">
        <f t="shared" ca="1" si="6"/>
        <v>0.15477989027050876</v>
      </c>
      <c r="F227" s="39">
        <f t="shared" ca="1" si="7"/>
        <v>88.69497256762719</v>
      </c>
    </row>
    <row r="228" spans="5:6" x14ac:dyDescent="0.25">
      <c r="E228" s="39">
        <f t="shared" ca="1" si="6"/>
        <v>0.45864596225276999</v>
      </c>
      <c r="F228" s="39">
        <f t="shared" ca="1" si="7"/>
        <v>164.6614905631925</v>
      </c>
    </row>
    <row r="229" spans="5:6" x14ac:dyDescent="0.25">
      <c r="E229" s="39">
        <f t="shared" ca="1" si="6"/>
        <v>0.68264013121207001</v>
      </c>
      <c r="F229" s="39">
        <f t="shared" ca="1" si="7"/>
        <v>220.66003280301751</v>
      </c>
    </row>
    <row r="230" spans="5:6" x14ac:dyDescent="0.25">
      <c r="E230" s="39">
        <f t="shared" ca="1" si="6"/>
        <v>0.79689855632169537</v>
      </c>
      <c r="F230" s="39">
        <f t="shared" ca="1" si="7"/>
        <v>249.22463908042386</v>
      </c>
    </row>
    <row r="231" spans="5:6" x14ac:dyDescent="0.25">
      <c r="E231" s="39">
        <f t="shared" ca="1" si="6"/>
        <v>0.86435879226337731</v>
      </c>
      <c r="F231" s="39">
        <f t="shared" ca="1" si="7"/>
        <v>266.08969806584435</v>
      </c>
    </row>
    <row r="232" spans="5:6" x14ac:dyDescent="0.25">
      <c r="E232" s="39">
        <f t="shared" ca="1" si="6"/>
        <v>0.12431362581675831</v>
      </c>
      <c r="F232" s="39">
        <f t="shared" ca="1" si="7"/>
        <v>81.078406454189576</v>
      </c>
    </row>
    <row r="233" spans="5:6" x14ac:dyDescent="0.25">
      <c r="E233" s="39">
        <f t="shared" ca="1" si="6"/>
        <v>0.45763835068710901</v>
      </c>
      <c r="F233" s="39">
        <f t="shared" ca="1" si="7"/>
        <v>164.40958767177725</v>
      </c>
    </row>
    <row r="234" spans="5:6" x14ac:dyDescent="0.25">
      <c r="E234" s="39">
        <f t="shared" ca="1" si="6"/>
        <v>3.8297944347328805E-2</v>
      </c>
      <c r="F234" s="39">
        <f t="shared" ca="1" si="7"/>
        <v>59.574486086832202</v>
      </c>
    </row>
    <row r="235" spans="5:6" x14ac:dyDescent="0.25">
      <c r="E235" s="39">
        <f t="shared" ca="1" si="6"/>
        <v>8.3319754479278973E-2</v>
      </c>
      <c r="F235" s="39">
        <f t="shared" ca="1" si="7"/>
        <v>70.829938619819742</v>
      </c>
    </row>
    <row r="236" spans="5:6" x14ac:dyDescent="0.25">
      <c r="E236" s="39">
        <f t="shared" ca="1" si="6"/>
        <v>0.40754608789819591</v>
      </c>
      <c r="F236" s="39">
        <f t="shared" ca="1" si="7"/>
        <v>151.886521974549</v>
      </c>
    </row>
    <row r="237" spans="5:6" x14ac:dyDescent="0.25">
      <c r="E237" s="39">
        <f t="shared" ca="1" si="6"/>
        <v>6.1437830577576458E-2</v>
      </c>
      <c r="F237" s="39">
        <f t="shared" ca="1" si="7"/>
        <v>65.359457644394112</v>
      </c>
    </row>
    <row r="238" spans="5:6" x14ac:dyDescent="0.25">
      <c r="E238" s="39">
        <f t="shared" ca="1" si="6"/>
        <v>0.79188330471781188</v>
      </c>
      <c r="F238" s="39">
        <f t="shared" ca="1" si="7"/>
        <v>247.97082617945296</v>
      </c>
    </row>
    <row r="239" spans="5:6" x14ac:dyDescent="0.25">
      <c r="E239" s="39">
        <f t="shared" ca="1" si="6"/>
        <v>0.43720152701428738</v>
      </c>
      <c r="F239" s="39">
        <f t="shared" ca="1" si="7"/>
        <v>159.30038175357186</v>
      </c>
    </row>
    <row r="240" spans="5:6" x14ac:dyDescent="0.25">
      <c r="E240" s="39">
        <f t="shared" ca="1" si="6"/>
        <v>0.68494451547011681</v>
      </c>
      <c r="F240" s="39">
        <f t="shared" ca="1" si="7"/>
        <v>221.2361288675292</v>
      </c>
    </row>
    <row r="241" spans="5:6" x14ac:dyDescent="0.25">
      <c r="E241" s="39">
        <f t="shared" ca="1" si="6"/>
        <v>0.37503744111028725</v>
      </c>
      <c r="F241" s="39">
        <f t="shared" ca="1" si="7"/>
        <v>143.75936027757183</v>
      </c>
    </row>
    <row r="242" spans="5:6" x14ac:dyDescent="0.25">
      <c r="E242" s="39">
        <f t="shared" ca="1" si="6"/>
        <v>8.4687671021659305E-3</v>
      </c>
      <c r="F242" s="39">
        <f t="shared" ca="1" si="7"/>
        <v>52.117191775541485</v>
      </c>
    </row>
    <row r="243" spans="5:6" x14ac:dyDescent="0.25">
      <c r="E243" s="39">
        <f t="shared" ca="1" si="6"/>
        <v>0.67068608821070719</v>
      </c>
      <c r="F243" s="39">
        <f t="shared" ca="1" si="7"/>
        <v>217.67152205267681</v>
      </c>
    </row>
    <row r="244" spans="5:6" x14ac:dyDescent="0.25">
      <c r="E244" s="39">
        <f t="shared" ca="1" si="6"/>
        <v>0.35870745488457867</v>
      </c>
      <c r="F244" s="39">
        <f t="shared" ca="1" si="7"/>
        <v>139.67686372114468</v>
      </c>
    </row>
    <row r="245" spans="5:6" x14ac:dyDescent="0.25">
      <c r="E245" s="39">
        <f t="shared" ca="1" si="6"/>
        <v>5.3548881647801028E-2</v>
      </c>
      <c r="F245" s="39">
        <f t="shared" ca="1" si="7"/>
        <v>63.387220411950253</v>
      </c>
    </row>
    <row r="246" spans="5:6" x14ac:dyDescent="0.25">
      <c r="E246" s="39">
        <f t="shared" ca="1" si="6"/>
        <v>0.82649682343410735</v>
      </c>
      <c r="F246" s="39">
        <f t="shared" ca="1" si="7"/>
        <v>256.62420585852681</v>
      </c>
    </row>
    <row r="247" spans="5:6" x14ac:dyDescent="0.25">
      <c r="E247" s="39">
        <f t="shared" ca="1" si="6"/>
        <v>9.4094472011499453E-2</v>
      </c>
      <c r="F247" s="39">
        <f t="shared" ca="1" si="7"/>
        <v>73.523618002874855</v>
      </c>
    </row>
    <row r="248" spans="5:6" x14ac:dyDescent="0.25">
      <c r="E248" s="39">
        <f t="shared" ca="1" si="6"/>
        <v>0.76688814308169451</v>
      </c>
      <c r="F248" s="39">
        <f t="shared" ca="1" si="7"/>
        <v>241.72203577042362</v>
      </c>
    </row>
    <row r="249" spans="5:6" x14ac:dyDescent="0.25">
      <c r="E249" s="39">
        <f t="shared" ca="1" si="6"/>
        <v>0.33099830863807911</v>
      </c>
      <c r="F249" s="39">
        <f t="shared" ca="1" si="7"/>
        <v>132.74957715951979</v>
      </c>
    </row>
    <row r="250" spans="5:6" x14ac:dyDescent="0.25">
      <c r="E250" s="39">
        <f t="shared" ca="1" si="6"/>
        <v>0.95071150077214261</v>
      </c>
      <c r="F250" s="39">
        <f t="shared" ca="1" si="7"/>
        <v>287.67787519303567</v>
      </c>
    </row>
    <row r="251" spans="5:6" x14ac:dyDescent="0.25">
      <c r="E251" s="39">
        <f t="shared" ca="1" si="6"/>
        <v>0.73622784628269311</v>
      </c>
      <c r="F251" s="39">
        <f t="shared" ca="1" si="7"/>
        <v>234.05696157067328</v>
      </c>
    </row>
    <row r="252" spans="5:6" x14ac:dyDescent="0.25">
      <c r="E252" s="39">
        <f t="shared" ca="1" si="6"/>
        <v>0.83680063663706328</v>
      </c>
      <c r="F252" s="39">
        <f t="shared" ca="1" si="7"/>
        <v>259.20015915926581</v>
      </c>
    </row>
    <row r="253" spans="5:6" x14ac:dyDescent="0.25">
      <c r="E253" s="39">
        <f t="shared" ca="1" si="6"/>
        <v>0.2468551452602139</v>
      </c>
      <c r="F253" s="39">
        <f t="shared" ca="1" si="7"/>
        <v>111.71378631505348</v>
      </c>
    </row>
    <row r="254" spans="5:6" x14ac:dyDescent="0.25">
      <c r="E254" s="39">
        <f t="shared" ca="1" si="6"/>
        <v>0.55928074980465858</v>
      </c>
      <c r="F254" s="39">
        <f t="shared" ca="1" si="7"/>
        <v>189.82018745116466</v>
      </c>
    </row>
    <row r="255" spans="5:6" x14ac:dyDescent="0.25">
      <c r="E255" s="39">
        <f t="shared" ca="1" si="6"/>
        <v>2.9895456964680656E-2</v>
      </c>
      <c r="F255" s="39">
        <f t="shared" ca="1" si="7"/>
        <v>57.473864241170162</v>
      </c>
    </row>
    <row r="256" spans="5:6" x14ac:dyDescent="0.25">
      <c r="E256" s="39">
        <f t="shared" ca="1" si="6"/>
        <v>0.56037876944087905</v>
      </c>
      <c r="F256" s="39">
        <f t="shared" ca="1" si="7"/>
        <v>190.09469236021977</v>
      </c>
    </row>
    <row r="257" spans="5:6" x14ac:dyDescent="0.25">
      <c r="E257" s="39">
        <f t="shared" ca="1" si="6"/>
        <v>0.8748057311619396</v>
      </c>
      <c r="F257" s="39">
        <f t="shared" ca="1" si="7"/>
        <v>268.70143279048489</v>
      </c>
    </row>
    <row r="258" spans="5:6" x14ac:dyDescent="0.25">
      <c r="E258" s="39">
        <f t="shared" ca="1" si="6"/>
        <v>0.59524649116917394</v>
      </c>
      <c r="F258" s="39">
        <f t="shared" ca="1" si="7"/>
        <v>198.81162279229349</v>
      </c>
    </row>
    <row r="259" spans="5:6" x14ac:dyDescent="0.25">
      <c r="E259" s="39">
        <f t="shared" ca="1" si="6"/>
        <v>0.78560019431922501</v>
      </c>
      <c r="F259" s="39">
        <f t="shared" ca="1" si="7"/>
        <v>246.40004857980625</v>
      </c>
    </row>
    <row r="260" spans="5:6" x14ac:dyDescent="0.25">
      <c r="E260" s="39">
        <f t="shared" ref="E260:E323" ca="1" si="8">RAND()</f>
        <v>0.3040801574029024</v>
      </c>
      <c r="F260" s="39">
        <f t="shared" ref="F260:F323" ca="1" si="9">$C$3+E260*($C$4-$C$3)</f>
        <v>126.0200393507256</v>
      </c>
    </row>
    <row r="261" spans="5:6" x14ac:dyDescent="0.25">
      <c r="E261" s="39">
        <f t="shared" ca="1" si="8"/>
        <v>7.3109672673384196E-2</v>
      </c>
      <c r="F261" s="39">
        <f t="shared" ca="1" si="9"/>
        <v>68.277418168346045</v>
      </c>
    </row>
    <row r="262" spans="5:6" x14ac:dyDescent="0.25">
      <c r="E262" s="39">
        <f t="shared" ca="1" si="8"/>
        <v>0.98921255980799916</v>
      </c>
      <c r="F262" s="39">
        <f t="shared" ca="1" si="9"/>
        <v>297.30313995199981</v>
      </c>
    </row>
    <row r="263" spans="5:6" x14ac:dyDescent="0.25">
      <c r="E263" s="39">
        <f t="shared" ca="1" si="8"/>
        <v>0.31314503088852941</v>
      </c>
      <c r="F263" s="39">
        <f t="shared" ca="1" si="9"/>
        <v>128.28625772213235</v>
      </c>
    </row>
    <row r="264" spans="5:6" x14ac:dyDescent="0.25">
      <c r="E264" s="39">
        <f t="shared" ca="1" si="8"/>
        <v>0.44006076907358094</v>
      </c>
      <c r="F264" s="39">
        <f t="shared" ca="1" si="9"/>
        <v>160.01519226839525</v>
      </c>
    </row>
    <row r="265" spans="5:6" x14ac:dyDescent="0.25">
      <c r="E265" s="39">
        <f t="shared" ca="1" si="8"/>
        <v>0.54523343869791707</v>
      </c>
      <c r="F265" s="39">
        <f t="shared" ca="1" si="9"/>
        <v>186.30835967447928</v>
      </c>
    </row>
    <row r="266" spans="5:6" x14ac:dyDescent="0.25">
      <c r="E266" s="39">
        <f t="shared" ca="1" si="8"/>
        <v>0.61137424761326631</v>
      </c>
      <c r="F266" s="39">
        <f t="shared" ca="1" si="9"/>
        <v>202.84356190331658</v>
      </c>
    </row>
    <row r="267" spans="5:6" x14ac:dyDescent="0.25">
      <c r="E267" s="39">
        <f t="shared" ca="1" si="8"/>
        <v>9.8824851322688811E-2</v>
      </c>
      <c r="F267" s="39">
        <f t="shared" ca="1" si="9"/>
        <v>74.7062128306722</v>
      </c>
    </row>
    <row r="268" spans="5:6" x14ac:dyDescent="0.25">
      <c r="E268" s="39">
        <f t="shared" ca="1" si="8"/>
        <v>9.4079409945781345E-2</v>
      </c>
      <c r="F268" s="39">
        <f t="shared" ca="1" si="9"/>
        <v>73.51985248644533</v>
      </c>
    </row>
    <row r="269" spans="5:6" x14ac:dyDescent="0.25">
      <c r="E269" s="39">
        <f t="shared" ca="1" si="8"/>
        <v>0.32961400910178007</v>
      </c>
      <c r="F269" s="39">
        <f t="shared" ca="1" si="9"/>
        <v>132.40350227544502</v>
      </c>
    </row>
    <row r="270" spans="5:6" x14ac:dyDescent="0.25">
      <c r="E270" s="39">
        <f t="shared" ca="1" si="8"/>
        <v>0.27312621857258335</v>
      </c>
      <c r="F270" s="39">
        <f t="shared" ca="1" si="9"/>
        <v>118.28155464314584</v>
      </c>
    </row>
    <row r="271" spans="5:6" x14ac:dyDescent="0.25">
      <c r="E271" s="39">
        <f t="shared" ca="1" si="8"/>
        <v>0.28193241125158441</v>
      </c>
      <c r="F271" s="39">
        <f t="shared" ca="1" si="9"/>
        <v>120.48310281289611</v>
      </c>
    </row>
    <row r="272" spans="5:6" x14ac:dyDescent="0.25">
      <c r="E272" s="39">
        <f t="shared" ca="1" si="8"/>
        <v>0.15723533579604432</v>
      </c>
      <c r="F272" s="39">
        <f t="shared" ca="1" si="9"/>
        <v>89.308833949011074</v>
      </c>
    </row>
    <row r="273" spans="5:6" x14ac:dyDescent="0.25">
      <c r="E273" s="39">
        <f t="shared" ca="1" si="8"/>
        <v>0.89003574750402081</v>
      </c>
      <c r="F273" s="39">
        <f t="shared" ca="1" si="9"/>
        <v>272.50893687600524</v>
      </c>
    </row>
    <row r="274" spans="5:6" x14ac:dyDescent="0.25">
      <c r="E274" s="39">
        <f t="shared" ca="1" si="8"/>
        <v>0.71907173964728788</v>
      </c>
      <c r="F274" s="39">
        <f t="shared" ca="1" si="9"/>
        <v>229.76793491182198</v>
      </c>
    </row>
    <row r="275" spans="5:6" x14ac:dyDescent="0.25">
      <c r="E275" s="39">
        <f t="shared" ca="1" si="8"/>
        <v>0.66090320697606042</v>
      </c>
      <c r="F275" s="39">
        <f t="shared" ca="1" si="9"/>
        <v>215.22580174401511</v>
      </c>
    </row>
    <row r="276" spans="5:6" x14ac:dyDescent="0.25">
      <c r="E276" s="39">
        <f t="shared" ca="1" si="8"/>
        <v>0.89252456191207341</v>
      </c>
      <c r="F276" s="39">
        <f t="shared" ca="1" si="9"/>
        <v>273.13114047801832</v>
      </c>
    </row>
    <row r="277" spans="5:6" x14ac:dyDescent="0.25">
      <c r="E277" s="39">
        <f t="shared" ca="1" si="8"/>
        <v>0.8370316564072865</v>
      </c>
      <c r="F277" s="39">
        <f t="shared" ca="1" si="9"/>
        <v>259.2579141018216</v>
      </c>
    </row>
    <row r="278" spans="5:6" x14ac:dyDescent="0.25">
      <c r="E278" s="39">
        <f t="shared" ca="1" si="8"/>
        <v>7.7145153153911239E-2</v>
      </c>
      <c r="F278" s="39">
        <f t="shared" ca="1" si="9"/>
        <v>69.286288288477806</v>
      </c>
    </row>
    <row r="279" spans="5:6" x14ac:dyDescent="0.25">
      <c r="E279" s="39">
        <f t="shared" ca="1" si="8"/>
        <v>0.37807400192908114</v>
      </c>
      <c r="F279" s="39">
        <f t="shared" ca="1" si="9"/>
        <v>144.51850048227027</v>
      </c>
    </row>
    <row r="280" spans="5:6" x14ac:dyDescent="0.25">
      <c r="E280" s="39">
        <f t="shared" ca="1" si="8"/>
        <v>0.37073147624691893</v>
      </c>
      <c r="F280" s="39">
        <f t="shared" ca="1" si="9"/>
        <v>142.68286906172972</v>
      </c>
    </row>
    <row r="281" spans="5:6" x14ac:dyDescent="0.25">
      <c r="E281" s="39">
        <f t="shared" ca="1" si="8"/>
        <v>0.61094425396103536</v>
      </c>
      <c r="F281" s="39">
        <f t="shared" ca="1" si="9"/>
        <v>202.73606349025883</v>
      </c>
    </row>
    <row r="282" spans="5:6" x14ac:dyDescent="0.25">
      <c r="E282" s="39">
        <f t="shared" ca="1" si="8"/>
        <v>0.82952362047460271</v>
      </c>
      <c r="F282" s="39">
        <f t="shared" ca="1" si="9"/>
        <v>257.38090511865067</v>
      </c>
    </row>
    <row r="283" spans="5:6" x14ac:dyDescent="0.25">
      <c r="E283" s="39">
        <f t="shared" ca="1" si="8"/>
        <v>0.93662788347054271</v>
      </c>
      <c r="F283" s="39">
        <f t="shared" ca="1" si="9"/>
        <v>284.15697086763566</v>
      </c>
    </row>
    <row r="284" spans="5:6" x14ac:dyDescent="0.25">
      <c r="E284" s="39">
        <f t="shared" ca="1" si="8"/>
        <v>0.46724087100056677</v>
      </c>
      <c r="F284" s="39">
        <f t="shared" ca="1" si="9"/>
        <v>166.8102177501417</v>
      </c>
    </row>
    <row r="285" spans="5:6" x14ac:dyDescent="0.25">
      <c r="E285" s="39">
        <f t="shared" ca="1" si="8"/>
        <v>0.63458234198573138</v>
      </c>
      <c r="F285" s="39">
        <f t="shared" ca="1" si="9"/>
        <v>208.64558549643286</v>
      </c>
    </row>
    <row r="286" spans="5:6" x14ac:dyDescent="0.25">
      <c r="E286" s="39">
        <f t="shared" ca="1" si="8"/>
        <v>0.21981672683817166</v>
      </c>
      <c r="F286" s="39">
        <f t="shared" ca="1" si="9"/>
        <v>104.95418170954292</v>
      </c>
    </row>
    <row r="287" spans="5:6" x14ac:dyDescent="0.25">
      <c r="E287" s="39">
        <f t="shared" ca="1" si="8"/>
        <v>0.29247113890687637</v>
      </c>
      <c r="F287" s="39">
        <f t="shared" ca="1" si="9"/>
        <v>123.11778472671909</v>
      </c>
    </row>
    <row r="288" spans="5:6" x14ac:dyDescent="0.25">
      <c r="E288" s="39">
        <f t="shared" ca="1" si="8"/>
        <v>0.44907375313471887</v>
      </c>
      <c r="F288" s="39">
        <f t="shared" ca="1" si="9"/>
        <v>162.2684382836797</v>
      </c>
    </row>
    <row r="289" spans="5:6" x14ac:dyDescent="0.25">
      <c r="E289" s="39">
        <f t="shared" ca="1" si="8"/>
        <v>4.3656411621661451E-2</v>
      </c>
      <c r="F289" s="39">
        <f t="shared" ca="1" si="9"/>
        <v>60.914102905415362</v>
      </c>
    </row>
    <row r="290" spans="5:6" x14ac:dyDescent="0.25">
      <c r="E290" s="39">
        <f t="shared" ca="1" si="8"/>
        <v>0.19707610910777318</v>
      </c>
      <c r="F290" s="39">
        <f t="shared" ca="1" si="9"/>
        <v>99.269027276943291</v>
      </c>
    </row>
    <row r="291" spans="5:6" x14ac:dyDescent="0.25">
      <c r="E291" s="39">
        <f t="shared" ca="1" si="8"/>
        <v>0.96456189510319057</v>
      </c>
      <c r="F291" s="39">
        <f t="shared" ca="1" si="9"/>
        <v>291.14047377579766</v>
      </c>
    </row>
    <row r="292" spans="5:6" x14ac:dyDescent="0.25">
      <c r="E292" s="39">
        <f t="shared" ca="1" si="8"/>
        <v>0.8249569693703982</v>
      </c>
      <c r="F292" s="39">
        <f t="shared" ca="1" si="9"/>
        <v>256.23924234259954</v>
      </c>
    </row>
    <row r="293" spans="5:6" x14ac:dyDescent="0.25">
      <c r="E293" s="39">
        <f t="shared" ca="1" si="8"/>
        <v>3.5900217561961378E-2</v>
      </c>
      <c r="F293" s="39">
        <f t="shared" ca="1" si="9"/>
        <v>58.975054390490342</v>
      </c>
    </row>
    <row r="294" spans="5:6" x14ac:dyDescent="0.25">
      <c r="E294" s="39">
        <f t="shared" ca="1" si="8"/>
        <v>0.14718684421696326</v>
      </c>
      <c r="F294" s="39">
        <f t="shared" ca="1" si="9"/>
        <v>86.796711054240816</v>
      </c>
    </row>
    <row r="295" spans="5:6" x14ac:dyDescent="0.25">
      <c r="E295" s="39">
        <f t="shared" ca="1" si="8"/>
        <v>0.49289027489899062</v>
      </c>
      <c r="F295" s="39">
        <f t="shared" ca="1" si="9"/>
        <v>173.22256872474765</v>
      </c>
    </row>
    <row r="296" spans="5:6" x14ac:dyDescent="0.25">
      <c r="E296" s="39">
        <f t="shared" ca="1" si="8"/>
        <v>0.88157255900527343</v>
      </c>
      <c r="F296" s="39">
        <f t="shared" ca="1" si="9"/>
        <v>270.39313975131836</v>
      </c>
    </row>
    <row r="297" spans="5:6" x14ac:dyDescent="0.25">
      <c r="E297" s="39">
        <f t="shared" ca="1" si="8"/>
        <v>9.8387577034264817E-2</v>
      </c>
      <c r="F297" s="39">
        <f t="shared" ca="1" si="9"/>
        <v>74.596894258566209</v>
      </c>
    </row>
    <row r="298" spans="5:6" x14ac:dyDescent="0.25">
      <c r="E298" s="39">
        <f t="shared" ca="1" si="8"/>
        <v>0.41881151882182066</v>
      </c>
      <c r="F298" s="39">
        <f t="shared" ca="1" si="9"/>
        <v>154.70287970545516</v>
      </c>
    </row>
    <row r="299" spans="5:6" x14ac:dyDescent="0.25">
      <c r="E299" s="39">
        <f t="shared" ca="1" si="8"/>
        <v>0.51948431668148898</v>
      </c>
      <c r="F299" s="39">
        <f t="shared" ca="1" si="9"/>
        <v>179.87107917037224</v>
      </c>
    </row>
    <row r="300" spans="5:6" x14ac:dyDescent="0.25">
      <c r="E300" s="39">
        <f t="shared" ca="1" si="8"/>
        <v>0.84373678208574643</v>
      </c>
      <c r="F300" s="39">
        <f t="shared" ca="1" si="9"/>
        <v>260.93419552143661</v>
      </c>
    </row>
    <row r="301" spans="5:6" x14ac:dyDescent="0.25">
      <c r="E301" s="39">
        <f t="shared" ca="1" si="8"/>
        <v>0.28261106540574477</v>
      </c>
      <c r="F301" s="39">
        <f t="shared" ca="1" si="9"/>
        <v>120.65276635143618</v>
      </c>
    </row>
    <row r="302" spans="5:6" x14ac:dyDescent="0.25">
      <c r="E302" s="39">
        <f t="shared" ca="1" si="8"/>
        <v>0.3871500869656298</v>
      </c>
      <c r="F302" s="39">
        <f t="shared" ca="1" si="9"/>
        <v>146.78752174140743</v>
      </c>
    </row>
    <row r="303" spans="5:6" x14ac:dyDescent="0.25">
      <c r="E303" s="39">
        <f t="shared" ca="1" si="8"/>
        <v>0.32091266723291467</v>
      </c>
      <c r="F303" s="39">
        <f t="shared" ca="1" si="9"/>
        <v>130.22816680822865</v>
      </c>
    </row>
    <row r="304" spans="5:6" x14ac:dyDescent="0.25">
      <c r="E304" s="39">
        <f t="shared" ca="1" si="8"/>
        <v>0.77312805821014385</v>
      </c>
      <c r="F304" s="39">
        <f t="shared" ca="1" si="9"/>
        <v>243.28201455253597</v>
      </c>
    </row>
    <row r="305" spans="5:6" x14ac:dyDescent="0.25">
      <c r="E305" s="39">
        <f t="shared" ca="1" si="8"/>
        <v>0.87264684436819162</v>
      </c>
      <c r="F305" s="39">
        <f t="shared" ca="1" si="9"/>
        <v>268.16171109204788</v>
      </c>
    </row>
    <row r="306" spans="5:6" x14ac:dyDescent="0.25">
      <c r="E306" s="39">
        <f t="shared" ca="1" si="8"/>
        <v>0.82005191029143709</v>
      </c>
      <c r="F306" s="39">
        <f t="shared" ca="1" si="9"/>
        <v>255.01297757285928</v>
      </c>
    </row>
    <row r="307" spans="5:6" x14ac:dyDescent="0.25">
      <c r="E307" s="39">
        <f t="shared" ca="1" si="8"/>
        <v>0.26112616114332132</v>
      </c>
      <c r="F307" s="39">
        <f t="shared" ca="1" si="9"/>
        <v>115.28154028583033</v>
      </c>
    </row>
    <row r="308" spans="5:6" x14ac:dyDescent="0.25">
      <c r="E308" s="39">
        <f t="shared" ca="1" si="8"/>
        <v>0.19124941273543417</v>
      </c>
      <c r="F308" s="39">
        <f t="shared" ca="1" si="9"/>
        <v>97.812353183858534</v>
      </c>
    </row>
    <row r="309" spans="5:6" x14ac:dyDescent="0.25">
      <c r="E309" s="39">
        <f t="shared" ca="1" si="8"/>
        <v>0.86185882743120956</v>
      </c>
      <c r="F309" s="39">
        <f t="shared" ca="1" si="9"/>
        <v>265.46470685780241</v>
      </c>
    </row>
    <row r="310" spans="5:6" x14ac:dyDescent="0.25">
      <c r="E310" s="39">
        <f t="shared" ca="1" si="8"/>
        <v>5.409171892070419E-2</v>
      </c>
      <c r="F310" s="39">
        <f t="shared" ca="1" si="9"/>
        <v>63.522929730176045</v>
      </c>
    </row>
    <row r="311" spans="5:6" x14ac:dyDescent="0.25">
      <c r="E311" s="39">
        <f t="shared" ca="1" si="8"/>
        <v>0.28733194129739714</v>
      </c>
      <c r="F311" s="39">
        <f t="shared" ca="1" si="9"/>
        <v>121.83298532434928</v>
      </c>
    </row>
    <row r="312" spans="5:6" x14ac:dyDescent="0.25">
      <c r="E312" s="39">
        <f t="shared" ca="1" si="8"/>
        <v>0.51357743205706707</v>
      </c>
      <c r="F312" s="39">
        <f t="shared" ca="1" si="9"/>
        <v>178.39435801426677</v>
      </c>
    </row>
    <row r="313" spans="5:6" x14ac:dyDescent="0.25">
      <c r="E313" s="39">
        <f t="shared" ca="1" si="8"/>
        <v>0.97449158986648898</v>
      </c>
      <c r="F313" s="39">
        <f t="shared" ca="1" si="9"/>
        <v>293.62289746662225</v>
      </c>
    </row>
    <row r="314" spans="5:6" x14ac:dyDescent="0.25">
      <c r="E314" s="39">
        <f t="shared" ca="1" si="8"/>
        <v>0.28834788608094486</v>
      </c>
      <c r="F314" s="39">
        <f t="shared" ca="1" si="9"/>
        <v>122.08697152023622</v>
      </c>
    </row>
    <row r="315" spans="5:6" x14ac:dyDescent="0.25">
      <c r="E315" s="39">
        <f t="shared" ca="1" si="8"/>
        <v>0.55834516250889088</v>
      </c>
      <c r="F315" s="39">
        <f t="shared" ca="1" si="9"/>
        <v>189.58629062722272</v>
      </c>
    </row>
    <row r="316" spans="5:6" x14ac:dyDescent="0.25">
      <c r="E316" s="39">
        <f t="shared" ca="1" si="8"/>
        <v>0.63901104786984886</v>
      </c>
      <c r="F316" s="39">
        <f t="shared" ca="1" si="9"/>
        <v>209.75276196746222</v>
      </c>
    </row>
    <row r="317" spans="5:6" x14ac:dyDescent="0.25">
      <c r="E317" s="39">
        <f t="shared" ca="1" si="8"/>
        <v>0.14650952262748751</v>
      </c>
      <c r="F317" s="39">
        <f t="shared" ca="1" si="9"/>
        <v>86.627380656871878</v>
      </c>
    </row>
    <row r="318" spans="5:6" x14ac:dyDescent="0.25">
      <c r="E318" s="39">
        <f t="shared" ca="1" si="8"/>
        <v>0.24638419755588947</v>
      </c>
      <c r="F318" s="39">
        <f t="shared" ca="1" si="9"/>
        <v>111.59604938897238</v>
      </c>
    </row>
    <row r="319" spans="5:6" x14ac:dyDescent="0.25">
      <c r="E319" s="39">
        <f t="shared" ca="1" si="8"/>
        <v>7.6707866074467779E-2</v>
      </c>
      <c r="F319" s="39">
        <f t="shared" ca="1" si="9"/>
        <v>69.17696651861695</v>
      </c>
    </row>
    <row r="320" spans="5:6" x14ac:dyDescent="0.25">
      <c r="E320" s="39">
        <f t="shared" ca="1" si="8"/>
        <v>0.11166948079533112</v>
      </c>
      <c r="F320" s="39">
        <f t="shared" ca="1" si="9"/>
        <v>77.917370198832785</v>
      </c>
    </row>
    <row r="321" spans="5:6" x14ac:dyDescent="0.25">
      <c r="E321" s="39">
        <f t="shared" ca="1" si="8"/>
        <v>0.5875482580872492</v>
      </c>
      <c r="F321" s="39">
        <f t="shared" ca="1" si="9"/>
        <v>196.88706452181231</v>
      </c>
    </row>
    <row r="322" spans="5:6" x14ac:dyDescent="0.25">
      <c r="E322" s="39">
        <f t="shared" ca="1" si="8"/>
        <v>0.82287711222155346</v>
      </c>
      <c r="F322" s="39">
        <f t="shared" ca="1" si="9"/>
        <v>255.71927805538837</v>
      </c>
    </row>
    <row r="323" spans="5:6" x14ac:dyDescent="0.25">
      <c r="E323" s="39">
        <f t="shared" ca="1" si="8"/>
        <v>0.68545279452783581</v>
      </c>
      <c r="F323" s="39">
        <f t="shared" ca="1" si="9"/>
        <v>221.36319863195897</v>
      </c>
    </row>
    <row r="324" spans="5:6" x14ac:dyDescent="0.25">
      <c r="E324" s="39">
        <f t="shared" ref="E324:E387" ca="1" si="10">RAND()</f>
        <v>0.14761334219152034</v>
      </c>
      <c r="F324" s="39">
        <f t="shared" ref="F324:F387" ca="1" si="11">$C$3+E324*($C$4-$C$3)</f>
        <v>86.90333554788009</v>
      </c>
    </row>
    <row r="325" spans="5:6" x14ac:dyDescent="0.25">
      <c r="E325" s="39">
        <f t="shared" ca="1" si="10"/>
        <v>8.9135010793626956E-2</v>
      </c>
      <c r="F325" s="39">
        <f t="shared" ca="1" si="11"/>
        <v>72.283752698406744</v>
      </c>
    </row>
    <row r="326" spans="5:6" x14ac:dyDescent="0.25">
      <c r="E326" s="39">
        <f t="shared" ca="1" si="10"/>
        <v>0.88555436066110427</v>
      </c>
      <c r="F326" s="39">
        <f t="shared" ca="1" si="11"/>
        <v>271.38859016527607</v>
      </c>
    </row>
    <row r="327" spans="5:6" x14ac:dyDescent="0.25">
      <c r="E327" s="39">
        <f t="shared" ca="1" si="10"/>
        <v>0.83364481696400905</v>
      </c>
      <c r="F327" s="39">
        <f t="shared" ca="1" si="11"/>
        <v>258.41120424100222</v>
      </c>
    </row>
    <row r="328" spans="5:6" x14ac:dyDescent="0.25">
      <c r="E328" s="39">
        <f t="shared" ca="1" si="10"/>
        <v>0.95636202719752206</v>
      </c>
      <c r="F328" s="39">
        <f t="shared" ca="1" si="11"/>
        <v>289.09050679938048</v>
      </c>
    </row>
    <row r="329" spans="5:6" x14ac:dyDescent="0.25">
      <c r="E329" s="39">
        <f t="shared" ca="1" si="10"/>
        <v>0.77923289707229482</v>
      </c>
      <c r="F329" s="39">
        <f t="shared" ca="1" si="11"/>
        <v>244.8082242680737</v>
      </c>
    </row>
    <row r="330" spans="5:6" x14ac:dyDescent="0.25">
      <c r="E330" s="39">
        <f t="shared" ca="1" si="10"/>
        <v>0.80548126989277147</v>
      </c>
      <c r="F330" s="39">
        <f t="shared" ca="1" si="11"/>
        <v>251.37031747319287</v>
      </c>
    </row>
    <row r="331" spans="5:6" x14ac:dyDescent="0.25">
      <c r="E331" s="39">
        <f t="shared" ca="1" si="10"/>
        <v>0.30898049828116736</v>
      </c>
      <c r="F331" s="39">
        <f t="shared" ca="1" si="11"/>
        <v>127.24512457029184</v>
      </c>
    </row>
    <row r="332" spans="5:6" x14ac:dyDescent="0.25">
      <c r="E332" s="39">
        <f t="shared" ca="1" si="10"/>
        <v>0.46536857030339118</v>
      </c>
      <c r="F332" s="39">
        <f t="shared" ca="1" si="11"/>
        <v>166.34214257584779</v>
      </c>
    </row>
    <row r="333" spans="5:6" x14ac:dyDescent="0.25">
      <c r="E333" s="39">
        <f t="shared" ca="1" si="10"/>
        <v>7.3952060240010109E-3</v>
      </c>
      <c r="F333" s="39">
        <f t="shared" ca="1" si="11"/>
        <v>51.84880150600025</v>
      </c>
    </row>
    <row r="334" spans="5:6" x14ac:dyDescent="0.25">
      <c r="E334" s="39">
        <f t="shared" ca="1" si="10"/>
        <v>0.77511451321315983</v>
      </c>
      <c r="F334" s="39">
        <f t="shared" ca="1" si="11"/>
        <v>243.77862830328996</v>
      </c>
    </row>
    <row r="335" spans="5:6" x14ac:dyDescent="0.25">
      <c r="E335" s="39">
        <f t="shared" ca="1" si="10"/>
        <v>0.91898792492093362</v>
      </c>
      <c r="F335" s="39">
        <f t="shared" ca="1" si="11"/>
        <v>279.74698123023342</v>
      </c>
    </row>
    <row r="336" spans="5:6" x14ac:dyDescent="0.25">
      <c r="E336" s="39">
        <f t="shared" ca="1" si="10"/>
        <v>0.20955357315280398</v>
      </c>
      <c r="F336" s="39">
        <f t="shared" ca="1" si="11"/>
        <v>102.388393288201</v>
      </c>
    </row>
    <row r="337" spans="5:6" x14ac:dyDescent="0.25">
      <c r="E337" s="39">
        <f t="shared" ca="1" si="10"/>
        <v>0.60127164013578016</v>
      </c>
      <c r="F337" s="39">
        <f t="shared" ca="1" si="11"/>
        <v>200.31791003394505</v>
      </c>
    </row>
    <row r="338" spans="5:6" x14ac:dyDescent="0.25">
      <c r="E338" s="39">
        <f t="shared" ca="1" si="10"/>
        <v>0.69124275559290693</v>
      </c>
      <c r="F338" s="39">
        <f t="shared" ca="1" si="11"/>
        <v>222.81068889822674</v>
      </c>
    </row>
    <row r="339" spans="5:6" x14ac:dyDescent="0.25">
      <c r="E339" s="39">
        <f t="shared" ca="1" si="10"/>
        <v>0.65304265414145657</v>
      </c>
      <c r="F339" s="39">
        <f t="shared" ca="1" si="11"/>
        <v>213.26066353536413</v>
      </c>
    </row>
    <row r="340" spans="5:6" x14ac:dyDescent="0.25">
      <c r="E340" s="39">
        <f t="shared" ca="1" si="10"/>
        <v>0.43938908943305233</v>
      </c>
      <c r="F340" s="39">
        <f t="shared" ca="1" si="11"/>
        <v>159.84727235826307</v>
      </c>
    </row>
    <row r="341" spans="5:6" x14ac:dyDescent="0.25">
      <c r="E341" s="39">
        <f t="shared" ca="1" si="10"/>
        <v>1.355222002413714E-2</v>
      </c>
      <c r="F341" s="39">
        <f t="shared" ca="1" si="11"/>
        <v>53.388055006034286</v>
      </c>
    </row>
    <row r="342" spans="5:6" x14ac:dyDescent="0.25">
      <c r="E342" s="39">
        <f t="shared" ca="1" si="10"/>
        <v>0.20105969520394329</v>
      </c>
      <c r="F342" s="39">
        <f t="shared" ca="1" si="11"/>
        <v>100.26492380098583</v>
      </c>
    </row>
    <row r="343" spans="5:6" x14ac:dyDescent="0.25">
      <c r="E343" s="39">
        <f t="shared" ca="1" si="10"/>
        <v>0.27079017809882788</v>
      </c>
      <c r="F343" s="39">
        <f t="shared" ca="1" si="11"/>
        <v>117.69754452470697</v>
      </c>
    </row>
    <row r="344" spans="5:6" x14ac:dyDescent="0.25">
      <c r="E344" s="39">
        <f t="shared" ca="1" si="10"/>
        <v>0.48980571847521426</v>
      </c>
      <c r="F344" s="39">
        <f t="shared" ca="1" si="11"/>
        <v>172.45142961880356</v>
      </c>
    </row>
    <row r="345" spans="5:6" x14ac:dyDescent="0.25">
      <c r="E345" s="39">
        <f t="shared" ca="1" si="10"/>
        <v>0.16538071562891166</v>
      </c>
      <c r="F345" s="39">
        <f t="shared" ca="1" si="11"/>
        <v>91.345178907227904</v>
      </c>
    </row>
    <row r="346" spans="5:6" x14ac:dyDescent="0.25">
      <c r="E346" s="39">
        <f t="shared" ca="1" si="10"/>
        <v>0.18026030717676311</v>
      </c>
      <c r="F346" s="39">
        <f t="shared" ca="1" si="11"/>
        <v>95.065076794190787</v>
      </c>
    </row>
    <row r="347" spans="5:6" x14ac:dyDescent="0.25">
      <c r="E347" s="39">
        <f t="shared" ca="1" si="10"/>
        <v>0.27922421113090456</v>
      </c>
      <c r="F347" s="39">
        <f t="shared" ca="1" si="11"/>
        <v>119.80605278272614</v>
      </c>
    </row>
    <row r="348" spans="5:6" x14ac:dyDescent="0.25">
      <c r="E348" s="39">
        <f t="shared" ca="1" si="10"/>
        <v>0.85052252688212449</v>
      </c>
      <c r="F348" s="39">
        <f t="shared" ca="1" si="11"/>
        <v>262.63063172053114</v>
      </c>
    </row>
    <row r="349" spans="5:6" x14ac:dyDescent="0.25">
      <c r="E349" s="39">
        <f t="shared" ca="1" si="10"/>
        <v>0.14299532607768717</v>
      </c>
      <c r="F349" s="39">
        <f t="shared" ca="1" si="11"/>
        <v>85.748831519421799</v>
      </c>
    </row>
    <row r="350" spans="5:6" x14ac:dyDescent="0.25">
      <c r="E350" s="39">
        <f t="shared" ca="1" si="10"/>
        <v>0.45336471702408598</v>
      </c>
      <c r="F350" s="39">
        <f t="shared" ca="1" si="11"/>
        <v>163.34117925602149</v>
      </c>
    </row>
    <row r="351" spans="5:6" x14ac:dyDescent="0.25">
      <c r="E351" s="39">
        <f t="shared" ca="1" si="10"/>
        <v>0.77624228503345205</v>
      </c>
      <c r="F351" s="39">
        <f t="shared" ca="1" si="11"/>
        <v>244.06057125836301</v>
      </c>
    </row>
    <row r="352" spans="5:6" x14ac:dyDescent="0.25">
      <c r="E352" s="39">
        <f t="shared" ca="1" si="10"/>
        <v>0.16619772324477211</v>
      </c>
      <c r="F352" s="39">
        <f t="shared" ca="1" si="11"/>
        <v>91.54943081119302</v>
      </c>
    </row>
    <row r="353" spans="5:6" x14ac:dyDescent="0.25">
      <c r="E353" s="39">
        <f t="shared" ca="1" si="10"/>
        <v>0.81682158573555119</v>
      </c>
      <c r="F353" s="39">
        <f t="shared" ca="1" si="11"/>
        <v>254.20539643388778</v>
      </c>
    </row>
    <row r="354" spans="5:6" x14ac:dyDescent="0.25">
      <c r="E354" s="39">
        <f t="shared" ca="1" si="10"/>
        <v>3.0950291238798888E-2</v>
      </c>
      <c r="F354" s="39">
        <f t="shared" ca="1" si="11"/>
        <v>57.737572809699721</v>
      </c>
    </row>
    <row r="355" spans="5:6" x14ac:dyDescent="0.25">
      <c r="E355" s="39">
        <f t="shared" ca="1" si="10"/>
        <v>9.577667078760177E-2</v>
      </c>
      <c r="F355" s="39">
        <f t="shared" ca="1" si="11"/>
        <v>73.94416769690045</v>
      </c>
    </row>
    <row r="356" spans="5:6" x14ac:dyDescent="0.25">
      <c r="E356" s="39">
        <f t="shared" ca="1" si="10"/>
        <v>1.8579048459902769E-2</v>
      </c>
      <c r="F356" s="39">
        <f t="shared" ca="1" si="11"/>
        <v>54.644762114975691</v>
      </c>
    </row>
    <row r="357" spans="5:6" x14ac:dyDescent="0.25">
      <c r="E357" s="39">
        <f t="shared" ca="1" si="10"/>
        <v>0.49446413152470492</v>
      </c>
      <c r="F357" s="39">
        <f t="shared" ca="1" si="11"/>
        <v>173.61603288117624</v>
      </c>
    </row>
    <row r="358" spans="5:6" x14ac:dyDescent="0.25">
      <c r="E358" s="39">
        <f t="shared" ca="1" si="10"/>
        <v>0.82239641569414712</v>
      </c>
      <c r="F358" s="39">
        <f t="shared" ca="1" si="11"/>
        <v>255.59910392353677</v>
      </c>
    </row>
    <row r="359" spans="5:6" x14ac:dyDescent="0.25">
      <c r="E359" s="39">
        <f t="shared" ca="1" si="10"/>
        <v>0.34776101421489125</v>
      </c>
      <c r="F359" s="39">
        <f t="shared" ca="1" si="11"/>
        <v>136.94025355372281</v>
      </c>
    </row>
    <row r="360" spans="5:6" x14ac:dyDescent="0.25">
      <c r="E360" s="39">
        <f t="shared" ca="1" si="10"/>
        <v>0.77467840434939428</v>
      </c>
      <c r="F360" s="39">
        <f t="shared" ca="1" si="11"/>
        <v>243.66960108734858</v>
      </c>
    </row>
    <row r="361" spans="5:6" x14ac:dyDescent="0.25">
      <c r="E361" s="39">
        <f t="shared" ca="1" si="10"/>
        <v>0.54243418500661078</v>
      </c>
      <c r="F361" s="39">
        <f t="shared" ca="1" si="11"/>
        <v>185.60854625165268</v>
      </c>
    </row>
    <row r="362" spans="5:6" x14ac:dyDescent="0.25">
      <c r="E362" s="39">
        <f t="shared" ca="1" si="10"/>
        <v>0.75495933424738948</v>
      </c>
      <c r="F362" s="39">
        <f t="shared" ca="1" si="11"/>
        <v>238.73983356184738</v>
      </c>
    </row>
    <row r="363" spans="5:6" x14ac:dyDescent="0.25">
      <c r="E363" s="39">
        <f t="shared" ca="1" si="10"/>
        <v>0.8385522573436418</v>
      </c>
      <c r="F363" s="39">
        <f t="shared" ca="1" si="11"/>
        <v>259.63806433591049</v>
      </c>
    </row>
    <row r="364" spans="5:6" x14ac:dyDescent="0.25">
      <c r="E364" s="39">
        <f t="shared" ca="1" si="10"/>
        <v>1.7381257121610649E-2</v>
      </c>
      <c r="F364" s="39">
        <f t="shared" ca="1" si="11"/>
        <v>54.345314280402661</v>
      </c>
    </row>
    <row r="365" spans="5:6" x14ac:dyDescent="0.25">
      <c r="E365" s="39">
        <f t="shared" ca="1" si="10"/>
        <v>0.81604535205005513</v>
      </c>
      <c r="F365" s="39">
        <f t="shared" ca="1" si="11"/>
        <v>254.01133801251379</v>
      </c>
    </row>
    <row r="366" spans="5:6" x14ac:dyDescent="0.25">
      <c r="E366" s="39">
        <f t="shared" ca="1" si="10"/>
        <v>0.37756464319774574</v>
      </c>
      <c r="F366" s="39">
        <f t="shared" ca="1" si="11"/>
        <v>144.39116079943642</v>
      </c>
    </row>
    <row r="367" spans="5:6" x14ac:dyDescent="0.25">
      <c r="E367" s="39">
        <f t="shared" ca="1" si="10"/>
        <v>0.95786762178483686</v>
      </c>
      <c r="F367" s="39">
        <f t="shared" ca="1" si="11"/>
        <v>289.46690544620924</v>
      </c>
    </row>
    <row r="368" spans="5:6" x14ac:dyDescent="0.25">
      <c r="E368" s="39">
        <f t="shared" ca="1" si="10"/>
        <v>6.9861173584926384E-2</v>
      </c>
      <c r="F368" s="39">
        <f t="shared" ca="1" si="11"/>
        <v>67.465293396231601</v>
      </c>
    </row>
    <row r="369" spans="5:6" x14ac:dyDescent="0.25">
      <c r="E369" s="39">
        <f t="shared" ca="1" si="10"/>
        <v>0.10007072048799248</v>
      </c>
      <c r="F369" s="39">
        <f t="shared" ca="1" si="11"/>
        <v>75.017680121998126</v>
      </c>
    </row>
    <row r="370" spans="5:6" x14ac:dyDescent="0.25">
      <c r="E370" s="39">
        <f t="shared" ca="1" si="10"/>
        <v>0.11456093494935626</v>
      </c>
      <c r="F370" s="39">
        <f t="shared" ca="1" si="11"/>
        <v>78.640233737339059</v>
      </c>
    </row>
    <row r="371" spans="5:6" x14ac:dyDescent="0.25">
      <c r="E371" s="39">
        <f t="shared" ca="1" si="10"/>
        <v>0.46190195282098889</v>
      </c>
      <c r="F371" s="39">
        <f t="shared" ca="1" si="11"/>
        <v>165.47548820524722</v>
      </c>
    </row>
    <row r="372" spans="5:6" x14ac:dyDescent="0.25">
      <c r="E372" s="39">
        <f t="shared" ca="1" si="10"/>
        <v>0.67292301190723014</v>
      </c>
      <c r="F372" s="39">
        <f t="shared" ca="1" si="11"/>
        <v>218.23075297680754</v>
      </c>
    </row>
    <row r="373" spans="5:6" x14ac:dyDescent="0.25">
      <c r="E373" s="39">
        <f t="shared" ca="1" si="10"/>
        <v>0.31849221235292113</v>
      </c>
      <c r="F373" s="39">
        <f t="shared" ca="1" si="11"/>
        <v>129.62305308823028</v>
      </c>
    </row>
    <row r="374" spans="5:6" x14ac:dyDescent="0.25">
      <c r="E374" s="39">
        <f t="shared" ca="1" si="10"/>
        <v>0.31580288595673778</v>
      </c>
      <c r="F374" s="39">
        <f t="shared" ca="1" si="11"/>
        <v>128.95072148918445</v>
      </c>
    </row>
    <row r="375" spans="5:6" x14ac:dyDescent="0.25">
      <c r="E375" s="39">
        <f t="shared" ca="1" si="10"/>
        <v>0.22903272928088869</v>
      </c>
      <c r="F375" s="39">
        <f t="shared" ca="1" si="11"/>
        <v>107.25818232022218</v>
      </c>
    </row>
    <row r="376" spans="5:6" x14ac:dyDescent="0.25">
      <c r="E376" s="39">
        <f t="shared" ca="1" si="10"/>
        <v>0.26325749519157471</v>
      </c>
      <c r="F376" s="39">
        <f t="shared" ca="1" si="11"/>
        <v>115.81437379789368</v>
      </c>
    </row>
    <row r="377" spans="5:6" x14ac:dyDescent="0.25">
      <c r="E377" s="39">
        <f t="shared" ca="1" si="10"/>
        <v>0.83625399002189127</v>
      </c>
      <c r="F377" s="39">
        <f t="shared" ca="1" si="11"/>
        <v>259.06349750547281</v>
      </c>
    </row>
    <row r="378" spans="5:6" x14ac:dyDescent="0.25">
      <c r="E378" s="39">
        <f t="shared" ca="1" si="10"/>
        <v>4.0816347879042425E-3</v>
      </c>
      <c r="F378" s="39">
        <f t="shared" ca="1" si="11"/>
        <v>51.020408696976062</v>
      </c>
    </row>
    <row r="379" spans="5:6" x14ac:dyDescent="0.25">
      <c r="E379" s="39">
        <f t="shared" ca="1" si="10"/>
        <v>0.45329887921052925</v>
      </c>
      <c r="F379" s="39">
        <f t="shared" ca="1" si="11"/>
        <v>163.32471980263233</v>
      </c>
    </row>
    <row r="380" spans="5:6" x14ac:dyDescent="0.25">
      <c r="E380" s="39">
        <f t="shared" ca="1" si="10"/>
        <v>0.11139067284226623</v>
      </c>
      <c r="F380" s="39">
        <f t="shared" ca="1" si="11"/>
        <v>77.847668210566553</v>
      </c>
    </row>
    <row r="381" spans="5:6" x14ac:dyDescent="0.25">
      <c r="E381" s="39">
        <f t="shared" ca="1" si="10"/>
        <v>0.40192272278736774</v>
      </c>
      <c r="F381" s="39">
        <f t="shared" ca="1" si="11"/>
        <v>150.48068069684194</v>
      </c>
    </row>
    <row r="382" spans="5:6" x14ac:dyDescent="0.25">
      <c r="E382" s="39">
        <f t="shared" ca="1" si="10"/>
        <v>0.35283444853248191</v>
      </c>
      <c r="F382" s="39">
        <f t="shared" ca="1" si="11"/>
        <v>138.20861213312048</v>
      </c>
    </row>
    <row r="383" spans="5:6" x14ac:dyDescent="0.25">
      <c r="E383" s="39">
        <f t="shared" ca="1" si="10"/>
        <v>2.4072183664898827E-2</v>
      </c>
      <c r="F383" s="39">
        <f t="shared" ca="1" si="11"/>
        <v>56.018045916224708</v>
      </c>
    </row>
    <row r="384" spans="5:6" x14ac:dyDescent="0.25">
      <c r="E384" s="39">
        <f t="shared" ca="1" si="10"/>
        <v>0.76555384195032672</v>
      </c>
      <c r="F384" s="39">
        <f t="shared" ca="1" si="11"/>
        <v>241.38846048758168</v>
      </c>
    </row>
    <row r="385" spans="5:6" x14ac:dyDescent="0.25">
      <c r="E385" s="39">
        <f t="shared" ca="1" si="10"/>
        <v>0.94363677772176302</v>
      </c>
      <c r="F385" s="39">
        <f t="shared" ca="1" si="11"/>
        <v>285.90919443044072</v>
      </c>
    </row>
    <row r="386" spans="5:6" x14ac:dyDescent="0.25">
      <c r="E386" s="39">
        <f t="shared" ca="1" si="10"/>
        <v>1.1936885113785101E-2</v>
      </c>
      <c r="F386" s="39">
        <f t="shared" ca="1" si="11"/>
        <v>52.984221278446277</v>
      </c>
    </row>
    <row r="387" spans="5:6" x14ac:dyDescent="0.25">
      <c r="E387" s="39">
        <f t="shared" ca="1" si="10"/>
        <v>0.36159638393989957</v>
      </c>
      <c r="F387" s="39">
        <f t="shared" ca="1" si="11"/>
        <v>140.39909598497491</v>
      </c>
    </row>
    <row r="388" spans="5:6" x14ac:dyDescent="0.25">
      <c r="E388" s="39">
        <f t="shared" ref="E388:E451" ca="1" si="12">RAND()</f>
        <v>0.2888188460223452</v>
      </c>
      <c r="F388" s="39">
        <f t="shared" ref="F388:F451" ca="1" si="13">$C$3+E388*($C$4-$C$3)</f>
        <v>122.2047115055863</v>
      </c>
    </row>
    <row r="389" spans="5:6" x14ac:dyDescent="0.25">
      <c r="E389" s="39">
        <f t="shared" ca="1" si="12"/>
        <v>0.23056829704919568</v>
      </c>
      <c r="F389" s="39">
        <f t="shared" ca="1" si="13"/>
        <v>107.64207426229892</v>
      </c>
    </row>
    <row r="390" spans="5:6" x14ac:dyDescent="0.25">
      <c r="E390" s="39">
        <f t="shared" ca="1" si="12"/>
        <v>0.99751583262853516</v>
      </c>
      <c r="F390" s="39">
        <f t="shared" ca="1" si="13"/>
        <v>299.37895815713375</v>
      </c>
    </row>
    <row r="391" spans="5:6" x14ac:dyDescent="0.25">
      <c r="E391" s="39">
        <f t="shared" ca="1" si="12"/>
        <v>0.80049771172620843</v>
      </c>
      <c r="F391" s="39">
        <f t="shared" ca="1" si="13"/>
        <v>250.12442793155211</v>
      </c>
    </row>
    <row r="392" spans="5:6" x14ac:dyDescent="0.25">
      <c r="E392" s="39">
        <f t="shared" ca="1" si="12"/>
        <v>0.54308211227388381</v>
      </c>
      <c r="F392" s="39">
        <f t="shared" ca="1" si="13"/>
        <v>185.77052806847095</v>
      </c>
    </row>
    <row r="393" spans="5:6" x14ac:dyDescent="0.25">
      <c r="E393" s="39">
        <f t="shared" ca="1" si="12"/>
        <v>0.26723229134455839</v>
      </c>
      <c r="F393" s="39">
        <f t="shared" ca="1" si="13"/>
        <v>116.8080728361396</v>
      </c>
    </row>
    <row r="394" spans="5:6" x14ac:dyDescent="0.25">
      <c r="E394" s="39">
        <f t="shared" ca="1" si="12"/>
        <v>0.47207772843789908</v>
      </c>
      <c r="F394" s="39">
        <f t="shared" ca="1" si="13"/>
        <v>168.01943210947476</v>
      </c>
    </row>
    <row r="395" spans="5:6" x14ac:dyDescent="0.25">
      <c r="E395" s="39">
        <f t="shared" ca="1" si="12"/>
        <v>0.26898808740242763</v>
      </c>
      <c r="F395" s="39">
        <f t="shared" ca="1" si="13"/>
        <v>117.24702185060691</v>
      </c>
    </row>
    <row r="396" spans="5:6" x14ac:dyDescent="0.25">
      <c r="E396" s="39">
        <f t="shared" ca="1" si="12"/>
        <v>0.78855474954146398</v>
      </c>
      <c r="F396" s="39">
        <f t="shared" ca="1" si="13"/>
        <v>247.13868738536598</v>
      </c>
    </row>
    <row r="397" spans="5:6" x14ac:dyDescent="0.25">
      <c r="E397" s="39">
        <f t="shared" ca="1" si="12"/>
        <v>0.39446506585110719</v>
      </c>
      <c r="F397" s="39">
        <f t="shared" ca="1" si="13"/>
        <v>148.61626646277679</v>
      </c>
    </row>
    <row r="398" spans="5:6" x14ac:dyDescent="0.25">
      <c r="E398" s="39">
        <f t="shared" ca="1" si="12"/>
        <v>0.20217476094318032</v>
      </c>
      <c r="F398" s="39">
        <f t="shared" ca="1" si="13"/>
        <v>100.54369023579508</v>
      </c>
    </row>
    <row r="399" spans="5:6" x14ac:dyDescent="0.25">
      <c r="E399" s="39">
        <f t="shared" ca="1" si="12"/>
        <v>0.48415990739683124</v>
      </c>
      <c r="F399" s="39">
        <f t="shared" ca="1" si="13"/>
        <v>171.03997684920779</v>
      </c>
    </row>
    <row r="400" spans="5:6" x14ac:dyDescent="0.25">
      <c r="E400" s="39">
        <f t="shared" ca="1" si="12"/>
        <v>0.89287178181782578</v>
      </c>
      <c r="F400" s="39">
        <f t="shared" ca="1" si="13"/>
        <v>273.21794545445641</v>
      </c>
    </row>
    <row r="401" spans="5:6" x14ac:dyDescent="0.25">
      <c r="E401" s="39">
        <f t="shared" ca="1" si="12"/>
        <v>7.8908800195132134E-4</v>
      </c>
      <c r="F401" s="39">
        <f t="shared" ca="1" si="13"/>
        <v>50.197272000487828</v>
      </c>
    </row>
    <row r="402" spans="5:6" x14ac:dyDescent="0.25">
      <c r="E402" s="39">
        <f t="shared" ca="1" si="12"/>
        <v>0.7375877982103205</v>
      </c>
      <c r="F402" s="39">
        <f t="shared" ca="1" si="13"/>
        <v>234.39694955258011</v>
      </c>
    </row>
    <row r="403" spans="5:6" x14ac:dyDescent="0.25">
      <c r="E403" s="39">
        <f t="shared" ca="1" si="12"/>
        <v>0.87844586063906183</v>
      </c>
      <c r="F403" s="39">
        <f t="shared" ca="1" si="13"/>
        <v>269.61146515976543</v>
      </c>
    </row>
    <row r="404" spans="5:6" x14ac:dyDescent="0.25">
      <c r="E404" s="39">
        <f t="shared" ca="1" si="12"/>
        <v>0.10430976405026038</v>
      </c>
      <c r="F404" s="39">
        <f t="shared" ca="1" si="13"/>
        <v>76.077441012565089</v>
      </c>
    </row>
    <row r="405" spans="5:6" x14ac:dyDescent="0.25">
      <c r="E405" s="39">
        <f t="shared" ca="1" si="12"/>
        <v>0.38596783796704237</v>
      </c>
      <c r="F405" s="39">
        <f t="shared" ca="1" si="13"/>
        <v>146.49195949176061</v>
      </c>
    </row>
    <row r="406" spans="5:6" x14ac:dyDescent="0.25">
      <c r="E406" s="39">
        <f t="shared" ca="1" si="12"/>
        <v>9.1407256349902211E-2</v>
      </c>
      <c r="F406" s="39">
        <f t="shared" ca="1" si="13"/>
        <v>72.85181408747556</v>
      </c>
    </row>
    <row r="407" spans="5:6" x14ac:dyDescent="0.25">
      <c r="E407" s="39">
        <f t="shared" ca="1" si="12"/>
        <v>0.36322251442371378</v>
      </c>
      <c r="F407" s="39">
        <f t="shared" ca="1" si="13"/>
        <v>140.80562860592846</v>
      </c>
    </row>
    <row r="408" spans="5:6" x14ac:dyDescent="0.25">
      <c r="E408" s="39">
        <f t="shared" ca="1" si="12"/>
        <v>0.52013850601957334</v>
      </c>
      <c r="F408" s="39">
        <f t="shared" ca="1" si="13"/>
        <v>180.03462650489334</v>
      </c>
    </row>
    <row r="409" spans="5:6" x14ac:dyDescent="0.25">
      <c r="E409" s="39">
        <f t="shared" ca="1" si="12"/>
        <v>0.20134899383205185</v>
      </c>
      <c r="F409" s="39">
        <f t="shared" ca="1" si="13"/>
        <v>100.33724845801297</v>
      </c>
    </row>
    <row r="410" spans="5:6" x14ac:dyDescent="0.25">
      <c r="E410" s="39">
        <f t="shared" ca="1" si="12"/>
        <v>0.23011664239677054</v>
      </c>
      <c r="F410" s="39">
        <f t="shared" ca="1" si="13"/>
        <v>107.52916059919264</v>
      </c>
    </row>
    <row r="411" spans="5:6" x14ac:dyDescent="0.25">
      <c r="E411" s="39">
        <f t="shared" ca="1" si="12"/>
        <v>0.15644744622786622</v>
      </c>
      <c r="F411" s="39">
        <f t="shared" ca="1" si="13"/>
        <v>89.111861556966545</v>
      </c>
    </row>
    <row r="412" spans="5:6" x14ac:dyDescent="0.25">
      <c r="E412" s="39">
        <f t="shared" ca="1" si="12"/>
        <v>0.16628223403262576</v>
      </c>
      <c r="F412" s="39">
        <f t="shared" ca="1" si="13"/>
        <v>91.570558508156438</v>
      </c>
    </row>
    <row r="413" spans="5:6" x14ac:dyDescent="0.25">
      <c r="E413" s="39">
        <f t="shared" ca="1" si="12"/>
        <v>0.50253785181111477</v>
      </c>
      <c r="F413" s="39">
        <f t="shared" ca="1" si="13"/>
        <v>175.63446295277868</v>
      </c>
    </row>
    <row r="414" spans="5:6" x14ac:dyDescent="0.25">
      <c r="E414" s="39">
        <f t="shared" ca="1" si="12"/>
        <v>7.4805813379797415E-2</v>
      </c>
      <c r="F414" s="39">
        <f t="shared" ca="1" si="13"/>
        <v>68.701453344949357</v>
      </c>
    </row>
    <row r="415" spans="5:6" x14ac:dyDescent="0.25">
      <c r="E415" s="39">
        <f t="shared" ca="1" si="12"/>
        <v>0.18373910212058631</v>
      </c>
      <c r="F415" s="39">
        <f t="shared" ca="1" si="13"/>
        <v>95.934775530146567</v>
      </c>
    </row>
    <row r="416" spans="5:6" x14ac:dyDescent="0.25">
      <c r="E416" s="39">
        <f t="shared" ca="1" si="12"/>
        <v>0.74611286342457628</v>
      </c>
      <c r="F416" s="39">
        <f t="shared" ca="1" si="13"/>
        <v>236.52821585614407</v>
      </c>
    </row>
    <row r="417" spans="5:6" x14ac:dyDescent="0.25">
      <c r="E417" s="39">
        <f t="shared" ca="1" si="12"/>
        <v>0.18171164705245335</v>
      </c>
      <c r="F417" s="39">
        <f t="shared" ca="1" si="13"/>
        <v>95.427911763113343</v>
      </c>
    </row>
    <row r="418" spans="5:6" x14ac:dyDescent="0.25">
      <c r="E418" s="39">
        <f t="shared" ca="1" si="12"/>
        <v>0.23602723158414829</v>
      </c>
      <c r="F418" s="39">
        <f t="shared" ca="1" si="13"/>
        <v>109.00680789603707</v>
      </c>
    </row>
    <row r="419" spans="5:6" x14ac:dyDescent="0.25">
      <c r="E419" s="39">
        <f t="shared" ca="1" si="12"/>
        <v>0.26046151312490351</v>
      </c>
      <c r="F419" s="39">
        <f t="shared" ca="1" si="13"/>
        <v>115.11537828122587</v>
      </c>
    </row>
    <row r="420" spans="5:6" x14ac:dyDescent="0.25">
      <c r="E420" s="39">
        <f t="shared" ca="1" si="12"/>
        <v>0.96116164790526359</v>
      </c>
      <c r="F420" s="39">
        <f t="shared" ca="1" si="13"/>
        <v>290.29041197631591</v>
      </c>
    </row>
    <row r="421" spans="5:6" x14ac:dyDescent="0.25">
      <c r="E421" s="39">
        <f t="shared" ca="1" si="12"/>
        <v>9.6037159769631897E-3</v>
      </c>
      <c r="F421" s="39">
        <f t="shared" ca="1" si="13"/>
        <v>52.4009289942408</v>
      </c>
    </row>
    <row r="422" spans="5:6" x14ac:dyDescent="0.25">
      <c r="E422" s="39">
        <f t="shared" ca="1" si="12"/>
        <v>0.94258694792144537</v>
      </c>
      <c r="F422" s="39">
        <f t="shared" ca="1" si="13"/>
        <v>285.64673698036131</v>
      </c>
    </row>
    <row r="423" spans="5:6" x14ac:dyDescent="0.25">
      <c r="E423" s="39">
        <f t="shared" ca="1" si="12"/>
        <v>0.22600680709162402</v>
      </c>
      <c r="F423" s="39">
        <f t="shared" ca="1" si="13"/>
        <v>106.501701772906</v>
      </c>
    </row>
    <row r="424" spans="5:6" x14ac:dyDescent="0.25">
      <c r="E424" s="39">
        <f t="shared" ca="1" si="12"/>
        <v>0.23789092128283396</v>
      </c>
      <c r="F424" s="39">
        <f t="shared" ca="1" si="13"/>
        <v>109.47273032070848</v>
      </c>
    </row>
    <row r="425" spans="5:6" x14ac:dyDescent="0.25">
      <c r="E425" s="39">
        <f t="shared" ca="1" si="12"/>
        <v>0.75480957651398439</v>
      </c>
      <c r="F425" s="39">
        <f t="shared" ca="1" si="13"/>
        <v>238.70239412849611</v>
      </c>
    </row>
    <row r="426" spans="5:6" x14ac:dyDescent="0.25">
      <c r="E426" s="39">
        <f t="shared" ca="1" si="12"/>
        <v>0.81567455975974912</v>
      </c>
      <c r="F426" s="39">
        <f t="shared" ca="1" si="13"/>
        <v>253.91863993993729</v>
      </c>
    </row>
    <row r="427" spans="5:6" x14ac:dyDescent="0.25">
      <c r="E427" s="39">
        <f t="shared" ca="1" si="12"/>
        <v>0.16996882691639703</v>
      </c>
      <c r="F427" s="39">
        <f t="shared" ca="1" si="13"/>
        <v>92.492206729099252</v>
      </c>
    </row>
    <row r="428" spans="5:6" x14ac:dyDescent="0.25">
      <c r="E428" s="39">
        <f t="shared" ca="1" si="12"/>
        <v>0.14076264197341326</v>
      </c>
      <c r="F428" s="39">
        <f t="shared" ca="1" si="13"/>
        <v>85.190660493353306</v>
      </c>
    </row>
    <row r="429" spans="5:6" x14ac:dyDescent="0.25">
      <c r="E429" s="39">
        <f t="shared" ca="1" si="12"/>
        <v>0.67014075843621446</v>
      </c>
      <c r="F429" s="39">
        <f t="shared" ca="1" si="13"/>
        <v>217.53518960905362</v>
      </c>
    </row>
    <row r="430" spans="5:6" x14ac:dyDescent="0.25">
      <c r="E430" s="39">
        <f t="shared" ca="1" si="12"/>
        <v>0.82207193633003794</v>
      </c>
      <c r="F430" s="39">
        <f t="shared" ca="1" si="13"/>
        <v>255.51798408250949</v>
      </c>
    </row>
    <row r="431" spans="5:6" x14ac:dyDescent="0.25">
      <c r="E431" s="39">
        <f t="shared" ca="1" si="12"/>
        <v>0.73974541759404888</v>
      </c>
      <c r="F431" s="39">
        <f t="shared" ca="1" si="13"/>
        <v>234.93635439851221</v>
      </c>
    </row>
    <row r="432" spans="5:6" x14ac:dyDescent="0.25">
      <c r="E432" s="39">
        <f t="shared" ca="1" si="12"/>
        <v>0.13754167160573882</v>
      </c>
      <c r="F432" s="39">
        <f t="shared" ca="1" si="13"/>
        <v>84.385417901434707</v>
      </c>
    </row>
    <row r="433" spans="5:6" x14ac:dyDescent="0.25">
      <c r="E433" s="39">
        <f t="shared" ca="1" si="12"/>
        <v>0.71757867933870856</v>
      </c>
      <c r="F433" s="39">
        <f t="shared" ca="1" si="13"/>
        <v>229.39466983467713</v>
      </c>
    </row>
    <row r="434" spans="5:6" x14ac:dyDescent="0.25">
      <c r="E434" s="39">
        <f t="shared" ca="1" si="12"/>
        <v>0.64521994032841168</v>
      </c>
      <c r="F434" s="39">
        <f t="shared" ca="1" si="13"/>
        <v>211.30498508210292</v>
      </c>
    </row>
    <row r="435" spans="5:6" x14ac:dyDescent="0.25">
      <c r="E435" s="39">
        <f t="shared" ca="1" si="12"/>
        <v>0.11036023143654139</v>
      </c>
      <c r="F435" s="39">
        <f t="shared" ca="1" si="13"/>
        <v>77.590057859135342</v>
      </c>
    </row>
    <row r="436" spans="5:6" x14ac:dyDescent="0.25">
      <c r="E436" s="39">
        <f t="shared" ca="1" si="12"/>
        <v>0.318963852451146</v>
      </c>
      <c r="F436" s="39">
        <f t="shared" ca="1" si="13"/>
        <v>129.74096311278652</v>
      </c>
    </row>
    <row r="437" spans="5:6" x14ac:dyDescent="0.25">
      <c r="E437" s="39">
        <f t="shared" ca="1" si="12"/>
        <v>0.57371985398192848</v>
      </c>
      <c r="F437" s="39">
        <f t="shared" ca="1" si="13"/>
        <v>193.42996349548213</v>
      </c>
    </row>
    <row r="438" spans="5:6" x14ac:dyDescent="0.25">
      <c r="E438" s="39">
        <f t="shared" ca="1" si="12"/>
        <v>0.41618814424588069</v>
      </c>
      <c r="F438" s="39">
        <f t="shared" ca="1" si="13"/>
        <v>154.04703606147018</v>
      </c>
    </row>
    <row r="439" spans="5:6" x14ac:dyDescent="0.25">
      <c r="E439" s="39">
        <f t="shared" ca="1" si="12"/>
        <v>0.35530650591236057</v>
      </c>
      <c r="F439" s="39">
        <f t="shared" ca="1" si="13"/>
        <v>138.82662647809013</v>
      </c>
    </row>
    <row r="440" spans="5:6" x14ac:dyDescent="0.25">
      <c r="E440" s="39">
        <f t="shared" ca="1" si="12"/>
        <v>0.10311047277128571</v>
      </c>
      <c r="F440" s="39">
        <f t="shared" ca="1" si="13"/>
        <v>75.777618192821421</v>
      </c>
    </row>
    <row r="441" spans="5:6" x14ac:dyDescent="0.25">
      <c r="E441" s="39">
        <f t="shared" ca="1" si="12"/>
        <v>0.36890227021253119</v>
      </c>
      <c r="F441" s="39">
        <f t="shared" ca="1" si="13"/>
        <v>142.22556755313281</v>
      </c>
    </row>
    <row r="442" spans="5:6" x14ac:dyDescent="0.25">
      <c r="E442" s="39">
        <f t="shared" ca="1" si="12"/>
        <v>0.66508078641661228</v>
      </c>
      <c r="F442" s="39">
        <f t="shared" ca="1" si="13"/>
        <v>216.27019660415306</v>
      </c>
    </row>
    <row r="443" spans="5:6" x14ac:dyDescent="0.25">
      <c r="E443" s="39">
        <f t="shared" ca="1" si="12"/>
        <v>0.17799721850855987</v>
      </c>
      <c r="F443" s="39">
        <f t="shared" ca="1" si="13"/>
        <v>94.499304627139963</v>
      </c>
    </row>
    <row r="444" spans="5:6" x14ac:dyDescent="0.25">
      <c r="E444" s="39">
        <f t="shared" ca="1" si="12"/>
        <v>0.59453103327995571</v>
      </c>
      <c r="F444" s="39">
        <f t="shared" ca="1" si="13"/>
        <v>198.63275831998894</v>
      </c>
    </row>
    <row r="445" spans="5:6" x14ac:dyDescent="0.25">
      <c r="E445" s="39">
        <f t="shared" ca="1" si="12"/>
        <v>0.10543368320101276</v>
      </c>
      <c r="F445" s="39">
        <f t="shared" ca="1" si="13"/>
        <v>76.358420800253185</v>
      </c>
    </row>
    <row r="446" spans="5:6" x14ac:dyDescent="0.25">
      <c r="E446" s="39">
        <f t="shared" ca="1" si="12"/>
        <v>8.0071351581679995E-2</v>
      </c>
      <c r="F446" s="39">
        <f t="shared" ca="1" si="13"/>
        <v>70.017837895420001</v>
      </c>
    </row>
    <row r="447" spans="5:6" x14ac:dyDescent="0.25">
      <c r="E447" s="39">
        <f t="shared" ca="1" si="12"/>
        <v>0.73055494722704262</v>
      </c>
      <c r="F447" s="39">
        <f t="shared" ca="1" si="13"/>
        <v>232.63873680676065</v>
      </c>
    </row>
    <row r="448" spans="5:6" x14ac:dyDescent="0.25">
      <c r="E448" s="39">
        <f t="shared" ca="1" si="12"/>
        <v>0.4177912834473001</v>
      </c>
      <c r="F448" s="39">
        <f t="shared" ca="1" si="13"/>
        <v>154.44782086182502</v>
      </c>
    </row>
    <row r="449" spans="5:6" x14ac:dyDescent="0.25">
      <c r="E449" s="39">
        <f t="shared" ca="1" si="12"/>
        <v>0.53671104585964713</v>
      </c>
      <c r="F449" s="39">
        <f t="shared" ca="1" si="13"/>
        <v>184.17776146491178</v>
      </c>
    </row>
    <row r="450" spans="5:6" x14ac:dyDescent="0.25">
      <c r="E450" s="39">
        <f t="shared" ca="1" si="12"/>
        <v>9.6285417448447985E-2</v>
      </c>
      <c r="F450" s="39">
        <f t="shared" ca="1" si="13"/>
        <v>74.071354362112004</v>
      </c>
    </row>
    <row r="451" spans="5:6" x14ac:dyDescent="0.25">
      <c r="E451" s="39">
        <f t="shared" ca="1" si="12"/>
        <v>0.68011350700527018</v>
      </c>
      <c r="F451" s="39">
        <f t="shared" ca="1" si="13"/>
        <v>220.02837675131755</v>
      </c>
    </row>
    <row r="452" spans="5:6" x14ac:dyDescent="0.25">
      <c r="E452" s="39">
        <f t="shared" ref="E452:E515" ca="1" si="14">RAND()</f>
        <v>0.21921270586337971</v>
      </c>
      <c r="F452" s="39">
        <f t="shared" ref="F452:F515" ca="1" si="15">$C$3+E452*($C$4-$C$3)</f>
        <v>104.80317646584493</v>
      </c>
    </row>
    <row r="453" spans="5:6" x14ac:dyDescent="0.25">
      <c r="E453" s="39">
        <f t="shared" ca="1" si="14"/>
        <v>6.9609281380147658E-2</v>
      </c>
      <c r="F453" s="39">
        <f t="shared" ca="1" si="15"/>
        <v>67.402320345036912</v>
      </c>
    </row>
    <row r="454" spans="5:6" x14ac:dyDescent="0.25">
      <c r="E454" s="39">
        <f t="shared" ca="1" si="14"/>
        <v>7.9579001743078526E-2</v>
      </c>
      <c r="F454" s="39">
        <f t="shared" ca="1" si="15"/>
        <v>69.894750435769623</v>
      </c>
    </row>
    <row r="455" spans="5:6" x14ac:dyDescent="0.25">
      <c r="E455" s="39">
        <f t="shared" ca="1" si="14"/>
        <v>0.13278399909444905</v>
      </c>
      <c r="F455" s="39">
        <f t="shared" ca="1" si="15"/>
        <v>83.195999773612272</v>
      </c>
    </row>
    <row r="456" spans="5:6" x14ac:dyDescent="0.25">
      <c r="E456" s="39">
        <f t="shared" ca="1" si="14"/>
        <v>6.9492546385632292E-2</v>
      </c>
      <c r="F456" s="39">
        <f t="shared" ca="1" si="15"/>
        <v>67.373136596408074</v>
      </c>
    </row>
    <row r="457" spans="5:6" x14ac:dyDescent="0.25">
      <c r="E457" s="39">
        <f t="shared" ca="1" si="14"/>
        <v>0.33573361733233487</v>
      </c>
      <c r="F457" s="39">
        <f t="shared" ca="1" si="15"/>
        <v>133.93340433308373</v>
      </c>
    </row>
    <row r="458" spans="5:6" x14ac:dyDescent="0.25">
      <c r="E458" s="39">
        <f t="shared" ca="1" si="14"/>
        <v>0.61761598549551788</v>
      </c>
      <c r="F458" s="39">
        <f t="shared" ca="1" si="15"/>
        <v>204.40399637387947</v>
      </c>
    </row>
    <row r="459" spans="5:6" x14ac:dyDescent="0.25">
      <c r="E459" s="39">
        <f t="shared" ca="1" si="14"/>
        <v>0.42499404027860332</v>
      </c>
      <c r="F459" s="39">
        <f t="shared" ca="1" si="15"/>
        <v>156.24851006965082</v>
      </c>
    </row>
    <row r="460" spans="5:6" x14ac:dyDescent="0.25">
      <c r="E460" s="39">
        <f t="shared" ca="1" si="14"/>
        <v>0.25921053627707868</v>
      </c>
      <c r="F460" s="39">
        <f t="shared" ca="1" si="15"/>
        <v>114.80263406926967</v>
      </c>
    </row>
    <row r="461" spans="5:6" x14ac:dyDescent="0.25">
      <c r="E461" s="39">
        <f t="shared" ca="1" si="14"/>
        <v>0.98681599223764127</v>
      </c>
      <c r="F461" s="39">
        <f t="shared" ca="1" si="15"/>
        <v>296.70399805941031</v>
      </c>
    </row>
    <row r="462" spans="5:6" x14ac:dyDescent="0.25">
      <c r="E462" s="39">
        <f t="shared" ca="1" si="14"/>
        <v>0.19004367455483417</v>
      </c>
      <c r="F462" s="39">
        <f t="shared" ca="1" si="15"/>
        <v>97.510918638708546</v>
      </c>
    </row>
    <row r="463" spans="5:6" x14ac:dyDescent="0.25">
      <c r="E463" s="39">
        <f t="shared" ca="1" si="14"/>
        <v>0.3816320081533412</v>
      </c>
      <c r="F463" s="39">
        <f t="shared" ca="1" si="15"/>
        <v>145.4080020383353</v>
      </c>
    </row>
    <row r="464" spans="5:6" x14ac:dyDescent="0.25">
      <c r="E464" s="39">
        <f t="shared" ca="1" si="14"/>
        <v>0.78457253193299548</v>
      </c>
      <c r="F464" s="39">
        <f t="shared" ca="1" si="15"/>
        <v>246.14313298324888</v>
      </c>
    </row>
    <row r="465" spans="5:6" x14ac:dyDescent="0.25">
      <c r="E465" s="39">
        <f t="shared" ca="1" si="14"/>
        <v>0.12691353808351113</v>
      </c>
      <c r="F465" s="39">
        <f t="shared" ca="1" si="15"/>
        <v>81.728384520877782</v>
      </c>
    </row>
    <row r="466" spans="5:6" x14ac:dyDescent="0.25">
      <c r="E466" s="39">
        <f t="shared" ca="1" si="14"/>
        <v>0.23229065008355443</v>
      </c>
      <c r="F466" s="39">
        <f t="shared" ca="1" si="15"/>
        <v>108.0726625208886</v>
      </c>
    </row>
    <row r="467" spans="5:6" x14ac:dyDescent="0.25">
      <c r="E467" s="39">
        <f t="shared" ca="1" si="14"/>
        <v>0.83020824544351757</v>
      </c>
      <c r="F467" s="39">
        <f t="shared" ca="1" si="15"/>
        <v>257.55206136087941</v>
      </c>
    </row>
    <row r="468" spans="5:6" x14ac:dyDescent="0.25">
      <c r="E468" s="39">
        <f t="shared" ca="1" si="14"/>
        <v>0.94298819546846979</v>
      </c>
      <c r="F468" s="39">
        <f t="shared" ca="1" si="15"/>
        <v>285.74704886711743</v>
      </c>
    </row>
    <row r="469" spans="5:6" x14ac:dyDescent="0.25">
      <c r="E469" s="39">
        <f t="shared" ca="1" si="14"/>
        <v>0.81068028851806695</v>
      </c>
      <c r="F469" s="39">
        <f t="shared" ca="1" si="15"/>
        <v>252.67007212951674</v>
      </c>
    </row>
    <row r="470" spans="5:6" x14ac:dyDescent="0.25">
      <c r="E470" s="39">
        <f t="shared" ca="1" si="14"/>
        <v>0.8699844438278248</v>
      </c>
      <c r="F470" s="39">
        <f t="shared" ca="1" si="15"/>
        <v>267.49611095695622</v>
      </c>
    </row>
    <row r="471" spans="5:6" x14ac:dyDescent="0.25">
      <c r="E471" s="39">
        <f t="shared" ca="1" si="14"/>
        <v>8.470489688864602E-2</v>
      </c>
      <c r="F471" s="39">
        <f t="shared" ca="1" si="15"/>
        <v>71.176224222161508</v>
      </c>
    </row>
    <row r="472" spans="5:6" x14ac:dyDescent="0.25">
      <c r="E472" s="39">
        <f t="shared" ca="1" si="14"/>
        <v>0.40364581397321064</v>
      </c>
      <c r="F472" s="39">
        <f t="shared" ca="1" si="15"/>
        <v>150.91145349330264</v>
      </c>
    </row>
    <row r="473" spans="5:6" x14ac:dyDescent="0.25">
      <c r="E473" s="39">
        <f t="shared" ca="1" si="14"/>
        <v>0.32294949445003829</v>
      </c>
      <c r="F473" s="39">
        <f t="shared" ca="1" si="15"/>
        <v>130.73737361250957</v>
      </c>
    </row>
    <row r="474" spans="5:6" x14ac:dyDescent="0.25">
      <c r="E474" s="39">
        <f t="shared" ca="1" si="14"/>
        <v>1.9065778586927928E-2</v>
      </c>
      <c r="F474" s="39">
        <f t="shared" ca="1" si="15"/>
        <v>54.766444646731983</v>
      </c>
    </row>
    <row r="475" spans="5:6" x14ac:dyDescent="0.25">
      <c r="E475" s="39">
        <f t="shared" ca="1" si="14"/>
        <v>0.42632803605799729</v>
      </c>
      <c r="F475" s="39">
        <f t="shared" ca="1" si="15"/>
        <v>156.58200901449931</v>
      </c>
    </row>
    <row r="476" spans="5:6" x14ac:dyDescent="0.25">
      <c r="E476" s="39">
        <f t="shared" ca="1" si="14"/>
        <v>7.7727390617228775E-2</v>
      </c>
      <c r="F476" s="39">
        <f t="shared" ca="1" si="15"/>
        <v>69.431847654307191</v>
      </c>
    </row>
    <row r="477" spans="5:6" x14ac:dyDescent="0.25">
      <c r="E477" s="39">
        <f t="shared" ca="1" si="14"/>
        <v>0.79766521786605105</v>
      </c>
      <c r="F477" s="39">
        <f t="shared" ca="1" si="15"/>
        <v>249.41630446651277</v>
      </c>
    </row>
    <row r="478" spans="5:6" x14ac:dyDescent="0.25">
      <c r="E478" s="39">
        <f t="shared" ca="1" si="14"/>
        <v>0.92077867280972847</v>
      </c>
      <c r="F478" s="39">
        <f t="shared" ca="1" si="15"/>
        <v>280.19466820243213</v>
      </c>
    </row>
    <row r="479" spans="5:6" x14ac:dyDescent="0.25">
      <c r="E479" s="39">
        <f t="shared" ca="1" si="14"/>
        <v>0.56662333402446619</v>
      </c>
      <c r="F479" s="39">
        <f t="shared" ca="1" si="15"/>
        <v>191.65583350611655</v>
      </c>
    </row>
    <row r="480" spans="5:6" x14ac:dyDescent="0.25">
      <c r="E480" s="39">
        <f t="shared" ca="1" si="14"/>
        <v>0.80189791999683535</v>
      </c>
      <c r="F480" s="39">
        <f t="shared" ca="1" si="15"/>
        <v>250.47447999920882</v>
      </c>
    </row>
    <row r="481" spans="5:6" x14ac:dyDescent="0.25">
      <c r="E481" s="39">
        <f t="shared" ca="1" si="14"/>
        <v>0.11629614660464649</v>
      </c>
      <c r="F481" s="39">
        <f t="shared" ca="1" si="15"/>
        <v>79.07403665116162</v>
      </c>
    </row>
    <row r="482" spans="5:6" x14ac:dyDescent="0.25">
      <c r="E482" s="39">
        <f t="shared" ca="1" si="14"/>
        <v>0.27504329177368136</v>
      </c>
      <c r="F482" s="39">
        <f t="shared" ca="1" si="15"/>
        <v>118.76082294342034</v>
      </c>
    </row>
    <row r="483" spans="5:6" x14ac:dyDescent="0.25">
      <c r="E483" s="39">
        <f t="shared" ca="1" si="14"/>
        <v>3.9993898769738356E-2</v>
      </c>
      <c r="F483" s="39">
        <f t="shared" ca="1" si="15"/>
        <v>59.998474692434591</v>
      </c>
    </row>
    <row r="484" spans="5:6" x14ac:dyDescent="0.25">
      <c r="E484" s="39">
        <f t="shared" ca="1" si="14"/>
        <v>9.532690190848947E-2</v>
      </c>
      <c r="F484" s="39">
        <f t="shared" ca="1" si="15"/>
        <v>73.831725477122376</v>
      </c>
    </row>
    <row r="485" spans="5:6" x14ac:dyDescent="0.25">
      <c r="E485" s="39">
        <f t="shared" ca="1" si="14"/>
        <v>0.47336704487348724</v>
      </c>
      <c r="F485" s="39">
        <f t="shared" ca="1" si="15"/>
        <v>168.3417612183718</v>
      </c>
    </row>
    <row r="486" spans="5:6" x14ac:dyDescent="0.25">
      <c r="E486" s="39">
        <f t="shared" ca="1" si="14"/>
        <v>0.39553468912552481</v>
      </c>
      <c r="F486" s="39">
        <f t="shared" ca="1" si="15"/>
        <v>148.88367228138122</v>
      </c>
    </row>
    <row r="487" spans="5:6" x14ac:dyDescent="0.25">
      <c r="E487" s="39">
        <f t="shared" ca="1" si="14"/>
        <v>0.87962990445815747</v>
      </c>
      <c r="F487" s="39">
        <f t="shared" ca="1" si="15"/>
        <v>269.90747611453935</v>
      </c>
    </row>
    <row r="488" spans="5:6" x14ac:dyDescent="0.25">
      <c r="E488" s="39">
        <f t="shared" ca="1" si="14"/>
        <v>0.10494793461229812</v>
      </c>
      <c r="F488" s="39">
        <f t="shared" ca="1" si="15"/>
        <v>76.236983653074532</v>
      </c>
    </row>
    <row r="489" spans="5:6" x14ac:dyDescent="0.25">
      <c r="E489" s="39">
        <f t="shared" ca="1" si="14"/>
        <v>0.74239631561052899</v>
      </c>
      <c r="F489" s="39">
        <f t="shared" ca="1" si="15"/>
        <v>235.59907890263224</v>
      </c>
    </row>
    <row r="490" spans="5:6" x14ac:dyDescent="0.25">
      <c r="E490" s="39">
        <f t="shared" ca="1" si="14"/>
        <v>0.652273077498563</v>
      </c>
      <c r="F490" s="39">
        <f t="shared" ca="1" si="15"/>
        <v>213.06826937464075</v>
      </c>
    </row>
    <row r="491" spans="5:6" x14ac:dyDescent="0.25">
      <c r="E491" s="39">
        <f t="shared" ca="1" si="14"/>
        <v>0.61415492338459754</v>
      </c>
      <c r="F491" s="39">
        <f t="shared" ca="1" si="15"/>
        <v>203.53873084614938</v>
      </c>
    </row>
    <row r="492" spans="5:6" x14ac:dyDescent="0.25">
      <c r="E492" s="39">
        <f t="shared" ca="1" si="14"/>
        <v>0.73952802401374362</v>
      </c>
      <c r="F492" s="39">
        <f t="shared" ca="1" si="15"/>
        <v>234.88200600343592</v>
      </c>
    </row>
    <row r="493" spans="5:6" x14ac:dyDescent="0.25">
      <c r="E493" s="39">
        <f t="shared" ca="1" si="14"/>
        <v>0.30631911306568027</v>
      </c>
      <c r="F493" s="39">
        <f t="shared" ca="1" si="15"/>
        <v>126.57977826642006</v>
      </c>
    </row>
    <row r="494" spans="5:6" x14ac:dyDescent="0.25">
      <c r="E494" s="39">
        <f t="shared" ca="1" si="14"/>
        <v>0.91468528713469532</v>
      </c>
      <c r="F494" s="39">
        <f t="shared" ca="1" si="15"/>
        <v>278.67132178367382</v>
      </c>
    </row>
    <row r="495" spans="5:6" x14ac:dyDescent="0.25">
      <c r="E495" s="39">
        <f t="shared" ca="1" si="14"/>
        <v>0.19334014382786702</v>
      </c>
      <c r="F495" s="39">
        <f t="shared" ca="1" si="15"/>
        <v>98.335035956966749</v>
      </c>
    </row>
    <row r="496" spans="5:6" x14ac:dyDescent="0.25">
      <c r="E496" s="39">
        <f t="shared" ca="1" si="14"/>
        <v>0.7405733406628997</v>
      </c>
      <c r="F496" s="39">
        <f t="shared" ca="1" si="15"/>
        <v>235.14333516572492</v>
      </c>
    </row>
    <row r="497" spans="5:6" x14ac:dyDescent="0.25">
      <c r="E497" s="39">
        <f t="shared" ca="1" si="14"/>
        <v>2.7569312836759341E-2</v>
      </c>
      <c r="F497" s="39">
        <f t="shared" ca="1" si="15"/>
        <v>56.892328209189834</v>
      </c>
    </row>
    <row r="498" spans="5:6" x14ac:dyDescent="0.25">
      <c r="E498" s="39">
        <f t="shared" ca="1" si="14"/>
        <v>0.17910747836571528</v>
      </c>
      <c r="F498" s="39">
        <f t="shared" ca="1" si="15"/>
        <v>94.77686959142882</v>
      </c>
    </row>
    <row r="499" spans="5:6" x14ac:dyDescent="0.25">
      <c r="E499" s="39">
        <f t="shared" ca="1" si="14"/>
        <v>0.15306289095579739</v>
      </c>
      <c r="F499" s="39">
        <f t="shared" ca="1" si="15"/>
        <v>88.26572273894935</v>
      </c>
    </row>
    <row r="500" spans="5:6" x14ac:dyDescent="0.25">
      <c r="E500" s="39">
        <f t="shared" ca="1" si="14"/>
        <v>0.99990575568588669</v>
      </c>
      <c r="F500" s="39">
        <f t="shared" ca="1" si="15"/>
        <v>299.97643892147164</v>
      </c>
    </row>
    <row r="501" spans="5:6" x14ac:dyDescent="0.25">
      <c r="E501" s="39">
        <f t="shared" ca="1" si="14"/>
        <v>0.6878244014625412</v>
      </c>
      <c r="F501" s="39">
        <f t="shared" ca="1" si="15"/>
        <v>221.95610036563531</v>
      </c>
    </row>
    <row r="502" spans="5:6" x14ac:dyDescent="0.25">
      <c r="E502" s="39">
        <f t="shared" ca="1" si="14"/>
        <v>0.90904048835038365</v>
      </c>
      <c r="F502" s="39">
        <f t="shared" ca="1" si="15"/>
        <v>277.2601220875959</v>
      </c>
    </row>
    <row r="503" spans="5:6" x14ac:dyDescent="0.25">
      <c r="E503" s="39">
        <f t="shared" ca="1" si="14"/>
        <v>0.2377030681865222</v>
      </c>
      <c r="F503" s="39">
        <f t="shared" ca="1" si="15"/>
        <v>109.42576704663055</v>
      </c>
    </row>
    <row r="504" spans="5:6" x14ac:dyDescent="0.25">
      <c r="E504" s="39">
        <f t="shared" ca="1" si="14"/>
        <v>1.1405458753488418E-3</v>
      </c>
      <c r="F504" s="39">
        <f t="shared" ca="1" si="15"/>
        <v>50.285136468837209</v>
      </c>
    </row>
    <row r="505" spans="5:6" x14ac:dyDescent="0.25">
      <c r="E505" s="39">
        <f t="shared" ca="1" si="14"/>
        <v>0.35075305964502868</v>
      </c>
      <c r="F505" s="39">
        <f t="shared" ca="1" si="15"/>
        <v>137.68826491125716</v>
      </c>
    </row>
    <row r="506" spans="5:6" x14ac:dyDescent="0.25">
      <c r="E506" s="39">
        <f t="shared" ca="1" si="14"/>
        <v>0.95237207447860639</v>
      </c>
      <c r="F506" s="39">
        <f t="shared" ca="1" si="15"/>
        <v>288.09301861965162</v>
      </c>
    </row>
    <row r="507" spans="5:6" x14ac:dyDescent="0.25">
      <c r="E507" s="39">
        <f t="shared" ca="1" si="14"/>
        <v>0.24983052155324881</v>
      </c>
      <c r="F507" s="39">
        <f t="shared" ca="1" si="15"/>
        <v>112.4576303883122</v>
      </c>
    </row>
    <row r="508" spans="5:6" x14ac:dyDescent="0.25">
      <c r="E508" s="39">
        <f t="shared" ca="1" si="14"/>
        <v>0.20788974175407804</v>
      </c>
      <c r="F508" s="39">
        <f t="shared" ca="1" si="15"/>
        <v>101.97243543851951</v>
      </c>
    </row>
    <row r="509" spans="5:6" x14ac:dyDescent="0.25">
      <c r="E509" s="39">
        <f t="shared" ca="1" si="14"/>
        <v>0.18611570403704181</v>
      </c>
      <c r="F509" s="39">
        <f t="shared" ca="1" si="15"/>
        <v>96.528926009260459</v>
      </c>
    </row>
    <row r="510" spans="5:6" x14ac:dyDescent="0.25">
      <c r="E510" s="39">
        <f t="shared" ca="1" si="14"/>
        <v>0.49123045125863651</v>
      </c>
      <c r="F510" s="39">
        <f t="shared" ca="1" si="15"/>
        <v>172.80761281465914</v>
      </c>
    </row>
    <row r="511" spans="5:6" x14ac:dyDescent="0.25">
      <c r="E511" s="39">
        <f t="shared" ca="1" si="14"/>
        <v>0.46326024937994381</v>
      </c>
      <c r="F511" s="39">
        <f t="shared" ca="1" si="15"/>
        <v>165.81506234498596</v>
      </c>
    </row>
    <row r="512" spans="5:6" x14ac:dyDescent="0.25">
      <c r="E512" s="39">
        <f t="shared" ca="1" si="14"/>
        <v>0.62508697927910861</v>
      </c>
      <c r="F512" s="39">
        <f t="shared" ca="1" si="15"/>
        <v>206.27174481977715</v>
      </c>
    </row>
    <row r="513" spans="5:6" x14ac:dyDescent="0.25">
      <c r="E513" s="39">
        <f t="shared" ca="1" si="14"/>
        <v>0.59049525162539052</v>
      </c>
      <c r="F513" s="39">
        <f t="shared" ca="1" si="15"/>
        <v>197.62381290634764</v>
      </c>
    </row>
    <row r="514" spans="5:6" x14ac:dyDescent="0.25">
      <c r="E514" s="39">
        <f t="shared" ca="1" si="14"/>
        <v>0.58785721520069267</v>
      </c>
      <c r="F514" s="39">
        <f t="shared" ca="1" si="15"/>
        <v>196.96430380017316</v>
      </c>
    </row>
    <row r="515" spans="5:6" x14ac:dyDescent="0.25">
      <c r="E515" s="39">
        <f t="shared" ca="1" si="14"/>
        <v>0.78702532361821742</v>
      </c>
      <c r="F515" s="39">
        <f t="shared" ca="1" si="15"/>
        <v>246.75633090455435</v>
      </c>
    </row>
    <row r="516" spans="5:6" x14ac:dyDescent="0.25">
      <c r="E516" s="39">
        <f t="shared" ref="E516:E579" ca="1" si="16">RAND()</f>
        <v>0.11100058474893737</v>
      </c>
      <c r="F516" s="39">
        <f t="shared" ref="F516:F579" ca="1" si="17">$C$3+E516*($C$4-$C$3)</f>
        <v>77.75014618723435</v>
      </c>
    </row>
    <row r="517" spans="5:6" x14ac:dyDescent="0.25">
      <c r="E517" s="39">
        <f t="shared" ca="1" si="16"/>
        <v>0.1516044338083854</v>
      </c>
      <c r="F517" s="39">
        <f t="shared" ca="1" si="17"/>
        <v>87.901108452096352</v>
      </c>
    </row>
    <row r="518" spans="5:6" x14ac:dyDescent="0.25">
      <c r="E518" s="39">
        <f t="shared" ca="1" si="16"/>
        <v>0.25236650669250893</v>
      </c>
      <c r="F518" s="39">
        <f t="shared" ca="1" si="17"/>
        <v>113.09162667312722</v>
      </c>
    </row>
    <row r="519" spans="5:6" x14ac:dyDescent="0.25">
      <c r="E519" s="39">
        <f t="shared" ca="1" si="16"/>
        <v>0.10114380782742616</v>
      </c>
      <c r="F519" s="39">
        <f t="shared" ca="1" si="17"/>
        <v>75.285951956856536</v>
      </c>
    </row>
    <row r="520" spans="5:6" x14ac:dyDescent="0.25">
      <c r="E520" s="39">
        <f t="shared" ca="1" si="16"/>
        <v>1.4893136688692299E-2</v>
      </c>
      <c r="F520" s="39">
        <f t="shared" ca="1" si="17"/>
        <v>53.723284172173074</v>
      </c>
    </row>
    <row r="521" spans="5:6" x14ac:dyDescent="0.25">
      <c r="E521" s="39">
        <f t="shared" ca="1" si="16"/>
        <v>0.94952647526606604</v>
      </c>
      <c r="F521" s="39">
        <f t="shared" ca="1" si="17"/>
        <v>287.38161881651649</v>
      </c>
    </row>
    <row r="522" spans="5:6" x14ac:dyDescent="0.25">
      <c r="E522" s="39">
        <f t="shared" ca="1" si="16"/>
        <v>0.65920610057451567</v>
      </c>
      <c r="F522" s="39">
        <f t="shared" ca="1" si="17"/>
        <v>214.80152514362891</v>
      </c>
    </row>
    <row r="523" spans="5:6" x14ac:dyDescent="0.25">
      <c r="E523" s="39">
        <f t="shared" ca="1" si="16"/>
        <v>0.26675448473500651</v>
      </c>
      <c r="F523" s="39">
        <f t="shared" ca="1" si="17"/>
        <v>116.68862118375162</v>
      </c>
    </row>
    <row r="524" spans="5:6" x14ac:dyDescent="0.25">
      <c r="E524" s="39">
        <f t="shared" ca="1" si="16"/>
        <v>0.69369915709414898</v>
      </c>
      <c r="F524" s="39">
        <f t="shared" ca="1" si="17"/>
        <v>223.42478927353724</v>
      </c>
    </row>
    <row r="525" spans="5:6" x14ac:dyDescent="0.25">
      <c r="E525" s="39">
        <f t="shared" ca="1" si="16"/>
        <v>0.63437640144929208</v>
      </c>
      <c r="F525" s="39">
        <f t="shared" ca="1" si="17"/>
        <v>208.59410036232302</v>
      </c>
    </row>
    <row r="526" spans="5:6" x14ac:dyDescent="0.25">
      <c r="E526" s="39">
        <f t="shared" ca="1" si="16"/>
        <v>0.89951338855279805</v>
      </c>
      <c r="F526" s="39">
        <f t="shared" ca="1" si="17"/>
        <v>274.8783471381995</v>
      </c>
    </row>
    <row r="527" spans="5:6" x14ac:dyDescent="0.25">
      <c r="E527" s="39">
        <f t="shared" ca="1" si="16"/>
        <v>0.62875147045951352</v>
      </c>
      <c r="F527" s="39">
        <f t="shared" ca="1" si="17"/>
        <v>207.18786761487837</v>
      </c>
    </row>
    <row r="528" spans="5:6" x14ac:dyDescent="0.25">
      <c r="E528" s="39">
        <f t="shared" ca="1" si="16"/>
        <v>0.90071563953066114</v>
      </c>
      <c r="F528" s="39">
        <f t="shared" ca="1" si="17"/>
        <v>275.17890988266527</v>
      </c>
    </row>
    <row r="529" spans="5:6" x14ac:dyDescent="0.25">
      <c r="E529" s="39">
        <f t="shared" ca="1" si="16"/>
        <v>0.71194743806448779</v>
      </c>
      <c r="F529" s="39">
        <f t="shared" ca="1" si="17"/>
        <v>227.98685951612194</v>
      </c>
    </row>
    <row r="530" spans="5:6" x14ac:dyDescent="0.25">
      <c r="E530" s="39">
        <f t="shared" ca="1" si="16"/>
        <v>0.85944462654443321</v>
      </c>
      <c r="F530" s="39">
        <f t="shared" ca="1" si="17"/>
        <v>264.86115663610826</v>
      </c>
    </row>
    <row r="531" spans="5:6" x14ac:dyDescent="0.25">
      <c r="E531" s="39">
        <f t="shared" ca="1" si="16"/>
        <v>0.58065632146439461</v>
      </c>
      <c r="F531" s="39">
        <f t="shared" ca="1" si="17"/>
        <v>195.16408036609866</v>
      </c>
    </row>
    <row r="532" spans="5:6" x14ac:dyDescent="0.25">
      <c r="E532" s="39">
        <f t="shared" ca="1" si="16"/>
        <v>0.93275797611597244</v>
      </c>
      <c r="F532" s="39">
        <f t="shared" ca="1" si="17"/>
        <v>283.18949402899312</v>
      </c>
    </row>
    <row r="533" spans="5:6" x14ac:dyDescent="0.25">
      <c r="E533" s="39">
        <f t="shared" ca="1" si="16"/>
        <v>0.95724622814866878</v>
      </c>
      <c r="F533" s="39">
        <f t="shared" ca="1" si="17"/>
        <v>289.31155703716718</v>
      </c>
    </row>
    <row r="534" spans="5:6" x14ac:dyDescent="0.25">
      <c r="E534" s="39">
        <f t="shared" ca="1" si="16"/>
        <v>6.7335485129479733E-2</v>
      </c>
      <c r="F534" s="39">
        <f t="shared" ca="1" si="17"/>
        <v>66.833871282369927</v>
      </c>
    </row>
    <row r="535" spans="5:6" x14ac:dyDescent="0.25">
      <c r="E535" s="39">
        <f t="shared" ca="1" si="16"/>
        <v>8.6517921456039537E-2</v>
      </c>
      <c r="F535" s="39">
        <f t="shared" ca="1" si="17"/>
        <v>71.629480364009879</v>
      </c>
    </row>
    <row r="536" spans="5:6" x14ac:dyDescent="0.25">
      <c r="E536" s="39">
        <f t="shared" ca="1" si="16"/>
        <v>0.58590657757821107</v>
      </c>
      <c r="F536" s="39">
        <f t="shared" ca="1" si="17"/>
        <v>196.47664439455278</v>
      </c>
    </row>
    <row r="537" spans="5:6" x14ac:dyDescent="0.25">
      <c r="E537" s="39">
        <f t="shared" ca="1" si="16"/>
        <v>0.67700287004927551</v>
      </c>
      <c r="F537" s="39">
        <f t="shared" ca="1" si="17"/>
        <v>219.25071751231889</v>
      </c>
    </row>
    <row r="538" spans="5:6" x14ac:dyDescent="0.25">
      <c r="E538" s="39">
        <f t="shared" ca="1" si="16"/>
        <v>0.15614585911137446</v>
      </c>
      <c r="F538" s="39">
        <f t="shared" ca="1" si="17"/>
        <v>89.036464777843619</v>
      </c>
    </row>
    <row r="539" spans="5:6" x14ac:dyDescent="0.25">
      <c r="E539" s="39">
        <f t="shared" ca="1" si="16"/>
        <v>0.84991172282509908</v>
      </c>
      <c r="F539" s="39">
        <f t="shared" ca="1" si="17"/>
        <v>262.47793070627478</v>
      </c>
    </row>
    <row r="540" spans="5:6" x14ac:dyDescent="0.25">
      <c r="E540" s="39">
        <f t="shared" ca="1" si="16"/>
        <v>0.44792927567841734</v>
      </c>
      <c r="F540" s="39">
        <f t="shared" ca="1" si="17"/>
        <v>161.98231891960432</v>
      </c>
    </row>
    <row r="541" spans="5:6" x14ac:dyDescent="0.25">
      <c r="E541" s="39">
        <f t="shared" ca="1" si="16"/>
        <v>0.95502842914904329</v>
      </c>
      <c r="F541" s="39">
        <f t="shared" ca="1" si="17"/>
        <v>288.75710728726085</v>
      </c>
    </row>
    <row r="542" spans="5:6" x14ac:dyDescent="0.25">
      <c r="E542" s="39">
        <f t="shared" ca="1" si="16"/>
        <v>0.75142107301640204</v>
      </c>
      <c r="F542" s="39">
        <f t="shared" ca="1" si="17"/>
        <v>237.85526825410051</v>
      </c>
    </row>
    <row r="543" spans="5:6" x14ac:dyDescent="0.25">
      <c r="E543" s="39">
        <f t="shared" ca="1" si="16"/>
        <v>7.7727473282595327E-2</v>
      </c>
      <c r="F543" s="39">
        <f t="shared" ca="1" si="17"/>
        <v>69.431868320648832</v>
      </c>
    </row>
    <row r="544" spans="5:6" x14ac:dyDescent="0.25">
      <c r="E544" s="39">
        <f t="shared" ca="1" si="16"/>
        <v>0.13568355869307414</v>
      </c>
      <c r="F544" s="39">
        <f t="shared" ca="1" si="17"/>
        <v>83.920889673268533</v>
      </c>
    </row>
    <row r="545" spans="5:6" x14ac:dyDescent="0.25">
      <c r="E545" s="39">
        <f t="shared" ca="1" si="16"/>
        <v>0.85639980885960254</v>
      </c>
      <c r="F545" s="39">
        <f t="shared" ca="1" si="17"/>
        <v>264.09995221490067</v>
      </c>
    </row>
    <row r="546" spans="5:6" x14ac:dyDescent="0.25">
      <c r="E546" s="39">
        <f t="shared" ca="1" si="16"/>
        <v>0.81077457617458792</v>
      </c>
      <c r="F546" s="39">
        <f t="shared" ca="1" si="17"/>
        <v>252.69364404364697</v>
      </c>
    </row>
    <row r="547" spans="5:6" x14ac:dyDescent="0.25">
      <c r="E547" s="39">
        <f t="shared" ca="1" si="16"/>
        <v>0.58028788497227646</v>
      </c>
      <c r="F547" s="39">
        <f t="shared" ca="1" si="17"/>
        <v>195.0719712430691</v>
      </c>
    </row>
    <row r="548" spans="5:6" x14ac:dyDescent="0.25">
      <c r="E548" s="39">
        <f t="shared" ca="1" si="16"/>
        <v>0.17666127812490895</v>
      </c>
      <c r="F548" s="39">
        <f t="shared" ca="1" si="17"/>
        <v>94.16531953122724</v>
      </c>
    </row>
    <row r="549" spans="5:6" x14ac:dyDescent="0.25">
      <c r="E549" s="39">
        <f t="shared" ca="1" si="16"/>
        <v>0.54543160349299447</v>
      </c>
      <c r="F549" s="39">
        <f t="shared" ca="1" si="17"/>
        <v>186.35790087324861</v>
      </c>
    </row>
    <row r="550" spans="5:6" x14ac:dyDescent="0.25">
      <c r="E550" s="39">
        <f t="shared" ca="1" si="16"/>
        <v>0.81406794097709645</v>
      </c>
      <c r="F550" s="39">
        <f t="shared" ca="1" si="17"/>
        <v>253.51698524427411</v>
      </c>
    </row>
    <row r="551" spans="5:6" x14ac:dyDescent="0.25">
      <c r="E551" s="39">
        <f t="shared" ca="1" si="16"/>
        <v>9.4551436840965453E-2</v>
      </c>
      <c r="F551" s="39">
        <f t="shared" ca="1" si="17"/>
        <v>73.637859210241359</v>
      </c>
    </row>
    <row r="552" spans="5:6" x14ac:dyDescent="0.25">
      <c r="E552" s="39">
        <f t="shared" ca="1" si="16"/>
        <v>0.7237417873773595</v>
      </c>
      <c r="F552" s="39">
        <f t="shared" ca="1" si="17"/>
        <v>230.93544684433988</v>
      </c>
    </row>
    <row r="553" spans="5:6" x14ac:dyDescent="0.25">
      <c r="E553" s="39">
        <f t="shared" ca="1" si="16"/>
        <v>1.0385487119835002E-4</v>
      </c>
      <c r="F553" s="39">
        <f t="shared" ca="1" si="17"/>
        <v>50.025963717799584</v>
      </c>
    </row>
    <row r="554" spans="5:6" x14ac:dyDescent="0.25">
      <c r="E554" s="39">
        <f t="shared" ca="1" si="16"/>
        <v>0.58901812016011423</v>
      </c>
      <c r="F554" s="39">
        <f t="shared" ca="1" si="17"/>
        <v>197.25453004002856</v>
      </c>
    </row>
    <row r="555" spans="5:6" x14ac:dyDescent="0.25">
      <c r="E555" s="39">
        <f t="shared" ca="1" si="16"/>
        <v>0.86711989362059416</v>
      </c>
      <c r="F555" s="39">
        <f t="shared" ca="1" si="17"/>
        <v>266.77997340514855</v>
      </c>
    </row>
    <row r="556" spans="5:6" x14ac:dyDescent="0.25">
      <c r="E556" s="39">
        <f t="shared" ca="1" si="16"/>
        <v>0.90524544928117412</v>
      </c>
      <c r="F556" s="39">
        <f t="shared" ca="1" si="17"/>
        <v>276.31136232029354</v>
      </c>
    </row>
    <row r="557" spans="5:6" x14ac:dyDescent="0.25">
      <c r="E557" s="39">
        <f t="shared" ca="1" si="16"/>
        <v>0.38537716125649579</v>
      </c>
      <c r="F557" s="39">
        <f t="shared" ca="1" si="17"/>
        <v>146.34429031412395</v>
      </c>
    </row>
    <row r="558" spans="5:6" x14ac:dyDescent="0.25">
      <c r="E558" s="39">
        <f t="shared" ca="1" si="16"/>
        <v>4.678608779977933E-2</v>
      </c>
      <c r="F558" s="39">
        <f t="shared" ca="1" si="17"/>
        <v>61.696521949944831</v>
      </c>
    </row>
    <row r="559" spans="5:6" x14ac:dyDescent="0.25">
      <c r="E559" s="39">
        <f t="shared" ca="1" si="16"/>
        <v>0.78194326966460781</v>
      </c>
      <c r="F559" s="39">
        <f t="shared" ca="1" si="17"/>
        <v>245.48581741615195</v>
      </c>
    </row>
    <row r="560" spans="5:6" x14ac:dyDescent="0.25">
      <c r="E560" s="39">
        <f t="shared" ca="1" si="16"/>
        <v>0.98055635741317815</v>
      </c>
      <c r="F560" s="39">
        <f t="shared" ca="1" si="17"/>
        <v>295.13908935329454</v>
      </c>
    </row>
    <row r="561" spans="5:6" x14ac:dyDescent="0.25">
      <c r="E561" s="39">
        <f t="shared" ca="1" si="16"/>
        <v>0.78713255490094858</v>
      </c>
      <c r="F561" s="39">
        <f t="shared" ca="1" si="17"/>
        <v>246.78313872523714</v>
      </c>
    </row>
    <row r="562" spans="5:6" x14ac:dyDescent="0.25">
      <c r="E562" s="39">
        <f t="shared" ca="1" si="16"/>
        <v>6.4542559030452251E-2</v>
      </c>
      <c r="F562" s="39">
        <f t="shared" ca="1" si="17"/>
        <v>66.135639757613063</v>
      </c>
    </row>
    <row r="563" spans="5:6" x14ac:dyDescent="0.25">
      <c r="E563" s="39">
        <f t="shared" ca="1" si="16"/>
        <v>0.23963573209960487</v>
      </c>
      <c r="F563" s="39">
        <f t="shared" ca="1" si="17"/>
        <v>109.90893302490122</v>
      </c>
    </row>
    <row r="564" spans="5:6" x14ac:dyDescent="0.25">
      <c r="E564" s="39">
        <f t="shared" ca="1" si="16"/>
        <v>0.97335251621409591</v>
      </c>
      <c r="F564" s="39">
        <f t="shared" ca="1" si="17"/>
        <v>293.33812905352397</v>
      </c>
    </row>
    <row r="565" spans="5:6" x14ac:dyDescent="0.25">
      <c r="E565" s="39">
        <f t="shared" ca="1" si="16"/>
        <v>0.91180479108999657</v>
      </c>
      <c r="F565" s="39">
        <f t="shared" ca="1" si="17"/>
        <v>277.95119777249914</v>
      </c>
    </row>
    <row r="566" spans="5:6" x14ac:dyDescent="0.25">
      <c r="E566" s="39">
        <f t="shared" ca="1" si="16"/>
        <v>0.34650116028067568</v>
      </c>
      <c r="F566" s="39">
        <f t="shared" ca="1" si="17"/>
        <v>136.62529007016892</v>
      </c>
    </row>
    <row r="567" spans="5:6" x14ac:dyDescent="0.25">
      <c r="E567" s="39">
        <f t="shared" ca="1" si="16"/>
        <v>3.5952651996026153E-2</v>
      </c>
      <c r="F567" s="39">
        <f t="shared" ca="1" si="17"/>
        <v>58.988162999006541</v>
      </c>
    </row>
    <row r="568" spans="5:6" x14ac:dyDescent="0.25">
      <c r="E568" s="39">
        <f t="shared" ca="1" si="16"/>
        <v>0.40205142159355933</v>
      </c>
      <c r="F568" s="39">
        <f t="shared" ca="1" si="17"/>
        <v>150.51285539838983</v>
      </c>
    </row>
    <row r="569" spans="5:6" x14ac:dyDescent="0.25">
      <c r="E569" s="39">
        <f t="shared" ca="1" si="16"/>
        <v>0.94541571312288175</v>
      </c>
      <c r="F569" s="39">
        <f t="shared" ca="1" si="17"/>
        <v>286.35392828072042</v>
      </c>
    </row>
    <row r="570" spans="5:6" x14ac:dyDescent="0.25">
      <c r="E570" s="39">
        <f t="shared" ca="1" si="16"/>
        <v>0.74534968027651616</v>
      </c>
      <c r="F570" s="39">
        <f t="shared" ca="1" si="17"/>
        <v>236.33742006912905</v>
      </c>
    </row>
    <row r="571" spans="5:6" x14ac:dyDescent="0.25">
      <c r="E571" s="39">
        <f t="shared" ca="1" si="16"/>
        <v>0.14399128347388135</v>
      </c>
      <c r="F571" s="39">
        <f t="shared" ca="1" si="17"/>
        <v>85.997820868470342</v>
      </c>
    </row>
    <row r="572" spans="5:6" x14ac:dyDescent="0.25">
      <c r="E572" s="39">
        <f t="shared" ca="1" si="16"/>
        <v>7.6752633917361757E-2</v>
      </c>
      <c r="F572" s="39">
        <f t="shared" ca="1" si="17"/>
        <v>69.188158479340444</v>
      </c>
    </row>
    <row r="573" spans="5:6" x14ac:dyDescent="0.25">
      <c r="E573" s="39">
        <f t="shared" ca="1" si="16"/>
        <v>0.76368680406987011</v>
      </c>
      <c r="F573" s="39">
        <f t="shared" ca="1" si="17"/>
        <v>240.92170101746751</v>
      </c>
    </row>
    <row r="574" spans="5:6" x14ac:dyDescent="0.25">
      <c r="E574" s="39">
        <f t="shared" ca="1" si="16"/>
        <v>0.78296693383207905</v>
      </c>
      <c r="F574" s="39">
        <f t="shared" ca="1" si="17"/>
        <v>245.74173345801975</v>
      </c>
    </row>
    <row r="575" spans="5:6" x14ac:dyDescent="0.25">
      <c r="E575" s="39">
        <f t="shared" ca="1" si="16"/>
        <v>0.9170090531578482</v>
      </c>
      <c r="F575" s="39">
        <f t="shared" ca="1" si="17"/>
        <v>279.25226328946201</v>
      </c>
    </row>
    <row r="576" spans="5:6" x14ac:dyDescent="0.25">
      <c r="E576" s="39">
        <f t="shared" ca="1" si="16"/>
        <v>0.3282778850019874</v>
      </c>
      <c r="F576" s="39">
        <f t="shared" ca="1" si="17"/>
        <v>132.06947125049686</v>
      </c>
    </row>
    <row r="577" spans="5:6" x14ac:dyDescent="0.25">
      <c r="E577" s="39">
        <f t="shared" ca="1" si="16"/>
        <v>0.9346199881100431</v>
      </c>
      <c r="F577" s="39">
        <f t="shared" ca="1" si="17"/>
        <v>283.65499702751077</v>
      </c>
    </row>
    <row r="578" spans="5:6" x14ac:dyDescent="0.25">
      <c r="E578" s="39">
        <f t="shared" ca="1" si="16"/>
        <v>0.97640907954792766</v>
      </c>
      <c r="F578" s="39">
        <f t="shared" ca="1" si="17"/>
        <v>294.1022698869819</v>
      </c>
    </row>
    <row r="579" spans="5:6" x14ac:dyDescent="0.25">
      <c r="E579" s="39">
        <f t="shared" ca="1" si="16"/>
        <v>8.7482327983737673E-2</v>
      </c>
      <c r="F579" s="39">
        <f t="shared" ca="1" si="17"/>
        <v>71.870581995934415</v>
      </c>
    </row>
    <row r="580" spans="5:6" x14ac:dyDescent="0.25">
      <c r="E580" s="39">
        <f t="shared" ref="E580:E643" ca="1" si="18">RAND()</f>
        <v>0.77773280896168917</v>
      </c>
      <c r="F580" s="39">
        <f t="shared" ref="F580:F643" ca="1" si="19">$C$3+E580*($C$4-$C$3)</f>
        <v>244.4332022404223</v>
      </c>
    </row>
    <row r="581" spans="5:6" x14ac:dyDescent="0.25">
      <c r="E581" s="39">
        <f t="shared" ca="1" si="18"/>
        <v>0.86333135515794657</v>
      </c>
      <c r="F581" s="39">
        <f t="shared" ca="1" si="19"/>
        <v>265.83283878948663</v>
      </c>
    </row>
    <row r="582" spans="5:6" x14ac:dyDescent="0.25">
      <c r="E582" s="39">
        <f t="shared" ca="1" si="18"/>
        <v>0.83951521584686728</v>
      </c>
      <c r="F582" s="39">
        <f t="shared" ca="1" si="19"/>
        <v>259.87880396171681</v>
      </c>
    </row>
    <row r="583" spans="5:6" x14ac:dyDescent="0.25">
      <c r="E583" s="39">
        <f t="shared" ca="1" si="18"/>
        <v>0.12339957969211424</v>
      </c>
      <c r="F583" s="39">
        <f t="shared" ca="1" si="19"/>
        <v>80.849894923028558</v>
      </c>
    </row>
    <row r="584" spans="5:6" x14ac:dyDescent="0.25">
      <c r="E584" s="39">
        <f t="shared" ca="1" si="18"/>
        <v>0.21358022848606151</v>
      </c>
      <c r="F584" s="39">
        <f t="shared" ca="1" si="19"/>
        <v>103.39505712151538</v>
      </c>
    </row>
    <row r="585" spans="5:6" x14ac:dyDescent="0.25">
      <c r="E585" s="39">
        <f t="shared" ca="1" si="18"/>
        <v>0.60828391013220795</v>
      </c>
      <c r="F585" s="39">
        <f t="shared" ca="1" si="19"/>
        <v>202.07097753305197</v>
      </c>
    </row>
    <row r="586" spans="5:6" x14ac:dyDescent="0.25">
      <c r="E586" s="39">
        <f t="shared" ca="1" si="18"/>
        <v>0.67125613756321501</v>
      </c>
      <c r="F586" s="39">
        <f t="shared" ca="1" si="19"/>
        <v>217.81403439080376</v>
      </c>
    </row>
    <row r="587" spans="5:6" x14ac:dyDescent="0.25">
      <c r="E587" s="39">
        <f t="shared" ca="1" si="18"/>
        <v>1.8075632235283745E-3</v>
      </c>
      <c r="F587" s="39">
        <f t="shared" ca="1" si="19"/>
        <v>50.451890805882094</v>
      </c>
    </row>
    <row r="588" spans="5:6" x14ac:dyDescent="0.25">
      <c r="E588" s="39">
        <f t="shared" ca="1" si="18"/>
        <v>0.6759945805783848</v>
      </c>
      <c r="F588" s="39">
        <f t="shared" ca="1" si="19"/>
        <v>218.9986451445962</v>
      </c>
    </row>
    <row r="589" spans="5:6" x14ac:dyDescent="0.25">
      <c r="E589" s="39">
        <f t="shared" ca="1" si="18"/>
        <v>0.72272304557665734</v>
      </c>
      <c r="F589" s="39">
        <f t="shared" ca="1" si="19"/>
        <v>230.68076139416434</v>
      </c>
    </row>
    <row r="590" spans="5:6" x14ac:dyDescent="0.25">
      <c r="E590" s="39">
        <f t="shared" ca="1" si="18"/>
        <v>6.548939112378982E-2</v>
      </c>
      <c r="F590" s="39">
        <f t="shared" ca="1" si="19"/>
        <v>66.37234778094745</v>
      </c>
    </row>
    <row r="591" spans="5:6" x14ac:dyDescent="0.25">
      <c r="E591" s="39">
        <f t="shared" ca="1" si="18"/>
        <v>0.38435297083157227</v>
      </c>
      <c r="F591" s="39">
        <f t="shared" ca="1" si="19"/>
        <v>146.08824270789307</v>
      </c>
    </row>
    <row r="592" spans="5:6" x14ac:dyDescent="0.25">
      <c r="E592" s="39">
        <f t="shared" ca="1" si="18"/>
        <v>0.60602917394644895</v>
      </c>
      <c r="F592" s="39">
        <f t="shared" ca="1" si="19"/>
        <v>201.50729348661224</v>
      </c>
    </row>
    <row r="593" spans="5:6" x14ac:dyDescent="0.25">
      <c r="E593" s="39">
        <f t="shared" ca="1" si="18"/>
        <v>0.55880031865888136</v>
      </c>
      <c r="F593" s="39">
        <f t="shared" ca="1" si="19"/>
        <v>189.70007966472033</v>
      </c>
    </row>
    <row r="594" spans="5:6" x14ac:dyDescent="0.25">
      <c r="E594" s="39">
        <f t="shared" ca="1" si="18"/>
        <v>5.8757174843971249E-2</v>
      </c>
      <c r="F594" s="39">
        <f t="shared" ca="1" si="19"/>
        <v>64.689293710992814</v>
      </c>
    </row>
    <row r="595" spans="5:6" x14ac:dyDescent="0.25">
      <c r="E595" s="39">
        <f t="shared" ca="1" si="18"/>
        <v>0.9219435686147156</v>
      </c>
      <c r="F595" s="39">
        <f t="shared" ca="1" si="19"/>
        <v>280.48589215367889</v>
      </c>
    </row>
    <row r="596" spans="5:6" x14ac:dyDescent="0.25">
      <c r="E596" s="39">
        <f t="shared" ca="1" si="18"/>
        <v>2.8150581956772669E-2</v>
      </c>
      <c r="F596" s="39">
        <f t="shared" ca="1" si="19"/>
        <v>57.037645489193167</v>
      </c>
    </row>
    <row r="597" spans="5:6" x14ac:dyDescent="0.25">
      <c r="E597" s="39">
        <f t="shared" ca="1" si="18"/>
        <v>0.13475750967579758</v>
      </c>
      <c r="F597" s="39">
        <f t="shared" ca="1" si="19"/>
        <v>83.689377418949391</v>
      </c>
    </row>
    <row r="598" spans="5:6" x14ac:dyDescent="0.25">
      <c r="E598" s="39">
        <f t="shared" ca="1" si="18"/>
        <v>0.56921236081792947</v>
      </c>
      <c r="F598" s="39">
        <f t="shared" ca="1" si="19"/>
        <v>192.30309020448237</v>
      </c>
    </row>
    <row r="599" spans="5:6" x14ac:dyDescent="0.25">
      <c r="E599" s="39">
        <f t="shared" ca="1" si="18"/>
        <v>0.24595194365936313</v>
      </c>
      <c r="F599" s="39">
        <f t="shared" ca="1" si="19"/>
        <v>111.48798591484078</v>
      </c>
    </row>
    <row r="600" spans="5:6" x14ac:dyDescent="0.25">
      <c r="E600" s="39">
        <f t="shared" ca="1" si="18"/>
        <v>0.9309776611450914</v>
      </c>
      <c r="F600" s="39">
        <f t="shared" ca="1" si="19"/>
        <v>282.74441528627284</v>
      </c>
    </row>
    <row r="601" spans="5:6" x14ac:dyDescent="0.25">
      <c r="E601" s="39">
        <f t="shared" ca="1" si="18"/>
        <v>0.11416616855857642</v>
      </c>
      <c r="F601" s="39">
        <f t="shared" ca="1" si="19"/>
        <v>78.541542139644108</v>
      </c>
    </row>
    <row r="602" spans="5:6" x14ac:dyDescent="0.25">
      <c r="E602" s="39">
        <f t="shared" ca="1" si="18"/>
        <v>0.84232694364228089</v>
      </c>
      <c r="F602" s="39">
        <f t="shared" ca="1" si="19"/>
        <v>260.58173591057022</v>
      </c>
    </row>
    <row r="603" spans="5:6" x14ac:dyDescent="0.25">
      <c r="E603" s="39">
        <f t="shared" ca="1" si="18"/>
        <v>0.72853003064763133</v>
      </c>
      <c r="F603" s="39">
        <f t="shared" ca="1" si="19"/>
        <v>232.13250766190782</v>
      </c>
    </row>
    <row r="604" spans="5:6" x14ac:dyDescent="0.25">
      <c r="E604" s="39">
        <f t="shared" ca="1" si="18"/>
        <v>0.10493854569813765</v>
      </c>
      <c r="F604" s="39">
        <f t="shared" ca="1" si="19"/>
        <v>76.234636424534415</v>
      </c>
    </row>
    <row r="605" spans="5:6" x14ac:dyDescent="0.25">
      <c r="E605" s="39">
        <f t="shared" ca="1" si="18"/>
        <v>0.75107099662804688</v>
      </c>
      <c r="F605" s="39">
        <f t="shared" ca="1" si="19"/>
        <v>237.76774915701171</v>
      </c>
    </row>
    <row r="606" spans="5:6" x14ac:dyDescent="0.25">
      <c r="E606" s="39">
        <f t="shared" ca="1" si="18"/>
        <v>0.19096029170606499</v>
      </c>
      <c r="F606" s="39">
        <f t="shared" ca="1" si="19"/>
        <v>97.740072926516248</v>
      </c>
    </row>
    <row r="607" spans="5:6" x14ac:dyDescent="0.25">
      <c r="E607" s="39">
        <f t="shared" ca="1" si="18"/>
        <v>0.36419172718274195</v>
      </c>
      <c r="F607" s="39">
        <f t="shared" ca="1" si="19"/>
        <v>141.04793179568549</v>
      </c>
    </row>
    <row r="608" spans="5:6" x14ac:dyDescent="0.25">
      <c r="E608" s="39">
        <f t="shared" ca="1" si="18"/>
        <v>0.19984055319678362</v>
      </c>
      <c r="F608" s="39">
        <f t="shared" ca="1" si="19"/>
        <v>99.960138299195904</v>
      </c>
    </row>
    <row r="609" spans="5:6" x14ac:dyDescent="0.25">
      <c r="E609" s="39">
        <f t="shared" ca="1" si="18"/>
        <v>0.61744260322751554</v>
      </c>
      <c r="F609" s="39">
        <f t="shared" ca="1" si="19"/>
        <v>204.36065080687888</v>
      </c>
    </row>
    <row r="610" spans="5:6" x14ac:dyDescent="0.25">
      <c r="E610" s="39">
        <f t="shared" ca="1" si="18"/>
        <v>0.23923461604625695</v>
      </c>
      <c r="F610" s="39">
        <f t="shared" ca="1" si="19"/>
        <v>109.80865401156424</v>
      </c>
    </row>
    <row r="611" spans="5:6" x14ac:dyDescent="0.25">
      <c r="E611" s="39">
        <f t="shared" ca="1" si="18"/>
        <v>0.61601610696330833</v>
      </c>
      <c r="F611" s="39">
        <f t="shared" ca="1" si="19"/>
        <v>204.00402674082707</v>
      </c>
    </row>
    <row r="612" spans="5:6" x14ac:dyDescent="0.25">
      <c r="E612" s="39">
        <f t="shared" ca="1" si="18"/>
        <v>0.27029722570566295</v>
      </c>
      <c r="F612" s="39">
        <f t="shared" ca="1" si="19"/>
        <v>117.57430642641573</v>
      </c>
    </row>
    <row r="613" spans="5:6" x14ac:dyDescent="0.25">
      <c r="E613" s="39">
        <f t="shared" ca="1" si="18"/>
        <v>0.34220656544043193</v>
      </c>
      <c r="F613" s="39">
        <f t="shared" ca="1" si="19"/>
        <v>135.55164136010796</v>
      </c>
    </row>
    <row r="614" spans="5:6" x14ac:dyDescent="0.25">
      <c r="E614" s="39">
        <f t="shared" ca="1" si="18"/>
        <v>0.47738147489632832</v>
      </c>
      <c r="F614" s="39">
        <f t="shared" ca="1" si="19"/>
        <v>169.34536872408208</v>
      </c>
    </row>
    <row r="615" spans="5:6" x14ac:dyDescent="0.25">
      <c r="E615" s="39">
        <f t="shared" ca="1" si="18"/>
        <v>0.98253142682345629</v>
      </c>
      <c r="F615" s="39">
        <f t="shared" ca="1" si="19"/>
        <v>295.63285670586407</v>
      </c>
    </row>
    <row r="616" spans="5:6" x14ac:dyDescent="0.25">
      <c r="E616" s="39">
        <f t="shared" ca="1" si="18"/>
        <v>0.2249574653291827</v>
      </c>
      <c r="F616" s="39">
        <f t="shared" ca="1" si="19"/>
        <v>106.23936633229567</v>
      </c>
    </row>
    <row r="617" spans="5:6" x14ac:dyDescent="0.25">
      <c r="E617" s="39">
        <f t="shared" ca="1" si="18"/>
        <v>0.95606734696543871</v>
      </c>
      <c r="F617" s="39">
        <f t="shared" ca="1" si="19"/>
        <v>289.01683674135967</v>
      </c>
    </row>
    <row r="618" spans="5:6" x14ac:dyDescent="0.25">
      <c r="E618" s="39">
        <f t="shared" ca="1" si="18"/>
        <v>0.16121161973825604</v>
      </c>
      <c r="F618" s="39">
        <f t="shared" ca="1" si="19"/>
        <v>90.302904934564012</v>
      </c>
    </row>
    <row r="619" spans="5:6" x14ac:dyDescent="0.25">
      <c r="E619" s="39">
        <f t="shared" ca="1" si="18"/>
        <v>4.7409053197253193E-2</v>
      </c>
      <c r="F619" s="39">
        <f t="shared" ca="1" si="19"/>
        <v>61.8522632993133</v>
      </c>
    </row>
    <row r="620" spans="5:6" x14ac:dyDescent="0.25">
      <c r="E620" s="39">
        <f t="shared" ca="1" si="18"/>
        <v>0.63400532618041106</v>
      </c>
      <c r="F620" s="39">
        <f t="shared" ca="1" si="19"/>
        <v>208.50133154510277</v>
      </c>
    </row>
    <row r="621" spans="5:6" x14ac:dyDescent="0.25">
      <c r="E621" s="39">
        <f t="shared" ca="1" si="18"/>
        <v>0.28341602456755999</v>
      </c>
      <c r="F621" s="39">
        <f t="shared" ca="1" si="19"/>
        <v>120.85400614189</v>
      </c>
    </row>
    <row r="622" spans="5:6" x14ac:dyDescent="0.25">
      <c r="E622" s="39">
        <f t="shared" ca="1" si="18"/>
        <v>0.90171558591128953</v>
      </c>
      <c r="F622" s="39">
        <f t="shared" ca="1" si="19"/>
        <v>275.42889647782238</v>
      </c>
    </row>
    <row r="623" spans="5:6" x14ac:dyDescent="0.25">
      <c r="E623" s="39">
        <f t="shared" ca="1" si="18"/>
        <v>0.80117192697804951</v>
      </c>
      <c r="F623" s="39">
        <f t="shared" ca="1" si="19"/>
        <v>250.29298174451239</v>
      </c>
    </row>
    <row r="624" spans="5:6" x14ac:dyDescent="0.25">
      <c r="E624" s="39">
        <f t="shared" ca="1" si="18"/>
        <v>0.81820286409171328</v>
      </c>
      <c r="F624" s="39">
        <f t="shared" ca="1" si="19"/>
        <v>254.55071602292833</v>
      </c>
    </row>
    <row r="625" spans="5:6" x14ac:dyDescent="0.25">
      <c r="E625" s="39">
        <f t="shared" ca="1" si="18"/>
        <v>0.77901453174886903</v>
      </c>
      <c r="F625" s="39">
        <f t="shared" ca="1" si="19"/>
        <v>244.75363293721725</v>
      </c>
    </row>
    <row r="626" spans="5:6" x14ac:dyDescent="0.25">
      <c r="E626" s="39">
        <f t="shared" ca="1" si="18"/>
        <v>0.521549111159475</v>
      </c>
      <c r="F626" s="39">
        <f t="shared" ca="1" si="19"/>
        <v>180.38727778986876</v>
      </c>
    </row>
    <row r="627" spans="5:6" x14ac:dyDescent="0.25">
      <c r="E627" s="39">
        <f t="shared" ca="1" si="18"/>
        <v>0.95507155466294336</v>
      </c>
      <c r="F627" s="39">
        <f t="shared" ca="1" si="19"/>
        <v>288.76788866573582</v>
      </c>
    </row>
    <row r="628" spans="5:6" x14ac:dyDescent="0.25">
      <c r="E628" s="39">
        <f t="shared" ca="1" si="18"/>
        <v>0.51161197306000261</v>
      </c>
      <c r="F628" s="39">
        <f t="shared" ca="1" si="19"/>
        <v>177.90299326500065</v>
      </c>
    </row>
    <row r="629" spans="5:6" x14ac:dyDescent="0.25">
      <c r="E629" s="39">
        <f t="shared" ca="1" si="18"/>
        <v>0.40480567348487939</v>
      </c>
      <c r="F629" s="39">
        <f t="shared" ca="1" si="19"/>
        <v>151.20141837121986</v>
      </c>
    </row>
    <row r="630" spans="5:6" x14ac:dyDescent="0.25">
      <c r="E630" s="39">
        <f t="shared" ca="1" si="18"/>
        <v>0.79989019997377264</v>
      </c>
      <c r="F630" s="39">
        <f t="shared" ca="1" si="19"/>
        <v>249.97254999344315</v>
      </c>
    </row>
    <row r="631" spans="5:6" x14ac:dyDescent="0.25">
      <c r="E631" s="39">
        <f t="shared" ca="1" si="18"/>
        <v>0.35817587987641186</v>
      </c>
      <c r="F631" s="39">
        <f t="shared" ca="1" si="19"/>
        <v>139.54396996910296</v>
      </c>
    </row>
    <row r="632" spans="5:6" x14ac:dyDescent="0.25">
      <c r="E632" s="39">
        <f t="shared" ca="1" si="18"/>
        <v>0.84834879075335201</v>
      </c>
      <c r="F632" s="39">
        <f t="shared" ca="1" si="19"/>
        <v>262.08719768833799</v>
      </c>
    </row>
    <row r="633" spans="5:6" x14ac:dyDescent="0.25">
      <c r="E633" s="39">
        <f t="shared" ca="1" si="18"/>
        <v>0.26019096234937689</v>
      </c>
      <c r="F633" s="39">
        <f t="shared" ca="1" si="19"/>
        <v>115.04774058734422</v>
      </c>
    </row>
    <row r="634" spans="5:6" x14ac:dyDescent="0.25">
      <c r="E634" s="39">
        <f t="shared" ca="1" si="18"/>
        <v>0.67291870198596349</v>
      </c>
      <c r="F634" s="39">
        <f t="shared" ca="1" si="19"/>
        <v>218.22967549649087</v>
      </c>
    </row>
    <row r="635" spans="5:6" x14ac:dyDescent="0.25">
      <c r="E635" s="39">
        <f t="shared" ca="1" si="18"/>
        <v>0.23412643350599205</v>
      </c>
      <c r="F635" s="39">
        <f t="shared" ca="1" si="19"/>
        <v>108.53160837649801</v>
      </c>
    </row>
    <row r="636" spans="5:6" x14ac:dyDescent="0.25">
      <c r="E636" s="39">
        <f t="shared" ca="1" si="18"/>
        <v>0.30309088774387094</v>
      </c>
      <c r="F636" s="39">
        <f t="shared" ca="1" si="19"/>
        <v>125.77272193596774</v>
      </c>
    </row>
    <row r="637" spans="5:6" x14ac:dyDescent="0.25">
      <c r="E637" s="39">
        <f t="shared" ca="1" si="18"/>
        <v>0.89883703924575098</v>
      </c>
      <c r="F637" s="39">
        <f t="shared" ca="1" si="19"/>
        <v>274.70925981143773</v>
      </c>
    </row>
    <row r="638" spans="5:6" x14ac:dyDescent="0.25">
      <c r="E638" s="39">
        <f t="shared" ca="1" si="18"/>
        <v>0.54080555257229901</v>
      </c>
      <c r="F638" s="39">
        <f t="shared" ca="1" si="19"/>
        <v>185.20138814307475</v>
      </c>
    </row>
    <row r="639" spans="5:6" x14ac:dyDescent="0.25">
      <c r="E639" s="39">
        <f t="shared" ca="1" si="18"/>
        <v>0.24617055328664217</v>
      </c>
      <c r="F639" s="39">
        <f t="shared" ca="1" si="19"/>
        <v>111.54263832166055</v>
      </c>
    </row>
    <row r="640" spans="5:6" x14ac:dyDescent="0.25">
      <c r="E640" s="39">
        <f t="shared" ca="1" si="18"/>
        <v>0.48284527945467015</v>
      </c>
      <c r="F640" s="39">
        <f t="shared" ca="1" si="19"/>
        <v>170.71131986366754</v>
      </c>
    </row>
    <row r="641" spans="5:6" x14ac:dyDescent="0.25">
      <c r="E641" s="39">
        <f t="shared" ca="1" si="18"/>
        <v>0.67656474159110302</v>
      </c>
      <c r="F641" s="39">
        <f t="shared" ca="1" si="19"/>
        <v>219.14118539777576</v>
      </c>
    </row>
    <row r="642" spans="5:6" x14ac:dyDescent="0.25">
      <c r="E642" s="39">
        <f t="shared" ca="1" si="18"/>
        <v>0.61853982685705999</v>
      </c>
      <c r="F642" s="39">
        <f t="shared" ca="1" si="19"/>
        <v>204.634956714265</v>
      </c>
    </row>
    <row r="643" spans="5:6" x14ac:dyDescent="0.25">
      <c r="E643" s="39">
        <f t="shared" ca="1" si="18"/>
        <v>0.31619520477325036</v>
      </c>
      <c r="F643" s="39">
        <f t="shared" ca="1" si="19"/>
        <v>129.04880119331258</v>
      </c>
    </row>
    <row r="644" spans="5:6" x14ac:dyDescent="0.25">
      <c r="E644" s="39">
        <f t="shared" ref="E644:E707" ca="1" si="20">RAND()</f>
        <v>0.38946825468987534</v>
      </c>
      <c r="F644" s="39">
        <f t="shared" ref="F644:F707" ca="1" si="21">$C$3+E644*($C$4-$C$3)</f>
        <v>147.36706367246882</v>
      </c>
    </row>
    <row r="645" spans="5:6" x14ac:dyDescent="0.25">
      <c r="E645" s="39">
        <f t="shared" ca="1" si="20"/>
        <v>0.82550408393350405</v>
      </c>
      <c r="F645" s="39">
        <f t="shared" ca="1" si="21"/>
        <v>256.37602098337601</v>
      </c>
    </row>
    <row r="646" spans="5:6" x14ac:dyDescent="0.25">
      <c r="E646" s="39">
        <f t="shared" ca="1" si="20"/>
        <v>0.4258845495658552</v>
      </c>
      <c r="F646" s="39">
        <f t="shared" ca="1" si="21"/>
        <v>156.4711373914638</v>
      </c>
    </row>
    <row r="647" spans="5:6" x14ac:dyDescent="0.25">
      <c r="E647" s="39">
        <f t="shared" ca="1" si="20"/>
        <v>0.4409112906184921</v>
      </c>
      <c r="F647" s="39">
        <f t="shared" ca="1" si="21"/>
        <v>160.22782265462303</v>
      </c>
    </row>
    <row r="648" spans="5:6" x14ac:dyDescent="0.25">
      <c r="E648" s="39">
        <f t="shared" ca="1" si="20"/>
        <v>0.33920685756478208</v>
      </c>
      <c r="F648" s="39">
        <f t="shared" ca="1" si="21"/>
        <v>134.8017143911955</v>
      </c>
    </row>
    <row r="649" spans="5:6" x14ac:dyDescent="0.25">
      <c r="E649" s="39">
        <f t="shared" ca="1" si="20"/>
        <v>0.57154948510686443</v>
      </c>
      <c r="F649" s="39">
        <f t="shared" ca="1" si="21"/>
        <v>192.8873712767161</v>
      </c>
    </row>
    <row r="650" spans="5:6" x14ac:dyDescent="0.25">
      <c r="E650" s="39">
        <f t="shared" ca="1" si="20"/>
        <v>2.5604697077347582E-2</v>
      </c>
      <c r="F650" s="39">
        <f t="shared" ca="1" si="21"/>
        <v>56.401174269336892</v>
      </c>
    </row>
    <row r="651" spans="5:6" x14ac:dyDescent="0.25">
      <c r="E651" s="39">
        <f t="shared" ca="1" si="20"/>
        <v>0.98726574229955721</v>
      </c>
      <c r="F651" s="39">
        <f t="shared" ca="1" si="21"/>
        <v>296.81643557488928</v>
      </c>
    </row>
    <row r="652" spans="5:6" x14ac:dyDescent="0.25">
      <c r="E652" s="39">
        <f t="shared" ca="1" si="20"/>
        <v>1.9747296698399697E-2</v>
      </c>
      <c r="F652" s="39">
        <f t="shared" ca="1" si="21"/>
        <v>54.936824174599927</v>
      </c>
    </row>
    <row r="653" spans="5:6" x14ac:dyDescent="0.25">
      <c r="E653" s="39">
        <f t="shared" ca="1" si="20"/>
        <v>0.7505457890336158</v>
      </c>
      <c r="F653" s="39">
        <f t="shared" ca="1" si="21"/>
        <v>237.63644725840396</v>
      </c>
    </row>
    <row r="654" spans="5:6" x14ac:dyDescent="0.25">
      <c r="E654" s="39">
        <f t="shared" ca="1" si="20"/>
        <v>0.19752013746494257</v>
      </c>
      <c r="F654" s="39">
        <f t="shared" ca="1" si="21"/>
        <v>99.380034366235634</v>
      </c>
    </row>
    <row r="655" spans="5:6" x14ac:dyDescent="0.25">
      <c r="E655" s="39">
        <f t="shared" ca="1" si="20"/>
        <v>0.61911577449697941</v>
      </c>
      <c r="F655" s="39">
        <f t="shared" ca="1" si="21"/>
        <v>204.77894362424485</v>
      </c>
    </row>
    <row r="656" spans="5:6" x14ac:dyDescent="0.25">
      <c r="E656" s="39">
        <f t="shared" ca="1" si="20"/>
        <v>0.68918359251515326</v>
      </c>
      <c r="F656" s="39">
        <f t="shared" ca="1" si="21"/>
        <v>222.29589812878831</v>
      </c>
    </row>
    <row r="657" spans="5:6" x14ac:dyDescent="0.25">
      <c r="E657" s="39">
        <f t="shared" ca="1" si="20"/>
        <v>0.61007236124044084</v>
      </c>
      <c r="F657" s="39">
        <f t="shared" ca="1" si="21"/>
        <v>202.51809031011021</v>
      </c>
    </row>
    <row r="658" spans="5:6" x14ac:dyDescent="0.25">
      <c r="E658" s="39">
        <f t="shared" ca="1" si="20"/>
        <v>0.62256662081696024</v>
      </c>
      <c r="F658" s="39">
        <f t="shared" ca="1" si="21"/>
        <v>205.64165520424007</v>
      </c>
    </row>
    <row r="659" spans="5:6" x14ac:dyDescent="0.25">
      <c r="E659" s="39">
        <f t="shared" ca="1" si="20"/>
        <v>0.1983807040864578</v>
      </c>
      <c r="F659" s="39">
        <f t="shared" ca="1" si="21"/>
        <v>99.595176021614449</v>
      </c>
    </row>
    <row r="660" spans="5:6" x14ac:dyDescent="0.25">
      <c r="E660" s="39">
        <f t="shared" ca="1" si="20"/>
        <v>0.98446763618892708</v>
      </c>
      <c r="F660" s="39">
        <f t="shared" ca="1" si="21"/>
        <v>296.11690904723173</v>
      </c>
    </row>
    <row r="661" spans="5:6" x14ac:dyDescent="0.25">
      <c r="E661" s="39">
        <f t="shared" ca="1" si="20"/>
        <v>0.87647882096020113</v>
      </c>
      <c r="F661" s="39">
        <f t="shared" ca="1" si="21"/>
        <v>269.11970524005028</v>
      </c>
    </row>
    <row r="662" spans="5:6" x14ac:dyDescent="0.25">
      <c r="E662" s="39">
        <f t="shared" ca="1" si="20"/>
        <v>0.48082072272445808</v>
      </c>
      <c r="F662" s="39">
        <f t="shared" ca="1" si="21"/>
        <v>170.20518068111454</v>
      </c>
    </row>
    <row r="663" spans="5:6" x14ac:dyDescent="0.25">
      <c r="E663" s="39">
        <f t="shared" ca="1" si="20"/>
        <v>0.61316573300548793</v>
      </c>
      <c r="F663" s="39">
        <f t="shared" ca="1" si="21"/>
        <v>203.29143325137198</v>
      </c>
    </row>
    <row r="664" spans="5:6" x14ac:dyDescent="0.25">
      <c r="E664" s="39">
        <f t="shared" ca="1" si="20"/>
        <v>0.51787098814526955</v>
      </c>
      <c r="F664" s="39">
        <f t="shared" ca="1" si="21"/>
        <v>179.46774703631738</v>
      </c>
    </row>
    <row r="665" spans="5:6" x14ac:dyDescent="0.25">
      <c r="E665" s="39">
        <f t="shared" ca="1" si="20"/>
        <v>0.30943041102638935</v>
      </c>
      <c r="F665" s="39">
        <f t="shared" ca="1" si="21"/>
        <v>127.35760275659734</v>
      </c>
    </row>
    <row r="666" spans="5:6" x14ac:dyDescent="0.25">
      <c r="E666" s="39">
        <f t="shared" ca="1" si="20"/>
        <v>0.51055406152244365</v>
      </c>
      <c r="F666" s="39">
        <f t="shared" ca="1" si="21"/>
        <v>177.6385153806109</v>
      </c>
    </row>
    <row r="667" spans="5:6" x14ac:dyDescent="0.25">
      <c r="E667" s="39">
        <f t="shared" ca="1" si="20"/>
        <v>0.47939098325147145</v>
      </c>
      <c r="F667" s="39">
        <f t="shared" ca="1" si="21"/>
        <v>169.84774581286786</v>
      </c>
    </row>
    <row r="668" spans="5:6" x14ac:dyDescent="0.25">
      <c r="E668" s="39">
        <f t="shared" ca="1" si="20"/>
        <v>0.61372568990257759</v>
      </c>
      <c r="F668" s="39">
        <f t="shared" ca="1" si="21"/>
        <v>203.43142247564441</v>
      </c>
    </row>
    <row r="669" spans="5:6" x14ac:dyDescent="0.25">
      <c r="E669" s="39">
        <f t="shared" ca="1" si="20"/>
        <v>0.16850592404874076</v>
      </c>
      <c r="F669" s="39">
        <f t="shared" ca="1" si="21"/>
        <v>92.126481012185195</v>
      </c>
    </row>
    <row r="670" spans="5:6" x14ac:dyDescent="0.25">
      <c r="E670" s="39">
        <f t="shared" ca="1" si="20"/>
        <v>0.9301132981130803</v>
      </c>
      <c r="F670" s="39">
        <f t="shared" ca="1" si="21"/>
        <v>282.5283245282701</v>
      </c>
    </row>
    <row r="671" spans="5:6" x14ac:dyDescent="0.25">
      <c r="E671" s="39">
        <f t="shared" ca="1" si="20"/>
        <v>0.35791573962442014</v>
      </c>
      <c r="F671" s="39">
        <f t="shared" ca="1" si="21"/>
        <v>139.47893490610505</v>
      </c>
    </row>
    <row r="672" spans="5:6" x14ac:dyDescent="0.25">
      <c r="E672" s="39">
        <f t="shared" ca="1" si="20"/>
        <v>0.7677977422683977</v>
      </c>
      <c r="F672" s="39">
        <f t="shared" ca="1" si="21"/>
        <v>241.94943556709941</v>
      </c>
    </row>
    <row r="673" spans="5:6" x14ac:dyDescent="0.25">
      <c r="E673" s="39">
        <f t="shared" ca="1" si="20"/>
        <v>0.80150327483155315</v>
      </c>
      <c r="F673" s="39">
        <f t="shared" ca="1" si="21"/>
        <v>250.3758187078883</v>
      </c>
    </row>
    <row r="674" spans="5:6" x14ac:dyDescent="0.25">
      <c r="E674" s="39">
        <f t="shared" ca="1" si="20"/>
        <v>0.94005513642080729</v>
      </c>
      <c r="F674" s="39">
        <f t="shared" ca="1" si="21"/>
        <v>285.01378410520181</v>
      </c>
    </row>
    <row r="675" spans="5:6" x14ac:dyDescent="0.25">
      <c r="E675" s="39">
        <f t="shared" ca="1" si="20"/>
        <v>0.98037047995633553</v>
      </c>
      <c r="F675" s="39">
        <f t="shared" ca="1" si="21"/>
        <v>295.09261998908391</v>
      </c>
    </row>
    <row r="676" spans="5:6" x14ac:dyDescent="0.25">
      <c r="E676" s="39">
        <f t="shared" ca="1" si="20"/>
        <v>0.34713791874606426</v>
      </c>
      <c r="F676" s="39">
        <f t="shared" ca="1" si="21"/>
        <v>136.78447968651608</v>
      </c>
    </row>
    <row r="677" spans="5:6" x14ac:dyDescent="0.25">
      <c r="E677" s="39">
        <f t="shared" ca="1" si="20"/>
        <v>0.10868383130309001</v>
      </c>
      <c r="F677" s="39">
        <f t="shared" ca="1" si="21"/>
        <v>77.170957825772504</v>
      </c>
    </row>
    <row r="678" spans="5:6" x14ac:dyDescent="0.25">
      <c r="E678" s="39">
        <f t="shared" ca="1" si="20"/>
        <v>0.39797522549213726</v>
      </c>
      <c r="F678" s="39">
        <f t="shared" ca="1" si="21"/>
        <v>149.49380637303432</v>
      </c>
    </row>
    <row r="679" spans="5:6" x14ac:dyDescent="0.25">
      <c r="E679" s="39">
        <f t="shared" ca="1" si="20"/>
        <v>0.67978625652381308</v>
      </c>
      <c r="F679" s="39">
        <f t="shared" ca="1" si="21"/>
        <v>219.94656413095328</v>
      </c>
    </row>
    <row r="680" spans="5:6" x14ac:dyDescent="0.25">
      <c r="E680" s="39">
        <f t="shared" ca="1" si="20"/>
        <v>0.78157282383404558</v>
      </c>
      <c r="F680" s="39">
        <f t="shared" ca="1" si="21"/>
        <v>245.3932059585114</v>
      </c>
    </row>
    <row r="681" spans="5:6" x14ac:dyDescent="0.25">
      <c r="E681" s="39">
        <f t="shared" ca="1" si="20"/>
        <v>0.1408111002714405</v>
      </c>
      <c r="F681" s="39">
        <f t="shared" ca="1" si="21"/>
        <v>85.202775067860131</v>
      </c>
    </row>
    <row r="682" spans="5:6" x14ac:dyDescent="0.25">
      <c r="E682" s="39">
        <f t="shared" ca="1" si="20"/>
        <v>0.39358977676170281</v>
      </c>
      <c r="F682" s="39">
        <f t="shared" ca="1" si="21"/>
        <v>148.39744419042569</v>
      </c>
    </row>
    <row r="683" spans="5:6" x14ac:dyDescent="0.25">
      <c r="E683" s="39">
        <f t="shared" ca="1" si="20"/>
        <v>0.87070246989600319</v>
      </c>
      <c r="F683" s="39">
        <f t="shared" ca="1" si="21"/>
        <v>267.67561747400077</v>
      </c>
    </row>
    <row r="684" spans="5:6" x14ac:dyDescent="0.25">
      <c r="E684" s="39">
        <f t="shared" ca="1" si="20"/>
        <v>0.98632462266797327</v>
      </c>
      <c r="F684" s="39">
        <f t="shared" ca="1" si="21"/>
        <v>296.58115566699331</v>
      </c>
    </row>
    <row r="685" spans="5:6" x14ac:dyDescent="0.25">
      <c r="E685" s="39">
        <f t="shared" ca="1" si="20"/>
        <v>0.46194068672297217</v>
      </c>
      <c r="F685" s="39">
        <f t="shared" ca="1" si="21"/>
        <v>165.48517168074304</v>
      </c>
    </row>
    <row r="686" spans="5:6" x14ac:dyDescent="0.25">
      <c r="E686" s="39">
        <f t="shared" ca="1" si="20"/>
        <v>0.64078628005963034</v>
      </c>
      <c r="F686" s="39">
        <f t="shared" ca="1" si="21"/>
        <v>210.19657001490759</v>
      </c>
    </row>
    <row r="687" spans="5:6" x14ac:dyDescent="0.25">
      <c r="E687" s="39">
        <f t="shared" ca="1" si="20"/>
        <v>4.8485760993374094E-2</v>
      </c>
      <c r="F687" s="39">
        <f t="shared" ca="1" si="21"/>
        <v>62.121440248343525</v>
      </c>
    </row>
    <row r="688" spans="5:6" x14ac:dyDescent="0.25">
      <c r="E688" s="39">
        <f t="shared" ca="1" si="20"/>
        <v>5.4335697449496623E-2</v>
      </c>
      <c r="F688" s="39">
        <f t="shared" ca="1" si="21"/>
        <v>63.583924362374155</v>
      </c>
    </row>
    <row r="689" spans="5:6" x14ac:dyDescent="0.25">
      <c r="E689" s="39">
        <f t="shared" ca="1" si="20"/>
        <v>0.29341307590670374</v>
      </c>
      <c r="F689" s="39">
        <f t="shared" ca="1" si="21"/>
        <v>123.35326897667593</v>
      </c>
    </row>
    <row r="690" spans="5:6" x14ac:dyDescent="0.25">
      <c r="E690" s="39">
        <f t="shared" ca="1" si="20"/>
        <v>0.4413483961148339</v>
      </c>
      <c r="F690" s="39">
        <f t="shared" ca="1" si="21"/>
        <v>160.33709902870848</v>
      </c>
    </row>
    <row r="691" spans="5:6" x14ac:dyDescent="0.25">
      <c r="E691" s="39">
        <f t="shared" ca="1" si="20"/>
        <v>0.26923799975948892</v>
      </c>
      <c r="F691" s="39">
        <f t="shared" ca="1" si="21"/>
        <v>117.30949993987223</v>
      </c>
    </row>
    <row r="692" spans="5:6" x14ac:dyDescent="0.25">
      <c r="E692" s="39">
        <f t="shared" ca="1" si="20"/>
        <v>0.79409426931158567</v>
      </c>
      <c r="F692" s="39">
        <f t="shared" ca="1" si="21"/>
        <v>248.52356732789642</v>
      </c>
    </row>
    <row r="693" spans="5:6" x14ac:dyDescent="0.25">
      <c r="E693" s="39">
        <f t="shared" ca="1" si="20"/>
        <v>0.52665208620310089</v>
      </c>
      <c r="F693" s="39">
        <f t="shared" ca="1" si="21"/>
        <v>181.66302155077523</v>
      </c>
    </row>
    <row r="694" spans="5:6" x14ac:dyDescent="0.25">
      <c r="E694" s="39">
        <f t="shared" ca="1" si="20"/>
        <v>0.1064048204702166</v>
      </c>
      <c r="F694" s="39">
        <f t="shared" ca="1" si="21"/>
        <v>76.601205117554144</v>
      </c>
    </row>
    <row r="695" spans="5:6" x14ac:dyDescent="0.25">
      <c r="E695" s="39">
        <f t="shared" ca="1" si="20"/>
        <v>0.5281224209050347</v>
      </c>
      <c r="F695" s="39">
        <f t="shared" ca="1" si="21"/>
        <v>182.03060522625867</v>
      </c>
    </row>
    <row r="696" spans="5:6" x14ac:dyDescent="0.25">
      <c r="E696" s="39">
        <f t="shared" ca="1" si="20"/>
        <v>0.28003581184518922</v>
      </c>
      <c r="F696" s="39">
        <f t="shared" ca="1" si="21"/>
        <v>120.00895296129731</v>
      </c>
    </row>
    <row r="697" spans="5:6" x14ac:dyDescent="0.25">
      <c r="E697" s="39">
        <f t="shared" ca="1" si="20"/>
        <v>0.73481575693421541</v>
      </c>
      <c r="F697" s="39">
        <f t="shared" ca="1" si="21"/>
        <v>233.70393923355385</v>
      </c>
    </row>
    <row r="698" spans="5:6" x14ac:dyDescent="0.25">
      <c r="E698" s="39">
        <f t="shared" ca="1" si="20"/>
        <v>0.39201211124665747</v>
      </c>
      <c r="F698" s="39">
        <f t="shared" ca="1" si="21"/>
        <v>148.00302781166437</v>
      </c>
    </row>
    <row r="699" spans="5:6" x14ac:dyDescent="0.25">
      <c r="E699" s="39">
        <f t="shared" ca="1" si="20"/>
        <v>0.67358063344700847</v>
      </c>
      <c r="F699" s="39">
        <f t="shared" ca="1" si="21"/>
        <v>218.39515836175212</v>
      </c>
    </row>
    <row r="700" spans="5:6" x14ac:dyDescent="0.25">
      <c r="E700" s="39">
        <f t="shared" ca="1" si="20"/>
        <v>0.35368843130602456</v>
      </c>
      <c r="F700" s="39">
        <f t="shared" ca="1" si="21"/>
        <v>138.42210782650614</v>
      </c>
    </row>
    <row r="701" spans="5:6" x14ac:dyDescent="0.25">
      <c r="E701" s="39">
        <f t="shared" ca="1" si="20"/>
        <v>0.68740709058130445</v>
      </c>
      <c r="F701" s="39">
        <f t="shared" ca="1" si="21"/>
        <v>221.85177264532612</v>
      </c>
    </row>
    <row r="702" spans="5:6" x14ac:dyDescent="0.25">
      <c r="E702" s="39">
        <f t="shared" ca="1" si="20"/>
        <v>0.38807749050443052</v>
      </c>
      <c r="F702" s="39">
        <f t="shared" ca="1" si="21"/>
        <v>147.01937262610761</v>
      </c>
    </row>
    <row r="703" spans="5:6" x14ac:dyDescent="0.25">
      <c r="E703" s="39">
        <f t="shared" ca="1" si="20"/>
        <v>0.89273887922082451</v>
      </c>
      <c r="F703" s="39">
        <f t="shared" ca="1" si="21"/>
        <v>273.1847198052061</v>
      </c>
    </row>
    <row r="704" spans="5:6" x14ac:dyDescent="0.25">
      <c r="E704" s="39">
        <f t="shared" ca="1" si="20"/>
        <v>0.43627368106537856</v>
      </c>
      <c r="F704" s="39">
        <f t="shared" ca="1" si="21"/>
        <v>159.06842026634465</v>
      </c>
    </row>
    <row r="705" spans="5:6" x14ac:dyDescent="0.25">
      <c r="E705" s="39">
        <f t="shared" ca="1" si="20"/>
        <v>0.44692629506379222</v>
      </c>
      <c r="F705" s="39">
        <f t="shared" ca="1" si="21"/>
        <v>161.73157376594804</v>
      </c>
    </row>
    <row r="706" spans="5:6" x14ac:dyDescent="0.25">
      <c r="E706" s="39">
        <f t="shared" ca="1" si="20"/>
        <v>0.95566499219998791</v>
      </c>
      <c r="F706" s="39">
        <f t="shared" ca="1" si="21"/>
        <v>288.91624804999697</v>
      </c>
    </row>
    <row r="707" spans="5:6" x14ac:dyDescent="0.25">
      <c r="E707" s="39">
        <f t="shared" ca="1" si="20"/>
        <v>0.4956886048989666</v>
      </c>
      <c r="F707" s="39">
        <f t="shared" ca="1" si="21"/>
        <v>173.92215122474164</v>
      </c>
    </row>
    <row r="708" spans="5:6" x14ac:dyDescent="0.25">
      <c r="E708" s="39">
        <f t="shared" ref="E708:E771" ca="1" si="22">RAND()</f>
        <v>8.1742583893165466E-2</v>
      </c>
      <c r="F708" s="39">
        <f t="shared" ref="F708:F771" ca="1" si="23">$C$3+E708*($C$4-$C$3)</f>
        <v>70.435645973291372</v>
      </c>
    </row>
    <row r="709" spans="5:6" x14ac:dyDescent="0.25">
      <c r="E709" s="39">
        <f t="shared" ca="1" si="22"/>
        <v>0.55947116740777247</v>
      </c>
      <c r="F709" s="39">
        <f t="shared" ca="1" si="23"/>
        <v>189.86779185194311</v>
      </c>
    </row>
    <row r="710" spans="5:6" x14ac:dyDescent="0.25">
      <c r="E710" s="39">
        <f t="shared" ca="1" si="22"/>
        <v>8.0627275306256907E-2</v>
      </c>
      <c r="F710" s="39">
        <f t="shared" ca="1" si="23"/>
        <v>70.156818826564233</v>
      </c>
    </row>
    <row r="711" spans="5:6" x14ac:dyDescent="0.25">
      <c r="E711" s="39">
        <f t="shared" ca="1" si="22"/>
        <v>0.49383767753565244</v>
      </c>
      <c r="F711" s="39">
        <f t="shared" ca="1" si="23"/>
        <v>173.45941938391312</v>
      </c>
    </row>
    <row r="712" spans="5:6" x14ac:dyDescent="0.25">
      <c r="E712" s="39">
        <f t="shared" ca="1" si="22"/>
        <v>0.7497551618750371</v>
      </c>
      <c r="F712" s="39">
        <f t="shared" ca="1" si="23"/>
        <v>237.43879046875927</v>
      </c>
    </row>
    <row r="713" spans="5:6" x14ac:dyDescent="0.25">
      <c r="E713" s="39">
        <f t="shared" ca="1" si="22"/>
        <v>0.23594064143526816</v>
      </c>
      <c r="F713" s="39">
        <f t="shared" ca="1" si="23"/>
        <v>108.98516035881704</v>
      </c>
    </row>
    <row r="714" spans="5:6" x14ac:dyDescent="0.25">
      <c r="E714" s="39">
        <f t="shared" ca="1" si="22"/>
        <v>0.14315167758864877</v>
      </c>
      <c r="F714" s="39">
        <f t="shared" ca="1" si="23"/>
        <v>85.787919397162199</v>
      </c>
    </row>
    <row r="715" spans="5:6" x14ac:dyDescent="0.25">
      <c r="E715" s="39">
        <f t="shared" ca="1" si="22"/>
        <v>0.77146006832524927</v>
      </c>
      <c r="F715" s="39">
        <f t="shared" ca="1" si="23"/>
        <v>242.86501708131232</v>
      </c>
    </row>
    <row r="716" spans="5:6" x14ac:dyDescent="0.25">
      <c r="E716" s="39">
        <f t="shared" ca="1" si="22"/>
        <v>0.76937189249844462</v>
      </c>
      <c r="F716" s="39">
        <f t="shared" ca="1" si="23"/>
        <v>242.34297312461115</v>
      </c>
    </row>
    <row r="717" spans="5:6" x14ac:dyDescent="0.25">
      <c r="E717" s="39">
        <f t="shared" ca="1" si="22"/>
        <v>0.96676707370605131</v>
      </c>
      <c r="F717" s="39">
        <f t="shared" ca="1" si="23"/>
        <v>291.69176842651279</v>
      </c>
    </row>
    <row r="718" spans="5:6" x14ac:dyDescent="0.25">
      <c r="E718" s="39">
        <f t="shared" ca="1" si="22"/>
        <v>0.31425638836258929</v>
      </c>
      <c r="F718" s="39">
        <f t="shared" ca="1" si="23"/>
        <v>128.56409709064732</v>
      </c>
    </row>
    <row r="719" spans="5:6" x14ac:dyDescent="0.25">
      <c r="E719" s="39">
        <f t="shared" ca="1" si="22"/>
        <v>0.95039994291737084</v>
      </c>
      <c r="F719" s="39">
        <f t="shared" ca="1" si="23"/>
        <v>287.59998572934273</v>
      </c>
    </row>
    <row r="720" spans="5:6" x14ac:dyDescent="0.25">
      <c r="E720" s="39">
        <f t="shared" ca="1" si="22"/>
        <v>0.4584015153672254</v>
      </c>
      <c r="F720" s="39">
        <f t="shared" ca="1" si="23"/>
        <v>164.60037884180633</v>
      </c>
    </row>
    <row r="721" spans="5:6" x14ac:dyDescent="0.25">
      <c r="E721" s="39">
        <f t="shared" ca="1" si="22"/>
        <v>0.44509551616326515</v>
      </c>
      <c r="F721" s="39">
        <f t="shared" ca="1" si="23"/>
        <v>161.27387904081627</v>
      </c>
    </row>
    <row r="722" spans="5:6" x14ac:dyDescent="0.25">
      <c r="E722" s="39">
        <f t="shared" ca="1" si="22"/>
        <v>0.82828867998652511</v>
      </c>
      <c r="F722" s="39">
        <f t="shared" ca="1" si="23"/>
        <v>257.07216999663126</v>
      </c>
    </row>
    <row r="723" spans="5:6" x14ac:dyDescent="0.25">
      <c r="E723" s="39">
        <f t="shared" ca="1" si="22"/>
        <v>0.43306974047746116</v>
      </c>
      <c r="F723" s="39">
        <f t="shared" ca="1" si="23"/>
        <v>158.2674351193653</v>
      </c>
    </row>
    <row r="724" spans="5:6" x14ac:dyDescent="0.25">
      <c r="E724" s="39">
        <f t="shared" ca="1" si="22"/>
        <v>0.84076305171266918</v>
      </c>
      <c r="F724" s="39">
        <f t="shared" ca="1" si="23"/>
        <v>260.19076292816726</v>
      </c>
    </row>
    <row r="725" spans="5:6" x14ac:dyDescent="0.25">
      <c r="E725" s="39">
        <f t="shared" ca="1" si="22"/>
        <v>0.80646961242622073</v>
      </c>
      <c r="F725" s="39">
        <f t="shared" ca="1" si="23"/>
        <v>251.61740310655517</v>
      </c>
    </row>
    <row r="726" spans="5:6" x14ac:dyDescent="0.25">
      <c r="E726" s="39">
        <f t="shared" ca="1" si="22"/>
        <v>0.18593142286274644</v>
      </c>
      <c r="F726" s="39">
        <f t="shared" ca="1" si="23"/>
        <v>96.482855715686611</v>
      </c>
    </row>
    <row r="727" spans="5:6" x14ac:dyDescent="0.25">
      <c r="E727" s="39">
        <f t="shared" ca="1" si="22"/>
        <v>0.62412671499970229</v>
      </c>
      <c r="F727" s="39">
        <f t="shared" ca="1" si="23"/>
        <v>206.03167874992556</v>
      </c>
    </row>
    <row r="728" spans="5:6" x14ac:dyDescent="0.25">
      <c r="E728" s="39">
        <f t="shared" ca="1" si="22"/>
        <v>0.31082013414376852</v>
      </c>
      <c r="F728" s="39">
        <f t="shared" ca="1" si="23"/>
        <v>127.70503353594214</v>
      </c>
    </row>
    <row r="729" spans="5:6" x14ac:dyDescent="0.25">
      <c r="E729" s="39">
        <f t="shared" ca="1" si="22"/>
        <v>0.81590921749976641</v>
      </c>
      <c r="F729" s="39">
        <f t="shared" ca="1" si="23"/>
        <v>253.97730437494161</v>
      </c>
    </row>
    <row r="730" spans="5:6" x14ac:dyDescent="0.25">
      <c r="E730" s="39">
        <f t="shared" ca="1" si="22"/>
        <v>1.0817797106325799E-2</v>
      </c>
      <c r="F730" s="39">
        <f t="shared" ca="1" si="23"/>
        <v>52.70444927658145</v>
      </c>
    </row>
    <row r="731" spans="5:6" x14ac:dyDescent="0.25">
      <c r="E731" s="39">
        <f t="shared" ca="1" si="22"/>
        <v>0.82882784958474298</v>
      </c>
      <c r="F731" s="39">
        <f t="shared" ca="1" si="23"/>
        <v>257.20696239618576</v>
      </c>
    </row>
    <row r="732" spans="5:6" x14ac:dyDescent="0.25">
      <c r="E732" s="39">
        <f t="shared" ca="1" si="22"/>
        <v>0.81875568172297364</v>
      </c>
      <c r="F732" s="39">
        <f t="shared" ca="1" si="23"/>
        <v>254.68892043074342</v>
      </c>
    </row>
    <row r="733" spans="5:6" x14ac:dyDescent="0.25">
      <c r="E733" s="39">
        <f t="shared" ca="1" si="22"/>
        <v>0.41344060623769974</v>
      </c>
      <c r="F733" s="39">
        <f t="shared" ca="1" si="23"/>
        <v>153.36015155942493</v>
      </c>
    </row>
    <row r="734" spans="5:6" x14ac:dyDescent="0.25">
      <c r="E734" s="39">
        <f t="shared" ca="1" si="22"/>
        <v>0.45451672382257247</v>
      </c>
      <c r="F734" s="39">
        <f t="shared" ca="1" si="23"/>
        <v>163.62918095564311</v>
      </c>
    </row>
    <row r="735" spans="5:6" x14ac:dyDescent="0.25">
      <c r="E735" s="39">
        <f t="shared" ca="1" si="22"/>
        <v>0.43587019945333816</v>
      </c>
      <c r="F735" s="39">
        <f t="shared" ca="1" si="23"/>
        <v>158.96754986333454</v>
      </c>
    </row>
    <row r="736" spans="5:6" x14ac:dyDescent="0.25">
      <c r="E736" s="39">
        <f t="shared" ca="1" si="22"/>
        <v>0.87722641646577948</v>
      </c>
      <c r="F736" s="39">
        <f t="shared" ca="1" si="23"/>
        <v>269.30660411644487</v>
      </c>
    </row>
    <row r="737" spans="5:6" x14ac:dyDescent="0.25">
      <c r="E737" s="39">
        <f t="shared" ca="1" si="22"/>
        <v>0.60643389530421055</v>
      </c>
      <c r="F737" s="39">
        <f t="shared" ca="1" si="23"/>
        <v>201.60847382605263</v>
      </c>
    </row>
    <row r="738" spans="5:6" x14ac:dyDescent="0.25">
      <c r="E738" s="39">
        <f t="shared" ca="1" si="22"/>
        <v>0.17025614797056621</v>
      </c>
      <c r="F738" s="39">
        <f t="shared" ca="1" si="23"/>
        <v>92.564036992641547</v>
      </c>
    </row>
    <row r="739" spans="5:6" x14ac:dyDescent="0.25">
      <c r="E739" s="39">
        <f t="shared" ca="1" si="22"/>
        <v>0.14965471901838345</v>
      </c>
      <c r="F739" s="39">
        <f t="shared" ca="1" si="23"/>
        <v>87.413679754595861</v>
      </c>
    </row>
    <row r="740" spans="5:6" x14ac:dyDescent="0.25">
      <c r="E740" s="39">
        <f t="shared" ca="1" si="22"/>
        <v>0.4352226455755609</v>
      </c>
      <c r="F740" s="39">
        <f t="shared" ca="1" si="23"/>
        <v>158.8056613938902</v>
      </c>
    </row>
    <row r="741" spans="5:6" x14ac:dyDescent="0.25">
      <c r="E741" s="39">
        <f t="shared" ca="1" si="22"/>
        <v>0.52199800456069845</v>
      </c>
      <c r="F741" s="39">
        <f t="shared" ca="1" si="23"/>
        <v>180.4995011401746</v>
      </c>
    </row>
    <row r="742" spans="5:6" x14ac:dyDescent="0.25">
      <c r="E742" s="39">
        <f t="shared" ca="1" si="22"/>
        <v>3.1945578919620132E-2</v>
      </c>
      <c r="F742" s="39">
        <f t="shared" ca="1" si="23"/>
        <v>57.98639472990503</v>
      </c>
    </row>
    <row r="743" spans="5:6" x14ac:dyDescent="0.25">
      <c r="E743" s="39">
        <f t="shared" ca="1" si="22"/>
        <v>0.60063250682485414</v>
      </c>
      <c r="F743" s="39">
        <f t="shared" ca="1" si="23"/>
        <v>200.15812670621352</v>
      </c>
    </row>
    <row r="744" spans="5:6" x14ac:dyDescent="0.25">
      <c r="E744" s="39">
        <f t="shared" ca="1" si="22"/>
        <v>0.86602013522851828</v>
      </c>
      <c r="F744" s="39">
        <f t="shared" ca="1" si="23"/>
        <v>266.50503380712956</v>
      </c>
    </row>
    <row r="745" spans="5:6" x14ac:dyDescent="0.25">
      <c r="E745" s="39">
        <f t="shared" ca="1" si="22"/>
        <v>0.34067105772763662</v>
      </c>
      <c r="F745" s="39">
        <f t="shared" ca="1" si="23"/>
        <v>135.16776443190915</v>
      </c>
    </row>
    <row r="746" spans="5:6" x14ac:dyDescent="0.25">
      <c r="E746" s="39">
        <f t="shared" ca="1" si="22"/>
        <v>0.35682821915561524</v>
      </c>
      <c r="F746" s="39">
        <f t="shared" ca="1" si="23"/>
        <v>139.2070547889038</v>
      </c>
    </row>
    <row r="747" spans="5:6" x14ac:dyDescent="0.25">
      <c r="E747" s="39">
        <f t="shared" ca="1" si="22"/>
        <v>0.70796979020211337</v>
      </c>
      <c r="F747" s="39">
        <f t="shared" ca="1" si="23"/>
        <v>226.99244755052834</v>
      </c>
    </row>
    <row r="748" spans="5:6" x14ac:dyDescent="0.25">
      <c r="E748" s="39">
        <f t="shared" ca="1" si="22"/>
        <v>0.34965279494686852</v>
      </c>
      <c r="F748" s="39">
        <f t="shared" ca="1" si="23"/>
        <v>137.41319873671713</v>
      </c>
    </row>
    <row r="749" spans="5:6" x14ac:dyDescent="0.25">
      <c r="E749" s="39">
        <f t="shared" ca="1" si="22"/>
        <v>0.85109135803813873</v>
      </c>
      <c r="F749" s="39">
        <f t="shared" ca="1" si="23"/>
        <v>262.77283950953472</v>
      </c>
    </row>
    <row r="750" spans="5:6" x14ac:dyDescent="0.25">
      <c r="E750" s="39">
        <f t="shared" ca="1" si="22"/>
        <v>0.36834774235083079</v>
      </c>
      <c r="F750" s="39">
        <f t="shared" ca="1" si="23"/>
        <v>142.0869355877077</v>
      </c>
    </row>
    <row r="751" spans="5:6" x14ac:dyDescent="0.25">
      <c r="E751" s="39">
        <f t="shared" ca="1" si="22"/>
        <v>0.26136054223279059</v>
      </c>
      <c r="F751" s="39">
        <f t="shared" ca="1" si="23"/>
        <v>115.34013555819764</v>
      </c>
    </row>
    <row r="752" spans="5:6" x14ac:dyDescent="0.25">
      <c r="E752" s="39">
        <f t="shared" ca="1" si="22"/>
        <v>0.25169189093769873</v>
      </c>
      <c r="F752" s="39">
        <f t="shared" ca="1" si="23"/>
        <v>112.92297273442469</v>
      </c>
    </row>
    <row r="753" spans="5:6" x14ac:dyDescent="0.25">
      <c r="E753" s="39">
        <f t="shared" ca="1" si="22"/>
        <v>0.4879940096252775</v>
      </c>
      <c r="F753" s="39">
        <f t="shared" ca="1" si="23"/>
        <v>171.99850240631937</v>
      </c>
    </row>
    <row r="754" spans="5:6" x14ac:dyDescent="0.25">
      <c r="E754" s="39">
        <f t="shared" ca="1" si="22"/>
        <v>0.35364751342492917</v>
      </c>
      <c r="F754" s="39">
        <f t="shared" ca="1" si="23"/>
        <v>138.41187835623231</v>
      </c>
    </row>
    <row r="755" spans="5:6" x14ac:dyDescent="0.25">
      <c r="E755" s="39">
        <f t="shared" ca="1" si="22"/>
        <v>0.85083667873439983</v>
      </c>
      <c r="F755" s="39">
        <f t="shared" ca="1" si="23"/>
        <v>262.70916968359995</v>
      </c>
    </row>
    <row r="756" spans="5:6" x14ac:dyDescent="0.25">
      <c r="E756" s="39">
        <f t="shared" ca="1" si="22"/>
        <v>9.0877713183029951E-2</v>
      </c>
      <c r="F756" s="39">
        <f t="shared" ca="1" si="23"/>
        <v>72.719428295757496</v>
      </c>
    </row>
    <row r="757" spans="5:6" x14ac:dyDescent="0.25">
      <c r="E757" s="39">
        <f t="shared" ca="1" si="22"/>
        <v>0.59745911146598374</v>
      </c>
      <c r="F757" s="39">
        <f t="shared" ca="1" si="23"/>
        <v>199.36477786649593</v>
      </c>
    </row>
    <row r="758" spans="5:6" x14ac:dyDescent="0.25">
      <c r="E758" s="39">
        <f t="shared" ca="1" si="22"/>
        <v>0.16615675515073769</v>
      </c>
      <c r="F758" s="39">
        <f t="shared" ca="1" si="23"/>
        <v>91.539188787684424</v>
      </c>
    </row>
    <row r="759" spans="5:6" x14ac:dyDescent="0.25">
      <c r="E759" s="39">
        <f t="shared" ca="1" si="22"/>
        <v>0.33216413718226334</v>
      </c>
      <c r="F759" s="39">
        <f t="shared" ca="1" si="23"/>
        <v>133.04103429556585</v>
      </c>
    </row>
    <row r="760" spans="5:6" x14ac:dyDescent="0.25">
      <c r="E760" s="39">
        <f t="shared" ca="1" si="22"/>
        <v>0.72147378612683166</v>
      </c>
      <c r="F760" s="39">
        <f t="shared" ca="1" si="23"/>
        <v>230.36844653170792</v>
      </c>
    </row>
    <row r="761" spans="5:6" x14ac:dyDescent="0.25">
      <c r="E761" s="39">
        <f t="shared" ca="1" si="22"/>
        <v>0.10294140689992493</v>
      </c>
      <c r="F761" s="39">
        <f t="shared" ca="1" si="23"/>
        <v>75.735351724981228</v>
      </c>
    </row>
    <row r="762" spans="5:6" x14ac:dyDescent="0.25">
      <c r="E762" s="39">
        <f t="shared" ca="1" si="22"/>
        <v>0.49367006994769724</v>
      </c>
      <c r="F762" s="39">
        <f t="shared" ca="1" si="23"/>
        <v>173.41751748692431</v>
      </c>
    </row>
    <row r="763" spans="5:6" x14ac:dyDescent="0.25">
      <c r="E763" s="39">
        <f t="shared" ca="1" si="22"/>
        <v>0.30526603430707855</v>
      </c>
      <c r="F763" s="39">
        <f t="shared" ca="1" si="23"/>
        <v>126.31650857676964</v>
      </c>
    </row>
    <row r="764" spans="5:6" x14ac:dyDescent="0.25">
      <c r="E764" s="39">
        <f t="shared" ca="1" si="22"/>
        <v>0.30797829896852136</v>
      </c>
      <c r="F764" s="39">
        <f t="shared" ca="1" si="23"/>
        <v>126.99457474213034</v>
      </c>
    </row>
    <row r="765" spans="5:6" x14ac:dyDescent="0.25">
      <c r="E765" s="39">
        <f t="shared" ca="1" si="22"/>
        <v>0.19492241986922076</v>
      </c>
      <c r="F765" s="39">
        <f t="shared" ca="1" si="23"/>
        <v>98.730604967305197</v>
      </c>
    </row>
    <row r="766" spans="5:6" x14ac:dyDescent="0.25">
      <c r="E766" s="39">
        <f t="shared" ca="1" si="22"/>
        <v>0.58159221248050896</v>
      </c>
      <c r="F766" s="39">
        <f t="shared" ca="1" si="23"/>
        <v>195.39805312012723</v>
      </c>
    </row>
    <row r="767" spans="5:6" x14ac:dyDescent="0.25">
      <c r="E767" s="39">
        <f t="shared" ca="1" si="22"/>
        <v>0.98574860975599499</v>
      </c>
      <c r="F767" s="39">
        <f t="shared" ca="1" si="23"/>
        <v>296.43715243899874</v>
      </c>
    </row>
    <row r="768" spans="5:6" x14ac:dyDescent="0.25">
      <c r="E768" s="39">
        <f t="shared" ca="1" si="22"/>
        <v>0.29454992215710496</v>
      </c>
      <c r="F768" s="39">
        <f t="shared" ca="1" si="23"/>
        <v>123.63748053927624</v>
      </c>
    </row>
    <row r="769" spans="5:6" x14ac:dyDescent="0.25">
      <c r="E769" s="39">
        <f t="shared" ca="1" si="22"/>
        <v>0.43006382240412122</v>
      </c>
      <c r="F769" s="39">
        <f t="shared" ca="1" si="23"/>
        <v>157.5159556010303</v>
      </c>
    </row>
    <row r="770" spans="5:6" x14ac:dyDescent="0.25">
      <c r="E770" s="39">
        <f t="shared" ca="1" si="22"/>
        <v>0.77246713577184456</v>
      </c>
      <c r="F770" s="39">
        <f t="shared" ca="1" si="23"/>
        <v>243.11678394296115</v>
      </c>
    </row>
    <row r="771" spans="5:6" x14ac:dyDescent="0.25">
      <c r="E771" s="39">
        <f t="shared" ca="1" si="22"/>
        <v>0.27365909611063477</v>
      </c>
      <c r="F771" s="39">
        <f t="shared" ca="1" si="23"/>
        <v>118.41477402765869</v>
      </c>
    </row>
    <row r="772" spans="5:6" x14ac:dyDescent="0.25">
      <c r="E772" s="39">
        <f t="shared" ref="E772:E835" ca="1" si="24">RAND()</f>
        <v>0.79693066536374335</v>
      </c>
      <c r="F772" s="39">
        <f t="shared" ref="F772:F835" ca="1" si="25">$C$3+E772*($C$4-$C$3)</f>
        <v>249.23266634093585</v>
      </c>
    </row>
    <row r="773" spans="5:6" x14ac:dyDescent="0.25">
      <c r="E773" s="39">
        <f t="shared" ca="1" si="24"/>
        <v>0.40252539029434975</v>
      </c>
      <c r="F773" s="39">
        <f t="shared" ca="1" si="25"/>
        <v>150.63134757358745</v>
      </c>
    </row>
    <row r="774" spans="5:6" x14ac:dyDescent="0.25">
      <c r="E774" s="39">
        <f t="shared" ca="1" si="24"/>
        <v>0.42750204251749158</v>
      </c>
      <c r="F774" s="39">
        <f t="shared" ca="1" si="25"/>
        <v>156.87551062937291</v>
      </c>
    </row>
    <row r="775" spans="5:6" x14ac:dyDescent="0.25">
      <c r="E775" s="39">
        <f t="shared" ca="1" si="24"/>
        <v>0.69741728679046289</v>
      </c>
      <c r="F775" s="39">
        <f t="shared" ca="1" si="25"/>
        <v>224.35432169761572</v>
      </c>
    </row>
    <row r="776" spans="5:6" x14ac:dyDescent="0.25">
      <c r="E776" s="39">
        <f t="shared" ca="1" si="24"/>
        <v>0.77931101986342732</v>
      </c>
      <c r="F776" s="39">
        <f t="shared" ca="1" si="25"/>
        <v>244.82775496585683</v>
      </c>
    </row>
    <row r="777" spans="5:6" x14ac:dyDescent="0.25">
      <c r="E777" s="39">
        <f t="shared" ca="1" si="24"/>
        <v>0.60804487102874449</v>
      </c>
      <c r="F777" s="39">
        <f t="shared" ca="1" si="25"/>
        <v>202.01121775718613</v>
      </c>
    </row>
    <row r="778" spans="5:6" x14ac:dyDescent="0.25">
      <c r="E778" s="39">
        <f t="shared" ca="1" si="24"/>
        <v>1.7548012135217395E-2</v>
      </c>
      <c r="F778" s="39">
        <f t="shared" ca="1" si="25"/>
        <v>54.387003033804348</v>
      </c>
    </row>
    <row r="779" spans="5:6" x14ac:dyDescent="0.25">
      <c r="E779" s="39">
        <f t="shared" ca="1" si="24"/>
        <v>0.42420008244968266</v>
      </c>
      <c r="F779" s="39">
        <f t="shared" ca="1" si="25"/>
        <v>156.05002061242067</v>
      </c>
    </row>
    <row r="780" spans="5:6" x14ac:dyDescent="0.25">
      <c r="E780" s="39">
        <f t="shared" ca="1" si="24"/>
        <v>0.33996653907780561</v>
      </c>
      <c r="F780" s="39">
        <f t="shared" ca="1" si="25"/>
        <v>134.99163476945142</v>
      </c>
    </row>
    <row r="781" spans="5:6" x14ac:dyDescent="0.25">
      <c r="E781" s="39">
        <f t="shared" ca="1" si="24"/>
        <v>0.23761676520479735</v>
      </c>
      <c r="F781" s="39">
        <f t="shared" ca="1" si="25"/>
        <v>109.40419130119935</v>
      </c>
    </row>
    <row r="782" spans="5:6" x14ac:dyDescent="0.25">
      <c r="E782" s="39">
        <f t="shared" ca="1" si="24"/>
        <v>9.209057907481899E-2</v>
      </c>
      <c r="F782" s="39">
        <f t="shared" ca="1" si="25"/>
        <v>73.022644768704751</v>
      </c>
    </row>
    <row r="783" spans="5:6" x14ac:dyDescent="0.25">
      <c r="E783" s="39">
        <f t="shared" ca="1" si="24"/>
        <v>0.34982013161943393</v>
      </c>
      <c r="F783" s="39">
        <f t="shared" ca="1" si="25"/>
        <v>137.45503290485848</v>
      </c>
    </row>
    <row r="784" spans="5:6" x14ac:dyDescent="0.25">
      <c r="E784" s="39">
        <f t="shared" ca="1" si="24"/>
        <v>0.93271999014025242</v>
      </c>
      <c r="F784" s="39">
        <f t="shared" ca="1" si="25"/>
        <v>283.17999753506308</v>
      </c>
    </row>
    <row r="785" spans="5:6" x14ac:dyDescent="0.25">
      <c r="E785" s="39">
        <f t="shared" ca="1" si="24"/>
        <v>0.95257228835753338</v>
      </c>
      <c r="F785" s="39">
        <f t="shared" ca="1" si="25"/>
        <v>288.14307208938334</v>
      </c>
    </row>
    <row r="786" spans="5:6" x14ac:dyDescent="0.25">
      <c r="E786" s="39">
        <f t="shared" ca="1" si="24"/>
        <v>0.40685540243361351</v>
      </c>
      <c r="F786" s="39">
        <f t="shared" ca="1" si="25"/>
        <v>151.71385060840339</v>
      </c>
    </row>
    <row r="787" spans="5:6" x14ac:dyDescent="0.25">
      <c r="E787" s="39">
        <f t="shared" ca="1" si="24"/>
        <v>0.89449678229640173</v>
      </c>
      <c r="F787" s="39">
        <f t="shared" ca="1" si="25"/>
        <v>273.62419557410044</v>
      </c>
    </row>
    <row r="788" spans="5:6" x14ac:dyDescent="0.25">
      <c r="E788" s="39">
        <f t="shared" ca="1" si="24"/>
        <v>0.50608263052720459</v>
      </c>
      <c r="F788" s="39">
        <f t="shared" ca="1" si="25"/>
        <v>176.52065763180116</v>
      </c>
    </row>
    <row r="789" spans="5:6" x14ac:dyDescent="0.25">
      <c r="E789" s="39">
        <f t="shared" ca="1" si="24"/>
        <v>2.2071292159623557E-2</v>
      </c>
      <c r="F789" s="39">
        <f t="shared" ca="1" si="25"/>
        <v>55.517823039905892</v>
      </c>
    </row>
    <row r="790" spans="5:6" x14ac:dyDescent="0.25">
      <c r="E790" s="39">
        <f t="shared" ca="1" si="24"/>
        <v>0.38724569418831056</v>
      </c>
      <c r="F790" s="39">
        <f t="shared" ca="1" si="25"/>
        <v>146.81142354707765</v>
      </c>
    </row>
    <row r="791" spans="5:6" x14ac:dyDescent="0.25">
      <c r="E791" s="39">
        <f t="shared" ca="1" si="24"/>
        <v>0.17851712993971547</v>
      </c>
      <c r="F791" s="39">
        <f t="shared" ca="1" si="25"/>
        <v>94.629282484928865</v>
      </c>
    </row>
    <row r="792" spans="5:6" x14ac:dyDescent="0.25">
      <c r="E792" s="39">
        <f t="shared" ca="1" si="24"/>
        <v>0.14037285680105982</v>
      </c>
      <c r="F792" s="39">
        <f t="shared" ca="1" si="25"/>
        <v>85.093214200264953</v>
      </c>
    </row>
    <row r="793" spans="5:6" x14ac:dyDescent="0.25">
      <c r="E793" s="39">
        <f t="shared" ca="1" si="24"/>
        <v>0.76898893618790121</v>
      </c>
      <c r="F793" s="39">
        <f t="shared" ca="1" si="25"/>
        <v>242.24723404697531</v>
      </c>
    </row>
    <row r="794" spans="5:6" x14ac:dyDescent="0.25">
      <c r="E794" s="39">
        <f t="shared" ca="1" si="24"/>
        <v>0.36079304587861727</v>
      </c>
      <c r="F794" s="39">
        <f t="shared" ca="1" si="25"/>
        <v>140.19826146965431</v>
      </c>
    </row>
    <row r="795" spans="5:6" x14ac:dyDescent="0.25">
      <c r="E795" s="39">
        <f t="shared" ca="1" si="24"/>
        <v>0.68902585138195638</v>
      </c>
      <c r="F795" s="39">
        <f t="shared" ca="1" si="25"/>
        <v>222.2564628454891</v>
      </c>
    </row>
    <row r="796" spans="5:6" x14ac:dyDescent="0.25">
      <c r="E796" s="39">
        <f t="shared" ca="1" si="24"/>
        <v>0.24702353373167751</v>
      </c>
      <c r="F796" s="39">
        <f t="shared" ca="1" si="25"/>
        <v>111.75588343291938</v>
      </c>
    </row>
    <row r="797" spans="5:6" x14ac:dyDescent="0.25">
      <c r="E797" s="39">
        <f t="shared" ca="1" si="24"/>
        <v>8.929142831666792E-2</v>
      </c>
      <c r="F797" s="39">
        <f t="shared" ca="1" si="25"/>
        <v>72.32285707916698</v>
      </c>
    </row>
    <row r="798" spans="5:6" x14ac:dyDescent="0.25">
      <c r="E798" s="39">
        <f t="shared" ca="1" si="24"/>
        <v>0.42811077392641295</v>
      </c>
      <c r="F798" s="39">
        <f t="shared" ca="1" si="25"/>
        <v>157.02769348160325</v>
      </c>
    </row>
    <row r="799" spans="5:6" x14ac:dyDescent="0.25">
      <c r="E799" s="39">
        <f t="shared" ca="1" si="24"/>
        <v>0.79038727975847556</v>
      </c>
      <c r="F799" s="39">
        <f t="shared" ca="1" si="25"/>
        <v>247.59681993961888</v>
      </c>
    </row>
    <row r="800" spans="5:6" x14ac:dyDescent="0.25">
      <c r="E800" s="39">
        <f t="shared" ca="1" si="24"/>
        <v>2.9601128392516829E-2</v>
      </c>
      <c r="F800" s="39">
        <f t="shared" ca="1" si="25"/>
        <v>57.40028209812921</v>
      </c>
    </row>
    <row r="801" spans="5:6" x14ac:dyDescent="0.25">
      <c r="E801" s="39">
        <f t="shared" ca="1" si="24"/>
        <v>0.95398872843187799</v>
      </c>
      <c r="F801" s="39">
        <f t="shared" ca="1" si="25"/>
        <v>288.49718210796948</v>
      </c>
    </row>
    <row r="802" spans="5:6" x14ac:dyDescent="0.25">
      <c r="E802" s="39">
        <f t="shared" ca="1" si="24"/>
        <v>0.96042958084712804</v>
      </c>
      <c r="F802" s="39">
        <f t="shared" ca="1" si="25"/>
        <v>290.10739521178198</v>
      </c>
    </row>
    <row r="803" spans="5:6" x14ac:dyDescent="0.25">
      <c r="E803" s="39">
        <f t="shared" ca="1" si="24"/>
        <v>0.39646338065059816</v>
      </c>
      <c r="F803" s="39">
        <f t="shared" ca="1" si="25"/>
        <v>149.11584516264952</v>
      </c>
    </row>
    <row r="804" spans="5:6" x14ac:dyDescent="0.25">
      <c r="E804" s="39">
        <f t="shared" ca="1" si="24"/>
        <v>0.17343662975604279</v>
      </c>
      <c r="F804" s="39">
        <f t="shared" ca="1" si="25"/>
        <v>93.359157439010701</v>
      </c>
    </row>
    <row r="805" spans="5:6" x14ac:dyDescent="0.25">
      <c r="E805" s="39">
        <f t="shared" ca="1" si="24"/>
        <v>0.14861748563055766</v>
      </c>
      <c r="F805" s="39">
        <f t="shared" ca="1" si="25"/>
        <v>87.154371407639417</v>
      </c>
    </row>
    <row r="806" spans="5:6" x14ac:dyDescent="0.25">
      <c r="E806" s="39">
        <f t="shared" ca="1" si="24"/>
        <v>0.11872840352588521</v>
      </c>
      <c r="F806" s="39">
        <f t="shared" ca="1" si="25"/>
        <v>79.6821008814713</v>
      </c>
    </row>
    <row r="807" spans="5:6" x14ac:dyDescent="0.25">
      <c r="E807" s="39">
        <f t="shared" ca="1" si="24"/>
        <v>0.50204663759745283</v>
      </c>
      <c r="F807" s="39">
        <f t="shared" ca="1" si="25"/>
        <v>175.51165939936323</v>
      </c>
    </row>
    <row r="808" spans="5:6" x14ac:dyDescent="0.25">
      <c r="E808" s="39">
        <f t="shared" ca="1" si="24"/>
        <v>0.73991886114302874</v>
      </c>
      <c r="F808" s="39">
        <f t="shared" ca="1" si="25"/>
        <v>234.97971528575718</v>
      </c>
    </row>
    <row r="809" spans="5:6" x14ac:dyDescent="0.25">
      <c r="E809" s="39">
        <f t="shared" ca="1" si="24"/>
        <v>0.16347247804352993</v>
      </c>
      <c r="F809" s="39">
        <f t="shared" ca="1" si="25"/>
        <v>90.86811951088248</v>
      </c>
    </row>
    <row r="810" spans="5:6" x14ac:dyDescent="0.25">
      <c r="E810" s="39">
        <f t="shared" ca="1" si="24"/>
        <v>0.26155709872110888</v>
      </c>
      <c r="F810" s="39">
        <f t="shared" ca="1" si="25"/>
        <v>115.38927468027723</v>
      </c>
    </row>
    <row r="811" spans="5:6" x14ac:dyDescent="0.25">
      <c r="E811" s="39">
        <f t="shared" ca="1" si="24"/>
        <v>0.32771538495338925</v>
      </c>
      <c r="F811" s="39">
        <f t="shared" ca="1" si="25"/>
        <v>131.92884623834732</v>
      </c>
    </row>
    <row r="812" spans="5:6" x14ac:dyDescent="0.25">
      <c r="E812" s="39">
        <f t="shared" ca="1" si="24"/>
        <v>0.31895740019221341</v>
      </c>
      <c r="F812" s="39">
        <f t="shared" ca="1" si="25"/>
        <v>129.73935004805335</v>
      </c>
    </row>
    <row r="813" spans="5:6" x14ac:dyDescent="0.25">
      <c r="E813" s="39">
        <f t="shared" ca="1" si="24"/>
        <v>0.16001993765493905</v>
      </c>
      <c r="F813" s="39">
        <f t="shared" ca="1" si="25"/>
        <v>90.004984413734761</v>
      </c>
    </row>
    <row r="814" spans="5:6" x14ac:dyDescent="0.25">
      <c r="E814" s="39">
        <f t="shared" ca="1" si="24"/>
        <v>0.48010823394863356</v>
      </c>
      <c r="F814" s="39">
        <f t="shared" ca="1" si="25"/>
        <v>170.0270584871584</v>
      </c>
    </row>
    <row r="815" spans="5:6" x14ac:dyDescent="0.25">
      <c r="E815" s="39">
        <f t="shared" ca="1" si="24"/>
        <v>0.3711998654936004</v>
      </c>
      <c r="F815" s="39">
        <f t="shared" ca="1" si="25"/>
        <v>142.79996637340008</v>
      </c>
    </row>
    <row r="816" spans="5:6" x14ac:dyDescent="0.25">
      <c r="E816" s="39">
        <f t="shared" ca="1" si="24"/>
        <v>0.38373700710804548</v>
      </c>
      <c r="F816" s="39">
        <f t="shared" ca="1" si="25"/>
        <v>145.93425177701135</v>
      </c>
    </row>
    <row r="817" spans="5:6" x14ac:dyDescent="0.25">
      <c r="E817" s="39">
        <f t="shared" ca="1" si="24"/>
        <v>0.61354027010529111</v>
      </c>
      <c r="F817" s="39">
        <f t="shared" ca="1" si="25"/>
        <v>203.38506752632279</v>
      </c>
    </row>
    <row r="818" spans="5:6" x14ac:dyDescent="0.25">
      <c r="E818" s="39">
        <f t="shared" ca="1" si="24"/>
        <v>0.61059814102364518</v>
      </c>
      <c r="F818" s="39">
        <f t="shared" ca="1" si="25"/>
        <v>202.6495352559113</v>
      </c>
    </row>
    <row r="819" spans="5:6" x14ac:dyDescent="0.25">
      <c r="E819" s="39">
        <f t="shared" ca="1" si="24"/>
        <v>5.8778342791485749E-2</v>
      </c>
      <c r="F819" s="39">
        <f t="shared" ca="1" si="25"/>
        <v>64.694585697871432</v>
      </c>
    </row>
    <row r="820" spans="5:6" x14ac:dyDescent="0.25">
      <c r="E820" s="39">
        <f t="shared" ca="1" si="24"/>
        <v>0.55097210341919134</v>
      </c>
      <c r="F820" s="39">
        <f t="shared" ca="1" si="25"/>
        <v>187.74302585479782</v>
      </c>
    </row>
    <row r="821" spans="5:6" x14ac:dyDescent="0.25">
      <c r="E821" s="39">
        <f t="shared" ca="1" si="24"/>
        <v>3.9957151602928342E-2</v>
      </c>
      <c r="F821" s="39">
        <f t="shared" ca="1" si="25"/>
        <v>59.989287900732087</v>
      </c>
    </row>
    <row r="822" spans="5:6" x14ac:dyDescent="0.25">
      <c r="E822" s="39">
        <f t="shared" ca="1" si="24"/>
        <v>0.84439637986971494</v>
      </c>
      <c r="F822" s="39">
        <f t="shared" ca="1" si="25"/>
        <v>261.09909496742875</v>
      </c>
    </row>
    <row r="823" spans="5:6" x14ac:dyDescent="0.25">
      <c r="E823" s="39">
        <f t="shared" ca="1" si="24"/>
        <v>0.4231355553777616</v>
      </c>
      <c r="F823" s="39">
        <f t="shared" ca="1" si="25"/>
        <v>155.78388884444041</v>
      </c>
    </row>
    <row r="824" spans="5:6" x14ac:dyDescent="0.25">
      <c r="E824" s="39">
        <f t="shared" ca="1" si="24"/>
        <v>4.7242179529925599E-2</v>
      </c>
      <c r="F824" s="39">
        <f t="shared" ca="1" si="25"/>
        <v>61.810544882481402</v>
      </c>
    </row>
    <row r="825" spans="5:6" x14ac:dyDescent="0.25">
      <c r="E825" s="39">
        <f t="shared" ca="1" si="24"/>
        <v>0.47982028088961104</v>
      </c>
      <c r="F825" s="39">
        <f t="shared" ca="1" si="25"/>
        <v>169.95507022240275</v>
      </c>
    </row>
    <row r="826" spans="5:6" x14ac:dyDescent="0.25">
      <c r="E826" s="39">
        <f t="shared" ca="1" si="24"/>
        <v>0.86883661193948458</v>
      </c>
      <c r="F826" s="39">
        <f t="shared" ca="1" si="25"/>
        <v>267.20915298487114</v>
      </c>
    </row>
    <row r="827" spans="5:6" x14ac:dyDescent="0.25">
      <c r="E827" s="39">
        <f t="shared" ca="1" si="24"/>
        <v>0.4072367907398412</v>
      </c>
      <c r="F827" s="39">
        <f t="shared" ca="1" si="25"/>
        <v>151.80919768496028</v>
      </c>
    </row>
    <row r="828" spans="5:6" x14ac:dyDescent="0.25">
      <c r="E828" s="39">
        <f t="shared" ca="1" si="24"/>
        <v>0.4933067027599799</v>
      </c>
      <c r="F828" s="39">
        <f t="shared" ca="1" si="25"/>
        <v>173.32667568999497</v>
      </c>
    </row>
    <row r="829" spans="5:6" x14ac:dyDescent="0.25">
      <c r="E829" s="39">
        <f t="shared" ca="1" si="24"/>
        <v>0.35891863980225458</v>
      </c>
      <c r="F829" s="39">
        <f t="shared" ca="1" si="25"/>
        <v>139.72965995056364</v>
      </c>
    </row>
    <row r="830" spans="5:6" x14ac:dyDescent="0.25">
      <c r="E830" s="39">
        <f t="shared" ca="1" si="24"/>
        <v>0.78127589130320763</v>
      </c>
      <c r="F830" s="39">
        <f t="shared" ca="1" si="25"/>
        <v>245.31897282580189</v>
      </c>
    </row>
    <row r="831" spans="5:6" x14ac:dyDescent="0.25">
      <c r="E831" s="39">
        <f t="shared" ca="1" si="24"/>
        <v>0.32372469689700756</v>
      </c>
      <c r="F831" s="39">
        <f t="shared" ca="1" si="25"/>
        <v>130.93117422425189</v>
      </c>
    </row>
    <row r="832" spans="5:6" x14ac:dyDescent="0.25">
      <c r="E832" s="39">
        <f t="shared" ca="1" si="24"/>
        <v>0.53858587317142503</v>
      </c>
      <c r="F832" s="39">
        <f t="shared" ca="1" si="25"/>
        <v>184.64646829285627</v>
      </c>
    </row>
    <row r="833" spans="5:6" x14ac:dyDescent="0.25">
      <c r="E833" s="39">
        <f t="shared" ca="1" si="24"/>
        <v>0.96491669427316185</v>
      </c>
      <c r="F833" s="39">
        <f t="shared" ca="1" si="25"/>
        <v>291.22917356829043</v>
      </c>
    </row>
    <row r="834" spans="5:6" x14ac:dyDescent="0.25">
      <c r="E834" s="39">
        <f t="shared" ca="1" si="24"/>
        <v>0.27887120647283803</v>
      </c>
      <c r="F834" s="39">
        <f t="shared" ca="1" si="25"/>
        <v>119.71780161820951</v>
      </c>
    </row>
    <row r="835" spans="5:6" x14ac:dyDescent="0.25">
      <c r="E835" s="39">
        <f t="shared" ca="1" si="24"/>
        <v>0.30010737303528634</v>
      </c>
      <c r="F835" s="39">
        <f t="shared" ca="1" si="25"/>
        <v>125.02684325882159</v>
      </c>
    </row>
    <row r="836" spans="5:6" x14ac:dyDescent="0.25">
      <c r="E836" s="39">
        <f t="shared" ref="E836:E899" ca="1" si="26">RAND()</f>
        <v>0.93403953907886839</v>
      </c>
      <c r="F836" s="39">
        <f t="shared" ref="F836:F899" ca="1" si="27">$C$3+E836*($C$4-$C$3)</f>
        <v>283.50988476971713</v>
      </c>
    </row>
    <row r="837" spans="5:6" x14ac:dyDescent="0.25">
      <c r="E837" s="39">
        <f t="shared" ca="1" si="26"/>
        <v>0.24903879150371833</v>
      </c>
      <c r="F837" s="39">
        <f t="shared" ca="1" si="27"/>
        <v>112.25969787592959</v>
      </c>
    </row>
    <row r="838" spans="5:6" x14ac:dyDescent="0.25">
      <c r="E838" s="39">
        <f t="shared" ca="1" si="26"/>
        <v>0.77218823463793473</v>
      </c>
      <c r="F838" s="39">
        <f t="shared" ca="1" si="27"/>
        <v>243.0470586594837</v>
      </c>
    </row>
    <row r="839" spans="5:6" x14ac:dyDescent="0.25">
      <c r="E839" s="39">
        <f t="shared" ca="1" si="26"/>
        <v>4.5245736108937451E-2</v>
      </c>
      <c r="F839" s="39">
        <f t="shared" ca="1" si="27"/>
        <v>61.311434027234363</v>
      </c>
    </row>
    <row r="840" spans="5:6" x14ac:dyDescent="0.25">
      <c r="E840" s="39">
        <f t="shared" ca="1" si="26"/>
        <v>0.88105246484877464</v>
      </c>
      <c r="F840" s="39">
        <f t="shared" ca="1" si="27"/>
        <v>270.26311621219367</v>
      </c>
    </row>
    <row r="841" spans="5:6" x14ac:dyDescent="0.25">
      <c r="E841" s="39">
        <f t="shared" ca="1" si="26"/>
        <v>0.4338309441199576</v>
      </c>
      <c r="F841" s="39">
        <f t="shared" ca="1" si="27"/>
        <v>158.45773602998941</v>
      </c>
    </row>
    <row r="842" spans="5:6" x14ac:dyDescent="0.25">
      <c r="E842" s="39">
        <f t="shared" ca="1" si="26"/>
        <v>8.5451543256606755E-2</v>
      </c>
      <c r="F842" s="39">
        <f t="shared" ca="1" si="27"/>
        <v>71.362885814151696</v>
      </c>
    </row>
    <row r="843" spans="5:6" x14ac:dyDescent="0.25">
      <c r="E843" s="39">
        <f t="shared" ca="1" si="26"/>
        <v>0.13460103338475071</v>
      </c>
      <c r="F843" s="39">
        <f t="shared" ca="1" si="27"/>
        <v>83.650258346187684</v>
      </c>
    </row>
    <row r="844" spans="5:6" x14ac:dyDescent="0.25">
      <c r="E844" s="39">
        <f t="shared" ca="1" si="26"/>
        <v>0.2947226208855307</v>
      </c>
      <c r="F844" s="39">
        <f t="shared" ca="1" si="27"/>
        <v>123.68065522138268</v>
      </c>
    </row>
    <row r="845" spans="5:6" x14ac:dyDescent="0.25">
      <c r="E845" s="39">
        <f t="shared" ca="1" si="26"/>
        <v>0.29492169107528898</v>
      </c>
      <c r="F845" s="39">
        <f t="shared" ca="1" si="27"/>
        <v>123.73042276882225</v>
      </c>
    </row>
    <row r="846" spans="5:6" x14ac:dyDescent="0.25">
      <c r="E846" s="39">
        <f t="shared" ca="1" si="26"/>
        <v>0.38942563265611096</v>
      </c>
      <c r="F846" s="39">
        <f t="shared" ca="1" si="27"/>
        <v>147.35640816402775</v>
      </c>
    </row>
    <row r="847" spans="5:6" x14ac:dyDescent="0.25">
      <c r="E847" s="39">
        <f t="shared" ca="1" si="26"/>
        <v>0.59143717178220323</v>
      </c>
      <c r="F847" s="39">
        <f t="shared" ca="1" si="27"/>
        <v>197.85929294555081</v>
      </c>
    </row>
    <row r="848" spans="5:6" x14ac:dyDescent="0.25">
      <c r="E848" s="39">
        <f t="shared" ca="1" si="26"/>
        <v>0.38486680840896059</v>
      </c>
      <c r="F848" s="39">
        <f t="shared" ca="1" si="27"/>
        <v>146.21670210224016</v>
      </c>
    </row>
    <row r="849" spans="5:6" x14ac:dyDescent="0.25">
      <c r="E849" s="39">
        <f t="shared" ca="1" si="26"/>
        <v>0.79445331632488725</v>
      </c>
      <c r="F849" s="39">
        <f t="shared" ca="1" si="27"/>
        <v>248.61332908122182</v>
      </c>
    </row>
    <row r="850" spans="5:6" x14ac:dyDescent="0.25">
      <c r="E850" s="39">
        <f t="shared" ca="1" si="26"/>
        <v>0.95168761884793884</v>
      </c>
      <c r="F850" s="39">
        <f t="shared" ca="1" si="27"/>
        <v>287.92190471198472</v>
      </c>
    </row>
    <row r="851" spans="5:6" x14ac:dyDescent="0.25">
      <c r="E851" s="39">
        <f t="shared" ca="1" si="26"/>
        <v>0.77054710698925588</v>
      </c>
      <c r="F851" s="39">
        <f t="shared" ca="1" si="27"/>
        <v>242.63677674731397</v>
      </c>
    </row>
    <row r="852" spans="5:6" x14ac:dyDescent="0.25">
      <c r="E852" s="39">
        <f t="shared" ca="1" si="26"/>
        <v>0.2052734926845492</v>
      </c>
      <c r="F852" s="39">
        <f t="shared" ca="1" si="27"/>
        <v>101.3183731711373</v>
      </c>
    </row>
    <row r="853" spans="5:6" x14ac:dyDescent="0.25">
      <c r="E853" s="39">
        <f t="shared" ca="1" si="26"/>
        <v>0.50405116119801674</v>
      </c>
      <c r="F853" s="39">
        <f t="shared" ca="1" si="27"/>
        <v>176.01279029950419</v>
      </c>
    </row>
    <row r="854" spans="5:6" x14ac:dyDescent="0.25">
      <c r="E854" s="39">
        <f t="shared" ca="1" si="26"/>
        <v>0.46134438263783983</v>
      </c>
      <c r="F854" s="39">
        <f t="shared" ca="1" si="27"/>
        <v>165.33609565945994</v>
      </c>
    </row>
    <row r="855" spans="5:6" x14ac:dyDescent="0.25">
      <c r="E855" s="39">
        <f t="shared" ca="1" si="26"/>
        <v>0.30870431145985799</v>
      </c>
      <c r="F855" s="39">
        <f t="shared" ca="1" si="27"/>
        <v>127.1760778649645</v>
      </c>
    </row>
    <row r="856" spans="5:6" x14ac:dyDescent="0.25">
      <c r="E856" s="39">
        <f t="shared" ca="1" si="26"/>
        <v>0.27708525002849904</v>
      </c>
      <c r="F856" s="39">
        <f t="shared" ca="1" si="27"/>
        <v>119.27131250712476</v>
      </c>
    </row>
    <row r="857" spans="5:6" x14ac:dyDescent="0.25">
      <c r="E857" s="39">
        <f t="shared" ca="1" si="26"/>
        <v>0.20201997791051318</v>
      </c>
      <c r="F857" s="39">
        <f t="shared" ca="1" si="27"/>
        <v>100.50499447762829</v>
      </c>
    </row>
    <row r="858" spans="5:6" x14ac:dyDescent="0.25">
      <c r="E858" s="39">
        <f t="shared" ca="1" si="26"/>
        <v>0.29113142230790934</v>
      </c>
      <c r="F858" s="39">
        <f t="shared" ca="1" si="27"/>
        <v>122.78285557697734</v>
      </c>
    </row>
    <row r="859" spans="5:6" x14ac:dyDescent="0.25">
      <c r="E859" s="39">
        <f t="shared" ca="1" si="26"/>
        <v>0.16905902934548434</v>
      </c>
      <c r="F859" s="39">
        <f t="shared" ca="1" si="27"/>
        <v>92.264757336371076</v>
      </c>
    </row>
    <row r="860" spans="5:6" x14ac:dyDescent="0.25">
      <c r="E860" s="39">
        <f t="shared" ca="1" si="26"/>
        <v>0.21463356909997489</v>
      </c>
      <c r="F860" s="39">
        <f t="shared" ca="1" si="27"/>
        <v>103.65839227499373</v>
      </c>
    </row>
    <row r="861" spans="5:6" x14ac:dyDescent="0.25">
      <c r="E861" s="39">
        <f t="shared" ca="1" si="26"/>
        <v>0.53630524892116171</v>
      </c>
      <c r="F861" s="39">
        <f t="shared" ca="1" si="27"/>
        <v>184.07631223029043</v>
      </c>
    </row>
    <row r="862" spans="5:6" x14ac:dyDescent="0.25">
      <c r="E862" s="39">
        <f t="shared" ca="1" si="26"/>
        <v>0.9113231383526802</v>
      </c>
      <c r="F862" s="39">
        <f t="shared" ca="1" si="27"/>
        <v>277.83078458817005</v>
      </c>
    </row>
    <row r="863" spans="5:6" x14ac:dyDescent="0.25">
      <c r="E863" s="39">
        <f t="shared" ca="1" si="26"/>
        <v>0.37830745429056922</v>
      </c>
      <c r="F863" s="39">
        <f t="shared" ca="1" si="27"/>
        <v>144.57686357264231</v>
      </c>
    </row>
    <row r="864" spans="5:6" x14ac:dyDescent="0.25">
      <c r="E864" s="39">
        <f t="shared" ca="1" si="26"/>
        <v>0.64400609508416817</v>
      </c>
      <c r="F864" s="39">
        <f t="shared" ca="1" si="27"/>
        <v>211.00152377104203</v>
      </c>
    </row>
    <row r="865" spans="5:6" x14ac:dyDescent="0.25">
      <c r="E865" s="39">
        <f t="shared" ca="1" si="26"/>
        <v>0.18796976870472404</v>
      </c>
      <c r="F865" s="39">
        <f t="shared" ca="1" si="27"/>
        <v>96.992442176181015</v>
      </c>
    </row>
    <row r="866" spans="5:6" x14ac:dyDescent="0.25">
      <c r="E866" s="39">
        <f t="shared" ca="1" si="26"/>
        <v>0.70226563501820405</v>
      </c>
      <c r="F866" s="39">
        <f t="shared" ca="1" si="27"/>
        <v>225.56640875455102</v>
      </c>
    </row>
    <row r="867" spans="5:6" x14ac:dyDescent="0.25">
      <c r="E867" s="39">
        <f t="shared" ca="1" si="26"/>
        <v>0.11976628639813314</v>
      </c>
      <c r="F867" s="39">
        <f t="shared" ca="1" si="27"/>
        <v>79.94157159953329</v>
      </c>
    </row>
    <row r="868" spans="5:6" x14ac:dyDescent="0.25">
      <c r="E868" s="39">
        <f t="shared" ca="1" si="26"/>
        <v>0.54000369693771122</v>
      </c>
      <c r="F868" s="39">
        <f t="shared" ca="1" si="27"/>
        <v>185.0009242344278</v>
      </c>
    </row>
    <row r="869" spans="5:6" x14ac:dyDescent="0.25">
      <c r="E869" s="39">
        <f t="shared" ca="1" si="26"/>
        <v>0.1802201143864689</v>
      </c>
      <c r="F869" s="39">
        <f t="shared" ca="1" si="27"/>
        <v>95.055028596617234</v>
      </c>
    </row>
    <row r="870" spans="5:6" x14ac:dyDescent="0.25">
      <c r="E870" s="39">
        <f t="shared" ca="1" si="26"/>
        <v>0.15900282816342859</v>
      </c>
      <c r="F870" s="39">
        <f t="shared" ca="1" si="27"/>
        <v>89.750707040857151</v>
      </c>
    </row>
    <row r="871" spans="5:6" x14ac:dyDescent="0.25">
      <c r="E871" s="39">
        <f t="shared" ca="1" si="26"/>
        <v>0.68694159701164625</v>
      </c>
      <c r="F871" s="39">
        <f t="shared" ca="1" si="27"/>
        <v>221.73539925291158</v>
      </c>
    </row>
    <row r="872" spans="5:6" x14ac:dyDescent="0.25">
      <c r="E872" s="39">
        <f t="shared" ca="1" si="26"/>
        <v>0.21013054730318703</v>
      </c>
      <c r="F872" s="39">
        <f t="shared" ca="1" si="27"/>
        <v>102.53263682579676</v>
      </c>
    </row>
    <row r="873" spans="5:6" x14ac:dyDescent="0.25">
      <c r="E873" s="39">
        <f t="shared" ca="1" si="26"/>
        <v>4.8057077563861572E-2</v>
      </c>
      <c r="F873" s="39">
        <f t="shared" ca="1" si="27"/>
        <v>62.014269390965396</v>
      </c>
    </row>
    <row r="874" spans="5:6" x14ac:dyDescent="0.25">
      <c r="E874" s="39">
        <f t="shared" ca="1" si="26"/>
        <v>0.83758425254244528</v>
      </c>
      <c r="F874" s="39">
        <f t="shared" ca="1" si="27"/>
        <v>259.39606313561131</v>
      </c>
    </row>
    <row r="875" spans="5:6" x14ac:dyDescent="0.25">
      <c r="E875" s="39">
        <f t="shared" ca="1" si="26"/>
        <v>0.27299125915616729</v>
      </c>
      <c r="F875" s="39">
        <f t="shared" ca="1" si="27"/>
        <v>118.24781478904183</v>
      </c>
    </row>
    <row r="876" spans="5:6" x14ac:dyDescent="0.25">
      <c r="E876" s="39">
        <f t="shared" ca="1" si="26"/>
        <v>0.78208233271664918</v>
      </c>
      <c r="F876" s="39">
        <f t="shared" ca="1" si="27"/>
        <v>245.52058317916229</v>
      </c>
    </row>
    <row r="877" spans="5:6" x14ac:dyDescent="0.25">
      <c r="E877" s="39">
        <f t="shared" ca="1" si="26"/>
        <v>0.46637810793198931</v>
      </c>
      <c r="F877" s="39">
        <f t="shared" ca="1" si="27"/>
        <v>166.59452698299731</v>
      </c>
    </row>
    <row r="878" spans="5:6" x14ac:dyDescent="0.25">
      <c r="E878" s="39">
        <f t="shared" ca="1" si="26"/>
        <v>0.68122098588340774</v>
      </c>
      <c r="F878" s="39">
        <f t="shared" ca="1" si="27"/>
        <v>220.30524647085193</v>
      </c>
    </row>
    <row r="879" spans="5:6" x14ac:dyDescent="0.25">
      <c r="E879" s="39">
        <f t="shared" ca="1" si="26"/>
        <v>0.55600005327353619</v>
      </c>
      <c r="F879" s="39">
        <f t="shared" ca="1" si="27"/>
        <v>189.00001331838405</v>
      </c>
    </row>
    <row r="880" spans="5:6" x14ac:dyDescent="0.25">
      <c r="E880" s="39">
        <f t="shared" ca="1" si="26"/>
        <v>0.24532804330723024</v>
      </c>
      <c r="F880" s="39">
        <f t="shared" ca="1" si="27"/>
        <v>111.33201082680756</v>
      </c>
    </row>
    <row r="881" spans="5:6" x14ac:dyDescent="0.25">
      <c r="E881" s="39">
        <f t="shared" ca="1" si="26"/>
        <v>1.3256791383063904E-2</v>
      </c>
      <c r="F881" s="39">
        <f t="shared" ca="1" si="27"/>
        <v>53.314197845765975</v>
      </c>
    </row>
    <row r="882" spans="5:6" x14ac:dyDescent="0.25">
      <c r="E882" s="39">
        <f t="shared" ca="1" si="26"/>
        <v>0.5476325145469928</v>
      </c>
      <c r="F882" s="39">
        <f t="shared" ca="1" si="27"/>
        <v>186.90812863674819</v>
      </c>
    </row>
    <row r="883" spans="5:6" x14ac:dyDescent="0.25">
      <c r="E883" s="39">
        <f t="shared" ca="1" si="26"/>
        <v>0.62728307845820896</v>
      </c>
      <c r="F883" s="39">
        <f t="shared" ca="1" si="27"/>
        <v>206.82076961455223</v>
      </c>
    </row>
    <row r="884" spans="5:6" x14ac:dyDescent="0.25">
      <c r="E884" s="39">
        <f t="shared" ca="1" si="26"/>
        <v>1.3231811188375575E-3</v>
      </c>
      <c r="F884" s="39">
        <f t="shared" ca="1" si="27"/>
        <v>50.330795279709392</v>
      </c>
    </row>
    <row r="885" spans="5:6" x14ac:dyDescent="0.25">
      <c r="E885" s="39">
        <f t="shared" ca="1" si="26"/>
        <v>0.28106173536278045</v>
      </c>
      <c r="F885" s="39">
        <f t="shared" ca="1" si="27"/>
        <v>120.26543384069511</v>
      </c>
    </row>
    <row r="886" spans="5:6" x14ac:dyDescent="0.25">
      <c r="E886" s="39">
        <f t="shared" ca="1" si="26"/>
        <v>0.15034551381734129</v>
      </c>
      <c r="F886" s="39">
        <f t="shared" ca="1" si="27"/>
        <v>87.586378454335318</v>
      </c>
    </row>
    <row r="887" spans="5:6" x14ac:dyDescent="0.25">
      <c r="E887" s="39">
        <f t="shared" ca="1" si="26"/>
        <v>0.35020372494129048</v>
      </c>
      <c r="F887" s="39">
        <f t="shared" ca="1" si="27"/>
        <v>137.55093123532262</v>
      </c>
    </row>
    <row r="888" spans="5:6" x14ac:dyDescent="0.25">
      <c r="E888" s="39">
        <f t="shared" ca="1" si="26"/>
        <v>0.95834726695896844</v>
      </c>
      <c r="F888" s="39">
        <f t="shared" ca="1" si="27"/>
        <v>289.58681673974212</v>
      </c>
    </row>
    <row r="889" spans="5:6" x14ac:dyDescent="0.25">
      <c r="E889" s="39">
        <f t="shared" ca="1" si="26"/>
        <v>0.85061866718157031</v>
      </c>
      <c r="F889" s="39">
        <f t="shared" ca="1" si="27"/>
        <v>262.65466679539259</v>
      </c>
    </row>
    <row r="890" spans="5:6" x14ac:dyDescent="0.25">
      <c r="E890" s="39">
        <f t="shared" ca="1" si="26"/>
        <v>0.10506234126319802</v>
      </c>
      <c r="F890" s="39">
        <f t="shared" ca="1" si="27"/>
        <v>76.265585315799513</v>
      </c>
    </row>
    <row r="891" spans="5:6" x14ac:dyDescent="0.25">
      <c r="E891" s="39">
        <f t="shared" ca="1" si="26"/>
        <v>0.92895664288930424</v>
      </c>
      <c r="F891" s="39">
        <f t="shared" ca="1" si="27"/>
        <v>282.23916072232606</v>
      </c>
    </row>
    <row r="892" spans="5:6" x14ac:dyDescent="0.25">
      <c r="E892" s="39">
        <f t="shared" ca="1" si="26"/>
        <v>6.2231604073800462E-2</v>
      </c>
      <c r="F892" s="39">
        <f t="shared" ca="1" si="27"/>
        <v>65.55790101845011</v>
      </c>
    </row>
    <row r="893" spans="5:6" x14ac:dyDescent="0.25">
      <c r="E893" s="39">
        <f t="shared" ca="1" si="26"/>
        <v>5.2228484313819767E-2</v>
      </c>
      <c r="F893" s="39">
        <f t="shared" ca="1" si="27"/>
        <v>63.057121078454941</v>
      </c>
    </row>
    <row r="894" spans="5:6" x14ac:dyDescent="0.25">
      <c r="E894" s="39">
        <f t="shared" ca="1" si="26"/>
        <v>0.7709334909551061</v>
      </c>
      <c r="F894" s="39">
        <f t="shared" ca="1" si="27"/>
        <v>242.73337273877652</v>
      </c>
    </row>
    <row r="895" spans="5:6" x14ac:dyDescent="0.25">
      <c r="E895" s="39">
        <f t="shared" ca="1" si="26"/>
        <v>0.98639350376658308</v>
      </c>
      <c r="F895" s="39">
        <f t="shared" ca="1" si="27"/>
        <v>296.59837594164577</v>
      </c>
    </row>
    <row r="896" spans="5:6" x14ac:dyDescent="0.25">
      <c r="E896" s="39">
        <f t="shared" ca="1" si="26"/>
        <v>0.20765614508566044</v>
      </c>
      <c r="F896" s="39">
        <f t="shared" ca="1" si="27"/>
        <v>101.91403627141511</v>
      </c>
    </row>
    <row r="897" spans="5:6" x14ac:dyDescent="0.25">
      <c r="E897" s="39">
        <f t="shared" ca="1" si="26"/>
        <v>0.40976332401699533</v>
      </c>
      <c r="F897" s="39">
        <f t="shared" ca="1" si="27"/>
        <v>152.44083100424882</v>
      </c>
    </row>
    <row r="898" spans="5:6" x14ac:dyDescent="0.25">
      <c r="E898" s="39">
        <f t="shared" ca="1" si="26"/>
        <v>0.71503207394097457</v>
      </c>
      <c r="F898" s="39">
        <f t="shared" ca="1" si="27"/>
        <v>228.75801848524364</v>
      </c>
    </row>
    <row r="899" spans="5:6" x14ac:dyDescent="0.25">
      <c r="E899" s="39">
        <f t="shared" ca="1" si="26"/>
        <v>0.78217172205019736</v>
      </c>
      <c r="F899" s="39">
        <f t="shared" ca="1" si="27"/>
        <v>245.54293051254933</v>
      </c>
    </row>
    <row r="900" spans="5:6" x14ac:dyDescent="0.25">
      <c r="E900" s="39">
        <f t="shared" ref="E900:E963" ca="1" si="28">RAND()</f>
        <v>6.488283762285596E-2</v>
      </c>
      <c r="F900" s="39">
        <f t="shared" ref="F900:F963" ca="1" si="29">$C$3+E900*($C$4-$C$3)</f>
        <v>66.22070940571399</v>
      </c>
    </row>
    <row r="901" spans="5:6" x14ac:dyDescent="0.25">
      <c r="E901" s="39">
        <f t="shared" ca="1" si="28"/>
        <v>0.16791465152244589</v>
      </c>
      <c r="F901" s="39">
        <f t="shared" ca="1" si="29"/>
        <v>91.978662880611466</v>
      </c>
    </row>
    <row r="902" spans="5:6" x14ac:dyDescent="0.25">
      <c r="E902" s="39">
        <f t="shared" ca="1" si="28"/>
        <v>0.63676067560028671</v>
      </c>
      <c r="F902" s="39">
        <f t="shared" ca="1" si="29"/>
        <v>209.19016890007168</v>
      </c>
    </row>
    <row r="903" spans="5:6" x14ac:dyDescent="0.25">
      <c r="E903" s="39">
        <f t="shared" ca="1" si="28"/>
        <v>0.52052714001782241</v>
      </c>
      <c r="F903" s="39">
        <f t="shared" ca="1" si="29"/>
        <v>180.13178500445559</v>
      </c>
    </row>
    <row r="904" spans="5:6" x14ac:dyDescent="0.25">
      <c r="E904" s="39">
        <f t="shared" ca="1" si="28"/>
        <v>0.46139009719147017</v>
      </c>
      <c r="F904" s="39">
        <f t="shared" ca="1" si="29"/>
        <v>165.34752429786755</v>
      </c>
    </row>
    <row r="905" spans="5:6" x14ac:dyDescent="0.25">
      <c r="E905" s="39">
        <f t="shared" ca="1" si="28"/>
        <v>0.85889328463931836</v>
      </c>
      <c r="F905" s="39">
        <f t="shared" ca="1" si="29"/>
        <v>264.7233211598296</v>
      </c>
    </row>
    <row r="906" spans="5:6" x14ac:dyDescent="0.25">
      <c r="E906" s="39">
        <f t="shared" ca="1" si="28"/>
        <v>0.12156976394049201</v>
      </c>
      <c r="F906" s="39">
        <f t="shared" ca="1" si="29"/>
        <v>80.392440985123002</v>
      </c>
    </row>
    <row r="907" spans="5:6" x14ac:dyDescent="0.25">
      <c r="E907" s="39">
        <f t="shared" ca="1" si="28"/>
        <v>0.76258350033343336</v>
      </c>
      <c r="F907" s="39">
        <f t="shared" ca="1" si="29"/>
        <v>240.64587508335833</v>
      </c>
    </row>
    <row r="908" spans="5:6" x14ac:dyDescent="0.25">
      <c r="E908" s="39">
        <f t="shared" ca="1" si="28"/>
        <v>0.69888827696585232</v>
      </c>
      <c r="F908" s="39">
        <f t="shared" ca="1" si="29"/>
        <v>224.72206924146309</v>
      </c>
    </row>
    <row r="909" spans="5:6" x14ac:dyDescent="0.25">
      <c r="E909" s="39">
        <f t="shared" ca="1" si="28"/>
        <v>0.28969566482584497</v>
      </c>
      <c r="F909" s="39">
        <f t="shared" ca="1" si="29"/>
        <v>122.42391620646124</v>
      </c>
    </row>
    <row r="910" spans="5:6" x14ac:dyDescent="0.25">
      <c r="E910" s="39">
        <f t="shared" ca="1" si="28"/>
        <v>0.36839179717353099</v>
      </c>
      <c r="F910" s="39">
        <f t="shared" ca="1" si="29"/>
        <v>142.09794929338273</v>
      </c>
    </row>
    <row r="911" spans="5:6" x14ac:dyDescent="0.25">
      <c r="E911" s="39">
        <f t="shared" ca="1" si="28"/>
        <v>0.23377961149598836</v>
      </c>
      <c r="F911" s="39">
        <f t="shared" ca="1" si="29"/>
        <v>108.44490287399708</v>
      </c>
    </row>
    <row r="912" spans="5:6" x14ac:dyDescent="0.25">
      <c r="E912" s="39">
        <f t="shared" ca="1" si="28"/>
        <v>0.31653026081128344</v>
      </c>
      <c r="F912" s="39">
        <f t="shared" ca="1" si="29"/>
        <v>129.13256520282084</v>
      </c>
    </row>
    <row r="913" spans="5:6" x14ac:dyDescent="0.25">
      <c r="E913" s="39">
        <f t="shared" ca="1" si="28"/>
        <v>0.63452793024104215</v>
      </c>
      <c r="F913" s="39">
        <f t="shared" ca="1" si="29"/>
        <v>208.63198256026052</v>
      </c>
    </row>
    <row r="914" spans="5:6" x14ac:dyDescent="0.25">
      <c r="E914" s="39">
        <f t="shared" ca="1" si="28"/>
        <v>0.85795543601729263</v>
      </c>
      <c r="F914" s="39">
        <f t="shared" ca="1" si="29"/>
        <v>264.48885900432316</v>
      </c>
    </row>
    <row r="915" spans="5:6" x14ac:dyDescent="0.25">
      <c r="E915" s="39">
        <f t="shared" ca="1" si="28"/>
        <v>9.895200166070961E-2</v>
      </c>
      <c r="F915" s="39">
        <f t="shared" ca="1" si="29"/>
        <v>74.738000415177396</v>
      </c>
    </row>
    <row r="916" spans="5:6" x14ac:dyDescent="0.25">
      <c r="E916" s="39">
        <f t="shared" ca="1" si="28"/>
        <v>0.13917840759296496</v>
      </c>
      <c r="F916" s="39">
        <f t="shared" ca="1" si="29"/>
        <v>84.79460189824124</v>
      </c>
    </row>
    <row r="917" spans="5:6" x14ac:dyDescent="0.25">
      <c r="E917" s="39">
        <f t="shared" ca="1" si="28"/>
        <v>0.13758178557979206</v>
      </c>
      <c r="F917" s="39">
        <f t="shared" ca="1" si="29"/>
        <v>84.39544639494801</v>
      </c>
    </row>
    <row r="918" spans="5:6" x14ac:dyDescent="0.25">
      <c r="E918" s="39">
        <f t="shared" ca="1" si="28"/>
        <v>0.82160586544393666</v>
      </c>
      <c r="F918" s="39">
        <f t="shared" ca="1" si="29"/>
        <v>255.40146636098416</v>
      </c>
    </row>
    <row r="919" spans="5:6" x14ac:dyDescent="0.25">
      <c r="E919" s="39">
        <f t="shared" ca="1" si="28"/>
        <v>0.13684137819737263</v>
      </c>
      <c r="F919" s="39">
        <f t="shared" ca="1" si="29"/>
        <v>84.210344549343148</v>
      </c>
    </row>
    <row r="920" spans="5:6" x14ac:dyDescent="0.25">
      <c r="E920" s="39">
        <f t="shared" ca="1" si="28"/>
        <v>0.946257965586491</v>
      </c>
      <c r="F920" s="39">
        <f t="shared" ca="1" si="29"/>
        <v>286.56449139662277</v>
      </c>
    </row>
    <row r="921" spans="5:6" x14ac:dyDescent="0.25">
      <c r="E921" s="39">
        <f t="shared" ca="1" si="28"/>
        <v>0.75430082585628877</v>
      </c>
      <c r="F921" s="39">
        <f t="shared" ca="1" si="29"/>
        <v>238.57520646407218</v>
      </c>
    </row>
    <row r="922" spans="5:6" x14ac:dyDescent="0.25">
      <c r="E922" s="39">
        <f t="shared" ca="1" si="28"/>
        <v>0.8792092016955001</v>
      </c>
      <c r="F922" s="39">
        <f t="shared" ca="1" si="29"/>
        <v>269.80230042387501</v>
      </c>
    </row>
    <row r="923" spans="5:6" x14ac:dyDescent="0.25">
      <c r="E923" s="39">
        <f t="shared" ca="1" si="28"/>
        <v>3.9212835038333727E-2</v>
      </c>
      <c r="F923" s="39">
        <f t="shared" ca="1" si="29"/>
        <v>59.803208759583434</v>
      </c>
    </row>
    <row r="924" spans="5:6" x14ac:dyDescent="0.25">
      <c r="E924" s="39">
        <f t="shared" ca="1" si="28"/>
        <v>0.57456630913756601</v>
      </c>
      <c r="F924" s="39">
        <f t="shared" ca="1" si="29"/>
        <v>193.6415772843915</v>
      </c>
    </row>
    <row r="925" spans="5:6" x14ac:dyDescent="0.25">
      <c r="E925" s="39">
        <f t="shared" ca="1" si="28"/>
        <v>0.87546759098169846</v>
      </c>
      <c r="F925" s="39">
        <f t="shared" ca="1" si="29"/>
        <v>268.86689774542458</v>
      </c>
    </row>
    <row r="926" spans="5:6" x14ac:dyDescent="0.25">
      <c r="E926" s="39">
        <f t="shared" ca="1" si="28"/>
        <v>0.94028189723555711</v>
      </c>
      <c r="F926" s="39">
        <f t="shared" ca="1" si="29"/>
        <v>285.07047430888929</v>
      </c>
    </row>
    <row r="927" spans="5:6" x14ac:dyDescent="0.25">
      <c r="E927" s="39">
        <f t="shared" ca="1" si="28"/>
        <v>0.58000501844529673</v>
      </c>
      <c r="F927" s="39">
        <f t="shared" ca="1" si="29"/>
        <v>195.00125461132419</v>
      </c>
    </row>
    <row r="928" spans="5:6" x14ac:dyDescent="0.25">
      <c r="E928" s="39">
        <f t="shared" ca="1" si="28"/>
        <v>0.9718977825517594</v>
      </c>
      <c r="F928" s="39">
        <f t="shared" ca="1" si="29"/>
        <v>292.97444563793988</v>
      </c>
    </row>
    <row r="929" spans="5:6" x14ac:dyDescent="0.25">
      <c r="E929" s="39">
        <f t="shared" ca="1" si="28"/>
        <v>0.19658470149368024</v>
      </c>
      <c r="F929" s="39">
        <f t="shared" ca="1" si="29"/>
        <v>99.14617537342005</v>
      </c>
    </row>
    <row r="930" spans="5:6" x14ac:dyDescent="0.25">
      <c r="E930" s="39">
        <f t="shared" ca="1" si="28"/>
        <v>0.15635014123436519</v>
      </c>
      <c r="F930" s="39">
        <f t="shared" ca="1" si="29"/>
        <v>89.087535308591299</v>
      </c>
    </row>
    <row r="931" spans="5:6" x14ac:dyDescent="0.25">
      <c r="E931" s="39">
        <f t="shared" ca="1" si="28"/>
        <v>9.6214877807182853E-2</v>
      </c>
      <c r="F931" s="39">
        <f t="shared" ca="1" si="29"/>
        <v>74.053719451795715</v>
      </c>
    </row>
    <row r="932" spans="5:6" x14ac:dyDescent="0.25">
      <c r="E932" s="39">
        <f t="shared" ca="1" si="28"/>
        <v>0.8288302684278217</v>
      </c>
      <c r="F932" s="39">
        <f t="shared" ca="1" si="29"/>
        <v>257.20756710695542</v>
      </c>
    </row>
    <row r="933" spans="5:6" x14ac:dyDescent="0.25">
      <c r="E933" s="39">
        <f t="shared" ca="1" si="28"/>
        <v>0.44399915257361033</v>
      </c>
      <c r="F933" s="39">
        <f t="shared" ca="1" si="29"/>
        <v>160.99978814340258</v>
      </c>
    </row>
    <row r="934" spans="5:6" x14ac:dyDescent="0.25">
      <c r="E934" s="39">
        <f t="shared" ca="1" si="28"/>
        <v>0.32710682890918807</v>
      </c>
      <c r="F934" s="39">
        <f t="shared" ca="1" si="29"/>
        <v>131.77670722729704</v>
      </c>
    </row>
    <row r="935" spans="5:6" x14ac:dyDescent="0.25">
      <c r="E935" s="39">
        <f t="shared" ca="1" si="28"/>
        <v>0.6118575041665989</v>
      </c>
      <c r="F935" s="39">
        <f t="shared" ca="1" si="29"/>
        <v>202.96437604164973</v>
      </c>
    </row>
    <row r="936" spans="5:6" x14ac:dyDescent="0.25">
      <c r="E936" s="39">
        <f t="shared" ca="1" si="28"/>
        <v>0.32532720315619212</v>
      </c>
      <c r="F936" s="39">
        <f t="shared" ca="1" si="29"/>
        <v>131.33180078904803</v>
      </c>
    </row>
    <row r="937" spans="5:6" x14ac:dyDescent="0.25">
      <c r="E937" s="39">
        <f t="shared" ca="1" si="28"/>
        <v>0.78907105728440718</v>
      </c>
      <c r="F937" s="39">
        <f t="shared" ca="1" si="29"/>
        <v>247.26776432110179</v>
      </c>
    </row>
    <row r="938" spans="5:6" x14ac:dyDescent="0.25">
      <c r="E938" s="39">
        <f t="shared" ca="1" si="28"/>
        <v>0.26467033536572315</v>
      </c>
      <c r="F938" s="39">
        <f t="shared" ca="1" si="29"/>
        <v>116.16758384143078</v>
      </c>
    </row>
    <row r="939" spans="5:6" x14ac:dyDescent="0.25">
      <c r="E939" s="39">
        <f t="shared" ca="1" si="28"/>
        <v>0.75947112250184245</v>
      </c>
      <c r="F939" s="39">
        <f t="shared" ca="1" si="29"/>
        <v>239.86778062546063</v>
      </c>
    </row>
    <row r="940" spans="5:6" x14ac:dyDescent="0.25">
      <c r="E940" s="39">
        <f t="shared" ca="1" si="28"/>
        <v>0.49393544888207275</v>
      </c>
      <c r="F940" s="39">
        <f t="shared" ca="1" si="29"/>
        <v>173.48386222051818</v>
      </c>
    </row>
    <row r="941" spans="5:6" x14ac:dyDescent="0.25">
      <c r="E941" s="39">
        <f t="shared" ca="1" si="28"/>
        <v>0.15247968494725406</v>
      </c>
      <c r="F941" s="39">
        <f t="shared" ca="1" si="29"/>
        <v>88.119921236813511</v>
      </c>
    </row>
    <row r="942" spans="5:6" x14ac:dyDescent="0.25">
      <c r="E942" s="39">
        <f t="shared" ca="1" si="28"/>
        <v>0.31933380513527621</v>
      </c>
      <c r="F942" s="39">
        <f t="shared" ca="1" si="29"/>
        <v>129.83345128381904</v>
      </c>
    </row>
    <row r="943" spans="5:6" x14ac:dyDescent="0.25">
      <c r="E943" s="39">
        <f t="shared" ca="1" si="28"/>
        <v>0.62599786598333274</v>
      </c>
      <c r="F943" s="39">
        <f t="shared" ca="1" si="29"/>
        <v>206.49946649583319</v>
      </c>
    </row>
    <row r="944" spans="5:6" x14ac:dyDescent="0.25">
      <c r="E944" s="39">
        <f t="shared" ca="1" si="28"/>
        <v>0.41066352962551411</v>
      </c>
      <c r="F944" s="39">
        <f t="shared" ca="1" si="29"/>
        <v>152.66588240637853</v>
      </c>
    </row>
    <row r="945" spans="5:6" x14ac:dyDescent="0.25">
      <c r="E945" s="39">
        <f t="shared" ca="1" si="28"/>
        <v>0.81768837060981203</v>
      </c>
      <c r="F945" s="39">
        <f t="shared" ca="1" si="29"/>
        <v>254.42209265245302</v>
      </c>
    </row>
    <row r="946" spans="5:6" x14ac:dyDescent="0.25">
      <c r="E946" s="39">
        <f t="shared" ca="1" si="28"/>
        <v>0.55454402911344836</v>
      </c>
      <c r="F946" s="39">
        <f t="shared" ca="1" si="29"/>
        <v>188.63600727836209</v>
      </c>
    </row>
    <row r="947" spans="5:6" x14ac:dyDescent="0.25">
      <c r="E947" s="39">
        <f t="shared" ca="1" si="28"/>
        <v>0.97832580552185577</v>
      </c>
      <c r="F947" s="39">
        <f t="shared" ca="1" si="29"/>
        <v>294.58145138046393</v>
      </c>
    </row>
    <row r="948" spans="5:6" x14ac:dyDescent="0.25">
      <c r="E948" s="39">
        <f t="shared" ca="1" si="28"/>
        <v>0.94454755087504383</v>
      </c>
      <c r="F948" s="39">
        <f t="shared" ca="1" si="29"/>
        <v>286.13688771876093</v>
      </c>
    </row>
    <row r="949" spans="5:6" x14ac:dyDescent="0.25">
      <c r="E949" s="39">
        <f t="shared" ca="1" si="28"/>
        <v>0.57640696018314441</v>
      </c>
      <c r="F949" s="39">
        <f t="shared" ca="1" si="29"/>
        <v>194.1017400457861</v>
      </c>
    </row>
    <row r="950" spans="5:6" x14ac:dyDescent="0.25">
      <c r="E950" s="39">
        <f t="shared" ca="1" si="28"/>
        <v>0.9638880750295199</v>
      </c>
      <c r="F950" s="39">
        <f t="shared" ca="1" si="29"/>
        <v>290.97201875737994</v>
      </c>
    </row>
    <row r="951" spans="5:6" x14ac:dyDescent="0.25">
      <c r="E951" s="39">
        <f t="shared" ca="1" si="28"/>
        <v>0.25584026287924733</v>
      </c>
      <c r="F951" s="39">
        <f t="shared" ca="1" si="29"/>
        <v>113.96006571981184</v>
      </c>
    </row>
    <row r="952" spans="5:6" x14ac:dyDescent="0.25">
      <c r="E952" s="39">
        <f t="shared" ca="1" si="28"/>
        <v>0.82988750905479991</v>
      </c>
      <c r="F952" s="39">
        <f t="shared" ca="1" si="29"/>
        <v>257.47187726369998</v>
      </c>
    </row>
    <row r="953" spans="5:6" x14ac:dyDescent="0.25">
      <c r="E953" s="39">
        <f t="shared" ca="1" si="28"/>
        <v>0.25062331130772608</v>
      </c>
      <c r="F953" s="39">
        <f t="shared" ca="1" si="29"/>
        <v>112.65582782693153</v>
      </c>
    </row>
    <row r="954" spans="5:6" x14ac:dyDescent="0.25">
      <c r="E954" s="39">
        <f t="shared" ca="1" si="28"/>
        <v>0.77631427467093972</v>
      </c>
      <c r="F954" s="39">
        <f t="shared" ca="1" si="29"/>
        <v>244.07856866773494</v>
      </c>
    </row>
    <row r="955" spans="5:6" x14ac:dyDescent="0.25">
      <c r="E955" s="39">
        <f t="shared" ca="1" si="28"/>
        <v>0.54783638113142397</v>
      </c>
      <c r="F955" s="39">
        <f t="shared" ca="1" si="29"/>
        <v>186.959095282856</v>
      </c>
    </row>
    <row r="956" spans="5:6" x14ac:dyDescent="0.25">
      <c r="E956" s="39">
        <f t="shared" ca="1" si="28"/>
        <v>0.28910998705191637</v>
      </c>
      <c r="F956" s="39">
        <f t="shared" ca="1" si="29"/>
        <v>122.2774967629791</v>
      </c>
    </row>
    <row r="957" spans="5:6" x14ac:dyDescent="0.25">
      <c r="E957" s="39">
        <f t="shared" ca="1" si="28"/>
        <v>0.68747125674196008</v>
      </c>
      <c r="F957" s="39">
        <f t="shared" ca="1" si="29"/>
        <v>221.86781418549003</v>
      </c>
    </row>
    <row r="958" spans="5:6" x14ac:dyDescent="0.25">
      <c r="E958" s="39">
        <f t="shared" ca="1" si="28"/>
        <v>0.11459777973364871</v>
      </c>
      <c r="F958" s="39">
        <f t="shared" ca="1" si="29"/>
        <v>78.649444933412184</v>
      </c>
    </row>
    <row r="959" spans="5:6" x14ac:dyDescent="0.25">
      <c r="E959" s="39">
        <f t="shared" ca="1" si="28"/>
        <v>5.2506717369699252E-2</v>
      </c>
      <c r="F959" s="39">
        <f t="shared" ca="1" si="29"/>
        <v>63.126679342424815</v>
      </c>
    </row>
    <row r="960" spans="5:6" x14ac:dyDescent="0.25">
      <c r="E960" s="39">
        <f t="shared" ca="1" si="28"/>
        <v>0.93790250465107716</v>
      </c>
      <c r="F960" s="39">
        <f t="shared" ca="1" si="29"/>
        <v>284.47562616276929</v>
      </c>
    </row>
    <row r="961" spans="5:6" x14ac:dyDescent="0.25">
      <c r="E961" s="39">
        <f t="shared" ca="1" si="28"/>
        <v>0.4945729990295632</v>
      </c>
      <c r="F961" s="39">
        <f t="shared" ca="1" si="29"/>
        <v>173.64324975739081</v>
      </c>
    </row>
    <row r="962" spans="5:6" x14ac:dyDescent="0.25">
      <c r="E962" s="39">
        <f t="shared" ca="1" si="28"/>
        <v>0.88505226141764259</v>
      </c>
      <c r="F962" s="39">
        <f t="shared" ca="1" si="29"/>
        <v>271.26306535441063</v>
      </c>
    </row>
    <row r="963" spans="5:6" x14ac:dyDescent="0.25">
      <c r="E963" s="39">
        <f t="shared" ca="1" si="28"/>
        <v>0.57827606927641195</v>
      </c>
      <c r="F963" s="39">
        <f t="shared" ca="1" si="29"/>
        <v>194.56901731910298</v>
      </c>
    </row>
    <row r="964" spans="5:6" x14ac:dyDescent="0.25">
      <c r="E964" s="39">
        <f t="shared" ref="E964:E1027" ca="1" si="30">RAND()</f>
        <v>0.35153213488066903</v>
      </c>
      <c r="F964" s="39">
        <f t="shared" ref="F964:F1027" ca="1" si="31">$C$3+E964*($C$4-$C$3)</f>
        <v>137.88303372016725</v>
      </c>
    </row>
    <row r="965" spans="5:6" x14ac:dyDescent="0.25">
      <c r="E965" s="39">
        <f t="shared" ca="1" si="30"/>
        <v>0.84521324528087305</v>
      </c>
      <c r="F965" s="39">
        <f t="shared" ca="1" si="31"/>
        <v>261.30331132021826</v>
      </c>
    </row>
    <row r="966" spans="5:6" x14ac:dyDescent="0.25">
      <c r="E966" s="39">
        <f t="shared" ca="1" si="30"/>
        <v>0.4065567664129115</v>
      </c>
      <c r="F966" s="39">
        <f t="shared" ca="1" si="31"/>
        <v>151.63919160322786</v>
      </c>
    </row>
    <row r="967" spans="5:6" x14ac:dyDescent="0.25">
      <c r="E967" s="39">
        <f t="shared" ca="1" si="30"/>
        <v>0.53116723837979218</v>
      </c>
      <c r="F967" s="39">
        <f t="shared" ca="1" si="31"/>
        <v>182.79180959494803</v>
      </c>
    </row>
    <row r="968" spans="5:6" x14ac:dyDescent="0.25">
      <c r="E968" s="39">
        <f t="shared" ca="1" si="30"/>
        <v>0.9483124630698947</v>
      </c>
      <c r="F968" s="39">
        <f t="shared" ca="1" si="31"/>
        <v>287.07811576747366</v>
      </c>
    </row>
    <row r="969" spans="5:6" x14ac:dyDescent="0.25">
      <c r="E969" s="39">
        <f t="shared" ca="1" si="30"/>
        <v>0.38722618977208167</v>
      </c>
      <c r="F969" s="39">
        <f t="shared" ca="1" si="31"/>
        <v>146.80654744302041</v>
      </c>
    </row>
    <row r="970" spans="5:6" x14ac:dyDescent="0.25">
      <c r="E970" s="39">
        <f t="shared" ca="1" si="30"/>
        <v>0.97206368159143641</v>
      </c>
      <c r="F970" s="39">
        <f t="shared" ca="1" si="31"/>
        <v>293.01592039785908</v>
      </c>
    </row>
    <row r="971" spans="5:6" x14ac:dyDescent="0.25">
      <c r="E971" s="39">
        <f t="shared" ca="1" si="30"/>
        <v>0.22160383513458659</v>
      </c>
      <c r="F971" s="39">
        <f t="shared" ca="1" si="31"/>
        <v>105.40095878364664</v>
      </c>
    </row>
    <row r="972" spans="5:6" x14ac:dyDescent="0.25">
      <c r="E972" s="39">
        <f t="shared" ca="1" si="30"/>
        <v>0.51770992000535276</v>
      </c>
      <c r="F972" s="39">
        <f t="shared" ca="1" si="31"/>
        <v>179.42748000133818</v>
      </c>
    </row>
    <row r="973" spans="5:6" x14ac:dyDescent="0.25">
      <c r="E973" s="39">
        <f t="shared" ca="1" si="30"/>
        <v>7.5341368485631555E-2</v>
      </c>
      <c r="F973" s="39">
        <f t="shared" ca="1" si="31"/>
        <v>68.835342121407891</v>
      </c>
    </row>
    <row r="974" spans="5:6" x14ac:dyDescent="0.25">
      <c r="E974" s="39">
        <f t="shared" ca="1" si="30"/>
        <v>0.47415987605807253</v>
      </c>
      <c r="F974" s="39">
        <f t="shared" ca="1" si="31"/>
        <v>168.53996901451814</v>
      </c>
    </row>
    <row r="975" spans="5:6" x14ac:dyDescent="0.25">
      <c r="E975" s="39">
        <f t="shared" ca="1" si="30"/>
        <v>0.61888388567261354</v>
      </c>
      <c r="F975" s="39">
        <f t="shared" ca="1" si="31"/>
        <v>204.7209714181534</v>
      </c>
    </row>
    <row r="976" spans="5:6" x14ac:dyDescent="0.25">
      <c r="E976" s="39">
        <f t="shared" ca="1" si="30"/>
        <v>0.46688415100439551</v>
      </c>
      <c r="F976" s="39">
        <f t="shared" ca="1" si="31"/>
        <v>166.72103775109889</v>
      </c>
    </row>
    <row r="977" spans="5:6" x14ac:dyDescent="0.25">
      <c r="E977" s="39">
        <f t="shared" ca="1" si="30"/>
        <v>2.4801687089118785E-3</v>
      </c>
      <c r="F977" s="39">
        <f t="shared" ca="1" si="31"/>
        <v>50.620042177227973</v>
      </c>
    </row>
    <row r="978" spans="5:6" x14ac:dyDescent="0.25">
      <c r="E978" s="39">
        <f t="shared" ca="1" si="30"/>
        <v>0.74428218068494734</v>
      </c>
      <c r="F978" s="39">
        <f t="shared" ca="1" si="31"/>
        <v>236.07054517123683</v>
      </c>
    </row>
    <row r="979" spans="5:6" x14ac:dyDescent="0.25">
      <c r="E979" s="39">
        <f t="shared" ca="1" si="30"/>
        <v>0.39036217215602453</v>
      </c>
      <c r="F979" s="39">
        <f t="shared" ca="1" si="31"/>
        <v>147.59054303900615</v>
      </c>
    </row>
    <row r="980" spans="5:6" x14ac:dyDescent="0.25">
      <c r="E980" s="39">
        <f t="shared" ca="1" si="30"/>
        <v>0.31112523185125673</v>
      </c>
      <c r="F980" s="39">
        <f t="shared" ca="1" si="31"/>
        <v>127.78130796281418</v>
      </c>
    </row>
    <row r="981" spans="5:6" x14ac:dyDescent="0.25">
      <c r="E981" s="39">
        <f t="shared" ca="1" si="30"/>
        <v>0.7285108002990609</v>
      </c>
      <c r="F981" s="39">
        <f t="shared" ca="1" si="31"/>
        <v>232.12770007476522</v>
      </c>
    </row>
    <row r="982" spans="5:6" x14ac:dyDescent="0.25">
      <c r="E982" s="39">
        <f t="shared" ca="1" si="30"/>
        <v>0.7883433427810872</v>
      </c>
      <c r="F982" s="39">
        <f t="shared" ca="1" si="31"/>
        <v>247.08583569527181</v>
      </c>
    </row>
    <row r="983" spans="5:6" x14ac:dyDescent="0.25">
      <c r="E983" s="39">
        <f t="shared" ca="1" si="30"/>
        <v>0.41446210396236161</v>
      </c>
      <c r="F983" s="39">
        <f t="shared" ca="1" si="31"/>
        <v>153.61552599059041</v>
      </c>
    </row>
    <row r="984" spans="5:6" x14ac:dyDescent="0.25">
      <c r="E984" s="39">
        <f t="shared" ca="1" si="30"/>
        <v>0.47825333087666178</v>
      </c>
      <c r="F984" s="39">
        <f t="shared" ca="1" si="31"/>
        <v>169.56333271916543</v>
      </c>
    </row>
    <row r="985" spans="5:6" x14ac:dyDescent="0.25">
      <c r="E985" s="39">
        <f t="shared" ca="1" si="30"/>
        <v>0.96931944773848955</v>
      </c>
      <c r="F985" s="39">
        <f t="shared" ca="1" si="31"/>
        <v>292.32986193462239</v>
      </c>
    </row>
    <row r="986" spans="5:6" x14ac:dyDescent="0.25">
      <c r="E986" s="39">
        <f t="shared" ca="1" si="30"/>
        <v>1.819598605687256E-3</v>
      </c>
      <c r="F986" s="39">
        <f t="shared" ca="1" si="31"/>
        <v>50.454899651421812</v>
      </c>
    </row>
    <row r="987" spans="5:6" x14ac:dyDescent="0.25">
      <c r="E987" s="39">
        <f t="shared" ca="1" si="30"/>
        <v>0.32878252898602833</v>
      </c>
      <c r="F987" s="39">
        <f t="shared" ca="1" si="31"/>
        <v>132.1956322465071</v>
      </c>
    </row>
    <row r="988" spans="5:6" x14ac:dyDescent="0.25">
      <c r="E988" s="39">
        <f t="shared" ca="1" si="30"/>
        <v>5.9562631886223016E-4</v>
      </c>
      <c r="F988" s="39">
        <f t="shared" ca="1" si="31"/>
        <v>50.148906579715558</v>
      </c>
    </row>
    <row r="989" spans="5:6" x14ac:dyDescent="0.25">
      <c r="E989" s="39">
        <f t="shared" ca="1" si="30"/>
        <v>0.42037791595360852</v>
      </c>
      <c r="F989" s="39">
        <f t="shared" ca="1" si="31"/>
        <v>155.09447898840213</v>
      </c>
    </row>
    <row r="990" spans="5:6" x14ac:dyDescent="0.25">
      <c r="E990" s="39">
        <f t="shared" ca="1" si="30"/>
        <v>0.63642804338956416</v>
      </c>
      <c r="F990" s="39">
        <f t="shared" ca="1" si="31"/>
        <v>209.10701084739105</v>
      </c>
    </row>
    <row r="991" spans="5:6" x14ac:dyDescent="0.25">
      <c r="E991" s="39">
        <f t="shared" ca="1" si="30"/>
        <v>0.43099023205413434</v>
      </c>
      <c r="F991" s="39">
        <f t="shared" ca="1" si="31"/>
        <v>157.74755801353359</v>
      </c>
    </row>
    <row r="992" spans="5:6" x14ac:dyDescent="0.25">
      <c r="E992" s="39">
        <f t="shared" ca="1" si="30"/>
        <v>0.30302130520183646</v>
      </c>
      <c r="F992" s="39">
        <f t="shared" ca="1" si="31"/>
        <v>125.75532630045912</v>
      </c>
    </row>
    <row r="993" spans="5:6" x14ac:dyDescent="0.25">
      <c r="E993" s="39">
        <f t="shared" ca="1" si="30"/>
        <v>0.17839738659868631</v>
      </c>
      <c r="F993" s="39">
        <f t="shared" ca="1" si="31"/>
        <v>94.599346649671588</v>
      </c>
    </row>
    <row r="994" spans="5:6" x14ac:dyDescent="0.25">
      <c r="E994" s="39">
        <f t="shared" ca="1" si="30"/>
        <v>0.8939697547348483</v>
      </c>
      <c r="F994" s="39">
        <f t="shared" ca="1" si="31"/>
        <v>273.49243868371207</v>
      </c>
    </row>
    <row r="995" spans="5:6" x14ac:dyDescent="0.25">
      <c r="E995" s="39">
        <f t="shared" ca="1" si="30"/>
        <v>0.63917846555217239</v>
      </c>
      <c r="F995" s="39">
        <f t="shared" ca="1" si="31"/>
        <v>209.7946163880431</v>
      </c>
    </row>
    <row r="996" spans="5:6" x14ac:dyDescent="0.25">
      <c r="E996" s="39">
        <f t="shared" ca="1" si="30"/>
        <v>0.37615861244852322</v>
      </c>
      <c r="F996" s="39">
        <f t="shared" ca="1" si="31"/>
        <v>144.03965311213079</v>
      </c>
    </row>
    <row r="997" spans="5:6" x14ac:dyDescent="0.25">
      <c r="E997" s="39">
        <f t="shared" ca="1" si="30"/>
        <v>0.44615845788496633</v>
      </c>
      <c r="F997" s="39">
        <f t="shared" ca="1" si="31"/>
        <v>161.53961447124158</v>
      </c>
    </row>
    <row r="998" spans="5:6" x14ac:dyDescent="0.25">
      <c r="E998" s="39">
        <f t="shared" ca="1" si="30"/>
        <v>0.64026503283811742</v>
      </c>
      <c r="F998" s="39">
        <f t="shared" ca="1" si="31"/>
        <v>210.06625820952937</v>
      </c>
    </row>
    <row r="999" spans="5:6" x14ac:dyDescent="0.25">
      <c r="E999" s="39">
        <f t="shared" ca="1" si="30"/>
        <v>0.60522155067692518</v>
      </c>
      <c r="F999" s="39">
        <f t="shared" ca="1" si="31"/>
        <v>201.30538766923129</v>
      </c>
    </row>
    <row r="1000" spans="5:6" x14ac:dyDescent="0.25">
      <c r="E1000" s="39">
        <f t="shared" ca="1" si="30"/>
        <v>0.15619044169797336</v>
      </c>
      <c r="F1000" s="39">
        <f t="shared" ca="1" si="31"/>
        <v>89.047610424493342</v>
      </c>
    </row>
    <row r="1001" spans="5:6" x14ac:dyDescent="0.25">
      <c r="E1001" s="39">
        <f t="shared" ca="1" si="30"/>
        <v>0.48886359740272101</v>
      </c>
      <c r="F1001" s="39">
        <f t="shared" ca="1" si="31"/>
        <v>172.21589935068025</v>
      </c>
    </row>
    <row r="1002" spans="5:6" x14ac:dyDescent="0.25">
      <c r="E1002" s="39">
        <f t="shared" ca="1" si="30"/>
        <v>0.52684244714932094</v>
      </c>
      <c r="F1002" s="39">
        <f t="shared" ca="1" si="31"/>
        <v>181.71061178733024</v>
      </c>
    </row>
    <row r="1003" spans="5:6" x14ac:dyDescent="0.25">
      <c r="E1003" s="39">
        <f t="shared" ca="1" si="30"/>
        <v>0.40479290134674195</v>
      </c>
      <c r="F1003" s="39">
        <f t="shared" ca="1" si="31"/>
        <v>151.19822533668548</v>
      </c>
    </row>
    <row r="1004" spans="5:6" x14ac:dyDescent="0.25">
      <c r="E1004" s="39">
        <f t="shared" ca="1" si="30"/>
        <v>2.0064770158394474E-2</v>
      </c>
      <c r="F1004" s="39">
        <f t="shared" ca="1" si="31"/>
        <v>55.01619253959862</v>
      </c>
    </row>
    <row r="1005" spans="5:6" x14ac:dyDescent="0.25">
      <c r="E1005" s="39">
        <f t="shared" ca="1" si="30"/>
        <v>0.42208472766199256</v>
      </c>
      <c r="F1005" s="39">
        <f t="shared" ca="1" si="31"/>
        <v>155.52118191549815</v>
      </c>
    </row>
    <row r="1006" spans="5:6" x14ac:dyDescent="0.25">
      <c r="E1006" s="39">
        <f t="shared" ca="1" si="30"/>
        <v>0.75493758856806326</v>
      </c>
      <c r="F1006" s="39">
        <f t="shared" ca="1" si="31"/>
        <v>238.73439714201581</v>
      </c>
    </row>
    <row r="1007" spans="5:6" x14ac:dyDescent="0.25">
      <c r="E1007" s="39">
        <f t="shared" ca="1" si="30"/>
        <v>4.7353254077272533E-3</v>
      </c>
      <c r="F1007" s="39">
        <f t="shared" ca="1" si="31"/>
        <v>51.183831351931815</v>
      </c>
    </row>
    <row r="1008" spans="5:6" x14ac:dyDescent="0.25">
      <c r="E1008" s="39">
        <f t="shared" ca="1" si="30"/>
        <v>0.18000570840076691</v>
      </c>
      <c r="F1008" s="39">
        <f t="shared" ca="1" si="31"/>
        <v>95.001427100191734</v>
      </c>
    </row>
    <row r="1009" spans="5:6" x14ac:dyDescent="0.25">
      <c r="E1009" s="39">
        <f t="shared" ca="1" si="30"/>
        <v>0.83667482098274892</v>
      </c>
      <c r="F1009" s="39">
        <f t="shared" ca="1" si="31"/>
        <v>259.16870524568719</v>
      </c>
    </row>
    <row r="1010" spans="5:6" x14ac:dyDescent="0.25">
      <c r="E1010" s="39">
        <f t="shared" ca="1" si="30"/>
        <v>0.76799529320387472</v>
      </c>
      <c r="F1010" s="39">
        <f t="shared" ca="1" si="31"/>
        <v>241.99882330096867</v>
      </c>
    </row>
    <row r="1011" spans="5:6" x14ac:dyDescent="0.25">
      <c r="E1011" s="39">
        <f t="shared" ca="1" si="30"/>
        <v>0.74876080329218919</v>
      </c>
      <c r="F1011" s="39">
        <f t="shared" ca="1" si="31"/>
        <v>237.19020082304729</v>
      </c>
    </row>
    <row r="1012" spans="5:6" x14ac:dyDescent="0.25">
      <c r="E1012" s="39">
        <f t="shared" ca="1" si="30"/>
        <v>0.32563899568818544</v>
      </c>
      <c r="F1012" s="39">
        <f t="shared" ca="1" si="31"/>
        <v>131.40974892204636</v>
      </c>
    </row>
    <row r="1013" spans="5:6" x14ac:dyDescent="0.25">
      <c r="E1013" s="39">
        <f t="shared" ca="1" si="30"/>
        <v>0.17987728987443097</v>
      </c>
      <c r="F1013" s="39">
        <f t="shared" ca="1" si="31"/>
        <v>94.969322468607743</v>
      </c>
    </row>
    <row r="1014" spans="5:6" x14ac:dyDescent="0.25">
      <c r="E1014" s="39">
        <f t="shared" ca="1" si="30"/>
        <v>0.7932536791921081</v>
      </c>
      <c r="F1014" s="39">
        <f t="shared" ca="1" si="31"/>
        <v>248.31341979802701</v>
      </c>
    </row>
    <row r="1015" spans="5:6" x14ac:dyDescent="0.25">
      <c r="E1015" s="39">
        <f t="shared" ca="1" si="30"/>
        <v>0.14005552950714972</v>
      </c>
      <c r="F1015" s="39">
        <f t="shared" ca="1" si="31"/>
        <v>85.013882376787421</v>
      </c>
    </row>
    <row r="1016" spans="5:6" x14ac:dyDescent="0.25">
      <c r="E1016" s="39">
        <f t="shared" ca="1" si="30"/>
        <v>0.88803423233206547</v>
      </c>
      <c r="F1016" s="39">
        <f t="shared" ca="1" si="31"/>
        <v>272.0085580830164</v>
      </c>
    </row>
    <row r="1017" spans="5:6" x14ac:dyDescent="0.25">
      <c r="E1017" s="39">
        <f t="shared" ca="1" si="30"/>
        <v>0.30765989419323425</v>
      </c>
      <c r="F1017" s="39">
        <f t="shared" ca="1" si="31"/>
        <v>126.91497354830857</v>
      </c>
    </row>
    <row r="1018" spans="5:6" x14ac:dyDescent="0.25">
      <c r="E1018" s="39">
        <f t="shared" ca="1" si="30"/>
        <v>0.74233494525743149</v>
      </c>
      <c r="F1018" s="39">
        <f t="shared" ca="1" si="31"/>
        <v>235.58373631435788</v>
      </c>
    </row>
    <row r="1019" spans="5:6" x14ac:dyDescent="0.25">
      <c r="E1019" s="39">
        <f t="shared" ca="1" si="30"/>
        <v>0.65417531077146363</v>
      </c>
      <c r="F1019" s="39">
        <f t="shared" ca="1" si="31"/>
        <v>213.5438276928659</v>
      </c>
    </row>
    <row r="1020" spans="5:6" x14ac:dyDescent="0.25">
      <c r="E1020" s="39">
        <f t="shared" ca="1" si="30"/>
        <v>0.89555208296295041</v>
      </c>
      <c r="F1020" s="39">
        <f t="shared" ca="1" si="31"/>
        <v>273.8880207407376</v>
      </c>
    </row>
    <row r="1021" spans="5:6" x14ac:dyDescent="0.25">
      <c r="E1021" s="39">
        <f t="shared" ca="1" si="30"/>
        <v>0.32448575323627205</v>
      </c>
      <c r="F1021" s="39">
        <f t="shared" ca="1" si="31"/>
        <v>131.12143830906803</v>
      </c>
    </row>
    <row r="1022" spans="5:6" x14ac:dyDescent="0.25">
      <c r="E1022" s="39">
        <f t="shared" ca="1" si="30"/>
        <v>0.28326044118530169</v>
      </c>
      <c r="F1022" s="39">
        <f t="shared" ca="1" si="31"/>
        <v>120.81511029632543</v>
      </c>
    </row>
    <row r="1023" spans="5:6" x14ac:dyDescent="0.25">
      <c r="E1023" s="39">
        <f t="shared" ca="1" si="30"/>
        <v>0.84016659259275595</v>
      </c>
      <c r="F1023" s="39">
        <f t="shared" ca="1" si="31"/>
        <v>260.04164814818898</v>
      </c>
    </row>
    <row r="1024" spans="5:6" x14ac:dyDescent="0.25">
      <c r="E1024" s="39">
        <f t="shared" ca="1" si="30"/>
        <v>0.16143485752201769</v>
      </c>
      <c r="F1024" s="39">
        <f t="shared" ca="1" si="31"/>
        <v>90.358714380504424</v>
      </c>
    </row>
    <row r="1025" spans="5:6" x14ac:dyDescent="0.25">
      <c r="E1025" s="39">
        <f t="shared" ca="1" si="30"/>
        <v>0.37724357463012648</v>
      </c>
      <c r="F1025" s="39">
        <f t="shared" ca="1" si="31"/>
        <v>144.31089365753161</v>
      </c>
    </row>
    <row r="1026" spans="5:6" x14ac:dyDescent="0.25">
      <c r="E1026" s="39">
        <f t="shared" ca="1" si="30"/>
        <v>0.31409906754823291</v>
      </c>
      <c r="F1026" s="39">
        <f t="shared" ca="1" si="31"/>
        <v>128.52476688705823</v>
      </c>
    </row>
    <row r="1027" spans="5:6" x14ac:dyDescent="0.25">
      <c r="E1027" s="39">
        <f t="shared" ca="1" si="30"/>
        <v>0.33394798481187626</v>
      </c>
      <c r="F1027" s="39">
        <f t="shared" ca="1" si="31"/>
        <v>133.48699620296907</v>
      </c>
    </row>
    <row r="1028" spans="5:6" x14ac:dyDescent="0.25">
      <c r="E1028" s="39">
        <f t="shared" ref="E1028:E1091" ca="1" si="32">RAND()</f>
        <v>5.8882644146169505E-2</v>
      </c>
      <c r="F1028" s="39">
        <f t="shared" ref="F1028:F1091" ca="1" si="33">$C$3+E1028*($C$4-$C$3)</f>
        <v>64.720661036542381</v>
      </c>
    </row>
    <row r="1029" spans="5:6" x14ac:dyDescent="0.25">
      <c r="E1029" s="39">
        <f t="shared" ca="1" si="32"/>
        <v>0.35379596918645762</v>
      </c>
      <c r="F1029" s="39">
        <f t="shared" ca="1" si="33"/>
        <v>138.44899229661439</v>
      </c>
    </row>
    <row r="1030" spans="5:6" x14ac:dyDescent="0.25">
      <c r="E1030" s="39">
        <f t="shared" ca="1" si="32"/>
        <v>0.25547008085368661</v>
      </c>
      <c r="F1030" s="39">
        <f t="shared" ca="1" si="33"/>
        <v>113.86752021342164</v>
      </c>
    </row>
    <row r="1031" spans="5:6" x14ac:dyDescent="0.25">
      <c r="E1031" s="39">
        <f t="shared" ca="1" si="32"/>
        <v>0.74912611248407157</v>
      </c>
      <c r="F1031" s="39">
        <f t="shared" ca="1" si="33"/>
        <v>237.28152812101789</v>
      </c>
    </row>
    <row r="1032" spans="5:6" x14ac:dyDescent="0.25">
      <c r="E1032" s="39">
        <f t="shared" ca="1" si="32"/>
        <v>0.73143206473009137</v>
      </c>
      <c r="F1032" s="39">
        <f t="shared" ca="1" si="33"/>
        <v>232.85801618252285</v>
      </c>
    </row>
    <row r="1033" spans="5:6" x14ac:dyDescent="0.25">
      <c r="E1033" s="39">
        <f t="shared" ca="1" si="32"/>
        <v>0.41338501614487322</v>
      </c>
      <c r="F1033" s="39">
        <f t="shared" ca="1" si="33"/>
        <v>153.34625403621828</v>
      </c>
    </row>
    <row r="1034" spans="5:6" x14ac:dyDescent="0.25">
      <c r="E1034" s="39">
        <f t="shared" ca="1" si="32"/>
        <v>0.22079348037091295</v>
      </c>
      <c r="F1034" s="39">
        <f t="shared" ca="1" si="33"/>
        <v>105.19837009272824</v>
      </c>
    </row>
    <row r="1035" spans="5:6" x14ac:dyDescent="0.25">
      <c r="E1035" s="39">
        <f t="shared" ca="1" si="32"/>
        <v>0.67328730457819808</v>
      </c>
      <c r="F1035" s="39">
        <f t="shared" ca="1" si="33"/>
        <v>218.32182614454953</v>
      </c>
    </row>
    <row r="1036" spans="5:6" x14ac:dyDescent="0.25">
      <c r="E1036" s="39">
        <f t="shared" ca="1" si="32"/>
        <v>0.13753737813014455</v>
      </c>
      <c r="F1036" s="39">
        <f t="shared" ca="1" si="33"/>
        <v>84.384344532536147</v>
      </c>
    </row>
    <row r="1037" spans="5:6" x14ac:dyDescent="0.25">
      <c r="E1037" s="39">
        <f t="shared" ca="1" si="32"/>
        <v>2.9494943671277807E-2</v>
      </c>
      <c r="F1037" s="39">
        <f t="shared" ca="1" si="33"/>
        <v>57.373735917819452</v>
      </c>
    </row>
    <row r="1038" spans="5:6" x14ac:dyDescent="0.25">
      <c r="E1038" s="39">
        <f t="shared" ca="1" si="32"/>
        <v>0.92372102631614061</v>
      </c>
      <c r="F1038" s="39">
        <f t="shared" ca="1" si="33"/>
        <v>280.93025657903513</v>
      </c>
    </row>
    <row r="1039" spans="5:6" x14ac:dyDescent="0.25">
      <c r="E1039" s="39">
        <f t="shared" ca="1" si="32"/>
        <v>0.31585170318592937</v>
      </c>
      <c r="F1039" s="39">
        <f t="shared" ca="1" si="33"/>
        <v>128.96292579648235</v>
      </c>
    </row>
    <row r="1040" spans="5:6" x14ac:dyDescent="0.25">
      <c r="E1040" s="39">
        <f t="shared" ca="1" si="32"/>
        <v>0.99526511640139315</v>
      </c>
      <c r="F1040" s="39">
        <f t="shared" ca="1" si="33"/>
        <v>298.81627910034831</v>
      </c>
    </row>
    <row r="1041" spans="5:6" x14ac:dyDescent="0.25">
      <c r="E1041" s="39">
        <f t="shared" ca="1" si="32"/>
        <v>8.1808106966946625E-2</v>
      </c>
      <c r="F1041" s="39">
        <f t="shared" ca="1" si="33"/>
        <v>70.45202674173666</v>
      </c>
    </row>
    <row r="1042" spans="5:6" x14ac:dyDescent="0.25">
      <c r="E1042" s="39">
        <f t="shared" ca="1" si="32"/>
        <v>1.6082838955659429E-2</v>
      </c>
      <c r="F1042" s="39">
        <f t="shared" ca="1" si="33"/>
        <v>54.02070973891486</v>
      </c>
    </row>
    <row r="1043" spans="5:6" x14ac:dyDescent="0.25">
      <c r="E1043" s="39">
        <f t="shared" ca="1" si="32"/>
        <v>6.9277617545824177E-2</v>
      </c>
      <c r="F1043" s="39">
        <f t="shared" ca="1" si="33"/>
        <v>67.319404386456043</v>
      </c>
    </row>
    <row r="1044" spans="5:6" x14ac:dyDescent="0.25">
      <c r="E1044" s="39">
        <f t="shared" ca="1" si="32"/>
        <v>0.21301243519962998</v>
      </c>
      <c r="F1044" s="39">
        <f t="shared" ca="1" si="33"/>
        <v>103.25310879990749</v>
      </c>
    </row>
    <row r="1045" spans="5:6" x14ac:dyDescent="0.25">
      <c r="E1045" s="39">
        <f t="shared" ca="1" si="32"/>
        <v>0.58513163801038492</v>
      </c>
      <c r="F1045" s="39">
        <f t="shared" ca="1" si="33"/>
        <v>196.28290950259623</v>
      </c>
    </row>
    <row r="1046" spans="5:6" x14ac:dyDescent="0.25">
      <c r="E1046" s="39">
        <f t="shared" ca="1" si="32"/>
        <v>0.87447832224271982</v>
      </c>
      <c r="F1046" s="39">
        <f t="shared" ca="1" si="33"/>
        <v>268.61958056067999</v>
      </c>
    </row>
    <row r="1047" spans="5:6" x14ac:dyDescent="0.25">
      <c r="E1047" s="39">
        <f t="shared" ca="1" si="32"/>
        <v>0.4677322728461758</v>
      </c>
      <c r="F1047" s="39">
        <f t="shared" ca="1" si="33"/>
        <v>166.93306821154397</v>
      </c>
    </row>
    <row r="1048" spans="5:6" x14ac:dyDescent="0.25">
      <c r="E1048" s="39">
        <f t="shared" ca="1" si="32"/>
        <v>0.75996337570686889</v>
      </c>
      <c r="F1048" s="39">
        <f t="shared" ca="1" si="33"/>
        <v>239.99084392671722</v>
      </c>
    </row>
    <row r="1049" spans="5:6" x14ac:dyDescent="0.25">
      <c r="E1049" s="39">
        <f t="shared" ca="1" si="32"/>
        <v>0.54718970421835167</v>
      </c>
      <c r="F1049" s="39">
        <f t="shared" ca="1" si="33"/>
        <v>186.79742605458793</v>
      </c>
    </row>
    <row r="1050" spans="5:6" x14ac:dyDescent="0.25">
      <c r="E1050" s="39">
        <f t="shared" ca="1" si="32"/>
        <v>0.88445021161850379</v>
      </c>
      <c r="F1050" s="39">
        <f t="shared" ca="1" si="33"/>
        <v>271.11255290462594</v>
      </c>
    </row>
    <row r="1051" spans="5:6" x14ac:dyDescent="0.25">
      <c r="E1051" s="39">
        <f t="shared" ca="1" si="32"/>
        <v>0.902806605886324</v>
      </c>
      <c r="F1051" s="39">
        <f t="shared" ca="1" si="33"/>
        <v>275.70165147158099</v>
      </c>
    </row>
    <row r="1052" spans="5:6" x14ac:dyDescent="0.25">
      <c r="E1052" s="39">
        <f t="shared" ca="1" si="32"/>
        <v>0.84136820763623743</v>
      </c>
      <c r="F1052" s="39">
        <f t="shared" ca="1" si="33"/>
        <v>260.34205190905936</v>
      </c>
    </row>
    <row r="1053" spans="5:6" x14ac:dyDescent="0.25">
      <c r="E1053" s="39">
        <f t="shared" ca="1" si="32"/>
        <v>0.74444372558890948</v>
      </c>
      <c r="F1053" s="39">
        <f t="shared" ca="1" si="33"/>
        <v>236.11093139722738</v>
      </c>
    </row>
    <row r="1054" spans="5:6" x14ac:dyDescent="0.25">
      <c r="E1054" s="39">
        <f t="shared" ca="1" si="32"/>
        <v>0.16767712023121828</v>
      </c>
      <c r="F1054" s="39">
        <f t="shared" ca="1" si="33"/>
        <v>91.919280057804571</v>
      </c>
    </row>
    <row r="1055" spans="5:6" x14ac:dyDescent="0.25">
      <c r="E1055" s="39">
        <f t="shared" ca="1" si="32"/>
        <v>0.59786985354479094</v>
      </c>
      <c r="F1055" s="39">
        <f t="shared" ca="1" si="33"/>
        <v>199.46746338619772</v>
      </c>
    </row>
    <row r="1056" spans="5:6" x14ac:dyDescent="0.25">
      <c r="E1056" s="39">
        <f t="shared" ca="1" si="32"/>
        <v>0.20686431618018131</v>
      </c>
      <c r="F1056" s="39">
        <f t="shared" ca="1" si="33"/>
        <v>101.71607904504532</v>
      </c>
    </row>
    <row r="1057" spans="5:6" x14ac:dyDescent="0.25">
      <c r="E1057" s="39">
        <f t="shared" ca="1" si="32"/>
        <v>3.7360513453927324E-2</v>
      </c>
      <c r="F1057" s="39">
        <f t="shared" ca="1" si="33"/>
        <v>59.340128363481831</v>
      </c>
    </row>
    <row r="1058" spans="5:6" x14ac:dyDescent="0.25">
      <c r="E1058" s="39">
        <f t="shared" ca="1" si="32"/>
        <v>3.7236178875706183E-2</v>
      </c>
      <c r="F1058" s="39">
        <f t="shared" ca="1" si="33"/>
        <v>59.309044718926543</v>
      </c>
    </row>
    <row r="1059" spans="5:6" x14ac:dyDescent="0.25">
      <c r="E1059" s="39">
        <f t="shared" ca="1" si="32"/>
        <v>0.33404999603104202</v>
      </c>
      <c r="F1059" s="39">
        <f t="shared" ca="1" si="33"/>
        <v>133.51249900776051</v>
      </c>
    </row>
    <row r="1060" spans="5:6" x14ac:dyDescent="0.25">
      <c r="E1060" s="39">
        <f t="shared" ca="1" si="32"/>
        <v>0.90316102769310858</v>
      </c>
      <c r="F1060" s="39">
        <f t="shared" ca="1" si="33"/>
        <v>275.79025692327718</v>
      </c>
    </row>
    <row r="1061" spans="5:6" x14ac:dyDescent="0.25">
      <c r="E1061" s="39">
        <f t="shared" ca="1" si="32"/>
        <v>0.53467777585495702</v>
      </c>
      <c r="F1061" s="39">
        <f t="shared" ca="1" si="33"/>
        <v>183.66944396373924</v>
      </c>
    </row>
    <row r="1062" spans="5:6" x14ac:dyDescent="0.25">
      <c r="E1062" s="39">
        <f t="shared" ca="1" si="32"/>
        <v>0.26221784562223915</v>
      </c>
      <c r="F1062" s="39">
        <f t="shared" ca="1" si="33"/>
        <v>115.55446140555979</v>
      </c>
    </row>
    <row r="1063" spans="5:6" x14ac:dyDescent="0.25">
      <c r="E1063" s="39">
        <f t="shared" ca="1" si="32"/>
        <v>0.64582665145201101</v>
      </c>
      <c r="F1063" s="39">
        <f t="shared" ca="1" si="33"/>
        <v>211.45666286300275</v>
      </c>
    </row>
    <row r="1064" spans="5:6" x14ac:dyDescent="0.25">
      <c r="E1064" s="39">
        <f t="shared" ca="1" si="32"/>
        <v>0.19214475767835137</v>
      </c>
      <c r="F1064" s="39">
        <f t="shared" ca="1" si="33"/>
        <v>98.036189419587842</v>
      </c>
    </row>
    <row r="1065" spans="5:6" x14ac:dyDescent="0.25">
      <c r="E1065" s="39">
        <f t="shared" ca="1" si="32"/>
        <v>0.51108553484903441</v>
      </c>
      <c r="F1065" s="39">
        <f t="shared" ca="1" si="33"/>
        <v>177.7713837122586</v>
      </c>
    </row>
    <row r="1066" spans="5:6" x14ac:dyDescent="0.25">
      <c r="E1066" s="39">
        <f t="shared" ca="1" si="32"/>
        <v>0.34076087262484289</v>
      </c>
      <c r="F1066" s="39">
        <f t="shared" ca="1" si="33"/>
        <v>135.19021815621073</v>
      </c>
    </row>
    <row r="1067" spans="5:6" x14ac:dyDescent="0.25">
      <c r="E1067" s="39">
        <f t="shared" ca="1" si="32"/>
        <v>0.42644914207264373</v>
      </c>
      <c r="F1067" s="39">
        <f t="shared" ca="1" si="33"/>
        <v>156.61228551816095</v>
      </c>
    </row>
    <row r="1068" spans="5:6" x14ac:dyDescent="0.25">
      <c r="E1068" s="39">
        <f t="shared" ca="1" si="32"/>
        <v>0.21896154109443988</v>
      </c>
      <c r="F1068" s="39">
        <f t="shared" ca="1" si="33"/>
        <v>104.74038527360997</v>
      </c>
    </row>
    <row r="1069" spans="5:6" x14ac:dyDescent="0.25">
      <c r="E1069" s="39">
        <f t="shared" ca="1" si="32"/>
        <v>0.85844198998243038</v>
      </c>
      <c r="F1069" s="39">
        <f t="shared" ca="1" si="33"/>
        <v>264.6104974956076</v>
      </c>
    </row>
    <row r="1070" spans="5:6" x14ac:dyDescent="0.25">
      <c r="E1070" s="39">
        <f t="shared" ca="1" si="32"/>
        <v>1.991504100092123E-2</v>
      </c>
      <c r="F1070" s="39">
        <f t="shared" ca="1" si="33"/>
        <v>54.978760250230309</v>
      </c>
    </row>
    <row r="1071" spans="5:6" x14ac:dyDescent="0.25">
      <c r="E1071" s="39">
        <f t="shared" ca="1" si="32"/>
        <v>0.88759766339839918</v>
      </c>
      <c r="F1071" s="39">
        <f t="shared" ca="1" si="33"/>
        <v>271.89941584959979</v>
      </c>
    </row>
    <row r="1072" spans="5:6" x14ac:dyDescent="0.25">
      <c r="E1072" s="39">
        <f t="shared" ca="1" si="32"/>
        <v>5.1663165468291639E-2</v>
      </c>
      <c r="F1072" s="39">
        <f t="shared" ca="1" si="33"/>
        <v>62.915791367072913</v>
      </c>
    </row>
    <row r="1073" spans="5:6" x14ac:dyDescent="0.25">
      <c r="E1073" s="39">
        <f t="shared" ca="1" si="32"/>
        <v>0.76297673048505155</v>
      </c>
      <c r="F1073" s="39">
        <f t="shared" ca="1" si="33"/>
        <v>240.74418262126289</v>
      </c>
    </row>
    <row r="1074" spans="5:6" x14ac:dyDescent="0.25">
      <c r="E1074" s="39">
        <f t="shared" ca="1" si="32"/>
        <v>0.91771848592045402</v>
      </c>
      <c r="F1074" s="39">
        <f t="shared" ca="1" si="33"/>
        <v>279.4296214801135</v>
      </c>
    </row>
    <row r="1075" spans="5:6" x14ac:dyDescent="0.25">
      <c r="E1075" s="39">
        <f t="shared" ca="1" si="32"/>
        <v>0.17515385702595221</v>
      </c>
      <c r="F1075" s="39">
        <f t="shared" ca="1" si="33"/>
        <v>93.788464256488055</v>
      </c>
    </row>
    <row r="1076" spans="5:6" x14ac:dyDescent="0.25">
      <c r="E1076" s="39">
        <f t="shared" ca="1" si="32"/>
        <v>0.39052303926210008</v>
      </c>
      <c r="F1076" s="39">
        <f t="shared" ca="1" si="33"/>
        <v>147.63075981552504</v>
      </c>
    </row>
    <row r="1077" spans="5:6" x14ac:dyDescent="0.25">
      <c r="E1077" s="39">
        <f t="shared" ca="1" si="32"/>
        <v>0.33566525972187833</v>
      </c>
      <c r="F1077" s="39">
        <f t="shared" ca="1" si="33"/>
        <v>133.91631493046958</v>
      </c>
    </row>
    <row r="1078" spans="5:6" x14ac:dyDescent="0.25">
      <c r="E1078" s="39">
        <f t="shared" ca="1" si="32"/>
        <v>0.88542575635288601</v>
      </c>
      <c r="F1078" s="39">
        <f t="shared" ca="1" si="33"/>
        <v>271.35643908822146</v>
      </c>
    </row>
    <row r="1079" spans="5:6" x14ac:dyDescent="0.25">
      <c r="E1079" s="39">
        <f t="shared" ca="1" si="32"/>
        <v>1.3146645802572632E-2</v>
      </c>
      <c r="F1079" s="39">
        <f t="shared" ca="1" si="33"/>
        <v>53.286661450643159</v>
      </c>
    </row>
    <row r="1080" spans="5:6" x14ac:dyDescent="0.25">
      <c r="E1080" s="39">
        <f t="shared" ca="1" si="32"/>
        <v>0.31985269192390531</v>
      </c>
      <c r="F1080" s="39">
        <f t="shared" ca="1" si="33"/>
        <v>129.96317298097631</v>
      </c>
    </row>
    <row r="1081" spans="5:6" x14ac:dyDescent="0.25">
      <c r="E1081" s="39">
        <f t="shared" ca="1" si="32"/>
        <v>6.372948719064242E-3</v>
      </c>
      <c r="F1081" s="39">
        <f t="shared" ca="1" si="33"/>
        <v>51.593237179766064</v>
      </c>
    </row>
    <row r="1082" spans="5:6" x14ac:dyDescent="0.25">
      <c r="E1082" s="39">
        <f t="shared" ca="1" si="32"/>
        <v>0.2488702052186641</v>
      </c>
      <c r="F1082" s="39">
        <f t="shared" ca="1" si="33"/>
        <v>112.21755130466602</v>
      </c>
    </row>
    <row r="1083" spans="5:6" x14ac:dyDescent="0.25">
      <c r="E1083" s="39">
        <f t="shared" ca="1" si="32"/>
        <v>0.91606087499216493</v>
      </c>
      <c r="F1083" s="39">
        <f t="shared" ca="1" si="33"/>
        <v>279.01521874804121</v>
      </c>
    </row>
    <row r="1084" spans="5:6" x14ac:dyDescent="0.25">
      <c r="E1084" s="39">
        <f t="shared" ca="1" si="32"/>
        <v>0.58998267853871134</v>
      </c>
      <c r="F1084" s="39">
        <f t="shared" ca="1" si="33"/>
        <v>197.49566963467782</v>
      </c>
    </row>
    <row r="1085" spans="5:6" x14ac:dyDescent="0.25">
      <c r="E1085" s="39">
        <f t="shared" ca="1" si="32"/>
        <v>0.76513829899555219</v>
      </c>
      <c r="F1085" s="39">
        <f t="shared" ca="1" si="33"/>
        <v>241.28457474888805</v>
      </c>
    </row>
    <row r="1086" spans="5:6" x14ac:dyDescent="0.25">
      <c r="E1086" s="39">
        <f t="shared" ca="1" si="32"/>
        <v>0.25709137160019113</v>
      </c>
      <c r="F1086" s="39">
        <f t="shared" ca="1" si="33"/>
        <v>114.27284290004778</v>
      </c>
    </row>
    <row r="1087" spans="5:6" x14ac:dyDescent="0.25">
      <c r="E1087" s="39">
        <f t="shared" ca="1" si="32"/>
        <v>0.20273700761458169</v>
      </c>
      <c r="F1087" s="39">
        <f t="shared" ca="1" si="33"/>
        <v>100.68425190364542</v>
      </c>
    </row>
    <row r="1088" spans="5:6" x14ac:dyDescent="0.25">
      <c r="E1088" s="39">
        <f t="shared" ca="1" si="32"/>
        <v>0.18184134338240254</v>
      </c>
      <c r="F1088" s="39">
        <f t="shared" ca="1" si="33"/>
        <v>95.460335845600639</v>
      </c>
    </row>
    <row r="1089" spans="5:6" x14ac:dyDescent="0.25">
      <c r="E1089" s="39">
        <f t="shared" ca="1" si="32"/>
        <v>0.17139896218180717</v>
      </c>
      <c r="F1089" s="39">
        <f t="shared" ca="1" si="33"/>
        <v>92.849740545451795</v>
      </c>
    </row>
    <row r="1090" spans="5:6" x14ac:dyDescent="0.25">
      <c r="E1090" s="39">
        <f t="shared" ca="1" si="32"/>
        <v>0.72759083302226801</v>
      </c>
      <c r="F1090" s="39">
        <f t="shared" ca="1" si="33"/>
        <v>231.89770825556701</v>
      </c>
    </row>
    <row r="1091" spans="5:6" x14ac:dyDescent="0.25">
      <c r="E1091" s="39">
        <f t="shared" ca="1" si="32"/>
        <v>0.66644015463877959</v>
      </c>
      <c r="F1091" s="39">
        <f t="shared" ca="1" si="33"/>
        <v>216.61003865969491</v>
      </c>
    </row>
    <row r="1092" spans="5:6" x14ac:dyDescent="0.25">
      <c r="E1092" s="39">
        <f t="shared" ref="E1092:E1155" ca="1" si="34">RAND()</f>
        <v>0.44397941961634502</v>
      </c>
      <c r="F1092" s="39">
        <f t="shared" ref="F1092:F1155" ca="1" si="35">$C$3+E1092*($C$4-$C$3)</f>
        <v>160.99485490408625</v>
      </c>
    </row>
    <row r="1093" spans="5:6" x14ac:dyDescent="0.25">
      <c r="E1093" s="39">
        <f t="shared" ca="1" si="34"/>
        <v>0.62493694546048562</v>
      </c>
      <c r="F1093" s="39">
        <f t="shared" ca="1" si="35"/>
        <v>206.2342363651214</v>
      </c>
    </row>
    <row r="1094" spans="5:6" x14ac:dyDescent="0.25">
      <c r="E1094" s="39">
        <f t="shared" ca="1" si="34"/>
        <v>0.63437881175745914</v>
      </c>
      <c r="F1094" s="39">
        <f t="shared" ca="1" si="35"/>
        <v>208.59470293936479</v>
      </c>
    </row>
    <row r="1095" spans="5:6" x14ac:dyDescent="0.25">
      <c r="E1095" s="39">
        <f t="shared" ca="1" si="34"/>
        <v>0.97192130611092165</v>
      </c>
      <c r="F1095" s="39">
        <f t="shared" ca="1" si="35"/>
        <v>292.98032652773043</v>
      </c>
    </row>
    <row r="1096" spans="5:6" x14ac:dyDescent="0.25">
      <c r="E1096" s="39">
        <f t="shared" ca="1" si="34"/>
        <v>0.52789750617167719</v>
      </c>
      <c r="F1096" s="39">
        <f t="shared" ca="1" si="35"/>
        <v>181.97437654291929</v>
      </c>
    </row>
    <row r="1097" spans="5:6" x14ac:dyDescent="0.25">
      <c r="E1097" s="39">
        <f t="shared" ca="1" si="34"/>
        <v>0.61423527126688426</v>
      </c>
      <c r="F1097" s="39">
        <f t="shared" ca="1" si="35"/>
        <v>203.55881781672107</v>
      </c>
    </row>
    <row r="1098" spans="5:6" x14ac:dyDescent="0.25">
      <c r="E1098" s="39">
        <f t="shared" ca="1" si="34"/>
        <v>0.38137085509300173</v>
      </c>
      <c r="F1098" s="39">
        <f t="shared" ca="1" si="35"/>
        <v>145.34271377325044</v>
      </c>
    </row>
    <row r="1099" spans="5:6" x14ac:dyDescent="0.25">
      <c r="E1099" s="39">
        <f t="shared" ca="1" si="34"/>
        <v>0.66937341488234969</v>
      </c>
      <c r="F1099" s="39">
        <f t="shared" ca="1" si="35"/>
        <v>217.34335372058743</v>
      </c>
    </row>
    <row r="1100" spans="5:6" x14ac:dyDescent="0.25">
      <c r="E1100" s="39">
        <f t="shared" ca="1" si="34"/>
        <v>0.73820941834659926</v>
      </c>
      <c r="F1100" s="39">
        <f t="shared" ca="1" si="35"/>
        <v>234.55235458664981</v>
      </c>
    </row>
    <row r="1101" spans="5:6" x14ac:dyDescent="0.25">
      <c r="E1101" s="39">
        <f t="shared" ca="1" si="34"/>
        <v>0.87613155640466078</v>
      </c>
      <c r="F1101" s="39">
        <f t="shared" ca="1" si="35"/>
        <v>269.03288910116521</v>
      </c>
    </row>
    <row r="1102" spans="5:6" x14ac:dyDescent="0.25">
      <c r="E1102" s="39">
        <f t="shared" ca="1" si="34"/>
        <v>0.76630299228933152</v>
      </c>
      <c r="F1102" s="39">
        <f t="shared" ca="1" si="35"/>
        <v>241.57574807233289</v>
      </c>
    </row>
    <row r="1103" spans="5:6" x14ac:dyDescent="0.25">
      <c r="E1103" s="39">
        <f t="shared" ca="1" si="34"/>
        <v>0.66150780573572954</v>
      </c>
      <c r="F1103" s="39">
        <f t="shared" ca="1" si="35"/>
        <v>215.37695143393239</v>
      </c>
    </row>
    <row r="1104" spans="5:6" x14ac:dyDescent="0.25">
      <c r="E1104" s="39">
        <f t="shared" ca="1" si="34"/>
        <v>0.61702106744482121</v>
      </c>
      <c r="F1104" s="39">
        <f t="shared" ca="1" si="35"/>
        <v>204.25526686120531</v>
      </c>
    </row>
    <row r="1105" spans="5:6" x14ac:dyDescent="0.25">
      <c r="E1105" s="39">
        <f t="shared" ca="1" si="34"/>
        <v>0.43562685108113586</v>
      </c>
      <c r="F1105" s="39">
        <f t="shared" ca="1" si="35"/>
        <v>158.90671277028395</v>
      </c>
    </row>
    <row r="1106" spans="5:6" x14ac:dyDescent="0.25">
      <c r="E1106" s="39">
        <f t="shared" ca="1" si="34"/>
        <v>0.7602261893099268</v>
      </c>
      <c r="F1106" s="39">
        <f t="shared" ca="1" si="35"/>
        <v>240.0565473274817</v>
      </c>
    </row>
    <row r="1107" spans="5:6" x14ac:dyDescent="0.25">
      <c r="E1107" s="39">
        <f t="shared" ca="1" si="34"/>
        <v>0.93362829772954592</v>
      </c>
      <c r="F1107" s="39">
        <f t="shared" ca="1" si="35"/>
        <v>283.40707443238648</v>
      </c>
    </row>
    <row r="1108" spans="5:6" x14ac:dyDescent="0.25">
      <c r="E1108" s="39">
        <f t="shared" ca="1" si="34"/>
        <v>0.33602908870782666</v>
      </c>
      <c r="F1108" s="39">
        <f t="shared" ca="1" si="35"/>
        <v>134.00727217695666</v>
      </c>
    </row>
    <row r="1109" spans="5:6" x14ac:dyDescent="0.25">
      <c r="E1109" s="39">
        <f t="shared" ca="1" si="34"/>
        <v>2.9054597086298428E-2</v>
      </c>
      <c r="F1109" s="39">
        <f t="shared" ca="1" si="35"/>
        <v>57.263649271574607</v>
      </c>
    </row>
    <row r="1110" spans="5:6" x14ac:dyDescent="0.25">
      <c r="E1110" s="39">
        <f t="shared" ca="1" si="34"/>
        <v>0.57391372456544332</v>
      </c>
      <c r="F1110" s="39">
        <f t="shared" ca="1" si="35"/>
        <v>193.47843114136083</v>
      </c>
    </row>
    <row r="1111" spans="5:6" x14ac:dyDescent="0.25">
      <c r="E1111" s="39">
        <f t="shared" ca="1" si="34"/>
        <v>0.30832758214316136</v>
      </c>
      <c r="F1111" s="39">
        <f t="shared" ca="1" si="35"/>
        <v>127.08189553579034</v>
      </c>
    </row>
    <row r="1112" spans="5:6" x14ac:dyDescent="0.25">
      <c r="E1112" s="39">
        <f t="shared" ca="1" si="34"/>
        <v>0.40083006729628168</v>
      </c>
      <c r="F1112" s="39">
        <f t="shared" ca="1" si="35"/>
        <v>150.20751682407041</v>
      </c>
    </row>
    <row r="1113" spans="5:6" x14ac:dyDescent="0.25">
      <c r="E1113" s="39">
        <f t="shared" ca="1" si="34"/>
        <v>0.90794604154531333</v>
      </c>
      <c r="F1113" s="39">
        <f t="shared" ca="1" si="35"/>
        <v>276.98651038632829</v>
      </c>
    </row>
    <row r="1114" spans="5:6" x14ac:dyDescent="0.25">
      <c r="E1114" s="39">
        <f t="shared" ca="1" si="34"/>
        <v>0.82381215737274249</v>
      </c>
      <c r="F1114" s="39">
        <f t="shared" ca="1" si="35"/>
        <v>255.95303934318562</v>
      </c>
    </row>
    <row r="1115" spans="5:6" x14ac:dyDescent="0.25">
      <c r="E1115" s="39">
        <f t="shared" ca="1" si="34"/>
        <v>0.80827621763210722</v>
      </c>
      <c r="F1115" s="39">
        <f t="shared" ca="1" si="35"/>
        <v>252.0690544080268</v>
      </c>
    </row>
    <row r="1116" spans="5:6" x14ac:dyDescent="0.25">
      <c r="E1116" s="39">
        <f t="shared" ca="1" si="34"/>
        <v>0.55342660396927756</v>
      </c>
      <c r="F1116" s="39">
        <f t="shared" ca="1" si="35"/>
        <v>188.3566509923194</v>
      </c>
    </row>
    <row r="1117" spans="5:6" x14ac:dyDescent="0.25">
      <c r="E1117" s="39">
        <f t="shared" ca="1" si="34"/>
        <v>2.400231609700898E-2</v>
      </c>
      <c r="F1117" s="39">
        <f t="shared" ca="1" si="35"/>
        <v>56.000579024252247</v>
      </c>
    </row>
    <row r="1118" spans="5:6" x14ac:dyDescent="0.25">
      <c r="E1118" s="39">
        <f t="shared" ca="1" si="34"/>
        <v>3.4967351404338709E-2</v>
      </c>
      <c r="F1118" s="39">
        <f t="shared" ca="1" si="35"/>
        <v>58.741837851084675</v>
      </c>
    </row>
    <row r="1119" spans="5:6" x14ac:dyDescent="0.25">
      <c r="E1119" s="39">
        <f t="shared" ca="1" si="34"/>
        <v>3.8439327810934287E-2</v>
      </c>
      <c r="F1119" s="39">
        <f t="shared" ca="1" si="35"/>
        <v>59.609831952733572</v>
      </c>
    </row>
    <row r="1120" spans="5:6" x14ac:dyDescent="0.25">
      <c r="E1120" s="39">
        <f t="shared" ca="1" si="34"/>
        <v>0.77355970476701374</v>
      </c>
      <c r="F1120" s="39">
        <f t="shared" ca="1" si="35"/>
        <v>243.38992619175343</v>
      </c>
    </row>
    <row r="1121" spans="5:6" x14ac:dyDescent="0.25">
      <c r="E1121" s="39">
        <f t="shared" ca="1" si="34"/>
        <v>0.3633815430557078</v>
      </c>
      <c r="F1121" s="39">
        <f t="shared" ca="1" si="35"/>
        <v>140.84538576392697</v>
      </c>
    </row>
    <row r="1122" spans="5:6" x14ac:dyDescent="0.25">
      <c r="E1122" s="39">
        <f t="shared" ca="1" si="34"/>
        <v>0.53138786729230225</v>
      </c>
      <c r="F1122" s="39">
        <f t="shared" ca="1" si="35"/>
        <v>182.84696682307558</v>
      </c>
    </row>
    <row r="1123" spans="5:6" x14ac:dyDescent="0.25">
      <c r="E1123" s="39">
        <f t="shared" ca="1" si="34"/>
        <v>0.95040577175762442</v>
      </c>
      <c r="F1123" s="39">
        <f t="shared" ca="1" si="35"/>
        <v>287.60144293940607</v>
      </c>
    </row>
    <row r="1124" spans="5:6" x14ac:dyDescent="0.25">
      <c r="E1124" s="39">
        <f t="shared" ca="1" si="34"/>
        <v>0.71055112813785759</v>
      </c>
      <c r="F1124" s="39">
        <f t="shared" ca="1" si="35"/>
        <v>227.63778203446441</v>
      </c>
    </row>
    <row r="1125" spans="5:6" x14ac:dyDescent="0.25">
      <c r="E1125" s="39">
        <f t="shared" ca="1" si="34"/>
        <v>0.33239769710204603</v>
      </c>
      <c r="F1125" s="39">
        <f t="shared" ca="1" si="35"/>
        <v>133.09942427551152</v>
      </c>
    </row>
    <row r="1126" spans="5:6" x14ac:dyDescent="0.25">
      <c r="E1126" s="39">
        <f t="shared" ca="1" si="34"/>
        <v>0.17394941824951193</v>
      </c>
      <c r="F1126" s="39">
        <f t="shared" ca="1" si="35"/>
        <v>93.487354562377988</v>
      </c>
    </row>
    <row r="1127" spans="5:6" x14ac:dyDescent="0.25">
      <c r="E1127" s="39">
        <f t="shared" ca="1" si="34"/>
        <v>0.32312864413916131</v>
      </c>
      <c r="F1127" s="39">
        <f t="shared" ca="1" si="35"/>
        <v>130.78216103479033</v>
      </c>
    </row>
    <row r="1128" spans="5:6" x14ac:dyDescent="0.25">
      <c r="E1128" s="39">
        <f t="shared" ca="1" si="34"/>
        <v>0.49904047254174466</v>
      </c>
      <c r="F1128" s="39">
        <f t="shared" ca="1" si="35"/>
        <v>174.76011813543616</v>
      </c>
    </row>
    <row r="1129" spans="5:6" x14ac:dyDescent="0.25">
      <c r="E1129" s="39">
        <f t="shared" ca="1" si="34"/>
        <v>0.3564232665640763</v>
      </c>
      <c r="F1129" s="39">
        <f t="shared" ca="1" si="35"/>
        <v>139.10581664101909</v>
      </c>
    </row>
    <row r="1130" spans="5:6" x14ac:dyDescent="0.25">
      <c r="E1130" s="39">
        <f t="shared" ca="1" si="34"/>
        <v>0.24285754692327943</v>
      </c>
      <c r="F1130" s="39">
        <f t="shared" ca="1" si="35"/>
        <v>110.71438673081985</v>
      </c>
    </row>
    <row r="1131" spans="5:6" x14ac:dyDescent="0.25">
      <c r="E1131" s="39">
        <f t="shared" ca="1" si="34"/>
        <v>1.7384916601463574E-2</v>
      </c>
      <c r="F1131" s="39">
        <f t="shared" ca="1" si="35"/>
        <v>54.346229150365893</v>
      </c>
    </row>
    <row r="1132" spans="5:6" x14ac:dyDescent="0.25">
      <c r="E1132" s="39">
        <f t="shared" ca="1" si="34"/>
        <v>0.99866221868341898</v>
      </c>
      <c r="F1132" s="39">
        <f t="shared" ca="1" si="35"/>
        <v>299.6655546708547</v>
      </c>
    </row>
    <row r="1133" spans="5:6" x14ac:dyDescent="0.25">
      <c r="E1133" s="39">
        <f t="shared" ca="1" si="34"/>
        <v>0.45869665449903652</v>
      </c>
      <c r="F1133" s="39">
        <f t="shared" ca="1" si="35"/>
        <v>164.67416362475913</v>
      </c>
    </row>
    <row r="1134" spans="5:6" x14ac:dyDescent="0.25">
      <c r="E1134" s="39">
        <f t="shared" ca="1" si="34"/>
        <v>0.52073828536528644</v>
      </c>
      <c r="F1134" s="39">
        <f t="shared" ca="1" si="35"/>
        <v>180.1845713413216</v>
      </c>
    </row>
    <row r="1135" spans="5:6" x14ac:dyDescent="0.25">
      <c r="E1135" s="39">
        <f t="shared" ca="1" si="34"/>
        <v>3.9650650850530655E-2</v>
      </c>
      <c r="F1135" s="39">
        <f t="shared" ca="1" si="35"/>
        <v>59.912662712632667</v>
      </c>
    </row>
    <row r="1136" spans="5:6" x14ac:dyDescent="0.25">
      <c r="E1136" s="39">
        <f t="shared" ca="1" si="34"/>
        <v>8.1575845431997029E-3</v>
      </c>
      <c r="F1136" s="39">
        <f t="shared" ca="1" si="35"/>
        <v>52.039396135799926</v>
      </c>
    </row>
    <row r="1137" spans="5:6" x14ac:dyDescent="0.25">
      <c r="E1137" s="39">
        <f t="shared" ca="1" si="34"/>
        <v>0.57410942590053182</v>
      </c>
      <c r="F1137" s="39">
        <f t="shared" ca="1" si="35"/>
        <v>193.52735647513296</v>
      </c>
    </row>
    <row r="1138" spans="5:6" x14ac:dyDescent="0.25">
      <c r="E1138" s="39">
        <f t="shared" ca="1" si="34"/>
        <v>0.39900762584548366</v>
      </c>
      <c r="F1138" s="39">
        <f t="shared" ca="1" si="35"/>
        <v>149.75190646137094</v>
      </c>
    </row>
    <row r="1139" spans="5:6" x14ac:dyDescent="0.25">
      <c r="E1139" s="39">
        <f t="shared" ca="1" si="34"/>
        <v>0.55629164592521163</v>
      </c>
      <c r="F1139" s="39">
        <f t="shared" ca="1" si="35"/>
        <v>189.0729114813029</v>
      </c>
    </row>
    <row r="1140" spans="5:6" x14ac:dyDescent="0.25">
      <c r="E1140" s="39">
        <f t="shared" ca="1" si="34"/>
        <v>0.77275719068974147</v>
      </c>
      <c r="F1140" s="39">
        <f t="shared" ca="1" si="35"/>
        <v>243.18929767243537</v>
      </c>
    </row>
    <row r="1141" spans="5:6" x14ac:dyDescent="0.25">
      <c r="E1141" s="39">
        <f t="shared" ca="1" si="34"/>
        <v>0.81213020120110524</v>
      </c>
      <c r="F1141" s="39">
        <f t="shared" ca="1" si="35"/>
        <v>253.03255030027631</v>
      </c>
    </row>
    <row r="1142" spans="5:6" x14ac:dyDescent="0.25">
      <c r="E1142" s="39">
        <f t="shared" ca="1" si="34"/>
        <v>0.18168352919077246</v>
      </c>
      <c r="F1142" s="39">
        <f t="shared" ca="1" si="35"/>
        <v>95.420882297693112</v>
      </c>
    </row>
    <row r="1143" spans="5:6" x14ac:dyDescent="0.25">
      <c r="E1143" s="39">
        <f t="shared" ca="1" si="34"/>
        <v>0.69060311272314001</v>
      </c>
      <c r="F1143" s="39">
        <f t="shared" ca="1" si="35"/>
        <v>222.65077818078501</v>
      </c>
    </row>
    <row r="1144" spans="5:6" x14ac:dyDescent="0.25">
      <c r="E1144" s="39">
        <f t="shared" ca="1" si="34"/>
        <v>0.35437159489897263</v>
      </c>
      <c r="F1144" s="39">
        <f t="shared" ca="1" si="35"/>
        <v>138.59289872474315</v>
      </c>
    </row>
    <row r="1145" spans="5:6" x14ac:dyDescent="0.25">
      <c r="E1145" s="39">
        <f t="shared" ca="1" si="34"/>
        <v>0.98317072171835029</v>
      </c>
      <c r="F1145" s="39">
        <f t="shared" ca="1" si="35"/>
        <v>295.79268042958756</v>
      </c>
    </row>
    <row r="1146" spans="5:6" x14ac:dyDescent="0.25">
      <c r="E1146" s="39">
        <f t="shared" ca="1" si="34"/>
        <v>0.6689545392384354</v>
      </c>
      <c r="F1146" s="39">
        <f t="shared" ca="1" si="35"/>
        <v>217.23863480960884</v>
      </c>
    </row>
    <row r="1147" spans="5:6" x14ac:dyDescent="0.25">
      <c r="E1147" s="39">
        <f t="shared" ca="1" si="34"/>
        <v>0.79668508317387565</v>
      </c>
      <c r="F1147" s="39">
        <f t="shared" ca="1" si="35"/>
        <v>249.17127079346892</v>
      </c>
    </row>
    <row r="1148" spans="5:6" x14ac:dyDescent="0.25">
      <c r="E1148" s="39">
        <f t="shared" ca="1" si="34"/>
        <v>0.86376418604928984</v>
      </c>
      <c r="F1148" s="39">
        <f t="shared" ca="1" si="35"/>
        <v>265.94104651232249</v>
      </c>
    </row>
    <row r="1149" spans="5:6" x14ac:dyDescent="0.25">
      <c r="E1149" s="39">
        <f t="shared" ca="1" si="34"/>
        <v>0.49597319402031981</v>
      </c>
      <c r="F1149" s="39">
        <f t="shared" ca="1" si="35"/>
        <v>173.99329850507996</v>
      </c>
    </row>
    <row r="1150" spans="5:6" x14ac:dyDescent="0.25">
      <c r="E1150" s="39">
        <f t="shared" ca="1" si="34"/>
        <v>0.63739975024961992</v>
      </c>
      <c r="F1150" s="39">
        <f t="shared" ca="1" si="35"/>
        <v>209.34993756240499</v>
      </c>
    </row>
    <row r="1151" spans="5:6" x14ac:dyDescent="0.25">
      <c r="E1151" s="39">
        <f t="shared" ca="1" si="34"/>
        <v>0.20823015043482085</v>
      </c>
      <c r="F1151" s="39">
        <f t="shared" ca="1" si="35"/>
        <v>102.05753760870522</v>
      </c>
    </row>
    <row r="1152" spans="5:6" x14ac:dyDescent="0.25">
      <c r="E1152" s="39">
        <f t="shared" ca="1" si="34"/>
        <v>0.88998378316505389</v>
      </c>
      <c r="F1152" s="39">
        <f t="shared" ca="1" si="35"/>
        <v>272.49594579126347</v>
      </c>
    </row>
    <row r="1153" spans="5:6" x14ac:dyDescent="0.25">
      <c r="E1153" s="39">
        <f t="shared" ca="1" si="34"/>
        <v>9.8059552650857973E-2</v>
      </c>
      <c r="F1153" s="39">
        <f t="shared" ca="1" si="35"/>
        <v>74.514888162714499</v>
      </c>
    </row>
    <row r="1154" spans="5:6" x14ac:dyDescent="0.25">
      <c r="E1154" s="39">
        <f t="shared" ca="1" si="34"/>
        <v>0.3635075086579953</v>
      </c>
      <c r="F1154" s="39">
        <f t="shared" ca="1" si="35"/>
        <v>140.87687716449881</v>
      </c>
    </row>
    <row r="1155" spans="5:6" x14ac:dyDescent="0.25">
      <c r="E1155" s="39">
        <f t="shared" ca="1" si="34"/>
        <v>0.9284550789085505</v>
      </c>
      <c r="F1155" s="39">
        <f t="shared" ca="1" si="35"/>
        <v>282.11376972713765</v>
      </c>
    </row>
    <row r="1156" spans="5:6" x14ac:dyDescent="0.25">
      <c r="E1156" s="39">
        <f t="shared" ref="E1156:E1219" ca="1" si="36">RAND()</f>
        <v>0.1850035844470308</v>
      </c>
      <c r="F1156" s="39">
        <f t="shared" ref="F1156:F1219" ca="1" si="37">$C$3+E1156*($C$4-$C$3)</f>
        <v>96.250896111757697</v>
      </c>
    </row>
    <row r="1157" spans="5:6" x14ac:dyDescent="0.25">
      <c r="E1157" s="39">
        <f t="shared" ca="1" si="36"/>
        <v>4.2878500569584199E-3</v>
      </c>
      <c r="F1157" s="39">
        <f t="shared" ca="1" si="37"/>
        <v>51.071962514239608</v>
      </c>
    </row>
    <row r="1158" spans="5:6" x14ac:dyDescent="0.25">
      <c r="E1158" s="39">
        <f t="shared" ca="1" si="36"/>
        <v>0.42160408905214863</v>
      </c>
      <c r="F1158" s="39">
        <f t="shared" ca="1" si="37"/>
        <v>155.40102226303716</v>
      </c>
    </row>
    <row r="1159" spans="5:6" x14ac:dyDescent="0.25">
      <c r="E1159" s="39">
        <f t="shared" ca="1" si="36"/>
        <v>0.86812957226457388</v>
      </c>
      <c r="F1159" s="39">
        <f t="shared" ca="1" si="37"/>
        <v>267.03239306614347</v>
      </c>
    </row>
    <row r="1160" spans="5:6" x14ac:dyDescent="0.25">
      <c r="E1160" s="39">
        <f t="shared" ca="1" si="36"/>
        <v>0.4973353910981515</v>
      </c>
      <c r="F1160" s="39">
        <f t="shared" ca="1" si="37"/>
        <v>174.33384777453787</v>
      </c>
    </row>
    <row r="1161" spans="5:6" x14ac:dyDescent="0.25">
      <c r="E1161" s="39">
        <f t="shared" ca="1" si="36"/>
        <v>0.44936603041051815</v>
      </c>
      <c r="F1161" s="39">
        <f t="shared" ca="1" si="37"/>
        <v>162.34150760262952</v>
      </c>
    </row>
    <row r="1162" spans="5:6" x14ac:dyDescent="0.25">
      <c r="E1162" s="39">
        <f t="shared" ca="1" si="36"/>
        <v>0.17997370185212214</v>
      </c>
      <c r="F1162" s="39">
        <f t="shared" ca="1" si="37"/>
        <v>94.993425463030533</v>
      </c>
    </row>
    <row r="1163" spans="5:6" x14ac:dyDescent="0.25">
      <c r="E1163" s="39">
        <f t="shared" ca="1" si="36"/>
        <v>0.92181248001672322</v>
      </c>
      <c r="F1163" s="39">
        <f t="shared" ca="1" si="37"/>
        <v>280.45312000418085</v>
      </c>
    </row>
    <row r="1164" spans="5:6" x14ac:dyDescent="0.25">
      <c r="E1164" s="39">
        <f t="shared" ca="1" si="36"/>
        <v>0.37001065321005766</v>
      </c>
      <c r="F1164" s="39">
        <f t="shared" ca="1" si="37"/>
        <v>142.50266330251441</v>
      </c>
    </row>
    <row r="1165" spans="5:6" x14ac:dyDescent="0.25">
      <c r="E1165" s="39">
        <f t="shared" ca="1" si="36"/>
        <v>0.34230028255978451</v>
      </c>
      <c r="F1165" s="39">
        <f t="shared" ca="1" si="37"/>
        <v>135.57507063994615</v>
      </c>
    </row>
    <row r="1166" spans="5:6" x14ac:dyDescent="0.25">
      <c r="E1166" s="39">
        <f t="shared" ca="1" si="36"/>
        <v>0.52290935487697632</v>
      </c>
      <c r="F1166" s="39">
        <f t="shared" ca="1" si="37"/>
        <v>180.72733871924407</v>
      </c>
    </row>
    <row r="1167" spans="5:6" x14ac:dyDescent="0.25">
      <c r="E1167" s="39">
        <f t="shared" ca="1" si="36"/>
        <v>0.13271537733859085</v>
      </c>
      <c r="F1167" s="39">
        <f t="shared" ca="1" si="37"/>
        <v>83.178844334647721</v>
      </c>
    </row>
    <row r="1168" spans="5:6" x14ac:dyDescent="0.25">
      <c r="E1168" s="39">
        <f t="shared" ca="1" si="36"/>
        <v>0.11113837910655389</v>
      </c>
      <c r="F1168" s="39">
        <f t="shared" ca="1" si="37"/>
        <v>77.784594776638471</v>
      </c>
    </row>
    <row r="1169" spans="5:6" x14ac:dyDescent="0.25">
      <c r="E1169" s="39">
        <f t="shared" ca="1" si="36"/>
        <v>0.65847056395188097</v>
      </c>
      <c r="F1169" s="39">
        <f t="shared" ca="1" si="37"/>
        <v>214.61764098797025</v>
      </c>
    </row>
    <row r="1170" spans="5:6" x14ac:dyDescent="0.25">
      <c r="E1170" s="39">
        <f t="shared" ca="1" si="36"/>
        <v>0.12834208268987024</v>
      </c>
      <c r="F1170" s="39">
        <f t="shared" ca="1" si="37"/>
        <v>82.085520672467567</v>
      </c>
    </row>
    <row r="1171" spans="5:6" x14ac:dyDescent="0.25">
      <c r="E1171" s="39">
        <f t="shared" ca="1" si="36"/>
        <v>0.29840701212831644</v>
      </c>
      <c r="F1171" s="39">
        <f t="shared" ca="1" si="37"/>
        <v>124.60175303207912</v>
      </c>
    </row>
    <row r="1172" spans="5:6" x14ac:dyDescent="0.25">
      <c r="E1172" s="39">
        <f t="shared" ca="1" si="36"/>
        <v>0.40695481403633826</v>
      </c>
      <c r="F1172" s="39">
        <f t="shared" ca="1" si="37"/>
        <v>151.73870350908459</v>
      </c>
    </row>
    <row r="1173" spans="5:6" x14ac:dyDescent="0.25">
      <c r="E1173" s="39">
        <f t="shared" ca="1" si="36"/>
        <v>6.2440896113816202E-2</v>
      </c>
      <c r="F1173" s="39">
        <f t="shared" ca="1" si="37"/>
        <v>65.610224028454056</v>
      </c>
    </row>
    <row r="1174" spans="5:6" x14ac:dyDescent="0.25">
      <c r="E1174" s="39">
        <f t="shared" ca="1" si="36"/>
        <v>0.63627097899312235</v>
      </c>
      <c r="F1174" s="39">
        <f t="shared" ca="1" si="37"/>
        <v>209.06774474828057</v>
      </c>
    </row>
    <row r="1175" spans="5:6" x14ac:dyDescent="0.25">
      <c r="E1175" s="39">
        <f t="shared" ca="1" si="36"/>
        <v>0.32273755236091517</v>
      </c>
      <c r="F1175" s="39">
        <f t="shared" ca="1" si="37"/>
        <v>130.68438809022879</v>
      </c>
    </row>
    <row r="1176" spans="5:6" x14ac:dyDescent="0.25">
      <c r="E1176" s="39">
        <f t="shared" ca="1" si="36"/>
        <v>0.84097493534325873</v>
      </c>
      <c r="F1176" s="39">
        <f t="shared" ca="1" si="37"/>
        <v>260.24373383581468</v>
      </c>
    </row>
    <row r="1177" spans="5:6" x14ac:dyDescent="0.25">
      <c r="E1177" s="39">
        <f t="shared" ca="1" si="36"/>
        <v>0.2696607034494759</v>
      </c>
      <c r="F1177" s="39">
        <f t="shared" ca="1" si="37"/>
        <v>117.41517586236897</v>
      </c>
    </row>
    <row r="1178" spans="5:6" x14ac:dyDescent="0.25">
      <c r="E1178" s="39">
        <f t="shared" ca="1" si="36"/>
        <v>0.59828313040321213</v>
      </c>
      <c r="F1178" s="39">
        <f t="shared" ca="1" si="37"/>
        <v>199.57078260080303</v>
      </c>
    </row>
    <row r="1179" spans="5:6" x14ac:dyDescent="0.25">
      <c r="E1179" s="39">
        <f t="shared" ca="1" si="36"/>
        <v>0.90848741091771656</v>
      </c>
      <c r="F1179" s="39">
        <f t="shared" ca="1" si="37"/>
        <v>277.12185272942918</v>
      </c>
    </row>
    <row r="1180" spans="5:6" x14ac:dyDescent="0.25">
      <c r="E1180" s="39">
        <f t="shared" ca="1" si="36"/>
        <v>0.49977024473435683</v>
      </c>
      <c r="F1180" s="39">
        <f t="shared" ca="1" si="37"/>
        <v>174.94256118358919</v>
      </c>
    </row>
    <row r="1181" spans="5:6" x14ac:dyDescent="0.25">
      <c r="E1181" s="39">
        <f t="shared" ca="1" si="36"/>
        <v>0.23058625282598433</v>
      </c>
      <c r="F1181" s="39">
        <f t="shared" ca="1" si="37"/>
        <v>107.64656320649608</v>
      </c>
    </row>
    <row r="1182" spans="5:6" x14ac:dyDescent="0.25">
      <c r="E1182" s="39">
        <f t="shared" ca="1" si="36"/>
        <v>0.89494415000029348</v>
      </c>
      <c r="F1182" s="39">
        <f t="shared" ca="1" si="37"/>
        <v>273.73603750007339</v>
      </c>
    </row>
    <row r="1183" spans="5:6" x14ac:dyDescent="0.25">
      <c r="E1183" s="39">
        <f t="shared" ca="1" si="36"/>
        <v>0.25926379630205842</v>
      </c>
      <c r="F1183" s="39">
        <f t="shared" ca="1" si="37"/>
        <v>114.81594907551461</v>
      </c>
    </row>
    <row r="1184" spans="5:6" x14ac:dyDescent="0.25">
      <c r="E1184" s="39">
        <f t="shared" ca="1" si="36"/>
        <v>0.93992640551543349</v>
      </c>
      <c r="F1184" s="39">
        <f t="shared" ca="1" si="37"/>
        <v>284.98160137885839</v>
      </c>
    </row>
    <row r="1185" spans="5:6" x14ac:dyDescent="0.25">
      <c r="E1185" s="39">
        <f t="shared" ca="1" si="36"/>
        <v>0.42870534131906535</v>
      </c>
      <c r="F1185" s="39">
        <f t="shared" ca="1" si="37"/>
        <v>157.17633532976635</v>
      </c>
    </row>
    <row r="1186" spans="5:6" x14ac:dyDescent="0.25">
      <c r="E1186" s="39">
        <f t="shared" ca="1" si="36"/>
        <v>0.98325475061062961</v>
      </c>
      <c r="F1186" s="39">
        <f t="shared" ca="1" si="37"/>
        <v>295.81368765265739</v>
      </c>
    </row>
    <row r="1187" spans="5:6" x14ac:dyDescent="0.25">
      <c r="E1187" s="39">
        <f t="shared" ca="1" si="36"/>
        <v>0.72817763002040292</v>
      </c>
      <c r="F1187" s="39">
        <f t="shared" ca="1" si="37"/>
        <v>232.04440750510074</v>
      </c>
    </row>
    <row r="1188" spans="5:6" x14ac:dyDescent="0.25">
      <c r="E1188" s="39">
        <f t="shared" ca="1" si="36"/>
        <v>0.86095475651657916</v>
      </c>
      <c r="F1188" s="39">
        <f t="shared" ca="1" si="37"/>
        <v>265.2386891291448</v>
      </c>
    </row>
    <row r="1189" spans="5:6" x14ac:dyDescent="0.25">
      <c r="E1189" s="39">
        <f t="shared" ca="1" si="36"/>
        <v>0.43394678915236773</v>
      </c>
      <c r="F1189" s="39">
        <f t="shared" ca="1" si="37"/>
        <v>158.48669728809193</v>
      </c>
    </row>
    <row r="1190" spans="5:6" x14ac:dyDescent="0.25">
      <c r="E1190" s="39">
        <f t="shared" ca="1" si="36"/>
        <v>0.51044605451044611</v>
      </c>
      <c r="F1190" s="39">
        <f t="shared" ca="1" si="37"/>
        <v>177.61151362761154</v>
      </c>
    </row>
    <row r="1191" spans="5:6" x14ac:dyDescent="0.25">
      <c r="E1191" s="39">
        <f t="shared" ca="1" si="36"/>
        <v>0.50479449926019859</v>
      </c>
      <c r="F1191" s="39">
        <f t="shared" ca="1" si="37"/>
        <v>176.19862481504964</v>
      </c>
    </row>
    <row r="1192" spans="5:6" x14ac:dyDescent="0.25">
      <c r="E1192" s="39">
        <f t="shared" ca="1" si="36"/>
        <v>4.3159387512871628E-2</v>
      </c>
      <c r="F1192" s="39">
        <f t="shared" ca="1" si="37"/>
        <v>60.789846878217908</v>
      </c>
    </row>
    <row r="1193" spans="5:6" x14ac:dyDescent="0.25">
      <c r="E1193" s="39">
        <f t="shared" ca="1" si="36"/>
        <v>8.0412664318517457E-2</v>
      </c>
      <c r="F1193" s="39">
        <f t="shared" ca="1" si="37"/>
        <v>70.103166079629361</v>
      </c>
    </row>
    <row r="1194" spans="5:6" x14ac:dyDescent="0.25">
      <c r="E1194" s="39">
        <f t="shared" ca="1" si="36"/>
        <v>0.48466381776884015</v>
      </c>
      <c r="F1194" s="39">
        <f t="shared" ca="1" si="37"/>
        <v>171.16595444221002</v>
      </c>
    </row>
    <row r="1195" spans="5:6" x14ac:dyDescent="0.25">
      <c r="E1195" s="39">
        <f t="shared" ca="1" si="36"/>
        <v>0.4431364654190445</v>
      </c>
      <c r="F1195" s="39">
        <f t="shared" ca="1" si="37"/>
        <v>160.78411635476112</v>
      </c>
    </row>
    <row r="1196" spans="5:6" x14ac:dyDescent="0.25">
      <c r="E1196" s="39">
        <f t="shared" ca="1" si="36"/>
        <v>0.60441209083852754</v>
      </c>
      <c r="F1196" s="39">
        <f t="shared" ca="1" si="37"/>
        <v>201.10302270963189</v>
      </c>
    </row>
    <row r="1197" spans="5:6" x14ac:dyDescent="0.25">
      <c r="E1197" s="39">
        <f t="shared" ca="1" si="36"/>
        <v>0.97951480009424341</v>
      </c>
      <c r="F1197" s="39">
        <f t="shared" ca="1" si="37"/>
        <v>294.87870002356084</v>
      </c>
    </row>
    <row r="1198" spans="5:6" x14ac:dyDescent="0.25">
      <c r="E1198" s="39">
        <f t="shared" ca="1" si="36"/>
        <v>0.85316771788924128</v>
      </c>
      <c r="F1198" s="39">
        <f t="shared" ca="1" si="37"/>
        <v>263.29192947231036</v>
      </c>
    </row>
    <row r="1199" spans="5:6" x14ac:dyDescent="0.25">
      <c r="E1199" s="39">
        <f t="shared" ca="1" si="36"/>
        <v>0.67417695407402678</v>
      </c>
      <c r="F1199" s="39">
        <f t="shared" ca="1" si="37"/>
        <v>218.54423851850669</v>
      </c>
    </row>
    <row r="1200" spans="5:6" x14ac:dyDescent="0.25">
      <c r="E1200" s="39">
        <f t="shared" ca="1" si="36"/>
        <v>0.97321755986879399</v>
      </c>
      <c r="F1200" s="39">
        <f t="shared" ca="1" si="37"/>
        <v>293.30438996719852</v>
      </c>
    </row>
    <row r="1201" spans="5:6" x14ac:dyDescent="0.25">
      <c r="E1201" s="39">
        <f t="shared" ca="1" si="36"/>
        <v>0.73301002242528235</v>
      </c>
      <c r="F1201" s="39">
        <f t="shared" ca="1" si="37"/>
        <v>233.2525056063206</v>
      </c>
    </row>
    <row r="1202" spans="5:6" x14ac:dyDescent="0.25">
      <c r="E1202" s="39">
        <f t="shared" ca="1" si="36"/>
        <v>0.78757946830650505</v>
      </c>
      <c r="F1202" s="39">
        <f t="shared" ca="1" si="37"/>
        <v>246.89486707662627</v>
      </c>
    </row>
    <row r="1203" spans="5:6" x14ac:dyDescent="0.25">
      <c r="E1203" s="39">
        <f t="shared" ca="1" si="36"/>
        <v>8.1953145930917071E-2</v>
      </c>
      <c r="F1203" s="39">
        <f t="shared" ca="1" si="37"/>
        <v>70.488286482729265</v>
      </c>
    </row>
    <row r="1204" spans="5:6" x14ac:dyDescent="0.25">
      <c r="E1204" s="39">
        <f t="shared" ca="1" si="36"/>
        <v>0.71275304609608392</v>
      </c>
      <c r="F1204" s="39">
        <f t="shared" ca="1" si="37"/>
        <v>228.18826152402099</v>
      </c>
    </row>
    <row r="1205" spans="5:6" x14ac:dyDescent="0.25">
      <c r="E1205" s="39">
        <f t="shared" ca="1" si="36"/>
        <v>0.58036424535739561</v>
      </c>
      <c r="F1205" s="39">
        <f t="shared" ca="1" si="37"/>
        <v>195.0910613393489</v>
      </c>
    </row>
    <row r="1206" spans="5:6" x14ac:dyDescent="0.25">
      <c r="E1206" s="39">
        <f t="shared" ca="1" si="36"/>
        <v>0.73722075535131903</v>
      </c>
      <c r="F1206" s="39">
        <f t="shared" ca="1" si="37"/>
        <v>234.30518883782975</v>
      </c>
    </row>
    <row r="1207" spans="5:6" x14ac:dyDescent="0.25">
      <c r="E1207" s="39">
        <f t="shared" ca="1" si="36"/>
        <v>0.37350203841583329</v>
      </c>
      <c r="F1207" s="39">
        <f t="shared" ca="1" si="37"/>
        <v>143.37550960395833</v>
      </c>
    </row>
    <row r="1208" spans="5:6" x14ac:dyDescent="0.25">
      <c r="E1208" s="39">
        <f t="shared" ca="1" si="36"/>
        <v>8.1826498229331524E-4</v>
      </c>
      <c r="F1208" s="39">
        <f t="shared" ca="1" si="37"/>
        <v>50.204566245573332</v>
      </c>
    </row>
    <row r="1209" spans="5:6" x14ac:dyDescent="0.25">
      <c r="E1209" s="39">
        <f t="shared" ca="1" si="36"/>
        <v>8.7322281960608206E-2</v>
      </c>
      <c r="F1209" s="39">
        <f t="shared" ca="1" si="37"/>
        <v>71.830570490152056</v>
      </c>
    </row>
    <row r="1210" spans="5:6" x14ac:dyDescent="0.25">
      <c r="E1210" s="39">
        <f t="shared" ca="1" si="36"/>
        <v>0.32694110369064056</v>
      </c>
      <c r="F1210" s="39">
        <f t="shared" ca="1" si="37"/>
        <v>131.73527592266015</v>
      </c>
    </row>
    <row r="1211" spans="5:6" x14ac:dyDescent="0.25">
      <c r="E1211" s="39">
        <f t="shared" ca="1" si="36"/>
        <v>0.61519293702437339</v>
      </c>
      <c r="F1211" s="39">
        <f t="shared" ca="1" si="37"/>
        <v>203.79823425609334</v>
      </c>
    </row>
    <row r="1212" spans="5:6" x14ac:dyDescent="0.25">
      <c r="E1212" s="39">
        <f t="shared" ca="1" si="36"/>
        <v>0.50461772083345791</v>
      </c>
      <c r="F1212" s="39">
        <f t="shared" ca="1" si="37"/>
        <v>176.15443020836449</v>
      </c>
    </row>
    <row r="1213" spans="5:6" x14ac:dyDescent="0.25">
      <c r="E1213" s="39">
        <f t="shared" ca="1" si="36"/>
        <v>0.658835636461787</v>
      </c>
      <c r="F1213" s="39">
        <f t="shared" ca="1" si="37"/>
        <v>214.70890911544674</v>
      </c>
    </row>
    <row r="1214" spans="5:6" x14ac:dyDescent="0.25">
      <c r="E1214" s="39">
        <f t="shared" ca="1" si="36"/>
        <v>0.80696541534718758</v>
      </c>
      <c r="F1214" s="39">
        <f t="shared" ca="1" si="37"/>
        <v>251.74135383679689</v>
      </c>
    </row>
    <row r="1215" spans="5:6" x14ac:dyDescent="0.25">
      <c r="E1215" s="39">
        <f t="shared" ca="1" si="36"/>
        <v>0.24994218113727884</v>
      </c>
      <c r="F1215" s="39">
        <f t="shared" ca="1" si="37"/>
        <v>112.48554528431971</v>
      </c>
    </row>
    <row r="1216" spans="5:6" x14ac:dyDescent="0.25">
      <c r="E1216" s="39">
        <f t="shared" ca="1" si="36"/>
        <v>0.14347915985754933</v>
      </c>
      <c r="F1216" s="39">
        <f t="shared" ca="1" si="37"/>
        <v>85.869789964387337</v>
      </c>
    </row>
    <row r="1217" spans="5:6" x14ac:dyDescent="0.25">
      <c r="E1217" s="39">
        <f t="shared" ca="1" si="36"/>
        <v>0.84151007580321968</v>
      </c>
      <c r="F1217" s="39">
        <f t="shared" ca="1" si="37"/>
        <v>260.37751895080493</v>
      </c>
    </row>
    <row r="1218" spans="5:6" x14ac:dyDescent="0.25">
      <c r="E1218" s="39">
        <f t="shared" ca="1" si="36"/>
        <v>0.14674428758386782</v>
      </c>
      <c r="F1218" s="39">
        <f t="shared" ca="1" si="37"/>
        <v>86.686071895966961</v>
      </c>
    </row>
    <row r="1219" spans="5:6" x14ac:dyDescent="0.25">
      <c r="E1219" s="39">
        <f t="shared" ca="1" si="36"/>
        <v>0.52187884514620086</v>
      </c>
      <c r="F1219" s="39">
        <f t="shared" ca="1" si="37"/>
        <v>180.46971128655022</v>
      </c>
    </row>
    <row r="1220" spans="5:6" x14ac:dyDescent="0.25">
      <c r="E1220" s="39">
        <f t="shared" ref="E1220:E1283" ca="1" si="38">RAND()</f>
        <v>0.94442184683448827</v>
      </c>
      <c r="F1220" s="39">
        <f t="shared" ref="F1220:F1283" ca="1" si="39">$C$3+E1220*($C$4-$C$3)</f>
        <v>286.1054617086221</v>
      </c>
    </row>
    <row r="1221" spans="5:6" x14ac:dyDescent="0.25">
      <c r="E1221" s="39">
        <f t="shared" ca="1" si="38"/>
        <v>0.83816467010489493</v>
      </c>
      <c r="F1221" s="39">
        <f t="shared" ca="1" si="39"/>
        <v>259.54116752622372</v>
      </c>
    </row>
    <row r="1222" spans="5:6" x14ac:dyDescent="0.25">
      <c r="E1222" s="39">
        <f t="shared" ca="1" si="38"/>
        <v>1.6611370198370223E-2</v>
      </c>
      <c r="F1222" s="39">
        <f t="shared" ca="1" si="39"/>
        <v>54.152842549592556</v>
      </c>
    </row>
    <row r="1223" spans="5:6" x14ac:dyDescent="0.25">
      <c r="E1223" s="39">
        <f t="shared" ca="1" si="38"/>
        <v>0.69765662168761355</v>
      </c>
      <c r="F1223" s="39">
        <f t="shared" ca="1" si="39"/>
        <v>224.41415542190339</v>
      </c>
    </row>
    <row r="1224" spans="5:6" x14ac:dyDescent="0.25">
      <c r="E1224" s="39">
        <f t="shared" ca="1" si="38"/>
        <v>0.43745311879707482</v>
      </c>
      <c r="F1224" s="39">
        <f t="shared" ca="1" si="39"/>
        <v>159.3632796992687</v>
      </c>
    </row>
    <row r="1225" spans="5:6" x14ac:dyDescent="0.25">
      <c r="E1225" s="39">
        <f t="shared" ca="1" si="38"/>
        <v>0.32044658794511671</v>
      </c>
      <c r="F1225" s="39">
        <f t="shared" ca="1" si="39"/>
        <v>130.1116469862792</v>
      </c>
    </row>
    <row r="1226" spans="5:6" x14ac:dyDescent="0.25">
      <c r="E1226" s="39">
        <f t="shared" ca="1" si="38"/>
        <v>0.2148173767025181</v>
      </c>
      <c r="F1226" s="39">
        <f t="shared" ca="1" si="39"/>
        <v>103.70434417562953</v>
      </c>
    </row>
    <row r="1227" spans="5:6" x14ac:dyDescent="0.25">
      <c r="E1227" s="39">
        <f t="shared" ca="1" si="38"/>
        <v>6.1379361354985895E-2</v>
      </c>
      <c r="F1227" s="39">
        <f t="shared" ca="1" si="39"/>
        <v>65.344840338746479</v>
      </c>
    </row>
    <row r="1228" spans="5:6" x14ac:dyDescent="0.25">
      <c r="E1228" s="39">
        <f t="shared" ca="1" si="38"/>
        <v>3.4247019318502825E-2</v>
      </c>
      <c r="F1228" s="39">
        <f t="shared" ca="1" si="39"/>
        <v>58.561754829625706</v>
      </c>
    </row>
    <row r="1229" spans="5:6" x14ac:dyDescent="0.25">
      <c r="E1229" s="39">
        <f t="shared" ca="1" si="38"/>
        <v>6.359377541831146E-2</v>
      </c>
      <c r="F1229" s="39">
        <f t="shared" ca="1" si="39"/>
        <v>65.898443854577863</v>
      </c>
    </row>
    <row r="1230" spans="5:6" x14ac:dyDescent="0.25">
      <c r="E1230" s="39">
        <f t="shared" ca="1" si="38"/>
        <v>0.83999375415907862</v>
      </c>
      <c r="F1230" s="39">
        <f t="shared" ca="1" si="39"/>
        <v>259.99843853976967</v>
      </c>
    </row>
    <row r="1231" spans="5:6" x14ac:dyDescent="0.25">
      <c r="E1231" s="39">
        <f t="shared" ca="1" si="38"/>
        <v>0.6587948581465739</v>
      </c>
      <c r="F1231" s="39">
        <f t="shared" ca="1" si="39"/>
        <v>214.69871453664348</v>
      </c>
    </row>
    <row r="1232" spans="5:6" x14ac:dyDescent="0.25">
      <c r="E1232" s="39">
        <f t="shared" ca="1" si="38"/>
        <v>0.26535538231378786</v>
      </c>
      <c r="F1232" s="39">
        <f t="shared" ca="1" si="39"/>
        <v>116.33884557844696</v>
      </c>
    </row>
    <row r="1233" spans="5:6" x14ac:dyDescent="0.25">
      <c r="E1233" s="39">
        <f t="shared" ca="1" si="38"/>
        <v>0.68475053589813561</v>
      </c>
      <c r="F1233" s="39">
        <f t="shared" ca="1" si="39"/>
        <v>221.1876339745339</v>
      </c>
    </row>
    <row r="1234" spans="5:6" x14ac:dyDescent="0.25">
      <c r="E1234" s="39">
        <f t="shared" ca="1" si="38"/>
        <v>2.7140341207291252E-2</v>
      </c>
      <c r="F1234" s="39">
        <f t="shared" ca="1" si="39"/>
        <v>56.785085301822811</v>
      </c>
    </row>
    <row r="1235" spans="5:6" x14ac:dyDescent="0.25">
      <c r="E1235" s="39">
        <f t="shared" ca="1" si="38"/>
        <v>0.30110777388433563</v>
      </c>
      <c r="F1235" s="39">
        <f t="shared" ca="1" si="39"/>
        <v>125.27694347108391</v>
      </c>
    </row>
    <row r="1236" spans="5:6" x14ac:dyDescent="0.25">
      <c r="E1236" s="39">
        <f t="shared" ca="1" si="38"/>
        <v>0.82687569754623547</v>
      </c>
      <c r="F1236" s="39">
        <f t="shared" ca="1" si="39"/>
        <v>256.71892438655885</v>
      </c>
    </row>
    <row r="1237" spans="5:6" x14ac:dyDescent="0.25">
      <c r="E1237" s="39">
        <f t="shared" ca="1" si="38"/>
        <v>0.43919315525936475</v>
      </c>
      <c r="F1237" s="39">
        <f t="shared" ca="1" si="39"/>
        <v>159.79828881484119</v>
      </c>
    </row>
    <row r="1238" spans="5:6" x14ac:dyDescent="0.25">
      <c r="E1238" s="39">
        <f t="shared" ca="1" si="38"/>
        <v>4.5195183547567463E-2</v>
      </c>
      <c r="F1238" s="39">
        <f t="shared" ca="1" si="39"/>
        <v>61.298795886891867</v>
      </c>
    </row>
    <row r="1239" spans="5:6" x14ac:dyDescent="0.25">
      <c r="E1239" s="39">
        <f t="shared" ca="1" si="38"/>
        <v>0.65938579424944177</v>
      </c>
      <c r="F1239" s="39">
        <f t="shared" ca="1" si="39"/>
        <v>214.84644856236045</v>
      </c>
    </row>
    <row r="1240" spans="5:6" x14ac:dyDescent="0.25">
      <c r="E1240" s="39">
        <f t="shared" ca="1" si="38"/>
        <v>0.56424473707445988</v>
      </c>
      <c r="F1240" s="39">
        <f t="shared" ca="1" si="39"/>
        <v>191.06118426861497</v>
      </c>
    </row>
    <row r="1241" spans="5:6" x14ac:dyDescent="0.25">
      <c r="E1241" s="39">
        <f t="shared" ca="1" si="38"/>
        <v>0.70359245843473672</v>
      </c>
      <c r="F1241" s="39">
        <f t="shared" ca="1" si="39"/>
        <v>225.89811460868418</v>
      </c>
    </row>
    <row r="1242" spans="5:6" x14ac:dyDescent="0.25">
      <c r="E1242" s="39">
        <f t="shared" ca="1" si="38"/>
        <v>2.0285385284635304E-2</v>
      </c>
      <c r="F1242" s="39">
        <f t="shared" ca="1" si="39"/>
        <v>55.071346321158828</v>
      </c>
    </row>
    <row r="1243" spans="5:6" x14ac:dyDescent="0.25">
      <c r="E1243" s="39">
        <f t="shared" ca="1" si="38"/>
        <v>0.63950293010748716</v>
      </c>
      <c r="F1243" s="39">
        <f t="shared" ca="1" si="39"/>
        <v>209.87573252687179</v>
      </c>
    </row>
    <row r="1244" spans="5:6" x14ac:dyDescent="0.25">
      <c r="E1244" s="39">
        <f t="shared" ca="1" si="38"/>
        <v>8.6616653237720276E-2</v>
      </c>
      <c r="F1244" s="39">
        <f t="shared" ca="1" si="39"/>
        <v>71.654163309430061</v>
      </c>
    </row>
    <row r="1245" spans="5:6" x14ac:dyDescent="0.25">
      <c r="E1245" s="39">
        <f t="shared" ca="1" si="38"/>
        <v>0.38793412369102531</v>
      </c>
      <c r="F1245" s="39">
        <f t="shared" ca="1" si="39"/>
        <v>146.98353092275633</v>
      </c>
    </row>
    <row r="1246" spans="5:6" x14ac:dyDescent="0.25">
      <c r="E1246" s="39">
        <f t="shared" ca="1" si="38"/>
        <v>0.41853144108483287</v>
      </c>
      <c r="F1246" s="39">
        <f t="shared" ca="1" si="39"/>
        <v>154.63286027120822</v>
      </c>
    </row>
    <row r="1247" spans="5:6" x14ac:dyDescent="0.25">
      <c r="E1247" s="39">
        <f t="shared" ca="1" si="38"/>
        <v>8.9562730037614613E-2</v>
      </c>
      <c r="F1247" s="39">
        <f t="shared" ca="1" si="39"/>
        <v>72.390682509403661</v>
      </c>
    </row>
    <row r="1248" spans="5:6" x14ac:dyDescent="0.25">
      <c r="E1248" s="39">
        <f t="shared" ca="1" si="38"/>
        <v>0.96920648446305935</v>
      </c>
      <c r="F1248" s="39">
        <f t="shared" ca="1" si="39"/>
        <v>292.30162111576487</v>
      </c>
    </row>
    <row r="1249" spans="5:6" x14ac:dyDescent="0.25">
      <c r="E1249" s="39">
        <f t="shared" ca="1" si="38"/>
        <v>0.29176466038669802</v>
      </c>
      <c r="F1249" s="39">
        <f t="shared" ca="1" si="39"/>
        <v>122.94116509667451</v>
      </c>
    </row>
    <row r="1250" spans="5:6" x14ac:dyDescent="0.25">
      <c r="E1250" s="39">
        <f t="shared" ca="1" si="38"/>
        <v>8.2449901817093552E-2</v>
      </c>
      <c r="F1250" s="39">
        <f t="shared" ca="1" si="39"/>
        <v>70.61247545427338</v>
      </c>
    </row>
    <row r="1251" spans="5:6" x14ac:dyDescent="0.25">
      <c r="E1251" s="39">
        <f t="shared" ca="1" si="38"/>
        <v>0.83062561082815567</v>
      </c>
      <c r="F1251" s="39">
        <f t="shared" ca="1" si="39"/>
        <v>257.65640270703892</v>
      </c>
    </row>
    <row r="1252" spans="5:6" x14ac:dyDescent="0.25">
      <c r="E1252" s="39">
        <f t="shared" ca="1" si="38"/>
        <v>0.53210258930951626</v>
      </c>
      <c r="F1252" s="39">
        <f t="shared" ca="1" si="39"/>
        <v>183.02564732737906</v>
      </c>
    </row>
    <row r="1253" spans="5:6" x14ac:dyDescent="0.25">
      <c r="E1253" s="39">
        <f t="shared" ca="1" si="38"/>
        <v>0.63553020922641179</v>
      </c>
      <c r="F1253" s="39">
        <f t="shared" ca="1" si="39"/>
        <v>208.88255230660295</v>
      </c>
    </row>
    <row r="1254" spans="5:6" x14ac:dyDescent="0.25">
      <c r="E1254" s="39">
        <f t="shared" ca="1" si="38"/>
        <v>0.98593599253002473</v>
      </c>
      <c r="F1254" s="39">
        <f t="shared" ca="1" si="39"/>
        <v>296.48399813250614</v>
      </c>
    </row>
    <row r="1255" spans="5:6" x14ac:dyDescent="0.25">
      <c r="E1255" s="39">
        <f t="shared" ca="1" si="38"/>
        <v>0.51049268088823208</v>
      </c>
      <c r="F1255" s="39">
        <f t="shared" ca="1" si="39"/>
        <v>177.62317022205804</v>
      </c>
    </row>
    <row r="1256" spans="5:6" x14ac:dyDescent="0.25">
      <c r="E1256" s="39">
        <f t="shared" ca="1" si="38"/>
        <v>0.72410358933575203</v>
      </c>
      <c r="F1256" s="39">
        <f t="shared" ca="1" si="39"/>
        <v>231.02589733393802</v>
      </c>
    </row>
    <row r="1257" spans="5:6" x14ac:dyDescent="0.25">
      <c r="E1257" s="39">
        <f t="shared" ca="1" si="38"/>
        <v>0.83343643195358996</v>
      </c>
      <c r="F1257" s="39">
        <f t="shared" ca="1" si="39"/>
        <v>258.35910798839745</v>
      </c>
    </row>
    <row r="1258" spans="5:6" x14ac:dyDescent="0.25">
      <c r="E1258" s="39">
        <f t="shared" ca="1" si="38"/>
        <v>0.89144374230797552</v>
      </c>
      <c r="F1258" s="39">
        <f t="shared" ca="1" si="39"/>
        <v>272.86093557699388</v>
      </c>
    </row>
    <row r="1259" spans="5:6" x14ac:dyDescent="0.25">
      <c r="E1259" s="39">
        <f t="shared" ca="1" si="38"/>
        <v>0.25304886264919668</v>
      </c>
      <c r="F1259" s="39">
        <f t="shared" ca="1" si="39"/>
        <v>113.26221566229917</v>
      </c>
    </row>
    <row r="1260" spans="5:6" x14ac:dyDescent="0.25">
      <c r="E1260" s="39">
        <f t="shared" ca="1" si="38"/>
        <v>0.10886268333059312</v>
      </c>
      <c r="F1260" s="39">
        <f t="shared" ca="1" si="39"/>
        <v>77.215670832648286</v>
      </c>
    </row>
    <row r="1261" spans="5:6" x14ac:dyDescent="0.25">
      <c r="E1261" s="39">
        <f t="shared" ca="1" si="38"/>
        <v>6.9507324694136563E-2</v>
      </c>
      <c r="F1261" s="39">
        <f t="shared" ca="1" si="39"/>
        <v>67.376831173534143</v>
      </c>
    </row>
    <row r="1262" spans="5:6" x14ac:dyDescent="0.25">
      <c r="E1262" s="39">
        <f t="shared" ca="1" si="38"/>
        <v>0.41591025357555589</v>
      </c>
      <c r="F1262" s="39">
        <f t="shared" ca="1" si="39"/>
        <v>153.97756339388897</v>
      </c>
    </row>
    <row r="1263" spans="5:6" x14ac:dyDescent="0.25">
      <c r="E1263" s="39">
        <f t="shared" ca="1" si="38"/>
        <v>0.41130949620382762</v>
      </c>
      <c r="F1263" s="39">
        <f t="shared" ca="1" si="39"/>
        <v>152.82737405095691</v>
      </c>
    </row>
    <row r="1264" spans="5:6" x14ac:dyDescent="0.25">
      <c r="E1264" s="39">
        <f t="shared" ca="1" si="38"/>
        <v>0.67137317880157177</v>
      </c>
      <c r="F1264" s="39">
        <f t="shared" ca="1" si="39"/>
        <v>217.84329470039293</v>
      </c>
    </row>
    <row r="1265" spans="5:6" x14ac:dyDescent="0.25">
      <c r="E1265" s="39">
        <f t="shared" ca="1" si="38"/>
        <v>0.12855495936844508</v>
      </c>
      <c r="F1265" s="39">
        <f t="shared" ca="1" si="39"/>
        <v>82.138739842111278</v>
      </c>
    </row>
    <row r="1266" spans="5:6" x14ac:dyDescent="0.25">
      <c r="E1266" s="39">
        <f t="shared" ca="1" si="38"/>
        <v>0.36960459387331168</v>
      </c>
      <c r="F1266" s="39">
        <f t="shared" ca="1" si="39"/>
        <v>142.4011484683279</v>
      </c>
    </row>
    <row r="1267" spans="5:6" x14ac:dyDescent="0.25">
      <c r="E1267" s="39">
        <f t="shared" ca="1" si="38"/>
        <v>0.5344869335022282</v>
      </c>
      <c r="F1267" s="39">
        <f t="shared" ca="1" si="39"/>
        <v>183.62173337555706</v>
      </c>
    </row>
    <row r="1268" spans="5:6" x14ac:dyDescent="0.25">
      <c r="E1268" s="39">
        <f t="shared" ca="1" si="38"/>
        <v>0.36178877739368154</v>
      </c>
      <c r="F1268" s="39">
        <f t="shared" ca="1" si="39"/>
        <v>140.4471943484204</v>
      </c>
    </row>
    <row r="1269" spans="5:6" x14ac:dyDescent="0.25">
      <c r="E1269" s="39">
        <f t="shared" ca="1" si="38"/>
        <v>0.15375436024124489</v>
      </c>
      <c r="F1269" s="39">
        <f t="shared" ca="1" si="39"/>
        <v>88.438590060311213</v>
      </c>
    </row>
    <row r="1270" spans="5:6" x14ac:dyDescent="0.25">
      <c r="E1270" s="39">
        <f t="shared" ca="1" si="38"/>
        <v>0.67915532301114034</v>
      </c>
      <c r="F1270" s="39">
        <f t="shared" ca="1" si="39"/>
        <v>219.78883075278509</v>
      </c>
    </row>
    <row r="1271" spans="5:6" x14ac:dyDescent="0.25">
      <c r="E1271" s="39">
        <f t="shared" ca="1" si="38"/>
        <v>0.10952995395107434</v>
      </c>
      <c r="F1271" s="39">
        <f t="shared" ca="1" si="39"/>
        <v>77.382488487768583</v>
      </c>
    </row>
    <row r="1272" spans="5:6" x14ac:dyDescent="0.25">
      <c r="E1272" s="39">
        <f t="shared" ca="1" si="38"/>
        <v>0.50935107792030798</v>
      </c>
      <c r="F1272" s="39">
        <f t="shared" ca="1" si="39"/>
        <v>177.33776948007699</v>
      </c>
    </row>
    <row r="1273" spans="5:6" x14ac:dyDescent="0.25">
      <c r="E1273" s="39">
        <f t="shared" ca="1" si="38"/>
        <v>0.86104538331072245</v>
      </c>
      <c r="F1273" s="39">
        <f t="shared" ca="1" si="39"/>
        <v>265.2613458276806</v>
      </c>
    </row>
    <row r="1274" spans="5:6" x14ac:dyDescent="0.25">
      <c r="E1274" s="39">
        <f t="shared" ca="1" si="38"/>
        <v>0.9067986309550301</v>
      </c>
      <c r="F1274" s="39">
        <f t="shared" ca="1" si="39"/>
        <v>276.69965773875754</v>
      </c>
    </row>
    <row r="1275" spans="5:6" x14ac:dyDescent="0.25">
      <c r="E1275" s="39">
        <f t="shared" ca="1" si="38"/>
        <v>0.60629146758095709</v>
      </c>
      <c r="F1275" s="39">
        <f t="shared" ca="1" si="39"/>
        <v>201.57286689523926</v>
      </c>
    </row>
    <row r="1276" spans="5:6" x14ac:dyDescent="0.25">
      <c r="E1276" s="39">
        <f t="shared" ca="1" si="38"/>
        <v>0.42043071480895344</v>
      </c>
      <c r="F1276" s="39">
        <f t="shared" ca="1" si="39"/>
        <v>155.10767870223836</v>
      </c>
    </row>
    <row r="1277" spans="5:6" x14ac:dyDescent="0.25">
      <c r="E1277" s="39">
        <f t="shared" ca="1" si="38"/>
        <v>0.69110467698954725</v>
      </c>
      <c r="F1277" s="39">
        <f t="shared" ca="1" si="39"/>
        <v>222.7761692473868</v>
      </c>
    </row>
    <row r="1278" spans="5:6" x14ac:dyDescent="0.25">
      <c r="E1278" s="39">
        <f t="shared" ca="1" si="38"/>
        <v>0.3886218673291576</v>
      </c>
      <c r="F1278" s="39">
        <f t="shared" ca="1" si="39"/>
        <v>147.15546683228939</v>
      </c>
    </row>
    <row r="1279" spans="5:6" x14ac:dyDescent="0.25">
      <c r="E1279" s="39">
        <f t="shared" ca="1" si="38"/>
        <v>0.72908191995147509</v>
      </c>
      <c r="F1279" s="39">
        <f t="shared" ca="1" si="39"/>
        <v>232.27047998786878</v>
      </c>
    </row>
    <row r="1280" spans="5:6" x14ac:dyDescent="0.25">
      <c r="E1280" s="39">
        <f t="shared" ca="1" si="38"/>
        <v>0.88119289286983593</v>
      </c>
      <c r="F1280" s="39">
        <f t="shared" ca="1" si="39"/>
        <v>270.298223217459</v>
      </c>
    </row>
    <row r="1281" spans="5:6" x14ac:dyDescent="0.25">
      <c r="E1281" s="39">
        <f t="shared" ca="1" si="38"/>
        <v>0.35731873232761657</v>
      </c>
      <c r="F1281" s="39">
        <f t="shared" ca="1" si="39"/>
        <v>139.32968308190414</v>
      </c>
    </row>
    <row r="1282" spans="5:6" x14ac:dyDescent="0.25">
      <c r="E1282" s="39">
        <f t="shared" ca="1" si="38"/>
        <v>0.95921427347748733</v>
      </c>
      <c r="F1282" s="39">
        <f t="shared" ca="1" si="39"/>
        <v>289.80356836937187</v>
      </c>
    </row>
    <row r="1283" spans="5:6" x14ac:dyDescent="0.25">
      <c r="E1283" s="39">
        <f t="shared" ca="1" si="38"/>
        <v>0.37712522549160366</v>
      </c>
      <c r="F1283" s="39">
        <f t="shared" ca="1" si="39"/>
        <v>144.28130637290093</v>
      </c>
    </row>
    <row r="1284" spans="5:6" x14ac:dyDescent="0.25">
      <c r="E1284" s="39">
        <f t="shared" ref="E1284:E1347" ca="1" si="40">RAND()</f>
        <v>0.22404570240216914</v>
      </c>
      <c r="F1284" s="39">
        <f t="shared" ref="F1284:F1347" ca="1" si="41">$C$3+E1284*($C$4-$C$3)</f>
        <v>106.01142560054228</v>
      </c>
    </row>
    <row r="1285" spans="5:6" x14ac:dyDescent="0.25">
      <c r="E1285" s="39">
        <f t="shared" ca="1" si="40"/>
        <v>0.32141653429691186</v>
      </c>
      <c r="F1285" s="39">
        <f t="shared" ca="1" si="41"/>
        <v>130.35413357422794</v>
      </c>
    </row>
    <row r="1286" spans="5:6" x14ac:dyDescent="0.25">
      <c r="E1286" s="39">
        <f t="shared" ca="1" si="40"/>
        <v>0.14523789961556177</v>
      </c>
      <c r="F1286" s="39">
        <f t="shared" ca="1" si="41"/>
        <v>86.309474903890447</v>
      </c>
    </row>
    <row r="1287" spans="5:6" x14ac:dyDescent="0.25">
      <c r="E1287" s="39">
        <f t="shared" ca="1" si="40"/>
        <v>0.28040656041825096</v>
      </c>
      <c r="F1287" s="39">
        <f t="shared" ca="1" si="41"/>
        <v>120.10164010456273</v>
      </c>
    </row>
    <row r="1288" spans="5:6" x14ac:dyDescent="0.25">
      <c r="E1288" s="39">
        <f t="shared" ca="1" si="40"/>
        <v>7.7708472642292636E-2</v>
      </c>
      <c r="F1288" s="39">
        <f t="shared" ca="1" si="41"/>
        <v>69.427118160573158</v>
      </c>
    </row>
    <row r="1289" spans="5:6" x14ac:dyDescent="0.25">
      <c r="E1289" s="39">
        <f t="shared" ca="1" si="40"/>
        <v>0.92389420432901781</v>
      </c>
      <c r="F1289" s="39">
        <f t="shared" ca="1" si="41"/>
        <v>280.97355108225446</v>
      </c>
    </row>
    <row r="1290" spans="5:6" x14ac:dyDescent="0.25">
      <c r="E1290" s="39">
        <f t="shared" ca="1" si="40"/>
        <v>0.64817658568132663</v>
      </c>
      <c r="F1290" s="39">
        <f t="shared" ca="1" si="41"/>
        <v>212.04414642033166</v>
      </c>
    </row>
    <row r="1291" spans="5:6" x14ac:dyDescent="0.25">
      <c r="E1291" s="39">
        <f t="shared" ca="1" si="40"/>
        <v>8.3751977035460334E-2</v>
      </c>
      <c r="F1291" s="39">
        <f t="shared" ca="1" si="41"/>
        <v>70.937994258865075</v>
      </c>
    </row>
    <row r="1292" spans="5:6" x14ac:dyDescent="0.25">
      <c r="E1292" s="39">
        <f t="shared" ca="1" si="40"/>
        <v>0.92108965925209663</v>
      </c>
      <c r="F1292" s="39">
        <f t="shared" ca="1" si="41"/>
        <v>280.27241481302417</v>
      </c>
    </row>
    <row r="1293" spans="5:6" x14ac:dyDescent="0.25">
      <c r="E1293" s="39">
        <f t="shared" ca="1" si="40"/>
        <v>0.18034730173723967</v>
      </c>
      <c r="F1293" s="39">
        <f t="shared" ca="1" si="41"/>
        <v>95.086825434309915</v>
      </c>
    </row>
    <row r="1294" spans="5:6" x14ac:dyDescent="0.25">
      <c r="E1294" s="39">
        <f t="shared" ca="1" si="40"/>
        <v>0.3285757261828447</v>
      </c>
      <c r="F1294" s="39">
        <f t="shared" ca="1" si="41"/>
        <v>132.14393154571115</v>
      </c>
    </row>
    <row r="1295" spans="5:6" x14ac:dyDescent="0.25">
      <c r="E1295" s="39">
        <f t="shared" ca="1" si="40"/>
        <v>0.14781325832872705</v>
      </c>
      <c r="F1295" s="39">
        <f t="shared" ca="1" si="41"/>
        <v>86.953314582181761</v>
      </c>
    </row>
    <row r="1296" spans="5:6" x14ac:dyDescent="0.25">
      <c r="E1296" s="39">
        <f t="shared" ca="1" si="40"/>
        <v>0.92100822967010787</v>
      </c>
      <c r="F1296" s="39">
        <f t="shared" ca="1" si="41"/>
        <v>280.252057417527</v>
      </c>
    </row>
    <row r="1297" spans="5:6" x14ac:dyDescent="0.25">
      <c r="E1297" s="39">
        <f t="shared" ca="1" si="40"/>
        <v>0.5695847347788634</v>
      </c>
      <c r="F1297" s="39">
        <f t="shared" ca="1" si="41"/>
        <v>192.39618369471586</v>
      </c>
    </row>
    <row r="1298" spans="5:6" x14ac:dyDescent="0.25">
      <c r="E1298" s="39">
        <f t="shared" ca="1" si="40"/>
        <v>0.43577762086112048</v>
      </c>
      <c r="F1298" s="39">
        <f t="shared" ca="1" si="41"/>
        <v>158.94440521528014</v>
      </c>
    </row>
    <row r="1299" spans="5:6" x14ac:dyDescent="0.25">
      <c r="E1299" s="39">
        <f t="shared" ca="1" si="40"/>
        <v>0.58823870295935365</v>
      </c>
      <c r="F1299" s="39">
        <f t="shared" ca="1" si="41"/>
        <v>197.05967573983841</v>
      </c>
    </row>
    <row r="1300" spans="5:6" x14ac:dyDescent="0.25">
      <c r="E1300" s="39">
        <f t="shared" ca="1" si="40"/>
        <v>0.28062819541123474</v>
      </c>
      <c r="F1300" s="39">
        <f t="shared" ca="1" si="41"/>
        <v>120.15704885280869</v>
      </c>
    </row>
    <row r="1301" spans="5:6" x14ac:dyDescent="0.25">
      <c r="E1301" s="39">
        <f t="shared" ca="1" si="40"/>
        <v>0.62984341984558745</v>
      </c>
      <c r="F1301" s="39">
        <f t="shared" ca="1" si="41"/>
        <v>207.46085496139688</v>
      </c>
    </row>
    <row r="1302" spans="5:6" x14ac:dyDescent="0.25">
      <c r="E1302" s="39">
        <f t="shared" ca="1" si="40"/>
        <v>0.99543947492661933</v>
      </c>
      <c r="F1302" s="39">
        <f t="shared" ca="1" si="41"/>
        <v>298.85986873165484</v>
      </c>
    </row>
    <row r="1303" spans="5:6" x14ac:dyDescent="0.25">
      <c r="E1303" s="39">
        <f t="shared" ca="1" si="40"/>
        <v>0.57573917398466401</v>
      </c>
      <c r="F1303" s="39">
        <f t="shared" ca="1" si="41"/>
        <v>193.93479349616601</v>
      </c>
    </row>
    <row r="1304" spans="5:6" x14ac:dyDescent="0.25">
      <c r="E1304" s="39">
        <f t="shared" ca="1" si="40"/>
        <v>0.31266025563913658</v>
      </c>
      <c r="F1304" s="39">
        <f t="shared" ca="1" si="41"/>
        <v>128.16506390978412</v>
      </c>
    </row>
    <row r="1305" spans="5:6" x14ac:dyDescent="0.25">
      <c r="E1305" s="39">
        <f t="shared" ca="1" si="40"/>
        <v>0.81217026073907295</v>
      </c>
      <c r="F1305" s="39">
        <f t="shared" ca="1" si="41"/>
        <v>253.04256518476825</v>
      </c>
    </row>
    <row r="1306" spans="5:6" x14ac:dyDescent="0.25">
      <c r="E1306" s="39">
        <f t="shared" ca="1" si="40"/>
        <v>0.66672918808065584</v>
      </c>
      <c r="F1306" s="39">
        <f t="shared" ca="1" si="41"/>
        <v>216.68229702016396</v>
      </c>
    </row>
    <row r="1307" spans="5:6" x14ac:dyDescent="0.25">
      <c r="E1307" s="39">
        <f t="shared" ca="1" si="40"/>
        <v>0.94734851274058551</v>
      </c>
      <c r="F1307" s="39">
        <f t="shared" ca="1" si="41"/>
        <v>286.83712818514641</v>
      </c>
    </row>
    <row r="1308" spans="5:6" x14ac:dyDescent="0.25">
      <c r="E1308" s="39">
        <f t="shared" ca="1" si="40"/>
        <v>0.78200139396073354</v>
      </c>
      <c r="F1308" s="39">
        <f t="shared" ca="1" si="41"/>
        <v>245.5003484901834</v>
      </c>
    </row>
    <row r="1309" spans="5:6" x14ac:dyDescent="0.25">
      <c r="E1309" s="39">
        <f t="shared" ca="1" si="40"/>
        <v>0.275281685402749</v>
      </c>
      <c r="F1309" s="39">
        <f t="shared" ca="1" si="41"/>
        <v>118.82042135068725</v>
      </c>
    </row>
    <row r="1310" spans="5:6" x14ac:dyDescent="0.25">
      <c r="E1310" s="39">
        <f t="shared" ca="1" si="40"/>
        <v>0.21701165306590786</v>
      </c>
      <c r="F1310" s="39">
        <f t="shared" ca="1" si="41"/>
        <v>104.25291326647697</v>
      </c>
    </row>
    <row r="1311" spans="5:6" x14ac:dyDescent="0.25">
      <c r="E1311" s="39">
        <f t="shared" ca="1" si="40"/>
        <v>0.73342214627662383</v>
      </c>
      <c r="F1311" s="39">
        <f t="shared" ca="1" si="41"/>
        <v>233.35553656915596</v>
      </c>
    </row>
    <row r="1312" spans="5:6" x14ac:dyDescent="0.25">
      <c r="E1312" s="39">
        <f t="shared" ca="1" si="40"/>
        <v>0.59904621482304965</v>
      </c>
      <c r="F1312" s="39">
        <f t="shared" ca="1" si="41"/>
        <v>199.76155370576242</v>
      </c>
    </row>
    <row r="1313" spans="5:6" x14ac:dyDescent="0.25">
      <c r="E1313" s="39">
        <f t="shared" ca="1" si="40"/>
        <v>1.9933367772110189E-2</v>
      </c>
      <c r="F1313" s="39">
        <f t="shared" ca="1" si="41"/>
        <v>54.983341943027547</v>
      </c>
    </row>
    <row r="1314" spans="5:6" x14ac:dyDescent="0.25">
      <c r="E1314" s="39">
        <f t="shared" ca="1" si="40"/>
        <v>0.71053760359658347</v>
      </c>
      <c r="F1314" s="39">
        <f t="shared" ca="1" si="41"/>
        <v>227.63440089914587</v>
      </c>
    </row>
    <row r="1315" spans="5:6" x14ac:dyDescent="0.25">
      <c r="E1315" s="39">
        <f t="shared" ca="1" si="40"/>
        <v>0.51788714520811163</v>
      </c>
      <c r="F1315" s="39">
        <f t="shared" ca="1" si="41"/>
        <v>179.47178630202791</v>
      </c>
    </row>
    <row r="1316" spans="5:6" x14ac:dyDescent="0.25">
      <c r="E1316" s="39">
        <f t="shared" ca="1" si="40"/>
        <v>0.41151504019348739</v>
      </c>
      <c r="F1316" s="39">
        <f t="shared" ca="1" si="41"/>
        <v>152.87876004837184</v>
      </c>
    </row>
    <row r="1317" spans="5:6" x14ac:dyDescent="0.25">
      <c r="E1317" s="39">
        <f t="shared" ca="1" si="40"/>
        <v>0.27208752705453321</v>
      </c>
      <c r="F1317" s="39">
        <f t="shared" ca="1" si="41"/>
        <v>118.0218817636333</v>
      </c>
    </row>
    <row r="1318" spans="5:6" x14ac:dyDescent="0.25">
      <c r="E1318" s="39">
        <f t="shared" ca="1" si="40"/>
        <v>0.80406536149002805</v>
      </c>
      <c r="F1318" s="39">
        <f t="shared" ca="1" si="41"/>
        <v>251.01634037250702</v>
      </c>
    </row>
    <row r="1319" spans="5:6" x14ac:dyDescent="0.25">
      <c r="E1319" s="39">
        <f t="shared" ca="1" si="40"/>
        <v>0.20965179946828483</v>
      </c>
      <c r="F1319" s="39">
        <f t="shared" ca="1" si="41"/>
        <v>102.41294986707121</v>
      </c>
    </row>
    <row r="1320" spans="5:6" x14ac:dyDescent="0.25">
      <c r="E1320" s="39">
        <f t="shared" ca="1" si="40"/>
        <v>0.88515676389162623</v>
      </c>
      <c r="F1320" s="39">
        <f t="shared" ca="1" si="41"/>
        <v>271.28919097290657</v>
      </c>
    </row>
    <row r="1321" spans="5:6" x14ac:dyDescent="0.25">
      <c r="E1321" s="39">
        <f t="shared" ca="1" si="40"/>
        <v>0.63140773658277671</v>
      </c>
      <c r="F1321" s="39">
        <f t="shared" ca="1" si="41"/>
        <v>207.85193414569417</v>
      </c>
    </row>
    <row r="1322" spans="5:6" x14ac:dyDescent="0.25">
      <c r="E1322" s="39">
        <f t="shared" ca="1" si="40"/>
        <v>0.95866186259726127</v>
      </c>
      <c r="F1322" s="39">
        <f t="shared" ca="1" si="41"/>
        <v>289.66546564931531</v>
      </c>
    </row>
    <row r="1323" spans="5:6" x14ac:dyDescent="0.25">
      <c r="E1323" s="39">
        <f t="shared" ca="1" si="40"/>
        <v>0.44681205507712063</v>
      </c>
      <c r="F1323" s="39">
        <f t="shared" ca="1" si="41"/>
        <v>161.70301376928018</v>
      </c>
    </row>
    <row r="1324" spans="5:6" x14ac:dyDescent="0.25">
      <c r="E1324" s="39">
        <f t="shared" ca="1" si="40"/>
        <v>0.33425382013664062</v>
      </c>
      <c r="F1324" s="39">
        <f t="shared" ca="1" si="41"/>
        <v>133.56345503416014</v>
      </c>
    </row>
    <row r="1325" spans="5:6" x14ac:dyDescent="0.25">
      <c r="E1325" s="39">
        <f t="shared" ca="1" si="40"/>
        <v>0.43591073563328897</v>
      </c>
      <c r="F1325" s="39">
        <f t="shared" ca="1" si="41"/>
        <v>158.97768390832226</v>
      </c>
    </row>
    <row r="1326" spans="5:6" x14ac:dyDescent="0.25">
      <c r="E1326" s="39">
        <f t="shared" ca="1" si="40"/>
        <v>0.73520752901682851</v>
      </c>
      <c r="F1326" s="39">
        <f t="shared" ca="1" si="41"/>
        <v>233.80188225420713</v>
      </c>
    </row>
    <row r="1327" spans="5:6" x14ac:dyDescent="0.25">
      <c r="E1327" s="39">
        <f t="shared" ca="1" si="40"/>
        <v>0.50643716488592938</v>
      </c>
      <c r="F1327" s="39">
        <f t="shared" ca="1" si="41"/>
        <v>176.60929122148235</v>
      </c>
    </row>
    <row r="1328" spans="5:6" x14ac:dyDescent="0.25">
      <c r="E1328" s="39">
        <f t="shared" ca="1" si="40"/>
        <v>0.13285063233568195</v>
      </c>
      <c r="F1328" s="39">
        <f t="shared" ca="1" si="41"/>
        <v>83.212658083920488</v>
      </c>
    </row>
    <row r="1329" spans="5:6" x14ac:dyDescent="0.25">
      <c r="E1329" s="39">
        <f t="shared" ca="1" si="40"/>
        <v>0.22813811784904903</v>
      </c>
      <c r="F1329" s="39">
        <f t="shared" ca="1" si="41"/>
        <v>107.03452946226226</v>
      </c>
    </row>
    <row r="1330" spans="5:6" x14ac:dyDescent="0.25">
      <c r="E1330" s="39">
        <f t="shared" ca="1" si="40"/>
        <v>0.78456661190693999</v>
      </c>
      <c r="F1330" s="39">
        <f t="shared" ca="1" si="41"/>
        <v>246.141652976735</v>
      </c>
    </row>
    <row r="1331" spans="5:6" x14ac:dyDescent="0.25">
      <c r="E1331" s="39">
        <f t="shared" ca="1" si="40"/>
        <v>0.70131076349439836</v>
      </c>
      <c r="F1331" s="39">
        <f t="shared" ca="1" si="41"/>
        <v>225.32769087359958</v>
      </c>
    </row>
    <row r="1332" spans="5:6" x14ac:dyDescent="0.25">
      <c r="E1332" s="39">
        <f t="shared" ca="1" si="40"/>
        <v>0.55747467058438704</v>
      </c>
      <c r="F1332" s="39">
        <f t="shared" ca="1" si="41"/>
        <v>189.36866764609675</v>
      </c>
    </row>
    <row r="1333" spans="5:6" x14ac:dyDescent="0.25">
      <c r="E1333" s="39">
        <f t="shared" ca="1" si="40"/>
        <v>0.57883857768110925</v>
      </c>
      <c r="F1333" s="39">
        <f t="shared" ca="1" si="41"/>
        <v>194.7096444202773</v>
      </c>
    </row>
    <row r="1334" spans="5:6" x14ac:dyDescent="0.25">
      <c r="E1334" s="39">
        <f t="shared" ca="1" si="40"/>
        <v>0.14679769001681531</v>
      </c>
      <c r="F1334" s="39">
        <f t="shared" ca="1" si="41"/>
        <v>86.699422504203824</v>
      </c>
    </row>
    <row r="1335" spans="5:6" x14ac:dyDescent="0.25">
      <c r="E1335" s="39">
        <f t="shared" ca="1" si="40"/>
        <v>0.88871031465566896</v>
      </c>
      <c r="F1335" s="39">
        <f t="shared" ca="1" si="41"/>
        <v>272.17757866391725</v>
      </c>
    </row>
    <row r="1336" spans="5:6" x14ac:dyDescent="0.25">
      <c r="E1336" s="39">
        <f t="shared" ca="1" si="40"/>
        <v>0.12010325645882436</v>
      </c>
      <c r="F1336" s="39">
        <f t="shared" ca="1" si="41"/>
        <v>80.025814114706094</v>
      </c>
    </row>
    <row r="1337" spans="5:6" x14ac:dyDescent="0.25">
      <c r="E1337" s="39">
        <f t="shared" ca="1" si="40"/>
        <v>0.33595123015265416</v>
      </c>
      <c r="F1337" s="39">
        <f t="shared" ca="1" si="41"/>
        <v>133.98780753816354</v>
      </c>
    </row>
    <row r="1338" spans="5:6" x14ac:dyDescent="0.25">
      <c r="E1338" s="39">
        <f t="shared" ca="1" si="40"/>
        <v>0.62825158094203382</v>
      </c>
      <c r="F1338" s="39">
        <f t="shared" ca="1" si="41"/>
        <v>207.06289523550845</v>
      </c>
    </row>
    <row r="1339" spans="5:6" x14ac:dyDescent="0.25">
      <c r="E1339" s="39">
        <f t="shared" ca="1" si="40"/>
        <v>0.40060958771389388</v>
      </c>
      <c r="F1339" s="39">
        <f t="shared" ca="1" si="41"/>
        <v>150.15239692847348</v>
      </c>
    </row>
    <row r="1340" spans="5:6" x14ac:dyDescent="0.25">
      <c r="E1340" s="39">
        <f t="shared" ca="1" si="40"/>
        <v>0.85366807749545293</v>
      </c>
      <c r="F1340" s="39">
        <f t="shared" ca="1" si="41"/>
        <v>263.41701937386324</v>
      </c>
    </row>
    <row r="1341" spans="5:6" x14ac:dyDescent="0.25">
      <c r="E1341" s="39">
        <f t="shared" ca="1" si="40"/>
        <v>0.5630373256301231</v>
      </c>
      <c r="F1341" s="39">
        <f t="shared" ca="1" si="41"/>
        <v>190.75933140753077</v>
      </c>
    </row>
    <row r="1342" spans="5:6" x14ac:dyDescent="0.25">
      <c r="E1342" s="39">
        <f t="shared" ca="1" si="40"/>
        <v>0.76599441856210648</v>
      </c>
      <c r="F1342" s="39">
        <f t="shared" ca="1" si="41"/>
        <v>241.49860464052662</v>
      </c>
    </row>
    <row r="1343" spans="5:6" x14ac:dyDescent="0.25">
      <c r="E1343" s="39">
        <f t="shared" ca="1" si="40"/>
        <v>5.2208110516110851E-2</v>
      </c>
      <c r="F1343" s="39">
        <f t="shared" ca="1" si="41"/>
        <v>63.052027629027712</v>
      </c>
    </row>
    <row r="1344" spans="5:6" x14ac:dyDescent="0.25">
      <c r="E1344" s="39">
        <f t="shared" ca="1" si="40"/>
        <v>0.62315144604524642</v>
      </c>
      <c r="F1344" s="39">
        <f t="shared" ca="1" si="41"/>
        <v>205.7878615113116</v>
      </c>
    </row>
    <row r="1345" spans="5:6" x14ac:dyDescent="0.25">
      <c r="E1345" s="39">
        <f t="shared" ca="1" si="40"/>
        <v>0.99325205521820314</v>
      </c>
      <c r="F1345" s="39">
        <f t="shared" ca="1" si="41"/>
        <v>298.31301380455079</v>
      </c>
    </row>
    <row r="1346" spans="5:6" x14ac:dyDescent="0.25">
      <c r="E1346" s="39">
        <f t="shared" ca="1" si="40"/>
        <v>0.3572312591217407</v>
      </c>
      <c r="F1346" s="39">
        <f t="shared" ca="1" si="41"/>
        <v>139.30781478043519</v>
      </c>
    </row>
    <row r="1347" spans="5:6" x14ac:dyDescent="0.25">
      <c r="E1347" s="39">
        <f t="shared" ca="1" si="40"/>
        <v>0.66905453493658051</v>
      </c>
      <c r="F1347" s="39">
        <f t="shared" ca="1" si="41"/>
        <v>217.26363373414512</v>
      </c>
    </row>
    <row r="1348" spans="5:6" x14ac:dyDescent="0.25">
      <c r="E1348" s="39">
        <f t="shared" ref="E1348:E1411" ca="1" si="42">RAND()</f>
        <v>0.10546610421471314</v>
      </c>
      <c r="F1348" s="39">
        <f t="shared" ref="F1348:F1411" ca="1" si="43">$C$3+E1348*($C$4-$C$3)</f>
        <v>76.366526053678285</v>
      </c>
    </row>
    <row r="1349" spans="5:6" x14ac:dyDescent="0.25">
      <c r="E1349" s="39">
        <f t="shared" ca="1" si="42"/>
        <v>0.23730480745760385</v>
      </c>
      <c r="F1349" s="39">
        <f t="shared" ca="1" si="43"/>
        <v>109.32620186440096</v>
      </c>
    </row>
    <row r="1350" spans="5:6" x14ac:dyDescent="0.25">
      <c r="E1350" s="39">
        <f t="shared" ca="1" si="42"/>
        <v>0.69494100550078575</v>
      </c>
      <c r="F1350" s="39">
        <f t="shared" ca="1" si="43"/>
        <v>223.73525137519644</v>
      </c>
    </row>
    <row r="1351" spans="5:6" x14ac:dyDescent="0.25">
      <c r="E1351" s="39">
        <f t="shared" ca="1" si="42"/>
        <v>0.81522104627167313</v>
      </c>
      <c r="F1351" s="39">
        <f t="shared" ca="1" si="43"/>
        <v>253.80526156791828</v>
      </c>
    </row>
    <row r="1352" spans="5:6" x14ac:dyDescent="0.25">
      <c r="E1352" s="39">
        <f t="shared" ca="1" si="42"/>
        <v>0.11038732803039941</v>
      </c>
      <c r="F1352" s="39">
        <f t="shared" ca="1" si="43"/>
        <v>77.596832007599858</v>
      </c>
    </row>
    <row r="1353" spans="5:6" x14ac:dyDescent="0.25">
      <c r="E1353" s="39">
        <f t="shared" ca="1" si="42"/>
        <v>0.24842244169268035</v>
      </c>
      <c r="F1353" s="39">
        <f t="shared" ca="1" si="43"/>
        <v>112.10561042317009</v>
      </c>
    </row>
    <row r="1354" spans="5:6" x14ac:dyDescent="0.25">
      <c r="E1354" s="39">
        <f t="shared" ca="1" si="42"/>
        <v>0.42711672966214487</v>
      </c>
      <c r="F1354" s="39">
        <f t="shared" ca="1" si="43"/>
        <v>156.77918241553621</v>
      </c>
    </row>
    <row r="1355" spans="5:6" x14ac:dyDescent="0.25">
      <c r="E1355" s="39">
        <f t="shared" ca="1" si="42"/>
        <v>0.43668614350205681</v>
      </c>
      <c r="F1355" s="39">
        <f t="shared" ca="1" si="43"/>
        <v>159.17153587551422</v>
      </c>
    </row>
    <row r="1356" spans="5:6" x14ac:dyDescent="0.25">
      <c r="E1356" s="39">
        <f t="shared" ca="1" si="42"/>
        <v>0.63935334725727455</v>
      </c>
      <c r="F1356" s="39">
        <f t="shared" ca="1" si="43"/>
        <v>209.83833681431864</v>
      </c>
    </row>
    <row r="1357" spans="5:6" x14ac:dyDescent="0.25">
      <c r="E1357" s="39">
        <f t="shared" ca="1" si="42"/>
        <v>0.41372283106554719</v>
      </c>
      <c r="F1357" s="39">
        <f t="shared" ca="1" si="43"/>
        <v>153.4307077663868</v>
      </c>
    </row>
    <row r="1358" spans="5:6" x14ac:dyDescent="0.25">
      <c r="E1358" s="39">
        <f t="shared" ca="1" si="42"/>
        <v>0.97928164097163861</v>
      </c>
      <c r="F1358" s="39">
        <f t="shared" ca="1" si="43"/>
        <v>294.82041024290965</v>
      </c>
    </row>
    <row r="1359" spans="5:6" x14ac:dyDescent="0.25">
      <c r="E1359" s="39">
        <f t="shared" ca="1" si="42"/>
        <v>0.31989274511357935</v>
      </c>
      <c r="F1359" s="39">
        <f t="shared" ca="1" si="43"/>
        <v>129.97318627839485</v>
      </c>
    </row>
    <row r="1360" spans="5:6" x14ac:dyDescent="0.25">
      <c r="E1360" s="39">
        <f t="shared" ca="1" si="42"/>
        <v>0.8152789240592897</v>
      </c>
      <c r="F1360" s="39">
        <f t="shared" ca="1" si="43"/>
        <v>253.81973101482242</v>
      </c>
    </row>
    <row r="1361" spans="5:6" x14ac:dyDescent="0.25">
      <c r="E1361" s="39">
        <f t="shared" ca="1" si="42"/>
        <v>0.79131645291046804</v>
      </c>
      <c r="F1361" s="39">
        <f t="shared" ca="1" si="43"/>
        <v>247.829113227617</v>
      </c>
    </row>
    <row r="1362" spans="5:6" x14ac:dyDescent="0.25">
      <c r="E1362" s="39">
        <f t="shared" ca="1" si="42"/>
        <v>0.9276003872432792</v>
      </c>
      <c r="F1362" s="39">
        <f t="shared" ca="1" si="43"/>
        <v>281.90009681081983</v>
      </c>
    </row>
    <row r="1363" spans="5:6" x14ac:dyDescent="0.25">
      <c r="E1363" s="39">
        <f t="shared" ca="1" si="42"/>
        <v>0.36727493151267165</v>
      </c>
      <c r="F1363" s="39">
        <f t="shared" ca="1" si="43"/>
        <v>141.81873287816791</v>
      </c>
    </row>
    <row r="1364" spans="5:6" x14ac:dyDescent="0.25">
      <c r="E1364" s="39">
        <f t="shared" ca="1" si="42"/>
        <v>0.97341511053036422</v>
      </c>
      <c r="F1364" s="39">
        <f t="shared" ca="1" si="43"/>
        <v>293.35377763259106</v>
      </c>
    </row>
    <row r="1365" spans="5:6" x14ac:dyDescent="0.25">
      <c r="E1365" s="39">
        <f t="shared" ca="1" si="42"/>
        <v>0.20694616508369357</v>
      </c>
      <c r="F1365" s="39">
        <f t="shared" ca="1" si="43"/>
        <v>101.7365412709234</v>
      </c>
    </row>
    <row r="1366" spans="5:6" x14ac:dyDescent="0.25">
      <c r="E1366" s="39">
        <f t="shared" ca="1" si="42"/>
        <v>0.70070358411140798</v>
      </c>
      <c r="F1366" s="39">
        <f t="shared" ca="1" si="43"/>
        <v>225.17589602785199</v>
      </c>
    </row>
    <row r="1367" spans="5:6" x14ac:dyDescent="0.25">
      <c r="E1367" s="39">
        <f t="shared" ca="1" si="42"/>
        <v>0.12341504460505348</v>
      </c>
      <c r="F1367" s="39">
        <f t="shared" ca="1" si="43"/>
        <v>80.85376115126337</v>
      </c>
    </row>
    <row r="1368" spans="5:6" x14ac:dyDescent="0.25">
      <c r="E1368" s="39">
        <f t="shared" ca="1" si="42"/>
        <v>0.54520860091481993</v>
      </c>
      <c r="F1368" s="39">
        <f t="shared" ca="1" si="43"/>
        <v>186.30215022870499</v>
      </c>
    </row>
    <row r="1369" spans="5:6" x14ac:dyDescent="0.25">
      <c r="E1369" s="39">
        <f t="shared" ca="1" si="42"/>
        <v>0.42629602211855844</v>
      </c>
      <c r="F1369" s="39">
        <f t="shared" ca="1" si="43"/>
        <v>156.57400552963961</v>
      </c>
    </row>
    <row r="1370" spans="5:6" x14ac:dyDescent="0.25">
      <c r="E1370" s="39">
        <f t="shared" ca="1" si="42"/>
        <v>0.74510512459835765</v>
      </c>
      <c r="F1370" s="39">
        <f t="shared" ca="1" si="43"/>
        <v>236.27628114958941</v>
      </c>
    </row>
    <row r="1371" spans="5:6" x14ac:dyDescent="0.25">
      <c r="E1371" s="39">
        <f t="shared" ca="1" si="42"/>
        <v>0.87260612297377516</v>
      </c>
      <c r="F1371" s="39">
        <f t="shared" ca="1" si="43"/>
        <v>268.1515307434438</v>
      </c>
    </row>
    <row r="1372" spans="5:6" x14ac:dyDescent="0.25">
      <c r="E1372" s="39">
        <f t="shared" ca="1" si="42"/>
        <v>0.10213139250313952</v>
      </c>
      <c r="F1372" s="39">
        <f t="shared" ca="1" si="43"/>
        <v>75.532848125784881</v>
      </c>
    </row>
    <row r="1373" spans="5:6" x14ac:dyDescent="0.25">
      <c r="E1373" s="39">
        <f t="shared" ca="1" si="42"/>
        <v>0.168142363124546</v>
      </c>
      <c r="F1373" s="39">
        <f t="shared" ca="1" si="43"/>
        <v>92.035590781136506</v>
      </c>
    </row>
    <row r="1374" spans="5:6" x14ac:dyDescent="0.25">
      <c r="E1374" s="39">
        <f t="shared" ca="1" si="42"/>
        <v>0.34552907856115878</v>
      </c>
      <c r="F1374" s="39">
        <f t="shared" ca="1" si="43"/>
        <v>136.38226964028968</v>
      </c>
    </row>
    <row r="1375" spans="5:6" x14ac:dyDescent="0.25">
      <c r="E1375" s="39">
        <f t="shared" ca="1" si="42"/>
        <v>0.54712868556603211</v>
      </c>
      <c r="F1375" s="39">
        <f t="shared" ca="1" si="43"/>
        <v>186.78217139150803</v>
      </c>
    </row>
    <row r="1376" spans="5:6" x14ac:dyDescent="0.25">
      <c r="E1376" s="39">
        <f t="shared" ca="1" si="42"/>
        <v>2.7873150733657814E-2</v>
      </c>
      <c r="F1376" s="39">
        <f t="shared" ca="1" si="43"/>
        <v>56.968287683414452</v>
      </c>
    </row>
    <row r="1377" spans="5:6" x14ac:dyDescent="0.25">
      <c r="E1377" s="39">
        <f t="shared" ca="1" si="42"/>
        <v>0.17444521791172685</v>
      </c>
      <c r="F1377" s="39">
        <f t="shared" ca="1" si="43"/>
        <v>93.611304477931711</v>
      </c>
    </row>
    <row r="1378" spans="5:6" x14ac:dyDescent="0.25">
      <c r="E1378" s="39">
        <f t="shared" ca="1" si="42"/>
        <v>0.37469604098127895</v>
      </c>
      <c r="F1378" s="39">
        <f t="shared" ca="1" si="43"/>
        <v>143.67401024531972</v>
      </c>
    </row>
    <row r="1379" spans="5:6" x14ac:dyDescent="0.25">
      <c r="E1379" s="39">
        <f t="shared" ca="1" si="42"/>
        <v>0.25827049124578128</v>
      </c>
      <c r="F1379" s="39">
        <f t="shared" ca="1" si="43"/>
        <v>114.56762281144532</v>
      </c>
    </row>
    <row r="1380" spans="5:6" x14ac:dyDescent="0.25">
      <c r="E1380" s="39">
        <f t="shared" ca="1" si="42"/>
        <v>8.4990105011232386E-2</v>
      </c>
      <c r="F1380" s="39">
        <f t="shared" ca="1" si="43"/>
        <v>71.2475262528081</v>
      </c>
    </row>
    <row r="1381" spans="5:6" x14ac:dyDescent="0.25">
      <c r="E1381" s="39">
        <f t="shared" ca="1" si="42"/>
        <v>0.31648734956008762</v>
      </c>
      <c r="F1381" s="39">
        <f t="shared" ca="1" si="43"/>
        <v>129.12183739002191</v>
      </c>
    </row>
    <row r="1382" spans="5:6" x14ac:dyDescent="0.25">
      <c r="E1382" s="39">
        <f t="shared" ca="1" si="42"/>
        <v>0.71540964105252514</v>
      </c>
      <c r="F1382" s="39">
        <f t="shared" ca="1" si="43"/>
        <v>228.85241026313128</v>
      </c>
    </row>
    <row r="1383" spans="5:6" x14ac:dyDescent="0.25">
      <c r="E1383" s="39">
        <f t="shared" ca="1" si="42"/>
        <v>0.71284567243940111</v>
      </c>
      <c r="F1383" s="39">
        <f t="shared" ca="1" si="43"/>
        <v>228.21141810985029</v>
      </c>
    </row>
    <row r="1384" spans="5:6" x14ac:dyDescent="0.25">
      <c r="E1384" s="39">
        <f t="shared" ca="1" si="42"/>
        <v>0.78391785314982398</v>
      </c>
      <c r="F1384" s="39">
        <f t="shared" ca="1" si="43"/>
        <v>245.97946328745599</v>
      </c>
    </row>
    <row r="1385" spans="5:6" x14ac:dyDescent="0.25">
      <c r="E1385" s="39">
        <f t="shared" ca="1" si="42"/>
        <v>0.4058078804477333</v>
      </c>
      <c r="F1385" s="39">
        <f t="shared" ca="1" si="43"/>
        <v>151.45197011193332</v>
      </c>
    </row>
    <row r="1386" spans="5:6" x14ac:dyDescent="0.25">
      <c r="E1386" s="39">
        <f t="shared" ca="1" si="42"/>
        <v>0.92527663086276979</v>
      </c>
      <c r="F1386" s="39">
        <f t="shared" ca="1" si="43"/>
        <v>281.31915771569243</v>
      </c>
    </row>
    <row r="1387" spans="5:6" x14ac:dyDescent="0.25">
      <c r="E1387" s="39">
        <f t="shared" ca="1" si="42"/>
        <v>0.11046809329741203</v>
      </c>
      <c r="F1387" s="39">
        <f t="shared" ca="1" si="43"/>
        <v>77.617023324352999</v>
      </c>
    </row>
    <row r="1388" spans="5:6" x14ac:dyDescent="0.25">
      <c r="E1388" s="39">
        <f t="shared" ca="1" si="42"/>
        <v>0.5208231489099362</v>
      </c>
      <c r="F1388" s="39">
        <f t="shared" ca="1" si="43"/>
        <v>180.20578722748405</v>
      </c>
    </row>
    <row r="1389" spans="5:6" x14ac:dyDescent="0.25">
      <c r="E1389" s="39">
        <f t="shared" ca="1" si="42"/>
        <v>0.79571756771418445</v>
      </c>
      <c r="F1389" s="39">
        <f t="shared" ca="1" si="43"/>
        <v>248.92939192854612</v>
      </c>
    </row>
    <row r="1390" spans="5:6" x14ac:dyDescent="0.25">
      <c r="E1390" s="39">
        <f t="shared" ca="1" si="42"/>
        <v>0.1950686539500508</v>
      </c>
      <c r="F1390" s="39">
        <f t="shared" ca="1" si="43"/>
        <v>98.767163487512704</v>
      </c>
    </row>
    <row r="1391" spans="5:6" x14ac:dyDescent="0.25">
      <c r="E1391" s="39">
        <f t="shared" ca="1" si="42"/>
        <v>7.8113224918722968E-2</v>
      </c>
      <c r="F1391" s="39">
        <f t="shared" ca="1" si="43"/>
        <v>69.528306229680737</v>
      </c>
    </row>
    <row r="1392" spans="5:6" x14ac:dyDescent="0.25">
      <c r="E1392" s="39">
        <f t="shared" ca="1" si="42"/>
        <v>5.6177613974725427E-2</v>
      </c>
      <c r="F1392" s="39">
        <f t="shared" ca="1" si="43"/>
        <v>64.044403493681358</v>
      </c>
    </row>
    <row r="1393" spans="5:6" x14ac:dyDescent="0.25">
      <c r="E1393" s="39">
        <f t="shared" ca="1" si="42"/>
        <v>1.1434313792848205E-2</v>
      </c>
      <c r="F1393" s="39">
        <f t="shared" ca="1" si="43"/>
        <v>52.85857844821205</v>
      </c>
    </row>
    <row r="1394" spans="5:6" x14ac:dyDescent="0.25">
      <c r="E1394" s="39">
        <f t="shared" ca="1" si="42"/>
        <v>0.54882784716005339</v>
      </c>
      <c r="F1394" s="39">
        <f t="shared" ca="1" si="43"/>
        <v>187.20696179001334</v>
      </c>
    </row>
    <row r="1395" spans="5:6" x14ac:dyDescent="0.25">
      <c r="E1395" s="39">
        <f t="shared" ca="1" si="42"/>
        <v>0.15694014103963538</v>
      </c>
      <c r="F1395" s="39">
        <f t="shared" ca="1" si="43"/>
        <v>89.235035259908841</v>
      </c>
    </row>
    <row r="1396" spans="5:6" x14ac:dyDescent="0.25">
      <c r="E1396" s="39">
        <f t="shared" ca="1" si="42"/>
        <v>0.75880014067158374</v>
      </c>
      <c r="F1396" s="39">
        <f t="shared" ca="1" si="43"/>
        <v>239.70003516789595</v>
      </c>
    </row>
    <row r="1397" spans="5:6" x14ac:dyDescent="0.25">
      <c r="E1397" s="39">
        <f t="shared" ca="1" si="42"/>
        <v>0.6471811148337131</v>
      </c>
      <c r="F1397" s="39">
        <f t="shared" ca="1" si="43"/>
        <v>211.79527870842827</v>
      </c>
    </row>
    <row r="1398" spans="5:6" x14ac:dyDescent="0.25">
      <c r="E1398" s="39">
        <f t="shared" ca="1" si="42"/>
        <v>0.77603514864018386</v>
      </c>
      <c r="F1398" s="39">
        <f t="shared" ca="1" si="43"/>
        <v>244.00878716004596</v>
      </c>
    </row>
    <row r="1399" spans="5:6" x14ac:dyDescent="0.25">
      <c r="E1399" s="39">
        <f t="shared" ca="1" si="42"/>
        <v>0.37873626714365216</v>
      </c>
      <c r="F1399" s="39">
        <f t="shared" ca="1" si="43"/>
        <v>144.68406678591305</v>
      </c>
    </row>
    <row r="1400" spans="5:6" x14ac:dyDescent="0.25">
      <c r="E1400" s="39">
        <f t="shared" ca="1" si="42"/>
        <v>0.95833298725656624</v>
      </c>
      <c r="F1400" s="39">
        <f t="shared" ca="1" si="43"/>
        <v>289.58324681414155</v>
      </c>
    </row>
    <row r="1401" spans="5:6" x14ac:dyDescent="0.25">
      <c r="E1401" s="39">
        <f t="shared" ca="1" si="42"/>
        <v>0.39831277160385803</v>
      </c>
      <c r="F1401" s="39">
        <f t="shared" ca="1" si="43"/>
        <v>149.5781929009645</v>
      </c>
    </row>
    <row r="1402" spans="5:6" x14ac:dyDescent="0.25">
      <c r="E1402" s="39">
        <f t="shared" ca="1" si="42"/>
        <v>0.79244877471473119</v>
      </c>
      <c r="F1402" s="39">
        <f t="shared" ca="1" si="43"/>
        <v>248.11219367868279</v>
      </c>
    </row>
    <row r="1403" spans="5:6" x14ac:dyDescent="0.25">
      <c r="E1403" s="39">
        <f t="shared" ca="1" si="42"/>
        <v>0.3849240028586236</v>
      </c>
      <c r="F1403" s="39">
        <f t="shared" ca="1" si="43"/>
        <v>146.23100071465592</v>
      </c>
    </row>
    <row r="1404" spans="5:6" x14ac:dyDescent="0.25">
      <c r="E1404" s="39">
        <f t="shared" ca="1" si="42"/>
        <v>0.94026137548412569</v>
      </c>
      <c r="F1404" s="39">
        <f t="shared" ca="1" si="43"/>
        <v>285.06534387103142</v>
      </c>
    </row>
    <row r="1405" spans="5:6" x14ac:dyDescent="0.25">
      <c r="E1405" s="39">
        <f t="shared" ca="1" si="42"/>
        <v>0.83830502114426508</v>
      </c>
      <c r="F1405" s="39">
        <f t="shared" ca="1" si="43"/>
        <v>259.57625528606627</v>
      </c>
    </row>
    <row r="1406" spans="5:6" x14ac:dyDescent="0.25">
      <c r="E1406" s="39">
        <f t="shared" ca="1" si="42"/>
        <v>0.24624333050585046</v>
      </c>
      <c r="F1406" s="39">
        <f t="shared" ca="1" si="43"/>
        <v>111.56083262646261</v>
      </c>
    </row>
    <row r="1407" spans="5:6" x14ac:dyDescent="0.25">
      <c r="E1407" s="39">
        <f t="shared" ca="1" si="42"/>
        <v>0.54976751811536562</v>
      </c>
      <c r="F1407" s="39">
        <f t="shared" ca="1" si="43"/>
        <v>187.44187952884141</v>
      </c>
    </row>
    <row r="1408" spans="5:6" x14ac:dyDescent="0.25">
      <c r="E1408" s="39">
        <f t="shared" ca="1" si="42"/>
        <v>0.27828684876704768</v>
      </c>
      <c r="F1408" s="39">
        <f t="shared" ca="1" si="43"/>
        <v>119.57171219176192</v>
      </c>
    </row>
    <row r="1409" spans="5:6" x14ac:dyDescent="0.25">
      <c r="E1409" s="39">
        <f t="shared" ca="1" si="42"/>
        <v>0.14085314228133472</v>
      </c>
      <c r="F1409" s="39">
        <f t="shared" ca="1" si="43"/>
        <v>85.213285570333682</v>
      </c>
    </row>
    <row r="1410" spans="5:6" x14ac:dyDescent="0.25">
      <c r="E1410" s="39">
        <f t="shared" ca="1" si="42"/>
        <v>0.10004737236495742</v>
      </c>
      <c r="F1410" s="39">
        <f t="shared" ca="1" si="43"/>
        <v>75.011843091239356</v>
      </c>
    </row>
    <row r="1411" spans="5:6" x14ac:dyDescent="0.25">
      <c r="E1411" s="39">
        <f t="shared" ca="1" si="42"/>
        <v>0.56357612448135808</v>
      </c>
      <c r="F1411" s="39">
        <f t="shared" ca="1" si="43"/>
        <v>190.89403112033952</v>
      </c>
    </row>
    <row r="1412" spans="5:6" x14ac:dyDescent="0.25">
      <c r="E1412" s="39">
        <f t="shared" ref="E1412:E1475" ca="1" si="44">RAND()</f>
        <v>0.74518824216949264</v>
      </c>
      <c r="F1412" s="39">
        <f t="shared" ref="F1412:F1475" ca="1" si="45">$C$3+E1412*($C$4-$C$3)</f>
        <v>236.29706054237317</v>
      </c>
    </row>
    <row r="1413" spans="5:6" x14ac:dyDescent="0.25">
      <c r="E1413" s="39">
        <f t="shared" ca="1" si="44"/>
        <v>0.20532382740347876</v>
      </c>
      <c r="F1413" s="39">
        <f t="shared" ca="1" si="45"/>
        <v>101.33095685086968</v>
      </c>
    </row>
    <row r="1414" spans="5:6" x14ac:dyDescent="0.25">
      <c r="E1414" s="39">
        <f t="shared" ca="1" si="44"/>
        <v>0.64626315752750463</v>
      </c>
      <c r="F1414" s="39">
        <f t="shared" ca="1" si="45"/>
        <v>211.56578938187616</v>
      </c>
    </row>
    <row r="1415" spans="5:6" x14ac:dyDescent="0.25">
      <c r="E1415" s="39">
        <f t="shared" ca="1" si="44"/>
        <v>0.32314332237604215</v>
      </c>
      <c r="F1415" s="39">
        <f t="shared" ca="1" si="45"/>
        <v>130.78583059401052</v>
      </c>
    </row>
    <row r="1416" spans="5:6" x14ac:dyDescent="0.25">
      <c r="E1416" s="39">
        <f t="shared" ca="1" si="44"/>
        <v>0.55670152343641011</v>
      </c>
      <c r="F1416" s="39">
        <f t="shared" ca="1" si="45"/>
        <v>189.17538085910252</v>
      </c>
    </row>
    <row r="1417" spans="5:6" x14ac:dyDescent="0.25">
      <c r="E1417" s="39">
        <f t="shared" ca="1" si="44"/>
        <v>0.27738296670723306</v>
      </c>
      <c r="F1417" s="39">
        <f t="shared" ca="1" si="45"/>
        <v>119.34574167680826</v>
      </c>
    </row>
    <row r="1418" spans="5:6" x14ac:dyDescent="0.25">
      <c r="E1418" s="39">
        <f t="shared" ca="1" si="44"/>
        <v>0.33284264365708227</v>
      </c>
      <c r="F1418" s="39">
        <f t="shared" ca="1" si="45"/>
        <v>133.21066091427056</v>
      </c>
    </row>
    <row r="1419" spans="5:6" x14ac:dyDescent="0.25">
      <c r="E1419" s="39">
        <f t="shared" ca="1" si="44"/>
        <v>0.15607166149570018</v>
      </c>
      <c r="F1419" s="39">
        <f t="shared" ca="1" si="45"/>
        <v>89.017915373925035</v>
      </c>
    </row>
    <row r="1420" spans="5:6" x14ac:dyDescent="0.25">
      <c r="E1420" s="39">
        <f t="shared" ca="1" si="44"/>
        <v>0.59174016160521214</v>
      </c>
      <c r="F1420" s="39">
        <f t="shared" ca="1" si="45"/>
        <v>197.93504040130304</v>
      </c>
    </row>
    <row r="1421" spans="5:6" x14ac:dyDescent="0.25">
      <c r="E1421" s="39">
        <f t="shared" ca="1" si="44"/>
        <v>9.5677524222565036E-2</v>
      </c>
      <c r="F1421" s="39">
        <f t="shared" ca="1" si="45"/>
        <v>73.919381055641253</v>
      </c>
    </row>
    <row r="1422" spans="5:6" x14ac:dyDescent="0.25">
      <c r="E1422" s="39">
        <f t="shared" ca="1" si="44"/>
        <v>0.43922252628011627</v>
      </c>
      <c r="F1422" s="39">
        <f t="shared" ca="1" si="45"/>
        <v>159.80563157002905</v>
      </c>
    </row>
    <row r="1423" spans="5:6" x14ac:dyDescent="0.25">
      <c r="E1423" s="39">
        <f t="shared" ca="1" si="44"/>
        <v>0.83061317890363018</v>
      </c>
      <c r="F1423" s="39">
        <f t="shared" ca="1" si="45"/>
        <v>257.65329472590759</v>
      </c>
    </row>
    <row r="1424" spans="5:6" x14ac:dyDescent="0.25">
      <c r="E1424" s="39">
        <f t="shared" ca="1" si="44"/>
        <v>0.94225964513948823</v>
      </c>
      <c r="F1424" s="39">
        <f t="shared" ca="1" si="45"/>
        <v>285.5649112848721</v>
      </c>
    </row>
    <row r="1425" spans="5:6" x14ac:dyDescent="0.25">
      <c r="E1425" s="39">
        <f t="shared" ca="1" si="44"/>
        <v>0.71931019743823432</v>
      </c>
      <c r="F1425" s="39">
        <f t="shared" ca="1" si="45"/>
        <v>229.82754935955859</v>
      </c>
    </row>
    <row r="1426" spans="5:6" x14ac:dyDescent="0.25">
      <c r="E1426" s="39">
        <f t="shared" ca="1" si="44"/>
        <v>0.44197094009720839</v>
      </c>
      <c r="F1426" s="39">
        <f t="shared" ca="1" si="45"/>
        <v>160.49273502430208</v>
      </c>
    </row>
    <row r="1427" spans="5:6" x14ac:dyDescent="0.25">
      <c r="E1427" s="39">
        <f t="shared" ca="1" si="44"/>
        <v>0.83874202138484399</v>
      </c>
      <c r="F1427" s="39">
        <f t="shared" ca="1" si="45"/>
        <v>259.68550534621102</v>
      </c>
    </row>
    <row r="1428" spans="5:6" x14ac:dyDescent="0.25">
      <c r="E1428" s="39">
        <f t="shared" ca="1" si="44"/>
        <v>0.30984811462831174</v>
      </c>
      <c r="F1428" s="39">
        <f t="shared" ca="1" si="45"/>
        <v>127.46202865707794</v>
      </c>
    </row>
    <row r="1429" spans="5:6" x14ac:dyDescent="0.25">
      <c r="E1429" s="39">
        <f t="shared" ca="1" si="44"/>
        <v>0.210241881782675</v>
      </c>
      <c r="F1429" s="39">
        <f t="shared" ca="1" si="45"/>
        <v>102.56047044566876</v>
      </c>
    </row>
    <row r="1430" spans="5:6" x14ac:dyDescent="0.25">
      <c r="E1430" s="39">
        <f t="shared" ca="1" si="44"/>
        <v>0.52102227813443325</v>
      </c>
      <c r="F1430" s="39">
        <f t="shared" ca="1" si="45"/>
        <v>180.25556953360831</v>
      </c>
    </row>
    <row r="1431" spans="5:6" x14ac:dyDescent="0.25">
      <c r="E1431" s="39">
        <f t="shared" ca="1" si="44"/>
        <v>0.51958775910579535</v>
      </c>
      <c r="F1431" s="39">
        <f t="shared" ca="1" si="45"/>
        <v>179.89693977644885</v>
      </c>
    </row>
    <row r="1432" spans="5:6" x14ac:dyDescent="0.25">
      <c r="E1432" s="39">
        <f t="shared" ca="1" si="44"/>
        <v>1.5270444690473894E-3</v>
      </c>
      <c r="F1432" s="39">
        <f t="shared" ca="1" si="45"/>
        <v>50.381761117261846</v>
      </c>
    </row>
    <row r="1433" spans="5:6" x14ac:dyDescent="0.25">
      <c r="E1433" s="39">
        <f t="shared" ca="1" si="44"/>
        <v>0.53958119372839064</v>
      </c>
      <c r="F1433" s="39">
        <f t="shared" ca="1" si="45"/>
        <v>184.89529843209766</v>
      </c>
    </row>
    <row r="1434" spans="5:6" x14ac:dyDescent="0.25">
      <c r="E1434" s="39">
        <f t="shared" ca="1" si="44"/>
        <v>0.22412985784109052</v>
      </c>
      <c r="F1434" s="39">
        <f t="shared" ca="1" si="45"/>
        <v>106.03246446027262</v>
      </c>
    </row>
    <row r="1435" spans="5:6" x14ac:dyDescent="0.25">
      <c r="E1435" s="39">
        <f t="shared" ca="1" si="44"/>
        <v>6.6634545908250686E-2</v>
      </c>
      <c r="F1435" s="39">
        <f t="shared" ca="1" si="45"/>
        <v>66.658636477062672</v>
      </c>
    </row>
    <row r="1436" spans="5:6" x14ac:dyDescent="0.25">
      <c r="E1436" s="39">
        <f t="shared" ca="1" si="44"/>
        <v>0.90257651281268136</v>
      </c>
      <c r="F1436" s="39">
        <f t="shared" ca="1" si="45"/>
        <v>275.64412820317034</v>
      </c>
    </row>
    <row r="1437" spans="5:6" x14ac:dyDescent="0.25">
      <c r="E1437" s="39">
        <f t="shared" ca="1" si="44"/>
        <v>0.52706881540085293</v>
      </c>
      <c r="F1437" s="39">
        <f t="shared" ca="1" si="45"/>
        <v>181.76720385021324</v>
      </c>
    </row>
    <row r="1438" spans="5:6" x14ac:dyDescent="0.25">
      <c r="E1438" s="39">
        <f t="shared" ca="1" si="44"/>
        <v>0.35088110776441483</v>
      </c>
      <c r="F1438" s="39">
        <f t="shared" ca="1" si="45"/>
        <v>137.72027694110369</v>
      </c>
    </row>
    <row r="1439" spans="5:6" x14ac:dyDescent="0.25">
      <c r="E1439" s="39">
        <f t="shared" ca="1" si="44"/>
        <v>0.40273235075967051</v>
      </c>
      <c r="F1439" s="39">
        <f t="shared" ca="1" si="45"/>
        <v>150.68308768991761</v>
      </c>
    </row>
    <row r="1440" spans="5:6" x14ac:dyDescent="0.25">
      <c r="E1440" s="39">
        <f t="shared" ca="1" si="44"/>
        <v>0.76071685506730014</v>
      </c>
      <c r="F1440" s="39">
        <f t="shared" ca="1" si="45"/>
        <v>240.17921376682503</v>
      </c>
    </row>
    <row r="1441" spans="5:6" x14ac:dyDescent="0.25">
      <c r="E1441" s="39">
        <f t="shared" ca="1" si="44"/>
        <v>0.69142027770659442</v>
      </c>
      <c r="F1441" s="39">
        <f t="shared" ca="1" si="45"/>
        <v>222.85506942664861</v>
      </c>
    </row>
    <row r="1442" spans="5:6" x14ac:dyDescent="0.25">
      <c r="E1442" s="39">
        <f t="shared" ca="1" si="44"/>
        <v>0.45662317690122156</v>
      </c>
      <c r="F1442" s="39">
        <f t="shared" ca="1" si="45"/>
        <v>164.15579422530539</v>
      </c>
    </row>
    <row r="1443" spans="5:6" x14ac:dyDescent="0.25">
      <c r="E1443" s="39">
        <f t="shared" ca="1" si="44"/>
        <v>0.90137217190599161</v>
      </c>
      <c r="F1443" s="39">
        <f t="shared" ca="1" si="45"/>
        <v>275.34304297649794</v>
      </c>
    </row>
    <row r="1444" spans="5:6" x14ac:dyDescent="0.25">
      <c r="E1444" s="39">
        <f t="shared" ca="1" si="44"/>
        <v>0.39479994735854518</v>
      </c>
      <c r="F1444" s="39">
        <f t="shared" ca="1" si="45"/>
        <v>148.6999868396363</v>
      </c>
    </row>
    <row r="1445" spans="5:6" x14ac:dyDescent="0.25">
      <c r="E1445" s="39">
        <f t="shared" ca="1" si="44"/>
        <v>0.96313311564770754</v>
      </c>
      <c r="F1445" s="39">
        <f t="shared" ca="1" si="45"/>
        <v>290.78327891192691</v>
      </c>
    </row>
    <row r="1446" spans="5:6" x14ac:dyDescent="0.25">
      <c r="E1446" s="39">
        <f t="shared" ca="1" si="44"/>
        <v>8.9129444472721198E-2</v>
      </c>
      <c r="F1446" s="39">
        <f t="shared" ca="1" si="45"/>
        <v>72.282361118180305</v>
      </c>
    </row>
    <row r="1447" spans="5:6" x14ac:dyDescent="0.25">
      <c r="E1447" s="39">
        <f t="shared" ca="1" si="44"/>
        <v>0.57878041760476051</v>
      </c>
      <c r="F1447" s="39">
        <f t="shared" ca="1" si="45"/>
        <v>194.69510440119012</v>
      </c>
    </row>
    <row r="1448" spans="5:6" x14ac:dyDescent="0.25">
      <c r="E1448" s="39">
        <f t="shared" ca="1" si="44"/>
        <v>0.73209429045802121</v>
      </c>
      <c r="F1448" s="39">
        <f t="shared" ca="1" si="45"/>
        <v>233.0235726145053</v>
      </c>
    </row>
    <row r="1449" spans="5:6" x14ac:dyDescent="0.25">
      <c r="E1449" s="39">
        <f t="shared" ca="1" si="44"/>
        <v>0.35005972777644179</v>
      </c>
      <c r="F1449" s="39">
        <f t="shared" ca="1" si="45"/>
        <v>137.51493194411046</v>
      </c>
    </row>
    <row r="1450" spans="5:6" x14ac:dyDescent="0.25">
      <c r="E1450" s="39">
        <f t="shared" ca="1" si="44"/>
        <v>0.63536250312712317</v>
      </c>
      <c r="F1450" s="39">
        <f t="shared" ca="1" si="45"/>
        <v>208.8406257817808</v>
      </c>
    </row>
    <row r="1451" spans="5:6" x14ac:dyDescent="0.25">
      <c r="E1451" s="39">
        <f t="shared" ca="1" si="44"/>
        <v>0.26587915220081126</v>
      </c>
      <c r="F1451" s="39">
        <f t="shared" ca="1" si="45"/>
        <v>116.46978805020282</v>
      </c>
    </row>
    <row r="1452" spans="5:6" x14ac:dyDescent="0.25">
      <c r="E1452" s="39">
        <f t="shared" ca="1" si="44"/>
        <v>0.80240942554356709</v>
      </c>
      <c r="F1452" s="39">
        <f t="shared" ca="1" si="45"/>
        <v>250.60235638589177</v>
      </c>
    </row>
    <row r="1453" spans="5:6" x14ac:dyDescent="0.25">
      <c r="E1453" s="39">
        <f t="shared" ca="1" si="44"/>
        <v>0.48267310178788558</v>
      </c>
      <c r="F1453" s="39">
        <f t="shared" ca="1" si="45"/>
        <v>170.66827544697139</v>
      </c>
    </row>
    <row r="1454" spans="5:6" x14ac:dyDescent="0.25">
      <c r="E1454" s="39">
        <f t="shared" ca="1" si="44"/>
        <v>0.87687015281122849</v>
      </c>
      <c r="F1454" s="39">
        <f t="shared" ca="1" si="45"/>
        <v>269.21753820280713</v>
      </c>
    </row>
    <row r="1455" spans="5:6" x14ac:dyDescent="0.25">
      <c r="E1455" s="39">
        <f t="shared" ca="1" si="44"/>
        <v>0.30564259513644187</v>
      </c>
      <c r="F1455" s="39">
        <f t="shared" ca="1" si="45"/>
        <v>126.41064878411046</v>
      </c>
    </row>
    <row r="1456" spans="5:6" x14ac:dyDescent="0.25">
      <c r="E1456" s="39">
        <f t="shared" ca="1" si="44"/>
        <v>0.1247078258514619</v>
      </c>
      <c r="F1456" s="39">
        <f t="shared" ca="1" si="45"/>
        <v>81.176956462865476</v>
      </c>
    </row>
    <row r="1457" spans="5:6" x14ac:dyDescent="0.25">
      <c r="E1457" s="39">
        <f t="shared" ca="1" si="44"/>
        <v>0.21664279472848758</v>
      </c>
      <c r="F1457" s="39">
        <f t="shared" ca="1" si="45"/>
        <v>104.1606986821219</v>
      </c>
    </row>
    <row r="1458" spans="5:6" x14ac:dyDescent="0.25">
      <c r="E1458" s="39">
        <f t="shared" ca="1" si="44"/>
        <v>0.17272893042910964</v>
      </c>
      <c r="F1458" s="39">
        <f t="shared" ca="1" si="45"/>
        <v>93.182232607277413</v>
      </c>
    </row>
    <row r="1459" spans="5:6" x14ac:dyDescent="0.25">
      <c r="E1459" s="39">
        <f t="shared" ca="1" si="44"/>
        <v>0.1431333743152382</v>
      </c>
      <c r="F1459" s="39">
        <f t="shared" ca="1" si="45"/>
        <v>85.78334357880955</v>
      </c>
    </row>
    <row r="1460" spans="5:6" x14ac:dyDescent="0.25">
      <c r="E1460" s="39">
        <f t="shared" ca="1" si="44"/>
        <v>0.24298905314495156</v>
      </c>
      <c r="F1460" s="39">
        <f t="shared" ca="1" si="45"/>
        <v>110.74726328623788</v>
      </c>
    </row>
    <row r="1461" spans="5:6" x14ac:dyDescent="0.25">
      <c r="E1461" s="39">
        <f t="shared" ca="1" si="44"/>
        <v>5.9295744911011083E-2</v>
      </c>
      <c r="F1461" s="39">
        <f t="shared" ca="1" si="45"/>
        <v>64.823936227752768</v>
      </c>
    </row>
    <row r="1462" spans="5:6" x14ac:dyDescent="0.25">
      <c r="E1462" s="39">
        <f t="shared" ca="1" si="44"/>
        <v>0.30341416002234067</v>
      </c>
      <c r="F1462" s="39">
        <f t="shared" ca="1" si="45"/>
        <v>125.85354000558517</v>
      </c>
    </row>
    <row r="1463" spans="5:6" x14ac:dyDescent="0.25">
      <c r="E1463" s="39">
        <f t="shared" ca="1" si="44"/>
        <v>0.76287213714712077</v>
      </c>
      <c r="F1463" s="39">
        <f t="shared" ca="1" si="45"/>
        <v>240.71803428678018</v>
      </c>
    </row>
    <row r="1464" spans="5:6" x14ac:dyDescent="0.25">
      <c r="E1464" s="39">
        <f t="shared" ca="1" si="44"/>
        <v>0.52776599942190927</v>
      </c>
      <c r="F1464" s="39">
        <f t="shared" ca="1" si="45"/>
        <v>181.94149985547733</v>
      </c>
    </row>
    <row r="1465" spans="5:6" x14ac:dyDescent="0.25">
      <c r="E1465" s="39">
        <f t="shared" ca="1" si="44"/>
        <v>0.24492510018133107</v>
      </c>
      <c r="F1465" s="39">
        <f t="shared" ca="1" si="45"/>
        <v>111.23127504533277</v>
      </c>
    </row>
    <row r="1466" spans="5:6" x14ac:dyDescent="0.25">
      <c r="E1466" s="39">
        <f t="shared" ca="1" si="44"/>
        <v>0.50161371419740186</v>
      </c>
      <c r="F1466" s="39">
        <f t="shared" ca="1" si="45"/>
        <v>175.40342854935045</v>
      </c>
    </row>
    <row r="1467" spans="5:6" x14ac:dyDescent="0.25">
      <c r="E1467" s="39">
        <f t="shared" ca="1" si="44"/>
        <v>0.39077804420359052</v>
      </c>
      <c r="F1467" s="39">
        <f t="shared" ca="1" si="45"/>
        <v>147.69451105089763</v>
      </c>
    </row>
    <row r="1468" spans="5:6" x14ac:dyDescent="0.25">
      <c r="E1468" s="39">
        <f t="shared" ca="1" si="44"/>
        <v>9.6347848949558834E-2</v>
      </c>
      <c r="F1468" s="39">
        <f t="shared" ca="1" si="45"/>
        <v>74.086962237389713</v>
      </c>
    </row>
    <row r="1469" spans="5:6" x14ac:dyDescent="0.25">
      <c r="E1469" s="39">
        <f t="shared" ca="1" si="44"/>
        <v>0.60943694495082845</v>
      </c>
      <c r="F1469" s="39">
        <f t="shared" ca="1" si="45"/>
        <v>202.35923623770711</v>
      </c>
    </row>
    <row r="1470" spans="5:6" x14ac:dyDescent="0.25">
      <c r="E1470" s="39">
        <f t="shared" ca="1" si="44"/>
        <v>0.79031489803639599</v>
      </c>
      <c r="F1470" s="39">
        <f t="shared" ca="1" si="45"/>
        <v>247.578724509099</v>
      </c>
    </row>
    <row r="1471" spans="5:6" x14ac:dyDescent="0.25">
      <c r="E1471" s="39">
        <f t="shared" ca="1" si="44"/>
        <v>0.34192276092754204</v>
      </c>
      <c r="F1471" s="39">
        <f t="shared" ca="1" si="45"/>
        <v>135.48069023188549</v>
      </c>
    </row>
    <row r="1472" spans="5:6" x14ac:dyDescent="0.25">
      <c r="E1472" s="39">
        <f t="shared" ca="1" si="44"/>
        <v>0.73103683807448216</v>
      </c>
      <c r="F1472" s="39">
        <f t="shared" ca="1" si="45"/>
        <v>232.75920951862054</v>
      </c>
    </row>
    <row r="1473" spans="5:6" x14ac:dyDescent="0.25">
      <c r="E1473" s="39">
        <f t="shared" ca="1" si="44"/>
        <v>0.14677293959475513</v>
      </c>
      <c r="F1473" s="39">
        <f t="shared" ca="1" si="45"/>
        <v>86.693234898688786</v>
      </c>
    </row>
    <row r="1474" spans="5:6" x14ac:dyDescent="0.25">
      <c r="E1474" s="39">
        <f t="shared" ca="1" si="44"/>
        <v>0.96397446358747463</v>
      </c>
      <c r="F1474" s="39">
        <f t="shared" ca="1" si="45"/>
        <v>290.99361589686862</v>
      </c>
    </row>
    <row r="1475" spans="5:6" x14ac:dyDescent="0.25">
      <c r="E1475" s="39">
        <f t="shared" ca="1" si="44"/>
        <v>0.80844832552276269</v>
      </c>
      <c r="F1475" s="39">
        <f t="shared" ca="1" si="45"/>
        <v>252.11208138069068</v>
      </c>
    </row>
    <row r="1476" spans="5:6" x14ac:dyDescent="0.25">
      <c r="E1476" s="39">
        <f t="shared" ref="E1476:E1539" ca="1" si="46">RAND()</f>
        <v>0.43846892133152704</v>
      </c>
      <c r="F1476" s="39">
        <f t="shared" ref="F1476:F1539" ca="1" si="47">$C$3+E1476*($C$4-$C$3)</f>
        <v>159.61723033288177</v>
      </c>
    </row>
    <row r="1477" spans="5:6" x14ac:dyDescent="0.25">
      <c r="E1477" s="39">
        <f t="shared" ca="1" si="46"/>
        <v>0.46440831580743591</v>
      </c>
      <c r="F1477" s="39">
        <f t="shared" ca="1" si="47"/>
        <v>166.10207895185897</v>
      </c>
    </row>
    <row r="1478" spans="5:6" x14ac:dyDescent="0.25">
      <c r="E1478" s="39">
        <f t="shared" ca="1" si="46"/>
        <v>0.32287781139286442</v>
      </c>
      <c r="F1478" s="39">
        <f t="shared" ca="1" si="47"/>
        <v>130.71945284821612</v>
      </c>
    </row>
    <row r="1479" spans="5:6" x14ac:dyDescent="0.25">
      <c r="E1479" s="39">
        <f t="shared" ca="1" si="46"/>
        <v>0.95390952980583998</v>
      </c>
      <c r="F1479" s="39">
        <f t="shared" ca="1" si="47"/>
        <v>288.47738245146002</v>
      </c>
    </row>
    <row r="1480" spans="5:6" x14ac:dyDescent="0.25">
      <c r="E1480" s="39">
        <f t="shared" ca="1" si="46"/>
        <v>0.71353048746628422</v>
      </c>
      <c r="F1480" s="39">
        <f t="shared" ca="1" si="47"/>
        <v>228.38262186657104</v>
      </c>
    </row>
    <row r="1481" spans="5:6" x14ac:dyDescent="0.25">
      <c r="E1481" s="39">
        <f t="shared" ca="1" si="46"/>
        <v>0.3650502515027525</v>
      </c>
      <c r="F1481" s="39">
        <f t="shared" ca="1" si="47"/>
        <v>141.2625628756881</v>
      </c>
    </row>
    <row r="1482" spans="5:6" x14ac:dyDescent="0.25">
      <c r="E1482" s="39">
        <f t="shared" ca="1" si="46"/>
        <v>0.60958622382904137</v>
      </c>
      <c r="F1482" s="39">
        <f t="shared" ca="1" si="47"/>
        <v>202.39655595726035</v>
      </c>
    </row>
    <row r="1483" spans="5:6" x14ac:dyDescent="0.25">
      <c r="E1483" s="39">
        <f t="shared" ca="1" si="46"/>
        <v>0.29554992255477086</v>
      </c>
      <c r="F1483" s="39">
        <f t="shared" ca="1" si="47"/>
        <v>123.88748063869272</v>
      </c>
    </row>
    <row r="1484" spans="5:6" x14ac:dyDescent="0.25">
      <c r="E1484" s="39">
        <f t="shared" ca="1" si="46"/>
        <v>0.8383860218588417</v>
      </c>
      <c r="F1484" s="39">
        <f t="shared" ca="1" si="47"/>
        <v>259.59650546471039</v>
      </c>
    </row>
    <row r="1485" spans="5:6" x14ac:dyDescent="0.25">
      <c r="E1485" s="39">
        <f t="shared" ca="1" si="46"/>
        <v>7.8414086825901452E-2</v>
      </c>
      <c r="F1485" s="39">
        <f t="shared" ca="1" si="47"/>
        <v>69.603521706475362</v>
      </c>
    </row>
    <row r="1486" spans="5:6" x14ac:dyDescent="0.25">
      <c r="E1486" s="39">
        <f t="shared" ca="1" si="46"/>
        <v>0.76856019735044867</v>
      </c>
      <c r="F1486" s="39">
        <f t="shared" ca="1" si="47"/>
        <v>242.14004933761217</v>
      </c>
    </row>
    <row r="1487" spans="5:6" x14ac:dyDescent="0.25">
      <c r="E1487" s="39">
        <f t="shared" ca="1" si="46"/>
        <v>6.1652497906886761E-2</v>
      </c>
      <c r="F1487" s="39">
        <f t="shared" ca="1" si="47"/>
        <v>65.413124476721691</v>
      </c>
    </row>
    <row r="1488" spans="5:6" x14ac:dyDescent="0.25">
      <c r="E1488" s="39">
        <f t="shared" ca="1" si="46"/>
        <v>0.52290911941138141</v>
      </c>
      <c r="F1488" s="39">
        <f t="shared" ca="1" si="47"/>
        <v>180.72727985284536</v>
      </c>
    </row>
    <row r="1489" spans="5:6" x14ac:dyDescent="0.25">
      <c r="E1489" s="39">
        <f t="shared" ca="1" si="46"/>
        <v>0.78501800754712781</v>
      </c>
      <c r="F1489" s="39">
        <f t="shared" ca="1" si="47"/>
        <v>246.25450188678195</v>
      </c>
    </row>
    <row r="1490" spans="5:6" x14ac:dyDescent="0.25">
      <c r="E1490" s="39">
        <f t="shared" ca="1" si="46"/>
        <v>1.6073867538560771E-2</v>
      </c>
      <c r="F1490" s="39">
        <f t="shared" ca="1" si="47"/>
        <v>54.018466884640191</v>
      </c>
    </row>
    <row r="1491" spans="5:6" x14ac:dyDescent="0.25">
      <c r="E1491" s="39">
        <f t="shared" ca="1" si="46"/>
        <v>0.77864712446068529</v>
      </c>
      <c r="F1491" s="39">
        <f t="shared" ca="1" si="47"/>
        <v>244.66178111517132</v>
      </c>
    </row>
    <row r="1492" spans="5:6" x14ac:dyDescent="0.25">
      <c r="E1492" s="39">
        <f t="shared" ca="1" si="46"/>
        <v>1.1997715677195542E-2</v>
      </c>
      <c r="F1492" s="39">
        <f t="shared" ca="1" si="47"/>
        <v>52.999428919298886</v>
      </c>
    </row>
    <row r="1493" spans="5:6" x14ac:dyDescent="0.25">
      <c r="E1493" s="39">
        <f t="shared" ca="1" si="46"/>
        <v>3.4062188790917602E-4</v>
      </c>
      <c r="F1493" s="39">
        <f t="shared" ca="1" si="47"/>
        <v>50.085155471977295</v>
      </c>
    </row>
    <row r="1494" spans="5:6" x14ac:dyDescent="0.25">
      <c r="E1494" s="39">
        <f t="shared" ca="1" si="46"/>
        <v>0.20310726873169649</v>
      </c>
      <c r="F1494" s="39">
        <f t="shared" ca="1" si="47"/>
        <v>100.77681718292412</v>
      </c>
    </row>
    <row r="1495" spans="5:6" x14ac:dyDescent="0.25">
      <c r="E1495" s="39">
        <f t="shared" ca="1" si="46"/>
        <v>0.96585113961792546</v>
      </c>
      <c r="F1495" s="39">
        <f t="shared" ca="1" si="47"/>
        <v>291.4627849044814</v>
      </c>
    </row>
    <row r="1496" spans="5:6" x14ac:dyDescent="0.25">
      <c r="E1496" s="39">
        <f t="shared" ca="1" si="46"/>
        <v>0.21381236160207384</v>
      </c>
      <c r="F1496" s="39">
        <f t="shared" ca="1" si="47"/>
        <v>103.45309040051846</v>
      </c>
    </row>
    <row r="1497" spans="5:6" x14ac:dyDescent="0.25">
      <c r="E1497" s="39">
        <f t="shared" ca="1" si="46"/>
        <v>0.49115691517598015</v>
      </c>
      <c r="F1497" s="39">
        <f t="shared" ca="1" si="47"/>
        <v>172.78922879399505</v>
      </c>
    </row>
    <row r="1498" spans="5:6" x14ac:dyDescent="0.25">
      <c r="E1498" s="39">
        <f t="shared" ca="1" si="46"/>
        <v>0.19715669137347769</v>
      </c>
      <c r="F1498" s="39">
        <f t="shared" ca="1" si="47"/>
        <v>99.289172843369414</v>
      </c>
    </row>
    <row r="1499" spans="5:6" x14ac:dyDescent="0.25">
      <c r="E1499" s="39">
        <f t="shared" ca="1" si="46"/>
        <v>0.81867407873977727</v>
      </c>
      <c r="F1499" s="39">
        <f t="shared" ca="1" si="47"/>
        <v>254.66851968494433</v>
      </c>
    </row>
    <row r="1500" spans="5:6" x14ac:dyDescent="0.25">
      <c r="E1500" s="39">
        <f t="shared" ca="1" si="46"/>
        <v>0.88637290356002507</v>
      </c>
      <c r="F1500" s="39">
        <f t="shared" ca="1" si="47"/>
        <v>271.59322589000624</v>
      </c>
    </row>
    <row r="1501" spans="5:6" x14ac:dyDescent="0.25">
      <c r="E1501" s="39">
        <f t="shared" ca="1" si="46"/>
        <v>3.8411167129409285E-2</v>
      </c>
      <c r="F1501" s="39">
        <f t="shared" ca="1" si="47"/>
        <v>59.60279178235232</v>
      </c>
    </row>
    <row r="1502" spans="5:6" x14ac:dyDescent="0.25">
      <c r="E1502" s="39">
        <f t="shared" ca="1" si="46"/>
        <v>0.40151062680047767</v>
      </c>
      <c r="F1502" s="39">
        <f t="shared" ca="1" si="47"/>
        <v>150.37765670011942</v>
      </c>
    </row>
    <row r="1503" spans="5:6" x14ac:dyDescent="0.25">
      <c r="E1503" s="39">
        <f t="shared" ca="1" si="46"/>
        <v>0.92024904754121972</v>
      </c>
      <c r="F1503" s="39">
        <f t="shared" ca="1" si="47"/>
        <v>280.06226188530491</v>
      </c>
    </row>
    <row r="1504" spans="5:6" x14ac:dyDescent="0.25">
      <c r="E1504" s="39">
        <f t="shared" ca="1" si="46"/>
        <v>0.55444943024071391</v>
      </c>
      <c r="F1504" s="39">
        <f t="shared" ca="1" si="47"/>
        <v>188.61235756017848</v>
      </c>
    </row>
    <row r="1505" spans="5:6" x14ac:dyDescent="0.25">
      <c r="E1505" s="39">
        <f t="shared" ca="1" si="46"/>
        <v>0.4569876726828429</v>
      </c>
      <c r="F1505" s="39">
        <f t="shared" ca="1" si="47"/>
        <v>164.24691817071073</v>
      </c>
    </row>
    <row r="1506" spans="5:6" x14ac:dyDescent="0.25">
      <c r="E1506" s="39">
        <f t="shared" ca="1" si="46"/>
        <v>0.32494400102586196</v>
      </c>
      <c r="F1506" s="39">
        <f t="shared" ca="1" si="47"/>
        <v>131.2360002564655</v>
      </c>
    </row>
    <row r="1507" spans="5:6" x14ac:dyDescent="0.25">
      <c r="E1507" s="39">
        <f t="shared" ca="1" si="46"/>
        <v>7.9448338402044905E-2</v>
      </c>
      <c r="F1507" s="39">
        <f t="shared" ca="1" si="47"/>
        <v>69.862084600511224</v>
      </c>
    </row>
    <row r="1508" spans="5:6" x14ac:dyDescent="0.25">
      <c r="E1508" s="39">
        <f t="shared" ca="1" si="46"/>
        <v>0.73570778463869668</v>
      </c>
      <c r="F1508" s="39">
        <f t="shared" ca="1" si="47"/>
        <v>233.92694615967417</v>
      </c>
    </row>
    <row r="1509" spans="5:6" x14ac:dyDescent="0.25">
      <c r="E1509" s="39">
        <f t="shared" ca="1" si="46"/>
        <v>0.9945407396463013</v>
      </c>
      <c r="F1509" s="39">
        <f t="shared" ca="1" si="47"/>
        <v>298.63518491157532</v>
      </c>
    </row>
    <row r="1510" spans="5:6" x14ac:dyDescent="0.25">
      <c r="E1510" s="39">
        <f t="shared" ca="1" si="46"/>
        <v>0.84605513020235446</v>
      </c>
      <c r="F1510" s="39">
        <f t="shared" ca="1" si="47"/>
        <v>261.51378255058864</v>
      </c>
    </row>
    <row r="1511" spans="5:6" x14ac:dyDescent="0.25">
      <c r="E1511" s="39">
        <f t="shared" ca="1" si="46"/>
        <v>0.2250795093609711</v>
      </c>
      <c r="F1511" s="39">
        <f t="shared" ca="1" si="47"/>
        <v>106.26987734024277</v>
      </c>
    </row>
    <row r="1512" spans="5:6" x14ac:dyDescent="0.25">
      <c r="E1512" s="39">
        <f t="shared" ca="1" si="46"/>
        <v>0.41487294034483957</v>
      </c>
      <c r="F1512" s="39">
        <f t="shared" ca="1" si="47"/>
        <v>153.71823508620989</v>
      </c>
    </row>
    <row r="1513" spans="5:6" x14ac:dyDescent="0.25">
      <c r="E1513" s="39">
        <f t="shared" ca="1" si="46"/>
        <v>0.19284509294292063</v>
      </c>
      <c r="F1513" s="39">
        <f t="shared" ca="1" si="47"/>
        <v>98.211273235730147</v>
      </c>
    </row>
    <row r="1514" spans="5:6" x14ac:dyDescent="0.25">
      <c r="E1514" s="39">
        <f t="shared" ca="1" si="46"/>
        <v>0.3567676863089202</v>
      </c>
      <c r="F1514" s="39">
        <f t="shared" ca="1" si="47"/>
        <v>139.19192157723006</v>
      </c>
    </row>
    <row r="1515" spans="5:6" x14ac:dyDescent="0.25">
      <c r="E1515" s="39">
        <f t="shared" ca="1" si="46"/>
        <v>0.53165631779161959</v>
      </c>
      <c r="F1515" s="39">
        <f t="shared" ca="1" si="47"/>
        <v>182.9140794479049</v>
      </c>
    </row>
    <row r="1516" spans="5:6" x14ac:dyDescent="0.25">
      <c r="E1516" s="39">
        <f t="shared" ca="1" si="46"/>
        <v>0.72274991801726129</v>
      </c>
      <c r="F1516" s="39">
        <f t="shared" ca="1" si="47"/>
        <v>230.68747950431532</v>
      </c>
    </row>
    <row r="1517" spans="5:6" x14ac:dyDescent="0.25">
      <c r="E1517" s="39">
        <f t="shared" ca="1" si="46"/>
        <v>0.43707271069733189</v>
      </c>
      <c r="F1517" s="39">
        <f t="shared" ca="1" si="47"/>
        <v>159.26817767433297</v>
      </c>
    </row>
    <row r="1518" spans="5:6" x14ac:dyDescent="0.25">
      <c r="E1518" s="39">
        <f t="shared" ca="1" si="46"/>
        <v>0.16840209016721219</v>
      </c>
      <c r="F1518" s="39">
        <f t="shared" ca="1" si="47"/>
        <v>92.100522541803045</v>
      </c>
    </row>
    <row r="1519" spans="5:6" x14ac:dyDescent="0.25">
      <c r="E1519" s="39">
        <f t="shared" ca="1" si="46"/>
        <v>0.32497234621194204</v>
      </c>
      <c r="F1519" s="39">
        <f t="shared" ca="1" si="47"/>
        <v>131.24308655298552</v>
      </c>
    </row>
    <row r="1520" spans="5:6" x14ac:dyDescent="0.25">
      <c r="E1520" s="39">
        <f t="shared" ca="1" si="46"/>
        <v>0.50962918173333094</v>
      </c>
      <c r="F1520" s="39">
        <f t="shared" ca="1" si="47"/>
        <v>177.40729543333273</v>
      </c>
    </row>
    <row r="1521" spans="5:6" x14ac:dyDescent="0.25">
      <c r="E1521" s="39">
        <f t="shared" ca="1" si="46"/>
        <v>0.82280531656624145</v>
      </c>
      <c r="F1521" s="39">
        <f t="shared" ca="1" si="47"/>
        <v>255.70132914156036</v>
      </c>
    </row>
    <row r="1522" spans="5:6" x14ac:dyDescent="0.25">
      <c r="E1522" s="39">
        <f t="shared" ca="1" si="46"/>
        <v>0.63463423765256533</v>
      </c>
      <c r="F1522" s="39">
        <f t="shared" ca="1" si="47"/>
        <v>208.65855941314132</v>
      </c>
    </row>
    <row r="1523" spans="5:6" x14ac:dyDescent="0.25">
      <c r="E1523" s="39">
        <f t="shared" ca="1" si="46"/>
        <v>0.41462315831911367</v>
      </c>
      <c r="F1523" s="39">
        <f t="shared" ca="1" si="47"/>
        <v>153.6557895797784</v>
      </c>
    </row>
    <row r="1524" spans="5:6" x14ac:dyDescent="0.25">
      <c r="E1524" s="39">
        <f t="shared" ca="1" si="46"/>
        <v>0.47271084552185194</v>
      </c>
      <c r="F1524" s="39">
        <f t="shared" ca="1" si="47"/>
        <v>168.17771138046299</v>
      </c>
    </row>
    <row r="1525" spans="5:6" x14ac:dyDescent="0.25">
      <c r="E1525" s="39">
        <f t="shared" ca="1" si="46"/>
        <v>0.48307086402524146</v>
      </c>
      <c r="F1525" s="39">
        <f t="shared" ca="1" si="47"/>
        <v>170.76771600631037</v>
      </c>
    </row>
    <row r="1526" spans="5:6" x14ac:dyDescent="0.25">
      <c r="E1526" s="39">
        <f t="shared" ca="1" si="46"/>
        <v>0.20468346277937544</v>
      </c>
      <c r="F1526" s="39">
        <f t="shared" ca="1" si="47"/>
        <v>101.17086569484385</v>
      </c>
    </row>
    <row r="1527" spans="5:6" x14ac:dyDescent="0.25">
      <c r="E1527" s="39">
        <f t="shared" ca="1" si="46"/>
        <v>0.3178702051864819</v>
      </c>
      <c r="F1527" s="39">
        <f t="shared" ca="1" si="47"/>
        <v>129.46755129662046</v>
      </c>
    </row>
    <row r="1528" spans="5:6" x14ac:dyDescent="0.25">
      <c r="E1528" s="39">
        <f t="shared" ca="1" si="46"/>
        <v>0.3653016390715389</v>
      </c>
      <c r="F1528" s="39">
        <f t="shared" ca="1" si="47"/>
        <v>141.32540976788471</v>
      </c>
    </row>
    <row r="1529" spans="5:6" x14ac:dyDescent="0.25">
      <c r="E1529" s="39">
        <f t="shared" ca="1" si="46"/>
        <v>0.93025092345282068</v>
      </c>
      <c r="F1529" s="39">
        <f t="shared" ca="1" si="47"/>
        <v>282.56273086320516</v>
      </c>
    </row>
    <row r="1530" spans="5:6" x14ac:dyDescent="0.25">
      <c r="E1530" s="39">
        <f t="shared" ca="1" si="46"/>
        <v>0.9708409193398464</v>
      </c>
      <c r="F1530" s="39">
        <f t="shared" ca="1" si="47"/>
        <v>292.71022983496164</v>
      </c>
    </row>
    <row r="1531" spans="5:6" x14ac:dyDescent="0.25">
      <c r="E1531" s="39">
        <f t="shared" ca="1" si="46"/>
        <v>0.90172111910933284</v>
      </c>
      <c r="F1531" s="39">
        <f t="shared" ca="1" si="47"/>
        <v>275.43027977733323</v>
      </c>
    </row>
    <row r="1532" spans="5:6" x14ac:dyDescent="0.25">
      <c r="E1532" s="39">
        <f t="shared" ca="1" si="46"/>
        <v>0.49763070889325134</v>
      </c>
      <c r="F1532" s="39">
        <f t="shared" ca="1" si="47"/>
        <v>174.40767722331282</v>
      </c>
    </row>
    <row r="1533" spans="5:6" x14ac:dyDescent="0.25">
      <c r="E1533" s="39">
        <f t="shared" ca="1" si="46"/>
        <v>0.26942023338265297</v>
      </c>
      <c r="F1533" s="39">
        <f t="shared" ca="1" si="47"/>
        <v>117.35505834566324</v>
      </c>
    </row>
    <row r="1534" spans="5:6" x14ac:dyDescent="0.25">
      <c r="E1534" s="39">
        <f t="shared" ca="1" si="46"/>
        <v>0.66143675867059071</v>
      </c>
      <c r="F1534" s="39">
        <f t="shared" ca="1" si="47"/>
        <v>215.35918966764768</v>
      </c>
    </row>
    <row r="1535" spans="5:6" x14ac:dyDescent="0.25">
      <c r="E1535" s="39">
        <f t="shared" ca="1" si="46"/>
        <v>0.38773698195735673</v>
      </c>
      <c r="F1535" s="39">
        <f t="shared" ca="1" si="47"/>
        <v>146.93424548933916</v>
      </c>
    </row>
    <row r="1536" spans="5:6" x14ac:dyDescent="0.25">
      <c r="E1536" s="39">
        <f t="shared" ca="1" si="46"/>
        <v>0.24226046309028215</v>
      </c>
      <c r="F1536" s="39">
        <f t="shared" ca="1" si="47"/>
        <v>110.56511577257054</v>
      </c>
    </row>
    <row r="1537" spans="5:6" x14ac:dyDescent="0.25">
      <c r="E1537" s="39">
        <f t="shared" ca="1" si="46"/>
        <v>0.56723140346332701</v>
      </c>
      <c r="F1537" s="39">
        <f t="shared" ca="1" si="47"/>
        <v>191.80785086583174</v>
      </c>
    </row>
    <row r="1538" spans="5:6" x14ac:dyDescent="0.25">
      <c r="E1538" s="39">
        <f t="shared" ca="1" si="46"/>
        <v>2.8159530475715622E-2</v>
      </c>
      <c r="F1538" s="39">
        <f t="shared" ca="1" si="47"/>
        <v>57.039882618928907</v>
      </c>
    </row>
    <row r="1539" spans="5:6" x14ac:dyDescent="0.25">
      <c r="E1539" s="39">
        <f t="shared" ca="1" si="46"/>
        <v>0.35813094214655816</v>
      </c>
      <c r="F1539" s="39">
        <f t="shared" ca="1" si="47"/>
        <v>139.53273553663954</v>
      </c>
    </row>
    <row r="1540" spans="5:6" x14ac:dyDescent="0.25">
      <c r="E1540" s="39">
        <f t="shared" ref="E1540:E1603" ca="1" si="48">RAND()</f>
        <v>0.56146370233744614</v>
      </c>
      <c r="F1540" s="39">
        <f t="shared" ref="F1540:F1603" ca="1" si="49">$C$3+E1540*($C$4-$C$3)</f>
        <v>190.36592558436152</v>
      </c>
    </row>
    <row r="1541" spans="5:6" x14ac:dyDescent="0.25">
      <c r="E1541" s="39">
        <f t="shared" ca="1" si="48"/>
        <v>0.97452088814054894</v>
      </c>
      <c r="F1541" s="39">
        <f t="shared" ca="1" si="49"/>
        <v>293.63022203513719</v>
      </c>
    </row>
    <row r="1542" spans="5:6" x14ac:dyDescent="0.25">
      <c r="E1542" s="39">
        <f t="shared" ca="1" si="48"/>
        <v>0.69020120696621123</v>
      </c>
      <c r="F1542" s="39">
        <f t="shared" ca="1" si="49"/>
        <v>222.5503017415528</v>
      </c>
    </row>
    <row r="1543" spans="5:6" x14ac:dyDescent="0.25">
      <c r="E1543" s="39">
        <f t="shared" ca="1" si="48"/>
        <v>0.45703894931064315</v>
      </c>
      <c r="F1543" s="39">
        <f t="shared" ca="1" si="49"/>
        <v>164.25973732766079</v>
      </c>
    </row>
    <row r="1544" spans="5:6" x14ac:dyDescent="0.25">
      <c r="E1544" s="39">
        <f t="shared" ca="1" si="48"/>
        <v>0.91287470182386843</v>
      </c>
      <c r="F1544" s="39">
        <f t="shared" ca="1" si="49"/>
        <v>278.21867545596712</v>
      </c>
    </row>
    <row r="1545" spans="5:6" x14ac:dyDescent="0.25">
      <c r="E1545" s="39">
        <f t="shared" ca="1" si="48"/>
        <v>0.89832632222220288</v>
      </c>
      <c r="F1545" s="39">
        <f t="shared" ca="1" si="49"/>
        <v>274.58158055555072</v>
      </c>
    </row>
    <row r="1546" spans="5:6" x14ac:dyDescent="0.25">
      <c r="E1546" s="39">
        <f t="shared" ca="1" si="48"/>
        <v>0.59483947779736412</v>
      </c>
      <c r="F1546" s="39">
        <f t="shared" ca="1" si="49"/>
        <v>198.70986944934103</v>
      </c>
    </row>
    <row r="1547" spans="5:6" x14ac:dyDescent="0.25">
      <c r="E1547" s="39">
        <f t="shared" ca="1" si="48"/>
        <v>0.55333262026191721</v>
      </c>
      <c r="F1547" s="39">
        <f t="shared" ca="1" si="49"/>
        <v>188.3331550654793</v>
      </c>
    </row>
    <row r="1548" spans="5:6" x14ac:dyDescent="0.25">
      <c r="E1548" s="39">
        <f t="shared" ca="1" si="48"/>
        <v>0.75361321798002723</v>
      </c>
      <c r="F1548" s="39">
        <f t="shared" ca="1" si="49"/>
        <v>238.40330449500681</v>
      </c>
    </row>
    <row r="1549" spans="5:6" x14ac:dyDescent="0.25">
      <c r="E1549" s="39">
        <f t="shared" ca="1" si="48"/>
        <v>0.30702277182737225</v>
      </c>
      <c r="F1549" s="39">
        <f t="shared" ca="1" si="49"/>
        <v>126.75569295684306</v>
      </c>
    </row>
    <row r="1550" spans="5:6" x14ac:dyDescent="0.25">
      <c r="E1550" s="39">
        <f t="shared" ca="1" si="48"/>
        <v>0.48775526947258496</v>
      </c>
      <c r="F1550" s="39">
        <f t="shared" ca="1" si="49"/>
        <v>171.93881736814626</v>
      </c>
    </row>
    <row r="1551" spans="5:6" x14ac:dyDescent="0.25">
      <c r="E1551" s="39">
        <f t="shared" ca="1" si="48"/>
        <v>0.92424297886970275</v>
      </c>
      <c r="F1551" s="39">
        <f t="shared" ca="1" si="49"/>
        <v>281.06074471742568</v>
      </c>
    </row>
    <row r="1552" spans="5:6" x14ac:dyDescent="0.25">
      <c r="E1552" s="39">
        <f t="shared" ca="1" si="48"/>
        <v>0.80504260063190392</v>
      </c>
      <c r="F1552" s="39">
        <f t="shared" ca="1" si="49"/>
        <v>251.26065015797599</v>
      </c>
    </row>
    <row r="1553" spans="5:6" x14ac:dyDescent="0.25">
      <c r="E1553" s="39">
        <f t="shared" ca="1" si="48"/>
        <v>0.6056341013843497</v>
      </c>
      <c r="F1553" s="39">
        <f t="shared" ca="1" si="49"/>
        <v>201.40852534608743</v>
      </c>
    </row>
    <row r="1554" spans="5:6" x14ac:dyDescent="0.25">
      <c r="E1554" s="39">
        <f t="shared" ca="1" si="48"/>
        <v>0.42609911526214705</v>
      </c>
      <c r="F1554" s="39">
        <f t="shared" ca="1" si="49"/>
        <v>156.52477881553676</v>
      </c>
    </row>
    <row r="1555" spans="5:6" x14ac:dyDescent="0.25">
      <c r="E1555" s="39">
        <f t="shared" ca="1" si="48"/>
        <v>0.56938218180190459</v>
      </c>
      <c r="F1555" s="39">
        <f t="shared" ca="1" si="49"/>
        <v>192.34554545047615</v>
      </c>
    </row>
    <row r="1556" spans="5:6" x14ac:dyDescent="0.25">
      <c r="E1556" s="39">
        <f t="shared" ca="1" si="48"/>
        <v>6.5819899704840701E-2</v>
      </c>
      <c r="F1556" s="39">
        <f t="shared" ca="1" si="49"/>
        <v>66.454974926210184</v>
      </c>
    </row>
    <row r="1557" spans="5:6" x14ac:dyDescent="0.25">
      <c r="E1557" s="39">
        <f t="shared" ca="1" si="48"/>
        <v>0.27750036925894117</v>
      </c>
      <c r="F1557" s="39">
        <f t="shared" ca="1" si="49"/>
        <v>119.3750923147353</v>
      </c>
    </row>
    <row r="1558" spans="5:6" x14ac:dyDescent="0.25">
      <c r="E1558" s="39">
        <f t="shared" ca="1" si="48"/>
        <v>0.93469877472081442</v>
      </c>
      <c r="F1558" s="39">
        <f t="shared" ca="1" si="49"/>
        <v>283.67469368020363</v>
      </c>
    </row>
    <row r="1559" spans="5:6" x14ac:dyDescent="0.25">
      <c r="E1559" s="39">
        <f t="shared" ca="1" si="48"/>
        <v>0.7353182918708302</v>
      </c>
      <c r="F1559" s="39">
        <f t="shared" ca="1" si="49"/>
        <v>233.82957296770755</v>
      </c>
    </row>
    <row r="1560" spans="5:6" x14ac:dyDescent="0.25">
      <c r="E1560" s="39">
        <f t="shared" ca="1" si="48"/>
        <v>0.89628111015622625</v>
      </c>
      <c r="F1560" s="39">
        <f t="shared" ca="1" si="49"/>
        <v>274.07027753905652</v>
      </c>
    </row>
    <row r="1561" spans="5:6" x14ac:dyDescent="0.25">
      <c r="E1561" s="39">
        <f t="shared" ca="1" si="48"/>
        <v>0.39067879994188692</v>
      </c>
      <c r="F1561" s="39">
        <f t="shared" ca="1" si="49"/>
        <v>147.66969998547174</v>
      </c>
    </row>
    <row r="1562" spans="5:6" x14ac:dyDescent="0.25">
      <c r="E1562" s="39">
        <f t="shared" ca="1" si="48"/>
        <v>0.86043519945350844</v>
      </c>
      <c r="F1562" s="39">
        <f t="shared" ca="1" si="49"/>
        <v>265.1087998633771</v>
      </c>
    </row>
    <row r="1563" spans="5:6" x14ac:dyDescent="0.25">
      <c r="E1563" s="39">
        <f t="shared" ca="1" si="48"/>
        <v>0.71955765488496115</v>
      </c>
      <c r="F1563" s="39">
        <f t="shared" ca="1" si="49"/>
        <v>229.88941372124029</v>
      </c>
    </row>
    <row r="1564" spans="5:6" x14ac:dyDescent="0.25">
      <c r="E1564" s="39">
        <f t="shared" ca="1" si="48"/>
        <v>0.94621063887550361</v>
      </c>
      <c r="F1564" s="39">
        <f t="shared" ca="1" si="49"/>
        <v>286.55265971887593</v>
      </c>
    </row>
    <row r="1565" spans="5:6" x14ac:dyDescent="0.25">
      <c r="E1565" s="39">
        <f t="shared" ca="1" si="48"/>
        <v>0.91237546162476468</v>
      </c>
      <c r="F1565" s="39">
        <f t="shared" ca="1" si="49"/>
        <v>278.09386540619118</v>
      </c>
    </row>
    <row r="1566" spans="5:6" x14ac:dyDescent="0.25">
      <c r="E1566" s="39">
        <f t="shared" ca="1" si="48"/>
        <v>0.50479035892085211</v>
      </c>
      <c r="F1566" s="39">
        <f t="shared" ca="1" si="49"/>
        <v>176.19758973021302</v>
      </c>
    </row>
    <row r="1567" spans="5:6" x14ac:dyDescent="0.25">
      <c r="E1567" s="39">
        <f t="shared" ca="1" si="48"/>
        <v>0.47222184228212771</v>
      </c>
      <c r="F1567" s="39">
        <f t="shared" ca="1" si="49"/>
        <v>168.05546057053192</v>
      </c>
    </row>
    <row r="1568" spans="5:6" x14ac:dyDescent="0.25">
      <c r="E1568" s="39">
        <f t="shared" ca="1" si="48"/>
        <v>0.79175306835042003</v>
      </c>
      <c r="F1568" s="39">
        <f t="shared" ca="1" si="49"/>
        <v>247.938267087605</v>
      </c>
    </row>
    <row r="1569" spans="5:6" x14ac:dyDescent="0.25">
      <c r="E1569" s="39">
        <f t="shared" ca="1" si="48"/>
        <v>0.2386164990811378</v>
      </c>
      <c r="F1569" s="39">
        <f t="shared" ca="1" si="49"/>
        <v>109.65412477028445</v>
      </c>
    </row>
    <row r="1570" spans="5:6" x14ac:dyDescent="0.25">
      <c r="E1570" s="39">
        <f t="shared" ca="1" si="48"/>
        <v>0.92677199173131475</v>
      </c>
      <c r="F1570" s="39">
        <f t="shared" ca="1" si="49"/>
        <v>281.69299793282869</v>
      </c>
    </row>
    <row r="1571" spans="5:6" x14ac:dyDescent="0.25">
      <c r="E1571" s="39">
        <f t="shared" ca="1" si="48"/>
        <v>0.24887623018679095</v>
      </c>
      <c r="F1571" s="39">
        <f t="shared" ca="1" si="49"/>
        <v>112.21905754669774</v>
      </c>
    </row>
    <row r="1572" spans="5:6" x14ac:dyDescent="0.25">
      <c r="E1572" s="39">
        <f t="shared" ca="1" si="48"/>
        <v>0.29063421985646631</v>
      </c>
      <c r="F1572" s="39">
        <f t="shared" ca="1" si="49"/>
        <v>122.65855496411658</v>
      </c>
    </row>
    <row r="1573" spans="5:6" x14ac:dyDescent="0.25">
      <c r="E1573" s="39">
        <f t="shared" ca="1" si="48"/>
        <v>0.6795937155323083</v>
      </c>
      <c r="F1573" s="39">
        <f t="shared" ca="1" si="49"/>
        <v>219.89842888307709</v>
      </c>
    </row>
    <row r="1574" spans="5:6" x14ac:dyDescent="0.25">
      <c r="E1574" s="39">
        <f t="shared" ca="1" si="48"/>
        <v>0.13719472820629941</v>
      </c>
      <c r="F1574" s="39">
        <f t="shared" ca="1" si="49"/>
        <v>84.298682051574843</v>
      </c>
    </row>
    <row r="1575" spans="5:6" x14ac:dyDescent="0.25">
      <c r="E1575" s="39">
        <f t="shared" ca="1" si="48"/>
        <v>0.72190365510282317</v>
      </c>
      <c r="F1575" s="39">
        <f t="shared" ca="1" si="49"/>
        <v>230.47591377570581</v>
      </c>
    </row>
    <row r="1576" spans="5:6" x14ac:dyDescent="0.25">
      <c r="E1576" s="39">
        <f t="shared" ca="1" si="48"/>
        <v>0.95350396430213846</v>
      </c>
      <c r="F1576" s="39">
        <f t="shared" ca="1" si="49"/>
        <v>288.37599107553461</v>
      </c>
    </row>
    <row r="1577" spans="5:6" x14ac:dyDescent="0.25">
      <c r="E1577" s="39">
        <f t="shared" ca="1" si="48"/>
        <v>5.9872101202638639E-2</v>
      </c>
      <c r="F1577" s="39">
        <f t="shared" ca="1" si="49"/>
        <v>64.968025300659662</v>
      </c>
    </row>
    <row r="1578" spans="5:6" x14ac:dyDescent="0.25">
      <c r="E1578" s="39">
        <f t="shared" ca="1" si="48"/>
        <v>0.36652796192235093</v>
      </c>
      <c r="F1578" s="39">
        <f t="shared" ca="1" si="49"/>
        <v>141.63199048058772</v>
      </c>
    </row>
    <row r="1579" spans="5:6" x14ac:dyDescent="0.25">
      <c r="E1579" s="39">
        <f t="shared" ca="1" si="48"/>
        <v>0.67454580996906899</v>
      </c>
      <c r="F1579" s="39">
        <f t="shared" ca="1" si="49"/>
        <v>218.63645249226724</v>
      </c>
    </row>
    <row r="1580" spans="5:6" x14ac:dyDescent="0.25">
      <c r="E1580" s="39">
        <f t="shared" ca="1" si="48"/>
        <v>0.49634125672991747</v>
      </c>
      <c r="F1580" s="39">
        <f t="shared" ca="1" si="49"/>
        <v>174.08531418247935</v>
      </c>
    </row>
    <row r="1581" spans="5:6" x14ac:dyDescent="0.25">
      <c r="E1581" s="39">
        <f t="shared" ca="1" si="48"/>
        <v>0.35718174612425535</v>
      </c>
      <c r="F1581" s="39">
        <f t="shared" ca="1" si="49"/>
        <v>139.29543653106384</v>
      </c>
    </row>
    <row r="1582" spans="5:6" x14ac:dyDescent="0.25">
      <c r="E1582" s="39">
        <f t="shared" ca="1" si="48"/>
        <v>0.92791180132845541</v>
      </c>
      <c r="F1582" s="39">
        <f t="shared" ca="1" si="49"/>
        <v>281.97795033211389</v>
      </c>
    </row>
    <row r="1583" spans="5:6" x14ac:dyDescent="0.25">
      <c r="E1583" s="39">
        <f t="shared" ca="1" si="48"/>
        <v>0.27191783375273049</v>
      </c>
      <c r="F1583" s="39">
        <f t="shared" ca="1" si="49"/>
        <v>117.97945843818262</v>
      </c>
    </row>
    <row r="1584" spans="5:6" x14ac:dyDescent="0.25">
      <c r="E1584" s="39">
        <f t="shared" ca="1" si="48"/>
        <v>0.71599286782996729</v>
      </c>
      <c r="F1584" s="39">
        <f t="shared" ca="1" si="49"/>
        <v>228.99821695749182</v>
      </c>
    </row>
    <row r="1585" spans="5:6" x14ac:dyDescent="0.25">
      <c r="E1585" s="39">
        <f t="shared" ca="1" si="48"/>
        <v>0.99270629076283012</v>
      </c>
      <c r="F1585" s="39">
        <f t="shared" ca="1" si="49"/>
        <v>298.17657269070753</v>
      </c>
    </row>
    <row r="1586" spans="5:6" x14ac:dyDescent="0.25">
      <c r="E1586" s="39">
        <f t="shared" ca="1" si="48"/>
        <v>0.39067242481549647</v>
      </c>
      <c r="F1586" s="39">
        <f t="shared" ca="1" si="49"/>
        <v>147.66810620387412</v>
      </c>
    </row>
    <row r="1587" spans="5:6" x14ac:dyDescent="0.25">
      <c r="E1587" s="39">
        <f t="shared" ca="1" si="48"/>
        <v>0.65834140095640692</v>
      </c>
      <c r="F1587" s="39">
        <f t="shared" ca="1" si="49"/>
        <v>214.58535023910173</v>
      </c>
    </row>
    <row r="1588" spans="5:6" x14ac:dyDescent="0.25">
      <c r="E1588" s="39">
        <f t="shared" ca="1" si="48"/>
        <v>0.1093489309266108</v>
      </c>
      <c r="F1588" s="39">
        <f t="shared" ca="1" si="49"/>
        <v>77.337232731652705</v>
      </c>
    </row>
    <row r="1589" spans="5:6" x14ac:dyDescent="0.25">
      <c r="E1589" s="39">
        <f t="shared" ca="1" si="48"/>
        <v>0.73802375101551854</v>
      </c>
      <c r="F1589" s="39">
        <f t="shared" ca="1" si="49"/>
        <v>234.50593775387964</v>
      </c>
    </row>
    <row r="1590" spans="5:6" x14ac:dyDescent="0.25">
      <c r="E1590" s="39">
        <f t="shared" ca="1" si="48"/>
        <v>0.28085015182300421</v>
      </c>
      <c r="F1590" s="39">
        <f t="shared" ca="1" si="49"/>
        <v>120.21253795575106</v>
      </c>
    </row>
    <row r="1591" spans="5:6" x14ac:dyDescent="0.25">
      <c r="E1591" s="39">
        <f t="shared" ca="1" si="48"/>
        <v>0.62884244562334624</v>
      </c>
      <c r="F1591" s="39">
        <f t="shared" ca="1" si="49"/>
        <v>207.21061140583654</v>
      </c>
    </row>
    <row r="1592" spans="5:6" x14ac:dyDescent="0.25">
      <c r="E1592" s="39">
        <f t="shared" ca="1" si="48"/>
        <v>0.6324959949180039</v>
      </c>
      <c r="F1592" s="39">
        <f t="shared" ca="1" si="49"/>
        <v>208.12399872950098</v>
      </c>
    </row>
    <row r="1593" spans="5:6" x14ac:dyDescent="0.25">
      <c r="E1593" s="39">
        <f t="shared" ca="1" si="48"/>
        <v>0.223895776103194</v>
      </c>
      <c r="F1593" s="39">
        <f t="shared" ca="1" si="49"/>
        <v>105.9739440257985</v>
      </c>
    </row>
    <row r="1594" spans="5:6" x14ac:dyDescent="0.25">
      <c r="E1594" s="39">
        <f t="shared" ca="1" si="48"/>
        <v>0.71700678484145941</v>
      </c>
      <c r="F1594" s="39">
        <f t="shared" ca="1" si="49"/>
        <v>229.25169621036486</v>
      </c>
    </row>
    <row r="1595" spans="5:6" x14ac:dyDescent="0.25">
      <c r="E1595" s="39">
        <f t="shared" ca="1" si="48"/>
        <v>0.55869128377993615</v>
      </c>
      <c r="F1595" s="39">
        <f t="shared" ca="1" si="49"/>
        <v>189.67282094498404</v>
      </c>
    </row>
    <row r="1596" spans="5:6" x14ac:dyDescent="0.25">
      <c r="E1596" s="39">
        <f t="shared" ca="1" si="48"/>
        <v>0.85057555457275513</v>
      </c>
      <c r="F1596" s="39">
        <f t="shared" ca="1" si="49"/>
        <v>262.6438886431888</v>
      </c>
    </row>
    <row r="1597" spans="5:6" x14ac:dyDescent="0.25">
      <c r="E1597" s="39">
        <f t="shared" ca="1" si="48"/>
        <v>0.2136754205812289</v>
      </c>
      <c r="F1597" s="39">
        <f t="shared" ca="1" si="49"/>
        <v>103.41885514530722</v>
      </c>
    </row>
    <row r="1598" spans="5:6" x14ac:dyDescent="0.25">
      <c r="E1598" s="39">
        <f t="shared" ca="1" si="48"/>
        <v>0.80268092034088867</v>
      </c>
      <c r="F1598" s="39">
        <f t="shared" ca="1" si="49"/>
        <v>250.67023008522216</v>
      </c>
    </row>
    <row r="1599" spans="5:6" x14ac:dyDescent="0.25">
      <c r="E1599" s="39">
        <f t="shared" ca="1" si="48"/>
        <v>0.52216168901778348</v>
      </c>
      <c r="F1599" s="39">
        <f t="shared" ca="1" si="49"/>
        <v>180.54042225444587</v>
      </c>
    </row>
    <row r="1600" spans="5:6" x14ac:dyDescent="0.25">
      <c r="E1600" s="39">
        <f t="shared" ca="1" si="48"/>
        <v>0.79364533791270275</v>
      </c>
      <c r="F1600" s="39">
        <f t="shared" ca="1" si="49"/>
        <v>248.41133447817569</v>
      </c>
    </row>
    <row r="1601" spans="5:6" x14ac:dyDescent="0.25">
      <c r="E1601" s="39">
        <f t="shared" ca="1" si="48"/>
        <v>0.42960130048371004</v>
      </c>
      <c r="F1601" s="39">
        <f t="shared" ca="1" si="49"/>
        <v>157.4003251209275</v>
      </c>
    </row>
    <row r="1602" spans="5:6" x14ac:dyDescent="0.25">
      <c r="E1602" s="39">
        <f t="shared" ca="1" si="48"/>
        <v>0.39571538970285491</v>
      </c>
      <c r="F1602" s="39">
        <f t="shared" ca="1" si="49"/>
        <v>148.92884742571374</v>
      </c>
    </row>
    <row r="1603" spans="5:6" x14ac:dyDescent="0.25">
      <c r="E1603" s="39">
        <f t="shared" ca="1" si="48"/>
        <v>0.38907028471265903</v>
      </c>
      <c r="F1603" s="39">
        <f t="shared" ca="1" si="49"/>
        <v>147.26757117816476</v>
      </c>
    </row>
    <row r="1604" spans="5:6" x14ac:dyDescent="0.25">
      <c r="E1604" s="39">
        <f t="shared" ref="E1604:E1667" ca="1" si="50">RAND()</f>
        <v>0.19327351206971266</v>
      </c>
      <c r="F1604" s="39">
        <f t="shared" ref="F1604:F1667" ca="1" si="51">$C$3+E1604*($C$4-$C$3)</f>
        <v>98.318378017428159</v>
      </c>
    </row>
    <row r="1605" spans="5:6" x14ac:dyDescent="0.25">
      <c r="E1605" s="39">
        <f t="shared" ca="1" si="50"/>
        <v>0.39484597662448662</v>
      </c>
      <c r="F1605" s="39">
        <f t="shared" ca="1" si="51"/>
        <v>148.71149415612166</v>
      </c>
    </row>
    <row r="1606" spans="5:6" x14ac:dyDescent="0.25">
      <c r="E1606" s="39">
        <f t="shared" ca="1" si="50"/>
        <v>0.51354021471967282</v>
      </c>
      <c r="F1606" s="39">
        <f t="shared" ca="1" si="51"/>
        <v>178.3850536799182</v>
      </c>
    </row>
    <row r="1607" spans="5:6" x14ac:dyDescent="0.25">
      <c r="E1607" s="39">
        <f t="shared" ca="1" si="50"/>
        <v>0.71638132247826736</v>
      </c>
      <c r="F1607" s="39">
        <f t="shared" ca="1" si="51"/>
        <v>229.09533061956685</v>
      </c>
    </row>
    <row r="1608" spans="5:6" x14ac:dyDescent="0.25">
      <c r="E1608" s="39">
        <f t="shared" ca="1" si="50"/>
        <v>0.18286083172227097</v>
      </c>
      <c r="F1608" s="39">
        <f t="shared" ca="1" si="51"/>
        <v>95.715207930567743</v>
      </c>
    </row>
    <row r="1609" spans="5:6" x14ac:dyDescent="0.25">
      <c r="E1609" s="39">
        <f t="shared" ca="1" si="50"/>
        <v>9.0638681099053375E-2</v>
      </c>
      <c r="F1609" s="39">
        <f t="shared" ca="1" si="51"/>
        <v>72.659670274763343</v>
      </c>
    </row>
    <row r="1610" spans="5:6" x14ac:dyDescent="0.25">
      <c r="E1610" s="39">
        <f t="shared" ca="1" si="50"/>
        <v>0.9684903518111444</v>
      </c>
      <c r="F1610" s="39">
        <f t="shared" ca="1" si="51"/>
        <v>292.12258795278609</v>
      </c>
    </row>
    <row r="1611" spans="5:6" x14ac:dyDescent="0.25">
      <c r="E1611" s="39">
        <f t="shared" ca="1" si="50"/>
        <v>0.89355222796098888</v>
      </c>
      <c r="F1611" s="39">
        <f t="shared" ca="1" si="51"/>
        <v>273.38805699024721</v>
      </c>
    </row>
    <row r="1612" spans="5:6" x14ac:dyDescent="0.25">
      <c r="E1612" s="39">
        <f t="shared" ca="1" si="50"/>
        <v>0.68723024562477075</v>
      </c>
      <c r="F1612" s="39">
        <f t="shared" ca="1" si="51"/>
        <v>221.80756140619269</v>
      </c>
    </row>
    <row r="1613" spans="5:6" x14ac:dyDescent="0.25">
      <c r="E1613" s="39">
        <f t="shared" ca="1" si="50"/>
        <v>0.50670230804600547</v>
      </c>
      <c r="F1613" s="39">
        <f t="shared" ca="1" si="51"/>
        <v>176.67557701150136</v>
      </c>
    </row>
    <row r="1614" spans="5:6" x14ac:dyDescent="0.25">
      <c r="E1614" s="39">
        <f t="shared" ca="1" si="50"/>
        <v>0.84480117804483912</v>
      </c>
      <c r="F1614" s="39">
        <f t="shared" ca="1" si="51"/>
        <v>261.20029451120979</v>
      </c>
    </row>
    <row r="1615" spans="5:6" x14ac:dyDescent="0.25">
      <c r="E1615" s="39">
        <f t="shared" ca="1" si="50"/>
        <v>0.34797181386756537</v>
      </c>
      <c r="F1615" s="39">
        <f t="shared" ca="1" si="51"/>
        <v>136.99295346689132</v>
      </c>
    </row>
    <row r="1616" spans="5:6" x14ac:dyDescent="0.25">
      <c r="E1616" s="39">
        <f t="shared" ca="1" si="50"/>
        <v>0.26311579298242171</v>
      </c>
      <c r="F1616" s="39">
        <f t="shared" ca="1" si="51"/>
        <v>115.77894824560543</v>
      </c>
    </row>
    <row r="1617" spans="5:6" x14ac:dyDescent="0.25">
      <c r="E1617" s="39">
        <f t="shared" ca="1" si="50"/>
        <v>0.22691119207832722</v>
      </c>
      <c r="F1617" s="39">
        <f t="shared" ca="1" si="51"/>
        <v>106.7277980195818</v>
      </c>
    </row>
    <row r="1618" spans="5:6" x14ac:dyDescent="0.25">
      <c r="E1618" s="39">
        <f t="shared" ca="1" si="50"/>
        <v>0.25781773317743917</v>
      </c>
      <c r="F1618" s="39">
        <f t="shared" ca="1" si="51"/>
        <v>114.45443329435979</v>
      </c>
    </row>
    <row r="1619" spans="5:6" x14ac:dyDescent="0.25">
      <c r="E1619" s="39">
        <f t="shared" ca="1" si="50"/>
        <v>0.84129679910394217</v>
      </c>
      <c r="F1619" s="39">
        <f t="shared" ca="1" si="51"/>
        <v>260.32419977598556</v>
      </c>
    </row>
    <row r="1620" spans="5:6" x14ac:dyDescent="0.25">
      <c r="E1620" s="39">
        <f t="shared" ca="1" si="50"/>
        <v>0.72702306464847777</v>
      </c>
      <c r="F1620" s="39">
        <f t="shared" ca="1" si="51"/>
        <v>231.75576616211944</v>
      </c>
    </row>
    <row r="1621" spans="5:6" x14ac:dyDescent="0.25">
      <c r="E1621" s="39">
        <f t="shared" ca="1" si="50"/>
        <v>0.17521821444778296</v>
      </c>
      <c r="F1621" s="39">
        <f t="shared" ca="1" si="51"/>
        <v>93.804553611945749</v>
      </c>
    </row>
    <row r="1622" spans="5:6" x14ac:dyDescent="0.25">
      <c r="E1622" s="39">
        <f t="shared" ca="1" si="50"/>
        <v>0.57502452167936102</v>
      </c>
      <c r="F1622" s="39">
        <f t="shared" ca="1" si="51"/>
        <v>193.75613041984025</v>
      </c>
    </row>
    <row r="1623" spans="5:6" x14ac:dyDescent="0.25">
      <c r="E1623" s="39">
        <f t="shared" ca="1" si="50"/>
        <v>0.25475237319801602</v>
      </c>
      <c r="F1623" s="39">
        <f t="shared" ca="1" si="51"/>
        <v>113.688093299504</v>
      </c>
    </row>
    <row r="1624" spans="5:6" x14ac:dyDescent="0.25">
      <c r="E1624" s="39">
        <f t="shared" ca="1" si="50"/>
        <v>0.40699799327160346</v>
      </c>
      <c r="F1624" s="39">
        <f t="shared" ca="1" si="51"/>
        <v>151.74949831790087</v>
      </c>
    </row>
    <row r="1625" spans="5:6" x14ac:dyDescent="0.25">
      <c r="E1625" s="39">
        <f t="shared" ca="1" si="50"/>
        <v>0.70689684990551616</v>
      </c>
      <c r="F1625" s="39">
        <f t="shared" ca="1" si="51"/>
        <v>226.72421247637905</v>
      </c>
    </row>
    <row r="1626" spans="5:6" x14ac:dyDescent="0.25">
      <c r="E1626" s="39">
        <f t="shared" ca="1" si="50"/>
        <v>0.51039138334159651</v>
      </c>
      <c r="F1626" s="39">
        <f t="shared" ca="1" si="51"/>
        <v>177.59784583539914</v>
      </c>
    </row>
    <row r="1627" spans="5:6" x14ac:dyDescent="0.25">
      <c r="E1627" s="39">
        <f t="shared" ca="1" si="50"/>
        <v>0.61661247475175818</v>
      </c>
      <c r="F1627" s="39">
        <f t="shared" ca="1" si="51"/>
        <v>204.15311868793955</v>
      </c>
    </row>
    <row r="1628" spans="5:6" x14ac:dyDescent="0.25">
      <c r="E1628" s="39">
        <f t="shared" ca="1" si="50"/>
        <v>0.82850342662524079</v>
      </c>
      <c r="F1628" s="39">
        <f t="shared" ca="1" si="51"/>
        <v>257.12585665631019</v>
      </c>
    </row>
    <row r="1629" spans="5:6" x14ac:dyDescent="0.25">
      <c r="E1629" s="39">
        <f t="shared" ca="1" si="50"/>
        <v>0.10346305082085372</v>
      </c>
      <c r="F1629" s="39">
        <f t="shared" ca="1" si="51"/>
        <v>75.865762705213427</v>
      </c>
    </row>
    <row r="1630" spans="5:6" x14ac:dyDescent="0.25">
      <c r="E1630" s="39">
        <f t="shared" ca="1" si="50"/>
        <v>0.72988770826154048</v>
      </c>
      <c r="F1630" s="39">
        <f t="shared" ca="1" si="51"/>
        <v>232.47192706538513</v>
      </c>
    </row>
    <row r="1631" spans="5:6" x14ac:dyDescent="0.25">
      <c r="E1631" s="39">
        <f t="shared" ca="1" si="50"/>
        <v>0.94451549737454898</v>
      </c>
      <c r="F1631" s="39">
        <f t="shared" ca="1" si="51"/>
        <v>286.12887434363722</v>
      </c>
    </row>
    <row r="1632" spans="5:6" x14ac:dyDescent="0.25">
      <c r="E1632" s="39">
        <f t="shared" ca="1" si="50"/>
        <v>0.82948567379641069</v>
      </c>
      <c r="F1632" s="39">
        <f t="shared" ca="1" si="51"/>
        <v>257.37141844910263</v>
      </c>
    </row>
    <row r="1633" spans="5:6" x14ac:dyDescent="0.25">
      <c r="E1633" s="39">
        <f t="shared" ca="1" si="50"/>
        <v>0.96330649393560064</v>
      </c>
      <c r="F1633" s="39">
        <f t="shared" ca="1" si="51"/>
        <v>290.82662348390016</v>
      </c>
    </row>
    <row r="1634" spans="5:6" x14ac:dyDescent="0.25">
      <c r="E1634" s="39">
        <f t="shared" ca="1" si="50"/>
        <v>0.35999288669119001</v>
      </c>
      <c r="F1634" s="39">
        <f t="shared" ca="1" si="51"/>
        <v>139.99822167279751</v>
      </c>
    </row>
    <row r="1635" spans="5:6" x14ac:dyDescent="0.25">
      <c r="E1635" s="39">
        <f t="shared" ca="1" si="50"/>
        <v>0.35488675625057753</v>
      </c>
      <c r="F1635" s="39">
        <f t="shared" ca="1" si="51"/>
        <v>138.72168906264437</v>
      </c>
    </row>
    <row r="1636" spans="5:6" x14ac:dyDescent="0.25">
      <c r="E1636" s="39">
        <f t="shared" ca="1" si="50"/>
        <v>0.47775860949358029</v>
      </c>
      <c r="F1636" s="39">
        <f t="shared" ca="1" si="51"/>
        <v>169.43965237339506</v>
      </c>
    </row>
    <row r="1637" spans="5:6" x14ac:dyDescent="0.25">
      <c r="E1637" s="39">
        <f t="shared" ca="1" si="50"/>
        <v>0.24503225814189789</v>
      </c>
      <c r="F1637" s="39">
        <f t="shared" ca="1" si="51"/>
        <v>111.25806453547447</v>
      </c>
    </row>
    <row r="1638" spans="5:6" x14ac:dyDescent="0.25">
      <c r="E1638" s="39">
        <f t="shared" ca="1" si="50"/>
        <v>0.16275383677072985</v>
      </c>
      <c r="F1638" s="39">
        <f t="shared" ca="1" si="51"/>
        <v>90.688459192682473</v>
      </c>
    </row>
    <row r="1639" spans="5:6" x14ac:dyDescent="0.25">
      <c r="E1639" s="39">
        <f t="shared" ca="1" si="50"/>
        <v>0.90794715504983725</v>
      </c>
      <c r="F1639" s="39">
        <f t="shared" ca="1" si="51"/>
        <v>276.98678876245935</v>
      </c>
    </row>
    <row r="1640" spans="5:6" x14ac:dyDescent="0.25">
      <c r="E1640" s="39">
        <f t="shared" ca="1" si="50"/>
        <v>0.75270831432631247</v>
      </c>
      <c r="F1640" s="39">
        <f t="shared" ca="1" si="51"/>
        <v>238.17707858157812</v>
      </c>
    </row>
    <row r="1641" spans="5:6" x14ac:dyDescent="0.25">
      <c r="E1641" s="39">
        <f t="shared" ca="1" si="50"/>
        <v>0.29687842296048528</v>
      </c>
      <c r="F1641" s="39">
        <f t="shared" ca="1" si="51"/>
        <v>124.21960574012132</v>
      </c>
    </row>
    <row r="1642" spans="5:6" x14ac:dyDescent="0.25">
      <c r="E1642" s="39">
        <f t="shared" ca="1" si="50"/>
        <v>0.61082364364464248</v>
      </c>
      <c r="F1642" s="39">
        <f t="shared" ca="1" si="51"/>
        <v>202.70591091116063</v>
      </c>
    </row>
    <row r="1643" spans="5:6" x14ac:dyDescent="0.25">
      <c r="E1643" s="39">
        <f t="shared" ca="1" si="50"/>
        <v>0.86363956577541801</v>
      </c>
      <c r="F1643" s="39">
        <f t="shared" ca="1" si="51"/>
        <v>265.90989144385446</v>
      </c>
    </row>
    <row r="1644" spans="5:6" x14ac:dyDescent="0.25">
      <c r="E1644" s="39">
        <f t="shared" ca="1" si="50"/>
        <v>0.43703129366173621</v>
      </c>
      <c r="F1644" s="39">
        <f t="shared" ca="1" si="51"/>
        <v>159.25782341543405</v>
      </c>
    </row>
    <row r="1645" spans="5:6" x14ac:dyDescent="0.25">
      <c r="E1645" s="39">
        <f t="shared" ca="1" si="50"/>
        <v>0.17854914476614903</v>
      </c>
      <c r="F1645" s="39">
        <f t="shared" ca="1" si="51"/>
        <v>94.637286191537257</v>
      </c>
    </row>
    <row r="1646" spans="5:6" x14ac:dyDescent="0.25">
      <c r="E1646" s="39">
        <f t="shared" ca="1" si="50"/>
        <v>4.250780203346094E-2</v>
      </c>
      <c r="F1646" s="39">
        <f t="shared" ca="1" si="51"/>
        <v>60.626950508365233</v>
      </c>
    </row>
    <row r="1647" spans="5:6" x14ac:dyDescent="0.25">
      <c r="E1647" s="39">
        <f t="shared" ca="1" si="50"/>
        <v>7.1274701302805887E-3</v>
      </c>
      <c r="F1647" s="39">
        <f t="shared" ca="1" si="51"/>
        <v>51.781867532570146</v>
      </c>
    </row>
    <row r="1648" spans="5:6" x14ac:dyDescent="0.25">
      <c r="E1648" s="39">
        <f t="shared" ca="1" si="50"/>
        <v>0.1180906034750786</v>
      </c>
      <c r="F1648" s="39">
        <f t="shared" ca="1" si="51"/>
        <v>79.522650868769659</v>
      </c>
    </row>
    <row r="1649" spans="5:6" x14ac:dyDescent="0.25">
      <c r="E1649" s="39">
        <f t="shared" ca="1" si="50"/>
        <v>0.29750198606334766</v>
      </c>
      <c r="F1649" s="39">
        <f t="shared" ca="1" si="51"/>
        <v>124.37549651583691</v>
      </c>
    </row>
    <row r="1650" spans="5:6" x14ac:dyDescent="0.25">
      <c r="E1650" s="39">
        <f t="shared" ca="1" si="50"/>
        <v>0.66874616695273048</v>
      </c>
      <c r="F1650" s="39">
        <f t="shared" ca="1" si="51"/>
        <v>217.18654173818263</v>
      </c>
    </row>
    <row r="1651" spans="5:6" x14ac:dyDescent="0.25">
      <c r="E1651" s="39">
        <f t="shared" ca="1" si="50"/>
        <v>0.10863429261933799</v>
      </c>
      <c r="F1651" s="39">
        <f t="shared" ca="1" si="51"/>
        <v>77.1585731548345</v>
      </c>
    </row>
    <row r="1652" spans="5:6" x14ac:dyDescent="0.25">
      <c r="E1652" s="39">
        <f t="shared" ca="1" si="50"/>
        <v>0.4156190906578392</v>
      </c>
      <c r="F1652" s="39">
        <f t="shared" ca="1" si="51"/>
        <v>153.90477266445981</v>
      </c>
    </row>
    <row r="1653" spans="5:6" x14ac:dyDescent="0.25">
      <c r="E1653" s="39">
        <f t="shared" ca="1" si="50"/>
        <v>0.6353291435863585</v>
      </c>
      <c r="F1653" s="39">
        <f t="shared" ca="1" si="51"/>
        <v>208.83228589658964</v>
      </c>
    </row>
    <row r="1654" spans="5:6" x14ac:dyDescent="0.25">
      <c r="E1654" s="39">
        <f t="shared" ca="1" si="50"/>
        <v>0.98351422914786824</v>
      </c>
      <c r="F1654" s="39">
        <f t="shared" ca="1" si="51"/>
        <v>295.87855728696707</v>
      </c>
    </row>
    <row r="1655" spans="5:6" x14ac:dyDescent="0.25">
      <c r="E1655" s="39">
        <f t="shared" ca="1" si="50"/>
        <v>0.93721796182586092</v>
      </c>
      <c r="F1655" s="39">
        <f t="shared" ca="1" si="51"/>
        <v>284.30449045646526</v>
      </c>
    </row>
    <row r="1656" spans="5:6" x14ac:dyDescent="0.25">
      <c r="E1656" s="39">
        <f t="shared" ca="1" si="50"/>
        <v>0.9104568155016638</v>
      </c>
      <c r="F1656" s="39">
        <f t="shared" ca="1" si="51"/>
        <v>277.61420387541591</v>
      </c>
    </row>
    <row r="1657" spans="5:6" x14ac:dyDescent="0.25">
      <c r="E1657" s="39">
        <f t="shared" ca="1" si="50"/>
        <v>0.41100630010483552</v>
      </c>
      <c r="F1657" s="39">
        <f t="shared" ca="1" si="51"/>
        <v>152.75157502620888</v>
      </c>
    </row>
    <row r="1658" spans="5:6" x14ac:dyDescent="0.25">
      <c r="E1658" s="39">
        <f t="shared" ca="1" si="50"/>
        <v>0.13090904980855578</v>
      </c>
      <c r="F1658" s="39">
        <f t="shared" ca="1" si="51"/>
        <v>82.727262452138945</v>
      </c>
    </row>
    <row r="1659" spans="5:6" x14ac:dyDescent="0.25">
      <c r="E1659" s="39">
        <f t="shared" ca="1" si="50"/>
        <v>0.93453456100123977</v>
      </c>
      <c r="F1659" s="39">
        <f t="shared" ca="1" si="51"/>
        <v>283.63364025030995</v>
      </c>
    </row>
    <row r="1660" spans="5:6" x14ac:dyDescent="0.25">
      <c r="E1660" s="39">
        <f t="shared" ca="1" si="50"/>
        <v>4.7870641203626274E-2</v>
      </c>
      <c r="F1660" s="39">
        <f t="shared" ca="1" si="51"/>
        <v>61.967660300906573</v>
      </c>
    </row>
    <row r="1661" spans="5:6" x14ac:dyDescent="0.25">
      <c r="E1661" s="39">
        <f t="shared" ca="1" si="50"/>
        <v>3.3137027264984908E-2</v>
      </c>
      <c r="F1661" s="39">
        <f t="shared" ca="1" si="51"/>
        <v>58.284256816246227</v>
      </c>
    </row>
    <row r="1662" spans="5:6" x14ac:dyDescent="0.25">
      <c r="E1662" s="39">
        <f t="shared" ca="1" si="50"/>
        <v>0.90428102952337985</v>
      </c>
      <c r="F1662" s="39">
        <f t="shared" ca="1" si="51"/>
        <v>276.07025738084496</v>
      </c>
    </row>
    <row r="1663" spans="5:6" x14ac:dyDescent="0.25">
      <c r="E1663" s="39">
        <f t="shared" ca="1" si="50"/>
        <v>0.59191409570624054</v>
      </c>
      <c r="F1663" s="39">
        <f t="shared" ca="1" si="51"/>
        <v>197.97852392656014</v>
      </c>
    </row>
    <row r="1664" spans="5:6" x14ac:dyDescent="0.25">
      <c r="E1664" s="39">
        <f t="shared" ca="1" si="50"/>
        <v>0.32644092317051887</v>
      </c>
      <c r="F1664" s="39">
        <f t="shared" ca="1" si="51"/>
        <v>131.61023079262972</v>
      </c>
    </row>
    <row r="1665" spans="5:6" x14ac:dyDescent="0.25">
      <c r="E1665" s="39">
        <f t="shared" ca="1" si="50"/>
        <v>0.35607127242189385</v>
      </c>
      <c r="F1665" s="39">
        <f t="shared" ca="1" si="51"/>
        <v>139.01781810547345</v>
      </c>
    </row>
    <row r="1666" spans="5:6" x14ac:dyDescent="0.25">
      <c r="E1666" s="39">
        <f t="shared" ca="1" si="50"/>
        <v>0.10880891720150432</v>
      </c>
      <c r="F1666" s="39">
        <f t="shared" ca="1" si="51"/>
        <v>77.202229300376075</v>
      </c>
    </row>
    <row r="1667" spans="5:6" x14ac:dyDescent="0.25">
      <c r="E1667" s="39">
        <f t="shared" ca="1" si="50"/>
        <v>0.33590727907243689</v>
      </c>
      <c r="F1667" s="39">
        <f t="shared" ca="1" si="51"/>
        <v>133.97681976810924</v>
      </c>
    </row>
    <row r="1668" spans="5:6" x14ac:dyDescent="0.25">
      <c r="E1668" s="39">
        <f t="shared" ref="E1668:E1731" ca="1" si="52">RAND()</f>
        <v>0.76615257535347592</v>
      </c>
      <c r="F1668" s="39">
        <f t="shared" ref="F1668:F1731" ca="1" si="53">$C$3+E1668*($C$4-$C$3)</f>
        <v>241.53814383836897</v>
      </c>
    </row>
    <row r="1669" spans="5:6" x14ac:dyDescent="0.25">
      <c r="E1669" s="39">
        <f t="shared" ca="1" si="52"/>
        <v>0.52016426083109324</v>
      </c>
      <c r="F1669" s="39">
        <f t="shared" ca="1" si="53"/>
        <v>180.0410652077733</v>
      </c>
    </row>
    <row r="1670" spans="5:6" x14ac:dyDescent="0.25">
      <c r="E1670" s="39">
        <f t="shared" ca="1" si="52"/>
        <v>0.67245453554467927</v>
      </c>
      <c r="F1670" s="39">
        <f t="shared" ca="1" si="53"/>
        <v>218.11363388616982</v>
      </c>
    </row>
    <row r="1671" spans="5:6" x14ac:dyDescent="0.25">
      <c r="E1671" s="39">
        <f t="shared" ca="1" si="52"/>
        <v>0.21784525824119172</v>
      </c>
      <c r="F1671" s="39">
        <f t="shared" ca="1" si="53"/>
        <v>104.46131456029792</v>
      </c>
    </row>
    <row r="1672" spans="5:6" x14ac:dyDescent="0.25">
      <c r="E1672" s="39">
        <f t="shared" ca="1" si="52"/>
        <v>0.8933237862199559</v>
      </c>
      <c r="F1672" s="39">
        <f t="shared" ca="1" si="53"/>
        <v>273.33094655498894</v>
      </c>
    </row>
    <row r="1673" spans="5:6" x14ac:dyDescent="0.25">
      <c r="E1673" s="39">
        <f t="shared" ca="1" si="52"/>
        <v>0.12518148862770828</v>
      </c>
      <c r="F1673" s="39">
        <f t="shared" ca="1" si="53"/>
        <v>81.295372156927073</v>
      </c>
    </row>
    <row r="1674" spans="5:6" x14ac:dyDescent="0.25">
      <c r="E1674" s="39">
        <f t="shared" ca="1" si="52"/>
        <v>0.32611642606783153</v>
      </c>
      <c r="F1674" s="39">
        <f t="shared" ca="1" si="53"/>
        <v>131.52910651695788</v>
      </c>
    </row>
    <row r="1675" spans="5:6" x14ac:dyDescent="0.25">
      <c r="E1675" s="39">
        <f t="shared" ca="1" si="52"/>
        <v>0.76657684099246204</v>
      </c>
      <c r="F1675" s="39">
        <f t="shared" ca="1" si="53"/>
        <v>241.64421024811551</v>
      </c>
    </row>
    <row r="1676" spans="5:6" x14ac:dyDescent="0.25">
      <c r="E1676" s="39">
        <f t="shared" ca="1" si="52"/>
        <v>9.0696244363651868E-2</v>
      </c>
      <c r="F1676" s="39">
        <f t="shared" ca="1" si="53"/>
        <v>72.674061090912971</v>
      </c>
    </row>
    <row r="1677" spans="5:6" x14ac:dyDescent="0.25">
      <c r="E1677" s="39">
        <f t="shared" ca="1" si="52"/>
        <v>2.5832544545895342E-2</v>
      </c>
      <c r="F1677" s="39">
        <f t="shared" ca="1" si="53"/>
        <v>56.458136136473833</v>
      </c>
    </row>
    <row r="1678" spans="5:6" x14ac:dyDescent="0.25">
      <c r="E1678" s="39">
        <f t="shared" ca="1" si="52"/>
        <v>0.42911286448387875</v>
      </c>
      <c r="F1678" s="39">
        <f t="shared" ca="1" si="53"/>
        <v>157.27821612096969</v>
      </c>
    </row>
    <row r="1679" spans="5:6" x14ac:dyDescent="0.25">
      <c r="E1679" s="39">
        <f t="shared" ca="1" si="52"/>
        <v>0.50172146831886832</v>
      </c>
      <c r="F1679" s="39">
        <f t="shared" ca="1" si="53"/>
        <v>175.43036707971709</v>
      </c>
    </row>
    <row r="1680" spans="5:6" x14ac:dyDescent="0.25">
      <c r="E1680" s="39">
        <f t="shared" ca="1" si="52"/>
        <v>0.86423771970889152</v>
      </c>
      <c r="F1680" s="39">
        <f t="shared" ca="1" si="53"/>
        <v>266.05942992722288</v>
      </c>
    </row>
    <row r="1681" spans="5:6" x14ac:dyDescent="0.25">
      <c r="E1681" s="39">
        <f t="shared" ca="1" si="52"/>
        <v>0.76310679008200299</v>
      </c>
      <c r="F1681" s="39">
        <f t="shared" ca="1" si="53"/>
        <v>240.77669752050076</v>
      </c>
    </row>
    <row r="1682" spans="5:6" x14ac:dyDescent="0.25">
      <c r="E1682" s="39">
        <f t="shared" ca="1" si="52"/>
        <v>0.16603497855311111</v>
      </c>
      <c r="F1682" s="39">
        <f t="shared" ca="1" si="53"/>
        <v>91.508744638277776</v>
      </c>
    </row>
    <row r="1683" spans="5:6" x14ac:dyDescent="0.25">
      <c r="E1683" s="39">
        <f t="shared" ca="1" si="52"/>
        <v>0.97721772929273731</v>
      </c>
      <c r="F1683" s="39">
        <f t="shared" ca="1" si="53"/>
        <v>294.3044323231843</v>
      </c>
    </row>
    <row r="1684" spans="5:6" x14ac:dyDescent="0.25">
      <c r="E1684" s="39">
        <f t="shared" ca="1" si="52"/>
        <v>0.25456088968060031</v>
      </c>
      <c r="F1684" s="39">
        <f t="shared" ca="1" si="53"/>
        <v>113.64022242015008</v>
      </c>
    </row>
    <row r="1685" spans="5:6" x14ac:dyDescent="0.25">
      <c r="E1685" s="39">
        <f t="shared" ca="1" si="52"/>
        <v>0.20896626890595482</v>
      </c>
      <c r="F1685" s="39">
        <f t="shared" ca="1" si="53"/>
        <v>102.24156722648871</v>
      </c>
    </row>
    <row r="1686" spans="5:6" x14ac:dyDescent="0.25">
      <c r="E1686" s="39">
        <f t="shared" ca="1" si="52"/>
        <v>5.5689736322802053E-2</v>
      </c>
      <c r="F1686" s="39">
        <f t="shared" ca="1" si="53"/>
        <v>63.922434080700512</v>
      </c>
    </row>
    <row r="1687" spans="5:6" x14ac:dyDescent="0.25">
      <c r="E1687" s="39">
        <f t="shared" ca="1" si="52"/>
        <v>0.76853095232660373</v>
      </c>
      <c r="F1687" s="39">
        <f t="shared" ca="1" si="53"/>
        <v>242.13273808165093</v>
      </c>
    </row>
    <row r="1688" spans="5:6" x14ac:dyDescent="0.25">
      <c r="E1688" s="39">
        <f t="shared" ca="1" si="52"/>
        <v>7.4607939648702937E-2</v>
      </c>
      <c r="F1688" s="39">
        <f t="shared" ca="1" si="53"/>
        <v>68.651984912175735</v>
      </c>
    </row>
    <row r="1689" spans="5:6" x14ac:dyDescent="0.25">
      <c r="E1689" s="39">
        <f t="shared" ca="1" si="52"/>
        <v>0.65337453614496332</v>
      </c>
      <c r="F1689" s="39">
        <f t="shared" ca="1" si="53"/>
        <v>213.34363403624084</v>
      </c>
    </row>
    <row r="1690" spans="5:6" x14ac:dyDescent="0.25">
      <c r="E1690" s="39">
        <f t="shared" ca="1" si="52"/>
        <v>0.20990745059685778</v>
      </c>
      <c r="F1690" s="39">
        <f t="shared" ca="1" si="53"/>
        <v>102.47686264921444</v>
      </c>
    </row>
    <row r="1691" spans="5:6" x14ac:dyDescent="0.25">
      <c r="E1691" s="39">
        <f t="shared" ca="1" si="52"/>
        <v>0.57705056903944318</v>
      </c>
      <c r="F1691" s="39">
        <f t="shared" ca="1" si="53"/>
        <v>194.2626422598608</v>
      </c>
    </row>
    <row r="1692" spans="5:6" x14ac:dyDescent="0.25">
      <c r="E1692" s="39">
        <f t="shared" ca="1" si="52"/>
        <v>0.37478547824059527</v>
      </c>
      <c r="F1692" s="39">
        <f t="shared" ca="1" si="53"/>
        <v>143.69636956014881</v>
      </c>
    </row>
    <row r="1693" spans="5:6" x14ac:dyDescent="0.25">
      <c r="E1693" s="39">
        <f t="shared" ca="1" si="52"/>
        <v>0.9325213389485868</v>
      </c>
      <c r="F1693" s="39">
        <f t="shared" ca="1" si="53"/>
        <v>283.13033473714671</v>
      </c>
    </row>
    <row r="1694" spans="5:6" x14ac:dyDescent="0.25">
      <c r="E1694" s="39">
        <f t="shared" ca="1" si="52"/>
        <v>0.4804934179714303</v>
      </c>
      <c r="F1694" s="39">
        <f t="shared" ca="1" si="53"/>
        <v>170.12335449285757</v>
      </c>
    </row>
    <row r="1695" spans="5:6" x14ac:dyDescent="0.25">
      <c r="E1695" s="39">
        <f t="shared" ca="1" si="52"/>
        <v>0.64727011300535409</v>
      </c>
      <c r="F1695" s="39">
        <f t="shared" ca="1" si="53"/>
        <v>211.81752825133853</v>
      </c>
    </row>
    <row r="1696" spans="5:6" x14ac:dyDescent="0.25">
      <c r="E1696" s="39">
        <f t="shared" ca="1" si="52"/>
        <v>0.87303376696790602</v>
      </c>
      <c r="F1696" s="39">
        <f t="shared" ca="1" si="53"/>
        <v>268.25844174197653</v>
      </c>
    </row>
    <row r="1697" spans="5:6" x14ac:dyDescent="0.25">
      <c r="E1697" s="39">
        <f t="shared" ca="1" si="52"/>
        <v>0.88920638571196986</v>
      </c>
      <c r="F1697" s="39">
        <f t="shared" ca="1" si="53"/>
        <v>272.30159642799248</v>
      </c>
    </row>
    <row r="1698" spans="5:6" x14ac:dyDescent="0.25">
      <c r="E1698" s="39">
        <f t="shared" ca="1" si="52"/>
        <v>0.5900135964756128</v>
      </c>
      <c r="F1698" s="39">
        <f t="shared" ca="1" si="53"/>
        <v>197.50339911890319</v>
      </c>
    </row>
    <row r="1699" spans="5:6" x14ac:dyDescent="0.25">
      <c r="E1699" s="39">
        <f t="shared" ca="1" si="52"/>
        <v>0.650391837796504</v>
      </c>
      <c r="F1699" s="39">
        <f t="shared" ca="1" si="53"/>
        <v>212.59795944912599</v>
      </c>
    </row>
    <row r="1700" spans="5:6" x14ac:dyDescent="0.25">
      <c r="E1700" s="39">
        <f t="shared" ca="1" si="52"/>
        <v>0.46439867733797269</v>
      </c>
      <c r="F1700" s="39">
        <f t="shared" ca="1" si="53"/>
        <v>166.09966933449317</v>
      </c>
    </row>
    <row r="1701" spans="5:6" x14ac:dyDescent="0.25">
      <c r="E1701" s="39">
        <f t="shared" ca="1" si="52"/>
        <v>0.74931555373766678</v>
      </c>
      <c r="F1701" s="39">
        <f t="shared" ca="1" si="53"/>
        <v>237.32888843441668</v>
      </c>
    </row>
    <row r="1702" spans="5:6" x14ac:dyDescent="0.25">
      <c r="E1702" s="39">
        <f t="shared" ca="1" si="52"/>
        <v>0.12500128397678467</v>
      </c>
      <c r="F1702" s="39">
        <f t="shared" ca="1" si="53"/>
        <v>81.250320994196173</v>
      </c>
    </row>
    <row r="1703" spans="5:6" x14ac:dyDescent="0.25">
      <c r="E1703" s="39">
        <f t="shared" ca="1" si="52"/>
        <v>0.13211095799558803</v>
      </c>
      <c r="F1703" s="39">
        <f t="shared" ca="1" si="53"/>
        <v>83.027739498897006</v>
      </c>
    </row>
    <row r="1704" spans="5:6" x14ac:dyDescent="0.25">
      <c r="E1704" s="39">
        <f t="shared" ca="1" si="52"/>
        <v>0.65383708440518484</v>
      </c>
      <c r="F1704" s="39">
        <f t="shared" ca="1" si="53"/>
        <v>213.45927110129622</v>
      </c>
    </row>
    <row r="1705" spans="5:6" x14ac:dyDescent="0.25">
      <c r="E1705" s="39">
        <f t="shared" ca="1" si="52"/>
        <v>0.76494331757738987</v>
      </c>
      <c r="F1705" s="39">
        <f t="shared" ca="1" si="53"/>
        <v>241.23582939434746</v>
      </c>
    </row>
    <row r="1706" spans="5:6" x14ac:dyDescent="0.25">
      <c r="E1706" s="39">
        <f t="shared" ca="1" si="52"/>
        <v>0.7869979920593313</v>
      </c>
      <c r="F1706" s="39">
        <f t="shared" ca="1" si="53"/>
        <v>246.74949801483282</v>
      </c>
    </row>
    <row r="1707" spans="5:6" x14ac:dyDescent="0.25">
      <c r="E1707" s="39">
        <f t="shared" ca="1" si="52"/>
        <v>0.30881210159683314</v>
      </c>
      <c r="F1707" s="39">
        <f t="shared" ca="1" si="53"/>
        <v>127.20302539920829</v>
      </c>
    </row>
    <row r="1708" spans="5:6" x14ac:dyDescent="0.25">
      <c r="E1708" s="39">
        <f t="shared" ca="1" si="52"/>
        <v>0.70407325595944215</v>
      </c>
      <c r="F1708" s="39">
        <f t="shared" ca="1" si="53"/>
        <v>226.01831398986053</v>
      </c>
    </row>
    <row r="1709" spans="5:6" x14ac:dyDescent="0.25">
      <c r="E1709" s="39">
        <f t="shared" ca="1" si="52"/>
        <v>8.874013297282124E-2</v>
      </c>
      <c r="F1709" s="39">
        <f t="shared" ca="1" si="53"/>
        <v>72.185033243205311</v>
      </c>
    </row>
    <row r="1710" spans="5:6" x14ac:dyDescent="0.25">
      <c r="E1710" s="39">
        <f t="shared" ca="1" si="52"/>
        <v>0.96250014167446685</v>
      </c>
      <c r="F1710" s="39">
        <f t="shared" ca="1" si="53"/>
        <v>290.62503541861668</v>
      </c>
    </row>
    <row r="1711" spans="5:6" x14ac:dyDescent="0.25">
      <c r="E1711" s="39">
        <f t="shared" ca="1" si="52"/>
        <v>0.5412380117216955</v>
      </c>
      <c r="F1711" s="39">
        <f t="shared" ca="1" si="53"/>
        <v>185.30950293042389</v>
      </c>
    </row>
    <row r="1712" spans="5:6" x14ac:dyDescent="0.25">
      <c r="E1712" s="39">
        <f t="shared" ca="1" si="52"/>
        <v>0.22595775152572473</v>
      </c>
      <c r="F1712" s="39">
        <f t="shared" ca="1" si="53"/>
        <v>106.48943788143117</v>
      </c>
    </row>
    <row r="1713" spans="5:6" x14ac:dyDescent="0.25">
      <c r="E1713" s="39">
        <f t="shared" ca="1" si="52"/>
        <v>0.75378753679427823</v>
      </c>
      <c r="F1713" s="39">
        <f t="shared" ca="1" si="53"/>
        <v>238.44688419856956</v>
      </c>
    </row>
    <row r="1714" spans="5:6" x14ac:dyDescent="0.25">
      <c r="E1714" s="39">
        <f t="shared" ca="1" si="52"/>
        <v>0.38457380316392342</v>
      </c>
      <c r="F1714" s="39">
        <f t="shared" ca="1" si="53"/>
        <v>146.14345079098086</v>
      </c>
    </row>
    <row r="1715" spans="5:6" x14ac:dyDescent="0.25">
      <c r="E1715" s="39">
        <f t="shared" ca="1" si="52"/>
        <v>0.16515122989153019</v>
      </c>
      <c r="F1715" s="39">
        <f t="shared" ca="1" si="53"/>
        <v>91.287807472882548</v>
      </c>
    </row>
    <row r="1716" spans="5:6" x14ac:dyDescent="0.25">
      <c r="E1716" s="39">
        <f t="shared" ca="1" si="52"/>
        <v>0.15612804263874003</v>
      </c>
      <c r="F1716" s="39">
        <f t="shared" ca="1" si="53"/>
        <v>89.032010659685</v>
      </c>
    </row>
    <row r="1717" spans="5:6" x14ac:dyDescent="0.25">
      <c r="E1717" s="39">
        <f t="shared" ca="1" si="52"/>
        <v>0.50025057893441027</v>
      </c>
      <c r="F1717" s="39">
        <f t="shared" ca="1" si="53"/>
        <v>175.06264473360255</v>
      </c>
    </row>
    <row r="1718" spans="5:6" x14ac:dyDescent="0.25">
      <c r="E1718" s="39">
        <f t="shared" ca="1" si="52"/>
        <v>0.12053994874285756</v>
      </c>
      <c r="F1718" s="39">
        <f t="shared" ca="1" si="53"/>
        <v>80.134987185714394</v>
      </c>
    </row>
    <row r="1719" spans="5:6" x14ac:dyDescent="0.25">
      <c r="E1719" s="39">
        <f t="shared" ca="1" si="52"/>
        <v>0.79288800537836313</v>
      </c>
      <c r="F1719" s="39">
        <f t="shared" ca="1" si="53"/>
        <v>248.22200134459078</v>
      </c>
    </row>
    <row r="1720" spans="5:6" x14ac:dyDescent="0.25">
      <c r="E1720" s="39">
        <f t="shared" ca="1" si="52"/>
        <v>0.89929029016421302</v>
      </c>
      <c r="F1720" s="39">
        <f t="shared" ca="1" si="53"/>
        <v>274.82257254105326</v>
      </c>
    </row>
    <row r="1721" spans="5:6" x14ac:dyDescent="0.25">
      <c r="E1721" s="39">
        <f t="shared" ca="1" si="52"/>
        <v>0.44546660328376919</v>
      </c>
      <c r="F1721" s="39">
        <f t="shared" ca="1" si="53"/>
        <v>161.36665082094231</v>
      </c>
    </row>
    <row r="1722" spans="5:6" x14ac:dyDescent="0.25">
      <c r="E1722" s="39">
        <f t="shared" ca="1" si="52"/>
        <v>0.4338358003639724</v>
      </c>
      <c r="F1722" s="39">
        <f t="shared" ca="1" si="53"/>
        <v>158.45895009099308</v>
      </c>
    </row>
    <row r="1723" spans="5:6" x14ac:dyDescent="0.25">
      <c r="E1723" s="39">
        <f t="shared" ca="1" si="52"/>
        <v>0.32024798752632211</v>
      </c>
      <c r="F1723" s="39">
        <f t="shared" ca="1" si="53"/>
        <v>130.06199688158051</v>
      </c>
    </row>
    <row r="1724" spans="5:6" x14ac:dyDescent="0.25">
      <c r="E1724" s="39">
        <f t="shared" ca="1" si="52"/>
        <v>0.86794795674803016</v>
      </c>
      <c r="F1724" s="39">
        <f t="shared" ca="1" si="53"/>
        <v>266.98698918700757</v>
      </c>
    </row>
    <row r="1725" spans="5:6" x14ac:dyDescent="0.25">
      <c r="E1725" s="39">
        <f t="shared" ca="1" si="52"/>
        <v>0.33506692191947107</v>
      </c>
      <c r="F1725" s="39">
        <f t="shared" ca="1" si="53"/>
        <v>133.76673047986776</v>
      </c>
    </row>
    <row r="1726" spans="5:6" x14ac:dyDescent="0.25">
      <c r="E1726" s="39">
        <f t="shared" ca="1" si="52"/>
        <v>0.49195915171273452</v>
      </c>
      <c r="F1726" s="39">
        <f t="shared" ca="1" si="53"/>
        <v>172.98978792818363</v>
      </c>
    </row>
    <row r="1727" spans="5:6" x14ac:dyDescent="0.25">
      <c r="E1727" s="39">
        <f t="shared" ca="1" si="52"/>
        <v>0.18646706131441526</v>
      </c>
      <c r="F1727" s="39">
        <f t="shared" ca="1" si="53"/>
        <v>96.616765328603819</v>
      </c>
    </row>
    <row r="1728" spans="5:6" x14ac:dyDescent="0.25">
      <c r="E1728" s="39">
        <f t="shared" ca="1" si="52"/>
        <v>0.4967413040574814</v>
      </c>
      <c r="F1728" s="39">
        <f t="shared" ca="1" si="53"/>
        <v>174.18532601437033</v>
      </c>
    </row>
    <row r="1729" spans="5:6" x14ac:dyDescent="0.25">
      <c r="E1729" s="39">
        <f t="shared" ca="1" si="52"/>
        <v>0.74904111171816345</v>
      </c>
      <c r="F1729" s="39">
        <f t="shared" ca="1" si="53"/>
        <v>237.26027792954088</v>
      </c>
    </row>
    <row r="1730" spans="5:6" x14ac:dyDescent="0.25">
      <c r="E1730" s="39">
        <f t="shared" ca="1" si="52"/>
        <v>0.2358234489042742</v>
      </c>
      <c r="F1730" s="39">
        <f t="shared" ca="1" si="53"/>
        <v>108.95586222606855</v>
      </c>
    </row>
    <row r="1731" spans="5:6" x14ac:dyDescent="0.25">
      <c r="E1731" s="39">
        <f t="shared" ca="1" si="52"/>
        <v>0.22138007047219666</v>
      </c>
      <c r="F1731" s="39">
        <f t="shared" ca="1" si="53"/>
        <v>105.34501761804916</v>
      </c>
    </row>
    <row r="1732" spans="5:6" x14ac:dyDescent="0.25">
      <c r="E1732" s="39">
        <f t="shared" ref="E1732:E1795" ca="1" si="54">RAND()</f>
        <v>0.89376612906239983</v>
      </c>
      <c r="F1732" s="39">
        <f t="shared" ref="F1732:F1795" ca="1" si="55">$C$3+E1732*($C$4-$C$3)</f>
        <v>273.44153226559996</v>
      </c>
    </row>
    <row r="1733" spans="5:6" x14ac:dyDescent="0.25">
      <c r="E1733" s="39">
        <f t="shared" ca="1" si="54"/>
        <v>0.56564731404156376</v>
      </c>
      <c r="F1733" s="39">
        <f t="shared" ca="1" si="55"/>
        <v>191.41182851039093</v>
      </c>
    </row>
    <row r="1734" spans="5:6" x14ac:dyDescent="0.25">
      <c r="E1734" s="39">
        <f t="shared" ca="1" si="54"/>
        <v>6.1684356832694465E-2</v>
      </c>
      <c r="F1734" s="39">
        <f t="shared" ca="1" si="55"/>
        <v>65.421089208173612</v>
      </c>
    </row>
    <row r="1735" spans="5:6" x14ac:dyDescent="0.25">
      <c r="E1735" s="39">
        <f t="shared" ca="1" si="54"/>
        <v>0.27012626543940566</v>
      </c>
      <c r="F1735" s="39">
        <f t="shared" ca="1" si="55"/>
        <v>117.53156635985141</v>
      </c>
    </row>
    <row r="1736" spans="5:6" x14ac:dyDescent="0.25">
      <c r="E1736" s="39">
        <f t="shared" ca="1" si="54"/>
        <v>0.37045580060451266</v>
      </c>
      <c r="F1736" s="39">
        <f t="shared" ca="1" si="55"/>
        <v>142.61395015112817</v>
      </c>
    </row>
    <row r="1737" spans="5:6" x14ac:dyDescent="0.25">
      <c r="E1737" s="39">
        <f t="shared" ca="1" si="54"/>
        <v>0.87409273206008264</v>
      </c>
      <c r="F1737" s="39">
        <f t="shared" ca="1" si="55"/>
        <v>268.52318301502066</v>
      </c>
    </row>
    <row r="1738" spans="5:6" x14ac:dyDescent="0.25">
      <c r="E1738" s="39">
        <f t="shared" ca="1" si="54"/>
        <v>0.62281093926124542</v>
      </c>
      <c r="F1738" s="39">
        <f t="shared" ca="1" si="55"/>
        <v>205.70273481531135</v>
      </c>
    </row>
    <row r="1739" spans="5:6" x14ac:dyDescent="0.25">
      <c r="E1739" s="39">
        <f t="shared" ca="1" si="54"/>
        <v>0.79186222573305676</v>
      </c>
      <c r="F1739" s="39">
        <f t="shared" ca="1" si="55"/>
        <v>247.9655564332642</v>
      </c>
    </row>
    <row r="1740" spans="5:6" x14ac:dyDescent="0.25">
      <c r="E1740" s="39">
        <f t="shared" ca="1" si="54"/>
        <v>5.7000382899901059E-2</v>
      </c>
      <c r="F1740" s="39">
        <f t="shared" ca="1" si="55"/>
        <v>64.250095724975267</v>
      </c>
    </row>
    <row r="1741" spans="5:6" x14ac:dyDescent="0.25">
      <c r="E1741" s="39">
        <f t="shared" ca="1" si="54"/>
        <v>6.5116299530422084E-2</v>
      </c>
      <c r="F1741" s="39">
        <f t="shared" ca="1" si="55"/>
        <v>66.279074882605528</v>
      </c>
    </row>
    <row r="1742" spans="5:6" x14ac:dyDescent="0.25">
      <c r="E1742" s="39">
        <f t="shared" ca="1" si="54"/>
        <v>0.2091986505208131</v>
      </c>
      <c r="F1742" s="39">
        <f t="shared" ca="1" si="55"/>
        <v>102.29966263020327</v>
      </c>
    </row>
    <row r="1743" spans="5:6" x14ac:dyDescent="0.25">
      <c r="E1743" s="39">
        <f t="shared" ca="1" si="54"/>
        <v>1.7781332031572061E-2</v>
      </c>
      <c r="F1743" s="39">
        <f t="shared" ca="1" si="55"/>
        <v>54.445333007893012</v>
      </c>
    </row>
    <row r="1744" spans="5:6" x14ac:dyDescent="0.25">
      <c r="E1744" s="39">
        <f t="shared" ca="1" si="54"/>
        <v>0.37558387825827055</v>
      </c>
      <c r="F1744" s="39">
        <f t="shared" ca="1" si="55"/>
        <v>143.89596956456762</v>
      </c>
    </row>
    <row r="1745" spans="5:6" x14ac:dyDescent="0.25">
      <c r="E1745" s="39">
        <f t="shared" ca="1" si="54"/>
        <v>7.7931813170218023E-2</v>
      </c>
      <c r="F1745" s="39">
        <f t="shared" ca="1" si="55"/>
        <v>69.482953292554498</v>
      </c>
    </row>
    <row r="1746" spans="5:6" x14ac:dyDescent="0.25">
      <c r="E1746" s="39">
        <f t="shared" ca="1" si="54"/>
        <v>0.60119741155823991</v>
      </c>
      <c r="F1746" s="39">
        <f t="shared" ca="1" si="55"/>
        <v>200.29935288955997</v>
      </c>
    </row>
    <row r="1747" spans="5:6" x14ac:dyDescent="0.25">
      <c r="E1747" s="39">
        <f t="shared" ca="1" si="54"/>
        <v>6.8598208711030506E-2</v>
      </c>
      <c r="F1747" s="39">
        <f t="shared" ca="1" si="55"/>
        <v>67.149552177757627</v>
      </c>
    </row>
    <row r="1748" spans="5:6" x14ac:dyDescent="0.25">
      <c r="E1748" s="39">
        <f t="shared" ca="1" si="54"/>
        <v>0.39041403228430693</v>
      </c>
      <c r="F1748" s="39">
        <f t="shared" ca="1" si="55"/>
        <v>147.60350807107673</v>
      </c>
    </row>
    <row r="1749" spans="5:6" x14ac:dyDescent="0.25">
      <c r="E1749" s="39">
        <f t="shared" ca="1" si="54"/>
        <v>0.12753844953807147</v>
      </c>
      <c r="F1749" s="39">
        <f t="shared" ca="1" si="55"/>
        <v>81.884612384517865</v>
      </c>
    </row>
    <row r="1750" spans="5:6" x14ac:dyDescent="0.25">
      <c r="E1750" s="39">
        <f t="shared" ca="1" si="54"/>
        <v>0.64373472809763022</v>
      </c>
      <c r="F1750" s="39">
        <f t="shared" ca="1" si="55"/>
        <v>210.93368202440755</v>
      </c>
    </row>
    <row r="1751" spans="5:6" x14ac:dyDescent="0.25">
      <c r="E1751" s="39">
        <f t="shared" ca="1" si="54"/>
        <v>0.70821581378877996</v>
      </c>
      <c r="F1751" s="39">
        <f t="shared" ca="1" si="55"/>
        <v>227.053953447195</v>
      </c>
    </row>
    <row r="1752" spans="5:6" x14ac:dyDescent="0.25">
      <c r="E1752" s="39">
        <f t="shared" ca="1" si="54"/>
        <v>0.35304709143713175</v>
      </c>
      <c r="F1752" s="39">
        <f t="shared" ca="1" si="55"/>
        <v>138.26177285928293</v>
      </c>
    </row>
    <row r="1753" spans="5:6" x14ac:dyDescent="0.25">
      <c r="E1753" s="39">
        <f t="shared" ca="1" si="54"/>
        <v>0.63321957810162577</v>
      </c>
      <c r="F1753" s="39">
        <f t="shared" ca="1" si="55"/>
        <v>208.30489452540644</v>
      </c>
    </row>
    <row r="1754" spans="5:6" x14ac:dyDescent="0.25">
      <c r="E1754" s="39">
        <f t="shared" ca="1" si="54"/>
        <v>0.96805745447230529</v>
      </c>
      <c r="F1754" s="39">
        <f t="shared" ca="1" si="55"/>
        <v>292.01436361807635</v>
      </c>
    </row>
    <row r="1755" spans="5:6" x14ac:dyDescent="0.25">
      <c r="E1755" s="39">
        <f t="shared" ca="1" si="54"/>
        <v>5.9202008534458228E-2</v>
      </c>
      <c r="F1755" s="39">
        <f t="shared" ca="1" si="55"/>
        <v>64.800502133614557</v>
      </c>
    </row>
    <row r="1756" spans="5:6" x14ac:dyDescent="0.25">
      <c r="E1756" s="39">
        <f t="shared" ca="1" si="54"/>
        <v>0.24487687866619123</v>
      </c>
      <c r="F1756" s="39">
        <f t="shared" ca="1" si="55"/>
        <v>111.21921966654781</v>
      </c>
    </row>
    <row r="1757" spans="5:6" x14ac:dyDescent="0.25">
      <c r="E1757" s="39">
        <f t="shared" ca="1" si="54"/>
        <v>0.38786684083284273</v>
      </c>
      <c r="F1757" s="39">
        <f t="shared" ca="1" si="55"/>
        <v>146.96671020821069</v>
      </c>
    </row>
    <row r="1758" spans="5:6" x14ac:dyDescent="0.25">
      <c r="E1758" s="39">
        <f t="shared" ca="1" si="54"/>
        <v>0.1826552313860399</v>
      </c>
      <c r="F1758" s="39">
        <f t="shared" ca="1" si="55"/>
        <v>95.663807846509968</v>
      </c>
    </row>
    <row r="1759" spans="5:6" x14ac:dyDescent="0.25">
      <c r="E1759" s="39">
        <f t="shared" ca="1" si="54"/>
        <v>0.50727868167071488</v>
      </c>
      <c r="F1759" s="39">
        <f t="shared" ca="1" si="55"/>
        <v>176.81967041767871</v>
      </c>
    </row>
    <row r="1760" spans="5:6" x14ac:dyDescent="0.25">
      <c r="E1760" s="39">
        <f t="shared" ca="1" si="54"/>
        <v>0.37139843143672036</v>
      </c>
      <c r="F1760" s="39">
        <f t="shared" ca="1" si="55"/>
        <v>142.84960785918008</v>
      </c>
    </row>
    <row r="1761" spans="5:6" x14ac:dyDescent="0.25">
      <c r="E1761" s="39">
        <f t="shared" ca="1" si="54"/>
        <v>0.98640851120594764</v>
      </c>
      <c r="F1761" s="39">
        <f t="shared" ca="1" si="55"/>
        <v>296.60212780148692</v>
      </c>
    </row>
    <row r="1762" spans="5:6" x14ac:dyDescent="0.25">
      <c r="E1762" s="39">
        <f t="shared" ca="1" si="54"/>
        <v>0.81586063591185332</v>
      </c>
      <c r="F1762" s="39">
        <f t="shared" ca="1" si="55"/>
        <v>253.96515897796334</v>
      </c>
    </row>
    <row r="1763" spans="5:6" x14ac:dyDescent="0.25">
      <c r="E1763" s="39">
        <f t="shared" ca="1" si="54"/>
        <v>8.2849224680443867E-2</v>
      </c>
      <c r="F1763" s="39">
        <f t="shared" ca="1" si="55"/>
        <v>70.712306170110963</v>
      </c>
    </row>
    <row r="1764" spans="5:6" x14ac:dyDescent="0.25">
      <c r="E1764" s="39">
        <f t="shared" ca="1" si="54"/>
        <v>0.93774816778089354</v>
      </c>
      <c r="F1764" s="39">
        <f t="shared" ca="1" si="55"/>
        <v>284.43704194522337</v>
      </c>
    </row>
    <row r="1765" spans="5:6" x14ac:dyDescent="0.25">
      <c r="E1765" s="39">
        <f t="shared" ca="1" si="54"/>
        <v>0.40149727860832896</v>
      </c>
      <c r="F1765" s="39">
        <f t="shared" ca="1" si="55"/>
        <v>150.37431965208225</v>
      </c>
    </row>
    <row r="1766" spans="5:6" x14ac:dyDescent="0.25">
      <c r="E1766" s="39">
        <f t="shared" ca="1" si="54"/>
        <v>0.43246319660496502</v>
      </c>
      <c r="F1766" s="39">
        <f t="shared" ca="1" si="55"/>
        <v>158.11579915124125</v>
      </c>
    </row>
    <row r="1767" spans="5:6" x14ac:dyDescent="0.25">
      <c r="E1767" s="39">
        <f t="shared" ca="1" si="54"/>
        <v>0.37073943248511942</v>
      </c>
      <c r="F1767" s="39">
        <f t="shared" ca="1" si="55"/>
        <v>142.68485812127986</v>
      </c>
    </row>
    <row r="1768" spans="5:6" x14ac:dyDescent="0.25">
      <c r="E1768" s="39">
        <f t="shared" ca="1" si="54"/>
        <v>0.89483287985226723</v>
      </c>
      <c r="F1768" s="39">
        <f t="shared" ca="1" si="55"/>
        <v>273.70821996306677</v>
      </c>
    </row>
    <row r="1769" spans="5:6" x14ac:dyDescent="0.25">
      <c r="E1769" s="39">
        <f t="shared" ca="1" si="54"/>
        <v>0.97715693856501429</v>
      </c>
      <c r="F1769" s="39">
        <f t="shared" ca="1" si="55"/>
        <v>294.28923464125359</v>
      </c>
    </row>
    <row r="1770" spans="5:6" x14ac:dyDescent="0.25">
      <c r="E1770" s="39">
        <f t="shared" ca="1" si="54"/>
        <v>0.72034902366608045</v>
      </c>
      <c r="F1770" s="39">
        <f t="shared" ca="1" si="55"/>
        <v>230.08725591652012</v>
      </c>
    </row>
    <row r="1771" spans="5:6" x14ac:dyDescent="0.25">
      <c r="E1771" s="39">
        <f t="shared" ca="1" si="54"/>
        <v>0.87995401441639176</v>
      </c>
      <c r="F1771" s="39">
        <f t="shared" ca="1" si="55"/>
        <v>269.9885036040979</v>
      </c>
    </row>
    <row r="1772" spans="5:6" x14ac:dyDescent="0.25">
      <c r="E1772" s="39">
        <f t="shared" ca="1" si="54"/>
        <v>0.53492002477390799</v>
      </c>
      <c r="F1772" s="39">
        <f t="shared" ca="1" si="55"/>
        <v>183.73000619347701</v>
      </c>
    </row>
    <row r="1773" spans="5:6" x14ac:dyDescent="0.25">
      <c r="E1773" s="39">
        <f t="shared" ca="1" si="54"/>
        <v>4.019443116180299E-3</v>
      </c>
      <c r="F1773" s="39">
        <f t="shared" ca="1" si="55"/>
        <v>51.004860779045075</v>
      </c>
    </row>
    <row r="1774" spans="5:6" x14ac:dyDescent="0.25">
      <c r="E1774" s="39">
        <f t="shared" ca="1" si="54"/>
        <v>0.94277361573847884</v>
      </c>
      <c r="F1774" s="39">
        <f t="shared" ca="1" si="55"/>
        <v>285.69340393461971</v>
      </c>
    </row>
    <row r="1775" spans="5:6" x14ac:dyDescent="0.25">
      <c r="E1775" s="39">
        <f t="shared" ca="1" si="54"/>
        <v>0.49150740537427995</v>
      </c>
      <c r="F1775" s="39">
        <f t="shared" ca="1" si="55"/>
        <v>172.87685134356997</v>
      </c>
    </row>
    <row r="1776" spans="5:6" x14ac:dyDescent="0.25">
      <c r="E1776" s="39">
        <f t="shared" ca="1" si="54"/>
        <v>0.53120239862503926</v>
      </c>
      <c r="F1776" s="39">
        <f t="shared" ca="1" si="55"/>
        <v>182.80059965625981</v>
      </c>
    </row>
    <row r="1777" spans="5:6" x14ac:dyDescent="0.25">
      <c r="E1777" s="39">
        <f t="shared" ca="1" si="54"/>
        <v>0.31268846320988697</v>
      </c>
      <c r="F1777" s="39">
        <f t="shared" ca="1" si="55"/>
        <v>128.17211580247175</v>
      </c>
    </row>
    <row r="1778" spans="5:6" x14ac:dyDescent="0.25">
      <c r="E1778" s="39">
        <f t="shared" ca="1" si="54"/>
        <v>0.22954432699914296</v>
      </c>
      <c r="F1778" s="39">
        <f t="shared" ca="1" si="55"/>
        <v>107.38608174978575</v>
      </c>
    </row>
    <row r="1779" spans="5:6" x14ac:dyDescent="0.25">
      <c r="E1779" s="39">
        <f t="shared" ca="1" si="54"/>
        <v>0.19042806339452356</v>
      </c>
      <c r="F1779" s="39">
        <f t="shared" ca="1" si="55"/>
        <v>97.60701584863088</v>
      </c>
    </row>
    <row r="1780" spans="5:6" x14ac:dyDescent="0.25">
      <c r="E1780" s="39">
        <f t="shared" ca="1" si="54"/>
        <v>0.31160206196477847</v>
      </c>
      <c r="F1780" s="39">
        <f t="shared" ca="1" si="55"/>
        <v>127.90051549119461</v>
      </c>
    </row>
    <row r="1781" spans="5:6" x14ac:dyDescent="0.25">
      <c r="E1781" s="39">
        <f t="shared" ca="1" si="54"/>
        <v>0.37457785369841134</v>
      </c>
      <c r="F1781" s="39">
        <f t="shared" ca="1" si="55"/>
        <v>143.64446342460283</v>
      </c>
    </row>
    <row r="1782" spans="5:6" x14ac:dyDescent="0.25">
      <c r="E1782" s="39">
        <f t="shared" ca="1" si="54"/>
        <v>0.37202084131216495</v>
      </c>
      <c r="F1782" s="39">
        <f t="shared" ca="1" si="55"/>
        <v>143.00521032804124</v>
      </c>
    </row>
    <row r="1783" spans="5:6" x14ac:dyDescent="0.25">
      <c r="E1783" s="39">
        <f t="shared" ca="1" si="54"/>
        <v>0.29292682383448254</v>
      </c>
      <c r="F1783" s="39">
        <f t="shared" ca="1" si="55"/>
        <v>123.23170595862064</v>
      </c>
    </row>
    <row r="1784" spans="5:6" x14ac:dyDescent="0.25">
      <c r="E1784" s="39">
        <f t="shared" ca="1" si="54"/>
        <v>3.0727446735091757E-2</v>
      </c>
      <c r="F1784" s="39">
        <f t="shared" ca="1" si="55"/>
        <v>57.681861683772937</v>
      </c>
    </row>
    <row r="1785" spans="5:6" x14ac:dyDescent="0.25">
      <c r="E1785" s="39">
        <f t="shared" ca="1" si="54"/>
        <v>0.67878959456209942</v>
      </c>
      <c r="F1785" s="39">
        <f t="shared" ca="1" si="55"/>
        <v>219.69739864052485</v>
      </c>
    </row>
    <row r="1786" spans="5:6" x14ac:dyDescent="0.25">
      <c r="E1786" s="39">
        <f t="shared" ca="1" si="54"/>
        <v>0.30952328090035075</v>
      </c>
      <c r="F1786" s="39">
        <f t="shared" ca="1" si="55"/>
        <v>127.38082022508769</v>
      </c>
    </row>
    <row r="1787" spans="5:6" x14ac:dyDescent="0.25">
      <c r="E1787" s="39">
        <f t="shared" ca="1" si="54"/>
        <v>0.85004569860475709</v>
      </c>
      <c r="F1787" s="39">
        <f t="shared" ca="1" si="55"/>
        <v>262.51142465118926</v>
      </c>
    </row>
    <row r="1788" spans="5:6" x14ac:dyDescent="0.25">
      <c r="E1788" s="39">
        <f t="shared" ca="1" si="54"/>
        <v>6.2766190940501954E-3</v>
      </c>
      <c r="F1788" s="39">
        <f t="shared" ca="1" si="55"/>
        <v>51.569154773512551</v>
      </c>
    </row>
    <row r="1789" spans="5:6" x14ac:dyDescent="0.25">
      <c r="E1789" s="39">
        <f t="shared" ca="1" si="54"/>
        <v>0.63552370576424921</v>
      </c>
      <c r="F1789" s="39">
        <f t="shared" ca="1" si="55"/>
        <v>208.88092644106231</v>
      </c>
    </row>
    <row r="1790" spans="5:6" x14ac:dyDescent="0.25">
      <c r="E1790" s="39">
        <f t="shared" ca="1" si="54"/>
        <v>0.7796013533070022</v>
      </c>
      <c r="F1790" s="39">
        <f t="shared" ca="1" si="55"/>
        <v>244.90033832675056</v>
      </c>
    </row>
    <row r="1791" spans="5:6" x14ac:dyDescent="0.25">
      <c r="E1791" s="39">
        <f t="shared" ca="1" si="54"/>
        <v>0.92700024727242347</v>
      </c>
      <c r="F1791" s="39">
        <f t="shared" ca="1" si="55"/>
        <v>281.75006181810591</v>
      </c>
    </row>
    <row r="1792" spans="5:6" x14ac:dyDescent="0.25">
      <c r="E1792" s="39">
        <f t="shared" ca="1" si="54"/>
        <v>0.90782060134447629</v>
      </c>
      <c r="F1792" s="39">
        <f t="shared" ca="1" si="55"/>
        <v>276.95515033611906</v>
      </c>
    </row>
    <row r="1793" spans="5:6" x14ac:dyDescent="0.25">
      <c r="E1793" s="39">
        <f t="shared" ca="1" si="54"/>
        <v>0.43114348561532789</v>
      </c>
      <c r="F1793" s="39">
        <f t="shared" ca="1" si="55"/>
        <v>157.78587140383198</v>
      </c>
    </row>
    <row r="1794" spans="5:6" x14ac:dyDescent="0.25">
      <c r="E1794" s="39">
        <f t="shared" ca="1" si="54"/>
        <v>0.59980295743975787</v>
      </c>
      <c r="F1794" s="39">
        <f t="shared" ca="1" si="55"/>
        <v>199.95073935993946</v>
      </c>
    </row>
    <row r="1795" spans="5:6" x14ac:dyDescent="0.25">
      <c r="E1795" s="39">
        <f t="shared" ca="1" si="54"/>
        <v>0.6305717026017128</v>
      </c>
      <c r="F1795" s="39">
        <f t="shared" ca="1" si="55"/>
        <v>207.6429256504282</v>
      </c>
    </row>
    <row r="1796" spans="5:6" x14ac:dyDescent="0.25">
      <c r="E1796" s="39">
        <f t="shared" ref="E1796:E1859" ca="1" si="56">RAND()</f>
        <v>0.18009285392117735</v>
      </c>
      <c r="F1796" s="39">
        <f t="shared" ref="F1796:F1859" ca="1" si="57">$C$3+E1796*($C$4-$C$3)</f>
        <v>95.023213480294345</v>
      </c>
    </row>
    <row r="1797" spans="5:6" x14ac:dyDescent="0.25">
      <c r="E1797" s="39">
        <f t="shared" ca="1" si="56"/>
        <v>8.0321812143145932E-3</v>
      </c>
      <c r="F1797" s="39">
        <f t="shared" ca="1" si="57"/>
        <v>52.008045303578648</v>
      </c>
    </row>
    <row r="1798" spans="5:6" x14ac:dyDescent="0.25">
      <c r="E1798" s="39">
        <f t="shared" ca="1" si="56"/>
        <v>0.66108565970742261</v>
      </c>
      <c r="F1798" s="39">
        <f t="shared" ca="1" si="57"/>
        <v>215.27141492685564</v>
      </c>
    </row>
    <row r="1799" spans="5:6" x14ac:dyDescent="0.25">
      <c r="E1799" s="39">
        <f t="shared" ca="1" si="56"/>
        <v>4.9118807816688648E-2</v>
      </c>
      <c r="F1799" s="39">
        <f t="shared" ca="1" si="57"/>
        <v>62.279701954172161</v>
      </c>
    </row>
    <row r="1800" spans="5:6" x14ac:dyDescent="0.25">
      <c r="E1800" s="39">
        <f t="shared" ca="1" si="56"/>
        <v>0.71835437923013734</v>
      </c>
      <c r="F1800" s="39">
        <f t="shared" ca="1" si="57"/>
        <v>229.58859480753435</v>
      </c>
    </row>
    <row r="1801" spans="5:6" x14ac:dyDescent="0.25">
      <c r="E1801" s="39">
        <f t="shared" ca="1" si="56"/>
        <v>0.21954995556908929</v>
      </c>
      <c r="F1801" s="39">
        <f t="shared" ca="1" si="57"/>
        <v>104.88748889227233</v>
      </c>
    </row>
    <row r="1802" spans="5:6" x14ac:dyDescent="0.25">
      <c r="E1802" s="39">
        <f t="shared" ca="1" si="56"/>
        <v>0.70117679989761506</v>
      </c>
      <c r="F1802" s="39">
        <f t="shared" ca="1" si="57"/>
        <v>225.29419997440377</v>
      </c>
    </row>
    <row r="1803" spans="5:6" x14ac:dyDescent="0.25">
      <c r="E1803" s="39">
        <f t="shared" ca="1" si="56"/>
        <v>0.46352697906802864</v>
      </c>
      <c r="F1803" s="39">
        <f t="shared" ca="1" si="57"/>
        <v>165.88174476700715</v>
      </c>
    </row>
    <row r="1804" spans="5:6" x14ac:dyDescent="0.25">
      <c r="E1804" s="39">
        <f t="shared" ca="1" si="56"/>
        <v>2.3030486640160386E-2</v>
      </c>
      <c r="F1804" s="39">
        <f t="shared" ca="1" si="57"/>
        <v>55.757621660040094</v>
      </c>
    </row>
    <row r="1805" spans="5:6" x14ac:dyDescent="0.25">
      <c r="E1805" s="39">
        <f t="shared" ca="1" si="56"/>
        <v>0.72629670122074252</v>
      </c>
      <c r="F1805" s="39">
        <f t="shared" ca="1" si="57"/>
        <v>231.57417530518563</v>
      </c>
    </row>
    <row r="1806" spans="5:6" x14ac:dyDescent="0.25">
      <c r="E1806" s="39">
        <f t="shared" ca="1" si="56"/>
        <v>6.1906644785071796E-2</v>
      </c>
      <c r="F1806" s="39">
        <f t="shared" ca="1" si="57"/>
        <v>65.476661196267955</v>
      </c>
    </row>
    <row r="1807" spans="5:6" x14ac:dyDescent="0.25">
      <c r="E1807" s="39">
        <f t="shared" ca="1" si="56"/>
        <v>0.76627906727332984</v>
      </c>
      <c r="F1807" s="39">
        <f t="shared" ca="1" si="57"/>
        <v>241.56976681833245</v>
      </c>
    </row>
    <row r="1808" spans="5:6" x14ac:dyDescent="0.25">
      <c r="E1808" s="39">
        <f t="shared" ca="1" si="56"/>
        <v>1.5588234582159632E-2</v>
      </c>
      <c r="F1808" s="39">
        <f t="shared" ca="1" si="57"/>
        <v>53.897058645539907</v>
      </c>
    </row>
    <row r="1809" spans="5:6" x14ac:dyDescent="0.25">
      <c r="E1809" s="39">
        <f t="shared" ca="1" si="56"/>
        <v>0.78650096092696808</v>
      </c>
      <c r="F1809" s="39">
        <f t="shared" ca="1" si="57"/>
        <v>246.62524023174203</v>
      </c>
    </row>
    <row r="1810" spans="5:6" x14ac:dyDescent="0.25">
      <c r="E1810" s="39">
        <f t="shared" ca="1" si="56"/>
        <v>0.542488164735762</v>
      </c>
      <c r="F1810" s="39">
        <f t="shared" ca="1" si="57"/>
        <v>185.6220411839405</v>
      </c>
    </row>
    <row r="1811" spans="5:6" x14ac:dyDescent="0.25">
      <c r="E1811" s="39">
        <f t="shared" ca="1" si="56"/>
        <v>0.27131261319108846</v>
      </c>
      <c r="F1811" s="39">
        <f t="shared" ca="1" si="57"/>
        <v>117.82815329777212</v>
      </c>
    </row>
    <row r="1812" spans="5:6" x14ac:dyDescent="0.25">
      <c r="E1812" s="39">
        <f t="shared" ca="1" si="56"/>
        <v>0.74543711270937796</v>
      </c>
      <c r="F1812" s="39">
        <f t="shared" ca="1" si="57"/>
        <v>236.35927817734449</v>
      </c>
    </row>
    <row r="1813" spans="5:6" x14ac:dyDescent="0.25">
      <c r="E1813" s="39">
        <f t="shared" ca="1" si="56"/>
        <v>0.69225564259278249</v>
      </c>
      <c r="F1813" s="39">
        <f t="shared" ca="1" si="57"/>
        <v>223.06391064819562</v>
      </c>
    </row>
    <row r="1814" spans="5:6" x14ac:dyDescent="0.25">
      <c r="E1814" s="39">
        <f t="shared" ca="1" si="56"/>
        <v>0.50648291377921373</v>
      </c>
      <c r="F1814" s="39">
        <f t="shared" ca="1" si="57"/>
        <v>176.62072844480343</v>
      </c>
    </row>
    <row r="1815" spans="5:6" x14ac:dyDescent="0.25">
      <c r="E1815" s="39">
        <f t="shared" ca="1" si="56"/>
        <v>0.19109188064111426</v>
      </c>
      <c r="F1815" s="39">
        <f t="shared" ca="1" si="57"/>
        <v>97.772970160278561</v>
      </c>
    </row>
    <row r="1816" spans="5:6" x14ac:dyDescent="0.25">
      <c r="E1816" s="39">
        <f t="shared" ca="1" si="56"/>
        <v>0.71486448549489767</v>
      </c>
      <c r="F1816" s="39">
        <f t="shared" ca="1" si="57"/>
        <v>228.71612137372441</v>
      </c>
    </row>
    <row r="1817" spans="5:6" x14ac:dyDescent="0.25">
      <c r="E1817" s="39">
        <f t="shared" ca="1" si="56"/>
        <v>0.82074945833342683</v>
      </c>
      <c r="F1817" s="39">
        <f t="shared" ca="1" si="57"/>
        <v>255.1873645833567</v>
      </c>
    </row>
    <row r="1818" spans="5:6" x14ac:dyDescent="0.25">
      <c r="E1818" s="39">
        <f t="shared" ca="1" si="56"/>
        <v>0.75799827628006633</v>
      </c>
      <c r="F1818" s="39">
        <f t="shared" ca="1" si="57"/>
        <v>239.49956907001658</v>
      </c>
    </row>
    <row r="1819" spans="5:6" x14ac:dyDescent="0.25">
      <c r="E1819" s="39">
        <f t="shared" ca="1" si="56"/>
        <v>6.5312522160488107E-2</v>
      </c>
      <c r="F1819" s="39">
        <f t="shared" ca="1" si="57"/>
        <v>66.328130540122032</v>
      </c>
    </row>
    <row r="1820" spans="5:6" x14ac:dyDescent="0.25">
      <c r="E1820" s="39">
        <f t="shared" ca="1" si="56"/>
        <v>0.74142788050907049</v>
      </c>
      <c r="F1820" s="39">
        <f t="shared" ca="1" si="57"/>
        <v>235.35697012726763</v>
      </c>
    </row>
    <row r="1821" spans="5:6" x14ac:dyDescent="0.25">
      <c r="E1821" s="39">
        <f t="shared" ca="1" si="56"/>
        <v>0.14940993250574619</v>
      </c>
      <c r="F1821" s="39">
        <f t="shared" ca="1" si="57"/>
        <v>87.352483126436539</v>
      </c>
    </row>
    <row r="1822" spans="5:6" x14ac:dyDescent="0.25">
      <c r="E1822" s="39">
        <f t="shared" ca="1" si="56"/>
        <v>9.6522370537976299E-2</v>
      </c>
      <c r="F1822" s="39">
        <f t="shared" ca="1" si="57"/>
        <v>74.130592634494079</v>
      </c>
    </row>
    <row r="1823" spans="5:6" x14ac:dyDescent="0.25">
      <c r="E1823" s="39">
        <f t="shared" ca="1" si="56"/>
        <v>1.1151450402517749E-2</v>
      </c>
      <c r="F1823" s="39">
        <f t="shared" ca="1" si="57"/>
        <v>52.787862600629438</v>
      </c>
    </row>
    <row r="1824" spans="5:6" x14ac:dyDescent="0.25">
      <c r="E1824" s="39">
        <f t="shared" ca="1" si="56"/>
        <v>0.76292132224410936</v>
      </c>
      <c r="F1824" s="39">
        <f t="shared" ca="1" si="57"/>
        <v>240.73033056102733</v>
      </c>
    </row>
    <row r="1825" spans="5:6" x14ac:dyDescent="0.25">
      <c r="E1825" s="39">
        <f t="shared" ca="1" si="56"/>
        <v>3.9014742985847062E-2</v>
      </c>
      <c r="F1825" s="39">
        <f t="shared" ca="1" si="57"/>
        <v>59.75368574646177</v>
      </c>
    </row>
    <row r="1826" spans="5:6" x14ac:dyDescent="0.25">
      <c r="E1826" s="39">
        <f t="shared" ca="1" si="56"/>
        <v>8.6598262892773281E-2</v>
      </c>
      <c r="F1826" s="39">
        <f t="shared" ca="1" si="57"/>
        <v>71.649565723193319</v>
      </c>
    </row>
    <row r="1827" spans="5:6" x14ac:dyDescent="0.25">
      <c r="E1827" s="39">
        <f t="shared" ca="1" si="56"/>
        <v>0.45180191572136863</v>
      </c>
      <c r="F1827" s="39">
        <f t="shared" ca="1" si="57"/>
        <v>162.95047893034217</v>
      </c>
    </row>
    <row r="1828" spans="5:6" x14ac:dyDescent="0.25">
      <c r="E1828" s="39">
        <f t="shared" ca="1" si="56"/>
        <v>0.55590625635677571</v>
      </c>
      <c r="F1828" s="39">
        <f t="shared" ca="1" si="57"/>
        <v>188.97656408919391</v>
      </c>
    </row>
    <row r="1829" spans="5:6" x14ac:dyDescent="0.25">
      <c r="E1829" s="39">
        <f t="shared" ca="1" si="56"/>
        <v>0.19269949837135081</v>
      </c>
      <c r="F1829" s="39">
        <f t="shared" ca="1" si="57"/>
        <v>98.17487459283771</v>
      </c>
    </row>
    <row r="1830" spans="5:6" x14ac:dyDescent="0.25">
      <c r="E1830" s="39">
        <f t="shared" ca="1" si="56"/>
        <v>0.46673194662236617</v>
      </c>
      <c r="F1830" s="39">
        <f t="shared" ca="1" si="57"/>
        <v>166.68298665559155</v>
      </c>
    </row>
    <row r="1831" spans="5:6" x14ac:dyDescent="0.25">
      <c r="E1831" s="39">
        <f t="shared" ca="1" si="56"/>
        <v>0.13441966975538411</v>
      </c>
      <c r="F1831" s="39">
        <f t="shared" ca="1" si="57"/>
        <v>83.60491743884603</v>
      </c>
    </row>
    <row r="1832" spans="5:6" x14ac:dyDescent="0.25">
      <c r="E1832" s="39">
        <f t="shared" ca="1" si="56"/>
        <v>0.61197363236791524</v>
      </c>
      <c r="F1832" s="39">
        <f t="shared" ca="1" si="57"/>
        <v>202.99340809197881</v>
      </c>
    </row>
    <row r="1833" spans="5:6" x14ac:dyDescent="0.25">
      <c r="E1833" s="39">
        <f t="shared" ca="1" si="56"/>
        <v>0.9698290518943965</v>
      </c>
      <c r="F1833" s="39">
        <f t="shared" ca="1" si="57"/>
        <v>292.45726297359909</v>
      </c>
    </row>
    <row r="1834" spans="5:6" x14ac:dyDescent="0.25">
      <c r="E1834" s="39">
        <f t="shared" ca="1" si="56"/>
        <v>0.36338620672821154</v>
      </c>
      <c r="F1834" s="39">
        <f t="shared" ca="1" si="57"/>
        <v>140.8465516820529</v>
      </c>
    </row>
    <row r="1835" spans="5:6" x14ac:dyDescent="0.25">
      <c r="E1835" s="39">
        <f t="shared" ca="1" si="56"/>
        <v>0.99898456927382895</v>
      </c>
      <c r="F1835" s="39">
        <f t="shared" ca="1" si="57"/>
        <v>299.74614231845726</v>
      </c>
    </row>
    <row r="1836" spans="5:6" x14ac:dyDescent="0.25">
      <c r="E1836" s="39">
        <f t="shared" ca="1" si="56"/>
        <v>0.95888941249985693</v>
      </c>
      <c r="F1836" s="39">
        <f t="shared" ca="1" si="57"/>
        <v>289.72235312496423</v>
      </c>
    </row>
    <row r="1837" spans="5:6" x14ac:dyDescent="0.25">
      <c r="E1837" s="39">
        <f t="shared" ca="1" si="56"/>
        <v>0.18001011638552733</v>
      </c>
      <c r="F1837" s="39">
        <f t="shared" ca="1" si="57"/>
        <v>95.002529096381835</v>
      </c>
    </row>
    <row r="1838" spans="5:6" x14ac:dyDescent="0.25">
      <c r="E1838" s="39">
        <f t="shared" ca="1" si="56"/>
        <v>0.69223831168336925</v>
      </c>
      <c r="F1838" s="39">
        <f t="shared" ca="1" si="57"/>
        <v>223.05957792084232</v>
      </c>
    </row>
    <row r="1839" spans="5:6" x14ac:dyDescent="0.25">
      <c r="E1839" s="39">
        <f t="shared" ca="1" si="56"/>
        <v>0.99437197701220104</v>
      </c>
      <c r="F1839" s="39">
        <f t="shared" ca="1" si="57"/>
        <v>298.59299425305028</v>
      </c>
    </row>
    <row r="1840" spans="5:6" x14ac:dyDescent="0.25">
      <c r="E1840" s="39">
        <f t="shared" ca="1" si="56"/>
        <v>0.12648920425964116</v>
      </c>
      <c r="F1840" s="39">
        <f t="shared" ca="1" si="57"/>
        <v>81.622301064910289</v>
      </c>
    </row>
    <row r="1841" spans="5:6" x14ac:dyDescent="0.25">
      <c r="E1841" s="39">
        <f t="shared" ca="1" si="56"/>
        <v>0.12879457725536247</v>
      </c>
      <c r="F1841" s="39">
        <f t="shared" ca="1" si="57"/>
        <v>82.198644313840617</v>
      </c>
    </row>
    <row r="1842" spans="5:6" x14ac:dyDescent="0.25">
      <c r="E1842" s="39">
        <f t="shared" ca="1" si="56"/>
        <v>0.53739685200883858</v>
      </c>
      <c r="F1842" s="39">
        <f t="shared" ca="1" si="57"/>
        <v>184.34921300220964</v>
      </c>
    </row>
    <row r="1843" spans="5:6" x14ac:dyDescent="0.25">
      <c r="E1843" s="39">
        <f t="shared" ca="1" si="56"/>
        <v>0.17013767489192644</v>
      </c>
      <c r="F1843" s="39">
        <f t="shared" ca="1" si="57"/>
        <v>92.534418722981613</v>
      </c>
    </row>
    <row r="1844" spans="5:6" x14ac:dyDescent="0.25">
      <c r="E1844" s="39">
        <f t="shared" ca="1" si="56"/>
        <v>0.18190107469220995</v>
      </c>
      <c r="F1844" s="39">
        <f t="shared" ca="1" si="57"/>
        <v>95.475268673052483</v>
      </c>
    </row>
    <row r="1845" spans="5:6" x14ac:dyDescent="0.25">
      <c r="E1845" s="39">
        <f t="shared" ca="1" si="56"/>
        <v>0.92690060585078204</v>
      </c>
      <c r="F1845" s="39">
        <f t="shared" ca="1" si="57"/>
        <v>281.72515146269552</v>
      </c>
    </row>
    <row r="1846" spans="5:6" x14ac:dyDescent="0.25">
      <c r="E1846" s="39">
        <f t="shared" ca="1" si="56"/>
        <v>0.98373209569569831</v>
      </c>
      <c r="F1846" s="39">
        <f t="shared" ca="1" si="57"/>
        <v>295.93302392392457</v>
      </c>
    </row>
    <row r="1847" spans="5:6" x14ac:dyDescent="0.25">
      <c r="E1847" s="39">
        <f t="shared" ca="1" si="56"/>
        <v>0.91931313435469408</v>
      </c>
      <c r="F1847" s="39">
        <f t="shared" ca="1" si="57"/>
        <v>279.82828358867351</v>
      </c>
    </row>
    <row r="1848" spans="5:6" x14ac:dyDescent="0.25">
      <c r="E1848" s="39">
        <f t="shared" ca="1" si="56"/>
        <v>0.75057012640509857</v>
      </c>
      <c r="F1848" s="39">
        <f t="shared" ca="1" si="57"/>
        <v>237.64253160127464</v>
      </c>
    </row>
    <row r="1849" spans="5:6" x14ac:dyDescent="0.25">
      <c r="E1849" s="39">
        <f t="shared" ca="1" si="56"/>
        <v>0.9241723558577315</v>
      </c>
      <c r="F1849" s="39">
        <f t="shared" ca="1" si="57"/>
        <v>281.04308896443285</v>
      </c>
    </row>
    <row r="1850" spans="5:6" x14ac:dyDescent="0.25">
      <c r="E1850" s="39">
        <f t="shared" ca="1" si="56"/>
        <v>0.77824382364456002</v>
      </c>
      <c r="F1850" s="39">
        <f t="shared" ca="1" si="57"/>
        <v>244.56095591114001</v>
      </c>
    </row>
    <row r="1851" spans="5:6" x14ac:dyDescent="0.25">
      <c r="E1851" s="39">
        <f t="shared" ca="1" si="56"/>
        <v>0.77314599025730579</v>
      </c>
      <c r="F1851" s="39">
        <f t="shared" ca="1" si="57"/>
        <v>243.28649756432645</v>
      </c>
    </row>
    <row r="1852" spans="5:6" x14ac:dyDescent="0.25">
      <c r="E1852" s="39">
        <f t="shared" ca="1" si="56"/>
        <v>0.8662669536770965</v>
      </c>
      <c r="F1852" s="39">
        <f t="shared" ca="1" si="57"/>
        <v>266.56673841927409</v>
      </c>
    </row>
    <row r="1853" spans="5:6" x14ac:dyDescent="0.25">
      <c r="E1853" s="39">
        <f t="shared" ca="1" si="56"/>
        <v>0.29152543192606006</v>
      </c>
      <c r="F1853" s="39">
        <f t="shared" ca="1" si="57"/>
        <v>122.88135798151501</v>
      </c>
    </row>
    <row r="1854" spans="5:6" x14ac:dyDescent="0.25">
      <c r="E1854" s="39">
        <f t="shared" ca="1" si="56"/>
        <v>0.73453569485653014</v>
      </c>
      <c r="F1854" s="39">
        <f t="shared" ca="1" si="57"/>
        <v>233.63392371413252</v>
      </c>
    </row>
    <row r="1855" spans="5:6" x14ac:dyDescent="0.25">
      <c r="E1855" s="39">
        <f t="shared" ca="1" si="56"/>
        <v>0.39235374081393282</v>
      </c>
      <c r="F1855" s="39">
        <f t="shared" ca="1" si="57"/>
        <v>148.08843520348319</v>
      </c>
    </row>
    <row r="1856" spans="5:6" x14ac:dyDescent="0.25">
      <c r="E1856" s="39">
        <f t="shared" ca="1" si="56"/>
        <v>0.90330184842571559</v>
      </c>
      <c r="F1856" s="39">
        <f t="shared" ca="1" si="57"/>
        <v>275.82546210642886</v>
      </c>
    </row>
    <row r="1857" spans="5:6" x14ac:dyDescent="0.25">
      <c r="E1857" s="39">
        <f t="shared" ca="1" si="56"/>
        <v>0.94081107508687201</v>
      </c>
      <c r="F1857" s="39">
        <f t="shared" ca="1" si="57"/>
        <v>285.20276877171801</v>
      </c>
    </row>
    <row r="1858" spans="5:6" x14ac:dyDescent="0.25">
      <c r="E1858" s="39">
        <f t="shared" ca="1" si="56"/>
        <v>0.22463059715008982</v>
      </c>
      <c r="F1858" s="39">
        <f t="shared" ca="1" si="57"/>
        <v>106.15764928752245</v>
      </c>
    </row>
    <row r="1859" spans="5:6" x14ac:dyDescent="0.25">
      <c r="E1859" s="39">
        <f t="shared" ca="1" si="56"/>
        <v>0.55475952856489108</v>
      </c>
      <c r="F1859" s="39">
        <f t="shared" ca="1" si="57"/>
        <v>188.68988214122277</v>
      </c>
    </row>
    <row r="1860" spans="5:6" x14ac:dyDescent="0.25">
      <c r="E1860" s="39">
        <f t="shared" ref="E1860:E1923" ca="1" si="58">RAND()</f>
        <v>0.58737406966480732</v>
      </c>
      <c r="F1860" s="39">
        <f t="shared" ref="F1860:F1923" ca="1" si="59">$C$3+E1860*($C$4-$C$3)</f>
        <v>196.84351741620182</v>
      </c>
    </row>
    <row r="1861" spans="5:6" x14ac:dyDescent="0.25">
      <c r="E1861" s="39">
        <f t="shared" ca="1" si="58"/>
        <v>0.90627021439241318</v>
      </c>
      <c r="F1861" s="39">
        <f t="shared" ca="1" si="59"/>
        <v>276.5675535981033</v>
      </c>
    </row>
    <row r="1862" spans="5:6" x14ac:dyDescent="0.25">
      <c r="E1862" s="39">
        <f t="shared" ca="1" si="58"/>
        <v>0.9401895815546184</v>
      </c>
      <c r="F1862" s="39">
        <f t="shared" ca="1" si="59"/>
        <v>285.04739538865459</v>
      </c>
    </row>
    <row r="1863" spans="5:6" x14ac:dyDescent="0.25">
      <c r="E1863" s="39">
        <f t="shared" ca="1" si="58"/>
        <v>0.74039704857628774</v>
      </c>
      <c r="F1863" s="39">
        <f t="shared" ca="1" si="59"/>
        <v>235.09926214407193</v>
      </c>
    </row>
    <row r="1864" spans="5:6" x14ac:dyDescent="0.25">
      <c r="E1864" s="39">
        <f t="shared" ca="1" si="58"/>
        <v>0.44221620616811741</v>
      </c>
      <c r="F1864" s="39">
        <f t="shared" ca="1" si="59"/>
        <v>160.55405154202936</v>
      </c>
    </row>
    <row r="1865" spans="5:6" x14ac:dyDescent="0.25">
      <c r="E1865" s="39">
        <f t="shared" ca="1" si="58"/>
        <v>0.22876280908203273</v>
      </c>
      <c r="F1865" s="39">
        <f t="shared" ca="1" si="59"/>
        <v>107.19070227050818</v>
      </c>
    </row>
    <row r="1866" spans="5:6" x14ac:dyDescent="0.25">
      <c r="E1866" s="39">
        <f t="shared" ca="1" si="58"/>
        <v>3.3040334198894183E-2</v>
      </c>
      <c r="F1866" s="39">
        <f t="shared" ca="1" si="59"/>
        <v>58.260083549723547</v>
      </c>
    </row>
    <row r="1867" spans="5:6" x14ac:dyDescent="0.25">
      <c r="E1867" s="39">
        <f t="shared" ca="1" si="58"/>
        <v>0.52617703024194018</v>
      </c>
      <c r="F1867" s="39">
        <f t="shared" ca="1" si="59"/>
        <v>181.54425756048505</v>
      </c>
    </row>
    <row r="1868" spans="5:6" x14ac:dyDescent="0.25">
      <c r="E1868" s="39">
        <f t="shared" ca="1" si="58"/>
        <v>0.2085465232766528</v>
      </c>
      <c r="F1868" s="39">
        <f t="shared" ca="1" si="59"/>
        <v>102.1366308191632</v>
      </c>
    </row>
    <row r="1869" spans="5:6" x14ac:dyDescent="0.25">
      <c r="E1869" s="39">
        <f t="shared" ca="1" si="58"/>
        <v>0.41760309820928077</v>
      </c>
      <c r="F1869" s="39">
        <f t="shared" ca="1" si="59"/>
        <v>154.40077455232017</v>
      </c>
    </row>
    <row r="1870" spans="5:6" x14ac:dyDescent="0.25">
      <c r="E1870" s="39">
        <f t="shared" ca="1" si="58"/>
        <v>0.66594561333978408</v>
      </c>
      <c r="F1870" s="39">
        <f t="shared" ca="1" si="59"/>
        <v>216.48640333494603</v>
      </c>
    </row>
    <row r="1871" spans="5:6" x14ac:dyDescent="0.25">
      <c r="E1871" s="39">
        <f t="shared" ca="1" si="58"/>
        <v>0.31998240393329869</v>
      </c>
      <c r="F1871" s="39">
        <f t="shared" ca="1" si="59"/>
        <v>129.99560098332466</v>
      </c>
    </row>
    <row r="1872" spans="5:6" x14ac:dyDescent="0.25">
      <c r="E1872" s="39">
        <f t="shared" ca="1" si="58"/>
        <v>9.9018850834387995E-2</v>
      </c>
      <c r="F1872" s="39">
        <f t="shared" ca="1" si="59"/>
        <v>74.754712708596998</v>
      </c>
    </row>
    <row r="1873" spans="5:6" x14ac:dyDescent="0.25">
      <c r="E1873" s="39">
        <f t="shared" ca="1" si="58"/>
        <v>0.17016625599154545</v>
      </c>
      <c r="F1873" s="39">
        <f t="shared" ca="1" si="59"/>
        <v>92.541563997886357</v>
      </c>
    </row>
    <row r="1874" spans="5:6" x14ac:dyDescent="0.25">
      <c r="E1874" s="39">
        <f t="shared" ca="1" si="58"/>
        <v>0.24262266901314278</v>
      </c>
      <c r="F1874" s="39">
        <f t="shared" ca="1" si="59"/>
        <v>110.65566725328569</v>
      </c>
    </row>
    <row r="1875" spans="5:6" x14ac:dyDescent="0.25">
      <c r="E1875" s="39">
        <f t="shared" ca="1" si="58"/>
        <v>0.82387471361424769</v>
      </c>
      <c r="F1875" s="39">
        <f t="shared" ca="1" si="59"/>
        <v>255.96867840356191</v>
      </c>
    </row>
    <row r="1876" spans="5:6" x14ac:dyDescent="0.25">
      <c r="E1876" s="39">
        <f t="shared" ca="1" si="58"/>
        <v>0.10688679127666978</v>
      </c>
      <c r="F1876" s="39">
        <f t="shared" ca="1" si="59"/>
        <v>76.721697819167446</v>
      </c>
    </row>
    <row r="1877" spans="5:6" x14ac:dyDescent="0.25">
      <c r="E1877" s="39">
        <f t="shared" ca="1" si="58"/>
        <v>0.13207704610952764</v>
      </c>
      <c r="F1877" s="39">
        <f t="shared" ca="1" si="59"/>
        <v>83.0192615273819</v>
      </c>
    </row>
    <row r="1878" spans="5:6" x14ac:dyDescent="0.25">
      <c r="E1878" s="39">
        <f t="shared" ca="1" si="58"/>
        <v>0.4725025783812955</v>
      </c>
      <c r="F1878" s="39">
        <f t="shared" ca="1" si="59"/>
        <v>168.12564459532388</v>
      </c>
    </row>
    <row r="1879" spans="5:6" x14ac:dyDescent="0.25">
      <c r="E1879" s="39">
        <f t="shared" ca="1" si="58"/>
        <v>0.7887680578154147</v>
      </c>
      <c r="F1879" s="39">
        <f t="shared" ca="1" si="59"/>
        <v>247.19201445385369</v>
      </c>
    </row>
    <row r="1880" spans="5:6" x14ac:dyDescent="0.25">
      <c r="E1880" s="39">
        <f t="shared" ca="1" si="58"/>
        <v>0.59960276224545617</v>
      </c>
      <c r="F1880" s="39">
        <f t="shared" ca="1" si="59"/>
        <v>199.90069056136403</v>
      </c>
    </row>
    <row r="1881" spans="5:6" x14ac:dyDescent="0.25">
      <c r="E1881" s="39">
        <f t="shared" ca="1" si="58"/>
        <v>0.70374189046698354</v>
      </c>
      <c r="F1881" s="39">
        <f t="shared" ca="1" si="59"/>
        <v>225.9354726167459</v>
      </c>
    </row>
    <row r="1882" spans="5:6" x14ac:dyDescent="0.25">
      <c r="E1882" s="39">
        <f t="shared" ca="1" si="58"/>
        <v>0.14834727805375314</v>
      </c>
      <c r="F1882" s="39">
        <f t="shared" ca="1" si="59"/>
        <v>87.086819513438286</v>
      </c>
    </row>
    <row r="1883" spans="5:6" x14ac:dyDescent="0.25">
      <c r="E1883" s="39">
        <f t="shared" ca="1" si="58"/>
        <v>0.84398239773913875</v>
      </c>
      <c r="F1883" s="39">
        <f t="shared" ca="1" si="59"/>
        <v>260.99559943478471</v>
      </c>
    </row>
    <row r="1884" spans="5:6" x14ac:dyDescent="0.25">
      <c r="E1884" s="39">
        <f t="shared" ca="1" si="58"/>
        <v>0.87709483531240784</v>
      </c>
      <c r="F1884" s="39">
        <f t="shared" ca="1" si="59"/>
        <v>269.27370882810197</v>
      </c>
    </row>
    <row r="1885" spans="5:6" x14ac:dyDescent="0.25">
      <c r="E1885" s="39">
        <f t="shared" ca="1" si="58"/>
        <v>0.14641923621294028</v>
      </c>
      <c r="F1885" s="39">
        <f t="shared" ca="1" si="59"/>
        <v>86.604809053235073</v>
      </c>
    </row>
    <row r="1886" spans="5:6" x14ac:dyDescent="0.25">
      <c r="E1886" s="39">
        <f t="shared" ca="1" si="58"/>
        <v>0.42018656433423929</v>
      </c>
      <c r="F1886" s="39">
        <f t="shared" ca="1" si="59"/>
        <v>155.04664108355982</v>
      </c>
    </row>
    <row r="1887" spans="5:6" x14ac:dyDescent="0.25">
      <c r="E1887" s="39">
        <f t="shared" ca="1" si="58"/>
        <v>0.60515938198800534</v>
      </c>
      <c r="F1887" s="39">
        <f t="shared" ca="1" si="59"/>
        <v>201.28984549700132</v>
      </c>
    </row>
    <row r="1888" spans="5:6" x14ac:dyDescent="0.25">
      <c r="E1888" s="39">
        <f t="shared" ca="1" si="58"/>
        <v>0.96430632391842286</v>
      </c>
      <c r="F1888" s="39">
        <f t="shared" ca="1" si="59"/>
        <v>291.07658097960575</v>
      </c>
    </row>
    <row r="1889" spans="5:6" x14ac:dyDescent="0.25">
      <c r="E1889" s="39">
        <f t="shared" ca="1" si="58"/>
        <v>0.43108569672379626</v>
      </c>
      <c r="F1889" s="39">
        <f t="shared" ca="1" si="59"/>
        <v>157.77142418094905</v>
      </c>
    </row>
    <row r="1890" spans="5:6" x14ac:dyDescent="0.25">
      <c r="E1890" s="39">
        <f t="shared" ca="1" si="58"/>
        <v>0.2983275600299079</v>
      </c>
      <c r="F1890" s="39">
        <f t="shared" ca="1" si="59"/>
        <v>124.58189000747697</v>
      </c>
    </row>
    <row r="1891" spans="5:6" x14ac:dyDescent="0.25">
      <c r="E1891" s="39">
        <f t="shared" ca="1" si="58"/>
        <v>0.62323668637228113</v>
      </c>
      <c r="F1891" s="39">
        <f t="shared" ca="1" si="59"/>
        <v>205.80917159307029</v>
      </c>
    </row>
    <row r="1892" spans="5:6" x14ac:dyDescent="0.25">
      <c r="E1892" s="39">
        <f t="shared" ca="1" si="58"/>
        <v>6.6003788302408384E-2</v>
      </c>
      <c r="F1892" s="39">
        <f t="shared" ca="1" si="59"/>
        <v>66.500947075602099</v>
      </c>
    </row>
    <row r="1893" spans="5:6" x14ac:dyDescent="0.25">
      <c r="E1893" s="39">
        <f t="shared" ca="1" si="58"/>
        <v>0.58732122679005017</v>
      </c>
      <c r="F1893" s="39">
        <f t="shared" ca="1" si="59"/>
        <v>196.83030669751255</v>
      </c>
    </row>
    <row r="1894" spans="5:6" x14ac:dyDescent="0.25">
      <c r="E1894" s="39">
        <f t="shared" ca="1" si="58"/>
        <v>0.62275871635462621</v>
      </c>
      <c r="F1894" s="39">
        <f t="shared" ca="1" si="59"/>
        <v>205.68967908865656</v>
      </c>
    </row>
    <row r="1895" spans="5:6" x14ac:dyDescent="0.25">
      <c r="E1895" s="39">
        <f t="shared" ca="1" si="58"/>
        <v>0.88436446230651022</v>
      </c>
      <c r="F1895" s="39">
        <f t="shared" ca="1" si="59"/>
        <v>271.09111557662754</v>
      </c>
    </row>
    <row r="1896" spans="5:6" x14ac:dyDescent="0.25">
      <c r="E1896" s="39">
        <f t="shared" ca="1" si="58"/>
        <v>0.95644401972247561</v>
      </c>
      <c r="F1896" s="39">
        <f t="shared" ca="1" si="59"/>
        <v>289.11100493061889</v>
      </c>
    </row>
    <row r="1897" spans="5:6" x14ac:dyDescent="0.25">
      <c r="E1897" s="39">
        <f t="shared" ca="1" si="58"/>
        <v>0.77311347626791838</v>
      </c>
      <c r="F1897" s="39">
        <f t="shared" ca="1" si="59"/>
        <v>243.27836906697959</v>
      </c>
    </row>
    <row r="1898" spans="5:6" x14ac:dyDescent="0.25">
      <c r="E1898" s="39">
        <f t="shared" ca="1" si="58"/>
        <v>0.22563961565638269</v>
      </c>
      <c r="F1898" s="39">
        <f t="shared" ca="1" si="59"/>
        <v>106.40990391409568</v>
      </c>
    </row>
    <row r="1899" spans="5:6" x14ac:dyDescent="0.25">
      <c r="E1899" s="39">
        <f t="shared" ca="1" si="58"/>
        <v>3.7363394927715121E-2</v>
      </c>
      <c r="F1899" s="39">
        <f t="shared" ca="1" si="59"/>
        <v>59.34084873192878</v>
      </c>
    </row>
    <row r="1900" spans="5:6" x14ac:dyDescent="0.25">
      <c r="E1900" s="39">
        <f t="shared" ca="1" si="58"/>
        <v>0.70252815762960219</v>
      </c>
      <c r="F1900" s="39">
        <f t="shared" ca="1" si="59"/>
        <v>225.63203940740055</v>
      </c>
    </row>
    <row r="1901" spans="5:6" x14ac:dyDescent="0.25">
      <c r="E1901" s="39">
        <f t="shared" ca="1" si="58"/>
        <v>0.76931369361503721</v>
      </c>
      <c r="F1901" s="39">
        <f t="shared" ca="1" si="59"/>
        <v>242.3284234037593</v>
      </c>
    </row>
    <row r="1902" spans="5:6" x14ac:dyDescent="0.25">
      <c r="E1902" s="39">
        <f t="shared" ca="1" si="58"/>
        <v>0.8282034695813536</v>
      </c>
      <c r="F1902" s="39">
        <f t="shared" ca="1" si="59"/>
        <v>257.0508673953384</v>
      </c>
    </row>
    <row r="1903" spans="5:6" x14ac:dyDescent="0.25">
      <c r="E1903" s="39">
        <f t="shared" ca="1" si="58"/>
        <v>0.40731164293662925</v>
      </c>
      <c r="F1903" s="39">
        <f t="shared" ca="1" si="59"/>
        <v>151.82791073415731</v>
      </c>
    </row>
    <row r="1904" spans="5:6" x14ac:dyDescent="0.25">
      <c r="E1904" s="39">
        <f t="shared" ca="1" si="58"/>
        <v>0.2959286279089397</v>
      </c>
      <c r="F1904" s="39">
        <f t="shared" ca="1" si="59"/>
        <v>123.98215697723492</v>
      </c>
    </row>
    <row r="1905" spans="5:6" x14ac:dyDescent="0.25">
      <c r="E1905" s="39">
        <f t="shared" ca="1" si="58"/>
        <v>0.11469747538802444</v>
      </c>
      <c r="F1905" s="39">
        <f t="shared" ca="1" si="59"/>
        <v>78.674368847006107</v>
      </c>
    </row>
    <row r="1906" spans="5:6" x14ac:dyDescent="0.25">
      <c r="E1906" s="39">
        <f t="shared" ca="1" si="58"/>
        <v>0.27256046089505925</v>
      </c>
      <c r="F1906" s="39">
        <f t="shared" ca="1" si="59"/>
        <v>118.14011522376481</v>
      </c>
    </row>
    <row r="1907" spans="5:6" x14ac:dyDescent="0.25">
      <c r="E1907" s="39">
        <f t="shared" ca="1" si="58"/>
        <v>0.58092812153427831</v>
      </c>
      <c r="F1907" s="39">
        <f t="shared" ca="1" si="59"/>
        <v>195.23203038356957</v>
      </c>
    </row>
    <row r="1908" spans="5:6" x14ac:dyDescent="0.25">
      <c r="E1908" s="39">
        <f t="shared" ca="1" si="58"/>
        <v>0.30287805446956673</v>
      </c>
      <c r="F1908" s="39">
        <f t="shared" ca="1" si="59"/>
        <v>125.71951361739168</v>
      </c>
    </row>
    <row r="1909" spans="5:6" x14ac:dyDescent="0.25">
      <c r="E1909" s="39">
        <f t="shared" ca="1" si="58"/>
        <v>0.40569765216545794</v>
      </c>
      <c r="F1909" s="39">
        <f t="shared" ca="1" si="59"/>
        <v>151.42441304136449</v>
      </c>
    </row>
    <row r="1910" spans="5:6" x14ac:dyDescent="0.25">
      <c r="E1910" s="39">
        <f t="shared" ca="1" si="58"/>
        <v>0.64463280427065639</v>
      </c>
      <c r="F1910" s="39">
        <f t="shared" ca="1" si="59"/>
        <v>211.15820106766409</v>
      </c>
    </row>
    <row r="1911" spans="5:6" x14ac:dyDescent="0.25">
      <c r="E1911" s="39">
        <f t="shared" ca="1" si="58"/>
        <v>0.95685327930045538</v>
      </c>
      <c r="F1911" s="39">
        <f t="shared" ca="1" si="59"/>
        <v>289.21331982511384</v>
      </c>
    </row>
    <row r="1912" spans="5:6" x14ac:dyDescent="0.25">
      <c r="E1912" s="39">
        <f t="shared" ca="1" si="58"/>
        <v>0.77672587434368989</v>
      </c>
      <c r="F1912" s="39">
        <f t="shared" ca="1" si="59"/>
        <v>244.18146858592246</v>
      </c>
    </row>
    <row r="1913" spans="5:6" x14ac:dyDescent="0.25">
      <c r="E1913" s="39">
        <f t="shared" ca="1" si="58"/>
        <v>0.4158635733596584</v>
      </c>
      <c r="F1913" s="39">
        <f t="shared" ca="1" si="59"/>
        <v>153.9658933399146</v>
      </c>
    </row>
    <row r="1914" spans="5:6" x14ac:dyDescent="0.25">
      <c r="E1914" s="39">
        <f t="shared" ca="1" si="58"/>
        <v>0.38819157428677187</v>
      </c>
      <c r="F1914" s="39">
        <f t="shared" ca="1" si="59"/>
        <v>147.04789357169295</v>
      </c>
    </row>
    <row r="1915" spans="5:6" x14ac:dyDescent="0.25">
      <c r="E1915" s="39">
        <f t="shared" ca="1" si="58"/>
        <v>0.16867776521681077</v>
      </c>
      <c r="F1915" s="39">
        <f t="shared" ca="1" si="59"/>
        <v>92.169441304202692</v>
      </c>
    </row>
    <row r="1916" spans="5:6" x14ac:dyDescent="0.25">
      <c r="E1916" s="39">
        <f t="shared" ca="1" si="58"/>
        <v>0.75290162622549639</v>
      </c>
      <c r="F1916" s="39">
        <f t="shared" ca="1" si="59"/>
        <v>238.22540655637411</v>
      </c>
    </row>
    <row r="1917" spans="5:6" x14ac:dyDescent="0.25">
      <c r="E1917" s="39">
        <f t="shared" ca="1" si="58"/>
        <v>0.52940922537261725</v>
      </c>
      <c r="F1917" s="39">
        <f t="shared" ca="1" si="59"/>
        <v>182.35230634315431</v>
      </c>
    </row>
    <row r="1918" spans="5:6" x14ac:dyDescent="0.25">
      <c r="E1918" s="39">
        <f t="shared" ca="1" si="58"/>
        <v>0.10330125757230624</v>
      </c>
      <c r="F1918" s="39">
        <f t="shared" ca="1" si="59"/>
        <v>75.825314393076553</v>
      </c>
    </row>
    <row r="1919" spans="5:6" x14ac:dyDescent="0.25">
      <c r="E1919" s="39">
        <f t="shared" ca="1" si="58"/>
        <v>0.4657420731157188</v>
      </c>
      <c r="F1919" s="39">
        <f t="shared" ca="1" si="59"/>
        <v>166.43551827892969</v>
      </c>
    </row>
    <row r="1920" spans="5:6" x14ac:dyDescent="0.25">
      <c r="E1920" s="39">
        <f t="shared" ca="1" si="58"/>
        <v>0.67118492199461566</v>
      </c>
      <c r="F1920" s="39">
        <f t="shared" ca="1" si="59"/>
        <v>217.79623049865393</v>
      </c>
    </row>
    <row r="1921" spans="5:6" x14ac:dyDescent="0.25">
      <c r="E1921" s="39">
        <f t="shared" ca="1" si="58"/>
        <v>0.5348111170221187</v>
      </c>
      <c r="F1921" s="39">
        <f t="shared" ca="1" si="59"/>
        <v>183.70277925552966</v>
      </c>
    </row>
    <row r="1922" spans="5:6" x14ac:dyDescent="0.25">
      <c r="E1922" s="39">
        <f t="shared" ca="1" si="58"/>
        <v>0.93676176913722908</v>
      </c>
      <c r="F1922" s="39">
        <f t="shared" ca="1" si="59"/>
        <v>284.19044228430727</v>
      </c>
    </row>
    <row r="1923" spans="5:6" x14ac:dyDescent="0.25">
      <c r="E1923" s="39">
        <f t="shared" ca="1" si="58"/>
        <v>0.89337283302263093</v>
      </c>
      <c r="F1923" s="39">
        <f t="shared" ca="1" si="59"/>
        <v>273.34320825565771</v>
      </c>
    </row>
    <row r="1924" spans="5:6" x14ac:dyDescent="0.25">
      <c r="E1924" s="39">
        <f t="shared" ref="E1924:E1987" ca="1" si="60">RAND()</f>
        <v>0.48104330249065785</v>
      </c>
      <c r="F1924" s="39">
        <f t="shared" ref="F1924:F1987" ca="1" si="61">$C$3+E1924*($C$4-$C$3)</f>
        <v>170.26082562266447</v>
      </c>
    </row>
    <row r="1925" spans="5:6" x14ac:dyDescent="0.25">
      <c r="E1925" s="39">
        <f t="shared" ca="1" si="60"/>
        <v>0.59728384745071617</v>
      </c>
      <c r="F1925" s="39">
        <f t="shared" ca="1" si="61"/>
        <v>199.32096186267904</v>
      </c>
    </row>
    <row r="1926" spans="5:6" x14ac:dyDescent="0.25">
      <c r="E1926" s="39">
        <f t="shared" ca="1" si="60"/>
        <v>0.5319828317940597</v>
      </c>
      <c r="F1926" s="39">
        <f t="shared" ca="1" si="61"/>
        <v>182.99570794851493</v>
      </c>
    </row>
    <row r="1927" spans="5:6" x14ac:dyDescent="0.25">
      <c r="E1927" s="39">
        <f t="shared" ca="1" si="60"/>
        <v>0.29778666319365166</v>
      </c>
      <c r="F1927" s="39">
        <f t="shared" ca="1" si="61"/>
        <v>124.44666579841291</v>
      </c>
    </row>
    <row r="1928" spans="5:6" x14ac:dyDescent="0.25">
      <c r="E1928" s="39">
        <f t="shared" ca="1" si="60"/>
        <v>0.2898374251966751</v>
      </c>
      <c r="F1928" s="39">
        <f t="shared" ca="1" si="61"/>
        <v>122.45935629916877</v>
      </c>
    </row>
    <row r="1929" spans="5:6" x14ac:dyDescent="0.25">
      <c r="E1929" s="39">
        <f t="shared" ca="1" si="60"/>
        <v>0.89829630082027634</v>
      </c>
      <c r="F1929" s="39">
        <f t="shared" ca="1" si="61"/>
        <v>274.57407520506911</v>
      </c>
    </row>
    <row r="1930" spans="5:6" x14ac:dyDescent="0.25">
      <c r="E1930" s="39">
        <f t="shared" ca="1" si="60"/>
        <v>0.42364061217730142</v>
      </c>
      <c r="F1930" s="39">
        <f t="shared" ca="1" si="61"/>
        <v>155.91015304432534</v>
      </c>
    </row>
    <row r="1931" spans="5:6" x14ac:dyDescent="0.25">
      <c r="E1931" s="39">
        <f t="shared" ca="1" si="60"/>
        <v>0.77756037569111802</v>
      </c>
      <c r="F1931" s="39">
        <f t="shared" ca="1" si="61"/>
        <v>244.3900939227795</v>
      </c>
    </row>
    <row r="1932" spans="5:6" x14ac:dyDescent="0.25">
      <c r="E1932" s="39">
        <f t="shared" ca="1" si="60"/>
        <v>0.77460313141736048</v>
      </c>
      <c r="F1932" s="39">
        <f t="shared" ca="1" si="61"/>
        <v>243.65078285434012</v>
      </c>
    </row>
    <row r="1933" spans="5:6" x14ac:dyDescent="0.25">
      <c r="E1933" s="39">
        <f t="shared" ca="1" si="60"/>
        <v>0.18703556502636132</v>
      </c>
      <c r="F1933" s="39">
        <f t="shared" ca="1" si="61"/>
        <v>96.758891256590331</v>
      </c>
    </row>
    <row r="1934" spans="5:6" x14ac:dyDescent="0.25">
      <c r="E1934" s="39">
        <f t="shared" ca="1" si="60"/>
        <v>0.36740018403921582</v>
      </c>
      <c r="F1934" s="39">
        <f t="shared" ca="1" si="61"/>
        <v>141.85004600980395</v>
      </c>
    </row>
    <row r="1935" spans="5:6" x14ac:dyDescent="0.25">
      <c r="E1935" s="39">
        <f t="shared" ca="1" si="60"/>
        <v>0.68085721965816948</v>
      </c>
      <c r="F1935" s="39">
        <f t="shared" ca="1" si="61"/>
        <v>220.21430491454237</v>
      </c>
    </row>
    <row r="1936" spans="5:6" x14ac:dyDescent="0.25">
      <c r="E1936" s="39">
        <f t="shared" ca="1" si="60"/>
        <v>0.38057951873536888</v>
      </c>
      <c r="F1936" s="39">
        <f t="shared" ca="1" si="61"/>
        <v>145.14487968384222</v>
      </c>
    </row>
    <row r="1937" spans="5:6" x14ac:dyDescent="0.25">
      <c r="E1937" s="39">
        <f t="shared" ca="1" si="60"/>
        <v>0.54361191622087501</v>
      </c>
      <c r="F1937" s="39">
        <f t="shared" ca="1" si="61"/>
        <v>185.90297905521876</v>
      </c>
    </row>
    <row r="1938" spans="5:6" x14ac:dyDescent="0.25">
      <c r="E1938" s="39">
        <f t="shared" ca="1" si="60"/>
        <v>0.48331915802479786</v>
      </c>
      <c r="F1938" s="39">
        <f t="shared" ca="1" si="61"/>
        <v>170.82978950619946</v>
      </c>
    </row>
    <row r="1939" spans="5:6" x14ac:dyDescent="0.25">
      <c r="E1939" s="39">
        <f t="shared" ca="1" si="60"/>
        <v>0.43957638992425963</v>
      </c>
      <c r="F1939" s="39">
        <f t="shared" ca="1" si="61"/>
        <v>159.8940974810649</v>
      </c>
    </row>
    <row r="1940" spans="5:6" x14ac:dyDescent="0.25">
      <c r="E1940" s="39">
        <f t="shared" ca="1" si="60"/>
        <v>0.55084521201439907</v>
      </c>
      <c r="F1940" s="39">
        <f t="shared" ca="1" si="61"/>
        <v>187.71130300359977</v>
      </c>
    </row>
    <row r="1941" spans="5:6" x14ac:dyDescent="0.25">
      <c r="E1941" s="39">
        <f t="shared" ca="1" si="60"/>
        <v>0.92226257442906312</v>
      </c>
      <c r="F1941" s="39">
        <f t="shared" ca="1" si="61"/>
        <v>280.56564360726577</v>
      </c>
    </row>
    <row r="1942" spans="5:6" x14ac:dyDescent="0.25">
      <c r="E1942" s="39">
        <f t="shared" ca="1" si="60"/>
        <v>0.13428888806926198</v>
      </c>
      <c r="F1942" s="39">
        <f t="shared" ca="1" si="61"/>
        <v>83.572222017315497</v>
      </c>
    </row>
    <row r="1943" spans="5:6" x14ac:dyDescent="0.25">
      <c r="E1943" s="39">
        <f t="shared" ca="1" si="60"/>
        <v>0.65059064364147368</v>
      </c>
      <c r="F1943" s="39">
        <f t="shared" ca="1" si="61"/>
        <v>212.64766091036842</v>
      </c>
    </row>
    <row r="1944" spans="5:6" x14ac:dyDescent="0.25">
      <c r="E1944" s="39">
        <f t="shared" ca="1" si="60"/>
        <v>7.0808256307977158E-2</v>
      </c>
      <c r="F1944" s="39">
        <f t="shared" ca="1" si="61"/>
        <v>67.70206407699429</v>
      </c>
    </row>
    <row r="1945" spans="5:6" x14ac:dyDescent="0.25">
      <c r="E1945" s="39">
        <f t="shared" ca="1" si="60"/>
        <v>3.7775031118811753E-2</v>
      </c>
      <c r="F1945" s="39">
        <f t="shared" ca="1" si="61"/>
        <v>59.443757779702935</v>
      </c>
    </row>
    <row r="1946" spans="5:6" x14ac:dyDescent="0.25">
      <c r="E1946" s="39">
        <f t="shared" ca="1" si="60"/>
        <v>0.44283661078280157</v>
      </c>
      <c r="F1946" s="39">
        <f t="shared" ca="1" si="61"/>
        <v>160.7091526957004</v>
      </c>
    </row>
    <row r="1947" spans="5:6" x14ac:dyDescent="0.25">
      <c r="E1947" s="39">
        <f t="shared" ca="1" si="60"/>
        <v>0.95269201549607718</v>
      </c>
      <c r="F1947" s="39">
        <f t="shared" ca="1" si="61"/>
        <v>288.17300387401929</v>
      </c>
    </row>
    <row r="1948" spans="5:6" x14ac:dyDescent="0.25">
      <c r="E1948" s="39">
        <f t="shared" ca="1" si="60"/>
        <v>0.57755212142847312</v>
      </c>
      <c r="F1948" s="39">
        <f t="shared" ca="1" si="61"/>
        <v>194.38803035711828</v>
      </c>
    </row>
    <row r="1949" spans="5:6" x14ac:dyDescent="0.25">
      <c r="E1949" s="39">
        <f t="shared" ca="1" si="60"/>
        <v>0.75710455949530919</v>
      </c>
      <c r="F1949" s="39">
        <f t="shared" ca="1" si="61"/>
        <v>239.2761398738273</v>
      </c>
    </row>
    <row r="1950" spans="5:6" x14ac:dyDescent="0.25">
      <c r="E1950" s="39">
        <f t="shared" ca="1" si="60"/>
        <v>0.47777991228483785</v>
      </c>
      <c r="F1950" s="39">
        <f t="shared" ca="1" si="61"/>
        <v>169.44497807120945</v>
      </c>
    </row>
    <row r="1951" spans="5:6" x14ac:dyDescent="0.25">
      <c r="E1951" s="39">
        <f t="shared" ca="1" si="60"/>
        <v>0.33045126953103254</v>
      </c>
      <c r="F1951" s="39">
        <f t="shared" ca="1" si="61"/>
        <v>132.61281738275812</v>
      </c>
    </row>
    <row r="1952" spans="5:6" x14ac:dyDescent="0.25">
      <c r="E1952" s="39">
        <f t="shared" ca="1" si="60"/>
        <v>0.83448296276435796</v>
      </c>
      <c r="F1952" s="39">
        <f t="shared" ca="1" si="61"/>
        <v>258.62074069108951</v>
      </c>
    </row>
    <row r="1953" spans="5:6" x14ac:dyDescent="0.25">
      <c r="E1953" s="39">
        <f t="shared" ca="1" si="60"/>
        <v>0.23385765077416798</v>
      </c>
      <c r="F1953" s="39">
        <f t="shared" ca="1" si="61"/>
        <v>108.46441269354199</v>
      </c>
    </row>
    <row r="1954" spans="5:6" x14ac:dyDescent="0.25">
      <c r="E1954" s="39">
        <f t="shared" ca="1" si="60"/>
        <v>0.85632680555451424</v>
      </c>
      <c r="F1954" s="39">
        <f t="shared" ca="1" si="61"/>
        <v>264.08170138862852</v>
      </c>
    </row>
    <row r="1955" spans="5:6" x14ac:dyDescent="0.25">
      <c r="E1955" s="39">
        <f t="shared" ca="1" si="60"/>
        <v>0.38731069753969305</v>
      </c>
      <c r="F1955" s="39">
        <f t="shared" ca="1" si="61"/>
        <v>146.82767438492326</v>
      </c>
    </row>
    <row r="1956" spans="5:6" x14ac:dyDescent="0.25">
      <c r="E1956" s="39">
        <f t="shared" ca="1" si="60"/>
        <v>0.97661705654757291</v>
      </c>
      <c r="F1956" s="39">
        <f t="shared" ca="1" si="61"/>
        <v>294.15426413689323</v>
      </c>
    </row>
    <row r="1957" spans="5:6" x14ac:dyDescent="0.25">
      <c r="E1957" s="39">
        <f t="shared" ca="1" si="60"/>
        <v>0.1982699437297254</v>
      </c>
      <c r="F1957" s="39">
        <f t="shared" ca="1" si="61"/>
        <v>99.567485932431339</v>
      </c>
    </row>
    <row r="1958" spans="5:6" x14ac:dyDescent="0.25">
      <c r="E1958" s="39">
        <f t="shared" ca="1" si="60"/>
        <v>0.58623227740682404</v>
      </c>
      <c r="F1958" s="39">
        <f t="shared" ca="1" si="61"/>
        <v>196.55806935170602</v>
      </c>
    </row>
    <row r="1959" spans="5:6" x14ac:dyDescent="0.25">
      <c r="E1959" s="39">
        <f t="shared" ca="1" si="60"/>
        <v>0.54130636694493828</v>
      </c>
      <c r="F1959" s="39">
        <f t="shared" ca="1" si="61"/>
        <v>185.32659173623458</v>
      </c>
    </row>
    <row r="1960" spans="5:6" x14ac:dyDescent="0.25">
      <c r="E1960" s="39">
        <f t="shared" ca="1" si="60"/>
        <v>0.11381889122862165</v>
      </c>
      <c r="F1960" s="39">
        <f t="shared" ca="1" si="61"/>
        <v>78.454722807155406</v>
      </c>
    </row>
    <row r="1961" spans="5:6" x14ac:dyDescent="0.25">
      <c r="E1961" s="39">
        <f t="shared" ca="1" si="60"/>
        <v>0.13567008840436001</v>
      </c>
      <c r="F1961" s="39">
        <f t="shared" ca="1" si="61"/>
        <v>83.91752210109</v>
      </c>
    </row>
    <row r="1962" spans="5:6" x14ac:dyDescent="0.25">
      <c r="E1962" s="39">
        <f t="shared" ca="1" si="60"/>
        <v>0.60805885203568322</v>
      </c>
      <c r="F1962" s="39">
        <f t="shared" ca="1" si="61"/>
        <v>202.01471300892081</v>
      </c>
    </row>
    <row r="1963" spans="5:6" x14ac:dyDescent="0.25">
      <c r="E1963" s="39">
        <f t="shared" ca="1" si="60"/>
        <v>0.69381358045745334</v>
      </c>
      <c r="F1963" s="39">
        <f t="shared" ca="1" si="61"/>
        <v>223.45339511436333</v>
      </c>
    </row>
    <row r="1964" spans="5:6" x14ac:dyDescent="0.25">
      <c r="E1964" s="39">
        <f t="shared" ca="1" si="60"/>
        <v>0.37302505235287997</v>
      </c>
      <c r="F1964" s="39">
        <f t="shared" ca="1" si="61"/>
        <v>143.25626308822001</v>
      </c>
    </row>
    <row r="1965" spans="5:6" x14ac:dyDescent="0.25">
      <c r="E1965" s="39">
        <f t="shared" ca="1" si="60"/>
        <v>0.99693769751323624</v>
      </c>
      <c r="F1965" s="39">
        <f t="shared" ca="1" si="61"/>
        <v>299.23442437830909</v>
      </c>
    </row>
    <row r="1966" spans="5:6" x14ac:dyDescent="0.25">
      <c r="E1966" s="39">
        <f t="shared" ca="1" si="60"/>
        <v>0.20208680175645199</v>
      </c>
      <c r="F1966" s="39">
        <f t="shared" ca="1" si="61"/>
        <v>100.521700439113</v>
      </c>
    </row>
    <row r="1967" spans="5:6" x14ac:dyDescent="0.25">
      <c r="E1967" s="39">
        <f t="shared" ca="1" si="60"/>
        <v>0.75968850011969558</v>
      </c>
      <c r="F1967" s="39">
        <f t="shared" ca="1" si="61"/>
        <v>239.9221250299239</v>
      </c>
    </row>
    <row r="1968" spans="5:6" x14ac:dyDescent="0.25">
      <c r="E1968" s="39">
        <f t="shared" ca="1" si="60"/>
        <v>0.50685937968416706</v>
      </c>
      <c r="F1968" s="39">
        <f t="shared" ca="1" si="61"/>
        <v>176.71484492104176</v>
      </c>
    </row>
    <row r="1969" spans="5:6" x14ac:dyDescent="0.25">
      <c r="E1969" s="39">
        <f t="shared" ca="1" si="60"/>
        <v>0.82662129105589588</v>
      </c>
      <c r="F1969" s="39">
        <f t="shared" ca="1" si="61"/>
        <v>256.65532276397397</v>
      </c>
    </row>
    <row r="1970" spans="5:6" x14ac:dyDescent="0.25">
      <c r="E1970" s="39">
        <f t="shared" ca="1" si="60"/>
        <v>0.2372086140191878</v>
      </c>
      <c r="F1970" s="39">
        <f t="shared" ca="1" si="61"/>
        <v>109.30215350479695</v>
      </c>
    </row>
    <row r="1971" spans="5:6" x14ac:dyDescent="0.25">
      <c r="E1971" s="39">
        <f t="shared" ca="1" si="60"/>
        <v>0.79374144057076579</v>
      </c>
      <c r="F1971" s="39">
        <f t="shared" ca="1" si="61"/>
        <v>248.43536014269145</v>
      </c>
    </row>
    <row r="1972" spans="5:6" x14ac:dyDescent="0.25">
      <c r="E1972" s="39">
        <f t="shared" ca="1" si="60"/>
        <v>0.77634786277055479</v>
      </c>
      <c r="F1972" s="39">
        <f t="shared" ca="1" si="61"/>
        <v>244.0869656926387</v>
      </c>
    </row>
    <row r="1973" spans="5:6" x14ac:dyDescent="0.25">
      <c r="E1973" s="39">
        <f t="shared" ca="1" si="60"/>
        <v>0.13602868163883253</v>
      </c>
      <c r="F1973" s="39">
        <f t="shared" ca="1" si="61"/>
        <v>84.007170409708124</v>
      </c>
    </row>
    <row r="1974" spans="5:6" x14ac:dyDescent="0.25">
      <c r="E1974" s="39">
        <f t="shared" ca="1" si="60"/>
        <v>0.12546534148541411</v>
      </c>
      <c r="F1974" s="39">
        <f t="shared" ca="1" si="61"/>
        <v>81.366335371353529</v>
      </c>
    </row>
    <row r="1975" spans="5:6" x14ac:dyDescent="0.25">
      <c r="E1975" s="39">
        <f t="shared" ca="1" si="60"/>
        <v>0.32303744466349726</v>
      </c>
      <c r="F1975" s="39">
        <f t="shared" ca="1" si="61"/>
        <v>130.75936116587431</v>
      </c>
    </row>
    <row r="1976" spans="5:6" x14ac:dyDescent="0.25">
      <c r="E1976" s="39">
        <f t="shared" ca="1" si="60"/>
        <v>0.70059220641342745</v>
      </c>
      <c r="F1976" s="39">
        <f t="shared" ca="1" si="61"/>
        <v>225.14805160335686</v>
      </c>
    </row>
    <row r="1977" spans="5:6" x14ac:dyDescent="0.25">
      <c r="E1977" s="39">
        <f t="shared" ca="1" si="60"/>
        <v>0.21613222467997606</v>
      </c>
      <c r="F1977" s="39">
        <f t="shared" ca="1" si="61"/>
        <v>104.03305616999401</v>
      </c>
    </row>
    <row r="1978" spans="5:6" x14ac:dyDescent="0.25">
      <c r="E1978" s="39">
        <f t="shared" ca="1" si="60"/>
        <v>0.65644968027680983</v>
      </c>
      <c r="F1978" s="39">
        <f t="shared" ca="1" si="61"/>
        <v>214.11242006920247</v>
      </c>
    </row>
    <row r="1979" spans="5:6" x14ac:dyDescent="0.25">
      <c r="E1979" s="39">
        <f t="shared" ca="1" si="60"/>
        <v>0.75219542487499313</v>
      </c>
      <c r="F1979" s="39">
        <f t="shared" ca="1" si="61"/>
        <v>238.04885621874828</v>
      </c>
    </row>
    <row r="1980" spans="5:6" x14ac:dyDescent="0.25">
      <c r="E1980" s="39">
        <f t="shared" ca="1" si="60"/>
        <v>0.72343164724687847</v>
      </c>
      <c r="F1980" s="39">
        <f t="shared" ca="1" si="61"/>
        <v>230.85791181171962</v>
      </c>
    </row>
    <row r="1981" spans="5:6" x14ac:dyDescent="0.25">
      <c r="E1981" s="39">
        <f t="shared" ca="1" si="60"/>
        <v>0.46676722555358685</v>
      </c>
      <c r="F1981" s="39">
        <f t="shared" ca="1" si="61"/>
        <v>166.69180638839671</v>
      </c>
    </row>
    <row r="1982" spans="5:6" x14ac:dyDescent="0.25">
      <c r="E1982" s="39">
        <f t="shared" ca="1" si="60"/>
        <v>9.4223853742576025E-2</v>
      </c>
      <c r="F1982" s="39">
        <f t="shared" ca="1" si="61"/>
        <v>73.555963435644003</v>
      </c>
    </row>
    <row r="1983" spans="5:6" x14ac:dyDescent="0.25">
      <c r="E1983" s="39">
        <f t="shared" ca="1" si="60"/>
        <v>0.55929286839733605</v>
      </c>
      <c r="F1983" s="39">
        <f t="shared" ca="1" si="61"/>
        <v>189.82321709933402</v>
      </c>
    </row>
    <row r="1984" spans="5:6" x14ac:dyDescent="0.25">
      <c r="E1984" s="39">
        <f t="shared" ca="1" si="60"/>
        <v>0.45816349657886191</v>
      </c>
      <c r="F1984" s="39">
        <f t="shared" ca="1" si="61"/>
        <v>164.54087414471547</v>
      </c>
    </row>
    <row r="1985" spans="5:6" x14ac:dyDescent="0.25">
      <c r="E1985" s="39">
        <f t="shared" ca="1" si="60"/>
        <v>0.5474614857880109</v>
      </c>
      <c r="F1985" s="39">
        <f t="shared" ca="1" si="61"/>
        <v>186.86537144700273</v>
      </c>
    </row>
    <row r="1986" spans="5:6" x14ac:dyDescent="0.25">
      <c r="E1986" s="39">
        <f t="shared" ca="1" si="60"/>
        <v>4.667055331830916E-2</v>
      </c>
      <c r="F1986" s="39">
        <f t="shared" ca="1" si="61"/>
        <v>61.667638329577287</v>
      </c>
    </row>
    <row r="1987" spans="5:6" x14ac:dyDescent="0.25">
      <c r="E1987" s="39">
        <f t="shared" ca="1" si="60"/>
        <v>0.8819113292277504</v>
      </c>
      <c r="F1987" s="39">
        <f t="shared" ca="1" si="61"/>
        <v>270.47783230693756</v>
      </c>
    </row>
    <row r="1988" spans="5:6" x14ac:dyDescent="0.25">
      <c r="E1988" s="39">
        <f t="shared" ref="E1988:E2051" ca="1" si="62">RAND()</f>
        <v>0.79111229650977954</v>
      </c>
      <c r="F1988" s="39">
        <f t="shared" ref="F1988:F2051" ca="1" si="63">$C$3+E1988*($C$4-$C$3)</f>
        <v>247.77807412744488</v>
      </c>
    </row>
    <row r="1989" spans="5:6" x14ac:dyDescent="0.25">
      <c r="E1989" s="39">
        <f t="shared" ca="1" si="62"/>
        <v>0.85714497531523226</v>
      </c>
      <c r="F1989" s="39">
        <f t="shared" ca="1" si="63"/>
        <v>264.2862438288081</v>
      </c>
    </row>
    <row r="1990" spans="5:6" x14ac:dyDescent="0.25">
      <c r="E1990" s="39">
        <f t="shared" ca="1" si="62"/>
        <v>0.73584693896613063</v>
      </c>
      <c r="F1990" s="39">
        <f t="shared" ca="1" si="63"/>
        <v>233.96173474153267</v>
      </c>
    </row>
    <row r="1991" spans="5:6" x14ac:dyDescent="0.25">
      <c r="E1991" s="39">
        <f t="shared" ca="1" si="62"/>
        <v>0.37499096544823618</v>
      </c>
      <c r="F1991" s="39">
        <f t="shared" ca="1" si="63"/>
        <v>143.74774136205906</v>
      </c>
    </row>
    <row r="1992" spans="5:6" x14ac:dyDescent="0.25">
      <c r="E1992" s="39">
        <f t="shared" ca="1" si="62"/>
        <v>0.30919584792624155</v>
      </c>
      <c r="F1992" s="39">
        <f t="shared" ca="1" si="63"/>
        <v>127.29896198156038</v>
      </c>
    </row>
    <row r="1993" spans="5:6" x14ac:dyDescent="0.25">
      <c r="E1993" s="39">
        <f t="shared" ca="1" si="62"/>
        <v>8.0435812881695989E-2</v>
      </c>
      <c r="F1993" s="39">
        <f t="shared" ca="1" si="63"/>
        <v>70.108953220423999</v>
      </c>
    </row>
    <row r="1994" spans="5:6" x14ac:dyDescent="0.25">
      <c r="E1994" s="39">
        <f t="shared" ca="1" si="62"/>
        <v>0.10576936985586616</v>
      </c>
      <c r="F1994" s="39">
        <f t="shared" ca="1" si="63"/>
        <v>76.44234246396654</v>
      </c>
    </row>
    <row r="1995" spans="5:6" x14ac:dyDescent="0.25">
      <c r="E1995" s="39">
        <f t="shared" ca="1" si="62"/>
        <v>0.1883988663161964</v>
      </c>
      <c r="F1995" s="39">
        <f t="shared" ca="1" si="63"/>
        <v>97.099716579049101</v>
      </c>
    </row>
    <row r="1996" spans="5:6" x14ac:dyDescent="0.25">
      <c r="E1996" s="39">
        <f t="shared" ca="1" si="62"/>
        <v>0.5452511081954502</v>
      </c>
      <c r="F1996" s="39">
        <f t="shared" ca="1" si="63"/>
        <v>186.31277704886256</v>
      </c>
    </row>
    <row r="1997" spans="5:6" x14ac:dyDescent="0.25">
      <c r="E1997" s="39">
        <f t="shared" ca="1" si="62"/>
        <v>0.669286038261661</v>
      </c>
      <c r="F1997" s="39">
        <f t="shared" ca="1" si="63"/>
        <v>217.32150956541525</v>
      </c>
    </row>
    <row r="1998" spans="5:6" x14ac:dyDescent="0.25">
      <c r="E1998" s="39">
        <f t="shared" ca="1" si="62"/>
        <v>5.1280759813147614E-2</v>
      </c>
      <c r="F1998" s="39">
        <f t="shared" ca="1" si="63"/>
        <v>62.820189953286899</v>
      </c>
    </row>
    <row r="1999" spans="5:6" x14ac:dyDescent="0.25">
      <c r="E1999" s="39">
        <f t="shared" ca="1" si="62"/>
        <v>0.51714357766315167</v>
      </c>
      <c r="F1999" s="39">
        <f t="shared" ca="1" si="63"/>
        <v>179.28589441578791</v>
      </c>
    </row>
    <row r="2000" spans="5:6" x14ac:dyDescent="0.25">
      <c r="E2000" s="39">
        <f t="shared" ca="1" si="62"/>
        <v>0.37632350086394728</v>
      </c>
      <c r="F2000" s="39">
        <f t="shared" ca="1" si="63"/>
        <v>144.08087521598682</v>
      </c>
    </row>
    <row r="2001" spans="5:6" x14ac:dyDescent="0.25">
      <c r="E2001" s="39">
        <f t="shared" ca="1" si="62"/>
        <v>0.37211904954456521</v>
      </c>
      <c r="F2001" s="39">
        <f t="shared" ca="1" si="63"/>
        <v>143.0297623861413</v>
      </c>
    </row>
    <row r="2002" spans="5:6" x14ac:dyDescent="0.25">
      <c r="E2002" s="39">
        <f t="shared" ca="1" si="62"/>
        <v>0.28117646209091107</v>
      </c>
      <c r="F2002" s="39">
        <f t="shared" ca="1" si="63"/>
        <v>120.29411552272776</v>
      </c>
    </row>
    <row r="2003" spans="5:6" x14ac:dyDescent="0.25">
      <c r="E2003" s="39">
        <f t="shared" ca="1" si="62"/>
        <v>4.5750300923113496E-2</v>
      </c>
      <c r="F2003" s="39">
        <f t="shared" ca="1" si="63"/>
        <v>61.437575230778378</v>
      </c>
    </row>
    <row r="2004" spans="5:6" x14ac:dyDescent="0.25">
      <c r="E2004" s="39">
        <f t="shared" ca="1" si="62"/>
        <v>0.54522744846923299</v>
      </c>
      <c r="F2004" s="39">
        <f t="shared" ca="1" si="63"/>
        <v>186.30686211730824</v>
      </c>
    </row>
    <row r="2005" spans="5:6" x14ac:dyDescent="0.25">
      <c r="E2005" s="39">
        <f t="shared" ca="1" si="62"/>
        <v>0.88851355534389065</v>
      </c>
      <c r="F2005" s="39">
        <f t="shared" ca="1" si="63"/>
        <v>272.12838883597266</v>
      </c>
    </row>
    <row r="2006" spans="5:6" x14ac:dyDescent="0.25">
      <c r="E2006" s="39">
        <f t="shared" ca="1" si="62"/>
        <v>0.17454414145190589</v>
      </c>
      <c r="F2006" s="39">
        <f t="shared" ca="1" si="63"/>
        <v>93.636035362976472</v>
      </c>
    </row>
    <row r="2007" spans="5:6" x14ac:dyDescent="0.25">
      <c r="E2007" s="39">
        <f t="shared" ca="1" si="62"/>
        <v>0.19654240545920176</v>
      </c>
      <c r="F2007" s="39">
        <f t="shared" ca="1" si="63"/>
        <v>99.135601364800436</v>
      </c>
    </row>
    <row r="2008" spans="5:6" x14ac:dyDescent="0.25">
      <c r="E2008" s="39">
        <f t="shared" ca="1" si="62"/>
        <v>0.45686215453122769</v>
      </c>
      <c r="F2008" s="39">
        <f t="shared" ca="1" si="63"/>
        <v>164.21553863280693</v>
      </c>
    </row>
    <row r="2009" spans="5:6" x14ac:dyDescent="0.25">
      <c r="E2009" s="39">
        <f t="shared" ca="1" si="62"/>
        <v>3.8871127781956671E-2</v>
      </c>
      <c r="F2009" s="39">
        <f t="shared" ca="1" si="63"/>
        <v>59.717781945489165</v>
      </c>
    </row>
    <row r="2010" spans="5:6" x14ac:dyDescent="0.25">
      <c r="E2010" s="39">
        <f t="shared" ca="1" si="62"/>
        <v>0.48519412983485499</v>
      </c>
      <c r="F2010" s="39">
        <f t="shared" ca="1" si="63"/>
        <v>171.29853245871374</v>
      </c>
    </row>
    <row r="2011" spans="5:6" x14ac:dyDescent="0.25">
      <c r="E2011" s="39">
        <f t="shared" ca="1" si="62"/>
        <v>0.58043484976568371</v>
      </c>
      <c r="F2011" s="39">
        <f t="shared" ca="1" si="63"/>
        <v>195.10871244142092</v>
      </c>
    </row>
    <row r="2012" spans="5:6" x14ac:dyDescent="0.25">
      <c r="E2012" s="39">
        <f t="shared" ca="1" si="62"/>
        <v>0.59028868262453582</v>
      </c>
      <c r="F2012" s="39">
        <f t="shared" ca="1" si="63"/>
        <v>197.57217065613395</v>
      </c>
    </row>
    <row r="2013" spans="5:6" x14ac:dyDescent="0.25">
      <c r="E2013" s="39">
        <f t="shared" ca="1" si="62"/>
        <v>0.12880532247787135</v>
      </c>
      <c r="F2013" s="39">
        <f t="shared" ca="1" si="63"/>
        <v>82.201330619467839</v>
      </c>
    </row>
    <row r="2014" spans="5:6" x14ac:dyDescent="0.25">
      <c r="E2014" s="39">
        <f t="shared" ca="1" si="62"/>
        <v>0.73657984366537832</v>
      </c>
      <c r="F2014" s="39">
        <f t="shared" ca="1" si="63"/>
        <v>234.14496091634459</v>
      </c>
    </row>
    <row r="2015" spans="5:6" x14ac:dyDescent="0.25">
      <c r="E2015" s="39">
        <f t="shared" ca="1" si="62"/>
        <v>0.78118233240110979</v>
      </c>
      <c r="F2015" s="39">
        <f t="shared" ca="1" si="63"/>
        <v>245.29558310027744</v>
      </c>
    </row>
    <row r="2016" spans="5:6" x14ac:dyDescent="0.25">
      <c r="E2016" s="39">
        <f t="shared" ca="1" si="62"/>
        <v>0.23986060366519779</v>
      </c>
      <c r="F2016" s="39">
        <f t="shared" ca="1" si="63"/>
        <v>109.96515091629945</v>
      </c>
    </row>
    <row r="2017" spans="5:6" x14ac:dyDescent="0.25">
      <c r="E2017" s="39">
        <f t="shared" ca="1" si="62"/>
        <v>0.95391616330389284</v>
      </c>
      <c r="F2017" s="39">
        <f t="shared" ca="1" si="63"/>
        <v>288.47904082597324</v>
      </c>
    </row>
    <row r="2018" spans="5:6" x14ac:dyDescent="0.25">
      <c r="E2018" s="39">
        <f t="shared" ca="1" si="62"/>
        <v>0.80215284029065137</v>
      </c>
      <c r="F2018" s="39">
        <f t="shared" ca="1" si="63"/>
        <v>250.53821007266285</v>
      </c>
    </row>
    <row r="2019" spans="5:6" x14ac:dyDescent="0.25">
      <c r="E2019" s="39">
        <f t="shared" ca="1" si="62"/>
        <v>0.93558164079826023</v>
      </c>
      <c r="F2019" s="39">
        <f t="shared" ca="1" si="63"/>
        <v>283.89541019956505</v>
      </c>
    </row>
    <row r="2020" spans="5:6" x14ac:dyDescent="0.25">
      <c r="E2020" s="39">
        <f t="shared" ca="1" si="62"/>
        <v>0.27606645234840343</v>
      </c>
      <c r="F2020" s="39">
        <f t="shared" ca="1" si="63"/>
        <v>119.01661308710086</v>
      </c>
    </row>
    <row r="2021" spans="5:6" x14ac:dyDescent="0.25">
      <c r="E2021" s="39">
        <f t="shared" ca="1" si="62"/>
        <v>7.2763726529454065E-2</v>
      </c>
      <c r="F2021" s="39">
        <f t="shared" ca="1" si="63"/>
        <v>68.190931632363515</v>
      </c>
    </row>
    <row r="2022" spans="5:6" x14ac:dyDescent="0.25">
      <c r="E2022" s="39">
        <f t="shared" ca="1" si="62"/>
        <v>0.55269010989531109</v>
      </c>
      <c r="F2022" s="39">
        <f t="shared" ca="1" si="63"/>
        <v>188.17252747382778</v>
      </c>
    </row>
    <row r="2023" spans="5:6" x14ac:dyDescent="0.25">
      <c r="E2023" s="39">
        <f t="shared" ca="1" si="62"/>
        <v>0.78939403112829165</v>
      </c>
      <c r="F2023" s="39">
        <f t="shared" ca="1" si="63"/>
        <v>247.34850778207291</v>
      </c>
    </row>
    <row r="2024" spans="5:6" x14ac:dyDescent="0.25">
      <c r="E2024" s="39">
        <f t="shared" ca="1" si="62"/>
        <v>0.50032552956352627</v>
      </c>
      <c r="F2024" s="39">
        <f t="shared" ca="1" si="63"/>
        <v>175.08138239088157</v>
      </c>
    </row>
    <row r="2025" spans="5:6" x14ac:dyDescent="0.25">
      <c r="E2025" s="39">
        <f t="shared" ca="1" si="62"/>
        <v>0.65780192856272457</v>
      </c>
      <c r="F2025" s="39">
        <f t="shared" ca="1" si="63"/>
        <v>214.45048214068115</v>
      </c>
    </row>
    <row r="2026" spans="5:6" x14ac:dyDescent="0.25">
      <c r="E2026" s="39">
        <f t="shared" ca="1" si="62"/>
        <v>0.75591181834984311</v>
      </c>
      <c r="F2026" s="39">
        <f t="shared" ca="1" si="63"/>
        <v>238.97795458746077</v>
      </c>
    </row>
    <row r="2027" spans="5:6" x14ac:dyDescent="0.25">
      <c r="E2027" s="39">
        <f t="shared" ca="1" si="62"/>
        <v>0.1467661003295091</v>
      </c>
      <c r="F2027" s="39">
        <f t="shared" ca="1" si="63"/>
        <v>86.691525082377268</v>
      </c>
    </row>
    <row r="2028" spans="5:6" x14ac:dyDescent="0.25">
      <c r="E2028" s="39">
        <f t="shared" ca="1" si="62"/>
        <v>0.64894225101229808</v>
      </c>
      <c r="F2028" s="39">
        <f t="shared" ca="1" si="63"/>
        <v>212.23556275307453</v>
      </c>
    </row>
    <row r="2029" spans="5:6" x14ac:dyDescent="0.25">
      <c r="E2029" s="39">
        <f t="shared" ca="1" si="62"/>
        <v>0.30590072053505879</v>
      </c>
      <c r="F2029" s="39">
        <f t="shared" ca="1" si="63"/>
        <v>126.4751801337647</v>
      </c>
    </row>
    <row r="2030" spans="5:6" x14ac:dyDescent="0.25">
      <c r="E2030" s="39">
        <f t="shared" ca="1" si="62"/>
        <v>0.18054471484414547</v>
      </c>
      <c r="F2030" s="39">
        <f t="shared" ca="1" si="63"/>
        <v>95.136178711036365</v>
      </c>
    </row>
    <row r="2031" spans="5:6" x14ac:dyDescent="0.25">
      <c r="E2031" s="39">
        <f t="shared" ca="1" si="62"/>
        <v>7.8077551628151109E-2</v>
      </c>
      <c r="F2031" s="39">
        <f t="shared" ca="1" si="63"/>
        <v>69.519387907037782</v>
      </c>
    </row>
    <row r="2032" spans="5:6" x14ac:dyDescent="0.25">
      <c r="E2032" s="39">
        <f t="shared" ca="1" si="62"/>
        <v>0.8653263819003989</v>
      </c>
      <c r="F2032" s="39">
        <f t="shared" ca="1" si="63"/>
        <v>266.33159547509973</v>
      </c>
    </row>
    <row r="2033" spans="5:6" x14ac:dyDescent="0.25">
      <c r="E2033" s="39">
        <f t="shared" ca="1" si="62"/>
        <v>0.78254676082531749</v>
      </c>
      <c r="F2033" s="39">
        <f t="shared" ca="1" si="63"/>
        <v>245.63669020632938</v>
      </c>
    </row>
    <row r="2034" spans="5:6" x14ac:dyDescent="0.25">
      <c r="E2034" s="39">
        <f t="shared" ca="1" si="62"/>
        <v>0.79763843471297258</v>
      </c>
      <c r="F2034" s="39">
        <f t="shared" ca="1" si="63"/>
        <v>249.40960867824313</v>
      </c>
    </row>
    <row r="2035" spans="5:6" x14ac:dyDescent="0.25">
      <c r="E2035" s="39">
        <f t="shared" ca="1" si="62"/>
        <v>6.6617270071237744E-2</v>
      </c>
      <c r="F2035" s="39">
        <f t="shared" ca="1" si="63"/>
        <v>66.654317517809432</v>
      </c>
    </row>
    <row r="2036" spans="5:6" x14ac:dyDescent="0.25">
      <c r="E2036" s="39">
        <f t="shared" ca="1" si="62"/>
        <v>0.53389079000032647</v>
      </c>
      <c r="F2036" s="39">
        <f t="shared" ca="1" si="63"/>
        <v>183.47269750008161</v>
      </c>
    </row>
    <row r="2037" spans="5:6" x14ac:dyDescent="0.25">
      <c r="E2037" s="39">
        <f t="shared" ca="1" si="62"/>
        <v>0.93794786102868188</v>
      </c>
      <c r="F2037" s="39">
        <f t="shared" ca="1" si="63"/>
        <v>284.48696525717048</v>
      </c>
    </row>
    <row r="2038" spans="5:6" x14ac:dyDescent="0.25">
      <c r="E2038" s="39">
        <f t="shared" ca="1" si="62"/>
        <v>0.52104332243171292</v>
      </c>
      <c r="F2038" s="39">
        <f t="shared" ca="1" si="63"/>
        <v>180.26083060792823</v>
      </c>
    </row>
    <row r="2039" spans="5:6" x14ac:dyDescent="0.25">
      <c r="E2039" s="39">
        <f t="shared" ca="1" si="62"/>
        <v>0.2712778158096556</v>
      </c>
      <c r="F2039" s="39">
        <f t="shared" ca="1" si="63"/>
        <v>117.81945395241389</v>
      </c>
    </row>
    <row r="2040" spans="5:6" x14ac:dyDescent="0.25">
      <c r="E2040" s="39">
        <f t="shared" ca="1" si="62"/>
        <v>0.49929550564765413</v>
      </c>
      <c r="F2040" s="39">
        <f t="shared" ca="1" si="63"/>
        <v>174.82387641191355</v>
      </c>
    </row>
    <row r="2041" spans="5:6" x14ac:dyDescent="0.25">
      <c r="E2041" s="39">
        <f t="shared" ca="1" si="62"/>
        <v>0.62791928143906006</v>
      </c>
      <c r="F2041" s="39">
        <f t="shared" ca="1" si="63"/>
        <v>206.97982035976503</v>
      </c>
    </row>
    <row r="2042" spans="5:6" x14ac:dyDescent="0.25">
      <c r="E2042" s="39">
        <f t="shared" ca="1" si="62"/>
        <v>0.98137719414575175</v>
      </c>
      <c r="F2042" s="39">
        <f t="shared" ca="1" si="63"/>
        <v>295.34429853643792</v>
      </c>
    </row>
    <row r="2043" spans="5:6" x14ac:dyDescent="0.25">
      <c r="E2043" s="39">
        <f t="shared" ca="1" si="62"/>
        <v>0.33995379869063802</v>
      </c>
      <c r="F2043" s="39">
        <f t="shared" ca="1" si="63"/>
        <v>134.9884496726595</v>
      </c>
    </row>
    <row r="2044" spans="5:6" x14ac:dyDescent="0.25">
      <c r="E2044" s="39">
        <f t="shared" ca="1" si="62"/>
        <v>0.27566715992362534</v>
      </c>
      <c r="F2044" s="39">
        <f t="shared" ca="1" si="63"/>
        <v>118.91678998090633</v>
      </c>
    </row>
    <row r="2045" spans="5:6" x14ac:dyDescent="0.25">
      <c r="E2045" s="39">
        <f t="shared" ca="1" si="62"/>
        <v>3.5919992033873971E-2</v>
      </c>
      <c r="F2045" s="39">
        <f t="shared" ca="1" si="63"/>
        <v>58.979998008468492</v>
      </c>
    </row>
    <row r="2046" spans="5:6" x14ac:dyDescent="0.25">
      <c r="E2046" s="39">
        <f t="shared" ca="1" si="62"/>
        <v>0.23256591714284447</v>
      </c>
      <c r="F2046" s="39">
        <f t="shared" ca="1" si="63"/>
        <v>108.14147928571111</v>
      </c>
    </row>
    <row r="2047" spans="5:6" x14ac:dyDescent="0.25">
      <c r="E2047" s="39">
        <f t="shared" ca="1" si="62"/>
        <v>0.76806097729908429</v>
      </c>
      <c r="F2047" s="39">
        <f t="shared" ca="1" si="63"/>
        <v>242.01524432477106</v>
      </c>
    </row>
    <row r="2048" spans="5:6" x14ac:dyDescent="0.25">
      <c r="E2048" s="39">
        <f t="shared" ca="1" si="62"/>
        <v>0.34584196152615021</v>
      </c>
      <c r="F2048" s="39">
        <f t="shared" ca="1" si="63"/>
        <v>136.46049038153757</v>
      </c>
    </row>
    <row r="2049" spans="5:6" x14ac:dyDescent="0.25">
      <c r="E2049" s="39">
        <f t="shared" ca="1" si="62"/>
        <v>0.26643465224774587</v>
      </c>
      <c r="F2049" s="39">
        <f t="shared" ca="1" si="63"/>
        <v>116.60866306193647</v>
      </c>
    </row>
    <row r="2050" spans="5:6" x14ac:dyDescent="0.25">
      <c r="E2050" s="39">
        <f t="shared" ca="1" si="62"/>
        <v>0.42014526399812702</v>
      </c>
      <c r="F2050" s="39">
        <f t="shared" ca="1" si="63"/>
        <v>155.03631599953175</v>
      </c>
    </row>
    <row r="2051" spans="5:6" x14ac:dyDescent="0.25">
      <c r="E2051" s="39">
        <f t="shared" ca="1" si="62"/>
        <v>0.73753758742558018</v>
      </c>
      <c r="F2051" s="39">
        <f t="shared" ca="1" si="63"/>
        <v>234.38439685639506</v>
      </c>
    </row>
    <row r="2052" spans="5:6" x14ac:dyDescent="0.25">
      <c r="E2052" s="39">
        <f t="shared" ref="E2052:E2115" ca="1" si="64">RAND()</f>
        <v>0.80391145650340989</v>
      </c>
      <c r="F2052" s="39">
        <f t="shared" ref="F2052:F2115" ca="1" si="65">$C$3+E2052*($C$4-$C$3)</f>
        <v>250.97786412585248</v>
      </c>
    </row>
    <row r="2053" spans="5:6" x14ac:dyDescent="0.25">
      <c r="E2053" s="39">
        <f t="shared" ca="1" si="64"/>
        <v>0.73757955291922184</v>
      </c>
      <c r="F2053" s="39">
        <f t="shared" ca="1" si="65"/>
        <v>234.39488822980545</v>
      </c>
    </row>
    <row r="2054" spans="5:6" x14ac:dyDescent="0.25">
      <c r="E2054" s="39">
        <f t="shared" ca="1" si="64"/>
        <v>0.81257117083702524</v>
      </c>
      <c r="F2054" s="39">
        <f t="shared" ca="1" si="65"/>
        <v>253.1427927092563</v>
      </c>
    </row>
    <row r="2055" spans="5:6" x14ac:dyDescent="0.25">
      <c r="E2055" s="39">
        <f t="shared" ca="1" si="64"/>
        <v>0.65278634065681096</v>
      </c>
      <c r="F2055" s="39">
        <f t="shared" ca="1" si="65"/>
        <v>213.19658516420273</v>
      </c>
    </row>
    <row r="2056" spans="5:6" x14ac:dyDescent="0.25">
      <c r="E2056" s="39">
        <f t="shared" ca="1" si="64"/>
        <v>0.1551848387013075</v>
      </c>
      <c r="F2056" s="39">
        <f t="shared" ca="1" si="65"/>
        <v>88.796209675326878</v>
      </c>
    </row>
    <row r="2057" spans="5:6" x14ac:dyDescent="0.25">
      <c r="E2057" s="39">
        <f t="shared" ca="1" si="64"/>
        <v>0.85071484808243547</v>
      </c>
      <c r="F2057" s="39">
        <f t="shared" ca="1" si="65"/>
        <v>262.67871202060883</v>
      </c>
    </row>
    <row r="2058" spans="5:6" x14ac:dyDescent="0.25">
      <c r="E2058" s="39">
        <f t="shared" ca="1" si="64"/>
        <v>0.23526330063406409</v>
      </c>
      <c r="F2058" s="39">
        <f t="shared" ca="1" si="65"/>
        <v>108.81582515851602</v>
      </c>
    </row>
    <row r="2059" spans="5:6" x14ac:dyDescent="0.25">
      <c r="E2059" s="39">
        <f t="shared" ca="1" si="64"/>
        <v>0.20876506976943821</v>
      </c>
      <c r="F2059" s="39">
        <f t="shared" ca="1" si="65"/>
        <v>102.19126744235956</v>
      </c>
    </row>
    <row r="2060" spans="5:6" x14ac:dyDescent="0.25">
      <c r="E2060" s="39">
        <f t="shared" ca="1" si="64"/>
        <v>0.38887225319970309</v>
      </c>
      <c r="F2060" s="39">
        <f t="shared" ca="1" si="65"/>
        <v>147.21806329992577</v>
      </c>
    </row>
    <row r="2061" spans="5:6" x14ac:dyDescent="0.25">
      <c r="E2061" s="39">
        <f t="shared" ca="1" si="64"/>
        <v>0.57753791465289273</v>
      </c>
      <c r="F2061" s="39">
        <f t="shared" ca="1" si="65"/>
        <v>194.38447866322318</v>
      </c>
    </row>
    <row r="2062" spans="5:6" x14ac:dyDescent="0.25">
      <c r="E2062" s="39">
        <f t="shared" ca="1" si="64"/>
        <v>0.2205109901326251</v>
      </c>
      <c r="F2062" s="39">
        <f t="shared" ca="1" si="65"/>
        <v>105.12774753315628</v>
      </c>
    </row>
    <row r="2063" spans="5:6" x14ac:dyDescent="0.25">
      <c r="E2063" s="39">
        <f t="shared" ca="1" si="64"/>
        <v>0.17779379908466719</v>
      </c>
      <c r="F2063" s="39">
        <f t="shared" ca="1" si="65"/>
        <v>94.448449771166793</v>
      </c>
    </row>
    <row r="2064" spans="5:6" x14ac:dyDescent="0.25">
      <c r="E2064" s="39">
        <f t="shared" ca="1" si="64"/>
        <v>0.78888226904104231</v>
      </c>
      <c r="F2064" s="39">
        <f t="shared" ca="1" si="65"/>
        <v>247.22056726026057</v>
      </c>
    </row>
    <row r="2065" spans="5:6" x14ac:dyDescent="0.25">
      <c r="E2065" s="39">
        <f t="shared" ca="1" si="64"/>
        <v>5.8505578179975148E-2</v>
      </c>
      <c r="F2065" s="39">
        <f t="shared" ca="1" si="65"/>
        <v>64.626394544993786</v>
      </c>
    </row>
    <row r="2066" spans="5:6" x14ac:dyDescent="0.25">
      <c r="E2066" s="39">
        <f t="shared" ca="1" si="64"/>
        <v>0.17669802295512949</v>
      </c>
      <c r="F2066" s="39">
        <f t="shared" ca="1" si="65"/>
        <v>94.174505738782372</v>
      </c>
    </row>
    <row r="2067" spans="5:6" x14ac:dyDescent="0.25">
      <c r="E2067" s="39">
        <f t="shared" ca="1" si="64"/>
        <v>0.41315090577903757</v>
      </c>
      <c r="F2067" s="39">
        <f t="shared" ca="1" si="65"/>
        <v>153.28772644475939</v>
      </c>
    </row>
    <row r="2068" spans="5:6" x14ac:dyDescent="0.25">
      <c r="E2068" s="39">
        <f t="shared" ca="1" si="64"/>
        <v>0.98918268200602666</v>
      </c>
      <c r="F2068" s="39">
        <f t="shared" ca="1" si="65"/>
        <v>297.29567050150666</v>
      </c>
    </row>
    <row r="2069" spans="5:6" x14ac:dyDescent="0.25">
      <c r="E2069" s="39">
        <f t="shared" ca="1" si="64"/>
        <v>0.66941873276231845</v>
      </c>
      <c r="F2069" s="39">
        <f t="shared" ca="1" si="65"/>
        <v>217.35468319057961</v>
      </c>
    </row>
    <row r="2070" spans="5:6" x14ac:dyDescent="0.25">
      <c r="E2070" s="39">
        <f t="shared" ca="1" si="64"/>
        <v>0.7546856027880372</v>
      </c>
      <c r="F2070" s="39">
        <f t="shared" ca="1" si="65"/>
        <v>238.67140069700929</v>
      </c>
    </row>
    <row r="2071" spans="5:6" x14ac:dyDescent="0.25">
      <c r="E2071" s="39">
        <f t="shared" ca="1" si="64"/>
        <v>0.96247323440687615</v>
      </c>
      <c r="F2071" s="39">
        <f t="shared" ca="1" si="65"/>
        <v>290.61830860171904</v>
      </c>
    </row>
    <row r="2072" spans="5:6" x14ac:dyDescent="0.25">
      <c r="E2072" s="39">
        <f t="shared" ca="1" si="64"/>
        <v>0.32230572847286099</v>
      </c>
      <c r="F2072" s="39">
        <f t="shared" ca="1" si="65"/>
        <v>130.57643211821525</v>
      </c>
    </row>
    <row r="2073" spans="5:6" x14ac:dyDescent="0.25">
      <c r="E2073" s="39">
        <f t="shared" ca="1" si="64"/>
        <v>0.39349116173004617</v>
      </c>
      <c r="F2073" s="39">
        <f t="shared" ca="1" si="65"/>
        <v>148.37279043251152</v>
      </c>
    </row>
    <row r="2074" spans="5:6" x14ac:dyDescent="0.25">
      <c r="E2074" s="39">
        <f t="shared" ca="1" si="64"/>
        <v>0.8536207595445291</v>
      </c>
      <c r="F2074" s="39">
        <f t="shared" ca="1" si="65"/>
        <v>263.40518988613223</v>
      </c>
    </row>
    <row r="2075" spans="5:6" x14ac:dyDescent="0.25">
      <c r="E2075" s="39">
        <f t="shared" ca="1" si="64"/>
        <v>0.8565568880852642</v>
      </c>
      <c r="F2075" s="39">
        <f t="shared" ca="1" si="65"/>
        <v>264.13922202131607</v>
      </c>
    </row>
    <row r="2076" spans="5:6" x14ac:dyDescent="0.25">
      <c r="E2076" s="39">
        <f t="shared" ca="1" si="64"/>
        <v>0.9576653473800536</v>
      </c>
      <c r="F2076" s="39">
        <f t="shared" ca="1" si="65"/>
        <v>289.4163368450134</v>
      </c>
    </row>
    <row r="2077" spans="5:6" x14ac:dyDescent="0.25">
      <c r="E2077" s="39">
        <f t="shared" ca="1" si="64"/>
        <v>0.23836136619971282</v>
      </c>
      <c r="F2077" s="39">
        <f t="shared" ca="1" si="65"/>
        <v>109.59034154992821</v>
      </c>
    </row>
    <row r="2078" spans="5:6" x14ac:dyDescent="0.25">
      <c r="E2078" s="39">
        <f t="shared" ca="1" si="64"/>
        <v>0.35155694077995225</v>
      </c>
      <c r="F2078" s="39">
        <f t="shared" ca="1" si="65"/>
        <v>137.88923519498806</v>
      </c>
    </row>
    <row r="2079" spans="5:6" x14ac:dyDescent="0.25">
      <c r="E2079" s="39">
        <f t="shared" ca="1" si="64"/>
        <v>0.22111557144767768</v>
      </c>
      <c r="F2079" s="39">
        <f t="shared" ca="1" si="65"/>
        <v>105.27889286191942</v>
      </c>
    </row>
    <row r="2080" spans="5:6" x14ac:dyDescent="0.25">
      <c r="E2080" s="39">
        <f t="shared" ca="1" si="64"/>
        <v>0.24330947550604709</v>
      </c>
      <c r="F2080" s="39">
        <f t="shared" ca="1" si="65"/>
        <v>110.82736887651177</v>
      </c>
    </row>
    <row r="2081" spans="5:6" x14ac:dyDescent="0.25">
      <c r="E2081" s="39">
        <f t="shared" ca="1" si="64"/>
        <v>0.20521801598635581</v>
      </c>
      <c r="F2081" s="39">
        <f t="shared" ca="1" si="65"/>
        <v>101.30450399658895</v>
      </c>
    </row>
    <row r="2082" spans="5:6" x14ac:dyDescent="0.25">
      <c r="E2082" s="39">
        <f t="shared" ca="1" si="64"/>
        <v>0.38565958707813897</v>
      </c>
      <c r="F2082" s="39">
        <f t="shared" ca="1" si="65"/>
        <v>146.41489676953472</v>
      </c>
    </row>
    <row r="2083" spans="5:6" x14ac:dyDescent="0.25">
      <c r="E2083" s="39">
        <f t="shared" ca="1" si="64"/>
        <v>0.17044414107239481</v>
      </c>
      <c r="F2083" s="39">
        <f t="shared" ca="1" si="65"/>
        <v>92.611035268098703</v>
      </c>
    </row>
    <row r="2084" spans="5:6" x14ac:dyDescent="0.25">
      <c r="E2084" s="39">
        <f t="shared" ca="1" si="64"/>
        <v>6.3180115363782208E-2</v>
      </c>
      <c r="F2084" s="39">
        <f t="shared" ca="1" si="65"/>
        <v>65.795028840945548</v>
      </c>
    </row>
    <row r="2085" spans="5:6" x14ac:dyDescent="0.25">
      <c r="E2085" s="39">
        <f t="shared" ca="1" si="64"/>
        <v>0.7088201476283631</v>
      </c>
      <c r="F2085" s="39">
        <f t="shared" ca="1" si="65"/>
        <v>227.20503690709077</v>
      </c>
    </row>
    <row r="2086" spans="5:6" x14ac:dyDescent="0.25">
      <c r="E2086" s="39">
        <f t="shared" ca="1" si="64"/>
        <v>0.63761708356883295</v>
      </c>
      <c r="F2086" s="39">
        <f t="shared" ca="1" si="65"/>
        <v>209.40427089220825</v>
      </c>
    </row>
    <row r="2087" spans="5:6" x14ac:dyDescent="0.25">
      <c r="E2087" s="39">
        <f t="shared" ca="1" si="64"/>
        <v>0.18088294877058009</v>
      </c>
      <c r="F2087" s="39">
        <f t="shared" ca="1" si="65"/>
        <v>95.220737192645032</v>
      </c>
    </row>
    <row r="2088" spans="5:6" x14ac:dyDescent="0.25">
      <c r="E2088" s="39">
        <f t="shared" ca="1" si="64"/>
        <v>0.30306874947046247</v>
      </c>
      <c r="F2088" s="39">
        <f t="shared" ca="1" si="65"/>
        <v>125.76718736761562</v>
      </c>
    </row>
    <row r="2089" spans="5:6" x14ac:dyDescent="0.25">
      <c r="E2089" s="39">
        <f t="shared" ca="1" si="64"/>
        <v>0.75243569863729542</v>
      </c>
      <c r="F2089" s="39">
        <f t="shared" ca="1" si="65"/>
        <v>238.10892465932386</v>
      </c>
    </row>
    <row r="2090" spans="5:6" x14ac:dyDescent="0.25">
      <c r="E2090" s="39">
        <f t="shared" ca="1" si="64"/>
        <v>0.99732539524689823</v>
      </c>
      <c r="F2090" s="39">
        <f t="shared" ca="1" si="65"/>
        <v>299.33134881172452</v>
      </c>
    </row>
    <row r="2091" spans="5:6" x14ac:dyDescent="0.25">
      <c r="E2091" s="39">
        <f t="shared" ca="1" si="64"/>
        <v>1.0417394353978704E-3</v>
      </c>
      <c r="F2091" s="39">
        <f t="shared" ca="1" si="65"/>
        <v>50.260434858849464</v>
      </c>
    </row>
    <row r="2092" spans="5:6" x14ac:dyDescent="0.25">
      <c r="E2092" s="39">
        <f t="shared" ca="1" si="64"/>
        <v>0.72349135068398274</v>
      </c>
      <c r="F2092" s="39">
        <f t="shared" ca="1" si="65"/>
        <v>230.87283767099569</v>
      </c>
    </row>
    <row r="2093" spans="5:6" x14ac:dyDescent="0.25">
      <c r="E2093" s="39">
        <f t="shared" ca="1" si="64"/>
        <v>0.16022634404946157</v>
      </c>
      <c r="F2093" s="39">
        <f t="shared" ca="1" si="65"/>
        <v>90.056586012365386</v>
      </c>
    </row>
    <row r="2094" spans="5:6" x14ac:dyDescent="0.25">
      <c r="E2094" s="39">
        <f t="shared" ca="1" si="64"/>
        <v>8.7406396281266563E-2</v>
      </c>
      <c r="F2094" s="39">
        <f t="shared" ca="1" si="65"/>
        <v>71.851599070316638</v>
      </c>
    </row>
    <row r="2095" spans="5:6" x14ac:dyDescent="0.25">
      <c r="E2095" s="39">
        <f t="shared" ca="1" si="64"/>
        <v>0.53392511776045548</v>
      </c>
      <c r="F2095" s="39">
        <f t="shared" ca="1" si="65"/>
        <v>183.48127944011387</v>
      </c>
    </row>
    <row r="2096" spans="5:6" x14ac:dyDescent="0.25">
      <c r="E2096" s="39">
        <f t="shared" ca="1" si="64"/>
        <v>0.24586260027648266</v>
      </c>
      <c r="F2096" s="39">
        <f t="shared" ca="1" si="65"/>
        <v>111.46565006912067</v>
      </c>
    </row>
    <row r="2097" spans="5:6" x14ac:dyDescent="0.25">
      <c r="E2097" s="39">
        <f t="shared" ca="1" si="64"/>
        <v>0.62391575787488684</v>
      </c>
      <c r="F2097" s="39">
        <f t="shared" ca="1" si="65"/>
        <v>205.97893946872171</v>
      </c>
    </row>
    <row r="2098" spans="5:6" x14ac:dyDescent="0.25">
      <c r="E2098" s="39">
        <f t="shared" ca="1" si="64"/>
        <v>7.5961896708069188E-2</v>
      </c>
      <c r="F2098" s="39">
        <f t="shared" ca="1" si="65"/>
        <v>68.99047417701729</v>
      </c>
    </row>
    <row r="2099" spans="5:6" x14ac:dyDescent="0.25">
      <c r="E2099" s="39">
        <f t="shared" ca="1" si="64"/>
        <v>0.24698067549515512</v>
      </c>
      <c r="F2099" s="39">
        <f t="shared" ca="1" si="65"/>
        <v>111.74516887378877</v>
      </c>
    </row>
    <row r="2100" spans="5:6" x14ac:dyDescent="0.25">
      <c r="E2100" s="39">
        <f t="shared" ca="1" si="64"/>
        <v>0.39707903704208358</v>
      </c>
      <c r="F2100" s="39">
        <f t="shared" ca="1" si="65"/>
        <v>149.26975926052091</v>
      </c>
    </row>
    <row r="2101" spans="5:6" x14ac:dyDescent="0.25">
      <c r="E2101" s="39">
        <f t="shared" ca="1" si="64"/>
        <v>0.61461683847745596</v>
      </c>
      <c r="F2101" s="39">
        <f t="shared" ca="1" si="65"/>
        <v>203.654209619364</v>
      </c>
    </row>
    <row r="2102" spans="5:6" x14ac:dyDescent="0.25">
      <c r="E2102" s="39">
        <f t="shared" ca="1" si="64"/>
        <v>0.55129865435812453</v>
      </c>
      <c r="F2102" s="39">
        <f t="shared" ca="1" si="65"/>
        <v>187.82466358953113</v>
      </c>
    </row>
    <row r="2103" spans="5:6" x14ac:dyDescent="0.25">
      <c r="E2103" s="39">
        <f t="shared" ca="1" si="64"/>
        <v>0.44134833509482796</v>
      </c>
      <c r="F2103" s="39">
        <f t="shared" ca="1" si="65"/>
        <v>160.33708377370698</v>
      </c>
    </row>
    <row r="2104" spans="5:6" x14ac:dyDescent="0.25">
      <c r="E2104" s="39">
        <f t="shared" ca="1" si="64"/>
        <v>0.82602578557764395</v>
      </c>
      <c r="F2104" s="39">
        <f t="shared" ca="1" si="65"/>
        <v>256.506446394411</v>
      </c>
    </row>
    <row r="2105" spans="5:6" x14ac:dyDescent="0.25">
      <c r="E2105" s="39">
        <f t="shared" ca="1" si="64"/>
        <v>0.66820544784189895</v>
      </c>
      <c r="F2105" s="39">
        <f t="shared" ca="1" si="65"/>
        <v>217.05136196047474</v>
      </c>
    </row>
    <row r="2106" spans="5:6" x14ac:dyDescent="0.25">
      <c r="E2106" s="39">
        <f t="shared" ca="1" si="64"/>
        <v>3.1874493750552957E-2</v>
      </c>
      <c r="F2106" s="39">
        <f t="shared" ca="1" si="65"/>
        <v>57.968623437638243</v>
      </c>
    </row>
    <row r="2107" spans="5:6" x14ac:dyDescent="0.25">
      <c r="E2107" s="39">
        <f t="shared" ca="1" si="64"/>
        <v>0.12979402538847129</v>
      </c>
      <c r="F2107" s="39">
        <f t="shared" ca="1" si="65"/>
        <v>82.448506347117814</v>
      </c>
    </row>
    <row r="2108" spans="5:6" x14ac:dyDescent="0.25">
      <c r="E2108" s="39">
        <f t="shared" ca="1" si="64"/>
        <v>0.62400341049633756</v>
      </c>
      <c r="F2108" s="39">
        <f t="shared" ca="1" si="65"/>
        <v>206.00085262408439</v>
      </c>
    </row>
    <row r="2109" spans="5:6" x14ac:dyDescent="0.25">
      <c r="E2109" s="39">
        <f t="shared" ca="1" si="64"/>
        <v>0.11536404811476053</v>
      </c>
      <c r="F2109" s="39">
        <f t="shared" ca="1" si="65"/>
        <v>78.84101202869013</v>
      </c>
    </row>
    <row r="2110" spans="5:6" x14ac:dyDescent="0.25">
      <c r="E2110" s="39">
        <f t="shared" ca="1" si="64"/>
        <v>0.27503646905054235</v>
      </c>
      <c r="F2110" s="39">
        <f t="shared" ca="1" si="65"/>
        <v>118.75911726263558</v>
      </c>
    </row>
    <row r="2111" spans="5:6" x14ac:dyDescent="0.25">
      <c r="E2111" s="39">
        <f t="shared" ca="1" si="64"/>
        <v>0.97008194083929311</v>
      </c>
      <c r="F2111" s="39">
        <f t="shared" ca="1" si="65"/>
        <v>292.52048520982328</v>
      </c>
    </row>
    <row r="2112" spans="5:6" x14ac:dyDescent="0.25">
      <c r="E2112" s="39">
        <f t="shared" ca="1" si="64"/>
        <v>6.7655928151324485E-2</v>
      </c>
      <c r="F2112" s="39">
        <f t="shared" ca="1" si="65"/>
        <v>66.913982037831119</v>
      </c>
    </row>
    <row r="2113" spans="5:6" x14ac:dyDescent="0.25">
      <c r="E2113" s="39">
        <f t="shared" ca="1" si="64"/>
        <v>0.88599173253296937</v>
      </c>
      <c r="F2113" s="39">
        <f t="shared" ca="1" si="65"/>
        <v>271.49793313324233</v>
      </c>
    </row>
    <row r="2114" spans="5:6" x14ac:dyDescent="0.25">
      <c r="E2114" s="39">
        <f t="shared" ca="1" si="64"/>
        <v>0.19078525028056559</v>
      </c>
      <c r="F2114" s="39">
        <f t="shared" ca="1" si="65"/>
        <v>97.696312570141401</v>
      </c>
    </row>
    <row r="2115" spans="5:6" x14ac:dyDescent="0.25">
      <c r="E2115" s="39">
        <f t="shared" ca="1" si="64"/>
        <v>0.83588527029085957</v>
      </c>
      <c r="F2115" s="39">
        <f t="shared" ca="1" si="65"/>
        <v>258.9713175727149</v>
      </c>
    </row>
    <row r="2116" spans="5:6" x14ac:dyDescent="0.25">
      <c r="E2116" s="39">
        <f t="shared" ref="E2116:E2160" ca="1" si="66">RAND()</f>
        <v>8.8638420858190514E-2</v>
      </c>
      <c r="F2116" s="39">
        <f t="shared" ref="F2116:F2160" ca="1" si="67">$C$3+E2116*($C$4-$C$3)</f>
        <v>72.159605214547625</v>
      </c>
    </row>
    <row r="2117" spans="5:6" x14ac:dyDescent="0.25">
      <c r="E2117" s="39">
        <f t="shared" ca="1" si="66"/>
        <v>0.1861312779468669</v>
      </c>
      <c r="F2117" s="39">
        <f t="shared" ca="1" si="67"/>
        <v>96.532819486716733</v>
      </c>
    </row>
    <row r="2118" spans="5:6" x14ac:dyDescent="0.25">
      <c r="E2118" s="39">
        <f t="shared" ca="1" si="66"/>
        <v>0.29927053753736244</v>
      </c>
      <c r="F2118" s="39">
        <f t="shared" ca="1" si="67"/>
        <v>124.81763438434061</v>
      </c>
    </row>
    <row r="2119" spans="5:6" x14ac:dyDescent="0.25">
      <c r="E2119" s="39">
        <f t="shared" ca="1" si="66"/>
        <v>0.56646817053689025</v>
      </c>
      <c r="F2119" s="39">
        <f t="shared" ca="1" si="67"/>
        <v>191.61704263422257</v>
      </c>
    </row>
    <row r="2120" spans="5:6" x14ac:dyDescent="0.25">
      <c r="E2120" s="39">
        <f t="shared" ca="1" si="66"/>
        <v>0.18378108747636945</v>
      </c>
      <c r="F2120" s="39">
        <f t="shared" ca="1" si="67"/>
        <v>95.945271869092366</v>
      </c>
    </row>
    <row r="2121" spans="5:6" x14ac:dyDescent="0.25">
      <c r="E2121" s="39">
        <f t="shared" ca="1" si="66"/>
        <v>0.74170760806426006</v>
      </c>
      <c r="F2121" s="39">
        <f t="shared" ca="1" si="67"/>
        <v>235.42690201606501</v>
      </c>
    </row>
    <row r="2122" spans="5:6" x14ac:dyDescent="0.25">
      <c r="E2122" s="39">
        <f t="shared" ca="1" si="66"/>
        <v>0.8574921617440493</v>
      </c>
      <c r="F2122" s="39">
        <f t="shared" ca="1" si="67"/>
        <v>264.37304043601233</v>
      </c>
    </row>
    <row r="2123" spans="5:6" x14ac:dyDescent="0.25">
      <c r="E2123" s="39">
        <f t="shared" ca="1" si="66"/>
        <v>0.2154126949148929</v>
      </c>
      <c r="F2123" s="39">
        <f t="shared" ca="1" si="67"/>
        <v>103.85317372872322</v>
      </c>
    </row>
    <row r="2124" spans="5:6" x14ac:dyDescent="0.25">
      <c r="E2124" s="39">
        <f t="shared" ca="1" si="66"/>
        <v>0.66129934655162326</v>
      </c>
      <c r="F2124" s="39">
        <f t="shared" ca="1" si="67"/>
        <v>215.3248366379058</v>
      </c>
    </row>
    <row r="2125" spans="5:6" x14ac:dyDescent="0.25">
      <c r="E2125" s="39">
        <f t="shared" ca="1" si="66"/>
        <v>0.99682731343806918</v>
      </c>
      <c r="F2125" s="39">
        <f t="shared" ca="1" si="67"/>
        <v>299.20682835951732</v>
      </c>
    </row>
    <row r="2126" spans="5:6" x14ac:dyDescent="0.25">
      <c r="E2126" s="39">
        <f t="shared" ca="1" si="66"/>
        <v>0.42571171484043957</v>
      </c>
      <c r="F2126" s="39">
        <f t="shared" ca="1" si="67"/>
        <v>156.42792871010988</v>
      </c>
    </row>
    <row r="2127" spans="5:6" x14ac:dyDescent="0.25">
      <c r="E2127" s="39">
        <f t="shared" ca="1" si="66"/>
        <v>0.41337920437130637</v>
      </c>
      <c r="F2127" s="39">
        <f t="shared" ca="1" si="67"/>
        <v>153.3448010928266</v>
      </c>
    </row>
    <row r="2128" spans="5:6" x14ac:dyDescent="0.25">
      <c r="E2128" s="39">
        <f t="shared" ca="1" si="66"/>
        <v>0.30512970742122847</v>
      </c>
      <c r="F2128" s="39">
        <f t="shared" ca="1" si="67"/>
        <v>126.28242685530712</v>
      </c>
    </row>
    <row r="2129" spans="5:6" x14ac:dyDescent="0.25">
      <c r="E2129" s="39">
        <f t="shared" ca="1" si="66"/>
        <v>0.87149052210415767</v>
      </c>
      <c r="F2129" s="39">
        <f t="shared" ca="1" si="67"/>
        <v>267.87263052603942</v>
      </c>
    </row>
    <row r="2130" spans="5:6" x14ac:dyDescent="0.25">
      <c r="E2130" s="39">
        <f t="shared" ca="1" si="66"/>
        <v>0.97767789501999647</v>
      </c>
      <c r="F2130" s="39">
        <f t="shared" ca="1" si="67"/>
        <v>294.4194737549991</v>
      </c>
    </row>
    <row r="2131" spans="5:6" x14ac:dyDescent="0.25">
      <c r="E2131" s="39">
        <f t="shared" ca="1" si="66"/>
        <v>0.45535328915875362</v>
      </c>
      <c r="F2131" s="39">
        <f t="shared" ca="1" si="67"/>
        <v>163.83832228968839</v>
      </c>
    </row>
    <row r="2132" spans="5:6" x14ac:dyDescent="0.25">
      <c r="E2132" s="39">
        <f t="shared" ca="1" si="66"/>
        <v>0.24354839629383096</v>
      </c>
      <c r="F2132" s="39">
        <f t="shared" ca="1" si="67"/>
        <v>110.88709907345773</v>
      </c>
    </row>
    <row r="2133" spans="5:6" x14ac:dyDescent="0.25">
      <c r="E2133" s="39">
        <f t="shared" ca="1" si="66"/>
        <v>0.87739263944043844</v>
      </c>
      <c r="F2133" s="39">
        <f t="shared" ca="1" si="67"/>
        <v>269.3481598601096</v>
      </c>
    </row>
    <row r="2134" spans="5:6" x14ac:dyDescent="0.25">
      <c r="E2134" s="39">
        <f t="shared" ca="1" si="66"/>
        <v>0.38857959779784723</v>
      </c>
      <c r="F2134" s="39">
        <f t="shared" ca="1" si="67"/>
        <v>147.1448994494618</v>
      </c>
    </row>
    <row r="2135" spans="5:6" x14ac:dyDescent="0.25">
      <c r="E2135" s="39">
        <f t="shared" ca="1" si="66"/>
        <v>0.9572984089984774</v>
      </c>
      <c r="F2135" s="39">
        <f t="shared" ca="1" si="67"/>
        <v>289.32460224961937</v>
      </c>
    </row>
    <row r="2136" spans="5:6" x14ac:dyDescent="0.25">
      <c r="E2136" s="39">
        <f t="shared" ca="1" si="66"/>
        <v>0.38615463814809614</v>
      </c>
      <c r="F2136" s="39">
        <f t="shared" ca="1" si="67"/>
        <v>146.53865953702405</v>
      </c>
    </row>
    <row r="2137" spans="5:6" x14ac:dyDescent="0.25">
      <c r="E2137" s="39">
        <f t="shared" ca="1" si="66"/>
        <v>0.13635749708793399</v>
      </c>
      <c r="F2137" s="39">
        <f t="shared" ca="1" si="67"/>
        <v>84.089374271983502</v>
      </c>
    </row>
    <row r="2138" spans="5:6" x14ac:dyDescent="0.25">
      <c r="E2138" s="39">
        <f t="shared" ca="1" si="66"/>
        <v>1.7010126254404456E-2</v>
      </c>
      <c r="F2138" s="39">
        <f t="shared" ca="1" si="67"/>
        <v>54.25253156360111</v>
      </c>
    </row>
    <row r="2139" spans="5:6" x14ac:dyDescent="0.25">
      <c r="E2139" s="39">
        <f t="shared" ca="1" si="66"/>
        <v>0.25099177732529776</v>
      </c>
      <c r="F2139" s="39">
        <f t="shared" ca="1" si="67"/>
        <v>112.74794433132445</v>
      </c>
    </row>
    <row r="2140" spans="5:6" x14ac:dyDescent="0.25">
      <c r="E2140" s="39">
        <f t="shared" ca="1" si="66"/>
        <v>6.783876071556183E-2</v>
      </c>
      <c r="F2140" s="39">
        <f t="shared" ca="1" si="67"/>
        <v>66.959690178890455</v>
      </c>
    </row>
    <row r="2141" spans="5:6" x14ac:dyDescent="0.25">
      <c r="E2141" s="39">
        <f t="shared" ca="1" si="66"/>
        <v>0.77978806247910037</v>
      </c>
      <c r="F2141" s="39">
        <f t="shared" ca="1" si="67"/>
        <v>244.9470156197751</v>
      </c>
    </row>
    <row r="2142" spans="5:6" x14ac:dyDescent="0.25">
      <c r="E2142" s="39">
        <f t="shared" ca="1" si="66"/>
        <v>0.90224192593863572</v>
      </c>
      <c r="F2142" s="39">
        <f t="shared" ca="1" si="67"/>
        <v>275.56048148465891</v>
      </c>
    </row>
    <row r="2143" spans="5:6" x14ac:dyDescent="0.25">
      <c r="E2143" s="39">
        <f t="shared" ca="1" si="66"/>
        <v>1.224719716909739E-2</v>
      </c>
      <c r="F2143" s="39">
        <f t="shared" ca="1" si="67"/>
        <v>53.061799292274344</v>
      </c>
    </row>
    <row r="2144" spans="5:6" x14ac:dyDescent="0.25">
      <c r="E2144" s="39">
        <f t="shared" ca="1" si="66"/>
        <v>6.2132533715071769E-2</v>
      </c>
      <c r="F2144" s="39">
        <f t="shared" ca="1" si="67"/>
        <v>65.53313342876794</v>
      </c>
    </row>
    <row r="2145" spans="5:6" x14ac:dyDescent="0.25">
      <c r="E2145" s="39">
        <f t="shared" ca="1" si="66"/>
        <v>0.51539895265730118</v>
      </c>
      <c r="F2145" s="39">
        <f t="shared" ca="1" si="67"/>
        <v>178.84973816432529</v>
      </c>
    </row>
    <row r="2146" spans="5:6" x14ac:dyDescent="0.25">
      <c r="E2146" s="39">
        <f t="shared" ca="1" si="66"/>
        <v>3.0505613064861103E-2</v>
      </c>
      <c r="F2146" s="39">
        <f t="shared" ca="1" si="67"/>
        <v>57.626403266215277</v>
      </c>
    </row>
    <row r="2147" spans="5:6" x14ac:dyDescent="0.25">
      <c r="E2147" s="39">
        <f t="shared" ca="1" si="66"/>
        <v>0.65723608938879963</v>
      </c>
      <c r="F2147" s="39">
        <f t="shared" ca="1" si="67"/>
        <v>214.30902234719991</v>
      </c>
    </row>
    <row r="2148" spans="5:6" x14ac:dyDescent="0.25">
      <c r="E2148" s="39">
        <f t="shared" ca="1" si="66"/>
        <v>0.66344764346308938</v>
      </c>
      <c r="F2148" s="39">
        <f t="shared" ca="1" si="67"/>
        <v>215.86191086577233</v>
      </c>
    </row>
    <row r="2149" spans="5:6" x14ac:dyDescent="0.25">
      <c r="E2149" s="39">
        <f t="shared" ca="1" si="66"/>
        <v>0.26880161394608471</v>
      </c>
      <c r="F2149" s="39">
        <f t="shared" ca="1" si="67"/>
        <v>117.20040348652118</v>
      </c>
    </row>
    <row r="2150" spans="5:6" x14ac:dyDescent="0.25">
      <c r="E2150" s="39">
        <f t="shared" ca="1" si="66"/>
        <v>0.63676774462676577</v>
      </c>
      <c r="F2150" s="39">
        <f t="shared" ca="1" si="67"/>
        <v>209.19193615669144</v>
      </c>
    </row>
    <row r="2151" spans="5:6" x14ac:dyDescent="0.25">
      <c r="E2151" s="39">
        <f t="shared" ca="1" si="66"/>
        <v>0.20413062594393239</v>
      </c>
      <c r="F2151" s="39">
        <f t="shared" ca="1" si="67"/>
        <v>101.0326564859831</v>
      </c>
    </row>
    <row r="2152" spans="5:6" x14ac:dyDescent="0.25">
      <c r="E2152" s="39">
        <f t="shared" ca="1" si="66"/>
        <v>0.35860545471085181</v>
      </c>
      <c r="F2152" s="39">
        <f t="shared" ca="1" si="67"/>
        <v>139.65136367771294</v>
      </c>
    </row>
    <row r="2153" spans="5:6" x14ac:dyDescent="0.25">
      <c r="E2153" s="39">
        <f t="shared" ca="1" si="66"/>
        <v>0.61012714363146003</v>
      </c>
      <c r="F2153" s="39">
        <f t="shared" ca="1" si="67"/>
        <v>202.53178590786501</v>
      </c>
    </row>
    <row r="2154" spans="5:6" x14ac:dyDescent="0.25">
      <c r="E2154" s="39">
        <f t="shared" ca="1" si="66"/>
        <v>0.72919380796580469</v>
      </c>
      <c r="F2154" s="39">
        <f t="shared" ca="1" si="67"/>
        <v>232.29845199145117</v>
      </c>
    </row>
    <row r="2155" spans="5:6" x14ac:dyDescent="0.25">
      <c r="E2155" s="39">
        <f t="shared" ca="1" si="66"/>
        <v>0.93382844624731454</v>
      </c>
      <c r="F2155" s="39">
        <f t="shared" ca="1" si="67"/>
        <v>283.45711156182864</v>
      </c>
    </row>
    <row r="2156" spans="5:6" x14ac:dyDescent="0.25">
      <c r="E2156" s="39">
        <f t="shared" ca="1" si="66"/>
        <v>0.51255617380019269</v>
      </c>
      <c r="F2156" s="39">
        <f t="shared" ca="1" si="67"/>
        <v>178.13904345004818</v>
      </c>
    </row>
    <row r="2157" spans="5:6" x14ac:dyDescent="0.25">
      <c r="E2157" s="39">
        <f t="shared" ca="1" si="66"/>
        <v>0.42164494759469207</v>
      </c>
      <c r="F2157" s="39">
        <f t="shared" ca="1" si="67"/>
        <v>155.411236898673</v>
      </c>
    </row>
    <row r="2158" spans="5:6" x14ac:dyDescent="0.25">
      <c r="E2158" s="39">
        <f t="shared" ca="1" si="66"/>
        <v>0.69586416598586076</v>
      </c>
      <c r="F2158" s="39">
        <f t="shared" ca="1" si="67"/>
        <v>223.96604149646518</v>
      </c>
    </row>
    <row r="2159" spans="5:6" x14ac:dyDescent="0.25">
      <c r="E2159" s="39">
        <f t="shared" ca="1" si="66"/>
        <v>0.61732286027530703</v>
      </c>
      <c r="F2159" s="39">
        <f t="shared" ca="1" si="67"/>
        <v>204.33071506882675</v>
      </c>
    </row>
    <row r="2160" spans="5:6" x14ac:dyDescent="0.25">
      <c r="E2160" s="39">
        <f t="shared" ca="1" si="66"/>
        <v>0.1826402662558666</v>
      </c>
      <c r="F2160" s="39">
        <f t="shared" ca="1" si="67"/>
        <v>95.660066563966652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J15" sqref="J15"/>
    </sheetView>
  </sheetViews>
  <sheetFormatPr baseColWidth="10" defaultRowHeight="15" x14ac:dyDescent="0.25"/>
  <cols>
    <col min="1" max="1" width="4.28515625" style="48" customWidth="1"/>
    <col min="2" max="2" width="10.28515625" style="48" bestFit="1" customWidth="1"/>
    <col min="3" max="3" width="11.42578125" style="48"/>
    <col min="4" max="4" width="5.140625" style="48" customWidth="1"/>
    <col min="5" max="6" width="11.42578125" style="48"/>
    <col min="7" max="7" width="4.28515625" style="48" customWidth="1"/>
    <col min="8" max="8" width="11.42578125" style="48"/>
    <col min="9" max="9" width="17.7109375" style="48" bestFit="1" customWidth="1"/>
    <col min="10" max="10" width="18.7109375" style="48" bestFit="1" customWidth="1"/>
    <col min="11" max="11" width="11.42578125" style="48"/>
    <col min="12" max="12" width="12" style="48" bestFit="1" customWidth="1"/>
    <col min="13" max="13" width="11.42578125" style="48"/>
    <col min="14" max="14" width="11.7109375" style="48" bestFit="1" customWidth="1"/>
    <col min="15" max="16384" width="11.42578125" style="48"/>
  </cols>
  <sheetData>
    <row r="2" spans="2:10" x14ac:dyDescent="0.25">
      <c r="B2" s="47" t="s">
        <v>11</v>
      </c>
      <c r="C2" s="47" t="s">
        <v>12</v>
      </c>
      <c r="E2" s="47" t="s">
        <v>13</v>
      </c>
      <c r="F2" s="47" t="s">
        <v>14</v>
      </c>
      <c r="H2" s="47" t="s">
        <v>15</v>
      </c>
      <c r="I2" s="47" t="s">
        <v>16</v>
      </c>
      <c r="J2" s="47" t="s">
        <v>17</v>
      </c>
    </row>
    <row r="3" spans="2:10" x14ac:dyDescent="0.25">
      <c r="B3" s="49" t="s">
        <v>44</v>
      </c>
      <c r="C3" s="26">
        <v>50</v>
      </c>
      <c r="E3" s="49">
        <f ca="1">RAND()</f>
        <v>0.591797798041928</v>
      </c>
      <c r="F3" s="49">
        <f ca="1">_xlfn.GAMMA.INV(E3,$C$3,$C$4)</f>
        <v>256.60192392423949</v>
      </c>
      <c r="H3" s="49" t="s">
        <v>19</v>
      </c>
      <c r="I3" s="49">
        <f ca="1">AVERAGE(F3:F2160)</f>
        <v>249.96374728196392</v>
      </c>
      <c r="J3" s="49">
        <f>C3*C4</f>
        <v>250</v>
      </c>
    </row>
    <row r="4" spans="2:10" x14ac:dyDescent="0.25">
      <c r="B4" s="49" t="s">
        <v>20</v>
      </c>
      <c r="C4" s="26">
        <v>5</v>
      </c>
      <c r="E4" s="49">
        <f t="shared" ref="E4:E67" ca="1" si="0">RAND()</f>
        <v>0.8842566659000628</v>
      </c>
      <c r="F4" s="49">
        <f t="shared" ref="F4:F67" ca="1" si="1">_xlfn.GAMMA.INV(E4,$C$3,$C$4)</f>
        <v>292.89260208265063</v>
      </c>
      <c r="H4" s="49" t="s">
        <v>21</v>
      </c>
      <c r="I4" s="49">
        <f ca="1">_xlfn.VAR.S(F3:F2160)</f>
        <v>1238.6318403073881</v>
      </c>
      <c r="J4" s="49">
        <f>C3*C4^2</f>
        <v>1250</v>
      </c>
    </row>
    <row r="5" spans="2:10" x14ac:dyDescent="0.25">
      <c r="E5" s="49">
        <f t="shared" ca="1" si="0"/>
        <v>0.58528989578152868</v>
      </c>
      <c r="F5" s="49">
        <f t="shared" ca="1" si="1"/>
        <v>256.00032337341923</v>
      </c>
      <c r="H5" s="49" t="s">
        <v>22</v>
      </c>
      <c r="I5" s="49">
        <f ca="1">_xlfn.STDEV.S(F3:F2160)</f>
        <v>35.194201799549141</v>
      </c>
      <c r="J5" s="49">
        <f>SQRT(J4)</f>
        <v>35.355339059327378</v>
      </c>
    </row>
    <row r="6" spans="2:10" x14ac:dyDescent="0.25">
      <c r="E6" s="49">
        <f t="shared" ca="1" si="0"/>
        <v>0.78418873904845432</v>
      </c>
      <c r="F6" s="49">
        <f t="shared" ca="1" si="1"/>
        <v>277.07082789542432</v>
      </c>
      <c r="H6" s="49" t="s">
        <v>23</v>
      </c>
      <c r="I6" s="49">
        <f ca="1">SKEW(F3:F2160)</f>
        <v>0.30569340776969495</v>
      </c>
      <c r="J6" s="49"/>
    </row>
    <row r="7" spans="2:10" x14ac:dyDescent="0.25">
      <c r="E7" s="49">
        <f t="shared" ca="1" si="0"/>
        <v>0.66681870900582041</v>
      </c>
      <c r="F7" s="49">
        <f t="shared" ca="1" si="1"/>
        <v>263.83048837327158</v>
      </c>
      <c r="H7" s="49" t="s">
        <v>24</v>
      </c>
      <c r="I7" s="49">
        <f ca="1">I19/(I5^4)</f>
        <v>2.9280429923976294</v>
      </c>
      <c r="J7" s="49"/>
    </row>
    <row r="8" spans="2:10" x14ac:dyDescent="0.25">
      <c r="E8" s="49">
        <f t="shared" ca="1" si="0"/>
        <v>8.3781554704034367E-2</v>
      </c>
      <c r="F8" s="49">
        <f t="shared" ca="1" si="1"/>
        <v>202.85166558461637</v>
      </c>
    </row>
    <row r="9" spans="2:10" x14ac:dyDescent="0.25">
      <c r="E9" s="49">
        <f t="shared" ca="1" si="0"/>
        <v>0.42343823567958938</v>
      </c>
      <c r="F9" s="49">
        <f t="shared" ca="1" si="1"/>
        <v>241.59657354174473</v>
      </c>
      <c r="H9" s="96" t="s">
        <v>26</v>
      </c>
      <c r="I9" s="96"/>
    </row>
    <row r="10" spans="2:10" x14ac:dyDescent="0.25">
      <c r="E10" s="49">
        <f t="shared" ca="1" si="0"/>
        <v>0.34928281356206969</v>
      </c>
      <c r="F10" s="49">
        <f t="shared" ca="1" si="1"/>
        <v>234.9456724741068</v>
      </c>
      <c r="H10" s="49"/>
      <c r="I10" s="49">
        <f ca="1">SUMPRODUCT(F3:F2160)/COUNT(F3:F2160)</f>
        <v>249.96374728196392</v>
      </c>
    </row>
    <row r="11" spans="2:10" x14ac:dyDescent="0.25">
      <c r="E11" s="49">
        <f t="shared" ca="1" si="0"/>
        <v>0.93170016984412618</v>
      </c>
      <c r="F11" s="49">
        <f t="shared" ca="1" si="1"/>
        <v>304.51389170273234</v>
      </c>
      <c r="H11" s="49"/>
      <c r="I11" s="49">
        <f ca="1">SUMPRODUCT(F3:F2160,F3:F2160)/COUNT(F3:F2160)</f>
        <v>63719.932823426418</v>
      </c>
    </row>
    <row r="12" spans="2:10" x14ac:dyDescent="0.25">
      <c r="E12" s="49">
        <f t="shared" ca="1" si="0"/>
        <v>0.97808478104999019</v>
      </c>
      <c r="F12" s="49">
        <f t="shared" ca="1" si="1"/>
        <v>326.24777858996617</v>
      </c>
      <c r="H12" s="49"/>
      <c r="I12" s="49">
        <f ca="1">SUMPRODUCT(F3:F2160,F3:F2160,F3:F2160)/COUNT(F3:F2160)</f>
        <v>16559919.821984144</v>
      </c>
    </row>
    <row r="13" spans="2:10" x14ac:dyDescent="0.25">
      <c r="E13" s="49">
        <f t="shared" ca="1" si="0"/>
        <v>0.36940281751955173</v>
      </c>
      <c r="F13" s="49">
        <f t="shared" ca="1" si="1"/>
        <v>236.77696364229212</v>
      </c>
      <c r="H13" s="49"/>
      <c r="I13" s="49">
        <f ca="1">SUMPRODUCT(F3:F2160,F3:F2160,F3:F2160,F3:F2160)/COUNT(F3:F2160)</f>
        <v>4385919527.7877207</v>
      </c>
    </row>
    <row r="14" spans="2:10" x14ac:dyDescent="0.25">
      <c r="E14" s="49">
        <f t="shared" ca="1" si="0"/>
        <v>0.8661726609368936</v>
      </c>
      <c r="F14" s="49">
        <f t="shared" ca="1" si="1"/>
        <v>289.44654742702147</v>
      </c>
    </row>
    <row r="15" spans="2:10" x14ac:dyDescent="0.25">
      <c r="E15" s="49">
        <f t="shared" ca="1" si="0"/>
        <v>0.73489491707062682</v>
      </c>
      <c r="F15" s="49">
        <f t="shared" ca="1" si="1"/>
        <v>271.10207314516344</v>
      </c>
      <c r="H15" s="96" t="s">
        <v>27</v>
      </c>
      <c r="I15" s="96"/>
    </row>
    <row r="16" spans="2:10" x14ac:dyDescent="0.25">
      <c r="E16" s="49">
        <f t="shared" ca="1" si="0"/>
        <v>0.17320588669376213</v>
      </c>
      <c r="F16" s="49">
        <f t="shared" ca="1" si="1"/>
        <v>216.63538318222876</v>
      </c>
      <c r="H16" s="49"/>
      <c r="I16" s="49">
        <v>0</v>
      </c>
    </row>
    <row r="17" spans="5:9" x14ac:dyDescent="0.25">
      <c r="E17" s="49">
        <f t="shared" ca="1" si="0"/>
        <v>0.99476412752881571</v>
      </c>
      <c r="F17" s="49">
        <f t="shared" ca="1" si="1"/>
        <v>349.71840510778867</v>
      </c>
      <c r="H17" s="49"/>
      <c r="I17" s="49">
        <f ca="1">I11-I10^2</f>
        <v>1238.0578681848929</v>
      </c>
    </row>
    <row r="18" spans="5:9" x14ac:dyDescent="0.25">
      <c r="E18" s="49">
        <f t="shared" ca="1" si="0"/>
        <v>0.22943375620924067</v>
      </c>
      <c r="F18" s="49">
        <f t="shared" ca="1" si="1"/>
        <v>223.15493864597059</v>
      </c>
      <c r="H18" s="49"/>
      <c r="I18" s="49">
        <f ca="1">I12-3*I10*I11+2*I10^3</f>
        <v>13307.468718633056</v>
      </c>
    </row>
    <row r="19" spans="5:9" x14ac:dyDescent="0.25">
      <c r="E19" s="49">
        <f t="shared" ca="1" si="0"/>
        <v>0.94757976343934902</v>
      </c>
      <c r="F19" s="49">
        <f t="shared" ca="1" si="1"/>
        <v>309.91553173470504</v>
      </c>
      <c r="H19" s="49"/>
      <c r="I19" s="49">
        <f ca="1">I13-4*I10*I12+6*(I10^2)*I11-3*(I10^4)</f>
        <v>4492229.430606842</v>
      </c>
    </row>
    <row r="20" spans="5:9" x14ac:dyDescent="0.25">
      <c r="E20" s="49">
        <f t="shared" ca="1" si="0"/>
        <v>0.3546593276868808</v>
      </c>
      <c r="F20" s="49">
        <f t="shared" ca="1" si="1"/>
        <v>235.4376254178365</v>
      </c>
    </row>
    <row r="21" spans="5:9" x14ac:dyDescent="0.25">
      <c r="E21" s="49">
        <f t="shared" ca="1" si="0"/>
        <v>0.71989199741261867</v>
      </c>
      <c r="F21" s="49">
        <f t="shared" ca="1" si="1"/>
        <v>269.41946851252385</v>
      </c>
    </row>
    <row r="22" spans="5:9" x14ac:dyDescent="0.25">
      <c r="E22" s="49">
        <f t="shared" ca="1" si="0"/>
        <v>0.40730069798897184</v>
      </c>
      <c r="F22" s="49">
        <f t="shared" ca="1" si="1"/>
        <v>240.16832419258802</v>
      </c>
    </row>
    <row r="23" spans="5:9" x14ac:dyDescent="0.25">
      <c r="E23" s="49">
        <f t="shared" ca="1" si="0"/>
        <v>0.87811556699956905</v>
      </c>
      <c r="F23" s="49">
        <f t="shared" ca="1" si="1"/>
        <v>291.67953109605844</v>
      </c>
    </row>
    <row r="24" spans="5:9" x14ac:dyDescent="0.25">
      <c r="E24" s="49">
        <f t="shared" ca="1" si="0"/>
        <v>0.46402960584787978</v>
      </c>
      <c r="F24" s="49">
        <f t="shared" ca="1" si="1"/>
        <v>245.16919084945118</v>
      </c>
    </row>
    <row r="25" spans="5:9" x14ac:dyDescent="0.25">
      <c r="E25" s="49">
        <f t="shared" ca="1" si="0"/>
        <v>0.94321771597683846</v>
      </c>
      <c r="F25" s="49">
        <f t="shared" ca="1" si="1"/>
        <v>308.30970013927464</v>
      </c>
    </row>
    <row r="26" spans="5:9" x14ac:dyDescent="0.25">
      <c r="E26" s="49">
        <f t="shared" ca="1" si="0"/>
        <v>5.3069824254706077E-2</v>
      </c>
      <c r="F26" s="49">
        <f t="shared" ca="1" si="1"/>
        <v>195.69411007101922</v>
      </c>
    </row>
    <row r="27" spans="5:9" x14ac:dyDescent="0.25">
      <c r="E27" s="49">
        <f t="shared" ca="1" si="0"/>
        <v>0.10281416319940273</v>
      </c>
      <c r="F27" s="49">
        <f t="shared" ca="1" si="1"/>
        <v>206.38858447788857</v>
      </c>
    </row>
    <row r="28" spans="5:9" x14ac:dyDescent="0.25">
      <c r="E28" s="49">
        <f t="shared" ca="1" si="0"/>
        <v>0.19065774813377712</v>
      </c>
      <c r="F28" s="49">
        <f t="shared" ca="1" si="1"/>
        <v>218.76641073071087</v>
      </c>
    </row>
    <row r="29" spans="5:9" x14ac:dyDescent="0.25">
      <c r="E29" s="49">
        <f t="shared" ca="1" si="0"/>
        <v>0.21906518993325819</v>
      </c>
      <c r="F29" s="49">
        <f t="shared" ca="1" si="1"/>
        <v>222.02123639456727</v>
      </c>
    </row>
    <row r="30" spans="5:9" x14ac:dyDescent="0.25">
      <c r="E30" s="49">
        <f t="shared" ca="1" si="0"/>
        <v>0.27356914920480246</v>
      </c>
      <c r="F30" s="49">
        <f t="shared" ca="1" si="1"/>
        <v>227.73182018561704</v>
      </c>
    </row>
    <row r="31" spans="5:9" x14ac:dyDescent="0.25">
      <c r="E31" s="49">
        <f t="shared" ca="1" si="0"/>
        <v>0.72521470880929717</v>
      </c>
      <c r="F31" s="49">
        <f t="shared" ca="1" si="1"/>
        <v>270.01039974779161</v>
      </c>
    </row>
    <row r="32" spans="5:9" x14ac:dyDescent="0.25">
      <c r="E32" s="49">
        <f t="shared" ca="1" si="0"/>
        <v>0.73409398804688075</v>
      </c>
      <c r="F32" s="49">
        <f t="shared" ca="1" si="1"/>
        <v>271.01088551052879</v>
      </c>
    </row>
    <row r="33" spans="5:6" x14ac:dyDescent="0.25">
      <c r="E33" s="49">
        <f t="shared" ca="1" si="0"/>
        <v>0.80223959886212348</v>
      </c>
      <c r="F33" s="49">
        <f t="shared" ca="1" si="1"/>
        <v>279.47241458622824</v>
      </c>
    </row>
    <row r="34" spans="5:6" x14ac:dyDescent="0.25">
      <c r="E34" s="49">
        <f t="shared" ca="1" si="0"/>
        <v>0.77141517607883403</v>
      </c>
      <c r="F34" s="49">
        <f t="shared" ca="1" si="1"/>
        <v>275.44909513241612</v>
      </c>
    </row>
    <row r="35" spans="5:6" x14ac:dyDescent="0.25">
      <c r="E35" s="49">
        <f t="shared" ca="1" si="0"/>
        <v>0.53583551181232947</v>
      </c>
      <c r="F35" s="49">
        <f t="shared" ca="1" si="1"/>
        <v>251.51655584187063</v>
      </c>
    </row>
    <row r="36" spans="5:6" x14ac:dyDescent="0.25">
      <c r="E36" s="49">
        <f t="shared" ca="1" si="0"/>
        <v>0.18351423328625183</v>
      </c>
      <c r="F36" s="49">
        <f t="shared" ca="1" si="1"/>
        <v>217.90780674506081</v>
      </c>
    </row>
    <row r="37" spans="5:6" x14ac:dyDescent="0.25">
      <c r="E37" s="49">
        <f t="shared" ca="1" si="0"/>
        <v>0.76619372824044962</v>
      </c>
      <c r="F37" s="49">
        <f t="shared" ca="1" si="1"/>
        <v>274.80271640410416</v>
      </c>
    </row>
    <row r="38" spans="5:6" x14ac:dyDescent="0.25">
      <c r="E38" s="49">
        <f t="shared" ca="1" si="0"/>
        <v>0.73410621225201877</v>
      </c>
      <c r="F38" s="49">
        <f t="shared" ca="1" si="1"/>
        <v>271.01227606468183</v>
      </c>
    </row>
    <row r="39" spans="5:6" x14ac:dyDescent="0.25">
      <c r="E39" s="49">
        <f t="shared" ca="1" si="0"/>
        <v>0.90504877055193955</v>
      </c>
      <c r="F39" s="49">
        <f t="shared" ca="1" si="1"/>
        <v>297.40687918633182</v>
      </c>
    </row>
    <row r="40" spans="5:6" x14ac:dyDescent="0.25">
      <c r="E40" s="49">
        <f t="shared" ca="1" si="0"/>
        <v>0.46224891421317682</v>
      </c>
      <c r="F40" s="49">
        <f t="shared" ca="1" si="1"/>
        <v>245.01270066223938</v>
      </c>
    </row>
    <row r="41" spans="5:6" x14ac:dyDescent="0.25">
      <c r="E41" s="49">
        <f t="shared" ca="1" si="0"/>
        <v>0.74757778110909345</v>
      </c>
      <c r="F41" s="49">
        <f t="shared" ca="1" si="1"/>
        <v>272.56815709895523</v>
      </c>
    </row>
    <row r="42" spans="5:6" x14ac:dyDescent="0.25">
      <c r="E42" s="49">
        <f t="shared" ca="1" si="0"/>
        <v>0.83575837719024604</v>
      </c>
      <c r="F42" s="49">
        <f t="shared" ca="1" si="1"/>
        <v>284.35780780771546</v>
      </c>
    </row>
    <row r="43" spans="5:6" x14ac:dyDescent="0.25">
      <c r="E43" s="49">
        <f t="shared" ca="1" si="0"/>
        <v>0.13599805931753561</v>
      </c>
      <c r="F43" s="49">
        <f t="shared" ca="1" si="1"/>
        <v>211.63281729267536</v>
      </c>
    </row>
    <row r="44" spans="5:6" x14ac:dyDescent="0.25">
      <c r="E44" s="49">
        <f t="shared" ca="1" si="0"/>
        <v>0.72419130394895148</v>
      </c>
      <c r="F44" s="49">
        <f t="shared" ca="1" si="1"/>
        <v>269.89628145209639</v>
      </c>
    </row>
    <row r="45" spans="5:6" x14ac:dyDescent="0.25">
      <c r="E45" s="49">
        <f t="shared" ca="1" si="0"/>
        <v>0.74216112721543825</v>
      </c>
      <c r="F45" s="49">
        <f t="shared" ca="1" si="1"/>
        <v>271.93681078186074</v>
      </c>
    </row>
    <row r="46" spans="5:6" x14ac:dyDescent="0.25">
      <c r="E46" s="49">
        <f t="shared" ca="1" si="0"/>
        <v>0.64674567945292138</v>
      </c>
      <c r="F46" s="49">
        <f t="shared" ca="1" si="1"/>
        <v>261.8337538952955</v>
      </c>
    </row>
    <row r="47" spans="5:6" x14ac:dyDescent="0.25">
      <c r="E47" s="49">
        <f t="shared" ca="1" si="0"/>
        <v>0.336881554312364</v>
      </c>
      <c r="F47" s="49">
        <f t="shared" ca="1" si="1"/>
        <v>233.80281027313481</v>
      </c>
    </row>
    <row r="48" spans="5:6" x14ac:dyDescent="0.25">
      <c r="E48" s="49">
        <f t="shared" ca="1" si="0"/>
        <v>6.7521690438855808E-2</v>
      </c>
      <c r="F48" s="49">
        <f t="shared" ca="1" si="1"/>
        <v>199.35514044828307</v>
      </c>
    </row>
    <row r="49" spans="5:6" x14ac:dyDescent="0.25">
      <c r="E49" s="49">
        <f t="shared" ca="1" si="0"/>
        <v>0.15273194899600973</v>
      </c>
      <c r="F49" s="49">
        <f t="shared" ca="1" si="1"/>
        <v>213.97244876816032</v>
      </c>
    </row>
    <row r="50" spans="5:6" x14ac:dyDescent="0.25">
      <c r="E50" s="49">
        <f t="shared" ca="1" si="0"/>
        <v>0.55750515668420098</v>
      </c>
      <c r="F50" s="49">
        <f t="shared" ca="1" si="1"/>
        <v>253.46436420779145</v>
      </c>
    </row>
    <row r="51" spans="5:6" x14ac:dyDescent="0.25">
      <c r="E51" s="49">
        <f t="shared" ca="1" si="0"/>
        <v>0.12803229033413255</v>
      </c>
      <c r="F51" s="49">
        <f t="shared" ca="1" si="1"/>
        <v>210.45630070011711</v>
      </c>
    </row>
    <row r="52" spans="5:6" x14ac:dyDescent="0.25">
      <c r="E52" s="49">
        <f t="shared" ca="1" si="0"/>
        <v>0.53486301626768606</v>
      </c>
      <c r="F52" s="49">
        <f t="shared" ca="1" si="1"/>
        <v>251.42964309002457</v>
      </c>
    </row>
    <row r="53" spans="5:6" x14ac:dyDescent="0.25">
      <c r="E53" s="49">
        <f t="shared" ca="1" si="0"/>
        <v>0.7910909904343304</v>
      </c>
      <c r="F53" s="49">
        <f t="shared" ca="1" si="1"/>
        <v>277.97297500093669</v>
      </c>
    </row>
    <row r="54" spans="5:6" x14ac:dyDescent="0.25">
      <c r="E54" s="49">
        <f t="shared" ca="1" si="0"/>
        <v>0.25762002982519305</v>
      </c>
      <c r="F54" s="49">
        <f t="shared" ca="1" si="1"/>
        <v>226.11897724079316</v>
      </c>
    </row>
    <row r="55" spans="5:6" x14ac:dyDescent="0.25">
      <c r="E55" s="49">
        <f t="shared" ca="1" si="0"/>
        <v>0.88021935411687602</v>
      </c>
      <c r="F55" s="49">
        <f t="shared" ca="1" si="1"/>
        <v>292.08976587051541</v>
      </c>
    </row>
    <row r="56" spans="5:6" x14ac:dyDescent="0.25">
      <c r="E56" s="49">
        <f t="shared" ca="1" si="0"/>
        <v>0.54440429324707729</v>
      </c>
      <c r="F56" s="49">
        <f t="shared" ca="1" si="1"/>
        <v>252.28410932155114</v>
      </c>
    </row>
    <row r="57" spans="5:6" x14ac:dyDescent="0.25">
      <c r="E57" s="49">
        <f t="shared" ca="1" si="0"/>
        <v>0.28588910290482428</v>
      </c>
      <c r="F57" s="49">
        <f t="shared" ca="1" si="1"/>
        <v>228.95099880991859</v>
      </c>
    </row>
    <row r="58" spans="5:6" x14ac:dyDescent="0.25">
      <c r="E58" s="49">
        <f t="shared" ca="1" si="0"/>
        <v>0.63273358750514042</v>
      </c>
      <c r="F58" s="49">
        <f t="shared" ca="1" si="1"/>
        <v>260.47002963507776</v>
      </c>
    </row>
    <row r="59" spans="5:6" x14ac:dyDescent="0.25">
      <c r="E59" s="49">
        <f t="shared" ca="1" si="0"/>
        <v>7.8037341836126428E-2</v>
      </c>
      <c r="F59" s="49">
        <f t="shared" ca="1" si="1"/>
        <v>201.6761193670078</v>
      </c>
    </row>
    <row r="60" spans="5:6" x14ac:dyDescent="0.25">
      <c r="E60" s="49">
        <f t="shared" ca="1" si="0"/>
        <v>0.55933860203706431</v>
      </c>
      <c r="F60" s="49">
        <f t="shared" ca="1" si="1"/>
        <v>253.63025473241535</v>
      </c>
    </row>
    <row r="61" spans="5:6" x14ac:dyDescent="0.25">
      <c r="E61" s="49">
        <f t="shared" ca="1" si="0"/>
        <v>0.68414345370102891</v>
      </c>
      <c r="F61" s="49">
        <f t="shared" ca="1" si="1"/>
        <v>265.60062317020834</v>
      </c>
    </row>
    <row r="62" spans="5:6" x14ac:dyDescent="0.25">
      <c r="E62" s="49">
        <f t="shared" ca="1" si="0"/>
        <v>0.9518646549209816</v>
      </c>
      <c r="F62" s="49">
        <f t="shared" ca="1" si="1"/>
        <v>311.60570019430338</v>
      </c>
    </row>
    <row r="63" spans="5:6" x14ac:dyDescent="0.25">
      <c r="E63" s="49">
        <f t="shared" ca="1" si="0"/>
        <v>0.65223829443593806</v>
      </c>
      <c r="F63" s="49">
        <f t="shared" ca="1" si="1"/>
        <v>262.37481225017933</v>
      </c>
    </row>
    <row r="64" spans="5:6" x14ac:dyDescent="0.25">
      <c r="E64" s="49">
        <f t="shared" ca="1" si="0"/>
        <v>0.99801251448855521</v>
      </c>
      <c r="F64" s="49">
        <f t="shared" ca="1" si="1"/>
        <v>364.03191618011675</v>
      </c>
    </row>
    <row r="65" spans="5:6" x14ac:dyDescent="0.25">
      <c r="E65" s="49">
        <f t="shared" ca="1" si="0"/>
        <v>0.55821666385769209</v>
      </c>
      <c r="F65" s="49">
        <f t="shared" ca="1" si="1"/>
        <v>253.52871951456211</v>
      </c>
    </row>
    <row r="66" spans="5:6" x14ac:dyDescent="0.25">
      <c r="E66" s="49">
        <f t="shared" ca="1" si="0"/>
        <v>0.13239109989524267</v>
      </c>
      <c r="F66" s="49">
        <f t="shared" ca="1" si="1"/>
        <v>211.10558903112656</v>
      </c>
    </row>
    <row r="67" spans="5:6" x14ac:dyDescent="0.25">
      <c r="E67" s="49">
        <f t="shared" ca="1" si="0"/>
        <v>0.79974200870149725</v>
      </c>
      <c r="F67" s="49">
        <f t="shared" ca="1" si="1"/>
        <v>279.13172231140373</v>
      </c>
    </row>
    <row r="68" spans="5:6" x14ac:dyDescent="0.25">
      <c r="E68" s="49">
        <f t="shared" ref="E68:E131" ca="1" si="2">RAND()</f>
        <v>0.59040614689180659</v>
      </c>
      <c r="F68" s="49">
        <f t="shared" ref="F68:F131" ca="1" si="3">_xlfn.GAMMA.INV(E68,$C$3,$C$4)</f>
        <v>256.47300768889971</v>
      </c>
    </row>
    <row r="69" spans="5:6" x14ac:dyDescent="0.25">
      <c r="E69" s="49">
        <f t="shared" ca="1" si="2"/>
        <v>0.20821657736371346</v>
      </c>
      <c r="F69" s="49">
        <f t="shared" ca="1" si="3"/>
        <v>220.80581996203068</v>
      </c>
    </row>
    <row r="70" spans="5:6" x14ac:dyDescent="0.25">
      <c r="E70" s="49">
        <f t="shared" ca="1" si="2"/>
        <v>0.25230185609886835</v>
      </c>
      <c r="F70" s="49">
        <f t="shared" ca="1" si="3"/>
        <v>225.57157933604896</v>
      </c>
    </row>
    <row r="71" spans="5:6" x14ac:dyDescent="0.25">
      <c r="E71" s="49">
        <f t="shared" ca="1" si="2"/>
        <v>0.80118864029112524</v>
      </c>
      <c r="F71" s="49">
        <f t="shared" ca="1" si="3"/>
        <v>279.32870734573731</v>
      </c>
    </row>
    <row r="72" spans="5:6" x14ac:dyDescent="0.25">
      <c r="E72" s="49">
        <f t="shared" ca="1" si="2"/>
        <v>0.17544918351655148</v>
      </c>
      <c r="F72" s="49">
        <f t="shared" ca="1" si="3"/>
        <v>216.91584395043878</v>
      </c>
    </row>
    <row r="73" spans="5:6" x14ac:dyDescent="0.25">
      <c r="E73" s="49">
        <f t="shared" ca="1" si="2"/>
        <v>0.36924555148015203</v>
      </c>
      <c r="F73" s="49">
        <f t="shared" ca="1" si="3"/>
        <v>236.7627464336145</v>
      </c>
    </row>
    <row r="74" spans="5:6" x14ac:dyDescent="0.25">
      <c r="E74" s="49">
        <f t="shared" ca="1" si="2"/>
        <v>0.94355470294155497</v>
      </c>
      <c r="F74" s="49">
        <f t="shared" ca="1" si="3"/>
        <v>308.43002611578021</v>
      </c>
    </row>
    <row r="75" spans="5:6" x14ac:dyDescent="0.25">
      <c r="E75" s="49">
        <f t="shared" ca="1" si="2"/>
        <v>0.67413679315602038</v>
      </c>
      <c r="F75" s="49">
        <f t="shared" ca="1" si="3"/>
        <v>264.57253206892</v>
      </c>
    </row>
    <row r="76" spans="5:6" x14ac:dyDescent="0.25">
      <c r="E76" s="49">
        <f t="shared" ca="1" si="2"/>
        <v>7.7748727394415518E-3</v>
      </c>
      <c r="F76" s="49">
        <f t="shared" ca="1" si="3"/>
        <v>172.59017827698977</v>
      </c>
    </row>
    <row r="77" spans="5:6" x14ac:dyDescent="0.25">
      <c r="E77" s="49">
        <f t="shared" ca="1" si="2"/>
        <v>0.56458611671865733</v>
      </c>
      <c r="F77" s="49">
        <f t="shared" ca="1" si="3"/>
        <v>254.10610069542687</v>
      </c>
    </row>
    <row r="78" spans="5:6" x14ac:dyDescent="0.25">
      <c r="E78" s="49">
        <f t="shared" ca="1" si="2"/>
        <v>0.36135364339862242</v>
      </c>
      <c r="F78" s="49">
        <f t="shared" ca="1" si="3"/>
        <v>236.04743425706528</v>
      </c>
    </row>
    <row r="79" spans="5:6" x14ac:dyDescent="0.25">
      <c r="E79" s="49">
        <f t="shared" ca="1" si="2"/>
        <v>2.2791746208154828E-2</v>
      </c>
      <c r="F79" s="49">
        <f t="shared" ca="1" si="3"/>
        <v>184.42135860205155</v>
      </c>
    </row>
    <row r="80" spans="5:6" x14ac:dyDescent="0.25">
      <c r="E80" s="49">
        <f t="shared" ca="1" si="2"/>
        <v>0.97892496504788373</v>
      </c>
      <c r="F80" s="49">
        <f t="shared" ca="1" si="3"/>
        <v>326.93661385128735</v>
      </c>
    </row>
    <row r="81" spans="5:6" x14ac:dyDescent="0.25">
      <c r="E81" s="49">
        <f t="shared" ca="1" si="2"/>
        <v>0.16080427470627434</v>
      </c>
      <c r="F81" s="49">
        <f t="shared" ca="1" si="3"/>
        <v>215.04592252254042</v>
      </c>
    </row>
    <row r="82" spans="5:6" x14ac:dyDescent="0.25">
      <c r="E82" s="49">
        <f t="shared" ca="1" si="2"/>
        <v>0.65941997081975101</v>
      </c>
      <c r="F82" s="49">
        <f t="shared" ca="1" si="3"/>
        <v>263.0881722332507</v>
      </c>
    </row>
    <row r="83" spans="5:6" x14ac:dyDescent="0.25">
      <c r="E83" s="49">
        <f t="shared" ca="1" si="2"/>
        <v>8.8340452413625092E-2</v>
      </c>
      <c r="F83" s="49">
        <f t="shared" ca="1" si="3"/>
        <v>203.74531408506314</v>
      </c>
    </row>
    <row r="84" spans="5:6" x14ac:dyDescent="0.25">
      <c r="E84" s="49">
        <f t="shared" ca="1" si="2"/>
        <v>0.28675102340393666</v>
      </c>
      <c r="F84" s="49">
        <f t="shared" ca="1" si="3"/>
        <v>229.03549984017252</v>
      </c>
    </row>
    <row r="85" spans="5:6" x14ac:dyDescent="0.25">
      <c r="E85" s="49">
        <f t="shared" ca="1" si="2"/>
        <v>0.90271357422781262</v>
      </c>
      <c r="F85" s="49">
        <f t="shared" ca="1" si="3"/>
        <v>296.86361624506935</v>
      </c>
    </row>
    <row r="86" spans="5:6" x14ac:dyDescent="0.25">
      <c r="E86" s="49">
        <f t="shared" ca="1" si="2"/>
        <v>0.15228575857633753</v>
      </c>
      <c r="F86" s="49">
        <f t="shared" ca="1" si="3"/>
        <v>213.91213990807364</v>
      </c>
    </row>
    <row r="87" spans="5:6" x14ac:dyDescent="0.25">
      <c r="E87" s="49">
        <f t="shared" ca="1" si="2"/>
        <v>0.51636415285788972</v>
      </c>
      <c r="F87" s="49">
        <f t="shared" ca="1" si="3"/>
        <v>249.78312318209498</v>
      </c>
    </row>
    <row r="88" spans="5:6" x14ac:dyDescent="0.25">
      <c r="E88" s="49">
        <f t="shared" ca="1" si="2"/>
        <v>0.55387657485036201</v>
      </c>
      <c r="F88" s="49">
        <f t="shared" ca="1" si="3"/>
        <v>253.13658687635632</v>
      </c>
    </row>
    <row r="89" spans="5:6" x14ac:dyDescent="0.25">
      <c r="E89" s="49">
        <f t="shared" ca="1" si="2"/>
        <v>0.81604243439623947</v>
      </c>
      <c r="F89" s="49">
        <f t="shared" ca="1" si="3"/>
        <v>281.40943143749644</v>
      </c>
    </row>
    <row r="90" spans="5:6" x14ac:dyDescent="0.25">
      <c r="E90" s="49">
        <f t="shared" ca="1" si="2"/>
        <v>0.84926680272116317</v>
      </c>
      <c r="F90" s="49">
        <f t="shared" ca="1" si="3"/>
        <v>286.5254588604094</v>
      </c>
    </row>
    <row r="91" spans="5:6" x14ac:dyDescent="0.25">
      <c r="E91" s="49">
        <f t="shared" ca="1" si="2"/>
        <v>0.43551136694555159</v>
      </c>
      <c r="F91" s="49">
        <f t="shared" ca="1" si="3"/>
        <v>242.66122205308417</v>
      </c>
    </row>
    <row r="92" spans="5:6" x14ac:dyDescent="0.25">
      <c r="E92" s="49">
        <f t="shared" ca="1" si="2"/>
        <v>0.63400995554403516</v>
      </c>
      <c r="F92" s="49">
        <f t="shared" ca="1" si="3"/>
        <v>260.59331424399477</v>
      </c>
    </row>
    <row r="93" spans="5:6" x14ac:dyDescent="0.25">
      <c r="E93" s="49">
        <f t="shared" ca="1" si="2"/>
        <v>0.82578850785699032</v>
      </c>
      <c r="F93" s="49">
        <f t="shared" ca="1" si="3"/>
        <v>282.83781652280038</v>
      </c>
    </row>
    <row r="94" spans="5:6" x14ac:dyDescent="0.25">
      <c r="E94" s="49">
        <f t="shared" ca="1" si="2"/>
        <v>0.18495730631207585</v>
      </c>
      <c r="F94" s="49">
        <f t="shared" ca="1" si="3"/>
        <v>218.08271722223714</v>
      </c>
    </row>
    <row r="95" spans="5:6" x14ac:dyDescent="0.25">
      <c r="E95" s="49">
        <f t="shared" ca="1" si="2"/>
        <v>0.27318867191880591</v>
      </c>
      <c r="F95" s="49">
        <f t="shared" ca="1" si="3"/>
        <v>227.69381599499283</v>
      </c>
    </row>
    <row r="96" spans="5:6" x14ac:dyDescent="0.25">
      <c r="E96" s="49">
        <f t="shared" ca="1" si="2"/>
        <v>0.76287133677457764</v>
      </c>
      <c r="F96" s="49">
        <f t="shared" ca="1" si="3"/>
        <v>274.39610667535646</v>
      </c>
    </row>
    <row r="97" spans="5:6" x14ac:dyDescent="0.25">
      <c r="E97" s="49">
        <f t="shared" ca="1" si="2"/>
        <v>0.91604601503440908</v>
      </c>
      <c r="F97" s="49">
        <f t="shared" ca="1" si="3"/>
        <v>300.11696901115295</v>
      </c>
    </row>
    <row r="98" spans="5:6" x14ac:dyDescent="0.25">
      <c r="E98" s="49">
        <f t="shared" ca="1" si="2"/>
        <v>0.93487448473353529</v>
      </c>
      <c r="F98" s="49">
        <f t="shared" ca="1" si="3"/>
        <v>305.503949792458</v>
      </c>
    </row>
    <row r="99" spans="5:6" x14ac:dyDescent="0.25">
      <c r="E99" s="49">
        <f t="shared" ca="1" si="2"/>
        <v>0.27683826960550517</v>
      </c>
      <c r="F99" s="49">
        <f t="shared" ca="1" si="3"/>
        <v>228.05746401628153</v>
      </c>
    </row>
    <row r="100" spans="5:6" x14ac:dyDescent="0.25">
      <c r="E100" s="49">
        <f t="shared" ca="1" si="2"/>
        <v>0.61196805286110045</v>
      </c>
      <c r="F100" s="49">
        <f t="shared" ca="1" si="3"/>
        <v>258.48830687499009</v>
      </c>
    </row>
    <row r="101" spans="5:6" x14ac:dyDescent="0.25">
      <c r="E101" s="49">
        <f t="shared" ca="1" si="2"/>
        <v>0.8022179549917291</v>
      </c>
      <c r="F101" s="49">
        <f t="shared" ca="1" si="3"/>
        <v>279.46944988306336</v>
      </c>
    </row>
    <row r="102" spans="5:6" x14ac:dyDescent="0.25">
      <c r="E102" s="49">
        <f t="shared" ca="1" si="2"/>
        <v>6.6294182618364839E-2</v>
      </c>
      <c r="F102" s="49">
        <f t="shared" ca="1" si="3"/>
        <v>199.06772204348243</v>
      </c>
    </row>
    <row r="103" spans="5:6" x14ac:dyDescent="0.25">
      <c r="E103" s="49">
        <f t="shared" ca="1" si="2"/>
        <v>0.92550185001541374</v>
      </c>
      <c r="F103" s="49">
        <f t="shared" ca="1" si="3"/>
        <v>302.6841941492039</v>
      </c>
    </row>
    <row r="104" spans="5:6" x14ac:dyDescent="0.25">
      <c r="E104" s="49">
        <f t="shared" ca="1" si="2"/>
        <v>0.13249062297618108</v>
      </c>
      <c r="F104" s="49">
        <f t="shared" ca="1" si="3"/>
        <v>211.12025592948982</v>
      </c>
    </row>
    <row r="105" spans="5:6" x14ac:dyDescent="0.25">
      <c r="E105" s="49">
        <f t="shared" ca="1" si="2"/>
        <v>0.77882218973944961</v>
      </c>
      <c r="F105" s="49">
        <f t="shared" ca="1" si="3"/>
        <v>276.38221833723424</v>
      </c>
    </row>
    <row r="106" spans="5:6" x14ac:dyDescent="0.25">
      <c r="E106" s="49">
        <f t="shared" ca="1" si="2"/>
        <v>0.89128409436107781</v>
      </c>
      <c r="F106" s="49">
        <f t="shared" ca="1" si="3"/>
        <v>294.34257472960769</v>
      </c>
    </row>
    <row r="107" spans="5:6" x14ac:dyDescent="0.25">
      <c r="E107" s="49">
        <f t="shared" ca="1" si="2"/>
        <v>0.6218820439281485</v>
      </c>
      <c r="F107" s="49">
        <f t="shared" ca="1" si="3"/>
        <v>259.42897245091967</v>
      </c>
    </row>
    <row r="108" spans="5:6" x14ac:dyDescent="0.25">
      <c r="E108" s="49">
        <f t="shared" ca="1" si="2"/>
        <v>8.0732867368979999E-3</v>
      </c>
      <c r="F108" s="49">
        <f t="shared" ca="1" si="3"/>
        <v>172.96839132113695</v>
      </c>
    </row>
    <row r="109" spans="5:6" x14ac:dyDescent="0.25">
      <c r="E109" s="49">
        <f t="shared" ca="1" si="2"/>
        <v>0.67565881379436354</v>
      </c>
      <c r="F109" s="49">
        <f t="shared" ca="1" si="3"/>
        <v>264.72788200536672</v>
      </c>
    </row>
    <row r="110" spans="5:6" x14ac:dyDescent="0.25">
      <c r="E110" s="49">
        <f t="shared" ca="1" si="2"/>
        <v>0.130323779409388</v>
      </c>
      <c r="F110" s="49">
        <f t="shared" ca="1" si="3"/>
        <v>210.79934641049934</v>
      </c>
    </row>
    <row r="111" spans="5:6" x14ac:dyDescent="0.25">
      <c r="E111" s="49">
        <f t="shared" ca="1" si="2"/>
        <v>0.80853871256943843</v>
      </c>
      <c r="F111" s="49">
        <f t="shared" ca="1" si="3"/>
        <v>280.34466289570724</v>
      </c>
    </row>
    <row r="112" spans="5:6" x14ac:dyDescent="0.25">
      <c r="E112" s="49">
        <f t="shared" ca="1" si="2"/>
        <v>0.65561871622448631</v>
      </c>
      <c r="F112" s="49">
        <f t="shared" ca="1" si="3"/>
        <v>262.70973631035224</v>
      </c>
    </row>
    <row r="113" spans="5:6" x14ac:dyDescent="0.25">
      <c r="E113" s="49">
        <f t="shared" ca="1" si="2"/>
        <v>0.15968426063448893</v>
      </c>
      <c r="F113" s="49">
        <f t="shared" ca="1" si="3"/>
        <v>214.89891440425657</v>
      </c>
    </row>
    <row r="114" spans="5:6" x14ac:dyDescent="0.25">
      <c r="E114" s="49">
        <f t="shared" ca="1" si="2"/>
        <v>0.71057053152195415</v>
      </c>
      <c r="F114" s="49">
        <f t="shared" ca="1" si="3"/>
        <v>268.39952211453931</v>
      </c>
    </row>
    <row r="115" spans="5:6" x14ac:dyDescent="0.25">
      <c r="E115" s="49">
        <f t="shared" ca="1" si="2"/>
        <v>0.44271617539136288</v>
      </c>
      <c r="F115" s="49">
        <f t="shared" ca="1" si="3"/>
        <v>243.29546190443966</v>
      </c>
    </row>
    <row r="116" spans="5:6" x14ac:dyDescent="0.25">
      <c r="E116" s="49">
        <f t="shared" ca="1" si="2"/>
        <v>0.65224302573427873</v>
      </c>
      <c r="F116" s="49">
        <f t="shared" ca="1" si="3"/>
        <v>262.37527997292909</v>
      </c>
    </row>
    <row r="117" spans="5:6" x14ac:dyDescent="0.25">
      <c r="E117" s="49">
        <f t="shared" ca="1" si="2"/>
        <v>0.5290844049007607</v>
      </c>
      <c r="F117" s="49">
        <f t="shared" ca="1" si="3"/>
        <v>250.91398177553748</v>
      </c>
    </row>
    <row r="118" spans="5:6" x14ac:dyDescent="0.25">
      <c r="E118" s="49">
        <f t="shared" ca="1" si="2"/>
        <v>0.41871981598900876</v>
      </c>
      <c r="F118" s="49">
        <f t="shared" ca="1" si="3"/>
        <v>241.17967416830894</v>
      </c>
    </row>
    <row r="119" spans="5:6" x14ac:dyDescent="0.25">
      <c r="E119" s="49">
        <f t="shared" ca="1" si="2"/>
        <v>0.47329812978567987</v>
      </c>
      <c r="F119" s="49">
        <f t="shared" ca="1" si="3"/>
        <v>245.98384958887874</v>
      </c>
    </row>
    <row r="120" spans="5:6" x14ac:dyDescent="0.25">
      <c r="E120" s="49">
        <f t="shared" ca="1" si="2"/>
        <v>6.5033804013038599E-2</v>
      </c>
      <c r="F120" s="49">
        <f t="shared" ca="1" si="3"/>
        <v>198.76858556595397</v>
      </c>
    </row>
    <row r="121" spans="5:6" x14ac:dyDescent="0.25">
      <c r="E121" s="49">
        <f t="shared" ca="1" si="2"/>
        <v>0.38686011763783268</v>
      </c>
      <c r="F121" s="49">
        <f t="shared" ca="1" si="3"/>
        <v>238.34703940684346</v>
      </c>
    </row>
    <row r="122" spans="5:6" x14ac:dyDescent="0.25">
      <c r="E122" s="49">
        <f t="shared" ca="1" si="2"/>
        <v>0.35919600395206752</v>
      </c>
      <c r="F122" s="49">
        <f t="shared" ca="1" si="3"/>
        <v>235.85120475739348</v>
      </c>
    </row>
    <row r="123" spans="5:6" x14ac:dyDescent="0.25">
      <c r="E123" s="49">
        <f t="shared" ca="1" si="2"/>
        <v>0.67324936694930126</v>
      </c>
      <c r="F123" s="49">
        <f t="shared" ca="1" si="3"/>
        <v>264.48211874189315</v>
      </c>
    </row>
    <row r="124" spans="5:6" x14ac:dyDescent="0.25">
      <c r="E124" s="49">
        <f t="shared" ca="1" si="2"/>
        <v>0.80954724914695908</v>
      </c>
      <c r="F124" s="49">
        <f t="shared" ca="1" si="3"/>
        <v>280.48610462256693</v>
      </c>
    </row>
    <row r="125" spans="5:6" x14ac:dyDescent="0.25">
      <c r="E125" s="49">
        <f t="shared" ca="1" si="2"/>
        <v>0.4472976312498208</v>
      </c>
      <c r="F125" s="49">
        <f t="shared" ca="1" si="3"/>
        <v>243.69846149032696</v>
      </c>
    </row>
    <row r="126" spans="5:6" x14ac:dyDescent="0.25">
      <c r="E126" s="49">
        <f t="shared" ca="1" si="2"/>
        <v>0.60230811718752342</v>
      </c>
      <c r="F126" s="49">
        <f t="shared" ca="1" si="3"/>
        <v>257.58055048348194</v>
      </c>
    </row>
    <row r="127" spans="5:6" x14ac:dyDescent="0.25">
      <c r="E127" s="49">
        <f t="shared" ca="1" si="2"/>
        <v>0.74198430354487199</v>
      </c>
      <c r="F127" s="49">
        <f t="shared" ca="1" si="3"/>
        <v>271.91633423646834</v>
      </c>
    </row>
    <row r="128" spans="5:6" x14ac:dyDescent="0.25">
      <c r="E128" s="49">
        <f t="shared" ca="1" si="2"/>
        <v>0.16023086702839417</v>
      </c>
      <c r="F128" s="49">
        <f t="shared" ca="1" si="3"/>
        <v>214.97073498244023</v>
      </c>
    </row>
    <row r="129" spans="5:6" x14ac:dyDescent="0.25">
      <c r="E129" s="49">
        <f t="shared" ca="1" si="2"/>
        <v>7.9680230336707014E-2</v>
      </c>
      <c r="F129" s="49">
        <f t="shared" ca="1" si="3"/>
        <v>202.01835283015654</v>
      </c>
    </row>
    <row r="130" spans="5:6" x14ac:dyDescent="0.25">
      <c r="E130" s="49">
        <f t="shared" ca="1" si="2"/>
        <v>0.63975579737757959</v>
      </c>
      <c r="F130" s="49">
        <f t="shared" ca="1" si="3"/>
        <v>261.1505895616815</v>
      </c>
    </row>
    <row r="131" spans="5:6" x14ac:dyDescent="0.25">
      <c r="E131" s="49">
        <f t="shared" ca="1" si="2"/>
        <v>0.6576218224971806</v>
      </c>
      <c r="F131" s="49">
        <f t="shared" ca="1" si="3"/>
        <v>262.90891350526533</v>
      </c>
    </row>
    <row r="132" spans="5:6" x14ac:dyDescent="0.25">
      <c r="E132" s="49">
        <f t="shared" ref="E132:E195" ca="1" si="4">RAND()</f>
        <v>0.99111685397047711</v>
      </c>
      <c r="F132" s="49">
        <f t="shared" ref="F132:F195" ca="1" si="5">_xlfn.GAMMA.INV(E132,$C$3,$C$4)</f>
        <v>341.42874598087678</v>
      </c>
    </row>
    <row r="133" spans="5:6" x14ac:dyDescent="0.25">
      <c r="E133" s="49">
        <f t="shared" ca="1" si="4"/>
        <v>0.82610386315963569</v>
      </c>
      <c r="F133" s="49">
        <f t="shared" ca="1" si="5"/>
        <v>282.88494934142</v>
      </c>
    </row>
    <row r="134" spans="5:6" x14ac:dyDescent="0.25">
      <c r="E134" s="49">
        <f t="shared" ca="1" si="4"/>
        <v>0.4628826616007311</v>
      </c>
      <c r="F134" s="49">
        <f t="shared" ca="1" si="5"/>
        <v>245.06839526152905</v>
      </c>
    </row>
    <row r="135" spans="5:6" x14ac:dyDescent="0.25">
      <c r="E135" s="49">
        <f t="shared" ca="1" si="4"/>
        <v>0.56268702628789158</v>
      </c>
      <c r="F135" s="49">
        <f t="shared" ca="1" si="5"/>
        <v>253.93370754681609</v>
      </c>
    </row>
    <row r="136" spans="5:6" x14ac:dyDescent="0.25">
      <c r="E136" s="49">
        <f t="shared" ca="1" si="4"/>
        <v>0.29256322278660185</v>
      </c>
      <c r="F136" s="49">
        <f t="shared" ca="1" si="5"/>
        <v>229.60276026817445</v>
      </c>
    </row>
    <row r="137" spans="5:6" x14ac:dyDescent="0.25">
      <c r="E137" s="49">
        <f t="shared" ca="1" si="4"/>
        <v>0.17609382729351353</v>
      </c>
      <c r="F137" s="49">
        <f t="shared" ca="1" si="5"/>
        <v>216.99606208867101</v>
      </c>
    </row>
    <row r="138" spans="5:6" x14ac:dyDescent="0.25">
      <c r="E138" s="49">
        <f t="shared" ca="1" si="4"/>
        <v>0.47948553697793084</v>
      </c>
      <c r="F138" s="49">
        <f t="shared" ca="1" si="5"/>
        <v>246.52796149652164</v>
      </c>
    </row>
    <row r="139" spans="5:6" x14ac:dyDescent="0.25">
      <c r="E139" s="49">
        <f t="shared" ca="1" si="4"/>
        <v>0.81496679111892711</v>
      </c>
      <c r="F139" s="49">
        <f t="shared" ca="1" si="5"/>
        <v>281.25500371709796</v>
      </c>
    </row>
    <row r="140" spans="5:6" x14ac:dyDescent="0.25">
      <c r="E140" s="49">
        <f t="shared" ca="1" si="4"/>
        <v>0.58425639360024983</v>
      </c>
      <c r="F140" s="49">
        <f t="shared" ca="1" si="5"/>
        <v>255.90507455607741</v>
      </c>
    </row>
    <row r="141" spans="5:6" x14ac:dyDescent="0.25">
      <c r="E141" s="49">
        <f t="shared" ca="1" si="4"/>
        <v>0.14987010036454218</v>
      </c>
      <c r="F141" s="49">
        <f t="shared" ca="1" si="5"/>
        <v>213.5837755693791</v>
      </c>
    </row>
    <row r="142" spans="5:6" x14ac:dyDescent="0.25">
      <c r="E142" s="49">
        <f t="shared" ca="1" si="4"/>
        <v>0.62988303167038695</v>
      </c>
      <c r="F142" s="49">
        <f t="shared" ca="1" si="5"/>
        <v>260.19534208993622</v>
      </c>
    </row>
    <row r="143" spans="5:6" x14ac:dyDescent="0.25">
      <c r="E143" s="49">
        <f t="shared" ca="1" si="4"/>
        <v>0.90520556625749937</v>
      </c>
      <c r="F143" s="49">
        <f t="shared" ca="1" si="5"/>
        <v>297.4437306815492</v>
      </c>
    </row>
    <row r="144" spans="5:6" x14ac:dyDescent="0.25">
      <c r="E144" s="49">
        <f t="shared" ca="1" si="4"/>
        <v>0.61136370187972677</v>
      </c>
      <c r="F144" s="49">
        <f t="shared" ca="1" si="5"/>
        <v>258.43126811293052</v>
      </c>
    </row>
    <row r="145" spans="5:6" x14ac:dyDescent="0.25">
      <c r="E145" s="49">
        <f t="shared" ca="1" si="4"/>
        <v>0.73867577034453114</v>
      </c>
      <c r="F145" s="49">
        <f t="shared" ca="1" si="5"/>
        <v>271.53471598064726</v>
      </c>
    </row>
    <row r="146" spans="5:6" x14ac:dyDescent="0.25">
      <c r="E146" s="49">
        <f t="shared" ca="1" si="4"/>
        <v>0.65047349270187083</v>
      </c>
      <c r="F146" s="49">
        <f t="shared" ca="1" si="5"/>
        <v>262.20055011297012</v>
      </c>
    </row>
    <row r="147" spans="5:6" x14ac:dyDescent="0.25">
      <c r="E147" s="49">
        <f t="shared" ca="1" si="4"/>
        <v>0.94164346396253851</v>
      </c>
      <c r="F147" s="49">
        <f t="shared" ca="1" si="5"/>
        <v>307.75532261910632</v>
      </c>
    </row>
    <row r="148" spans="5:6" x14ac:dyDescent="0.25">
      <c r="E148" s="49">
        <f t="shared" ca="1" si="4"/>
        <v>8.491317250438668E-2</v>
      </c>
      <c r="F148" s="49">
        <f t="shared" ca="1" si="5"/>
        <v>203.07657085772792</v>
      </c>
    </row>
    <row r="149" spans="5:6" x14ac:dyDescent="0.25">
      <c r="E149" s="49">
        <f t="shared" ca="1" si="4"/>
        <v>0.3719173804798005</v>
      </c>
      <c r="F149" s="49">
        <f t="shared" ca="1" si="5"/>
        <v>237.00409708724212</v>
      </c>
    </row>
    <row r="150" spans="5:6" x14ac:dyDescent="0.25">
      <c r="E150" s="49">
        <f t="shared" ca="1" si="4"/>
        <v>0.96329551863624752</v>
      </c>
      <c r="F150" s="49">
        <f t="shared" ca="1" si="5"/>
        <v>316.83334984711416</v>
      </c>
    </row>
    <row r="151" spans="5:6" x14ac:dyDescent="0.25">
      <c r="E151" s="49">
        <f t="shared" ca="1" si="4"/>
        <v>6.5028087870693474E-2</v>
      </c>
      <c r="F151" s="49">
        <f t="shared" ca="1" si="5"/>
        <v>198.76721940370629</v>
      </c>
    </row>
    <row r="152" spans="5:6" x14ac:dyDescent="0.25">
      <c r="E152" s="49">
        <f t="shared" ca="1" si="4"/>
        <v>0.5111328219427026</v>
      </c>
      <c r="F152" s="49">
        <f t="shared" ca="1" si="5"/>
        <v>249.31952807720404</v>
      </c>
    </row>
    <row r="153" spans="5:6" x14ac:dyDescent="0.25">
      <c r="E153" s="49">
        <f t="shared" ca="1" si="4"/>
        <v>4.4226882049520966E-2</v>
      </c>
      <c r="F153" s="49">
        <f t="shared" ca="1" si="5"/>
        <v>193.071929987565</v>
      </c>
    </row>
    <row r="154" spans="5:6" x14ac:dyDescent="0.25">
      <c r="E154" s="49">
        <f t="shared" ca="1" si="4"/>
        <v>0.66946199938161599</v>
      </c>
      <c r="F154" s="49">
        <f t="shared" ca="1" si="5"/>
        <v>264.09759350917642</v>
      </c>
    </row>
    <row r="155" spans="5:6" x14ac:dyDescent="0.25">
      <c r="E155" s="49">
        <f t="shared" ca="1" si="4"/>
        <v>0.73440617270602648</v>
      </c>
      <c r="F155" s="49">
        <f t="shared" ca="1" si="5"/>
        <v>271.04640945345426</v>
      </c>
    </row>
    <row r="156" spans="5:6" x14ac:dyDescent="0.25">
      <c r="E156" s="49">
        <f t="shared" ca="1" si="4"/>
        <v>0.53301320972929966</v>
      </c>
      <c r="F156" s="49">
        <f t="shared" ca="1" si="5"/>
        <v>251.26443044610903</v>
      </c>
    </row>
    <row r="157" spans="5:6" x14ac:dyDescent="0.25">
      <c r="E157" s="49">
        <f t="shared" ca="1" si="4"/>
        <v>0.6248314314017217</v>
      </c>
      <c r="F157" s="49">
        <f t="shared" ca="1" si="5"/>
        <v>259.7107006752297</v>
      </c>
    </row>
    <row r="158" spans="5:6" x14ac:dyDescent="0.25">
      <c r="E158" s="49">
        <f t="shared" ca="1" si="4"/>
        <v>0.56739465937601608</v>
      </c>
      <c r="F158" s="49">
        <f t="shared" ca="1" si="5"/>
        <v>254.36144312708785</v>
      </c>
    </row>
    <row r="159" spans="5:6" x14ac:dyDescent="0.25">
      <c r="E159" s="49">
        <f t="shared" ca="1" si="4"/>
        <v>0.49927122869756091</v>
      </c>
      <c r="F159" s="49">
        <f t="shared" ca="1" si="5"/>
        <v>248.2709943910248</v>
      </c>
    </row>
    <row r="160" spans="5:6" x14ac:dyDescent="0.25">
      <c r="E160" s="49">
        <f t="shared" ca="1" si="4"/>
        <v>0.72857744836942118</v>
      </c>
      <c r="F160" s="49">
        <f t="shared" ca="1" si="5"/>
        <v>270.38708696332878</v>
      </c>
    </row>
    <row r="161" spans="5:6" x14ac:dyDescent="0.25">
      <c r="E161" s="49">
        <f t="shared" ca="1" si="4"/>
        <v>0.89471237391209646</v>
      </c>
      <c r="F161" s="49">
        <f t="shared" ca="1" si="5"/>
        <v>295.07624972076292</v>
      </c>
    </row>
    <row r="162" spans="5:6" x14ac:dyDescent="0.25">
      <c r="E162" s="49">
        <f t="shared" ca="1" si="4"/>
        <v>0.60242565174549922</v>
      </c>
      <c r="F162" s="49">
        <f t="shared" ca="1" si="5"/>
        <v>257.5915460105852</v>
      </c>
    </row>
    <row r="163" spans="5:6" x14ac:dyDescent="0.25">
      <c r="E163" s="49">
        <f t="shared" ca="1" si="4"/>
        <v>0.32293605302785322</v>
      </c>
      <c r="F163" s="49">
        <f t="shared" ca="1" si="5"/>
        <v>232.50243657372803</v>
      </c>
    </row>
    <row r="164" spans="5:6" x14ac:dyDescent="0.25">
      <c r="E164" s="49">
        <f t="shared" ca="1" si="4"/>
        <v>0.91900624062998637</v>
      </c>
      <c r="F164" s="49">
        <f t="shared" ca="1" si="5"/>
        <v>300.89452581774168</v>
      </c>
    </row>
    <row r="165" spans="5:6" x14ac:dyDescent="0.25">
      <c r="E165" s="49">
        <f t="shared" ca="1" si="4"/>
        <v>0.33258409993403026</v>
      </c>
      <c r="F165" s="49">
        <f t="shared" ca="1" si="5"/>
        <v>233.40390152613028</v>
      </c>
    </row>
    <row r="166" spans="5:6" x14ac:dyDescent="0.25">
      <c r="E166" s="49">
        <f t="shared" ca="1" si="4"/>
        <v>0.76647827587794637</v>
      </c>
      <c r="F166" s="49">
        <f t="shared" ca="1" si="5"/>
        <v>274.83770733886894</v>
      </c>
    </row>
    <row r="167" spans="5:6" x14ac:dyDescent="0.25">
      <c r="E167" s="49">
        <f t="shared" ca="1" si="4"/>
        <v>0.55287376485648354</v>
      </c>
      <c r="F167" s="49">
        <f t="shared" ca="1" si="5"/>
        <v>253.04612379239759</v>
      </c>
    </row>
    <row r="168" spans="5:6" x14ac:dyDescent="0.25">
      <c r="E168" s="49">
        <f t="shared" ca="1" si="4"/>
        <v>0.82073678959557506</v>
      </c>
      <c r="F168" s="49">
        <f t="shared" ca="1" si="5"/>
        <v>282.09073900148798</v>
      </c>
    </row>
    <row r="169" spans="5:6" x14ac:dyDescent="0.25">
      <c r="E169" s="49">
        <f t="shared" ca="1" si="4"/>
        <v>0.14163842676374194</v>
      </c>
      <c r="F169" s="49">
        <f t="shared" ca="1" si="5"/>
        <v>212.44014499334523</v>
      </c>
    </row>
    <row r="170" spans="5:6" x14ac:dyDescent="0.25">
      <c r="E170" s="49">
        <f t="shared" ca="1" si="4"/>
        <v>0.72315299770418418</v>
      </c>
      <c r="F170" s="49">
        <f t="shared" ca="1" si="5"/>
        <v>269.7807465319006</v>
      </c>
    </row>
    <row r="171" spans="5:6" x14ac:dyDescent="0.25">
      <c r="E171" s="49">
        <f t="shared" ca="1" si="4"/>
        <v>0.91867038008803648</v>
      </c>
      <c r="F171" s="49">
        <f t="shared" ca="1" si="5"/>
        <v>300.80517269842034</v>
      </c>
    </row>
    <row r="172" spans="5:6" x14ac:dyDescent="0.25">
      <c r="E172" s="49">
        <f t="shared" ca="1" si="4"/>
        <v>0.88897944192320311</v>
      </c>
      <c r="F172" s="49">
        <f t="shared" ca="1" si="5"/>
        <v>293.85932987242154</v>
      </c>
    </row>
    <row r="173" spans="5:6" x14ac:dyDescent="0.25">
      <c r="E173" s="49">
        <f t="shared" ca="1" si="4"/>
        <v>0.4345978808228359</v>
      </c>
      <c r="F173" s="49">
        <f t="shared" ca="1" si="5"/>
        <v>242.58075679437752</v>
      </c>
    </row>
    <row r="174" spans="5:6" x14ac:dyDescent="0.25">
      <c r="E174" s="49">
        <f t="shared" ca="1" si="4"/>
        <v>0.3177651491222353</v>
      </c>
      <c r="F174" s="49">
        <f t="shared" ca="1" si="5"/>
        <v>232.01571573409265</v>
      </c>
    </row>
    <row r="175" spans="5:6" x14ac:dyDescent="0.25">
      <c r="E175" s="49">
        <f t="shared" ca="1" si="4"/>
        <v>0.98090627213076531</v>
      </c>
      <c r="F175" s="49">
        <f t="shared" ca="1" si="5"/>
        <v>328.66220836069806</v>
      </c>
    </row>
    <row r="176" spans="5:6" x14ac:dyDescent="0.25">
      <c r="E176" s="49">
        <f t="shared" ca="1" si="4"/>
        <v>0.2175979295451268</v>
      </c>
      <c r="F176" s="49">
        <f t="shared" ca="1" si="5"/>
        <v>221.85866919195578</v>
      </c>
    </row>
    <row r="177" spans="5:6" x14ac:dyDescent="0.25">
      <c r="E177" s="49">
        <f t="shared" ca="1" si="4"/>
        <v>0.87975494314402469</v>
      </c>
      <c r="F177" s="49">
        <f t="shared" ca="1" si="5"/>
        <v>291.99874008349008</v>
      </c>
    </row>
    <row r="178" spans="5:6" x14ac:dyDescent="0.25">
      <c r="E178" s="49">
        <f t="shared" ca="1" si="4"/>
        <v>0.47111979943650995</v>
      </c>
      <c r="F178" s="49">
        <f t="shared" ca="1" si="5"/>
        <v>245.79235331905014</v>
      </c>
    </row>
    <row r="179" spans="5:6" x14ac:dyDescent="0.25">
      <c r="E179" s="49">
        <f t="shared" ca="1" si="4"/>
        <v>0.10312370082078792</v>
      </c>
      <c r="F179" s="49">
        <f t="shared" ca="1" si="5"/>
        <v>206.4422838390098</v>
      </c>
    </row>
    <row r="180" spans="5:6" x14ac:dyDescent="0.25">
      <c r="E180" s="49">
        <f t="shared" ca="1" si="4"/>
        <v>0.88711937165172694</v>
      </c>
      <c r="F180" s="49">
        <f t="shared" ca="1" si="5"/>
        <v>293.47489394595323</v>
      </c>
    </row>
    <row r="181" spans="5:6" x14ac:dyDescent="0.25">
      <c r="E181" s="49">
        <f t="shared" ca="1" si="4"/>
        <v>0.39021554283868665</v>
      </c>
      <c r="F181" s="49">
        <f t="shared" ca="1" si="5"/>
        <v>238.64714693270247</v>
      </c>
    </row>
    <row r="182" spans="5:6" x14ac:dyDescent="0.25">
      <c r="E182" s="49">
        <f t="shared" ca="1" si="4"/>
        <v>0.54873281051977119</v>
      </c>
      <c r="F182" s="49">
        <f t="shared" ca="1" si="5"/>
        <v>252.67311392384985</v>
      </c>
    </row>
    <row r="183" spans="5:6" x14ac:dyDescent="0.25">
      <c r="E183" s="49">
        <f t="shared" ca="1" si="4"/>
        <v>0.12339573772879553</v>
      </c>
      <c r="F183" s="49">
        <f t="shared" ca="1" si="5"/>
        <v>209.75009410871985</v>
      </c>
    </row>
    <row r="184" spans="5:6" x14ac:dyDescent="0.25">
      <c r="E184" s="49">
        <f t="shared" ca="1" si="4"/>
        <v>0.82088768983320259</v>
      </c>
      <c r="F184" s="49">
        <f t="shared" ca="1" si="5"/>
        <v>282.11284239273505</v>
      </c>
    </row>
    <row r="185" spans="5:6" x14ac:dyDescent="0.25">
      <c r="E185" s="49">
        <f t="shared" ca="1" si="4"/>
        <v>0.68343090870840717</v>
      </c>
      <c r="F185" s="49">
        <f t="shared" ca="1" si="5"/>
        <v>265.5268801641347</v>
      </c>
    </row>
    <row r="186" spans="5:6" x14ac:dyDescent="0.25">
      <c r="E186" s="49">
        <f t="shared" ca="1" si="4"/>
        <v>0.16190446585860774</v>
      </c>
      <c r="F186" s="49">
        <f t="shared" ca="1" si="5"/>
        <v>215.18974494337982</v>
      </c>
    </row>
    <row r="187" spans="5:6" x14ac:dyDescent="0.25">
      <c r="E187" s="49">
        <f t="shared" ca="1" si="4"/>
        <v>0.32978014325504468</v>
      </c>
      <c r="F187" s="49">
        <f t="shared" ca="1" si="5"/>
        <v>233.1427744092818</v>
      </c>
    </row>
    <row r="188" spans="5:6" x14ac:dyDescent="0.25">
      <c r="E188" s="49">
        <f t="shared" ca="1" si="4"/>
        <v>0.33830284706009139</v>
      </c>
      <c r="F188" s="49">
        <f t="shared" ca="1" si="5"/>
        <v>233.934403478588</v>
      </c>
    </row>
    <row r="189" spans="5:6" x14ac:dyDescent="0.25">
      <c r="E189" s="49">
        <f t="shared" ca="1" si="4"/>
        <v>0.87179872113371515</v>
      </c>
      <c r="F189" s="49">
        <f t="shared" ca="1" si="5"/>
        <v>290.47902060175403</v>
      </c>
    </row>
    <row r="190" spans="5:6" x14ac:dyDescent="0.25">
      <c r="E190" s="49">
        <f t="shared" ca="1" si="4"/>
        <v>0.38404977130414397</v>
      </c>
      <c r="F190" s="49">
        <f t="shared" ca="1" si="5"/>
        <v>238.09529693354432</v>
      </c>
    </row>
    <row r="191" spans="5:6" x14ac:dyDescent="0.25">
      <c r="E191" s="49">
        <f t="shared" ca="1" si="4"/>
        <v>0.61392006838013291</v>
      </c>
      <c r="F191" s="49">
        <f t="shared" ca="1" si="5"/>
        <v>258.67277145829979</v>
      </c>
    </row>
    <row r="192" spans="5:6" x14ac:dyDescent="0.25">
      <c r="E192" s="49">
        <f t="shared" ca="1" si="4"/>
        <v>9.0254170023738478E-2</v>
      </c>
      <c r="F192" s="49">
        <f t="shared" ca="1" si="5"/>
        <v>204.11097138596332</v>
      </c>
    </row>
    <row r="193" spans="5:6" x14ac:dyDescent="0.25">
      <c r="E193" s="49">
        <f t="shared" ca="1" si="4"/>
        <v>5.2045952232780301E-2</v>
      </c>
      <c r="F193" s="49">
        <f t="shared" ca="1" si="5"/>
        <v>195.40805537439297</v>
      </c>
    </row>
    <row r="194" spans="5:6" x14ac:dyDescent="0.25">
      <c r="E194" s="49">
        <f t="shared" ca="1" si="4"/>
        <v>7.6071229186239764E-2</v>
      </c>
      <c r="F194" s="49">
        <f t="shared" ca="1" si="5"/>
        <v>201.25982320797522</v>
      </c>
    </row>
    <row r="195" spans="5:6" x14ac:dyDescent="0.25">
      <c r="E195" s="49">
        <f t="shared" ca="1" si="4"/>
        <v>0.17299675746058751</v>
      </c>
      <c r="F195" s="49">
        <f t="shared" ca="1" si="5"/>
        <v>216.60913258114633</v>
      </c>
    </row>
    <row r="196" spans="5:6" x14ac:dyDescent="0.25">
      <c r="E196" s="49">
        <f t="shared" ref="E196:E259" ca="1" si="6">RAND()</f>
        <v>0.55332346244626296</v>
      </c>
      <c r="F196" s="49">
        <f t="shared" ref="F196:F259" ca="1" si="7">_xlfn.GAMMA.INV(E196,$C$3,$C$4)</f>
        <v>253.0866843602476</v>
      </c>
    </row>
    <row r="197" spans="5:6" x14ac:dyDescent="0.25">
      <c r="E197" s="49">
        <f t="shared" ca="1" si="6"/>
        <v>0.55691427227971724</v>
      </c>
      <c r="F197" s="49">
        <f t="shared" ca="1" si="7"/>
        <v>253.41094016832875</v>
      </c>
    </row>
    <row r="198" spans="5:6" x14ac:dyDescent="0.25">
      <c r="E198" s="49">
        <f t="shared" ca="1" si="6"/>
        <v>0.14295512927704623</v>
      </c>
      <c r="F198" s="49">
        <f t="shared" ca="1" si="7"/>
        <v>212.62574719757305</v>
      </c>
    </row>
    <row r="199" spans="5:6" x14ac:dyDescent="0.25">
      <c r="E199" s="49">
        <f t="shared" ca="1" si="6"/>
        <v>0.34614591317062793</v>
      </c>
      <c r="F199" s="49">
        <f t="shared" ca="1" si="7"/>
        <v>234.65769201423791</v>
      </c>
    </row>
    <row r="200" spans="5:6" x14ac:dyDescent="0.25">
      <c r="E200" s="49">
        <f t="shared" ca="1" si="6"/>
        <v>0.49888126787673448</v>
      </c>
      <c r="F200" s="49">
        <f t="shared" ca="1" si="7"/>
        <v>248.23657701075484</v>
      </c>
    </row>
    <row r="201" spans="5:6" x14ac:dyDescent="0.25">
      <c r="E201" s="49">
        <f t="shared" ca="1" si="6"/>
        <v>0.47756147970352458</v>
      </c>
      <c r="F201" s="49">
        <f t="shared" ca="1" si="7"/>
        <v>246.35872936828787</v>
      </c>
    </row>
    <row r="202" spans="5:6" x14ac:dyDescent="0.25">
      <c r="E202" s="49">
        <f t="shared" ca="1" si="6"/>
        <v>0.32486081085647789</v>
      </c>
      <c r="F202" s="49">
        <f t="shared" ca="1" si="7"/>
        <v>232.68295393250011</v>
      </c>
    </row>
    <row r="203" spans="5:6" x14ac:dyDescent="0.25">
      <c r="E203" s="49">
        <f t="shared" ca="1" si="6"/>
        <v>0.47245197279316575</v>
      </c>
      <c r="F203" s="49">
        <f t="shared" ca="1" si="7"/>
        <v>245.9094610479404</v>
      </c>
    </row>
    <row r="204" spans="5:6" x14ac:dyDescent="0.25">
      <c r="E204" s="49">
        <f t="shared" ca="1" si="6"/>
        <v>1.874123380910242E-2</v>
      </c>
      <c r="F204" s="49">
        <f t="shared" ca="1" si="7"/>
        <v>182.09131188865516</v>
      </c>
    </row>
    <row r="205" spans="5:6" x14ac:dyDescent="0.25">
      <c r="E205" s="49">
        <f t="shared" ca="1" si="6"/>
        <v>0.37268087499149127</v>
      </c>
      <c r="F205" s="49">
        <f t="shared" ca="1" si="7"/>
        <v>237.0729921077795</v>
      </c>
    </row>
    <row r="206" spans="5:6" x14ac:dyDescent="0.25">
      <c r="E206" s="49">
        <f t="shared" ca="1" si="6"/>
        <v>4.016726232741874E-2</v>
      </c>
      <c r="F206" s="49">
        <f t="shared" ca="1" si="7"/>
        <v>191.73356500569398</v>
      </c>
    </row>
    <row r="207" spans="5:6" x14ac:dyDescent="0.25">
      <c r="E207" s="49">
        <f t="shared" ca="1" si="6"/>
        <v>0.65149069413694083</v>
      </c>
      <c r="F207" s="49">
        <f t="shared" ca="1" si="7"/>
        <v>262.30094293032084</v>
      </c>
    </row>
    <row r="208" spans="5:6" x14ac:dyDescent="0.25">
      <c r="E208" s="49">
        <f t="shared" ca="1" si="6"/>
        <v>0.45311423030871967</v>
      </c>
      <c r="F208" s="49">
        <f t="shared" ca="1" si="7"/>
        <v>244.20986537820301</v>
      </c>
    </row>
    <row r="209" spans="5:6" x14ac:dyDescent="0.25">
      <c r="E209" s="49">
        <f t="shared" ca="1" si="6"/>
        <v>0.2974693544798116</v>
      </c>
      <c r="F209" s="49">
        <f t="shared" ca="1" si="7"/>
        <v>230.07824677006903</v>
      </c>
    </row>
    <row r="210" spans="5:6" x14ac:dyDescent="0.25">
      <c r="E210" s="49">
        <f t="shared" ca="1" si="6"/>
        <v>0.8730006018065336</v>
      </c>
      <c r="F210" s="49">
        <f t="shared" ca="1" si="7"/>
        <v>290.70395738163097</v>
      </c>
    </row>
    <row r="211" spans="5:6" x14ac:dyDescent="0.25">
      <c r="E211" s="49">
        <f t="shared" ca="1" si="6"/>
        <v>0.23195930565518608</v>
      </c>
      <c r="F211" s="49">
        <f t="shared" ca="1" si="7"/>
        <v>223.42725959450124</v>
      </c>
    </row>
    <row r="212" spans="5:6" x14ac:dyDescent="0.25">
      <c r="E212" s="49">
        <f t="shared" ca="1" si="6"/>
        <v>0.18675292437253133</v>
      </c>
      <c r="F212" s="49">
        <f t="shared" ca="1" si="7"/>
        <v>218.29930997568948</v>
      </c>
    </row>
    <row r="213" spans="5:6" x14ac:dyDescent="0.25">
      <c r="E213" s="49">
        <f t="shared" ca="1" si="6"/>
        <v>0.49306912350143439</v>
      </c>
      <c r="F213" s="49">
        <f t="shared" ca="1" si="7"/>
        <v>247.72395350776222</v>
      </c>
    </row>
    <row r="214" spans="5:6" x14ac:dyDescent="0.25">
      <c r="E214" s="49">
        <f t="shared" ca="1" si="6"/>
        <v>0.67872322441144395</v>
      </c>
      <c r="F214" s="49">
        <f t="shared" ca="1" si="7"/>
        <v>265.04175906020367</v>
      </c>
    </row>
    <row r="215" spans="5:6" x14ac:dyDescent="0.25">
      <c r="E215" s="49">
        <f t="shared" ca="1" si="6"/>
        <v>4.0554367610819764E-2</v>
      </c>
      <c r="F215" s="49">
        <f t="shared" ca="1" si="7"/>
        <v>191.86551201141066</v>
      </c>
    </row>
    <row r="216" spans="5:6" x14ac:dyDescent="0.25">
      <c r="E216" s="49">
        <f t="shared" ca="1" si="6"/>
        <v>0.55178688426880718</v>
      </c>
      <c r="F216" s="49">
        <f t="shared" ca="1" si="7"/>
        <v>252.94813545079018</v>
      </c>
    </row>
    <row r="217" spans="5:6" x14ac:dyDescent="0.25">
      <c r="E217" s="49">
        <f t="shared" ca="1" si="6"/>
        <v>0.58697858299261252</v>
      </c>
      <c r="F217" s="49">
        <f t="shared" ca="1" si="7"/>
        <v>256.15612310575796</v>
      </c>
    </row>
    <row r="218" spans="5:6" x14ac:dyDescent="0.25">
      <c r="E218" s="49">
        <f t="shared" ca="1" si="6"/>
        <v>0.94228812515685267</v>
      </c>
      <c r="F218" s="49">
        <f t="shared" ca="1" si="7"/>
        <v>307.9808236819274</v>
      </c>
    </row>
    <row r="219" spans="5:6" x14ac:dyDescent="0.25">
      <c r="E219" s="49">
        <f t="shared" ca="1" si="6"/>
        <v>0.82327687823973461</v>
      </c>
      <c r="F219" s="49">
        <f t="shared" ca="1" si="7"/>
        <v>282.46453148495777</v>
      </c>
    </row>
    <row r="220" spans="5:6" x14ac:dyDescent="0.25">
      <c r="E220" s="49">
        <f t="shared" ca="1" si="6"/>
        <v>8.8411181209761436E-2</v>
      </c>
      <c r="F220" s="49">
        <f t="shared" ca="1" si="7"/>
        <v>203.75892480083189</v>
      </c>
    </row>
    <row r="221" spans="5:6" x14ac:dyDescent="0.25">
      <c r="E221" s="49">
        <f t="shared" ca="1" si="6"/>
        <v>0.76351415193885697</v>
      </c>
      <c r="F221" s="49">
        <f t="shared" ca="1" si="7"/>
        <v>274.47450014062849</v>
      </c>
    </row>
    <row r="222" spans="5:6" x14ac:dyDescent="0.25">
      <c r="E222" s="49">
        <f t="shared" ca="1" si="6"/>
        <v>0.83130893244625914</v>
      </c>
      <c r="F222" s="49">
        <f t="shared" ca="1" si="7"/>
        <v>283.67166680997587</v>
      </c>
    </row>
    <row r="223" spans="5:6" x14ac:dyDescent="0.25">
      <c r="E223" s="49">
        <f t="shared" ca="1" si="6"/>
        <v>0.94977898694309704</v>
      </c>
      <c r="F223" s="49">
        <f t="shared" ca="1" si="7"/>
        <v>310.76790360931409</v>
      </c>
    </row>
    <row r="224" spans="5:6" x14ac:dyDescent="0.25">
      <c r="E224" s="49">
        <f t="shared" ca="1" si="6"/>
        <v>4.4806435099743469E-3</v>
      </c>
      <c r="F224" s="49">
        <f t="shared" ca="1" si="7"/>
        <v>167.30111016675016</v>
      </c>
    </row>
    <row r="225" spans="5:6" x14ac:dyDescent="0.25">
      <c r="E225" s="49">
        <f t="shared" ca="1" si="6"/>
        <v>0.37297859479281037</v>
      </c>
      <c r="F225" s="49">
        <f t="shared" ca="1" si="7"/>
        <v>237.09984866496259</v>
      </c>
    </row>
    <row r="226" spans="5:6" x14ac:dyDescent="0.25">
      <c r="E226" s="49">
        <f t="shared" ca="1" si="6"/>
        <v>0.14879841648138825</v>
      </c>
      <c r="F226" s="49">
        <f t="shared" ca="1" si="7"/>
        <v>213.43708015355446</v>
      </c>
    </row>
    <row r="227" spans="5:6" x14ac:dyDescent="0.25">
      <c r="E227" s="49">
        <f t="shared" ca="1" si="6"/>
        <v>0.43003194868936834</v>
      </c>
      <c r="F227" s="49">
        <f t="shared" ca="1" si="7"/>
        <v>242.17836009413509</v>
      </c>
    </row>
    <row r="228" spans="5:6" x14ac:dyDescent="0.25">
      <c r="E228" s="49">
        <f t="shared" ca="1" si="6"/>
        <v>0.13382185628975918</v>
      </c>
      <c r="F228" s="49">
        <f t="shared" ca="1" si="7"/>
        <v>211.3157826189283</v>
      </c>
    </row>
    <row r="229" spans="5:6" x14ac:dyDescent="0.25">
      <c r="E229" s="49">
        <f t="shared" ca="1" si="6"/>
        <v>0.1094285056855836</v>
      </c>
      <c r="F229" s="49">
        <f t="shared" ca="1" si="7"/>
        <v>207.51348210270095</v>
      </c>
    </row>
    <row r="230" spans="5:6" x14ac:dyDescent="0.25">
      <c r="E230" s="49">
        <f t="shared" ca="1" si="6"/>
        <v>0.40442976418872156</v>
      </c>
      <c r="F230" s="49">
        <f t="shared" ca="1" si="7"/>
        <v>239.91344178607309</v>
      </c>
    </row>
    <row r="231" spans="5:6" x14ac:dyDescent="0.25">
      <c r="E231" s="49">
        <f t="shared" ca="1" si="6"/>
        <v>0.88411004006073068</v>
      </c>
      <c r="F231" s="49">
        <f t="shared" ca="1" si="7"/>
        <v>292.86307487419617</v>
      </c>
    </row>
    <row r="232" spans="5:6" x14ac:dyDescent="0.25">
      <c r="E232" s="49">
        <f t="shared" ca="1" si="6"/>
        <v>0.2908381939860929</v>
      </c>
      <c r="F232" s="49">
        <f t="shared" ca="1" si="7"/>
        <v>229.43485803825837</v>
      </c>
    </row>
    <row r="233" spans="5:6" x14ac:dyDescent="0.25">
      <c r="E233" s="49">
        <f t="shared" ca="1" si="6"/>
        <v>0.70136353494731773</v>
      </c>
      <c r="F233" s="49">
        <f t="shared" ca="1" si="7"/>
        <v>267.40960406206847</v>
      </c>
    </row>
    <row r="234" spans="5:6" x14ac:dyDescent="0.25">
      <c r="E234" s="49">
        <f t="shared" ca="1" si="6"/>
        <v>0.49219160601221668</v>
      </c>
      <c r="F234" s="49">
        <f t="shared" ca="1" si="7"/>
        <v>247.64661044513196</v>
      </c>
    </row>
    <row r="235" spans="5:6" x14ac:dyDescent="0.25">
      <c r="E235" s="49">
        <f t="shared" ca="1" si="6"/>
        <v>0.83682487987168186</v>
      </c>
      <c r="F235" s="49">
        <f t="shared" ca="1" si="7"/>
        <v>284.52421834167882</v>
      </c>
    </row>
    <row r="236" spans="5:6" x14ac:dyDescent="0.25">
      <c r="E236" s="49">
        <f t="shared" ca="1" si="6"/>
        <v>2.1093721291454148E-3</v>
      </c>
      <c r="F236" s="49">
        <f t="shared" ca="1" si="7"/>
        <v>160.71636029568725</v>
      </c>
    </row>
    <row r="237" spans="5:6" x14ac:dyDescent="0.25">
      <c r="E237" s="49">
        <f t="shared" ca="1" si="6"/>
        <v>0.42876053080442833</v>
      </c>
      <c r="F237" s="49">
        <f t="shared" ca="1" si="7"/>
        <v>242.06624486545661</v>
      </c>
    </row>
    <row r="238" spans="5:6" x14ac:dyDescent="0.25">
      <c r="E238" s="49">
        <f t="shared" ca="1" si="6"/>
        <v>0.66727865063922875</v>
      </c>
      <c r="F238" s="49">
        <f t="shared" ca="1" si="7"/>
        <v>263.87689208411143</v>
      </c>
    </row>
    <row r="239" spans="5:6" x14ac:dyDescent="0.25">
      <c r="E239" s="49">
        <f t="shared" ca="1" si="6"/>
        <v>0.30035093929156464</v>
      </c>
      <c r="F239" s="49">
        <f t="shared" ca="1" si="7"/>
        <v>230.35615337135766</v>
      </c>
    </row>
    <row r="240" spans="5:6" x14ac:dyDescent="0.25">
      <c r="E240" s="49">
        <f t="shared" ca="1" si="6"/>
        <v>0.3011821591213697</v>
      </c>
      <c r="F240" s="49">
        <f t="shared" ca="1" si="7"/>
        <v>230.43613509464819</v>
      </c>
    </row>
    <row r="241" spans="5:6" x14ac:dyDescent="0.25">
      <c r="E241" s="49">
        <f t="shared" ca="1" si="6"/>
        <v>0.94773453867020419</v>
      </c>
      <c r="F241" s="49">
        <f t="shared" ca="1" si="7"/>
        <v>309.97453017983497</v>
      </c>
    </row>
    <row r="242" spans="5:6" x14ac:dyDescent="0.25">
      <c r="E242" s="49">
        <f t="shared" ca="1" si="6"/>
        <v>0.41686951350122881</v>
      </c>
      <c r="F242" s="49">
        <f t="shared" ca="1" si="7"/>
        <v>241.01604231850828</v>
      </c>
    </row>
    <row r="243" spans="5:6" x14ac:dyDescent="0.25">
      <c r="E243" s="49">
        <f t="shared" ca="1" si="6"/>
        <v>0.73060262792982256</v>
      </c>
      <c r="F243" s="49">
        <f t="shared" ca="1" si="7"/>
        <v>270.61523339711641</v>
      </c>
    </row>
    <row r="244" spans="5:6" x14ac:dyDescent="0.25">
      <c r="E244" s="49">
        <f t="shared" ca="1" si="6"/>
        <v>0.91860458220228891</v>
      </c>
      <c r="F244" s="49">
        <f t="shared" ca="1" si="7"/>
        <v>300.78770233712879</v>
      </c>
    </row>
    <row r="245" spans="5:6" x14ac:dyDescent="0.25">
      <c r="E245" s="49">
        <f t="shared" ca="1" si="6"/>
        <v>0.34931821176119304</v>
      </c>
      <c r="F245" s="49">
        <f t="shared" ca="1" si="7"/>
        <v>234.94891808901514</v>
      </c>
    </row>
    <row r="246" spans="5:6" x14ac:dyDescent="0.25">
      <c r="E246" s="49">
        <f t="shared" ca="1" si="6"/>
        <v>0.80925642030971712</v>
      </c>
      <c r="F246" s="49">
        <f t="shared" ca="1" si="7"/>
        <v>280.4452655836285</v>
      </c>
    </row>
    <row r="247" spans="5:6" x14ac:dyDescent="0.25">
      <c r="E247" s="49">
        <f t="shared" ca="1" si="6"/>
        <v>0.35201565480630015</v>
      </c>
      <c r="F247" s="49">
        <f t="shared" ca="1" si="7"/>
        <v>235.19598062597004</v>
      </c>
    </row>
    <row r="248" spans="5:6" x14ac:dyDescent="0.25">
      <c r="E248" s="49">
        <f t="shared" ca="1" si="6"/>
        <v>0.34463935198653117</v>
      </c>
      <c r="F248" s="49">
        <f t="shared" ca="1" si="7"/>
        <v>234.51912447302954</v>
      </c>
    </row>
    <row r="249" spans="5:6" x14ac:dyDescent="0.25">
      <c r="E249" s="49">
        <f t="shared" ca="1" si="6"/>
        <v>0.81270995601687113</v>
      </c>
      <c r="F249" s="49">
        <f t="shared" ca="1" si="7"/>
        <v>280.93297682202598</v>
      </c>
    </row>
    <row r="250" spans="5:6" x14ac:dyDescent="0.25">
      <c r="E250" s="49">
        <f t="shared" ca="1" si="6"/>
        <v>0.85814456168327413</v>
      </c>
      <c r="F250" s="49">
        <f t="shared" ca="1" si="7"/>
        <v>288.02760616287225</v>
      </c>
    </row>
    <row r="251" spans="5:6" x14ac:dyDescent="0.25">
      <c r="E251" s="49">
        <f t="shared" ca="1" si="6"/>
        <v>0.5387950633170846</v>
      </c>
      <c r="F251" s="49">
        <f t="shared" ca="1" si="7"/>
        <v>251.78129668103142</v>
      </c>
    </row>
    <row r="252" spans="5:6" x14ac:dyDescent="0.25">
      <c r="E252" s="49">
        <f t="shared" ca="1" si="6"/>
        <v>0.63757473148703281</v>
      </c>
      <c r="F252" s="49">
        <f t="shared" ca="1" si="7"/>
        <v>260.93860745101472</v>
      </c>
    </row>
    <row r="253" spans="5:6" x14ac:dyDescent="0.25">
      <c r="E253" s="49">
        <f t="shared" ca="1" si="6"/>
        <v>0.43339757231520382</v>
      </c>
      <c r="F253" s="49">
        <f t="shared" ca="1" si="7"/>
        <v>242.47500681797052</v>
      </c>
    </row>
    <row r="254" spans="5:6" x14ac:dyDescent="0.25">
      <c r="E254" s="49">
        <f t="shared" ca="1" si="6"/>
        <v>0.52321005972860213</v>
      </c>
      <c r="F254" s="49">
        <f t="shared" ca="1" si="7"/>
        <v>250.3910586118761</v>
      </c>
    </row>
    <row r="255" spans="5:6" x14ac:dyDescent="0.25">
      <c r="E255" s="49">
        <f t="shared" ca="1" si="6"/>
        <v>0.49169015400535832</v>
      </c>
      <c r="F255" s="49">
        <f t="shared" ca="1" si="7"/>
        <v>247.60241898844964</v>
      </c>
    </row>
    <row r="256" spans="5:6" x14ac:dyDescent="0.25">
      <c r="E256" s="49">
        <f t="shared" ca="1" si="6"/>
        <v>0.72109219743245712</v>
      </c>
      <c r="F256" s="49">
        <f t="shared" ca="1" si="7"/>
        <v>269.55215897364485</v>
      </c>
    </row>
    <row r="257" spans="5:6" x14ac:dyDescent="0.25">
      <c r="E257" s="49">
        <f t="shared" ca="1" si="6"/>
        <v>0.82814745360876574</v>
      </c>
      <c r="F257" s="49">
        <f t="shared" ca="1" si="7"/>
        <v>283.19183675045446</v>
      </c>
    </row>
    <row r="258" spans="5:6" x14ac:dyDescent="0.25">
      <c r="E258" s="49">
        <f t="shared" ca="1" si="6"/>
        <v>0.36395582542703964</v>
      </c>
      <c r="F258" s="49">
        <f t="shared" ca="1" si="7"/>
        <v>236.28370600102414</v>
      </c>
    </row>
    <row r="259" spans="5:6" x14ac:dyDescent="0.25">
      <c r="E259" s="49">
        <f t="shared" ca="1" si="6"/>
        <v>0.66573567439417436</v>
      </c>
      <c r="F259" s="49">
        <f t="shared" ca="1" si="7"/>
        <v>263.72134166929135</v>
      </c>
    </row>
    <row r="260" spans="5:6" x14ac:dyDescent="0.25">
      <c r="E260" s="49">
        <f t="shared" ref="E260:E323" ca="1" si="8">RAND()</f>
        <v>0.47715885984854911</v>
      </c>
      <c r="F260" s="49">
        <f t="shared" ref="F260:F323" ca="1" si="9">_xlfn.GAMMA.INV(E260,$C$3,$C$4)</f>
        <v>246.32332071634301</v>
      </c>
    </row>
    <row r="261" spans="5:6" x14ac:dyDescent="0.25">
      <c r="E261" s="49">
        <f t="shared" ca="1" si="8"/>
        <v>0.21078446771123183</v>
      </c>
      <c r="F261" s="49">
        <f t="shared" ca="1" si="9"/>
        <v>221.09638196909199</v>
      </c>
    </row>
    <row r="262" spans="5:6" x14ac:dyDescent="0.25">
      <c r="E262" s="49">
        <f t="shared" ca="1" si="8"/>
        <v>0.97309629554856036</v>
      </c>
      <c r="F262" s="49">
        <f t="shared" ca="1" si="9"/>
        <v>322.57953062776107</v>
      </c>
    </row>
    <row r="263" spans="5:6" x14ac:dyDescent="0.25">
      <c r="E263" s="49">
        <f t="shared" ca="1" si="8"/>
        <v>8.8182941140248383E-2</v>
      </c>
      <c r="F263" s="49">
        <f t="shared" ca="1" si="9"/>
        <v>203.71497637126421</v>
      </c>
    </row>
    <row r="264" spans="5:6" x14ac:dyDescent="0.25">
      <c r="E264" s="49">
        <f t="shared" ca="1" si="8"/>
        <v>0.16755122485501839</v>
      </c>
      <c r="F264" s="49">
        <f t="shared" ca="1" si="9"/>
        <v>215.91909602542671</v>
      </c>
    </row>
    <row r="265" spans="5:6" x14ac:dyDescent="0.25">
      <c r="E265" s="49">
        <f t="shared" ca="1" si="8"/>
        <v>0.88277195388433638</v>
      </c>
      <c r="F265" s="49">
        <f t="shared" ca="1" si="9"/>
        <v>292.59492063410329</v>
      </c>
    </row>
    <row r="266" spans="5:6" x14ac:dyDescent="0.25">
      <c r="E266" s="49">
        <f t="shared" ca="1" si="8"/>
        <v>0.726929475031733</v>
      </c>
      <c r="F266" s="49">
        <f t="shared" ca="1" si="9"/>
        <v>270.20215363576585</v>
      </c>
    </row>
    <row r="267" spans="5:6" x14ac:dyDescent="0.25">
      <c r="E267" s="49">
        <f t="shared" ca="1" si="8"/>
        <v>0.67346725041401523</v>
      </c>
      <c r="F267" s="49">
        <f t="shared" ca="1" si="9"/>
        <v>264.5043061133652</v>
      </c>
    </row>
    <row r="268" spans="5:6" x14ac:dyDescent="0.25">
      <c r="E268" s="49">
        <f t="shared" ca="1" si="8"/>
        <v>0.50886730636385691</v>
      </c>
      <c r="F268" s="49">
        <f t="shared" ca="1" si="9"/>
        <v>249.11899589411351</v>
      </c>
    </row>
    <row r="269" spans="5:6" x14ac:dyDescent="0.25">
      <c r="E269" s="49">
        <f t="shared" ca="1" si="8"/>
        <v>0.83404301885583987</v>
      </c>
      <c r="F269" s="49">
        <f t="shared" ca="1" si="9"/>
        <v>284.0917503505645</v>
      </c>
    </row>
    <row r="270" spans="5:6" x14ac:dyDescent="0.25">
      <c r="E270" s="49">
        <f t="shared" ca="1" si="8"/>
        <v>0.82885671060136079</v>
      </c>
      <c r="F270" s="49">
        <f t="shared" ca="1" si="9"/>
        <v>283.29894206018201</v>
      </c>
    </row>
    <row r="271" spans="5:6" x14ac:dyDescent="0.25">
      <c r="E271" s="49">
        <f t="shared" ca="1" si="8"/>
        <v>0.9765511245842099</v>
      </c>
      <c r="F271" s="49">
        <f t="shared" ca="1" si="9"/>
        <v>325.048184089595</v>
      </c>
    </row>
    <row r="272" spans="5:6" x14ac:dyDescent="0.25">
      <c r="E272" s="49">
        <f t="shared" ca="1" si="8"/>
        <v>0.57143630012481139</v>
      </c>
      <c r="F272" s="49">
        <f t="shared" ca="1" si="9"/>
        <v>254.72974188785685</v>
      </c>
    </row>
    <row r="273" spans="5:6" x14ac:dyDescent="0.25">
      <c r="E273" s="49">
        <f t="shared" ca="1" si="8"/>
        <v>0.75169781975652372</v>
      </c>
      <c r="F273" s="49">
        <f t="shared" ca="1" si="9"/>
        <v>273.05382310437329</v>
      </c>
    </row>
    <row r="274" spans="5:6" x14ac:dyDescent="0.25">
      <c r="E274" s="49">
        <f t="shared" ca="1" si="8"/>
        <v>0.11687908757805721</v>
      </c>
      <c r="F274" s="49">
        <f t="shared" ca="1" si="9"/>
        <v>208.72820011799561</v>
      </c>
    </row>
    <row r="275" spans="5:6" x14ac:dyDescent="0.25">
      <c r="E275" s="49">
        <f t="shared" ca="1" si="8"/>
        <v>0.40778463893184713</v>
      </c>
      <c r="F275" s="49">
        <f t="shared" ca="1" si="9"/>
        <v>240.21126250530469</v>
      </c>
    </row>
    <row r="276" spans="5:6" x14ac:dyDescent="0.25">
      <c r="E276" s="49">
        <f t="shared" ca="1" si="8"/>
        <v>0.78625235254763148</v>
      </c>
      <c r="F276" s="49">
        <f t="shared" ca="1" si="9"/>
        <v>277.3385590656921</v>
      </c>
    </row>
    <row r="277" spans="5:6" x14ac:dyDescent="0.25">
      <c r="E277" s="49">
        <f t="shared" ca="1" si="8"/>
        <v>0.12230181067136781</v>
      </c>
      <c r="F277" s="49">
        <f t="shared" ca="1" si="9"/>
        <v>209.58101699263577</v>
      </c>
    </row>
    <row r="278" spans="5:6" x14ac:dyDescent="0.25">
      <c r="E278" s="49">
        <f t="shared" ca="1" si="8"/>
        <v>0.51854897359276442</v>
      </c>
      <c r="F278" s="49">
        <f t="shared" ca="1" si="9"/>
        <v>249.97697914533904</v>
      </c>
    </row>
    <row r="279" spans="5:6" x14ac:dyDescent="0.25">
      <c r="E279" s="49">
        <f t="shared" ca="1" si="8"/>
        <v>0.93686363891857716</v>
      </c>
      <c r="F279" s="49">
        <f t="shared" ca="1" si="9"/>
        <v>306.14471644115861</v>
      </c>
    </row>
    <row r="280" spans="5:6" x14ac:dyDescent="0.25">
      <c r="E280" s="49">
        <f t="shared" ca="1" si="8"/>
        <v>0.46852371775731316</v>
      </c>
      <c r="F280" s="49">
        <f t="shared" ca="1" si="9"/>
        <v>245.56416307218515</v>
      </c>
    </row>
    <row r="281" spans="5:6" x14ac:dyDescent="0.25">
      <c r="E281" s="49">
        <f t="shared" ca="1" si="8"/>
        <v>0.29520034052437727</v>
      </c>
      <c r="F281" s="49">
        <f t="shared" ca="1" si="9"/>
        <v>229.85871171916418</v>
      </c>
    </row>
    <row r="282" spans="5:6" x14ac:dyDescent="0.25">
      <c r="E282" s="49">
        <f t="shared" ca="1" si="8"/>
        <v>0.45999815004819711</v>
      </c>
      <c r="F282" s="49">
        <f t="shared" ca="1" si="9"/>
        <v>244.81489967623247</v>
      </c>
    </row>
    <row r="283" spans="5:6" x14ac:dyDescent="0.25">
      <c r="E283" s="49">
        <f t="shared" ca="1" si="8"/>
        <v>0.52546365523212102</v>
      </c>
      <c r="F283" s="49">
        <f t="shared" ca="1" si="9"/>
        <v>250.59152417325737</v>
      </c>
    </row>
    <row r="284" spans="5:6" x14ac:dyDescent="0.25">
      <c r="E284" s="49">
        <f t="shared" ca="1" si="8"/>
        <v>0.37587077570371585</v>
      </c>
      <c r="F284" s="49">
        <f t="shared" ca="1" si="9"/>
        <v>237.36049775903371</v>
      </c>
    </row>
    <row r="285" spans="5:6" x14ac:dyDescent="0.25">
      <c r="E285" s="49">
        <f t="shared" ca="1" si="8"/>
        <v>0.84811709132409829</v>
      </c>
      <c r="F285" s="49">
        <f t="shared" ca="1" si="9"/>
        <v>286.33566251175932</v>
      </c>
    </row>
    <row r="286" spans="5:6" x14ac:dyDescent="0.25">
      <c r="E286" s="49">
        <f t="shared" ca="1" si="8"/>
        <v>4.1621137631496885E-2</v>
      </c>
      <c r="F286" s="49">
        <f t="shared" ca="1" si="9"/>
        <v>192.22422293805539</v>
      </c>
    </row>
    <row r="287" spans="5:6" x14ac:dyDescent="0.25">
      <c r="E287" s="49">
        <f t="shared" ca="1" si="8"/>
        <v>0.21211885147874321</v>
      </c>
      <c r="F287" s="49">
        <f t="shared" ca="1" si="9"/>
        <v>221.24665093466359</v>
      </c>
    </row>
    <row r="288" spans="5:6" x14ac:dyDescent="0.25">
      <c r="E288" s="49">
        <f t="shared" ca="1" si="8"/>
        <v>0.84392223996684068</v>
      </c>
      <c r="F288" s="49">
        <f t="shared" ca="1" si="9"/>
        <v>285.65182858425442</v>
      </c>
    </row>
    <row r="289" spans="5:6" x14ac:dyDescent="0.25">
      <c r="E289" s="49">
        <f t="shared" ca="1" si="8"/>
        <v>0.24171487850898277</v>
      </c>
      <c r="F289" s="49">
        <f t="shared" ca="1" si="9"/>
        <v>224.46609025360272</v>
      </c>
    </row>
    <row r="290" spans="5:6" x14ac:dyDescent="0.25">
      <c r="E290" s="49">
        <f t="shared" ca="1" si="8"/>
        <v>0.87883768480662161</v>
      </c>
      <c r="F290" s="49">
        <f t="shared" ca="1" si="9"/>
        <v>291.81973448649717</v>
      </c>
    </row>
    <row r="291" spans="5:6" x14ac:dyDescent="0.25">
      <c r="E291" s="49">
        <f t="shared" ca="1" si="8"/>
        <v>0.50517512828759903</v>
      </c>
      <c r="F291" s="49">
        <f t="shared" ca="1" si="9"/>
        <v>248.7924644667672</v>
      </c>
    </row>
    <row r="292" spans="5:6" x14ac:dyDescent="0.25">
      <c r="E292" s="49">
        <f t="shared" ca="1" si="8"/>
        <v>0.95766350791684218</v>
      </c>
      <c r="F292" s="49">
        <f t="shared" ca="1" si="9"/>
        <v>314.10747877861104</v>
      </c>
    </row>
    <row r="293" spans="5:6" x14ac:dyDescent="0.25">
      <c r="E293" s="49">
        <f t="shared" ca="1" si="8"/>
        <v>0.87665057433194793</v>
      </c>
      <c r="F293" s="49">
        <f t="shared" ca="1" si="9"/>
        <v>291.39701106064604</v>
      </c>
    </row>
    <row r="294" spans="5:6" x14ac:dyDescent="0.25">
      <c r="E294" s="49">
        <f t="shared" ca="1" si="8"/>
        <v>0.1730522155575277</v>
      </c>
      <c r="F294" s="49">
        <f t="shared" ca="1" si="9"/>
        <v>216.6160956264288</v>
      </c>
    </row>
    <row r="295" spans="5:6" x14ac:dyDescent="0.25">
      <c r="E295" s="49">
        <f t="shared" ca="1" si="8"/>
        <v>0.8746308754901615</v>
      </c>
      <c r="F295" s="49">
        <f t="shared" ca="1" si="9"/>
        <v>291.01163600943107</v>
      </c>
    </row>
    <row r="296" spans="5:6" x14ac:dyDescent="0.25">
      <c r="E296" s="49">
        <f t="shared" ca="1" si="8"/>
        <v>0.3021426295405204</v>
      </c>
      <c r="F296" s="49">
        <f t="shared" ca="1" si="9"/>
        <v>230.52845302592814</v>
      </c>
    </row>
    <row r="297" spans="5:6" x14ac:dyDescent="0.25">
      <c r="E297" s="49">
        <f t="shared" ca="1" si="8"/>
        <v>0.63321163081166443</v>
      </c>
      <c r="F297" s="49">
        <f t="shared" ca="1" si="9"/>
        <v>260.51618270361178</v>
      </c>
    </row>
    <row r="298" spans="5:6" x14ac:dyDescent="0.25">
      <c r="E298" s="49">
        <f t="shared" ca="1" si="8"/>
        <v>0.69703751154640547</v>
      </c>
      <c r="F298" s="49">
        <f t="shared" ca="1" si="9"/>
        <v>266.95012982654089</v>
      </c>
    </row>
    <row r="299" spans="5:6" x14ac:dyDescent="0.25">
      <c r="E299" s="49">
        <f t="shared" ca="1" si="8"/>
        <v>0.79409034264694212</v>
      </c>
      <c r="F299" s="49">
        <f t="shared" ca="1" si="9"/>
        <v>278.37107178214313</v>
      </c>
    </row>
    <row r="300" spans="5:6" x14ac:dyDescent="0.25">
      <c r="E300" s="49">
        <f t="shared" ca="1" si="8"/>
        <v>0.25308218970570162</v>
      </c>
      <c r="F300" s="49">
        <f t="shared" ca="1" si="9"/>
        <v>225.65221886461177</v>
      </c>
    </row>
    <row r="301" spans="5:6" x14ac:dyDescent="0.25">
      <c r="E301" s="49">
        <f t="shared" ca="1" si="8"/>
        <v>0.14766923157822187</v>
      </c>
      <c r="F301" s="49">
        <f t="shared" ca="1" si="9"/>
        <v>213.28182204016679</v>
      </c>
    </row>
    <row r="302" spans="5:6" x14ac:dyDescent="0.25">
      <c r="E302" s="49">
        <f t="shared" ca="1" si="8"/>
        <v>0.36088461470839639</v>
      </c>
      <c r="F302" s="49">
        <f t="shared" ca="1" si="9"/>
        <v>236.00480286283965</v>
      </c>
    </row>
    <row r="303" spans="5:6" x14ac:dyDescent="0.25">
      <c r="E303" s="49">
        <f t="shared" ca="1" si="8"/>
        <v>0.18829826567165608</v>
      </c>
      <c r="F303" s="49">
        <f t="shared" ca="1" si="9"/>
        <v>218.48479879574128</v>
      </c>
    </row>
    <row r="304" spans="5:6" x14ac:dyDescent="0.25">
      <c r="E304" s="49">
        <f t="shared" ca="1" si="8"/>
        <v>0.21062965724907956</v>
      </c>
      <c r="F304" s="49">
        <f t="shared" ca="1" si="9"/>
        <v>221.07891671159177</v>
      </c>
    </row>
    <row r="305" spans="5:6" x14ac:dyDescent="0.25">
      <c r="E305" s="49">
        <f t="shared" ca="1" si="8"/>
        <v>0.72260813165483018</v>
      </c>
      <c r="F305" s="49">
        <f t="shared" ca="1" si="9"/>
        <v>269.72021596035319</v>
      </c>
    </row>
    <row r="306" spans="5:6" x14ac:dyDescent="0.25">
      <c r="E306" s="49">
        <f t="shared" ca="1" si="8"/>
        <v>0.12236233637449556</v>
      </c>
      <c r="F306" s="49">
        <f t="shared" ca="1" si="9"/>
        <v>209.59039707599274</v>
      </c>
    </row>
    <row r="307" spans="5:6" x14ac:dyDescent="0.25">
      <c r="E307" s="49">
        <f t="shared" ca="1" si="8"/>
        <v>0.9790107376284457</v>
      </c>
      <c r="F307" s="49">
        <f t="shared" ca="1" si="9"/>
        <v>327.00828966798866</v>
      </c>
    </row>
    <row r="308" spans="5:6" x14ac:dyDescent="0.25">
      <c r="E308" s="49">
        <f t="shared" ca="1" si="8"/>
        <v>0.35039594950610864</v>
      </c>
      <c r="F308" s="49">
        <f t="shared" ca="1" si="9"/>
        <v>235.04769148513304</v>
      </c>
    </row>
    <row r="309" spans="5:6" x14ac:dyDescent="0.25">
      <c r="E309" s="49">
        <f t="shared" ca="1" si="8"/>
        <v>0.59859799131309932</v>
      </c>
      <c r="F309" s="49">
        <f t="shared" ca="1" si="9"/>
        <v>257.23406339173874</v>
      </c>
    </row>
    <row r="310" spans="5:6" x14ac:dyDescent="0.25">
      <c r="E310" s="49">
        <f t="shared" ca="1" si="8"/>
        <v>0.21966326513320911</v>
      </c>
      <c r="F310" s="49">
        <f t="shared" ca="1" si="9"/>
        <v>222.08734412632532</v>
      </c>
    </row>
    <row r="311" spans="5:6" x14ac:dyDescent="0.25">
      <c r="E311" s="49">
        <f t="shared" ca="1" si="8"/>
        <v>0.49132879838910404</v>
      </c>
      <c r="F311" s="49">
        <f t="shared" ca="1" si="9"/>
        <v>247.5705763539695</v>
      </c>
    </row>
    <row r="312" spans="5:6" x14ac:dyDescent="0.25">
      <c r="E312" s="49">
        <f t="shared" ca="1" si="8"/>
        <v>0.11922441191312472</v>
      </c>
      <c r="F312" s="49">
        <f t="shared" ca="1" si="9"/>
        <v>209.10010793634942</v>
      </c>
    </row>
    <row r="313" spans="5:6" x14ac:dyDescent="0.25">
      <c r="E313" s="49">
        <f t="shared" ca="1" si="8"/>
        <v>0.13675301506778381</v>
      </c>
      <c r="F313" s="49">
        <f t="shared" ca="1" si="9"/>
        <v>211.74206304616598</v>
      </c>
    </row>
    <row r="314" spans="5:6" x14ac:dyDescent="0.25">
      <c r="E314" s="49">
        <f t="shared" ca="1" si="8"/>
        <v>0.24897566196062892</v>
      </c>
      <c r="F314" s="49">
        <f t="shared" ca="1" si="9"/>
        <v>225.22658289460949</v>
      </c>
    </row>
    <row r="315" spans="5:6" x14ac:dyDescent="0.25">
      <c r="E315" s="49">
        <f t="shared" ca="1" si="8"/>
        <v>0.43497670420586765</v>
      </c>
      <c r="F315" s="49">
        <f t="shared" ca="1" si="9"/>
        <v>242.61412734025387</v>
      </c>
    </row>
    <row r="316" spans="5:6" x14ac:dyDescent="0.25">
      <c r="E316" s="49">
        <f t="shared" ca="1" si="8"/>
        <v>0.48662512062202989</v>
      </c>
      <c r="F316" s="49">
        <f t="shared" ca="1" si="9"/>
        <v>247.15627110902722</v>
      </c>
    </row>
    <row r="317" spans="5:6" x14ac:dyDescent="0.25">
      <c r="E317" s="49">
        <f t="shared" ca="1" si="8"/>
        <v>0.50341981832973381</v>
      </c>
      <c r="F317" s="49">
        <f t="shared" ca="1" si="9"/>
        <v>248.63734275400702</v>
      </c>
    </row>
    <row r="318" spans="5:6" x14ac:dyDescent="0.25">
      <c r="E318" s="49">
        <f t="shared" ca="1" si="8"/>
        <v>5.5580957678234788E-2</v>
      </c>
      <c r="F318" s="49">
        <f t="shared" ca="1" si="9"/>
        <v>196.37876207762943</v>
      </c>
    </row>
    <row r="319" spans="5:6" x14ac:dyDescent="0.25">
      <c r="E319" s="49">
        <f t="shared" ca="1" si="8"/>
        <v>0.93982135283910662</v>
      </c>
      <c r="F319" s="49">
        <f t="shared" ca="1" si="9"/>
        <v>307.12892474451752</v>
      </c>
    </row>
    <row r="320" spans="5:6" x14ac:dyDescent="0.25">
      <c r="E320" s="49">
        <f t="shared" ca="1" si="8"/>
        <v>0.46058581443738433</v>
      </c>
      <c r="F320" s="49">
        <f t="shared" ca="1" si="9"/>
        <v>244.86654493731706</v>
      </c>
    </row>
    <row r="321" spans="5:6" x14ac:dyDescent="0.25">
      <c r="E321" s="49">
        <f t="shared" ca="1" si="8"/>
        <v>0.24521564533612916</v>
      </c>
      <c r="F321" s="49">
        <f t="shared" ca="1" si="9"/>
        <v>224.83405450122629</v>
      </c>
    </row>
    <row r="322" spans="5:6" x14ac:dyDescent="0.25">
      <c r="E322" s="49">
        <f t="shared" ca="1" si="8"/>
        <v>0.18586894264744624</v>
      </c>
      <c r="F322" s="49">
        <f t="shared" ca="1" si="9"/>
        <v>218.19282554978133</v>
      </c>
    </row>
    <row r="323" spans="5:6" x14ac:dyDescent="0.25">
      <c r="E323" s="49">
        <f t="shared" ca="1" si="8"/>
        <v>0.55088410791591746</v>
      </c>
      <c r="F323" s="49">
        <f t="shared" ca="1" si="9"/>
        <v>252.86679101287967</v>
      </c>
    </row>
    <row r="324" spans="5:6" x14ac:dyDescent="0.25">
      <c r="E324" s="49">
        <f t="shared" ref="E324:E387" ca="1" si="10">RAND()</f>
        <v>0.15189110185445542</v>
      </c>
      <c r="F324" s="49">
        <f t="shared" ref="F324:F387" ca="1" si="11">_xlfn.GAMMA.INV(E324,$C$3,$C$4)</f>
        <v>213.85870830320761</v>
      </c>
    </row>
    <row r="325" spans="5:6" x14ac:dyDescent="0.25">
      <c r="E325" s="49">
        <f t="shared" ca="1" si="10"/>
        <v>0.63317141360545326</v>
      </c>
      <c r="F325" s="49">
        <f t="shared" ca="1" si="11"/>
        <v>260.51229892498793</v>
      </c>
    </row>
    <row r="326" spans="5:6" x14ac:dyDescent="0.25">
      <c r="E326" s="49">
        <f t="shared" ca="1" si="10"/>
        <v>0.25838600615380369</v>
      </c>
      <c r="F326" s="49">
        <f t="shared" ca="1" si="11"/>
        <v>226.19740460630894</v>
      </c>
    </row>
    <row r="327" spans="5:6" x14ac:dyDescent="0.25">
      <c r="E327" s="49">
        <f t="shared" ca="1" si="10"/>
        <v>0.52691398863560246</v>
      </c>
      <c r="F327" s="49">
        <f t="shared" ca="1" si="11"/>
        <v>250.72063114918075</v>
      </c>
    </row>
    <row r="328" spans="5:6" x14ac:dyDescent="0.25">
      <c r="E328" s="49">
        <f t="shared" ca="1" si="10"/>
        <v>0.9038936296149449</v>
      </c>
      <c r="F328" s="49">
        <f t="shared" ca="1" si="11"/>
        <v>297.13685124789225</v>
      </c>
    </row>
    <row r="329" spans="5:6" x14ac:dyDescent="0.25">
      <c r="E329" s="49">
        <f t="shared" ca="1" si="10"/>
        <v>9.6891389377377735E-2</v>
      </c>
      <c r="F329" s="49">
        <f t="shared" ca="1" si="11"/>
        <v>205.33951672744973</v>
      </c>
    </row>
    <row r="330" spans="5:6" x14ac:dyDescent="0.25">
      <c r="E330" s="49">
        <f t="shared" ca="1" si="10"/>
        <v>0.121782161713754</v>
      </c>
      <c r="F330" s="49">
        <f t="shared" ca="1" si="11"/>
        <v>209.50036072429498</v>
      </c>
    </row>
    <row r="331" spans="5:6" x14ac:dyDescent="0.25">
      <c r="E331" s="49">
        <f t="shared" ca="1" si="10"/>
        <v>0.26114185112586197</v>
      </c>
      <c r="F331" s="49">
        <f t="shared" ca="1" si="11"/>
        <v>226.47873264610806</v>
      </c>
    </row>
    <row r="332" spans="5:6" x14ac:dyDescent="0.25">
      <c r="E332" s="49">
        <f t="shared" ca="1" si="10"/>
        <v>0.97317833796404318</v>
      </c>
      <c r="F332" s="49">
        <f t="shared" ca="1" si="11"/>
        <v>322.63485543341096</v>
      </c>
    </row>
    <row r="333" spans="5:6" x14ac:dyDescent="0.25">
      <c r="E333" s="49">
        <f t="shared" ca="1" si="10"/>
        <v>0.22566585188040833</v>
      </c>
      <c r="F333" s="49">
        <f t="shared" ca="1" si="11"/>
        <v>222.7459346120381</v>
      </c>
    </row>
    <row r="334" spans="5:6" x14ac:dyDescent="0.25">
      <c r="E334" s="49">
        <f t="shared" ca="1" si="10"/>
        <v>0.99501929304844305</v>
      </c>
      <c r="F334" s="49">
        <f t="shared" ca="1" si="11"/>
        <v>350.48275914550811</v>
      </c>
    </row>
    <row r="335" spans="5:6" x14ac:dyDescent="0.25">
      <c r="E335" s="49">
        <f t="shared" ca="1" si="10"/>
        <v>0.76720397326988088</v>
      </c>
      <c r="F335" s="49">
        <f t="shared" ca="1" si="11"/>
        <v>274.92706724117045</v>
      </c>
    </row>
    <row r="336" spans="5:6" x14ac:dyDescent="0.25">
      <c r="E336" s="49">
        <f t="shared" ca="1" si="10"/>
        <v>0.81951613929373213</v>
      </c>
      <c r="F336" s="49">
        <f t="shared" ca="1" si="11"/>
        <v>281.91241215321065</v>
      </c>
    </row>
    <row r="337" spans="5:6" x14ac:dyDescent="0.25">
      <c r="E337" s="49">
        <f t="shared" ca="1" si="10"/>
        <v>0.10998361179845284</v>
      </c>
      <c r="F337" s="49">
        <f t="shared" ca="1" si="11"/>
        <v>207.60581992564693</v>
      </c>
    </row>
    <row r="338" spans="5:6" x14ac:dyDescent="0.25">
      <c r="E338" s="49">
        <f t="shared" ca="1" si="10"/>
        <v>0.35305665638061112</v>
      </c>
      <c r="F338" s="49">
        <f t="shared" ca="1" si="11"/>
        <v>235.29119074423528</v>
      </c>
    </row>
    <row r="339" spans="5:6" x14ac:dyDescent="0.25">
      <c r="E339" s="49">
        <f t="shared" ca="1" si="10"/>
        <v>0.44181644499078576</v>
      </c>
      <c r="F339" s="49">
        <f t="shared" ca="1" si="11"/>
        <v>243.21629368939136</v>
      </c>
    </row>
    <row r="340" spans="5:6" x14ac:dyDescent="0.25">
      <c r="E340" s="49">
        <f t="shared" ca="1" si="10"/>
        <v>0.58343772422006057</v>
      </c>
      <c r="F340" s="49">
        <f t="shared" ca="1" si="11"/>
        <v>255.82967986703014</v>
      </c>
    </row>
    <row r="341" spans="5:6" x14ac:dyDescent="0.25">
      <c r="E341" s="49">
        <f t="shared" ca="1" si="10"/>
        <v>9.8988233609291654E-2</v>
      </c>
      <c r="F341" s="49">
        <f t="shared" ca="1" si="11"/>
        <v>205.71572919274303</v>
      </c>
    </row>
    <row r="342" spans="5:6" x14ac:dyDescent="0.25">
      <c r="E342" s="49">
        <f t="shared" ca="1" si="10"/>
        <v>0.53249161128910394</v>
      </c>
      <c r="F342" s="49">
        <f t="shared" ca="1" si="11"/>
        <v>251.21786941876795</v>
      </c>
    </row>
    <row r="343" spans="5:6" x14ac:dyDescent="0.25">
      <c r="E343" s="49">
        <f t="shared" ca="1" si="10"/>
        <v>0.18336197527406717</v>
      </c>
      <c r="F343" s="49">
        <f t="shared" ca="1" si="11"/>
        <v>217.88930766769724</v>
      </c>
    </row>
    <row r="344" spans="5:6" x14ac:dyDescent="0.25">
      <c r="E344" s="49">
        <f t="shared" ca="1" si="10"/>
        <v>0.59961735723585519</v>
      </c>
      <c r="F344" s="49">
        <f t="shared" ca="1" si="11"/>
        <v>257.32914652639715</v>
      </c>
    </row>
    <row r="345" spans="5:6" x14ac:dyDescent="0.25">
      <c r="E345" s="49">
        <f t="shared" ca="1" si="10"/>
        <v>0.82296718798042734</v>
      </c>
      <c r="F345" s="49">
        <f t="shared" ca="1" si="11"/>
        <v>282.41876007060796</v>
      </c>
    </row>
    <row r="346" spans="5:6" x14ac:dyDescent="0.25">
      <c r="E346" s="49">
        <f t="shared" ca="1" si="10"/>
        <v>0.45164287261035407</v>
      </c>
      <c r="F346" s="49">
        <f t="shared" ca="1" si="11"/>
        <v>244.08052178963095</v>
      </c>
    </row>
    <row r="347" spans="5:6" x14ac:dyDescent="0.25">
      <c r="E347" s="49">
        <f t="shared" ca="1" si="10"/>
        <v>0.23503552526430682</v>
      </c>
      <c r="F347" s="49">
        <f t="shared" ca="1" si="11"/>
        <v>223.75703630721983</v>
      </c>
    </row>
    <row r="348" spans="5:6" x14ac:dyDescent="0.25">
      <c r="E348" s="49">
        <f t="shared" ca="1" si="10"/>
        <v>0.4387304715759559</v>
      </c>
      <c r="F348" s="49">
        <f t="shared" ca="1" si="11"/>
        <v>242.94468328006383</v>
      </c>
    </row>
    <row r="349" spans="5:6" x14ac:dyDescent="0.25">
      <c r="E349" s="49">
        <f t="shared" ca="1" si="10"/>
        <v>0.67619356053744928</v>
      </c>
      <c r="F349" s="49">
        <f t="shared" ca="1" si="11"/>
        <v>264.78254801839569</v>
      </c>
    </row>
    <row r="350" spans="5:6" x14ac:dyDescent="0.25">
      <c r="E350" s="49">
        <f t="shared" ca="1" si="10"/>
        <v>0.42199557638086915</v>
      </c>
      <c r="F350" s="49">
        <f t="shared" ca="1" si="11"/>
        <v>241.46916111482727</v>
      </c>
    </row>
    <row r="351" spans="5:6" x14ac:dyDescent="0.25">
      <c r="E351" s="49">
        <f t="shared" ca="1" si="10"/>
        <v>0.34311425293257303</v>
      </c>
      <c r="F351" s="49">
        <f t="shared" ca="1" si="11"/>
        <v>234.37867685995337</v>
      </c>
    </row>
    <row r="352" spans="5:6" x14ac:dyDescent="0.25">
      <c r="E352" s="49">
        <f t="shared" ca="1" si="10"/>
        <v>0.1459750894453582</v>
      </c>
      <c r="F352" s="49">
        <f t="shared" ca="1" si="11"/>
        <v>213.04753032368268</v>
      </c>
    </row>
    <row r="353" spans="5:6" x14ac:dyDescent="0.25">
      <c r="E353" s="49">
        <f t="shared" ca="1" si="10"/>
        <v>0.11140576734961072</v>
      </c>
      <c r="F353" s="49">
        <f t="shared" ca="1" si="11"/>
        <v>207.84099510880256</v>
      </c>
    </row>
    <row r="354" spans="5:6" x14ac:dyDescent="0.25">
      <c r="E354" s="49">
        <f t="shared" ca="1" si="10"/>
        <v>0.60232722639994474</v>
      </c>
      <c r="F354" s="49">
        <f t="shared" ca="1" si="11"/>
        <v>257.5823380973934</v>
      </c>
    </row>
    <row r="355" spans="5:6" x14ac:dyDescent="0.25">
      <c r="E355" s="49">
        <f t="shared" ca="1" si="10"/>
        <v>0.59520683404412289</v>
      </c>
      <c r="F355" s="49">
        <f t="shared" ca="1" si="11"/>
        <v>256.91836123552019</v>
      </c>
    </row>
    <row r="356" spans="5:6" x14ac:dyDescent="0.25">
      <c r="E356" s="49">
        <f t="shared" ca="1" si="10"/>
        <v>0.9208627699021884</v>
      </c>
      <c r="F356" s="49">
        <f t="shared" ca="1" si="11"/>
        <v>301.39387607294555</v>
      </c>
    </row>
    <row r="357" spans="5:6" x14ac:dyDescent="0.25">
      <c r="E357" s="49">
        <f t="shared" ca="1" si="10"/>
        <v>0.8506811171605615</v>
      </c>
      <c r="F357" s="49">
        <f t="shared" ca="1" si="11"/>
        <v>286.76037818055636</v>
      </c>
    </row>
    <row r="358" spans="5:6" x14ac:dyDescent="0.25">
      <c r="E358" s="49">
        <f t="shared" ca="1" si="10"/>
        <v>5.4642323378884639E-2</v>
      </c>
      <c r="F358" s="49">
        <f t="shared" ca="1" si="11"/>
        <v>196.12557699281294</v>
      </c>
    </row>
    <row r="359" spans="5:6" x14ac:dyDescent="0.25">
      <c r="E359" s="49">
        <f t="shared" ca="1" si="10"/>
        <v>0.15213386384818861</v>
      </c>
      <c r="F359" s="49">
        <f t="shared" ca="1" si="11"/>
        <v>213.89158508423731</v>
      </c>
    </row>
    <row r="360" spans="5:6" x14ac:dyDescent="0.25">
      <c r="E360" s="49">
        <f t="shared" ca="1" si="10"/>
        <v>0.13986451260451205</v>
      </c>
      <c r="F360" s="49">
        <f t="shared" ca="1" si="11"/>
        <v>212.18841158496917</v>
      </c>
    </row>
    <row r="361" spans="5:6" x14ac:dyDescent="0.25">
      <c r="E361" s="49">
        <f t="shared" ca="1" si="10"/>
        <v>0.53710809391806613</v>
      </c>
      <c r="F361" s="49">
        <f t="shared" ca="1" si="11"/>
        <v>251.63034681909889</v>
      </c>
    </row>
    <row r="362" spans="5:6" x14ac:dyDescent="0.25">
      <c r="E362" s="49">
        <f t="shared" ca="1" si="10"/>
        <v>0.32122850297989514</v>
      </c>
      <c r="F362" s="49">
        <f t="shared" ca="1" si="11"/>
        <v>232.34199687972188</v>
      </c>
    </row>
    <row r="363" spans="5:6" x14ac:dyDescent="0.25">
      <c r="E363" s="49">
        <f t="shared" ca="1" si="10"/>
        <v>0.86741837052668813</v>
      </c>
      <c r="F363" s="49">
        <f t="shared" ca="1" si="11"/>
        <v>289.67232783173773</v>
      </c>
    </row>
    <row r="364" spans="5:6" x14ac:dyDescent="0.25">
      <c r="E364" s="49">
        <f t="shared" ca="1" si="10"/>
        <v>0.40101854685073901</v>
      </c>
      <c r="F364" s="49">
        <f t="shared" ca="1" si="11"/>
        <v>239.61023312444445</v>
      </c>
    </row>
    <row r="365" spans="5:6" x14ac:dyDescent="0.25">
      <c r="E365" s="49">
        <f t="shared" ca="1" si="10"/>
        <v>0.9791162665381552</v>
      </c>
      <c r="F365" s="49">
        <f t="shared" ca="1" si="11"/>
        <v>327.09682988176007</v>
      </c>
    </row>
    <row r="366" spans="5:6" x14ac:dyDescent="0.25">
      <c r="E366" s="49">
        <f t="shared" ca="1" si="10"/>
        <v>6.3406845091835251E-2</v>
      </c>
      <c r="F366" s="49">
        <f t="shared" ca="1" si="11"/>
        <v>198.37618146666722</v>
      </c>
    </row>
    <row r="367" spans="5:6" x14ac:dyDescent="0.25">
      <c r="E367" s="49">
        <f t="shared" ca="1" si="10"/>
        <v>0.38263347770988942</v>
      </c>
      <c r="F367" s="49">
        <f t="shared" ca="1" si="11"/>
        <v>237.96829099512462</v>
      </c>
    </row>
    <row r="368" spans="5:6" x14ac:dyDescent="0.25">
      <c r="E368" s="49">
        <f t="shared" ca="1" si="10"/>
        <v>0.2006857046801287</v>
      </c>
      <c r="F368" s="49">
        <f t="shared" ca="1" si="11"/>
        <v>219.94276295181317</v>
      </c>
    </row>
    <row r="369" spans="5:6" x14ac:dyDescent="0.25">
      <c r="E369" s="49">
        <f t="shared" ca="1" si="10"/>
        <v>0.27098378900095876</v>
      </c>
      <c r="F369" s="49">
        <f t="shared" ca="1" si="11"/>
        <v>227.47314503513746</v>
      </c>
    </row>
    <row r="370" spans="5:6" x14ac:dyDescent="0.25">
      <c r="E370" s="49">
        <f t="shared" ca="1" si="10"/>
        <v>0.9959013565016871</v>
      </c>
      <c r="F370" s="49">
        <f t="shared" ca="1" si="11"/>
        <v>353.43565977773028</v>
      </c>
    </row>
    <row r="371" spans="5:6" x14ac:dyDescent="0.25">
      <c r="E371" s="49">
        <f t="shared" ca="1" si="10"/>
        <v>6.0395731518441576E-2</v>
      </c>
      <c r="F371" s="49">
        <f t="shared" ca="1" si="11"/>
        <v>197.63020794869757</v>
      </c>
    </row>
    <row r="372" spans="5:6" x14ac:dyDescent="0.25">
      <c r="E372" s="49">
        <f t="shared" ca="1" si="10"/>
        <v>1.1006682774522769E-2</v>
      </c>
      <c r="F372" s="49">
        <f t="shared" ca="1" si="11"/>
        <v>176.17113175675058</v>
      </c>
    </row>
    <row r="373" spans="5:6" x14ac:dyDescent="0.25">
      <c r="E373" s="49">
        <f t="shared" ca="1" si="10"/>
        <v>0.6191073631937164</v>
      </c>
      <c r="F373" s="49">
        <f t="shared" ca="1" si="11"/>
        <v>259.16473625153952</v>
      </c>
    </row>
    <row r="374" spans="5:6" x14ac:dyDescent="0.25">
      <c r="E374" s="49">
        <f t="shared" ca="1" si="10"/>
        <v>0.69009004079931624</v>
      </c>
      <c r="F374" s="49">
        <f t="shared" ca="1" si="11"/>
        <v>266.21938897299623</v>
      </c>
    </row>
    <row r="375" spans="5:6" x14ac:dyDescent="0.25">
      <c r="E375" s="49">
        <f t="shared" ca="1" si="10"/>
        <v>0.80056737441709824</v>
      </c>
      <c r="F375" s="49">
        <f t="shared" ca="1" si="11"/>
        <v>279.24399417697384</v>
      </c>
    </row>
    <row r="376" spans="5:6" x14ac:dyDescent="0.25">
      <c r="E376" s="49">
        <f t="shared" ca="1" si="10"/>
        <v>0.57554828436626015</v>
      </c>
      <c r="F376" s="49">
        <f t="shared" ca="1" si="11"/>
        <v>255.10551748407471</v>
      </c>
    </row>
    <row r="377" spans="5:6" x14ac:dyDescent="0.25">
      <c r="E377" s="49">
        <f t="shared" ca="1" si="10"/>
        <v>0.58913426302868244</v>
      </c>
      <c r="F377" s="49">
        <f t="shared" ca="1" si="11"/>
        <v>256.35531609515988</v>
      </c>
    </row>
    <row r="378" spans="5:6" x14ac:dyDescent="0.25">
      <c r="E378" s="49">
        <f t="shared" ca="1" si="10"/>
        <v>0.90601768619997447</v>
      </c>
      <c r="F378" s="49">
        <f t="shared" ca="1" si="11"/>
        <v>297.63537298370375</v>
      </c>
    </row>
    <row r="379" spans="5:6" x14ac:dyDescent="0.25">
      <c r="E379" s="49">
        <f t="shared" ca="1" si="10"/>
        <v>0.28128753534958362</v>
      </c>
      <c r="F379" s="49">
        <f t="shared" ca="1" si="11"/>
        <v>228.49815428002211</v>
      </c>
    </row>
    <row r="380" spans="5:6" x14ac:dyDescent="0.25">
      <c r="E380" s="49">
        <f t="shared" ca="1" si="10"/>
        <v>0.13940619213847705</v>
      </c>
      <c r="F380" s="49">
        <f t="shared" ca="1" si="11"/>
        <v>212.12305289241866</v>
      </c>
    </row>
    <row r="381" spans="5:6" x14ac:dyDescent="0.25">
      <c r="E381" s="49">
        <f t="shared" ca="1" si="10"/>
        <v>0.20005635902102725</v>
      </c>
      <c r="F381" s="49">
        <f t="shared" ca="1" si="11"/>
        <v>219.8698731417781</v>
      </c>
    </row>
    <row r="382" spans="5:6" x14ac:dyDescent="0.25">
      <c r="E382" s="49">
        <f t="shared" ca="1" si="10"/>
        <v>0.85736160948297857</v>
      </c>
      <c r="F382" s="49">
        <f t="shared" ca="1" si="11"/>
        <v>287.89241382248639</v>
      </c>
    </row>
    <row r="383" spans="5:6" x14ac:dyDescent="0.25">
      <c r="E383" s="49">
        <f t="shared" ca="1" si="10"/>
        <v>0.57505691317133611</v>
      </c>
      <c r="F383" s="49">
        <f t="shared" ca="1" si="11"/>
        <v>255.06055518514046</v>
      </c>
    </row>
    <row r="384" spans="5:6" x14ac:dyDescent="0.25">
      <c r="E384" s="49">
        <f t="shared" ca="1" si="10"/>
        <v>0.76087605142658743</v>
      </c>
      <c r="F384" s="49">
        <f t="shared" ca="1" si="11"/>
        <v>274.1536088602569</v>
      </c>
    </row>
    <row r="385" spans="5:6" x14ac:dyDescent="0.25">
      <c r="E385" s="49">
        <f t="shared" ca="1" si="10"/>
        <v>0.58175139452328961</v>
      </c>
      <c r="F385" s="49">
        <f t="shared" ca="1" si="11"/>
        <v>255.67452985035661</v>
      </c>
    </row>
    <row r="386" spans="5:6" x14ac:dyDescent="0.25">
      <c r="E386" s="49">
        <f t="shared" ca="1" si="10"/>
        <v>0.84647476338876304</v>
      </c>
      <c r="F386" s="49">
        <f t="shared" ca="1" si="11"/>
        <v>286.06633454648249</v>
      </c>
    </row>
    <row r="387" spans="5:6" x14ac:dyDescent="0.25">
      <c r="E387" s="49">
        <f t="shared" ca="1" si="10"/>
        <v>0.81325747642744994</v>
      </c>
      <c r="F387" s="49">
        <f t="shared" ca="1" si="11"/>
        <v>281.01085812539026</v>
      </c>
    </row>
    <row r="388" spans="5:6" x14ac:dyDescent="0.25">
      <c r="E388" s="49">
        <f t="shared" ref="E388:E451" ca="1" si="12">RAND()</f>
        <v>0.67990960818113944</v>
      </c>
      <c r="F388" s="49">
        <f t="shared" ref="F388:F451" ca="1" si="13">_xlfn.GAMMA.INV(E388,$C$3,$C$4)</f>
        <v>265.16367628766312</v>
      </c>
    </row>
    <row r="389" spans="5:6" x14ac:dyDescent="0.25">
      <c r="E389" s="49">
        <f t="shared" ca="1" si="12"/>
        <v>0.99790398228707533</v>
      </c>
      <c r="F389" s="49">
        <f t="shared" ca="1" si="13"/>
        <v>363.27173613868752</v>
      </c>
    </row>
    <row r="390" spans="5:6" x14ac:dyDescent="0.25">
      <c r="E390" s="49">
        <f t="shared" ca="1" si="12"/>
        <v>0.70475317923646652</v>
      </c>
      <c r="F390" s="49">
        <f t="shared" ca="1" si="13"/>
        <v>267.77210941714384</v>
      </c>
    </row>
    <row r="391" spans="5:6" x14ac:dyDescent="0.25">
      <c r="E391" s="49">
        <f t="shared" ca="1" si="12"/>
        <v>0.88811297699691949</v>
      </c>
      <c r="F391" s="49">
        <f t="shared" ca="1" si="13"/>
        <v>293.67964082390989</v>
      </c>
    </row>
    <row r="392" spans="5:6" x14ac:dyDescent="0.25">
      <c r="E392" s="49">
        <f t="shared" ca="1" si="12"/>
        <v>0.70264263766424206</v>
      </c>
      <c r="F392" s="49">
        <f t="shared" ca="1" si="13"/>
        <v>267.54613726887561</v>
      </c>
    </row>
    <row r="393" spans="5:6" x14ac:dyDescent="0.25">
      <c r="E393" s="49">
        <f t="shared" ca="1" si="12"/>
        <v>0.45897818880090324</v>
      </c>
      <c r="F393" s="49">
        <f t="shared" ca="1" si="13"/>
        <v>244.72526217714446</v>
      </c>
    </row>
    <row r="394" spans="5:6" x14ac:dyDescent="0.25">
      <c r="E394" s="49">
        <f t="shared" ca="1" si="12"/>
        <v>0.70705832162148285</v>
      </c>
      <c r="F394" s="49">
        <f t="shared" ca="1" si="13"/>
        <v>268.01991383159901</v>
      </c>
    </row>
    <row r="395" spans="5:6" x14ac:dyDescent="0.25">
      <c r="E395" s="49">
        <f t="shared" ca="1" si="12"/>
        <v>0.7563086607340509</v>
      </c>
      <c r="F395" s="49">
        <f t="shared" ca="1" si="13"/>
        <v>273.60315808780604</v>
      </c>
    </row>
    <row r="396" spans="5:6" x14ac:dyDescent="0.25">
      <c r="E396" s="49">
        <f t="shared" ca="1" si="12"/>
        <v>0.28587292712003631</v>
      </c>
      <c r="F396" s="49">
        <f t="shared" ca="1" si="13"/>
        <v>228.94941201143985</v>
      </c>
    </row>
    <row r="397" spans="5:6" x14ac:dyDescent="0.25">
      <c r="E397" s="49">
        <f t="shared" ca="1" si="12"/>
        <v>0.81309896071362031</v>
      </c>
      <c r="F397" s="49">
        <f t="shared" ca="1" si="13"/>
        <v>280.98829429133218</v>
      </c>
    </row>
    <row r="398" spans="5:6" x14ac:dyDescent="0.25">
      <c r="E398" s="49">
        <f t="shared" ca="1" si="12"/>
        <v>0.71709439488794169</v>
      </c>
      <c r="F398" s="49">
        <f t="shared" ca="1" si="13"/>
        <v>269.11140486146076</v>
      </c>
    </row>
    <row r="399" spans="5:6" x14ac:dyDescent="0.25">
      <c r="E399" s="49">
        <f t="shared" ca="1" si="12"/>
        <v>0.45093774511741735</v>
      </c>
      <c r="F399" s="49">
        <f t="shared" ca="1" si="13"/>
        <v>244.0185313345703</v>
      </c>
    </row>
    <row r="400" spans="5:6" x14ac:dyDescent="0.25">
      <c r="E400" s="49">
        <f t="shared" ca="1" si="12"/>
        <v>0.27084974694547104</v>
      </c>
      <c r="F400" s="49">
        <f t="shared" ca="1" si="13"/>
        <v>227.45970560037131</v>
      </c>
    </row>
    <row r="401" spans="5:6" x14ac:dyDescent="0.25">
      <c r="E401" s="49">
        <f t="shared" ca="1" si="12"/>
        <v>0.9350453051735963</v>
      </c>
      <c r="F401" s="49">
        <f t="shared" ca="1" si="13"/>
        <v>305.55834041612758</v>
      </c>
    </row>
    <row r="402" spans="5:6" x14ac:dyDescent="0.25">
      <c r="E402" s="49">
        <f t="shared" ca="1" si="12"/>
        <v>0.46379321387019024</v>
      </c>
      <c r="F402" s="49">
        <f t="shared" ca="1" si="13"/>
        <v>245.14841619670716</v>
      </c>
    </row>
    <row r="403" spans="5:6" x14ac:dyDescent="0.25">
      <c r="E403" s="49">
        <f t="shared" ca="1" si="12"/>
        <v>0.56433394338122489</v>
      </c>
      <c r="F403" s="49">
        <f t="shared" ca="1" si="13"/>
        <v>254.0831970506193</v>
      </c>
    </row>
    <row r="404" spans="5:6" x14ac:dyDescent="0.25">
      <c r="E404" s="49">
        <f t="shared" ca="1" si="12"/>
        <v>0.40139484975464834</v>
      </c>
      <c r="F404" s="49">
        <f t="shared" ca="1" si="13"/>
        <v>239.64370096695484</v>
      </c>
    </row>
    <row r="405" spans="5:6" x14ac:dyDescent="0.25">
      <c r="E405" s="49">
        <f t="shared" ca="1" si="12"/>
        <v>0.3950639755549421</v>
      </c>
      <c r="F405" s="49">
        <f t="shared" ca="1" si="13"/>
        <v>239.07994905251985</v>
      </c>
    </row>
    <row r="406" spans="5:6" x14ac:dyDescent="0.25">
      <c r="E406" s="49">
        <f t="shared" ca="1" si="12"/>
        <v>5.0425246200225926E-2</v>
      </c>
      <c r="F406" s="49">
        <f t="shared" ca="1" si="13"/>
        <v>194.94657547062286</v>
      </c>
    </row>
    <row r="407" spans="5:6" x14ac:dyDescent="0.25">
      <c r="E407" s="49">
        <f t="shared" ca="1" si="12"/>
        <v>0.30381641841074924</v>
      </c>
      <c r="F407" s="49">
        <f t="shared" ca="1" si="13"/>
        <v>230.68907843576781</v>
      </c>
    </row>
    <row r="408" spans="5:6" x14ac:dyDescent="0.25">
      <c r="E408" s="49">
        <f t="shared" ca="1" si="12"/>
        <v>0.25774252832656763</v>
      </c>
      <c r="F408" s="49">
        <f t="shared" ca="1" si="13"/>
        <v>226.13152660046478</v>
      </c>
    </row>
    <row r="409" spans="5:6" x14ac:dyDescent="0.25">
      <c r="E409" s="49">
        <f t="shared" ca="1" si="12"/>
        <v>0.8685886698311438</v>
      </c>
      <c r="F409" s="49">
        <f t="shared" ca="1" si="13"/>
        <v>289.88588232333643</v>
      </c>
    </row>
    <row r="410" spans="5:6" x14ac:dyDescent="0.25">
      <c r="E410" s="49">
        <f t="shared" ca="1" si="12"/>
        <v>8.5402849792037938E-2</v>
      </c>
      <c r="F410" s="49">
        <f t="shared" ca="1" si="13"/>
        <v>203.17324812576459</v>
      </c>
    </row>
    <row r="411" spans="5:6" x14ac:dyDescent="0.25">
      <c r="E411" s="49">
        <f t="shared" ca="1" si="12"/>
        <v>0.89418057828705599</v>
      </c>
      <c r="F411" s="49">
        <f t="shared" ca="1" si="13"/>
        <v>294.96124348693172</v>
      </c>
    </row>
    <row r="412" spans="5:6" x14ac:dyDescent="0.25">
      <c r="E412" s="49">
        <f t="shared" ca="1" si="12"/>
        <v>0.84665756554518756</v>
      </c>
      <c r="F412" s="49">
        <f t="shared" ca="1" si="13"/>
        <v>286.09620955100775</v>
      </c>
    </row>
    <row r="413" spans="5:6" x14ac:dyDescent="0.25">
      <c r="E413" s="49">
        <f t="shared" ca="1" si="12"/>
        <v>0.3072568593497953</v>
      </c>
      <c r="F413" s="49">
        <f t="shared" ca="1" si="13"/>
        <v>231.01824322783531</v>
      </c>
    </row>
    <row r="414" spans="5:6" x14ac:dyDescent="0.25">
      <c r="E414" s="49">
        <f t="shared" ca="1" si="12"/>
        <v>0.28167534493092239</v>
      </c>
      <c r="F414" s="49">
        <f t="shared" ca="1" si="13"/>
        <v>228.53643226274855</v>
      </c>
    </row>
    <row r="415" spans="5:6" x14ac:dyDescent="0.25">
      <c r="E415" s="49">
        <f t="shared" ca="1" si="12"/>
        <v>0.17043812002984682</v>
      </c>
      <c r="F415" s="49">
        <f t="shared" ca="1" si="13"/>
        <v>216.28648694809579</v>
      </c>
    </row>
    <row r="416" spans="5:6" x14ac:dyDescent="0.25">
      <c r="E416" s="49">
        <f t="shared" ca="1" si="12"/>
        <v>0.1450706274638256</v>
      </c>
      <c r="F416" s="49">
        <f t="shared" ca="1" si="13"/>
        <v>212.92177100830503</v>
      </c>
    </row>
    <row r="417" spans="5:6" x14ac:dyDescent="0.25">
      <c r="E417" s="49">
        <f t="shared" ca="1" si="12"/>
        <v>0.98268723527268997</v>
      </c>
      <c r="F417" s="49">
        <f t="shared" ca="1" si="13"/>
        <v>330.35429151535561</v>
      </c>
    </row>
    <row r="418" spans="5:6" x14ac:dyDescent="0.25">
      <c r="E418" s="49">
        <f t="shared" ca="1" si="12"/>
        <v>0.93608199314057372</v>
      </c>
      <c r="F418" s="49">
        <f t="shared" ca="1" si="13"/>
        <v>305.89097275851657</v>
      </c>
    </row>
    <row r="419" spans="5:6" x14ac:dyDescent="0.25">
      <c r="E419" s="49">
        <f t="shared" ca="1" si="12"/>
        <v>0.26122494598261381</v>
      </c>
      <c r="F419" s="49">
        <f t="shared" ca="1" si="13"/>
        <v>226.48719513419283</v>
      </c>
    </row>
    <row r="420" spans="5:6" x14ac:dyDescent="0.25">
      <c r="E420" s="49">
        <f t="shared" ca="1" si="12"/>
        <v>0.78637118192055866</v>
      </c>
      <c r="F420" s="49">
        <f t="shared" ca="1" si="13"/>
        <v>277.35402677159834</v>
      </c>
    </row>
    <row r="421" spans="5:6" x14ac:dyDescent="0.25">
      <c r="E421" s="49">
        <f t="shared" ca="1" si="12"/>
        <v>0.61839471505111554</v>
      </c>
      <c r="F421" s="49">
        <f t="shared" ca="1" si="13"/>
        <v>259.0969934502304</v>
      </c>
    </row>
    <row r="422" spans="5:6" x14ac:dyDescent="0.25">
      <c r="E422" s="49">
        <f t="shared" ca="1" si="12"/>
        <v>0.14497398122617489</v>
      </c>
      <c r="F422" s="49">
        <f t="shared" ca="1" si="13"/>
        <v>212.90830481697282</v>
      </c>
    </row>
    <row r="423" spans="5:6" x14ac:dyDescent="0.25">
      <c r="E423" s="49">
        <f t="shared" ca="1" si="12"/>
        <v>0.43104914796988503</v>
      </c>
      <c r="F423" s="49">
        <f t="shared" ca="1" si="13"/>
        <v>242.26803686360023</v>
      </c>
    </row>
    <row r="424" spans="5:6" x14ac:dyDescent="0.25">
      <c r="E424" s="49">
        <f t="shared" ca="1" si="12"/>
        <v>0.64726868387739545</v>
      </c>
      <c r="F424" s="49">
        <f t="shared" ca="1" si="13"/>
        <v>261.88510962316639</v>
      </c>
    </row>
    <row r="425" spans="5:6" x14ac:dyDescent="0.25">
      <c r="E425" s="49">
        <f t="shared" ca="1" si="12"/>
        <v>0.85465595292278884</v>
      </c>
      <c r="F425" s="49">
        <f t="shared" ca="1" si="13"/>
        <v>287.4293680561924</v>
      </c>
    </row>
    <row r="426" spans="5:6" x14ac:dyDescent="0.25">
      <c r="E426" s="49">
        <f t="shared" ca="1" si="12"/>
        <v>0.2289427158613967</v>
      </c>
      <c r="F426" s="49">
        <f t="shared" ca="1" si="13"/>
        <v>223.10182314009833</v>
      </c>
    </row>
    <row r="427" spans="5:6" x14ac:dyDescent="0.25">
      <c r="E427" s="49">
        <f t="shared" ca="1" si="12"/>
        <v>0.23599564847430565</v>
      </c>
      <c r="F427" s="49">
        <f t="shared" ca="1" si="13"/>
        <v>223.85954034487096</v>
      </c>
    </row>
    <row r="428" spans="5:6" x14ac:dyDescent="0.25">
      <c r="E428" s="49">
        <f t="shared" ca="1" si="12"/>
        <v>0.57257100258062898</v>
      </c>
      <c r="F428" s="49">
        <f t="shared" ca="1" si="13"/>
        <v>254.833327782661</v>
      </c>
    </row>
    <row r="429" spans="5:6" x14ac:dyDescent="0.25">
      <c r="E429" s="49">
        <f t="shared" ca="1" si="12"/>
        <v>0.39269202527783231</v>
      </c>
      <c r="F429" s="49">
        <f t="shared" ca="1" si="13"/>
        <v>238.86833381337999</v>
      </c>
    </row>
    <row r="430" spans="5:6" x14ac:dyDescent="0.25">
      <c r="E430" s="49">
        <f t="shared" ca="1" si="12"/>
        <v>0.71265106400503353</v>
      </c>
      <c r="F430" s="49">
        <f t="shared" ca="1" si="13"/>
        <v>268.62557956955578</v>
      </c>
    </row>
    <row r="431" spans="5:6" x14ac:dyDescent="0.25">
      <c r="E431" s="49">
        <f t="shared" ca="1" si="12"/>
        <v>0.92519792647422516</v>
      </c>
      <c r="F431" s="49">
        <f t="shared" ca="1" si="13"/>
        <v>302.5977030713558</v>
      </c>
    </row>
    <row r="432" spans="5:6" x14ac:dyDescent="0.25">
      <c r="E432" s="49">
        <f t="shared" ca="1" si="12"/>
        <v>0.38053919135748704</v>
      </c>
      <c r="F432" s="49">
        <f t="shared" ca="1" si="13"/>
        <v>237.78031075050978</v>
      </c>
    </row>
    <row r="433" spans="5:6" x14ac:dyDescent="0.25">
      <c r="E433" s="49">
        <f t="shared" ca="1" si="12"/>
        <v>0.45787783499347268</v>
      </c>
      <c r="F433" s="49">
        <f t="shared" ca="1" si="13"/>
        <v>244.6285574790013</v>
      </c>
    </row>
    <row r="434" spans="5:6" x14ac:dyDescent="0.25">
      <c r="E434" s="49">
        <f t="shared" ca="1" si="12"/>
        <v>0.5819398828896899</v>
      </c>
      <c r="F434" s="49">
        <f t="shared" ca="1" si="13"/>
        <v>255.69186161320863</v>
      </c>
    </row>
    <row r="435" spans="5:6" x14ac:dyDescent="0.25">
      <c r="E435" s="49">
        <f t="shared" ca="1" si="12"/>
        <v>0.75908347558814437</v>
      </c>
      <c r="F435" s="49">
        <f t="shared" ca="1" si="13"/>
        <v>273.93680913552168</v>
      </c>
    </row>
    <row r="436" spans="5:6" x14ac:dyDescent="0.25">
      <c r="E436" s="49">
        <f t="shared" ca="1" si="12"/>
        <v>0.20712518603893781</v>
      </c>
      <c r="F436" s="49">
        <f t="shared" ca="1" si="13"/>
        <v>220.68176577169251</v>
      </c>
    </row>
    <row r="437" spans="5:6" x14ac:dyDescent="0.25">
      <c r="E437" s="49">
        <f t="shared" ca="1" si="12"/>
        <v>0.62235061446770246</v>
      </c>
      <c r="F437" s="49">
        <f t="shared" ca="1" si="13"/>
        <v>259.47367137514789</v>
      </c>
    </row>
    <row r="438" spans="5:6" x14ac:dyDescent="0.25">
      <c r="E438" s="49">
        <f t="shared" ca="1" si="12"/>
        <v>0.36837755692777918</v>
      </c>
      <c r="F438" s="49">
        <f t="shared" ca="1" si="13"/>
        <v>236.68425236459868</v>
      </c>
    </row>
    <row r="439" spans="5:6" x14ac:dyDescent="0.25">
      <c r="E439" s="49">
        <f t="shared" ca="1" si="12"/>
        <v>0.18493223146330251</v>
      </c>
      <c r="F439" s="49">
        <f t="shared" ca="1" si="13"/>
        <v>218.07968443063217</v>
      </c>
    </row>
    <row r="440" spans="5:6" x14ac:dyDescent="0.25">
      <c r="E440" s="49">
        <f t="shared" ca="1" si="12"/>
        <v>0.88203075772976913</v>
      </c>
      <c r="F440" s="49">
        <f t="shared" ca="1" si="13"/>
        <v>292.44738530918471</v>
      </c>
    </row>
    <row r="441" spans="5:6" x14ac:dyDescent="0.25">
      <c r="E441" s="49">
        <f t="shared" ca="1" si="12"/>
        <v>0.24584986433331046</v>
      </c>
      <c r="F441" s="49">
        <f t="shared" ca="1" si="13"/>
        <v>224.90045651935509</v>
      </c>
    </row>
    <row r="442" spans="5:6" x14ac:dyDescent="0.25">
      <c r="E442" s="49">
        <f t="shared" ca="1" si="12"/>
        <v>0.67592395347947565</v>
      </c>
      <c r="F442" s="49">
        <f t="shared" ca="1" si="13"/>
        <v>264.75498109275043</v>
      </c>
    </row>
    <row r="443" spans="5:6" x14ac:dyDescent="0.25">
      <c r="E443" s="49">
        <f t="shared" ca="1" si="12"/>
        <v>0.74942682988083575</v>
      </c>
      <c r="F443" s="49">
        <f t="shared" ca="1" si="13"/>
        <v>272.78552664706285</v>
      </c>
    </row>
    <row r="444" spans="5:6" x14ac:dyDescent="0.25">
      <c r="E444" s="49">
        <f t="shared" ca="1" si="12"/>
        <v>7.6306802156634324E-2</v>
      </c>
      <c r="F444" s="49">
        <f t="shared" ca="1" si="13"/>
        <v>201.31009970508327</v>
      </c>
    </row>
    <row r="445" spans="5:6" x14ac:dyDescent="0.25">
      <c r="E445" s="49">
        <f t="shared" ca="1" si="12"/>
        <v>0.17567437700096389</v>
      </c>
      <c r="F445" s="49">
        <f t="shared" ca="1" si="13"/>
        <v>216.94388547534379</v>
      </c>
    </row>
    <row r="446" spans="5:6" x14ac:dyDescent="0.25">
      <c r="E446" s="49">
        <f t="shared" ca="1" si="12"/>
        <v>0.81293153202992907</v>
      </c>
      <c r="F446" s="49">
        <f t="shared" ca="1" si="13"/>
        <v>280.96447589883786</v>
      </c>
    </row>
    <row r="447" spans="5:6" x14ac:dyDescent="0.25">
      <c r="E447" s="49">
        <f t="shared" ca="1" si="12"/>
        <v>0.27444931138582807</v>
      </c>
      <c r="F447" s="49">
        <f t="shared" ca="1" si="13"/>
        <v>227.81965192165296</v>
      </c>
    </row>
    <row r="448" spans="5:6" x14ac:dyDescent="0.25">
      <c r="E448" s="49">
        <f t="shared" ca="1" si="12"/>
        <v>0.29196062156189884</v>
      </c>
      <c r="F448" s="49">
        <f t="shared" ca="1" si="13"/>
        <v>229.5441504685586</v>
      </c>
    </row>
    <row r="449" spans="5:6" x14ac:dyDescent="0.25">
      <c r="E449" s="49">
        <f t="shared" ca="1" si="12"/>
        <v>0.85358256612297179</v>
      </c>
      <c r="F449" s="49">
        <f t="shared" ca="1" si="13"/>
        <v>287.24741156042597</v>
      </c>
    </row>
    <row r="450" spans="5:6" x14ac:dyDescent="0.25">
      <c r="E450" s="49">
        <f t="shared" ca="1" si="12"/>
        <v>0.84717861688947038</v>
      </c>
      <c r="F450" s="49">
        <f t="shared" ca="1" si="13"/>
        <v>286.18150499760196</v>
      </c>
    </row>
    <row r="451" spans="5:6" x14ac:dyDescent="0.25">
      <c r="E451" s="49">
        <f t="shared" ca="1" si="12"/>
        <v>0.73772147100185248</v>
      </c>
      <c r="F451" s="49">
        <f t="shared" ca="1" si="13"/>
        <v>271.42517205483392</v>
      </c>
    </row>
    <row r="452" spans="5:6" x14ac:dyDescent="0.25">
      <c r="E452" s="49">
        <f t="shared" ref="E452:E515" ca="1" si="14">RAND()</f>
        <v>0.22953871668948311</v>
      </c>
      <c r="F452" s="49">
        <f t="shared" ref="F452:F515" ca="1" si="15">_xlfn.GAMMA.INV(E452,$C$3,$C$4)</f>
        <v>223.16628498423444</v>
      </c>
    </row>
    <row r="453" spans="5:6" x14ac:dyDescent="0.25">
      <c r="E453" s="49">
        <f t="shared" ca="1" si="14"/>
        <v>2.6998705789581412E-2</v>
      </c>
      <c r="F453" s="49">
        <f t="shared" ca="1" si="15"/>
        <v>186.51417723530983</v>
      </c>
    </row>
    <row r="454" spans="5:6" x14ac:dyDescent="0.25">
      <c r="E454" s="49">
        <f t="shared" ca="1" si="14"/>
        <v>0.90190079847044813</v>
      </c>
      <c r="F454" s="49">
        <f t="shared" ca="1" si="15"/>
        <v>296.67692911389912</v>
      </c>
    </row>
    <row r="455" spans="5:6" x14ac:dyDescent="0.25">
      <c r="E455" s="49">
        <f t="shared" ca="1" si="14"/>
        <v>0.79976041404367781</v>
      </c>
      <c r="F455" s="49">
        <f t="shared" ca="1" si="15"/>
        <v>279.13422257060506</v>
      </c>
    </row>
    <row r="456" spans="5:6" x14ac:dyDescent="0.25">
      <c r="E456" s="49">
        <f t="shared" ca="1" si="14"/>
        <v>0.64656674086502297</v>
      </c>
      <c r="F456" s="49">
        <f t="shared" ca="1" si="15"/>
        <v>261.81619104550799</v>
      </c>
    </row>
    <row r="457" spans="5:6" x14ac:dyDescent="0.25">
      <c r="E457" s="49">
        <f t="shared" ca="1" si="14"/>
        <v>0.43736974908004367</v>
      </c>
      <c r="F457" s="49">
        <f t="shared" ca="1" si="15"/>
        <v>242.82488128803942</v>
      </c>
    </row>
    <row r="458" spans="5:6" x14ac:dyDescent="0.25">
      <c r="E458" s="49">
        <f t="shared" ca="1" si="14"/>
        <v>0.9315558304345869</v>
      </c>
      <c r="F458" s="49">
        <f t="shared" ca="1" si="15"/>
        <v>304.46977452049373</v>
      </c>
    </row>
    <row r="459" spans="5:6" x14ac:dyDescent="0.25">
      <c r="E459" s="49">
        <f t="shared" ca="1" si="14"/>
        <v>0.10966328324968333</v>
      </c>
      <c r="F459" s="49">
        <f t="shared" ca="1" si="15"/>
        <v>207.55257317126424</v>
      </c>
    </row>
    <row r="460" spans="5:6" x14ac:dyDescent="0.25">
      <c r="E460" s="49">
        <f t="shared" ca="1" si="14"/>
        <v>0.76647445343374598</v>
      </c>
      <c r="F460" s="49">
        <f t="shared" ca="1" si="15"/>
        <v>274.83723711526062</v>
      </c>
    </row>
    <row r="461" spans="5:6" x14ac:dyDescent="0.25">
      <c r="E461" s="49">
        <f t="shared" ca="1" si="14"/>
        <v>0.58602119350837789</v>
      </c>
      <c r="F461" s="49">
        <f t="shared" ca="1" si="15"/>
        <v>256.0677677571432</v>
      </c>
    </row>
    <row r="462" spans="5:6" x14ac:dyDescent="0.25">
      <c r="E462" s="49">
        <f t="shared" ca="1" si="14"/>
        <v>0.36345705923836158</v>
      </c>
      <c r="F462" s="49">
        <f t="shared" ca="1" si="15"/>
        <v>236.23845150512017</v>
      </c>
    </row>
    <row r="463" spans="5:6" x14ac:dyDescent="0.25">
      <c r="E463" s="49">
        <f t="shared" ca="1" si="14"/>
        <v>0.69004139970935785</v>
      </c>
      <c r="F463" s="49">
        <f t="shared" ca="1" si="15"/>
        <v>266.21430306303847</v>
      </c>
    </row>
    <row r="464" spans="5:6" x14ac:dyDescent="0.25">
      <c r="E464" s="49">
        <f t="shared" ca="1" si="14"/>
        <v>0.48433322729022343</v>
      </c>
      <c r="F464" s="49">
        <f t="shared" ca="1" si="15"/>
        <v>246.95451055416288</v>
      </c>
    </row>
    <row r="465" spans="5:6" x14ac:dyDescent="0.25">
      <c r="E465" s="49">
        <f t="shared" ca="1" si="14"/>
        <v>0.39244330879110856</v>
      </c>
      <c r="F465" s="49">
        <f t="shared" ca="1" si="15"/>
        <v>238.84613121176676</v>
      </c>
    </row>
    <row r="466" spans="5:6" x14ac:dyDescent="0.25">
      <c r="E466" s="49">
        <f t="shared" ca="1" si="14"/>
        <v>1.0132201333705737E-2</v>
      </c>
      <c r="F466" s="49">
        <f t="shared" ca="1" si="15"/>
        <v>175.29941408446743</v>
      </c>
    </row>
    <row r="467" spans="5:6" x14ac:dyDescent="0.25">
      <c r="E467" s="49">
        <f t="shared" ca="1" si="14"/>
        <v>0.92857669217636474</v>
      </c>
      <c r="F467" s="49">
        <f t="shared" ca="1" si="15"/>
        <v>303.57571994668672</v>
      </c>
    </row>
    <row r="468" spans="5:6" x14ac:dyDescent="0.25">
      <c r="E468" s="49">
        <f t="shared" ca="1" si="14"/>
        <v>0.85049269602944855</v>
      </c>
      <c r="F468" s="49">
        <f t="shared" ca="1" si="15"/>
        <v>286.72898841380942</v>
      </c>
    </row>
    <row r="469" spans="5:6" x14ac:dyDescent="0.25">
      <c r="E469" s="49">
        <f t="shared" ca="1" si="14"/>
        <v>0.22907876727433485</v>
      </c>
      <c r="F469" s="49">
        <f t="shared" ca="1" si="15"/>
        <v>223.11654527162534</v>
      </c>
    </row>
    <row r="470" spans="5:6" x14ac:dyDescent="0.25">
      <c r="E470" s="49">
        <f t="shared" ca="1" si="14"/>
        <v>0.54049524292063444</v>
      </c>
      <c r="F470" s="49">
        <f t="shared" ca="1" si="15"/>
        <v>251.93355288480154</v>
      </c>
    </row>
    <row r="471" spans="5:6" x14ac:dyDescent="0.25">
      <c r="E471" s="49">
        <f t="shared" ca="1" si="14"/>
        <v>0.48445344014683256</v>
      </c>
      <c r="F471" s="49">
        <f t="shared" ca="1" si="15"/>
        <v>246.96509150532208</v>
      </c>
    </row>
    <row r="472" spans="5:6" x14ac:dyDescent="0.25">
      <c r="E472" s="49">
        <f t="shared" ca="1" si="14"/>
        <v>0.26022002254149779</v>
      </c>
      <c r="F472" s="49">
        <f t="shared" ca="1" si="15"/>
        <v>226.38477363795982</v>
      </c>
    </row>
    <row r="473" spans="5:6" x14ac:dyDescent="0.25">
      <c r="E473" s="49">
        <f t="shared" ca="1" si="14"/>
        <v>0.88010479229545235</v>
      </c>
      <c r="F473" s="49">
        <f t="shared" ca="1" si="15"/>
        <v>292.06728662994726</v>
      </c>
    </row>
    <row r="474" spans="5:6" x14ac:dyDescent="0.25">
      <c r="E474" s="49">
        <f t="shared" ca="1" si="14"/>
        <v>0.76563057542178359</v>
      </c>
      <c r="F474" s="49">
        <f t="shared" ca="1" si="15"/>
        <v>274.73354344576046</v>
      </c>
    </row>
    <row r="475" spans="5:6" x14ac:dyDescent="0.25">
      <c r="E475" s="49">
        <f t="shared" ca="1" si="14"/>
        <v>0.25715623017560474</v>
      </c>
      <c r="F475" s="49">
        <f t="shared" ca="1" si="15"/>
        <v>226.07143942307474</v>
      </c>
    </row>
    <row r="476" spans="5:6" x14ac:dyDescent="0.25">
      <c r="E476" s="49">
        <f t="shared" ca="1" si="14"/>
        <v>0.71706125943025911</v>
      </c>
      <c r="F476" s="49">
        <f t="shared" ca="1" si="15"/>
        <v>269.10776629373544</v>
      </c>
    </row>
    <row r="477" spans="5:6" x14ac:dyDescent="0.25">
      <c r="E477" s="49">
        <f t="shared" ca="1" si="14"/>
        <v>0.93137068013498459</v>
      </c>
      <c r="F477" s="49">
        <f t="shared" ca="1" si="15"/>
        <v>304.41329461842628</v>
      </c>
    </row>
    <row r="478" spans="5:6" x14ac:dyDescent="0.25">
      <c r="E478" s="49">
        <f t="shared" ca="1" si="14"/>
        <v>0.66635966926494183</v>
      </c>
      <c r="F478" s="49">
        <f t="shared" ca="1" si="15"/>
        <v>263.78420628195119</v>
      </c>
    </row>
    <row r="479" spans="5:6" x14ac:dyDescent="0.25">
      <c r="E479" s="49">
        <f t="shared" ca="1" si="14"/>
        <v>0.98030331230240997</v>
      </c>
      <c r="F479" s="49">
        <f t="shared" ca="1" si="15"/>
        <v>328.12095106496804</v>
      </c>
    </row>
    <row r="480" spans="5:6" x14ac:dyDescent="0.25">
      <c r="E480" s="49">
        <f t="shared" ca="1" si="14"/>
        <v>8.8061900029101636E-2</v>
      </c>
      <c r="F480" s="49">
        <f t="shared" ca="1" si="15"/>
        <v>203.69163767897047</v>
      </c>
    </row>
    <row r="481" spans="5:6" x14ac:dyDescent="0.25">
      <c r="E481" s="49">
        <f t="shared" ca="1" si="14"/>
        <v>0.11148079613160822</v>
      </c>
      <c r="F481" s="49">
        <f t="shared" ca="1" si="15"/>
        <v>207.85334738795171</v>
      </c>
    </row>
    <row r="482" spans="5:6" x14ac:dyDescent="0.25">
      <c r="E482" s="49">
        <f t="shared" ca="1" si="14"/>
        <v>0.94527985129842018</v>
      </c>
      <c r="F482" s="49">
        <f t="shared" ca="1" si="15"/>
        <v>309.05553946328956</v>
      </c>
    </row>
    <row r="483" spans="5:6" x14ac:dyDescent="0.25">
      <c r="E483" s="49">
        <f t="shared" ca="1" si="14"/>
        <v>0.7845709150321547</v>
      </c>
      <c r="F483" s="49">
        <f t="shared" ca="1" si="15"/>
        <v>277.12028562781308</v>
      </c>
    </row>
    <row r="484" spans="5:6" x14ac:dyDescent="0.25">
      <c r="E484" s="49">
        <f t="shared" ca="1" si="14"/>
        <v>0.18552693166102074</v>
      </c>
      <c r="F484" s="49">
        <f t="shared" ca="1" si="15"/>
        <v>218.15155211150335</v>
      </c>
    </row>
    <row r="485" spans="5:6" x14ac:dyDescent="0.25">
      <c r="E485" s="49">
        <f t="shared" ca="1" si="14"/>
        <v>0.40695989194524385</v>
      </c>
      <c r="F485" s="49">
        <f t="shared" ca="1" si="15"/>
        <v>240.13808126857438</v>
      </c>
    </row>
    <row r="486" spans="5:6" x14ac:dyDescent="0.25">
      <c r="E486" s="49">
        <f t="shared" ca="1" si="14"/>
        <v>0.60638050213852523</v>
      </c>
      <c r="F486" s="49">
        <f t="shared" ca="1" si="15"/>
        <v>257.96222492615169</v>
      </c>
    </row>
    <row r="487" spans="5:6" x14ac:dyDescent="0.25">
      <c r="E487" s="49">
        <f t="shared" ca="1" si="14"/>
        <v>0.46827058153933621</v>
      </c>
      <c r="F487" s="49">
        <f t="shared" ca="1" si="15"/>
        <v>245.54191435407608</v>
      </c>
    </row>
    <row r="488" spans="5:6" x14ac:dyDescent="0.25">
      <c r="E488" s="49">
        <f t="shared" ca="1" si="14"/>
        <v>3.7688278611745951E-2</v>
      </c>
      <c r="F488" s="49">
        <f t="shared" ca="1" si="15"/>
        <v>190.86470782447265</v>
      </c>
    </row>
    <row r="489" spans="5:6" x14ac:dyDescent="0.25">
      <c r="E489" s="49">
        <f t="shared" ca="1" si="14"/>
        <v>0.66064001226830615</v>
      </c>
      <c r="F489" s="49">
        <f t="shared" ca="1" si="15"/>
        <v>263.21005090881931</v>
      </c>
    </row>
    <row r="490" spans="5:6" x14ac:dyDescent="0.25">
      <c r="E490" s="49">
        <f t="shared" ca="1" si="14"/>
        <v>0.82745969440712941</v>
      </c>
      <c r="F490" s="49">
        <f t="shared" ca="1" si="15"/>
        <v>283.08827249816341</v>
      </c>
    </row>
    <row r="491" spans="5:6" x14ac:dyDescent="0.25">
      <c r="E491" s="49">
        <f t="shared" ca="1" si="14"/>
        <v>0.25031743436504517</v>
      </c>
      <c r="F491" s="49">
        <f t="shared" ca="1" si="15"/>
        <v>225.36600232133853</v>
      </c>
    </row>
    <row r="492" spans="5:6" x14ac:dyDescent="0.25">
      <c r="E492" s="49">
        <f t="shared" ca="1" si="14"/>
        <v>0.30015756533881355</v>
      </c>
      <c r="F492" s="49">
        <f t="shared" ca="1" si="15"/>
        <v>230.33753487224786</v>
      </c>
    </row>
    <row r="493" spans="5:6" x14ac:dyDescent="0.25">
      <c r="E493" s="49">
        <f t="shared" ca="1" si="14"/>
        <v>0.85029470366166515</v>
      </c>
      <c r="F493" s="49">
        <f t="shared" ca="1" si="15"/>
        <v>286.69603501199111</v>
      </c>
    </row>
    <row r="494" spans="5:6" x14ac:dyDescent="0.25">
      <c r="E494" s="49">
        <f t="shared" ca="1" si="14"/>
        <v>0.13229577495260458</v>
      </c>
      <c r="F494" s="49">
        <f t="shared" ca="1" si="15"/>
        <v>211.09153434036733</v>
      </c>
    </row>
    <row r="495" spans="5:6" x14ac:dyDescent="0.25">
      <c r="E495" s="49">
        <f t="shared" ca="1" si="14"/>
        <v>0.58055974075710159</v>
      </c>
      <c r="F495" s="49">
        <f t="shared" ca="1" si="15"/>
        <v>255.56501351663215</v>
      </c>
    </row>
    <row r="496" spans="5:6" x14ac:dyDescent="0.25">
      <c r="E496" s="49">
        <f t="shared" ca="1" si="14"/>
        <v>0.80399228923217314</v>
      </c>
      <c r="F496" s="49">
        <f t="shared" ca="1" si="15"/>
        <v>279.71321616179034</v>
      </c>
    </row>
    <row r="497" spans="5:6" x14ac:dyDescent="0.25">
      <c r="E497" s="49">
        <f t="shared" ca="1" si="14"/>
        <v>0.82553190007236765</v>
      </c>
      <c r="F497" s="49">
        <f t="shared" ca="1" si="15"/>
        <v>282.79950788877204</v>
      </c>
    </row>
    <row r="498" spans="5:6" x14ac:dyDescent="0.25">
      <c r="E498" s="49">
        <f t="shared" ca="1" si="14"/>
        <v>9.9592103194713344E-3</v>
      </c>
      <c r="F498" s="49">
        <f t="shared" ca="1" si="15"/>
        <v>175.11960798862279</v>
      </c>
    </row>
    <row r="499" spans="5:6" x14ac:dyDescent="0.25">
      <c r="E499" s="49">
        <f t="shared" ca="1" si="14"/>
        <v>4.8344839767433312E-2</v>
      </c>
      <c r="F499" s="49">
        <f t="shared" ca="1" si="15"/>
        <v>194.33768524303014</v>
      </c>
    </row>
    <row r="500" spans="5:6" x14ac:dyDescent="0.25">
      <c r="E500" s="49">
        <f t="shared" ca="1" si="14"/>
        <v>0.94473941196086464</v>
      </c>
      <c r="F500" s="49">
        <f t="shared" ca="1" si="15"/>
        <v>308.85783989248347</v>
      </c>
    </row>
    <row r="501" spans="5:6" x14ac:dyDescent="0.25">
      <c r="E501" s="49">
        <f t="shared" ca="1" si="14"/>
        <v>0.1371900933415402</v>
      </c>
      <c r="F501" s="49">
        <f t="shared" ca="1" si="15"/>
        <v>211.80513936281014</v>
      </c>
    </row>
    <row r="502" spans="5:6" x14ac:dyDescent="0.25">
      <c r="E502" s="49">
        <f t="shared" ca="1" si="14"/>
        <v>0.61608894341617693</v>
      </c>
      <c r="F502" s="49">
        <f t="shared" ca="1" si="15"/>
        <v>258.87815213830885</v>
      </c>
    </row>
    <row r="503" spans="5:6" x14ac:dyDescent="0.25">
      <c r="E503" s="49">
        <f t="shared" ca="1" si="14"/>
        <v>0.17528677890411493</v>
      </c>
      <c r="F503" s="49">
        <f t="shared" ca="1" si="15"/>
        <v>216.89560837330194</v>
      </c>
    </row>
    <row r="504" spans="5:6" x14ac:dyDescent="0.25">
      <c r="E504" s="49">
        <f t="shared" ca="1" si="14"/>
        <v>0.79523919294216516</v>
      </c>
      <c r="F504" s="49">
        <f t="shared" ca="1" si="15"/>
        <v>278.52456585083297</v>
      </c>
    </row>
    <row r="505" spans="5:6" x14ac:dyDescent="0.25">
      <c r="E505" s="49">
        <f t="shared" ca="1" si="14"/>
        <v>0.40014191645587671</v>
      </c>
      <c r="F505" s="49">
        <f t="shared" ca="1" si="15"/>
        <v>239.53224726636722</v>
      </c>
    </row>
    <row r="506" spans="5:6" x14ac:dyDescent="0.25">
      <c r="E506" s="49">
        <f t="shared" ca="1" si="14"/>
        <v>0.65946085487551886</v>
      </c>
      <c r="F506" s="49">
        <f t="shared" ca="1" si="15"/>
        <v>263.09225312119258</v>
      </c>
    </row>
    <row r="507" spans="5:6" x14ac:dyDescent="0.25">
      <c r="E507" s="49">
        <f t="shared" ca="1" si="14"/>
        <v>0.85940064095664148</v>
      </c>
      <c r="F507" s="49">
        <f t="shared" ca="1" si="15"/>
        <v>288.24564122024719</v>
      </c>
    </row>
    <row r="508" spans="5:6" x14ac:dyDescent="0.25">
      <c r="E508" s="49">
        <f t="shared" ca="1" si="14"/>
        <v>0.43531895951312649</v>
      </c>
      <c r="F508" s="49">
        <f t="shared" ca="1" si="15"/>
        <v>242.64427472087766</v>
      </c>
    </row>
    <row r="509" spans="5:6" x14ac:dyDescent="0.25">
      <c r="E509" s="49">
        <f t="shared" ca="1" si="14"/>
        <v>0.92595302787914691</v>
      </c>
      <c r="F509" s="49">
        <f t="shared" ca="1" si="15"/>
        <v>302.81311933810025</v>
      </c>
    </row>
    <row r="510" spans="5:6" x14ac:dyDescent="0.25">
      <c r="E510" s="49">
        <f t="shared" ca="1" si="14"/>
        <v>0.22446695552463514</v>
      </c>
      <c r="F510" s="49">
        <f t="shared" ca="1" si="15"/>
        <v>222.61509415413886</v>
      </c>
    </row>
    <row r="511" spans="5:6" x14ac:dyDescent="0.25">
      <c r="E511" s="49">
        <f t="shared" ca="1" si="14"/>
        <v>0.40708722650950591</v>
      </c>
      <c r="F511" s="49">
        <f t="shared" ca="1" si="15"/>
        <v>240.14938129359447</v>
      </c>
    </row>
    <row r="512" spans="5:6" x14ac:dyDescent="0.25">
      <c r="E512" s="49">
        <f t="shared" ca="1" si="14"/>
        <v>0.12845380006220619</v>
      </c>
      <c r="F512" s="49">
        <f t="shared" ca="1" si="15"/>
        <v>210.51969181447572</v>
      </c>
    </row>
    <row r="513" spans="5:6" x14ac:dyDescent="0.25">
      <c r="E513" s="49">
        <f t="shared" ca="1" si="14"/>
        <v>0.61728200571114911</v>
      </c>
      <c r="F513" s="49">
        <f t="shared" ca="1" si="15"/>
        <v>258.99132136038412</v>
      </c>
    </row>
    <row r="514" spans="5:6" x14ac:dyDescent="0.25">
      <c r="E514" s="49">
        <f t="shared" ca="1" si="14"/>
        <v>0.63529227954049661</v>
      </c>
      <c r="F514" s="49">
        <f t="shared" ca="1" si="15"/>
        <v>260.7173575849817</v>
      </c>
    </row>
    <row r="515" spans="5:6" x14ac:dyDescent="0.25">
      <c r="E515" s="49">
        <f t="shared" ca="1" si="14"/>
        <v>0.1971904437737122</v>
      </c>
      <c r="F515" s="49">
        <f t="shared" ca="1" si="15"/>
        <v>219.53639698070461</v>
      </c>
    </row>
    <row r="516" spans="5:6" x14ac:dyDescent="0.25">
      <c r="E516" s="49">
        <f t="shared" ref="E516:E579" ca="1" si="16">RAND()</f>
        <v>0.45361064293607989</v>
      </c>
      <c r="F516" s="49">
        <f t="shared" ref="F516:F579" ca="1" si="17">_xlfn.GAMMA.INV(E516,$C$3,$C$4)</f>
        <v>244.25350131181673</v>
      </c>
    </row>
    <row r="517" spans="5:6" x14ac:dyDescent="0.25">
      <c r="E517" s="49">
        <f t="shared" ca="1" si="16"/>
        <v>0.85932262827048378</v>
      </c>
      <c r="F517" s="49">
        <f t="shared" ca="1" si="17"/>
        <v>288.23205791651367</v>
      </c>
    </row>
    <row r="518" spans="5:6" x14ac:dyDescent="0.25">
      <c r="E518" s="49">
        <f t="shared" ca="1" si="16"/>
        <v>0.59417657291589421</v>
      </c>
      <c r="F518" s="49">
        <f t="shared" ca="1" si="17"/>
        <v>256.82263228115988</v>
      </c>
    </row>
    <row r="519" spans="5:6" x14ac:dyDescent="0.25">
      <c r="E519" s="49">
        <f t="shared" ca="1" si="16"/>
        <v>0.50846429575198937</v>
      </c>
      <c r="F519" s="49">
        <f t="shared" ca="1" si="17"/>
        <v>249.08333750727567</v>
      </c>
    </row>
    <row r="520" spans="5:6" x14ac:dyDescent="0.25">
      <c r="E520" s="49">
        <f t="shared" ca="1" si="16"/>
        <v>0.29216221532223063</v>
      </c>
      <c r="F520" s="49">
        <f t="shared" ca="1" si="17"/>
        <v>229.56376288716478</v>
      </c>
    </row>
    <row r="521" spans="5:6" x14ac:dyDescent="0.25">
      <c r="E521" s="49">
        <f t="shared" ca="1" si="16"/>
        <v>0.71321600012477049</v>
      </c>
      <c r="F521" s="49">
        <f t="shared" ca="1" si="17"/>
        <v>268.68711710703013</v>
      </c>
    </row>
    <row r="522" spans="5:6" x14ac:dyDescent="0.25">
      <c r="E522" s="49">
        <f t="shared" ca="1" si="16"/>
        <v>0.39529075493616539</v>
      </c>
      <c r="F522" s="49">
        <f t="shared" ca="1" si="17"/>
        <v>239.10016959843131</v>
      </c>
    </row>
    <row r="523" spans="5:6" x14ac:dyDescent="0.25">
      <c r="E523" s="49">
        <f t="shared" ca="1" si="16"/>
        <v>0.41556027933789319</v>
      </c>
      <c r="F523" s="49">
        <f t="shared" ca="1" si="17"/>
        <v>240.90020666617465</v>
      </c>
    </row>
    <row r="524" spans="5:6" x14ac:dyDescent="0.25">
      <c r="E524" s="49">
        <f t="shared" ca="1" si="16"/>
        <v>0.81246179087906945</v>
      </c>
      <c r="F524" s="49">
        <f t="shared" ca="1" si="17"/>
        <v>280.89772796126891</v>
      </c>
    </row>
    <row r="525" spans="5:6" x14ac:dyDescent="0.25">
      <c r="E525" s="49">
        <f t="shared" ca="1" si="16"/>
        <v>0.58297102789417277</v>
      </c>
      <c r="F525" s="49">
        <f t="shared" ca="1" si="17"/>
        <v>255.78672139743725</v>
      </c>
    </row>
    <row r="526" spans="5:6" x14ac:dyDescent="0.25">
      <c r="E526" s="49">
        <f t="shared" ca="1" si="16"/>
        <v>0.85333839575533332</v>
      </c>
      <c r="F526" s="49">
        <f t="shared" ca="1" si="17"/>
        <v>287.20615645892923</v>
      </c>
    </row>
    <row r="527" spans="5:6" x14ac:dyDescent="0.25">
      <c r="E527" s="49">
        <f t="shared" ca="1" si="16"/>
        <v>0.4047169350703762</v>
      </c>
      <c r="F527" s="49">
        <f t="shared" ca="1" si="17"/>
        <v>239.9389490774939</v>
      </c>
    </row>
    <row r="528" spans="5:6" x14ac:dyDescent="0.25">
      <c r="E528" s="49">
        <f t="shared" ca="1" si="16"/>
        <v>0.89420056222017086</v>
      </c>
      <c r="F528" s="49">
        <f t="shared" ca="1" si="17"/>
        <v>294.96555711851408</v>
      </c>
    </row>
    <row r="529" spans="5:6" x14ac:dyDescent="0.25">
      <c r="E529" s="49">
        <f t="shared" ca="1" si="16"/>
        <v>0.99316686454806902</v>
      </c>
      <c r="F529" s="49">
        <f t="shared" ca="1" si="17"/>
        <v>345.59098672089448</v>
      </c>
    </row>
    <row r="530" spans="5:6" x14ac:dyDescent="0.25">
      <c r="E530" s="49">
        <f t="shared" ca="1" si="16"/>
        <v>0.20625938629007812</v>
      </c>
      <c r="F530" s="49">
        <f t="shared" ca="1" si="17"/>
        <v>220.58311196259726</v>
      </c>
    </row>
    <row r="531" spans="5:6" x14ac:dyDescent="0.25">
      <c r="E531" s="49">
        <f t="shared" ca="1" si="16"/>
        <v>0.31458206497298147</v>
      </c>
      <c r="F531" s="49">
        <f t="shared" ca="1" si="17"/>
        <v>231.71478494855009</v>
      </c>
    </row>
    <row r="532" spans="5:6" x14ac:dyDescent="0.25">
      <c r="E532" s="49">
        <f t="shared" ca="1" si="16"/>
        <v>0.37771241867781002</v>
      </c>
      <c r="F532" s="49">
        <f t="shared" ca="1" si="17"/>
        <v>237.52624170745992</v>
      </c>
    </row>
    <row r="533" spans="5:6" x14ac:dyDescent="0.25">
      <c r="E533" s="49">
        <f t="shared" ca="1" si="16"/>
        <v>0.18756667213313216</v>
      </c>
      <c r="F533" s="49">
        <f t="shared" ca="1" si="17"/>
        <v>218.39708939652263</v>
      </c>
    </row>
    <row r="534" spans="5:6" x14ac:dyDescent="0.25">
      <c r="E534" s="49">
        <f t="shared" ca="1" si="16"/>
        <v>0.89061666916199733</v>
      </c>
      <c r="F534" s="49">
        <f t="shared" ca="1" si="17"/>
        <v>294.20182310084311</v>
      </c>
    </row>
    <row r="535" spans="5:6" x14ac:dyDescent="0.25">
      <c r="E535" s="49">
        <f t="shared" ca="1" si="16"/>
        <v>0.33746110631920212</v>
      </c>
      <c r="F535" s="49">
        <f t="shared" ca="1" si="17"/>
        <v>233.85648915757497</v>
      </c>
    </row>
    <row r="536" spans="5:6" x14ac:dyDescent="0.25">
      <c r="E536" s="49">
        <f t="shared" ca="1" si="16"/>
        <v>7.8648682652552315E-2</v>
      </c>
      <c r="F536" s="49">
        <f t="shared" ca="1" si="17"/>
        <v>201.80405502673611</v>
      </c>
    </row>
    <row r="537" spans="5:6" x14ac:dyDescent="0.25">
      <c r="E537" s="49">
        <f t="shared" ca="1" si="16"/>
        <v>0.23284458091945681</v>
      </c>
      <c r="F537" s="49">
        <f t="shared" ca="1" si="17"/>
        <v>223.52237668406582</v>
      </c>
    </row>
    <row r="538" spans="5:6" x14ac:dyDescent="0.25">
      <c r="E538" s="49">
        <f t="shared" ca="1" si="16"/>
        <v>0.43322864405085848</v>
      </c>
      <c r="F538" s="49">
        <f t="shared" ca="1" si="17"/>
        <v>242.46012199713871</v>
      </c>
    </row>
    <row r="539" spans="5:6" x14ac:dyDescent="0.25">
      <c r="E539" s="49">
        <f t="shared" ca="1" si="16"/>
        <v>0.75409744046941796</v>
      </c>
      <c r="F539" s="49">
        <f t="shared" ca="1" si="17"/>
        <v>273.33893280193655</v>
      </c>
    </row>
    <row r="540" spans="5:6" x14ac:dyDescent="0.25">
      <c r="E540" s="49">
        <f t="shared" ca="1" si="16"/>
        <v>0.1700817049494826</v>
      </c>
      <c r="F540" s="49">
        <f t="shared" ca="1" si="17"/>
        <v>216.2413234792663</v>
      </c>
    </row>
    <row r="541" spans="5:6" x14ac:dyDescent="0.25">
      <c r="E541" s="49">
        <f t="shared" ca="1" si="16"/>
        <v>1.5722104481299404E-3</v>
      </c>
      <c r="F541" s="49">
        <f t="shared" ca="1" si="17"/>
        <v>158.31975180184648</v>
      </c>
    </row>
    <row r="542" spans="5:6" x14ac:dyDescent="0.25">
      <c r="E542" s="49">
        <f t="shared" ca="1" si="16"/>
        <v>0.51775035517322576</v>
      </c>
      <c r="F542" s="49">
        <f t="shared" ca="1" si="17"/>
        <v>249.90610184372957</v>
      </c>
    </row>
    <row r="543" spans="5:6" x14ac:dyDescent="0.25">
      <c r="E543" s="49">
        <f t="shared" ca="1" si="16"/>
        <v>7.3176346383149737E-2</v>
      </c>
      <c r="F543" s="49">
        <f t="shared" ca="1" si="17"/>
        <v>200.63279948033869</v>
      </c>
    </row>
    <row r="544" spans="5:6" x14ac:dyDescent="0.25">
      <c r="E544" s="49">
        <f t="shared" ca="1" si="16"/>
        <v>0.23320407963915135</v>
      </c>
      <c r="F544" s="49">
        <f t="shared" ca="1" si="17"/>
        <v>223.5609528607425</v>
      </c>
    </row>
    <row r="545" spans="5:6" x14ac:dyDescent="0.25">
      <c r="E545" s="49">
        <f t="shared" ca="1" si="16"/>
        <v>0.38632583614597349</v>
      </c>
      <c r="F545" s="49">
        <f t="shared" ca="1" si="17"/>
        <v>238.29920770736572</v>
      </c>
    </row>
    <row r="546" spans="5:6" x14ac:dyDescent="0.25">
      <c r="E546" s="49">
        <f t="shared" ca="1" si="16"/>
        <v>0.83843676600161088</v>
      </c>
      <c r="F546" s="49">
        <f t="shared" ca="1" si="17"/>
        <v>284.7771973258308</v>
      </c>
    </row>
    <row r="547" spans="5:6" x14ac:dyDescent="0.25">
      <c r="E547" s="49">
        <f t="shared" ca="1" si="16"/>
        <v>0.22308835026197316</v>
      </c>
      <c r="F547" s="49">
        <f t="shared" ca="1" si="17"/>
        <v>222.46421439360398</v>
      </c>
    </row>
    <row r="548" spans="5:6" x14ac:dyDescent="0.25">
      <c r="E548" s="49">
        <f t="shared" ca="1" si="16"/>
        <v>0.21640068093239517</v>
      </c>
      <c r="F548" s="49">
        <f t="shared" ca="1" si="17"/>
        <v>221.72560882779462</v>
      </c>
    </row>
    <row r="549" spans="5:6" x14ac:dyDescent="0.25">
      <c r="E549" s="49">
        <f t="shared" ca="1" si="16"/>
        <v>0.42180824054568344</v>
      </c>
      <c r="F549" s="49">
        <f t="shared" ca="1" si="17"/>
        <v>241.45261258861223</v>
      </c>
    </row>
    <row r="550" spans="5:6" x14ac:dyDescent="0.25">
      <c r="E550" s="49">
        <f t="shared" ca="1" si="16"/>
        <v>0.92488681479316981</v>
      </c>
      <c r="F550" s="49">
        <f t="shared" ca="1" si="17"/>
        <v>302.50946035949403</v>
      </c>
    </row>
    <row r="551" spans="5:6" x14ac:dyDescent="0.25">
      <c r="E551" s="49">
        <f t="shared" ca="1" si="16"/>
        <v>0.89923374329476469</v>
      </c>
      <c r="F551" s="49">
        <f t="shared" ca="1" si="17"/>
        <v>296.07270409837633</v>
      </c>
    </row>
    <row r="552" spans="5:6" x14ac:dyDescent="0.25">
      <c r="E552" s="49">
        <f t="shared" ca="1" si="16"/>
        <v>0.54466349065663999</v>
      </c>
      <c r="F552" s="49">
        <f t="shared" ca="1" si="17"/>
        <v>252.30737840821809</v>
      </c>
    </row>
    <row r="553" spans="5:6" x14ac:dyDescent="0.25">
      <c r="E553" s="49">
        <f t="shared" ca="1" si="16"/>
        <v>0.69897881992594013</v>
      </c>
      <c r="F553" s="49">
        <f t="shared" ca="1" si="17"/>
        <v>267.15588617845924</v>
      </c>
    </row>
    <row r="554" spans="5:6" x14ac:dyDescent="0.25">
      <c r="E554" s="49">
        <f t="shared" ca="1" si="16"/>
        <v>0.4842247726038561</v>
      </c>
      <c r="F554" s="49">
        <f t="shared" ca="1" si="17"/>
        <v>246.94496469119071</v>
      </c>
    </row>
    <row r="555" spans="5:6" x14ac:dyDescent="0.25">
      <c r="E555" s="49">
        <f t="shared" ca="1" si="16"/>
        <v>0.72197863204283752</v>
      </c>
      <c r="F555" s="49">
        <f t="shared" ca="1" si="17"/>
        <v>269.65036673625372</v>
      </c>
    </row>
    <row r="556" spans="5:6" x14ac:dyDescent="0.25">
      <c r="E556" s="49">
        <f t="shared" ca="1" si="16"/>
        <v>0.63195790023671072</v>
      </c>
      <c r="F556" s="49">
        <f t="shared" ca="1" si="17"/>
        <v>260.39519406044531</v>
      </c>
    </row>
    <row r="557" spans="5:6" x14ac:dyDescent="0.25">
      <c r="E557" s="49">
        <f t="shared" ca="1" si="16"/>
        <v>6.2554886909723662E-2</v>
      </c>
      <c r="F557" s="49">
        <f t="shared" ca="1" si="17"/>
        <v>198.16777935371499</v>
      </c>
    </row>
    <row r="558" spans="5:6" x14ac:dyDescent="0.25">
      <c r="E558" s="49">
        <f t="shared" ca="1" si="16"/>
        <v>0.47505988643110086</v>
      </c>
      <c r="F558" s="49">
        <f t="shared" ca="1" si="17"/>
        <v>246.1387462012793</v>
      </c>
    </row>
    <row r="559" spans="5:6" x14ac:dyDescent="0.25">
      <c r="E559" s="49">
        <f t="shared" ca="1" si="16"/>
        <v>0.42390247255688629</v>
      </c>
      <c r="F559" s="49">
        <f t="shared" ca="1" si="17"/>
        <v>241.63756409060773</v>
      </c>
    </row>
    <row r="560" spans="5:6" x14ac:dyDescent="0.25">
      <c r="E560" s="49">
        <f t="shared" ca="1" si="16"/>
        <v>0.13305711709697488</v>
      </c>
      <c r="F560" s="49">
        <f t="shared" ca="1" si="17"/>
        <v>211.2036100630601</v>
      </c>
    </row>
    <row r="561" spans="5:6" x14ac:dyDescent="0.25">
      <c r="E561" s="49">
        <f t="shared" ca="1" si="16"/>
        <v>0.44699212837385283</v>
      </c>
      <c r="F561" s="49">
        <f t="shared" ca="1" si="17"/>
        <v>243.6715944706159</v>
      </c>
    </row>
    <row r="562" spans="5:6" x14ac:dyDescent="0.25">
      <c r="E562" s="49">
        <f t="shared" ca="1" si="16"/>
        <v>0.35228894134880528</v>
      </c>
      <c r="F562" s="49">
        <f t="shared" ca="1" si="17"/>
        <v>235.22098272861996</v>
      </c>
    </row>
    <row r="563" spans="5:6" x14ac:dyDescent="0.25">
      <c r="E563" s="49">
        <f t="shared" ca="1" si="16"/>
        <v>0.99249501447227928</v>
      </c>
      <c r="F563" s="49">
        <f t="shared" ca="1" si="17"/>
        <v>344.11446738914935</v>
      </c>
    </row>
    <row r="564" spans="5:6" x14ac:dyDescent="0.25">
      <c r="E564" s="49">
        <f t="shared" ca="1" si="16"/>
        <v>0.89647762609796544</v>
      </c>
      <c r="F564" s="49">
        <f t="shared" ca="1" si="17"/>
        <v>295.46125907103772</v>
      </c>
    </row>
    <row r="565" spans="5:6" x14ac:dyDescent="0.25">
      <c r="E565" s="49">
        <f t="shared" ca="1" si="16"/>
        <v>0.63986646637078248</v>
      </c>
      <c r="F565" s="49">
        <f t="shared" ca="1" si="17"/>
        <v>261.16136047316797</v>
      </c>
    </row>
    <row r="566" spans="5:6" x14ac:dyDescent="0.25">
      <c r="E566" s="49">
        <f t="shared" ca="1" si="16"/>
        <v>0.89126447549310051</v>
      </c>
      <c r="F566" s="49">
        <f t="shared" ca="1" si="17"/>
        <v>294.33842787415267</v>
      </c>
    </row>
    <row r="567" spans="5:6" x14ac:dyDescent="0.25">
      <c r="E567" s="49">
        <f t="shared" ca="1" si="16"/>
        <v>0.56158182362812537</v>
      </c>
      <c r="F567" s="49">
        <f t="shared" ca="1" si="17"/>
        <v>253.83347732937065</v>
      </c>
    </row>
    <row r="568" spans="5:6" x14ac:dyDescent="0.25">
      <c r="E568" s="49">
        <f t="shared" ca="1" si="16"/>
        <v>0.18958890924462102</v>
      </c>
      <c r="F568" s="49">
        <f t="shared" ca="1" si="17"/>
        <v>218.63907828908225</v>
      </c>
    </row>
    <row r="569" spans="5:6" x14ac:dyDescent="0.25">
      <c r="E569" s="49">
        <f t="shared" ca="1" si="16"/>
        <v>0.27010281352223109</v>
      </c>
      <c r="F569" s="49">
        <f t="shared" ca="1" si="17"/>
        <v>227.38476482994065</v>
      </c>
    </row>
    <row r="570" spans="5:6" x14ac:dyDescent="0.25">
      <c r="E570" s="49">
        <f t="shared" ca="1" si="16"/>
        <v>0.42737010245721785</v>
      </c>
      <c r="F570" s="49">
        <f t="shared" ca="1" si="17"/>
        <v>241.94360021228903</v>
      </c>
    </row>
    <row r="571" spans="5:6" x14ac:dyDescent="0.25">
      <c r="E571" s="49">
        <f t="shared" ca="1" si="16"/>
        <v>0.24907506418325831</v>
      </c>
      <c r="F571" s="49">
        <f t="shared" ca="1" si="17"/>
        <v>225.2369231542491</v>
      </c>
    </row>
    <row r="572" spans="5:6" x14ac:dyDescent="0.25">
      <c r="E572" s="49">
        <f t="shared" ca="1" si="16"/>
        <v>1.88805101953472E-2</v>
      </c>
      <c r="F572" s="49">
        <f t="shared" ca="1" si="17"/>
        <v>182.17786098265509</v>
      </c>
    </row>
    <row r="573" spans="5:6" x14ac:dyDescent="0.25">
      <c r="E573" s="49">
        <f t="shared" ca="1" si="16"/>
        <v>0.27703194451529722</v>
      </c>
      <c r="F573" s="49">
        <f t="shared" ca="1" si="17"/>
        <v>228.07670670606458</v>
      </c>
    </row>
    <row r="574" spans="5:6" x14ac:dyDescent="0.25">
      <c r="E574" s="49">
        <f t="shared" ca="1" si="16"/>
        <v>0.2113646820314512</v>
      </c>
      <c r="F574" s="49">
        <f t="shared" ca="1" si="17"/>
        <v>221.16178145079351</v>
      </c>
    </row>
    <row r="575" spans="5:6" x14ac:dyDescent="0.25">
      <c r="E575" s="49">
        <f t="shared" ca="1" si="16"/>
        <v>0.79897490282485217</v>
      </c>
      <c r="F575" s="49">
        <f t="shared" ca="1" si="17"/>
        <v>279.02765103559221</v>
      </c>
    </row>
    <row r="576" spans="5:6" x14ac:dyDescent="0.25">
      <c r="E576" s="49">
        <f t="shared" ca="1" si="16"/>
        <v>0.47693132007152061</v>
      </c>
      <c r="F576" s="49">
        <f t="shared" ca="1" si="17"/>
        <v>246.30331018811961</v>
      </c>
    </row>
    <row r="577" spans="5:6" x14ac:dyDescent="0.25">
      <c r="E577" s="49">
        <f t="shared" ca="1" si="16"/>
        <v>0.78267037287704244</v>
      </c>
      <c r="F577" s="49">
        <f t="shared" ca="1" si="17"/>
        <v>276.8748915240601</v>
      </c>
    </row>
    <row r="578" spans="5:6" x14ac:dyDescent="0.25">
      <c r="E578" s="49">
        <f t="shared" ca="1" si="16"/>
        <v>2.2600397681582174E-2</v>
      </c>
      <c r="F578" s="49">
        <f t="shared" ca="1" si="17"/>
        <v>184.31908217131109</v>
      </c>
    </row>
    <row r="579" spans="5:6" x14ac:dyDescent="0.25">
      <c r="E579" s="49">
        <f t="shared" ca="1" si="16"/>
        <v>0.81496498061755174</v>
      </c>
      <c r="F579" s="49">
        <f t="shared" ca="1" si="17"/>
        <v>281.25474430567573</v>
      </c>
    </row>
    <row r="580" spans="5:6" x14ac:dyDescent="0.25">
      <c r="E580" s="49">
        <f t="shared" ref="E580:E643" ca="1" si="18">RAND()</f>
        <v>0.21969789555786379</v>
      </c>
      <c r="F580" s="49">
        <f t="shared" ref="F580:F643" ca="1" si="19">_xlfn.GAMMA.INV(E580,$C$3,$C$4)</f>
        <v>222.09116920752422</v>
      </c>
    </row>
    <row r="581" spans="5:6" x14ac:dyDescent="0.25">
      <c r="E581" s="49">
        <f t="shared" ca="1" si="18"/>
        <v>0.71959391217040769</v>
      </c>
      <c r="F581" s="49">
        <f t="shared" ca="1" si="19"/>
        <v>269.38656259547935</v>
      </c>
    </row>
    <row r="582" spans="5:6" x14ac:dyDescent="0.25">
      <c r="E582" s="49">
        <f t="shared" ca="1" si="18"/>
        <v>0.1051376986655268</v>
      </c>
      <c r="F582" s="49">
        <f t="shared" ca="1" si="19"/>
        <v>206.78907892017452</v>
      </c>
    </row>
    <row r="583" spans="5:6" x14ac:dyDescent="0.25">
      <c r="E583" s="49">
        <f t="shared" ca="1" si="18"/>
        <v>0.36825233407555613</v>
      </c>
      <c r="F583" s="49">
        <f t="shared" ca="1" si="19"/>
        <v>236.67292470697137</v>
      </c>
    </row>
    <row r="584" spans="5:6" x14ac:dyDescent="0.25">
      <c r="E584" s="49">
        <f t="shared" ca="1" si="18"/>
        <v>0.64611984280387014</v>
      </c>
      <c r="F584" s="49">
        <f t="shared" ca="1" si="19"/>
        <v>261.77234522161837</v>
      </c>
    </row>
    <row r="585" spans="5:6" x14ac:dyDescent="0.25">
      <c r="E585" s="49">
        <f t="shared" ca="1" si="18"/>
        <v>0.40333885096300837</v>
      </c>
      <c r="F585" s="49">
        <f t="shared" ca="1" si="19"/>
        <v>239.81651865925923</v>
      </c>
    </row>
    <row r="586" spans="5:6" x14ac:dyDescent="0.25">
      <c r="E586" s="49">
        <f t="shared" ca="1" si="18"/>
        <v>0.58829325244801733</v>
      </c>
      <c r="F586" s="49">
        <f t="shared" ca="1" si="19"/>
        <v>256.27756203890527</v>
      </c>
    </row>
    <row r="587" spans="5:6" x14ac:dyDescent="0.25">
      <c r="E587" s="49">
        <f t="shared" ca="1" si="18"/>
        <v>0.2562276666126081</v>
      </c>
      <c r="F587" s="49">
        <f t="shared" ca="1" si="19"/>
        <v>225.97615097447272</v>
      </c>
    </row>
    <row r="588" spans="5:6" x14ac:dyDescent="0.25">
      <c r="E588" s="49">
        <f t="shared" ca="1" si="18"/>
        <v>0.57767882574835538</v>
      </c>
      <c r="F588" s="49">
        <f t="shared" ca="1" si="19"/>
        <v>255.3006563494497</v>
      </c>
    </row>
    <row r="589" spans="5:6" x14ac:dyDescent="0.25">
      <c r="E589" s="49">
        <f t="shared" ca="1" si="18"/>
        <v>4.4132172844738249E-2</v>
      </c>
      <c r="F589" s="49">
        <f t="shared" ca="1" si="19"/>
        <v>193.0417911596499</v>
      </c>
    </row>
    <row r="590" spans="5:6" x14ac:dyDescent="0.25">
      <c r="E590" s="49">
        <f t="shared" ca="1" si="18"/>
        <v>0.88406769525435147</v>
      </c>
      <c r="F590" s="49">
        <f t="shared" ca="1" si="19"/>
        <v>292.85455286596874</v>
      </c>
    </row>
    <row r="591" spans="5:6" x14ac:dyDescent="0.25">
      <c r="E591" s="49">
        <f t="shared" ca="1" si="18"/>
        <v>5.2110554188186109E-3</v>
      </c>
      <c r="F591" s="49">
        <f t="shared" ca="1" si="19"/>
        <v>168.7068835393417</v>
      </c>
    </row>
    <row r="592" spans="5:6" x14ac:dyDescent="0.25">
      <c r="E592" s="49">
        <f t="shared" ca="1" si="18"/>
        <v>0.79040982835691997</v>
      </c>
      <c r="F592" s="49">
        <f t="shared" ca="1" si="19"/>
        <v>277.88308892296288</v>
      </c>
    </row>
    <row r="593" spans="5:6" x14ac:dyDescent="0.25">
      <c r="E593" s="49">
        <f t="shared" ca="1" si="18"/>
        <v>0.853440291430419</v>
      </c>
      <c r="F593" s="49">
        <f t="shared" ca="1" si="19"/>
        <v>287.22336670015648</v>
      </c>
    </row>
    <row r="594" spans="5:6" x14ac:dyDescent="0.25">
      <c r="E594" s="49">
        <f t="shared" ca="1" si="18"/>
        <v>0.82600466596929456</v>
      </c>
      <c r="F594" s="49">
        <f t="shared" ca="1" si="19"/>
        <v>282.87011697487679</v>
      </c>
    </row>
    <row r="595" spans="5:6" x14ac:dyDescent="0.25">
      <c r="E595" s="49">
        <f t="shared" ca="1" si="18"/>
        <v>0.65472814584608086</v>
      </c>
      <c r="F595" s="49">
        <f t="shared" ca="1" si="19"/>
        <v>262.62135499440444</v>
      </c>
    </row>
    <row r="596" spans="5:6" x14ac:dyDescent="0.25">
      <c r="E596" s="49">
        <f t="shared" ca="1" si="18"/>
        <v>0.19406820623823196</v>
      </c>
      <c r="F596" s="49">
        <f t="shared" ca="1" si="19"/>
        <v>219.17013348978318</v>
      </c>
    </row>
    <row r="597" spans="5:6" x14ac:dyDescent="0.25">
      <c r="E597" s="49">
        <f t="shared" ca="1" si="18"/>
        <v>1.1435243163986475E-2</v>
      </c>
      <c r="F597" s="49">
        <f t="shared" ca="1" si="19"/>
        <v>176.57752820546085</v>
      </c>
    </row>
    <row r="598" spans="5:6" x14ac:dyDescent="0.25">
      <c r="E598" s="49">
        <f t="shared" ca="1" si="18"/>
        <v>0.61115003676125035</v>
      </c>
      <c r="F598" s="49">
        <f t="shared" ca="1" si="19"/>
        <v>258.41111045367097</v>
      </c>
    </row>
    <row r="599" spans="5:6" x14ac:dyDescent="0.25">
      <c r="E599" s="49">
        <f t="shared" ca="1" si="18"/>
        <v>7.2241469260283631E-2</v>
      </c>
      <c r="F599" s="49">
        <f t="shared" ca="1" si="19"/>
        <v>200.42655066904848</v>
      </c>
    </row>
    <row r="600" spans="5:6" x14ac:dyDescent="0.25">
      <c r="E600" s="49">
        <f t="shared" ca="1" si="18"/>
        <v>0.25230756700242651</v>
      </c>
      <c r="F600" s="49">
        <f t="shared" ca="1" si="19"/>
        <v>225.5721699062168</v>
      </c>
    </row>
    <row r="601" spans="5:6" x14ac:dyDescent="0.25">
      <c r="E601" s="49">
        <f t="shared" ca="1" si="18"/>
        <v>0.6803286329520104</v>
      </c>
      <c r="F601" s="49">
        <f t="shared" ca="1" si="19"/>
        <v>265.20679085082088</v>
      </c>
    </row>
    <row r="602" spans="5:6" x14ac:dyDescent="0.25">
      <c r="E602" s="49">
        <f t="shared" ca="1" si="18"/>
        <v>0.53339801239749862</v>
      </c>
      <c r="F602" s="49">
        <f t="shared" ca="1" si="19"/>
        <v>251.2987871826781</v>
      </c>
    </row>
    <row r="603" spans="5:6" x14ac:dyDescent="0.25">
      <c r="E603" s="49">
        <f t="shared" ca="1" si="18"/>
        <v>1.9630715085414363E-2</v>
      </c>
      <c r="F603" s="49">
        <f t="shared" ca="1" si="19"/>
        <v>182.6353925004494</v>
      </c>
    </row>
    <row r="604" spans="5:6" x14ac:dyDescent="0.25">
      <c r="E604" s="49">
        <f t="shared" ca="1" si="18"/>
        <v>0.33703016490139615</v>
      </c>
      <c r="F604" s="49">
        <f t="shared" ca="1" si="19"/>
        <v>233.81657741113366</v>
      </c>
    </row>
    <row r="605" spans="5:6" x14ac:dyDescent="0.25">
      <c r="E605" s="49">
        <f t="shared" ca="1" si="18"/>
        <v>0.27880547178056614</v>
      </c>
      <c r="F605" s="49">
        <f t="shared" ca="1" si="19"/>
        <v>228.25266236146336</v>
      </c>
    </row>
    <row r="606" spans="5:6" x14ac:dyDescent="0.25">
      <c r="E606" s="49">
        <f t="shared" ca="1" si="18"/>
        <v>0.74976388734995369</v>
      </c>
      <c r="F606" s="49">
        <f t="shared" ca="1" si="19"/>
        <v>272.82525401230271</v>
      </c>
    </row>
    <row r="607" spans="5:6" x14ac:dyDescent="0.25">
      <c r="E607" s="49">
        <f t="shared" ca="1" si="18"/>
        <v>0.88176476443032126</v>
      </c>
      <c r="F607" s="49">
        <f t="shared" ca="1" si="19"/>
        <v>292.39461110035165</v>
      </c>
    </row>
    <row r="608" spans="5:6" x14ac:dyDescent="0.25">
      <c r="E608" s="49">
        <f t="shared" ca="1" si="18"/>
        <v>0.78440549579089791</v>
      </c>
      <c r="F608" s="49">
        <f t="shared" ca="1" si="19"/>
        <v>277.09887162149363</v>
      </c>
    </row>
    <row r="609" spans="5:6" x14ac:dyDescent="0.25">
      <c r="E609" s="49">
        <f t="shared" ca="1" si="18"/>
        <v>0.91499279397662114</v>
      </c>
      <c r="F609" s="49">
        <f t="shared" ca="1" si="19"/>
        <v>299.84560450900273</v>
      </c>
    </row>
    <row r="610" spans="5:6" x14ac:dyDescent="0.25">
      <c r="E610" s="49">
        <f t="shared" ca="1" si="18"/>
        <v>0.69134443812154034</v>
      </c>
      <c r="F610" s="49">
        <f t="shared" ca="1" si="19"/>
        <v>266.35069159299258</v>
      </c>
    </row>
    <row r="611" spans="5:6" x14ac:dyDescent="0.25">
      <c r="E611" s="49">
        <f t="shared" ca="1" si="18"/>
        <v>6.3790764253416898E-2</v>
      </c>
      <c r="F611" s="49">
        <f t="shared" ca="1" si="19"/>
        <v>198.4694301938473</v>
      </c>
    </row>
    <row r="612" spans="5:6" x14ac:dyDescent="0.25">
      <c r="E612" s="49">
        <f t="shared" ca="1" si="18"/>
        <v>1.2664689586466382E-2</v>
      </c>
      <c r="F612" s="49">
        <f t="shared" ca="1" si="19"/>
        <v>177.67731490573127</v>
      </c>
    </row>
    <row r="613" spans="5:6" x14ac:dyDescent="0.25">
      <c r="E613" s="49">
        <f t="shared" ca="1" si="18"/>
        <v>0.65692299959641887</v>
      </c>
      <c r="F613" s="49">
        <f t="shared" ca="1" si="19"/>
        <v>262.83936551826071</v>
      </c>
    </row>
    <row r="614" spans="5:6" x14ac:dyDescent="0.25">
      <c r="E614" s="49">
        <f t="shared" ca="1" si="18"/>
        <v>0.44957618422433321</v>
      </c>
      <c r="F614" s="49">
        <f t="shared" ca="1" si="19"/>
        <v>243.89882238802372</v>
      </c>
    </row>
    <row r="615" spans="5:6" x14ac:dyDescent="0.25">
      <c r="E615" s="49">
        <f t="shared" ca="1" si="18"/>
        <v>0.97541034798560144</v>
      </c>
      <c r="F615" s="49">
        <f t="shared" ca="1" si="19"/>
        <v>324.19976272365898</v>
      </c>
    </row>
    <row r="616" spans="5:6" x14ac:dyDescent="0.25">
      <c r="E616" s="49">
        <f t="shared" ca="1" si="18"/>
        <v>0.10250784396432289</v>
      </c>
      <c r="F616" s="49">
        <f t="shared" ca="1" si="19"/>
        <v>206.3353370212495</v>
      </c>
    </row>
    <row r="617" spans="5:6" x14ac:dyDescent="0.25">
      <c r="E617" s="49">
        <f t="shared" ca="1" si="18"/>
        <v>0.18943001620243993</v>
      </c>
      <c r="F617" s="49">
        <f t="shared" ca="1" si="19"/>
        <v>218.62011573984904</v>
      </c>
    </row>
    <row r="618" spans="5:6" x14ac:dyDescent="0.25">
      <c r="E618" s="49">
        <f t="shared" ca="1" si="18"/>
        <v>0.9354502669621888</v>
      </c>
      <c r="F618" s="49">
        <f t="shared" ca="1" si="19"/>
        <v>305.68775416802532</v>
      </c>
    </row>
    <row r="619" spans="5:6" x14ac:dyDescent="0.25">
      <c r="E619" s="49">
        <f t="shared" ca="1" si="18"/>
        <v>0.70656051587873636</v>
      </c>
      <c r="F619" s="49">
        <f t="shared" ca="1" si="19"/>
        <v>267.96631035073466</v>
      </c>
    </row>
    <row r="620" spans="5:6" x14ac:dyDescent="0.25">
      <c r="E620" s="49">
        <f t="shared" ca="1" si="18"/>
        <v>0.23266746453374487</v>
      </c>
      <c r="F620" s="49">
        <f t="shared" ca="1" si="19"/>
        <v>223.50336061106375</v>
      </c>
    </row>
    <row r="621" spans="5:6" x14ac:dyDescent="0.25">
      <c r="E621" s="49">
        <f t="shared" ca="1" si="18"/>
        <v>0.37281394573753934</v>
      </c>
      <c r="F621" s="49">
        <f t="shared" ca="1" si="19"/>
        <v>237.08499668144694</v>
      </c>
    </row>
    <row r="622" spans="5:6" x14ac:dyDescent="0.25">
      <c r="E622" s="49">
        <f t="shared" ca="1" si="18"/>
        <v>0.3430354657458573</v>
      </c>
      <c r="F622" s="49">
        <f t="shared" ca="1" si="19"/>
        <v>234.3714164462811</v>
      </c>
    </row>
    <row r="623" spans="5:6" x14ac:dyDescent="0.25">
      <c r="E623" s="49">
        <f t="shared" ca="1" si="18"/>
        <v>0.98447985024921836</v>
      </c>
      <c r="F623" s="49">
        <f t="shared" ca="1" si="19"/>
        <v>332.22142973729376</v>
      </c>
    </row>
    <row r="624" spans="5:6" x14ac:dyDescent="0.25">
      <c r="E624" s="49">
        <f t="shared" ca="1" si="18"/>
        <v>0.86583901778180727</v>
      </c>
      <c r="F624" s="49">
        <f t="shared" ca="1" si="19"/>
        <v>289.38634094515515</v>
      </c>
    </row>
    <row r="625" spans="5:6" x14ac:dyDescent="0.25">
      <c r="E625" s="49">
        <f t="shared" ca="1" si="18"/>
        <v>0.49933183078603738</v>
      </c>
      <c r="F625" s="49">
        <f t="shared" ca="1" si="19"/>
        <v>248.27634332346975</v>
      </c>
    </row>
    <row r="626" spans="5:6" x14ac:dyDescent="0.25">
      <c r="E626" s="49">
        <f t="shared" ca="1" si="18"/>
        <v>0.30098991359830229</v>
      </c>
      <c r="F626" s="49">
        <f t="shared" ca="1" si="19"/>
        <v>230.41764402942374</v>
      </c>
    </row>
    <row r="627" spans="5:6" x14ac:dyDescent="0.25">
      <c r="E627" s="49">
        <f t="shared" ca="1" si="18"/>
        <v>0.87755918009006717</v>
      </c>
      <c r="F627" s="49">
        <f t="shared" ca="1" si="19"/>
        <v>291.57193292751379</v>
      </c>
    </row>
    <row r="628" spans="5:6" x14ac:dyDescent="0.25">
      <c r="E628" s="49">
        <f t="shared" ca="1" si="18"/>
        <v>0.29990616503883882</v>
      </c>
      <c r="F628" s="49">
        <f t="shared" ca="1" si="19"/>
        <v>230.31332285870459</v>
      </c>
    </row>
    <row r="629" spans="5:6" x14ac:dyDescent="0.25">
      <c r="E629" s="49">
        <f t="shared" ca="1" si="18"/>
        <v>0.53860742780009374</v>
      </c>
      <c r="F629" s="49">
        <f t="shared" ca="1" si="19"/>
        <v>251.76450105347357</v>
      </c>
    </row>
    <row r="630" spans="5:6" x14ac:dyDescent="0.25">
      <c r="E630" s="49">
        <f t="shared" ca="1" si="18"/>
        <v>4.0128700215195878E-2</v>
      </c>
      <c r="F630" s="49">
        <f t="shared" ca="1" si="19"/>
        <v>191.72036780664268</v>
      </c>
    </row>
    <row r="631" spans="5:6" x14ac:dyDescent="0.25">
      <c r="E631" s="49">
        <f t="shared" ca="1" si="18"/>
        <v>0.97630905301420889</v>
      </c>
      <c r="F631" s="49">
        <f t="shared" ca="1" si="19"/>
        <v>324.86517263816035</v>
      </c>
    </row>
    <row r="632" spans="5:6" x14ac:dyDescent="0.25">
      <c r="E632" s="49">
        <f t="shared" ca="1" si="18"/>
        <v>0.98028628323937572</v>
      </c>
      <c r="F632" s="49">
        <f t="shared" ca="1" si="19"/>
        <v>328.10587841631565</v>
      </c>
    </row>
    <row r="633" spans="5:6" x14ac:dyDescent="0.25">
      <c r="E633" s="49">
        <f t="shared" ca="1" si="18"/>
        <v>0.67869489324959043</v>
      </c>
      <c r="F633" s="49">
        <f t="shared" ca="1" si="19"/>
        <v>265.03885039558986</v>
      </c>
    </row>
    <row r="634" spans="5:6" x14ac:dyDescent="0.25">
      <c r="E634" s="49">
        <f t="shared" ca="1" si="18"/>
        <v>0.70290274056089308</v>
      </c>
      <c r="F634" s="49">
        <f t="shared" ca="1" si="19"/>
        <v>267.57393943916333</v>
      </c>
    </row>
    <row r="635" spans="5:6" x14ac:dyDescent="0.25">
      <c r="E635" s="49">
        <f t="shared" ca="1" si="18"/>
        <v>0.53734330642859296</v>
      </c>
      <c r="F635" s="49">
        <f t="shared" ca="1" si="19"/>
        <v>251.65138634893961</v>
      </c>
    </row>
    <row r="636" spans="5:6" x14ac:dyDescent="0.25">
      <c r="E636" s="49">
        <f t="shared" ca="1" si="18"/>
        <v>0.93815110873649787</v>
      </c>
      <c r="F636" s="49">
        <f t="shared" ca="1" si="19"/>
        <v>306.56835833729411</v>
      </c>
    </row>
    <row r="637" spans="5:6" x14ac:dyDescent="0.25">
      <c r="E637" s="49">
        <f t="shared" ca="1" si="18"/>
        <v>0.76882395924856495</v>
      </c>
      <c r="F637" s="49">
        <f t="shared" ca="1" si="19"/>
        <v>275.12717690880623</v>
      </c>
    </row>
    <row r="638" spans="5:6" x14ac:dyDescent="0.25">
      <c r="E638" s="49">
        <f t="shared" ca="1" si="18"/>
        <v>0.19271777061778494</v>
      </c>
      <c r="F638" s="49">
        <f t="shared" ca="1" si="19"/>
        <v>219.01073466378833</v>
      </c>
    </row>
    <row r="639" spans="5:6" x14ac:dyDescent="0.25">
      <c r="E639" s="49">
        <f t="shared" ca="1" si="18"/>
        <v>0.75680599727140163</v>
      </c>
      <c r="F639" s="49">
        <f t="shared" ca="1" si="19"/>
        <v>273.66278749449293</v>
      </c>
    </row>
    <row r="640" spans="5:6" x14ac:dyDescent="0.25">
      <c r="E640" s="49">
        <f t="shared" ca="1" si="18"/>
        <v>0.99468782222627317</v>
      </c>
      <c r="F640" s="49">
        <f t="shared" ca="1" si="19"/>
        <v>349.49647271397765</v>
      </c>
    </row>
    <row r="641" spans="5:6" x14ac:dyDescent="0.25">
      <c r="E641" s="49">
        <f t="shared" ca="1" si="18"/>
        <v>0.3112292293236798</v>
      </c>
      <c r="F641" s="49">
        <f t="shared" ca="1" si="19"/>
        <v>231.39667823025229</v>
      </c>
    </row>
    <row r="642" spans="5:6" x14ac:dyDescent="0.25">
      <c r="E642" s="49">
        <f t="shared" ca="1" si="18"/>
        <v>7.5123450838051609E-2</v>
      </c>
      <c r="F642" s="49">
        <f t="shared" ca="1" si="19"/>
        <v>201.05642706217637</v>
      </c>
    </row>
    <row r="643" spans="5:6" x14ac:dyDescent="0.25">
      <c r="E643" s="49">
        <f t="shared" ca="1" si="18"/>
        <v>0.75302791778986622</v>
      </c>
      <c r="F643" s="49">
        <f t="shared" ca="1" si="19"/>
        <v>273.21165067186394</v>
      </c>
    </row>
    <row r="644" spans="5:6" x14ac:dyDescent="0.25">
      <c r="E644" s="49">
        <f t="shared" ref="E644:E707" ca="1" si="20">RAND()</f>
        <v>0.61835105654733402</v>
      </c>
      <c r="F644" s="49">
        <f t="shared" ref="F644:F707" ca="1" si="21">_xlfn.GAMMA.INV(E644,$C$3,$C$4)</f>
        <v>259.09284499185043</v>
      </c>
    </row>
    <row r="645" spans="5:6" x14ac:dyDescent="0.25">
      <c r="E645" s="49">
        <f t="shared" ca="1" si="20"/>
        <v>0.42478989474118989</v>
      </c>
      <c r="F645" s="49">
        <f t="shared" ca="1" si="21"/>
        <v>241.71590751156225</v>
      </c>
    </row>
    <row r="646" spans="5:6" x14ac:dyDescent="0.25">
      <c r="E646" s="49">
        <f t="shared" ca="1" si="20"/>
        <v>0.82168270902904372</v>
      </c>
      <c r="F646" s="49">
        <f t="shared" ca="1" si="21"/>
        <v>282.22950719356226</v>
      </c>
    </row>
    <row r="647" spans="5:6" x14ac:dyDescent="0.25">
      <c r="E647" s="49">
        <f t="shared" ca="1" si="20"/>
        <v>0.82818116488746929</v>
      </c>
      <c r="F647" s="49">
        <f t="shared" ca="1" si="21"/>
        <v>283.19692050656619</v>
      </c>
    </row>
    <row r="648" spans="5:6" x14ac:dyDescent="0.25">
      <c r="E648" s="49">
        <f t="shared" ca="1" si="20"/>
        <v>0.60552162375530172</v>
      </c>
      <c r="F648" s="49">
        <f t="shared" ca="1" si="21"/>
        <v>257.8816080919043</v>
      </c>
    </row>
    <row r="649" spans="5:6" x14ac:dyDescent="0.25">
      <c r="E649" s="49">
        <f t="shared" ca="1" si="20"/>
        <v>0.2659356815704389</v>
      </c>
      <c r="F649" s="49">
        <f t="shared" ca="1" si="21"/>
        <v>226.96505544806212</v>
      </c>
    </row>
    <row r="650" spans="5:6" x14ac:dyDescent="0.25">
      <c r="E650" s="49">
        <f t="shared" ca="1" si="20"/>
        <v>0.48239774696990645</v>
      </c>
      <c r="F650" s="49">
        <f t="shared" ca="1" si="21"/>
        <v>246.78417627847185</v>
      </c>
    </row>
    <row r="651" spans="5:6" x14ac:dyDescent="0.25">
      <c r="E651" s="49">
        <f t="shared" ca="1" si="20"/>
        <v>0.81794398693251713</v>
      </c>
      <c r="F651" s="49">
        <f t="shared" ca="1" si="21"/>
        <v>281.68395350927665</v>
      </c>
    </row>
    <row r="652" spans="5:6" x14ac:dyDescent="0.25">
      <c r="E652" s="49">
        <f t="shared" ca="1" si="20"/>
        <v>8.3403029403249285E-2</v>
      </c>
      <c r="F652" s="49">
        <f t="shared" ca="1" si="21"/>
        <v>202.77596401159099</v>
      </c>
    </row>
    <row r="653" spans="5:6" x14ac:dyDescent="0.25">
      <c r="E653" s="49">
        <f t="shared" ca="1" si="20"/>
        <v>0.55353023805639334</v>
      </c>
      <c r="F653" s="49">
        <f t="shared" ca="1" si="21"/>
        <v>253.10533805545904</v>
      </c>
    </row>
    <row r="654" spans="5:6" x14ac:dyDescent="0.25">
      <c r="E654" s="49">
        <f t="shared" ca="1" si="20"/>
        <v>0.91627351925833878</v>
      </c>
      <c r="F654" s="49">
        <f t="shared" ca="1" si="21"/>
        <v>300.17594247633201</v>
      </c>
    </row>
    <row r="655" spans="5:6" x14ac:dyDescent="0.25">
      <c r="E655" s="49">
        <f t="shared" ca="1" si="20"/>
        <v>0.6433050490176152</v>
      </c>
      <c r="F655" s="49">
        <f t="shared" ca="1" si="21"/>
        <v>261.49674404636704</v>
      </c>
    </row>
    <row r="656" spans="5:6" x14ac:dyDescent="0.25">
      <c r="E656" s="49">
        <f t="shared" ca="1" si="20"/>
        <v>0.51964878918089952</v>
      </c>
      <c r="F656" s="49">
        <f t="shared" ca="1" si="21"/>
        <v>250.07462047627712</v>
      </c>
    </row>
    <row r="657" spans="5:6" x14ac:dyDescent="0.25">
      <c r="E657" s="49">
        <f t="shared" ca="1" si="20"/>
        <v>0.52626601498848324</v>
      </c>
      <c r="F657" s="49">
        <f t="shared" ca="1" si="21"/>
        <v>250.66293999573733</v>
      </c>
    </row>
    <row r="658" spans="5:6" x14ac:dyDescent="0.25">
      <c r="E658" s="49">
        <f t="shared" ca="1" si="20"/>
        <v>0.43895316624251912</v>
      </c>
      <c r="F658" s="49">
        <f t="shared" ca="1" si="21"/>
        <v>242.96428762033881</v>
      </c>
    </row>
    <row r="659" spans="5:6" x14ac:dyDescent="0.25">
      <c r="E659" s="49">
        <f t="shared" ca="1" si="20"/>
        <v>0.40314939716470355</v>
      </c>
      <c r="F659" s="49">
        <f t="shared" ca="1" si="21"/>
        <v>239.7996823554713</v>
      </c>
    </row>
    <row r="660" spans="5:6" x14ac:dyDescent="0.25">
      <c r="E660" s="49">
        <f t="shared" ca="1" si="20"/>
        <v>0.99450960865985127</v>
      </c>
      <c r="F660" s="49">
        <f t="shared" ca="1" si="21"/>
        <v>348.98932754560121</v>
      </c>
    </row>
    <row r="661" spans="5:6" x14ac:dyDescent="0.25">
      <c r="E661" s="49">
        <f t="shared" ca="1" si="20"/>
        <v>0.20680923414658614</v>
      </c>
      <c r="F661" s="49">
        <f t="shared" ca="1" si="21"/>
        <v>220.64578944114257</v>
      </c>
    </row>
    <row r="662" spans="5:6" x14ac:dyDescent="0.25">
      <c r="E662" s="49">
        <f t="shared" ca="1" si="20"/>
        <v>0.29259503735487857</v>
      </c>
      <c r="F662" s="49">
        <f t="shared" ca="1" si="21"/>
        <v>229.60585331388694</v>
      </c>
    </row>
    <row r="663" spans="5:6" x14ac:dyDescent="0.25">
      <c r="E663" s="49">
        <f t="shared" ca="1" si="20"/>
        <v>2.709764840933071E-2</v>
      </c>
      <c r="F663" s="49">
        <f t="shared" ca="1" si="21"/>
        <v>186.56019196925757</v>
      </c>
    </row>
    <row r="664" spans="5:6" x14ac:dyDescent="0.25">
      <c r="E664" s="49">
        <f t="shared" ca="1" si="20"/>
        <v>0.45000383712643433</v>
      </c>
      <c r="F664" s="49">
        <f t="shared" ca="1" si="21"/>
        <v>243.93642311948057</v>
      </c>
    </row>
    <row r="665" spans="5:6" x14ac:dyDescent="0.25">
      <c r="E665" s="49">
        <f t="shared" ca="1" si="20"/>
        <v>8.6997145915213459E-2</v>
      </c>
      <c r="F665" s="49">
        <f t="shared" ca="1" si="21"/>
        <v>203.48537651636147</v>
      </c>
    </row>
    <row r="666" spans="5:6" x14ac:dyDescent="0.25">
      <c r="E666" s="49">
        <f t="shared" ca="1" si="20"/>
        <v>0.4824611735196237</v>
      </c>
      <c r="F666" s="49">
        <f t="shared" ca="1" si="21"/>
        <v>246.78975752183743</v>
      </c>
    </row>
    <row r="667" spans="5:6" x14ac:dyDescent="0.25">
      <c r="E667" s="49">
        <f t="shared" ca="1" si="20"/>
        <v>0.84416121590584037</v>
      </c>
      <c r="F667" s="49">
        <f t="shared" ca="1" si="21"/>
        <v>285.69042856041006</v>
      </c>
    </row>
    <row r="668" spans="5:6" x14ac:dyDescent="0.25">
      <c r="E668" s="49">
        <f t="shared" ca="1" si="20"/>
        <v>0.93036355833112183</v>
      </c>
      <c r="F668" s="49">
        <f t="shared" ca="1" si="21"/>
        <v>304.10823272196217</v>
      </c>
    </row>
    <row r="669" spans="5:6" x14ac:dyDescent="0.25">
      <c r="E669" s="49">
        <f t="shared" ca="1" si="20"/>
        <v>0.94134991447341299</v>
      </c>
      <c r="F669" s="49">
        <f t="shared" ca="1" si="21"/>
        <v>307.65332317314545</v>
      </c>
    </row>
    <row r="670" spans="5:6" x14ac:dyDescent="0.25">
      <c r="E670" s="49">
        <f t="shared" ca="1" si="20"/>
        <v>0.46851137132323983</v>
      </c>
      <c r="F670" s="49">
        <f t="shared" ca="1" si="21"/>
        <v>245.56307791080141</v>
      </c>
    </row>
    <row r="671" spans="5:6" x14ac:dyDescent="0.25">
      <c r="E671" s="49">
        <f t="shared" ca="1" si="20"/>
        <v>0.43060888325516944</v>
      </c>
      <c r="F671" s="49">
        <f t="shared" ca="1" si="21"/>
        <v>242.22922517970471</v>
      </c>
    </row>
    <row r="672" spans="5:6" x14ac:dyDescent="0.25">
      <c r="E672" s="49">
        <f t="shared" ca="1" si="20"/>
        <v>0.22926171493714986</v>
      </c>
      <c r="F672" s="49">
        <f t="shared" ca="1" si="21"/>
        <v>223.13633534961997</v>
      </c>
    </row>
    <row r="673" spans="5:6" x14ac:dyDescent="0.25">
      <c r="E673" s="49">
        <f t="shared" ca="1" si="20"/>
        <v>0.23982740130281999</v>
      </c>
      <c r="F673" s="49">
        <f t="shared" ca="1" si="21"/>
        <v>224.26666867627969</v>
      </c>
    </row>
    <row r="674" spans="5:6" x14ac:dyDescent="0.25">
      <c r="E674" s="49">
        <f t="shared" ca="1" si="20"/>
        <v>0.16653018923953156</v>
      </c>
      <c r="F674" s="49">
        <f t="shared" ca="1" si="21"/>
        <v>215.78828481105248</v>
      </c>
    </row>
    <row r="675" spans="5:6" x14ac:dyDescent="0.25">
      <c r="E675" s="49">
        <f t="shared" ca="1" si="20"/>
        <v>0.74668018500050071</v>
      </c>
      <c r="F675" s="49">
        <f t="shared" ca="1" si="21"/>
        <v>272.46298197152777</v>
      </c>
    </row>
    <row r="676" spans="5:6" x14ac:dyDescent="0.25">
      <c r="E676" s="49">
        <f t="shared" ca="1" si="20"/>
        <v>0.54125164284143024</v>
      </c>
      <c r="F676" s="49">
        <f t="shared" ca="1" si="21"/>
        <v>252.00133164724971</v>
      </c>
    </row>
    <row r="677" spans="5:6" x14ac:dyDescent="0.25">
      <c r="E677" s="49">
        <f t="shared" ca="1" si="20"/>
        <v>0.1987749199343859</v>
      </c>
      <c r="F677" s="49">
        <f t="shared" ca="1" si="21"/>
        <v>219.72108202763056</v>
      </c>
    </row>
    <row r="678" spans="5:6" x14ac:dyDescent="0.25">
      <c r="E678" s="49">
        <f t="shared" ca="1" si="20"/>
        <v>0.79921816344149732</v>
      </c>
      <c r="F678" s="49">
        <f t="shared" ca="1" si="21"/>
        <v>279.06062494828086</v>
      </c>
    </row>
    <row r="679" spans="5:6" x14ac:dyDescent="0.25">
      <c r="E679" s="49">
        <f t="shared" ca="1" si="20"/>
        <v>0.1708237180165012</v>
      </c>
      <c r="F679" s="49">
        <f t="shared" ca="1" si="21"/>
        <v>216.33528744502263</v>
      </c>
    </row>
    <row r="680" spans="5:6" x14ac:dyDescent="0.25">
      <c r="E680" s="49">
        <f t="shared" ca="1" si="20"/>
        <v>5.0785150546590052E-2</v>
      </c>
      <c r="F680" s="49">
        <f t="shared" ca="1" si="21"/>
        <v>195.0499988923263</v>
      </c>
    </row>
    <row r="681" spans="5:6" x14ac:dyDescent="0.25">
      <c r="E681" s="49">
        <f t="shared" ca="1" si="20"/>
        <v>0.25627083247043103</v>
      </c>
      <c r="F681" s="49">
        <f t="shared" ca="1" si="21"/>
        <v>225.98058400364678</v>
      </c>
    </row>
    <row r="682" spans="5:6" x14ac:dyDescent="0.25">
      <c r="E682" s="49">
        <f t="shared" ca="1" si="20"/>
        <v>0.85878830777903881</v>
      </c>
      <c r="F682" s="49">
        <f t="shared" ca="1" si="21"/>
        <v>288.13917225164766</v>
      </c>
    </row>
    <row r="683" spans="5:6" x14ac:dyDescent="0.25">
      <c r="E683" s="49">
        <f t="shared" ca="1" si="20"/>
        <v>0.27032975313235141</v>
      </c>
      <c r="F683" s="49">
        <f t="shared" ca="1" si="21"/>
        <v>227.40754315225269</v>
      </c>
    </row>
    <row r="684" spans="5:6" x14ac:dyDescent="0.25">
      <c r="E684" s="49">
        <f t="shared" ca="1" si="20"/>
        <v>0.54759046872453032</v>
      </c>
      <c r="F684" s="49">
        <f t="shared" ca="1" si="21"/>
        <v>252.57036401568698</v>
      </c>
    </row>
    <row r="685" spans="5:6" x14ac:dyDescent="0.25">
      <c r="E685" s="49">
        <f t="shared" ca="1" si="20"/>
        <v>0.62701044490224367</v>
      </c>
      <c r="F685" s="49">
        <f t="shared" ca="1" si="21"/>
        <v>259.91942022117399</v>
      </c>
    </row>
    <row r="686" spans="5:6" x14ac:dyDescent="0.25">
      <c r="E686" s="49">
        <f t="shared" ca="1" si="20"/>
        <v>0.14295926448202578</v>
      </c>
      <c r="F686" s="49">
        <f t="shared" ca="1" si="21"/>
        <v>212.62632844258673</v>
      </c>
    </row>
    <row r="687" spans="5:6" x14ac:dyDescent="0.25">
      <c r="E687" s="49">
        <f t="shared" ca="1" si="20"/>
        <v>7.9388668999532674E-2</v>
      </c>
      <c r="F687" s="49">
        <f t="shared" ca="1" si="21"/>
        <v>201.95798107937034</v>
      </c>
    </row>
    <row r="688" spans="5:6" x14ac:dyDescent="0.25">
      <c r="E688" s="49">
        <f t="shared" ca="1" si="20"/>
        <v>0.36287303909212554</v>
      </c>
      <c r="F688" s="49">
        <f t="shared" ca="1" si="21"/>
        <v>236.18544235074995</v>
      </c>
    </row>
    <row r="689" spans="5:6" x14ac:dyDescent="0.25">
      <c r="E689" s="49">
        <f t="shared" ca="1" si="20"/>
        <v>0.22901466777703405</v>
      </c>
      <c r="F689" s="49">
        <f t="shared" ca="1" si="21"/>
        <v>223.10960959106296</v>
      </c>
    </row>
    <row r="690" spans="5:6" x14ac:dyDescent="0.25">
      <c r="E690" s="49">
        <f t="shared" ca="1" si="20"/>
        <v>0.9804735487525913</v>
      </c>
      <c r="F690" s="49">
        <f t="shared" ca="1" si="21"/>
        <v>328.27226593863804</v>
      </c>
    </row>
    <row r="691" spans="5:6" x14ac:dyDescent="0.25">
      <c r="E691" s="49">
        <f t="shared" ca="1" si="20"/>
        <v>0.83932373600571264</v>
      </c>
      <c r="F691" s="49">
        <f t="shared" ca="1" si="21"/>
        <v>284.9171693998</v>
      </c>
    </row>
    <row r="692" spans="5:6" x14ac:dyDescent="0.25">
      <c r="E692" s="49">
        <f t="shared" ca="1" si="20"/>
        <v>0.46139545171580776</v>
      </c>
      <c r="F692" s="49">
        <f t="shared" ca="1" si="21"/>
        <v>244.93769721945387</v>
      </c>
    </row>
    <row r="693" spans="5:6" x14ac:dyDescent="0.25">
      <c r="E693" s="49">
        <f t="shared" ca="1" si="20"/>
        <v>0.99399099259495827</v>
      </c>
      <c r="F693" s="49">
        <f t="shared" ca="1" si="21"/>
        <v>347.59497474920511</v>
      </c>
    </row>
    <row r="694" spans="5:6" x14ac:dyDescent="0.25">
      <c r="E694" s="49">
        <f t="shared" ca="1" si="20"/>
        <v>0.16683434974219047</v>
      </c>
      <c r="F694" s="49">
        <f t="shared" ca="1" si="21"/>
        <v>215.82730106749122</v>
      </c>
    </row>
    <row r="695" spans="5:6" x14ac:dyDescent="0.25">
      <c r="E695" s="49">
        <f t="shared" ca="1" si="20"/>
        <v>0.62742070039263442</v>
      </c>
      <c r="F695" s="49">
        <f t="shared" ca="1" si="21"/>
        <v>259.95877286392846</v>
      </c>
    </row>
    <row r="696" spans="5:6" x14ac:dyDescent="0.25">
      <c r="E696" s="49">
        <f t="shared" ca="1" si="20"/>
        <v>0.73809319834644993</v>
      </c>
      <c r="F696" s="49">
        <f t="shared" ca="1" si="21"/>
        <v>271.46781477460632</v>
      </c>
    </row>
    <row r="697" spans="5:6" x14ac:dyDescent="0.25">
      <c r="E697" s="49">
        <f t="shared" ca="1" si="20"/>
        <v>0.54580610343582558</v>
      </c>
      <c r="F697" s="49">
        <f t="shared" ca="1" si="21"/>
        <v>252.4099924147547</v>
      </c>
    </row>
    <row r="698" spans="5:6" x14ac:dyDescent="0.25">
      <c r="E698" s="49">
        <f t="shared" ca="1" si="20"/>
        <v>0.55970053812781639</v>
      </c>
      <c r="F698" s="49">
        <f t="shared" ca="1" si="21"/>
        <v>253.66302482283629</v>
      </c>
    </row>
    <row r="699" spans="5:6" x14ac:dyDescent="0.25">
      <c r="E699" s="49">
        <f t="shared" ca="1" si="20"/>
        <v>0.64966869555297013</v>
      </c>
      <c r="F699" s="49">
        <f t="shared" ca="1" si="21"/>
        <v>262.12121419043905</v>
      </c>
    </row>
    <row r="700" spans="5:6" x14ac:dyDescent="0.25">
      <c r="E700" s="49">
        <f t="shared" ca="1" si="20"/>
        <v>0.23863914579245971</v>
      </c>
      <c r="F700" s="49">
        <f t="shared" ca="1" si="21"/>
        <v>224.14074569533665</v>
      </c>
    </row>
    <row r="701" spans="5:6" x14ac:dyDescent="0.25">
      <c r="E701" s="49">
        <f t="shared" ca="1" si="20"/>
        <v>0.79773283294827679</v>
      </c>
      <c r="F701" s="49">
        <f t="shared" ca="1" si="21"/>
        <v>278.85970045597526</v>
      </c>
    </row>
    <row r="702" spans="5:6" x14ac:dyDescent="0.25">
      <c r="E702" s="49">
        <f t="shared" ca="1" si="20"/>
        <v>2.6681209867814193E-2</v>
      </c>
      <c r="F702" s="49">
        <f t="shared" ca="1" si="21"/>
        <v>186.36561718087449</v>
      </c>
    </row>
    <row r="703" spans="5:6" x14ac:dyDescent="0.25">
      <c r="E703" s="49">
        <f t="shared" ca="1" si="20"/>
        <v>0.15440602919884228</v>
      </c>
      <c r="F703" s="49">
        <f t="shared" ca="1" si="21"/>
        <v>214.19779026305665</v>
      </c>
    </row>
    <row r="704" spans="5:6" x14ac:dyDescent="0.25">
      <c r="E704" s="49">
        <f t="shared" ca="1" si="20"/>
        <v>0.3729279664049493</v>
      </c>
      <c r="F704" s="49">
        <f t="shared" ca="1" si="21"/>
        <v>237.09528194460961</v>
      </c>
    </row>
    <row r="705" spans="5:6" x14ac:dyDescent="0.25">
      <c r="E705" s="49">
        <f t="shared" ca="1" si="20"/>
        <v>0.55393383050678846</v>
      </c>
      <c r="F705" s="49">
        <f t="shared" ca="1" si="21"/>
        <v>253.14175346854594</v>
      </c>
    </row>
    <row r="706" spans="5:6" x14ac:dyDescent="0.25">
      <c r="E706" s="49">
        <f t="shared" ca="1" si="20"/>
        <v>0.34275620611965518</v>
      </c>
      <c r="F706" s="49">
        <f t="shared" ca="1" si="21"/>
        <v>234.34567819987737</v>
      </c>
    </row>
    <row r="707" spans="5:6" x14ac:dyDescent="0.25">
      <c r="E707" s="49">
        <f t="shared" ca="1" si="20"/>
        <v>0.6845047027575446</v>
      </c>
      <c r="F707" s="49">
        <f t="shared" ca="1" si="21"/>
        <v>265.63804194199957</v>
      </c>
    </row>
    <row r="708" spans="5:6" x14ac:dyDescent="0.25">
      <c r="E708" s="49">
        <f t="shared" ref="E708:E771" ca="1" si="22">RAND()</f>
        <v>6.14368100399032E-2</v>
      </c>
      <c r="F708" s="49">
        <f t="shared" ref="F708:F771" ca="1" si="23">_xlfn.GAMMA.INV(E708,$C$3,$C$4)</f>
        <v>197.89112628043642</v>
      </c>
    </row>
    <row r="709" spans="5:6" x14ac:dyDescent="0.25">
      <c r="E709" s="49">
        <f t="shared" ca="1" si="22"/>
        <v>0.1479134264690628</v>
      </c>
      <c r="F709" s="49">
        <f t="shared" ca="1" si="23"/>
        <v>213.31545847018847</v>
      </c>
    </row>
    <row r="710" spans="5:6" x14ac:dyDescent="0.25">
      <c r="E710" s="49">
        <f t="shared" ca="1" si="22"/>
        <v>0.55061504000500405</v>
      </c>
      <c r="F710" s="49">
        <f t="shared" ca="1" si="23"/>
        <v>252.84255469648102</v>
      </c>
    </row>
    <row r="711" spans="5:6" x14ac:dyDescent="0.25">
      <c r="E711" s="49">
        <f t="shared" ca="1" si="22"/>
        <v>0.99285381996856836</v>
      </c>
      <c r="F711" s="49">
        <f t="shared" ca="1" si="23"/>
        <v>344.88727637472198</v>
      </c>
    </row>
    <row r="712" spans="5:6" x14ac:dyDescent="0.25">
      <c r="E712" s="49">
        <f t="shared" ca="1" si="22"/>
        <v>0.9913501521505601</v>
      </c>
      <c r="F712" s="49">
        <f t="shared" ca="1" si="23"/>
        <v>341.85548828997037</v>
      </c>
    </row>
    <row r="713" spans="5:6" x14ac:dyDescent="0.25">
      <c r="E713" s="49">
        <f t="shared" ca="1" si="22"/>
        <v>0.35834855487916339</v>
      </c>
      <c r="F713" s="49">
        <f t="shared" ca="1" si="23"/>
        <v>235.77405091710975</v>
      </c>
    </row>
    <row r="714" spans="5:6" x14ac:dyDescent="0.25">
      <c r="E714" s="49">
        <f t="shared" ca="1" si="22"/>
        <v>0.1499134346659674</v>
      </c>
      <c r="F714" s="49">
        <f t="shared" ca="1" si="23"/>
        <v>213.58969398419984</v>
      </c>
    </row>
    <row r="715" spans="5:6" x14ac:dyDescent="0.25">
      <c r="E715" s="49">
        <f t="shared" ca="1" si="22"/>
        <v>0.66047775957694488</v>
      </c>
      <c r="F715" s="49">
        <f t="shared" ca="1" si="23"/>
        <v>263.19383049914603</v>
      </c>
    </row>
    <row r="716" spans="5:6" x14ac:dyDescent="0.25">
      <c r="E716" s="49">
        <f t="shared" ca="1" si="22"/>
        <v>0.8482937518103375</v>
      </c>
      <c r="F716" s="49">
        <f t="shared" ca="1" si="23"/>
        <v>286.36475828714219</v>
      </c>
    </row>
    <row r="717" spans="5:6" x14ac:dyDescent="0.25">
      <c r="E717" s="49">
        <f t="shared" ca="1" si="22"/>
        <v>0.80000607814885194</v>
      </c>
      <c r="F717" s="49">
        <f t="shared" ca="1" si="23"/>
        <v>279.16760926874468</v>
      </c>
    </row>
    <row r="718" spans="5:6" x14ac:dyDescent="0.25">
      <c r="E718" s="49">
        <f t="shared" ca="1" si="22"/>
        <v>0.61667288551240107</v>
      </c>
      <c r="F718" s="49">
        <f t="shared" ca="1" si="23"/>
        <v>258.93352537870516</v>
      </c>
    </row>
    <row r="719" spans="5:6" x14ac:dyDescent="0.25">
      <c r="E719" s="49">
        <f t="shared" ca="1" si="22"/>
        <v>0.18555148135174659</v>
      </c>
      <c r="F719" s="49">
        <f t="shared" ca="1" si="23"/>
        <v>218.15451613247618</v>
      </c>
    </row>
    <row r="720" spans="5:6" x14ac:dyDescent="0.25">
      <c r="E720" s="49">
        <f t="shared" ca="1" si="22"/>
        <v>0.63193040632163533</v>
      </c>
      <c r="F720" s="49">
        <f t="shared" ca="1" si="23"/>
        <v>260.39254276098427</v>
      </c>
    </row>
    <row r="721" spans="5:6" x14ac:dyDescent="0.25">
      <c r="E721" s="49">
        <f t="shared" ca="1" si="22"/>
        <v>0.57489871493682376</v>
      </c>
      <c r="F721" s="49">
        <f t="shared" ca="1" si="23"/>
        <v>255.04608285243907</v>
      </c>
    </row>
    <row r="722" spans="5:6" x14ac:dyDescent="0.25">
      <c r="E722" s="49">
        <f t="shared" ca="1" si="22"/>
        <v>0.7409149991325612</v>
      </c>
      <c r="F722" s="49">
        <f t="shared" ca="1" si="23"/>
        <v>271.79268294625911</v>
      </c>
    </row>
    <row r="723" spans="5:6" x14ac:dyDescent="0.25">
      <c r="E723" s="49">
        <f t="shared" ca="1" si="22"/>
        <v>0.27913818425944414</v>
      </c>
      <c r="F723" s="49">
        <f t="shared" ca="1" si="23"/>
        <v>228.28562081521838</v>
      </c>
    </row>
    <row r="724" spans="5:6" x14ac:dyDescent="0.25">
      <c r="E724" s="49">
        <f t="shared" ca="1" si="22"/>
        <v>0.66112126813586736</v>
      </c>
      <c r="F724" s="49">
        <f t="shared" ca="1" si="23"/>
        <v>263.25818351780902</v>
      </c>
    </row>
    <row r="725" spans="5:6" x14ac:dyDescent="0.25">
      <c r="E725" s="49">
        <f t="shared" ca="1" si="22"/>
        <v>0.77474975549967406</v>
      </c>
      <c r="F725" s="49">
        <f t="shared" ca="1" si="23"/>
        <v>275.86676791833895</v>
      </c>
    </row>
    <row r="726" spans="5:6" x14ac:dyDescent="0.25">
      <c r="E726" s="49">
        <f t="shared" ca="1" si="22"/>
        <v>0.83696654876550591</v>
      </c>
      <c r="F726" s="49">
        <f t="shared" ca="1" si="23"/>
        <v>284.54638142623492</v>
      </c>
    </row>
    <row r="727" spans="5:6" x14ac:dyDescent="0.25">
      <c r="E727" s="49">
        <f t="shared" ca="1" si="22"/>
        <v>0.12546524031640283</v>
      </c>
      <c r="F727" s="49">
        <f t="shared" ca="1" si="23"/>
        <v>210.06735548267989</v>
      </c>
    </row>
    <row r="728" spans="5:6" x14ac:dyDescent="0.25">
      <c r="E728" s="49">
        <f t="shared" ca="1" si="22"/>
        <v>0.19934912804138361</v>
      </c>
      <c r="F728" s="49">
        <f t="shared" ca="1" si="23"/>
        <v>219.78781757297952</v>
      </c>
    </row>
    <row r="729" spans="5:6" x14ac:dyDescent="0.25">
      <c r="E729" s="49">
        <f t="shared" ca="1" si="22"/>
        <v>0.29268230467639467</v>
      </c>
      <c r="F729" s="49">
        <f t="shared" ca="1" si="23"/>
        <v>229.61433687604685</v>
      </c>
    </row>
    <row r="730" spans="5:6" x14ac:dyDescent="0.25">
      <c r="E730" s="49">
        <f t="shared" ca="1" si="22"/>
        <v>0.68704353308866761</v>
      </c>
      <c r="F730" s="49">
        <f t="shared" ca="1" si="23"/>
        <v>265.90163578487011</v>
      </c>
    </row>
    <row r="731" spans="5:6" x14ac:dyDescent="0.25">
      <c r="E731" s="49">
        <f t="shared" ca="1" si="22"/>
        <v>0.40183195578176711</v>
      </c>
      <c r="F731" s="49">
        <f t="shared" ca="1" si="23"/>
        <v>239.68257026954558</v>
      </c>
    </row>
    <row r="732" spans="5:6" x14ac:dyDescent="0.25">
      <c r="E732" s="49">
        <f t="shared" ca="1" si="22"/>
        <v>0.33256030223318189</v>
      </c>
      <c r="F732" s="49">
        <f t="shared" ca="1" si="23"/>
        <v>233.40168816283409</v>
      </c>
    </row>
    <row r="733" spans="5:6" x14ac:dyDescent="0.25">
      <c r="E733" s="49">
        <f t="shared" ca="1" si="22"/>
        <v>0.15280852081650653</v>
      </c>
      <c r="F733" s="49">
        <f t="shared" ca="1" si="23"/>
        <v>213.98278791539309</v>
      </c>
    </row>
    <row r="734" spans="5:6" x14ac:dyDescent="0.25">
      <c r="E734" s="49">
        <f t="shared" ca="1" si="22"/>
        <v>0.71265271488666759</v>
      </c>
      <c r="F734" s="49">
        <f t="shared" ca="1" si="23"/>
        <v>268.62575930021978</v>
      </c>
    </row>
    <row r="735" spans="5:6" x14ac:dyDescent="0.25">
      <c r="E735" s="49">
        <f t="shared" ca="1" si="22"/>
        <v>0.62730905365119127</v>
      </c>
      <c r="F735" s="49">
        <f t="shared" ca="1" si="23"/>
        <v>259.94806169033029</v>
      </c>
    </row>
    <row r="736" spans="5:6" x14ac:dyDescent="0.25">
      <c r="E736" s="49">
        <f t="shared" ca="1" si="22"/>
        <v>0.29174367162185866</v>
      </c>
      <c r="F736" s="49">
        <f t="shared" ca="1" si="23"/>
        <v>229.52303830729147</v>
      </c>
    </row>
    <row r="737" spans="5:6" x14ac:dyDescent="0.25">
      <c r="E737" s="49">
        <f t="shared" ca="1" si="22"/>
        <v>0.58263093335629956</v>
      </c>
      <c r="F737" s="49">
        <f t="shared" ca="1" si="23"/>
        <v>255.75542617532449</v>
      </c>
    </row>
    <row r="738" spans="5:6" x14ac:dyDescent="0.25">
      <c r="E738" s="49">
        <f t="shared" ca="1" si="22"/>
        <v>0.58145992572802618</v>
      </c>
      <c r="F738" s="49">
        <f t="shared" ca="1" si="23"/>
        <v>255.64773383221927</v>
      </c>
    </row>
    <row r="739" spans="5:6" x14ac:dyDescent="0.25">
      <c r="E739" s="49">
        <f t="shared" ca="1" si="22"/>
        <v>0.70051666519650746</v>
      </c>
      <c r="F739" s="49">
        <f t="shared" ca="1" si="23"/>
        <v>267.31937971665764</v>
      </c>
    </row>
    <row r="740" spans="5:6" x14ac:dyDescent="0.25">
      <c r="E740" s="49">
        <f t="shared" ca="1" si="22"/>
        <v>0.69511507909460357</v>
      </c>
      <c r="F740" s="49">
        <f t="shared" ca="1" si="23"/>
        <v>266.74705792455995</v>
      </c>
    </row>
    <row r="741" spans="5:6" x14ac:dyDescent="0.25">
      <c r="E741" s="49">
        <f t="shared" ca="1" si="22"/>
        <v>0.78757916307684894</v>
      </c>
      <c r="F741" s="49">
        <f t="shared" ca="1" si="23"/>
        <v>277.51158450462577</v>
      </c>
    </row>
    <row r="742" spans="5:6" x14ac:dyDescent="0.25">
      <c r="E742" s="49">
        <f t="shared" ca="1" si="22"/>
        <v>0.66975261723115798</v>
      </c>
      <c r="F742" s="49">
        <f t="shared" ca="1" si="23"/>
        <v>264.12702332835738</v>
      </c>
    </row>
    <row r="743" spans="5:6" x14ac:dyDescent="0.25">
      <c r="E743" s="49">
        <f t="shared" ca="1" si="22"/>
        <v>0.11302240063235547</v>
      </c>
      <c r="F743" s="49">
        <f t="shared" ca="1" si="23"/>
        <v>208.10595095144251</v>
      </c>
    </row>
    <row r="744" spans="5:6" x14ac:dyDescent="0.25">
      <c r="E744" s="49">
        <f t="shared" ca="1" si="22"/>
        <v>0.91464704948105746</v>
      </c>
      <c r="F744" s="49">
        <f t="shared" ca="1" si="23"/>
        <v>299.75710739386324</v>
      </c>
    </row>
    <row r="745" spans="5:6" x14ac:dyDescent="0.25">
      <c r="E745" s="49">
        <f t="shared" ca="1" si="22"/>
        <v>0.94396581890987075</v>
      </c>
      <c r="F745" s="49">
        <f t="shared" ca="1" si="23"/>
        <v>308.57763201287173</v>
      </c>
    </row>
    <row r="746" spans="5:6" x14ac:dyDescent="0.25">
      <c r="E746" s="49">
        <f t="shared" ca="1" si="22"/>
        <v>0.10292112473451609</v>
      </c>
      <c r="F746" s="49">
        <f t="shared" ca="1" si="23"/>
        <v>206.40715262606264</v>
      </c>
    </row>
    <row r="747" spans="5:6" x14ac:dyDescent="0.25">
      <c r="E747" s="49">
        <f t="shared" ca="1" si="22"/>
        <v>0.29990486756928447</v>
      </c>
      <c r="F747" s="49">
        <f t="shared" ca="1" si="23"/>
        <v>230.31319788183154</v>
      </c>
    </row>
    <row r="748" spans="5:6" x14ac:dyDescent="0.25">
      <c r="E748" s="49">
        <f t="shared" ca="1" si="22"/>
        <v>0.46021665894432406</v>
      </c>
      <c r="F748" s="49">
        <f t="shared" ca="1" si="23"/>
        <v>244.83410276790238</v>
      </c>
    </row>
    <row r="749" spans="5:6" x14ac:dyDescent="0.25">
      <c r="E749" s="49">
        <f t="shared" ca="1" si="22"/>
        <v>0.49593843904610557</v>
      </c>
      <c r="F749" s="49">
        <f t="shared" ca="1" si="23"/>
        <v>247.97694446099325</v>
      </c>
    </row>
    <row r="750" spans="5:6" x14ac:dyDescent="0.25">
      <c r="E750" s="49">
        <f t="shared" ca="1" si="22"/>
        <v>0.76265009398821837</v>
      </c>
      <c r="F750" s="49">
        <f t="shared" ca="1" si="23"/>
        <v>274.36915582127716</v>
      </c>
    </row>
    <row r="751" spans="5:6" x14ac:dyDescent="0.25">
      <c r="E751" s="49">
        <f t="shared" ca="1" si="22"/>
        <v>0.35495152371183214</v>
      </c>
      <c r="F751" s="49">
        <f t="shared" ca="1" si="23"/>
        <v>235.46430426804235</v>
      </c>
    </row>
    <row r="752" spans="5:6" x14ac:dyDescent="0.25">
      <c r="E752" s="49">
        <f t="shared" ca="1" si="22"/>
        <v>0.72649758447444279</v>
      </c>
      <c r="F752" s="49">
        <f t="shared" ca="1" si="23"/>
        <v>270.15379296052441</v>
      </c>
    </row>
    <row r="753" spans="5:6" x14ac:dyDescent="0.25">
      <c r="E753" s="49">
        <f t="shared" ca="1" si="22"/>
        <v>0.75708876365139777</v>
      </c>
      <c r="F753" s="49">
        <f t="shared" ca="1" si="23"/>
        <v>273.69672370933677</v>
      </c>
    </row>
    <row r="754" spans="5:6" x14ac:dyDescent="0.25">
      <c r="E754" s="49">
        <f t="shared" ca="1" si="22"/>
        <v>0.63498282024829478</v>
      </c>
      <c r="F754" s="49">
        <f t="shared" ca="1" si="23"/>
        <v>260.68740565304563</v>
      </c>
    </row>
    <row r="755" spans="5:6" x14ac:dyDescent="0.25">
      <c r="E755" s="49">
        <f t="shared" ca="1" si="22"/>
        <v>0.69544955439502165</v>
      </c>
      <c r="F755" s="49">
        <f t="shared" ca="1" si="23"/>
        <v>266.78234103929503</v>
      </c>
    </row>
    <row r="756" spans="5:6" x14ac:dyDescent="0.25">
      <c r="E756" s="49">
        <f t="shared" ca="1" si="22"/>
        <v>0.6561911664953991</v>
      </c>
      <c r="F756" s="49">
        <f t="shared" ca="1" si="23"/>
        <v>262.76660261376941</v>
      </c>
    </row>
    <row r="757" spans="5:6" x14ac:dyDescent="0.25">
      <c r="E757" s="49">
        <f t="shared" ca="1" si="22"/>
        <v>0.50784418009430421</v>
      </c>
      <c r="F757" s="49">
        <f t="shared" ca="1" si="23"/>
        <v>249.02847779047772</v>
      </c>
    </row>
    <row r="758" spans="5:6" x14ac:dyDescent="0.25">
      <c r="E758" s="49">
        <f t="shared" ca="1" si="22"/>
        <v>0.18285647891642909</v>
      </c>
      <c r="F758" s="49">
        <f t="shared" ca="1" si="23"/>
        <v>217.82782958252335</v>
      </c>
    </row>
    <row r="759" spans="5:6" x14ac:dyDescent="0.25">
      <c r="E759" s="49">
        <f t="shared" ca="1" si="22"/>
        <v>0.90765843999195717</v>
      </c>
      <c r="F759" s="49">
        <f t="shared" ca="1" si="23"/>
        <v>298.02656769252934</v>
      </c>
    </row>
    <row r="760" spans="5:6" x14ac:dyDescent="0.25">
      <c r="E760" s="49">
        <f t="shared" ca="1" si="22"/>
        <v>0.43521050577435694</v>
      </c>
      <c r="F760" s="49">
        <f t="shared" ca="1" si="23"/>
        <v>242.63472182182687</v>
      </c>
    </row>
    <row r="761" spans="5:6" x14ac:dyDescent="0.25">
      <c r="E761" s="49">
        <f t="shared" ca="1" si="22"/>
        <v>0.96299805237622216</v>
      </c>
      <c r="F761" s="49">
        <f t="shared" ca="1" si="23"/>
        <v>316.68072631708105</v>
      </c>
    </row>
    <row r="762" spans="5:6" x14ac:dyDescent="0.25">
      <c r="E762" s="49">
        <f t="shared" ca="1" si="22"/>
        <v>0.63314848254783196</v>
      </c>
      <c r="F762" s="49">
        <f t="shared" ca="1" si="23"/>
        <v>260.51008455144313</v>
      </c>
    </row>
    <row r="763" spans="5:6" x14ac:dyDescent="0.25">
      <c r="E763" s="49">
        <f t="shared" ca="1" si="22"/>
        <v>2.0488104311287447E-2</v>
      </c>
      <c r="F763" s="49">
        <f t="shared" ca="1" si="23"/>
        <v>183.14137067505786</v>
      </c>
    </row>
    <row r="764" spans="5:6" x14ac:dyDescent="0.25">
      <c r="E764" s="49">
        <f t="shared" ca="1" si="22"/>
        <v>0.23552557679958253</v>
      </c>
      <c r="F764" s="49">
        <f t="shared" ca="1" si="23"/>
        <v>223.80937972484347</v>
      </c>
    </row>
    <row r="765" spans="5:6" x14ac:dyDescent="0.25">
      <c r="E765" s="49">
        <f t="shared" ca="1" si="22"/>
        <v>0.27062710306839233</v>
      </c>
      <c r="F765" s="49">
        <f t="shared" ca="1" si="23"/>
        <v>227.43737653782046</v>
      </c>
    </row>
    <row r="766" spans="5:6" x14ac:dyDescent="0.25">
      <c r="E766" s="49">
        <f t="shared" ca="1" si="22"/>
        <v>0.67486177792030666</v>
      </c>
      <c r="F766" s="49">
        <f t="shared" ca="1" si="23"/>
        <v>264.64648527972918</v>
      </c>
    </row>
    <row r="767" spans="5:6" x14ac:dyDescent="0.25">
      <c r="E767" s="49">
        <f t="shared" ca="1" si="22"/>
        <v>0.69311307324946869</v>
      </c>
      <c r="F767" s="49">
        <f t="shared" ca="1" si="23"/>
        <v>266.53629268940551</v>
      </c>
    </row>
    <row r="768" spans="5:6" x14ac:dyDescent="0.25">
      <c r="E768" s="49">
        <f t="shared" ca="1" si="22"/>
        <v>0.74146157920556455</v>
      </c>
      <c r="F768" s="49">
        <f t="shared" ca="1" si="23"/>
        <v>271.8558501543971</v>
      </c>
    </row>
    <row r="769" spans="5:6" x14ac:dyDescent="0.25">
      <c r="E769" s="49">
        <f t="shared" ca="1" si="22"/>
        <v>1.8624608469547499E-2</v>
      </c>
      <c r="F769" s="49">
        <f t="shared" ca="1" si="23"/>
        <v>182.01843834631418</v>
      </c>
    </row>
    <row r="770" spans="5:6" x14ac:dyDescent="0.25">
      <c r="E770" s="49">
        <f t="shared" ca="1" si="22"/>
        <v>0.24050886423820494</v>
      </c>
      <c r="F770" s="49">
        <f t="shared" ca="1" si="23"/>
        <v>224.3387531459619</v>
      </c>
    </row>
    <row r="771" spans="5:6" x14ac:dyDescent="0.25">
      <c r="E771" s="49">
        <f t="shared" ca="1" si="22"/>
        <v>0.72975288435187236</v>
      </c>
      <c r="F771" s="49">
        <f t="shared" ca="1" si="23"/>
        <v>270.51938604958139</v>
      </c>
    </row>
    <row r="772" spans="5:6" x14ac:dyDescent="0.25">
      <c r="E772" s="49">
        <f t="shared" ref="E772:E835" ca="1" si="24">RAND()</f>
        <v>0.34283271171688112</v>
      </c>
      <c r="F772" s="49">
        <f t="shared" ref="F772:F835" ca="1" si="25">_xlfn.GAMMA.INV(E772,$C$3,$C$4)</f>
        <v>234.35273001420614</v>
      </c>
    </row>
    <row r="773" spans="5:6" x14ac:dyDescent="0.25">
      <c r="E773" s="49">
        <f t="shared" ca="1" si="24"/>
        <v>0.69809049023057168</v>
      </c>
      <c r="F773" s="49">
        <f t="shared" ca="1" si="25"/>
        <v>267.06164666069049</v>
      </c>
    </row>
    <row r="774" spans="5:6" x14ac:dyDescent="0.25">
      <c r="E774" s="49">
        <f t="shared" ca="1" si="24"/>
        <v>0.5842930154311895</v>
      </c>
      <c r="F774" s="49">
        <f t="shared" ca="1" si="25"/>
        <v>255.90844834367078</v>
      </c>
    </row>
    <row r="775" spans="5:6" x14ac:dyDescent="0.25">
      <c r="E775" s="49">
        <f t="shared" ca="1" si="24"/>
        <v>0.44093041055873516</v>
      </c>
      <c r="F775" s="49">
        <f t="shared" ca="1" si="25"/>
        <v>243.13832161358832</v>
      </c>
    </row>
    <row r="776" spans="5:6" x14ac:dyDescent="0.25">
      <c r="E776" s="49">
        <f t="shared" ca="1" si="24"/>
        <v>0.31046467075799555</v>
      </c>
      <c r="F776" s="49">
        <f t="shared" ca="1" si="25"/>
        <v>231.32397344258183</v>
      </c>
    </row>
    <row r="777" spans="5:6" x14ac:dyDescent="0.25">
      <c r="E777" s="49">
        <f t="shared" ca="1" si="24"/>
        <v>0.67303872596084047</v>
      </c>
      <c r="F777" s="49">
        <f t="shared" ca="1" si="25"/>
        <v>264.46067577436781</v>
      </c>
    </row>
    <row r="778" spans="5:6" x14ac:dyDescent="0.25">
      <c r="E778" s="49">
        <f t="shared" ca="1" si="24"/>
        <v>0.14799653252350886</v>
      </c>
      <c r="F778" s="49">
        <f t="shared" ca="1" si="25"/>
        <v>213.32689818375852</v>
      </c>
    </row>
    <row r="779" spans="5:6" x14ac:dyDescent="0.25">
      <c r="E779" s="49">
        <f t="shared" ca="1" si="24"/>
        <v>0.42329136518523247</v>
      </c>
      <c r="F779" s="49">
        <f t="shared" ca="1" si="25"/>
        <v>241.58360438990536</v>
      </c>
    </row>
    <row r="780" spans="5:6" x14ac:dyDescent="0.25">
      <c r="E780" s="49">
        <f t="shared" ca="1" si="24"/>
        <v>1.2079335352511489E-2</v>
      </c>
      <c r="F780" s="49">
        <f t="shared" ca="1" si="25"/>
        <v>177.16523138203934</v>
      </c>
    </row>
    <row r="781" spans="5:6" x14ac:dyDescent="0.25">
      <c r="E781" s="49">
        <f t="shared" ca="1" si="24"/>
        <v>0.64178151083292945</v>
      </c>
      <c r="F781" s="49">
        <f t="shared" ca="1" si="25"/>
        <v>261.34797160052602</v>
      </c>
    </row>
    <row r="782" spans="5:6" x14ac:dyDescent="0.25">
      <c r="E782" s="49">
        <f t="shared" ca="1" si="24"/>
        <v>3.8066983183068781E-2</v>
      </c>
      <c r="F782" s="49">
        <f t="shared" ca="1" si="25"/>
        <v>191.00022022418696</v>
      </c>
    </row>
    <row r="783" spans="5:6" x14ac:dyDescent="0.25">
      <c r="E783" s="49">
        <f t="shared" ca="1" si="24"/>
        <v>0.87247950397363716</v>
      </c>
      <c r="F783" s="49">
        <f t="shared" ca="1" si="25"/>
        <v>290.60623680605937</v>
      </c>
    </row>
    <row r="784" spans="5:6" x14ac:dyDescent="0.25">
      <c r="E784" s="49">
        <f t="shared" ca="1" si="24"/>
        <v>0.15423851952029377</v>
      </c>
      <c r="F784" s="49">
        <f t="shared" ca="1" si="25"/>
        <v>214.1753082718368</v>
      </c>
    </row>
    <row r="785" spans="5:6" x14ac:dyDescent="0.25">
      <c r="E785" s="49">
        <f t="shared" ca="1" si="24"/>
        <v>0.82522639802465769</v>
      </c>
      <c r="F785" s="49">
        <f t="shared" ca="1" si="25"/>
        <v>282.753950989587</v>
      </c>
    </row>
    <row r="786" spans="5:6" x14ac:dyDescent="0.25">
      <c r="E786" s="49">
        <f t="shared" ca="1" si="24"/>
        <v>0.63229868115896071</v>
      </c>
      <c r="F786" s="49">
        <f t="shared" ca="1" si="25"/>
        <v>260.42806322974121</v>
      </c>
    </row>
    <row r="787" spans="5:6" x14ac:dyDescent="0.25">
      <c r="E787" s="49">
        <f t="shared" ca="1" si="24"/>
        <v>0.83648539073998429</v>
      </c>
      <c r="F787" s="49">
        <f t="shared" ca="1" si="25"/>
        <v>284.47116315356436</v>
      </c>
    </row>
    <row r="788" spans="5:6" x14ac:dyDescent="0.25">
      <c r="E788" s="49">
        <f t="shared" ca="1" si="24"/>
        <v>0.66332878216867275</v>
      </c>
      <c r="F788" s="49">
        <f t="shared" ca="1" si="25"/>
        <v>263.47938105653719</v>
      </c>
    </row>
    <row r="789" spans="5:6" x14ac:dyDescent="0.25">
      <c r="E789" s="49">
        <f t="shared" ca="1" si="24"/>
        <v>0.25138798282515529</v>
      </c>
      <c r="F789" s="49">
        <f t="shared" ca="1" si="25"/>
        <v>225.47699717539589</v>
      </c>
    </row>
    <row r="790" spans="5:6" x14ac:dyDescent="0.25">
      <c r="E790" s="49">
        <f t="shared" ca="1" si="24"/>
        <v>8.0489330189101538E-2</v>
      </c>
      <c r="F790" s="49">
        <f t="shared" ca="1" si="25"/>
        <v>202.18508094720195</v>
      </c>
    </row>
    <row r="791" spans="5:6" x14ac:dyDescent="0.25">
      <c r="E791" s="49">
        <f t="shared" ca="1" si="24"/>
        <v>0.25601120710431424</v>
      </c>
      <c r="F791" s="49">
        <f t="shared" ca="1" si="25"/>
        <v>225.95391611379526</v>
      </c>
    </row>
    <row r="792" spans="5:6" x14ac:dyDescent="0.25">
      <c r="E792" s="49">
        <f t="shared" ca="1" si="24"/>
        <v>0.82501259365427049</v>
      </c>
      <c r="F792" s="49">
        <f t="shared" ca="1" si="25"/>
        <v>282.72210111625168</v>
      </c>
    </row>
    <row r="793" spans="5:6" x14ac:dyDescent="0.25">
      <c r="E793" s="49">
        <f t="shared" ca="1" si="24"/>
        <v>0.13769287607817371</v>
      </c>
      <c r="F793" s="49">
        <f t="shared" ca="1" si="25"/>
        <v>211.8775438366232</v>
      </c>
    </row>
    <row r="794" spans="5:6" x14ac:dyDescent="0.25">
      <c r="E794" s="49">
        <f t="shared" ca="1" si="24"/>
        <v>0.40386496744945977</v>
      </c>
      <c r="F794" s="49">
        <f t="shared" ca="1" si="25"/>
        <v>239.86326695443225</v>
      </c>
    </row>
    <row r="795" spans="5:6" x14ac:dyDescent="0.25">
      <c r="E795" s="49">
        <f t="shared" ca="1" si="24"/>
        <v>0.44528601818422353</v>
      </c>
      <c r="F795" s="49">
        <f t="shared" ca="1" si="25"/>
        <v>243.52153809308248</v>
      </c>
    </row>
    <row r="796" spans="5:6" x14ac:dyDescent="0.25">
      <c r="E796" s="49">
        <f t="shared" ca="1" si="24"/>
        <v>0.14196266303622884</v>
      </c>
      <c r="F796" s="49">
        <f t="shared" ca="1" si="25"/>
        <v>212.48594711686735</v>
      </c>
    </row>
    <row r="797" spans="5:6" x14ac:dyDescent="0.25">
      <c r="E797" s="49">
        <f t="shared" ca="1" si="24"/>
        <v>0.1054664020567716</v>
      </c>
      <c r="F797" s="49">
        <f t="shared" ca="1" si="25"/>
        <v>206.84525836621557</v>
      </c>
    </row>
    <row r="798" spans="5:6" x14ac:dyDescent="0.25">
      <c r="E798" s="49">
        <f t="shared" ca="1" si="24"/>
        <v>0.70050429516003487</v>
      </c>
      <c r="F798" s="49">
        <f t="shared" ca="1" si="25"/>
        <v>267.31806283787034</v>
      </c>
    </row>
    <row r="799" spans="5:6" x14ac:dyDescent="0.25">
      <c r="E799" s="49">
        <f t="shared" ca="1" si="24"/>
        <v>5.9324780465444094E-2</v>
      </c>
      <c r="F799" s="49">
        <f t="shared" ca="1" si="25"/>
        <v>197.35835320387199</v>
      </c>
    </row>
    <row r="800" spans="5:6" x14ac:dyDescent="0.25">
      <c r="E800" s="49">
        <f t="shared" ca="1" si="24"/>
        <v>5.0732471418131309E-2</v>
      </c>
      <c r="F800" s="49">
        <f t="shared" ca="1" si="25"/>
        <v>195.03489504301572</v>
      </c>
    </row>
    <row r="801" spans="5:6" x14ac:dyDescent="0.25">
      <c r="E801" s="49">
        <f t="shared" ca="1" si="24"/>
        <v>0.97703466582886289</v>
      </c>
      <c r="F801" s="49">
        <f t="shared" ca="1" si="25"/>
        <v>325.41876898618705</v>
      </c>
    </row>
    <row r="802" spans="5:6" x14ac:dyDescent="0.25">
      <c r="E802" s="49">
        <f t="shared" ca="1" si="24"/>
        <v>0.34384722883822005</v>
      </c>
      <c r="F802" s="49">
        <f t="shared" ca="1" si="25"/>
        <v>234.4461993697048</v>
      </c>
    </row>
    <row r="803" spans="5:6" x14ac:dyDescent="0.25">
      <c r="E803" s="49">
        <f t="shared" ca="1" si="24"/>
        <v>0.9898325469889081</v>
      </c>
      <c r="F803" s="49">
        <f t="shared" ca="1" si="25"/>
        <v>339.24698023752819</v>
      </c>
    </row>
    <row r="804" spans="5:6" x14ac:dyDescent="0.25">
      <c r="E804" s="49">
        <f t="shared" ca="1" si="24"/>
        <v>0.45227353976021945</v>
      </c>
      <c r="F804" s="49">
        <f t="shared" ca="1" si="25"/>
        <v>244.13596369257056</v>
      </c>
    </row>
    <row r="805" spans="5:6" x14ac:dyDescent="0.25">
      <c r="E805" s="49">
        <f t="shared" ca="1" si="24"/>
        <v>8.5172431405319826E-2</v>
      </c>
      <c r="F805" s="49">
        <f t="shared" ca="1" si="25"/>
        <v>203.12780448967749</v>
      </c>
    </row>
    <row r="806" spans="5:6" x14ac:dyDescent="0.25">
      <c r="E806" s="49">
        <f t="shared" ca="1" si="24"/>
        <v>0.50731564697731979</v>
      </c>
      <c r="F806" s="49">
        <f t="shared" ca="1" si="25"/>
        <v>248.9817277882361</v>
      </c>
    </row>
    <row r="807" spans="5:6" x14ac:dyDescent="0.25">
      <c r="E807" s="49">
        <f t="shared" ca="1" si="24"/>
        <v>0.24021744544473422</v>
      </c>
      <c r="F807" s="49">
        <f t="shared" ca="1" si="25"/>
        <v>224.30793889049198</v>
      </c>
    </row>
    <row r="808" spans="5:6" x14ac:dyDescent="0.25">
      <c r="E808" s="49">
        <f t="shared" ca="1" si="24"/>
        <v>0.20226521352412807</v>
      </c>
      <c r="F808" s="49">
        <f t="shared" ca="1" si="25"/>
        <v>220.12516860324229</v>
      </c>
    </row>
    <row r="809" spans="5:6" x14ac:dyDescent="0.25">
      <c r="E809" s="49">
        <f t="shared" ca="1" si="24"/>
        <v>0.95426569280309714</v>
      </c>
      <c r="F809" s="49">
        <f t="shared" ca="1" si="25"/>
        <v>312.60888906494745</v>
      </c>
    </row>
    <row r="810" spans="5:6" x14ac:dyDescent="0.25">
      <c r="E810" s="49">
        <f t="shared" ca="1" si="24"/>
        <v>0.37598549241705193</v>
      </c>
      <c r="F810" s="49">
        <f t="shared" ca="1" si="25"/>
        <v>237.37082714416397</v>
      </c>
    </row>
    <row r="811" spans="5:6" x14ac:dyDescent="0.25">
      <c r="E811" s="49">
        <f t="shared" ca="1" si="24"/>
        <v>0.26778177029261907</v>
      </c>
      <c r="F811" s="49">
        <f t="shared" ca="1" si="25"/>
        <v>227.15133297228613</v>
      </c>
    </row>
    <row r="812" spans="5:6" x14ac:dyDescent="0.25">
      <c r="E812" s="49">
        <f t="shared" ca="1" si="24"/>
        <v>0.40119513920654803</v>
      </c>
      <c r="F812" s="49">
        <f t="shared" ca="1" si="25"/>
        <v>239.62593962176388</v>
      </c>
    </row>
    <row r="813" spans="5:6" x14ac:dyDescent="0.25">
      <c r="E813" s="49">
        <f t="shared" ca="1" si="24"/>
        <v>0.8987343799294466</v>
      </c>
      <c r="F813" s="49">
        <f t="shared" ca="1" si="25"/>
        <v>295.96096296673534</v>
      </c>
    </row>
    <row r="814" spans="5:6" x14ac:dyDescent="0.25">
      <c r="E814" s="49">
        <f t="shared" ca="1" si="24"/>
        <v>0.36786594969263275</v>
      </c>
      <c r="F814" s="49">
        <f t="shared" ca="1" si="25"/>
        <v>236.63796668259965</v>
      </c>
    </row>
    <row r="815" spans="5:6" x14ac:dyDescent="0.25">
      <c r="E815" s="49">
        <f t="shared" ca="1" si="24"/>
        <v>0.76642883866644218</v>
      </c>
      <c r="F815" s="49">
        <f t="shared" ca="1" si="25"/>
        <v>274.831626117849</v>
      </c>
    </row>
    <row r="816" spans="5:6" x14ac:dyDescent="0.25">
      <c r="E816" s="49">
        <f t="shared" ca="1" si="24"/>
        <v>4.4519608854999615E-2</v>
      </c>
      <c r="F816" s="49">
        <f t="shared" ca="1" si="25"/>
        <v>193.16477540128889</v>
      </c>
    </row>
    <row r="817" spans="5:6" x14ac:dyDescent="0.25">
      <c r="E817" s="49">
        <f t="shared" ca="1" si="24"/>
        <v>0.41960015907030346</v>
      </c>
      <c r="F817" s="49">
        <f t="shared" ca="1" si="25"/>
        <v>241.25749747833734</v>
      </c>
    </row>
    <row r="818" spans="5:6" x14ac:dyDescent="0.25">
      <c r="E818" s="49">
        <f t="shared" ca="1" si="24"/>
        <v>0.64917050223018824</v>
      </c>
      <c r="F818" s="49">
        <f t="shared" ca="1" si="25"/>
        <v>262.07214409429906</v>
      </c>
    </row>
    <row r="819" spans="5:6" x14ac:dyDescent="0.25">
      <c r="E819" s="49">
        <f t="shared" ca="1" si="24"/>
        <v>8.6736761905854554E-3</v>
      </c>
      <c r="F819" s="49">
        <f t="shared" ca="1" si="25"/>
        <v>173.69510768628206</v>
      </c>
    </row>
    <row r="820" spans="5:6" x14ac:dyDescent="0.25">
      <c r="E820" s="49">
        <f t="shared" ca="1" si="24"/>
        <v>0.70989052710048728</v>
      </c>
      <c r="F820" s="49">
        <f t="shared" ca="1" si="25"/>
        <v>268.32583031708617</v>
      </c>
    </row>
    <row r="821" spans="5:6" x14ac:dyDescent="0.25">
      <c r="E821" s="49">
        <f t="shared" ca="1" si="24"/>
        <v>0.38824066260838341</v>
      </c>
      <c r="F821" s="49">
        <f t="shared" ca="1" si="25"/>
        <v>238.47057420350745</v>
      </c>
    </row>
    <row r="822" spans="5:6" x14ac:dyDescent="0.25">
      <c r="E822" s="49">
        <f t="shared" ca="1" si="24"/>
        <v>0.68516945740577273</v>
      </c>
      <c r="F822" s="49">
        <f t="shared" ca="1" si="25"/>
        <v>265.70695525389647</v>
      </c>
    </row>
    <row r="823" spans="5:6" x14ac:dyDescent="0.25">
      <c r="E823" s="49">
        <f t="shared" ca="1" si="24"/>
        <v>0.94345637275629168</v>
      </c>
      <c r="F823" s="49">
        <f t="shared" ca="1" si="25"/>
        <v>308.39485439527562</v>
      </c>
    </row>
    <row r="824" spans="5:6" x14ac:dyDescent="0.25">
      <c r="E824" s="49">
        <f t="shared" ca="1" si="24"/>
        <v>0.2498165394194628</v>
      </c>
      <c r="F824" s="49">
        <f t="shared" ca="1" si="25"/>
        <v>225.31399562390916</v>
      </c>
    </row>
    <row r="825" spans="5:6" x14ac:dyDescent="0.25">
      <c r="E825" s="49">
        <f t="shared" ca="1" si="24"/>
        <v>0.12559465161717431</v>
      </c>
      <c r="F825" s="49">
        <f t="shared" ca="1" si="25"/>
        <v>210.08708350983707</v>
      </c>
    </row>
    <row r="826" spans="5:6" x14ac:dyDescent="0.25">
      <c r="E826" s="49">
        <f t="shared" ca="1" si="24"/>
        <v>0.41315708646691596</v>
      </c>
      <c r="F826" s="49">
        <f t="shared" ca="1" si="25"/>
        <v>240.68746216504803</v>
      </c>
    </row>
    <row r="827" spans="5:6" x14ac:dyDescent="0.25">
      <c r="E827" s="49">
        <f t="shared" ca="1" si="24"/>
        <v>0.95184162630035829</v>
      </c>
      <c r="F827" s="49">
        <f t="shared" ca="1" si="25"/>
        <v>311.59628458253928</v>
      </c>
    </row>
    <row r="828" spans="5:6" x14ac:dyDescent="0.25">
      <c r="E828" s="49">
        <f t="shared" ca="1" si="24"/>
        <v>0.55628625455982683</v>
      </c>
      <c r="F828" s="49">
        <f t="shared" ca="1" si="25"/>
        <v>253.3541795280675</v>
      </c>
    </row>
    <row r="829" spans="5:6" x14ac:dyDescent="0.25">
      <c r="E829" s="49">
        <f t="shared" ca="1" si="24"/>
        <v>0.61052882994669155</v>
      </c>
      <c r="F829" s="49">
        <f t="shared" ca="1" si="25"/>
        <v>258.35252829580213</v>
      </c>
    </row>
    <row r="830" spans="5:6" x14ac:dyDescent="0.25">
      <c r="E830" s="49">
        <f t="shared" ca="1" si="24"/>
        <v>0.14621772602041394</v>
      </c>
      <c r="F830" s="49">
        <f t="shared" ca="1" si="25"/>
        <v>213.0811866615737</v>
      </c>
    </row>
    <row r="831" spans="5:6" x14ac:dyDescent="0.25">
      <c r="E831" s="49">
        <f t="shared" ca="1" si="24"/>
        <v>0.72095684324107145</v>
      </c>
      <c r="F831" s="49">
        <f t="shared" ca="1" si="25"/>
        <v>269.53717859910387</v>
      </c>
    </row>
    <row r="832" spans="5:6" x14ac:dyDescent="0.25">
      <c r="E832" s="49">
        <f t="shared" ca="1" si="24"/>
        <v>0.86354249907114977</v>
      </c>
      <c r="F832" s="49">
        <f t="shared" ca="1" si="25"/>
        <v>288.97491320642291</v>
      </c>
    </row>
    <row r="833" spans="5:6" x14ac:dyDescent="0.25">
      <c r="E833" s="49">
        <f t="shared" ca="1" si="24"/>
        <v>0.55305044069101394</v>
      </c>
      <c r="F833" s="49">
        <f t="shared" ca="1" si="25"/>
        <v>253.06205785556497</v>
      </c>
    </row>
    <row r="834" spans="5:6" x14ac:dyDescent="0.25">
      <c r="E834" s="49">
        <f t="shared" ca="1" si="24"/>
        <v>0.12851243301537452</v>
      </c>
      <c r="F834" s="49">
        <f t="shared" ca="1" si="25"/>
        <v>210.52849923543462</v>
      </c>
    </row>
    <row r="835" spans="5:6" x14ac:dyDescent="0.25">
      <c r="E835" s="49">
        <f t="shared" ca="1" si="24"/>
        <v>0.19825056438512978</v>
      </c>
      <c r="F835" s="49">
        <f t="shared" ca="1" si="25"/>
        <v>219.66005079940021</v>
      </c>
    </row>
    <row r="836" spans="5:6" x14ac:dyDescent="0.25">
      <c r="E836" s="49">
        <f t="shared" ref="E836:E899" ca="1" si="26">RAND()</f>
        <v>0.29520193026061559</v>
      </c>
      <c r="F836" s="49">
        <f t="shared" ref="F836:F899" ca="1" si="27">_xlfn.GAMMA.INV(E836,$C$3,$C$4)</f>
        <v>229.85886575305841</v>
      </c>
    </row>
    <row r="837" spans="5:6" x14ac:dyDescent="0.25">
      <c r="E837" s="49">
        <f t="shared" ca="1" si="26"/>
        <v>0.35123432897373086</v>
      </c>
      <c r="F837" s="49">
        <f t="shared" ca="1" si="27"/>
        <v>235.1244708410253</v>
      </c>
    </row>
    <row r="838" spans="5:6" x14ac:dyDescent="0.25">
      <c r="E838" s="49">
        <f t="shared" ca="1" si="26"/>
        <v>0.40540110291029952</v>
      </c>
      <c r="F838" s="49">
        <f t="shared" ca="1" si="27"/>
        <v>239.99970767771481</v>
      </c>
    </row>
    <row r="839" spans="5:6" x14ac:dyDescent="0.25">
      <c r="E839" s="49">
        <f t="shared" ca="1" si="26"/>
        <v>6.4246436331187096E-2</v>
      </c>
      <c r="F839" s="49">
        <f t="shared" ca="1" si="27"/>
        <v>198.57958025142435</v>
      </c>
    </row>
    <row r="840" spans="5:6" x14ac:dyDescent="0.25">
      <c r="E840" s="49">
        <f t="shared" ca="1" si="26"/>
        <v>0.24470304939447141</v>
      </c>
      <c r="F840" s="49">
        <f t="shared" ca="1" si="27"/>
        <v>224.78032843630677</v>
      </c>
    </row>
    <row r="841" spans="5:6" x14ac:dyDescent="0.25">
      <c r="E841" s="49">
        <f t="shared" ca="1" si="26"/>
        <v>0.10852375828379834</v>
      </c>
      <c r="F841" s="49">
        <f t="shared" ca="1" si="27"/>
        <v>207.36232027017039</v>
      </c>
    </row>
    <row r="842" spans="5:6" x14ac:dyDescent="0.25">
      <c r="E842" s="49">
        <f t="shared" ca="1" si="26"/>
        <v>0.56413297585131439</v>
      </c>
      <c r="F842" s="49">
        <f t="shared" ca="1" si="27"/>
        <v>254.06494685918031</v>
      </c>
    </row>
    <row r="843" spans="5:6" x14ac:dyDescent="0.25">
      <c r="E843" s="49">
        <f t="shared" ca="1" si="26"/>
        <v>0.68628299551544336</v>
      </c>
      <c r="F843" s="49">
        <f t="shared" ca="1" si="27"/>
        <v>265.8225589503387</v>
      </c>
    </row>
    <row r="844" spans="5:6" x14ac:dyDescent="0.25">
      <c r="E844" s="49">
        <f t="shared" ca="1" si="26"/>
        <v>4.7710710721880045E-2</v>
      </c>
      <c r="F844" s="49">
        <f t="shared" ca="1" si="27"/>
        <v>194.14819261197152</v>
      </c>
    </row>
    <row r="845" spans="5:6" x14ac:dyDescent="0.25">
      <c r="E845" s="49">
        <f t="shared" ca="1" si="26"/>
        <v>0.54986632334358465</v>
      </c>
      <c r="F845" s="49">
        <f t="shared" ca="1" si="27"/>
        <v>252.77513311253867</v>
      </c>
    </row>
    <row r="846" spans="5:6" x14ac:dyDescent="0.25">
      <c r="E846" s="49">
        <f t="shared" ca="1" si="26"/>
        <v>0.64681402883344463</v>
      </c>
      <c r="F846" s="49">
        <f t="shared" ca="1" si="27"/>
        <v>261.8404634442096</v>
      </c>
    </row>
    <row r="847" spans="5:6" x14ac:dyDescent="0.25">
      <c r="E847" s="49">
        <f t="shared" ca="1" si="26"/>
        <v>0.64153307617096422</v>
      </c>
      <c r="F847" s="49">
        <f t="shared" ca="1" si="27"/>
        <v>261.32373842650958</v>
      </c>
    </row>
    <row r="848" spans="5:6" x14ac:dyDescent="0.25">
      <c r="E848" s="49">
        <f t="shared" ca="1" si="26"/>
        <v>2.2497103250263328E-2</v>
      </c>
      <c r="F848" s="49">
        <f t="shared" ca="1" si="27"/>
        <v>184.26358344981961</v>
      </c>
    </row>
    <row r="849" spans="5:6" x14ac:dyDescent="0.25">
      <c r="E849" s="49">
        <f t="shared" ca="1" si="26"/>
        <v>0.2363321252723275</v>
      </c>
      <c r="F849" s="49">
        <f t="shared" ca="1" si="27"/>
        <v>223.89541609535345</v>
      </c>
    </row>
    <row r="850" spans="5:6" x14ac:dyDescent="0.25">
      <c r="E850" s="49">
        <f t="shared" ca="1" si="26"/>
        <v>0.41322810708188584</v>
      </c>
      <c r="F850" s="49">
        <f t="shared" ca="1" si="27"/>
        <v>240.69375160595314</v>
      </c>
    </row>
    <row r="851" spans="5:6" x14ac:dyDescent="0.25">
      <c r="E851" s="49">
        <f t="shared" ca="1" si="26"/>
        <v>2.2295002802810049E-2</v>
      </c>
      <c r="F851" s="49">
        <f t="shared" ca="1" si="27"/>
        <v>184.1544065100332</v>
      </c>
    </row>
    <row r="852" spans="5:6" x14ac:dyDescent="0.25">
      <c r="E852" s="49">
        <f t="shared" ca="1" si="26"/>
        <v>0.11964272836551892</v>
      </c>
      <c r="F852" s="49">
        <f t="shared" ca="1" si="27"/>
        <v>209.16594423557711</v>
      </c>
    </row>
    <row r="853" spans="5:6" x14ac:dyDescent="0.25">
      <c r="E853" s="49">
        <f t="shared" ca="1" si="26"/>
        <v>0.81394041298280762</v>
      </c>
      <c r="F853" s="49">
        <f t="shared" ca="1" si="27"/>
        <v>281.10821994089412</v>
      </c>
    </row>
    <row r="854" spans="5:6" x14ac:dyDescent="0.25">
      <c r="E854" s="49">
        <f t="shared" ca="1" si="26"/>
        <v>0.75575478822358599</v>
      </c>
      <c r="F854" s="49">
        <f t="shared" ca="1" si="27"/>
        <v>273.53683753686596</v>
      </c>
    </row>
    <row r="855" spans="5:6" x14ac:dyDescent="0.25">
      <c r="E855" s="49">
        <f t="shared" ca="1" si="26"/>
        <v>0.30010684208150074</v>
      </c>
      <c r="F855" s="49">
        <f t="shared" ca="1" si="27"/>
        <v>230.33265038721134</v>
      </c>
    </row>
    <row r="856" spans="5:6" x14ac:dyDescent="0.25">
      <c r="E856" s="49">
        <f t="shared" ca="1" si="26"/>
        <v>0.24386624726310913</v>
      </c>
      <c r="F856" s="49">
        <f t="shared" ca="1" si="27"/>
        <v>224.69250995618142</v>
      </c>
    </row>
    <row r="857" spans="5:6" x14ac:dyDescent="0.25">
      <c r="E857" s="49">
        <f t="shared" ca="1" si="26"/>
        <v>0.85862414413566579</v>
      </c>
      <c r="F857" s="49">
        <f t="shared" ca="1" si="27"/>
        <v>288.11068605505358</v>
      </c>
    </row>
    <row r="858" spans="5:6" x14ac:dyDescent="0.25">
      <c r="E858" s="49">
        <f t="shared" ca="1" si="26"/>
        <v>0.60739535964236335</v>
      </c>
      <c r="F858" s="49">
        <f t="shared" ca="1" si="27"/>
        <v>258.05756670626505</v>
      </c>
    </row>
    <row r="859" spans="5:6" x14ac:dyDescent="0.25">
      <c r="E859" s="49">
        <f t="shared" ca="1" si="26"/>
        <v>0.43737786226534681</v>
      </c>
      <c r="F859" s="49">
        <f t="shared" ca="1" si="27"/>
        <v>242.82559567140808</v>
      </c>
    </row>
    <row r="860" spans="5:6" x14ac:dyDescent="0.25">
      <c r="E860" s="49">
        <f t="shared" ca="1" si="26"/>
        <v>0.47462161922824053</v>
      </c>
      <c r="F860" s="49">
        <f t="shared" ca="1" si="27"/>
        <v>246.10021105290951</v>
      </c>
    </row>
    <row r="861" spans="5:6" x14ac:dyDescent="0.25">
      <c r="E861" s="49">
        <f t="shared" ca="1" si="26"/>
        <v>0.83946895050314152</v>
      </c>
      <c r="F861" s="49">
        <f t="shared" ca="1" si="27"/>
        <v>284.94013793456128</v>
      </c>
    </row>
    <row r="862" spans="5:6" x14ac:dyDescent="0.25">
      <c r="E862" s="49">
        <f t="shared" ca="1" si="26"/>
        <v>0.89331777473342178</v>
      </c>
      <c r="F862" s="49">
        <f t="shared" ca="1" si="27"/>
        <v>294.77560101299724</v>
      </c>
    </row>
    <row r="863" spans="5:6" x14ac:dyDescent="0.25">
      <c r="E863" s="49">
        <f t="shared" ca="1" si="26"/>
        <v>0.71070916722950228</v>
      </c>
      <c r="F863" s="49">
        <f t="shared" ca="1" si="27"/>
        <v>268.41455762692402</v>
      </c>
    </row>
    <row r="864" spans="5:6" x14ac:dyDescent="0.25">
      <c r="E864" s="49">
        <f t="shared" ca="1" si="26"/>
        <v>0.14638566492788896</v>
      </c>
      <c r="F864" s="49">
        <f t="shared" ca="1" si="27"/>
        <v>213.10446175897744</v>
      </c>
    </row>
    <row r="865" spans="5:6" x14ac:dyDescent="0.25">
      <c r="E865" s="49">
        <f t="shared" ca="1" si="26"/>
        <v>0.69058902398709199</v>
      </c>
      <c r="F865" s="49">
        <f t="shared" ca="1" si="27"/>
        <v>266.27158647231101</v>
      </c>
    </row>
    <row r="866" spans="5:6" x14ac:dyDescent="0.25">
      <c r="E866" s="49">
        <f t="shared" ca="1" si="26"/>
        <v>0.41882783075716479</v>
      </c>
      <c r="F866" s="49">
        <f t="shared" ca="1" si="27"/>
        <v>241.18922381899159</v>
      </c>
    </row>
    <row r="867" spans="5:6" x14ac:dyDescent="0.25">
      <c r="E867" s="49">
        <f t="shared" ca="1" si="26"/>
        <v>0.39958302835066839</v>
      </c>
      <c r="F867" s="49">
        <f t="shared" ca="1" si="27"/>
        <v>239.48251358692008</v>
      </c>
    </row>
    <row r="868" spans="5:6" x14ac:dyDescent="0.25">
      <c r="E868" s="49">
        <f t="shared" ca="1" si="26"/>
        <v>0.20048104941417377</v>
      </c>
      <c r="F868" s="49">
        <f t="shared" ca="1" si="27"/>
        <v>219.91907340421832</v>
      </c>
    </row>
    <row r="869" spans="5:6" x14ac:dyDescent="0.25">
      <c r="E869" s="49">
        <f t="shared" ca="1" si="26"/>
        <v>0.97894819202128613</v>
      </c>
      <c r="F869" s="49">
        <f t="shared" ca="1" si="27"/>
        <v>326.9559980431377</v>
      </c>
    </row>
    <row r="870" spans="5:6" x14ac:dyDescent="0.25">
      <c r="E870" s="49">
        <f t="shared" ca="1" si="26"/>
        <v>0.1338770855030732</v>
      </c>
      <c r="F870" s="49">
        <f t="shared" ca="1" si="27"/>
        <v>211.3238681554642</v>
      </c>
    </row>
    <row r="871" spans="5:6" x14ac:dyDescent="0.25">
      <c r="E871" s="49">
        <f t="shared" ca="1" si="26"/>
        <v>0.16967074456535314</v>
      </c>
      <c r="F871" s="49">
        <f t="shared" ca="1" si="27"/>
        <v>216.18918081176241</v>
      </c>
    </row>
    <row r="872" spans="5:6" x14ac:dyDescent="0.25">
      <c r="E872" s="49">
        <f t="shared" ca="1" si="26"/>
        <v>0.63422552179710001</v>
      </c>
      <c r="F872" s="49">
        <f t="shared" ca="1" si="27"/>
        <v>260.6141537547557</v>
      </c>
    </row>
    <row r="873" spans="5:6" x14ac:dyDescent="0.25">
      <c r="E873" s="49">
        <f t="shared" ca="1" si="26"/>
        <v>0.71704434550679363</v>
      </c>
      <c r="F873" s="49">
        <f t="shared" ca="1" si="27"/>
        <v>269.10590908606707</v>
      </c>
    </row>
    <row r="874" spans="5:6" x14ac:dyDescent="0.25">
      <c r="E874" s="49">
        <f t="shared" ca="1" si="26"/>
        <v>0.91264499478309835</v>
      </c>
      <c r="F874" s="49">
        <f t="shared" ca="1" si="27"/>
        <v>299.25019828200971</v>
      </c>
    </row>
    <row r="875" spans="5:6" x14ac:dyDescent="0.25">
      <c r="E875" s="49">
        <f t="shared" ca="1" si="26"/>
        <v>0.43611128334217053</v>
      </c>
      <c r="F875" s="49">
        <f t="shared" ca="1" si="27"/>
        <v>242.71405942050268</v>
      </c>
    </row>
    <row r="876" spans="5:6" x14ac:dyDescent="0.25">
      <c r="E876" s="49">
        <f t="shared" ca="1" si="26"/>
        <v>0.25280206801895633</v>
      </c>
      <c r="F876" s="49">
        <f t="shared" ca="1" si="27"/>
        <v>225.62328399670088</v>
      </c>
    </row>
    <row r="877" spans="5:6" x14ac:dyDescent="0.25">
      <c r="E877" s="49">
        <f t="shared" ca="1" si="26"/>
        <v>7.6964816700463956E-2</v>
      </c>
      <c r="F877" s="49">
        <f t="shared" ca="1" si="27"/>
        <v>201.44995659781185</v>
      </c>
    </row>
    <row r="878" spans="5:6" x14ac:dyDescent="0.25">
      <c r="E878" s="49">
        <f t="shared" ca="1" si="26"/>
        <v>0.32430198604493043</v>
      </c>
      <c r="F878" s="49">
        <f t="shared" ca="1" si="27"/>
        <v>232.63057916951627</v>
      </c>
    </row>
    <row r="879" spans="5:6" x14ac:dyDescent="0.25">
      <c r="E879" s="49">
        <f t="shared" ca="1" si="26"/>
        <v>0.55645127860178867</v>
      </c>
      <c r="F879" s="49">
        <f t="shared" ca="1" si="27"/>
        <v>253.36909244217185</v>
      </c>
    </row>
    <row r="880" spans="5:6" x14ac:dyDescent="0.25">
      <c r="E880" s="49">
        <f t="shared" ca="1" si="26"/>
        <v>0.68845182961408691</v>
      </c>
      <c r="F880" s="49">
        <f t="shared" ca="1" si="27"/>
        <v>266.04832363070722</v>
      </c>
    </row>
    <row r="881" spans="5:6" x14ac:dyDescent="0.25">
      <c r="E881" s="49">
        <f t="shared" ca="1" si="26"/>
        <v>0.3598333349418017</v>
      </c>
      <c r="F881" s="49">
        <f t="shared" ca="1" si="27"/>
        <v>235.90919849991903</v>
      </c>
    </row>
    <row r="882" spans="5:6" x14ac:dyDescent="0.25">
      <c r="E882" s="49">
        <f t="shared" ca="1" si="26"/>
        <v>0.564688566454005</v>
      </c>
      <c r="F882" s="49">
        <f t="shared" ca="1" si="27"/>
        <v>254.11540676681827</v>
      </c>
    </row>
    <row r="883" spans="5:6" x14ac:dyDescent="0.25">
      <c r="E883" s="49">
        <f t="shared" ca="1" si="26"/>
        <v>0.58846348979229324</v>
      </c>
      <c r="F883" s="49">
        <f t="shared" ca="1" si="27"/>
        <v>256.29329670744937</v>
      </c>
    </row>
    <row r="884" spans="5:6" x14ac:dyDescent="0.25">
      <c r="E884" s="49">
        <f t="shared" ca="1" si="26"/>
        <v>0.84337185946293591</v>
      </c>
      <c r="F884" s="49">
        <f t="shared" ca="1" si="27"/>
        <v>285.56309070059001</v>
      </c>
    </row>
    <row r="885" spans="5:6" x14ac:dyDescent="0.25">
      <c r="E885" s="49">
        <f t="shared" ca="1" si="26"/>
        <v>0.49507203372581032</v>
      </c>
      <c r="F885" s="49">
        <f t="shared" ca="1" si="27"/>
        <v>247.90053687052352</v>
      </c>
    </row>
    <row r="886" spans="5:6" x14ac:dyDescent="0.25">
      <c r="E886" s="49">
        <f t="shared" ca="1" si="26"/>
        <v>0.17814278385751059</v>
      </c>
      <c r="F886" s="49">
        <f t="shared" ca="1" si="27"/>
        <v>217.24993521639038</v>
      </c>
    </row>
    <row r="887" spans="5:6" x14ac:dyDescent="0.25">
      <c r="E887" s="49">
        <f t="shared" ca="1" si="26"/>
        <v>0.96527185996527387</v>
      </c>
      <c r="F887" s="49">
        <f t="shared" ca="1" si="27"/>
        <v>317.87519824933452</v>
      </c>
    </row>
    <row r="888" spans="5:6" x14ac:dyDescent="0.25">
      <c r="E888" s="49">
        <f t="shared" ca="1" si="26"/>
        <v>0.37353679064747047</v>
      </c>
      <c r="F888" s="49">
        <f t="shared" ca="1" si="27"/>
        <v>237.15018917699112</v>
      </c>
    </row>
    <row r="889" spans="5:6" x14ac:dyDescent="0.25">
      <c r="E889" s="49">
        <f t="shared" ca="1" si="26"/>
        <v>0.24211416807346131</v>
      </c>
      <c r="F889" s="49">
        <f t="shared" ca="1" si="27"/>
        <v>224.50818388925285</v>
      </c>
    </row>
    <row r="890" spans="5:6" x14ac:dyDescent="0.25">
      <c r="E890" s="49">
        <f t="shared" ca="1" si="26"/>
        <v>0.21453212418055123</v>
      </c>
      <c r="F890" s="49">
        <f t="shared" ca="1" si="27"/>
        <v>221.51719380932576</v>
      </c>
    </row>
    <row r="891" spans="5:6" x14ac:dyDescent="0.25">
      <c r="E891" s="49">
        <f t="shared" ca="1" si="26"/>
        <v>0.47663763942253845</v>
      </c>
      <c r="F891" s="49">
        <f t="shared" ca="1" si="27"/>
        <v>246.27748365938129</v>
      </c>
    </row>
    <row r="892" spans="5:6" x14ac:dyDescent="0.25">
      <c r="E892" s="49">
        <f t="shared" ca="1" si="26"/>
        <v>0.16370989491094834</v>
      </c>
      <c r="F892" s="49">
        <f t="shared" ca="1" si="27"/>
        <v>215.42452610707335</v>
      </c>
    </row>
    <row r="893" spans="5:6" x14ac:dyDescent="0.25">
      <c r="E893" s="49">
        <f t="shared" ca="1" si="26"/>
        <v>0.2702562829398435</v>
      </c>
      <c r="F893" s="49">
        <f t="shared" ca="1" si="27"/>
        <v>227.40016970087004</v>
      </c>
    </row>
    <row r="894" spans="5:6" x14ac:dyDescent="0.25">
      <c r="E894" s="49">
        <f t="shared" ca="1" si="26"/>
        <v>0.10001957934822292</v>
      </c>
      <c r="F894" s="49">
        <f t="shared" ca="1" si="27"/>
        <v>205.89880320803675</v>
      </c>
    </row>
    <row r="895" spans="5:6" x14ac:dyDescent="0.25">
      <c r="E895" s="49">
        <f t="shared" ca="1" si="26"/>
        <v>0.95701247110043208</v>
      </c>
      <c r="F895" s="49">
        <f t="shared" ca="1" si="27"/>
        <v>313.81263843700219</v>
      </c>
    </row>
    <row r="896" spans="5:6" x14ac:dyDescent="0.25">
      <c r="E896" s="49">
        <f t="shared" ca="1" si="26"/>
        <v>0.78625955185342478</v>
      </c>
      <c r="F896" s="49">
        <f t="shared" ca="1" si="27"/>
        <v>277.3394960215461</v>
      </c>
    </row>
    <row r="897" spans="5:6" x14ac:dyDescent="0.25">
      <c r="E897" s="49">
        <f t="shared" ca="1" si="26"/>
        <v>0.37230516372095945</v>
      </c>
      <c r="F897" s="49">
        <f t="shared" ca="1" si="27"/>
        <v>237.03909324774639</v>
      </c>
    </row>
    <row r="898" spans="5:6" x14ac:dyDescent="0.25">
      <c r="E898" s="49">
        <f t="shared" ca="1" si="26"/>
        <v>0.68527600330472394</v>
      </c>
      <c r="F898" s="49">
        <f t="shared" ca="1" si="27"/>
        <v>265.71800745835213</v>
      </c>
    </row>
    <row r="899" spans="5:6" x14ac:dyDescent="0.25">
      <c r="E899" s="49">
        <f t="shared" ca="1" si="26"/>
        <v>0.478481216356754</v>
      </c>
      <c r="F899" s="49">
        <f t="shared" ca="1" si="27"/>
        <v>246.43962142261472</v>
      </c>
    </row>
    <row r="900" spans="5:6" x14ac:dyDescent="0.25">
      <c r="E900" s="49">
        <f t="shared" ref="E900:E963" ca="1" si="28">RAND()</f>
        <v>0.66097929445410963</v>
      </c>
      <c r="F900" s="49">
        <f t="shared" ref="F900:F963" ca="1" si="29">_xlfn.GAMMA.INV(E900,$C$3,$C$4)</f>
        <v>263.24398073953341</v>
      </c>
    </row>
    <row r="901" spans="5:6" x14ac:dyDescent="0.25">
      <c r="E901" s="49">
        <f t="shared" ca="1" si="28"/>
        <v>0.63342529684156412</v>
      </c>
      <c r="F901" s="49">
        <f t="shared" ca="1" si="29"/>
        <v>260.53681946276379</v>
      </c>
    </row>
    <row r="902" spans="5:6" x14ac:dyDescent="0.25">
      <c r="E902" s="49">
        <f t="shared" ca="1" si="28"/>
        <v>0.33610692281868004</v>
      </c>
      <c r="F902" s="49">
        <f t="shared" ca="1" si="29"/>
        <v>233.73101971565893</v>
      </c>
    </row>
    <row r="903" spans="5:6" x14ac:dyDescent="0.25">
      <c r="E903" s="49">
        <f t="shared" ca="1" si="28"/>
        <v>1.6229919861356801E-2</v>
      </c>
      <c r="F903" s="49">
        <f t="shared" ca="1" si="29"/>
        <v>180.4336119423545</v>
      </c>
    </row>
    <row r="904" spans="5:6" x14ac:dyDescent="0.25">
      <c r="E904" s="49">
        <f t="shared" ca="1" si="28"/>
        <v>0.56870071330721739</v>
      </c>
      <c r="F904" s="49">
        <f t="shared" ca="1" si="29"/>
        <v>254.48034768605288</v>
      </c>
    </row>
    <row r="905" spans="5:6" x14ac:dyDescent="0.25">
      <c r="E905" s="49">
        <f t="shared" ca="1" si="28"/>
        <v>0.36166613445228502</v>
      </c>
      <c r="F905" s="49">
        <f t="shared" ca="1" si="29"/>
        <v>236.0758298315956</v>
      </c>
    </row>
    <row r="906" spans="5:6" x14ac:dyDescent="0.25">
      <c r="E906" s="49">
        <f t="shared" ca="1" si="28"/>
        <v>0.70116860026316441</v>
      </c>
      <c r="F906" s="49">
        <f t="shared" ca="1" si="29"/>
        <v>267.38882391405673</v>
      </c>
    </row>
    <row r="907" spans="5:6" x14ac:dyDescent="0.25">
      <c r="E907" s="49">
        <f t="shared" ca="1" si="28"/>
        <v>0.26348610868449107</v>
      </c>
      <c r="F907" s="49">
        <f t="shared" ca="1" si="29"/>
        <v>226.71702857202735</v>
      </c>
    </row>
    <row r="908" spans="5:6" x14ac:dyDescent="0.25">
      <c r="E908" s="49">
        <f t="shared" ca="1" si="28"/>
        <v>0.85061417769041292</v>
      </c>
      <c r="F908" s="49">
        <f t="shared" ca="1" si="29"/>
        <v>286.74922320290898</v>
      </c>
    </row>
    <row r="909" spans="5:6" x14ac:dyDescent="0.25">
      <c r="E909" s="49">
        <f t="shared" ca="1" si="28"/>
        <v>0.22618225335739917</v>
      </c>
      <c r="F909" s="49">
        <f t="shared" ca="1" si="29"/>
        <v>222.80218625517179</v>
      </c>
    </row>
    <row r="910" spans="5:6" x14ac:dyDescent="0.25">
      <c r="E910" s="49">
        <f t="shared" ca="1" si="28"/>
        <v>0.37832691716471267</v>
      </c>
      <c r="F910" s="49">
        <f t="shared" ca="1" si="29"/>
        <v>237.58150662549122</v>
      </c>
    </row>
    <row r="911" spans="5:6" x14ac:dyDescent="0.25">
      <c r="E911" s="49">
        <f t="shared" ca="1" si="28"/>
        <v>0.14370850527156487</v>
      </c>
      <c r="F911" s="49">
        <f t="shared" ca="1" si="29"/>
        <v>212.73147261191207</v>
      </c>
    </row>
    <row r="912" spans="5:6" x14ac:dyDescent="0.25">
      <c r="E912" s="49">
        <f t="shared" ca="1" si="28"/>
        <v>0.42479137105828901</v>
      </c>
      <c r="F912" s="49">
        <f t="shared" ca="1" si="29"/>
        <v>241.71603782980776</v>
      </c>
    </row>
    <row r="913" spans="5:6" x14ac:dyDescent="0.25">
      <c r="E913" s="49">
        <f t="shared" ca="1" si="28"/>
        <v>0.2145029647390948</v>
      </c>
      <c r="F913" s="49">
        <f t="shared" ca="1" si="29"/>
        <v>221.51393413911919</v>
      </c>
    </row>
    <row r="914" spans="5:6" x14ac:dyDescent="0.25">
      <c r="E914" s="49">
        <f t="shared" ca="1" si="28"/>
        <v>0.97170415464527216</v>
      </c>
      <c r="F914" s="49">
        <f t="shared" ca="1" si="29"/>
        <v>321.66246132512617</v>
      </c>
    </row>
    <row r="915" spans="5:6" x14ac:dyDescent="0.25">
      <c r="E915" s="49">
        <f t="shared" ca="1" si="28"/>
        <v>3.508566107487221E-2</v>
      </c>
      <c r="F915" s="49">
        <f t="shared" ca="1" si="29"/>
        <v>189.90392014045534</v>
      </c>
    </row>
    <row r="916" spans="5:6" x14ac:dyDescent="0.25">
      <c r="E916" s="49">
        <f t="shared" ca="1" si="28"/>
        <v>0.30207411273805695</v>
      </c>
      <c r="F916" s="49">
        <f t="shared" ca="1" si="29"/>
        <v>230.52187091990689</v>
      </c>
    </row>
    <row r="917" spans="5:6" x14ac:dyDescent="0.25">
      <c r="E917" s="49">
        <f t="shared" ca="1" si="28"/>
        <v>0.10831082086165322</v>
      </c>
      <c r="F917" s="49">
        <f t="shared" ca="1" si="29"/>
        <v>207.32662271339211</v>
      </c>
    </row>
    <row r="918" spans="5:6" x14ac:dyDescent="0.25">
      <c r="E918" s="49">
        <f t="shared" ca="1" si="28"/>
        <v>0.77607741650136897</v>
      </c>
      <c r="F918" s="49">
        <f t="shared" ca="1" si="29"/>
        <v>276.03415416867631</v>
      </c>
    </row>
    <row r="919" spans="5:6" x14ac:dyDescent="0.25">
      <c r="E919" s="49">
        <f t="shared" ca="1" si="28"/>
        <v>0.59755020955504923</v>
      </c>
      <c r="F919" s="49">
        <f t="shared" ca="1" si="29"/>
        <v>257.13641925740029</v>
      </c>
    </row>
    <row r="920" spans="5:6" x14ac:dyDescent="0.25">
      <c r="E920" s="49">
        <f t="shared" ca="1" si="28"/>
        <v>0.37571256949404486</v>
      </c>
      <c r="F920" s="49">
        <f t="shared" ca="1" si="29"/>
        <v>237.34625134184427</v>
      </c>
    </row>
    <row r="921" spans="5:6" x14ac:dyDescent="0.25">
      <c r="E921" s="49">
        <f t="shared" ca="1" si="28"/>
        <v>0.41585224569521584</v>
      </c>
      <c r="F921" s="49">
        <f t="shared" ca="1" si="29"/>
        <v>240.92604255899278</v>
      </c>
    </row>
    <row r="922" spans="5:6" x14ac:dyDescent="0.25">
      <c r="E922" s="49">
        <f t="shared" ca="1" si="28"/>
        <v>0.30375737588062479</v>
      </c>
      <c r="F922" s="49">
        <f t="shared" ca="1" si="29"/>
        <v>230.6834178759251</v>
      </c>
    </row>
    <row r="923" spans="5:6" x14ac:dyDescent="0.25">
      <c r="E923" s="49">
        <f t="shared" ca="1" si="28"/>
        <v>0.42395905257906497</v>
      </c>
      <c r="F923" s="49">
        <f t="shared" ca="1" si="29"/>
        <v>241.64255959470586</v>
      </c>
    </row>
    <row r="924" spans="5:6" x14ac:dyDescent="0.25">
      <c r="E924" s="49">
        <f t="shared" ca="1" si="28"/>
        <v>0.3067536336515071</v>
      </c>
      <c r="F924" s="49">
        <f t="shared" ca="1" si="29"/>
        <v>230.97017961016317</v>
      </c>
    </row>
    <row r="925" spans="5:6" x14ac:dyDescent="0.25">
      <c r="E925" s="49">
        <f t="shared" ca="1" si="28"/>
        <v>0.88995356530074388</v>
      </c>
      <c r="F925" s="49">
        <f t="shared" ca="1" si="29"/>
        <v>294.06263594361678</v>
      </c>
    </row>
    <row r="926" spans="5:6" x14ac:dyDescent="0.25">
      <c r="E926" s="49">
        <f t="shared" ca="1" si="28"/>
        <v>0.39504113428690191</v>
      </c>
      <c r="F926" s="49">
        <f t="shared" ca="1" si="29"/>
        <v>239.0779123226574</v>
      </c>
    </row>
    <row r="927" spans="5:6" x14ac:dyDescent="0.25">
      <c r="E927" s="49">
        <f t="shared" ca="1" si="28"/>
        <v>0.45660820852232331</v>
      </c>
      <c r="F927" s="49">
        <f t="shared" ca="1" si="29"/>
        <v>244.51697266059281</v>
      </c>
    </row>
    <row r="928" spans="5:6" x14ac:dyDescent="0.25">
      <c r="E928" s="49">
        <f t="shared" ca="1" si="28"/>
        <v>0.34693041623817089</v>
      </c>
      <c r="F928" s="49">
        <f t="shared" ca="1" si="29"/>
        <v>234.72978039689724</v>
      </c>
    </row>
    <row r="929" spans="5:6" x14ac:dyDescent="0.25">
      <c r="E929" s="49">
        <f t="shared" ca="1" si="28"/>
        <v>8.755735259829811E-2</v>
      </c>
      <c r="F929" s="49">
        <f t="shared" ca="1" si="29"/>
        <v>203.59411388193735</v>
      </c>
    </row>
    <row r="930" spans="5:6" x14ac:dyDescent="0.25">
      <c r="E930" s="49">
        <f t="shared" ca="1" si="28"/>
        <v>0.16432117589250106</v>
      </c>
      <c r="F930" s="49">
        <f t="shared" ca="1" si="29"/>
        <v>215.50367573279627</v>
      </c>
    </row>
    <row r="931" spans="5:6" x14ac:dyDescent="0.25">
      <c r="E931" s="49">
        <f t="shared" ca="1" si="28"/>
        <v>0.45281267572347117</v>
      </c>
      <c r="F931" s="49">
        <f t="shared" ca="1" si="29"/>
        <v>244.18335736529195</v>
      </c>
    </row>
    <row r="932" spans="5:6" x14ac:dyDescent="0.25">
      <c r="E932" s="49">
        <f t="shared" ca="1" si="28"/>
        <v>0.25319126524011581</v>
      </c>
      <c r="F932" s="49">
        <f t="shared" ca="1" si="29"/>
        <v>225.66348182067915</v>
      </c>
    </row>
    <row r="933" spans="5:6" x14ac:dyDescent="0.25">
      <c r="E933" s="49">
        <f t="shared" ca="1" si="28"/>
        <v>0.80983617961622878</v>
      </c>
      <c r="F933" s="49">
        <f t="shared" ca="1" si="29"/>
        <v>280.52671891927264</v>
      </c>
    </row>
    <row r="934" spans="5:6" x14ac:dyDescent="0.25">
      <c r="E934" s="49">
        <f t="shared" ca="1" si="28"/>
        <v>0.51332942318565378</v>
      </c>
      <c r="F934" s="49">
        <f t="shared" ca="1" si="29"/>
        <v>249.51409338224715</v>
      </c>
    </row>
    <row r="935" spans="5:6" x14ac:dyDescent="0.25">
      <c r="E935" s="49">
        <f t="shared" ca="1" si="28"/>
        <v>0.61950930642598967</v>
      </c>
      <c r="F935" s="49">
        <f t="shared" ca="1" si="29"/>
        <v>259.20296623399241</v>
      </c>
    </row>
    <row r="936" spans="5:6" x14ac:dyDescent="0.25">
      <c r="E936" s="49">
        <f t="shared" ca="1" si="28"/>
        <v>7.0657902302301512E-2</v>
      </c>
      <c r="F936" s="49">
        <f t="shared" ca="1" si="29"/>
        <v>200.07280896625204</v>
      </c>
    </row>
    <row r="937" spans="5:6" x14ac:dyDescent="0.25">
      <c r="E937" s="49">
        <f t="shared" ca="1" si="28"/>
        <v>0.49140715847029515</v>
      </c>
      <c r="F937" s="49">
        <f t="shared" ca="1" si="29"/>
        <v>247.57748125978011</v>
      </c>
    </row>
    <row r="938" spans="5:6" x14ac:dyDescent="0.25">
      <c r="E938" s="49">
        <f t="shared" ca="1" si="28"/>
        <v>0.56752996499069497</v>
      </c>
      <c r="F938" s="49">
        <f t="shared" ca="1" si="29"/>
        <v>254.3737566434049</v>
      </c>
    </row>
    <row r="939" spans="5:6" x14ac:dyDescent="0.25">
      <c r="E939" s="49">
        <f t="shared" ca="1" si="28"/>
        <v>0.26126132687375314</v>
      </c>
      <c r="F939" s="49">
        <f t="shared" ca="1" si="29"/>
        <v>226.4908998428804</v>
      </c>
    </row>
    <row r="940" spans="5:6" x14ac:dyDescent="0.25">
      <c r="E940" s="49">
        <f t="shared" ca="1" si="28"/>
        <v>0.51869579557776901</v>
      </c>
      <c r="F940" s="49">
        <f t="shared" ca="1" si="29"/>
        <v>249.99001175007839</v>
      </c>
    </row>
    <row r="941" spans="5:6" x14ac:dyDescent="0.25">
      <c r="E941" s="49">
        <f t="shared" ca="1" si="28"/>
        <v>0.48904383718736821</v>
      </c>
      <c r="F941" s="49">
        <f t="shared" ca="1" si="29"/>
        <v>247.36927339286058</v>
      </c>
    </row>
    <row r="942" spans="5:6" x14ac:dyDescent="0.25">
      <c r="E942" s="49">
        <f t="shared" ca="1" si="28"/>
        <v>0.99723362597824194</v>
      </c>
      <c r="F942" s="49">
        <f t="shared" ca="1" si="29"/>
        <v>359.25904628730927</v>
      </c>
    </row>
    <row r="943" spans="5:6" x14ac:dyDescent="0.25">
      <c r="E943" s="49">
        <f t="shared" ca="1" si="28"/>
        <v>0.8330454865793756</v>
      </c>
      <c r="F943" s="49">
        <f t="shared" ca="1" si="29"/>
        <v>283.93792182428308</v>
      </c>
    </row>
    <row r="944" spans="5:6" x14ac:dyDescent="0.25">
      <c r="E944" s="49">
        <f t="shared" ca="1" si="28"/>
        <v>0.12173985424479061</v>
      </c>
      <c r="F944" s="49">
        <f t="shared" ca="1" si="29"/>
        <v>209.49378434773337</v>
      </c>
    </row>
    <row r="945" spans="5:6" x14ac:dyDescent="0.25">
      <c r="E945" s="49">
        <f t="shared" ca="1" si="28"/>
        <v>0.86134300584134327</v>
      </c>
      <c r="F945" s="49">
        <f t="shared" ca="1" si="29"/>
        <v>288.58564040944998</v>
      </c>
    </row>
    <row r="946" spans="5:6" x14ac:dyDescent="0.25">
      <c r="E946" s="49">
        <f t="shared" ca="1" si="28"/>
        <v>0.53550271477599043</v>
      </c>
      <c r="F946" s="49">
        <f t="shared" ca="1" si="29"/>
        <v>251.48680910828097</v>
      </c>
    </row>
    <row r="947" spans="5:6" x14ac:dyDescent="0.25">
      <c r="E947" s="49">
        <f t="shared" ca="1" si="28"/>
        <v>0.92601994655788</v>
      </c>
      <c r="F947" s="49">
        <f t="shared" ca="1" si="29"/>
        <v>302.83229565249866</v>
      </c>
    </row>
    <row r="948" spans="5:6" x14ac:dyDescent="0.25">
      <c r="E948" s="49">
        <f t="shared" ca="1" si="28"/>
        <v>0.94040460186605168</v>
      </c>
      <c r="F948" s="49">
        <f t="shared" ca="1" si="29"/>
        <v>307.32770349601577</v>
      </c>
    </row>
    <row r="949" spans="5:6" x14ac:dyDescent="0.25">
      <c r="E949" s="49">
        <f t="shared" ca="1" si="28"/>
        <v>0.60506344753414487</v>
      </c>
      <c r="F949" s="49">
        <f t="shared" ca="1" si="29"/>
        <v>257.83862889974205</v>
      </c>
    </row>
    <row r="950" spans="5:6" x14ac:dyDescent="0.25">
      <c r="E950" s="49">
        <f t="shared" ca="1" si="28"/>
        <v>0.73098585682190409</v>
      </c>
      <c r="F950" s="49">
        <f t="shared" ca="1" si="29"/>
        <v>270.65851686891745</v>
      </c>
    </row>
    <row r="951" spans="5:6" x14ac:dyDescent="0.25">
      <c r="E951" s="49">
        <f t="shared" ca="1" si="28"/>
        <v>0.80878609341183394</v>
      </c>
      <c r="F951" s="49">
        <f t="shared" ca="1" si="29"/>
        <v>280.379309971456</v>
      </c>
    </row>
    <row r="952" spans="5:6" x14ac:dyDescent="0.25">
      <c r="E952" s="49">
        <f t="shared" ca="1" si="28"/>
        <v>0.47826814177270005</v>
      </c>
      <c r="F952" s="49">
        <f t="shared" ca="1" si="29"/>
        <v>246.42088056650661</v>
      </c>
    </row>
    <row r="953" spans="5:6" x14ac:dyDescent="0.25">
      <c r="E953" s="49">
        <f t="shared" ca="1" si="28"/>
        <v>0.51946480453828459</v>
      </c>
      <c r="F953" s="49">
        <f t="shared" ca="1" si="29"/>
        <v>250.05828369392634</v>
      </c>
    </row>
    <row r="954" spans="5:6" x14ac:dyDescent="0.25">
      <c r="E954" s="49">
        <f t="shared" ca="1" si="28"/>
        <v>0.5783965812088232</v>
      </c>
      <c r="F954" s="49">
        <f t="shared" ca="1" si="29"/>
        <v>255.36646541976268</v>
      </c>
    </row>
    <row r="955" spans="5:6" x14ac:dyDescent="0.25">
      <c r="E955" s="49">
        <f t="shared" ca="1" si="28"/>
        <v>0.35667078329758772</v>
      </c>
      <c r="F955" s="49">
        <f t="shared" ca="1" si="29"/>
        <v>235.62116453674923</v>
      </c>
    </row>
    <row r="956" spans="5:6" x14ac:dyDescent="0.25">
      <c r="E956" s="49">
        <f t="shared" ca="1" si="28"/>
        <v>0.361938416805347</v>
      </c>
      <c r="F956" s="49">
        <f t="shared" ca="1" si="29"/>
        <v>236.10056673458041</v>
      </c>
    </row>
    <row r="957" spans="5:6" x14ac:dyDescent="0.25">
      <c r="E957" s="49">
        <f t="shared" ca="1" si="28"/>
        <v>0.60474743827078437</v>
      </c>
      <c r="F957" s="49">
        <f t="shared" ca="1" si="29"/>
        <v>257.80899638948574</v>
      </c>
    </row>
    <row r="958" spans="5:6" x14ac:dyDescent="0.25">
      <c r="E958" s="49">
        <f t="shared" ca="1" si="28"/>
        <v>0.15970153433654477</v>
      </c>
      <c r="F958" s="49">
        <f t="shared" ca="1" si="29"/>
        <v>214.90118626846771</v>
      </c>
    </row>
    <row r="959" spans="5:6" x14ac:dyDescent="0.25">
      <c r="E959" s="49">
        <f t="shared" ca="1" si="28"/>
        <v>0.59095775300123821</v>
      </c>
      <c r="F959" s="49">
        <f t="shared" ca="1" si="29"/>
        <v>256.52408809579623</v>
      </c>
    </row>
    <row r="960" spans="5:6" x14ac:dyDescent="0.25">
      <c r="E960" s="49">
        <f t="shared" ca="1" si="28"/>
        <v>0.15727154253010656</v>
      </c>
      <c r="F960" s="49">
        <f t="shared" ca="1" si="29"/>
        <v>214.5801551704306</v>
      </c>
    </row>
    <row r="961" spans="5:6" x14ac:dyDescent="0.25">
      <c r="E961" s="49">
        <f t="shared" ca="1" si="28"/>
        <v>0.35634329493917949</v>
      </c>
      <c r="F961" s="49">
        <f t="shared" ca="1" si="29"/>
        <v>235.59130064928314</v>
      </c>
    </row>
    <row r="962" spans="5:6" x14ac:dyDescent="0.25">
      <c r="E962" s="49">
        <f t="shared" ca="1" si="28"/>
        <v>0.31907204771268083</v>
      </c>
      <c r="F962" s="49">
        <f t="shared" ca="1" si="29"/>
        <v>232.13897643215518</v>
      </c>
    </row>
    <row r="963" spans="5:6" x14ac:dyDescent="0.25">
      <c r="E963" s="49">
        <f t="shared" ca="1" si="28"/>
        <v>4.8499446402375024E-2</v>
      </c>
      <c r="F963" s="49">
        <f t="shared" ca="1" si="29"/>
        <v>194.3836025129514</v>
      </c>
    </row>
    <row r="964" spans="5:6" x14ac:dyDescent="0.25">
      <c r="E964" s="49">
        <f t="shared" ref="E964:E1027" ca="1" si="30">RAND()</f>
        <v>0.95239899489150193</v>
      </c>
      <c r="F964" s="49">
        <f t="shared" ref="F964:F1027" ca="1" si="31">_xlfn.GAMMA.INV(E964,$C$3,$C$4)</f>
        <v>311.82524536778101</v>
      </c>
    </row>
    <row r="965" spans="5:6" x14ac:dyDescent="0.25">
      <c r="E965" s="49">
        <f t="shared" ca="1" si="30"/>
        <v>0.33711838717446863</v>
      </c>
      <c r="F965" s="49">
        <f t="shared" ca="1" si="31"/>
        <v>233.82474937755097</v>
      </c>
    </row>
    <row r="966" spans="5:6" x14ac:dyDescent="0.25">
      <c r="E966" s="49">
        <f t="shared" ca="1" si="30"/>
        <v>0.88815308658691894</v>
      </c>
      <c r="F966" s="49">
        <f t="shared" ca="1" si="31"/>
        <v>293.68793521163633</v>
      </c>
    </row>
    <row r="967" spans="5:6" x14ac:dyDescent="0.25">
      <c r="E967" s="49">
        <f t="shared" ca="1" si="30"/>
        <v>0.30144424417522242</v>
      </c>
      <c r="F967" s="49">
        <f t="shared" ca="1" si="31"/>
        <v>230.46133669043596</v>
      </c>
    </row>
    <row r="968" spans="5:6" x14ac:dyDescent="0.25">
      <c r="E968" s="49">
        <f t="shared" ca="1" si="30"/>
        <v>0.33763677780822354</v>
      </c>
      <c r="F968" s="49">
        <f t="shared" ca="1" si="31"/>
        <v>233.87275465831198</v>
      </c>
    </row>
    <row r="969" spans="5:6" x14ac:dyDescent="0.25">
      <c r="E969" s="49">
        <f t="shared" ca="1" si="30"/>
        <v>7.8473886134619697E-2</v>
      </c>
      <c r="F969" s="49">
        <f t="shared" ca="1" si="31"/>
        <v>201.7675468389501</v>
      </c>
    </row>
    <row r="970" spans="5:6" x14ac:dyDescent="0.25">
      <c r="E970" s="49">
        <f t="shared" ca="1" si="30"/>
        <v>0.59585527977521335</v>
      </c>
      <c r="F970" s="49">
        <f t="shared" ca="1" si="31"/>
        <v>256.97865656692397</v>
      </c>
    </row>
    <row r="971" spans="5:6" x14ac:dyDescent="0.25">
      <c r="E971" s="49">
        <f t="shared" ca="1" si="30"/>
        <v>0.11054923443011055</v>
      </c>
      <c r="F971" s="49">
        <f t="shared" ca="1" si="31"/>
        <v>207.69959222353947</v>
      </c>
    </row>
    <row r="972" spans="5:6" x14ac:dyDescent="0.25">
      <c r="E972" s="49">
        <f t="shared" ca="1" si="30"/>
        <v>0.94781282359339136</v>
      </c>
      <c r="F972" s="49">
        <f t="shared" ca="1" si="31"/>
        <v>310.0044271011364</v>
      </c>
    </row>
    <row r="973" spans="5:6" x14ac:dyDescent="0.25">
      <c r="E973" s="49">
        <f t="shared" ca="1" si="30"/>
        <v>2.9018278134783748E-2</v>
      </c>
      <c r="F973" s="49">
        <f t="shared" ca="1" si="31"/>
        <v>187.42824455096479</v>
      </c>
    </row>
    <row r="974" spans="5:6" x14ac:dyDescent="0.25">
      <c r="E974" s="49">
        <f t="shared" ca="1" si="30"/>
        <v>0.46360338118209188</v>
      </c>
      <c r="F974" s="49">
        <f t="shared" ca="1" si="31"/>
        <v>245.13173331606171</v>
      </c>
    </row>
    <row r="975" spans="5:6" x14ac:dyDescent="0.25">
      <c r="E975" s="49">
        <f t="shared" ca="1" si="30"/>
        <v>7.7766432426558119E-2</v>
      </c>
      <c r="F975" s="49">
        <f t="shared" ca="1" si="31"/>
        <v>201.61920050640674</v>
      </c>
    </row>
    <row r="976" spans="5:6" x14ac:dyDescent="0.25">
      <c r="E976" s="49">
        <f t="shared" ca="1" si="30"/>
        <v>0.32441584804697499</v>
      </c>
      <c r="F976" s="49">
        <f t="shared" ca="1" si="31"/>
        <v>232.64125302543198</v>
      </c>
    </row>
    <row r="977" spans="5:6" x14ac:dyDescent="0.25">
      <c r="E977" s="49">
        <f t="shared" ca="1" si="30"/>
        <v>0.37710106614230432</v>
      </c>
      <c r="F977" s="49">
        <f t="shared" ca="1" si="31"/>
        <v>237.47124064137478</v>
      </c>
    </row>
    <row r="978" spans="5:6" x14ac:dyDescent="0.25">
      <c r="E978" s="49">
        <f t="shared" ca="1" si="30"/>
        <v>0.73176617570202518</v>
      </c>
      <c r="F978" s="49">
        <f t="shared" ca="1" si="31"/>
        <v>270.74675935120945</v>
      </c>
    </row>
    <row r="979" spans="5:6" x14ac:dyDescent="0.25">
      <c r="E979" s="49">
        <f t="shared" ca="1" si="30"/>
        <v>0.27138567752552634</v>
      </c>
      <c r="F979" s="49">
        <f t="shared" ca="1" si="31"/>
        <v>227.51342284724657</v>
      </c>
    </row>
    <row r="980" spans="5:6" x14ac:dyDescent="0.25">
      <c r="E980" s="49">
        <f t="shared" ca="1" si="30"/>
        <v>0.65614105317551019</v>
      </c>
      <c r="F980" s="49">
        <f t="shared" ca="1" si="31"/>
        <v>262.761622690933</v>
      </c>
    </row>
    <row r="981" spans="5:6" x14ac:dyDescent="0.25">
      <c r="E981" s="49">
        <f t="shared" ca="1" si="30"/>
        <v>0.1983082384381174</v>
      </c>
      <c r="F981" s="49">
        <f t="shared" ca="1" si="31"/>
        <v>219.66676784959023</v>
      </c>
    </row>
    <row r="982" spans="5:6" x14ac:dyDescent="0.25">
      <c r="E982" s="49">
        <f t="shared" ca="1" si="30"/>
        <v>0.20345923390944254</v>
      </c>
      <c r="F982" s="49">
        <f t="shared" ca="1" si="31"/>
        <v>220.26255938594386</v>
      </c>
    </row>
    <row r="983" spans="5:6" x14ac:dyDescent="0.25">
      <c r="E983" s="49">
        <f t="shared" ca="1" si="30"/>
        <v>0.90354328731552547</v>
      </c>
      <c r="F983" s="49">
        <f t="shared" ca="1" si="31"/>
        <v>297.05545822314087</v>
      </c>
    </row>
    <row r="984" spans="5:6" x14ac:dyDescent="0.25">
      <c r="E984" s="49">
        <f t="shared" ca="1" si="30"/>
        <v>0.35460697939934449</v>
      </c>
      <c r="F984" s="49">
        <f t="shared" ca="1" si="31"/>
        <v>235.43284516649734</v>
      </c>
    </row>
    <row r="985" spans="5:6" x14ac:dyDescent="0.25">
      <c r="E985" s="49">
        <f t="shared" ca="1" si="30"/>
        <v>0.54155751349898362</v>
      </c>
      <c r="F985" s="49">
        <f t="shared" ca="1" si="31"/>
        <v>252.02874704968835</v>
      </c>
    </row>
    <row r="986" spans="5:6" x14ac:dyDescent="0.25">
      <c r="E986" s="49">
        <f t="shared" ca="1" si="30"/>
        <v>0.95447536674020117</v>
      </c>
      <c r="F986" s="49">
        <f t="shared" ca="1" si="31"/>
        <v>312.69858863081021</v>
      </c>
    </row>
    <row r="987" spans="5:6" x14ac:dyDescent="0.25">
      <c r="E987" s="49">
        <f t="shared" ca="1" si="30"/>
        <v>8.5315998181295982E-2</v>
      </c>
      <c r="F987" s="49">
        <f t="shared" ca="1" si="31"/>
        <v>203.15612904347236</v>
      </c>
    </row>
    <row r="988" spans="5:6" x14ac:dyDescent="0.25">
      <c r="E988" s="49">
        <f t="shared" ca="1" si="30"/>
        <v>0.65728468563318865</v>
      </c>
      <c r="F988" s="49">
        <f t="shared" ca="1" si="31"/>
        <v>262.87535288619671</v>
      </c>
    </row>
    <row r="989" spans="5:6" x14ac:dyDescent="0.25">
      <c r="E989" s="49">
        <f t="shared" ca="1" si="30"/>
        <v>0.66457303825738567</v>
      </c>
      <c r="F989" s="49">
        <f t="shared" ca="1" si="31"/>
        <v>263.60436074835042</v>
      </c>
    </row>
    <row r="990" spans="5:6" x14ac:dyDescent="0.25">
      <c r="E990" s="49">
        <f t="shared" ca="1" si="30"/>
        <v>0.35864044391646144</v>
      </c>
      <c r="F990" s="49">
        <f t="shared" ca="1" si="31"/>
        <v>235.80063044977771</v>
      </c>
    </row>
    <row r="991" spans="5:6" x14ac:dyDescent="0.25">
      <c r="E991" s="49">
        <f t="shared" ca="1" si="30"/>
        <v>0.98493733568860398</v>
      </c>
      <c r="F991" s="49">
        <f t="shared" ca="1" si="31"/>
        <v>332.72864607612149</v>
      </c>
    </row>
    <row r="992" spans="5:6" x14ac:dyDescent="0.25">
      <c r="E992" s="49">
        <f t="shared" ca="1" si="30"/>
        <v>0.59397249526585316</v>
      </c>
      <c r="F992" s="49">
        <f t="shared" ca="1" si="31"/>
        <v>256.80367999040436</v>
      </c>
    </row>
    <row r="993" spans="5:6" x14ac:dyDescent="0.25">
      <c r="E993" s="49">
        <f t="shared" ca="1" si="30"/>
        <v>0.55653598498361334</v>
      </c>
      <c r="F993" s="49">
        <f t="shared" ca="1" si="31"/>
        <v>253.37674777000348</v>
      </c>
    </row>
    <row r="994" spans="5:6" x14ac:dyDescent="0.25">
      <c r="E994" s="49">
        <f t="shared" ca="1" si="30"/>
        <v>0.34879852339745465</v>
      </c>
      <c r="F994" s="49">
        <f t="shared" ca="1" si="31"/>
        <v>234.90125946802658</v>
      </c>
    </row>
    <row r="995" spans="5:6" x14ac:dyDescent="0.25">
      <c r="E995" s="49">
        <f t="shared" ca="1" si="30"/>
        <v>0.72146605473364045</v>
      </c>
      <c r="F995" s="49">
        <f t="shared" ca="1" si="31"/>
        <v>269.59355702638874</v>
      </c>
    </row>
    <row r="996" spans="5:6" x14ac:dyDescent="0.25">
      <c r="E996" s="49">
        <f t="shared" ca="1" si="30"/>
        <v>0.46346096493576061</v>
      </c>
      <c r="F996" s="49">
        <f t="shared" ca="1" si="31"/>
        <v>245.11921750808412</v>
      </c>
    </row>
    <row r="997" spans="5:6" x14ac:dyDescent="0.25">
      <c r="E997" s="49">
        <f t="shared" ca="1" si="30"/>
        <v>7.5094987620171527E-2</v>
      </c>
      <c r="F997" s="49">
        <f t="shared" ca="1" si="31"/>
        <v>201.05029076152491</v>
      </c>
    </row>
    <row r="998" spans="5:6" x14ac:dyDescent="0.25">
      <c r="E998" s="49">
        <f t="shared" ca="1" si="30"/>
        <v>0.19814701196731066</v>
      </c>
      <c r="F998" s="49">
        <f t="shared" ca="1" si="31"/>
        <v>219.64798787907955</v>
      </c>
    </row>
    <row r="999" spans="5:6" x14ac:dyDescent="0.25">
      <c r="E999" s="49">
        <f t="shared" ca="1" si="30"/>
        <v>0.40479007226308639</v>
      </c>
      <c r="F999" s="49">
        <f t="shared" ca="1" si="31"/>
        <v>239.94544488093311</v>
      </c>
    </row>
    <row r="1000" spans="5:6" x14ac:dyDescent="0.25">
      <c r="E1000" s="49">
        <f t="shared" ca="1" si="30"/>
        <v>0.88913468770919069</v>
      </c>
      <c r="F1000" s="49">
        <f t="shared" ca="1" si="31"/>
        <v>293.8916386554738</v>
      </c>
    </row>
    <row r="1001" spans="5:6" x14ac:dyDescent="0.25">
      <c r="E1001" s="49">
        <f t="shared" ca="1" si="30"/>
        <v>0.84950991844370216</v>
      </c>
      <c r="F1001" s="49">
        <f t="shared" ca="1" si="31"/>
        <v>286.56572677608818</v>
      </c>
    </row>
    <row r="1002" spans="5:6" x14ac:dyDescent="0.25">
      <c r="E1002" s="49">
        <f t="shared" ca="1" si="30"/>
        <v>0.58594762691421598</v>
      </c>
      <c r="F1002" s="49">
        <f t="shared" ca="1" si="31"/>
        <v>256.06098125732967</v>
      </c>
    </row>
    <row r="1003" spans="5:6" x14ac:dyDescent="0.25">
      <c r="E1003" s="49">
        <f t="shared" ca="1" si="30"/>
        <v>0.64107823910060291</v>
      </c>
      <c r="F1003" s="49">
        <f t="shared" ca="1" si="31"/>
        <v>261.27939104472711</v>
      </c>
    </row>
    <row r="1004" spans="5:6" x14ac:dyDescent="0.25">
      <c r="E1004" s="49">
        <f t="shared" ca="1" si="30"/>
        <v>0.29154731595815297</v>
      </c>
      <c r="F1004" s="49">
        <f t="shared" ca="1" si="31"/>
        <v>229.50392506402608</v>
      </c>
    </row>
    <row r="1005" spans="5:6" x14ac:dyDescent="0.25">
      <c r="E1005" s="49">
        <f t="shared" ca="1" si="30"/>
        <v>0.65514433873265521</v>
      </c>
      <c r="F1005" s="49">
        <f t="shared" ca="1" si="31"/>
        <v>262.66264541939046</v>
      </c>
    </row>
    <row r="1006" spans="5:6" x14ac:dyDescent="0.25">
      <c r="E1006" s="49">
        <f t="shared" ca="1" si="30"/>
        <v>0.71279461304389413</v>
      </c>
      <c r="F1006" s="49">
        <f t="shared" ca="1" si="31"/>
        <v>268.64120980633959</v>
      </c>
    </row>
    <row r="1007" spans="5:6" x14ac:dyDescent="0.25">
      <c r="E1007" s="49">
        <f t="shared" ca="1" si="30"/>
        <v>0.7286357472866748</v>
      </c>
      <c r="F1007" s="49">
        <f t="shared" ca="1" si="31"/>
        <v>270.39364093970255</v>
      </c>
    </row>
    <row r="1008" spans="5:6" x14ac:dyDescent="0.25">
      <c r="E1008" s="49">
        <f t="shared" ca="1" si="30"/>
        <v>5.5430173302751573E-2</v>
      </c>
      <c r="F1008" s="49">
        <f t="shared" ca="1" si="31"/>
        <v>196.33830377091067</v>
      </c>
    </row>
    <row r="1009" spans="5:6" x14ac:dyDescent="0.25">
      <c r="E1009" s="49">
        <f t="shared" ca="1" si="30"/>
        <v>0.24630197457768654</v>
      </c>
      <c r="F1009" s="49">
        <f t="shared" ca="1" si="31"/>
        <v>224.94774386915424</v>
      </c>
    </row>
    <row r="1010" spans="5:6" x14ac:dyDescent="0.25">
      <c r="E1010" s="49">
        <f t="shared" ca="1" si="30"/>
        <v>0.13024446493703012</v>
      </c>
      <c r="F1010" s="49">
        <f t="shared" ca="1" si="31"/>
        <v>210.78753652754131</v>
      </c>
    </row>
    <row r="1011" spans="5:6" x14ac:dyDescent="0.25">
      <c r="E1011" s="49">
        <f t="shared" ca="1" si="30"/>
        <v>0.96975835723941151</v>
      </c>
      <c r="F1011" s="49">
        <f t="shared" ca="1" si="31"/>
        <v>320.44427929576284</v>
      </c>
    </row>
    <row r="1012" spans="5:6" x14ac:dyDescent="0.25">
      <c r="E1012" s="49">
        <f t="shared" ca="1" si="30"/>
        <v>0.474139231107362</v>
      </c>
      <c r="F1012" s="49">
        <f t="shared" ca="1" si="31"/>
        <v>246.05779805512367</v>
      </c>
    </row>
    <row r="1013" spans="5:6" x14ac:dyDescent="0.25">
      <c r="E1013" s="49">
        <f t="shared" ca="1" si="30"/>
        <v>0.64065492919537881</v>
      </c>
      <c r="F1013" s="49">
        <f t="shared" ca="1" si="31"/>
        <v>261.23813962269946</v>
      </c>
    </row>
    <row r="1014" spans="5:6" x14ac:dyDescent="0.25">
      <c r="E1014" s="49">
        <f t="shared" ca="1" si="30"/>
        <v>0.43806832535961826</v>
      </c>
      <c r="F1014" s="49">
        <f t="shared" ca="1" si="31"/>
        <v>242.88638911052368</v>
      </c>
    </row>
    <row r="1015" spans="5:6" x14ac:dyDescent="0.25">
      <c r="E1015" s="49">
        <f t="shared" ca="1" si="30"/>
        <v>0.68729054917486831</v>
      </c>
      <c r="F1015" s="49">
        <f t="shared" ca="1" si="31"/>
        <v>265.92734041088869</v>
      </c>
    </row>
    <row r="1016" spans="5:6" x14ac:dyDescent="0.25">
      <c r="E1016" s="49">
        <f t="shared" ca="1" si="30"/>
        <v>0.90529008430405811</v>
      </c>
      <c r="F1016" s="49">
        <f t="shared" ca="1" si="31"/>
        <v>297.46361473043754</v>
      </c>
    </row>
    <row r="1017" spans="5:6" x14ac:dyDescent="0.25">
      <c r="E1017" s="49">
        <f t="shared" ca="1" si="30"/>
        <v>0.10408083463041817</v>
      </c>
      <c r="F1017" s="49">
        <f t="shared" ca="1" si="31"/>
        <v>206.60765234557721</v>
      </c>
    </row>
    <row r="1018" spans="5:6" x14ac:dyDescent="0.25">
      <c r="E1018" s="49">
        <f t="shared" ca="1" si="30"/>
        <v>0.71354262400278878</v>
      </c>
      <c r="F1018" s="49">
        <f t="shared" ca="1" si="31"/>
        <v>268.72272616917576</v>
      </c>
    </row>
    <row r="1019" spans="5:6" x14ac:dyDescent="0.25">
      <c r="E1019" s="49">
        <f t="shared" ca="1" si="30"/>
        <v>0.64612368790302344</v>
      </c>
      <c r="F1019" s="49">
        <f t="shared" ca="1" si="31"/>
        <v>261.77272236479729</v>
      </c>
    </row>
    <row r="1020" spans="5:6" x14ac:dyDescent="0.25">
      <c r="E1020" s="49">
        <f t="shared" ca="1" si="30"/>
        <v>0.28786746364205018</v>
      </c>
      <c r="F1020" s="49">
        <f t="shared" ca="1" si="31"/>
        <v>229.1448058136744</v>
      </c>
    </row>
    <row r="1021" spans="5:6" x14ac:dyDescent="0.25">
      <c r="E1021" s="49">
        <f t="shared" ca="1" si="30"/>
        <v>0.678364031919925</v>
      </c>
      <c r="F1021" s="49">
        <f t="shared" ca="1" si="31"/>
        <v>265.00489144443486</v>
      </c>
    </row>
    <row r="1022" spans="5:6" x14ac:dyDescent="0.25">
      <c r="E1022" s="49">
        <f t="shared" ca="1" si="30"/>
        <v>0.76914796518925765</v>
      </c>
      <c r="F1022" s="49">
        <f t="shared" ca="1" si="31"/>
        <v>275.16730521273723</v>
      </c>
    </row>
    <row r="1023" spans="5:6" x14ac:dyDescent="0.25">
      <c r="E1023" s="49">
        <f t="shared" ca="1" si="30"/>
        <v>4.41071000032629E-2</v>
      </c>
      <c r="F1023" s="49">
        <f t="shared" ca="1" si="31"/>
        <v>193.03380416579751</v>
      </c>
    </row>
    <row r="1024" spans="5:6" x14ac:dyDescent="0.25">
      <c r="E1024" s="49">
        <f t="shared" ca="1" si="30"/>
        <v>0.89778854136602948</v>
      </c>
      <c r="F1024" s="49">
        <f t="shared" ca="1" si="31"/>
        <v>295.75048605823127</v>
      </c>
    </row>
    <row r="1025" spans="5:6" x14ac:dyDescent="0.25">
      <c r="E1025" s="49">
        <f t="shared" ca="1" si="30"/>
        <v>0.61871933287465675</v>
      </c>
      <c r="F1025" s="49">
        <f t="shared" ca="1" si="31"/>
        <v>259.12784471690804</v>
      </c>
    </row>
    <row r="1026" spans="5:6" x14ac:dyDescent="0.25">
      <c r="E1026" s="49">
        <f t="shared" ca="1" si="30"/>
        <v>0.67531815644518878</v>
      </c>
      <c r="F1026" s="49">
        <f t="shared" ca="1" si="31"/>
        <v>264.69308055226867</v>
      </c>
    </row>
    <row r="1027" spans="5:6" x14ac:dyDescent="0.25">
      <c r="E1027" s="49">
        <f t="shared" ca="1" si="30"/>
        <v>0.33977888598684303</v>
      </c>
      <c r="F1027" s="49">
        <f t="shared" ca="1" si="31"/>
        <v>234.07089230438064</v>
      </c>
    </row>
    <row r="1028" spans="5:6" x14ac:dyDescent="0.25">
      <c r="E1028" s="49">
        <f t="shared" ref="E1028:E1091" ca="1" si="32">RAND()</f>
        <v>0.5395161857095726</v>
      </c>
      <c r="F1028" s="49">
        <f t="shared" ref="F1028:F1091" ca="1" si="33">_xlfn.GAMMA.INV(E1028,$C$3,$C$4)</f>
        <v>251.84585995567946</v>
      </c>
    </row>
    <row r="1029" spans="5:6" x14ac:dyDescent="0.25">
      <c r="E1029" s="49">
        <f t="shared" ca="1" si="32"/>
        <v>0.38287190197002208</v>
      </c>
      <c r="F1029" s="49">
        <f t="shared" ca="1" si="33"/>
        <v>237.98967828464885</v>
      </c>
    </row>
    <row r="1030" spans="5:6" x14ac:dyDescent="0.25">
      <c r="E1030" s="49">
        <f t="shared" ca="1" si="32"/>
        <v>0.9948681991824917</v>
      </c>
      <c r="F1030" s="49">
        <f t="shared" ca="1" si="33"/>
        <v>350.02593126100373</v>
      </c>
    </row>
    <row r="1031" spans="5:6" x14ac:dyDescent="0.25">
      <c r="E1031" s="49">
        <f t="shared" ca="1" si="32"/>
        <v>0.40332964422535933</v>
      </c>
      <c r="F1031" s="49">
        <f t="shared" ca="1" si="33"/>
        <v>239.81570050696803</v>
      </c>
    </row>
    <row r="1032" spans="5:6" x14ac:dyDescent="0.25">
      <c r="E1032" s="49">
        <f t="shared" ca="1" si="32"/>
        <v>0.23909428363949536</v>
      </c>
      <c r="F1032" s="49">
        <f t="shared" ca="1" si="33"/>
        <v>224.18901278353448</v>
      </c>
    </row>
    <row r="1033" spans="5:6" x14ac:dyDescent="0.25">
      <c r="E1033" s="49">
        <f t="shared" ca="1" si="32"/>
        <v>8.2017966224180117E-2</v>
      </c>
      <c r="F1033" s="49">
        <f t="shared" ca="1" si="33"/>
        <v>202.49690779363954</v>
      </c>
    </row>
    <row r="1034" spans="5:6" x14ac:dyDescent="0.25">
      <c r="E1034" s="49">
        <f t="shared" ca="1" si="32"/>
        <v>0.72624718075432759</v>
      </c>
      <c r="F1034" s="49">
        <f t="shared" ca="1" si="33"/>
        <v>270.12577409777612</v>
      </c>
    </row>
    <row r="1035" spans="5:6" x14ac:dyDescent="0.25">
      <c r="E1035" s="49">
        <f t="shared" ca="1" si="32"/>
        <v>0.19545467453443333</v>
      </c>
      <c r="F1035" s="49">
        <f t="shared" ca="1" si="33"/>
        <v>219.3331647787025</v>
      </c>
    </row>
    <row r="1036" spans="5:6" x14ac:dyDescent="0.25">
      <c r="E1036" s="49">
        <f t="shared" ca="1" si="32"/>
        <v>0.71536909454572595</v>
      </c>
      <c r="F1036" s="49">
        <f t="shared" ca="1" si="33"/>
        <v>268.92226549179793</v>
      </c>
    </row>
    <row r="1037" spans="5:6" x14ac:dyDescent="0.25">
      <c r="E1037" s="49">
        <f t="shared" ca="1" si="32"/>
        <v>0.38735075521964524</v>
      </c>
      <c r="F1037" s="49">
        <f t="shared" ca="1" si="33"/>
        <v>238.39095262382372</v>
      </c>
    </row>
    <row r="1038" spans="5:6" x14ac:dyDescent="0.25">
      <c r="E1038" s="49">
        <f t="shared" ca="1" si="32"/>
        <v>0.65498310405198568</v>
      </c>
      <c r="F1038" s="49">
        <f t="shared" ca="1" si="33"/>
        <v>262.64664663618521</v>
      </c>
    </row>
    <row r="1039" spans="5:6" x14ac:dyDescent="0.25">
      <c r="E1039" s="49">
        <f t="shared" ca="1" si="32"/>
        <v>8.1804117051098024E-2</v>
      </c>
      <c r="F1039" s="49">
        <f t="shared" ca="1" si="33"/>
        <v>202.45353027396092</v>
      </c>
    </row>
    <row r="1040" spans="5:6" x14ac:dyDescent="0.25">
      <c r="E1040" s="49">
        <f t="shared" ca="1" si="32"/>
        <v>0.90069931218096577</v>
      </c>
      <c r="F1040" s="49">
        <f t="shared" ca="1" si="33"/>
        <v>296.40316282429302</v>
      </c>
    </row>
    <row r="1041" spans="5:6" x14ac:dyDescent="0.25">
      <c r="E1041" s="49">
        <f t="shared" ca="1" si="32"/>
        <v>0.54538218402966665</v>
      </c>
      <c r="F1041" s="49">
        <f t="shared" ca="1" si="33"/>
        <v>252.37191454475607</v>
      </c>
    </row>
    <row r="1042" spans="5:6" x14ac:dyDescent="0.25">
      <c r="E1042" s="49">
        <f t="shared" ca="1" si="32"/>
        <v>0.45307524702795809</v>
      </c>
      <c r="F1042" s="49">
        <f t="shared" ca="1" si="33"/>
        <v>244.20643859729671</v>
      </c>
    </row>
    <row r="1043" spans="5:6" x14ac:dyDescent="0.25">
      <c r="E1043" s="49">
        <f t="shared" ca="1" si="32"/>
        <v>0.98417145490168778</v>
      </c>
      <c r="F1043" s="49">
        <f t="shared" ca="1" si="33"/>
        <v>331.88698081886696</v>
      </c>
    </row>
    <row r="1044" spans="5:6" x14ac:dyDescent="0.25">
      <c r="E1044" s="49">
        <f t="shared" ca="1" si="32"/>
        <v>0.83049549501005693</v>
      </c>
      <c r="F1044" s="49">
        <f t="shared" ca="1" si="33"/>
        <v>283.54760986664735</v>
      </c>
    </row>
    <row r="1045" spans="5:6" x14ac:dyDescent="0.25">
      <c r="E1045" s="49">
        <f t="shared" ca="1" si="32"/>
        <v>0.30104613532331292</v>
      </c>
      <c r="F1045" s="49">
        <f t="shared" ca="1" si="33"/>
        <v>230.42305214296357</v>
      </c>
    </row>
    <row r="1046" spans="5:6" x14ac:dyDescent="0.25">
      <c r="E1046" s="49">
        <f t="shared" ca="1" si="32"/>
        <v>0.19660617831871263</v>
      </c>
      <c r="F1046" s="49">
        <f t="shared" ca="1" si="33"/>
        <v>219.46809572006234</v>
      </c>
    </row>
    <row r="1047" spans="5:6" x14ac:dyDescent="0.25">
      <c r="E1047" s="49">
        <f t="shared" ca="1" si="32"/>
        <v>0.96186174236012456</v>
      </c>
      <c r="F1047" s="49">
        <f t="shared" ca="1" si="33"/>
        <v>316.10721488204007</v>
      </c>
    </row>
    <row r="1048" spans="5:6" x14ac:dyDescent="0.25">
      <c r="E1048" s="49">
        <f t="shared" ca="1" si="32"/>
        <v>0.97059644642809173</v>
      </c>
      <c r="F1048" s="49">
        <f t="shared" ca="1" si="33"/>
        <v>320.96037906488129</v>
      </c>
    </row>
    <row r="1049" spans="5:6" x14ac:dyDescent="0.25">
      <c r="E1049" s="49">
        <f t="shared" ca="1" si="32"/>
        <v>0.82223998402690501</v>
      </c>
      <c r="F1049" s="49">
        <f t="shared" ca="1" si="33"/>
        <v>282.31149884705712</v>
      </c>
    </row>
    <row r="1050" spans="5:6" x14ac:dyDescent="0.25">
      <c r="E1050" s="49">
        <f t="shared" ca="1" si="32"/>
        <v>0.48458776619883914</v>
      </c>
      <c r="F1050" s="49">
        <f t="shared" ca="1" si="33"/>
        <v>246.97691488910007</v>
      </c>
    </row>
    <row r="1051" spans="5:6" x14ac:dyDescent="0.25">
      <c r="E1051" s="49">
        <f t="shared" ca="1" si="32"/>
        <v>0.72938351356445486</v>
      </c>
      <c r="F1051" s="49">
        <f t="shared" ca="1" si="33"/>
        <v>270.47777666499724</v>
      </c>
    </row>
    <row r="1052" spans="5:6" x14ac:dyDescent="0.25">
      <c r="E1052" s="49">
        <f t="shared" ca="1" si="32"/>
        <v>0.71143200070073831</v>
      </c>
      <c r="F1052" s="49">
        <f t="shared" ca="1" si="33"/>
        <v>268.49301537521393</v>
      </c>
    </row>
    <row r="1053" spans="5:6" x14ac:dyDescent="0.25">
      <c r="E1053" s="49">
        <f t="shared" ca="1" si="32"/>
        <v>0.97919052880445678</v>
      </c>
      <c r="F1053" s="49">
        <f t="shared" ca="1" si="33"/>
        <v>327.15937367360004</v>
      </c>
    </row>
    <row r="1054" spans="5:6" x14ac:dyDescent="0.25">
      <c r="E1054" s="49">
        <f t="shared" ca="1" si="32"/>
        <v>0.92547471113404478</v>
      </c>
      <c r="F1054" s="49">
        <f t="shared" ca="1" si="33"/>
        <v>302.67645932136293</v>
      </c>
    </row>
    <row r="1055" spans="5:6" x14ac:dyDescent="0.25">
      <c r="E1055" s="49">
        <f t="shared" ca="1" si="32"/>
        <v>0.40655335854560526</v>
      </c>
      <c r="F1055" s="49">
        <f t="shared" ca="1" si="33"/>
        <v>240.10200089186671</v>
      </c>
    </row>
    <row r="1056" spans="5:6" x14ac:dyDescent="0.25">
      <c r="E1056" s="49">
        <f t="shared" ca="1" si="32"/>
        <v>0.21172762281929569</v>
      </c>
      <c r="F1056" s="49">
        <f t="shared" ca="1" si="33"/>
        <v>221.2026438677502</v>
      </c>
    </row>
    <row r="1057" spans="5:6" x14ac:dyDescent="0.25">
      <c r="E1057" s="49">
        <f t="shared" ca="1" si="32"/>
        <v>0.20169452708142777</v>
      </c>
      <c r="F1057" s="49">
        <f t="shared" ca="1" si="33"/>
        <v>220.05935134946125</v>
      </c>
    </row>
    <row r="1058" spans="5:6" x14ac:dyDescent="0.25">
      <c r="E1058" s="49">
        <f t="shared" ca="1" si="32"/>
        <v>0.85481565200919007</v>
      </c>
      <c r="F1058" s="49">
        <f t="shared" ca="1" si="33"/>
        <v>287.45652328465371</v>
      </c>
    </row>
    <row r="1059" spans="5:6" x14ac:dyDescent="0.25">
      <c r="E1059" s="49">
        <f t="shared" ca="1" si="32"/>
        <v>0.1895378596382421</v>
      </c>
      <c r="F1059" s="49">
        <f t="shared" ca="1" si="33"/>
        <v>218.63298689324208</v>
      </c>
    </row>
    <row r="1060" spans="5:6" x14ac:dyDescent="0.25">
      <c r="E1060" s="49">
        <f t="shared" ca="1" si="32"/>
        <v>0.26066732472731391</v>
      </c>
      <c r="F1060" s="49">
        <f t="shared" ca="1" si="33"/>
        <v>226.43038378782137</v>
      </c>
    </row>
    <row r="1061" spans="5:6" x14ac:dyDescent="0.25">
      <c r="E1061" s="49">
        <f t="shared" ca="1" si="32"/>
        <v>0.38009787647014748</v>
      </c>
      <c r="F1061" s="49">
        <f t="shared" ca="1" si="33"/>
        <v>237.74067174236112</v>
      </c>
    </row>
    <row r="1062" spans="5:6" x14ac:dyDescent="0.25">
      <c r="E1062" s="49">
        <f t="shared" ca="1" si="32"/>
        <v>0.74361625763869899</v>
      </c>
      <c r="F1062" s="49">
        <f t="shared" ca="1" si="33"/>
        <v>272.1056345964252</v>
      </c>
    </row>
    <row r="1063" spans="5:6" x14ac:dyDescent="0.25">
      <c r="E1063" s="49">
        <f t="shared" ca="1" si="32"/>
        <v>0.47530781775488395</v>
      </c>
      <c r="F1063" s="49">
        <f t="shared" ca="1" si="33"/>
        <v>246.16054645390858</v>
      </c>
    </row>
    <row r="1064" spans="5:6" x14ac:dyDescent="0.25">
      <c r="E1064" s="49">
        <f t="shared" ca="1" si="32"/>
        <v>0.95116941012565304</v>
      </c>
      <c r="F1064" s="49">
        <f t="shared" ca="1" si="33"/>
        <v>311.32309339616222</v>
      </c>
    </row>
    <row r="1065" spans="5:6" x14ac:dyDescent="0.25">
      <c r="E1065" s="49">
        <f t="shared" ca="1" si="32"/>
        <v>0.6664800746066164</v>
      </c>
      <c r="F1065" s="49">
        <f t="shared" ca="1" si="33"/>
        <v>263.79634304156804</v>
      </c>
    </row>
    <row r="1066" spans="5:6" x14ac:dyDescent="0.25">
      <c r="E1066" s="49">
        <f t="shared" ca="1" si="32"/>
        <v>2.8471376144249994E-2</v>
      </c>
      <c r="F1066" s="49">
        <f t="shared" ca="1" si="33"/>
        <v>187.1857820435165</v>
      </c>
    </row>
    <row r="1067" spans="5:6" x14ac:dyDescent="0.25">
      <c r="E1067" s="49">
        <f t="shared" ca="1" si="32"/>
        <v>0.14534524852085151</v>
      </c>
      <c r="F1067" s="49">
        <f t="shared" ca="1" si="33"/>
        <v>212.9600055128208</v>
      </c>
    </row>
    <row r="1068" spans="5:6" x14ac:dyDescent="0.25">
      <c r="E1068" s="49">
        <f t="shared" ca="1" si="32"/>
        <v>0.77870288879676675</v>
      </c>
      <c r="F1068" s="49">
        <f t="shared" ca="1" si="33"/>
        <v>276.36703267515037</v>
      </c>
    </row>
    <row r="1069" spans="5:6" x14ac:dyDescent="0.25">
      <c r="E1069" s="49">
        <f t="shared" ca="1" si="32"/>
        <v>0.1655477091284705</v>
      </c>
      <c r="F1069" s="49">
        <f t="shared" ca="1" si="33"/>
        <v>215.66197431729788</v>
      </c>
    </row>
    <row r="1070" spans="5:6" x14ac:dyDescent="0.25">
      <c r="E1070" s="49">
        <f t="shared" ca="1" si="32"/>
        <v>0.66223339353327748</v>
      </c>
      <c r="F1070" s="49">
        <f t="shared" ca="1" si="33"/>
        <v>263.36953550651049</v>
      </c>
    </row>
    <row r="1071" spans="5:6" x14ac:dyDescent="0.25">
      <c r="E1071" s="49">
        <f t="shared" ca="1" si="32"/>
        <v>0.41261539920186074</v>
      </c>
      <c r="F1071" s="49">
        <f t="shared" ca="1" si="33"/>
        <v>240.63948676530313</v>
      </c>
    </row>
    <row r="1072" spans="5:6" x14ac:dyDescent="0.25">
      <c r="E1072" s="49">
        <f t="shared" ca="1" si="32"/>
        <v>0.12601023014877255</v>
      </c>
      <c r="F1072" s="49">
        <f t="shared" ca="1" si="33"/>
        <v>210.15034884222797</v>
      </c>
    </row>
    <row r="1073" spans="5:6" x14ac:dyDescent="0.25">
      <c r="E1073" s="49">
        <f t="shared" ca="1" si="32"/>
        <v>0.50497347457198083</v>
      </c>
      <c r="F1073" s="49">
        <f t="shared" ca="1" si="33"/>
        <v>248.77464008238229</v>
      </c>
    </row>
    <row r="1074" spans="5:6" x14ac:dyDescent="0.25">
      <c r="E1074" s="49">
        <f t="shared" ca="1" si="32"/>
        <v>0.12359251304006602</v>
      </c>
      <c r="F1074" s="49">
        <f t="shared" ca="1" si="33"/>
        <v>209.78040579878757</v>
      </c>
    </row>
    <row r="1075" spans="5:6" x14ac:dyDescent="0.25">
      <c r="E1075" s="49">
        <f t="shared" ca="1" si="32"/>
        <v>4.7706341599675683E-2</v>
      </c>
      <c r="F1075" s="49">
        <f t="shared" ca="1" si="33"/>
        <v>194.14688047943824</v>
      </c>
    </row>
    <row r="1076" spans="5:6" x14ac:dyDescent="0.25">
      <c r="E1076" s="49">
        <f t="shared" ca="1" si="32"/>
        <v>0.39132407654877943</v>
      </c>
      <c r="F1076" s="49">
        <f t="shared" ca="1" si="33"/>
        <v>238.74618720243231</v>
      </c>
    </row>
    <row r="1077" spans="5:6" x14ac:dyDescent="0.25">
      <c r="E1077" s="49">
        <f t="shared" ca="1" si="32"/>
        <v>0.12232618900388614</v>
      </c>
      <c r="F1077" s="49">
        <f t="shared" ca="1" si="33"/>
        <v>209.58479542767489</v>
      </c>
    </row>
    <row r="1078" spans="5:6" x14ac:dyDescent="0.25">
      <c r="E1078" s="49">
        <f t="shared" ca="1" si="32"/>
        <v>0.75918131844703296</v>
      </c>
      <c r="F1078" s="49">
        <f t="shared" ca="1" si="33"/>
        <v>273.94861691055149</v>
      </c>
    </row>
    <row r="1079" spans="5:6" x14ac:dyDescent="0.25">
      <c r="E1079" s="49">
        <f t="shared" ca="1" si="32"/>
        <v>0.91183788791707321</v>
      </c>
      <c r="F1079" s="49">
        <f t="shared" ca="1" si="33"/>
        <v>299.04845342786552</v>
      </c>
    </row>
    <row r="1080" spans="5:6" x14ac:dyDescent="0.25">
      <c r="E1080" s="49">
        <f t="shared" ca="1" si="32"/>
        <v>0.9027516194829639</v>
      </c>
      <c r="F1080" s="49">
        <f t="shared" ca="1" si="33"/>
        <v>296.87238476913086</v>
      </c>
    </row>
    <row r="1081" spans="5:6" x14ac:dyDescent="0.25">
      <c r="E1081" s="49">
        <f t="shared" ca="1" si="32"/>
        <v>0.5985458755714711</v>
      </c>
      <c r="F1081" s="49">
        <f t="shared" ca="1" si="33"/>
        <v>257.22920452035879</v>
      </c>
    </row>
    <row r="1082" spans="5:6" x14ac:dyDescent="0.25">
      <c r="E1082" s="49">
        <f t="shared" ca="1" si="32"/>
        <v>0.65750550277914444</v>
      </c>
      <c r="F1082" s="49">
        <f t="shared" ca="1" si="33"/>
        <v>262.89733261257777</v>
      </c>
    </row>
    <row r="1083" spans="5:6" x14ac:dyDescent="0.25">
      <c r="E1083" s="49">
        <f t="shared" ca="1" si="32"/>
        <v>0.63412548117752643</v>
      </c>
      <c r="F1083" s="49">
        <f t="shared" ca="1" si="33"/>
        <v>260.6044818466886</v>
      </c>
    </row>
    <row r="1084" spans="5:6" x14ac:dyDescent="0.25">
      <c r="E1084" s="49">
        <f t="shared" ca="1" si="32"/>
        <v>0.3502279149844153</v>
      </c>
      <c r="F1084" s="49">
        <f t="shared" ca="1" si="33"/>
        <v>235.03229677607737</v>
      </c>
    </row>
    <row r="1085" spans="5:6" x14ac:dyDescent="0.25">
      <c r="E1085" s="49">
        <f t="shared" ca="1" si="32"/>
        <v>0.52381564816942838</v>
      </c>
      <c r="F1085" s="49">
        <f t="shared" ca="1" si="33"/>
        <v>250.44491065639681</v>
      </c>
    </row>
    <row r="1086" spans="5:6" x14ac:dyDescent="0.25">
      <c r="E1086" s="49">
        <f t="shared" ca="1" si="32"/>
        <v>0.94111152291694</v>
      </c>
      <c r="F1086" s="49">
        <f t="shared" ca="1" si="33"/>
        <v>307.57080010962818</v>
      </c>
    </row>
    <row r="1087" spans="5:6" x14ac:dyDescent="0.25">
      <c r="E1087" s="49">
        <f t="shared" ca="1" si="32"/>
        <v>0.88204254187835995</v>
      </c>
      <c r="F1087" s="49">
        <f t="shared" ca="1" si="33"/>
        <v>292.44972542592541</v>
      </c>
    </row>
    <row r="1088" spans="5:6" x14ac:dyDescent="0.25">
      <c r="E1088" s="49">
        <f t="shared" ca="1" si="32"/>
        <v>0.87864677315492368</v>
      </c>
      <c r="F1088" s="49">
        <f t="shared" ca="1" si="33"/>
        <v>291.78260656059649</v>
      </c>
    </row>
    <row r="1089" spans="5:6" x14ac:dyDescent="0.25">
      <c r="E1089" s="49">
        <f t="shared" ca="1" si="32"/>
        <v>0.8801469205057032</v>
      </c>
      <c r="F1089" s="49">
        <f t="shared" ca="1" si="33"/>
        <v>292.07555110434919</v>
      </c>
    </row>
    <row r="1090" spans="5:6" x14ac:dyDescent="0.25">
      <c r="E1090" s="49">
        <f t="shared" ca="1" si="32"/>
        <v>1.0105202731632179E-2</v>
      </c>
      <c r="F1090" s="49">
        <f t="shared" ca="1" si="33"/>
        <v>175.27152084829811</v>
      </c>
    </row>
    <row r="1091" spans="5:6" x14ac:dyDescent="0.25">
      <c r="E1091" s="49">
        <f t="shared" ca="1" si="32"/>
        <v>0.12805598026628973</v>
      </c>
      <c r="F1091" s="49">
        <f t="shared" ca="1" si="33"/>
        <v>210.45986694213951</v>
      </c>
    </row>
    <row r="1092" spans="5:6" x14ac:dyDescent="0.25">
      <c r="E1092" s="49">
        <f t="shared" ref="E1092:E1155" ca="1" si="34">RAND()</f>
        <v>0.8481398192514622</v>
      </c>
      <c r="F1092" s="49">
        <f t="shared" ref="F1092:F1155" ca="1" si="35">_xlfn.GAMMA.INV(E1092,$C$3,$C$4)</f>
        <v>286.33940440477738</v>
      </c>
    </row>
    <row r="1093" spans="5:6" x14ac:dyDescent="0.25">
      <c r="E1093" s="49">
        <f t="shared" ca="1" si="34"/>
        <v>6.8081708928349638E-2</v>
      </c>
      <c r="F1093" s="49">
        <f t="shared" ca="1" si="35"/>
        <v>199.48501971600678</v>
      </c>
    </row>
    <row r="1094" spans="5:6" x14ac:dyDescent="0.25">
      <c r="E1094" s="49">
        <f t="shared" ca="1" si="34"/>
        <v>8.8967680784769132E-2</v>
      </c>
      <c r="F1094" s="49">
        <f t="shared" ca="1" si="35"/>
        <v>203.86575436858504</v>
      </c>
    </row>
    <row r="1095" spans="5:6" x14ac:dyDescent="0.25">
      <c r="E1095" s="49">
        <f t="shared" ca="1" si="34"/>
        <v>0.6538247598836564</v>
      </c>
      <c r="F1095" s="49">
        <f t="shared" ca="1" si="35"/>
        <v>262.53180881094801</v>
      </c>
    </row>
    <row r="1096" spans="5:6" x14ac:dyDescent="0.25">
      <c r="E1096" s="49">
        <f t="shared" ca="1" si="34"/>
        <v>8.6349111309313331E-2</v>
      </c>
      <c r="F1096" s="49">
        <f t="shared" ca="1" si="35"/>
        <v>203.35898664724428</v>
      </c>
    </row>
    <row r="1097" spans="5:6" x14ac:dyDescent="0.25">
      <c r="E1097" s="49">
        <f t="shared" ca="1" si="34"/>
        <v>0.67621265829322819</v>
      </c>
      <c r="F1097" s="49">
        <f t="shared" ca="1" si="35"/>
        <v>264.78450116643512</v>
      </c>
    </row>
    <row r="1098" spans="5:6" x14ac:dyDescent="0.25">
      <c r="E1098" s="49">
        <f t="shared" ca="1" si="34"/>
        <v>0.50398447471586905</v>
      </c>
      <c r="F1098" s="49">
        <f t="shared" ca="1" si="35"/>
        <v>248.68723521534696</v>
      </c>
    </row>
    <row r="1099" spans="5:6" x14ac:dyDescent="0.25">
      <c r="E1099" s="49">
        <f t="shared" ca="1" si="34"/>
        <v>0.23751105979932907</v>
      </c>
      <c r="F1099" s="49">
        <f t="shared" ca="1" si="35"/>
        <v>224.02092537247836</v>
      </c>
    </row>
    <row r="1100" spans="5:6" x14ac:dyDescent="0.25">
      <c r="E1100" s="49">
        <f t="shared" ca="1" si="34"/>
        <v>0.42564862117333946</v>
      </c>
      <c r="F1100" s="49">
        <f t="shared" ca="1" si="35"/>
        <v>241.79170173493571</v>
      </c>
    </row>
    <row r="1101" spans="5:6" x14ac:dyDescent="0.25">
      <c r="E1101" s="49">
        <f t="shared" ca="1" si="34"/>
        <v>0.45745170180607431</v>
      </c>
      <c r="F1101" s="49">
        <f t="shared" ca="1" si="35"/>
        <v>244.59110600136714</v>
      </c>
    </row>
    <row r="1102" spans="5:6" x14ac:dyDescent="0.25">
      <c r="E1102" s="49">
        <f t="shared" ca="1" si="34"/>
        <v>0.79128232129231391</v>
      </c>
      <c r="F1102" s="49">
        <f t="shared" ca="1" si="35"/>
        <v>277.99825750130134</v>
      </c>
    </row>
    <row r="1103" spans="5:6" x14ac:dyDescent="0.25">
      <c r="E1103" s="49">
        <f t="shared" ca="1" si="34"/>
        <v>0.14846252058742859</v>
      </c>
      <c r="F1103" s="49">
        <f t="shared" ca="1" si="35"/>
        <v>213.39097052872859</v>
      </c>
    </row>
    <row r="1104" spans="5:6" x14ac:dyDescent="0.25">
      <c r="E1104" s="49">
        <f t="shared" ca="1" si="34"/>
        <v>0.83521418116936208</v>
      </c>
      <c r="F1104" s="49">
        <f t="shared" ca="1" si="35"/>
        <v>284.27318943599084</v>
      </c>
    </row>
    <row r="1105" spans="5:6" x14ac:dyDescent="0.25">
      <c r="E1105" s="49">
        <f t="shared" ca="1" si="34"/>
        <v>0.40200558755383897</v>
      </c>
      <c r="F1105" s="49">
        <f t="shared" ca="1" si="35"/>
        <v>239.69800847257304</v>
      </c>
    </row>
    <row r="1106" spans="5:6" x14ac:dyDescent="0.25">
      <c r="E1106" s="49">
        <f t="shared" ca="1" si="34"/>
        <v>0.65235686587393793</v>
      </c>
      <c r="F1106" s="49">
        <f t="shared" ca="1" si="35"/>
        <v>262.38653476045005</v>
      </c>
    </row>
    <row r="1107" spans="5:6" x14ac:dyDescent="0.25">
      <c r="E1107" s="49">
        <f t="shared" ca="1" si="34"/>
        <v>0.94089717026383879</v>
      </c>
      <c r="F1107" s="49">
        <f t="shared" ca="1" si="35"/>
        <v>307.4968343479685</v>
      </c>
    </row>
    <row r="1108" spans="5:6" x14ac:dyDescent="0.25">
      <c r="E1108" s="49">
        <f t="shared" ca="1" si="34"/>
        <v>1.0643084637421474E-2</v>
      </c>
      <c r="F1108" s="49">
        <f t="shared" ca="1" si="35"/>
        <v>175.81592457045329</v>
      </c>
    </row>
    <row r="1109" spans="5:6" x14ac:dyDescent="0.25">
      <c r="E1109" s="49">
        <f t="shared" ca="1" si="34"/>
        <v>0.50548424121088187</v>
      </c>
      <c r="F1109" s="49">
        <f t="shared" ca="1" si="35"/>
        <v>248.81978916577904</v>
      </c>
    </row>
    <row r="1110" spans="5:6" x14ac:dyDescent="0.25">
      <c r="E1110" s="49">
        <f t="shared" ca="1" si="34"/>
        <v>0.33669904844260889</v>
      </c>
      <c r="F1110" s="49">
        <f t="shared" ca="1" si="35"/>
        <v>233.78590062549767</v>
      </c>
    </row>
    <row r="1111" spans="5:6" x14ac:dyDescent="0.25">
      <c r="E1111" s="49">
        <f t="shared" ca="1" si="34"/>
        <v>0.75404522453792888</v>
      </c>
      <c r="F1111" s="49">
        <f t="shared" ca="1" si="35"/>
        <v>273.33271087490795</v>
      </c>
    </row>
    <row r="1112" spans="5:6" x14ac:dyDescent="0.25">
      <c r="E1112" s="49">
        <f t="shared" ca="1" si="34"/>
        <v>0.42475647733920052</v>
      </c>
      <c r="F1112" s="49">
        <f t="shared" ca="1" si="35"/>
        <v>241.71295766059217</v>
      </c>
    </row>
    <row r="1113" spans="5:6" x14ac:dyDescent="0.25">
      <c r="E1113" s="49">
        <f t="shared" ca="1" si="34"/>
        <v>0.51269446481744785</v>
      </c>
      <c r="F1113" s="49">
        <f t="shared" ca="1" si="35"/>
        <v>249.45783773486622</v>
      </c>
    </row>
    <row r="1114" spans="5:6" x14ac:dyDescent="0.25">
      <c r="E1114" s="49">
        <f t="shared" ca="1" si="34"/>
        <v>0.97420486604926304</v>
      </c>
      <c r="F1114" s="49">
        <f t="shared" ca="1" si="35"/>
        <v>323.33986333486257</v>
      </c>
    </row>
    <row r="1115" spans="5:6" x14ac:dyDescent="0.25">
      <c r="E1115" s="49">
        <f t="shared" ca="1" si="34"/>
        <v>0.12290380131044132</v>
      </c>
      <c r="F1115" s="49">
        <f t="shared" ca="1" si="35"/>
        <v>209.67417971771891</v>
      </c>
    </row>
    <row r="1116" spans="5:6" x14ac:dyDescent="0.25">
      <c r="E1116" s="49">
        <f t="shared" ca="1" si="34"/>
        <v>5.5829363041342117E-2</v>
      </c>
      <c r="F1116" s="49">
        <f t="shared" ca="1" si="35"/>
        <v>196.44523773450692</v>
      </c>
    </row>
    <row r="1117" spans="5:6" x14ac:dyDescent="0.25">
      <c r="E1117" s="49">
        <f t="shared" ca="1" si="34"/>
        <v>0.35418495171107645</v>
      </c>
      <c r="F1117" s="49">
        <f t="shared" ca="1" si="35"/>
        <v>235.39430037060544</v>
      </c>
    </row>
    <row r="1118" spans="5:6" x14ac:dyDescent="0.25">
      <c r="E1118" s="49">
        <f t="shared" ca="1" si="34"/>
        <v>0.97157640451339</v>
      </c>
      <c r="F1118" s="49">
        <f t="shared" ca="1" si="35"/>
        <v>321.58028559628451</v>
      </c>
    </row>
    <row r="1119" spans="5:6" x14ac:dyDescent="0.25">
      <c r="E1119" s="49">
        <f t="shared" ca="1" si="34"/>
        <v>0.93126142741484486</v>
      </c>
      <c r="F1119" s="49">
        <f t="shared" ca="1" si="35"/>
        <v>304.38002552118638</v>
      </c>
    </row>
    <row r="1120" spans="5:6" x14ac:dyDescent="0.25">
      <c r="E1120" s="49">
        <f t="shared" ca="1" si="34"/>
        <v>0.86514496437261112</v>
      </c>
      <c r="F1120" s="49">
        <f t="shared" ca="1" si="35"/>
        <v>289.26145278569783</v>
      </c>
    </row>
    <row r="1121" spans="5:6" x14ac:dyDescent="0.25">
      <c r="E1121" s="49">
        <f t="shared" ca="1" si="34"/>
        <v>0.14261546204548692</v>
      </c>
      <c r="F1121" s="49">
        <f t="shared" ca="1" si="35"/>
        <v>212.57796833866058</v>
      </c>
    </row>
    <row r="1122" spans="5:6" x14ac:dyDescent="0.25">
      <c r="E1122" s="49">
        <f t="shared" ca="1" si="34"/>
        <v>0.26383179689494196</v>
      </c>
      <c r="F1122" s="49">
        <f t="shared" ca="1" si="35"/>
        <v>226.75209042979901</v>
      </c>
    </row>
    <row r="1123" spans="5:6" x14ac:dyDescent="0.25">
      <c r="E1123" s="49">
        <f t="shared" ca="1" si="34"/>
        <v>0.38717399971554967</v>
      </c>
      <c r="F1123" s="49">
        <f t="shared" ca="1" si="35"/>
        <v>238.37513382660379</v>
      </c>
    </row>
    <row r="1124" spans="5:6" x14ac:dyDescent="0.25">
      <c r="E1124" s="49">
        <f t="shared" ca="1" si="34"/>
        <v>0.15190815742396868</v>
      </c>
      <c r="F1124" s="49">
        <f t="shared" ca="1" si="35"/>
        <v>213.86101913350223</v>
      </c>
    </row>
    <row r="1125" spans="5:6" x14ac:dyDescent="0.25">
      <c r="E1125" s="49">
        <f t="shared" ca="1" si="34"/>
        <v>0.24414740160697823</v>
      </c>
      <c r="F1125" s="49">
        <f t="shared" ca="1" si="35"/>
        <v>224.72203131334328</v>
      </c>
    </row>
    <row r="1126" spans="5:6" x14ac:dyDescent="0.25">
      <c r="E1126" s="49">
        <f t="shared" ca="1" si="34"/>
        <v>0.23991845585242888</v>
      </c>
      <c r="F1126" s="49">
        <f t="shared" ca="1" si="35"/>
        <v>224.27630589061127</v>
      </c>
    </row>
    <row r="1127" spans="5:6" x14ac:dyDescent="0.25">
      <c r="E1127" s="49">
        <f t="shared" ca="1" si="34"/>
        <v>0.91846572062396481</v>
      </c>
      <c r="F1127" s="49">
        <f t="shared" ca="1" si="35"/>
        <v>300.75086954425848</v>
      </c>
    </row>
    <row r="1128" spans="5:6" x14ac:dyDescent="0.25">
      <c r="E1128" s="49">
        <f t="shared" ca="1" si="34"/>
        <v>0.16107005171844102</v>
      </c>
      <c r="F1128" s="49">
        <f t="shared" ca="1" si="35"/>
        <v>215.08071891154486</v>
      </c>
    </row>
    <row r="1129" spans="5:6" x14ac:dyDescent="0.25">
      <c r="E1129" s="49">
        <f t="shared" ca="1" si="34"/>
        <v>0.23016671028915991</v>
      </c>
      <c r="F1129" s="49">
        <f t="shared" ca="1" si="35"/>
        <v>223.23411922791843</v>
      </c>
    </row>
    <row r="1130" spans="5:6" x14ac:dyDescent="0.25">
      <c r="E1130" s="49">
        <f t="shared" ca="1" si="34"/>
        <v>0.88235848647861437</v>
      </c>
      <c r="F1130" s="49">
        <f t="shared" ca="1" si="35"/>
        <v>292.5125326201134</v>
      </c>
    </row>
    <row r="1131" spans="5:6" x14ac:dyDescent="0.25">
      <c r="E1131" s="49">
        <f t="shared" ca="1" si="34"/>
        <v>4.7992266064790678E-2</v>
      </c>
      <c r="F1131" s="49">
        <f t="shared" ca="1" si="35"/>
        <v>194.23255968594461</v>
      </c>
    </row>
    <row r="1132" spans="5:6" x14ac:dyDescent="0.25">
      <c r="E1132" s="49">
        <f t="shared" ca="1" si="34"/>
        <v>0.35313620702193982</v>
      </c>
      <c r="F1132" s="49">
        <f t="shared" ca="1" si="35"/>
        <v>235.29846336908295</v>
      </c>
    </row>
    <row r="1133" spans="5:6" x14ac:dyDescent="0.25">
      <c r="E1133" s="49">
        <f t="shared" ca="1" si="34"/>
        <v>0.29816891755061659</v>
      </c>
      <c r="F1133" s="49">
        <f t="shared" ca="1" si="35"/>
        <v>230.14580560527151</v>
      </c>
    </row>
    <row r="1134" spans="5:6" x14ac:dyDescent="0.25">
      <c r="E1134" s="49">
        <f t="shared" ca="1" si="34"/>
        <v>0.48125612508580717</v>
      </c>
      <c r="F1134" s="49">
        <f t="shared" ca="1" si="35"/>
        <v>246.6837263916548</v>
      </c>
    </row>
    <row r="1135" spans="5:6" x14ac:dyDescent="0.25">
      <c r="E1135" s="49">
        <f t="shared" ca="1" si="34"/>
        <v>0.7006807518636865</v>
      </c>
      <c r="F1135" s="49">
        <f t="shared" ca="1" si="35"/>
        <v>267.3368506559753</v>
      </c>
    </row>
    <row r="1136" spans="5:6" x14ac:dyDescent="0.25">
      <c r="E1136" s="49">
        <f t="shared" ca="1" si="34"/>
        <v>0.59222032117614343</v>
      </c>
      <c r="F1136" s="49">
        <f t="shared" ca="1" si="35"/>
        <v>256.64109423250954</v>
      </c>
    </row>
    <row r="1137" spans="5:6" x14ac:dyDescent="0.25">
      <c r="E1137" s="49">
        <f t="shared" ca="1" si="34"/>
        <v>0.64864950816891453</v>
      </c>
      <c r="F1137" s="49">
        <f t="shared" ca="1" si="35"/>
        <v>262.0208617487209</v>
      </c>
    </row>
    <row r="1138" spans="5:6" x14ac:dyDescent="0.25">
      <c r="E1138" s="49">
        <f t="shared" ca="1" si="34"/>
        <v>0.9520082759015247</v>
      </c>
      <c r="F1138" s="49">
        <f t="shared" ca="1" si="35"/>
        <v>311.66450757464276</v>
      </c>
    </row>
    <row r="1139" spans="5:6" x14ac:dyDescent="0.25">
      <c r="E1139" s="49">
        <f t="shared" ca="1" si="34"/>
        <v>0.28163243208549271</v>
      </c>
      <c r="F1139" s="49">
        <f t="shared" ca="1" si="35"/>
        <v>228.53219767420637</v>
      </c>
    </row>
    <row r="1140" spans="5:6" x14ac:dyDescent="0.25">
      <c r="E1140" s="49">
        <f t="shared" ca="1" si="34"/>
        <v>0.84771666356563202</v>
      </c>
      <c r="F1140" s="49">
        <f t="shared" ca="1" si="35"/>
        <v>286.2698028548254</v>
      </c>
    </row>
    <row r="1141" spans="5:6" x14ac:dyDescent="0.25">
      <c r="E1141" s="49">
        <f t="shared" ca="1" si="34"/>
        <v>0.9392588830744899</v>
      </c>
      <c r="F1141" s="49">
        <f t="shared" ca="1" si="35"/>
        <v>306.9387302923742</v>
      </c>
    </row>
    <row r="1142" spans="5:6" x14ac:dyDescent="0.25">
      <c r="E1142" s="49">
        <f t="shared" ca="1" si="34"/>
        <v>0.50699144289041076</v>
      </c>
      <c r="F1142" s="49">
        <f t="shared" ca="1" si="35"/>
        <v>248.95305463500731</v>
      </c>
    </row>
    <row r="1143" spans="5:6" x14ac:dyDescent="0.25">
      <c r="E1143" s="49">
        <f t="shared" ca="1" si="34"/>
        <v>0.11132581929808427</v>
      </c>
      <c r="F1143" s="49">
        <f t="shared" ca="1" si="35"/>
        <v>207.82782694435301</v>
      </c>
    </row>
    <row r="1144" spans="5:6" x14ac:dyDescent="0.25">
      <c r="E1144" s="49">
        <f t="shared" ca="1" si="34"/>
        <v>0.23647908856546995</v>
      </c>
      <c r="F1144" s="49">
        <f t="shared" ca="1" si="35"/>
        <v>223.91107796845455</v>
      </c>
    </row>
    <row r="1145" spans="5:6" x14ac:dyDescent="0.25">
      <c r="E1145" s="49">
        <f t="shared" ca="1" si="34"/>
        <v>0.6257590732300492</v>
      </c>
      <c r="F1145" s="49">
        <f t="shared" ca="1" si="35"/>
        <v>259.79949530933237</v>
      </c>
    </row>
    <row r="1146" spans="5:6" x14ac:dyDescent="0.25">
      <c r="E1146" s="49">
        <f t="shared" ca="1" si="34"/>
        <v>0.73394543649151001</v>
      </c>
      <c r="F1146" s="49">
        <f t="shared" ca="1" si="35"/>
        <v>270.99399011854683</v>
      </c>
    </row>
    <row r="1147" spans="5:6" x14ac:dyDescent="0.25">
      <c r="E1147" s="49">
        <f t="shared" ca="1" si="34"/>
        <v>0.31270672994117954</v>
      </c>
      <c r="F1147" s="49">
        <f t="shared" ca="1" si="35"/>
        <v>231.53700384330074</v>
      </c>
    </row>
    <row r="1148" spans="5:6" x14ac:dyDescent="0.25">
      <c r="E1148" s="49">
        <f t="shared" ca="1" si="34"/>
        <v>0.15753463086254382</v>
      </c>
      <c r="F1148" s="49">
        <f t="shared" ca="1" si="35"/>
        <v>214.61505305963027</v>
      </c>
    </row>
    <row r="1149" spans="5:6" x14ac:dyDescent="0.25">
      <c r="E1149" s="49">
        <f t="shared" ca="1" si="34"/>
        <v>0.9566415402069065</v>
      </c>
      <c r="F1149" s="49">
        <f t="shared" ca="1" si="35"/>
        <v>313.64634204936419</v>
      </c>
    </row>
    <row r="1150" spans="5:6" x14ac:dyDescent="0.25">
      <c r="E1150" s="49">
        <f t="shared" ca="1" si="34"/>
        <v>0.69700347296065734</v>
      </c>
      <c r="F1150" s="49">
        <f t="shared" ca="1" si="35"/>
        <v>266.94652834897664</v>
      </c>
    </row>
    <row r="1151" spans="5:6" x14ac:dyDescent="0.25">
      <c r="E1151" s="49">
        <f t="shared" ca="1" si="34"/>
        <v>0.1473696122909206</v>
      </c>
      <c r="F1151" s="49">
        <f t="shared" ca="1" si="35"/>
        <v>213.24050518871545</v>
      </c>
    </row>
    <row r="1152" spans="5:6" x14ac:dyDescent="0.25">
      <c r="E1152" s="49">
        <f t="shared" ca="1" si="34"/>
        <v>3.8478179647825295E-2</v>
      </c>
      <c r="F1152" s="49">
        <f t="shared" ca="1" si="35"/>
        <v>191.14619297438219</v>
      </c>
    </row>
    <row r="1153" spans="5:6" x14ac:dyDescent="0.25">
      <c r="E1153" s="49">
        <f t="shared" ca="1" si="34"/>
        <v>0.8884609478035197</v>
      </c>
      <c r="F1153" s="49">
        <f t="shared" ca="1" si="35"/>
        <v>293.75167488094388</v>
      </c>
    </row>
    <row r="1154" spans="5:6" x14ac:dyDescent="0.25">
      <c r="E1154" s="49">
        <f t="shared" ca="1" si="34"/>
        <v>0.97721412015239506</v>
      </c>
      <c r="F1154" s="49">
        <f t="shared" ca="1" si="35"/>
        <v>325.55804663714076</v>
      </c>
    </row>
    <row r="1155" spans="5:6" x14ac:dyDescent="0.25">
      <c r="E1155" s="49">
        <f t="shared" ca="1" si="34"/>
        <v>0.1848091356967777</v>
      </c>
      <c r="F1155" s="49">
        <f t="shared" ca="1" si="35"/>
        <v>218.06479275831794</v>
      </c>
    </row>
    <row r="1156" spans="5:6" x14ac:dyDescent="0.25">
      <c r="E1156" s="49">
        <f t="shared" ref="E1156:E1219" ca="1" si="36">RAND()</f>
        <v>0.44834598935381142</v>
      </c>
      <c r="F1156" s="49">
        <f t="shared" ref="F1156:F1219" ca="1" si="37">_xlfn.GAMMA.INV(E1156,$C$3,$C$4)</f>
        <v>243.79065210207588</v>
      </c>
    </row>
    <row r="1157" spans="5:6" x14ac:dyDescent="0.25">
      <c r="E1157" s="49">
        <f t="shared" ca="1" si="36"/>
        <v>0.99015248621594665</v>
      </c>
      <c r="F1157" s="49">
        <f t="shared" ca="1" si="37"/>
        <v>339.76609547302991</v>
      </c>
    </row>
    <row r="1158" spans="5:6" x14ac:dyDescent="0.25">
      <c r="E1158" s="49">
        <f t="shared" ca="1" si="36"/>
        <v>0.546375165793902</v>
      </c>
      <c r="F1158" s="49">
        <f t="shared" ca="1" si="37"/>
        <v>252.46112090940005</v>
      </c>
    </row>
    <row r="1159" spans="5:6" x14ac:dyDescent="0.25">
      <c r="E1159" s="49">
        <f t="shared" ca="1" si="36"/>
        <v>0.39715276803257793</v>
      </c>
      <c r="F1159" s="49">
        <f t="shared" ca="1" si="37"/>
        <v>239.26611843361371</v>
      </c>
    </row>
    <row r="1160" spans="5:6" x14ac:dyDescent="0.25">
      <c r="E1160" s="49">
        <f t="shared" ca="1" si="36"/>
        <v>0.13285157081494869</v>
      </c>
      <c r="F1160" s="49">
        <f t="shared" ca="1" si="37"/>
        <v>211.17339164494774</v>
      </c>
    </row>
    <row r="1161" spans="5:6" x14ac:dyDescent="0.25">
      <c r="E1161" s="49">
        <f t="shared" ca="1" si="36"/>
        <v>0.45413685629376854</v>
      </c>
      <c r="F1161" s="49">
        <f t="shared" ca="1" si="37"/>
        <v>244.29975553623188</v>
      </c>
    </row>
    <row r="1162" spans="5:6" x14ac:dyDescent="0.25">
      <c r="E1162" s="49">
        <f t="shared" ca="1" si="36"/>
        <v>0.78266195728464905</v>
      </c>
      <c r="F1162" s="49">
        <f t="shared" ca="1" si="37"/>
        <v>276.87380800444976</v>
      </c>
    </row>
    <row r="1163" spans="5:6" x14ac:dyDescent="0.25">
      <c r="E1163" s="49">
        <f t="shared" ca="1" si="36"/>
        <v>0.49340201588843413</v>
      </c>
      <c r="F1163" s="49">
        <f t="shared" ca="1" si="37"/>
        <v>247.75329756088422</v>
      </c>
    </row>
    <row r="1164" spans="5:6" x14ac:dyDescent="0.25">
      <c r="E1164" s="49">
        <f t="shared" ca="1" si="36"/>
        <v>0.86316016709193788</v>
      </c>
      <c r="F1164" s="49">
        <f t="shared" ca="1" si="37"/>
        <v>288.9069159283423</v>
      </c>
    </row>
    <row r="1165" spans="5:6" x14ac:dyDescent="0.25">
      <c r="E1165" s="49">
        <f t="shared" ca="1" si="36"/>
        <v>0.40922665560513571</v>
      </c>
      <c r="F1165" s="49">
        <f t="shared" ca="1" si="37"/>
        <v>240.33916407276064</v>
      </c>
    </row>
    <row r="1166" spans="5:6" x14ac:dyDescent="0.25">
      <c r="E1166" s="49">
        <f t="shared" ca="1" si="36"/>
        <v>0.68077476399626369</v>
      </c>
      <c r="F1166" s="49">
        <f t="shared" ca="1" si="37"/>
        <v>265.2527256068081</v>
      </c>
    </row>
    <row r="1167" spans="5:6" x14ac:dyDescent="0.25">
      <c r="E1167" s="49">
        <f t="shared" ca="1" si="36"/>
        <v>0.25332463090130786</v>
      </c>
      <c r="F1167" s="49">
        <f t="shared" ca="1" si="37"/>
        <v>225.6772499810933</v>
      </c>
    </row>
    <row r="1168" spans="5:6" x14ac:dyDescent="0.25">
      <c r="E1168" s="49">
        <f t="shared" ca="1" si="36"/>
        <v>0.71539588609387572</v>
      </c>
      <c r="F1168" s="49">
        <f t="shared" ca="1" si="37"/>
        <v>268.92519769534897</v>
      </c>
    </row>
    <row r="1169" spans="5:6" x14ac:dyDescent="0.25">
      <c r="E1169" s="49">
        <f t="shared" ca="1" si="36"/>
        <v>0.12631724087837615</v>
      </c>
      <c r="F1169" s="49">
        <f t="shared" ca="1" si="37"/>
        <v>210.19700129764288</v>
      </c>
    </row>
    <row r="1170" spans="5:6" x14ac:dyDescent="0.25">
      <c r="E1170" s="49">
        <f t="shared" ca="1" si="36"/>
        <v>0.21513081796674816</v>
      </c>
      <c r="F1170" s="49">
        <f t="shared" ca="1" si="37"/>
        <v>221.5840707805574</v>
      </c>
    </row>
    <row r="1171" spans="5:6" x14ac:dyDescent="0.25">
      <c r="E1171" s="49">
        <f t="shared" ca="1" si="36"/>
        <v>0.12272492869524176</v>
      </c>
      <c r="F1171" s="49">
        <f t="shared" ca="1" si="37"/>
        <v>209.64652835867105</v>
      </c>
    </row>
    <row r="1172" spans="5:6" x14ac:dyDescent="0.25">
      <c r="E1172" s="49">
        <f t="shared" ca="1" si="36"/>
        <v>0.45251975109329023</v>
      </c>
      <c r="F1172" s="49">
        <f t="shared" ca="1" si="37"/>
        <v>244.15760751460385</v>
      </c>
    </row>
    <row r="1173" spans="5:6" x14ac:dyDescent="0.25">
      <c r="E1173" s="49">
        <f t="shared" ca="1" si="36"/>
        <v>0.22426857656528731</v>
      </c>
      <c r="F1173" s="49">
        <f t="shared" ca="1" si="37"/>
        <v>222.59341107145679</v>
      </c>
    </row>
    <row r="1174" spans="5:6" x14ac:dyDescent="0.25">
      <c r="E1174" s="49">
        <f t="shared" ca="1" si="36"/>
        <v>0.29525151594195909</v>
      </c>
      <c r="F1174" s="49">
        <f t="shared" ca="1" si="37"/>
        <v>229.86367008850496</v>
      </c>
    </row>
    <row r="1175" spans="5:6" x14ac:dyDescent="0.25">
      <c r="E1175" s="49">
        <f t="shared" ca="1" si="36"/>
        <v>0.69861382780471182</v>
      </c>
      <c r="F1175" s="49">
        <f t="shared" ca="1" si="37"/>
        <v>267.11714775578423</v>
      </c>
    </row>
    <row r="1176" spans="5:6" x14ac:dyDescent="0.25">
      <c r="E1176" s="49">
        <f t="shared" ca="1" si="36"/>
        <v>0.8051632451113413</v>
      </c>
      <c r="F1176" s="49">
        <f t="shared" ca="1" si="37"/>
        <v>279.8748985948472</v>
      </c>
    </row>
    <row r="1177" spans="5:6" x14ac:dyDescent="0.25">
      <c r="E1177" s="49">
        <f t="shared" ca="1" si="36"/>
        <v>0.76103480505864396</v>
      </c>
      <c r="F1177" s="49">
        <f t="shared" ca="1" si="37"/>
        <v>274.17285719567457</v>
      </c>
    </row>
    <row r="1178" spans="5:6" x14ac:dyDescent="0.25">
      <c r="E1178" s="49">
        <f t="shared" ca="1" si="36"/>
        <v>0.16000298440805105</v>
      </c>
      <c r="F1178" s="49">
        <f t="shared" ca="1" si="37"/>
        <v>214.94081020289013</v>
      </c>
    </row>
    <row r="1179" spans="5:6" x14ac:dyDescent="0.25">
      <c r="E1179" s="49">
        <f t="shared" ca="1" si="36"/>
        <v>0.76372793283712159</v>
      </c>
      <c r="F1179" s="49">
        <f t="shared" ca="1" si="37"/>
        <v>274.50060069677295</v>
      </c>
    </row>
    <row r="1180" spans="5:6" x14ac:dyDescent="0.25">
      <c r="E1180" s="49">
        <f t="shared" ca="1" si="36"/>
        <v>0.6697954371379653</v>
      </c>
      <c r="F1180" s="49">
        <f t="shared" ca="1" si="37"/>
        <v>264.13136060560379</v>
      </c>
    </row>
    <row r="1181" spans="5:6" x14ac:dyDescent="0.25">
      <c r="E1181" s="49">
        <f t="shared" ca="1" si="36"/>
        <v>0.25852780954415933</v>
      </c>
      <c r="F1181" s="49">
        <f t="shared" ca="1" si="37"/>
        <v>226.21191245470982</v>
      </c>
    </row>
    <row r="1182" spans="5:6" x14ac:dyDescent="0.25">
      <c r="E1182" s="49">
        <f t="shared" ca="1" si="36"/>
        <v>0.33789174231361119</v>
      </c>
      <c r="F1182" s="49">
        <f t="shared" ca="1" si="37"/>
        <v>233.89635745790142</v>
      </c>
    </row>
    <row r="1183" spans="5:6" x14ac:dyDescent="0.25">
      <c r="E1183" s="49">
        <f t="shared" ca="1" si="36"/>
        <v>0.99073066970526436</v>
      </c>
      <c r="F1183" s="49">
        <f t="shared" ca="1" si="37"/>
        <v>340.74418764877072</v>
      </c>
    </row>
    <row r="1184" spans="5:6" x14ac:dyDescent="0.25">
      <c r="E1184" s="49">
        <f t="shared" ca="1" si="36"/>
        <v>0.26952855373061857</v>
      </c>
      <c r="F1184" s="49">
        <f t="shared" ca="1" si="37"/>
        <v>227.32708941870908</v>
      </c>
    </row>
    <row r="1185" spans="5:6" x14ac:dyDescent="0.25">
      <c r="E1185" s="49">
        <f t="shared" ca="1" si="36"/>
        <v>0.60051272911808196</v>
      </c>
      <c r="F1185" s="49">
        <f t="shared" ca="1" si="37"/>
        <v>257.41273540594204</v>
      </c>
    </row>
    <row r="1186" spans="5:6" x14ac:dyDescent="0.25">
      <c r="E1186" s="49">
        <f t="shared" ca="1" si="36"/>
        <v>0.4106413801268084</v>
      </c>
      <c r="F1186" s="49">
        <f t="shared" ca="1" si="37"/>
        <v>240.46458328731518</v>
      </c>
    </row>
    <row r="1187" spans="5:6" x14ac:dyDescent="0.25">
      <c r="E1187" s="49">
        <f t="shared" ca="1" si="36"/>
        <v>8.312632745482007E-2</v>
      </c>
      <c r="F1187" s="49">
        <f t="shared" ca="1" si="37"/>
        <v>202.72047481187244</v>
      </c>
    </row>
    <row r="1188" spans="5:6" x14ac:dyDescent="0.25">
      <c r="E1188" s="49">
        <f t="shared" ca="1" si="36"/>
        <v>0.13541444803725089</v>
      </c>
      <c r="F1188" s="49">
        <f t="shared" ca="1" si="37"/>
        <v>211.54810732224777</v>
      </c>
    </row>
    <row r="1189" spans="5:6" x14ac:dyDescent="0.25">
      <c r="E1189" s="49">
        <f t="shared" ca="1" si="36"/>
        <v>0.12659547118784753</v>
      </c>
      <c r="F1189" s="49">
        <f t="shared" ca="1" si="37"/>
        <v>210.23921819670562</v>
      </c>
    </row>
    <row r="1190" spans="5:6" x14ac:dyDescent="0.25">
      <c r="E1190" s="49">
        <f t="shared" ca="1" si="36"/>
        <v>0.32716122535811998</v>
      </c>
      <c r="F1190" s="49">
        <f t="shared" ca="1" si="37"/>
        <v>232.89825188223088</v>
      </c>
    </row>
    <row r="1191" spans="5:6" x14ac:dyDescent="0.25">
      <c r="E1191" s="49">
        <f t="shared" ca="1" si="36"/>
        <v>0.71495721962114966</v>
      </c>
      <c r="F1191" s="49">
        <f t="shared" ca="1" si="37"/>
        <v>268.87720703200762</v>
      </c>
    </row>
    <row r="1192" spans="5:6" x14ac:dyDescent="0.25">
      <c r="E1192" s="49">
        <f t="shared" ca="1" si="36"/>
        <v>0.76821246888759109</v>
      </c>
      <c r="F1192" s="49">
        <f t="shared" ca="1" si="37"/>
        <v>275.05153942674428</v>
      </c>
    </row>
    <row r="1193" spans="5:6" x14ac:dyDescent="0.25">
      <c r="E1193" s="49">
        <f t="shared" ca="1" si="36"/>
        <v>0.87377554610006269</v>
      </c>
      <c r="F1193" s="49">
        <f t="shared" ca="1" si="37"/>
        <v>290.84983907864159</v>
      </c>
    </row>
    <row r="1194" spans="5:6" x14ac:dyDescent="0.25">
      <c r="E1194" s="49">
        <f t="shared" ca="1" si="36"/>
        <v>0.25581898325587715</v>
      </c>
      <c r="F1194" s="49">
        <f t="shared" ca="1" si="37"/>
        <v>225.93416376659968</v>
      </c>
    </row>
    <row r="1195" spans="5:6" x14ac:dyDescent="0.25">
      <c r="E1195" s="49">
        <f t="shared" ca="1" si="36"/>
        <v>0.56240366926263896</v>
      </c>
      <c r="F1195" s="49">
        <f t="shared" ca="1" si="37"/>
        <v>253.90800334655404</v>
      </c>
    </row>
    <row r="1196" spans="5:6" x14ac:dyDescent="0.25">
      <c r="E1196" s="49">
        <f t="shared" ca="1" si="36"/>
        <v>0.69852963971517401</v>
      </c>
      <c r="F1196" s="49">
        <f t="shared" ca="1" si="37"/>
        <v>267.10821598404925</v>
      </c>
    </row>
    <row r="1197" spans="5:6" x14ac:dyDescent="0.25">
      <c r="E1197" s="49">
        <f t="shared" ca="1" si="36"/>
        <v>0.8761124777489443</v>
      </c>
      <c r="F1197" s="49">
        <f t="shared" ca="1" si="37"/>
        <v>291.29387616370548</v>
      </c>
    </row>
    <row r="1198" spans="5:6" x14ac:dyDescent="0.25">
      <c r="E1198" s="49">
        <f t="shared" ca="1" si="36"/>
        <v>0.37491098799188627</v>
      </c>
      <c r="F1198" s="49">
        <f t="shared" ca="1" si="37"/>
        <v>237.2740490139505</v>
      </c>
    </row>
    <row r="1199" spans="5:6" x14ac:dyDescent="0.25">
      <c r="E1199" s="49">
        <f t="shared" ca="1" si="36"/>
        <v>0.98521020520377345</v>
      </c>
      <c r="F1199" s="49">
        <f t="shared" ca="1" si="37"/>
        <v>333.03776209515343</v>
      </c>
    </row>
    <row r="1200" spans="5:6" x14ac:dyDescent="0.25">
      <c r="E1200" s="49">
        <f t="shared" ca="1" si="36"/>
        <v>8.1744182024355405E-2</v>
      </c>
      <c r="F1200" s="49">
        <f t="shared" ca="1" si="37"/>
        <v>202.44135875615953</v>
      </c>
    </row>
    <row r="1201" spans="5:6" x14ac:dyDescent="0.25">
      <c r="E1201" s="49">
        <f t="shared" ca="1" si="36"/>
        <v>0.22888970364319527</v>
      </c>
      <c r="F1201" s="49">
        <f t="shared" ca="1" si="37"/>
        <v>223.09608553284863</v>
      </c>
    </row>
    <row r="1202" spans="5:6" x14ac:dyDescent="0.25">
      <c r="E1202" s="49">
        <f t="shared" ca="1" si="36"/>
        <v>0.37180703273232163</v>
      </c>
      <c r="F1202" s="49">
        <f t="shared" ca="1" si="37"/>
        <v>236.99413705749873</v>
      </c>
    </row>
    <row r="1203" spans="5:6" x14ac:dyDescent="0.25">
      <c r="E1203" s="49">
        <f t="shared" ca="1" si="36"/>
        <v>2.4852051140832998E-2</v>
      </c>
      <c r="F1203" s="49">
        <f t="shared" ca="1" si="37"/>
        <v>185.48142051922881</v>
      </c>
    </row>
    <row r="1204" spans="5:6" x14ac:dyDescent="0.25">
      <c r="E1204" s="49">
        <f t="shared" ca="1" si="36"/>
        <v>0.27741258879574948</v>
      </c>
      <c r="F1204" s="49">
        <f t="shared" ca="1" si="37"/>
        <v>228.11450985387637</v>
      </c>
    </row>
    <row r="1205" spans="5:6" x14ac:dyDescent="0.25">
      <c r="E1205" s="49">
        <f t="shared" ca="1" si="36"/>
        <v>0.80466891866680657</v>
      </c>
      <c r="F1205" s="49">
        <f t="shared" ca="1" si="37"/>
        <v>279.80656400589078</v>
      </c>
    </row>
    <row r="1206" spans="5:6" x14ac:dyDescent="0.25">
      <c r="E1206" s="49">
        <f t="shared" ca="1" si="36"/>
        <v>6.9458267911253646E-2</v>
      </c>
      <c r="F1206" s="49">
        <f t="shared" ca="1" si="37"/>
        <v>199.80104232931075</v>
      </c>
    </row>
    <row r="1207" spans="5:6" x14ac:dyDescent="0.25">
      <c r="E1207" s="49">
        <f t="shared" ca="1" si="36"/>
        <v>1.5219663362799341E-2</v>
      </c>
      <c r="F1207" s="49">
        <f t="shared" ca="1" si="37"/>
        <v>179.70743965178542</v>
      </c>
    </row>
    <row r="1208" spans="5:6" x14ac:dyDescent="0.25">
      <c r="E1208" s="49">
        <f t="shared" ca="1" si="36"/>
        <v>0.96104986181097729</v>
      </c>
      <c r="F1208" s="49">
        <f t="shared" ca="1" si="37"/>
        <v>315.70633106328438</v>
      </c>
    </row>
    <row r="1209" spans="5:6" x14ac:dyDescent="0.25">
      <c r="E1209" s="49">
        <f t="shared" ca="1" si="36"/>
        <v>0.88030253912927359</v>
      </c>
      <c r="F1209" s="49">
        <f t="shared" ca="1" si="37"/>
        <v>292.10609859174542</v>
      </c>
    </row>
    <row r="1210" spans="5:6" x14ac:dyDescent="0.25">
      <c r="E1210" s="49">
        <f t="shared" ca="1" si="36"/>
        <v>7.374063445263479E-2</v>
      </c>
      <c r="F1210" s="49">
        <f t="shared" ca="1" si="37"/>
        <v>200.75638531227048</v>
      </c>
    </row>
    <row r="1211" spans="5:6" x14ac:dyDescent="0.25">
      <c r="E1211" s="49">
        <f t="shared" ca="1" si="36"/>
        <v>0.59135582205588044</v>
      </c>
      <c r="F1211" s="49">
        <f t="shared" ca="1" si="37"/>
        <v>256.56096506658866</v>
      </c>
    </row>
    <row r="1212" spans="5:6" x14ac:dyDescent="0.25">
      <c r="E1212" s="49">
        <f t="shared" ca="1" si="36"/>
        <v>0.34181793562523111</v>
      </c>
      <c r="F1212" s="49">
        <f t="shared" ca="1" si="37"/>
        <v>234.25915731641513</v>
      </c>
    </row>
    <row r="1213" spans="5:6" x14ac:dyDescent="0.25">
      <c r="E1213" s="49">
        <f t="shared" ca="1" si="36"/>
        <v>0.94569438721323618</v>
      </c>
      <c r="F1213" s="49">
        <f t="shared" ca="1" si="37"/>
        <v>309.20828738643587</v>
      </c>
    </row>
    <row r="1214" spans="5:6" x14ac:dyDescent="0.25">
      <c r="E1214" s="49">
        <f t="shared" ca="1" si="36"/>
        <v>0.51300624532502792</v>
      </c>
      <c r="F1214" s="49">
        <f t="shared" ca="1" si="37"/>
        <v>249.48545924866659</v>
      </c>
    </row>
    <row r="1215" spans="5:6" x14ac:dyDescent="0.25">
      <c r="E1215" s="49">
        <f t="shared" ca="1" si="36"/>
        <v>0.81337224665759766</v>
      </c>
      <c r="F1215" s="49">
        <f t="shared" ca="1" si="37"/>
        <v>281.02720317953521</v>
      </c>
    </row>
    <row r="1216" spans="5:6" x14ac:dyDescent="0.25">
      <c r="E1216" s="49">
        <f t="shared" ca="1" si="36"/>
        <v>0.9761812271462742</v>
      </c>
      <c r="F1216" s="49">
        <f t="shared" ca="1" si="37"/>
        <v>324.76919395797319</v>
      </c>
    </row>
    <row r="1217" spans="5:6" x14ac:dyDescent="0.25">
      <c r="E1217" s="49">
        <f t="shared" ca="1" si="36"/>
        <v>0.1145993619912854</v>
      </c>
      <c r="F1217" s="49">
        <f t="shared" ca="1" si="37"/>
        <v>208.36202828911286</v>
      </c>
    </row>
    <row r="1218" spans="5:6" x14ac:dyDescent="0.25">
      <c r="E1218" s="49">
        <f t="shared" ca="1" si="36"/>
        <v>0.29438830476028</v>
      </c>
      <c r="F1218" s="49">
        <f t="shared" ca="1" si="37"/>
        <v>229.77999038958814</v>
      </c>
    </row>
    <row r="1219" spans="5:6" x14ac:dyDescent="0.25">
      <c r="E1219" s="49">
        <f t="shared" ca="1" si="36"/>
        <v>0.58066880853989666</v>
      </c>
      <c r="F1219" s="49">
        <f t="shared" ca="1" si="37"/>
        <v>255.57503301611314</v>
      </c>
    </row>
    <row r="1220" spans="5:6" x14ac:dyDescent="0.25">
      <c r="E1220" s="49">
        <f t="shared" ref="E1220:E1283" ca="1" si="38">RAND()</f>
        <v>0.36698453548132648</v>
      </c>
      <c r="F1220" s="49">
        <f t="shared" ref="F1220:F1283" ca="1" si="39">_xlfn.GAMMA.INV(E1220,$C$3,$C$4)</f>
        <v>236.55818856832721</v>
      </c>
    </row>
    <row r="1221" spans="5:6" x14ac:dyDescent="0.25">
      <c r="E1221" s="49">
        <f t="shared" ca="1" si="38"/>
        <v>0.12793427583989792</v>
      </c>
      <c r="F1221" s="49">
        <f t="shared" ca="1" si="39"/>
        <v>210.44154132591069</v>
      </c>
    </row>
    <row r="1222" spans="5:6" x14ac:dyDescent="0.25">
      <c r="E1222" s="49">
        <f t="shared" ca="1" si="38"/>
        <v>0.94862589458134916</v>
      </c>
      <c r="F1222" s="49">
        <f t="shared" ca="1" si="39"/>
        <v>310.31717734339958</v>
      </c>
    </row>
    <row r="1223" spans="5:6" x14ac:dyDescent="0.25">
      <c r="E1223" s="49">
        <f t="shared" ca="1" si="38"/>
        <v>0.94837482519466798</v>
      </c>
      <c r="F1223" s="49">
        <f t="shared" ca="1" si="39"/>
        <v>310.22016329742104</v>
      </c>
    </row>
    <row r="1224" spans="5:6" x14ac:dyDescent="0.25">
      <c r="E1224" s="49">
        <f t="shared" ca="1" si="38"/>
        <v>0.74858177533437764</v>
      </c>
      <c r="F1224" s="49">
        <f t="shared" ca="1" si="39"/>
        <v>272.68606511140655</v>
      </c>
    </row>
    <row r="1225" spans="5:6" x14ac:dyDescent="0.25">
      <c r="E1225" s="49">
        <f t="shared" ca="1" si="38"/>
        <v>0.95284530184170579</v>
      </c>
      <c r="F1225" s="49">
        <f t="shared" ca="1" si="39"/>
        <v>312.01021681686541</v>
      </c>
    </row>
    <row r="1226" spans="5:6" x14ac:dyDescent="0.25">
      <c r="E1226" s="49">
        <f t="shared" ca="1" si="38"/>
        <v>0.8463721133873946</v>
      </c>
      <c r="F1226" s="49">
        <f t="shared" ca="1" si="39"/>
        <v>286.0495698833559</v>
      </c>
    </row>
    <row r="1227" spans="5:6" x14ac:dyDescent="0.25">
      <c r="E1227" s="49">
        <f t="shared" ca="1" si="38"/>
        <v>0.56757226412607242</v>
      </c>
      <c r="F1227" s="49">
        <f t="shared" ca="1" si="39"/>
        <v>254.3776063144615</v>
      </c>
    </row>
    <row r="1228" spans="5:6" x14ac:dyDescent="0.25">
      <c r="E1228" s="49">
        <f t="shared" ca="1" si="38"/>
        <v>6.9402959088485483E-2</v>
      </c>
      <c r="F1228" s="49">
        <f t="shared" ca="1" si="39"/>
        <v>199.78843184674932</v>
      </c>
    </row>
    <row r="1229" spans="5:6" x14ac:dyDescent="0.25">
      <c r="E1229" s="49">
        <f t="shared" ca="1" si="38"/>
        <v>0.75866365530020752</v>
      </c>
      <c r="F1229" s="49">
        <f t="shared" ca="1" si="39"/>
        <v>273.88617819322997</v>
      </c>
    </row>
    <row r="1230" spans="5:6" x14ac:dyDescent="0.25">
      <c r="E1230" s="49">
        <f t="shared" ca="1" si="38"/>
        <v>0.83457892289389224</v>
      </c>
      <c r="F1230" s="49">
        <f t="shared" ca="1" si="39"/>
        <v>284.17466116816917</v>
      </c>
    </row>
    <row r="1231" spans="5:6" x14ac:dyDescent="0.25">
      <c r="E1231" s="49">
        <f t="shared" ca="1" si="38"/>
        <v>0.56772773102467</v>
      </c>
      <c r="F1231" s="49">
        <f t="shared" ca="1" si="39"/>
        <v>254.3917563944407</v>
      </c>
    </row>
    <row r="1232" spans="5:6" x14ac:dyDescent="0.25">
      <c r="E1232" s="49">
        <f t="shared" ca="1" si="38"/>
        <v>0.76206771481260149</v>
      </c>
      <c r="F1232" s="49">
        <f t="shared" ca="1" si="39"/>
        <v>274.2982870873447</v>
      </c>
    </row>
    <row r="1233" spans="5:6" x14ac:dyDescent="0.25">
      <c r="E1233" s="49">
        <f t="shared" ca="1" si="38"/>
        <v>0.53246505565566171</v>
      </c>
      <c r="F1233" s="49">
        <f t="shared" ca="1" si="39"/>
        <v>251.21549919025705</v>
      </c>
    </row>
    <row r="1234" spans="5:6" x14ac:dyDescent="0.25">
      <c r="E1234" s="49">
        <f t="shared" ca="1" si="38"/>
        <v>0.41272768487429767</v>
      </c>
      <c r="F1234" s="49">
        <f t="shared" ca="1" si="39"/>
        <v>240.64943220788797</v>
      </c>
    </row>
    <row r="1235" spans="5:6" x14ac:dyDescent="0.25">
      <c r="E1235" s="49">
        <f t="shared" ca="1" si="38"/>
        <v>0.97852683063131729</v>
      </c>
      <c r="F1235" s="49">
        <f t="shared" ca="1" si="39"/>
        <v>326.60724120538197</v>
      </c>
    </row>
    <row r="1236" spans="5:6" x14ac:dyDescent="0.25">
      <c r="E1236" s="49">
        <f t="shared" ca="1" si="38"/>
        <v>0.61742705505911688</v>
      </c>
      <c r="F1236" s="49">
        <f t="shared" ca="1" si="39"/>
        <v>259.00508959207377</v>
      </c>
    </row>
    <row r="1237" spans="5:6" x14ac:dyDescent="0.25">
      <c r="E1237" s="49">
        <f t="shared" ca="1" si="38"/>
        <v>0.14513003893254506</v>
      </c>
      <c r="F1237" s="49">
        <f t="shared" ca="1" si="39"/>
        <v>212.93004638660545</v>
      </c>
    </row>
    <row r="1238" spans="5:6" x14ac:dyDescent="0.25">
      <c r="E1238" s="49">
        <f t="shared" ca="1" si="38"/>
        <v>0.70919650957605229</v>
      </c>
      <c r="F1238" s="49">
        <f t="shared" ca="1" si="39"/>
        <v>268.25071715130429</v>
      </c>
    </row>
    <row r="1239" spans="5:6" x14ac:dyDescent="0.25">
      <c r="E1239" s="49">
        <f t="shared" ca="1" si="38"/>
        <v>0.31819814369012189</v>
      </c>
      <c r="F1239" s="49">
        <f t="shared" ca="1" si="39"/>
        <v>232.05657255760298</v>
      </c>
    </row>
    <row r="1240" spans="5:6" x14ac:dyDescent="0.25">
      <c r="E1240" s="49">
        <f t="shared" ca="1" si="38"/>
        <v>0.51993541500486529</v>
      </c>
      <c r="F1240" s="49">
        <f t="shared" ca="1" si="39"/>
        <v>250.10007336718365</v>
      </c>
    </row>
    <row r="1241" spans="5:6" x14ac:dyDescent="0.25">
      <c r="E1241" s="49">
        <f t="shared" ca="1" si="38"/>
        <v>3.0198825694434439E-2</v>
      </c>
      <c r="F1241" s="49">
        <f t="shared" ca="1" si="39"/>
        <v>187.93965390856383</v>
      </c>
    </row>
    <row r="1242" spans="5:6" x14ac:dyDescent="0.25">
      <c r="E1242" s="49">
        <f t="shared" ca="1" si="38"/>
        <v>0.36283952351559401</v>
      </c>
      <c r="F1242" s="49">
        <f t="shared" ca="1" si="39"/>
        <v>236.18239964177118</v>
      </c>
    </row>
    <row r="1243" spans="5:6" x14ac:dyDescent="0.25">
      <c r="E1243" s="49">
        <f t="shared" ca="1" si="38"/>
        <v>0.28934894134979172</v>
      </c>
      <c r="F1243" s="49">
        <f t="shared" ca="1" si="39"/>
        <v>229.28959647511016</v>
      </c>
    </row>
    <row r="1244" spans="5:6" x14ac:dyDescent="0.25">
      <c r="E1244" s="49">
        <f t="shared" ca="1" si="38"/>
        <v>0.816641067099103</v>
      </c>
      <c r="F1244" s="49">
        <f t="shared" ca="1" si="39"/>
        <v>281.49564370176768</v>
      </c>
    </row>
    <row r="1245" spans="5:6" x14ac:dyDescent="0.25">
      <c r="E1245" s="49">
        <f t="shared" ca="1" si="38"/>
        <v>0.74767460892620718</v>
      </c>
      <c r="F1245" s="49">
        <f t="shared" ca="1" si="39"/>
        <v>272.57951619229652</v>
      </c>
    </row>
    <row r="1246" spans="5:6" x14ac:dyDescent="0.25">
      <c r="E1246" s="49">
        <f t="shared" ca="1" si="38"/>
        <v>0.17482165131827598</v>
      </c>
      <c r="F1246" s="49">
        <f t="shared" ca="1" si="39"/>
        <v>216.83759476749216</v>
      </c>
    </row>
    <row r="1247" spans="5:6" x14ac:dyDescent="0.25">
      <c r="E1247" s="49">
        <f t="shared" ca="1" si="38"/>
        <v>0.50104543617932107</v>
      </c>
      <c r="F1247" s="49">
        <f t="shared" ca="1" si="39"/>
        <v>248.42762328994218</v>
      </c>
    </row>
    <row r="1248" spans="5:6" x14ac:dyDescent="0.25">
      <c r="E1248" s="49">
        <f t="shared" ca="1" si="38"/>
        <v>0.28323391379468998</v>
      </c>
      <c r="F1248" s="49">
        <f t="shared" ca="1" si="39"/>
        <v>228.69005572085354</v>
      </c>
    </row>
    <row r="1249" spans="5:6" x14ac:dyDescent="0.25">
      <c r="E1249" s="49">
        <f t="shared" ca="1" si="38"/>
        <v>0.39668399547707922</v>
      </c>
      <c r="F1249" s="49">
        <f t="shared" ca="1" si="39"/>
        <v>239.22435243954942</v>
      </c>
    </row>
    <row r="1250" spans="5:6" x14ac:dyDescent="0.25">
      <c r="E1250" s="49">
        <f t="shared" ca="1" si="38"/>
        <v>0.46983355662923465</v>
      </c>
      <c r="F1250" s="49">
        <f t="shared" ca="1" si="39"/>
        <v>245.67929162307817</v>
      </c>
    </row>
    <row r="1251" spans="5:6" x14ac:dyDescent="0.25">
      <c r="E1251" s="49">
        <f t="shared" ca="1" si="38"/>
        <v>0.4198555965821007</v>
      </c>
      <c r="F1251" s="49">
        <f t="shared" ca="1" si="39"/>
        <v>241.28007490505678</v>
      </c>
    </row>
    <row r="1252" spans="5:6" x14ac:dyDescent="0.25">
      <c r="E1252" s="49">
        <f t="shared" ca="1" si="38"/>
        <v>0.54870587546995164</v>
      </c>
      <c r="F1252" s="49">
        <f t="shared" ca="1" si="39"/>
        <v>252.67069046920969</v>
      </c>
    </row>
    <row r="1253" spans="5:6" x14ac:dyDescent="0.25">
      <c r="E1253" s="49">
        <f t="shared" ca="1" si="38"/>
        <v>0.15699043201504792</v>
      </c>
      <c r="F1253" s="49">
        <f t="shared" ca="1" si="39"/>
        <v>214.54282849229651</v>
      </c>
    </row>
    <row r="1254" spans="5:6" x14ac:dyDescent="0.25">
      <c r="E1254" s="49">
        <f t="shared" ca="1" si="38"/>
        <v>0.97585016580189654</v>
      </c>
      <c r="F1254" s="49">
        <f t="shared" ca="1" si="39"/>
        <v>324.52269744248019</v>
      </c>
    </row>
    <row r="1255" spans="5:6" x14ac:dyDescent="0.25">
      <c r="E1255" s="49">
        <f t="shared" ca="1" si="38"/>
        <v>0.55604148589480484</v>
      </c>
      <c r="F1255" s="49">
        <f t="shared" ca="1" si="39"/>
        <v>253.33206294139572</v>
      </c>
    </row>
    <row r="1256" spans="5:6" x14ac:dyDescent="0.25">
      <c r="E1256" s="49">
        <f t="shared" ca="1" si="38"/>
        <v>0.86354419394323867</v>
      </c>
      <c r="F1256" s="49">
        <f t="shared" ca="1" si="39"/>
        <v>288.97521495073579</v>
      </c>
    </row>
    <row r="1257" spans="5:6" x14ac:dyDescent="0.25">
      <c r="E1257" s="49">
        <f t="shared" ca="1" si="38"/>
        <v>0.3056945825228895</v>
      </c>
      <c r="F1257" s="49">
        <f t="shared" ca="1" si="39"/>
        <v>230.86893662190423</v>
      </c>
    </row>
    <row r="1258" spans="5:6" x14ac:dyDescent="0.25">
      <c r="E1258" s="49">
        <f t="shared" ca="1" si="38"/>
        <v>0.38447671528389793</v>
      </c>
      <c r="F1258" s="49">
        <f t="shared" ca="1" si="39"/>
        <v>238.13356465194084</v>
      </c>
    </row>
    <row r="1259" spans="5:6" x14ac:dyDescent="0.25">
      <c r="E1259" s="49">
        <f t="shared" ca="1" si="38"/>
        <v>7.6927630236467648E-2</v>
      </c>
      <c r="F1259" s="49">
        <f t="shared" ca="1" si="39"/>
        <v>201.44207538339771</v>
      </c>
    </row>
    <row r="1260" spans="5:6" x14ac:dyDescent="0.25">
      <c r="E1260" s="49">
        <f t="shared" ca="1" si="38"/>
        <v>0.23554899006384766</v>
      </c>
      <c r="F1260" s="49">
        <f t="shared" ca="1" si="39"/>
        <v>223.81187924475091</v>
      </c>
    </row>
    <row r="1261" spans="5:6" x14ac:dyDescent="0.25">
      <c r="E1261" s="49">
        <f t="shared" ca="1" si="38"/>
        <v>0.45603541756862453</v>
      </c>
      <c r="F1261" s="49">
        <f t="shared" ca="1" si="39"/>
        <v>244.46662971801709</v>
      </c>
    </row>
    <row r="1262" spans="5:6" x14ac:dyDescent="0.25">
      <c r="E1262" s="49">
        <f t="shared" ca="1" si="38"/>
        <v>0.52845340325727119</v>
      </c>
      <c r="F1262" s="49">
        <f t="shared" ca="1" si="39"/>
        <v>250.85775133550928</v>
      </c>
    </row>
    <row r="1263" spans="5:6" x14ac:dyDescent="0.25">
      <c r="E1263" s="49">
        <f t="shared" ca="1" si="38"/>
        <v>0.48499092921613873</v>
      </c>
      <c r="F1263" s="49">
        <f t="shared" ca="1" si="39"/>
        <v>247.01240266114087</v>
      </c>
    </row>
    <row r="1264" spans="5:6" x14ac:dyDescent="0.25">
      <c r="E1264" s="49">
        <f t="shared" ca="1" si="38"/>
        <v>0.45181911757909721</v>
      </c>
      <c r="F1264" s="49">
        <f t="shared" ca="1" si="39"/>
        <v>244.09601569906766</v>
      </c>
    </row>
    <row r="1265" spans="5:6" x14ac:dyDescent="0.25">
      <c r="E1265" s="49">
        <f t="shared" ca="1" si="38"/>
        <v>0.86620433386004891</v>
      </c>
      <c r="F1265" s="49">
        <f t="shared" ca="1" si="39"/>
        <v>289.45226864838969</v>
      </c>
    </row>
    <row r="1266" spans="5:6" x14ac:dyDescent="0.25">
      <c r="E1266" s="49">
        <f t="shared" ca="1" si="38"/>
        <v>4.0888978797931963E-2</v>
      </c>
      <c r="F1266" s="49">
        <f t="shared" ca="1" si="39"/>
        <v>191.97879411343732</v>
      </c>
    </row>
    <row r="1267" spans="5:6" x14ac:dyDescent="0.25">
      <c r="E1267" s="49">
        <f t="shared" ca="1" si="38"/>
        <v>0.12130805669821165</v>
      </c>
      <c r="F1267" s="49">
        <f t="shared" ca="1" si="39"/>
        <v>209.42658065491275</v>
      </c>
    </row>
    <row r="1268" spans="5:6" x14ac:dyDescent="0.25">
      <c r="E1268" s="49">
        <f t="shared" ca="1" si="38"/>
        <v>0.79622259664655737</v>
      </c>
      <c r="F1268" s="49">
        <f t="shared" ca="1" si="39"/>
        <v>278.65640710749273</v>
      </c>
    </row>
    <row r="1269" spans="5:6" x14ac:dyDescent="0.25">
      <c r="E1269" s="49">
        <f t="shared" ca="1" si="38"/>
        <v>0.16639859815038083</v>
      </c>
      <c r="F1269" s="49">
        <f t="shared" ca="1" si="39"/>
        <v>215.77139215733467</v>
      </c>
    </row>
    <row r="1270" spans="5:6" x14ac:dyDescent="0.25">
      <c r="E1270" s="49">
        <f t="shared" ca="1" si="38"/>
        <v>0.5838241567654826</v>
      </c>
      <c r="F1270" s="49">
        <f t="shared" ca="1" si="39"/>
        <v>255.86526204080346</v>
      </c>
    </row>
    <row r="1271" spans="5:6" x14ac:dyDescent="0.25">
      <c r="E1271" s="49">
        <f t="shared" ca="1" si="38"/>
        <v>0.88941982161983946</v>
      </c>
      <c r="F1271" s="49">
        <f t="shared" ca="1" si="39"/>
        <v>293.95106958356718</v>
      </c>
    </row>
    <row r="1272" spans="5:6" x14ac:dyDescent="0.25">
      <c r="E1272" s="49">
        <f t="shared" ca="1" si="38"/>
        <v>0.89321901247258684</v>
      </c>
      <c r="F1272" s="49">
        <f t="shared" ca="1" si="39"/>
        <v>294.7544252500291</v>
      </c>
    </row>
    <row r="1273" spans="5:6" x14ac:dyDescent="0.25">
      <c r="E1273" s="49">
        <f t="shared" ca="1" si="38"/>
        <v>0.49790275992512234</v>
      </c>
      <c r="F1273" s="49">
        <f t="shared" ca="1" si="39"/>
        <v>248.1502288341689</v>
      </c>
    </row>
    <row r="1274" spans="5:6" x14ac:dyDescent="0.25">
      <c r="E1274" s="49">
        <f t="shared" ca="1" si="38"/>
        <v>0.30071761526925411</v>
      </c>
      <c r="F1274" s="49">
        <f t="shared" ca="1" si="39"/>
        <v>230.39144570457924</v>
      </c>
    </row>
    <row r="1275" spans="5:6" x14ac:dyDescent="0.25">
      <c r="E1275" s="49">
        <f t="shared" ca="1" si="38"/>
        <v>0.18851632017000408</v>
      </c>
      <c r="F1275" s="49">
        <f t="shared" ca="1" si="39"/>
        <v>218.51090483619532</v>
      </c>
    </row>
    <row r="1276" spans="5:6" x14ac:dyDescent="0.25">
      <c r="E1276" s="49">
        <f t="shared" ca="1" si="38"/>
        <v>0.55360614863879831</v>
      </c>
      <c r="F1276" s="49">
        <f t="shared" ca="1" si="39"/>
        <v>253.11218667972383</v>
      </c>
    </row>
    <row r="1277" spans="5:6" x14ac:dyDescent="0.25">
      <c r="E1277" s="49">
        <f t="shared" ca="1" si="38"/>
        <v>0.46906328814160914</v>
      </c>
      <c r="F1277" s="49">
        <f t="shared" ca="1" si="39"/>
        <v>245.61158791122227</v>
      </c>
    </row>
    <row r="1278" spans="5:6" x14ac:dyDescent="0.25">
      <c r="E1278" s="49">
        <f t="shared" ca="1" si="38"/>
        <v>0.894705694272246</v>
      </c>
      <c r="F1278" s="49">
        <f t="shared" ca="1" si="39"/>
        <v>295.07480239477036</v>
      </c>
    </row>
    <row r="1279" spans="5:6" x14ac:dyDescent="0.25">
      <c r="E1279" s="49">
        <f t="shared" ca="1" si="38"/>
        <v>0.88859846844225787</v>
      </c>
      <c r="F1279" s="49">
        <f t="shared" ca="1" si="39"/>
        <v>293.78019081373191</v>
      </c>
    </row>
    <row r="1280" spans="5:6" x14ac:dyDescent="0.25">
      <c r="E1280" s="49">
        <f t="shared" ca="1" si="38"/>
        <v>0.32293915947693252</v>
      </c>
      <c r="F1280" s="49">
        <f t="shared" ca="1" si="39"/>
        <v>232.50272819941205</v>
      </c>
    </row>
    <row r="1281" spans="5:6" x14ac:dyDescent="0.25">
      <c r="E1281" s="49">
        <f t="shared" ca="1" si="38"/>
        <v>6.5013481861943001E-3</v>
      </c>
      <c r="F1281" s="49">
        <f t="shared" ca="1" si="39"/>
        <v>170.82432660944139</v>
      </c>
    </row>
    <row r="1282" spans="5:6" x14ac:dyDescent="0.25">
      <c r="E1282" s="49">
        <f t="shared" ca="1" si="38"/>
        <v>0.78394277995510619</v>
      </c>
      <c r="F1282" s="49">
        <f t="shared" ca="1" si="39"/>
        <v>277.03902803876537</v>
      </c>
    </row>
    <row r="1283" spans="5:6" x14ac:dyDescent="0.25">
      <c r="E1283" s="49">
        <f t="shared" ca="1" si="38"/>
        <v>6.845876042837673E-2</v>
      </c>
      <c r="F1283" s="49">
        <f t="shared" ca="1" si="39"/>
        <v>199.57203358416265</v>
      </c>
    </row>
    <row r="1284" spans="5:6" x14ac:dyDescent="0.25">
      <c r="E1284" s="49">
        <f t="shared" ref="E1284:E1347" ca="1" si="40">RAND()</f>
        <v>0.4958972172084487</v>
      </c>
      <c r="F1284" s="49">
        <f t="shared" ref="F1284:F1347" ca="1" si="41">_xlfn.GAMMA.INV(E1284,$C$3,$C$4)</f>
        <v>247.97330882538856</v>
      </c>
    </row>
    <row r="1285" spans="5:6" x14ac:dyDescent="0.25">
      <c r="E1285" s="49">
        <f t="shared" ca="1" si="40"/>
        <v>0.13170888601982955</v>
      </c>
      <c r="F1285" s="49">
        <f t="shared" ca="1" si="41"/>
        <v>211.00486334306419</v>
      </c>
    </row>
    <row r="1286" spans="5:6" x14ac:dyDescent="0.25">
      <c r="E1286" s="49">
        <f t="shared" ca="1" si="40"/>
        <v>0.98120908276215946</v>
      </c>
      <c r="F1286" s="49">
        <f t="shared" ca="1" si="41"/>
        <v>328.93975851930281</v>
      </c>
    </row>
    <row r="1287" spans="5:6" x14ac:dyDescent="0.25">
      <c r="E1287" s="49">
        <f t="shared" ca="1" si="40"/>
        <v>0.20315683567602405</v>
      </c>
      <c r="F1287" s="49">
        <f t="shared" ca="1" si="41"/>
        <v>220.22780389950768</v>
      </c>
    </row>
    <row r="1288" spans="5:6" x14ac:dyDescent="0.25">
      <c r="E1288" s="49">
        <f t="shared" ca="1" si="40"/>
        <v>0.24099547058667703</v>
      </c>
      <c r="F1288" s="49">
        <f t="shared" ca="1" si="41"/>
        <v>224.39016734879931</v>
      </c>
    </row>
    <row r="1289" spans="5:6" x14ac:dyDescent="0.25">
      <c r="E1289" s="49">
        <f t="shared" ca="1" si="40"/>
        <v>6.1153798341617605E-2</v>
      </c>
      <c r="F1289" s="49">
        <f t="shared" ca="1" si="41"/>
        <v>197.82051812822644</v>
      </c>
    </row>
    <row r="1290" spans="5:6" x14ac:dyDescent="0.25">
      <c r="E1290" s="49">
        <f t="shared" ca="1" si="40"/>
        <v>0.56772413483915274</v>
      </c>
      <c r="F1290" s="49">
        <f t="shared" ca="1" si="41"/>
        <v>254.39142906490136</v>
      </c>
    </row>
    <row r="1291" spans="5:6" x14ac:dyDescent="0.25">
      <c r="E1291" s="49">
        <f t="shared" ca="1" si="40"/>
        <v>0.88505658170965795</v>
      </c>
      <c r="F1291" s="49">
        <f t="shared" ca="1" si="41"/>
        <v>293.05419187091826</v>
      </c>
    </row>
    <row r="1292" spans="5:6" x14ac:dyDescent="0.25">
      <c r="E1292" s="49">
        <f t="shared" ca="1" si="40"/>
        <v>0.31505530010440286</v>
      </c>
      <c r="F1292" s="49">
        <f t="shared" ca="1" si="41"/>
        <v>231.7595900628115</v>
      </c>
    </row>
    <row r="1293" spans="5:6" x14ac:dyDescent="0.25">
      <c r="E1293" s="49">
        <f t="shared" ca="1" si="40"/>
        <v>0.40068077545725467</v>
      </c>
      <c r="F1293" s="49">
        <f t="shared" ca="1" si="41"/>
        <v>239.58018792821343</v>
      </c>
    </row>
    <row r="1294" spans="5:6" x14ac:dyDescent="0.25">
      <c r="E1294" s="49">
        <f t="shared" ca="1" si="40"/>
        <v>0.98805707535208054</v>
      </c>
      <c r="F1294" s="49">
        <f t="shared" ca="1" si="41"/>
        <v>336.60906391793151</v>
      </c>
    </row>
    <row r="1295" spans="5:6" x14ac:dyDescent="0.25">
      <c r="E1295" s="49">
        <f t="shared" ca="1" si="40"/>
        <v>0.464974179336203</v>
      </c>
      <c r="F1295" s="49">
        <f t="shared" ca="1" si="41"/>
        <v>245.25220273576323</v>
      </c>
    </row>
    <row r="1296" spans="5:6" x14ac:dyDescent="0.25">
      <c r="E1296" s="49">
        <f t="shared" ca="1" si="40"/>
        <v>0.51855756618368276</v>
      </c>
      <c r="F1296" s="49">
        <f t="shared" ca="1" si="41"/>
        <v>249.97774184516925</v>
      </c>
    </row>
    <row r="1297" spans="5:6" x14ac:dyDescent="0.25">
      <c r="E1297" s="49">
        <f t="shared" ca="1" si="40"/>
        <v>0.58545961687969172</v>
      </c>
      <c r="F1297" s="49">
        <f t="shared" ca="1" si="41"/>
        <v>256.01597251482781</v>
      </c>
    </row>
    <row r="1298" spans="5:6" x14ac:dyDescent="0.25">
      <c r="E1298" s="49">
        <f t="shared" ca="1" si="40"/>
        <v>0.7846934274936761</v>
      </c>
      <c r="F1298" s="49">
        <f t="shared" ca="1" si="41"/>
        <v>277.13615207982025</v>
      </c>
    </row>
    <row r="1299" spans="5:6" x14ac:dyDescent="0.25">
      <c r="E1299" s="49">
        <f t="shared" ca="1" si="40"/>
        <v>0.64984057155263164</v>
      </c>
      <c r="F1299" s="49">
        <f t="shared" ca="1" si="41"/>
        <v>262.13815060137557</v>
      </c>
    </row>
    <row r="1300" spans="5:6" x14ac:dyDescent="0.25">
      <c r="E1300" s="49">
        <f t="shared" ca="1" si="40"/>
        <v>0.45064550129973158</v>
      </c>
      <c r="F1300" s="49">
        <f t="shared" ca="1" si="41"/>
        <v>243.9928381678053</v>
      </c>
    </row>
    <row r="1301" spans="5:6" x14ac:dyDescent="0.25">
      <c r="E1301" s="49">
        <f t="shared" ca="1" si="40"/>
        <v>0.77064838797798629</v>
      </c>
      <c r="F1301" s="49">
        <f t="shared" ca="1" si="41"/>
        <v>275.35359574644463</v>
      </c>
    </row>
    <row r="1302" spans="5:6" x14ac:dyDescent="0.25">
      <c r="E1302" s="49">
        <f t="shared" ca="1" si="40"/>
        <v>2.0985719792431023E-2</v>
      </c>
      <c r="F1302" s="49">
        <f t="shared" ca="1" si="41"/>
        <v>183.42727959753415</v>
      </c>
    </row>
    <row r="1303" spans="5:6" x14ac:dyDescent="0.25">
      <c r="E1303" s="49">
        <f t="shared" ca="1" si="40"/>
        <v>0.1431723647310853</v>
      </c>
      <c r="F1303" s="49">
        <f t="shared" ca="1" si="41"/>
        <v>212.65626793239122</v>
      </c>
    </row>
    <row r="1304" spans="5:6" x14ac:dyDescent="0.25">
      <c r="E1304" s="49">
        <f t="shared" ca="1" si="40"/>
        <v>0.53365809481644111</v>
      </c>
      <c r="F1304" s="49">
        <f t="shared" ca="1" si="41"/>
        <v>251.32201174138712</v>
      </c>
    </row>
    <row r="1305" spans="5:6" x14ac:dyDescent="0.25">
      <c r="E1305" s="49">
        <f t="shared" ca="1" si="40"/>
        <v>0.26660960275636081</v>
      </c>
      <c r="F1305" s="49">
        <f t="shared" ca="1" si="41"/>
        <v>227.03312031679604</v>
      </c>
    </row>
    <row r="1306" spans="5:6" x14ac:dyDescent="0.25">
      <c r="E1306" s="49">
        <f t="shared" ca="1" si="40"/>
        <v>0.96674919406900406</v>
      </c>
      <c r="F1306" s="49">
        <f t="shared" ca="1" si="41"/>
        <v>318.6878150584036</v>
      </c>
    </row>
    <row r="1307" spans="5:6" x14ac:dyDescent="0.25">
      <c r="E1307" s="49">
        <f t="shared" ca="1" si="40"/>
        <v>0.14853349634043622</v>
      </c>
      <c r="F1307" s="49">
        <f t="shared" ca="1" si="41"/>
        <v>213.40071886926125</v>
      </c>
    </row>
    <row r="1308" spans="5:6" x14ac:dyDescent="0.25">
      <c r="E1308" s="49">
        <f t="shared" ca="1" si="40"/>
        <v>0.8505683397989463</v>
      </c>
      <c r="F1308" s="49">
        <f t="shared" ca="1" si="41"/>
        <v>286.74158674005082</v>
      </c>
    </row>
    <row r="1309" spans="5:6" x14ac:dyDescent="0.25">
      <c r="E1309" s="49">
        <f t="shared" ca="1" si="40"/>
        <v>0.4614129468725765</v>
      </c>
      <c r="F1309" s="49">
        <f t="shared" ca="1" si="41"/>
        <v>244.93923471927559</v>
      </c>
    </row>
    <row r="1310" spans="5:6" x14ac:dyDescent="0.25">
      <c r="E1310" s="49">
        <f t="shared" ca="1" si="40"/>
        <v>0.93460584085602316</v>
      </c>
      <c r="F1310" s="49">
        <f t="shared" ca="1" si="41"/>
        <v>305.41864769928753</v>
      </c>
    </row>
    <row r="1311" spans="5:6" x14ac:dyDescent="0.25">
      <c r="E1311" s="49">
        <f t="shared" ca="1" si="40"/>
        <v>0.2365359386439394</v>
      </c>
      <c r="F1311" s="49">
        <f t="shared" ca="1" si="41"/>
        <v>223.9171352399722</v>
      </c>
    </row>
    <row r="1312" spans="5:6" x14ac:dyDescent="0.25">
      <c r="E1312" s="49">
        <f t="shared" ca="1" si="40"/>
        <v>0.37910874734090705</v>
      </c>
      <c r="F1312" s="49">
        <f t="shared" ca="1" si="41"/>
        <v>237.65179297697398</v>
      </c>
    </row>
    <row r="1313" spans="5:6" x14ac:dyDescent="0.25">
      <c r="E1313" s="49">
        <f t="shared" ca="1" si="40"/>
        <v>0.16304648499212671</v>
      </c>
      <c r="F1313" s="49">
        <f t="shared" ca="1" si="41"/>
        <v>215.33843163555036</v>
      </c>
    </row>
    <row r="1314" spans="5:6" x14ac:dyDescent="0.25">
      <c r="E1314" s="49">
        <f t="shared" ca="1" si="40"/>
        <v>0.94151341770535368</v>
      </c>
      <c r="F1314" s="49">
        <f t="shared" ca="1" si="41"/>
        <v>307.71008320864979</v>
      </c>
    </row>
    <row r="1315" spans="5:6" x14ac:dyDescent="0.25">
      <c r="E1315" s="49">
        <f t="shared" ca="1" si="40"/>
        <v>0.4576267309235843</v>
      </c>
      <c r="F1315" s="49">
        <f t="shared" ca="1" si="41"/>
        <v>244.60648880283452</v>
      </c>
    </row>
    <row r="1316" spans="5:6" x14ac:dyDescent="0.25">
      <c r="E1316" s="49">
        <f t="shared" ca="1" si="40"/>
        <v>3.7111561332683007E-2</v>
      </c>
      <c r="F1316" s="49">
        <f t="shared" ca="1" si="41"/>
        <v>190.65631699193841</v>
      </c>
    </row>
    <row r="1317" spans="5:6" x14ac:dyDescent="0.25">
      <c r="E1317" s="49">
        <f t="shared" ca="1" si="40"/>
        <v>0.31086085005449438</v>
      </c>
      <c r="F1317" s="49">
        <f t="shared" ca="1" si="41"/>
        <v>231.36165542182155</v>
      </c>
    </row>
    <row r="1318" spans="5:6" x14ac:dyDescent="0.25">
      <c r="E1318" s="49">
        <f t="shared" ca="1" si="40"/>
        <v>5.0883109777719815E-2</v>
      </c>
      <c r="F1318" s="49">
        <f t="shared" ca="1" si="41"/>
        <v>195.07805416218307</v>
      </c>
    </row>
    <row r="1319" spans="5:6" x14ac:dyDescent="0.25">
      <c r="E1319" s="49">
        <f t="shared" ca="1" si="40"/>
        <v>0.25679795218200463</v>
      </c>
      <c r="F1319" s="49">
        <f t="shared" ca="1" si="41"/>
        <v>226.03469128103583</v>
      </c>
    </row>
    <row r="1320" spans="5:6" x14ac:dyDescent="0.25">
      <c r="E1320" s="49">
        <f t="shared" ca="1" si="40"/>
        <v>0.1668176899889775</v>
      </c>
      <c r="F1320" s="49">
        <f t="shared" ca="1" si="41"/>
        <v>215.82516509943918</v>
      </c>
    </row>
    <row r="1321" spans="5:6" x14ac:dyDescent="0.25">
      <c r="E1321" s="49">
        <f t="shared" ca="1" si="40"/>
        <v>0.99162499759568479</v>
      </c>
      <c r="F1321" s="49">
        <f t="shared" ca="1" si="41"/>
        <v>342.37183901429012</v>
      </c>
    </row>
    <row r="1322" spans="5:6" x14ac:dyDescent="0.25">
      <c r="E1322" s="49">
        <f t="shared" ca="1" si="40"/>
        <v>0.33997074569174701</v>
      </c>
      <c r="F1322" s="49">
        <f t="shared" ca="1" si="41"/>
        <v>234.08862068972076</v>
      </c>
    </row>
    <row r="1323" spans="5:6" x14ac:dyDescent="0.25">
      <c r="E1323" s="49">
        <f t="shared" ca="1" si="40"/>
        <v>0.5094362565858217</v>
      </c>
      <c r="F1323" s="49">
        <f t="shared" ca="1" si="41"/>
        <v>249.16934378845284</v>
      </c>
    </row>
    <row r="1324" spans="5:6" x14ac:dyDescent="0.25">
      <c r="E1324" s="49">
        <f t="shared" ca="1" si="40"/>
        <v>0.11572860689347708</v>
      </c>
      <c r="F1324" s="49">
        <f t="shared" ca="1" si="41"/>
        <v>208.54399467807613</v>
      </c>
    </row>
    <row r="1325" spans="5:6" x14ac:dyDescent="0.25">
      <c r="E1325" s="49">
        <f t="shared" ca="1" si="40"/>
        <v>0.22297643402046685</v>
      </c>
      <c r="F1325" s="49">
        <f t="shared" ca="1" si="41"/>
        <v>222.45194563903459</v>
      </c>
    </row>
    <row r="1326" spans="5:6" x14ac:dyDescent="0.25">
      <c r="E1326" s="49">
        <f t="shared" ca="1" si="40"/>
        <v>0.44749761655437559</v>
      </c>
      <c r="F1326" s="49">
        <f t="shared" ca="1" si="41"/>
        <v>243.71604849743375</v>
      </c>
    </row>
    <row r="1327" spans="5:6" x14ac:dyDescent="0.25">
      <c r="E1327" s="49">
        <f t="shared" ca="1" si="40"/>
        <v>0.19763173399477052</v>
      </c>
      <c r="F1327" s="49">
        <f t="shared" ca="1" si="41"/>
        <v>219.58791262457959</v>
      </c>
    </row>
    <row r="1328" spans="5:6" x14ac:dyDescent="0.25">
      <c r="E1328" s="49">
        <f t="shared" ca="1" si="40"/>
        <v>0.69756924274031162</v>
      </c>
      <c r="F1328" s="49">
        <f t="shared" ca="1" si="41"/>
        <v>267.00641776621808</v>
      </c>
    </row>
    <row r="1329" spans="5:6" x14ac:dyDescent="0.25">
      <c r="E1329" s="49">
        <f t="shared" ca="1" si="40"/>
        <v>0.3711400173600945</v>
      </c>
      <c r="F1329" s="49">
        <f t="shared" ca="1" si="41"/>
        <v>236.93391769068307</v>
      </c>
    </row>
    <row r="1330" spans="5:6" x14ac:dyDescent="0.25">
      <c r="E1330" s="49">
        <f t="shared" ca="1" si="40"/>
        <v>0.88763045967078724</v>
      </c>
      <c r="F1330" s="49">
        <f t="shared" ca="1" si="41"/>
        <v>293.58003780437377</v>
      </c>
    </row>
    <row r="1331" spans="5:6" x14ac:dyDescent="0.25">
      <c r="E1331" s="49">
        <f t="shared" ca="1" si="40"/>
        <v>0.66434741136259312</v>
      </c>
      <c r="F1331" s="49">
        <f t="shared" ca="1" si="41"/>
        <v>263.58168125304746</v>
      </c>
    </row>
    <row r="1332" spans="5:6" x14ac:dyDescent="0.25">
      <c r="E1332" s="49">
        <f t="shared" ca="1" si="40"/>
        <v>0.82897875276475053</v>
      </c>
      <c r="F1332" s="49">
        <f t="shared" ca="1" si="41"/>
        <v>283.31740301464788</v>
      </c>
    </row>
    <row r="1333" spans="5:6" x14ac:dyDescent="0.25">
      <c r="E1333" s="49">
        <f t="shared" ca="1" si="40"/>
        <v>0.28525628174035766</v>
      </c>
      <c r="F1333" s="49">
        <f t="shared" ca="1" si="41"/>
        <v>228.88889447826853</v>
      </c>
    </row>
    <row r="1334" spans="5:6" x14ac:dyDescent="0.25">
      <c r="E1334" s="49">
        <f t="shared" ca="1" si="40"/>
        <v>0.33614617665778423</v>
      </c>
      <c r="F1334" s="49">
        <f t="shared" ca="1" si="41"/>
        <v>233.73465883828482</v>
      </c>
    </row>
    <row r="1335" spans="5:6" x14ac:dyDescent="0.25">
      <c r="E1335" s="49">
        <f t="shared" ca="1" si="40"/>
        <v>0.64042390425712203</v>
      </c>
      <c r="F1335" s="49">
        <f t="shared" ca="1" si="41"/>
        <v>261.21563523565925</v>
      </c>
    </row>
    <row r="1336" spans="5:6" x14ac:dyDescent="0.25">
      <c r="E1336" s="49">
        <f t="shared" ca="1" si="40"/>
        <v>0.38525993645194956</v>
      </c>
      <c r="F1336" s="49">
        <f t="shared" ca="1" si="41"/>
        <v>238.20374418947659</v>
      </c>
    </row>
    <row r="1337" spans="5:6" x14ac:dyDescent="0.25">
      <c r="E1337" s="49">
        <f t="shared" ca="1" si="40"/>
        <v>0.41929522084315973</v>
      </c>
      <c r="F1337" s="49">
        <f t="shared" ca="1" si="41"/>
        <v>241.230542746211</v>
      </c>
    </row>
    <row r="1338" spans="5:6" x14ac:dyDescent="0.25">
      <c r="E1338" s="49">
        <f t="shared" ca="1" si="40"/>
        <v>0.7066895320415354</v>
      </c>
      <c r="F1338" s="49">
        <f t="shared" ca="1" si="41"/>
        <v>267.98019801677134</v>
      </c>
    </row>
    <row r="1339" spans="5:6" x14ac:dyDescent="0.25">
      <c r="E1339" s="49">
        <f t="shared" ca="1" si="40"/>
        <v>0.54201056515596968</v>
      </c>
      <c r="F1339" s="49">
        <f t="shared" ca="1" si="41"/>
        <v>252.06936209847103</v>
      </c>
    </row>
    <row r="1340" spans="5:6" x14ac:dyDescent="0.25">
      <c r="E1340" s="49">
        <f t="shared" ca="1" si="40"/>
        <v>0.63535145367659684</v>
      </c>
      <c r="F1340" s="49">
        <f t="shared" ca="1" si="41"/>
        <v>260.72308616010207</v>
      </c>
    </row>
    <row r="1341" spans="5:6" x14ac:dyDescent="0.25">
      <c r="E1341" s="49">
        <f t="shared" ca="1" si="40"/>
        <v>0.29832656413923286</v>
      </c>
      <c r="F1341" s="49">
        <f t="shared" ca="1" si="41"/>
        <v>230.16102185248727</v>
      </c>
    </row>
    <row r="1342" spans="5:6" x14ac:dyDescent="0.25">
      <c r="E1342" s="49">
        <f t="shared" ca="1" si="40"/>
        <v>0.87368029402485192</v>
      </c>
      <c r="F1342" s="49">
        <f t="shared" ca="1" si="41"/>
        <v>290.83187189522852</v>
      </c>
    </row>
    <row r="1343" spans="5:6" x14ac:dyDescent="0.25">
      <c r="E1343" s="49">
        <f t="shared" ca="1" si="40"/>
        <v>0.23780600277604691</v>
      </c>
      <c r="F1343" s="49">
        <f t="shared" ca="1" si="41"/>
        <v>224.05227881834384</v>
      </c>
    </row>
    <row r="1344" spans="5:6" x14ac:dyDescent="0.25">
      <c r="E1344" s="49">
        <f t="shared" ca="1" si="40"/>
        <v>1.8201866862570193E-2</v>
      </c>
      <c r="F1344" s="49">
        <f t="shared" ca="1" si="41"/>
        <v>181.75115933105261</v>
      </c>
    </row>
    <row r="1345" spans="5:6" x14ac:dyDescent="0.25">
      <c r="E1345" s="49">
        <f t="shared" ca="1" si="40"/>
        <v>0.95817920830604486</v>
      </c>
      <c r="F1345" s="49">
        <f t="shared" ca="1" si="41"/>
        <v>314.3437733634288</v>
      </c>
    </row>
    <row r="1346" spans="5:6" x14ac:dyDescent="0.25">
      <c r="E1346" s="49">
        <f t="shared" ca="1" si="40"/>
        <v>0.50593908638472507</v>
      </c>
      <c r="F1346" s="49">
        <f t="shared" ca="1" si="41"/>
        <v>248.86000035267955</v>
      </c>
    </row>
    <row r="1347" spans="5:6" x14ac:dyDescent="0.25">
      <c r="E1347" s="49">
        <f t="shared" ca="1" si="40"/>
        <v>0.84452568416988771</v>
      </c>
      <c r="F1347" s="49">
        <f t="shared" ca="1" si="41"/>
        <v>285.74938022180345</v>
      </c>
    </row>
    <row r="1348" spans="5:6" x14ac:dyDescent="0.25">
      <c r="E1348" s="49">
        <f t="shared" ref="E1348:E1411" ca="1" si="42">RAND()</f>
        <v>0.18842210834912798</v>
      </c>
      <c r="F1348" s="49">
        <f t="shared" ref="F1348:F1411" ca="1" si="43">_xlfn.GAMMA.INV(E1348,$C$3,$C$4)</f>
        <v>218.49962758514292</v>
      </c>
    </row>
    <row r="1349" spans="5:6" x14ac:dyDescent="0.25">
      <c r="E1349" s="49">
        <f t="shared" ca="1" si="42"/>
        <v>0.94924863862380116</v>
      </c>
      <c r="F1349" s="49">
        <f t="shared" ca="1" si="43"/>
        <v>310.55953287108071</v>
      </c>
    </row>
    <row r="1350" spans="5:6" x14ac:dyDescent="0.25">
      <c r="E1350" s="49">
        <f t="shared" ca="1" si="42"/>
        <v>0.39574756315491344</v>
      </c>
      <c r="F1350" s="49">
        <f t="shared" ca="1" si="43"/>
        <v>239.14089430706395</v>
      </c>
    </row>
    <row r="1351" spans="5:6" x14ac:dyDescent="0.25">
      <c r="E1351" s="49">
        <f t="shared" ca="1" si="42"/>
        <v>0.19405082095499704</v>
      </c>
      <c r="F1351" s="49">
        <f t="shared" ca="1" si="43"/>
        <v>219.16808522537457</v>
      </c>
    </row>
    <row r="1352" spans="5:6" x14ac:dyDescent="0.25">
      <c r="E1352" s="49">
        <f t="shared" ca="1" si="42"/>
        <v>0.66433562166277449</v>
      </c>
      <c r="F1352" s="49">
        <f t="shared" ca="1" si="43"/>
        <v>263.58049637902377</v>
      </c>
    </row>
    <row r="1353" spans="5:6" x14ac:dyDescent="0.25">
      <c r="E1353" s="49">
        <f t="shared" ca="1" si="42"/>
        <v>0.69622663281020503</v>
      </c>
      <c r="F1353" s="49">
        <f t="shared" ca="1" si="43"/>
        <v>266.86439206552882</v>
      </c>
    </row>
    <row r="1354" spans="5:6" x14ac:dyDescent="0.25">
      <c r="E1354" s="49">
        <f t="shared" ca="1" si="42"/>
        <v>0.86968479651798625</v>
      </c>
      <c r="F1354" s="49">
        <f t="shared" ca="1" si="43"/>
        <v>290.08719085110215</v>
      </c>
    </row>
    <row r="1355" spans="5:6" x14ac:dyDescent="0.25">
      <c r="E1355" s="49">
        <f t="shared" ca="1" si="42"/>
        <v>1.4242480860892082E-2</v>
      </c>
      <c r="F1355" s="49">
        <f t="shared" ca="1" si="43"/>
        <v>178.96658848299239</v>
      </c>
    </row>
    <row r="1356" spans="5:6" x14ac:dyDescent="0.25">
      <c r="E1356" s="49">
        <f t="shared" ca="1" si="42"/>
        <v>0.28549378157651095</v>
      </c>
      <c r="F1356" s="49">
        <f t="shared" ca="1" si="43"/>
        <v>228.91220878881433</v>
      </c>
    </row>
    <row r="1357" spans="5:6" x14ac:dyDescent="0.25">
      <c r="E1357" s="49">
        <f t="shared" ca="1" si="42"/>
        <v>0.7926026050513304</v>
      </c>
      <c r="F1357" s="49">
        <f t="shared" ca="1" si="43"/>
        <v>278.17313550594451</v>
      </c>
    </row>
    <row r="1358" spans="5:6" x14ac:dyDescent="0.25">
      <c r="E1358" s="49">
        <f t="shared" ca="1" si="42"/>
        <v>0.73655672164499031</v>
      </c>
      <c r="F1358" s="49">
        <f t="shared" ca="1" si="43"/>
        <v>271.29178636191114</v>
      </c>
    </row>
    <row r="1359" spans="5:6" x14ac:dyDescent="0.25">
      <c r="E1359" s="49">
        <f t="shared" ca="1" si="42"/>
        <v>0.42392733059679977</v>
      </c>
      <c r="F1359" s="49">
        <f t="shared" ca="1" si="43"/>
        <v>241.6397588391973</v>
      </c>
    </row>
    <row r="1360" spans="5:6" x14ac:dyDescent="0.25">
      <c r="E1360" s="49">
        <f t="shared" ca="1" si="42"/>
        <v>0.80840296283158064</v>
      </c>
      <c r="F1360" s="49">
        <f t="shared" ca="1" si="43"/>
        <v>280.32566323893286</v>
      </c>
    </row>
    <row r="1361" spans="5:6" x14ac:dyDescent="0.25">
      <c r="E1361" s="49">
        <f t="shared" ca="1" si="42"/>
        <v>0.77010373361113116</v>
      </c>
      <c r="F1361" s="49">
        <f t="shared" ca="1" si="43"/>
        <v>275.28588389826331</v>
      </c>
    </row>
    <row r="1362" spans="5:6" x14ac:dyDescent="0.25">
      <c r="E1362" s="49">
        <f t="shared" ca="1" si="42"/>
        <v>0.49358890999842331</v>
      </c>
      <c r="F1362" s="49">
        <f t="shared" ca="1" si="43"/>
        <v>247.76977288365163</v>
      </c>
    </row>
    <row r="1363" spans="5:6" x14ac:dyDescent="0.25">
      <c r="E1363" s="49">
        <f t="shared" ca="1" si="42"/>
        <v>0.27477629246240731</v>
      </c>
      <c r="F1363" s="49">
        <f t="shared" ca="1" si="43"/>
        <v>227.85225184127063</v>
      </c>
    </row>
    <row r="1364" spans="5:6" x14ac:dyDescent="0.25">
      <c r="E1364" s="49">
        <f t="shared" ca="1" si="42"/>
        <v>0.23534212914592956</v>
      </c>
      <c r="F1364" s="49">
        <f t="shared" ca="1" si="43"/>
        <v>223.78979138440752</v>
      </c>
    </row>
    <row r="1365" spans="5:6" x14ac:dyDescent="0.25">
      <c r="E1365" s="49">
        <f t="shared" ca="1" si="42"/>
        <v>0.52294712593222914</v>
      </c>
      <c r="F1365" s="49">
        <f t="shared" ca="1" si="43"/>
        <v>250.36768107856008</v>
      </c>
    </row>
    <row r="1366" spans="5:6" x14ac:dyDescent="0.25">
      <c r="E1366" s="49">
        <f t="shared" ca="1" si="42"/>
        <v>0.79653478874840555</v>
      </c>
      <c r="F1366" s="49">
        <f t="shared" ca="1" si="43"/>
        <v>278.69834942560095</v>
      </c>
    </row>
    <row r="1367" spans="5:6" x14ac:dyDescent="0.25">
      <c r="E1367" s="49">
        <f t="shared" ca="1" si="42"/>
        <v>0.11860738021241191</v>
      </c>
      <c r="F1367" s="49">
        <f t="shared" ca="1" si="43"/>
        <v>209.00272446217483</v>
      </c>
    </row>
    <row r="1368" spans="5:6" x14ac:dyDescent="0.25">
      <c r="E1368" s="49">
        <f t="shared" ca="1" si="42"/>
        <v>0.56296375912280872</v>
      </c>
      <c r="F1368" s="49">
        <f t="shared" ca="1" si="43"/>
        <v>253.95881533394157</v>
      </c>
    </row>
    <row r="1369" spans="5:6" x14ac:dyDescent="0.25">
      <c r="E1369" s="49">
        <f t="shared" ca="1" si="42"/>
        <v>0.55578935313991329</v>
      </c>
      <c r="F1369" s="49">
        <f t="shared" ca="1" si="43"/>
        <v>253.30928432057175</v>
      </c>
    </row>
    <row r="1370" spans="5:6" x14ac:dyDescent="0.25">
      <c r="E1370" s="49">
        <f t="shared" ca="1" si="42"/>
        <v>0.34773154934932038</v>
      </c>
      <c r="F1370" s="49">
        <f t="shared" ca="1" si="43"/>
        <v>234.80335002387585</v>
      </c>
    </row>
    <row r="1371" spans="5:6" x14ac:dyDescent="0.25">
      <c r="E1371" s="49">
        <f t="shared" ca="1" si="42"/>
        <v>0.67810344706192438</v>
      </c>
      <c r="F1371" s="49">
        <f t="shared" ca="1" si="43"/>
        <v>264.97815778343244</v>
      </c>
    </row>
    <row r="1372" spans="5:6" x14ac:dyDescent="0.25">
      <c r="E1372" s="49">
        <f t="shared" ca="1" si="42"/>
        <v>0.47236322073804571</v>
      </c>
      <c r="F1372" s="49">
        <f t="shared" ca="1" si="43"/>
        <v>245.90165879565913</v>
      </c>
    </row>
    <row r="1373" spans="5:6" x14ac:dyDescent="0.25">
      <c r="E1373" s="49">
        <f t="shared" ca="1" si="42"/>
        <v>0.46796998241601373</v>
      </c>
      <c r="F1373" s="49">
        <f t="shared" ca="1" si="43"/>
        <v>245.51549429629287</v>
      </c>
    </row>
    <row r="1374" spans="5:6" x14ac:dyDescent="0.25">
      <c r="E1374" s="49">
        <f t="shared" ca="1" si="42"/>
        <v>0.67705086493200495</v>
      </c>
      <c r="F1374" s="49">
        <f t="shared" ca="1" si="43"/>
        <v>264.87028174328685</v>
      </c>
    </row>
    <row r="1375" spans="5:6" x14ac:dyDescent="0.25">
      <c r="E1375" s="49">
        <f t="shared" ca="1" si="42"/>
        <v>0.1234256212248348</v>
      </c>
      <c r="F1375" s="49">
        <f t="shared" ca="1" si="43"/>
        <v>209.75469941495322</v>
      </c>
    </row>
    <row r="1376" spans="5:6" x14ac:dyDescent="0.25">
      <c r="E1376" s="49">
        <f t="shared" ca="1" si="42"/>
        <v>0.55185181584567899</v>
      </c>
      <c r="F1376" s="49">
        <f t="shared" ca="1" si="43"/>
        <v>252.95398769269354</v>
      </c>
    </row>
    <row r="1377" spans="5:6" x14ac:dyDescent="0.25">
      <c r="E1377" s="49">
        <f t="shared" ca="1" si="42"/>
        <v>0.96637308283164614</v>
      </c>
      <c r="F1377" s="49">
        <f t="shared" ca="1" si="43"/>
        <v>318.47802784788081</v>
      </c>
    </row>
    <row r="1378" spans="5:6" x14ac:dyDescent="0.25">
      <c r="E1378" s="49">
        <f t="shared" ca="1" si="42"/>
        <v>0.8888624499320994</v>
      </c>
      <c r="F1378" s="49">
        <f t="shared" ca="1" si="43"/>
        <v>293.83500514643833</v>
      </c>
    </row>
    <row r="1379" spans="5:6" x14ac:dyDescent="0.25">
      <c r="E1379" s="49">
        <f t="shared" ca="1" si="42"/>
        <v>0.30385028647278045</v>
      </c>
      <c r="F1379" s="49">
        <f t="shared" ca="1" si="43"/>
        <v>230.69232527491283</v>
      </c>
    </row>
    <row r="1380" spans="5:6" x14ac:dyDescent="0.25">
      <c r="E1380" s="49">
        <f t="shared" ca="1" si="42"/>
        <v>3.1374494653868545E-4</v>
      </c>
      <c r="F1380" s="49">
        <f t="shared" ca="1" si="43"/>
        <v>146.54650996761256</v>
      </c>
    </row>
    <row r="1381" spans="5:6" x14ac:dyDescent="0.25">
      <c r="E1381" s="49">
        <f t="shared" ca="1" si="42"/>
        <v>0.6836919239102659</v>
      </c>
      <c r="F1381" s="49">
        <f t="shared" ca="1" si="43"/>
        <v>265.55388348694055</v>
      </c>
    </row>
    <row r="1382" spans="5:6" x14ac:dyDescent="0.25">
      <c r="E1382" s="49">
        <f t="shared" ca="1" si="42"/>
        <v>0.15948570331428658</v>
      </c>
      <c r="F1382" s="49">
        <f t="shared" ca="1" si="43"/>
        <v>214.87278944423542</v>
      </c>
    </row>
    <row r="1383" spans="5:6" x14ac:dyDescent="0.25">
      <c r="E1383" s="49">
        <f t="shared" ca="1" si="42"/>
        <v>0.66726595037923553</v>
      </c>
      <c r="F1383" s="49">
        <f t="shared" ca="1" si="43"/>
        <v>263.87561033600758</v>
      </c>
    </row>
    <row r="1384" spans="5:6" x14ac:dyDescent="0.25">
      <c r="E1384" s="49">
        <f t="shared" ca="1" si="42"/>
        <v>0.23533114088616625</v>
      </c>
      <c r="F1384" s="49">
        <f t="shared" ca="1" si="43"/>
        <v>223.78861783917495</v>
      </c>
    </row>
    <row r="1385" spans="5:6" x14ac:dyDescent="0.25">
      <c r="E1385" s="49">
        <f t="shared" ca="1" si="42"/>
        <v>0.1215699835918953</v>
      </c>
      <c r="F1385" s="49">
        <f t="shared" ca="1" si="43"/>
        <v>209.46736446422975</v>
      </c>
    </row>
    <row r="1386" spans="5:6" x14ac:dyDescent="0.25">
      <c r="E1386" s="49">
        <f t="shared" ca="1" si="42"/>
        <v>0.19475272434887048</v>
      </c>
      <c r="F1386" s="49">
        <f t="shared" ca="1" si="43"/>
        <v>219.25070226225324</v>
      </c>
    </row>
    <row r="1387" spans="5:6" x14ac:dyDescent="0.25">
      <c r="E1387" s="49">
        <f t="shared" ca="1" si="42"/>
        <v>0.5963913102543954</v>
      </c>
      <c r="F1387" s="49">
        <f t="shared" ca="1" si="43"/>
        <v>257.02852462885028</v>
      </c>
    </row>
    <row r="1388" spans="5:6" x14ac:dyDescent="0.25">
      <c r="E1388" s="49">
        <f t="shared" ca="1" si="42"/>
        <v>0.31710262337877071</v>
      </c>
      <c r="F1388" s="49">
        <f t="shared" ca="1" si="43"/>
        <v>231.95316442852356</v>
      </c>
    </row>
    <row r="1389" spans="5:6" x14ac:dyDescent="0.25">
      <c r="E1389" s="49">
        <f t="shared" ca="1" si="42"/>
        <v>0.77673018128851989</v>
      </c>
      <c r="F1389" s="49">
        <f t="shared" ca="1" si="43"/>
        <v>276.11668358487049</v>
      </c>
    </row>
    <row r="1390" spans="5:6" x14ac:dyDescent="0.25">
      <c r="E1390" s="49">
        <f t="shared" ca="1" si="42"/>
        <v>0.15037737834947296</v>
      </c>
      <c r="F1390" s="49">
        <f t="shared" ca="1" si="43"/>
        <v>213.65299301259964</v>
      </c>
    </row>
    <row r="1391" spans="5:6" x14ac:dyDescent="0.25">
      <c r="E1391" s="49">
        <f t="shared" ca="1" si="42"/>
        <v>0.11368124833821081</v>
      </c>
      <c r="F1391" s="49">
        <f t="shared" ca="1" si="43"/>
        <v>208.21322079631713</v>
      </c>
    </row>
    <row r="1392" spans="5:6" x14ac:dyDescent="0.25">
      <c r="E1392" s="49">
        <f t="shared" ca="1" si="42"/>
        <v>0.67683405073229386</v>
      </c>
      <c r="F1392" s="49">
        <f t="shared" ca="1" si="43"/>
        <v>264.84808279397117</v>
      </c>
    </row>
    <row r="1393" spans="5:6" x14ac:dyDescent="0.25">
      <c r="E1393" s="49">
        <f t="shared" ca="1" si="42"/>
        <v>0.52135149094783317</v>
      </c>
      <c r="F1393" s="49">
        <f t="shared" ca="1" si="43"/>
        <v>250.22586250577319</v>
      </c>
    </row>
    <row r="1394" spans="5:6" x14ac:dyDescent="0.25">
      <c r="E1394" s="49">
        <f t="shared" ca="1" si="42"/>
        <v>0.59141156375872195</v>
      </c>
      <c r="F1394" s="49">
        <f t="shared" ca="1" si="43"/>
        <v>256.56612993497481</v>
      </c>
    </row>
    <row r="1395" spans="5:6" x14ac:dyDescent="0.25">
      <c r="E1395" s="49">
        <f t="shared" ca="1" si="42"/>
        <v>5.5163420498501203E-2</v>
      </c>
      <c r="F1395" s="49">
        <f t="shared" ca="1" si="43"/>
        <v>196.26652953588948</v>
      </c>
    </row>
    <row r="1396" spans="5:6" x14ac:dyDescent="0.25">
      <c r="E1396" s="49">
        <f t="shared" ca="1" si="42"/>
        <v>0.18855199464890326</v>
      </c>
      <c r="F1396" s="49">
        <f t="shared" ca="1" si="43"/>
        <v>218.51517430291381</v>
      </c>
    </row>
    <row r="1397" spans="5:6" x14ac:dyDescent="0.25">
      <c r="E1397" s="49">
        <f t="shared" ca="1" si="42"/>
        <v>0.34711077723855799</v>
      </c>
      <c r="F1397" s="49">
        <f t="shared" ca="1" si="43"/>
        <v>234.74634742083336</v>
      </c>
    </row>
    <row r="1398" spans="5:6" x14ac:dyDescent="0.25">
      <c r="E1398" s="49">
        <f t="shared" ca="1" si="42"/>
        <v>2.2209214359231066E-2</v>
      </c>
      <c r="F1398" s="49">
        <f t="shared" ca="1" si="43"/>
        <v>184.10782353427209</v>
      </c>
    </row>
    <row r="1399" spans="5:6" x14ac:dyDescent="0.25">
      <c r="E1399" s="49">
        <f t="shared" ca="1" si="42"/>
        <v>0.72492004738100779</v>
      </c>
      <c r="F1399" s="49">
        <f t="shared" ca="1" si="43"/>
        <v>269.97751781185457</v>
      </c>
    </row>
    <row r="1400" spans="5:6" x14ac:dyDescent="0.25">
      <c r="E1400" s="49">
        <f t="shared" ca="1" si="42"/>
        <v>0.2481476891759461</v>
      </c>
      <c r="F1400" s="49">
        <f t="shared" ca="1" si="43"/>
        <v>225.1403803706651</v>
      </c>
    </row>
    <row r="1401" spans="5:6" x14ac:dyDescent="0.25">
      <c r="E1401" s="49">
        <f t="shared" ca="1" si="42"/>
        <v>0.89023313295552353</v>
      </c>
      <c r="F1401" s="49">
        <f t="shared" ca="1" si="43"/>
        <v>294.1212390033204</v>
      </c>
    </row>
    <row r="1402" spans="5:6" x14ac:dyDescent="0.25">
      <c r="E1402" s="49">
        <f t="shared" ca="1" si="42"/>
        <v>0.83690736274055311</v>
      </c>
      <c r="F1402" s="49">
        <f t="shared" ca="1" si="43"/>
        <v>284.53712053599583</v>
      </c>
    </row>
    <row r="1403" spans="5:6" x14ac:dyDescent="0.25">
      <c r="E1403" s="49">
        <f t="shared" ca="1" si="42"/>
        <v>0.54527409794167359</v>
      </c>
      <c r="F1403" s="49">
        <f t="shared" ca="1" si="43"/>
        <v>252.36220724473549</v>
      </c>
    </row>
    <row r="1404" spans="5:6" x14ac:dyDescent="0.25">
      <c r="E1404" s="49">
        <f t="shared" ca="1" si="42"/>
        <v>0.46446154862193134</v>
      </c>
      <c r="F1404" s="49">
        <f t="shared" ca="1" si="43"/>
        <v>245.20715110016056</v>
      </c>
    </row>
    <row r="1405" spans="5:6" x14ac:dyDescent="0.25">
      <c r="E1405" s="49">
        <f t="shared" ca="1" si="42"/>
        <v>0.8959139403296652</v>
      </c>
      <c r="F1405" s="49">
        <f t="shared" ca="1" si="43"/>
        <v>295.33776710469147</v>
      </c>
    </row>
    <row r="1406" spans="5:6" x14ac:dyDescent="0.25">
      <c r="E1406" s="49">
        <f t="shared" ca="1" si="42"/>
        <v>0.58601799218973338</v>
      </c>
      <c r="F1406" s="49">
        <f t="shared" ca="1" si="43"/>
        <v>256.06747242801919</v>
      </c>
    </row>
    <row r="1407" spans="5:6" x14ac:dyDescent="0.25">
      <c r="E1407" s="49">
        <f t="shared" ca="1" si="42"/>
        <v>0.30842899346054875</v>
      </c>
      <c r="F1407" s="49">
        <f t="shared" ca="1" si="43"/>
        <v>231.13008686770553</v>
      </c>
    </row>
    <row r="1408" spans="5:6" x14ac:dyDescent="0.25">
      <c r="E1408" s="49">
        <f t="shared" ca="1" si="42"/>
        <v>0.73081170648777483</v>
      </c>
      <c r="F1408" s="49">
        <f t="shared" ca="1" si="43"/>
        <v>270.63884320268409</v>
      </c>
    </row>
    <row r="1409" spans="5:6" x14ac:dyDescent="0.25">
      <c r="E1409" s="49">
        <f t="shared" ca="1" si="42"/>
        <v>0.14764595569936867</v>
      </c>
      <c r="F1409" s="49">
        <f t="shared" ca="1" si="43"/>
        <v>213.27861416614695</v>
      </c>
    </row>
    <row r="1410" spans="5:6" x14ac:dyDescent="0.25">
      <c r="E1410" s="49">
        <f t="shared" ca="1" si="42"/>
        <v>0.84911832312311819</v>
      </c>
      <c r="F1410" s="49">
        <f t="shared" ca="1" si="43"/>
        <v>286.50088888276878</v>
      </c>
    </row>
    <row r="1411" spans="5:6" x14ac:dyDescent="0.25">
      <c r="E1411" s="49">
        <f t="shared" ca="1" si="42"/>
        <v>4.3222757546295787E-2</v>
      </c>
      <c r="F1411" s="49">
        <f t="shared" ca="1" si="43"/>
        <v>192.74987062985366</v>
      </c>
    </row>
    <row r="1412" spans="5:6" x14ac:dyDescent="0.25">
      <c r="E1412" s="49">
        <f t="shared" ref="E1412:E1475" ca="1" si="44">RAND()</f>
        <v>0.14937077673237287</v>
      </c>
      <c r="F1412" s="49">
        <f t="shared" ref="F1412:F1475" ca="1" si="45">_xlfn.GAMMA.INV(E1412,$C$3,$C$4)</f>
        <v>213.51550556496292</v>
      </c>
    </row>
    <row r="1413" spans="5:6" x14ac:dyDescent="0.25">
      <c r="E1413" s="49">
        <f t="shared" ca="1" si="44"/>
        <v>0.5845036717315204</v>
      </c>
      <c r="F1413" s="49">
        <f t="shared" ca="1" si="45"/>
        <v>255.92785694909605</v>
      </c>
    </row>
    <row r="1414" spans="5:6" x14ac:dyDescent="0.25">
      <c r="E1414" s="49">
        <f t="shared" ca="1" si="44"/>
        <v>0.88821452460968764</v>
      </c>
      <c r="F1414" s="49">
        <f t="shared" ca="1" si="45"/>
        <v>293.70064459750307</v>
      </c>
    </row>
    <row r="1415" spans="5:6" x14ac:dyDescent="0.25">
      <c r="E1415" s="49">
        <f t="shared" ca="1" si="44"/>
        <v>0.70361838699509538</v>
      </c>
      <c r="F1415" s="49">
        <f t="shared" ca="1" si="45"/>
        <v>267.65050167933907</v>
      </c>
    </row>
    <row r="1416" spans="5:6" x14ac:dyDescent="0.25">
      <c r="E1416" s="49">
        <f t="shared" ca="1" si="44"/>
        <v>0.34201645690970384</v>
      </c>
      <c r="F1416" s="49">
        <f t="shared" ca="1" si="45"/>
        <v>234.27746929755145</v>
      </c>
    </row>
    <row r="1417" spans="5:6" x14ac:dyDescent="0.25">
      <c r="E1417" s="49">
        <f t="shared" ca="1" si="44"/>
        <v>0.64472439727951358</v>
      </c>
      <c r="F1417" s="49">
        <f t="shared" ca="1" si="45"/>
        <v>261.63559408717305</v>
      </c>
    </row>
    <row r="1418" spans="5:6" x14ac:dyDescent="0.25">
      <c r="E1418" s="49">
        <f t="shared" ca="1" si="44"/>
        <v>0.82650718530883482</v>
      </c>
      <c r="F1418" s="49">
        <f t="shared" ca="1" si="45"/>
        <v>282.94531648619943</v>
      </c>
    </row>
    <row r="1419" spans="5:6" x14ac:dyDescent="0.25">
      <c r="E1419" s="49">
        <f t="shared" ca="1" si="44"/>
        <v>0.94012295879676622</v>
      </c>
      <c r="F1419" s="49">
        <f t="shared" ca="1" si="45"/>
        <v>307.23151605704226</v>
      </c>
    </row>
    <row r="1420" spans="5:6" x14ac:dyDescent="0.25">
      <c r="E1420" s="49">
        <f t="shared" ca="1" si="44"/>
        <v>6.0542416434295365E-2</v>
      </c>
      <c r="F1420" s="49">
        <f t="shared" ca="1" si="45"/>
        <v>197.66716817054882</v>
      </c>
    </row>
    <row r="1421" spans="5:6" x14ac:dyDescent="0.25">
      <c r="E1421" s="49">
        <f t="shared" ca="1" si="44"/>
        <v>0.42746269446031493</v>
      </c>
      <c r="F1421" s="49">
        <f t="shared" ca="1" si="45"/>
        <v>241.95176858198408</v>
      </c>
    </row>
    <row r="1422" spans="5:6" x14ac:dyDescent="0.25">
      <c r="E1422" s="49">
        <f t="shared" ca="1" si="44"/>
        <v>0.70676579037749965</v>
      </c>
      <c r="F1422" s="49">
        <f t="shared" ca="1" si="45"/>
        <v>267.98840823610766</v>
      </c>
    </row>
    <row r="1423" spans="5:6" x14ac:dyDescent="0.25">
      <c r="E1423" s="49">
        <f t="shared" ca="1" si="44"/>
        <v>0.81642003278554964</v>
      </c>
      <c r="F1423" s="49">
        <f t="shared" ca="1" si="45"/>
        <v>281.46378895421611</v>
      </c>
    </row>
    <row r="1424" spans="5:6" x14ac:dyDescent="0.25">
      <c r="E1424" s="49">
        <f t="shared" ca="1" si="44"/>
        <v>0.15140857962045884</v>
      </c>
      <c r="F1424" s="49">
        <f t="shared" ca="1" si="45"/>
        <v>213.79326761089527</v>
      </c>
    </row>
    <row r="1425" spans="5:6" x14ac:dyDescent="0.25">
      <c r="E1425" s="49">
        <f t="shared" ca="1" si="44"/>
        <v>0.83097235417683046</v>
      </c>
      <c r="F1425" s="49">
        <f t="shared" ca="1" si="45"/>
        <v>283.62028458858583</v>
      </c>
    </row>
    <row r="1426" spans="5:6" x14ac:dyDescent="0.25">
      <c r="E1426" s="49">
        <f t="shared" ca="1" si="44"/>
        <v>0.91980793522715454</v>
      </c>
      <c r="F1426" s="49">
        <f t="shared" ca="1" si="45"/>
        <v>301.10901801586886</v>
      </c>
    </row>
    <row r="1427" spans="5:6" x14ac:dyDescent="0.25">
      <c r="E1427" s="49">
        <f t="shared" ca="1" si="44"/>
        <v>0.67804130876563884</v>
      </c>
      <c r="F1427" s="49">
        <f t="shared" ca="1" si="45"/>
        <v>264.97178454500602</v>
      </c>
    </row>
    <row r="1428" spans="5:6" x14ac:dyDescent="0.25">
      <c r="E1428" s="49">
        <f t="shared" ca="1" si="44"/>
        <v>0.54260249069219124</v>
      </c>
      <c r="F1428" s="49">
        <f t="shared" ca="1" si="45"/>
        <v>252.12244082749424</v>
      </c>
    </row>
    <row r="1429" spans="5:6" x14ac:dyDescent="0.25">
      <c r="E1429" s="49">
        <f t="shared" ca="1" si="44"/>
        <v>0.97172230047458108</v>
      </c>
      <c r="F1429" s="49">
        <f t="shared" ca="1" si="45"/>
        <v>321.67415983998859</v>
      </c>
    </row>
    <row r="1430" spans="5:6" x14ac:dyDescent="0.25">
      <c r="E1430" s="49">
        <f t="shared" ca="1" si="44"/>
        <v>0.22569074661443778</v>
      </c>
      <c r="F1430" s="49">
        <f t="shared" ca="1" si="45"/>
        <v>222.74864784650288</v>
      </c>
    </row>
    <row r="1431" spans="5:6" x14ac:dyDescent="0.25">
      <c r="E1431" s="49">
        <f t="shared" ca="1" si="44"/>
        <v>0.39770937471843038</v>
      </c>
      <c r="F1431" s="49">
        <f t="shared" ca="1" si="45"/>
        <v>239.31569929148071</v>
      </c>
    </row>
    <row r="1432" spans="5:6" x14ac:dyDescent="0.25">
      <c r="E1432" s="49">
        <f t="shared" ca="1" si="44"/>
        <v>0.19521831673879941</v>
      </c>
      <c r="F1432" s="49">
        <f t="shared" ca="1" si="45"/>
        <v>219.30541613442171</v>
      </c>
    </row>
    <row r="1433" spans="5:6" x14ac:dyDescent="0.25">
      <c r="E1433" s="49">
        <f t="shared" ca="1" si="44"/>
        <v>0.7256095062283523</v>
      </c>
      <c r="F1433" s="49">
        <f t="shared" ca="1" si="45"/>
        <v>270.0544875105993</v>
      </c>
    </row>
    <row r="1434" spans="5:6" x14ac:dyDescent="0.25">
      <c r="E1434" s="49">
        <f t="shared" ca="1" si="44"/>
        <v>0.49033425872475933</v>
      </c>
      <c r="F1434" s="49">
        <f t="shared" ca="1" si="45"/>
        <v>247.48294837354285</v>
      </c>
    </row>
    <row r="1435" spans="5:6" x14ac:dyDescent="0.25">
      <c r="E1435" s="49">
        <f t="shared" ca="1" si="44"/>
        <v>0.82417632671510621</v>
      </c>
      <c r="F1435" s="49">
        <f t="shared" ca="1" si="45"/>
        <v>282.59778380908949</v>
      </c>
    </row>
    <row r="1436" spans="5:6" x14ac:dyDescent="0.25">
      <c r="E1436" s="49">
        <f t="shared" ca="1" si="44"/>
        <v>0.31671189949959277</v>
      </c>
      <c r="F1436" s="49">
        <f t="shared" ca="1" si="45"/>
        <v>231.91625423029447</v>
      </c>
    </row>
    <row r="1437" spans="5:6" x14ac:dyDescent="0.25">
      <c r="E1437" s="49">
        <f t="shared" ca="1" si="44"/>
        <v>9.1332897404247215E-2</v>
      </c>
      <c r="F1437" s="49">
        <f t="shared" ca="1" si="45"/>
        <v>204.31474542314891</v>
      </c>
    </row>
    <row r="1438" spans="5:6" x14ac:dyDescent="0.25">
      <c r="E1438" s="49">
        <f t="shared" ca="1" si="44"/>
        <v>0.104837751938616</v>
      </c>
      <c r="F1438" s="49">
        <f t="shared" ca="1" si="45"/>
        <v>206.73771236756804</v>
      </c>
    </row>
    <row r="1439" spans="5:6" x14ac:dyDescent="0.25">
      <c r="E1439" s="49">
        <f t="shared" ca="1" si="44"/>
        <v>9.947429873463598E-2</v>
      </c>
      <c r="F1439" s="49">
        <f t="shared" ca="1" si="45"/>
        <v>205.80216960275479</v>
      </c>
    </row>
    <row r="1440" spans="5:6" x14ac:dyDescent="0.25">
      <c r="E1440" s="49">
        <f t="shared" ca="1" si="44"/>
        <v>0.79426361683617419</v>
      </c>
      <c r="F1440" s="49">
        <f t="shared" ca="1" si="45"/>
        <v>278.39418617140024</v>
      </c>
    </row>
    <row r="1441" spans="5:6" x14ac:dyDescent="0.25">
      <c r="E1441" s="49">
        <f t="shared" ca="1" si="44"/>
        <v>0.63482982119945963</v>
      </c>
      <c r="F1441" s="49">
        <f t="shared" ca="1" si="45"/>
        <v>260.67260117703381</v>
      </c>
    </row>
    <row r="1442" spans="5:6" x14ac:dyDescent="0.25">
      <c r="E1442" s="49">
        <f t="shared" ca="1" si="44"/>
        <v>0.72523696996336284</v>
      </c>
      <c r="F1442" s="49">
        <f t="shared" ca="1" si="45"/>
        <v>270.01288473405106</v>
      </c>
    </row>
    <row r="1443" spans="5:6" x14ac:dyDescent="0.25">
      <c r="E1443" s="49">
        <f t="shared" ca="1" si="44"/>
        <v>0.64878173091047031</v>
      </c>
      <c r="F1443" s="49">
        <f t="shared" ca="1" si="45"/>
        <v>262.03387342284833</v>
      </c>
    </row>
    <row r="1444" spans="5:6" x14ac:dyDescent="0.25">
      <c r="E1444" s="49">
        <f t="shared" ca="1" si="44"/>
        <v>0.64445955427473745</v>
      </c>
      <c r="F1444" s="49">
        <f t="shared" ca="1" si="45"/>
        <v>261.60966683688804</v>
      </c>
    </row>
    <row r="1445" spans="5:6" x14ac:dyDescent="0.25">
      <c r="E1445" s="49">
        <f t="shared" ca="1" si="44"/>
        <v>5.4095942396262586E-2</v>
      </c>
      <c r="F1445" s="49">
        <f t="shared" ca="1" si="45"/>
        <v>195.9767140917578</v>
      </c>
    </row>
    <row r="1446" spans="5:6" x14ac:dyDescent="0.25">
      <c r="E1446" s="49">
        <f t="shared" ca="1" si="44"/>
        <v>0.80616058635252663</v>
      </c>
      <c r="F1446" s="49">
        <f t="shared" ca="1" si="45"/>
        <v>280.01312431204315</v>
      </c>
    </row>
    <row r="1447" spans="5:6" x14ac:dyDescent="0.25">
      <c r="E1447" s="49">
        <f t="shared" ca="1" si="44"/>
        <v>0.24818182602611638</v>
      </c>
      <c r="F1447" s="49">
        <f t="shared" ca="1" si="45"/>
        <v>225.1439370400559</v>
      </c>
    </row>
    <row r="1448" spans="5:6" x14ac:dyDescent="0.25">
      <c r="E1448" s="49">
        <f t="shared" ca="1" si="44"/>
        <v>0.2416113803773563</v>
      </c>
      <c r="F1448" s="49">
        <f t="shared" ca="1" si="45"/>
        <v>224.45517405363177</v>
      </c>
    </row>
    <row r="1449" spans="5:6" x14ac:dyDescent="0.25">
      <c r="E1449" s="49">
        <f t="shared" ca="1" si="44"/>
        <v>0.20967003594364697</v>
      </c>
      <c r="F1449" s="49">
        <f t="shared" ca="1" si="45"/>
        <v>220.97050734607927</v>
      </c>
    </row>
    <row r="1450" spans="5:6" x14ac:dyDescent="0.25">
      <c r="E1450" s="49">
        <f t="shared" ca="1" si="44"/>
        <v>0.97652777651575207</v>
      </c>
      <c r="F1450" s="49">
        <f t="shared" ca="1" si="45"/>
        <v>325.03046042353219</v>
      </c>
    </row>
    <row r="1451" spans="5:6" x14ac:dyDescent="0.25">
      <c r="E1451" s="49">
        <f t="shared" ca="1" si="44"/>
        <v>0.9283174904699254</v>
      </c>
      <c r="F1451" s="49">
        <f t="shared" ca="1" si="45"/>
        <v>303.49937670100542</v>
      </c>
    </row>
    <row r="1452" spans="5:6" x14ac:dyDescent="0.25">
      <c r="E1452" s="49">
        <f t="shared" ca="1" si="44"/>
        <v>0.62058691480318573</v>
      </c>
      <c r="F1452" s="49">
        <f t="shared" ca="1" si="45"/>
        <v>259.30553989740451</v>
      </c>
    </row>
    <row r="1453" spans="5:6" x14ac:dyDescent="0.25">
      <c r="E1453" s="49">
        <f t="shared" ca="1" si="44"/>
        <v>0.29891749724884442</v>
      </c>
      <c r="F1453" s="49">
        <f t="shared" ca="1" si="45"/>
        <v>230.21803293132928</v>
      </c>
    </row>
    <row r="1454" spans="5:6" x14ac:dyDescent="0.25">
      <c r="E1454" s="49">
        <f t="shared" ca="1" si="44"/>
        <v>0.11597768542449538</v>
      </c>
      <c r="F1454" s="49">
        <f t="shared" ca="1" si="45"/>
        <v>208.58397556667128</v>
      </c>
    </row>
    <row r="1455" spans="5:6" x14ac:dyDescent="0.25">
      <c r="E1455" s="49">
        <f t="shared" ca="1" si="44"/>
        <v>0.88518749666999796</v>
      </c>
      <c r="F1455" s="49">
        <f t="shared" ca="1" si="45"/>
        <v>293.08071947454687</v>
      </c>
    </row>
    <row r="1456" spans="5:6" x14ac:dyDescent="0.25">
      <c r="E1456" s="49">
        <f t="shared" ca="1" si="44"/>
        <v>9.7213297584052727E-2</v>
      </c>
      <c r="F1456" s="49">
        <f t="shared" ca="1" si="45"/>
        <v>205.39762787359621</v>
      </c>
    </row>
    <row r="1457" spans="5:6" x14ac:dyDescent="0.25">
      <c r="E1457" s="49">
        <f t="shared" ca="1" si="44"/>
        <v>0.58172936258153107</v>
      </c>
      <c r="F1457" s="49">
        <f t="shared" ca="1" si="45"/>
        <v>255.67250414699998</v>
      </c>
    </row>
    <row r="1458" spans="5:6" x14ac:dyDescent="0.25">
      <c r="E1458" s="49">
        <f t="shared" ca="1" si="44"/>
        <v>0.79555935158622859</v>
      </c>
      <c r="F1458" s="49">
        <f t="shared" ca="1" si="45"/>
        <v>278.56744233106406</v>
      </c>
    </row>
    <row r="1459" spans="5:6" x14ac:dyDescent="0.25">
      <c r="E1459" s="49">
        <f t="shared" ca="1" si="44"/>
        <v>0.59604617390717596</v>
      </c>
      <c r="F1459" s="49">
        <f t="shared" ca="1" si="45"/>
        <v>256.9964131936178</v>
      </c>
    </row>
    <row r="1460" spans="5:6" x14ac:dyDescent="0.25">
      <c r="E1460" s="49">
        <f t="shared" ca="1" si="44"/>
        <v>0.79553730820521484</v>
      </c>
      <c r="F1460" s="49">
        <f t="shared" ca="1" si="45"/>
        <v>278.56448880393293</v>
      </c>
    </row>
    <row r="1461" spans="5:6" x14ac:dyDescent="0.25">
      <c r="E1461" s="49">
        <f t="shared" ca="1" si="44"/>
        <v>0.4617480815150985</v>
      </c>
      <c r="F1461" s="49">
        <f t="shared" ca="1" si="45"/>
        <v>244.96868681990424</v>
      </c>
    </row>
    <row r="1462" spans="5:6" x14ac:dyDescent="0.25">
      <c r="E1462" s="49">
        <f t="shared" ca="1" si="44"/>
        <v>0.26035212789112228</v>
      </c>
      <c r="F1462" s="49">
        <f t="shared" ca="1" si="45"/>
        <v>226.39824760634053</v>
      </c>
    </row>
    <row r="1463" spans="5:6" x14ac:dyDescent="0.25">
      <c r="E1463" s="49">
        <f t="shared" ca="1" si="44"/>
        <v>0.36118538823828616</v>
      </c>
      <c r="F1463" s="49">
        <f t="shared" ca="1" si="45"/>
        <v>236.03214264090826</v>
      </c>
    </row>
    <row r="1464" spans="5:6" x14ac:dyDescent="0.25">
      <c r="E1464" s="49">
        <f t="shared" ca="1" si="44"/>
        <v>0.75865441750300078</v>
      </c>
      <c r="F1464" s="49">
        <f t="shared" ca="1" si="45"/>
        <v>273.88506470943486</v>
      </c>
    </row>
    <row r="1465" spans="5:6" x14ac:dyDescent="0.25">
      <c r="E1465" s="49">
        <f t="shared" ca="1" si="44"/>
        <v>0.62201728670151801</v>
      </c>
      <c r="F1465" s="49">
        <f t="shared" ca="1" si="45"/>
        <v>259.44187154634437</v>
      </c>
    </row>
    <row r="1466" spans="5:6" x14ac:dyDescent="0.25">
      <c r="E1466" s="49">
        <f t="shared" ca="1" si="44"/>
        <v>0.71298285272417483</v>
      </c>
      <c r="F1466" s="49">
        <f t="shared" ca="1" si="45"/>
        <v>268.6617126712481</v>
      </c>
    </row>
    <row r="1467" spans="5:6" x14ac:dyDescent="0.25">
      <c r="E1467" s="49">
        <f t="shared" ca="1" si="44"/>
        <v>4.7643143783949293E-2</v>
      </c>
      <c r="F1467" s="49">
        <f t="shared" ca="1" si="45"/>
        <v>194.1278908478609</v>
      </c>
    </row>
    <row r="1468" spans="5:6" x14ac:dyDescent="0.25">
      <c r="E1468" s="49">
        <f t="shared" ca="1" si="44"/>
        <v>0.56025852541833421</v>
      </c>
      <c r="F1468" s="49">
        <f t="shared" ca="1" si="45"/>
        <v>253.7135599884341</v>
      </c>
    </row>
    <row r="1469" spans="5:6" x14ac:dyDescent="0.25">
      <c r="E1469" s="49">
        <f t="shared" ca="1" si="44"/>
        <v>0.22775388342677938</v>
      </c>
      <c r="F1469" s="49">
        <f t="shared" ca="1" si="45"/>
        <v>222.97299781690316</v>
      </c>
    </row>
    <row r="1470" spans="5:6" x14ac:dyDescent="0.25">
      <c r="E1470" s="49">
        <f t="shared" ca="1" si="44"/>
        <v>0.34035982552496313</v>
      </c>
      <c r="F1470" s="49">
        <f t="shared" ca="1" si="45"/>
        <v>234.12456379079168</v>
      </c>
    </row>
    <row r="1471" spans="5:6" x14ac:dyDescent="0.25">
      <c r="E1471" s="49">
        <f t="shared" ca="1" si="44"/>
        <v>0.20101356957188377</v>
      </c>
      <c r="F1471" s="49">
        <f t="shared" ca="1" si="45"/>
        <v>219.98068780958306</v>
      </c>
    </row>
    <row r="1472" spans="5:6" x14ac:dyDescent="0.25">
      <c r="E1472" s="49">
        <f t="shared" ca="1" si="44"/>
        <v>0.25745974921056825</v>
      </c>
      <c r="F1472" s="49">
        <f t="shared" ca="1" si="45"/>
        <v>226.10255331911489</v>
      </c>
    </row>
    <row r="1473" spans="5:6" x14ac:dyDescent="0.25">
      <c r="E1473" s="49">
        <f t="shared" ca="1" si="44"/>
        <v>0.64294642176196282</v>
      </c>
      <c r="F1473" s="49">
        <f t="shared" ca="1" si="45"/>
        <v>261.46169929229768</v>
      </c>
    </row>
    <row r="1474" spans="5:6" x14ac:dyDescent="0.25">
      <c r="E1474" s="49">
        <f t="shared" ca="1" si="44"/>
        <v>0.10760631648403252</v>
      </c>
      <c r="F1474" s="49">
        <f t="shared" ca="1" si="45"/>
        <v>207.20818573798769</v>
      </c>
    </row>
    <row r="1475" spans="5:6" x14ac:dyDescent="0.25">
      <c r="E1475" s="49">
        <f t="shared" ca="1" si="44"/>
        <v>0.13375523007172474</v>
      </c>
      <c r="F1475" s="49">
        <f t="shared" ca="1" si="45"/>
        <v>211.30602579048983</v>
      </c>
    </row>
    <row r="1476" spans="5:6" x14ac:dyDescent="0.25">
      <c r="E1476" s="49">
        <f t="shared" ref="E1476:E1539" ca="1" si="46">RAND()</f>
        <v>0.15267945713815567</v>
      </c>
      <c r="F1476" s="49">
        <f t="shared" ref="F1476:F1539" ca="1" si="47">_xlfn.GAMMA.INV(E1476,$C$3,$C$4)</f>
        <v>213.96535923813076</v>
      </c>
    </row>
    <row r="1477" spans="5:6" x14ac:dyDescent="0.25">
      <c r="E1477" s="49">
        <f t="shared" ca="1" si="46"/>
        <v>0.19859482973914577</v>
      </c>
      <c r="F1477" s="49">
        <f t="shared" ca="1" si="47"/>
        <v>219.70013049295548</v>
      </c>
    </row>
    <row r="1478" spans="5:6" x14ac:dyDescent="0.25">
      <c r="E1478" s="49">
        <f t="shared" ca="1" si="46"/>
        <v>0.53743092424576933</v>
      </c>
      <c r="F1478" s="49">
        <f t="shared" ca="1" si="47"/>
        <v>251.65922427513013</v>
      </c>
    </row>
    <row r="1479" spans="5:6" x14ac:dyDescent="0.25">
      <c r="E1479" s="49">
        <f t="shared" ca="1" si="46"/>
        <v>0.80185926387797146</v>
      </c>
      <c r="F1479" s="49">
        <f t="shared" ca="1" si="47"/>
        <v>279.42034913577595</v>
      </c>
    </row>
    <row r="1480" spans="5:6" x14ac:dyDescent="0.25">
      <c r="E1480" s="49">
        <f t="shared" ca="1" si="46"/>
        <v>0.78213721597271701</v>
      </c>
      <c r="F1480" s="49">
        <f t="shared" ca="1" si="47"/>
        <v>276.80630010778282</v>
      </c>
    </row>
    <row r="1481" spans="5:6" x14ac:dyDescent="0.25">
      <c r="E1481" s="49">
        <f t="shared" ca="1" si="46"/>
        <v>4.4290969574974914E-2</v>
      </c>
      <c r="F1481" s="49">
        <f t="shared" ca="1" si="47"/>
        <v>193.09229654912752</v>
      </c>
    </row>
    <row r="1482" spans="5:6" x14ac:dyDescent="0.25">
      <c r="E1482" s="49">
        <f t="shared" ca="1" si="46"/>
        <v>0.47234957172972281</v>
      </c>
      <c r="F1482" s="49">
        <f t="shared" ca="1" si="47"/>
        <v>245.90045890621644</v>
      </c>
    </row>
    <row r="1483" spans="5:6" x14ac:dyDescent="0.25">
      <c r="E1483" s="49">
        <f t="shared" ca="1" si="46"/>
        <v>0.44902408040123132</v>
      </c>
      <c r="F1483" s="49">
        <f t="shared" ca="1" si="47"/>
        <v>243.85027760414465</v>
      </c>
    </row>
    <row r="1484" spans="5:6" x14ac:dyDescent="0.25">
      <c r="E1484" s="49">
        <f t="shared" ca="1" si="46"/>
        <v>0.2486289809290434</v>
      </c>
      <c r="F1484" s="49">
        <f t="shared" ca="1" si="47"/>
        <v>225.19050489163021</v>
      </c>
    </row>
    <row r="1485" spans="5:6" x14ac:dyDescent="0.25">
      <c r="E1485" s="49">
        <f t="shared" ca="1" si="46"/>
        <v>0.80722460857511258</v>
      </c>
      <c r="F1485" s="49">
        <f t="shared" ca="1" si="47"/>
        <v>280.16112038164317</v>
      </c>
    </row>
    <row r="1486" spans="5:6" x14ac:dyDescent="0.25">
      <c r="E1486" s="49">
        <f t="shared" ca="1" si="46"/>
        <v>0.22238781812328345</v>
      </c>
      <c r="F1486" s="49">
        <f t="shared" ca="1" si="47"/>
        <v>222.38736863570423</v>
      </c>
    </row>
    <row r="1487" spans="5:6" x14ac:dyDescent="0.25">
      <c r="E1487" s="49">
        <f t="shared" ca="1" si="46"/>
        <v>0.224597823112756</v>
      </c>
      <c r="F1487" s="49">
        <f t="shared" ca="1" si="47"/>
        <v>222.62939297963115</v>
      </c>
    </row>
    <row r="1488" spans="5:6" x14ac:dyDescent="0.25">
      <c r="E1488" s="49">
        <f t="shared" ca="1" si="46"/>
        <v>0.12189903168408611</v>
      </c>
      <c r="F1488" s="49">
        <f t="shared" ca="1" si="47"/>
        <v>209.51851966665646</v>
      </c>
    </row>
    <row r="1489" spans="5:6" x14ac:dyDescent="0.25">
      <c r="E1489" s="49">
        <f t="shared" ca="1" si="46"/>
        <v>0.5860811581293891</v>
      </c>
      <c r="F1489" s="49">
        <f t="shared" ca="1" si="47"/>
        <v>256.07329977287725</v>
      </c>
    </row>
    <row r="1490" spans="5:6" x14ac:dyDescent="0.25">
      <c r="E1490" s="49">
        <f t="shared" ca="1" si="46"/>
        <v>9.6512951994329743E-3</v>
      </c>
      <c r="F1490" s="49">
        <f t="shared" ca="1" si="47"/>
        <v>174.79302947872679</v>
      </c>
    </row>
    <row r="1491" spans="5:6" x14ac:dyDescent="0.25">
      <c r="E1491" s="49">
        <f t="shared" ca="1" si="46"/>
        <v>0.64981022917927023</v>
      </c>
      <c r="F1491" s="49">
        <f t="shared" ca="1" si="47"/>
        <v>262.13516043551834</v>
      </c>
    </row>
    <row r="1492" spans="5:6" x14ac:dyDescent="0.25">
      <c r="E1492" s="49">
        <f t="shared" ca="1" si="46"/>
        <v>0.95742500562030275</v>
      </c>
      <c r="F1492" s="49">
        <f t="shared" ca="1" si="47"/>
        <v>313.99902248872212</v>
      </c>
    </row>
    <row r="1493" spans="5:6" x14ac:dyDescent="0.25">
      <c r="E1493" s="49">
        <f t="shared" ca="1" si="46"/>
        <v>6.7780930747994406E-2</v>
      </c>
      <c r="F1493" s="49">
        <f t="shared" ca="1" si="47"/>
        <v>199.41535923475942</v>
      </c>
    </row>
    <row r="1494" spans="5:6" x14ac:dyDescent="0.25">
      <c r="E1494" s="49">
        <f t="shared" ca="1" si="46"/>
        <v>0.35958845904911385</v>
      </c>
      <c r="F1494" s="49">
        <f t="shared" ca="1" si="47"/>
        <v>235.88691916705068</v>
      </c>
    </row>
    <row r="1495" spans="5:6" x14ac:dyDescent="0.25">
      <c r="E1495" s="49">
        <f t="shared" ca="1" si="46"/>
        <v>0.42440538628190216</v>
      </c>
      <c r="F1495" s="49">
        <f t="shared" ca="1" si="47"/>
        <v>241.6819644002459</v>
      </c>
    </row>
    <row r="1496" spans="5:6" x14ac:dyDescent="0.25">
      <c r="E1496" s="49">
        <f t="shared" ca="1" si="46"/>
        <v>0.71308198226224506</v>
      </c>
      <c r="F1496" s="49">
        <f t="shared" ca="1" si="47"/>
        <v>268.67251273140874</v>
      </c>
    </row>
    <row r="1497" spans="5:6" x14ac:dyDescent="0.25">
      <c r="E1497" s="49">
        <f t="shared" ca="1" si="46"/>
        <v>0.19967785022787854</v>
      </c>
      <c r="F1497" s="49">
        <f t="shared" ca="1" si="47"/>
        <v>219.82597632399492</v>
      </c>
    </row>
    <row r="1498" spans="5:6" x14ac:dyDescent="0.25">
      <c r="E1498" s="49">
        <f t="shared" ca="1" si="46"/>
        <v>0.67667806165971522</v>
      </c>
      <c r="F1498" s="49">
        <f t="shared" ca="1" si="47"/>
        <v>264.83211611304819</v>
      </c>
    </row>
    <row r="1499" spans="5:6" x14ac:dyDescent="0.25">
      <c r="E1499" s="49">
        <f t="shared" ca="1" si="46"/>
        <v>0.88820910325881353</v>
      </c>
      <c r="F1499" s="49">
        <f t="shared" ca="1" si="47"/>
        <v>293.69952289343598</v>
      </c>
    </row>
    <row r="1500" spans="5:6" x14ac:dyDescent="0.25">
      <c r="E1500" s="49">
        <f t="shared" ca="1" si="46"/>
        <v>0.815327234652787</v>
      </c>
      <c r="F1500" s="49">
        <f t="shared" ca="1" si="47"/>
        <v>281.30668322016442</v>
      </c>
    </row>
    <row r="1501" spans="5:6" x14ac:dyDescent="0.25">
      <c r="E1501" s="49">
        <f t="shared" ca="1" si="46"/>
        <v>0.21264427748911152</v>
      </c>
      <c r="F1501" s="49">
        <f t="shared" ca="1" si="47"/>
        <v>221.30568775684168</v>
      </c>
    </row>
    <row r="1502" spans="5:6" x14ac:dyDescent="0.25">
      <c r="E1502" s="49">
        <f t="shared" ca="1" si="46"/>
        <v>0.87316149192260917</v>
      </c>
      <c r="F1502" s="49">
        <f t="shared" ca="1" si="47"/>
        <v>290.73418956789402</v>
      </c>
    </row>
    <row r="1503" spans="5:6" x14ac:dyDescent="0.25">
      <c r="E1503" s="49">
        <f t="shared" ca="1" si="46"/>
        <v>0.15835672353758057</v>
      </c>
      <c r="F1503" s="49">
        <f t="shared" ca="1" si="47"/>
        <v>214.72387971866735</v>
      </c>
    </row>
    <row r="1504" spans="5:6" x14ac:dyDescent="0.25">
      <c r="E1504" s="49">
        <f t="shared" ca="1" si="46"/>
        <v>0.81862378520044243</v>
      </c>
      <c r="F1504" s="49">
        <f t="shared" ca="1" si="47"/>
        <v>281.78257175766868</v>
      </c>
    </row>
    <row r="1505" spans="5:6" x14ac:dyDescent="0.25">
      <c r="E1505" s="49">
        <f t="shared" ca="1" si="46"/>
        <v>0.19322224118354014</v>
      </c>
      <c r="F1505" s="49">
        <f t="shared" ca="1" si="47"/>
        <v>219.07035026339747</v>
      </c>
    </row>
    <row r="1506" spans="5:6" x14ac:dyDescent="0.25">
      <c r="E1506" s="49">
        <f t="shared" ca="1" si="46"/>
        <v>0.55390249033652528</v>
      </c>
      <c r="F1506" s="49">
        <f t="shared" ca="1" si="47"/>
        <v>253.13892539693686</v>
      </c>
    </row>
    <row r="1507" spans="5:6" x14ac:dyDescent="0.25">
      <c r="E1507" s="49">
        <f t="shared" ca="1" si="46"/>
        <v>0.76329463004235132</v>
      </c>
      <c r="F1507" s="49">
        <f t="shared" ca="1" si="47"/>
        <v>274.44771388161604</v>
      </c>
    </row>
    <row r="1508" spans="5:6" x14ac:dyDescent="0.25">
      <c r="E1508" s="49">
        <f t="shared" ca="1" si="46"/>
        <v>0.55857531371548408</v>
      </c>
      <c r="F1508" s="49">
        <f t="shared" ca="1" si="47"/>
        <v>253.56116968682585</v>
      </c>
    </row>
    <row r="1509" spans="5:6" x14ac:dyDescent="0.25">
      <c r="E1509" s="49">
        <f t="shared" ca="1" si="46"/>
        <v>0.43360105846966468</v>
      </c>
      <c r="F1509" s="49">
        <f t="shared" ca="1" si="47"/>
        <v>242.49293603489886</v>
      </c>
    </row>
    <row r="1510" spans="5:6" x14ac:dyDescent="0.25">
      <c r="E1510" s="49">
        <f t="shared" ca="1" si="46"/>
        <v>0.74751254942488476</v>
      </c>
      <c r="F1510" s="49">
        <f t="shared" ca="1" si="47"/>
        <v>272.56050609171348</v>
      </c>
    </row>
    <row r="1511" spans="5:6" x14ac:dyDescent="0.25">
      <c r="E1511" s="49">
        <f t="shared" ca="1" si="46"/>
        <v>0.61290988162414783</v>
      </c>
      <c r="F1511" s="49">
        <f t="shared" ca="1" si="47"/>
        <v>258.57726464886173</v>
      </c>
    </row>
    <row r="1512" spans="5:6" x14ac:dyDescent="0.25">
      <c r="E1512" s="49">
        <f t="shared" ca="1" si="46"/>
        <v>6.0663121428157885E-2</v>
      </c>
      <c r="F1512" s="49">
        <f t="shared" ca="1" si="47"/>
        <v>197.6975332331526</v>
      </c>
    </row>
    <row r="1513" spans="5:6" x14ac:dyDescent="0.25">
      <c r="E1513" s="49">
        <f t="shared" ca="1" si="46"/>
        <v>0.82612675303100636</v>
      </c>
      <c r="F1513" s="49">
        <f t="shared" ca="1" si="47"/>
        <v>282.88837276472987</v>
      </c>
    </row>
    <row r="1514" spans="5:6" x14ac:dyDescent="0.25">
      <c r="E1514" s="49">
        <f t="shared" ca="1" si="46"/>
        <v>0.92439803082583916</v>
      </c>
      <c r="F1514" s="49">
        <f t="shared" ca="1" si="47"/>
        <v>302.3714183244627</v>
      </c>
    </row>
    <row r="1515" spans="5:6" x14ac:dyDescent="0.25">
      <c r="E1515" s="49">
        <f t="shared" ca="1" si="46"/>
        <v>0.2274061274241812</v>
      </c>
      <c r="F1515" s="49">
        <f t="shared" ca="1" si="47"/>
        <v>222.93525199428251</v>
      </c>
    </row>
    <row r="1516" spans="5:6" x14ac:dyDescent="0.25">
      <c r="E1516" s="49">
        <f t="shared" ca="1" si="46"/>
        <v>0.26391613538738279</v>
      </c>
      <c r="F1516" s="49">
        <f t="shared" ca="1" si="47"/>
        <v>226.76064156331822</v>
      </c>
    </row>
    <row r="1517" spans="5:6" x14ac:dyDescent="0.25">
      <c r="E1517" s="49">
        <f t="shared" ca="1" si="46"/>
        <v>0.39034905906741491</v>
      </c>
      <c r="F1517" s="49">
        <f t="shared" ca="1" si="47"/>
        <v>238.65907848850304</v>
      </c>
    </row>
    <row r="1518" spans="5:6" x14ac:dyDescent="0.25">
      <c r="E1518" s="49">
        <f t="shared" ca="1" si="46"/>
        <v>0.31554380772995594</v>
      </c>
      <c r="F1518" s="49">
        <f t="shared" ca="1" si="47"/>
        <v>231.8058171048956</v>
      </c>
    </row>
    <row r="1519" spans="5:6" x14ac:dyDescent="0.25">
      <c r="E1519" s="49">
        <f t="shared" ca="1" si="46"/>
        <v>0.806804555020743</v>
      </c>
      <c r="F1519" s="49">
        <f t="shared" ca="1" si="47"/>
        <v>280.10262906862778</v>
      </c>
    </row>
    <row r="1520" spans="5:6" x14ac:dyDescent="0.25">
      <c r="E1520" s="49">
        <f t="shared" ca="1" si="46"/>
        <v>0.21037471779954353</v>
      </c>
      <c r="F1520" s="49">
        <f t="shared" ca="1" si="47"/>
        <v>221.05014080224547</v>
      </c>
    </row>
    <row r="1521" spans="5:6" x14ac:dyDescent="0.25">
      <c r="E1521" s="49">
        <f t="shared" ca="1" si="46"/>
        <v>0.58153690335802066</v>
      </c>
      <c r="F1521" s="49">
        <f t="shared" ca="1" si="47"/>
        <v>255.65481014511235</v>
      </c>
    </row>
    <row r="1522" spans="5:6" x14ac:dyDescent="0.25">
      <c r="E1522" s="49">
        <f t="shared" ca="1" si="46"/>
        <v>0.14367277807192391</v>
      </c>
      <c r="F1522" s="49">
        <f t="shared" ca="1" si="47"/>
        <v>212.72646647870124</v>
      </c>
    </row>
    <row r="1523" spans="5:6" x14ac:dyDescent="0.25">
      <c r="E1523" s="49">
        <f t="shared" ca="1" si="46"/>
        <v>0.93664321656693661</v>
      </c>
      <c r="F1523" s="49">
        <f t="shared" ca="1" si="47"/>
        <v>306.07290090957167</v>
      </c>
    </row>
    <row r="1524" spans="5:6" x14ac:dyDescent="0.25">
      <c r="E1524" s="49">
        <f t="shared" ca="1" si="46"/>
        <v>0.38173443699002929</v>
      </c>
      <c r="F1524" s="49">
        <f t="shared" ca="1" si="47"/>
        <v>237.88762026027717</v>
      </c>
    </row>
    <row r="1525" spans="5:6" x14ac:dyDescent="0.25">
      <c r="E1525" s="49">
        <f t="shared" ca="1" si="46"/>
        <v>0.42842904926880487</v>
      </c>
      <c r="F1525" s="49">
        <f t="shared" ca="1" si="47"/>
        <v>242.03700944629372</v>
      </c>
    </row>
    <row r="1526" spans="5:6" x14ac:dyDescent="0.25">
      <c r="E1526" s="49">
        <f t="shared" ca="1" si="46"/>
        <v>0.51200029267116087</v>
      </c>
      <c r="F1526" s="49">
        <f t="shared" ca="1" si="47"/>
        <v>249.39634883625249</v>
      </c>
    </row>
    <row r="1527" spans="5:6" x14ac:dyDescent="0.25">
      <c r="E1527" s="49">
        <f t="shared" ca="1" si="46"/>
        <v>0.90552210303830727</v>
      </c>
      <c r="F1527" s="49">
        <f t="shared" ca="1" si="47"/>
        <v>297.51827218868402</v>
      </c>
    </row>
    <row r="1528" spans="5:6" x14ac:dyDescent="0.25">
      <c r="E1528" s="49">
        <f t="shared" ca="1" si="46"/>
        <v>0.56621730685962224</v>
      </c>
      <c r="F1528" s="49">
        <f t="shared" ca="1" si="47"/>
        <v>254.25434483773455</v>
      </c>
    </row>
    <row r="1529" spans="5:6" x14ac:dyDescent="0.25">
      <c r="E1529" s="49">
        <f t="shared" ca="1" si="46"/>
        <v>0.80680686550190528</v>
      </c>
      <c r="F1529" s="49">
        <f t="shared" ca="1" si="47"/>
        <v>280.1029505622987</v>
      </c>
    </row>
    <row r="1530" spans="5:6" x14ac:dyDescent="0.25">
      <c r="E1530" s="49">
        <f t="shared" ca="1" si="46"/>
        <v>0.32832439740714925</v>
      </c>
      <c r="F1530" s="49">
        <f t="shared" ca="1" si="47"/>
        <v>233.0069305882611</v>
      </c>
    </row>
    <row r="1531" spans="5:6" x14ac:dyDescent="0.25">
      <c r="E1531" s="49">
        <f t="shared" ca="1" si="46"/>
        <v>4.0238963978582065E-2</v>
      </c>
      <c r="F1531" s="49">
        <f t="shared" ca="1" si="47"/>
        <v>191.75807793097508</v>
      </c>
    </row>
    <row r="1532" spans="5:6" x14ac:dyDescent="0.25">
      <c r="E1532" s="49">
        <f t="shared" ca="1" si="46"/>
        <v>0.79912914717369077</v>
      </c>
      <c r="F1532" s="49">
        <f t="shared" ca="1" si="47"/>
        <v>279.04855573838785</v>
      </c>
    </row>
    <row r="1533" spans="5:6" x14ac:dyDescent="0.25">
      <c r="E1533" s="49">
        <f t="shared" ca="1" si="46"/>
        <v>0.25735974062513867</v>
      </c>
      <c r="F1533" s="49">
        <f t="shared" ca="1" si="47"/>
        <v>226.09230317523918</v>
      </c>
    </row>
    <row r="1534" spans="5:6" x14ac:dyDescent="0.25">
      <c r="E1534" s="49">
        <f t="shared" ca="1" si="46"/>
        <v>0.90764139391210719</v>
      </c>
      <c r="F1534" s="49">
        <f t="shared" ca="1" si="47"/>
        <v>298.02247543772216</v>
      </c>
    </row>
    <row r="1535" spans="5:6" x14ac:dyDescent="0.25">
      <c r="E1535" s="49">
        <f t="shared" ca="1" si="46"/>
        <v>0.1705364415307733</v>
      </c>
      <c r="F1535" s="49">
        <f t="shared" ca="1" si="47"/>
        <v>216.29893631969816</v>
      </c>
    </row>
    <row r="1536" spans="5:6" x14ac:dyDescent="0.25">
      <c r="E1536" s="49">
        <f t="shared" ca="1" si="46"/>
        <v>0.32457227257351351</v>
      </c>
      <c r="F1536" s="49">
        <f t="shared" ca="1" si="47"/>
        <v>232.6559148805288</v>
      </c>
    </row>
    <row r="1537" spans="5:6" x14ac:dyDescent="0.25">
      <c r="E1537" s="49">
        <f t="shared" ca="1" si="46"/>
        <v>0.36804894766223606</v>
      </c>
      <c r="F1537" s="49">
        <f t="shared" ca="1" si="47"/>
        <v>236.65452444957754</v>
      </c>
    </row>
    <row r="1538" spans="5:6" x14ac:dyDescent="0.25">
      <c r="E1538" s="49">
        <f t="shared" ca="1" si="46"/>
        <v>0.18241627153457363</v>
      </c>
      <c r="F1538" s="49">
        <f t="shared" ca="1" si="47"/>
        <v>217.77421498199755</v>
      </c>
    </row>
    <row r="1539" spans="5:6" x14ac:dyDescent="0.25">
      <c r="E1539" s="49">
        <f t="shared" ca="1" si="46"/>
        <v>0.32901675914414963</v>
      </c>
      <c r="F1539" s="49">
        <f t="shared" ca="1" si="47"/>
        <v>233.07156230123417</v>
      </c>
    </row>
    <row r="1540" spans="5:6" x14ac:dyDescent="0.25">
      <c r="E1540" s="49">
        <f t="shared" ref="E1540:E1603" ca="1" si="48">RAND()</f>
        <v>0.25583088470428639</v>
      </c>
      <c r="F1540" s="49">
        <f t="shared" ref="F1540:F1603" ca="1" si="49">_xlfn.GAMMA.INV(E1540,$C$3,$C$4)</f>
        <v>225.93538691497656</v>
      </c>
    </row>
    <row r="1541" spans="5:6" x14ac:dyDescent="0.25">
      <c r="E1541" s="49">
        <f t="shared" ca="1" si="48"/>
        <v>0.84496113170995213</v>
      </c>
      <c r="F1541" s="49">
        <f t="shared" ca="1" si="49"/>
        <v>285.819942782326</v>
      </c>
    </row>
    <row r="1542" spans="5:6" x14ac:dyDescent="0.25">
      <c r="E1542" s="49">
        <f t="shared" ca="1" si="48"/>
        <v>0.13585734951658657</v>
      </c>
      <c r="F1542" s="49">
        <f t="shared" ca="1" si="49"/>
        <v>211.61241427257562</v>
      </c>
    </row>
    <row r="1543" spans="5:6" x14ac:dyDescent="0.25">
      <c r="E1543" s="49">
        <f t="shared" ca="1" si="48"/>
        <v>0.49073634595277915</v>
      </c>
      <c r="F1543" s="49">
        <f t="shared" ca="1" si="49"/>
        <v>247.51837402582282</v>
      </c>
    </row>
    <row r="1544" spans="5:6" x14ac:dyDescent="0.25">
      <c r="E1544" s="49">
        <f t="shared" ca="1" si="48"/>
        <v>0.87974428057910192</v>
      </c>
      <c r="F1544" s="49">
        <f t="shared" ca="1" si="49"/>
        <v>291.99665332305199</v>
      </c>
    </row>
    <row r="1545" spans="5:6" x14ac:dyDescent="0.25">
      <c r="E1545" s="49">
        <f t="shared" ca="1" si="48"/>
        <v>0.10204268530917482</v>
      </c>
      <c r="F1545" s="49">
        <f t="shared" ca="1" si="49"/>
        <v>206.25427471546899</v>
      </c>
    </row>
    <row r="1546" spans="5:6" x14ac:dyDescent="0.25">
      <c r="E1546" s="49">
        <f t="shared" ca="1" si="48"/>
        <v>0.10903970517135808</v>
      </c>
      <c r="F1546" s="49">
        <f t="shared" ca="1" si="49"/>
        <v>207.44862411713117</v>
      </c>
    </row>
    <row r="1547" spans="5:6" x14ac:dyDescent="0.25">
      <c r="E1547" s="49">
        <f t="shared" ca="1" si="48"/>
        <v>0.19233167097083637</v>
      </c>
      <c r="F1547" s="49">
        <f t="shared" ca="1" si="49"/>
        <v>218.96505045880556</v>
      </c>
    </row>
    <row r="1548" spans="5:6" x14ac:dyDescent="0.25">
      <c r="E1548" s="49">
        <f t="shared" ca="1" si="48"/>
        <v>0.15776234529534072</v>
      </c>
      <c r="F1548" s="49">
        <f t="shared" ca="1" si="49"/>
        <v>214.64523088764764</v>
      </c>
    </row>
    <row r="1549" spans="5:6" x14ac:dyDescent="0.25">
      <c r="E1549" s="49">
        <f t="shared" ca="1" si="48"/>
        <v>0.30924588000646736</v>
      </c>
      <c r="F1549" s="49">
        <f t="shared" ca="1" si="49"/>
        <v>231.20794445252994</v>
      </c>
    </row>
    <row r="1550" spans="5:6" x14ac:dyDescent="0.25">
      <c r="E1550" s="49">
        <f t="shared" ca="1" si="48"/>
        <v>0.38874608400381161</v>
      </c>
      <c r="F1550" s="49">
        <f t="shared" ca="1" si="49"/>
        <v>238.51577966424293</v>
      </c>
    </row>
    <row r="1551" spans="5:6" x14ac:dyDescent="0.25">
      <c r="E1551" s="49">
        <f t="shared" ca="1" si="48"/>
        <v>0.43423356421004311</v>
      </c>
      <c r="F1551" s="49">
        <f t="shared" ca="1" si="49"/>
        <v>242.54866205469807</v>
      </c>
    </row>
    <row r="1552" spans="5:6" x14ac:dyDescent="0.25">
      <c r="E1552" s="49">
        <f t="shared" ca="1" si="48"/>
        <v>0.2943036569846017</v>
      </c>
      <c r="F1552" s="49">
        <f t="shared" ca="1" si="49"/>
        <v>229.77177964590646</v>
      </c>
    </row>
    <row r="1553" spans="5:6" x14ac:dyDescent="0.25">
      <c r="E1553" s="49">
        <f t="shared" ca="1" si="48"/>
        <v>0.44357898078961411</v>
      </c>
      <c r="F1553" s="49">
        <f t="shared" ca="1" si="49"/>
        <v>243.37137279667445</v>
      </c>
    </row>
    <row r="1554" spans="5:6" x14ac:dyDescent="0.25">
      <c r="E1554" s="49">
        <f t="shared" ca="1" si="48"/>
        <v>0.10336452555580034</v>
      </c>
      <c r="F1554" s="49">
        <f t="shared" ca="1" si="49"/>
        <v>206.48398833162432</v>
      </c>
    </row>
    <row r="1555" spans="5:6" x14ac:dyDescent="0.25">
      <c r="E1555" s="49">
        <f t="shared" ca="1" si="48"/>
        <v>2.0892617142913239E-2</v>
      </c>
      <c r="F1555" s="49">
        <f t="shared" ca="1" si="49"/>
        <v>183.37420341269569</v>
      </c>
    </row>
    <row r="1556" spans="5:6" x14ac:dyDescent="0.25">
      <c r="E1556" s="49">
        <f t="shared" ca="1" si="48"/>
        <v>0.96903723523503471</v>
      </c>
      <c r="F1556" s="49">
        <f t="shared" ca="1" si="49"/>
        <v>320.01003357885168</v>
      </c>
    </row>
    <row r="1557" spans="5:6" x14ac:dyDescent="0.25">
      <c r="E1557" s="49">
        <f t="shared" ca="1" si="48"/>
        <v>0.78370350171174008</v>
      </c>
      <c r="F1557" s="49">
        <f t="shared" ca="1" si="49"/>
        <v>277.0081143729397</v>
      </c>
    </row>
    <row r="1558" spans="5:6" x14ac:dyDescent="0.25">
      <c r="E1558" s="49">
        <f t="shared" ca="1" si="48"/>
        <v>0.55156130234405032</v>
      </c>
      <c r="F1558" s="49">
        <f t="shared" ca="1" si="49"/>
        <v>252.92780556639553</v>
      </c>
    </row>
    <row r="1559" spans="5:6" x14ac:dyDescent="0.25">
      <c r="E1559" s="49">
        <f t="shared" ca="1" si="48"/>
        <v>0.7293253799661179</v>
      </c>
      <c r="F1559" s="49">
        <f t="shared" ca="1" si="49"/>
        <v>270.47123092295874</v>
      </c>
    </row>
    <row r="1560" spans="5:6" x14ac:dyDescent="0.25">
      <c r="E1560" s="49">
        <f t="shared" ca="1" si="48"/>
        <v>3.3995766154395257E-2</v>
      </c>
      <c r="F1560" s="49">
        <f t="shared" ca="1" si="49"/>
        <v>189.4851701560176</v>
      </c>
    </row>
    <row r="1561" spans="5:6" x14ac:dyDescent="0.25">
      <c r="E1561" s="49">
        <f t="shared" ca="1" si="48"/>
        <v>0.57312503998123487</v>
      </c>
      <c r="F1561" s="49">
        <f t="shared" ca="1" si="49"/>
        <v>254.88393537472274</v>
      </c>
    </row>
    <row r="1562" spans="5:6" x14ac:dyDescent="0.25">
      <c r="E1562" s="49">
        <f t="shared" ca="1" si="48"/>
        <v>0.13128290808187038</v>
      </c>
      <c r="F1562" s="49">
        <f t="shared" ca="1" si="49"/>
        <v>210.94180356706272</v>
      </c>
    </row>
    <row r="1563" spans="5:6" x14ac:dyDescent="0.25">
      <c r="E1563" s="49">
        <f t="shared" ca="1" si="48"/>
        <v>0.28134349592077001</v>
      </c>
      <c r="F1563" s="49">
        <f t="shared" ca="1" si="49"/>
        <v>228.50367906374916</v>
      </c>
    </row>
    <row r="1564" spans="5:6" x14ac:dyDescent="0.25">
      <c r="E1564" s="49">
        <f t="shared" ca="1" si="48"/>
        <v>0.12099515175317077</v>
      </c>
      <c r="F1564" s="49">
        <f t="shared" ca="1" si="49"/>
        <v>209.37778501814503</v>
      </c>
    </row>
    <row r="1565" spans="5:6" x14ac:dyDescent="0.25">
      <c r="E1565" s="49">
        <f t="shared" ca="1" si="48"/>
        <v>0.58792248961327154</v>
      </c>
      <c r="F1565" s="49">
        <f t="shared" ca="1" si="49"/>
        <v>256.24330076890215</v>
      </c>
    </row>
    <row r="1566" spans="5:6" x14ac:dyDescent="0.25">
      <c r="E1566" s="49">
        <f t="shared" ca="1" si="48"/>
        <v>0.20446156641948976</v>
      </c>
      <c r="F1566" s="49">
        <f t="shared" ca="1" si="49"/>
        <v>220.37756690542165</v>
      </c>
    </row>
    <row r="1567" spans="5:6" x14ac:dyDescent="0.25">
      <c r="E1567" s="49">
        <f t="shared" ca="1" si="48"/>
        <v>0.15804412787298339</v>
      </c>
      <c r="F1567" s="49">
        <f t="shared" ca="1" si="49"/>
        <v>214.68253847055769</v>
      </c>
    </row>
    <row r="1568" spans="5:6" x14ac:dyDescent="0.25">
      <c r="E1568" s="49">
        <f t="shared" ca="1" si="48"/>
        <v>0.51581128375358587</v>
      </c>
      <c r="F1568" s="49">
        <f t="shared" ca="1" si="49"/>
        <v>249.73409094662699</v>
      </c>
    </row>
    <row r="1569" spans="5:6" x14ac:dyDescent="0.25">
      <c r="E1569" s="49">
        <f t="shared" ca="1" si="48"/>
        <v>6.0932157289451117E-2</v>
      </c>
      <c r="F1569" s="49">
        <f t="shared" ca="1" si="49"/>
        <v>197.76505474128595</v>
      </c>
    </row>
    <row r="1570" spans="5:6" x14ac:dyDescent="0.25">
      <c r="E1570" s="49">
        <f t="shared" ca="1" si="48"/>
        <v>0.44835295210606352</v>
      </c>
      <c r="F1570" s="49">
        <f t="shared" ca="1" si="49"/>
        <v>243.79126436432477</v>
      </c>
    </row>
    <row r="1571" spans="5:6" x14ac:dyDescent="0.25">
      <c r="E1571" s="49">
        <f t="shared" ca="1" si="48"/>
        <v>0.82260571758238188</v>
      </c>
      <c r="F1571" s="49">
        <f t="shared" ca="1" si="49"/>
        <v>282.36540580267877</v>
      </c>
    </row>
    <row r="1572" spans="5:6" x14ac:dyDescent="0.25">
      <c r="E1572" s="49">
        <f t="shared" ca="1" si="48"/>
        <v>0.77100112092240036</v>
      </c>
      <c r="F1572" s="49">
        <f t="shared" ca="1" si="49"/>
        <v>275.39750175571254</v>
      </c>
    </row>
    <row r="1573" spans="5:6" x14ac:dyDescent="0.25">
      <c r="E1573" s="49">
        <f t="shared" ca="1" si="48"/>
        <v>0.11525604496182551</v>
      </c>
      <c r="F1573" s="49">
        <f t="shared" ca="1" si="49"/>
        <v>208.46798730733809</v>
      </c>
    </row>
    <row r="1574" spans="5:6" x14ac:dyDescent="0.25">
      <c r="E1574" s="49">
        <f t="shared" ca="1" si="48"/>
        <v>0.40219102331101109</v>
      </c>
      <c r="F1574" s="49">
        <f t="shared" ca="1" si="49"/>
        <v>239.71449504467608</v>
      </c>
    </row>
    <row r="1575" spans="5:6" x14ac:dyDescent="0.25">
      <c r="E1575" s="49">
        <f t="shared" ca="1" si="48"/>
        <v>0.39639682296461465</v>
      </c>
      <c r="F1575" s="49">
        <f t="shared" ca="1" si="49"/>
        <v>239.19876221656412</v>
      </c>
    </row>
    <row r="1576" spans="5:6" x14ac:dyDescent="0.25">
      <c r="E1576" s="49">
        <f t="shared" ca="1" si="48"/>
        <v>0.68556837244968416</v>
      </c>
      <c r="F1576" s="49">
        <f t="shared" ca="1" si="49"/>
        <v>265.74834524557042</v>
      </c>
    </row>
    <row r="1577" spans="5:6" x14ac:dyDescent="0.25">
      <c r="E1577" s="49">
        <f t="shared" ca="1" si="48"/>
        <v>0.7175756955074446</v>
      </c>
      <c r="F1577" s="49">
        <f t="shared" ca="1" si="49"/>
        <v>269.16428273018562</v>
      </c>
    </row>
    <row r="1578" spans="5:6" x14ac:dyDescent="0.25">
      <c r="E1578" s="49">
        <f t="shared" ca="1" si="48"/>
        <v>0.83050415933162525</v>
      </c>
      <c r="F1578" s="49">
        <f t="shared" ca="1" si="49"/>
        <v>283.5489290536118</v>
      </c>
    </row>
    <row r="1579" spans="5:6" x14ac:dyDescent="0.25">
      <c r="E1579" s="49">
        <f t="shared" ca="1" si="48"/>
        <v>0.7857883371843648</v>
      </c>
      <c r="F1579" s="49">
        <f t="shared" ca="1" si="49"/>
        <v>277.27821276377961</v>
      </c>
    </row>
    <row r="1580" spans="5:6" x14ac:dyDescent="0.25">
      <c r="E1580" s="49">
        <f t="shared" ca="1" si="48"/>
        <v>0.95944753059597843</v>
      </c>
      <c r="F1580" s="49">
        <f t="shared" ca="1" si="49"/>
        <v>314.93563495757473</v>
      </c>
    </row>
    <row r="1581" spans="5:6" x14ac:dyDescent="0.25">
      <c r="E1581" s="49">
        <f t="shared" ca="1" si="48"/>
        <v>0.21728625678226388</v>
      </c>
      <c r="F1581" s="49">
        <f t="shared" ca="1" si="49"/>
        <v>221.82406600110346</v>
      </c>
    </row>
    <row r="1582" spans="5:6" x14ac:dyDescent="0.25">
      <c r="E1582" s="49">
        <f t="shared" ca="1" si="48"/>
        <v>7.9508097441091441E-2</v>
      </c>
      <c r="F1582" s="49">
        <f t="shared" ca="1" si="49"/>
        <v>201.98272913967102</v>
      </c>
    </row>
    <row r="1583" spans="5:6" x14ac:dyDescent="0.25">
      <c r="E1583" s="49">
        <f t="shared" ca="1" si="48"/>
        <v>0.58508013496652234</v>
      </c>
      <c r="F1583" s="49">
        <f t="shared" ca="1" si="49"/>
        <v>255.98098527534259</v>
      </c>
    </row>
    <row r="1584" spans="5:6" x14ac:dyDescent="0.25">
      <c r="E1584" s="49">
        <f t="shared" ca="1" si="48"/>
        <v>0.94291851536544202</v>
      </c>
      <c r="F1584" s="49">
        <f t="shared" ca="1" si="49"/>
        <v>308.20336241471233</v>
      </c>
    </row>
    <row r="1585" spans="5:6" x14ac:dyDescent="0.25">
      <c r="E1585" s="49">
        <f t="shared" ca="1" si="48"/>
        <v>0.39670808318165518</v>
      </c>
      <c r="F1585" s="49">
        <f t="shared" ca="1" si="49"/>
        <v>239.22649877449186</v>
      </c>
    </row>
    <row r="1586" spans="5:6" x14ac:dyDescent="0.25">
      <c r="E1586" s="49">
        <f t="shared" ca="1" si="48"/>
        <v>0.98017055294062816</v>
      </c>
      <c r="F1586" s="49">
        <f t="shared" ca="1" si="49"/>
        <v>328.00374767255533</v>
      </c>
    </row>
    <row r="1587" spans="5:6" x14ac:dyDescent="0.25">
      <c r="E1587" s="49">
        <f t="shared" ca="1" si="48"/>
        <v>0.57701290830991481</v>
      </c>
      <c r="F1587" s="49">
        <f t="shared" ca="1" si="49"/>
        <v>255.239631409514</v>
      </c>
    </row>
    <row r="1588" spans="5:6" x14ac:dyDescent="0.25">
      <c r="E1588" s="49">
        <f t="shared" ca="1" si="48"/>
        <v>0.73720088428164299</v>
      </c>
      <c r="F1588" s="49">
        <f t="shared" ca="1" si="49"/>
        <v>271.36551236477271</v>
      </c>
    </row>
    <row r="1589" spans="5:6" x14ac:dyDescent="0.25">
      <c r="E1589" s="49">
        <f t="shared" ca="1" si="48"/>
        <v>0.89641939688165229</v>
      </c>
      <c r="F1589" s="49">
        <f t="shared" ca="1" si="49"/>
        <v>295.44847811164743</v>
      </c>
    </row>
    <row r="1590" spans="5:6" x14ac:dyDescent="0.25">
      <c r="E1590" s="49">
        <f t="shared" ca="1" si="48"/>
        <v>0.93481118076686009</v>
      </c>
      <c r="F1590" s="49">
        <f t="shared" ca="1" si="49"/>
        <v>305.48382301825035</v>
      </c>
    </row>
    <row r="1591" spans="5:6" x14ac:dyDescent="0.25">
      <c r="E1591" s="49">
        <f t="shared" ca="1" si="48"/>
        <v>0.82350573303779451</v>
      </c>
      <c r="F1591" s="49">
        <f t="shared" ca="1" si="49"/>
        <v>282.49839136960281</v>
      </c>
    </row>
    <row r="1592" spans="5:6" x14ac:dyDescent="0.25">
      <c r="E1592" s="49">
        <f t="shared" ca="1" si="48"/>
        <v>0.49281420017434918</v>
      </c>
      <c r="F1592" s="49">
        <f t="shared" ca="1" si="49"/>
        <v>247.70148361236167</v>
      </c>
    </row>
    <row r="1593" spans="5:6" x14ac:dyDescent="0.25">
      <c r="E1593" s="49">
        <f t="shared" ca="1" si="48"/>
        <v>0.64959128929164023</v>
      </c>
      <c r="F1593" s="49">
        <f t="shared" ca="1" si="49"/>
        <v>262.11358791391001</v>
      </c>
    </row>
    <row r="1594" spans="5:6" x14ac:dyDescent="0.25">
      <c r="E1594" s="49">
        <f t="shared" ca="1" si="48"/>
        <v>0.25513975618578633</v>
      </c>
      <c r="F1594" s="49">
        <f t="shared" ca="1" si="49"/>
        <v>225.86431558702785</v>
      </c>
    </row>
    <row r="1595" spans="5:6" x14ac:dyDescent="0.25">
      <c r="E1595" s="49">
        <f t="shared" ca="1" si="48"/>
        <v>0.51535497896740912</v>
      </c>
      <c r="F1595" s="49">
        <f t="shared" ca="1" si="49"/>
        <v>249.6936295680261</v>
      </c>
    </row>
    <row r="1596" spans="5:6" x14ac:dyDescent="0.25">
      <c r="E1596" s="49">
        <f t="shared" ca="1" si="48"/>
        <v>0.92490895309447663</v>
      </c>
      <c r="F1596" s="49">
        <f t="shared" ca="1" si="49"/>
        <v>302.51572981653629</v>
      </c>
    </row>
    <row r="1597" spans="5:6" x14ac:dyDescent="0.25">
      <c r="E1597" s="49">
        <f t="shared" ca="1" si="48"/>
        <v>0.94215930718707186</v>
      </c>
      <c r="F1597" s="49">
        <f t="shared" ca="1" si="49"/>
        <v>307.93559705426298</v>
      </c>
    </row>
    <row r="1598" spans="5:6" x14ac:dyDescent="0.25">
      <c r="E1598" s="49">
        <f t="shared" ca="1" si="48"/>
        <v>0.44869470919123944</v>
      </c>
      <c r="F1598" s="49">
        <f t="shared" ca="1" si="49"/>
        <v>243.82131595868128</v>
      </c>
    </row>
    <row r="1599" spans="5:6" x14ac:dyDescent="0.25">
      <c r="E1599" s="49">
        <f t="shared" ca="1" si="48"/>
        <v>0.72991407667557195</v>
      </c>
      <c r="F1599" s="49">
        <f t="shared" ca="1" si="49"/>
        <v>270.537554502533</v>
      </c>
    </row>
    <row r="1600" spans="5:6" x14ac:dyDescent="0.25">
      <c r="E1600" s="49">
        <f t="shared" ca="1" si="48"/>
        <v>0.2367915451215572</v>
      </c>
      <c r="F1600" s="49">
        <f t="shared" ca="1" si="49"/>
        <v>223.9443611105728</v>
      </c>
    </row>
    <row r="1601" spans="5:6" x14ac:dyDescent="0.25">
      <c r="E1601" s="49">
        <f t="shared" ca="1" si="48"/>
        <v>0.54578202419431165</v>
      </c>
      <c r="F1601" s="49">
        <f t="shared" ca="1" si="49"/>
        <v>252.40782930845768</v>
      </c>
    </row>
    <row r="1602" spans="5:6" x14ac:dyDescent="0.25">
      <c r="E1602" s="49">
        <f t="shared" ca="1" si="48"/>
        <v>0.47279842655808335</v>
      </c>
      <c r="F1602" s="49">
        <f t="shared" ca="1" si="49"/>
        <v>245.93991846370642</v>
      </c>
    </row>
    <row r="1603" spans="5:6" x14ac:dyDescent="0.25">
      <c r="E1603" s="49">
        <f t="shared" ca="1" si="48"/>
        <v>4.4918987487718942E-2</v>
      </c>
      <c r="F1603" s="49">
        <f t="shared" ca="1" si="49"/>
        <v>193.29070663025877</v>
      </c>
    </row>
    <row r="1604" spans="5:6" x14ac:dyDescent="0.25">
      <c r="E1604" s="49">
        <f t="shared" ref="E1604:E1667" ca="1" si="50">RAND()</f>
        <v>0.67215814411060892</v>
      </c>
      <c r="F1604" s="49">
        <f t="shared" ref="F1604:F1667" ca="1" si="51">_xlfn.GAMMA.INV(E1604,$C$3,$C$4)</f>
        <v>264.37110685908505</v>
      </c>
    </row>
    <row r="1605" spans="5:6" x14ac:dyDescent="0.25">
      <c r="E1605" s="49">
        <f t="shared" ca="1" si="50"/>
        <v>0.2544061099016609</v>
      </c>
      <c r="F1605" s="49">
        <f t="shared" ca="1" si="51"/>
        <v>225.78877822446441</v>
      </c>
    </row>
    <row r="1606" spans="5:6" x14ac:dyDescent="0.25">
      <c r="E1606" s="49">
        <f t="shared" ca="1" si="50"/>
        <v>0.53047781810984029</v>
      </c>
      <c r="F1606" s="49">
        <f t="shared" ca="1" si="51"/>
        <v>251.03820600685202</v>
      </c>
    </row>
    <row r="1607" spans="5:6" x14ac:dyDescent="0.25">
      <c r="E1607" s="49">
        <f t="shared" ca="1" si="50"/>
        <v>0.35679764184571094</v>
      </c>
      <c r="F1607" s="49">
        <f t="shared" ca="1" si="51"/>
        <v>235.63273094568186</v>
      </c>
    </row>
    <row r="1608" spans="5:6" x14ac:dyDescent="0.25">
      <c r="E1608" s="49">
        <f t="shared" ca="1" si="50"/>
        <v>0.57117042605618973</v>
      </c>
      <c r="F1608" s="49">
        <f t="shared" ca="1" si="51"/>
        <v>254.70548237981748</v>
      </c>
    </row>
    <row r="1609" spans="5:6" x14ac:dyDescent="0.25">
      <c r="E1609" s="49">
        <f t="shared" ca="1" si="50"/>
        <v>0.98831032371742378</v>
      </c>
      <c r="F1609" s="49">
        <f t="shared" ca="1" si="51"/>
        <v>336.96278176707426</v>
      </c>
    </row>
    <row r="1610" spans="5:6" x14ac:dyDescent="0.25">
      <c r="E1610" s="49">
        <f t="shared" ca="1" si="50"/>
        <v>0.95586197951492224</v>
      </c>
      <c r="F1610" s="49">
        <f t="shared" ca="1" si="51"/>
        <v>313.30074167360601</v>
      </c>
    </row>
    <row r="1611" spans="5:6" x14ac:dyDescent="0.25">
      <c r="E1611" s="49">
        <f t="shared" ca="1" si="50"/>
        <v>4.9873001557957042E-2</v>
      </c>
      <c r="F1611" s="49">
        <f t="shared" ca="1" si="51"/>
        <v>194.78680415874319</v>
      </c>
    </row>
    <row r="1612" spans="5:6" x14ac:dyDescent="0.25">
      <c r="E1612" s="49">
        <f t="shared" ca="1" si="50"/>
        <v>0.25497342578044235</v>
      </c>
      <c r="F1612" s="49">
        <f t="shared" ca="1" si="51"/>
        <v>225.84719843769813</v>
      </c>
    </row>
    <row r="1613" spans="5:6" x14ac:dyDescent="0.25">
      <c r="E1613" s="49">
        <f t="shared" ca="1" si="50"/>
        <v>0.9842702937295833</v>
      </c>
      <c r="F1613" s="49">
        <f t="shared" ca="1" si="51"/>
        <v>331.99353247619342</v>
      </c>
    </row>
    <row r="1614" spans="5:6" x14ac:dyDescent="0.25">
      <c r="E1614" s="49">
        <f t="shared" ca="1" si="50"/>
        <v>0.99189232077274558</v>
      </c>
      <c r="F1614" s="49">
        <f t="shared" ca="1" si="51"/>
        <v>342.88903912146617</v>
      </c>
    </row>
    <row r="1615" spans="5:6" x14ac:dyDescent="0.25">
      <c r="E1615" s="49">
        <f t="shared" ca="1" si="50"/>
        <v>6.8988594807424919E-2</v>
      </c>
      <c r="F1615" s="49">
        <f t="shared" ca="1" si="51"/>
        <v>199.69372644411808</v>
      </c>
    </row>
    <row r="1616" spans="5:6" x14ac:dyDescent="0.25">
      <c r="E1616" s="49">
        <f t="shared" ca="1" si="50"/>
        <v>5.2733678465701872E-2</v>
      </c>
      <c r="F1616" s="49">
        <f t="shared" ca="1" si="51"/>
        <v>195.60065125687618</v>
      </c>
    </row>
    <row r="1617" spans="5:6" x14ac:dyDescent="0.25">
      <c r="E1617" s="49">
        <f t="shared" ca="1" si="50"/>
        <v>0.90285049727421696</v>
      </c>
      <c r="F1617" s="49">
        <f t="shared" ca="1" si="51"/>
        <v>296.89518631691362</v>
      </c>
    </row>
    <row r="1618" spans="5:6" x14ac:dyDescent="0.25">
      <c r="E1618" s="49">
        <f t="shared" ca="1" si="50"/>
        <v>0.10146805297359418</v>
      </c>
      <c r="F1618" s="49">
        <f t="shared" ca="1" si="51"/>
        <v>206.15379249493071</v>
      </c>
    </row>
    <row r="1619" spans="5:6" x14ac:dyDescent="0.25">
      <c r="E1619" s="49">
        <f t="shared" ca="1" si="50"/>
        <v>4.4135234850562588E-2</v>
      </c>
      <c r="F1619" s="49">
        <f t="shared" ca="1" si="51"/>
        <v>193.04276633124812</v>
      </c>
    </row>
    <row r="1620" spans="5:6" x14ac:dyDescent="0.25">
      <c r="E1620" s="49">
        <f t="shared" ca="1" si="50"/>
        <v>0.99220093279591282</v>
      </c>
      <c r="F1620" s="49">
        <f t="shared" ca="1" si="51"/>
        <v>343.50576221244006</v>
      </c>
    </row>
    <row r="1621" spans="5:6" x14ac:dyDescent="0.25">
      <c r="E1621" s="49">
        <f t="shared" ca="1" si="50"/>
        <v>0.36971366628454438</v>
      </c>
      <c r="F1621" s="49">
        <f t="shared" ca="1" si="51"/>
        <v>236.80506095272608</v>
      </c>
    </row>
    <row r="1622" spans="5:6" x14ac:dyDescent="0.25">
      <c r="E1622" s="49">
        <f t="shared" ca="1" si="50"/>
        <v>0.8200722725720877</v>
      </c>
      <c r="F1622" s="49">
        <f t="shared" ca="1" si="51"/>
        <v>281.99355512535595</v>
      </c>
    </row>
    <row r="1623" spans="5:6" x14ac:dyDescent="0.25">
      <c r="E1623" s="49">
        <f t="shared" ca="1" si="50"/>
        <v>0.75549864444190296</v>
      </c>
      <c r="F1623" s="49">
        <f t="shared" ca="1" si="51"/>
        <v>273.50619796528349</v>
      </c>
    </row>
    <row r="1624" spans="5:6" x14ac:dyDescent="0.25">
      <c r="E1624" s="49">
        <f t="shared" ca="1" si="50"/>
        <v>0.66252636494345507</v>
      </c>
      <c r="F1624" s="49">
        <f t="shared" ca="1" si="51"/>
        <v>263.39889815004477</v>
      </c>
    </row>
    <row r="1625" spans="5:6" x14ac:dyDescent="0.25">
      <c r="E1625" s="49">
        <f t="shared" ca="1" si="50"/>
        <v>0.60787723731963206</v>
      </c>
      <c r="F1625" s="49">
        <f t="shared" ca="1" si="51"/>
        <v>258.10286936620491</v>
      </c>
    </row>
    <row r="1626" spans="5:6" x14ac:dyDescent="0.25">
      <c r="E1626" s="49">
        <f t="shared" ca="1" si="50"/>
        <v>2.7671035910464825E-3</v>
      </c>
      <c r="F1626" s="49">
        <f t="shared" ca="1" si="51"/>
        <v>163.01143440256493</v>
      </c>
    </row>
    <row r="1627" spans="5:6" x14ac:dyDescent="0.25">
      <c r="E1627" s="49">
        <f t="shared" ca="1" si="50"/>
        <v>0.17952536817685893</v>
      </c>
      <c r="F1627" s="49">
        <f t="shared" ca="1" si="51"/>
        <v>217.42031570983247</v>
      </c>
    </row>
    <row r="1628" spans="5:6" x14ac:dyDescent="0.25">
      <c r="E1628" s="49">
        <f t="shared" ca="1" si="50"/>
        <v>0.43287605900310744</v>
      </c>
      <c r="F1628" s="49">
        <f t="shared" ca="1" si="51"/>
        <v>242.42905307879613</v>
      </c>
    </row>
    <row r="1629" spans="5:6" x14ac:dyDescent="0.25">
      <c r="E1629" s="49">
        <f t="shared" ca="1" si="50"/>
        <v>0.71103368422070745</v>
      </c>
      <c r="F1629" s="49">
        <f t="shared" ca="1" si="51"/>
        <v>268.44976802781287</v>
      </c>
    </row>
    <row r="1630" spans="5:6" x14ac:dyDescent="0.25">
      <c r="E1630" s="49">
        <f t="shared" ca="1" si="50"/>
        <v>0.38733176755095422</v>
      </c>
      <c r="F1630" s="49">
        <f t="shared" ca="1" si="51"/>
        <v>238.38925338218263</v>
      </c>
    </row>
    <row r="1631" spans="5:6" x14ac:dyDescent="0.25">
      <c r="E1631" s="49">
        <f t="shared" ca="1" si="50"/>
        <v>0.98082104988552854</v>
      </c>
      <c r="F1631" s="49">
        <f t="shared" ca="1" si="51"/>
        <v>328.58479780136514</v>
      </c>
    </row>
    <row r="1632" spans="5:6" x14ac:dyDescent="0.25">
      <c r="E1632" s="49">
        <f t="shared" ca="1" si="50"/>
        <v>0.7559238661129567</v>
      </c>
      <c r="F1632" s="49">
        <f t="shared" ca="1" si="51"/>
        <v>273.55707314092609</v>
      </c>
    </row>
    <row r="1633" spans="5:6" x14ac:dyDescent="0.25">
      <c r="E1633" s="49">
        <f t="shared" ca="1" si="50"/>
        <v>0.61895898433130248</v>
      </c>
      <c r="F1633" s="49">
        <f t="shared" ca="1" si="51"/>
        <v>259.15062754768888</v>
      </c>
    </row>
    <row r="1634" spans="5:6" x14ac:dyDescent="0.25">
      <c r="E1634" s="49">
        <f t="shared" ca="1" si="50"/>
        <v>0.65710370203873514</v>
      </c>
      <c r="F1634" s="49">
        <f t="shared" ca="1" si="51"/>
        <v>262.85734301549746</v>
      </c>
    </row>
    <row r="1635" spans="5:6" x14ac:dyDescent="0.25">
      <c r="E1635" s="49">
        <f t="shared" ca="1" si="50"/>
        <v>0.99067406762740973</v>
      </c>
      <c r="F1635" s="49">
        <f t="shared" ca="1" si="51"/>
        <v>340.64603339096499</v>
      </c>
    </row>
    <row r="1636" spans="5:6" x14ac:dyDescent="0.25">
      <c r="E1636" s="49">
        <f t="shared" ca="1" si="50"/>
        <v>0.35546630133713053</v>
      </c>
      <c r="F1636" s="49">
        <f t="shared" ca="1" si="51"/>
        <v>235.51129183938446</v>
      </c>
    </row>
    <row r="1637" spans="5:6" x14ac:dyDescent="0.25">
      <c r="E1637" s="49">
        <f t="shared" ca="1" si="50"/>
        <v>0.24379673964642912</v>
      </c>
      <c r="F1637" s="49">
        <f t="shared" ca="1" si="51"/>
        <v>224.68520919071821</v>
      </c>
    </row>
    <row r="1638" spans="5:6" x14ac:dyDescent="0.25">
      <c r="E1638" s="49">
        <f t="shared" ca="1" si="50"/>
        <v>0.46284142398902051</v>
      </c>
      <c r="F1638" s="49">
        <f t="shared" ca="1" si="51"/>
        <v>245.06477123927999</v>
      </c>
    </row>
    <row r="1639" spans="5:6" x14ac:dyDescent="0.25">
      <c r="E1639" s="49">
        <f t="shared" ca="1" si="50"/>
        <v>0.80550941772566809</v>
      </c>
      <c r="F1639" s="49">
        <f t="shared" ca="1" si="51"/>
        <v>279.92282209420472</v>
      </c>
    </row>
    <row r="1640" spans="5:6" x14ac:dyDescent="0.25">
      <c r="E1640" s="49">
        <f t="shared" ca="1" si="50"/>
        <v>0.38877670995385427</v>
      </c>
      <c r="F1640" s="49">
        <f t="shared" ca="1" si="51"/>
        <v>238.51851852602184</v>
      </c>
    </row>
    <row r="1641" spans="5:6" x14ac:dyDescent="0.25">
      <c r="E1641" s="49">
        <f t="shared" ca="1" si="50"/>
        <v>0.19017528667909367</v>
      </c>
      <c r="F1641" s="49">
        <f t="shared" ca="1" si="51"/>
        <v>218.70898261511246</v>
      </c>
    </row>
    <row r="1642" spans="5:6" x14ac:dyDescent="0.25">
      <c r="E1642" s="49">
        <f t="shared" ca="1" si="50"/>
        <v>0.22721561953912761</v>
      </c>
      <c r="F1642" s="49">
        <f t="shared" ca="1" si="51"/>
        <v>222.91456209721727</v>
      </c>
    </row>
    <row r="1643" spans="5:6" x14ac:dyDescent="0.25">
      <c r="E1643" s="49">
        <f t="shared" ca="1" si="50"/>
        <v>0.47071879852008969</v>
      </c>
      <c r="F1643" s="49">
        <f t="shared" ca="1" si="51"/>
        <v>245.75710421213273</v>
      </c>
    </row>
    <row r="1644" spans="5:6" x14ac:dyDescent="0.25">
      <c r="E1644" s="49">
        <f t="shared" ca="1" si="50"/>
        <v>0.99719704028960032</v>
      </c>
      <c r="F1644" s="49">
        <f t="shared" ca="1" si="51"/>
        <v>359.06712194146189</v>
      </c>
    </row>
    <row r="1645" spans="5:6" x14ac:dyDescent="0.25">
      <c r="E1645" s="49">
        <f t="shared" ca="1" si="50"/>
        <v>0.58125374713933475</v>
      </c>
      <c r="F1645" s="49">
        <f t="shared" ca="1" si="51"/>
        <v>255.62878253288872</v>
      </c>
    </row>
    <row r="1646" spans="5:6" x14ac:dyDescent="0.25">
      <c r="E1646" s="49">
        <f t="shared" ca="1" si="50"/>
        <v>0.99556212422358425</v>
      </c>
      <c r="F1646" s="49">
        <f t="shared" ca="1" si="51"/>
        <v>352.23646192022659</v>
      </c>
    </row>
    <row r="1647" spans="5:6" x14ac:dyDescent="0.25">
      <c r="E1647" s="49">
        <f t="shared" ca="1" si="50"/>
        <v>0.87834124737325414</v>
      </c>
      <c r="F1647" s="49">
        <f t="shared" ca="1" si="51"/>
        <v>291.72328063280719</v>
      </c>
    </row>
    <row r="1648" spans="5:6" x14ac:dyDescent="0.25">
      <c r="E1648" s="49">
        <f t="shared" ca="1" si="50"/>
        <v>0.81595697142493995</v>
      </c>
      <c r="F1648" s="49">
        <f t="shared" ca="1" si="51"/>
        <v>281.39713914557001</v>
      </c>
    </row>
    <row r="1649" spans="5:6" x14ac:dyDescent="0.25">
      <c r="E1649" s="49">
        <f t="shared" ca="1" si="50"/>
        <v>0.83112981392708163</v>
      </c>
      <c r="F1649" s="49">
        <f t="shared" ca="1" si="51"/>
        <v>283.64431352441852</v>
      </c>
    </row>
    <row r="1650" spans="5:6" x14ac:dyDescent="0.25">
      <c r="E1650" s="49">
        <f t="shared" ca="1" si="50"/>
        <v>0.64379239326779247</v>
      </c>
      <c r="F1650" s="49">
        <f t="shared" ca="1" si="51"/>
        <v>261.54439177260252</v>
      </c>
    </row>
    <row r="1651" spans="5:6" x14ac:dyDescent="0.25">
      <c r="E1651" s="49">
        <f t="shared" ca="1" si="50"/>
        <v>0.78965742138345163</v>
      </c>
      <c r="F1651" s="49">
        <f t="shared" ca="1" si="51"/>
        <v>277.7840231152972</v>
      </c>
    </row>
    <row r="1652" spans="5:6" x14ac:dyDescent="0.25">
      <c r="E1652" s="49">
        <f t="shared" ca="1" si="50"/>
        <v>0.75995972991126426</v>
      </c>
      <c r="F1652" s="49">
        <f t="shared" ca="1" si="51"/>
        <v>274.04266160185625</v>
      </c>
    </row>
    <row r="1653" spans="5:6" x14ac:dyDescent="0.25">
      <c r="E1653" s="49">
        <f t="shared" ca="1" si="50"/>
        <v>0.10246339648968183</v>
      </c>
      <c r="F1653" s="49">
        <f t="shared" ca="1" si="51"/>
        <v>206.32760188773486</v>
      </c>
    </row>
    <row r="1654" spans="5:6" x14ac:dyDescent="0.25">
      <c r="E1654" s="49">
        <f t="shared" ca="1" si="50"/>
        <v>0.67980808062179976</v>
      </c>
      <c r="F1654" s="49">
        <f t="shared" ca="1" si="51"/>
        <v>265.15323410494949</v>
      </c>
    </row>
    <row r="1655" spans="5:6" x14ac:dyDescent="0.25">
      <c r="E1655" s="49">
        <f t="shared" ca="1" si="50"/>
        <v>0.99107007672630154</v>
      </c>
      <c r="F1655" s="49">
        <f t="shared" ca="1" si="51"/>
        <v>341.34440763837716</v>
      </c>
    </row>
    <row r="1656" spans="5:6" x14ac:dyDescent="0.25">
      <c r="E1656" s="49">
        <f t="shared" ca="1" si="50"/>
        <v>0.55912307171694797</v>
      </c>
      <c r="F1656" s="49">
        <f t="shared" ca="1" si="51"/>
        <v>253.61074385386868</v>
      </c>
    </row>
    <row r="1657" spans="5:6" x14ac:dyDescent="0.25">
      <c r="E1657" s="49">
        <f t="shared" ca="1" si="50"/>
        <v>0.35104321093463275</v>
      </c>
      <c r="F1657" s="49">
        <f t="shared" ca="1" si="51"/>
        <v>235.10697249395892</v>
      </c>
    </row>
    <row r="1658" spans="5:6" x14ac:dyDescent="0.25">
      <c r="E1658" s="49">
        <f t="shared" ca="1" si="50"/>
        <v>0.5311489505014888</v>
      </c>
      <c r="F1658" s="49">
        <f t="shared" ca="1" si="51"/>
        <v>251.09806456158918</v>
      </c>
    </row>
    <row r="1659" spans="5:6" x14ac:dyDescent="0.25">
      <c r="E1659" s="49">
        <f t="shared" ca="1" si="50"/>
        <v>0.81878792553630009</v>
      </c>
      <c r="F1659" s="49">
        <f t="shared" ca="1" si="51"/>
        <v>281.80642165607151</v>
      </c>
    </row>
    <row r="1660" spans="5:6" x14ac:dyDescent="0.25">
      <c r="E1660" s="49">
        <f t="shared" ca="1" si="50"/>
        <v>0.52019783497949557</v>
      </c>
      <c r="F1660" s="49">
        <f t="shared" ca="1" si="51"/>
        <v>250.12337905177719</v>
      </c>
    </row>
    <row r="1661" spans="5:6" x14ac:dyDescent="0.25">
      <c r="E1661" s="49">
        <f t="shared" ca="1" si="50"/>
        <v>6.2532379721463971E-2</v>
      </c>
      <c r="F1661" s="49">
        <f t="shared" ca="1" si="51"/>
        <v>198.16224586993687</v>
      </c>
    </row>
    <row r="1662" spans="5:6" x14ac:dyDescent="0.25">
      <c r="E1662" s="49">
        <f t="shared" ca="1" si="50"/>
        <v>0.50678158699709686</v>
      </c>
      <c r="F1662" s="49">
        <f t="shared" ca="1" si="51"/>
        <v>248.93449602088964</v>
      </c>
    </row>
    <row r="1663" spans="5:6" x14ac:dyDescent="0.25">
      <c r="E1663" s="49">
        <f t="shared" ca="1" si="50"/>
        <v>0.38834407353270217</v>
      </c>
      <c r="F1663" s="49">
        <f t="shared" ca="1" si="51"/>
        <v>238.47982430145782</v>
      </c>
    </row>
    <row r="1664" spans="5:6" x14ac:dyDescent="0.25">
      <c r="E1664" s="49">
        <f t="shared" ca="1" si="50"/>
        <v>0.61965551752811976</v>
      </c>
      <c r="F1664" s="49">
        <f t="shared" ca="1" si="51"/>
        <v>259.21687676612544</v>
      </c>
    </row>
    <row r="1665" spans="5:6" x14ac:dyDescent="0.25">
      <c r="E1665" s="49">
        <f t="shared" ca="1" si="50"/>
        <v>0.93657184213008571</v>
      </c>
      <c r="F1665" s="49">
        <f t="shared" ca="1" si="51"/>
        <v>306.04969054687513</v>
      </c>
    </row>
    <row r="1666" spans="5:6" x14ac:dyDescent="0.25">
      <c r="E1666" s="49">
        <f t="shared" ca="1" si="50"/>
        <v>0.76277734918353279</v>
      </c>
      <c r="F1666" s="49">
        <f t="shared" ca="1" si="51"/>
        <v>274.38465560658108</v>
      </c>
    </row>
    <row r="1667" spans="5:6" x14ac:dyDescent="0.25">
      <c r="E1667" s="49">
        <f t="shared" ca="1" si="50"/>
        <v>0.31491227542819866</v>
      </c>
      <c r="F1667" s="49">
        <f t="shared" ca="1" si="51"/>
        <v>231.74605114682521</v>
      </c>
    </row>
    <row r="1668" spans="5:6" x14ac:dyDescent="0.25">
      <c r="E1668" s="49">
        <f t="shared" ref="E1668:E1731" ca="1" si="52">RAND()</f>
        <v>0.60718856253264764</v>
      </c>
      <c r="F1668" s="49">
        <f t="shared" ref="F1668:F1731" ca="1" si="53">_xlfn.GAMMA.INV(E1668,$C$3,$C$4)</f>
        <v>258.03813150641821</v>
      </c>
    </row>
    <row r="1669" spans="5:6" x14ac:dyDescent="0.25">
      <c r="E1669" s="49">
        <f t="shared" ca="1" si="52"/>
        <v>0.99164765884061878</v>
      </c>
      <c r="F1669" s="49">
        <f t="shared" ca="1" si="53"/>
        <v>342.41509631674211</v>
      </c>
    </row>
    <row r="1670" spans="5:6" x14ac:dyDescent="0.25">
      <c r="E1670" s="49">
        <f t="shared" ca="1" si="52"/>
        <v>0.59489439601196348</v>
      </c>
      <c r="F1670" s="49">
        <f t="shared" ca="1" si="53"/>
        <v>256.88932142237314</v>
      </c>
    </row>
    <row r="1671" spans="5:6" x14ac:dyDescent="0.25">
      <c r="E1671" s="49">
        <f t="shared" ca="1" si="52"/>
        <v>0.98035412202661509</v>
      </c>
      <c r="F1671" s="49">
        <f t="shared" ca="1" si="53"/>
        <v>328.16599195757311</v>
      </c>
    </row>
    <row r="1672" spans="5:6" x14ac:dyDescent="0.25">
      <c r="E1672" s="49">
        <f t="shared" ca="1" si="52"/>
        <v>0.71702159457549297</v>
      </c>
      <c r="F1672" s="49">
        <f t="shared" ca="1" si="53"/>
        <v>269.10341105207942</v>
      </c>
    </row>
    <row r="1673" spans="5:6" x14ac:dyDescent="0.25">
      <c r="E1673" s="49">
        <f t="shared" ca="1" si="52"/>
        <v>0.16087951128295253</v>
      </c>
      <c r="F1673" s="49">
        <f t="shared" ca="1" si="53"/>
        <v>215.05577616062314</v>
      </c>
    </row>
    <row r="1674" spans="5:6" x14ac:dyDescent="0.25">
      <c r="E1674" s="49">
        <f t="shared" ca="1" si="52"/>
        <v>0.29822973235491268</v>
      </c>
      <c r="F1674" s="49">
        <f t="shared" ca="1" si="53"/>
        <v>230.15167588067158</v>
      </c>
    </row>
    <row r="1675" spans="5:6" x14ac:dyDescent="0.25">
      <c r="E1675" s="49">
        <f t="shared" ca="1" si="52"/>
        <v>0.49467321488076299</v>
      </c>
      <c r="F1675" s="49">
        <f t="shared" ca="1" si="53"/>
        <v>247.86536996905741</v>
      </c>
    </row>
    <row r="1676" spans="5:6" x14ac:dyDescent="0.25">
      <c r="E1676" s="49">
        <f t="shared" ca="1" si="52"/>
        <v>0.87591477583089039</v>
      </c>
      <c r="F1676" s="49">
        <f t="shared" ca="1" si="53"/>
        <v>291.25606820061438</v>
      </c>
    </row>
    <row r="1677" spans="5:6" x14ac:dyDescent="0.25">
      <c r="E1677" s="49">
        <f t="shared" ca="1" si="52"/>
        <v>0.97202460923955059</v>
      </c>
      <c r="F1677" s="49">
        <f t="shared" ca="1" si="53"/>
        <v>321.87002312231209</v>
      </c>
    </row>
    <row r="1678" spans="5:6" x14ac:dyDescent="0.25">
      <c r="E1678" s="49">
        <f t="shared" ca="1" si="52"/>
        <v>0.16370768807231206</v>
      </c>
      <c r="F1678" s="49">
        <f t="shared" ca="1" si="53"/>
        <v>215.42424005059098</v>
      </c>
    </row>
    <row r="1679" spans="5:6" x14ac:dyDescent="0.25">
      <c r="E1679" s="49">
        <f t="shared" ca="1" si="52"/>
        <v>0.32242047136343255</v>
      </c>
      <c r="F1679" s="49">
        <f t="shared" ca="1" si="53"/>
        <v>232.45402236423072</v>
      </c>
    </row>
    <row r="1680" spans="5:6" x14ac:dyDescent="0.25">
      <c r="E1680" s="49">
        <f t="shared" ca="1" si="52"/>
        <v>0.68286830663512321</v>
      </c>
      <c r="F1680" s="49">
        <f t="shared" ca="1" si="53"/>
        <v>265.46871447030242</v>
      </c>
    </row>
    <row r="1681" spans="5:6" x14ac:dyDescent="0.25">
      <c r="E1681" s="49">
        <f t="shared" ca="1" si="52"/>
        <v>0.93448380868498004</v>
      </c>
      <c r="F1681" s="49">
        <f t="shared" ca="1" si="53"/>
        <v>305.379993909674</v>
      </c>
    </row>
    <row r="1682" spans="5:6" x14ac:dyDescent="0.25">
      <c r="E1682" s="49">
        <f t="shared" ca="1" si="52"/>
        <v>0.28307466636641188</v>
      </c>
      <c r="F1682" s="49">
        <f t="shared" ca="1" si="53"/>
        <v>228.67437466809486</v>
      </c>
    </row>
    <row r="1683" spans="5:6" x14ac:dyDescent="0.25">
      <c r="E1683" s="49">
        <f t="shared" ca="1" si="52"/>
        <v>0.71809524773172473</v>
      </c>
      <c r="F1683" s="49">
        <f t="shared" ca="1" si="53"/>
        <v>269.22141950009899</v>
      </c>
    </row>
    <row r="1684" spans="5:6" x14ac:dyDescent="0.25">
      <c r="E1684" s="49">
        <f t="shared" ca="1" si="52"/>
        <v>0.17598562386113636</v>
      </c>
      <c r="F1684" s="49">
        <f t="shared" ca="1" si="53"/>
        <v>216.98260908601864</v>
      </c>
    </row>
    <row r="1685" spans="5:6" x14ac:dyDescent="0.25">
      <c r="E1685" s="49">
        <f t="shared" ca="1" si="52"/>
        <v>0.73863861306047707</v>
      </c>
      <c r="F1685" s="49">
        <f t="shared" ca="1" si="53"/>
        <v>271.53044631441458</v>
      </c>
    </row>
    <row r="1686" spans="5:6" x14ac:dyDescent="0.25">
      <c r="E1686" s="49">
        <f t="shared" ca="1" si="52"/>
        <v>0.64765842963198883</v>
      </c>
      <c r="F1686" s="49">
        <f t="shared" ca="1" si="53"/>
        <v>261.9234023143124</v>
      </c>
    </row>
    <row r="1687" spans="5:6" x14ac:dyDescent="0.25">
      <c r="E1687" s="49">
        <f t="shared" ca="1" si="52"/>
        <v>0.96677692998224973</v>
      </c>
      <c r="F1687" s="49">
        <f t="shared" ca="1" si="53"/>
        <v>318.70336641036306</v>
      </c>
    </row>
    <row r="1688" spans="5:6" x14ac:dyDescent="0.25">
      <c r="E1688" s="49">
        <f t="shared" ca="1" si="52"/>
        <v>0.64218539598221658</v>
      </c>
      <c r="F1688" s="49">
        <f t="shared" ca="1" si="53"/>
        <v>261.38738364314719</v>
      </c>
    </row>
    <row r="1689" spans="5:6" x14ac:dyDescent="0.25">
      <c r="E1689" s="49">
        <f t="shared" ca="1" si="52"/>
        <v>0.72829847328982356</v>
      </c>
      <c r="F1689" s="49">
        <f t="shared" ca="1" si="53"/>
        <v>270.35573568400105</v>
      </c>
    </row>
    <row r="1690" spans="5:6" x14ac:dyDescent="0.25">
      <c r="E1690" s="49">
        <f t="shared" ca="1" si="52"/>
        <v>0.12933199755576752</v>
      </c>
      <c r="F1690" s="49">
        <f t="shared" ca="1" si="53"/>
        <v>210.65134349719023</v>
      </c>
    </row>
    <row r="1691" spans="5:6" x14ac:dyDescent="0.25">
      <c r="E1691" s="49">
        <f t="shared" ca="1" si="52"/>
        <v>0.1532300883114559</v>
      </c>
      <c r="F1691" s="49">
        <f t="shared" ca="1" si="53"/>
        <v>214.03965487175702</v>
      </c>
    </row>
    <row r="1692" spans="5:6" x14ac:dyDescent="0.25">
      <c r="E1692" s="49">
        <f t="shared" ca="1" si="52"/>
        <v>0.3308472787235025</v>
      </c>
      <c r="F1692" s="49">
        <f t="shared" ca="1" si="53"/>
        <v>233.2422355904815</v>
      </c>
    </row>
    <row r="1693" spans="5:6" x14ac:dyDescent="0.25">
      <c r="E1693" s="49">
        <f t="shared" ca="1" si="52"/>
        <v>0.45396173751868873</v>
      </c>
      <c r="F1693" s="49">
        <f t="shared" ca="1" si="53"/>
        <v>244.28436271268706</v>
      </c>
    </row>
    <row r="1694" spans="5:6" x14ac:dyDescent="0.25">
      <c r="E1694" s="49">
        <f t="shared" ca="1" si="52"/>
        <v>0.26187264954834499</v>
      </c>
      <c r="F1694" s="49">
        <f t="shared" ca="1" si="53"/>
        <v>226.55311805342561</v>
      </c>
    </row>
    <row r="1695" spans="5:6" x14ac:dyDescent="0.25">
      <c r="E1695" s="49">
        <f t="shared" ca="1" si="52"/>
        <v>0.88703976573015997</v>
      </c>
      <c r="F1695" s="49">
        <f t="shared" ca="1" si="53"/>
        <v>293.4585498139553</v>
      </c>
    </row>
    <row r="1696" spans="5:6" x14ac:dyDescent="0.25">
      <c r="E1696" s="49">
        <f t="shared" ca="1" si="52"/>
        <v>0.31721236077321102</v>
      </c>
      <c r="F1696" s="49">
        <f t="shared" ca="1" si="53"/>
        <v>231.96352814460846</v>
      </c>
    </row>
    <row r="1697" spans="5:6" x14ac:dyDescent="0.25">
      <c r="E1697" s="49">
        <f t="shared" ca="1" si="52"/>
        <v>0.801777757413216</v>
      </c>
      <c r="F1697" s="49">
        <f t="shared" ca="1" si="53"/>
        <v>279.40920010447002</v>
      </c>
    </row>
    <row r="1698" spans="5:6" x14ac:dyDescent="0.25">
      <c r="E1698" s="49">
        <f t="shared" ca="1" si="52"/>
        <v>0.31175421833890116</v>
      </c>
      <c r="F1698" s="49">
        <f t="shared" ca="1" si="53"/>
        <v>231.44656544959687</v>
      </c>
    </row>
    <row r="1699" spans="5:6" x14ac:dyDescent="0.25">
      <c r="E1699" s="49">
        <f t="shared" ca="1" si="52"/>
        <v>0.91922463582539427</v>
      </c>
      <c r="F1699" s="49">
        <f t="shared" ca="1" si="53"/>
        <v>300.95278771637646</v>
      </c>
    </row>
    <row r="1700" spans="5:6" x14ac:dyDescent="0.25">
      <c r="E1700" s="49">
        <f t="shared" ca="1" si="52"/>
        <v>0.28718874704445108</v>
      </c>
      <c r="F1700" s="49">
        <f t="shared" ca="1" si="53"/>
        <v>229.07837530750129</v>
      </c>
    </row>
    <row r="1701" spans="5:6" x14ac:dyDescent="0.25">
      <c r="E1701" s="49">
        <f t="shared" ca="1" si="52"/>
        <v>0.61641648575756969</v>
      </c>
      <c r="F1701" s="49">
        <f t="shared" ca="1" si="53"/>
        <v>258.90920780667904</v>
      </c>
    </row>
    <row r="1702" spans="5:6" x14ac:dyDescent="0.25">
      <c r="E1702" s="49">
        <f t="shared" ca="1" si="52"/>
        <v>0.91999764987888355</v>
      </c>
      <c r="F1702" s="49">
        <f t="shared" ca="1" si="53"/>
        <v>301.16002755850309</v>
      </c>
    </row>
    <row r="1703" spans="5:6" x14ac:dyDescent="0.25">
      <c r="E1703" s="49">
        <f t="shared" ca="1" si="52"/>
        <v>0.13688226540858717</v>
      </c>
      <c r="F1703" s="49">
        <f t="shared" ca="1" si="53"/>
        <v>211.76072862759352</v>
      </c>
    </row>
    <row r="1704" spans="5:6" x14ac:dyDescent="0.25">
      <c r="E1704" s="49">
        <f t="shared" ca="1" si="52"/>
        <v>0.23919023790631855</v>
      </c>
      <c r="F1704" s="49">
        <f t="shared" ca="1" si="53"/>
        <v>224.19918315250396</v>
      </c>
    </row>
    <row r="1705" spans="5:6" x14ac:dyDescent="0.25">
      <c r="E1705" s="49">
        <f t="shared" ca="1" si="52"/>
        <v>0.3210538933764594</v>
      </c>
      <c r="F1705" s="49">
        <f t="shared" ca="1" si="53"/>
        <v>232.32557498166602</v>
      </c>
    </row>
    <row r="1706" spans="5:6" x14ac:dyDescent="0.25">
      <c r="E1706" s="49">
        <f t="shared" ca="1" si="52"/>
        <v>0.79993703504529512</v>
      </c>
      <c r="F1706" s="49">
        <f t="shared" ca="1" si="53"/>
        <v>279.15822328910019</v>
      </c>
    </row>
    <row r="1707" spans="5:6" x14ac:dyDescent="0.25">
      <c r="E1707" s="49">
        <f t="shared" ca="1" si="52"/>
        <v>0.3131309400894513</v>
      </c>
      <c r="F1707" s="49">
        <f t="shared" ca="1" si="53"/>
        <v>231.57725081307285</v>
      </c>
    </row>
    <row r="1708" spans="5:6" x14ac:dyDescent="0.25">
      <c r="E1708" s="49">
        <f t="shared" ca="1" si="52"/>
        <v>0.14937042758879449</v>
      </c>
      <c r="F1708" s="49">
        <f t="shared" ca="1" si="53"/>
        <v>213.51545778023842</v>
      </c>
    </row>
    <row r="1709" spans="5:6" x14ac:dyDescent="0.25">
      <c r="E1709" s="49">
        <f t="shared" ca="1" si="52"/>
        <v>0.22777059733108973</v>
      </c>
      <c r="F1709" s="49">
        <f t="shared" ca="1" si="53"/>
        <v>222.97481125342799</v>
      </c>
    </row>
    <row r="1710" spans="5:6" x14ac:dyDescent="0.25">
      <c r="E1710" s="49">
        <f t="shared" ca="1" si="52"/>
        <v>0.73683322870799262</v>
      </c>
      <c r="F1710" s="49">
        <f t="shared" ca="1" si="53"/>
        <v>271.32342035701242</v>
      </c>
    </row>
    <row r="1711" spans="5:6" x14ac:dyDescent="0.25">
      <c r="E1711" s="49">
        <f t="shared" ca="1" si="52"/>
        <v>0.385999732162985</v>
      </c>
      <c r="F1711" s="49">
        <f t="shared" ca="1" si="53"/>
        <v>238.27000683885771</v>
      </c>
    </row>
    <row r="1712" spans="5:6" x14ac:dyDescent="0.25">
      <c r="E1712" s="49">
        <f t="shared" ca="1" si="52"/>
        <v>0.1245733758016585</v>
      </c>
      <c r="F1712" s="49">
        <f t="shared" ca="1" si="53"/>
        <v>209.93104214049896</v>
      </c>
    </row>
    <row r="1713" spans="5:6" x14ac:dyDescent="0.25">
      <c r="E1713" s="49">
        <f t="shared" ca="1" si="52"/>
        <v>0.19441059528397531</v>
      </c>
      <c r="F1713" s="49">
        <f t="shared" ca="1" si="53"/>
        <v>219.21045226828625</v>
      </c>
    </row>
    <row r="1714" spans="5:6" x14ac:dyDescent="0.25">
      <c r="E1714" s="49">
        <f t="shared" ca="1" si="52"/>
        <v>0.37144996669844177</v>
      </c>
      <c r="F1714" s="49">
        <f t="shared" ca="1" si="53"/>
        <v>236.96190354282447</v>
      </c>
    </row>
    <row r="1715" spans="5:6" x14ac:dyDescent="0.25">
      <c r="E1715" s="49">
        <f t="shared" ca="1" si="52"/>
        <v>3.3344393937505656E-2</v>
      </c>
      <c r="F1715" s="49">
        <f t="shared" ca="1" si="53"/>
        <v>189.22991697280023</v>
      </c>
    </row>
    <row r="1716" spans="5:6" x14ac:dyDescent="0.25">
      <c r="E1716" s="49">
        <f t="shared" ca="1" si="52"/>
        <v>6.1777996070526919E-2</v>
      </c>
      <c r="F1716" s="49">
        <f t="shared" ca="1" si="53"/>
        <v>197.97593393104017</v>
      </c>
    </row>
    <row r="1717" spans="5:6" x14ac:dyDescent="0.25">
      <c r="E1717" s="49">
        <f t="shared" ca="1" si="52"/>
        <v>0.63940120884168983</v>
      </c>
      <c r="F1717" s="49">
        <f t="shared" ca="1" si="53"/>
        <v>261.11608872334381</v>
      </c>
    </row>
    <row r="1718" spans="5:6" x14ac:dyDescent="0.25">
      <c r="E1718" s="49">
        <f t="shared" ca="1" si="52"/>
        <v>0.15388032418509801</v>
      </c>
      <c r="F1718" s="49">
        <f t="shared" ca="1" si="53"/>
        <v>214.12718488052775</v>
      </c>
    </row>
    <row r="1719" spans="5:6" x14ac:dyDescent="0.25">
      <c r="E1719" s="49">
        <f t="shared" ca="1" si="52"/>
        <v>0.21659566897200833</v>
      </c>
      <c r="F1719" s="49">
        <f t="shared" ca="1" si="53"/>
        <v>221.74730478998814</v>
      </c>
    </row>
    <row r="1720" spans="5:6" x14ac:dyDescent="0.25">
      <c r="E1720" s="49">
        <f t="shared" ca="1" si="52"/>
        <v>0.78045495881630378</v>
      </c>
      <c r="F1720" s="49">
        <f t="shared" ca="1" si="53"/>
        <v>276.59058037373893</v>
      </c>
    </row>
    <row r="1721" spans="5:6" x14ac:dyDescent="0.25">
      <c r="E1721" s="49">
        <f t="shared" ca="1" si="52"/>
        <v>0.24944031907638808</v>
      </c>
      <c r="F1721" s="49">
        <f t="shared" ca="1" si="53"/>
        <v>225.27490248853184</v>
      </c>
    </row>
    <row r="1722" spans="5:6" x14ac:dyDescent="0.25">
      <c r="E1722" s="49">
        <f t="shared" ca="1" si="52"/>
        <v>0.73548570420037984</v>
      </c>
      <c r="F1722" s="49">
        <f t="shared" ca="1" si="53"/>
        <v>271.16943837057465</v>
      </c>
    </row>
    <row r="1723" spans="5:6" x14ac:dyDescent="0.25">
      <c r="E1723" s="49">
        <f t="shared" ca="1" si="52"/>
        <v>0.60575416816267458</v>
      </c>
      <c r="F1723" s="49">
        <f t="shared" ca="1" si="53"/>
        <v>257.90342896413154</v>
      </c>
    </row>
    <row r="1724" spans="5:6" x14ac:dyDescent="0.25">
      <c r="E1724" s="49">
        <f t="shared" ca="1" si="52"/>
        <v>0.27486376917998923</v>
      </c>
      <c r="F1724" s="49">
        <f t="shared" ca="1" si="53"/>
        <v>227.860970532115</v>
      </c>
    </row>
    <row r="1725" spans="5:6" x14ac:dyDescent="0.25">
      <c r="E1725" s="49">
        <f t="shared" ca="1" si="52"/>
        <v>0.18724687098012649</v>
      </c>
      <c r="F1725" s="49">
        <f t="shared" ca="1" si="53"/>
        <v>218.35869012050463</v>
      </c>
    </row>
    <row r="1726" spans="5:6" x14ac:dyDescent="0.25">
      <c r="E1726" s="49">
        <f t="shared" ca="1" si="52"/>
        <v>0.11754767577740566</v>
      </c>
      <c r="F1726" s="49">
        <f t="shared" ca="1" si="53"/>
        <v>208.8347091588621</v>
      </c>
    </row>
    <row r="1727" spans="5:6" x14ac:dyDescent="0.25">
      <c r="E1727" s="49">
        <f t="shared" ca="1" si="52"/>
        <v>0.82470767892216024</v>
      </c>
      <c r="F1727" s="49">
        <f t="shared" ca="1" si="53"/>
        <v>282.67672554718666</v>
      </c>
    </row>
    <row r="1728" spans="5:6" x14ac:dyDescent="0.25">
      <c r="E1728" s="49">
        <f t="shared" ca="1" si="52"/>
        <v>0.53160769879739012</v>
      </c>
      <c r="F1728" s="49">
        <f t="shared" ca="1" si="53"/>
        <v>251.13899050339597</v>
      </c>
    </row>
    <row r="1729" spans="5:6" x14ac:dyDescent="0.25">
      <c r="E1729" s="49">
        <f t="shared" ca="1" si="52"/>
        <v>0.84386527114033238</v>
      </c>
      <c r="F1729" s="49">
        <f t="shared" ca="1" si="53"/>
        <v>285.64263309819438</v>
      </c>
    </row>
    <row r="1730" spans="5:6" x14ac:dyDescent="0.25">
      <c r="E1730" s="49">
        <f t="shared" ca="1" si="52"/>
        <v>0.82985988380526809</v>
      </c>
      <c r="F1730" s="49">
        <f t="shared" ca="1" si="53"/>
        <v>283.45096356937086</v>
      </c>
    </row>
    <row r="1731" spans="5:6" x14ac:dyDescent="0.25">
      <c r="E1731" s="49">
        <f t="shared" ca="1" si="52"/>
        <v>0.25454279187590911</v>
      </c>
      <c r="F1731" s="49">
        <f t="shared" ca="1" si="53"/>
        <v>225.80285856242952</v>
      </c>
    </row>
    <row r="1732" spans="5:6" x14ac:dyDescent="0.25">
      <c r="E1732" s="49">
        <f t="shared" ref="E1732:E1795" ca="1" si="54">RAND()</f>
        <v>0.6430525134137921</v>
      </c>
      <c r="F1732" s="49">
        <f t="shared" ref="F1732:F1795" ca="1" si="55">_xlfn.GAMMA.INV(E1732,$C$3,$C$4)</f>
        <v>261.47206486731886</v>
      </c>
    </row>
    <row r="1733" spans="5:6" x14ac:dyDescent="0.25">
      <c r="E1733" s="49">
        <f t="shared" ca="1" si="54"/>
        <v>0.5693908516001368</v>
      </c>
      <c r="F1733" s="49">
        <f t="shared" ca="1" si="55"/>
        <v>254.54322110444366</v>
      </c>
    </row>
    <row r="1734" spans="5:6" x14ac:dyDescent="0.25">
      <c r="E1734" s="49">
        <f t="shared" ca="1" si="54"/>
        <v>0.36209513989688924</v>
      </c>
      <c r="F1734" s="49">
        <f t="shared" ca="1" si="55"/>
        <v>236.11480296458421</v>
      </c>
    </row>
    <row r="1735" spans="5:6" x14ac:dyDescent="0.25">
      <c r="E1735" s="49">
        <f t="shared" ca="1" si="54"/>
        <v>0.13194628072980596</v>
      </c>
      <c r="F1735" s="49">
        <f t="shared" ca="1" si="55"/>
        <v>211.03995060323746</v>
      </c>
    </row>
    <row r="1736" spans="5:6" x14ac:dyDescent="0.25">
      <c r="E1736" s="49">
        <f t="shared" ca="1" si="54"/>
        <v>0.23638774229086068</v>
      </c>
      <c r="F1736" s="49">
        <f t="shared" ca="1" si="55"/>
        <v>223.90134374279367</v>
      </c>
    </row>
    <row r="1737" spans="5:6" x14ac:dyDescent="0.25">
      <c r="E1737" s="49">
        <f t="shared" ca="1" si="54"/>
        <v>0.55657005207177368</v>
      </c>
      <c r="F1737" s="49">
        <f t="shared" ca="1" si="55"/>
        <v>253.37982668774416</v>
      </c>
    </row>
    <row r="1738" spans="5:6" x14ac:dyDescent="0.25">
      <c r="E1738" s="49">
        <f t="shared" ca="1" si="54"/>
        <v>0.59895783747707543</v>
      </c>
      <c r="F1738" s="49">
        <f t="shared" ca="1" si="55"/>
        <v>257.26761881800951</v>
      </c>
    </row>
    <row r="1739" spans="5:6" x14ac:dyDescent="0.25">
      <c r="E1739" s="49">
        <f t="shared" ca="1" si="54"/>
        <v>0.61007865557732188</v>
      </c>
      <c r="F1739" s="49">
        <f t="shared" ca="1" si="55"/>
        <v>258.31009731185378</v>
      </c>
    </row>
    <row r="1740" spans="5:6" x14ac:dyDescent="0.25">
      <c r="E1740" s="49">
        <f t="shared" ca="1" si="54"/>
        <v>0.87112179277330481</v>
      </c>
      <c r="F1740" s="49">
        <f t="shared" ca="1" si="55"/>
        <v>290.35302516684123</v>
      </c>
    </row>
    <row r="1741" spans="5:6" x14ac:dyDescent="0.25">
      <c r="E1741" s="49">
        <f t="shared" ca="1" si="54"/>
        <v>0.93870460452234628</v>
      </c>
      <c r="F1741" s="49">
        <f t="shared" ca="1" si="55"/>
        <v>306.75272309259361</v>
      </c>
    </row>
    <row r="1742" spans="5:6" x14ac:dyDescent="0.25">
      <c r="E1742" s="49">
        <f t="shared" ca="1" si="54"/>
        <v>0.57607195900561647</v>
      </c>
      <c r="F1742" s="49">
        <f t="shared" ca="1" si="55"/>
        <v>255.15345330745458</v>
      </c>
    </row>
    <row r="1743" spans="5:6" x14ac:dyDescent="0.25">
      <c r="E1743" s="49">
        <f t="shared" ca="1" si="54"/>
        <v>0.30078882944801832</v>
      </c>
      <c r="F1743" s="49">
        <f t="shared" ca="1" si="55"/>
        <v>230.39829819204402</v>
      </c>
    </row>
    <row r="1744" spans="5:6" x14ac:dyDescent="0.25">
      <c r="E1744" s="49">
        <f t="shared" ca="1" si="54"/>
        <v>0.86207316447658622</v>
      </c>
      <c r="F1744" s="49">
        <f t="shared" ca="1" si="55"/>
        <v>288.71435746875574</v>
      </c>
    </row>
    <row r="1745" spans="5:6" x14ac:dyDescent="0.25">
      <c r="E1745" s="49">
        <f t="shared" ca="1" si="54"/>
        <v>0.91637796823960971</v>
      </c>
      <c r="F1745" s="49">
        <f t="shared" ca="1" si="55"/>
        <v>300.2030605356378</v>
      </c>
    </row>
    <row r="1746" spans="5:6" x14ac:dyDescent="0.25">
      <c r="E1746" s="49">
        <f t="shared" ca="1" si="54"/>
        <v>0.75457906567432642</v>
      </c>
      <c r="F1746" s="49">
        <f t="shared" ca="1" si="55"/>
        <v>273.39636002394468</v>
      </c>
    </row>
    <row r="1747" spans="5:6" x14ac:dyDescent="0.25">
      <c r="E1747" s="49">
        <f t="shared" ca="1" si="54"/>
        <v>0.64064773864629199</v>
      </c>
      <c r="F1747" s="49">
        <f t="shared" ca="1" si="55"/>
        <v>261.23743908870387</v>
      </c>
    </row>
    <row r="1748" spans="5:6" x14ac:dyDescent="0.25">
      <c r="E1748" s="49">
        <f t="shared" ca="1" si="54"/>
        <v>0.58910413560651997</v>
      </c>
      <c r="F1748" s="49">
        <f t="shared" ca="1" si="55"/>
        <v>256.35252979777545</v>
      </c>
    </row>
    <row r="1749" spans="5:6" x14ac:dyDescent="0.25">
      <c r="E1749" s="49">
        <f t="shared" ca="1" si="54"/>
        <v>0.13872077211353573</v>
      </c>
      <c r="F1749" s="49">
        <f t="shared" ca="1" si="55"/>
        <v>212.02506086226435</v>
      </c>
    </row>
    <row r="1750" spans="5:6" x14ac:dyDescent="0.25">
      <c r="E1750" s="49">
        <f t="shared" ca="1" si="54"/>
        <v>0.29972746774932824</v>
      </c>
      <c r="F1750" s="49">
        <f t="shared" ca="1" si="55"/>
        <v>230.29610822480751</v>
      </c>
    </row>
    <row r="1751" spans="5:6" x14ac:dyDescent="0.25">
      <c r="E1751" s="49">
        <f t="shared" ca="1" si="54"/>
        <v>0.65477821218220666</v>
      </c>
      <c r="F1751" s="49">
        <f t="shared" ca="1" si="55"/>
        <v>262.62632085563132</v>
      </c>
    </row>
    <row r="1752" spans="5:6" x14ac:dyDescent="0.25">
      <c r="E1752" s="49">
        <f t="shared" ca="1" si="54"/>
        <v>0.68238334485703078</v>
      </c>
      <c r="F1752" s="49">
        <f t="shared" ca="1" si="55"/>
        <v>265.4186176075782</v>
      </c>
    </row>
    <row r="1753" spans="5:6" x14ac:dyDescent="0.25">
      <c r="E1753" s="49">
        <f t="shared" ca="1" si="54"/>
        <v>0.63958158308460045</v>
      </c>
      <c r="F1753" s="49">
        <f t="shared" ca="1" si="55"/>
        <v>261.13363698068747</v>
      </c>
    </row>
    <row r="1754" spans="5:6" x14ac:dyDescent="0.25">
      <c r="E1754" s="49">
        <f t="shared" ca="1" si="54"/>
        <v>0.95311374423485462</v>
      </c>
      <c r="F1754" s="49">
        <f t="shared" ca="1" si="55"/>
        <v>312.12218425021672</v>
      </c>
    </row>
    <row r="1755" spans="5:6" x14ac:dyDescent="0.25">
      <c r="E1755" s="49">
        <f t="shared" ca="1" si="54"/>
        <v>7.3828983641703427E-2</v>
      </c>
      <c r="F1755" s="49">
        <f t="shared" ca="1" si="55"/>
        <v>200.77567397507477</v>
      </c>
    </row>
    <row r="1756" spans="5:6" x14ac:dyDescent="0.25">
      <c r="E1756" s="49">
        <f t="shared" ca="1" si="54"/>
        <v>0.73916596376810895</v>
      </c>
      <c r="F1756" s="49">
        <f t="shared" ca="1" si="55"/>
        <v>271.59107648723989</v>
      </c>
    </row>
    <row r="1757" spans="5:6" x14ac:dyDescent="0.25">
      <c r="E1757" s="49">
        <f t="shared" ca="1" si="54"/>
        <v>0.42249031748796151</v>
      </c>
      <c r="F1757" s="49">
        <f t="shared" ca="1" si="55"/>
        <v>241.51286079890042</v>
      </c>
    </row>
    <row r="1758" spans="5:6" x14ac:dyDescent="0.25">
      <c r="E1758" s="49">
        <f t="shared" ca="1" si="54"/>
        <v>0.7117810179006</v>
      </c>
      <c r="F1758" s="49">
        <f t="shared" ca="1" si="55"/>
        <v>268.53093695811128</v>
      </c>
    </row>
    <row r="1759" spans="5:6" x14ac:dyDescent="0.25">
      <c r="E1759" s="49">
        <f t="shared" ca="1" si="54"/>
        <v>0.92363341379991193</v>
      </c>
      <c r="F1759" s="49">
        <f t="shared" ca="1" si="55"/>
        <v>302.15691518061067</v>
      </c>
    </row>
    <row r="1760" spans="5:6" x14ac:dyDescent="0.25">
      <c r="E1760" s="49">
        <f t="shared" ca="1" si="54"/>
        <v>0.73339982154871597</v>
      </c>
      <c r="F1760" s="49">
        <f t="shared" ca="1" si="55"/>
        <v>270.93198196816326</v>
      </c>
    </row>
    <row r="1761" spans="5:6" x14ac:dyDescent="0.25">
      <c r="E1761" s="49">
        <f t="shared" ca="1" si="54"/>
        <v>0.14903148292950463</v>
      </c>
      <c r="F1761" s="49">
        <f t="shared" ca="1" si="55"/>
        <v>213.46903709557029</v>
      </c>
    </row>
    <row r="1762" spans="5:6" x14ac:dyDescent="0.25">
      <c r="E1762" s="49">
        <f t="shared" ca="1" si="54"/>
        <v>0.78090186547130391</v>
      </c>
      <c r="F1762" s="49">
        <f t="shared" ca="1" si="55"/>
        <v>276.64778437933029</v>
      </c>
    </row>
    <row r="1763" spans="5:6" x14ac:dyDescent="0.25">
      <c r="E1763" s="49">
        <f t="shared" ca="1" si="54"/>
        <v>0.95155258351040861</v>
      </c>
      <c r="F1763" s="49">
        <f t="shared" ca="1" si="55"/>
        <v>311.47842593698891</v>
      </c>
    </row>
    <row r="1764" spans="5:6" x14ac:dyDescent="0.25">
      <c r="E1764" s="49">
        <f t="shared" ca="1" si="54"/>
        <v>0.29595625754102295</v>
      </c>
      <c r="F1764" s="49">
        <f t="shared" ca="1" si="55"/>
        <v>229.93191940771379</v>
      </c>
    </row>
    <row r="1765" spans="5:6" x14ac:dyDescent="0.25">
      <c r="E1765" s="49">
        <f t="shared" ca="1" si="54"/>
        <v>0.38537808666755824</v>
      </c>
      <c r="F1765" s="49">
        <f t="shared" ca="1" si="55"/>
        <v>238.21432844294546</v>
      </c>
    </row>
    <row r="1766" spans="5:6" x14ac:dyDescent="0.25">
      <c r="E1766" s="49">
        <f t="shared" ca="1" si="54"/>
        <v>0.7066124033247092</v>
      </c>
      <c r="F1766" s="49">
        <f t="shared" ca="1" si="55"/>
        <v>267.97189526520037</v>
      </c>
    </row>
    <row r="1767" spans="5:6" x14ac:dyDescent="0.25">
      <c r="E1767" s="49">
        <f t="shared" ca="1" si="54"/>
        <v>0.26407688150620201</v>
      </c>
      <c r="F1767" s="49">
        <f t="shared" ca="1" si="55"/>
        <v>226.77693645843388</v>
      </c>
    </row>
    <row r="1768" spans="5:6" x14ac:dyDescent="0.25">
      <c r="E1768" s="49">
        <f t="shared" ca="1" si="54"/>
        <v>0.3509981107929413</v>
      </c>
      <c r="F1768" s="49">
        <f t="shared" ca="1" si="55"/>
        <v>235.10284284859648</v>
      </c>
    </row>
    <row r="1769" spans="5:6" x14ac:dyDescent="0.25">
      <c r="E1769" s="49">
        <f t="shared" ca="1" si="54"/>
        <v>0.81128190423808677</v>
      </c>
      <c r="F1769" s="49">
        <f t="shared" ca="1" si="55"/>
        <v>280.73057190732322</v>
      </c>
    </row>
    <row r="1770" spans="5:6" x14ac:dyDescent="0.25">
      <c r="E1770" s="49">
        <f t="shared" ca="1" si="54"/>
        <v>0.47775236650222674</v>
      </c>
      <c r="F1770" s="49">
        <f t="shared" ca="1" si="55"/>
        <v>246.37551750685031</v>
      </c>
    </row>
    <row r="1771" spans="5:6" x14ac:dyDescent="0.25">
      <c r="E1771" s="49">
        <f t="shared" ca="1" si="54"/>
        <v>0.43383707807451166</v>
      </c>
      <c r="F1771" s="49">
        <f t="shared" ca="1" si="55"/>
        <v>242.51373095019517</v>
      </c>
    </row>
    <row r="1772" spans="5:6" x14ac:dyDescent="0.25">
      <c r="E1772" s="49">
        <f t="shared" ca="1" si="54"/>
        <v>0.30459704698305845</v>
      </c>
      <c r="F1772" s="49">
        <f t="shared" ca="1" si="55"/>
        <v>230.76388202567284</v>
      </c>
    </row>
    <row r="1773" spans="5:6" x14ac:dyDescent="0.25">
      <c r="E1773" s="49">
        <f t="shared" ca="1" si="54"/>
        <v>0.46790311785861305</v>
      </c>
      <c r="F1773" s="49">
        <f t="shared" ca="1" si="55"/>
        <v>245.50961752156206</v>
      </c>
    </row>
    <row r="1774" spans="5:6" x14ac:dyDescent="0.25">
      <c r="E1774" s="49">
        <f t="shared" ca="1" si="54"/>
        <v>0.56751219122311547</v>
      </c>
      <c r="F1774" s="49">
        <f t="shared" ca="1" si="55"/>
        <v>254.37213907417092</v>
      </c>
    </row>
    <row r="1775" spans="5:6" x14ac:dyDescent="0.25">
      <c r="E1775" s="49">
        <f t="shared" ca="1" si="54"/>
        <v>0.9282252920962224</v>
      </c>
      <c r="F1775" s="49">
        <f t="shared" ca="1" si="55"/>
        <v>303.47227540685611</v>
      </c>
    </row>
    <row r="1776" spans="5:6" x14ac:dyDescent="0.25">
      <c r="E1776" s="49">
        <f t="shared" ca="1" si="54"/>
        <v>0.90065172681773387</v>
      </c>
      <c r="F1776" s="49">
        <f t="shared" ca="1" si="55"/>
        <v>296.39237360605927</v>
      </c>
    </row>
    <row r="1777" spans="5:6" x14ac:dyDescent="0.25">
      <c r="E1777" s="49">
        <f t="shared" ca="1" si="54"/>
        <v>0.56737699271393705</v>
      </c>
      <c r="F1777" s="49">
        <f t="shared" ca="1" si="55"/>
        <v>254.3598354511393</v>
      </c>
    </row>
    <row r="1778" spans="5:6" x14ac:dyDescent="0.25">
      <c r="E1778" s="49">
        <f t="shared" ca="1" si="54"/>
        <v>0.46000162774149733</v>
      </c>
      <c r="F1778" s="49">
        <f t="shared" ca="1" si="55"/>
        <v>244.81520530477434</v>
      </c>
    </row>
    <row r="1779" spans="5:6" x14ac:dyDescent="0.25">
      <c r="E1779" s="49">
        <f t="shared" ca="1" si="54"/>
        <v>0.57093467776905271</v>
      </c>
      <c r="F1779" s="49">
        <f t="shared" ca="1" si="55"/>
        <v>254.6839754305916</v>
      </c>
    </row>
    <row r="1780" spans="5:6" x14ac:dyDescent="0.25">
      <c r="E1780" s="49">
        <f t="shared" ca="1" si="54"/>
        <v>0.45619327915081564</v>
      </c>
      <c r="F1780" s="49">
        <f t="shared" ca="1" si="55"/>
        <v>244.48050437369318</v>
      </c>
    </row>
    <row r="1781" spans="5:6" x14ac:dyDescent="0.25">
      <c r="E1781" s="49">
        <f t="shared" ca="1" si="54"/>
        <v>0.90337535081810583</v>
      </c>
      <c r="F1781" s="49">
        <f t="shared" ca="1" si="55"/>
        <v>297.01652468554209</v>
      </c>
    </row>
    <row r="1782" spans="5:6" x14ac:dyDescent="0.25">
      <c r="E1782" s="49">
        <f t="shared" ca="1" si="54"/>
        <v>0.95280744941139284</v>
      </c>
      <c r="F1782" s="49">
        <f t="shared" ca="1" si="55"/>
        <v>311.99447179968291</v>
      </c>
    </row>
    <row r="1783" spans="5:6" x14ac:dyDescent="0.25">
      <c r="E1783" s="49">
        <f t="shared" ca="1" si="54"/>
        <v>0.57121760912474262</v>
      </c>
      <c r="F1783" s="49">
        <f t="shared" ca="1" si="55"/>
        <v>254.70978724085629</v>
      </c>
    </row>
    <row r="1784" spans="5:6" x14ac:dyDescent="0.25">
      <c r="E1784" s="49">
        <f t="shared" ca="1" si="54"/>
        <v>7.7434283936240744E-3</v>
      </c>
      <c r="F1784" s="49">
        <f t="shared" ca="1" si="55"/>
        <v>172.54961889980845</v>
      </c>
    </row>
    <row r="1785" spans="5:6" x14ac:dyDescent="0.25">
      <c r="E1785" s="49">
        <f t="shared" ca="1" si="54"/>
        <v>0.62489730682646349</v>
      </c>
      <c r="F1785" s="49">
        <f t="shared" ca="1" si="55"/>
        <v>259.71700337335074</v>
      </c>
    </row>
    <row r="1786" spans="5:6" x14ac:dyDescent="0.25">
      <c r="E1786" s="49">
        <f t="shared" ca="1" si="54"/>
        <v>0.31230670079530087</v>
      </c>
      <c r="F1786" s="49">
        <f t="shared" ca="1" si="55"/>
        <v>231.49903378400126</v>
      </c>
    </row>
    <row r="1787" spans="5:6" x14ac:dyDescent="0.25">
      <c r="E1787" s="49">
        <f t="shared" ca="1" si="54"/>
        <v>0.22159027846054968</v>
      </c>
      <c r="F1787" s="49">
        <f t="shared" ca="1" si="55"/>
        <v>222.2997350519698</v>
      </c>
    </row>
    <row r="1788" spans="5:6" x14ac:dyDescent="0.25">
      <c r="E1788" s="49">
        <f t="shared" ca="1" si="54"/>
        <v>9.6905367619768312E-2</v>
      </c>
      <c r="F1788" s="49">
        <f t="shared" ca="1" si="55"/>
        <v>205.34204280120565</v>
      </c>
    </row>
    <row r="1789" spans="5:6" x14ac:dyDescent="0.25">
      <c r="E1789" s="49">
        <f t="shared" ca="1" si="54"/>
        <v>0.10485674860836147</v>
      </c>
      <c r="F1789" s="49">
        <f t="shared" ca="1" si="55"/>
        <v>206.74096848689936</v>
      </c>
    </row>
    <row r="1790" spans="5:6" x14ac:dyDescent="0.25">
      <c r="E1790" s="49">
        <f t="shared" ca="1" si="54"/>
        <v>0.41249105181528933</v>
      </c>
      <c r="F1790" s="49">
        <f t="shared" ca="1" si="55"/>
        <v>240.62847256606378</v>
      </c>
    </row>
    <row r="1791" spans="5:6" x14ac:dyDescent="0.25">
      <c r="E1791" s="49">
        <f t="shared" ca="1" si="54"/>
        <v>0.62596985295886431</v>
      </c>
      <c r="F1791" s="49">
        <f t="shared" ca="1" si="55"/>
        <v>259.81968382944314</v>
      </c>
    </row>
    <row r="1792" spans="5:6" x14ac:dyDescent="0.25">
      <c r="E1792" s="49">
        <f t="shared" ca="1" si="54"/>
        <v>0.91729184061756552</v>
      </c>
      <c r="F1792" s="49">
        <f t="shared" ca="1" si="55"/>
        <v>300.44149084474896</v>
      </c>
    </row>
    <row r="1793" spans="5:6" x14ac:dyDescent="0.25">
      <c r="E1793" s="49">
        <f t="shared" ca="1" si="54"/>
        <v>0.40452749655057474</v>
      </c>
      <c r="F1793" s="49">
        <f t="shared" ca="1" si="55"/>
        <v>239.92212294675181</v>
      </c>
    </row>
    <row r="1794" spans="5:6" x14ac:dyDescent="0.25">
      <c r="E1794" s="49">
        <f t="shared" ca="1" si="54"/>
        <v>0.71857371928472513</v>
      </c>
      <c r="F1794" s="49">
        <f t="shared" ca="1" si="55"/>
        <v>269.27409050777885</v>
      </c>
    </row>
    <row r="1795" spans="5:6" x14ac:dyDescent="0.25">
      <c r="E1795" s="49">
        <f t="shared" ca="1" si="54"/>
        <v>0.77643006736269515</v>
      </c>
      <c r="F1795" s="49">
        <f t="shared" ca="1" si="55"/>
        <v>276.07872096974097</v>
      </c>
    </row>
    <row r="1796" spans="5:6" x14ac:dyDescent="0.25">
      <c r="E1796" s="49">
        <f t="shared" ref="E1796:E1859" ca="1" si="56">RAND()</f>
        <v>3.0333361909808509E-2</v>
      </c>
      <c r="F1796" s="49">
        <f t="shared" ref="F1796:F1859" ca="1" si="57">_xlfn.GAMMA.INV(E1796,$C$3,$C$4)</f>
        <v>187.99693579534605</v>
      </c>
    </row>
    <row r="1797" spans="5:6" x14ac:dyDescent="0.25">
      <c r="E1797" s="49">
        <f t="shared" ca="1" si="56"/>
        <v>0.98355561670186797</v>
      </c>
      <c r="F1797" s="49">
        <f t="shared" ca="1" si="57"/>
        <v>331.23613101721133</v>
      </c>
    </row>
    <row r="1798" spans="5:6" x14ac:dyDescent="0.25">
      <c r="E1798" s="49">
        <f t="shared" ca="1" si="56"/>
        <v>6.0789267974251215E-2</v>
      </c>
      <c r="F1798" s="49">
        <f t="shared" ca="1" si="57"/>
        <v>197.72922011574977</v>
      </c>
    </row>
    <row r="1799" spans="5:6" x14ac:dyDescent="0.25">
      <c r="E1799" s="49">
        <f t="shared" ca="1" si="56"/>
        <v>0.23976998664425286</v>
      </c>
      <c r="F1799" s="49">
        <f t="shared" ca="1" si="57"/>
        <v>224.26059102544656</v>
      </c>
    </row>
    <row r="1800" spans="5:6" x14ac:dyDescent="0.25">
      <c r="E1800" s="49">
        <f t="shared" ca="1" si="56"/>
        <v>0.46449655345661855</v>
      </c>
      <c r="F1800" s="49">
        <f t="shared" ca="1" si="57"/>
        <v>245.21022742584265</v>
      </c>
    </row>
    <row r="1801" spans="5:6" x14ac:dyDescent="0.25">
      <c r="E1801" s="49">
        <f t="shared" ca="1" si="56"/>
        <v>0.57358175009302337</v>
      </c>
      <c r="F1801" s="49">
        <f t="shared" ca="1" si="57"/>
        <v>254.92566770974429</v>
      </c>
    </row>
    <row r="1802" spans="5:6" x14ac:dyDescent="0.25">
      <c r="E1802" s="49">
        <f t="shared" ca="1" si="56"/>
        <v>2.5749237895927646E-2</v>
      </c>
      <c r="F1802" s="49">
        <f t="shared" ca="1" si="57"/>
        <v>185.9213209500403</v>
      </c>
    </row>
    <row r="1803" spans="5:6" x14ac:dyDescent="0.25">
      <c r="E1803" s="49">
        <f t="shared" ca="1" si="56"/>
        <v>0.92276474968352507</v>
      </c>
      <c r="F1803" s="49">
        <f t="shared" ca="1" si="57"/>
        <v>301.91531638777872</v>
      </c>
    </row>
    <row r="1804" spans="5:6" x14ac:dyDescent="0.25">
      <c r="E1804" s="49">
        <f t="shared" ca="1" si="56"/>
        <v>0.15348528356208135</v>
      </c>
      <c r="F1804" s="49">
        <f t="shared" ca="1" si="57"/>
        <v>214.07403378337474</v>
      </c>
    </row>
    <row r="1805" spans="5:6" x14ac:dyDescent="0.25">
      <c r="E1805" s="49">
        <f t="shared" ca="1" si="56"/>
        <v>0.91569672336620633</v>
      </c>
      <c r="F1805" s="49">
        <f t="shared" ca="1" si="57"/>
        <v>300.02667375619768</v>
      </c>
    </row>
    <row r="1806" spans="5:6" x14ac:dyDescent="0.25">
      <c r="E1806" s="49">
        <f t="shared" ca="1" si="56"/>
        <v>0.57039816446754144</v>
      </c>
      <c r="F1806" s="49">
        <f t="shared" ca="1" si="57"/>
        <v>254.63504325311689</v>
      </c>
    </row>
    <row r="1807" spans="5:6" x14ac:dyDescent="0.25">
      <c r="E1807" s="49">
        <f t="shared" ca="1" si="56"/>
        <v>0.24495047442353191</v>
      </c>
      <c r="F1807" s="49">
        <f t="shared" ca="1" si="57"/>
        <v>224.80626795465838</v>
      </c>
    </row>
    <row r="1808" spans="5:6" x14ac:dyDescent="0.25">
      <c r="E1808" s="49">
        <f t="shared" ca="1" si="56"/>
        <v>0.26994902715217295</v>
      </c>
      <c r="F1808" s="49">
        <f t="shared" ca="1" si="57"/>
        <v>227.36932445501895</v>
      </c>
    </row>
    <row r="1809" spans="5:6" x14ac:dyDescent="0.25">
      <c r="E1809" s="49">
        <f t="shared" ca="1" si="56"/>
        <v>0.25600358840758342</v>
      </c>
      <c r="F1809" s="49">
        <f t="shared" ca="1" si="57"/>
        <v>225.95313336454313</v>
      </c>
    </row>
    <row r="1810" spans="5:6" x14ac:dyDescent="0.25">
      <c r="E1810" s="49">
        <f t="shared" ca="1" si="56"/>
        <v>0.12483329647481245</v>
      </c>
      <c r="F1810" s="49">
        <f t="shared" ca="1" si="57"/>
        <v>209.97083265371685</v>
      </c>
    </row>
    <row r="1811" spans="5:6" x14ac:dyDescent="0.25">
      <c r="E1811" s="49">
        <f t="shared" ca="1" si="56"/>
        <v>0.56469516652733365</v>
      </c>
      <c r="F1811" s="49">
        <f t="shared" ca="1" si="57"/>
        <v>254.11600630897613</v>
      </c>
    </row>
    <row r="1812" spans="5:6" x14ac:dyDescent="0.25">
      <c r="E1812" s="49">
        <f t="shared" ca="1" si="56"/>
        <v>1.0230979208699864E-2</v>
      </c>
      <c r="F1812" s="49">
        <f t="shared" ca="1" si="57"/>
        <v>175.40094130412558</v>
      </c>
    </row>
    <row r="1813" spans="5:6" x14ac:dyDescent="0.25">
      <c r="E1813" s="49">
        <f t="shared" ca="1" si="56"/>
        <v>0.95706214908205267</v>
      </c>
      <c r="F1813" s="49">
        <f t="shared" ca="1" si="57"/>
        <v>313.83500248238295</v>
      </c>
    </row>
    <row r="1814" spans="5:6" x14ac:dyDescent="0.25">
      <c r="E1814" s="49">
        <f t="shared" ca="1" si="56"/>
        <v>9.3768880017928158E-3</v>
      </c>
      <c r="F1814" s="49">
        <f t="shared" ca="1" si="57"/>
        <v>174.49459113007904</v>
      </c>
    </row>
    <row r="1815" spans="5:6" x14ac:dyDescent="0.25">
      <c r="E1815" s="49">
        <f t="shared" ca="1" si="56"/>
        <v>0.18906592276082212</v>
      </c>
      <c r="F1815" s="49">
        <f t="shared" ca="1" si="57"/>
        <v>218.57663148393385</v>
      </c>
    </row>
    <row r="1816" spans="5:6" x14ac:dyDescent="0.25">
      <c r="E1816" s="49">
        <f t="shared" ca="1" si="56"/>
        <v>0.12628753848408447</v>
      </c>
      <c r="F1816" s="49">
        <f t="shared" ca="1" si="57"/>
        <v>210.19249095798983</v>
      </c>
    </row>
    <row r="1817" spans="5:6" x14ac:dyDescent="0.25">
      <c r="E1817" s="49">
        <f t="shared" ca="1" si="56"/>
        <v>0.27310993746622259</v>
      </c>
      <c r="F1817" s="49">
        <f t="shared" ca="1" si="57"/>
        <v>227.68594881849134</v>
      </c>
    </row>
    <row r="1818" spans="5:6" x14ac:dyDescent="0.25">
      <c r="E1818" s="49">
        <f t="shared" ca="1" si="56"/>
        <v>0.32471168095194292</v>
      </c>
      <c r="F1818" s="49">
        <f t="shared" ca="1" si="57"/>
        <v>232.66897986979302</v>
      </c>
    </row>
    <row r="1819" spans="5:6" x14ac:dyDescent="0.25">
      <c r="E1819" s="49">
        <f t="shared" ca="1" si="56"/>
        <v>0.5461595215314522</v>
      </c>
      <c r="F1819" s="49">
        <f t="shared" ca="1" si="57"/>
        <v>252.44174412600421</v>
      </c>
    </row>
    <row r="1820" spans="5:6" x14ac:dyDescent="0.25">
      <c r="E1820" s="49">
        <f t="shared" ca="1" si="56"/>
        <v>0.55269941433908543</v>
      </c>
      <c r="F1820" s="49">
        <f t="shared" ca="1" si="57"/>
        <v>253.03040102797161</v>
      </c>
    </row>
    <row r="1821" spans="5:6" x14ac:dyDescent="0.25">
      <c r="E1821" s="49">
        <f t="shared" ca="1" si="56"/>
        <v>0.20494030275685626</v>
      </c>
      <c r="F1821" s="49">
        <f t="shared" ca="1" si="57"/>
        <v>220.43239284406229</v>
      </c>
    </row>
    <row r="1822" spans="5:6" x14ac:dyDescent="0.25">
      <c r="E1822" s="49">
        <f t="shared" ca="1" si="56"/>
        <v>0.74265343696418173</v>
      </c>
      <c r="F1822" s="49">
        <f t="shared" ca="1" si="57"/>
        <v>271.99386508037924</v>
      </c>
    </row>
    <row r="1823" spans="5:6" x14ac:dyDescent="0.25">
      <c r="E1823" s="49">
        <f t="shared" ca="1" si="56"/>
        <v>0.70569695790846299</v>
      </c>
      <c r="F1823" s="49">
        <f t="shared" ca="1" si="57"/>
        <v>267.87343945391899</v>
      </c>
    </row>
    <row r="1824" spans="5:6" x14ac:dyDescent="0.25">
      <c r="E1824" s="49">
        <f t="shared" ca="1" si="56"/>
        <v>0.87001173063114523</v>
      </c>
      <c r="F1824" s="49">
        <f t="shared" ca="1" si="57"/>
        <v>290.14747824908261</v>
      </c>
    </row>
    <row r="1825" spans="5:6" x14ac:dyDescent="0.25">
      <c r="E1825" s="49">
        <f t="shared" ca="1" si="56"/>
        <v>0.51283003881193323</v>
      </c>
      <c r="F1825" s="49">
        <f t="shared" ca="1" si="57"/>
        <v>249.46984828106739</v>
      </c>
    </row>
    <row r="1826" spans="5:6" x14ac:dyDescent="0.25">
      <c r="E1826" s="49">
        <f t="shared" ca="1" si="56"/>
        <v>0.90153005371673411</v>
      </c>
      <c r="F1826" s="49">
        <f t="shared" ca="1" si="57"/>
        <v>296.59217422736396</v>
      </c>
    </row>
    <row r="1827" spans="5:6" x14ac:dyDescent="0.25">
      <c r="E1827" s="49">
        <f t="shared" ca="1" si="56"/>
        <v>0.50471020580436243</v>
      </c>
      <c r="F1827" s="49">
        <f t="shared" ca="1" si="57"/>
        <v>248.75137092884722</v>
      </c>
    </row>
    <row r="1828" spans="5:6" x14ac:dyDescent="0.25">
      <c r="E1828" s="49">
        <f t="shared" ca="1" si="56"/>
        <v>0.27349917083150155</v>
      </c>
      <c r="F1828" s="49">
        <f t="shared" ca="1" si="57"/>
        <v>227.72483200105324</v>
      </c>
    </row>
    <row r="1829" spans="5:6" x14ac:dyDescent="0.25">
      <c r="E1829" s="49">
        <f t="shared" ca="1" si="56"/>
        <v>1.3963066439729444E-2</v>
      </c>
      <c r="F1829" s="49">
        <f t="shared" ca="1" si="57"/>
        <v>178.74711314117505</v>
      </c>
    </row>
    <row r="1830" spans="5:6" x14ac:dyDescent="0.25">
      <c r="E1830" s="49">
        <f t="shared" ca="1" si="56"/>
        <v>0.1425830359218293</v>
      </c>
      <c r="F1830" s="49">
        <f t="shared" ca="1" si="57"/>
        <v>212.57340351789171</v>
      </c>
    </row>
    <row r="1831" spans="5:6" x14ac:dyDescent="0.25">
      <c r="E1831" s="49">
        <f t="shared" ca="1" si="56"/>
        <v>0.2017051646898661</v>
      </c>
      <c r="F1831" s="49">
        <f t="shared" ca="1" si="57"/>
        <v>220.06057908221609</v>
      </c>
    </row>
    <row r="1832" spans="5:6" x14ac:dyDescent="0.25">
      <c r="E1832" s="49">
        <f t="shared" ca="1" si="56"/>
        <v>0.12242477351125558</v>
      </c>
      <c r="F1832" s="49">
        <f t="shared" ca="1" si="57"/>
        <v>209.60007027304533</v>
      </c>
    </row>
    <row r="1833" spans="5:6" x14ac:dyDescent="0.25">
      <c r="E1833" s="49">
        <f t="shared" ca="1" si="56"/>
        <v>0.39190726920117547</v>
      </c>
      <c r="F1833" s="49">
        <f t="shared" ca="1" si="57"/>
        <v>238.79827099441388</v>
      </c>
    </row>
    <row r="1834" spans="5:6" x14ac:dyDescent="0.25">
      <c r="E1834" s="49">
        <f t="shared" ca="1" si="56"/>
        <v>0.54132327693085691</v>
      </c>
      <c r="F1834" s="49">
        <f t="shared" ca="1" si="57"/>
        <v>252.00775188604314</v>
      </c>
    </row>
    <row r="1835" spans="5:6" x14ac:dyDescent="0.25">
      <c r="E1835" s="49">
        <f t="shared" ca="1" si="56"/>
        <v>0.87837245064572378</v>
      </c>
      <c r="F1835" s="49">
        <f t="shared" ca="1" si="57"/>
        <v>291.72933440658596</v>
      </c>
    </row>
    <row r="1836" spans="5:6" x14ac:dyDescent="0.25">
      <c r="E1836" s="49">
        <f t="shared" ca="1" si="56"/>
        <v>0.11568442259511913</v>
      </c>
      <c r="F1836" s="49">
        <f t="shared" ca="1" si="57"/>
        <v>208.53689658907507</v>
      </c>
    </row>
    <row r="1837" spans="5:6" x14ac:dyDescent="0.25">
      <c r="E1837" s="49">
        <f t="shared" ca="1" si="56"/>
        <v>0.41730029438892646</v>
      </c>
      <c r="F1837" s="49">
        <f t="shared" ca="1" si="57"/>
        <v>241.05414627805689</v>
      </c>
    </row>
    <row r="1838" spans="5:6" x14ac:dyDescent="0.25">
      <c r="E1838" s="49">
        <f t="shared" ca="1" si="56"/>
        <v>0.2309996803858182</v>
      </c>
      <c r="F1838" s="49">
        <f t="shared" ca="1" si="57"/>
        <v>223.32395633275024</v>
      </c>
    </row>
    <row r="1839" spans="5:6" x14ac:dyDescent="0.25">
      <c r="E1839" s="49">
        <f t="shared" ca="1" si="56"/>
        <v>0.23676351604980617</v>
      </c>
      <c r="F1839" s="49">
        <f t="shared" ca="1" si="57"/>
        <v>223.94137628054614</v>
      </c>
    </row>
    <row r="1840" spans="5:6" x14ac:dyDescent="0.25">
      <c r="E1840" s="49">
        <f t="shared" ca="1" si="56"/>
        <v>0.83425948042792042</v>
      </c>
      <c r="F1840" s="49">
        <f t="shared" ca="1" si="57"/>
        <v>284.12521677564081</v>
      </c>
    </row>
    <row r="1841" spans="5:6" x14ac:dyDescent="0.25">
      <c r="E1841" s="49">
        <f t="shared" ca="1" si="56"/>
        <v>9.7013867718604541E-2</v>
      </c>
      <c r="F1841" s="49">
        <f t="shared" ca="1" si="57"/>
        <v>205.36164198735202</v>
      </c>
    </row>
    <row r="1842" spans="5:6" x14ac:dyDescent="0.25">
      <c r="E1842" s="49">
        <f t="shared" ca="1" si="56"/>
        <v>0.98423597651686046</v>
      </c>
      <c r="F1842" s="49">
        <f t="shared" ca="1" si="57"/>
        <v>331.9564699012933</v>
      </c>
    </row>
    <row r="1843" spans="5:6" x14ac:dyDescent="0.25">
      <c r="E1843" s="49">
        <f t="shared" ca="1" si="56"/>
        <v>2.7791083196533339E-3</v>
      </c>
      <c r="F1843" s="49">
        <f t="shared" ca="1" si="57"/>
        <v>163.04871226477923</v>
      </c>
    </row>
    <row r="1844" spans="5:6" x14ac:dyDescent="0.25">
      <c r="E1844" s="49">
        <f t="shared" ca="1" si="56"/>
        <v>0.9009293291967484</v>
      </c>
      <c r="F1844" s="49">
        <f t="shared" ca="1" si="57"/>
        <v>296.45537251122846</v>
      </c>
    </row>
    <row r="1845" spans="5:6" x14ac:dyDescent="0.25">
      <c r="E1845" s="49">
        <f t="shared" ca="1" si="56"/>
        <v>7.4853955978988695E-2</v>
      </c>
      <c r="F1845" s="49">
        <f t="shared" ca="1" si="57"/>
        <v>200.99826133482958</v>
      </c>
    </row>
    <row r="1846" spans="5:6" x14ac:dyDescent="0.25">
      <c r="E1846" s="49">
        <f t="shared" ca="1" si="56"/>
        <v>0.92132408709406</v>
      </c>
      <c r="F1846" s="49">
        <f t="shared" ca="1" si="57"/>
        <v>301.51941481308927</v>
      </c>
    </row>
    <row r="1847" spans="5:6" x14ac:dyDescent="0.25">
      <c r="E1847" s="49">
        <f t="shared" ca="1" si="56"/>
        <v>0.80350432272541239</v>
      </c>
      <c r="F1847" s="49">
        <f t="shared" ca="1" si="57"/>
        <v>279.64603027643597</v>
      </c>
    </row>
    <row r="1848" spans="5:6" x14ac:dyDescent="0.25">
      <c r="E1848" s="49">
        <f t="shared" ca="1" si="56"/>
        <v>0.50492619875836997</v>
      </c>
      <c r="F1848" s="49">
        <f t="shared" ca="1" si="57"/>
        <v>248.77046146307822</v>
      </c>
    </row>
    <row r="1849" spans="5:6" x14ac:dyDescent="0.25">
      <c r="E1849" s="49">
        <f t="shared" ca="1" si="56"/>
        <v>0.45074007920583237</v>
      </c>
      <c r="F1849" s="49">
        <f t="shared" ca="1" si="57"/>
        <v>244.00115322188401</v>
      </c>
    </row>
    <row r="1850" spans="5:6" x14ac:dyDescent="0.25">
      <c r="E1850" s="49">
        <f t="shared" ca="1" si="56"/>
        <v>0.13648102567863984</v>
      </c>
      <c r="F1850" s="49">
        <f t="shared" ca="1" si="57"/>
        <v>211.70274812873413</v>
      </c>
    </row>
    <row r="1851" spans="5:6" x14ac:dyDescent="0.25">
      <c r="E1851" s="49">
        <f t="shared" ca="1" si="56"/>
        <v>3.081487107236669E-2</v>
      </c>
      <c r="F1851" s="49">
        <f t="shared" ca="1" si="57"/>
        <v>188.20033591651776</v>
      </c>
    </row>
    <row r="1852" spans="5:6" x14ac:dyDescent="0.25">
      <c r="E1852" s="49">
        <f t="shared" ca="1" si="56"/>
        <v>0.18776807687646502</v>
      </c>
      <c r="F1852" s="49">
        <f t="shared" ca="1" si="57"/>
        <v>218.42125411150215</v>
      </c>
    </row>
    <row r="1853" spans="5:6" x14ac:dyDescent="0.25">
      <c r="E1853" s="49">
        <f t="shared" ca="1" si="56"/>
        <v>0.94184286879975909</v>
      </c>
      <c r="F1853" s="49">
        <f t="shared" ca="1" si="57"/>
        <v>307.82485244884265</v>
      </c>
    </row>
    <row r="1854" spans="5:6" x14ac:dyDescent="0.25">
      <c r="E1854" s="49">
        <f t="shared" ca="1" si="56"/>
        <v>3.5731230309505313E-2</v>
      </c>
      <c r="F1854" s="49">
        <f t="shared" ca="1" si="57"/>
        <v>190.14723394141581</v>
      </c>
    </row>
    <row r="1855" spans="5:6" x14ac:dyDescent="0.25">
      <c r="E1855" s="49">
        <f t="shared" ca="1" si="56"/>
        <v>6.1775748502074568E-2</v>
      </c>
      <c r="F1855" s="49">
        <f t="shared" ca="1" si="57"/>
        <v>197.97537637660292</v>
      </c>
    </row>
    <row r="1856" spans="5:6" x14ac:dyDescent="0.25">
      <c r="E1856" s="49">
        <f t="shared" ca="1" si="56"/>
        <v>0.25745330712070535</v>
      </c>
      <c r="F1856" s="49">
        <f t="shared" ca="1" si="57"/>
        <v>226.10189310525175</v>
      </c>
    </row>
    <row r="1857" spans="5:6" x14ac:dyDescent="0.25">
      <c r="E1857" s="49">
        <f t="shared" ca="1" si="56"/>
        <v>0.67022325583551945</v>
      </c>
      <c r="F1857" s="49">
        <f t="shared" ca="1" si="57"/>
        <v>264.17470982883589</v>
      </c>
    </row>
    <row r="1858" spans="5:6" x14ac:dyDescent="0.25">
      <c r="E1858" s="49">
        <f t="shared" ca="1" si="56"/>
        <v>0.93875345872512361</v>
      </c>
      <c r="F1858" s="49">
        <f t="shared" ca="1" si="57"/>
        <v>306.76906188465051</v>
      </c>
    </row>
    <row r="1859" spans="5:6" x14ac:dyDescent="0.25">
      <c r="E1859" s="49">
        <f t="shared" ca="1" si="56"/>
        <v>0.52560828368733237</v>
      </c>
      <c r="F1859" s="49">
        <f t="shared" ca="1" si="57"/>
        <v>250.60439546227329</v>
      </c>
    </row>
    <row r="1860" spans="5:6" x14ac:dyDescent="0.25">
      <c r="E1860" s="49">
        <f t="shared" ref="E1860:E1923" ca="1" si="58">RAND()</f>
        <v>0.6761757974279281</v>
      </c>
      <c r="F1860" s="49">
        <f t="shared" ref="F1860:F1923" ca="1" si="59">_xlfn.GAMMA.INV(E1860,$C$3,$C$4)</f>
        <v>264.78073141723041</v>
      </c>
    </row>
    <row r="1861" spans="5:6" x14ac:dyDescent="0.25">
      <c r="E1861" s="49">
        <f t="shared" ca="1" si="58"/>
        <v>0.78151147756643136</v>
      </c>
      <c r="F1861" s="49">
        <f t="shared" ca="1" si="59"/>
        <v>276.72593560109681</v>
      </c>
    </row>
    <row r="1862" spans="5:6" x14ac:dyDescent="0.25">
      <c r="E1862" s="49">
        <f t="shared" ca="1" si="58"/>
        <v>0.15077171598369876</v>
      </c>
      <c r="F1862" s="49">
        <f t="shared" ca="1" si="59"/>
        <v>213.70670291476671</v>
      </c>
    </row>
    <row r="1863" spans="5:6" x14ac:dyDescent="0.25">
      <c r="E1863" s="49">
        <f t="shared" ca="1" si="58"/>
        <v>9.382810399112429E-2</v>
      </c>
      <c r="F1863" s="49">
        <f t="shared" ca="1" si="59"/>
        <v>204.77986953093972</v>
      </c>
    </row>
    <row r="1864" spans="5:6" x14ac:dyDescent="0.25">
      <c r="E1864" s="49">
        <f t="shared" ca="1" si="58"/>
        <v>0.24204839392346222</v>
      </c>
      <c r="F1864" s="49">
        <f t="shared" ca="1" si="59"/>
        <v>224.5012521178846</v>
      </c>
    </row>
    <row r="1865" spans="5:6" x14ac:dyDescent="0.25">
      <c r="E1865" s="49">
        <f t="shared" ca="1" si="58"/>
        <v>0.14310710488926559</v>
      </c>
      <c r="F1865" s="49">
        <f t="shared" ca="1" si="59"/>
        <v>212.6471021574996</v>
      </c>
    </row>
    <row r="1866" spans="5:6" x14ac:dyDescent="0.25">
      <c r="E1866" s="49">
        <f t="shared" ca="1" si="58"/>
        <v>0.62662850415551818</v>
      </c>
      <c r="F1866" s="49">
        <f t="shared" ca="1" si="59"/>
        <v>259.88279956742747</v>
      </c>
    </row>
    <row r="1867" spans="5:6" x14ac:dyDescent="0.25">
      <c r="E1867" s="49">
        <f t="shared" ca="1" si="58"/>
        <v>9.1824552145931548E-2</v>
      </c>
      <c r="F1867" s="49">
        <f t="shared" ca="1" si="59"/>
        <v>204.40707371500093</v>
      </c>
    </row>
    <row r="1868" spans="5:6" x14ac:dyDescent="0.25">
      <c r="E1868" s="49">
        <f t="shared" ca="1" si="58"/>
        <v>0.44634220739446551</v>
      </c>
      <c r="F1868" s="49">
        <f t="shared" ca="1" si="59"/>
        <v>243.61443544810447</v>
      </c>
    </row>
    <row r="1869" spans="5:6" x14ac:dyDescent="0.25">
      <c r="E1869" s="49">
        <f t="shared" ca="1" si="58"/>
        <v>0.44659718662615777</v>
      </c>
      <c r="F1869" s="49">
        <f t="shared" ca="1" si="59"/>
        <v>243.63686070668791</v>
      </c>
    </row>
    <row r="1870" spans="5:6" x14ac:dyDescent="0.25">
      <c r="E1870" s="49">
        <f t="shared" ca="1" si="58"/>
        <v>0.70095936459754249</v>
      </c>
      <c r="F1870" s="49">
        <f t="shared" ca="1" si="59"/>
        <v>267.36652731670205</v>
      </c>
    </row>
    <row r="1871" spans="5:6" x14ac:dyDescent="0.25">
      <c r="E1871" s="49">
        <f t="shared" ca="1" si="58"/>
        <v>0.88616873392910966</v>
      </c>
      <c r="F1871" s="49">
        <f t="shared" ca="1" si="59"/>
        <v>293.28028912766854</v>
      </c>
    </row>
    <row r="1872" spans="5:6" x14ac:dyDescent="0.25">
      <c r="E1872" s="49">
        <f t="shared" ca="1" si="58"/>
        <v>0.59786453225459069</v>
      </c>
      <c r="F1872" s="49">
        <f t="shared" ca="1" si="59"/>
        <v>257.16570191529109</v>
      </c>
    </row>
    <row r="1873" spans="5:6" x14ac:dyDescent="0.25">
      <c r="E1873" s="49">
        <f t="shared" ca="1" si="58"/>
        <v>9.6557406892655018E-2</v>
      </c>
      <c r="F1873" s="49">
        <f t="shared" ca="1" si="59"/>
        <v>205.27908772288913</v>
      </c>
    </row>
    <row r="1874" spans="5:6" x14ac:dyDescent="0.25">
      <c r="E1874" s="49">
        <f t="shared" ca="1" si="58"/>
        <v>0.92316875254120334</v>
      </c>
      <c r="F1874" s="49">
        <f t="shared" ca="1" si="59"/>
        <v>302.02740627153753</v>
      </c>
    </row>
    <row r="1875" spans="5:6" x14ac:dyDescent="0.25">
      <c r="E1875" s="49">
        <f t="shared" ca="1" si="58"/>
        <v>6.3093612478072325E-3</v>
      </c>
      <c r="F1875" s="49">
        <f t="shared" ca="1" si="59"/>
        <v>170.53322719213693</v>
      </c>
    </row>
    <row r="1876" spans="5:6" x14ac:dyDescent="0.25">
      <c r="E1876" s="49">
        <f t="shared" ca="1" si="58"/>
        <v>0.14051198793302289</v>
      </c>
      <c r="F1876" s="49">
        <f t="shared" ca="1" si="59"/>
        <v>212.28052016548673</v>
      </c>
    </row>
    <row r="1877" spans="5:6" x14ac:dyDescent="0.25">
      <c r="E1877" s="49">
        <f t="shared" ca="1" si="58"/>
        <v>1.3932881841605682E-2</v>
      </c>
      <c r="F1877" s="49">
        <f t="shared" ca="1" si="59"/>
        <v>178.72318881048147</v>
      </c>
    </row>
    <row r="1878" spans="5:6" x14ac:dyDescent="0.25">
      <c r="E1878" s="49">
        <f t="shared" ca="1" si="58"/>
        <v>0.21588011656597539</v>
      </c>
      <c r="F1878" s="49">
        <f t="shared" ca="1" si="59"/>
        <v>221.66763810093667</v>
      </c>
    </row>
    <row r="1879" spans="5:6" x14ac:dyDescent="0.25">
      <c r="E1879" s="49">
        <f t="shared" ca="1" si="58"/>
        <v>0.57826997975144079</v>
      </c>
      <c r="F1879" s="49">
        <f t="shared" ca="1" si="59"/>
        <v>255.35485512396647</v>
      </c>
    </row>
    <row r="1880" spans="5:6" x14ac:dyDescent="0.25">
      <c r="E1880" s="49">
        <f t="shared" ca="1" si="58"/>
        <v>0.51839939084889541</v>
      </c>
      <c r="F1880" s="49">
        <f t="shared" ca="1" si="59"/>
        <v>249.96370217823312</v>
      </c>
    </row>
    <row r="1881" spans="5:6" x14ac:dyDescent="0.25">
      <c r="E1881" s="49">
        <f t="shared" ca="1" si="58"/>
        <v>0.303948819989314</v>
      </c>
      <c r="F1881" s="49">
        <f t="shared" ca="1" si="59"/>
        <v>230.70177067215212</v>
      </c>
    </row>
    <row r="1882" spans="5:6" x14ac:dyDescent="0.25">
      <c r="E1882" s="49">
        <f t="shared" ca="1" si="58"/>
        <v>0.73581073773628214</v>
      </c>
      <c r="F1882" s="49">
        <f t="shared" ca="1" si="59"/>
        <v>271.2065380891969</v>
      </c>
    </row>
    <row r="1883" spans="5:6" x14ac:dyDescent="0.25">
      <c r="E1883" s="49">
        <f t="shared" ca="1" si="58"/>
        <v>6.0154139824912578E-2</v>
      </c>
      <c r="F1883" s="49">
        <f t="shared" ca="1" si="59"/>
        <v>197.56919090983149</v>
      </c>
    </row>
    <row r="1884" spans="5:6" x14ac:dyDescent="0.25">
      <c r="E1884" s="49">
        <f t="shared" ca="1" si="58"/>
        <v>0.93676020224138523</v>
      </c>
      <c r="F1884" s="49">
        <f t="shared" ca="1" si="59"/>
        <v>306.11099022205542</v>
      </c>
    </row>
    <row r="1885" spans="5:6" x14ac:dyDescent="0.25">
      <c r="E1885" s="49">
        <f t="shared" ca="1" si="58"/>
        <v>0.22751982319020247</v>
      </c>
      <c r="F1885" s="49">
        <f t="shared" ca="1" si="59"/>
        <v>222.94759575963684</v>
      </c>
    </row>
    <row r="1886" spans="5:6" x14ac:dyDescent="0.25">
      <c r="E1886" s="49">
        <f t="shared" ca="1" si="58"/>
        <v>0.72075571343391376</v>
      </c>
      <c r="F1886" s="49">
        <f t="shared" ca="1" si="59"/>
        <v>269.51492602743014</v>
      </c>
    </row>
    <row r="1887" spans="5:6" x14ac:dyDescent="0.25">
      <c r="E1887" s="49">
        <f t="shared" ca="1" si="58"/>
        <v>0.38442924751759489</v>
      </c>
      <c r="F1887" s="49">
        <f t="shared" ca="1" si="59"/>
        <v>238.12931045307454</v>
      </c>
    </row>
    <row r="1888" spans="5:6" x14ac:dyDescent="0.25">
      <c r="E1888" s="49">
        <f t="shared" ca="1" si="58"/>
        <v>0.63654105625846436</v>
      </c>
      <c r="F1888" s="49">
        <f t="shared" ca="1" si="59"/>
        <v>260.83833434220548</v>
      </c>
    </row>
    <row r="1889" spans="5:6" x14ac:dyDescent="0.25">
      <c r="E1889" s="49">
        <f t="shared" ca="1" si="58"/>
        <v>0.94605434130399868</v>
      </c>
      <c r="F1889" s="49">
        <f t="shared" ca="1" si="59"/>
        <v>309.34171355977384</v>
      </c>
    </row>
    <row r="1890" spans="5:6" x14ac:dyDescent="0.25">
      <c r="E1890" s="49">
        <f t="shared" ca="1" si="58"/>
        <v>0.93707676385328031</v>
      </c>
      <c r="F1890" s="49">
        <f t="shared" ca="1" si="59"/>
        <v>306.21435085701705</v>
      </c>
    </row>
    <row r="1891" spans="5:6" x14ac:dyDescent="0.25">
      <c r="E1891" s="49">
        <f t="shared" ca="1" si="58"/>
        <v>0.93034844440365339</v>
      </c>
      <c r="F1891" s="49">
        <f t="shared" ca="1" si="59"/>
        <v>304.1036821206373</v>
      </c>
    </row>
    <row r="1892" spans="5:6" x14ac:dyDescent="0.25">
      <c r="E1892" s="49">
        <f t="shared" ca="1" si="58"/>
        <v>0.24377884224121582</v>
      </c>
      <c r="F1892" s="49">
        <f t="shared" ca="1" si="59"/>
        <v>224.68332917224325</v>
      </c>
    </row>
    <row r="1893" spans="5:6" x14ac:dyDescent="0.25">
      <c r="E1893" s="49">
        <f t="shared" ca="1" si="58"/>
        <v>0.86600334305795867</v>
      </c>
      <c r="F1893" s="49">
        <f t="shared" ca="1" si="59"/>
        <v>289.41597982005283</v>
      </c>
    </row>
    <row r="1894" spans="5:6" x14ac:dyDescent="0.25">
      <c r="E1894" s="49">
        <f t="shared" ca="1" si="58"/>
        <v>0.48104629053886405</v>
      </c>
      <c r="F1894" s="49">
        <f t="shared" ca="1" si="59"/>
        <v>246.66526483396044</v>
      </c>
    </row>
    <row r="1895" spans="5:6" x14ac:dyDescent="0.25">
      <c r="E1895" s="49">
        <f t="shared" ca="1" si="58"/>
        <v>0.45861812701567783</v>
      </c>
      <c r="F1895" s="49">
        <f t="shared" ca="1" si="59"/>
        <v>244.69361838035724</v>
      </c>
    </row>
    <row r="1896" spans="5:6" x14ac:dyDescent="0.25">
      <c r="E1896" s="49">
        <f t="shared" ca="1" si="58"/>
        <v>0.81645912784134811</v>
      </c>
      <c r="F1896" s="49">
        <f t="shared" ca="1" si="59"/>
        <v>281.46942129259463</v>
      </c>
    </row>
    <row r="1897" spans="5:6" x14ac:dyDescent="0.25">
      <c r="E1897" s="49">
        <f t="shared" ca="1" si="58"/>
        <v>0.84779096811542942</v>
      </c>
      <c r="F1897" s="49">
        <f t="shared" ca="1" si="59"/>
        <v>286.28201451440128</v>
      </c>
    </row>
    <row r="1898" spans="5:6" x14ac:dyDescent="0.25">
      <c r="E1898" s="49">
        <f t="shared" ca="1" si="58"/>
        <v>0.71566439505769608</v>
      </c>
      <c r="F1898" s="49">
        <f t="shared" ca="1" si="59"/>
        <v>268.9545931401899</v>
      </c>
    </row>
    <row r="1899" spans="5:6" x14ac:dyDescent="0.25">
      <c r="E1899" s="49">
        <f t="shared" ca="1" si="58"/>
        <v>8.6289312264971163E-2</v>
      </c>
      <c r="F1899" s="49">
        <f t="shared" ca="1" si="59"/>
        <v>203.34729069974117</v>
      </c>
    </row>
    <row r="1900" spans="5:6" x14ac:dyDescent="0.25">
      <c r="E1900" s="49">
        <f t="shared" ca="1" si="58"/>
        <v>0.74840539424659114</v>
      </c>
      <c r="F1900" s="49">
        <f t="shared" ca="1" si="59"/>
        <v>272.66533068345029</v>
      </c>
    </row>
    <row r="1901" spans="5:6" x14ac:dyDescent="0.25">
      <c r="E1901" s="49">
        <f t="shared" ca="1" si="58"/>
        <v>0.63529848481718187</v>
      </c>
      <c r="F1901" s="49">
        <f t="shared" ca="1" si="59"/>
        <v>260.71795829159055</v>
      </c>
    </row>
    <row r="1902" spans="5:6" x14ac:dyDescent="0.25">
      <c r="E1902" s="49">
        <f t="shared" ca="1" si="58"/>
        <v>0.57927062355693748</v>
      </c>
      <c r="F1902" s="49">
        <f t="shared" ca="1" si="59"/>
        <v>255.44665154460145</v>
      </c>
    </row>
    <row r="1903" spans="5:6" x14ac:dyDescent="0.25">
      <c r="E1903" s="49">
        <f t="shared" ca="1" si="58"/>
        <v>0.58917750154171888</v>
      </c>
      <c r="F1903" s="49">
        <f t="shared" ca="1" si="59"/>
        <v>256.35931507576481</v>
      </c>
    </row>
    <row r="1904" spans="5:6" x14ac:dyDescent="0.25">
      <c r="E1904" s="49">
        <f t="shared" ca="1" si="58"/>
        <v>0.5797960690983166</v>
      </c>
      <c r="F1904" s="49">
        <f t="shared" ca="1" si="59"/>
        <v>255.49488210647081</v>
      </c>
    </row>
    <row r="1905" spans="5:6" x14ac:dyDescent="0.25">
      <c r="E1905" s="49">
        <f t="shared" ca="1" si="58"/>
        <v>5.3057451024006497E-2</v>
      </c>
      <c r="F1905" s="49">
        <f t="shared" ca="1" si="59"/>
        <v>195.69067773177505</v>
      </c>
    </row>
    <row r="1906" spans="5:6" x14ac:dyDescent="0.25">
      <c r="E1906" s="49">
        <f t="shared" ca="1" si="58"/>
        <v>0.1473845479592214</v>
      </c>
      <c r="F1906" s="49">
        <f t="shared" ca="1" si="59"/>
        <v>213.24256598909352</v>
      </c>
    </row>
    <row r="1907" spans="5:6" x14ac:dyDescent="0.25">
      <c r="E1907" s="49">
        <f t="shared" ca="1" si="58"/>
        <v>0.43503700130795875</v>
      </c>
      <c r="F1907" s="49">
        <f t="shared" ca="1" si="59"/>
        <v>242.61943870818581</v>
      </c>
    </row>
    <row r="1908" spans="5:6" x14ac:dyDescent="0.25">
      <c r="E1908" s="49">
        <f t="shared" ca="1" si="58"/>
        <v>9.9208992994302414E-2</v>
      </c>
      <c r="F1908" s="49">
        <f t="shared" ca="1" si="59"/>
        <v>205.75502373130576</v>
      </c>
    </row>
    <row r="1909" spans="5:6" x14ac:dyDescent="0.25">
      <c r="E1909" s="49">
        <f t="shared" ca="1" si="58"/>
        <v>0.81941015719826704</v>
      </c>
      <c r="F1909" s="49">
        <f t="shared" ca="1" si="59"/>
        <v>281.89696832052914</v>
      </c>
    </row>
    <row r="1910" spans="5:6" x14ac:dyDescent="0.25">
      <c r="E1910" s="49">
        <f t="shared" ca="1" si="58"/>
        <v>0.9893249344510513</v>
      </c>
      <c r="F1910" s="49">
        <f t="shared" ca="1" si="59"/>
        <v>338.45287945411133</v>
      </c>
    </row>
    <row r="1911" spans="5:6" x14ac:dyDescent="0.25">
      <c r="E1911" s="49">
        <f t="shared" ca="1" si="58"/>
        <v>0.38001512625303435</v>
      </c>
      <c r="F1911" s="49">
        <f t="shared" ca="1" si="59"/>
        <v>237.73323803138126</v>
      </c>
    </row>
    <row r="1912" spans="5:6" x14ac:dyDescent="0.25">
      <c r="E1912" s="49">
        <f t="shared" ca="1" si="58"/>
        <v>0.70148793048247038</v>
      </c>
      <c r="F1912" s="49">
        <f t="shared" ca="1" si="59"/>
        <v>267.42286848022451</v>
      </c>
    </row>
    <row r="1913" spans="5:6" x14ac:dyDescent="0.25">
      <c r="E1913" s="49">
        <f t="shared" ca="1" si="58"/>
        <v>0.87752926265494757</v>
      </c>
      <c r="F1913" s="49">
        <f t="shared" ca="1" si="59"/>
        <v>291.56615774637174</v>
      </c>
    </row>
    <row r="1914" spans="5:6" x14ac:dyDescent="0.25">
      <c r="E1914" s="49">
        <f t="shared" ca="1" si="58"/>
        <v>0.67444525552826651</v>
      </c>
      <c r="F1914" s="49">
        <f t="shared" ca="1" si="59"/>
        <v>264.60398735224908</v>
      </c>
    </row>
    <row r="1915" spans="5:6" x14ac:dyDescent="0.25">
      <c r="E1915" s="49">
        <f t="shared" ca="1" si="58"/>
        <v>0.49596926396830132</v>
      </c>
      <c r="F1915" s="49">
        <f t="shared" ca="1" si="59"/>
        <v>247.97966314229964</v>
      </c>
    </row>
    <row r="1916" spans="5:6" x14ac:dyDescent="0.25">
      <c r="E1916" s="49">
        <f t="shared" ca="1" si="58"/>
        <v>0.9788934043709302</v>
      </c>
      <c r="F1916" s="49">
        <f t="shared" ca="1" si="59"/>
        <v>326.91030486911257</v>
      </c>
    </row>
    <row r="1917" spans="5:6" x14ac:dyDescent="0.25">
      <c r="E1917" s="49">
        <f t="shared" ca="1" si="58"/>
        <v>0.18082044712970613</v>
      </c>
      <c r="F1917" s="49">
        <f t="shared" ca="1" si="59"/>
        <v>217.57924724227991</v>
      </c>
    </row>
    <row r="1918" spans="5:6" x14ac:dyDescent="0.25">
      <c r="E1918" s="49">
        <f t="shared" ca="1" si="58"/>
        <v>0.20963114167545072</v>
      </c>
      <c r="F1918" s="49">
        <f t="shared" ca="1" si="59"/>
        <v>220.96610803633911</v>
      </c>
    </row>
    <row r="1919" spans="5:6" x14ac:dyDescent="0.25">
      <c r="E1919" s="49">
        <f t="shared" ca="1" si="58"/>
        <v>0.53088910307094339</v>
      </c>
      <c r="F1919" s="49">
        <f t="shared" ca="1" si="59"/>
        <v>251.07488661431287</v>
      </c>
    </row>
    <row r="1920" spans="5:6" x14ac:dyDescent="0.25">
      <c r="E1920" s="49">
        <f t="shared" ca="1" si="58"/>
        <v>0.32842732397719576</v>
      </c>
      <c r="F1920" s="49">
        <f t="shared" ca="1" si="59"/>
        <v>233.01654146129536</v>
      </c>
    </row>
    <row r="1921" spans="5:6" x14ac:dyDescent="0.25">
      <c r="E1921" s="49">
        <f t="shared" ca="1" si="58"/>
        <v>0.25791950463206703</v>
      </c>
      <c r="F1921" s="49">
        <f t="shared" ca="1" si="59"/>
        <v>226.1496522996201</v>
      </c>
    </row>
    <row r="1922" spans="5:6" x14ac:dyDescent="0.25">
      <c r="E1922" s="49">
        <f t="shared" ca="1" si="58"/>
        <v>0.55251232637705261</v>
      </c>
      <c r="F1922" s="49">
        <f t="shared" ca="1" si="59"/>
        <v>253.01353135784046</v>
      </c>
    </row>
    <row r="1923" spans="5:6" x14ac:dyDescent="0.25">
      <c r="E1923" s="49">
        <f t="shared" ca="1" si="58"/>
        <v>0.73876376444628267</v>
      </c>
      <c r="F1923" s="49">
        <f t="shared" ca="1" si="59"/>
        <v>271.54482862114259</v>
      </c>
    </row>
    <row r="1924" spans="5:6" x14ac:dyDescent="0.25">
      <c r="E1924" s="49">
        <f t="shared" ref="E1924:E1987" ca="1" si="60">RAND()</f>
        <v>0.50032022140724075</v>
      </c>
      <c r="F1924" s="49">
        <f t="shared" ref="F1924:F1987" ca="1" si="61">_xlfn.GAMMA.INV(E1924,$C$3,$C$4)</f>
        <v>248.36359256130066</v>
      </c>
    </row>
    <row r="1925" spans="5:6" x14ac:dyDescent="0.25">
      <c r="E1925" s="49">
        <f t="shared" ca="1" si="60"/>
        <v>0.87873019762176341</v>
      </c>
      <c r="F1925" s="49">
        <f t="shared" ca="1" si="61"/>
        <v>291.79882526178432</v>
      </c>
    </row>
    <row r="1926" spans="5:6" x14ac:dyDescent="0.25">
      <c r="E1926" s="49">
        <f t="shared" ca="1" si="60"/>
        <v>0.89202761006388154</v>
      </c>
      <c r="F1926" s="49">
        <f t="shared" ca="1" si="61"/>
        <v>294.50015907406862</v>
      </c>
    </row>
    <row r="1927" spans="5:6" x14ac:dyDescent="0.25">
      <c r="E1927" s="49">
        <f t="shared" ca="1" si="60"/>
        <v>0.93800521636199807</v>
      </c>
      <c r="F1927" s="49">
        <f t="shared" ca="1" si="61"/>
        <v>306.51998945941165</v>
      </c>
    </row>
    <row r="1928" spans="5:6" x14ac:dyDescent="0.25">
      <c r="E1928" s="49">
        <f t="shared" ca="1" si="60"/>
        <v>0.55789239965243642</v>
      </c>
      <c r="F1928" s="49">
        <f t="shared" ca="1" si="61"/>
        <v>253.49938660922871</v>
      </c>
    </row>
    <row r="1929" spans="5:6" x14ac:dyDescent="0.25">
      <c r="E1929" s="49">
        <f t="shared" ca="1" si="60"/>
        <v>0.60356217864395356</v>
      </c>
      <c r="F1929" s="49">
        <f t="shared" ca="1" si="61"/>
        <v>257.69793090350436</v>
      </c>
    </row>
    <row r="1930" spans="5:6" x14ac:dyDescent="0.25">
      <c r="E1930" s="49">
        <f t="shared" ca="1" si="60"/>
        <v>0.70324292758726525</v>
      </c>
      <c r="F1930" s="49">
        <f t="shared" ca="1" si="61"/>
        <v>267.6103214290132</v>
      </c>
    </row>
    <row r="1931" spans="5:6" x14ac:dyDescent="0.25">
      <c r="E1931" s="49">
        <f t="shared" ca="1" si="60"/>
        <v>0.69506623325333861</v>
      </c>
      <c r="F1931" s="49">
        <f t="shared" ca="1" si="61"/>
        <v>266.74190697567963</v>
      </c>
    </row>
    <row r="1932" spans="5:6" x14ac:dyDescent="0.25">
      <c r="E1932" s="49">
        <f t="shared" ca="1" si="60"/>
        <v>0.55321140741584185</v>
      </c>
      <c r="F1932" s="49">
        <f t="shared" ca="1" si="61"/>
        <v>253.07657655190698</v>
      </c>
    </row>
    <row r="1933" spans="5:6" x14ac:dyDescent="0.25">
      <c r="E1933" s="49">
        <f t="shared" ca="1" si="60"/>
        <v>0.66820478068812839</v>
      </c>
      <c r="F1933" s="49">
        <f t="shared" ca="1" si="61"/>
        <v>263.9704233959302</v>
      </c>
    </row>
    <row r="1934" spans="5:6" x14ac:dyDescent="0.25">
      <c r="E1934" s="49">
        <f t="shared" ca="1" si="60"/>
        <v>0.61947935053167424</v>
      </c>
      <c r="F1934" s="49">
        <f t="shared" ca="1" si="61"/>
        <v>259.20011649038054</v>
      </c>
    </row>
    <row r="1935" spans="5:6" x14ac:dyDescent="0.25">
      <c r="E1935" s="49">
        <f t="shared" ca="1" si="60"/>
        <v>0.18832926818798235</v>
      </c>
      <c r="F1935" s="49">
        <f t="shared" ca="1" si="61"/>
        <v>218.48851150451563</v>
      </c>
    </row>
    <row r="1936" spans="5:6" x14ac:dyDescent="0.25">
      <c r="E1936" s="49">
        <f t="shared" ca="1" si="60"/>
        <v>0.22166213051803241</v>
      </c>
      <c r="F1936" s="49">
        <f t="shared" ca="1" si="61"/>
        <v>222.30763657115489</v>
      </c>
    </row>
    <row r="1937" spans="5:6" x14ac:dyDescent="0.25">
      <c r="E1937" s="49">
        <f t="shared" ca="1" si="60"/>
        <v>0.91190161003699666</v>
      </c>
      <c r="F1937" s="49">
        <f t="shared" ca="1" si="61"/>
        <v>299.06432800116073</v>
      </c>
    </row>
    <row r="1938" spans="5:6" x14ac:dyDescent="0.25">
      <c r="E1938" s="49">
        <f t="shared" ca="1" si="60"/>
        <v>0.94001367109863809</v>
      </c>
      <c r="F1938" s="49">
        <f t="shared" ca="1" si="61"/>
        <v>307.1942925824265</v>
      </c>
    </row>
    <row r="1939" spans="5:6" x14ac:dyDescent="0.25">
      <c r="E1939" s="49">
        <f t="shared" ca="1" si="60"/>
        <v>0.45561279271884725</v>
      </c>
      <c r="F1939" s="49">
        <f t="shared" ca="1" si="61"/>
        <v>244.42948426176795</v>
      </c>
    </row>
    <row r="1940" spans="5:6" x14ac:dyDescent="0.25">
      <c r="E1940" s="49">
        <f t="shared" ca="1" si="60"/>
        <v>1.9245673638358496E-2</v>
      </c>
      <c r="F1940" s="49">
        <f t="shared" ca="1" si="61"/>
        <v>182.4023602458206</v>
      </c>
    </row>
    <row r="1941" spans="5:6" x14ac:dyDescent="0.25">
      <c r="E1941" s="49">
        <f t="shared" ca="1" si="60"/>
        <v>5.1542337740258848E-2</v>
      </c>
      <c r="F1941" s="49">
        <f t="shared" ca="1" si="61"/>
        <v>195.26581616599998</v>
      </c>
    </row>
    <row r="1942" spans="5:6" x14ac:dyDescent="0.25">
      <c r="E1942" s="49">
        <f t="shared" ca="1" si="60"/>
        <v>0.47195563127381679</v>
      </c>
      <c r="F1942" s="49">
        <f t="shared" ca="1" si="61"/>
        <v>245.86582790172403</v>
      </c>
    </row>
    <row r="1943" spans="5:6" x14ac:dyDescent="0.25">
      <c r="E1943" s="49">
        <f t="shared" ca="1" si="60"/>
        <v>0.72864377040098272</v>
      </c>
      <c r="F1943" s="49">
        <f t="shared" ca="1" si="61"/>
        <v>270.39454296303325</v>
      </c>
    </row>
    <row r="1944" spans="5:6" x14ac:dyDescent="0.25">
      <c r="E1944" s="49">
        <f t="shared" ca="1" si="60"/>
        <v>0.1001848230342558</v>
      </c>
      <c r="F1944" s="49">
        <f t="shared" ca="1" si="61"/>
        <v>205.92801744757116</v>
      </c>
    </row>
    <row r="1945" spans="5:6" x14ac:dyDescent="0.25">
      <c r="E1945" s="49">
        <f t="shared" ca="1" si="60"/>
        <v>0.39298104791950461</v>
      </c>
      <c r="F1945" s="49">
        <f t="shared" ca="1" si="61"/>
        <v>238.89413131553204</v>
      </c>
    </row>
    <row r="1946" spans="5:6" x14ac:dyDescent="0.25">
      <c r="E1946" s="49">
        <f t="shared" ca="1" si="60"/>
        <v>0.75484545643714407</v>
      </c>
      <c r="F1946" s="49">
        <f t="shared" ca="1" si="61"/>
        <v>273.4281529226871</v>
      </c>
    </row>
    <row r="1947" spans="5:6" x14ac:dyDescent="0.25">
      <c r="E1947" s="49">
        <f t="shared" ca="1" si="60"/>
        <v>0.90193108307735093</v>
      </c>
      <c r="F1947" s="49">
        <f t="shared" ca="1" si="61"/>
        <v>296.68386345423158</v>
      </c>
    </row>
    <row r="1948" spans="5:6" x14ac:dyDescent="0.25">
      <c r="E1948" s="49">
        <f t="shared" ca="1" si="60"/>
        <v>0.43824099404932648</v>
      </c>
      <c r="F1948" s="49">
        <f t="shared" ca="1" si="61"/>
        <v>242.90159111677485</v>
      </c>
    </row>
    <row r="1949" spans="5:6" x14ac:dyDescent="0.25">
      <c r="E1949" s="49">
        <f t="shared" ca="1" si="60"/>
        <v>0.73832328547611537</v>
      </c>
      <c r="F1949" s="49">
        <f t="shared" ca="1" si="61"/>
        <v>271.49422700446075</v>
      </c>
    </row>
    <row r="1950" spans="5:6" x14ac:dyDescent="0.25">
      <c r="E1950" s="49">
        <f t="shared" ca="1" si="60"/>
        <v>0.56593163661386525</v>
      </c>
      <c r="F1950" s="49">
        <f t="shared" ca="1" si="61"/>
        <v>254.2283713606983</v>
      </c>
    </row>
    <row r="1951" spans="5:6" x14ac:dyDescent="0.25">
      <c r="E1951" s="49">
        <f t="shared" ca="1" si="60"/>
        <v>0.29699636851013678</v>
      </c>
      <c r="F1951" s="49">
        <f t="shared" ca="1" si="61"/>
        <v>230.03253559173561</v>
      </c>
    </row>
    <row r="1952" spans="5:6" x14ac:dyDescent="0.25">
      <c r="E1952" s="49">
        <f t="shared" ca="1" si="60"/>
        <v>0.65392734479851333</v>
      </c>
      <c r="F1952" s="49">
        <f t="shared" ca="1" si="61"/>
        <v>262.54197192117925</v>
      </c>
    </row>
    <row r="1953" spans="5:6" x14ac:dyDescent="0.25">
      <c r="E1953" s="49">
        <f t="shared" ca="1" si="60"/>
        <v>0.96679679005655161</v>
      </c>
      <c r="F1953" s="49">
        <f t="shared" ca="1" si="61"/>
        <v>318.71450870522744</v>
      </c>
    </row>
    <row r="1954" spans="5:6" x14ac:dyDescent="0.25">
      <c r="E1954" s="49">
        <f t="shared" ca="1" si="60"/>
        <v>0.26747607579001853</v>
      </c>
      <c r="F1954" s="49">
        <f t="shared" ca="1" si="61"/>
        <v>227.12052502192503</v>
      </c>
    </row>
    <row r="1955" spans="5:6" x14ac:dyDescent="0.25">
      <c r="E1955" s="49">
        <f t="shared" ca="1" si="60"/>
        <v>0.95522102342654525</v>
      </c>
      <c r="F1955" s="49">
        <f t="shared" ca="1" si="61"/>
        <v>313.02043941447783</v>
      </c>
    </row>
    <row r="1956" spans="5:6" x14ac:dyDescent="0.25">
      <c r="E1956" s="49">
        <f t="shared" ca="1" si="60"/>
        <v>0.22646194595307112</v>
      </c>
      <c r="F1956" s="49">
        <f t="shared" ca="1" si="61"/>
        <v>222.83262687250172</v>
      </c>
    </row>
    <row r="1957" spans="5:6" x14ac:dyDescent="0.25">
      <c r="E1957" s="49">
        <f t="shared" ca="1" si="60"/>
        <v>0.74912746070683778</v>
      </c>
      <c r="F1957" s="49">
        <f t="shared" ca="1" si="61"/>
        <v>272.75026836380948</v>
      </c>
    </row>
    <row r="1958" spans="5:6" x14ac:dyDescent="0.25">
      <c r="E1958" s="49">
        <f t="shared" ca="1" si="60"/>
        <v>0.67720534275121635</v>
      </c>
      <c r="F1958" s="49">
        <f t="shared" ca="1" si="61"/>
        <v>264.88610277082756</v>
      </c>
    </row>
    <row r="1959" spans="5:6" x14ac:dyDescent="0.25">
      <c r="E1959" s="49">
        <f t="shared" ca="1" si="60"/>
        <v>0.83101548486043053</v>
      </c>
      <c r="F1959" s="49">
        <f t="shared" ca="1" si="61"/>
        <v>283.62686492531691</v>
      </c>
    </row>
    <row r="1960" spans="5:6" x14ac:dyDescent="0.25">
      <c r="E1960" s="49">
        <f t="shared" ca="1" si="60"/>
        <v>0.57108952879204544</v>
      </c>
      <c r="F1960" s="49">
        <f t="shared" ca="1" si="61"/>
        <v>254.69810185145033</v>
      </c>
    </row>
    <row r="1961" spans="5:6" x14ac:dyDescent="0.25">
      <c r="E1961" s="49">
        <f t="shared" ca="1" si="60"/>
        <v>0.90878894382622233</v>
      </c>
      <c r="F1961" s="49">
        <f t="shared" ca="1" si="61"/>
        <v>298.29930879764669</v>
      </c>
    </row>
    <row r="1962" spans="5:6" x14ac:dyDescent="0.25">
      <c r="E1962" s="49">
        <f t="shared" ca="1" si="60"/>
        <v>0.64458254622303579</v>
      </c>
      <c r="F1962" s="49">
        <f t="shared" ca="1" si="61"/>
        <v>261.62170627768472</v>
      </c>
    </row>
    <row r="1963" spans="5:6" x14ac:dyDescent="0.25">
      <c r="E1963" s="49">
        <f t="shared" ca="1" si="60"/>
        <v>0.92314955387879205</v>
      </c>
      <c r="F1963" s="49">
        <f t="shared" ca="1" si="61"/>
        <v>302.02206889090542</v>
      </c>
    </row>
    <row r="1964" spans="5:6" x14ac:dyDescent="0.25">
      <c r="E1964" s="49">
        <f t="shared" ca="1" si="60"/>
        <v>0.65929849355798897</v>
      </c>
      <c r="F1964" s="49">
        <f t="shared" ca="1" si="61"/>
        <v>263.07604819463222</v>
      </c>
    </row>
    <row r="1965" spans="5:6" x14ac:dyDescent="0.25">
      <c r="E1965" s="49">
        <f t="shared" ca="1" si="60"/>
        <v>0.1776582015489464</v>
      </c>
      <c r="F1965" s="49">
        <f t="shared" ca="1" si="61"/>
        <v>217.19004283250354</v>
      </c>
    </row>
    <row r="1966" spans="5:6" x14ac:dyDescent="0.25">
      <c r="E1966" s="49">
        <f t="shared" ca="1" si="60"/>
        <v>0.86529114697243747</v>
      </c>
      <c r="F1966" s="49">
        <f t="shared" ca="1" si="61"/>
        <v>289.2877172341382</v>
      </c>
    </row>
    <row r="1967" spans="5:6" x14ac:dyDescent="0.25">
      <c r="E1967" s="49">
        <f t="shared" ca="1" si="60"/>
        <v>0.37874389327086422</v>
      </c>
      <c r="F1967" s="49">
        <f t="shared" ca="1" si="61"/>
        <v>237.61899650079044</v>
      </c>
    </row>
    <row r="1968" spans="5:6" x14ac:dyDescent="0.25">
      <c r="E1968" s="49">
        <f t="shared" ca="1" si="60"/>
        <v>0.16837979914095147</v>
      </c>
      <c r="F1968" s="49">
        <f t="shared" ca="1" si="61"/>
        <v>216.02491195993406</v>
      </c>
    </row>
    <row r="1969" spans="5:6" x14ac:dyDescent="0.25">
      <c r="E1969" s="49">
        <f t="shared" ca="1" si="60"/>
        <v>0.85118965672923252</v>
      </c>
      <c r="F1969" s="49">
        <f t="shared" ca="1" si="61"/>
        <v>286.84524123350224</v>
      </c>
    </row>
    <row r="1970" spans="5:6" x14ac:dyDescent="0.25">
      <c r="E1970" s="49">
        <f t="shared" ca="1" si="60"/>
        <v>0.41325047605354859</v>
      </c>
      <c r="F1970" s="49">
        <f t="shared" ca="1" si="61"/>
        <v>240.69573252716958</v>
      </c>
    </row>
    <row r="1971" spans="5:6" x14ac:dyDescent="0.25">
      <c r="E1971" s="49">
        <f t="shared" ca="1" si="60"/>
        <v>6.4458416817615438E-3</v>
      </c>
      <c r="F1971" s="49">
        <f t="shared" ca="1" si="61"/>
        <v>170.74092046150579</v>
      </c>
    </row>
    <row r="1972" spans="5:6" x14ac:dyDescent="0.25">
      <c r="E1972" s="49">
        <f t="shared" ca="1" si="60"/>
        <v>0.86501527662523903</v>
      </c>
      <c r="F1972" s="49">
        <f t="shared" ca="1" si="61"/>
        <v>289.23816960632115</v>
      </c>
    </row>
    <row r="1973" spans="5:6" x14ac:dyDescent="0.25">
      <c r="E1973" s="49">
        <f t="shared" ca="1" si="60"/>
        <v>0.37336629792399656</v>
      </c>
      <c r="F1973" s="49">
        <f t="shared" ca="1" si="61"/>
        <v>237.13481519170674</v>
      </c>
    </row>
    <row r="1974" spans="5:6" x14ac:dyDescent="0.25">
      <c r="E1974" s="49">
        <f t="shared" ca="1" si="60"/>
        <v>0.79272531000753022</v>
      </c>
      <c r="F1974" s="49">
        <f t="shared" ca="1" si="61"/>
        <v>278.18942542831076</v>
      </c>
    </row>
    <row r="1975" spans="5:6" x14ac:dyDescent="0.25">
      <c r="E1975" s="49">
        <f t="shared" ca="1" si="60"/>
        <v>0.33235884006439576</v>
      </c>
      <c r="F1975" s="49">
        <f t="shared" ca="1" si="61"/>
        <v>233.38294872974211</v>
      </c>
    </row>
    <row r="1976" spans="5:6" x14ac:dyDescent="0.25">
      <c r="E1976" s="49">
        <f t="shared" ca="1" si="60"/>
        <v>0.34494302950935674</v>
      </c>
      <c r="F1976" s="49">
        <f t="shared" ca="1" si="61"/>
        <v>234.54706926826657</v>
      </c>
    </row>
    <row r="1977" spans="5:6" x14ac:dyDescent="0.25">
      <c r="E1977" s="49">
        <f t="shared" ca="1" si="60"/>
        <v>0.2092836692600426</v>
      </c>
      <c r="F1977" s="49">
        <f t="shared" ca="1" si="61"/>
        <v>220.9267869154728</v>
      </c>
    </row>
    <row r="1978" spans="5:6" x14ac:dyDescent="0.25">
      <c r="E1978" s="49">
        <f t="shared" ca="1" si="60"/>
        <v>0.79092942273914713</v>
      </c>
      <c r="F1978" s="49">
        <f t="shared" ca="1" si="61"/>
        <v>277.95163721477707</v>
      </c>
    </row>
    <row r="1979" spans="5:6" x14ac:dyDescent="0.25">
      <c r="E1979" s="49">
        <f t="shared" ca="1" si="60"/>
        <v>0.3208318621642734</v>
      </c>
      <c r="F1979" s="49">
        <f t="shared" ca="1" si="61"/>
        <v>232.30468886693586</v>
      </c>
    </row>
    <row r="1980" spans="5:6" x14ac:dyDescent="0.25">
      <c r="E1980" s="49">
        <f t="shared" ca="1" si="60"/>
        <v>0.13046511349288159</v>
      </c>
      <c r="F1980" s="49">
        <f t="shared" ca="1" si="61"/>
        <v>210.82037977085162</v>
      </c>
    </row>
    <row r="1981" spans="5:6" x14ac:dyDescent="0.25">
      <c r="E1981" s="49">
        <f t="shared" ca="1" si="60"/>
        <v>0.91366931605989743</v>
      </c>
      <c r="F1981" s="49">
        <f t="shared" ca="1" si="61"/>
        <v>299.50838216492338</v>
      </c>
    </row>
    <row r="1982" spans="5:6" x14ac:dyDescent="0.25">
      <c r="E1982" s="49">
        <f t="shared" ca="1" si="60"/>
        <v>0.13185866485546149</v>
      </c>
      <c r="F1982" s="49">
        <f t="shared" ca="1" si="61"/>
        <v>211.02700547333239</v>
      </c>
    </row>
    <row r="1983" spans="5:6" x14ac:dyDescent="0.25">
      <c r="E1983" s="49">
        <f t="shared" ca="1" si="60"/>
        <v>0.13067732396524678</v>
      </c>
      <c r="F1983" s="49">
        <f t="shared" ca="1" si="61"/>
        <v>210.85193405467604</v>
      </c>
    </row>
    <row r="1984" spans="5:6" x14ac:dyDescent="0.25">
      <c r="E1984" s="49">
        <f t="shared" ca="1" si="60"/>
        <v>0.54971592167104111</v>
      </c>
      <c r="F1984" s="49">
        <f t="shared" ca="1" si="61"/>
        <v>252.76159289233161</v>
      </c>
    </row>
    <row r="1985" spans="5:6" x14ac:dyDescent="0.25">
      <c r="E1985" s="49">
        <f t="shared" ca="1" si="60"/>
        <v>1.0360475996908258E-2</v>
      </c>
      <c r="F1985" s="49">
        <f t="shared" ca="1" si="61"/>
        <v>175.53281545276033</v>
      </c>
    </row>
    <row r="1986" spans="5:6" x14ac:dyDescent="0.25">
      <c r="E1986" s="49">
        <f t="shared" ca="1" si="60"/>
        <v>0.76437606721205731</v>
      </c>
      <c r="F1986" s="49">
        <f t="shared" ca="1" si="61"/>
        <v>274.57982122024214</v>
      </c>
    </row>
    <row r="1987" spans="5:6" x14ac:dyDescent="0.25">
      <c r="E1987" s="49">
        <f t="shared" ca="1" si="60"/>
        <v>0.12723278551344896</v>
      </c>
      <c r="F1987" s="49">
        <f t="shared" ca="1" si="61"/>
        <v>210.33569881933002</v>
      </c>
    </row>
    <row r="1988" spans="5:6" x14ac:dyDescent="0.25">
      <c r="E1988" s="49">
        <f t="shared" ref="E1988:E2051" ca="1" si="62">RAND()</f>
        <v>0.3247759105377046</v>
      </c>
      <c r="F1988" s="49">
        <f t="shared" ref="F1988:F2051" ca="1" si="63">_xlfn.GAMMA.INV(E1988,$C$3,$C$4)</f>
        <v>232.67499868998613</v>
      </c>
    </row>
    <row r="1989" spans="5:6" x14ac:dyDescent="0.25">
      <c r="E1989" s="49">
        <f t="shared" ca="1" si="62"/>
        <v>0.59561878316728756</v>
      </c>
      <c r="F1989" s="49">
        <f t="shared" ca="1" si="63"/>
        <v>256.95666215579075</v>
      </c>
    </row>
    <row r="1990" spans="5:6" x14ac:dyDescent="0.25">
      <c r="E1990" s="49">
        <f t="shared" ca="1" si="62"/>
        <v>0.26490393775837273</v>
      </c>
      <c r="F1990" s="49">
        <f t="shared" ca="1" si="63"/>
        <v>226.86070816048777</v>
      </c>
    </row>
    <row r="1991" spans="5:6" x14ac:dyDescent="0.25">
      <c r="E1991" s="49">
        <f t="shared" ca="1" si="62"/>
        <v>0.49354319451170681</v>
      </c>
      <c r="F1991" s="49">
        <f t="shared" ca="1" si="63"/>
        <v>247.7657428590982</v>
      </c>
    </row>
    <row r="1992" spans="5:6" x14ac:dyDescent="0.25">
      <c r="E1992" s="49">
        <f t="shared" ca="1" si="62"/>
        <v>0.9210245766987637</v>
      </c>
      <c r="F1992" s="49">
        <f t="shared" ca="1" si="63"/>
        <v>301.43784155359975</v>
      </c>
    </row>
    <row r="1993" spans="5:6" x14ac:dyDescent="0.25">
      <c r="E1993" s="49">
        <f t="shared" ca="1" si="62"/>
        <v>0.20948565251199669</v>
      </c>
      <c r="F1993" s="49">
        <f t="shared" ca="1" si="63"/>
        <v>220.94964810074859</v>
      </c>
    </row>
    <row r="1994" spans="5:6" x14ac:dyDescent="0.25">
      <c r="E1994" s="49">
        <f t="shared" ca="1" si="62"/>
        <v>0.87879452549401005</v>
      </c>
      <c r="F1994" s="49">
        <f t="shared" ca="1" si="63"/>
        <v>291.8113371233884</v>
      </c>
    </row>
    <row r="1995" spans="5:6" x14ac:dyDescent="0.25">
      <c r="E1995" s="49">
        <f t="shared" ca="1" si="62"/>
        <v>7.3911388381860954E-2</v>
      </c>
      <c r="F1995" s="49">
        <f t="shared" ca="1" si="63"/>
        <v>200.793650066456</v>
      </c>
    </row>
    <row r="1996" spans="5:6" x14ac:dyDescent="0.25">
      <c r="E1996" s="49">
        <f t="shared" ca="1" si="62"/>
        <v>0.84758849175698681</v>
      </c>
      <c r="F1996" s="49">
        <f t="shared" ca="1" si="63"/>
        <v>286.24874842304826</v>
      </c>
    </row>
    <row r="1997" spans="5:6" x14ac:dyDescent="0.25">
      <c r="E1997" s="49">
        <f t="shared" ca="1" si="62"/>
        <v>0.10737478183609261</v>
      </c>
      <c r="F1997" s="49">
        <f t="shared" ca="1" si="63"/>
        <v>207.16914965798628</v>
      </c>
    </row>
    <row r="1998" spans="5:6" x14ac:dyDescent="0.25">
      <c r="E1998" s="49">
        <f t="shared" ca="1" si="62"/>
        <v>0.36112163299482558</v>
      </c>
      <c r="F1998" s="49">
        <f t="shared" ca="1" si="63"/>
        <v>236.02634787781852</v>
      </c>
    </row>
    <row r="1999" spans="5:6" x14ac:dyDescent="0.25">
      <c r="E1999" s="49">
        <f t="shared" ca="1" si="62"/>
        <v>0.45834948547479071</v>
      </c>
      <c r="F1999" s="49">
        <f t="shared" ca="1" si="63"/>
        <v>244.67000883062408</v>
      </c>
    </row>
    <row r="2000" spans="5:6" x14ac:dyDescent="0.25">
      <c r="E2000" s="49">
        <f t="shared" ca="1" si="62"/>
        <v>0.5153168171210325</v>
      </c>
      <c r="F2000" s="49">
        <f t="shared" ca="1" si="63"/>
        <v>249.69024596702229</v>
      </c>
    </row>
    <row r="2001" spans="5:6" x14ac:dyDescent="0.25">
      <c r="E2001" s="49">
        <f t="shared" ca="1" si="62"/>
        <v>0.57689085575901977</v>
      </c>
      <c r="F2001" s="49">
        <f t="shared" ca="1" si="63"/>
        <v>255.22844970950132</v>
      </c>
    </row>
    <row r="2002" spans="5:6" x14ac:dyDescent="0.25">
      <c r="E2002" s="49">
        <f t="shared" ca="1" si="62"/>
        <v>2.3320771009752161E-2</v>
      </c>
      <c r="F2002" s="49">
        <f t="shared" ca="1" si="63"/>
        <v>184.70060373225539</v>
      </c>
    </row>
    <row r="2003" spans="5:6" x14ac:dyDescent="0.25">
      <c r="E2003" s="49">
        <f t="shared" ca="1" si="62"/>
        <v>0.13299259149049969</v>
      </c>
      <c r="F2003" s="49">
        <f t="shared" ca="1" si="63"/>
        <v>211.19412696928165</v>
      </c>
    </row>
    <row r="2004" spans="5:6" x14ac:dyDescent="0.25">
      <c r="E2004" s="49">
        <f t="shared" ca="1" si="62"/>
        <v>0.2968402142772476</v>
      </c>
      <c r="F2004" s="49">
        <f t="shared" ca="1" si="63"/>
        <v>230.01743827961374</v>
      </c>
    </row>
    <row r="2005" spans="5:6" x14ac:dyDescent="0.25">
      <c r="E2005" s="49">
        <f t="shared" ca="1" si="62"/>
        <v>0.89482962929060739</v>
      </c>
      <c r="F2005" s="49">
        <f t="shared" ca="1" si="63"/>
        <v>295.10166788055506</v>
      </c>
    </row>
    <row r="2006" spans="5:6" x14ac:dyDescent="0.25">
      <c r="E2006" s="49">
        <f t="shared" ca="1" si="62"/>
        <v>0.86252499744418232</v>
      </c>
      <c r="F2006" s="49">
        <f t="shared" ca="1" si="63"/>
        <v>288.79426143861588</v>
      </c>
    </row>
    <row r="2007" spans="5:6" x14ac:dyDescent="0.25">
      <c r="E2007" s="49">
        <f t="shared" ca="1" si="62"/>
        <v>0.86776501166361231</v>
      </c>
      <c r="F2007" s="49">
        <f t="shared" ca="1" si="63"/>
        <v>289.73543565502791</v>
      </c>
    </row>
    <row r="2008" spans="5:6" x14ac:dyDescent="0.25">
      <c r="E2008" s="49">
        <f t="shared" ca="1" si="62"/>
        <v>0.67214475746429547</v>
      </c>
      <c r="F2008" s="49">
        <f t="shared" ca="1" si="63"/>
        <v>264.3697461363414</v>
      </c>
    </row>
    <row r="2009" spans="5:6" x14ac:dyDescent="0.25">
      <c r="E2009" s="49">
        <f t="shared" ca="1" si="62"/>
        <v>0.46161634619808756</v>
      </c>
      <c r="F2009" s="49">
        <f t="shared" ca="1" si="63"/>
        <v>244.957109739988</v>
      </c>
    </row>
    <row r="2010" spans="5:6" x14ac:dyDescent="0.25">
      <c r="E2010" s="49">
        <f t="shared" ca="1" si="62"/>
        <v>0.54656890573584394</v>
      </c>
      <c r="F2010" s="49">
        <f t="shared" ca="1" si="63"/>
        <v>252.47853136574054</v>
      </c>
    </row>
    <row r="2011" spans="5:6" x14ac:dyDescent="0.25">
      <c r="E2011" s="49">
        <f t="shared" ca="1" si="62"/>
        <v>0.38821161160050954</v>
      </c>
      <c r="F2011" s="49">
        <f t="shared" ca="1" si="63"/>
        <v>238.46797550916847</v>
      </c>
    </row>
    <row r="2012" spans="5:6" x14ac:dyDescent="0.25">
      <c r="E2012" s="49">
        <f t="shared" ca="1" si="62"/>
        <v>0.98801817641620782</v>
      </c>
      <c r="F2012" s="49">
        <f t="shared" ca="1" si="63"/>
        <v>336.55533167607388</v>
      </c>
    </row>
    <row r="2013" spans="5:6" x14ac:dyDescent="0.25">
      <c r="E2013" s="49">
        <f t="shared" ca="1" si="62"/>
        <v>0.6765396743454466</v>
      </c>
      <c r="F2013" s="49">
        <f t="shared" ca="1" si="63"/>
        <v>264.81795430303902</v>
      </c>
    </row>
    <row r="2014" spans="5:6" x14ac:dyDescent="0.25">
      <c r="E2014" s="49">
        <f t="shared" ca="1" si="62"/>
        <v>0.16137233270022999</v>
      </c>
      <c r="F2014" s="49">
        <f t="shared" ca="1" si="63"/>
        <v>215.12025362073803</v>
      </c>
    </row>
    <row r="2015" spans="5:6" x14ac:dyDescent="0.25">
      <c r="E2015" s="49">
        <f t="shared" ca="1" si="62"/>
        <v>0.19496605152357283</v>
      </c>
      <c r="F2015" s="49">
        <f t="shared" ca="1" si="63"/>
        <v>219.27578002368278</v>
      </c>
    </row>
    <row r="2016" spans="5:6" x14ac:dyDescent="0.25">
      <c r="E2016" s="49">
        <f t="shared" ca="1" si="62"/>
        <v>0.32740231428994837</v>
      </c>
      <c r="F2016" s="49">
        <f t="shared" ca="1" si="63"/>
        <v>232.92078760298358</v>
      </c>
    </row>
    <row r="2017" spans="5:6" x14ac:dyDescent="0.25">
      <c r="E2017" s="49">
        <f t="shared" ca="1" si="62"/>
        <v>0.13080463194876224</v>
      </c>
      <c r="F2017" s="49">
        <f t="shared" ca="1" si="63"/>
        <v>210.8708484361369</v>
      </c>
    </row>
    <row r="2018" spans="5:6" x14ac:dyDescent="0.25">
      <c r="E2018" s="49">
        <f t="shared" ca="1" si="62"/>
        <v>0.19110226952906961</v>
      </c>
      <c r="F2018" s="49">
        <f t="shared" ca="1" si="63"/>
        <v>218.81925285959088</v>
      </c>
    </row>
    <row r="2019" spans="5:6" x14ac:dyDescent="0.25">
      <c r="E2019" s="49">
        <f t="shared" ca="1" si="62"/>
        <v>0.12151433956844504</v>
      </c>
      <c r="F2019" s="49">
        <f t="shared" ca="1" si="63"/>
        <v>209.45870503111684</v>
      </c>
    </row>
    <row r="2020" spans="5:6" x14ac:dyDescent="0.25">
      <c r="E2020" s="49">
        <f t="shared" ca="1" si="62"/>
        <v>0.40921321632791896</v>
      </c>
      <c r="F2020" s="49">
        <f t="shared" ca="1" si="63"/>
        <v>240.33797235398933</v>
      </c>
    </row>
    <row r="2021" spans="5:6" x14ac:dyDescent="0.25">
      <c r="E2021" s="49">
        <f t="shared" ca="1" si="62"/>
        <v>0.9028234193188992</v>
      </c>
      <c r="F2021" s="49">
        <f t="shared" ca="1" si="63"/>
        <v>296.8889402431974</v>
      </c>
    </row>
    <row r="2022" spans="5:6" x14ac:dyDescent="0.25">
      <c r="E2022" s="49">
        <f t="shared" ca="1" si="62"/>
        <v>0.8391859194124186</v>
      </c>
      <c r="F2022" s="49">
        <f t="shared" ca="1" si="63"/>
        <v>284.89538465272994</v>
      </c>
    </row>
    <row r="2023" spans="5:6" x14ac:dyDescent="0.25">
      <c r="E2023" s="49">
        <f t="shared" ca="1" si="62"/>
        <v>0.42694640647700388</v>
      </c>
      <c r="F2023" s="49">
        <f t="shared" ca="1" si="63"/>
        <v>241.90622003822696</v>
      </c>
    </row>
    <row r="2024" spans="5:6" x14ac:dyDescent="0.25">
      <c r="E2024" s="49">
        <f t="shared" ca="1" si="62"/>
        <v>0.98311405505359761</v>
      </c>
      <c r="F2024" s="49">
        <f t="shared" ca="1" si="63"/>
        <v>330.78268728441913</v>
      </c>
    </row>
    <row r="2025" spans="5:6" x14ac:dyDescent="0.25">
      <c r="E2025" s="49">
        <f t="shared" ca="1" si="62"/>
        <v>0.86450589482423623</v>
      </c>
      <c r="F2025" s="49">
        <f t="shared" ca="1" si="63"/>
        <v>289.14687903722557</v>
      </c>
    </row>
    <row r="2026" spans="5:6" x14ac:dyDescent="0.25">
      <c r="E2026" s="49">
        <f t="shared" ca="1" si="62"/>
        <v>0.51994031884766068</v>
      </c>
      <c r="F2026" s="49">
        <f t="shared" ca="1" si="63"/>
        <v>250.1005088602351</v>
      </c>
    </row>
    <row r="2027" spans="5:6" x14ac:dyDescent="0.25">
      <c r="E2027" s="49">
        <f t="shared" ca="1" si="62"/>
        <v>0.83078821966343175</v>
      </c>
      <c r="F2027" s="49">
        <f t="shared" ca="1" si="63"/>
        <v>283.59220491678394</v>
      </c>
    </row>
    <row r="2028" spans="5:6" x14ac:dyDescent="0.25">
      <c r="E2028" s="49">
        <f t="shared" ca="1" si="62"/>
        <v>0.716655587466691</v>
      </c>
      <c r="F2028" s="49">
        <f t="shared" ca="1" si="63"/>
        <v>269.0632391153456</v>
      </c>
    </row>
    <row r="2029" spans="5:6" x14ac:dyDescent="0.25">
      <c r="E2029" s="49">
        <f t="shared" ca="1" si="62"/>
        <v>0.84385666360452238</v>
      </c>
      <c r="F2029" s="49">
        <f t="shared" ca="1" si="63"/>
        <v>285.64124394274694</v>
      </c>
    </row>
    <row r="2030" spans="5:6" x14ac:dyDescent="0.25">
      <c r="E2030" s="49">
        <f t="shared" ca="1" si="62"/>
        <v>0.73072338345823995</v>
      </c>
      <c r="F2030" s="49">
        <f t="shared" ca="1" si="63"/>
        <v>270.62886820164061</v>
      </c>
    </row>
    <row r="2031" spans="5:6" x14ac:dyDescent="0.25">
      <c r="E2031" s="49">
        <f t="shared" ca="1" si="62"/>
        <v>0.8346876092421498</v>
      </c>
      <c r="F2031" s="49">
        <f t="shared" ca="1" si="63"/>
        <v>284.1914993872997</v>
      </c>
    </row>
    <row r="2032" spans="5:6" x14ac:dyDescent="0.25">
      <c r="E2032" s="49">
        <f t="shared" ca="1" si="62"/>
        <v>0.76282916753164154</v>
      </c>
      <c r="F2032" s="49">
        <f t="shared" ca="1" si="63"/>
        <v>274.39096859755034</v>
      </c>
    </row>
    <row r="2033" spans="5:6" x14ac:dyDescent="0.25">
      <c r="E2033" s="49">
        <f t="shared" ca="1" si="62"/>
        <v>0.25124613107026128</v>
      </c>
      <c r="F2033" s="49">
        <f t="shared" ca="1" si="63"/>
        <v>225.46230221817376</v>
      </c>
    </row>
    <row r="2034" spans="5:6" x14ac:dyDescent="0.25">
      <c r="E2034" s="49">
        <f t="shared" ca="1" si="62"/>
        <v>0.30808118930804951</v>
      </c>
      <c r="F2034" s="49">
        <f t="shared" ca="1" si="63"/>
        <v>231.09691552966848</v>
      </c>
    </row>
    <row r="2035" spans="5:6" x14ac:dyDescent="0.25">
      <c r="E2035" s="49">
        <f t="shared" ca="1" si="62"/>
        <v>1.9423540455449473E-2</v>
      </c>
      <c r="F2035" s="49">
        <f t="shared" ca="1" si="63"/>
        <v>182.51046989230724</v>
      </c>
    </row>
    <row r="2036" spans="5:6" x14ac:dyDescent="0.25">
      <c r="E2036" s="49">
        <f t="shared" ca="1" si="62"/>
        <v>0.13262003188662563</v>
      </c>
      <c r="F2036" s="49">
        <f t="shared" ca="1" si="63"/>
        <v>211.13931683805566</v>
      </c>
    </row>
    <row r="2037" spans="5:6" x14ac:dyDescent="0.25">
      <c r="E2037" s="49">
        <f t="shared" ca="1" si="62"/>
        <v>0.67691771121872601</v>
      </c>
      <c r="F2037" s="49">
        <f t="shared" ca="1" si="63"/>
        <v>264.85664766227171</v>
      </c>
    </row>
    <row r="2038" spans="5:6" x14ac:dyDescent="0.25">
      <c r="E2038" s="49">
        <f t="shared" ca="1" si="62"/>
        <v>0.53698172388115895</v>
      </c>
      <c r="F2038" s="49">
        <f t="shared" ca="1" si="63"/>
        <v>251.61904410616847</v>
      </c>
    </row>
    <row r="2039" spans="5:6" x14ac:dyDescent="0.25">
      <c r="E2039" s="49">
        <f t="shared" ca="1" si="62"/>
        <v>0.43039255598756088</v>
      </c>
      <c r="F2039" s="49">
        <f t="shared" ca="1" si="63"/>
        <v>242.21015351704375</v>
      </c>
    </row>
    <row r="2040" spans="5:6" x14ac:dyDescent="0.25">
      <c r="E2040" s="49">
        <f t="shared" ca="1" si="62"/>
        <v>0.59897919137359035</v>
      </c>
      <c r="F2040" s="49">
        <f t="shared" ca="1" si="63"/>
        <v>257.26961039258134</v>
      </c>
    </row>
    <row r="2041" spans="5:6" x14ac:dyDescent="0.25">
      <c r="E2041" s="49">
        <f t="shared" ca="1" si="62"/>
        <v>0.7065245208715023</v>
      </c>
      <c r="F2041" s="49">
        <f t="shared" ca="1" si="63"/>
        <v>267.96243633581634</v>
      </c>
    </row>
    <row r="2042" spans="5:6" x14ac:dyDescent="0.25">
      <c r="E2042" s="49">
        <f t="shared" ca="1" si="62"/>
        <v>0.52939392237574001</v>
      </c>
      <c r="F2042" s="49">
        <f t="shared" ca="1" si="63"/>
        <v>250.94156924268282</v>
      </c>
    </row>
    <row r="2043" spans="5:6" x14ac:dyDescent="0.25">
      <c r="E2043" s="49">
        <f t="shared" ca="1" si="62"/>
        <v>0.67346671079397191</v>
      </c>
      <c r="F2043" s="49">
        <f t="shared" ca="1" si="63"/>
        <v>264.50425115415163</v>
      </c>
    </row>
    <row r="2044" spans="5:6" x14ac:dyDescent="0.25">
      <c r="E2044" s="49">
        <f t="shared" ca="1" si="62"/>
        <v>0.15630207335701285</v>
      </c>
      <c r="F2044" s="49">
        <f t="shared" ca="1" si="63"/>
        <v>214.45125871406833</v>
      </c>
    </row>
    <row r="2045" spans="5:6" x14ac:dyDescent="0.25">
      <c r="E2045" s="49">
        <f t="shared" ca="1" si="62"/>
        <v>6.7302430019407167E-2</v>
      </c>
      <c r="F2045" s="49">
        <f t="shared" ca="1" si="63"/>
        <v>199.30407863896284</v>
      </c>
    </row>
    <row r="2046" spans="5:6" x14ac:dyDescent="0.25">
      <c r="E2046" s="49">
        <f t="shared" ca="1" si="62"/>
        <v>0.60054748495093269</v>
      </c>
      <c r="F2046" s="49">
        <f t="shared" ca="1" si="63"/>
        <v>257.41598144873768</v>
      </c>
    </row>
    <row r="2047" spans="5:6" x14ac:dyDescent="0.25">
      <c r="E2047" s="49">
        <f t="shared" ca="1" si="62"/>
        <v>0.61654648873473683</v>
      </c>
      <c r="F2047" s="49">
        <f t="shared" ca="1" si="63"/>
        <v>258.92153680831382</v>
      </c>
    </row>
    <row r="2048" spans="5:6" x14ac:dyDescent="0.25">
      <c r="E2048" s="49">
        <f t="shared" ca="1" si="62"/>
        <v>7.7713228754747066E-2</v>
      </c>
      <c r="F2048" s="49">
        <f t="shared" ca="1" si="63"/>
        <v>201.60800586918958</v>
      </c>
    </row>
    <row r="2049" spans="5:6" x14ac:dyDescent="0.25">
      <c r="E2049" s="49">
        <f t="shared" ca="1" si="62"/>
        <v>0.44873449727915071</v>
      </c>
      <c r="F2049" s="49">
        <f t="shared" ca="1" si="63"/>
        <v>243.82481457214391</v>
      </c>
    </row>
    <row r="2050" spans="5:6" x14ac:dyDescent="0.25">
      <c r="E2050" s="49">
        <f t="shared" ca="1" si="62"/>
        <v>0.32906262108975648</v>
      </c>
      <c r="F2050" s="49">
        <f t="shared" ca="1" si="63"/>
        <v>233.0758419847142</v>
      </c>
    </row>
    <row r="2051" spans="5:6" x14ac:dyDescent="0.25">
      <c r="E2051" s="49">
        <f t="shared" ca="1" si="62"/>
        <v>0.18057819368377936</v>
      </c>
      <c r="F2051" s="49">
        <f t="shared" ca="1" si="63"/>
        <v>217.54956649571858</v>
      </c>
    </row>
    <row r="2052" spans="5:6" x14ac:dyDescent="0.25">
      <c r="E2052" s="49">
        <f t="shared" ref="E2052:E2115" ca="1" si="64">RAND()</f>
        <v>0.26059513160916792</v>
      </c>
      <c r="F2052" s="49">
        <f t="shared" ref="F2052:F2115" ca="1" si="65">_xlfn.GAMMA.INV(E2052,$C$3,$C$4)</f>
        <v>226.42302476904374</v>
      </c>
    </row>
    <row r="2053" spans="5:6" x14ac:dyDescent="0.25">
      <c r="E2053" s="49">
        <f t="shared" ca="1" si="64"/>
        <v>0.40414826042881646</v>
      </c>
      <c r="F2053" s="49">
        <f t="shared" ca="1" si="65"/>
        <v>239.88843518575717</v>
      </c>
    </row>
    <row r="2054" spans="5:6" x14ac:dyDescent="0.25">
      <c r="E2054" s="49">
        <f t="shared" ca="1" si="64"/>
        <v>0.75807483337277348</v>
      </c>
      <c r="F2054" s="49">
        <f t="shared" ca="1" si="65"/>
        <v>273.81525636897857</v>
      </c>
    </row>
    <row r="2055" spans="5:6" x14ac:dyDescent="0.25">
      <c r="E2055" s="49">
        <f t="shared" ca="1" si="64"/>
        <v>0.96142665704968244</v>
      </c>
      <c r="F2055" s="49">
        <f t="shared" ca="1" si="65"/>
        <v>315.89148527981865</v>
      </c>
    </row>
    <row r="2056" spans="5:6" x14ac:dyDescent="0.25">
      <c r="E2056" s="49">
        <f t="shared" ca="1" si="64"/>
        <v>0.18767947927089768</v>
      </c>
      <c r="F2056" s="49">
        <f t="shared" ca="1" si="65"/>
        <v>218.41062584585657</v>
      </c>
    </row>
    <row r="2057" spans="5:6" x14ac:dyDescent="0.25">
      <c r="E2057" s="49">
        <f t="shared" ca="1" si="64"/>
        <v>0.11590177756614028</v>
      </c>
      <c r="F2057" s="49">
        <f t="shared" ca="1" si="65"/>
        <v>208.57179711730214</v>
      </c>
    </row>
    <row r="2058" spans="5:6" x14ac:dyDescent="0.25">
      <c r="E2058" s="49">
        <f t="shared" ca="1" si="64"/>
        <v>0.17395585007923697</v>
      </c>
      <c r="F2058" s="49">
        <f t="shared" ca="1" si="65"/>
        <v>216.72937311865977</v>
      </c>
    </row>
    <row r="2059" spans="5:6" x14ac:dyDescent="0.25">
      <c r="E2059" s="49">
        <f t="shared" ca="1" si="64"/>
        <v>0.85868449069068631</v>
      </c>
      <c r="F2059" s="49">
        <f t="shared" ca="1" si="65"/>
        <v>288.12115475768059</v>
      </c>
    </row>
    <row r="2060" spans="5:6" x14ac:dyDescent="0.25">
      <c r="E2060" s="49">
        <f t="shared" ca="1" si="64"/>
        <v>2.1707500503021504E-2</v>
      </c>
      <c r="F2060" s="49">
        <f t="shared" ca="1" si="65"/>
        <v>183.8324763979769</v>
      </c>
    </row>
    <row r="2061" spans="5:6" x14ac:dyDescent="0.25">
      <c r="E2061" s="49">
        <f t="shared" ca="1" si="64"/>
        <v>3.3232590245594329E-3</v>
      </c>
      <c r="F2061" s="49">
        <f t="shared" ca="1" si="65"/>
        <v>164.60777387464611</v>
      </c>
    </row>
    <row r="2062" spans="5:6" x14ac:dyDescent="0.25">
      <c r="E2062" s="49">
        <f t="shared" ca="1" si="64"/>
        <v>0.13723290794590026</v>
      </c>
      <c r="F2062" s="49">
        <f t="shared" ca="1" si="65"/>
        <v>211.81131138481987</v>
      </c>
    </row>
    <row r="2063" spans="5:6" x14ac:dyDescent="0.25">
      <c r="E2063" s="49">
        <f t="shared" ca="1" si="64"/>
        <v>0.39558234017112048</v>
      </c>
      <c r="F2063" s="49">
        <f t="shared" ca="1" si="65"/>
        <v>239.12616552663303</v>
      </c>
    </row>
    <row r="2064" spans="5:6" x14ac:dyDescent="0.25">
      <c r="E2064" s="49">
        <f t="shared" ca="1" si="64"/>
        <v>0.59704241812587266</v>
      </c>
      <c r="F2064" s="49">
        <f t="shared" ca="1" si="65"/>
        <v>257.08912992001052</v>
      </c>
    </row>
    <row r="2065" spans="5:6" x14ac:dyDescent="0.25">
      <c r="E2065" s="49">
        <f t="shared" ca="1" si="64"/>
        <v>0.84356642886375011</v>
      </c>
      <c r="F2065" s="49">
        <f t="shared" ca="1" si="65"/>
        <v>285.59443555894586</v>
      </c>
    </row>
    <row r="2066" spans="5:6" x14ac:dyDescent="0.25">
      <c r="E2066" s="49">
        <f t="shared" ca="1" si="64"/>
        <v>0.73930158100633236</v>
      </c>
      <c r="F2066" s="49">
        <f t="shared" ca="1" si="65"/>
        <v>271.60668020847078</v>
      </c>
    </row>
    <row r="2067" spans="5:6" x14ac:dyDescent="0.25">
      <c r="E2067" s="49">
        <f t="shared" ca="1" si="64"/>
        <v>0.25189387179847456</v>
      </c>
      <c r="F2067" s="49">
        <f t="shared" ca="1" si="65"/>
        <v>225.5293737119149</v>
      </c>
    </row>
    <row r="2068" spans="5:6" x14ac:dyDescent="0.25">
      <c r="E2068" s="49">
        <f t="shared" ca="1" si="64"/>
        <v>0.83731873342258156</v>
      </c>
      <c r="F2068" s="49">
        <f t="shared" ca="1" si="65"/>
        <v>284.60153744294996</v>
      </c>
    </row>
    <row r="2069" spans="5:6" x14ac:dyDescent="0.25">
      <c r="E2069" s="49">
        <f t="shared" ca="1" si="64"/>
        <v>0.28704235626602481</v>
      </c>
      <c r="F2069" s="49">
        <f t="shared" ca="1" si="65"/>
        <v>229.06403903211316</v>
      </c>
    </row>
    <row r="2070" spans="5:6" x14ac:dyDescent="0.25">
      <c r="E2070" s="49">
        <f t="shared" ca="1" si="64"/>
        <v>0.42328492317067024</v>
      </c>
      <c r="F2070" s="49">
        <f t="shared" ca="1" si="65"/>
        <v>241.58303552777312</v>
      </c>
    </row>
    <row r="2071" spans="5:6" x14ac:dyDescent="0.25">
      <c r="E2071" s="49">
        <f t="shared" ca="1" si="64"/>
        <v>0.79960707769119355</v>
      </c>
      <c r="F2071" s="49">
        <f t="shared" ca="1" si="65"/>
        <v>279.11339738115635</v>
      </c>
    </row>
    <row r="2072" spans="5:6" x14ac:dyDescent="0.25">
      <c r="E2072" s="49">
        <f t="shared" ca="1" si="64"/>
        <v>0.28293119737733774</v>
      </c>
      <c r="F2072" s="49">
        <f t="shared" ca="1" si="65"/>
        <v>228.66024430716988</v>
      </c>
    </row>
    <row r="2073" spans="5:6" x14ac:dyDescent="0.25">
      <c r="E2073" s="49">
        <f t="shared" ca="1" si="64"/>
        <v>2.113503140884776E-2</v>
      </c>
      <c r="F2073" s="49">
        <f t="shared" ca="1" si="65"/>
        <v>183.51200671149741</v>
      </c>
    </row>
    <row r="2074" spans="5:6" x14ac:dyDescent="0.25">
      <c r="E2074" s="49">
        <f t="shared" ca="1" si="64"/>
        <v>0.85791044993049259</v>
      </c>
      <c r="F2074" s="49">
        <f t="shared" ca="1" si="65"/>
        <v>287.98712489772504</v>
      </c>
    </row>
    <row r="2075" spans="5:6" x14ac:dyDescent="0.25">
      <c r="E2075" s="49">
        <f t="shared" ca="1" si="64"/>
        <v>0.57111534451513835</v>
      </c>
      <c r="F2075" s="49">
        <f t="shared" ca="1" si="65"/>
        <v>254.70045706125472</v>
      </c>
    </row>
    <row r="2076" spans="5:6" x14ac:dyDescent="0.25">
      <c r="E2076" s="49">
        <f t="shared" ca="1" si="64"/>
        <v>0.17339627543576952</v>
      </c>
      <c r="F2076" s="49">
        <f t="shared" ca="1" si="65"/>
        <v>216.65926573194844</v>
      </c>
    </row>
    <row r="2077" spans="5:6" x14ac:dyDescent="0.25">
      <c r="E2077" s="49">
        <f t="shared" ca="1" si="64"/>
        <v>0.38520498387463931</v>
      </c>
      <c r="F2077" s="49">
        <f t="shared" ca="1" si="65"/>
        <v>238.19882115373605</v>
      </c>
    </row>
    <row r="2078" spans="5:6" x14ac:dyDescent="0.25">
      <c r="E2078" s="49">
        <f t="shared" ca="1" si="64"/>
        <v>0.18807881619051225</v>
      </c>
      <c r="F2078" s="49">
        <f t="shared" ca="1" si="65"/>
        <v>218.45850903272429</v>
      </c>
    </row>
    <row r="2079" spans="5:6" x14ac:dyDescent="0.25">
      <c r="E2079" s="49">
        <f t="shared" ca="1" si="64"/>
        <v>1.2468718785549116E-2</v>
      </c>
      <c r="F2079" s="49">
        <f t="shared" ca="1" si="65"/>
        <v>177.50808786401927</v>
      </c>
    </row>
    <row r="2080" spans="5:6" x14ac:dyDescent="0.25">
      <c r="E2080" s="49">
        <f t="shared" ca="1" si="64"/>
        <v>0.27162163311554022</v>
      </c>
      <c r="F2080" s="49">
        <f t="shared" ca="1" si="65"/>
        <v>227.53705901836946</v>
      </c>
    </row>
    <row r="2081" spans="5:6" x14ac:dyDescent="0.25">
      <c r="E2081" s="49">
        <f t="shared" ca="1" si="64"/>
        <v>0.96912589806375038</v>
      </c>
      <c r="F2081" s="49">
        <f t="shared" ca="1" si="65"/>
        <v>320.06294963920823</v>
      </c>
    </row>
    <row r="2082" spans="5:6" x14ac:dyDescent="0.25">
      <c r="E2082" s="49">
        <f t="shared" ca="1" si="64"/>
        <v>0.51695109115784099</v>
      </c>
      <c r="F2082" s="49">
        <f t="shared" ca="1" si="65"/>
        <v>249.83518698832495</v>
      </c>
    </row>
    <row r="2083" spans="5:6" x14ac:dyDescent="0.25">
      <c r="E2083" s="49">
        <f t="shared" ca="1" si="64"/>
        <v>0.25328253790674571</v>
      </c>
      <c r="F2083" s="49">
        <f t="shared" ca="1" si="65"/>
        <v>225.67290481213809</v>
      </c>
    </row>
    <row r="2084" spans="5:6" x14ac:dyDescent="0.25">
      <c r="E2084" s="49">
        <f t="shared" ca="1" si="64"/>
        <v>0.55701145997775825</v>
      </c>
      <c r="F2084" s="49">
        <f t="shared" ca="1" si="65"/>
        <v>253.41972596190266</v>
      </c>
    </row>
    <row r="2085" spans="5:6" x14ac:dyDescent="0.25">
      <c r="E2085" s="49">
        <f t="shared" ca="1" si="64"/>
        <v>0.23097478696800899</v>
      </c>
      <c r="F2085" s="49">
        <f t="shared" ca="1" si="65"/>
        <v>223.32127381278042</v>
      </c>
    </row>
    <row r="2086" spans="5:6" x14ac:dyDescent="0.25">
      <c r="E2086" s="49">
        <f t="shared" ca="1" si="64"/>
        <v>0.1645488850566631</v>
      </c>
      <c r="F2086" s="49">
        <f t="shared" ca="1" si="65"/>
        <v>215.53311606222218</v>
      </c>
    </row>
    <row r="2087" spans="5:6" x14ac:dyDescent="0.25">
      <c r="E2087" s="49">
        <f t="shared" ca="1" si="64"/>
        <v>0.16390776048976019</v>
      </c>
      <c r="F2087" s="49">
        <f t="shared" ca="1" si="65"/>
        <v>215.4501648620645</v>
      </c>
    </row>
    <row r="2088" spans="5:6" x14ac:dyDescent="0.25">
      <c r="E2088" s="49">
        <f t="shared" ca="1" si="64"/>
        <v>0.35035296533752203</v>
      </c>
      <c r="F2088" s="49">
        <f t="shared" ca="1" si="65"/>
        <v>235.04375362378354</v>
      </c>
    </row>
    <row r="2089" spans="5:6" x14ac:dyDescent="0.25">
      <c r="E2089" s="49">
        <f t="shared" ca="1" si="64"/>
        <v>0.12191439543186344</v>
      </c>
      <c r="F2089" s="49">
        <f t="shared" ca="1" si="65"/>
        <v>209.52090601402375</v>
      </c>
    </row>
    <row r="2090" spans="5:6" x14ac:dyDescent="0.25">
      <c r="E2090" s="49">
        <f t="shared" ca="1" si="64"/>
        <v>0.3230562180479245</v>
      </c>
      <c r="F2090" s="49">
        <f t="shared" ca="1" si="65"/>
        <v>232.51371669972886</v>
      </c>
    </row>
    <row r="2091" spans="5:6" x14ac:dyDescent="0.25">
      <c r="E2091" s="49">
        <f t="shared" ca="1" si="64"/>
        <v>0.70408789668520855</v>
      </c>
      <c r="F2091" s="49">
        <f t="shared" ca="1" si="65"/>
        <v>267.70078532190928</v>
      </c>
    </row>
    <row r="2092" spans="5:6" x14ac:dyDescent="0.25">
      <c r="E2092" s="49">
        <f t="shared" ca="1" si="64"/>
        <v>0.53080133709588317</v>
      </c>
      <c r="F2092" s="49">
        <f t="shared" ca="1" si="65"/>
        <v>251.06705862690376</v>
      </c>
    </row>
    <row r="2093" spans="5:6" x14ac:dyDescent="0.25">
      <c r="E2093" s="49">
        <f t="shared" ca="1" si="64"/>
        <v>0.15334935898658442</v>
      </c>
      <c r="F2093" s="49">
        <f t="shared" ca="1" si="65"/>
        <v>214.05572680648004</v>
      </c>
    </row>
    <row r="2094" spans="5:6" x14ac:dyDescent="0.25">
      <c r="E2094" s="49">
        <f t="shared" ca="1" si="64"/>
        <v>0.4228483668791827</v>
      </c>
      <c r="F2094" s="49">
        <f t="shared" ca="1" si="65"/>
        <v>241.54448328083717</v>
      </c>
    </row>
    <row r="2095" spans="5:6" x14ac:dyDescent="0.25">
      <c r="E2095" s="49">
        <f t="shared" ca="1" si="64"/>
        <v>0.27446763121059858</v>
      </c>
      <c r="F2095" s="49">
        <f t="shared" ca="1" si="65"/>
        <v>227.82147882655835</v>
      </c>
    </row>
    <row r="2096" spans="5:6" x14ac:dyDescent="0.25">
      <c r="E2096" s="49">
        <f t="shared" ca="1" si="64"/>
        <v>0.65580680167661909</v>
      </c>
      <c r="F2096" s="49">
        <f t="shared" ca="1" si="65"/>
        <v>262.72841560621345</v>
      </c>
    </row>
    <row r="2097" spans="5:6" x14ac:dyDescent="0.25">
      <c r="E2097" s="49">
        <f t="shared" ca="1" si="64"/>
        <v>0.98068479382470897</v>
      </c>
      <c r="F2097" s="49">
        <f t="shared" ca="1" si="65"/>
        <v>328.46166113564271</v>
      </c>
    </row>
    <row r="2098" spans="5:6" x14ac:dyDescent="0.25">
      <c r="E2098" s="49">
        <f t="shared" ca="1" si="64"/>
        <v>0.70078377497082578</v>
      </c>
      <c r="F2098" s="49">
        <f t="shared" ca="1" si="65"/>
        <v>267.34782252984763</v>
      </c>
    </row>
    <row r="2099" spans="5:6" x14ac:dyDescent="0.25">
      <c r="E2099" s="49">
        <f t="shared" ca="1" si="64"/>
        <v>0.98432805935534073</v>
      </c>
      <c r="F2099" s="49">
        <f t="shared" ca="1" si="65"/>
        <v>332.05608237445</v>
      </c>
    </row>
    <row r="2100" spans="5:6" x14ac:dyDescent="0.25">
      <c r="E2100" s="49">
        <f t="shared" ca="1" si="64"/>
        <v>1.3104421338194561E-2</v>
      </c>
      <c r="F2100" s="49">
        <f t="shared" ca="1" si="65"/>
        <v>178.04933018730222</v>
      </c>
    </row>
    <row r="2101" spans="5:6" x14ac:dyDescent="0.25">
      <c r="E2101" s="49">
        <f t="shared" ca="1" si="64"/>
        <v>8.7683821713100962E-2</v>
      </c>
      <c r="F2101" s="49">
        <f t="shared" ca="1" si="65"/>
        <v>203.61859536525725</v>
      </c>
    </row>
    <row r="2102" spans="5:6" x14ac:dyDescent="0.25">
      <c r="E2102" s="49">
        <f t="shared" ca="1" si="64"/>
        <v>0.6763113319730536</v>
      </c>
      <c r="F2102" s="49">
        <f t="shared" ca="1" si="65"/>
        <v>264.79459353828997</v>
      </c>
    </row>
    <row r="2103" spans="5:6" x14ac:dyDescent="0.25">
      <c r="E2103" s="49">
        <f t="shared" ca="1" si="64"/>
        <v>5.4417092490274155E-2</v>
      </c>
      <c r="F2103" s="49">
        <f t="shared" ca="1" si="65"/>
        <v>196.06434624288255</v>
      </c>
    </row>
    <row r="2104" spans="5:6" x14ac:dyDescent="0.25">
      <c r="E2104" s="49">
        <f t="shared" ca="1" si="64"/>
        <v>0.32896105037503476</v>
      </c>
      <c r="F2104" s="49">
        <f t="shared" ca="1" si="65"/>
        <v>233.06636349289937</v>
      </c>
    </row>
    <row r="2105" spans="5:6" x14ac:dyDescent="0.25">
      <c r="E2105" s="49">
        <f t="shared" ca="1" si="64"/>
        <v>0.52671115849912264</v>
      </c>
      <c r="F2105" s="49">
        <f t="shared" ca="1" si="65"/>
        <v>250.70257091139322</v>
      </c>
    </row>
    <row r="2106" spans="5:6" x14ac:dyDescent="0.25">
      <c r="E2106" s="49">
        <f t="shared" ca="1" si="64"/>
        <v>8.7617594198839965E-2</v>
      </c>
      <c r="F2106" s="49">
        <f t="shared" ca="1" si="65"/>
        <v>203.60577829609832</v>
      </c>
    </row>
    <row r="2107" spans="5:6" x14ac:dyDescent="0.25">
      <c r="E2107" s="49">
        <f t="shared" ca="1" si="64"/>
        <v>0.29063802788927395</v>
      </c>
      <c r="F2107" s="49">
        <f t="shared" ca="1" si="65"/>
        <v>229.41535056503849</v>
      </c>
    </row>
    <row r="2108" spans="5:6" x14ac:dyDescent="0.25">
      <c r="E2108" s="49">
        <f t="shared" ca="1" si="64"/>
        <v>0.51152107361588006</v>
      </c>
      <c r="F2108" s="49">
        <f t="shared" ca="1" si="65"/>
        <v>249.35390800016123</v>
      </c>
    </row>
    <row r="2109" spans="5:6" x14ac:dyDescent="0.25">
      <c r="E2109" s="49">
        <f t="shared" ca="1" si="64"/>
        <v>0.5355290800204876</v>
      </c>
      <c r="F2109" s="49">
        <f t="shared" ca="1" si="65"/>
        <v>251.48916557280069</v>
      </c>
    </row>
    <row r="2110" spans="5:6" x14ac:dyDescent="0.25">
      <c r="E2110" s="49">
        <f t="shared" ca="1" si="64"/>
        <v>3.1803272099882429E-2</v>
      </c>
      <c r="F2110" s="49">
        <f t="shared" ca="1" si="65"/>
        <v>188.61020580986553</v>
      </c>
    </row>
    <row r="2111" spans="5:6" x14ac:dyDescent="0.25">
      <c r="E2111" s="49">
        <f t="shared" ca="1" si="64"/>
        <v>0.21881073745092516</v>
      </c>
      <c r="F2111" s="49">
        <f t="shared" ca="1" si="65"/>
        <v>221.993083269218</v>
      </c>
    </row>
    <row r="2112" spans="5:6" x14ac:dyDescent="0.25">
      <c r="E2112" s="49">
        <f t="shared" ca="1" si="64"/>
        <v>0.18985694741674575</v>
      </c>
      <c r="F2112" s="49">
        <f t="shared" ca="1" si="65"/>
        <v>218.67104675863234</v>
      </c>
    </row>
    <row r="2113" spans="5:6" x14ac:dyDescent="0.25">
      <c r="E2113" s="49">
        <f t="shared" ca="1" si="64"/>
        <v>0.44361785770092454</v>
      </c>
      <c r="F2113" s="49">
        <f t="shared" ca="1" si="65"/>
        <v>243.37479306041402</v>
      </c>
    </row>
    <row r="2114" spans="5:6" x14ac:dyDescent="0.25">
      <c r="E2114" s="49">
        <f t="shared" ca="1" si="64"/>
        <v>0.8717732240146252</v>
      </c>
      <c r="F2114" s="49">
        <f t="shared" ca="1" si="65"/>
        <v>290.47426585697741</v>
      </c>
    </row>
    <row r="2115" spans="5:6" x14ac:dyDescent="0.25">
      <c r="E2115" s="49">
        <f t="shared" ca="1" si="64"/>
        <v>0.57376238632293275</v>
      </c>
      <c r="F2115" s="49">
        <f t="shared" ca="1" si="65"/>
        <v>254.94217726308989</v>
      </c>
    </row>
    <row r="2116" spans="5:6" x14ac:dyDescent="0.25">
      <c r="E2116" s="49">
        <f t="shared" ref="E2116:E2160" ca="1" si="66">RAND()</f>
        <v>0.78249784219076823</v>
      </c>
      <c r="F2116" s="49">
        <f t="shared" ref="F2116:F2160" ca="1" si="67">_xlfn.GAMMA.INV(E2116,$C$3,$C$4)</f>
        <v>276.85268335099818</v>
      </c>
    </row>
    <row r="2117" spans="5:6" x14ac:dyDescent="0.25">
      <c r="E2117" s="49">
        <f t="shared" ca="1" si="66"/>
        <v>1.139873993378171E-2</v>
      </c>
      <c r="F2117" s="49">
        <f t="shared" ca="1" si="67"/>
        <v>176.54340863343975</v>
      </c>
    </row>
    <row r="2118" spans="5:6" x14ac:dyDescent="0.25">
      <c r="E2118" s="49">
        <f t="shared" ca="1" si="66"/>
        <v>0.4753141859186194</v>
      </c>
      <c r="F2118" s="49">
        <f t="shared" ca="1" si="67"/>
        <v>246.16110640345724</v>
      </c>
    </row>
    <row r="2119" spans="5:6" x14ac:dyDescent="0.25">
      <c r="E2119" s="49">
        <f t="shared" ca="1" si="66"/>
        <v>0.71258250664497069</v>
      </c>
      <c r="F2119" s="49">
        <f t="shared" ca="1" si="67"/>
        <v>268.61811626546051</v>
      </c>
    </row>
    <row r="2120" spans="5:6" x14ac:dyDescent="0.25">
      <c r="E2120" s="49">
        <f t="shared" ca="1" si="66"/>
        <v>0.35709215988329779</v>
      </c>
      <c r="F2120" s="49">
        <f t="shared" ca="1" si="67"/>
        <v>235.65957971713118</v>
      </c>
    </row>
    <row r="2121" spans="5:6" x14ac:dyDescent="0.25">
      <c r="E2121" s="49">
        <f t="shared" ca="1" si="66"/>
        <v>0.32914778678713685</v>
      </c>
      <c r="F2121" s="49">
        <f t="shared" ca="1" si="67"/>
        <v>233.0837888658954</v>
      </c>
    </row>
    <row r="2122" spans="5:6" x14ac:dyDescent="0.25">
      <c r="E2122" s="49">
        <f t="shared" ca="1" si="66"/>
        <v>0.82400952031965202</v>
      </c>
      <c r="F2122" s="49">
        <f t="shared" ca="1" si="67"/>
        <v>282.57303595214546</v>
      </c>
    </row>
    <row r="2123" spans="5:6" x14ac:dyDescent="0.25">
      <c r="E2123" s="49">
        <f t="shared" ca="1" si="66"/>
        <v>0.37563551427044151</v>
      </c>
      <c r="F2123" s="49">
        <f t="shared" ca="1" si="67"/>
        <v>237.33931207037523</v>
      </c>
    </row>
    <row r="2124" spans="5:6" x14ac:dyDescent="0.25">
      <c r="E2124" s="49">
        <f t="shared" ca="1" si="66"/>
        <v>0.40704754730820891</v>
      </c>
      <c r="F2124" s="49">
        <f t="shared" ca="1" si="67"/>
        <v>240.14586010578552</v>
      </c>
    </row>
    <row r="2125" spans="5:6" x14ac:dyDescent="0.25">
      <c r="E2125" s="49">
        <f t="shared" ca="1" si="66"/>
        <v>0.70222935498786676</v>
      </c>
      <c r="F2125" s="49">
        <f t="shared" ca="1" si="67"/>
        <v>267.5019886178668</v>
      </c>
    </row>
    <row r="2126" spans="5:6" x14ac:dyDescent="0.25">
      <c r="E2126" s="49">
        <f t="shared" ca="1" si="66"/>
        <v>0.5504847977117916</v>
      </c>
      <c r="F2126" s="49">
        <f t="shared" ca="1" si="67"/>
        <v>252.8308244195091</v>
      </c>
    </row>
    <row r="2127" spans="5:6" x14ac:dyDescent="0.25">
      <c r="E2127" s="49">
        <f t="shared" ca="1" si="66"/>
        <v>0.98149238120733306</v>
      </c>
      <c r="F2127" s="49">
        <f t="shared" ca="1" si="67"/>
        <v>329.20303271917868</v>
      </c>
    </row>
    <row r="2128" spans="5:6" x14ac:dyDescent="0.25">
      <c r="E2128" s="49">
        <f t="shared" ca="1" si="66"/>
        <v>0.58308164661040485</v>
      </c>
      <c r="F2128" s="49">
        <f t="shared" ca="1" si="67"/>
        <v>255.79690222098469</v>
      </c>
    </row>
    <row r="2129" spans="5:6" x14ac:dyDescent="0.25">
      <c r="E2129" s="49">
        <f t="shared" ca="1" si="66"/>
        <v>0.898512171546337</v>
      </c>
      <c r="F2129" s="49">
        <f t="shared" ca="1" si="67"/>
        <v>295.91137797629955</v>
      </c>
    </row>
    <row r="2130" spans="5:6" x14ac:dyDescent="0.25">
      <c r="E2130" s="49">
        <f t="shared" ca="1" si="66"/>
        <v>0.86770080166867769</v>
      </c>
      <c r="F2130" s="49">
        <f t="shared" ca="1" si="67"/>
        <v>289.72373661130979</v>
      </c>
    </row>
    <row r="2131" spans="5:6" x14ac:dyDescent="0.25">
      <c r="E2131" s="49">
        <f t="shared" ca="1" si="66"/>
        <v>0.41035920722148178</v>
      </c>
      <c r="F2131" s="49">
        <f t="shared" ca="1" si="67"/>
        <v>240.43957267437509</v>
      </c>
    </row>
    <row r="2132" spans="5:6" x14ac:dyDescent="0.25">
      <c r="E2132" s="49">
        <f t="shared" ca="1" si="66"/>
        <v>0.44720073923592585</v>
      </c>
      <c r="F2132" s="49">
        <f t="shared" ca="1" si="67"/>
        <v>243.6899405430201</v>
      </c>
    </row>
    <row r="2133" spans="5:6" x14ac:dyDescent="0.25">
      <c r="E2133" s="49">
        <f t="shared" ca="1" si="66"/>
        <v>0.69140445674325901</v>
      </c>
      <c r="F2133" s="49">
        <f t="shared" ca="1" si="67"/>
        <v>266.35698089588732</v>
      </c>
    </row>
    <row r="2134" spans="5:6" x14ac:dyDescent="0.25">
      <c r="E2134" s="49">
        <f t="shared" ca="1" si="66"/>
        <v>0.40501533013099711</v>
      </c>
      <c r="F2134" s="49">
        <f t="shared" ca="1" si="67"/>
        <v>239.96545042350849</v>
      </c>
    </row>
    <row r="2135" spans="5:6" x14ac:dyDescent="0.25">
      <c r="E2135" s="49">
        <f t="shared" ca="1" si="66"/>
        <v>0.3401065963740475</v>
      </c>
      <c r="F2135" s="49">
        <f t="shared" ca="1" si="67"/>
        <v>234.1011719093311</v>
      </c>
    </row>
    <row r="2136" spans="5:6" x14ac:dyDescent="0.25">
      <c r="E2136" s="49">
        <f t="shared" ca="1" si="66"/>
        <v>0.26427688928509152</v>
      </c>
      <c r="F2136" s="49">
        <f t="shared" ca="1" si="67"/>
        <v>226.79720536719537</v>
      </c>
    </row>
    <row r="2137" spans="5:6" x14ac:dyDescent="0.25">
      <c r="E2137" s="49">
        <f t="shared" ca="1" si="66"/>
        <v>0.19595580307386795</v>
      </c>
      <c r="F2137" s="49">
        <f t="shared" ca="1" si="67"/>
        <v>219.39193826102124</v>
      </c>
    </row>
    <row r="2138" spans="5:6" x14ac:dyDescent="0.25">
      <c r="E2138" s="49">
        <f t="shared" ca="1" si="66"/>
        <v>8.2824419071621636E-2</v>
      </c>
      <c r="F2138" s="49">
        <f t="shared" ca="1" si="67"/>
        <v>202.65978388483163</v>
      </c>
    </row>
    <row r="2139" spans="5:6" x14ac:dyDescent="0.25">
      <c r="E2139" s="49">
        <f t="shared" ca="1" si="66"/>
        <v>0.93905862659788042</v>
      </c>
      <c r="F2139" s="49">
        <f t="shared" ca="1" si="67"/>
        <v>306.87136630673291</v>
      </c>
    </row>
    <row r="2140" spans="5:6" x14ac:dyDescent="0.25">
      <c r="E2140" s="49">
        <f t="shared" ca="1" si="66"/>
        <v>0.12867376174034195</v>
      </c>
      <c r="F2140" s="49">
        <f t="shared" ca="1" si="67"/>
        <v>210.55271977726431</v>
      </c>
    </row>
    <row r="2141" spans="5:6" x14ac:dyDescent="0.25">
      <c r="E2141" s="49">
        <f t="shared" ca="1" si="66"/>
        <v>0.82690615261322975</v>
      </c>
      <c r="F2141" s="49">
        <f t="shared" ca="1" si="67"/>
        <v>283.00512814098397</v>
      </c>
    </row>
    <row r="2142" spans="5:6" x14ac:dyDescent="0.25">
      <c r="E2142" s="49">
        <f t="shared" ca="1" si="66"/>
        <v>0.59528406170785708</v>
      </c>
      <c r="F2142" s="49">
        <f t="shared" ca="1" si="67"/>
        <v>256.92554043050916</v>
      </c>
    </row>
    <row r="2143" spans="5:6" x14ac:dyDescent="0.25">
      <c r="E2143" s="49">
        <f t="shared" ca="1" si="66"/>
        <v>0.77341008169824144</v>
      </c>
      <c r="F2143" s="49">
        <f t="shared" ca="1" si="67"/>
        <v>275.69850027625318</v>
      </c>
    </row>
    <row r="2144" spans="5:6" x14ac:dyDescent="0.25">
      <c r="E2144" s="49">
        <f t="shared" ca="1" si="66"/>
        <v>0.41222041298685497</v>
      </c>
      <c r="F2144" s="49">
        <f t="shared" ca="1" si="67"/>
        <v>240.60449892472735</v>
      </c>
    </row>
    <row r="2145" spans="5:6" x14ac:dyDescent="0.25">
      <c r="E2145" s="49">
        <f t="shared" ca="1" si="66"/>
        <v>0.21839899088719972</v>
      </c>
      <c r="F2145" s="49">
        <f t="shared" ca="1" si="67"/>
        <v>221.94749197644029</v>
      </c>
    </row>
    <row r="2146" spans="5:6" x14ac:dyDescent="0.25">
      <c r="E2146" s="49">
        <f t="shared" ca="1" si="66"/>
        <v>6.0061034071966612E-2</v>
      </c>
      <c r="F2146" s="49">
        <f t="shared" ca="1" si="67"/>
        <v>197.54562808601924</v>
      </c>
    </row>
    <row r="2147" spans="5:6" x14ac:dyDescent="0.25">
      <c r="E2147" s="49">
        <f t="shared" ca="1" si="66"/>
        <v>0.31420453864813525</v>
      </c>
      <c r="F2147" s="49">
        <f t="shared" ca="1" si="67"/>
        <v>231.67902487424243</v>
      </c>
    </row>
    <row r="2148" spans="5:6" x14ac:dyDescent="0.25">
      <c r="E2148" s="49">
        <f t="shared" ca="1" si="66"/>
        <v>0.59901574995729256</v>
      </c>
      <c r="F2148" s="49">
        <f t="shared" ca="1" si="67"/>
        <v>257.27302012256973</v>
      </c>
    </row>
    <row r="2149" spans="5:6" x14ac:dyDescent="0.25">
      <c r="E2149" s="49">
        <f t="shared" ca="1" si="66"/>
        <v>0.73719357528299034</v>
      </c>
      <c r="F2149" s="49">
        <f t="shared" ca="1" si="67"/>
        <v>271.36467523965484</v>
      </c>
    </row>
    <row r="2150" spans="5:6" x14ac:dyDescent="0.25">
      <c r="E2150" s="49">
        <f t="shared" ca="1" si="66"/>
        <v>0.51948573620477556</v>
      </c>
      <c r="F2150" s="49">
        <f t="shared" ca="1" si="67"/>
        <v>250.06014225151227</v>
      </c>
    </row>
    <row r="2151" spans="5:6" x14ac:dyDescent="0.25">
      <c r="E2151" s="49">
        <f t="shared" ca="1" si="66"/>
        <v>0.19527130323474273</v>
      </c>
      <c r="F2151" s="49">
        <f t="shared" ca="1" si="67"/>
        <v>219.31163837109008</v>
      </c>
    </row>
    <row r="2152" spans="5:6" x14ac:dyDescent="0.25">
      <c r="E2152" s="49">
        <f t="shared" ca="1" si="66"/>
        <v>0.74615013115848083</v>
      </c>
      <c r="F2152" s="49">
        <f t="shared" ca="1" si="67"/>
        <v>272.40097793587989</v>
      </c>
    </row>
    <row r="2153" spans="5:6" x14ac:dyDescent="0.25">
      <c r="E2153" s="49">
        <f t="shared" ca="1" si="66"/>
        <v>0.42928173651289303</v>
      </c>
      <c r="F2153" s="49">
        <f t="shared" ca="1" si="67"/>
        <v>242.11220905863289</v>
      </c>
    </row>
    <row r="2154" spans="5:6" x14ac:dyDescent="0.25">
      <c r="E2154" s="49">
        <f t="shared" ca="1" si="66"/>
        <v>0.66996550975371194</v>
      </c>
      <c r="F2154" s="49">
        <f t="shared" ca="1" si="67"/>
        <v>264.14859014677313</v>
      </c>
    </row>
    <row r="2155" spans="5:6" x14ac:dyDescent="0.25">
      <c r="E2155" s="49">
        <f t="shared" ca="1" si="66"/>
        <v>0.48586493262658559</v>
      </c>
      <c r="F2155" s="49">
        <f t="shared" ca="1" si="67"/>
        <v>247.08934249156297</v>
      </c>
    </row>
    <row r="2156" spans="5:6" x14ac:dyDescent="0.25">
      <c r="E2156" s="49">
        <f t="shared" ca="1" si="66"/>
        <v>0.254960711695425</v>
      </c>
      <c r="F2156" s="49">
        <f t="shared" ca="1" si="67"/>
        <v>225.84588982012468</v>
      </c>
    </row>
    <row r="2157" spans="5:6" x14ac:dyDescent="0.25">
      <c r="E2157" s="49">
        <f t="shared" ca="1" si="66"/>
        <v>0.33301866718123796</v>
      </c>
      <c r="F2157" s="49">
        <f t="shared" ca="1" si="67"/>
        <v>233.44431096598865</v>
      </c>
    </row>
    <row r="2158" spans="5:6" x14ac:dyDescent="0.25">
      <c r="E2158" s="49">
        <f t="shared" ca="1" si="66"/>
        <v>0.80894488349817462</v>
      </c>
      <c r="F2158" s="49">
        <f t="shared" ca="1" si="67"/>
        <v>280.40156538729536</v>
      </c>
    </row>
    <row r="2159" spans="5:6" x14ac:dyDescent="0.25">
      <c r="E2159" s="49">
        <f t="shared" ca="1" si="66"/>
        <v>0.83669768988680704</v>
      </c>
      <c r="F2159" s="49">
        <f t="shared" ca="1" si="67"/>
        <v>284.50433199839642</v>
      </c>
    </row>
    <row r="2160" spans="5:6" x14ac:dyDescent="0.25">
      <c r="E2160" s="49">
        <f t="shared" ca="1" si="66"/>
        <v>0.55104449119619947</v>
      </c>
      <c r="F2160" s="49">
        <f t="shared" ca="1" si="67"/>
        <v>252.88123928939584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tabSelected="1" zoomScale="90" zoomScaleNormal="90" workbookViewId="0">
      <selection activeCell="F3" sqref="F3"/>
    </sheetView>
  </sheetViews>
  <sheetFormatPr baseColWidth="10" defaultRowHeight="15" x14ac:dyDescent="0.25"/>
  <cols>
    <col min="1" max="1" width="4.28515625" style="65" customWidth="1"/>
    <col min="2" max="2" width="10.28515625" style="65" bestFit="1" customWidth="1"/>
    <col min="3" max="3" width="11.85546875" style="65" bestFit="1" customWidth="1"/>
    <col min="4" max="4" width="5.140625" style="65" customWidth="1"/>
    <col min="5" max="5" width="11.42578125" style="65"/>
    <col min="6" max="6" width="18" style="65" customWidth="1"/>
    <col min="7" max="7" width="4.28515625" style="65" customWidth="1"/>
    <col min="8" max="8" width="11.42578125" style="65"/>
    <col min="9" max="9" width="17.7109375" style="65" bestFit="1" customWidth="1"/>
    <col min="10" max="10" width="18.7109375" style="65" bestFit="1" customWidth="1"/>
    <col min="11" max="11" width="11.42578125" style="65"/>
    <col min="12" max="12" width="12" style="65" bestFit="1" customWidth="1"/>
    <col min="13" max="13" width="11.42578125" style="65"/>
    <col min="14" max="14" width="11.7109375" style="65" bestFit="1" customWidth="1"/>
    <col min="15" max="16384" width="11.42578125" style="65"/>
  </cols>
  <sheetData>
    <row r="2" spans="2:10" x14ac:dyDescent="0.25">
      <c r="B2" s="64" t="s">
        <v>11</v>
      </c>
      <c r="C2" s="64" t="s">
        <v>12</v>
      </c>
      <c r="E2" s="64" t="s">
        <v>13</v>
      </c>
      <c r="F2" s="64" t="s">
        <v>14</v>
      </c>
      <c r="H2" s="64" t="s">
        <v>15</v>
      </c>
      <c r="I2" s="64" t="s">
        <v>16</v>
      </c>
      <c r="J2" s="64" t="s">
        <v>17</v>
      </c>
    </row>
    <row r="3" spans="2:10" x14ac:dyDescent="0.25">
      <c r="B3" s="66" t="s">
        <v>108</v>
      </c>
      <c r="C3" s="63">
        <v>10</v>
      </c>
      <c r="E3" s="66">
        <f ca="1">RAND()</f>
        <v>0.87615955333271589</v>
      </c>
      <c r="F3" s="66">
        <f ca="1">_xlfn.NORM.S.INV(E3)/(SQRT(2)*$C$3)</f>
        <v>8.1741589483428606E-2</v>
      </c>
      <c r="H3" s="66" t="s">
        <v>19</v>
      </c>
      <c r="I3" s="66">
        <f ca="1">AVERAGE(F3:F2160)</f>
        <v>-1.0427055230225715E-4</v>
      </c>
      <c r="J3" s="66">
        <v>0</v>
      </c>
    </row>
    <row r="4" spans="2:10" x14ac:dyDescent="0.25">
      <c r="B4"/>
      <c r="C4"/>
      <c r="E4" s="66">
        <f t="shared" ref="E4:E67" ca="1" si="0">RAND()</f>
        <v>0.65901441071228095</v>
      </c>
      <c r="F4" s="66">
        <f t="shared" ref="F4:F67" ca="1" si="1">_xlfn.NORM.S.INV(E4)/(SQRT(2)*$C$3)</f>
        <v>2.8975451579658848E-2</v>
      </c>
      <c r="H4" s="66" t="s">
        <v>21</v>
      </c>
      <c r="I4" s="66">
        <f ca="1">_xlfn.VAR.S(F3:F2160)</f>
        <v>4.9282184359573048E-3</v>
      </c>
      <c r="J4" s="59">
        <f>1/(2*C3^2)</f>
        <v>5.0000000000000001E-3</v>
      </c>
    </row>
    <row r="5" spans="2:10" x14ac:dyDescent="0.25">
      <c r="B5"/>
      <c r="C5"/>
      <c r="E5" s="66">
        <f t="shared" ca="1" si="0"/>
        <v>0.41374978931579154</v>
      </c>
      <c r="F5" s="66">
        <f t="shared" ca="1" si="1"/>
        <v>-1.5408532728734577E-2</v>
      </c>
      <c r="H5" s="66" t="s">
        <v>22</v>
      </c>
      <c r="I5" s="66">
        <f ca="1">_xlfn.STDEV.S(F3:F2160)</f>
        <v>7.0201270899872631E-2</v>
      </c>
      <c r="J5" s="66">
        <f>SQRT(J4)</f>
        <v>7.0710678118654752E-2</v>
      </c>
    </row>
    <row r="6" spans="2:10" x14ac:dyDescent="0.25">
      <c r="E6" s="66">
        <f t="shared" ca="1" si="0"/>
        <v>0.7162602031737797</v>
      </c>
      <c r="F6" s="66">
        <f t="shared" ca="1" si="1"/>
        <v>4.0430057663612469E-2</v>
      </c>
      <c r="H6" s="66" t="s">
        <v>23</v>
      </c>
      <c r="I6" s="66">
        <f ca="1">SKEW(F3:F2160)</f>
        <v>-1.0824431858256139E-2</v>
      </c>
      <c r="J6" s="66">
        <v>0</v>
      </c>
    </row>
    <row r="7" spans="2:10" x14ac:dyDescent="0.25">
      <c r="C7" s="68"/>
      <c r="E7" s="66">
        <f t="shared" ca="1" si="0"/>
        <v>7.6467872800339842E-3</v>
      </c>
      <c r="F7" s="66">
        <f t="shared" ca="1" si="1"/>
        <v>-0.17149824355084703</v>
      </c>
      <c r="H7" s="66" t="s">
        <v>24</v>
      </c>
      <c r="I7" s="66">
        <f ca="1">I19/(I5^4)</f>
        <v>3.0857248457212516</v>
      </c>
      <c r="J7" s="66">
        <v>3</v>
      </c>
    </row>
    <row r="8" spans="2:10" x14ac:dyDescent="0.25">
      <c r="E8" s="66">
        <f t="shared" ca="1" si="0"/>
        <v>0.14734708443257249</v>
      </c>
      <c r="F8" s="66">
        <f t="shared" ca="1" si="1"/>
        <v>-7.4096263812464577E-2</v>
      </c>
      <c r="I8" s="65">
        <f ca="1">MEDIAN(F3:F2160)</f>
        <v>-8.8611470496571397E-4</v>
      </c>
    </row>
    <row r="9" spans="2:10" x14ac:dyDescent="0.25">
      <c r="E9" s="66">
        <f t="shared" ca="1" si="0"/>
        <v>0.72226214725846805</v>
      </c>
      <c r="F9" s="66">
        <f t="shared" ca="1" si="1"/>
        <v>4.1689238663118876E-2</v>
      </c>
      <c r="H9" s="96" t="s">
        <v>26</v>
      </c>
      <c r="I9" s="96"/>
    </row>
    <row r="10" spans="2:10" x14ac:dyDescent="0.25">
      <c r="E10" s="66">
        <f t="shared" ca="1" si="0"/>
        <v>0.93364438709057007</v>
      </c>
      <c r="F10" s="66">
        <f t="shared" ca="1" si="1"/>
        <v>0.10631321123471067</v>
      </c>
      <c r="H10" s="66"/>
      <c r="I10" s="66">
        <f ca="1">SUMPRODUCT(F3:F2160)/COUNT(F3:F2160)</f>
        <v>-1.0427055230225715E-4</v>
      </c>
    </row>
    <row r="11" spans="2:10" x14ac:dyDescent="0.25">
      <c r="E11" s="66">
        <f t="shared" ca="1" si="0"/>
        <v>0.13607212753768705</v>
      </c>
      <c r="F11" s="66">
        <f t="shared" ca="1" si="1"/>
        <v>-7.765007928820275E-2</v>
      </c>
      <c r="H11" s="66"/>
      <c r="I11" s="66">
        <f ca="1">SUMPRODUCT(F3:F2160,F3:F2160)/COUNT(F3:F2160)</f>
        <v>4.9259456111617507E-3</v>
      </c>
    </row>
    <row r="12" spans="2:10" x14ac:dyDescent="0.25">
      <c r="E12" s="66">
        <f t="shared" ca="1" si="0"/>
        <v>0.65540348960750083</v>
      </c>
      <c r="F12" s="66">
        <f t="shared" ca="1" si="1"/>
        <v>2.8280766758329606E-2</v>
      </c>
      <c r="H12" s="66"/>
      <c r="I12" s="66">
        <f ca="1">SUMPRODUCT(F3:F2160,F3:F2160,F3:F2160)/COUNT(F3:F2160)</f>
        <v>-5.2805848355562635E-6</v>
      </c>
    </row>
    <row r="13" spans="2:10" x14ac:dyDescent="0.25">
      <c r="E13" s="66">
        <f t="shared" ca="1" si="0"/>
        <v>0.86794845681614807</v>
      </c>
      <c r="F13" s="66">
        <f t="shared" ca="1" si="1"/>
        <v>7.8965843330440738E-2</v>
      </c>
      <c r="H13" s="66"/>
      <c r="I13" s="66">
        <f ca="1">SUMPRODUCT(F3:F2160,F3:F2160,F3:F2160,F3:F2160)/COUNT(F3:F2160)</f>
        <v>7.4945920169534286E-5</v>
      </c>
    </row>
    <row r="14" spans="2:10" x14ac:dyDescent="0.25">
      <c r="E14" s="66">
        <f t="shared" ca="1" si="0"/>
        <v>0.87354076373890299</v>
      </c>
      <c r="F14" s="66">
        <f t="shared" ca="1" si="1"/>
        <v>8.0842765700284466E-2</v>
      </c>
    </row>
    <row r="15" spans="2:10" x14ac:dyDescent="0.25">
      <c r="E15" s="66">
        <f t="shared" ca="1" si="0"/>
        <v>0.61057696783643201</v>
      </c>
      <c r="F15" s="66">
        <f t="shared" ca="1" si="1"/>
        <v>1.9857193742336045E-2</v>
      </c>
      <c r="H15" s="96" t="s">
        <v>27</v>
      </c>
      <c r="I15" s="96"/>
    </row>
    <row r="16" spans="2:10" x14ac:dyDescent="0.25">
      <c r="E16" s="66">
        <f t="shared" ca="1" si="0"/>
        <v>0.34611941346068631</v>
      </c>
      <c r="F16" s="66">
        <f t="shared" ca="1" si="1"/>
        <v>-2.7988604242933666E-2</v>
      </c>
      <c r="H16" s="66"/>
      <c r="I16" s="66">
        <v>0</v>
      </c>
    </row>
    <row r="17" spans="5:9" x14ac:dyDescent="0.25">
      <c r="E17" s="66">
        <f t="shared" ca="1" si="0"/>
        <v>0.2034119287461742</v>
      </c>
      <c r="F17" s="66">
        <f t="shared" ca="1" si="1"/>
        <v>-5.8654217380859151E-2</v>
      </c>
      <c r="H17" s="66"/>
      <c r="I17" s="66">
        <f ca="1">I11-I10^2</f>
        <v>4.9259347388136733E-3</v>
      </c>
    </row>
    <row r="18" spans="5:9" x14ac:dyDescent="0.25">
      <c r="E18" s="66">
        <f t="shared" ca="1" si="0"/>
        <v>0.79774655249741344</v>
      </c>
      <c r="F18" s="66">
        <f t="shared" ca="1" si="1"/>
        <v>5.89443624014616E-2</v>
      </c>
      <c r="H18" s="66"/>
      <c r="I18" s="66">
        <f ca="1">I12-3*I10*I11+2*I10^3</f>
        <v>-3.739693894427595E-6</v>
      </c>
    </row>
    <row r="19" spans="5:9" x14ac:dyDescent="0.25">
      <c r="E19" s="66">
        <f t="shared" ca="1" si="0"/>
        <v>0.10475298632692553</v>
      </c>
      <c r="F19" s="66">
        <f t="shared" ca="1" si="1"/>
        <v>-8.8736600643262359E-2</v>
      </c>
      <c r="H19" s="66"/>
      <c r="I19" s="66">
        <f ca="1">I13-4*I10*I12+6*(I10^2)*I11-3*(I10^4)</f>
        <v>7.4944039070762297E-5</v>
      </c>
    </row>
    <row r="20" spans="5:9" x14ac:dyDescent="0.25">
      <c r="E20" s="66">
        <f t="shared" ca="1" si="0"/>
        <v>0.83739076893679032</v>
      </c>
      <c r="F20" s="66">
        <f t="shared" ca="1" si="1"/>
        <v>6.956450332562028E-2</v>
      </c>
    </row>
    <row r="21" spans="5:9" x14ac:dyDescent="0.25">
      <c r="E21" s="66">
        <f t="shared" ca="1" si="0"/>
        <v>0.16818740478583327</v>
      </c>
      <c r="F21" s="66">
        <f t="shared" ca="1" si="1"/>
        <v>-6.7977908195850076E-2</v>
      </c>
    </row>
    <row r="22" spans="5:9" x14ac:dyDescent="0.25">
      <c r="E22" s="66">
        <f t="shared" ca="1" si="0"/>
        <v>0.66432599407676629</v>
      </c>
      <c r="F22" s="66">
        <f t="shared" ca="1" si="1"/>
        <v>3.0002446410926135E-2</v>
      </c>
    </row>
    <row r="23" spans="5:9" x14ac:dyDescent="0.25">
      <c r="E23" s="66">
        <f t="shared" ca="1" si="0"/>
        <v>0.69534938719702244</v>
      </c>
      <c r="F23" s="66">
        <f t="shared" ca="1" si="1"/>
        <v>3.6138188692076287E-2</v>
      </c>
    </row>
    <row r="24" spans="5:9" x14ac:dyDescent="0.25">
      <c r="E24" s="66">
        <f t="shared" ca="1" si="0"/>
        <v>6.2436045679086005E-2</v>
      </c>
      <c r="F24" s="66">
        <f t="shared" ca="1" si="1"/>
        <v>-0.10851548977123364</v>
      </c>
    </row>
    <row r="25" spans="5:9" x14ac:dyDescent="0.25">
      <c r="E25" s="66">
        <f t="shared" ca="1" si="0"/>
        <v>0.90198773473062743</v>
      </c>
      <c r="F25" s="66">
        <f t="shared" ca="1" si="1"/>
        <v>9.1426152671387151E-2</v>
      </c>
    </row>
    <row r="26" spans="5:9" x14ac:dyDescent="0.25">
      <c r="E26" s="66">
        <f t="shared" ca="1" si="0"/>
        <v>0.28843887365216248</v>
      </c>
      <c r="F26" s="66">
        <f t="shared" ca="1" si="1"/>
        <v>-3.9453103631696226E-2</v>
      </c>
    </row>
    <row r="27" spans="5:9" x14ac:dyDescent="0.25">
      <c r="E27" s="66">
        <f t="shared" ca="1" si="0"/>
        <v>0.17222156875481553</v>
      </c>
      <c r="F27" s="66">
        <f t="shared" ca="1" si="1"/>
        <v>-6.6851477475364449E-2</v>
      </c>
    </row>
    <row r="28" spans="5:9" x14ac:dyDescent="0.25">
      <c r="E28" s="66">
        <f t="shared" ca="1" si="0"/>
        <v>0.98662381858650516</v>
      </c>
      <c r="F28" s="66">
        <f t="shared" ca="1" si="1"/>
        <v>0.15663208724316927</v>
      </c>
    </row>
    <row r="29" spans="5:9" x14ac:dyDescent="0.25">
      <c r="E29" s="66">
        <f t="shared" ca="1" si="0"/>
        <v>0.41485318777743463</v>
      </c>
      <c r="F29" s="66">
        <f t="shared" ca="1" si="1"/>
        <v>-1.5208323057935482E-2</v>
      </c>
    </row>
    <row r="30" spans="5:9" x14ac:dyDescent="0.25">
      <c r="E30" s="66">
        <f t="shared" ca="1" si="0"/>
        <v>0.3402530117964645</v>
      </c>
      <c r="F30" s="66">
        <f t="shared" ca="1" si="1"/>
        <v>-2.9116727752326394E-2</v>
      </c>
    </row>
    <row r="31" spans="5:9" x14ac:dyDescent="0.25">
      <c r="E31" s="66">
        <f t="shared" ca="1" si="0"/>
        <v>0.72775835123905286</v>
      </c>
      <c r="F31" s="66">
        <f t="shared" ca="1" si="1"/>
        <v>4.2854020553534024E-2</v>
      </c>
    </row>
    <row r="32" spans="5:9" x14ac:dyDescent="0.25">
      <c r="E32" s="66">
        <f t="shared" ca="1" si="0"/>
        <v>0.78247214472155047</v>
      </c>
      <c r="F32" s="66">
        <f t="shared" ca="1" si="1"/>
        <v>5.5194601745920953E-2</v>
      </c>
    </row>
    <row r="33" spans="5:6" x14ac:dyDescent="0.25">
      <c r="E33" s="66">
        <f t="shared" ca="1" si="0"/>
        <v>4.4311048055752478E-2</v>
      </c>
      <c r="F33" s="66">
        <f t="shared" ca="1" si="1"/>
        <v>-0.12039987558208483</v>
      </c>
    </row>
    <row r="34" spans="5:6" x14ac:dyDescent="0.25">
      <c r="E34" s="66">
        <f t="shared" ca="1" si="0"/>
        <v>0.72863979428556691</v>
      </c>
      <c r="F34" s="66">
        <f t="shared" ca="1" si="1"/>
        <v>4.304189861606332E-2</v>
      </c>
    </row>
    <row r="35" spans="5:6" x14ac:dyDescent="0.25">
      <c r="E35" s="66">
        <f t="shared" ca="1" si="0"/>
        <v>0.93225684849450974</v>
      </c>
      <c r="F35" s="66">
        <f t="shared" ca="1" si="1"/>
        <v>0.10555777643336793</v>
      </c>
    </row>
    <row r="36" spans="5:6" x14ac:dyDescent="0.25">
      <c r="E36" s="66">
        <f t="shared" ca="1" si="0"/>
        <v>0.2430463889389709</v>
      </c>
      <c r="F36" s="66">
        <f t="shared" ca="1" si="1"/>
        <v>-4.9252582862615885E-2</v>
      </c>
    </row>
    <row r="37" spans="5:6" x14ac:dyDescent="0.25">
      <c r="E37" s="66">
        <f t="shared" ca="1" si="0"/>
        <v>0.22293626010694034</v>
      </c>
      <c r="F37" s="66">
        <f t="shared" ca="1" si="1"/>
        <v>-5.3903751723450917E-2</v>
      </c>
    </row>
    <row r="38" spans="5:6" x14ac:dyDescent="0.25">
      <c r="E38" s="66">
        <f t="shared" ca="1" si="0"/>
        <v>0.15880477075920507</v>
      </c>
      <c r="F38" s="66">
        <f t="shared" ca="1" si="1"/>
        <v>-7.0666998570659945E-2</v>
      </c>
    </row>
    <row r="39" spans="5:6" x14ac:dyDescent="0.25">
      <c r="E39" s="66">
        <f t="shared" ca="1" si="0"/>
        <v>0.94986328351060723</v>
      </c>
      <c r="F39" s="66">
        <f t="shared" ca="1" si="1"/>
        <v>0.11621508338584267</v>
      </c>
    </row>
    <row r="40" spans="5:6" x14ac:dyDescent="0.25">
      <c r="E40" s="66">
        <f t="shared" ca="1" si="0"/>
        <v>5.1682118690642098E-2</v>
      </c>
      <c r="F40" s="66">
        <f t="shared" ca="1" si="1"/>
        <v>-0.11517058991566129</v>
      </c>
    </row>
    <row r="41" spans="5:6" x14ac:dyDescent="0.25">
      <c r="E41" s="66">
        <f t="shared" ca="1" si="0"/>
        <v>0.33228048235701502</v>
      </c>
      <c r="F41" s="66">
        <f t="shared" ca="1" si="1"/>
        <v>-3.0661899566572278E-2</v>
      </c>
    </row>
    <row r="42" spans="5:6" x14ac:dyDescent="0.25">
      <c r="E42" s="66">
        <f t="shared" ca="1" si="0"/>
        <v>0.2315567805327684</v>
      </c>
      <c r="F42" s="66">
        <f t="shared" ca="1" si="1"/>
        <v>-5.1882516809961407E-2</v>
      </c>
    </row>
    <row r="43" spans="5:6" x14ac:dyDescent="0.25">
      <c r="E43" s="66">
        <f t="shared" ca="1" si="0"/>
        <v>0.61063662541939134</v>
      </c>
      <c r="F43" s="66">
        <f t="shared" ca="1" si="1"/>
        <v>1.9868193285868641E-2</v>
      </c>
    </row>
    <row r="44" spans="5:6" x14ac:dyDescent="0.25">
      <c r="E44" s="66">
        <f t="shared" ca="1" si="0"/>
        <v>0.68081558669458675</v>
      </c>
      <c r="F44" s="66">
        <f t="shared" ca="1" si="1"/>
        <v>3.3232652011781952E-2</v>
      </c>
    </row>
    <row r="45" spans="5:6" x14ac:dyDescent="0.25">
      <c r="E45" s="66">
        <f t="shared" ca="1" si="0"/>
        <v>0.52496432286335382</v>
      </c>
      <c r="F45" s="66">
        <f t="shared" ca="1" si="1"/>
        <v>4.4277027560835382E-3</v>
      </c>
    </row>
    <row r="46" spans="5:6" x14ac:dyDescent="0.25">
      <c r="E46" s="66">
        <f t="shared" ca="1" si="0"/>
        <v>0.9482335355040874</v>
      </c>
      <c r="F46" s="66">
        <f t="shared" ca="1" si="1"/>
        <v>0.11511430181437343</v>
      </c>
    </row>
    <row r="47" spans="5:6" x14ac:dyDescent="0.25">
      <c r="E47" s="66">
        <f t="shared" ca="1" si="0"/>
        <v>0.76038644092260366</v>
      </c>
      <c r="F47" s="66">
        <f t="shared" ca="1" si="1"/>
        <v>5.0031070990961504E-2</v>
      </c>
    </row>
    <row r="48" spans="5:6" x14ac:dyDescent="0.25">
      <c r="E48" s="66">
        <f t="shared" ca="1" si="0"/>
        <v>0.38204374626178395</v>
      </c>
      <c r="F48" s="66">
        <f t="shared" ca="1" si="1"/>
        <v>-2.1221515513290431E-2</v>
      </c>
    </row>
    <row r="49" spans="5:6" x14ac:dyDescent="0.25">
      <c r="E49" s="66">
        <f t="shared" ca="1" si="0"/>
        <v>0.76686149951752991</v>
      </c>
      <c r="F49" s="66">
        <f t="shared" ca="1" si="1"/>
        <v>5.1516261315237302E-2</v>
      </c>
    </row>
    <row r="50" spans="5:6" x14ac:dyDescent="0.25">
      <c r="E50" s="66">
        <f t="shared" ca="1" si="0"/>
        <v>0.47877581452617513</v>
      </c>
      <c r="F50" s="66">
        <f t="shared" ca="1" si="1"/>
        <v>-3.7636652720094191E-3</v>
      </c>
    </row>
    <row r="51" spans="5:6" x14ac:dyDescent="0.25">
      <c r="E51" s="66">
        <f t="shared" ca="1" si="0"/>
        <v>0.92512763132624609</v>
      </c>
      <c r="F51" s="66">
        <f t="shared" ca="1" si="1"/>
        <v>0.10185404312643556</v>
      </c>
    </row>
    <row r="52" spans="5:6" x14ac:dyDescent="0.25">
      <c r="E52" s="66">
        <f t="shared" ca="1" si="0"/>
        <v>0.66815833611893549</v>
      </c>
      <c r="F52" s="66">
        <f t="shared" ca="1" si="1"/>
        <v>3.0747367664701312E-2</v>
      </c>
    </row>
    <row r="53" spans="5:6" x14ac:dyDescent="0.25">
      <c r="E53" s="66">
        <f t="shared" ca="1" si="0"/>
        <v>0.27658815322609109</v>
      </c>
      <c r="F53" s="66">
        <f t="shared" ca="1" si="1"/>
        <v>-4.1931944125878168E-2</v>
      </c>
    </row>
    <row r="54" spans="5:6" x14ac:dyDescent="0.25">
      <c r="E54" s="66">
        <f t="shared" ca="1" si="0"/>
        <v>9.2284319095835676E-2</v>
      </c>
      <c r="F54" s="66">
        <f t="shared" ca="1" si="1"/>
        <v>-9.3820255329544119E-2</v>
      </c>
    </row>
    <row r="55" spans="5:6" x14ac:dyDescent="0.25">
      <c r="E55" s="66">
        <f t="shared" ca="1" si="0"/>
        <v>0.55449431905003499</v>
      </c>
      <c r="F55" s="66">
        <f t="shared" ca="1" si="1"/>
        <v>9.6891013669995908E-3</v>
      </c>
    </row>
    <row r="56" spans="5:6" x14ac:dyDescent="0.25">
      <c r="E56" s="66">
        <f t="shared" ca="1" si="0"/>
        <v>0.2250968078081329</v>
      </c>
      <c r="F56" s="66">
        <f t="shared" ca="1" si="1"/>
        <v>-5.339308708164478E-2</v>
      </c>
    </row>
    <row r="57" spans="5:6" x14ac:dyDescent="0.25">
      <c r="E57" s="66">
        <f t="shared" ca="1" si="0"/>
        <v>0.23764261855362456</v>
      </c>
      <c r="F57" s="66">
        <f t="shared" ca="1" si="1"/>
        <v>-5.0480785360410611E-2</v>
      </c>
    </row>
    <row r="58" spans="5:6" x14ac:dyDescent="0.25">
      <c r="E58" s="66">
        <f t="shared" ca="1" si="0"/>
        <v>0.46471715375249434</v>
      </c>
      <c r="F58" s="66">
        <f t="shared" ca="1" si="1"/>
        <v>-6.2618966319222232E-3</v>
      </c>
    </row>
    <row r="59" spans="5:6" x14ac:dyDescent="0.25">
      <c r="E59" s="66">
        <f t="shared" ca="1" si="0"/>
        <v>0.30931875238100581</v>
      </c>
      <c r="F59" s="66">
        <f t="shared" ca="1" si="1"/>
        <v>-3.5198522788935274E-2</v>
      </c>
    </row>
    <row r="60" spans="5:6" x14ac:dyDescent="0.25">
      <c r="E60" s="66">
        <f t="shared" ca="1" si="0"/>
        <v>0.86022716534550969</v>
      </c>
      <c r="F60" s="66">
        <f t="shared" ca="1" si="1"/>
        <v>7.6462321449229403E-2</v>
      </c>
    </row>
    <row r="61" spans="5:6" x14ac:dyDescent="0.25">
      <c r="E61" s="66">
        <f t="shared" ca="1" si="0"/>
        <v>0.45798103069119356</v>
      </c>
      <c r="F61" s="66">
        <f t="shared" ca="1" si="1"/>
        <v>-7.4614923038203336E-3</v>
      </c>
    </row>
    <row r="62" spans="5:6" x14ac:dyDescent="0.25">
      <c r="E62" s="66">
        <f t="shared" ca="1" si="0"/>
        <v>0.74881209672109272</v>
      </c>
      <c r="F62" s="66">
        <f t="shared" ca="1" si="1"/>
        <v>4.7429631051140592E-2</v>
      </c>
    </row>
    <row r="63" spans="5:6" x14ac:dyDescent="0.25">
      <c r="E63" s="66">
        <f t="shared" ca="1" si="0"/>
        <v>0.65607145939882128</v>
      </c>
      <c r="F63" s="66">
        <f t="shared" ca="1" si="1"/>
        <v>2.8409066126093327E-2</v>
      </c>
    </row>
    <row r="64" spans="5:6" x14ac:dyDescent="0.25">
      <c r="E64" s="66">
        <f t="shared" ca="1" si="0"/>
        <v>0.78814178245302269</v>
      </c>
      <c r="F64" s="66">
        <f t="shared" ca="1" si="1"/>
        <v>5.6567854418075825E-2</v>
      </c>
    </row>
    <row r="65" spans="5:6" x14ac:dyDescent="0.25">
      <c r="E65" s="66">
        <f t="shared" ca="1" si="0"/>
        <v>0.76593380527182209</v>
      </c>
      <c r="F65" s="66">
        <f t="shared" ca="1" si="1"/>
        <v>5.1302090784513581E-2</v>
      </c>
    </row>
    <row r="66" spans="5:6" x14ac:dyDescent="0.25">
      <c r="E66" s="66">
        <f t="shared" ca="1" si="0"/>
        <v>0.58263103214115619</v>
      </c>
      <c r="F66" s="66">
        <f t="shared" ca="1" si="1"/>
        <v>1.4752292111276977E-2</v>
      </c>
    </row>
    <row r="67" spans="5:6" x14ac:dyDescent="0.25">
      <c r="E67" s="66">
        <f t="shared" ca="1" si="0"/>
        <v>0.92001222381792391</v>
      </c>
      <c r="F67" s="66">
        <f t="shared" ca="1" si="1"/>
        <v>9.9359377231250601E-2</v>
      </c>
    </row>
    <row r="68" spans="5:6" x14ac:dyDescent="0.25">
      <c r="E68" s="66">
        <f t="shared" ref="E68:E131" ca="1" si="2">RAND()</f>
        <v>0.91014851416704345</v>
      </c>
      <c r="F68" s="66">
        <f t="shared" ref="F68:F131" ca="1" si="3">_xlfn.NORM.S.INV(E68)/(SQRT(2)*$C$3)</f>
        <v>9.487040568402122E-2</v>
      </c>
    </row>
    <row r="69" spans="5:6" x14ac:dyDescent="0.25">
      <c r="E69" s="66">
        <f t="shared" ca="1" si="2"/>
        <v>0.84175182108003221</v>
      </c>
      <c r="F69" s="66">
        <f t="shared" ca="1" si="3"/>
        <v>7.0829737164135528E-2</v>
      </c>
    </row>
    <row r="70" spans="5:6" x14ac:dyDescent="0.25">
      <c r="E70" s="66">
        <f t="shared" ca="1" si="2"/>
        <v>0.28856654309833951</v>
      </c>
      <c r="F70" s="66">
        <f t="shared" ca="1" si="3"/>
        <v>-3.9426666361122846E-2</v>
      </c>
    </row>
    <row r="71" spans="5:6" x14ac:dyDescent="0.25">
      <c r="E71" s="66">
        <f t="shared" ca="1" si="2"/>
        <v>0.24720078378400601</v>
      </c>
      <c r="F71" s="66">
        <f t="shared" ca="1" si="3"/>
        <v>-4.8318366589650358E-2</v>
      </c>
    </row>
    <row r="72" spans="5:6" x14ac:dyDescent="0.25">
      <c r="E72" s="66">
        <f t="shared" ca="1" si="2"/>
        <v>0.19502753930847117</v>
      </c>
      <c r="F72" s="66">
        <f t="shared" ca="1" si="3"/>
        <v>-6.0777064084161982E-2</v>
      </c>
    </row>
    <row r="73" spans="5:6" x14ac:dyDescent="0.25">
      <c r="E73" s="66">
        <f t="shared" ca="1" si="2"/>
        <v>0.25239707950108436</v>
      </c>
      <c r="F73" s="66">
        <f t="shared" ca="1" si="3"/>
        <v>-4.7161584080448467E-2</v>
      </c>
    </row>
    <row r="74" spans="5:6" x14ac:dyDescent="0.25">
      <c r="E74" s="66">
        <f t="shared" ca="1" si="2"/>
        <v>0.73142004629026947</v>
      </c>
      <c r="F74" s="66">
        <f t="shared" ca="1" si="3"/>
        <v>4.3636509492260916E-2</v>
      </c>
    </row>
    <row r="75" spans="5:6" x14ac:dyDescent="0.25">
      <c r="E75" s="66">
        <f t="shared" ca="1" si="2"/>
        <v>0.3128202560401302</v>
      </c>
      <c r="F75" s="66">
        <f t="shared" ca="1" si="3"/>
        <v>-3.4497759597346814E-2</v>
      </c>
    </row>
    <row r="76" spans="5:6" x14ac:dyDescent="0.25">
      <c r="E76" s="66">
        <f t="shared" ca="1" si="2"/>
        <v>0.28945465357422162</v>
      </c>
      <c r="F76" s="66">
        <f t="shared" ca="1" si="3"/>
        <v>-3.9242912205390841E-2</v>
      </c>
    </row>
    <row r="77" spans="5:6" x14ac:dyDescent="0.25">
      <c r="E77" s="66">
        <f t="shared" ca="1" si="2"/>
        <v>0.73173971782229763</v>
      </c>
      <c r="F77" s="66">
        <f t="shared" ca="1" si="3"/>
        <v>4.3705074868607544E-2</v>
      </c>
    </row>
    <row r="78" spans="5:6" x14ac:dyDescent="0.25">
      <c r="E78" s="66">
        <f t="shared" ca="1" si="2"/>
        <v>0.1504698211142973</v>
      </c>
      <c r="F78" s="66">
        <f t="shared" ca="1" si="3"/>
        <v>-7.3144572386316636E-2</v>
      </c>
    </row>
    <row r="79" spans="5:6" x14ac:dyDescent="0.25">
      <c r="E79" s="66">
        <f t="shared" ca="1" si="2"/>
        <v>0.22875278748497674</v>
      </c>
      <c r="F79" s="66">
        <f t="shared" ca="1" si="3"/>
        <v>-5.2535243142231229E-2</v>
      </c>
    </row>
    <row r="80" spans="5:6" x14ac:dyDescent="0.25">
      <c r="E80" s="66">
        <f t="shared" ca="1" si="2"/>
        <v>6.7537947986379132E-3</v>
      </c>
      <c r="F80" s="66">
        <f t="shared" ca="1" si="3"/>
        <v>-0.17466233195710326</v>
      </c>
    </row>
    <row r="81" spans="5:6" x14ac:dyDescent="0.25">
      <c r="E81" s="66">
        <f t="shared" ca="1" si="2"/>
        <v>0.80349442104481805</v>
      </c>
      <c r="F81" s="66">
        <f t="shared" ca="1" si="3"/>
        <v>6.0398894618643645E-2</v>
      </c>
    </row>
    <row r="82" spans="5:6" x14ac:dyDescent="0.25">
      <c r="E82" s="66">
        <f t="shared" ca="1" si="2"/>
        <v>0.33744572419973085</v>
      </c>
      <c r="F82" s="66">
        <f t="shared" ca="1" si="3"/>
        <v>-2.9659191426732661E-2</v>
      </c>
    </row>
    <row r="83" spans="5:6" x14ac:dyDescent="0.25">
      <c r="E83" s="66">
        <f t="shared" ca="1" si="2"/>
        <v>0.34799912878083372</v>
      </c>
      <c r="F83" s="66">
        <f t="shared" ca="1" si="3"/>
        <v>-2.76286458878666E-2</v>
      </c>
    </row>
    <row r="84" spans="5:6" x14ac:dyDescent="0.25">
      <c r="E84" s="66">
        <f t="shared" ca="1" si="2"/>
        <v>0.19687190310627056</v>
      </c>
      <c r="F84" s="66">
        <f t="shared" ca="1" si="3"/>
        <v>-6.0305434309466152E-2</v>
      </c>
    </row>
    <row r="85" spans="5:6" x14ac:dyDescent="0.25">
      <c r="E85" s="66">
        <f t="shared" ca="1" si="2"/>
        <v>0.3106990174502221</v>
      </c>
      <c r="F85" s="66">
        <f t="shared" ca="1" si="3"/>
        <v>-3.4921878386355715E-2</v>
      </c>
    </row>
    <row r="86" spans="5:6" x14ac:dyDescent="0.25">
      <c r="E86" s="66">
        <f t="shared" ca="1" si="2"/>
        <v>0.52401754454781235</v>
      </c>
      <c r="F86" s="66">
        <f t="shared" ca="1" si="3"/>
        <v>4.2595737163199495E-3</v>
      </c>
    </row>
    <row r="87" spans="5:6" x14ac:dyDescent="0.25">
      <c r="E87" s="66">
        <f t="shared" ca="1" si="2"/>
        <v>0.78622218149134238</v>
      </c>
      <c r="F87" s="66">
        <f t="shared" ca="1" si="3"/>
        <v>5.6100537669573632E-2</v>
      </c>
    </row>
    <row r="88" spans="5:6" x14ac:dyDescent="0.25">
      <c r="E88" s="66">
        <f t="shared" ca="1" si="2"/>
        <v>0.84153800880588847</v>
      </c>
      <c r="F88" s="66">
        <f t="shared" ca="1" si="3"/>
        <v>7.0767177519711941E-2</v>
      </c>
    </row>
    <row r="89" spans="5:6" x14ac:dyDescent="0.25">
      <c r="E89" s="66">
        <f t="shared" ca="1" si="2"/>
        <v>0.56854223406948978</v>
      </c>
      <c r="F89" s="66">
        <f t="shared" ca="1" si="3"/>
        <v>1.2209189488503166E-2</v>
      </c>
    </row>
    <row r="90" spans="5:6" x14ac:dyDescent="0.25">
      <c r="E90" s="66">
        <f t="shared" ca="1" si="2"/>
        <v>0.51147574618459779</v>
      </c>
      <c r="F90" s="66">
        <f t="shared" ca="1" si="3"/>
        <v>2.0343036416706874E-3</v>
      </c>
    </row>
    <row r="91" spans="5:6" x14ac:dyDescent="0.25">
      <c r="E91" s="66">
        <f t="shared" ca="1" si="2"/>
        <v>0.41972961448000679</v>
      </c>
      <c r="F91" s="66">
        <f t="shared" ca="1" si="3"/>
        <v>-1.4324939570475452E-2</v>
      </c>
    </row>
    <row r="92" spans="5:6" x14ac:dyDescent="0.25">
      <c r="E92" s="66">
        <f t="shared" ca="1" si="2"/>
        <v>0.35276188556474164</v>
      </c>
      <c r="F92" s="66">
        <f t="shared" ca="1" si="3"/>
        <v>-2.6719767404439876E-2</v>
      </c>
    </row>
    <row r="93" spans="5:6" x14ac:dyDescent="0.25">
      <c r="E93" s="66">
        <f t="shared" ca="1" si="2"/>
        <v>0.37297067909916493</v>
      </c>
      <c r="F93" s="66">
        <f t="shared" ca="1" si="3"/>
        <v>-2.2909949256886959E-2</v>
      </c>
    </row>
    <row r="94" spans="5:6" x14ac:dyDescent="0.25">
      <c r="E94" s="66">
        <f t="shared" ca="1" si="2"/>
        <v>0.4335238781021491</v>
      </c>
      <c r="F94" s="66">
        <f t="shared" ca="1" si="3"/>
        <v>-1.1837647764949532E-2</v>
      </c>
    </row>
    <row r="95" spans="5:6" x14ac:dyDescent="0.25">
      <c r="E95" s="66">
        <f t="shared" ca="1" si="2"/>
        <v>0.80802384933950688</v>
      </c>
      <c r="F95" s="66">
        <f t="shared" ca="1" si="3"/>
        <v>6.1563343792204774E-2</v>
      </c>
    </row>
    <row r="96" spans="5:6" x14ac:dyDescent="0.25">
      <c r="E96" s="66">
        <f t="shared" ca="1" si="2"/>
        <v>0.98788653684744165</v>
      </c>
      <c r="F96" s="66">
        <f t="shared" ca="1" si="3"/>
        <v>0.15934731525783941</v>
      </c>
    </row>
    <row r="97" spans="5:6" x14ac:dyDescent="0.25">
      <c r="E97" s="66">
        <f t="shared" ca="1" si="2"/>
        <v>0.78716967799253557</v>
      </c>
      <c r="F97" s="66">
        <f t="shared" ca="1" si="3"/>
        <v>5.6330893205354081E-2</v>
      </c>
    </row>
    <row r="98" spans="5:6" x14ac:dyDescent="0.25">
      <c r="E98" s="66">
        <f t="shared" ca="1" si="2"/>
        <v>0.60753526405011704</v>
      </c>
      <c r="F98" s="66">
        <f t="shared" ca="1" si="3"/>
        <v>1.9297000594344697E-2</v>
      </c>
    </row>
    <row r="99" spans="5:6" x14ac:dyDescent="0.25">
      <c r="E99" s="66">
        <f t="shared" ca="1" si="2"/>
        <v>0.28759898525507765</v>
      </c>
      <c r="F99" s="66">
        <f t="shared" ca="1" si="3"/>
        <v>-3.9627162098093437E-2</v>
      </c>
    </row>
    <row r="100" spans="5:6" x14ac:dyDescent="0.25">
      <c r="E100" s="66">
        <f t="shared" ca="1" si="2"/>
        <v>0.56908276475653397</v>
      </c>
      <c r="F100" s="66">
        <f t="shared" ca="1" si="3"/>
        <v>1.2306446467880774E-2</v>
      </c>
    </row>
    <row r="101" spans="5:6" x14ac:dyDescent="0.25">
      <c r="E101" s="66">
        <f t="shared" ca="1" si="2"/>
        <v>0.21239702801730509</v>
      </c>
      <c r="F101" s="66">
        <f t="shared" ca="1" si="3"/>
        <v>-5.6436435112782853E-2</v>
      </c>
    </row>
    <row r="102" spans="5:6" x14ac:dyDescent="0.25">
      <c r="E102" s="66">
        <f t="shared" ca="1" si="2"/>
        <v>0.34186549091664453</v>
      </c>
      <c r="F102" s="66">
        <f t="shared" ca="1" si="3"/>
        <v>-2.8805916929940396E-2</v>
      </c>
    </row>
    <row r="103" spans="5:6" x14ac:dyDescent="0.25">
      <c r="E103" s="66">
        <f t="shared" ca="1" si="2"/>
        <v>0.35620093877775605</v>
      </c>
      <c r="F103" s="66">
        <f t="shared" ca="1" si="3"/>
        <v>-2.606623413202604E-2</v>
      </c>
    </row>
    <row r="104" spans="5:6" x14ac:dyDescent="0.25">
      <c r="E104" s="66">
        <f t="shared" ca="1" si="2"/>
        <v>0.58526141194494707</v>
      </c>
      <c r="F104" s="66">
        <f t="shared" ca="1" si="3"/>
        <v>1.5229111271496119E-2</v>
      </c>
    </row>
    <row r="105" spans="5:6" x14ac:dyDescent="0.25">
      <c r="E105" s="66">
        <f t="shared" ca="1" si="2"/>
        <v>0.21930246791519337</v>
      </c>
      <c r="F105" s="66">
        <f t="shared" ca="1" si="3"/>
        <v>-5.476903664448985E-2</v>
      </c>
    </row>
    <row r="106" spans="5:6" x14ac:dyDescent="0.25">
      <c r="E106" s="66">
        <f t="shared" ca="1" si="2"/>
        <v>0.55626150877707403</v>
      </c>
      <c r="F106" s="66">
        <f t="shared" ca="1" si="3"/>
        <v>1.0005379919690213E-2</v>
      </c>
    </row>
    <row r="107" spans="5:6" x14ac:dyDescent="0.25">
      <c r="E107" s="66">
        <f t="shared" ca="1" si="2"/>
        <v>0.17313835496118613</v>
      </c>
      <c r="F107" s="66">
        <f t="shared" ca="1" si="3"/>
        <v>-6.6597848550138464E-2</v>
      </c>
    </row>
    <row r="108" spans="5:6" x14ac:dyDescent="0.25">
      <c r="E108" s="66">
        <f t="shared" ca="1" si="2"/>
        <v>0.23873928098670694</v>
      </c>
      <c r="F108" s="66">
        <f t="shared" ca="1" si="3"/>
        <v>-5.0230306406064858E-2</v>
      </c>
    </row>
    <row r="109" spans="5:6" x14ac:dyDescent="0.25">
      <c r="E109" s="66">
        <f t="shared" ca="1" si="2"/>
        <v>0.66318071667784317</v>
      </c>
      <c r="F109" s="66">
        <f t="shared" ca="1" si="3"/>
        <v>2.9780478617495287E-2</v>
      </c>
    </row>
    <row r="110" spans="5:6" x14ac:dyDescent="0.25">
      <c r="E110" s="66">
        <f t="shared" ca="1" si="2"/>
        <v>9.2848381145069658E-2</v>
      </c>
      <c r="F110" s="66">
        <f t="shared" ca="1" si="3"/>
        <v>-9.3579709071141534E-2</v>
      </c>
    </row>
    <row r="111" spans="5:6" x14ac:dyDescent="0.25">
      <c r="E111" s="66">
        <f t="shared" ca="1" si="2"/>
        <v>0.15197706875098715</v>
      </c>
      <c r="F111" s="66">
        <f t="shared" ca="1" si="3"/>
        <v>-7.2689929249357146E-2</v>
      </c>
    </row>
    <row r="112" spans="5:6" x14ac:dyDescent="0.25">
      <c r="E112" s="66">
        <f t="shared" ca="1" si="2"/>
        <v>0.40974296678949707</v>
      </c>
      <c r="F112" s="66">
        <f t="shared" ca="1" si="3"/>
        <v>-1.6136615891650559E-2</v>
      </c>
    </row>
    <row r="113" spans="5:6" x14ac:dyDescent="0.25">
      <c r="E113" s="66">
        <f t="shared" ca="1" si="2"/>
        <v>0.81649005250998652</v>
      </c>
      <c r="F113" s="66">
        <f t="shared" ca="1" si="3"/>
        <v>6.3785953330294298E-2</v>
      </c>
    </row>
    <row r="114" spans="5:6" x14ac:dyDescent="0.25">
      <c r="E114" s="66">
        <f t="shared" ca="1" si="2"/>
        <v>0.88487971628060258</v>
      </c>
      <c r="F114" s="66">
        <f t="shared" ca="1" si="3"/>
        <v>8.4834386285240482E-2</v>
      </c>
    </row>
    <row r="115" spans="5:6" x14ac:dyDescent="0.25">
      <c r="E115" s="66">
        <f t="shared" ca="1" si="2"/>
        <v>0.77844387640989776</v>
      </c>
      <c r="F115" s="66">
        <f t="shared" ca="1" si="3"/>
        <v>5.4231435283515574E-2</v>
      </c>
    </row>
    <row r="116" spans="5:6" x14ac:dyDescent="0.25">
      <c r="E116" s="66">
        <f t="shared" ca="1" si="2"/>
        <v>0.27269891381603528</v>
      </c>
      <c r="F116" s="66">
        <f t="shared" ca="1" si="3"/>
        <v>-4.2756674432118474E-2</v>
      </c>
    </row>
    <row r="117" spans="5:6" x14ac:dyDescent="0.25">
      <c r="E117" s="66">
        <f t="shared" ca="1" si="2"/>
        <v>0.1250179030493771</v>
      </c>
      <c r="F117" s="66">
        <f t="shared" ca="1" si="3"/>
        <v>-8.1335835370723752E-2</v>
      </c>
    </row>
    <row r="118" spans="5:6" x14ac:dyDescent="0.25">
      <c r="E118" s="66">
        <f t="shared" ca="1" si="2"/>
        <v>5.551046345505728E-2</v>
      </c>
      <c r="F118" s="66">
        <f t="shared" ca="1" si="3"/>
        <v>-0.11268602824409285</v>
      </c>
    </row>
    <row r="119" spans="5:6" x14ac:dyDescent="0.25">
      <c r="E119" s="66">
        <f t="shared" ca="1" si="2"/>
        <v>0.96492820603217733</v>
      </c>
      <c r="F119" s="66">
        <f t="shared" ca="1" si="3"/>
        <v>0.12805578816273372</v>
      </c>
    </row>
    <row r="120" spans="5:6" x14ac:dyDescent="0.25">
      <c r="E120" s="66">
        <f t="shared" ca="1" si="2"/>
        <v>0.87350647177660601</v>
      </c>
      <c r="F120" s="66">
        <f t="shared" ca="1" si="3"/>
        <v>8.0831082503108609E-2</v>
      </c>
    </row>
    <row r="121" spans="5:6" x14ac:dyDescent="0.25">
      <c r="E121" s="66">
        <f t="shared" ca="1" si="2"/>
        <v>0.94956272461539915</v>
      </c>
      <c r="F121" s="66">
        <f t="shared" ca="1" si="3"/>
        <v>0.11600995527905132</v>
      </c>
    </row>
    <row r="122" spans="5:6" x14ac:dyDescent="0.25">
      <c r="E122" s="66">
        <f t="shared" ca="1" si="2"/>
        <v>0.5916336612935672</v>
      </c>
      <c r="F122" s="66">
        <f t="shared" ca="1" si="3"/>
        <v>1.6387155646089852E-2</v>
      </c>
    </row>
    <row r="123" spans="5:6" x14ac:dyDescent="0.25">
      <c r="E123" s="66">
        <f t="shared" ca="1" si="2"/>
        <v>0.68934648157324196</v>
      </c>
      <c r="F123" s="66">
        <f t="shared" ca="1" si="3"/>
        <v>3.4930989147802689E-2</v>
      </c>
    </row>
    <row r="124" spans="5:6" x14ac:dyDescent="0.25">
      <c r="E124" s="66">
        <f t="shared" ca="1" si="2"/>
        <v>0.87998024026754396</v>
      </c>
      <c r="F124" s="66">
        <f t="shared" ca="1" si="3"/>
        <v>8.3077128546178394E-2</v>
      </c>
    </row>
    <row r="125" spans="5:6" x14ac:dyDescent="0.25">
      <c r="E125" s="66">
        <f t="shared" ca="1" si="2"/>
        <v>0.35408088026349271</v>
      </c>
      <c r="F125" s="66">
        <f t="shared" ca="1" si="3"/>
        <v>-2.6468848159365736E-2</v>
      </c>
    </row>
    <row r="126" spans="5:6" x14ac:dyDescent="0.25">
      <c r="E126" s="66">
        <f t="shared" ca="1" si="2"/>
        <v>0.38482612483047185</v>
      </c>
      <c r="F126" s="66">
        <f t="shared" ca="1" si="3"/>
        <v>-2.0706193677444699E-2</v>
      </c>
    </row>
    <row r="127" spans="5:6" x14ac:dyDescent="0.25">
      <c r="E127" s="66">
        <f t="shared" ca="1" si="2"/>
        <v>0.87968540240290516</v>
      </c>
      <c r="F127" s="66">
        <f t="shared" ca="1" si="3"/>
        <v>8.2973010883690843E-2</v>
      </c>
    </row>
    <row r="128" spans="5:6" x14ac:dyDescent="0.25">
      <c r="E128" s="66">
        <f t="shared" ca="1" si="2"/>
        <v>0.11801129349605743</v>
      </c>
      <c r="F128" s="66">
        <f t="shared" ca="1" si="3"/>
        <v>-8.3791234316780108E-2</v>
      </c>
    </row>
    <row r="129" spans="5:6" x14ac:dyDescent="0.25">
      <c r="E129" s="66">
        <f t="shared" ca="1" si="2"/>
        <v>0.1183348621627841</v>
      </c>
      <c r="F129" s="66">
        <f t="shared" ca="1" si="3"/>
        <v>-8.3675613064483609E-2</v>
      </c>
    </row>
    <row r="130" spans="5:6" x14ac:dyDescent="0.25">
      <c r="E130" s="66">
        <f t="shared" ca="1" si="2"/>
        <v>0.2639409791857843</v>
      </c>
      <c r="F130" s="66">
        <f t="shared" ca="1" si="3"/>
        <v>-4.4635587255662523E-2</v>
      </c>
    </row>
    <row r="131" spans="5:6" x14ac:dyDescent="0.25">
      <c r="E131" s="66">
        <f t="shared" ca="1" si="2"/>
        <v>9.6118582420941068E-2</v>
      </c>
      <c r="F131" s="66">
        <f t="shared" ca="1" si="3"/>
        <v>-9.2205981307362919E-2</v>
      </c>
    </row>
    <row r="132" spans="5:6" x14ac:dyDescent="0.25">
      <c r="E132" s="66">
        <f t="shared" ref="E132:E195" ca="1" si="4">RAND()</f>
        <v>0.19990769063230607</v>
      </c>
      <c r="F132" s="66">
        <f t="shared" ref="F132:F195" ca="1" si="5">_xlfn.NORM.S.INV(E132)/(SQRT(2)*$C$3)</f>
        <v>-5.9534926187399154E-2</v>
      </c>
    </row>
    <row r="133" spans="5:6" x14ac:dyDescent="0.25">
      <c r="E133" s="66">
        <f t="shared" ca="1" si="4"/>
        <v>7.7057816120800648E-2</v>
      </c>
      <c r="F133" s="66">
        <f t="shared" ca="1" si="5"/>
        <v>-0.10077288587997929</v>
      </c>
    </row>
    <row r="134" spans="5:6" x14ac:dyDescent="0.25">
      <c r="E134" s="66">
        <f t="shared" ca="1" si="4"/>
        <v>0.83951499802634</v>
      </c>
      <c r="F134" s="66">
        <f t="shared" ca="1" si="5"/>
        <v>7.0177980589255839E-2</v>
      </c>
    </row>
    <row r="135" spans="5:6" x14ac:dyDescent="0.25">
      <c r="E135" s="66">
        <f t="shared" ca="1" si="4"/>
        <v>7.8398020753244646E-2</v>
      </c>
      <c r="F135" s="66">
        <f t="shared" ca="1" si="5"/>
        <v>-0.10012136053565139</v>
      </c>
    </row>
    <row r="136" spans="5:6" x14ac:dyDescent="0.25">
      <c r="E136" s="66">
        <f t="shared" ca="1" si="4"/>
        <v>0.63910033499139218</v>
      </c>
      <c r="F136" s="66">
        <f t="shared" ca="1" si="5"/>
        <v>2.5176894884366696E-2</v>
      </c>
    </row>
    <row r="137" spans="5:6" x14ac:dyDescent="0.25">
      <c r="E137" s="66">
        <f t="shared" ca="1" si="4"/>
        <v>0.48178569414937289</v>
      </c>
      <c r="F137" s="66">
        <f t="shared" ca="1" si="5"/>
        <v>-3.2295240825468952E-3</v>
      </c>
    </row>
    <row r="138" spans="5:6" x14ac:dyDescent="0.25">
      <c r="E138" s="66">
        <f t="shared" ca="1" si="4"/>
        <v>0.2480250081757277</v>
      </c>
      <c r="F138" s="66">
        <f t="shared" ca="1" si="5"/>
        <v>-4.8134023359268939E-2</v>
      </c>
    </row>
    <row r="139" spans="5:6" x14ac:dyDescent="0.25">
      <c r="E139" s="66">
        <f t="shared" ca="1" si="4"/>
        <v>0.48211909579879431</v>
      </c>
      <c r="F139" s="66">
        <f t="shared" ca="1" si="5"/>
        <v>-3.1703696359455338E-3</v>
      </c>
    </row>
    <row r="140" spans="5:6" x14ac:dyDescent="0.25">
      <c r="E140" s="66">
        <f t="shared" ca="1" si="4"/>
        <v>0.60480509949200034</v>
      </c>
      <c r="F140" s="66">
        <f t="shared" ca="1" si="5"/>
        <v>1.8795214269761207E-2</v>
      </c>
    </row>
    <row r="141" spans="5:6" x14ac:dyDescent="0.25">
      <c r="E141" s="66">
        <f t="shared" ca="1" si="4"/>
        <v>1.6193338842130034E-2</v>
      </c>
      <c r="F141" s="66">
        <f t="shared" ca="1" si="5"/>
        <v>-0.15129294189432707</v>
      </c>
    </row>
    <row r="142" spans="5:6" x14ac:dyDescent="0.25">
      <c r="E142" s="66">
        <f t="shared" ca="1" si="4"/>
        <v>0.78538329297938947</v>
      </c>
      <c r="F142" s="66">
        <f t="shared" ca="1" si="5"/>
        <v>5.5897082747215582E-2</v>
      </c>
    </row>
    <row r="143" spans="5:6" x14ac:dyDescent="0.25">
      <c r="E143" s="66">
        <f t="shared" ca="1" si="4"/>
        <v>0.82294598074452385</v>
      </c>
      <c r="F143" s="66">
        <f t="shared" ca="1" si="5"/>
        <v>6.5524083522496487E-2</v>
      </c>
    </row>
    <row r="144" spans="5:6" x14ac:dyDescent="0.25">
      <c r="E144" s="66">
        <f t="shared" ca="1" si="4"/>
        <v>0.33254386895572186</v>
      </c>
      <c r="F144" s="66">
        <f t="shared" ca="1" si="5"/>
        <v>-3.0610621617150231E-2</v>
      </c>
    </row>
    <row r="145" spans="5:6" x14ac:dyDescent="0.25">
      <c r="E145" s="66">
        <f t="shared" ca="1" si="4"/>
        <v>0.51073806058431537</v>
      </c>
      <c r="F145" s="66">
        <f t="shared" ca="1" si="5"/>
        <v>1.9035015581316335E-3</v>
      </c>
    </row>
    <row r="146" spans="5:6" x14ac:dyDescent="0.25">
      <c r="E146" s="66">
        <f t="shared" ca="1" si="4"/>
        <v>0.62333478331486802</v>
      </c>
      <c r="F146" s="66">
        <f t="shared" ca="1" si="5"/>
        <v>2.2220899199709539E-2</v>
      </c>
    </row>
    <row r="147" spans="5:6" x14ac:dyDescent="0.25">
      <c r="E147" s="66">
        <f t="shared" ca="1" si="4"/>
        <v>0.1811473232465397</v>
      </c>
      <c r="F147" s="66">
        <f t="shared" ca="1" si="5"/>
        <v>-6.4417525355053351E-2</v>
      </c>
    </row>
    <row r="148" spans="5:6" x14ac:dyDescent="0.25">
      <c r="E148" s="66">
        <f t="shared" ca="1" si="4"/>
        <v>0.17075267762634727</v>
      </c>
      <c r="F148" s="66">
        <f t="shared" ca="1" si="5"/>
        <v>-6.7259649170688135E-2</v>
      </c>
    </row>
    <row r="149" spans="5:6" x14ac:dyDescent="0.25">
      <c r="E149" s="66">
        <f t="shared" ca="1" si="4"/>
        <v>0.72210528326952461</v>
      </c>
      <c r="F149" s="66">
        <f t="shared" ca="1" si="5"/>
        <v>4.1656162252121057E-2</v>
      </c>
    </row>
    <row r="150" spans="5:6" x14ac:dyDescent="0.25">
      <c r="E150" s="66">
        <f t="shared" ca="1" si="4"/>
        <v>0.86153497542945123</v>
      </c>
      <c r="F150" s="66">
        <f t="shared" ca="1" si="5"/>
        <v>7.6879591023390134E-2</v>
      </c>
    </row>
    <row r="151" spans="5:6" x14ac:dyDescent="0.25">
      <c r="E151" s="66">
        <f t="shared" ca="1" si="4"/>
        <v>0.83588372891082019</v>
      </c>
      <c r="F151" s="66">
        <f t="shared" ca="1" si="5"/>
        <v>6.9132426406664699E-2</v>
      </c>
    </row>
    <row r="152" spans="5:6" x14ac:dyDescent="0.25">
      <c r="E152" s="66">
        <f t="shared" ca="1" si="4"/>
        <v>0.93988357743338269</v>
      </c>
      <c r="F152" s="66">
        <f t="shared" ca="1" si="5"/>
        <v>0.10987003989869649</v>
      </c>
    </row>
    <row r="153" spans="5:6" x14ac:dyDescent="0.25">
      <c r="E153" s="66">
        <f t="shared" ca="1" si="4"/>
        <v>0.98675302863488079</v>
      </c>
      <c r="F153" s="66">
        <f t="shared" ca="1" si="5"/>
        <v>0.15689949326343405</v>
      </c>
    </row>
    <row r="154" spans="5:6" x14ac:dyDescent="0.25">
      <c r="E154" s="66">
        <f t="shared" ca="1" si="4"/>
        <v>0.61231481004027488</v>
      </c>
      <c r="F154" s="66">
        <f t="shared" ca="1" si="5"/>
        <v>2.017781168012394E-2</v>
      </c>
    </row>
    <row r="155" spans="5:6" x14ac:dyDescent="0.25">
      <c r="E155" s="66">
        <f t="shared" ca="1" si="4"/>
        <v>0.68542614406896318</v>
      </c>
      <c r="F155" s="66">
        <f t="shared" ca="1" si="5"/>
        <v>3.4148081520454024E-2</v>
      </c>
    </row>
    <row r="156" spans="5:6" x14ac:dyDescent="0.25">
      <c r="E156" s="66">
        <f t="shared" ca="1" si="4"/>
        <v>0.20495886217237214</v>
      </c>
      <c r="F156" s="66">
        <f t="shared" ca="1" si="5"/>
        <v>-5.8268315930057463E-2</v>
      </c>
    </row>
    <row r="157" spans="5:6" x14ac:dyDescent="0.25">
      <c r="E157" s="66">
        <f t="shared" ca="1" si="4"/>
        <v>0.51639848712152681</v>
      </c>
      <c r="F157" s="66">
        <f t="shared" ca="1" si="5"/>
        <v>2.9073751420146941E-3</v>
      </c>
    </row>
    <row r="158" spans="5:6" x14ac:dyDescent="0.25">
      <c r="E158" s="66">
        <f t="shared" ca="1" si="4"/>
        <v>0.51585300926591471</v>
      </c>
      <c r="F158" s="66">
        <f t="shared" ca="1" si="5"/>
        <v>2.8106126420444849E-3</v>
      </c>
    </row>
    <row r="159" spans="5:6" x14ac:dyDescent="0.25">
      <c r="E159" s="66">
        <f t="shared" ca="1" si="4"/>
        <v>2.7062199134448961E-2</v>
      </c>
      <c r="F159" s="66">
        <f t="shared" ca="1" si="5"/>
        <v>-0.13617742795387427</v>
      </c>
    </row>
    <row r="160" spans="5:6" x14ac:dyDescent="0.25">
      <c r="E160" s="66">
        <f t="shared" ca="1" si="4"/>
        <v>0.84242469474398041</v>
      </c>
      <c r="F160" s="66">
        <f t="shared" ca="1" si="5"/>
        <v>7.1026977038291902E-2</v>
      </c>
    </row>
    <row r="161" spans="5:6" x14ac:dyDescent="0.25">
      <c r="E161" s="66">
        <f t="shared" ca="1" si="4"/>
        <v>0.43095485245148191</v>
      </c>
      <c r="F161" s="66">
        <f t="shared" ca="1" si="5"/>
        <v>-1.2299677301201264E-2</v>
      </c>
    </row>
    <row r="162" spans="5:6" x14ac:dyDescent="0.25">
      <c r="E162" s="66">
        <f t="shared" ca="1" si="4"/>
        <v>0.29721457334118107</v>
      </c>
      <c r="F162" s="66">
        <f t="shared" ca="1" si="5"/>
        <v>-3.7648390880941976E-2</v>
      </c>
    </row>
    <row r="163" spans="5:6" x14ac:dyDescent="0.25">
      <c r="E163" s="66">
        <f t="shared" ca="1" si="4"/>
        <v>0.95663936955852713</v>
      </c>
      <c r="F163" s="66">
        <f t="shared" ca="1" si="5"/>
        <v>0.12112403966219841</v>
      </c>
    </row>
    <row r="164" spans="5:6" x14ac:dyDescent="0.25">
      <c r="E164" s="66">
        <f t="shared" ca="1" si="4"/>
        <v>0.87058477222829711</v>
      </c>
      <c r="F164" s="66">
        <f t="shared" ca="1" si="5"/>
        <v>7.9843650638204963E-2</v>
      </c>
    </row>
    <row r="165" spans="5:6" x14ac:dyDescent="0.25">
      <c r="E165" s="66">
        <f t="shared" ca="1" si="4"/>
        <v>0.88252795378894722</v>
      </c>
      <c r="F165" s="66">
        <f t="shared" ca="1" si="5"/>
        <v>8.3984423659614005E-2</v>
      </c>
    </row>
    <row r="166" spans="5:6" x14ac:dyDescent="0.25">
      <c r="E166" s="66">
        <f t="shared" ca="1" si="4"/>
        <v>0.59474025058956526</v>
      </c>
      <c r="F166" s="66">
        <f t="shared" ca="1" si="5"/>
        <v>1.6953302067310133E-2</v>
      </c>
    </row>
    <row r="167" spans="5:6" x14ac:dyDescent="0.25">
      <c r="E167" s="66">
        <f t="shared" ca="1" si="4"/>
        <v>0.34449242999346941</v>
      </c>
      <c r="F167" s="66">
        <f t="shared" ca="1" si="5"/>
        <v>-2.8300751723045654E-2</v>
      </c>
    </row>
    <row r="168" spans="5:6" x14ac:dyDescent="0.25">
      <c r="E168" s="66">
        <f t="shared" ca="1" si="4"/>
        <v>0.29662647961769251</v>
      </c>
      <c r="F168" s="66">
        <f t="shared" ca="1" si="5"/>
        <v>-3.776855508305535E-2</v>
      </c>
    </row>
    <row r="169" spans="5:6" x14ac:dyDescent="0.25">
      <c r="E169" s="66">
        <f t="shared" ca="1" si="4"/>
        <v>0.61118003933789999</v>
      </c>
      <c r="F169" s="66">
        <f t="shared" ca="1" si="5"/>
        <v>1.9968409010566929E-2</v>
      </c>
    </row>
    <row r="170" spans="5:6" x14ac:dyDescent="0.25">
      <c r="E170" s="66">
        <f t="shared" ca="1" si="4"/>
        <v>0.92625806757358808</v>
      </c>
      <c r="F170" s="66">
        <f t="shared" ca="1" si="5"/>
        <v>0.10242274764501454</v>
      </c>
    </row>
    <row r="171" spans="5:6" x14ac:dyDescent="0.25">
      <c r="E171" s="66">
        <f t="shared" ca="1" si="4"/>
        <v>0.65537702777740248</v>
      </c>
      <c r="F171" s="66">
        <f t="shared" ca="1" si="5"/>
        <v>2.8275686058671888E-2</v>
      </c>
    </row>
    <row r="172" spans="5:6" x14ac:dyDescent="0.25">
      <c r="E172" s="66">
        <f t="shared" ca="1" si="4"/>
        <v>0.41095825364877547</v>
      </c>
      <c r="F172" s="66">
        <f t="shared" ca="1" si="5"/>
        <v>-1.591560780583735E-2</v>
      </c>
    </row>
    <row r="173" spans="5:6" x14ac:dyDescent="0.25">
      <c r="E173" s="66">
        <f t="shared" ca="1" si="4"/>
        <v>0.43012815672236238</v>
      </c>
      <c r="F173" s="66">
        <f t="shared" ca="1" si="5"/>
        <v>-1.2448466197802228E-2</v>
      </c>
    </row>
    <row r="174" spans="5:6" x14ac:dyDescent="0.25">
      <c r="E174" s="66">
        <f t="shared" ca="1" si="4"/>
        <v>0.25555492511325539</v>
      </c>
      <c r="F174" s="66">
        <f t="shared" ca="1" si="5"/>
        <v>-4.6464730999613471E-2</v>
      </c>
    </row>
    <row r="175" spans="5:6" x14ac:dyDescent="0.25">
      <c r="E175" s="66">
        <f t="shared" ca="1" si="4"/>
        <v>0.29570832567165428</v>
      </c>
      <c r="F175" s="66">
        <f t="shared" ca="1" si="5"/>
        <v>-3.7956378410284333E-2</v>
      </c>
    </row>
    <row r="176" spans="5:6" x14ac:dyDescent="0.25">
      <c r="E176" s="66">
        <f t="shared" ca="1" si="4"/>
        <v>0.83459410687830371</v>
      </c>
      <c r="F176" s="66">
        <f t="shared" ca="1" si="5"/>
        <v>6.8764723622023433E-2</v>
      </c>
    </row>
    <row r="177" spans="5:6" x14ac:dyDescent="0.25">
      <c r="E177" s="66">
        <f t="shared" ca="1" si="4"/>
        <v>0.98790957055501349</v>
      </c>
      <c r="F177" s="66">
        <f t="shared" ca="1" si="5"/>
        <v>0.15939908055934202</v>
      </c>
    </row>
    <row r="178" spans="5:6" x14ac:dyDescent="0.25">
      <c r="E178" s="66">
        <f t="shared" ca="1" si="4"/>
        <v>0.21950123866472548</v>
      </c>
      <c r="F178" s="66">
        <f t="shared" ca="1" si="5"/>
        <v>-5.472149355671959E-2</v>
      </c>
    </row>
    <row r="179" spans="5:6" x14ac:dyDescent="0.25">
      <c r="E179" s="66">
        <f t="shared" ca="1" si="4"/>
        <v>0.1516210322370305</v>
      </c>
      <c r="F179" s="66">
        <f t="shared" ca="1" si="5"/>
        <v>-7.2797051925048553E-2</v>
      </c>
    </row>
    <row r="180" spans="5:6" x14ac:dyDescent="0.25">
      <c r="E180" s="66">
        <f t="shared" ca="1" si="4"/>
        <v>0.41155240225988765</v>
      </c>
      <c r="F180" s="66">
        <f t="shared" ca="1" si="5"/>
        <v>-1.5807614581415389E-2</v>
      </c>
    </row>
    <row r="181" spans="5:6" x14ac:dyDescent="0.25">
      <c r="E181" s="66">
        <f t="shared" ca="1" si="4"/>
        <v>0.88114404358927012</v>
      </c>
      <c r="F181" s="66">
        <f t="shared" ca="1" si="5"/>
        <v>8.3489878571073275E-2</v>
      </c>
    </row>
    <row r="182" spans="5:6" x14ac:dyDescent="0.25">
      <c r="E182" s="66">
        <f t="shared" ca="1" si="4"/>
        <v>7.596217986609477E-3</v>
      </c>
      <c r="F182" s="66">
        <f t="shared" ca="1" si="5"/>
        <v>-0.17166848339218463</v>
      </c>
    </row>
    <row r="183" spans="5:6" x14ac:dyDescent="0.25">
      <c r="E183" s="66">
        <f t="shared" ca="1" si="4"/>
        <v>3.096757112213766E-2</v>
      </c>
      <c r="F183" s="66">
        <f t="shared" ca="1" si="5"/>
        <v>-0.13199984951705906</v>
      </c>
    </row>
    <row r="184" spans="5:6" x14ac:dyDescent="0.25">
      <c r="E184" s="66">
        <f t="shared" ca="1" si="4"/>
        <v>0.36190950722406945</v>
      </c>
      <c r="F184" s="66">
        <f t="shared" ca="1" si="5"/>
        <v>-2.4986283236504741E-2</v>
      </c>
    </row>
    <row r="185" spans="5:6" x14ac:dyDescent="0.25">
      <c r="E185" s="66">
        <f t="shared" ca="1" si="4"/>
        <v>0.7183217879701671</v>
      </c>
      <c r="F185" s="66">
        <f t="shared" ca="1" si="5"/>
        <v>4.0861104821332581E-2</v>
      </c>
    </row>
    <row r="186" spans="5:6" x14ac:dyDescent="0.25">
      <c r="E186" s="66">
        <f t="shared" ca="1" si="4"/>
        <v>0.37162131400992948</v>
      </c>
      <c r="F186" s="66">
        <f t="shared" ca="1" si="5"/>
        <v>-2.3162152616467785E-2</v>
      </c>
    </row>
    <row r="187" spans="5:6" x14ac:dyDescent="0.25">
      <c r="E187" s="66">
        <f t="shared" ca="1" si="4"/>
        <v>0.80318725428985183</v>
      </c>
      <c r="F187" s="66">
        <f t="shared" ca="1" si="5"/>
        <v>6.03205200052312E-2</v>
      </c>
    </row>
    <row r="188" spans="5:6" x14ac:dyDescent="0.25">
      <c r="E188" s="66">
        <f t="shared" ca="1" si="4"/>
        <v>0.44848272286116386</v>
      </c>
      <c r="F188" s="66">
        <f t="shared" ca="1" si="5"/>
        <v>-9.156727105873513E-3</v>
      </c>
    </row>
    <row r="189" spans="5:6" x14ac:dyDescent="0.25">
      <c r="E189" s="66">
        <f t="shared" ca="1" si="4"/>
        <v>0.92072040349894646</v>
      </c>
      <c r="F189" s="66">
        <f t="shared" ca="1" si="5"/>
        <v>9.969738423660883E-2</v>
      </c>
    </row>
    <row r="190" spans="5:6" x14ac:dyDescent="0.25">
      <c r="E190" s="66">
        <f t="shared" ca="1" si="4"/>
        <v>0.70797892300502063</v>
      </c>
      <c r="F190" s="66">
        <f t="shared" ca="1" si="5"/>
        <v>3.8713387597873558E-2</v>
      </c>
    </row>
    <row r="191" spans="5:6" x14ac:dyDescent="0.25">
      <c r="E191" s="66">
        <f t="shared" ca="1" si="4"/>
        <v>0.17388443112977114</v>
      </c>
      <c r="F191" s="66">
        <f t="shared" ca="1" si="5"/>
        <v>-6.6392077200899333E-2</v>
      </c>
    </row>
    <row r="192" spans="5:6" x14ac:dyDescent="0.25">
      <c r="E192" s="66">
        <f t="shared" ca="1" si="4"/>
        <v>0.57435585385601318</v>
      </c>
      <c r="F192" s="66">
        <f t="shared" ca="1" si="5"/>
        <v>1.3256478156113697E-2</v>
      </c>
    </row>
    <row r="193" spans="5:6" x14ac:dyDescent="0.25">
      <c r="E193" s="66">
        <f t="shared" ca="1" si="4"/>
        <v>0.40619143610218011</v>
      </c>
      <c r="F193" s="66">
        <f t="shared" ca="1" si="5"/>
        <v>-1.678339853966827E-2</v>
      </c>
    </row>
    <row r="194" spans="5:6" x14ac:dyDescent="0.25">
      <c r="E194" s="66">
        <f t="shared" ca="1" si="4"/>
        <v>0.90446107451793811</v>
      </c>
      <c r="F194" s="66">
        <f t="shared" ca="1" si="5"/>
        <v>9.2446941924121687E-2</v>
      </c>
    </row>
    <row r="195" spans="5:6" x14ac:dyDescent="0.25">
      <c r="E195" s="66">
        <f t="shared" ca="1" si="4"/>
        <v>0.16283025923061389</v>
      </c>
      <c r="F195" s="66">
        <f t="shared" ca="1" si="5"/>
        <v>-6.9500970916730923E-2</v>
      </c>
    </row>
    <row r="196" spans="5:6" x14ac:dyDescent="0.25">
      <c r="E196" s="66">
        <f t="shared" ref="E196:E259" ca="1" si="6">RAND()</f>
        <v>4.912573928027375E-2</v>
      </c>
      <c r="F196" s="66">
        <f t="shared" ref="F196:F259" ca="1" si="7">_xlfn.NORM.S.INV(E196)/(SQRT(2)*$C$3)</f>
        <v>-0.11691234136637431</v>
      </c>
    </row>
    <row r="197" spans="5:6" x14ac:dyDescent="0.25">
      <c r="E197" s="66">
        <f t="shared" ca="1" si="6"/>
        <v>0.97467739585466906</v>
      </c>
      <c r="F197" s="66">
        <f t="shared" ca="1" si="7"/>
        <v>0.13820216902126653</v>
      </c>
    </row>
    <row r="198" spans="5:6" x14ac:dyDescent="0.25">
      <c r="E198" s="66">
        <f t="shared" ca="1" si="6"/>
        <v>0.44609545177192089</v>
      </c>
      <c r="F198" s="66">
        <f t="shared" ca="1" si="7"/>
        <v>-9.58359198448204E-3</v>
      </c>
    </row>
    <row r="199" spans="5:6" x14ac:dyDescent="0.25">
      <c r="E199" s="66">
        <f t="shared" ca="1" si="6"/>
        <v>0.31458605114253857</v>
      </c>
      <c r="F199" s="66">
        <f t="shared" ca="1" si="7"/>
        <v>-3.4145652655434726E-2</v>
      </c>
    </row>
    <row r="200" spans="5:6" x14ac:dyDescent="0.25">
      <c r="E200" s="66">
        <f t="shared" ca="1" si="6"/>
        <v>0.78215073034343907</v>
      </c>
      <c r="F200" s="66">
        <f t="shared" ca="1" si="7"/>
        <v>5.5117376272443327E-2</v>
      </c>
    </row>
    <row r="201" spans="5:6" x14ac:dyDescent="0.25">
      <c r="E201" s="66">
        <f t="shared" ca="1" si="6"/>
        <v>0.13519434172059608</v>
      </c>
      <c r="F201" s="66">
        <f t="shared" ca="1" si="7"/>
        <v>-7.7935039783966209E-2</v>
      </c>
    </row>
    <row r="202" spans="5:6" x14ac:dyDescent="0.25">
      <c r="E202" s="66">
        <f t="shared" ca="1" si="6"/>
        <v>0.9711349321369892</v>
      </c>
      <c r="F202" s="66">
        <f t="shared" ca="1" si="7"/>
        <v>0.13419059217831686</v>
      </c>
    </row>
    <row r="203" spans="5:6" x14ac:dyDescent="0.25">
      <c r="E203" s="66">
        <f t="shared" ca="1" si="6"/>
        <v>0.27155971150038027</v>
      </c>
      <c r="F203" s="66">
        <f t="shared" ca="1" si="7"/>
        <v>-4.2999347737634301E-2</v>
      </c>
    </row>
    <row r="204" spans="5:6" x14ac:dyDescent="0.25">
      <c r="E204" s="66">
        <f t="shared" ca="1" si="6"/>
        <v>0.5273664471743349</v>
      </c>
      <c r="F204" s="66">
        <f t="shared" ca="1" si="7"/>
        <v>4.8543869063884951E-3</v>
      </c>
    </row>
    <row r="205" spans="5:6" x14ac:dyDescent="0.25">
      <c r="E205" s="66">
        <f t="shared" ca="1" si="6"/>
        <v>7.8314500193760961E-2</v>
      </c>
      <c r="F205" s="66">
        <f t="shared" ca="1" si="7"/>
        <v>-0.1001617151368023</v>
      </c>
    </row>
    <row r="206" spans="5:6" x14ac:dyDescent="0.25">
      <c r="E206" s="66">
        <f t="shared" ca="1" si="6"/>
        <v>0.8076509569622804</v>
      </c>
      <c r="F206" s="66">
        <f t="shared" ca="1" si="7"/>
        <v>6.1466849831069363E-2</v>
      </c>
    </row>
    <row r="207" spans="5:6" x14ac:dyDescent="0.25">
      <c r="E207" s="66">
        <f t="shared" ca="1" si="6"/>
        <v>0.18352105416338704</v>
      </c>
      <c r="F207" s="66">
        <f t="shared" ca="1" si="7"/>
        <v>-6.3782996340157105E-2</v>
      </c>
    </row>
    <row r="208" spans="5:6" x14ac:dyDescent="0.25">
      <c r="E208" s="66">
        <f t="shared" ca="1" si="6"/>
        <v>0.99239558863380228</v>
      </c>
      <c r="F208" s="66">
        <f t="shared" ca="1" si="7"/>
        <v>0.1716408330404631</v>
      </c>
    </row>
    <row r="209" spans="5:6" x14ac:dyDescent="0.25">
      <c r="E209" s="66">
        <f t="shared" ca="1" si="6"/>
        <v>0.84856705264544785</v>
      </c>
      <c r="F209" s="66">
        <f t="shared" ca="1" si="7"/>
        <v>7.2853709563817079E-2</v>
      </c>
    </row>
    <row r="210" spans="5:6" x14ac:dyDescent="0.25">
      <c r="E210" s="66">
        <f t="shared" ca="1" si="6"/>
        <v>0.18890514235107081</v>
      </c>
      <c r="F210" s="66">
        <f t="shared" ca="1" si="7"/>
        <v>-6.2362440770762598E-2</v>
      </c>
    </row>
    <row r="211" spans="5:6" x14ac:dyDescent="0.25">
      <c r="E211" s="66">
        <f t="shared" ca="1" si="6"/>
        <v>0.49846411432448845</v>
      </c>
      <c r="F211" s="66">
        <f t="shared" ca="1" si="7"/>
        <v>-2.722293204959138E-4</v>
      </c>
    </row>
    <row r="212" spans="5:6" x14ac:dyDescent="0.25">
      <c r="E212" s="66">
        <f t="shared" ca="1" si="6"/>
        <v>0.87538557887455459</v>
      </c>
      <c r="F212" s="66">
        <f t="shared" ca="1" si="7"/>
        <v>8.1474574058772495E-2</v>
      </c>
    </row>
    <row r="213" spans="5:6" x14ac:dyDescent="0.25">
      <c r="E213" s="66">
        <f t="shared" ca="1" si="6"/>
        <v>7.5578447427169571E-2</v>
      </c>
      <c r="F213" s="66">
        <f t="shared" ca="1" si="7"/>
        <v>-0.10150214244407635</v>
      </c>
    </row>
    <row r="214" spans="5:6" x14ac:dyDescent="0.25">
      <c r="E214" s="66">
        <f t="shared" ca="1" si="6"/>
        <v>0.2485721511122746</v>
      </c>
      <c r="F214" s="66">
        <f t="shared" ca="1" si="7"/>
        <v>-4.8011831719348246E-2</v>
      </c>
    </row>
    <row r="215" spans="5:6" x14ac:dyDescent="0.25">
      <c r="E215" s="66">
        <f t="shared" ca="1" si="6"/>
        <v>0.70892338477032124</v>
      </c>
      <c r="F215" s="66">
        <f t="shared" ca="1" si="7"/>
        <v>3.8908002409460893E-2</v>
      </c>
    </row>
    <row r="216" spans="5:6" x14ac:dyDescent="0.25">
      <c r="E216" s="66">
        <f t="shared" ca="1" si="6"/>
        <v>0.25723921952479412</v>
      </c>
      <c r="F216" s="66">
        <f t="shared" ca="1" si="7"/>
        <v>-4.6094893170305885E-2</v>
      </c>
    </row>
    <row r="217" spans="5:6" x14ac:dyDescent="0.25">
      <c r="E217" s="66">
        <f t="shared" ca="1" si="6"/>
        <v>0.14969751558575506</v>
      </c>
      <c r="F217" s="66">
        <f t="shared" ca="1" si="7"/>
        <v>-7.3378704798510455E-2</v>
      </c>
    </row>
    <row r="218" spans="5:6" x14ac:dyDescent="0.25">
      <c r="E218" s="66">
        <f t="shared" ca="1" si="6"/>
        <v>7.823324648619534E-2</v>
      </c>
      <c r="F218" s="66">
        <f t="shared" ca="1" si="7"/>
        <v>-0.10020100579505789</v>
      </c>
    </row>
    <row r="219" spans="5:6" x14ac:dyDescent="0.25">
      <c r="E219" s="66">
        <f t="shared" ca="1" si="6"/>
        <v>0.24082962317518641</v>
      </c>
      <c r="F219" s="66">
        <f t="shared" ca="1" si="7"/>
        <v>-4.9754605923183655E-2</v>
      </c>
    </row>
    <row r="220" spans="5:6" x14ac:dyDescent="0.25">
      <c r="E220" s="66">
        <f t="shared" ca="1" si="6"/>
        <v>0.69715833887894751</v>
      </c>
      <c r="F220" s="66">
        <f t="shared" ca="1" si="7"/>
        <v>3.6504032231001696E-2</v>
      </c>
    </row>
    <row r="221" spans="5:6" x14ac:dyDescent="0.25">
      <c r="E221" s="66">
        <f t="shared" ca="1" si="6"/>
        <v>0.38167512361332367</v>
      </c>
      <c r="F221" s="66">
        <f t="shared" ca="1" si="7"/>
        <v>-2.1289871819648063E-2</v>
      </c>
    </row>
    <row r="222" spans="5:6" x14ac:dyDescent="0.25">
      <c r="E222" s="66">
        <f t="shared" ca="1" si="6"/>
        <v>0.43831726873877674</v>
      </c>
      <c r="F222" s="66">
        <f t="shared" ca="1" si="7"/>
        <v>-1.0976908388610755E-2</v>
      </c>
    </row>
    <row r="223" spans="5:6" x14ac:dyDescent="0.25">
      <c r="E223" s="66">
        <f t="shared" ca="1" si="6"/>
        <v>0.21711795895146568</v>
      </c>
      <c r="F223" s="66">
        <f t="shared" ca="1" si="7"/>
        <v>-5.5293182190211516E-2</v>
      </c>
    </row>
    <row r="224" spans="5:6" x14ac:dyDescent="0.25">
      <c r="E224" s="66">
        <f t="shared" ca="1" si="6"/>
        <v>5.9346287379480778E-2</v>
      </c>
      <c r="F224" s="66">
        <f t="shared" ca="1" si="7"/>
        <v>-0.11032880194945996</v>
      </c>
    </row>
    <row r="225" spans="5:6" x14ac:dyDescent="0.25">
      <c r="E225" s="66">
        <f t="shared" ca="1" si="6"/>
        <v>0.42101637311236495</v>
      </c>
      <c r="F225" s="66">
        <f t="shared" ca="1" si="7"/>
        <v>-1.4092216246131467E-2</v>
      </c>
    </row>
    <row r="226" spans="5:6" x14ac:dyDescent="0.25">
      <c r="E226" s="66">
        <f t="shared" ca="1" si="6"/>
        <v>0.43273717731661776</v>
      </c>
      <c r="F226" s="66">
        <f t="shared" ca="1" si="7"/>
        <v>-1.1979078331767787E-2</v>
      </c>
    </row>
    <row r="227" spans="5:6" x14ac:dyDescent="0.25">
      <c r="E227" s="66">
        <f t="shared" ca="1" si="6"/>
        <v>0.49408445129263656</v>
      </c>
      <c r="F227" s="66">
        <f t="shared" ca="1" si="7"/>
        <v>-1.0485421343845115E-3</v>
      </c>
    </row>
    <row r="228" spans="5:6" x14ac:dyDescent="0.25">
      <c r="E228" s="66">
        <f t="shared" ca="1" si="6"/>
        <v>0.63510154128224794</v>
      </c>
      <c r="F228" s="66">
        <f t="shared" ca="1" si="7"/>
        <v>2.4423163411112281E-2</v>
      </c>
    </row>
    <row r="229" spans="5:6" x14ac:dyDescent="0.25">
      <c r="E229" s="66">
        <f t="shared" ca="1" si="6"/>
        <v>0.19728071102974609</v>
      </c>
      <c r="F229" s="66">
        <f t="shared" ca="1" si="7"/>
        <v>-6.0201259340850258E-2</v>
      </c>
    </row>
    <row r="230" spans="5:6" x14ac:dyDescent="0.25">
      <c r="E230" s="66">
        <f t="shared" ca="1" si="6"/>
        <v>0.99522423292666951</v>
      </c>
      <c r="F230" s="66">
        <f t="shared" ca="1" si="7"/>
        <v>0.18325772381166217</v>
      </c>
    </row>
    <row r="231" spans="5:6" x14ac:dyDescent="0.25">
      <c r="E231" s="66">
        <f t="shared" ca="1" si="6"/>
        <v>0.77476868184670888</v>
      </c>
      <c r="F231" s="66">
        <f t="shared" ca="1" si="7"/>
        <v>5.3361386535596744E-2</v>
      </c>
    </row>
    <row r="232" spans="5:6" x14ac:dyDescent="0.25">
      <c r="E232" s="66">
        <f t="shared" ca="1" si="6"/>
        <v>0.10319519728071647</v>
      </c>
      <c r="F232" s="66">
        <f t="shared" ca="1" si="7"/>
        <v>-8.9346712621767979E-2</v>
      </c>
    </row>
    <row r="233" spans="5:6" x14ac:dyDescent="0.25">
      <c r="E233" s="66">
        <f t="shared" ca="1" si="6"/>
        <v>0.30672673240004056</v>
      </c>
      <c r="F233" s="66">
        <f t="shared" ca="1" si="7"/>
        <v>-3.5719501126346247E-2</v>
      </c>
    </row>
    <row r="234" spans="5:6" x14ac:dyDescent="0.25">
      <c r="E234" s="66">
        <f t="shared" ca="1" si="6"/>
        <v>3.4389028626735985E-2</v>
      </c>
      <c r="F234" s="66">
        <f t="shared" ca="1" si="7"/>
        <v>-0.12868458866669907</v>
      </c>
    </row>
    <row r="235" spans="5:6" x14ac:dyDescent="0.25">
      <c r="E235" s="66">
        <f t="shared" ca="1" si="6"/>
        <v>0.28853020377369898</v>
      </c>
      <c r="F235" s="66">
        <f t="shared" ca="1" si="7"/>
        <v>-3.9434190799686651E-2</v>
      </c>
    </row>
    <row r="236" spans="5:6" x14ac:dyDescent="0.25">
      <c r="E236" s="66">
        <f t="shared" ca="1" si="6"/>
        <v>0.39294804682312956</v>
      </c>
      <c r="F236" s="66">
        <f t="shared" ca="1" si="7"/>
        <v>-1.9208101135176014E-2</v>
      </c>
    </row>
    <row r="237" spans="5:6" x14ac:dyDescent="0.25">
      <c r="E237" s="66">
        <f t="shared" ca="1" si="6"/>
        <v>0.86314829621049238</v>
      </c>
      <c r="F237" s="66">
        <f t="shared" ca="1" si="7"/>
        <v>7.7398054275028591E-2</v>
      </c>
    </row>
    <row r="238" spans="5:6" x14ac:dyDescent="0.25">
      <c r="E238" s="66">
        <f t="shared" ca="1" si="6"/>
        <v>0.33428412327684998</v>
      </c>
      <c r="F238" s="66">
        <f t="shared" ca="1" si="7"/>
        <v>-3.0272219400288829E-2</v>
      </c>
    </row>
    <row r="239" spans="5:6" x14ac:dyDescent="0.25">
      <c r="E239" s="66">
        <f t="shared" ca="1" si="6"/>
        <v>0.91227456680482288</v>
      </c>
      <c r="F239" s="66">
        <f t="shared" ca="1" si="7"/>
        <v>9.5805576743665591E-2</v>
      </c>
    </row>
    <row r="240" spans="5:6" x14ac:dyDescent="0.25">
      <c r="E240" s="66">
        <f t="shared" ca="1" si="6"/>
        <v>0.25243705270462813</v>
      </c>
      <c r="F240" s="66">
        <f t="shared" ca="1" si="7"/>
        <v>-4.7152734509868628E-2</v>
      </c>
    </row>
    <row r="241" spans="5:6" x14ac:dyDescent="0.25">
      <c r="E241" s="66">
        <f t="shared" ca="1" si="6"/>
        <v>0.53644530250303923</v>
      </c>
      <c r="F241" s="66">
        <f t="shared" ca="1" si="7"/>
        <v>6.4687732276670377E-3</v>
      </c>
    </row>
    <row r="242" spans="5:6" x14ac:dyDescent="0.25">
      <c r="E242" s="66">
        <f t="shared" ca="1" si="6"/>
        <v>0.1164884324530121</v>
      </c>
      <c r="F242" s="66">
        <f t="shared" ca="1" si="7"/>
        <v>-8.4338434426056846E-2</v>
      </c>
    </row>
    <row r="243" spans="5:6" x14ac:dyDescent="0.25">
      <c r="E243" s="66">
        <f t="shared" ca="1" si="6"/>
        <v>0.56134972989182597</v>
      </c>
      <c r="F243" s="66">
        <f t="shared" ca="1" si="7"/>
        <v>1.0917173858191966E-2</v>
      </c>
    </row>
    <row r="244" spans="5:6" x14ac:dyDescent="0.25">
      <c r="E244" s="66">
        <f t="shared" ca="1" si="6"/>
        <v>0.26717622394810425</v>
      </c>
      <c r="F244" s="66">
        <f t="shared" ca="1" si="7"/>
        <v>-4.3937898051464294E-2</v>
      </c>
    </row>
    <row r="245" spans="5:6" x14ac:dyDescent="0.25">
      <c r="E245" s="66">
        <f t="shared" ca="1" si="6"/>
        <v>0.34716348881503845</v>
      </c>
      <c r="F245" s="66">
        <f t="shared" ca="1" si="7"/>
        <v>-2.7788578828707656E-2</v>
      </c>
    </row>
    <row r="246" spans="5:6" x14ac:dyDescent="0.25">
      <c r="E246" s="66">
        <f t="shared" ca="1" si="6"/>
        <v>0.75414894290745205</v>
      </c>
      <c r="F246" s="66">
        <f t="shared" ca="1" si="7"/>
        <v>4.8620953471492263E-2</v>
      </c>
    </row>
    <row r="247" spans="5:6" x14ac:dyDescent="0.25">
      <c r="E247" s="66">
        <f t="shared" ca="1" si="6"/>
        <v>0.86976336997040793</v>
      </c>
      <c r="F247" s="66">
        <f t="shared" ca="1" si="7"/>
        <v>7.9568834814060033E-2</v>
      </c>
    </row>
    <row r="248" spans="5:6" x14ac:dyDescent="0.25">
      <c r="E248" s="66">
        <f t="shared" ca="1" si="6"/>
        <v>0.59836951947043682</v>
      </c>
      <c r="F248" s="66">
        <f t="shared" ca="1" si="7"/>
        <v>1.7616083883094862E-2</v>
      </c>
    </row>
    <row r="249" spans="5:6" x14ac:dyDescent="0.25">
      <c r="E249" s="66">
        <f t="shared" ca="1" si="6"/>
        <v>0.93851494361435772</v>
      </c>
      <c r="F249" s="66">
        <f t="shared" ca="1" si="7"/>
        <v>0.10906598686460596</v>
      </c>
    </row>
    <row r="250" spans="5:6" x14ac:dyDescent="0.25">
      <c r="E250" s="66">
        <f t="shared" ca="1" si="6"/>
        <v>0.92819973624072738</v>
      </c>
      <c r="F250" s="66">
        <f t="shared" ca="1" si="7"/>
        <v>0.10341532654645887</v>
      </c>
    </row>
    <row r="251" spans="5:6" x14ac:dyDescent="0.25">
      <c r="E251" s="66">
        <f t="shared" ca="1" si="6"/>
        <v>0.87308873244908702</v>
      </c>
      <c r="F251" s="66">
        <f t="shared" ca="1" si="7"/>
        <v>8.0688936413180673E-2</v>
      </c>
    </row>
    <row r="252" spans="5:6" x14ac:dyDescent="0.25">
      <c r="E252" s="66">
        <f t="shared" ca="1" si="6"/>
        <v>0.58818650159268726</v>
      </c>
      <c r="F252" s="66">
        <f t="shared" ca="1" si="7"/>
        <v>1.5760169080066742E-2</v>
      </c>
    </row>
    <row r="253" spans="5:6" x14ac:dyDescent="0.25">
      <c r="E253" s="66">
        <f t="shared" ca="1" si="6"/>
        <v>0.64373403644751448</v>
      </c>
      <c r="F253" s="66">
        <f t="shared" ca="1" si="7"/>
        <v>2.6053898883415996E-2</v>
      </c>
    </row>
    <row r="254" spans="5:6" x14ac:dyDescent="0.25">
      <c r="E254" s="66">
        <f t="shared" ca="1" si="6"/>
        <v>0.96624855936997534</v>
      </c>
      <c r="F254" s="66">
        <f t="shared" ca="1" si="7"/>
        <v>0.12928111468138498</v>
      </c>
    </row>
    <row r="255" spans="5:6" x14ac:dyDescent="0.25">
      <c r="E255" s="66">
        <f t="shared" ca="1" si="6"/>
        <v>0.65459524853982554</v>
      </c>
      <c r="F255" s="66">
        <f t="shared" ca="1" si="7"/>
        <v>2.8125649322892701E-2</v>
      </c>
    </row>
    <row r="256" spans="5:6" x14ac:dyDescent="0.25">
      <c r="E256" s="66">
        <f t="shared" ca="1" si="6"/>
        <v>0.50412205818290989</v>
      </c>
      <c r="F256" s="66">
        <f t="shared" ca="1" si="7"/>
        <v>7.3062879055777775E-4</v>
      </c>
    </row>
    <row r="257" spans="5:6" x14ac:dyDescent="0.25">
      <c r="E257" s="66">
        <f t="shared" ca="1" si="6"/>
        <v>0.68271481106760867</v>
      </c>
      <c r="F257" s="66">
        <f t="shared" ca="1" si="7"/>
        <v>3.360906126459326E-2</v>
      </c>
    </row>
    <row r="258" spans="5:6" x14ac:dyDescent="0.25">
      <c r="E258" s="66">
        <f t="shared" ca="1" si="6"/>
        <v>0.71249320242692848</v>
      </c>
      <c r="F258" s="66">
        <f t="shared" ca="1" si="7"/>
        <v>3.9646281685822231E-2</v>
      </c>
    </row>
    <row r="259" spans="5:6" x14ac:dyDescent="0.25">
      <c r="E259" s="66">
        <f t="shared" ca="1" si="6"/>
        <v>0.20601760573938011</v>
      </c>
      <c r="F259" s="66">
        <f t="shared" ca="1" si="7"/>
        <v>-5.8005196916846372E-2</v>
      </c>
    </row>
    <row r="260" spans="5:6" x14ac:dyDescent="0.25">
      <c r="E260" s="66">
        <f t="shared" ref="E260:E323" ca="1" si="8">RAND()</f>
        <v>0.5136563527274336</v>
      </c>
      <c r="F260" s="66">
        <f t="shared" ref="F260:F323" ca="1" si="9">_xlfn.NORM.S.INV(E260)/(SQRT(2)*$C$3)</f>
        <v>2.420998416167241E-3</v>
      </c>
    </row>
    <row r="261" spans="5:6" x14ac:dyDescent="0.25">
      <c r="E261" s="66">
        <f t="shared" ca="1" si="8"/>
        <v>0.18476122134374362</v>
      </c>
      <c r="F261" s="66">
        <f t="shared" ca="1" si="9"/>
        <v>-6.3453518281797558E-2</v>
      </c>
    </row>
    <row r="262" spans="5:6" x14ac:dyDescent="0.25">
      <c r="E262" s="66">
        <f t="shared" ca="1" si="8"/>
        <v>0.87907163561125079</v>
      </c>
      <c r="F262" s="66">
        <f t="shared" ca="1" si="9"/>
        <v>8.2756843213836473E-2</v>
      </c>
    </row>
    <row r="263" spans="5:6" x14ac:dyDescent="0.25">
      <c r="E263" s="66">
        <f t="shared" ca="1" si="8"/>
        <v>0.31017175594268753</v>
      </c>
      <c r="F263" s="66">
        <f t="shared" ca="1" si="9"/>
        <v>-3.5027493283183102E-2</v>
      </c>
    </row>
    <row r="264" spans="5:6" x14ac:dyDescent="0.25">
      <c r="E264" s="66">
        <f t="shared" ca="1" si="8"/>
        <v>0.26722777301697942</v>
      </c>
      <c r="F264" s="66">
        <f t="shared" ca="1" si="9"/>
        <v>-4.3926816084404241E-2</v>
      </c>
    </row>
    <row r="265" spans="5:6" x14ac:dyDescent="0.25">
      <c r="E265" s="66">
        <f t="shared" ca="1" si="8"/>
        <v>0.79259493212463317</v>
      </c>
      <c r="F265" s="66">
        <f t="shared" ca="1" si="9"/>
        <v>5.7661595640742254E-2</v>
      </c>
    </row>
    <row r="266" spans="5:6" x14ac:dyDescent="0.25">
      <c r="E266" s="66">
        <f t="shared" ca="1" si="8"/>
        <v>0.36809744526795507</v>
      </c>
      <c r="F266" s="66">
        <f t="shared" ca="1" si="9"/>
        <v>-2.3822183095358846E-2</v>
      </c>
    </row>
    <row r="267" spans="5:6" x14ac:dyDescent="0.25">
      <c r="E267" s="66">
        <f t="shared" ca="1" si="8"/>
        <v>0.90402942104058559</v>
      </c>
      <c r="F267" s="66">
        <f t="shared" ca="1" si="9"/>
        <v>9.2267403808463863E-2</v>
      </c>
    </row>
    <row r="268" spans="5:6" x14ac:dyDescent="0.25">
      <c r="E268" s="66">
        <f t="shared" ca="1" si="8"/>
        <v>0.23750492422684766</v>
      </c>
      <c r="F268" s="66">
        <f t="shared" ca="1" si="9"/>
        <v>-5.0512279643447282E-2</v>
      </c>
    </row>
    <row r="269" spans="5:6" x14ac:dyDescent="0.25">
      <c r="E269" s="66">
        <f t="shared" ca="1" si="8"/>
        <v>0.87153656455459183</v>
      </c>
      <c r="F269" s="66">
        <f t="shared" ca="1" si="9"/>
        <v>8.0163606975180948E-2</v>
      </c>
    </row>
    <row r="270" spans="5:6" x14ac:dyDescent="0.25">
      <c r="E270" s="66">
        <f t="shared" ca="1" si="8"/>
        <v>0.72444461274645622</v>
      </c>
      <c r="F270" s="66">
        <f t="shared" ca="1" si="9"/>
        <v>4.2150386436928644E-2</v>
      </c>
    </row>
    <row r="271" spans="5:6" x14ac:dyDescent="0.25">
      <c r="E271" s="66">
        <f t="shared" ca="1" si="8"/>
        <v>0.10543704240903129</v>
      </c>
      <c r="F271" s="66">
        <f t="shared" ca="1" si="9"/>
        <v>-8.8470764351441772E-2</v>
      </c>
    </row>
    <row r="272" spans="5:6" x14ac:dyDescent="0.25">
      <c r="E272" s="66">
        <f t="shared" ca="1" si="8"/>
        <v>0.46107331827460107</v>
      </c>
      <c r="F272" s="66">
        <f t="shared" ca="1" si="9"/>
        <v>-6.9105596015015935E-3</v>
      </c>
    </row>
    <row r="273" spans="5:6" x14ac:dyDescent="0.25">
      <c r="E273" s="66">
        <f t="shared" ca="1" si="8"/>
        <v>0.82994524578812112</v>
      </c>
      <c r="F273" s="66">
        <f t="shared" ca="1" si="9"/>
        <v>6.7454373712456189E-2</v>
      </c>
    </row>
    <row r="274" spans="5:6" x14ac:dyDescent="0.25">
      <c r="E274" s="66">
        <f t="shared" ca="1" si="8"/>
        <v>0.27818560996710873</v>
      </c>
      <c r="F274" s="66">
        <f t="shared" ca="1" si="9"/>
        <v>-4.1594848481822412E-2</v>
      </c>
    </row>
    <row r="275" spans="5:6" x14ac:dyDescent="0.25">
      <c r="E275" s="66">
        <f t="shared" ca="1" si="8"/>
        <v>0.99281238083677414</v>
      </c>
      <c r="F275" s="66">
        <f t="shared" ca="1" si="9"/>
        <v>0.17308188097319327</v>
      </c>
    </row>
    <row r="276" spans="5:6" x14ac:dyDescent="0.25">
      <c r="E276" s="66">
        <f t="shared" ca="1" si="8"/>
        <v>0.44086880857499899</v>
      </c>
      <c r="F276" s="66">
        <f t="shared" ca="1" si="9"/>
        <v>-1.051940414814812E-2</v>
      </c>
    </row>
    <row r="277" spans="5:6" x14ac:dyDescent="0.25">
      <c r="E277" s="66">
        <f t="shared" ca="1" si="8"/>
        <v>7.7055343798127174E-2</v>
      </c>
      <c r="F277" s="66">
        <f t="shared" ca="1" si="9"/>
        <v>-0.10077409569510204</v>
      </c>
    </row>
    <row r="278" spans="5:6" x14ac:dyDescent="0.25">
      <c r="E278" s="66">
        <f t="shared" ca="1" si="8"/>
        <v>0.17062369782629327</v>
      </c>
      <c r="F278" s="66">
        <f t="shared" ca="1" si="9"/>
        <v>-6.7295596813369482E-2</v>
      </c>
    </row>
    <row r="279" spans="5:6" x14ac:dyDescent="0.25">
      <c r="E279" s="66">
        <f t="shared" ca="1" si="8"/>
        <v>0.33354954234661938</v>
      </c>
      <c r="F279" s="66">
        <f t="shared" ca="1" si="9"/>
        <v>-3.0414977781552183E-2</v>
      </c>
    </row>
    <row r="280" spans="5:6" x14ac:dyDescent="0.25">
      <c r="E280" s="66">
        <f t="shared" ca="1" si="8"/>
        <v>0.17673395389778268</v>
      </c>
      <c r="F280" s="66">
        <f t="shared" ca="1" si="9"/>
        <v>-6.5611284644352161E-2</v>
      </c>
    </row>
    <row r="281" spans="5:6" x14ac:dyDescent="0.25">
      <c r="E281" s="66">
        <f t="shared" ca="1" si="8"/>
        <v>0.53795710624725313</v>
      </c>
      <c r="F281" s="66">
        <f t="shared" ca="1" si="9"/>
        <v>6.7379045927020587E-3</v>
      </c>
    </row>
    <row r="282" spans="5:6" x14ac:dyDescent="0.25">
      <c r="E282" s="66">
        <f t="shared" ca="1" si="8"/>
        <v>0.56238590359517948</v>
      </c>
      <c r="F282" s="66">
        <f t="shared" ca="1" si="9"/>
        <v>1.1103070807909421E-2</v>
      </c>
    </row>
    <row r="283" spans="5:6" x14ac:dyDescent="0.25">
      <c r="E283" s="66">
        <f t="shared" ca="1" si="8"/>
        <v>0.99455438451657452</v>
      </c>
      <c r="F283" s="66">
        <f t="shared" ca="1" si="9"/>
        <v>0.18004136748384381</v>
      </c>
    </row>
    <row r="284" spans="5:6" x14ac:dyDescent="0.25">
      <c r="E284" s="66">
        <f t="shared" ca="1" si="8"/>
        <v>0.11162679903225015</v>
      </c>
      <c r="F284" s="66">
        <f t="shared" ca="1" si="9"/>
        <v>-8.6120093678182477E-2</v>
      </c>
    </row>
    <row r="285" spans="5:6" x14ac:dyDescent="0.25">
      <c r="E285" s="66">
        <f t="shared" ca="1" si="8"/>
        <v>0.44170708498162392</v>
      </c>
      <c r="F285" s="66">
        <f t="shared" ca="1" si="9"/>
        <v>-1.0369193856147551E-2</v>
      </c>
    </row>
    <row r="286" spans="5:6" x14ac:dyDescent="0.25">
      <c r="E286" s="66">
        <f t="shared" ca="1" si="8"/>
        <v>0.72031362829278378</v>
      </c>
      <c r="F286" s="66">
        <f t="shared" ca="1" si="9"/>
        <v>4.1279016484547577E-2</v>
      </c>
    </row>
    <row r="287" spans="5:6" x14ac:dyDescent="0.25">
      <c r="E287" s="66">
        <f t="shared" ca="1" si="8"/>
        <v>0.81046902045035274</v>
      </c>
      <c r="F287" s="66">
        <f t="shared" ca="1" si="9"/>
        <v>6.2198949651801692E-2</v>
      </c>
    </row>
    <row r="288" spans="5:6" x14ac:dyDescent="0.25">
      <c r="E288" s="66">
        <f t="shared" ca="1" si="8"/>
        <v>0.96874268654316087</v>
      </c>
      <c r="F288" s="66">
        <f t="shared" ca="1" si="9"/>
        <v>0.13170768655685977</v>
      </c>
    </row>
    <row r="289" spans="5:6" x14ac:dyDescent="0.25">
      <c r="E289" s="66">
        <f t="shared" ca="1" si="8"/>
        <v>0.76932137780191689</v>
      </c>
      <c r="F289" s="66">
        <f t="shared" ca="1" si="9"/>
        <v>5.2086460847433458E-2</v>
      </c>
    </row>
    <row r="290" spans="5:6" x14ac:dyDescent="0.25">
      <c r="E290" s="66">
        <f t="shared" ca="1" si="8"/>
        <v>0.41619437896400324</v>
      </c>
      <c r="F290" s="66">
        <f t="shared" ca="1" si="9"/>
        <v>-1.4965130221140955E-2</v>
      </c>
    </row>
    <row r="291" spans="5:6" x14ac:dyDescent="0.25">
      <c r="E291" s="66">
        <f t="shared" ca="1" si="8"/>
        <v>0.34205108242345283</v>
      </c>
      <c r="F291" s="66">
        <f t="shared" ca="1" si="9"/>
        <v>-2.8770179339478813E-2</v>
      </c>
    </row>
    <row r="292" spans="5:6" x14ac:dyDescent="0.25">
      <c r="E292" s="66">
        <f t="shared" ca="1" si="8"/>
        <v>0.34164027872150737</v>
      </c>
      <c r="F292" s="66">
        <f t="shared" ca="1" si="9"/>
        <v>-2.8849293784481363E-2</v>
      </c>
    </row>
    <row r="293" spans="5:6" x14ac:dyDescent="0.25">
      <c r="E293" s="66">
        <f t="shared" ca="1" si="8"/>
        <v>0.184037416571594</v>
      </c>
      <c r="F293" s="66">
        <f t="shared" ca="1" si="9"/>
        <v>-6.3645645269514564E-2</v>
      </c>
    </row>
    <row r="294" spans="5:6" x14ac:dyDescent="0.25">
      <c r="E294" s="66">
        <f t="shared" ca="1" si="8"/>
        <v>0.91581169243888993</v>
      </c>
      <c r="F294" s="66">
        <f t="shared" ca="1" si="9"/>
        <v>9.7399633628756838E-2</v>
      </c>
    </row>
    <row r="295" spans="5:6" x14ac:dyDescent="0.25">
      <c r="E295" s="66">
        <f t="shared" ca="1" si="8"/>
        <v>0.89322945524755659</v>
      </c>
      <c r="F295" s="66">
        <f t="shared" ca="1" si="9"/>
        <v>8.7956105768308673E-2</v>
      </c>
    </row>
    <row r="296" spans="5:6" x14ac:dyDescent="0.25">
      <c r="E296" s="66">
        <f t="shared" ca="1" si="8"/>
        <v>0.62819840238633362</v>
      </c>
      <c r="F296" s="66">
        <f t="shared" ca="1" si="9"/>
        <v>2.3128439683913486E-2</v>
      </c>
    </row>
    <row r="297" spans="5:6" x14ac:dyDescent="0.25">
      <c r="E297" s="66">
        <f t="shared" ca="1" si="8"/>
        <v>0.81409229791682591</v>
      </c>
      <c r="F297" s="66">
        <f t="shared" ca="1" si="9"/>
        <v>6.3150150906370342E-2</v>
      </c>
    </row>
    <row r="298" spans="5:6" x14ac:dyDescent="0.25">
      <c r="E298" s="66">
        <f t="shared" ca="1" si="8"/>
        <v>0.33886209263261236</v>
      </c>
      <c r="F298" s="66">
        <f t="shared" ca="1" si="9"/>
        <v>-2.9385284585529275E-2</v>
      </c>
    </row>
    <row r="299" spans="5:6" x14ac:dyDescent="0.25">
      <c r="E299" s="66">
        <f t="shared" ca="1" si="8"/>
        <v>0.38301408037854157</v>
      </c>
      <c r="F299" s="66">
        <f t="shared" ca="1" si="9"/>
        <v>-2.1041674178655843E-2</v>
      </c>
    </row>
    <row r="300" spans="5:6" x14ac:dyDescent="0.25">
      <c r="E300" s="66">
        <f t="shared" ca="1" si="8"/>
        <v>0.54782106220587923</v>
      </c>
      <c r="F300" s="66">
        <f t="shared" ca="1" si="9"/>
        <v>8.4964636778445714E-3</v>
      </c>
    </row>
    <row r="301" spans="5:6" x14ac:dyDescent="0.25">
      <c r="E301" s="66">
        <f t="shared" ca="1" si="8"/>
        <v>4.6330372875896808E-3</v>
      </c>
      <c r="F301" s="66">
        <f t="shared" ca="1" si="9"/>
        <v>-0.18399470752512115</v>
      </c>
    </row>
    <row r="302" spans="5:6" x14ac:dyDescent="0.25">
      <c r="E302" s="66">
        <f t="shared" ca="1" si="8"/>
        <v>1.4830368200496213E-2</v>
      </c>
      <c r="F302" s="66">
        <f t="shared" ca="1" si="9"/>
        <v>-0.1537668447466034</v>
      </c>
    </row>
    <row r="303" spans="5:6" x14ac:dyDescent="0.25">
      <c r="E303" s="66">
        <f t="shared" ca="1" si="8"/>
        <v>0.370102471998486</v>
      </c>
      <c r="F303" s="66">
        <f t="shared" ca="1" si="9"/>
        <v>-2.3446385192831418E-2</v>
      </c>
    </row>
    <row r="304" spans="5:6" x14ac:dyDescent="0.25">
      <c r="E304" s="66">
        <f t="shared" ca="1" si="8"/>
        <v>0.11972645007989924</v>
      </c>
      <c r="F304" s="66">
        <f t="shared" ca="1" si="9"/>
        <v>-8.3180885572743612E-2</v>
      </c>
    </row>
    <row r="305" spans="5:6" x14ac:dyDescent="0.25">
      <c r="E305" s="66">
        <f t="shared" ca="1" si="8"/>
        <v>0.47023216081179275</v>
      </c>
      <c r="F305" s="66">
        <f t="shared" ca="1" si="9"/>
        <v>-5.2811177300774023E-3</v>
      </c>
    </row>
    <row r="306" spans="5:6" x14ac:dyDescent="0.25">
      <c r="E306" s="66">
        <f t="shared" ca="1" si="8"/>
        <v>0.30994001668332039</v>
      </c>
      <c r="F306" s="66">
        <f t="shared" ca="1" si="9"/>
        <v>-3.5073937315676443E-2</v>
      </c>
    </row>
    <row r="307" spans="5:6" x14ac:dyDescent="0.25">
      <c r="E307" s="66">
        <f t="shared" ca="1" si="8"/>
        <v>0.69746904686731892</v>
      </c>
      <c r="F307" s="66">
        <f t="shared" ca="1" si="9"/>
        <v>3.6566968189565438E-2</v>
      </c>
    </row>
    <row r="308" spans="5:6" x14ac:dyDescent="0.25">
      <c r="E308" s="66">
        <f t="shared" ca="1" si="8"/>
        <v>0.62611961739758715</v>
      </c>
      <c r="F308" s="66">
        <f t="shared" ca="1" si="9"/>
        <v>2.2740085458006681E-2</v>
      </c>
    </row>
    <row r="309" spans="5:6" x14ac:dyDescent="0.25">
      <c r="E309" s="66">
        <f t="shared" ca="1" si="8"/>
        <v>0.30262382995506099</v>
      </c>
      <c r="F309" s="66">
        <f t="shared" ca="1" si="9"/>
        <v>-3.6548152341478908E-2</v>
      </c>
    </row>
    <row r="310" spans="5:6" x14ac:dyDescent="0.25">
      <c r="E310" s="66">
        <f t="shared" ca="1" si="8"/>
        <v>0.17516309730329038</v>
      </c>
      <c r="F310" s="66">
        <f t="shared" ca="1" si="9"/>
        <v>-6.6040716315717646E-2</v>
      </c>
    </row>
    <row r="311" spans="5:6" x14ac:dyDescent="0.25">
      <c r="E311" s="66">
        <f t="shared" ca="1" si="8"/>
        <v>0.26708318395421615</v>
      </c>
      <c r="F311" s="66">
        <f t="shared" ca="1" si="9"/>
        <v>-4.3957902428232956E-2</v>
      </c>
    </row>
    <row r="312" spans="5:6" x14ac:dyDescent="0.25">
      <c r="E312" s="66">
        <f t="shared" ca="1" si="8"/>
        <v>0.6509117240397394</v>
      </c>
      <c r="F312" s="66">
        <f t="shared" ca="1" si="9"/>
        <v>2.7420406072432048E-2</v>
      </c>
    </row>
    <row r="313" spans="5:6" x14ac:dyDescent="0.25">
      <c r="E313" s="66">
        <f t="shared" ca="1" si="8"/>
        <v>0.51583472447703449</v>
      </c>
      <c r="F313" s="66">
        <f t="shared" ca="1" si="9"/>
        <v>2.8073691893836243E-3</v>
      </c>
    </row>
    <row r="314" spans="5:6" x14ac:dyDescent="0.25">
      <c r="E314" s="66">
        <f t="shared" ca="1" si="8"/>
        <v>8.2597871712865811E-2</v>
      </c>
      <c r="F314" s="66">
        <f t="shared" ca="1" si="9"/>
        <v>-9.8132792473857949E-2</v>
      </c>
    </row>
    <row r="315" spans="5:6" x14ac:dyDescent="0.25">
      <c r="E315" s="66">
        <f t="shared" ca="1" si="8"/>
        <v>0.9897352870866486</v>
      </c>
      <c r="F315" s="66">
        <f t="shared" ca="1" si="9"/>
        <v>0.16380330676925206</v>
      </c>
    </row>
    <row r="316" spans="5:6" x14ac:dyDescent="0.25">
      <c r="E316" s="66">
        <f t="shared" ca="1" si="8"/>
        <v>0.66266750688155851</v>
      </c>
      <c r="F316" s="66">
        <f t="shared" ca="1" si="9"/>
        <v>2.9681107982653922E-2</v>
      </c>
    </row>
    <row r="317" spans="5:6" x14ac:dyDescent="0.25">
      <c r="E317" s="66">
        <f t="shared" ca="1" si="8"/>
        <v>0.80698785405693119</v>
      </c>
      <c r="F317" s="66">
        <f t="shared" ca="1" si="9"/>
        <v>6.1295539757965423E-2</v>
      </c>
    </row>
    <row r="318" spans="5:6" x14ac:dyDescent="0.25">
      <c r="E318" s="66">
        <f t="shared" ca="1" si="8"/>
        <v>0.62236573814002694</v>
      </c>
      <c r="F318" s="66">
        <f t="shared" ca="1" si="9"/>
        <v>2.2040518763794259E-2</v>
      </c>
    </row>
    <row r="319" spans="5:6" x14ac:dyDescent="0.25">
      <c r="E319" s="66">
        <f t="shared" ca="1" si="8"/>
        <v>6.1957267300670416E-2</v>
      </c>
      <c r="F319" s="66">
        <f t="shared" ca="1" si="9"/>
        <v>-0.10879181496653141</v>
      </c>
    </row>
    <row r="320" spans="5:6" x14ac:dyDescent="0.25">
      <c r="E320" s="66">
        <f t="shared" ca="1" si="8"/>
        <v>0.47711425536193419</v>
      </c>
      <c r="F320" s="66">
        <f t="shared" ca="1" si="9"/>
        <v>-4.0586200272389418E-3</v>
      </c>
    </row>
    <row r="321" spans="5:6" x14ac:dyDescent="0.25">
      <c r="E321" s="66">
        <f t="shared" ca="1" si="8"/>
        <v>0.32810357968441572</v>
      </c>
      <c r="F321" s="66">
        <f t="shared" ca="1" si="9"/>
        <v>-3.1477269153384585E-2</v>
      </c>
    </row>
    <row r="322" spans="5:6" x14ac:dyDescent="0.25">
      <c r="E322" s="66">
        <f t="shared" ca="1" si="8"/>
        <v>0.67790198057247542</v>
      </c>
      <c r="F322" s="66">
        <f t="shared" ca="1" si="9"/>
        <v>3.2657022036275969E-2</v>
      </c>
    </row>
    <row r="323" spans="5:6" x14ac:dyDescent="0.25">
      <c r="E323" s="66">
        <f t="shared" ca="1" si="8"/>
        <v>0.84655523694408419</v>
      </c>
      <c r="F323" s="66">
        <f t="shared" ca="1" si="9"/>
        <v>7.2250086216774534E-2</v>
      </c>
    </row>
    <row r="324" spans="5:6" x14ac:dyDescent="0.25">
      <c r="E324" s="66">
        <f t="shared" ref="E324:E387" ca="1" si="10">RAND()</f>
        <v>3.3873610337617044E-2</v>
      </c>
      <c r="F324" s="66">
        <f t="shared" ref="F324:F387" ca="1" si="11">_xlfn.NORM.S.INV(E324)/(SQRT(2)*$C$3)</f>
        <v>-0.12916609942566964</v>
      </c>
    </row>
    <row r="325" spans="5:6" x14ac:dyDescent="0.25">
      <c r="E325" s="66">
        <f t="shared" ca="1" si="10"/>
        <v>0.23149189552646365</v>
      </c>
      <c r="F325" s="66">
        <f t="shared" ca="1" si="11"/>
        <v>-5.1897570965756222E-2</v>
      </c>
    </row>
    <row r="326" spans="5:6" x14ac:dyDescent="0.25">
      <c r="E326" s="66">
        <f t="shared" ca="1" si="10"/>
        <v>0.86797188740558062</v>
      </c>
      <c r="F326" s="66">
        <f t="shared" ca="1" si="11"/>
        <v>7.8973591401255622E-2</v>
      </c>
    </row>
    <row r="327" spans="5:6" x14ac:dyDescent="0.25">
      <c r="E327" s="66">
        <f t="shared" ca="1" si="10"/>
        <v>0.55887817211922719</v>
      </c>
      <c r="F327" s="66">
        <f t="shared" ca="1" si="11"/>
        <v>1.0474060785877551E-2</v>
      </c>
    </row>
    <row r="328" spans="5:6" x14ac:dyDescent="0.25">
      <c r="E328" s="66">
        <f t="shared" ca="1" si="10"/>
        <v>0.5273520473811405</v>
      </c>
      <c r="F328" s="66">
        <f t="shared" ca="1" si="11"/>
        <v>4.8518285910769191E-3</v>
      </c>
    </row>
    <row r="329" spans="5:6" x14ac:dyDescent="0.25">
      <c r="E329" s="66">
        <f t="shared" ca="1" si="10"/>
        <v>0.47572603548342829</v>
      </c>
      <c r="F329" s="66">
        <f t="shared" ca="1" si="11"/>
        <v>-4.3051063965097178E-3</v>
      </c>
    </row>
    <row r="330" spans="5:6" x14ac:dyDescent="0.25">
      <c r="E330" s="66">
        <f t="shared" ca="1" si="10"/>
        <v>0.33460745336368647</v>
      </c>
      <c r="F330" s="66">
        <f t="shared" ca="1" si="11"/>
        <v>-3.0209422586001226E-2</v>
      </c>
    </row>
    <row r="331" spans="5:6" x14ac:dyDescent="0.25">
      <c r="E331" s="66">
        <f t="shared" ca="1" si="10"/>
        <v>0.98621887226292126</v>
      </c>
      <c r="F331" s="66">
        <f t="shared" ca="1" si="11"/>
        <v>0.15580823898547264</v>
      </c>
    </row>
    <row r="332" spans="5:6" x14ac:dyDescent="0.25">
      <c r="E332" s="66">
        <f t="shared" ca="1" si="10"/>
        <v>0.91889721131288638</v>
      </c>
      <c r="F332" s="66">
        <f t="shared" ca="1" si="11"/>
        <v>9.883174918509062E-2</v>
      </c>
    </row>
    <row r="333" spans="5:6" x14ac:dyDescent="0.25">
      <c r="E333" s="66">
        <f t="shared" ca="1" si="10"/>
        <v>9.3701600205879365E-2</v>
      </c>
      <c r="F333" s="66">
        <f t="shared" ca="1" si="11"/>
        <v>-9.3217895532883163E-2</v>
      </c>
    </row>
    <row r="334" spans="5:6" x14ac:dyDescent="0.25">
      <c r="E334" s="66">
        <f t="shared" ca="1" si="10"/>
        <v>0.53252905134429251</v>
      </c>
      <c r="F334" s="66">
        <f t="shared" ca="1" si="11"/>
        <v>5.772027918750461E-3</v>
      </c>
    </row>
    <row r="335" spans="5:6" x14ac:dyDescent="0.25">
      <c r="E335" s="66">
        <f t="shared" ca="1" si="10"/>
        <v>0.6733613456524209</v>
      </c>
      <c r="F335" s="66">
        <f t="shared" ca="1" si="11"/>
        <v>3.1764224643745641E-2</v>
      </c>
    </row>
    <row r="336" spans="5:6" x14ac:dyDescent="0.25">
      <c r="E336" s="66">
        <f t="shared" ca="1" si="10"/>
        <v>0.68632864036490593</v>
      </c>
      <c r="F336" s="66">
        <f t="shared" ca="1" si="11"/>
        <v>3.4327939723469633E-2</v>
      </c>
    </row>
    <row r="337" spans="5:6" x14ac:dyDescent="0.25">
      <c r="E337" s="66">
        <f t="shared" ca="1" si="10"/>
        <v>0.58279241969652806</v>
      </c>
      <c r="F337" s="66">
        <f t="shared" ca="1" si="11"/>
        <v>1.4781527931238792E-2</v>
      </c>
    </row>
    <row r="338" spans="5:6" x14ac:dyDescent="0.25">
      <c r="E338" s="66">
        <f t="shared" ca="1" si="10"/>
        <v>0.24710164561722892</v>
      </c>
      <c r="F338" s="66">
        <f t="shared" ca="1" si="11"/>
        <v>-4.8340561612400884E-2</v>
      </c>
    </row>
    <row r="339" spans="5:6" x14ac:dyDescent="0.25">
      <c r="E339" s="66">
        <f t="shared" ca="1" si="10"/>
        <v>0.53287357271853475</v>
      </c>
      <c r="F339" s="66">
        <f t="shared" ca="1" si="11"/>
        <v>5.8332987016138536E-3</v>
      </c>
    </row>
    <row r="340" spans="5:6" x14ac:dyDescent="0.25">
      <c r="E340" s="66">
        <f t="shared" ca="1" si="10"/>
        <v>0.29312669958237958</v>
      </c>
      <c r="F340" s="66">
        <f t="shared" ca="1" si="11"/>
        <v>-3.8485936007880396E-2</v>
      </c>
    </row>
    <row r="341" spans="5:6" x14ac:dyDescent="0.25">
      <c r="E341" s="66">
        <f t="shared" ca="1" si="10"/>
        <v>0.18106907626371138</v>
      </c>
      <c r="F341" s="66">
        <f t="shared" ca="1" si="11"/>
        <v>-6.4438530075521416E-2</v>
      </c>
    </row>
    <row r="342" spans="5:6" x14ac:dyDescent="0.25">
      <c r="E342" s="66">
        <f t="shared" ca="1" si="10"/>
        <v>0.78134322254063659</v>
      </c>
      <c r="F342" s="66">
        <f t="shared" ca="1" si="11"/>
        <v>5.4923647642535947E-2</v>
      </c>
    </row>
    <row r="343" spans="5:6" x14ac:dyDescent="0.25">
      <c r="E343" s="66">
        <f t="shared" ca="1" si="10"/>
        <v>0.76110114028469766</v>
      </c>
      <c r="F343" s="66">
        <f t="shared" ca="1" si="11"/>
        <v>5.0193910989868244E-2</v>
      </c>
    </row>
    <row r="344" spans="5:6" x14ac:dyDescent="0.25">
      <c r="E344" s="66">
        <f t="shared" ca="1" si="10"/>
        <v>0.67628092640686999</v>
      </c>
      <c r="F344" s="66">
        <f t="shared" ca="1" si="11"/>
        <v>3.2337693558881941E-2</v>
      </c>
    </row>
    <row r="345" spans="5:6" x14ac:dyDescent="0.25">
      <c r="E345" s="66">
        <f t="shared" ca="1" si="10"/>
        <v>0.1601351878953704</v>
      </c>
      <c r="F345" s="66">
        <f t="shared" ca="1" si="11"/>
        <v>-7.0279514146312533E-2</v>
      </c>
    </row>
    <row r="346" spans="5:6" x14ac:dyDescent="0.25">
      <c r="E346" s="66">
        <f t="shared" ca="1" si="10"/>
        <v>0.93294037599418711</v>
      </c>
      <c r="F346" s="66">
        <f t="shared" ca="1" si="11"/>
        <v>0.105928406880567</v>
      </c>
    </row>
    <row r="347" spans="5:6" x14ac:dyDescent="0.25">
      <c r="E347" s="66">
        <f t="shared" ca="1" si="10"/>
        <v>0.52570034840269753</v>
      </c>
      <c r="F347" s="66">
        <f t="shared" ca="1" si="11"/>
        <v>4.5584235326420414E-3</v>
      </c>
    </row>
    <row r="348" spans="5:6" x14ac:dyDescent="0.25">
      <c r="E348" s="66">
        <f t="shared" ca="1" si="10"/>
        <v>0.48389255858323099</v>
      </c>
      <c r="F348" s="66">
        <f t="shared" ca="1" si="11"/>
        <v>-2.8557457807695239E-3</v>
      </c>
    </row>
    <row r="349" spans="5:6" x14ac:dyDescent="0.25">
      <c r="E349" s="66">
        <f t="shared" ca="1" si="10"/>
        <v>0.50759462034190983</v>
      </c>
      <c r="F349" s="66">
        <f t="shared" ca="1" si="11"/>
        <v>1.3461927232762262E-3</v>
      </c>
    </row>
    <row r="350" spans="5:6" x14ac:dyDescent="0.25">
      <c r="E350" s="66">
        <f t="shared" ca="1" si="10"/>
        <v>0.19337281145838714</v>
      </c>
      <c r="F350" s="66">
        <f t="shared" ca="1" si="11"/>
        <v>-6.1202514115882956E-2</v>
      </c>
    </row>
    <row r="351" spans="5:6" x14ac:dyDescent="0.25">
      <c r="E351" s="66">
        <f t="shared" ca="1" si="10"/>
        <v>0.31117437028806172</v>
      </c>
      <c r="F351" s="66">
        <f t="shared" ca="1" si="11"/>
        <v>-3.4826727971473001E-2</v>
      </c>
    </row>
    <row r="352" spans="5:6" x14ac:dyDescent="0.25">
      <c r="E352" s="66">
        <f t="shared" ca="1" si="10"/>
        <v>0.48385983580615077</v>
      </c>
      <c r="F352" s="66">
        <f t="shared" ca="1" si="11"/>
        <v>-2.861550483585502E-3</v>
      </c>
    </row>
    <row r="353" spans="5:6" x14ac:dyDescent="0.25">
      <c r="E353" s="66">
        <f t="shared" ca="1" si="10"/>
        <v>0.39389067958693968</v>
      </c>
      <c r="F353" s="66">
        <f t="shared" ca="1" si="11"/>
        <v>-1.9034801889231474E-2</v>
      </c>
    </row>
    <row r="354" spans="5:6" x14ac:dyDescent="0.25">
      <c r="E354" s="66">
        <f t="shared" ca="1" si="10"/>
        <v>0.17165440625438011</v>
      </c>
      <c r="F354" s="66">
        <f t="shared" ca="1" si="11"/>
        <v>-6.7008814502652003E-2</v>
      </c>
    </row>
    <row r="355" spans="5:6" x14ac:dyDescent="0.25">
      <c r="E355" s="66">
        <f t="shared" ca="1" si="10"/>
        <v>0.48319681812630288</v>
      </c>
      <c r="F355" s="66">
        <f t="shared" ca="1" si="11"/>
        <v>-2.9791675880450545E-3</v>
      </c>
    </row>
    <row r="356" spans="5:6" x14ac:dyDescent="0.25">
      <c r="E356" s="66">
        <f t="shared" ca="1" si="10"/>
        <v>0.28516870484239287</v>
      </c>
      <c r="F356" s="66">
        <f t="shared" ca="1" si="11"/>
        <v>-4.0132174010277466E-2</v>
      </c>
    </row>
    <row r="357" spans="5:6" x14ac:dyDescent="0.25">
      <c r="E357" s="66">
        <f t="shared" ca="1" si="10"/>
        <v>0.71654394629266072</v>
      </c>
      <c r="F357" s="66">
        <f t="shared" ca="1" si="11"/>
        <v>4.0489294745398648E-2</v>
      </c>
    </row>
    <row r="358" spans="5:6" x14ac:dyDescent="0.25">
      <c r="E358" s="66">
        <f t="shared" ca="1" si="10"/>
        <v>0.38270290830076226</v>
      </c>
      <c r="F358" s="66">
        <f t="shared" ca="1" si="11"/>
        <v>-2.1099331806371524E-2</v>
      </c>
    </row>
    <row r="359" spans="5:6" x14ac:dyDescent="0.25">
      <c r="E359" s="66">
        <f t="shared" ca="1" si="10"/>
        <v>0.16925899352559626</v>
      </c>
      <c r="F359" s="66">
        <f t="shared" ca="1" si="11"/>
        <v>-6.7677021418752925E-2</v>
      </c>
    </row>
    <row r="360" spans="5:6" x14ac:dyDescent="0.25">
      <c r="E360" s="66">
        <f t="shared" ca="1" si="10"/>
        <v>4.5340939495425947E-2</v>
      </c>
      <c r="F360" s="66">
        <f t="shared" ca="1" si="11"/>
        <v>-0.11962915369598157</v>
      </c>
    </row>
    <row r="361" spans="5:6" x14ac:dyDescent="0.25">
      <c r="E361" s="66">
        <f t="shared" ca="1" si="10"/>
        <v>9.8205243411490617E-2</v>
      </c>
      <c r="F361" s="66">
        <f t="shared" ca="1" si="11"/>
        <v>-9.1347305600040687E-2</v>
      </c>
    </row>
    <row r="362" spans="5:6" x14ac:dyDescent="0.25">
      <c r="E362" s="66">
        <f t="shared" ca="1" si="10"/>
        <v>0.21701732695227149</v>
      </c>
      <c r="F362" s="66">
        <f t="shared" ca="1" si="11"/>
        <v>-5.5317400711152848E-2</v>
      </c>
    </row>
    <row r="363" spans="5:6" x14ac:dyDescent="0.25">
      <c r="E363" s="66">
        <f t="shared" ca="1" si="10"/>
        <v>0.67463224854752191</v>
      </c>
      <c r="F363" s="66">
        <f t="shared" ca="1" si="11"/>
        <v>3.2013598549310039E-2</v>
      </c>
    </row>
    <row r="364" spans="5:6" x14ac:dyDescent="0.25">
      <c r="E364" s="66">
        <f t="shared" ca="1" si="10"/>
        <v>0.60665869314718435</v>
      </c>
      <c r="F364" s="66">
        <f t="shared" ca="1" si="11"/>
        <v>1.9135787892001311E-2</v>
      </c>
    </row>
    <row r="365" spans="5:6" x14ac:dyDescent="0.25">
      <c r="E365" s="66">
        <f t="shared" ca="1" si="10"/>
        <v>0.73563417952959964</v>
      </c>
      <c r="F365" s="66">
        <f t="shared" ca="1" si="11"/>
        <v>4.4543722332195432E-2</v>
      </c>
    </row>
    <row r="366" spans="5:6" x14ac:dyDescent="0.25">
      <c r="E366" s="66">
        <f t="shared" ca="1" si="10"/>
        <v>0.46783745440562174</v>
      </c>
      <c r="F366" s="66">
        <f t="shared" ca="1" si="11"/>
        <v>-5.7068521201973643E-3</v>
      </c>
    </row>
    <row r="367" spans="5:6" x14ac:dyDescent="0.25">
      <c r="E367" s="66">
        <f t="shared" ca="1" si="10"/>
        <v>0.19128072837250976</v>
      </c>
      <c r="F367" s="66">
        <f t="shared" ca="1" si="11"/>
        <v>-6.1743606321277664E-2</v>
      </c>
    </row>
    <row r="368" spans="5:6" x14ac:dyDescent="0.25">
      <c r="E368" s="66">
        <f t="shared" ca="1" si="10"/>
        <v>0.77322499433206382</v>
      </c>
      <c r="F368" s="66">
        <f t="shared" ca="1" si="11"/>
        <v>5.2998344198608931E-2</v>
      </c>
    </row>
    <row r="369" spans="5:6" x14ac:dyDescent="0.25">
      <c r="E369" s="66">
        <f t="shared" ca="1" si="10"/>
        <v>0.32833635705098174</v>
      </c>
      <c r="F369" s="66">
        <f t="shared" ca="1" si="11"/>
        <v>-3.1431719597485308E-2</v>
      </c>
    </row>
    <row r="370" spans="5:6" x14ac:dyDescent="0.25">
      <c r="E370" s="66">
        <f t="shared" ca="1" si="10"/>
        <v>0.7003976441562052</v>
      </c>
      <c r="F370" s="66">
        <f t="shared" ca="1" si="11"/>
        <v>3.7161609522123773E-2</v>
      </c>
    </row>
    <row r="371" spans="5:6" x14ac:dyDescent="0.25">
      <c r="E371" s="66">
        <f t="shared" ca="1" si="10"/>
        <v>0.43808984089565517</v>
      </c>
      <c r="F371" s="66">
        <f t="shared" ca="1" si="11"/>
        <v>-1.1017709403618946E-2</v>
      </c>
    </row>
    <row r="372" spans="5:6" x14ac:dyDescent="0.25">
      <c r="E372" s="66">
        <f t="shared" ca="1" si="10"/>
        <v>0.36021813737506858</v>
      </c>
      <c r="F372" s="66">
        <f t="shared" ca="1" si="11"/>
        <v>-2.5305639269148545E-2</v>
      </c>
    </row>
    <row r="373" spans="5:6" x14ac:dyDescent="0.25">
      <c r="E373" s="66">
        <f t="shared" ca="1" si="10"/>
        <v>5.2120433959927381E-2</v>
      </c>
      <c r="F373" s="66">
        <f t="shared" ca="1" si="11"/>
        <v>-0.11487887237593071</v>
      </c>
    </row>
    <row r="374" spans="5:6" x14ac:dyDescent="0.25">
      <c r="E374" s="66">
        <f t="shared" ca="1" si="10"/>
        <v>0.16262601001677923</v>
      </c>
      <c r="F374" s="66">
        <f t="shared" ca="1" si="11"/>
        <v>-6.955967840812198E-2</v>
      </c>
    </row>
    <row r="375" spans="5:6" x14ac:dyDescent="0.25">
      <c r="E375" s="66">
        <f t="shared" ca="1" si="10"/>
        <v>0.64646371619279264</v>
      </c>
      <c r="F375" s="66">
        <f t="shared" ca="1" si="11"/>
        <v>2.6572409010540993E-2</v>
      </c>
    </row>
    <row r="376" spans="5:6" x14ac:dyDescent="0.25">
      <c r="E376" s="66">
        <f t="shared" ca="1" si="10"/>
        <v>0.16937856484480285</v>
      </c>
      <c r="F376" s="66">
        <f t="shared" ca="1" si="11"/>
        <v>-6.7643523473398068E-2</v>
      </c>
    </row>
    <row r="377" spans="5:6" x14ac:dyDescent="0.25">
      <c r="E377" s="66">
        <f t="shared" ca="1" si="10"/>
        <v>0.58380561214957283</v>
      </c>
      <c r="F377" s="66">
        <f t="shared" ca="1" si="11"/>
        <v>1.4965128610390697E-2</v>
      </c>
    </row>
    <row r="378" spans="5:6" x14ac:dyDescent="0.25">
      <c r="E378" s="66">
        <f t="shared" ca="1" si="10"/>
        <v>0.47860147646163365</v>
      </c>
      <c r="F378" s="66">
        <f t="shared" ca="1" si="11"/>
        <v>-3.7946100530660692E-3</v>
      </c>
    </row>
    <row r="379" spans="5:6" x14ac:dyDescent="0.25">
      <c r="E379" s="66">
        <f t="shared" ca="1" si="10"/>
        <v>0.97683914658962112</v>
      </c>
      <c r="F379" s="66">
        <f t="shared" ca="1" si="11"/>
        <v>0.14088749008551241</v>
      </c>
    </row>
    <row r="380" spans="5:6" x14ac:dyDescent="0.25">
      <c r="E380" s="66">
        <f t="shared" ca="1" si="10"/>
        <v>0.51388983797976229</v>
      </c>
      <c r="F380" s="66">
        <f t="shared" ca="1" si="11"/>
        <v>2.4624072804658452E-3</v>
      </c>
    </row>
    <row r="381" spans="5:6" x14ac:dyDescent="0.25">
      <c r="E381" s="66">
        <f t="shared" ca="1" si="10"/>
        <v>0.39113392966330685</v>
      </c>
      <c r="F381" s="66">
        <f t="shared" ca="1" si="11"/>
        <v>-1.9541945221415731E-2</v>
      </c>
    </row>
    <row r="382" spans="5:6" x14ac:dyDescent="0.25">
      <c r="E382" s="66">
        <f t="shared" ca="1" si="10"/>
        <v>0.17245906612536877</v>
      </c>
      <c r="F382" s="66">
        <f t="shared" ca="1" si="11"/>
        <v>-6.678569136494221E-2</v>
      </c>
    </row>
    <row r="383" spans="5:6" x14ac:dyDescent="0.25">
      <c r="E383" s="66">
        <f t="shared" ca="1" si="10"/>
        <v>0.40914545259397994</v>
      </c>
      <c r="F383" s="66">
        <f t="shared" ca="1" si="11"/>
        <v>-1.624533556382067E-2</v>
      </c>
    </row>
    <row r="384" spans="5:6" x14ac:dyDescent="0.25">
      <c r="E384" s="66">
        <f t="shared" ca="1" si="10"/>
        <v>0.20487425423921535</v>
      </c>
      <c r="F384" s="66">
        <f t="shared" ca="1" si="11"/>
        <v>-5.8289377504912275E-2</v>
      </c>
    </row>
    <row r="385" spans="5:6" x14ac:dyDescent="0.25">
      <c r="E385" s="66">
        <f t="shared" ca="1" si="10"/>
        <v>0.75791679181284688</v>
      </c>
      <c r="F385" s="66">
        <f t="shared" ca="1" si="11"/>
        <v>4.9470404565089741E-2</v>
      </c>
    </row>
    <row r="386" spans="5:6" x14ac:dyDescent="0.25">
      <c r="E386" s="66">
        <f t="shared" ca="1" si="10"/>
        <v>0.49639494982334031</v>
      </c>
      <c r="F386" s="66">
        <f t="shared" ca="1" si="11"/>
        <v>-6.3898720344108097E-4</v>
      </c>
    </row>
    <row r="387" spans="5:6" x14ac:dyDescent="0.25">
      <c r="E387" s="66">
        <f t="shared" ca="1" si="10"/>
        <v>0.86877624249597063</v>
      </c>
      <c r="F387" s="66">
        <f t="shared" ca="1" si="11"/>
        <v>7.9240154307216384E-2</v>
      </c>
    </row>
    <row r="388" spans="5:6" x14ac:dyDescent="0.25">
      <c r="E388" s="66">
        <f t="shared" ref="E388:E451" ca="1" si="12">RAND()</f>
        <v>0.45202173510550592</v>
      </c>
      <c r="F388" s="66">
        <f t="shared" ref="F388:F451" ca="1" si="13">_xlfn.NORM.S.INV(E388)/(SQRT(2)*$C$3)</f>
        <v>-8.5245296726645312E-3</v>
      </c>
    </row>
    <row r="389" spans="5:6" x14ac:dyDescent="0.25">
      <c r="E389" s="66">
        <f t="shared" ca="1" si="12"/>
        <v>0.19426729126940934</v>
      </c>
      <c r="F389" s="66">
        <f t="shared" ca="1" si="13"/>
        <v>-6.0972258705569486E-2</v>
      </c>
    </row>
    <row r="390" spans="5:6" x14ac:dyDescent="0.25">
      <c r="E390" s="66">
        <f t="shared" ca="1" si="12"/>
        <v>0.39969919327294301</v>
      </c>
      <c r="F390" s="66">
        <f t="shared" ca="1" si="13"/>
        <v>-1.796940631119389E-2</v>
      </c>
    </row>
    <row r="391" spans="5:6" x14ac:dyDescent="0.25">
      <c r="E391" s="66">
        <f t="shared" ca="1" si="12"/>
        <v>0.58865893588954543</v>
      </c>
      <c r="F391" s="66">
        <f t="shared" ca="1" si="13"/>
        <v>1.5846023440420111E-2</v>
      </c>
    </row>
    <row r="392" spans="5:6" x14ac:dyDescent="0.25">
      <c r="E392" s="66">
        <f t="shared" ca="1" si="12"/>
        <v>0.23441800507922395</v>
      </c>
      <c r="F392" s="66">
        <f t="shared" ca="1" si="13"/>
        <v>-5.1220993725047695E-2</v>
      </c>
    </row>
    <row r="393" spans="5:6" x14ac:dyDescent="0.25">
      <c r="E393" s="66">
        <f t="shared" ca="1" si="12"/>
        <v>0.22450188894043954</v>
      </c>
      <c r="F393" s="66">
        <f t="shared" ca="1" si="13"/>
        <v>-5.3533422713245321E-2</v>
      </c>
    </row>
    <row r="394" spans="5:6" x14ac:dyDescent="0.25">
      <c r="E394" s="66">
        <f t="shared" ca="1" si="12"/>
        <v>0.20234496145485481</v>
      </c>
      <c r="F394" s="66">
        <f t="shared" ca="1" si="13"/>
        <v>-5.8921406391319271E-2</v>
      </c>
    </row>
    <row r="395" spans="5:6" x14ac:dyDescent="0.25">
      <c r="E395" s="66">
        <f t="shared" ca="1" si="12"/>
        <v>0.49223928104903503</v>
      </c>
      <c r="F395" s="66">
        <f t="shared" ca="1" si="13"/>
        <v>-1.3756383885144509E-3</v>
      </c>
    </row>
    <row r="396" spans="5:6" x14ac:dyDescent="0.25">
      <c r="E396" s="66">
        <f t="shared" ca="1" si="12"/>
        <v>8.9121801688179847E-2</v>
      </c>
      <c r="F396" s="66">
        <f t="shared" ca="1" si="13"/>
        <v>-9.5189491486813702E-2</v>
      </c>
    </row>
    <row r="397" spans="5:6" x14ac:dyDescent="0.25">
      <c r="E397" s="66">
        <f t="shared" ca="1" si="12"/>
        <v>0.32254287847151319</v>
      </c>
      <c r="F397" s="66">
        <f t="shared" ca="1" si="13"/>
        <v>-3.2569324019728278E-2</v>
      </c>
    </row>
    <row r="398" spans="5:6" x14ac:dyDescent="0.25">
      <c r="E398" s="66">
        <f t="shared" ca="1" si="12"/>
        <v>4.4239748860136374E-2</v>
      </c>
      <c r="F398" s="66">
        <f t="shared" ca="1" si="13"/>
        <v>-0.12045376460223442</v>
      </c>
    </row>
    <row r="399" spans="5:6" x14ac:dyDescent="0.25">
      <c r="E399" s="66">
        <f t="shared" ca="1" si="12"/>
        <v>0.37428708550687217</v>
      </c>
      <c r="F399" s="66">
        <f t="shared" ca="1" si="13"/>
        <v>-2.266418660704464E-2</v>
      </c>
    </row>
    <row r="400" spans="5:6" x14ac:dyDescent="0.25">
      <c r="E400" s="66">
        <f t="shared" ca="1" si="12"/>
        <v>0.1227529719633309</v>
      </c>
      <c r="F400" s="66">
        <f t="shared" ca="1" si="13"/>
        <v>-8.2118741429817177E-2</v>
      </c>
    </row>
    <row r="401" spans="5:6" x14ac:dyDescent="0.25">
      <c r="E401" s="66">
        <f t="shared" ca="1" si="12"/>
        <v>0.29317651816546464</v>
      </c>
      <c r="F401" s="66">
        <f t="shared" ca="1" si="13"/>
        <v>-3.8475696585175224E-2</v>
      </c>
    </row>
    <row r="402" spans="5:6" x14ac:dyDescent="0.25">
      <c r="E402" s="66">
        <f t="shared" ca="1" si="12"/>
        <v>0.14238022490925584</v>
      </c>
      <c r="F402" s="66">
        <f t="shared" ca="1" si="13"/>
        <v>-7.5638257026292649E-2</v>
      </c>
    </row>
    <row r="403" spans="5:6" x14ac:dyDescent="0.25">
      <c r="E403" s="66">
        <f t="shared" ca="1" si="12"/>
        <v>0.68646479740804922</v>
      </c>
      <c r="F403" s="66">
        <f t="shared" ca="1" si="13"/>
        <v>3.4355093680428703E-2</v>
      </c>
    </row>
    <row r="404" spans="5:6" x14ac:dyDescent="0.25">
      <c r="E404" s="66">
        <f t="shared" ca="1" si="12"/>
        <v>0.10966205684854591</v>
      </c>
      <c r="F404" s="66">
        <f t="shared" ca="1" si="13"/>
        <v>-8.685585879056397E-2</v>
      </c>
    </row>
    <row r="405" spans="5:6" x14ac:dyDescent="0.25">
      <c r="E405" s="66">
        <f t="shared" ca="1" si="12"/>
        <v>0.87948952262635494</v>
      </c>
      <c r="F405" s="66">
        <f t="shared" ca="1" si="13"/>
        <v>8.2903938155818022E-2</v>
      </c>
    </row>
    <row r="406" spans="5:6" x14ac:dyDescent="0.25">
      <c r="E406" s="66">
        <f t="shared" ca="1" si="12"/>
        <v>0.17196313953526066</v>
      </c>
      <c r="F406" s="66">
        <f t="shared" ca="1" si="13"/>
        <v>-6.6923127451542927E-2</v>
      </c>
    </row>
    <row r="407" spans="5:6" x14ac:dyDescent="0.25">
      <c r="E407" s="66">
        <f t="shared" ca="1" si="12"/>
        <v>0.15131255674640753</v>
      </c>
      <c r="F407" s="66">
        <f t="shared" ca="1" si="13"/>
        <v>-7.2889999922138488E-2</v>
      </c>
    </row>
    <row r="408" spans="5:6" x14ac:dyDescent="0.25">
      <c r="E408" s="66">
        <f t="shared" ca="1" si="12"/>
        <v>0.92240607663200036</v>
      </c>
      <c r="F408" s="66">
        <f t="shared" ca="1" si="13"/>
        <v>0.10051123895857786</v>
      </c>
    </row>
    <row r="409" spans="5:6" x14ac:dyDescent="0.25">
      <c r="E409" s="66">
        <f t="shared" ca="1" si="12"/>
        <v>0.61430719270553258</v>
      </c>
      <c r="F409" s="66">
        <f t="shared" ca="1" si="13"/>
        <v>2.0545901847134229E-2</v>
      </c>
    </row>
    <row r="410" spans="5:6" x14ac:dyDescent="0.25">
      <c r="E410" s="66">
        <f t="shared" ca="1" si="12"/>
        <v>0.95646116978340634</v>
      </c>
      <c r="F410" s="66">
        <f t="shared" ca="1" si="13"/>
        <v>0.12098729269907225</v>
      </c>
    </row>
    <row r="411" spans="5:6" x14ac:dyDescent="0.25">
      <c r="E411" s="66">
        <f t="shared" ca="1" si="12"/>
        <v>0.71871952881170931</v>
      </c>
      <c r="F411" s="66">
        <f t="shared" ca="1" si="13"/>
        <v>4.0944441120069008E-2</v>
      </c>
    </row>
    <row r="412" spans="5:6" x14ac:dyDescent="0.25">
      <c r="E412" s="66">
        <f t="shared" ca="1" si="12"/>
        <v>0.89270661944370822</v>
      </c>
      <c r="F412" s="66">
        <f t="shared" ca="1" si="13"/>
        <v>8.775558614800362E-2</v>
      </c>
    </row>
    <row r="413" spans="5:6" x14ac:dyDescent="0.25">
      <c r="E413" s="66">
        <f t="shared" ca="1" si="12"/>
        <v>0.29093260874470761</v>
      </c>
      <c r="F413" s="66">
        <f t="shared" ca="1" si="13"/>
        <v>-3.8937702112021043E-2</v>
      </c>
    </row>
    <row r="414" spans="5:6" x14ac:dyDescent="0.25">
      <c r="E414" s="66">
        <f t="shared" ca="1" si="12"/>
        <v>9.2711023192439734E-2</v>
      </c>
      <c r="F414" s="66">
        <f t="shared" ca="1" si="13"/>
        <v>-9.3638186078854491E-2</v>
      </c>
    </row>
    <row r="415" spans="5:6" x14ac:dyDescent="0.25">
      <c r="E415" s="66">
        <f t="shared" ca="1" si="12"/>
        <v>0.75589489337872762</v>
      </c>
      <c r="F415" s="66">
        <f t="shared" ca="1" si="13"/>
        <v>4.901369354368329E-2</v>
      </c>
    </row>
    <row r="416" spans="5:6" x14ac:dyDescent="0.25">
      <c r="E416" s="66">
        <f t="shared" ca="1" si="12"/>
        <v>0.51114081226614105</v>
      </c>
      <c r="F416" s="66">
        <f t="shared" ca="1" si="13"/>
        <v>1.9749142880078931E-3</v>
      </c>
    </row>
    <row r="417" spans="5:6" x14ac:dyDescent="0.25">
      <c r="E417" s="66">
        <f t="shared" ca="1" si="12"/>
        <v>0.6901272203259049</v>
      </c>
      <c r="F417" s="66">
        <f t="shared" ca="1" si="13"/>
        <v>3.5087415455020331E-2</v>
      </c>
    </row>
    <row r="418" spans="5:6" x14ac:dyDescent="0.25">
      <c r="E418" s="66">
        <f t="shared" ca="1" si="12"/>
        <v>0.34298998447898865</v>
      </c>
      <c r="F418" s="66">
        <f t="shared" ca="1" si="13"/>
        <v>-2.8589496260190264E-2</v>
      </c>
    </row>
    <row r="419" spans="5:6" x14ac:dyDescent="0.25">
      <c r="E419" s="66">
        <f t="shared" ca="1" si="12"/>
        <v>1.0446453654870735E-2</v>
      </c>
      <c r="F419" s="66">
        <f t="shared" ca="1" si="13"/>
        <v>-0.16333559621124047</v>
      </c>
    </row>
    <row r="420" spans="5:6" x14ac:dyDescent="0.25">
      <c r="E420" s="66">
        <f t="shared" ca="1" si="12"/>
        <v>0.63479046538984063</v>
      </c>
      <c r="F420" s="66">
        <f t="shared" ca="1" si="13"/>
        <v>2.436464607562968E-2</v>
      </c>
    </row>
    <row r="421" spans="5:6" x14ac:dyDescent="0.25">
      <c r="E421" s="66">
        <f t="shared" ca="1" si="12"/>
        <v>6.2859886422572675E-4</v>
      </c>
      <c r="F421" s="66">
        <f t="shared" ca="1" si="13"/>
        <v>-0.22808261465885124</v>
      </c>
    </row>
    <row r="422" spans="5:6" x14ac:dyDescent="0.25">
      <c r="E422" s="66">
        <f t="shared" ca="1" si="12"/>
        <v>0.34900785895276454</v>
      </c>
      <c r="F422" s="66">
        <f t="shared" ca="1" si="13"/>
        <v>-2.7435773275257501E-2</v>
      </c>
    </row>
    <row r="423" spans="5:6" x14ac:dyDescent="0.25">
      <c r="E423" s="66">
        <f t="shared" ca="1" si="12"/>
        <v>0.26259185704794796</v>
      </c>
      <c r="F423" s="66">
        <f t="shared" ca="1" si="13"/>
        <v>-4.4927813916977311E-2</v>
      </c>
    </row>
    <row r="424" spans="5:6" x14ac:dyDescent="0.25">
      <c r="E424" s="66">
        <f t="shared" ca="1" si="12"/>
        <v>9.5223138727808077E-2</v>
      </c>
      <c r="F424" s="66">
        <f t="shared" ca="1" si="13"/>
        <v>-9.2578665920032471E-2</v>
      </c>
    </row>
    <row r="425" spans="5:6" x14ac:dyDescent="0.25">
      <c r="E425" s="66">
        <f t="shared" ca="1" si="12"/>
        <v>0.89499748844716243</v>
      </c>
      <c r="F425" s="66">
        <f t="shared" ca="1" si="13"/>
        <v>8.8639485558146214E-2</v>
      </c>
    </row>
    <row r="426" spans="5:6" x14ac:dyDescent="0.25">
      <c r="E426" s="66">
        <f t="shared" ca="1" si="12"/>
        <v>0.82991650024038099</v>
      </c>
      <c r="F426" s="66">
        <f t="shared" ca="1" si="13"/>
        <v>6.7446343445026424E-2</v>
      </c>
    </row>
    <row r="427" spans="5:6" x14ac:dyDescent="0.25">
      <c r="E427" s="66">
        <f t="shared" ca="1" si="12"/>
        <v>0.14797411639372926</v>
      </c>
      <c r="F427" s="66">
        <f t="shared" ca="1" si="13"/>
        <v>-7.3904093892258868E-2</v>
      </c>
    </row>
    <row r="428" spans="5:6" x14ac:dyDescent="0.25">
      <c r="E428" s="66">
        <f t="shared" ca="1" si="12"/>
        <v>0.61592640448999281</v>
      </c>
      <c r="F428" s="66">
        <f t="shared" ca="1" si="13"/>
        <v>2.0845459354461832E-2</v>
      </c>
    </row>
    <row r="429" spans="5:6" x14ac:dyDescent="0.25">
      <c r="E429" s="66">
        <f t="shared" ca="1" si="12"/>
        <v>0.5775290712442156</v>
      </c>
      <c r="F429" s="66">
        <f t="shared" ca="1" si="13"/>
        <v>1.382932867530781E-2</v>
      </c>
    </row>
    <row r="430" spans="5:6" x14ac:dyDescent="0.25">
      <c r="E430" s="66">
        <f t="shared" ca="1" si="12"/>
        <v>0.50401751279654039</v>
      </c>
      <c r="F430" s="66">
        <f t="shared" ca="1" si="13"/>
        <v>7.1209763896727966E-4</v>
      </c>
    </row>
    <row r="431" spans="5:6" x14ac:dyDescent="0.25">
      <c r="E431" s="66">
        <f t="shared" ca="1" si="12"/>
        <v>0.36161773130610708</v>
      </c>
      <c r="F431" s="66">
        <f t="shared" ca="1" si="13"/>
        <v>-2.5041338366598161E-2</v>
      </c>
    </row>
    <row r="432" spans="5:6" x14ac:dyDescent="0.25">
      <c r="E432" s="66">
        <f t="shared" ca="1" si="12"/>
        <v>5.9329383739767927E-2</v>
      </c>
      <c r="F432" s="66">
        <f t="shared" ca="1" si="13"/>
        <v>-0.11033892348050277</v>
      </c>
    </row>
    <row r="433" spans="5:6" x14ac:dyDescent="0.25">
      <c r="E433" s="66">
        <f t="shared" ca="1" si="12"/>
        <v>8.1931406300442045E-2</v>
      </c>
      <c r="F433" s="66">
        <f t="shared" ca="1" si="13"/>
        <v>-9.8443179554254662E-2</v>
      </c>
    </row>
    <row r="434" spans="5:6" x14ac:dyDescent="0.25">
      <c r="E434" s="66">
        <f t="shared" ca="1" si="12"/>
        <v>0.76372626595228621</v>
      </c>
      <c r="F434" s="66">
        <f t="shared" ca="1" si="13"/>
        <v>5.0794331944170677E-2</v>
      </c>
    </row>
    <row r="435" spans="5:6" x14ac:dyDescent="0.25">
      <c r="E435" s="66">
        <f t="shared" ca="1" si="12"/>
        <v>0.93670955624726038</v>
      </c>
      <c r="F435" s="66">
        <f t="shared" ca="1" si="13"/>
        <v>0.10802645444722944</v>
      </c>
    </row>
    <row r="436" spans="5:6" x14ac:dyDescent="0.25">
      <c r="E436" s="66">
        <f t="shared" ca="1" si="12"/>
        <v>0.85999066066897445</v>
      </c>
      <c r="F436" s="66">
        <f t="shared" ca="1" si="13"/>
        <v>7.6387146217016949E-2</v>
      </c>
    </row>
    <row r="437" spans="5:6" x14ac:dyDescent="0.25">
      <c r="E437" s="66">
        <f t="shared" ca="1" si="12"/>
        <v>0.79582342321112409</v>
      </c>
      <c r="F437" s="66">
        <f t="shared" ca="1" si="13"/>
        <v>5.8463248951804728E-2</v>
      </c>
    </row>
    <row r="438" spans="5:6" x14ac:dyDescent="0.25">
      <c r="E438" s="66">
        <f t="shared" ca="1" si="12"/>
        <v>0.50804007808299811</v>
      </c>
      <c r="F438" s="66">
        <f t="shared" ca="1" si="13"/>
        <v>1.4251632179348626E-3</v>
      </c>
    </row>
    <row r="439" spans="5:6" x14ac:dyDescent="0.25">
      <c r="E439" s="66">
        <f t="shared" ca="1" si="12"/>
        <v>0.20966400089455051</v>
      </c>
      <c r="F439" s="66">
        <f t="shared" ca="1" si="13"/>
        <v>-5.7105069977565329E-2</v>
      </c>
    </row>
    <row r="440" spans="5:6" x14ac:dyDescent="0.25">
      <c r="E440" s="66">
        <f t="shared" ca="1" si="12"/>
        <v>0.41577478078347274</v>
      </c>
      <c r="F440" s="66">
        <f t="shared" ca="1" si="13"/>
        <v>-1.5041195121297129E-2</v>
      </c>
    </row>
    <row r="441" spans="5:6" x14ac:dyDescent="0.25">
      <c r="E441" s="66">
        <f t="shared" ca="1" si="12"/>
        <v>8.4895313880579026E-2</v>
      </c>
      <c r="F441" s="66">
        <f t="shared" ca="1" si="13"/>
        <v>-9.707705457378335E-2</v>
      </c>
    </row>
    <row r="442" spans="5:6" x14ac:dyDescent="0.25">
      <c r="E442" s="66">
        <f t="shared" ca="1" si="12"/>
        <v>0.15187194107345003</v>
      </c>
      <c r="F442" s="66">
        <f t="shared" ca="1" si="13"/>
        <v>-7.2721542230705455E-2</v>
      </c>
    </row>
    <row r="443" spans="5:6" x14ac:dyDescent="0.25">
      <c r="E443" s="66">
        <f t="shared" ca="1" si="12"/>
        <v>0.83399624982411702</v>
      </c>
      <c r="F443" s="66">
        <f t="shared" ca="1" si="13"/>
        <v>6.8594889343234253E-2</v>
      </c>
    </row>
    <row r="444" spans="5:6" x14ac:dyDescent="0.25">
      <c r="E444" s="66">
        <f t="shared" ca="1" si="12"/>
        <v>0.35719628736021414</v>
      </c>
      <c r="F444" s="66">
        <f t="shared" ca="1" si="13"/>
        <v>-2.5877502341277205E-2</v>
      </c>
    </row>
    <row r="445" spans="5:6" x14ac:dyDescent="0.25">
      <c r="E445" s="66">
        <f t="shared" ca="1" si="12"/>
        <v>0.25090129398309857</v>
      </c>
      <c r="F445" s="66">
        <f t="shared" ca="1" si="13"/>
        <v>-4.7493265738887888E-2</v>
      </c>
    </row>
    <row r="446" spans="5:6" x14ac:dyDescent="0.25">
      <c r="E446" s="66">
        <f t="shared" ca="1" si="12"/>
        <v>0.54466125599571724</v>
      </c>
      <c r="F446" s="66">
        <f t="shared" ca="1" si="13"/>
        <v>7.9326091418945848E-3</v>
      </c>
    </row>
    <row r="447" spans="5:6" x14ac:dyDescent="0.25">
      <c r="E447" s="66">
        <f t="shared" ca="1" si="12"/>
        <v>0.21767015909288689</v>
      </c>
      <c r="F447" s="66">
        <f t="shared" ca="1" si="13"/>
        <v>-5.5160402628448256E-2</v>
      </c>
    </row>
    <row r="448" spans="5:6" x14ac:dyDescent="0.25">
      <c r="E448" s="66">
        <f t="shared" ca="1" si="12"/>
        <v>0.95685820730879467</v>
      </c>
      <c r="F448" s="66">
        <f t="shared" ca="1" si="13"/>
        <v>0.12129259356246257</v>
      </c>
    </row>
    <row r="449" spans="5:6" x14ac:dyDescent="0.25">
      <c r="E449" s="66">
        <f t="shared" ca="1" si="12"/>
        <v>0.91975030090270093</v>
      </c>
      <c r="F449" s="66">
        <f t="shared" ca="1" si="13"/>
        <v>9.9234937375465335E-2</v>
      </c>
    </row>
    <row r="450" spans="5:6" x14ac:dyDescent="0.25">
      <c r="E450" s="66">
        <f t="shared" ca="1" si="12"/>
        <v>0.8241614676534389</v>
      </c>
      <c r="F450" s="66">
        <f t="shared" ca="1" si="13"/>
        <v>6.5855772150370515E-2</v>
      </c>
    </row>
    <row r="451" spans="5:6" x14ac:dyDescent="0.25">
      <c r="E451" s="66">
        <f t="shared" ca="1" si="12"/>
        <v>7.1554561154652307E-2</v>
      </c>
      <c r="F451" s="66">
        <f t="shared" ca="1" si="13"/>
        <v>-0.10354239030429985</v>
      </c>
    </row>
    <row r="452" spans="5:6" x14ac:dyDescent="0.25">
      <c r="E452" s="66">
        <f t="shared" ref="E452:E515" ca="1" si="14">RAND()</f>
        <v>0.14968869277602459</v>
      </c>
      <c r="F452" s="66">
        <f t="shared" ref="F452:F515" ca="1" si="15">_xlfn.NORM.S.INV(E452)/(SQRT(2)*$C$3)</f>
        <v>-7.3381384172886935E-2</v>
      </c>
    </row>
    <row r="453" spans="5:6" x14ac:dyDescent="0.25">
      <c r="E453" s="66">
        <f t="shared" ca="1" si="14"/>
        <v>0.8759770355416906</v>
      </c>
      <c r="F453" s="66">
        <f t="shared" ca="1" si="15"/>
        <v>8.1678517241027801E-2</v>
      </c>
    </row>
    <row r="454" spans="5:6" x14ac:dyDescent="0.25">
      <c r="E454" s="66">
        <f t="shared" ca="1" si="14"/>
        <v>0.66523433012873945</v>
      </c>
      <c r="F454" s="66">
        <f t="shared" ca="1" si="15"/>
        <v>3.017870263251466E-2</v>
      </c>
    </row>
    <row r="455" spans="5:6" x14ac:dyDescent="0.25">
      <c r="E455" s="66">
        <f t="shared" ca="1" si="14"/>
        <v>0.51937216080809345</v>
      </c>
      <c r="F455" s="66">
        <f t="shared" ca="1" si="15"/>
        <v>3.4349766080526388E-3</v>
      </c>
    </row>
    <row r="456" spans="5:6" x14ac:dyDescent="0.25">
      <c r="E456" s="66">
        <f t="shared" ca="1" si="14"/>
        <v>0.97618105126911603</v>
      </c>
      <c r="F456" s="66">
        <f t="shared" ca="1" si="15"/>
        <v>0.14004846747326585</v>
      </c>
    </row>
    <row r="457" spans="5:6" x14ac:dyDescent="0.25">
      <c r="E457" s="66">
        <f t="shared" ca="1" si="14"/>
        <v>0.98641095308565552</v>
      </c>
      <c r="F457" s="66">
        <f t="shared" ca="1" si="15"/>
        <v>0.15619637788095034</v>
      </c>
    </row>
    <row r="458" spans="5:6" x14ac:dyDescent="0.25">
      <c r="E458" s="66">
        <f t="shared" ca="1" si="14"/>
        <v>0.94871350733143223</v>
      </c>
      <c r="F458" s="66">
        <f t="shared" ca="1" si="15"/>
        <v>0.11543558956581484</v>
      </c>
    </row>
    <row r="459" spans="5:6" x14ac:dyDescent="0.25">
      <c r="E459" s="66">
        <f t="shared" ca="1" si="14"/>
        <v>0.41365128509238391</v>
      </c>
      <c r="F459" s="66">
        <f t="shared" ca="1" si="15"/>
        <v>-1.5426412127133169E-2</v>
      </c>
    </row>
    <row r="460" spans="5:6" x14ac:dyDescent="0.25">
      <c r="E460" s="66">
        <f t="shared" ca="1" si="14"/>
        <v>5.8731471562147752E-2</v>
      </c>
      <c r="F460" s="66">
        <f t="shared" ca="1" si="15"/>
        <v>-0.11069840388980969</v>
      </c>
    </row>
    <row r="461" spans="5:6" x14ac:dyDescent="0.25">
      <c r="E461" s="66">
        <f t="shared" ca="1" si="14"/>
        <v>0.83221470072854431</v>
      </c>
      <c r="F461" s="66">
        <f t="shared" ca="1" si="15"/>
        <v>6.8091131722438303E-2</v>
      </c>
    </row>
    <row r="462" spans="5:6" x14ac:dyDescent="0.25">
      <c r="E462" s="66">
        <f t="shared" ca="1" si="14"/>
        <v>0.45602063994290465</v>
      </c>
      <c r="F462" s="66">
        <f t="shared" ca="1" si="15"/>
        <v>-7.810994963430685E-3</v>
      </c>
    </row>
    <row r="463" spans="5:6" x14ac:dyDescent="0.25">
      <c r="E463" s="66">
        <f t="shared" ca="1" si="14"/>
        <v>0.99997209362957584</v>
      </c>
      <c r="F463" s="66">
        <f t="shared" ca="1" si="15"/>
        <v>0.28495334157747587</v>
      </c>
    </row>
    <row r="464" spans="5:6" x14ac:dyDescent="0.25">
      <c r="E464" s="66">
        <f t="shared" ca="1" si="14"/>
        <v>0.44056026654547265</v>
      </c>
      <c r="F464" s="66">
        <f t="shared" ca="1" si="15"/>
        <v>-1.0574703543899541E-2</v>
      </c>
    </row>
    <row r="465" spans="5:6" x14ac:dyDescent="0.25">
      <c r="E465" s="66">
        <f t="shared" ca="1" si="14"/>
        <v>0.81069449235802316</v>
      </c>
      <c r="F465" s="66">
        <f t="shared" ca="1" si="15"/>
        <v>6.2257812643666074E-2</v>
      </c>
    </row>
    <row r="466" spans="5:6" x14ac:dyDescent="0.25">
      <c r="E466" s="66">
        <f t="shared" ca="1" si="14"/>
        <v>0.70404929001033323</v>
      </c>
      <c r="F466" s="66">
        <f t="shared" ca="1" si="15"/>
        <v>3.7906768786166792E-2</v>
      </c>
    </row>
    <row r="467" spans="5:6" x14ac:dyDescent="0.25">
      <c r="E467" s="66">
        <f t="shared" ca="1" si="14"/>
        <v>0.46683089692409618</v>
      </c>
      <c r="F467" s="66">
        <f t="shared" ca="1" si="15"/>
        <v>-5.885860253710829E-3</v>
      </c>
    </row>
    <row r="468" spans="5:6" x14ac:dyDescent="0.25">
      <c r="E468" s="66">
        <f t="shared" ca="1" si="14"/>
        <v>0.5960720644871762</v>
      </c>
      <c r="F468" s="66">
        <f t="shared" ca="1" si="15"/>
        <v>1.7196343612309529E-2</v>
      </c>
    </row>
    <row r="469" spans="5:6" x14ac:dyDescent="0.25">
      <c r="E469" s="66">
        <f t="shared" ca="1" si="14"/>
        <v>0.49623033219876189</v>
      </c>
      <c r="F469" s="66">
        <f t="shared" ca="1" si="15"/>
        <v>-6.6816616429828894E-4</v>
      </c>
    </row>
    <row r="470" spans="5:6" x14ac:dyDescent="0.25">
      <c r="E470" s="66">
        <f t="shared" ca="1" si="14"/>
        <v>0.81734045817854295</v>
      </c>
      <c r="F470" s="66">
        <f t="shared" ca="1" si="15"/>
        <v>6.4012693736037296E-2</v>
      </c>
    </row>
    <row r="471" spans="5:6" x14ac:dyDescent="0.25">
      <c r="E471" s="66">
        <f t="shared" ca="1" si="14"/>
        <v>0.74425636714755061</v>
      </c>
      <c r="F471" s="66">
        <f t="shared" ca="1" si="15"/>
        <v>4.6423231404875746E-2</v>
      </c>
    </row>
    <row r="472" spans="5:6" x14ac:dyDescent="0.25">
      <c r="E472" s="66">
        <f t="shared" ca="1" si="14"/>
        <v>0.98373320857113855</v>
      </c>
      <c r="F472" s="66">
        <f t="shared" ca="1" si="15"/>
        <v>0.15116476182797955</v>
      </c>
    </row>
    <row r="473" spans="5:6" x14ac:dyDescent="0.25">
      <c r="E473" s="66">
        <f t="shared" ca="1" si="14"/>
        <v>0.93212552272397053</v>
      </c>
      <c r="F473" s="66">
        <f t="shared" ca="1" si="15"/>
        <v>0.10548689863781441</v>
      </c>
    </row>
    <row r="474" spans="5:6" x14ac:dyDescent="0.25">
      <c r="E474" s="66">
        <f t="shared" ca="1" si="14"/>
        <v>0.69992431451977999</v>
      </c>
      <c r="F474" s="66">
        <f t="shared" ca="1" si="15"/>
        <v>3.7065324487719917E-2</v>
      </c>
    </row>
    <row r="475" spans="5:6" x14ac:dyDescent="0.25">
      <c r="E475" s="66">
        <f t="shared" ca="1" si="14"/>
        <v>0.88657384158501717</v>
      </c>
      <c r="F475" s="66">
        <f t="shared" ca="1" si="15"/>
        <v>8.5454347283756948E-2</v>
      </c>
    </row>
    <row r="476" spans="5:6" x14ac:dyDescent="0.25">
      <c r="E476" s="66">
        <f t="shared" ca="1" si="14"/>
        <v>0.64864790307423936</v>
      </c>
      <c r="F476" s="66">
        <f t="shared" ca="1" si="15"/>
        <v>2.6988331454195238E-2</v>
      </c>
    </row>
    <row r="477" spans="5:6" x14ac:dyDescent="0.25">
      <c r="E477" s="66">
        <f t="shared" ca="1" si="14"/>
        <v>0.89924687233652656</v>
      </c>
      <c r="F477" s="66">
        <f t="shared" ca="1" si="15"/>
        <v>9.0316765254181017E-2</v>
      </c>
    </row>
    <row r="478" spans="5:6" x14ac:dyDescent="0.25">
      <c r="E478" s="66">
        <f t="shared" ca="1" si="14"/>
        <v>0.98975708955325359</v>
      </c>
      <c r="F478" s="66">
        <f t="shared" ca="1" si="15"/>
        <v>0.16385989959728145</v>
      </c>
    </row>
    <row r="479" spans="5:6" x14ac:dyDescent="0.25">
      <c r="E479" s="66">
        <f t="shared" ca="1" si="14"/>
        <v>4.4788344222406962E-2</v>
      </c>
      <c r="F479" s="66">
        <f t="shared" ca="1" si="15"/>
        <v>-0.12004091615313899</v>
      </c>
    </row>
    <row r="480" spans="5:6" x14ac:dyDescent="0.25">
      <c r="E480" s="66">
        <f t="shared" ca="1" si="14"/>
        <v>0.59328169203300096</v>
      </c>
      <c r="F480" s="66">
        <f t="shared" ca="1" si="15"/>
        <v>1.6687360477536189E-2</v>
      </c>
    </row>
    <row r="481" spans="5:6" x14ac:dyDescent="0.25">
      <c r="E481" s="66">
        <f t="shared" ca="1" si="14"/>
        <v>0.77819924359000536</v>
      </c>
      <c r="F481" s="66">
        <f t="shared" ca="1" si="15"/>
        <v>5.417326772738542E-2</v>
      </c>
    </row>
    <row r="482" spans="5:6" x14ac:dyDescent="0.25">
      <c r="E482" s="66">
        <f t="shared" ca="1" si="14"/>
        <v>0.95227103274803004</v>
      </c>
      <c r="F482" s="66">
        <f t="shared" ca="1" si="15"/>
        <v>0.11789478656310504</v>
      </c>
    </row>
    <row r="483" spans="5:6" x14ac:dyDescent="0.25">
      <c r="E483" s="66">
        <f t="shared" ca="1" si="14"/>
        <v>0.38487612691686046</v>
      </c>
      <c r="F483" s="66">
        <f t="shared" ca="1" si="15"/>
        <v>-2.0696942969566048E-2</v>
      </c>
    </row>
    <row r="484" spans="5:6" x14ac:dyDescent="0.25">
      <c r="E484" s="66">
        <f t="shared" ca="1" si="14"/>
        <v>0.7953493540486245</v>
      </c>
      <c r="F484" s="66">
        <f t="shared" ca="1" si="15"/>
        <v>5.8345065550190332E-2</v>
      </c>
    </row>
    <row r="485" spans="5:6" x14ac:dyDescent="0.25">
      <c r="E485" s="66">
        <f t="shared" ca="1" si="14"/>
        <v>1.6096351346566173E-3</v>
      </c>
      <c r="F485" s="66">
        <f t="shared" ca="1" si="15"/>
        <v>-0.20831266396515902</v>
      </c>
    </row>
    <row r="486" spans="5:6" x14ac:dyDescent="0.25">
      <c r="E486" s="66">
        <f t="shared" ca="1" si="14"/>
        <v>0.78534731830866467</v>
      </c>
      <c r="F486" s="66">
        <f t="shared" ca="1" si="15"/>
        <v>5.5888368192130403E-2</v>
      </c>
    </row>
    <row r="487" spans="5:6" x14ac:dyDescent="0.25">
      <c r="E487" s="66">
        <f t="shared" ca="1" si="14"/>
        <v>0.77527246559639884</v>
      </c>
      <c r="F487" s="66">
        <f t="shared" ca="1" si="15"/>
        <v>5.3480170327418454E-2</v>
      </c>
    </row>
    <row r="488" spans="5:6" x14ac:dyDescent="0.25">
      <c r="E488" s="66">
        <f t="shared" ca="1" si="14"/>
        <v>2.2908330343688332E-3</v>
      </c>
      <c r="F488" s="66">
        <f t="shared" ca="1" si="15"/>
        <v>-0.20046922176435697</v>
      </c>
    </row>
    <row r="489" spans="5:6" x14ac:dyDescent="0.25">
      <c r="E489" s="66">
        <f t="shared" ca="1" si="14"/>
        <v>0.60976358125884511</v>
      </c>
      <c r="F489" s="66">
        <f t="shared" ca="1" si="15"/>
        <v>1.9707270988648214E-2</v>
      </c>
    </row>
    <row r="490" spans="5:6" x14ac:dyDescent="0.25">
      <c r="E490" s="66">
        <f t="shared" ca="1" si="14"/>
        <v>0.44475782194284563</v>
      </c>
      <c r="F490" s="66">
        <f t="shared" ca="1" si="15"/>
        <v>-9.8229236189414371E-3</v>
      </c>
    </row>
    <row r="491" spans="5:6" x14ac:dyDescent="0.25">
      <c r="E491" s="66">
        <f t="shared" ca="1" si="14"/>
        <v>0.24012096952199535</v>
      </c>
      <c r="F491" s="66">
        <f t="shared" ca="1" si="15"/>
        <v>-4.9915621437243152E-2</v>
      </c>
    </row>
    <row r="492" spans="5:6" x14ac:dyDescent="0.25">
      <c r="E492" s="66">
        <f t="shared" ca="1" si="14"/>
        <v>0.54009077564381625</v>
      </c>
      <c r="F492" s="66">
        <f t="shared" ca="1" si="15"/>
        <v>7.1179075852900965E-3</v>
      </c>
    </row>
    <row r="493" spans="5:6" x14ac:dyDescent="0.25">
      <c r="E493" s="66">
        <f t="shared" ca="1" si="14"/>
        <v>0.30264583007656387</v>
      </c>
      <c r="F493" s="66">
        <f t="shared" ca="1" si="15"/>
        <v>-3.6543695731945561E-2</v>
      </c>
    </row>
    <row r="494" spans="5:6" x14ac:dyDescent="0.25">
      <c r="E494" s="66">
        <f t="shared" ca="1" si="14"/>
        <v>0.2847495207491314</v>
      </c>
      <c r="F494" s="66">
        <f t="shared" ca="1" si="15"/>
        <v>-4.0219487049751222E-2</v>
      </c>
    </row>
    <row r="495" spans="5:6" x14ac:dyDescent="0.25">
      <c r="E495" s="66">
        <f t="shared" ca="1" si="14"/>
        <v>0.85140393997766883</v>
      </c>
      <c r="F495" s="66">
        <f t="shared" ca="1" si="15"/>
        <v>7.3714021125956597E-2</v>
      </c>
    </row>
    <row r="496" spans="5:6" x14ac:dyDescent="0.25">
      <c r="E496" s="66">
        <f t="shared" ca="1" si="14"/>
        <v>0.21403263628503855</v>
      </c>
      <c r="F496" s="66">
        <f t="shared" ca="1" si="15"/>
        <v>-5.6038687879994498E-2</v>
      </c>
    </row>
    <row r="497" spans="5:6" x14ac:dyDescent="0.25">
      <c r="E497" s="66">
        <f t="shared" ca="1" si="14"/>
        <v>0.56475576144238837</v>
      </c>
      <c r="F497" s="66">
        <f t="shared" ca="1" si="15"/>
        <v>1.1528530965518856E-2</v>
      </c>
    </row>
    <row r="498" spans="5:6" x14ac:dyDescent="0.25">
      <c r="E498" s="66">
        <f t="shared" ca="1" si="14"/>
        <v>0.24995514694372944</v>
      </c>
      <c r="F498" s="66">
        <f t="shared" ca="1" si="15"/>
        <v>-4.7703608661492827E-2</v>
      </c>
    </row>
    <row r="499" spans="5:6" x14ac:dyDescent="0.25">
      <c r="E499" s="66">
        <f t="shared" ca="1" si="14"/>
        <v>0.23092947386205165</v>
      </c>
      <c r="F499" s="66">
        <f t="shared" ca="1" si="15"/>
        <v>-5.2028158754184123E-2</v>
      </c>
    </row>
    <row r="500" spans="5:6" x14ac:dyDescent="0.25">
      <c r="E500" s="66">
        <f t="shared" ca="1" si="14"/>
        <v>0.25212203186253335</v>
      </c>
      <c r="F500" s="66">
        <f t="shared" ca="1" si="15"/>
        <v>-4.7222496253847508E-2</v>
      </c>
    </row>
    <row r="501" spans="5:6" x14ac:dyDescent="0.25">
      <c r="E501" s="66">
        <f t="shared" ca="1" si="14"/>
        <v>6.935209265021447E-2</v>
      </c>
      <c r="F501" s="66">
        <f t="shared" ca="1" si="15"/>
        <v>-0.10469661953721041</v>
      </c>
    </row>
    <row r="502" spans="5:6" x14ac:dyDescent="0.25">
      <c r="E502" s="66">
        <f t="shared" ca="1" si="14"/>
        <v>0.6232323819673663</v>
      </c>
      <c r="F502" s="66">
        <f t="shared" ca="1" si="15"/>
        <v>2.2201831148963326E-2</v>
      </c>
    </row>
    <row r="503" spans="5:6" x14ac:dyDescent="0.25">
      <c r="E503" s="66">
        <f t="shared" ca="1" si="14"/>
        <v>0.61785374838900653</v>
      </c>
      <c r="F503" s="66">
        <f t="shared" ca="1" si="15"/>
        <v>2.1202510747336343E-2</v>
      </c>
    </row>
    <row r="504" spans="5:6" x14ac:dyDescent="0.25">
      <c r="E504" s="66">
        <f t="shared" ca="1" si="14"/>
        <v>0.85153873448928519</v>
      </c>
      <c r="F504" s="66">
        <f t="shared" ca="1" si="15"/>
        <v>7.3755170569064721E-2</v>
      </c>
    </row>
    <row r="505" spans="5:6" x14ac:dyDescent="0.25">
      <c r="E505" s="66">
        <f t="shared" ca="1" si="14"/>
        <v>0.10627436003637614</v>
      </c>
      <c r="F505" s="66">
        <f t="shared" ca="1" si="15"/>
        <v>-8.8147060440241537E-2</v>
      </c>
    </row>
    <row r="506" spans="5:6" x14ac:dyDescent="0.25">
      <c r="E506" s="66">
        <f t="shared" ca="1" si="14"/>
        <v>0.3081088433382555</v>
      </c>
      <c r="F506" s="66">
        <f t="shared" ca="1" si="15"/>
        <v>-3.5441466770122249E-2</v>
      </c>
    </row>
    <row r="507" spans="5:6" x14ac:dyDescent="0.25">
      <c r="E507" s="66">
        <f t="shared" ca="1" si="14"/>
        <v>0.16499283733915926</v>
      </c>
      <c r="F507" s="66">
        <f t="shared" ca="1" si="15"/>
        <v>-6.8882293167782327E-2</v>
      </c>
    </row>
    <row r="508" spans="5:6" x14ac:dyDescent="0.25">
      <c r="E508" s="66">
        <f t="shared" ca="1" si="14"/>
        <v>0.51826204260586706</v>
      </c>
      <c r="F508" s="66">
        <f t="shared" ca="1" si="15"/>
        <v>3.2379940547053012E-3</v>
      </c>
    </row>
    <row r="509" spans="5:6" x14ac:dyDescent="0.25">
      <c r="E509" s="66">
        <f t="shared" ca="1" si="14"/>
        <v>0.7691135234737857</v>
      </c>
      <c r="F509" s="66">
        <f t="shared" ca="1" si="15"/>
        <v>5.203814953670341E-2</v>
      </c>
    </row>
    <row r="510" spans="5:6" x14ac:dyDescent="0.25">
      <c r="E510" s="66">
        <f t="shared" ca="1" si="14"/>
        <v>0.55017485995150228</v>
      </c>
      <c r="F510" s="66">
        <f t="shared" ca="1" si="15"/>
        <v>8.916838708259241E-3</v>
      </c>
    </row>
    <row r="511" spans="5:6" x14ac:dyDescent="0.25">
      <c r="E511" s="66">
        <f t="shared" ca="1" si="14"/>
        <v>0.52005718855167782</v>
      </c>
      <c r="F511" s="66">
        <f t="shared" ca="1" si="15"/>
        <v>3.5565430967891389E-3</v>
      </c>
    </row>
    <row r="512" spans="5:6" x14ac:dyDescent="0.25">
      <c r="E512" s="66">
        <f t="shared" ca="1" si="14"/>
        <v>0.23211435114858125</v>
      </c>
      <c r="F512" s="66">
        <f t="shared" ca="1" si="15"/>
        <v>-5.1753250023737409E-2</v>
      </c>
    </row>
    <row r="513" spans="5:6" x14ac:dyDescent="0.25">
      <c r="E513" s="66">
        <f t="shared" ca="1" si="14"/>
        <v>0.8763074339353657</v>
      </c>
      <c r="F513" s="66">
        <f t="shared" ca="1" si="15"/>
        <v>8.179273996844727E-2</v>
      </c>
    </row>
    <row r="514" spans="5:6" x14ac:dyDescent="0.25">
      <c r="E514" s="66">
        <f t="shared" ca="1" si="14"/>
        <v>6.4831066148925309E-2</v>
      </c>
      <c r="F514" s="66">
        <f t="shared" ca="1" si="15"/>
        <v>-0.10715747762206418</v>
      </c>
    </row>
    <row r="515" spans="5:6" x14ac:dyDescent="0.25">
      <c r="E515" s="66">
        <f t="shared" ca="1" si="14"/>
        <v>0.27264388328149491</v>
      </c>
      <c r="F515" s="66">
        <f t="shared" ca="1" si="15"/>
        <v>-4.2768385465857928E-2</v>
      </c>
    </row>
    <row r="516" spans="5:6" x14ac:dyDescent="0.25">
      <c r="E516" s="66">
        <f t="shared" ref="E516:E579" ca="1" si="16">RAND()</f>
        <v>8.6232763716788341E-2</v>
      </c>
      <c r="F516" s="66">
        <f t="shared" ref="F516:F579" ca="1" si="17">_xlfn.NORM.S.INV(E516)/(SQRT(2)*$C$3)</f>
        <v>-9.6472295030589031E-2</v>
      </c>
    </row>
    <row r="517" spans="5:6" x14ac:dyDescent="0.25">
      <c r="E517" s="66">
        <f t="shared" ca="1" si="16"/>
        <v>0.4953883726812992</v>
      </c>
      <c r="F517" s="66">
        <f t="shared" ca="1" si="17"/>
        <v>-8.1740786482087401E-4</v>
      </c>
    </row>
    <row r="518" spans="5:6" x14ac:dyDescent="0.25">
      <c r="E518" s="66">
        <f t="shared" ca="1" si="16"/>
        <v>8.1867753974380619E-3</v>
      </c>
      <c r="F518" s="66">
        <f t="shared" ca="1" si="17"/>
        <v>-0.16973962343169016</v>
      </c>
    </row>
    <row r="519" spans="5:6" x14ac:dyDescent="0.25">
      <c r="E519" s="66">
        <f t="shared" ca="1" si="16"/>
        <v>0.66742603084011387</v>
      </c>
      <c r="F519" s="66">
        <f t="shared" ca="1" si="17"/>
        <v>3.0604762523724287E-2</v>
      </c>
    </row>
    <row r="520" spans="5:6" x14ac:dyDescent="0.25">
      <c r="E520" s="66">
        <f t="shared" ca="1" si="16"/>
        <v>4.2847862293228234E-2</v>
      </c>
      <c r="F520" s="66">
        <f t="shared" ca="1" si="17"/>
        <v>-0.12152007572224917</v>
      </c>
    </row>
    <row r="521" spans="5:6" x14ac:dyDescent="0.25">
      <c r="E521" s="66">
        <f t="shared" ca="1" si="16"/>
        <v>0.29313972868690286</v>
      </c>
      <c r="F521" s="66">
        <f t="shared" ca="1" si="17"/>
        <v>-3.8483258003360159E-2</v>
      </c>
    </row>
    <row r="522" spans="5:6" x14ac:dyDescent="0.25">
      <c r="E522" s="66">
        <f t="shared" ca="1" si="16"/>
        <v>0.63938518115204068</v>
      </c>
      <c r="F522" s="66">
        <f t="shared" ca="1" si="17"/>
        <v>2.5230693742523857E-2</v>
      </c>
    </row>
    <row r="523" spans="5:6" x14ac:dyDescent="0.25">
      <c r="E523" s="66">
        <f t="shared" ca="1" si="16"/>
        <v>0.95739782840671384</v>
      </c>
      <c r="F523" s="66">
        <f t="shared" ca="1" si="17"/>
        <v>0.12171119332073699</v>
      </c>
    </row>
    <row r="524" spans="5:6" x14ac:dyDescent="0.25">
      <c r="E524" s="66">
        <f t="shared" ca="1" si="16"/>
        <v>0.19103269729859973</v>
      </c>
      <c r="F524" s="66">
        <f t="shared" ca="1" si="17"/>
        <v>-6.1807996354502688E-2</v>
      </c>
    </row>
    <row r="525" spans="5:6" x14ac:dyDescent="0.25">
      <c r="E525" s="66">
        <f t="shared" ca="1" si="16"/>
        <v>0.79202781151098101</v>
      </c>
      <c r="F525" s="66">
        <f t="shared" ca="1" si="17"/>
        <v>5.7521541259559168E-2</v>
      </c>
    </row>
    <row r="526" spans="5:6" x14ac:dyDescent="0.25">
      <c r="E526" s="66">
        <f t="shared" ca="1" si="16"/>
        <v>0.3740230090240021</v>
      </c>
      <c r="F526" s="66">
        <f t="shared" ca="1" si="17"/>
        <v>-2.2713465552502199E-2</v>
      </c>
    </row>
    <row r="527" spans="5:6" x14ac:dyDescent="0.25">
      <c r="E527" s="66">
        <f t="shared" ca="1" si="16"/>
        <v>0.40426210935414664</v>
      </c>
      <c r="F527" s="66">
        <f t="shared" ca="1" si="17"/>
        <v>-1.7135341540064668E-2</v>
      </c>
    </row>
    <row r="528" spans="5:6" x14ac:dyDescent="0.25">
      <c r="E528" s="66">
        <f t="shared" ca="1" si="16"/>
        <v>8.9897429563153053E-2</v>
      </c>
      <c r="F528" s="66">
        <f t="shared" ca="1" si="17"/>
        <v>-9.4850379379299396E-2</v>
      </c>
    </row>
    <row r="529" spans="5:6" x14ac:dyDescent="0.25">
      <c r="E529" s="66">
        <f t="shared" ca="1" si="16"/>
        <v>0.81422630247712702</v>
      </c>
      <c r="F529" s="66">
        <f t="shared" ca="1" si="17"/>
        <v>6.3185549475996625E-2</v>
      </c>
    </row>
    <row r="530" spans="5:6" x14ac:dyDescent="0.25">
      <c r="E530" s="66">
        <f t="shared" ca="1" si="16"/>
        <v>0.26887311954274229</v>
      </c>
      <c r="F530" s="66">
        <f t="shared" ca="1" si="17"/>
        <v>-4.3573665291048634E-2</v>
      </c>
    </row>
    <row r="531" spans="5:6" x14ac:dyDescent="0.25">
      <c r="E531" s="66">
        <f t="shared" ca="1" si="16"/>
        <v>0.4661023194774746</v>
      </c>
      <c r="F531" s="66">
        <f t="shared" ca="1" si="17"/>
        <v>-6.0154553507113726E-3</v>
      </c>
    </row>
    <row r="532" spans="5:6" x14ac:dyDescent="0.25">
      <c r="E532" s="66">
        <f t="shared" ca="1" si="16"/>
        <v>0.73388389237346008</v>
      </c>
      <c r="F532" s="66">
        <f t="shared" ca="1" si="17"/>
        <v>4.4166040825499873E-2</v>
      </c>
    </row>
    <row r="533" spans="5:6" x14ac:dyDescent="0.25">
      <c r="E533" s="66">
        <f t="shared" ca="1" si="16"/>
        <v>0.4998445399365733</v>
      </c>
      <c r="F533" s="66">
        <f t="shared" ca="1" si="17"/>
        <v>-2.7554579505632738E-5</v>
      </c>
    </row>
    <row r="534" spans="5:6" x14ac:dyDescent="0.25">
      <c r="E534" s="66">
        <f t="shared" ca="1" si="16"/>
        <v>3.6515523015479001E-2</v>
      </c>
      <c r="F534" s="66">
        <f t="shared" ca="1" si="17"/>
        <v>-0.12675855141853917</v>
      </c>
    </row>
    <row r="535" spans="5:6" x14ac:dyDescent="0.25">
      <c r="E535" s="66">
        <f t="shared" ca="1" si="16"/>
        <v>0.59988625074520663</v>
      </c>
      <c r="F535" s="66">
        <f t="shared" ca="1" si="17"/>
        <v>1.7893527181993146E-2</v>
      </c>
    </row>
    <row r="536" spans="5:6" x14ac:dyDescent="0.25">
      <c r="E536" s="66">
        <f t="shared" ca="1" si="16"/>
        <v>0.78710342061995453</v>
      </c>
      <c r="F536" s="66">
        <f t="shared" ca="1" si="17"/>
        <v>5.6314765272912508E-2</v>
      </c>
    </row>
    <row r="537" spans="5:6" x14ac:dyDescent="0.25">
      <c r="E537" s="66">
        <f t="shared" ca="1" si="16"/>
        <v>0.68128192605428961</v>
      </c>
      <c r="F537" s="66">
        <f t="shared" ca="1" si="17"/>
        <v>3.3324988695484697E-2</v>
      </c>
    </row>
    <row r="538" spans="5:6" x14ac:dyDescent="0.25">
      <c r="E538" s="66">
        <f t="shared" ca="1" si="16"/>
        <v>0.49115862536259114</v>
      </c>
      <c r="F538" s="66">
        <f t="shared" ca="1" si="17"/>
        <v>-1.5672211555707474E-3</v>
      </c>
    </row>
    <row r="539" spans="5:6" x14ac:dyDescent="0.25">
      <c r="E539" s="66">
        <f t="shared" ca="1" si="16"/>
        <v>0.14193247117622765</v>
      </c>
      <c r="F539" s="66">
        <f t="shared" ca="1" si="17"/>
        <v>-7.5779037694196846E-2</v>
      </c>
    </row>
    <row r="540" spans="5:6" x14ac:dyDescent="0.25">
      <c r="E540" s="66">
        <f t="shared" ca="1" si="16"/>
        <v>0.31981519546431569</v>
      </c>
      <c r="F540" s="66">
        <f t="shared" ca="1" si="17"/>
        <v>-3.3107845196781317E-2</v>
      </c>
    </row>
    <row r="541" spans="5:6" x14ac:dyDescent="0.25">
      <c r="E541" s="66">
        <f t="shared" ca="1" si="16"/>
        <v>0.9088575666701536</v>
      </c>
      <c r="F541" s="66">
        <f t="shared" ca="1" si="17"/>
        <v>9.4310568758594046E-2</v>
      </c>
    </row>
    <row r="542" spans="5:6" x14ac:dyDescent="0.25">
      <c r="E542" s="66">
        <f t="shared" ca="1" si="16"/>
        <v>0.67589381713906516</v>
      </c>
      <c r="F542" s="66">
        <f t="shared" ca="1" si="17"/>
        <v>3.2261535310093618E-2</v>
      </c>
    </row>
    <row r="543" spans="5:6" x14ac:dyDescent="0.25">
      <c r="E543" s="66">
        <f t="shared" ca="1" si="16"/>
        <v>0.83520642260194833</v>
      </c>
      <c r="F543" s="66">
        <f t="shared" ca="1" si="17"/>
        <v>6.893907737895788E-2</v>
      </c>
    </row>
    <row r="544" spans="5:6" x14ac:dyDescent="0.25">
      <c r="E544" s="66">
        <f t="shared" ca="1" si="16"/>
        <v>0.53041309416173765</v>
      </c>
      <c r="F544" s="66">
        <f t="shared" ca="1" si="17"/>
        <v>5.3958126148370951E-3</v>
      </c>
    </row>
    <row r="545" spans="5:6" x14ac:dyDescent="0.25">
      <c r="E545" s="66">
        <f t="shared" ca="1" si="16"/>
        <v>0.75967343068911386</v>
      </c>
      <c r="F545" s="66">
        <f t="shared" ca="1" si="17"/>
        <v>4.9868879815149952E-2</v>
      </c>
    </row>
    <row r="546" spans="5:6" x14ac:dyDescent="0.25">
      <c r="E546" s="66">
        <f t="shared" ca="1" si="16"/>
        <v>0.63298966345150065</v>
      </c>
      <c r="F546" s="66">
        <f t="shared" ca="1" si="17"/>
        <v>2.4026218554011845E-2</v>
      </c>
    </row>
    <row r="547" spans="5:6" x14ac:dyDescent="0.25">
      <c r="E547" s="66">
        <f t="shared" ca="1" si="16"/>
        <v>0.42602351963985363</v>
      </c>
      <c r="F547" s="66">
        <f t="shared" ca="1" si="17"/>
        <v>-1.318805003199797E-2</v>
      </c>
    </row>
    <row r="548" spans="5:6" x14ac:dyDescent="0.25">
      <c r="E548" s="66">
        <f t="shared" ca="1" si="16"/>
        <v>0.3857013006934561</v>
      </c>
      <c r="F548" s="66">
        <f t="shared" ca="1" si="17"/>
        <v>-2.0544331527316551E-2</v>
      </c>
    </row>
    <row r="549" spans="5:6" x14ac:dyDescent="0.25">
      <c r="E549" s="66">
        <f t="shared" ca="1" si="16"/>
        <v>0.50353761865791169</v>
      </c>
      <c r="F549" s="66">
        <f t="shared" ca="1" si="17"/>
        <v>6.2703479899237405E-4</v>
      </c>
    </row>
    <row r="550" spans="5:6" x14ac:dyDescent="0.25">
      <c r="E550" s="66">
        <f t="shared" ca="1" si="16"/>
        <v>8.1914646552096571E-2</v>
      </c>
      <c r="F550" s="66">
        <f t="shared" ca="1" si="17"/>
        <v>-9.8451009401260337E-2</v>
      </c>
    </row>
    <row r="551" spans="5:6" x14ac:dyDescent="0.25">
      <c r="E551" s="66">
        <f t="shared" ca="1" si="16"/>
        <v>0.61404489341318413</v>
      </c>
      <c r="F551" s="66">
        <f t="shared" ca="1" si="17"/>
        <v>2.0497410765624884E-2</v>
      </c>
    </row>
    <row r="552" spans="5:6" x14ac:dyDescent="0.25">
      <c r="E552" s="66">
        <f t="shared" ca="1" si="16"/>
        <v>0.43113598258165775</v>
      </c>
      <c r="F552" s="66">
        <f t="shared" ca="1" si="17"/>
        <v>-1.2267084751429321E-2</v>
      </c>
    </row>
    <row r="553" spans="5:6" x14ac:dyDescent="0.25">
      <c r="E553" s="66">
        <f t="shared" ca="1" si="16"/>
        <v>0.74818303481360804</v>
      </c>
      <c r="F553" s="66">
        <f t="shared" ca="1" si="17"/>
        <v>4.7290097471353897E-2</v>
      </c>
    </row>
    <row r="554" spans="5:6" x14ac:dyDescent="0.25">
      <c r="E554" s="66">
        <f t="shared" ca="1" si="16"/>
        <v>0.60203878772853592</v>
      </c>
      <c r="F554" s="66">
        <f t="shared" ca="1" si="17"/>
        <v>1.8287747759635917E-2</v>
      </c>
    </row>
    <row r="555" spans="5:6" x14ac:dyDescent="0.25">
      <c r="E555" s="66">
        <f t="shared" ca="1" si="16"/>
        <v>4.1759006895367046E-2</v>
      </c>
      <c r="F555" s="66">
        <f t="shared" ca="1" si="17"/>
        <v>-0.12237392723191368</v>
      </c>
    </row>
    <row r="556" spans="5:6" x14ac:dyDescent="0.25">
      <c r="E556" s="66">
        <f t="shared" ca="1" si="16"/>
        <v>0.36428894352766039</v>
      </c>
      <c r="F556" s="66">
        <f t="shared" ca="1" si="17"/>
        <v>-2.4537869531873886E-2</v>
      </c>
    </row>
    <row r="557" spans="5:6" x14ac:dyDescent="0.25">
      <c r="E557" s="66">
        <f t="shared" ca="1" si="16"/>
        <v>0.39015275279055117</v>
      </c>
      <c r="F557" s="66">
        <f t="shared" ca="1" si="17"/>
        <v>-1.9722688130313946E-2</v>
      </c>
    </row>
    <row r="558" spans="5:6" x14ac:dyDescent="0.25">
      <c r="E558" s="66">
        <f t="shared" ca="1" si="16"/>
        <v>0.60627129316391504</v>
      </c>
      <c r="F558" s="66">
        <f t="shared" ca="1" si="17"/>
        <v>1.9064571765836837E-2</v>
      </c>
    </row>
    <row r="559" spans="5:6" x14ac:dyDescent="0.25">
      <c r="E559" s="66">
        <f t="shared" ca="1" si="16"/>
        <v>0.66082865416782688</v>
      </c>
      <c r="F559" s="66">
        <f t="shared" ca="1" si="17"/>
        <v>2.9325537868224595E-2</v>
      </c>
    </row>
    <row r="560" spans="5:6" x14ac:dyDescent="0.25">
      <c r="E560" s="66">
        <f t="shared" ca="1" si="16"/>
        <v>0.5046732351057015</v>
      </c>
      <c r="F560" s="66">
        <f t="shared" ca="1" si="17"/>
        <v>8.2832830017386041E-4</v>
      </c>
    </row>
    <row r="561" spans="5:6" x14ac:dyDescent="0.25">
      <c r="E561" s="66">
        <f t="shared" ca="1" si="16"/>
        <v>0.10099130057228256</v>
      </c>
      <c r="F561" s="66">
        <f t="shared" ca="1" si="17"/>
        <v>-9.0221408275240347E-2</v>
      </c>
    </row>
    <row r="562" spans="5:6" x14ac:dyDescent="0.25">
      <c r="E562" s="66">
        <f t="shared" ca="1" si="16"/>
        <v>0.10573702163478138</v>
      </c>
      <c r="F562" s="66">
        <f t="shared" ca="1" si="17"/>
        <v>-8.8354580591318996E-2</v>
      </c>
    </row>
    <row r="563" spans="5:6" x14ac:dyDescent="0.25">
      <c r="E563" s="66">
        <f t="shared" ca="1" si="16"/>
        <v>0.10430857569753094</v>
      </c>
      <c r="F563" s="66">
        <f t="shared" ca="1" si="17"/>
        <v>-8.890998075783467E-2</v>
      </c>
    </row>
    <row r="564" spans="5:6" x14ac:dyDescent="0.25">
      <c r="E564" s="66">
        <f t="shared" ca="1" si="16"/>
        <v>0.41277878032587312</v>
      </c>
      <c r="F564" s="66">
        <f t="shared" ca="1" si="17"/>
        <v>-1.5584822756755164E-2</v>
      </c>
    </row>
    <row r="565" spans="5:6" x14ac:dyDescent="0.25">
      <c r="E565" s="66">
        <f t="shared" ca="1" si="16"/>
        <v>0.69664951460780322</v>
      </c>
      <c r="F565" s="66">
        <f t="shared" ca="1" si="17"/>
        <v>3.6401028900062728E-2</v>
      </c>
    </row>
    <row r="566" spans="5:6" x14ac:dyDescent="0.25">
      <c r="E566" s="66">
        <f t="shared" ca="1" si="16"/>
        <v>9.2893249679457668E-2</v>
      </c>
      <c r="F566" s="66">
        <f t="shared" ca="1" si="17"/>
        <v>-9.3560621179591755E-2</v>
      </c>
    </row>
    <row r="567" spans="5:6" x14ac:dyDescent="0.25">
      <c r="E567" s="66">
        <f t="shared" ca="1" si="16"/>
        <v>0.48566564523124944</v>
      </c>
      <c r="F567" s="66">
        <f t="shared" ca="1" si="17"/>
        <v>-2.5412451642365971E-3</v>
      </c>
    </row>
    <row r="568" spans="5:6" x14ac:dyDescent="0.25">
      <c r="E568" s="66">
        <f t="shared" ca="1" si="16"/>
        <v>8.7600376647137046E-2</v>
      </c>
      <c r="F568" s="66">
        <f t="shared" ca="1" si="17"/>
        <v>-9.5861108153311753E-2</v>
      </c>
    </row>
    <row r="569" spans="5:6" x14ac:dyDescent="0.25">
      <c r="E569" s="66">
        <f t="shared" ca="1" si="16"/>
        <v>0.95210811722477218</v>
      </c>
      <c r="F569" s="66">
        <f t="shared" ca="1" si="17"/>
        <v>0.11777902124201474</v>
      </c>
    </row>
    <row r="570" spans="5:6" x14ac:dyDescent="0.25">
      <c r="E570" s="66">
        <f t="shared" ca="1" si="16"/>
        <v>0.63737899675489973</v>
      </c>
      <c r="F570" s="66">
        <f t="shared" ca="1" si="17"/>
        <v>2.4852094618914206E-2</v>
      </c>
    </row>
    <row r="571" spans="5:6" x14ac:dyDescent="0.25">
      <c r="E571" s="66">
        <f t="shared" ca="1" si="16"/>
        <v>0.17019502444795009</v>
      </c>
      <c r="F571" s="66">
        <f t="shared" ca="1" si="17"/>
        <v>-6.7415196483073855E-2</v>
      </c>
    </row>
    <row r="572" spans="5:6" x14ac:dyDescent="0.25">
      <c r="E572" s="66">
        <f t="shared" ca="1" si="16"/>
        <v>0.49385949998589052</v>
      </c>
      <c r="F572" s="66">
        <f t="shared" ca="1" si="17"/>
        <v>-1.0884182681022629E-3</v>
      </c>
    </row>
    <row r="573" spans="5:6" x14ac:dyDescent="0.25">
      <c r="E573" s="66">
        <f t="shared" ca="1" si="16"/>
        <v>0.18438370363854095</v>
      </c>
      <c r="F573" s="66">
        <f t="shared" ca="1" si="17"/>
        <v>-6.3553668172439126E-2</v>
      </c>
    </row>
    <row r="574" spans="5:6" x14ac:dyDescent="0.25">
      <c r="E574" s="66">
        <f t="shared" ca="1" si="16"/>
        <v>0.48541670167380357</v>
      </c>
      <c r="F574" s="66">
        <f t="shared" ca="1" si="17"/>
        <v>-2.5853982634445262E-3</v>
      </c>
    </row>
    <row r="575" spans="5:6" x14ac:dyDescent="0.25">
      <c r="E575" s="66">
        <f t="shared" ca="1" si="16"/>
        <v>1.0853811960062187E-2</v>
      </c>
      <c r="F575" s="66">
        <f t="shared" ca="1" si="17"/>
        <v>-0.16231248618197652</v>
      </c>
    </row>
    <row r="576" spans="5:6" x14ac:dyDescent="0.25">
      <c r="E576" s="66">
        <f t="shared" ca="1" si="16"/>
        <v>0.26106299653913423</v>
      </c>
      <c r="F576" s="66">
        <f t="shared" ca="1" si="17"/>
        <v>-4.5259903238935001E-2</v>
      </c>
    </row>
    <row r="577" spans="5:6" x14ac:dyDescent="0.25">
      <c r="E577" s="66">
        <f t="shared" ca="1" si="16"/>
        <v>0.32297712129492206</v>
      </c>
      <c r="F577" s="66">
        <f t="shared" ca="1" si="17"/>
        <v>-3.2483767141830058E-2</v>
      </c>
    </row>
    <row r="578" spans="5:6" x14ac:dyDescent="0.25">
      <c r="E578" s="66">
        <f t="shared" ca="1" si="16"/>
        <v>0.6974627376734398</v>
      </c>
      <c r="F578" s="66">
        <f t="shared" ca="1" si="17"/>
        <v>3.65656899325957E-2</v>
      </c>
    </row>
    <row r="579" spans="5:6" x14ac:dyDescent="0.25">
      <c r="E579" s="66">
        <f t="shared" ca="1" si="16"/>
        <v>0.86640545480243314</v>
      </c>
      <c r="F579" s="66">
        <f t="shared" ca="1" si="17"/>
        <v>7.8457672042053075E-2</v>
      </c>
    </row>
    <row r="580" spans="5:6" x14ac:dyDescent="0.25">
      <c r="E580" s="66">
        <f t="shared" ref="E580:E643" ca="1" si="18">RAND()</f>
        <v>0.84949553128844557</v>
      </c>
      <c r="F580" s="66">
        <f t="shared" ref="F580:F643" ca="1" si="19">_xlfn.NORM.S.INV(E580)/(SQRT(2)*$C$3)</f>
        <v>7.313408739970334E-2</v>
      </c>
    </row>
    <row r="581" spans="5:6" x14ac:dyDescent="0.25">
      <c r="E581" s="66">
        <f t="shared" ca="1" si="18"/>
        <v>0.10822374186336814</v>
      </c>
      <c r="F581" s="66">
        <f t="shared" ca="1" si="19"/>
        <v>-8.7400505934792011E-2</v>
      </c>
    </row>
    <row r="582" spans="5:6" x14ac:dyDescent="0.25">
      <c r="E582" s="66">
        <f t="shared" ca="1" si="18"/>
        <v>0.20670334189090012</v>
      </c>
      <c r="F582" s="66">
        <f t="shared" ca="1" si="19"/>
        <v>-5.7835205518969326E-2</v>
      </c>
    </row>
    <row r="583" spans="5:6" x14ac:dyDescent="0.25">
      <c r="E583" s="66">
        <f t="shared" ca="1" si="18"/>
        <v>0.65692556562760196</v>
      </c>
      <c r="F583" s="66">
        <f t="shared" ca="1" si="19"/>
        <v>2.8573253817542641E-2</v>
      </c>
    </row>
    <row r="584" spans="5:6" x14ac:dyDescent="0.25">
      <c r="E584" s="66">
        <f t="shared" ca="1" si="18"/>
        <v>0.49343651043146486</v>
      </c>
      <c r="F584" s="66">
        <f t="shared" ca="1" si="19"/>
        <v>-1.163400722792355E-3</v>
      </c>
    </row>
    <row r="585" spans="5:6" x14ac:dyDescent="0.25">
      <c r="E585" s="66">
        <f t="shared" ca="1" si="18"/>
        <v>0.28424505090928132</v>
      </c>
      <c r="F585" s="66">
        <f t="shared" ca="1" si="19"/>
        <v>-4.0324645882673468E-2</v>
      </c>
    </row>
    <row r="586" spans="5:6" x14ac:dyDescent="0.25">
      <c r="E586" s="66">
        <f t="shared" ca="1" si="18"/>
        <v>3.1990081410065985E-2</v>
      </c>
      <c r="F586" s="66">
        <f t="shared" ca="1" si="19"/>
        <v>-0.13097866661820451</v>
      </c>
    </row>
    <row r="587" spans="5:6" x14ac:dyDescent="0.25">
      <c r="E587" s="66">
        <f t="shared" ca="1" si="18"/>
        <v>0.74580095486618947</v>
      </c>
      <c r="F587" s="66">
        <f t="shared" ca="1" si="19"/>
        <v>4.6763381276709697E-2</v>
      </c>
    </row>
    <row r="588" spans="5:6" x14ac:dyDescent="0.25">
      <c r="E588" s="66">
        <f t="shared" ca="1" si="18"/>
        <v>0.96579993718137536</v>
      </c>
      <c r="F588" s="66">
        <f t="shared" ca="1" si="19"/>
        <v>0.12886042985639734</v>
      </c>
    </row>
    <row r="589" spans="5:6" x14ac:dyDescent="0.25">
      <c r="E589" s="66">
        <f t="shared" ca="1" si="18"/>
        <v>0.69565229590619693</v>
      </c>
      <c r="F589" s="66">
        <f t="shared" ca="1" si="19"/>
        <v>3.6199381486518467E-2</v>
      </c>
    </row>
    <row r="590" spans="5:6" x14ac:dyDescent="0.25">
      <c r="E590" s="66">
        <f t="shared" ca="1" si="18"/>
        <v>0.29287674522559048</v>
      </c>
      <c r="F590" s="66">
        <f t="shared" ca="1" si="19"/>
        <v>-3.8537322367080379E-2</v>
      </c>
    </row>
    <row r="591" spans="5:6" x14ac:dyDescent="0.25">
      <c r="E591" s="66">
        <f t="shared" ca="1" si="18"/>
        <v>0.87909180286094524</v>
      </c>
      <c r="F591" s="66">
        <f t="shared" ca="1" si="19"/>
        <v>8.2763933800106174E-2</v>
      </c>
    </row>
    <row r="592" spans="5:6" x14ac:dyDescent="0.25">
      <c r="E592" s="66">
        <f t="shared" ca="1" si="18"/>
        <v>0.39763690349774528</v>
      </c>
      <c r="F592" s="66">
        <f t="shared" ca="1" si="19"/>
        <v>-1.8347191416109486E-2</v>
      </c>
    </row>
    <row r="593" spans="5:6" x14ac:dyDescent="0.25">
      <c r="E593" s="66">
        <f t="shared" ca="1" si="18"/>
        <v>0.90684039742594957</v>
      </c>
      <c r="F593" s="66">
        <f t="shared" ca="1" si="19"/>
        <v>9.3447449909331085E-2</v>
      </c>
    </row>
    <row r="594" spans="5:6" x14ac:dyDescent="0.25">
      <c r="E594" s="66">
        <f t="shared" ca="1" si="18"/>
        <v>0.5677412206017094</v>
      </c>
      <c r="F594" s="66">
        <f t="shared" ca="1" si="19"/>
        <v>1.2065106590469988E-2</v>
      </c>
    </row>
    <row r="595" spans="5:6" x14ac:dyDescent="0.25">
      <c r="E595" s="66">
        <f t="shared" ca="1" si="18"/>
        <v>0.9332888800146385</v>
      </c>
      <c r="F595" s="66">
        <f t="shared" ca="1" si="19"/>
        <v>0.10611850237225301</v>
      </c>
    </row>
    <row r="596" spans="5:6" x14ac:dyDescent="0.25">
      <c r="E596" s="66">
        <f t="shared" ca="1" si="18"/>
        <v>0.88971213547308214</v>
      </c>
      <c r="F596" s="66">
        <f t="shared" ca="1" si="19"/>
        <v>8.6620485254738075E-2</v>
      </c>
    </row>
    <row r="597" spans="5:6" x14ac:dyDescent="0.25">
      <c r="E597" s="66">
        <f t="shared" ca="1" si="18"/>
        <v>0.65786340766502227</v>
      </c>
      <c r="F597" s="66">
        <f t="shared" ca="1" si="19"/>
        <v>2.8753715982722274E-2</v>
      </c>
    </row>
    <row r="598" spans="5:6" x14ac:dyDescent="0.25">
      <c r="E598" s="66">
        <f t="shared" ca="1" si="18"/>
        <v>0.79116587651146897</v>
      </c>
      <c r="F598" s="66">
        <f t="shared" ca="1" si="19"/>
        <v>5.7309111411072713E-2</v>
      </c>
    </row>
    <row r="599" spans="5:6" x14ac:dyDescent="0.25">
      <c r="E599" s="66">
        <f t="shared" ca="1" si="18"/>
        <v>0.27505062814781767</v>
      </c>
      <c r="F599" s="66">
        <f t="shared" ca="1" si="19"/>
        <v>-4.2257295396500076E-2</v>
      </c>
    </row>
    <row r="600" spans="5:6" x14ac:dyDescent="0.25">
      <c r="E600" s="66">
        <f t="shared" ca="1" si="18"/>
        <v>0.76673024921244648</v>
      </c>
      <c r="F600" s="66">
        <f t="shared" ca="1" si="19"/>
        <v>5.1485931768599315E-2</v>
      </c>
    </row>
    <row r="601" spans="5:6" x14ac:dyDescent="0.25">
      <c r="E601" s="66">
        <f t="shared" ca="1" si="18"/>
        <v>0.8165881089902175</v>
      </c>
      <c r="F601" s="66">
        <f t="shared" ca="1" si="19"/>
        <v>6.3812064282341874E-2</v>
      </c>
    </row>
    <row r="602" spans="5:6" x14ac:dyDescent="0.25">
      <c r="E602" s="66">
        <f t="shared" ca="1" si="18"/>
        <v>6.9829694374388018E-2</v>
      </c>
      <c r="F602" s="66">
        <f t="shared" ca="1" si="19"/>
        <v>-0.10444395796863924</v>
      </c>
    </row>
    <row r="603" spans="5:6" x14ac:dyDescent="0.25">
      <c r="E603" s="66">
        <f t="shared" ca="1" si="18"/>
        <v>0.67898156059820447</v>
      </c>
      <c r="F603" s="66">
        <f t="shared" ca="1" si="19"/>
        <v>3.2870056185075713E-2</v>
      </c>
    </row>
    <row r="604" spans="5:6" x14ac:dyDescent="0.25">
      <c r="E604" s="66">
        <f t="shared" ca="1" si="18"/>
        <v>6.94637238595468E-2</v>
      </c>
      <c r="F604" s="66">
        <f t="shared" ca="1" si="19"/>
        <v>-0.10463744453226111</v>
      </c>
    </row>
    <row r="605" spans="5:6" x14ac:dyDescent="0.25">
      <c r="E605" s="66">
        <f t="shared" ca="1" si="18"/>
        <v>0.64650319625953456</v>
      </c>
      <c r="F605" s="66">
        <f t="shared" ca="1" si="19"/>
        <v>2.6579918781777786E-2</v>
      </c>
    </row>
    <row r="606" spans="5:6" x14ac:dyDescent="0.25">
      <c r="E606" s="66">
        <f t="shared" ca="1" si="18"/>
        <v>0.70522410044751116</v>
      </c>
      <c r="F606" s="66">
        <f t="shared" ca="1" si="19"/>
        <v>3.814739582432182E-2</v>
      </c>
    </row>
    <row r="607" spans="5:6" x14ac:dyDescent="0.25">
      <c r="E607" s="66">
        <f t="shared" ca="1" si="18"/>
        <v>8.1207497799017592E-2</v>
      </c>
      <c r="F607" s="66">
        <f t="shared" ca="1" si="19"/>
        <v>-9.8782482377201025E-2</v>
      </c>
    </row>
    <row r="608" spans="5:6" x14ac:dyDescent="0.25">
      <c r="E608" s="66">
        <f t="shared" ca="1" si="18"/>
        <v>0.18314395893003887</v>
      </c>
      <c r="F608" s="66">
        <f t="shared" ca="1" si="19"/>
        <v>-6.3883454939817994E-2</v>
      </c>
    </row>
    <row r="609" spans="5:6" x14ac:dyDescent="0.25">
      <c r="E609" s="66">
        <f t="shared" ca="1" si="18"/>
        <v>0.71435126457070075</v>
      </c>
      <c r="F609" s="66">
        <f t="shared" ca="1" si="19"/>
        <v>4.003226217481818E-2</v>
      </c>
    </row>
    <row r="610" spans="5:6" x14ac:dyDescent="0.25">
      <c r="E610" s="66">
        <f t="shared" ca="1" si="18"/>
        <v>8.6332623056861735E-3</v>
      </c>
      <c r="F610" s="66">
        <f t="shared" ca="1" si="19"/>
        <v>-0.16836089861029288</v>
      </c>
    </row>
    <row r="611" spans="5:6" x14ac:dyDescent="0.25">
      <c r="E611" s="66">
        <f t="shared" ca="1" si="18"/>
        <v>0.92709282795746639</v>
      </c>
      <c r="F611" s="66">
        <f t="shared" ca="1" si="19"/>
        <v>0.1028469941136055</v>
      </c>
    </row>
    <row r="612" spans="5:6" x14ac:dyDescent="0.25">
      <c r="E612" s="66">
        <f t="shared" ca="1" si="18"/>
        <v>0.33637580773914955</v>
      </c>
      <c r="F612" s="66">
        <f t="shared" ca="1" si="19"/>
        <v>-2.9866394300207089E-2</v>
      </c>
    </row>
    <row r="613" spans="5:6" x14ac:dyDescent="0.25">
      <c r="E613" s="66">
        <f t="shared" ca="1" si="18"/>
        <v>0.66066850608019345</v>
      </c>
      <c r="F613" s="66">
        <f t="shared" ca="1" si="19"/>
        <v>2.9294606005056085E-2</v>
      </c>
    </row>
    <row r="614" spans="5:6" x14ac:dyDescent="0.25">
      <c r="E614" s="66">
        <f t="shared" ca="1" si="18"/>
        <v>0.32833264738155632</v>
      </c>
      <c r="F614" s="66">
        <f t="shared" ca="1" si="19"/>
        <v>-3.1432445398199595E-2</v>
      </c>
    </row>
    <row r="615" spans="5:6" x14ac:dyDescent="0.25">
      <c r="E615" s="66">
        <f t="shared" ca="1" si="18"/>
        <v>0.12322074213533751</v>
      </c>
      <c r="F615" s="66">
        <f t="shared" ca="1" si="19"/>
        <v>-8.1956226196859563E-2</v>
      </c>
    </row>
    <row r="616" spans="5:6" x14ac:dyDescent="0.25">
      <c r="E616" s="66">
        <f t="shared" ca="1" si="18"/>
        <v>1.0652896836877868E-2</v>
      </c>
      <c r="F616" s="66">
        <f t="shared" ca="1" si="19"/>
        <v>-0.16281283995694362</v>
      </c>
    </row>
    <row r="617" spans="5:6" x14ac:dyDescent="0.25">
      <c r="E617" s="66">
        <f t="shared" ca="1" si="18"/>
        <v>0.69646050947729155</v>
      </c>
      <c r="F617" s="66">
        <f t="shared" ca="1" si="19"/>
        <v>3.6362787513629535E-2</v>
      </c>
    </row>
    <row r="618" spans="5:6" x14ac:dyDescent="0.25">
      <c r="E618" s="66">
        <f t="shared" ca="1" si="18"/>
        <v>0.64077238053102659</v>
      </c>
      <c r="F618" s="66">
        <f t="shared" ca="1" si="19"/>
        <v>2.54929034490845E-2</v>
      </c>
    </row>
    <row r="619" spans="5:6" x14ac:dyDescent="0.25">
      <c r="E619" s="66">
        <f t="shared" ca="1" si="18"/>
        <v>0.82624951352284903</v>
      </c>
      <c r="F619" s="66">
        <f t="shared" ca="1" si="19"/>
        <v>6.6428978337235919E-2</v>
      </c>
    </row>
    <row r="620" spans="5:6" x14ac:dyDescent="0.25">
      <c r="E620" s="66">
        <f t="shared" ca="1" si="18"/>
        <v>0.51082321241571826</v>
      </c>
      <c r="F620" s="66">
        <f t="shared" ca="1" si="19"/>
        <v>1.9185998403676416E-3</v>
      </c>
    </row>
    <row r="621" spans="5:6" x14ac:dyDescent="0.25">
      <c r="E621" s="66">
        <f t="shared" ca="1" si="18"/>
        <v>0.90629687639325474</v>
      </c>
      <c r="F621" s="66">
        <f t="shared" ca="1" si="19"/>
        <v>9.3217251704645204E-2</v>
      </c>
    </row>
    <row r="622" spans="5:6" x14ac:dyDescent="0.25">
      <c r="E622" s="66">
        <f t="shared" ca="1" si="18"/>
        <v>0.44204231406110917</v>
      </c>
      <c r="F622" s="66">
        <f t="shared" ca="1" si="19"/>
        <v>-1.0309137473516085E-2</v>
      </c>
    </row>
    <row r="623" spans="5:6" x14ac:dyDescent="0.25">
      <c r="E623" s="66">
        <f t="shared" ca="1" si="18"/>
        <v>0.95212551348050656</v>
      </c>
      <c r="F623" s="66">
        <f t="shared" ca="1" si="19"/>
        <v>0.11779136771021931</v>
      </c>
    </row>
    <row r="624" spans="5:6" x14ac:dyDescent="0.25">
      <c r="E624" s="66">
        <f t="shared" ca="1" si="18"/>
        <v>0.98915725681048594</v>
      </c>
      <c r="F624" s="66">
        <f t="shared" ca="1" si="19"/>
        <v>0.16233984081296901</v>
      </c>
    </row>
    <row r="625" spans="5:6" x14ac:dyDescent="0.25">
      <c r="E625" s="66">
        <f t="shared" ca="1" si="18"/>
        <v>0.20949731989303877</v>
      </c>
      <c r="F625" s="66">
        <f t="shared" ca="1" si="19"/>
        <v>-5.7146013533021345E-2</v>
      </c>
    </row>
    <row r="626" spans="5:6" x14ac:dyDescent="0.25">
      <c r="E626" s="66">
        <f t="shared" ca="1" si="18"/>
        <v>0.33025005383231476</v>
      </c>
      <c r="F626" s="66">
        <f t="shared" ca="1" si="19"/>
        <v>-3.1057741869151223E-2</v>
      </c>
    </row>
    <row r="627" spans="5:6" x14ac:dyDescent="0.25">
      <c r="E627" s="66">
        <f t="shared" ca="1" si="18"/>
        <v>3.1538577555295655E-3</v>
      </c>
      <c r="F627" s="66">
        <f t="shared" ca="1" si="19"/>
        <v>-0.19313497947260727</v>
      </c>
    </row>
    <row r="628" spans="5:6" x14ac:dyDescent="0.25">
      <c r="E628" s="66">
        <f t="shared" ca="1" si="18"/>
        <v>0.39672560142365287</v>
      </c>
      <c r="F628" s="66">
        <f t="shared" ca="1" si="19"/>
        <v>-1.8514296644958114E-2</v>
      </c>
    </row>
    <row r="629" spans="5:6" x14ac:dyDescent="0.25">
      <c r="E629" s="66">
        <f t="shared" ca="1" si="18"/>
        <v>0.25308597617481077</v>
      </c>
      <c r="F629" s="66">
        <f t="shared" ca="1" si="19"/>
        <v>-4.7009174036845805E-2</v>
      </c>
    </row>
    <row r="630" spans="5:6" x14ac:dyDescent="0.25">
      <c r="E630" s="66">
        <f t="shared" ca="1" si="18"/>
        <v>0.49333573287620092</v>
      </c>
      <c r="F630" s="66">
        <f t="shared" ca="1" si="19"/>
        <v>-1.1812655345395122E-3</v>
      </c>
    </row>
    <row r="631" spans="5:6" x14ac:dyDescent="0.25">
      <c r="E631" s="66">
        <f t="shared" ca="1" si="18"/>
        <v>0.68525905187873137</v>
      </c>
      <c r="F631" s="66">
        <f t="shared" ca="1" si="19"/>
        <v>3.4114806030124595E-2</v>
      </c>
    </row>
    <row r="632" spans="5:6" x14ac:dyDescent="0.25">
      <c r="E632" s="66">
        <f t="shared" ca="1" si="18"/>
        <v>0.61575035109476817</v>
      </c>
      <c r="F632" s="66">
        <f t="shared" ca="1" si="19"/>
        <v>2.0812871078149928E-2</v>
      </c>
    </row>
    <row r="633" spans="5:6" x14ac:dyDescent="0.25">
      <c r="E633" s="66">
        <f t="shared" ca="1" si="18"/>
        <v>0.73596430976609162</v>
      </c>
      <c r="F633" s="66">
        <f t="shared" ca="1" si="19"/>
        <v>4.4615101031997999E-2</v>
      </c>
    </row>
    <row r="634" spans="5:6" x14ac:dyDescent="0.25">
      <c r="E634" s="66">
        <f t="shared" ca="1" si="18"/>
        <v>0.20424440324467341</v>
      </c>
      <c r="F634" s="66">
        <f t="shared" ca="1" si="19"/>
        <v>-5.8446330101298564E-2</v>
      </c>
    </row>
    <row r="635" spans="5:6" x14ac:dyDescent="0.25">
      <c r="E635" s="66">
        <f t="shared" ca="1" si="18"/>
        <v>0.93477630861884276</v>
      </c>
      <c r="F635" s="66">
        <f t="shared" ca="1" si="19"/>
        <v>0.10693858899963871</v>
      </c>
    </row>
    <row r="636" spans="5:6" x14ac:dyDescent="0.25">
      <c r="E636" s="66">
        <f t="shared" ca="1" si="18"/>
        <v>0.28409083115147826</v>
      </c>
      <c r="F636" s="66">
        <f t="shared" ca="1" si="19"/>
        <v>-4.0356811428636188E-2</v>
      </c>
    </row>
    <row r="637" spans="5:6" x14ac:dyDescent="0.25">
      <c r="E637" s="66">
        <f t="shared" ca="1" si="18"/>
        <v>0.32516602280458229</v>
      </c>
      <c r="F637" s="66">
        <f t="shared" ca="1" si="19"/>
        <v>-3.2053217884109073E-2</v>
      </c>
    </row>
    <row r="638" spans="5:6" x14ac:dyDescent="0.25">
      <c r="E638" s="66">
        <f t="shared" ca="1" si="18"/>
        <v>0.73501957134321128</v>
      </c>
      <c r="F638" s="66">
        <f t="shared" ca="1" si="19"/>
        <v>4.4410956319004075E-2</v>
      </c>
    </row>
    <row r="639" spans="5:6" x14ac:dyDescent="0.25">
      <c r="E639" s="66">
        <f t="shared" ca="1" si="18"/>
        <v>0.92832854796707931</v>
      </c>
      <c r="F639" s="66">
        <f t="shared" ca="1" si="19"/>
        <v>0.10348189915504938</v>
      </c>
    </row>
    <row r="640" spans="5:6" x14ac:dyDescent="0.25">
      <c r="E640" s="66">
        <f t="shared" ca="1" si="18"/>
        <v>0.875340907226414</v>
      </c>
      <c r="F640" s="66">
        <f t="shared" ca="1" si="19"/>
        <v>8.1459198114425466E-2</v>
      </c>
    </row>
    <row r="641" spans="5:6" x14ac:dyDescent="0.25">
      <c r="E641" s="66">
        <f t="shared" ca="1" si="18"/>
        <v>0.18408058490783763</v>
      </c>
      <c r="F641" s="66">
        <f t="shared" ca="1" si="19"/>
        <v>-6.363417348011581E-2</v>
      </c>
    </row>
    <row r="642" spans="5:6" x14ac:dyDescent="0.25">
      <c r="E642" s="66">
        <f t="shared" ca="1" si="18"/>
        <v>0.47591133405094299</v>
      </c>
      <c r="F642" s="66">
        <f t="shared" ca="1" si="19"/>
        <v>-4.2722026174141486E-3</v>
      </c>
    </row>
    <row r="643" spans="5:6" x14ac:dyDescent="0.25">
      <c r="E643" s="66">
        <f t="shared" ca="1" si="18"/>
        <v>0.44380440592953618</v>
      </c>
      <c r="F643" s="66">
        <f t="shared" ca="1" si="19"/>
        <v>-9.9935794375188118E-3</v>
      </c>
    </row>
    <row r="644" spans="5:6" x14ac:dyDescent="0.25">
      <c r="E644" s="66">
        <f t="shared" ref="E644:E707" ca="1" si="20">RAND()</f>
        <v>0.5189368796977224</v>
      </c>
      <c r="F644" s="66">
        <f t="shared" ref="F644:F707" ca="1" si="21">_xlfn.NORM.S.INV(E644)/(SQRT(2)*$C$3)</f>
        <v>3.3577359886862797E-3</v>
      </c>
    </row>
    <row r="645" spans="5:6" x14ac:dyDescent="0.25">
      <c r="E645" s="66">
        <f t="shared" ca="1" si="20"/>
        <v>0.4341242773447751</v>
      </c>
      <c r="F645" s="66">
        <f t="shared" ca="1" si="21"/>
        <v>-1.1729741781020511E-2</v>
      </c>
    </row>
    <row r="646" spans="5:6" x14ac:dyDescent="0.25">
      <c r="E646" s="66">
        <f t="shared" ca="1" si="20"/>
        <v>6.5625018396108348E-2</v>
      </c>
      <c r="F646" s="66">
        <f t="shared" ca="1" si="21"/>
        <v>-0.1067159031651627</v>
      </c>
    </row>
    <row r="647" spans="5:6" x14ac:dyDescent="0.25">
      <c r="E647" s="66">
        <f t="shared" ca="1" si="20"/>
        <v>0.24460519195341268</v>
      </c>
      <c r="F647" s="66">
        <f t="shared" ca="1" si="21"/>
        <v>-4.89010485672755E-2</v>
      </c>
    </row>
    <row r="648" spans="5:6" x14ac:dyDescent="0.25">
      <c r="E648" s="66">
        <f t="shared" ca="1" si="20"/>
        <v>0.66133748857764885</v>
      </c>
      <c r="F648" s="66">
        <f t="shared" ca="1" si="21"/>
        <v>2.9423854168222106E-2</v>
      </c>
    </row>
    <row r="649" spans="5:6" x14ac:dyDescent="0.25">
      <c r="E649" s="66">
        <f t="shared" ca="1" si="20"/>
        <v>0.28353516659831157</v>
      </c>
      <c r="F649" s="66">
        <f t="shared" ca="1" si="21"/>
        <v>-4.0472775483234309E-2</v>
      </c>
    </row>
    <row r="650" spans="5:6" x14ac:dyDescent="0.25">
      <c r="E650" s="66">
        <f t="shared" ca="1" si="20"/>
        <v>0.47734565789519656</v>
      </c>
      <c r="F650" s="66">
        <f t="shared" ca="1" si="21"/>
        <v>-4.017538061539698E-3</v>
      </c>
    </row>
    <row r="651" spans="5:6" x14ac:dyDescent="0.25">
      <c r="E651" s="66">
        <f t="shared" ca="1" si="20"/>
        <v>0.6513116906007107</v>
      </c>
      <c r="F651" s="66">
        <f t="shared" ca="1" si="21"/>
        <v>2.7496850073675413E-2</v>
      </c>
    </row>
    <row r="652" spans="5:6" x14ac:dyDescent="0.25">
      <c r="E652" s="66">
        <f t="shared" ca="1" si="20"/>
        <v>0.18382396882197927</v>
      </c>
      <c r="F652" s="66">
        <f t="shared" ca="1" si="21"/>
        <v>-6.370239267826136E-2</v>
      </c>
    </row>
    <row r="653" spans="5:6" x14ac:dyDescent="0.25">
      <c r="E653" s="66">
        <f t="shared" ca="1" si="20"/>
        <v>2.9385429517362893E-2</v>
      </c>
      <c r="F653" s="66">
        <f t="shared" ca="1" si="21"/>
        <v>-0.13363636247433927</v>
      </c>
    </row>
    <row r="654" spans="5:6" x14ac:dyDescent="0.25">
      <c r="E654" s="66">
        <f t="shared" ca="1" si="20"/>
        <v>0.34993092130788472</v>
      </c>
      <c r="F654" s="66">
        <f t="shared" ca="1" si="21"/>
        <v>-2.7259459350205215E-2</v>
      </c>
    </row>
    <row r="655" spans="5:6" x14ac:dyDescent="0.25">
      <c r="E655" s="66">
        <f t="shared" ca="1" si="20"/>
        <v>0.58257700970954285</v>
      </c>
      <c r="F655" s="66">
        <f t="shared" ca="1" si="21"/>
        <v>1.4742506355955243E-2</v>
      </c>
    </row>
    <row r="656" spans="5:6" x14ac:dyDescent="0.25">
      <c r="E656" s="66">
        <f t="shared" ca="1" si="20"/>
        <v>0.26210733643004702</v>
      </c>
      <c r="F656" s="66">
        <f t="shared" ca="1" si="21"/>
        <v>-4.5032950823239326E-2</v>
      </c>
    </row>
    <row r="657" spans="5:6" x14ac:dyDescent="0.25">
      <c r="E657" s="66">
        <f t="shared" ca="1" si="20"/>
        <v>0.51259814431293638</v>
      </c>
      <c r="F657" s="66">
        <f t="shared" ca="1" si="21"/>
        <v>2.2333341973951914E-3</v>
      </c>
    </row>
    <row r="658" spans="5:6" x14ac:dyDescent="0.25">
      <c r="E658" s="66">
        <f t="shared" ca="1" si="20"/>
        <v>0.42011747530868471</v>
      </c>
      <c r="F658" s="66">
        <f t="shared" ca="1" si="21"/>
        <v>-1.4254774790357753E-2</v>
      </c>
    </row>
    <row r="659" spans="5:6" x14ac:dyDescent="0.25">
      <c r="E659" s="66">
        <f t="shared" ca="1" si="20"/>
        <v>0.49671327916710717</v>
      </c>
      <c r="F659" s="66">
        <f t="shared" ca="1" si="21"/>
        <v>-5.8256268996782334E-4</v>
      </c>
    </row>
    <row r="660" spans="5:6" x14ac:dyDescent="0.25">
      <c r="E660" s="66">
        <f t="shared" ca="1" si="20"/>
        <v>0.55342606875293365</v>
      </c>
      <c r="F660" s="66">
        <f t="shared" ca="1" si="21"/>
        <v>9.4980081930913056E-3</v>
      </c>
    </row>
    <row r="661" spans="5:6" x14ac:dyDescent="0.25">
      <c r="E661" s="66">
        <f t="shared" ca="1" si="20"/>
        <v>0.87782873986997223</v>
      </c>
      <c r="F661" s="66">
        <f t="shared" ca="1" si="21"/>
        <v>8.2321450000804042E-2</v>
      </c>
    </row>
    <row r="662" spans="5:6" x14ac:dyDescent="0.25">
      <c r="E662" s="66">
        <f t="shared" ca="1" si="20"/>
        <v>0.77175597454638067</v>
      </c>
      <c r="F662" s="66">
        <f t="shared" ca="1" si="21"/>
        <v>5.2654154761706824E-2</v>
      </c>
    </row>
    <row r="663" spans="5:6" x14ac:dyDescent="0.25">
      <c r="E663" s="66">
        <f t="shared" ca="1" si="20"/>
        <v>0.43205498703865952</v>
      </c>
      <c r="F663" s="66">
        <f t="shared" ca="1" si="21"/>
        <v>-1.2101759119332636E-2</v>
      </c>
    </row>
    <row r="664" spans="5:6" x14ac:dyDescent="0.25">
      <c r="E664" s="66">
        <f t="shared" ca="1" si="20"/>
        <v>0.85568987829234844</v>
      </c>
      <c r="F664" s="66">
        <f t="shared" ca="1" si="21"/>
        <v>7.5034868676852301E-2</v>
      </c>
    </row>
    <row r="665" spans="5:6" x14ac:dyDescent="0.25">
      <c r="E665" s="66">
        <f t="shared" ca="1" si="20"/>
        <v>0.46146732613104857</v>
      </c>
      <c r="F665" s="66">
        <f t="shared" ca="1" si="21"/>
        <v>-6.8403926125862029E-3</v>
      </c>
    </row>
    <row r="666" spans="5:6" x14ac:dyDescent="0.25">
      <c r="E666" s="66">
        <f t="shared" ca="1" si="20"/>
        <v>0.85065735770025763</v>
      </c>
      <c r="F666" s="66">
        <f t="shared" ca="1" si="21"/>
        <v>7.3486558507922489E-2</v>
      </c>
    </row>
    <row r="667" spans="5:6" x14ac:dyDescent="0.25">
      <c r="E667" s="66">
        <f t="shared" ca="1" si="20"/>
        <v>0.73523393355153821</v>
      </c>
      <c r="F667" s="66">
        <f t="shared" ca="1" si="21"/>
        <v>4.4457244466514938E-2</v>
      </c>
    </row>
    <row r="668" spans="5:6" x14ac:dyDescent="0.25">
      <c r="E668" s="66">
        <f t="shared" ca="1" si="20"/>
        <v>0.97241834977726971</v>
      </c>
      <c r="F668" s="66">
        <f t="shared" ca="1" si="21"/>
        <v>0.13559393249278534</v>
      </c>
    </row>
    <row r="669" spans="5:6" x14ac:dyDescent="0.25">
      <c r="E669" s="66">
        <f t="shared" ca="1" si="20"/>
        <v>0.51966344401637021</v>
      </c>
      <c r="F669" s="66">
        <f t="shared" ca="1" si="21"/>
        <v>3.486667087734758E-3</v>
      </c>
    </row>
    <row r="670" spans="5:6" x14ac:dyDescent="0.25">
      <c r="E670" s="66">
        <f t="shared" ca="1" si="20"/>
        <v>0.46930878004684806</v>
      </c>
      <c r="F670" s="66">
        <f t="shared" ca="1" si="21"/>
        <v>-5.4452541857546418E-3</v>
      </c>
    </row>
    <row r="671" spans="5:6" x14ac:dyDescent="0.25">
      <c r="E671" s="66">
        <f t="shared" ca="1" si="20"/>
        <v>0.59781720332479515</v>
      </c>
      <c r="F671" s="66">
        <f t="shared" ca="1" si="21"/>
        <v>1.7515120735190404E-2</v>
      </c>
    </row>
    <row r="672" spans="5:6" x14ac:dyDescent="0.25">
      <c r="E672" s="66">
        <f t="shared" ca="1" si="20"/>
        <v>0.6023624354258833</v>
      </c>
      <c r="F672" s="66">
        <f t="shared" ca="1" si="21"/>
        <v>1.8347070232001446E-2</v>
      </c>
    </row>
    <row r="673" spans="5:6" x14ac:dyDescent="0.25">
      <c r="E673" s="66">
        <f t="shared" ca="1" si="20"/>
        <v>0.77752228261734702</v>
      </c>
      <c r="F673" s="66">
        <f t="shared" ca="1" si="21"/>
        <v>5.4012494067052531E-2</v>
      </c>
    </row>
    <row r="674" spans="5:6" x14ac:dyDescent="0.25">
      <c r="E674" s="66">
        <f t="shared" ca="1" si="20"/>
        <v>0.40192160027259205</v>
      </c>
      <c r="F674" s="66">
        <f t="shared" ca="1" si="21"/>
        <v>-1.7562862859426126E-2</v>
      </c>
    </row>
    <row r="675" spans="5:6" x14ac:dyDescent="0.25">
      <c r="E675" s="66">
        <f t="shared" ca="1" si="20"/>
        <v>0.95050487399960004</v>
      </c>
      <c r="F675" s="66">
        <f t="shared" ca="1" si="21"/>
        <v>0.11665626380923812</v>
      </c>
    </row>
    <row r="676" spans="5:6" x14ac:dyDescent="0.25">
      <c r="E676" s="66">
        <f t="shared" ca="1" si="20"/>
        <v>4.2372175826775882E-2</v>
      </c>
      <c r="F676" s="66">
        <f t="shared" ca="1" si="21"/>
        <v>-0.12189091148314046</v>
      </c>
    </row>
    <row r="677" spans="5:6" x14ac:dyDescent="0.25">
      <c r="E677" s="66">
        <f t="shared" ca="1" si="20"/>
        <v>0.94599471967438864</v>
      </c>
      <c r="F677" s="66">
        <f t="shared" ca="1" si="21"/>
        <v>0.11364618297714357</v>
      </c>
    </row>
    <row r="678" spans="5:6" x14ac:dyDescent="0.25">
      <c r="E678" s="66">
        <f t="shared" ca="1" si="20"/>
        <v>0.25521154805344082</v>
      </c>
      <c r="F678" s="66">
        <f t="shared" ca="1" si="21"/>
        <v>-4.6540285733707956E-2</v>
      </c>
    </row>
    <row r="679" spans="5:6" x14ac:dyDescent="0.25">
      <c r="E679" s="66">
        <f t="shared" ca="1" si="20"/>
        <v>0.47643200979554157</v>
      </c>
      <c r="F679" s="66">
        <f t="shared" ca="1" si="21"/>
        <v>-4.1797502758522632E-3</v>
      </c>
    </row>
    <row r="680" spans="5:6" x14ac:dyDescent="0.25">
      <c r="E680" s="66">
        <f t="shared" ca="1" si="20"/>
        <v>0.97773847484566445</v>
      </c>
      <c r="F680" s="66">
        <f t="shared" ca="1" si="21"/>
        <v>0.14206714384289362</v>
      </c>
    </row>
    <row r="681" spans="5:6" x14ac:dyDescent="0.25">
      <c r="E681" s="66">
        <f t="shared" ca="1" si="20"/>
        <v>7.1105684589489515E-2</v>
      </c>
      <c r="F681" s="66">
        <f t="shared" ca="1" si="21"/>
        <v>-0.10377539155850432</v>
      </c>
    </row>
    <row r="682" spans="5:6" x14ac:dyDescent="0.25">
      <c r="E682" s="66">
        <f t="shared" ca="1" si="20"/>
        <v>0.60919644121114702</v>
      </c>
      <c r="F682" s="66">
        <f t="shared" ca="1" si="21"/>
        <v>1.960278863166132E-2</v>
      </c>
    </row>
    <row r="683" spans="5:6" x14ac:dyDescent="0.25">
      <c r="E683" s="66">
        <f t="shared" ca="1" si="20"/>
        <v>3.8274318164139176E-2</v>
      </c>
      <c r="F683" s="66">
        <f t="shared" ca="1" si="21"/>
        <v>-0.12523374173414736</v>
      </c>
    </row>
    <row r="684" spans="5:6" x14ac:dyDescent="0.25">
      <c r="E684" s="66">
        <f t="shared" ca="1" si="20"/>
        <v>0.43210470114226607</v>
      </c>
      <c r="F684" s="66">
        <f t="shared" ca="1" si="21"/>
        <v>-1.2092817622940972E-2</v>
      </c>
    </row>
    <row r="685" spans="5:6" x14ac:dyDescent="0.25">
      <c r="E685" s="66">
        <f t="shared" ca="1" si="20"/>
        <v>0.76063718461348406</v>
      </c>
      <c r="F685" s="66">
        <f t="shared" ca="1" si="21"/>
        <v>5.008817119530852E-2</v>
      </c>
    </row>
    <row r="686" spans="5:6" x14ac:dyDescent="0.25">
      <c r="E686" s="66">
        <f t="shared" ca="1" si="20"/>
        <v>0.67084225466333325</v>
      </c>
      <c r="F686" s="66">
        <f t="shared" ca="1" si="21"/>
        <v>3.1271095467674738E-2</v>
      </c>
    </row>
    <row r="687" spans="5:6" x14ac:dyDescent="0.25">
      <c r="E687" s="66">
        <f t="shared" ca="1" si="20"/>
        <v>0.34516200147651099</v>
      </c>
      <c r="F687" s="66">
        <f t="shared" ca="1" si="21"/>
        <v>-2.8172223589383663E-2</v>
      </c>
    </row>
    <row r="688" spans="5:6" x14ac:dyDescent="0.25">
      <c r="E688" s="66">
        <f t="shared" ca="1" si="20"/>
        <v>0.96041628158241876</v>
      </c>
      <c r="F688" s="66">
        <f t="shared" ca="1" si="21"/>
        <v>0.1241352368733489</v>
      </c>
    </row>
    <row r="689" spans="5:6" x14ac:dyDescent="0.25">
      <c r="E689" s="66">
        <f t="shared" ca="1" si="20"/>
        <v>0.63129060041384077</v>
      </c>
      <c r="F689" s="66">
        <f t="shared" ca="1" si="21"/>
        <v>2.3707414928785562E-2</v>
      </c>
    </row>
    <row r="690" spans="5:6" x14ac:dyDescent="0.25">
      <c r="E690" s="66">
        <f t="shared" ca="1" si="20"/>
        <v>0.82567887104318072</v>
      </c>
      <c r="F690" s="66">
        <f t="shared" ca="1" si="21"/>
        <v>6.6271894320919095E-2</v>
      </c>
    </row>
    <row r="691" spans="5:6" x14ac:dyDescent="0.25">
      <c r="E691" s="66">
        <f t="shared" ca="1" si="20"/>
        <v>0.87901602357806063</v>
      </c>
      <c r="F691" s="66">
        <f t="shared" ca="1" si="21"/>
        <v>8.2737294935949612E-2</v>
      </c>
    </row>
    <row r="692" spans="5:6" x14ac:dyDescent="0.25">
      <c r="E692" s="66">
        <f t="shared" ca="1" si="20"/>
        <v>0.77023440845464985</v>
      </c>
      <c r="F692" s="66">
        <f t="shared" ca="1" si="21"/>
        <v>5.2298964122122205E-2</v>
      </c>
    </row>
    <row r="693" spans="5:6" x14ac:dyDescent="0.25">
      <c r="E693" s="66">
        <f t="shared" ca="1" si="20"/>
        <v>0.73650261517936599</v>
      </c>
      <c r="F693" s="66">
        <f t="shared" ca="1" si="21"/>
        <v>4.4731587693078119E-2</v>
      </c>
    </row>
    <row r="694" spans="5:6" x14ac:dyDescent="0.25">
      <c r="E694" s="66">
        <f t="shared" ca="1" si="20"/>
        <v>0.45177928982891102</v>
      </c>
      <c r="F694" s="66">
        <f t="shared" ca="1" si="21"/>
        <v>-8.5678169858720912E-3</v>
      </c>
    </row>
    <row r="695" spans="5:6" x14ac:dyDescent="0.25">
      <c r="E695" s="66">
        <f t="shared" ca="1" si="20"/>
        <v>0.86669925848373652</v>
      </c>
      <c r="F695" s="66">
        <f t="shared" ca="1" si="21"/>
        <v>7.8554120543370853E-2</v>
      </c>
    </row>
    <row r="696" spans="5:6" x14ac:dyDescent="0.25">
      <c r="E696" s="66">
        <f t="shared" ca="1" si="20"/>
        <v>9.6199701764855927E-2</v>
      </c>
      <c r="F696" s="66">
        <f t="shared" ca="1" si="21"/>
        <v>-9.2172345692155988E-2</v>
      </c>
    </row>
    <row r="697" spans="5:6" x14ac:dyDescent="0.25">
      <c r="E697" s="66">
        <f t="shared" ca="1" si="20"/>
        <v>0.2465469356095803</v>
      </c>
      <c r="F697" s="66">
        <f t="shared" ca="1" si="21"/>
        <v>-4.846483793834179E-2</v>
      </c>
    </row>
    <row r="698" spans="5:6" x14ac:dyDescent="0.25">
      <c r="E698" s="66">
        <f t="shared" ca="1" si="20"/>
        <v>0.60056197464201511</v>
      </c>
      <c r="F698" s="66">
        <f t="shared" ca="1" si="21"/>
        <v>1.801722035276156E-2</v>
      </c>
    </row>
    <row r="699" spans="5:6" x14ac:dyDescent="0.25">
      <c r="E699" s="66">
        <f t="shared" ca="1" si="20"/>
        <v>0.23183830183674203</v>
      </c>
      <c r="F699" s="66">
        <f t="shared" ca="1" si="21"/>
        <v>-5.181722746089238E-2</v>
      </c>
    </row>
    <row r="700" spans="5:6" x14ac:dyDescent="0.25">
      <c r="E700" s="66">
        <f t="shared" ca="1" si="20"/>
        <v>0.99244774785528156</v>
      </c>
      <c r="F700" s="66">
        <f t="shared" ca="1" si="21"/>
        <v>0.17181730586575178</v>
      </c>
    </row>
    <row r="701" spans="5:6" x14ac:dyDescent="0.25">
      <c r="E701" s="66">
        <f t="shared" ca="1" si="20"/>
        <v>0.21167934692411949</v>
      </c>
      <c r="F701" s="66">
        <f t="shared" ca="1" si="21"/>
        <v>-5.6611525315732811E-2</v>
      </c>
    </row>
    <row r="702" spans="5:6" x14ac:dyDescent="0.25">
      <c r="E702" s="66">
        <f t="shared" ca="1" si="20"/>
        <v>0.30218300159566325</v>
      </c>
      <c r="F702" s="66">
        <f t="shared" ca="1" si="21"/>
        <v>-3.663748247917948E-2</v>
      </c>
    </row>
    <row r="703" spans="5:6" x14ac:dyDescent="0.25">
      <c r="E703" s="66">
        <f t="shared" ca="1" si="20"/>
        <v>0.77221649755345678</v>
      </c>
      <c r="F703" s="66">
        <f t="shared" ca="1" si="21"/>
        <v>5.2761920138800399E-2</v>
      </c>
    </row>
    <row r="704" spans="5:6" x14ac:dyDescent="0.25">
      <c r="E704" s="66">
        <f t="shared" ca="1" si="20"/>
        <v>0.4281765375160389</v>
      </c>
      <c r="F704" s="66">
        <f t="shared" ca="1" si="21"/>
        <v>-1.2799939081942869E-2</v>
      </c>
    </row>
    <row r="705" spans="5:6" x14ac:dyDescent="0.25">
      <c r="E705" s="66">
        <f t="shared" ca="1" si="20"/>
        <v>0.26486317465758635</v>
      </c>
      <c r="F705" s="66">
        <f t="shared" ca="1" si="21"/>
        <v>-4.4436273116870435E-2</v>
      </c>
    </row>
    <row r="706" spans="5:6" x14ac:dyDescent="0.25">
      <c r="E706" s="66">
        <f t="shared" ca="1" si="20"/>
        <v>0.97024067720060725</v>
      </c>
      <c r="F706" s="66">
        <f t="shared" ca="1" si="21"/>
        <v>0.1332431446387897</v>
      </c>
    </row>
    <row r="707" spans="5:6" x14ac:dyDescent="0.25">
      <c r="E707" s="66">
        <f t="shared" ca="1" si="20"/>
        <v>0.9691855792161439</v>
      </c>
      <c r="F707" s="66">
        <f t="shared" ca="1" si="21"/>
        <v>0.13215519422500177</v>
      </c>
    </row>
    <row r="708" spans="5:6" x14ac:dyDescent="0.25">
      <c r="E708" s="66">
        <f t="shared" ref="E708:E771" ca="1" si="22">RAND()</f>
        <v>0.65476241243289757</v>
      </c>
      <c r="F708" s="66">
        <f t="shared" ref="F708:F771" ca="1" si="23">_xlfn.NORM.S.INV(E708)/(SQRT(2)*$C$3)</f>
        <v>2.8157720253337525E-2</v>
      </c>
    </row>
    <row r="709" spans="5:6" x14ac:dyDescent="0.25">
      <c r="E709" s="66">
        <f t="shared" ca="1" si="22"/>
        <v>0.11502922464414156</v>
      </c>
      <c r="F709" s="66">
        <f t="shared" ca="1" si="23"/>
        <v>-8.4867543387631736E-2</v>
      </c>
    </row>
    <row r="710" spans="5:6" x14ac:dyDescent="0.25">
      <c r="E710" s="66">
        <f t="shared" ca="1" si="22"/>
        <v>0.6488661184160931</v>
      </c>
      <c r="F710" s="66">
        <f t="shared" ca="1" si="23"/>
        <v>2.7029936089009166E-2</v>
      </c>
    </row>
    <row r="711" spans="5:6" x14ac:dyDescent="0.25">
      <c r="E711" s="66">
        <f t="shared" ca="1" si="22"/>
        <v>0.75294182538311183</v>
      </c>
      <c r="F711" s="66">
        <f t="shared" ca="1" si="23"/>
        <v>4.8350295388926157E-2</v>
      </c>
    </row>
    <row r="712" spans="5:6" x14ac:dyDescent="0.25">
      <c r="E712" s="66">
        <f t="shared" ca="1" si="22"/>
        <v>0.60614582404708106</v>
      </c>
      <c r="F712" s="66">
        <f t="shared" ca="1" si="23"/>
        <v>1.904151080133908E-2</v>
      </c>
    </row>
    <row r="713" spans="5:6" x14ac:dyDescent="0.25">
      <c r="E713" s="66">
        <f t="shared" ca="1" si="22"/>
        <v>0.29835979512192812</v>
      </c>
      <c r="F713" s="66">
        <f t="shared" ca="1" si="23"/>
        <v>-3.7414700878160338E-2</v>
      </c>
    </row>
    <row r="714" spans="5:6" x14ac:dyDescent="0.25">
      <c r="E714" s="66">
        <f t="shared" ca="1" si="22"/>
        <v>0.65976293399749364</v>
      </c>
      <c r="F714" s="66">
        <f t="shared" ca="1" si="23"/>
        <v>2.9119804159099989E-2</v>
      </c>
    </row>
    <row r="715" spans="5:6" x14ac:dyDescent="0.25">
      <c r="E715" s="66">
        <f t="shared" ca="1" si="22"/>
        <v>0.13994944012902644</v>
      </c>
      <c r="F715" s="66">
        <f t="shared" ca="1" si="23"/>
        <v>-7.6406177574776232E-2</v>
      </c>
    </row>
    <row r="716" spans="5:6" x14ac:dyDescent="0.25">
      <c r="E716" s="66">
        <f t="shared" ca="1" si="22"/>
        <v>0.80940282785302664</v>
      </c>
      <c r="F716" s="66">
        <f t="shared" ca="1" si="23"/>
        <v>6.1921184923551753E-2</v>
      </c>
    </row>
    <row r="717" spans="5:6" x14ac:dyDescent="0.25">
      <c r="E717" s="66">
        <f t="shared" ca="1" si="22"/>
        <v>0.49628998110578237</v>
      </c>
      <c r="F717" s="66">
        <f t="shared" ca="1" si="23"/>
        <v>-6.575932062177738E-4</v>
      </c>
    </row>
    <row r="718" spans="5:6" x14ac:dyDescent="0.25">
      <c r="E718" s="66">
        <f t="shared" ca="1" si="22"/>
        <v>0.24716166216195556</v>
      </c>
      <c r="F718" s="66">
        <f t="shared" ca="1" si="23"/>
        <v>-4.8327124557803129E-2</v>
      </c>
    </row>
    <row r="719" spans="5:6" x14ac:dyDescent="0.25">
      <c r="E719" s="66">
        <f t="shared" ca="1" si="22"/>
        <v>0.71198169204755002</v>
      </c>
      <c r="F719" s="66">
        <f t="shared" ca="1" si="23"/>
        <v>3.9540231716777723E-2</v>
      </c>
    </row>
    <row r="720" spans="5:6" x14ac:dyDescent="0.25">
      <c r="E720" s="66">
        <f t="shared" ca="1" si="22"/>
        <v>0.56735546790551539</v>
      </c>
      <c r="F720" s="66">
        <f t="shared" ca="1" si="23"/>
        <v>1.199573693891727E-2</v>
      </c>
    </row>
    <row r="721" spans="5:6" x14ac:dyDescent="0.25">
      <c r="E721" s="66">
        <f t="shared" ca="1" si="22"/>
        <v>9.7528184589564915E-2</v>
      </c>
      <c r="F721" s="66">
        <f t="shared" ca="1" si="23"/>
        <v>-9.1624440410967484E-2</v>
      </c>
    </row>
    <row r="722" spans="5:6" x14ac:dyDescent="0.25">
      <c r="E722" s="66">
        <f t="shared" ca="1" si="22"/>
        <v>0.29184531520748103</v>
      </c>
      <c r="F722" s="66">
        <f t="shared" ca="1" si="23"/>
        <v>-3.8749582643549024E-2</v>
      </c>
    </row>
    <row r="723" spans="5:6" x14ac:dyDescent="0.25">
      <c r="E723" s="66">
        <f t="shared" ca="1" si="22"/>
        <v>0.2548092750492813</v>
      </c>
      <c r="F723" s="66">
        <f t="shared" ca="1" si="23"/>
        <v>-4.6628867242951573E-2</v>
      </c>
    </row>
    <row r="724" spans="5:6" x14ac:dyDescent="0.25">
      <c r="E724" s="66">
        <f t="shared" ca="1" si="22"/>
        <v>0.67449640762356122</v>
      </c>
      <c r="F724" s="66">
        <f t="shared" ca="1" si="23"/>
        <v>3.1986925169560747E-2</v>
      </c>
    </row>
    <row r="725" spans="5:6" x14ac:dyDescent="0.25">
      <c r="E725" s="66">
        <f t="shared" ca="1" si="22"/>
        <v>0.46386405950353937</v>
      </c>
      <c r="F725" s="66">
        <f t="shared" ca="1" si="23"/>
        <v>-6.4137122657832229E-3</v>
      </c>
    </row>
    <row r="726" spans="5:6" x14ac:dyDescent="0.25">
      <c r="E726" s="66">
        <f t="shared" ca="1" si="22"/>
        <v>0.30707728602369089</v>
      </c>
      <c r="F726" s="66">
        <f t="shared" ca="1" si="23"/>
        <v>-3.5648929378707082E-2</v>
      </c>
    </row>
    <row r="727" spans="5:6" x14ac:dyDescent="0.25">
      <c r="E727" s="66">
        <f t="shared" ca="1" si="22"/>
        <v>0.22980276059692073</v>
      </c>
      <c r="F727" s="66">
        <f t="shared" ca="1" si="23"/>
        <v>-5.2290303996804399E-2</v>
      </c>
    </row>
    <row r="728" spans="5:6" x14ac:dyDescent="0.25">
      <c r="E728" s="66">
        <f t="shared" ca="1" si="22"/>
        <v>8.5544700762521741E-2</v>
      </c>
      <c r="F728" s="66">
        <f t="shared" ca="1" si="23"/>
        <v>-9.6782534729788872E-2</v>
      </c>
    </row>
    <row r="729" spans="5:6" x14ac:dyDescent="0.25">
      <c r="E729" s="66">
        <f t="shared" ca="1" si="22"/>
        <v>0.67340893230504295</v>
      </c>
      <c r="F729" s="66">
        <f t="shared" ca="1" si="23"/>
        <v>3.177355486194032E-2</v>
      </c>
    </row>
    <row r="730" spans="5:6" x14ac:dyDescent="0.25">
      <c r="E730" s="66">
        <f t="shared" ca="1" si="22"/>
        <v>0.33101255927542994</v>
      </c>
      <c r="F730" s="66">
        <f t="shared" ca="1" si="23"/>
        <v>-3.0908974100096569E-2</v>
      </c>
    </row>
    <row r="731" spans="5:6" x14ac:dyDescent="0.25">
      <c r="E731" s="66">
        <f t="shared" ca="1" si="22"/>
        <v>0.89577201040738563</v>
      </c>
      <c r="F731" s="66">
        <f t="shared" ca="1" si="23"/>
        <v>8.8941477515662948E-2</v>
      </c>
    </row>
    <row r="732" spans="5:6" x14ac:dyDescent="0.25">
      <c r="E732" s="66">
        <f t="shared" ca="1" si="22"/>
        <v>0.85976344215543543</v>
      </c>
      <c r="F732" s="66">
        <f t="shared" ca="1" si="23"/>
        <v>7.6315003908301135E-2</v>
      </c>
    </row>
    <row r="733" spans="5:6" x14ac:dyDescent="0.25">
      <c r="E733" s="66">
        <f t="shared" ca="1" si="22"/>
        <v>2.0932137971047649E-2</v>
      </c>
      <c r="F733" s="66">
        <f t="shared" ca="1" si="23"/>
        <v>-0.14388681232365794</v>
      </c>
    </row>
    <row r="734" spans="5:6" x14ac:dyDescent="0.25">
      <c r="E734" s="66">
        <f t="shared" ca="1" si="22"/>
        <v>0.45932276623300017</v>
      </c>
      <c r="F734" s="66">
        <f t="shared" ca="1" si="23"/>
        <v>-7.222390368924865E-3</v>
      </c>
    </row>
    <row r="735" spans="5:6" x14ac:dyDescent="0.25">
      <c r="E735" s="66">
        <f t="shared" ca="1" si="22"/>
        <v>0.94738058437030326</v>
      </c>
      <c r="F735" s="66">
        <f t="shared" ca="1" si="23"/>
        <v>0.11454914108048724</v>
      </c>
    </row>
    <row r="736" spans="5:6" x14ac:dyDescent="0.25">
      <c r="E736" s="66">
        <f t="shared" ca="1" si="22"/>
        <v>0.42431894419534566</v>
      </c>
      <c r="F736" s="66">
        <f t="shared" ca="1" si="23"/>
        <v>-1.349560455996025E-2</v>
      </c>
    </row>
    <row r="737" spans="5:6" x14ac:dyDescent="0.25">
      <c r="E737" s="66">
        <f t="shared" ca="1" si="22"/>
        <v>0.39425782015313371</v>
      </c>
      <c r="F737" s="66">
        <f t="shared" ca="1" si="23"/>
        <v>-1.8967335554060789E-2</v>
      </c>
    </row>
    <row r="738" spans="5:6" x14ac:dyDescent="0.25">
      <c r="E738" s="66">
        <f t="shared" ca="1" si="22"/>
        <v>0.39821331425862316</v>
      </c>
      <c r="F738" s="66">
        <f t="shared" ca="1" si="23"/>
        <v>-1.8241548058948349E-2</v>
      </c>
    </row>
    <row r="739" spans="5:6" x14ac:dyDescent="0.25">
      <c r="E739" s="66">
        <f t="shared" ca="1" si="22"/>
        <v>0.553525975898159</v>
      </c>
      <c r="F739" s="66">
        <f t="shared" ca="1" si="23"/>
        <v>9.5158770481264133E-3</v>
      </c>
    </row>
    <row r="740" spans="5:6" x14ac:dyDescent="0.25">
      <c r="E740" s="66">
        <f t="shared" ca="1" si="22"/>
        <v>0.21265373109448282</v>
      </c>
      <c r="F740" s="66">
        <f t="shared" ca="1" si="23"/>
        <v>-5.6373892121218329E-2</v>
      </c>
    </row>
    <row r="741" spans="5:6" x14ac:dyDescent="0.25">
      <c r="E741" s="66">
        <f t="shared" ca="1" si="22"/>
        <v>0.93209830168121133</v>
      </c>
      <c r="F741" s="66">
        <f t="shared" ca="1" si="23"/>
        <v>0.10547222043046246</v>
      </c>
    </row>
    <row r="742" spans="5:6" x14ac:dyDescent="0.25">
      <c r="E742" s="66">
        <f t="shared" ca="1" si="22"/>
        <v>0.373382813362509</v>
      </c>
      <c r="F742" s="66">
        <f t="shared" ca="1" si="23"/>
        <v>-2.2832977431113392E-2</v>
      </c>
    </row>
    <row r="743" spans="5:6" x14ac:dyDescent="0.25">
      <c r="E743" s="66">
        <f t="shared" ca="1" si="22"/>
        <v>5.3068002353923172E-3</v>
      </c>
      <c r="F743" s="66">
        <f t="shared" ca="1" si="23"/>
        <v>-0.18067779016243371</v>
      </c>
    </row>
    <row r="744" spans="5:6" x14ac:dyDescent="0.25">
      <c r="E744" s="66">
        <f t="shared" ca="1" si="22"/>
        <v>0.8360154837279411</v>
      </c>
      <c r="F744" s="66">
        <f t="shared" ca="1" si="23"/>
        <v>6.9170098225645071E-2</v>
      </c>
    </row>
    <row r="745" spans="5:6" x14ac:dyDescent="0.25">
      <c r="E745" s="66">
        <f t="shared" ca="1" si="22"/>
        <v>0.42476886846534478</v>
      </c>
      <c r="F745" s="66">
        <f t="shared" ca="1" si="23"/>
        <v>-1.3414400691094034E-2</v>
      </c>
    </row>
    <row r="746" spans="5:6" x14ac:dyDescent="0.25">
      <c r="E746" s="66">
        <f t="shared" ca="1" si="22"/>
        <v>0.83852553104562688</v>
      </c>
      <c r="F746" s="66">
        <f t="shared" ca="1" si="23"/>
        <v>6.9891568049225555E-2</v>
      </c>
    </row>
    <row r="747" spans="5:6" x14ac:dyDescent="0.25">
      <c r="E747" s="66">
        <f t="shared" ca="1" si="22"/>
        <v>3.5978729966463674E-2</v>
      </c>
      <c r="F747" s="66">
        <f t="shared" ca="1" si="23"/>
        <v>-0.12723588597262675</v>
      </c>
    </row>
    <row r="748" spans="5:6" x14ac:dyDescent="0.25">
      <c r="E748" s="66">
        <f t="shared" ca="1" si="22"/>
        <v>0.41091115237909037</v>
      </c>
      <c r="F748" s="66">
        <f t="shared" ca="1" si="23"/>
        <v>-1.5924170578916888E-2</v>
      </c>
    </row>
    <row r="749" spans="5:6" x14ac:dyDescent="0.25">
      <c r="E749" s="66">
        <f t="shared" ca="1" si="22"/>
        <v>0.45744680933330495</v>
      </c>
      <c r="F749" s="66">
        <f t="shared" ca="1" si="23"/>
        <v>-7.5567160047454894E-3</v>
      </c>
    </row>
    <row r="750" spans="5:6" x14ac:dyDescent="0.25">
      <c r="E750" s="66">
        <f t="shared" ca="1" si="22"/>
        <v>0.11163489768342749</v>
      </c>
      <c r="F750" s="66">
        <f t="shared" ca="1" si="23"/>
        <v>-8.6117080129111831E-2</v>
      </c>
    </row>
    <row r="751" spans="5:6" x14ac:dyDescent="0.25">
      <c r="E751" s="66">
        <f t="shared" ca="1" si="22"/>
        <v>0.84358000877768713</v>
      </c>
      <c r="F751" s="66">
        <f t="shared" ca="1" si="23"/>
        <v>7.136693022907549E-2</v>
      </c>
    </row>
    <row r="752" spans="5:6" x14ac:dyDescent="0.25">
      <c r="E752" s="66">
        <f t="shared" ca="1" si="22"/>
        <v>0.14003786154369868</v>
      </c>
      <c r="F752" s="66">
        <f t="shared" ca="1" si="23"/>
        <v>-7.6378085996767112E-2</v>
      </c>
    </row>
    <row r="753" spans="5:6" x14ac:dyDescent="0.25">
      <c r="E753" s="66">
        <f t="shared" ca="1" si="22"/>
        <v>0.2222605559472941</v>
      </c>
      <c r="F753" s="66">
        <f t="shared" ca="1" si="23"/>
        <v>-5.4064037988990968E-2</v>
      </c>
    </row>
    <row r="754" spans="5:6" x14ac:dyDescent="0.25">
      <c r="E754" s="66">
        <f t="shared" ca="1" si="22"/>
        <v>0.15065241099159943</v>
      </c>
      <c r="F754" s="66">
        <f t="shared" ca="1" si="23"/>
        <v>-7.308933548270509E-2</v>
      </c>
    </row>
    <row r="755" spans="5:6" x14ac:dyDescent="0.25">
      <c r="E755" s="66">
        <f t="shared" ca="1" si="22"/>
        <v>0.64359080927711199</v>
      </c>
      <c r="F755" s="66">
        <f t="shared" ca="1" si="23"/>
        <v>2.6026731377317511E-2</v>
      </c>
    </row>
    <row r="756" spans="5:6" x14ac:dyDescent="0.25">
      <c r="E756" s="66">
        <f t="shared" ca="1" si="22"/>
        <v>0.61929270511246415</v>
      </c>
      <c r="F756" s="66">
        <f t="shared" ca="1" si="23"/>
        <v>2.1469438064880424E-2</v>
      </c>
    </row>
    <row r="757" spans="5:6" x14ac:dyDescent="0.25">
      <c r="E757" s="66">
        <f t="shared" ca="1" si="22"/>
        <v>9.823462891917556E-2</v>
      </c>
      <c r="F757" s="66">
        <f t="shared" ca="1" si="23"/>
        <v>-9.1335309220371946E-2</v>
      </c>
    </row>
    <row r="758" spans="5:6" x14ac:dyDescent="0.25">
      <c r="E758" s="66">
        <f t="shared" ca="1" si="22"/>
        <v>0.30561686856626546</v>
      </c>
      <c r="F758" s="66">
        <f t="shared" ca="1" si="23"/>
        <v>-3.5943168773213442E-2</v>
      </c>
    </row>
    <row r="759" spans="5:6" x14ac:dyDescent="0.25">
      <c r="E759" s="66">
        <f t="shared" ca="1" si="22"/>
        <v>0.34316265576271798</v>
      </c>
      <c r="F759" s="66">
        <f t="shared" ca="1" si="23"/>
        <v>-2.8556287604153591E-2</v>
      </c>
    </row>
    <row r="760" spans="5:6" x14ac:dyDescent="0.25">
      <c r="E760" s="66">
        <f t="shared" ca="1" si="22"/>
        <v>0.87741682219805905</v>
      </c>
      <c r="F760" s="66">
        <f t="shared" ca="1" si="23"/>
        <v>8.217783965491203E-2</v>
      </c>
    </row>
    <row r="761" spans="5:6" x14ac:dyDescent="0.25">
      <c r="E761" s="66">
        <f t="shared" ca="1" si="22"/>
        <v>0.84992585921013808</v>
      </c>
      <c r="F761" s="66">
        <f t="shared" ca="1" si="23"/>
        <v>7.3264426626561713E-2</v>
      </c>
    </row>
    <row r="762" spans="5:6" x14ac:dyDescent="0.25">
      <c r="E762" s="66">
        <f t="shared" ca="1" si="22"/>
        <v>0.85451695446247933</v>
      </c>
      <c r="F762" s="66">
        <f t="shared" ca="1" si="23"/>
        <v>7.4670804797897727E-2</v>
      </c>
    </row>
    <row r="763" spans="5:6" x14ac:dyDescent="0.25">
      <c r="E763" s="66">
        <f t="shared" ca="1" si="22"/>
        <v>0.21520102419494991</v>
      </c>
      <c r="F763" s="66">
        <f t="shared" ca="1" si="23"/>
        <v>-5.5755641823809134E-2</v>
      </c>
    </row>
    <row r="764" spans="5:6" x14ac:dyDescent="0.25">
      <c r="E764" s="66">
        <f t="shared" ca="1" si="22"/>
        <v>0.56414591596382124</v>
      </c>
      <c r="F764" s="66">
        <f t="shared" ca="1" si="23"/>
        <v>1.1419006243557E-2</v>
      </c>
    </row>
    <row r="765" spans="5:6" x14ac:dyDescent="0.25">
      <c r="E765" s="66">
        <f t="shared" ca="1" si="22"/>
        <v>0.29490939311700703</v>
      </c>
      <c r="F765" s="66">
        <f t="shared" ca="1" si="23"/>
        <v>-3.8120031198913253E-2</v>
      </c>
    </row>
    <row r="766" spans="5:6" x14ac:dyDescent="0.25">
      <c r="E766" s="66">
        <f t="shared" ca="1" si="22"/>
        <v>0.10272554268355982</v>
      </c>
      <c r="F766" s="66">
        <f t="shared" ca="1" si="23"/>
        <v>-8.9531964560943658E-2</v>
      </c>
    </row>
    <row r="767" spans="5:6" x14ac:dyDescent="0.25">
      <c r="E767" s="66">
        <f t="shared" ca="1" si="22"/>
        <v>0.44484851107900425</v>
      </c>
      <c r="F767" s="66">
        <f t="shared" ca="1" si="23"/>
        <v>-9.806693796013722E-3</v>
      </c>
    </row>
    <row r="768" spans="5:6" x14ac:dyDescent="0.25">
      <c r="E768" s="66">
        <f t="shared" ca="1" si="22"/>
        <v>0.64851834245647244</v>
      </c>
      <c r="F768" s="66">
        <f t="shared" ca="1" si="23"/>
        <v>2.6963634026872397E-2</v>
      </c>
    </row>
    <row r="769" spans="5:6" x14ac:dyDescent="0.25">
      <c r="E769" s="66">
        <f t="shared" ca="1" si="22"/>
        <v>0.52705356244955104</v>
      </c>
      <c r="F769" s="66">
        <f t="shared" ca="1" si="23"/>
        <v>4.7988001873024259E-3</v>
      </c>
    </row>
    <row r="770" spans="5:6" x14ac:dyDescent="0.25">
      <c r="E770" s="66">
        <f t="shared" ca="1" si="22"/>
        <v>0.6350059453868262</v>
      </c>
      <c r="F770" s="66">
        <f t="shared" ca="1" si="23"/>
        <v>2.4405178827738638E-2</v>
      </c>
    </row>
    <row r="771" spans="5:6" x14ac:dyDescent="0.25">
      <c r="E771" s="66">
        <f t="shared" ca="1" si="22"/>
        <v>0.55873364541392811</v>
      </c>
      <c r="F771" s="66">
        <f t="shared" ca="1" si="23"/>
        <v>1.0448162218773182E-2</v>
      </c>
    </row>
    <row r="772" spans="5:6" x14ac:dyDescent="0.25">
      <c r="E772" s="66">
        <f t="shared" ref="E772:E835" ca="1" si="24">RAND()</f>
        <v>0.47712273729335075</v>
      </c>
      <c r="F772" s="66">
        <f t="shared" ref="F772:F835" ca="1" si="25">_xlfn.NORM.S.INV(E772)/(SQRT(2)*$C$3)</f>
        <v>-4.0571141664857476E-3</v>
      </c>
    </row>
    <row r="773" spans="5:6" x14ac:dyDescent="0.25">
      <c r="E773" s="66">
        <f t="shared" ca="1" si="24"/>
        <v>0.10395462689328339</v>
      </c>
      <c r="F773" s="66">
        <f t="shared" ca="1" si="25"/>
        <v>-8.9048451926114353E-2</v>
      </c>
    </row>
    <row r="774" spans="5:6" x14ac:dyDescent="0.25">
      <c r="E774" s="66">
        <f t="shared" ca="1" si="24"/>
        <v>0.12124333790505148</v>
      </c>
      <c r="F774" s="66">
        <f t="shared" ca="1" si="25"/>
        <v>-8.264620974877851E-2</v>
      </c>
    </row>
    <row r="775" spans="5:6" x14ac:dyDescent="0.25">
      <c r="E775" s="66">
        <f t="shared" ca="1" si="24"/>
        <v>0.63940508749221647</v>
      </c>
      <c r="F775" s="66">
        <f t="shared" ca="1" si="25"/>
        <v>2.5234453996158795E-2</v>
      </c>
    </row>
    <row r="776" spans="5:6" x14ac:dyDescent="0.25">
      <c r="E776" s="66">
        <f t="shared" ca="1" si="24"/>
        <v>0.27660783768925989</v>
      </c>
      <c r="F776" s="66">
        <f t="shared" ca="1" si="25"/>
        <v>-4.1927784517811165E-2</v>
      </c>
    </row>
    <row r="777" spans="5:6" x14ac:dyDescent="0.25">
      <c r="E777" s="66">
        <f t="shared" ca="1" si="24"/>
        <v>0.39589109496671204</v>
      </c>
      <c r="F777" s="66">
        <f t="shared" ca="1" si="25"/>
        <v>-1.8667410607327486E-2</v>
      </c>
    </row>
    <row r="778" spans="5:6" x14ac:dyDescent="0.25">
      <c r="E778" s="66">
        <f t="shared" ca="1" si="24"/>
        <v>0.43216015964662369</v>
      </c>
      <c r="F778" s="66">
        <f t="shared" ca="1" si="25"/>
        <v>-1.2082843176296598E-2</v>
      </c>
    </row>
    <row r="779" spans="5:6" x14ac:dyDescent="0.25">
      <c r="E779" s="66">
        <f t="shared" ca="1" si="24"/>
        <v>0.28802443906378916</v>
      </c>
      <c r="F779" s="66">
        <f t="shared" ca="1" si="25"/>
        <v>-3.9538961110911097E-2</v>
      </c>
    </row>
    <row r="780" spans="5:6" x14ac:dyDescent="0.25">
      <c r="E780" s="66">
        <f t="shared" ca="1" si="24"/>
        <v>0.64627730106788306</v>
      </c>
      <c r="F780" s="66">
        <f t="shared" ca="1" si="25"/>
        <v>2.6536953772150308E-2</v>
      </c>
    </row>
    <row r="781" spans="5:6" x14ac:dyDescent="0.25">
      <c r="E781" s="66">
        <f t="shared" ca="1" si="24"/>
        <v>0.72940104602301692</v>
      </c>
      <c r="F781" s="66">
        <f t="shared" ca="1" si="25"/>
        <v>4.3204402955055156E-2</v>
      </c>
    </row>
    <row r="782" spans="5:6" x14ac:dyDescent="0.25">
      <c r="E782" s="66">
        <f t="shared" ca="1" si="24"/>
        <v>0.21273533532089739</v>
      </c>
      <c r="F782" s="66">
        <f t="shared" ca="1" si="25"/>
        <v>-5.6354019351145056E-2</v>
      </c>
    </row>
    <row r="783" spans="5:6" x14ac:dyDescent="0.25">
      <c r="E783" s="66">
        <f t="shared" ca="1" si="24"/>
        <v>0.58905664334973562</v>
      </c>
      <c r="F783" s="66">
        <f t="shared" ca="1" si="25"/>
        <v>1.5918315979731684E-2</v>
      </c>
    </row>
    <row r="784" spans="5:6" x14ac:dyDescent="0.25">
      <c r="E784" s="66">
        <f t="shared" ca="1" si="24"/>
        <v>0.31552209643895346</v>
      </c>
      <c r="F784" s="66">
        <f t="shared" ca="1" si="25"/>
        <v>-3.3959344657425831E-2</v>
      </c>
    </row>
    <row r="785" spans="5:6" x14ac:dyDescent="0.25">
      <c r="E785" s="66">
        <f t="shared" ca="1" si="24"/>
        <v>0.32834339436888993</v>
      </c>
      <c r="F785" s="66">
        <f t="shared" ca="1" si="25"/>
        <v>-3.1430342747954428E-2</v>
      </c>
    </row>
    <row r="786" spans="5:6" x14ac:dyDescent="0.25">
      <c r="E786" s="66">
        <f t="shared" ca="1" si="24"/>
        <v>0.39145495010202114</v>
      </c>
      <c r="F786" s="66">
        <f t="shared" ca="1" si="25"/>
        <v>-1.948283771006145E-2</v>
      </c>
    </row>
    <row r="787" spans="5:6" x14ac:dyDescent="0.25">
      <c r="E787" s="66">
        <f t="shared" ca="1" si="24"/>
        <v>0.11890414898120638</v>
      </c>
      <c r="F787" s="66">
        <f t="shared" ca="1" si="25"/>
        <v>-8.3472730296893158E-2</v>
      </c>
    </row>
    <row r="788" spans="5:6" x14ac:dyDescent="0.25">
      <c r="E788" s="66">
        <f t="shared" ca="1" si="24"/>
        <v>0.96178465230999166</v>
      </c>
      <c r="F788" s="66">
        <f t="shared" ca="1" si="25"/>
        <v>0.12528393065437354</v>
      </c>
    </row>
    <row r="789" spans="5:6" x14ac:dyDescent="0.25">
      <c r="E789" s="66">
        <f t="shared" ca="1" si="24"/>
        <v>1.9900903188745711E-2</v>
      </c>
      <c r="F789" s="66">
        <f t="shared" ca="1" si="25"/>
        <v>-0.14536700596246671</v>
      </c>
    </row>
    <row r="790" spans="5:6" x14ac:dyDescent="0.25">
      <c r="E790" s="66">
        <f t="shared" ca="1" si="24"/>
        <v>0.49176609582206499</v>
      </c>
      <c r="F790" s="66">
        <f t="shared" ca="1" si="25"/>
        <v>-1.4595251468739728E-3</v>
      </c>
    </row>
    <row r="791" spans="5:6" x14ac:dyDescent="0.25">
      <c r="E791" s="66">
        <f t="shared" ca="1" si="24"/>
        <v>0.47308228233135341</v>
      </c>
      <c r="F791" s="66">
        <f t="shared" ca="1" si="25"/>
        <v>-4.7746670942636921E-3</v>
      </c>
    </row>
    <row r="792" spans="5:6" x14ac:dyDescent="0.25">
      <c r="E792" s="66">
        <f t="shared" ca="1" si="24"/>
        <v>0.99680161519325494</v>
      </c>
      <c r="F792" s="66">
        <f t="shared" ca="1" si="25"/>
        <v>0.19280807368700006</v>
      </c>
    </row>
    <row r="793" spans="5:6" x14ac:dyDescent="0.25">
      <c r="E793" s="66">
        <f t="shared" ca="1" si="24"/>
        <v>0.62499157826943641</v>
      </c>
      <c r="F793" s="66">
        <f t="shared" ca="1" si="25"/>
        <v>2.2529635059119497E-2</v>
      </c>
    </row>
    <row r="794" spans="5:6" x14ac:dyDescent="0.25">
      <c r="E794" s="66">
        <f t="shared" ca="1" si="24"/>
        <v>0.8681353731977679</v>
      </c>
      <c r="F794" s="66">
        <f t="shared" ca="1" si="25"/>
        <v>7.9027679597251599E-2</v>
      </c>
    </row>
    <row r="795" spans="5:6" x14ac:dyDescent="0.25">
      <c r="E795" s="66">
        <f t="shared" ca="1" si="24"/>
        <v>0.39069015159099896</v>
      </c>
      <c r="F795" s="66">
        <f t="shared" ca="1" si="25"/>
        <v>-1.9623677838523416E-2</v>
      </c>
    </row>
    <row r="796" spans="5:6" x14ac:dyDescent="0.25">
      <c r="E796" s="66">
        <f t="shared" ca="1" si="24"/>
        <v>0.9822764485655836</v>
      </c>
      <c r="F796" s="66">
        <f t="shared" ca="1" si="25"/>
        <v>0.14871965916452551</v>
      </c>
    </row>
    <row r="797" spans="5:6" x14ac:dyDescent="0.25">
      <c r="E797" s="66">
        <f t="shared" ca="1" si="24"/>
        <v>0.7384070914970533</v>
      </c>
      <c r="F797" s="66">
        <f t="shared" ca="1" si="25"/>
        <v>4.5144686441584599E-2</v>
      </c>
    </row>
    <row r="798" spans="5:6" x14ac:dyDescent="0.25">
      <c r="E798" s="66">
        <f t="shared" ca="1" si="24"/>
        <v>0.25739241691426518</v>
      </c>
      <c r="F798" s="66">
        <f t="shared" ca="1" si="25"/>
        <v>-4.6061316676003397E-2</v>
      </c>
    </row>
    <row r="799" spans="5:6" x14ac:dyDescent="0.25">
      <c r="E799" s="66">
        <f t="shared" ca="1" si="24"/>
        <v>0.6402066276145727</v>
      </c>
      <c r="F799" s="66">
        <f t="shared" ca="1" si="25"/>
        <v>2.5385922182025067E-2</v>
      </c>
    </row>
    <row r="800" spans="5:6" x14ac:dyDescent="0.25">
      <c r="E800" s="66">
        <f t="shared" ca="1" si="24"/>
        <v>0.82074918368396654</v>
      </c>
      <c r="F800" s="66">
        <f t="shared" ca="1" si="25"/>
        <v>6.4928238148513215E-2</v>
      </c>
    </row>
    <row r="801" spans="5:6" x14ac:dyDescent="0.25">
      <c r="E801" s="66">
        <f t="shared" ca="1" si="24"/>
        <v>0.84578866825866617</v>
      </c>
      <c r="F801" s="66">
        <f t="shared" ca="1" si="25"/>
        <v>7.2021466235012682E-2</v>
      </c>
    </row>
    <row r="802" spans="5:6" x14ac:dyDescent="0.25">
      <c r="E802" s="66">
        <f t="shared" ca="1" si="24"/>
        <v>0.8289121699825871</v>
      </c>
      <c r="F802" s="66">
        <f t="shared" ca="1" si="25"/>
        <v>6.7166320839434218E-2</v>
      </c>
    </row>
    <row r="803" spans="5:6" x14ac:dyDescent="0.25">
      <c r="E803" s="66">
        <f t="shared" ca="1" si="24"/>
        <v>0.10681282274264792</v>
      </c>
      <c r="F803" s="66">
        <f t="shared" ca="1" si="25"/>
        <v>-8.7939864892123132E-2</v>
      </c>
    </row>
    <row r="804" spans="5:6" x14ac:dyDescent="0.25">
      <c r="E804" s="66">
        <f t="shared" ca="1" si="24"/>
        <v>0.93434910020333628</v>
      </c>
      <c r="F804" s="66">
        <f t="shared" ca="1" si="25"/>
        <v>0.10670157854178995</v>
      </c>
    </row>
    <row r="805" spans="5:6" x14ac:dyDescent="0.25">
      <c r="E805" s="66">
        <f t="shared" ca="1" si="24"/>
        <v>0.67121196075200207</v>
      </c>
      <c r="F805" s="66">
        <f t="shared" ca="1" si="25"/>
        <v>3.1343372218278771E-2</v>
      </c>
    </row>
    <row r="806" spans="5:6" x14ac:dyDescent="0.25">
      <c r="E806" s="66">
        <f t="shared" ca="1" si="24"/>
        <v>0.18202960526562795</v>
      </c>
      <c r="F806" s="66">
        <f t="shared" ca="1" si="25"/>
        <v>-6.4181076554736774E-2</v>
      </c>
    </row>
    <row r="807" spans="5:6" x14ac:dyDescent="0.25">
      <c r="E807" s="66">
        <f t="shared" ca="1" si="24"/>
        <v>0.49481223329071433</v>
      </c>
      <c r="F807" s="66">
        <f t="shared" ca="1" si="25"/>
        <v>-9.1953362430251728E-4</v>
      </c>
    </row>
    <row r="808" spans="5:6" x14ac:dyDescent="0.25">
      <c r="E808" s="66">
        <f t="shared" ca="1" si="24"/>
        <v>0.11752005297542512</v>
      </c>
      <c r="F808" s="66">
        <f t="shared" ca="1" si="25"/>
        <v>-8.3967199457972264E-2</v>
      </c>
    </row>
    <row r="809" spans="5:6" x14ac:dyDescent="0.25">
      <c r="E809" s="66">
        <f t="shared" ca="1" si="24"/>
        <v>0.37817132430735512</v>
      </c>
      <c r="F809" s="66">
        <f t="shared" ca="1" si="25"/>
        <v>-2.1940610460789378E-2</v>
      </c>
    </row>
    <row r="810" spans="5:6" x14ac:dyDescent="0.25">
      <c r="E810" s="66">
        <f t="shared" ca="1" si="24"/>
        <v>0.90652500756025101</v>
      </c>
      <c r="F810" s="66">
        <f t="shared" ca="1" si="25"/>
        <v>9.3313751986909874E-2</v>
      </c>
    </row>
    <row r="811" spans="5:6" x14ac:dyDescent="0.25">
      <c r="E811" s="66">
        <f t="shared" ca="1" si="24"/>
        <v>3.9383655759463676E-2</v>
      </c>
      <c r="F811" s="66">
        <f t="shared" ca="1" si="25"/>
        <v>-0.1243011436191669</v>
      </c>
    </row>
    <row r="812" spans="5:6" x14ac:dyDescent="0.25">
      <c r="E812" s="66">
        <f t="shared" ca="1" si="24"/>
        <v>0.7824551918598015</v>
      </c>
      <c r="F812" s="66">
        <f t="shared" ca="1" si="25"/>
        <v>5.5190526877650706E-2</v>
      </c>
    </row>
    <row r="813" spans="5:6" x14ac:dyDescent="0.25">
      <c r="E813" s="66">
        <f t="shared" ca="1" si="24"/>
        <v>0.35510973000750268</v>
      </c>
      <c r="F813" s="66">
        <f t="shared" ca="1" si="25"/>
        <v>-2.6273355988798694E-2</v>
      </c>
    </row>
    <row r="814" spans="5:6" x14ac:dyDescent="0.25">
      <c r="E814" s="66">
        <f t="shared" ca="1" si="24"/>
        <v>0.19706224242684933</v>
      </c>
      <c r="F814" s="66">
        <f t="shared" ca="1" si="25"/>
        <v>-6.0256914593420655E-2</v>
      </c>
    </row>
    <row r="815" spans="5:6" x14ac:dyDescent="0.25">
      <c r="E815" s="66">
        <f t="shared" ca="1" si="24"/>
        <v>0.7242959129670461</v>
      </c>
      <c r="F815" s="66">
        <f t="shared" ca="1" si="25"/>
        <v>4.2118909910259517E-2</v>
      </c>
    </row>
    <row r="816" spans="5:6" x14ac:dyDescent="0.25">
      <c r="E816" s="66">
        <f t="shared" ca="1" si="24"/>
        <v>0.99878121206821813</v>
      </c>
      <c r="F816" s="66">
        <f t="shared" ca="1" si="25"/>
        <v>0.21432298464291846</v>
      </c>
    </row>
    <row r="817" spans="5:6" x14ac:dyDescent="0.25">
      <c r="E817" s="66">
        <f t="shared" ca="1" si="24"/>
        <v>7.1193012284177071E-2</v>
      </c>
      <c r="F817" s="66">
        <f t="shared" ca="1" si="25"/>
        <v>-0.10372997351809952</v>
      </c>
    </row>
    <row r="818" spans="5:6" x14ac:dyDescent="0.25">
      <c r="E818" s="66">
        <f t="shared" ca="1" si="24"/>
        <v>0.49794420694096508</v>
      </c>
      <c r="F818" s="66">
        <f t="shared" ca="1" si="25"/>
        <v>-3.6438144508612946E-4</v>
      </c>
    </row>
    <row r="819" spans="5:6" x14ac:dyDescent="0.25">
      <c r="E819" s="66">
        <f t="shared" ca="1" si="24"/>
        <v>0.15735074562866991</v>
      </c>
      <c r="F819" s="66">
        <f t="shared" ca="1" si="25"/>
        <v>-7.1092925449580055E-2</v>
      </c>
    </row>
    <row r="820" spans="5:6" x14ac:dyDescent="0.25">
      <c r="E820" s="66">
        <f t="shared" ca="1" si="24"/>
        <v>0.7757681107303992</v>
      </c>
      <c r="F820" s="66">
        <f t="shared" ca="1" si="25"/>
        <v>5.3597182632576901E-2</v>
      </c>
    </row>
    <row r="821" spans="5:6" x14ac:dyDescent="0.25">
      <c r="E821" s="66">
        <f t="shared" ca="1" si="24"/>
        <v>0.49518929579226079</v>
      </c>
      <c r="F821" s="66">
        <f t="shared" ca="1" si="25"/>
        <v>-8.5269578562891077E-4</v>
      </c>
    </row>
    <row r="822" spans="5:6" x14ac:dyDescent="0.25">
      <c r="E822" s="66">
        <f t="shared" ca="1" si="24"/>
        <v>8.1174224276459039E-2</v>
      </c>
      <c r="F822" s="66">
        <f t="shared" ca="1" si="25"/>
        <v>-9.8798132743104422E-2</v>
      </c>
    </row>
    <row r="823" spans="5:6" x14ac:dyDescent="0.25">
      <c r="E823" s="66">
        <f t="shared" ca="1" si="24"/>
        <v>0.96228655299613952</v>
      </c>
      <c r="F823" s="66">
        <f t="shared" ca="1" si="25"/>
        <v>0.12571366777113263</v>
      </c>
    </row>
    <row r="824" spans="5:6" x14ac:dyDescent="0.25">
      <c r="E824" s="66">
        <f t="shared" ca="1" si="24"/>
        <v>0.36187772168694143</v>
      </c>
      <c r="F824" s="66">
        <f t="shared" ca="1" si="25"/>
        <v>-2.4992280106400554E-2</v>
      </c>
    </row>
    <row r="825" spans="5:6" x14ac:dyDescent="0.25">
      <c r="E825" s="66">
        <f t="shared" ca="1" si="24"/>
        <v>0.38018639744247518</v>
      </c>
      <c r="F825" s="66">
        <f t="shared" ca="1" si="25"/>
        <v>-2.1566140117147199E-2</v>
      </c>
    </row>
    <row r="826" spans="5:6" x14ac:dyDescent="0.25">
      <c r="E826" s="66">
        <f t="shared" ca="1" si="24"/>
        <v>7.4368550786185095E-2</v>
      </c>
      <c r="F826" s="66">
        <f t="shared" ca="1" si="25"/>
        <v>-0.10210669022882819</v>
      </c>
    </row>
    <row r="827" spans="5:6" x14ac:dyDescent="0.25">
      <c r="E827" s="66">
        <f t="shared" ca="1" si="24"/>
        <v>3.2744802204506263E-3</v>
      </c>
      <c r="F827" s="66">
        <f t="shared" ca="1" si="25"/>
        <v>-0.19225876341265877</v>
      </c>
    </row>
    <row r="828" spans="5:6" x14ac:dyDescent="0.25">
      <c r="E828" s="66">
        <f t="shared" ca="1" si="24"/>
        <v>0.55912364860865982</v>
      </c>
      <c r="F828" s="66">
        <f t="shared" ca="1" si="25"/>
        <v>1.0518052344350931E-2</v>
      </c>
    </row>
    <row r="829" spans="5:6" x14ac:dyDescent="0.25">
      <c r="E829" s="66">
        <f t="shared" ca="1" si="24"/>
        <v>0.7818518595829953</v>
      </c>
      <c r="F829" s="66">
        <f t="shared" ca="1" si="25"/>
        <v>5.5045626241528992E-2</v>
      </c>
    </row>
    <row r="830" spans="5:6" x14ac:dyDescent="0.25">
      <c r="E830" s="66">
        <f t="shared" ca="1" si="24"/>
        <v>0.50006102595526203</v>
      </c>
      <c r="F830" s="66">
        <f t="shared" ca="1" si="25"/>
        <v>1.0816568983120969E-5</v>
      </c>
    </row>
    <row r="831" spans="5:6" x14ac:dyDescent="0.25">
      <c r="E831" s="66">
        <f t="shared" ca="1" si="24"/>
        <v>0.34519248638218603</v>
      </c>
      <c r="F831" s="66">
        <f t="shared" ca="1" si="25"/>
        <v>-2.8166374052721901E-2</v>
      </c>
    </row>
    <row r="832" spans="5:6" x14ac:dyDescent="0.25">
      <c r="E832" s="66">
        <f t="shared" ca="1" si="24"/>
        <v>0.54825099688498391</v>
      </c>
      <c r="F832" s="66">
        <f t="shared" ca="1" si="25"/>
        <v>8.5732247426541421E-3</v>
      </c>
    </row>
    <row r="833" spans="5:6" x14ac:dyDescent="0.25">
      <c r="E833" s="66">
        <f t="shared" ca="1" si="24"/>
        <v>0.75736465221624583</v>
      </c>
      <c r="F833" s="66">
        <f t="shared" ca="1" si="25"/>
        <v>4.9345481844809309E-2</v>
      </c>
    </row>
    <row r="834" spans="5:6" x14ac:dyDescent="0.25">
      <c r="E834" s="66">
        <f t="shared" ca="1" si="24"/>
        <v>0.8002279313345888</v>
      </c>
      <c r="F834" s="66">
        <f t="shared" ca="1" si="25"/>
        <v>5.9569197067513152E-2</v>
      </c>
    </row>
    <row r="835" spans="5:6" x14ac:dyDescent="0.25">
      <c r="E835" s="66">
        <f t="shared" ca="1" si="24"/>
        <v>0.71585607233083715</v>
      </c>
      <c r="F835" s="66">
        <f t="shared" ca="1" si="25"/>
        <v>4.0345736169365432E-2</v>
      </c>
    </row>
    <row r="836" spans="5:6" x14ac:dyDescent="0.25">
      <c r="E836" s="66">
        <f t="shared" ref="E836:E899" ca="1" si="26">RAND()</f>
        <v>0.61871685101808427</v>
      </c>
      <c r="F836" s="66">
        <f t="shared" ref="F836:F899" ca="1" si="27">_xlfn.NORM.S.INV(E836)/(SQRT(2)*$C$3)</f>
        <v>2.1362580283809274E-2</v>
      </c>
    </row>
    <row r="837" spans="5:6" x14ac:dyDescent="0.25">
      <c r="E837" s="66">
        <f t="shared" ca="1" si="26"/>
        <v>0.68273022621021973</v>
      </c>
      <c r="F837" s="66">
        <f t="shared" ca="1" si="27"/>
        <v>3.3612120292977291E-2</v>
      </c>
    </row>
    <row r="838" spans="5:6" x14ac:dyDescent="0.25">
      <c r="E838" s="66">
        <f t="shared" ca="1" si="26"/>
        <v>0.50380491840119457</v>
      </c>
      <c r="F838" s="66">
        <f t="shared" ca="1" si="27"/>
        <v>6.7441445202494658E-4</v>
      </c>
    </row>
    <row r="839" spans="5:6" x14ac:dyDescent="0.25">
      <c r="E839" s="66">
        <f t="shared" ca="1" si="26"/>
        <v>0.33228666423180675</v>
      </c>
      <c r="F839" s="66">
        <f t="shared" ca="1" si="27"/>
        <v>-3.0660695851151474E-2</v>
      </c>
    </row>
    <row r="840" spans="5:6" x14ac:dyDescent="0.25">
      <c r="E840" s="66">
        <f t="shared" ca="1" si="26"/>
        <v>4.4530025155142816E-3</v>
      </c>
      <c r="F840" s="66">
        <f t="shared" ca="1" si="27"/>
        <v>-0.18495377352924969</v>
      </c>
    </row>
    <row r="841" spans="5:6" x14ac:dyDescent="0.25">
      <c r="E841" s="66">
        <f t="shared" ca="1" si="26"/>
        <v>0.20217264615531072</v>
      </c>
      <c r="F841" s="66">
        <f t="shared" ca="1" si="27"/>
        <v>-5.8964636351045888E-2</v>
      </c>
    </row>
    <row r="842" spans="5:6" x14ac:dyDescent="0.25">
      <c r="E842" s="66">
        <f t="shared" ca="1" si="26"/>
        <v>0.5492721007835113</v>
      </c>
      <c r="F842" s="66">
        <f t="shared" ca="1" si="27"/>
        <v>8.755574553422265E-3</v>
      </c>
    </row>
    <row r="843" spans="5:6" x14ac:dyDescent="0.25">
      <c r="E843" s="66">
        <f t="shared" ca="1" si="26"/>
        <v>0.36307814012812323</v>
      </c>
      <c r="F843" s="66">
        <f t="shared" ca="1" si="27"/>
        <v>-2.4765925533664693E-2</v>
      </c>
    </row>
    <row r="844" spans="5:6" x14ac:dyDescent="0.25">
      <c r="E844" s="66">
        <f t="shared" ca="1" si="26"/>
        <v>0.2435480873730328</v>
      </c>
      <c r="F844" s="66">
        <f t="shared" ca="1" si="27"/>
        <v>-4.9139309591486886E-2</v>
      </c>
    </row>
    <row r="845" spans="5:6" x14ac:dyDescent="0.25">
      <c r="E845" s="66">
        <f t="shared" ca="1" si="26"/>
        <v>5.8520617741496195E-2</v>
      </c>
      <c r="F845" s="66">
        <f t="shared" ca="1" si="27"/>
        <v>-0.11082585970250178</v>
      </c>
    </row>
    <row r="846" spans="5:6" x14ac:dyDescent="0.25">
      <c r="E846" s="66">
        <f t="shared" ca="1" si="26"/>
        <v>0.66075946877083858</v>
      </c>
      <c r="F846" s="66">
        <f t="shared" ca="1" si="27"/>
        <v>2.9312174340324036E-2</v>
      </c>
    </row>
    <row r="847" spans="5:6" x14ac:dyDescent="0.25">
      <c r="E847" s="66">
        <f t="shared" ca="1" si="26"/>
        <v>0.15308245424193256</v>
      </c>
      <c r="F847" s="66">
        <f t="shared" ca="1" si="27"/>
        <v>-7.2358403762934981E-2</v>
      </c>
    </row>
    <row r="848" spans="5:6" x14ac:dyDescent="0.25">
      <c r="E848" s="66">
        <f t="shared" ca="1" si="26"/>
        <v>0.92385388850866046</v>
      </c>
      <c r="F848" s="66">
        <f t="shared" ca="1" si="27"/>
        <v>0.10122103803570728</v>
      </c>
    </row>
    <row r="849" spans="5:6" x14ac:dyDescent="0.25">
      <c r="E849" s="66">
        <f t="shared" ca="1" si="26"/>
        <v>0.7823180665349343</v>
      </c>
      <c r="F849" s="66">
        <f t="shared" ca="1" si="27"/>
        <v>5.5157573534312838E-2</v>
      </c>
    </row>
    <row r="850" spans="5:6" x14ac:dyDescent="0.25">
      <c r="E850" s="66">
        <f t="shared" ca="1" si="26"/>
        <v>0.24262744524646862</v>
      </c>
      <c r="F850" s="66">
        <f t="shared" ca="1" si="27"/>
        <v>-4.934726872324819E-2</v>
      </c>
    </row>
    <row r="851" spans="5:6" x14ac:dyDescent="0.25">
      <c r="E851" s="66">
        <f t="shared" ca="1" si="26"/>
        <v>0.45832537309373378</v>
      </c>
      <c r="F851" s="66">
        <f t="shared" ca="1" si="27"/>
        <v>-7.4001212622355058E-3</v>
      </c>
    </row>
    <row r="852" spans="5:6" x14ac:dyDescent="0.25">
      <c r="E852" s="66">
        <f t="shared" ca="1" si="26"/>
        <v>0.28370435000529903</v>
      </c>
      <c r="F852" s="66">
        <f t="shared" ca="1" si="27"/>
        <v>-4.0437456348688096E-2</v>
      </c>
    </row>
    <row r="853" spans="5:6" x14ac:dyDescent="0.25">
      <c r="E853" s="66">
        <f t="shared" ca="1" si="26"/>
        <v>0.38486524104634079</v>
      </c>
      <c r="F853" s="66">
        <f t="shared" ca="1" si="27"/>
        <v>-2.0698956895521776E-2</v>
      </c>
    </row>
    <row r="854" spans="5:6" x14ac:dyDescent="0.25">
      <c r="E854" s="66">
        <f t="shared" ca="1" si="26"/>
        <v>0.99569070077851562</v>
      </c>
      <c r="F854" s="66">
        <f t="shared" ca="1" si="27"/>
        <v>0.18574448244315528</v>
      </c>
    </row>
    <row r="855" spans="5:6" x14ac:dyDescent="0.25">
      <c r="E855" s="66">
        <f t="shared" ca="1" si="26"/>
        <v>0.76904775221328558</v>
      </c>
      <c r="F855" s="66">
        <f t="shared" ca="1" si="27"/>
        <v>5.2022867467330598E-2</v>
      </c>
    </row>
    <row r="856" spans="5:6" x14ac:dyDescent="0.25">
      <c r="E856" s="66">
        <f t="shared" ca="1" si="26"/>
        <v>0.62255294128447491</v>
      </c>
      <c r="F856" s="66">
        <f t="shared" ca="1" si="27"/>
        <v>2.207535400232747E-2</v>
      </c>
    </row>
    <row r="857" spans="5:6" x14ac:dyDescent="0.25">
      <c r="E857" s="66">
        <f t="shared" ca="1" si="26"/>
        <v>0.5460321553044406</v>
      </c>
      <c r="F857" s="66">
        <f t="shared" ca="1" si="27"/>
        <v>8.1771764854908086E-3</v>
      </c>
    </row>
    <row r="858" spans="5:6" x14ac:dyDescent="0.25">
      <c r="E858" s="66">
        <f t="shared" ca="1" si="26"/>
        <v>0.75071959503785268</v>
      </c>
      <c r="F858" s="66">
        <f t="shared" ca="1" si="27"/>
        <v>4.7853872267410696E-2</v>
      </c>
    </row>
    <row r="859" spans="5:6" x14ac:dyDescent="0.25">
      <c r="E859" s="66">
        <f t="shared" ca="1" si="26"/>
        <v>0.86651209645655436</v>
      </c>
      <c r="F859" s="66">
        <f t="shared" ca="1" si="27"/>
        <v>7.8492662983990311E-2</v>
      </c>
    </row>
    <row r="860" spans="5:6" x14ac:dyDescent="0.25">
      <c r="E860" s="66">
        <f t="shared" ca="1" si="26"/>
        <v>0.5340767163206912</v>
      </c>
      <c r="F860" s="66">
        <f t="shared" ca="1" si="27"/>
        <v>6.0473042680254272E-3</v>
      </c>
    </row>
    <row r="861" spans="5:6" x14ac:dyDescent="0.25">
      <c r="E861" s="66">
        <f t="shared" ca="1" si="26"/>
        <v>0.50345688563258306</v>
      </c>
      <c r="F861" s="66">
        <f t="shared" ca="1" si="27"/>
        <v>6.1272469294751104E-4</v>
      </c>
    </row>
    <row r="862" spans="5:6" x14ac:dyDescent="0.25">
      <c r="E862" s="66">
        <f t="shared" ca="1" si="26"/>
        <v>0.44073850059304587</v>
      </c>
      <c r="F862" s="66">
        <f t="shared" ca="1" si="27"/>
        <v>-1.0542758210884781E-2</v>
      </c>
    </row>
    <row r="863" spans="5:6" x14ac:dyDescent="0.25">
      <c r="E863" s="66">
        <f t="shared" ca="1" si="26"/>
        <v>4.9643974214607534E-2</v>
      </c>
      <c r="F863" s="66">
        <f t="shared" ca="1" si="27"/>
        <v>-0.11655350580968159</v>
      </c>
    </row>
    <row r="864" spans="5:6" x14ac:dyDescent="0.25">
      <c r="E864" s="66">
        <f t="shared" ca="1" si="26"/>
        <v>0.42581522321661414</v>
      </c>
      <c r="F864" s="66">
        <f t="shared" ca="1" si="27"/>
        <v>-1.3225619213983771E-2</v>
      </c>
    </row>
    <row r="865" spans="5:6" x14ac:dyDescent="0.25">
      <c r="E865" s="66">
        <f t="shared" ca="1" si="26"/>
        <v>0.44679991570674715</v>
      </c>
      <c r="F865" s="66">
        <f t="shared" ca="1" si="27"/>
        <v>-9.4575920629074977E-3</v>
      </c>
    </row>
    <row r="866" spans="5:6" x14ac:dyDescent="0.25">
      <c r="E866" s="66">
        <f t="shared" ca="1" si="26"/>
        <v>0.56431147331231701</v>
      </c>
      <c r="F866" s="66">
        <f t="shared" ca="1" si="27"/>
        <v>1.144873666611616E-2</v>
      </c>
    </row>
    <row r="867" spans="5:6" x14ac:dyDescent="0.25">
      <c r="E867" s="66">
        <f t="shared" ca="1" si="26"/>
        <v>0.23088894528465942</v>
      </c>
      <c r="F867" s="66">
        <f t="shared" ca="1" si="27"/>
        <v>-5.2037575872384556E-2</v>
      </c>
    </row>
    <row r="868" spans="5:6" x14ac:dyDescent="0.25">
      <c r="E868" s="66">
        <f t="shared" ca="1" si="26"/>
        <v>0.93350106081219364</v>
      </c>
      <c r="F868" s="66">
        <f t="shared" ca="1" si="27"/>
        <v>0.10623461545937214</v>
      </c>
    </row>
    <row r="869" spans="5:6" x14ac:dyDescent="0.25">
      <c r="E869" s="66">
        <f t="shared" ca="1" si="26"/>
        <v>0.23805843038510122</v>
      </c>
      <c r="F869" s="66">
        <f t="shared" ca="1" si="27"/>
        <v>-5.0385739063347292E-2</v>
      </c>
    </row>
    <row r="870" spans="5:6" x14ac:dyDescent="0.25">
      <c r="E870" s="66">
        <f t="shared" ca="1" si="26"/>
        <v>0.71360418989968322</v>
      </c>
      <c r="F870" s="66">
        <f t="shared" ca="1" si="27"/>
        <v>3.9876927482703529E-2</v>
      </c>
    </row>
    <row r="871" spans="5:6" x14ac:dyDescent="0.25">
      <c r="E871" s="66">
        <f t="shared" ca="1" si="26"/>
        <v>0.38592338585786901</v>
      </c>
      <c r="F871" s="66">
        <f t="shared" ca="1" si="27"/>
        <v>-2.0503274441163885E-2</v>
      </c>
    </row>
    <row r="872" spans="5:6" x14ac:dyDescent="0.25">
      <c r="E872" s="66">
        <f t="shared" ca="1" si="26"/>
        <v>0.79498871028956386</v>
      </c>
      <c r="F872" s="66">
        <f t="shared" ca="1" si="27"/>
        <v>5.8255267661106128E-2</v>
      </c>
    </row>
    <row r="873" spans="5:6" x14ac:dyDescent="0.25">
      <c r="E873" s="66">
        <f t="shared" ca="1" si="26"/>
        <v>0.27167436463658845</v>
      </c>
      <c r="F873" s="66">
        <f t="shared" ca="1" si="27"/>
        <v>-4.2974901397804806E-2</v>
      </c>
    </row>
    <row r="874" spans="5:6" x14ac:dyDescent="0.25">
      <c r="E874" s="66">
        <f t="shared" ca="1" si="26"/>
        <v>0.92924614790348314</v>
      </c>
      <c r="F874" s="66">
        <f t="shared" ca="1" si="27"/>
        <v>0.10395881038034992</v>
      </c>
    </row>
    <row r="875" spans="5:6" x14ac:dyDescent="0.25">
      <c r="E875" s="66">
        <f t="shared" ca="1" si="26"/>
        <v>0.65282130130988525</v>
      </c>
      <c r="F875" s="66">
        <f t="shared" ca="1" si="27"/>
        <v>2.7785666546138638E-2</v>
      </c>
    </row>
    <row r="876" spans="5:6" x14ac:dyDescent="0.25">
      <c r="E876" s="66">
        <f t="shared" ca="1" si="26"/>
        <v>0.69524248537179123</v>
      </c>
      <c r="F876" s="66">
        <f t="shared" ca="1" si="27"/>
        <v>3.6116599137700933E-2</v>
      </c>
    </row>
    <row r="877" spans="5:6" x14ac:dyDescent="0.25">
      <c r="E877" s="66">
        <f t="shared" ca="1" si="26"/>
        <v>0.81868063345372111</v>
      </c>
      <c r="F877" s="66">
        <f t="shared" ca="1" si="27"/>
        <v>6.4371361807291361E-2</v>
      </c>
    </row>
    <row r="878" spans="5:6" x14ac:dyDescent="0.25">
      <c r="E878" s="66">
        <f t="shared" ca="1" si="26"/>
        <v>0.62518555725135128</v>
      </c>
      <c r="F878" s="66">
        <f t="shared" ca="1" si="27"/>
        <v>2.2565810109009606E-2</v>
      </c>
    </row>
    <row r="879" spans="5:6" x14ac:dyDescent="0.25">
      <c r="E879" s="66">
        <f t="shared" ca="1" si="26"/>
        <v>0.33603906591070754</v>
      </c>
      <c r="F879" s="66">
        <f t="shared" ca="1" si="27"/>
        <v>-2.9931661630902207E-2</v>
      </c>
    </row>
    <row r="880" spans="5:6" x14ac:dyDescent="0.25">
      <c r="E880" s="66">
        <f t="shared" ca="1" si="26"/>
        <v>0.44906540129173533</v>
      </c>
      <c r="F880" s="66">
        <f t="shared" ca="1" si="27"/>
        <v>-9.0525903623589008E-3</v>
      </c>
    </row>
    <row r="881" spans="5:6" x14ac:dyDescent="0.25">
      <c r="E881" s="66">
        <f t="shared" ca="1" si="26"/>
        <v>0.77098534713905154</v>
      </c>
      <c r="F881" s="66">
        <f t="shared" ca="1" si="27"/>
        <v>5.2474095919994412E-2</v>
      </c>
    </row>
    <row r="882" spans="5:6" x14ac:dyDescent="0.25">
      <c r="E882" s="66">
        <f t="shared" ca="1" si="26"/>
        <v>0.64834829354144863</v>
      </c>
      <c r="F882" s="66">
        <f t="shared" ca="1" si="27"/>
        <v>2.6931223528949527E-2</v>
      </c>
    </row>
    <row r="883" spans="5:6" x14ac:dyDescent="0.25">
      <c r="E883" s="66">
        <f t="shared" ca="1" si="26"/>
        <v>0.15481770122607708</v>
      </c>
      <c r="F883" s="66">
        <f t="shared" ca="1" si="27"/>
        <v>-7.1841155674366428E-2</v>
      </c>
    </row>
    <row r="884" spans="5:6" x14ac:dyDescent="0.25">
      <c r="E884" s="66">
        <f t="shared" ca="1" si="26"/>
        <v>0.32839109295013313</v>
      </c>
      <c r="F884" s="66">
        <f t="shared" ca="1" si="27"/>
        <v>-3.1421010846250735E-2</v>
      </c>
    </row>
    <row r="885" spans="5:6" x14ac:dyDescent="0.25">
      <c r="E885" s="66">
        <f t="shared" ca="1" si="26"/>
        <v>0.91285138584899961</v>
      </c>
      <c r="F885" s="66">
        <f t="shared" ca="1" si="27"/>
        <v>9.6062207718850989E-2</v>
      </c>
    </row>
    <row r="886" spans="5:6" x14ac:dyDescent="0.25">
      <c r="E886" s="66">
        <f t="shared" ca="1" si="26"/>
        <v>0.55695372689573863</v>
      </c>
      <c r="F886" s="66">
        <f t="shared" ca="1" si="27"/>
        <v>1.012932223242223E-2</v>
      </c>
    </row>
    <row r="887" spans="5:6" x14ac:dyDescent="0.25">
      <c r="E887" s="66">
        <f t="shared" ca="1" si="26"/>
        <v>0.97642640030500705</v>
      </c>
      <c r="F887" s="66">
        <f t="shared" ca="1" si="27"/>
        <v>0.14035896237936896</v>
      </c>
    </row>
    <row r="888" spans="5:6" x14ac:dyDescent="0.25">
      <c r="E888" s="66">
        <f t="shared" ca="1" si="26"/>
        <v>0.35029314702230663</v>
      </c>
      <c r="F888" s="66">
        <f t="shared" ca="1" si="27"/>
        <v>-2.7190317038048306E-2</v>
      </c>
    </row>
    <row r="889" spans="5:6" x14ac:dyDescent="0.25">
      <c r="E889" s="66">
        <f t="shared" ca="1" si="26"/>
        <v>0.36642521592958832</v>
      </c>
      <c r="F889" s="66">
        <f t="shared" ca="1" si="27"/>
        <v>-2.4136120462127545E-2</v>
      </c>
    </row>
    <row r="890" spans="5:6" x14ac:dyDescent="0.25">
      <c r="E890" s="66">
        <f t="shared" ca="1" si="26"/>
        <v>0.27804776216267113</v>
      </c>
      <c r="F890" s="66">
        <f t="shared" ca="1" si="27"/>
        <v>-4.1623899806040303E-2</v>
      </c>
    </row>
    <row r="891" spans="5:6" x14ac:dyDescent="0.25">
      <c r="E891" s="66">
        <f t="shared" ca="1" si="26"/>
        <v>0.58997623665890542</v>
      </c>
      <c r="F891" s="66">
        <f t="shared" ca="1" si="27"/>
        <v>1.6085537224330503E-2</v>
      </c>
    </row>
    <row r="892" spans="5:6" x14ac:dyDescent="0.25">
      <c r="E892" s="66">
        <f t="shared" ca="1" si="26"/>
        <v>0.48282106939062153</v>
      </c>
      <c r="F892" s="66">
        <f t="shared" ca="1" si="27"/>
        <v>-3.0458277874978196E-3</v>
      </c>
    </row>
    <row r="893" spans="5:6" x14ac:dyDescent="0.25">
      <c r="E893" s="66">
        <f t="shared" ca="1" si="26"/>
        <v>0.7917174037365976</v>
      </c>
      <c r="F893" s="66">
        <f t="shared" ca="1" si="27"/>
        <v>5.7444979385698272E-2</v>
      </c>
    </row>
    <row r="894" spans="5:6" x14ac:dyDescent="0.25">
      <c r="E894" s="66">
        <f t="shared" ca="1" si="26"/>
        <v>0.90635938021011542</v>
      </c>
      <c r="F894" s="66">
        <f t="shared" ca="1" si="27"/>
        <v>9.3243673767847368E-2</v>
      </c>
    </row>
    <row r="895" spans="5:6" x14ac:dyDescent="0.25">
      <c r="E895" s="66">
        <f t="shared" ca="1" si="26"/>
        <v>0.2866510595291526</v>
      </c>
      <c r="F895" s="66">
        <f t="shared" ca="1" si="27"/>
        <v>-3.9823899135186011E-2</v>
      </c>
    </row>
    <row r="896" spans="5:6" x14ac:dyDescent="0.25">
      <c r="E896" s="66">
        <f t="shared" ca="1" si="26"/>
        <v>0.66835293834778819</v>
      </c>
      <c r="F896" s="66">
        <f t="shared" ca="1" si="27"/>
        <v>3.0785284460118512E-2</v>
      </c>
    </row>
    <row r="897" spans="5:6" x14ac:dyDescent="0.25">
      <c r="E897" s="66">
        <f t="shared" ca="1" si="26"/>
        <v>0.3702340528404916</v>
      </c>
      <c r="F897" s="66">
        <f t="shared" ca="1" si="27"/>
        <v>-2.3421746530971819E-2</v>
      </c>
    </row>
    <row r="898" spans="5:6" x14ac:dyDescent="0.25">
      <c r="E898" s="66">
        <f t="shared" ca="1" si="26"/>
        <v>0.55807526449209843</v>
      </c>
      <c r="F898" s="66">
        <f t="shared" ca="1" si="27"/>
        <v>1.0330200855015988E-2</v>
      </c>
    </row>
    <row r="899" spans="5:6" x14ac:dyDescent="0.25">
      <c r="E899" s="66">
        <f t="shared" ca="1" si="26"/>
        <v>0.50323766270158854</v>
      </c>
      <c r="F899" s="66">
        <f t="shared" ca="1" si="27"/>
        <v>5.7386707186962347E-4</v>
      </c>
    </row>
    <row r="900" spans="5:6" x14ac:dyDescent="0.25">
      <c r="E900" s="66">
        <f t="shared" ref="E900:E963" ca="1" si="28">RAND()</f>
        <v>3.2663926184564263E-2</v>
      </c>
      <c r="F900" s="66">
        <f t="shared" ref="F900:F963" ca="1" si="29">_xlfn.NORM.S.INV(E900)/(SQRT(2)*$C$3)</f>
        <v>-0.13032034065621098</v>
      </c>
    </row>
    <row r="901" spans="5:6" x14ac:dyDescent="0.25">
      <c r="E901" s="66">
        <f t="shared" ca="1" si="28"/>
        <v>0.53491668148503502</v>
      </c>
      <c r="F901" s="66">
        <f t="shared" ca="1" si="29"/>
        <v>6.1967432813695008E-3</v>
      </c>
    </row>
    <row r="902" spans="5:6" x14ac:dyDescent="0.25">
      <c r="E902" s="66">
        <f t="shared" ca="1" si="28"/>
        <v>0.33935592441790785</v>
      </c>
      <c r="F902" s="66">
        <f t="shared" ca="1" si="29"/>
        <v>-2.9289887860135224E-2</v>
      </c>
    </row>
    <row r="903" spans="5:6" x14ac:dyDescent="0.25">
      <c r="E903" s="66">
        <f t="shared" ca="1" si="28"/>
        <v>0.37809348060232595</v>
      </c>
      <c r="F903" s="66">
        <f t="shared" ca="1" si="29"/>
        <v>-2.1955088800168308E-2</v>
      </c>
    </row>
    <row r="904" spans="5:6" x14ac:dyDescent="0.25">
      <c r="E904" s="66">
        <f t="shared" ca="1" si="28"/>
        <v>6.1646557135091928E-2</v>
      </c>
      <c r="F904" s="66">
        <f t="shared" ca="1" si="29"/>
        <v>-0.10897203298828835</v>
      </c>
    </row>
    <row r="905" spans="5:6" x14ac:dyDescent="0.25">
      <c r="E905" s="66">
        <f t="shared" ca="1" si="28"/>
        <v>0.36019208014968906</v>
      </c>
      <c r="F905" s="66">
        <f t="shared" ca="1" si="29"/>
        <v>-2.5310563287546477E-2</v>
      </c>
    </row>
    <row r="906" spans="5:6" x14ac:dyDescent="0.25">
      <c r="E906" s="66">
        <f t="shared" ca="1" si="28"/>
        <v>0.3489110805397917</v>
      </c>
      <c r="F906" s="66">
        <f t="shared" ca="1" si="29"/>
        <v>-2.7454268761827997E-2</v>
      </c>
    </row>
    <row r="907" spans="5:6" x14ac:dyDescent="0.25">
      <c r="E907" s="66">
        <f t="shared" ca="1" si="28"/>
        <v>0.51033452933714019</v>
      </c>
      <c r="F907" s="66">
        <f t="shared" ca="1" si="29"/>
        <v>1.831952548946292E-3</v>
      </c>
    </row>
    <row r="908" spans="5:6" x14ac:dyDescent="0.25">
      <c r="E908" s="66">
        <f t="shared" ca="1" si="28"/>
        <v>0.33212189453476393</v>
      </c>
      <c r="F908" s="66">
        <f t="shared" ca="1" si="29"/>
        <v>-3.0692782332910312E-2</v>
      </c>
    </row>
    <row r="909" spans="5:6" x14ac:dyDescent="0.25">
      <c r="E909" s="66">
        <f t="shared" ca="1" si="28"/>
        <v>0.20457750753177417</v>
      </c>
      <c r="F909" s="66">
        <f t="shared" ca="1" si="29"/>
        <v>-5.8363288005653123E-2</v>
      </c>
    </row>
    <row r="910" spans="5:6" x14ac:dyDescent="0.25">
      <c r="E910" s="66">
        <f t="shared" ca="1" si="28"/>
        <v>0.70946546993075621</v>
      </c>
      <c r="F910" s="66">
        <f t="shared" ca="1" si="29"/>
        <v>3.9019837092705997E-2</v>
      </c>
    </row>
    <row r="911" spans="5:6" x14ac:dyDescent="0.25">
      <c r="E911" s="66">
        <f t="shared" ca="1" si="28"/>
        <v>0.17965475438231437</v>
      </c>
      <c r="F911" s="66">
        <f t="shared" ca="1" si="29"/>
        <v>-6.4819177816993215E-2</v>
      </c>
    </row>
    <row r="912" spans="5:6" x14ac:dyDescent="0.25">
      <c r="E912" s="66">
        <f t="shared" ca="1" si="28"/>
        <v>0.93039358153708884</v>
      </c>
      <c r="F912" s="66">
        <f t="shared" ca="1" si="29"/>
        <v>0.10456190956111661</v>
      </c>
    </row>
    <row r="913" spans="5:6" x14ac:dyDescent="0.25">
      <c r="E913" s="66">
        <f t="shared" ca="1" si="28"/>
        <v>0.75084944237297968</v>
      </c>
      <c r="F913" s="66">
        <f t="shared" ca="1" si="29"/>
        <v>4.7882813783156931E-2</v>
      </c>
    </row>
    <row r="914" spans="5:6" x14ac:dyDescent="0.25">
      <c r="E914" s="66">
        <f t="shared" ca="1" si="28"/>
        <v>0.47246822248051623</v>
      </c>
      <c r="F914" s="66">
        <f t="shared" ca="1" si="29"/>
        <v>-4.8837605033748826E-3</v>
      </c>
    </row>
    <row r="915" spans="5:6" x14ac:dyDescent="0.25">
      <c r="E915" s="66">
        <f t="shared" ca="1" si="28"/>
        <v>4.9833778224688041E-2</v>
      </c>
      <c r="F915" s="66">
        <f t="shared" ca="1" si="29"/>
        <v>-0.11642282981402098</v>
      </c>
    </row>
    <row r="916" spans="5:6" x14ac:dyDescent="0.25">
      <c r="E916" s="66">
        <f t="shared" ca="1" si="28"/>
        <v>0.82254118903437823</v>
      </c>
      <c r="F916" s="66">
        <f t="shared" ca="1" si="29"/>
        <v>6.5413941388117888E-2</v>
      </c>
    </row>
    <row r="917" spans="5:6" x14ac:dyDescent="0.25">
      <c r="E917" s="66">
        <f t="shared" ca="1" si="28"/>
        <v>0.44671768371445297</v>
      </c>
      <c r="F917" s="66">
        <f t="shared" ca="1" si="29"/>
        <v>-9.4722984632663321E-3</v>
      </c>
    </row>
    <row r="918" spans="5:6" x14ac:dyDescent="0.25">
      <c r="E918" s="66">
        <f t="shared" ca="1" si="28"/>
        <v>0.7698021803121371</v>
      </c>
      <c r="F918" s="66">
        <f t="shared" ca="1" si="29"/>
        <v>5.2198306444087711E-2</v>
      </c>
    </row>
    <row r="919" spans="5:6" x14ac:dyDescent="0.25">
      <c r="E919" s="66">
        <f t="shared" ca="1" si="28"/>
        <v>0.73686638912276303</v>
      </c>
      <c r="F919" s="66">
        <f t="shared" ca="1" si="29"/>
        <v>4.4810375369948661E-2</v>
      </c>
    </row>
    <row r="920" spans="5:6" x14ac:dyDescent="0.25">
      <c r="E920" s="66">
        <f t="shared" ca="1" si="28"/>
        <v>0.54880519855438503</v>
      </c>
      <c r="F920" s="66">
        <f t="shared" ca="1" si="29"/>
        <v>8.6721875089252332E-3</v>
      </c>
    </row>
    <row r="921" spans="5:6" x14ac:dyDescent="0.25">
      <c r="E921" s="66">
        <f t="shared" ca="1" si="28"/>
        <v>0.17086688636120162</v>
      </c>
      <c r="F921" s="66">
        <f t="shared" ca="1" si="29"/>
        <v>-6.7227832839961865E-2</v>
      </c>
    </row>
    <row r="922" spans="5:6" x14ac:dyDescent="0.25">
      <c r="E922" s="66">
        <f t="shared" ca="1" si="28"/>
        <v>0.45234434833932824</v>
      </c>
      <c r="F922" s="66">
        <f t="shared" ca="1" si="29"/>
        <v>-8.4669337481557451E-3</v>
      </c>
    </row>
    <row r="923" spans="5:6" x14ac:dyDescent="0.25">
      <c r="E923" s="66">
        <f t="shared" ca="1" si="28"/>
        <v>0.96826960279515295</v>
      </c>
      <c r="F923" s="66">
        <f t="shared" ca="1" si="29"/>
        <v>0.13123542887991324</v>
      </c>
    </row>
    <row r="924" spans="5:6" x14ac:dyDescent="0.25">
      <c r="E924" s="66">
        <f t="shared" ca="1" si="28"/>
        <v>0.38164720157964616</v>
      </c>
      <c r="F924" s="66">
        <f t="shared" ca="1" si="29"/>
        <v>-2.1295050409836636E-2</v>
      </c>
    </row>
    <row r="925" spans="5:6" x14ac:dyDescent="0.25">
      <c r="E925" s="66">
        <f t="shared" ca="1" si="28"/>
        <v>3.3873818852229176E-2</v>
      </c>
      <c r="F925" s="66">
        <f t="shared" ca="1" si="29"/>
        <v>-0.12916590341392811</v>
      </c>
    </row>
    <row r="926" spans="5:6" x14ac:dyDescent="0.25">
      <c r="E926" s="66">
        <f t="shared" ca="1" si="28"/>
        <v>0.21163517301498713</v>
      </c>
      <c r="F926" s="66">
        <f t="shared" ca="1" si="29"/>
        <v>-5.6622313610525651E-2</v>
      </c>
    </row>
    <row r="927" spans="5:6" x14ac:dyDescent="0.25">
      <c r="E927" s="66">
        <f t="shared" ca="1" si="28"/>
        <v>0.64400409996918251</v>
      </c>
      <c r="F927" s="66">
        <f t="shared" ca="1" si="29"/>
        <v>2.6105135333110572E-2</v>
      </c>
    </row>
    <row r="928" spans="5:6" x14ac:dyDescent="0.25">
      <c r="E928" s="66">
        <f t="shared" ca="1" si="28"/>
        <v>0.56684027518017943</v>
      </c>
      <c r="F928" s="66">
        <f t="shared" ca="1" si="29"/>
        <v>1.1903108163415999E-2</v>
      </c>
    </row>
    <row r="929" spans="5:6" x14ac:dyDescent="0.25">
      <c r="E929" s="66">
        <f t="shared" ca="1" si="28"/>
        <v>0.88182323727409484</v>
      </c>
      <c r="F929" s="66">
        <f t="shared" ca="1" si="29"/>
        <v>8.3732078992126049E-2</v>
      </c>
    </row>
    <row r="930" spans="5:6" x14ac:dyDescent="0.25">
      <c r="E930" s="66">
        <f t="shared" ca="1" si="28"/>
        <v>0.64250118637838305</v>
      </c>
      <c r="F930" s="66">
        <f t="shared" ca="1" si="29"/>
        <v>2.5820175771626853E-2</v>
      </c>
    </row>
    <row r="931" spans="5:6" x14ac:dyDescent="0.25">
      <c r="E931" s="66">
        <f t="shared" ca="1" si="28"/>
        <v>0.73072134606562078</v>
      </c>
      <c r="F931" s="66">
        <f t="shared" ca="1" si="29"/>
        <v>4.3486790000896988E-2</v>
      </c>
    </row>
    <row r="932" spans="5:6" x14ac:dyDescent="0.25">
      <c r="E932" s="66">
        <f t="shared" ca="1" si="28"/>
        <v>0.68030029819530335</v>
      </c>
      <c r="F932" s="66">
        <f t="shared" ca="1" si="29"/>
        <v>3.3130689095617692E-2</v>
      </c>
    </row>
    <row r="933" spans="5:6" x14ac:dyDescent="0.25">
      <c r="E933" s="66">
        <f t="shared" ca="1" si="28"/>
        <v>0.38696371141161723</v>
      </c>
      <c r="F933" s="66">
        <f t="shared" ca="1" si="29"/>
        <v>-2.0311040261426251E-2</v>
      </c>
    </row>
    <row r="934" spans="5:6" x14ac:dyDescent="0.25">
      <c r="E934" s="66">
        <f t="shared" ca="1" si="28"/>
        <v>0.60522577446539449</v>
      </c>
      <c r="F934" s="66">
        <f t="shared" ca="1" si="29"/>
        <v>1.8872469278873507E-2</v>
      </c>
    </row>
    <row r="935" spans="5:6" x14ac:dyDescent="0.25">
      <c r="E935" s="66">
        <f t="shared" ca="1" si="28"/>
        <v>0.4734504007290381</v>
      </c>
      <c r="F935" s="66">
        <f t="shared" ca="1" si="29"/>
        <v>-4.7092729228336936E-3</v>
      </c>
    </row>
    <row r="936" spans="5:6" x14ac:dyDescent="0.25">
      <c r="E936" s="66">
        <f t="shared" ca="1" si="28"/>
        <v>1.5760935928163744E-2</v>
      </c>
      <c r="F936" s="66">
        <f t="shared" ca="1" si="29"/>
        <v>-0.15205777802474851</v>
      </c>
    </row>
    <row r="937" spans="5:6" x14ac:dyDescent="0.25">
      <c r="E937" s="66">
        <f t="shared" ca="1" si="28"/>
        <v>0.34926703959575323</v>
      </c>
      <c r="F937" s="66">
        <f t="shared" ca="1" si="29"/>
        <v>-2.7386250062451479E-2</v>
      </c>
    </row>
    <row r="938" spans="5:6" x14ac:dyDescent="0.25">
      <c r="E938" s="66">
        <f t="shared" ca="1" si="28"/>
        <v>0.6133118381632382</v>
      </c>
      <c r="F938" s="66">
        <f t="shared" ca="1" si="29"/>
        <v>2.0361942388660854E-2</v>
      </c>
    </row>
    <row r="939" spans="5:6" x14ac:dyDescent="0.25">
      <c r="E939" s="66">
        <f t="shared" ca="1" si="28"/>
        <v>0.84518451531987071</v>
      </c>
      <c r="F939" s="66">
        <f t="shared" ca="1" si="29"/>
        <v>7.1841813937748175E-2</v>
      </c>
    </row>
    <row r="940" spans="5:6" x14ac:dyDescent="0.25">
      <c r="E940" s="66">
        <f t="shared" ca="1" si="28"/>
        <v>0.55098139366136767</v>
      </c>
      <c r="F940" s="66">
        <f t="shared" ca="1" si="29"/>
        <v>9.0609528648148401E-3</v>
      </c>
    </row>
    <row r="941" spans="5:6" x14ac:dyDescent="0.25">
      <c r="E941" s="66">
        <f t="shared" ca="1" si="28"/>
        <v>0.51511938045539718</v>
      </c>
      <c r="F941" s="66">
        <f t="shared" ca="1" si="29"/>
        <v>2.6804822469585778E-3</v>
      </c>
    </row>
    <row r="942" spans="5:6" x14ac:dyDescent="0.25">
      <c r="E942" s="66">
        <f t="shared" ca="1" si="28"/>
        <v>0.10762942357248173</v>
      </c>
      <c r="F942" s="66">
        <f t="shared" ca="1" si="29"/>
        <v>-8.7627077536193823E-2</v>
      </c>
    </row>
    <row r="943" spans="5:6" x14ac:dyDescent="0.25">
      <c r="E943" s="66">
        <f t="shared" ca="1" si="28"/>
        <v>0.39483332507594426</v>
      </c>
      <c r="F943" s="66">
        <f t="shared" ca="1" si="29"/>
        <v>-1.8861614563941434E-2</v>
      </c>
    </row>
    <row r="944" spans="5:6" x14ac:dyDescent="0.25">
      <c r="E944" s="66">
        <f t="shared" ca="1" si="28"/>
        <v>0.46573941305573929</v>
      </c>
      <c r="F944" s="66">
        <f t="shared" ca="1" si="29"/>
        <v>-6.0800145359634983E-3</v>
      </c>
    </row>
    <row r="945" spans="5:6" x14ac:dyDescent="0.25">
      <c r="E945" s="66">
        <f t="shared" ca="1" si="28"/>
        <v>0.52642473410510526</v>
      </c>
      <c r="F945" s="66">
        <f t="shared" ca="1" si="29"/>
        <v>4.687092243094616E-3</v>
      </c>
    </row>
    <row r="946" spans="5:6" x14ac:dyDescent="0.25">
      <c r="E946" s="66">
        <f t="shared" ca="1" si="28"/>
        <v>0.95872178308127276</v>
      </c>
      <c r="F946" s="66">
        <f t="shared" ca="1" si="29"/>
        <v>0.12275669693503095</v>
      </c>
    </row>
    <row r="947" spans="5:6" x14ac:dyDescent="0.25">
      <c r="E947" s="66">
        <f t="shared" ca="1" si="28"/>
        <v>0.88095313113514251</v>
      </c>
      <c r="F947" s="66">
        <f t="shared" ca="1" si="29"/>
        <v>8.3421975315727856E-2</v>
      </c>
    </row>
    <row r="948" spans="5:6" x14ac:dyDescent="0.25">
      <c r="E948" s="66">
        <f t="shared" ca="1" si="28"/>
        <v>0.29192653114202527</v>
      </c>
      <c r="F948" s="66">
        <f t="shared" ca="1" si="29"/>
        <v>-3.8732856390454047E-2</v>
      </c>
    </row>
    <row r="949" spans="5:6" x14ac:dyDescent="0.25">
      <c r="E949" s="66">
        <f t="shared" ca="1" si="28"/>
        <v>0.95598274170659947</v>
      </c>
      <c r="F949" s="66">
        <f t="shared" ca="1" si="29"/>
        <v>0.12062237770576038</v>
      </c>
    </row>
    <row r="950" spans="5:6" x14ac:dyDescent="0.25">
      <c r="E950" s="66">
        <f t="shared" ca="1" si="28"/>
        <v>0.43058860059170523</v>
      </c>
      <c r="F950" s="66">
        <f t="shared" ca="1" si="29"/>
        <v>-1.2365588641282146E-2</v>
      </c>
    </row>
    <row r="951" spans="5:6" x14ac:dyDescent="0.25">
      <c r="E951" s="66">
        <f t="shared" ca="1" si="28"/>
        <v>0.61034400827379809</v>
      </c>
      <c r="F951" s="66">
        <f t="shared" ca="1" si="29"/>
        <v>1.9814245731691577E-2</v>
      </c>
    </row>
    <row r="952" spans="5:6" x14ac:dyDescent="0.25">
      <c r="E952" s="66">
        <f t="shared" ca="1" si="28"/>
        <v>0.2761450772075279</v>
      </c>
      <c r="F952" s="66">
        <f t="shared" ca="1" si="29"/>
        <v>-4.2025610853179962E-2</v>
      </c>
    </row>
    <row r="953" spans="5:6" x14ac:dyDescent="0.25">
      <c r="E953" s="66">
        <f t="shared" ca="1" si="28"/>
        <v>0.48554463082209132</v>
      </c>
      <c r="F953" s="66">
        <f t="shared" ca="1" si="29"/>
        <v>-2.5627083834257858E-3</v>
      </c>
    </row>
    <row r="954" spans="5:6" x14ac:dyDescent="0.25">
      <c r="E954" s="66">
        <f t="shared" ca="1" si="28"/>
        <v>0.70177296627658048</v>
      </c>
      <c r="F954" s="66">
        <f t="shared" ca="1" si="29"/>
        <v>3.7441770730768688E-2</v>
      </c>
    </row>
    <row r="955" spans="5:6" x14ac:dyDescent="0.25">
      <c r="E955" s="66">
        <f t="shared" ca="1" si="28"/>
        <v>0.66818183174776946</v>
      </c>
      <c r="F955" s="66">
        <f t="shared" ca="1" si="29"/>
        <v>3.0751945143581622E-2</v>
      </c>
    </row>
    <row r="956" spans="5:6" x14ac:dyDescent="0.25">
      <c r="E956" s="66">
        <f t="shared" ca="1" si="28"/>
        <v>0.93113618070822368</v>
      </c>
      <c r="F956" s="66">
        <f t="shared" ca="1" si="29"/>
        <v>0.10495631597990372</v>
      </c>
    </row>
    <row r="957" spans="5:6" x14ac:dyDescent="0.25">
      <c r="E957" s="66">
        <f t="shared" ca="1" si="28"/>
        <v>0.46272909794711692</v>
      </c>
      <c r="F957" s="66">
        <f t="shared" ca="1" si="29"/>
        <v>-6.6157346304937404E-3</v>
      </c>
    </row>
    <row r="958" spans="5:6" x14ac:dyDescent="0.25">
      <c r="E958" s="66">
        <f t="shared" ca="1" si="28"/>
        <v>0.48188430558949757</v>
      </c>
      <c r="F958" s="66">
        <f t="shared" ca="1" si="29"/>
        <v>-3.2120275193545139E-3</v>
      </c>
    </row>
    <row r="959" spans="5:6" x14ac:dyDescent="0.25">
      <c r="E959" s="66">
        <f t="shared" ca="1" si="28"/>
        <v>0.974575645720546</v>
      </c>
      <c r="F959" s="66">
        <f t="shared" ca="1" si="29"/>
        <v>0.13808058523149103</v>
      </c>
    </row>
    <row r="960" spans="5:6" x14ac:dyDescent="0.25">
      <c r="E960" s="66">
        <f t="shared" ca="1" si="28"/>
        <v>0.62731013576372641</v>
      </c>
      <c r="F960" s="66">
        <f t="shared" ca="1" si="29"/>
        <v>2.2962410900639278E-2</v>
      </c>
    </row>
    <row r="961" spans="5:6" x14ac:dyDescent="0.25">
      <c r="E961" s="66">
        <f t="shared" ca="1" si="28"/>
        <v>0.10904051805230186</v>
      </c>
      <c r="F961" s="66">
        <f t="shared" ca="1" si="29"/>
        <v>-8.7090583191507601E-2</v>
      </c>
    </row>
    <row r="962" spans="5:6" x14ac:dyDescent="0.25">
      <c r="E962" s="66">
        <f t="shared" ca="1" si="28"/>
        <v>3.5381741721962512E-2</v>
      </c>
      <c r="F962" s="66">
        <f t="shared" ca="1" si="29"/>
        <v>-0.12777364923062395</v>
      </c>
    </row>
    <row r="963" spans="5:6" x14ac:dyDescent="0.25">
      <c r="E963" s="66">
        <f t="shared" ca="1" si="28"/>
        <v>0.62884747168062438</v>
      </c>
      <c r="F963" s="66">
        <f t="shared" ca="1" si="29"/>
        <v>2.3249839948969394E-2</v>
      </c>
    </row>
    <row r="964" spans="5:6" x14ac:dyDescent="0.25">
      <c r="E964" s="66">
        <f t="shared" ref="E964:E1027" ca="1" si="30">RAND()</f>
        <v>0.45087417172669808</v>
      </c>
      <c r="F964" s="66">
        <f t="shared" ref="F964:F1027" ca="1" si="31">_xlfn.NORM.S.INV(E964)/(SQRT(2)*$C$3)</f>
        <v>-8.7294495093457481E-3</v>
      </c>
    </row>
    <row r="965" spans="5:6" x14ac:dyDescent="0.25">
      <c r="E965" s="66">
        <f t="shared" ca="1" si="30"/>
        <v>0.45789161732932748</v>
      </c>
      <c r="F965" s="66">
        <f t="shared" ca="1" si="31"/>
        <v>-7.4774290778200974E-3</v>
      </c>
    </row>
    <row r="966" spans="5:6" x14ac:dyDescent="0.25">
      <c r="E966" s="66">
        <f t="shared" ca="1" si="30"/>
        <v>0.84508712409427</v>
      </c>
      <c r="F966" s="66">
        <f t="shared" ca="1" si="31"/>
        <v>7.1812896844900123E-2</v>
      </c>
    </row>
    <row r="967" spans="5:6" x14ac:dyDescent="0.25">
      <c r="E967" s="66">
        <f t="shared" ca="1" si="30"/>
        <v>0.34775479071112636</v>
      </c>
      <c r="F967" s="66">
        <f t="shared" ca="1" si="31"/>
        <v>-2.7675395038478726E-2</v>
      </c>
    </row>
    <row r="968" spans="5:6" x14ac:dyDescent="0.25">
      <c r="E968" s="66">
        <f t="shared" ca="1" si="30"/>
        <v>0.56563861679512539</v>
      </c>
      <c r="F968" s="66">
        <f t="shared" ca="1" si="31"/>
        <v>1.1687135770856092E-2</v>
      </c>
    </row>
    <row r="969" spans="5:6" x14ac:dyDescent="0.25">
      <c r="E969" s="66">
        <f t="shared" ca="1" si="30"/>
        <v>0.26353523617505248</v>
      </c>
      <c r="F969" s="66">
        <f t="shared" ca="1" si="31"/>
        <v>-4.4723392879595099E-2</v>
      </c>
    </row>
    <row r="970" spans="5:6" x14ac:dyDescent="0.25">
      <c r="E970" s="66">
        <f t="shared" ca="1" si="30"/>
        <v>0.66655140232682675</v>
      </c>
      <c r="F970" s="66">
        <f t="shared" ca="1" si="31"/>
        <v>3.0434605037795399E-2</v>
      </c>
    </row>
    <row r="971" spans="5:6" x14ac:dyDescent="0.25">
      <c r="E971" s="66">
        <f t="shared" ca="1" si="30"/>
        <v>0.66768776489438075</v>
      </c>
      <c r="F971" s="66">
        <f t="shared" ca="1" si="31"/>
        <v>3.0655716864563826E-2</v>
      </c>
    </row>
    <row r="972" spans="5:6" x14ac:dyDescent="0.25">
      <c r="E972" s="66">
        <f t="shared" ca="1" si="30"/>
        <v>1.3800368821273779E-2</v>
      </c>
      <c r="F972" s="66">
        <f t="shared" ca="1" si="31"/>
        <v>-0.15576961603814082</v>
      </c>
    </row>
    <row r="973" spans="5:6" x14ac:dyDescent="0.25">
      <c r="E973" s="66">
        <f t="shared" ca="1" si="30"/>
        <v>0.60780616920795838</v>
      </c>
      <c r="F973" s="66">
        <f t="shared" ca="1" si="31"/>
        <v>1.9346843806682126E-2</v>
      </c>
    </row>
    <row r="974" spans="5:6" x14ac:dyDescent="0.25">
      <c r="E974" s="66">
        <f t="shared" ca="1" si="30"/>
        <v>0.82180298288811793</v>
      </c>
      <c r="F974" s="66">
        <f t="shared" ca="1" si="31"/>
        <v>6.5213486116816599E-2</v>
      </c>
    </row>
    <row r="975" spans="5:6" x14ac:dyDescent="0.25">
      <c r="E975" s="66">
        <f t="shared" ca="1" si="30"/>
        <v>0.7394906578446887</v>
      </c>
      <c r="F975" s="66">
        <f t="shared" ca="1" si="31"/>
        <v>4.5380410766507888E-2</v>
      </c>
    </row>
    <row r="976" spans="5:6" x14ac:dyDescent="0.25">
      <c r="E976" s="66">
        <f t="shared" ca="1" si="30"/>
        <v>0.92499469531432488</v>
      </c>
      <c r="F976" s="66">
        <f t="shared" ca="1" si="31"/>
        <v>0.10178759672384992</v>
      </c>
    </row>
    <row r="977" spans="5:6" x14ac:dyDescent="0.25">
      <c r="E977" s="66">
        <f t="shared" ca="1" si="30"/>
        <v>0.89368115757733402</v>
      </c>
      <c r="F977" s="66">
        <f t="shared" ca="1" si="31"/>
        <v>8.8129915339694095E-2</v>
      </c>
    </row>
    <row r="978" spans="5:6" x14ac:dyDescent="0.25">
      <c r="E978" s="66">
        <f t="shared" ca="1" si="30"/>
        <v>0.66457640108840454</v>
      </c>
      <c r="F978" s="66">
        <f t="shared" ca="1" si="31"/>
        <v>3.0051017475271148E-2</v>
      </c>
    </row>
    <row r="979" spans="5:6" x14ac:dyDescent="0.25">
      <c r="E979" s="66">
        <f t="shared" ca="1" si="30"/>
        <v>0.24790672280299597</v>
      </c>
      <c r="F979" s="66">
        <f t="shared" ca="1" si="31"/>
        <v>-4.8160458538029763E-2</v>
      </c>
    </row>
    <row r="980" spans="5:6" x14ac:dyDescent="0.25">
      <c r="E980" s="66">
        <f t="shared" ca="1" si="30"/>
        <v>0.64231983053676833</v>
      </c>
      <c r="F980" s="66">
        <f t="shared" ca="1" si="31"/>
        <v>2.578581826937399E-2</v>
      </c>
    </row>
    <row r="981" spans="5:6" x14ac:dyDescent="0.25">
      <c r="E981" s="66">
        <f t="shared" ca="1" si="30"/>
        <v>8.5448654264708157E-4</v>
      </c>
      <c r="F981" s="66">
        <f t="shared" ca="1" si="31"/>
        <v>-0.22179376131420719</v>
      </c>
    </row>
    <row r="982" spans="5:6" x14ac:dyDescent="0.25">
      <c r="E982" s="66">
        <f t="shared" ca="1" si="30"/>
        <v>0.62310413300113643</v>
      </c>
      <c r="F982" s="66">
        <f t="shared" ca="1" si="31"/>
        <v>2.2177952316221838E-2</v>
      </c>
    </row>
    <row r="983" spans="5:6" x14ac:dyDescent="0.25">
      <c r="E983" s="66">
        <f t="shared" ca="1" si="30"/>
        <v>0.93841951107266131</v>
      </c>
      <c r="F983" s="66">
        <f t="shared" ca="1" si="31"/>
        <v>0.10901044524187799</v>
      </c>
    </row>
    <row r="984" spans="5:6" x14ac:dyDescent="0.25">
      <c r="E984" s="66">
        <f t="shared" ca="1" si="30"/>
        <v>0.88982995655200214</v>
      </c>
      <c r="F984" s="66">
        <f t="shared" ca="1" si="31"/>
        <v>8.6664725776198048E-2</v>
      </c>
    </row>
    <row r="985" spans="5:6" x14ac:dyDescent="0.25">
      <c r="E985" s="66">
        <f t="shared" ca="1" si="30"/>
        <v>0.85773542303105721</v>
      </c>
      <c r="F985" s="66">
        <f t="shared" ca="1" si="31"/>
        <v>7.5674589788249425E-2</v>
      </c>
    </row>
    <row r="986" spans="5:6" x14ac:dyDescent="0.25">
      <c r="E986" s="66">
        <f t="shared" ca="1" si="30"/>
        <v>0.21238169271388652</v>
      </c>
      <c r="F986" s="66">
        <f t="shared" ca="1" si="31"/>
        <v>-5.6440172794840794E-2</v>
      </c>
    </row>
    <row r="987" spans="5:6" x14ac:dyDescent="0.25">
      <c r="E987" s="66">
        <f t="shared" ca="1" si="30"/>
        <v>0.68265958086882039</v>
      </c>
      <c r="F987" s="66">
        <f t="shared" ca="1" si="31"/>
        <v>3.3598101730149724E-2</v>
      </c>
    </row>
    <row r="988" spans="5:6" x14ac:dyDescent="0.25">
      <c r="E988" s="66">
        <f t="shared" ca="1" si="30"/>
        <v>0.22348359047069755</v>
      </c>
      <c r="F988" s="66">
        <f t="shared" ca="1" si="31"/>
        <v>-5.3774120252297955E-2</v>
      </c>
    </row>
    <row r="989" spans="5:6" x14ac:dyDescent="0.25">
      <c r="E989" s="66">
        <f t="shared" ca="1" si="30"/>
        <v>0.27156009673651604</v>
      </c>
      <c r="F989" s="66">
        <f t="shared" ca="1" si="31"/>
        <v>-4.2999265588987395E-2</v>
      </c>
    </row>
    <row r="990" spans="5:6" x14ac:dyDescent="0.25">
      <c r="E990" s="66">
        <f t="shared" ca="1" si="30"/>
        <v>0.7143494553729679</v>
      </c>
      <c r="F990" s="66">
        <f t="shared" ca="1" si="31"/>
        <v>4.0031885766190489E-2</v>
      </c>
    </row>
    <row r="991" spans="5:6" x14ac:dyDescent="0.25">
      <c r="E991" s="66">
        <f t="shared" ca="1" si="30"/>
        <v>0.58940088322449269</v>
      </c>
      <c r="F991" s="66">
        <f t="shared" ca="1" si="31"/>
        <v>1.5980902981050243E-2</v>
      </c>
    </row>
    <row r="992" spans="5:6" x14ac:dyDescent="0.25">
      <c r="E992" s="66">
        <f t="shared" ca="1" si="30"/>
        <v>0.16356983467400177</v>
      </c>
      <c r="F992" s="66">
        <f t="shared" ca="1" si="31"/>
        <v>-6.9288793853438918E-2</v>
      </c>
    </row>
    <row r="993" spans="5:6" x14ac:dyDescent="0.25">
      <c r="E993" s="66">
        <f t="shared" ca="1" si="30"/>
        <v>0.62584053354591163</v>
      </c>
      <c r="F993" s="66">
        <f t="shared" ca="1" si="31"/>
        <v>2.2688000045237244E-2</v>
      </c>
    </row>
    <row r="994" spans="5:6" x14ac:dyDescent="0.25">
      <c r="E994" s="66">
        <f t="shared" ca="1" si="30"/>
        <v>0.17381094439930544</v>
      </c>
      <c r="F994" s="66">
        <f t="shared" ca="1" si="31"/>
        <v>-6.6412320218043941E-2</v>
      </c>
    </row>
    <row r="995" spans="5:6" x14ac:dyDescent="0.25">
      <c r="E995" s="66">
        <f t="shared" ca="1" si="30"/>
        <v>0.13273578488522175</v>
      </c>
      <c r="F995" s="66">
        <f t="shared" ca="1" si="31"/>
        <v>-7.8739993741431827E-2</v>
      </c>
    </row>
    <row r="996" spans="5:6" x14ac:dyDescent="0.25">
      <c r="E996" s="66">
        <f t="shared" ca="1" si="30"/>
        <v>0.56535223090315834</v>
      </c>
      <c r="F996" s="66">
        <f t="shared" ca="1" si="31"/>
        <v>1.1635680191999575E-2</v>
      </c>
    </row>
    <row r="997" spans="5:6" x14ac:dyDescent="0.25">
      <c r="E997" s="66">
        <f t="shared" ca="1" si="30"/>
        <v>0.6066839273821778</v>
      </c>
      <c r="F997" s="66">
        <f t="shared" ca="1" si="31"/>
        <v>1.9140427399279514E-2</v>
      </c>
    </row>
    <row r="998" spans="5:6" x14ac:dyDescent="0.25">
      <c r="E998" s="66">
        <f t="shared" ca="1" si="30"/>
        <v>3.7549075616401084E-2</v>
      </c>
      <c r="F998" s="66">
        <f t="shared" ca="1" si="31"/>
        <v>-0.12585542034001893</v>
      </c>
    </row>
    <row r="999" spans="5:6" x14ac:dyDescent="0.25">
      <c r="E999" s="66">
        <f t="shared" ca="1" si="30"/>
        <v>0.36181123539567128</v>
      </c>
      <c r="F999" s="66">
        <f t="shared" ca="1" si="31"/>
        <v>-2.5004824431659686E-2</v>
      </c>
    </row>
    <row r="1000" spans="5:6" x14ac:dyDescent="0.25">
      <c r="E1000" s="66">
        <f t="shared" ca="1" si="30"/>
        <v>0.82914435127584674</v>
      </c>
      <c r="F1000" s="66">
        <f t="shared" ca="1" si="31"/>
        <v>6.7230962823166526E-2</v>
      </c>
    </row>
    <row r="1001" spans="5:6" x14ac:dyDescent="0.25">
      <c r="E1001" s="66">
        <f t="shared" ca="1" si="30"/>
        <v>0.40131007042616818</v>
      </c>
      <c r="F1001" s="66">
        <f t="shared" ca="1" si="31"/>
        <v>-1.7674671160268402E-2</v>
      </c>
    </row>
    <row r="1002" spans="5:6" x14ac:dyDescent="0.25">
      <c r="E1002" s="66">
        <f t="shared" ca="1" si="30"/>
        <v>0.67459646241278104</v>
      </c>
      <c r="F1002" s="66">
        <f t="shared" ca="1" si="31"/>
        <v>3.2006571232721333E-2</v>
      </c>
    </row>
    <row r="1003" spans="5:6" x14ac:dyDescent="0.25">
      <c r="E1003" s="66">
        <f t="shared" ca="1" si="30"/>
        <v>0.9261366169685985</v>
      </c>
      <c r="F1003" s="66">
        <f t="shared" ca="1" si="31"/>
        <v>0.10236132980102453</v>
      </c>
    </row>
    <row r="1004" spans="5:6" x14ac:dyDescent="0.25">
      <c r="E1004" s="66">
        <f t="shared" ca="1" si="30"/>
        <v>0.98563387261823399</v>
      </c>
      <c r="F1004" s="66">
        <f t="shared" ca="1" si="31"/>
        <v>0.15465420156063261</v>
      </c>
    </row>
    <row r="1005" spans="5:6" x14ac:dyDescent="0.25">
      <c r="E1005" s="66">
        <f t="shared" ca="1" si="30"/>
        <v>0.73436493933930624</v>
      </c>
      <c r="F1005" s="66">
        <f t="shared" ca="1" si="31"/>
        <v>4.4269716435611749E-2</v>
      </c>
    </row>
    <row r="1006" spans="5:6" x14ac:dyDescent="0.25">
      <c r="E1006" s="66">
        <f t="shared" ca="1" si="30"/>
        <v>0.91141025283417954</v>
      </c>
      <c r="F1006" s="66">
        <f t="shared" ca="1" si="31"/>
        <v>9.5423382942890503E-2</v>
      </c>
    </row>
    <row r="1007" spans="5:6" x14ac:dyDescent="0.25">
      <c r="E1007" s="66">
        <f t="shared" ca="1" si="30"/>
        <v>0.78626674496157434</v>
      </c>
      <c r="F1007" s="66">
        <f t="shared" ca="1" si="31"/>
        <v>5.6111358597848299E-2</v>
      </c>
    </row>
    <row r="1008" spans="5:6" x14ac:dyDescent="0.25">
      <c r="E1008" s="66">
        <f t="shared" ca="1" si="30"/>
        <v>0.41255689574558718</v>
      </c>
      <c r="F1008" s="66">
        <f t="shared" ca="1" si="31"/>
        <v>-1.5625120227825338E-2</v>
      </c>
    </row>
    <row r="1009" spans="5:6" x14ac:dyDescent="0.25">
      <c r="E1009" s="66">
        <f t="shared" ca="1" si="30"/>
        <v>0.77941007819221286</v>
      </c>
      <c r="F1009" s="66">
        <f t="shared" ca="1" si="31"/>
        <v>5.4461533619318596E-2</v>
      </c>
    </row>
    <row r="1010" spans="5:6" x14ac:dyDescent="0.25">
      <c r="E1010" s="66">
        <f t="shared" ca="1" si="30"/>
        <v>0.54228417434609166</v>
      </c>
      <c r="F1010" s="66">
        <f t="shared" ca="1" si="31"/>
        <v>7.5087627760209693E-3</v>
      </c>
    </row>
    <row r="1011" spans="5:6" x14ac:dyDescent="0.25">
      <c r="E1011" s="66">
        <f t="shared" ca="1" si="30"/>
        <v>0.11396158291592928</v>
      </c>
      <c r="F1011" s="66">
        <f t="shared" ca="1" si="31"/>
        <v>-8.5257701377047093E-2</v>
      </c>
    </row>
    <row r="1012" spans="5:6" x14ac:dyDescent="0.25">
      <c r="E1012" s="66">
        <f t="shared" ca="1" si="30"/>
        <v>5.8321400227230091E-2</v>
      </c>
      <c r="F1012" s="66">
        <f t="shared" ca="1" si="31"/>
        <v>-0.1109466133721189</v>
      </c>
    </row>
    <row r="1013" spans="5:6" x14ac:dyDescent="0.25">
      <c r="E1013" s="66">
        <f t="shared" ca="1" si="30"/>
        <v>0.88459444699066692</v>
      </c>
      <c r="F1013" s="66">
        <f t="shared" ca="1" si="31"/>
        <v>8.4730632482481652E-2</v>
      </c>
    </row>
    <row r="1014" spans="5:6" x14ac:dyDescent="0.25">
      <c r="E1014" s="66">
        <f t="shared" ca="1" si="30"/>
        <v>0.42993807181126575</v>
      </c>
      <c r="F1014" s="66">
        <f t="shared" ca="1" si="31"/>
        <v>-1.2482685497048167E-2</v>
      </c>
    </row>
    <row r="1015" spans="5:6" x14ac:dyDescent="0.25">
      <c r="E1015" s="66">
        <f t="shared" ca="1" si="30"/>
        <v>0.17170431597336577</v>
      </c>
      <c r="F1015" s="66">
        <f t="shared" ca="1" si="31"/>
        <v>-6.6994955696361588E-2</v>
      </c>
    </row>
    <row r="1016" spans="5:6" x14ac:dyDescent="0.25">
      <c r="E1016" s="66">
        <f t="shared" ca="1" si="30"/>
        <v>0.89963871676238294</v>
      </c>
      <c r="F1016" s="66">
        <f t="shared" ca="1" si="31"/>
        <v>9.0474005864262977E-2</v>
      </c>
    </row>
    <row r="1017" spans="5:6" x14ac:dyDescent="0.25">
      <c r="E1017" s="66">
        <f t="shared" ca="1" si="30"/>
        <v>0.49146393273621158</v>
      </c>
      <c r="F1017" s="66">
        <f t="shared" ca="1" si="31"/>
        <v>-1.5130939933396665E-3</v>
      </c>
    </row>
    <row r="1018" spans="5:6" x14ac:dyDescent="0.25">
      <c r="E1018" s="66">
        <f t="shared" ca="1" si="30"/>
        <v>0.97332040988991286</v>
      </c>
      <c r="F1018" s="66">
        <f t="shared" ca="1" si="31"/>
        <v>0.1366132166931382</v>
      </c>
    </row>
    <row r="1019" spans="5:6" x14ac:dyDescent="0.25">
      <c r="E1019" s="66">
        <f t="shared" ca="1" si="30"/>
        <v>0.73302037569376399</v>
      </c>
      <c r="F1019" s="66">
        <f t="shared" ca="1" si="31"/>
        <v>4.3980172756797331E-2</v>
      </c>
    </row>
    <row r="1020" spans="5:6" x14ac:dyDescent="0.25">
      <c r="E1020" s="66">
        <f t="shared" ca="1" si="30"/>
        <v>0.11360546759563883</v>
      </c>
      <c r="F1020" s="66">
        <f t="shared" ca="1" si="31"/>
        <v>-8.538841866107795E-2</v>
      </c>
    </row>
    <row r="1021" spans="5:6" x14ac:dyDescent="0.25">
      <c r="E1021" s="66">
        <f t="shared" ca="1" si="30"/>
        <v>0.16133171902238941</v>
      </c>
      <c r="F1021" s="66">
        <f t="shared" ca="1" si="31"/>
        <v>-6.9932817825719862E-2</v>
      </c>
    </row>
    <row r="1022" spans="5:6" x14ac:dyDescent="0.25">
      <c r="E1022" s="66">
        <f t="shared" ca="1" si="30"/>
        <v>0.63343814027214274</v>
      </c>
      <c r="F1022" s="66">
        <f t="shared" ca="1" si="31"/>
        <v>2.4110449751684436E-2</v>
      </c>
    </row>
    <row r="1023" spans="5:6" x14ac:dyDescent="0.25">
      <c r="E1023" s="66">
        <f t="shared" ca="1" si="30"/>
        <v>0.76269514373828096</v>
      </c>
      <c r="F1023" s="66">
        <f t="shared" ca="1" si="31"/>
        <v>5.0558058270459963E-2</v>
      </c>
    </row>
    <row r="1024" spans="5:6" x14ac:dyDescent="0.25">
      <c r="E1024" s="66">
        <f t="shared" ca="1" si="30"/>
        <v>0.71817399015683581</v>
      </c>
      <c r="F1024" s="66">
        <f t="shared" ca="1" si="31"/>
        <v>4.0830152078852565E-2</v>
      </c>
    </row>
    <row r="1025" spans="5:6" x14ac:dyDescent="0.25">
      <c r="E1025" s="66">
        <f t="shared" ca="1" si="30"/>
        <v>0.76185161221685094</v>
      </c>
      <c r="F1025" s="66">
        <f t="shared" ca="1" si="31"/>
        <v>5.0365188573235277E-2</v>
      </c>
    </row>
    <row r="1026" spans="5:6" x14ac:dyDescent="0.25">
      <c r="E1026" s="66">
        <f t="shared" ca="1" si="30"/>
        <v>0.14803486977866465</v>
      </c>
      <c r="F1026" s="66">
        <f t="shared" ca="1" si="31"/>
        <v>-7.3885503465151131E-2</v>
      </c>
    </row>
    <row r="1027" spans="5:6" x14ac:dyDescent="0.25">
      <c r="E1027" s="66">
        <f t="shared" ca="1" si="30"/>
        <v>0.57260667439943802</v>
      </c>
      <c r="F1027" s="66">
        <f t="shared" ca="1" si="31"/>
        <v>1.2941078518721489E-2</v>
      </c>
    </row>
    <row r="1028" spans="5:6" x14ac:dyDescent="0.25">
      <c r="E1028" s="66">
        <f t="shared" ref="E1028:E1091" ca="1" si="32">RAND()</f>
        <v>0.38674422804938058</v>
      </c>
      <c r="F1028" s="66">
        <f t="shared" ref="F1028:F1091" ca="1" si="33">_xlfn.NORM.S.INV(E1028)/(SQRT(2)*$C$3)</f>
        <v>-2.0351584452622074E-2</v>
      </c>
    </row>
    <row r="1029" spans="5:6" x14ac:dyDescent="0.25">
      <c r="E1029" s="66">
        <f t="shared" ca="1" si="32"/>
        <v>4.1859659200496391E-2</v>
      </c>
      <c r="F1029" s="66">
        <f t="shared" ca="1" si="33"/>
        <v>-0.12229424754432529</v>
      </c>
    </row>
    <row r="1030" spans="5:6" x14ac:dyDescent="0.25">
      <c r="E1030" s="66">
        <f t="shared" ca="1" si="32"/>
        <v>9.0295101067129679E-2</v>
      </c>
      <c r="F1030" s="66">
        <f t="shared" ca="1" si="33"/>
        <v>-9.4677356296240064E-2</v>
      </c>
    </row>
    <row r="1031" spans="5:6" x14ac:dyDescent="0.25">
      <c r="E1031" s="66">
        <f t="shared" ca="1" si="32"/>
        <v>0.21975062298302572</v>
      </c>
      <c r="F1031" s="66">
        <f t="shared" ca="1" si="33"/>
        <v>-5.4661879400139481E-2</v>
      </c>
    </row>
    <row r="1032" spans="5:6" x14ac:dyDescent="0.25">
      <c r="E1032" s="66">
        <f t="shared" ca="1" si="32"/>
        <v>8.5485041210877855E-2</v>
      </c>
      <c r="F1032" s="66">
        <f t="shared" ca="1" si="33"/>
        <v>-9.6809522430240297E-2</v>
      </c>
    </row>
    <row r="1033" spans="5:6" x14ac:dyDescent="0.25">
      <c r="E1033" s="66">
        <f t="shared" ca="1" si="32"/>
        <v>0.90036125226251351</v>
      </c>
      <c r="F1033" s="66">
        <f t="shared" ca="1" si="33"/>
        <v>9.07651261469853E-2</v>
      </c>
    </row>
    <row r="1034" spans="5:6" x14ac:dyDescent="0.25">
      <c r="E1034" s="66">
        <f t="shared" ca="1" si="32"/>
        <v>0.36282225152220238</v>
      </c>
      <c r="F1034" s="66">
        <f t="shared" ca="1" si="33"/>
        <v>-2.4814155314697842E-2</v>
      </c>
    </row>
    <row r="1035" spans="5:6" x14ac:dyDescent="0.25">
      <c r="E1035" s="66">
        <f t="shared" ca="1" si="32"/>
        <v>0.9638115557875816</v>
      </c>
      <c r="F1035" s="66">
        <f t="shared" ca="1" si="33"/>
        <v>0.1270487114457092</v>
      </c>
    </row>
    <row r="1036" spans="5:6" x14ac:dyDescent="0.25">
      <c r="E1036" s="66">
        <f t="shared" ca="1" si="32"/>
        <v>0.92261059486425201</v>
      </c>
      <c r="F1036" s="66">
        <f t="shared" ca="1" si="33"/>
        <v>0.10061089151259628</v>
      </c>
    </row>
    <row r="1037" spans="5:6" x14ac:dyDescent="0.25">
      <c r="E1037" s="66">
        <f t="shared" ca="1" si="32"/>
        <v>2.8574291470421231E-3</v>
      </c>
      <c r="F1037" s="66">
        <f t="shared" ca="1" si="33"/>
        <v>-0.19542369613349489</v>
      </c>
    </row>
    <row r="1038" spans="5:6" x14ac:dyDescent="0.25">
      <c r="E1038" s="66">
        <f t="shared" ca="1" si="32"/>
        <v>0.16198851634347333</v>
      </c>
      <c r="F1038" s="66">
        <f t="shared" ca="1" si="33"/>
        <v>-6.9743222820644296E-2</v>
      </c>
    </row>
    <row r="1039" spans="5:6" x14ac:dyDescent="0.25">
      <c r="E1039" s="66">
        <f t="shared" ca="1" si="32"/>
        <v>0.88730951860134233</v>
      </c>
      <c r="F1039" s="66">
        <f t="shared" ca="1" si="33"/>
        <v>8.5725622891089842E-2</v>
      </c>
    </row>
    <row r="1040" spans="5:6" x14ac:dyDescent="0.25">
      <c r="E1040" s="66">
        <f t="shared" ca="1" si="32"/>
        <v>0.72756037258932604</v>
      </c>
      <c r="F1040" s="66">
        <f t="shared" ca="1" si="33"/>
        <v>4.281186336795767E-2</v>
      </c>
    </row>
    <row r="1041" spans="5:6" x14ac:dyDescent="0.25">
      <c r="E1041" s="66">
        <f t="shared" ca="1" si="32"/>
        <v>0.22381462450948342</v>
      </c>
      <c r="F1041" s="66">
        <f t="shared" ca="1" si="33"/>
        <v>-5.3695804739979758E-2</v>
      </c>
    </row>
    <row r="1042" spans="5:6" x14ac:dyDescent="0.25">
      <c r="E1042" s="66">
        <f t="shared" ca="1" si="32"/>
        <v>0.71843037352749672</v>
      </c>
      <c r="F1042" s="66">
        <f t="shared" ca="1" si="33"/>
        <v>4.0883850477848267E-2</v>
      </c>
    </row>
    <row r="1043" spans="5:6" x14ac:dyDescent="0.25">
      <c r="E1043" s="66">
        <f t="shared" ca="1" si="32"/>
        <v>0.14807880552489439</v>
      </c>
      <c r="F1043" s="66">
        <f t="shared" ca="1" si="33"/>
        <v>-7.3872062386883403E-2</v>
      </c>
    </row>
    <row r="1044" spans="5:6" x14ac:dyDescent="0.25">
      <c r="E1044" s="66">
        <f t="shared" ca="1" si="32"/>
        <v>0.49808756948070976</v>
      </c>
      <c r="F1044" s="66">
        <f t="shared" ca="1" si="33"/>
        <v>-3.389707821176016E-4</v>
      </c>
    </row>
    <row r="1045" spans="5:6" x14ac:dyDescent="0.25">
      <c r="E1045" s="66">
        <f t="shared" ca="1" si="32"/>
        <v>0.62845296300966669</v>
      </c>
      <c r="F1045" s="66">
        <f t="shared" ca="1" si="33"/>
        <v>2.3176043908545149E-2</v>
      </c>
    </row>
    <row r="1046" spans="5:6" x14ac:dyDescent="0.25">
      <c r="E1046" s="66">
        <f t="shared" ca="1" si="32"/>
        <v>0.94418468788362575</v>
      </c>
      <c r="F1046" s="66">
        <f t="shared" ca="1" si="33"/>
        <v>0.11249407595961265</v>
      </c>
    </row>
    <row r="1047" spans="5:6" x14ac:dyDescent="0.25">
      <c r="E1047" s="66">
        <f t="shared" ca="1" si="32"/>
        <v>0.88431758483753853</v>
      </c>
      <c r="F1047" s="66">
        <f t="shared" ca="1" si="33"/>
        <v>8.4630110535111894E-2</v>
      </c>
    </row>
    <row r="1048" spans="5:6" x14ac:dyDescent="0.25">
      <c r="E1048" s="66">
        <f t="shared" ca="1" si="32"/>
        <v>0.26756453647486733</v>
      </c>
      <c r="F1048" s="66">
        <f t="shared" ca="1" si="33"/>
        <v>-4.3854445537740455E-2</v>
      </c>
    </row>
    <row r="1049" spans="5:6" x14ac:dyDescent="0.25">
      <c r="E1049" s="66">
        <f t="shared" ca="1" si="32"/>
        <v>0.79403459201283522</v>
      </c>
      <c r="F1049" s="66">
        <f t="shared" ca="1" si="33"/>
        <v>5.8018150270326987E-2</v>
      </c>
    </row>
    <row r="1050" spans="5:6" x14ac:dyDescent="0.25">
      <c r="E1050" s="66">
        <f t="shared" ca="1" si="32"/>
        <v>0.93471021510307162</v>
      </c>
      <c r="F1050" s="66">
        <f t="shared" ca="1" si="33"/>
        <v>0.10690184247205996</v>
      </c>
    </row>
    <row r="1051" spans="5:6" x14ac:dyDescent="0.25">
      <c r="E1051" s="66">
        <f t="shared" ca="1" si="32"/>
        <v>0.82098502458907074</v>
      </c>
      <c r="F1051" s="66">
        <f t="shared" ca="1" si="33"/>
        <v>6.4991984943700704E-2</v>
      </c>
    </row>
    <row r="1052" spans="5:6" x14ac:dyDescent="0.25">
      <c r="E1052" s="66">
        <f t="shared" ca="1" si="32"/>
        <v>0.98606613781753216</v>
      </c>
      <c r="F1052" s="66">
        <f t="shared" ca="1" si="33"/>
        <v>0.15550292410729158</v>
      </c>
    </row>
    <row r="1053" spans="5:6" x14ac:dyDescent="0.25">
      <c r="E1053" s="66">
        <f t="shared" ca="1" si="32"/>
        <v>0.82654736549101582</v>
      </c>
      <c r="F1053" s="66">
        <f t="shared" ca="1" si="33"/>
        <v>6.6511100101822179E-2</v>
      </c>
    </row>
    <row r="1054" spans="5:6" x14ac:dyDescent="0.25">
      <c r="E1054" s="66">
        <f t="shared" ca="1" si="32"/>
        <v>0.64741318687458027</v>
      </c>
      <c r="F1054" s="66">
        <f t="shared" ca="1" si="33"/>
        <v>2.6753097586924162E-2</v>
      </c>
    </row>
    <row r="1055" spans="5:6" x14ac:dyDescent="0.25">
      <c r="E1055" s="66">
        <f t="shared" ca="1" si="32"/>
        <v>0.79713970028196424</v>
      </c>
      <c r="F1055" s="66">
        <f t="shared" ca="1" si="33"/>
        <v>5.8792251030392914E-2</v>
      </c>
    </row>
    <row r="1056" spans="5:6" x14ac:dyDescent="0.25">
      <c r="E1056" s="66">
        <f t="shared" ca="1" si="32"/>
        <v>0.91869835852094761</v>
      </c>
      <c r="F1056" s="66">
        <f t="shared" ca="1" si="33"/>
        <v>9.8738227626210207E-2</v>
      </c>
    </row>
    <row r="1057" spans="5:6" x14ac:dyDescent="0.25">
      <c r="E1057" s="66">
        <f t="shared" ca="1" si="32"/>
        <v>0.88094935233194482</v>
      </c>
      <c r="F1057" s="66">
        <f t="shared" ca="1" si="33"/>
        <v>8.3420632056949273E-2</v>
      </c>
    </row>
    <row r="1058" spans="5:6" x14ac:dyDescent="0.25">
      <c r="E1058" s="66">
        <f t="shared" ca="1" si="32"/>
        <v>0.72839102751302498</v>
      </c>
      <c r="F1058" s="66">
        <f t="shared" ca="1" si="33"/>
        <v>4.2988843681323219E-2</v>
      </c>
    </row>
    <row r="1059" spans="5:6" x14ac:dyDescent="0.25">
      <c r="E1059" s="66">
        <f t="shared" ca="1" si="32"/>
        <v>0.29172408786199366</v>
      </c>
      <c r="F1059" s="66">
        <f t="shared" ca="1" si="33"/>
        <v>-3.8774553198169907E-2</v>
      </c>
    </row>
    <row r="1060" spans="5:6" x14ac:dyDescent="0.25">
      <c r="E1060" s="66">
        <f t="shared" ca="1" si="32"/>
        <v>0.86368649017205756</v>
      </c>
      <c r="F1060" s="66">
        <f t="shared" ca="1" si="33"/>
        <v>7.757193877517303E-2</v>
      </c>
    </row>
    <row r="1061" spans="5:6" x14ac:dyDescent="0.25">
      <c r="E1061" s="66">
        <f t="shared" ca="1" si="32"/>
        <v>0.1658795255070703</v>
      </c>
      <c r="F1061" s="66">
        <f t="shared" ca="1" si="33"/>
        <v>-6.863014547188194E-2</v>
      </c>
    </row>
    <row r="1062" spans="5:6" x14ac:dyDescent="0.25">
      <c r="E1062" s="66">
        <f t="shared" ca="1" si="32"/>
        <v>0.18009382773551097</v>
      </c>
      <c r="F1062" s="66">
        <f t="shared" ca="1" si="33"/>
        <v>-6.4700805840004316E-2</v>
      </c>
    </row>
    <row r="1063" spans="5:6" x14ac:dyDescent="0.25">
      <c r="E1063" s="66">
        <f t="shared" ca="1" si="32"/>
        <v>0.37239386173550726</v>
      </c>
      <c r="F1063" s="66">
        <f t="shared" ca="1" si="33"/>
        <v>-2.3017723576087973E-2</v>
      </c>
    </row>
    <row r="1064" spans="5:6" x14ac:dyDescent="0.25">
      <c r="E1064" s="66">
        <f t="shared" ca="1" si="32"/>
        <v>0.42031741471589379</v>
      </c>
      <c r="F1064" s="66">
        <f t="shared" ca="1" si="33"/>
        <v>-1.421861084784236E-2</v>
      </c>
    </row>
    <row r="1065" spans="5:6" x14ac:dyDescent="0.25">
      <c r="E1065" s="66">
        <f t="shared" ca="1" si="32"/>
        <v>0.66605477668539903</v>
      </c>
      <c r="F1065" s="66">
        <f t="shared" ca="1" si="33"/>
        <v>3.0338065817178978E-2</v>
      </c>
    </row>
    <row r="1066" spans="5:6" x14ac:dyDescent="0.25">
      <c r="E1066" s="66">
        <f t="shared" ca="1" si="32"/>
        <v>0.72843983256129397</v>
      </c>
      <c r="F1066" s="66">
        <f t="shared" ca="1" si="33"/>
        <v>4.2999250512294758E-2</v>
      </c>
    </row>
    <row r="1067" spans="5:6" x14ac:dyDescent="0.25">
      <c r="E1067" s="66">
        <f t="shared" ca="1" si="32"/>
        <v>0.82591921625140807</v>
      </c>
      <c r="F1067" s="66">
        <f t="shared" ca="1" si="33"/>
        <v>6.6338015613193552E-2</v>
      </c>
    </row>
    <row r="1068" spans="5:6" x14ac:dyDescent="0.25">
      <c r="E1068" s="66">
        <f t="shared" ca="1" si="32"/>
        <v>0.7811597221921327</v>
      </c>
      <c r="F1068" s="66">
        <f t="shared" ca="1" si="33"/>
        <v>5.4879681682397374E-2</v>
      </c>
    </row>
    <row r="1069" spans="5:6" x14ac:dyDescent="0.25">
      <c r="E1069" s="66">
        <f t="shared" ca="1" si="32"/>
        <v>0.62416700481438681</v>
      </c>
      <c r="F1069" s="66">
        <f t="shared" ca="1" si="33"/>
        <v>2.2375926399245748E-2</v>
      </c>
    </row>
    <row r="1070" spans="5:6" x14ac:dyDescent="0.25">
      <c r="E1070" s="66">
        <f t="shared" ca="1" si="32"/>
        <v>0.16938571350338116</v>
      </c>
      <c r="F1070" s="66">
        <f t="shared" ca="1" si="33"/>
        <v>-6.7641521255208309E-2</v>
      </c>
    </row>
    <row r="1071" spans="5:6" x14ac:dyDescent="0.25">
      <c r="E1071" s="66">
        <f t="shared" ca="1" si="32"/>
        <v>7.4238169396837028E-2</v>
      </c>
      <c r="F1071" s="66">
        <f t="shared" ca="1" si="33"/>
        <v>-0.10217228468746478</v>
      </c>
    </row>
    <row r="1072" spans="5:6" x14ac:dyDescent="0.25">
      <c r="E1072" s="66">
        <f t="shared" ca="1" si="32"/>
        <v>0.87595823002905449</v>
      </c>
      <c r="F1072" s="66">
        <f t="shared" ca="1" si="33"/>
        <v>8.1672022356497898E-2</v>
      </c>
    </row>
    <row r="1073" spans="5:6" x14ac:dyDescent="0.25">
      <c r="E1073" s="66">
        <f t="shared" ca="1" si="32"/>
        <v>0.93936441401335424</v>
      </c>
      <c r="F1073" s="66">
        <f t="shared" ca="1" si="33"/>
        <v>0.10956336967321773</v>
      </c>
    </row>
    <row r="1074" spans="5:6" x14ac:dyDescent="0.25">
      <c r="E1074" s="66">
        <f t="shared" ca="1" si="32"/>
        <v>0.40128661214712102</v>
      </c>
      <c r="F1074" s="66">
        <f t="shared" ca="1" si="33"/>
        <v>-1.7678961004044248E-2</v>
      </c>
    </row>
    <row r="1075" spans="5:6" x14ac:dyDescent="0.25">
      <c r="E1075" s="66">
        <f t="shared" ca="1" si="32"/>
        <v>1.6729362042162688E-2</v>
      </c>
      <c r="F1075" s="66">
        <f t="shared" ca="1" si="33"/>
        <v>-0.15036874388683683</v>
      </c>
    </row>
    <row r="1076" spans="5:6" x14ac:dyDescent="0.25">
      <c r="E1076" s="66">
        <f t="shared" ca="1" si="32"/>
        <v>0.26831633072152927</v>
      </c>
      <c r="F1076" s="66">
        <f t="shared" ca="1" si="33"/>
        <v>-4.3693050217199034E-2</v>
      </c>
    </row>
    <row r="1077" spans="5:6" x14ac:dyDescent="0.25">
      <c r="E1077" s="66">
        <f t="shared" ca="1" si="32"/>
        <v>0.93063992136904394</v>
      </c>
      <c r="F1077" s="66">
        <f t="shared" ca="1" si="33"/>
        <v>0.10469238378337027</v>
      </c>
    </row>
    <row r="1078" spans="5:6" x14ac:dyDescent="0.25">
      <c r="E1078" s="66">
        <f t="shared" ca="1" si="32"/>
        <v>0.7006539629840538</v>
      </c>
      <c r="F1078" s="66">
        <f t="shared" ca="1" si="33"/>
        <v>3.7213778833484278E-2</v>
      </c>
    </row>
    <row r="1079" spans="5:6" x14ac:dyDescent="0.25">
      <c r="E1079" s="66">
        <f t="shared" ca="1" si="32"/>
        <v>0.30721872222379343</v>
      </c>
      <c r="F1079" s="66">
        <f t="shared" ca="1" si="33"/>
        <v>-3.5620466186350612E-2</v>
      </c>
    </row>
    <row r="1080" spans="5:6" x14ac:dyDescent="0.25">
      <c r="E1080" s="66">
        <f t="shared" ca="1" si="32"/>
        <v>0.34425046823303584</v>
      </c>
      <c r="F1080" s="66">
        <f t="shared" ca="1" si="33"/>
        <v>-2.8347220674707952E-2</v>
      </c>
    </row>
    <row r="1081" spans="5:6" x14ac:dyDescent="0.25">
      <c r="E1081" s="66">
        <f t="shared" ca="1" si="32"/>
        <v>0.69156852476986574</v>
      </c>
      <c r="F1081" s="66">
        <f t="shared" ca="1" si="33"/>
        <v>3.5376643022444559E-2</v>
      </c>
    </row>
    <row r="1082" spans="5:6" x14ac:dyDescent="0.25">
      <c r="E1082" s="66">
        <f t="shared" ca="1" si="32"/>
        <v>7.9718288461407383E-2</v>
      </c>
      <c r="F1082" s="66">
        <f t="shared" ca="1" si="33"/>
        <v>-9.9487733131237044E-2</v>
      </c>
    </row>
    <row r="1083" spans="5:6" x14ac:dyDescent="0.25">
      <c r="E1083" s="66">
        <f t="shared" ca="1" si="32"/>
        <v>0.82667221588660944</v>
      </c>
      <c r="F1083" s="66">
        <f t="shared" ca="1" si="33"/>
        <v>6.6545549717376418E-2</v>
      </c>
    </row>
    <row r="1084" spans="5:6" x14ac:dyDescent="0.25">
      <c r="E1084" s="66">
        <f t="shared" ca="1" si="32"/>
        <v>0.37836134777676733</v>
      </c>
      <c r="F1084" s="66">
        <f t="shared" ca="1" si="33"/>
        <v>-2.1905271396788797E-2</v>
      </c>
    </row>
    <row r="1085" spans="5:6" x14ac:dyDescent="0.25">
      <c r="E1085" s="66">
        <f t="shared" ca="1" si="32"/>
        <v>0.47275469691183503</v>
      </c>
      <c r="F1085" s="66">
        <f t="shared" ca="1" si="33"/>
        <v>-4.8328642415890362E-3</v>
      </c>
    </row>
    <row r="1086" spans="5:6" x14ac:dyDescent="0.25">
      <c r="E1086" s="66">
        <f t="shared" ca="1" si="32"/>
        <v>0.23302721714534902</v>
      </c>
      <c r="F1086" s="66">
        <f t="shared" ca="1" si="33"/>
        <v>-5.1541984287058855E-2</v>
      </c>
    </row>
    <row r="1087" spans="5:6" x14ac:dyDescent="0.25">
      <c r="E1087" s="66">
        <f t="shared" ca="1" si="32"/>
        <v>0.75703770425192807</v>
      </c>
      <c r="F1087" s="66">
        <f t="shared" ca="1" si="33"/>
        <v>4.9271581755841419E-2</v>
      </c>
    </row>
    <row r="1088" spans="5:6" x14ac:dyDescent="0.25">
      <c r="E1088" s="66">
        <f t="shared" ca="1" si="32"/>
        <v>0.78942498422045104</v>
      </c>
      <c r="F1088" s="66">
        <f t="shared" ca="1" si="33"/>
        <v>5.6881625401810874E-2</v>
      </c>
    </row>
    <row r="1089" spans="5:6" x14ac:dyDescent="0.25">
      <c r="E1089" s="66">
        <f t="shared" ca="1" si="32"/>
        <v>7.6340002861043033E-2</v>
      </c>
      <c r="F1089" s="66">
        <f t="shared" ca="1" si="33"/>
        <v>-0.10112538956174355</v>
      </c>
    </row>
    <row r="1090" spans="5:6" x14ac:dyDescent="0.25">
      <c r="E1090" s="66">
        <f t="shared" ca="1" si="32"/>
        <v>0.75436989356783823</v>
      </c>
      <c r="F1090" s="66">
        <f t="shared" ca="1" si="33"/>
        <v>4.867057180057377E-2</v>
      </c>
    </row>
    <row r="1091" spans="5:6" x14ac:dyDescent="0.25">
      <c r="E1091" s="66">
        <f t="shared" ca="1" si="32"/>
        <v>0.45273791586876944</v>
      </c>
      <c r="F1091" s="66">
        <f t="shared" ca="1" si="33"/>
        <v>-8.3966780026838196E-3</v>
      </c>
    </row>
    <row r="1092" spans="5:6" x14ac:dyDescent="0.25">
      <c r="E1092" s="66">
        <f t="shared" ref="E1092:E1155" ca="1" si="34">RAND()</f>
        <v>0.99637140594772733</v>
      </c>
      <c r="F1092" s="66">
        <f t="shared" ref="F1092:F1155" ca="1" si="35">_xlfn.NORM.S.INV(E1092)/(SQRT(2)*$C$3)</f>
        <v>0.18984446452760051</v>
      </c>
    </row>
    <row r="1093" spans="5:6" x14ac:dyDescent="0.25">
      <c r="E1093" s="66">
        <f t="shared" ca="1" si="34"/>
        <v>0.19200306858209482</v>
      </c>
      <c r="F1093" s="66">
        <f t="shared" ca="1" si="35"/>
        <v>-6.1556374359919327E-2</v>
      </c>
    </row>
    <row r="1094" spans="5:6" x14ac:dyDescent="0.25">
      <c r="E1094" s="66">
        <f t="shared" ca="1" si="34"/>
        <v>0.1953648321505479</v>
      </c>
      <c r="F1094" s="66">
        <f t="shared" ca="1" si="35"/>
        <v>-6.0690611915747289E-2</v>
      </c>
    </row>
    <row r="1095" spans="5:6" x14ac:dyDescent="0.25">
      <c r="E1095" s="66">
        <f t="shared" ca="1" si="34"/>
        <v>0.60038148936525326</v>
      </c>
      <c r="F1095" s="66">
        <f t="shared" ca="1" si="35"/>
        <v>1.7984176631267793E-2</v>
      </c>
    </row>
    <row r="1096" spans="5:6" x14ac:dyDescent="0.25">
      <c r="E1096" s="66">
        <f t="shared" ca="1" si="34"/>
        <v>0.24298821618125876</v>
      </c>
      <c r="F1096" s="66">
        <f t="shared" ca="1" si="35"/>
        <v>-4.9265725259939816E-2</v>
      </c>
    </row>
    <row r="1097" spans="5:6" x14ac:dyDescent="0.25">
      <c r="E1097" s="66">
        <f t="shared" ca="1" si="34"/>
        <v>0.61649511294695791</v>
      </c>
      <c r="F1097" s="66">
        <f t="shared" ca="1" si="35"/>
        <v>2.095076014833613E-2</v>
      </c>
    </row>
    <row r="1098" spans="5:6" x14ac:dyDescent="0.25">
      <c r="E1098" s="66">
        <f t="shared" ca="1" si="34"/>
        <v>0.36789383858119307</v>
      </c>
      <c r="F1098" s="66">
        <f t="shared" ca="1" si="35"/>
        <v>-2.3860382146008004E-2</v>
      </c>
    </row>
    <row r="1099" spans="5:6" x14ac:dyDescent="0.25">
      <c r="E1099" s="66">
        <f t="shared" ca="1" si="34"/>
        <v>0.4488112622423891</v>
      </c>
      <c r="F1099" s="66">
        <f t="shared" ca="1" si="35"/>
        <v>-9.0980078639260539E-3</v>
      </c>
    </row>
    <row r="1100" spans="5:6" x14ac:dyDescent="0.25">
      <c r="E1100" s="66">
        <f t="shared" ca="1" si="34"/>
        <v>0.25032488969574973</v>
      </c>
      <c r="F1100" s="66">
        <f t="shared" ca="1" si="35"/>
        <v>-4.7621359054086307E-2</v>
      </c>
    </row>
    <row r="1101" spans="5:6" x14ac:dyDescent="0.25">
      <c r="E1101" s="66">
        <f t="shared" ca="1" si="34"/>
        <v>0.36692632914324552</v>
      </c>
      <c r="F1101" s="66">
        <f t="shared" ca="1" si="35"/>
        <v>-2.4041993904572571E-2</v>
      </c>
    </row>
    <row r="1102" spans="5:6" x14ac:dyDescent="0.25">
      <c r="E1102" s="66">
        <f t="shared" ca="1" si="34"/>
        <v>0.11499591029059908</v>
      </c>
      <c r="F1102" s="66">
        <f t="shared" ca="1" si="35"/>
        <v>-8.4879678719370355E-2</v>
      </c>
    </row>
    <row r="1103" spans="5:6" x14ac:dyDescent="0.25">
      <c r="E1103" s="66">
        <f t="shared" ca="1" si="34"/>
        <v>3.5490517908968511E-2</v>
      </c>
      <c r="F1103" s="66">
        <f t="shared" ca="1" si="35"/>
        <v>-0.12767511304360885</v>
      </c>
    </row>
    <row r="1104" spans="5:6" x14ac:dyDescent="0.25">
      <c r="E1104" s="66">
        <f t="shared" ca="1" si="34"/>
        <v>0.57074699950018326</v>
      </c>
      <c r="F1104" s="66">
        <f t="shared" ca="1" si="35"/>
        <v>1.2606037121205331E-2</v>
      </c>
    </row>
    <row r="1105" spans="5:6" x14ac:dyDescent="0.25">
      <c r="E1105" s="66">
        <f t="shared" ca="1" si="34"/>
        <v>0.47227967267993542</v>
      </c>
      <c r="F1105" s="66">
        <f t="shared" ca="1" si="35"/>
        <v>-4.9172604392811467E-3</v>
      </c>
    </row>
    <row r="1106" spans="5:6" x14ac:dyDescent="0.25">
      <c r="E1106" s="66">
        <f t="shared" ca="1" si="34"/>
        <v>0.71785527466244181</v>
      </c>
      <c r="F1106" s="66">
        <f t="shared" ca="1" si="35"/>
        <v>4.0763431293183411E-2</v>
      </c>
    </row>
    <row r="1107" spans="5:6" x14ac:dyDescent="0.25">
      <c r="E1107" s="66">
        <f t="shared" ca="1" si="34"/>
        <v>0.14755029285079369</v>
      </c>
      <c r="F1107" s="66">
        <f t="shared" ca="1" si="35"/>
        <v>-7.4033925524274416E-2</v>
      </c>
    </row>
    <row r="1108" spans="5:6" x14ac:dyDescent="0.25">
      <c r="E1108" s="66">
        <f t="shared" ca="1" si="34"/>
        <v>0.26826227560751004</v>
      </c>
      <c r="F1108" s="66">
        <f t="shared" ca="1" si="35"/>
        <v>-4.3704647176614854E-2</v>
      </c>
    </row>
    <row r="1109" spans="5:6" x14ac:dyDescent="0.25">
      <c r="E1109" s="66">
        <f t="shared" ca="1" si="34"/>
        <v>0.59358769757736851</v>
      </c>
      <c r="F1109" s="66">
        <f t="shared" ca="1" si="35"/>
        <v>1.6743135327276722E-2</v>
      </c>
    </row>
    <row r="1110" spans="5:6" x14ac:dyDescent="0.25">
      <c r="E1110" s="66">
        <f t="shared" ca="1" si="34"/>
        <v>0.3332710404134025</v>
      </c>
      <c r="F1110" s="66">
        <f t="shared" ca="1" si="35"/>
        <v>-3.0469134213579111E-2</v>
      </c>
    </row>
    <row r="1111" spans="5:6" x14ac:dyDescent="0.25">
      <c r="E1111" s="66">
        <f t="shared" ca="1" si="34"/>
        <v>0.33601016463598543</v>
      </c>
      <c r="F1111" s="66">
        <f t="shared" ca="1" si="35"/>
        <v>-2.9937264466129029E-2</v>
      </c>
    </row>
    <row r="1112" spans="5:6" x14ac:dyDescent="0.25">
      <c r="E1112" s="66">
        <f t="shared" ca="1" si="34"/>
        <v>0.17694665056420045</v>
      </c>
      <c r="F1112" s="66">
        <f t="shared" ca="1" si="35"/>
        <v>-6.5553324780273078E-2</v>
      </c>
    </row>
    <row r="1113" spans="5:6" x14ac:dyDescent="0.25">
      <c r="E1113" s="66">
        <f t="shared" ca="1" si="34"/>
        <v>0.45583360063854539</v>
      </c>
      <c r="F1113" s="66">
        <f t="shared" ca="1" si="35"/>
        <v>-7.8443505704148316E-3</v>
      </c>
    </row>
    <row r="1114" spans="5:6" x14ac:dyDescent="0.25">
      <c r="E1114" s="66">
        <f t="shared" ca="1" si="34"/>
        <v>0.9747616682104282</v>
      </c>
      <c r="F1114" s="66">
        <f t="shared" ca="1" si="35"/>
        <v>0.13830317843052264</v>
      </c>
    </row>
    <row r="1115" spans="5:6" x14ac:dyDescent="0.25">
      <c r="E1115" s="66">
        <f t="shared" ca="1" si="34"/>
        <v>0.47544082982086722</v>
      </c>
      <c r="F1115" s="66">
        <f t="shared" ca="1" si="35"/>
        <v>-4.3557526711149076E-3</v>
      </c>
    </row>
    <row r="1116" spans="5:6" x14ac:dyDescent="0.25">
      <c r="E1116" s="66">
        <f t="shared" ca="1" si="34"/>
        <v>0.21977384668435518</v>
      </c>
      <c r="F1116" s="66">
        <f t="shared" ca="1" si="35"/>
        <v>-5.4656329860435247E-2</v>
      </c>
    </row>
    <row r="1117" spans="5:6" x14ac:dyDescent="0.25">
      <c r="E1117" s="66">
        <f t="shared" ca="1" si="34"/>
        <v>0.91894423248527668</v>
      </c>
      <c r="F1117" s="66">
        <f t="shared" ca="1" si="35"/>
        <v>9.8853888790602973E-2</v>
      </c>
    </row>
    <row r="1118" spans="5:6" x14ac:dyDescent="0.25">
      <c r="E1118" s="66">
        <f t="shared" ca="1" si="34"/>
        <v>2.1674343926144313E-2</v>
      </c>
      <c r="F1118" s="66">
        <f t="shared" ca="1" si="35"/>
        <v>-0.14285923252902083</v>
      </c>
    </row>
    <row r="1119" spans="5:6" x14ac:dyDescent="0.25">
      <c r="E1119" s="66">
        <f t="shared" ca="1" si="34"/>
        <v>0.40492308294568968</v>
      </c>
      <c r="F1119" s="66">
        <f t="shared" ca="1" si="35"/>
        <v>-1.701472100786916E-2</v>
      </c>
    </row>
    <row r="1120" spans="5:6" x14ac:dyDescent="0.25">
      <c r="E1120" s="66">
        <f t="shared" ca="1" si="34"/>
        <v>9.7997282459676871E-2</v>
      </c>
      <c r="F1120" s="66">
        <f t="shared" ca="1" si="35"/>
        <v>-9.1432279109514597E-2</v>
      </c>
    </row>
    <row r="1121" spans="5:6" x14ac:dyDescent="0.25">
      <c r="E1121" s="66">
        <f t="shared" ca="1" si="34"/>
        <v>0.29644510898440979</v>
      </c>
      <c r="F1121" s="66">
        <f t="shared" ca="1" si="35"/>
        <v>-3.7805636240435106E-2</v>
      </c>
    </row>
    <row r="1122" spans="5:6" x14ac:dyDescent="0.25">
      <c r="E1122" s="66">
        <f t="shared" ca="1" si="34"/>
        <v>0.19852194189046346</v>
      </c>
      <c r="F1122" s="66">
        <f t="shared" ca="1" si="35"/>
        <v>-5.9885758554654923E-2</v>
      </c>
    </row>
    <row r="1123" spans="5:6" x14ac:dyDescent="0.25">
      <c r="E1123" s="66">
        <f t="shared" ca="1" si="34"/>
        <v>0.99932850709492482</v>
      </c>
      <c r="F1123" s="66">
        <f t="shared" ca="1" si="35"/>
        <v>0.22674313743441524</v>
      </c>
    </row>
    <row r="1124" spans="5:6" x14ac:dyDescent="0.25">
      <c r="E1124" s="66">
        <f t="shared" ca="1" si="34"/>
        <v>0.83985920771270295</v>
      </c>
      <c r="F1124" s="66">
        <f t="shared" ca="1" si="35"/>
        <v>7.027788632910062E-2</v>
      </c>
    </row>
    <row r="1125" spans="5:6" x14ac:dyDescent="0.25">
      <c r="E1125" s="66">
        <f t="shared" ca="1" si="34"/>
        <v>0.52739700498845521</v>
      </c>
      <c r="F1125" s="66">
        <f t="shared" ca="1" si="35"/>
        <v>4.8598159306721105E-3</v>
      </c>
    </row>
    <row r="1126" spans="5:6" x14ac:dyDescent="0.25">
      <c r="E1126" s="66">
        <f t="shared" ca="1" si="34"/>
        <v>0.18384292445825889</v>
      </c>
      <c r="F1126" s="66">
        <f t="shared" ca="1" si="35"/>
        <v>-6.3697351456143345E-2</v>
      </c>
    </row>
    <row r="1127" spans="5:6" x14ac:dyDescent="0.25">
      <c r="E1127" s="66">
        <f t="shared" ca="1" si="34"/>
        <v>0.17222810788439591</v>
      </c>
      <c r="F1127" s="66">
        <f t="shared" ca="1" si="35"/>
        <v>-6.6849665380055615E-2</v>
      </c>
    </row>
    <row r="1128" spans="5:6" x14ac:dyDescent="0.25">
      <c r="E1128" s="66">
        <f t="shared" ca="1" si="34"/>
        <v>0.27410579367410604</v>
      </c>
      <c r="F1128" s="66">
        <f t="shared" ca="1" si="35"/>
        <v>-4.2457673372878459E-2</v>
      </c>
    </row>
    <row r="1129" spans="5:6" x14ac:dyDescent="0.25">
      <c r="E1129" s="66">
        <f t="shared" ca="1" si="34"/>
        <v>0.86825459498826063</v>
      </c>
      <c r="F1129" s="66">
        <f t="shared" ca="1" si="35"/>
        <v>7.90671525141763E-2</v>
      </c>
    </row>
    <row r="1130" spans="5:6" x14ac:dyDescent="0.25">
      <c r="E1130" s="66">
        <f t="shared" ca="1" si="34"/>
        <v>0.16851820062127665</v>
      </c>
      <c r="F1130" s="66">
        <f t="shared" ca="1" si="35"/>
        <v>-6.7884894313290298E-2</v>
      </c>
    </row>
    <row r="1131" spans="5:6" x14ac:dyDescent="0.25">
      <c r="E1131" s="66">
        <f t="shared" ca="1" si="34"/>
        <v>0.38373817616834238</v>
      </c>
      <c r="F1131" s="66">
        <f t="shared" ca="1" si="35"/>
        <v>-2.0907559247002071E-2</v>
      </c>
    </row>
    <row r="1132" spans="5:6" x14ac:dyDescent="0.25">
      <c r="E1132" s="66">
        <f t="shared" ca="1" si="34"/>
        <v>0.47608091950422837</v>
      </c>
      <c r="F1132" s="66">
        <f t="shared" ca="1" si="35"/>
        <v>-4.2420898533901425E-3</v>
      </c>
    </row>
    <row r="1133" spans="5:6" x14ac:dyDescent="0.25">
      <c r="E1133" s="66">
        <f t="shared" ca="1" si="34"/>
        <v>0.71487422785856425</v>
      </c>
      <c r="F1133" s="66">
        <f t="shared" ca="1" si="35"/>
        <v>4.0141113769572162E-2</v>
      </c>
    </row>
    <row r="1134" spans="5:6" x14ac:dyDescent="0.25">
      <c r="E1134" s="66">
        <f t="shared" ca="1" si="34"/>
        <v>0.28352760493841067</v>
      </c>
      <c r="F1134" s="66">
        <f t="shared" ca="1" si="35"/>
        <v>-4.0474354309222166E-2</v>
      </c>
    </row>
    <row r="1135" spans="5:6" x14ac:dyDescent="0.25">
      <c r="E1135" s="66">
        <f t="shared" ca="1" si="34"/>
        <v>0.68905693147306923</v>
      </c>
      <c r="F1135" s="66">
        <f t="shared" ca="1" si="35"/>
        <v>3.4873019288945664E-2</v>
      </c>
    </row>
    <row r="1136" spans="5:6" x14ac:dyDescent="0.25">
      <c r="E1136" s="66">
        <f t="shared" ca="1" si="34"/>
        <v>1.6770999521067309E-2</v>
      </c>
      <c r="F1136" s="66">
        <f t="shared" ca="1" si="35"/>
        <v>-0.15029801932212253</v>
      </c>
    </row>
    <row r="1137" spans="5:6" x14ac:dyDescent="0.25">
      <c r="E1137" s="66">
        <f t="shared" ca="1" si="34"/>
        <v>0.55620601443388651</v>
      </c>
      <c r="F1137" s="66">
        <f t="shared" ca="1" si="35"/>
        <v>9.9954449406468946E-3</v>
      </c>
    </row>
    <row r="1138" spans="5:6" x14ac:dyDescent="0.25">
      <c r="E1138" s="66">
        <f t="shared" ca="1" si="34"/>
        <v>4.1962066024557321E-2</v>
      </c>
      <c r="F1138" s="66">
        <f t="shared" ca="1" si="35"/>
        <v>-0.12221333797706026</v>
      </c>
    </row>
    <row r="1139" spans="5:6" x14ac:dyDescent="0.25">
      <c r="E1139" s="66">
        <f t="shared" ca="1" si="34"/>
        <v>0.55234751090440259</v>
      </c>
      <c r="F1139" s="66">
        <f t="shared" ca="1" si="35"/>
        <v>9.305141504464284E-3</v>
      </c>
    </row>
    <row r="1140" spans="5:6" x14ac:dyDescent="0.25">
      <c r="E1140" s="66">
        <f t="shared" ca="1" si="34"/>
        <v>0.86003733363335277</v>
      </c>
      <c r="F1140" s="66">
        <f t="shared" ca="1" si="35"/>
        <v>7.6401974817975407E-2</v>
      </c>
    </row>
    <row r="1141" spans="5:6" x14ac:dyDescent="0.25">
      <c r="E1141" s="66">
        <f t="shared" ca="1" si="34"/>
        <v>0.94621659620251708</v>
      </c>
      <c r="F1141" s="66">
        <f t="shared" ca="1" si="35"/>
        <v>0.11378950233325394</v>
      </c>
    </row>
    <row r="1142" spans="5:6" x14ac:dyDescent="0.25">
      <c r="E1142" s="66">
        <f t="shared" ca="1" si="34"/>
        <v>0.52921034797484279</v>
      </c>
      <c r="F1142" s="66">
        <f t="shared" ca="1" si="35"/>
        <v>5.1820341623611838E-3</v>
      </c>
    </row>
    <row r="1143" spans="5:6" x14ac:dyDescent="0.25">
      <c r="E1143" s="66">
        <f t="shared" ca="1" si="34"/>
        <v>0.23676957031201384</v>
      </c>
      <c r="F1143" s="66">
        <f t="shared" ca="1" si="35"/>
        <v>-5.0680644276389679E-2</v>
      </c>
    </row>
    <row r="1144" spans="5:6" x14ac:dyDescent="0.25">
      <c r="E1144" s="66">
        <f t="shared" ca="1" si="34"/>
        <v>0.32884887874459601</v>
      </c>
      <c r="F1144" s="66">
        <f t="shared" ca="1" si="35"/>
        <v>-3.1331475977384809E-2</v>
      </c>
    </row>
    <row r="1145" spans="5:6" x14ac:dyDescent="0.25">
      <c r="E1145" s="66">
        <f t="shared" ca="1" si="34"/>
        <v>0.73690854228384284</v>
      </c>
      <c r="F1145" s="66">
        <f t="shared" ca="1" si="35"/>
        <v>4.4819508673197374E-2</v>
      </c>
    </row>
    <row r="1146" spans="5:6" x14ac:dyDescent="0.25">
      <c r="E1146" s="66">
        <f t="shared" ca="1" si="34"/>
        <v>0.90048404505230661</v>
      </c>
      <c r="F1146" s="66">
        <f t="shared" ca="1" si="35"/>
        <v>9.081475435890235E-2</v>
      </c>
    </row>
    <row r="1147" spans="5:6" x14ac:dyDescent="0.25">
      <c r="E1147" s="66">
        <f t="shared" ca="1" si="34"/>
        <v>0.2077563556394002</v>
      </c>
      <c r="F1147" s="66">
        <f t="shared" ca="1" si="35"/>
        <v>-5.757481605873329E-2</v>
      </c>
    </row>
    <row r="1148" spans="5:6" x14ac:dyDescent="0.25">
      <c r="E1148" s="66">
        <f t="shared" ca="1" si="34"/>
        <v>0.35464755701018558</v>
      </c>
      <c r="F1148" s="66">
        <f t="shared" ca="1" si="35"/>
        <v>-2.6361148741724672E-2</v>
      </c>
    </row>
    <row r="1149" spans="5:6" x14ac:dyDescent="0.25">
      <c r="E1149" s="66">
        <f t="shared" ca="1" si="34"/>
        <v>0.76597884601217159</v>
      </c>
      <c r="F1149" s="66">
        <f t="shared" ca="1" si="35"/>
        <v>5.1312478158362866E-2</v>
      </c>
    </row>
    <row r="1150" spans="5:6" x14ac:dyDescent="0.25">
      <c r="E1150" s="66">
        <f t="shared" ca="1" si="34"/>
        <v>0.26138705806793261</v>
      </c>
      <c r="F1150" s="66">
        <f t="shared" ca="1" si="35"/>
        <v>-4.5189429487486096E-2</v>
      </c>
    </row>
    <row r="1151" spans="5:6" x14ac:dyDescent="0.25">
      <c r="E1151" s="66">
        <f t="shared" ca="1" si="34"/>
        <v>0.31955753537539433</v>
      </c>
      <c r="F1151" s="66">
        <f t="shared" ca="1" si="35"/>
        <v>-3.3158813444724614E-2</v>
      </c>
    </row>
    <row r="1152" spans="5:6" x14ac:dyDescent="0.25">
      <c r="E1152" s="66">
        <f t="shared" ca="1" si="34"/>
        <v>0.91281984675301275</v>
      </c>
      <c r="F1152" s="66">
        <f t="shared" ca="1" si="35"/>
        <v>9.6048143028321334E-2</v>
      </c>
    </row>
    <row r="1153" spans="5:6" x14ac:dyDescent="0.25">
      <c r="E1153" s="66">
        <f t="shared" ca="1" si="34"/>
        <v>0.72498840231345918</v>
      </c>
      <c r="F1153" s="66">
        <f t="shared" ca="1" si="35"/>
        <v>4.2265566145746294E-2</v>
      </c>
    </row>
    <row r="1154" spans="5:6" x14ac:dyDescent="0.25">
      <c r="E1154" s="66">
        <f t="shared" ca="1" si="34"/>
        <v>0.99544164506161714</v>
      </c>
      <c r="F1154" s="66">
        <f t="shared" ca="1" si="35"/>
        <v>0.18438843922853237</v>
      </c>
    </row>
    <row r="1155" spans="5:6" x14ac:dyDescent="0.25">
      <c r="E1155" s="66">
        <f t="shared" ca="1" si="34"/>
        <v>0.41860856788768919</v>
      </c>
      <c r="F1155" s="66">
        <f t="shared" ca="1" si="35"/>
        <v>-1.45278186644621E-2</v>
      </c>
    </row>
    <row r="1156" spans="5:6" x14ac:dyDescent="0.25">
      <c r="E1156" s="66">
        <f t="shared" ref="E1156:E1219" ca="1" si="36">RAND()</f>
        <v>8.6374619194002467E-2</v>
      </c>
      <c r="F1156" s="66">
        <f t="shared" ref="F1156:F1219" ca="1" si="37">_xlfn.NORM.S.INV(E1156)/(SQRT(2)*$C$3)</f>
        <v>-9.6408564467612229E-2</v>
      </c>
    </row>
    <row r="1157" spans="5:6" x14ac:dyDescent="0.25">
      <c r="E1157" s="66">
        <f t="shared" ca="1" si="36"/>
        <v>0.29435659851774743</v>
      </c>
      <c r="F1157" s="66">
        <f t="shared" ca="1" si="37"/>
        <v>-3.8233384843740004E-2</v>
      </c>
    </row>
    <row r="1158" spans="5:6" x14ac:dyDescent="0.25">
      <c r="E1158" s="66">
        <f t="shared" ca="1" si="36"/>
        <v>0.52128428927939319</v>
      </c>
      <c r="F1158" s="66">
        <f t="shared" ca="1" si="37"/>
        <v>3.7743335380763785E-3</v>
      </c>
    </row>
    <row r="1159" spans="5:6" x14ac:dyDescent="0.25">
      <c r="E1159" s="66">
        <f t="shared" ca="1" si="36"/>
        <v>0.40052417155797426</v>
      </c>
      <c r="F1159" s="66">
        <f t="shared" ca="1" si="37"/>
        <v>-1.7818424961953485E-2</v>
      </c>
    </row>
    <row r="1160" spans="5:6" x14ac:dyDescent="0.25">
      <c r="E1160" s="66">
        <f t="shared" ca="1" si="36"/>
        <v>0.25903995669260138</v>
      </c>
      <c r="F1160" s="66">
        <f t="shared" ca="1" si="37"/>
        <v>-4.57008763581278E-2</v>
      </c>
    </row>
    <row r="1161" spans="5:6" x14ac:dyDescent="0.25">
      <c r="E1161" s="66">
        <f t="shared" ca="1" si="36"/>
        <v>0.42127652206940369</v>
      </c>
      <c r="F1161" s="66">
        <f t="shared" ca="1" si="37"/>
        <v>-1.4045184299845593E-2</v>
      </c>
    </row>
    <row r="1162" spans="5:6" x14ac:dyDescent="0.25">
      <c r="E1162" s="66">
        <f t="shared" ca="1" si="36"/>
        <v>0.70024070652285708</v>
      </c>
      <c r="F1162" s="66">
        <f t="shared" ca="1" si="37"/>
        <v>3.712967753540037E-2</v>
      </c>
    </row>
    <row r="1163" spans="5:6" x14ac:dyDescent="0.25">
      <c r="E1163" s="66">
        <f t="shared" ca="1" si="36"/>
        <v>0.35424370142112072</v>
      </c>
      <c r="F1163" s="66">
        <f t="shared" ca="1" si="37"/>
        <v>-2.6437897003183903E-2</v>
      </c>
    </row>
    <row r="1164" spans="5:6" x14ac:dyDescent="0.25">
      <c r="E1164" s="66">
        <f t="shared" ca="1" si="36"/>
        <v>0.31031609935830462</v>
      </c>
      <c r="F1164" s="66">
        <f t="shared" ca="1" si="37"/>
        <v>-3.4998572328935072E-2</v>
      </c>
    </row>
    <row r="1165" spans="5:6" x14ac:dyDescent="0.25">
      <c r="E1165" s="66">
        <f t="shared" ca="1" si="36"/>
        <v>0.42638111397934753</v>
      </c>
      <c r="F1165" s="66">
        <f t="shared" ca="1" si="37"/>
        <v>-1.3123561550913976E-2</v>
      </c>
    </row>
    <row r="1166" spans="5:6" x14ac:dyDescent="0.25">
      <c r="E1166" s="66">
        <f t="shared" ca="1" si="36"/>
        <v>0.72355670162577934</v>
      </c>
      <c r="F1166" s="66">
        <f t="shared" ca="1" si="37"/>
        <v>4.1962558488442728E-2</v>
      </c>
    </row>
    <row r="1167" spans="5:6" x14ac:dyDescent="0.25">
      <c r="E1167" s="66">
        <f t="shared" ca="1" si="36"/>
        <v>0.10084041851459069</v>
      </c>
      <c r="F1167" s="66">
        <f t="shared" ca="1" si="37"/>
        <v>-9.0281797667908156E-2</v>
      </c>
    </row>
    <row r="1168" spans="5:6" x14ac:dyDescent="0.25">
      <c r="E1168" s="66">
        <f t="shared" ca="1" si="36"/>
        <v>0.6176211912456584</v>
      </c>
      <c r="F1168" s="66">
        <f t="shared" ca="1" si="37"/>
        <v>2.1159399706890934E-2</v>
      </c>
    </row>
    <row r="1169" spans="5:6" x14ac:dyDescent="0.25">
      <c r="E1169" s="66">
        <f t="shared" ca="1" si="36"/>
        <v>0.23445766927406353</v>
      </c>
      <c r="F1169" s="66">
        <f t="shared" ca="1" si="37"/>
        <v>-5.1211854816629043E-2</v>
      </c>
    </row>
    <row r="1170" spans="5:6" x14ac:dyDescent="0.25">
      <c r="E1170" s="66">
        <f t="shared" ca="1" si="36"/>
        <v>0.92592006032693941</v>
      </c>
      <c r="F1170" s="66">
        <f t="shared" ca="1" si="37"/>
        <v>0.10225200783696572</v>
      </c>
    </row>
    <row r="1171" spans="5:6" x14ac:dyDescent="0.25">
      <c r="E1171" s="66">
        <f t="shared" ca="1" si="36"/>
        <v>0.53327277903798587</v>
      </c>
      <c r="F1171" s="66">
        <f t="shared" ca="1" si="37"/>
        <v>5.9043003112003375E-3</v>
      </c>
    </row>
    <row r="1172" spans="5:6" x14ac:dyDescent="0.25">
      <c r="E1172" s="66">
        <f t="shared" ca="1" si="36"/>
        <v>0.32969429891112356</v>
      </c>
      <c r="F1172" s="66">
        <f t="shared" ca="1" si="37"/>
        <v>-3.1166258451315713E-2</v>
      </c>
    </row>
    <row r="1173" spans="5:6" x14ac:dyDescent="0.25">
      <c r="E1173" s="66">
        <f t="shared" ca="1" si="36"/>
        <v>0.12113444018491837</v>
      </c>
      <c r="F1173" s="66">
        <f t="shared" ca="1" si="37"/>
        <v>-8.2684436841864981E-2</v>
      </c>
    </row>
    <row r="1174" spans="5:6" x14ac:dyDescent="0.25">
      <c r="E1174" s="66">
        <f t="shared" ca="1" si="36"/>
        <v>0.77676987422025556</v>
      </c>
      <c r="F1174" s="66">
        <f t="shared" ca="1" si="37"/>
        <v>5.383412914561423E-2</v>
      </c>
    </row>
    <row r="1175" spans="5:6" x14ac:dyDescent="0.25">
      <c r="E1175" s="66">
        <f t="shared" ca="1" si="36"/>
        <v>0.85230824149205409</v>
      </c>
      <c r="F1175" s="66">
        <f t="shared" ca="1" si="37"/>
        <v>7.3990562025148143E-2</v>
      </c>
    </row>
    <row r="1176" spans="5:6" x14ac:dyDescent="0.25">
      <c r="E1176" s="66">
        <f t="shared" ca="1" si="36"/>
        <v>0.30115463642610207</v>
      </c>
      <c r="F1176" s="66">
        <f t="shared" ca="1" si="37"/>
        <v>-3.6846099814567192E-2</v>
      </c>
    </row>
    <row r="1177" spans="5:6" x14ac:dyDescent="0.25">
      <c r="E1177" s="66">
        <f t="shared" ca="1" si="36"/>
        <v>0.66707754710370148</v>
      </c>
      <c r="F1177" s="66">
        <f t="shared" ca="1" si="37"/>
        <v>3.0536944421686758E-2</v>
      </c>
    </row>
    <row r="1178" spans="5:6" x14ac:dyDescent="0.25">
      <c r="E1178" s="66">
        <f t="shared" ca="1" si="36"/>
        <v>0.81132338413893224</v>
      </c>
      <c r="F1178" s="66">
        <f t="shared" ca="1" si="37"/>
        <v>6.2422223230313288E-2</v>
      </c>
    </row>
    <row r="1179" spans="5:6" x14ac:dyDescent="0.25">
      <c r="E1179" s="66">
        <f t="shared" ca="1" si="36"/>
        <v>0.93252406836054658</v>
      </c>
      <c r="F1179" s="66">
        <f t="shared" ca="1" si="37"/>
        <v>0.10570232596017748</v>
      </c>
    </row>
    <row r="1180" spans="5:6" x14ac:dyDescent="0.25">
      <c r="E1180" s="66">
        <f t="shared" ca="1" si="36"/>
        <v>0.4008174579773347</v>
      </c>
      <c r="F1180" s="66">
        <f t="shared" ca="1" si="37"/>
        <v>-1.7764769480332968E-2</v>
      </c>
    </row>
    <row r="1181" spans="5:6" x14ac:dyDescent="0.25">
      <c r="E1181" s="66">
        <f t="shared" ca="1" si="36"/>
        <v>0.20583608990106272</v>
      </c>
      <c r="F1181" s="66">
        <f t="shared" ca="1" si="37"/>
        <v>-5.8050250135987469E-2</v>
      </c>
    </row>
    <row r="1182" spans="5:6" x14ac:dyDescent="0.25">
      <c r="E1182" s="66">
        <f t="shared" ca="1" si="36"/>
        <v>1.8945674842357874E-2</v>
      </c>
      <c r="F1182" s="66">
        <f t="shared" ca="1" si="37"/>
        <v>-0.14679735664043234</v>
      </c>
    </row>
    <row r="1183" spans="5:6" x14ac:dyDescent="0.25">
      <c r="E1183" s="66">
        <f t="shared" ca="1" si="36"/>
        <v>0.76092128458120467</v>
      </c>
      <c r="F1183" s="66">
        <f t="shared" ca="1" si="37"/>
        <v>5.0152906899142036E-2</v>
      </c>
    </row>
    <row r="1184" spans="5:6" x14ac:dyDescent="0.25">
      <c r="E1184" s="66">
        <f t="shared" ca="1" si="36"/>
        <v>0.67589230786558485</v>
      </c>
      <c r="F1184" s="66">
        <f t="shared" ca="1" si="37"/>
        <v>3.2261238455263012E-2</v>
      </c>
    </row>
    <row r="1185" spans="5:6" x14ac:dyDescent="0.25">
      <c r="E1185" s="66">
        <f t="shared" ca="1" si="36"/>
        <v>0.56770013576226541</v>
      </c>
      <c r="F1185" s="66">
        <f t="shared" ca="1" si="37"/>
        <v>1.2057717779681881E-2</v>
      </c>
    </row>
    <row r="1186" spans="5:6" x14ac:dyDescent="0.25">
      <c r="E1186" s="66">
        <f t="shared" ca="1" si="36"/>
        <v>0.47906300137527968</v>
      </c>
      <c r="F1186" s="66">
        <f t="shared" ca="1" si="37"/>
        <v>-3.712691546422319E-3</v>
      </c>
    </row>
    <row r="1187" spans="5:6" x14ac:dyDescent="0.25">
      <c r="E1187" s="66">
        <f t="shared" ca="1" si="36"/>
        <v>0.64228277349395035</v>
      </c>
      <c r="F1187" s="66">
        <f t="shared" ca="1" si="37"/>
        <v>2.5778798635819698E-2</v>
      </c>
    </row>
    <row r="1188" spans="5:6" x14ac:dyDescent="0.25">
      <c r="E1188" s="66">
        <f t="shared" ca="1" si="36"/>
        <v>0.50176408340944789</v>
      </c>
      <c r="F1188" s="66">
        <f t="shared" ca="1" si="37"/>
        <v>3.1267666221525281E-4</v>
      </c>
    </row>
    <row r="1189" spans="5:6" x14ac:dyDescent="0.25">
      <c r="E1189" s="66">
        <f t="shared" ca="1" si="36"/>
        <v>0.71533055192748363</v>
      </c>
      <c r="F1189" s="66">
        <f t="shared" ca="1" si="37"/>
        <v>4.0236172587825324E-2</v>
      </c>
    </row>
    <row r="1190" spans="5:6" x14ac:dyDescent="0.25">
      <c r="E1190" s="66">
        <f t="shared" ca="1" si="36"/>
        <v>2.2502617866327679E-2</v>
      </c>
      <c r="F1190" s="66">
        <f t="shared" ca="1" si="37"/>
        <v>-0.14174701589512637</v>
      </c>
    </row>
    <row r="1191" spans="5:6" x14ac:dyDescent="0.25">
      <c r="E1191" s="66">
        <f t="shared" ca="1" si="36"/>
        <v>0.87714553035645659</v>
      </c>
      <c r="F1191" s="66">
        <f t="shared" ca="1" si="37"/>
        <v>8.2083441721064396E-2</v>
      </c>
    </row>
    <row r="1192" spans="5:6" x14ac:dyDescent="0.25">
      <c r="E1192" s="66">
        <f t="shared" ca="1" si="36"/>
        <v>0.84513450881922247</v>
      </c>
      <c r="F1192" s="66">
        <f t="shared" ca="1" si="37"/>
        <v>7.1826964666224027E-2</v>
      </c>
    </row>
    <row r="1193" spans="5:6" x14ac:dyDescent="0.25">
      <c r="E1193" s="66">
        <f t="shared" ca="1" si="36"/>
        <v>0.42341199198984081</v>
      </c>
      <c r="F1193" s="66">
        <f t="shared" ca="1" si="37"/>
        <v>-1.3659348621060377E-2</v>
      </c>
    </row>
    <row r="1194" spans="5:6" x14ac:dyDescent="0.25">
      <c r="E1194" s="66">
        <f t="shared" ca="1" si="36"/>
        <v>0.635537160852228</v>
      </c>
      <c r="F1194" s="66">
        <f t="shared" ca="1" si="37"/>
        <v>2.4505137128859503E-2</v>
      </c>
    </row>
    <row r="1195" spans="5:6" x14ac:dyDescent="0.25">
      <c r="E1195" s="66">
        <f t="shared" ca="1" si="36"/>
        <v>0.56987565337219526</v>
      </c>
      <c r="F1195" s="66">
        <f t="shared" ca="1" si="37"/>
        <v>1.2449152066646891E-2</v>
      </c>
    </row>
    <row r="1196" spans="5:6" x14ac:dyDescent="0.25">
      <c r="E1196" s="66">
        <f t="shared" ca="1" si="36"/>
        <v>0.29787500031939451</v>
      </c>
      <c r="F1196" s="66">
        <f t="shared" ca="1" si="37"/>
        <v>-3.7513576408598773E-2</v>
      </c>
    </row>
    <row r="1197" spans="5:6" x14ac:dyDescent="0.25">
      <c r="E1197" s="66">
        <f t="shared" ca="1" si="36"/>
        <v>5.4986986754292477E-2</v>
      </c>
      <c r="F1197" s="66">
        <f t="shared" ca="1" si="37"/>
        <v>-0.11301759331239669</v>
      </c>
    </row>
    <row r="1198" spans="5:6" x14ac:dyDescent="0.25">
      <c r="E1198" s="66">
        <f t="shared" ca="1" si="36"/>
        <v>0.30017253443432668</v>
      </c>
      <c r="F1198" s="66">
        <f t="shared" ca="1" si="37"/>
        <v>-3.7045631880657119E-2</v>
      </c>
    </row>
    <row r="1199" spans="5:6" x14ac:dyDescent="0.25">
      <c r="E1199" s="66">
        <f t="shared" ca="1" si="36"/>
        <v>0.25674648628655383</v>
      </c>
      <c r="F1199" s="66">
        <f t="shared" ca="1" si="37"/>
        <v>-4.620295679402598E-2</v>
      </c>
    </row>
    <row r="1200" spans="5:6" x14ac:dyDescent="0.25">
      <c r="E1200" s="66">
        <f t="shared" ca="1" si="36"/>
        <v>0.17399724156089091</v>
      </c>
      <c r="F1200" s="66">
        <f t="shared" ca="1" si="37"/>
        <v>-6.6361012466596148E-2</v>
      </c>
    </row>
    <row r="1201" spans="5:6" x14ac:dyDescent="0.25">
      <c r="E1201" s="66">
        <f t="shared" ca="1" si="36"/>
        <v>0.37233015306932571</v>
      </c>
      <c r="F1201" s="66">
        <f t="shared" ca="1" si="37"/>
        <v>-2.3029630373180045E-2</v>
      </c>
    </row>
    <row r="1202" spans="5:6" x14ac:dyDescent="0.25">
      <c r="E1202" s="66">
        <f t="shared" ca="1" si="36"/>
        <v>0.61708098187937155</v>
      </c>
      <c r="F1202" s="66">
        <f t="shared" ca="1" si="37"/>
        <v>2.1059286947630089E-2</v>
      </c>
    </row>
    <row r="1203" spans="5:6" x14ac:dyDescent="0.25">
      <c r="E1203" s="66">
        <f t="shared" ca="1" si="36"/>
        <v>0.26564679806118496</v>
      </c>
      <c r="F1203" s="66">
        <f t="shared" ca="1" si="37"/>
        <v>-4.4267185649951017E-2</v>
      </c>
    </row>
    <row r="1204" spans="5:6" x14ac:dyDescent="0.25">
      <c r="E1204" s="66">
        <f t="shared" ca="1" si="36"/>
        <v>0.58544015251097836</v>
      </c>
      <c r="F1204" s="66">
        <f t="shared" ca="1" si="37"/>
        <v>1.526153716390494E-2</v>
      </c>
    </row>
    <row r="1205" spans="5:6" x14ac:dyDescent="0.25">
      <c r="E1205" s="66">
        <f t="shared" ca="1" si="36"/>
        <v>0.749124763561554</v>
      </c>
      <c r="F1205" s="66">
        <f t="shared" ca="1" si="37"/>
        <v>4.7499053095908669E-2</v>
      </c>
    </row>
    <row r="1206" spans="5:6" x14ac:dyDescent="0.25">
      <c r="E1206" s="66">
        <f t="shared" ca="1" si="36"/>
        <v>0.97280891907830491</v>
      </c>
      <c r="F1206" s="66">
        <f t="shared" ca="1" si="37"/>
        <v>0.13603179033974075</v>
      </c>
    </row>
    <row r="1207" spans="5:6" x14ac:dyDescent="0.25">
      <c r="E1207" s="66">
        <f t="shared" ca="1" si="36"/>
        <v>0.1412824081606332</v>
      </c>
      <c r="F1207" s="66">
        <f t="shared" ca="1" si="37"/>
        <v>-7.5983963771889429E-2</v>
      </c>
    </row>
    <row r="1208" spans="5:6" x14ac:dyDescent="0.25">
      <c r="E1208" s="66">
        <f t="shared" ca="1" si="36"/>
        <v>0.23355293551061518</v>
      </c>
      <c r="F1208" s="66">
        <f t="shared" ca="1" si="37"/>
        <v>-5.1420525195782309E-2</v>
      </c>
    </row>
    <row r="1209" spans="5:6" x14ac:dyDescent="0.25">
      <c r="E1209" s="66">
        <f t="shared" ca="1" si="36"/>
        <v>0.44183257957791888</v>
      </c>
      <c r="F1209" s="66">
        <f t="shared" ca="1" si="37"/>
        <v>-1.0346710590764873E-2</v>
      </c>
    </row>
    <row r="1210" spans="5:6" x14ac:dyDescent="0.25">
      <c r="E1210" s="66">
        <f t="shared" ca="1" si="36"/>
        <v>0.24942253676764847</v>
      </c>
      <c r="F1210" s="66">
        <f t="shared" ca="1" si="37"/>
        <v>-4.7822201868119148E-2</v>
      </c>
    </row>
    <row r="1211" spans="5:6" x14ac:dyDescent="0.25">
      <c r="E1211" s="66">
        <f t="shared" ca="1" si="36"/>
        <v>0.42492336522090035</v>
      </c>
      <c r="F1211" s="66">
        <f t="shared" ca="1" si="37"/>
        <v>-1.3386520674326691E-2</v>
      </c>
    </row>
    <row r="1212" spans="5:6" x14ac:dyDescent="0.25">
      <c r="E1212" s="66">
        <f t="shared" ca="1" si="36"/>
        <v>0.29952748903421245</v>
      </c>
      <c r="F1212" s="66">
        <f t="shared" ca="1" si="37"/>
        <v>-3.7176845287672067E-2</v>
      </c>
    </row>
    <row r="1213" spans="5:6" x14ac:dyDescent="0.25">
      <c r="E1213" s="66">
        <f t="shared" ca="1" si="36"/>
        <v>0.97271721912774689</v>
      </c>
      <c r="F1213" s="66">
        <f t="shared" ca="1" si="37"/>
        <v>0.13592851881376908</v>
      </c>
    </row>
    <row r="1214" spans="5:6" x14ac:dyDescent="0.25">
      <c r="E1214" s="66">
        <f t="shared" ca="1" si="36"/>
        <v>0.68768945083660804</v>
      </c>
      <c r="F1214" s="66">
        <f t="shared" ca="1" si="37"/>
        <v>3.4599556196957371E-2</v>
      </c>
    </row>
    <row r="1215" spans="5:6" x14ac:dyDescent="0.25">
      <c r="E1215" s="66">
        <f t="shared" ca="1" si="36"/>
        <v>3.4156839067518985E-2</v>
      </c>
      <c r="F1215" s="66">
        <f t="shared" ca="1" si="37"/>
        <v>-0.12890076369480102</v>
      </c>
    </row>
    <row r="1216" spans="5:6" x14ac:dyDescent="0.25">
      <c r="E1216" s="66">
        <f t="shared" ca="1" si="36"/>
        <v>0.48374395197648978</v>
      </c>
      <c r="F1216" s="66">
        <f t="shared" ca="1" si="37"/>
        <v>-2.8821073047174514E-3</v>
      </c>
    </row>
    <row r="1217" spans="5:6" x14ac:dyDescent="0.25">
      <c r="E1217" s="66">
        <f t="shared" ca="1" si="36"/>
        <v>0.56278598236579447</v>
      </c>
      <c r="F1217" s="66">
        <f t="shared" ca="1" si="37"/>
        <v>1.1174868261514103E-2</v>
      </c>
    </row>
    <row r="1218" spans="5:6" x14ac:dyDescent="0.25">
      <c r="E1218" s="66">
        <f t="shared" ca="1" si="36"/>
        <v>0.55828185941059993</v>
      </c>
      <c r="F1218" s="66">
        <f t="shared" ca="1" si="37"/>
        <v>1.0367213121906839E-2</v>
      </c>
    </row>
    <row r="1219" spans="5:6" x14ac:dyDescent="0.25">
      <c r="E1219" s="66">
        <f t="shared" ca="1" si="36"/>
        <v>0.83489936932014253</v>
      </c>
      <c r="F1219" s="66">
        <f t="shared" ca="1" si="37"/>
        <v>6.8851593208793874E-2</v>
      </c>
    </row>
    <row r="1220" spans="5:6" x14ac:dyDescent="0.25">
      <c r="E1220" s="66">
        <f t="shared" ref="E1220:E1283" ca="1" si="38">RAND()</f>
        <v>0.73837659957130808</v>
      </c>
      <c r="F1220" s="66">
        <f t="shared" ref="F1220:F1283" ca="1" si="39">_xlfn.NORM.S.INV(E1220)/(SQRT(2)*$C$3)</f>
        <v>4.5138060343357746E-2</v>
      </c>
    </row>
    <row r="1221" spans="5:6" x14ac:dyDescent="0.25">
      <c r="E1221" s="66">
        <f t="shared" ca="1" si="38"/>
        <v>0.35557431566085718</v>
      </c>
      <c r="F1221" s="66">
        <f t="shared" ca="1" si="39"/>
        <v>-2.6185145735551422E-2</v>
      </c>
    </row>
    <row r="1222" spans="5:6" x14ac:dyDescent="0.25">
      <c r="E1222" s="66">
        <f t="shared" ca="1" si="38"/>
        <v>0.26345019011811266</v>
      </c>
      <c r="F1222" s="66">
        <f t="shared" ca="1" si="39"/>
        <v>-4.4741806181882199E-2</v>
      </c>
    </row>
    <row r="1223" spans="5:6" x14ac:dyDescent="0.25">
      <c r="E1223" s="66">
        <f t="shared" ca="1" si="38"/>
        <v>1.1179534494158316E-2</v>
      </c>
      <c r="F1223" s="66">
        <f t="shared" ca="1" si="39"/>
        <v>-0.16151818632115186</v>
      </c>
    </row>
    <row r="1224" spans="5:6" x14ac:dyDescent="0.25">
      <c r="E1224" s="66">
        <f t="shared" ca="1" si="38"/>
        <v>0.22497587060661584</v>
      </c>
      <c r="F1224" s="66">
        <f t="shared" ca="1" si="39"/>
        <v>-5.3421597959440466E-2</v>
      </c>
    </row>
    <row r="1225" spans="5:6" x14ac:dyDescent="0.25">
      <c r="E1225" s="66">
        <f t="shared" ca="1" si="38"/>
        <v>0.69796815949036728</v>
      </c>
      <c r="F1225" s="66">
        <f t="shared" ca="1" si="39"/>
        <v>3.6668127455062184E-2</v>
      </c>
    </row>
    <row r="1226" spans="5:6" x14ac:dyDescent="0.25">
      <c r="E1226" s="66">
        <f t="shared" ca="1" si="38"/>
        <v>0.67473497449149344</v>
      </c>
      <c r="F1226" s="66">
        <f t="shared" ca="1" si="39"/>
        <v>3.2033772580655318E-2</v>
      </c>
    </row>
    <row r="1227" spans="5:6" x14ac:dyDescent="0.25">
      <c r="E1227" s="66">
        <f t="shared" ca="1" si="38"/>
        <v>0.14116536043479666</v>
      </c>
      <c r="F1227" s="66">
        <f t="shared" ca="1" si="39"/>
        <v>-7.6020929780511962E-2</v>
      </c>
    </row>
    <row r="1228" spans="5:6" x14ac:dyDescent="0.25">
      <c r="E1228" s="66">
        <f t="shared" ca="1" si="38"/>
        <v>0.19826843840778174</v>
      </c>
      <c r="F1228" s="66">
        <f t="shared" ca="1" si="39"/>
        <v>-5.9950098021420449E-2</v>
      </c>
    </row>
    <row r="1229" spans="5:6" x14ac:dyDescent="0.25">
      <c r="E1229" s="66">
        <f t="shared" ca="1" si="38"/>
        <v>0.63643373815418325</v>
      </c>
      <c r="F1229" s="66">
        <f t="shared" ca="1" si="39"/>
        <v>2.4673956469964488E-2</v>
      </c>
    </row>
    <row r="1230" spans="5:6" x14ac:dyDescent="0.25">
      <c r="E1230" s="66">
        <f t="shared" ca="1" si="38"/>
        <v>0.69009009633984453</v>
      </c>
      <c r="F1230" s="66">
        <f t="shared" ca="1" si="39"/>
        <v>3.5079973528937478E-2</v>
      </c>
    </row>
    <row r="1231" spans="5:6" x14ac:dyDescent="0.25">
      <c r="E1231" s="66">
        <f t="shared" ca="1" si="38"/>
        <v>0.99793001524375158</v>
      </c>
      <c r="F1231" s="66">
        <f t="shared" ca="1" si="39"/>
        <v>0.20274837192611039</v>
      </c>
    </row>
    <row r="1232" spans="5:6" x14ac:dyDescent="0.25">
      <c r="E1232" s="66">
        <f t="shared" ca="1" si="38"/>
        <v>0.84237312503921224</v>
      </c>
      <c r="F1232" s="66">
        <f t="shared" ca="1" si="39"/>
        <v>7.101184082842503E-2</v>
      </c>
    </row>
    <row r="1233" spans="5:6" x14ac:dyDescent="0.25">
      <c r="E1233" s="66">
        <f t="shared" ca="1" si="38"/>
        <v>0.29370915031678901</v>
      </c>
      <c r="F1233" s="66">
        <f t="shared" ca="1" si="39"/>
        <v>-3.8366272812698651E-2</v>
      </c>
    </row>
    <row r="1234" spans="5:6" x14ac:dyDescent="0.25">
      <c r="E1234" s="66">
        <f t="shared" ca="1" si="38"/>
        <v>0.38556112760267625</v>
      </c>
      <c r="F1234" s="66">
        <f t="shared" ca="1" si="39"/>
        <v>-2.0570249018992705E-2</v>
      </c>
    </row>
    <row r="1235" spans="5:6" x14ac:dyDescent="0.25">
      <c r="E1235" s="66">
        <f t="shared" ca="1" si="38"/>
        <v>0.32538071562994186</v>
      </c>
      <c r="F1235" s="66">
        <f t="shared" ca="1" si="39"/>
        <v>-3.2011052739684381E-2</v>
      </c>
    </row>
    <row r="1236" spans="5:6" x14ac:dyDescent="0.25">
      <c r="E1236" s="66">
        <f t="shared" ca="1" si="38"/>
        <v>0.41714998716841778</v>
      </c>
      <c r="F1236" s="66">
        <f t="shared" ca="1" si="39"/>
        <v>-1.4791961704885436E-2</v>
      </c>
    </row>
    <row r="1237" spans="5:6" x14ac:dyDescent="0.25">
      <c r="E1237" s="66">
        <f t="shared" ca="1" si="38"/>
        <v>0.65459784588248382</v>
      </c>
      <c r="F1237" s="66">
        <f t="shared" ca="1" si="39"/>
        <v>2.8126147587169793E-2</v>
      </c>
    </row>
    <row r="1238" spans="5:6" x14ac:dyDescent="0.25">
      <c r="E1238" s="66">
        <f t="shared" ca="1" si="38"/>
        <v>0.4228393220633716</v>
      </c>
      <c r="F1238" s="66">
        <f t="shared" ca="1" si="39"/>
        <v>-1.3762777970713963E-2</v>
      </c>
    </row>
    <row r="1239" spans="5:6" x14ac:dyDescent="0.25">
      <c r="E1239" s="66">
        <f t="shared" ca="1" si="38"/>
        <v>0.8189491860210143</v>
      </c>
      <c r="F1239" s="66">
        <f t="shared" ca="1" si="39"/>
        <v>6.4443433245110468E-2</v>
      </c>
    </row>
    <row r="1240" spans="5:6" x14ac:dyDescent="0.25">
      <c r="E1240" s="66">
        <f t="shared" ca="1" si="38"/>
        <v>0.31530372186619127</v>
      </c>
      <c r="F1240" s="66">
        <f t="shared" ca="1" si="39"/>
        <v>-3.4002788232080403E-2</v>
      </c>
    </row>
    <row r="1241" spans="5:6" x14ac:dyDescent="0.25">
      <c r="E1241" s="66">
        <f t="shared" ca="1" si="38"/>
        <v>0.23075444023879021</v>
      </c>
      <c r="F1241" s="66">
        <f t="shared" ca="1" si="39"/>
        <v>-5.2068835743163767E-2</v>
      </c>
    </row>
    <row r="1242" spans="5:6" x14ac:dyDescent="0.25">
      <c r="E1242" s="66">
        <f t="shared" ca="1" si="38"/>
        <v>0.49716400599950461</v>
      </c>
      <c r="F1242" s="66">
        <f t="shared" ca="1" si="39"/>
        <v>-5.026710825013044E-4</v>
      </c>
    </row>
    <row r="1243" spans="5:6" x14ac:dyDescent="0.25">
      <c r="E1243" s="66">
        <f t="shared" ca="1" si="38"/>
        <v>0.52835515746677297</v>
      </c>
      <c r="F1243" s="66">
        <f t="shared" ca="1" si="39"/>
        <v>5.0300598553748802E-3</v>
      </c>
    </row>
    <row r="1244" spans="5:6" x14ac:dyDescent="0.25">
      <c r="E1244" s="66">
        <f t="shared" ca="1" si="38"/>
        <v>0.19041068196302324</v>
      </c>
      <c r="F1244" s="66">
        <f t="shared" ca="1" si="39"/>
        <v>-6.196970037072691E-2</v>
      </c>
    </row>
    <row r="1245" spans="5:6" x14ac:dyDescent="0.25">
      <c r="E1245" s="66">
        <f t="shared" ca="1" si="38"/>
        <v>0.26166632438452964</v>
      </c>
      <c r="F1245" s="66">
        <f t="shared" ca="1" si="39"/>
        <v>-4.5128733353963092E-2</v>
      </c>
    </row>
    <row r="1246" spans="5:6" x14ac:dyDescent="0.25">
      <c r="E1246" s="66">
        <f t="shared" ca="1" si="38"/>
        <v>0.57160324181114275</v>
      </c>
      <c r="F1246" s="66">
        <f t="shared" ca="1" si="39"/>
        <v>1.2760263217151837E-2</v>
      </c>
    </row>
    <row r="1247" spans="5:6" x14ac:dyDescent="0.25">
      <c r="E1247" s="66">
        <f t="shared" ca="1" si="38"/>
        <v>0.96512776579345882</v>
      </c>
      <c r="F1247" s="66">
        <f t="shared" ca="1" si="39"/>
        <v>0.12823852779602216</v>
      </c>
    </row>
    <row r="1248" spans="5:6" x14ac:dyDescent="0.25">
      <c r="E1248" s="66">
        <f t="shared" ca="1" si="38"/>
        <v>0.24705323843888949</v>
      </c>
      <c r="F1248" s="66">
        <f t="shared" ca="1" si="39"/>
        <v>-4.8351400727453919E-2</v>
      </c>
    </row>
    <row r="1249" spans="5:6" x14ac:dyDescent="0.25">
      <c r="E1249" s="66">
        <f t="shared" ca="1" si="38"/>
        <v>0.78497679757984418</v>
      </c>
      <c r="F1249" s="66">
        <f t="shared" ca="1" si="39"/>
        <v>5.5798662064003551E-2</v>
      </c>
    </row>
    <row r="1250" spans="5:6" x14ac:dyDescent="0.25">
      <c r="E1250" s="66">
        <f t="shared" ca="1" si="38"/>
        <v>4.202934982337736E-2</v>
      </c>
      <c r="F1250" s="66">
        <f t="shared" ca="1" si="39"/>
        <v>-0.12216026538007815</v>
      </c>
    </row>
    <row r="1251" spans="5:6" x14ac:dyDescent="0.25">
      <c r="E1251" s="66">
        <f t="shared" ca="1" si="38"/>
        <v>0.74483338052510284</v>
      </c>
      <c r="F1251" s="66">
        <f t="shared" ca="1" si="39"/>
        <v>4.6550175492785444E-2</v>
      </c>
    </row>
    <row r="1252" spans="5:6" x14ac:dyDescent="0.25">
      <c r="E1252" s="66">
        <f t="shared" ca="1" si="38"/>
        <v>0.99527401219153078</v>
      </c>
      <c r="F1252" s="66">
        <f t="shared" ca="1" si="39"/>
        <v>0.18351249993385041</v>
      </c>
    </row>
    <row r="1253" spans="5:6" x14ac:dyDescent="0.25">
      <c r="E1253" s="66">
        <f t="shared" ca="1" si="38"/>
        <v>0.37680176731280968</v>
      </c>
      <c r="F1253" s="66">
        <f t="shared" ca="1" si="39"/>
        <v>-2.2195472605269058E-2</v>
      </c>
    </row>
    <row r="1254" spans="5:6" x14ac:dyDescent="0.25">
      <c r="E1254" s="66">
        <f t="shared" ca="1" si="38"/>
        <v>0.2425791530937712</v>
      </c>
      <c r="F1254" s="66">
        <f t="shared" ca="1" si="39"/>
        <v>-4.9358188965041364E-2</v>
      </c>
    </row>
    <row r="1255" spans="5:6" x14ac:dyDescent="0.25">
      <c r="E1255" s="66">
        <f t="shared" ca="1" si="38"/>
        <v>0.66761740234892009</v>
      </c>
      <c r="F1255" s="66">
        <f t="shared" ca="1" si="39"/>
        <v>3.064201713280611E-2</v>
      </c>
    </row>
    <row r="1256" spans="5:6" x14ac:dyDescent="0.25">
      <c r="E1256" s="66">
        <f t="shared" ca="1" si="38"/>
        <v>4.051853100744407E-3</v>
      </c>
      <c r="F1256" s="66">
        <f t="shared" ca="1" si="39"/>
        <v>-0.18722194420509211</v>
      </c>
    </row>
    <row r="1257" spans="5:6" x14ac:dyDescent="0.25">
      <c r="E1257" s="66">
        <f t="shared" ca="1" si="38"/>
        <v>0.36109696606655539</v>
      </c>
      <c r="F1257" s="66">
        <f t="shared" ca="1" si="39"/>
        <v>-2.513963920217557E-2</v>
      </c>
    </row>
    <row r="1258" spans="5:6" x14ac:dyDescent="0.25">
      <c r="E1258" s="66">
        <f t="shared" ca="1" si="38"/>
        <v>0.80375022292968423</v>
      </c>
      <c r="F1258" s="66">
        <f t="shared" ca="1" si="39"/>
        <v>6.0464219985610537E-2</v>
      </c>
    </row>
    <row r="1259" spans="5:6" x14ac:dyDescent="0.25">
      <c r="E1259" s="66">
        <f t="shared" ca="1" si="38"/>
        <v>0.52534752613093061</v>
      </c>
      <c r="F1259" s="66">
        <f t="shared" ca="1" si="39"/>
        <v>4.4957591147487437E-3</v>
      </c>
    </row>
    <row r="1260" spans="5:6" x14ac:dyDescent="0.25">
      <c r="E1260" s="66">
        <f t="shared" ca="1" si="38"/>
        <v>0.49868691523902831</v>
      </c>
      <c r="F1260" s="66">
        <f t="shared" ca="1" si="39"/>
        <v>-2.3273863434150976E-4</v>
      </c>
    </row>
    <row r="1261" spans="5:6" x14ac:dyDescent="0.25">
      <c r="E1261" s="66">
        <f t="shared" ca="1" si="38"/>
        <v>0.42587482481228489</v>
      </c>
      <c r="F1261" s="66">
        <f t="shared" ca="1" si="39"/>
        <v>-1.3214868849249176E-2</v>
      </c>
    </row>
    <row r="1262" spans="5:6" x14ac:dyDescent="0.25">
      <c r="E1262" s="66">
        <f t="shared" ca="1" si="38"/>
        <v>0.13852901070540191</v>
      </c>
      <c r="F1262" s="66">
        <f t="shared" ca="1" si="39"/>
        <v>-7.6859113333475018E-2</v>
      </c>
    </row>
    <row r="1263" spans="5:6" x14ac:dyDescent="0.25">
      <c r="E1263" s="66">
        <f t="shared" ca="1" si="38"/>
        <v>0.67471111688415675</v>
      </c>
      <c r="F1263" s="66">
        <f t="shared" ca="1" si="39"/>
        <v>3.2029087026310715E-2</v>
      </c>
    </row>
    <row r="1264" spans="5:6" x14ac:dyDescent="0.25">
      <c r="E1264" s="66">
        <f t="shared" ca="1" si="38"/>
        <v>0.68903172106007149</v>
      </c>
      <c r="F1264" s="66">
        <f t="shared" ca="1" si="39"/>
        <v>3.4867973105905031E-2</v>
      </c>
    </row>
    <row r="1265" spans="5:6" x14ac:dyDescent="0.25">
      <c r="E1265" s="66">
        <f t="shared" ca="1" si="38"/>
        <v>0.87196518144724589</v>
      </c>
      <c r="F1265" s="66">
        <f t="shared" ca="1" si="39"/>
        <v>8.0308228990669542E-2</v>
      </c>
    </row>
    <row r="1266" spans="5:6" x14ac:dyDescent="0.25">
      <c r="E1266" s="66">
        <f t="shared" ca="1" si="38"/>
        <v>0.730461348710023</v>
      </c>
      <c r="F1266" s="66">
        <f t="shared" ca="1" si="39"/>
        <v>4.3431126790526547E-2</v>
      </c>
    </row>
    <row r="1267" spans="5:6" x14ac:dyDescent="0.25">
      <c r="E1267" s="66">
        <f t="shared" ca="1" si="38"/>
        <v>0.97552742252000457</v>
      </c>
      <c r="F1267" s="66">
        <f t="shared" ca="1" si="39"/>
        <v>0.13923421234910285</v>
      </c>
    </row>
    <row r="1268" spans="5:6" x14ac:dyDescent="0.25">
      <c r="E1268" s="66">
        <f t="shared" ca="1" si="38"/>
        <v>7.1583567463980757E-2</v>
      </c>
      <c r="F1268" s="66">
        <f t="shared" ca="1" si="39"/>
        <v>-0.1035273724409396</v>
      </c>
    </row>
    <row r="1269" spans="5:6" x14ac:dyDescent="0.25">
      <c r="E1269" s="66">
        <f t="shared" ca="1" si="38"/>
        <v>0.8958466612690783</v>
      </c>
      <c r="F1269" s="66">
        <f t="shared" ca="1" si="39"/>
        <v>8.8970670260706014E-2</v>
      </c>
    </row>
    <row r="1270" spans="5:6" x14ac:dyDescent="0.25">
      <c r="E1270" s="66">
        <f t="shared" ca="1" si="38"/>
        <v>0.63588164826428084</v>
      </c>
      <c r="F1270" s="66">
        <f t="shared" ca="1" si="39"/>
        <v>2.4569985164629556E-2</v>
      </c>
    </row>
    <row r="1271" spans="5:6" x14ac:dyDescent="0.25">
      <c r="E1271" s="66">
        <f t="shared" ca="1" si="38"/>
        <v>0.27468070592202898</v>
      </c>
      <c r="F1271" s="66">
        <f t="shared" ca="1" si="39"/>
        <v>-4.2335707011525454E-2</v>
      </c>
    </row>
    <row r="1272" spans="5:6" x14ac:dyDescent="0.25">
      <c r="E1272" s="66">
        <f t="shared" ca="1" si="38"/>
        <v>0.15333225991430244</v>
      </c>
      <c r="F1272" s="66">
        <f t="shared" ca="1" si="39"/>
        <v>-7.2283702527869892E-2</v>
      </c>
    </row>
    <row r="1273" spans="5:6" x14ac:dyDescent="0.25">
      <c r="E1273" s="66">
        <f t="shared" ca="1" si="38"/>
        <v>0.11153692778150193</v>
      </c>
      <c r="F1273" s="66">
        <f t="shared" ca="1" si="39"/>
        <v>-8.6153545729686878E-2</v>
      </c>
    </row>
    <row r="1274" spans="5:6" x14ac:dyDescent="0.25">
      <c r="E1274" s="66">
        <f t="shared" ca="1" si="38"/>
        <v>0.51929877996468343</v>
      </c>
      <c r="F1274" s="66">
        <f t="shared" ca="1" si="39"/>
        <v>3.4219548949650362E-3</v>
      </c>
    </row>
    <row r="1275" spans="5:6" x14ac:dyDescent="0.25">
      <c r="E1275" s="66">
        <f t="shared" ca="1" si="38"/>
        <v>0.82286357131895849</v>
      </c>
      <c r="F1275" s="66">
        <f t="shared" ca="1" si="39"/>
        <v>6.5501647378655645E-2</v>
      </c>
    </row>
    <row r="1276" spans="5:6" x14ac:dyDescent="0.25">
      <c r="E1276" s="66">
        <f t="shared" ca="1" si="38"/>
        <v>0.50653012940925191</v>
      </c>
      <c r="F1276" s="66">
        <f t="shared" ca="1" si="39"/>
        <v>1.1574869922047401E-3</v>
      </c>
    </row>
    <row r="1277" spans="5:6" x14ac:dyDescent="0.25">
      <c r="E1277" s="66">
        <f t="shared" ca="1" si="38"/>
        <v>0.21397147591140797</v>
      </c>
      <c r="F1277" s="66">
        <f t="shared" ca="1" si="39"/>
        <v>-5.6053528914818344E-2</v>
      </c>
    </row>
    <row r="1278" spans="5:6" x14ac:dyDescent="0.25">
      <c r="E1278" s="66">
        <f t="shared" ca="1" si="38"/>
        <v>0.28398443535898821</v>
      </c>
      <c r="F1278" s="66">
        <f t="shared" ca="1" si="39"/>
        <v>-4.0379007220048391E-2</v>
      </c>
    </row>
    <row r="1279" spans="5:6" x14ac:dyDescent="0.25">
      <c r="E1279" s="66">
        <f t="shared" ca="1" si="38"/>
        <v>0.45814344762339865</v>
      </c>
      <c r="F1279" s="66">
        <f t="shared" ca="1" si="39"/>
        <v>-7.4325445576114788E-3</v>
      </c>
    </row>
    <row r="1280" spans="5:6" x14ac:dyDescent="0.25">
      <c r="E1280" s="66">
        <f t="shared" ca="1" si="38"/>
        <v>7.0467109858803778E-2</v>
      </c>
      <c r="F1280" s="66">
        <f t="shared" ca="1" si="39"/>
        <v>-0.10410881509680155</v>
      </c>
    </row>
    <row r="1281" spans="5:6" x14ac:dyDescent="0.25">
      <c r="E1281" s="66">
        <f t="shared" ca="1" si="38"/>
        <v>0.21228783276177143</v>
      </c>
      <c r="F1281" s="66">
        <f t="shared" ca="1" si="39"/>
        <v>-5.6463052770674267E-2</v>
      </c>
    </row>
    <row r="1282" spans="5:6" x14ac:dyDescent="0.25">
      <c r="E1282" s="66">
        <f t="shared" ca="1" si="38"/>
        <v>0.86471955040755799</v>
      </c>
      <c r="F1282" s="66">
        <f t="shared" ca="1" si="39"/>
        <v>7.7907030123946064E-2</v>
      </c>
    </row>
    <row r="1283" spans="5:6" x14ac:dyDescent="0.25">
      <c r="E1283" s="66">
        <f t="shared" ca="1" si="38"/>
        <v>0.29326510585872834</v>
      </c>
      <c r="F1283" s="66">
        <f t="shared" ca="1" si="39"/>
        <v>-3.8457490776874631E-2</v>
      </c>
    </row>
    <row r="1284" spans="5:6" x14ac:dyDescent="0.25">
      <c r="E1284" s="66">
        <f t="shared" ref="E1284:E1347" ca="1" si="40">RAND()</f>
        <v>7.8207279410999364E-2</v>
      </c>
      <c r="F1284" s="66">
        <f t="shared" ref="F1284:F1347" ca="1" si="41">_xlfn.NORM.S.INV(E1284)/(SQRT(2)*$C$3)</f>
        <v>-0.10021356883654892</v>
      </c>
    </row>
    <row r="1285" spans="5:6" x14ac:dyDescent="0.25">
      <c r="E1285" s="66">
        <f t="shared" ca="1" si="40"/>
        <v>0.92264269494502527</v>
      </c>
      <c r="F1285" s="66">
        <f t="shared" ca="1" si="41"/>
        <v>0.10062655059504673</v>
      </c>
    </row>
    <row r="1286" spans="5:6" x14ac:dyDescent="0.25">
      <c r="E1286" s="66">
        <f t="shared" ca="1" si="40"/>
        <v>0.69229372740041806</v>
      </c>
      <c r="F1286" s="66">
        <f t="shared" ca="1" si="41"/>
        <v>3.5522393765610068E-2</v>
      </c>
    </row>
    <row r="1287" spans="5:6" x14ac:dyDescent="0.25">
      <c r="E1287" s="66">
        <f t="shared" ca="1" si="40"/>
        <v>0.66953460373901108</v>
      </c>
      <c r="F1287" s="66">
        <f t="shared" ca="1" si="41"/>
        <v>3.1015713822955097E-2</v>
      </c>
    </row>
    <row r="1288" spans="5:6" x14ac:dyDescent="0.25">
      <c r="E1288" s="66">
        <f t="shared" ca="1" si="40"/>
        <v>0.45830588752807022</v>
      </c>
      <c r="F1288" s="66">
        <f t="shared" ca="1" si="41"/>
        <v>-7.403593962858333E-3</v>
      </c>
    </row>
    <row r="1289" spans="5:6" x14ac:dyDescent="0.25">
      <c r="E1289" s="66">
        <f t="shared" ca="1" si="40"/>
        <v>0.30764703205906552</v>
      </c>
      <c r="F1289" s="66">
        <f t="shared" ca="1" si="41"/>
        <v>-3.5534306552250608E-2</v>
      </c>
    </row>
    <row r="1290" spans="5:6" x14ac:dyDescent="0.25">
      <c r="E1290" s="66">
        <f t="shared" ca="1" si="40"/>
        <v>0.54282832559984984</v>
      </c>
      <c r="F1290" s="66">
        <f t="shared" ca="1" si="41"/>
        <v>7.6057634957401908E-3</v>
      </c>
    </row>
    <row r="1291" spans="5:6" x14ac:dyDescent="0.25">
      <c r="E1291" s="66">
        <f t="shared" ca="1" si="40"/>
        <v>0.39498651462600476</v>
      </c>
      <c r="F1291" s="66">
        <f t="shared" ca="1" si="41"/>
        <v>-1.8833480561254029E-2</v>
      </c>
    </row>
    <row r="1292" spans="5:6" x14ac:dyDescent="0.25">
      <c r="E1292" s="66">
        <f t="shared" ca="1" si="40"/>
        <v>6.6752899400835952E-3</v>
      </c>
      <c r="F1292" s="66">
        <f t="shared" ca="1" si="41"/>
        <v>-0.17495786887580239</v>
      </c>
    </row>
    <row r="1293" spans="5:6" x14ac:dyDescent="0.25">
      <c r="E1293" s="66">
        <f t="shared" ca="1" si="40"/>
        <v>0.10671652663641396</v>
      </c>
      <c r="F1293" s="66">
        <f t="shared" ca="1" si="41"/>
        <v>-8.7976863308440109E-2</v>
      </c>
    </row>
    <row r="1294" spans="5:6" x14ac:dyDescent="0.25">
      <c r="E1294" s="66">
        <f t="shared" ca="1" si="40"/>
        <v>0.26385792585496282</v>
      </c>
      <c r="F1294" s="66">
        <f t="shared" ca="1" si="41"/>
        <v>-4.4653554971195705E-2</v>
      </c>
    </row>
    <row r="1295" spans="5:6" x14ac:dyDescent="0.25">
      <c r="E1295" s="66">
        <f t="shared" ca="1" si="40"/>
        <v>0.9870919927769326</v>
      </c>
      <c r="F1295" s="66">
        <f t="shared" ca="1" si="41"/>
        <v>0.15761185957828067</v>
      </c>
    </row>
    <row r="1296" spans="5:6" x14ac:dyDescent="0.25">
      <c r="E1296" s="66">
        <f t="shared" ca="1" si="40"/>
        <v>0.28380862488615177</v>
      </c>
      <c r="F1296" s="66">
        <f t="shared" ca="1" si="41"/>
        <v>-4.0415692698776776E-2</v>
      </c>
    </row>
    <row r="1297" spans="5:6" x14ac:dyDescent="0.25">
      <c r="E1297" s="66">
        <f t="shared" ca="1" si="40"/>
        <v>0.67240458000247016</v>
      </c>
      <c r="F1297" s="66">
        <f t="shared" ca="1" si="41"/>
        <v>3.1576750573433038E-2</v>
      </c>
    </row>
    <row r="1298" spans="5:6" x14ac:dyDescent="0.25">
      <c r="E1298" s="66">
        <f t="shared" ca="1" si="40"/>
        <v>0.98391967007446657</v>
      </c>
      <c r="F1298" s="66">
        <f t="shared" ca="1" si="41"/>
        <v>0.15149112674927998</v>
      </c>
    </row>
    <row r="1299" spans="5:6" x14ac:dyDescent="0.25">
      <c r="E1299" s="66">
        <f t="shared" ca="1" si="40"/>
        <v>0.80297022199501389</v>
      </c>
      <c r="F1299" s="66">
        <f t="shared" ca="1" si="41"/>
        <v>6.0265188146562822E-2</v>
      </c>
    </row>
    <row r="1300" spans="5:6" x14ac:dyDescent="0.25">
      <c r="E1300" s="66">
        <f t="shared" ca="1" si="40"/>
        <v>0.48816873304371178</v>
      </c>
      <c r="F1300" s="66">
        <f t="shared" ca="1" si="41"/>
        <v>-2.0973449578033003E-3</v>
      </c>
    </row>
    <row r="1301" spans="5:6" x14ac:dyDescent="0.25">
      <c r="E1301" s="66">
        <f t="shared" ca="1" si="40"/>
        <v>0.74922645605648186</v>
      </c>
      <c r="F1301" s="66">
        <f t="shared" ca="1" si="41"/>
        <v>4.7521641951485553E-2</v>
      </c>
    </row>
    <row r="1302" spans="5:6" x14ac:dyDescent="0.25">
      <c r="E1302" s="66">
        <f t="shared" ca="1" si="40"/>
        <v>0.77089572399756123</v>
      </c>
      <c r="F1302" s="66">
        <f t="shared" ca="1" si="41"/>
        <v>5.2453177361510027E-2</v>
      </c>
    </row>
    <row r="1303" spans="5:6" x14ac:dyDescent="0.25">
      <c r="E1303" s="66">
        <f t="shared" ca="1" si="40"/>
        <v>0.87435252405032904</v>
      </c>
      <c r="F1303" s="66">
        <f t="shared" ca="1" si="41"/>
        <v>8.1119977829151896E-2</v>
      </c>
    </row>
    <row r="1304" spans="5:6" x14ac:dyDescent="0.25">
      <c r="E1304" s="66">
        <f t="shared" ca="1" si="40"/>
        <v>0.424658697258261</v>
      </c>
      <c r="F1304" s="66">
        <f t="shared" ca="1" si="41"/>
        <v>-1.3434283127165426E-2</v>
      </c>
    </row>
    <row r="1305" spans="5:6" x14ac:dyDescent="0.25">
      <c r="E1305" s="66">
        <f t="shared" ca="1" si="40"/>
        <v>0.34817620725207898</v>
      </c>
      <c r="F1305" s="66">
        <f t="shared" ca="1" si="41"/>
        <v>-2.759477304890386E-2</v>
      </c>
    </row>
    <row r="1306" spans="5:6" x14ac:dyDescent="0.25">
      <c r="E1306" s="66">
        <f t="shared" ca="1" si="40"/>
        <v>0.75522578291376996</v>
      </c>
      <c r="F1306" s="66">
        <f t="shared" ca="1" si="41"/>
        <v>4.8863003458768144E-2</v>
      </c>
    </row>
    <row r="1307" spans="5:6" x14ac:dyDescent="0.25">
      <c r="E1307" s="66">
        <f t="shared" ca="1" si="40"/>
        <v>0.88840069709910274</v>
      </c>
      <c r="F1307" s="66">
        <f t="shared" ca="1" si="41"/>
        <v>8.6130326295000906E-2</v>
      </c>
    </row>
    <row r="1308" spans="5:6" x14ac:dyDescent="0.25">
      <c r="E1308" s="66">
        <f t="shared" ca="1" si="40"/>
        <v>0.82186891662531836</v>
      </c>
      <c r="F1308" s="66">
        <f t="shared" ca="1" si="41"/>
        <v>6.5231368688862493E-2</v>
      </c>
    </row>
    <row r="1309" spans="5:6" x14ac:dyDescent="0.25">
      <c r="E1309" s="66">
        <f t="shared" ca="1" si="40"/>
        <v>0.85497185158265454</v>
      </c>
      <c r="F1309" s="66">
        <f t="shared" ca="1" si="41"/>
        <v>7.4811764927369434E-2</v>
      </c>
    </row>
    <row r="1310" spans="5:6" x14ac:dyDescent="0.25">
      <c r="E1310" s="66">
        <f t="shared" ca="1" si="40"/>
        <v>0.42791488048299209</v>
      </c>
      <c r="F1310" s="66">
        <f t="shared" ca="1" si="41"/>
        <v>-1.2847085532511765E-2</v>
      </c>
    </row>
    <row r="1311" spans="5:6" x14ac:dyDescent="0.25">
      <c r="E1311" s="66">
        <f t="shared" ca="1" si="40"/>
        <v>0.97603057877295618</v>
      </c>
      <c r="F1311" s="66">
        <f t="shared" ca="1" si="41"/>
        <v>0.13985936875117433</v>
      </c>
    </row>
    <row r="1312" spans="5:6" x14ac:dyDescent="0.25">
      <c r="E1312" s="66">
        <f t="shared" ca="1" si="40"/>
        <v>0.45445723519322856</v>
      </c>
      <c r="F1312" s="66">
        <f t="shared" ca="1" si="41"/>
        <v>-8.0898585352000701E-3</v>
      </c>
    </row>
    <row r="1313" spans="5:6" x14ac:dyDescent="0.25">
      <c r="E1313" s="66">
        <f t="shared" ca="1" si="40"/>
        <v>0.21893075427142927</v>
      </c>
      <c r="F1313" s="66">
        <f t="shared" ca="1" si="41"/>
        <v>-5.4858011686399158E-2</v>
      </c>
    </row>
    <row r="1314" spans="5:6" x14ac:dyDescent="0.25">
      <c r="E1314" s="66">
        <f t="shared" ca="1" si="40"/>
        <v>0.34355063289275478</v>
      </c>
      <c r="F1314" s="66">
        <f t="shared" ca="1" si="41"/>
        <v>-2.8481693642119367E-2</v>
      </c>
    </row>
    <row r="1315" spans="5:6" x14ac:dyDescent="0.25">
      <c r="E1315" s="66">
        <f t="shared" ca="1" si="40"/>
        <v>0.88068202271137264</v>
      </c>
      <c r="F1315" s="66">
        <f t="shared" ca="1" si="41"/>
        <v>8.332568014557222E-2</v>
      </c>
    </row>
    <row r="1316" spans="5:6" x14ac:dyDescent="0.25">
      <c r="E1316" s="66">
        <f t="shared" ca="1" si="40"/>
        <v>0.94416744692450583</v>
      </c>
      <c r="F1316" s="66">
        <f t="shared" ca="1" si="41"/>
        <v>0.11248324468642104</v>
      </c>
    </row>
    <row r="1317" spans="5:6" x14ac:dyDescent="0.25">
      <c r="E1317" s="66">
        <f t="shared" ca="1" si="40"/>
        <v>0.33567616571986381</v>
      </c>
      <c r="F1317" s="66">
        <f t="shared" ca="1" si="41"/>
        <v>-3.0002027540085654E-2</v>
      </c>
    </row>
    <row r="1318" spans="5:6" x14ac:dyDescent="0.25">
      <c r="E1318" s="66">
        <f t="shared" ca="1" si="40"/>
        <v>0.55983831828883357</v>
      </c>
      <c r="F1318" s="66">
        <f t="shared" ca="1" si="41"/>
        <v>1.0646150719049728E-2</v>
      </c>
    </row>
    <row r="1319" spans="5:6" x14ac:dyDescent="0.25">
      <c r="E1319" s="66">
        <f t="shared" ca="1" si="40"/>
        <v>0.71201117075968612</v>
      </c>
      <c r="F1319" s="66">
        <f t="shared" ca="1" si="41"/>
        <v>3.9546341036204712E-2</v>
      </c>
    </row>
    <row r="1320" spans="5:6" x14ac:dyDescent="0.25">
      <c r="E1320" s="66">
        <f t="shared" ca="1" si="40"/>
        <v>0.58675776034948601</v>
      </c>
      <c r="F1320" s="66">
        <f t="shared" ca="1" si="41"/>
        <v>1.5500668102863362E-2</v>
      </c>
    </row>
    <row r="1321" spans="5:6" x14ac:dyDescent="0.25">
      <c r="E1321" s="66">
        <f t="shared" ca="1" si="40"/>
        <v>0.36812279767216749</v>
      </c>
      <c r="F1321" s="66">
        <f t="shared" ca="1" si="41"/>
        <v>-2.3817427167891158E-2</v>
      </c>
    </row>
    <row r="1322" spans="5:6" x14ac:dyDescent="0.25">
      <c r="E1322" s="66">
        <f t="shared" ca="1" si="40"/>
        <v>0.68607742267097627</v>
      </c>
      <c r="F1322" s="66">
        <f t="shared" ca="1" si="41"/>
        <v>3.4277852367350967E-2</v>
      </c>
    </row>
    <row r="1323" spans="5:6" x14ac:dyDescent="0.25">
      <c r="E1323" s="66">
        <f t="shared" ca="1" si="40"/>
        <v>0.94171619748224378</v>
      </c>
      <c r="F1323" s="66">
        <f t="shared" ca="1" si="41"/>
        <v>0.11096943916888001</v>
      </c>
    </row>
    <row r="1324" spans="5:6" x14ac:dyDescent="0.25">
      <c r="E1324" s="66">
        <f t="shared" ca="1" si="40"/>
        <v>0.50797646431751198</v>
      </c>
      <c r="F1324" s="66">
        <f t="shared" ca="1" si="41"/>
        <v>1.4138856993151706E-3</v>
      </c>
    </row>
    <row r="1325" spans="5:6" x14ac:dyDescent="0.25">
      <c r="E1325" s="66">
        <f t="shared" ca="1" si="40"/>
        <v>8.3321776224336119E-2</v>
      </c>
      <c r="F1325" s="66">
        <f t="shared" ca="1" si="41"/>
        <v>-9.7797783189659426E-2</v>
      </c>
    </row>
    <row r="1326" spans="5:6" x14ac:dyDescent="0.25">
      <c r="E1326" s="66">
        <f t="shared" ca="1" si="40"/>
        <v>0.33908822818002915</v>
      </c>
      <c r="F1326" s="66">
        <f t="shared" ca="1" si="41"/>
        <v>-2.9341593870611887E-2</v>
      </c>
    </row>
    <row r="1327" spans="5:6" x14ac:dyDescent="0.25">
      <c r="E1327" s="66">
        <f t="shared" ca="1" si="40"/>
        <v>0.12337410052331887</v>
      </c>
      <c r="F1327" s="66">
        <f t="shared" ca="1" si="41"/>
        <v>-8.190303973407731E-2</v>
      </c>
    </row>
    <row r="1328" spans="5:6" x14ac:dyDescent="0.25">
      <c r="E1328" s="66">
        <f t="shared" ca="1" si="40"/>
        <v>0.29129654557504236</v>
      </c>
      <c r="F1328" s="66">
        <f t="shared" ca="1" si="41"/>
        <v>-3.886265751294532E-2</v>
      </c>
    </row>
    <row r="1329" spans="5:6" x14ac:dyDescent="0.25">
      <c r="E1329" s="66">
        <f t="shared" ca="1" si="40"/>
        <v>0.63503796931358569</v>
      </c>
      <c r="F1329" s="66">
        <f t="shared" ca="1" si="41"/>
        <v>2.44112033559074E-2</v>
      </c>
    </row>
    <row r="1330" spans="5:6" x14ac:dyDescent="0.25">
      <c r="E1330" s="66">
        <f t="shared" ca="1" si="40"/>
        <v>3.9499859295826556E-2</v>
      </c>
      <c r="F1330" s="66">
        <f t="shared" ca="1" si="41"/>
        <v>-0.12420469583438837</v>
      </c>
    </row>
    <row r="1331" spans="5:6" x14ac:dyDescent="0.25">
      <c r="E1331" s="66">
        <f t="shared" ca="1" si="40"/>
        <v>9.7420382429741603E-2</v>
      </c>
      <c r="F1331" s="66">
        <f t="shared" ca="1" si="41"/>
        <v>-9.1668696230650853E-2</v>
      </c>
    </row>
    <row r="1332" spans="5:6" x14ac:dyDescent="0.25">
      <c r="E1332" s="66">
        <f t="shared" ca="1" si="40"/>
        <v>7.6402340496988352E-2</v>
      </c>
      <c r="F1332" s="66">
        <f t="shared" ca="1" si="41"/>
        <v>-0.101094677082033</v>
      </c>
    </row>
    <row r="1333" spans="5:6" x14ac:dyDescent="0.25">
      <c r="E1333" s="66">
        <f t="shared" ca="1" si="40"/>
        <v>0.92131858135671363</v>
      </c>
      <c r="F1333" s="66">
        <f t="shared" ca="1" si="41"/>
        <v>9.9984673732577828E-2</v>
      </c>
    </row>
    <row r="1334" spans="5:6" x14ac:dyDescent="0.25">
      <c r="E1334" s="66">
        <f t="shared" ca="1" si="40"/>
        <v>0.91157643609073291</v>
      </c>
      <c r="F1334" s="66">
        <f t="shared" ca="1" si="41"/>
        <v>9.5496651564618479E-2</v>
      </c>
    </row>
    <row r="1335" spans="5:6" x14ac:dyDescent="0.25">
      <c r="E1335" s="66">
        <f t="shared" ca="1" si="40"/>
        <v>0.28453777107179135</v>
      </c>
      <c r="F1335" s="66">
        <f t="shared" ca="1" si="41"/>
        <v>-4.0263616303762371E-2</v>
      </c>
    </row>
    <row r="1336" spans="5:6" x14ac:dyDescent="0.25">
      <c r="E1336" s="66">
        <f t="shared" ca="1" si="40"/>
        <v>0.98875342215707684</v>
      </c>
      <c r="F1336" s="66">
        <f t="shared" ca="1" si="41"/>
        <v>0.1613571981013357</v>
      </c>
    </row>
    <row r="1337" spans="5:6" x14ac:dyDescent="0.25">
      <c r="E1337" s="66">
        <f t="shared" ca="1" si="40"/>
        <v>0.21987063031752929</v>
      </c>
      <c r="F1337" s="66">
        <f t="shared" ca="1" si="41"/>
        <v>-5.4633206050509024E-2</v>
      </c>
    </row>
    <row r="1338" spans="5:6" x14ac:dyDescent="0.25">
      <c r="E1338" s="66">
        <f t="shared" ca="1" si="40"/>
        <v>0.63529195392598148</v>
      </c>
      <c r="F1338" s="66">
        <f t="shared" ca="1" si="41"/>
        <v>2.4458990705301505E-2</v>
      </c>
    </row>
    <row r="1339" spans="5:6" x14ac:dyDescent="0.25">
      <c r="E1339" s="66">
        <f t="shared" ca="1" si="40"/>
        <v>0.31834432932578904</v>
      </c>
      <c r="F1339" s="66">
        <f t="shared" ca="1" si="41"/>
        <v>-3.3399032360713274E-2</v>
      </c>
    </row>
    <row r="1340" spans="5:6" x14ac:dyDescent="0.25">
      <c r="E1340" s="66">
        <f t="shared" ca="1" si="40"/>
        <v>0.50423143388876357</v>
      </c>
      <c r="F1340" s="66">
        <f t="shared" ca="1" si="41"/>
        <v>7.5001619227261704E-4</v>
      </c>
    </row>
    <row r="1341" spans="5:6" x14ac:dyDescent="0.25">
      <c r="E1341" s="66">
        <f t="shared" ca="1" si="40"/>
        <v>0.64034290081601641</v>
      </c>
      <c r="F1341" s="66">
        <f t="shared" ca="1" si="41"/>
        <v>2.5411685494510998E-2</v>
      </c>
    </row>
    <row r="1342" spans="5:6" x14ac:dyDescent="0.25">
      <c r="E1342" s="66">
        <f t="shared" ca="1" si="40"/>
        <v>0.6775405208669949</v>
      </c>
      <c r="F1342" s="66">
        <f t="shared" ca="1" si="41"/>
        <v>3.2585761265738089E-2</v>
      </c>
    </row>
    <row r="1343" spans="5:6" x14ac:dyDescent="0.25">
      <c r="E1343" s="66">
        <f t="shared" ca="1" si="40"/>
        <v>0.47455387006113525</v>
      </c>
      <c r="F1343" s="66">
        <f t="shared" ca="1" si="41"/>
        <v>-4.5132716828303887E-3</v>
      </c>
    </row>
    <row r="1344" spans="5:6" x14ac:dyDescent="0.25">
      <c r="E1344" s="66">
        <f t="shared" ca="1" si="40"/>
        <v>7.5516212110399605E-2</v>
      </c>
      <c r="F1344" s="66">
        <f t="shared" ca="1" si="41"/>
        <v>-0.10153305878254666</v>
      </c>
    </row>
    <row r="1345" spans="5:6" x14ac:dyDescent="0.25">
      <c r="E1345" s="66">
        <f t="shared" ca="1" si="40"/>
        <v>0.31095830761122034</v>
      </c>
      <c r="F1345" s="66">
        <f t="shared" ca="1" si="41"/>
        <v>-3.4869968972241226E-2</v>
      </c>
    </row>
    <row r="1346" spans="5:6" x14ac:dyDescent="0.25">
      <c r="E1346" s="66">
        <f t="shared" ca="1" si="40"/>
        <v>0.77708922200216457</v>
      </c>
      <c r="F1346" s="66">
        <f t="shared" ca="1" si="41"/>
        <v>5.3909791399971284E-2</v>
      </c>
    </row>
    <row r="1347" spans="5:6" x14ac:dyDescent="0.25">
      <c r="E1347" s="66">
        <f t="shared" ca="1" si="40"/>
        <v>0.66206455145472465</v>
      </c>
      <c r="F1347" s="66">
        <f t="shared" ca="1" si="41"/>
        <v>2.9564435107752311E-2</v>
      </c>
    </row>
    <row r="1348" spans="5:6" x14ac:dyDescent="0.25">
      <c r="E1348" s="66">
        <f t="shared" ref="E1348:E1411" ca="1" si="42">RAND()</f>
        <v>0.34220236974558793</v>
      </c>
      <c r="F1348" s="66">
        <f t="shared" ref="F1348:F1411" ca="1" si="43">_xlfn.NORM.S.INV(E1348)/(SQRT(2)*$C$3)</f>
        <v>-2.8741052815795604E-2</v>
      </c>
    </row>
    <row r="1349" spans="5:6" x14ac:dyDescent="0.25">
      <c r="E1349" s="66">
        <f t="shared" ca="1" si="42"/>
        <v>0.40376988375063116</v>
      </c>
      <c r="F1349" s="66">
        <f t="shared" ca="1" si="43"/>
        <v>-1.7225199772959172E-2</v>
      </c>
    </row>
    <row r="1350" spans="5:6" x14ac:dyDescent="0.25">
      <c r="E1350" s="66">
        <f t="shared" ca="1" si="42"/>
        <v>0.99312252686992586</v>
      </c>
      <c r="F1350" s="66">
        <f t="shared" ca="1" si="43"/>
        <v>0.17420283714492726</v>
      </c>
    </row>
    <row r="1351" spans="5:6" x14ac:dyDescent="0.25">
      <c r="E1351" s="66">
        <f t="shared" ca="1" si="42"/>
        <v>0.68936278180613619</v>
      </c>
      <c r="F1351" s="66">
        <f t="shared" ca="1" si="43"/>
        <v>3.4934253260775011E-2</v>
      </c>
    </row>
    <row r="1352" spans="5:6" x14ac:dyDescent="0.25">
      <c r="E1352" s="66">
        <f t="shared" ca="1" si="42"/>
        <v>0.72045161078904252</v>
      </c>
      <c r="F1352" s="66">
        <f t="shared" ca="1" si="43"/>
        <v>4.1308020148304515E-2</v>
      </c>
    </row>
    <row r="1353" spans="5:6" x14ac:dyDescent="0.25">
      <c r="E1353" s="66">
        <f t="shared" ca="1" si="42"/>
        <v>0.96531534682400699</v>
      </c>
      <c r="F1353" s="66">
        <f t="shared" ca="1" si="43"/>
        <v>0.12841108275019994</v>
      </c>
    </row>
    <row r="1354" spans="5:6" x14ac:dyDescent="0.25">
      <c r="E1354" s="66">
        <f t="shared" ca="1" si="42"/>
        <v>0.43210052029839308</v>
      </c>
      <c r="F1354" s="66">
        <f t="shared" ca="1" si="43"/>
        <v>-1.2093569575151206E-2</v>
      </c>
    </row>
    <row r="1355" spans="5:6" x14ac:dyDescent="0.25">
      <c r="E1355" s="66">
        <f t="shared" ca="1" si="42"/>
        <v>0.775364305178872</v>
      </c>
      <c r="F1355" s="66">
        <f t="shared" ca="1" si="43"/>
        <v>5.3501840829955023E-2</v>
      </c>
    </row>
    <row r="1356" spans="5:6" x14ac:dyDescent="0.25">
      <c r="E1356" s="66">
        <f t="shared" ca="1" si="42"/>
        <v>0.1852590006955257</v>
      </c>
      <c r="F1356" s="66">
        <f t="shared" ca="1" si="43"/>
        <v>-6.3321658984068663E-2</v>
      </c>
    </row>
    <row r="1357" spans="5:6" x14ac:dyDescent="0.25">
      <c r="E1357" s="66">
        <f t="shared" ca="1" si="42"/>
        <v>0.48125415116292691</v>
      </c>
      <c r="F1357" s="66">
        <f t="shared" ca="1" si="43"/>
        <v>-3.3238388388707428E-3</v>
      </c>
    </row>
    <row r="1358" spans="5:6" x14ac:dyDescent="0.25">
      <c r="E1358" s="66">
        <f t="shared" ca="1" si="42"/>
        <v>8.9463929905351014E-2</v>
      </c>
      <c r="F1358" s="66">
        <f t="shared" ca="1" si="43"/>
        <v>-9.5039640207216128E-2</v>
      </c>
    </row>
    <row r="1359" spans="5:6" x14ac:dyDescent="0.25">
      <c r="E1359" s="66">
        <f t="shared" ca="1" si="42"/>
        <v>0.70541326522095471</v>
      </c>
      <c r="F1359" s="66">
        <f t="shared" ca="1" si="43"/>
        <v>3.8186182186303465E-2</v>
      </c>
    </row>
    <row r="1360" spans="5:6" x14ac:dyDescent="0.25">
      <c r="E1360" s="66">
        <f t="shared" ca="1" si="42"/>
        <v>0.6516502768006236</v>
      </c>
      <c r="F1360" s="66">
        <f t="shared" ca="1" si="43"/>
        <v>2.756158781643769E-2</v>
      </c>
    </row>
    <row r="1361" spans="5:6" x14ac:dyDescent="0.25">
      <c r="E1361" s="66">
        <f t="shared" ca="1" si="42"/>
        <v>0.80084810522923477</v>
      </c>
      <c r="F1361" s="66">
        <f t="shared" ca="1" si="43"/>
        <v>5.9726090054482185E-2</v>
      </c>
    </row>
    <row r="1362" spans="5:6" x14ac:dyDescent="0.25">
      <c r="E1362" s="66">
        <f t="shared" ca="1" si="42"/>
        <v>0.17153815820094909</v>
      </c>
      <c r="F1362" s="66">
        <f t="shared" ca="1" si="43"/>
        <v>-6.7041103956363576E-2</v>
      </c>
    </row>
    <row r="1363" spans="5:6" x14ac:dyDescent="0.25">
      <c r="E1363" s="66">
        <f t="shared" ca="1" si="42"/>
        <v>0.60466548079767535</v>
      </c>
      <c r="F1363" s="66">
        <f t="shared" ca="1" si="43"/>
        <v>1.8769578906079779E-2</v>
      </c>
    </row>
    <row r="1364" spans="5:6" x14ac:dyDescent="0.25">
      <c r="E1364" s="66">
        <f t="shared" ca="1" si="42"/>
        <v>0.35852998115133727</v>
      </c>
      <c r="F1364" s="66">
        <f t="shared" ca="1" si="43"/>
        <v>-2.5624904057417408E-2</v>
      </c>
    </row>
    <row r="1365" spans="5:6" x14ac:dyDescent="0.25">
      <c r="E1365" s="66">
        <f t="shared" ca="1" si="42"/>
        <v>0.16063574965343219</v>
      </c>
      <c r="F1365" s="66">
        <f t="shared" ca="1" si="43"/>
        <v>-7.0134270651246416E-2</v>
      </c>
    </row>
    <row r="1366" spans="5:6" x14ac:dyDescent="0.25">
      <c r="E1366" s="66">
        <f t="shared" ca="1" si="42"/>
        <v>0.10456253835618257</v>
      </c>
      <c r="F1366" s="66">
        <f t="shared" ca="1" si="43"/>
        <v>-8.8810835675018879E-2</v>
      </c>
    </row>
    <row r="1367" spans="5:6" x14ac:dyDescent="0.25">
      <c r="E1367" s="66">
        <f t="shared" ca="1" si="42"/>
        <v>0.36916931740793202</v>
      </c>
      <c r="F1367" s="66">
        <f t="shared" ca="1" si="43"/>
        <v>-2.3621201351178289E-2</v>
      </c>
    </row>
    <row r="1368" spans="5:6" x14ac:dyDescent="0.25">
      <c r="E1368" s="66">
        <f t="shared" ca="1" si="42"/>
        <v>0.50986707255032171</v>
      </c>
      <c r="F1368" s="66">
        <f t="shared" ca="1" si="43"/>
        <v>1.7490714191361013E-3</v>
      </c>
    </row>
    <row r="1369" spans="5:6" x14ac:dyDescent="0.25">
      <c r="E1369" s="66">
        <f t="shared" ca="1" si="42"/>
        <v>0.36788810537673755</v>
      </c>
      <c r="F1369" s="66">
        <f t="shared" ca="1" si="43"/>
        <v>-2.3861457864514553E-2</v>
      </c>
    </row>
    <row r="1370" spans="5:6" x14ac:dyDescent="0.25">
      <c r="E1370" s="66">
        <f t="shared" ca="1" si="42"/>
        <v>0.54529401674112232</v>
      </c>
      <c r="F1370" s="66">
        <f t="shared" ca="1" si="43"/>
        <v>8.0454811855812901E-3</v>
      </c>
    </row>
    <row r="1371" spans="5:6" x14ac:dyDescent="0.25">
      <c r="E1371" s="66">
        <f t="shared" ca="1" si="42"/>
        <v>0.32925073543409822</v>
      </c>
      <c r="F1371" s="66">
        <f t="shared" ca="1" si="43"/>
        <v>-3.1252921246390834E-2</v>
      </c>
    </row>
    <row r="1372" spans="5:6" x14ac:dyDescent="0.25">
      <c r="E1372" s="66">
        <f t="shared" ca="1" si="42"/>
        <v>0.22022984883488561</v>
      </c>
      <c r="F1372" s="66">
        <f t="shared" ca="1" si="43"/>
        <v>-5.4547431611156723E-2</v>
      </c>
    </row>
    <row r="1373" spans="5:6" x14ac:dyDescent="0.25">
      <c r="E1373" s="66">
        <f t="shared" ca="1" si="42"/>
        <v>0.16153086113249326</v>
      </c>
      <c r="F1373" s="66">
        <f t="shared" ca="1" si="43"/>
        <v>-6.9875279219125924E-2</v>
      </c>
    </row>
    <row r="1374" spans="5:6" x14ac:dyDescent="0.25">
      <c r="E1374" s="66">
        <f t="shared" ca="1" si="42"/>
        <v>0.34558578640752791</v>
      </c>
      <c r="F1374" s="66">
        <f t="shared" ca="1" si="43"/>
        <v>-2.8090923710380983E-2</v>
      </c>
    </row>
    <row r="1375" spans="5:6" x14ac:dyDescent="0.25">
      <c r="E1375" s="66">
        <f t="shared" ca="1" si="42"/>
        <v>0.63105335113221839</v>
      </c>
      <c r="F1375" s="66">
        <f t="shared" ca="1" si="43"/>
        <v>2.3662937135804273E-2</v>
      </c>
    </row>
    <row r="1376" spans="5:6" x14ac:dyDescent="0.25">
      <c r="E1376" s="66">
        <f t="shared" ca="1" si="42"/>
        <v>0.37361271377661442</v>
      </c>
      <c r="F1376" s="66">
        <f t="shared" ca="1" si="43"/>
        <v>-2.2790052078678194E-2</v>
      </c>
    </row>
    <row r="1377" spans="5:6" x14ac:dyDescent="0.25">
      <c r="E1377" s="66">
        <f t="shared" ca="1" si="42"/>
        <v>0.69305837812524962</v>
      </c>
      <c r="F1377" s="66">
        <f t="shared" ca="1" si="43"/>
        <v>3.5676236408615711E-2</v>
      </c>
    </row>
    <row r="1378" spans="5:6" x14ac:dyDescent="0.25">
      <c r="E1378" s="66">
        <f t="shared" ca="1" si="42"/>
        <v>0.59109019181654865</v>
      </c>
      <c r="F1378" s="66">
        <f t="shared" ca="1" si="43"/>
        <v>1.6288222386194727E-2</v>
      </c>
    </row>
    <row r="1379" spans="5:6" x14ac:dyDescent="0.25">
      <c r="E1379" s="66">
        <f t="shared" ca="1" si="42"/>
        <v>0.71298809836010935</v>
      </c>
      <c r="F1379" s="66">
        <f t="shared" ca="1" si="43"/>
        <v>3.9748971976535083E-2</v>
      </c>
    </row>
    <row r="1380" spans="5:6" x14ac:dyDescent="0.25">
      <c r="E1380" s="66">
        <f t="shared" ca="1" si="42"/>
        <v>0.21333049821718097</v>
      </c>
      <c r="F1380" s="66">
        <f t="shared" ca="1" si="43"/>
        <v>-5.6209215930091413E-2</v>
      </c>
    </row>
    <row r="1381" spans="5:6" x14ac:dyDescent="0.25">
      <c r="E1381" s="66">
        <f t="shared" ca="1" si="42"/>
        <v>1.4836275848490232E-2</v>
      </c>
      <c r="F1381" s="66">
        <f t="shared" ca="1" si="43"/>
        <v>-0.1537557076604551</v>
      </c>
    </row>
    <row r="1382" spans="5:6" x14ac:dyDescent="0.25">
      <c r="E1382" s="66">
        <f t="shared" ca="1" si="42"/>
        <v>0.80809157441325696</v>
      </c>
      <c r="F1382" s="66">
        <f t="shared" ca="1" si="43"/>
        <v>6.1580881421757286E-2</v>
      </c>
    </row>
    <row r="1383" spans="5:6" x14ac:dyDescent="0.25">
      <c r="E1383" s="66">
        <f t="shared" ca="1" si="42"/>
        <v>0.81382315122395477</v>
      </c>
      <c r="F1383" s="66">
        <f t="shared" ca="1" si="43"/>
        <v>6.3079101036909113E-2</v>
      </c>
    </row>
    <row r="1384" spans="5:6" x14ac:dyDescent="0.25">
      <c r="E1384" s="66">
        <f t="shared" ca="1" si="42"/>
        <v>0.77282183691771056</v>
      </c>
      <c r="F1384" s="66">
        <f t="shared" ca="1" si="43"/>
        <v>5.2903760194919616E-2</v>
      </c>
    </row>
    <row r="1385" spans="5:6" x14ac:dyDescent="0.25">
      <c r="E1385" s="66">
        <f t="shared" ca="1" si="42"/>
        <v>0.36622524892053421</v>
      </c>
      <c r="F1385" s="66">
        <f t="shared" ca="1" si="43"/>
        <v>-2.4173693180464334E-2</v>
      </c>
    </row>
    <row r="1386" spans="5:6" x14ac:dyDescent="0.25">
      <c r="E1386" s="66">
        <f t="shared" ca="1" si="42"/>
        <v>6.3480636346589181E-2</v>
      </c>
      <c r="F1386" s="66">
        <f t="shared" ca="1" si="43"/>
        <v>-0.10791829350918947</v>
      </c>
    </row>
    <row r="1387" spans="5:6" x14ac:dyDescent="0.25">
      <c r="E1387" s="66">
        <f t="shared" ca="1" si="42"/>
        <v>0.61925622241940914</v>
      </c>
      <c r="F1387" s="66">
        <f t="shared" ca="1" si="43"/>
        <v>2.1462666738580733E-2</v>
      </c>
    </row>
    <row r="1388" spans="5:6" x14ac:dyDescent="0.25">
      <c r="E1388" s="66">
        <f t="shared" ca="1" si="42"/>
        <v>5.7378403945870349E-2</v>
      </c>
      <c r="F1388" s="66">
        <f t="shared" ca="1" si="43"/>
        <v>-0.11152263909592736</v>
      </c>
    </row>
    <row r="1389" spans="5:6" x14ac:dyDescent="0.25">
      <c r="E1389" s="66">
        <f t="shared" ca="1" si="42"/>
        <v>0.94707456165281589</v>
      </c>
      <c r="F1389" s="66">
        <f t="shared" ca="1" si="43"/>
        <v>0.11434814451359049</v>
      </c>
    </row>
    <row r="1390" spans="5:6" x14ac:dyDescent="0.25">
      <c r="E1390" s="66">
        <f t="shared" ca="1" si="42"/>
        <v>0.91629903529250456</v>
      </c>
      <c r="F1390" s="66">
        <f t="shared" ca="1" si="43"/>
        <v>9.7623174609144006E-2</v>
      </c>
    </row>
    <row r="1391" spans="5:6" x14ac:dyDescent="0.25">
      <c r="E1391" s="66">
        <f t="shared" ca="1" si="42"/>
        <v>0.37370211902077866</v>
      </c>
      <c r="F1391" s="66">
        <f t="shared" ca="1" si="43"/>
        <v>-2.2773361242985807E-2</v>
      </c>
    </row>
    <row r="1392" spans="5:6" x14ac:dyDescent="0.25">
      <c r="E1392" s="66">
        <f t="shared" ca="1" si="42"/>
        <v>0.57269743853747479</v>
      </c>
      <c r="F1392" s="66">
        <f t="shared" ca="1" si="43"/>
        <v>1.2957438078676284E-2</v>
      </c>
    </row>
    <row r="1393" spans="5:6" x14ac:dyDescent="0.25">
      <c r="E1393" s="66">
        <f t="shared" ca="1" si="42"/>
        <v>0.5011109693670468</v>
      </c>
      <c r="F1393" s="66">
        <f t="shared" ca="1" si="43"/>
        <v>1.9691444779961148E-4</v>
      </c>
    </row>
    <row r="1394" spans="5:6" x14ac:dyDescent="0.25">
      <c r="E1394" s="66">
        <f t="shared" ca="1" si="42"/>
        <v>0.54339567718095005</v>
      </c>
      <c r="F1394" s="66">
        <f t="shared" ca="1" si="43"/>
        <v>7.7069151655204783E-3</v>
      </c>
    </row>
    <row r="1395" spans="5:6" x14ac:dyDescent="0.25">
      <c r="E1395" s="66">
        <f t="shared" ca="1" si="42"/>
        <v>0.91438991139707337</v>
      </c>
      <c r="F1395" s="66">
        <f t="shared" ca="1" si="43"/>
        <v>9.6752971954836703E-2</v>
      </c>
    </row>
    <row r="1396" spans="5:6" x14ac:dyDescent="0.25">
      <c r="E1396" s="66">
        <f t="shared" ca="1" si="42"/>
        <v>0.16738841034277319</v>
      </c>
      <c r="F1396" s="66">
        <f t="shared" ca="1" si="43"/>
        <v>-6.8203057838432501E-2</v>
      </c>
    </row>
    <row r="1397" spans="5:6" x14ac:dyDescent="0.25">
      <c r="E1397" s="66">
        <f t="shared" ca="1" si="42"/>
        <v>0.95332718791708027</v>
      </c>
      <c r="F1397" s="66">
        <f t="shared" ca="1" si="43"/>
        <v>0.11865305209446043</v>
      </c>
    </row>
    <row r="1398" spans="5:6" x14ac:dyDescent="0.25">
      <c r="E1398" s="66">
        <f t="shared" ca="1" si="42"/>
        <v>0.90079734861271921</v>
      </c>
      <c r="F1398" s="66">
        <f t="shared" ca="1" si="43"/>
        <v>9.0941582947467528E-2</v>
      </c>
    </row>
    <row r="1399" spans="5:6" x14ac:dyDescent="0.25">
      <c r="E1399" s="66">
        <f t="shared" ca="1" si="42"/>
        <v>0.13089258076630661</v>
      </c>
      <c r="F1399" s="66">
        <f t="shared" ca="1" si="43"/>
        <v>-7.9350234022682459E-2</v>
      </c>
    </row>
    <row r="1400" spans="5:6" x14ac:dyDescent="0.25">
      <c r="E1400" s="66">
        <f t="shared" ca="1" si="42"/>
        <v>0.54054337662753205</v>
      </c>
      <c r="F1400" s="66">
        <f t="shared" ca="1" si="43"/>
        <v>7.1985411362436693E-3</v>
      </c>
    </row>
    <row r="1401" spans="5:6" x14ac:dyDescent="0.25">
      <c r="E1401" s="66">
        <f t="shared" ca="1" si="42"/>
        <v>0.15459069661473268</v>
      </c>
      <c r="F1401" s="66">
        <f t="shared" ca="1" si="43"/>
        <v>-7.1908603207566174E-2</v>
      </c>
    </row>
    <row r="1402" spans="5:6" x14ac:dyDescent="0.25">
      <c r="E1402" s="66">
        <f t="shared" ca="1" si="42"/>
        <v>0.64483271939351017</v>
      </c>
      <c r="F1402" s="66">
        <f t="shared" ca="1" si="43"/>
        <v>2.6262426717767719E-2</v>
      </c>
    </row>
    <row r="1403" spans="5:6" x14ac:dyDescent="0.25">
      <c r="E1403" s="66">
        <f t="shared" ca="1" si="42"/>
        <v>0.17564775555086198</v>
      </c>
      <c r="F1403" s="66">
        <f t="shared" ca="1" si="43"/>
        <v>-6.5907963984205911E-2</v>
      </c>
    </row>
    <row r="1404" spans="5:6" x14ac:dyDescent="0.25">
      <c r="E1404" s="66">
        <f t="shared" ca="1" si="42"/>
        <v>0.78877960327431607</v>
      </c>
      <c r="F1404" s="66">
        <f t="shared" ca="1" si="43"/>
        <v>5.6723675991649514E-2</v>
      </c>
    </row>
    <row r="1405" spans="5:6" x14ac:dyDescent="0.25">
      <c r="E1405" s="66">
        <f t="shared" ca="1" si="42"/>
        <v>5.8458076730799613E-3</v>
      </c>
      <c r="F1405" s="66">
        <f t="shared" ca="1" si="43"/>
        <v>-0.17828410256409152</v>
      </c>
    </row>
    <row r="1406" spans="5:6" x14ac:dyDescent="0.25">
      <c r="E1406" s="66">
        <f t="shared" ca="1" si="42"/>
        <v>0.81475604353329889</v>
      </c>
      <c r="F1406" s="66">
        <f t="shared" ca="1" si="43"/>
        <v>6.3325640898692942E-2</v>
      </c>
    </row>
    <row r="1407" spans="5:6" x14ac:dyDescent="0.25">
      <c r="E1407" s="66">
        <f t="shared" ca="1" si="42"/>
        <v>0.85894279921660888</v>
      </c>
      <c r="F1407" s="66">
        <f t="shared" ca="1" si="43"/>
        <v>7.6055107237133768E-2</v>
      </c>
    </row>
    <row r="1408" spans="5:6" x14ac:dyDescent="0.25">
      <c r="E1408" s="66">
        <f t="shared" ca="1" si="42"/>
        <v>2.9933260644744331E-2</v>
      </c>
      <c r="F1408" s="66">
        <f t="shared" ca="1" si="43"/>
        <v>-0.13306161248982656</v>
      </c>
    </row>
    <row r="1409" spans="5:6" x14ac:dyDescent="0.25">
      <c r="E1409" s="66">
        <f t="shared" ca="1" si="42"/>
        <v>0.27324555353444191</v>
      </c>
      <c r="F1409" s="66">
        <f t="shared" ca="1" si="43"/>
        <v>-4.2640407766071017E-2</v>
      </c>
    </row>
    <row r="1410" spans="5:6" x14ac:dyDescent="0.25">
      <c r="E1410" s="66">
        <f t="shared" ca="1" si="42"/>
        <v>0.96175787309593197</v>
      </c>
      <c r="F1410" s="66">
        <f t="shared" ca="1" si="43"/>
        <v>0.12526113142956327</v>
      </c>
    </row>
    <row r="1411" spans="5:6" x14ac:dyDescent="0.25">
      <c r="E1411" s="66">
        <f t="shared" ca="1" si="42"/>
        <v>0.39289578333402808</v>
      </c>
      <c r="F1411" s="66">
        <f t="shared" ca="1" si="43"/>
        <v>-1.9217712934619789E-2</v>
      </c>
    </row>
    <row r="1412" spans="5:6" x14ac:dyDescent="0.25">
      <c r="E1412" s="66">
        <f t="shared" ref="E1412:E1475" ca="1" si="44">RAND()</f>
        <v>0.91027911284541774</v>
      </c>
      <c r="F1412" s="66">
        <f t="shared" ref="F1412:F1475" ca="1" si="45">_xlfn.NORM.S.INV(E1412)/(SQRT(2)*$C$3)</f>
        <v>9.4927373635290427E-2</v>
      </c>
    </row>
    <row r="1413" spans="5:6" x14ac:dyDescent="0.25">
      <c r="E1413" s="66">
        <f t="shared" ca="1" si="44"/>
        <v>0.62012800169605198</v>
      </c>
      <c r="F1413" s="66">
        <f t="shared" ca="1" si="45"/>
        <v>2.1624526286626165E-2</v>
      </c>
    </row>
    <row r="1414" spans="5:6" x14ac:dyDescent="0.25">
      <c r="E1414" s="66">
        <f t="shared" ca="1" si="44"/>
        <v>0.26446372923488792</v>
      </c>
      <c r="F1414" s="66">
        <f t="shared" ca="1" si="45"/>
        <v>-4.4522561837256981E-2</v>
      </c>
    </row>
    <row r="1415" spans="5:6" x14ac:dyDescent="0.25">
      <c r="E1415" s="66">
        <f t="shared" ca="1" si="44"/>
        <v>0.77641772954369048</v>
      </c>
      <c r="F1415" s="66">
        <f t="shared" ca="1" si="45"/>
        <v>5.3750767799196665E-2</v>
      </c>
    </row>
    <row r="1416" spans="5:6" x14ac:dyDescent="0.25">
      <c r="E1416" s="66">
        <f t="shared" ca="1" si="44"/>
        <v>0.64407003442933752</v>
      </c>
      <c r="F1416" s="66">
        <f t="shared" ca="1" si="45"/>
        <v>2.6117646499357508E-2</v>
      </c>
    </row>
    <row r="1417" spans="5:6" x14ac:dyDescent="0.25">
      <c r="E1417" s="66">
        <f t="shared" ca="1" si="44"/>
        <v>0.47828128777581114</v>
      </c>
      <c r="F1417" s="66">
        <f t="shared" ca="1" si="45"/>
        <v>-3.8514450282182261E-3</v>
      </c>
    </row>
    <row r="1418" spans="5:6" x14ac:dyDescent="0.25">
      <c r="E1418" s="66">
        <f t="shared" ca="1" si="44"/>
        <v>0.40120249950001452</v>
      </c>
      <c r="F1418" s="66">
        <f t="shared" ca="1" si="45"/>
        <v>-1.7694343320317624E-2</v>
      </c>
    </row>
    <row r="1419" spans="5:6" x14ac:dyDescent="0.25">
      <c r="E1419" s="66">
        <f t="shared" ca="1" si="44"/>
        <v>0.84769149535672372</v>
      </c>
      <c r="F1419" s="66">
        <f t="shared" ca="1" si="45"/>
        <v>7.2590358016490983E-2</v>
      </c>
    </row>
    <row r="1420" spans="5:6" x14ac:dyDescent="0.25">
      <c r="E1420" s="66">
        <f t="shared" ca="1" si="44"/>
        <v>0.90204805541518229</v>
      </c>
      <c r="F1420" s="66">
        <f t="shared" ca="1" si="45"/>
        <v>9.1450821849484887E-2</v>
      </c>
    </row>
    <row r="1421" spans="5:6" x14ac:dyDescent="0.25">
      <c r="E1421" s="66">
        <f t="shared" ca="1" si="44"/>
        <v>0.97575797773825679</v>
      </c>
      <c r="F1421" s="66">
        <f t="shared" ca="1" si="45"/>
        <v>0.13951931706641804</v>
      </c>
    </row>
    <row r="1422" spans="5:6" x14ac:dyDescent="0.25">
      <c r="E1422" s="66">
        <f t="shared" ca="1" si="44"/>
        <v>0.83242122974525956</v>
      </c>
      <c r="F1422" s="66">
        <f t="shared" ca="1" si="45"/>
        <v>6.814935338624549E-2</v>
      </c>
    </row>
    <row r="1423" spans="5:6" x14ac:dyDescent="0.25">
      <c r="E1423" s="66">
        <f t="shared" ca="1" si="44"/>
        <v>0.59017417169627284</v>
      </c>
      <c r="F1423" s="66">
        <f t="shared" ca="1" si="45"/>
        <v>1.6121541983962165E-2</v>
      </c>
    </row>
    <row r="1424" spans="5:6" x14ac:dyDescent="0.25">
      <c r="E1424" s="66">
        <f t="shared" ca="1" si="44"/>
        <v>0.81342893471706157</v>
      </c>
      <c r="F1424" s="66">
        <f t="shared" ca="1" si="45"/>
        <v>6.2975149791976937E-2</v>
      </c>
    </row>
    <row r="1425" spans="5:6" x14ac:dyDescent="0.25">
      <c r="E1425" s="66">
        <f t="shared" ca="1" si="44"/>
        <v>0.13535446366181736</v>
      </c>
      <c r="F1425" s="66">
        <f t="shared" ca="1" si="45"/>
        <v>-7.7882964170808047E-2</v>
      </c>
    </row>
    <row r="1426" spans="5:6" x14ac:dyDescent="0.25">
      <c r="E1426" s="66">
        <f t="shared" ca="1" si="44"/>
        <v>0.79393367582592311</v>
      </c>
      <c r="F1426" s="66">
        <f t="shared" ca="1" si="45"/>
        <v>5.7993108744076219E-2</v>
      </c>
    </row>
    <row r="1427" spans="5:6" x14ac:dyDescent="0.25">
      <c r="E1427" s="66">
        <f t="shared" ca="1" si="44"/>
        <v>0.54945201648838726</v>
      </c>
      <c r="F1427" s="66">
        <f t="shared" ca="1" si="45"/>
        <v>8.7877100896132983E-3</v>
      </c>
    </row>
    <row r="1428" spans="5:6" x14ac:dyDescent="0.25">
      <c r="E1428" s="66">
        <f t="shared" ca="1" si="44"/>
        <v>1.3547871964471048E-3</v>
      </c>
      <c r="F1428" s="66">
        <f t="shared" ca="1" si="45"/>
        <v>-0.21205415592439683</v>
      </c>
    </row>
    <row r="1429" spans="5:6" x14ac:dyDescent="0.25">
      <c r="E1429" s="66">
        <f t="shared" ca="1" si="44"/>
        <v>0.19579104993774132</v>
      </c>
      <c r="F1429" s="66">
        <f t="shared" ca="1" si="45"/>
        <v>-6.0581496799404569E-2</v>
      </c>
    </row>
    <row r="1430" spans="5:6" x14ac:dyDescent="0.25">
      <c r="E1430" s="66">
        <f t="shared" ca="1" si="44"/>
        <v>0.78287968883470405</v>
      </c>
      <c r="F1430" s="66">
        <f t="shared" ca="1" si="45"/>
        <v>5.5292616174102423E-2</v>
      </c>
    </row>
    <row r="1431" spans="5:6" x14ac:dyDescent="0.25">
      <c r="E1431" s="66">
        <f t="shared" ca="1" si="44"/>
        <v>0.58424282995551513</v>
      </c>
      <c r="F1431" s="66">
        <f t="shared" ca="1" si="45"/>
        <v>1.5044387982020796E-2</v>
      </c>
    </row>
    <row r="1432" spans="5:6" x14ac:dyDescent="0.25">
      <c r="E1432" s="66">
        <f t="shared" ca="1" si="44"/>
        <v>0.29151015010177528</v>
      </c>
      <c r="F1432" s="66">
        <f t="shared" ca="1" si="45"/>
        <v>-3.8818632157425308E-2</v>
      </c>
    </row>
    <row r="1433" spans="5:6" x14ac:dyDescent="0.25">
      <c r="E1433" s="66">
        <f t="shared" ca="1" si="44"/>
        <v>0.54862047451185603</v>
      </c>
      <c r="F1433" s="66">
        <f t="shared" ca="1" si="45"/>
        <v>8.6391998007821647E-3</v>
      </c>
    </row>
    <row r="1434" spans="5:6" x14ac:dyDescent="0.25">
      <c r="E1434" s="66">
        <f t="shared" ca="1" si="44"/>
        <v>0.11886613360230103</v>
      </c>
      <c r="F1434" s="66">
        <f t="shared" ca="1" si="45"/>
        <v>-8.3486256830648198E-2</v>
      </c>
    </row>
    <row r="1435" spans="5:6" x14ac:dyDescent="0.25">
      <c r="E1435" s="66">
        <f t="shared" ca="1" si="44"/>
        <v>0.9388467771682133</v>
      </c>
      <c r="F1435" s="66">
        <f t="shared" ca="1" si="45"/>
        <v>0.10925963928270568</v>
      </c>
    </row>
    <row r="1436" spans="5:6" x14ac:dyDescent="0.25">
      <c r="E1436" s="66">
        <f t="shared" ca="1" si="44"/>
        <v>0.11868622162472431</v>
      </c>
      <c r="F1436" s="66">
        <f t="shared" ca="1" si="45"/>
        <v>-8.355031412807809E-2</v>
      </c>
    </row>
    <row r="1437" spans="5:6" x14ac:dyDescent="0.25">
      <c r="E1437" s="66">
        <f t="shared" ca="1" si="44"/>
        <v>0.31576634396881231</v>
      </c>
      <c r="F1437" s="66">
        <f t="shared" ca="1" si="45"/>
        <v>-3.3910769081518216E-2</v>
      </c>
    </row>
    <row r="1438" spans="5:6" x14ac:dyDescent="0.25">
      <c r="E1438" s="66">
        <f t="shared" ca="1" si="44"/>
        <v>0.11106496842601277</v>
      </c>
      <c r="F1438" s="66">
        <f t="shared" ca="1" si="45"/>
        <v>-8.6329536743915275E-2</v>
      </c>
    </row>
    <row r="1439" spans="5:6" x14ac:dyDescent="0.25">
      <c r="E1439" s="66">
        <f t="shared" ca="1" si="44"/>
        <v>2.5390814678212359E-2</v>
      </c>
      <c r="F1439" s="66">
        <f t="shared" ca="1" si="45"/>
        <v>-0.13812061743782628</v>
      </c>
    </row>
    <row r="1440" spans="5:6" x14ac:dyDescent="0.25">
      <c r="E1440" s="66">
        <f t="shared" ca="1" si="44"/>
        <v>0.58484901197817185</v>
      </c>
      <c r="F1440" s="66">
        <f t="shared" ca="1" si="45"/>
        <v>1.515430869188226E-2</v>
      </c>
    </row>
    <row r="1441" spans="5:6" x14ac:dyDescent="0.25">
      <c r="E1441" s="66">
        <f t="shared" ca="1" si="44"/>
        <v>0.82340640220953965</v>
      </c>
      <c r="F1441" s="66">
        <f t="shared" ca="1" si="45"/>
        <v>6.5649555852753769E-2</v>
      </c>
    </row>
    <row r="1442" spans="5:6" x14ac:dyDescent="0.25">
      <c r="E1442" s="66">
        <f t="shared" ca="1" si="44"/>
        <v>0.91401970313851666</v>
      </c>
      <c r="F1442" s="66">
        <f t="shared" ca="1" si="45"/>
        <v>9.658591355142572E-2</v>
      </c>
    </row>
    <row r="1443" spans="5:6" x14ac:dyDescent="0.25">
      <c r="E1443" s="66">
        <f t="shared" ca="1" si="44"/>
        <v>0.14515182506682744</v>
      </c>
      <c r="F1443" s="66">
        <f t="shared" ca="1" si="45"/>
        <v>-7.4773411516360744E-2</v>
      </c>
    </row>
    <row r="1444" spans="5:6" x14ac:dyDescent="0.25">
      <c r="E1444" s="66">
        <f t="shared" ca="1" si="44"/>
        <v>0.28512966795710792</v>
      </c>
      <c r="F1444" s="66">
        <f t="shared" ca="1" si="45"/>
        <v>-4.0140302528026507E-2</v>
      </c>
    </row>
    <row r="1445" spans="5:6" x14ac:dyDescent="0.25">
      <c r="E1445" s="66">
        <f t="shared" ca="1" si="44"/>
        <v>2.604327602729406E-2</v>
      </c>
      <c r="F1445" s="66">
        <f t="shared" ca="1" si="45"/>
        <v>-0.13734967404521417</v>
      </c>
    </row>
    <row r="1446" spans="5:6" x14ac:dyDescent="0.25">
      <c r="E1446" s="66">
        <f t="shared" ca="1" si="44"/>
        <v>0.22145454700885259</v>
      </c>
      <c r="F1446" s="66">
        <f t="shared" ca="1" si="45"/>
        <v>-5.4255598434186231E-2</v>
      </c>
    </row>
    <row r="1447" spans="5:6" x14ac:dyDescent="0.25">
      <c r="E1447" s="66">
        <f t="shared" ca="1" si="44"/>
        <v>0.22846906037942472</v>
      </c>
      <c r="F1447" s="66">
        <f t="shared" ca="1" si="45"/>
        <v>-5.2601539590401203E-2</v>
      </c>
    </row>
    <row r="1448" spans="5:6" x14ac:dyDescent="0.25">
      <c r="E1448" s="66">
        <f t="shared" ca="1" si="44"/>
        <v>0.40247065831964779</v>
      </c>
      <c r="F1448" s="66">
        <f t="shared" ca="1" si="45"/>
        <v>-1.7462513918396039E-2</v>
      </c>
    </row>
    <row r="1449" spans="5:6" x14ac:dyDescent="0.25">
      <c r="E1449" s="66">
        <f t="shared" ca="1" si="44"/>
        <v>0.72559916832964355</v>
      </c>
      <c r="F1449" s="66">
        <f t="shared" ca="1" si="45"/>
        <v>4.2395065958976443E-2</v>
      </c>
    </row>
    <row r="1450" spans="5:6" x14ac:dyDescent="0.25">
      <c r="E1450" s="66">
        <f t="shared" ca="1" si="44"/>
        <v>0.47502947527696904</v>
      </c>
      <c r="F1450" s="66">
        <f t="shared" ca="1" si="45"/>
        <v>-4.4288041647735834E-3</v>
      </c>
    </row>
    <row r="1451" spans="5:6" x14ac:dyDescent="0.25">
      <c r="E1451" s="66">
        <f t="shared" ca="1" si="44"/>
        <v>0.32945954732742899</v>
      </c>
      <c r="F1451" s="66">
        <f t="shared" ca="1" si="45"/>
        <v>-3.1212118038454802E-2</v>
      </c>
    </row>
    <row r="1452" spans="5:6" x14ac:dyDescent="0.25">
      <c r="E1452" s="66">
        <f t="shared" ca="1" si="44"/>
        <v>0.51222113702254501</v>
      </c>
      <c r="F1452" s="66">
        <f t="shared" ca="1" si="45"/>
        <v>2.1664790452224653E-3</v>
      </c>
    </row>
    <row r="1453" spans="5:6" x14ac:dyDescent="0.25">
      <c r="E1453" s="66">
        <f t="shared" ca="1" si="44"/>
        <v>0.42644479895996923</v>
      </c>
      <c r="F1453" s="66">
        <f t="shared" ca="1" si="45"/>
        <v>-1.3112077762679902E-2</v>
      </c>
    </row>
    <row r="1454" spans="5:6" x14ac:dyDescent="0.25">
      <c r="E1454" s="66">
        <f t="shared" ca="1" si="44"/>
        <v>0.86954223428773614</v>
      </c>
      <c r="F1454" s="66">
        <f t="shared" ca="1" si="45"/>
        <v>7.9495054693706949E-2</v>
      </c>
    </row>
    <row r="1455" spans="5:6" x14ac:dyDescent="0.25">
      <c r="E1455" s="66">
        <f t="shared" ca="1" si="44"/>
        <v>0.22059255656431209</v>
      </c>
      <c r="F1455" s="66">
        <f t="shared" ca="1" si="45"/>
        <v>-5.4460905375492565E-2</v>
      </c>
    </row>
    <row r="1456" spans="5:6" x14ac:dyDescent="0.25">
      <c r="E1456" s="66">
        <f t="shared" ca="1" si="44"/>
        <v>0.36253563227795105</v>
      </c>
      <c r="F1456" s="66">
        <f t="shared" ca="1" si="45"/>
        <v>-2.486819090554775E-2</v>
      </c>
    </row>
    <row r="1457" spans="5:6" x14ac:dyDescent="0.25">
      <c r="E1457" s="66">
        <f t="shared" ca="1" si="44"/>
        <v>0.88300772845843245</v>
      </c>
      <c r="F1457" s="66">
        <f t="shared" ca="1" si="45"/>
        <v>8.4156835041199668E-2</v>
      </c>
    </row>
    <row r="1458" spans="5:6" x14ac:dyDescent="0.25">
      <c r="E1458" s="66">
        <f t="shared" ca="1" si="44"/>
        <v>0.23897890813364842</v>
      </c>
      <c r="F1458" s="66">
        <f t="shared" ca="1" si="45"/>
        <v>-5.0175659206432424E-2</v>
      </c>
    </row>
    <row r="1459" spans="5:6" x14ac:dyDescent="0.25">
      <c r="E1459" s="66">
        <f t="shared" ca="1" si="44"/>
        <v>0.66948483995003649</v>
      </c>
      <c r="F1459" s="66">
        <f t="shared" ca="1" si="45"/>
        <v>3.1006003060759013E-2</v>
      </c>
    </row>
    <row r="1460" spans="5:6" x14ac:dyDescent="0.25">
      <c r="E1460" s="66">
        <f t="shared" ca="1" si="44"/>
        <v>0.66227892652055098</v>
      </c>
      <c r="F1460" s="66">
        <f t="shared" ca="1" si="45"/>
        <v>2.9605907801294611E-2</v>
      </c>
    </row>
    <row r="1461" spans="5:6" x14ac:dyDescent="0.25">
      <c r="E1461" s="66">
        <f t="shared" ca="1" si="44"/>
        <v>0.89580844666930137</v>
      </c>
      <c r="F1461" s="66">
        <f t="shared" ca="1" si="45"/>
        <v>8.8955724278254281E-2</v>
      </c>
    </row>
    <row r="1462" spans="5:6" x14ac:dyDescent="0.25">
      <c r="E1462" s="66">
        <f t="shared" ca="1" si="44"/>
        <v>0.11837928246843665</v>
      </c>
      <c r="F1462" s="66">
        <f t="shared" ca="1" si="45"/>
        <v>-8.36597577505728E-2</v>
      </c>
    </row>
    <row r="1463" spans="5:6" x14ac:dyDescent="0.25">
      <c r="E1463" s="66">
        <f t="shared" ca="1" si="44"/>
        <v>0.74136278532160382</v>
      </c>
      <c r="F1463" s="66">
        <f t="shared" ca="1" si="45"/>
        <v>4.5788876238221095E-2</v>
      </c>
    </row>
    <row r="1464" spans="5:6" x14ac:dyDescent="0.25">
      <c r="E1464" s="66">
        <f t="shared" ca="1" si="44"/>
        <v>0.11263349620329854</v>
      </c>
      <c r="F1464" s="66">
        <f t="shared" ca="1" si="45"/>
        <v>-8.5746688466074722E-2</v>
      </c>
    </row>
    <row r="1465" spans="5:6" x14ac:dyDescent="0.25">
      <c r="E1465" s="66">
        <f t="shared" ca="1" si="44"/>
        <v>0.68629462821641929</v>
      </c>
      <c r="F1465" s="66">
        <f t="shared" ca="1" si="45"/>
        <v>3.4321157431571159E-2</v>
      </c>
    </row>
    <row r="1466" spans="5:6" x14ac:dyDescent="0.25">
      <c r="E1466" s="66">
        <f t="shared" ca="1" si="44"/>
        <v>0.51497306429098</v>
      </c>
      <c r="F1466" s="66">
        <f t="shared" ca="1" si="45"/>
        <v>2.6545299218674679E-3</v>
      </c>
    </row>
    <row r="1467" spans="5:6" x14ac:dyDescent="0.25">
      <c r="E1467" s="66">
        <f t="shared" ca="1" si="44"/>
        <v>0.63732036668060077</v>
      </c>
      <c r="F1467" s="66">
        <f t="shared" ca="1" si="45"/>
        <v>2.4841040945348437E-2</v>
      </c>
    </row>
    <row r="1468" spans="5:6" x14ac:dyDescent="0.25">
      <c r="E1468" s="66">
        <f t="shared" ca="1" si="44"/>
        <v>0.40923060687444279</v>
      </c>
      <c r="F1468" s="66">
        <f t="shared" ca="1" si="45"/>
        <v>-1.6229839121783003E-2</v>
      </c>
    </row>
    <row r="1469" spans="5:6" x14ac:dyDescent="0.25">
      <c r="E1469" s="66">
        <f t="shared" ca="1" si="44"/>
        <v>1.8329158121805911E-3</v>
      </c>
      <c r="F1469" s="66">
        <f t="shared" ca="1" si="45"/>
        <v>-0.20545492639885057</v>
      </c>
    </row>
    <row r="1470" spans="5:6" x14ac:dyDescent="0.25">
      <c r="E1470" s="66">
        <f t="shared" ca="1" si="44"/>
        <v>0.80845689001722743</v>
      </c>
      <c r="F1470" s="66">
        <f t="shared" ca="1" si="45"/>
        <v>6.1675546502049948E-2</v>
      </c>
    </row>
    <row r="1471" spans="5:6" x14ac:dyDescent="0.25">
      <c r="E1471" s="66">
        <f t="shared" ca="1" si="44"/>
        <v>0.14361402073521834</v>
      </c>
      <c r="F1471" s="66">
        <f t="shared" ca="1" si="45"/>
        <v>-7.5251875144634911E-2</v>
      </c>
    </row>
    <row r="1472" spans="5:6" x14ac:dyDescent="0.25">
      <c r="E1472" s="66">
        <f t="shared" ca="1" si="44"/>
        <v>0.49980070161453782</v>
      </c>
      <c r="F1472" s="66">
        <f t="shared" ca="1" si="45"/>
        <v>-3.5324720548483763E-5</v>
      </c>
    </row>
    <row r="1473" spans="5:6" x14ac:dyDescent="0.25">
      <c r="E1473" s="66">
        <f t="shared" ca="1" si="44"/>
        <v>0.65015468593586856</v>
      </c>
      <c r="F1473" s="66">
        <f t="shared" ca="1" si="45"/>
        <v>2.7275804024751518E-2</v>
      </c>
    </row>
    <row r="1474" spans="5:6" x14ac:dyDescent="0.25">
      <c r="E1474" s="66">
        <f t="shared" ca="1" si="44"/>
        <v>0.78737648932840931</v>
      </c>
      <c r="F1474" s="66">
        <f t="shared" ca="1" si="45"/>
        <v>5.638125271692454E-2</v>
      </c>
    </row>
    <row r="1475" spans="5:6" x14ac:dyDescent="0.25">
      <c r="E1475" s="66">
        <f t="shared" ca="1" si="44"/>
        <v>0.31573151648104847</v>
      </c>
      <c r="F1475" s="66">
        <f t="shared" ca="1" si="45"/>
        <v>-3.3917694540407196E-2</v>
      </c>
    </row>
    <row r="1476" spans="5:6" x14ac:dyDescent="0.25">
      <c r="E1476" s="66">
        <f t="shared" ref="E1476:E1539" ca="1" si="46">RAND()</f>
        <v>0.44924741543796487</v>
      </c>
      <c r="F1476" s="66">
        <f t="shared" ref="F1476:F1539" ca="1" si="47">_xlfn.NORM.S.INV(E1476)/(SQRT(2)*$C$3)</f>
        <v>-9.0200646869276705E-3</v>
      </c>
    </row>
    <row r="1477" spans="5:6" x14ac:dyDescent="0.25">
      <c r="E1477" s="66">
        <f t="shared" ca="1" si="46"/>
        <v>0.57781769826600071</v>
      </c>
      <c r="F1477" s="66">
        <f t="shared" ca="1" si="47"/>
        <v>1.3881478059057989E-2</v>
      </c>
    </row>
    <row r="1478" spans="5:6" x14ac:dyDescent="0.25">
      <c r="E1478" s="66">
        <f t="shared" ca="1" si="46"/>
        <v>0.56791689262560918</v>
      </c>
      <c r="F1478" s="66">
        <f t="shared" ca="1" si="47"/>
        <v>1.2096701418528224E-2</v>
      </c>
    </row>
    <row r="1479" spans="5:6" x14ac:dyDescent="0.25">
      <c r="E1479" s="66">
        <f t="shared" ca="1" si="46"/>
        <v>0.20278221579067823</v>
      </c>
      <c r="F1479" s="66">
        <f t="shared" ca="1" si="47"/>
        <v>-5.881180800457432E-2</v>
      </c>
    </row>
    <row r="1480" spans="5:6" x14ac:dyDescent="0.25">
      <c r="E1480" s="66">
        <f t="shared" ca="1" si="46"/>
        <v>0.29277206748123497</v>
      </c>
      <c r="F1480" s="66">
        <f t="shared" ca="1" si="47"/>
        <v>-3.8558848374911761E-2</v>
      </c>
    </row>
    <row r="1481" spans="5:6" x14ac:dyDescent="0.25">
      <c r="E1481" s="66">
        <f t="shared" ca="1" si="46"/>
        <v>0.99386247197139277</v>
      </c>
      <c r="F1481" s="66">
        <f t="shared" ca="1" si="47"/>
        <v>0.17706921161468295</v>
      </c>
    </row>
    <row r="1482" spans="5:6" x14ac:dyDescent="0.25">
      <c r="E1482" s="66">
        <f t="shared" ca="1" si="46"/>
        <v>0.57222713178176143</v>
      </c>
      <c r="F1482" s="66">
        <f t="shared" ca="1" si="47"/>
        <v>1.2872676281903004E-2</v>
      </c>
    </row>
    <row r="1483" spans="5:6" x14ac:dyDescent="0.25">
      <c r="E1483" s="66">
        <f t="shared" ca="1" si="46"/>
        <v>0.34907163457602242</v>
      </c>
      <c r="F1483" s="66">
        <f t="shared" ca="1" si="47"/>
        <v>-2.7423586033824818E-2</v>
      </c>
    </row>
    <row r="1484" spans="5:6" x14ac:dyDescent="0.25">
      <c r="E1484" s="66">
        <f t="shared" ca="1" si="46"/>
        <v>4.4014919153432919E-2</v>
      </c>
      <c r="F1484" s="66">
        <f t="shared" ca="1" si="47"/>
        <v>-0.12062415405523889</v>
      </c>
    </row>
    <row r="1485" spans="5:6" x14ac:dyDescent="0.25">
      <c r="E1485" s="66">
        <f t="shared" ca="1" si="46"/>
        <v>0.80792024504185955</v>
      </c>
      <c r="F1485" s="66">
        <f t="shared" ca="1" si="47"/>
        <v>6.1536522445477838E-2</v>
      </c>
    </row>
    <row r="1486" spans="5:6" x14ac:dyDescent="0.25">
      <c r="E1486" s="66">
        <f t="shared" ca="1" si="46"/>
        <v>0.72536891028750572</v>
      </c>
      <c r="F1486" s="66">
        <f t="shared" ca="1" si="47"/>
        <v>4.2346228010780036E-2</v>
      </c>
    </row>
    <row r="1487" spans="5:6" x14ac:dyDescent="0.25">
      <c r="E1487" s="66">
        <f t="shared" ca="1" si="46"/>
        <v>0.61789324802775047</v>
      </c>
      <c r="F1487" s="66">
        <f t="shared" ca="1" si="47"/>
        <v>2.1209833904569229E-2</v>
      </c>
    </row>
    <row r="1488" spans="5:6" x14ac:dyDescent="0.25">
      <c r="E1488" s="66">
        <f t="shared" ca="1" si="46"/>
        <v>0.82082749664546095</v>
      </c>
      <c r="F1488" s="66">
        <f t="shared" ca="1" si="47"/>
        <v>6.4949399955466794E-2</v>
      </c>
    </row>
    <row r="1489" spans="5:6" x14ac:dyDescent="0.25">
      <c r="E1489" s="66">
        <f t="shared" ca="1" si="46"/>
        <v>0.96189439094249796</v>
      </c>
      <c r="F1489" s="66">
        <f t="shared" ca="1" si="47"/>
        <v>0.12537749598674025</v>
      </c>
    </row>
    <row r="1490" spans="5:6" x14ac:dyDescent="0.25">
      <c r="E1490" s="66">
        <f t="shared" ca="1" si="46"/>
        <v>0.156949569027381</v>
      </c>
      <c r="F1490" s="66">
        <f t="shared" ca="1" si="47"/>
        <v>-7.1210896708470472E-2</v>
      </c>
    </row>
    <row r="1491" spans="5:6" x14ac:dyDescent="0.25">
      <c r="E1491" s="66">
        <f t="shared" ca="1" si="46"/>
        <v>0.95985645662399155</v>
      </c>
      <c r="F1491" s="66">
        <f t="shared" ca="1" si="47"/>
        <v>0.12367458479737141</v>
      </c>
    </row>
    <row r="1492" spans="5:6" x14ac:dyDescent="0.25">
      <c r="E1492" s="66">
        <f t="shared" ca="1" si="46"/>
        <v>0.20088161488840928</v>
      </c>
      <c r="F1492" s="66">
        <f t="shared" ca="1" si="47"/>
        <v>-5.9289230669061735E-2</v>
      </c>
    </row>
    <row r="1493" spans="5:6" x14ac:dyDescent="0.25">
      <c r="E1493" s="66">
        <f t="shared" ca="1" si="46"/>
        <v>0.29447186816062143</v>
      </c>
      <c r="F1493" s="66">
        <f t="shared" ca="1" si="47"/>
        <v>-3.8209740055002911E-2</v>
      </c>
    </row>
    <row r="1494" spans="5:6" x14ac:dyDescent="0.25">
      <c r="E1494" s="66">
        <f t="shared" ca="1" si="46"/>
        <v>0.18095035004383575</v>
      </c>
      <c r="F1494" s="66">
        <f t="shared" ca="1" si="47"/>
        <v>-6.4470411958091917E-2</v>
      </c>
    </row>
    <row r="1495" spans="5:6" x14ac:dyDescent="0.25">
      <c r="E1495" s="66">
        <f t="shared" ca="1" si="46"/>
        <v>5.6258987454877563E-2</v>
      </c>
      <c r="F1495" s="66">
        <f t="shared" ca="1" si="47"/>
        <v>-0.11221618204316113</v>
      </c>
    </row>
    <row r="1496" spans="5:6" x14ac:dyDescent="0.25">
      <c r="E1496" s="66">
        <f t="shared" ca="1" si="46"/>
        <v>0.65122120323620469</v>
      </c>
      <c r="F1496" s="66">
        <f t="shared" ca="1" si="47"/>
        <v>2.7479552777548464E-2</v>
      </c>
    </row>
    <row r="1497" spans="5:6" x14ac:dyDescent="0.25">
      <c r="E1497" s="66">
        <f t="shared" ca="1" si="46"/>
        <v>0.54474391318408921</v>
      </c>
      <c r="F1497" s="66">
        <f t="shared" ca="1" si="47"/>
        <v>7.94735240110017E-3</v>
      </c>
    </row>
    <row r="1498" spans="5:6" x14ac:dyDescent="0.25">
      <c r="E1498" s="66">
        <f t="shared" ca="1" si="46"/>
        <v>1.2573107413911933E-2</v>
      </c>
      <c r="F1498" s="66">
        <f t="shared" ca="1" si="47"/>
        <v>-0.15833175300473445</v>
      </c>
    </row>
    <row r="1499" spans="5:6" x14ac:dyDescent="0.25">
      <c r="E1499" s="66">
        <f t="shared" ca="1" si="46"/>
        <v>0.35844385487551012</v>
      </c>
      <c r="F1499" s="66">
        <f t="shared" ca="1" si="47"/>
        <v>-2.564120625217417E-2</v>
      </c>
    </row>
    <row r="1500" spans="5:6" x14ac:dyDescent="0.25">
      <c r="E1500" s="66">
        <f t="shared" ca="1" si="46"/>
        <v>0.71561904169498725</v>
      </c>
      <c r="F1500" s="66">
        <f t="shared" ca="1" si="47"/>
        <v>4.0296306653229003E-2</v>
      </c>
    </row>
    <row r="1501" spans="5:6" x14ac:dyDescent="0.25">
      <c r="E1501" s="66">
        <f t="shared" ca="1" si="46"/>
        <v>0.10749937294833067</v>
      </c>
      <c r="F1501" s="66">
        <f t="shared" ca="1" si="47"/>
        <v>-8.7676776777301069E-2</v>
      </c>
    </row>
    <row r="1502" spans="5:6" x14ac:dyDescent="0.25">
      <c r="E1502" s="66">
        <f t="shared" ca="1" si="46"/>
        <v>0.14400710139650263</v>
      </c>
      <c r="F1502" s="66">
        <f t="shared" ca="1" si="47"/>
        <v>-7.5129246981020456E-2</v>
      </c>
    </row>
    <row r="1503" spans="5:6" x14ac:dyDescent="0.25">
      <c r="E1503" s="66">
        <f t="shared" ca="1" si="46"/>
        <v>0.32485678471493418</v>
      </c>
      <c r="F1503" s="66">
        <f t="shared" ca="1" si="47"/>
        <v>-3.2113971528849504E-2</v>
      </c>
    </row>
    <row r="1504" spans="5:6" x14ac:dyDescent="0.25">
      <c r="E1504" s="66">
        <f t="shared" ca="1" si="46"/>
        <v>0.44146924069948468</v>
      </c>
      <c r="F1504" s="66">
        <f t="shared" ca="1" si="47"/>
        <v>-1.0411808259320096E-2</v>
      </c>
    </row>
    <row r="1505" spans="5:6" x14ac:dyDescent="0.25">
      <c r="E1505" s="66">
        <f t="shared" ca="1" si="46"/>
        <v>0.29489249963137698</v>
      </c>
      <c r="F1505" s="66">
        <f t="shared" ca="1" si="47"/>
        <v>-3.8123493851052716E-2</v>
      </c>
    </row>
    <row r="1506" spans="5:6" x14ac:dyDescent="0.25">
      <c r="E1506" s="66">
        <f t="shared" ca="1" si="46"/>
        <v>0.42808056365849556</v>
      </c>
      <c r="F1506" s="66">
        <f t="shared" ca="1" si="47"/>
        <v>-1.2817231388156358E-2</v>
      </c>
    </row>
    <row r="1507" spans="5:6" x14ac:dyDescent="0.25">
      <c r="E1507" s="66">
        <f t="shared" ca="1" si="46"/>
        <v>0.71412013505108141</v>
      </c>
      <c r="F1507" s="66">
        <f t="shared" ca="1" si="47"/>
        <v>3.9984184212910279E-2</v>
      </c>
    </row>
    <row r="1508" spans="5:6" x14ac:dyDescent="0.25">
      <c r="E1508" s="66">
        <f t="shared" ca="1" si="46"/>
        <v>0.9518192474467444</v>
      </c>
      <c r="F1508" s="66">
        <f t="shared" ca="1" si="47"/>
        <v>0.11757452746454576</v>
      </c>
    </row>
    <row r="1509" spans="5:6" x14ac:dyDescent="0.25">
      <c r="E1509" s="66">
        <f t="shared" ca="1" si="46"/>
        <v>0.71244445145741586</v>
      </c>
      <c r="F1509" s="66">
        <f t="shared" ca="1" si="47"/>
        <v>3.9636170446436497E-2</v>
      </c>
    </row>
    <row r="1510" spans="5:6" x14ac:dyDescent="0.25">
      <c r="E1510" s="66">
        <f t="shared" ca="1" si="46"/>
        <v>0.47801023147287269</v>
      </c>
      <c r="F1510" s="66">
        <f t="shared" ca="1" si="47"/>
        <v>-3.8995607211673258E-3</v>
      </c>
    </row>
    <row r="1511" spans="5:6" x14ac:dyDescent="0.25">
      <c r="E1511" s="66">
        <f t="shared" ca="1" si="46"/>
        <v>0.29185719899207729</v>
      </c>
      <c r="F1511" s="66">
        <f t="shared" ca="1" si="47"/>
        <v>-3.8747135067386897E-2</v>
      </c>
    </row>
    <row r="1512" spans="5:6" x14ac:dyDescent="0.25">
      <c r="E1512" s="66">
        <f t="shared" ca="1" si="46"/>
        <v>0.91148561378298154</v>
      </c>
      <c r="F1512" s="66">
        <f t="shared" ca="1" si="47"/>
        <v>9.5456596170664071E-2</v>
      </c>
    </row>
    <row r="1513" spans="5:6" x14ac:dyDescent="0.25">
      <c r="E1513" s="66">
        <f t="shared" ca="1" si="46"/>
        <v>0.62166983760268002</v>
      </c>
      <c r="F1513" s="66">
        <f t="shared" ca="1" si="47"/>
        <v>2.1911070631853342E-2</v>
      </c>
    </row>
    <row r="1514" spans="5:6" x14ac:dyDescent="0.25">
      <c r="E1514" s="66">
        <f t="shared" ca="1" si="46"/>
        <v>0.85788207845542419</v>
      </c>
      <c r="F1514" s="66">
        <f t="shared" ca="1" si="47"/>
        <v>7.5720692829593358E-2</v>
      </c>
    </row>
    <row r="1515" spans="5:6" x14ac:dyDescent="0.25">
      <c r="E1515" s="66">
        <f t="shared" ca="1" si="46"/>
        <v>8.0799803839932682E-3</v>
      </c>
      <c r="F1515" s="66">
        <f t="shared" ca="1" si="47"/>
        <v>-0.17007916853236552</v>
      </c>
    </row>
    <row r="1516" spans="5:6" x14ac:dyDescent="0.25">
      <c r="E1516" s="66">
        <f t="shared" ca="1" si="46"/>
        <v>0.54953939039211808</v>
      </c>
      <c r="F1516" s="66">
        <f t="shared" ca="1" si="47"/>
        <v>8.803316981612682E-3</v>
      </c>
    </row>
    <row r="1517" spans="5:6" x14ac:dyDescent="0.25">
      <c r="E1517" s="66">
        <f t="shared" ca="1" si="46"/>
        <v>0.16884915566349445</v>
      </c>
      <c r="F1517" s="66">
        <f t="shared" ca="1" si="47"/>
        <v>-6.7791953063527866E-2</v>
      </c>
    </row>
    <row r="1518" spans="5:6" x14ac:dyDescent="0.25">
      <c r="E1518" s="66">
        <f t="shared" ca="1" si="46"/>
        <v>0.82033553492213562</v>
      </c>
      <c r="F1518" s="66">
        <f t="shared" ca="1" si="47"/>
        <v>6.4816557898097746E-2</v>
      </c>
    </row>
    <row r="1519" spans="5:6" x14ac:dyDescent="0.25">
      <c r="E1519" s="66">
        <f t="shared" ca="1" si="46"/>
        <v>0.79189666428677075</v>
      </c>
      <c r="F1519" s="66">
        <f t="shared" ca="1" si="47"/>
        <v>5.7489185660722947E-2</v>
      </c>
    </row>
    <row r="1520" spans="5:6" x14ac:dyDescent="0.25">
      <c r="E1520" s="66">
        <f t="shared" ca="1" si="46"/>
        <v>0.7788850671152906</v>
      </c>
      <c r="F1520" s="66">
        <f t="shared" ca="1" si="47"/>
        <v>5.4336432270545479E-2</v>
      </c>
    </row>
    <row r="1521" spans="5:6" x14ac:dyDescent="0.25">
      <c r="E1521" s="66">
        <f t="shared" ca="1" si="46"/>
        <v>7.0593971024303537E-2</v>
      </c>
      <c r="F1521" s="66">
        <f t="shared" ca="1" si="47"/>
        <v>-0.10404239190730398</v>
      </c>
    </row>
    <row r="1522" spans="5:6" x14ac:dyDescent="0.25">
      <c r="E1522" s="66">
        <f t="shared" ca="1" si="46"/>
        <v>0.69967838121907067</v>
      </c>
      <c r="F1522" s="66">
        <f t="shared" ca="1" si="47"/>
        <v>3.7015323698496062E-2</v>
      </c>
    </row>
    <row r="1523" spans="5:6" x14ac:dyDescent="0.25">
      <c r="E1523" s="66">
        <f t="shared" ca="1" si="46"/>
        <v>0.70522117738719303</v>
      </c>
      <c r="F1523" s="66">
        <f t="shared" ca="1" si="47"/>
        <v>3.8146796569844189E-2</v>
      </c>
    </row>
    <row r="1524" spans="5:6" x14ac:dyDescent="0.25">
      <c r="E1524" s="66">
        <f t="shared" ca="1" si="46"/>
        <v>0.821725858585035</v>
      </c>
      <c r="F1524" s="66">
        <f t="shared" ca="1" si="47"/>
        <v>6.5192573726790048E-2</v>
      </c>
    </row>
    <row r="1525" spans="5:6" x14ac:dyDescent="0.25">
      <c r="E1525" s="66">
        <f t="shared" ca="1" si="46"/>
        <v>0.54834099186609042</v>
      </c>
      <c r="F1525" s="66">
        <f t="shared" ca="1" si="47"/>
        <v>8.5892938327433079E-3</v>
      </c>
    </row>
    <row r="1526" spans="5:6" x14ac:dyDescent="0.25">
      <c r="E1526" s="66">
        <f t="shared" ca="1" si="46"/>
        <v>0.81909254698938172</v>
      </c>
      <c r="F1526" s="66">
        <f t="shared" ca="1" si="47"/>
        <v>6.4481934441537866E-2</v>
      </c>
    </row>
    <row r="1527" spans="5:6" x14ac:dyDescent="0.25">
      <c r="E1527" s="66">
        <f t="shared" ca="1" si="46"/>
        <v>0.6823957605005514</v>
      </c>
      <c r="F1527" s="66">
        <f t="shared" ca="1" si="47"/>
        <v>3.3545761998142902E-2</v>
      </c>
    </row>
    <row r="1528" spans="5:6" x14ac:dyDescent="0.25">
      <c r="E1528" s="66">
        <f t="shared" ca="1" si="46"/>
        <v>0.74391987319938002</v>
      </c>
      <c r="F1528" s="66">
        <f t="shared" ca="1" si="47"/>
        <v>4.6349271104285904E-2</v>
      </c>
    </row>
    <row r="1529" spans="5:6" x14ac:dyDescent="0.25">
      <c r="E1529" s="66">
        <f t="shared" ca="1" si="46"/>
        <v>0.76057425040588722</v>
      </c>
      <c r="F1529" s="66">
        <f t="shared" ca="1" si="47"/>
        <v>5.0073836534999444E-2</v>
      </c>
    </row>
    <row r="1530" spans="5:6" x14ac:dyDescent="0.25">
      <c r="E1530" s="66">
        <f t="shared" ca="1" si="46"/>
        <v>0.23886357560808247</v>
      </c>
      <c r="F1530" s="66">
        <f t="shared" ca="1" si="47"/>
        <v>-5.0201957156239915E-2</v>
      </c>
    </row>
    <row r="1531" spans="5:6" x14ac:dyDescent="0.25">
      <c r="E1531" s="66">
        <f t="shared" ca="1" si="46"/>
        <v>0.8368943335136444</v>
      </c>
      <c r="F1531" s="66">
        <f t="shared" ca="1" si="47"/>
        <v>6.9421886188297421E-2</v>
      </c>
    </row>
    <row r="1532" spans="5:6" x14ac:dyDescent="0.25">
      <c r="E1532" s="66">
        <f t="shared" ca="1" si="46"/>
        <v>0.33245254704672356</v>
      </c>
      <c r="F1532" s="66">
        <f t="shared" ca="1" si="47"/>
        <v>-3.0628398982154272E-2</v>
      </c>
    </row>
    <row r="1533" spans="5:6" x14ac:dyDescent="0.25">
      <c r="E1533" s="66">
        <f t="shared" ca="1" si="46"/>
        <v>0.81558479364436642</v>
      </c>
      <c r="F1533" s="66">
        <f t="shared" ca="1" si="47"/>
        <v>6.3545306090929274E-2</v>
      </c>
    </row>
    <row r="1534" spans="5:6" x14ac:dyDescent="0.25">
      <c r="E1534" s="66">
        <f t="shared" ca="1" si="46"/>
        <v>0.57664167389459642</v>
      </c>
      <c r="F1534" s="66">
        <f t="shared" ca="1" si="47"/>
        <v>1.3669039919082039E-2</v>
      </c>
    </row>
    <row r="1535" spans="5:6" x14ac:dyDescent="0.25">
      <c r="E1535" s="66">
        <f t="shared" ca="1" si="46"/>
        <v>0.86401637632463646</v>
      </c>
      <c r="F1535" s="66">
        <f t="shared" ca="1" si="47"/>
        <v>7.7678753615406743E-2</v>
      </c>
    </row>
    <row r="1536" spans="5:6" x14ac:dyDescent="0.25">
      <c r="E1536" s="66">
        <f t="shared" ca="1" si="46"/>
        <v>0.12043696546682581</v>
      </c>
      <c r="F1536" s="66">
        <f t="shared" ca="1" si="47"/>
        <v>-8.292985124930978E-2</v>
      </c>
    </row>
    <row r="1537" spans="5:6" x14ac:dyDescent="0.25">
      <c r="E1537" s="66">
        <f t="shared" ca="1" si="46"/>
        <v>0.75634187510574613</v>
      </c>
      <c r="F1537" s="66">
        <f t="shared" ca="1" si="47"/>
        <v>4.9114482226980095E-2</v>
      </c>
    </row>
    <row r="1538" spans="5:6" x14ac:dyDescent="0.25">
      <c r="E1538" s="66">
        <f t="shared" ca="1" si="46"/>
        <v>1.1755507090501327E-2</v>
      </c>
      <c r="F1538" s="66">
        <f t="shared" ca="1" si="47"/>
        <v>-0.16016160493454945</v>
      </c>
    </row>
    <row r="1539" spans="5:6" x14ac:dyDescent="0.25">
      <c r="E1539" s="66">
        <f t="shared" ca="1" si="46"/>
        <v>0.11247230450358769</v>
      </c>
      <c r="F1539" s="66">
        <f t="shared" ca="1" si="47"/>
        <v>-8.580631704770042E-2</v>
      </c>
    </row>
    <row r="1540" spans="5:6" x14ac:dyDescent="0.25">
      <c r="E1540" s="66">
        <f t="shared" ref="E1540:E1603" ca="1" si="48">RAND()</f>
        <v>0.70684900473038603</v>
      </c>
      <c r="F1540" s="66">
        <f t="shared" ref="F1540:F1603" ca="1" si="49">_xlfn.NORM.S.INV(E1540)/(SQRT(2)*$C$3)</f>
        <v>3.8480942312396717E-2</v>
      </c>
    </row>
    <row r="1541" spans="5:6" x14ac:dyDescent="0.25">
      <c r="E1541" s="66">
        <f t="shared" ca="1" si="48"/>
        <v>0.62616323053446121</v>
      </c>
      <c r="F1541" s="66">
        <f t="shared" ca="1" si="49"/>
        <v>2.2748226090851347E-2</v>
      </c>
    </row>
    <row r="1542" spans="5:6" x14ac:dyDescent="0.25">
      <c r="E1542" s="66">
        <f t="shared" ca="1" si="48"/>
        <v>0.48189240120609989</v>
      </c>
      <c r="F1542" s="66">
        <f t="shared" ca="1" si="49"/>
        <v>-3.210591128156279E-3</v>
      </c>
    </row>
    <row r="1543" spans="5:6" x14ac:dyDescent="0.25">
      <c r="E1543" s="66">
        <f t="shared" ca="1" si="48"/>
        <v>0.27434381513535255</v>
      </c>
      <c r="F1543" s="66">
        <f t="shared" ca="1" si="49"/>
        <v>-4.2407162343550131E-2</v>
      </c>
    </row>
    <row r="1544" spans="5:6" x14ac:dyDescent="0.25">
      <c r="E1544" s="66">
        <f t="shared" ca="1" si="48"/>
        <v>0.73566127583970498</v>
      </c>
      <c r="F1544" s="66">
        <f t="shared" ca="1" si="49"/>
        <v>4.4549579216770677E-2</v>
      </c>
    </row>
    <row r="1545" spans="5:6" x14ac:dyDescent="0.25">
      <c r="E1545" s="66">
        <f t="shared" ca="1" si="48"/>
        <v>0.13827526762005093</v>
      </c>
      <c r="F1545" s="66">
        <f t="shared" ca="1" si="49"/>
        <v>-7.6940357502334467E-2</v>
      </c>
    </row>
    <row r="1546" spans="5:6" x14ac:dyDescent="0.25">
      <c r="E1546" s="66">
        <f t="shared" ca="1" si="48"/>
        <v>0.93470462501172324</v>
      </c>
      <c r="F1546" s="66">
        <f t="shared" ca="1" si="49"/>
        <v>0.10689873582925158</v>
      </c>
    </row>
    <row r="1547" spans="5:6" x14ac:dyDescent="0.25">
      <c r="E1547" s="66">
        <f t="shared" ca="1" si="48"/>
        <v>6.2603089351736529E-2</v>
      </c>
      <c r="F1547" s="66">
        <f t="shared" ca="1" si="49"/>
        <v>-0.10841946996779585</v>
      </c>
    </row>
    <row r="1548" spans="5:6" x14ac:dyDescent="0.25">
      <c r="E1548" s="66">
        <f t="shared" ca="1" si="48"/>
        <v>0.20005074504305986</v>
      </c>
      <c r="F1548" s="66">
        <f t="shared" ca="1" si="49"/>
        <v>-5.9498792320770537E-2</v>
      </c>
    </row>
    <row r="1549" spans="5:6" x14ac:dyDescent="0.25">
      <c r="E1549" s="66">
        <f t="shared" ca="1" si="48"/>
        <v>5.9133178570210165E-2</v>
      </c>
      <c r="F1549" s="66">
        <f t="shared" ca="1" si="49"/>
        <v>-0.11045657262656311</v>
      </c>
    </row>
    <row r="1550" spans="5:6" x14ac:dyDescent="0.25">
      <c r="E1550" s="66">
        <f t="shared" ca="1" si="48"/>
        <v>4.7844666955615733E-2</v>
      </c>
      <c r="F1550" s="66">
        <f t="shared" ca="1" si="49"/>
        <v>-0.11781253960440025</v>
      </c>
    </row>
    <row r="1551" spans="5:6" x14ac:dyDescent="0.25">
      <c r="E1551" s="66">
        <f t="shared" ca="1" si="48"/>
        <v>0.83460278130491716</v>
      </c>
      <c r="F1551" s="66">
        <f t="shared" ca="1" si="49"/>
        <v>6.8767190700786171E-2</v>
      </c>
    </row>
    <row r="1552" spans="5:6" x14ac:dyDescent="0.25">
      <c r="E1552" s="66">
        <f t="shared" ca="1" si="48"/>
        <v>0.30747548942156655</v>
      </c>
      <c r="F1552" s="66">
        <f t="shared" ca="1" si="49"/>
        <v>-3.5568808060170078E-2</v>
      </c>
    </row>
    <row r="1553" spans="5:6" x14ac:dyDescent="0.25">
      <c r="E1553" s="66">
        <f t="shared" ca="1" si="48"/>
        <v>0.30652175146220018</v>
      </c>
      <c r="F1553" s="66">
        <f t="shared" ca="1" si="49"/>
        <v>-3.576078337636638E-2</v>
      </c>
    </row>
    <row r="1554" spans="5:6" x14ac:dyDescent="0.25">
      <c r="E1554" s="66">
        <f t="shared" ca="1" si="48"/>
        <v>0.19675501925355554</v>
      </c>
      <c r="F1554" s="66">
        <f t="shared" ca="1" si="49"/>
        <v>-6.0335243445059632E-2</v>
      </c>
    </row>
    <row r="1555" spans="5:6" x14ac:dyDescent="0.25">
      <c r="E1555" s="66">
        <f t="shared" ca="1" si="48"/>
        <v>0.306224689057078</v>
      </c>
      <c r="F1555" s="66">
        <f t="shared" ca="1" si="49"/>
        <v>-3.5820632068720638E-2</v>
      </c>
    </row>
    <row r="1556" spans="5:6" x14ac:dyDescent="0.25">
      <c r="E1556" s="66">
        <f t="shared" ca="1" si="48"/>
        <v>0.57564145308349113</v>
      </c>
      <c r="F1556" s="66">
        <f t="shared" ca="1" si="49"/>
        <v>1.3488456212747862E-2</v>
      </c>
    </row>
    <row r="1557" spans="5:6" x14ac:dyDescent="0.25">
      <c r="E1557" s="66">
        <f t="shared" ca="1" si="48"/>
        <v>0.87220714754649498</v>
      </c>
      <c r="F1557" s="66">
        <f t="shared" ca="1" si="49"/>
        <v>8.0390020680773722E-2</v>
      </c>
    </row>
    <row r="1558" spans="5:6" x14ac:dyDescent="0.25">
      <c r="E1558" s="66">
        <f t="shared" ca="1" si="48"/>
        <v>0.53366665951264236</v>
      </c>
      <c r="F1558" s="66">
        <f t="shared" ca="1" si="49"/>
        <v>5.9743605169536133E-3</v>
      </c>
    </row>
    <row r="1559" spans="5:6" x14ac:dyDescent="0.25">
      <c r="E1559" s="66">
        <f t="shared" ca="1" si="48"/>
        <v>0.9085642618176426</v>
      </c>
      <c r="F1559" s="66">
        <f t="shared" ca="1" si="49"/>
        <v>9.4184194329502702E-2</v>
      </c>
    </row>
    <row r="1560" spans="5:6" x14ac:dyDescent="0.25">
      <c r="E1560" s="66">
        <f t="shared" ca="1" si="48"/>
        <v>0.1083305798851889</v>
      </c>
      <c r="F1560" s="66">
        <f t="shared" ca="1" si="49"/>
        <v>-8.7359871191338936E-2</v>
      </c>
    </row>
    <row r="1561" spans="5:6" x14ac:dyDescent="0.25">
      <c r="E1561" s="66">
        <f t="shared" ca="1" si="48"/>
        <v>0.69897183996354817</v>
      </c>
      <c r="F1561" s="66">
        <f t="shared" ca="1" si="49"/>
        <v>3.6871779330899739E-2</v>
      </c>
    </row>
    <row r="1562" spans="5:6" x14ac:dyDescent="0.25">
      <c r="E1562" s="66">
        <f t="shared" ca="1" si="48"/>
        <v>0.7392439165169592</v>
      </c>
      <c r="F1562" s="66">
        <f t="shared" ca="1" si="49"/>
        <v>4.5326689183158443E-2</v>
      </c>
    </row>
    <row r="1563" spans="5:6" x14ac:dyDescent="0.25">
      <c r="E1563" s="66">
        <f t="shared" ca="1" si="48"/>
        <v>0.27180816078675152</v>
      </c>
      <c r="F1563" s="66">
        <f t="shared" ca="1" si="49"/>
        <v>-4.2946379877726149E-2</v>
      </c>
    </row>
    <row r="1564" spans="5:6" x14ac:dyDescent="0.25">
      <c r="E1564" s="66">
        <f t="shared" ca="1" si="48"/>
        <v>0.46038245699211688</v>
      </c>
      <c r="F1564" s="66">
        <f t="shared" ca="1" si="49"/>
        <v>-7.0336082784955055E-3</v>
      </c>
    </row>
    <row r="1565" spans="5:6" x14ac:dyDescent="0.25">
      <c r="E1565" s="66">
        <f t="shared" ca="1" si="48"/>
        <v>0.30767503660495032</v>
      </c>
      <c r="F1565" s="66">
        <f t="shared" ca="1" si="49"/>
        <v>-3.5528674942169915E-2</v>
      </c>
    </row>
    <row r="1566" spans="5:6" x14ac:dyDescent="0.25">
      <c r="E1566" s="66">
        <f t="shared" ca="1" si="48"/>
        <v>9.0297932611437814E-2</v>
      </c>
      <c r="F1566" s="66">
        <f t="shared" ca="1" si="49"/>
        <v>-9.4676126349780718E-2</v>
      </c>
    </row>
    <row r="1567" spans="5:6" x14ac:dyDescent="0.25">
      <c r="E1567" s="66">
        <f t="shared" ca="1" si="48"/>
        <v>0.47435775327066876</v>
      </c>
      <c r="F1567" s="66">
        <f t="shared" ca="1" si="49"/>
        <v>-4.5481039064593229E-3</v>
      </c>
    </row>
    <row r="1568" spans="5:6" x14ac:dyDescent="0.25">
      <c r="E1568" s="66">
        <f t="shared" ca="1" si="48"/>
        <v>0.86503234356402425</v>
      </c>
      <c r="F1568" s="66">
        <f t="shared" ca="1" si="49"/>
        <v>7.8008835803376433E-2</v>
      </c>
    </row>
    <row r="1569" spans="5:6" x14ac:dyDescent="0.25">
      <c r="E1569" s="66">
        <f t="shared" ca="1" si="48"/>
        <v>0.73186146427505971</v>
      </c>
      <c r="F1569" s="66">
        <f t="shared" ca="1" si="49"/>
        <v>4.3731198701307684E-2</v>
      </c>
    </row>
    <row r="1570" spans="5:6" x14ac:dyDescent="0.25">
      <c r="E1570" s="66">
        <f t="shared" ca="1" si="48"/>
        <v>0.82934255915845223</v>
      </c>
      <c r="F1570" s="66">
        <f t="shared" ca="1" si="49"/>
        <v>6.7286190701011953E-2</v>
      </c>
    </row>
    <row r="1571" spans="5:6" x14ac:dyDescent="0.25">
      <c r="E1571" s="66">
        <f t="shared" ca="1" si="48"/>
        <v>5.6718081531872744E-2</v>
      </c>
      <c r="F1571" s="66">
        <f t="shared" ca="1" si="49"/>
        <v>-0.11193044364054063</v>
      </c>
    </row>
    <row r="1572" spans="5:6" x14ac:dyDescent="0.25">
      <c r="E1572" s="66">
        <f t="shared" ca="1" si="48"/>
        <v>0.66358742053889774</v>
      </c>
      <c r="F1572" s="66">
        <f t="shared" ca="1" si="49"/>
        <v>2.9859268743584903E-2</v>
      </c>
    </row>
    <row r="1573" spans="5:6" x14ac:dyDescent="0.25">
      <c r="E1573" s="66">
        <f t="shared" ca="1" si="48"/>
        <v>0.98835409055960366</v>
      </c>
      <c r="F1573" s="66">
        <f t="shared" ca="1" si="49"/>
        <v>0.16041522342640474</v>
      </c>
    </row>
    <row r="1574" spans="5:6" x14ac:dyDescent="0.25">
      <c r="E1574" s="66">
        <f t="shared" ca="1" si="48"/>
        <v>0.3751600810145711</v>
      </c>
      <c r="F1574" s="66">
        <f t="shared" ca="1" si="49"/>
        <v>-2.2501356297143338E-2</v>
      </c>
    </row>
    <row r="1575" spans="5:6" x14ac:dyDescent="0.25">
      <c r="E1575" s="66">
        <f t="shared" ca="1" si="48"/>
        <v>0.63526223651584601</v>
      </c>
      <c r="F1575" s="66">
        <f t="shared" ca="1" si="49"/>
        <v>2.4453398780987203E-2</v>
      </c>
    </row>
    <row r="1576" spans="5:6" x14ac:dyDescent="0.25">
      <c r="E1576" s="66">
        <f t="shared" ca="1" si="48"/>
        <v>0.57662900152623442</v>
      </c>
      <c r="F1576" s="66">
        <f t="shared" ca="1" si="49"/>
        <v>1.3666751445835085E-2</v>
      </c>
    </row>
    <row r="1577" spans="5:6" x14ac:dyDescent="0.25">
      <c r="E1577" s="66">
        <f t="shared" ca="1" si="48"/>
        <v>0.46710609243709145</v>
      </c>
      <c r="F1577" s="66">
        <f t="shared" ca="1" si="49"/>
        <v>-5.8369152517977847E-3</v>
      </c>
    </row>
    <row r="1578" spans="5:6" x14ac:dyDescent="0.25">
      <c r="E1578" s="66">
        <f t="shared" ca="1" si="48"/>
        <v>9.0795377569119817E-2</v>
      </c>
      <c r="F1578" s="66">
        <f t="shared" ca="1" si="49"/>
        <v>-9.4460492684562858E-2</v>
      </c>
    </row>
    <row r="1579" spans="5:6" x14ac:dyDescent="0.25">
      <c r="E1579" s="66">
        <f t="shared" ca="1" si="48"/>
        <v>0.20914058244205869</v>
      </c>
      <c r="F1579" s="66">
        <f t="shared" ca="1" si="49"/>
        <v>-5.7233707049119176E-2</v>
      </c>
    </row>
    <row r="1580" spans="5:6" x14ac:dyDescent="0.25">
      <c r="E1580" s="66">
        <f t="shared" ca="1" si="48"/>
        <v>0.71002297430552763</v>
      </c>
      <c r="F1580" s="66">
        <f t="shared" ca="1" si="49"/>
        <v>3.9134954732956438E-2</v>
      </c>
    </row>
    <row r="1581" spans="5:6" x14ac:dyDescent="0.25">
      <c r="E1581" s="66">
        <f t="shared" ca="1" si="48"/>
        <v>0.79157442406869449</v>
      </c>
      <c r="F1581" s="66">
        <f t="shared" ca="1" si="49"/>
        <v>5.7409736191671244E-2</v>
      </c>
    </row>
    <row r="1582" spans="5:6" x14ac:dyDescent="0.25">
      <c r="E1582" s="66">
        <f t="shared" ca="1" si="48"/>
        <v>0.7647549105255731</v>
      </c>
      <c r="F1582" s="66">
        <f t="shared" ca="1" si="49"/>
        <v>5.1030604321665465E-2</v>
      </c>
    </row>
    <row r="1583" spans="5:6" x14ac:dyDescent="0.25">
      <c r="E1583" s="66">
        <f t="shared" ca="1" si="48"/>
        <v>0.35485587515051842</v>
      </c>
      <c r="F1583" s="66">
        <f t="shared" ca="1" si="49"/>
        <v>-2.6321572340154149E-2</v>
      </c>
    </row>
    <row r="1584" spans="5:6" x14ac:dyDescent="0.25">
      <c r="E1584" s="66">
        <f t="shared" ca="1" si="48"/>
        <v>0.60260589045337154</v>
      </c>
      <c r="F1584" s="66">
        <f t="shared" ca="1" si="49"/>
        <v>1.8391702430333574E-2</v>
      </c>
    </row>
    <row r="1585" spans="5:6" x14ac:dyDescent="0.25">
      <c r="E1585" s="66">
        <f t="shared" ca="1" si="48"/>
        <v>0.27435626163251814</v>
      </c>
      <c r="F1585" s="66">
        <f t="shared" ca="1" si="49"/>
        <v>-4.2404521641989192E-2</v>
      </c>
    </row>
    <row r="1586" spans="5:6" x14ac:dyDescent="0.25">
      <c r="E1586" s="66">
        <f t="shared" ca="1" si="48"/>
        <v>0.69958028640248104</v>
      </c>
      <c r="F1586" s="66">
        <f t="shared" ca="1" si="49"/>
        <v>3.6995385169203678E-2</v>
      </c>
    </row>
    <row r="1587" spans="5:6" x14ac:dyDescent="0.25">
      <c r="E1587" s="66">
        <f t="shared" ca="1" si="48"/>
        <v>0.83127242129942702</v>
      </c>
      <c r="F1587" s="66">
        <f t="shared" ca="1" si="49"/>
        <v>6.782608159162852E-2</v>
      </c>
    </row>
    <row r="1588" spans="5:6" x14ac:dyDescent="0.25">
      <c r="E1588" s="66">
        <f t="shared" ca="1" si="48"/>
        <v>4.7557560753546557E-2</v>
      </c>
      <c r="F1588" s="66">
        <f t="shared" ca="1" si="49"/>
        <v>-0.11801692754524652</v>
      </c>
    </row>
    <row r="1589" spans="5:6" x14ac:dyDescent="0.25">
      <c r="E1589" s="66">
        <f t="shared" ca="1" si="48"/>
        <v>0.48272835738148234</v>
      </c>
      <c r="F1589" s="66">
        <f t="shared" ca="1" si="49"/>
        <v>-3.0622758976797562E-3</v>
      </c>
    </row>
    <row r="1590" spans="5:6" x14ac:dyDescent="0.25">
      <c r="E1590" s="66">
        <f t="shared" ca="1" si="48"/>
        <v>0.13484664668496837</v>
      </c>
      <c r="F1590" s="66">
        <f t="shared" ca="1" si="49"/>
        <v>-7.8048264600506567E-2</v>
      </c>
    </row>
    <row r="1591" spans="5:6" x14ac:dyDescent="0.25">
      <c r="E1591" s="66">
        <f t="shared" ca="1" si="48"/>
        <v>0.69570051517856402</v>
      </c>
      <c r="F1591" s="66">
        <f t="shared" ca="1" si="49"/>
        <v>3.6209125113506095E-2</v>
      </c>
    </row>
    <row r="1592" spans="5:6" x14ac:dyDescent="0.25">
      <c r="E1592" s="66">
        <f t="shared" ca="1" si="48"/>
        <v>0.89088389712183014</v>
      </c>
      <c r="F1592" s="66">
        <f t="shared" ca="1" si="49"/>
        <v>8.7061987291860404E-2</v>
      </c>
    </row>
    <row r="1593" spans="5:6" x14ac:dyDescent="0.25">
      <c r="E1593" s="66">
        <f t="shared" ca="1" si="48"/>
        <v>0.63929852475491766</v>
      </c>
      <c r="F1593" s="66">
        <f t="shared" ca="1" si="49"/>
        <v>2.5214325415451804E-2</v>
      </c>
    </row>
    <row r="1594" spans="5:6" x14ac:dyDescent="0.25">
      <c r="E1594" s="66">
        <f t="shared" ca="1" si="48"/>
        <v>0.65010149709541887</v>
      </c>
      <c r="F1594" s="66">
        <f t="shared" ca="1" si="49"/>
        <v>2.7265648704705193E-2</v>
      </c>
    </row>
    <row r="1595" spans="5:6" x14ac:dyDescent="0.25">
      <c r="E1595" s="66">
        <f t="shared" ca="1" si="48"/>
        <v>0.80483850004453084</v>
      </c>
      <c r="F1595" s="66">
        <f t="shared" ca="1" si="49"/>
        <v>6.0742717507158442E-2</v>
      </c>
    </row>
    <row r="1596" spans="5:6" x14ac:dyDescent="0.25">
      <c r="E1596" s="66">
        <f t="shared" ca="1" si="48"/>
        <v>0.75827963449532498</v>
      </c>
      <c r="F1596" s="66">
        <f t="shared" ca="1" si="49"/>
        <v>4.955258259883822E-2</v>
      </c>
    </row>
    <row r="1597" spans="5:6" x14ac:dyDescent="0.25">
      <c r="E1597" s="66">
        <f t="shared" ca="1" si="48"/>
        <v>0.83262488006688185</v>
      </c>
      <c r="F1597" s="66">
        <f t="shared" ca="1" si="49"/>
        <v>6.8206808806055327E-2</v>
      </c>
    </row>
    <row r="1598" spans="5:6" x14ac:dyDescent="0.25">
      <c r="E1598" s="66">
        <f t="shared" ca="1" si="48"/>
        <v>0.66605737411930865</v>
      </c>
      <c r="F1598" s="66">
        <f t="shared" ca="1" si="49"/>
        <v>3.0338570585969494E-2</v>
      </c>
    </row>
    <row r="1599" spans="5:6" x14ac:dyDescent="0.25">
      <c r="E1599" s="66">
        <f t="shared" ca="1" si="48"/>
        <v>0.87369447071719497</v>
      </c>
      <c r="F1599" s="66">
        <f t="shared" ca="1" si="49"/>
        <v>8.0895160472186811E-2</v>
      </c>
    </row>
    <row r="1600" spans="5:6" x14ac:dyDescent="0.25">
      <c r="E1600" s="66">
        <f t="shared" ca="1" si="48"/>
        <v>0.13721630645086869</v>
      </c>
      <c r="F1600" s="66">
        <f t="shared" ca="1" si="49"/>
        <v>-7.728052064244087E-2</v>
      </c>
    </row>
    <row r="1601" spans="5:6" x14ac:dyDescent="0.25">
      <c r="E1601" s="66">
        <f t="shared" ca="1" si="48"/>
        <v>0.35584496070076199</v>
      </c>
      <c r="F1601" s="66">
        <f t="shared" ca="1" si="49"/>
        <v>-2.6133777512195925E-2</v>
      </c>
    </row>
    <row r="1602" spans="5:6" x14ac:dyDescent="0.25">
      <c r="E1602" s="66">
        <f t="shared" ca="1" si="48"/>
        <v>1.5861114779545549E-2</v>
      </c>
      <c r="F1602" s="66">
        <f t="shared" ca="1" si="49"/>
        <v>-0.15187899462202661</v>
      </c>
    </row>
    <row r="1603" spans="5:6" x14ac:dyDescent="0.25">
      <c r="E1603" s="66">
        <f t="shared" ca="1" si="48"/>
        <v>6.0872197596656186E-2</v>
      </c>
      <c r="F1603" s="66">
        <f t="shared" ca="1" si="49"/>
        <v>-0.10942428408897245</v>
      </c>
    </row>
    <row r="1604" spans="5:6" x14ac:dyDescent="0.25">
      <c r="E1604" s="66">
        <f t="shared" ref="E1604:E1667" ca="1" si="50">RAND()</f>
        <v>0.44625775772746035</v>
      </c>
      <c r="F1604" s="66">
        <f t="shared" ref="F1604:F1667" ca="1" si="51">_xlfn.NORM.S.INV(E1604)/(SQRT(2)*$C$3)</f>
        <v>-9.5545593725874945E-3</v>
      </c>
    </row>
    <row r="1605" spans="5:6" x14ac:dyDescent="0.25">
      <c r="E1605" s="66">
        <f t="shared" ca="1" si="50"/>
        <v>0.77139104118125112</v>
      </c>
      <c r="F1605" s="66">
        <f t="shared" ca="1" si="51"/>
        <v>5.2568844764910583E-2</v>
      </c>
    </row>
    <row r="1606" spans="5:6" x14ac:dyDescent="0.25">
      <c r="E1606" s="66">
        <f t="shared" ca="1" si="50"/>
        <v>0.98132928707911771</v>
      </c>
      <c r="F1606" s="66">
        <f t="shared" ca="1" si="51"/>
        <v>0.14722043996008513</v>
      </c>
    </row>
    <row r="1607" spans="5:6" x14ac:dyDescent="0.25">
      <c r="E1607" s="66">
        <f t="shared" ca="1" si="50"/>
        <v>0.61549906431962109</v>
      </c>
      <c r="F1607" s="66">
        <f t="shared" ca="1" si="51"/>
        <v>2.0766364419253374E-2</v>
      </c>
    </row>
    <row r="1608" spans="5:6" x14ac:dyDescent="0.25">
      <c r="E1608" s="66">
        <f t="shared" ca="1" si="50"/>
        <v>0.74593640740228373</v>
      </c>
      <c r="F1608" s="66">
        <f t="shared" ca="1" si="51"/>
        <v>4.679326226050777E-2</v>
      </c>
    </row>
    <row r="1609" spans="5:6" x14ac:dyDescent="0.25">
      <c r="E1609" s="66">
        <f t="shared" ca="1" si="50"/>
        <v>0.84205015098619285</v>
      </c>
      <c r="F1609" s="66">
        <f t="shared" ca="1" si="51"/>
        <v>7.091711870611378E-2</v>
      </c>
    </row>
    <row r="1610" spans="5:6" x14ac:dyDescent="0.25">
      <c r="E1610" s="66">
        <f t="shared" ca="1" si="50"/>
        <v>0.56857365339262445</v>
      </c>
      <c r="F1610" s="66">
        <f t="shared" ca="1" si="51"/>
        <v>1.2214842092216648E-2</v>
      </c>
    </row>
    <row r="1611" spans="5:6" x14ac:dyDescent="0.25">
      <c r="E1611" s="66">
        <f t="shared" ca="1" si="50"/>
        <v>0.87049772190034236</v>
      </c>
      <c r="F1611" s="66">
        <f t="shared" ca="1" si="51"/>
        <v>7.9814469161105975E-2</v>
      </c>
    </row>
    <row r="1612" spans="5:6" x14ac:dyDescent="0.25">
      <c r="E1612" s="66">
        <f t="shared" ca="1" si="50"/>
        <v>0.51205419892782533</v>
      </c>
      <c r="F1612" s="66">
        <f t="shared" ca="1" si="51"/>
        <v>2.1368763360775519E-3</v>
      </c>
    </row>
    <row r="1613" spans="5:6" x14ac:dyDescent="0.25">
      <c r="E1613" s="66">
        <f t="shared" ca="1" si="50"/>
        <v>0.93663686389344125</v>
      </c>
      <c r="F1613" s="66">
        <f t="shared" ca="1" si="51"/>
        <v>0.10798508508079548</v>
      </c>
    </row>
    <row r="1614" spans="5:6" x14ac:dyDescent="0.25">
      <c r="E1614" s="66">
        <f t="shared" ca="1" si="50"/>
        <v>0.52343657832870616</v>
      </c>
      <c r="F1614" s="66">
        <f t="shared" ca="1" si="51"/>
        <v>4.156417626781022E-3</v>
      </c>
    </row>
    <row r="1615" spans="5:6" x14ac:dyDescent="0.25">
      <c r="E1615" s="66">
        <f t="shared" ca="1" si="50"/>
        <v>0.80898442298488893</v>
      </c>
      <c r="F1615" s="66">
        <f t="shared" ca="1" si="51"/>
        <v>6.181244275149498E-2</v>
      </c>
    </row>
    <row r="1616" spans="5:6" x14ac:dyDescent="0.25">
      <c r="E1616" s="66">
        <f t="shared" ca="1" si="50"/>
        <v>0.60794613426124922</v>
      </c>
      <c r="F1616" s="66">
        <f t="shared" ca="1" si="51"/>
        <v>1.9372599417758037E-2</v>
      </c>
    </row>
    <row r="1617" spans="5:6" x14ac:dyDescent="0.25">
      <c r="E1617" s="66">
        <f t="shared" ca="1" si="50"/>
        <v>0.2602809483424634</v>
      </c>
      <c r="F1617" s="66">
        <f t="shared" ca="1" si="51"/>
        <v>-4.5430161004581561E-2</v>
      </c>
    </row>
    <row r="1618" spans="5:6" x14ac:dyDescent="0.25">
      <c r="E1618" s="66">
        <f t="shared" ca="1" si="50"/>
        <v>0.26342315906011271</v>
      </c>
      <c r="F1618" s="66">
        <f t="shared" ca="1" si="51"/>
        <v>-4.4747659305451118E-2</v>
      </c>
    </row>
    <row r="1619" spans="5:6" x14ac:dyDescent="0.25">
      <c r="E1619" s="66">
        <f t="shared" ca="1" si="50"/>
        <v>0.42281415954165158</v>
      </c>
      <c r="F1619" s="66">
        <f t="shared" ca="1" si="51"/>
        <v>-1.3767323222688546E-2</v>
      </c>
    </row>
    <row r="1620" spans="5:6" x14ac:dyDescent="0.25">
      <c r="E1620" s="66">
        <f t="shared" ca="1" si="50"/>
        <v>0.71536777674082053</v>
      </c>
      <c r="F1620" s="66">
        <f t="shared" ca="1" si="51"/>
        <v>4.0243930254387383E-2</v>
      </c>
    </row>
    <row r="1621" spans="5:6" x14ac:dyDescent="0.25">
      <c r="E1621" s="66">
        <f t="shared" ca="1" si="50"/>
        <v>0.67285496481419393</v>
      </c>
      <c r="F1621" s="66">
        <f t="shared" ca="1" si="51"/>
        <v>3.1664973789477746E-2</v>
      </c>
    </row>
    <row r="1622" spans="5:6" x14ac:dyDescent="0.25">
      <c r="E1622" s="66">
        <f t="shared" ca="1" si="50"/>
        <v>0.64361857771657704</v>
      </c>
      <c r="F1622" s="66">
        <f t="shared" ca="1" si="51"/>
        <v>2.6031998228777466E-2</v>
      </c>
    </row>
    <row r="1623" spans="5:6" x14ac:dyDescent="0.25">
      <c r="E1623" s="66">
        <f t="shared" ca="1" si="50"/>
        <v>0.37172494377993959</v>
      </c>
      <c r="F1623" s="66">
        <f t="shared" ca="1" si="51"/>
        <v>-2.3142773264831492E-2</v>
      </c>
    </row>
    <row r="1624" spans="5:6" x14ac:dyDescent="0.25">
      <c r="E1624" s="66">
        <f t="shared" ca="1" si="50"/>
        <v>0.23850824309087282</v>
      </c>
      <c r="F1624" s="66">
        <f t="shared" ca="1" si="51"/>
        <v>-5.0283023240609126E-2</v>
      </c>
    </row>
    <row r="1625" spans="5:6" x14ac:dyDescent="0.25">
      <c r="E1625" s="66">
        <f t="shared" ca="1" si="50"/>
        <v>6.3763715075880079E-2</v>
      </c>
      <c r="F1625" s="66">
        <f t="shared" ca="1" si="51"/>
        <v>-0.1077577750761466</v>
      </c>
    </row>
    <row r="1626" spans="5:6" x14ac:dyDescent="0.25">
      <c r="E1626" s="66">
        <f t="shared" ca="1" si="50"/>
        <v>5.8373519278119068E-2</v>
      </c>
      <c r="F1626" s="66">
        <f t="shared" ca="1" si="51"/>
        <v>-0.11091499068962131</v>
      </c>
    </row>
    <row r="1627" spans="5:6" x14ac:dyDescent="0.25">
      <c r="E1627" s="66">
        <f t="shared" ca="1" si="50"/>
        <v>0.70005004926273495</v>
      </c>
      <c r="F1627" s="66">
        <f t="shared" ca="1" si="51"/>
        <v>3.7090894824207292E-2</v>
      </c>
    </row>
    <row r="1628" spans="5:6" x14ac:dyDescent="0.25">
      <c r="E1628" s="66">
        <f t="shared" ca="1" si="50"/>
        <v>0.97308669252269842</v>
      </c>
      <c r="F1628" s="66">
        <f t="shared" ca="1" si="51"/>
        <v>0.13634639927833392</v>
      </c>
    </row>
    <row r="1629" spans="5:6" x14ac:dyDescent="0.25">
      <c r="E1629" s="66">
        <f t="shared" ca="1" si="50"/>
        <v>0.44189059661654795</v>
      </c>
      <c r="F1629" s="66">
        <f t="shared" ca="1" si="51"/>
        <v>-1.0336316772017826E-2</v>
      </c>
    </row>
    <row r="1630" spans="5:6" x14ac:dyDescent="0.25">
      <c r="E1630" s="66">
        <f t="shared" ca="1" si="50"/>
        <v>0.32865166233756438</v>
      </c>
      <c r="F1630" s="66">
        <f t="shared" ca="1" si="51"/>
        <v>-3.1370041878956534E-2</v>
      </c>
    </row>
    <row r="1631" spans="5:6" x14ac:dyDescent="0.25">
      <c r="E1631" s="66">
        <f t="shared" ca="1" si="50"/>
        <v>0.90479308937821423</v>
      </c>
      <c r="F1631" s="66">
        <f t="shared" ca="1" si="51"/>
        <v>9.2585443826114056E-2</v>
      </c>
    </row>
    <row r="1632" spans="5:6" x14ac:dyDescent="0.25">
      <c r="E1632" s="66">
        <f t="shared" ca="1" si="50"/>
        <v>0.71041989704113462</v>
      </c>
      <c r="F1632" s="66">
        <f t="shared" ca="1" si="51"/>
        <v>3.9216977525140723E-2</v>
      </c>
    </row>
    <row r="1633" spans="5:6" x14ac:dyDescent="0.25">
      <c r="E1633" s="66">
        <f t="shared" ca="1" si="50"/>
        <v>7.7434135292328787E-2</v>
      </c>
      <c r="F1633" s="66">
        <f t="shared" ca="1" si="51"/>
        <v>-0.10058907944291487</v>
      </c>
    </row>
    <row r="1634" spans="5:6" x14ac:dyDescent="0.25">
      <c r="E1634" s="66">
        <f t="shared" ca="1" si="50"/>
        <v>0.62647372331279838</v>
      </c>
      <c r="F1634" s="66">
        <f t="shared" ca="1" si="51"/>
        <v>2.2806190004509098E-2</v>
      </c>
    </row>
    <row r="1635" spans="5:6" x14ac:dyDescent="0.25">
      <c r="E1635" s="66">
        <f t="shared" ca="1" si="50"/>
        <v>0.33427039505408562</v>
      </c>
      <c r="F1635" s="66">
        <f t="shared" ca="1" si="51"/>
        <v>-3.0274886208736675E-2</v>
      </c>
    </row>
    <row r="1636" spans="5:6" x14ac:dyDescent="0.25">
      <c r="E1636" s="66">
        <f t="shared" ca="1" si="50"/>
        <v>0.41154120393939153</v>
      </c>
      <c r="F1636" s="66">
        <f t="shared" ca="1" si="51"/>
        <v>-1.5809649661041154E-2</v>
      </c>
    </row>
    <row r="1637" spans="5:6" x14ac:dyDescent="0.25">
      <c r="E1637" s="66">
        <f t="shared" ca="1" si="50"/>
        <v>0.5011086752455205</v>
      </c>
      <c r="F1637" s="66">
        <f t="shared" ca="1" si="51"/>
        <v>1.9650782377279722E-4</v>
      </c>
    </row>
    <row r="1638" spans="5:6" x14ac:dyDescent="0.25">
      <c r="E1638" s="66">
        <f t="shared" ca="1" si="50"/>
        <v>0.33072226487110867</v>
      </c>
      <c r="F1638" s="66">
        <f t="shared" ca="1" si="51"/>
        <v>-3.0965595501247951E-2</v>
      </c>
    </row>
    <row r="1639" spans="5:6" x14ac:dyDescent="0.25">
      <c r="E1639" s="66">
        <f t="shared" ca="1" si="50"/>
        <v>0.82068436183925786</v>
      </c>
      <c r="F1639" s="66">
        <f t="shared" ca="1" si="51"/>
        <v>6.4910726322516196E-2</v>
      </c>
    </row>
    <row r="1640" spans="5:6" x14ac:dyDescent="0.25">
      <c r="E1640" s="66">
        <f t="shared" ca="1" si="50"/>
        <v>0.14408845322138431</v>
      </c>
      <c r="F1640" s="66">
        <f t="shared" ca="1" si="51"/>
        <v>-7.5103896111065202E-2</v>
      </c>
    </row>
    <row r="1641" spans="5:6" x14ac:dyDescent="0.25">
      <c r="E1641" s="66">
        <f t="shared" ca="1" si="50"/>
        <v>0.37280127991506229</v>
      </c>
      <c r="F1641" s="66">
        <f t="shared" ca="1" si="51"/>
        <v>-2.2941594787491474E-2</v>
      </c>
    </row>
    <row r="1642" spans="5:6" x14ac:dyDescent="0.25">
      <c r="E1642" s="66">
        <f t="shared" ca="1" si="50"/>
        <v>0.11300942341619691</v>
      </c>
      <c r="F1642" s="66">
        <f t="shared" ca="1" si="51"/>
        <v>-8.5607860591448523E-2</v>
      </c>
    </row>
    <row r="1643" spans="5:6" x14ac:dyDescent="0.25">
      <c r="E1643" s="66">
        <f t="shared" ca="1" si="50"/>
        <v>0.19030231940115339</v>
      </c>
      <c r="F1643" s="66">
        <f t="shared" ca="1" si="51"/>
        <v>-6.1997904310765753E-2</v>
      </c>
    </row>
    <row r="1644" spans="5:6" x14ac:dyDescent="0.25">
      <c r="E1644" s="66">
        <f t="shared" ca="1" si="50"/>
        <v>7.2345862255844939E-2</v>
      </c>
      <c r="F1644" s="66">
        <f t="shared" ca="1" si="51"/>
        <v>-0.10313436107290548</v>
      </c>
    </row>
    <row r="1645" spans="5:6" x14ac:dyDescent="0.25">
      <c r="E1645" s="66">
        <f t="shared" ca="1" si="50"/>
        <v>7.5894061651009537E-3</v>
      </c>
      <c r="F1645" s="66">
        <f t="shared" ca="1" si="51"/>
        <v>-0.17169149137408976</v>
      </c>
    </row>
    <row r="1646" spans="5:6" x14ac:dyDescent="0.25">
      <c r="E1646" s="66">
        <f t="shared" ca="1" si="50"/>
        <v>0.53826339694295622</v>
      </c>
      <c r="F1646" s="66">
        <f t="shared" ca="1" si="51"/>
        <v>6.7924422415970472E-3</v>
      </c>
    </row>
    <row r="1647" spans="5:6" x14ac:dyDescent="0.25">
      <c r="E1647" s="66">
        <f t="shared" ca="1" si="50"/>
        <v>6.4525612506221353E-2</v>
      </c>
      <c r="F1647" s="66">
        <f t="shared" ca="1" si="51"/>
        <v>-0.10732848098434891</v>
      </c>
    </row>
    <row r="1648" spans="5:6" x14ac:dyDescent="0.25">
      <c r="E1648" s="66">
        <f t="shared" ca="1" si="50"/>
        <v>0.744280107963052</v>
      </c>
      <c r="F1648" s="66">
        <f t="shared" ca="1" si="51"/>
        <v>4.6428451478287634E-2</v>
      </c>
    </row>
    <row r="1649" spans="5:6" x14ac:dyDescent="0.25">
      <c r="E1649" s="66">
        <f t="shared" ca="1" si="50"/>
        <v>0.31696942635560077</v>
      </c>
      <c r="F1649" s="66">
        <f t="shared" ca="1" si="51"/>
        <v>-3.3671734726621577E-2</v>
      </c>
    </row>
    <row r="1650" spans="5:6" x14ac:dyDescent="0.25">
      <c r="E1650" s="66">
        <f t="shared" ca="1" si="50"/>
        <v>0.77858074462882465</v>
      </c>
      <c r="F1650" s="66">
        <f t="shared" ca="1" si="51"/>
        <v>5.4263995131467603E-2</v>
      </c>
    </row>
    <row r="1651" spans="5:6" x14ac:dyDescent="0.25">
      <c r="E1651" s="66">
        <f t="shared" ca="1" si="50"/>
        <v>0.86180878513725445</v>
      </c>
      <c r="F1651" s="66">
        <f t="shared" ca="1" si="51"/>
        <v>7.6967292154150851E-2</v>
      </c>
    </row>
    <row r="1652" spans="5:6" x14ac:dyDescent="0.25">
      <c r="E1652" s="66">
        <f t="shared" ca="1" si="50"/>
        <v>0.8463078065165287</v>
      </c>
      <c r="F1652" s="66">
        <f t="shared" ca="1" si="51"/>
        <v>7.2176210574496635E-2</v>
      </c>
    </row>
    <row r="1653" spans="5:6" x14ac:dyDescent="0.25">
      <c r="E1653" s="66">
        <f t="shared" ca="1" si="50"/>
        <v>0.33431394878744924</v>
      </c>
      <c r="F1653" s="66">
        <f t="shared" ca="1" si="51"/>
        <v>-3.0266425723426693E-2</v>
      </c>
    </row>
    <row r="1654" spans="5:6" x14ac:dyDescent="0.25">
      <c r="E1654" s="66">
        <f t="shared" ca="1" si="50"/>
        <v>0.3469339303627702</v>
      </c>
      <c r="F1654" s="66">
        <f t="shared" ca="1" si="51"/>
        <v>-2.7832538835007709E-2</v>
      </c>
    </row>
    <row r="1655" spans="5:6" x14ac:dyDescent="0.25">
      <c r="E1655" s="66">
        <f t="shared" ca="1" si="50"/>
        <v>0.82274016729386301</v>
      </c>
      <c r="F1655" s="66">
        <f t="shared" ca="1" si="51"/>
        <v>6.5468062692147763E-2</v>
      </c>
    </row>
    <row r="1656" spans="5:6" x14ac:dyDescent="0.25">
      <c r="E1656" s="66">
        <f t="shared" ca="1" si="50"/>
        <v>0.61967248298491551</v>
      </c>
      <c r="F1656" s="66">
        <f t="shared" ca="1" si="51"/>
        <v>2.1539937985499757E-2</v>
      </c>
    </row>
    <row r="1657" spans="5:6" x14ac:dyDescent="0.25">
      <c r="E1657" s="66">
        <f t="shared" ca="1" si="50"/>
        <v>0.57903786737106622</v>
      </c>
      <c r="F1657" s="66">
        <f t="shared" ca="1" si="51"/>
        <v>1.4102023087935924E-2</v>
      </c>
    </row>
    <row r="1658" spans="5:6" x14ac:dyDescent="0.25">
      <c r="E1658" s="66">
        <f t="shared" ca="1" si="50"/>
        <v>0.51875938243746</v>
      </c>
      <c r="F1658" s="66">
        <f t="shared" ca="1" si="51"/>
        <v>3.3262402606009495E-3</v>
      </c>
    </row>
    <row r="1659" spans="5:6" x14ac:dyDescent="0.25">
      <c r="E1659" s="66">
        <f t="shared" ca="1" si="50"/>
        <v>0.9668180368168513</v>
      </c>
      <c r="F1659" s="66">
        <f t="shared" ca="1" si="51"/>
        <v>0.12982180754428482</v>
      </c>
    </row>
    <row r="1660" spans="5:6" x14ac:dyDescent="0.25">
      <c r="E1660" s="66">
        <f t="shared" ca="1" si="50"/>
        <v>0.57888422759682945</v>
      </c>
      <c r="F1660" s="66">
        <f t="shared" ca="1" si="51"/>
        <v>1.4074245260100421E-2</v>
      </c>
    </row>
    <row r="1661" spans="5:6" x14ac:dyDescent="0.25">
      <c r="E1661" s="66">
        <f t="shared" ca="1" si="50"/>
        <v>0.81817844216312963</v>
      </c>
      <c r="F1661" s="66">
        <f t="shared" ca="1" si="51"/>
        <v>6.423676788589483E-2</v>
      </c>
    </row>
    <row r="1662" spans="5:6" x14ac:dyDescent="0.25">
      <c r="E1662" s="66">
        <f t="shared" ca="1" si="50"/>
        <v>8.167245089078734E-2</v>
      </c>
      <c r="F1662" s="66">
        <f t="shared" ca="1" si="51"/>
        <v>-9.8564293794230234E-2</v>
      </c>
    </row>
    <row r="1663" spans="5:6" x14ac:dyDescent="0.25">
      <c r="E1663" s="66">
        <f t="shared" ca="1" si="50"/>
        <v>0.57441654822678923</v>
      </c>
      <c r="F1663" s="66">
        <f t="shared" ca="1" si="51"/>
        <v>1.3267426834400848E-2</v>
      </c>
    </row>
    <row r="1664" spans="5:6" x14ac:dyDescent="0.25">
      <c r="E1664" s="66">
        <f t="shared" ca="1" si="50"/>
        <v>0.29563741304733571</v>
      </c>
      <c r="F1664" s="66">
        <f t="shared" ca="1" si="51"/>
        <v>-3.7970895870843069E-2</v>
      </c>
    </row>
    <row r="1665" spans="5:6" x14ac:dyDescent="0.25">
      <c r="E1665" s="66">
        <f t="shared" ca="1" si="50"/>
        <v>7.8766941749279007E-2</v>
      </c>
      <c r="F1665" s="66">
        <f t="shared" ca="1" si="51"/>
        <v>-9.9943498032952896E-2</v>
      </c>
    </row>
    <row r="1666" spans="5:6" x14ac:dyDescent="0.25">
      <c r="E1666" s="66">
        <f t="shared" ca="1" si="50"/>
        <v>9.0593357541182806E-2</v>
      </c>
      <c r="F1666" s="66">
        <f t="shared" ca="1" si="51"/>
        <v>-9.4547958803728793E-2</v>
      </c>
    </row>
    <row r="1667" spans="5:6" x14ac:dyDescent="0.25">
      <c r="E1667" s="66">
        <f t="shared" ca="1" si="50"/>
        <v>0.44097664309664286</v>
      </c>
      <c r="F1667" s="66">
        <f t="shared" ca="1" si="51"/>
        <v>-1.0500078692651217E-2</v>
      </c>
    </row>
    <row r="1668" spans="5:6" x14ac:dyDescent="0.25">
      <c r="E1668" s="66">
        <f t="shared" ref="E1668:E1731" ca="1" si="52">RAND()</f>
        <v>0.46139582768320375</v>
      </c>
      <c r="F1668" s="66">
        <f t="shared" ref="F1668:F1731" ca="1" si="53">_xlfn.NORM.S.INV(E1668)/(SQRT(2)*$C$3)</f>
        <v>-6.8531249295331245E-3</v>
      </c>
    </row>
    <row r="1669" spans="5:6" x14ac:dyDescent="0.25">
      <c r="E1669" s="66">
        <f t="shared" ca="1" si="52"/>
        <v>0.91475687217046919</v>
      </c>
      <c r="F1669" s="66">
        <f t="shared" ca="1" si="53"/>
        <v>9.6919099591568122E-2</v>
      </c>
    </row>
    <row r="1670" spans="5:6" x14ac:dyDescent="0.25">
      <c r="E1670" s="66">
        <f t="shared" ca="1" si="52"/>
        <v>0.92668178010548785</v>
      </c>
      <c r="F1670" s="66">
        <f t="shared" ca="1" si="53"/>
        <v>0.10263762740064886</v>
      </c>
    </row>
    <row r="1671" spans="5:6" x14ac:dyDescent="0.25">
      <c r="E1671" s="66">
        <f t="shared" ca="1" si="52"/>
        <v>2.3286146343516667E-2</v>
      </c>
      <c r="F1671" s="66">
        <f t="shared" ca="1" si="53"/>
        <v>-0.14072621835852647</v>
      </c>
    </row>
    <row r="1672" spans="5:6" x14ac:dyDescent="0.25">
      <c r="E1672" s="66">
        <f t="shared" ca="1" si="52"/>
        <v>0.13678352748540279</v>
      </c>
      <c r="F1672" s="66">
        <f t="shared" ca="1" si="53"/>
        <v>-7.7420055388919065E-2</v>
      </c>
    </row>
    <row r="1673" spans="5:6" x14ac:dyDescent="0.25">
      <c r="E1673" s="66">
        <f t="shared" ca="1" si="52"/>
        <v>0.31444332366173888</v>
      </c>
      <c r="F1673" s="66">
        <f t="shared" ca="1" si="53"/>
        <v>-3.4174081565588918E-2</v>
      </c>
    </row>
    <row r="1674" spans="5:6" x14ac:dyDescent="0.25">
      <c r="E1674" s="66">
        <f t="shared" ca="1" si="52"/>
        <v>0.37743622840390367</v>
      </c>
      <c r="F1674" s="66">
        <f t="shared" ca="1" si="53"/>
        <v>-2.2077369498207197E-2</v>
      </c>
    </row>
    <row r="1675" spans="5:6" x14ac:dyDescent="0.25">
      <c r="E1675" s="66">
        <f t="shared" ca="1" si="52"/>
        <v>0.52506772187601614</v>
      </c>
      <c r="F1675" s="66">
        <f t="shared" ca="1" si="53"/>
        <v>4.44606586790979E-3</v>
      </c>
    </row>
    <row r="1676" spans="5:6" x14ac:dyDescent="0.25">
      <c r="E1676" s="66">
        <f t="shared" ca="1" si="52"/>
        <v>4.7183339037774608E-2</v>
      </c>
      <c r="F1676" s="66">
        <f t="shared" ca="1" si="53"/>
        <v>-0.11828482121163707</v>
      </c>
    </row>
    <row r="1677" spans="5:6" x14ac:dyDescent="0.25">
      <c r="E1677" s="66">
        <f t="shared" ca="1" si="52"/>
        <v>0.15200115026043148</v>
      </c>
      <c r="F1677" s="66">
        <f t="shared" ca="1" si="53"/>
        <v>-7.2682689735105943E-2</v>
      </c>
    </row>
    <row r="1678" spans="5:6" x14ac:dyDescent="0.25">
      <c r="E1678" s="66">
        <f t="shared" ca="1" si="52"/>
        <v>0.68501444706010362</v>
      </c>
      <c r="F1678" s="66">
        <f t="shared" ca="1" si="53"/>
        <v>3.4066107944782813E-2</v>
      </c>
    </row>
    <row r="1679" spans="5:6" x14ac:dyDescent="0.25">
      <c r="E1679" s="66">
        <f t="shared" ca="1" si="52"/>
        <v>0.71257657614400116</v>
      </c>
      <c r="F1679" s="66">
        <f t="shared" ca="1" si="53"/>
        <v>3.9663575766845038E-2</v>
      </c>
    </row>
    <row r="1680" spans="5:6" x14ac:dyDescent="0.25">
      <c r="E1680" s="66">
        <f t="shared" ca="1" si="52"/>
        <v>0.34692938834725962</v>
      </c>
      <c r="F1680" s="66">
        <f t="shared" ca="1" si="53"/>
        <v>-2.7833408730804327E-2</v>
      </c>
    </row>
    <row r="1681" spans="5:6" x14ac:dyDescent="0.25">
      <c r="E1681" s="66">
        <f t="shared" ca="1" si="52"/>
        <v>0.84512696243510432</v>
      </c>
      <c r="F1681" s="66">
        <f t="shared" ca="1" si="53"/>
        <v>7.1824724066496259E-2</v>
      </c>
    </row>
    <row r="1682" spans="5:6" x14ac:dyDescent="0.25">
      <c r="E1682" s="66">
        <f t="shared" ca="1" si="52"/>
        <v>0.69884105424429455</v>
      </c>
      <c r="F1682" s="66">
        <f t="shared" ca="1" si="53"/>
        <v>3.6845224942418341E-2</v>
      </c>
    </row>
    <row r="1683" spans="5:6" x14ac:dyDescent="0.25">
      <c r="E1683" s="66">
        <f t="shared" ca="1" si="52"/>
        <v>0.87299463961777091</v>
      </c>
      <c r="F1683" s="66">
        <f t="shared" ca="1" si="53"/>
        <v>8.0656963975831247E-2</v>
      </c>
    </row>
    <row r="1684" spans="5:6" x14ac:dyDescent="0.25">
      <c r="E1684" s="66">
        <f t="shared" ca="1" si="52"/>
        <v>0.53730296709920722</v>
      </c>
      <c r="F1684" s="66">
        <f t="shared" ca="1" si="53"/>
        <v>6.6214429630494839E-3</v>
      </c>
    </row>
    <row r="1685" spans="5:6" x14ac:dyDescent="0.25">
      <c r="E1685" s="66">
        <f t="shared" ca="1" si="52"/>
        <v>0.21032978512575817</v>
      </c>
      <c r="F1685" s="66">
        <f t="shared" ca="1" si="53"/>
        <v>-5.6941717172494667E-2</v>
      </c>
    </row>
    <row r="1686" spans="5:6" x14ac:dyDescent="0.25">
      <c r="E1686" s="66">
        <f t="shared" ca="1" si="52"/>
        <v>0.1958203640814391</v>
      </c>
      <c r="F1686" s="66">
        <f t="shared" ca="1" si="53"/>
        <v>-6.0573997449672901E-2</v>
      </c>
    </row>
    <row r="1687" spans="5:6" x14ac:dyDescent="0.25">
      <c r="E1687" s="66">
        <f t="shared" ca="1" si="52"/>
        <v>0.56583305733411871</v>
      </c>
      <c r="F1687" s="66">
        <f t="shared" ca="1" si="53"/>
        <v>1.17220748532694E-2</v>
      </c>
    </row>
    <row r="1688" spans="5:6" x14ac:dyDescent="0.25">
      <c r="E1688" s="66">
        <f t="shared" ca="1" si="52"/>
        <v>0.63423528631372561</v>
      </c>
      <c r="F1688" s="66">
        <f t="shared" ca="1" si="53"/>
        <v>2.4260251244145475E-2</v>
      </c>
    </row>
    <row r="1689" spans="5:6" x14ac:dyDescent="0.25">
      <c r="E1689" s="66">
        <f t="shared" ca="1" si="52"/>
        <v>0.27507026872891838</v>
      </c>
      <c r="F1689" s="66">
        <f t="shared" ca="1" si="53"/>
        <v>-4.2253133678142617E-2</v>
      </c>
    </row>
    <row r="1690" spans="5:6" x14ac:dyDescent="0.25">
      <c r="E1690" s="66">
        <f t="shared" ca="1" si="52"/>
        <v>1.3175356348944844E-2</v>
      </c>
      <c r="F1690" s="66">
        <f t="shared" ca="1" si="53"/>
        <v>-0.15704867573782</v>
      </c>
    </row>
    <row r="1691" spans="5:6" x14ac:dyDescent="0.25">
      <c r="E1691" s="66">
        <f t="shared" ca="1" si="52"/>
        <v>0.87438377568028203</v>
      </c>
      <c r="F1691" s="66">
        <f t="shared" ca="1" si="53"/>
        <v>8.1130675042169309E-2</v>
      </c>
    </row>
    <row r="1692" spans="5:6" x14ac:dyDescent="0.25">
      <c r="E1692" s="66">
        <f t="shared" ca="1" si="52"/>
        <v>0.60817167983098697</v>
      </c>
      <c r="F1692" s="66">
        <f t="shared" ca="1" si="53"/>
        <v>1.9414108502080221E-2</v>
      </c>
    </row>
    <row r="1693" spans="5:6" x14ac:dyDescent="0.25">
      <c r="E1693" s="66">
        <f t="shared" ca="1" si="52"/>
        <v>0.96547891123686469</v>
      </c>
      <c r="F1693" s="66">
        <f t="shared" ca="1" si="53"/>
        <v>0.12856217153195207</v>
      </c>
    </row>
    <row r="1694" spans="5:6" x14ac:dyDescent="0.25">
      <c r="E1694" s="66">
        <f t="shared" ca="1" si="52"/>
        <v>0.51608939656719433</v>
      </c>
      <c r="F1694" s="66">
        <f t="shared" ca="1" si="53"/>
        <v>2.8525448079602944E-3</v>
      </c>
    </row>
    <row r="1695" spans="5:6" x14ac:dyDescent="0.25">
      <c r="E1695" s="66">
        <f t="shared" ca="1" si="52"/>
        <v>0.8720887048628958</v>
      </c>
      <c r="F1695" s="66">
        <f t="shared" ca="1" si="53"/>
        <v>8.034997012209423E-2</v>
      </c>
    </row>
    <row r="1696" spans="5:6" x14ac:dyDescent="0.25">
      <c r="E1696" s="66">
        <f t="shared" ca="1" si="52"/>
        <v>0.49698373205675395</v>
      </c>
      <c r="F1696" s="66">
        <f t="shared" ca="1" si="53"/>
        <v>-5.3462466670364816E-4</v>
      </c>
    </row>
    <row r="1697" spans="5:6" x14ac:dyDescent="0.25">
      <c r="E1697" s="66">
        <f t="shared" ca="1" si="52"/>
        <v>0.83618284262936249</v>
      </c>
      <c r="F1697" s="66">
        <f t="shared" ca="1" si="53"/>
        <v>6.9217978421028808E-2</v>
      </c>
    </row>
    <row r="1698" spans="5:6" x14ac:dyDescent="0.25">
      <c r="E1698" s="66">
        <f t="shared" ca="1" si="52"/>
        <v>0.65749556541450016</v>
      </c>
      <c r="F1698" s="66">
        <f t="shared" ca="1" si="53"/>
        <v>2.8682912497817892E-2</v>
      </c>
    </row>
    <row r="1699" spans="5:6" x14ac:dyDescent="0.25">
      <c r="E1699" s="66">
        <f t="shared" ca="1" si="52"/>
        <v>0.72940583385503299</v>
      </c>
      <c r="F1699" s="66">
        <f t="shared" ca="1" si="53"/>
        <v>4.3205425734651089E-2</v>
      </c>
    </row>
    <row r="1700" spans="5:6" x14ac:dyDescent="0.25">
      <c r="E1700" s="66">
        <f t="shared" ca="1" si="52"/>
        <v>0.24650548353352553</v>
      </c>
      <c r="F1700" s="66">
        <f t="shared" ca="1" si="53"/>
        <v>-4.8474130803402293E-2</v>
      </c>
    </row>
    <row r="1701" spans="5:6" x14ac:dyDescent="0.25">
      <c r="E1701" s="66">
        <f t="shared" ca="1" si="52"/>
        <v>0.31524408063899312</v>
      </c>
      <c r="F1701" s="66">
        <f t="shared" ca="1" si="53"/>
        <v>-3.4014655526326119E-2</v>
      </c>
    </row>
    <row r="1702" spans="5:6" x14ac:dyDescent="0.25">
      <c r="E1702" s="66">
        <f t="shared" ca="1" si="52"/>
        <v>0.13758103711301417</v>
      </c>
      <c r="F1702" s="66">
        <f t="shared" ca="1" si="53"/>
        <v>-7.7163158985579197E-2</v>
      </c>
    </row>
    <row r="1703" spans="5:6" x14ac:dyDescent="0.25">
      <c r="E1703" s="66">
        <f t="shared" ca="1" si="52"/>
        <v>0.25124863654628449</v>
      </c>
      <c r="F1703" s="66">
        <f t="shared" ca="1" si="53"/>
        <v>-4.7416151625137383E-2</v>
      </c>
    </row>
    <row r="1704" spans="5:6" x14ac:dyDescent="0.25">
      <c r="E1704" s="66">
        <f t="shared" ca="1" si="52"/>
        <v>0.94479862827982908</v>
      </c>
      <c r="F1704" s="66">
        <f t="shared" ca="1" si="53"/>
        <v>0.11288150378387592</v>
      </c>
    </row>
    <row r="1705" spans="5:6" x14ac:dyDescent="0.25">
      <c r="E1705" s="66">
        <f t="shared" ca="1" si="52"/>
        <v>0.29335467513294766</v>
      </c>
      <c r="F1705" s="66">
        <f t="shared" ca="1" si="53"/>
        <v>-3.8439085833709925E-2</v>
      </c>
    </row>
    <row r="1706" spans="5:6" x14ac:dyDescent="0.25">
      <c r="E1706" s="66">
        <f t="shared" ca="1" si="52"/>
        <v>0.16214756859422319</v>
      </c>
      <c r="F1706" s="66">
        <f t="shared" ca="1" si="53"/>
        <v>-6.9697385221378444E-2</v>
      </c>
    </row>
    <row r="1707" spans="5:6" x14ac:dyDescent="0.25">
      <c r="E1707" s="66">
        <f t="shared" ca="1" si="52"/>
        <v>0.68826225520720119</v>
      </c>
      <c r="F1707" s="66">
        <f t="shared" ca="1" si="53"/>
        <v>3.4714040021686841E-2</v>
      </c>
    </row>
    <row r="1708" spans="5:6" x14ac:dyDescent="0.25">
      <c r="E1708" s="66">
        <f t="shared" ca="1" si="52"/>
        <v>0.3282826662064745</v>
      </c>
      <c r="F1708" s="66">
        <f t="shared" ca="1" si="53"/>
        <v>-3.1442224590462163E-2</v>
      </c>
    </row>
    <row r="1709" spans="5:6" x14ac:dyDescent="0.25">
      <c r="E1709" s="66">
        <f t="shared" ca="1" si="52"/>
        <v>0.8668966075205643</v>
      </c>
      <c r="F1709" s="66">
        <f t="shared" ca="1" si="53"/>
        <v>7.8618987503851781E-2</v>
      </c>
    </row>
    <row r="1710" spans="5:6" x14ac:dyDescent="0.25">
      <c r="E1710" s="66">
        <f t="shared" ca="1" si="52"/>
        <v>0.76291611531203674</v>
      </c>
      <c r="F1710" s="66">
        <f t="shared" ca="1" si="53"/>
        <v>5.0608644605044294E-2</v>
      </c>
    </row>
    <row r="1711" spans="5:6" x14ac:dyDescent="0.25">
      <c r="E1711" s="66">
        <f t="shared" ca="1" si="52"/>
        <v>0.23056150687388843</v>
      </c>
      <c r="F1711" s="66">
        <f t="shared" ca="1" si="53"/>
        <v>-5.2113692521349446E-2</v>
      </c>
    </row>
    <row r="1712" spans="5:6" x14ac:dyDescent="0.25">
      <c r="E1712" s="66">
        <f t="shared" ca="1" si="52"/>
        <v>0.56694699921302361</v>
      </c>
      <c r="F1712" s="66">
        <f t="shared" ca="1" si="53"/>
        <v>1.1922294866072495E-2</v>
      </c>
    </row>
    <row r="1713" spans="5:6" x14ac:dyDescent="0.25">
      <c r="E1713" s="66">
        <f t="shared" ca="1" si="52"/>
        <v>0.37567688719547543</v>
      </c>
      <c r="F1713" s="66">
        <f t="shared" ca="1" si="53"/>
        <v>-2.2405018340232969E-2</v>
      </c>
    </row>
    <row r="1714" spans="5:6" x14ac:dyDescent="0.25">
      <c r="E1714" s="66">
        <f t="shared" ca="1" si="52"/>
        <v>0.63682811927164296</v>
      </c>
      <c r="F1714" s="66">
        <f t="shared" ca="1" si="53"/>
        <v>2.4748260227495041E-2</v>
      </c>
    </row>
    <row r="1715" spans="5:6" x14ac:dyDescent="0.25">
      <c r="E1715" s="66">
        <f t="shared" ca="1" si="52"/>
        <v>1.6746064724581067E-2</v>
      </c>
      <c r="F1715" s="66">
        <f t="shared" ca="1" si="53"/>
        <v>-0.15034035498721707</v>
      </c>
    </row>
    <row r="1716" spans="5:6" x14ac:dyDescent="0.25">
      <c r="E1716" s="66">
        <f t="shared" ca="1" si="52"/>
        <v>6.9791494286845501E-2</v>
      </c>
      <c r="F1716" s="66">
        <f t="shared" ca="1" si="53"/>
        <v>-0.10446411760195209</v>
      </c>
    </row>
    <row r="1717" spans="5:6" x14ac:dyDescent="0.25">
      <c r="E1717" s="66">
        <f t="shared" ca="1" si="52"/>
        <v>0.17691854127175377</v>
      </c>
      <c r="F1717" s="66">
        <f t="shared" ca="1" si="53"/>
        <v>-6.5560982039374369E-2</v>
      </c>
    </row>
    <row r="1718" spans="5:6" x14ac:dyDescent="0.25">
      <c r="E1718" s="66">
        <f t="shared" ca="1" si="52"/>
        <v>0.89711124789532881</v>
      </c>
      <c r="F1718" s="66">
        <f t="shared" ca="1" si="53"/>
        <v>8.9467518128922494E-2</v>
      </c>
    </row>
    <row r="1719" spans="5:6" x14ac:dyDescent="0.25">
      <c r="E1719" s="66">
        <f t="shared" ca="1" si="52"/>
        <v>0.48113487496476426</v>
      </c>
      <c r="F1719" s="66">
        <f t="shared" ca="1" si="53"/>
        <v>-3.3450035132046763E-3</v>
      </c>
    </row>
    <row r="1720" spans="5:6" x14ac:dyDescent="0.25">
      <c r="E1720" s="66">
        <f t="shared" ca="1" si="52"/>
        <v>0.15270018834007282</v>
      </c>
      <c r="F1720" s="66">
        <f t="shared" ca="1" si="53"/>
        <v>-7.2472872157093596E-2</v>
      </c>
    </row>
    <row r="1721" spans="5:6" x14ac:dyDescent="0.25">
      <c r="E1721" s="66">
        <f t="shared" ca="1" si="52"/>
        <v>1.707516262157005E-2</v>
      </c>
      <c r="F1721" s="66">
        <f t="shared" ca="1" si="53"/>
        <v>-0.14978588089902833</v>
      </c>
    </row>
    <row r="1722" spans="5:6" x14ac:dyDescent="0.25">
      <c r="E1722" s="66">
        <f t="shared" ca="1" si="52"/>
        <v>0.23388076537864644</v>
      </c>
      <c r="F1722" s="66">
        <f t="shared" ca="1" si="53"/>
        <v>-5.1344861930845712E-2</v>
      </c>
    </row>
    <row r="1723" spans="5:6" x14ac:dyDescent="0.25">
      <c r="E1723" s="66">
        <f t="shared" ca="1" si="52"/>
        <v>0.11551708400906102</v>
      </c>
      <c r="F1723" s="66">
        <f t="shared" ca="1" si="53"/>
        <v>-8.4690117688722588E-2</v>
      </c>
    </row>
    <row r="1724" spans="5:6" x14ac:dyDescent="0.25">
      <c r="E1724" s="66">
        <f t="shared" ca="1" si="52"/>
        <v>0.40732102725578534</v>
      </c>
      <c r="F1724" s="66">
        <f t="shared" ca="1" si="53"/>
        <v>-1.6577534692259976E-2</v>
      </c>
    </row>
    <row r="1725" spans="5:6" x14ac:dyDescent="0.25">
      <c r="E1725" s="66">
        <f t="shared" ca="1" si="52"/>
        <v>0.17799510439186683</v>
      </c>
      <c r="F1725" s="66">
        <f t="shared" ca="1" si="53"/>
        <v>-6.5268262138859751E-2</v>
      </c>
    </row>
    <row r="1726" spans="5:6" x14ac:dyDescent="0.25">
      <c r="E1726" s="66">
        <f t="shared" ca="1" si="52"/>
        <v>0.94002893226547846</v>
      </c>
      <c r="F1726" s="66">
        <f t="shared" ca="1" si="53"/>
        <v>0.1099562724578962</v>
      </c>
    </row>
    <row r="1727" spans="5:6" x14ac:dyDescent="0.25">
      <c r="E1727" s="66">
        <f t="shared" ca="1" si="52"/>
        <v>0.46607602160978834</v>
      </c>
      <c r="F1727" s="66">
        <f t="shared" ca="1" si="53"/>
        <v>-6.0201334369100008E-3</v>
      </c>
    </row>
    <row r="1728" spans="5:6" x14ac:dyDescent="0.25">
      <c r="E1728" s="66">
        <f t="shared" ca="1" si="52"/>
        <v>1.3692310786871054E-2</v>
      </c>
      <c r="F1728" s="66">
        <f t="shared" ca="1" si="53"/>
        <v>-0.15598712791420011</v>
      </c>
    </row>
    <row r="1729" spans="5:6" x14ac:dyDescent="0.25">
      <c r="E1729" s="66">
        <f t="shared" ca="1" si="52"/>
        <v>0.51855523807161408</v>
      </c>
      <c r="F1729" s="66">
        <f t="shared" ca="1" si="53"/>
        <v>3.290016993439946E-3</v>
      </c>
    </row>
    <row r="1730" spans="5:6" x14ac:dyDescent="0.25">
      <c r="E1730" s="66">
        <f t="shared" ca="1" si="52"/>
        <v>0.88936687866687425</v>
      </c>
      <c r="F1730" s="66">
        <f t="shared" ca="1" si="53"/>
        <v>8.6491039968674951E-2</v>
      </c>
    </row>
    <row r="1731" spans="5:6" x14ac:dyDescent="0.25">
      <c r="E1731" s="66">
        <f t="shared" ca="1" si="52"/>
        <v>0.34653673259231399</v>
      </c>
      <c r="F1731" s="66">
        <f t="shared" ca="1" si="53"/>
        <v>-2.7908626879396253E-2</v>
      </c>
    </row>
    <row r="1732" spans="5:6" x14ac:dyDescent="0.25">
      <c r="E1732" s="66">
        <f t="shared" ref="E1732:E1795" ca="1" si="54">RAND()</f>
        <v>0.236788869745995</v>
      </c>
      <c r="F1732" s="66">
        <f t="shared" ref="F1732:F1795" ca="1" si="55">_xlfn.NORM.S.INV(E1732)/(SQRT(2)*$C$3)</f>
        <v>-5.0676221861173223E-2</v>
      </c>
    </row>
    <row r="1733" spans="5:6" x14ac:dyDescent="0.25">
      <c r="E1733" s="66">
        <f t="shared" ca="1" si="54"/>
        <v>0.2619059248664557</v>
      </c>
      <c r="F1733" s="66">
        <f t="shared" ca="1" si="55"/>
        <v>-4.5076684739400519E-2</v>
      </c>
    </row>
    <row r="1734" spans="5:6" x14ac:dyDescent="0.25">
      <c r="E1734" s="66">
        <f t="shared" ca="1" si="54"/>
        <v>0.1543157177967639</v>
      </c>
      <c r="F1734" s="66">
        <f t="shared" ca="1" si="55"/>
        <v>-7.1990392549555388E-2</v>
      </c>
    </row>
    <row r="1735" spans="5:6" x14ac:dyDescent="0.25">
      <c r="E1735" s="66">
        <f t="shared" ca="1" si="54"/>
        <v>0.97038644085758108</v>
      </c>
      <c r="F1735" s="66">
        <f t="shared" ca="1" si="55"/>
        <v>0.13339595169688337</v>
      </c>
    </row>
    <row r="1736" spans="5:6" x14ac:dyDescent="0.25">
      <c r="E1736" s="66">
        <f t="shared" ca="1" si="54"/>
        <v>0.73468606099676581</v>
      </c>
      <c r="F1736" s="66">
        <f t="shared" ca="1" si="55"/>
        <v>4.4338977813842967E-2</v>
      </c>
    </row>
    <row r="1737" spans="5:6" x14ac:dyDescent="0.25">
      <c r="E1737" s="66">
        <f t="shared" ca="1" si="54"/>
        <v>0.62519543207621697</v>
      </c>
      <c r="F1737" s="66">
        <f t="shared" ca="1" si="55"/>
        <v>2.2567651818405969E-2</v>
      </c>
    </row>
    <row r="1738" spans="5:6" x14ac:dyDescent="0.25">
      <c r="E1738" s="66">
        <f t="shared" ca="1" si="54"/>
        <v>0.49719058538495831</v>
      </c>
      <c r="F1738" s="66">
        <f t="shared" ca="1" si="55"/>
        <v>-4.9795989116323638E-4</v>
      </c>
    </row>
    <row r="1739" spans="5:6" x14ac:dyDescent="0.25">
      <c r="E1739" s="66">
        <f t="shared" ca="1" si="54"/>
        <v>0.82598221656102533</v>
      </c>
      <c r="F1739" s="66">
        <f t="shared" ca="1" si="55"/>
        <v>6.6355357205071117E-2</v>
      </c>
    </row>
    <row r="1740" spans="5:6" x14ac:dyDescent="0.25">
      <c r="E1740" s="66">
        <f t="shared" ca="1" si="54"/>
        <v>0.58972009421216276</v>
      </c>
      <c r="F1740" s="66">
        <f t="shared" ca="1" si="55"/>
        <v>1.6038950614489508E-2</v>
      </c>
    </row>
    <row r="1741" spans="5:6" x14ac:dyDescent="0.25">
      <c r="E1741" s="66">
        <f t="shared" ca="1" si="54"/>
        <v>0.86876784431519871</v>
      </c>
      <c r="F1741" s="66">
        <f t="shared" ca="1" si="55"/>
        <v>7.9237365335232623E-2</v>
      </c>
    </row>
    <row r="1742" spans="5:6" x14ac:dyDescent="0.25">
      <c r="E1742" s="66">
        <f t="shared" ca="1" si="54"/>
        <v>0.80607167898014387</v>
      </c>
      <c r="F1742" s="66">
        <f t="shared" ca="1" si="55"/>
        <v>6.1059439633900793E-2</v>
      </c>
    </row>
    <row r="1743" spans="5:6" x14ac:dyDescent="0.25">
      <c r="E1743" s="66">
        <f t="shared" ca="1" si="54"/>
        <v>0.26432503465269741</v>
      </c>
      <c r="F1743" s="66">
        <f t="shared" ca="1" si="55"/>
        <v>-4.4552538328714586E-2</v>
      </c>
    </row>
    <row r="1744" spans="5:6" x14ac:dyDescent="0.25">
      <c r="E1744" s="66">
        <f t="shared" ca="1" si="54"/>
        <v>0.96830223575668273</v>
      </c>
      <c r="F1744" s="66">
        <f t="shared" ca="1" si="55"/>
        <v>0.13126781731938239</v>
      </c>
    </row>
    <row r="1745" spans="5:6" x14ac:dyDescent="0.25">
      <c r="E1745" s="66">
        <f t="shared" ca="1" si="54"/>
        <v>0.48552088223278156</v>
      </c>
      <c r="F1745" s="66">
        <f t="shared" ca="1" si="55"/>
        <v>-2.5669204812057487E-3</v>
      </c>
    </row>
    <row r="1746" spans="5:6" x14ac:dyDescent="0.25">
      <c r="E1746" s="66">
        <f t="shared" ca="1" si="54"/>
        <v>0.25055925823868685</v>
      </c>
      <c r="F1746" s="66">
        <f t="shared" ca="1" si="55"/>
        <v>-4.7569256913047038E-2</v>
      </c>
    </row>
    <row r="1747" spans="5:6" x14ac:dyDescent="0.25">
      <c r="E1747" s="66">
        <f t="shared" ca="1" si="54"/>
        <v>0.8547013809143954</v>
      </c>
      <c r="F1747" s="66">
        <f t="shared" ca="1" si="55"/>
        <v>7.4727917700336363E-2</v>
      </c>
    </row>
    <row r="1748" spans="5:6" x14ac:dyDescent="0.25">
      <c r="E1748" s="66">
        <f t="shared" ca="1" si="54"/>
        <v>0.14154456545545879</v>
      </c>
      <c r="F1748" s="66">
        <f t="shared" ca="1" si="55"/>
        <v>-7.5901244514019528E-2</v>
      </c>
    </row>
    <row r="1749" spans="5:6" x14ac:dyDescent="0.25">
      <c r="E1749" s="66">
        <f t="shared" ca="1" si="54"/>
        <v>0.37803023777977673</v>
      </c>
      <c r="F1749" s="66">
        <f t="shared" ca="1" si="55"/>
        <v>-2.1966852163710974E-2</v>
      </c>
    </row>
    <row r="1750" spans="5:6" x14ac:dyDescent="0.25">
      <c r="E1750" s="66">
        <f t="shared" ca="1" si="54"/>
        <v>0.90815060622688182</v>
      </c>
      <c r="F1750" s="66">
        <f t="shared" ca="1" si="55"/>
        <v>9.4006474811299826E-2</v>
      </c>
    </row>
    <row r="1751" spans="5:6" x14ac:dyDescent="0.25">
      <c r="E1751" s="66">
        <f t="shared" ca="1" si="54"/>
        <v>0.81938282049072275</v>
      </c>
      <c r="F1751" s="66">
        <f t="shared" ca="1" si="55"/>
        <v>6.45599492482785E-2</v>
      </c>
    </row>
    <row r="1752" spans="5:6" x14ac:dyDescent="0.25">
      <c r="E1752" s="66">
        <f t="shared" ca="1" si="54"/>
        <v>0.87703330981536443</v>
      </c>
      <c r="F1752" s="66">
        <f t="shared" ca="1" si="55"/>
        <v>8.2044436523505959E-2</v>
      </c>
    </row>
    <row r="1753" spans="5:6" x14ac:dyDescent="0.25">
      <c r="E1753" s="66">
        <f t="shared" ca="1" si="54"/>
        <v>0.97097161844139313</v>
      </c>
      <c r="F1753" s="66">
        <f t="shared" ca="1" si="55"/>
        <v>0.13401576144707403</v>
      </c>
    </row>
    <row r="1754" spans="5:6" x14ac:dyDescent="0.25">
      <c r="E1754" s="66">
        <f t="shared" ca="1" si="54"/>
        <v>0.95239555817145816</v>
      </c>
      <c r="F1754" s="66">
        <f t="shared" ca="1" si="55"/>
        <v>0.11798348600694462</v>
      </c>
    </row>
    <row r="1755" spans="5:6" x14ac:dyDescent="0.25">
      <c r="E1755" s="66">
        <f t="shared" ca="1" si="54"/>
        <v>0.58714095871778793</v>
      </c>
      <c r="F1755" s="66">
        <f t="shared" ca="1" si="55"/>
        <v>1.5570247445435082E-2</v>
      </c>
    </row>
    <row r="1756" spans="5:6" x14ac:dyDescent="0.25">
      <c r="E1756" s="66">
        <f t="shared" ca="1" si="54"/>
        <v>0.14719090334909157</v>
      </c>
      <c r="F1756" s="66">
        <f t="shared" ca="1" si="55"/>
        <v>-7.4144214683192738E-2</v>
      </c>
    </row>
    <row r="1757" spans="5:6" x14ac:dyDescent="0.25">
      <c r="E1757" s="66">
        <f t="shared" ca="1" si="54"/>
        <v>0.7945831459532513</v>
      </c>
      <c r="F1757" s="66">
        <f t="shared" ca="1" si="55"/>
        <v>5.8154396946062357E-2</v>
      </c>
    </row>
    <row r="1758" spans="5:6" x14ac:dyDescent="0.25">
      <c r="E1758" s="66">
        <f t="shared" ca="1" si="54"/>
        <v>0.64980102675200457</v>
      </c>
      <c r="F1758" s="66">
        <f t="shared" ca="1" si="55"/>
        <v>2.7208290598306983E-2</v>
      </c>
    </row>
    <row r="1759" spans="5:6" x14ac:dyDescent="0.25">
      <c r="E1759" s="66">
        <f t="shared" ca="1" si="54"/>
        <v>0.39252694789977971</v>
      </c>
      <c r="F1759" s="66">
        <f t="shared" ca="1" si="55"/>
        <v>-1.9285555716340396E-2</v>
      </c>
    </row>
    <row r="1760" spans="5:6" x14ac:dyDescent="0.25">
      <c r="E1760" s="66">
        <f t="shared" ca="1" si="54"/>
        <v>0.75237104247666853</v>
      </c>
      <c r="F1760" s="66">
        <f t="shared" ca="1" si="55"/>
        <v>4.8222561797292625E-2</v>
      </c>
    </row>
    <row r="1761" spans="5:6" x14ac:dyDescent="0.25">
      <c r="E1761" s="66">
        <f t="shared" ca="1" si="54"/>
        <v>0.85575713461839886</v>
      </c>
      <c r="F1761" s="66">
        <f t="shared" ca="1" si="55"/>
        <v>7.5055804698245118E-2</v>
      </c>
    </row>
    <row r="1762" spans="5:6" x14ac:dyDescent="0.25">
      <c r="E1762" s="66">
        <f t="shared" ca="1" si="54"/>
        <v>0.79658803703385317</v>
      </c>
      <c r="F1762" s="66">
        <f t="shared" ca="1" si="55"/>
        <v>5.8654208824960093E-2</v>
      </c>
    </row>
    <row r="1763" spans="5:6" x14ac:dyDescent="0.25">
      <c r="E1763" s="66">
        <f t="shared" ca="1" si="54"/>
        <v>0.51304082890314151</v>
      </c>
      <c r="F1763" s="66">
        <f t="shared" ca="1" si="55"/>
        <v>2.3118385363511103E-3</v>
      </c>
    </row>
    <row r="1764" spans="5:6" x14ac:dyDescent="0.25">
      <c r="E1764" s="66">
        <f t="shared" ca="1" si="54"/>
        <v>0.62123305197935819</v>
      </c>
      <c r="F1764" s="66">
        <f t="shared" ca="1" si="55"/>
        <v>2.1829859353477098E-2</v>
      </c>
    </row>
    <row r="1765" spans="5:6" x14ac:dyDescent="0.25">
      <c r="E1765" s="66">
        <f t="shared" ca="1" si="54"/>
        <v>7.3528700520071877E-2</v>
      </c>
      <c r="F1765" s="66">
        <f t="shared" ca="1" si="55"/>
        <v>-0.10253076680900271</v>
      </c>
    </row>
    <row r="1766" spans="5:6" x14ac:dyDescent="0.25">
      <c r="E1766" s="66">
        <f t="shared" ca="1" si="54"/>
        <v>0.38848829028548204</v>
      </c>
      <c r="F1766" s="66">
        <f t="shared" ca="1" si="55"/>
        <v>-2.0029594956460044E-2</v>
      </c>
    </row>
    <row r="1767" spans="5:6" x14ac:dyDescent="0.25">
      <c r="E1767" s="66">
        <f t="shared" ca="1" si="54"/>
        <v>0.38909839988923356</v>
      </c>
      <c r="F1767" s="66">
        <f t="shared" ca="1" si="55"/>
        <v>-1.9917054593786426E-2</v>
      </c>
    </row>
    <row r="1768" spans="5:6" x14ac:dyDescent="0.25">
      <c r="E1768" s="66">
        <f t="shared" ca="1" si="54"/>
        <v>0.36182496226707761</v>
      </c>
      <c r="F1768" s="66">
        <f t="shared" ca="1" si="55"/>
        <v>-2.5002234444736572E-2</v>
      </c>
    </row>
    <row r="1769" spans="5:6" x14ac:dyDescent="0.25">
      <c r="E1769" s="66">
        <f t="shared" ca="1" si="54"/>
        <v>5.2049073366561727E-2</v>
      </c>
      <c r="F1769" s="66">
        <f t="shared" ca="1" si="55"/>
        <v>-0.11492623272119812</v>
      </c>
    </row>
    <row r="1770" spans="5:6" x14ac:dyDescent="0.25">
      <c r="E1770" s="66">
        <f t="shared" ca="1" si="54"/>
        <v>7.468741834176984E-2</v>
      </c>
      <c r="F1770" s="66">
        <f t="shared" ca="1" si="55"/>
        <v>-0.10194663811565972</v>
      </c>
    </row>
    <row r="1771" spans="5:6" x14ac:dyDescent="0.25">
      <c r="E1771" s="66">
        <f t="shared" ca="1" si="54"/>
        <v>0.3380023539098681</v>
      </c>
      <c r="F1771" s="66">
        <f t="shared" ca="1" si="55"/>
        <v>-2.9551493774341464E-2</v>
      </c>
    </row>
    <row r="1772" spans="5:6" x14ac:dyDescent="0.25">
      <c r="E1772" s="66">
        <f t="shared" ca="1" si="54"/>
        <v>0.20029480348431028</v>
      </c>
      <c r="F1772" s="66">
        <f t="shared" ca="1" si="55"/>
        <v>-5.9437181857280454E-2</v>
      </c>
    </row>
    <row r="1773" spans="5:6" x14ac:dyDescent="0.25">
      <c r="E1773" s="66">
        <f t="shared" ca="1" si="54"/>
        <v>0.25841091953893192</v>
      </c>
      <c r="F1773" s="66">
        <f t="shared" ca="1" si="55"/>
        <v>-4.5838353275352184E-2</v>
      </c>
    </row>
    <row r="1774" spans="5:6" x14ac:dyDescent="0.25">
      <c r="E1774" s="66">
        <f t="shared" ca="1" si="54"/>
        <v>0.99125340197971468</v>
      </c>
      <c r="F1774" s="66">
        <f t="shared" ca="1" si="55"/>
        <v>0.16802089796022995</v>
      </c>
    </row>
    <row r="1775" spans="5:6" x14ac:dyDescent="0.25">
      <c r="E1775" s="66">
        <f t="shared" ca="1" si="54"/>
        <v>0.8972156523649778</v>
      </c>
      <c r="F1775" s="66">
        <f t="shared" ca="1" si="55"/>
        <v>8.9508735706870998E-2</v>
      </c>
    </row>
    <row r="1776" spans="5:6" x14ac:dyDescent="0.25">
      <c r="E1776" s="66">
        <f t="shared" ca="1" si="54"/>
        <v>7.9601239581809091E-3</v>
      </c>
      <c r="F1776" s="66">
        <f t="shared" ca="1" si="55"/>
        <v>-0.17046497129149146</v>
      </c>
    </row>
    <row r="1777" spans="5:6" x14ac:dyDescent="0.25">
      <c r="E1777" s="66">
        <f t="shared" ca="1" si="54"/>
        <v>9.5804999028780813E-2</v>
      </c>
      <c r="F1777" s="66">
        <f t="shared" ca="1" si="55"/>
        <v>-9.2336203286536425E-2</v>
      </c>
    </row>
    <row r="1778" spans="5:6" x14ac:dyDescent="0.25">
      <c r="E1778" s="66">
        <f t="shared" ca="1" si="54"/>
        <v>0.81283666422910494</v>
      </c>
      <c r="F1778" s="66">
        <f t="shared" ca="1" si="55"/>
        <v>6.2819228869634203E-2</v>
      </c>
    </row>
    <row r="1779" spans="5:6" x14ac:dyDescent="0.25">
      <c r="E1779" s="66">
        <f t="shared" ca="1" si="54"/>
        <v>0.37098496187282826</v>
      </c>
      <c r="F1779" s="66">
        <f t="shared" ca="1" si="55"/>
        <v>-2.3281192268407948E-2</v>
      </c>
    </row>
    <row r="1780" spans="5:6" x14ac:dyDescent="0.25">
      <c r="E1780" s="66">
        <f t="shared" ca="1" si="54"/>
        <v>0.41159557038598871</v>
      </c>
      <c r="F1780" s="66">
        <f t="shared" ca="1" si="55"/>
        <v>-1.5799769726279871E-2</v>
      </c>
    </row>
    <row r="1781" spans="5:6" x14ac:dyDescent="0.25">
      <c r="E1781" s="66">
        <f t="shared" ca="1" si="54"/>
        <v>4.0230022958953393E-2</v>
      </c>
      <c r="F1781" s="66">
        <f t="shared" ca="1" si="55"/>
        <v>-0.12360389125480933</v>
      </c>
    </row>
    <row r="1782" spans="5:6" x14ac:dyDescent="0.25">
      <c r="E1782" s="66">
        <f t="shared" ca="1" si="54"/>
        <v>0.93620814238960748</v>
      </c>
      <c r="F1782" s="66">
        <f t="shared" ca="1" si="55"/>
        <v>0.10774184730587238</v>
      </c>
    </row>
    <row r="1783" spans="5:6" x14ac:dyDescent="0.25">
      <c r="E1783" s="66">
        <f t="shared" ca="1" si="54"/>
        <v>0.40396685245025743</v>
      </c>
      <c r="F1783" s="66">
        <f t="shared" ca="1" si="55"/>
        <v>-1.7189238826442223E-2</v>
      </c>
    </row>
    <row r="1784" spans="5:6" x14ac:dyDescent="0.25">
      <c r="E1784" s="66">
        <f t="shared" ca="1" si="54"/>
        <v>0.23725428335704579</v>
      </c>
      <c r="F1784" s="66">
        <f t="shared" ca="1" si="55"/>
        <v>-5.0569633484062362E-2</v>
      </c>
    </row>
    <row r="1785" spans="5:6" x14ac:dyDescent="0.25">
      <c r="E1785" s="66">
        <f t="shared" ca="1" si="54"/>
        <v>0.39725660767179838</v>
      </c>
      <c r="F1785" s="66">
        <f t="shared" ca="1" si="55"/>
        <v>-1.8416913653584228E-2</v>
      </c>
    </row>
    <row r="1786" spans="5:6" x14ac:dyDescent="0.25">
      <c r="E1786" s="66">
        <f t="shared" ca="1" si="54"/>
        <v>0.98161454171049145</v>
      </c>
      <c r="F1786" s="66">
        <f t="shared" ca="1" si="55"/>
        <v>0.14766500313678749</v>
      </c>
    </row>
    <row r="1787" spans="5:6" x14ac:dyDescent="0.25">
      <c r="E1787" s="66">
        <f t="shared" ca="1" si="54"/>
        <v>0.13342293991098042</v>
      </c>
      <c r="F1787" s="66">
        <f t="shared" ca="1" si="55"/>
        <v>-7.8513988081668137E-2</v>
      </c>
    </row>
    <row r="1788" spans="5:6" x14ac:dyDescent="0.25">
      <c r="E1788" s="66">
        <f t="shared" ca="1" si="54"/>
        <v>0.36651834763901359</v>
      </c>
      <c r="F1788" s="66">
        <f t="shared" ca="1" si="55"/>
        <v>-2.4118623844522947E-2</v>
      </c>
    </row>
    <row r="1789" spans="5:6" x14ac:dyDescent="0.25">
      <c r="E1789" s="66">
        <f t="shared" ca="1" si="54"/>
        <v>0.37113907617821562</v>
      </c>
      <c r="F1789" s="66">
        <f t="shared" ca="1" si="55"/>
        <v>-2.3252356726926039E-2</v>
      </c>
    </row>
    <row r="1790" spans="5:6" x14ac:dyDescent="0.25">
      <c r="E1790" s="66">
        <f t="shared" ca="1" si="54"/>
        <v>0.71934672105771835</v>
      </c>
      <c r="F1790" s="66">
        <f t="shared" ca="1" si="55"/>
        <v>4.1075968723612355E-2</v>
      </c>
    </row>
    <row r="1791" spans="5:6" x14ac:dyDescent="0.25">
      <c r="E1791" s="66">
        <f t="shared" ca="1" si="54"/>
        <v>0.29727518175827905</v>
      </c>
      <c r="F1791" s="66">
        <f t="shared" ca="1" si="55"/>
        <v>-3.7636013048491422E-2</v>
      </c>
    </row>
    <row r="1792" spans="5:6" x14ac:dyDescent="0.25">
      <c r="E1792" s="66">
        <f t="shared" ca="1" si="54"/>
        <v>7.5015178086839884E-2</v>
      </c>
      <c r="F1792" s="66">
        <f t="shared" ca="1" si="55"/>
        <v>-0.10178266521237311</v>
      </c>
    </row>
    <row r="1793" spans="5:6" x14ac:dyDescent="0.25">
      <c r="E1793" s="66">
        <f t="shared" ca="1" si="54"/>
        <v>0.34996994319607755</v>
      </c>
      <c r="F1793" s="66">
        <f t="shared" ca="1" si="55"/>
        <v>-2.7252009528643057E-2</v>
      </c>
    </row>
    <row r="1794" spans="5:6" x14ac:dyDescent="0.25">
      <c r="E1794" s="66">
        <f t="shared" ca="1" si="54"/>
        <v>0.37512541356994356</v>
      </c>
      <c r="F1794" s="66">
        <f t="shared" ca="1" si="55"/>
        <v>-2.2507820156420687E-2</v>
      </c>
    </row>
    <row r="1795" spans="5:6" x14ac:dyDescent="0.25">
      <c r="E1795" s="66">
        <f t="shared" ca="1" si="54"/>
        <v>0.57083663207390445</v>
      </c>
      <c r="F1795" s="66">
        <f t="shared" ca="1" si="55"/>
        <v>1.2622178889619612E-2</v>
      </c>
    </row>
    <row r="1796" spans="5:6" x14ac:dyDescent="0.25">
      <c r="E1796" s="66">
        <f t="shared" ref="E1796:E1859" ca="1" si="56">RAND()</f>
        <v>0.55324961258448968</v>
      </c>
      <c r="F1796" s="66">
        <f t="shared" ref="F1796:F1859" ca="1" si="57">_xlfn.NORM.S.INV(E1796)/(SQRT(2)*$C$3)</f>
        <v>9.4664496720604768E-3</v>
      </c>
    </row>
    <row r="1797" spans="5:6" x14ac:dyDescent="0.25">
      <c r="E1797" s="66">
        <f t="shared" ca="1" si="56"/>
        <v>0.90833549006754499</v>
      </c>
      <c r="F1797" s="66">
        <f t="shared" ca="1" si="57"/>
        <v>9.4085833303114014E-2</v>
      </c>
    </row>
    <row r="1798" spans="5:6" x14ac:dyDescent="0.25">
      <c r="E1798" s="66">
        <f t="shared" ca="1" si="56"/>
        <v>0.61669637013724421</v>
      </c>
      <c r="F1798" s="66">
        <f t="shared" ca="1" si="57"/>
        <v>2.0988035603405498E-2</v>
      </c>
    </row>
    <row r="1799" spans="5:6" x14ac:dyDescent="0.25">
      <c r="E1799" s="66">
        <f t="shared" ca="1" si="56"/>
        <v>0.42953538647907974</v>
      </c>
      <c r="F1799" s="66">
        <f t="shared" ca="1" si="57"/>
        <v>-1.255518703047835E-2</v>
      </c>
    </row>
    <row r="1800" spans="5:6" x14ac:dyDescent="0.25">
      <c r="E1800" s="66">
        <f t="shared" ca="1" si="56"/>
        <v>0.59570807229733669</v>
      </c>
      <c r="F1800" s="66">
        <f t="shared" ca="1" si="57"/>
        <v>1.7129898942481195E-2</v>
      </c>
    </row>
    <row r="1801" spans="5:6" x14ac:dyDescent="0.25">
      <c r="E1801" s="66">
        <f t="shared" ca="1" si="56"/>
        <v>0.57891049459608801</v>
      </c>
      <c r="F1801" s="66">
        <f t="shared" ca="1" si="57"/>
        <v>1.4078994137924484E-2</v>
      </c>
    </row>
    <row r="1802" spans="5:6" x14ac:dyDescent="0.25">
      <c r="E1802" s="66">
        <f t="shared" ca="1" si="56"/>
        <v>0.91192785553252198</v>
      </c>
      <c r="F1802" s="66">
        <f t="shared" ca="1" si="57"/>
        <v>9.5651927640605705E-2</v>
      </c>
    </row>
    <row r="1803" spans="5:6" x14ac:dyDescent="0.25">
      <c r="E1803" s="66">
        <f t="shared" ca="1" si="56"/>
        <v>0.42988133437644738</v>
      </c>
      <c r="F1803" s="66">
        <f t="shared" ca="1" si="57"/>
        <v>-1.2492899999980288E-2</v>
      </c>
    </row>
    <row r="1804" spans="5:6" x14ac:dyDescent="0.25">
      <c r="E1804" s="66">
        <f t="shared" ca="1" si="56"/>
        <v>0.44233604467186027</v>
      </c>
      <c r="F1804" s="66">
        <f t="shared" ca="1" si="57"/>
        <v>-1.0256521666498764E-2</v>
      </c>
    </row>
    <row r="1805" spans="5:6" x14ac:dyDescent="0.25">
      <c r="E1805" s="66">
        <f t="shared" ca="1" si="56"/>
        <v>0.50316608326523671</v>
      </c>
      <c r="F1805" s="66">
        <f t="shared" ca="1" si="57"/>
        <v>5.6117953845493686E-4</v>
      </c>
    </row>
    <row r="1806" spans="5:6" x14ac:dyDescent="0.25">
      <c r="E1806" s="66">
        <f t="shared" ca="1" si="56"/>
        <v>1.5150126221389226E-2</v>
      </c>
      <c r="F1806" s="66">
        <f t="shared" ca="1" si="57"/>
        <v>-0.15316944854743036</v>
      </c>
    </row>
    <row r="1807" spans="5:6" x14ac:dyDescent="0.25">
      <c r="E1807" s="66">
        <f t="shared" ca="1" si="56"/>
        <v>0.45227263652510352</v>
      </c>
      <c r="F1807" s="66">
        <f t="shared" ca="1" si="57"/>
        <v>-8.4797359234153203E-3</v>
      </c>
    </row>
    <row r="1808" spans="5:6" x14ac:dyDescent="0.25">
      <c r="E1808" s="66">
        <f t="shared" ca="1" si="56"/>
        <v>0.97251945033766685</v>
      </c>
      <c r="F1808" s="66">
        <f t="shared" ca="1" si="57"/>
        <v>0.13570677544941837</v>
      </c>
    </row>
    <row r="1809" spans="5:6" x14ac:dyDescent="0.25">
      <c r="E1809" s="66">
        <f t="shared" ca="1" si="56"/>
        <v>0.2132169475811464</v>
      </c>
      <c r="F1809" s="66">
        <f t="shared" ca="1" si="57"/>
        <v>-5.6236824646180468E-2</v>
      </c>
    </row>
    <row r="1810" spans="5:6" x14ac:dyDescent="0.25">
      <c r="E1810" s="66">
        <f t="shared" ca="1" si="56"/>
        <v>0.45305569310016713</v>
      </c>
      <c r="F1810" s="66">
        <f t="shared" ca="1" si="57"/>
        <v>-8.3399576353893421E-3</v>
      </c>
    </row>
    <row r="1811" spans="5:6" x14ac:dyDescent="0.25">
      <c r="E1811" s="66">
        <f t="shared" ca="1" si="56"/>
        <v>0.10165656769036424</v>
      </c>
      <c r="F1811" s="66">
        <f t="shared" ca="1" si="57"/>
        <v>-8.9955921539549413E-2</v>
      </c>
    </row>
    <row r="1812" spans="5:6" x14ac:dyDescent="0.25">
      <c r="E1812" s="66">
        <f t="shared" ca="1" si="56"/>
        <v>0.3214645806288875</v>
      </c>
      <c r="F1812" s="66">
        <f t="shared" ca="1" si="57"/>
        <v>-3.2781982815627789E-2</v>
      </c>
    </row>
    <row r="1813" spans="5:6" x14ac:dyDescent="0.25">
      <c r="E1813" s="66">
        <f t="shared" ca="1" si="56"/>
        <v>0.76918848328202771</v>
      </c>
      <c r="F1813" s="66">
        <f t="shared" ca="1" si="57"/>
        <v>5.2055569545731567E-2</v>
      </c>
    </row>
    <row r="1814" spans="5:6" x14ac:dyDescent="0.25">
      <c r="E1814" s="66">
        <f t="shared" ca="1" si="56"/>
        <v>0.75336512728809957</v>
      </c>
      <c r="F1814" s="66">
        <f t="shared" ca="1" si="57"/>
        <v>4.8445126675401157E-2</v>
      </c>
    </row>
    <row r="1815" spans="5:6" x14ac:dyDescent="0.25">
      <c r="E1815" s="66">
        <f t="shared" ca="1" si="56"/>
        <v>0.3714922982603337</v>
      </c>
      <c r="F1815" s="66">
        <f t="shared" ca="1" si="57"/>
        <v>-2.3186281721154316E-2</v>
      </c>
    </row>
    <row r="1816" spans="5:6" x14ac:dyDescent="0.25">
      <c r="E1816" s="66">
        <f t="shared" ca="1" si="56"/>
        <v>6.3206674844023647E-2</v>
      </c>
      <c r="F1816" s="66">
        <f t="shared" ca="1" si="57"/>
        <v>-0.10807417340609862</v>
      </c>
    </row>
    <row r="1817" spans="5:6" x14ac:dyDescent="0.25">
      <c r="E1817" s="66">
        <f t="shared" ca="1" si="56"/>
        <v>0.97871694259874742</v>
      </c>
      <c r="F1817" s="66">
        <f t="shared" ca="1" si="57"/>
        <v>0.14339719078703844</v>
      </c>
    </row>
    <row r="1818" spans="5:6" x14ac:dyDescent="0.25">
      <c r="E1818" s="66">
        <f t="shared" ca="1" si="56"/>
        <v>0.39472744005303784</v>
      </c>
      <c r="F1818" s="66">
        <f t="shared" ca="1" si="57"/>
        <v>-1.8881062606215446E-2</v>
      </c>
    </row>
    <row r="1819" spans="5:6" x14ac:dyDescent="0.25">
      <c r="E1819" s="66">
        <f t="shared" ca="1" si="56"/>
        <v>0.61738408470566597</v>
      </c>
      <c r="F1819" s="66">
        <f t="shared" ca="1" si="57"/>
        <v>2.1115453403082161E-2</v>
      </c>
    </row>
    <row r="1820" spans="5:6" x14ac:dyDescent="0.25">
      <c r="E1820" s="66">
        <f t="shared" ca="1" si="56"/>
        <v>0.85124846946716126</v>
      </c>
      <c r="F1820" s="66">
        <f t="shared" ca="1" si="57"/>
        <v>7.3666590789286168E-2</v>
      </c>
    </row>
    <row r="1821" spans="5:6" x14ac:dyDescent="0.25">
      <c r="E1821" s="66">
        <f t="shared" ca="1" si="56"/>
        <v>0.12095043589936694</v>
      </c>
      <c r="F1821" s="66">
        <f t="shared" ca="1" si="57"/>
        <v>-8.2749084063671152E-2</v>
      </c>
    </row>
    <row r="1822" spans="5:6" x14ac:dyDescent="0.25">
      <c r="E1822" s="66">
        <f t="shared" ca="1" si="56"/>
        <v>0.43039774467084757</v>
      </c>
      <c r="F1822" s="66">
        <f t="shared" ca="1" si="57"/>
        <v>-1.2399939669322116E-2</v>
      </c>
    </row>
    <row r="1823" spans="5:6" x14ac:dyDescent="0.25">
      <c r="E1823" s="66">
        <f t="shared" ca="1" si="56"/>
        <v>0.19023340549810031</v>
      </c>
      <c r="F1823" s="66">
        <f t="shared" ca="1" si="57"/>
        <v>-6.2015845928914765E-2</v>
      </c>
    </row>
    <row r="1824" spans="5:6" x14ac:dyDescent="0.25">
      <c r="E1824" s="66">
        <f t="shared" ca="1" si="56"/>
        <v>0.34803942171265778</v>
      </c>
      <c r="F1824" s="66">
        <f t="shared" ca="1" si="57"/>
        <v>-2.7620937810193792E-2</v>
      </c>
    </row>
    <row r="1825" spans="5:6" x14ac:dyDescent="0.25">
      <c r="E1825" s="66">
        <f t="shared" ca="1" si="56"/>
        <v>0.38847182592674245</v>
      </c>
      <c r="F1825" s="66">
        <f t="shared" ca="1" si="57"/>
        <v>-2.0032632661685236E-2</v>
      </c>
    </row>
    <row r="1826" spans="5:6" x14ac:dyDescent="0.25">
      <c r="E1826" s="66">
        <f t="shared" ca="1" si="56"/>
        <v>9.0205512358533246E-2</v>
      </c>
      <c r="F1826" s="66">
        <f t="shared" ca="1" si="57"/>
        <v>-9.4716286014539353E-2</v>
      </c>
    </row>
    <row r="1827" spans="5:6" x14ac:dyDescent="0.25">
      <c r="E1827" s="66">
        <f t="shared" ca="1" si="56"/>
        <v>0.33490167548137861</v>
      </c>
      <c r="F1827" s="66">
        <f t="shared" ca="1" si="57"/>
        <v>-3.0152299788378922E-2</v>
      </c>
    </row>
    <row r="1828" spans="5:6" x14ac:dyDescent="0.25">
      <c r="E1828" s="66">
        <f t="shared" ca="1" si="56"/>
        <v>0.78216098079638907</v>
      </c>
      <c r="F1828" s="66">
        <f t="shared" ca="1" si="57"/>
        <v>5.5119838109471499E-2</v>
      </c>
    </row>
    <row r="1829" spans="5:6" x14ac:dyDescent="0.25">
      <c r="E1829" s="66">
        <f t="shared" ca="1" si="56"/>
        <v>0.69642632788854497</v>
      </c>
      <c r="F1829" s="66">
        <f t="shared" ca="1" si="57"/>
        <v>3.6355872692504246E-2</v>
      </c>
    </row>
    <row r="1830" spans="5:6" x14ac:dyDescent="0.25">
      <c r="E1830" s="66">
        <f t="shared" ca="1" si="56"/>
        <v>0.22877971204867009</v>
      </c>
      <c r="F1830" s="66">
        <f t="shared" ca="1" si="57"/>
        <v>-5.2528954274724128E-2</v>
      </c>
    </row>
    <row r="1831" spans="5:6" x14ac:dyDescent="0.25">
      <c r="E1831" s="66">
        <f t="shared" ca="1" si="56"/>
        <v>0.36683185870400281</v>
      </c>
      <c r="F1831" s="66">
        <f t="shared" ca="1" si="57"/>
        <v>-2.4059735488079277E-2</v>
      </c>
    </row>
    <row r="1832" spans="5:6" x14ac:dyDescent="0.25">
      <c r="E1832" s="66">
        <f t="shared" ca="1" si="56"/>
        <v>0.11748196218969975</v>
      </c>
      <c r="F1832" s="66">
        <f t="shared" ca="1" si="57"/>
        <v>-8.3980865527322562E-2</v>
      </c>
    </row>
    <row r="1833" spans="5:6" x14ac:dyDescent="0.25">
      <c r="E1833" s="66">
        <f t="shared" ca="1" si="56"/>
        <v>0.45113290096664738</v>
      </c>
      <c r="F1833" s="66">
        <f t="shared" ca="1" si="57"/>
        <v>-8.6832420139751863E-3</v>
      </c>
    </row>
    <row r="1834" spans="5:6" x14ac:dyDescent="0.25">
      <c r="E1834" s="66">
        <f t="shared" ca="1" si="56"/>
        <v>0.81760339589626563</v>
      </c>
      <c r="F1834" s="66">
        <f t="shared" ca="1" si="57"/>
        <v>6.4082933127615135E-2</v>
      </c>
    </row>
    <row r="1835" spans="5:6" x14ac:dyDescent="0.25">
      <c r="E1835" s="66">
        <f t="shared" ca="1" si="56"/>
        <v>4.8503565243448676E-2</v>
      </c>
      <c r="F1835" s="66">
        <f t="shared" ca="1" si="57"/>
        <v>-0.11734716253375274</v>
      </c>
    </row>
    <row r="1836" spans="5:6" x14ac:dyDescent="0.25">
      <c r="E1836" s="66">
        <f t="shared" ca="1" si="56"/>
        <v>0.30132927417047006</v>
      </c>
      <c r="F1836" s="66">
        <f t="shared" ca="1" si="57"/>
        <v>-3.6810649696888541E-2</v>
      </c>
    </row>
    <row r="1837" spans="5:6" x14ac:dyDescent="0.25">
      <c r="E1837" s="66">
        <f t="shared" ca="1" si="56"/>
        <v>0.416437969341518</v>
      </c>
      <c r="F1837" s="66">
        <f t="shared" ca="1" si="57"/>
        <v>-1.49209800241466E-2</v>
      </c>
    </row>
    <row r="1838" spans="5:6" x14ac:dyDescent="0.25">
      <c r="E1838" s="66">
        <f t="shared" ca="1" si="56"/>
        <v>0.70355731123428189</v>
      </c>
      <c r="F1838" s="66">
        <f t="shared" ca="1" si="57"/>
        <v>3.7806131123507641E-2</v>
      </c>
    </row>
    <row r="1839" spans="5:6" x14ac:dyDescent="0.25">
      <c r="E1839" s="66">
        <f t="shared" ca="1" si="56"/>
        <v>0.16000064761054722</v>
      </c>
      <c r="F1839" s="66">
        <f t="shared" ca="1" si="57"/>
        <v>-7.0318603075419206E-2</v>
      </c>
    </row>
    <row r="1840" spans="5:6" x14ac:dyDescent="0.25">
      <c r="E1840" s="66">
        <f t="shared" ca="1" si="56"/>
        <v>0.95129084726824309</v>
      </c>
      <c r="F1840" s="66">
        <f t="shared" ca="1" si="57"/>
        <v>0.11720299218168989</v>
      </c>
    </row>
    <row r="1841" spans="5:6" x14ac:dyDescent="0.25">
      <c r="E1841" s="66">
        <f t="shared" ca="1" si="56"/>
        <v>0.10254965686553219</v>
      </c>
      <c r="F1841" s="66">
        <f t="shared" ca="1" si="57"/>
        <v>-8.9601499879275501E-2</v>
      </c>
    </row>
    <row r="1842" spans="5:6" x14ac:dyDescent="0.25">
      <c r="E1842" s="66">
        <f t="shared" ca="1" si="56"/>
        <v>0.3663302078704741</v>
      </c>
      <c r="F1842" s="66">
        <f t="shared" ca="1" si="57"/>
        <v>-2.4153971111673011E-2</v>
      </c>
    </row>
    <row r="1843" spans="5:6" x14ac:dyDescent="0.25">
      <c r="E1843" s="66">
        <f t="shared" ca="1" si="56"/>
        <v>0.4909671852229569</v>
      </c>
      <c r="F1843" s="66">
        <f t="shared" ca="1" si="57"/>
        <v>-1.6011615539924748E-3</v>
      </c>
    </row>
    <row r="1844" spans="5:6" x14ac:dyDescent="0.25">
      <c r="E1844" s="66">
        <f t="shared" ca="1" si="56"/>
        <v>0.2601660937922653</v>
      </c>
      <c r="F1844" s="66">
        <f t="shared" ca="1" si="57"/>
        <v>-4.5455187875039618E-2</v>
      </c>
    </row>
    <row r="1845" spans="5:6" x14ac:dyDescent="0.25">
      <c r="E1845" s="66">
        <f t="shared" ca="1" si="56"/>
        <v>0.35738198994286974</v>
      </c>
      <c r="F1845" s="66">
        <f t="shared" ca="1" si="57"/>
        <v>-2.5842311012449229E-2</v>
      </c>
    </row>
    <row r="1846" spans="5:6" x14ac:dyDescent="0.25">
      <c r="E1846" s="66">
        <f t="shared" ca="1" si="56"/>
        <v>0.49458147131902619</v>
      </c>
      <c r="F1846" s="66">
        <f t="shared" ca="1" si="57"/>
        <v>-9.604387335183449E-4</v>
      </c>
    </row>
    <row r="1847" spans="5:6" x14ac:dyDescent="0.25">
      <c r="E1847" s="66">
        <f t="shared" ca="1" si="56"/>
        <v>0.88709941290445105</v>
      </c>
      <c r="F1847" s="66">
        <f t="shared" ca="1" si="57"/>
        <v>8.564801930178817E-2</v>
      </c>
    </row>
    <row r="1848" spans="5:6" x14ac:dyDescent="0.25">
      <c r="E1848" s="66">
        <f t="shared" ca="1" si="56"/>
        <v>9.2497930791860528E-2</v>
      </c>
      <c r="F1848" s="66">
        <f t="shared" ca="1" si="57"/>
        <v>-9.3729032239871904E-2</v>
      </c>
    </row>
    <row r="1849" spans="5:6" x14ac:dyDescent="0.25">
      <c r="E1849" s="66">
        <f t="shared" ca="1" si="56"/>
        <v>0.48181103844573969</v>
      </c>
      <c r="F1849" s="66">
        <f t="shared" ca="1" si="57"/>
        <v>-3.2250272418167542E-3</v>
      </c>
    </row>
    <row r="1850" spans="5:6" x14ac:dyDescent="0.25">
      <c r="E1850" s="66">
        <f t="shared" ca="1" si="56"/>
        <v>7.0290712330229099E-2</v>
      </c>
      <c r="F1850" s="66">
        <f t="shared" ca="1" si="57"/>
        <v>-0.10420132796886096</v>
      </c>
    </row>
    <row r="1851" spans="5:6" x14ac:dyDescent="0.25">
      <c r="E1851" s="66">
        <f t="shared" ca="1" si="56"/>
        <v>0.16155970096708527</v>
      </c>
      <c r="F1851" s="66">
        <f t="shared" ca="1" si="57"/>
        <v>-6.9866950291640154E-2</v>
      </c>
    </row>
    <row r="1852" spans="5:6" x14ac:dyDescent="0.25">
      <c r="E1852" s="66">
        <f t="shared" ca="1" si="56"/>
        <v>0.79706235485462695</v>
      </c>
      <c r="F1852" s="66">
        <f t="shared" ca="1" si="57"/>
        <v>5.8772883454331085E-2</v>
      </c>
    </row>
    <row r="1853" spans="5:6" x14ac:dyDescent="0.25">
      <c r="E1853" s="66">
        <f t="shared" ca="1" si="56"/>
        <v>0.74945087489157658</v>
      </c>
      <c r="F1853" s="66">
        <f t="shared" ca="1" si="57"/>
        <v>4.7571509060677621E-2</v>
      </c>
    </row>
    <row r="1854" spans="5:6" x14ac:dyDescent="0.25">
      <c r="E1854" s="66">
        <f t="shared" ca="1" si="56"/>
        <v>0.34810482100305129</v>
      </c>
      <c r="F1854" s="66">
        <f t="shared" ca="1" si="57"/>
        <v>-2.7608427559932633E-2</v>
      </c>
    </row>
    <row r="1855" spans="5:6" x14ac:dyDescent="0.25">
      <c r="E1855" s="66">
        <f t="shared" ca="1" si="56"/>
        <v>0.13625118405521364</v>
      </c>
      <c r="F1855" s="66">
        <f t="shared" ca="1" si="57"/>
        <v>-7.7592105861699609E-2</v>
      </c>
    </row>
    <row r="1856" spans="5:6" x14ac:dyDescent="0.25">
      <c r="E1856" s="66">
        <f t="shared" ca="1" si="56"/>
        <v>0.65543084939129892</v>
      </c>
      <c r="F1856" s="66">
        <f t="shared" ca="1" si="57"/>
        <v>2.8286020019583115E-2</v>
      </c>
    </row>
    <row r="1857" spans="5:6" x14ac:dyDescent="0.25">
      <c r="E1857" s="66">
        <f t="shared" ca="1" si="56"/>
        <v>0.37568282499714512</v>
      </c>
      <c r="F1857" s="66">
        <f t="shared" ca="1" si="57"/>
        <v>-2.2403911715246354E-2</v>
      </c>
    </row>
    <row r="1858" spans="5:6" x14ac:dyDescent="0.25">
      <c r="E1858" s="66">
        <f t="shared" ca="1" si="56"/>
        <v>0.3729842569858034</v>
      </c>
      <c r="F1858" s="66">
        <f t="shared" ca="1" si="57"/>
        <v>-2.2907412965059343E-2</v>
      </c>
    </row>
    <row r="1859" spans="5:6" x14ac:dyDescent="0.25">
      <c r="E1859" s="66">
        <f t="shared" ca="1" si="56"/>
        <v>0.35084537885153289</v>
      </c>
      <c r="F1859" s="66">
        <f t="shared" ca="1" si="57"/>
        <v>-2.7084955990603635E-2</v>
      </c>
    </row>
    <row r="1860" spans="5:6" x14ac:dyDescent="0.25">
      <c r="E1860" s="66">
        <f t="shared" ref="E1860:E1923" ca="1" si="58">RAND()</f>
        <v>0.10087762468415284</v>
      </c>
      <c r="F1860" s="66">
        <f t="shared" ref="F1860:F1923" ca="1" si="59">_xlfn.NORM.S.INV(E1860)/(SQRT(2)*$C$3)</f>
        <v>-9.0266900066047082E-2</v>
      </c>
    </row>
    <row r="1861" spans="5:6" x14ac:dyDescent="0.25">
      <c r="E1861" s="66">
        <f t="shared" ca="1" si="58"/>
        <v>0.46058199708505754</v>
      </c>
      <c r="F1861" s="66">
        <f t="shared" ca="1" si="59"/>
        <v>-6.998066202255385E-3</v>
      </c>
    </row>
    <row r="1862" spans="5:6" x14ac:dyDescent="0.25">
      <c r="E1862" s="66">
        <f t="shared" ca="1" si="58"/>
        <v>0.23376885713783335</v>
      </c>
      <c r="F1862" s="66">
        <f t="shared" ca="1" si="59"/>
        <v>-5.1370683784981365E-2</v>
      </c>
    </row>
    <row r="1863" spans="5:6" x14ac:dyDescent="0.25">
      <c r="E1863" s="66">
        <f t="shared" ca="1" si="58"/>
        <v>0.43597152716490661</v>
      </c>
      <c r="F1863" s="66">
        <f t="shared" ca="1" si="59"/>
        <v>-1.1397917290341083E-2</v>
      </c>
    </row>
    <row r="1864" spans="5:6" x14ac:dyDescent="0.25">
      <c r="E1864" s="66">
        <f t="shared" ca="1" si="58"/>
        <v>0.18693320347553288</v>
      </c>
      <c r="F1864" s="66">
        <f t="shared" ca="1" si="59"/>
        <v>-6.2879777097341105E-2</v>
      </c>
    </row>
    <row r="1865" spans="5:6" x14ac:dyDescent="0.25">
      <c r="E1865" s="66">
        <f t="shared" ca="1" si="58"/>
        <v>0.6402257608367089</v>
      </c>
      <c r="F1865" s="66">
        <f t="shared" ca="1" si="59"/>
        <v>2.5389539235510235E-2</v>
      </c>
    </row>
    <row r="1866" spans="5:6" x14ac:dyDescent="0.25">
      <c r="E1866" s="66">
        <f t="shared" ca="1" si="58"/>
        <v>0.47925826107676295</v>
      </c>
      <c r="F1866" s="66">
        <f t="shared" ca="1" si="59"/>
        <v>-3.678035371922587E-3</v>
      </c>
    </row>
    <row r="1867" spans="5:6" x14ac:dyDescent="0.25">
      <c r="E1867" s="66">
        <f t="shared" ca="1" si="58"/>
        <v>0.9588133202968967</v>
      </c>
      <c r="F1867" s="66">
        <f t="shared" ca="1" si="59"/>
        <v>0.12282998119044297</v>
      </c>
    </row>
    <row r="1868" spans="5:6" x14ac:dyDescent="0.25">
      <c r="E1868" s="66">
        <f t="shared" ca="1" si="58"/>
        <v>0.82932563455445718</v>
      </c>
      <c r="F1868" s="66">
        <f t="shared" ca="1" si="59"/>
        <v>6.7281473292165467E-2</v>
      </c>
    </row>
    <row r="1869" spans="5:6" x14ac:dyDescent="0.25">
      <c r="E1869" s="66">
        <f t="shared" ca="1" si="58"/>
        <v>0.71025884668877626</v>
      </c>
      <c r="F1869" s="66">
        <f t="shared" ca="1" si="59"/>
        <v>3.9183690638022746E-2</v>
      </c>
    </row>
    <row r="1870" spans="5:6" x14ac:dyDescent="0.25">
      <c r="E1870" s="66">
        <f t="shared" ca="1" si="58"/>
        <v>0.8036918464023195</v>
      </c>
      <c r="F1870" s="66">
        <f t="shared" ca="1" si="59"/>
        <v>6.0449307545680037E-2</v>
      </c>
    </row>
    <row r="1871" spans="5:6" x14ac:dyDescent="0.25">
      <c r="E1871" s="66">
        <f t="shared" ca="1" si="58"/>
        <v>0.17090657509984375</v>
      </c>
      <c r="F1871" s="66">
        <f t="shared" ca="1" si="59"/>
        <v>-6.721677951614273E-2</v>
      </c>
    </row>
    <row r="1872" spans="5:6" x14ac:dyDescent="0.25">
      <c r="E1872" s="66">
        <f t="shared" ca="1" si="58"/>
        <v>0.9284900922700785</v>
      </c>
      <c r="F1872" s="66">
        <f t="shared" ca="1" si="59"/>
        <v>0.10356551851230369</v>
      </c>
    </row>
    <row r="1873" spans="5:6" x14ac:dyDescent="0.25">
      <c r="E1873" s="66">
        <f t="shared" ca="1" si="58"/>
        <v>0.50364851516417464</v>
      </c>
      <c r="F1873" s="66">
        <f t="shared" ca="1" si="59"/>
        <v>6.466914902621743E-4</v>
      </c>
    </row>
    <row r="1874" spans="5:6" x14ac:dyDescent="0.25">
      <c r="E1874" s="66">
        <f t="shared" ca="1" si="58"/>
        <v>6.8872521999643221E-2</v>
      </c>
      <c r="F1874" s="66">
        <f t="shared" ca="1" si="59"/>
        <v>-0.10495167489482603</v>
      </c>
    </row>
    <row r="1875" spans="5:6" x14ac:dyDescent="0.25">
      <c r="E1875" s="66">
        <f t="shared" ca="1" si="58"/>
        <v>0.46866991329938401</v>
      </c>
      <c r="F1875" s="66">
        <f t="shared" ca="1" si="59"/>
        <v>-5.5588336940447271E-3</v>
      </c>
    </row>
    <row r="1876" spans="5:6" x14ac:dyDescent="0.25">
      <c r="E1876" s="66">
        <f t="shared" ca="1" si="58"/>
        <v>0.66357802411554057</v>
      </c>
      <c r="F1876" s="66">
        <f t="shared" ca="1" si="59"/>
        <v>2.9857447970597483E-2</v>
      </c>
    </row>
    <row r="1877" spans="5:6" x14ac:dyDescent="0.25">
      <c r="E1877" s="66">
        <f t="shared" ca="1" si="58"/>
        <v>8.4721905273284603E-2</v>
      </c>
      <c r="F1877" s="66">
        <f t="shared" ca="1" si="59"/>
        <v>-9.7155987019297327E-2</v>
      </c>
    </row>
    <row r="1878" spans="5:6" x14ac:dyDescent="0.25">
      <c r="E1878" s="66">
        <f t="shared" ca="1" si="58"/>
        <v>0.30787522634369269</v>
      </c>
      <c r="F1878" s="66">
        <f t="shared" ca="1" si="59"/>
        <v>-3.5488424089844192E-2</v>
      </c>
    </row>
    <row r="1879" spans="5:6" x14ac:dyDescent="0.25">
      <c r="E1879" s="66">
        <f t="shared" ca="1" si="58"/>
        <v>0.21785455075615046</v>
      </c>
      <c r="F1879" s="66">
        <f t="shared" ca="1" si="59"/>
        <v>-5.511610794417704E-2</v>
      </c>
    </row>
    <row r="1880" spans="5:6" x14ac:dyDescent="0.25">
      <c r="E1880" s="66">
        <f t="shared" ca="1" si="58"/>
        <v>3.7617261952908376E-2</v>
      </c>
      <c r="F1880" s="66">
        <f t="shared" ca="1" si="59"/>
        <v>-0.12579655562102324</v>
      </c>
    </row>
    <row r="1881" spans="5:6" x14ac:dyDescent="0.25">
      <c r="E1881" s="66">
        <f t="shared" ca="1" si="58"/>
        <v>0.11830747070178349</v>
      </c>
      <c r="F1881" s="66">
        <f t="shared" ca="1" si="59"/>
        <v>-8.3685392226768365E-2</v>
      </c>
    </row>
    <row r="1882" spans="5:6" x14ac:dyDescent="0.25">
      <c r="E1882" s="66">
        <f t="shared" ca="1" si="58"/>
        <v>0.72779734667776952</v>
      </c>
      <c r="F1882" s="66">
        <f t="shared" ca="1" si="59"/>
        <v>4.2862325961253347E-2</v>
      </c>
    </row>
    <row r="1883" spans="5:6" x14ac:dyDescent="0.25">
      <c r="E1883" s="66">
        <f t="shared" ca="1" si="58"/>
        <v>0.76501617185145232</v>
      </c>
      <c r="F1883" s="66">
        <f t="shared" ca="1" si="59"/>
        <v>5.1090704936064546E-2</v>
      </c>
    </row>
    <row r="1884" spans="5:6" x14ac:dyDescent="0.25">
      <c r="E1884" s="66">
        <f t="shared" ca="1" si="58"/>
        <v>5.6559406149707447E-2</v>
      </c>
      <c r="F1884" s="66">
        <f t="shared" ca="1" si="59"/>
        <v>-0.11202899580382167</v>
      </c>
    </row>
    <row r="1885" spans="5:6" x14ac:dyDescent="0.25">
      <c r="E1885" s="66">
        <f t="shared" ca="1" si="58"/>
        <v>0.95169364169841963</v>
      </c>
      <c r="F1885" s="66">
        <f t="shared" ca="1" si="59"/>
        <v>0.11748591583972494</v>
      </c>
    </row>
    <row r="1886" spans="5:6" x14ac:dyDescent="0.25">
      <c r="E1886" s="66">
        <f t="shared" ca="1" si="58"/>
        <v>0.98744379631162682</v>
      </c>
      <c r="F1886" s="66">
        <f t="shared" ca="1" si="59"/>
        <v>0.1583685269848141</v>
      </c>
    </row>
    <row r="1887" spans="5:6" x14ac:dyDescent="0.25">
      <c r="E1887" s="66">
        <f t="shared" ca="1" si="58"/>
        <v>0.86227724715871701</v>
      </c>
      <c r="F1887" s="66">
        <f t="shared" ca="1" si="59"/>
        <v>7.7117615530868655E-2</v>
      </c>
    </row>
    <row r="1888" spans="5:6" x14ac:dyDescent="0.25">
      <c r="E1888" s="66">
        <f t="shared" ca="1" si="58"/>
        <v>0.6347758376742838</v>
      </c>
      <c r="F1888" s="66">
        <f t="shared" ca="1" si="59"/>
        <v>2.4361894827154375E-2</v>
      </c>
    </row>
    <row r="1889" spans="5:6" x14ac:dyDescent="0.25">
      <c r="E1889" s="66">
        <f t="shared" ca="1" si="58"/>
        <v>0.66440251479433765</v>
      </c>
      <c r="F1889" s="66">
        <f t="shared" ca="1" si="59"/>
        <v>3.0017287514281118E-2</v>
      </c>
    </row>
    <row r="1890" spans="5:6" x14ac:dyDescent="0.25">
      <c r="E1890" s="66">
        <f t="shared" ca="1" si="58"/>
        <v>7.0185871520633825E-3</v>
      </c>
      <c r="F1890" s="66">
        <f t="shared" ca="1" si="59"/>
        <v>-0.17368739389106877</v>
      </c>
    </row>
    <row r="1891" spans="5:6" x14ac:dyDescent="0.25">
      <c r="E1891" s="66">
        <f t="shared" ca="1" si="58"/>
        <v>0.27652989638957104</v>
      </c>
      <c r="F1891" s="66">
        <f t="shared" ca="1" si="59"/>
        <v>-4.1944255477378137E-2</v>
      </c>
    </row>
    <row r="1892" spans="5:6" x14ac:dyDescent="0.25">
      <c r="E1892" s="66">
        <f t="shared" ca="1" si="58"/>
        <v>0.60950439128998091</v>
      </c>
      <c r="F1892" s="66">
        <f t="shared" ca="1" si="59"/>
        <v>1.9659515943034112E-2</v>
      </c>
    </row>
    <row r="1893" spans="5:6" x14ac:dyDescent="0.25">
      <c r="E1893" s="66">
        <f t="shared" ca="1" si="58"/>
        <v>0.29627779847161151</v>
      </c>
      <c r="F1893" s="66">
        <f t="shared" ca="1" si="59"/>
        <v>-3.7839852032655524E-2</v>
      </c>
    </row>
    <row r="1894" spans="5:6" x14ac:dyDescent="0.25">
      <c r="E1894" s="66">
        <f t="shared" ca="1" si="58"/>
        <v>0.20781915991885591</v>
      </c>
      <c r="F1894" s="66">
        <f t="shared" ca="1" si="59"/>
        <v>-5.7559310482079809E-2</v>
      </c>
    </row>
    <row r="1895" spans="5:6" x14ac:dyDescent="0.25">
      <c r="E1895" s="66">
        <f t="shared" ca="1" si="58"/>
        <v>0.5044751366343454</v>
      </c>
      <c r="F1895" s="66">
        <f t="shared" ca="1" si="59"/>
        <v>7.9321395180657602E-4</v>
      </c>
    </row>
    <row r="1896" spans="5:6" x14ac:dyDescent="0.25">
      <c r="E1896" s="66">
        <f t="shared" ca="1" si="58"/>
        <v>0.64715779843239596</v>
      </c>
      <c r="F1896" s="66">
        <f t="shared" ca="1" si="59"/>
        <v>2.6704478880259095E-2</v>
      </c>
    </row>
    <row r="1897" spans="5:6" x14ac:dyDescent="0.25">
      <c r="E1897" s="66">
        <f t="shared" ca="1" si="58"/>
        <v>0.68117348694021451</v>
      </c>
      <c r="F1897" s="66">
        <f t="shared" ca="1" si="59"/>
        <v>3.3303512338894545E-2</v>
      </c>
    </row>
    <row r="1898" spans="5:6" x14ac:dyDescent="0.25">
      <c r="E1898" s="66">
        <f t="shared" ca="1" si="58"/>
        <v>0.31310689725882068</v>
      </c>
      <c r="F1898" s="66">
        <f t="shared" ca="1" si="59"/>
        <v>-3.4440544177571891E-2</v>
      </c>
    </row>
    <row r="1899" spans="5:6" x14ac:dyDescent="0.25">
      <c r="E1899" s="66">
        <f t="shared" ca="1" si="58"/>
        <v>0.75693539095812457</v>
      </c>
      <c r="F1899" s="66">
        <f t="shared" ca="1" si="59"/>
        <v>4.9248466924388487E-2</v>
      </c>
    </row>
    <row r="1900" spans="5:6" x14ac:dyDescent="0.25">
      <c r="E1900" s="66">
        <f t="shared" ca="1" si="58"/>
        <v>0.28294153988902049</v>
      </c>
      <c r="F1900" s="66">
        <f t="shared" ca="1" si="59"/>
        <v>-4.0596782413425701E-2</v>
      </c>
    </row>
    <row r="1901" spans="5:6" x14ac:dyDescent="0.25">
      <c r="E1901" s="66">
        <f t="shared" ca="1" si="58"/>
        <v>0.8816150936050845</v>
      </c>
      <c r="F1901" s="66">
        <f t="shared" ca="1" si="59"/>
        <v>8.3657750655082977E-2</v>
      </c>
    </row>
    <row r="1902" spans="5:6" x14ac:dyDescent="0.25">
      <c r="E1902" s="66">
        <f t="shared" ca="1" si="58"/>
        <v>0.9284841422896597</v>
      </c>
      <c r="F1902" s="66">
        <f t="shared" ca="1" si="59"/>
        <v>0.10356243608455121</v>
      </c>
    </row>
    <row r="1903" spans="5:6" x14ac:dyDescent="0.25">
      <c r="E1903" s="66">
        <f t="shared" ca="1" si="58"/>
        <v>0.50001130682462291</v>
      </c>
      <c r="F1903" s="66">
        <f t="shared" ca="1" si="59"/>
        <v>2.0040824847080636E-6</v>
      </c>
    </row>
    <row r="1904" spans="5:6" x14ac:dyDescent="0.25">
      <c r="E1904" s="66">
        <f t="shared" ca="1" si="58"/>
        <v>5.5278724580144822E-2</v>
      </c>
      <c r="F1904" s="66">
        <f t="shared" ca="1" si="59"/>
        <v>-0.11283250342137922</v>
      </c>
    </row>
    <row r="1905" spans="5:6" x14ac:dyDescent="0.25">
      <c r="E1905" s="66">
        <f t="shared" ca="1" si="58"/>
        <v>0.95485636531493123</v>
      </c>
      <c r="F1905" s="66">
        <f t="shared" ca="1" si="59"/>
        <v>0.11977570806886605</v>
      </c>
    </row>
    <row r="1906" spans="5:6" x14ac:dyDescent="0.25">
      <c r="E1906" s="66">
        <f t="shared" ca="1" si="58"/>
        <v>0.97051287330804725</v>
      </c>
      <c r="F1906" s="66">
        <f t="shared" ca="1" si="59"/>
        <v>0.13352899982025349</v>
      </c>
    </row>
    <row r="1907" spans="5:6" x14ac:dyDescent="0.25">
      <c r="E1907" s="66">
        <f t="shared" ca="1" si="58"/>
        <v>0.36931480175296805</v>
      </c>
      <c r="F1907" s="66">
        <f t="shared" ca="1" si="59"/>
        <v>-2.3593936998827204E-2</v>
      </c>
    </row>
    <row r="1908" spans="5:6" x14ac:dyDescent="0.25">
      <c r="E1908" s="66">
        <f t="shared" ca="1" si="58"/>
        <v>3.7180988831053696E-3</v>
      </c>
      <c r="F1908" s="66">
        <f t="shared" ca="1" si="59"/>
        <v>-0.18926783003432648</v>
      </c>
    </row>
    <row r="1909" spans="5:6" x14ac:dyDescent="0.25">
      <c r="E1909" s="66">
        <f t="shared" ca="1" si="58"/>
        <v>0.88395895477753061</v>
      </c>
      <c r="F1909" s="66">
        <f t="shared" ca="1" si="59"/>
        <v>8.4500154352660492E-2</v>
      </c>
    </row>
    <row r="1910" spans="5:6" x14ac:dyDescent="0.25">
      <c r="E1910" s="66">
        <f t="shared" ca="1" si="58"/>
        <v>0.45477966442777729</v>
      </c>
      <c r="F1910" s="66">
        <f t="shared" ca="1" si="59"/>
        <v>-8.0323368683757231E-3</v>
      </c>
    </row>
    <row r="1911" spans="5:6" x14ac:dyDescent="0.25">
      <c r="E1911" s="66">
        <f t="shared" ca="1" si="58"/>
        <v>0.45420063812216405</v>
      </c>
      <c r="F1911" s="66">
        <f t="shared" ca="1" si="59"/>
        <v>-8.1356395084944029E-3</v>
      </c>
    </row>
    <row r="1912" spans="5:6" x14ac:dyDescent="0.25">
      <c r="E1912" s="66">
        <f t="shared" ca="1" si="58"/>
        <v>8.4524259070895558E-2</v>
      </c>
      <c r="F1912" s="66">
        <f t="shared" ca="1" si="59"/>
        <v>-9.7246099858148013E-2</v>
      </c>
    </row>
    <row r="1913" spans="5:6" x14ac:dyDescent="0.25">
      <c r="E1913" s="66">
        <f t="shared" ca="1" si="58"/>
        <v>0.86233830841879011</v>
      </c>
      <c r="F1913" s="66">
        <f t="shared" ca="1" si="59"/>
        <v>7.7137234981351152E-2</v>
      </c>
    </row>
    <row r="1914" spans="5:6" x14ac:dyDescent="0.25">
      <c r="E1914" s="66">
        <f t="shared" ca="1" si="58"/>
        <v>0.29078668316901934</v>
      </c>
      <c r="F1914" s="66">
        <f t="shared" ca="1" si="59"/>
        <v>-3.8967804614009054E-2</v>
      </c>
    </row>
    <row r="1915" spans="5:6" x14ac:dyDescent="0.25">
      <c r="E1915" s="66">
        <f t="shared" ca="1" si="58"/>
        <v>0.55011099528475926</v>
      </c>
      <c r="F1915" s="66">
        <f t="shared" ca="1" si="59"/>
        <v>8.905428745000667E-3</v>
      </c>
    </row>
    <row r="1916" spans="5:6" x14ac:dyDescent="0.25">
      <c r="E1916" s="66">
        <f t="shared" ca="1" si="58"/>
        <v>0.53711230603935656</v>
      </c>
      <c r="F1916" s="66">
        <f t="shared" ca="1" si="59"/>
        <v>6.5875014424745613E-3</v>
      </c>
    </row>
    <row r="1917" spans="5:6" x14ac:dyDescent="0.25">
      <c r="E1917" s="66">
        <f t="shared" ca="1" si="58"/>
        <v>0.28860329539634466</v>
      </c>
      <c r="F1917" s="66">
        <f t="shared" ca="1" si="59"/>
        <v>-3.9419056866146586E-2</v>
      </c>
    </row>
    <row r="1918" spans="5:6" x14ac:dyDescent="0.25">
      <c r="E1918" s="66">
        <f t="shared" ca="1" si="58"/>
        <v>0.96824135679986745</v>
      </c>
      <c r="F1918" s="66">
        <f t="shared" ca="1" si="59"/>
        <v>0.13120741674790848</v>
      </c>
    </row>
    <row r="1919" spans="5:6" x14ac:dyDescent="0.25">
      <c r="E1919" s="66">
        <f t="shared" ca="1" si="58"/>
        <v>7.8193810702881561E-2</v>
      </c>
      <c r="F1919" s="66">
        <f t="shared" ca="1" si="59"/>
        <v>-0.10022008633207495</v>
      </c>
    </row>
    <row r="1920" spans="5:6" x14ac:dyDescent="0.25">
      <c r="E1920" s="66">
        <f t="shared" ca="1" si="58"/>
        <v>0.43911396305652239</v>
      </c>
      <c r="F1920" s="66">
        <f t="shared" ca="1" si="59"/>
        <v>-1.0834008546132519E-2</v>
      </c>
    </row>
    <row r="1921" spans="5:6" x14ac:dyDescent="0.25">
      <c r="E1921" s="66">
        <f t="shared" ca="1" si="58"/>
        <v>0.54377072861999864</v>
      </c>
      <c r="F1921" s="66">
        <f t="shared" ca="1" si="59"/>
        <v>7.7737907791221956E-3</v>
      </c>
    </row>
    <row r="1922" spans="5:6" x14ac:dyDescent="0.25">
      <c r="E1922" s="66">
        <f t="shared" ca="1" si="58"/>
        <v>0.69373364726324471</v>
      </c>
      <c r="F1922" s="66">
        <f t="shared" ca="1" si="59"/>
        <v>3.5812236606856812E-2</v>
      </c>
    </row>
    <row r="1923" spans="5:6" x14ac:dyDescent="0.25">
      <c r="E1923" s="66">
        <f t="shared" ca="1" si="58"/>
        <v>0.84156233660464919</v>
      </c>
      <c r="F1923" s="66">
        <f t="shared" ca="1" si="59"/>
        <v>7.0774292832725669E-2</v>
      </c>
    </row>
    <row r="1924" spans="5:6" x14ac:dyDescent="0.25">
      <c r="E1924" s="66">
        <f t="shared" ref="E1924:E1987" ca="1" si="60">RAND()</f>
        <v>0.71512206181404381</v>
      </c>
      <c r="F1924" s="66">
        <f t="shared" ref="F1924:F1987" ca="1" si="61">_xlfn.NORM.S.INV(E1924)/(SQRT(2)*$C$3)</f>
        <v>4.0192732108884875E-2</v>
      </c>
    </row>
    <row r="1925" spans="5:6" x14ac:dyDescent="0.25">
      <c r="E1925" s="66">
        <f t="shared" ca="1" si="60"/>
        <v>0.53148532152013106</v>
      </c>
      <c r="F1925" s="66">
        <f t="shared" ca="1" si="61"/>
        <v>5.5864339270837258E-3</v>
      </c>
    </row>
    <row r="1926" spans="5:6" x14ac:dyDescent="0.25">
      <c r="E1926" s="66">
        <f t="shared" ca="1" si="60"/>
        <v>0.75676082137237199</v>
      </c>
      <c r="F1926" s="66">
        <f t="shared" ca="1" si="61"/>
        <v>4.9209039946204798E-2</v>
      </c>
    </row>
    <row r="1927" spans="5:6" x14ac:dyDescent="0.25">
      <c r="E1927" s="66">
        <f t="shared" ca="1" si="60"/>
        <v>0.32882866473893024</v>
      </c>
      <c r="F1927" s="66">
        <f t="shared" ca="1" si="61"/>
        <v>-3.1335428421246057E-2</v>
      </c>
    </row>
    <row r="1928" spans="5:6" x14ac:dyDescent="0.25">
      <c r="E1928" s="66">
        <f t="shared" ca="1" si="60"/>
        <v>0.93860865887389122</v>
      </c>
      <c r="F1928" s="66">
        <f t="shared" ca="1" si="61"/>
        <v>0.10912059459500094</v>
      </c>
    </row>
    <row r="1929" spans="5:6" x14ac:dyDescent="0.25">
      <c r="E1929" s="66">
        <f t="shared" ca="1" si="60"/>
        <v>0.13800847035495978</v>
      </c>
      <c r="F1929" s="66">
        <f t="shared" ca="1" si="61"/>
        <v>-7.7025891082081688E-2</v>
      </c>
    </row>
    <row r="1930" spans="5:6" x14ac:dyDescent="0.25">
      <c r="E1930" s="66">
        <f t="shared" ca="1" si="60"/>
        <v>0.81746339460815598</v>
      </c>
      <c r="F1930" s="66">
        <f t="shared" ca="1" si="61"/>
        <v>6.4045526270682454E-2</v>
      </c>
    </row>
    <row r="1931" spans="5:6" x14ac:dyDescent="0.25">
      <c r="E1931" s="66">
        <f t="shared" ca="1" si="60"/>
        <v>0.45468573250979938</v>
      </c>
      <c r="F1931" s="66">
        <f t="shared" ca="1" si="61"/>
        <v>-8.0490938570513502E-3</v>
      </c>
    </row>
    <row r="1932" spans="5:6" x14ac:dyDescent="0.25">
      <c r="E1932" s="66">
        <f t="shared" ca="1" si="60"/>
        <v>0.60598506642801242</v>
      </c>
      <c r="F1932" s="66">
        <f t="shared" ca="1" si="61"/>
        <v>1.9011966842194077E-2</v>
      </c>
    </row>
    <row r="1933" spans="5:6" x14ac:dyDescent="0.25">
      <c r="E1933" s="66">
        <f t="shared" ca="1" si="60"/>
        <v>0.7552763128960408</v>
      </c>
      <c r="F1933" s="66">
        <f t="shared" ca="1" si="61"/>
        <v>4.8874375542995126E-2</v>
      </c>
    </row>
    <row r="1934" spans="5:6" x14ac:dyDescent="0.25">
      <c r="E1934" s="66">
        <f t="shared" ca="1" si="60"/>
        <v>0.46548268689086525</v>
      </c>
      <c r="F1934" s="66">
        <f t="shared" ca="1" si="61"/>
        <v>-6.1256878576530765E-3</v>
      </c>
    </row>
    <row r="1935" spans="5:6" x14ac:dyDescent="0.25">
      <c r="E1935" s="66">
        <f t="shared" ca="1" si="60"/>
        <v>0.25565187034214087</v>
      </c>
      <c r="F1935" s="66">
        <f t="shared" ca="1" si="61"/>
        <v>-4.6443409326255701E-2</v>
      </c>
    </row>
    <row r="1936" spans="5:6" x14ac:dyDescent="0.25">
      <c r="E1936" s="66">
        <f t="shared" ca="1" si="60"/>
        <v>0.36653081880595517</v>
      </c>
      <c r="F1936" s="66">
        <f t="shared" ca="1" si="61"/>
        <v>-2.4116281003427272E-2</v>
      </c>
    </row>
    <row r="1937" spans="5:6" x14ac:dyDescent="0.25">
      <c r="E1937" s="66">
        <f t="shared" ca="1" si="60"/>
        <v>8.5302881687259191E-3</v>
      </c>
      <c r="F1937" s="66">
        <f t="shared" ca="1" si="61"/>
        <v>-0.16867322661861828</v>
      </c>
    </row>
    <row r="1938" spans="5:6" x14ac:dyDescent="0.25">
      <c r="E1938" s="66">
        <f t="shared" ca="1" si="60"/>
        <v>0.80359580120545115</v>
      </c>
      <c r="F1938" s="66">
        <f t="shared" ca="1" si="61"/>
        <v>6.0424778392179017E-2</v>
      </c>
    </row>
    <row r="1939" spans="5:6" x14ac:dyDescent="0.25">
      <c r="E1939" s="66">
        <f t="shared" ca="1" si="60"/>
        <v>0.80017369566260732</v>
      </c>
      <c r="F1939" s="66">
        <f t="shared" ca="1" si="61"/>
        <v>5.9555490350908617E-2</v>
      </c>
    </row>
    <row r="1940" spans="5:6" x14ac:dyDescent="0.25">
      <c r="E1940" s="66">
        <f t="shared" ca="1" si="60"/>
        <v>5.4563020113957861E-2</v>
      </c>
      <c r="F1940" s="66">
        <f t="shared" ca="1" si="61"/>
        <v>-0.11328796260879678</v>
      </c>
    </row>
    <row r="1941" spans="5:6" x14ac:dyDescent="0.25">
      <c r="E1941" s="66">
        <f t="shared" ca="1" si="60"/>
        <v>8.5008229078533337E-2</v>
      </c>
      <c r="F1941" s="66">
        <f t="shared" ca="1" si="61"/>
        <v>-9.7025722585586602E-2</v>
      </c>
    </row>
    <row r="1942" spans="5:6" x14ac:dyDescent="0.25">
      <c r="E1942" s="66">
        <f t="shared" ca="1" si="60"/>
        <v>0.4474558060634054</v>
      </c>
      <c r="F1942" s="66">
        <f t="shared" ca="1" si="61"/>
        <v>-9.3403069745646248E-3</v>
      </c>
    </row>
    <row r="1943" spans="5:6" x14ac:dyDescent="0.25">
      <c r="E1943" s="66">
        <f t="shared" ca="1" si="60"/>
        <v>0.7844495152140567</v>
      </c>
      <c r="F1943" s="66">
        <f t="shared" ca="1" si="61"/>
        <v>5.5671157250073676E-2</v>
      </c>
    </row>
    <row r="1944" spans="5:6" x14ac:dyDescent="0.25">
      <c r="E1944" s="66">
        <f t="shared" ca="1" si="60"/>
        <v>0.46928454794196683</v>
      </c>
      <c r="F1944" s="66">
        <f t="shared" ca="1" si="61"/>
        <v>-5.4495619786232227E-3</v>
      </c>
    </row>
    <row r="1945" spans="5:6" x14ac:dyDescent="0.25">
      <c r="E1945" s="66">
        <f t="shared" ca="1" si="60"/>
        <v>0.13102280930097132</v>
      </c>
      <c r="F1945" s="66">
        <f t="shared" ca="1" si="61"/>
        <v>-7.9306924477207413E-2</v>
      </c>
    </row>
    <row r="1946" spans="5:6" x14ac:dyDescent="0.25">
      <c r="E1946" s="66">
        <f t="shared" ca="1" si="60"/>
        <v>0.62028091708885424</v>
      </c>
      <c r="F1946" s="66">
        <f t="shared" ca="1" si="61"/>
        <v>2.1652929096794265E-2</v>
      </c>
    </row>
    <row r="1947" spans="5:6" x14ac:dyDescent="0.25">
      <c r="E1947" s="66">
        <f t="shared" ca="1" si="60"/>
        <v>9.4736044112783357E-2</v>
      </c>
      <c r="F1947" s="66">
        <f t="shared" ca="1" si="61"/>
        <v>-9.2782479722659697E-2</v>
      </c>
    </row>
    <row r="1948" spans="5:6" x14ac:dyDescent="0.25">
      <c r="E1948" s="66">
        <f t="shared" ca="1" si="60"/>
        <v>0.76076861301048893</v>
      </c>
      <c r="F1948" s="66">
        <f t="shared" ca="1" si="61"/>
        <v>5.0118113565337359E-2</v>
      </c>
    </row>
    <row r="1949" spans="5:6" x14ac:dyDescent="0.25">
      <c r="E1949" s="66">
        <f t="shared" ca="1" si="60"/>
        <v>0.18455462068571904</v>
      </c>
      <c r="F1949" s="66">
        <f t="shared" ca="1" si="61"/>
        <v>-6.3508310613207872E-2</v>
      </c>
    </row>
    <row r="1950" spans="5:6" x14ac:dyDescent="0.25">
      <c r="E1950" s="66">
        <f t="shared" ca="1" si="60"/>
        <v>0.4429635191493696</v>
      </c>
      <c r="F1950" s="66">
        <f t="shared" ca="1" si="61"/>
        <v>-1.0144141482126839E-2</v>
      </c>
    </row>
    <row r="1951" spans="5:6" x14ac:dyDescent="0.25">
      <c r="E1951" s="66">
        <f t="shared" ca="1" si="60"/>
        <v>2.7823755086584301E-2</v>
      </c>
      <c r="F1951" s="66">
        <f t="shared" ca="1" si="61"/>
        <v>-0.13532510300856251</v>
      </c>
    </row>
    <row r="1952" spans="5:6" x14ac:dyDescent="0.25">
      <c r="E1952" s="66">
        <f t="shared" ca="1" si="60"/>
        <v>0.93462592097869279</v>
      </c>
      <c r="F1952" s="66">
        <f t="shared" ca="1" si="61"/>
        <v>0.10685501865981786</v>
      </c>
    </row>
    <row r="1953" spans="5:6" x14ac:dyDescent="0.25">
      <c r="E1953" s="66">
        <f t="shared" ca="1" si="60"/>
        <v>0.38837357633334502</v>
      </c>
      <c r="F1953" s="66">
        <f t="shared" ca="1" si="61"/>
        <v>-2.0050760665691014E-2</v>
      </c>
    </row>
    <row r="1954" spans="5:6" x14ac:dyDescent="0.25">
      <c r="E1954" s="66">
        <f t="shared" ca="1" si="60"/>
        <v>0.88477582327701132</v>
      </c>
      <c r="F1954" s="66">
        <f t="shared" ca="1" si="61"/>
        <v>8.4796578765784961E-2</v>
      </c>
    </row>
    <row r="1955" spans="5:6" x14ac:dyDescent="0.25">
      <c r="E1955" s="66">
        <f t="shared" ca="1" si="60"/>
        <v>0.62760169663544874</v>
      </c>
      <c r="F1955" s="66">
        <f t="shared" ca="1" si="61"/>
        <v>2.3016893484543659E-2</v>
      </c>
    </row>
    <row r="1956" spans="5:6" x14ac:dyDescent="0.25">
      <c r="E1956" s="66">
        <f t="shared" ca="1" si="60"/>
        <v>0.54301105712454267</v>
      </c>
      <c r="F1956" s="66">
        <f t="shared" ca="1" si="61"/>
        <v>7.6383405252517479E-3</v>
      </c>
    </row>
    <row r="1957" spans="5:6" x14ac:dyDescent="0.25">
      <c r="E1957" s="66">
        <f t="shared" ca="1" si="60"/>
        <v>0.52550333457836551</v>
      </c>
      <c r="F1957" s="66">
        <f t="shared" ca="1" si="61"/>
        <v>4.5234316621453633E-3</v>
      </c>
    </row>
    <row r="1958" spans="5:6" x14ac:dyDescent="0.25">
      <c r="E1958" s="66">
        <f t="shared" ca="1" si="60"/>
        <v>0.83547740325767639</v>
      </c>
      <c r="F1958" s="66">
        <f t="shared" ca="1" si="61"/>
        <v>6.9016371657576417E-2</v>
      </c>
    </row>
    <row r="1959" spans="5:6" x14ac:dyDescent="0.25">
      <c r="E1959" s="66">
        <f t="shared" ca="1" si="60"/>
        <v>0.41737461168108514</v>
      </c>
      <c r="F1959" s="66">
        <f t="shared" ca="1" si="61"/>
        <v>-1.4751269762306025E-2</v>
      </c>
    </row>
    <row r="1960" spans="5:6" x14ac:dyDescent="0.25">
      <c r="E1960" s="66">
        <f t="shared" ca="1" si="60"/>
        <v>0.16752217949667902</v>
      </c>
      <c r="F1960" s="66">
        <f t="shared" ca="1" si="61"/>
        <v>-6.8165314697623616E-2</v>
      </c>
    </row>
    <row r="1961" spans="5:6" x14ac:dyDescent="0.25">
      <c r="E1961" s="66">
        <f t="shared" ca="1" si="60"/>
        <v>0.26962310559622693</v>
      </c>
      <c r="F1961" s="66">
        <f t="shared" ca="1" si="61"/>
        <v>-4.341305163688091E-2</v>
      </c>
    </row>
    <row r="1962" spans="5:6" x14ac:dyDescent="0.25">
      <c r="E1962" s="66">
        <f t="shared" ca="1" si="60"/>
        <v>0.96219260526040873</v>
      </c>
      <c r="F1962" s="66">
        <f t="shared" ca="1" si="61"/>
        <v>0.12563287435624695</v>
      </c>
    </row>
    <row r="1963" spans="5:6" x14ac:dyDescent="0.25">
      <c r="E1963" s="66">
        <f t="shared" ca="1" si="60"/>
        <v>0.36608056969071101</v>
      </c>
      <c r="F1963" s="66">
        <f t="shared" ca="1" si="61"/>
        <v>-2.4200881879951241E-2</v>
      </c>
    </row>
    <row r="1964" spans="5:6" x14ac:dyDescent="0.25">
      <c r="E1964" s="66">
        <f t="shared" ca="1" si="60"/>
        <v>8.9029945748805517E-2</v>
      </c>
      <c r="F1964" s="66">
        <f t="shared" ca="1" si="61"/>
        <v>-9.5229797027612362E-2</v>
      </c>
    </row>
    <row r="1965" spans="5:6" x14ac:dyDescent="0.25">
      <c r="E1965" s="66">
        <f t="shared" ca="1" si="60"/>
        <v>0.74354139454204393</v>
      </c>
      <c r="F1965" s="66">
        <f t="shared" ca="1" si="61"/>
        <v>4.6266143241245089E-2</v>
      </c>
    </row>
    <row r="1966" spans="5:6" x14ac:dyDescent="0.25">
      <c r="E1966" s="66">
        <f t="shared" ca="1" si="60"/>
        <v>0.99058254562273129</v>
      </c>
      <c r="F1966" s="66">
        <f t="shared" ca="1" si="61"/>
        <v>0.16608399856801478</v>
      </c>
    </row>
    <row r="1967" spans="5:6" x14ac:dyDescent="0.25">
      <c r="E1967" s="66">
        <f t="shared" ca="1" si="60"/>
        <v>0.75719884106695301</v>
      </c>
      <c r="F1967" s="66">
        <f t="shared" ca="1" si="61"/>
        <v>4.9307996799449604E-2</v>
      </c>
    </row>
    <row r="1968" spans="5:6" x14ac:dyDescent="0.25">
      <c r="E1968" s="66">
        <f t="shared" ca="1" si="60"/>
        <v>0.31809539293882538</v>
      </c>
      <c r="F1968" s="66">
        <f t="shared" ca="1" si="61"/>
        <v>-3.3448370215710656E-2</v>
      </c>
    </row>
    <row r="1969" spans="5:6" x14ac:dyDescent="0.25">
      <c r="E1969" s="66">
        <f t="shared" ca="1" si="60"/>
        <v>0.39956888133096002</v>
      </c>
      <c r="F1969" s="66">
        <f t="shared" ca="1" si="61"/>
        <v>-1.7993262503590693E-2</v>
      </c>
    </row>
    <row r="1970" spans="5:6" x14ac:dyDescent="0.25">
      <c r="E1970" s="66">
        <f t="shared" ca="1" si="60"/>
        <v>0.11802371569432712</v>
      </c>
      <c r="F1970" s="66">
        <f t="shared" ca="1" si="61"/>
        <v>-8.3786791339225369E-2</v>
      </c>
    </row>
    <row r="1971" spans="5:6" x14ac:dyDescent="0.25">
      <c r="E1971" s="66">
        <f t="shared" ca="1" si="60"/>
        <v>1.8567054886462153E-2</v>
      </c>
      <c r="F1971" s="66">
        <f t="shared" ca="1" si="61"/>
        <v>-0.1473813155510296</v>
      </c>
    </row>
    <row r="1972" spans="5:6" x14ac:dyDescent="0.25">
      <c r="E1972" s="66">
        <f t="shared" ca="1" si="60"/>
        <v>0.80243502608387762</v>
      </c>
      <c r="F1972" s="66">
        <f t="shared" ca="1" si="61"/>
        <v>6.0128898664943101E-2</v>
      </c>
    </row>
    <row r="1973" spans="5:6" x14ac:dyDescent="0.25">
      <c r="E1973" s="66">
        <f t="shared" ca="1" si="60"/>
        <v>0.89831497479308164</v>
      </c>
      <c r="F1973" s="66">
        <f t="shared" ca="1" si="61"/>
        <v>8.9944593318408803E-2</v>
      </c>
    </row>
    <row r="1974" spans="5:6" x14ac:dyDescent="0.25">
      <c r="E1974" s="66">
        <f t="shared" ca="1" si="60"/>
        <v>0.89488638815504951</v>
      </c>
      <c r="F1974" s="66">
        <f t="shared" ca="1" si="61"/>
        <v>8.859629913135017E-2</v>
      </c>
    </row>
    <row r="1975" spans="5:6" x14ac:dyDescent="0.25">
      <c r="E1975" s="66">
        <f t="shared" ca="1" si="60"/>
        <v>0.53439281947309403</v>
      </c>
      <c r="F1975" s="66">
        <f t="shared" ca="1" si="61"/>
        <v>6.1035392795075125E-3</v>
      </c>
    </row>
    <row r="1976" spans="5:6" x14ac:dyDescent="0.25">
      <c r="E1976" s="66">
        <f t="shared" ca="1" si="60"/>
        <v>0.46016223368004028</v>
      </c>
      <c r="F1976" s="66">
        <f t="shared" ca="1" si="61"/>
        <v>-7.0728365125359034E-3</v>
      </c>
    </row>
    <row r="1977" spans="5:6" x14ac:dyDescent="0.25">
      <c r="E1977" s="66">
        <f t="shared" ca="1" si="60"/>
        <v>0.75598256083690918</v>
      </c>
      <c r="F1977" s="66">
        <f t="shared" ca="1" si="61"/>
        <v>4.9033453583360448E-2</v>
      </c>
    </row>
    <row r="1978" spans="5:6" x14ac:dyDescent="0.25">
      <c r="E1978" s="66">
        <f t="shared" ca="1" si="60"/>
        <v>0.51954180989964271</v>
      </c>
      <c r="F1978" s="66">
        <f t="shared" ca="1" si="61"/>
        <v>3.4650819390020697E-3</v>
      </c>
    </row>
    <row r="1979" spans="5:6" x14ac:dyDescent="0.25">
      <c r="E1979" s="66">
        <f t="shared" ca="1" si="60"/>
        <v>0.52014274786538972</v>
      </c>
      <c r="F1979" s="66">
        <f t="shared" ca="1" si="61"/>
        <v>3.5717273667482397E-3</v>
      </c>
    </row>
    <row r="1980" spans="5:6" x14ac:dyDescent="0.25">
      <c r="E1980" s="66">
        <f t="shared" ca="1" si="60"/>
        <v>0.90832825871137468</v>
      </c>
      <c r="F1980" s="66">
        <f t="shared" ca="1" si="61"/>
        <v>9.4082727129491353E-2</v>
      </c>
    </row>
    <row r="1981" spans="5:6" x14ac:dyDescent="0.25">
      <c r="E1981" s="66">
        <f t="shared" ca="1" si="60"/>
        <v>0.52165582323926907</v>
      </c>
      <c r="F1981" s="66">
        <f t="shared" ca="1" si="61"/>
        <v>3.8402817468254553E-3</v>
      </c>
    </row>
    <row r="1982" spans="5:6" x14ac:dyDescent="0.25">
      <c r="E1982" s="66">
        <f t="shared" ca="1" si="60"/>
        <v>0.31869321090789182</v>
      </c>
      <c r="F1982" s="66">
        <f t="shared" ca="1" si="61"/>
        <v>-3.3329913251023337E-2</v>
      </c>
    </row>
    <row r="1983" spans="5:6" x14ac:dyDescent="0.25">
      <c r="E1983" s="66">
        <f t="shared" ca="1" si="60"/>
        <v>0.38433536083018993</v>
      </c>
      <c r="F1983" s="66">
        <f t="shared" ca="1" si="61"/>
        <v>-2.0797007015120095E-2</v>
      </c>
    </row>
    <row r="1984" spans="5:6" x14ac:dyDescent="0.25">
      <c r="E1984" s="66">
        <f t="shared" ca="1" si="60"/>
        <v>0.76135904906436669</v>
      </c>
      <c r="F1984" s="66">
        <f t="shared" ca="1" si="61"/>
        <v>5.0252739350280538E-2</v>
      </c>
    </row>
    <row r="1985" spans="5:6" x14ac:dyDescent="0.25">
      <c r="E1985" s="66">
        <f t="shared" ca="1" si="60"/>
        <v>0.5809457716874088</v>
      </c>
      <c r="F1985" s="66">
        <f t="shared" ca="1" si="61"/>
        <v>1.4447151959854737E-2</v>
      </c>
    </row>
    <row r="1986" spans="5:6" x14ac:dyDescent="0.25">
      <c r="E1986" s="66">
        <f t="shared" ca="1" si="60"/>
        <v>9.971365301997015E-2</v>
      </c>
      <c r="F1986" s="66">
        <f t="shared" ca="1" si="61"/>
        <v>-9.0734874200974536E-2</v>
      </c>
    </row>
    <row r="1987" spans="5:6" x14ac:dyDescent="0.25">
      <c r="E1987" s="66">
        <f t="shared" ca="1" si="60"/>
        <v>0.87202519078395624</v>
      </c>
      <c r="F1987" s="66">
        <f t="shared" ca="1" si="61"/>
        <v>8.032850389760178E-2</v>
      </c>
    </row>
    <row r="1988" spans="5:6" x14ac:dyDescent="0.25">
      <c r="E1988" s="66">
        <f t="shared" ref="E1988:E2051" ca="1" si="62">RAND()</f>
        <v>0.49713706031056071</v>
      </c>
      <c r="F1988" s="66">
        <f t="shared" ref="F1988:F2051" ca="1" si="63">_xlfn.NORM.S.INV(E1988)/(SQRT(2)*$C$3)</f>
        <v>-5.0744720334560398E-4</v>
      </c>
    </row>
    <row r="1989" spans="5:6" x14ac:dyDescent="0.25">
      <c r="E1989" s="66">
        <f t="shared" ca="1" si="62"/>
        <v>0.89748581364754665</v>
      </c>
      <c r="F1989" s="66">
        <f t="shared" ca="1" si="63"/>
        <v>8.9615533419691293E-2</v>
      </c>
    </row>
    <row r="1990" spans="5:6" x14ac:dyDescent="0.25">
      <c r="E1990" s="66">
        <f t="shared" ca="1" si="62"/>
        <v>0.29053230877694369</v>
      </c>
      <c r="F1990" s="66">
        <f t="shared" ca="1" si="63"/>
        <v>-3.9020295556274336E-2</v>
      </c>
    </row>
    <row r="1991" spans="5:6" x14ac:dyDescent="0.25">
      <c r="E1991" s="66">
        <f t="shared" ca="1" si="62"/>
        <v>0.17062416918789769</v>
      </c>
      <c r="F1991" s="66">
        <f t="shared" ca="1" si="63"/>
        <v>-6.7295465409672905E-2</v>
      </c>
    </row>
    <row r="1992" spans="5:6" x14ac:dyDescent="0.25">
      <c r="E1992" s="66">
        <f t="shared" ca="1" si="62"/>
        <v>0.7835353633600276</v>
      </c>
      <c r="F1992" s="66">
        <f t="shared" ca="1" si="63"/>
        <v>5.5450529380088646E-2</v>
      </c>
    </row>
    <row r="1993" spans="5:6" x14ac:dyDescent="0.25">
      <c r="E1993" s="66">
        <f t="shared" ca="1" si="62"/>
        <v>0.65995738308861229</v>
      </c>
      <c r="F1993" s="66">
        <f t="shared" ca="1" si="63"/>
        <v>2.915732347294557E-2</v>
      </c>
    </row>
    <row r="1994" spans="5:6" x14ac:dyDescent="0.25">
      <c r="E1994" s="66">
        <f t="shared" ca="1" si="62"/>
        <v>0.98309692389779757</v>
      </c>
      <c r="F1994" s="66">
        <f t="shared" ca="1" si="63"/>
        <v>0.15007466619251783</v>
      </c>
    </row>
    <row r="1995" spans="5:6" x14ac:dyDescent="0.25">
      <c r="E1995" s="66">
        <f t="shared" ca="1" si="62"/>
        <v>0.16296117786742748</v>
      </c>
      <c r="F1995" s="66">
        <f t="shared" ca="1" si="63"/>
        <v>-6.9463366065605103E-2</v>
      </c>
    </row>
    <row r="1996" spans="5:6" x14ac:dyDescent="0.25">
      <c r="E1996" s="66">
        <f t="shared" ca="1" si="62"/>
        <v>0.90199907242160016</v>
      </c>
      <c r="F1996" s="66">
        <f t="shared" ca="1" si="63"/>
        <v>9.1430788565260795E-2</v>
      </c>
    </row>
    <row r="1997" spans="5:6" x14ac:dyDescent="0.25">
      <c r="E1997" s="66">
        <f t="shared" ca="1" si="62"/>
        <v>0.23495888653640917</v>
      </c>
      <c r="F1997" s="66">
        <f t="shared" ca="1" si="63"/>
        <v>-5.1096444439897519E-2</v>
      </c>
    </row>
    <row r="1998" spans="5:6" x14ac:dyDescent="0.25">
      <c r="E1998" s="66">
        <f t="shared" ca="1" si="62"/>
        <v>0.36727609165311292</v>
      </c>
      <c r="F1998" s="66">
        <f t="shared" ca="1" si="63"/>
        <v>-2.3976321538577261E-2</v>
      </c>
    </row>
    <row r="1999" spans="5:6" x14ac:dyDescent="0.25">
      <c r="E1999" s="66">
        <f t="shared" ca="1" si="62"/>
        <v>0.26936920251923668</v>
      </c>
      <c r="F1999" s="66">
        <f t="shared" ca="1" si="63"/>
        <v>-4.3467401266576576E-2</v>
      </c>
    </row>
    <row r="2000" spans="5:6" x14ac:dyDescent="0.25">
      <c r="E2000" s="66">
        <f t="shared" ca="1" si="62"/>
        <v>0.47754340399042017</v>
      </c>
      <c r="F2000" s="66">
        <f t="shared" ca="1" si="63"/>
        <v>-3.982432354577797E-3</v>
      </c>
    </row>
    <row r="2001" spans="5:6" x14ac:dyDescent="0.25">
      <c r="E2001" s="66">
        <f t="shared" ca="1" si="62"/>
        <v>0.97444833069646453</v>
      </c>
      <c r="F2001" s="66">
        <f t="shared" ca="1" si="63"/>
        <v>0.1379290260070006</v>
      </c>
    </row>
    <row r="2002" spans="5:6" x14ac:dyDescent="0.25">
      <c r="E2002" s="66">
        <f t="shared" ca="1" si="62"/>
        <v>0.65479836227648813</v>
      </c>
      <c r="F2002" s="66">
        <f t="shared" ca="1" si="63"/>
        <v>2.8164618103060073E-2</v>
      </c>
    </row>
    <row r="2003" spans="5:6" x14ac:dyDescent="0.25">
      <c r="E2003" s="66">
        <f t="shared" ca="1" si="62"/>
        <v>0.63999671676736303</v>
      </c>
      <c r="F2003" s="66">
        <f t="shared" ca="1" si="63"/>
        <v>2.5346243797005986E-2</v>
      </c>
    </row>
    <row r="2004" spans="5:6" x14ac:dyDescent="0.25">
      <c r="E2004" s="66">
        <f t="shared" ca="1" si="62"/>
        <v>0.71995460138954714</v>
      </c>
      <c r="F2004" s="66">
        <f t="shared" ca="1" si="63"/>
        <v>4.1203582214363432E-2</v>
      </c>
    </row>
    <row r="2005" spans="5:6" x14ac:dyDescent="0.25">
      <c r="E2005" s="66">
        <f t="shared" ca="1" si="62"/>
        <v>9.6371829322543068E-2</v>
      </c>
      <c r="F2005" s="66">
        <f t="shared" ca="1" si="63"/>
        <v>-9.210104310001288E-2</v>
      </c>
    </row>
    <row r="2006" spans="5:6" x14ac:dyDescent="0.25">
      <c r="E2006" s="66">
        <f t="shared" ca="1" si="62"/>
        <v>1.4204381361960894E-2</v>
      </c>
      <c r="F2006" s="66">
        <f t="shared" ca="1" si="63"/>
        <v>-0.15496916917835649</v>
      </c>
    </row>
    <row r="2007" spans="5:6" x14ac:dyDescent="0.25">
      <c r="E2007" s="66">
        <f t="shared" ca="1" si="62"/>
        <v>0.74482190504269308</v>
      </c>
      <c r="F2007" s="66">
        <f t="shared" ca="1" si="63"/>
        <v>4.6547649402489018E-2</v>
      </c>
    </row>
    <row r="2008" spans="5:6" x14ac:dyDescent="0.25">
      <c r="E2008" s="66">
        <f t="shared" ca="1" si="62"/>
        <v>0.60253234573723768</v>
      </c>
      <c r="F2008" s="66">
        <f t="shared" ca="1" si="63"/>
        <v>1.8378218830320908E-2</v>
      </c>
    </row>
    <row r="2009" spans="5:6" x14ac:dyDescent="0.25">
      <c r="E2009" s="66">
        <f t="shared" ca="1" si="62"/>
        <v>0.32561899189650689</v>
      </c>
      <c r="F2009" s="66">
        <f t="shared" ca="1" si="63"/>
        <v>-3.1964269187401778E-2</v>
      </c>
    </row>
    <row r="2010" spans="5:6" x14ac:dyDescent="0.25">
      <c r="E2010" s="66">
        <f t="shared" ca="1" si="62"/>
        <v>0.91279466625644778</v>
      </c>
      <c r="F2010" s="66">
        <f t="shared" ca="1" si="63"/>
        <v>9.6036916648479423E-2</v>
      </c>
    </row>
    <row r="2011" spans="5:6" x14ac:dyDescent="0.25">
      <c r="E2011" s="66">
        <f t="shared" ca="1" si="62"/>
        <v>0.74122081699909559</v>
      </c>
      <c r="F2011" s="66">
        <f t="shared" ca="1" si="63"/>
        <v>4.5757847808454197E-2</v>
      </c>
    </row>
    <row r="2012" spans="5:6" x14ac:dyDescent="0.25">
      <c r="E2012" s="66">
        <f t="shared" ca="1" si="62"/>
        <v>0.95334430675831983</v>
      </c>
      <c r="F2012" s="66">
        <f t="shared" ca="1" si="63"/>
        <v>0.11866545537976167</v>
      </c>
    </row>
    <row r="2013" spans="5:6" x14ac:dyDescent="0.25">
      <c r="E2013" s="66">
        <f t="shared" ca="1" si="62"/>
        <v>0.20699539522520771</v>
      </c>
      <c r="F2013" s="66">
        <f t="shared" ca="1" si="63"/>
        <v>-5.776290802998061E-2</v>
      </c>
    </row>
    <row r="2014" spans="5:6" x14ac:dyDescent="0.25">
      <c r="E2014" s="66">
        <f t="shared" ca="1" si="62"/>
        <v>0.77530723610853836</v>
      </c>
      <c r="F2014" s="66">
        <f t="shared" ca="1" si="63"/>
        <v>5.3488374199627271E-2</v>
      </c>
    </row>
    <row r="2015" spans="5:6" x14ac:dyDescent="0.25">
      <c r="E2015" s="66">
        <f t="shared" ca="1" si="62"/>
        <v>0.87129430947794062</v>
      </c>
      <c r="F2015" s="66">
        <f t="shared" ca="1" si="63"/>
        <v>8.0082014460924028E-2</v>
      </c>
    </row>
    <row r="2016" spans="5:6" x14ac:dyDescent="0.25">
      <c r="E2016" s="66">
        <f t="shared" ca="1" si="62"/>
        <v>0.95166813657483385</v>
      </c>
      <c r="F2016" s="66">
        <f t="shared" ca="1" si="63"/>
        <v>0.11746794514928355</v>
      </c>
    </row>
    <row r="2017" spans="5:6" x14ac:dyDescent="0.25">
      <c r="E2017" s="66">
        <f t="shared" ca="1" si="62"/>
        <v>2.9544659966729392E-2</v>
      </c>
      <c r="F2017" s="66">
        <f t="shared" ca="1" si="63"/>
        <v>-0.13346839748076331</v>
      </c>
    </row>
    <row r="2018" spans="5:6" x14ac:dyDescent="0.25">
      <c r="E2018" s="66">
        <f t="shared" ca="1" si="62"/>
        <v>9.5150974827668988E-2</v>
      </c>
      <c r="F2018" s="66">
        <f t="shared" ca="1" si="63"/>
        <v>-9.2608812751450456E-2</v>
      </c>
    </row>
    <row r="2019" spans="5:6" x14ac:dyDescent="0.25">
      <c r="E2019" s="66">
        <f t="shared" ca="1" si="62"/>
        <v>0.92207107341098049</v>
      </c>
      <c r="F2019" s="66">
        <f t="shared" ca="1" si="63"/>
        <v>0.10034843691489624</v>
      </c>
    </row>
    <row r="2020" spans="5:6" x14ac:dyDescent="0.25">
      <c r="E2020" s="66">
        <f t="shared" ca="1" si="62"/>
        <v>0.27647239892695985</v>
      </c>
      <c r="F2020" s="66">
        <f t="shared" ca="1" si="63"/>
        <v>-4.1956407598113435E-2</v>
      </c>
    </row>
    <row r="2021" spans="5:6" x14ac:dyDescent="0.25">
      <c r="E2021" s="66">
        <f t="shared" ca="1" si="62"/>
        <v>0.56019131241376308</v>
      </c>
      <c r="F2021" s="66">
        <f t="shared" ca="1" si="63"/>
        <v>1.0709434737354435E-2</v>
      </c>
    </row>
    <row r="2022" spans="5:6" x14ac:dyDescent="0.25">
      <c r="E2022" s="66">
        <f t="shared" ca="1" si="62"/>
        <v>0.31036547023587613</v>
      </c>
      <c r="F2022" s="66">
        <f t="shared" ca="1" si="63"/>
        <v>-3.4988681618557317E-2</v>
      </c>
    </row>
    <row r="2023" spans="5:6" x14ac:dyDescent="0.25">
      <c r="E2023" s="66">
        <f t="shared" ca="1" si="62"/>
        <v>0.78625250169539818</v>
      </c>
      <c r="F2023" s="66">
        <f t="shared" ca="1" si="63"/>
        <v>5.6107899896639578E-2</v>
      </c>
    </row>
    <row r="2024" spans="5:6" x14ac:dyDescent="0.25">
      <c r="E2024" s="66">
        <f t="shared" ca="1" si="62"/>
        <v>0.9189142724945647</v>
      </c>
      <c r="F2024" s="66">
        <f t="shared" ca="1" si="63"/>
        <v>9.8839781208707622E-2</v>
      </c>
    </row>
    <row r="2025" spans="5:6" x14ac:dyDescent="0.25">
      <c r="E2025" s="66">
        <f t="shared" ca="1" si="62"/>
        <v>0.9463544132599343</v>
      </c>
      <c r="F2025" s="66">
        <f t="shared" ca="1" si="63"/>
        <v>0.11387876004485356</v>
      </c>
    </row>
    <row r="2026" spans="5:6" x14ac:dyDescent="0.25">
      <c r="E2026" s="66">
        <f t="shared" ca="1" si="62"/>
        <v>0.22552671667902735</v>
      </c>
      <c r="F2026" s="66">
        <f t="shared" ca="1" si="63"/>
        <v>-5.3291806489220765E-2</v>
      </c>
    </row>
    <row r="2027" spans="5:6" x14ac:dyDescent="0.25">
      <c r="E2027" s="66">
        <f t="shared" ca="1" si="62"/>
        <v>0.67134299639795758</v>
      </c>
      <c r="F2027" s="66">
        <f t="shared" ca="1" si="63"/>
        <v>3.1368997265473472E-2</v>
      </c>
    </row>
    <row r="2028" spans="5:6" x14ac:dyDescent="0.25">
      <c r="E2028" s="66">
        <f t="shared" ca="1" si="62"/>
        <v>0.62678347239926901</v>
      </c>
      <c r="F2028" s="66">
        <f t="shared" ca="1" si="63"/>
        <v>2.2864030356987485E-2</v>
      </c>
    </row>
    <row r="2029" spans="5:6" x14ac:dyDescent="0.25">
      <c r="E2029" s="66">
        <f t="shared" ca="1" si="62"/>
        <v>0.29854088586457783</v>
      </c>
      <c r="F2029" s="66">
        <f t="shared" ca="1" si="63"/>
        <v>-3.7377785581635244E-2</v>
      </c>
    </row>
    <row r="2030" spans="5:6" x14ac:dyDescent="0.25">
      <c r="E2030" s="66">
        <f t="shared" ca="1" si="62"/>
        <v>0.41241642509989163</v>
      </c>
      <c r="F2030" s="66">
        <f t="shared" ca="1" si="63"/>
        <v>-1.5650634365451291E-2</v>
      </c>
    </row>
    <row r="2031" spans="5:6" x14ac:dyDescent="0.25">
      <c r="E2031" s="66">
        <f t="shared" ca="1" si="62"/>
        <v>7.8868595560453336E-2</v>
      </c>
      <c r="F2031" s="66">
        <f t="shared" ca="1" si="63"/>
        <v>-9.9894600130570749E-2</v>
      </c>
    </row>
    <row r="2032" spans="5:6" x14ac:dyDescent="0.25">
      <c r="E2032" s="66">
        <f t="shared" ca="1" si="62"/>
        <v>0.43837556778199682</v>
      </c>
      <c r="F2032" s="66">
        <f t="shared" ca="1" si="63"/>
        <v>-1.0966450011369214E-2</v>
      </c>
    </row>
    <row r="2033" spans="5:6" x14ac:dyDescent="0.25">
      <c r="E2033" s="66">
        <f t="shared" ca="1" si="62"/>
        <v>0.72133312785143899</v>
      </c>
      <c r="F2033" s="66">
        <f t="shared" ca="1" si="63"/>
        <v>4.1493477806378153E-2</v>
      </c>
    </row>
    <row r="2034" spans="5:6" x14ac:dyDescent="0.25">
      <c r="E2034" s="66">
        <f t="shared" ca="1" si="62"/>
        <v>0.50514397878421691</v>
      </c>
      <c r="F2034" s="66">
        <f t="shared" ca="1" si="63"/>
        <v>9.1177176591515229E-4</v>
      </c>
    </row>
    <row r="2035" spans="5:6" x14ac:dyDescent="0.25">
      <c r="E2035" s="66">
        <f t="shared" ca="1" si="62"/>
        <v>0.65927161070545459</v>
      </c>
      <c r="F2035" s="66">
        <f t="shared" ca="1" si="63"/>
        <v>2.90250389045839E-2</v>
      </c>
    </row>
    <row r="2036" spans="5:6" x14ac:dyDescent="0.25">
      <c r="E2036" s="66">
        <f t="shared" ca="1" si="62"/>
        <v>0.23060556795657583</v>
      </c>
      <c r="F2036" s="66">
        <f t="shared" ca="1" si="63"/>
        <v>-5.2103446524621129E-2</v>
      </c>
    </row>
    <row r="2037" spans="5:6" x14ac:dyDescent="0.25">
      <c r="E2037" s="66">
        <f t="shared" ca="1" si="62"/>
        <v>0.82227928954276552</v>
      </c>
      <c r="F2037" s="66">
        <f t="shared" ca="1" si="63"/>
        <v>6.5342764115171523E-2</v>
      </c>
    </row>
    <row r="2038" spans="5:6" x14ac:dyDescent="0.25">
      <c r="E2038" s="66">
        <f t="shared" ca="1" si="62"/>
        <v>0.15039662042729918</v>
      </c>
      <c r="F2038" s="66">
        <f t="shared" ca="1" si="63"/>
        <v>-7.3166729521669457E-2</v>
      </c>
    </row>
    <row r="2039" spans="5:6" x14ac:dyDescent="0.25">
      <c r="E2039" s="66">
        <f t="shared" ca="1" si="62"/>
        <v>0.69563642412973803</v>
      </c>
      <c r="F2039" s="66">
        <f t="shared" ca="1" si="63"/>
        <v>3.619617444063019E-2</v>
      </c>
    </row>
    <row r="2040" spans="5:6" x14ac:dyDescent="0.25">
      <c r="E2040" s="66">
        <f t="shared" ca="1" si="62"/>
        <v>0.66453009419541142</v>
      </c>
      <c r="F2040" s="66">
        <f t="shared" ca="1" si="63"/>
        <v>3.004203433022265E-2</v>
      </c>
    </row>
    <row r="2041" spans="5:6" x14ac:dyDescent="0.25">
      <c r="E2041" s="66">
        <f t="shared" ca="1" si="62"/>
        <v>0.78002320709053208</v>
      </c>
      <c r="F2041" s="66">
        <f t="shared" ca="1" si="63"/>
        <v>5.4607848111546398E-2</v>
      </c>
    </row>
    <row r="2042" spans="5:6" x14ac:dyDescent="0.25">
      <c r="E2042" s="66">
        <f t="shared" ca="1" si="62"/>
        <v>0.13843415497039024</v>
      </c>
      <c r="F2042" s="66">
        <f t="shared" ca="1" si="63"/>
        <v>-7.6889472627512917E-2</v>
      </c>
    </row>
    <row r="2043" spans="5:6" x14ac:dyDescent="0.25">
      <c r="E2043" s="66">
        <f t="shared" ca="1" si="62"/>
        <v>0.3440402762447422</v>
      </c>
      <c r="F2043" s="66">
        <f t="shared" ca="1" si="63"/>
        <v>-2.8387598154394955E-2</v>
      </c>
    </row>
    <row r="2044" spans="5:6" x14ac:dyDescent="0.25">
      <c r="E2044" s="66">
        <f t="shared" ca="1" si="62"/>
        <v>0.23719344709696222</v>
      </c>
      <c r="F2044" s="66">
        <f t="shared" ca="1" si="63"/>
        <v>-5.0583559587951778E-2</v>
      </c>
    </row>
    <row r="2045" spans="5:6" x14ac:dyDescent="0.25">
      <c r="E2045" s="66">
        <f t="shared" ca="1" si="62"/>
        <v>0.29878882855847366</v>
      </c>
      <c r="F2045" s="66">
        <f t="shared" ca="1" si="63"/>
        <v>-3.7327259048644479E-2</v>
      </c>
    </row>
    <row r="2046" spans="5:6" x14ac:dyDescent="0.25">
      <c r="E2046" s="66">
        <f t="shared" ca="1" si="62"/>
        <v>0.157328683451324</v>
      </c>
      <c r="F2046" s="66">
        <f t="shared" ca="1" si="63"/>
        <v>-7.1099407980784846E-2</v>
      </c>
    </row>
    <row r="2047" spans="5:6" x14ac:dyDescent="0.25">
      <c r="E2047" s="66">
        <f t="shared" ca="1" si="62"/>
        <v>0.95087820801574297</v>
      </c>
      <c r="F2047" s="66">
        <f t="shared" ca="1" si="63"/>
        <v>0.11691508612266421</v>
      </c>
    </row>
    <row r="2048" spans="5:6" x14ac:dyDescent="0.25">
      <c r="E2048" s="66">
        <f t="shared" ca="1" si="62"/>
        <v>0.54215532175637771</v>
      </c>
      <c r="F2048" s="66">
        <f t="shared" ca="1" si="63"/>
        <v>7.4857955140516822E-3</v>
      </c>
    </row>
    <row r="2049" spans="5:6" x14ac:dyDescent="0.25">
      <c r="E2049" s="66">
        <f t="shared" ca="1" si="62"/>
        <v>0.39539526986326679</v>
      </c>
      <c r="F2049" s="66">
        <f t="shared" ca="1" si="63"/>
        <v>-1.8758425258404439E-2</v>
      </c>
    </row>
    <row r="2050" spans="5:6" x14ac:dyDescent="0.25">
      <c r="E2050" s="66">
        <f t="shared" ca="1" si="62"/>
        <v>0.71907094446838338</v>
      </c>
      <c r="F2050" s="66">
        <f t="shared" ca="1" si="63"/>
        <v>4.1018118522710575E-2</v>
      </c>
    </row>
    <row r="2051" spans="5:6" x14ac:dyDescent="0.25">
      <c r="E2051" s="66">
        <f t="shared" ca="1" si="62"/>
        <v>0.96209390540295869</v>
      </c>
      <c r="F2051" s="66">
        <f t="shared" ca="1" si="63"/>
        <v>0.12554817049773853</v>
      </c>
    </row>
    <row r="2052" spans="5:6" x14ac:dyDescent="0.25">
      <c r="E2052" s="66">
        <f t="shared" ref="E2052:E2115" ca="1" si="64">RAND()</f>
        <v>0.42587716819815491</v>
      </c>
      <c r="F2052" s="66">
        <f t="shared" ref="F2052:F2115" ca="1" si="65">_xlfn.NORM.S.INV(E2052)/(SQRT(2)*$C$3)</f>
        <v>-1.3214446178002279E-2</v>
      </c>
    </row>
    <row r="2053" spans="5:6" x14ac:dyDescent="0.25">
      <c r="E2053" s="66">
        <f t="shared" ca="1" si="64"/>
        <v>0.46847451964765141</v>
      </c>
      <c r="F2053" s="66">
        <f t="shared" ca="1" si="65"/>
        <v>-5.59357417188454E-3</v>
      </c>
    </row>
    <row r="2054" spans="5:6" x14ac:dyDescent="0.25">
      <c r="E2054" s="66">
        <f t="shared" ca="1" si="64"/>
        <v>0.59188004091608581</v>
      </c>
      <c r="F2054" s="66">
        <f t="shared" ca="1" si="65"/>
        <v>1.643201718556624E-2</v>
      </c>
    </row>
    <row r="2055" spans="5:6" x14ac:dyDescent="0.25">
      <c r="E2055" s="66">
        <f t="shared" ca="1" si="64"/>
        <v>0.5161906021952265</v>
      </c>
      <c r="F2055" s="66">
        <f t="shared" ca="1" si="65"/>
        <v>2.8704977329060454E-3</v>
      </c>
    </row>
    <row r="2056" spans="5:6" x14ac:dyDescent="0.25">
      <c r="E2056" s="66">
        <f t="shared" ca="1" si="64"/>
        <v>0.77117346892063798</v>
      </c>
      <c r="F2056" s="66">
        <f t="shared" ca="1" si="65"/>
        <v>5.2518019574086361E-2</v>
      </c>
    </row>
    <row r="2057" spans="5:6" x14ac:dyDescent="0.25">
      <c r="E2057" s="66">
        <f t="shared" ca="1" si="64"/>
        <v>0.92452365252746038</v>
      </c>
      <c r="F2057" s="66">
        <f t="shared" ca="1" si="65"/>
        <v>0.10155287234932331</v>
      </c>
    </row>
    <row r="2058" spans="5:6" x14ac:dyDescent="0.25">
      <c r="E2058" s="66">
        <f t="shared" ca="1" si="64"/>
        <v>0.78376504736461861</v>
      </c>
      <c r="F2058" s="66">
        <f t="shared" ca="1" si="65"/>
        <v>5.550591209991413E-2</v>
      </c>
    </row>
    <row r="2059" spans="5:6" x14ac:dyDescent="0.25">
      <c r="E2059" s="66">
        <f t="shared" ca="1" si="64"/>
        <v>8.5413079860945373E-3</v>
      </c>
      <c r="F2059" s="66">
        <f t="shared" ca="1" si="65"/>
        <v>-0.16863964515041455</v>
      </c>
    </row>
    <row r="2060" spans="5:6" x14ac:dyDescent="0.25">
      <c r="E2060" s="66">
        <f t="shared" ca="1" si="64"/>
        <v>0.60178362774380956</v>
      </c>
      <c r="F2060" s="66">
        <f t="shared" ca="1" si="65"/>
        <v>1.8240987704332291E-2</v>
      </c>
    </row>
    <row r="2061" spans="5:6" x14ac:dyDescent="0.25">
      <c r="E2061" s="66">
        <f t="shared" ca="1" si="64"/>
        <v>0.64945681619492091</v>
      </c>
      <c r="F2061" s="66">
        <f t="shared" ca="1" si="65"/>
        <v>2.7142604721939866E-2</v>
      </c>
    </row>
    <row r="2062" spans="5:6" x14ac:dyDescent="0.25">
      <c r="E2062" s="66">
        <f t="shared" ca="1" si="64"/>
        <v>0.46994114444044788</v>
      </c>
      <c r="F2062" s="66">
        <f t="shared" ca="1" si="65"/>
        <v>-5.3328445186472109E-3</v>
      </c>
    </row>
    <row r="2063" spans="5:6" x14ac:dyDescent="0.25">
      <c r="E2063" s="66">
        <f t="shared" ca="1" si="64"/>
        <v>0.77925612389467658</v>
      </c>
      <c r="F2063" s="66">
        <f t="shared" ca="1" si="65"/>
        <v>5.4424831237416517E-2</v>
      </c>
    </row>
    <row r="2064" spans="5:6" x14ac:dyDescent="0.25">
      <c r="E2064" s="66">
        <f t="shared" ca="1" si="64"/>
        <v>0.22856421887942047</v>
      </c>
      <c r="F2064" s="66">
        <f t="shared" ca="1" si="65"/>
        <v>-5.2579299445235005E-2</v>
      </c>
    </row>
    <row r="2065" spans="5:6" x14ac:dyDescent="0.25">
      <c r="E2065" s="66">
        <f t="shared" ca="1" si="64"/>
        <v>0.20100838134723653</v>
      </c>
      <c r="F2065" s="66">
        <f t="shared" ca="1" si="65"/>
        <v>-5.9257303467560592E-2</v>
      </c>
    </row>
    <row r="2066" spans="5:6" x14ac:dyDescent="0.25">
      <c r="E2066" s="66">
        <f t="shared" ca="1" si="64"/>
        <v>0.92694943668455576</v>
      </c>
      <c r="F2066" s="66">
        <f t="shared" ca="1" si="65"/>
        <v>0.10277385559092124</v>
      </c>
    </row>
    <row r="2067" spans="5:6" x14ac:dyDescent="0.25">
      <c r="E2067" s="66">
        <f t="shared" ca="1" si="64"/>
        <v>2.4401973756502993E-2</v>
      </c>
      <c r="F2067" s="66">
        <f t="shared" ca="1" si="65"/>
        <v>-0.13932128054019319</v>
      </c>
    </row>
    <row r="2068" spans="5:6" x14ac:dyDescent="0.25">
      <c r="E2068" s="66">
        <f t="shared" ca="1" si="64"/>
        <v>0.96774411792095738</v>
      </c>
      <c r="F2068" s="66">
        <f t="shared" ca="1" si="65"/>
        <v>0.13071763306166767</v>
      </c>
    </row>
    <row r="2069" spans="5:6" x14ac:dyDescent="0.25">
      <c r="E2069" s="66">
        <f t="shared" ca="1" si="64"/>
        <v>0.94062779045649991</v>
      </c>
      <c r="F2069" s="66">
        <f t="shared" ca="1" si="65"/>
        <v>0.11031328471256767</v>
      </c>
    </row>
    <row r="2070" spans="5:6" x14ac:dyDescent="0.25">
      <c r="E2070" s="66">
        <f t="shared" ca="1" si="64"/>
        <v>0.34632152654162418</v>
      </c>
      <c r="F2070" s="66">
        <f t="shared" ca="1" si="65"/>
        <v>-2.7949865701064943E-2</v>
      </c>
    </row>
    <row r="2071" spans="5:6" x14ac:dyDescent="0.25">
      <c r="E2071" s="66">
        <f t="shared" ca="1" si="64"/>
        <v>0.90579329668765174</v>
      </c>
      <c r="F2071" s="66">
        <f t="shared" ca="1" si="65"/>
        <v>9.3004848083494837E-2</v>
      </c>
    </row>
    <row r="2072" spans="5:6" x14ac:dyDescent="0.25">
      <c r="E2072" s="66">
        <f t="shared" ca="1" si="64"/>
        <v>0.69118465970021858</v>
      </c>
      <c r="F2072" s="66">
        <f t="shared" ca="1" si="65"/>
        <v>3.5299554907258966E-2</v>
      </c>
    </row>
    <row r="2073" spans="5:6" x14ac:dyDescent="0.25">
      <c r="E2073" s="66">
        <f t="shared" ca="1" si="64"/>
        <v>0.76131373122171186</v>
      </c>
      <c r="F2073" s="66">
        <f t="shared" ca="1" si="65"/>
        <v>5.0242399943372547E-2</v>
      </c>
    </row>
    <row r="2074" spans="5:6" x14ac:dyDescent="0.25">
      <c r="E2074" s="66">
        <f t="shared" ca="1" si="64"/>
        <v>0.10233626379102756</v>
      </c>
      <c r="F2074" s="66">
        <f t="shared" ca="1" si="65"/>
        <v>-8.9685979954438402E-2</v>
      </c>
    </row>
    <row r="2075" spans="5:6" x14ac:dyDescent="0.25">
      <c r="E2075" s="66">
        <f t="shared" ca="1" si="64"/>
        <v>0.34160919782504029</v>
      </c>
      <c r="F2075" s="66">
        <f t="shared" ca="1" si="65"/>
        <v>-2.8855280953411864E-2</v>
      </c>
    </row>
    <row r="2076" spans="5:6" x14ac:dyDescent="0.25">
      <c r="E2076" s="66">
        <f t="shared" ca="1" si="64"/>
        <v>0.71057869092187487</v>
      </c>
      <c r="F2076" s="66">
        <f t="shared" ca="1" si="65"/>
        <v>3.9249806541679214E-2</v>
      </c>
    </row>
    <row r="2077" spans="5:6" x14ac:dyDescent="0.25">
      <c r="E2077" s="66">
        <f t="shared" ca="1" si="64"/>
        <v>0.55689598152684905</v>
      </c>
      <c r="F2077" s="66">
        <f t="shared" ca="1" si="65"/>
        <v>1.0118981684586151E-2</v>
      </c>
    </row>
    <row r="2078" spans="5:6" x14ac:dyDescent="0.25">
      <c r="E2078" s="66">
        <f t="shared" ca="1" si="64"/>
        <v>0.88576556876780388</v>
      </c>
      <c r="F2078" s="66">
        <f t="shared" ca="1" si="65"/>
        <v>8.5157745241407956E-2</v>
      </c>
    </row>
    <row r="2079" spans="5:6" x14ac:dyDescent="0.25">
      <c r="E2079" s="66">
        <f t="shared" ca="1" si="64"/>
        <v>0.3461546252877663</v>
      </c>
      <c r="F2079" s="66">
        <f t="shared" ca="1" si="65"/>
        <v>-2.7981854670364542E-2</v>
      </c>
    </row>
    <row r="2080" spans="5:6" x14ac:dyDescent="0.25">
      <c r="E2080" s="66">
        <f t="shared" ca="1" si="64"/>
        <v>0.12124901525457499</v>
      </c>
      <c r="F2080" s="66">
        <f t="shared" ca="1" si="65"/>
        <v>-8.2644217453314101E-2</v>
      </c>
    </row>
    <row r="2081" spans="5:6" x14ac:dyDescent="0.25">
      <c r="E2081" s="66">
        <f t="shared" ca="1" si="64"/>
        <v>0.15012594119915001</v>
      </c>
      <c r="F2081" s="66">
        <f t="shared" ca="1" si="65"/>
        <v>-7.3248723960940704E-2</v>
      </c>
    </row>
    <row r="2082" spans="5:6" x14ac:dyDescent="0.25">
      <c r="E2082" s="66">
        <f t="shared" ca="1" si="64"/>
        <v>5.8197474211332256E-2</v>
      </c>
      <c r="F2082" s="66">
        <f t="shared" ca="1" si="65"/>
        <v>-0.11102189340803877</v>
      </c>
    </row>
    <row r="2083" spans="5:6" x14ac:dyDescent="0.25">
      <c r="E2083" s="66">
        <f t="shared" ca="1" si="64"/>
        <v>0.55184073893466068</v>
      </c>
      <c r="F2083" s="66">
        <f t="shared" ca="1" si="65"/>
        <v>9.2145450094916585E-3</v>
      </c>
    </row>
    <row r="2084" spans="5:6" x14ac:dyDescent="0.25">
      <c r="E2084" s="66">
        <f t="shared" ca="1" si="64"/>
        <v>0.95444695882910391</v>
      </c>
      <c r="F2084" s="66">
        <f t="shared" ca="1" si="65"/>
        <v>0.11947217950271806</v>
      </c>
    </row>
    <row r="2085" spans="5:6" x14ac:dyDescent="0.25">
      <c r="E2085" s="66">
        <f t="shared" ca="1" si="64"/>
        <v>0.91305368993297376</v>
      </c>
      <c r="F2085" s="66">
        <f t="shared" ca="1" si="65"/>
        <v>9.6152514649730958E-2</v>
      </c>
    </row>
    <row r="2086" spans="5:6" x14ac:dyDescent="0.25">
      <c r="E2086" s="66">
        <f t="shared" ca="1" si="64"/>
        <v>0.76307015666975286</v>
      </c>
      <c r="F2086" s="66">
        <f t="shared" ca="1" si="65"/>
        <v>5.0643924139836149E-2</v>
      </c>
    </row>
    <row r="2087" spans="5:6" x14ac:dyDescent="0.25">
      <c r="E2087" s="66">
        <f t="shared" ca="1" si="64"/>
        <v>0.66206695264358562</v>
      </c>
      <c r="F2087" s="66">
        <f t="shared" ca="1" si="65"/>
        <v>2.9564899581973097E-2</v>
      </c>
    </row>
    <row r="2088" spans="5:6" x14ac:dyDescent="0.25">
      <c r="E2088" s="66">
        <f t="shared" ca="1" si="64"/>
        <v>0.50344181924421716</v>
      </c>
      <c r="F2088" s="66">
        <f t="shared" ca="1" si="65"/>
        <v>6.1005414531710477E-4</v>
      </c>
    </row>
    <row r="2089" spans="5:6" x14ac:dyDescent="0.25">
      <c r="E2089" s="66">
        <f t="shared" ca="1" si="64"/>
        <v>0.50550347088748337</v>
      </c>
      <c r="F2089" s="66">
        <f t="shared" ca="1" si="65"/>
        <v>9.7549575836780957E-4</v>
      </c>
    </row>
    <row r="2090" spans="5:6" x14ac:dyDescent="0.25">
      <c r="E2090" s="66">
        <f t="shared" ca="1" si="64"/>
        <v>0.19453045362823951</v>
      </c>
      <c r="F2090" s="66">
        <f t="shared" ca="1" si="65"/>
        <v>-6.0904638929219303E-2</v>
      </c>
    </row>
    <row r="2091" spans="5:6" x14ac:dyDescent="0.25">
      <c r="E2091" s="66">
        <f t="shared" ca="1" si="64"/>
        <v>0.86109753051825944</v>
      </c>
      <c r="F2091" s="66">
        <f t="shared" ca="1" si="65"/>
        <v>7.6739722489429729E-2</v>
      </c>
    </row>
    <row r="2092" spans="5:6" x14ac:dyDescent="0.25">
      <c r="E2092" s="66">
        <f t="shared" ca="1" si="64"/>
        <v>0.11271648841459125</v>
      </c>
      <c r="F2092" s="66">
        <f t="shared" ca="1" si="65"/>
        <v>-8.5716011470419073E-2</v>
      </c>
    </row>
    <row r="2093" spans="5:6" x14ac:dyDescent="0.25">
      <c r="E2093" s="66">
        <f t="shared" ca="1" si="64"/>
        <v>0.3389939143138827</v>
      </c>
      <c r="F2093" s="66">
        <f t="shared" ca="1" si="65"/>
        <v>-2.9359814500410687E-2</v>
      </c>
    </row>
    <row r="2094" spans="5:6" x14ac:dyDescent="0.25">
      <c r="E2094" s="66">
        <f t="shared" ca="1" si="64"/>
        <v>0.20683645028697639</v>
      </c>
      <c r="F2094" s="66">
        <f t="shared" ca="1" si="65"/>
        <v>-5.7802247184595187E-2</v>
      </c>
    </row>
    <row r="2095" spans="5:6" x14ac:dyDescent="0.25">
      <c r="E2095" s="66">
        <f t="shared" ca="1" si="64"/>
        <v>0.40005577954699023</v>
      </c>
      <c r="F2095" s="66">
        <f t="shared" ca="1" si="65"/>
        <v>-1.7904136548714433E-2</v>
      </c>
    </row>
    <row r="2096" spans="5:6" x14ac:dyDescent="0.25">
      <c r="E2096" s="66">
        <f t="shared" ca="1" si="64"/>
        <v>0.95483077799832616</v>
      </c>
      <c r="F2096" s="66">
        <f t="shared" ca="1" si="65"/>
        <v>0.11975667323484335</v>
      </c>
    </row>
    <row r="2097" spans="5:6" x14ac:dyDescent="0.25">
      <c r="E2097" s="66">
        <f t="shared" ca="1" si="64"/>
        <v>0.35661101102651949</v>
      </c>
      <c r="F2097" s="66">
        <f t="shared" ca="1" si="65"/>
        <v>-2.5988456372404475E-2</v>
      </c>
    </row>
    <row r="2098" spans="5:6" x14ac:dyDescent="0.25">
      <c r="E2098" s="66">
        <f t="shared" ca="1" si="64"/>
        <v>0.65378094703069367</v>
      </c>
      <c r="F2098" s="66">
        <f t="shared" ca="1" si="65"/>
        <v>2.7969505522065917E-2</v>
      </c>
    </row>
    <row r="2099" spans="5:6" x14ac:dyDescent="0.25">
      <c r="E2099" s="66">
        <f t="shared" ca="1" si="64"/>
        <v>0.60328161370902011</v>
      </c>
      <c r="F2099" s="66">
        <f t="shared" ca="1" si="65"/>
        <v>1.8515620093416934E-2</v>
      </c>
    </row>
    <row r="2100" spans="5:6" x14ac:dyDescent="0.25">
      <c r="E2100" s="66">
        <f t="shared" ca="1" si="64"/>
        <v>0.47153655785100235</v>
      </c>
      <c r="F2100" s="66">
        <f t="shared" ca="1" si="65"/>
        <v>-5.049301624604886E-3</v>
      </c>
    </row>
    <row r="2101" spans="5:6" x14ac:dyDescent="0.25">
      <c r="E2101" s="66">
        <f t="shared" ca="1" si="64"/>
        <v>0.18955919433908364</v>
      </c>
      <c r="F2101" s="66">
        <f t="shared" ca="1" si="65"/>
        <v>-6.2191586770941339E-2</v>
      </c>
    </row>
    <row r="2102" spans="5:6" x14ac:dyDescent="0.25">
      <c r="E2102" s="66">
        <f t="shared" ca="1" si="64"/>
        <v>0.18389516526626493</v>
      </c>
      <c r="F2102" s="66">
        <f t="shared" ca="1" si="65"/>
        <v>-6.3683459769486389E-2</v>
      </c>
    </row>
    <row r="2103" spans="5:6" x14ac:dyDescent="0.25">
      <c r="E2103" s="66">
        <f t="shared" ca="1" si="64"/>
        <v>0.95167919670605161</v>
      </c>
      <c r="F2103" s="66">
        <f t="shared" ca="1" si="65"/>
        <v>0.11747573709075425</v>
      </c>
    </row>
    <row r="2104" spans="5:6" x14ac:dyDescent="0.25">
      <c r="E2104" s="66">
        <f t="shared" ca="1" si="64"/>
        <v>0.84034904116046349</v>
      </c>
      <c r="F2104" s="66">
        <f t="shared" ca="1" si="65"/>
        <v>7.0420301251007178E-2</v>
      </c>
    </row>
    <row r="2105" spans="5:6" x14ac:dyDescent="0.25">
      <c r="E2105" s="66">
        <f t="shared" ca="1" si="64"/>
        <v>0.60856064365262108</v>
      </c>
      <c r="F2105" s="66">
        <f t="shared" ca="1" si="65"/>
        <v>1.9485708576934817E-2</v>
      </c>
    </row>
    <row r="2106" spans="5:6" x14ac:dyDescent="0.25">
      <c r="E2106" s="66">
        <f t="shared" ca="1" si="64"/>
        <v>0.22121598979211343</v>
      </c>
      <c r="F2106" s="66">
        <f t="shared" ca="1" si="65"/>
        <v>-5.4312371620824133E-2</v>
      </c>
    </row>
    <row r="2107" spans="5:6" x14ac:dyDescent="0.25">
      <c r="E2107" s="66">
        <f t="shared" ca="1" si="64"/>
        <v>0.2992700808376666</v>
      </c>
      <c r="F2107" s="66">
        <f t="shared" ca="1" si="65"/>
        <v>-3.7229242304110684E-2</v>
      </c>
    </row>
    <row r="2108" spans="5:6" x14ac:dyDescent="0.25">
      <c r="E2108" s="66">
        <f t="shared" ca="1" si="64"/>
        <v>0.24852993394521339</v>
      </c>
      <c r="F2108" s="66">
        <f t="shared" ca="1" si="65"/>
        <v>-4.8021254833599446E-2</v>
      </c>
    </row>
    <row r="2109" spans="5:6" x14ac:dyDescent="0.25">
      <c r="E2109" s="66">
        <f t="shared" ca="1" si="64"/>
        <v>0.27687289199331477</v>
      </c>
      <c r="F2109" s="66">
        <f t="shared" ca="1" si="65"/>
        <v>-4.1871788879221307E-2</v>
      </c>
    </row>
    <row r="2110" spans="5:6" x14ac:dyDescent="0.25">
      <c r="E2110" s="66">
        <f t="shared" ca="1" si="64"/>
        <v>0.29488283896057654</v>
      </c>
      <c r="F2110" s="66">
        <f t="shared" ca="1" si="65"/>
        <v>-3.8125474036626417E-2</v>
      </c>
    </row>
    <row r="2111" spans="5:6" x14ac:dyDescent="0.25">
      <c r="E2111" s="66">
        <f t="shared" ca="1" si="64"/>
        <v>0.33255569120340189</v>
      </c>
      <c r="F2111" s="66">
        <f t="shared" ca="1" si="65"/>
        <v>-3.0608320356746779E-2</v>
      </c>
    </row>
    <row r="2112" spans="5:6" x14ac:dyDescent="0.25">
      <c r="E2112" s="66">
        <f t="shared" ca="1" si="64"/>
        <v>0.45123918874922719</v>
      </c>
      <c r="F2112" s="66">
        <f t="shared" ca="1" si="65"/>
        <v>-8.6642607270622281E-3</v>
      </c>
    </row>
    <row r="2113" spans="5:6" x14ac:dyDescent="0.25">
      <c r="E2113" s="66">
        <f t="shared" ca="1" si="64"/>
        <v>0.78817488346581743</v>
      </c>
      <c r="F2113" s="66">
        <f t="shared" ca="1" si="65"/>
        <v>5.6575934335505673E-2</v>
      </c>
    </row>
    <row r="2114" spans="5:6" x14ac:dyDescent="0.25">
      <c r="E2114" s="66">
        <f t="shared" ca="1" si="64"/>
        <v>0.77983797438008029</v>
      </c>
      <c r="F2114" s="66">
        <f t="shared" ca="1" si="65"/>
        <v>5.456362033486048E-2</v>
      </c>
    </row>
    <row r="2115" spans="5:6" x14ac:dyDescent="0.25">
      <c r="E2115" s="66">
        <f t="shared" ca="1" si="64"/>
        <v>0.18177305640433794</v>
      </c>
      <c r="F2115" s="66">
        <f t="shared" ca="1" si="65"/>
        <v>-6.4249756756192142E-2</v>
      </c>
    </row>
    <row r="2116" spans="5:6" x14ac:dyDescent="0.25">
      <c r="E2116" s="66">
        <f t="shared" ref="E2116:E2160" ca="1" si="66">RAND()</f>
        <v>8.9882119117400183E-2</v>
      </c>
      <c r="F2116" s="66">
        <f t="shared" ref="F2116:F2160" ca="1" si="67">_xlfn.NORM.S.INV(E2116)/(SQRT(2)*$C$3)</f>
        <v>-9.4857052168300454E-2</v>
      </c>
    </row>
    <row r="2117" spans="5:6" x14ac:dyDescent="0.25">
      <c r="E2117" s="66">
        <f t="shared" ca="1" si="66"/>
        <v>0.52212444512679979</v>
      </c>
      <c r="F2117" s="66">
        <f t="shared" ca="1" si="67"/>
        <v>3.9234680772074117E-3</v>
      </c>
    </row>
    <row r="2118" spans="5:6" x14ac:dyDescent="0.25">
      <c r="E2118" s="66">
        <f t="shared" ca="1" si="66"/>
        <v>0.78209875754095293</v>
      </c>
      <c r="F2118" s="66">
        <f t="shared" ca="1" si="67"/>
        <v>5.5104895064725198E-2</v>
      </c>
    </row>
    <row r="2119" spans="5:6" x14ac:dyDescent="0.25">
      <c r="E2119" s="66">
        <f t="shared" ca="1" si="66"/>
        <v>8.1093322596912043E-2</v>
      </c>
      <c r="F2119" s="66">
        <f t="shared" ca="1" si="67"/>
        <v>-9.8836205451633685E-2</v>
      </c>
    </row>
    <row r="2120" spans="5:6" x14ac:dyDescent="0.25">
      <c r="E2120" s="66">
        <f t="shared" ca="1" si="66"/>
        <v>0.72899810810816179</v>
      </c>
      <c r="F2120" s="66">
        <f t="shared" ca="1" si="67"/>
        <v>4.311835946522919E-2</v>
      </c>
    </row>
    <row r="2121" spans="5:6" x14ac:dyDescent="0.25">
      <c r="E2121" s="66">
        <f t="shared" ca="1" si="66"/>
        <v>0.20285939798050967</v>
      </c>
      <c r="F2121" s="66">
        <f t="shared" ca="1" si="67"/>
        <v>-5.8792476854755964E-2</v>
      </c>
    </row>
    <row r="2122" spans="5:6" x14ac:dyDescent="0.25">
      <c r="E2122" s="66">
        <f t="shared" ca="1" si="66"/>
        <v>9.5119213979855788E-2</v>
      </c>
      <c r="F2122" s="66">
        <f t="shared" ca="1" si="67"/>
        <v>-9.2622086341210788E-2</v>
      </c>
    </row>
    <row r="2123" spans="5:6" x14ac:dyDescent="0.25">
      <c r="E2123" s="66">
        <f t="shared" ca="1" si="66"/>
        <v>3.128999914209063E-2</v>
      </c>
      <c r="F2123" s="66">
        <f t="shared" ca="1" si="67"/>
        <v>-0.13167486858431512</v>
      </c>
    </row>
    <row r="2124" spans="5:6" x14ac:dyDescent="0.25">
      <c r="E2124" s="66">
        <f t="shared" ca="1" si="66"/>
        <v>0.44222359943880329</v>
      </c>
      <c r="F2124" s="66">
        <f t="shared" ca="1" si="67"/>
        <v>-1.0276663248434181E-2</v>
      </c>
    </row>
    <row r="2125" spans="5:6" x14ac:dyDescent="0.25">
      <c r="E2125" s="66">
        <f t="shared" ca="1" si="66"/>
        <v>3.5776238863972631E-3</v>
      </c>
      <c r="F2125" s="66">
        <f t="shared" ca="1" si="67"/>
        <v>-0.19017856848102749</v>
      </c>
    </row>
    <row r="2126" spans="5:6" x14ac:dyDescent="0.25">
      <c r="E2126" s="66">
        <f t="shared" ca="1" si="66"/>
        <v>0.68562307407675827</v>
      </c>
      <c r="F2126" s="66">
        <f t="shared" ca="1" si="67"/>
        <v>3.4187308759303814E-2</v>
      </c>
    </row>
    <row r="2127" spans="5:6" x14ac:dyDescent="0.25">
      <c r="E2127" s="66">
        <f t="shared" ca="1" si="66"/>
        <v>0.24306781615029371</v>
      </c>
      <c r="F2127" s="66">
        <f t="shared" ca="1" si="67"/>
        <v>-4.9247742452878482E-2</v>
      </c>
    </row>
    <row r="2128" spans="5:6" x14ac:dyDescent="0.25">
      <c r="E2128" s="66">
        <f t="shared" ca="1" si="66"/>
        <v>0.38256509434871988</v>
      </c>
      <c r="F2128" s="66">
        <f t="shared" ca="1" si="67"/>
        <v>-2.1124872079422909E-2</v>
      </c>
    </row>
    <row r="2129" spans="5:6" x14ac:dyDescent="0.25">
      <c r="E2129" s="66">
        <f t="shared" ca="1" si="66"/>
        <v>0.99475679701939468</v>
      </c>
      <c r="F2129" s="66">
        <f t="shared" ca="1" si="67"/>
        <v>0.18097432133266342</v>
      </c>
    </row>
    <row r="2130" spans="5:6" x14ac:dyDescent="0.25">
      <c r="E2130" s="66">
        <f t="shared" ca="1" si="66"/>
        <v>3.0087277051248251E-2</v>
      </c>
      <c r="F2130" s="66">
        <f t="shared" ca="1" si="67"/>
        <v>-0.13290160042672741</v>
      </c>
    </row>
    <row r="2131" spans="5:6" x14ac:dyDescent="0.25">
      <c r="E2131" s="66">
        <f t="shared" ca="1" si="66"/>
        <v>0.29886405834224872</v>
      </c>
      <c r="F2131" s="66">
        <f t="shared" ca="1" si="67"/>
        <v>-3.7311932258505182E-2</v>
      </c>
    </row>
    <row r="2132" spans="5:6" x14ac:dyDescent="0.25">
      <c r="E2132" s="66">
        <f t="shared" ca="1" si="66"/>
        <v>0.38486707619278715</v>
      </c>
      <c r="F2132" s="66">
        <f t="shared" ca="1" si="67"/>
        <v>-2.069861738552457E-2</v>
      </c>
    </row>
    <row r="2133" spans="5:6" x14ac:dyDescent="0.25">
      <c r="E2133" s="66">
        <f t="shared" ca="1" si="66"/>
        <v>7.8374593813988924E-2</v>
      </c>
      <c r="F2133" s="66">
        <f t="shared" ca="1" si="67"/>
        <v>-0.10013267643141907</v>
      </c>
    </row>
    <row r="2134" spans="5:6" x14ac:dyDescent="0.25">
      <c r="E2134" s="66">
        <f t="shared" ca="1" si="66"/>
        <v>0.40752826537582953</v>
      </c>
      <c r="F2134" s="66">
        <f t="shared" ca="1" si="67"/>
        <v>-1.6539781605242981E-2</v>
      </c>
    </row>
    <row r="2135" spans="5:6" x14ac:dyDescent="0.25">
      <c r="E2135" s="66">
        <f t="shared" ca="1" si="66"/>
        <v>0.2242345413711001</v>
      </c>
      <c r="F2135" s="66">
        <f t="shared" ca="1" si="67"/>
        <v>-5.3596556131862934E-2</v>
      </c>
    </row>
    <row r="2136" spans="5:6" x14ac:dyDescent="0.25">
      <c r="E2136" s="66">
        <f t="shared" ca="1" si="66"/>
        <v>0.49358246892755397</v>
      </c>
      <c r="F2136" s="66">
        <f t="shared" ca="1" si="67"/>
        <v>-1.1375268284451259E-3</v>
      </c>
    </row>
    <row r="2137" spans="5:6" x14ac:dyDescent="0.25">
      <c r="E2137" s="66">
        <f t="shared" ca="1" si="66"/>
        <v>0.94827564926575836</v>
      </c>
      <c r="F2137" s="66">
        <f t="shared" ca="1" si="67"/>
        <v>0.11514239727708052</v>
      </c>
    </row>
    <row r="2138" spans="5:6" x14ac:dyDescent="0.25">
      <c r="E2138" s="66">
        <f t="shared" ca="1" si="66"/>
        <v>0.13428248594966397</v>
      </c>
      <c r="F2138" s="66">
        <f t="shared" ca="1" si="67"/>
        <v>-7.8232407152931893E-2</v>
      </c>
    </row>
    <row r="2139" spans="5:6" x14ac:dyDescent="0.25">
      <c r="E2139" s="66">
        <f t="shared" ca="1" si="66"/>
        <v>1.895847446163057E-2</v>
      </c>
      <c r="F2139" s="66">
        <f t="shared" ca="1" si="67"/>
        <v>-0.14677778944570594</v>
      </c>
    </row>
    <row r="2140" spans="5:6" x14ac:dyDescent="0.25">
      <c r="E2140" s="66">
        <f t="shared" ca="1" si="66"/>
        <v>0.40267679872346152</v>
      </c>
      <c r="F2140" s="66">
        <f t="shared" ca="1" si="67"/>
        <v>-1.7424847626909504E-2</v>
      </c>
    </row>
    <row r="2141" spans="5:6" x14ac:dyDescent="0.25">
      <c r="E2141" s="66">
        <f t="shared" ca="1" si="66"/>
        <v>0.46584275901966921</v>
      </c>
      <c r="F2141" s="66">
        <f t="shared" ca="1" si="67"/>
        <v>-6.0616293069074957E-3</v>
      </c>
    </row>
    <row r="2142" spans="5:6" x14ac:dyDescent="0.25">
      <c r="E2142" s="66">
        <f t="shared" ca="1" si="66"/>
        <v>0.71412012528330904</v>
      </c>
      <c r="F2142" s="66">
        <f t="shared" ca="1" si="67"/>
        <v>3.9984182181476632E-2</v>
      </c>
    </row>
    <row r="2143" spans="5:6" x14ac:dyDescent="0.25">
      <c r="E2143" s="66">
        <f t="shared" ca="1" si="66"/>
        <v>0.55752148036461735</v>
      </c>
      <c r="F2143" s="66">
        <f t="shared" ca="1" si="67"/>
        <v>1.0231002249563741E-2</v>
      </c>
    </row>
    <row r="2144" spans="5:6" x14ac:dyDescent="0.25">
      <c r="E2144" s="66">
        <f t="shared" ca="1" si="66"/>
        <v>0.31660975189374274</v>
      </c>
      <c r="F2144" s="66">
        <f t="shared" ca="1" si="67"/>
        <v>-3.3743156189194989E-2</v>
      </c>
    </row>
    <row r="2145" spans="5:6" x14ac:dyDescent="0.25">
      <c r="E2145" s="66">
        <f t="shared" ca="1" si="66"/>
        <v>0.33569067994496282</v>
      </c>
      <c r="F2145" s="66">
        <f t="shared" ca="1" si="67"/>
        <v>-2.9999212679371452E-2</v>
      </c>
    </row>
    <row r="2146" spans="5:6" x14ac:dyDescent="0.25">
      <c r="E2146" s="66">
        <f t="shared" ca="1" si="66"/>
        <v>0.47062324030995295</v>
      </c>
      <c r="F2146" s="66">
        <f t="shared" ca="1" si="67"/>
        <v>-5.2116096377205125E-3</v>
      </c>
    </row>
    <row r="2147" spans="5:6" x14ac:dyDescent="0.25">
      <c r="E2147" s="66">
        <f t="shared" ca="1" si="66"/>
        <v>0.70649486431362762</v>
      </c>
      <c r="F2147" s="66">
        <f t="shared" ca="1" si="67"/>
        <v>3.8408174641123359E-2</v>
      </c>
    </row>
    <row r="2148" spans="5:6" x14ac:dyDescent="0.25">
      <c r="E2148" s="66">
        <f t="shared" ca="1" si="66"/>
        <v>0.26312522507921998</v>
      </c>
      <c r="F2148" s="66">
        <f t="shared" ca="1" si="67"/>
        <v>-4.4812192256823868E-2</v>
      </c>
    </row>
    <row r="2149" spans="5:6" x14ac:dyDescent="0.25">
      <c r="E2149" s="66">
        <f t="shared" ca="1" si="66"/>
        <v>0.90696204896439014</v>
      </c>
      <c r="F2149" s="66">
        <f t="shared" ca="1" si="67"/>
        <v>9.3499108987638344E-2</v>
      </c>
    </row>
    <row r="2150" spans="5:6" x14ac:dyDescent="0.25">
      <c r="E2150" s="66">
        <f t="shared" ca="1" si="66"/>
        <v>0.84317100607474993</v>
      </c>
      <c r="F2150" s="66">
        <f t="shared" ca="1" si="67"/>
        <v>7.1246392162812547E-2</v>
      </c>
    </row>
    <row r="2151" spans="5:6" x14ac:dyDescent="0.25">
      <c r="E2151" s="66">
        <f t="shared" ca="1" si="66"/>
        <v>0.63933940219645402</v>
      </c>
      <c r="F2151" s="66">
        <f t="shared" ca="1" si="67"/>
        <v>2.5222046492743483E-2</v>
      </c>
    </row>
    <row r="2152" spans="5:6" x14ac:dyDescent="0.25">
      <c r="E2152" s="66">
        <f t="shared" ca="1" si="66"/>
        <v>0.2400619678091559</v>
      </c>
      <c r="F2152" s="66">
        <f t="shared" ca="1" si="67"/>
        <v>-4.9929039076867777E-2</v>
      </c>
    </row>
    <row r="2153" spans="5:6" x14ac:dyDescent="0.25">
      <c r="E2153" s="66">
        <f t="shared" ca="1" si="66"/>
        <v>0.66537712109803571</v>
      </c>
      <c r="F2153" s="66">
        <f t="shared" ca="1" si="67"/>
        <v>3.0206427250671682E-2</v>
      </c>
    </row>
    <row r="2154" spans="5:6" x14ac:dyDescent="0.25">
      <c r="E2154" s="66">
        <f t="shared" ca="1" si="66"/>
        <v>0.75851066877965356</v>
      </c>
      <c r="F2154" s="66">
        <f t="shared" ca="1" si="67"/>
        <v>4.9604943039150307E-2</v>
      </c>
    </row>
    <row r="2155" spans="5:6" x14ac:dyDescent="0.25">
      <c r="E2155" s="66">
        <f t="shared" ca="1" si="66"/>
        <v>0.78999413111075745</v>
      </c>
      <c r="F2155" s="66">
        <f t="shared" ca="1" si="67"/>
        <v>5.7021153295747286E-2</v>
      </c>
    </row>
    <row r="2156" spans="5:6" x14ac:dyDescent="0.25">
      <c r="E2156" s="66">
        <f t="shared" ca="1" si="66"/>
        <v>0.22445269583803018</v>
      </c>
      <c r="F2156" s="66">
        <f t="shared" ca="1" si="67"/>
        <v>-5.3545036328967309E-2</v>
      </c>
    </row>
    <row r="2157" spans="5:6" x14ac:dyDescent="0.25">
      <c r="E2157" s="66">
        <f t="shared" ca="1" si="66"/>
        <v>0.14127004341341631</v>
      </c>
      <c r="F2157" s="66">
        <f t="shared" ca="1" si="67"/>
        <v>-7.5987867824900884E-2</v>
      </c>
    </row>
    <row r="2158" spans="5:6" x14ac:dyDescent="0.25">
      <c r="E2158" s="66">
        <f t="shared" ca="1" si="66"/>
        <v>0.64897170292301731</v>
      </c>
      <c r="F2158" s="66">
        <f t="shared" ca="1" si="67"/>
        <v>2.7050070043644618E-2</v>
      </c>
    </row>
    <row r="2159" spans="5:6" x14ac:dyDescent="0.25">
      <c r="E2159" s="66">
        <f t="shared" ca="1" si="66"/>
        <v>0.82308042574009099</v>
      </c>
      <c r="F2159" s="66">
        <f t="shared" ca="1" si="67"/>
        <v>6.5560700629215707E-2</v>
      </c>
    </row>
    <row r="2160" spans="5:6" x14ac:dyDescent="0.25">
      <c r="E2160" s="66">
        <f t="shared" ca="1" si="66"/>
        <v>0.49629248447481911</v>
      </c>
      <c r="F2160" s="66">
        <f t="shared" ca="1" si="67"/>
        <v>-6.571494764340387E-4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65" customWidth="1"/>
    <col min="2" max="2" width="10.28515625" style="65" bestFit="1" customWidth="1"/>
    <col min="3" max="3" width="11.85546875" style="65" bestFit="1" customWidth="1"/>
    <col min="4" max="4" width="5.140625" style="65" customWidth="1"/>
    <col min="5" max="5" width="11.42578125" style="65"/>
    <col min="6" max="6" width="18" style="65" customWidth="1"/>
    <col min="7" max="7" width="19.85546875" style="65" customWidth="1"/>
    <col min="8" max="8" width="11.42578125" style="65"/>
    <col min="9" max="9" width="17.7109375" style="65" bestFit="1" customWidth="1"/>
    <col min="10" max="10" width="18.7109375" style="65" bestFit="1" customWidth="1"/>
    <col min="11" max="11" width="11.42578125" style="65"/>
    <col min="12" max="12" width="12" style="65" bestFit="1" customWidth="1"/>
    <col min="13" max="13" width="11.42578125" style="65"/>
    <col min="14" max="14" width="11.7109375" style="65" bestFit="1" customWidth="1"/>
    <col min="15" max="16384" width="11.42578125" style="65"/>
  </cols>
  <sheetData>
    <row r="1" spans="1:12" x14ac:dyDescent="0.25">
      <c r="A1" s="108" t="s">
        <v>109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</row>
    <row r="2" spans="1:12" x14ac:dyDescent="0.25">
      <c r="B2" s="64" t="s">
        <v>11</v>
      </c>
      <c r="C2" s="64" t="s">
        <v>12</v>
      </c>
      <c r="E2" s="64" t="s">
        <v>13</v>
      </c>
      <c r="F2" s="64" t="s">
        <v>14</v>
      </c>
      <c r="H2" s="64" t="s">
        <v>15</v>
      </c>
      <c r="I2" s="64" t="s">
        <v>16</v>
      </c>
      <c r="J2" s="64" t="s">
        <v>17</v>
      </c>
    </row>
    <row r="3" spans="1:12" x14ac:dyDescent="0.25">
      <c r="B3" s="66" t="s">
        <v>19</v>
      </c>
      <c r="C3" s="63">
        <v>0</v>
      </c>
      <c r="E3" s="66">
        <f ca="1">RAND()</f>
        <v>0.44823428649931951</v>
      </c>
      <c r="F3" s="66">
        <f ca="1">SIGN(E3-0.5)*(_xlfn.GAMMA.INV(2*ABS(E3-0.5),1/$C$5,(($C$4^$C$5)))^(1/$C$5))+$C$3</f>
        <v>-0.32787612530291987</v>
      </c>
      <c r="H3" s="66" t="s">
        <v>19</v>
      </c>
      <c r="I3" s="66">
        <f ca="1">AVERAGE(F3:F2160)</f>
        <v>3.8558577021605145E-2</v>
      </c>
      <c r="J3" s="63">
        <f>C3</f>
        <v>0</v>
      </c>
      <c r="L3" s="65">
        <f ca="1">_xlfn.GAMMA(($C$7*((E3-C3)/C4))^C5)</f>
        <v>3.0039541441605055</v>
      </c>
    </row>
    <row r="4" spans="1:12" x14ac:dyDescent="0.25">
      <c r="B4" s="66" t="s">
        <v>18</v>
      </c>
      <c r="C4" s="63">
        <v>3</v>
      </c>
      <c r="E4" s="66">
        <f t="shared" ref="E4:E67" ca="1" si="0">RAND()</f>
        <v>0.91134848552636138</v>
      </c>
      <c r="F4" s="67">
        <f t="shared" ref="F4:F67" ca="1" si="1">SIGN(E4-0.5)*(_xlfn.GAMMA.INV(2*ABS(E4-0.5),1/$C$5,(($C$4^$C$5)))^(1/$C$5))+$C$3</f>
        <v>5.1896849469207353</v>
      </c>
      <c r="H4" s="66" t="s">
        <v>21</v>
      </c>
      <c r="I4" s="66">
        <f ca="1">_xlfn.VAR.S(F3:F2160)</f>
        <v>18.044415858099505</v>
      </c>
      <c r="J4" s="59">
        <f>((C4)^2)*_xlfn.GAMMA(3/C5)/_xlfn.GAMMA(1/C5)</f>
        <v>18</v>
      </c>
      <c r="L4" s="65">
        <f>(1/C5)</f>
        <v>1</v>
      </c>
    </row>
    <row r="5" spans="1:12" x14ac:dyDescent="0.25">
      <c r="B5" s="66" t="s">
        <v>20</v>
      </c>
      <c r="C5" s="63">
        <v>1</v>
      </c>
      <c r="E5" s="66">
        <f t="shared" ca="1" si="0"/>
        <v>0.96577934555929446</v>
      </c>
      <c r="F5" s="67">
        <f t="shared" ca="1" si="1"/>
        <v>8.045336116895383</v>
      </c>
      <c r="H5" s="66" t="s">
        <v>22</v>
      </c>
      <c r="I5" s="66">
        <f ca="1">_xlfn.STDEV.S(F3:F2160)</f>
        <v>4.2478719211034957</v>
      </c>
      <c r="J5" s="66">
        <f>SQRT(J4)</f>
        <v>4.2426406871192848</v>
      </c>
      <c r="L5" s="65">
        <f>_xlfn.GAMMA(1/C5)</f>
        <v>1</v>
      </c>
    </row>
    <row r="6" spans="1:12" x14ac:dyDescent="0.25">
      <c r="E6" s="66">
        <f t="shared" ca="1" si="0"/>
        <v>0.12940160138470391</v>
      </c>
      <c r="F6" s="67">
        <f t="shared" ca="1" si="1"/>
        <v>-4.0550620229117298</v>
      </c>
      <c r="H6" s="66" t="s">
        <v>23</v>
      </c>
      <c r="I6" s="66">
        <f ca="1">SKEW(F3:F2160)</f>
        <v>-5.2684857565264129E-2</v>
      </c>
      <c r="J6" s="66"/>
    </row>
    <row r="7" spans="1:12" x14ac:dyDescent="0.25">
      <c r="B7" s="65" t="s">
        <v>106</v>
      </c>
      <c r="C7" s="68">
        <f>_xlfn.GAMMA(3/C5)/_xlfn.GAMMA(1/C5)</f>
        <v>2</v>
      </c>
      <c r="E7" s="66">
        <f t="shared" ca="1" si="0"/>
        <v>0.77339650140593452</v>
      </c>
      <c r="F7" s="67">
        <f t="shared" ca="1" si="1"/>
        <v>2.3742189312978654</v>
      </c>
      <c r="H7" s="66" t="s">
        <v>24</v>
      </c>
      <c r="I7" s="66">
        <f ca="1">I19/(I5^4)</f>
        <v>5.460918000474325</v>
      </c>
      <c r="J7" s="66"/>
    </row>
    <row r="8" spans="1:12" x14ac:dyDescent="0.25">
      <c r="B8" s="65" t="s">
        <v>107</v>
      </c>
      <c r="C8" s="65">
        <f>C5*SQRT(C7)/(2*_xlfn.GAMMA(1/C5))</f>
        <v>0.70710678118654757</v>
      </c>
      <c r="E8" s="66">
        <f t="shared" ca="1" si="0"/>
        <v>0.77396968302518421</v>
      </c>
      <c r="F8" s="67">
        <f t="shared" ca="1" si="1"/>
        <v>2.3818168867211966</v>
      </c>
      <c r="I8" s="65">
        <f ca="1">MEDIAN(F3:F2160)</f>
        <v>2.4434408829959273E-2</v>
      </c>
      <c r="J8" s="65" t="e">
        <f>C4*(-1+2^(1/C5))^(-1/C3)</f>
        <v>#DIV/0!</v>
      </c>
    </row>
    <row r="9" spans="1:12" x14ac:dyDescent="0.25">
      <c r="E9" s="66">
        <f t="shared" ca="1" si="0"/>
        <v>8.0545475078172557E-2</v>
      </c>
      <c r="F9" s="67">
        <f t="shared" ca="1" si="1"/>
        <v>-5.4773584970839062</v>
      </c>
      <c r="H9" s="96" t="s">
        <v>26</v>
      </c>
      <c r="I9" s="96"/>
    </row>
    <row r="10" spans="1:12" x14ac:dyDescent="0.25">
      <c r="E10" s="66">
        <f t="shared" ca="1" si="0"/>
        <v>0.92474171075190903</v>
      </c>
      <c r="F10" s="67">
        <f t="shared" ca="1" si="1"/>
        <v>5.681046134217409</v>
      </c>
      <c r="H10" s="66"/>
      <c r="I10" s="66">
        <f ca="1">SUMPRODUCT(F3:F2160)/COUNT(F3:F2160)</f>
        <v>3.8558577021605145E-2</v>
      </c>
    </row>
    <row r="11" spans="1:12" x14ac:dyDescent="0.25">
      <c r="E11" s="66">
        <f t="shared" ca="1" si="0"/>
        <v>0.25047659030869673</v>
      </c>
      <c r="F11" s="67">
        <f t="shared" ca="1" si="1"/>
        <v>-2.0737279023769788</v>
      </c>
      <c r="H11" s="66"/>
      <c r="I11" s="66">
        <f ca="1">SUMPRODUCT(F3:F2160,F3:F2160)/COUNT(F3:F2160)</f>
        <v>18.037540983472972</v>
      </c>
    </row>
    <row r="12" spans="1:12" x14ac:dyDescent="0.25">
      <c r="E12" s="66">
        <f t="shared" ca="1" si="0"/>
        <v>0.20985555106429599</v>
      </c>
      <c r="F12" s="67">
        <f t="shared" ca="1" si="1"/>
        <v>-2.6045659693748462</v>
      </c>
      <c r="H12" s="66"/>
      <c r="I12" s="66">
        <f ca="1">SUMPRODUCT(F3:F2160,F3:F2160,F3:F2160)/COUNT(F3:F2160)</f>
        <v>-1.9463103740628029</v>
      </c>
    </row>
    <row r="13" spans="1:12" x14ac:dyDescent="0.25">
      <c r="E13" s="66">
        <f t="shared" ca="1" si="0"/>
        <v>0.91991470169350031</v>
      </c>
      <c r="F13" s="67">
        <f t="shared" ca="1" si="1"/>
        <v>5.4945474088059063</v>
      </c>
      <c r="H13" s="66"/>
      <c r="I13" s="66">
        <f ca="1">SUMPRODUCT(F3:F2160,F3:F2160,F3:F2160,F3:F2160)/COUNT(F3:F2160)</f>
        <v>1777.6189676174811</v>
      </c>
    </row>
    <row r="14" spans="1:12" x14ac:dyDescent="0.25">
      <c r="E14" s="66">
        <f t="shared" ca="1" si="0"/>
        <v>0.4390248240316158</v>
      </c>
      <c r="F14" s="67">
        <f t="shared" ca="1" si="1"/>
        <v>-0.39015642053001648</v>
      </c>
    </row>
    <row r="15" spans="1:12" x14ac:dyDescent="0.25">
      <c r="E15" s="66">
        <f t="shared" ca="1" si="0"/>
        <v>0.13989531359313523</v>
      </c>
      <c r="F15" s="67">
        <f t="shared" ca="1" si="1"/>
        <v>-3.8211411467217422</v>
      </c>
      <c r="H15" s="96" t="s">
        <v>27</v>
      </c>
      <c r="I15" s="96"/>
    </row>
    <row r="16" spans="1:12" x14ac:dyDescent="0.25">
      <c r="E16" s="66">
        <f t="shared" ca="1" si="0"/>
        <v>0.68052043495602577</v>
      </c>
      <c r="F16" s="67">
        <f t="shared" ca="1" si="1"/>
        <v>1.343744357471601</v>
      </c>
      <c r="H16" s="66"/>
      <c r="I16" s="66">
        <v>0</v>
      </c>
    </row>
    <row r="17" spans="5:9" x14ac:dyDescent="0.25">
      <c r="E17" s="66">
        <f t="shared" ca="1" si="0"/>
        <v>0.55298833635251765</v>
      </c>
      <c r="F17" s="67">
        <f t="shared" ca="1" si="1"/>
        <v>0.33607023293382698</v>
      </c>
      <c r="H17" s="66"/>
      <c r="I17" s="66">
        <f ca="1">I11-I10^2</f>
        <v>18.036054219611042</v>
      </c>
    </row>
    <row r="18" spans="5:9" x14ac:dyDescent="0.25">
      <c r="E18" s="66">
        <f t="shared" ca="1" si="0"/>
        <v>9.4568503578071894E-3</v>
      </c>
      <c r="F18" s="67">
        <f t="shared" ca="1" si="1"/>
        <v>-11.903606141836878</v>
      </c>
      <c r="H18" s="66"/>
      <c r="I18" s="66">
        <f ca="1">I12-3*I10*I11+2*I10^3</f>
        <v>-4.0327014589398429</v>
      </c>
    </row>
    <row r="19" spans="5:9" x14ac:dyDescent="0.25">
      <c r="E19" s="66">
        <f t="shared" ca="1" si="0"/>
        <v>3.9439573191361821E-2</v>
      </c>
      <c r="F19" s="67">
        <f t="shared" ca="1" si="1"/>
        <v>-7.6195151713990423</v>
      </c>
      <c r="H19" s="66"/>
      <c r="I19" s="66">
        <f ca="1">I13-4*I10*I12+6*(I10^2)*I11-3*(I10^4)</f>
        <v>1778.0800542044997</v>
      </c>
    </row>
    <row r="20" spans="5:9" x14ac:dyDescent="0.25">
      <c r="E20" s="66">
        <f t="shared" ca="1" si="0"/>
        <v>0.5518519021006294</v>
      </c>
      <c r="F20" s="67">
        <f t="shared" ca="1" si="1"/>
        <v>0.32845303490119809</v>
      </c>
    </row>
    <row r="21" spans="5:9" x14ac:dyDescent="0.25">
      <c r="E21" s="66">
        <f t="shared" ca="1" si="0"/>
        <v>0.88236783178953559</v>
      </c>
      <c r="F21" s="67">
        <f t="shared" ca="1" si="1"/>
        <v>4.3411366834741889</v>
      </c>
    </row>
    <row r="22" spans="5:9" x14ac:dyDescent="0.25">
      <c r="E22" s="66">
        <f t="shared" ca="1" si="0"/>
        <v>0.57292306924407532</v>
      </c>
      <c r="F22" s="67">
        <f t="shared" ca="1" si="1"/>
        <v>0.47293180715015104</v>
      </c>
    </row>
    <row r="23" spans="5:9" x14ac:dyDescent="0.25">
      <c r="E23" s="66">
        <f t="shared" ca="1" si="0"/>
        <v>0.4048064708941671</v>
      </c>
      <c r="F23" s="67">
        <f t="shared" ca="1" si="1"/>
        <v>-0.6335969854986282</v>
      </c>
    </row>
    <row r="24" spans="5:9" x14ac:dyDescent="0.25">
      <c r="E24" s="66">
        <f t="shared" ca="1" si="0"/>
        <v>0.11831665869997243</v>
      </c>
      <c r="F24" s="67">
        <f t="shared" ca="1" si="1"/>
        <v>-4.3237305598157079</v>
      </c>
    </row>
    <row r="25" spans="5:9" x14ac:dyDescent="0.25">
      <c r="E25" s="66">
        <f t="shared" ca="1" si="0"/>
        <v>0.68521542401529678</v>
      </c>
      <c r="F25" s="67">
        <f t="shared" ca="1" si="1"/>
        <v>1.3881587379478391</v>
      </c>
    </row>
    <row r="26" spans="5:9" x14ac:dyDescent="0.25">
      <c r="E26" s="66">
        <f t="shared" ca="1" si="0"/>
        <v>6.8642984735022505E-2</v>
      </c>
      <c r="F26" s="67">
        <f t="shared" ca="1" si="1"/>
        <v>-5.9570674808581181</v>
      </c>
    </row>
    <row r="27" spans="5:9" x14ac:dyDescent="0.25">
      <c r="E27" s="66">
        <f t="shared" ca="1" si="0"/>
        <v>9.8970080157250395E-2</v>
      </c>
      <c r="F27" s="67">
        <f t="shared" ca="1" si="1"/>
        <v>-4.8593715437978862</v>
      </c>
    </row>
    <row r="28" spans="5:9" x14ac:dyDescent="0.25">
      <c r="E28" s="66">
        <f t="shared" ca="1" si="0"/>
        <v>7.394866888162388E-2</v>
      </c>
      <c r="F28" s="67">
        <f t="shared" ca="1" si="1"/>
        <v>-5.7337107290276492</v>
      </c>
    </row>
    <row r="29" spans="5:9" x14ac:dyDescent="0.25">
      <c r="E29" s="66">
        <f t="shared" ca="1" si="0"/>
        <v>0.32161661742041892</v>
      </c>
      <c r="F29" s="67">
        <f t="shared" ca="1" si="1"/>
        <v>-1.3237436741066784</v>
      </c>
    </row>
    <row r="30" spans="5:9" x14ac:dyDescent="0.25">
      <c r="E30" s="66">
        <f t="shared" ca="1" si="0"/>
        <v>0.55966137209089784</v>
      </c>
      <c r="F30" s="67">
        <f t="shared" ca="1" si="1"/>
        <v>0.38119217586786291</v>
      </c>
    </row>
    <row r="31" spans="5:9" x14ac:dyDescent="0.25">
      <c r="E31" s="66">
        <f t="shared" ca="1" si="0"/>
        <v>0.83891054627804884</v>
      </c>
      <c r="F31" s="67">
        <f t="shared" ca="1" si="1"/>
        <v>3.3979448236612821</v>
      </c>
    </row>
    <row r="32" spans="5:9" x14ac:dyDescent="0.25">
      <c r="E32" s="66">
        <f t="shared" ca="1" si="0"/>
        <v>0.52597492061510742</v>
      </c>
      <c r="F32" s="67">
        <f t="shared" ca="1" si="1"/>
        <v>0.16004360409628457</v>
      </c>
    </row>
    <row r="33" spans="5:6" x14ac:dyDescent="0.25">
      <c r="E33" s="66">
        <f t="shared" ca="1" si="0"/>
        <v>0.10512274962540225</v>
      </c>
      <c r="F33" s="67">
        <f t="shared" ca="1" si="1"/>
        <v>-4.6784381610393559</v>
      </c>
    </row>
    <row r="34" spans="5:6" x14ac:dyDescent="0.25">
      <c r="E34" s="66">
        <f t="shared" ca="1" si="0"/>
        <v>0.90314786677318359</v>
      </c>
      <c r="F34" s="67">
        <f t="shared" ca="1" si="1"/>
        <v>4.9242680481652759</v>
      </c>
    </row>
    <row r="35" spans="5:6" x14ac:dyDescent="0.25">
      <c r="E35" s="66">
        <f t="shared" ca="1" si="0"/>
        <v>0.56879270626542588</v>
      </c>
      <c r="F35" s="67">
        <f t="shared" ca="1" si="1"/>
        <v>0.44405749200479078</v>
      </c>
    </row>
    <row r="36" spans="5:6" x14ac:dyDescent="0.25">
      <c r="E36" s="66">
        <f t="shared" ca="1" si="0"/>
        <v>0.96010034191284743</v>
      </c>
      <c r="F36" s="67">
        <f t="shared" ca="1" si="1"/>
        <v>7.5847210314221609</v>
      </c>
    </row>
    <row r="37" spans="5:6" x14ac:dyDescent="0.25">
      <c r="E37" s="66">
        <f t="shared" ca="1" si="0"/>
        <v>0.17605744918066479</v>
      </c>
      <c r="F37" s="67">
        <f t="shared" ca="1" si="1"/>
        <v>-3.1313932225405652</v>
      </c>
    </row>
    <row r="38" spans="5:6" x14ac:dyDescent="0.25">
      <c r="E38" s="66">
        <f t="shared" ca="1" si="0"/>
        <v>2.898902859902075E-2</v>
      </c>
      <c r="F38" s="67">
        <f t="shared" ca="1" si="1"/>
        <v>-8.5430719925701801</v>
      </c>
    </row>
    <row r="39" spans="5:6" x14ac:dyDescent="0.25">
      <c r="E39" s="66">
        <f t="shared" ca="1" si="0"/>
        <v>0.30707420929091522</v>
      </c>
      <c r="F39" s="67">
        <f t="shared" ca="1" si="1"/>
        <v>-1.4625559679127274</v>
      </c>
    </row>
    <row r="40" spans="5:6" x14ac:dyDescent="0.25">
      <c r="E40" s="66">
        <f t="shared" ca="1" si="0"/>
        <v>0.49849164278364899</v>
      </c>
      <c r="F40" s="67">
        <f t="shared" ca="1" si="1"/>
        <v>-9.0638216631329718E-3</v>
      </c>
    </row>
    <row r="41" spans="5:6" x14ac:dyDescent="0.25">
      <c r="E41" s="66">
        <f t="shared" ca="1" si="0"/>
        <v>0.70110110385556534</v>
      </c>
      <c r="F41" s="67">
        <f t="shared" ca="1" si="1"/>
        <v>1.5435081665966677</v>
      </c>
    </row>
    <row r="42" spans="5:6" x14ac:dyDescent="0.25">
      <c r="E42" s="66">
        <f t="shared" ca="1" si="0"/>
        <v>0.481849597606817</v>
      </c>
      <c r="F42" s="67">
        <f t="shared" ca="1" si="1"/>
        <v>-0.11092821367727607</v>
      </c>
    </row>
    <row r="43" spans="5:6" x14ac:dyDescent="0.25">
      <c r="E43" s="66">
        <f t="shared" ca="1" si="0"/>
        <v>0.46944482337970017</v>
      </c>
      <c r="F43" s="67">
        <f t="shared" ca="1" si="1"/>
        <v>-0.1891719863043041</v>
      </c>
    </row>
    <row r="44" spans="5:6" x14ac:dyDescent="0.25">
      <c r="E44" s="66">
        <f t="shared" ca="1" si="0"/>
        <v>0.78046376720535593</v>
      </c>
      <c r="F44" s="67">
        <f t="shared" ca="1" si="1"/>
        <v>2.4692724295499828</v>
      </c>
    </row>
    <row r="45" spans="5:6" x14ac:dyDescent="0.25">
      <c r="E45" s="66">
        <f t="shared" ca="1" si="0"/>
        <v>0.54325827269015003</v>
      </c>
      <c r="F45" s="67">
        <f t="shared" ca="1" si="1"/>
        <v>0.2714700462086061</v>
      </c>
    </row>
    <row r="46" spans="5:6" x14ac:dyDescent="0.25">
      <c r="E46" s="66">
        <f t="shared" ca="1" si="0"/>
        <v>0.2450850603233613</v>
      </c>
      <c r="F46" s="67">
        <f t="shared" ca="1" si="1"/>
        <v>-2.1390082894167515</v>
      </c>
    </row>
    <row r="47" spans="5:6" x14ac:dyDescent="0.25">
      <c r="E47" s="66">
        <f t="shared" ca="1" si="0"/>
        <v>0.50387320789650847</v>
      </c>
      <c r="F47" s="67">
        <f t="shared" ca="1" si="1"/>
        <v>2.3329725371823727E-2</v>
      </c>
    </row>
    <row r="48" spans="5:6" x14ac:dyDescent="0.25">
      <c r="E48" s="66">
        <f t="shared" ca="1" si="0"/>
        <v>0.4929505929373037</v>
      </c>
      <c r="F48" s="67">
        <f t="shared" ca="1" si="1"/>
        <v>-4.2597439701869695E-2</v>
      </c>
    </row>
    <row r="49" spans="5:6" x14ac:dyDescent="0.25">
      <c r="E49" s="66">
        <f t="shared" ca="1" si="0"/>
        <v>0.40047101206959579</v>
      </c>
      <c r="F49" s="67">
        <f t="shared" ca="1" si="1"/>
        <v>-0.66590014165533085</v>
      </c>
    </row>
    <row r="50" spans="5:6" x14ac:dyDescent="0.25">
      <c r="E50" s="66">
        <f t="shared" ca="1" si="0"/>
        <v>0.16316925982977792</v>
      </c>
      <c r="F50" s="67">
        <f t="shared" ca="1" si="1"/>
        <v>-3.3594600975603379</v>
      </c>
    </row>
    <row r="51" spans="5:6" x14ac:dyDescent="0.25">
      <c r="E51" s="66">
        <f t="shared" ca="1" si="0"/>
        <v>0.76065428285619985</v>
      </c>
      <c r="F51" s="67">
        <f t="shared" ca="1" si="1"/>
        <v>2.2100972293200836</v>
      </c>
    </row>
    <row r="52" spans="5:6" x14ac:dyDescent="0.25">
      <c r="E52" s="66">
        <f t="shared" ca="1" si="0"/>
        <v>0.42222867103853279</v>
      </c>
      <c r="F52" s="67">
        <f t="shared" ca="1" si="1"/>
        <v>-0.50718316994477519</v>
      </c>
    </row>
    <row r="53" spans="5:6" x14ac:dyDescent="0.25">
      <c r="E53" s="66">
        <f t="shared" ca="1" si="0"/>
        <v>0.66126230063079283</v>
      </c>
      <c r="F53" s="67">
        <f t="shared" ca="1" si="1"/>
        <v>1.1681461161383702</v>
      </c>
    </row>
    <row r="54" spans="5:6" x14ac:dyDescent="0.25">
      <c r="E54" s="66">
        <f t="shared" ca="1" si="0"/>
        <v>0.2951058441246327</v>
      </c>
      <c r="F54" s="67">
        <f t="shared" ca="1" si="1"/>
        <v>-1.5818220383717887</v>
      </c>
    </row>
    <row r="55" spans="5:6" x14ac:dyDescent="0.25">
      <c r="E55" s="66">
        <f t="shared" ca="1" si="0"/>
        <v>0.2945600504637802</v>
      </c>
      <c r="F55" s="67">
        <f t="shared" ca="1" si="1"/>
        <v>-1.5873756288547503</v>
      </c>
    </row>
    <row r="56" spans="5:6" x14ac:dyDescent="0.25">
      <c r="E56" s="66">
        <f t="shared" ca="1" si="0"/>
        <v>0.54218509965378592</v>
      </c>
      <c r="F56" s="67">
        <f t="shared" ca="1" si="1"/>
        <v>0.26442943114018547</v>
      </c>
    </row>
    <row r="57" spans="5:6" x14ac:dyDescent="0.25">
      <c r="E57" s="66">
        <f t="shared" ca="1" si="0"/>
        <v>0.63342351084308846</v>
      </c>
      <c r="F57" s="67">
        <f t="shared" ca="1" si="1"/>
        <v>0.93120269164404146</v>
      </c>
    </row>
    <row r="58" spans="5:6" x14ac:dyDescent="0.25">
      <c r="E58" s="66">
        <f t="shared" ca="1" si="0"/>
        <v>0.44589615128665594</v>
      </c>
      <c r="F58" s="67">
        <f t="shared" ca="1" si="1"/>
        <v>-0.34356605449021549</v>
      </c>
    </row>
    <row r="59" spans="5:6" x14ac:dyDescent="0.25">
      <c r="E59" s="66">
        <f t="shared" ca="1" si="0"/>
        <v>0.1151353448881669</v>
      </c>
      <c r="F59" s="67">
        <f t="shared" ca="1" si="1"/>
        <v>-4.4054992500180807</v>
      </c>
    </row>
    <row r="60" spans="5:6" x14ac:dyDescent="0.25">
      <c r="E60" s="66">
        <f t="shared" ca="1" si="0"/>
        <v>0.71413566756875235</v>
      </c>
      <c r="F60" s="67">
        <f t="shared" ca="1" si="1"/>
        <v>1.6772722868284538</v>
      </c>
    </row>
    <row r="61" spans="5:6" x14ac:dyDescent="0.25">
      <c r="E61" s="66">
        <f t="shared" ca="1" si="0"/>
        <v>0.8819291794423918</v>
      </c>
      <c r="F61" s="67">
        <f t="shared" ca="1" si="1"/>
        <v>4.3299704393160701</v>
      </c>
    </row>
    <row r="62" spans="5:6" x14ac:dyDescent="0.25">
      <c r="E62" s="66">
        <f t="shared" ca="1" si="0"/>
        <v>0.67845487191516607</v>
      </c>
      <c r="F62" s="67">
        <f t="shared" ca="1" si="1"/>
        <v>1.3244105919049987</v>
      </c>
    </row>
    <row r="63" spans="5:6" x14ac:dyDescent="0.25">
      <c r="E63" s="66">
        <f t="shared" ca="1" si="0"/>
        <v>0.30051832674812828</v>
      </c>
      <c r="F63" s="67">
        <f t="shared" ca="1" si="1"/>
        <v>-1.5272980763760668</v>
      </c>
    </row>
    <row r="64" spans="5:6" x14ac:dyDescent="0.25">
      <c r="E64" s="66">
        <f t="shared" ca="1" si="0"/>
        <v>0.54469190705451576</v>
      </c>
      <c r="F64" s="67">
        <f t="shared" ca="1" si="1"/>
        <v>0.28090134379745751</v>
      </c>
    </row>
    <row r="65" spans="5:6" x14ac:dyDescent="0.25">
      <c r="E65" s="66">
        <f t="shared" ca="1" si="0"/>
        <v>0.72251690112952582</v>
      </c>
      <c r="F65" s="67">
        <f t="shared" ca="1" si="1"/>
        <v>1.7665442161852494</v>
      </c>
    </row>
    <row r="66" spans="5:6" x14ac:dyDescent="0.25">
      <c r="E66" s="66">
        <f t="shared" ca="1" si="0"/>
        <v>0.21728821369428408</v>
      </c>
      <c r="F66" s="67">
        <f t="shared" ca="1" si="1"/>
        <v>-2.500150357253526</v>
      </c>
    </row>
    <row r="67" spans="5:6" x14ac:dyDescent="0.25">
      <c r="E67" s="66">
        <f t="shared" ca="1" si="0"/>
        <v>0.7916021626319677</v>
      </c>
      <c r="F67" s="67">
        <f t="shared" ca="1" si="1"/>
        <v>2.6254774977285882</v>
      </c>
    </row>
    <row r="68" spans="5:6" x14ac:dyDescent="0.25">
      <c r="E68" s="66">
        <f t="shared" ref="E68:E131" ca="1" si="2">RAND()</f>
        <v>0.99108161567278463</v>
      </c>
      <c r="F68" s="67">
        <f t="shared" ref="F68:F131" ca="1" si="3">SIGN(E68-0.5)*(_xlfn.GAMMA.INV(2*ABS(E68-0.5),1/$C$5,(($C$4^$C$5)))^(1/$C$5))+$C$3</f>
        <v>12.079479892416302</v>
      </c>
    </row>
    <row r="69" spans="5:6" x14ac:dyDescent="0.25">
      <c r="E69" s="66">
        <f t="shared" ca="1" si="2"/>
        <v>0.1876901244928223</v>
      </c>
      <c r="F69" s="67">
        <f t="shared" ca="1" si="3"/>
        <v>-2.9394473083940031</v>
      </c>
    </row>
    <row r="70" spans="5:6" x14ac:dyDescent="0.25">
      <c r="E70" s="66">
        <f t="shared" ca="1" si="2"/>
        <v>0.69168212648793104</v>
      </c>
      <c r="F70" s="67">
        <f t="shared" ca="1" si="3"/>
        <v>1.4504303723873506</v>
      </c>
    </row>
    <row r="71" spans="5:6" x14ac:dyDescent="0.25">
      <c r="E71" s="66">
        <f t="shared" ca="1" si="2"/>
        <v>0.20235232063233322</v>
      </c>
      <c r="F71" s="67">
        <f t="shared" ca="1" si="3"/>
        <v>-2.7137932762746155</v>
      </c>
    </row>
    <row r="72" spans="5:6" x14ac:dyDescent="0.25">
      <c r="E72" s="66">
        <f t="shared" ca="1" si="2"/>
        <v>2.751684714022351E-2</v>
      </c>
      <c r="F72" s="67">
        <f t="shared" ca="1" si="3"/>
        <v>-8.6994289741375432</v>
      </c>
    </row>
    <row r="73" spans="5:6" x14ac:dyDescent="0.25">
      <c r="E73" s="66">
        <f t="shared" ca="1" si="2"/>
        <v>0.96278414203880225</v>
      </c>
      <c r="F73" s="67">
        <f t="shared" ca="1" si="3"/>
        <v>7.7936194160971271</v>
      </c>
    </row>
    <row r="74" spans="5:6" x14ac:dyDescent="0.25">
      <c r="E74" s="66">
        <f t="shared" ca="1" si="2"/>
        <v>0.90416734570284285</v>
      </c>
      <c r="F74" s="67">
        <f t="shared" ca="1" si="3"/>
        <v>4.9560138374186433</v>
      </c>
    </row>
    <row r="75" spans="5:6" x14ac:dyDescent="0.25">
      <c r="E75" s="66">
        <f t="shared" ca="1" si="2"/>
        <v>0.7146542490378226</v>
      </c>
      <c r="F75" s="67">
        <f t="shared" ca="1" si="3"/>
        <v>1.6827194765047739</v>
      </c>
    </row>
    <row r="76" spans="5:6" x14ac:dyDescent="0.25">
      <c r="E76" s="66">
        <f t="shared" ca="1" si="2"/>
        <v>2.6102610826701511E-2</v>
      </c>
      <c r="F76" s="67">
        <f t="shared" ca="1" si="3"/>
        <v>-8.8577182722659735</v>
      </c>
    </row>
    <row r="77" spans="5:6" x14ac:dyDescent="0.25">
      <c r="E77" s="66">
        <f t="shared" ca="1" si="2"/>
        <v>0.55806690967639183</v>
      </c>
      <c r="F77" s="67">
        <f t="shared" ca="1" si="3"/>
        <v>0.37034882148557308</v>
      </c>
    </row>
    <row r="78" spans="5:6" x14ac:dyDescent="0.25">
      <c r="E78" s="66">
        <f t="shared" ca="1" si="2"/>
        <v>0.28177627983601305</v>
      </c>
      <c r="F78" s="67">
        <f t="shared" ca="1" si="3"/>
        <v>-1.7204840287644321</v>
      </c>
    </row>
    <row r="79" spans="5:6" x14ac:dyDescent="0.25">
      <c r="E79" s="66">
        <f t="shared" ca="1" si="2"/>
        <v>0.9034581102801611</v>
      </c>
      <c r="F79" s="67">
        <f t="shared" ca="1" si="3"/>
        <v>4.9338932817185714</v>
      </c>
    </row>
    <row r="80" spans="5:6" x14ac:dyDescent="0.25">
      <c r="E80" s="66">
        <f t="shared" ca="1" si="2"/>
        <v>0.93365970642980067</v>
      </c>
      <c r="F80" s="67">
        <f t="shared" ca="1" si="3"/>
        <v>6.0594319190292811</v>
      </c>
    </row>
    <row r="81" spans="5:6" x14ac:dyDescent="0.25">
      <c r="E81" s="66">
        <f t="shared" ca="1" si="2"/>
        <v>0.72820130772656444</v>
      </c>
      <c r="F81" s="67">
        <f t="shared" ca="1" si="3"/>
        <v>1.8286392242182092</v>
      </c>
    </row>
    <row r="82" spans="5:6" x14ac:dyDescent="0.25">
      <c r="E82" s="66">
        <f t="shared" ca="1" si="2"/>
        <v>0.33826887367402325</v>
      </c>
      <c r="F82" s="67">
        <f t="shared" ca="1" si="3"/>
        <v>-1.1723011047791938</v>
      </c>
    </row>
    <row r="83" spans="5:6" x14ac:dyDescent="0.25">
      <c r="E83" s="66">
        <f t="shared" ca="1" si="2"/>
        <v>0.60706614571632755</v>
      </c>
      <c r="F83" s="67">
        <f t="shared" ca="1" si="3"/>
        <v>0.72290043128806947</v>
      </c>
    </row>
    <row r="84" spans="5:6" x14ac:dyDescent="0.25">
      <c r="E84" s="66">
        <f t="shared" ca="1" si="2"/>
        <v>0.72649995882402241</v>
      </c>
      <c r="F84" s="67">
        <f t="shared" ca="1" si="3"/>
        <v>1.8099189780244402</v>
      </c>
    </row>
    <row r="85" spans="5:6" x14ac:dyDescent="0.25">
      <c r="E85" s="66">
        <f t="shared" ca="1" si="2"/>
        <v>0.52792119769940771</v>
      </c>
      <c r="F85" s="67">
        <f t="shared" ca="1" si="3"/>
        <v>0.17238651823569084</v>
      </c>
    </row>
    <row r="86" spans="5:6" x14ac:dyDescent="0.25">
      <c r="E86" s="66">
        <f t="shared" ca="1" si="2"/>
        <v>0.89907369953845562</v>
      </c>
      <c r="F86" s="67">
        <f t="shared" ca="1" si="3"/>
        <v>4.8006526390228306</v>
      </c>
    </row>
    <row r="87" spans="5:6" x14ac:dyDescent="0.25">
      <c r="E87" s="66">
        <f t="shared" ca="1" si="2"/>
        <v>0.51696799361297174</v>
      </c>
      <c r="F87" s="67">
        <f t="shared" ca="1" si="3"/>
        <v>0.10357554346034477</v>
      </c>
    </row>
    <row r="88" spans="5:6" x14ac:dyDescent="0.25">
      <c r="E88" s="66">
        <f t="shared" ca="1" si="2"/>
        <v>0.11842045243219179</v>
      </c>
      <c r="F88" s="67">
        <f t="shared" ca="1" si="3"/>
        <v>-4.3210999522601732</v>
      </c>
    </row>
    <row r="89" spans="5:6" x14ac:dyDescent="0.25">
      <c r="E89" s="66">
        <f t="shared" ca="1" si="2"/>
        <v>0.12909838176135768</v>
      </c>
      <c r="F89" s="67">
        <f t="shared" ca="1" si="3"/>
        <v>-4.06210000625064</v>
      </c>
    </row>
    <row r="90" spans="5:6" x14ac:dyDescent="0.25">
      <c r="E90" s="66">
        <f t="shared" ca="1" si="2"/>
        <v>0.2081204818750424</v>
      </c>
      <c r="F90" s="67">
        <f t="shared" ca="1" si="3"/>
        <v>-2.6294728398948775</v>
      </c>
    </row>
    <row r="91" spans="5:6" x14ac:dyDescent="0.25">
      <c r="E91" s="66">
        <f t="shared" ca="1" si="2"/>
        <v>0.573993693576338</v>
      </c>
      <c r="F91" s="67">
        <f t="shared" ca="1" si="3"/>
        <v>0.48046184535295067</v>
      </c>
    </row>
    <row r="92" spans="5:6" x14ac:dyDescent="0.25">
      <c r="E92" s="66">
        <f t="shared" ca="1" si="2"/>
        <v>0.5168083221184302</v>
      </c>
      <c r="F92" s="67">
        <f t="shared" ca="1" si="3"/>
        <v>0.10258402463135304</v>
      </c>
    </row>
    <row r="93" spans="5:6" x14ac:dyDescent="0.25">
      <c r="E93" s="66">
        <f t="shared" ca="1" si="2"/>
        <v>0.13615879945338349</v>
      </c>
      <c r="F93" s="67">
        <f t="shared" ca="1" si="3"/>
        <v>-3.9023587524345071</v>
      </c>
    </row>
    <row r="94" spans="5:6" x14ac:dyDescent="0.25">
      <c r="E94" s="66">
        <f t="shared" ca="1" si="2"/>
        <v>0.8578256321595209</v>
      </c>
      <c r="F94" s="67">
        <f t="shared" ca="1" si="3"/>
        <v>3.7726615547615134</v>
      </c>
    </row>
    <row r="95" spans="5:6" x14ac:dyDescent="0.25">
      <c r="E95" s="66">
        <f t="shared" ca="1" si="2"/>
        <v>0.58843098196440391</v>
      </c>
      <c r="F95" s="67">
        <f t="shared" ca="1" si="3"/>
        <v>0.58389410795321806</v>
      </c>
    </row>
    <row r="96" spans="5:6" x14ac:dyDescent="0.25">
      <c r="E96" s="66">
        <f t="shared" ca="1" si="2"/>
        <v>9.4955885036342114E-2</v>
      </c>
      <c r="F96" s="67">
        <f t="shared" ca="1" si="3"/>
        <v>-4.9835870481371476</v>
      </c>
    </row>
    <row r="97" spans="5:6" x14ac:dyDescent="0.25">
      <c r="E97" s="66">
        <f t="shared" ca="1" si="2"/>
        <v>0.73084011174642216</v>
      </c>
      <c r="F97" s="67">
        <f t="shared" ca="1" si="3"/>
        <v>1.8579075458082894</v>
      </c>
    </row>
    <row r="98" spans="5:6" x14ac:dyDescent="0.25">
      <c r="E98" s="66">
        <f t="shared" ca="1" si="2"/>
        <v>0.10685229311934963</v>
      </c>
      <c r="F98" s="67">
        <f t="shared" ca="1" si="3"/>
        <v>-4.6294819673390917</v>
      </c>
    </row>
    <row r="99" spans="5:6" x14ac:dyDescent="0.25">
      <c r="E99" s="66">
        <f t="shared" ca="1" si="2"/>
        <v>0.79927561845116724</v>
      </c>
      <c r="F99" s="67">
        <f t="shared" ca="1" si="3"/>
        <v>2.7380261023292602</v>
      </c>
    </row>
    <row r="100" spans="5:6" x14ac:dyDescent="0.25">
      <c r="E100" s="66">
        <f t="shared" ca="1" si="2"/>
        <v>0.66886763395577975</v>
      </c>
      <c r="F100" s="67">
        <f t="shared" ca="1" si="3"/>
        <v>1.2362697167046801</v>
      </c>
    </row>
    <row r="101" spans="5:6" x14ac:dyDescent="0.25">
      <c r="E101" s="66">
        <f t="shared" ca="1" si="2"/>
        <v>0.91097079084574784</v>
      </c>
      <c r="F101" s="67">
        <f t="shared" ca="1" si="3"/>
        <v>5.1769307693673117</v>
      </c>
    </row>
    <row r="102" spans="5:6" x14ac:dyDescent="0.25">
      <c r="E102" s="66">
        <f t="shared" ca="1" si="2"/>
        <v>0.24922406533659347</v>
      </c>
      <c r="F102" s="67">
        <f t="shared" ca="1" si="3"/>
        <v>-2.0887672373998472</v>
      </c>
    </row>
    <row r="103" spans="5:6" x14ac:dyDescent="0.25">
      <c r="E103" s="66">
        <f t="shared" ca="1" si="2"/>
        <v>1.908579558572554E-2</v>
      </c>
      <c r="F103" s="67">
        <f t="shared" ca="1" si="3"/>
        <v>-9.7969911799587113</v>
      </c>
    </row>
    <row r="104" spans="5:6" x14ac:dyDescent="0.25">
      <c r="E104" s="66">
        <f t="shared" ca="1" si="2"/>
        <v>0.7876568182548106</v>
      </c>
      <c r="F104" s="67">
        <f t="shared" ca="1" si="3"/>
        <v>2.5692130522448</v>
      </c>
    </row>
    <row r="105" spans="5:6" x14ac:dyDescent="0.25">
      <c r="E105" s="66">
        <f t="shared" ca="1" si="2"/>
        <v>0.93106773582470859</v>
      </c>
      <c r="F105" s="67">
        <f t="shared" ca="1" si="3"/>
        <v>5.9444512638177924</v>
      </c>
    </row>
    <row r="106" spans="5:6" x14ac:dyDescent="0.25">
      <c r="E106" s="66">
        <f t="shared" ca="1" si="2"/>
        <v>0.39894528723770806</v>
      </c>
      <c r="F106" s="67">
        <f t="shared" ca="1" si="3"/>
        <v>-0.67735144695691685</v>
      </c>
    </row>
    <row r="107" spans="5:6" x14ac:dyDescent="0.25">
      <c r="E107" s="66">
        <f t="shared" ca="1" si="2"/>
        <v>0.50049357267035244</v>
      </c>
      <c r="F107" s="67">
        <f t="shared" ca="1" si="3"/>
        <v>2.9628986686425019E-3</v>
      </c>
    </row>
    <row r="108" spans="5:6" x14ac:dyDescent="0.25">
      <c r="E108" s="66">
        <f t="shared" ca="1" si="2"/>
        <v>1.1234344140337527E-2</v>
      </c>
      <c r="F108" s="67">
        <f t="shared" ca="1" si="3"/>
        <v>-11.386897712882496</v>
      </c>
    </row>
    <row r="109" spans="5:6" x14ac:dyDescent="0.25">
      <c r="E109" s="66">
        <f t="shared" ca="1" si="2"/>
        <v>0.53753860440641643</v>
      </c>
      <c r="F109" s="67">
        <f t="shared" ca="1" si="3"/>
        <v>0.23413504182086381</v>
      </c>
    </row>
    <row r="110" spans="5:6" x14ac:dyDescent="0.25">
      <c r="E110" s="66">
        <f t="shared" ca="1" si="2"/>
        <v>0.99838845332533099</v>
      </c>
      <c r="F110" s="67">
        <f t="shared" ca="1" si="3"/>
        <v>17.212241139225739</v>
      </c>
    </row>
    <row r="111" spans="5:6" x14ac:dyDescent="0.25">
      <c r="E111" s="66">
        <f t="shared" ca="1" si="2"/>
        <v>0.1890794667204273</v>
      </c>
      <c r="F111" s="67">
        <f t="shared" ca="1" si="3"/>
        <v>-2.9173221386770734</v>
      </c>
    </row>
    <row r="112" spans="5:6" x14ac:dyDescent="0.25">
      <c r="E112" s="66">
        <f t="shared" ca="1" si="2"/>
        <v>0.65381495079776675</v>
      </c>
      <c r="F112" s="67">
        <f t="shared" ca="1" si="3"/>
        <v>1.1029039261442728</v>
      </c>
    </row>
    <row r="113" spans="5:6" x14ac:dyDescent="0.25">
      <c r="E113" s="66">
        <f t="shared" ca="1" si="2"/>
        <v>0.60954860305728975</v>
      </c>
      <c r="F113" s="67">
        <f t="shared" ca="1" si="3"/>
        <v>0.74191380163117782</v>
      </c>
    </row>
    <row r="114" spans="5:6" x14ac:dyDescent="0.25">
      <c r="E114" s="66">
        <f t="shared" ca="1" si="2"/>
        <v>0.20078019044483641</v>
      </c>
      <c r="F114" s="67">
        <f t="shared" ca="1" si="3"/>
        <v>-2.7371921059029791</v>
      </c>
    </row>
    <row r="115" spans="5:6" x14ac:dyDescent="0.25">
      <c r="E115" s="66">
        <f t="shared" ca="1" si="2"/>
        <v>0.77330056942754477</v>
      </c>
      <c r="F115" s="67">
        <f t="shared" ca="1" si="3"/>
        <v>2.372949158168471</v>
      </c>
    </row>
    <row r="116" spans="5:6" x14ac:dyDescent="0.25">
      <c r="E116" s="66">
        <f t="shared" ca="1" si="2"/>
        <v>0.73482307306018724</v>
      </c>
      <c r="F116" s="67">
        <f t="shared" ca="1" si="3"/>
        <v>1.9026325391544425</v>
      </c>
    </row>
    <row r="117" spans="5:6" x14ac:dyDescent="0.25">
      <c r="E117" s="66">
        <f t="shared" ca="1" si="2"/>
        <v>0.14846019840382796</v>
      </c>
      <c r="F117" s="67">
        <f t="shared" ca="1" si="3"/>
        <v>-3.6428736009629814</v>
      </c>
    </row>
    <row r="118" spans="5:6" x14ac:dyDescent="0.25">
      <c r="E118" s="66">
        <f t="shared" ca="1" si="2"/>
        <v>0.52724590154398654</v>
      </c>
      <c r="F118" s="67">
        <f t="shared" ca="1" si="3"/>
        <v>0.16809816458161178</v>
      </c>
    </row>
    <row r="119" spans="5:6" x14ac:dyDescent="0.25">
      <c r="E119" s="66">
        <f t="shared" ca="1" si="2"/>
        <v>0.28128059416914497</v>
      </c>
      <c r="F119" s="67">
        <f t="shared" ca="1" si="3"/>
        <v>-1.7257661146545793</v>
      </c>
    </row>
    <row r="120" spans="5:6" x14ac:dyDescent="0.25">
      <c r="E120" s="66">
        <f t="shared" ca="1" si="2"/>
        <v>8.8113478888973695E-4</v>
      </c>
      <c r="F120" s="67">
        <f t="shared" ca="1" si="3"/>
        <v>-19.023458303508583</v>
      </c>
    </row>
    <row r="121" spans="5:6" x14ac:dyDescent="0.25">
      <c r="E121" s="66">
        <f t="shared" ca="1" si="2"/>
        <v>0.63541626208105606</v>
      </c>
      <c r="F121" s="67">
        <f t="shared" ca="1" si="3"/>
        <v>0.94755551909568303</v>
      </c>
    </row>
    <row r="122" spans="5:6" x14ac:dyDescent="0.25">
      <c r="E122" s="66">
        <f t="shared" ca="1" si="2"/>
        <v>0.29525335458314916</v>
      </c>
      <c r="F122" s="67">
        <f t="shared" ca="1" si="3"/>
        <v>-1.5803228447089221</v>
      </c>
    </row>
    <row r="123" spans="5:6" x14ac:dyDescent="0.25">
      <c r="E123" s="66">
        <f t="shared" ca="1" si="2"/>
        <v>0.16928023072367204</v>
      </c>
      <c r="F123" s="67">
        <f t="shared" ca="1" si="3"/>
        <v>-3.2491577603476007</v>
      </c>
    </row>
    <row r="124" spans="5:6" x14ac:dyDescent="0.25">
      <c r="E124" s="66">
        <f t="shared" ca="1" si="2"/>
        <v>5.2260424494201985E-2</v>
      </c>
      <c r="F124" s="67">
        <f t="shared" ca="1" si="3"/>
        <v>-6.7751061468790743</v>
      </c>
    </row>
    <row r="125" spans="5:6" x14ac:dyDescent="0.25">
      <c r="E125" s="66">
        <f t="shared" ca="1" si="2"/>
        <v>1.6937495243574685E-2</v>
      </c>
      <c r="F125" s="67">
        <f t="shared" ca="1" si="3"/>
        <v>-10.15523484181341</v>
      </c>
    </row>
    <row r="126" spans="5:6" x14ac:dyDescent="0.25">
      <c r="E126" s="66">
        <f t="shared" ca="1" si="2"/>
        <v>0.57918456658691575</v>
      </c>
      <c r="F126" s="67">
        <f t="shared" ca="1" si="3"/>
        <v>0.51724128392808222</v>
      </c>
    </row>
    <row r="127" spans="5:6" x14ac:dyDescent="0.25">
      <c r="E127" s="66">
        <f t="shared" ca="1" si="2"/>
        <v>0.35499294121139191</v>
      </c>
      <c r="F127" s="67">
        <f t="shared" ca="1" si="3"/>
        <v>-1.0275305791681069</v>
      </c>
    </row>
    <row r="128" spans="5:6" x14ac:dyDescent="0.25">
      <c r="E128" s="66">
        <f t="shared" ca="1" si="2"/>
        <v>6.9723622742179581E-2</v>
      </c>
      <c r="F128" s="67">
        <f t="shared" ca="1" si="3"/>
        <v>-5.9102067534461558</v>
      </c>
    </row>
    <row r="129" spans="5:6" x14ac:dyDescent="0.25">
      <c r="E129" s="66">
        <f t="shared" ca="1" si="2"/>
        <v>0.63402864727860142</v>
      </c>
      <c r="F129" s="67">
        <f t="shared" ca="1" si="3"/>
        <v>0.93615911801156759</v>
      </c>
    </row>
    <row r="130" spans="5:6" x14ac:dyDescent="0.25">
      <c r="E130" s="66">
        <f t="shared" ca="1" si="2"/>
        <v>3.6404765323786226E-2</v>
      </c>
      <c r="F130" s="67">
        <f t="shared" ca="1" si="3"/>
        <v>-7.8597252505786468</v>
      </c>
    </row>
    <row r="131" spans="5:6" x14ac:dyDescent="0.25">
      <c r="E131" s="66">
        <f t="shared" ca="1" si="2"/>
        <v>5.258927742431907E-2</v>
      </c>
      <c r="F131" s="67">
        <f t="shared" ca="1" si="3"/>
        <v>-6.7562875521231138</v>
      </c>
    </row>
    <row r="132" spans="5:6" x14ac:dyDescent="0.25">
      <c r="E132" s="66">
        <f t="shared" ref="E132:E195" ca="1" si="4">RAND()</f>
        <v>0.41587948096184602</v>
      </c>
      <c r="F132" s="67">
        <f t="shared" ref="F132:F195" ca="1" si="5">SIGN(E132-0.5)*(_xlfn.GAMMA.INV(2*ABS(E132-0.5),1/$C$5,(($C$4^$C$5)))^(1/$C$5))+$C$3</f>
        <v>-0.55263776808325515</v>
      </c>
    </row>
    <row r="133" spans="5:6" x14ac:dyDescent="0.25">
      <c r="E133" s="66">
        <f t="shared" ca="1" si="4"/>
        <v>0.71994385889959478</v>
      </c>
      <c r="F133" s="67">
        <f t="shared" ca="1" si="5"/>
        <v>1.73885403426345</v>
      </c>
    </row>
    <row r="134" spans="5:6" x14ac:dyDescent="0.25">
      <c r="E134" s="66">
        <f t="shared" ca="1" si="4"/>
        <v>0.55879458801861193</v>
      </c>
      <c r="F134" s="67">
        <f t="shared" ca="1" si="5"/>
        <v>0.37529263384343348</v>
      </c>
    </row>
    <row r="135" spans="5:6" x14ac:dyDescent="0.25">
      <c r="E135" s="66">
        <f t="shared" ca="1" si="4"/>
        <v>0.48191367553495568</v>
      </c>
      <c r="F135" s="67">
        <f t="shared" ca="1" si="5"/>
        <v>-0.11052929043532139</v>
      </c>
    </row>
    <row r="136" spans="5:6" x14ac:dyDescent="0.25">
      <c r="E136" s="66">
        <f t="shared" ca="1" si="4"/>
        <v>0.74519445526409878</v>
      </c>
      <c r="F136" s="67">
        <f t="shared" ca="1" si="5"/>
        <v>2.0223222414931286</v>
      </c>
    </row>
    <row r="137" spans="5:6" x14ac:dyDescent="0.25">
      <c r="E137" s="66">
        <f t="shared" ca="1" si="4"/>
        <v>0.3864672952724636</v>
      </c>
      <c r="F137" s="67">
        <f t="shared" ca="1" si="5"/>
        <v>-0.77268255492008309</v>
      </c>
    </row>
    <row r="138" spans="5:6" x14ac:dyDescent="0.25">
      <c r="E138" s="66">
        <f t="shared" ca="1" si="4"/>
        <v>0.57184768536307828</v>
      </c>
      <c r="F138" s="67">
        <f t="shared" ca="1" si="5"/>
        <v>0.46538727248725953</v>
      </c>
    </row>
    <row r="139" spans="5:6" x14ac:dyDescent="0.25">
      <c r="E139" s="66">
        <f t="shared" ca="1" si="4"/>
        <v>0.94456736532556329</v>
      </c>
      <c r="F139" s="67">
        <f t="shared" ca="1" si="5"/>
        <v>6.5983188136766353</v>
      </c>
    </row>
    <row r="140" spans="5:6" x14ac:dyDescent="0.25">
      <c r="E140" s="66">
        <f t="shared" ca="1" si="4"/>
        <v>0.18045854148774487</v>
      </c>
      <c r="F140" s="67">
        <f t="shared" ca="1" si="5"/>
        <v>-3.0573211022396127</v>
      </c>
    </row>
    <row r="141" spans="5:6" x14ac:dyDescent="0.25">
      <c r="E141" s="66">
        <f t="shared" ca="1" si="4"/>
        <v>0.89376360608118155</v>
      </c>
      <c r="F141" s="67">
        <f t="shared" ca="1" si="5"/>
        <v>4.646824068157029</v>
      </c>
    </row>
    <row r="142" spans="5:6" x14ac:dyDescent="0.25">
      <c r="E142" s="66">
        <f t="shared" ca="1" si="4"/>
        <v>0.25875588855735399</v>
      </c>
      <c r="F142" s="67">
        <f t="shared" ca="1" si="5"/>
        <v>-1.9761689891759553</v>
      </c>
    </row>
    <row r="143" spans="5:6" x14ac:dyDescent="0.25">
      <c r="E143" s="66">
        <f t="shared" ca="1" si="4"/>
        <v>0.97948297540188722</v>
      </c>
      <c r="F143" s="67">
        <f t="shared" ca="1" si="5"/>
        <v>9.5800592661753683</v>
      </c>
    </row>
    <row r="144" spans="5:6" x14ac:dyDescent="0.25">
      <c r="E144" s="66">
        <f t="shared" ca="1" si="4"/>
        <v>0.70182164950533565</v>
      </c>
      <c r="F144" s="67">
        <f t="shared" ca="1" si="5"/>
        <v>1.5507488980458628</v>
      </c>
    </row>
    <row r="145" spans="5:6" x14ac:dyDescent="0.25">
      <c r="E145" s="66">
        <f t="shared" ca="1" si="4"/>
        <v>0.1810004332197982</v>
      </c>
      <c r="F145" s="67">
        <f t="shared" ca="1" si="5"/>
        <v>-3.0483260210390468</v>
      </c>
    </row>
    <row r="146" spans="5:6" x14ac:dyDescent="0.25">
      <c r="E146" s="66">
        <f t="shared" ca="1" si="4"/>
        <v>7.5522920136399163E-2</v>
      </c>
      <c r="F146" s="67">
        <f t="shared" ca="1" si="5"/>
        <v>-5.6705157308163834</v>
      </c>
    </row>
    <row r="147" spans="5:6" x14ac:dyDescent="0.25">
      <c r="E147" s="66">
        <f t="shared" ca="1" si="4"/>
        <v>0.22324231519916982</v>
      </c>
      <c r="F147" s="67">
        <f t="shared" ca="1" si="5"/>
        <v>-2.4190509049745486</v>
      </c>
    </row>
    <row r="148" spans="5:6" x14ac:dyDescent="0.25">
      <c r="E148" s="66">
        <f t="shared" ca="1" si="4"/>
        <v>0.25483188410773649</v>
      </c>
      <c r="F148" s="67">
        <f t="shared" ca="1" si="5"/>
        <v>-2.0220121460758609</v>
      </c>
    </row>
    <row r="149" spans="5:6" x14ac:dyDescent="0.25">
      <c r="E149" s="66">
        <f t="shared" ca="1" si="4"/>
        <v>0.4635386403322741</v>
      </c>
      <c r="F149" s="67">
        <f t="shared" ca="1" si="5"/>
        <v>-0.22715505143518444</v>
      </c>
    </row>
    <row r="150" spans="5:6" x14ac:dyDescent="0.25">
      <c r="E150" s="66">
        <f t="shared" ca="1" si="4"/>
        <v>0.26473826889043794</v>
      </c>
      <c r="F150" s="67">
        <f t="shared" ca="1" si="5"/>
        <v>-1.907599275187164</v>
      </c>
    </row>
    <row r="151" spans="5:6" x14ac:dyDescent="0.25">
      <c r="E151" s="66">
        <f t="shared" ca="1" si="4"/>
        <v>0.94074968379129675</v>
      </c>
      <c r="F151" s="67">
        <f t="shared" ca="1" si="5"/>
        <v>6.3985109446963229</v>
      </c>
    </row>
    <row r="152" spans="5:6" x14ac:dyDescent="0.25">
      <c r="E152" s="66">
        <f t="shared" ca="1" si="4"/>
        <v>0.15204554878343557</v>
      </c>
      <c r="F152" s="67">
        <f t="shared" ca="1" si="5"/>
        <v>-3.5712838782510028</v>
      </c>
    </row>
    <row r="153" spans="5:6" x14ac:dyDescent="0.25">
      <c r="E153" s="66">
        <f t="shared" ca="1" si="4"/>
        <v>0.50910422971834179</v>
      </c>
      <c r="F153" s="67">
        <f t="shared" ca="1" si="5"/>
        <v>5.5128820943351253E-2</v>
      </c>
    </row>
    <row r="154" spans="5:6" x14ac:dyDescent="0.25">
      <c r="E154" s="66">
        <f t="shared" ca="1" si="4"/>
        <v>0.84917915225353913</v>
      </c>
      <c r="F154" s="67">
        <f t="shared" ca="1" si="5"/>
        <v>3.5955462142442594</v>
      </c>
    </row>
    <row r="155" spans="5:6" x14ac:dyDescent="0.25">
      <c r="E155" s="66">
        <f t="shared" ca="1" si="4"/>
        <v>0.30575248633851415</v>
      </c>
      <c r="F155" s="67">
        <f t="shared" ca="1" si="5"/>
        <v>-1.4754965758649279</v>
      </c>
    </row>
    <row r="156" spans="5:6" x14ac:dyDescent="0.25">
      <c r="E156" s="66">
        <f t="shared" ca="1" si="4"/>
        <v>0.44826366323671407</v>
      </c>
      <c r="F156" s="67">
        <f t="shared" ca="1" si="5"/>
        <v>-0.32767951534471268</v>
      </c>
    </row>
    <row r="157" spans="5:6" x14ac:dyDescent="0.25">
      <c r="E157" s="66">
        <f t="shared" ca="1" si="4"/>
        <v>0.83049192316374754</v>
      </c>
      <c r="F157" s="67">
        <f t="shared" ca="1" si="5"/>
        <v>3.2451225653568461</v>
      </c>
    </row>
    <row r="158" spans="5:6" x14ac:dyDescent="0.25">
      <c r="E158" s="66">
        <f t="shared" ca="1" si="4"/>
        <v>0.15357639201753603</v>
      </c>
      <c r="F158" s="67">
        <f t="shared" ca="1" si="5"/>
        <v>-3.5412299619715122</v>
      </c>
    </row>
    <row r="159" spans="5:6" x14ac:dyDescent="0.25">
      <c r="E159" s="66">
        <f t="shared" ca="1" si="4"/>
        <v>0.63930771645166762</v>
      </c>
      <c r="F159" s="67">
        <f t="shared" ca="1" si="5"/>
        <v>0.97974871119604745</v>
      </c>
    </row>
    <row r="160" spans="5:6" x14ac:dyDescent="0.25">
      <c r="E160" s="66">
        <f t="shared" ca="1" si="4"/>
        <v>0.50181547720937325</v>
      </c>
      <c r="F160" s="67">
        <f t="shared" ca="1" si="5"/>
        <v>1.0912687001851632E-2</v>
      </c>
    </row>
    <row r="161" spans="5:6" x14ac:dyDescent="0.25">
      <c r="E161" s="66">
        <f t="shared" ca="1" si="4"/>
        <v>0.7795619126906157</v>
      </c>
      <c r="F161" s="67">
        <f t="shared" ca="1" si="5"/>
        <v>2.4569736784189899</v>
      </c>
    </row>
    <row r="162" spans="5:6" x14ac:dyDescent="0.25">
      <c r="E162" s="66">
        <f t="shared" ca="1" si="4"/>
        <v>0.58332870489001165</v>
      </c>
      <c r="F162" s="67">
        <f t="shared" ca="1" si="5"/>
        <v>0.54693134577503666</v>
      </c>
    </row>
    <row r="163" spans="5:6" x14ac:dyDescent="0.25">
      <c r="E163" s="66">
        <f t="shared" ca="1" si="4"/>
        <v>0.22293035804019601</v>
      </c>
      <c r="F163" s="67">
        <f t="shared" ca="1" si="5"/>
        <v>-2.4232460145612924</v>
      </c>
    </row>
    <row r="164" spans="5:6" x14ac:dyDescent="0.25">
      <c r="E164" s="66">
        <f t="shared" ca="1" si="4"/>
        <v>0.4977308377161902</v>
      </c>
      <c r="F164" s="67">
        <f t="shared" ca="1" si="5"/>
        <v>-1.3645962080100559E-2</v>
      </c>
    </row>
    <row r="165" spans="5:6" x14ac:dyDescent="0.25">
      <c r="E165" s="66">
        <f t="shared" ca="1" si="4"/>
        <v>0.5871814760678522</v>
      </c>
      <c r="F165" s="67">
        <f t="shared" ca="1" si="5"/>
        <v>0.57480003418501047</v>
      </c>
    </row>
    <row r="166" spans="5:6" x14ac:dyDescent="0.25">
      <c r="E166" s="66">
        <f t="shared" ca="1" si="4"/>
        <v>0.83737752582366254</v>
      </c>
      <c r="F166" s="67">
        <f t="shared" ca="1" si="5"/>
        <v>3.3695300798789951</v>
      </c>
    </row>
    <row r="167" spans="5:6" x14ac:dyDescent="0.25">
      <c r="E167" s="66">
        <f t="shared" ca="1" si="4"/>
        <v>0.37786248729089722</v>
      </c>
      <c r="F167" s="67">
        <f t="shared" ca="1" si="5"/>
        <v>-0.84023327767813882</v>
      </c>
    </row>
    <row r="168" spans="5:6" x14ac:dyDescent="0.25">
      <c r="E168" s="66">
        <f t="shared" ca="1" si="4"/>
        <v>0.90727776446566122</v>
      </c>
      <c r="F168" s="67">
        <f t="shared" ca="1" si="5"/>
        <v>5.0549993672600113</v>
      </c>
    </row>
    <row r="169" spans="5:6" x14ac:dyDescent="0.25">
      <c r="E169" s="66">
        <f t="shared" ca="1" si="4"/>
        <v>2.4077565846049032E-3</v>
      </c>
      <c r="F169" s="67">
        <f t="shared" ca="1" si="5"/>
        <v>-16.007737986638087</v>
      </c>
    </row>
    <row r="170" spans="5:6" x14ac:dyDescent="0.25">
      <c r="E170" s="66">
        <f t="shared" ca="1" si="4"/>
        <v>0.92566454303925405</v>
      </c>
      <c r="F170" s="67">
        <f t="shared" ca="1" si="5"/>
        <v>5.718060141178869</v>
      </c>
    </row>
    <row r="171" spans="5:6" x14ac:dyDescent="0.25">
      <c r="E171" s="66">
        <f t="shared" ca="1" si="4"/>
        <v>0.26922431613388964</v>
      </c>
      <c r="F171" s="67">
        <f t="shared" ca="1" si="5"/>
        <v>-1.8571895320170861</v>
      </c>
    </row>
    <row r="172" spans="5:6" x14ac:dyDescent="0.25">
      <c r="E172" s="66">
        <f t="shared" ca="1" si="4"/>
        <v>0.14885016879557056</v>
      </c>
      <c r="F172" s="67">
        <f t="shared" ca="1" si="5"/>
        <v>-3.6350036308897877</v>
      </c>
    </row>
    <row r="173" spans="5:6" x14ac:dyDescent="0.25">
      <c r="E173" s="66">
        <f t="shared" ca="1" si="4"/>
        <v>0.8752520637363419</v>
      </c>
      <c r="F173" s="67">
        <f t="shared" ca="1" si="5"/>
        <v>4.164938720712267</v>
      </c>
    </row>
    <row r="174" spans="5:6" x14ac:dyDescent="0.25">
      <c r="E174" s="66">
        <f t="shared" ca="1" si="4"/>
        <v>0.26593675419598339</v>
      </c>
      <c r="F174" s="67">
        <f t="shared" ca="1" si="5"/>
        <v>-1.8940487522755975</v>
      </c>
    </row>
    <row r="175" spans="5:6" x14ac:dyDescent="0.25">
      <c r="E175" s="66">
        <f t="shared" ca="1" si="4"/>
        <v>0.98597684423903853</v>
      </c>
      <c r="F175" s="67">
        <f t="shared" ca="1" si="5"/>
        <v>10.721694456613491</v>
      </c>
    </row>
    <row r="176" spans="5:6" x14ac:dyDescent="0.25">
      <c r="E176" s="66">
        <f t="shared" ca="1" si="4"/>
        <v>0.85607633430361862</v>
      </c>
      <c r="F176" s="67">
        <f t="shared" ca="1" si="5"/>
        <v>3.7359751161875989</v>
      </c>
    </row>
    <row r="177" spans="5:6" x14ac:dyDescent="0.25">
      <c r="E177" s="66">
        <f t="shared" ca="1" si="4"/>
        <v>0.8508796560958245</v>
      </c>
      <c r="F177" s="67">
        <f t="shared" ca="1" si="5"/>
        <v>3.6295633237896512</v>
      </c>
    </row>
    <row r="178" spans="5:6" x14ac:dyDescent="0.25">
      <c r="E178" s="66">
        <f t="shared" ca="1" si="4"/>
        <v>0.13297693280619949</v>
      </c>
      <c r="F178" s="67">
        <f t="shared" ca="1" si="5"/>
        <v>-3.9732972683695227</v>
      </c>
    </row>
    <row r="179" spans="5:6" x14ac:dyDescent="0.25">
      <c r="E179" s="66">
        <f t="shared" ca="1" si="4"/>
        <v>0.16170801593108808</v>
      </c>
      <c r="F179" s="67">
        <f t="shared" ca="1" si="5"/>
        <v>-3.3864472806304096</v>
      </c>
    </row>
    <row r="180" spans="5:6" x14ac:dyDescent="0.25">
      <c r="E180" s="66">
        <f t="shared" ca="1" si="4"/>
        <v>0.9429398685819107</v>
      </c>
      <c r="F180" s="67">
        <f t="shared" ca="1" si="5"/>
        <v>6.5115073484500527</v>
      </c>
    </row>
    <row r="181" spans="5:6" x14ac:dyDescent="0.25">
      <c r="E181" s="66">
        <f t="shared" ca="1" si="4"/>
        <v>4.8144773596981327E-2</v>
      </c>
      <c r="F181" s="67">
        <f t="shared" ca="1" si="5"/>
        <v>-7.0211865307950472</v>
      </c>
    </row>
    <row r="182" spans="5:6" x14ac:dyDescent="0.25">
      <c r="E182" s="66">
        <f t="shared" ca="1" si="4"/>
        <v>0.26009195043919842</v>
      </c>
      <c r="F182" s="67">
        <f t="shared" ca="1" si="5"/>
        <v>-1.9607186231779923</v>
      </c>
    </row>
    <row r="183" spans="5:6" x14ac:dyDescent="0.25">
      <c r="E183" s="66">
        <f t="shared" ca="1" si="4"/>
        <v>0.97162689609730801</v>
      </c>
      <c r="F183" s="67">
        <f t="shared" ca="1" si="5"/>
        <v>8.6074993429979578</v>
      </c>
    </row>
    <row r="184" spans="5:6" x14ac:dyDescent="0.25">
      <c r="E184" s="66">
        <f t="shared" ca="1" si="4"/>
        <v>0.69959373026131255</v>
      </c>
      <c r="F184" s="67">
        <f t="shared" ca="1" si="5"/>
        <v>1.5284169223483719</v>
      </c>
    </row>
    <row r="185" spans="5:6" x14ac:dyDescent="0.25">
      <c r="E185" s="66">
        <f t="shared" ca="1" si="4"/>
        <v>0.79986545904603112</v>
      </c>
      <c r="F185" s="67">
        <f t="shared" ca="1" si="5"/>
        <v>2.7468547598062263</v>
      </c>
    </row>
    <row r="186" spans="5:6" x14ac:dyDescent="0.25">
      <c r="E186" s="66">
        <f t="shared" ca="1" si="4"/>
        <v>0.39205014817242712</v>
      </c>
      <c r="F186" s="67">
        <f t="shared" ca="1" si="5"/>
        <v>-0.72965501340796113</v>
      </c>
    </row>
    <row r="187" spans="5:6" x14ac:dyDescent="0.25">
      <c r="E187" s="66">
        <f t="shared" ca="1" si="4"/>
        <v>0.22779687855403052</v>
      </c>
      <c r="F187" s="67">
        <f t="shared" ca="1" si="5"/>
        <v>-2.3584612502258673</v>
      </c>
    </row>
    <row r="188" spans="5:6" x14ac:dyDescent="0.25">
      <c r="E188" s="66">
        <f t="shared" ca="1" si="4"/>
        <v>0.34469934869269214</v>
      </c>
      <c r="F188" s="67">
        <f t="shared" ca="1" si="5"/>
        <v>-1.115806543174384</v>
      </c>
    </row>
    <row r="189" spans="5:6" x14ac:dyDescent="0.25">
      <c r="E189" s="66">
        <f t="shared" ca="1" si="4"/>
        <v>0.77387136434892567</v>
      </c>
      <c r="F189" s="67">
        <f t="shared" ca="1" si="5"/>
        <v>2.3805122303311754</v>
      </c>
    </row>
    <row r="190" spans="5:6" x14ac:dyDescent="0.25">
      <c r="E190" s="66">
        <f t="shared" ca="1" si="4"/>
        <v>0.50268325953918136</v>
      </c>
      <c r="F190" s="67">
        <f t="shared" ca="1" si="5"/>
        <v>1.6142911703569199E-2</v>
      </c>
    </row>
    <row r="191" spans="5:6" x14ac:dyDescent="0.25">
      <c r="E191" s="66">
        <f t="shared" ca="1" si="4"/>
        <v>0.1697604314150335</v>
      </c>
      <c r="F191" s="67">
        <f t="shared" ca="1" si="5"/>
        <v>-3.2406596467095188</v>
      </c>
    </row>
    <row r="192" spans="5:6" x14ac:dyDescent="0.25">
      <c r="E192" s="66">
        <f t="shared" ca="1" si="4"/>
        <v>0.67157047617742971</v>
      </c>
      <c r="F192" s="67">
        <f t="shared" ca="1" si="5"/>
        <v>1.2608574686018756</v>
      </c>
    </row>
    <row r="193" spans="5:6" x14ac:dyDescent="0.25">
      <c r="E193" s="66">
        <f t="shared" ca="1" si="4"/>
        <v>0.89989598762786838</v>
      </c>
      <c r="F193" s="67">
        <f t="shared" ca="1" si="5"/>
        <v>4.825194987799998</v>
      </c>
    </row>
    <row r="194" spans="5:6" x14ac:dyDescent="0.25">
      <c r="E194" s="66">
        <f t="shared" ca="1" si="4"/>
        <v>0.3564455655842228</v>
      </c>
      <c r="F194" s="67">
        <f t="shared" ca="1" si="5"/>
        <v>-1.015279684304045</v>
      </c>
    </row>
    <row r="195" spans="5:6" x14ac:dyDescent="0.25">
      <c r="E195" s="66">
        <f t="shared" ca="1" si="4"/>
        <v>0.92929868641771995</v>
      </c>
      <c r="F195" s="67">
        <f t="shared" ca="1" si="5"/>
        <v>5.868431838083298</v>
      </c>
    </row>
    <row r="196" spans="5:6" x14ac:dyDescent="0.25">
      <c r="E196" s="66">
        <f t="shared" ref="E196:E259" ca="1" si="6">RAND()</f>
        <v>0.28091466784510166</v>
      </c>
      <c r="F196" s="67">
        <f t="shared" ref="F196:F259" ca="1" si="7">SIGN(E196-0.5)*(_xlfn.GAMMA.INV(2*ABS(E196-0.5),1/$C$5,(($C$4^$C$5)))^(1/$C$5))+$C$3</f>
        <v>-1.7296714450667339</v>
      </c>
    </row>
    <row r="197" spans="5:6" x14ac:dyDescent="0.25">
      <c r="E197" s="66">
        <f t="shared" ca="1" si="6"/>
        <v>0.16473571208590376</v>
      </c>
      <c r="F197" s="67">
        <f t="shared" ca="1" si="7"/>
        <v>-3.3307969608611918</v>
      </c>
    </row>
    <row r="198" spans="5:6" x14ac:dyDescent="0.25">
      <c r="E198" s="66">
        <f t="shared" ca="1" si="6"/>
        <v>0.68097379144435688</v>
      </c>
      <c r="F198" s="67">
        <f t="shared" ca="1" si="7"/>
        <v>1.3480045215915915</v>
      </c>
    </row>
    <row r="199" spans="5:6" x14ac:dyDescent="0.25">
      <c r="E199" s="66">
        <f t="shared" ca="1" si="6"/>
        <v>0.17510038649047488</v>
      </c>
      <c r="F199" s="67">
        <f t="shared" ca="1" si="7"/>
        <v>-3.1477459556313336</v>
      </c>
    </row>
    <row r="200" spans="5:6" x14ac:dyDescent="0.25">
      <c r="E200" s="66">
        <f t="shared" ca="1" si="6"/>
        <v>0.19971817249901769</v>
      </c>
      <c r="F200" s="67">
        <f t="shared" ca="1" si="7"/>
        <v>-2.7531025894410019</v>
      </c>
    </row>
    <row r="201" spans="5:6" x14ac:dyDescent="0.25">
      <c r="E201" s="66">
        <f t="shared" ca="1" si="6"/>
        <v>0.77383334454004904</v>
      </c>
      <c r="F201" s="67">
        <f t="shared" ca="1" si="7"/>
        <v>2.3800078720982238</v>
      </c>
    </row>
    <row r="202" spans="5:6" x14ac:dyDescent="0.25">
      <c r="E202" s="66">
        <f t="shared" ca="1" si="6"/>
        <v>0.96260840359839495</v>
      </c>
      <c r="F202" s="67">
        <f t="shared" ca="1" si="7"/>
        <v>7.7794863431810741</v>
      </c>
    </row>
    <row r="203" spans="5:6" x14ac:dyDescent="0.25">
      <c r="E203" s="66">
        <f t="shared" ca="1" si="6"/>
        <v>0.69957586098328473</v>
      </c>
      <c r="F203" s="67">
        <f t="shared" ca="1" si="7"/>
        <v>1.528238476539644</v>
      </c>
    </row>
    <row r="204" spans="5:6" x14ac:dyDescent="0.25">
      <c r="E204" s="66">
        <f t="shared" ca="1" si="6"/>
        <v>0.98060619727754617</v>
      </c>
      <c r="F204" s="67">
        <f t="shared" ca="1" si="7"/>
        <v>9.7489635920497797</v>
      </c>
    </row>
    <row r="205" spans="5:6" x14ac:dyDescent="0.25">
      <c r="E205" s="66">
        <f t="shared" ca="1" si="6"/>
        <v>0.39158913675011064</v>
      </c>
      <c r="F205" s="67">
        <f t="shared" ca="1" si="7"/>
        <v>-0.73318478648879459</v>
      </c>
    </row>
    <row r="206" spans="5:6" x14ac:dyDescent="0.25">
      <c r="E206" s="66">
        <f t="shared" ca="1" si="6"/>
        <v>0.59517126225860584</v>
      </c>
      <c r="F206" s="67">
        <f t="shared" ca="1" si="7"/>
        <v>0.6334319715738741</v>
      </c>
    </row>
    <row r="207" spans="5:6" x14ac:dyDescent="0.25">
      <c r="E207" s="66">
        <f t="shared" ca="1" si="6"/>
        <v>0.69465162863398622</v>
      </c>
      <c r="F207" s="67">
        <f t="shared" ca="1" si="7"/>
        <v>1.4794643172907096</v>
      </c>
    </row>
    <row r="208" spans="5:6" x14ac:dyDescent="0.25">
      <c r="E208" s="66">
        <f t="shared" ca="1" si="6"/>
        <v>0.61907744838367762</v>
      </c>
      <c r="F208" s="67">
        <f t="shared" ca="1" si="7"/>
        <v>0.81603606166967313</v>
      </c>
    </row>
    <row r="209" spans="5:6" x14ac:dyDescent="0.25">
      <c r="E209" s="66">
        <f t="shared" ca="1" si="6"/>
        <v>0.75912800511401668</v>
      </c>
      <c r="F209" s="67">
        <f t="shared" ca="1" si="7"/>
        <v>2.1910273427673426</v>
      </c>
    </row>
    <row r="210" spans="5:6" x14ac:dyDescent="0.25">
      <c r="E210" s="66">
        <f t="shared" ca="1" si="6"/>
        <v>0.84819917241096721</v>
      </c>
      <c r="F210" s="67">
        <f t="shared" ca="1" si="7"/>
        <v>3.5761163449120881</v>
      </c>
    </row>
    <row r="211" spans="5:6" x14ac:dyDescent="0.25">
      <c r="E211" s="66">
        <f t="shared" ca="1" si="6"/>
        <v>0.94891062599124187</v>
      </c>
      <c r="F211" s="67">
        <f t="shared" ca="1" si="7"/>
        <v>6.8430947036105607</v>
      </c>
    </row>
    <row r="212" spans="5:6" x14ac:dyDescent="0.25">
      <c r="E212" s="66">
        <f t="shared" ca="1" si="6"/>
        <v>0.7288066201880673</v>
      </c>
      <c r="F212" s="67">
        <f t="shared" ca="1" si="7"/>
        <v>1.8353278601305796</v>
      </c>
    </row>
    <row r="213" spans="5:6" x14ac:dyDescent="0.25">
      <c r="E213" s="66">
        <f t="shared" ca="1" si="6"/>
        <v>0.49473374171740003</v>
      </c>
      <c r="F213" s="67">
        <f t="shared" ca="1" si="7"/>
        <v>-3.176512827479553E-2</v>
      </c>
    </row>
    <row r="214" spans="5:6" x14ac:dyDescent="0.25">
      <c r="E214" s="66">
        <f t="shared" ca="1" si="6"/>
        <v>0.10539266932303359</v>
      </c>
      <c r="F214" s="67">
        <f t="shared" ca="1" si="7"/>
        <v>-4.6707450472457257</v>
      </c>
    </row>
    <row r="215" spans="5:6" x14ac:dyDescent="0.25">
      <c r="E215" s="66">
        <f t="shared" ca="1" si="6"/>
        <v>6.7953355961858364E-2</v>
      </c>
      <c r="F215" s="67">
        <f t="shared" ca="1" si="7"/>
        <v>-5.9873597110473993</v>
      </c>
    </row>
    <row r="216" spans="5:6" x14ac:dyDescent="0.25">
      <c r="E216" s="66">
        <f t="shared" ca="1" si="6"/>
        <v>0.87665725581994347</v>
      </c>
      <c r="F216" s="67">
        <f t="shared" ca="1" si="7"/>
        <v>4.1989232406012764</v>
      </c>
    </row>
    <row r="217" spans="5:6" x14ac:dyDescent="0.25">
      <c r="E217" s="66">
        <f t="shared" ca="1" si="6"/>
        <v>0.36335850933499114</v>
      </c>
      <c r="F217" s="67">
        <f t="shared" ca="1" si="7"/>
        <v>-0.95765436755997679</v>
      </c>
    </row>
    <row r="218" spans="5:6" x14ac:dyDescent="0.25">
      <c r="E218" s="66">
        <f t="shared" ca="1" si="6"/>
        <v>0.22052785624847837</v>
      </c>
      <c r="F218" s="67">
        <f t="shared" ca="1" si="7"/>
        <v>-2.4557522379656547</v>
      </c>
    </row>
    <row r="219" spans="5:6" x14ac:dyDescent="0.25">
      <c r="E219" s="66">
        <f t="shared" ca="1" si="6"/>
        <v>0.17986479060216554</v>
      </c>
      <c r="F219" s="67">
        <f t="shared" ca="1" si="7"/>
        <v>-3.0672080793534349</v>
      </c>
    </row>
    <row r="220" spans="5:6" x14ac:dyDescent="0.25">
      <c r="E220" s="66">
        <f t="shared" ca="1" si="6"/>
        <v>0.24528677251053366</v>
      </c>
      <c r="F220" s="67">
        <f t="shared" ca="1" si="7"/>
        <v>-2.1365402170066758</v>
      </c>
    </row>
    <row r="221" spans="5:6" x14ac:dyDescent="0.25">
      <c r="E221" s="66">
        <f t="shared" ca="1" si="6"/>
        <v>0.17043178048458618</v>
      </c>
      <c r="F221" s="67">
        <f t="shared" ca="1" si="7"/>
        <v>-3.2288189886770216</v>
      </c>
    </row>
    <row r="222" spans="5:6" x14ac:dyDescent="0.25">
      <c r="E222" s="66">
        <f t="shared" ca="1" si="6"/>
        <v>0.36326970150066351</v>
      </c>
      <c r="F222" s="67">
        <f t="shared" ca="1" si="7"/>
        <v>-0.95838768206755165</v>
      </c>
    </row>
    <row r="223" spans="5:6" x14ac:dyDescent="0.25">
      <c r="E223" s="66">
        <f t="shared" ca="1" si="6"/>
        <v>6.0776887308914174E-2</v>
      </c>
      <c r="F223" s="67">
        <f t="shared" ca="1" si="7"/>
        <v>-6.3221955740046205</v>
      </c>
    </row>
    <row r="224" spans="5:6" x14ac:dyDescent="0.25">
      <c r="E224" s="66">
        <f t="shared" ca="1" si="6"/>
        <v>6.8858969074766407E-2</v>
      </c>
      <c r="F224" s="67">
        <f t="shared" ca="1" si="7"/>
        <v>-5.9476428358376854</v>
      </c>
    </row>
    <row r="225" spans="5:6" x14ac:dyDescent="0.25">
      <c r="E225" s="66">
        <f t="shared" ca="1" si="6"/>
        <v>0.79514516271922764</v>
      </c>
      <c r="F225" s="67">
        <f t="shared" ca="1" si="7"/>
        <v>2.6769194428145147</v>
      </c>
    </row>
    <row r="226" spans="5:6" x14ac:dyDescent="0.25">
      <c r="E226" s="66">
        <f t="shared" ca="1" si="6"/>
        <v>0.8370072367005692</v>
      </c>
      <c r="F226" s="67">
        <f t="shared" ca="1" si="7"/>
        <v>3.3627068866110292</v>
      </c>
    </row>
    <row r="227" spans="5:6" x14ac:dyDescent="0.25">
      <c r="E227" s="66">
        <f t="shared" ca="1" si="6"/>
        <v>0.86358565473624027</v>
      </c>
      <c r="F227" s="67">
        <f t="shared" ca="1" si="7"/>
        <v>3.896733563962326</v>
      </c>
    </row>
    <row r="228" spans="5:6" x14ac:dyDescent="0.25">
      <c r="E228" s="66">
        <f t="shared" ca="1" si="6"/>
        <v>0.78909028411918292</v>
      </c>
      <c r="F228" s="67">
        <f t="shared" ca="1" si="7"/>
        <v>2.5895338300097546</v>
      </c>
    </row>
    <row r="229" spans="5:6" x14ac:dyDescent="0.25">
      <c r="E229" s="66">
        <f t="shared" ca="1" si="6"/>
        <v>0.71024049831991953</v>
      </c>
      <c r="F229" s="67">
        <f t="shared" ca="1" si="7"/>
        <v>1.6366704721691205</v>
      </c>
    </row>
    <row r="230" spans="5:6" x14ac:dyDescent="0.25">
      <c r="E230" s="66">
        <f t="shared" ca="1" si="6"/>
        <v>0.32226435546812382</v>
      </c>
      <c r="F230" s="67">
        <f t="shared" ca="1" si="7"/>
        <v>-1.3177077299478712</v>
      </c>
    </row>
    <row r="231" spans="5:6" x14ac:dyDescent="0.25">
      <c r="E231" s="66">
        <f t="shared" ca="1" si="6"/>
        <v>0.58256075036386468</v>
      </c>
      <c r="F231" s="67">
        <f t="shared" ca="1" si="7"/>
        <v>0.54140722371730643</v>
      </c>
    </row>
    <row r="232" spans="5:6" x14ac:dyDescent="0.25">
      <c r="E232" s="66">
        <f t="shared" ca="1" si="6"/>
        <v>0.70953470804946484</v>
      </c>
      <c r="F232" s="67">
        <f t="shared" ca="1" si="7"/>
        <v>1.6293720186079135</v>
      </c>
    </row>
    <row r="233" spans="5:6" x14ac:dyDescent="0.25">
      <c r="E233" s="66">
        <f t="shared" ca="1" si="6"/>
        <v>0.47125157344600099</v>
      </c>
      <c r="F233" s="67">
        <f t="shared" ca="1" si="7"/>
        <v>-0.17764806236426872</v>
      </c>
    </row>
    <row r="234" spans="5:6" x14ac:dyDescent="0.25">
      <c r="E234" s="66">
        <f t="shared" ca="1" si="6"/>
        <v>0.51747520480584586</v>
      </c>
      <c r="F234" s="67">
        <f t="shared" ca="1" si="7"/>
        <v>0.10672736988027737</v>
      </c>
    </row>
    <row r="235" spans="5:6" x14ac:dyDescent="0.25">
      <c r="E235" s="66">
        <f t="shared" ca="1" si="6"/>
        <v>0.92179271267555507</v>
      </c>
      <c r="F235" s="67">
        <f t="shared" ca="1" si="7"/>
        <v>5.5657358007616526</v>
      </c>
    </row>
    <row r="236" spans="5:6" x14ac:dyDescent="0.25">
      <c r="E236" s="66">
        <f t="shared" ca="1" si="6"/>
        <v>0.40646527144914069</v>
      </c>
      <c r="F236" s="67">
        <f t="shared" ca="1" si="7"/>
        <v>-0.62132881852015664</v>
      </c>
    </row>
    <row r="237" spans="5:6" x14ac:dyDescent="0.25">
      <c r="E237" s="66">
        <f t="shared" ca="1" si="6"/>
        <v>0.71031853744535223</v>
      </c>
      <c r="F237" s="67">
        <f t="shared" ca="1" si="7"/>
        <v>1.63747855234351</v>
      </c>
    </row>
    <row r="238" spans="5:6" x14ac:dyDescent="0.25">
      <c r="E238" s="66">
        <f t="shared" ca="1" si="6"/>
        <v>0.61105752491275056</v>
      </c>
      <c r="F238" s="67">
        <f t="shared" ca="1" si="7"/>
        <v>0.75352993407600655</v>
      </c>
    </row>
    <row r="239" spans="5:6" x14ac:dyDescent="0.25">
      <c r="E239" s="66">
        <f t="shared" ca="1" si="6"/>
        <v>0.38929440202754306</v>
      </c>
      <c r="F239" s="67">
        <f t="shared" ca="1" si="7"/>
        <v>-0.75081667048263334</v>
      </c>
    </row>
    <row r="240" spans="5:6" x14ac:dyDescent="0.25">
      <c r="E240" s="66">
        <f t="shared" ca="1" si="6"/>
        <v>0.21013657514701523</v>
      </c>
      <c r="F240" s="67">
        <f t="shared" ca="1" si="7"/>
        <v>-2.6005512637584212</v>
      </c>
    </row>
    <row r="241" spans="5:6" x14ac:dyDescent="0.25">
      <c r="E241" s="66">
        <f t="shared" ca="1" si="6"/>
        <v>0.60760975899968694</v>
      </c>
      <c r="F241" s="67">
        <f t="shared" ca="1" si="7"/>
        <v>0.72705372321009387</v>
      </c>
    </row>
    <row r="242" spans="5:6" x14ac:dyDescent="0.25">
      <c r="E242" s="66">
        <f t="shared" ca="1" si="6"/>
        <v>0.45190383793601541</v>
      </c>
      <c r="F242" s="67">
        <f t="shared" ca="1" si="7"/>
        <v>-0.30341606745954292</v>
      </c>
    </row>
    <row r="243" spans="5:6" x14ac:dyDescent="0.25">
      <c r="E243" s="66">
        <f t="shared" ca="1" si="6"/>
        <v>0.37565970574643581</v>
      </c>
      <c r="F243" s="67">
        <f t="shared" ca="1" si="7"/>
        <v>-0.85777320820437575</v>
      </c>
    </row>
    <row r="244" spans="5:6" x14ac:dyDescent="0.25">
      <c r="E244" s="66">
        <f t="shared" ca="1" si="6"/>
        <v>0.39728586876656136</v>
      </c>
      <c r="F244" s="67">
        <f t="shared" ca="1" si="7"/>
        <v>-0.68985601320880907</v>
      </c>
    </row>
    <row r="245" spans="5:6" x14ac:dyDescent="0.25">
      <c r="E245" s="66">
        <f t="shared" ca="1" si="6"/>
        <v>0.27061302076097182</v>
      </c>
      <c r="F245" s="67">
        <f t="shared" ca="1" si="7"/>
        <v>-1.8417547971949306</v>
      </c>
    </row>
    <row r="246" spans="5:6" x14ac:dyDescent="0.25">
      <c r="E246" s="66">
        <f t="shared" ca="1" si="6"/>
        <v>0.8596458284965095</v>
      </c>
      <c r="F246" s="67">
        <f t="shared" ca="1" si="7"/>
        <v>3.8113172217235838</v>
      </c>
    </row>
    <row r="247" spans="5:6" x14ac:dyDescent="0.25">
      <c r="E247" s="66">
        <f t="shared" ca="1" si="6"/>
        <v>0.34576709084776702</v>
      </c>
      <c r="F247" s="67">
        <f t="shared" ca="1" si="7"/>
        <v>-1.1065280936070689</v>
      </c>
    </row>
    <row r="248" spans="5:6" x14ac:dyDescent="0.25">
      <c r="E248" s="66">
        <f t="shared" ca="1" si="6"/>
        <v>0.19761170709786136</v>
      </c>
      <c r="F248" s="67">
        <f t="shared" ca="1" si="7"/>
        <v>-2.7849122052502766</v>
      </c>
    </row>
    <row r="249" spans="5:6" x14ac:dyDescent="0.25">
      <c r="E249" s="66">
        <f t="shared" ca="1" si="6"/>
        <v>0.47755390562426225</v>
      </c>
      <c r="F249" s="67">
        <f t="shared" ca="1" si="7"/>
        <v>-0.13779316054033586</v>
      </c>
    </row>
    <row r="250" spans="5:6" x14ac:dyDescent="0.25">
      <c r="E250" s="66">
        <f t="shared" ca="1" si="6"/>
        <v>0.66474296452094694</v>
      </c>
      <c r="F250" s="67">
        <f t="shared" ca="1" si="7"/>
        <v>1.1991317721348436</v>
      </c>
    </row>
    <row r="251" spans="5:6" x14ac:dyDescent="0.25">
      <c r="E251" s="66">
        <f t="shared" ca="1" si="6"/>
        <v>0.37056546838762261</v>
      </c>
      <c r="F251" s="67">
        <f t="shared" ca="1" si="7"/>
        <v>-0.89873389948665094</v>
      </c>
    </row>
    <row r="252" spans="5:6" x14ac:dyDescent="0.25">
      <c r="E252" s="66">
        <f t="shared" ca="1" si="6"/>
        <v>0.48531443446030154</v>
      </c>
      <c r="F252" s="67">
        <f t="shared" ca="1" si="7"/>
        <v>-8.9433297232480544E-2</v>
      </c>
    </row>
    <row r="253" spans="5:6" x14ac:dyDescent="0.25">
      <c r="E253" s="66">
        <f t="shared" ca="1" si="6"/>
        <v>0.48542500693387103</v>
      </c>
      <c r="F253" s="67">
        <f t="shared" ca="1" si="7"/>
        <v>-8.8749864772650372E-2</v>
      </c>
    </row>
    <row r="254" spans="5:6" x14ac:dyDescent="0.25">
      <c r="E254" s="66">
        <f t="shared" ca="1" si="6"/>
        <v>0.84293066065465505</v>
      </c>
      <c r="F254" s="67">
        <f t="shared" ca="1" si="7"/>
        <v>3.4737622160765742</v>
      </c>
    </row>
    <row r="255" spans="5:6" x14ac:dyDescent="0.25">
      <c r="E255" s="66">
        <f t="shared" ca="1" si="6"/>
        <v>0.1528569849535063</v>
      </c>
      <c r="F255" s="67">
        <f t="shared" ca="1" si="7"/>
        <v>-3.555316059109594</v>
      </c>
    </row>
    <row r="256" spans="5:6" x14ac:dyDescent="0.25">
      <c r="E256" s="66">
        <f t="shared" ca="1" si="6"/>
        <v>6.1843570511030732E-2</v>
      </c>
      <c r="F256" s="67">
        <f t="shared" ca="1" si="7"/>
        <v>-6.2699998737635934</v>
      </c>
    </row>
    <row r="257" spans="5:6" x14ac:dyDescent="0.25">
      <c r="E257" s="66">
        <f t="shared" ca="1" si="6"/>
        <v>0.68910822014514028</v>
      </c>
      <c r="F257" s="67">
        <f t="shared" ca="1" si="7"/>
        <v>1.4254896646303008</v>
      </c>
    </row>
    <row r="258" spans="5:6" x14ac:dyDescent="0.25">
      <c r="E258" s="66">
        <f t="shared" ca="1" si="6"/>
        <v>0.10056449807717649</v>
      </c>
      <c r="F258" s="67">
        <f t="shared" ca="1" si="7"/>
        <v>-4.8114264145751529</v>
      </c>
    </row>
    <row r="259" spans="5:6" x14ac:dyDescent="0.25">
      <c r="E259" s="66">
        <f t="shared" ca="1" si="6"/>
        <v>1.0052577566362353E-2</v>
      </c>
      <c r="F259" s="67">
        <f t="shared" ca="1" si="7"/>
        <v>-11.720337067608295</v>
      </c>
    </row>
    <row r="260" spans="5:6" x14ac:dyDescent="0.25">
      <c r="E260" s="66">
        <f t="shared" ref="E260:E323" ca="1" si="8">RAND()</f>
        <v>0.31272632318325588</v>
      </c>
      <c r="F260" s="67">
        <f t="shared" ref="F260:F323" ca="1" si="9">SIGN(E260-0.5)*(_xlfn.GAMMA.INV(2*ABS(E260-0.5),1/$C$5,(($C$4^$C$5)))^(1/$C$5))+$C$3</f>
        <v>-1.4078389715710198</v>
      </c>
    </row>
    <row r="261" spans="5:6" x14ac:dyDescent="0.25">
      <c r="E261" s="66">
        <f t="shared" ca="1" si="8"/>
        <v>0.86012785912183654</v>
      </c>
      <c r="F261" s="67">
        <f t="shared" ca="1" si="9"/>
        <v>3.8216381176450085</v>
      </c>
    </row>
    <row r="262" spans="5:6" x14ac:dyDescent="0.25">
      <c r="E262" s="66">
        <f t="shared" ca="1" si="8"/>
        <v>0.23853428822496536</v>
      </c>
      <c r="F262" s="67">
        <f t="shared" ca="1" si="9"/>
        <v>-2.2202850968542349</v>
      </c>
    </row>
    <row r="263" spans="5:6" x14ac:dyDescent="0.25">
      <c r="E263" s="66">
        <f t="shared" ca="1" si="8"/>
        <v>0.11306892053063089</v>
      </c>
      <c r="F263" s="67">
        <f t="shared" ca="1" si="9"/>
        <v>-4.4598316482986071</v>
      </c>
    </row>
    <row r="264" spans="5:6" x14ac:dyDescent="0.25">
      <c r="E264" s="66">
        <f t="shared" ca="1" si="8"/>
        <v>1.4455867455851479E-3</v>
      </c>
      <c r="F264" s="67">
        <f t="shared" ca="1" si="9"/>
        <v>-17.538278420899992</v>
      </c>
    </row>
    <row r="265" spans="5:6" x14ac:dyDescent="0.25">
      <c r="E265" s="66">
        <f t="shared" ca="1" si="8"/>
        <v>0.2046503420400988</v>
      </c>
      <c r="F265" s="67">
        <f t="shared" ca="1" si="9"/>
        <v>-2.6799156724301376</v>
      </c>
    </row>
    <row r="266" spans="5:6" x14ac:dyDescent="0.25">
      <c r="E266" s="66">
        <f t="shared" ca="1" si="8"/>
        <v>0.91675823790436628</v>
      </c>
      <c r="F266" s="67">
        <f t="shared" ca="1" si="9"/>
        <v>5.3785767847922727</v>
      </c>
    </row>
    <row r="267" spans="5:6" x14ac:dyDescent="0.25">
      <c r="E267" s="66">
        <f t="shared" ca="1" si="8"/>
        <v>0.97400938401039994</v>
      </c>
      <c r="F267" s="67">
        <f t="shared" ca="1" si="9"/>
        <v>8.8706176470785536</v>
      </c>
    </row>
    <row r="268" spans="5:6" x14ac:dyDescent="0.25">
      <c r="E268" s="66">
        <f t="shared" ca="1" si="8"/>
        <v>0.16830961790675902</v>
      </c>
      <c r="F268" s="67">
        <f t="shared" ca="1" si="9"/>
        <v>-3.266408554386627</v>
      </c>
    </row>
    <row r="269" spans="5:6" x14ac:dyDescent="0.25">
      <c r="E269" s="66">
        <f t="shared" ca="1" si="8"/>
        <v>0.27042311750991266</v>
      </c>
      <c r="F269" s="67">
        <f t="shared" ca="1" si="9"/>
        <v>-1.843860792474264</v>
      </c>
    </row>
    <row r="270" spans="5:6" x14ac:dyDescent="0.25">
      <c r="E270" s="66">
        <f t="shared" ca="1" si="8"/>
        <v>1.8838653555648288E-2</v>
      </c>
      <c r="F270" s="67">
        <f t="shared" ca="1" si="9"/>
        <v>-9.8360918974504887</v>
      </c>
    </row>
    <row r="271" spans="5:6" x14ac:dyDescent="0.25">
      <c r="E271" s="66">
        <f t="shared" ca="1" si="8"/>
        <v>0.93268605791747849</v>
      </c>
      <c r="F271" s="67">
        <f t="shared" ca="1" si="9"/>
        <v>6.0157221601178961</v>
      </c>
    </row>
    <row r="272" spans="5:6" x14ac:dyDescent="0.25">
      <c r="E272" s="66">
        <f t="shared" ca="1" si="8"/>
        <v>0.41746301356575866</v>
      </c>
      <c r="F272" s="67">
        <f t="shared" ca="1" si="9"/>
        <v>-0.54123644495185941</v>
      </c>
    </row>
    <row r="273" spans="5:6" x14ac:dyDescent="0.25">
      <c r="E273" s="66">
        <f t="shared" ca="1" si="8"/>
        <v>0.84520345388347429</v>
      </c>
      <c r="F273" s="67">
        <f t="shared" ca="1" si="9"/>
        <v>3.5174893482726839</v>
      </c>
    </row>
    <row r="274" spans="5:6" x14ac:dyDescent="0.25">
      <c r="E274" s="66">
        <f t="shared" ca="1" si="8"/>
        <v>0.223535384434283</v>
      </c>
      <c r="F274" s="67">
        <f t="shared" ca="1" si="9"/>
        <v>-2.415115131849952</v>
      </c>
    </row>
    <row r="275" spans="5:6" x14ac:dyDescent="0.25">
      <c r="E275" s="66">
        <f t="shared" ca="1" si="8"/>
        <v>0.11062277340236659</v>
      </c>
      <c r="F275" s="67">
        <f t="shared" ca="1" si="9"/>
        <v>-4.5254463681986756</v>
      </c>
    </row>
    <row r="276" spans="5:6" x14ac:dyDescent="0.25">
      <c r="E276" s="66">
        <f t="shared" ca="1" si="8"/>
        <v>0.9242398557565692</v>
      </c>
      <c r="F276" s="67">
        <f t="shared" ca="1" si="9"/>
        <v>5.6611072367814641</v>
      </c>
    </row>
    <row r="277" spans="5:6" x14ac:dyDescent="0.25">
      <c r="E277" s="66">
        <f t="shared" ca="1" si="8"/>
        <v>0.69686387238733638</v>
      </c>
      <c r="F277" s="67">
        <f t="shared" ca="1" si="9"/>
        <v>1.5012783832626075</v>
      </c>
    </row>
    <row r="278" spans="5:6" x14ac:dyDescent="0.25">
      <c r="E278" s="66">
        <f t="shared" ca="1" si="8"/>
        <v>0.10608585887388888</v>
      </c>
      <c r="F278" s="67">
        <f t="shared" ca="1" si="9"/>
        <v>-4.6510780283945303</v>
      </c>
    </row>
    <row r="279" spans="5:6" x14ac:dyDescent="0.25">
      <c r="E279" s="66">
        <f t="shared" ca="1" si="8"/>
        <v>0.39338683588404544</v>
      </c>
      <c r="F279" s="67">
        <f t="shared" ca="1" si="9"/>
        <v>-0.7194439663407769</v>
      </c>
    </row>
    <row r="280" spans="5:6" x14ac:dyDescent="0.25">
      <c r="E280" s="66">
        <f t="shared" ca="1" si="8"/>
        <v>0.84231771115049903</v>
      </c>
      <c r="F280" s="67">
        <f t="shared" ca="1" si="9"/>
        <v>3.4620777596843055</v>
      </c>
    </row>
    <row r="281" spans="5:6" x14ac:dyDescent="0.25">
      <c r="E281" s="66">
        <f t="shared" ca="1" si="8"/>
        <v>0.20236579869331728</v>
      </c>
      <c r="F281" s="67">
        <f t="shared" ca="1" si="9"/>
        <v>-2.7135934622260898</v>
      </c>
    </row>
    <row r="282" spans="5:6" x14ac:dyDescent="0.25">
      <c r="E282" s="66">
        <f t="shared" ca="1" si="8"/>
        <v>0.16073331582091477</v>
      </c>
      <c r="F282" s="67">
        <f t="shared" ca="1" si="9"/>
        <v>-3.404584590889451</v>
      </c>
    </row>
    <row r="283" spans="5:6" x14ac:dyDescent="0.25">
      <c r="E283" s="66">
        <f t="shared" ca="1" si="8"/>
        <v>0.97369145692074988</v>
      </c>
      <c r="F283" s="67">
        <f t="shared" ca="1" si="9"/>
        <v>8.8341431402228547</v>
      </c>
    </row>
    <row r="284" spans="5:6" x14ac:dyDescent="0.25">
      <c r="E284" s="66">
        <f t="shared" ca="1" si="8"/>
        <v>0.27043472520438117</v>
      </c>
      <c r="F284" s="67">
        <f t="shared" ca="1" si="9"/>
        <v>-1.8437320226546898</v>
      </c>
    </row>
    <row r="285" spans="5:6" x14ac:dyDescent="0.25">
      <c r="E285" s="66">
        <f t="shared" ca="1" si="8"/>
        <v>0.96143869349250122</v>
      </c>
      <c r="F285" s="67">
        <f t="shared" ca="1" si="9"/>
        <v>7.687076240393889</v>
      </c>
    </row>
    <row r="286" spans="5:6" x14ac:dyDescent="0.25">
      <c r="E286" s="66">
        <f t="shared" ca="1" si="8"/>
        <v>0.95382245442242519</v>
      </c>
      <c r="F286" s="67">
        <f t="shared" ca="1" si="9"/>
        <v>7.1463433348291865</v>
      </c>
    </row>
    <row r="287" spans="5:6" x14ac:dyDescent="0.25">
      <c r="E287" s="66">
        <f t="shared" ca="1" si="8"/>
        <v>0.36444032138945748</v>
      </c>
      <c r="F287" s="67">
        <f t="shared" ca="1" si="9"/>
        <v>-0.94873586311455615</v>
      </c>
    </row>
    <row r="288" spans="5:6" x14ac:dyDescent="0.25">
      <c r="E288" s="66">
        <f t="shared" ca="1" si="8"/>
        <v>0.5283346078229455</v>
      </c>
      <c r="F288" s="67">
        <f t="shared" ca="1" si="9"/>
        <v>0.17501483734419532</v>
      </c>
    </row>
    <row r="289" spans="5:6" x14ac:dyDescent="0.25">
      <c r="E289" s="66">
        <f t="shared" ca="1" si="8"/>
        <v>0.90316986117565068</v>
      </c>
      <c r="F289" s="67">
        <f t="shared" ca="1" si="9"/>
        <v>4.9249494033247965</v>
      </c>
    </row>
    <row r="290" spans="5:6" x14ac:dyDescent="0.25">
      <c r="E290" s="66">
        <f t="shared" ca="1" si="8"/>
        <v>0.34336903290509224</v>
      </c>
      <c r="F290" s="67">
        <f t="shared" ca="1" si="9"/>
        <v>-1.1274069958106288</v>
      </c>
    </row>
    <row r="291" spans="5:6" x14ac:dyDescent="0.25">
      <c r="E291" s="66">
        <f t="shared" ca="1" si="8"/>
        <v>0.27525786934284324</v>
      </c>
      <c r="F291" s="67">
        <f t="shared" ca="1" si="9"/>
        <v>-1.7906992002799629</v>
      </c>
    </row>
    <row r="292" spans="5:6" x14ac:dyDescent="0.25">
      <c r="E292" s="66">
        <f t="shared" ca="1" si="8"/>
        <v>0.47327755085534384</v>
      </c>
      <c r="F292" s="67">
        <f t="shared" ca="1" si="9"/>
        <v>-0.16477828123649857</v>
      </c>
    </row>
    <row r="293" spans="5:6" x14ac:dyDescent="0.25">
      <c r="E293" s="66">
        <f t="shared" ca="1" si="8"/>
        <v>5.1305960242294946E-3</v>
      </c>
      <c r="F293" s="67">
        <f t="shared" ca="1" si="9"/>
        <v>-13.738158785784083</v>
      </c>
    </row>
    <row r="294" spans="5:6" x14ac:dyDescent="0.25">
      <c r="E294" s="66">
        <f t="shared" ca="1" si="8"/>
        <v>0.74784457097473156</v>
      </c>
      <c r="F294" s="67">
        <f t="shared" ca="1" si="9"/>
        <v>2.0536872575886367</v>
      </c>
    </row>
    <row r="295" spans="5:6" x14ac:dyDescent="0.25">
      <c r="E295" s="66">
        <f t="shared" ca="1" si="8"/>
        <v>0.61268625495716822</v>
      </c>
      <c r="F295" s="67">
        <f t="shared" ca="1" si="9"/>
        <v>0.76611906940750829</v>
      </c>
    </row>
    <row r="296" spans="5:6" x14ac:dyDescent="0.25">
      <c r="E296" s="66">
        <f t="shared" ca="1" si="8"/>
        <v>0.2741832517279762</v>
      </c>
      <c r="F296" s="67">
        <f t="shared" ca="1" si="9"/>
        <v>-1.802434240966627</v>
      </c>
    </row>
    <row r="297" spans="5:6" x14ac:dyDescent="0.25">
      <c r="E297" s="66">
        <f t="shared" ca="1" si="8"/>
        <v>6.0014001405683803E-3</v>
      </c>
      <c r="F297" s="67">
        <f t="shared" ca="1" si="9"/>
        <v>-13.267845898968581</v>
      </c>
    </row>
    <row r="298" spans="5:6" x14ac:dyDescent="0.25">
      <c r="E298" s="66">
        <f t="shared" ca="1" si="8"/>
        <v>0.22316650512090042</v>
      </c>
      <c r="F298" s="67">
        <f t="shared" ca="1" si="9"/>
        <v>-2.4200698375163898</v>
      </c>
    </row>
    <row r="299" spans="5:6" x14ac:dyDescent="0.25">
      <c r="E299" s="66">
        <f t="shared" ca="1" si="8"/>
        <v>0.92968131885440852</v>
      </c>
      <c r="F299" s="67">
        <f t="shared" ca="1" si="9"/>
        <v>5.8847118007832622</v>
      </c>
    </row>
    <row r="300" spans="5:6" x14ac:dyDescent="0.25">
      <c r="E300" s="66">
        <f t="shared" ca="1" si="8"/>
        <v>0.35466849065192207</v>
      </c>
      <c r="F300" s="67">
        <f t="shared" ca="1" si="9"/>
        <v>-1.0302737231590986</v>
      </c>
    </row>
    <row r="301" spans="5:6" x14ac:dyDescent="0.25">
      <c r="E301" s="66">
        <f t="shared" ca="1" si="8"/>
        <v>0.45889367324795427</v>
      </c>
      <c r="F301" s="67">
        <f t="shared" ca="1" si="9"/>
        <v>-0.25736869168085302</v>
      </c>
    </row>
    <row r="302" spans="5:6" x14ac:dyDescent="0.25">
      <c r="E302" s="66">
        <f t="shared" ca="1" si="8"/>
        <v>4.7157798651718985E-2</v>
      </c>
      <c r="F302" s="67">
        <f t="shared" ca="1" si="9"/>
        <v>-7.0833261064053881</v>
      </c>
    </row>
    <row r="303" spans="5:6" x14ac:dyDescent="0.25">
      <c r="E303" s="66">
        <f t="shared" ca="1" si="8"/>
        <v>0.32960512260440478</v>
      </c>
      <c r="F303" s="67">
        <f t="shared" ca="1" si="9"/>
        <v>-1.2501382758760586</v>
      </c>
    </row>
    <row r="304" spans="5:6" x14ac:dyDescent="0.25">
      <c r="E304" s="66">
        <f t="shared" ca="1" si="8"/>
        <v>0.21309356427834403</v>
      </c>
      <c r="F304" s="67">
        <f t="shared" ca="1" si="9"/>
        <v>-2.558630280752094</v>
      </c>
    </row>
    <row r="305" spans="5:6" x14ac:dyDescent="0.25">
      <c r="E305" s="66">
        <f t="shared" ca="1" si="8"/>
        <v>0.85354251581959351</v>
      </c>
      <c r="F305" s="67">
        <f t="shared" ca="1" si="9"/>
        <v>3.683618767370703</v>
      </c>
    </row>
    <row r="306" spans="5:6" x14ac:dyDescent="0.25">
      <c r="E306" s="66">
        <f t="shared" ca="1" si="8"/>
        <v>0.66669351569874269</v>
      </c>
      <c r="F306" s="67">
        <f t="shared" ca="1" si="9"/>
        <v>1.216636975345452</v>
      </c>
    </row>
    <row r="307" spans="5:6" x14ac:dyDescent="0.25">
      <c r="E307" s="66">
        <f t="shared" ca="1" si="8"/>
        <v>0.62915065130919046</v>
      </c>
      <c r="F307" s="67">
        <f t="shared" ca="1" si="9"/>
        <v>0.89643655950487156</v>
      </c>
    </row>
    <row r="308" spans="5:6" x14ac:dyDescent="0.25">
      <c r="E308" s="66">
        <f t="shared" ca="1" si="8"/>
        <v>4.6835238373438171E-2</v>
      </c>
      <c r="F308" s="67">
        <f t="shared" ca="1" si="9"/>
        <v>-7.103916666392621</v>
      </c>
    </row>
    <row r="309" spans="5:6" x14ac:dyDescent="0.25">
      <c r="E309" s="66">
        <f t="shared" ca="1" si="8"/>
        <v>0.38592945243278276</v>
      </c>
      <c r="F309" s="67">
        <f t="shared" ca="1" si="9"/>
        <v>-0.77686053413768819</v>
      </c>
    </row>
    <row r="310" spans="5:6" x14ac:dyDescent="0.25">
      <c r="E310" s="66">
        <f t="shared" ca="1" si="8"/>
        <v>0.20302716955977718</v>
      </c>
      <c r="F310" s="67">
        <f t="shared" ca="1" si="9"/>
        <v>-2.7038048644207731</v>
      </c>
    </row>
    <row r="311" spans="5:6" x14ac:dyDescent="0.25">
      <c r="E311" s="66">
        <f t="shared" ca="1" si="8"/>
        <v>0.21905096025740578</v>
      </c>
      <c r="F311" s="67">
        <f t="shared" ca="1" si="9"/>
        <v>-2.475911101307199</v>
      </c>
    </row>
    <row r="312" spans="5:6" x14ac:dyDescent="0.25">
      <c r="E312" s="66">
        <f t="shared" ca="1" si="8"/>
        <v>0.11788031601232074</v>
      </c>
      <c r="F312" s="67">
        <f t="shared" ca="1" si="9"/>
        <v>-4.3348147792786271</v>
      </c>
    </row>
    <row r="313" spans="5:6" x14ac:dyDescent="0.25">
      <c r="E313" s="66">
        <f t="shared" ca="1" si="8"/>
        <v>3.4616546670418913E-2</v>
      </c>
      <c r="F313" s="67">
        <f t="shared" ca="1" si="9"/>
        <v>-8.0108289096122114</v>
      </c>
    </row>
    <row r="314" spans="5:6" x14ac:dyDescent="0.25">
      <c r="E314" s="66">
        <f t="shared" ca="1" si="8"/>
        <v>0.15560362948783912</v>
      </c>
      <c r="F314" s="67">
        <f t="shared" ca="1" si="9"/>
        <v>-3.5018884835778628</v>
      </c>
    </row>
    <row r="315" spans="5:6" x14ac:dyDescent="0.25">
      <c r="E315" s="66">
        <f t="shared" ca="1" si="8"/>
        <v>0.46157358613258759</v>
      </c>
      <c r="F315" s="67">
        <f t="shared" ca="1" si="9"/>
        <v>-0.23989982184591474</v>
      </c>
    </row>
    <row r="316" spans="5:6" x14ac:dyDescent="0.25">
      <c r="E316" s="66">
        <f t="shared" ca="1" si="8"/>
        <v>0.3150615875029954</v>
      </c>
      <c r="F316" s="67">
        <f t="shared" ca="1" si="9"/>
        <v>-1.3855198884743185</v>
      </c>
    </row>
    <row r="317" spans="5:6" x14ac:dyDescent="0.25">
      <c r="E317" s="66">
        <f t="shared" ca="1" si="8"/>
        <v>0.22102802049224224</v>
      </c>
      <c r="F317" s="67">
        <f t="shared" ca="1" si="9"/>
        <v>-2.4489558461516951</v>
      </c>
    </row>
    <row r="318" spans="5:6" x14ac:dyDescent="0.25">
      <c r="E318" s="66">
        <f t="shared" ca="1" si="8"/>
        <v>0.76362338306650657</v>
      </c>
      <c r="F318" s="67">
        <f t="shared" ca="1" si="9"/>
        <v>2.2475451927701</v>
      </c>
    </row>
    <row r="319" spans="5:6" x14ac:dyDescent="0.25">
      <c r="E319" s="66">
        <f t="shared" ca="1" si="8"/>
        <v>6.6963755875661946E-3</v>
      </c>
      <c r="F319" s="67">
        <f t="shared" ca="1" si="9"/>
        <v>-12.939125026425042</v>
      </c>
    </row>
    <row r="320" spans="5:6" x14ac:dyDescent="0.25">
      <c r="E320" s="66">
        <f t="shared" ca="1" si="8"/>
        <v>1.677756097927452E-2</v>
      </c>
      <c r="F320" s="67">
        <f t="shared" ca="1" si="9"/>
        <v>-10.183697282376205</v>
      </c>
    </row>
    <row r="321" spans="5:6" x14ac:dyDescent="0.25">
      <c r="E321" s="66">
        <f t="shared" ca="1" si="8"/>
        <v>0.76389300999985543</v>
      </c>
      <c r="F321" s="67">
        <f t="shared" ca="1" si="9"/>
        <v>2.250969146007761</v>
      </c>
    </row>
    <row r="322" spans="5:6" x14ac:dyDescent="0.25">
      <c r="E322" s="66">
        <f t="shared" ca="1" si="8"/>
        <v>0.35594908819679472</v>
      </c>
      <c r="F322" s="67">
        <f t="shared" ca="1" si="9"/>
        <v>-1.0194611654409751</v>
      </c>
    </row>
    <row r="323" spans="5:6" x14ac:dyDescent="0.25">
      <c r="E323" s="66">
        <f t="shared" ca="1" si="8"/>
        <v>0.75950556967504856</v>
      </c>
      <c r="F323" s="67">
        <f t="shared" ca="1" si="9"/>
        <v>2.1957335036296621</v>
      </c>
    </row>
    <row r="324" spans="5:6" x14ac:dyDescent="0.25">
      <c r="E324" s="66">
        <f t="shared" ref="E324:E387" ca="1" si="10">RAND()</f>
        <v>0.97642717064438489</v>
      </c>
      <c r="F324" s="67">
        <f t="shared" ref="F324:F387" ca="1" si="11">SIGN(E324-0.5)*(_xlfn.GAMMA.INV(2*ABS(E324-0.5),1/$C$5,(($C$4^$C$5)))^(1/$C$5))+$C$3</f>
        <v>9.1635400444042112</v>
      </c>
    </row>
    <row r="325" spans="5:6" x14ac:dyDescent="0.25">
      <c r="E325" s="66">
        <f t="shared" ca="1" si="10"/>
        <v>0.40765399859315077</v>
      </c>
      <c r="F325" s="67">
        <f t="shared" ca="1" si="11"/>
        <v>-0.61256797942044861</v>
      </c>
    </row>
    <row r="326" spans="5:6" x14ac:dyDescent="0.25">
      <c r="E326" s="66">
        <f t="shared" ca="1" si="10"/>
        <v>0.16404580788035139</v>
      </c>
      <c r="F326" s="67">
        <f t="shared" ca="1" si="11"/>
        <v>-3.3433871797678041</v>
      </c>
    </row>
    <row r="327" spans="5:6" x14ac:dyDescent="0.25">
      <c r="E327" s="66">
        <f t="shared" ca="1" si="10"/>
        <v>0.43699233835317219</v>
      </c>
      <c r="F327" s="67">
        <f t="shared" ca="1" si="11"/>
        <v>-0.40407730755869731</v>
      </c>
    </row>
    <row r="328" spans="5:6" x14ac:dyDescent="0.25">
      <c r="E328" s="66">
        <f t="shared" ca="1" si="10"/>
        <v>0.8237832781785398</v>
      </c>
      <c r="F328" s="67">
        <f t="shared" ca="1" si="11"/>
        <v>3.1286804607528627</v>
      </c>
    </row>
    <row r="329" spans="5:6" x14ac:dyDescent="0.25">
      <c r="E329" s="66">
        <f t="shared" ca="1" si="10"/>
        <v>0.93094324268226092</v>
      </c>
      <c r="F329" s="67">
        <f t="shared" ca="1" si="11"/>
        <v>5.9390380863833245</v>
      </c>
    </row>
    <row r="330" spans="5:6" x14ac:dyDescent="0.25">
      <c r="E330" s="66">
        <f t="shared" ca="1" si="10"/>
        <v>0.63994648055387948</v>
      </c>
      <c r="F330" s="67">
        <f t="shared" ca="1" si="11"/>
        <v>0.98506623868046561</v>
      </c>
    </row>
    <row r="331" spans="5:6" x14ac:dyDescent="0.25">
      <c r="E331" s="66">
        <f t="shared" ca="1" si="10"/>
        <v>0.64535665042300205</v>
      </c>
      <c r="F331" s="67">
        <f t="shared" ca="1" si="11"/>
        <v>1.0304863890713993</v>
      </c>
    </row>
    <row r="332" spans="5:6" x14ac:dyDescent="0.25">
      <c r="E332" s="66">
        <f t="shared" ca="1" si="10"/>
        <v>0.55136000714686428</v>
      </c>
      <c r="F332" s="67">
        <f t="shared" ca="1" si="11"/>
        <v>0.32516198983825834</v>
      </c>
    </row>
    <row r="333" spans="5:6" x14ac:dyDescent="0.25">
      <c r="E333" s="66">
        <f t="shared" ca="1" si="10"/>
        <v>0.83690192488392645</v>
      </c>
      <c r="F333" s="67">
        <f t="shared" ca="1" si="11"/>
        <v>3.3607691721849067</v>
      </c>
    </row>
    <row r="334" spans="5:6" x14ac:dyDescent="0.25">
      <c r="E334" s="66">
        <f t="shared" ca="1" si="10"/>
        <v>0.38943542152451471</v>
      </c>
      <c r="F334" s="67">
        <f t="shared" ca="1" si="11"/>
        <v>-0.74973013576226089</v>
      </c>
    </row>
    <row r="335" spans="5:6" x14ac:dyDescent="0.25">
      <c r="E335" s="66">
        <f t="shared" ca="1" si="10"/>
        <v>0.40278387460339904</v>
      </c>
      <c r="F335" s="67">
        <f t="shared" ca="1" si="11"/>
        <v>-0.64862391491348503</v>
      </c>
    </row>
    <row r="336" spans="5:6" x14ac:dyDescent="0.25">
      <c r="E336" s="66">
        <f t="shared" ca="1" si="10"/>
        <v>0.58355578297588984</v>
      </c>
      <c r="F336" s="67">
        <f t="shared" ca="1" si="11"/>
        <v>0.54856673550090918</v>
      </c>
    </row>
    <row r="337" spans="5:6" x14ac:dyDescent="0.25">
      <c r="E337" s="66">
        <f t="shared" ca="1" si="10"/>
        <v>0.18548749906722206</v>
      </c>
      <c r="F337" s="67">
        <f t="shared" ca="1" si="11"/>
        <v>-2.9748618273562148</v>
      </c>
    </row>
    <row r="338" spans="5:6" x14ac:dyDescent="0.25">
      <c r="E338" s="66">
        <f t="shared" ca="1" si="10"/>
        <v>0.51654384947646503</v>
      </c>
      <c r="F338" s="67">
        <f t="shared" ca="1" si="11"/>
        <v>0.10094243826995425</v>
      </c>
    </row>
    <row r="339" spans="5:6" x14ac:dyDescent="0.25">
      <c r="E339" s="66">
        <f t="shared" ca="1" si="10"/>
        <v>0.88380457597418161</v>
      </c>
      <c r="F339" s="67">
        <f t="shared" ca="1" si="11"/>
        <v>4.3780039048088035</v>
      </c>
    </row>
    <row r="340" spans="5:6" x14ac:dyDescent="0.25">
      <c r="E340" s="66">
        <f t="shared" ca="1" si="10"/>
        <v>0.22731002097562869</v>
      </c>
      <c r="F340" s="67">
        <f t="shared" ca="1" si="11"/>
        <v>-2.3648798445995149</v>
      </c>
    </row>
    <row r="341" spans="5:6" x14ac:dyDescent="0.25">
      <c r="E341" s="66">
        <f t="shared" ca="1" si="10"/>
        <v>0.13009909481080228</v>
      </c>
      <c r="F341" s="67">
        <f t="shared" ca="1" si="11"/>
        <v>-4.0389350117091993</v>
      </c>
    </row>
    <row r="342" spans="5:6" x14ac:dyDescent="0.25">
      <c r="E342" s="66">
        <f t="shared" ca="1" si="10"/>
        <v>0.36522453889136197</v>
      </c>
      <c r="F342" s="67">
        <f t="shared" ca="1" si="11"/>
        <v>-0.94228727681242286</v>
      </c>
    </row>
    <row r="343" spans="5:6" x14ac:dyDescent="0.25">
      <c r="E343" s="66">
        <f t="shared" ca="1" si="10"/>
        <v>0.23758691437135682</v>
      </c>
      <c r="F343" s="67">
        <f t="shared" ca="1" si="11"/>
        <v>-2.2322237599349015</v>
      </c>
    </row>
    <row r="344" spans="5:6" x14ac:dyDescent="0.25">
      <c r="E344" s="66">
        <f t="shared" ca="1" si="10"/>
        <v>0.97747300352670508</v>
      </c>
      <c r="F344" s="67">
        <f t="shared" ca="1" si="11"/>
        <v>9.299680995572789</v>
      </c>
    </row>
    <row r="345" spans="5:6" x14ac:dyDescent="0.25">
      <c r="E345" s="66">
        <f t="shared" ca="1" si="10"/>
        <v>0.61769034468155881</v>
      </c>
      <c r="F345" s="67">
        <f t="shared" ca="1" si="11"/>
        <v>0.80513160651142379</v>
      </c>
    </row>
    <row r="346" spans="5:6" x14ac:dyDescent="0.25">
      <c r="E346" s="66">
        <f t="shared" ca="1" si="10"/>
        <v>0.13680371581594386</v>
      </c>
      <c r="F346" s="67">
        <f t="shared" ca="1" si="11"/>
        <v>-3.888182793616147</v>
      </c>
    </row>
    <row r="347" spans="5:6" x14ac:dyDescent="0.25">
      <c r="E347" s="66">
        <f t="shared" ca="1" si="10"/>
        <v>0.80524966975671397</v>
      </c>
      <c r="F347" s="67">
        <f t="shared" ca="1" si="11"/>
        <v>2.8286691538303406</v>
      </c>
    </row>
    <row r="348" spans="5:6" x14ac:dyDescent="0.25">
      <c r="E348" s="66">
        <f t="shared" ca="1" si="10"/>
        <v>0.62120745143807232</v>
      </c>
      <c r="F348" s="67">
        <f t="shared" ca="1" si="11"/>
        <v>0.83285822541234622</v>
      </c>
    </row>
    <row r="349" spans="5:6" x14ac:dyDescent="0.25">
      <c r="E349" s="66">
        <f t="shared" ca="1" si="10"/>
        <v>0.87306023633105623</v>
      </c>
      <c r="F349" s="67">
        <f t="shared" ca="1" si="11"/>
        <v>4.1126862788988845</v>
      </c>
    </row>
    <row r="350" spans="5:6" x14ac:dyDescent="0.25">
      <c r="E350" s="66">
        <f t="shared" ca="1" si="10"/>
        <v>0.47830735486755938</v>
      </c>
      <c r="F350" s="67">
        <f t="shared" ca="1" si="11"/>
        <v>-0.13306371225855326</v>
      </c>
    </row>
    <row r="351" spans="5:6" x14ac:dyDescent="0.25">
      <c r="E351" s="66">
        <f t="shared" ca="1" si="10"/>
        <v>0.47636978380923856</v>
      </c>
      <c r="F351" s="67">
        <f t="shared" ca="1" si="11"/>
        <v>-0.1452410671370534</v>
      </c>
    </row>
    <row r="352" spans="5:6" x14ac:dyDescent="0.25">
      <c r="E352" s="66">
        <f t="shared" ca="1" si="10"/>
        <v>0.52143209722948303</v>
      </c>
      <c r="F352" s="67">
        <f t="shared" ca="1" si="11"/>
        <v>0.13142997009216109</v>
      </c>
    </row>
    <row r="353" spans="5:6" x14ac:dyDescent="0.25">
      <c r="E353" s="66">
        <f t="shared" ca="1" si="10"/>
        <v>0.82474330933271167</v>
      </c>
      <c r="F353" s="67">
        <f t="shared" ca="1" si="11"/>
        <v>3.1450691861745632</v>
      </c>
    </row>
    <row r="354" spans="5:6" x14ac:dyDescent="0.25">
      <c r="E354" s="66">
        <f t="shared" ca="1" si="10"/>
        <v>0.36290573188266473</v>
      </c>
      <c r="F354" s="67">
        <f t="shared" ca="1" si="11"/>
        <v>-0.96139496899915167</v>
      </c>
    </row>
    <row r="355" spans="5:6" x14ac:dyDescent="0.25">
      <c r="E355" s="66">
        <f t="shared" ca="1" si="10"/>
        <v>0.63876153075064623</v>
      </c>
      <c r="F355" s="67">
        <f t="shared" ca="1" si="11"/>
        <v>0.97520933561371104</v>
      </c>
    </row>
    <row r="356" spans="5:6" x14ac:dyDescent="0.25">
      <c r="E356" s="66">
        <f t="shared" ca="1" si="10"/>
        <v>0.56426936836370878</v>
      </c>
      <c r="F356" s="67">
        <f t="shared" ca="1" si="11"/>
        <v>0.41275159004668233</v>
      </c>
    </row>
    <row r="357" spans="5:6" x14ac:dyDescent="0.25">
      <c r="E357" s="66">
        <f t="shared" ca="1" si="10"/>
        <v>0.71846287623333327</v>
      </c>
      <c r="F357" s="67">
        <f t="shared" ca="1" si="11"/>
        <v>1.7230313434441715</v>
      </c>
    </row>
    <row r="358" spans="5:6" x14ac:dyDescent="0.25">
      <c r="E358" s="66">
        <f t="shared" ca="1" si="10"/>
        <v>0.75075244958103993</v>
      </c>
      <c r="F358" s="67">
        <f t="shared" ca="1" si="11"/>
        <v>2.0884845523083588</v>
      </c>
    </row>
    <row r="359" spans="5:6" x14ac:dyDescent="0.25">
      <c r="E359" s="66">
        <f t="shared" ca="1" si="10"/>
        <v>0.52992577240114247</v>
      </c>
      <c r="F359" s="67">
        <f t="shared" ca="1" si="11"/>
        <v>0.18515245537945696</v>
      </c>
    </row>
    <row r="360" spans="5:6" x14ac:dyDescent="0.25">
      <c r="E360" s="66">
        <f t="shared" ca="1" si="10"/>
        <v>0.21680514237031367</v>
      </c>
      <c r="F360" s="67">
        <f t="shared" ca="1" si="11"/>
        <v>-2.5068273291532068</v>
      </c>
    </row>
    <row r="361" spans="5:6" x14ac:dyDescent="0.25">
      <c r="E361" s="66">
        <f t="shared" ca="1" si="10"/>
        <v>0.23040354552460762</v>
      </c>
      <c r="F361" s="67">
        <f t="shared" ca="1" si="11"/>
        <v>-2.3243273434715799</v>
      </c>
    </row>
    <row r="362" spans="5:6" x14ac:dyDescent="0.25">
      <c r="E362" s="66">
        <f t="shared" ca="1" si="10"/>
        <v>0.86823241091601877</v>
      </c>
      <c r="F362" s="67">
        <f t="shared" ca="1" si="11"/>
        <v>4.0007052492833655</v>
      </c>
    </row>
    <row r="363" spans="5:6" x14ac:dyDescent="0.25">
      <c r="E363" s="66">
        <f t="shared" ca="1" si="10"/>
        <v>0.28023223281981435</v>
      </c>
      <c r="F363" s="67">
        <f t="shared" ca="1" si="11"/>
        <v>-1.7369683082687273</v>
      </c>
    </row>
    <row r="364" spans="5:6" x14ac:dyDescent="0.25">
      <c r="E364" s="66">
        <f t="shared" ca="1" si="10"/>
        <v>0.36729122368689504</v>
      </c>
      <c r="F364" s="67">
        <f t="shared" ca="1" si="11"/>
        <v>-0.92535912002922394</v>
      </c>
    </row>
    <row r="365" spans="5:6" x14ac:dyDescent="0.25">
      <c r="E365" s="66">
        <f t="shared" ca="1" si="10"/>
        <v>0.39325431758584606</v>
      </c>
      <c r="F365" s="67">
        <f t="shared" ca="1" si="11"/>
        <v>-0.72045473191439402</v>
      </c>
    </row>
    <row r="366" spans="5:6" x14ac:dyDescent="0.25">
      <c r="E366" s="66">
        <f t="shared" ca="1" si="10"/>
        <v>0.99125198505176093</v>
      </c>
      <c r="F366" s="67">
        <f t="shared" ca="1" si="11"/>
        <v>12.13734386054513</v>
      </c>
    </row>
    <row r="367" spans="5:6" x14ac:dyDescent="0.25">
      <c r="E367" s="66">
        <f t="shared" ca="1" si="10"/>
        <v>0.4475799488499389</v>
      </c>
      <c r="F367" s="67">
        <f t="shared" ca="1" si="11"/>
        <v>-0.33225876004971572</v>
      </c>
    </row>
    <row r="368" spans="5:6" x14ac:dyDescent="0.25">
      <c r="E368" s="66">
        <f t="shared" ca="1" si="10"/>
        <v>0.17926173579529714</v>
      </c>
      <c r="F368" s="67">
        <f t="shared" ca="1" si="11"/>
        <v>-3.0772834482728606</v>
      </c>
    </row>
    <row r="369" spans="5:6" x14ac:dyDescent="0.25">
      <c r="E369" s="66">
        <f t="shared" ca="1" si="10"/>
        <v>0.79524863023046288</v>
      </c>
      <c r="F369" s="67">
        <f t="shared" ca="1" si="11"/>
        <v>2.678435057250844</v>
      </c>
    </row>
    <row r="370" spans="5:6" x14ac:dyDescent="0.25">
      <c r="E370" s="66">
        <f t="shared" ca="1" si="10"/>
        <v>0.77054111573118089</v>
      </c>
      <c r="F370" s="67">
        <f t="shared" ca="1" si="11"/>
        <v>2.3366527154528107</v>
      </c>
    </row>
    <row r="371" spans="5:6" x14ac:dyDescent="0.25">
      <c r="E371" s="66">
        <f t="shared" ca="1" si="10"/>
        <v>0.83855294013233128</v>
      </c>
      <c r="F371" s="67">
        <f t="shared" ca="1" si="11"/>
        <v>3.3912924365264878</v>
      </c>
    </row>
    <row r="372" spans="5:6" x14ac:dyDescent="0.25">
      <c r="E372" s="66">
        <f t="shared" ca="1" si="10"/>
        <v>0.60267252775489377</v>
      </c>
      <c r="F372" s="67">
        <f t="shared" ca="1" si="11"/>
        <v>0.68954187190433569</v>
      </c>
    </row>
    <row r="373" spans="5:6" x14ac:dyDescent="0.25">
      <c r="E373" s="66">
        <f t="shared" ca="1" si="10"/>
        <v>0.50330750211234454</v>
      </c>
      <c r="F373" s="67">
        <f t="shared" ca="1" si="11"/>
        <v>1.9910941000351481E-2</v>
      </c>
    </row>
    <row r="374" spans="5:6" x14ac:dyDescent="0.25">
      <c r="E374" s="66">
        <f t="shared" ca="1" si="10"/>
        <v>0.8572620075279842</v>
      </c>
      <c r="F374" s="67">
        <f t="shared" ca="1" si="11"/>
        <v>3.7607921076201887</v>
      </c>
    </row>
    <row r="375" spans="5:6" x14ac:dyDescent="0.25">
      <c r="E375" s="66">
        <f t="shared" ca="1" si="10"/>
        <v>6.0004819111558638E-2</v>
      </c>
      <c r="F375" s="67">
        <f t="shared" ca="1" si="11"/>
        <v>-6.3605496626984213</v>
      </c>
    </row>
    <row r="376" spans="5:6" x14ac:dyDescent="0.25">
      <c r="E376" s="66">
        <f t="shared" ca="1" si="10"/>
        <v>1.6585624822131106E-2</v>
      </c>
      <c r="F376" s="67">
        <f t="shared" ca="1" si="11"/>
        <v>-10.21821525840809</v>
      </c>
    </row>
    <row r="377" spans="5:6" x14ac:dyDescent="0.25">
      <c r="E377" s="66">
        <f t="shared" ca="1" si="10"/>
        <v>0.71922350330575491</v>
      </c>
      <c r="F377" s="67">
        <f t="shared" ca="1" si="11"/>
        <v>1.7311473930150003</v>
      </c>
    </row>
    <row r="378" spans="5:6" x14ac:dyDescent="0.25">
      <c r="E378" s="66">
        <f t="shared" ca="1" si="10"/>
        <v>0.54749517857728247</v>
      </c>
      <c r="F378" s="67">
        <f t="shared" ca="1" si="11"/>
        <v>0.29942904078344124</v>
      </c>
    </row>
    <row r="379" spans="5:6" x14ac:dyDescent="0.25">
      <c r="E379" s="66">
        <f t="shared" ca="1" si="10"/>
        <v>0.85372062301189044</v>
      </c>
      <c r="F379" s="67">
        <f t="shared" ca="1" si="11"/>
        <v>3.6872692925603832</v>
      </c>
    </row>
    <row r="380" spans="5:6" x14ac:dyDescent="0.25">
      <c r="E380" s="66">
        <f t="shared" ca="1" si="10"/>
        <v>0.65702409600441392</v>
      </c>
      <c r="F380" s="67">
        <f t="shared" ca="1" si="11"/>
        <v>1.1308437133970468</v>
      </c>
    </row>
    <row r="381" spans="5:6" x14ac:dyDescent="0.25">
      <c r="E381" s="66">
        <f t="shared" ca="1" si="10"/>
        <v>0.83214499064065239</v>
      </c>
      <c r="F381" s="67">
        <f t="shared" ca="1" si="11"/>
        <v>3.2745225935389568</v>
      </c>
    </row>
    <row r="382" spans="5:6" x14ac:dyDescent="0.25">
      <c r="E382" s="66">
        <f t="shared" ca="1" si="10"/>
        <v>0.26594817151468975</v>
      </c>
      <c r="F382" s="67">
        <f t="shared" ca="1" si="11"/>
        <v>-1.8939199576643251</v>
      </c>
    </row>
    <row r="383" spans="5:6" x14ac:dyDescent="0.25">
      <c r="E383" s="66">
        <f t="shared" ca="1" si="10"/>
        <v>0.60428486331031506</v>
      </c>
      <c r="F383" s="67">
        <f t="shared" ca="1" si="11"/>
        <v>0.70174049345725475</v>
      </c>
    </row>
    <row r="384" spans="5:6" x14ac:dyDescent="0.25">
      <c r="E384" s="66">
        <f t="shared" ca="1" si="10"/>
        <v>0.84895556240780301</v>
      </c>
      <c r="F384" s="67">
        <f t="shared" ca="1" si="11"/>
        <v>3.591102048634931</v>
      </c>
    </row>
    <row r="385" spans="5:6" x14ac:dyDescent="0.25">
      <c r="E385" s="66">
        <f t="shared" ca="1" si="10"/>
        <v>0.87354218882315715</v>
      </c>
      <c r="F385" s="67">
        <f t="shared" ca="1" si="11"/>
        <v>4.1240980630931849</v>
      </c>
    </row>
    <row r="386" spans="5:6" x14ac:dyDescent="0.25">
      <c r="E386" s="66">
        <f t="shared" ca="1" si="10"/>
        <v>4.2574507779718496E-2</v>
      </c>
      <c r="F386" s="67">
        <f t="shared" ca="1" si="11"/>
        <v>-7.3900572995752363</v>
      </c>
    </row>
    <row r="387" spans="5:6" x14ac:dyDescent="0.25">
      <c r="E387" s="66">
        <f t="shared" ca="1" si="10"/>
        <v>0.99379808111877432</v>
      </c>
      <c r="F387" s="67">
        <f t="shared" ca="1" si="11"/>
        <v>13.169248071850713</v>
      </c>
    </row>
    <row r="388" spans="5:6" x14ac:dyDescent="0.25">
      <c r="E388" s="66">
        <f t="shared" ref="E388:E451" ca="1" si="12">RAND()</f>
        <v>0.57337106082572364</v>
      </c>
      <c r="F388" s="67">
        <f t="shared" ref="F388:F451" ca="1" si="13">SIGN(E388-0.5)*(_xlfn.GAMMA.INV(2*ABS(E388-0.5),1/$C$5,(($C$4^$C$5)))^(1/$C$5))+$C$3</f>
        <v>0.47608037368963185</v>
      </c>
    </row>
    <row r="389" spans="5:6" x14ac:dyDescent="0.25">
      <c r="E389" s="66">
        <f t="shared" ca="1" si="12"/>
        <v>0.42458132695102369</v>
      </c>
      <c r="F389" s="67">
        <f t="shared" ca="1" si="13"/>
        <v>-0.49051358429087777</v>
      </c>
    </row>
    <row r="390" spans="5:6" x14ac:dyDescent="0.25">
      <c r="E390" s="66">
        <f t="shared" ca="1" si="12"/>
        <v>0.50283741992038067</v>
      </c>
      <c r="F390" s="67">
        <f t="shared" ca="1" si="13"/>
        <v>1.7073008765921528E-2</v>
      </c>
    </row>
    <row r="391" spans="5:6" x14ac:dyDescent="0.25">
      <c r="E391" s="66">
        <f t="shared" ca="1" si="12"/>
        <v>0.23359350597234962</v>
      </c>
      <c r="F391" s="67">
        <f t="shared" ca="1" si="13"/>
        <v>-2.2830769428913236</v>
      </c>
    </row>
    <row r="392" spans="5:6" x14ac:dyDescent="0.25">
      <c r="E392" s="66">
        <f t="shared" ca="1" si="12"/>
        <v>0.70331455733613113</v>
      </c>
      <c r="F392" s="67">
        <f t="shared" ca="1" si="13"/>
        <v>1.5658069094658782</v>
      </c>
    </row>
    <row r="393" spans="5:6" x14ac:dyDescent="0.25">
      <c r="E393" s="66">
        <f t="shared" ca="1" si="12"/>
        <v>0.76822161388921106</v>
      </c>
      <c r="F393" s="67">
        <f t="shared" ca="1" si="13"/>
        <v>2.3064792466862025</v>
      </c>
    </row>
    <row r="394" spans="5:6" x14ac:dyDescent="0.25">
      <c r="E394" s="66">
        <f t="shared" ca="1" si="12"/>
        <v>0.78852938804195494</v>
      </c>
      <c r="F394" s="67">
        <f t="shared" ca="1" si="13"/>
        <v>2.5815661804300798</v>
      </c>
    </row>
    <row r="395" spans="5:6" x14ac:dyDescent="0.25">
      <c r="E395" s="66">
        <f t="shared" ca="1" si="12"/>
        <v>0.45587083270729734</v>
      </c>
      <c r="F395" s="67">
        <f t="shared" ca="1" si="13"/>
        <v>-0.27719577192226902</v>
      </c>
    </row>
    <row r="396" spans="5:6" x14ac:dyDescent="0.25">
      <c r="E396" s="66">
        <f t="shared" ca="1" si="12"/>
        <v>0.46486890193485575</v>
      </c>
      <c r="F396" s="67">
        <f t="shared" ca="1" si="13"/>
        <v>-0.21855799172349927</v>
      </c>
    </row>
    <row r="397" spans="5:6" x14ac:dyDescent="0.25">
      <c r="E397" s="66">
        <f t="shared" ca="1" si="12"/>
        <v>0.37653571142552245</v>
      </c>
      <c r="F397" s="67">
        <f t="shared" ca="1" si="13"/>
        <v>-0.85078561384954965</v>
      </c>
    </row>
    <row r="398" spans="5:6" x14ac:dyDescent="0.25">
      <c r="E398" s="66">
        <f t="shared" ca="1" si="12"/>
        <v>0.5153254912731986</v>
      </c>
      <c r="F398" s="67">
        <f t="shared" ca="1" si="13"/>
        <v>9.3391646433270109E-2</v>
      </c>
    </row>
    <row r="399" spans="5:6" x14ac:dyDescent="0.25">
      <c r="E399" s="66">
        <f t="shared" ca="1" si="12"/>
        <v>0.14542422082113637</v>
      </c>
      <c r="F399" s="67">
        <f t="shared" ca="1" si="13"/>
        <v>-3.7048588997482197</v>
      </c>
    </row>
    <row r="400" spans="5:6" x14ac:dyDescent="0.25">
      <c r="E400" s="66">
        <f t="shared" ca="1" si="12"/>
        <v>0.18886397031904933</v>
      </c>
      <c r="F400" s="67">
        <f t="shared" ca="1" si="13"/>
        <v>-2.9207432287706463</v>
      </c>
    </row>
    <row r="401" spans="5:6" x14ac:dyDescent="0.25">
      <c r="E401" s="66">
        <f t="shared" ca="1" si="12"/>
        <v>0.97877157399715153</v>
      </c>
      <c r="F401" s="67">
        <f t="shared" ca="1" si="13"/>
        <v>9.4778008970663485</v>
      </c>
    </row>
    <row r="402" spans="5:6" x14ac:dyDescent="0.25">
      <c r="E402" s="66">
        <f t="shared" ca="1" si="12"/>
        <v>0.12158202615297631</v>
      </c>
      <c r="F402" s="67">
        <f t="shared" ca="1" si="13"/>
        <v>-4.2420568531717633</v>
      </c>
    </row>
    <row r="403" spans="5:6" x14ac:dyDescent="0.25">
      <c r="E403" s="66">
        <f t="shared" ca="1" si="12"/>
        <v>0.27883216729776961</v>
      </c>
      <c r="F403" s="67">
        <f t="shared" ca="1" si="13"/>
        <v>-1.751994145527646</v>
      </c>
    </row>
    <row r="404" spans="5:6" x14ac:dyDescent="0.25">
      <c r="E404" s="66">
        <f t="shared" ca="1" si="12"/>
        <v>0.47440639470803325</v>
      </c>
      <c r="F404" s="67">
        <f t="shared" ca="1" si="13"/>
        <v>-0.15763131377841422</v>
      </c>
    </row>
    <row r="405" spans="5:6" x14ac:dyDescent="0.25">
      <c r="E405" s="66">
        <f t="shared" ca="1" si="12"/>
        <v>0.59606389008508631</v>
      </c>
      <c r="F405" s="67">
        <f t="shared" ca="1" si="13"/>
        <v>0.64005413022615931</v>
      </c>
    </row>
    <row r="406" spans="5:6" x14ac:dyDescent="0.25">
      <c r="E406" s="66">
        <f t="shared" ca="1" si="12"/>
        <v>0.35050160648274464</v>
      </c>
      <c r="F406" s="67">
        <f t="shared" ca="1" si="13"/>
        <v>-1.0657284256652109</v>
      </c>
    </row>
    <row r="407" spans="5:6" x14ac:dyDescent="0.25">
      <c r="E407" s="66">
        <f t="shared" ca="1" si="12"/>
        <v>0.68215935085929857</v>
      </c>
      <c r="F407" s="67">
        <f t="shared" ca="1" si="13"/>
        <v>1.3591738337021269</v>
      </c>
    </row>
    <row r="408" spans="5:6" x14ac:dyDescent="0.25">
      <c r="E408" s="66">
        <f t="shared" ca="1" si="12"/>
        <v>0.72982163050039417</v>
      </c>
      <c r="F408" s="67">
        <f t="shared" ca="1" si="13"/>
        <v>1.8465771892979113</v>
      </c>
    </row>
    <row r="409" spans="5:6" x14ac:dyDescent="0.25">
      <c r="E409" s="66">
        <f t="shared" ca="1" si="12"/>
        <v>0.97366421788801838</v>
      </c>
      <c r="F409" s="67">
        <f t="shared" ca="1" si="13"/>
        <v>8.8310386420574734</v>
      </c>
    </row>
    <row r="410" spans="5:6" x14ac:dyDescent="0.25">
      <c r="E410" s="66">
        <f t="shared" ca="1" si="12"/>
        <v>0.40947060944820801</v>
      </c>
      <c r="F410" s="67">
        <f t="shared" ca="1" si="13"/>
        <v>-0.59922890851210286</v>
      </c>
    </row>
    <row r="411" spans="5:6" x14ac:dyDescent="0.25">
      <c r="E411" s="66">
        <f t="shared" ca="1" si="12"/>
        <v>7.8870489536299382E-2</v>
      </c>
      <c r="F411" s="67">
        <f t="shared" ca="1" si="13"/>
        <v>-5.540402892467073</v>
      </c>
    </row>
    <row r="412" spans="5:6" x14ac:dyDescent="0.25">
      <c r="E412" s="66">
        <f t="shared" ca="1" si="12"/>
        <v>0.79655224438499594</v>
      </c>
      <c r="F412" s="67">
        <f t="shared" ca="1" si="13"/>
        <v>2.697596566994144</v>
      </c>
    </row>
    <row r="413" spans="5:6" x14ac:dyDescent="0.25">
      <c r="E413" s="66">
        <f t="shared" ca="1" si="12"/>
        <v>0.83957784618919473</v>
      </c>
      <c r="F413" s="67">
        <f t="shared" ca="1" si="13"/>
        <v>3.4103978894983613</v>
      </c>
    </row>
    <row r="414" spans="5:6" x14ac:dyDescent="0.25">
      <c r="E414" s="66">
        <f t="shared" ca="1" si="12"/>
        <v>0.76347906744585681</v>
      </c>
      <c r="F414" s="67">
        <f t="shared" ca="1" si="13"/>
        <v>2.2457141539928487</v>
      </c>
    </row>
    <row r="415" spans="5:6" x14ac:dyDescent="0.25">
      <c r="E415" s="66">
        <f t="shared" ca="1" si="12"/>
        <v>0.41468993065028104</v>
      </c>
      <c r="F415" s="67">
        <f t="shared" ca="1" si="13"/>
        <v>-0.56123103753152237</v>
      </c>
    </row>
    <row r="416" spans="5:6" x14ac:dyDescent="0.25">
      <c r="E416" s="66">
        <f t="shared" ca="1" si="12"/>
        <v>0.96328574217726881</v>
      </c>
      <c r="F416" s="67">
        <f t="shared" ca="1" si="13"/>
        <v>7.8343287668241608</v>
      </c>
    </row>
    <row r="417" spans="5:6" x14ac:dyDescent="0.25">
      <c r="E417" s="66">
        <f t="shared" ca="1" si="12"/>
        <v>0.40705208691037675</v>
      </c>
      <c r="F417" s="67">
        <f t="shared" ca="1" si="13"/>
        <v>-0.61700083050379917</v>
      </c>
    </row>
    <row r="418" spans="5:6" x14ac:dyDescent="0.25">
      <c r="E418" s="66">
        <f t="shared" ca="1" si="12"/>
        <v>7.1951812422397343E-2</v>
      </c>
      <c r="F418" s="67">
        <f t="shared" ca="1" si="13"/>
        <v>-5.8158344261391237</v>
      </c>
    </row>
    <row r="419" spans="5:6" x14ac:dyDescent="0.25">
      <c r="E419" s="66">
        <f t="shared" ca="1" si="12"/>
        <v>0.40558053858596554</v>
      </c>
      <c r="F419" s="67">
        <f t="shared" ca="1" si="13"/>
        <v>-0.6278658872592211</v>
      </c>
    </row>
    <row r="420" spans="5:6" x14ac:dyDescent="0.25">
      <c r="E420" s="66">
        <f t="shared" ca="1" si="12"/>
        <v>0.64527166468021957</v>
      </c>
      <c r="F420" s="67">
        <f t="shared" ca="1" si="13"/>
        <v>1.0297675635670958</v>
      </c>
    </row>
    <row r="421" spans="5:6" x14ac:dyDescent="0.25">
      <c r="E421" s="66">
        <f t="shared" ca="1" si="12"/>
        <v>0.57950633655974049</v>
      </c>
      <c r="F421" s="67">
        <f t="shared" ca="1" si="13"/>
        <v>0.51953606469094948</v>
      </c>
    </row>
    <row r="422" spans="5:6" x14ac:dyDescent="0.25">
      <c r="E422" s="66">
        <f t="shared" ca="1" si="12"/>
        <v>9.1372503204298461E-2</v>
      </c>
      <c r="F422" s="67">
        <f t="shared" ca="1" si="13"/>
        <v>-5.0989905163174072</v>
      </c>
    </row>
    <row r="423" spans="5:6" x14ac:dyDescent="0.25">
      <c r="E423" s="66">
        <f t="shared" ca="1" si="12"/>
        <v>0.62701041228405863</v>
      </c>
      <c r="F423" s="67">
        <f t="shared" ca="1" si="13"/>
        <v>0.87917278241601848</v>
      </c>
    </row>
    <row r="424" spans="5:6" x14ac:dyDescent="0.25">
      <c r="E424" s="66">
        <f t="shared" ca="1" si="12"/>
        <v>0.55555418171253157</v>
      </c>
      <c r="F424" s="67">
        <f t="shared" ca="1" si="13"/>
        <v>0.35333983354307119</v>
      </c>
    </row>
    <row r="425" spans="5:6" x14ac:dyDescent="0.25">
      <c r="E425" s="66">
        <f t="shared" ca="1" si="12"/>
        <v>0.74345831568143939</v>
      </c>
      <c r="F425" s="67">
        <f t="shared" ca="1" si="13"/>
        <v>2.0019508051554205</v>
      </c>
    </row>
    <row r="426" spans="5:6" x14ac:dyDescent="0.25">
      <c r="E426" s="66">
        <f t="shared" ca="1" si="12"/>
        <v>0.15762886750892435</v>
      </c>
      <c r="F426" s="67">
        <f t="shared" ca="1" si="13"/>
        <v>-3.463094304897067</v>
      </c>
    </row>
    <row r="427" spans="5:6" x14ac:dyDescent="0.25">
      <c r="E427" s="66">
        <f t="shared" ca="1" si="12"/>
        <v>0.63222306642556314</v>
      </c>
      <c r="F427" s="67">
        <f t="shared" ca="1" si="13"/>
        <v>0.9213945084206282</v>
      </c>
    </row>
    <row r="428" spans="5:6" x14ac:dyDescent="0.25">
      <c r="E428" s="66">
        <f t="shared" ca="1" si="12"/>
        <v>0.85968395956082966</v>
      </c>
      <c r="F428" s="67">
        <f t="shared" ca="1" si="13"/>
        <v>3.8121323648260352</v>
      </c>
    </row>
    <row r="429" spans="5:6" x14ac:dyDescent="0.25">
      <c r="E429" s="66">
        <f t="shared" ca="1" si="12"/>
        <v>0.22426519554563706</v>
      </c>
      <c r="F429" s="67">
        <f t="shared" ca="1" si="13"/>
        <v>-2.4053365144455396</v>
      </c>
    </row>
    <row r="430" spans="5:6" x14ac:dyDescent="0.25">
      <c r="E430" s="66">
        <f t="shared" ca="1" si="12"/>
        <v>0.71736090682384723</v>
      </c>
      <c r="F430" s="67">
        <f t="shared" ca="1" si="13"/>
        <v>1.7113119113470856</v>
      </c>
    </row>
    <row r="431" spans="5:6" x14ac:dyDescent="0.25">
      <c r="E431" s="66">
        <f t="shared" ca="1" si="12"/>
        <v>0.31913320354783481</v>
      </c>
      <c r="F431" s="67">
        <f t="shared" ca="1" si="13"/>
        <v>-1.3469985504392592</v>
      </c>
    </row>
    <row r="432" spans="5:6" x14ac:dyDescent="0.25">
      <c r="E432" s="66">
        <f t="shared" ca="1" si="12"/>
        <v>0.78413478968786088</v>
      </c>
      <c r="F432" s="67">
        <f t="shared" ca="1" si="13"/>
        <v>2.5198617355685586</v>
      </c>
    </row>
    <row r="433" spans="5:6" x14ac:dyDescent="0.25">
      <c r="E433" s="66">
        <f t="shared" ca="1" si="12"/>
        <v>0.23139184114162425</v>
      </c>
      <c r="F433" s="67">
        <f t="shared" ca="1" si="13"/>
        <v>-2.3114866288903668</v>
      </c>
    </row>
    <row r="434" spans="5:6" x14ac:dyDescent="0.25">
      <c r="E434" s="66">
        <f t="shared" ca="1" si="12"/>
        <v>0.27868444630211775</v>
      </c>
      <c r="F434" s="67">
        <f t="shared" ca="1" si="13"/>
        <v>-1.753583920563998</v>
      </c>
    </row>
    <row r="435" spans="5:6" x14ac:dyDescent="0.25">
      <c r="E435" s="66">
        <f t="shared" ca="1" si="12"/>
        <v>0.80348337730187513</v>
      </c>
      <c r="F435" s="67">
        <f t="shared" ca="1" si="13"/>
        <v>2.8015832304214485</v>
      </c>
    </row>
    <row r="436" spans="5:6" x14ac:dyDescent="0.25">
      <c r="E436" s="66">
        <f t="shared" ca="1" si="12"/>
        <v>0.77859379489679503</v>
      </c>
      <c r="F436" s="67">
        <f t="shared" ca="1" si="13"/>
        <v>2.4438271556319573</v>
      </c>
    </row>
    <row r="437" spans="5:6" x14ac:dyDescent="0.25">
      <c r="E437" s="66">
        <f t="shared" ca="1" si="12"/>
        <v>0.7011729262862062</v>
      </c>
      <c r="F437" s="67">
        <f t="shared" ca="1" si="13"/>
        <v>1.5442291233689178</v>
      </c>
    </row>
    <row r="438" spans="5:6" x14ac:dyDescent="0.25">
      <c r="E438" s="66">
        <f t="shared" ca="1" si="12"/>
        <v>0.83914119385510455</v>
      </c>
      <c r="F438" s="67">
        <f t="shared" ca="1" si="13"/>
        <v>3.4022432960296829</v>
      </c>
    </row>
    <row r="439" spans="5:6" x14ac:dyDescent="0.25">
      <c r="E439" s="66">
        <f t="shared" ca="1" si="12"/>
        <v>0.59790271431518516</v>
      </c>
      <c r="F439" s="67">
        <f t="shared" ca="1" si="13"/>
        <v>0.65374210467113913</v>
      </c>
    </row>
    <row r="440" spans="5:6" x14ac:dyDescent="0.25">
      <c r="E440" s="66">
        <f t="shared" ca="1" si="12"/>
        <v>0.97156152487446334</v>
      </c>
      <c r="F440" s="67">
        <f t="shared" ca="1" si="13"/>
        <v>8.6005953365104624</v>
      </c>
    </row>
    <row r="441" spans="5:6" x14ac:dyDescent="0.25">
      <c r="E441" s="66">
        <f t="shared" ca="1" si="12"/>
        <v>4.3126170252072993E-2</v>
      </c>
      <c r="F441" s="67">
        <f t="shared" ca="1" si="13"/>
        <v>-7.3514342614766894</v>
      </c>
    </row>
    <row r="442" spans="5:6" x14ac:dyDescent="0.25">
      <c r="E442" s="66">
        <f t="shared" ca="1" si="12"/>
        <v>0.93334348786154464</v>
      </c>
      <c r="F442" s="67">
        <f t="shared" ca="1" si="13"/>
        <v>6.0451660502009616</v>
      </c>
    </row>
    <row r="443" spans="5:6" x14ac:dyDescent="0.25">
      <c r="E443" s="66">
        <f t="shared" ca="1" si="12"/>
        <v>0.6547176520276301</v>
      </c>
      <c r="F443" s="67">
        <f t="shared" ca="1" si="13"/>
        <v>1.1107368485325908</v>
      </c>
    </row>
    <row r="444" spans="5:6" x14ac:dyDescent="0.25">
      <c r="E444" s="66">
        <f t="shared" ca="1" si="12"/>
        <v>0.23624991300202181</v>
      </c>
      <c r="F444" s="67">
        <f t="shared" ca="1" si="13"/>
        <v>-2.2491537008814535</v>
      </c>
    </row>
    <row r="445" spans="5:6" x14ac:dyDescent="0.25">
      <c r="E445" s="66">
        <f t="shared" ca="1" si="12"/>
        <v>0.69822280642222545</v>
      </c>
      <c r="F445" s="67">
        <f t="shared" ca="1" si="13"/>
        <v>1.5147573688298102</v>
      </c>
    </row>
    <row r="446" spans="5:6" x14ac:dyDescent="0.25">
      <c r="E446" s="66">
        <f t="shared" ca="1" si="12"/>
        <v>0.13519570826420235</v>
      </c>
      <c r="F446" s="67">
        <f t="shared" ca="1" si="13"/>
        <v>-3.9236540367754129</v>
      </c>
    </row>
    <row r="447" spans="5:6" x14ac:dyDescent="0.25">
      <c r="E447" s="66">
        <f t="shared" ca="1" si="12"/>
        <v>6.0767255022621369E-2</v>
      </c>
      <c r="F447" s="67">
        <f t="shared" ca="1" si="13"/>
        <v>-6.3226710697115243</v>
      </c>
    </row>
    <row r="448" spans="5:6" x14ac:dyDescent="0.25">
      <c r="E448" s="66">
        <f t="shared" ca="1" si="12"/>
        <v>0.81384618375011542</v>
      </c>
      <c r="F448" s="67">
        <f t="shared" ca="1" si="13"/>
        <v>2.9641043921223753</v>
      </c>
    </row>
    <row r="449" spans="5:6" x14ac:dyDescent="0.25">
      <c r="E449" s="66">
        <f t="shared" ca="1" si="12"/>
        <v>0.59033168107994805</v>
      </c>
      <c r="F449" s="67">
        <f t="shared" ca="1" si="13"/>
        <v>0.59778073310129409</v>
      </c>
    </row>
    <row r="450" spans="5:6" x14ac:dyDescent="0.25">
      <c r="E450" s="66">
        <f t="shared" ca="1" si="12"/>
        <v>0.77976717074812851</v>
      </c>
      <c r="F450" s="67">
        <f t="shared" ca="1" si="13"/>
        <v>2.4597683907266483</v>
      </c>
    </row>
    <row r="451" spans="5:6" x14ac:dyDescent="0.25">
      <c r="E451" s="66">
        <f t="shared" ca="1" si="12"/>
        <v>0.54962722464792468</v>
      </c>
      <c r="F451" s="67">
        <f t="shared" ca="1" si="13"/>
        <v>0.31359740673570224</v>
      </c>
    </row>
    <row r="452" spans="5:6" x14ac:dyDescent="0.25">
      <c r="E452" s="66">
        <f t="shared" ref="E452:E515" ca="1" si="14">RAND()</f>
        <v>0.51675688481855708</v>
      </c>
      <c r="F452" s="67">
        <f t="shared" ref="F452:F515" ca="1" si="15">SIGN(E452-0.5)*(_xlfn.GAMMA.INV(2*ABS(E452-0.5),1/$C$5,(($C$4^$C$5)))^(1/$C$5))+$C$3</f>
        <v>0.10226468203137071</v>
      </c>
    </row>
    <row r="453" spans="5:6" x14ac:dyDescent="0.25">
      <c r="E453" s="66">
        <f t="shared" ca="1" si="14"/>
        <v>0.91954385643971137</v>
      </c>
      <c r="F453" s="67">
        <f t="shared" ca="1" si="15"/>
        <v>5.4806875888460826</v>
      </c>
    </row>
    <row r="454" spans="5:6" x14ac:dyDescent="0.25">
      <c r="E454" s="66">
        <f t="shared" ca="1" si="14"/>
        <v>0.78066691629752893</v>
      </c>
      <c r="F454" s="67">
        <f t="shared" ca="1" si="15"/>
        <v>2.4720497817007869</v>
      </c>
    </row>
    <row r="455" spans="5:6" x14ac:dyDescent="0.25">
      <c r="E455" s="66">
        <f t="shared" ca="1" si="14"/>
        <v>0.82813626634298798</v>
      </c>
      <c r="F455" s="67">
        <f t="shared" ca="1" si="15"/>
        <v>3.203718545345271</v>
      </c>
    </row>
    <row r="456" spans="5:6" x14ac:dyDescent="0.25">
      <c r="E456" s="66">
        <f t="shared" ca="1" si="14"/>
        <v>0.74167376763650417</v>
      </c>
      <c r="F456" s="67">
        <f t="shared" ca="1" si="15"/>
        <v>1.9811545372197705</v>
      </c>
    </row>
    <row r="457" spans="5:6" x14ac:dyDescent="0.25">
      <c r="E457" s="66">
        <f t="shared" ca="1" si="14"/>
        <v>0.59442267416701033</v>
      </c>
      <c r="F457" s="67">
        <f t="shared" ca="1" si="15"/>
        <v>0.62788965145938591</v>
      </c>
    </row>
    <row r="458" spans="5:6" x14ac:dyDescent="0.25">
      <c r="E458" s="66">
        <f t="shared" ca="1" si="14"/>
        <v>0.9853718946532406</v>
      </c>
      <c r="F458" s="67">
        <f t="shared" ca="1" si="15"/>
        <v>10.594990189323124</v>
      </c>
    </row>
    <row r="459" spans="5:6" x14ac:dyDescent="0.25">
      <c r="E459" s="66">
        <f t="shared" ca="1" si="14"/>
        <v>0.95744172586852716</v>
      </c>
      <c r="F459" s="67">
        <f t="shared" ca="1" si="15"/>
        <v>7.3912014168995839</v>
      </c>
    </row>
    <row r="460" spans="5:6" x14ac:dyDescent="0.25">
      <c r="E460" s="66">
        <f t="shared" ca="1" si="14"/>
        <v>0.34190909160339988</v>
      </c>
      <c r="F460" s="67">
        <f t="shared" ca="1" si="15"/>
        <v>-1.1401896321586287</v>
      </c>
    </row>
    <row r="461" spans="5:6" x14ac:dyDescent="0.25">
      <c r="E461" s="66">
        <f t="shared" ca="1" si="14"/>
        <v>0.52100998595953929</v>
      </c>
      <c r="F461" s="67">
        <f t="shared" ca="1" si="15"/>
        <v>0.12878504622985429</v>
      </c>
    </row>
    <row r="462" spans="5:6" x14ac:dyDescent="0.25">
      <c r="E462" s="66">
        <f t="shared" ca="1" si="14"/>
        <v>0.30283986226514081</v>
      </c>
      <c r="F462" s="67">
        <f t="shared" ca="1" si="15"/>
        <v>-1.5042118199935373</v>
      </c>
    </row>
    <row r="463" spans="5:6" x14ac:dyDescent="0.25">
      <c r="E463" s="66">
        <f t="shared" ca="1" si="14"/>
        <v>0.88865471147569153</v>
      </c>
      <c r="F463" s="67">
        <f t="shared" ca="1" si="15"/>
        <v>4.5059160537712915</v>
      </c>
    </row>
    <row r="464" spans="5:6" x14ac:dyDescent="0.25">
      <c r="E464" s="66">
        <f t="shared" ca="1" si="14"/>
        <v>0.32308724111474596</v>
      </c>
      <c r="F464" s="67">
        <f t="shared" ca="1" si="15"/>
        <v>-1.3100571460154984</v>
      </c>
    </row>
    <row r="465" spans="5:6" x14ac:dyDescent="0.25">
      <c r="E465" s="66">
        <f t="shared" ca="1" si="14"/>
        <v>0.86556679049918173</v>
      </c>
      <c r="F465" s="67">
        <f t="shared" ca="1" si="15"/>
        <v>3.9406218190674736</v>
      </c>
    </row>
    <row r="466" spans="5:6" x14ac:dyDescent="0.25">
      <c r="E466" s="66">
        <f t="shared" ca="1" si="14"/>
        <v>0.86897424689918334</v>
      </c>
      <c r="F466" s="67">
        <f t="shared" ca="1" si="15"/>
        <v>4.0176426179585576</v>
      </c>
    </row>
    <row r="467" spans="5:6" x14ac:dyDescent="0.25">
      <c r="E467" s="66">
        <f t="shared" ca="1" si="14"/>
        <v>0.27371824925323784</v>
      </c>
      <c r="F467" s="67">
        <f t="shared" ca="1" si="15"/>
        <v>-1.8075264254437715</v>
      </c>
    </row>
    <row r="468" spans="5:6" x14ac:dyDescent="0.25">
      <c r="E468" s="66">
        <f t="shared" ca="1" si="14"/>
        <v>0.6292443558752141</v>
      </c>
      <c r="F468" s="67">
        <f t="shared" ca="1" si="15"/>
        <v>0.89719468196167873</v>
      </c>
    </row>
    <row r="469" spans="5:6" x14ac:dyDescent="0.25">
      <c r="E469" s="66">
        <f t="shared" ca="1" si="14"/>
        <v>0.2018708534291771</v>
      </c>
      <c r="F469" s="67">
        <f t="shared" ca="1" si="15"/>
        <v>-2.7209398348353941</v>
      </c>
    </row>
    <row r="470" spans="5:6" x14ac:dyDescent="0.25">
      <c r="E470" s="66">
        <f t="shared" ca="1" si="14"/>
        <v>0.18611648194439001</v>
      </c>
      <c r="F470" s="67">
        <f t="shared" ca="1" si="15"/>
        <v>-2.9647061211209151</v>
      </c>
    </row>
    <row r="471" spans="5:6" x14ac:dyDescent="0.25">
      <c r="E471" s="66">
        <f t="shared" ca="1" si="14"/>
        <v>0.59506605936963619</v>
      </c>
      <c r="F471" s="67">
        <f t="shared" ca="1" si="15"/>
        <v>0.63265246252235985</v>
      </c>
    </row>
    <row r="472" spans="5:6" x14ac:dyDescent="0.25">
      <c r="E472" s="66">
        <f t="shared" ca="1" si="14"/>
        <v>0.2901550790423626</v>
      </c>
      <c r="F472" s="67">
        <f t="shared" ca="1" si="15"/>
        <v>-1.632577689161558</v>
      </c>
    </row>
    <row r="473" spans="5:6" x14ac:dyDescent="0.25">
      <c r="E473" s="66">
        <f t="shared" ca="1" si="14"/>
        <v>0.25068422880711083</v>
      </c>
      <c r="F473" s="67">
        <f t="shared" ca="1" si="15"/>
        <v>-2.0712420115925241</v>
      </c>
    </row>
    <row r="474" spans="5:6" x14ac:dyDescent="0.25">
      <c r="E474" s="66">
        <f t="shared" ca="1" si="14"/>
        <v>0.40365253506594989</v>
      </c>
      <c r="F474" s="67">
        <f t="shared" ca="1" si="15"/>
        <v>-0.64216095673280416</v>
      </c>
    </row>
    <row r="475" spans="5:6" x14ac:dyDescent="0.25">
      <c r="E475" s="66">
        <f t="shared" ca="1" si="14"/>
        <v>0.8159552689288635</v>
      </c>
      <c r="F475" s="67">
        <f t="shared" ca="1" si="15"/>
        <v>2.9982878001318856</v>
      </c>
    </row>
    <row r="476" spans="5:6" x14ac:dyDescent="0.25">
      <c r="E476" s="66">
        <f t="shared" ca="1" si="14"/>
        <v>0.19812179006694219</v>
      </c>
      <c r="F476" s="67">
        <f t="shared" ca="1" si="15"/>
        <v>-2.7771784664302777</v>
      </c>
    </row>
    <row r="477" spans="5:6" x14ac:dyDescent="0.25">
      <c r="E477" s="66">
        <f t="shared" ca="1" si="14"/>
        <v>0.95635415378100308</v>
      </c>
      <c r="F477" s="67">
        <f t="shared" ca="1" si="15"/>
        <v>7.3154999452245004</v>
      </c>
    </row>
    <row r="478" spans="5:6" x14ac:dyDescent="0.25">
      <c r="E478" s="66">
        <f t="shared" ca="1" si="14"/>
        <v>0.81237129024067778</v>
      </c>
      <c r="F478" s="67">
        <f t="shared" ca="1" si="15"/>
        <v>2.9404291093873471</v>
      </c>
    </row>
    <row r="479" spans="5:6" x14ac:dyDescent="0.25">
      <c r="E479" s="66">
        <f t="shared" ca="1" si="14"/>
        <v>0.9217238531261791</v>
      </c>
      <c r="F479" s="67">
        <f t="shared" ca="1" si="15"/>
        <v>5.5630955383911314</v>
      </c>
    </row>
    <row r="480" spans="5:6" x14ac:dyDescent="0.25">
      <c r="E480" s="66">
        <f t="shared" ca="1" si="14"/>
        <v>0.78262926712570458</v>
      </c>
      <c r="F480" s="67">
        <f t="shared" ca="1" si="15"/>
        <v>2.499011268572791</v>
      </c>
    </row>
    <row r="481" spans="5:6" x14ac:dyDescent="0.25">
      <c r="E481" s="66">
        <f t="shared" ca="1" si="14"/>
        <v>0.82149930313981934</v>
      </c>
      <c r="F481" s="67">
        <f t="shared" ca="1" si="15"/>
        <v>3.0900467796945463</v>
      </c>
    </row>
    <row r="482" spans="5:6" x14ac:dyDescent="0.25">
      <c r="E482" s="66">
        <f t="shared" ca="1" si="14"/>
        <v>0.82376456272778775</v>
      </c>
      <c r="F482" s="67">
        <f t="shared" ca="1" si="15"/>
        <v>3.1283618566481053</v>
      </c>
    </row>
    <row r="483" spans="5:6" x14ac:dyDescent="0.25">
      <c r="E483" s="66">
        <f t="shared" ca="1" si="14"/>
        <v>0.61369223675294016</v>
      </c>
      <c r="F483" s="67">
        <f t="shared" ca="1" si="15"/>
        <v>0.77392119759555189</v>
      </c>
    </row>
    <row r="484" spans="5:6" x14ac:dyDescent="0.25">
      <c r="E484" s="66">
        <f t="shared" ca="1" si="14"/>
        <v>0.74552819194691233</v>
      </c>
      <c r="F484" s="67">
        <f t="shared" ca="1" si="15"/>
        <v>2.0262541272770789</v>
      </c>
    </row>
    <row r="485" spans="5:6" x14ac:dyDescent="0.25">
      <c r="E485" s="66">
        <f t="shared" ca="1" si="14"/>
        <v>0.8456635668566278</v>
      </c>
      <c r="F485" s="67">
        <f t="shared" ca="1" si="15"/>
        <v>3.5264197441305978</v>
      </c>
    </row>
    <row r="486" spans="5:6" x14ac:dyDescent="0.25">
      <c r="E486" s="66">
        <f t="shared" ca="1" si="14"/>
        <v>0.62173083126052253</v>
      </c>
      <c r="F486" s="67">
        <f t="shared" ca="1" si="15"/>
        <v>0.83700620881082155</v>
      </c>
    </row>
    <row r="487" spans="5:6" x14ac:dyDescent="0.25">
      <c r="E487" s="66">
        <f t="shared" ca="1" si="14"/>
        <v>0.4405802111605136</v>
      </c>
      <c r="F487" s="67">
        <f t="shared" ca="1" si="15"/>
        <v>-0.37954673535675143</v>
      </c>
    </row>
    <row r="488" spans="5:6" x14ac:dyDescent="0.25">
      <c r="E488" s="66">
        <f t="shared" ca="1" si="14"/>
        <v>0.98473176063797196</v>
      </c>
      <c r="F488" s="67">
        <f t="shared" ca="1" si="15"/>
        <v>10.466499858887516</v>
      </c>
    </row>
    <row r="489" spans="5:6" x14ac:dyDescent="0.25">
      <c r="E489" s="66">
        <f t="shared" ca="1" si="14"/>
        <v>0.59748650786350777</v>
      </c>
      <c r="F489" s="67">
        <f t="shared" ca="1" si="15"/>
        <v>0.6506384438681363</v>
      </c>
    </row>
    <row r="490" spans="5:6" x14ac:dyDescent="0.25">
      <c r="E490" s="66">
        <f t="shared" ca="1" si="14"/>
        <v>0.65388479186879811</v>
      </c>
      <c r="F490" s="67">
        <f t="shared" ca="1" si="15"/>
        <v>1.103509221929116</v>
      </c>
    </row>
    <row r="491" spans="5:6" x14ac:dyDescent="0.25">
      <c r="E491" s="66">
        <f t="shared" ca="1" si="14"/>
        <v>0.87513800993748891</v>
      </c>
      <c r="F491" s="67">
        <f t="shared" ca="1" si="15"/>
        <v>4.1621971516936975</v>
      </c>
    </row>
    <row r="492" spans="5:6" x14ac:dyDescent="0.25">
      <c r="E492" s="66">
        <f t="shared" ca="1" si="14"/>
        <v>0.72222027093148355</v>
      </c>
      <c r="F492" s="67">
        <f t="shared" ca="1" si="15"/>
        <v>1.7633389208403976</v>
      </c>
    </row>
    <row r="493" spans="5:6" x14ac:dyDescent="0.25">
      <c r="E493" s="66">
        <f t="shared" ca="1" si="14"/>
        <v>0.45451678523838779</v>
      </c>
      <c r="F493" s="67">
        <f t="shared" ca="1" si="15"/>
        <v>-0.28611976280707185</v>
      </c>
    </row>
    <row r="494" spans="5:6" x14ac:dyDescent="0.25">
      <c r="E494" s="66">
        <f t="shared" ca="1" si="14"/>
        <v>0.9163936892244775</v>
      </c>
      <c r="F494" s="67">
        <f t="shared" ca="1" si="15"/>
        <v>5.3654672803053236</v>
      </c>
    </row>
    <row r="495" spans="5:6" x14ac:dyDescent="0.25">
      <c r="E495" s="66">
        <f t="shared" ca="1" si="14"/>
        <v>0.74913546981559909</v>
      </c>
      <c r="F495" s="67">
        <f t="shared" ca="1" si="15"/>
        <v>2.0690850761182595</v>
      </c>
    </row>
    <row r="496" spans="5:6" x14ac:dyDescent="0.25">
      <c r="E496" s="66">
        <f t="shared" ca="1" si="14"/>
        <v>0.32687804615629512</v>
      </c>
      <c r="F496" s="67">
        <f t="shared" ca="1" si="15"/>
        <v>-1.2750628338642946</v>
      </c>
    </row>
    <row r="497" spans="5:6" x14ac:dyDescent="0.25">
      <c r="E497" s="66">
        <f t="shared" ca="1" si="14"/>
        <v>0.95045771306456095</v>
      </c>
      <c r="F497" s="67">
        <f t="shared" ca="1" si="15"/>
        <v>6.9353445360429085</v>
      </c>
    </row>
    <row r="498" spans="5:6" x14ac:dyDescent="0.25">
      <c r="E498" s="66">
        <f t="shared" ca="1" si="14"/>
        <v>4.7589002587027363E-3</v>
      </c>
      <c r="F498" s="67">
        <f t="shared" ca="1" si="15"/>
        <v>-13.963774484879803</v>
      </c>
    </row>
    <row r="499" spans="5:6" x14ac:dyDescent="0.25">
      <c r="E499" s="66">
        <f t="shared" ca="1" si="14"/>
        <v>0.12761653785203608</v>
      </c>
      <c r="F499" s="67">
        <f t="shared" ca="1" si="15"/>
        <v>-4.096734386756653</v>
      </c>
    </row>
    <row r="500" spans="5:6" x14ac:dyDescent="0.25">
      <c r="E500" s="66">
        <f t="shared" ca="1" si="14"/>
        <v>0.97711492314654846</v>
      </c>
      <c r="F500" s="67">
        <f t="shared" ca="1" si="15"/>
        <v>9.2523691982297471</v>
      </c>
    </row>
    <row r="501" spans="5:6" x14ac:dyDescent="0.25">
      <c r="E501" s="66">
        <f t="shared" ca="1" si="14"/>
        <v>2.8849823518623863E-2</v>
      </c>
      <c r="F501" s="67">
        <f t="shared" ca="1" si="15"/>
        <v>-8.5575126680766154</v>
      </c>
    </row>
    <row r="502" spans="5:6" x14ac:dyDescent="0.25">
      <c r="E502" s="66">
        <f t="shared" ca="1" si="14"/>
        <v>0.83889963799898959</v>
      </c>
      <c r="F502" s="67">
        <f t="shared" ca="1" si="15"/>
        <v>3.3977416835519847</v>
      </c>
    </row>
    <row r="503" spans="5:6" x14ac:dyDescent="0.25">
      <c r="E503" s="66">
        <f t="shared" ca="1" si="14"/>
        <v>0.77864756934022172</v>
      </c>
      <c r="F503" s="67">
        <f t="shared" ca="1" si="15"/>
        <v>2.4445558747038971</v>
      </c>
    </row>
    <row r="504" spans="5:6" x14ac:dyDescent="0.25">
      <c r="E504" s="66">
        <f t="shared" ca="1" si="14"/>
        <v>0.6144332103523048</v>
      </c>
      <c r="F504" s="67">
        <f t="shared" ca="1" si="15"/>
        <v>0.7796809974816632</v>
      </c>
    </row>
    <row r="505" spans="5:6" x14ac:dyDescent="0.25">
      <c r="E505" s="66">
        <f t="shared" ca="1" si="14"/>
        <v>0.93167204582603125</v>
      </c>
      <c r="F505" s="67">
        <f t="shared" ca="1" si="15"/>
        <v>5.9708673913672907</v>
      </c>
    </row>
    <row r="506" spans="5:6" x14ac:dyDescent="0.25">
      <c r="E506" s="66">
        <f t="shared" ca="1" si="14"/>
        <v>0.71630688451167412</v>
      </c>
      <c r="F506" s="67">
        <f t="shared" ca="1" si="15"/>
        <v>1.7001450713224218</v>
      </c>
    </row>
    <row r="507" spans="5:6" x14ac:dyDescent="0.25">
      <c r="E507" s="66">
        <f t="shared" ca="1" si="14"/>
        <v>0.83737779895868159</v>
      </c>
      <c r="F507" s="67">
        <f t="shared" ca="1" si="15"/>
        <v>3.3695351185782854</v>
      </c>
    </row>
    <row r="508" spans="5:6" x14ac:dyDescent="0.25">
      <c r="E508" s="66">
        <f t="shared" ca="1" si="14"/>
        <v>0.98252868513080815</v>
      </c>
      <c r="F508" s="67">
        <f t="shared" ca="1" si="15"/>
        <v>10.062143138104084</v>
      </c>
    </row>
    <row r="509" spans="5:6" x14ac:dyDescent="0.25">
      <c r="E509" s="66">
        <f t="shared" ca="1" si="14"/>
        <v>0.25186875046333956</v>
      </c>
      <c r="F509" s="67">
        <f t="shared" ca="1" si="15"/>
        <v>-2.0570999342558656</v>
      </c>
    </row>
    <row r="510" spans="5:6" x14ac:dyDescent="0.25">
      <c r="E510" s="66">
        <f t="shared" ca="1" si="14"/>
        <v>0.70070710125849034</v>
      </c>
      <c r="F510" s="67">
        <f t="shared" ca="1" si="15"/>
        <v>1.5395562302034924</v>
      </c>
    </row>
    <row r="511" spans="5:6" x14ac:dyDescent="0.25">
      <c r="E511" s="66">
        <f t="shared" ca="1" si="14"/>
        <v>0.59725512402276726</v>
      </c>
      <c r="F511" s="67">
        <f t="shared" ca="1" si="15"/>
        <v>0.64891439710547627</v>
      </c>
    </row>
    <row r="512" spans="5:6" x14ac:dyDescent="0.25">
      <c r="E512" s="66">
        <f t="shared" ca="1" si="14"/>
        <v>0.94251336615637715</v>
      </c>
      <c r="F512" s="67">
        <f t="shared" ca="1" si="15"/>
        <v>6.4891668976026864</v>
      </c>
    </row>
    <row r="513" spans="5:6" x14ac:dyDescent="0.25">
      <c r="E513" s="66">
        <f t="shared" ca="1" si="14"/>
        <v>0.73065114513153784</v>
      </c>
      <c r="F513" s="67">
        <f t="shared" ca="1" si="15"/>
        <v>1.8558021023028233</v>
      </c>
    </row>
    <row r="514" spans="5:6" x14ac:dyDescent="0.25">
      <c r="E514" s="66">
        <f t="shared" ca="1" si="14"/>
        <v>0.4815144239626139</v>
      </c>
      <c r="F514" s="67">
        <f t="shared" ca="1" si="15"/>
        <v>-0.11301573397213494</v>
      </c>
    </row>
    <row r="515" spans="5:6" x14ac:dyDescent="0.25">
      <c r="E515" s="66">
        <f t="shared" ca="1" si="14"/>
        <v>0.84572525549259481</v>
      </c>
      <c r="F515" s="67">
        <f t="shared" ca="1" si="15"/>
        <v>3.5276190909058815</v>
      </c>
    </row>
    <row r="516" spans="5:6" x14ac:dyDescent="0.25">
      <c r="E516" s="66">
        <f t="shared" ref="E516:E579" ca="1" si="16">RAND()</f>
        <v>0.26178645533017819</v>
      </c>
      <c r="F516" s="67">
        <f t="shared" ref="F516:F579" ca="1" si="17">SIGN(E516-0.5)*(_xlfn.GAMMA.INV(2*ABS(E516-0.5),1/$C$5,(($C$4^$C$5)))^(1/$C$5))+$C$3</f>
        <v>-1.941236948974534</v>
      </c>
    </row>
    <row r="517" spans="5:6" x14ac:dyDescent="0.25">
      <c r="E517" s="66">
        <f t="shared" ca="1" si="16"/>
        <v>0.276307525116126</v>
      </c>
      <c r="F517" s="67">
        <f t="shared" ca="1" si="17"/>
        <v>-1.7792808946613787</v>
      </c>
    </row>
    <row r="518" spans="5:6" x14ac:dyDescent="0.25">
      <c r="E518" s="66">
        <f t="shared" ca="1" si="16"/>
        <v>0.26375480585088107</v>
      </c>
      <c r="F518" s="67">
        <f t="shared" ca="1" si="17"/>
        <v>-1.9187645776870563</v>
      </c>
    </row>
    <row r="519" spans="5:6" x14ac:dyDescent="0.25">
      <c r="E519" s="66">
        <f t="shared" ca="1" si="16"/>
        <v>0.72478119913852745</v>
      </c>
      <c r="F519" s="67">
        <f t="shared" ca="1" si="17"/>
        <v>1.7911250328380091</v>
      </c>
    </row>
    <row r="520" spans="5:6" x14ac:dyDescent="0.25">
      <c r="E520" s="66">
        <f t="shared" ca="1" si="16"/>
        <v>0.42080109934168763</v>
      </c>
      <c r="F520" s="67">
        <f t="shared" ca="1" si="17"/>
        <v>-0.517343473494281</v>
      </c>
    </row>
    <row r="521" spans="5:6" x14ac:dyDescent="0.25">
      <c r="E521" s="66">
        <f t="shared" ca="1" si="16"/>
        <v>0.18701834283387775</v>
      </c>
      <c r="F521" s="67">
        <f t="shared" ca="1" si="17"/>
        <v>-2.95020418907214</v>
      </c>
    </row>
    <row r="522" spans="5:6" x14ac:dyDescent="0.25">
      <c r="E522" s="66">
        <f t="shared" ca="1" si="16"/>
        <v>0.40392840382424755</v>
      </c>
      <c r="F522" s="67">
        <f t="shared" ca="1" si="17"/>
        <v>-0.64011136326859641</v>
      </c>
    </row>
    <row r="523" spans="5:6" x14ac:dyDescent="0.25">
      <c r="E523" s="66">
        <f t="shared" ca="1" si="16"/>
        <v>0.77566787118260938</v>
      </c>
      <c r="F523" s="67">
        <f t="shared" ca="1" si="17"/>
        <v>2.4044412803197637</v>
      </c>
    </row>
    <row r="524" spans="5:6" x14ac:dyDescent="0.25">
      <c r="E524" s="66">
        <f t="shared" ca="1" si="16"/>
        <v>0.13082387128485717</v>
      </c>
      <c r="F524" s="67">
        <f t="shared" ca="1" si="17"/>
        <v>-4.0222685216183489</v>
      </c>
    </row>
    <row r="525" spans="5:6" x14ac:dyDescent="0.25">
      <c r="E525" s="66">
        <f t="shared" ca="1" si="16"/>
        <v>0.90799634587722655</v>
      </c>
      <c r="F525" s="67">
        <f t="shared" ca="1" si="17"/>
        <v>5.0783394103083621</v>
      </c>
    </row>
    <row r="526" spans="5:6" x14ac:dyDescent="0.25">
      <c r="E526" s="66">
        <f t="shared" ca="1" si="16"/>
        <v>0.93803306581894175</v>
      </c>
      <c r="F526" s="67">
        <f t="shared" ca="1" si="17"/>
        <v>6.2640215259088956</v>
      </c>
    </row>
    <row r="527" spans="5:6" x14ac:dyDescent="0.25">
      <c r="E527" s="66">
        <f t="shared" ca="1" si="16"/>
        <v>0.14148025617592286</v>
      </c>
      <c r="F527" s="67">
        <f t="shared" ca="1" si="17"/>
        <v>-3.7873437702002208</v>
      </c>
    </row>
    <row r="528" spans="5:6" x14ac:dyDescent="0.25">
      <c r="E528" s="66">
        <f t="shared" ca="1" si="16"/>
        <v>0.88787860810294017</v>
      </c>
      <c r="F528" s="67">
        <f t="shared" ca="1" si="17"/>
        <v>4.4850778735542969</v>
      </c>
    </row>
    <row r="529" spans="5:6" x14ac:dyDescent="0.25">
      <c r="E529" s="66">
        <f t="shared" ca="1" si="16"/>
        <v>0.6403805747521657</v>
      </c>
      <c r="F529" s="67">
        <f t="shared" ca="1" si="17"/>
        <v>0.98868533472234521</v>
      </c>
    </row>
    <row r="530" spans="5:6" x14ac:dyDescent="0.25">
      <c r="E530" s="66">
        <f t="shared" ca="1" si="16"/>
        <v>8.1296320009477618E-2</v>
      </c>
      <c r="F530" s="67">
        <f t="shared" ca="1" si="17"/>
        <v>-5.4495220416868699</v>
      </c>
    </row>
    <row r="531" spans="5:6" x14ac:dyDescent="0.25">
      <c r="E531" s="66">
        <f t="shared" ca="1" si="16"/>
        <v>0.63273254263115808</v>
      </c>
      <c r="F531" s="67">
        <f t="shared" ca="1" si="17"/>
        <v>0.92555324734954048</v>
      </c>
    </row>
    <row r="532" spans="5:6" x14ac:dyDescent="0.25">
      <c r="E532" s="66">
        <f t="shared" ca="1" si="16"/>
        <v>0.20988016777770013</v>
      </c>
      <c r="F532" s="67">
        <f t="shared" ca="1" si="17"/>
        <v>-2.6042140806173162</v>
      </c>
    </row>
    <row r="533" spans="5:6" x14ac:dyDescent="0.25">
      <c r="E533" s="66">
        <f t="shared" ca="1" si="16"/>
        <v>0.83082096060387356</v>
      </c>
      <c r="F533" s="67">
        <f t="shared" ca="1" si="17"/>
        <v>3.2509516186843781</v>
      </c>
    </row>
    <row r="534" spans="5:6" x14ac:dyDescent="0.25">
      <c r="E534" s="66">
        <f t="shared" ca="1" si="16"/>
        <v>0.77886397751242087</v>
      </c>
      <c r="F534" s="67">
        <f t="shared" ca="1" si="17"/>
        <v>2.4474902996080603</v>
      </c>
    </row>
    <row r="535" spans="5:6" x14ac:dyDescent="0.25">
      <c r="E535" s="66">
        <f t="shared" ca="1" si="16"/>
        <v>0.7521254665568069</v>
      </c>
      <c r="F535" s="67">
        <f t="shared" ca="1" si="17"/>
        <v>2.1050561814304589</v>
      </c>
    </row>
    <row r="536" spans="5:6" x14ac:dyDescent="0.25">
      <c r="E536" s="66">
        <f t="shared" ca="1" si="16"/>
        <v>0.47857177266093176</v>
      </c>
      <c r="F536" s="67">
        <f t="shared" ca="1" si="17"/>
        <v>-0.13140571099697901</v>
      </c>
    </row>
    <row r="537" spans="5:6" x14ac:dyDescent="0.25">
      <c r="E537" s="66">
        <f t="shared" ca="1" si="16"/>
        <v>0.77661434643139715</v>
      </c>
      <c r="F537" s="67">
        <f t="shared" ca="1" si="17"/>
        <v>2.4171252972959736</v>
      </c>
    </row>
    <row r="538" spans="5:6" x14ac:dyDescent="0.25">
      <c r="E538" s="66">
        <f t="shared" ca="1" si="16"/>
        <v>0.20242164944855834</v>
      </c>
      <c r="F538" s="67">
        <f t="shared" ca="1" si="17"/>
        <v>-2.7127656091513193</v>
      </c>
    </row>
    <row r="539" spans="5:6" x14ac:dyDescent="0.25">
      <c r="E539" s="66">
        <f t="shared" ca="1" si="16"/>
        <v>0.72975076345808731</v>
      </c>
      <c r="F539" s="67">
        <f t="shared" ca="1" si="17"/>
        <v>1.8457904007409889</v>
      </c>
    </row>
    <row r="540" spans="5:6" x14ac:dyDescent="0.25">
      <c r="E540" s="66">
        <f t="shared" ca="1" si="16"/>
        <v>0.60916266820037124</v>
      </c>
      <c r="F540" s="67">
        <f t="shared" ca="1" si="17"/>
        <v>0.73894996861443718</v>
      </c>
    </row>
    <row r="541" spans="5:6" x14ac:dyDescent="0.25">
      <c r="E541" s="66">
        <f t="shared" ca="1" si="16"/>
        <v>0.36482295760315331</v>
      </c>
      <c r="F541" s="67">
        <f t="shared" ca="1" si="17"/>
        <v>-0.94558773052789347</v>
      </c>
    </row>
    <row r="542" spans="5:6" x14ac:dyDescent="0.25">
      <c r="E542" s="66">
        <f t="shared" ca="1" si="16"/>
        <v>0.56729127622774778</v>
      </c>
      <c r="F542" s="67">
        <f t="shared" ca="1" si="17"/>
        <v>0.43362987043808143</v>
      </c>
    </row>
    <row r="543" spans="5:6" x14ac:dyDescent="0.25">
      <c r="E543" s="66">
        <f t="shared" ca="1" si="16"/>
        <v>0.73600465662635794</v>
      </c>
      <c r="F543" s="67">
        <f t="shared" ca="1" si="17"/>
        <v>1.9160299025029326</v>
      </c>
    </row>
    <row r="544" spans="5:6" x14ac:dyDescent="0.25">
      <c r="E544" s="66">
        <f t="shared" ca="1" si="16"/>
        <v>7.7209482448379552E-2</v>
      </c>
      <c r="F544" s="67">
        <f t="shared" ca="1" si="17"/>
        <v>-5.6042574578765461</v>
      </c>
    </row>
    <row r="545" spans="5:6" x14ac:dyDescent="0.25">
      <c r="E545" s="66">
        <f t="shared" ca="1" si="16"/>
        <v>6.0448719682714036E-2</v>
      </c>
      <c r="F545" s="67">
        <f t="shared" ca="1" si="17"/>
        <v>-6.3384381040764568</v>
      </c>
    </row>
    <row r="546" spans="5:6" x14ac:dyDescent="0.25">
      <c r="E546" s="66">
        <f t="shared" ca="1" si="16"/>
        <v>0.27934798361699997</v>
      </c>
      <c r="F546" s="67">
        <f t="shared" ca="1" si="17"/>
        <v>-1.7464495220019054</v>
      </c>
    </row>
    <row r="547" spans="5:6" x14ac:dyDescent="0.25">
      <c r="E547" s="66">
        <f t="shared" ca="1" si="16"/>
        <v>0.2834656286815076</v>
      </c>
      <c r="F547" s="67">
        <f t="shared" ca="1" si="17"/>
        <v>-1.7025516654693638</v>
      </c>
    </row>
    <row r="548" spans="5:6" x14ac:dyDescent="0.25">
      <c r="E548" s="66">
        <f t="shared" ca="1" si="16"/>
        <v>0.37278709311644942</v>
      </c>
      <c r="F548" s="67">
        <f t="shared" ca="1" si="17"/>
        <v>-0.8808019130365321</v>
      </c>
    </row>
    <row r="549" spans="5:6" x14ac:dyDescent="0.25">
      <c r="E549" s="66">
        <f t="shared" ca="1" si="16"/>
        <v>0.50114263581323137</v>
      </c>
      <c r="F549" s="67">
        <f t="shared" ca="1" si="17"/>
        <v>6.8636605342457021E-3</v>
      </c>
    </row>
    <row r="550" spans="5:6" x14ac:dyDescent="0.25">
      <c r="E550" s="66">
        <f t="shared" ca="1" si="16"/>
        <v>0.81918984383829041</v>
      </c>
      <c r="F550" s="67">
        <f t="shared" ca="1" si="17"/>
        <v>3.0514814357430069</v>
      </c>
    </row>
    <row r="551" spans="5:6" x14ac:dyDescent="0.25">
      <c r="E551" s="66">
        <f t="shared" ca="1" si="16"/>
        <v>0.74260424920400847</v>
      </c>
      <c r="F551" s="67">
        <f t="shared" ca="1" si="17"/>
        <v>1.9919799347115237</v>
      </c>
    </row>
    <row r="552" spans="5:6" x14ac:dyDescent="0.25">
      <c r="E552" s="66">
        <f t="shared" ca="1" si="16"/>
        <v>0.66189572903646188</v>
      </c>
      <c r="F552" s="67">
        <f t="shared" ca="1" si="17"/>
        <v>1.1737612696160711</v>
      </c>
    </row>
    <row r="553" spans="5:6" x14ac:dyDescent="0.25">
      <c r="E553" s="66">
        <f t="shared" ca="1" si="16"/>
        <v>0.6701240200394929</v>
      </c>
      <c r="F553" s="67">
        <f t="shared" ca="1" si="17"/>
        <v>1.2476739987016672</v>
      </c>
    </row>
    <row r="554" spans="5:6" x14ac:dyDescent="0.25">
      <c r="E554" s="66">
        <f t="shared" ca="1" si="16"/>
        <v>0.69316374198826358</v>
      </c>
      <c r="F554" s="67">
        <f t="shared" ca="1" si="17"/>
        <v>1.4648815639444128</v>
      </c>
    </row>
    <row r="555" spans="5:6" x14ac:dyDescent="0.25">
      <c r="E555" s="66">
        <f t="shared" ca="1" si="16"/>
        <v>0.33783982607830931</v>
      </c>
      <c r="F555" s="67">
        <f t="shared" ca="1" si="17"/>
        <v>-1.1761086078046374</v>
      </c>
    </row>
    <row r="556" spans="5:6" x14ac:dyDescent="0.25">
      <c r="E556" s="66">
        <f t="shared" ca="1" si="16"/>
        <v>0.19630109270983187</v>
      </c>
      <c r="F556" s="67">
        <f t="shared" ca="1" si="17"/>
        <v>-2.8048752918759172</v>
      </c>
    </row>
    <row r="557" spans="5:6" x14ac:dyDescent="0.25">
      <c r="E557" s="66">
        <f t="shared" ca="1" si="16"/>
        <v>0.96429671914996606</v>
      </c>
      <c r="F557" s="67">
        <f t="shared" ca="1" si="17"/>
        <v>7.9180965398940648</v>
      </c>
    </row>
    <row r="558" spans="5:6" x14ac:dyDescent="0.25">
      <c r="E558" s="66">
        <f t="shared" ca="1" si="16"/>
        <v>0.87519380097497734</v>
      </c>
      <c r="F558" s="67">
        <f t="shared" ca="1" si="17"/>
        <v>4.1635379161368009</v>
      </c>
    </row>
    <row r="559" spans="5:6" x14ac:dyDescent="0.25">
      <c r="E559" s="66">
        <f t="shared" ca="1" si="16"/>
        <v>0.92723899158400558</v>
      </c>
      <c r="F559" s="67">
        <f t="shared" ca="1" si="17"/>
        <v>5.7822836561554682</v>
      </c>
    </row>
    <row r="560" spans="5:6" x14ac:dyDescent="0.25">
      <c r="E560" s="66">
        <f t="shared" ca="1" si="16"/>
        <v>0.55105817942272228</v>
      </c>
      <c r="F560" s="67">
        <f t="shared" ca="1" si="17"/>
        <v>0.32314438388188355</v>
      </c>
    </row>
    <row r="561" spans="5:6" x14ac:dyDescent="0.25">
      <c r="E561" s="66">
        <f t="shared" ca="1" si="16"/>
        <v>0.76166373665972942</v>
      </c>
      <c r="F561" s="67">
        <f t="shared" ca="1" si="17"/>
        <v>2.2227766522093804</v>
      </c>
    </row>
    <row r="562" spans="5:6" x14ac:dyDescent="0.25">
      <c r="E562" s="66">
        <f t="shared" ca="1" si="16"/>
        <v>0.46347149101304197</v>
      </c>
      <c r="F562" s="67">
        <f t="shared" ca="1" si="17"/>
        <v>-0.22758967011137166</v>
      </c>
    </row>
    <row r="563" spans="5:6" x14ac:dyDescent="0.25">
      <c r="E563" s="66">
        <f t="shared" ca="1" si="16"/>
        <v>0.87923193176821601</v>
      </c>
      <c r="F563" s="67">
        <f t="shared" ca="1" si="17"/>
        <v>4.2622085510818595</v>
      </c>
    </row>
    <row r="564" spans="5:6" x14ac:dyDescent="0.25">
      <c r="E564" s="66">
        <f t="shared" ca="1" si="16"/>
        <v>0.42296511496694145</v>
      </c>
      <c r="F564" s="67">
        <f t="shared" ca="1" si="17"/>
        <v>-0.50195517991235961</v>
      </c>
    </row>
    <row r="565" spans="5:6" x14ac:dyDescent="0.25">
      <c r="E565" s="66">
        <f t="shared" ca="1" si="16"/>
        <v>0.48474941682521788</v>
      </c>
      <c r="F565" s="67">
        <f t="shared" ca="1" si="17"/>
        <v>-9.2928022027530921E-2</v>
      </c>
    </row>
    <row r="566" spans="5:6" x14ac:dyDescent="0.25">
      <c r="E566" s="66">
        <f t="shared" ca="1" si="16"/>
        <v>0.32005857379186342</v>
      </c>
      <c r="F566" s="67">
        <f t="shared" ca="1" si="17"/>
        <v>-1.3383122288375713</v>
      </c>
    </row>
    <row r="567" spans="5:6" x14ac:dyDescent="0.25">
      <c r="E567" s="66">
        <f t="shared" ca="1" si="16"/>
        <v>0.78992280999131947</v>
      </c>
      <c r="F567" s="67">
        <f t="shared" ca="1" si="17"/>
        <v>2.6013991913179773</v>
      </c>
    </row>
    <row r="568" spans="5:6" x14ac:dyDescent="0.25">
      <c r="E568" s="66">
        <f t="shared" ca="1" si="16"/>
        <v>0.37020819955383266</v>
      </c>
      <c r="F568" s="67">
        <f t="shared" ca="1" si="17"/>
        <v>-0.90162764863259692</v>
      </c>
    </row>
    <row r="569" spans="5:6" x14ac:dyDescent="0.25">
      <c r="E569" s="66">
        <f t="shared" ca="1" si="16"/>
        <v>9.2883865304963842E-2</v>
      </c>
      <c r="F569" s="67">
        <f t="shared" ca="1" si="17"/>
        <v>-5.0497744373439017</v>
      </c>
    </row>
    <row r="570" spans="5:6" x14ac:dyDescent="0.25">
      <c r="E570" s="66">
        <f t="shared" ca="1" si="16"/>
        <v>0.80211142397632607</v>
      </c>
      <c r="F570" s="67">
        <f t="shared" ca="1" si="17"/>
        <v>2.7807119204536832</v>
      </c>
    </row>
    <row r="571" spans="5:6" x14ac:dyDescent="0.25">
      <c r="E571" s="66">
        <f t="shared" ca="1" si="16"/>
        <v>0.28786437800488618</v>
      </c>
      <c r="F571" s="67">
        <f t="shared" ca="1" si="17"/>
        <v>-1.6563559167128961</v>
      </c>
    </row>
    <row r="572" spans="5:6" x14ac:dyDescent="0.25">
      <c r="E572" s="66">
        <f t="shared" ca="1" si="16"/>
        <v>0.46317920678767188</v>
      </c>
      <c r="F572" s="67">
        <f t="shared" ca="1" si="17"/>
        <v>-0.22948219057732644</v>
      </c>
    </row>
    <row r="573" spans="5:6" x14ac:dyDescent="0.25">
      <c r="E573" s="66">
        <f t="shared" ca="1" si="16"/>
        <v>0.52723941631291649</v>
      </c>
      <c r="F573" s="67">
        <f t="shared" ca="1" si="17"/>
        <v>0.16805701092513683</v>
      </c>
    </row>
    <row r="574" spans="5:6" x14ac:dyDescent="0.25">
      <c r="E574" s="66">
        <f t="shared" ca="1" si="16"/>
        <v>0.7037752248755208</v>
      </c>
      <c r="F574" s="67">
        <f t="shared" ca="1" si="17"/>
        <v>1.5704686705716793</v>
      </c>
    </row>
    <row r="575" spans="5:6" x14ac:dyDescent="0.25">
      <c r="E575" s="66">
        <f t="shared" ca="1" si="16"/>
        <v>0.34946631940005723</v>
      </c>
      <c r="F575" s="67">
        <f t="shared" ca="1" si="17"/>
        <v>-1.0746027280382189</v>
      </c>
    </row>
    <row r="576" spans="5:6" x14ac:dyDescent="0.25">
      <c r="E576" s="66">
        <f t="shared" ca="1" si="16"/>
        <v>0.70882258450276336</v>
      </c>
      <c r="F576" s="67">
        <f t="shared" ca="1" si="17"/>
        <v>1.6220260253367376</v>
      </c>
    </row>
    <row r="577" spans="5:6" x14ac:dyDescent="0.25">
      <c r="E577" s="66">
        <f t="shared" ca="1" si="16"/>
        <v>0.64331894104419485</v>
      </c>
      <c r="F577" s="67">
        <f t="shared" ca="1" si="17"/>
        <v>1.0132983247078211</v>
      </c>
    </row>
    <row r="578" spans="5:6" x14ac:dyDescent="0.25">
      <c r="E578" s="66">
        <f t="shared" ca="1" si="16"/>
        <v>0.1999853631023103</v>
      </c>
      <c r="F578" s="67">
        <f t="shared" ca="1" si="17"/>
        <v>-2.7490917571221569</v>
      </c>
    </row>
    <row r="579" spans="5:6" x14ac:dyDescent="0.25">
      <c r="E579" s="66">
        <f t="shared" ca="1" si="16"/>
        <v>0.52386897531263843</v>
      </c>
      <c r="F579" s="67">
        <f t="shared" ca="1" si="17"/>
        <v>0.14674506036045759</v>
      </c>
    </row>
    <row r="580" spans="5:6" x14ac:dyDescent="0.25">
      <c r="E580" s="66">
        <f t="shared" ref="E580:E643" ca="1" si="18">RAND()</f>
        <v>0.56995156456629115</v>
      </c>
      <c r="F580" s="67">
        <f t="shared" ref="F580:F643" ca="1" si="19">SIGN(E580-0.5)*(_xlfn.GAMMA.INV(2*ABS(E580-0.5),1/$C$5,(($C$4^$C$5)))^(1/$C$5))+$C$3</f>
        <v>0.45213076660363305</v>
      </c>
    </row>
    <row r="581" spans="5:6" x14ac:dyDescent="0.25">
      <c r="E581" s="66">
        <f t="shared" ca="1" si="18"/>
        <v>0.52930980618205969</v>
      </c>
      <c r="F581" s="67">
        <f t="shared" ca="1" si="19"/>
        <v>0.18122395026331051</v>
      </c>
    </row>
    <row r="582" spans="5:6" x14ac:dyDescent="0.25">
      <c r="E582" s="66">
        <f t="shared" ca="1" si="18"/>
        <v>0.9684385376561061</v>
      </c>
      <c r="F582" s="67">
        <f t="shared" ca="1" si="19"/>
        <v>8.2880138044803395</v>
      </c>
    </row>
    <row r="583" spans="5:6" x14ac:dyDescent="0.25">
      <c r="E583" s="66">
        <f t="shared" ca="1" si="18"/>
        <v>0.24382806075648467</v>
      </c>
      <c r="F583" s="67">
        <f t="shared" ca="1" si="19"/>
        <v>-2.1544343716671301</v>
      </c>
    </row>
    <row r="584" spans="5:6" x14ac:dyDescent="0.25">
      <c r="E584" s="66">
        <f t="shared" ca="1" si="18"/>
        <v>0.52915283806458868</v>
      </c>
      <c r="F584" s="67">
        <f t="shared" ca="1" si="19"/>
        <v>0.18022366205616019</v>
      </c>
    </row>
    <row r="585" spans="5:6" x14ac:dyDescent="0.25">
      <c r="E585" s="66">
        <f t="shared" ca="1" si="18"/>
        <v>0.19384773865806626</v>
      </c>
      <c r="F585" s="67">
        <f t="shared" ca="1" si="19"/>
        <v>-2.8426052993840134</v>
      </c>
    </row>
    <row r="586" spans="5:6" x14ac:dyDescent="0.25">
      <c r="E586" s="66">
        <f t="shared" ca="1" si="18"/>
        <v>0.78256639885960277</v>
      </c>
      <c r="F586" s="67">
        <f t="shared" ca="1" si="19"/>
        <v>2.4981437298439184</v>
      </c>
    </row>
    <row r="587" spans="5:6" x14ac:dyDescent="0.25">
      <c r="E587" s="66">
        <f t="shared" ca="1" si="18"/>
        <v>0.13918457093378467</v>
      </c>
      <c r="F587" s="67">
        <f t="shared" ca="1" si="19"/>
        <v>-3.8364215929743466</v>
      </c>
    </row>
    <row r="588" spans="5:6" x14ac:dyDescent="0.25">
      <c r="E588" s="66">
        <f t="shared" ca="1" si="18"/>
        <v>0.79512749430307039</v>
      </c>
      <c r="F588" s="67">
        <f t="shared" ca="1" si="19"/>
        <v>2.6766607085639795</v>
      </c>
    </row>
    <row r="589" spans="5:6" x14ac:dyDescent="0.25">
      <c r="E589" s="66">
        <f t="shared" ca="1" si="18"/>
        <v>0.37322882508666144</v>
      </c>
      <c r="F589" s="67">
        <f t="shared" ca="1" si="19"/>
        <v>-0.87724918437974253</v>
      </c>
    </row>
    <row r="590" spans="5:6" x14ac:dyDescent="0.25">
      <c r="E590" s="66">
        <f t="shared" ca="1" si="18"/>
        <v>0.32716737989332512</v>
      </c>
      <c r="F590" s="67">
        <f t="shared" ca="1" si="19"/>
        <v>-1.2724085800979954</v>
      </c>
    </row>
    <row r="591" spans="5:6" x14ac:dyDescent="0.25">
      <c r="E591" s="66">
        <f t="shared" ca="1" si="18"/>
        <v>0.44462604063147426</v>
      </c>
      <c r="F591" s="67">
        <f t="shared" ca="1" si="19"/>
        <v>-0.35212358305893066</v>
      </c>
    </row>
    <row r="592" spans="5:6" x14ac:dyDescent="0.25">
      <c r="E592" s="66">
        <f t="shared" ca="1" si="18"/>
        <v>0.72609442192234508</v>
      </c>
      <c r="F592" s="67">
        <f t="shared" ca="1" si="19"/>
        <v>1.8054739709407936</v>
      </c>
    </row>
    <row r="593" spans="5:6" x14ac:dyDescent="0.25">
      <c r="E593" s="66">
        <f t="shared" ca="1" si="18"/>
        <v>0.81600209693349124</v>
      </c>
      <c r="F593" s="67">
        <f t="shared" ca="1" si="19"/>
        <v>2.999051211767445</v>
      </c>
    </row>
    <row r="594" spans="5:6" x14ac:dyDescent="0.25">
      <c r="E594" s="66">
        <f t="shared" ca="1" si="18"/>
        <v>0.17799595895912979</v>
      </c>
      <c r="F594" s="67">
        <f t="shared" ca="1" si="19"/>
        <v>-3.0985417525938321</v>
      </c>
    </row>
    <row r="595" spans="5:6" x14ac:dyDescent="0.25">
      <c r="E595" s="66">
        <f t="shared" ca="1" si="18"/>
        <v>0.94242614054478235</v>
      </c>
      <c r="F595" s="67">
        <f t="shared" ca="1" si="19"/>
        <v>6.4846183879029642</v>
      </c>
    </row>
    <row r="596" spans="5:6" x14ac:dyDescent="0.25">
      <c r="E596" s="66">
        <f t="shared" ca="1" si="18"/>
        <v>0.37043866889263399</v>
      </c>
      <c r="F596" s="67">
        <f t="shared" ca="1" si="19"/>
        <v>-0.89976061032277377</v>
      </c>
    </row>
    <row r="597" spans="5:6" x14ac:dyDescent="0.25">
      <c r="E597" s="66">
        <f t="shared" ca="1" si="18"/>
        <v>0.46996985374663391</v>
      </c>
      <c r="F597" s="67">
        <f t="shared" ca="1" si="19"/>
        <v>-0.18581864021944741</v>
      </c>
    </row>
    <row r="598" spans="5:6" x14ac:dyDescent="0.25">
      <c r="E598" s="66">
        <f t="shared" ca="1" si="18"/>
        <v>0.9624076321868511</v>
      </c>
      <c r="F598" s="67">
        <f t="shared" ca="1" si="19"/>
        <v>7.7634211569695086</v>
      </c>
    </row>
    <row r="599" spans="5:6" x14ac:dyDescent="0.25">
      <c r="E599" s="66">
        <f t="shared" ca="1" si="18"/>
        <v>0.55213250486267873</v>
      </c>
      <c r="F599" s="67">
        <f t="shared" ca="1" si="19"/>
        <v>0.33033203861544103</v>
      </c>
    </row>
    <row r="600" spans="5:6" x14ac:dyDescent="0.25">
      <c r="E600" s="66">
        <f t="shared" ca="1" si="18"/>
        <v>0.9134928724512702</v>
      </c>
      <c r="F600" s="67">
        <f t="shared" ca="1" si="19"/>
        <v>5.2631438654151657</v>
      </c>
    </row>
    <row r="601" spans="5:6" x14ac:dyDescent="0.25">
      <c r="E601" s="66">
        <f t="shared" ca="1" si="18"/>
        <v>0.505028759462257</v>
      </c>
      <c r="F601" s="67">
        <f t="shared" ca="1" si="19"/>
        <v>3.0325312395356734E-2</v>
      </c>
    </row>
    <row r="602" spans="5:6" x14ac:dyDescent="0.25">
      <c r="E602" s="66">
        <f t="shared" ca="1" si="18"/>
        <v>0.82105993975852942</v>
      </c>
      <c r="F602" s="67">
        <f t="shared" ca="1" si="19"/>
        <v>3.0826716229362718</v>
      </c>
    </row>
    <row r="603" spans="5:6" x14ac:dyDescent="0.25">
      <c r="E603" s="66">
        <f t="shared" ca="1" si="18"/>
        <v>6.6571536299275813E-2</v>
      </c>
      <c r="F603" s="67">
        <f t="shared" ca="1" si="19"/>
        <v>-6.0489929853711102</v>
      </c>
    </row>
    <row r="604" spans="5:6" x14ac:dyDescent="0.25">
      <c r="E604" s="66">
        <f t="shared" ca="1" si="18"/>
        <v>0.16251541144472448</v>
      </c>
      <c r="F604" s="67">
        <f t="shared" ca="1" si="19"/>
        <v>-3.3715057844686585</v>
      </c>
    </row>
    <row r="605" spans="5:6" x14ac:dyDescent="0.25">
      <c r="E605" s="66">
        <f t="shared" ca="1" si="18"/>
        <v>0.43350123759878878</v>
      </c>
      <c r="F605" s="67">
        <f t="shared" ca="1" si="19"/>
        <v>-0.428140341919511</v>
      </c>
    </row>
    <row r="606" spans="5:6" x14ac:dyDescent="0.25">
      <c r="E606" s="66">
        <f t="shared" ca="1" si="18"/>
        <v>0.74786195139180722</v>
      </c>
      <c r="F606" s="67">
        <f t="shared" ca="1" si="19"/>
        <v>2.0538940469030349</v>
      </c>
    </row>
    <row r="607" spans="5:6" x14ac:dyDescent="0.25">
      <c r="E607" s="66">
        <f t="shared" ca="1" si="18"/>
        <v>0.36470526725423957</v>
      </c>
      <c r="F607" s="67">
        <f t="shared" ca="1" si="19"/>
        <v>-0.94655567402280938</v>
      </c>
    </row>
    <row r="608" spans="5:6" x14ac:dyDescent="0.25">
      <c r="E608" s="66">
        <f t="shared" ca="1" si="18"/>
        <v>0.70614719414421678</v>
      </c>
      <c r="F608" s="67">
        <f t="shared" ca="1" si="19"/>
        <v>1.5945873504306958</v>
      </c>
    </row>
    <row r="609" spans="5:6" x14ac:dyDescent="0.25">
      <c r="E609" s="66">
        <f t="shared" ca="1" si="18"/>
        <v>0.25095276490203544</v>
      </c>
      <c r="F609" s="67">
        <f t="shared" ca="1" si="19"/>
        <v>-2.0680300939236509</v>
      </c>
    </row>
    <row r="610" spans="5:6" x14ac:dyDescent="0.25">
      <c r="E610" s="66">
        <f t="shared" ca="1" si="18"/>
        <v>0.49448922893300296</v>
      </c>
      <c r="F610" s="67">
        <f t="shared" ca="1" si="19"/>
        <v>-3.3248187989124163E-2</v>
      </c>
    </row>
    <row r="611" spans="5:6" x14ac:dyDescent="0.25">
      <c r="E611" s="66">
        <f t="shared" ca="1" si="18"/>
        <v>0.64869080947094637</v>
      </c>
      <c r="F611" s="67">
        <f t="shared" ca="1" si="19"/>
        <v>1.0588241340282014</v>
      </c>
    </row>
    <row r="612" spans="5:6" x14ac:dyDescent="0.25">
      <c r="E612" s="66">
        <f t="shared" ca="1" si="18"/>
        <v>0.51611396648452046</v>
      </c>
      <c r="F612" s="67">
        <f t="shared" ca="1" si="19"/>
        <v>9.8276062127138658E-2</v>
      </c>
    </row>
    <row r="613" spans="5:6" x14ac:dyDescent="0.25">
      <c r="E613" s="66">
        <f t="shared" ca="1" si="18"/>
        <v>0.72679630853702726</v>
      </c>
      <c r="F613" s="67">
        <f t="shared" ca="1" si="19"/>
        <v>1.8131713766199331</v>
      </c>
    </row>
    <row r="614" spans="5:6" x14ac:dyDescent="0.25">
      <c r="E614" s="66">
        <f t="shared" ca="1" si="18"/>
        <v>0.30226328578066486</v>
      </c>
      <c r="F614" s="67">
        <f t="shared" ca="1" si="19"/>
        <v>-1.5099289608892956</v>
      </c>
    </row>
    <row r="615" spans="5:6" x14ac:dyDescent="0.25">
      <c r="E615" s="66">
        <f t="shared" ca="1" si="18"/>
        <v>0.329196289365427</v>
      </c>
      <c r="F615" s="67">
        <f t="shared" ca="1" si="19"/>
        <v>-1.2538617040657807</v>
      </c>
    </row>
    <row r="616" spans="5:6" x14ac:dyDescent="0.25">
      <c r="E616" s="66">
        <f t="shared" ca="1" si="18"/>
        <v>0.57993856818934097</v>
      </c>
      <c r="F616" s="67">
        <f t="shared" ca="1" si="19"/>
        <v>0.52262139487434878</v>
      </c>
    </row>
    <row r="617" spans="5:6" x14ac:dyDescent="0.25">
      <c r="E617" s="66">
        <f t="shared" ca="1" si="18"/>
        <v>0.51314478398214858</v>
      </c>
      <c r="F617" s="67">
        <f t="shared" ca="1" si="19"/>
        <v>7.9923951737828014E-2</v>
      </c>
    </row>
    <row r="618" spans="5:6" x14ac:dyDescent="0.25">
      <c r="E618" s="66">
        <f t="shared" ca="1" si="18"/>
        <v>0.23444476266549119</v>
      </c>
      <c r="F618" s="67">
        <f t="shared" ca="1" si="19"/>
        <v>-2.2721642758447871</v>
      </c>
    </row>
    <row r="619" spans="5:6" x14ac:dyDescent="0.25">
      <c r="E619" s="66">
        <f t="shared" ca="1" si="18"/>
        <v>0.90842916599493662</v>
      </c>
      <c r="F619" s="67">
        <f t="shared" ca="1" si="19"/>
        <v>5.0924858505070167</v>
      </c>
    </row>
    <row r="620" spans="5:6" x14ac:dyDescent="0.25">
      <c r="E620" s="66">
        <f t="shared" ca="1" si="18"/>
        <v>0.90250110216075985</v>
      </c>
      <c r="F620" s="67">
        <f t="shared" ca="1" si="19"/>
        <v>4.9043010740856143</v>
      </c>
    </row>
    <row r="621" spans="5:6" x14ac:dyDescent="0.25">
      <c r="E621" s="66">
        <f t="shared" ca="1" si="18"/>
        <v>0.71803622962672031</v>
      </c>
      <c r="F621" s="67">
        <f t="shared" ca="1" si="19"/>
        <v>1.7184885287735061</v>
      </c>
    </row>
    <row r="622" spans="5:6" x14ac:dyDescent="0.25">
      <c r="E622" s="66">
        <f t="shared" ca="1" si="18"/>
        <v>0.41740156557765251</v>
      </c>
      <c r="F622" s="67">
        <f t="shared" ca="1" si="19"/>
        <v>-0.54167805900342325</v>
      </c>
    </row>
    <row r="623" spans="5:6" x14ac:dyDescent="0.25">
      <c r="E623" s="66">
        <f t="shared" ca="1" si="18"/>
        <v>5.0608339528853241E-2</v>
      </c>
      <c r="F623" s="67">
        <f t="shared" ca="1" si="19"/>
        <v>-6.87147516865718</v>
      </c>
    </row>
    <row r="624" spans="5:6" x14ac:dyDescent="0.25">
      <c r="E624" s="66">
        <f t="shared" ca="1" si="18"/>
        <v>0.93009060116846232</v>
      </c>
      <c r="F624" s="67">
        <f t="shared" ca="1" si="19"/>
        <v>5.9022239913367383</v>
      </c>
    </row>
    <row r="625" spans="5:6" x14ac:dyDescent="0.25">
      <c r="E625" s="66">
        <f t="shared" ca="1" si="18"/>
        <v>0.71183648412612555</v>
      </c>
      <c r="F625" s="67">
        <f t="shared" ca="1" si="19"/>
        <v>1.6532400478559393</v>
      </c>
    </row>
    <row r="626" spans="5:6" x14ac:dyDescent="0.25">
      <c r="E626" s="66">
        <f t="shared" ca="1" si="18"/>
        <v>0.85265131110449144</v>
      </c>
      <c r="F626" s="67">
        <f t="shared" ca="1" si="19"/>
        <v>3.6654188615123662</v>
      </c>
    </row>
    <row r="627" spans="5:6" x14ac:dyDescent="0.25">
      <c r="E627" s="66">
        <f t="shared" ca="1" si="18"/>
        <v>0.59826527850130595</v>
      </c>
      <c r="F627" s="67">
        <f t="shared" ca="1" si="19"/>
        <v>0.65644837320088834</v>
      </c>
    </row>
    <row r="628" spans="5:6" x14ac:dyDescent="0.25">
      <c r="E628" s="66">
        <f t="shared" ca="1" si="18"/>
        <v>0.50655350434164426</v>
      </c>
      <c r="F628" s="67">
        <f t="shared" ca="1" si="19"/>
        <v>3.9580990635473684E-2</v>
      </c>
    </row>
    <row r="629" spans="5:6" x14ac:dyDescent="0.25">
      <c r="E629" s="66">
        <f t="shared" ca="1" si="18"/>
        <v>0.16037392252861959</v>
      </c>
      <c r="F629" s="67">
        <f t="shared" ca="1" si="19"/>
        <v>-3.4112999818761631</v>
      </c>
    </row>
    <row r="630" spans="5:6" x14ac:dyDescent="0.25">
      <c r="E630" s="66">
        <f t="shared" ca="1" si="18"/>
        <v>0.72660730728090328</v>
      </c>
      <c r="F630" s="67">
        <f t="shared" ca="1" si="19"/>
        <v>1.8110967057754928</v>
      </c>
    </row>
    <row r="631" spans="5:6" x14ac:dyDescent="0.25">
      <c r="E631" s="66">
        <f t="shared" ca="1" si="18"/>
        <v>0.97203335270800317</v>
      </c>
      <c r="F631" s="67">
        <f t="shared" ca="1" si="19"/>
        <v>8.650786399183831</v>
      </c>
    </row>
    <row r="632" spans="5:6" x14ac:dyDescent="0.25">
      <c r="E632" s="66">
        <f t="shared" ca="1" si="18"/>
        <v>0.85741370706432907</v>
      </c>
      <c r="F632" s="67">
        <f t="shared" ca="1" si="19"/>
        <v>3.7639821525984232</v>
      </c>
    </row>
    <row r="633" spans="5:6" x14ac:dyDescent="0.25">
      <c r="E633" s="66">
        <f t="shared" ca="1" si="18"/>
        <v>7.8117146976257823E-2</v>
      </c>
      <c r="F633" s="67">
        <f t="shared" ca="1" si="19"/>
        <v>-5.569195542365609</v>
      </c>
    </row>
    <row r="634" spans="5:6" x14ac:dyDescent="0.25">
      <c r="E634" s="66">
        <f t="shared" ca="1" si="18"/>
        <v>0.15482109275636724</v>
      </c>
      <c r="F634" s="67">
        <f t="shared" ca="1" si="19"/>
        <v>-3.5170136652983746</v>
      </c>
    </row>
    <row r="635" spans="5:6" x14ac:dyDescent="0.25">
      <c r="E635" s="66">
        <f t="shared" ca="1" si="18"/>
        <v>0.28702326988474602</v>
      </c>
      <c r="F635" s="67">
        <f t="shared" ca="1" si="19"/>
        <v>-1.6651344186346919</v>
      </c>
    </row>
    <row r="636" spans="5:6" x14ac:dyDescent="0.25">
      <c r="E636" s="66">
        <f t="shared" ca="1" si="18"/>
        <v>0.18941998411956495</v>
      </c>
      <c r="F636" s="67">
        <f t="shared" ca="1" si="19"/>
        <v>-2.9119242313842033</v>
      </c>
    </row>
    <row r="637" spans="5:6" x14ac:dyDescent="0.25">
      <c r="E637" s="66">
        <f t="shared" ca="1" si="18"/>
        <v>0.7105860945531145</v>
      </c>
      <c r="F637" s="67">
        <f t="shared" ca="1" si="19"/>
        <v>1.6402507084502727</v>
      </c>
    </row>
    <row r="638" spans="5:6" x14ac:dyDescent="0.25">
      <c r="E638" s="66">
        <f t="shared" ca="1" si="18"/>
        <v>0.37532215593909457</v>
      </c>
      <c r="F638" s="67">
        <f t="shared" ca="1" si="19"/>
        <v>-0.86047007624309579</v>
      </c>
    </row>
    <row r="639" spans="5:6" x14ac:dyDescent="0.25">
      <c r="E639" s="66">
        <f t="shared" ca="1" si="18"/>
        <v>1.8201780538144585E-2</v>
      </c>
      <c r="F639" s="67">
        <f t="shared" ca="1" si="19"/>
        <v>-9.9392660320754125</v>
      </c>
    </row>
    <row r="640" spans="5:6" x14ac:dyDescent="0.25">
      <c r="E640" s="66">
        <f t="shared" ca="1" si="18"/>
        <v>0.1877942029449059</v>
      </c>
      <c r="F640" s="67">
        <f t="shared" ca="1" si="19"/>
        <v>-2.9377842010873523</v>
      </c>
    </row>
    <row r="641" spans="5:6" x14ac:dyDescent="0.25">
      <c r="E641" s="66">
        <f t="shared" ca="1" si="18"/>
        <v>0.92040347738159423</v>
      </c>
      <c r="F641" s="67">
        <f t="shared" ca="1" si="19"/>
        <v>5.5129130766735672</v>
      </c>
    </row>
    <row r="642" spans="5:6" x14ac:dyDescent="0.25">
      <c r="E642" s="66">
        <f t="shared" ca="1" si="18"/>
        <v>0.15670253113679977</v>
      </c>
      <c r="F642" s="67">
        <f t="shared" ca="1" si="19"/>
        <v>-3.4807763893052659</v>
      </c>
    </row>
    <row r="643" spans="5:6" x14ac:dyDescent="0.25">
      <c r="E643" s="66">
        <f t="shared" ca="1" si="18"/>
        <v>0.23715568719769176</v>
      </c>
      <c r="F643" s="67">
        <f t="shared" ca="1" si="19"/>
        <v>-2.2376737948486269</v>
      </c>
    </row>
    <row r="644" spans="5:6" x14ac:dyDescent="0.25">
      <c r="E644" s="66">
        <f t="shared" ref="E644:E707" ca="1" si="20">RAND()</f>
        <v>0.3378186904074707</v>
      </c>
      <c r="F644" s="67">
        <f t="shared" ref="F644:F707" ca="1" si="21">SIGN(E644-0.5)*(_xlfn.GAMMA.INV(2*ABS(E644-0.5),1/$C$5,(($C$4^$C$5)))^(1/$C$5))+$C$3</f>
        <v>-1.1762962973282338</v>
      </c>
    </row>
    <row r="645" spans="5:6" x14ac:dyDescent="0.25">
      <c r="E645" s="66">
        <f t="shared" ca="1" si="20"/>
        <v>0.79789511970594651</v>
      </c>
      <c r="F645" s="67">
        <f t="shared" ca="1" si="21"/>
        <v>2.7174639791611055</v>
      </c>
    </row>
    <row r="646" spans="5:6" x14ac:dyDescent="0.25">
      <c r="E646" s="66">
        <f t="shared" ca="1" si="20"/>
        <v>0.47921254752483444</v>
      </c>
      <c r="F646" s="67">
        <f t="shared" ca="1" si="21"/>
        <v>-0.12739160293946461</v>
      </c>
    </row>
    <row r="647" spans="5:6" x14ac:dyDescent="0.25">
      <c r="E647" s="66">
        <f t="shared" ca="1" si="20"/>
        <v>0.32938896620774682</v>
      </c>
      <c r="F647" s="67">
        <f t="shared" ca="1" si="21"/>
        <v>-1.2521063336302611</v>
      </c>
    </row>
    <row r="648" spans="5:6" x14ac:dyDescent="0.25">
      <c r="E648" s="66">
        <f t="shared" ca="1" si="20"/>
        <v>5.5688210507005786E-2</v>
      </c>
      <c r="F648" s="67">
        <f t="shared" ca="1" si="21"/>
        <v>-6.5845189033459786</v>
      </c>
    </row>
    <row r="649" spans="5:6" x14ac:dyDescent="0.25">
      <c r="E649" s="66">
        <f t="shared" ca="1" si="20"/>
        <v>8.6315826311333943E-3</v>
      </c>
      <c r="F649" s="67">
        <f t="shared" ca="1" si="21"/>
        <v>-12.177540668960628</v>
      </c>
    </row>
    <row r="650" spans="5:6" x14ac:dyDescent="0.25">
      <c r="E650" s="66">
        <f t="shared" ca="1" si="20"/>
        <v>8.5402482849104344E-2</v>
      </c>
      <c r="F650" s="67">
        <f t="shared" ca="1" si="21"/>
        <v>-5.3016987746272806</v>
      </c>
    </row>
    <row r="651" spans="5:6" x14ac:dyDescent="0.25">
      <c r="E651" s="66">
        <f t="shared" ca="1" si="20"/>
        <v>0.3296728891695403</v>
      </c>
      <c r="F651" s="67">
        <f t="shared" ca="1" si="21"/>
        <v>-1.2495215415318461</v>
      </c>
    </row>
    <row r="652" spans="5:6" x14ac:dyDescent="0.25">
      <c r="E652" s="66">
        <f t="shared" ca="1" si="20"/>
        <v>0.38514780832629614</v>
      </c>
      <c r="F652" s="67">
        <f t="shared" ca="1" si="21"/>
        <v>-0.78294276024397003</v>
      </c>
    </row>
    <row r="653" spans="5:6" x14ac:dyDescent="0.25">
      <c r="E653" s="66">
        <f t="shared" ca="1" si="20"/>
        <v>2.6404230312308208E-2</v>
      </c>
      <c r="F653" s="67">
        <f t="shared" ca="1" si="21"/>
        <v>-8.8232515860127538</v>
      </c>
    </row>
    <row r="654" spans="5:6" x14ac:dyDescent="0.25">
      <c r="E654" s="66">
        <f t="shared" ca="1" si="20"/>
        <v>0.49898779525131465</v>
      </c>
      <c r="F654" s="67">
        <f t="shared" ca="1" si="21"/>
        <v>-6.0793841519522114E-3</v>
      </c>
    </row>
    <row r="655" spans="5:6" x14ac:dyDescent="0.25">
      <c r="E655" s="66">
        <f t="shared" ca="1" si="20"/>
        <v>0.24501242350280339</v>
      </c>
      <c r="F655" s="67">
        <f t="shared" ca="1" si="21"/>
        <v>-2.1398975429651195</v>
      </c>
    </row>
    <row r="656" spans="5:6" x14ac:dyDescent="0.25">
      <c r="E656" s="66">
        <f t="shared" ca="1" si="20"/>
        <v>0.73653178050775492</v>
      </c>
      <c r="F656" s="67">
        <f t="shared" ca="1" si="21"/>
        <v>1.9220260405566945</v>
      </c>
    </row>
    <row r="657" spans="5:6" x14ac:dyDescent="0.25">
      <c r="E657" s="66">
        <f t="shared" ca="1" si="20"/>
        <v>9.9813131371524366E-2</v>
      </c>
      <c r="F657" s="67">
        <f t="shared" ca="1" si="21"/>
        <v>-4.8339250406738064</v>
      </c>
    </row>
    <row r="658" spans="5:6" x14ac:dyDescent="0.25">
      <c r="E658" s="66">
        <f t="shared" ca="1" si="20"/>
        <v>0.77020568071602868</v>
      </c>
      <c r="F658" s="67">
        <f t="shared" ca="1" si="21"/>
        <v>2.3322703607229256</v>
      </c>
    </row>
    <row r="659" spans="5:6" x14ac:dyDescent="0.25">
      <c r="E659" s="66">
        <f t="shared" ca="1" si="20"/>
        <v>0.5148179937563826</v>
      </c>
      <c r="F659" s="67">
        <f t="shared" ca="1" si="21"/>
        <v>9.0252021827142676E-2</v>
      </c>
    </row>
    <row r="660" spans="5:6" x14ac:dyDescent="0.25">
      <c r="E660" s="66">
        <f t="shared" ca="1" si="20"/>
        <v>0.80682721196071616</v>
      </c>
      <c r="F660" s="67">
        <f t="shared" ca="1" si="21"/>
        <v>2.8530691056654867</v>
      </c>
    </row>
    <row r="661" spans="5:6" x14ac:dyDescent="0.25">
      <c r="E661" s="66">
        <f t="shared" ca="1" si="20"/>
        <v>0.99027546694298496</v>
      </c>
      <c r="F661" s="67">
        <f t="shared" ca="1" si="21"/>
        <v>11.819868674319745</v>
      </c>
    </row>
    <row r="662" spans="5:6" x14ac:dyDescent="0.25">
      <c r="E662" s="66">
        <f t="shared" ca="1" si="20"/>
        <v>0.14989163393758564</v>
      </c>
      <c r="F662" s="67">
        <f t="shared" ca="1" si="21"/>
        <v>-3.6140865174835879</v>
      </c>
    </row>
    <row r="663" spans="5:6" x14ac:dyDescent="0.25">
      <c r="E663" s="66">
        <f t="shared" ca="1" si="20"/>
        <v>4.8324041142159491E-2</v>
      </c>
      <c r="F663" s="67">
        <f t="shared" ca="1" si="21"/>
        <v>-7.0100367461512167</v>
      </c>
    </row>
    <row r="664" spans="5:6" x14ac:dyDescent="0.25">
      <c r="E664" s="66">
        <f t="shared" ca="1" si="20"/>
        <v>0.69040724082244165</v>
      </c>
      <c r="F664" s="67">
        <f t="shared" ca="1" si="21"/>
        <v>1.438051033948502</v>
      </c>
    </row>
    <row r="665" spans="5:6" x14ac:dyDescent="0.25">
      <c r="E665" s="66">
        <f t="shared" ca="1" si="20"/>
        <v>0.87464054896355781</v>
      </c>
      <c r="F665" s="67">
        <f t="shared" ca="1" si="21"/>
        <v>4.1502686384420358</v>
      </c>
    </row>
    <row r="666" spans="5:6" x14ac:dyDescent="0.25">
      <c r="E666" s="66">
        <f t="shared" ca="1" si="20"/>
        <v>0.72680793884549988</v>
      </c>
      <c r="F666" s="67">
        <f t="shared" ca="1" si="21"/>
        <v>1.8132990896384034</v>
      </c>
    </row>
    <row r="667" spans="5:6" x14ac:dyDescent="0.25">
      <c r="E667" s="66">
        <f t="shared" ca="1" si="20"/>
        <v>0.83029455034225275</v>
      </c>
      <c r="F667" s="67">
        <f t="shared" ca="1" si="21"/>
        <v>3.2416314396495327</v>
      </c>
    </row>
    <row r="668" spans="5:6" x14ac:dyDescent="0.25">
      <c r="E668" s="66">
        <f t="shared" ca="1" si="20"/>
        <v>1.2104076336611924E-2</v>
      </c>
      <c r="F668" s="67">
        <f t="shared" ca="1" si="21"/>
        <v>-11.163197445689969</v>
      </c>
    </row>
    <row r="669" spans="5:6" x14ac:dyDescent="0.25">
      <c r="E669" s="66">
        <f t="shared" ca="1" si="20"/>
        <v>0.44086099301938964</v>
      </c>
      <c r="F669" s="67">
        <f t="shared" ca="1" si="21"/>
        <v>-0.37763544371046709</v>
      </c>
    </row>
    <row r="670" spans="5:6" x14ac:dyDescent="0.25">
      <c r="E670" s="66">
        <f t="shared" ca="1" si="20"/>
        <v>0.20070893202277829</v>
      </c>
      <c r="F670" s="67">
        <f t="shared" ca="1" si="21"/>
        <v>-2.738257017784552</v>
      </c>
    </row>
    <row r="671" spans="5:6" x14ac:dyDescent="0.25">
      <c r="E671" s="66">
        <f t="shared" ca="1" si="20"/>
        <v>0.12887825372150541</v>
      </c>
      <c r="F671" s="67">
        <f t="shared" ca="1" si="21"/>
        <v>-4.0672197278765596</v>
      </c>
    </row>
    <row r="672" spans="5:6" x14ac:dyDescent="0.25">
      <c r="E672" s="66">
        <f t="shared" ca="1" si="20"/>
        <v>0.2834899519510089</v>
      </c>
      <c r="F672" s="67">
        <f t="shared" ca="1" si="21"/>
        <v>-1.7022942562082459</v>
      </c>
    </row>
    <row r="673" spans="5:6" x14ac:dyDescent="0.25">
      <c r="E673" s="66">
        <f t="shared" ca="1" si="20"/>
        <v>6.3797690395754225E-2</v>
      </c>
      <c r="F673" s="67">
        <f t="shared" ca="1" si="21"/>
        <v>-6.1766733282606481</v>
      </c>
    </row>
    <row r="674" spans="5:6" x14ac:dyDescent="0.25">
      <c r="E674" s="66">
        <f t="shared" ca="1" si="20"/>
        <v>0.36059225502627501</v>
      </c>
      <c r="F674" s="67">
        <f t="shared" ca="1" si="21"/>
        <v>-0.9805807977085047</v>
      </c>
    </row>
    <row r="675" spans="5:6" x14ac:dyDescent="0.25">
      <c r="E675" s="66">
        <f t="shared" ca="1" si="20"/>
        <v>0.54704504226238193</v>
      </c>
      <c r="F675" s="67">
        <f t="shared" ca="1" si="21"/>
        <v>0.29644622677661181</v>
      </c>
    </row>
    <row r="676" spans="5:6" x14ac:dyDescent="0.25">
      <c r="E676" s="66">
        <f t="shared" ca="1" si="20"/>
        <v>0.67382065438760774</v>
      </c>
      <c r="F676" s="67">
        <f t="shared" ca="1" si="21"/>
        <v>1.2814821852349676</v>
      </c>
    </row>
    <row r="677" spans="5:6" x14ac:dyDescent="0.25">
      <c r="E677" s="66">
        <f t="shared" ca="1" si="20"/>
        <v>0.60871416444295723</v>
      </c>
      <c r="F677" s="67">
        <f t="shared" ca="1" si="21"/>
        <v>0.73550930485229726</v>
      </c>
    </row>
    <row r="678" spans="5:6" x14ac:dyDescent="0.25">
      <c r="E678" s="66">
        <f t="shared" ca="1" si="20"/>
        <v>0.56478213207995898</v>
      </c>
      <c r="F678" s="67">
        <f t="shared" ca="1" si="21"/>
        <v>0.41628404076510428</v>
      </c>
    </row>
    <row r="679" spans="5:6" x14ac:dyDescent="0.25">
      <c r="E679" s="66">
        <f t="shared" ca="1" si="20"/>
        <v>0.28876918369048765</v>
      </c>
      <c r="F679" s="67">
        <f t="shared" ca="1" si="21"/>
        <v>-1.6469412053090875</v>
      </c>
    </row>
    <row r="680" spans="5:6" x14ac:dyDescent="0.25">
      <c r="E680" s="66">
        <f t="shared" ca="1" si="20"/>
        <v>0.93689826611951765</v>
      </c>
      <c r="F680" s="67">
        <f t="shared" ca="1" si="21"/>
        <v>6.2095795528694104</v>
      </c>
    </row>
    <row r="681" spans="5:6" x14ac:dyDescent="0.25">
      <c r="E681" s="66">
        <f t="shared" ca="1" si="20"/>
        <v>0.71198145484150177</v>
      </c>
      <c r="F681" s="67">
        <f t="shared" ca="1" si="21"/>
        <v>1.6547496823437846</v>
      </c>
    </row>
    <row r="682" spans="5:6" x14ac:dyDescent="0.25">
      <c r="E682" s="66">
        <f t="shared" ca="1" si="20"/>
        <v>0.81790965856025855</v>
      </c>
      <c r="F682" s="67">
        <f t="shared" ca="1" si="21"/>
        <v>3.0303154588947514</v>
      </c>
    </row>
    <row r="683" spans="5:6" x14ac:dyDescent="0.25">
      <c r="E683" s="66">
        <f t="shared" ca="1" si="20"/>
        <v>0.17037925072880411</v>
      </c>
      <c r="F683" s="67">
        <f t="shared" ca="1" si="21"/>
        <v>-3.2297437783942624</v>
      </c>
    </row>
    <row r="684" spans="5:6" x14ac:dyDescent="0.25">
      <c r="E684" s="66">
        <f t="shared" ca="1" si="20"/>
        <v>5.292089058228E-2</v>
      </c>
      <c r="F684" s="67">
        <f t="shared" ca="1" si="21"/>
        <v>-6.73742979142731</v>
      </c>
    </row>
    <row r="685" spans="5:6" x14ac:dyDescent="0.25">
      <c r="E685" s="66">
        <f t="shared" ca="1" si="20"/>
        <v>0.71234794999840212</v>
      </c>
      <c r="F685" s="67">
        <f t="shared" ca="1" si="21"/>
        <v>1.6585695252487007</v>
      </c>
    </row>
    <row r="686" spans="5:6" x14ac:dyDescent="0.25">
      <c r="E686" s="66">
        <f t="shared" ca="1" si="20"/>
        <v>0.142169909855552</v>
      </c>
      <c r="F686" s="67">
        <f t="shared" ca="1" si="21"/>
        <v>-3.7727556235072663</v>
      </c>
    </row>
    <row r="687" spans="5:6" x14ac:dyDescent="0.25">
      <c r="E687" s="66">
        <f t="shared" ca="1" si="20"/>
        <v>9.8303812687858816E-3</v>
      </c>
      <c r="F687" s="67">
        <f t="shared" ca="1" si="21"/>
        <v>-11.787391136311605</v>
      </c>
    </row>
    <row r="688" spans="5:6" x14ac:dyDescent="0.25">
      <c r="E688" s="66">
        <f t="shared" ca="1" si="20"/>
        <v>0.10039296273655307</v>
      </c>
      <c r="F688" s="67">
        <f t="shared" ca="1" si="21"/>
        <v>-4.8165479576596448</v>
      </c>
    </row>
    <row r="689" spans="5:6" x14ac:dyDescent="0.25">
      <c r="E689" s="66">
        <f t="shared" ca="1" si="20"/>
        <v>0.37001693833002391</v>
      </c>
      <c r="F689" s="67">
        <f t="shared" ca="1" si="21"/>
        <v>-0.90317794368427662</v>
      </c>
    </row>
    <row r="690" spans="5:6" x14ac:dyDescent="0.25">
      <c r="E690" s="66">
        <f t="shared" ca="1" si="20"/>
        <v>0.32374017500988828</v>
      </c>
      <c r="F690" s="67">
        <f t="shared" ca="1" si="21"/>
        <v>-1.3040004999862269</v>
      </c>
    </row>
    <row r="691" spans="5:6" x14ac:dyDescent="0.25">
      <c r="E691" s="66">
        <f t="shared" ca="1" si="20"/>
        <v>0.19576863066311612</v>
      </c>
      <c r="F691" s="67">
        <f t="shared" ca="1" si="21"/>
        <v>-2.8130237768365469</v>
      </c>
    </row>
    <row r="692" spans="5:6" x14ac:dyDescent="0.25">
      <c r="E692" s="66">
        <f t="shared" ca="1" si="20"/>
        <v>0.67669663287621928</v>
      </c>
      <c r="F692" s="67">
        <f t="shared" ca="1" si="21"/>
        <v>1.308050996659359</v>
      </c>
    </row>
    <row r="693" spans="5:6" x14ac:dyDescent="0.25">
      <c r="E693" s="66">
        <f t="shared" ca="1" si="20"/>
        <v>0.88986839115243055</v>
      </c>
      <c r="F693" s="67">
        <f t="shared" ca="1" si="21"/>
        <v>4.5387960111893531</v>
      </c>
    </row>
    <row r="694" spans="5:6" x14ac:dyDescent="0.25">
      <c r="E694" s="66">
        <f t="shared" ca="1" si="20"/>
        <v>0.70245531767212033</v>
      </c>
      <c r="F694" s="67">
        <f t="shared" ca="1" si="21"/>
        <v>1.5571310760466388</v>
      </c>
    </row>
    <row r="695" spans="5:6" x14ac:dyDescent="0.25">
      <c r="E695" s="66">
        <f t="shared" ca="1" si="20"/>
        <v>0.39525093739343098</v>
      </c>
      <c r="F695" s="67">
        <f t="shared" ca="1" si="21"/>
        <v>-0.70526175206561548</v>
      </c>
    </row>
    <row r="696" spans="5:6" x14ac:dyDescent="0.25">
      <c r="E696" s="66">
        <f t="shared" ca="1" si="20"/>
        <v>0.53707925934322231</v>
      </c>
      <c r="F696" s="67">
        <f t="shared" ca="1" si="21"/>
        <v>0.2311567364294338</v>
      </c>
    </row>
    <row r="697" spans="5:6" x14ac:dyDescent="0.25">
      <c r="E697" s="66">
        <f t="shared" ca="1" si="20"/>
        <v>0.63114077548450942</v>
      </c>
      <c r="F697" s="67">
        <f t="shared" ca="1" si="21"/>
        <v>0.91257909765428946</v>
      </c>
    </row>
    <row r="698" spans="5:6" x14ac:dyDescent="0.25">
      <c r="E698" s="66">
        <f t="shared" ca="1" si="20"/>
        <v>0.12251821845707644</v>
      </c>
      <c r="F698" s="67">
        <f t="shared" ca="1" si="21"/>
        <v>-4.2190450721905854</v>
      </c>
    </row>
    <row r="699" spans="5:6" x14ac:dyDescent="0.25">
      <c r="E699" s="66">
        <f t="shared" ca="1" si="20"/>
        <v>5.0276274975125324E-2</v>
      </c>
      <c r="F699" s="67">
        <f t="shared" ca="1" si="21"/>
        <v>-6.8912244091879575</v>
      </c>
    </row>
    <row r="700" spans="5:6" x14ac:dyDescent="0.25">
      <c r="E700" s="66">
        <f t="shared" ca="1" si="20"/>
        <v>0.15741185879229247</v>
      </c>
      <c r="F700" s="67">
        <f t="shared" ca="1" si="21"/>
        <v>-3.4672272705647522</v>
      </c>
    </row>
    <row r="701" spans="5:6" x14ac:dyDescent="0.25">
      <c r="E701" s="66">
        <f t="shared" ca="1" si="20"/>
        <v>0.6605029256052154</v>
      </c>
      <c r="F701" s="67">
        <f t="shared" ca="1" si="21"/>
        <v>1.161428306563292</v>
      </c>
    </row>
    <row r="702" spans="5:6" x14ac:dyDescent="0.25">
      <c r="E702" s="66">
        <f t="shared" ca="1" si="20"/>
        <v>0.42140806043010604</v>
      </c>
      <c r="F702" s="67">
        <f t="shared" ca="1" si="21"/>
        <v>-0.51301940848176175</v>
      </c>
    </row>
    <row r="703" spans="5:6" x14ac:dyDescent="0.25">
      <c r="E703" s="66">
        <f t="shared" ca="1" si="20"/>
        <v>0.87064285565352195</v>
      </c>
      <c r="F703" s="67">
        <f t="shared" ca="1" si="21"/>
        <v>4.0560928759220349</v>
      </c>
    </row>
    <row r="704" spans="5:6" x14ac:dyDescent="0.25">
      <c r="E704" s="66">
        <f t="shared" ca="1" si="20"/>
        <v>0.9156116980338308</v>
      </c>
      <c r="F704" s="67">
        <f t="shared" ca="1" si="21"/>
        <v>5.3375379261691194</v>
      </c>
    </row>
    <row r="705" spans="5:6" x14ac:dyDescent="0.25">
      <c r="E705" s="66">
        <f t="shared" ca="1" si="20"/>
        <v>0.79070219070381342</v>
      </c>
      <c r="F705" s="67">
        <f t="shared" ca="1" si="21"/>
        <v>2.6125498075119316</v>
      </c>
    </row>
    <row r="706" spans="5:6" x14ac:dyDescent="0.25">
      <c r="E706" s="66">
        <f t="shared" ca="1" si="20"/>
        <v>0.39285225271017332</v>
      </c>
      <c r="F706" s="67">
        <f t="shared" ca="1" si="21"/>
        <v>-0.7235235136235767</v>
      </c>
    </row>
    <row r="707" spans="5:6" x14ac:dyDescent="0.25">
      <c r="E707" s="66">
        <f t="shared" ca="1" si="20"/>
        <v>7.9176846687376901E-2</v>
      </c>
      <c r="F707" s="67">
        <f t="shared" ca="1" si="21"/>
        <v>-5.5287725464418092</v>
      </c>
    </row>
    <row r="708" spans="5:6" x14ac:dyDescent="0.25">
      <c r="E708" s="66">
        <f t="shared" ref="E708:E771" ca="1" si="22">RAND()</f>
        <v>0.65218096120446012</v>
      </c>
      <c r="F708" s="67">
        <f t="shared" ref="F708:F771" ca="1" si="23">SIGN(E708-0.5)*(_xlfn.GAMMA.INV(2*ABS(E708-0.5),1/$C$5,(($C$4^$C$5)))^(1/$C$5))+$C$3</f>
        <v>1.0887772720724942</v>
      </c>
    </row>
    <row r="709" spans="5:6" x14ac:dyDescent="0.25">
      <c r="E709" s="66">
        <f t="shared" ca="1" si="22"/>
        <v>0.14879053728147407</v>
      </c>
      <c r="F709" s="67">
        <f t="shared" ca="1" si="23"/>
        <v>-3.6362057147515072</v>
      </c>
    </row>
    <row r="710" spans="5:6" x14ac:dyDescent="0.25">
      <c r="E710" s="66">
        <f t="shared" ca="1" si="22"/>
        <v>0.9519951499432282</v>
      </c>
      <c r="F710" s="67">
        <f t="shared" ca="1" si="23"/>
        <v>7.02991814930812</v>
      </c>
    </row>
    <row r="711" spans="5:6" x14ac:dyDescent="0.25">
      <c r="E711" s="66">
        <f t="shared" ca="1" si="22"/>
        <v>0.43624498458656591</v>
      </c>
      <c r="F711" s="67">
        <f t="shared" ca="1" si="23"/>
        <v>-0.40921236486404233</v>
      </c>
    </row>
    <row r="712" spans="5:6" x14ac:dyDescent="0.25">
      <c r="E712" s="66">
        <f t="shared" ca="1" si="22"/>
        <v>0.71543932824011824</v>
      </c>
      <c r="F712" s="67">
        <f t="shared" ca="1" si="23"/>
        <v>1.6909848302639316</v>
      </c>
    </row>
    <row r="713" spans="5:6" x14ac:dyDescent="0.25">
      <c r="E713" s="66">
        <f t="shared" ca="1" si="22"/>
        <v>0.83341173667215251</v>
      </c>
      <c r="F713" s="67">
        <f t="shared" ca="1" si="23"/>
        <v>3.2972484581497232</v>
      </c>
    </row>
    <row r="714" spans="5:6" x14ac:dyDescent="0.25">
      <c r="E714" s="66">
        <f t="shared" ca="1" si="22"/>
        <v>0.56677237302525585</v>
      </c>
      <c r="F714" s="67">
        <f t="shared" ca="1" si="23"/>
        <v>0.43003443344674874</v>
      </c>
    </row>
    <row r="715" spans="5:6" x14ac:dyDescent="0.25">
      <c r="E715" s="66">
        <f t="shared" ca="1" si="22"/>
        <v>5.7127993603576122E-2</v>
      </c>
      <c r="F715" s="67">
        <f t="shared" ca="1" si="23"/>
        <v>-6.5079415384257544</v>
      </c>
    </row>
    <row r="716" spans="5:6" x14ac:dyDescent="0.25">
      <c r="E716" s="66">
        <f t="shared" ca="1" si="22"/>
        <v>0.27033072085510401</v>
      </c>
      <c r="F716" s="67">
        <f t="shared" ca="1" si="23"/>
        <v>-1.8448859908083586</v>
      </c>
    </row>
    <row r="717" spans="5:6" x14ac:dyDescent="0.25">
      <c r="E717" s="66">
        <f t="shared" ca="1" si="22"/>
        <v>0.77298381330851662</v>
      </c>
      <c r="F717" s="67">
        <f t="shared" ca="1" si="23"/>
        <v>2.3687603294162192</v>
      </c>
    </row>
    <row r="718" spans="5:6" x14ac:dyDescent="0.25">
      <c r="E718" s="66">
        <f t="shared" ca="1" si="22"/>
        <v>0.95993453558770037</v>
      </c>
      <c r="F718" s="67">
        <f t="shared" ca="1" si="23"/>
        <v>7.5722801153639656</v>
      </c>
    </row>
    <row r="719" spans="5:6" x14ac:dyDescent="0.25">
      <c r="E719" s="66">
        <f t="shared" ca="1" si="22"/>
        <v>0.3944034806667589</v>
      </c>
      <c r="F719" s="67">
        <f t="shared" ca="1" si="23"/>
        <v>-0.71170095153802948</v>
      </c>
    </row>
    <row r="720" spans="5:6" x14ac:dyDescent="0.25">
      <c r="E720" s="66">
        <f t="shared" ca="1" si="22"/>
        <v>0.11021088800450562</v>
      </c>
      <c r="F720" s="67">
        <f t="shared" ca="1" si="23"/>
        <v>-4.5366372130957533</v>
      </c>
    </row>
    <row r="721" spans="5:6" x14ac:dyDescent="0.25">
      <c r="E721" s="66">
        <f t="shared" ca="1" si="22"/>
        <v>0.69674470971307323</v>
      </c>
      <c r="F721" s="67">
        <f t="shared" ca="1" si="23"/>
        <v>1.5000993163535496</v>
      </c>
    </row>
    <row r="722" spans="5:6" x14ac:dyDescent="0.25">
      <c r="E722" s="66">
        <f t="shared" ca="1" si="22"/>
        <v>0.35067318542689463</v>
      </c>
      <c r="F722" s="67">
        <f t="shared" ca="1" si="23"/>
        <v>-1.0642602130350276</v>
      </c>
    </row>
    <row r="723" spans="5:6" x14ac:dyDescent="0.25">
      <c r="E723" s="66">
        <f t="shared" ca="1" si="22"/>
        <v>0.26504223563023765</v>
      </c>
      <c r="F723" s="67">
        <f t="shared" ca="1" si="23"/>
        <v>-1.9041567161964736</v>
      </c>
    </row>
    <row r="724" spans="5:6" x14ac:dyDescent="0.25">
      <c r="E724" s="66">
        <f t="shared" ca="1" si="22"/>
        <v>0.8152069516758933</v>
      </c>
      <c r="F724" s="67">
        <f t="shared" ca="1" si="23"/>
        <v>2.986114671647853</v>
      </c>
    </row>
    <row r="725" spans="5:6" x14ac:dyDescent="0.25">
      <c r="E725" s="66">
        <f t="shared" ca="1" si="22"/>
        <v>0.60494005578969812</v>
      </c>
      <c r="F725" s="67">
        <f t="shared" ca="1" si="23"/>
        <v>0.70671176262191526</v>
      </c>
    </row>
    <row r="726" spans="5:6" x14ac:dyDescent="0.25">
      <c r="E726" s="66">
        <f t="shared" ca="1" si="22"/>
        <v>0.72260617919936543</v>
      </c>
      <c r="F726" s="67">
        <f t="shared" ca="1" si="23"/>
        <v>1.7675095986055123</v>
      </c>
    </row>
    <row r="727" spans="5:6" x14ac:dyDescent="0.25">
      <c r="E727" s="66">
        <f t="shared" ca="1" si="22"/>
        <v>5.4084218789976046E-2</v>
      </c>
      <c r="F727" s="67">
        <f t="shared" ca="1" si="23"/>
        <v>-6.6721969786813276</v>
      </c>
    </row>
    <row r="728" spans="5:6" x14ac:dyDescent="0.25">
      <c r="E728" s="66">
        <f t="shared" ca="1" si="22"/>
        <v>0.36719515030396477</v>
      </c>
      <c r="F728" s="67">
        <f t="shared" ca="1" si="23"/>
        <v>-0.92614394098885211</v>
      </c>
    </row>
    <row r="729" spans="5:6" x14ac:dyDescent="0.25">
      <c r="E729" s="66">
        <f t="shared" ca="1" si="22"/>
        <v>0.11484368305478831</v>
      </c>
      <c r="F729" s="67">
        <f t="shared" ca="1" si="23"/>
        <v>-4.4131085174983298</v>
      </c>
    </row>
    <row r="730" spans="5:6" x14ac:dyDescent="0.25">
      <c r="E730" s="66">
        <f t="shared" ca="1" si="22"/>
        <v>0.662637566012793</v>
      </c>
      <c r="F730" s="67">
        <f t="shared" ca="1" si="23"/>
        <v>1.1803508226094757</v>
      </c>
    </row>
    <row r="731" spans="5:6" x14ac:dyDescent="0.25">
      <c r="E731" s="66">
        <f t="shared" ca="1" si="22"/>
        <v>0.48000937692010015</v>
      </c>
      <c r="F731" s="67">
        <f t="shared" ca="1" si="23"/>
        <v>-0.12240737838257099</v>
      </c>
    </row>
    <row r="732" spans="5:6" x14ac:dyDescent="0.25">
      <c r="E732" s="66">
        <f t="shared" ca="1" si="22"/>
        <v>0.90292076648380548</v>
      </c>
      <c r="F732" s="67">
        <f t="shared" ca="1" si="23"/>
        <v>4.9172418389346166</v>
      </c>
    </row>
    <row r="733" spans="5:6" x14ac:dyDescent="0.25">
      <c r="E733" s="66">
        <f t="shared" ca="1" si="22"/>
        <v>0.60479236265095659</v>
      </c>
      <c r="F733" s="67">
        <f t="shared" ca="1" si="23"/>
        <v>0.70559042237787062</v>
      </c>
    </row>
    <row r="734" spans="5:6" x14ac:dyDescent="0.25">
      <c r="E734" s="66">
        <f t="shared" ca="1" si="22"/>
        <v>0.51540044065018675</v>
      </c>
      <c r="F734" s="67">
        <f t="shared" ca="1" si="23"/>
        <v>9.3855598041629518E-2</v>
      </c>
    </row>
    <row r="735" spans="5:6" x14ac:dyDescent="0.25">
      <c r="E735" s="66">
        <f t="shared" ca="1" si="22"/>
        <v>0.39285170053470486</v>
      </c>
      <c r="F735" s="67">
        <f t="shared" ca="1" si="23"/>
        <v>-0.72352773029169581</v>
      </c>
    </row>
    <row r="736" spans="5:6" x14ac:dyDescent="0.25">
      <c r="E736" s="66">
        <f t="shared" ca="1" si="22"/>
        <v>0.73840187832478565</v>
      </c>
      <c r="F736" s="67">
        <f t="shared" ca="1" si="23"/>
        <v>1.94339597701663</v>
      </c>
    </row>
    <row r="737" spans="5:6" x14ac:dyDescent="0.25">
      <c r="E737" s="66">
        <f t="shared" ca="1" si="22"/>
        <v>0.22542426768300083</v>
      </c>
      <c r="F737" s="67">
        <f t="shared" ca="1" si="23"/>
        <v>-2.3898715129423826</v>
      </c>
    </row>
    <row r="738" spans="5:6" x14ac:dyDescent="0.25">
      <c r="E738" s="66">
        <f t="shared" ca="1" si="22"/>
        <v>0.11507034750246048</v>
      </c>
      <c r="F738" s="67">
        <f t="shared" ca="1" si="23"/>
        <v>-4.4071933190072166</v>
      </c>
    </row>
    <row r="739" spans="5:6" x14ac:dyDescent="0.25">
      <c r="E739" s="66">
        <f t="shared" ca="1" si="22"/>
        <v>0.53782547251712765</v>
      </c>
      <c r="F739" s="67">
        <f t="shared" ca="1" si="23"/>
        <v>0.23599654068386</v>
      </c>
    </row>
    <row r="740" spans="5:6" x14ac:dyDescent="0.25">
      <c r="E740" s="66">
        <f t="shared" ca="1" si="22"/>
        <v>0.92179993487799372</v>
      </c>
      <c r="F740" s="67">
        <f t="shared" ca="1" si="23"/>
        <v>5.5660128543271332</v>
      </c>
    </row>
    <row r="741" spans="5:6" x14ac:dyDescent="0.25">
      <c r="E741" s="66">
        <f t="shared" ca="1" si="22"/>
        <v>0.36869997628799656</v>
      </c>
      <c r="F741" s="67">
        <f t="shared" ca="1" si="23"/>
        <v>-0.91387457248366044</v>
      </c>
    </row>
    <row r="742" spans="5:6" x14ac:dyDescent="0.25">
      <c r="E742" s="66">
        <f t="shared" ca="1" si="22"/>
        <v>0.39079676074784464</v>
      </c>
      <c r="F742" s="67">
        <f t="shared" ca="1" si="23"/>
        <v>-0.73926140118019179</v>
      </c>
    </row>
    <row r="743" spans="5:6" x14ac:dyDescent="0.25">
      <c r="E743" s="66">
        <f t="shared" ca="1" si="22"/>
        <v>0.77915919566313008</v>
      </c>
      <c r="F743" s="67">
        <f t="shared" ca="1" si="23"/>
        <v>2.4514979965283015</v>
      </c>
    </row>
    <row r="744" spans="5:6" x14ac:dyDescent="0.25">
      <c r="E744" s="66">
        <f t="shared" ca="1" si="22"/>
        <v>0.63550212009997686</v>
      </c>
      <c r="F744" s="67">
        <f t="shared" ca="1" si="23"/>
        <v>0.94826209035370934</v>
      </c>
    </row>
    <row r="745" spans="5:6" x14ac:dyDescent="0.25">
      <c r="E745" s="66">
        <f t="shared" ca="1" si="22"/>
        <v>0.98042636703468156</v>
      </c>
      <c r="F745" s="67">
        <f t="shared" ca="1" si="23"/>
        <v>9.7212740841827525</v>
      </c>
    </row>
    <row r="746" spans="5:6" x14ac:dyDescent="0.25">
      <c r="E746" s="66">
        <f t="shared" ca="1" si="22"/>
        <v>0.68272569183087106</v>
      </c>
      <c r="F746" s="67">
        <f t="shared" ca="1" si="23"/>
        <v>1.3645241198054257</v>
      </c>
    </row>
    <row r="747" spans="5:6" x14ac:dyDescent="0.25">
      <c r="E747" s="66">
        <f t="shared" ca="1" si="22"/>
        <v>0.31750588377076905</v>
      </c>
      <c r="F747" s="67">
        <f t="shared" ca="1" si="23"/>
        <v>-1.3623352460990261</v>
      </c>
    </row>
    <row r="748" spans="5:6" x14ac:dyDescent="0.25">
      <c r="E748" s="66">
        <f t="shared" ca="1" si="22"/>
        <v>0.6903066096451248</v>
      </c>
      <c r="F748" s="67">
        <f t="shared" ca="1" si="23"/>
        <v>1.4370760612809053</v>
      </c>
    </row>
    <row r="749" spans="5:6" x14ac:dyDescent="0.25">
      <c r="E749" s="66">
        <f t="shared" ca="1" si="22"/>
        <v>1.512225523221411E-2</v>
      </c>
      <c r="F749" s="67">
        <f t="shared" ca="1" si="23"/>
        <v>-10.495321749671024</v>
      </c>
    </row>
    <row r="750" spans="5:6" x14ac:dyDescent="0.25">
      <c r="E750" s="66">
        <f t="shared" ca="1" si="22"/>
        <v>0.94298698200278275</v>
      </c>
      <c r="F750" s="67">
        <f t="shared" ca="1" si="23"/>
        <v>6.5139854122429277</v>
      </c>
    </row>
    <row r="751" spans="5:6" x14ac:dyDescent="0.25">
      <c r="E751" s="66">
        <f t="shared" ca="1" si="22"/>
        <v>0.67228539725836056</v>
      </c>
      <c r="F751" s="67">
        <f t="shared" ca="1" si="23"/>
        <v>1.2673949471975192</v>
      </c>
    </row>
    <row r="752" spans="5:6" x14ac:dyDescent="0.25">
      <c r="E752" s="66">
        <f t="shared" ca="1" si="22"/>
        <v>0.8148075352445654</v>
      </c>
      <c r="F752" s="67">
        <f t="shared" ca="1" si="23"/>
        <v>2.9796373923106252</v>
      </c>
    </row>
    <row r="753" spans="5:6" x14ac:dyDescent="0.25">
      <c r="E753" s="66">
        <f t="shared" ca="1" si="22"/>
        <v>0.47179562264308195</v>
      </c>
      <c r="F753" s="67">
        <f t="shared" ca="1" si="23"/>
        <v>-0.17418662845283339</v>
      </c>
    </row>
    <row r="754" spans="5:6" x14ac:dyDescent="0.25">
      <c r="E754" s="66">
        <f t="shared" ca="1" si="22"/>
        <v>0.6395738248844296</v>
      </c>
      <c r="F754" s="67">
        <f t="shared" ca="1" si="23"/>
        <v>0.98196284210597573</v>
      </c>
    </row>
    <row r="755" spans="5:6" x14ac:dyDescent="0.25">
      <c r="E755" s="66">
        <f t="shared" ca="1" si="22"/>
        <v>0.87676201226909212</v>
      </c>
      <c r="F755" s="67">
        <f t="shared" ca="1" si="23"/>
        <v>4.2014722586362012</v>
      </c>
    </row>
    <row r="756" spans="5:6" x14ac:dyDescent="0.25">
      <c r="E756" s="66">
        <f t="shared" ca="1" si="22"/>
        <v>0.2449638064691696</v>
      </c>
      <c r="F756" s="67">
        <f t="shared" ca="1" si="23"/>
        <v>-2.1404928824630716</v>
      </c>
    </row>
    <row r="757" spans="5:6" x14ac:dyDescent="0.25">
      <c r="E757" s="66">
        <f t="shared" ca="1" si="22"/>
        <v>0.78833219014485811</v>
      </c>
      <c r="F757" s="67">
        <f t="shared" ca="1" si="23"/>
        <v>2.5787699619652811</v>
      </c>
    </row>
    <row r="758" spans="5:6" x14ac:dyDescent="0.25">
      <c r="E758" s="66">
        <f t="shared" ca="1" si="22"/>
        <v>0.93830387515084668</v>
      </c>
      <c r="F758" s="67">
        <f t="shared" ca="1" si="23"/>
        <v>6.2771609274536404</v>
      </c>
    </row>
    <row r="759" spans="5:6" x14ac:dyDescent="0.25">
      <c r="E759" s="66">
        <f t="shared" ca="1" si="22"/>
        <v>0.48751336994861894</v>
      </c>
      <c r="F759" s="67">
        <f t="shared" ca="1" si="23"/>
        <v>-7.5871148474203245E-2</v>
      </c>
    </row>
    <row r="760" spans="5:6" x14ac:dyDescent="0.25">
      <c r="E760" s="66">
        <f t="shared" ca="1" si="22"/>
        <v>0.10467171984242962</v>
      </c>
      <c r="F760" s="67">
        <f t="shared" ca="1" si="23"/>
        <v>-4.6913373707943054</v>
      </c>
    </row>
    <row r="761" spans="5:6" x14ac:dyDescent="0.25">
      <c r="E761" s="66">
        <f t="shared" ca="1" si="22"/>
        <v>0.7968877387311345</v>
      </c>
      <c r="F761" s="67">
        <f t="shared" ca="1" si="23"/>
        <v>2.7025477831741709</v>
      </c>
    </row>
    <row r="762" spans="5:6" x14ac:dyDescent="0.25">
      <c r="E762" s="66">
        <f t="shared" ca="1" si="22"/>
        <v>0.70415268629816008</v>
      </c>
      <c r="F762" s="67">
        <f t="shared" ca="1" si="23"/>
        <v>1.5742938278209522</v>
      </c>
    </row>
    <row r="763" spans="5:6" x14ac:dyDescent="0.25">
      <c r="E763" s="66">
        <f t="shared" ca="1" si="22"/>
        <v>8.5289289983561778E-2</v>
      </c>
      <c r="F763" s="67">
        <f t="shared" ca="1" si="23"/>
        <v>-5.3056776265750889</v>
      </c>
    </row>
    <row r="764" spans="5:6" x14ac:dyDescent="0.25">
      <c r="E764" s="66">
        <f t="shared" ca="1" si="22"/>
        <v>0.54167398734023431</v>
      </c>
      <c r="F764" s="67">
        <f t="shared" ca="1" si="23"/>
        <v>0.26108204848764782</v>
      </c>
    </row>
    <row r="765" spans="5:6" x14ac:dyDescent="0.25">
      <c r="E765" s="66">
        <f t="shared" ca="1" si="22"/>
        <v>3.5763284372566151E-2</v>
      </c>
      <c r="F765" s="67">
        <f t="shared" ca="1" si="23"/>
        <v>-7.9130589223918264</v>
      </c>
    </row>
    <row r="766" spans="5:6" x14ac:dyDescent="0.25">
      <c r="E766" s="66">
        <f t="shared" ca="1" si="22"/>
        <v>0.10132735292914441</v>
      </c>
      <c r="F766" s="67">
        <f t="shared" ca="1" si="23"/>
        <v>-4.7887551137167836</v>
      </c>
    </row>
    <row r="767" spans="5:6" x14ac:dyDescent="0.25">
      <c r="E767" s="66">
        <f t="shared" ca="1" si="22"/>
        <v>1.1574468730188303E-2</v>
      </c>
      <c r="F767" s="67">
        <f t="shared" ca="1" si="23"/>
        <v>-11.297419192629386</v>
      </c>
    </row>
    <row r="768" spans="5:6" x14ac:dyDescent="0.25">
      <c r="E768" s="66">
        <f t="shared" ca="1" si="22"/>
        <v>0.13585211100878447</v>
      </c>
      <c r="F768" s="67">
        <f t="shared" ca="1" si="23"/>
        <v>-3.909123670224782</v>
      </c>
    </row>
    <row r="769" spans="5:6" x14ac:dyDescent="0.25">
      <c r="E769" s="66">
        <f t="shared" ca="1" si="22"/>
        <v>0.19458752180549499</v>
      </c>
      <c r="F769" s="67">
        <f t="shared" ca="1" si="23"/>
        <v>-2.8311781590003866</v>
      </c>
    </row>
    <row r="770" spans="5:6" x14ac:dyDescent="0.25">
      <c r="E770" s="66">
        <f t="shared" ca="1" si="22"/>
        <v>0.52986623607988836</v>
      </c>
      <c r="F770" s="67">
        <f t="shared" ca="1" si="23"/>
        <v>0.18477252037441094</v>
      </c>
    </row>
    <row r="771" spans="5:6" x14ac:dyDescent="0.25">
      <c r="E771" s="66">
        <f t="shared" ca="1" si="22"/>
        <v>0.34618732089012005</v>
      </c>
      <c r="F771" s="67">
        <f t="shared" ca="1" si="23"/>
        <v>-1.1028842400217329</v>
      </c>
    </row>
    <row r="772" spans="5:6" x14ac:dyDescent="0.25">
      <c r="E772" s="66">
        <f t="shared" ref="E772:E835" ca="1" si="24">RAND()</f>
        <v>0.39087109771679385</v>
      </c>
      <c r="F772" s="67">
        <f t="shared" ref="F772:F835" ca="1" si="25">SIGN(E772-0.5)*(_xlfn.GAMMA.INV(2*ABS(E772-0.5),1/$C$5,(($C$4^$C$5)))^(1/$C$5))+$C$3</f>
        <v>-0.73869079844885266</v>
      </c>
    </row>
    <row r="773" spans="5:6" x14ac:dyDescent="0.25">
      <c r="E773" s="66">
        <f t="shared" ca="1" si="24"/>
        <v>0.55674009497230681</v>
      </c>
      <c r="F773" s="67">
        <f t="shared" ca="1" si="25"/>
        <v>0.36135542204813009</v>
      </c>
    </row>
    <row r="774" spans="5:6" x14ac:dyDescent="0.25">
      <c r="E774" s="66">
        <f t="shared" ca="1" si="24"/>
        <v>0.42047408834773781</v>
      </c>
      <c r="F774" s="67">
        <f t="shared" ca="1" si="25"/>
        <v>-0.51967572587879141</v>
      </c>
    </row>
    <row r="775" spans="5:6" x14ac:dyDescent="0.25">
      <c r="E775" s="66">
        <f t="shared" ca="1" si="24"/>
        <v>0.32832404453379405</v>
      </c>
      <c r="F775" s="67">
        <f t="shared" ca="1" si="25"/>
        <v>-1.2618211112352653</v>
      </c>
    </row>
    <row r="776" spans="5:6" x14ac:dyDescent="0.25">
      <c r="E776" s="66">
        <f t="shared" ca="1" si="24"/>
        <v>0.27821141440145813</v>
      </c>
      <c r="F776" s="67">
        <f t="shared" ca="1" si="25"/>
        <v>-1.7586803708822889</v>
      </c>
    </row>
    <row r="777" spans="5:6" x14ac:dyDescent="0.25">
      <c r="E777" s="66">
        <f t="shared" ca="1" si="24"/>
        <v>0.42607361014148859</v>
      </c>
      <c r="F777" s="67">
        <f t="shared" ca="1" si="25"/>
        <v>-0.47998791996174162</v>
      </c>
    </row>
    <row r="778" spans="5:6" x14ac:dyDescent="0.25">
      <c r="E778" s="66">
        <f t="shared" ca="1" si="24"/>
        <v>0.48240919081591838</v>
      </c>
      <c r="F778" s="67">
        <f t="shared" ca="1" si="25"/>
        <v>-0.10744620275671206</v>
      </c>
    </row>
    <row r="779" spans="5:6" x14ac:dyDescent="0.25">
      <c r="E779" s="66">
        <f t="shared" ca="1" si="24"/>
        <v>0.81185019036278283</v>
      </c>
      <c r="F779" s="67">
        <f t="shared" ca="1" si="25"/>
        <v>2.9321087794319856</v>
      </c>
    </row>
    <row r="780" spans="5:6" x14ac:dyDescent="0.25">
      <c r="E780" s="66">
        <f t="shared" ca="1" si="24"/>
        <v>0.66159160840820286</v>
      </c>
      <c r="F780" s="67">
        <f t="shared" ca="1" si="25"/>
        <v>1.1710640194484543</v>
      </c>
    </row>
    <row r="781" spans="5:6" x14ac:dyDescent="0.25">
      <c r="E781" s="66">
        <f t="shared" ca="1" si="24"/>
        <v>0.28103000631443853</v>
      </c>
      <c r="F781" s="67">
        <f t="shared" ca="1" si="25"/>
        <v>-1.7284399522569229</v>
      </c>
    </row>
    <row r="782" spans="5:6" x14ac:dyDescent="0.25">
      <c r="E782" s="66">
        <f t="shared" ca="1" si="24"/>
        <v>0.49090875624465391</v>
      </c>
      <c r="F782" s="67">
        <f t="shared" ca="1" si="25"/>
        <v>-5.5049461176846157E-2</v>
      </c>
    </row>
    <row r="783" spans="5:6" x14ac:dyDescent="0.25">
      <c r="E783" s="66">
        <f t="shared" ca="1" si="24"/>
        <v>4.31266220296882E-2</v>
      </c>
      <c r="F783" s="67">
        <f t="shared" ca="1" si="25"/>
        <v>-7.3514028344861009</v>
      </c>
    </row>
    <row r="784" spans="5:6" x14ac:dyDescent="0.25">
      <c r="E784" s="66">
        <f t="shared" ca="1" si="24"/>
        <v>0.94647465028746847</v>
      </c>
      <c r="F784" s="67">
        <f t="shared" ca="1" si="25"/>
        <v>6.7033581910141651</v>
      </c>
    </row>
    <row r="785" spans="5:6" x14ac:dyDescent="0.25">
      <c r="E785" s="66">
        <f t="shared" ca="1" si="24"/>
        <v>0.82560814720180387</v>
      </c>
      <c r="F785" s="67">
        <f t="shared" ca="1" si="25"/>
        <v>3.1599099109355819</v>
      </c>
    </row>
    <row r="786" spans="5:6" x14ac:dyDescent="0.25">
      <c r="E786" s="66">
        <f t="shared" ca="1" si="24"/>
        <v>0.66352562889586086</v>
      </c>
      <c r="F786" s="67">
        <f t="shared" ca="1" si="25"/>
        <v>1.1882583461272263</v>
      </c>
    </row>
    <row r="787" spans="5:6" x14ac:dyDescent="0.25">
      <c r="E787" s="66">
        <f t="shared" ca="1" si="24"/>
        <v>0.97205595458024163</v>
      </c>
      <c r="F787" s="67">
        <f t="shared" ca="1" si="25"/>
        <v>8.6532118966019542</v>
      </c>
    </row>
    <row r="788" spans="5:6" x14ac:dyDescent="0.25">
      <c r="E788" s="66">
        <f t="shared" ca="1" si="24"/>
        <v>0.21241367737429251</v>
      </c>
      <c r="F788" s="67">
        <f t="shared" ca="1" si="25"/>
        <v>-2.5682172501301994</v>
      </c>
    </row>
    <row r="789" spans="5:6" x14ac:dyDescent="0.25">
      <c r="E789" s="66">
        <f t="shared" ca="1" si="24"/>
        <v>0.39925327300555324</v>
      </c>
      <c r="F789" s="67">
        <f t="shared" ca="1" si="25"/>
        <v>-0.67503634042726524</v>
      </c>
    </row>
    <row r="790" spans="5:6" x14ac:dyDescent="0.25">
      <c r="E790" s="66">
        <f t="shared" ca="1" si="24"/>
        <v>0.18772429087076581</v>
      </c>
      <c r="F790" s="67">
        <f t="shared" ca="1" si="25"/>
        <v>-2.9389012497989211</v>
      </c>
    </row>
    <row r="791" spans="5:6" x14ac:dyDescent="0.25">
      <c r="E791" s="66">
        <f t="shared" ca="1" si="24"/>
        <v>0.56056842864029988</v>
      </c>
      <c r="F791" s="67">
        <f t="shared" ca="1" si="25"/>
        <v>0.38737826995166513</v>
      </c>
    </row>
    <row r="792" spans="5:6" x14ac:dyDescent="0.25">
      <c r="E792" s="66">
        <f t="shared" ca="1" si="24"/>
        <v>0.57689546800639968</v>
      </c>
      <c r="F792" s="67">
        <f t="shared" ca="1" si="25"/>
        <v>0.50096648805876398</v>
      </c>
    </row>
    <row r="793" spans="5:6" x14ac:dyDescent="0.25">
      <c r="E793" s="66">
        <f t="shared" ca="1" si="24"/>
        <v>0.69562134125973929</v>
      </c>
      <c r="F793" s="67">
        <f t="shared" ca="1" si="25"/>
        <v>1.4890067524670998</v>
      </c>
    </row>
    <row r="794" spans="5:6" x14ac:dyDescent="0.25">
      <c r="E794" s="66">
        <f t="shared" ca="1" si="24"/>
        <v>0.7811260189520417</v>
      </c>
      <c r="F794" s="67">
        <f t="shared" ca="1" si="25"/>
        <v>2.4783358896997694</v>
      </c>
    </row>
    <row r="795" spans="5:6" x14ac:dyDescent="0.25">
      <c r="E795" s="66">
        <f t="shared" ca="1" si="24"/>
        <v>0.19998414214137283</v>
      </c>
      <c r="F795" s="67">
        <f t="shared" ca="1" si="25"/>
        <v>-2.749110072932559</v>
      </c>
    </row>
    <row r="796" spans="5:6" x14ac:dyDescent="0.25">
      <c r="E796" s="66">
        <f t="shared" ca="1" si="24"/>
        <v>0.72303850315747764</v>
      </c>
      <c r="F796" s="67">
        <f t="shared" ca="1" si="25"/>
        <v>1.7721888073945169</v>
      </c>
    </row>
    <row r="797" spans="5:6" x14ac:dyDescent="0.25">
      <c r="E797" s="66">
        <f t="shared" ca="1" si="24"/>
        <v>0.54378298828103033</v>
      </c>
      <c r="F797" s="67">
        <f t="shared" ca="1" si="25"/>
        <v>0.27491849766358384</v>
      </c>
    </row>
    <row r="798" spans="5:6" x14ac:dyDescent="0.25">
      <c r="E798" s="66">
        <f t="shared" ca="1" si="24"/>
        <v>0.3751736301018519</v>
      </c>
      <c r="F798" s="67">
        <f t="shared" ca="1" si="25"/>
        <v>-0.86165749801369795</v>
      </c>
    </row>
    <row r="799" spans="5:6" x14ac:dyDescent="0.25">
      <c r="E799" s="66">
        <f t="shared" ca="1" si="24"/>
        <v>0.86958730238243309</v>
      </c>
      <c r="F799" s="67">
        <f t="shared" ca="1" si="25"/>
        <v>4.0317122379071124</v>
      </c>
    </row>
    <row r="800" spans="5:6" x14ac:dyDescent="0.25">
      <c r="E800" s="66">
        <f t="shared" ca="1" si="24"/>
        <v>0.5694380694405301</v>
      </c>
      <c r="F800" s="67">
        <f t="shared" ca="1" si="25"/>
        <v>0.44855078285962213</v>
      </c>
    </row>
    <row r="801" spans="5:6" x14ac:dyDescent="0.25">
      <c r="E801" s="66">
        <f t="shared" ca="1" si="24"/>
        <v>0.29829439555351356</v>
      </c>
      <c r="F801" s="67">
        <f t="shared" ca="1" si="25"/>
        <v>-1.5495815850940258</v>
      </c>
    </row>
    <row r="802" spans="5:6" x14ac:dyDescent="0.25">
      <c r="E802" s="66">
        <f t="shared" ca="1" si="24"/>
        <v>0.67442092959548627</v>
      </c>
      <c r="F802" s="67">
        <f t="shared" ca="1" si="25"/>
        <v>1.287008239332831</v>
      </c>
    </row>
    <row r="803" spans="5:6" x14ac:dyDescent="0.25">
      <c r="E803" s="66">
        <f t="shared" ca="1" si="24"/>
        <v>1.2473725691286575E-3</v>
      </c>
      <c r="F803" s="67">
        <f t="shared" ca="1" si="25"/>
        <v>-17.980706111973848</v>
      </c>
    </row>
    <row r="804" spans="5:6" x14ac:dyDescent="0.25">
      <c r="E804" s="66">
        <f t="shared" ca="1" si="24"/>
        <v>0.48705996049795108</v>
      </c>
      <c r="F804" s="67">
        <f t="shared" ca="1" si="25"/>
        <v>-7.8662582238391149E-2</v>
      </c>
    </row>
    <row r="805" spans="5:6" x14ac:dyDescent="0.25">
      <c r="E805" s="66">
        <f t="shared" ca="1" si="24"/>
        <v>0.67727119593513585</v>
      </c>
      <c r="F805" s="67">
        <f t="shared" ca="1" si="25"/>
        <v>1.3133872313179149</v>
      </c>
    </row>
    <row r="806" spans="5:6" x14ac:dyDescent="0.25">
      <c r="E806" s="66">
        <f t="shared" ca="1" si="24"/>
        <v>0.43924063069472052</v>
      </c>
      <c r="F806" s="67">
        <f t="shared" ca="1" si="25"/>
        <v>-0.38868210544939918</v>
      </c>
    </row>
    <row r="807" spans="5:6" x14ac:dyDescent="0.25">
      <c r="E807" s="66">
        <f t="shared" ca="1" si="24"/>
        <v>0.38385060053457987</v>
      </c>
      <c r="F807" s="67">
        <f t="shared" ca="1" si="25"/>
        <v>-0.79306404793871677</v>
      </c>
    </row>
    <row r="808" spans="5:6" x14ac:dyDescent="0.25">
      <c r="E808" s="66">
        <f t="shared" ca="1" si="24"/>
        <v>9.7437312365802886E-2</v>
      </c>
      <c r="F808" s="67">
        <f t="shared" ca="1" si="25"/>
        <v>-4.9061966318813086</v>
      </c>
    </row>
    <row r="809" spans="5:6" x14ac:dyDescent="0.25">
      <c r="E809" s="66">
        <f t="shared" ca="1" si="24"/>
        <v>0.7967938668765665</v>
      </c>
      <c r="F809" s="67">
        <f t="shared" ca="1" si="25"/>
        <v>2.7011616014378723</v>
      </c>
    </row>
    <row r="810" spans="5:6" x14ac:dyDescent="0.25">
      <c r="E810" s="66">
        <f t="shared" ca="1" si="24"/>
        <v>1.372613494248387E-2</v>
      </c>
      <c r="F810" s="67">
        <f t="shared" ca="1" si="25"/>
        <v>-10.785919268476221</v>
      </c>
    </row>
    <row r="811" spans="5:6" x14ac:dyDescent="0.25">
      <c r="E811" s="66">
        <f t="shared" ca="1" si="24"/>
        <v>0.12066448833177967</v>
      </c>
      <c r="F811" s="67">
        <f t="shared" ca="1" si="25"/>
        <v>-4.2647826837796261</v>
      </c>
    </row>
    <row r="812" spans="5:6" x14ac:dyDescent="0.25">
      <c r="E812" s="66">
        <f t="shared" ca="1" si="24"/>
        <v>0.67011266193805941</v>
      </c>
      <c r="F812" s="67">
        <f t="shared" ca="1" si="25"/>
        <v>1.2475707061924506</v>
      </c>
    </row>
    <row r="813" spans="5:6" x14ac:dyDescent="0.25">
      <c r="E813" s="66">
        <f t="shared" ca="1" si="24"/>
        <v>0.70249877671128913</v>
      </c>
      <c r="F813" s="67">
        <f t="shared" ca="1" si="25"/>
        <v>1.5575692846504039</v>
      </c>
    </row>
    <row r="814" spans="5:6" x14ac:dyDescent="0.25">
      <c r="E814" s="66">
        <f t="shared" ca="1" si="24"/>
        <v>3.0494095123474119E-2</v>
      </c>
      <c r="F814" s="67">
        <f t="shared" ca="1" si="25"/>
        <v>-8.3912251081837681</v>
      </c>
    </row>
    <row r="815" spans="5:6" x14ac:dyDescent="0.25">
      <c r="E815" s="66">
        <f t="shared" ca="1" si="24"/>
        <v>0.83534518918813938</v>
      </c>
      <c r="F815" s="67">
        <f t="shared" ca="1" si="25"/>
        <v>3.3322706148380856</v>
      </c>
    </row>
    <row r="816" spans="5:6" x14ac:dyDescent="0.25">
      <c r="E816" s="66">
        <f t="shared" ca="1" si="24"/>
        <v>0.96934935324385241</v>
      </c>
      <c r="F816" s="67">
        <f t="shared" ca="1" si="25"/>
        <v>8.3758630047603084</v>
      </c>
    </row>
    <row r="817" spans="5:6" x14ac:dyDescent="0.25">
      <c r="E817" s="66">
        <f t="shared" ca="1" si="24"/>
        <v>0.86495673340175305</v>
      </c>
      <c r="F817" s="67">
        <f t="shared" ca="1" si="25"/>
        <v>3.9270386340312848</v>
      </c>
    </row>
    <row r="818" spans="5:6" x14ac:dyDescent="0.25">
      <c r="E818" s="66">
        <f t="shared" ca="1" si="24"/>
        <v>0.68184026827565314</v>
      </c>
      <c r="F818" s="67">
        <f t="shared" ca="1" si="25"/>
        <v>1.3561636221989546</v>
      </c>
    </row>
    <row r="819" spans="5:6" x14ac:dyDescent="0.25">
      <c r="E819" s="66">
        <f t="shared" ca="1" si="24"/>
        <v>0.80321633496700184</v>
      </c>
      <c r="F819" s="67">
        <f t="shared" ca="1" si="25"/>
        <v>2.7975093603902264</v>
      </c>
    </row>
    <row r="820" spans="5:6" x14ac:dyDescent="0.25">
      <c r="E820" s="66">
        <f t="shared" ca="1" si="24"/>
        <v>0.22584445578614309</v>
      </c>
      <c r="F820" s="67">
        <f t="shared" ca="1" si="25"/>
        <v>-2.3842847545070196</v>
      </c>
    </row>
    <row r="821" spans="5:6" x14ac:dyDescent="0.25">
      <c r="E821" s="66">
        <f t="shared" ca="1" si="24"/>
        <v>0.85305152998162537</v>
      </c>
      <c r="F821" s="67">
        <f t="shared" ca="1" si="25"/>
        <v>3.673578351573263</v>
      </c>
    </row>
    <row r="822" spans="5:6" x14ac:dyDescent="0.25">
      <c r="E822" s="66">
        <f t="shared" ca="1" si="24"/>
        <v>0.43327973005283071</v>
      </c>
      <c r="F822" s="67">
        <f t="shared" ca="1" si="25"/>
        <v>-0.42967365351065162</v>
      </c>
    </row>
    <row r="823" spans="5:6" x14ac:dyDescent="0.25">
      <c r="E823" s="66">
        <f t="shared" ca="1" si="24"/>
        <v>0.58471329773461034</v>
      </c>
      <c r="F823" s="67">
        <f t="shared" ca="1" si="25"/>
        <v>0.55691690365629898</v>
      </c>
    </row>
    <row r="824" spans="5:6" x14ac:dyDescent="0.25">
      <c r="E824" s="66">
        <f t="shared" ca="1" si="24"/>
        <v>0.66952481245666207</v>
      </c>
      <c r="F824" s="67">
        <f t="shared" ca="1" si="25"/>
        <v>1.2422295523817846</v>
      </c>
    </row>
    <row r="825" spans="5:6" x14ac:dyDescent="0.25">
      <c r="E825" s="66">
        <f t="shared" ca="1" si="24"/>
        <v>0.412074583931334</v>
      </c>
      <c r="F825" s="67">
        <f t="shared" ca="1" si="25"/>
        <v>-0.58021120949064486</v>
      </c>
    </row>
    <row r="826" spans="5:6" x14ac:dyDescent="0.25">
      <c r="E826" s="66">
        <f t="shared" ca="1" si="24"/>
        <v>0.3503250510372814</v>
      </c>
      <c r="F826" s="67">
        <f t="shared" ca="1" si="25"/>
        <v>-1.0672399730411892</v>
      </c>
    </row>
    <row r="827" spans="5:6" x14ac:dyDescent="0.25">
      <c r="E827" s="66">
        <f t="shared" ca="1" si="24"/>
        <v>0.18248116005753023</v>
      </c>
      <c r="F827" s="67">
        <f t="shared" ca="1" si="25"/>
        <v>-3.0238834898699141</v>
      </c>
    </row>
    <row r="828" spans="5:6" x14ac:dyDescent="0.25">
      <c r="E828" s="66">
        <f t="shared" ca="1" si="24"/>
        <v>0.29788827990749156</v>
      </c>
      <c r="F828" s="67">
        <f t="shared" ca="1" si="25"/>
        <v>-1.5536687455455482</v>
      </c>
    </row>
    <row r="829" spans="5:6" x14ac:dyDescent="0.25">
      <c r="E829" s="66">
        <f t="shared" ca="1" si="24"/>
        <v>0.61618741227708718</v>
      </c>
      <c r="F829" s="67">
        <f t="shared" ca="1" si="25"/>
        <v>0.79336115332774337</v>
      </c>
    </row>
    <row r="830" spans="5:6" x14ac:dyDescent="0.25">
      <c r="E830" s="66">
        <f t="shared" ca="1" si="24"/>
        <v>0.35770948969183458</v>
      </c>
      <c r="F830" s="67">
        <f t="shared" ca="1" si="25"/>
        <v>-1.0046607682752049</v>
      </c>
    </row>
    <row r="831" spans="5:6" x14ac:dyDescent="0.25">
      <c r="E831" s="66">
        <f t="shared" ca="1" si="24"/>
        <v>0.27734842714358166</v>
      </c>
      <c r="F831" s="67">
        <f t="shared" ca="1" si="25"/>
        <v>-1.7680005688604994</v>
      </c>
    </row>
    <row r="832" spans="5:6" x14ac:dyDescent="0.25">
      <c r="E832" s="66">
        <f t="shared" ca="1" si="24"/>
        <v>8.1592656463595925E-2</v>
      </c>
      <c r="F832" s="67">
        <f t="shared" ca="1" si="25"/>
        <v>-5.4386065044616183</v>
      </c>
    </row>
    <row r="833" spans="5:6" x14ac:dyDescent="0.25">
      <c r="E833" s="66">
        <f t="shared" ca="1" si="24"/>
        <v>0.25093384022534782</v>
      </c>
      <c r="F833" s="67">
        <f t="shared" ca="1" si="25"/>
        <v>-2.0682563363836399</v>
      </c>
    </row>
    <row r="834" spans="5:6" x14ac:dyDescent="0.25">
      <c r="E834" s="66">
        <f t="shared" ca="1" si="24"/>
        <v>0.94246082807195874</v>
      </c>
      <c r="F834" s="67">
        <f t="shared" ca="1" si="25"/>
        <v>6.4864263949275109</v>
      </c>
    </row>
    <row r="835" spans="5:6" x14ac:dyDescent="0.25">
      <c r="E835" s="66">
        <f t="shared" ca="1" si="24"/>
        <v>0.89886201089586515</v>
      </c>
      <c r="F835" s="67">
        <f t="shared" ca="1" si="25"/>
        <v>4.7943668558053112</v>
      </c>
    </row>
    <row r="836" spans="5:6" x14ac:dyDescent="0.25">
      <c r="E836" s="66">
        <f t="shared" ref="E836:E899" ca="1" si="26">RAND()</f>
        <v>0.23599472316659253</v>
      </c>
      <c r="F836" s="67">
        <f t="shared" ref="F836:F899" ca="1" si="27">SIGN(E836-0.5)*(_xlfn.GAMMA.INV(2*ABS(E836-0.5),1/$C$5,(($C$4^$C$5)))^(1/$C$5))+$C$3</f>
        <v>-2.2523959593304475</v>
      </c>
    </row>
    <row r="837" spans="5:6" x14ac:dyDescent="0.25">
      <c r="E837" s="66">
        <f t="shared" ca="1" si="26"/>
        <v>0.82483598775065448</v>
      </c>
      <c r="F837" s="67">
        <f t="shared" ca="1" si="27"/>
        <v>3.146656051665083</v>
      </c>
    </row>
    <row r="838" spans="5:6" x14ac:dyDescent="0.25">
      <c r="E838" s="66">
        <f t="shared" ca="1" si="26"/>
        <v>0.4304386589722965</v>
      </c>
      <c r="F838" s="67">
        <f t="shared" ca="1" si="27"/>
        <v>-0.44940981772799121</v>
      </c>
    </row>
    <row r="839" spans="5:6" x14ac:dyDescent="0.25">
      <c r="E839" s="66">
        <f t="shared" ca="1" si="26"/>
        <v>0.57520512589062778</v>
      </c>
      <c r="F839" s="67">
        <f t="shared" ca="1" si="27"/>
        <v>0.48900508549436295</v>
      </c>
    </row>
    <row r="840" spans="5:6" x14ac:dyDescent="0.25">
      <c r="E840" s="66">
        <f t="shared" ca="1" si="26"/>
        <v>0.46010192413119244</v>
      </c>
      <c r="F840" s="67">
        <f t="shared" ca="1" si="27"/>
        <v>-0.24948017785423146</v>
      </c>
    </row>
    <row r="841" spans="5:6" x14ac:dyDescent="0.25">
      <c r="E841" s="66">
        <f t="shared" ca="1" si="26"/>
        <v>0.62800848783123464</v>
      </c>
      <c r="F841" s="67">
        <f t="shared" ca="1" si="27"/>
        <v>0.88721118347994588</v>
      </c>
    </row>
    <row r="842" spans="5:6" x14ac:dyDescent="0.25">
      <c r="E842" s="66">
        <f t="shared" ca="1" si="26"/>
        <v>0.92700076535477616</v>
      </c>
      <c r="F842" s="67">
        <f t="shared" ca="1" si="27"/>
        <v>5.7724774249222905</v>
      </c>
    </row>
    <row r="843" spans="5:6" x14ac:dyDescent="0.25">
      <c r="E843" s="66">
        <f t="shared" ca="1" si="26"/>
        <v>0.30350367996413075</v>
      </c>
      <c r="F843" s="67">
        <f t="shared" ca="1" si="27"/>
        <v>-1.4976430887252048</v>
      </c>
    </row>
    <row r="844" spans="5:6" x14ac:dyDescent="0.25">
      <c r="E844" s="66">
        <f t="shared" ca="1" si="26"/>
        <v>0.58981080940997654</v>
      </c>
      <c r="F844" s="67">
        <f t="shared" ca="1" si="27"/>
        <v>0.59396881407383195</v>
      </c>
    </row>
    <row r="845" spans="5:6" x14ac:dyDescent="0.25">
      <c r="E845" s="66">
        <f t="shared" ca="1" si="26"/>
        <v>0.75215899067902714</v>
      </c>
      <c r="F845" s="67">
        <f t="shared" ca="1" si="27"/>
        <v>2.1054619478756798</v>
      </c>
    </row>
    <row r="846" spans="5:6" x14ac:dyDescent="0.25">
      <c r="E846" s="66">
        <f t="shared" ca="1" si="26"/>
        <v>0.85337679660257082</v>
      </c>
      <c r="F846" s="67">
        <f t="shared" ca="1" si="27"/>
        <v>3.6802261337027482</v>
      </c>
    </row>
    <row r="847" spans="5:6" x14ac:dyDescent="0.25">
      <c r="E847" s="66">
        <f t="shared" ca="1" si="26"/>
        <v>0.31826413184263846</v>
      </c>
      <c r="F847" s="67">
        <f t="shared" ca="1" si="27"/>
        <v>-1.3551793713698648</v>
      </c>
    </row>
    <row r="848" spans="5:6" x14ac:dyDescent="0.25">
      <c r="E848" s="66">
        <f t="shared" ca="1" si="26"/>
        <v>0.62345845006389922</v>
      </c>
      <c r="F848" s="67">
        <f t="shared" ca="1" si="27"/>
        <v>0.85073909662579594</v>
      </c>
    </row>
    <row r="849" spans="5:6" x14ac:dyDescent="0.25">
      <c r="E849" s="66">
        <f t="shared" ca="1" si="26"/>
        <v>0.62790370734102119</v>
      </c>
      <c r="F849" s="67">
        <f t="shared" ca="1" si="27"/>
        <v>0.88636627923429478</v>
      </c>
    </row>
    <row r="850" spans="5:6" x14ac:dyDescent="0.25">
      <c r="E850" s="66">
        <f t="shared" ca="1" si="26"/>
        <v>0.66242212513336884</v>
      </c>
      <c r="F850" s="67">
        <f t="shared" ca="1" si="27"/>
        <v>1.1784356231414783</v>
      </c>
    </row>
    <row r="851" spans="5:6" x14ac:dyDescent="0.25">
      <c r="E851" s="66">
        <f t="shared" ca="1" si="26"/>
        <v>0.89115592626756157</v>
      </c>
      <c r="F851" s="67">
        <f t="shared" ca="1" si="27"/>
        <v>4.5740752697231137</v>
      </c>
    </row>
    <row r="852" spans="5:6" x14ac:dyDescent="0.25">
      <c r="E852" s="66">
        <f t="shared" ca="1" si="26"/>
        <v>0.25950332705248447</v>
      </c>
      <c r="F852" s="67">
        <f t="shared" ca="1" si="27"/>
        <v>-1.9675157246608084</v>
      </c>
    </row>
    <row r="853" spans="5:6" x14ac:dyDescent="0.25">
      <c r="E853" s="66">
        <f t="shared" ca="1" si="26"/>
        <v>0.67091047689945804</v>
      </c>
      <c r="F853" s="67">
        <f t="shared" ca="1" si="27"/>
        <v>1.2548348339476592</v>
      </c>
    </row>
    <row r="854" spans="5:6" x14ac:dyDescent="0.25">
      <c r="E854" s="66">
        <f t="shared" ca="1" si="26"/>
        <v>0.11027215826092041</v>
      </c>
      <c r="F854" s="67">
        <f t="shared" ca="1" si="27"/>
        <v>-4.534969866992828</v>
      </c>
    </row>
    <row r="855" spans="5:6" x14ac:dyDescent="0.25">
      <c r="E855" s="66">
        <f t="shared" ca="1" si="26"/>
        <v>0.95328871362545686</v>
      </c>
      <c r="F855" s="67">
        <f t="shared" ca="1" si="27"/>
        <v>7.1118668540732504</v>
      </c>
    </row>
    <row r="856" spans="5:6" x14ac:dyDescent="0.25">
      <c r="E856" s="66">
        <f t="shared" ca="1" si="26"/>
        <v>9.400646400319812E-2</v>
      </c>
      <c r="F856" s="67">
        <f t="shared" ca="1" si="27"/>
        <v>-5.0137336575749725</v>
      </c>
    </row>
    <row r="857" spans="5:6" x14ac:dyDescent="0.25">
      <c r="E857" s="66">
        <f t="shared" ca="1" si="26"/>
        <v>5.0377010320912463E-2</v>
      </c>
      <c r="F857" s="67">
        <f t="shared" ca="1" si="27"/>
        <v>-6.8852195155101743</v>
      </c>
    </row>
    <row r="858" spans="5:6" x14ac:dyDescent="0.25">
      <c r="E858" s="66">
        <f t="shared" ca="1" si="26"/>
        <v>0.84081244623000995</v>
      </c>
      <c r="F858" s="67">
        <f t="shared" ca="1" si="27"/>
        <v>3.4335750237145728</v>
      </c>
    </row>
    <row r="859" spans="5:6" x14ac:dyDescent="0.25">
      <c r="E859" s="66">
        <f t="shared" ca="1" si="26"/>
        <v>0.34347873917386285</v>
      </c>
      <c r="F859" s="67">
        <f t="shared" ca="1" si="27"/>
        <v>-1.126448650097096</v>
      </c>
    </row>
    <row r="860" spans="5:6" x14ac:dyDescent="0.25">
      <c r="E860" s="66">
        <f t="shared" ca="1" si="26"/>
        <v>0.62908269735838285</v>
      </c>
      <c r="F860" s="67">
        <f t="shared" ca="1" si="27"/>
        <v>0.89588689377744379</v>
      </c>
    </row>
    <row r="861" spans="5:6" x14ac:dyDescent="0.25">
      <c r="E861" s="66">
        <f t="shared" ca="1" si="26"/>
        <v>0.89047100565436133</v>
      </c>
      <c r="F861" s="67">
        <f t="shared" ca="1" si="27"/>
        <v>4.5552563870138707</v>
      </c>
    </row>
    <row r="862" spans="5:6" x14ac:dyDescent="0.25">
      <c r="E862" s="66">
        <f t="shared" ca="1" si="26"/>
        <v>0.320003544255685</v>
      </c>
      <c r="F862" s="67">
        <f t="shared" ca="1" si="27"/>
        <v>-1.3388280806722204</v>
      </c>
    </row>
    <row r="863" spans="5:6" x14ac:dyDescent="0.25">
      <c r="E863" s="66">
        <f t="shared" ca="1" si="26"/>
        <v>0.49427422773282637</v>
      </c>
      <c r="F863" s="67">
        <f t="shared" ca="1" si="27"/>
        <v>-3.4552855159714131E-2</v>
      </c>
    </row>
    <row r="864" spans="5:6" x14ac:dyDescent="0.25">
      <c r="E864" s="66">
        <f t="shared" ca="1" si="26"/>
        <v>0.4437803203843832</v>
      </c>
      <c r="F864" s="67">
        <f t="shared" ca="1" si="27"/>
        <v>-0.35783529702003936</v>
      </c>
    </row>
    <row r="865" spans="5:6" x14ac:dyDescent="0.25">
      <c r="E865" s="66">
        <f t="shared" ca="1" si="26"/>
        <v>0.4207795248132008</v>
      </c>
      <c r="F865" s="67">
        <f t="shared" ca="1" si="27"/>
        <v>-0.51749728783747528</v>
      </c>
    </row>
    <row r="866" spans="5:6" x14ac:dyDescent="0.25">
      <c r="E866" s="66">
        <f t="shared" ca="1" si="26"/>
        <v>0.41804924296342139</v>
      </c>
      <c r="F866" s="67">
        <f t="shared" ca="1" si="27"/>
        <v>-0.53702660011033765</v>
      </c>
    </row>
    <row r="867" spans="5:6" x14ac:dyDescent="0.25">
      <c r="E867" s="66">
        <f t="shared" ca="1" si="26"/>
        <v>0.4190687777488461</v>
      </c>
      <c r="F867" s="67">
        <f t="shared" ca="1" si="27"/>
        <v>-0.52971913379643609</v>
      </c>
    </row>
    <row r="868" spans="5:6" x14ac:dyDescent="0.25">
      <c r="E868" s="66">
        <f t="shared" ca="1" si="26"/>
        <v>0.92225814260835015</v>
      </c>
      <c r="F868" s="67">
        <f t="shared" ca="1" si="27"/>
        <v>5.5836428427866718</v>
      </c>
    </row>
    <row r="869" spans="5:6" x14ac:dyDescent="0.25">
      <c r="E869" s="66">
        <f t="shared" ca="1" si="26"/>
        <v>0.45507492854984011</v>
      </c>
      <c r="F869" s="67">
        <f t="shared" ca="1" si="27"/>
        <v>-0.28243804469303901</v>
      </c>
    </row>
    <row r="870" spans="5:6" x14ac:dyDescent="0.25">
      <c r="E870" s="66">
        <f t="shared" ca="1" si="26"/>
        <v>0.2896922307651455</v>
      </c>
      <c r="F870" s="67">
        <f t="shared" ca="1" si="27"/>
        <v>-1.6373670366434729</v>
      </c>
    </row>
    <row r="871" spans="5:6" x14ac:dyDescent="0.25">
      <c r="E871" s="66">
        <f t="shared" ca="1" si="26"/>
        <v>0.98676027056990889</v>
      </c>
      <c r="F871" s="67">
        <f t="shared" ca="1" si="27"/>
        <v>10.8941579517476</v>
      </c>
    </row>
    <row r="872" spans="5:6" x14ac:dyDescent="0.25">
      <c r="E872" s="66">
        <f t="shared" ca="1" si="26"/>
        <v>0.95574977221692436</v>
      </c>
      <c r="F872" s="67">
        <f t="shared" ca="1" si="27"/>
        <v>7.2742427380241246</v>
      </c>
    </row>
    <row r="873" spans="5:6" x14ac:dyDescent="0.25">
      <c r="E873" s="66">
        <f t="shared" ca="1" si="26"/>
        <v>0.15930190322408133</v>
      </c>
      <c r="F873" s="67">
        <f t="shared" ca="1" si="27"/>
        <v>-3.4314208024712576</v>
      </c>
    </row>
    <row r="874" spans="5:6" x14ac:dyDescent="0.25">
      <c r="E874" s="66">
        <f t="shared" ca="1" si="26"/>
        <v>0.49493434358247279</v>
      </c>
      <c r="F874" s="67">
        <f t="shared" ca="1" si="27"/>
        <v>-3.0548951634568118E-2</v>
      </c>
    </row>
    <row r="875" spans="5:6" x14ac:dyDescent="0.25">
      <c r="E875" s="66">
        <f t="shared" ca="1" si="26"/>
        <v>0.54009806230362967</v>
      </c>
      <c r="F875" s="67">
        <f t="shared" ca="1" si="27"/>
        <v>0.25078443175752335</v>
      </c>
    </row>
    <row r="876" spans="5:6" x14ac:dyDescent="0.25">
      <c r="E876" s="66">
        <f t="shared" ca="1" si="26"/>
        <v>0.50269932775850201</v>
      </c>
      <c r="F876" s="67">
        <f t="shared" ca="1" si="27"/>
        <v>1.6239842759371213E-2</v>
      </c>
    </row>
    <row r="877" spans="5:6" x14ac:dyDescent="0.25">
      <c r="E877" s="66">
        <f t="shared" ca="1" si="26"/>
        <v>0.60663552702722079</v>
      </c>
      <c r="F877" s="67">
        <f t="shared" ca="1" si="27"/>
        <v>0.71961451256818443</v>
      </c>
    </row>
    <row r="878" spans="5:6" x14ac:dyDescent="0.25">
      <c r="E878" s="66">
        <f t="shared" ca="1" si="26"/>
        <v>0.40328202683898973</v>
      </c>
      <c r="F878" s="67">
        <f t="shared" ca="1" si="27"/>
        <v>-0.64491588832569158</v>
      </c>
    </row>
    <row r="879" spans="5:6" x14ac:dyDescent="0.25">
      <c r="E879" s="66">
        <f t="shared" ca="1" si="26"/>
        <v>0.56344463279467183</v>
      </c>
      <c r="F879" s="67">
        <f t="shared" ca="1" si="27"/>
        <v>0.40707866293867734</v>
      </c>
    </row>
    <row r="880" spans="5:6" x14ac:dyDescent="0.25">
      <c r="E880" s="66">
        <f t="shared" ca="1" si="26"/>
        <v>0.21244934526137504</v>
      </c>
      <c r="F880" s="67">
        <f t="shared" ca="1" si="27"/>
        <v>-2.5677135411426053</v>
      </c>
    </row>
    <row r="881" spans="5:6" x14ac:dyDescent="0.25">
      <c r="E881" s="66">
        <f t="shared" ca="1" si="26"/>
        <v>0.97232283759133131</v>
      </c>
      <c r="F881" s="67">
        <f t="shared" ca="1" si="27"/>
        <v>8.6820014611960445</v>
      </c>
    </row>
    <row r="882" spans="5:6" x14ac:dyDescent="0.25">
      <c r="E882" s="66">
        <f t="shared" ca="1" si="26"/>
        <v>0.59489088122310341</v>
      </c>
      <c r="F882" s="67">
        <f t="shared" ca="1" si="27"/>
        <v>0.631354915579175</v>
      </c>
    </row>
    <row r="883" spans="5:6" x14ac:dyDescent="0.25">
      <c r="E883" s="66">
        <f t="shared" ca="1" si="26"/>
        <v>0.957043475691984</v>
      </c>
      <c r="F883" s="67">
        <f t="shared" ca="1" si="27"/>
        <v>7.3632586704044511</v>
      </c>
    </row>
    <row r="884" spans="5:6" x14ac:dyDescent="0.25">
      <c r="E884" s="66">
        <f t="shared" ca="1" si="26"/>
        <v>0.62330561681959318</v>
      </c>
      <c r="F884" s="67">
        <f t="shared" ca="1" si="27"/>
        <v>0.84952168327878996</v>
      </c>
    </row>
    <row r="885" spans="5:6" x14ac:dyDescent="0.25">
      <c r="E885" s="66">
        <f t="shared" ca="1" si="26"/>
        <v>0.99878200634491354</v>
      </c>
      <c r="F885" s="67">
        <f t="shared" ca="1" si="27"/>
        <v>18.052209415310031</v>
      </c>
    </row>
    <row r="886" spans="5:6" x14ac:dyDescent="0.25">
      <c r="E886" s="66">
        <f t="shared" ca="1" si="26"/>
        <v>0.37882151940776898</v>
      </c>
      <c r="F886" s="67">
        <f t="shared" ca="1" si="27"/>
        <v>-0.83262878791576123</v>
      </c>
    </row>
    <row r="887" spans="5:6" x14ac:dyDescent="0.25">
      <c r="E887" s="66">
        <f t="shared" ca="1" si="26"/>
        <v>0.92802576114563418</v>
      </c>
      <c r="F887" s="67">
        <f t="shared" ca="1" si="27"/>
        <v>5.8148995113568018</v>
      </c>
    </row>
    <row r="888" spans="5:6" x14ac:dyDescent="0.25">
      <c r="E888" s="66">
        <f t="shared" ca="1" si="26"/>
        <v>0.61440199824259834</v>
      </c>
      <c r="F888" s="67">
        <f t="shared" ca="1" si="27"/>
        <v>0.77943815359093027</v>
      </c>
    </row>
    <row r="889" spans="5:6" x14ac:dyDescent="0.25">
      <c r="E889" s="66">
        <f t="shared" ca="1" si="26"/>
        <v>0.47588437473295375</v>
      </c>
      <c r="F889" s="67">
        <f t="shared" ca="1" si="27"/>
        <v>-0.14829955176937809</v>
      </c>
    </row>
    <row r="890" spans="5:6" x14ac:dyDescent="0.25">
      <c r="E890" s="66">
        <f t="shared" ca="1" si="26"/>
        <v>1.4437502037575989E-2</v>
      </c>
      <c r="F890" s="67">
        <f t="shared" ca="1" si="27"/>
        <v>-10.634336907028155</v>
      </c>
    </row>
    <row r="891" spans="5:6" x14ac:dyDescent="0.25">
      <c r="E891" s="66">
        <f t="shared" ca="1" si="26"/>
        <v>0.80358814682786961</v>
      </c>
      <c r="F891" s="67">
        <f t="shared" ca="1" si="27"/>
        <v>2.8031830563680713</v>
      </c>
    </row>
    <row r="892" spans="5:6" x14ac:dyDescent="0.25">
      <c r="E892" s="66">
        <f t="shared" ca="1" si="26"/>
        <v>0.51965118265682764</v>
      </c>
      <c r="F892" s="67">
        <f t="shared" ca="1" si="27"/>
        <v>0.12028666692781317</v>
      </c>
    </row>
    <row r="893" spans="5:6" x14ac:dyDescent="0.25">
      <c r="E893" s="66">
        <f t="shared" ca="1" si="26"/>
        <v>0.24014211536660313</v>
      </c>
      <c r="F893" s="67">
        <f t="shared" ca="1" si="27"/>
        <v>-2.2001316089082703</v>
      </c>
    </row>
    <row r="894" spans="5:6" x14ac:dyDescent="0.25">
      <c r="E894" s="66">
        <f t="shared" ca="1" si="26"/>
        <v>0.48204285431453686</v>
      </c>
      <c r="F894" s="67">
        <f t="shared" ca="1" si="27"/>
        <v>-0.10972523687260749</v>
      </c>
    </row>
    <row r="895" spans="5:6" x14ac:dyDescent="0.25">
      <c r="E895" s="66">
        <f t="shared" ca="1" si="26"/>
        <v>0.17567541473679804</v>
      </c>
      <c r="F895" s="67">
        <f t="shared" ca="1" si="27"/>
        <v>-3.1379101215845133</v>
      </c>
    </row>
    <row r="896" spans="5:6" x14ac:dyDescent="0.25">
      <c r="E896" s="66">
        <f t="shared" ca="1" si="26"/>
        <v>0.54559038228076195</v>
      </c>
      <c r="F896" s="67">
        <f t="shared" ca="1" si="27"/>
        <v>0.28682719645162852</v>
      </c>
    </row>
    <row r="897" spans="5:6" x14ac:dyDescent="0.25">
      <c r="E897" s="66">
        <f t="shared" ca="1" si="26"/>
        <v>0.46706708936772723</v>
      </c>
      <c r="F897" s="67">
        <f t="shared" ca="1" si="27"/>
        <v>-0.20440557226535122</v>
      </c>
    </row>
    <row r="898" spans="5:6" x14ac:dyDescent="0.25">
      <c r="E898" s="66">
        <f t="shared" ca="1" si="26"/>
        <v>0.2412368129723389</v>
      </c>
      <c r="F898" s="67">
        <f t="shared" ca="1" si="27"/>
        <v>-2.1864870628548934</v>
      </c>
    </row>
    <row r="899" spans="5:6" x14ac:dyDescent="0.25">
      <c r="E899" s="66">
        <f t="shared" ca="1" si="26"/>
        <v>0.52844675166677313</v>
      </c>
      <c r="F899" s="67">
        <f t="shared" ca="1" si="27"/>
        <v>0.17572820647966139</v>
      </c>
    </row>
    <row r="900" spans="5:6" x14ac:dyDescent="0.25">
      <c r="E900" s="66">
        <f t="shared" ref="E900:E963" ca="1" si="28">RAND()</f>
        <v>0.80818342030250745</v>
      </c>
      <c r="F900" s="67">
        <f t="shared" ref="F900:F963" ca="1" si="29">SIGN(E900-0.5)*(_xlfn.GAMMA.INV(2*ABS(E900-0.5),1/$C$5,(($C$4^$C$5)))^(1/$C$5))+$C$3</f>
        <v>2.8742054912198527</v>
      </c>
    </row>
    <row r="901" spans="5:6" x14ac:dyDescent="0.25">
      <c r="E901" s="66">
        <f t="shared" ca="1" si="28"/>
        <v>0.50458545109739372</v>
      </c>
      <c r="F901" s="67">
        <f t="shared" ca="1" si="29"/>
        <v>2.763964142230893E-2</v>
      </c>
    </row>
    <row r="902" spans="5:6" x14ac:dyDescent="0.25">
      <c r="E902" s="66">
        <f t="shared" ca="1" si="28"/>
        <v>0.52187989891260567</v>
      </c>
      <c r="F902" s="67">
        <f t="shared" ca="1" si="29"/>
        <v>0.13423841995682187</v>
      </c>
    </row>
    <row r="903" spans="5:6" x14ac:dyDescent="0.25">
      <c r="E903" s="66">
        <f t="shared" ca="1" si="28"/>
        <v>0.29423035554302701</v>
      </c>
      <c r="F903" s="67">
        <f t="shared" ca="1" si="29"/>
        <v>-1.5907353468649077</v>
      </c>
    </row>
    <row r="904" spans="5:6" x14ac:dyDescent="0.25">
      <c r="E904" s="66">
        <f t="shared" ca="1" si="28"/>
        <v>0.38866219431729798</v>
      </c>
      <c r="F904" s="67">
        <f t="shared" ca="1" si="29"/>
        <v>-0.75569258144516849</v>
      </c>
    </row>
    <row r="905" spans="5:6" x14ac:dyDescent="0.25">
      <c r="E905" s="66">
        <f t="shared" ca="1" si="28"/>
        <v>1.8717820248313477E-2</v>
      </c>
      <c r="F905" s="67">
        <f t="shared" ca="1" si="29"/>
        <v>-9.8553962216376636</v>
      </c>
    </row>
    <row r="906" spans="5:6" x14ac:dyDescent="0.25">
      <c r="E906" s="66">
        <f t="shared" ca="1" si="28"/>
        <v>0.58108430329466387</v>
      </c>
      <c r="F906" s="67">
        <f t="shared" ca="1" si="29"/>
        <v>0.53081519977292702</v>
      </c>
    </row>
    <row r="907" spans="5:6" x14ac:dyDescent="0.25">
      <c r="E907" s="66">
        <f t="shared" ca="1" si="28"/>
        <v>5.8093191292066026E-2</v>
      </c>
      <c r="F907" s="67">
        <f t="shared" ca="1" si="29"/>
        <v>-6.457678892690546</v>
      </c>
    </row>
    <row r="908" spans="5:6" x14ac:dyDescent="0.25">
      <c r="E908" s="66">
        <f t="shared" ca="1" si="28"/>
        <v>0.66239718718643337</v>
      </c>
      <c r="F908" s="67">
        <f t="shared" ca="1" si="29"/>
        <v>1.1782140118240767</v>
      </c>
    </row>
    <row r="909" spans="5:6" x14ac:dyDescent="0.25">
      <c r="E909" s="66">
        <f t="shared" ca="1" si="28"/>
        <v>0.56906599137575242</v>
      </c>
      <c r="F909" s="67">
        <f t="shared" ca="1" si="29"/>
        <v>0.44595939684613384</v>
      </c>
    </row>
    <row r="910" spans="5:6" x14ac:dyDescent="0.25">
      <c r="E910" s="66">
        <f t="shared" ca="1" si="28"/>
        <v>0.848446071466186</v>
      </c>
      <c r="F910" s="67">
        <f t="shared" ca="1" si="29"/>
        <v>3.5809997186799869</v>
      </c>
    </row>
    <row r="911" spans="5:6" x14ac:dyDescent="0.25">
      <c r="E911" s="66">
        <f t="shared" ca="1" si="28"/>
        <v>0.3962009139174888</v>
      </c>
      <c r="F911" s="67">
        <f t="shared" ca="1" si="29"/>
        <v>-0.69805997235887685</v>
      </c>
    </row>
    <row r="912" spans="5:6" x14ac:dyDescent="0.25">
      <c r="E912" s="66">
        <f t="shared" ca="1" si="28"/>
        <v>0.97653454367860859</v>
      </c>
      <c r="F912" s="67">
        <f t="shared" ca="1" si="29"/>
        <v>9.1772361074096676</v>
      </c>
    </row>
    <row r="913" spans="5:6" x14ac:dyDescent="0.25">
      <c r="E913" s="66">
        <f t="shared" ca="1" si="28"/>
        <v>0.47241647857865499</v>
      </c>
      <c r="F913" s="67">
        <f t="shared" ca="1" si="29"/>
        <v>-0.17024139607815697</v>
      </c>
    </row>
    <row r="914" spans="5:6" x14ac:dyDescent="0.25">
      <c r="E914" s="66">
        <f t="shared" ca="1" si="28"/>
        <v>0.81528314229184473</v>
      </c>
      <c r="F914" s="67">
        <f t="shared" ca="1" si="29"/>
        <v>2.9873518338855205</v>
      </c>
    </row>
    <row r="915" spans="5:6" x14ac:dyDescent="0.25">
      <c r="E915" s="66">
        <f t="shared" ca="1" si="28"/>
        <v>0.98818985254035319</v>
      </c>
      <c r="F915" s="67">
        <f t="shared" ca="1" si="29"/>
        <v>11.23694694687596</v>
      </c>
    </row>
    <row r="916" spans="5:6" x14ac:dyDescent="0.25">
      <c r="E916" s="66">
        <f t="shared" ca="1" si="28"/>
        <v>2.6990684103407325E-2</v>
      </c>
      <c r="F916" s="67">
        <f t="shared" ca="1" si="29"/>
        <v>-8.7573489754879539</v>
      </c>
    </row>
    <row r="917" spans="5:6" x14ac:dyDescent="0.25">
      <c r="E917" s="66">
        <f t="shared" ca="1" si="28"/>
        <v>0.29835674471680229</v>
      </c>
      <c r="F917" s="67">
        <f t="shared" ca="1" si="29"/>
        <v>-1.5489545939498797</v>
      </c>
    </row>
    <row r="918" spans="5:6" x14ac:dyDescent="0.25">
      <c r="E918" s="66">
        <f t="shared" ca="1" si="28"/>
        <v>0.81900888824623186</v>
      </c>
      <c r="F918" s="67">
        <f t="shared" ca="1" si="29"/>
        <v>3.048480524084682</v>
      </c>
    </row>
    <row r="919" spans="5:6" x14ac:dyDescent="0.25">
      <c r="E919" s="66">
        <f t="shared" ca="1" si="28"/>
        <v>0.6964743877940992</v>
      </c>
      <c r="F919" s="67">
        <f t="shared" ca="1" si="29"/>
        <v>1.4974263060223354</v>
      </c>
    </row>
    <row r="920" spans="5:6" x14ac:dyDescent="0.25">
      <c r="E920" s="66">
        <f t="shared" ca="1" si="28"/>
        <v>0.40294293830307981</v>
      </c>
      <c r="F920" s="67">
        <f t="shared" ca="1" si="29"/>
        <v>-0.64743941640208469</v>
      </c>
    </row>
    <row r="921" spans="5:6" x14ac:dyDescent="0.25">
      <c r="E921" s="66">
        <f t="shared" ca="1" si="28"/>
        <v>0.17323149258075576</v>
      </c>
      <c r="F921" s="67">
        <f t="shared" ca="1" si="29"/>
        <v>-3.179937872967213</v>
      </c>
    </row>
    <row r="922" spans="5:6" x14ac:dyDescent="0.25">
      <c r="E922" s="66">
        <f t="shared" ca="1" si="28"/>
        <v>2.7573032430810551E-2</v>
      </c>
      <c r="F922" s="67">
        <f t="shared" ca="1" si="29"/>
        <v>-8.6933096675964681</v>
      </c>
    </row>
    <row r="923" spans="5:6" x14ac:dyDescent="0.25">
      <c r="E923" s="66">
        <f t="shared" ca="1" si="28"/>
        <v>0.2160301377057996</v>
      </c>
      <c r="F923" s="67">
        <f t="shared" ca="1" si="29"/>
        <v>-2.5175705221655789</v>
      </c>
    </row>
    <row r="924" spans="5:6" x14ac:dyDescent="0.25">
      <c r="E924" s="66">
        <f t="shared" ca="1" si="28"/>
        <v>0.33572544955206762</v>
      </c>
      <c r="F924" s="67">
        <f t="shared" ca="1" si="29"/>
        <v>-1.1949431607219589</v>
      </c>
    </row>
    <row r="925" spans="5:6" x14ac:dyDescent="0.25">
      <c r="E925" s="66">
        <f t="shared" ca="1" si="28"/>
        <v>0.17661351812338755</v>
      </c>
      <c r="F925" s="67">
        <f t="shared" ca="1" si="29"/>
        <v>-3.1219327998504678</v>
      </c>
    </row>
    <row r="926" spans="5:6" x14ac:dyDescent="0.25">
      <c r="E926" s="66">
        <f t="shared" ca="1" si="28"/>
        <v>0.87655895726042143</v>
      </c>
      <c r="F926" s="67">
        <f t="shared" ca="1" si="29"/>
        <v>4.1965333291906211</v>
      </c>
    </row>
    <row r="927" spans="5:6" x14ac:dyDescent="0.25">
      <c r="E927" s="66">
        <f t="shared" ca="1" si="28"/>
        <v>7.7981150685072387E-2</v>
      </c>
      <c r="F927" s="67">
        <f t="shared" ca="1" si="29"/>
        <v>-5.5744228764607762</v>
      </c>
    </row>
    <row r="928" spans="5:6" x14ac:dyDescent="0.25">
      <c r="E928" s="66">
        <f t="shared" ca="1" si="28"/>
        <v>1.623087230992204E-2</v>
      </c>
      <c r="F928" s="67">
        <f t="shared" ca="1" si="29"/>
        <v>-10.283078914738653</v>
      </c>
    </row>
    <row r="929" spans="5:6" x14ac:dyDescent="0.25">
      <c r="E929" s="66">
        <f t="shared" ca="1" si="28"/>
        <v>0.43369060104769319</v>
      </c>
      <c r="F929" s="67">
        <f t="shared" ca="1" si="29"/>
        <v>-0.42683015810452196</v>
      </c>
    </row>
    <row r="930" spans="5:6" x14ac:dyDescent="0.25">
      <c r="E930" s="66">
        <f t="shared" ca="1" si="28"/>
        <v>0.80072412241290092</v>
      </c>
      <c r="F930" s="67">
        <f t="shared" ca="1" si="29"/>
        <v>2.7597537426548113</v>
      </c>
    </row>
    <row r="931" spans="5:6" x14ac:dyDescent="0.25">
      <c r="E931" s="66">
        <f t="shared" ca="1" si="28"/>
        <v>0.46225556207894158</v>
      </c>
      <c r="F931" s="67">
        <f t="shared" ca="1" si="29"/>
        <v>-0.23547058681979743</v>
      </c>
    </row>
    <row r="932" spans="5:6" x14ac:dyDescent="0.25">
      <c r="E932" s="66">
        <f t="shared" ca="1" si="28"/>
        <v>0.3399784243360271</v>
      </c>
      <c r="F932" s="67">
        <f t="shared" ca="1" si="29"/>
        <v>-1.1571778219821982</v>
      </c>
    </row>
    <row r="933" spans="5:6" x14ac:dyDescent="0.25">
      <c r="E933" s="66">
        <f t="shared" ca="1" si="28"/>
        <v>0.156838679474814</v>
      </c>
      <c r="F933" s="67">
        <f t="shared" ca="1" si="29"/>
        <v>-3.4781710218072113</v>
      </c>
    </row>
    <row r="934" spans="5:6" x14ac:dyDescent="0.25">
      <c r="E934" s="66">
        <f t="shared" ca="1" si="28"/>
        <v>0.19412654743820401</v>
      </c>
      <c r="F934" s="67">
        <f t="shared" ca="1" si="29"/>
        <v>-2.8382935369071078</v>
      </c>
    </row>
    <row r="935" spans="5:6" x14ac:dyDescent="0.25">
      <c r="E935" s="66">
        <f t="shared" ca="1" si="28"/>
        <v>0.70018488621443187</v>
      </c>
      <c r="F935" s="67">
        <f t="shared" ca="1" si="29"/>
        <v>1.5343263033916759</v>
      </c>
    </row>
    <row r="936" spans="5:6" x14ac:dyDescent="0.25">
      <c r="E936" s="66">
        <f t="shared" ca="1" si="28"/>
        <v>0.22844345213763873</v>
      </c>
      <c r="F936" s="67">
        <f t="shared" ca="1" si="29"/>
        <v>-2.3499581788447861</v>
      </c>
    </row>
    <row r="937" spans="5:6" x14ac:dyDescent="0.25">
      <c r="E937" s="66">
        <f t="shared" ca="1" si="28"/>
        <v>0.98976366924241521</v>
      </c>
      <c r="F937" s="67">
        <f t="shared" ca="1" si="29"/>
        <v>11.665994602436964</v>
      </c>
    </row>
    <row r="938" spans="5:6" x14ac:dyDescent="0.25">
      <c r="E938" s="66">
        <f t="shared" ca="1" si="28"/>
        <v>0.24107934950306886</v>
      </c>
      <c r="F938" s="67">
        <f t="shared" ca="1" si="29"/>
        <v>-2.1884459042180726</v>
      </c>
    </row>
    <row r="939" spans="5:6" x14ac:dyDescent="0.25">
      <c r="E939" s="66">
        <f t="shared" ca="1" si="28"/>
        <v>0.55596732740833954</v>
      </c>
      <c r="F939" s="67">
        <f t="shared" ca="1" si="29"/>
        <v>0.35612985533759173</v>
      </c>
    </row>
    <row r="940" spans="5:6" x14ac:dyDescent="0.25">
      <c r="E940" s="66">
        <f t="shared" ca="1" si="28"/>
        <v>0.63993310643193291</v>
      </c>
      <c r="F940" s="67">
        <f t="shared" ca="1" si="29"/>
        <v>0.98495480630021592</v>
      </c>
    </row>
    <row r="941" spans="5:6" x14ac:dyDescent="0.25">
      <c r="E941" s="66">
        <f t="shared" ca="1" si="28"/>
        <v>0.4907707733085569</v>
      </c>
      <c r="F941" s="67">
        <f t="shared" ca="1" si="29"/>
        <v>-5.5892809333867456E-2</v>
      </c>
    </row>
    <row r="942" spans="5:6" x14ac:dyDescent="0.25">
      <c r="E942" s="66">
        <f t="shared" ca="1" si="28"/>
        <v>0.93980645639026372</v>
      </c>
      <c r="F942" s="67">
        <f t="shared" ca="1" si="29"/>
        <v>6.3511290026001168</v>
      </c>
    </row>
    <row r="943" spans="5:6" x14ac:dyDescent="0.25">
      <c r="E943" s="66">
        <f t="shared" ca="1" si="28"/>
        <v>0.32618551075527402</v>
      </c>
      <c r="F943" s="67">
        <f t="shared" ca="1" si="29"/>
        <v>-1.2814254825218607</v>
      </c>
    </row>
    <row r="944" spans="5:6" x14ac:dyDescent="0.25">
      <c r="E944" s="66">
        <f t="shared" ca="1" si="28"/>
        <v>0.91110187635189965</v>
      </c>
      <c r="F944" s="67">
        <f t="shared" ca="1" si="29"/>
        <v>5.1813511873369658</v>
      </c>
    </row>
    <row r="945" spans="5:6" x14ac:dyDescent="0.25">
      <c r="E945" s="66">
        <f t="shared" ca="1" si="28"/>
        <v>0.77630272390621757</v>
      </c>
      <c r="F945" s="67">
        <f t="shared" ca="1" si="29"/>
        <v>2.4129432198114258</v>
      </c>
    </row>
    <row r="946" spans="5:6" x14ac:dyDescent="0.25">
      <c r="E946" s="66">
        <f t="shared" ca="1" si="28"/>
        <v>0.21091263639060842</v>
      </c>
      <c r="F946" s="67">
        <f t="shared" ca="1" si="29"/>
        <v>-2.5894922886863663</v>
      </c>
    </row>
    <row r="947" spans="5:6" x14ac:dyDescent="0.25">
      <c r="E947" s="66">
        <f t="shared" ca="1" si="28"/>
        <v>0.17979115028451875</v>
      </c>
      <c r="F947" s="67">
        <f t="shared" ca="1" si="29"/>
        <v>-3.0684365921119503</v>
      </c>
    </row>
    <row r="948" spans="5:6" x14ac:dyDescent="0.25">
      <c r="E948" s="66">
        <f t="shared" ca="1" si="28"/>
        <v>0.98162598330696837</v>
      </c>
      <c r="F948" s="67">
        <f t="shared" ca="1" si="29"/>
        <v>9.9110117041787422</v>
      </c>
    </row>
    <row r="949" spans="5:6" x14ac:dyDescent="0.25">
      <c r="E949" s="66">
        <f t="shared" ca="1" si="28"/>
        <v>9.1419542366807049E-2</v>
      </c>
      <c r="F949" s="67">
        <f t="shared" ca="1" si="29"/>
        <v>-5.0974464940904021</v>
      </c>
    </row>
    <row r="950" spans="5:6" x14ac:dyDescent="0.25">
      <c r="E950" s="66">
        <f t="shared" ca="1" si="28"/>
        <v>0.7749998033099178</v>
      </c>
      <c r="F950" s="67">
        <f t="shared" ca="1" si="29"/>
        <v>2.3955204661200318</v>
      </c>
    </row>
    <row r="951" spans="5:6" x14ac:dyDescent="0.25">
      <c r="E951" s="66">
        <f t="shared" ca="1" si="28"/>
        <v>0.61230937226944637</v>
      </c>
      <c r="F951" s="67">
        <f t="shared" ca="1" si="29"/>
        <v>0.76320128418715738</v>
      </c>
    </row>
    <row r="952" spans="5:6" x14ac:dyDescent="0.25">
      <c r="E952" s="66">
        <f t="shared" ca="1" si="28"/>
        <v>0.50540608024743749</v>
      </c>
      <c r="F952" s="67">
        <f t="shared" ca="1" si="29"/>
        <v>3.2613110017633229E-2</v>
      </c>
    </row>
    <row r="953" spans="5:6" x14ac:dyDescent="0.25">
      <c r="E953" s="66">
        <f t="shared" ca="1" si="28"/>
        <v>7.8212864645656799E-2</v>
      </c>
      <c r="F953" s="67">
        <f t="shared" ca="1" si="29"/>
        <v>-5.565521864597649</v>
      </c>
    </row>
    <row r="954" spans="5:6" x14ac:dyDescent="0.25">
      <c r="E954" s="66">
        <f t="shared" ca="1" si="28"/>
        <v>0.79508686392192907</v>
      </c>
      <c r="F954" s="67">
        <f t="shared" ca="1" si="29"/>
        <v>2.6760658065889107</v>
      </c>
    </row>
    <row r="955" spans="5:6" x14ac:dyDescent="0.25">
      <c r="E955" s="66">
        <f t="shared" ca="1" si="28"/>
        <v>0.5790117995038393</v>
      </c>
      <c r="F955" s="67">
        <f t="shared" ca="1" si="29"/>
        <v>0.51600987737285131</v>
      </c>
    </row>
    <row r="956" spans="5:6" x14ac:dyDescent="0.25">
      <c r="E956" s="66">
        <f t="shared" ca="1" si="28"/>
        <v>0.61411729342098376</v>
      </c>
      <c r="F956" s="67">
        <f t="shared" ca="1" si="29"/>
        <v>0.77722393230350773</v>
      </c>
    </row>
    <row r="957" spans="5:6" x14ac:dyDescent="0.25">
      <c r="E957" s="66">
        <f t="shared" ca="1" si="28"/>
        <v>0.11526742475850893</v>
      </c>
      <c r="F957" s="67">
        <f t="shared" ca="1" si="29"/>
        <v>-4.4020597110313036</v>
      </c>
    </row>
    <row r="958" spans="5:6" x14ac:dyDescent="0.25">
      <c r="E958" s="66">
        <f t="shared" ca="1" si="28"/>
        <v>0.89800879497775798</v>
      </c>
      <c r="F958" s="67">
        <f t="shared" ca="1" si="29"/>
        <v>4.7691645423830105</v>
      </c>
    </row>
    <row r="959" spans="5:6" x14ac:dyDescent="0.25">
      <c r="E959" s="66">
        <f t="shared" ca="1" si="28"/>
        <v>0.1718955724303004</v>
      </c>
      <c r="F959" s="67">
        <f t="shared" ca="1" si="29"/>
        <v>-3.2031628290725949</v>
      </c>
    </row>
    <row r="960" spans="5:6" x14ac:dyDescent="0.25">
      <c r="E960" s="66">
        <f t="shared" ca="1" si="28"/>
        <v>0.23964262625539157</v>
      </c>
      <c r="F960" s="67">
        <f t="shared" ca="1" si="29"/>
        <v>-2.2063780262908987</v>
      </c>
    </row>
    <row r="961" spans="5:6" x14ac:dyDescent="0.25">
      <c r="E961" s="66">
        <f t="shared" ca="1" si="28"/>
        <v>0.24231958405516107</v>
      </c>
      <c r="F961" s="67">
        <f t="shared" ca="1" si="29"/>
        <v>-2.1730519446457297</v>
      </c>
    </row>
    <row r="962" spans="5:6" x14ac:dyDescent="0.25">
      <c r="E962" s="66">
        <f t="shared" ca="1" si="28"/>
        <v>0.83253926593096839</v>
      </c>
      <c r="F962" s="67">
        <f t="shared" ca="1" si="29"/>
        <v>3.2815775943210448</v>
      </c>
    </row>
    <row r="963" spans="5:6" x14ac:dyDescent="0.25">
      <c r="E963" s="66">
        <f t="shared" ca="1" si="28"/>
        <v>0.51609477655981895</v>
      </c>
      <c r="F963" s="67">
        <f t="shared" ca="1" si="29"/>
        <v>9.815709065741661E-2</v>
      </c>
    </row>
    <row r="964" spans="5:6" x14ac:dyDescent="0.25">
      <c r="E964" s="66">
        <f t="shared" ref="E964:E1027" ca="1" si="30">RAND()</f>
        <v>0.70470092194938583</v>
      </c>
      <c r="F964" s="67">
        <f t="shared" ref="F964:F1027" ca="1" si="31">SIGN(E964-0.5)*(_xlfn.GAMMA.INV(2*ABS(E964-0.5),1/$C$5,(($C$4^$C$5)))^(1/$C$5))+$C$3</f>
        <v>1.5798582952630502</v>
      </c>
    </row>
    <row r="965" spans="5:6" x14ac:dyDescent="0.25">
      <c r="E965" s="66">
        <f t="shared" ca="1" si="30"/>
        <v>0.29685204750961003</v>
      </c>
      <c r="F965" s="67">
        <f t="shared" ca="1" si="31"/>
        <v>-1.564122720821941</v>
      </c>
    </row>
    <row r="966" spans="5:6" x14ac:dyDescent="0.25">
      <c r="E966" s="66">
        <f t="shared" ca="1" si="30"/>
        <v>7.5248051331344712E-4</v>
      </c>
      <c r="F966" s="67">
        <f t="shared" ca="1" si="31"/>
        <v>-19.496964831136733</v>
      </c>
    </row>
    <row r="967" spans="5:6" x14ac:dyDescent="0.25">
      <c r="E967" s="66">
        <f t="shared" ca="1" si="30"/>
        <v>0.52859693065978064</v>
      </c>
      <c r="F967" s="67">
        <f t="shared" ca="1" si="31"/>
        <v>0.17668379047520305</v>
      </c>
    </row>
    <row r="968" spans="5:6" x14ac:dyDescent="0.25">
      <c r="E968" s="66">
        <f t="shared" ca="1" si="30"/>
        <v>0.27747249023663345</v>
      </c>
      <c r="F968" s="67">
        <f t="shared" ca="1" si="31"/>
        <v>-1.7666589132966966</v>
      </c>
    </row>
    <row r="969" spans="5:6" x14ac:dyDescent="0.25">
      <c r="E969" s="66">
        <f t="shared" ca="1" si="30"/>
        <v>0.42577052382361724</v>
      </c>
      <c r="F969" s="67">
        <f t="shared" ca="1" si="31"/>
        <v>-0.48212272128449196</v>
      </c>
    </row>
    <row r="970" spans="5:6" x14ac:dyDescent="0.25">
      <c r="E970" s="66">
        <f t="shared" ca="1" si="30"/>
        <v>9.3990110424388984E-2</v>
      </c>
      <c r="F970" s="67">
        <f t="shared" ca="1" si="31"/>
        <v>-5.0142555898144359</v>
      </c>
    </row>
    <row r="971" spans="5:6" x14ac:dyDescent="0.25">
      <c r="E971" s="66">
        <f t="shared" ca="1" si="30"/>
        <v>0.58535061843263581</v>
      </c>
      <c r="F971" s="67">
        <f t="shared" ca="1" si="31"/>
        <v>0.56152439694920675</v>
      </c>
    </row>
    <row r="972" spans="5:6" x14ac:dyDescent="0.25">
      <c r="E972" s="66">
        <f t="shared" ca="1" si="30"/>
        <v>0.80014796748380634</v>
      </c>
      <c r="F972" s="67">
        <f t="shared" ca="1" si="31"/>
        <v>2.7510925293238522</v>
      </c>
    </row>
    <row r="973" spans="5:6" x14ac:dyDescent="0.25">
      <c r="E973" s="66">
        <f t="shared" ca="1" si="30"/>
        <v>0.2581442531727357</v>
      </c>
      <c r="F973" s="67">
        <f t="shared" ca="1" si="31"/>
        <v>-1.9832686467774798</v>
      </c>
    </row>
    <row r="974" spans="5:6" x14ac:dyDescent="0.25">
      <c r="E974" s="66">
        <f t="shared" ca="1" si="30"/>
        <v>5.8654150478219869E-2</v>
      </c>
      <c r="F974" s="67">
        <f t="shared" ca="1" si="31"/>
        <v>-6.4288492768034891</v>
      </c>
    </row>
    <row r="975" spans="5:6" x14ac:dyDescent="0.25">
      <c r="E975" s="66">
        <f t="shared" ca="1" si="30"/>
        <v>0.34374157564098684</v>
      </c>
      <c r="F975" s="67">
        <f t="shared" ca="1" si="31"/>
        <v>-1.1241538709038135</v>
      </c>
    </row>
    <row r="976" spans="5:6" x14ac:dyDescent="0.25">
      <c r="E976" s="66">
        <f t="shared" ca="1" si="30"/>
        <v>0.58369859827825576</v>
      </c>
      <c r="F976" s="67">
        <f t="shared" ca="1" si="31"/>
        <v>0.54959573139510209</v>
      </c>
    </row>
    <row r="977" spans="5:6" x14ac:dyDescent="0.25">
      <c r="E977" s="66">
        <f t="shared" ca="1" si="30"/>
        <v>0.99841320741907347</v>
      </c>
      <c r="F977" s="67">
        <f t="shared" ca="1" si="31"/>
        <v>17.258680092806472</v>
      </c>
    </row>
    <row r="978" spans="5:6" x14ac:dyDescent="0.25">
      <c r="E978" s="66">
        <f t="shared" ca="1" si="30"/>
        <v>0.45509538088599222</v>
      </c>
      <c r="F978" s="67">
        <f t="shared" ca="1" si="31"/>
        <v>-0.28230321935797686</v>
      </c>
    </row>
    <row r="979" spans="5:6" x14ac:dyDescent="0.25">
      <c r="E979" s="66">
        <f t="shared" ca="1" si="30"/>
        <v>0.37703384938645967</v>
      </c>
      <c r="F979" s="67">
        <f t="shared" ca="1" si="31"/>
        <v>-0.84681938650121236</v>
      </c>
    </row>
    <row r="980" spans="5:6" x14ac:dyDescent="0.25">
      <c r="E980" s="66">
        <f t="shared" ca="1" si="30"/>
        <v>9.0742354176985729E-2</v>
      </c>
      <c r="F980" s="67">
        <f t="shared" ca="1" si="31"/>
        <v>-5.1197516409595751</v>
      </c>
    </row>
    <row r="981" spans="5:6" x14ac:dyDescent="0.25">
      <c r="E981" s="66">
        <f t="shared" ca="1" si="30"/>
        <v>0.18152673441370726</v>
      </c>
      <c r="F981" s="67">
        <f t="shared" ca="1" si="31"/>
        <v>-3.0396154755576354</v>
      </c>
    </row>
    <row r="982" spans="5:6" x14ac:dyDescent="0.25">
      <c r="E982" s="66">
        <f t="shared" ca="1" si="30"/>
        <v>0.69802702157715135</v>
      </c>
      <c r="F982" s="67">
        <f t="shared" ca="1" si="31"/>
        <v>1.512811681414552</v>
      </c>
    </row>
    <row r="983" spans="5:6" x14ac:dyDescent="0.25">
      <c r="E983" s="66">
        <f t="shared" ca="1" si="30"/>
        <v>0.62328031002804885</v>
      </c>
      <c r="F983" s="67">
        <f t="shared" ca="1" si="31"/>
        <v>0.84932014636206143</v>
      </c>
    </row>
    <row r="984" spans="5:6" x14ac:dyDescent="0.25">
      <c r="E984" s="66">
        <f t="shared" ca="1" si="30"/>
        <v>1.4166915945359571E-2</v>
      </c>
      <c r="F984" s="67">
        <f t="shared" ca="1" si="31"/>
        <v>-10.691096145515136</v>
      </c>
    </row>
    <row r="985" spans="5:6" x14ac:dyDescent="0.25">
      <c r="E985" s="66">
        <f t="shared" ca="1" si="30"/>
        <v>1.0732883703043261E-2</v>
      </c>
      <c r="F985" s="67">
        <f t="shared" ca="1" si="31"/>
        <v>-11.52388747931462</v>
      </c>
    </row>
    <row r="986" spans="5:6" x14ac:dyDescent="0.25">
      <c r="E986" s="66">
        <f t="shared" ca="1" si="30"/>
        <v>0.48090572032111234</v>
      </c>
      <c r="F986" s="67">
        <f t="shared" ca="1" si="31"/>
        <v>-0.11681056553056586</v>
      </c>
    </row>
    <row r="987" spans="5:6" x14ac:dyDescent="0.25">
      <c r="E987" s="66">
        <f t="shared" ca="1" si="30"/>
        <v>0.93501867098890812</v>
      </c>
      <c r="F987" s="67">
        <f t="shared" ca="1" si="31"/>
        <v>6.121524347318358</v>
      </c>
    </row>
    <row r="988" spans="5:6" x14ac:dyDescent="0.25">
      <c r="E988" s="66">
        <f t="shared" ca="1" si="30"/>
        <v>0.34562692720128918</v>
      </c>
      <c r="F988" s="67">
        <f t="shared" ca="1" si="31"/>
        <v>-1.1077444505156246</v>
      </c>
    </row>
    <row r="989" spans="5:6" x14ac:dyDescent="0.25">
      <c r="E989" s="66">
        <f t="shared" ca="1" si="30"/>
        <v>0.49930152059011845</v>
      </c>
      <c r="F989" s="67">
        <f t="shared" ca="1" si="31"/>
        <v>-4.1938064292215737E-3</v>
      </c>
    </row>
    <row r="990" spans="5:6" x14ac:dyDescent="0.25">
      <c r="E990" s="66">
        <f t="shared" ca="1" si="30"/>
        <v>0.44112769857771128</v>
      </c>
      <c r="F990" s="67">
        <f t="shared" ca="1" si="31"/>
        <v>-0.37582109686684995</v>
      </c>
    </row>
    <row r="991" spans="5:6" x14ac:dyDescent="0.25">
      <c r="E991" s="66">
        <f t="shared" ca="1" si="30"/>
        <v>4.7070851009557102E-2</v>
      </c>
      <c r="F991" s="67">
        <f t="shared" ca="1" si="31"/>
        <v>-7.0888624905402198</v>
      </c>
    </row>
    <row r="992" spans="5:6" x14ac:dyDescent="0.25">
      <c r="E992" s="66">
        <f t="shared" ca="1" si="30"/>
        <v>0.23566812200693787</v>
      </c>
      <c r="F992" s="67">
        <f t="shared" ca="1" si="31"/>
        <v>-2.2565506373831687</v>
      </c>
    </row>
    <row r="993" spans="5:6" x14ac:dyDescent="0.25">
      <c r="E993" s="66">
        <f t="shared" ca="1" si="30"/>
        <v>0.83693024982986586</v>
      </c>
      <c r="F993" s="67">
        <f t="shared" ca="1" si="31"/>
        <v>3.3612902219724345</v>
      </c>
    </row>
    <row r="994" spans="5:6" x14ac:dyDescent="0.25">
      <c r="E994" s="66">
        <f t="shared" ca="1" si="30"/>
        <v>0.37033831622425373</v>
      </c>
      <c r="F994" s="67">
        <f t="shared" ca="1" si="31"/>
        <v>-0.90057342717057298</v>
      </c>
    </row>
    <row r="995" spans="5:6" x14ac:dyDescent="0.25">
      <c r="E995" s="66">
        <f t="shared" ca="1" si="30"/>
        <v>0.26519824395121849</v>
      </c>
      <c r="F995" s="67">
        <f t="shared" ca="1" si="31"/>
        <v>-1.9023913852024423</v>
      </c>
    </row>
    <row r="996" spans="5:6" x14ac:dyDescent="0.25">
      <c r="E996" s="66">
        <f t="shared" ca="1" si="30"/>
        <v>0.86051553087819388</v>
      </c>
      <c r="F996" s="67">
        <f t="shared" ca="1" si="31"/>
        <v>3.8299645074565829</v>
      </c>
    </row>
    <row r="997" spans="5:6" x14ac:dyDescent="0.25">
      <c r="E997" s="66">
        <f t="shared" ca="1" si="30"/>
        <v>0.65678240386393838</v>
      </c>
      <c r="F997" s="67">
        <f t="shared" ca="1" si="31"/>
        <v>1.128730383989899</v>
      </c>
    </row>
    <row r="998" spans="5:6" x14ac:dyDescent="0.25">
      <c r="E998" s="66">
        <f t="shared" ca="1" si="30"/>
        <v>0.92099993119552892</v>
      </c>
      <c r="F998" s="67">
        <f t="shared" ca="1" si="31"/>
        <v>5.5354781250386331</v>
      </c>
    </row>
    <row r="999" spans="5:6" x14ac:dyDescent="0.25">
      <c r="E999" s="66">
        <f t="shared" ca="1" si="30"/>
        <v>9.8355869130856921E-2</v>
      </c>
      <c r="F999" s="67">
        <f t="shared" ca="1" si="31"/>
        <v>-4.8780476382171649</v>
      </c>
    </row>
    <row r="1000" spans="5:6" x14ac:dyDescent="0.25">
      <c r="E1000" s="66">
        <f t="shared" ca="1" si="30"/>
        <v>0.61824103924679141</v>
      </c>
      <c r="F1000" s="67">
        <f t="shared" ca="1" si="31"/>
        <v>0.80945604530399917</v>
      </c>
    </row>
    <row r="1001" spans="5:6" x14ac:dyDescent="0.25">
      <c r="E1001" s="66">
        <f t="shared" ca="1" si="30"/>
        <v>0.10591576735809849</v>
      </c>
      <c r="F1001" s="67">
        <f t="shared" ca="1" si="31"/>
        <v>-4.6558919033249193</v>
      </c>
    </row>
    <row r="1002" spans="5:6" x14ac:dyDescent="0.25">
      <c r="E1002" s="66">
        <f t="shared" ca="1" si="30"/>
        <v>0.99650671201286345</v>
      </c>
      <c r="F1002" s="67">
        <f t="shared" ca="1" si="31"/>
        <v>14.891294067189534</v>
      </c>
    </row>
    <row r="1003" spans="5:6" x14ac:dyDescent="0.25">
      <c r="E1003" s="66">
        <f t="shared" ca="1" si="30"/>
        <v>0.91087259083843131</v>
      </c>
      <c r="F1003" s="67">
        <f t="shared" ca="1" si="31"/>
        <v>5.1736235663616661</v>
      </c>
    </row>
    <row r="1004" spans="5:6" x14ac:dyDescent="0.25">
      <c r="E1004" s="66">
        <f t="shared" ca="1" si="30"/>
        <v>0.89155759808195145</v>
      </c>
      <c r="F1004" s="67">
        <f t="shared" ca="1" si="31"/>
        <v>4.5851667728843655</v>
      </c>
    </row>
    <row r="1005" spans="5:6" x14ac:dyDescent="0.25">
      <c r="E1005" s="66">
        <f t="shared" ca="1" si="30"/>
        <v>0.61421390789923469</v>
      </c>
      <c r="F1005" s="67">
        <f t="shared" ca="1" si="31"/>
        <v>0.77797514431768555</v>
      </c>
    </row>
    <row r="1006" spans="5:6" x14ac:dyDescent="0.25">
      <c r="E1006" s="66">
        <f t="shared" ca="1" si="30"/>
        <v>0.45622912642931157</v>
      </c>
      <c r="F1006" s="67">
        <f t="shared" ca="1" si="31"/>
        <v>-0.27483883459196057</v>
      </c>
    </row>
    <row r="1007" spans="5:6" x14ac:dyDescent="0.25">
      <c r="E1007" s="66">
        <f t="shared" ca="1" si="30"/>
        <v>0.99139781265036497</v>
      </c>
      <c r="F1007" s="67">
        <f t="shared" ca="1" si="31"/>
        <v>12.187774753564813</v>
      </c>
    </row>
    <row r="1008" spans="5:6" x14ac:dyDescent="0.25">
      <c r="E1008" s="66">
        <f t="shared" ca="1" si="30"/>
        <v>0.48498722516882986</v>
      </c>
      <c r="F1008" s="67">
        <f t="shared" ca="1" si="31"/>
        <v>-9.1456643069074389E-2</v>
      </c>
    </row>
    <row r="1009" spans="5:6" x14ac:dyDescent="0.25">
      <c r="E1009" s="66">
        <f t="shared" ca="1" si="30"/>
        <v>0.23445634669120419</v>
      </c>
      <c r="F1009" s="67">
        <f t="shared" ca="1" si="31"/>
        <v>-2.2720160480993092</v>
      </c>
    </row>
    <row r="1010" spans="5:6" x14ac:dyDescent="0.25">
      <c r="E1010" s="66">
        <f t="shared" ca="1" si="30"/>
        <v>0.40102214247706691</v>
      </c>
      <c r="F1010" s="67">
        <f t="shared" ca="1" si="31"/>
        <v>-0.66177436347836793</v>
      </c>
    </row>
    <row r="1011" spans="5:6" x14ac:dyDescent="0.25">
      <c r="E1011" s="66">
        <f t="shared" ca="1" si="30"/>
        <v>2.8178301244848769E-2</v>
      </c>
      <c r="F1011" s="67">
        <f t="shared" ca="1" si="31"/>
        <v>-8.6281676281994422</v>
      </c>
    </row>
    <row r="1012" spans="5:6" x14ac:dyDescent="0.25">
      <c r="E1012" s="66">
        <f t="shared" ca="1" si="30"/>
        <v>9.3650222232801839E-2</v>
      </c>
      <c r="F1012" s="67">
        <f t="shared" ca="1" si="31"/>
        <v>-5.0251238895614243</v>
      </c>
    </row>
    <row r="1013" spans="5:6" x14ac:dyDescent="0.25">
      <c r="E1013" s="66">
        <f t="shared" ca="1" si="30"/>
        <v>3.6204610041160046E-2</v>
      </c>
      <c r="F1013" s="67">
        <f t="shared" ca="1" si="31"/>
        <v>-7.8762649154861144</v>
      </c>
    </row>
    <row r="1014" spans="5:6" x14ac:dyDescent="0.25">
      <c r="E1014" s="66">
        <f t="shared" ca="1" si="30"/>
        <v>0.82790750728825147</v>
      </c>
      <c r="F1014" s="67">
        <f t="shared" ca="1" si="31"/>
        <v>3.1997280534583084</v>
      </c>
    </row>
    <row r="1015" spans="5:6" x14ac:dyDescent="0.25">
      <c r="E1015" s="66">
        <f t="shared" ca="1" si="30"/>
        <v>0.81090276695392172</v>
      </c>
      <c r="F1015" s="67">
        <f t="shared" ca="1" si="31"/>
        <v>2.9170402652722598</v>
      </c>
    </row>
    <row r="1016" spans="5:6" x14ac:dyDescent="0.25">
      <c r="E1016" s="66">
        <f t="shared" ca="1" si="30"/>
        <v>0.6589069293006482</v>
      </c>
      <c r="F1016" s="67">
        <f t="shared" ca="1" si="31"/>
        <v>1.1473581713290288</v>
      </c>
    </row>
    <row r="1017" spans="5:6" x14ac:dyDescent="0.25">
      <c r="E1017" s="66">
        <f t="shared" ca="1" si="30"/>
        <v>5.32204993035158E-2</v>
      </c>
      <c r="F1017" s="67">
        <f t="shared" ca="1" si="31"/>
        <v>-6.7204933531177424</v>
      </c>
    </row>
    <row r="1018" spans="5:6" x14ac:dyDescent="0.25">
      <c r="E1018" s="66">
        <f t="shared" ca="1" si="30"/>
        <v>0.89859172602822746</v>
      </c>
      <c r="F1018" s="67">
        <f t="shared" ca="1" si="31"/>
        <v>4.7863602397177001</v>
      </c>
    </row>
    <row r="1019" spans="5:6" x14ac:dyDescent="0.25">
      <c r="E1019" s="66">
        <f t="shared" ca="1" si="30"/>
        <v>0.50175549880877202</v>
      </c>
      <c r="F1019" s="67">
        <f t="shared" ca="1" si="31"/>
        <v>1.0551526903760596E-2</v>
      </c>
    </row>
    <row r="1020" spans="5:6" x14ac:dyDescent="0.25">
      <c r="E1020" s="66">
        <f t="shared" ca="1" si="30"/>
        <v>0.30919973218656438</v>
      </c>
      <c r="F1020" s="67">
        <f t="shared" ca="1" si="31"/>
        <v>-1.441861943576499</v>
      </c>
    </row>
    <row r="1021" spans="5:6" x14ac:dyDescent="0.25">
      <c r="E1021" s="66">
        <f t="shared" ca="1" si="30"/>
        <v>0.45192960907773516</v>
      </c>
      <c r="F1021" s="67">
        <f t="shared" ca="1" si="31"/>
        <v>-0.30324498853911652</v>
      </c>
    </row>
    <row r="1022" spans="5:6" x14ac:dyDescent="0.25">
      <c r="E1022" s="66">
        <f t="shared" ca="1" si="30"/>
        <v>0.97805609729681775</v>
      </c>
      <c r="F1022" s="67">
        <f t="shared" ca="1" si="31"/>
        <v>9.3783563359966671</v>
      </c>
    </row>
    <row r="1023" spans="5:6" x14ac:dyDescent="0.25">
      <c r="E1023" s="66">
        <f t="shared" ca="1" si="30"/>
        <v>0.20041000424573108</v>
      </c>
      <c r="F1023" s="67">
        <f t="shared" ca="1" si="31"/>
        <v>-2.742728427214888</v>
      </c>
    </row>
    <row r="1024" spans="5:6" x14ac:dyDescent="0.25">
      <c r="E1024" s="66">
        <f t="shared" ca="1" si="30"/>
        <v>0.55215539407106584</v>
      </c>
      <c r="F1024" s="67">
        <f t="shared" ca="1" si="31"/>
        <v>0.33048536383030536</v>
      </c>
    </row>
    <row r="1025" spans="5:6" x14ac:dyDescent="0.25">
      <c r="E1025" s="66">
        <f t="shared" ca="1" si="30"/>
        <v>0.17911881126440699</v>
      </c>
      <c r="F1025" s="67">
        <f t="shared" ca="1" si="31"/>
        <v>-3.0796762880568274</v>
      </c>
    </row>
    <row r="1026" spans="5:6" x14ac:dyDescent="0.25">
      <c r="E1026" s="66">
        <f t="shared" ca="1" si="30"/>
        <v>0.11476615305552584</v>
      </c>
      <c r="F1026" s="67">
        <f t="shared" ca="1" si="31"/>
        <v>-4.41513447605975</v>
      </c>
    </row>
    <row r="1027" spans="5:6" x14ac:dyDescent="0.25">
      <c r="E1027" s="66">
        <f t="shared" ca="1" si="30"/>
        <v>0.59818563272474468</v>
      </c>
      <c r="F1027" s="67">
        <f t="shared" ca="1" si="31"/>
        <v>0.65585366820077218</v>
      </c>
    </row>
    <row r="1028" spans="5:6" x14ac:dyDescent="0.25">
      <c r="E1028" s="66">
        <f t="shared" ref="E1028:E1091" ca="1" si="32">RAND()</f>
        <v>0.71954844348104174</v>
      </c>
      <c r="F1028" s="67">
        <f t="shared" ref="F1028:F1091" ca="1" si="33">SIGN(E1028-0.5)*(_xlfn.GAMMA.INV(2*ABS(E1028-0.5),1/$C$5,(($C$4^$C$5)))^(1/$C$5))+$C$3</f>
        <v>1.7346212772202012</v>
      </c>
    </row>
    <row r="1029" spans="5:6" x14ac:dyDescent="0.25">
      <c r="E1029" s="66">
        <f t="shared" ca="1" si="32"/>
        <v>0.76628651649947266</v>
      </c>
      <c r="F1029" s="67">
        <f t="shared" ca="1" si="33"/>
        <v>2.2815364883269798</v>
      </c>
    </row>
    <row r="1030" spans="5:6" x14ac:dyDescent="0.25">
      <c r="E1030" s="66">
        <f t="shared" ca="1" si="32"/>
        <v>0.62741034508607096</v>
      </c>
      <c r="F1030" s="67">
        <f t="shared" ca="1" si="33"/>
        <v>0.88239121568912837</v>
      </c>
    </row>
    <row r="1031" spans="5:6" x14ac:dyDescent="0.25">
      <c r="E1031" s="66">
        <f t="shared" ca="1" si="32"/>
        <v>2.0947424500705192E-2</v>
      </c>
      <c r="F1031" s="67">
        <f t="shared" ca="1" si="33"/>
        <v>-9.517777185415305</v>
      </c>
    </row>
    <row r="1032" spans="5:6" x14ac:dyDescent="0.25">
      <c r="E1032" s="66">
        <f t="shared" ca="1" si="32"/>
        <v>0.77072174067657107</v>
      </c>
      <c r="F1032" s="67">
        <f t="shared" ca="1" si="33"/>
        <v>2.3390151788885389</v>
      </c>
    </row>
    <row r="1033" spans="5:6" x14ac:dyDescent="0.25">
      <c r="E1033" s="66">
        <f t="shared" ca="1" si="32"/>
        <v>0.10625970691543496</v>
      </c>
      <c r="F1033" s="67">
        <f t="shared" ca="1" si="33"/>
        <v>-4.6461658067597096</v>
      </c>
    </row>
    <row r="1034" spans="5:6" x14ac:dyDescent="0.25">
      <c r="E1034" s="66">
        <f t="shared" ca="1" si="32"/>
        <v>0.66757042644813869</v>
      </c>
      <c r="F1034" s="67">
        <f t="shared" ca="1" si="33"/>
        <v>1.2245402088825941</v>
      </c>
    </row>
    <row r="1035" spans="5:6" x14ac:dyDescent="0.25">
      <c r="E1035" s="66">
        <f t="shared" ca="1" si="32"/>
        <v>0.69242903593241456</v>
      </c>
      <c r="F1035" s="67">
        <f t="shared" ca="1" si="33"/>
        <v>1.4577067810352327</v>
      </c>
    </row>
    <row r="1036" spans="5:6" x14ac:dyDescent="0.25">
      <c r="E1036" s="66">
        <f t="shared" ca="1" si="32"/>
        <v>0.36799026626466669</v>
      </c>
      <c r="F1036" s="67">
        <f t="shared" ca="1" si="33"/>
        <v>-0.9196548329124945</v>
      </c>
    </row>
    <row r="1037" spans="5:6" x14ac:dyDescent="0.25">
      <c r="E1037" s="66">
        <f t="shared" ca="1" si="32"/>
        <v>0.40241316300172225</v>
      </c>
      <c r="F1037" s="67">
        <f t="shared" ca="1" si="33"/>
        <v>-0.6513863068043364</v>
      </c>
    </row>
    <row r="1038" spans="5:6" x14ac:dyDescent="0.25">
      <c r="E1038" s="66">
        <f t="shared" ca="1" si="32"/>
        <v>6.4195377932548814E-3</v>
      </c>
      <c r="F1038" s="67">
        <f t="shared" ca="1" si="33"/>
        <v>-13.065785934396557</v>
      </c>
    </row>
    <row r="1039" spans="5:6" x14ac:dyDescent="0.25">
      <c r="E1039" s="66">
        <f t="shared" ca="1" si="32"/>
        <v>0.24327979009066136</v>
      </c>
      <c r="F1039" s="67">
        <f t="shared" ca="1" si="33"/>
        <v>-2.161187753651058</v>
      </c>
    </row>
    <row r="1040" spans="5:6" x14ac:dyDescent="0.25">
      <c r="E1040" s="66">
        <f t="shared" ca="1" si="32"/>
        <v>0.75356341381031011</v>
      </c>
      <c r="F1040" s="67">
        <f t="shared" ca="1" si="33"/>
        <v>2.1225101846178633</v>
      </c>
    </row>
    <row r="1041" spans="5:6" x14ac:dyDescent="0.25">
      <c r="E1041" s="66">
        <f t="shared" ca="1" si="32"/>
        <v>0.44385508942292651</v>
      </c>
      <c r="F1041" s="67">
        <f t="shared" ca="1" si="33"/>
        <v>-0.35732989330657294</v>
      </c>
    </row>
    <row r="1042" spans="5:6" x14ac:dyDescent="0.25">
      <c r="E1042" s="66">
        <f t="shared" ca="1" si="32"/>
        <v>5.3689626182812589E-2</v>
      </c>
      <c r="F1042" s="67">
        <f t="shared" ca="1" si="33"/>
        <v>-6.694164889567281</v>
      </c>
    </row>
    <row r="1043" spans="5:6" x14ac:dyDescent="0.25">
      <c r="E1043" s="66">
        <f t="shared" ca="1" si="32"/>
        <v>0.63641093956361405</v>
      </c>
      <c r="F1043" s="67">
        <f t="shared" ca="1" si="33"/>
        <v>0.95575147014031381</v>
      </c>
    </row>
    <row r="1044" spans="5:6" x14ac:dyDescent="0.25">
      <c r="E1044" s="66">
        <f t="shared" ca="1" si="32"/>
        <v>0.52020833435120839</v>
      </c>
      <c r="F1044" s="67">
        <f t="shared" ca="1" si="33"/>
        <v>0.12376835591053684</v>
      </c>
    </row>
    <row r="1045" spans="5:6" x14ac:dyDescent="0.25">
      <c r="E1045" s="66">
        <f t="shared" ca="1" si="32"/>
        <v>0.43884742468147064</v>
      </c>
      <c r="F1045" s="67">
        <f t="shared" ca="1" si="33"/>
        <v>-0.39136889320690066</v>
      </c>
    </row>
    <row r="1046" spans="5:6" x14ac:dyDescent="0.25">
      <c r="E1046" s="66">
        <f t="shared" ca="1" si="32"/>
        <v>0.87045231461582517</v>
      </c>
      <c r="F1046" s="67">
        <f t="shared" ca="1" si="33"/>
        <v>4.0516771744699884</v>
      </c>
    </row>
    <row r="1047" spans="5:6" x14ac:dyDescent="0.25">
      <c r="E1047" s="66">
        <f t="shared" ca="1" si="32"/>
        <v>0.63275169690307032</v>
      </c>
      <c r="F1047" s="67">
        <f t="shared" ca="1" si="33"/>
        <v>0.92570971183632911</v>
      </c>
    </row>
    <row r="1048" spans="5:6" x14ac:dyDescent="0.25">
      <c r="E1048" s="66">
        <f t="shared" ca="1" si="32"/>
        <v>0.78872149254012347</v>
      </c>
      <c r="F1048" s="67">
        <f t="shared" ca="1" si="33"/>
        <v>2.5842926842012419</v>
      </c>
    </row>
    <row r="1049" spans="5:6" x14ac:dyDescent="0.25">
      <c r="E1049" s="66">
        <f t="shared" ca="1" si="32"/>
        <v>0.53493592180194049</v>
      </c>
      <c r="F1049" s="67">
        <f t="shared" ca="1" si="33"/>
        <v>0.21729869925679868</v>
      </c>
    </row>
    <row r="1050" spans="5:6" x14ac:dyDescent="0.25">
      <c r="E1050" s="66">
        <f t="shared" ca="1" si="32"/>
        <v>0.77914613937233645</v>
      </c>
      <c r="F1050" s="67">
        <f t="shared" ca="1" si="33"/>
        <v>2.4513206392926401</v>
      </c>
    </row>
    <row r="1051" spans="5:6" x14ac:dyDescent="0.25">
      <c r="E1051" s="66">
        <f t="shared" ca="1" si="32"/>
        <v>0.23302006829205646</v>
      </c>
      <c r="F1051" s="67">
        <f t="shared" ca="1" si="33"/>
        <v>-2.2904505556699242</v>
      </c>
    </row>
    <row r="1052" spans="5:6" x14ac:dyDescent="0.25">
      <c r="E1052" s="66">
        <f t="shared" ca="1" si="32"/>
        <v>0.81179999425201466</v>
      </c>
      <c r="F1052" s="67">
        <f t="shared" ca="1" si="33"/>
        <v>2.9313085221870425</v>
      </c>
    </row>
    <row r="1053" spans="5:6" x14ac:dyDescent="0.25">
      <c r="E1053" s="66">
        <f t="shared" ca="1" si="32"/>
        <v>1.5878777283074408E-2</v>
      </c>
      <c r="F1053" s="67">
        <f t="shared" ca="1" si="33"/>
        <v>-10.348873928565453</v>
      </c>
    </row>
    <row r="1054" spans="5:6" x14ac:dyDescent="0.25">
      <c r="E1054" s="66">
        <f t="shared" ca="1" si="32"/>
        <v>0.28124473606422484</v>
      </c>
      <c r="F1054" s="67">
        <f t="shared" ca="1" si="33"/>
        <v>-1.7261485838844055</v>
      </c>
    </row>
    <row r="1055" spans="5:6" x14ac:dyDescent="0.25">
      <c r="E1055" s="66">
        <f t="shared" ca="1" si="32"/>
        <v>0.21861104401026465</v>
      </c>
      <c r="F1055" s="67">
        <f t="shared" ca="1" si="33"/>
        <v>-2.4819420072255305</v>
      </c>
    </row>
    <row r="1056" spans="5:6" x14ac:dyDescent="0.25">
      <c r="E1056" s="66">
        <f t="shared" ca="1" si="32"/>
        <v>0.60651683186565031</v>
      </c>
      <c r="F1056" s="67">
        <f t="shared" ca="1" si="33"/>
        <v>0.71870941870042793</v>
      </c>
    </row>
    <row r="1057" spans="5:6" x14ac:dyDescent="0.25">
      <c r="E1057" s="66">
        <f t="shared" ca="1" si="32"/>
        <v>0.99568097343908879</v>
      </c>
      <c r="F1057" s="67">
        <f t="shared" ca="1" si="33"/>
        <v>14.2547341640397</v>
      </c>
    </row>
    <row r="1058" spans="5:6" x14ac:dyDescent="0.25">
      <c r="E1058" s="66">
        <f t="shared" ca="1" si="32"/>
        <v>0.37457748311961991</v>
      </c>
      <c r="F1058" s="67">
        <f t="shared" ca="1" si="33"/>
        <v>-0.86642825804874857</v>
      </c>
    </row>
    <row r="1059" spans="5:6" x14ac:dyDescent="0.25">
      <c r="E1059" s="66">
        <f t="shared" ca="1" si="32"/>
        <v>0.47399851668792048</v>
      </c>
      <c r="F1059" s="67">
        <f t="shared" ca="1" si="33"/>
        <v>-0.16021171824717123</v>
      </c>
    </row>
    <row r="1060" spans="5:6" x14ac:dyDescent="0.25">
      <c r="E1060" s="66">
        <f t="shared" ca="1" si="32"/>
        <v>0.97519664429398067</v>
      </c>
      <c r="F1060" s="67">
        <f t="shared" ca="1" si="33"/>
        <v>9.0108874310350195</v>
      </c>
    </row>
    <row r="1061" spans="5:6" x14ac:dyDescent="0.25">
      <c r="E1061" s="66">
        <f t="shared" ca="1" si="32"/>
        <v>0.10444494941338878</v>
      </c>
      <c r="F1061" s="67">
        <f t="shared" ca="1" si="33"/>
        <v>-4.6978438970910226</v>
      </c>
    </row>
    <row r="1062" spans="5:6" x14ac:dyDescent="0.25">
      <c r="E1062" s="66">
        <f t="shared" ca="1" si="32"/>
        <v>0.20610543531758641</v>
      </c>
      <c r="F1062" s="67">
        <f t="shared" ca="1" si="33"/>
        <v>-2.6586607159162448</v>
      </c>
    </row>
    <row r="1063" spans="5:6" x14ac:dyDescent="0.25">
      <c r="E1063" s="66">
        <f t="shared" ca="1" si="32"/>
        <v>0.53192398428148258</v>
      </c>
      <c r="F1063" s="67">
        <f t="shared" ca="1" si="33"/>
        <v>0.19793216683611692</v>
      </c>
    </row>
    <row r="1064" spans="5:6" x14ac:dyDescent="0.25">
      <c r="E1064" s="66">
        <f t="shared" ca="1" si="32"/>
        <v>8.5572484625379586E-2</v>
      </c>
      <c r="F1064" s="67">
        <f t="shared" ca="1" si="33"/>
        <v>-5.2957329247203475</v>
      </c>
    </row>
    <row r="1065" spans="5:6" x14ac:dyDescent="0.25">
      <c r="E1065" s="66">
        <f t="shared" ca="1" si="32"/>
        <v>0.67805013478168785</v>
      </c>
      <c r="F1065" s="67">
        <f t="shared" ca="1" si="33"/>
        <v>1.3206367892392912</v>
      </c>
    </row>
    <row r="1066" spans="5:6" x14ac:dyDescent="0.25">
      <c r="E1066" s="66">
        <f t="shared" ca="1" si="32"/>
        <v>0.60468753893342553</v>
      </c>
      <c r="F1066" s="67">
        <f t="shared" ca="1" si="33"/>
        <v>0.70479481666192079</v>
      </c>
    </row>
    <row r="1067" spans="5:6" x14ac:dyDescent="0.25">
      <c r="E1067" s="66">
        <f t="shared" ca="1" si="32"/>
        <v>0.47023030340010008</v>
      </c>
      <c r="F1067" s="67">
        <f t="shared" ca="1" si="33"/>
        <v>-0.18415654949451937</v>
      </c>
    </row>
    <row r="1068" spans="5:6" x14ac:dyDescent="0.25">
      <c r="E1068" s="66">
        <f t="shared" ca="1" si="32"/>
        <v>7.8908053476363094E-3</v>
      </c>
      <c r="F1068" s="67">
        <f t="shared" ca="1" si="33"/>
        <v>-12.44672969048889</v>
      </c>
    </row>
    <row r="1069" spans="5:6" x14ac:dyDescent="0.25">
      <c r="E1069" s="66">
        <f t="shared" ca="1" si="32"/>
        <v>0.29033984461203233</v>
      </c>
      <c r="F1069" s="67">
        <f t="shared" ca="1" si="33"/>
        <v>-1.6306679507464894</v>
      </c>
    </row>
    <row r="1070" spans="5:6" x14ac:dyDescent="0.25">
      <c r="E1070" s="66">
        <f t="shared" ca="1" si="32"/>
        <v>0.58849972786668203</v>
      </c>
      <c r="F1070" s="67">
        <f t="shared" ca="1" si="33"/>
        <v>0.58439525095485201</v>
      </c>
    </row>
    <row r="1071" spans="5:6" x14ac:dyDescent="0.25">
      <c r="E1071" s="66">
        <f t="shared" ca="1" si="32"/>
        <v>0.8958567585108167</v>
      </c>
      <c r="F1071" s="67">
        <f t="shared" ca="1" si="33"/>
        <v>4.7065224747221031</v>
      </c>
    </row>
    <row r="1072" spans="5:6" x14ac:dyDescent="0.25">
      <c r="E1072" s="66">
        <f t="shared" ca="1" si="32"/>
        <v>0.50975062760341594</v>
      </c>
      <c r="F1072" s="67">
        <f t="shared" ca="1" si="33"/>
        <v>5.9081740550115905E-2</v>
      </c>
    </row>
    <row r="1073" spans="5:6" x14ac:dyDescent="0.25">
      <c r="E1073" s="66">
        <f t="shared" ca="1" si="32"/>
        <v>7.0298803643657037E-2</v>
      </c>
      <c r="F1073" s="67">
        <f t="shared" ca="1" si="33"/>
        <v>-5.8855599528646323</v>
      </c>
    </row>
    <row r="1074" spans="5:6" x14ac:dyDescent="0.25">
      <c r="E1074" s="66">
        <f t="shared" ca="1" si="32"/>
        <v>0.81663929690030124</v>
      </c>
      <c r="F1074" s="67">
        <f t="shared" ca="1" si="33"/>
        <v>3.0094584911149584</v>
      </c>
    </row>
    <row r="1075" spans="5:6" x14ac:dyDescent="0.25">
      <c r="E1075" s="66">
        <f t="shared" ca="1" si="32"/>
        <v>0.45324548791840302</v>
      </c>
      <c r="F1075" s="67">
        <f t="shared" ca="1" si="33"/>
        <v>-0.29452261136371866</v>
      </c>
    </row>
    <row r="1076" spans="5:6" x14ac:dyDescent="0.25">
      <c r="E1076" s="66">
        <f t="shared" ca="1" si="32"/>
        <v>0.24588302388341143</v>
      </c>
      <c r="F1076" s="67">
        <f t="shared" ca="1" si="33"/>
        <v>-2.1292565647526698</v>
      </c>
    </row>
    <row r="1077" spans="5:6" x14ac:dyDescent="0.25">
      <c r="E1077" s="66">
        <f t="shared" ca="1" si="32"/>
        <v>0.5719469807885974</v>
      </c>
      <c r="F1077" s="67">
        <f t="shared" ca="1" si="33"/>
        <v>0.46608310155095845</v>
      </c>
    </row>
    <row r="1078" spans="5:6" x14ac:dyDescent="0.25">
      <c r="E1078" s="66">
        <f t="shared" ca="1" si="32"/>
        <v>0.76216315638782772</v>
      </c>
      <c r="F1078" s="67">
        <f t="shared" ca="1" si="33"/>
        <v>2.229069572627576</v>
      </c>
    </row>
    <row r="1079" spans="5:6" x14ac:dyDescent="0.25">
      <c r="E1079" s="66">
        <f t="shared" ca="1" si="32"/>
        <v>0.62554343855397587</v>
      </c>
      <c r="F1079" s="67">
        <f t="shared" ca="1" si="33"/>
        <v>0.8673968789721116</v>
      </c>
    </row>
    <row r="1080" spans="5:6" x14ac:dyDescent="0.25">
      <c r="E1080" s="66">
        <f t="shared" ca="1" si="32"/>
        <v>0.70497557228239816</v>
      </c>
      <c r="F1080" s="67">
        <f t="shared" ca="1" si="33"/>
        <v>1.582649819064617</v>
      </c>
    </row>
    <row r="1081" spans="5:6" x14ac:dyDescent="0.25">
      <c r="E1081" s="66">
        <f t="shared" ca="1" si="32"/>
        <v>0.82544396570140677</v>
      </c>
      <c r="F1081" s="67">
        <f t="shared" ca="1" si="33"/>
        <v>3.1570868845998454</v>
      </c>
    </row>
    <row r="1082" spans="5:6" x14ac:dyDescent="0.25">
      <c r="E1082" s="66">
        <f t="shared" ca="1" si="32"/>
        <v>0.40277971435958848</v>
      </c>
      <c r="F1082" s="67">
        <f t="shared" ca="1" si="33"/>
        <v>-0.64865490124802849</v>
      </c>
    </row>
    <row r="1083" spans="5:6" x14ac:dyDescent="0.25">
      <c r="E1083" s="66">
        <f t="shared" ca="1" si="32"/>
        <v>0.74593237423461733</v>
      </c>
      <c r="F1083" s="67">
        <f t="shared" ca="1" si="33"/>
        <v>2.031022871007842</v>
      </c>
    </row>
    <row r="1084" spans="5:6" x14ac:dyDescent="0.25">
      <c r="E1084" s="66">
        <f t="shared" ca="1" si="32"/>
        <v>0.61670815558677539</v>
      </c>
      <c r="F1084" s="67">
        <f t="shared" ca="1" si="33"/>
        <v>0.79743421066802556</v>
      </c>
    </row>
    <row r="1085" spans="5:6" x14ac:dyDescent="0.25">
      <c r="E1085" s="66">
        <f t="shared" ca="1" si="32"/>
        <v>0.16733252298083545</v>
      </c>
      <c r="F1085" s="67">
        <f t="shared" ca="1" si="33"/>
        <v>-3.2838753304629291</v>
      </c>
    </row>
    <row r="1086" spans="5:6" x14ac:dyDescent="0.25">
      <c r="E1086" s="66">
        <f t="shared" ca="1" si="32"/>
        <v>0.13135849607282135</v>
      </c>
      <c r="F1086" s="67">
        <f t="shared" ca="1" si="33"/>
        <v>-4.0100337050434085</v>
      </c>
    </row>
    <row r="1087" spans="5:6" x14ac:dyDescent="0.25">
      <c r="E1087" s="66">
        <f t="shared" ca="1" si="32"/>
        <v>0.1180547539826019</v>
      </c>
      <c r="F1087" s="67">
        <f t="shared" ca="1" si="33"/>
        <v>-4.3303786943319631</v>
      </c>
    </row>
    <row r="1088" spans="5:6" x14ac:dyDescent="0.25">
      <c r="E1088" s="66">
        <f t="shared" ca="1" si="32"/>
        <v>0.23973001300484809</v>
      </c>
      <c r="F1088" s="67">
        <f t="shared" ca="1" si="33"/>
        <v>-2.2052842623594486</v>
      </c>
    </row>
    <row r="1089" spans="5:6" x14ac:dyDescent="0.25">
      <c r="E1089" s="66">
        <f t="shared" ca="1" si="32"/>
        <v>0.45853890990663948</v>
      </c>
      <c r="F1089" s="67">
        <f t="shared" ca="1" si="33"/>
        <v>-0.25968884053218916</v>
      </c>
    </row>
    <row r="1090" spans="5:6" x14ac:dyDescent="0.25">
      <c r="E1090" s="66">
        <f t="shared" ca="1" si="32"/>
        <v>0.60482927108112838</v>
      </c>
      <c r="F1090" s="67">
        <f t="shared" ca="1" si="33"/>
        <v>0.705870605377106</v>
      </c>
    </row>
    <row r="1091" spans="5:6" x14ac:dyDescent="0.25">
      <c r="E1091" s="66">
        <f t="shared" ca="1" si="32"/>
        <v>9.4293951058719183E-2</v>
      </c>
      <c r="F1091" s="67">
        <f t="shared" ca="1" si="33"/>
        <v>-5.0045731696769487</v>
      </c>
    </row>
    <row r="1092" spans="5:6" x14ac:dyDescent="0.25">
      <c r="E1092" s="66">
        <f t="shared" ref="E1092:E1155" ca="1" si="34">RAND()</f>
        <v>0.35726888105669807</v>
      </c>
      <c r="F1092" s="67">
        <f t="shared" ref="F1092:F1155" ca="1" si="35">SIGN(E1092-0.5)*(_xlfn.GAMMA.INV(2*ABS(E1092-0.5),1/$C$5,(($C$4^$C$5)))^(1/$C$5))+$C$3</f>
        <v>-1.0083582957160853</v>
      </c>
    </row>
    <row r="1093" spans="5:6" x14ac:dyDescent="0.25">
      <c r="E1093" s="66">
        <f t="shared" ca="1" si="34"/>
        <v>0.70372563771232566</v>
      </c>
      <c r="F1093" s="67">
        <f t="shared" ca="1" si="35"/>
        <v>1.5699665213514036</v>
      </c>
    </row>
    <row r="1094" spans="5:6" x14ac:dyDescent="0.25">
      <c r="E1094" s="66">
        <f t="shared" ca="1" si="34"/>
        <v>6.0446700555483179E-2</v>
      </c>
      <c r="F1094" s="67">
        <f t="shared" ca="1" si="35"/>
        <v>-6.3385383126977786</v>
      </c>
    </row>
    <row r="1095" spans="5:6" x14ac:dyDescent="0.25">
      <c r="E1095" s="66">
        <f t="shared" ca="1" si="34"/>
        <v>0.37617978676157415</v>
      </c>
      <c r="F1095" s="67">
        <f t="shared" ca="1" si="35"/>
        <v>-0.85362273909540476</v>
      </c>
    </row>
    <row r="1096" spans="5:6" x14ac:dyDescent="0.25">
      <c r="E1096" s="66">
        <f t="shared" ca="1" si="34"/>
        <v>0.52405866863143091</v>
      </c>
      <c r="F1096" s="67">
        <f t="shared" ca="1" si="35"/>
        <v>0.14794051564342645</v>
      </c>
    </row>
    <row r="1097" spans="5:6" x14ac:dyDescent="0.25">
      <c r="E1097" s="66">
        <f t="shared" ca="1" si="34"/>
        <v>0.10951216480113835</v>
      </c>
      <c r="F1097" s="67">
        <f t="shared" ca="1" si="35"/>
        <v>-4.5557173837854101</v>
      </c>
    </row>
    <row r="1098" spans="5:6" x14ac:dyDescent="0.25">
      <c r="E1098" s="66">
        <f t="shared" ca="1" si="34"/>
        <v>0.72505972522441242</v>
      </c>
      <c r="F1098" s="67">
        <f t="shared" ca="1" si="35"/>
        <v>1.7941626209322328</v>
      </c>
    </row>
    <row r="1099" spans="5:6" x14ac:dyDescent="0.25">
      <c r="E1099" s="66">
        <f t="shared" ca="1" si="34"/>
        <v>0.4970347086989807</v>
      </c>
      <c r="F1099" s="67">
        <f t="shared" ca="1" si="35"/>
        <v>-1.7844715042655588E-2</v>
      </c>
    </row>
    <row r="1100" spans="5:6" x14ac:dyDescent="0.25">
      <c r="E1100" s="66">
        <f t="shared" ca="1" si="34"/>
        <v>0.16491293050778</v>
      </c>
      <c r="F1100" s="67">
        <f t="shared" ca="1" si="35"/>
        <v>-3.3275713730798269</v>
      </c>
    </row>
    <row r="1101" spans="5:6" x14ac:dyDescent="0.25">
      <c r="E1101" s="66">
        <f t="shared" ca="1" si="34"/>
        <v>0.73464760938838336</v>
      </c>
      <c r="F1101" s="67">
        <f t="shared" ca="1" si="35"/>
        <v>1.9006481397360124</v>
      </c>
    </row>
    <row r="1102" spans="5:6" x14ac:dyDescent="0.25">
      <c r="E1102" s="66">
        <f t="shared" ca="1" si="34"/>
        <v>0.16550238026139918</v>
      </c>
      <c r="F1102" s="67">
        <f t="shared" ca="1" si="35"/>
        <v>-3.3168675643931813</v>
      </c>
    </row>
    <row r="1103" spans="5:6" x14ac:dyDescent="0.25">
      <c r="E1103" s="66">
        <f t="shared" ca="1" si="34"/>
        <v>0.18784380235364462</v>
      </c>
      <c r="F1103" s="67">
        <f t="shared" ca="1" si="35"/>
        <v>-2.936991958422968</v>
      </c>
    </row>
    <row r="1104" spans="5:6" x14ac:dyDescent="0.25">
      <c r="E1104" s="66">
        <f t="shared" ca="1" si="34"/>
        <v>0.59687693717653323</v>
      </c>
      <c r="F1104" s="67">
        <f t="shared" ca="1" si="35"/>
        <v>0.64609864884855894</v>
      </c>
    </row>
    <row r="1105" spans="5:6" x14ac:dyDescent="0.25">
      <c r="E1105" s="66">
        <f t="shared" ca="1" si="34"/>
        <v>0.87208123289380246</v>
      </c>
      <c r="F1105" s="67">
        <f t="shared" ca="1" si="35"/>
        <v>4.0896380038485738</v>
      </c>
    </row>
    <row r="1106" spans="5:6" x14ac:dyDescent="0.25">
      <c r="E1106" s="66">
        <f t="shared" ca="1" si="34"/>
        <v>0.39362013494557035</v>
      </c>
      <c r="F1106" s="67">
        <f t="shared" ca="1" si="35"/>
        <v>-0.71766533608458427</v>
      </c>
    </row>
    <row r="1107" spans="5:6" x14ac:dyDescent="0.25">
      <c r="E1107" s="66">
        <f t="shared" ca="1" si="34"/>
        <v>0.91740076036562745</v>
      </c>
      <c r="F1107" s="67">
        <f t="shared" ca="1" si="35"/>
        <v>5.4018228699979041</v>
      </c>
    </row>
    <row r="1108" spans="5:6" x14ac:dyDescent="0.25">
      <c r="E1108" s="66">
        <f t="shared" ca="1" si="34"/>
        <v>0.69696547107571583</v>
      </c>
      <c r="F1108" s="67">
        <f t="shared" ca="1" si="35"/>
        <v>1.502284027678765</v>
      </c>
    </row>
    <row r="1109" spans="5:6" x14ac:dyDescent="0.25">
      <c r="E1109" s="66">
        <f t="shared" ca="1" si="34"/>
        <v>0.20010815378092972</v>
      </c>
      <c r="F1109" s="67">
        <f t="shared" ca="1" si="35"/>
        <v>-2.7472503273969586</v>
      </c>
    </row>
    <row r="1110" spans="5:6" x14ac:dyDescent="0.25">
      <c r="E1110" s="66">
        <f t="shared" ca="1" si="34"/>
        <v>0.44663301672802347</v>
      </c>
      <c r="F1110" s="67">
        <f t="shared" ca="1" si="35"/>
        <v>-0.33861249800024718</v>
      </c>
    </row>
    <row r="1111" spans="5:6" x14ac:dyDescent="0.25">
      <c r="E1111" s="66">
        <f t="shared" ca="1" si="34"/>
        <v>0.43081399399157227</v>
      </c>
      <c r="F1111" s="67">
        <f t="shared" ca="1" si="35"/>
        <v>-0.44679500980783671</v>
      </c>
    </row>
    <row r="1112" spans="5:6" x14ac:dyDescent="0.25">
      <c r="E1112" s="66">
        <f t="shared" ca="1" si="34"/>
        <v>0.54357321587083862</v>
      </c>
      <c r="F1112" s="67">
        <f t="shared" ca="1" si="35"/>
        <v>0.27353938952846985</v>
      </c>
    </row>
    <row r="1113" spans="5:6" x14ac:dyDescent="0.25">
      <c r="E1113" s="66">
        <f t="shared" ca="1" si="34"/>
        <v>6.8457319818486684E-2</v>
      </c>
      <c r="F1113" s="67">
        <f t="shared" ca="1" si="35"/>
        <v>-5.9651928470550537</v>
      </c>
    </row>
    <row r="1114" spans="5:6" x14ac:dyDescent="0.25">
      <c r="E1114" s="66">
        <f t="shared" ca="1" si="34"/>
        <v>0.93948043104689827</v>
      </c>
      <c r="F1114" s="67">
        <f t="shared" ca="1" si="35"/>
        <v>6.3349239957450383</v>
      </c>
    </row>
    <row r="1115" spans="5:6" x14ac:dyDescent="0.25">
      <c r="E1115" s="66">
        <f t="shared" ca="1" si="34"/>
        <v>0.81902340610081215</v>
      </c>
      <c r="F1115" s="67">
        <f t="shared" ca="1" si="35"/>
        <v>3.0487211729772996</v>
      </c>
    </row>
    <row r="1116" spans="5:6" x14ac:dyDescent="0.25">
      <c r="E1116" s="66">
        <f t="shared" ca="1" si="34"/>
        <v>0.36772222718387304</v>
      </c>
      <c r="F1116" s="67">
        <f t="shared" ca="1" si="35"/>
        <v>-0.92184078811950632</v>
      </c>
    </row>
    <row r="1117" spans="5:6" x14ac:dyDescent="0.25">
      <c r="E1117" s="66">
        <f t="shared" ca="1" si="34"/>
        <v>0.39864979166700487</v>
      </c>
      <c r="F1117" s="67">
        <f t="shared" ca="1" si="35"/>
        <v>-0.67957434621022206</v>
      </c>
    </row>
    <row r="1118" spans="5:6" x14ac:dyDescent="0.25">
      <c r="E1118" s="66">
        <f t="shared" ca="1" si="34"/>
        <v>0.96358687857368253</v>
      </c>
      <c r="F1118" s="67">
        <f t="shared" ca="1" si="35"/>
        <v>7.8590367299740915</v>
      </c>
    </row>
    <row r="1119" spans="5:6" x14ac:dyDescent="0.25">
      <c r="E1119" s="66">
        <f t="shared" ca="1" si="34"/>
        <v>0.30501465045247489</v>
      </c>
      <c r="F1119" s="67">
        <f t="shared" ca="1" si="35"/>
        <v>-1.4827448660939377</v>
      </c>
    </row>
    <row r="1120" spans="5:6" x14ac:dyDescent="0.25">
      <c r="E1120" s="66">
        <f t="shared" ca="1" si="34"/>
        <v>0.70331623271865817</v>
      </c>
      <c r="F1120" s="67">
        <f t="shared" ca="1" si="35"/>
        <v>1.5658238505120159</v>
      </c>
    </row>
    <row r="1121" spans="5:6" x14ac:dyDescent="0.25">
      <c r="E1121" s="66">
        <f t="shared" ca="1" si="34"/>
        <v>0.34014744902345251</v>
      </c>
      <c r="F1121" s="67">
        <f t="shared" ca="1" si="35"/>
        <v>-1.1556867036684342</v>
      </c>
    </row>
    <row r="1122" spans="5:6" x14ac:dyDescent="0.25">
      <c r="E1122" s="66">
        <f t="shared" ca="1" si="34"/>
        <v>0.192872975731473</v>
      </c>
      <c r="F1122" s="67">
        <f t="shared" ca="1" si="35"/>
        <v>-2.8577288490880144</v>
      </c>
    </row>
    <row r="1123" spans="5:6" x14ac:dyDescent="0.25">
      <c r="E1123" s="66">
        <f t="shared" ca="1" si="34"/>
        <v>8.1182471147557611E-2</v>
      </c>
      <c r="F1123" s="67">
        <f t="shared" ca="1" si="35"/>
        <v>-5.4537262413762617</v>
      </c>
    </row>
    <row r="1124" spans="5:6" x14ac:dyDescent="0.25">
      <c r="E1124" s="66">
        <f t="shared" ca="1" si="34"/>
        <v>0.38541506080575105</v>
      </c>
      <c r="F1124" s="67">
        <f t="shared" ca="1" si="35"/>
        <v>-0.78086179449119375</v>
      </c>
    </row>
    <row r="1125" spans="5:6" x14ac:dyDescent="0.25">
      <c r="E1125" s="66">
        <f t="shared" ca="1" si="34"/>
        <v>0.18838906659634025</v>
      </c>
      <c r="F1125" s="67">
        <f t="shared" ca="1" si="35"/>
        <v>-2.9282963126761046</v>
      </c>
    </row>
    <row r="1126" spans="5:6" x14ac:dyDescent="0.25">
      <c r="E1126" s="66">
        <f t="shared" ca="1" si="34"/>
        <v>6.9414521257357142E-3</v>
      </c>
      <c r="F1126" s="67">
        <f t="shared" ca="1" si="35"/>
        <v>-12.83129131731469</v>
      </c>
    </row>
    <row r="1127" spans="5:6" x14ac:dyDescent="0.25">
      <c r="E1127" s="66">
        <f t="shared" ca="1" si="34"/>
        <v>0.52526452463425166</v>
      </c>
      <c r="F1127" s="67">
        <f t="shared" ca="1" si="35"/>
        <v>0.15555103043230606</v>
      </c>
    </row>
    <row r="1128" spans="5:6" x14ac:dyDescent="0.25">
      <c r="E1128" s="66">
        <f t="shared" ca="1" si="34"/>
        <v>0.21909993821817941</v>
      </c>
      <c r="F1128" s="67">
        <f t="shared" ca="1" si="35"/>
        <v>-2.4752404014024671</v>
      </c>
    </row>
    <row r="1129" spans="5:6" x14ac:dyDescent="0.25">
      <c r="E1129" s="66">
        <f t="shared" ca="1" si="34"/>
        <v>0.59846323221135156</v>
      </c>
      <c r="F1129" s="67">
        <f t="shared" ca="1" si="35"/>
        <v>0.65792697950044809</v>
      </c>
    </row>
    <row r="1130" spans="5:6" x14ac:dyDescent="0.25">
      <c r="E1130" s="66">
        <f t="shared" ca="1" si="34"/>
        <v>0.64111092476220077</v>
      </c>
      <c r="F1130" s="67">
        <f t="shared" ca="1" si="35"/>
        <v>0.99478422091018159</v>
      </c>
    </row>
    <row r="1131" spans="5:6" x14ac:dyDescent="0.25">
      <c r="E1131" s="66">
        <f t="shared" ca="1" si="34"/>
        <v>0.55991672632561773</v>
      </c>
      <c r="F1131" s="67">
        <f t="shared" ca="1" si="35"/>
        <v>0.38293239319835531</v>
      </c>
    </row>
    <row r="1132" spans="5:6" x14ac:dyDescent="0.25">
      <c r="E1132" s="66">
        <f t="shared" ca="1" si="34"/>
        <v>0.78022177861875786</v>
      </c>
      <c r="F1132" s="67">
        <f t="shared" ca="1" si="35"/>
        <v>2.4659674354788028</v>
      </c>
    </row>
    <row r="1133" spans="5:6" x14ac:dyDescent="0.25">
      <c r="E1133" s="66">
        <f t="shared" ca="1" si="34"/>
        <v>0.27244989131479225</v>
      </c>
      <c r="F1133" s="67">
        <f t="shared" ca="1" si="35"/>
        <v>-1.8214601589334771</v>
      </c>
    </row>
    <row r="1134" spans="5:6" x14ac:dyDescent="0.25">
      <c r="E1134" s="66">
        <f t="shared" ca="1" si="34"/>
        <v>0.84346682281655738</v>
      </c>
      <c r="F1134" s="67">
        <f t="shared" ca="1" si="35"/>
        <v>3.4840203483819647</v>
      </c>
    </row>
    <row r="1135" spans="5:6" x14ac:dyDescent="0.25">
      <c r="E1135" s="66">
        <f t="shared" ca="1" si="34"/>
        <v>0.5282126264161513</v>
      </c>
      <c r="F1135" s="67">
        <f t="shared" ca="1" si="35"/>
        <v>0.17423908208499783</v>
      </c>
    </row>
    <row r="1136" spans="5:6" x14ac:dyDescent="0.25">
      <c r="E1136" s="66">
        <f t="shared" ca="1" si="34"/>
        <v>0.43526538408269588</v>
      </c>
      <c r="F1136" s="67">
        <f t="shared" ca="1" si="35"/>
        <v>-0.41595652501387487</v>
      </c>
    </row>
    <row r="1137" spans="5:6" x14ac:dyDescent="0.25">
      <c r="E1137" s="66">
        <f t="shared" ca="1" si="34"/>
        <v>0.35704398368382251</v>
      </c>
      <c r="F1137" s="67">
        <f t="shared" ca="1" si="35"/>
        <v>-1.0102473619060528</v>
      </c>
    </row>
    <row r="1138" spans="5:6" x14ac:dyDescent="0.25">
      <c r="E1138" s="66">
        <f t="shared" ca="1" si="34"/>
        <v>0.89723212312902045</v>
      </c>
      <c r="F1138" s="67">
        <f t="shared" ca="1" si="35"/>
        <v>4.7464058281006434</v>
      </c>
    </row>
    <row r="1139" spans="5:6" x14ac:dyDescent="0.25">
      <c r="E1139" s="66">
        <f t="shared" ca="1" si="34"/>
        <v>0.99005389995382354</v>
      </c>
      <c r="F1139" s="67">
        <f t="shared" ca="1" si="35"/>
        <v>11.752282737733005</v>
      </c>
    </row>
    <row r="1140" spans="5:6" x14ac:dyDescent="0.25">
      <c r="E1140" s="66">
        <f t="shared" ca="1" si="34"/>
        <v>0.9582964327829101</v>
      </c>
      <c r="F1140" s="67">
        <f t="shared" ca="1" si="35"/>
        <v>7.4520642855055303</v>
      </c>
    </row>
    <row r="1141" spans="5:6" x14ac:dyDescent="0.25">
      <c r="E1141" s="66">
        <f t="shared" ca="1" si="34"/>
        <v>0.33531507721293952</v>
      </c>
      <c r="F1141" s="67">
        <f t="shared" ca="1" si="35"/>
        <v>-1.1986124388706099</v>
      </c>
    </row>
    <row r="1142" spans="5:6" x14ac:dyDescent="0.25">
      <c r="E1142" s="66">
        <f t="shared" ca="1" si="34"/>
        <v>0.87442176685745221</v>
      </c>
      <c r="F1142" s="67">
        <f t="shared" ca="1" si="35"/>
        <v>4.1450374872359621</v>
      </c>
    </row>
    <row r="1143" spans="5:6" x14ac:dyDescent="0.25">
      <c r="E1143" s="66">
        <f t="shared" ca="1" si="34"/>
        <v>0.6413493366269033</v>
      </c>
      <c r="F1143" s="67">
        <f t="shared" ca="1" si="35"/>
        <v>0.99677779863679661</v>
      </c>
    </row>
    <row r="1144" spans="5:6" x14ac:dyDescent="0.25">
      <c r="E1144" s="66">
        <f t="shared" ca="1" si="34"/>
        <v>0.41369154925641316</v>
      </c>
      <c r="F1144" s="67">
        <f t="shared" ca="1" si="35"/>
        <v>-0.56846235716977611</v>
      </c>
    </row>
    <row r="1145" spans="5:6" x14ac:dyDescent="0.25">
      <c r="E1145" s="66">
        <f t="shared" ca="1" si="34"/>
        <v>0.7321352725346929</v>
      </c>
      <c r="F1145" s="67">
        <f t="shared" ca="1" si="35"/>
        <v>1.8723779808102021</v>
      </c>
    </row>
    <row r="1146" spans="5:6" x14ac:dyDescent="0.25">
      <c r="E1146" s="66">
        <f t="shared" ca="1" si="34"/>
        <v>0.49309396219533441</v>
      </c>
      <c r="F1146" s="67">
        <f t="shared" ca="1" si="35"/>
        <v>-4.1725049555026469E-2</v>
      </c>
    </row>
    <row r="1147" spans="5:6" x14ac:dyDescent="0.25">
      <c r="E1147" s="66">
        <f t="shared" ca="1" si="34"/>
        <v>0.33792718248224274</v>
      </c>
      <c r="F1147" s="67">
        <f t="shared" ca="1" si="35"/>
        <v>-1.1753329877760175</v>
      </c>
    </row>
    <row r="1148" spans="5:6" x14ac:dyDescent="0.25">
      <c r="E1148" s="66">
        <f t="shared" ca="1" si="34"/>
        <v>0.18240660135724029</v>
      </c>
      <c r="F1148" s="67">
        <f t="shared" ca="1" si="35"/>
        <v>-3.0251094893559785</v>
      </c>
    </row>
    <row r="1149" spans="5:6" x14ac:dyDescent="0.25">
      <c r="E1149" s="66">
        <f t="shared" ca="1" si="34"/>
        <v>0.99127413215756899</v>
      </c>
      <c r="F1149" s="67">
        <f t="shared" ca="1" si="35"/>
        <v>12.144948507296785</v>
      </c>
    </row>
    <row r="1150" spans="5:6" x14ac:dyDescent="0.25">
      <c r="E1150" s="66">
        <f t="shared" ca="1" si="34"/>
        <v>0.57611986969168028</v>
      </c>
      <c r="F1150" s="67">
        <f t="shared" ca="1" si="35"/>
        <v>0.49547218409296778</v>
      </c>
    </row>
    <row r="1151" spans="5:6" x14ac:dyDescent="0.25">
      <c r="E1151" s="66">
        <f t="shared" ca="1" si="34"/>
        <v>0.74495873021132941</v>
      </c>
      <c r="F1151" s="67">
        <f t="shared" ca="1" si="35"/>
        <v>2.019548172150921</v>
      </c>
    </row>
    <row r="1152" spans="5:6" x14ac:dyDescent="0.25">
      <c r="E1152" s="66">
        <f t="shared" ca="1" si="34"/>
        <v>0.51429456419904906</v>
      </c>
      <c r="F1152" s="67">
        <f t="shared" ca="1" si="35"/>
        <v>8.7017272347158614E-2</v>
      </c>
    </row>
    <row r="1153" spans="5:6" x14ac:dyDescent="0.25">
      <c r="E1153" s="66">
        <f t="shared" ca="1" si="34"/>
        <v>0.16679684662925087</v>
      </c>
      <c r="F1153" s="67">
        <f t="shared" ca="1" si="35"/>
        <v>-3.2934945413299905</v>
      </c>
    </row>
    <row r="1154" spans="5:6" x14ac:dyDescent="0.25">
      <c r="E1154" s="66">
        <f t="shared" ca="1" si="34"/>
        <v>0.65618740064027281</v>
      </c>
      <c r="F1154" s="67">
        <f t="shared" ca="1" si="35"/>
        <v>1.1235340763778656</v>
      </c>
    </row>
    <row r="1155" spans="5:6" x14ac:dyDescent="0.25">
      <c r="E1155" s="66">
        <f t="shared" ca="1" si="34"/>
        <v>0.75928259323242286</v>
      </c>
      <c r="F1155" s="67">
        <f t="shared" ca="1" si="35"/>
        <v>2.1929533169252236</v>
      </c>
    </row>
    <row r="1156" spans="5:6" x14ac:dyDescent="0.25">
      <c r="E1156" s="66">
        <f t="shared" ref="E1156:E1219" ca="1" si="36">RAND()</f>
        <v>0.43206152973690648</v>
      </c>
      <c r="F1156" s="67">
        <f t="shared" ref="F1156:F1219" ca="1" si="37">SIGN(E1156-0.5)*(_xlfn.GAMMA.INV(2*ABS(E1156-0.5),1/$C$5,(($C$4^$C$5)))^(1/$C$5))+$C$3</f>
        <v>-0.43812027112116136</v>
      </c>
    </row>
    <row r="1157" spans="5:6" x14ac:dyDescent="0.25">
      <c r="E1157" s="66">
        <f t="shared" ca="1" si="36"/>
        <v>5.1709186811488284E-3</v>
      </c>
      <c r="F1157" s="67">
        <f t="shared" ca="1" si="37"/>
        <v>-13.714673193224238</v>
      </c>
    </row>
    <row r="1158" spans="5:6" x14ac:dyDescent="0.25">
      <c r="E1158" s="66">
        <f t="shared" ca="1" si="36"/>
        <v>0.94221196237165572</v>
      </c>
      <c r="F1158" s="67">
        <f t="shared" ca="1" si="37"/>
        <v>6.4734789168319997</v>
      </c>
    </row>
    <row r="1159" spans="5:6" x14ac:dyDescent="0.25">
      <c r="E1159" s="66">
        <f t="shared" ca="1" si="36"/>
        <v>0.8488674088487137</v>
      </c>
      <c r="F1159" s="67">
        <f t="shared" ca="1" si="37"/>
        <v>3.589351679416795</v>
      </c>
    </row>
    <row r="1160" spans="5:6" x14ac:dyDescent="0.25">
      <c r="E1160" s="66">
        <f t="shared" ca="1" si="36"/>
        <v>0.57362412078185887</v>
      </c>
      <c r="F1160" s="67">
        <f t="shared" ca="1" si="37"/>
        <v>0.47786038682510013</v>
      </c>
    </row>
    <row r="1161" spans="5:6" x14ac:dyDescent="0.25">
      <c r="E1161" s="66">
        <f t="shared" ca="1" si="36"/>
        <v>0.66366240209164862</v>
      </c>
      <c r="F1161" s="67">
        <f t="shared" ca="1" si="37"/>
        <v>1.1894780616255034</v>
      </c>
    </row>
    <row r="1162" spans="5:6" x14ac:dyDescent="0.25">
      <c r="E1162" s="66">
        <f t="shared" ca="1" si="36"/>
        <v>0.97692104880221342</v>
      </c>
      <c r="F1162" s="67">
        <f t="shared" ca="1" si="37"/>
        <v>9.2270612995553698</v>
      </c>
    </row>
    <row r="1163" spans="5:6" x14ac:dyDescent="0.25">
      <c r="E1163" s="66">
        <f t="shared" ca="1" si="36"/>
        <v>0.39049033928702059</v>
      </c>
      <c r="F1163" s="67">
        <f t="shared" ca="1" si="37"/>
        <v>-0.74161460637087095</v>
      </c>
    </row>
    <row r="1164" spans="5:6" x14ac:dyDescent="0.25">
      <c r="E1164" s="66">
        <f t="shared" ca="1" si="36"/>
        <v>0.75366191706592245</v>
      </c>
      <c r="F1164" s="67">
        <f t="shared" ca="1" si="37"/>
        <v>2.1237095554024799</v>
      </c>
    </row>
    <row r="1165" spans="5:6" x14ac:dyDescent="0.25">
      <c r="E1165" s="66">
        <f t="shared" ca="1" si="36"/>
        <v>7.034308791754551E-2</v>
      </c>
      <c r="F1165" s="67">
        <f t="shared" ca="1" si="37"/>
        <v>-5.8836707173803644</v>
      </c>
    </row>
    <row r="1166" spans="5:6" x14ac:dyDescent="0.25">
      <c r="E1166" s="66">
        <f t="shared" ca="1" si="36"/>
        <v>7.9532887437871347E-2</v>
      </c>
      <c r="F1166" s="67">
        <f t="shared" ca="1" si="37"/>
        <v>-5.5153124515183816</v>
      </c>
    </row>
    <row r="1167" spans="5:6" x14ac:dyDescent="0.25">
      <c r="E1167" s="66">
        <f t="shared" ca="1" si="36"/>
        <v>0.13691815746656788</v>
      </c>
      <c r="F1167" s="67">
        <f t="shared" ca="1" si="37"/>
        <v>-3.8856742255739984</v>
      </c>
    </row>
    <row r="1168" spans="5:6" x14ac:dyDescent="0.25">
      <c r="E1168" s="66">
        <f t="shared" ca="1" si="36"/>
        <v>0.10000875280745658</v>
      </c>
      <c r="F1168" s="67">
        <f t="shared" ca="1" si="37"/>
        <v>-4.8280511645696791</v>
      </c>
    </row>
    <row r="1169" spans="5:6" x14ac:dyDescent="0.25">
      <c r="E1169" s="66">
        <f t="shared" ca="1" si="36"/>
        <v>0.11046674670359213</v>
      </c>
      <c r="F1169" s="67">
        <f t="shared" ca="1" si="37"/>
        <v>-4.5296806726904144</v>
      </c>
    </row>
    <row r="1170" spans="5:6" x14ac:dyDescent="0.25">
      <c r="E1170" s="66">
        <f t="shared" ca="1" si="36"/>
        <v>0.54031314860063739</v>
      </c>
      <c r="F1170" s="67">
        <f t="shared" ca="1" si="37"/>
        <v>0.25218779576204609</v>
      </c>
    </row>
    <row r="1171" spans="5:6" x14ac:dyDescent="0.25">
      <c r="E1171" s="66">
        <f t="shared" ca="1" si="36"/>
        <v>0.18584895892590048</v>
      </c>
      <c r="F1171" s="67">
        <f t="shared" ca="1" si="37"/>
        <v>-2.9690214101540708</v>
      </c>
    </row>
    <row r="1172" spans="5:6" x14ac:dyDescent="0.25">
      <c r="E1172" s="66">
        <f t="shared" ca="1" si="36"/>
        <v>0.58131086863985293</v>
      </c>
      <c r="F1172" s="67">
        <f t="shared" ca="1" si="37"/>
        <v>0.53243815138296924</v>
      </c>
    </row>
    <row r="1173" spans="5:6" x14ac:dyDescent="0.25">
      <c r="E1173" s="66">
        <f t="shared" ca="1" si="36"/>
        <v>0.13468426200610772</v>
      </c>
      <c r="F1173" s="67">
        <f t="shared" ca="1" si="37"/>
        <v>-3.9350245776090862</v>
      </c>
    </row>
    <row r="1174" spans="5:6" x14ac:dyDescent="0.25">
      <c r="E1174" s="66">
        <f t="shared" ca="1" si="36"/>
        <v>0.37055067259015251</v>
      </c>
      <c r="F1174" s="67">
        <f t="shared" ca="1" si="37"/>
        <v>-0.8988536847401678</v>
      </c>
    </row>
    <row r="1175" spans="5:6" x14ac:dyDescent="0.25">
      <c r="E1175" s="66">
        <f t="shared" ca="1" si="36"/>
        <v>0.20365018333827312</v>
      </c>
      <c r="F1175" s="67">
        <f t="shared" ca="1" si="37"/>
        <v>-2.6946130921997518</v>
      </c>
    </row>
    <row r="1176" spans="5:6" x14ac:dyDescent="0.25">
      <c r="E1176" s="66">
        <f t="shared" ca="1" si="36"/>
        <v>0.24363705530723734</v>
      </c>
      <c r="F1176" s="67">
        <f t="shared" ca="1" si="37"/>
        <v>-2.1567853763162215</v>
      </c>
    </row>
    <row r="1177" spans="5:6" x14ac:dyDescent="0.25">
      <c r="E1177" s="66">
        <f t="shared" ca="1" si="36"/>
        <v>7.5706435190252219E-2</v>
      </c>
      <c r="F1177" s="67">
        <f t="shared" ca="1" si="37"/>
        <v>-5.6632347974207988</v>
      </c>
    </row>
    <row r="1178" spans="5:6" x14ac:dyDescent="0.25">
      <c r="E1178" s="66">
        <f t="shared" ca="1" si="36"/>
        <v>0.17126595228053065</v>
      </c>
      <c r="F1178" s="67">
        <f t="shared" ca="1" si="37"/>
        <v>-3.2141714208454104</v>
      </c>
    </row>
    <row r="1179" spans="5:6" x14ac:dyDescent="0.25">
      <c r="E1179" s="66">
        <f t="shared" ca="1" si="36"/>
        <v>0.99145728819758805</v>
      </c>
      <c r="F1179" s="67">
        <f t="shared" ca="1" si="37"/>
        <v>12.208588799283703</v>
      </c>
    </row>
    <row r="1180" spans="5:6" x14ac:dyDescent="0.25">
      <c r="E1180" s="66">
        <f t="shared" ca="1" si="36"/>
        <v>0.55654413877362352</v>
      </c>
      <c r="F1180" s="67">
        <f t="shared" ca="1" si="37"/>
        <v>0.36002947606184577</v>
      </c>
    </row>
    <row r="1181" spans="5:6" x14ac:dyDescent="0.25">
      <c r="E1181" s="66">
        <f t="shared" ca="1" si="36"/>
        <v>0.94562458182113218</v>
      </c>
      <c r="F1181" s="67">
        <f t="shared" ca="1" si="37"/>
        <v>6.6560877551912148</v>
      </c>
    </row>
    <row r="1182" spans="5:6" x14ac:dyDescent="0.25">
      <c r="E1182" s="66">
        <f t="shared" ca="1" si="36"/>
        <v>0.53988636097517717</v>
      </c>
      <c r="F1182" s="67">
        <f t="shared" ca="1" si="37"/>
        <v>0.24940379427129677</v>
      </c>
    </row>
    <row r="1183" spans="5:6" x14ac:dyDescent="0.25">
      <c r="E1183" s="66">
        <f t="shared" ca="1" si="36"/>
        <v>0.68539474013617541</v>
      </c>
      <c r="F1183" s="67">
        <f t="shared" ca="1" si="37"/>
        <v>1.3898681661799168</v>
      </c>
    </row>
    <row r="1184" spans="5:6" x14ac:dyDescent="0.25">
      <c r="E1184" s="66">
        <f t="shared" ca="1" si="36"/>
        <v>0.74096147685923197</v>
      </c>
      <c r="F1184" s="67">
        <f t="shared" ca="1" si="37"/>
        <v>1.9728939293634284</v>
      </c>
    </row>
    <row r="1185" spans="5:6" x14ac:dyDescent="0.25">
      <c r="E1185" s="66">
        <f t="shared" ca="1" si="36"/>
        <v>0.23076417127794502</v>
      </c>
      <c r="F1185" s="67">
        <f t="shared" ca="1" si="37"/>
        <v>-2.3196354388081937</v>
      </c>
    </row>
    <row r="1186" spans="5:6" x14ac:dyDescent="0.25">
      <c r="E1186" s="66">
        <f t="shared" ca="1" si="36"/>
        <v>0.3011407334638726</v>
      </c>
      <c r="F1186" s="67">
        <f t="shared" ca="1" si="37"/>
        <v>-1.5210911697181717</v>
      </c>
    </row>
    <row r="1187" spans="5:6" x14ac:dyDescent="0.25">
      <c r="E1187" s="66">
        <f t="shared" ca="1" si="36"/>
        <v>0.87316974122346147</v>
      </c>
      <c r="F1187" s="67">
        <f t="shared" ca="1" si="37"/>
        <v>4.1152753530096886</v>
      </c>
    </row>
    <row r="1188" spans="5:6" x14ac:dyDescent="0.25">
      <c r="E1188" s="66">
        <f t="shared" ca="1" si="36"/>
        <v>0.27662636797084827</v>
      </c>
      <c r="F1188" s="67">
        <f t="shared" ca="1" si="37"/>
        <v>-1.7758210645364949</v>
      </c>
    </row>
    <row r="1189" spans="5:6" x14ac:dyDescent="0.25">
      <c r="E1189" s="66">
        <f t="shared" ca="1" si="36"/>
        <v>0.45425297623168015</v>
      </c>
      <c r="F1189" s="67">
        <f t="shared" ca="1" si="37"/>
        <v>-0.2878615175966982</v>
      </c>
    </row>
    <row r="1190" spans="5:6" x14ac:dyDescent="0.25">
      <c r="E1190" s="66">
        <f t="shared" ca="1" si="36"/>
        <v>0.12403741866190054</v>
      </c>
      <c r="F1190" s="67">
        <f t="shared" ca="1" si="37"/>
        <v>-4.1820744448084479</v>
      </c>
    </row>
    <row r="1191" spans="5:6" x14ac:dyDescent="0.25">
      <c r="E1191" s="66">
        <f t="shared" ca="1" si="36"/>
        <v>0.38911280642535617</v>
      </c>
      <c r="F1191" s="67">
        <f t="shared" ca="1" si="37"/>
        <v>-0.75221641809680762</v>
      </c>
    </row>
    <row r="1192" spans="5:6" x14ac:dyDescent="0.25">
      <c r="E1192" s="66">
        <f t="shared" ca="1" si="36"/>
        <v>0.62405089296413851</v>
      </c>
      <c r="F1192" s="67">
        <f t="shared" ca="1" si="37"/>
        <v>0.85546295346436252</v>
      </c>
    </row>
    <row r="1193" spans="5:6" x14ac:dyDescent="0.25">
      <c r="E1193" s="66">
        <f t="shared" ca="1" si="36"/>
        <v>0.46049410458144757</v>
      </c>
      <c r="F1193" s="67">
        <f t="shared" ca="1" si="37"/>
        <v>-0.2469241350618584</v>
      </c>
    </row>
    <row r="1194" spans="5:6" x14ac:dyDescent="0.25">
      <c r="E1194" s="66">
        <f t="shared" ca="1" si="36"/>
        <v>0.31804869280200554</v>
      </c>
      <c r="F1194" s="67">
        <f t="shared" ca="1" si="37"/>
        <v>-1.357210816035328</v>
      </c>
    </row>
    <row r="1195" spans="5:6" x14ac:dyDescent="0.25">
      <c r="E1195" s="66">
        <f t="shared" ca="1" si="36"/>
        <v>0.96895143960384322</v>
      </c>
      <c r="F1195" s="67">
        <f t="shared" ca="1" si="37"/>
        <v>8.3371669655114147</v>
      </c>
    </row>
    <row r="1196" spans="5:6" x14ac:dyDescent="0.25">
      <c r="E1196" s="66">
        <f t="shared" ca="1" si="36"/>
        <v>7.4494514243741206E-2</v>
      </c>
      <c r="F1196" s="67">
        <f t="shared" ca="1" si="37"/>
        <v>-5.7116478301800466</v>
      </c>
    </row>
    <row r="1197" spans="5:6" x14ac:dyDescent="0.25">
      <c r="E1197" s="66">
        <f t="shared" ca="1" si="36"/>
        <v>0.82394514882566083</v>
      </c>
      <c r="F1197" s="67">
        <f t="shared" ca="1" si="37"/>
        <v>3.1314374926155901</v>
      </c>
    </row>
    <row r="1198" spans="5:6" x14ac:dyDescent="0.25">
      <c r="E1198" s="66">
        <f t="shared" ca="1" si="36"/>
        <v>0.97871928183801404</v>
      </c>
      <c r="F1198" s="67">
        <f t="shared" ca="1" si="37"/>
        <v>9.4704200589137404</v>
      </c>
    </row>
    <row r="1199" spans="5:6" x14ac:dyDescent="0.25">
      <c r="E1199" s="66">
        <f t="shared" ca="1" si="36"/>
        <v>0.67545276377059638</v>
      </c>
      <c r="F1199" s="67">
        <f t="shared" ca="1" si="37"/>
        <v>1.2965310200384106</v>
      </c>
    </row>
    <row r="1200" spans="5:6" x14ac:dyDescent="0.25">
      <c r="E1200" s="66">
        <f t="shared" ca="1" si="36"/>
        <v>0.90949776801258564</v>
      </c>
      <c r="F1200" s="67">
        <f t="shared" ca="1" si="37"/>
        <v>5.1277007555282301</v>
      </c>
    </row>
    <row r="1201" spans="5:6" x14ac:dyDescent="0.25">
      <c r="E1201" s="66">
        <f t="shared" ca="1" si="36"/>
        <v>0.80846705314894673</v>
      </c>
      <c r="F1201" s="67">
        <f t="shared" ca="1" si="37"/>
        <v>2.8786447751404358</v>
      </c>
    </row>
    <row r="1202" spans="5:6" x14ac:dyDescent="0.25">
      <c r="E1202" s="66">
        <f t="shared" ca="1" si="36"/>
        <v>0.27655754688875933</v>
      </c>
      <c r="F1202" s="67">
        <f t="shared" ca="1" si="37"/>
        <v>-1.7765675188052685</v>
      </c>
    </row>
    <row r="1203" spans="5:6" x14ac:dyDescent="0.25">
      <c r="E1203" s="66">
        <f t="shared" ca="1" si="36"/>
        <v>0.91995800699229524</v>
      </c>
      <c r="F1203" s="67">
        <f t="shared" ca="1" si="37"/>
        <v>5.4961700666112785</v>
      </c>
    </row>
    <row r="1204" spans="5:6" x14ac:dyDescent="0.25">
      <c r="E1204" s="66">
        <f t="shared" ca="1" si="36"/>
        <v>0.61360055893802568</v>
      </c>
      <c r="F1204" s="67">
        <f t="shared" ca="1" si="37"/>
        <v>0.77320932783556984</v>
      </c>
    </row>
    <row r="1205" spans="5:6" x14ac:dyDescent="0.25">
      <c r="E1205" s="66">
        <f t="shared" ca="1" si="36"/>
        <v>0.51036980006407706</v>
      </c>
      <c r="F1205" s="67">
        <f t="shared" ca="1" si="37"/>
        <v>6.2873058752178509E-2</v>
      </c>
    </row>
    <row r="1206" spans="5:6" x14ac:dyDescent="0.25">
      <c r="E1206" s="66">
        <f t="shared" ca="1" si="36"/>
        <v>0.32166877558775819</v>
      </c>
      <c r="F1206" s="67">
        <f t="shared" ca="1" si="37"/>
        <v>-1.3232571886243045</v>
      </c>
    </row>
    <row r="1207" spans="5:6" x14ac:dyDescent="0.25">
      <c r="E1207" s="66">
        <f t="shared" ca="1" si="36"/>
        <v>0.27443023060666527</v>
      </c>
      <c r="F1207" s="67">
        <f t="shared" ca="1" si="37"/>
        <v>-1.7997331163680514</v>
      </c>
    </row>
    <row r="1208" spans="5:6" x14ac:dyDescent="0.25">
      <c r="E1208" s="66">
        <f t="shared" ca="1" si="36"/>
        <v>0.63510301031224914</v>
      </c>
      <c r="F1208" s="67">
        <f t="shared" ca="1" si="37"/>
        <v>0.94497901411448271</v>
      </c>
    </row>
    <row r="1209" spans="5:6" x14ac:dyDescent="0.25">
      <c r="E1209" s="66">
        <f t="shared" ca="1" si="36"/>
        <v>0.98095500099629385</v>
      </c>
      <c r="F1209" s="67">
        <f t="shared" ca="1" si="37"/>
        <v>9.8034106524127367</v>
      </c>
    </row>
    <row r="1210" spans="5:6" x14ac:dyDescent="0.25">
      <c r="E1210" s="66">
        <f t="shared" ca="1" si="36"/>
        <v>0.41292669837875173</v>
      </c>
      <c r="F1210" s="67">
        <f t="shared" ca="1" si="37"/>
        <v>-0.57401402093806719</v>
      </c>
    </row>
    <row r="1211" spans="5:6" x14ac:dyDescent="0.25">
      <c r="E1211" s="66">
        <f t="shared" ca="1" si="36"/>
        <v>0.90154356063799668</v>
      </c>
      <c r="F1211" s="67">
        <f t="shared" ca="1" si="37"/>
        <v>4.8749816641222505</v>
      </c>
    </row>
    <row r="1212" spans="5:6" x14ac:dyDescent="0.25">
      <c r="E1212" s="66">
        <f t="shared" ca="1" si="36"/>
        <v>0.68590176651197843</v>
      </c>
      <c r="F1212" s="67">
        <f t="shared" ca="1" si="37"/>
        <v>1.3947069478099066</v>
      </c>
    </row>
    <row r="1213" spans="5:6" x14ac:dyDescent="0.25">
      <c r="E1213" s="66">
        <f t="shared" ca="1" si="36"/>
        <v>0.15902905636206011</v>
      </c>
      <c r="F1213" s="67">
        <f t="shared" ca="1" si="37"/>
        <v>-3.4365635054466441</v>
      </c>
    </row>
    <row r="1214" spans="5:6" x14ac:dyDescent="0.25">
      <c r="E1214" s="66">
        <f t="shared" ca="1" si="36"/>
        <v>0.32347815048516837</v>
      </c>
      <c r="F1214" s="67">
        <f t="shared" ca="1" si="37"/>
        <v>-1.3064295832990473</v>
      </c>
    </row>
    <row r="1215" spans="5:6" x14ac:dyDescent="0.25">
      <c r="E1215" s="66">
        <f t="shared" ca="1" si="36"/>
        <v>0.72575871837222983</v>
      </c>
      <c r="F1215" s="67">
        <f t="shared" ca="1" si="37"/>
        <v>1.8017993689306646</v>
      </c>
    </row>
    <row r="1216" spans="5:6" x14ac:dyDescent="0.25">
      <c r="E1216" s="66">
        <f t="shared" ca="1" si="36"/>
        <v>4.4684009698739202E-2</v>
      </c>
      <c r="F1216" s="67">
        <f t="shared" ca="1" si="37"/>
        <v>-7.2449771569856711</v>
      </c>
    </row>
    <row r="1217" spans="5:6" x14ac:dyDescent="0.25">
      <c r="E1217" s="66">
        <f t="shared" ca="1" si="36"/>
        <v>0.99202453157689152</v>
      </c>
      <c r="F1217" s="67">
        <f t="shared" ca="1" si="37"/>
        <v>12.414713145108799</v>
      </c>
    </row>
    <row r="1218" spans="5:6" x14ac:dyDescent="0.25">
      <c r="E1218" s="66">
        <f t="shared" ca="1" si="36"/>
        <v>0.78262393335916769</v>
      </c>
      <c r="F1218" s="67">
        <f t="shared" ca="1" si="37"/>
        <v>2.4989376565318087</v>
      </c>
    </row>
    <row r="1219" spans="5:6" x14ac:dyDescent="0.25">
      <c r="E1219" s="66">
        <f t="shared" ca="1" si="36"/>
        <v>0.26107412951854492</v>
      </c>
      <c r="F1219" s="67">
        <f t="shared" ca="1" si="37"/>
        <v>-1.9494111308460531</v>
      </c>
    </row>
    <row r="1220" spans="5:6" x14ac:dyDescent="0.25">
      <c r="E1220" s="66">
        <f t="shared" ref="E1220:E1283" ca="1" si="38">RAND()</f>
        <v>0.95375271553354524</v>
      </c>
      <c r="F1220" s="67">
        <f t="shared" ref="F1220:F1283" ca="1" si="39">SIGN(E1220-0.5)*(_xlfn.GAMMA.INV(2*ABS(E1220-0.5),1/$C$5,(($C$4^$C$5)))^(1/$C$5))+$C$3</f>
        <v>7.1418160512789655</v>
      </c>
    </row>
    <row r="1221" spans="5:6" x14ac:dyDescent="0.25">
      <c r="E1221" s="66">
        <f t="shared" ca="1" si="38"/>
        <v>0.53970185821331884</v>
      </c>
      <c r="F1221" s="67">
        <f t="shared" ca="1" si="39"/>
        <v>0.24820105370554513</v>
      </c>
    </row>
    <row r="1222" spans="5:6" x14ac:dyDescent="0.25">
      <c r="E1222" s="66">
        <f t="shared" ca="1" si="38"/>
        <v>0.11148594510696597</v>
      </c>
      <c r="F1222" s="67">
        <f t="shared" ca="1" si="39"/>
        <v>-4.5021287049590093</v>
      </c>
    </row>
    <row r="1223" spans="5:6" x14ac:dyDescent="0.25">
      <c r="E1223" s="66">
        <f t="shared" ca="1" si="38"/>
        <v>0.35241428586724699</v>
      </c>
      <c r="F1223" s="67">
        <f t="shared" ca="1" si="39"/>
        <v>-1.0494019991955219</v>
      </c>
    </row>
    <row r="1224" spans="5:6" x14ac:dyDescent="0.25">
      <c r="E1224" s="66">
        <f t="shared" ca="1" si="38"/>
        <v>0.81209848980641886</v>
      </c>
      <c r="F1224" s="67">
        <f t="shared" ca="1" si="39"/>
        <v>2.9360704644461189</v>
      </c>
    </row>
    <row r="1225" spans="5:6" x14ac:dyDescent="0.25">
      <c r="E1225" s="66">
        <f t="shared" ca="1" si="38"/>
        <v>0.50423844876173629</v>
      </c>
      <c r="F1225" s="67">
        <f t="shared" ca="1" si="39"/>
        <v>2.5539092288094818E-2</v>
      </c>
    </row>
    <row r="1226" spans="5:6" x14ac:dyDescent="0.25">
      <c r="E1226" s="66">
        <f t="shared" ca="1" si="38"/>
        <v>0.21365003810424288</v>
      </c>
      <c r="F1226" s="67">
        <f t="shared" ca="1" si="39"/>
        <v>-2.5508062739498154</v>
      </c>
    </row>
    <row r="1227" spans="5:6" x14ac:dyDescent="0.25">
      <c r="E1227" s="66">
        <f t="shared" ca="1" si="38"/>
        <v>0.98422321845638394</v>
      </c>
      <c r="F1227" s="67">
        <f t="shared" ca="1" si="39"/>
        <v>10.368206285257394</v>
      </c>
    </row>
    <row r="1228" spans="5:6" x14ac:dyDescent="0.25">
      <c r="E1228" s="66">
        <f t="shared" ca="1" si="38"/>
        <v>0.16369695030221187</v>
      </c>
      <c r="F1228" s="67">
        <f t="shared" ca="1" si="39"/>
        <v>-3.3497737320472707</v>
      </c>
    </row>
    <row r="1229" spans="5:6" x14ac:dyDescent="0.25">
      <c r="E1229" s="66">
        <f t="shared" ca="1" si="38"/>
        <v>4.5595216230394753E-2</v>
      </c>
      <c r="F1229" s="67">
        <f t="shared" ca="1" si="39"/>
        <v>-7.184415883899554</v>
      </c>
    </row>
    <row r="1230" spans="5:6" x14ac:dyDescent="0.25">
      <c r="E1230" s="66">
        <f t="shared" ca="1" si="38"/>
        <v>0.74842784074031021</v>
      </c>
      <c r="F1230" s="67">
        <f t="shared" ca="1" si="39"/>
        <v>2.0606347034679162</v>
      </c>
    </row>
    <row r="1231" spans="5:6" x14ac:dyDescent="0.25">
      <c r="E1231" s="66">
        <f t="shared" ca="1" si="38"/>
        <v>0.13012690119376402</v>
      </c>
      <c r="F1231" s="67">
        <f t="shared" ca="1" si="39"/>
        <v>-4.0382938832248554</v>
      </c>
    </row>
    <row r="1232" spans="5:6" x14ac:dyDescent="0.25">
      <c r="E1232" s="66">
        <f t="shared" ca="1" si="38"/>
        <v>0.49422959838399794</v>
      </c>
      <c r="F1232" s="67">
        <f t="shared" ca="1" si="39"/>
        <v>-3.4823745454802248E-2</v>
      </c>
    </row>
    <row r="1233" spans="5:6" x14ac:dyDescent="0.25">
      <c r="E1233" s="66">
        <f t="shared" ca="1" si="38"/>
        <v>0.70916362734428529</v>
      </c>
      <c r="F1233" s="67">
        <f t="shared" ca="1" si="39"/>
        <v>1.6255418480285457</v>
      </c>
    </row>
    <row r="1234" spans="5:6" x14ac:dyDescent="0.25">
      <c r="E1234" s="66">
        <f t="shared" ca="1" si="38"/>
        <v>6.0350905443506742E-2</v>
      </c>
      <c r="F1234" s="67">
        <f t="shared" ca="1" si="39"/>
        <v>-6.3432964433543706</v>
      </c>
    </row>
    <row r="1235" spans="5:6" x14ac:dyDescent="0.25">
      <c r="E1235" s="66">
        <f t="shared" ca="1" si="38"/>
        <v>3.875880099818485E-2</v>
      </c>
      <c r="F1235" s="67">
        <f t="shared" ca="1" si="39"/>
        <v>-7.6717507376323528</v>
      </c>
    </row>
    <row r="1236" spans="5:6" x14ac:dyDescent="0.25">
      <c r="E1236" s="66">
        <f t="shared" ca="1" si="38"/>
        <v>0.96644454288575266</v>
      </c>
      <c r="F1236" s="67">
        <f t="shared" ca="1" si="39"/>
        <v>8.1042257762076453</v>
      </c>
    </row>
    <row r="1237" spans="5:6" x14ac:dyDescent="0.25">
      <c r="E1237" s="66">
        <f t="shared" ca="1" si="38"/>
        <v>0.29686831667917124</v>
      </c>
      <c r="F1237" s="67">
        <f t="shared" ca="1" si="39"/>
        <v>-1.5639583083758142</v>
      </c>
    </row>
    <row r="1238" spans="5:6" x14ac:dyDescent="0.25">
      <c r="E1238" s="66">
        <f t="shared" ca="1" si="38"/>
        <v>7.1825556182500638E-2</v>
      </c>
      <c r="F1238" s="67">
        <f t="shared" ca="1" si="39"/>
        <v>-5.8211032500260087</v>
      </c>
    </row>
    <row r="1239" spans="5:6" x14ac:dyDescent="0.25">
      <c r="E1239" s="66">
        <f t="shared" ca="1" si="38"/>
        <v>0.15588145698040112</v>
      </c>
      <c r="F1239" s="67">
        <f t="shared" ca="1" si="39"/>
        <v>-3.4965368135626687</v>
      </c>
    </row>
    <row r="1240" spans="5:6" x14ac:dyDescent="0.25">
      <c r="E1240" s="66">
        <f t="shared" ca="1" si="38"/>
        <v>0.81337784647226141</v>
      </c>
      <c r="F1240" s="67">
        <f t="shared" ca="1" si="39"/>
        <v>2.9565662851267334</v>
      </c>
    </row>
    <row r="1241" spans="5:6" x14ac:dyDescent="0.25">
      <c r="E1241" s="66">
        <f t="shared" ca="1" si="38"/>
        <v>0.88255176133372348</v>
      </c>
      <c r="F1241" s="67">
        <f t="shared" ca="1" si="39"/>
        <v>4.3458311516562924</v>
      </c>
    </row>
    <row r="1242" spans="5:6" x14ac:dyDescent="0.25">
      <c r="E1242" s="66">
        <f t="shared" ca="1" si="38"/>
        <v>0.96942896837724746</v>
      </c>
      <c r="F1242" s="67">
        <f t="shared" ca="1" si="39"/>
        <v>8.3836656505273126</v>
      </c>
    </row>
    <row r="1243" spans="5:6" x14ac:dyDescent="0.25">
      <c r="E1243" s="66">
        <f t="shared" ca="1" si="38"/>
        <v>0.1286614062095357</v>
      </c>
      <c r="F1243" s="67">
        <f t="shared" ca="1" si="39"/>
        <v>-4.0722717085293194</v>
      </c>
    </row>
    <row r="1244" spans="5:6" x14ac:dyDescent="0.25">
      <c r="E1244" s="66">
        <f t="shared" ca="1" si="38"/>
        <v>0.80510825004166875</v>
      </c>
      <c r="F1244" s="67">
        <f t="shared" ca="1" si="39"/>
        <v>2.8264914672542631</v>
      </c>
    </row>
    <row r="1245" spans="5:6" x14ac:dyDescent="0.25">
      <c r="E1245" s="66">
        <f t="shared" ca="1" si="38"/>
        <v>9.3198313987587489E-2</v>
      </c>
      <c r="F1245" s="67">
        <f t="shared" ca="1" si="39"/>
        <v>-5.039635401468642</v>
      </c>
    </row>
    <row r="1246" spans="5:6" x14ac:dyDescent="0.25">
      <c r="E1246" s="66">
        <f t="shared" ca="1" si="38"/>
        <v>0.26824325592594933</v>
      </c>
      <c r="F1246" s="67">
        <f t="shared" ca="1" si="39"/>
        <v>-1.8681415746912271</v>
      </c>
    </row>
    <row r="1247" spans="5:6" x14ac:dyDescent="0.25">
      <c r="E1247" s="66">
        <f t="shared" ca="1" si="38"/>
        <v>0.20323830016342326</v>
      </c>
      <c r="F1247" s="67">
        <f t="shared" ca="1" si="39"/>
        <v>-2.7006867462681736</v>
      </c>
    </row>
    <row r="1248" spans="5:6" x14ac:dyDescent="0.25">
      <c r="E1248" s="66">
        <f t="shared" ca="1" si="38"/>
        <v>0.69100983292045648</v>
      </c>
      <c r="F1248" s="67">
        <f t="shared" ca="1" si="39"/>
        <v>1.4438959313394568</v>
      </c>
    </row>
    <row r="1249" spans="5:6" x14ac:dyDescent="0.25">
      <c r="E1249" s="66">
        <f t="shared" ca="1" si="38"/>
        <v>0.82774444005241621</v>
      </c>
      <c r="F1249" s="67">
        <f t="shared" ca="1" si="39"/>
        <v>3.1968867320667913</v>
      </c>
    </row>
    <row r="1250" spans="5:6" x14ac:dyDescent="0.25">
      <c r="E1250" s="66">
        <f t="shared" ca="1" si="38"/>
        <v>0.64789638417851281</v>
      </c>
      <c r="F1250" s="67">
        <f t="shared" ca="1" si="39"/>
        <v>1.0520478090335859</v>
      </c>
    </row>
    <row r="1251" spans="5:6" x14ac:dyDescent="0.25">
      <c r="E1251" s="66">
        <f t="shared" ca="1" si="38"/>
        <v>0.49523156954477843</v>
      </c>
      <c r="F1251" s="67">
        <f t="shared" ca="1" si="39"/>
        <v>-2.8747883951107292E-2</v>
      </c>
    </row>
    <row r="1252" spans="5:6" x14ac:dyDescent="0.25">
      <c r="E1252" s="66">
        <f t="shared" ca="1" si="38"/>
        <v>0.15327486590184625</v>
      </c>
      <c r="F1252" s="67">
        <f t="shared" ca="1" si="39"/>
        <v>-3.5471258389795097</v>
      </c>
    </row>
    <row r="1253" spans="5:6" x14ac:dyDescent="0.25">
      <c r="E1253" s="66">
        <f t="shared" ca="1" si="38"/>
        <v>0.50053469161780773</v>
      </c>
      <c r="F1253" s="67">
        <f t="shared" ca="1" si="39"/>
        <v>3.2098663015107678E-3</v>
      </c>
    </row>
    <row r="1254" spans="5:6" x14ac:dyDescent="0.25">
      <c r="E1254" s="66">
        <f t="shared" ca="1" si="38"/>
        <v>0.8969563170670124</v>
      </c>
      <c r="F1254" s="67">
        <f t="shared" ca="1" si="39"/>
        <v>4.7383652818639117</v>
      </c>
    </row>
    <row r="1255" spans="5:6" x14ac:dyDescent="0.25">
      <c r="E1255" s="66">
        <f t="shared" ca="1" si="38"/>
        <v>0.46066107090038544</v>
      </c>
      <c r="F1255" s="67">
        <f t="shared" ca="1" si="39"/>
        <v>-0.24583658982381063</v>
      </c>
    </row>
    <row r="1256" spans="5:6" x14ac:dyDescent="0.25">
      <c r="E1256" s="66">
        <f t="shared" ca="1" si="38"/>
        <v>0.75695151528321702</v>
      </c>
      <c r="F1256" s="67">
        <f t="shared" ca="1" si="39"/>
        <v>2.1640414482022683</v>
      </c>
    </row>
    <row r="1257" spans="5:6" x14ac:dyDescent="0.25">
      <c r="E1257" s="66">
        <f t="shared" ca="1" si="38"/>
        <v>0.46453841739050272</v>
      </c>
      <c r="F1257" s="67">
        <f t="shared" ca="1" si="39"/>
        <v>-0.22069150983602231</v>
      </c>
    </row>
    <row r="1258" spans="5:6" x14ac:dyDescent="0.25">
      <c r="E1258" s="66">
        <f t="shared" ca="1" si="38"/>
        <v>0.70731474443430253</v>
      </c>
      <c r="F1258" s="67">
        <f t="shared" ca="1" si="39"/>
        <v>1.6065308396156461</v>
      </c>
    </row>
    <row r="1259" spans="5:6" x14ac:dyDescent="0.25">
      <c r="E1259" s="66">
        <f t="shared" ca="1" si="38"/>
        <v>0.28145589273380389</v>
      </c>
      <c r="F1259" s="67">
        <f t="shared" ca="1" si="39"/>
        <v>-1.723897049032473</v>
      </c>
    </row>
    <row r="1260" spans="5:6" x14ac:dyDescent="0.25">
      <c r="E1260" s="66">
        <f t="shared" ca="1" si="38"/>
        <v>0.40415475844577553</v>
      </c>
      <c r="F1260" s="67">
        <f t="shared" ca="1" si="39"/>
        <v>-0.63843068505612899</v>
      </c>
    </row>
    <row r="1261" spans="5:6" x14ac:dyDescent="0.25">
      <c r="E1261" s="66">
        <f t="shared" ca="1" si="38"/>
        <v>0.89792859850287887</v>
      </c>
      <c r="F1261" s="67">
        <f t="shared" ca="1" si="39"/>
        <v>4.7668065460687696</v>
      </c>
    </row>
    <row r="1262" spans="5:6" x14ac:dyDescent="0.25">
      <c r="E1262" s="66">
        <f t="shared" ca="1" si="38"/>
        <v>0.90782882237987739</v>
      </c>
      <c r="F1262" s="67">
        <f t="shared" ca="1" si="39"/>
        <v>5.0728818716654036</v>
      </c>
    </row>
    <row r="1263" spans="5:6" x14ac:dyDescent="0.25">
      <c r="E1263" s="66">
        <f t="shared" ca="1" si="38"/>
        <v>0.61444589928611659</v>
      </c>
      <c r="F1263" s="67">
        <f t="shared" ca="1" si="39"/>
        <v>0.77977972856757893</v>
      </c>
    </row>
    <row r="1264" spans="5:6" x14ac:dyDescent="0.25">
      <c r="E1264" s="66">
        <f t="shared" ca="1" si="38"/>
        <v>0.77545839068137157</v>
      </c>
      <c r="F1264" s="67">
        <f t="shared" ca="1" si="39"/>
        <v>2.4016411987113102</v>
      </c>
    </row>
    <row r="1265" spans="5:6" x14ac:dyDescent="0.25">
      <c r="E1265" s="66">
        <f t="shared" ca="1" si="38"/>
        <v>0.97730321477367355</v>
      </c>
      <c r="F1265" s="67">
        <f t="shared" ca="1" si="39"/>
        <v>9.2771544118485316</v>
      </c>
    </row>
    <row r="1266" spans="5:6" x14ac:dyDescent="0.25">
      <c r="E1266" s="66">
        <f t="shared" ca="1" si="38"/>
        <v>0.21418426827932568</v>
      </c>
      <c r="F1266" s="67">
        <f t="shared" ca="1" si="39"/>
        <v>-2.5433141615394037</v>
      </c>
    </row>
    <row r="1267" spans="5:6" x14ac:dyDescent="0.25">
      <c r="E1267" s="66">
        <f t="shared" ca="1" si="38"/>
        <v>0.690939694788405</v>
      </c>
      <c r="F1267" s="67">
        <f t="shared" ca="1" si="39"/>
        <v>1.4432150342072934</v>
      </c>
    </row>
    <row r="1268" spans="5:6" x14ac:dyDescent="0.25">
      <c r="E1268" s="66">
        <f t="shared" ca="1" si="38"/>
        <v>0.37614943584366367</v>
      </c>
      <c r="F1268" s="67">
        <f t="shared" ca="1" si="39"/>
        <v>-0.85386479470362753</v>
      </c>
    </row>
    <row r="1269" spans="5:6" x14ac:dyDescent="0.25">
      <c r="E1269" s="66">
        <f t="shared" ca="1" si="38"/>
        <v>0.14211385546219779</v>
      </c>
      <c r="F1269" s="67">
        <f t="shared" ca="1" si="39"/>
        <v>-3.7739386891814806</v>
      </c>
    </row>
    <row r="1270" spans="5:6" x14ac:dyDescent="0.25">
      <c r="E1270" s="66">
        <f t="shared" ca="1" si="38"/>
        <v>0.83598921491462286</v>
      </c>
      <c r="F1270" s="67">
        <f t="shared" ca="1" si="39"/>
        <v>3.3440277301336545</v>
      </c>
    </row>
    <row r="1271" spans="5:6" x14ac:dyDescent="0.25">
      <c r="E1271" s="66">
        <f t="shared" ca="1" si="38"/>
        <v>0.20165314397060785</v>
      </c>
      <c r="F1271" s="67">
        <f t="shared" ca="1" si="39"/>
        <v>-2.7241769579967809</v>
      </c>
    </row>
    <row r="1272" spans="5:6" x14ac:dyDescent="0.25">
      <c r="E1272" s="66">
        <f t="shared" ca="1" si="38"/>
        <v>0.84665858925147952</v>
      </c>
      <c r="F1272" s="67">
        <f t="shared" ca="1" si="39"/>
        <v>3.5458236605998223</v>
      </c>
    </row>
    <row r="1273" spans="5:6" x14ac:dyDescent="0.25">
      <c r="E1273" s="66">
        <f t="shared" ca="1" si="38"/>
        <v>3.3579160427016808E-2</v>
      </c>
      <c r="F1273" s="67">
        <f t="shared" ca="1" si="39"/>
        <v>-8.1021073477763075</v>
      </c>
    </row>
    <row r="1274" spans="5:6" x14ac:dyDescent="0.25">
      <c r="E1274" s="66">
        <f t="shared" ca="1" si="38"/>
        <v>0.169773200706266</v>
      </c>
      <c r="F1274" s="67">
        <f t="shared" ca="1" si="39"/>
        <v>-3.2404339967585774</v>
      </c>
    </row>
    <row r="1275" spans="5:6" x14ac:dyDescent="0.25">
      <c r="E1275" s="66">
        <f t="shared" ca="1" si="38"/>
        <v>6.2774441241507994E-2</v>
      </c>
      <c r="F1275" s="67">
        <f t="shared" ca="1" si="39"/>
        <v>-6.2251802831692622</v>
      </c>
    </row>
    <row r="1276" spans="5:6" x14ac:dyDescent="0.25">
      <c r="E1276" s="66">
        <f t="shared" ca="1" si="38"/>
        <v>0.22049472239434798</v>
      </c>
      <c r="F1276" s="67">
        <f t="shared" ca="1" si="39"/>
        <v>-2.456203015623724</v>
      </c>
    </row>
    <row r="1277" spans="5:6" x14ac:dyDescent="0.25">
      <c r="E1277" s="66">
        <f t="shared" ca="1" si="38"/>
        <v>0.42469992158104997</v>
      </c>
      <c r="F1277" s="67">
        <f t="shared" ca="1" si="39"/>
        <v>-0.48967573724549363</v>
      </c>
    </row>
    <row r="1278" spans="5:6" x14ac:dyDescent="0.25">
      <c r="E1278" s="66">
        <f t="shared" ca="1" si="38"/>
        <v>0.84774541248736923</v>
      </c>
      <c r="F1278" s="67">
        <f t="shared" ca="1" si="39"/>
        <v>3.5671621825208328</v>
      </c>
    </row>
    <row r="1279" spans="5:6" x14ac:dyDescent="0.25">
      <c r="E1279" s="66">
        <f t="shared" ca="1" si="38"/>
        <v>6.3080385864088151E-2</v>
      </c>
      <c r="F1279" s="67">
        <f t="shared" ca="1" si="39"/>
        <v>-6.2105946578608844</v>
      </c>
    </row>
    <row r="1280" spans="5:6" x14ac:dyDescent="0.25">
      <c r="E1280" s="66">
        <f t="shared" ca="1" si="38"/>
        <v>0.56964646471111968</v>
      </c>
      <c r="F1280" s="67">
        <f t="shared" ca="1" si="39"/>
        <v>0.45000315733488711</v>
      </c>
    </row>
    <row r="1281" spans="5:6" x14ac:dyDescent="0.25">
      <c r="E1281" s="66">
        <f t="shared" ca="1" si="38"/>
        <v>0.41134224583440815</v>
      </c>
      <c r="F1281" s="67">
        <f t="shared" ca="1" si="39"/>
        <v>-0.58554754654533459</v>
      </c>
    </row>
    <row r="1282" spans="5:6" x14ac:dyDescent="0.25">
      <c r="E1282" s="66">
        <f t="shared" ca="1" si="38"/>
        <v>0.61975549091337179</v>
      </c>
      <c r="F1282" s="67">
        <f t="shared" ca="1" si="39"/>
        <v>0.82138082297671033</v>
      </c>
    </row>
    <row r="1283" spans="5:6" x14ac:dyDescent="0.25">
      <c r="E1283" s="66">
        <f t="shared" ca="1" si="38"/>
        <v>0.92238024202557523</v>
      </c>
      <c r="F1283" s="67">
        <f t="shared" ca="1" si="39"/>
        <v>5.5883582717068254</v>
      </c>
    </row>
    <row r="1284" spans="5:6" x14ac:dyDescent="0.25">
      <c r="E1284" s="66">
        <f t="shared" ref="E1284:E1347" ca="1" si="40">RAND()</f>
        <v>0.74071369780530294</v>
      </c>
      <c r="F1284" s="67">
        <f t="shared" ref="F1284:F1347" ca="1" si="41">SIGN(E1284-0.5)*(_xlfn.GAMMA.INV(2*ABS(E1284-0.5),1/$C$5,(($C$4^$C$5)))^(1/$C$5))+$C$3</f>
        <v>1.9700257000906802</v>
      </c>
    </row>
    <row r="1285" spans="5:6" x14ac:dyDescent="0.25">
      <c r="E1285" s="66">
        <f t="shared" ca="1" si="40"/>
        <v>0.36191503992991192</v>
      </c>
      <c r="F1285" s="67">
        <f t="shared" ca="1" si="41"/>
        <v>-0.96959583140437078</v>
      </c>
    </row>
    <row r="1286" spans="5:6" x14ac:dyDescent="0.25">
      <c r="E1286" s="66">
        <f t="shared" ca="1" si="40"/>
        <v>0.26820836778524215</v>
      </c>
      <c r="F1286" s="67">
        <f t="shared" ca="1" si="41"/>
        <v>-1.8685317847964553</v>
      </c>
    </row>
    <row r="1287" spans="5:6" x14ac:dyDescent="0.25">
      <c r="E1287" s="66">
        <f t="shared" ca="1" si="40"/>
        <v>0.76139845429873376</v>
      </c>
      <c r="F1287" s="67">
        <f t="shared" ca="1" si="41"/>
        <v>2.219439331703549</v>
      </c>
    </row>
    <row r="1288" spans="5:6" x14ac:dyDescent="0.25">
      <c r="E1288" s="66">
        <f t="shared" ca="1" si="40"/>
        <v>0.76116648139333098</v>
      </c>
      <c r="F1288" s="67">
        <f t="shared" ca="1" si="41"/>
        <v>2.2165240922375098</v>
      </c>
    </row>
    <row r="1289" spans="5:6" x14ac:dyDescent="0.25">
      <c r="E1289" s="66">
        <f t="shared" ca="1" si="40"/>
        <v>0.71377574117224118</v>
      </c>
      <c r="F1289" s="67">
        <f t="shared" ca="1" si="41"/>
        <v>1.6734974192694825</v>
      </c>
    </row>
    <row r="1290" spans="5:6" x14ac:dyDescent="0.25">
      <c r="E1290" s="66">
        <f t="shared" ca="1" si="40"/>
        <v>0.2185160368833573</v>
      </c>
      <c r="F1290" s="67">
        <f t="shared" ca="1" si="41"/>
        <v>-2.4832460736980417</v>
      </c>
    </row>
    <row r="1291" spans="5:6" x14ac:dyDescent="0.25">
      <c r="E1291" s="66">
        <f t="shared" ca="1" si="40"/>
        <v>0.45921900369562541</v>
      </c>
      <c r="F1291" s="67">
        <f t="shared" ca="1" si="41"/>
        <v>-0.25524260975567681</v>
      </c>
    </row>
    <row r="1292" spans="5:6" x14ac:dyDescent="0.25">
      <c r="E1292" s="66">
        <f t="shared" ca="1" si="40"/>
        <v>0.52971056808943762</v>
      </c>
      <c r="F1292" s="67">
        <f t="shared" ca="1" si="41"/>
        <v>0.1837793420315372</v>
      </c>
    </row>
    <row r="1293" spans="5:6" x14ac:dyDescent="0.25">
      <c r="E1293" s="66">
        <f t="shared" ca="1" si="40"/>
        <v>0.73766375442851084</v>
      </c>
      <c r="F1293" s="67">
        <f t="shared" ca="1" si="41"/>
        <v>1.934943112336458</v>
      </c>
    </row>
    <row r="1294" spans="5:6" x14ac:dyDescent="0.25">
      <c r="E1294" s="66">
        <f t="shared" ca="1" si="40"/>
        <v>0.35297207162548938</v>
      </c>
      <c r="F1294" s="67">
        <f t="shared" ca="1" si="41"/>
        <v>-1.0446574854812154</v>
      </c>
    </row>
    <row r="1295" spans="5:6" x14ac:dyDescent="0.25">
      <c r="E1295" s="66">
        <f t="shared" ca="1" si="40"/>
        <v>0.79977748930679204</v>
      </c>
      <c r="F1295" s="67">
        <f t="shared" ca="1" si="41"/>
        <v>2.7455363905112251</v>
      </c>
    </row>
    <row r="1296" spans="5:6" x14ac:dyDescent="0.25">
      <c r="E1296" s="66">
        <f t="shared" ca="1" si="40"/>
        <v>0.64028203354588253</v>
      </c>
      <c r="F1296" s="67">
        <f t="shared" ca="1" si="41"/>
        <v>0.98786340158190533</v>
      </c>
    </row>
    <row r="1297" spans="5:6" x14ac:dyDescent="0.25">
      <c r="E1297" s="66">
        <f t="shared" ca="1" si="40"/>
        <v>0.26521249901752109</v>
      </c>
      <c r="F1297" s="67">
        <f t="shared" ca="1" si="41"/>
        <v>-1.9022301320623618</v>
      </c>
    </row>
    <row r="1298" spans="5:6" x14ac:dyDescent="0.25">
      <c r="E1298" s="66">
        <f t="shared" ca="1" si="40"/>
        <v>2.8278002581696216E-2</v>
      </c>
      <c r="F1298" s="67">
        <f t="shared" ca="1" si="41"/>
        <v>-8.6175716698666793</v>
      </c>
    </row>
    <row r="1299" spans="5:6" x14ac:dyDescent="0.25">
      <c r="E1299" s="66">
        <f t="shared" ca="1" si="40"/>
        <v>0.36753352750399038</v>
      </c>
      <c r="F1299" s="67">
        <f t="shared" ca="1" si="41"/>
        <v>-0.92338065788174251</v>
      </c>
    </row>
    <row r="1300" spans="5:6" x14ac:dyDescent="0.25">
      <c r="E1300" s="66">
        <f t="shared" ca="1" si="40"/>
        <v>2.9629622715682591E-2</v>
      </c>
      <c r="F1300" s="67">
        <f t="shared" ca="1" si="41"/>
        <v>-8.4775004103130005</v>
      </c>
    </row>
    <row r="1301" spans="5:6" x14ac:dyDescent="0.25">
      <c r="E1301" s="66">
        <f t="shared" ca="1" si="40"/>
        <v>0.17977649874999613</v>
      </c>
      <c r="F1301" s="67">
        <f t="shared" ca="1" si="41"/>
        <v>-3.0686810779755156</v>
      </c>
    </row>
    <row r="1302" spans="5:6" x14ac:dyDescent="0.25">
      <c r="E1302" s="66">
        <f t="shared" ca="1" si="40"/>
        <v>0.6203994585075413</v>
      </c>
      <c r="F1302" s="67">
        <f t="shared" ca="1" si="41"/>
        <v>0.8264658156171667</v>
      </c>
    </row>
    <row r="1303" spans="5:6" x14ac:dyDescent="0.25">
      <c r="E1303" s="66">
        <f t="shared" ca="1" si="40"/>
        <v>0.13993038759532361</v>
      </c>
      <c r="F1303" s="67">
        <f t="shared" ca="1" si="41"/>
        <v>-3.820389092806256</v>
      </c>
    </row>
    <row r="1304" spans="5:6" x14ac:dyDescent="0.25">
      <c r="E1304" s="66">
        <f t="shared" ca="1" si="40"/>
        <v>0.74565902937978901</v>
      </c>
      <c r="F1304" s="67">
        <f t="shared" ca="1" si="41"/>
        <v>2.0277969828174007</v>
      </c>
    </row>
    <row r="1305" spans="5:6" x14ac:dyDescent="0.25">
      <c r="E1305" s="66">
        <f t="shared" ca="1" si="40"/>
        <v>0.32919945989346389</v>
      </c>
      <c r="F1305" s="67">
        <f t="shared" ca="1" si="41"/>
        <v>-1.2538328108533885</v>
      </c>
    </row>
    <row r="1306" spans="5:6" x14ac:dyDescent="0.25">
      <c r="E1306" s="66">
        <f t="shared" ca="1" si="40"/>
        <v>0.99165741569660115</v>
      </c>
      <c r="F1306" s="67">
        <f t="shared" ca="1" si="41"/>
        <v>12.279705184613452</v>
      </c>
    </row>
    <row r="1307" spans="5:6" x14ac:dyDescent="0.25">
      <c r="E1307" s="66">
        <f t="shared" ca="1" si="40"/>
        <v>0.20907142620906283</v>
      </c>
      <c r="F1307" s="67">
        <f t="shared" ca="1" si="41"/>
        <v>-2.6157964579346649</v>
      </c>
    </row>
    <row r="1308" spans="5:6" x14ac:dyDescent="0.25">
      <c r="E1308" s="66">
        <f t="shared" ca="1" si="40"/>
        <v>0.71991601243538361</v>
      </c>
      <c r="F1308" s="67">
        <f t="shared" ca="1" si="41"/>
        <v>1.7385557539281296</v>
      </c>
    </row>
    <row r="1309" spans="5:6" x14ac:dyDescent="0.25">
      <c r="E1309" s="66">
        <f t="shared" ca="1" si="40"/>
        <v>0.33069982177361734</v>
      </c>
      <c r="F1309" s="67">
        <f t="shared" ca="1" si="41"/>
        <v>-1.2401910521140145</v>
      </c>
    </row>
    <row r="1310" spans="5:6" x14ac:dyDescent="0.25">
      <c r="E1310" s="66">
        <f t="shared" ca="1" si="40"/>
        <v>0.62033715455206351</v>
      </c>
      <c r="F1310" s="67">
        <f t="shared" ca="1" si="41"/>
        <v>0.82597346508356306</v>
      </c>
    </row>
    <row r="1311" spans="5:6" x14ac:dyDescent="0.25">
      <c r="E1311" s="66">
        <f t="shared" ca="1" si="40"/>
        <v>0.82703400453241527</v>
      </c>
      <c r="F1311" s="67">
        <f t="shared" ca="1" si="41"/>
        <v>3.1845392437059186</v>
      </c>
    </row>
    <row r="1312" spans="5:6" x14ac:dyDescent="0.25">
      <c r="E1312" s="66">
        <f t="shared" ca="1" si="40"/>
        <v>0.56881710698024435</v>
      </c>
      <c r="F1312" s="67">
        <f t="shared" ca="1" si="41"/>
        <v>0.44422725772244204</v>
      </c>
    </row>
    <row r="1313" spans="5:6" x14ac:dyDescent="0.25">
      <c r="E1313" s="66">
        <f t="shared" ca="1" si="40"/>
        <v>0.83760445103913062</v>
      </c>
      <c r="F1313" s="67">
        <f t="shared" ca="1" si="41"/>
        <v>3.3737192368399107</v>
      </c>
    </row>
    <row r="1314" spans="5:6" x14ac:dyDescent="0.25">
      <c r="E1314" s="66">
        <f t="shared" ca="1" si="40"/>
        <v>0.55109262040612217</v>
      </c>
      <c r="F1314" s="67">
        <f t="shared" ca="1" si="41"/>
        <v>0.32337454046102987</v>
      </c>
    </row>
    <row r="1315" spans="5:6" x14ac:dyDescent="0.25">
      <c r="E1315" s="66">
        <f t="shared" ca="1" si="40"/>
        <v>0.65925925655841799</v>
      </c>
      <c r="F1315" s="67">
        <f t="shared" ca="1" si="41"/>
        <v>1.1504585803890217</v>
      </c>
    </row>
    <row r="1316" spans="5:6" x14ac:dyDescent="0.25">
      <c r="E1316" s="66">
        <f t="shared" ca="1" si="40"/>
        <v>0.27603767711210925</v>
      </c>
      <c r="F1316" s="67">
        <f t="shared" ca="1" si="41"/>
        <v>-1.7822121922382999</v>
      </c>
    </row>
    <row r="1317" spans="5:6" x14ac:dyDescent="0.25">
      <c r="E1317" s="66">
        <f t="shared" ca="1" si="40"/>
        <v>0.92346354838751921</v>
      </c>
      <c r="F1317" s="67">
        <f t="shared" ca="1" si="41"/>
        <v>5.6305229382281743</v>
      </c>
    </row>
    <row r="1318" spans="5:6" x14ac:dyDescent="0.25">
      <c r="E1318" s="66">
        <f t="shared" ca="1" si="40"/>
        <v>0.23726717081476334</v>
      </c>
      <c r="F1318" s="67">
        <f t="shared" ca="1" si="41"/>
        <v>-2.2362638676002984</v>
      </c>
    </row>
    <row r="1319" spans="5:6" x14ac:dyDescent="0.25">
      <c r="E1319" s="66">
        <f t="shared" ca="1" si="40"/>
        <v>0.29882466657201623</v>
      </c>
      <c r="F1319" s="67">
        <f t="shared" ca="1" si="41"/>
        <v>-1.5442532893667591</v>
      </c>
    </row>
    <row r="1320" spans="5:6" x14ac:dyDescent="0.25">
      <c r="E1320" s="66">
        <f t="shared" ca="1" si="40"/>
        <v>0.1121864568176244</v>
      </c>
      <c r="F1320" s="67">
        <f t="shared" ca="1" si="41"/>
        <v>-4.4833374550331726</v>
      </c>
    </row>
    <row r="1321" spans="5:6" x14ac:dyDescent="0.25">
      <c r="E1321" s="66">
        <f t="shared" ca="1" si="40"/>
        <v>0.25381815317246925</v>
      </c>
      <c r="F1321" s="67">
        <f t="shared" ca="1" si="41"/>
        <v>-2.0339700605924649</v>
      </c>
    </row>
    <row r="1322" spans="5:6" x14ac:dyDescent="0.25">
      <c r="E1322" s="66">
        <f t="shared" ca="1" si="40"/>
        <v>0.31070159154358379</v>
      </c>
      <c r="F1322" s="67">
        <f t="shared" ca="1" si="41"/>
        <v>-1.4273254787746794</v>
      </c>
    </row>
    <row r="1323" spans="5:6" x14ac:dyDescent="0.25">
      <c r="E1323" s="66">
        <f t="shared" ca="1" si="40"/>
        <v>0.30271752070083191</v>
      </c>
      <c r="F1323" s="67">
        <f t="shared" ca="1" si="41"/>
        <v>-1.5054240079983225</v>
      </c>
    </row>
    <row r="1324" spans="5:6" x14ac:dyDescent="0.25">
      <c r="E1324" s="66">
        <f t="shared" ca="1" si="40"/>
        <v>0.52860970701251386</v>
      </c>
      <c r="F1324" s="67">
        <f t="shared" ca="1" si="41"/>
        <v>0.17676510003832385</v>
      </c>
    </row>
    <row r="1325" spans="5:6" x14ac:dyDescent="0.25">
      <c r="E1325" s="66">
        <f t="shared" ca="1" si="40"/>
        <v>0.43873037285711647</v>
      </c>
      <c r="F1325" s="67">
        <f t="shared" ca="1" si="41"/>
        <v>-0.39216917661454798</v>
      </c>
    </row>
    <row r="1326" spans="5:6" x14ac:dyDescent="0.25">
      <c r="E1326" s="66">
        <f t="shared" ca="1" si="40"/>
        <v>0.94041298844858601</v>
      </c>
      <c r="F1326" s="67">
        <f t="shared" ca="1" si="41"/>
        <v>6.381511425270368</v>
      </c>
    </row>
    <row r="1327" spans="5:6" x14ac:dyDescent="0.25">
      <c r="E1327" s="66">
        <f t="shared" ca="1" si="40"/>
        <v>0.96076075303529973</v>
      </c>
      <c r="F1327" s="67">
        <f t="shared" ca="1" si="41"/>
        <v>7.634791963233603</v>
      </c>
    </row>
    <row r="1328" spans="5:6" x14ac:dyDescent="0.25">
      <c r="E1328" s="66">
        <f t="shared" ca="1" si="40"/>
        <v>0.25643716650160564</v>
      </c>
      <c r="F1328" s="67">
        <f t="shared" ca="1" si="41"/>
        <v>-2.0031732861785754</v>
      </c>
    </row>
    <row r="1329" spans="5:6" x14ac:dyDescent="0.25">
      <c r="E1329" s="66">
        <f t="shared" ca="1" si="40"/>
        <v>0.31953303908752484</v>
      </c>
      <c r="F1329" s="67">
        <f t="shared" ca="1" si="41"/>
        <v>-1.3432422636788053</v>
      </c>
    </row>
    <row r="1330" spans="5:6" x14ac:dyDescent="0.25">
      <c r="E1330" s="66">
        <f t="shared" ca="1" si="40"/>
        <v>0.89413743142784952</v>
      </c>
      <c r="F1330" s="67">
        <f t="shared" ca="1" si="41"/>
        <v>4.6573991052820976</v>
      </c>
    </row>
    <row r="1331" spans="5:6" x14ac:dyDescent="0.25">
      <c r="E1331" s="66">
        <f t="shared" ca="1" si="40"/>
        <v>0.18283246026659428</v>
      </c>
      <c r="F1331" s="67">
        <f t="shared" ca="1" si="41"/>
        <v>-3.0181136477757553</v>
      </c>
    </row>
    <row r="1332" spans="5:6" x14ac:dyDescent="0.25">
      <c r="E1332" s="66">
        <f t="shared" ca="1" si="40"/>
        <v>0.47248436632072999</v>
      </c>
      <c r="F1332" s="67">
        <f t="shared" ca="1" si="41"/>
        <v>-0.16981031756304116</v>
      </c>
    </row>
    <row r="1333" spans="5:6" x14ac:dyDescent="0.25">
      <c r="E1333" s="66">
        <f t="shared" ca="1" si="40"/>
        <v>5.608153223796164E-2</v>
      </c>
      <c r="F1333" s="67">
        <f t="shared" ca="1" si="41"/>
        <v>-6.5634046011266314</v>
      </c>
    </row>
    <row r="1334" spans="5:6" x14ac:dyDescent="0.25">
      <c r="E1334" s="66">
        <f t="shared" ca="1" si="40"/>
        <v>0.95283045081465167</v>
      </c>
      <c r="F1334" s="67">
        <f t="shared" ca="1" si="41"/>
        <v>7.0825786752122362</v>
      </c>
    </row>
    <row r="1335" spans="5:6" x14ac:dyDescent="0.25">
      <c r="E1335" s="66">
        <f t="shared" ca="1" si="40"/>
        <v>0.58521104427908366</v>
      </c>
      <c r="F1335" s="67">
        <f t="shared" ca="1" si="41"/>
        <v>0.56051474392068235</v>
      </c>
    </row>
    <row r="1336" spans="5:6" x14ac:dyDescent="0.25">
      <c r="E1336" s="66">
        <f t="shared" ca="1" si="40"/>
        <v>0.41651033927657133</v>
      </c>
      <c r="F1336" s="67">
        <f t="shared" ca="1" si="41"/>
        <v>-0.54809043878988295</v>
      </c>
    </row>
    <row r="1337" spans="5:6" x14ac:dyDescent="0.25">
      <c r="E1337" s="66">
        <f t="shared" ca="1" si="40"/>
        <v>0.34109018430994964</v>
      </c>
      <c r="F1337" s="67">
        <f t="shared" ca="1" si="41"/>
        <v>-1.1473835579627316</v>
      </c>
    </row>
    <row r="1338" spans="5:6" x14ac:dyDescent="0.25">
      <c r="E1338" s="66">
        <f t="shared" ca="1" si="40"/>
        <v>9.8664035395853555E-2</v>
      </c>
      <c r="F1338" s="67">
        <f t="shared" ca="1" si="41"/>
        <v>-4.8686628042213425</v>
      </c>
    </row>
    <row r="1339" spans="5:6" x14ac:dyDescent="0.25">
      <c r="E1339" s="66">
        <f t="shared" ca="1" si="40"/>
        <v>0.85504050097247652</v>
      </c>
      <c r="F1339" s="67">
        <f t="shared" ca="1" si="41"/>
        <v>3.7144611362083575</v>
      </c>
    </row>
    <row r="1340" spans="5:6" x14ac:dyDescent="0.25">
      <c r="E1340" s="66">
        <f t="shared" ca="1" si="40"/>
        <v>0.11798573383934452</v>
      </c>
      <c r="F1340" s="67">
        <f t="shared" ca="1" si="41"/>
        <v>-4.3321331427961578</v>
      </c>
    </row>
    <row r="1341" spans="5:6" x14ac:dyDescent="0.25">
      <c r="E1341" s="66">
        <f t="shared" ca="1" si="40"/>
        <v>0.66352826630363304</v>
      </c>
      <c r="F1341" s="67">
        <f t="shared" ca="1" si="41"/>
        <v>1.1882818613040289</v>
      </c>
    </row>
    <row r="1342" spans="5:6" x14ac:dyDescent="0.25">
      <c r="E1342" s="66">
        <f t="shared" ca="1" si="40"/>
        <v>0.57799043922993787</v>
      </c>
      <c r="F1342" s="67">
        <f t="shared" ca="1" si="41"/>
        <v>0.50874038636877628</v>
      </c>
    </row>
    <row r="1343" spans="5:6" x14ac:dyDescent="0.25">
      <c r="E1343" s="66">
        <f t="shared" ca="1" si="40"/>
        <v>0.9256560090470447</v>
      </c>
      <c r="F1343" s="67">
        <f t="shared" ca="1" si="41"/>
        <v>5.7177157495764597</v>
      </c>
    </row>
    <row r="1344" spans="5:6" x14ac:dyDescent="0.25">
      <c r="E1344" s="66">
        <f t="shared" ca="1" si="40"/>
        <v>0.49155473021524099</v>
      </c>
      <c r="F1344" s="67">
        <f t="shared" ca="1" si="41"/>
        <v>-5.1104434786081357E-2</v>
      </c>
    </row>
    <row r="1345" spans="5:6" x14ac:dyDescent="0.25">
      <c r="E1345" s="66">
        <f t="shared" ca="1" si="40"/>
        <v>0.3987765265708203</v>
      </c>
      <c r="F1345" s="67">
        <f t="shared" ca="1" si="41"/>
        <v>-0.67862076666073423</v>
      </c>
    </row>
    <row r="1346" spans="5:6" x14ac:dyDescent="0.25">
      <c r="E1346" s="66">
        <f t="shared" ca="1" si="40"/>
        <v>0.30509859431332809</v>
      </c>
      <c r="F1346" s="67">
        <f t="shared" ca="1" si="41"/>
        <v>-1.4819193420250567</v>
      </c>
    </row>
    <row r="1347" spans="5:6" x14ac:dyDescent="0.25">
      <c r="E1347" s="66">
        <f t="shared" ca="1" si="40"/>
        <v>7.0496973548920594E-2</v>
      </c>
      <c r="F1347" s="67">
        <f t="shared" ca="1" si="41"/>
        <v>-5.8771149537285696</v>
      </c>
    </row>
    <row r="1348" spans="5:6" x14ac:dyDescent="0.25">
      <c r="E1348" s="66">
        <f t="shared" ref="E1348:E1411" ca="1" si="42">RAND()</f>
        <v>0.56493168161871399</v>
      </c>
      <c r="F1348" s="67">
        <f t="shared" ref="F1348:F1411" ca="1" si="43">SIGN(E1348-0.5)*(_xlfn.GAMMA.INV(2*ABS(E1348-0.5),1/$C$5,(($C$4^$C$5)))^(1/$C$5))+$C$3</f>
        <v>0.41731507774522186</v>
      </c>
    </row>
    <row r="1349" spans="5:6" x14ac:dyDescent="0.25">
      <c r="E1349" s="66">
        <f t="shared" ca="1" si="42"/>
        <v>0.23631045696211506</v>
      </c>
      <c r="F1349" s="67">
        <f t="shared" ca="1" si="43"/>
        <v>-2.2483849869019572</v>
      </c>
    </row>
    <row r="1350" spans="5:6" x14ac:dyDescent="0.25">
      <c r="E1350" s="66">
        <f t="shared" ca="1" si="42"/>
        <v>0.80995610560256981</v>
      </c>
      <c r="F1350" s="67">
        <f t="shared" ca="1" si="43"/>
        <v>2.9020590893972202</v>
      </c>
    </row>
    <row r="1351" spans="5:6" x14ac:dyDescent="0.25">
      <c r="E1351" s="66">
        <f t="shared" ca="1" si="42"/>
        <v>0.35213381665450993</v>
      </c>
      <c r="F1351" s="67">
        <f t="shared" ca="1" si="43"/>
        <v>-1.0517905023499432</v>
      </c>
    </row>
    <row r="1352" spans="5:6" x14ac:dyDescent="0.25">
      <c r="E1352" s="66">
        <f t="shared" ca="1" si="42"/>
        <v>0.25616082885270131</v>
      </c>
      <c r="F1352" s="67">
        <f t="shared" ca="1" si="43"/>
        <v>-2.0064078404863794</v>
      </c>
    </row>
    <row r="1353" spans="5:6" x14ac:dyDescent="0.25">
      <c r="E1353" s="66">
        <f t="shared" ca="1" si="42"/>
        <v>0.17858913086151207</v>
      </c>
      <c r="F1353" s="67">
        <f t="shared" ca="1" si="43"/>
        <v>-3.0885608678100729</v>
      </c>
    </row>
    <row r="1354" spans="5:6" x14ac:dyDescent="0.25">
      <c r="E1354" s="66">
        <f t="shared" ca="1" si="42"/>
        <v>0.43091044266860401</v>
      </c>
      <c r="F1354" s="67">
        <f t="shared" ca="1" si="43"/>
        <v>-0.44612345862512948</v>
      </c>
    </row>
    <row r="1355" spans="5:6" x14ac:dyDescent="0.25">
      <c r="E1355" s="66">
        <f t="shared" ca="1" si="42"/>
        <v>0.44592806080074543</v>
      </c>
      <c r="F1355" s="67">
        <f t="shared" ca="1" si="43"/>
        <v>-0.34335137419557471</v>
      </c>
    </row>
    <row r="1356" spans="5:6" x14ac:dyDescent="0.25">
      <c r="E1356" s="66">
        <f t="shared" ca="1" si="42"/>
        <v>2.4458314730753106E-3</v>
      </c>
      <c r="F1356" s="67">
        <f t="shared" ca="1" si="43"/>
        <v>-15.960668887556615</v>
      </c>
    </row>
    <row r="1357" spans="5:6" x14ac:dyDescent="0.25">
      <c r="E1357" s="66">
        <f t="shared" ca="1" si="42"/>
        <v>0.79476636814892843</v>
      </c>
      <c r="F1357" s="67">
        <f t="shared" ca="1" si="43"/>
        <v>2.6713773019370004</v>
      </c>
    </row>
    <row r="1358" spans="5:6" x14ac:dyDescent="0.25">
      <c r="E1358" s="66">
        <f t="shared" ca="1" si="42"/>
        <v>0.98216854454168379</v>
      </c>
      <c r="F1358" s="67">
        <f t="shared" ca="1" si="43"/>
        <v>10.000932120407255</v>
      </c>
    </row>
    <row r="1359" spans="5:6" x14ac:dyDescent="0.25">
      <c r="E1359" s="66">
        <f t="shared" ca="1" si="42"/>
        <v>0.50945114701181693</v>
      </c>
      <c r="F1359" s="67">
        <f t="shared" ca="1" si="43"/>
        <v>5.7249678094320605E-2</v>
      </c>
    </row>
    <row r="1360" spans="5:6" x14ac:dyDescent="0.25">
      <c r="E1360" s="66">
        <f t="shared" ca="1" si="42"/>
        <v>0.64188764538823884</v>
      </c>
      <c r="F1360" s="67">
        <f t="shared" ca="1" si="43"/>
        <v>1.0012839646836329</v>
      </c>
    </row>
    <row r="1361" spans="5:6" x14ac:dyDescent="0.25">
      <c r="E1361" s="66">
        <f t="shared" ca="1" si="42"/>
        <v>0.64417196672143484</v>
      </c>
      <c r="F1361" s="67">
        <f t="shared" ca="1" si="43"/>
        <v>1.0204816105978449</v>
      </c>
    </row>
    <row r="1362" spans="5:6" x14ac:dyDescent="0.25">
      <c r="E1362" s="66">
        <f t="shared" ca="1" si="42"/>
        <v>0.39162288604392526</v>
      </c>
      <c r="F1362" s="67">
        <f t="shared" ca="1" si="43"/>
        <v>-0.73292624121992778</v>
      </c>
    </row>
    <row r="1363" spans="5:6" x14ac:dyDescent="0.25">
      <c r="E1363" s="66">
        <f t="shared" ca="1" si="42"/>
        <v>0.8019372390952908</v>
      </c>
      <c r="F1363" s="67">
        <f t="shared" ca="1" si="43"/>
        <v>2.7780724310615339</v>
      </c>
    </row>
    <row r="1364" spans="5:6" x14ac:dyDescent="0.25">
      <c r="E1364" s="66">
        <f t="shared" ca="1" si="42"/>
        <v>0.76041132778809439</v>
      </c>
      <c r="F1364" s="67">
        <f t="shared" ca="1" si="43"/>
        <v>2.2070535336363477</v>
      </c>
    </row>
    <row r="1365" spans="5:6" x14ac:dyDescent="0.25">
      <c r="E1365" s="66">
        <f t="shared" ca="1" si="42"/>
        <v>0.38352296662399854</v>
      </c>
      <c r="F1365" s="67">
        <f t="shared" ca="1" si="43"/>
        <v>-0.79562577754091834</v>
      </c>
    </row>
    <row r="1366" spans="5:6" x14ac:dyDescent="0.25">
      <c r="E1366" s="66">
        <f t="shared" ca="1" si="42"/>
        <v>0.38613272992889747</v>
      </c>
      <c r="F1366" s="67">
        <f t="shared" ca="1" si="43"/>
        <v>-0.77528078443263104</v>
      </c>
    </row>
    <row r="1367" spans="5:6" x14ac:dyDescent="0.25">
      <c r="E1367" s="66">
        <f t="shared" ca="1" si="42"/>
        <v>0.14065305294053232</v>
      </c>
      <c r="F1367" s="67">
        <f t="shared" ca="1" si="43"/>
        <v>-3.8049355733441681</v>
      </c>
    </row>
    <row r="1368" spans="5:6" x14ac:dyDescent="0.25">
      <c r="E1368" s="66">
        <f t="shared" ca="1" si="42"/>
        <v>0.94941855062966252</v>
      </c>
      <c r="F1368" s="67">
        <f t="shared" ca="1" si="43"/>
        <v>6.8730696077468103</v>
      </c>
    </row>
    <row r="1369" spans="5:6" x14ac:dyDescent="0.25">
      <c r="E1369" s="66">
        <f t="shared" ca="1" si="42"/>
        <v>0.20266000735571577</v>
      </c>
      <c r="F1369" s="67">
        <f t="shared" ca="1" si="43"/>
        <v>-2.7092350923185302</v>
      </c>
    </row>
    <row r="1370" spans="5:6" x14ac:dyDescent="0.25">
      <c r="E1370" s="66">
        <f t="shared" ca="1" si="42"/>
        <v>0.60131994660796084</v>
      </c>
      <c r="F1370" s="67">
        <f t="shared" ca="1" si="43"/>
        <v>0.67934662320271388</v>
      </c>
    </row>
    <row r="1371" spans="5:6" x14ac:dyDescent="0.25">
      <c r="E1371" s="66">
        <f t="shared" ca="1" si="42"/>
        <v>0.16870519092433711</v>
      </c>
      <c r="F1371" s="67">
        <f t="shared" ca="1" si="43"/>
        <v>-3.2593660175804104</v>
      </c>
    </row>
    <row r="1372" spans="5:6" x14ac:dyDescent="0.25">
      <c r="E1372" s="66">
        <f t="shared" ca="1" si="42"/>
        <v>0.53356628977830989</v>
      </c>
      <c r="F1372" s="67">
        <f t="shared" ca="1" si="43"/>
        <v>0.20847656552112553</v>
      </c>
    </row>
    <row r="1373" spans="5:6" x14ac:dyDescent="0.25">
      <c r="E1373" s="66">
        <f t="shared" ca="1" si="42"/>
        <v>0.58822789803293185</v>
      </c>
      <c r="F1373" s="67">
        <f t="shared" ca="1" si="43"/>
        <v>0.58241415804674457</v>
      </c>
    </row>
    <row r="1374" spans="5:6" x14ac:dyDescent="0.25">
      <c r="E1374" s="66">
        <f t="shared" ca="1" si="42"/>
        <v>3.8184146825504195E-2</v>
      </c>
      <c r="F1374" s="67">
        <f t="shared" ca="1" si="43"/>
        <v>-7.7165630205475306</v>
      </c>
    </row>
    <row r="1375" spans="5:6" x14ac:dyDescent="0.25">
      <c r="E1375" s="66">
        <f t="shared" ca="1" si="42"/>
        <v>0.88963311724894079</v>
      </c>
      <c r="F1375" s="67">
        <f t="shared" ca="1" si="43"/>
        <v>4.5323939539851192</v>
      </c>
    </row>
    <row r="1376" spans="5:6" x14ac:dyDescent="0.25">
      <c r="E1376" s="66">
        <f t="shared" ca="1" si="42"/>
        <v>0.57538119388322695</v>
      </c>
      <c r="F1376" s="67">
        <f t="shared" ca="1" si="43"/>
        <v>0.49024877628404218</v>
      </c>
    </row>
    <row r="1377" spans="5:6" x14ac:dyDescent="0.25">
      <c r="E1377" s="66">
        <f t="shared" ca="1" si="42"/>
        <v>0.93146425734970217</v>
      </c>
      <c r="F1377" s="67">
        <f t="shared" ca="1" si="43"/>
        <v>5.961758096172149</v>
      </c>
    </row>
    <row r="1378" spans="5:6" x14ac:dyDescent="0.25">
      <c r="E1378" s="66">
        <f t="shared" ca="1" si="42"/>
        <v>0.49065171722964962</v>
      </c>
      <c r="F1378" s="67">
        <f t="shared" ca="1" si="43"/>
        <v>-5.6620667604728954E-2</v>
      </c>
    </row>
    <row r="1379" spans="5:6" x14ac:dyDescent="0.25">
      <c r="E1379" s="66">
        <f t="shared" ca="1" si="42"/>
        <v>0.9289815824289368</v>
      </c>
      <c r="F1379" s="67">
        <f t="shared" ca="1" si="43"/>
        <v>5.8550065578315698</v>
      </c>
    </row>
    <row r="1380" spans="5:6" x14ac:dyDescent="0.25">
      <c r="E1380" s="66">
        <f t="shared" ca="1" si="42"/>
        <v>0.80776409090098567</v>
      </c>
      <c r="F1380" s="67">
        <f t="shared" ca="1" si="43"/>
        <v>2.8676543621884552</v>
      </c>
    </row>
    <row r="1381" spans="5:6" x14ac:dyDescent="0.25">
      <c r="E1381" s="66">
        <f t="shared" ca="1" si="42"/>
        <v>0.99354374696291525</v>
      </c>
      <c r="F1381" s="67">
        <f t="shared" ca="1" si="43"/>
        <v>13.048676922379386</v>
      </c>
    </row>
    <row r="1382" spans="5:6" x14ac:dyDescent="0.25">
      <c r="E1382" s="66">
        <f t="shared" ca="1" si="42"/>
        <v>8.2753723589993777E-2</v>
      </c>
      <c r="F1382" s="67">
        <f t="shared" ca="1" si="43"/>
        <v>-5.3962172613330361</v>
      </c>
    </row>
    <row r="1383" spans="5:6" x14ac:dyDescent="0.25">
      <c r="E1383" s="66">
        <f t="shared" ca="1" si="42"/>
        <v>0.41839747516944903</v>
      </c>
      <c r="F1383" s="67">
        <f t="shared" ca="1" si="43"/>
        <v>-0.53452866053859238</v>
      </c>
    </row>
    <row r="1384" spans="5:6" x14ac:dyDescent="0.25">
      <c r="E1384" s="66">
        <f t="shared" ca="1" si="42"/>
        <v>0.97323046285645487</v>
      </c>
      <c r="F1384" s="67">
        <f t="shared" ca="1" si="43"/>
        <v>8.782030593471772</v>
      </c>
    </row>
    <row r="1385" spans="5:6" x14ac:dyDescent="0.25">
      <c r="E1385" s="66">
        <f t="shared" ca="1" si="42"/>
        <v>0.86473144089107434</v>
      </c>
      <c r="F1385" s="67">
        <f t="shared" ca="1" si="43"/>
        <v>3.9220379080233374</v>
      </c>
    </row>
    <row r="1386" spans="5:6" x14ac:dyDescent="0.25">
      <c r="E1386" s="66">
        <f t="shared" ca="1" si="42"/>
        <v>0.78141869614529713</v>
      </c>
      <c r="F1386" s="67">
        <f t="shared" ca="1" si="43"/>
        <v>2.4823501592312032</v>
      </c>
    </row>
    <row r="1387" spans="5:6" x14ac:dyDescent="0.25">
      <c r="E1387" s="66">
        <f t="shared" ca="1" si="42"/>
        <v>0.91362766547644214</v>
      </c>
      <c r="F1387" s="67">
        <f t="shared" ca="1" si="43"/>
        <v>5.2678220284845354</v>
      </c>
    </row>
    <row r="1388" spans="5:6" x14ac:dyDescent="0.25">
      <c r="E1388" s="66">
        <f t="shared" ca="1" si="42"/>
        <v>0.30323043744974221</v>
      </c>
      <c r="F1388" s="67">
        <f t="shared" ca="1" si="43"/>
        <v>-1.5003451869756783</v>
      </c>
    </row>
    <row r="1389" spans="5:6" x14ac:dyDescent="0.25">
      <c r="E1389" s="66">
        <f t="shared" ca="1" si="42"/>
        <v>0.17916800102187191</v>
      </c>
      <c r="F1389" s="67">
        <f t="shared" ca="1" si="43"/>
        <v>-3.0788525386568413</v>
      </c>
    </row>
    <row r="1390" spans="5:6" x14ac:dyDescent="0.25">
      <c r="E1390" s="66">
        <f t="shared" ca="1" si="42"/>
        <v>0.10116795936365197</v>
      </c>
      <c r="F1390" s="67">
        <f t="shared" ca="1" si="43"/>
        <v>-4.7934779963339</v>
      </c>
    </row>
    <row r="1391" spans="5:6" x14ac:dyDescent="0.25">
      <c r="E1391" s="66">
        <f t="shared" ca="1" si="42"/>
        <v>0.6130606863865774</v>
      </c>
      <c r="F1391" s="67">
        <f t="shared" ca="1" si="43"/>
        <v>0.76902069017151575</v>
      </c>
    </row>
    <row r="1392" spans="5:6" x14ac:dyDescent="0.25">
      <c r="E1392" s="66">
        <f t="shared" ca="1" si="42"/>
        <v>0.80082312868822436</v>
      </c>
      <c r="F1392" s="67">
        <f t="shared" ca="1" si="43"/>
        <v>2.7612446036560412</v>
      </c>
    </row>
    <row r="1393" spans="5:6" x14ac:dyDescent="0.25">
      <c r="E1393" s="66">
        <f t="shared" ca="1" si="42"/>
        <v>0.6088779204940985</v>
      </c>
      <c r="F1393" s="67">
        <f t="shared" ca="1" si="43"/>
        <v>0.73676509010482172</v>
      </c>
    </row>
    <row r="1394" spans="5:6" x14ac:dyDescent="0.25">
      <c r="E1394" s="66">
        <f t="shared" ca="1" si="42"/>
        <v>0.86257247662994219</v>
      </c>
      <c r="F1394" s="67">
        <f t="shared" ca="1" si="43"/>
        <v>3.8745342691388363</v>
      </c>
    </row>
    <row r="1395" spans="5:6" x14ac:dyDescent="0.25">
      <c r="E1395" s="66">
        <f t="shared" ca="1" si="42"/>
        <v>0.53089113900359297</v>
      </c>
      <c r="F1395" s="67">
        <f t="shared" ca="1" si="43"/>
        <v>0.19131973173369315</v>
      </c>
    </row>
    <row r="1396" spans="5:6" x14ac:dyDescent="0.25">
      <c r="E1396" s="66">
        <f t="shared" ca="1" si="42"/>
        <v>0.86541234412567869</v>
      </c>
      <c r="F1396" s="67">
        <f t="shared" ca="1" si="43"/>
        <v>3.9371771853527759</v>
      </c>
    </row>
    <row r="1397" spans="5:6" x14ac:dyDescent="0.25">
      <c r="E1397" s="66">
        <f t="shared" ca="1" si="42"/>
        <v>0.12637199965836587</v>
      </c>
      <c r="F1397" s="67">
        <f t="shared" ca="1" si="43"/>
        <v>-4.126134488817395</v>
      </c>
    </row>
    <row r="1398" spans="5:6" x14ac:dyDescent="0.25">
      <c r="E1398" s="66">
        <f t="shared" ca="1" si="42"/>
        <v>8.1873409827199151E-2</v>
      </c>
      <c r="F1398" s="67">
        <f t="shared" ca="1" si="43"/>
        <v>-5.4283014798397726</v>
      </c>
    </row>
    <row r="1399" spans="5:6" x14ac:dyDescent="0.25">
      <c r="E1399" s="66">
        <f t="shared" ca="1" si="42"/>
        <v>0.56285403552920399</v>
      </c>
      <c r="F1399" s="67">
        <f t="shared" ca="1" si="43"/>
        <v>0.40302283286944607</v>
      </c>
    </row>
    <row r="1400" spans="5:6" x14ac:dyDescent="0.25">
      <c r="E1400" s="66">
        <f t="shared" ca="1" si="42"/>
        <v>0.27052398862275595</v>
      </c>
      <c r="F1400" s="67">
        <f t="shared" ca="1" si="43"/>
        <v>-1.8427419646309997</v>
      </c>
    </row>
    <row r="1401" spans="5:6" x14ac:dyDescent="0.25">
      <c r="E1401" s="66">
        <f t="shared" ca="1" si="42"/>
        <v>0.21405589803965475</v>
      </c>
      <c r="F1401" s="67">
        <f t="shared" ca="1" si="43"/>
        <v>-2.5451127351475642</v>
      </c>
    </row>
    <row r="1402" spans="5:6" x14ac:dyDescent="0.25">
      <c r="E1402" s="66">
        <f t="shared" ca="1" si="42"/>
        <v>0.18953234985195233</v>
      </c>
      <c r="F1402" s="67">
        <f t="shared" ca="1" si="43"/>
        <v>-2.91014513054844</v>
      </c>
    </row>
    <row r="1403" spans="5:6" x14ac:dyDescent="0.25">
      <c r="E1403" s="66">
        <f t="shared" ca="1" si="42"/>
        <v>0.72468992819405376</v>
      </c>
      <c r="F1403" s="67">
        <f t="shared" ca="1" si="43"/>
        <v>1.7901303063140284</v>
      </c>
    </row>
    <row r="1404" spans="5:6" x14ac:dyDescent="0.25">
      <c r="E1404" s="66">
        <f t="shared" ca="1" si="42"/>
        <v>0.82008798953161111</v>
      </c>
      <c r="F1404" s="67">
        <f t="shared" ca="1" si="43"/>
        <v>3.0664205933395396</v>
      </c>
    </row>
    <row r="1405" spans="5:6" x14ac:dyDescent="0.25">
      <c r="E1405" s="66">
        <f t="shared" ca="1" si="42"/>
        <v>0.28332747592261343</v>
      </c>
      <c r="F1405" s="67">
        <f t="shared" ca="1" si="43"/>
        <v>-1.7040141331018162</v>
      </c>
    </row>
    <row r="1406" spans="5:6" x14ac:dyDescent="0.25">
      <c r="E1406" s="66">
        <f t="shared" ca="1" si="42"/>
        <v>0.22623414424543109</v>
      </c>
      <c r="F1406" s="67">
        <f t="shared" ca="1" si="43"/>
        <v>-2.379112796943299</v>
      </c>
    </row>
    <row r="1407" spans="5:6" x14ac:dyDescent="0.25">
      <c r="E1407" s="66">
        <f t="shared" ca="1" si="42"/>
        <v>0.73558499301915747</v>
      </c>
      <c r="F1407" s="67">
        <f t="shared" ca="1" si="43"/>
        <v>1.9112647002866576</v>
      </c>
    </row>
    <row r="1408" spans="5:6" x14ac:dyDescent="0.25">
      <c r="E1408" s="66">
        <f t="shared" ca="1" si="42"/>
        <v>0.54620672718239693</v>
      </c>
      <c r="F1408" s="67">
        <f t="shared" ca="1" si="43"/>
        <v>0.29089905089744073</v>
      </c>
    </row>
    <row r="1409" spans="5:6" x14ac:dyDescent="0.25">
      <c r="E1409" s="66">
        <f t="shared" ca="1" si="42"/>
        <v>0.26268699948880592</v>
      </c>
      <c r="F1409" s="67">
        <f t="shared" ca="1" si="43"/>
        <v>-1.9309346730210575</v>
      </c>
    </row>
    <row r="1410" spans="5:6" x14ac:dyDescent="0.25">
      <c r="E1410" s="66">
        <f t="shared" ca="1" si="42"/>
        <v>0.38233594642317315</v>
      </c>
      <c r="F1410" s="67">
        <f t="shared" ca="1" si="43"/>
        <v>-0.80492530619648761</v>
      </c>
    </row>
    <row r="1411" spans="5:6" x14ac:dyDescent="0.25">
      <c r="E1411" s="66">
        <f t="shared" ca="1" si="42"/>
        <v>0.91954378965728911</v>
      </c>
      <c r="F1411" s="67">
        <f t="shared" ca="1" si="43"/>
        <v>5.4806850987045621</v>
      </c>
    </row>
    <row r="1412" spans="5:6" x14ac:dyDescent="0.25">
      <c r="E1412" s="66">
        <f t="shared" ref="E1412:E1475" ca="1" si="44">RAND()</f>
        <v>0.5921577561527186</v>
      </c>
      <c r="F1412" s="67">
        <f t="shared" ref="F1412:F1475" ca="1" si="45">SIGN(E1412-0.5)*(_xlfn.GAMMA.INV(2*ABS(E1412-0.5),1/$C$5,(($C$4^$C$5)))^(1/$C$5))+$C$3</f>
        <v>0.61118296807880823</v>
      </c>
    </row>
    <row r="1413" spans="5:6" x14ac:dyDescent="0.25">
      <c r="E1413" s="66">
        <f t="shared" ca="1" si="44"/>
        <v>0.86073559379605613</v>
      </c>
      <c r="F1413" s="67">
        <f t="shared" ca="1" si="45"/>
        <v>3.83470130784705</v>
      </c>
    </row>
    <row r="1414" spans="5:6" x14ac:dyDescent="0.25">
      <c r="E1414" s="66">
        <f t="shared" ca="1" si="44"/>
        <v>0.72199793198711038</v>
      </c>
      <c r="F1414" s="67">
        <f t="shared" ca="1" si="45"/>
        <v>1.7609386375918104</v>
      </c>
    </row>
    <row r="1415" spans="5:6" x14ac:dyDescent="0.25">
      <c r="E1415" s="66">
        <f t="shared" ca="1" si="44"/>
        <v>0.53056176060862548</v>
      </c>
      <c r="F1415" s="67">
        <f t="shared" ca="1" si="45"/>
        <v>0.18921406175706385</v>
      </c>
    </row>
    <row r="1416" spans="5:6" x14ac:dyDescent="0.25">
      <c r="E1416" s="66">
        <f t="shared" ca="1" si="44"/>
        <v>7.0237616868263797E-2</v>
      </c>
      <c r="F1416" s="67">
        <f t="shared" ca="1" si="45"/>
        <v>-5.8881722342520391</v>
      </c>
    </row>
    <row r="1417" spans="5:6" x14ac:dyDescent="0.25">
      <c r="E1417" s="66">
        <f t="shared" ca="1" si="44"/>
        <v>0.7258182063838825</v>
      </c>
      <c r="F1417" s="67">
        <f t="shared" ca="1" si="45"/>
        <v>1.8024501950673244</v>
      </c>
    </row>
    <row r="1418" spans="5:6" x14ac:dyDescent="0.25">
      <c r="E1418" s="66">
        <f t="shared" ca="1" si="44"/>
        <v>0.85711483443580627</v>
      </c>
      <c r="F1418" s="67">
        <f t="shared" ca="1" si="45"/>
        <v>3.7577004863479893</v>
      </c>
    </row>
    <row r="1419" spans="5:6" x14ac:dyDescent="0.25">
      <c r="E1419" s="66">
        <f t="shared" ca="1" si="44"/>
        <v>0.14831993147156031</v>
      </c>
      <c r="F1419" s="67">
        <f t="shared" ca="1" si="45"/>
        <v>-3.645709375907296</v>
      </c>
    </row>
    <row r="1420" spans="5:6" x14ac:dyDescent="0.25">
      <c r="E1420" s="66">
        <f t="shared" ca="1" si="44"/>
        <v>0.24077569149741862</v>
      </c>
      <c r="F1420" s="67">
        <f t="shared" ca="1" si="45"/>
        <v>-2.1922270170425935</v>
      </c>
    </row>
    <row r="1421" spans="5:6" x14ac:dyDescent="0.25">
      <c r="E1421" s="66">
        <f t="shared" ca="1" si="44"/>
        <v>0.23297361428918151</v>
      </c>
      <c r="F1421" s="67">
        <f t="shared" ca="1" si="45"/>
        <v>-2.2910486839892377</v>
      </c>
    </row>
    <row r="1422" spans="5:6" x14ac:dyDescent="0.25">
      <c r="E1422" s="66">
        <f t="shared" ca="1" si="44"/>
        <v>0.66078561858298579</v>
      </c>
      <c r="F1422" s="67">
        <f t="shared" ca="1" si="45"/>
        <v>1.1639273920733177</v>
      </c>
    </row>
    <row r="1423" spans="5:6" x14ac:dyDescent="0.25">
      <c r="E1423" s="66">
        <f t="shared" ca="1" si="44"/>
        <v>0.19751770018957948</v>
      </c>
      <c r="F1423" s="67">
        <f t="shared" ca="1" si="45"/>
        <v>-2.7863396906510864</v>
      </c>
    </row>
    <row r="1424" spans="5:6" x14ac:dyDescent="0.25">
      <c r="E1424" s="66">
        <f t="shared" ca="1" si="44"/>
        <v>0.29208591246655036</v>
      </c>
      <c r="F1424" s="67">
        <f t="shared" ca="1" si="45"/>
        <v>-1.6126803559574912</v>
      </c>
    </row>
    <row r="1425" spans="5:6" x14ac:dyDescent="0.25">
      <c r="E1425" s="66">
        <f t="shared" ca="1" si="44"/>
        <v>0.46410950073756307</v>
      </c>
      <c r="F1425" s="67">
        <f t="shared" ca="1" si="45"/>
        <v>-0.22346274320703291</v>
      </c>
    </row>
    <row r="1426" spans="5:6" x14ac:dyDescent="0.25">
      <c r="E1426" s="66">
        <f t="shared" ca="1" si="44"/>
        <v>0.47642258559653738</v>
      </c>
      <c r="F1426" s="67">
        <f t="shared" ca="1" si="45"/>
        <v>-0.14490855951599124</v>
      </c>
    </row>
    <row r="1427" spans="5:6" x14ac:dyDescent="0.25">
      <c r="E1427" s="66">
        <f t="shared" ca="1" si="44"/>
        <v>0.24074474673505297</v>
      </c>
      <c r="F1427" s="67">
        <f t="shared" ca="1" si="45"/>
        <v>-2.1926126051915227</v>
      </c>
    </row>
    <row r="1428" spans="5:6" x14ac:dyDescent="0.25">
      <c r="E1428" s="66">
        <f t="shared" ca="1" si="44"/>
        <v>4.6052695151034384E-2</v>
      </c>
      <c r="F1428" s="67">
        <f t="shared" ca="1" si="45"/>
        <v>-7.1544654324285295</v>
      </c>
    </row>
    <row r="1429" spans="5:6" x14ac:dyDescent="0.25">
      <c r="E1429" s="66">
        <f t="shared" ca="1" si="44"/>
        <v>1.2581013534013197E-3</v>
      </c>
      <c r="F1429" s="67">
        <f t="shared" ca="1" si="45"/>
        <v>-17.955013128892883</v>
      </c>
    </row>
    <row r="1430" spans="5:6" x14ac:dyDescent="0.25">
      <c r="E1430" s="66">
        <f t="shared" ca="1" si="44"/>
        <v>0.40106544911877196</v>
      </c>
      <c r="F1430" s="67">
        <f t="shared" ca="1" si="45"/>
        <v>-0.6614504090210177</v>
      </c>
    </row>
    <row r="1431" spans="5:6" x14ac:dyDescent="0.25">
      <c r="E1431" s="66">
        <f t="shared" ca="1" si="44"/>
        <v>0.58554494174848759</v>
      </c>
      <c r="F1431" s="67">
        <f t="shared" ca="1" si="45"/>
        <v>0.56293066117897594</v>
      </c>
    </row>
    <row r="1432" spans="5:6" x14ac:dyDescent="0.25">
      <c r="E1432" s="66">
        <f t="shared" ca="1" si="44"/>
        <v>0.35178628867462514</v>
      </c>
      <c r="F1432" s="67">
        <f t="shared" ca="1" si="45"/>
        <v>-1.0547527249558013</v>
      </c>
    </row>
    <row r="1433" spans="5:6" x14ac:dyDescent="0.25">
      <c r="E1433" s="66">
        <f t="shared" ca="1" si="44"/>
        <v>0.32862595323249244</v>
      </c>
      <c r="F1433" s="67">
        <f t="shared" ca="1" si="45"/>
        <v>-1.2590637441207611</v>
      </c>
    </row>
    <row r="1434" spans="5:6" x14ac:dyDescent="0.25">
      <c r="E1434" s="66">
        <f t="shared" ca="1" si="44"/>
        <v>0.15862897546940324</v>
      </c>
      <c r="F1434" s="67">
        <f t="shared" ca="1" si="45"/>
        <v>-3.4441203319224973</v>
      </c>
    </row>
    <row r="1435" spans="5:6" x14ac:dyDescent="0.25">
      <c r="E1435" s="66">
        <f t="shared" ca="1" si="44"/>
        <v>0.7715965263062341</v>
      </c>
      <c r="F1435" s="67">
        <f t="shared" ca="1" si="45"/>
        <v>2.3504832358174532</v>
      </c>
    </row>
    <row r="1436" spans="5:6" x14ac:dyDescent="0.25">
      <c r="E1436" s="66">
        <f t="shared" ca="1" si="44"/>
        <v>0.47059780104401794</v>
      </c>
      <c r="F1436" s="67">
        <f t="shared" ca="1" si="45"/>
        <v>-0.18181288441347548</v>
      </c>
    </row>
    <row r="1437" spans="5:6" x14ac:dyDescent="0.25">
      <c r="E1437" s="66">
        <f t="shared" ca="1" si="44"/>
        <v>6.4006065794709688E-2</v>
      </c>
      <c r="F1437" s="67">
        <f t="shared" ca="1" si="45"/>
        <v>-6.1668907245340083</v>
      </c>
    </row>
    <row r="1438" spans="5:6" x14ac:dyDescent="0.25">
      <c r="E1438" s="66">
        <f t="shared" ca="1" si="44"/>
        <v>0.96224253459976294</v>
      </c>
      <c r="F1438" s="67">
        <f t="shared" ca="1" si="45"/>
        <v>7.7502746499966113</v>
      </c>
    </row>
    <row r="1439" spans="5:6" x14ac:dyDescent="0.25">
      <c r="E1439" s="66">
        <f t="shared" ca="1" si="44"/>
        <v>0.29586017234414719</v>
      </c>
      <c r="F1439" s="67">
        <f t="shared" ca="1" si="45"/>
        <v>-1.5741634393170461</v>
      </c>
    </row>
    <row r="1440" spans="5:6" x14ac:dyDescent="0.25">
      <c r="E1440" s="66">
        <f t="shared" ca="1" si="44"/>
        <v>0.41268654448203312</v>
      </c>
      <c r="F1440" s="67">
        <f t="shared" ca="1" si="45"/>
        <v>-0.57575929747452159</v>
      </c>
    </row>
    <row r="1441" spans="5:6" x14ac:dyDescent="0.25">
      <c r="E1441" s="66">
        <f t="shared" ca="1" si="44"/>
        <v>0.18194241580659942</v>
      </c>
      <c r="F1441" s="67">
        <f t="shared" ca="1" si="45"/>
        <v>-3.0327535742292553</v>
      </c>
    </row>
    <row r="1442" spans="5:6" x14ac:dyDescent="0.25">
      <c r="E1442" s="66">
        <f t="shared" ca="1" si="44"/>
        <v>0.53785167447266558</v>
      </c>
      <c r="F1442" s="67">
        <f t="shared" ca="1" si="45"/>
        <v>0.23616662382392051</v>
      </c>
    </row>
    <row r="1443" spans="5:6" x14ac:dyDescent="0.25">
      <c r="E1443" s="66">
        <f t="shared" ca="1" si="44"/>
        <v>0.31810523108282296</v>
      </c>
      <c r="F1443" s="67">
        <f t="shared" ca="1" si="45"/>
        <v>-1.3566775650829075</v>
      </c>
    </row>
    <row r="1444" spans="5:6" x14ac:dyDescent="0.25">
      <c r="E1444" s="66">
        <f t="shared" ca="1" si="44"/>
        <v>0.61740454754539376</v>
      </c>
      <c r="F1444" s="67">
        <f t="shared" ca="1" si="45"/>
        <v>0.8028897821604527</v>
      </c>
    </row>
    <row r="1445" spans="5:6" x14ac:dyDescent="0.25">
      <c r="E1445" s="66">
        <f t="shared" ca="1" si="44"/>
        <v>0.2197611737622911</v>
      </c>
      <c r="F1445" s="67">
        <f t="shared" ca="1" si="45"/>
        <v>-2.466200146618891</v>
      </c>
    </row>
    <row r="1446" spans="5:6" x14ac:dyDescent="0.25">
      <c r="E1446" s="66">
        <f t="shared" ca="1" si="44"/>
        <v>0.11390093314099414</v>
      </c>
      <c r="F1446" s="67">
        <f t="shared" ca="1" si="45"/>
        <v>-4.4378371061063309</v>
      </c>
    </row>
    <row r="1447" spans="5:6" x14ac:dyDescent="0.25">
      <c r="E1447" s="66">
        <f t="shared" ca="1" si="44"/>
        <v>0.45617182269302969</v>
      </c>
      <c r="F1447" s="67">
        <f t="shared" ca="1" si="45"/>
        <v>-0.27521566718784296</v>
      </c>
    </row>
    <row r="1448" spans="5:6" x14ac:dyDescent="0.25">
      <c r="E1448" s="66">
        <f t="shared" ca="1" si="44"/>
        <v>0.47419884840890325</v>
      </c>
      <c r="F1448" s="67">
        <f t="shared" ca="1" si="45"/>
        <v>-0.15894405985871052</v>
      </c>
    </row>
    <row r="1449" spans="5:6" x14ac:dyDescent="0.25">
      <c r="E1449" s="66">
        <f t="shared" ca="1" si="44"/>
        <v>0.55840470711346168</v>
      </c>
      <c r="F1449" s="67">
        <f t="shared" ca="1" si="45"/>
        <v>0.3726427882213218</v>
      </c>
    </row>
    <row r="1450" spans="5:6" x14ac:dyDescent="0.25">
      <c r="E1450" s="66">
        <f t="shared" ca="1" si="44"/>
        <v>0.8165381162007036</v>
      </c>
      <c r="F1450" s="67">
        <f t="shared" ca="1" si="45"/>
        <v>3.0078035106566556</v>
      </c>
    </row>
    <row r="1451" spans="5:6" x14ac:dyDescent="0.25">
      <c r="E1451" s="66">
        <f t="shared" ca="1" si="44"/>
        <v>4.865158800379743E-2</v>
      </c>
      <c r="F1451" s="67">
        <f t="shared" ca="1" si="45"/>
        <v>-6.9897709467879636</v>
      </c>
    </row>
    <row r="1452" spans="5:6" x14ac:dyDescent="0.25">
      <c r="E1452" s="66">
        <f t="shared" ca="1" si="44"/>
        <v>0.21923892252099941</v>
      </c>
      <c r="F1452" s="67">
        <f t="shared" ca="1" si="45"/>
        <v>-2.4733379785977476</v>
      </c>
    </row>
    <row r="1453" spans="5:6" x14ac:dyDescent="0.25">
      <c r="E1453" s="66">
        <f t="shared" ca="1" si="44"/>
        <v>0.31436103976570551</v>
      </c>
      <c r="F1453" s="67">
        <f t="shared" ca="1" si="45"/>
        <v>-1.3921978945981461</v>
      </c>
    </row>
    <row r="1454" spans="5:6" x14ac:dyDescent="0.25">
      <c r="E1454" s="66">
        <f t="shared" ca="1" si="44"/>
        <v>0.50942040855847992</v>
      </c>
      <c r="F1454" s="67">
        <f t="shared" ca="1" si="45"/>
        <v>5.7061699933938559E-2</v>
      </c>
    </row>
    <row r="1455" spans="5:6" x14ac:dyDescent="0.25">
      <c r="E1455" s="66">
        <f t="shared" ca="1" si="44"/>
        <v>0.89005466823800439</v>
      </c>
      <c r="F1455" s="67">
        <f t="shared" ca="1" si="45"/>
        <v>4.5438745204473152</v>
      </c>
    </row>
    <row r="1456" spans="5:6" x14ac:dyDescent="0.25">
      <c r="E1456" s="66">
        <f t="shared" ca="1" si="44"/>
        <v>0.44690944846551695</v>
      </c>
      <c r="F1456" s="67">
        <f t="shared" ca="1" si="45"/>
        <v>-0.33675630140917112</v>
      </c>
    </row>
    <row r="1457" spans="5:6" x14ac:dyDescent="0.25">
      <c r="E1457" s="66">
        <f t="shared" ca="1" si="44"/>
        <v>8.7636690188850341E-3</v>
      </c>
      <c r="F1457" s="67">
        <f t="shared" ca="1" si="45"/>
        <v>-12.13198033016905</v>
      </c>
    </row>
    <row r="1458" spans="5:6" x14ac:dyDescent="0.25">
      <c r="E1458" s="66">
        <f t="shared" ca="1" si="44"/>
        <v>0.77640179366386708</v>
      </c>
      <c r="F1458" s="67">
        <f t="shared" ca="1" si="45"/>
        <v>2.4142721367778748</v>
      </c>
    </row>
    <row r="1459" spans="5:6" x14ac:dyDescent="0.25">
      <c r="E1459" s="66">
        <f t="shared" ca="1" si="44"/>
        <v>0.41910424990761852</v>
      </c>
      <c r="F1459" s="67">
        <f t="shared" ca="1" si="45"/>
        <v>-0.5294652089554559</v>
      </c>
    </row>
    <row r="1460" spans="5:6" x14ac:dyDescent="0.25">
      <c r="E1460" s="66">
        <f t="shared" ca="1" si="44"/>
        <v>0.44039812932587374</v>
      </c>
      <c r="F1460" s="67">
        <f t="shared" ca="1" si="45"/>
        <v>-0.38078682375982392</v>
      </c>
    </row>
    <row r="1461" spans="5:6" x14ac:dyDescent="0.25">
      <c r="E1461" s="66">
        <f t="shared" ca="1" si="44"/>
        <v>0.93763557572506995</v>
      </c>
      <c r="F1461" s="67">
        <f t="shared" ca="1" si="45"/>
        <v>6.2448393282851349</v>
      </c>
    </row>
    <row r="1462" spans="5:6" x14ac:dyDescent="0.25">
      <c r="E1462" s="66">
        <f t="shared" ca="1" si="44"/>
        <v>0.77568901664071266</v>
      </c>
      <c r="F1462" s="67">
        <f t="shared" ca="1" si="45"/>
        <v>2.4047240724662835</v>
      </c>
    </row>
    <row r="1463" spans="5:6" x14ac:dyDescent="0.25">
      <c r="E1463" s="66">
        <f t="shared" ca="1" si="44"/>
        <v>0.52420633831893537</v>
      </c>
      <c r="F1463" s="67">
        <f t="shared" ca="1" si="45"/>
        <v>0.14887146610611535</v>
      </c>
    </row>
    <row r="1464" spans="5:6" x14ac:dyDescent="0.25">
      <c r="E1464" s="66">
        <f t="shared" ca="1" si="44"/>
        <v>0.28162767466082306</v>
      </c>
      <c r="F1464" s="67">
        <f t="shared" ca="1" si="45"/>
        <v>-1.7220666074181679</v>
      </c>
    </row>
    <row r="1465" spans="5:6" x14ac:dyDescent="0.25">
      <c r="E1465" s="66">
        <f t="shared" ca="1" si="44"/>
        <v>9.5287931395616643E-2</v>
      </c>
      <c r="F1465" s="67">
        <f t="shared" ca="1" si="45"/>
        <v>-4.9731148014378377</v>
      </c>
    </row>
    <row r="1466" spans="5:6" x14ac:dyDescent="0.25">
      <c r="E1466" s="66">
        <f t="shared" ca="1" si="44"/>
        <v>0.78932686027811361</v>
      </c>
      <c r="F1466" s="67">
        <f t="shared" ca="1" si="45"/>
        <v>2.5929008006626573</v>
      </c>
    </row>
    <row r="1467" spans="5:6" x14ac:dyDescent="0.25">
      <c r="E1467" s="66">
        <f t="shared" ca="1" si="44"/>
        <v>0.19726246009197701</v>
      </c>
      <c r="F1467" s="67">
        <f t="shared" ca="1" si="45"/>
        <v>-2.7902189149715508</v>
      </c>
    </row>
    <row r="1468" spans="5:6" x14ac:dyDescent="0.25">
      <c r="E1468" s="66">
        <f t="shared" ca="1" si="44"/>
        <v>0.78245163821019725</v>
      </c>
      <c r="F1468" s="67">
        <f t="shared" ca="1" si="45"/>
        <v>2.4965607586609968</v>
      </c>
    </row>
    <row r="1469" spans="5:6" x14ac:dyDescent="0.25">
      <c r="E1469" s="66">
        <f t="shared" ca="1" si="44"/>
        <v>0.69224376753223249</v>
      </c>
      <c r="F1469" s="67">
        <f t="shared" ca="1" si="45"/>
        <v>1.4559002455189378</v>
      </c>
    </row>
    <row r="1470" spans="5:6" x14ac:dyDescent="0.25">
      <c r="E1470" s="66">
        <f t="shared" ca="1" si="44"/>
        <v>0.5589006712932324</v>
      </c>
      <c r="F1470" s="67">
        <f t="shared" ca="1" si="45"/>
        <v>0.37601403952271562</v>
      </c>
    </row>
    <row r="1471" spans="5:6" x14ac:dyDescent="0.25">
      <c r="E1471" s="66">
        <f t="shared" ca="1" si="44"/>
        <v>0.27595950627065891</v>
      </c>
      <c r="F1471" s="67">
        <f t="shared" ca="1" si="45"/>
        <v>-1.7830618796388098</v>
      </c>
    </row>
    <row r="1472" spans="5:6" x14ac:dyDescent="0.25">
      <c r="E1472" s="66">
        <f t="shared" ca="1" si="44"/>
        <v>0.44832268332609659</v>
      </c>
      <c r="F1472" s="67">
        <f t="shared" ca="1" si="45"/>
        <v>-0.32728454999847001</v>
      </c>
    </row>
    <row r="1473" spans="5:6" x14ac:dyDescent="0.25">
      <c r="E1473" s="66">
        <f t="shared" ca="1" si="44"/>
        <v>0.88446991458243263</v>
      </c>
      <c r="F1473" s="67">
        <f t="shared" ca="1" si="45"/>
        <v>4.3952313677206201</v>
      </c>
    </row>
    <row r="1474" spans="5:6" x14ac:dyDescent="0.25">
      <c r="E1474" s="66">
        <f t="shared" ca="1" si="44"/>
        <v>0.64632045920676517</v>
      </c>
      <c r="F1474" s="67">
        <f t="shared" ca="1" si="45"/>
        <v>1.038650541818894</v>
      </c>
    </row>
    <row r="1475" spans="5:6" x14ac:dyDescent="0.25">
      <c r="E1475" s="66">
        <f t="shared" ca="1" si="44"/>
        <v>0.73336127488588665</v>
      </c>
      <c r="F1475" s="67">
        <f t="shared" ca="1" si="45"/>
        <v>1.8861403372030288</v>
      </c>
    </row>
    <row r="1476" spans="5:6" x14ac:dyDescent="0.25">
      <c r="E1476" s="66">
        <f t="shared" ref="E1476:E1539" ca="1" si="46">RAND()</f>
        <v>0.53971891474354472</v>
      </c>
      <c r="F1476" s="67">
        <f t="shared" ref="F1476:F1539" ca="1" si="47">SIGN(E1476-0.5)*(_xlfn.GAMMA.INV(2*ABS(E1476-0.5),1/$C$5,(($C$4^$C$5)))^(1/$C$5))+$C$3</f>
        <v>0.24831222195523034</v>
      </c>
    </row>
    <row r="1477" spans="5:6" x14ac:dyDescent="0.25">
      <c r="E1477" s="66">
        <f t="shared" ca="1" si="46"/>
        <v>0.78875042383238936</v>
      </c>
      <c r="F1477" s="67">
        <f t="shared" ca="1" si="47"/>
        <v>2.5847035154822691</v>
      </c>
    </row>
    <row r="1478" spans="5:6" x14ac:dyDescent="0.25">
      <c r="E1478" s="66">
        <f t="shared" ca="1" si="46"/>
        <v>0.45058427161056069</v>
      </c>
      <c r="F1478" s="67">
        <f t="shared" ca="1" si="47"/>
        <v>-0.31218892940762133</v>
      </c>
    </row>
    <row r="1479" spans="5:6" x14ac:dyDescent="0.25">
      <c r="E1479" s="66">
        <f t="shared" ca="1" si="46"/>
        <v>0.15271427021272665</v>
      </c>
      <c r="F1479" s="67">
        <f t="shared" ca="1" si="47"/>
        <v>-3.5581183138781998</v>
      </c>
    </row>
    <row r="1480" spans="5:6" x14ac:dyDescent="0.25">
      <c r="E1480" s="66">
        <f t="shared" ca="1" si="46"/>
        <v>0.88405310783463442</v>
      </c>
      <c r="F1480" s="67">
        <f t="shared" ca="1" si="47"/>
        <v>4.3844275149325913</v>
      </c>
    </row>
    <row r="1481" spans="5:6" x14ac:dyDescent="0.25">
      <c r="E1481" s="66">
        <f t="shared" ca="1" si="46"/>
        <v>0.16596865894249968</v>
      </c>
      <c r="F1481" s="67">
        <f t="shared" ca="1" si="47"/>
        <v>-3.3084273883263355</v>
      </c>
    </row>
    <row r="1482" spans="5:6" x14ac:dyDescent="0.25">
      <c r="E1482" s="66">
        <f t="shared" ca="1" si="46"/>
        <v>0.34041198813893303</v>
      </c>
      <c r="F1482" s="67">
        <f t="shared" ca="1" si="47"/>
        <v>-1.1533544536309623</v>
      </c>
    </row>
    <row r="1483" spans="5:6" x14ac:dyDescent="0.25">
      <c r="E1483" s="66">
        <f t="shared" ca="1" si="46"/>
        <v>0.36516374170913857</v>
      </c>
      <c r="F1483" s="67">
        <f t="shared" ca="1" si="47"/>
        <v>-0.94278671403488623</v>
      </c>
    </row>
    <row r="1484" spans="5:6" x14ac:dyDescent="0.25">
      <c r="E1484" s="66">
        <f t="shared" ca="1" si="46"/>
        <v>0.65302057247523337</v>
      </c>
      <c r="F1484" s="67">
        <f t="shared" ca="1" si="47"/>
        <v>1.0960278207149972</v>
      </c>
    </row>
    <row r="1485" spans="5:6" x14ac:dyDescent="0.25">
      <c r="E1485" s="66">
        <f t="shared" ca="1" si="46"/>
        <v>0.80603825084409186</v>
      </c>
      <c r="F1485" s="67">
        <f t="shared" ca="1" si="47"/>
        <v>2.8408413842961839</v>
      </c>
    </row>
    <row r="1486" spans="5:6" x14ac:dyDescent="0.25">
      <c r="E1486" s="66">
        <f t="shared" ca="1" si="46"/>
        <v>0.51285650329300725</v>
      </c>
      <c r="F1486" s="67">
        <f t="shared" ca="1" si="47"/>
        <v>7.8148092937648489E-2</v>
      </c>
    </row>
    <row r="1487" spans="5:6" x14ac:dyDescent="0.25">
      <c r="E1487" s="66">
        <f t="shared" ca="1" si="46"/>
        <v>2.3480140369594005E-2</v>
      </c>
      <c r="F1487" s="67">
        <f t="shared" ca="1" si="47"/>
        <v>-9.1753593756542102</v>
      </c>
    </row>
    <row r="1488" spans="5:6" x14ac:dyDescent="0.25">
      <c r="E1488" s="66">
        <f t="shared" ca="1" si="46"/>
        <v>0.34494354899156077</v>
      </c>
      <c r="F1488" s="67">
        <f t="shared" ca="1" si="47"/>
        <v>-1.1136819626713881</v>
      </c>
    </row>
    <row r="1489" spans="5:6" x14ac:dyDescent="0.25">
      <c r="E1489" s="66">
        <f t="shared" ca="1" si="46"/>
        <v>0.71908153868128977</v>
      </c>
      <c r="F1489" s="67">
        <f t="shared" ca="1" si="47"/>
        <v>1.7296309333196147</v>
      </c>
    </row>
    <row r="1490" spans="5:6" x14ac:dyDescent="0.25">
      <c r="E1490" s="66">
        <f t="shared" ca="1" si="46"/>
        <v>0.13268462960134741</v>
      </c>
      <c r="F1490" s="67">
        <f t="shared" ca="1" si="47"/>
        <v>-3.9798989758990513</v>
      </c>
    </row>
    <row r="1491" spans="5:6" x14ac:dyDescent="0.25">
      <c r="E1491" s="66">
        <f t="shared" ca="1" si="46"/>
        <v>0.5422969177050424</v>
      </c>
      <c r="F1491" s="67">
        <f t="shared" ca="1" si="47"/>
        <v>0.26516224941748401</v>
      </c>
    </row>
    <row r="1492" spans="5:6" x14ac:dyDescent="0.25">
      <c r="E1492" s="66">
        <f t="shared" ca="1" si="46"/>
        <v>1.9926195020224857E-2</v>
      </c>
      <c r="F1492" s="67">
        <f t="shared" ca="1" si="47"/>
        <v>-9.6677186988703507</v>
      </c>
    </row>
    <row r="1493" spans="5:6" x14ac:dyDescent="0.25">
      <c r="E1493" s="66">
        <f t="shared" ca="1" si="46"/>
        <v>0.52496964990149597</v>
      </c>
      <c r="F1493" s="67">
        <f t="shared" ca="1" si="47"/>
        <v>0.15368820445357956</v>
      </c>
    </row>
    <row r="1494" spans="5:6" x14ac:dyDescent="0.25">
      <c r="E1494" s="66">
        <f t="shared" ca="1" si="46"/>
        <v>0.47943947653436914</v>
      </c>
      <c r="F1494" s="67">
        <f t="shared" ca="1" si="47"/>
        <v>-0.12597130230016201</v>
      </c>
    </row>
    <row r="1495" spans="5:6" x14ac:dyDescent="0.25">
      <c r="E1495" s="66">
        <f t="shared" ca="1" si="46"/>
        <v>0.82149084974113706</v>
      </c>
      <c r="F1495" s="67">
        <f t="shared" ca="1" si="47"/>
        <v>3.0899047096857988</v>
      </c>
    </row>
    <row r="1496" spans="5:6" x14ac:dyDescent="0.25">
      <c r="E1496" s="66">
        <f t="shared" ca="1" si="46"/>
        <v>0.76381886945219979</v>
      </c>
      <c r="F1496" s="67">
        <f t="shared" ca="1" si="47"/>
        <v>2.2500272563640578</v>
      </c>
    </row>
    <row r="1497" spans="5:6" x14ac:dyDescent="0.25">
      <c r="E1497" s="66">
        <f t="shared" ca="1" si="46"/>
        <v>0.36760773526642654</v>
      </c>
      <c r="F1497" s="67">
        <f t="shared" ca="1" si="47"/>
        <v>-0.92277499663175178</v>
      </c>
    </row>
    <row r="1498" spans="5:6" x14ac:dyDescent="0.25">
      <c r="E1498" s="66">
        <f t="shared" ca="1" si="46"/>
        <v>0.19711339996981048</v>
      </c>
      <c r="F1498" s="67">
        <f t="shared" ca="1" si="47"/>
        <v>-2.7924867028007743</v>
      </c>
    </row>
    <row r="1499" spans="5:6" x14ac:dyDescent="0.25">
      <c r="E1499" s="66">
        <f t="shared" ca="1" si="46"/>
        <v>0.52631889481129657</v>
      </c>
      <c r="F1499" s="67">
        <f t="shared" ca="1" si="47"/>
        <v>0.16222133101350522</v>
      </c>
    </row>
    <row r="1500" spans="5:6" x14ac:dyDescent="0.25">
      <c r="E1500" s="66">
        <f t="shared" ca="1" si="46"/>
        <v>0.67265116304464179</v>
      </c>
      <c r="F1500" s="67">
        <f t="shared" ca="1" si="47"/>
        <v>1.270745149350115</v>
      </c>
    </row>
    <row r="1501" spans="5:6" x14ac:dyDescent="0.25">
      <c r="E1501" s="66">
        <f t="shared" ca="1" si="46"/>
        <v>0.52367970759568461</v>
      </c>
      <c r="F1501" s="67">
        <f t="shared" ca="1" si="47"/>
        <v>0.14555276181848256</v>
      </c>
    </row>
    <row r="1502" spans="5:6" x14ac:dyDescent="0.25">
      <c r="E1502" s="66">
        <f t="shared" ca="1" si="46"/>
        <v>0.55716794595979391</v>
      </c>
      <c r="F1502" s="67">
        <f t="shared" ca="1" si="47"/>
        <v>0.36425253232901589</v>
      </c>
    </row>
    <row r="1503" spans="5:6" x14ac:dyDescent="0.25">
      <c r="E1503" s="66">
        <f t="shared" ca="1" si="46"/>
        <v>0.82377968425529247</v>
      </c>
      <c r="F1503" s="67">
        <f t="shared" ca="1" si="47"/>
        <v>3.1286192766626959</v>
      </c>
    </row>
    <row r="1504" spans="5:6" x14ac:dyDescent="0.25">
      <c r="E1504" s="66">
        <f t="shared" ca="1" si="46"/>
        <v>0.18711488207551963</v>
      </c>
      <c r="F1504" s="67">
        <f t="shared" ca="1" si="47"/>
        <v>-2.9486559826468834</v>
      </c>
    </row>
    <row r="1505" spans="5:6" x14ac:dyDescent="0.25">
      <c r="E1505" s="66">
        <f t="shared" ca="1" si="46"/>
        <v>0.69840912386783427</v>
      </c>
      <c r="F1505" s="67">
        <f t="shared" ca="1" si="47"/>
        <v>1.5166101428914582</v>
      </c>
    </row>
    <row r="1506" spans="5:6" x14ac:dyDescent="0.25">
      <c r="E1506" s="66">
        <f t="shared" ca="1" si="46"/>
        <v>0.17561284532359556</v>
      </c>
      <c r="F1506" s="67">
        <f t="shared" ca="1" si="47"/>
        <v>-3.1389788065531499</v>
      </c>
    </row>
    <row r="1507" spans="5:6" x14ac:dyDescent="0.25">
      <c r="E1507" s="66">
        <f t="shared" ca="1" si="46"/>
        <v>0.90606580468783393</v>
      </c>
      <c r="F1507" s="67">
        <f t="shared" ca="1" si="47"/>
        <v>5.0160408335162696</v>
      </c>
    </row>
    <row r="1508" spans="5:6" x14ac:dyDescent="0.25">
      <c r="E1508" s="66">
        <f t="shared" ca="1" si="46"/>
        <v>0.57777927581885014</v>
      </c>
      <c r="F1508" s="67">
        <f t="shared" ca="1" si="47"/>
        <v>0.5072396341267249</v>
      </c>
    </row>
    <row r="1509" spans="5:6" x14ac:dyDescent="0.25">
      <c r="E1509" s="66">
        <f t="shared" ca="1" si="46"/>
        <v>0.2679996591686411</v>
      </c>
      <c r="F1509" s="67">
        <f t="shared" ca="1" si="47"/>
        <v>-1.8708671690128369</v>
      </c>
    </row>
    <row r="1510" spans="5:6" x14ac:dyDescent="0.25">
      <c r="E1510" s="66">
        <f t="shared" ca="1" si="46"/>
        <v>0.11856158342966172</v>
      </c>
      <c r="F1510" s="67">
        <f t="shared" ca="1" si="47"/>
        <v>-4.3175267443507739</v>
      </c>
    </row>
    <row r="1511" spans="5:6" x14ac:dyDescent="0.25">
      <c r="E1511" s="66">
        <f t="shared" ca="1" si="46"/>
        <v>0.6437344186651659</v>
      </c>
      <c r="F1511" s="67">
        <f t="shared" ca="1" si="47"/>
        <v>1.0167948921466006</v>
      </c>
    </row>
    <row r="1512" spans="5:6" x14ac:dyDescent="0.25">
      <c r="E1512" s="66">
        <f t="shared" ca="1" si="46"/>
        <v>0.2860235245938817</v>
      </c>
      <c r="F1512" s="67">
        <f t="shared" ca="1" si="47"/>
        <v>-1.6756021114807149</v>
      </c>
    </row>
    <row r="1513" spans="5:6" x14ac:dyDescent="0.25">
      <c r="E1513" s="66">
        <f t="shared" ca="1" si="46"/>
        <v>0.21942179643481874</v>
      </c>
      <c r="F1513" s="67">
        <f t="shared" ca="1" si="47"/>
        <v>-2.4708366296073612</v>
      </c>
    </row>
    <row r="1514" spans="5:6" x14ac:dyDescent="0.25">
      <c r="E1514" s="66">
        <f t="shared" ca="1" si="46"/>
        <v>0.55981415131273859</v>
      </c>
      <c r="F1514" s="67">
        <f t="shared" ca="1" si="47"/>
        <v>0.38223323192548314</v>
      </c>
    </row>
    <row r="1515" spans="5:6" x14ac:dyDescent="0.25">
      <c r="E1515" s="66">
        <f t="shared" ca="1" si="46"/>
        <v>5.8650787530360349E-2</v>
      </c>
      <c r="F1515" s="67">
        <f t="shared" ca="1" si="47"/>
        <v>-6.4290212873556882</v>
      </c>
    </row>
    <row r="1516" spans="5:6" x14ac:dyDescent="0.25">
      <c r="E1516" s="66">
        <f t="shared" ca="1" si="46"/>
        <v>0.96615283092124715</v>
      </c>
      <c r="F1516" s="67">
        <f t="shared" ca="1" si="47"/>
        <v>8.0782582017380129</v>
      </c>
    </row>
    <row r="1517" spans="5:6" x14ac:dyDescent="0.25">
      <c r="E1517" s="66">
        <f t="shared" ca="1" si="46"/>
        <v>0.48931895770173695</v>
      </c>
      <c r="F1517" s="67">
        <f t="shared" ca="1" si="47"/>
        <v>-6.4780669023323523E-2</v>
      </c>
    </row>
    <row r="1518" spans="5:6" x14ac:dyDescent="0.25">
      <c r="E1518" s="66">
        <f t="shared" ca="1" si="46"/>
        <v>0.98691653043965177</v>
      </c>
      <c r="F1518" s="67">
        <f t="shared" ca="1" si="47"/>
        <v>10.929775591980526</v>
      </c>
    </row>
    <row r="1519" spans="5:6" x14ac:dyDescent="0.25">
      <c r="E1519" s="66">
        <f t="shared" ca="1" si="46"/>
        <v>0.86469869083661155</v>
      </c>
      <c r="F1519" s="67">
        <f t="shared" ca="1" si="47"/>
        <v>3.9213116618637374</v>
      </c>
    </row>
    <row r="1520" spans="5:6" x14ac:dyDescent="0.25">
      <c r="E1520" s="66">
        <f t="shared" ca="1" si="46"/>
        <v>0.25539520307589736</v>
      </c>
      <c r="F1520" s="67">
        <f t="shared" ca="1" si="47"/>
        <v>-2.015387811015712</v>
      </c>
    </row>
    <row r="1521" spans="5:6" x14ac:dyDescent="0.25">
      <c r="E1521" s="66">
        <f t="shared" ca="1" si="46"/>
        <v>5.7183097448750497E-2</v>
      </c>
      <c r="F1521" s="67">
        <f t="shared" ca="1" si="47"/>
        <v>-6.5050492285579029</v>
      </c>
    </row>
    <row r="1522" spans="5:6" x14ac:dyDescent="0.25">
      <c r="E1522" s="66">
        <f t="shared" ca="1" si="46"/>
        <v>0.40210409612687137</v>
      </c>
      <c r="F1522" s="67">
        <f t="shared" ca="1" si="47"/>
        <v>-0.65369129320368291</v>
      </c>
    </row>
    <row r="1523" spans="5:6" x14ac:dyDescent="0.25">
      <c r="E1523" s="66">
        <f t="shared" ca="1" si="46"/>
        <v>5.9099708178314114E-2</v>
      </c>
      <c r="F1523" s="67">
        <f t="shared" ca="1" si="47"/>
        <v>-6.4061463353505381</v>
      </c>
    </row>
    <row r="1524" spans="5:6" x14ac:dyDescent="0.25">
      <c r="E1524" s="66">
        <f t="shared" ca="1" si="46"/>
        <v>0.7829588374864227</v>
      </c>
      <c r="F1524" s="67">
        <f t="shared" ca="1" si="47"/>
        <v>2.5035632216032675</v>
      </c>
    </row>
    <row r="1525" spans="5:6" x14ac:dyDescent="0.25">
      <c r="E1525" s="66">
        <f t="shared" ca="1" si="46"/>
        <v>0.29861686706607682</v>
      </c>
      <c r="F1525" s="67">
        <f t="shared" ca="1" si="47"/>
        <v>-1.5463401832563108</v>
      </c>
    </row>
    <row r="1526" spans="5:6" x14ac:dyDescent="0.25">
      <c r="E1526" s="66">
        <f t="shared" ca="1" si="46"/>
        <v>0.98998614020232256</v>
      </c>
      <c r="F1526" s="67">
        <f t="shared" ca="1" si="47"/>
        <v>11.731913955731462</v>
      </c>
    </row>
    <row r="1527" spans="5:6" x14ac:dyDescent="0.25">
      <c r="E1527" s="66">
        <f t="shared" ca="1" si="46"/>
        <v>0.61576869873252094</v>
      </c>
      <c r="F1527" s="67">
        <f t="shared" ca="1" si="47"/>
        <v>0.79009014036572278</v>
      </c>
    </row>
    <row r="1528" spans="5:6" x14ac:dyDescent="0.25">
      <c r="E1528" s="66">
        <f t="shared" ca="1" si="46"/>
        <v>0.32343054939145821</v>
      </c>
      <c r="F1528" s="67">
        <f t="shared" ca="1" si="47"/>
        <v>-1.3068710776904984</v>
      </c>
    </row>
    <row r="1529" spans="5:6" x14ac:dyDescent="0.25">
      <c r="E1529" s="66">
        <f t="shared" ca="1" si="46"/>
        <v>0.22992843935822227</v>
      </c>
      <c r="F1529" s="67">
        <f t="shared" ca="1" si="47"/>
        <v>-2.3305199134083026</v>
      </c>
    </row>
    <row r="1530" spans="5:6" x14ac:dyDescent="0.25">
      <c r="E1530" s="66">
        <f t="shared" ca="1" si="46"/>
        <v>0.40129838307240506</v>
      </c>
      <c r="F1530" s="67">
        <f t="shared" ca="1" si="47"/>
        <v>-0.65970855114434213</v>
      </c>
    </row>
    <row r="1531" spans="5:6" x14ac:dyDescent="0.25">
      <c r="E1531" s="66">
        <f t="shared" ca="1" si="46"/>
        <v>0.10562786991691364</v>
      </c>
      <c r="F1531" s="67">
        <f t="shared" ca="1" si="47"/>
        <v>-4.66405752690887</v>
      </c>
    </row>
    <row r="1532" spans="5:6" x14ac:dyDescent="0.25">
      <c r="E1532" s="66">
        <f t="shared" ca="1" si="46"/>
        <v>0.59647696913666226</v>
      </c>
      <c r="F1532" s="67">
        <f t="shared" ca="1" si="47"/>
        <v>0.6431236038385123</v>
      </c>
    </row>
    <row r="1533" spans="5:6" x14ac:dyDescent="0.25">
      <c r="E1533" s="66">
        <f t="shared" ca="1" si="46"/>
        <v>0.3569176143179098</v>
      </c>
      <c r="F1533" s="67">
        <f t="shared" ca="1" si="47"/>
        <v>-1.0113093464798957</v>
      </c>
    </row>
    <row r="1534" spans="5:6" x14ac:dyDescent="0.25">
      <c r="E1534" s="66">
        <f t="shared" ca="1" si="46"/>
        <v>0.31667872722335566</v>
      </c>
      <c r="F1534" s="67">
        <f t="shared" ca="1" si="47"/>
        <v>-1.3701609517574262</v>
      </c>
    </row>
    <row r="1535" spans="5:6" x14ac:dyDescent="0.25">
      <c r="E1535" s="66">
        <f t="shared" ca="1" si="46"/>
        <v>0.77703336380427879</v>
      </c>
      <c r="F1535" s="67">
        <f t="shared" ca="1" si="47"/>
        <v>2.4227578548821613</v>
      </c>
    </row>
    <row r="1536" spans="5:6" x14ac:dyDescent="0.25">
      <c r="E1536" s="66">
        <f t="shared" ca="1" si="46"/>
        <v>0.1638892617798452</v>
      </c>
      <c r="F1536" s="67">
        <f t="shared" ca="1" si="47"/>
        <v>-3.3462513951606816</v>
      </c>
    </row>
    <row r="1537" spans="5:6" x14ac:dyDescent="0.25">
      <c r="E1537" s="66">
        <f t="shared" ca="1" si="46"/>
        <v>0.64750263190519441</v>
      </c>
      <c r="F1537" s="67">
        <f t="shared" ca="1" si="47"/>
        <v>1.0486948277863701</v>
      </c>
    </row>
    <row r="1538" spans="5:6" x14ac:dyDescent="0.25">
      <c r="E1538" s="66">
        <f t="shared" ca="1" si="46"/>
        <v>0.97738834804747299</v>
      </c>
      <c r="F1538" s="67">
        <f t="shared" ca="1" si="47"/>
        <v>9.2884282556563313</v>
      </c>
    </row>
    <row r="1539" spans="5:6" x14ac:dyDescent="0.25">
      <c r="E1539" s="66">
        <f t="shared" ca="1" si="46"/>
        <v>0.19910610446481902</v>
      </c>
      <c r="F1539" s="67">
        <f t="shared" ca="1" si="47"/>
        <v>-2.7623106825799013</v>
      </c>
    </row>
    <row r="1540" spans="5:6" x14ac:dyDescent="0.25">
      <c r="E1540" s="66">
        <f t="shared" ref="E1540:E1603" ca="1" si="48">RAND()</f>
        <v>0.57525958457445048</v>
      </c>
      <c r="F1540" s="67">
        <f t="shared" ref="F1540:F1603" ca="1" si="49">SIGN(E1540-0.5)*(_xlfn.GAMMA.INV(2*ABS(E1540-0.5),1/$C$5,(($C$4^$C$5)))^(1/$C$5))+$C$3</f>
        <v>0.48938971001486131</v>
      </c>
    </row>
    <row r="1541" spans="5:6" x14ac:dyDescent="0.25">
      <c r="E1541" s="66">
        <f t="shared" ca="1" si="48"/>
        <v>0.2342111465346044</v>
      </c>
      <c r="F1541" s="67">
        <f t="shared" ca="1" si="49"/>
        <v>-2.2751551629197264</v>
      </c>
    </row>
    <row r="1542" spans="5:6" x14ac:dyDescent="0.25">
      <c r="E1542" s="66">
        <f t="shared" ca="1" si="48"/>
        <v>0.75977171383431208</v>
      </c>
      <c r="F1542" s="67">
        <f t="shared" ca="1" si="49"/>
        <v>2.1990553044598586</v>
      </c>
    </row>
    <row r="1543" spans="5:6" x14ac:dyDescent="0.25">
      <c r="E1543" s="66">
        <f t="shared" ca="1" si="48"/>
        <v>0.58784607510557241</v>
      </c>
      <c r="F1543" s="67">
        <f t="shared" ca="1" si="49"/>
        <v>0.57963364419784758</v>
      </c>
    </row>
    <row r="1544" spans="5:6" x14ac:dyDescent="0.25">
      <c r="E1544" s="66">
        <f t="shared" ca="1" si="48"/>
        <v>0.50486456313518335</v>
      </c>
      <c r="F1544" s="67">
        <f t="shared" ca="1" si="49"/>
        <v>2.9330290349795098E-2</v>
      </c>
    </row>
    <row r="1545" spans="5:6" x14ac:dyDescent="0.25">
      <c r="E1545" s="66">
        <f t="shared" ca="1" si="48"/>
        <v>0.26445475834092347</v>
      </c>
      <c r="F1545" s="67">
        <f t="shared" ca="1" si="49"/>
        <v>-1.9108137231717344</v>
      </c>
    </row>
    <row r="1546" spans="5:6" x14ac:dyDescent="0.25">
      <c r="E1546" s="66">
        <f t="shared" ca="1" si="48"/>
        <v>2.4755098726821134E-2</v>
      </c>
      <c r="F1546" s="67">
        <f t="shared" ca="1" si="49"/>
        <v>-9.0167298643799292</v>
      </c>
    </row>
    <row r="1547" spans="5:6" x14ac:dyDescent="0.25">
      <c r="E1547" s="66">
        <f t="shared" ca="1" si="48"/>
        <v>0.81382386402776652</v>
      </c>
      <c r="F1547" s="67">
        <f t="shared" ca="1" si="49"/>
        <v>2.9637447156218562</v>
      </c>
    </row>
    <row r="1548" spans="5:6" x14ac:dyDescent="0.25">
      <c r="E1548" s="66">
        <f t="shared" ca="1" si="48"/>
        <v>0.44096944955710504</v>
      </c>
      <c r="F1548" s="67">
        <f t="shared" ca="1" si="49"/>
        <v>-0.37689750226712981</v>
      </c>
    </row>
    <row r="1549" spans="5:6" x14ac:dyDescent="0.25">
      <c r="E1549" s="66">
        <f t="shared" ca="1" si="48"/>
        <v>1.8912786736907328E-2</v>
      </c>
      <c r="F1549" s="67">
        <f t="shared" ca="1" si="49"/>
        <v>-9.8243095745549507</v>
      </c>
    </row>
    <row r="1550" spans="5:6" x14ac:dyDescent="0.25">
      <c r="E1550" s="66">
        <f t="shared" ca="1" si="48"/>
        <v>0.80824623641142479</v>
      </c>
      <c r="F1550" s="67">
        <f t="shared" ca="1" si="49"/>
        <v>2.8751880923606095</v>
      </c>
    </row>
    <row r="1551" spans="5:6" x14ac:dyDescent="0.25">
      <c r="E1551" s="66">
        <f t="shared" ca="1" si="48"/>
        <v>0.42765721759283348</v>
      </c>
      <c r="F1551" s="67">
        <f t="shared" ca="1" si="49"/>
        <v>-0.46885835160481204</v>
      </c>
    </row>
    <row r="1552" spans="5:6" x14ac:dyDescent="0.25">
      <c r="E1552" s="66">
        <f t="shared" ca="1" si="48"/>
        <v>0.63928317856036643</v>
      </c>
      <c r="F1552" s="67">
        <f t="shared" ca="1" si="49"/>
        <v>0.979544628177347</v>
      </c>
    </row>
    <row r="1553" spans="5:6" x14ac:dyDescent="0.25">
      <c r="E1553" s="66">
        <f t="shared" ca="1" si="48"/>
        <v>0.44490010302843697</v>
      </c>
      <c r="F1553" s="67">
        <f t="shared" ca="1" si="49"/>
        <v>-0.35027498710081595</v>
      </c>
    </row>
    <row r="1554" spans="5:6" x14ac:dyDescent="0.25">
      <c r="E1554" s="66">
        <f t="shared" ca="1" si="48"/>
        <v>0.49379698797436777</v>
      </c>
      <c r="F1554" s="67">
        <f t="shared" ca="1" si="49"/>
        <v>-3.745086365131154E-2</v>
      </c>
    </row>
    <row r="1555" spans="5:6" x14ac:dyDescent="0.25">
      <c r="E1555" s="66">
        <f t="shared" ca="1" si="48"/>
        <v>0.39913925701458286</v>
      </c>
      <c r="F1555" s="67">
        <f t="shared" ca="1" si="49"/>
        <v>-0.67589318204933735</v>
      </c>
    </row>
    <row r="1556" spans="5:6" x14ac:dyDescent="0.25">
      <c r="E1556" s="66">
        <f t="shared" ca="1" si="48"/>
        <v>7.5642421941389593E-2</v>
      </c>
      <c r="F1556" s="67">
        <f t="shared" ca="1" si="49"/>
        <v>-5.6657725074726439</v>
      </c>
    </row>
    <row r="1557" spans="5:6" x14ac:dyDescent="0.25">
      <c r="E1557" s="66">
        <f t="shared" ca="1" si="48"/>
        <v>0.99152865370255161</v>
      </c>
      <c r="F1557" s="67">
        <f t="shared" ca="1" si="49"/>
        <v>12.233755960373816</v>
      </c>
    </row>
    <row r="1558" spans="5:6" x14ac:dyDescent="0.25">
      <c r="E1558" s="66">
        <f t="shared" ca="1" si="48"/>
        <v>0.59137743189240943</v>
      </c>
      <c r="F1558" s="67">
        <f t="shared" ca="1" si="49"/>
        <v>0.60544855439821255</v>
      </c>
    </row>
    <row r="1559" spans="5:6" x14ac:dyDescent="0.25">
      <c r="E1559" s="66">
        <f t="shared" ca="1" si="48"/>
        <v>0.89225033021093569</v>
      </c>
      <c r="F1559" s="67">
        <f t="shared" ca="1" si="49"/>
        <v>4.6043923021370459</v>
      </c>
    </row>
    <row r="1560" spans="5:6" x14ac:dyDescent="0.25">
      <c r="E1560" s="66">
        <f t="shared" ca="1" si="48"/>
        <v>0.95934082204793358</v>
      </c>
      <c r="F1560" s="67">
        <f t="shared" ca="1" si="49"/>
        <v>7.5281505241025419</v>
      </c>
    </row>
    <row r="1561" spans="5:6" x14ac:dyDescent="0.25">
      <c r="E1561" s="66">
        <f t="shared" ca="1" si="48"/>
        <v>0.67695231323385752</v>
      </c>
      <c r="F1561" s="67">
        <f t="shared" ca="1" si="49"/>
        <v>1.3104244471497921</v>
      </c>
    </row>
    <row r="1562" spans="5:6" x14ac:dyDescent="0.25">
      <c r="E1562" s="66">
        <f t="shared" ca="1" si="48"/>
        <v>0.8229638782684936</v>
      </c>
      <c r="F1562" s="67">
        <f t="shared" ca="1" si="49"/>
        <v>3.1147629272706805</v>
      </c>
    </row>
    <row r="1563" spans="5:6" x14ac:dyDescent="0.25">
      <c r="E1563" s="66">
        <f t="shared" ca="1" si="48"/>
        <v>0.48892792101756544</v>
      </c>
      <c r="F1563" s="67">
        <f t="shared" ca="1" si="49"/>
        <v>-6.7179061781872232E-2</v>
      </c>
    </row>
    <row r="1564" spans="5:6" x14ac:dyDescent="0.25">
      <c r="E1564" s="66">
        <f t="shared" ca="1" si="48"/>
        <v>8.2467831418097548E-2</v>
      </c>
      <c r="F1564" s="67">
        <f t="shared" ca="1" si="49"/>
        <v>-5.406599409977594</v>
      </c>
    </row>
    <row r="1565" spans="5:6" x14ac:dyDescent="0.25">
      <c r="E1565" s="66">
        <f t="shared" ca="1" si="48"/>
        <v>0.27092904412697394</v>
      </c>
      <c r="F1565" s="67">
        <f t="shared" ca="1" si="49"/>
        <v>-1.8382534248469762</v>
      </c>
    </row>
    <row r="1566" spans="5:6" x14ac:dyDescent="0.25">
      <c r="E1566" s="66">
        <f t="shared" ca="1" si="48"/>
        <v>2.3252176056867024E-2</v>
      </c>
      <c r="F1566" s="67">
        <f t="shared" ca="1" si="49"/>
        <v>-9.2046281307741431</v>
      </c>
    </row>
    <row r="1567" spans="5:6" x14ac:dyDescent="0.25">
      <c r="E1567" s="66">
        <f t="shared" ca="1" si="48"/>
        <v>0.94952962384906325</v>
      </c>
      <c r="F1567" s="67">
        <f t="shared" ca="1" si="49"/>
        <v>6.8796646354106752</v>
      </c>
    </row>
    <row r="1568" spans="5:6" x14ac:dyDescent="0.25">
      <c r="E1568" s="66">
        <f t="shared" ca="1" si="48"/>
        <v>0.47425259568823186</v>
      </c>
      <c r="F1568" s="67">
        <f t="shared" ca="1" si="49"/>
        <v>-0.15860404911981202</v>
      </c>
    </row>
    <row r="1569" spans="5:6" x14ac:dyDescent="0.25">
      <c r="E1569" s="66">
        <f t="shared" ca="1" si="48"/>
        <v>0.40905925095778117</v>
      </c>
      <c r="F1569" s="67">
        <f t="shared" ca="1" si="49"/>
        <v>-0.60224425501287171</v>
      </c>
    </row>
    <row r="1570" spans="5:6" x14ac:dyDescent="0.25">
      <c r="E1570" s="66">
        <f t="shared" ca="1" si="48"/>
        <v>0.89245463911439138</v>
      </c>
      <c r="F1570" s="67">
        <f t="shared" ca="1" si="49"/>
        <v>4.6100861343860879</v>
      </c>
    </row>
    <row r="1571" spans="5:6" x14ac:dyDescent="0.25">
      <c r="E1571" s="66">
        <f t="shared" ca="1" si="48"/>
        <v>0.82825162267661168</v>
      </c>
      <c r="F1571" s="67">
        <f t="shared" ca="1" si="49"/>
        <v>3.2057328457893677</v>
      </c>
    </row>
    <row r="1572" spans="5:6" x14ac:dyDescent="0.25">
      <c r="E1572" s="66">
        <f t="shared" ca="1" si="48"/>
        <v>0.95188558140482882</v>
      </c>
      <c r="F1572" s="67">
        <f t="shared" ca="1" si="49"/>
        <v>7.0230786100110718</v>
      </c>
    </row>
    <row r="1573" spans="5:6" x14ac:dyDescent="0.25">
      <c r="E1573" s="66">
        <f t="shared" ca="1" si="48"/>
        <v>0.8910597352823848</v>
      </c>
      <c r="F1573" s="67">
        <f t="shared" ca="1" si="49"/>
        <v>4.5714251895901796</v>
      </c>
    </row>
    <row r="1574" spans="5:6" x14ac:dyDescent="0.25">
      <c r="E1574" s="66">
        <f t="shared" ca="1" si="48"/>
        <v>0.27637731919408293</v>
      </c>
      <c r="F1574" s="67">
        <f t="shared" ca="1" si="49"/>
        <v>-1.778523203412417</v>
      </c>
    </row>
    <row r="1575" spans="5:6" x14ac:dyDescent="0.25">
      <c r="E1575" s="66">
        <f t="shared" ca="1" si="48"/>
        <v>0.98351865588897336</v>
      </c>
      <c r="F1575" s="67">
        <f t="shared" ca="1" si="49"/>
        <v>10.237137051394804</v>
      </c>
    </row>
    <row r="1576" spans="5:6" x14ac:dyDescent="0.25">
      <c r="E1576" s="66">
        <f t="shared" ca="1" si="48"/>
        <v>0.90604934368435941</v>
      </c>
      <c r="F1576" s="67">
        <f t="shared" ca="1" si="49"/>
        <v>5.0155151603699561</v>
      </c>
    </row>
    <row r="1577" spans="5:6" x14ac:dyDescent="0.25">
      <c r="E1577" s="66">
        <f t="shared" ca="1" si="48"/>
        <v>0.78427598333222792</v>
      </c>
      <c r="F1577" s="67">
        <f t="shared" ca="1" si="49"/>
        <v>2.5218246249167318</v>
      </c>
    </row>
    <row r="1578" spans="5:6" x14ac:dyDescent="0.25">
      <c r="E1578" s="66">
        <f t="shared" ca="1" si="48"/>
        <v>0.455996996917437</v>
      </c>
      <c r="F1578" s="67">
        <f t="shared" ca="1" si="49"/>
        <v>-0.2763656239105996</v>
      </c>
    </row>
    <row r="1579" spans="5:6" x14ac:dyDescent="0.25">
      <c r="E1579" s="66">
        <f t="shared" ca="1" si="48"/>
        <v>0.13791566359040641</v>
      </c>
      <c r="F1579" s="67">
        <f t="shared" ca="1" si="49"/>
        <v>-3.8638972004579246</v>
      </c>
    </row>
    <row r="1580" spans="5:6" x14ac:dyDescent="0.25">
      <c r="E1580" s="66">
        <f t="shared" ca="1" si="48"/>
        <v>0.78404280543504912</v>
      </c>
      <c r="F1580" s="67">
        <f t="shared" ca="1" si="49"/>
        <v>2.5185836510620931</v>
      </c>
    </row>
    <row r="1581" spans="5:6" x14ac:dyDescent="0.25">
      <c r="E1581" s="66">
        <f t="shared" ca="1" si="48"/>
        <v>0.95253834151211225</v>
      </c>
      <c r="F1581" s="67">
        <f t="shared" ca="1" si="49"/>
        <v>7.0640577091899601</v>
      </c>
    </row>
    <row r="1582" spans="5:6" x14ac:dyDescent="0.25">
      <c r="E1582" s="66">
        <f t="shared" ca="1" si="48"/>
        <v>0.81575755080240842</v>
      </c>
      <c r="F1582" s="67">
        <f t="shared" ca="1" si="49"/>
        <v>2.9950666484430424</v>
      </c>
    </row>
    <row r="1583" spans="5:6" x14ac:dyDescent="0.25">
      <c r="E1583" s="66">
        <f t="shared" ca="1" si="48"/>
        <v>0.3948017996754597</v>
      </c>
      <c r="F1583" s="67">
        <f t="shared" ca="1" si="49"/>
        <v>-0.70867269727432636</v>
      </c>
    </row>
    <row r="1584" spans="5:6" x14ac:dyDescent="0.25">
      <c r="E1584" s="66">
        <f t="shared" ca="1" si="48"/>
        <v>0.93304774269379609</v>
      </c>
      <c r="F1584" s="67">
        <f t="shared" ca="1" si="49"/>
        <v>6.031884931663809</v>
      </c>
    </row>
    <row r="1585" spans="5:6" x14ac:dyDescent="0.25">
      <c r="E1585" s="66">
        <f t="shared" ca="1" si="48"/>
        <v>0.61925879955678864</v>
      </c>
      <c r="F1585" s="67">
        <f t="shared" ca="1" si="49"/>
        <v>0.81746465408500835</v>
      </c>
    </row>
    <row r="1586" spans="5:6" x14ac:dyDescent="0.25">
      <c r="E1586" s="66">
        <f t="shared" ca="1" si="48"/>
        <v>0.42308130295452018</v>
      </c>
      <c r="F1586" s="67">
        <f t="shared" ca="1" si="49"/>
        <v>-0.50113119683638663</v>
      </c>
    </row>
    <row r="1587" spans="5:6" x14ac:dyDescent="0.25">
      <c r="E1587" s="66">
        <f t="shared" ca="1" si="48"/>
        <v>0.52382166132031238</v>
      </c>
      <c r="F1587" s="67">
        <f t="shared" ca="1" si="49"/>
        <v>0.14644695980079686</v>
      </c>
    </row>
    <row r="1588" spans="5:6" x14ac:dyDescent="0.25">
      <c r="E1588" s="66">
        <f t="shared" ca="1" si="48"/>
        <v>8.8957550442474775E-2</v>
      </c>
      <c r="F1588" s="67">
        <f t="shared" ca="1" si="49"/>
        <v>-5.1793464113783756</v>
      </c>
    </row>
    <row r="1589" spans="5:6" x14ac:dyDescent="0.25">
      <c r="E1589" s="66">
        <f t="shared" ca="1" si="48"/>
        <v>0.4097559480282631</v>
      </c>
      <c r="F1589" s="67">
        <f t="shared" ca="1" si="49"/>
        <v>-0.59713909399872134</v>
      </c>
    </row>
    <row r="1590" spans="5:6" x14ac:dyDescent="0.25">
      <c r="E1590" s="66">
        <f t="shared" ca="1" si="48"/>
        <v>0.87177187093809649</v>
      </c>
      <c r="F1590" s="67">
        <f t="shared" ca="1" si="49"/>
        <v>4.0823914876326235</v>
      </c>
    </row>
    <row r="1591" spans="5:6" x14ac:dyDescent="0.25">
      <c r="E1591" s="66">
        <f t="shared" ca="1" si="48"/>
        <v>0.18599309370063011</v>
      </c>
      <c r="F1591" s="67">
        <f t="shared" ca="1" si="49"/>
        <v>-2.9666956681203702</v>
      </c>
    </row>
    <row r="1592" spans="5:6" x14ac:dyDescent="0.25">
      <c r="E1592" s="66">
        <f t="shared" ca="1" si="48"/>
        <v>0.24136479307355219</v>
      </c>
      <c r="F1592" s="67">
        <f t="shared" ca="1" si="49"/>
        <v>-2.1848959354826252</v>
      </c>
    </row>
    <row r="1593" spans="5:6" x14ac:dyDescent="0.25">
      <c r="E1593" s="66">
        <f t="shared" ca="1" si="48"/>
        <v>0.49650072471823925</v>
      </c>
      <c r="F1593" s="67">
        <f t="shared" ca="1" si="49"/>
        <v>-2.1069465851918566E-2</v>
      </c>
    </row>
    <row r="1594" spans="5:6" x14ac:dyDescent="0.25">
      <c r="E1594" s="66">
        <f t="shared" ca="1" si="48"/>
        <v>0.68790774743485328</v>
      </c>
      <c r="F1594" s="67">
        <f t="shared" ca="1" si="49"/>
        <v>1.4139278190577871</v>
      </c>
    </row>
    <row r="1595" spans="5:6" x14ac:dyDescent="0.25">
      <c r="E1595" s="66">
        <f t="shared" ca="1" si="48"/>
        <v>0.86907224671158345</v>
      </c>
      <c r="F1595" s="67">
        <f t="shared" ca="1" si="49"/>
        <v>4.0198872869074007</v>
      </c>
    </row>
    <row r="1596" spans="5:6" x14ac:dyDescent="0.25">
      <c r="E1596" s="66">
        <f t="shared" ca="1" si="48"/>
        <v>0.62347950653175876</v>
      </c>
      <c r="F1596" s="67">
        <f t="shared" ca="1" si="49"/>
        <v>0.85090686342309574</v>
      </c>
    </row>
    <row r="1597" spans="5:6" x14ac:dyDescent="0.25">
      <c r="E1597" s="66">
        <f t="shared" ca="1" si="48"/>
        <v>0.98965963368253396</v>
      </c>
      <c r="F1597" s="67">
        <f t="shared" ca="1" si="49"/>
        <v>11.635658408245051</v>
      </c>
    </row>
    <row r="1598" spans="5:6" x14ac:dyDescent="0.25">
      <c r="E1598" s="66">
        <f t="shared" ca="1" si="48"/>
        <v>0.6782567134881996</v>
      </c>
      <c r="F1598" s="67">
        <f t="shared" ca="1" si="49"/>
        <v>1.3225623531175021</v>
      </c>
    </row>
    <row r="1599" spans="5:6" x14ac:dyDescent="0.25">
      <c r="E1599" s="66">
        <f t="shared" ca="1" si="48"/>
        <v>0.25534454577601284</v>
      </c>
      <c r="F1599" s="67">
        <f t="shared" ca="1" si="49"/>
        <v>-2.0159829160589102</v>
      </c>
    </row>
    <row r="1600" spans="5:6" x14ac:dyDescent="0.25">
      <c r="E1600" s="66">
        <f t="shared" ca="1" si="48"/>
        <v>0.29932844402920999</v>
      </c>
      <c r="F1600" s="67">
        <f t="shared" ca="1" si="49"/>
        <v>-1.5391999586989291</v>
      </c>
    </row>
    <row r="1601" spans="5:6" x14ac:dyDescent="0.25">
      <c r="E1601" s="66">
        <f t="shared" ca="1" si="48"/>
        <v>0.25686927551153416</v>
      </c>
      <c r="F1601" s="67">
        <f t="shared" ca="1" si="49"/>
        <v>-1.9981223955997758</v>
      </c>
    </row>
    <row r="1602" spans="5:6" x14ac:dyDescent="0.25">
      <c r="E1602" s="66">
        <f t="shared" ca="1" si="48"/>
        <v>0.503686015272518</v>
      </c>
      <c r="F1602" s="67">
        <f t="shared" ca="1" si="49"/>
        <v>2.2198014761495188E-2</v>
      </c>
    </row>
    <row r="1603" spans="5:6" x14ac:dyDescent="0.25">
      <c r="E1603" s="66">
        <f t="shared" ca="1" si="48"/>
        <v>6.4842164026516214E-3</v>
      </c>
      <c r="F1603" s="67">
        <f t="shared" ca="1" si="49"/>
        <v>-13.035711360709598</v>
      </c>
    </row>
    <row r="1604" spans="5:6" x14ac:dyDescent="0.25">
      <c r="E1604" s="66">
        <f t="shared" ref="E1604:E1667" ca="1" si="50">RAND()</f>
        <v>1.4403874387131088E-2</v>
      </c>
      <c r="F1604" s="67">
        <f t="shared" ref="F1604:F1667" ca="1" si="51">SIGN(E1604-0.5)*(_xlfn.GAMMA.INV(2*ABS(E1604-0.5),1/$C$5,(($C$4^$C$5)))^(1/$C$5))+$C$3</f>
        <v>-10.64133262010121</v>
      </c>
    </row>
    <row r="1605" spans="5:6" x14ac:dyDescent="0.25">
      <c r="E1605" s="66">
        <f t="shared" ca="1" si="50"/>
        <v>0.15470658035264995</v>
      </c>
      <c r="F1605" s="67">
        <f t="shared" ca="1" si="51"/>
        <v>-3.5192334165947576</v>
      </c>
    </row>
    <row r="1606" spans="5:6" x14ac:dyDescent="0.25">
      <c r="E1606" s="66">
        <f t="shared" ca="1" si="50"/>
        <v>0.50475233080225013</v>
      </c>
      <c r="F1606" s="67">
        <f t="shared" ca="1" si="51"/>
        <v>2.8650357507282155E-2</v>
      </c>
    </row>
    <row r="1607" spans="5:6" x14ac:dyDescent="0.25">
      <c r="E1607" s="66">
        <f t="shared" ca="1" si="50"/>
        <v>0.46068863733730714</v>
      </c>
      <c r="F1607" s="67">
        <f t="shared" ca="1" si="51"/>
        <v>-0.24565707207924442</v>
      </c>
    </row>
    <row r="1608" spans="5:6" x14ac:dyDescent="0.25">
      <c r="E1608" s="66">
        <f t="shared" ca="1" si="50"/>
        <v>0.69108617365325531</v>
      </c>
      <c r="F1608" s="67">
        <f t="shared" ca="1" si="51"/>
        <v>1.4446372186656378</v>
      </c>
    </row>
    <row r="1609" spans="5:6" x14ac:dyDescent="0.25">
      <c r="E1609" s="66">
        <f t="shared" ca="1" si="50"/>
        <v>0.42724760101656878</v>
      </c>
      <c r="F1609" s="67">
        <f t="shared" ca="1" si="51"/>
        <v>-0.4717331741489863</v>
      </c>
    </row>
    <row r="1610" spans="5:6" x14ac:dyDescent="0.25">
      <c r="E1610" s="66">
        <f t="shared" ca="1" si="50"/>
        <v>0.71831420463046181</v>
      </c>
      <c r="F1610" s="67">
        <f t="shared" ca="1" si="51"/>
        <v>1.7214475484535217</v>
      </c>
    </row>
    <row r="1611" spans="5:6" x14ac:dyDescent="0.25">
      <c r="E1611" s="66">
        <f t="shared" ca="1" si="50"/>
        <v>0.72844940698662841</v>
      </c>
      <c r="F1611" s="67">
        <f t="shared" ca="1" si="51"/>
        <v>1.8313788904037502</v>
      </c>
    </row>
    <row r="1612" spans="5:6" x14ac:dyDescent="0.25">
      <c r="E1612" s="66">
        <f t="shared" ca="1" si="50"/>
        <v>0.47663579104510867</v>
      </c>
      <c r="F1612" s="67">
        <f t="shared" ca="1" si="51"/>
        <v>-0.14356631989655155</v>
      </c>
    </row>
    <row r="1613" spans="5:6" x14ac:dyDescent="0.25">
      <c r="E1613" s="66">
        <f t="shared" ca="1" si="50"/>
        <v>0.18685883648299473</v>
      </c>
      <c r="F1613" s="67">
        <f t="shared" ca="1" si="51"/>
        <v>-2.9527639552635687</v>
      </c>
    </row>
    <row r="1614" spans="5:6" x14ac:dyDescent="0.25">
      <c r="E1614" s="66">
        <f t="shared" ca="1" si="50"/>
        <v>0.47677224940715301</v>
      </c>
      <c r="F1614" s="67">
        <f t="shared" ca="1" si="51"/>
        <v>-0.14270755833474588</v>
      </c>
    </row>
    <row r="1615" spans="5:6" x14ac:dyDescent="0.25">
      <c r="E1615" s="66">
        <f t="shared" ca="1" si="50"/>
        <v>0.86659107141415992</v>
      </c>
      <c r="F1615" s="67">
        <f t="shared" ca="1" si="51"/>
        <v>3.9635671087563198</v>
      </c>
    </row>
    <row r="1616" spans="5:6" x14ac:dyDescent="0.25">
      <c r="E1616" s="66">
        <f t="shared" ca="1" si="50"/>
        <v>0.31408627623244156</v>
      </c>
      <c r="F1616" s="67">
        <f t="shared" ca="1" si="51"/>
        <v>-1.3948211555504328</v>
      </c>
    </row>
    <row r="1617" spans="5:6" x14ac:dyDescent="0.25">
      <c r="E1617" s="66">
        <f t="shared" ca="1" si="50"/>
        <v>0.14167899575764109</v>
      </c>
      <c r="F1617" s="67">
        <f t="shared" ca="1" si="51"/>
        <v>-3.7831325792256338</v>
      </c>
    </row>
    <row r="1618" spans="5:6" x14ac:dyDescent="0.25">
      <c r="E1618" s="66">
        <f t="shared" ca="1" si="50"/>
        <v>0.97533024442441629</v>
      </c>
      <c r="F1618" s="67">
        <f t="shared" ca="1" si="51"/>
        <v>9.0270902270672408</v>
      </c>
    </row>
    <row r="1619" spans="5:6" x14ac:dyDescent="0.25">
      <c r="E1619" s="66">
        <f t="shared" ca="1" si="50"/>
        <v>0.77659653797894357</v>
      </c>
      <c r="F1619" s="67">
        <f t="shared" ca="1" si="51"/>
        <v>2.4168861448389203</v>
      </c>
    </row>
    <row r="1620" spans="5:6" x14ac:dyDescent="0.25">
      <c r="E1620" s="66">
        <f t="shared" ca="1" si="50"/>
        <v>0.921141991495806</v>
      </c>
      <c r="F1620" s="67">
        <f t="shared" ca="1" si="51"/>
        <v>5.5408776715572117</v>
      </c>
    </row>
    <row r="1621" spans="5:6" x14ac:dyDescent="0.25">
      <c r="E1621" s="66">
        <f t="shared" ca="1" si="50"/>
        <v>0.78570120796884702</v>
      </c>
      <c r="F1621" s="67">
        <f t="shared" ca="1" si="51"/>
        <v>2.5417104983121379</v>
      </c>
    </row>
    <row r="1622" spans="5:6" x14ac:dyDescent="0.25">
      <c r="E1622" s="66">
        <f t="shared" ca="1" si="50"/>
        <v>8.195634535906593E-2</v>
      </c>
      <c r="F1622" s="67">
        <f t="shared" ca="1" si="51"/>
        <v>-5.4252640997671318</v>
      </c>
    </row>
    <row r="1623" spans="5:6" x14ac:dyDescent="0.25">
      <c r="E1623" s="66">
        <f t="shared" ca="1" si="50"/>
        <v>0.41583412447300305</v>
      </c>
      <c r="F1623" s="67">
        <f t="shared" ca="1" si="51"/>
        <v>-0.55296497077844886</v>
      </c>
    </row>
    <row r="1624" spans="5:6" x14ac:dyDescent="0.25">
      <c r="E1624" s="66">
        <f t="shared" ca="1" si="50"/>
        <v>3.4000623879661962E-2</v>
      </c>
      <c r="F1624" s="67">
        <f t="shared" ca="1" si="51"/>
        <v>-8.0646876737176694</v>
      </c>
    </row>
    <row r="1625" spans="5:6" x14ac:dyDescent="0.25">
      <c r="E1625" s="66">
        <f t="shared" ca="1" si="50"/>
        <v>0.56836681471815798</v>
      </c>
      <c r="F1625" s="67">
        <f t="shared" ca="1" si="51"/>
        <v>0.44109593705544092</v>
      </c>
    </row>
    <row r="1626" spans="5:6" x14ac:dyDescent="0.25">
      <c r="E1626" s="66">
        <f t="shared" ca="1" si="50"/>
        <v>7.0096178969818235E-2</v>
      </c>
      <c r="F1626" s="67">
        <f t="shared" ca="1" si="51"/>
        <v>-5.8942194424312948</v>
      </c>
    </row>
    <row r="1627" spans="5:6" x14ac:dyDescent="0.25">
      <c r="E1627" s="66">
        <f t="shared" ca="1" si="50"/>
        <v>0.6961626206427507</v>
      </c>
      <c r="F1627" s="67">
        <f t="shared" ca="1" si="51"/>
        <v>1.4943464294108681</v>
      </c>
    </row>
    <row r="1628" spans="5:6" x14ac:dyDescent="0.25">
      <c r="E1628" s="66">
        <f t="shared" ca="1" si="50"/>
        <v>0.60738513956434348</v>
      </c>
      <c r="F1628" s="67">
        <f t="shared" ca="1" si="51"/>
        <v>0.72533689787179112</v>
      </c>
    </row>
    <row r="1629" spans="5:6" x14ac:dyDescent="0.25">
      <c r="E1629" s="66">
        <f t="shared" ca="1" si="50"/>
        <v>0.58850792377738559</v>
      </c>
      <c r="F1629" s="67">
        <f t="shared" ca="1" si="51"/>
        <v>0.58445500298574404</v>
      </c>
    </row>
    <row r="1630" spans="5:6" x14ac:dyDescent="0.25">
      <c r="E1630" s="66">
        <f t="shared" ca="1" si="50"/>
        <v>1.6334013841230122E-2</v>
      </c>
      <c r="F1630" s="67">
        <f t="shared" ca="1" si="51"/>
        <v>-10.264075278296405</v>
      </c>
    </row>
    <row r="1631" spans="5:6" x14ac:dyDescent="0.25">
      <c r="E1631" s="66">
        <f t="shared" ca="1" si="50"/>
        <v>0.28263014867806635</v>
      </c>
      <c r="F1631" s="67">
        <f t="shared" ca="1" si="51"/>
        <v>-1.7114068519250427</v>
      </c>
    </row>
    <row r="1632" spans="5:6" x14ac:dyDescent="0.25">
      <c r="E1632" s="66">
        <f t="shared" ca="1" si="50"/>
        <v>0.18603571927810081</v>
      </c>
      <c r="F1632" s="67">
        <f t="shared" ca="1" si="51"/>
        <v>-2.9660082120497089</v>
      </c>
    </row>
    <row r="1633" spans="5:6" x14ac:dyDescent="0.25">
      <c r="E1633" s="66">
        <f t="shared" ca="1" si="50"/>
        <v>0.81059585378868637</v>
      </c>
      <c r="F1633" s="67">
        <f t="shared" ca="1" si="51"/>
        <v>2.9121750798438306</v>
      </c>
    </row>
    <row r="1634" spans="5:6" x14ac:dyDescent="0.25">
      <c r="E1634" s="66">
        <f t="shared" ca="1" si="50"/>
        <v>0.19939802480631019</v>
      </c>
      <c r="F1634" s="67">
        <f t="shared" ca="1" si="51"/>
        <v>-2.7579154398870629</v>
      </c>
    </row>
    <row r="1635" spans="5:6" x14ac:dyDescent="0.25">
      <c r="E1635" s="66">
        <f t="shared" ca="1" si="50"/>
        <v>0.61439514353735081</v>
      </c>
      <c r="F1635" s="67">
        <f t="shared" ca="1" si="51"/>
        <v>0.7793848236128994</v>
      </c>
    </row>
    <row r="1636" spans="5:6" x14ac:dyDescent="0.25">
      <c r="E1636" s="66">
        <f t="shared" ca="1" si="50"/>
        <v>0.7441100501739305</v>
      </c>
      <c r="F1636" s="67">
        <f t="shared" ca="1" si="51"/>
        <v>2.009581889582829</v>
      </c>
    </row>
    <row r="1637" spans="5:6" x14ac:dyDescent="0.25">
      <c r="E1637" s="66">
        <f t="shared" ca="1" si="50"/>
        <v>0.83543014976667862</v>
      </c>
      <c r="F1637" s="67">
        <f t="shared" ca="1" si="51"/>
        <v>3.333818990591388</v>
      </c>
    </row>
    <row r="1638" spans="5:6" x14ac:dyDescent="0.25">
      <c r="E1638" s="66">
        <f t="shared" ca="1" si="50"/>
        <v>0.92611517263705645</v>
      </c>
      <c r="F1638" s="67">
        <f t="shared" ca="1" si="51"/>
        <v>5.7363018139010009</v>
      </c>
    </row>
    <row r="1639" spans="5:6" x14ac:dyDescent="0.25">
      <c r="E1639" s="66">
        <f t="shared" ca="1" si="50"/>
        <v>3.5648801173257083E-2</v>
      </c>
      <c r="F1639" s="67">
        <f t="shared" ca="1" si="51"/>
        <v>-7.9226777394177992</v>
      </c>
    </row>
    <row r="1640" spans="5:6" x14ac:dyDescent="0.25">
      <c r="E1640" s="66">
        <f t="shared" ca="1" si="50"/>
        <v>0.75751436073379108</v>
      </c>
      <c r="F1640" s="67">
        <f t="shared" ca="1" si="51"/>
        <v>2.1709968279569605</v>
      </c>
    </row>
    <row r="1641" spans="5:6" x14ac:dyDescent="0.25">
      <c r="E1641" s="66">
        <f t="shared" ca="1" si="50"/>
        <v>0.38816573894062467</v>
      </c>
      <c r="F1641" s="67">
        <f t="shared" ca="1" si="51"/>
        <v>-0.75952706336586306</v>
      </c>
    </row>
    <row r="1642" spans="5:6" x14ac:dyDescent="0.25">
      <c r="E1642" s="66">
        <f t="shared" ca="1" si="50"/>
        <v>0.84078468388172434</v>
      </c>
      <c r="F1642" s="67">
        <f t="shared" ca="1" si="51"/>
        <v>3.4330518685991867</v>
      </c>
    </row>
    <row r="1643" spans="5:6" x14ac:dyDescent="0.25">
      <c r="E1643" s="66">
        <f t="shared" ca="1" si="50"/>
        <v>0.90562469450867522</v>
      </c>
      <c r="F1643" s="67">
        <f t="shared" ca="1" si="51"/>
        <v>5.0019859615922169</v>
      </c>
    </row>
    <row r="1644" spans="5:6" x14ac:dyDescent="0.25">
      <c r="E1644" s="66">
        <f t="shared" ca="1" si="50"/>
        <v>0.67045253053904119</v>
      </c>
      <c r="F1644" s="67">
        <f t="shared" ca="1" si="51"/>
        <v>1.2506630691723637</v>
      </c>
    </row>
    <row r="1645" spans="5:6" x14ac:dyDescent="0.25">
      <c r="E1645" s="66">
        <f t="shared" ca="1" si="50"/>
        <v>0.60478457950876552</v>
      </c>
      <c r="F1645" s="67">
        <f t="shared" ca="1" si="51"/>
        <v>0.70553134154427799</v>
      </c>
    </row>
    <row r="1646" spans="5:6" x14ac:dyDescent="0.25">
      <c r="E1646" s="66">
        <f t="shared" ca="1" si="50"/>
        <v>0.25449942778303913</v>
      </c>
      <c r="F1646" s="67">
        <f t="shared" ca="1" si="51"/>
        <v>-2.0259285324925345</v>
      </c>
    </row>
    <row r="1647" spans="5:6" x14ac:dyDescent="0.25">
      <c r="E1647" s="66">
        <f t="shared" ca="1" si="50"/>
        <v>0.45174282797869159</v>
      </c>
      <c r="F1647" s="67">
        <f t="shared" ca="1" si="51"/>
        <v>-0.30448513548204081</v>
      </c>
    </row>
    <row r="1648" spans="5:6" x14ac:dyDescent="0.25">
      <c r="E1648" s="66">
        <f t="shared" ca="1" si="50"/>
        <v>2.1874189319698978E-2</v>
      </c>
      <c r="F1648" s="67">
        <f t="shared" ca="1" si="51"/>
        <v>-9.3879021796084317</v>
      </c>
    </row>
    <row r="1649" spans="5:6" x14ac:dyDescent="0.25">
      <c r="E1649" s="66">
        <f t="shared" ca="1" si="50"/>
        <v>0.8115581324839104</v>
      </c>
      <c r="F1649" s="67">
        <f t="shared" ca="1" si="51"/>
        <v>2.9274556027133847</v>
      </c>
    </row>
    <row r="1650" spans="5:6" x14ac:dyDescent="0.25">
      <c r="E1650" s="66">
        <f t="shared" ca="1" si="50"/>
        <v>1.3283234950724587E-2</v>
      </c>
      <c r="F1650" s="67">
        <f t="shared" ca="1" si="51"/>
        <v>-10.884316165054271</v>
      </c>
    </row>
    <row r="1651" spans="5:6" x14ac:dyDescent="0.25">
      <c r="E1651" s="66">
        <f t="shared" ca="1" si="50"/>
        <v>0.86961142111410283</v>
      </c>
      <c r="F1651" s="67">
        <f t="shared" ca="1" si="51"/>
        <v>4.0322671139888984</v>
      </c>
    </row>
    <row r="1652" spans="5:6" x14ac:dyDescent="0.25">
      <c r="E1652" s="66">
        <f t="shared" ca="1" si="50"/>
        <v>1.9106312091828892E-3</v>
      </c>
      <c r="F1652" s="67">
        <f t="shared" ca="1" si="51"/>
        <v>-16.701523304840517</v>
      </c>
    </row>
    <row r="1653" spans="5:6" x14ac:dyDescent="0.25">
      <c r="E1653" s="66">
        <f t="shared" ca="1" si="50"/>
        <v>0.64582687836319519</v>
      </c>
      <c r="F1653" s="67">
        <f t="shared" ca="1" si="51"/>
        <v>1.0344667819793409</v>
      </c>
    </row>
    <row r="1654" spans="5:6" x14ac:dyDescent="0.25">
      <c r="E1654" s="66">
        <f t="shared" ca="1" si="50"/>
        <v>0.82894809457052476</v>
      </c>
      <c r="F1654" s="67">
        <f t="shared" ca="1" si="51"/>
        <v>3.2179231423661676</v>
      </c>
    </row>
    <row r="1655" spans="5:6" x14ac:dyDescent="0.25">
      <c r="E1655" s="66">
        <f t="shared" ca="1" si="50"/>
        <v>6.4770311458300922E-3</v>
      </c>
      <c r="F1655" s="67">
        <f t="shared" ca="1" si="51"/>
        <v>-13.039037548654411</v>
      </c>
    </row>
    <row r="1656" spans="5:6" x14ac:dyDescent="0.25">
      <c r="E1656" s="66">
        <f t="shared" ca="1" si="50"/>
        <v>0.67954629321126392</v>
      </c>
      <c r="F1656" s="67">
        <f t="shared" ca="1" si="51"/>
        <v>1.3346108192723458</v>
      </c>
    </row>
    <row r="1657" spans="5:6" x14ac:dyDescent="0.25">
      <c r="E1657" s="66">
        <f t="shared" ca="1" si="50"/>
        <v>0.89423491430085766</v>
      </c>
      <c r="F1657" s="67">
        <f t="shared" ca="1" si="51"/>
        <v>4.6601629089136765</v>
      </c>
    </row>
    <row r="1658" spans="5:6" x14ac:dyDescent="0.25">
      <c r="E1658" s="66">
        <f t="shared" ca="1" si="50"/>
        <v>0.75595978308686029</v>
      </c>
      <c r="F1658" s="67">
        <f t="shared" ca="1" si="51"/>
        <v>2.1518251898891085</v>
      </c>
    </row>
    <row r="1659" spans="5:6" x14ac:dyDescent="0.25">
      <c r="E1659" s="66">
        <f t="shared" ca="1" si="50"/>
        <v>0.92471963435033355</v>
      </c>
      <c r="F1659" s="67">
        <f t="shared" ca="1" si="51"/>
        <v>5.6801662378845208</v>
      </c>
    </row>
    <row r="1660" spans="5:6" x14ac:dyDescent="0.25">
      <c r="E1660" s="66">
        <f t="shared" ca="1" si="50"/>
        <v>0.38921839637789879</v>
      </c>
      <c r="F1660" s="67">
        <f t="shared" ca="1" si="51"/>
        <v>-0.75140244620815611</v>
      </c>
    </row>
    <row r="1661" spans="5:6" x14ac:dyDescent="0.25">
      <c r="E1661" s="66">
        <f t="shared" ca="1" si="50"/>
        <v>0.93328949756846369</v>
      </c>
      <c r="F1661" s="67">
        <f t="shared" ca="1" si="51"/>
        <v>6.0427371004548327</v>
      </c>
    </row>
    <row r="1662" spans="5:6" x14ac:dyDescent="0.25">
      <c r="E1662" s="66">
        <f t="shared" ca="1" si="50"/>
        <v>0.41204867514341326</v>
      </c>
      <c r="F1662" s="67">
        <f t="shared" ca="1" si="51"/>
        <v>-0.58039983749727364</v>
      </c>
    </row>
    <row r="1663" spans="5:6" x14ac:dyDescent="0.25">
      <c r="E1663" s="66">
        <f t="shared" ca="1" si="50"/>
        <v>0.99791579801016261</v>
      </c>
      <c r="F1663" s="67">
        <f t="shared" ca="1" si="51"/>
        <v>16.44066616536503</v>
      </c>
    </row>
    <row r="1664" spans="5:6" x14ac:dyDescent="0.25">
      <c r="E1664" s="66">
        <f t="shared" ca="1" si="50"/>
        <v>0.42546431616189107</v>
      </c>
      <c r="F1664" s="67">
        <f t="shared" ca="1" si="51"/>
        <v>-0.48428105170437319</v>
      </c>
    </row>
    <row r="1665" spans="5:6" x14ac:dyDescent="0.25">
      <c r="E1665" s="66">
        <f t="shared" ca="1" si="50"/>
        <v>0.49356824431424184</v>
      </c>
      <c r="F1665" s="67">
        <f t="shared" ca="1" si="51"/>
        <v>-3.8840888274852638E-2</v>
      </c>
    </row>
    <row r="1666" spans="5:6" x14ac:dyDescent="0.25">
      <c r="E1666" s="66">
        <f t="shared" ca="1" si="50"/>
        <v>3.7383059930691909E-2</v>
      </c>
      <c r="F1666" s="67">
        <f t="shared" ca="1" si="51"/>
        <v>-7.7801713189230401</v>
      </c>
    </row>
    <row r="1667" spans="5:6" x14ac:dyDescent="0.25">
      <c r="E1667" s="66">
        <f t="shared" ca="1" si="50"/>
        <v>4.5784734271970495E-2</v>
      </c>
      <c r="F1667" s="67">
        <f t="shared" ca="1" si="51"/>
        <v>-7.1719721271065868</v>
      </c>
    </row>
    <row r="1668" spans="5:6" x14ac:dyDescent="0.25">
      <c r="E1668" s="66">
        <f t="shared" ref="E1668:E1731" ca="1" si="52">RAND()</f>
        <v>0.72985964337425568</v>
      </c>
      <c r="F1668" s="67">
        <f t="shared" ref="F1668:F1731" ca="1" si="53">SIGN(E1668-0.5)*(_xlfn.GAMMA.INV(2*ABS(E1668-0.5),1/$C$5,(($C$4^$C$5)))^(1/$C$5))+$C$3</f>
        <v>1.8469993054166343</v>
      </c>
    </row>
    <row r="1669" spans="5:6" x14ac:dyDescent="0.25">
      <c r="E1669" s="66">
        <f t="shared" ca="1" si="52"/>
        <v>0.10011725950885475</v>
      </c>
      <c r="F1669" s="67">
        <f t="shared" ca="1" si="53"/>
        <v>-4.8247980128946439</v>
      </c>
    </row>
    <row r="1670" spans="5:6" x14ac:dyDescent="0.25">
      <c r="E1670" s="66">
        <f t="shared" ca="1" si="52"/>
        <v>0.85363599765521314</v>
      </c>
      <c r="F1670" s="67">
        <f t="shared" ca="1" si="53"/>
        <v>3.6855342382585423</v>
      </c>
    </row>
    <row r="1671" spans="5:6" x14ac:dyDescent="0.25">
      <c r="E1671" s="66">
        <f t="shared" ca="1" si="52"/>
        <v>0.57064444218510768</v>
      </c>
      <c r="F1671" s="67">
        <f t="shared" ca="1" si="53"/>
        <v>0.45696815000691005</v>
      </c>
    </row>
    <row r="1672" spans="5:6" x14ac:dyDescent="0.25">
      <c r="E1672" s="66">
        <f t="shared" ca="1" si="52"/>
        <v>0.12021512369879173</v>
      </c>
      <c r="F1672" s="67">
        <f t="shared" ca="1" si="53"/>
        <v>-4.2759757893435077</v>
      </c>
    </row>
    <row r="1673" spans="5:6" x14ac:dyDescent="0.25">
      <c r="E1673" s="66">
        <f t="shared" ca="1" si="52"/>
        <v>0.92344801983842606</v>
      </c>
      <c r="F1673" s="67">
        <f t="shared" ca="1" si="53"/>
        <v>5.6299143272848209</v>
      </c>
    </row>
    <row r="1674" spans="5:6" x14ac:dyDescent="0.25">
      <c r="E1674" s="66">
        <f t="shared" ca="1" si="52"/>
        <v>0.37515399061561727</v>
      </c>
      <c r="F1674" s="67">
        <f t="shared" ca="1" si="53"/>
        <v>-0.86181454530101764</v>
      </c>
    </row>
    <row r="1675" spans="5:6" x14ac:dyDescent="0.25">
      <c r="E1675" s="66">
        <f t="shared" ca="1" si="52"/>
        <v>0.75497925715844405</v>
      </c>
      <c r="F1675" s="67">
        <f t="shared" ca="1" si="53"/>
        <v>2.1397956804057081</v>
      </c>
    </row>
    <row r="1676" spans="5:6" x14ac:dyDescent="0.25">
      <c r="E1676" s="66">
        <f t="shared" ca="1" si="52"/>
        <v>0.55794803958504646</v>
      </c>
      <c r="F1676" s="67">
        <f t="shared" ca="1" si="53"/>
        <v>0.36954199726182041</v>
      </c>
    </row>
    <row r="1677" spans="5:6" x14ac:dyDescent="0.25">
      <c r="E1677" s="66">
        <f t="shared" ca="1" si="52"/>
        <v>0.49414894106462104</v>
      </c>
      <c r="F1677" s="67">
        <f t="shared" ca="1" si="53"/>
        <v>-3.5313379636464706E-2</v>
      </c>
    </row>
    <row r="1678" spans="5:6" x14ac:dyDescent="0.25">
      <c r="E1678" s="66">
        <f t="shared" ca="1" si="52"/>
        <v>0.43084600546435159</v>
      </c>
      <c r="F1678" s="67">
        <f t="shared" ca="1" si="53"/>
        <v>-0.44657210421063415</v>
      </c>
    </row>
    <row r="1679" spans="5:6" x14ac:dyDescent="0.25">
      <c r="E1679" s="66">
        <f t="shared" ca="1" si="52"/>
        <v>0.63587104478620349</v>
      </c>
      <c r="F1679" s="67">
        <f t="shared" ca="1" si="53"/>
        <v>0.95130006287935132</v>
      </c>
    </row>
    <row r="1680" spans="5:6" x14ac:dyDescent="0.25">
      <c r="E1680" s="66">
        <f t="shared" ca="1" si="52"/>
        <v>0.64685435254918466</v>
      </c>
      <c r="F1680" s="67">
        <f t="shared" ca="1" si="53"/>
        <v>1.0431825827209573</v>
      </c>
    </row>
    <row r="1681" spans="5:6" x14ac:dyDescent="0.25">
      <c r="E1681" s="66">
        <f t="shared" ca="1" si="52"/>
        <v>0.31983341838886037</v>
      </c>
      <c r="F1681" s="67">
        <f t="shared" ca="1" si="53"/>
        <v>-1.3404234171166538</v>
      </c>
    </row>
    <row r="1682" spans="5:6" x14ac:dyDescent="0.25">
      <c r="E1682" s="66">
        <f t="shared" ca="1" si="52"/>
        <v>0.99186811119161744</v>
      </c>
      <c r="F1682" s="67">
        <f t="shared" ca="1" si="53"/>
        <v>12.356444628274829</v>
      </c>
    </row>
    <row r="1683" spans="5:6" x14ac:dyDescent="0.25">
      <c r="E1683" s="66">
        <f t="shared" ca="1" si="52"/>
        <v>0.75760835952408068</v>
      </c>
      <c r="F1683" s="67">
        <f t="shared" ca="1" si="53"/>
        <v>2.1721599939215586</v>
      </c>
    </row>
    <row r="1684" spans="5:6" x14ac:dyDescent="0.25">
      <c r="E1684" s="66">
        <f t="shared" ca="1" si="52"/>
        <v>0.7827133137372948</v>
      </c>
      <c r="F1684" s="67">
        <f t="shared" ca="1" si="53"/>
        <v>2.5001714458839883</v>
      </c>
    </row>
    <row r="1685" spans="5:6" x14ac:dyDescent="0.25">
      <c r="E1685" s="66">
        <f t="shared" ca="1" si="52"/>
        <v>0.91346901882071529</v>
      </c>
      <c r="F1685" s="67">
        <f t="shared" ca="1" si="53"/>
        <v>5.2623167540621338</v>
      </c>
    </row>
    <row r="1686" spans="5:6" x14ac:dyDescent="0.25">
      <c r="E1686" s="66">
        <f t="shared" ca="1" si="52"/>
        <v>0.7522911535883563</v>
      </c>
      <c r="F1686" s="67">
        <f t="shared" ca="1" si="53"/>
        <v>2.1070621450417222</v>
      </c>
    </row>
    <row r="1687" spans="5:6" x14ac:dyDescent="0.25">
      <c r="E1687" s="66">
        <f t="shared" ca="1" si="52"/>
        <v>0.19813805575272414</v>
      </c>
      <c r="F1687" s="67">
        <f t="shared" ca="1" si="53"/>
        <v>-2.7769321782540315</v>
      </c>
    </row>
    <row r="1688" spans="5:6" x14ac:dyDescent="0.25">
      <c r="E1688" s="66">
        <f t="shared" ca="1" si="52"/>
        <v>0.60780083777085148</v>
      </c>
      <c r="F1688" s="67">
        <f t="shared" ca="1" si="53"/>
        <v>0.72851496222878898</v>
      </c>
    </row>
    <row r="1689" spans="5:6" x14ac:dyDescent="0.25">
      <c r="E1689" s="66">
        <f t="shared" ca="1" si="52"/>
        <v>0.95478974184018195</v>
      </c>
      <c r="F1689" s="67">
        <f t="shared" ca="1" si="53"/>
        <v>7.2098522606847268</v>
      </c>
    </row>
    <row r="1690" spans="5:6" x14ac:dyDescent="0.25">
      <c r="E1690" s="66">
        <f t="shared" ca="1" si="52"/>
        <v>4.1041595517120499E-2</v>
      </c>
      <c r="F1690" s="67">
        <f t="shared" ca="1" si="53"/>
        <v>-7.5000660635776626</v>
      </c>
    </row>
    <row r="1691" spans="5:6" x14ac:dyDescent="0.25">
      <c r="E1691" s="66">
        <f t="shared" ca="1" si="52"/>
        <v>3.0077473984878811E-2</v>
      </c>
      <c r="F1691" s="67">
        <f t="shared" ca="1" si="53"/>
        <v>-8.4324947382999333</v>
      </c>
    </row>
    <row r="1692" spans="5:6" x14ac:dyDescent="0.25">
      <c r="E1692" s="66">
        <f t="shared" ca="1" si="52"/>
        <v>0.50383024296524326</v>
      </c>
      <c r="F1692" s="67">
        <f t="shared" ca="1" si="53"/>
        <v>2.3069934497839294E-2</v>
      </c>
    </row>
    <row r="1693" spans="5:6" x14ac:dyDescent="0.25">
      <c r="E1693" s="66">
        <f t="shared" ca="1" si="52"/>
        <v>0.1100834253637849</v>
      </c>
      <c r="F1693" s="67">
        <f t="shared" ca="1" si="53"/>
        <v>-4.5401088230432585</v>
      </c>
    </row>
    <row r="1694" spans="5:6" x14ac:dyDescent="0.25">
      <c r="E1694" s="66">
        <f t="shared" ca="1" si="52"/>
        <v>0.41380787393374263</v>
      </c>
      <c r="F1694" s="67">
        <f t="shared" ca="1" si="53"/>
        <v>-0.56761891480714166</v>
      </c>
    </row>
    <row r="1695" spans="5:6" x14ac:dyDescent="0.25">
      <c r="E1695" s="66">
        <f t="shared" ca="1" si="52"/>
        <v>0.62389876126644217</v>
      </c>
      <c r="F1695" s="67">
        <f t="shared" ca="1" si="53"/>
        <v>0.85424921796944031</v>
      </c>
    </row>
    <row r="1696" spans="5:6" x14ac:dyDescent="0.25">
      <c r="E1696" s="66">
        <f t="shared" ca="1" si="52"/>
        <v>0.1488040055360782</v>
      </c>
      <c r="F1696" s="67">
        <f t="shared" ca="1" si="53"/>
        <v>-3.6359341723807539</v>
      </c>
    </row>
    <row r="1697" spans="5:6" x14ac:dyDescent="0.25">
      <c r="E1697" s="66">
        <f t="shared" ca="1" si="52"/>
        <v>0.91610820437881257</v>
      </c>
      <c r="F1697" s="67">
        <f t="shared" ca="1" si="53"/>
        <v>5.3552408319620621</v>
      </c>
    </row>
    <row r="1698" spans="5:6" x14ac:dyDescent="0.25">
      <c r="E1698" s="66">
        <f t="shared" ca="1" si="52"/>
        <v>0.29904045259520384</v>
      </c>
      <c r="F1698" s="67">
        <f t="shared" ca="1" si="53"/>
        <v>-1.5420877236666735</v>
      </c>
    </row>
    <row r="1699" spans="5:6" x14ac:dyDescent="0.25">
      <c r="E1699" s="66">
        <f t="shared" ca="1" si="52"/>
        <v>0.24339590604473471</v>
      </c>
      <c r="F1699" s="67">
        <f t="shared" ca="1" si="53"/>
        <v>-2.1597562136271935</v>
      </c>
    </row>
    <row r="1700" spans="5:6" x14ac:dyDescent="0.25">
      <c r="E1700" s="66">
        <f t="shared" ca="1" si="52"/>
        <v>0.87485804763791131</v>
      </c>
      <c r="F1700" s="67">
        <f t="shared" ca="1" si="53"/>
        <v>4.155478159651679</v>
      </c>
    </row>
    <row r="1701" spans="5:6" x14ac:dyDescent="0.25">
      <c r="E1701" s="66">
        <f t="shared" ca="1" si="52"/>
        <v>0.28019581285637241</v>
      </c>
      <c r="F1701" s="67">
        <f t="shared" ca="1" si="53"/>
        <v>-1.7373582241243757</v>
      </c>
    </row>
    <row r="1702" spans="5:6" x14ac:dyDescent="0.25">
      <c r="E1702" s="66">
        <f t="shared" ca="1" si="52"/>
        <v>0.66737263580788386</v>
      </c>
      <c r="F1702" s="67">
        <f t="shared" ca="1" si="53"/>
        <v>1.2227557844082875</v>
      </c>
    </row>
    <row r="1703" spans="5:6" x14ac:dyDescent="0.25">
      <c r="E1703" s="66">
        <f t="shared" ca="1" si="52"/>
        <v>0.49154524729000992</v>
      </c>
      <c r="F1703" s="67">
        <f t="shared" ca="1" si="53"/>
        <v>-5.1162310437276606E-2</v>
      </c>
    </row>
    <row r="1704" spans="5:6" x14ac:dyDescent="0.25">
      <c r="E1704" s="66">
        <f t="shared" ca="1" si="52"/>
        <v>0.56212114481847109</v>
      </c>
      <c r="F1704" s="67">
        <f t="shared" ca="1" si="53"/>
        <v>0.39799743793903208</v>
      </c>
    </row>
    <row r="1705" spans="5:6" x14ac:dyDescent="0.25">
      <c r="E1705" s="66">
        <f t="shared" ca="1" si="52"/>
        <v>0.94480835885415826</v>
      </c>
      <c r="F1705" s="67">
        <f t="shared" ca="1" si="53"/>
        <v>6.6113897553688723</v>
      </c>
    </row>
    <row r="1706" spans="5:6" x14ac:dyDescent="0.25">
      <c r="E1706" s="66">
        <f t="shared" ca="1" si="52"/>
        <v>0.27876397476057291</v>
      </c>
      <c r="F1706" s="67">
        <f t="shared" ca="1" si="53"/>
        <v>-1.7527279297028908</v>
      </c>
    </row>
    <row r="1707" spans="5:6" x14ac:dyDescent="0.25">
      <c r="E1707" s="66">
        <f t="shared" ca="1" si="52"/>
        <v>0.20667228668472448</v>
      </c>
      <c r="F1707" s="67">
        <f t="shared" ca="1" si="53"/>
        <v>-2.6504211473554222</v>
      </c>
    </row>
    <row r="1708" spans="5:6" x14ac:dyDescent="0.25">
      <c r="E1708" s="66">
        <f t="shared" ca="1" si="52"/>
        <v>0.43277267784632012</v>
      </c>
      <c r="F1708" s="67">
        <f t="shared" ca="1" si="53"/>
        <v>-0.43318650511054446</v>
      </c>
    </row>
    <row r="1709" spans="5:6" x14ac:dyDescent="0.25">
      <c r="E1709" s="66">
        <f t="shared" ca="1" si="52"/>
        <v>0.66382214474311085</v>
      </c>
      <c r="F1709" s="67">
        <f t="shared" ca="1" si="53"/>
        <v>1.1909032421507804</v>
      </c>
    </row>
    <row r="1710" spans="5:6" x14ac:dyDescent="0.25">
      <c r="E1710" s="66">
        <f t="shared" ca="1" si="52"/>
        <v>0.40255259595684012</v>
      </c>
      <c r="F1710" s="67">
        <f t="shared" ca="1" si="53"/>
        <v>-0.65034701074762391</v>
      </c>
    </row>
    <row r="1711" spans="5:6" x14ac:dyDescent="0.25">
      <c r="E1711" s="66">
        <f t="shared" ca="1" si="52"/>
        <v>0.53402265048946806</v>
      </c>
      <c r="F1711" s="67">
        <f t="shared" ca="1" si="53"/>
        <v>0.21141321503532232</v>
      </c>
    </row>
    <row r="1712" spans="5:6" x14ac:dyDescent="0.25">
      <c r="E1712" s="66">
        <f t="shared" ca="1" si="52"/>
        <v>0.46475569572480602</v>
      </c>
      <c r="F1712" s="67">
        <f t="shared" ca="1" si="53"/>
        <v>-0.21928864930868572</v>
      </c>
    </row>
    <row r="1713" spans="5:6" x14ac:dyDescent="0.25">
      <c r="E1713" s="66">
        <f t="shared" ca="1" si="52"/>
        <v>0.29219760596677902</v>
      </c>
      <c r="F1713" s="67">
        <f t="shared" ca="1" si="53"/>
        <v>-1.611533376813989</v>
      </c>
    </row>
    <row r="1714" spans="5:6" x14ac:dyDescent="0.25">
      <c r="E1714" s="66">
        <f t="shared" ca="1" si="52"/>
        <v>0.18016922806884406</v>
      </c>
      <c r="F1714" s="67">
        <f t="shared" ca="1" si="53"/>
        <v>-3.0621345997912464</v>
      </c>
    </row>
    <row r="1715" spans="5:6" x14ac:dyDescent="0.25">
      <c r="E1715" s="66">
        <f t="shared" ca="1" si="52"/>
        <v>0.87979284633188115</v>
      </c>
      <c r="F1715" s="67">
        <f t="shared" ca="1" si="53"/>
        <v>4.2761746901466218</v>
      </c>
    </row>
    <row r="1716" spans="5:6" x14ac:dyDescent="0.25">
      <c r="E1716" s="66">
        <f t="shared" ca="1" si="52"/>
        <v>0.95864055774488299</v>
      </c>
      <c r="F1716" s="67">
        <f t="shared" ca="1" si="53"/>
        <v>7.4769220603220257</v>
      </c>
    </row>
    <row r="1717" spans="5:6" x14ac:dyDescent="0.25">
      <c r="E1717" s="66">
        <f t="shared" ca="1" si="52"/>
        <v>0.31135507080180802</v>
      </c>
      <c r="F1717" s="67">
        <f t="shared" ca="1" si="53"/>
        <v>-1.4210223922087448</v>
      </c>
    </row>
    <row r="1718" spans="5:6" x14ac:dyDescent="0.25">
      <c r="E1718" s="66">
        <f t="shared" ca="1" si="52"/>
        <v>0.8029140284844638</v>
      </c>
      <c r="F1718" s="67">
        <f t="shared" ca="1" si="53"/>
        <v>2.7929041837452298</v>
      </c>
    </row>
    <row r="1719" spans="5:6" x14ac:dyDescent="0.25">
      <c r="E1719" s="66">
        <f t="shared" ca="1" si="52"/>
        <v>0.42558636432249364</v>
      </c>
      <c r="F1719" s="67">
        <f t="shared" ca="1" si="53"/>
        <v>-0.4834205988718594</v>
      </c>
    </row>
    <row r="1720" spans="5:6" x14ac:dyDescent="0.25">
      <c r="E1720" s="66">
        <f t="shared" ca="1" si="52"/>
        <v>0.22684290095928028</v>
      </c>
      <c r="F1720" s="67">
        <f t="shared" ca="1" si="53"/>
        <v>-2.3710511603635993</v>
      </c>
    </row>
    <row r="1721" spans="5:6" x14ac:dyDescent="0.25">
      <c r="E1721" s="66">
        <f t="shared" ca="1" si="52"/>
        <v>0.8798541691520273</v>
      </c>
      <c r="F1721" s="67">
        <f t="shared" ca="1" si="53"/>
        <v>4.2777055092026082</v>
      </c>
    </row>
    <row r="1722" spans="5:6" x14ac:dyDescent="0.25">
      <c r="E1722" s="66">
        <f t="shared" ca="1" si="52"/>
        <v>0.5344370084505683</v>
      </c>
      <c r="F1722" s="67">
        <f t="shared" ca="1" si="53"/>
        <v>0.21408207200370488</v>
      </c>
    </row>
    <row r="1723" spans="5:6" x14ac:dyDescent="0.25">
      <c r="E1723" s="66">
        <f t="shared" ca="1" si="52"/>
        <v>0.24267946631338089</v>
      </c>
      <c r="F1723" s="67">
        <f t="shared" ca="1" si="53"/>
        <v>-2.1685997834631805</v>
      </c>
    </row>
    <row r="1724" spans="5:6" x14ac:dyDescent="0.25">
      <c r="E1724" s="66">
        <f t="shared" ca="1" si="52"/>
        <v>0.92056334031952136</v>
      </c>
      <c r="F1724" s="67">
        <f t="shared" ca="1" si="53"/>
        <v>5.5189443837050218</v>
      </c>
    </row>
    <row r="1725" spans="5:6" x14ac:dyDescent="0.25">
      <c r="E1725" s="66">
        <f t="shared" ca="1" si="52"/>
        <v>0.64230096699292383</v>
      </c>
      <c r="F1725" s="67">
        <f t="shared" ca="1" si="53"/>
        <v>1.004748466571443</v>
      </c>
    </row>
    <row r="1726" spans="5:6" x14ac:dyDescent="0.25">
      <c r="E1726" s="66">
        <f t="shared" ca="1" si="52"/>
        <v>0.79667922338334918</v>
      </c>
      <c r="F1726" s="67">
        <f t="shared" ca="1" si="53"/>
        <v>2.6994695585224884</v>
      </c>
    </row>
    <row r="1727" spans="5:6" x14ac:dyDescent="0.25">
      <c r="E1727" s="66">
        <f t="shared" ca="1" si="52"/>
        <v>0.32313484000794257</v>
      </c>
      <c r="F1727" s="67">
        <f t="shared" ca="1" si="53"/>
        <v>-1.3096152029621135</v>
      </c>
    </row>
    <row r="1728" spans="5:6" x14ac:dyDescent="0.25">
      <c r="E1728" s="66">
        <f t="shared" ca="1" si="52"/>
        <v>0.626908362478652</v>
      </c>
      <c r="F1728" s="67">
        <f t="shared" ca="1" si="53"/>
        <v>0.87835209585328733</v>
      </c>
    </row>
    <row r="1729" spans="5:6" x14ac:dyDescent="0.25">
      <c r="E1729" s="66">
        <f t="shared" ca="1" si="52"/>
        <v>0.67238702451844679</v>
      </c>
      <c r="F1729" s="67">
        <f t="shared" ca="1" si="53"/>
        <v>1.2683254185917781</v>
      </c>
    </row>
    <row r="1730" spans="5:6" x14ac:dyDescent="0.25">
      <c r="E1730" s="66">
        <f t="shared" ca="1" si="52"/>
        <v>0.44506228054265973</v>
      </c>
      <c r="F1730" s="67">
        <f t="shared" ca="1" si="53"/>
        <v>-0.34918160931983255</v>
      </c>
    </row>
    <row r="1731" spans="5:6" x14ac:dyDescent="0.25">
      <c r="E1731" s="66">
        <f t="shared" ca="1" si="52"/>
        <v>0.54264389154707082</v>
      </c>
      <c r="F1731" s="67">
        <f t="shared" ca="1" si="53"/>
        <v>0.26743734066075542</v>
      </c>
    </row>
    <row r="1732" spans="5:6" x14ac:dyDescent="0.25">
      <c r="E1732" s="66">
        <f t="shared" ref="E1732:E1795" ca="1" si="54">RAND()</f>
        <v>0.4554148559573965</v>
      </c>
      <c r="F1732" s="67">
        <f t="shared" ref="F1732:F1795" ca="1" si="55">SIGN(E1732-0.5)*(_xlfn.GAMMA.INV(2*ABS(E1732-0.5),1/$C$5,(($C$4^$C$5)))^(1/$C$5))+$C$3</f>
        <v>-0.28019797064190055</v>
      </c>
    </row>
    <row r="1733" spans="5:6" x14ac:dyDescent="0.25">
      <c r="E1733" s="66">
        <f t="shared" ca="1" si="54"/>
        <v>0.26639242862549695</v>
      </c>
      <c r="F1733" s="67">
        <f t="shared" ca="1" si="55"/>
        <v>-1.8889127437059181</v>
      </c>
    </row>
    <row r="1734" spans="5:6" x14ac:dyDescent="0.25">
      <c r="E1734" s="66">
        <f t="shared" ca="1" si="54"/>
        <v>0.80576065473864356</v>
      </c>
      <c r="F1734" s="67">
        <f t="shared" ca="1" si="55"/>
        <v>2.8365508839845233</v>
      </c>
    </row>
    <row r="1735" spans="5:6" x14ac:dyDescent="0.25">
      <c r="E1735" s="66">
        <f t="shared" ca="1" si="54"/>
        <v>0.63958261525492477</v>
      </c>
      <c r="F1735" s="67">
        <f t="shared" ca="1" si="55"/>
        <v>0.98203600946975689</v>
      </c>
    </row>
    <row r="1736" spans="5:6" x14ac:dyDescent="0.25">
      <c r="E1736" s="66">
        <f t="shared" ca="1" si="54"/>
        <v>0.62762809668236663</v>
      </c>
      <c r="F1736" s="67">
        <f t="shared" ca="1" si="55"/>
        <v>0.88414501036557358</v>
      </c>
    </row>
    <row r="1737" spans="5:6" x14ac:dyDescent="0.25">
      <c r="E1737" s="66">
        <f t="shared" ca="1" si="54"/>
        <v>0.76308602865006714</v>
      </c>
      <c r="F1737" s="67">
        <f t="shared" ca="1" si="55"/>
        <v>2.2407330398057397</v>
      </c>
    </row>
    <row r="1738" spans="5:6" x14ac:dyDescent="0.25">
      <c r="E1738" s="66">
        <f t="shared" ca="1" si="54"/>
        <v>0.73232022674295494</v>
      </c>
      <c r="F1738" s="67">
        <f t="shared" ca="1" si="55"/>
        <v>1.8744501247537868</v>
      </c>
    </row>
    <row r="1739" spans="5:6" x14ac:dyDescent="0.25">
      <c r="E1739" s="66">
        <f t="shared" ca="1" si="54"/>
        <v>0.32527166988257272</v>
      </c>
      <c r="F1739" s="67">
        <f t="shared" ca="1" si="55"/>
        <v>-1.2898420738122658</v>
      </c>
    </row>
    <row r="1740" spans="5:6" x14ac:dyDescent="0.25">
      <c r="E1740" s="66">
        <f t="shared" ca="1" si="54"/>
        <v>0.14222781763312231</v>
      </c>
      <c r="F1740" s="67">
        <f t="shared" ca="1" si="55"/>
        <v>-3.7715339306572861</v>
      </c>
    </row>
    <row r="1741" spans="5:6" x14ac:dyDescent="0.25">
      <c r="E1741" s="66">
        <f t="shared" ca="1" si="54"/>
        <v>0.54942865942492258</v>
      </c>
      <c r="F1741" s="67">
        <f t="shared" ca="1" si="55"/>
        <v>0.31227502576196442</v>
      </c>
    </row>
    <row r="1742" spans="5:6" x14ac:dyDescent="0.25">
      <c r="E1742" s="66">
        <f t="shared" ca="1" si="54"/>
        <v>0.33867191883167869</v>
      </c>
      <c r="F1742" s="67">
        <f t="shared" ca="1" si="55"/>
        <v>-1.1687287521326151</v>
      </c>
    </row>
    <row r="1743" spans="5:6" x14ac:dyDescent="0.25">
      <c r="E1743" s="66">
        <f t="shared" ca="1" si="54"/>
        <v>0.41561341828619891</v>
      </c>
      <c r="F1743" s="67">
        <f t="shared" ca="1" si="55"/>
        <v>-0.55455765953369307</v>
      </c>
    </row>
    <row r="1744" spans="5:6" x14ac:dyDescent="0.25">
      <c r="E1744" s="66">
        <f t="shared" ca="1" si="54"/>
        <v>0.53985416554357635</v>
      </c>
      <c r="F1744" s="67">
        <f t="shared" ca="1" si="55"/>
        <v>0.24919388326766098</v>
      </c>
    </row>
    <row r="1745" spans="5:6" x14ac:dyDescent="0.25">
      <c r="E1745" s="66">
        <f t="shared" ca="1" si="54"/>
        <v>0.79401501348330394</v>
      </c>
      <c r="F1745" s="67">
        <f t="shared" ca="1" si="55"/>
        <v>2.6604144398264138</v>
      </c>
    </row>
    <row r="1746" spans="5:6" x14ac:dyDescent="0.25">
      <c r="E1746" s="66">
        <f t="shared" ca="1" si="54"/>
        <v>0.88325700246806271</v>
      </c>
      <c r="F1746" s="67">
        <f t="shared" ca="1" si="55"/>
        <v>4.3638995459553813</v>
      </c>
    </row>
    <row r="1747" spans="5:6" x14ac:dyDescent="0.25">
      <c r="E1747" s="66">
        <f t="shared" ca="1" si="54"/>
        <v>0.27917312090386315</v>
      </c>
      <c r="F1747" s="67">
        <f t="shared" ca="1" si="55"/>
        <v>-1.7483280120081177</v>
      </c>
    </row>
    <row r="1748" spans="5:6" x14ac:dyDescent="0.25">
      <c r="E1748" s="66">
        <f t="shared" ca="1" si="54"/>
        <v>0.85347478874384675</v>
      </c>
      <c r="F1748" s="67">
        <f t="shared" ca="1" si="55"/>
        <v>3.6822317828557534</v>
      </c>
    </row>
    <row r="1749" spans="5:6" x14ac:dyDescent="0.25">
      <c r="E1749" s="66">
        <f t="shared" ca="1" si="54"/>
        <v>3.1486379066747228E-2</v>
      </c>
      <c r="F1749" s="67">
        <f t="shared" ca="1" si="55"/>
        <v>-8.2951591700594136</v>
      </c>
    </row>
    <row r="1750" spans="5:6" x14ac:dyDescent="0.25">
      <c r="E1750" s="66">
        <f t="shared" ca="1" si="54"/>
        <v>6.1874100226202433E-2</v>
      </c>
      <c r="F1750" s="67">
        <f t="shared" ca="1" si="55"/>
        <v>-6.2685192583134564</v>
      </c>
    </row>
    <row r="1751" spans="5:6" x14ac:dyDescent="0.25">
      <c r="E1751" s="66">
        <f t="shared" ca="1" si="54"/>
        <v>0.56218785529894078</v>
      </c>
      <c r="F1751" s="67">
        <f t="shared" ca="1" si="55"/>
        <v>0.39845452027018108</v>
      </c>
    </row>
    <row r="1752" spans="5:6" x14ac:dyDescent="0.25">
      <c r="E1752" s="66">
        <f t="shared" ca="1" si="54"/>
        <v>0.93382073176087099</v>
      </c>
      <c r="F1752" s="67">
        <f t="shared" ca="1" si="55"/>
        <v>6.0667225593599117</v>
      </c>
    </row>
    <row r="1753" spans="5:6" x14ac:dyDescent="0.25">
      <c r="E1753" s="66">
        <f t="shared" ca="1" si="54"/>
        <v>0.27748807072776849</v>
      </c>
      <c r="F1753" s="67">
        <f t="shared" ca="1" si="55"/>
        <v>-1.7664904635843923</v>
      </c>
    </row>
    <row r="1754" spans="5:6" x14ac:dyDescent="0.25">
      <c r="E1754" s="66">
        <f t="shared" ca="1" si="54"/>
        <v>0.19241807312324644</v>
      </c>
      <c r="F1754" s="67">
        <f t="shared" ca="1" si="55"/>
        <v>-2.8648128883506216</v>
      </c>
    </row>
    <row r="1755" spans="5:6" x14ac:dyDescent="0.25">
      <c r="E1755" s="66">
        <f t="shared" ca="1" si="54"/>
        <v>0.51920063049162934</v>
      </c>
      <c r="F1755" s="67">
        <f t="shared" ca="1" si="55"/>
        <v>0.11747407962215126</v>
      </c>
    </row>
    <row r="1756" spans="5:6" x14ac:dyDescent="0.25">
      <c r="E1756" s="66">
        <f t="shared" ca="1" si="54"/>
        <v>8.1458231210437937E-2</v>
      </c>
      <c r="F1756" s="67">
        <f t="shared" ca="1" si="55"/>
        <v>-5.4435531301021811</v>
      </c>
    </row>
    <row r="1757" spans="5:6" x14ac:dyDescent="0.25">
      <c r="E1757" s="66">
        <f t="shared" ca="1" si="54"/>
        <v>0.20789502845179564</v>
      </c>
      <c r="F1757" s="67">
        <f t="shared" ca="1" si="55"/>
        <v>-2.6327244510447754</v>
      </c>
    </row>
    <row r="1758" spans="5:6" x14ac:dyDescent="0.25">
      <c r="E1758" s="66">
        <f t="shared" ca="1" si="54"/>
        <v>0.22385336872559081</v>
      </c>
      <c r="F1758" s="67">
        <f t="shared" ca="1" si="55"/>
        <v>-2.4108505944523388</v>
      </c>
    </row>
    <row r="1759" spans="5:6" x14ac:dyDescent="0.25">
      <c r="E1759" s="66">
        <f t="shared" ca="1" si="54"/>
        <v>0.24961488751669403</v>
      </c>
      <c r="F1759" s="67">
        <f t="shared" ca="1" si="55"/>
        <v>-2.0840664546181973</v>
      </c>
    </row>
    <row r="1760" spans="5:6" x14ac:dyDescent="0.25">
      <c r="E1760" s="66">
        <f t="shared" ca="1" si="54"/>
        <v>0.1520520404100697</v>
      </c>
      <c r="F1760" s="67">
        <f t="shared" ca="1" si="55"/>
        <v>-3.57115579515796</v>
      </c>
    </row>
    <row r="1761" spans="5:6" x14ac:dyDescent="0.25">
      <c r="E1761" s="66">
        <f t="shared" ca="1" si="54"/>
        <v>0.66342680501750428</v>
      </c>
      <c r="F1761" s="67">
        <f t="shared" ca="1" si="55"/>
        <v>1.1873773634088007</v>
      </c>
    </row>
    <row r="1762" spans="5:6" x14ac:dyDescent="0.25">
      <c r="E1762" s="66">
        <f t="shared" ca="1" si="54"/>
        <v>0.57792368477830491</v>
      </c>
      <c r="F1762" s="67">
        <f t="shared" ca="1" si="55"/>
        <v>0.50826587693552439</v>
      </c>
    </row>
    <row r="1763" spans="5:6" x14ac:dyDescent="0.25">
      <c r="E1763" s="66">
        <f t="shared" ca="1" si="54"/>
        <v>0.62795030363121584</v>
      </c>
      <c r="F1763" s="67">
        <f t="shared" ca="1" si="55"/>
        <v>0.88674198204752708</v>
      </c>
    </row>
    <row r="1764" spans="5:6" x14ac:dyDescent="0.25">
      <c r="E1764" s="66">
        <f t="shared" ca="1" si="54"/>
        <v>0.20150686547932462</v>
      </c>
      <c r="F1764" s="67">
        <f t="shared" ca="1" si="55"/>
        <v>-2.7263539372745891</v>
      </c>
    </row>
    <row r="1765" spans="5:6" x14ac:dyDescent="0.25">
      <c r="E1765" s="66">
        <f t="shared" ca="1" si="54"/>
        <v>0.53607943776893097</v>
      </c>
      <c r="F1765" s="67">
        <f t="shared" ca="1" si="55"/>
        <v>0.22468428882270042</v>
      </c>
    </row>
    <row r="1766" spans="5:6" x14ac:dyDescent="0.25">
      <c r="E1766" s="66">
        <f t="shared" ca="1" si="54"/>
        <v>0.13692291924467548</v>
      </c>
      <c r="F1766" s="67">
        <f t="shared" ca="1" si="55"/>
        <v>-3.8855698925462745</v>
      </c>
    </row>
    <row r="1767" spans="5:6" x14ac:dyDescent="0.25">
      <c r="E1767" s="66">
        <f t="shared" ca="1" si="54"/>
        <v>0.59507456418466187</v>
      </c>
      <c r="F1767" s="67">
        <f t="shared" ca="1" si="55"/>
        <v>0.6327154720912308</v>
      </c>
    </row>
    <row r="1768" spans="5:6" x14ac:dyDescent="0.25">
      <c r="E1768" s="66">
        <f t="shared" ca="1" si="54"/>
        <v>0.61569544248113728</v>
      </c>
      <c r="F1768" s="67">
        <f t="shared" ca="1" si="55"/>
        <v>0.78951822494419988</v>
      </c>
    </row>
    <row r="1769" spans="5:6" x14ac:dyDescent="0.25">
      <c r="E1769" s="66">
        <f t="shared" ca="1" si="54"/>
        <v>0.92400559356985112</v>
      </c>
      <c r="F1769" s="67">
        <f t="shared" ca="1" si="55"/>
        <v>5.6518450813432466</v>
      </c>
    </row>
    <row r="1770" spans="5:6" x14ac:dyDescent="0.25">
      <c r="E1770" s="66">
        <f t="shared" ca="1" si="54"/>
        <v>0.35268887316873943</v>
      </c>
      <c r="F1770" s="67">
        <f t="shared" ca="1" si="55"/>
        <v>-1.0470654277717151</v>
      </c>
    </row>
    <row r="1771" spans="5:6" x14ac:dyDescent="0.25">
      <c r="E1771" s="66">
        <f t="shared" ca="1" si="54"/>
        <v>2.9021924662758658E-2</v>
      </c>
      <c r="F1771" s="67">
        <f t="shared" ca="1" si="55"/>
        <v>-8.5396695936698706</v>
      </c>
    </row>
    <row r="1772" spans="5:6" x14ac:dyDescent="0.25">
      <c r="E1772" s="66">
        <f t="shared" ca="1" si="54"/>
        <v>0.76318358605874181</v>
      </c>
      <c r="F1772" s="67">
        <f t="shared" ca="1" si="55"/>
        <v>2.2419686465527353</v>
      </c>
    </row>
    <row r="1773" spans="5:6" x14ac:dyDescent="0.25">
      <c r="E1773" s="66">
        <f t="shared" ca="1" si="54"/>
        <v>0.62094843473243477</v>
      </c>
      <c r="F1773" s="67">
        <f t="shared" ca="1" si="55"/>
        <v>0.83080753943883401</v>
      </c>
    </row>
    <row r="1774" spans="5:6" x14ac:dyDescent="0.25">
      <c r="E1774" s="66">
        <f t="shared" ca="1" si="54"/>
        <v>0.92521422688229127</v>
      </c>
      <c r="F1774" s="67">
        <f t="shared" ca="1" si="55"/>
        <v>5.6999412914789689</v>
      </c>
    </row>
    <row r="1775" spans="5:6" x14ac:dyDescent="0.25">
      <c r="E1775" s="66">
        <f t="shared" ca="1" si="54"/>
        <v>0.55648959071392168</v>
      </c>
      <c r="F1775" s="67">
        <f t="shared" ca="1" si="55"/>
        <v>0.35966047853679384</v>
      </c>
    </row>
    <row r="1776" spans="5:6" x14ac:dyDescent="0.25">
      <c r="E1776" s="66">
        <f t="shared" ca="1" si="54"/>
        <v>0.80312523439144412</v>
      </c>
      <c r="F1776" s="67">
        <f t="shared" ca="1" si="55"/>
        <v>2.7961208382081573</v>
      </c>
    </row>
    <row r="1777" spans="5:6" x14ac:dyDescent="0.25">
      <c r="E1777" s="66">
        <f t="shared" ca="1" si="54"/>
        <v>0.82003959196981557</v>
      </c>
      <c r="F1777" s="67">
        <f t="shared" ca="1" si="55"/>
        <v>3.0656136813407393</v>
      </c>
    </row>
    <row r="1778" spans="5:6" x14ac:dyDescent="0.25">
      <c r="E1778" s="66">
        <f t="shared" ca="1" si="54"/>
        <v>0.29458050381642276</v>
      </c>
      <c r="F1778" s="67">
        <f t="shared" ca="1" si="55"/>
        <v>-1.5871673252249745</v>
      </c>
    </row>
    <row r="1779" spans="5:6" x14ac:dyDescent="0.25">
      <c r="E1779" s="66">
        <f t="shared" ca="1" si="54"/>
        <v>0.48165729596340867</v>
      </c>
      <c r="F1779" s="67">
        <f t="shared" ca="1" si="55"/>
        <v>-0.11212572444079014</v>
      </c>
    </row>
    <row r="1780" spans="5:6" x14ac:dyDescent="0.25">
      <c r="E1780" s="66">
        <f t="shared" ca="1" si="54"/>
        <v>0.29454583712702853</v>
      </c>
      <c r="F1780" s="67">
        <f t="shared" ca="1" si="55"/>
        <v>-1.5875203906409128</v>
      </c>
    </row>
    <row r="1781" spans="5:6" x14ac:dyDescent="0.25">
      <c r="E1781" s="66">
        <f t="shared" ca="1" si="54"/>
        <v>0.26656816158266883</v>
      </c>
      <c r="F1781" s="67">
        <f t="shared" ca="1" si="55"/>
        <v>-1.8869343651904797</v>
      </c>
    </row>
    <row r="1782" spans="5:6" x14ac:dyDescent="0.25">
      <c r="E1782" s="66">
        <f t="shared" ca="1" si="54"/>
        <v>0.98016734161709951</v>
      </c>
      <c r="F1782" s="67">
        <f t="shared" ca="1" si="55"/>
        <v>9.6818343186961506</v>
      </c>
    </row>
    <row r="1783" spans="5:6" x14ac:dyDescent="0.25">
      <c r="E1783" s="66">
        <f t="shared" ca="1" si="54"/>
        <v>0.4295703647174034</v>
      </c>
      <c r="F1783" s="67">
        <f t="shared" ca="1" si="55"/>
        <v>-0.455467623118472</v>
      </c>
    </row>
    <row r="1784" spans="5:6" x14ac:dyDescent="0.25">
      <c r="E1784" s="66">
        <f t="shared" ca="1" si="54"/>
        <v>0.75468732421303364</v>
      </c>
      <c r="F1784" s="67">
        <f t="shared" ca="1" si="55"/>
        <v>2.136223421585727</v>
      </c>
    </row>
    <row r="1785" spans="5:6" x14ac:dyDescent="0.25">
      <c r="E1785" s="66">
        <f t="shared" ca="1" si="54"/>
        <v>0.75268532768450158</v>
      </c>
      <c r="F1785" s="67">
        <f t="shared" ca="1" si="55"/>
        <v>2.1118397868855006</v>
      </c>
    </row>
    <row r="1786" spans="5:6" x14ac:dyDescent="0.25">
      <c r="E1786" s="66">
        <f t="shared" ca="1" si="54"/>
        <v>0.96508578304469894</v>
      </c>
      <c r="F1786" s="67">
        <f t="shared" ca="1" si="55"/>
        <v>7.9851419686420755</v>
      </c>
    </row>
    <row r="1787" spans="5:6" x14ac:dyDescent="0.25">
      <c r="E1787" s="66">
        <f t="shared" ca="1" si="54"/>
        <v>0.74270343608237621</v>
      </c>
      <c r="F1787" s="67">
        <f t="shared" ca="1" si="55"/>
        <v>1.9931362008156812</v>
      </c>
    </row>
    <row r="1788" spans="5:6" x14ac:dyDescent="0.25">
      <c r="E1788" s="66">
        <f t="shared" ca="1" si="54"/>
        <v>0.22699387827363837</v>
      </c>
      <c r="F1788" s="67">
        <f t="shared" ca="1" si="55"/>
        <v>-2.3690551477859136</v>
      </c>
    </row>
    <row r="1789" spans="5:6" x14ac:dyDescent="0.25">
      <c r="E1789" s="66">
        <f t="shared" ca="1" si="54"/>
        <v>0.86722186656356326</v>
      </c>
      <c r="F1789" s="67">
        <f t="shared" ca="1" si="55"/>
        <v>3.9777855983868262</v>
      </c>
    </row>
    <row r="1790" spans="5:6" x14ac:dyDescent="0.25">
      <c r="E1790" s="66">
        <f t="shared" ca="1" si="54"/>
        <v>0.21233305037530237</v>
      </c>
      <c r="F1790" s="67">
        <f t="shared" ca="1" si="55"/>
        <v>-2.5693561923942503</v>
      </c>
    </row>
    <row r="1791" spans="5:6" x14ac:dyDescent="0.25">
      <c r="E1791" s="66">
        <f t="shared" ca="1" si="54"/>
        <v>0.20619159280635202</v>
      </c>
      <c r="F1791" s="67">
        <f t="shared" ca="1" si="55"/>
        <v>-2.6574068991170536</v>
      </c>
    </row>
    <row r="1792" spans="5:6" x14ac:dyDescent="0.25">
      <c r="E1792" s="66">
        <f t="shared" ca="1" si="54"/>
        <v>4.4351940833848857E-2</v>
      </c>
      <c r="F1792" s="67">
        <f t="shared" ca="1" si="55"/>
        <v>-7.2673548866063742</v>
      </c>
    </row>
    <row r="1793" spans="5:6" x14ac:dyDescent="0.25">
      <c r="E1793" s="66">
        <f t="shared" ca="1" si="54"/>
        <v>0.55888650198713374</v>
      </c>
      <c r="F1793" s="67">
        <f t="shared" ca="1" si="55"/>
        <v>0.37591767293857131</v>
      </c>
    </row>
    <row r="1794" spans="5:6" x14ac:dyDescent="0.25">
      <c r="E1794" s="66">
        <f t="shared" ca="1" si="54"/>
        <v>0.89803450439171539</v>
      </c>
      <c r="F1794" s="67">
        <f t="shared" ca="1" si="55"/>
        <v>4.7699208621512978</v>
      </c>
    </row>
    <row r="1795" spans="5:6" x14ac:dyDescent="0.25">
      <c r="E1795" s="66">
        <f t="shared" ca="1" si="54"/>
        <v>0.92064694220415144</v>
      </c>
      <c r="F1795" s="67">
        <f t="shared" ca="1" si="55"/>
        <v>5.5221033499284076</v>
      </c>
    </row>
    <row r="1796" spans="5:6" x14ac:dyDescent="0.25">
      <c r="E1796" s="66">
        <f t="shared" ref="E1796:E1859" ca="1" si="56">RAND()</f>
        <v>0.85816276649907886</v>
      </c>
      <c r="F1796" s="67">
        <f t="shared" ref="F1796:F1859" ca="1" si="57">SIGN(E1796-0.5)*(_xlfn.GAMMA.INV(2*ABS(E1796-0.5),1/$C$5,(($C$4^$C$5)))^(1/$C$5))+$C$3</f>
        <v>3.7797838236332399</v>
      </c>
    </row>
    <row r="1797" spans="5:6" x14ac:dyDescent="0.25">
      <c r="E1797" s="66">
        <f t="shared" ca="1" si="56"/>
        <v>0.68015292789218029</v>
      </c>
      <c r="F1797" s="67">
        <f t="shared" ca="1" si="57"/>
        <v>1.3402953495657663</v>
      </c>
    </row>
    <row r="1798" spans="5:6" x14ac:dyDescent="0.25">
      <c r="E1798" s="66">
        <f t="shared" ca="1" si="56"/>
        <v>0.66795333376862254</v>
      </c>
      <c r="F1798" s="67">
        <f t="shared" ca="1" si="57"/>
        <v>1.2279977353367468</v>
      </c>
    </row>
    <row r="1799" spans="5:6" x14ac:dyDescent="0.25">
      <c r="E1799" s="66">
        <f t="shared" ca="1" si="56"/>
        <v>0.41040358571587465</v>
      </c>
      <c r="F1799" s="67">
        <f t="shared" ca="1" si="57"/>
        <v>-0.59240120243804861</v>
      </c>
    </row>
    <row r="1800" spans="5:6" x14ac:dyDescent="0.25">
      <c r="E1800" s="66">
        <f t="shared" ca="1" si="56"/>
        <v>0.75847974546733865</v>
      </c>
      <c r="F1800" s="67">
        <f t="shared" ca="1" si="57"/>
        <v>2.1829642774379101</v>
      </c>
    </row>
    <row r="1801" spans="5:6" x14ac:dyDescent="0.25">
      <c r="E1801" s="66">
        <f t="shared" ca="1" si="56"/>
        <v>0.49866823081479972</v>
      </c>
      <c r="F1801" s="67">
        <f t="shared" ca="1" si="57"/>
        <v>-8.0012757003107109E-3</v>
      </c>
    </row>
    <row r="1802" spans="5:6" x14ac:dyDescent="0.25">
      <c r="E1802" s="66">
        <f t="shared" ca="1" si="56"/>
        <v>0.11365064547714432</v>
      </c>
      <c r="F1802" s="67">
        <f t="shared" ca="1" si="57"/>
        <v>-4.4444366058673204</v>
      </c>
    </row>
    <row r="1803" spans="5:6" x14ac:dyDescent="0.25">
      <c r="E1803" s="66">
        <f t="shared" ca="1" si="56"/>
        <v>0.44049349889646006</v>
      </c>
      <c r="F1803" s="67">
        <f t="shared" ca="1" si="57"/>
        <v>-0.38013723485760181</v>
      </c>
    </row>
    <row r="1804" spans="5:6" x14ac:dyDescent="0.25">
      <c r="E1804" s="66">
        <f t="shared" ca="1" si="56"/>
        <v>0.12072844825291573</v>
      </c>
      <c r="F1804" s="67">
        <f t="shared" ca="1" si="57"/>
        <v>-4.2631929125906822</v>
      </c>
    </row>
    <row r="1805" spans="5:6" x14ac:dyDescent="0.25">
      <c r="E1805" s="66">
        <f t="shared" ca="1" si="56"/>
        <v>0.52694457265887851</v>
      </c>
      <c r="F1805" s="67">
        <f t="shared" ca="1" si="57"/>
        <v>0.16618660276868191</v>
      </c>
    </row>
    <row r="1806" spans="5:6" x14ac:dyDescent="0.25">
      <c r="E1806" s="66">
        <f t="shared" ca="1" si="56"/>
        <v>0.76065860121224604</v>
      </c>
      <c r="F1806" s="67">
        <f t="shared" ca="1" si="57"/>
        <v>2.2101513568188516</v>
      </c>
    </row>
    <row r="1807" spans="5:6" x14ac:dyDescent="0.25">
      <c r="E1807" s="66">
        <f t="shared" ca="1" si="56"/>
        <v>4.3894270424005843E-2</v>
      </c>
      <c r="F1807" s="67">
        <f t="shared" ca="1" si="57"/>
        <v>-7.2984729033550231</v>
      </c>
    </row>
    <row r="1808" spans="5:6" x14ac:dyDescent="0.25">
      <c r="E1808" s="66">
        <f t="shared" ca="1" si="56"/>
        <v>7.9895184557466248E-2</v>
      </c>
      <c r="F1808" s="67">
        <f t="shared" ca="1" si="57"/>
        <v>-5.5016775474999138</v>
      </c>
    </row>
    <row r="1809" spans="5:6" x14ac:dyDescent="0.25">
      <c r="E1809" s="66">
        <f t="shared" ca="1" si="56"/>
        <v>0.50849410991589883</v>
      </c>
      <c r="F1809" s="67">
        <f t="shared" ca="1" si="57"/>
        <v>5.1402525037108571E-2</v>
      </c>
    </row>
    <row r="1810" spans="5:6" x14ac:dyDescent="0.25">
      <c r="E1810" s="66">
        <f t="shared" ca="1" si="56"/>
        <v>0.35570183631466268</v>
      </c>
      <c r="F1810" s="67">
        <f t="shared" ca="1" si="57"/>
        <v>-1.0215457708302007</v>
      </c>
    </row>
    <row r="1811" spans="5:6" x14ac:dyDescent="0.25">
      <c r="E1811" s="66">
        <f t="shared" ca="1" si="56"/>
        <v>0.64460541041314556</v>
      </c>
      <c r="F1811" s="67">
        <f t="shared" ca="1" si="57"/>
        <v>1.024138218794246</v>
      </c>
    </row>
    <row r="1812" spans="5:6" x14ac:dyDescent="0.25">
      <c r="E1812" s="66">
        <f t="shared" ca="1" si="56"/>
        <v>0.99503656573048538</v>
      </c>
      <c r="F1812" s="67">
        <f t="shared" ca="1" si="57"/>
        <v>13.837530612694589</v>
      </c>
    </row>
    <row r="1813" spans="5:6" x14ac:dyDescent="0.25">
      <c r="E1813" s="66">
        <f t="shared" ca="1" si="56"/>
        <v>0.37758932662985767</v>
      </c>
      <c r="F1813" s="67">
        <f t="shared" ca="1" si="57"/>
        <v>-0.8424027926722979</v>
      </c>
    </row>
    <row r="1814" spans="5:6" x14ac:dyDescent="0.25">
      <c r="E1814" s="66">
        <f t="shared" ca="1" si="56"/>
        <v>0.60720611631748966</v>
      </c>
      <c r="F1814" s="67">
        <f t="shared" ca="1" si="57"/>
        <v>0.72396927940845057</v>
      </c>
    </row>
    <row r="1815" spans="5:6" x14ac:dyDescent="0.25">
      <c r="E1815" s="66">
        <f t="shared" ca="1" si="56"/>
        <v>0.77292262273226031</v>
      </c>
      <c r="F1815" s="67">
        <f t="shared" ca="1" si="57"/>
        <v>2.367951810007666</v>
      </c>
    </row>
    <row r="1816" spans="5:6" x14ac:dyDescent="0.25">
      <c r="E1816" s="66">
        <f t="shared" ca="1" si="56"/>
        <v>0.70515655250409914</v>
      </c>
      <c r="F1816" s="67">
        <f t="shared" ca="1" si="57"/>
        <v>1.5844907082025212</v>
      </c>
    </row>
    <row r="1817" spans="5:6" x14ac:dyDescent="0.25">
      <c r="E1817" s="66">
        <f t="shared" ca="1" si="56"/>
        <v>0.10017795892340775</v>
      </c>
      <c r="F1817" s="67">
        <f t="shared" ca="1" si="57"/>
        <v>-4.8229797143784943</v>
      </c>
    </row>
    <row r="1818" spans="5:6" x14ac:dyDescent="0.25">
      <c r="E1818" s="66">
        <f t="shared" ca="1" si="56"/>
        <v>0.64811759039142625</v>
      </c>
      <c r="F1818" s="67">
        <f t="shared" ca="1" si="57"/>
        <v>1.0539331267433387</v>
      </c>
    </row>
    <row r="1819" spans="5:6" x14ac:dyDescent="0.25">
      <c r="E1819" s="66">
        <f t="shared" ca="1" si="56"/>
        <v>0.77378776992429465</v>
      </c>
      <c r="F1819" s="67">
        <f t="shared" ca="1" si="57"/>
        <v>2.3794034060097422</v>
      </c>
    </row>
    <row r="1820" spans="5:6" x14ac:dyDescent="0.25">
      <c r="E1820" s="66">
        <f t="shared" ca="1" si="56"/>
        <v>8.2648160505377821E-2</v>
      </c>
      <c r="F1820" s="67">
        <f t="shared" ca="1" si="57"/>
        <v>-5.4000465925232897</v>
      </c>
    </row>
    <row r="1821" spans="5:6" x14ac:dyDescent="0.25">
      <c r="E1821" s="66">
        <f t="shared" ca="1" si="56"/>
        <v>0.49550720732081122</v>
      </c>
      <c r="F1821" s="67">
        <f t="shared" ca="1" si="57"/>
        <v>-2.7078597619043576E-2</v>
      </c>
    </row>
    <row r="1822" spans="5:6" x14ac:dyDescent="0.25">
      <c r="E1822" s="66">
        <f t="shared" ca="1" si="56"/>
        <v>0.95840588661781079</v>
      </c>
      <c r="F1822" s="67">
        <f t="shared" ca="1" si="57"/>
        <v>7.4599483392108628</v>
      </c>
    </row>
    <row r="1823" spans="5:6" x14ac:dyDescent="0.25">
      <c r="E1823" s="66">
        <f t="shared" ca="1" si="56"/>
        <v>0.49398679404430879</v>
      </c>
      <c r="F1823" s="67">
        <f t="shared" ca="1" si="57"/>
        <v>-3.6297942886268107E-2</v>
      </c>
    </row>
    <row r="1824" spans="5:6" x14ac:dyDescent="0.25">
      <c r="E1824" s="66">
        <f t="shared" ca="1" si="56"/>
        <v>0.6385416185251731</v>
      </c>
      <c r="F1824" s="67">
        <f t="shared" ca="1" si="57"/>
        <v>0.97338357230473593</v>
      </c>
    </row>
    <row r="1825" spans="5:6" x14ac:dyDescent="0.25">
      <c r="E1825" s="66">
        <f t="shared" ca="1" si="56"/>
        <v>0.5227739509420799</v>
      </c>
      <c r="F1825" s="67">
        <f t="shared" ca="1" si="57"/>
        <v>0.13985346717509839</v>
      </c>
    </row>
    <row r="1826" spans="5:6" x14ac:dyDescent="0.25">
      <c r="E1826" s="66">
        <f t="shared" ca="1" si="56"/>
        <v>0.69684493730615116</v>
      </c>
      <c r="F1826" s="67">
        <f t="shared" ca="1" si="57"/>
        <v>1.5010909972524447</v>
      </c>
    </row>
    <row r="1827" spans="5:6" x14ac:dyDescent="0.25">
      <c r="E1827" s="66">
        <f t="shared" ca="1" si="56"/>
        <v>0.90087177360571757</v>
      </c>
      <c r="F1827" s="67">
        <f t="shared" ca="1" si="57"/>
        <v>4.8545816107576236</v>
      </c>
    </row>
    <row r="1828" spans="5:6" x14ac:dyDescent="0.25">
      <c r="E1828" s="66">
        <f t="shared" ca="1" si="56"/>
        <v>1.3207935190857945E-2</v>
      </c>
      <c r="F1828" s="67">
        <f t="shared" ca="1" si="57"/>
        <v>-10.901370895878205</v>
      </c>
    </row>
    <row r="1829" spans="5:6" x14ac:dyDescent="0.25">
      <c r="E1829" s="66">
        <f t="shared" ca="1" si="56"/>
        <v>7.4936537499103228E-2</v>
      </c>
      <c r="F1829" s="67">
        <f t="shared" ca="1" si="57"/>
        <v>-5.6938995292968251</v>
      </c>
    </row>
    <row r="1830" spans="5:6" x14ac:dyDescent="0.25">
      <c r="E1830" s="66">
        <f t="shared" ca="1" si="56"/>
        <v>0.51197878163961252</v>
      </c>
      <c r="F1830" s="67">
        <f t="shared" ca="1" si="57"/>
        <v>7.2747639802762332E-2</v>
      </c>
    </row>
    <row r="1831" spans="5:6" x14ac:dyDescent="0.25">
      <c r="E1831" s="66">
        <f t="shared" ca="1" si="56"/>
        <v>0.48295831206660977</v>
      </c>
      <c r="F1831" s="67">
        <f t="shared" ca="1" si="57"/>
        <v>-0.1040332767470267</v>
      </c>
    </row>
    <row r="1832" spans="5:6" x14ac:dyDescent="0.25">
      <c r="E1832" s="66">
        <f t="shared" ca="1" si="56"/>
        <v>0.21324483011649331</v>
      </c>
      <c r="F1832" s="67">
        <f t="shared" ca="1" si="57"/>
        <v>-2.5565014669297592</v>
      </c>
    </row>
    <row r="1833" spans="5:6" x14ac:dyDescent="0.25">
      <c r="E1833" s="66">
        <f t="shared" ca="1" si="56"/>
        <v>0.83447061017197732</v>
      </c>
      <c r="F1833" s="67">
        <f t="shared" ca="1" si="57"/>
        <v>3.3163780119853969</v>
      </c>
    </row>
    <row r="1834" spans="5:6" x14ac:dyDescent="0.25">
      <c r="E1834" s="66">
        <f t="shared" ca="1" si="56"/>
        <v>0.56682345554570579</v>
      </c>
      <c r="F1834" s="67">
        <f t="shared" ca="1" si="57"/>
        <v>0.43038818881077168</v>
      </c>
    </row>
    <row r="1835" spans="5:6" x14ac:dyDescent="0.25">
      <c r="E1835" s="66">
        <f t="shared" ca="1" si="56"/>
        <v>0.97679986938045793</v>
      </c>
      <c r="F1835" s="67">
        <f t="shared" ca="1" si="57"/>
        <v>9.211350568839304</v>
      </c>
    </row>
    <row r="1836" spans="5:6" x14ac:dyDescent="0.25">
      <c r="E1836" s="66">
        <f t="shared" ca="1" si="56"/>
        <v>0.38663061311598956</v>
      </c>
      <c r="F1836" s="67">
        <f t="shared" ca="1" si="57"/>
        <v>-0.7714150478357924</v>
      </c>
    </row>
    <row r="1837" spans="5:6" x14ac:dyDescent="0.25">
      <c r="E1837" s="66">
        <f t="shared" ca="1" si="56"/>
        <v>0.89647779240304981</v>
      </c>
      <c r="F1837" s="67">
        <f t="shared" ca="1" si="57"/>
        <v>4.7244658277360543</v>
      </c>
    </row>
    <row r="1838" spans="5:6" x14ac:dyDescent="0.25">
      <c r="E1838" s="66">
        <f t="shared" ca="1" si="56"/>
        <v>0.24094734331574308</v>
      </c>
      <c r="F1838" s="67">
        <f t="shared" ca="1" si="57"/>
        <v>-2.1900890438108682</v>
      </c>
    </row>
    <row r="1839" spans="5:6" x14ac:dyDescent="0.25">
      <c r="E1839" s="66">
        <f t="shared" ca="1" si="56"/>
        <v>0.998493328719537</v>
      </c>
      <c r="F1839" s="67">
        <f t="shared" ca="1" si="57"/>
        <v>17.414115992989938</v>
      </c>
    </row>
    <row r="1840" spans="5:6" x14ac:dyDescent="0.25">
      <c r="E1840" s="66">
        <f t="shared" ca="1" si="56"/>
        <v>0.66797791643348159</v>
      </c>
      <c r="F1840" s="67">
        <f t="shared" ca="1" si="57"/>
        <v>1.2282198448536705</v>
      </c>
    </row>
    <row r="1841" spans="5:6" x14ac:dyDescent="0.25">
      <c r="E1841" s="66">
        <f t="shared" ca="1" si="56"/>
        <v>0.83473004022310315</v>
      </c>
      <c r="F1841" s="67">
        <f t="shared" ca="1" si="57"/>
        <v>3.3210835249428419</v>
      </c>
    </row>
    <row r="1842" spans="5:6" x14ac:dyDescent="0.25">
      <c r="E1842" s="66">
        <f t="shared" ca="1" si="56"/>
        <v>0.90598734200099962</v>
      </c>
      <c r="F1842" s="67">
        <f t="shared" ca="1" si="57"/>
        <v>5.0135359969624176</v>
      </c>
    </row>
    <row r="1843" spans="5:6" x14ac:dyDescent="0.25">
      <c r="E1843" s="66">
        <f t="shared" ca="1" si="56"/>
        <v>0.44801297648280469</v>
      </c>
      <c r="F1843" s="67">
        <f t="shared" ca="1" si="57"/>
        <v>-0.3293577031898739</v>
      </c>
    </row>
    <row r="1844" spans="5:6" x14ac:dyDescent="0.25">
      <c r="E1844" s="66">
        <f t="shared" ca="1" si="56"/>
        <v>0.28730629711979871</v>
      </c>
      <c r="F1844" s="67">
        <f t="shared" ca="1" si="57"/>
        <v>-1.6621776432128059</v>
      </c>
    </row>
    <row r="1845" spans="5:6" x14ac:dyDescent="0.25">
      <c r="E1845" s="66">
        <f t="shared" ca="1" si="56"/>
        <v>0.30482113798052834</v>
      </c>
      <c r="F1845" s="67">
        <f t="shared" ca="1" si="57"/>
        <v>-1.4846487800535182</v>
      </c>
    </row>
    <row r="1846" spans="5:6" x14ac:dyDescent="0.25">
      <c r="E1846" s="66">
        <f t="shared" ca="1" si="56"/>
        <v>0.21320943091734668</v>
      </c>
      <c r="F1846" s="67">
        <f t="shared" ca="1" si="57"/>
        <v>-2.5569995161105847</v>
      </c>
    </row>
    <row r="1847" spans="5:6" x14ac:dyDescent="0.25">
      <c r="E1847" s="66">
        <f t="shared" ca="1" si="56"/>
        <v>0.76175057006747526</v>
      </c>
      <c r="F1847" s="67">
        <f t="shared" ca="1" si="57"/>
        <v>2.2238698458565969</v>
      </c>
    </row>
    <row r="1848" spans="5:6" x14ac:dyDescent="0.25">
      <c r="E1848" s="66">
        <f t="shared" ca="1" si="56"/>
        <v>0.65475189130169309</v>
      </c>
      <c r="F1848" s="67">
        <f t="shared" ca="1" si="57"/>
        <v>1.1110343526362283</v>
      </c>
    </row>
    <row r="1849" spans="5:6" x14ac:dyDescent="0.25">
      <c r="E1849" s="66">
        <f t="shared" ca="1" si="56"/>
        <v>0.79632302486298001</v>
      </c>
      <c r="F1849" s="67">
        <f t="shared" ca="1" si="57"/>
        <v>2.694218444336558</v>
      </c>
    </row>
    <row r="1850" spans="5:6" x14ac:dyDescent="0.25">
      <c r="E1850" s="66">
        <f t="shared" ca="1" si="56"/>
        <v>0.45956006901099056</v>
      </c>
      <c r="F1850" s="67">
        <f t="shared" ca="1" si="57"/>
        <v>-0.25301531480852379</v>
      </c>
    </row>
    <row r="1851" spans="5:6" x14ac:dyDescent="0.25">
      <c r="E1851" s="66">
        <f t="shared" ca="1" si="56"/>
        <v>0.32153768155054763</v>
      </c>
      <c r="F1851" s="67">
        <f t="shared" ca="1" si="57"/>
        <v>-1.3244800685028031</v>
      </c>
    </row>
    <row r="1852" spans="5:6" x14ac:dyDescent="0.25">
      <c r="E1852" s="66">
        <f t="shared" ca="1" si="56"/>
        <v>0.84735132684948133</v>
      </c>
      <c r="F1852" s="67">
        <f t="shared" ca="1" si="57"/>
        <v>3.5594072141454269</v>
      </c>
    </row>
    <row r="1853" spans="5:6" x14ac:dyDescent="0.25">
      <c r="E1853" s="66">
        <f t="shared" ca="1" si="56"/>
        <v>0.2531582895289447</v>
      </c>
      <c r="F1853" s="67">
        <f t="shared" ca="1" si="57"/>
        <v>-2.0417794650605918</v>
      </c>
    </row>
    <row r="1854" spans="5:6" x14ac:dyDescent="0.25">
      <c r="E1854" s="66">
        <f t="shared" ca="1" si="56"/>
        <v>0.13048571518849972</v>
      </c>
      <c r="F1854" s="67">
        <f t="shared" ca="1" si="57"/>
        <v>-4.0300330194238594</v>
      </c>
    </row>
    <row r="1855" spans="5:6" x14ac:dyDescent="0.25">
      <c r="E1855" s="66">
        <f t="shared" ca="1" si="56"/>
        <v>0.90303727974499093</v>
      </c>
      <c r="F1855" s="67">
        <f t="shared" ca="1" si="57"/>
        <v>4.9208445631782283</v>
      </c>
    </row>
    <row r="1856" spans="5:6" x14ac:dyDescent="0.25">
      <c r="E1856" s="66">
        <f t="shared" ca="1" si="56"/>
        <v>0.74023103295604376</v>
      </c>
      <c r="F1856" s="67">
        <f t="shared" ca="1" si="57"/>
        <v>1.9644463521832378</v>
      </c>
    </row>
    <row r="1857" spans="5:6" x14ac:dyDescent="0.25">
      <c r="E1857" s="66">
        <f t="shared" ca="1" si="56"/>
        <v>0.73751137620052565</v>
      </c>
      <c r="F1857" s="67">
        <f t="shared" ca="1" si="57"/>
        <v>1.9332010657091758</v>
      </c>
    </row>
    <row r="1858" spans="5:6" x14ac:dyDescent="0.25">
      <c r="E1858" s="66">
        <f t="shared" ca="1" si="56"/>
        <v>0.47078624420862458</v>
      </c>
      <c r="F1858" s="67">
        <f t="shared" ca="1" si="57"/>
        <v>-0.18061182411460613</v>
      </c>
    </row>
    <row r="1859" spans="5:6" x14ac:dyDescent="0.25">
      <c r="E1859" s="66">
        <f t="shared" ca="1" si="56"/>
        <v>0.68185149335220874</v>
      </c>
      <c r="F1859" s="67">
        <f t="shared" ca="1" si="57"/>
        <v>1.356269467849347</v>
      </c>
    </row>
    <row r="1860" spans="5:6" x14ac:dyDescent="0.25">
      <c r="E1860" s="66">
        <f t="shared" ref="E1860:E1923" ca="1" si="58">RAND()</f>
        <v>0.80247993281467278</v>
      </c>
      <c r="F1860" s="67">
        <f t="shared" ref="F1860:F1923" ca="1" si="59">SIGN(E1860-0.5)*(_xlfn.GAMMA.INV(2*ABS(E1860-0.5),1/$C$5,(($C$4^$C$5)))^(1/$C$5))+$C$3</f>
        <v>2.7863037397226957</v>
      </c>
    </row>
    <row r="1861" spans="5:6" x14ac:dyDescent="0.25">
      <c r="E1861" s="66">
        <f t="shared" ca="1" si="58"/>
        <v>0.13454191947228555</v>
      </c>
      <c r="F1861" s="67">
        <f t="shared" ca="1" si="59"/>
        <v>-3.938196837000139</v>
      </c>
    </row>
    <row r="1862" spans="5:6" x14ac:dyDescent="0.25">
      <c r="E1862" s="66">
        <f t="shared" ca="1" si="58"/>
        <v>0.1483388860031406</v>
      </c>
      <c r="F1862" s="67">
        <f t="shared" ca="1" si="59"/>
        <v>-3.645326015686944</v>
      </c>
    </row>
    <row r="1863" spans="5:6" x14ac:dyDescent="0.25">
      <c r="E1863" s="66">
        <f t="shared" ca="1" si="58"/>
        <v>0.38430028481018608</v>
      </c>
      <c r="F1863" s="67">
        <f t="shared" ca="1" si="59"/>
        <v>-0.78955157921241192</v>
      </c>
    </row>
    <row r="1864" spans="5:6" x14ac:dyDescent="0.25">
      <c r="E1864" s="66">
        <f t="shared" ca="1" si="58"/>
        <v>6.0014902435875928E-2</v>
      </c>
      <c r="F1864" s="67">
        <f t="shared" ca="1" si="59"/>
        <v>-6.3600455793255728</v>
      </c>
    </row>
    <row r="1865" spans="5:6" x14ac:dyDescent="0.25">
      <c r="E1865" s="66">
        <f t="shared" ca="1" si="58"/>
        <v>0.88531708507210249</v>
      </c>
      <c r="F1865" s="67">
        <f t="shared" ca="1" si="59"/>
        <v>4.4173111194083958</v>
      </c>
    </row>
    <row r="1866" spans="5:6" x14ac:dyDescent="0.25">
      <c r="E1866" s="66">
        <f t="shared" ca="1" si="58"/>
        <v>0.48891474405346524</v>
      </c>
      <c r="F1866" s="67">
        <f t="shared" ca="1" si="59"/>
        <v>-6.7259915059633635E-2</v>
      </c>
    </row>
    <row r="1867" spans="5:6" x14ac:dyDescent="0.25">
      <c r="E1867" s="66">
        <f t="shared" ca="1" si="58"/>
        <v>0.43816487746294341</v>
      </c>
      <c r="F1867" s="67">
        <f t="shared" ca="1" si="59"/>
        <v>-0.39603847894473021</v>
      </c>
    </row>
    <row r="1868" spans="5:6" x14ac:dyDescent="0.25">
      <c r="E1868" s="66">
        <f t="shared" ca="1" si="58"/>
        <v>0.65462082269344268</v>
      </c>
      <c r="F1868" s="67">
        <f t="shared" ca="1" si="59"/>
        <v>1.1098956607905976</v>
      </c>
    </row>
    <row r="1869" spans="5:6" x14ac:dyDescent="0.25">
      <c r="E1869" s="66">
        <f t="shared" ca="1" si="58"/>
        <v>0.54252111689637128</v>
      </c>
      <c r="F1869" s="67">
        <f t="shared" ca="1" si="59"/>
        <v>0.26663211576728429</v>
      </c>
    </row>
    <row r="1870" spans="5:6" x14ac:dyDescent="0.25">
      <c r="E1870" s="66">
        <f t="shared" ca="1" si="58"/>
        <v>0.4106718503022575</v>
      </c>
      <c r="F1870" s="67">
        <f t="shared" ca="1" si="59"/>
        <v>-0.59044086176170762</v>
      </c>
    </row>
    <row r="1871" spans="5:6" x14ac:dyDescent="0.25">
      <c r="E1871" s="66">
        <f t="shared" ca="1" si="58"/>
        <v>0.38978329141306434</v>
      </c>
      <c r="F1871" s="67">
        <f t="shared" ca="1" si="59"/>
        <v>-0.74705153033953886</v>
      </c>
    </row>
    <row r="1872" spans="5:6" x14ac:dyDescent="0.25">
      <c r="E1872" s="66">
        <f t="shared" ca="1" si="58"/>
        <v>0.35208152892399913</v>
      </c>
      <c r="F1872" s="67">
        <f t="shared" ca="1" si="59"/>
        <v>-1.0522360001449163</v>
      </c>
    </row>
    <row r="1873" spans="5:6" x14ac:dyDescent="0.25">
      <c r="E1873" s="66">
        <f t="shared" ca="1" si="58"/>
        <v>0.84560854297155064</v>
      </c>
      <c r="F1873" s="67">
        <f t="shared" ca="1" si="59"/>
        <v>3.5253503774667214</v>
      </c>
    </row>
    <row r="1874" spans="5:6" x14ac:dyDescent="0.25">
      <c r="E1874" s="66">
        <f t="shared" ca="1" si="58"/>
        <v>0.35763616195023995</v>
      </c>
      <c r="F1874" s="67">
        <f t="shared" ca="1" si="59"/>
        <v>-1.0052758086407945</v>
      </c>
    </row>
    <row r="1875" spans="5:6" x14ac:dyDescent="0.25">
      <c r="E1875" s="66">
        <f t="shared" ca="1" si="58"/>
        <v>0.36599040245349568</v>
      </c>
      <c r="F1875" s="67">
        <f t="shared" ca="1" si="59"/>
        <v>-0.93600296450791765</v>
      </c>
    </row>
    <row r="1876" spans="5:6" x14ac:dyDescent="0.25">
      <c r="E1876" s="66">
        <f t="shared" ca="1" si="58"/>
        <v>0.39400891188890685</v>
      </c>
      <c r="F1876" s="67">
        <f t="shared" ca="1" si="59"/>
        <v>-0.71470371111805808</v>
      </c>
    </row>
    <row r="1877" spans="5:6" x14ac:dyDescent="0.25">
      <c r="E1877" s="66">
        <f t="shared" ca="1" si="58"/>
        <v>0.93650082666465428</v>
      </c>
      <c r="F1877" s="67">
        <f t="shared" ca="1" si="59"/>
        <v>6.1907436328478918</v>
      </c>
    </row>
    <row r="1878" spans="5:6" x14ac:dyDescent="0.25">
      <c r="E1878" s="66">
        <f t="shared" ca="1" si="58"/>
        <v>0.92077756092670826</v>
      </c>
      <c r="F1878" s="67">
        <f t="shared" ca="1" si="59"/>
        <v>5.5270455542920036</v>
      </c>
    </row>
    <row r="1879" spans="5:6" x14ac:dyDescent="0.25">
      <c r="E1879" s="66">
        <f t="shared" ca="1" si="58"/>
        <v>0.52725587653441897</v>
      </c>
      <c r="F1879" s="67">
        <f t="shared" ca="1" si="59"/>
        <v>0.16816146448129338</v>
      </c>
    </row>
    <row r="1880" spans="5:6" x14ac:dyDescent="0.25">
      <c r="E1880" s="66">
        <f t="shared" ca="1" si="58"/>
        <v>0.71591909777130081</v>
      </c>
      <c r="F1880" s="67">
        <f t="shared" ca="1" si="59"/>
        <v>1.696047101476273</v>
      </c>
    </row>
    <row r="1881" spans="5:6" x14ac:dyDescent="0.25">
      <c r="E1881" s="66">
        <f t="shared" ca="1" si="58"/>
        <v>0.10136201288043323</v>
      </c>
      <c r="F1881" s="67">
        <f t="shared" ca="1" si="59"/>
        <v>-4.7877291116424807</v>
      </c>
    </row>
    <row r="1882" spans="5:6" x14ac:dyDescent="0.25">
      <c r="E1882" s="66">
        <f t="shared" ca="1" si="58"/>
        <v>0.7759987031174459</v>
      </c>
      <c r="F1882" s="67">
        <f t="shared" ca="1" si="59"/>
        <v>2.4088687707889571</v>
      </c>
    </row>
    <row r="1883" spans="5:6" x14ac:dyDescent="0.25">
      <c r="E1883" s="66">
        <f t="shared" ca="1" si="58"/>
        <v>0.72548897962194858</v>
      </c>
      <c r="F1883" s="67">
        <f t="shared" ca="1" si="59"/>
        <v>1.7988500735452593</v>
      </c>
    </row>
    <row r="1884" spans="5:6" x14ac:dyDescent="0.25">
      <c r="E1884" s="66">
        <f t="shared" ca="1" si="58"/>
        <v>0.91039583171971672</v>
      </c>
      <c r="F1884" s="67">
        <f t="shared" ca="1" si="59"/>
        <v>5.1576187756142096</v>
      </c>
    </row>
    <row r="1885" spans="5:6" x14ac:dyDescent="0.25">
      <c r="E1885" s="66">
        <f t="shared" ca="1" si="58"/>
        <v>0.32553016368868704</v>
      </c>
      <c r="F1885" s="67">
        <f t="shared" ca="1" si="59"/>
        <v>-1.2874589168538169</v>
      </c>
    </row>
    <row r="1886" spans="5:6" x14ac:dyDescent="0.25">
      <c r="E1886" s="66">
        <f t="shared" ca="1" si="58"/>
        <v>0.47965867077872937</v>
      </c>
      <c r="F1886" s="67">
        <f t="shared" ca="1" si="59"/>
        <v>-0.12460005005372249</v>
      </c>
    </row>
    <row r="1887" spans="5:6" x14ac:dyDescent="0.25">
      <c r="E1887" s="66">
        <f t="shared" ca="1" si="58"/>
        <v>0.83184870753720974</v>
      </c>
      <c r="F1887" s="67">
        <f t="shared" ca="1" si="59"/>
        <v>3.2692319216921621</v>
      </c>
    </row>
    <row r="1888" spans="5:6" x14ac:dyDescent="0.25">
      <c r="E1888" s="66">
        <f t="shared" ca="1" si="58"/>
        <v>0.88884236686830576</v>
      </c>
      <c r="F1888" s="67">
        <f t="shared" ca="1" si="59"/>
        <v>4.5109763586619547</v>
      </c>
    </row>
    <row r="1889" spans="5:6" x14ac:dyDescent="0.25">
      <c r="E1889" s="66">
        <f t="shared" ca="1" si="58"/>
        <v>0.96312651158453655</v>
      </c>
      <c r="F1889" s="67">
        <f t="shared" ca="1" si="59"/>
        <v>7.8213458301762993</v>
      </c>
    </row>
    <row r="1890" spans="5:6" x14ac:dyDescent="0.25">
      <c r="E1890" s="66">
        <f t="shared" ca="1" si="58"/>
        <v>0.65876638386975372</v>
      </c>
      <c r="F1890" s="67">
        <f t="shared" ca="1" si="59"/>
        <v>1.1461222932466235</v>
      </c>
    </row>
    <row r="1891" spans="5:6" x14ac:dyDescent="0.25">
      <c r="E1891" s="66">
        <f t="shared" ca="1" si="58"/>
        <v>9.2909785000066969E-2</v>
      </c>
      <c r="F1891" s="67">
        <f t="shared" ca="1" si="59"/>
        <v>-5.0489373895149132</v>
      </c>
    </row>
    <row r="1892" spans="5:6" x14ac:dyDescent="0.25">
      <c r="E1892" s="66">
        <f t="shared" ca="1" si="58"/>
        <v>0.12515442535777777</v>
      </c>
      <c r="F1892" s="67">
        <f t="shared" ca="1" si="59"/>
        <v>-4.1551791622196017</v>
      </c>
    </row>
    <row r="1893" spans="5:6" x14ac:dyDescent="0.25">
      <c r="E1893" s="66">
        <f t="shared" ca="1" si="58"/>
        <v>0.300323549992628</v>
      </c>
      <c r="F1893" s="67">
        <f t="shared" ca="1" si="59"/>
        <v>-1.5292431148615311</v>
      </c>
    </row>
    <row r="1894" spans="5:6" x14ac:dyDescent="0.25">
      <c r="E1894" s="66">
        <f t="shared" ca="1" si="58"/>
        <v>0.53160085535152024</v>
      </c>
      <c r="F1894" s="67">
        <f t="shared" ca="1" si="59"/>
        <v>0.19586187844111402</v>
      </c>
    </row>
    <row r="1895" spans="5:6" x14ac:dyDescent="0.25">
      <c r="E1895" s="66">
        <f t="shared" ca="1" si="58"/>
        <v>0.71929269149311903</v>
      </c>
      <c r="F1895" s="67">
        <f t="shared" ca="1" si="59"/>
        <v>1.7318867360244341</v>
      </c>
    </row>
    <row r="1896" spans="5:6" x14ac:dyDescent="0.25">
      <c r="E1896" s="66">
        <f t="shared" ca="1" si="58"/>
        <v>0.40334785390288752</v>
      </c>
      <c r="F1896" s="67">
        <f t="shared" ca="1" si="59"/>
        <v>-0.64442624320629638</v>
      </c>
    </row>
    <row r="1897" spans="5:6" x14ac:dyDescent="0.25">
      <c r="E1897" s="66">
        <f t="shared" ca="1" si="58"/>
        <v>0.13478138528585859</v>
      </c>
      <c r="F1897" s="67">
        <f t="shared" ca="1" si="59"/>
        <v>-3.9328620024920129</v>
      </c>
    </row>
    <row r="1898" spans="5:6" x14ac:dyDescent="0.25">
      <c r="E1898" s="66">
        <f t="shared" ca="1" si="58"/>
        <v>0.96692693085033166</v>
      </c>
      <c r="F1898" s="67">
        <f t="shared" ca="1" si="59"/>
        <v>8.1476663041926223</v>
      </c>
    </row>
    <row r="1899" spans="5:6" x14ac:dyDescent="0.25">
      <c r="E1899" s="66">
        <f t="shared" ca="1" si="58"/>
        <v>0.21225086797357473</v>
      </c>
      <c r="F1899" s="67">
        <f t="shared" ca="1" si="59"/>
        <v>-2.5705175515395551</v>
      </c>
    </row>
    <row r="1900" spans="5:6" x14ac:dyDescent="0.25">
      <c r="E1900" s="66">
        <f t="shared" ca="1" si="58"/>
        <v>0.73072691054636396</v>
      </c>
      <c r="F1900" s="67">
        <f t="shared" ca="1" si="59"/>
        <v>1.856646094079889</v>
      </c>
    </row>
    <row r="1901" spans="5:6" x14ac:dyDescent="0.25">
      <c r="E1901" s="66">
        <f t="shared" ca="1" si="58"/>
        <v>6.0695831163327219E-2</v>
      </c>
      <c r="F1901" s="67">
        <f t="shared" ca="1" si="59"/>
        <v>-6.3261992462021368</v>
      </c>
    </row>
    <row r="1902" spans="5:6" x14ac:dyDescent="0.25">
      <c r="E1902" s="66">
        <f t="shared" ca="1" si="58"/>
        <v>0.1430952690344337</v>
      </c>
      <c r="F1902" s="67">
        <f t="shared" ca="1" si="59"/>
        <v>-3.7532924188869528</v>
      </c>
    </row>
    <row r="1903" spans="5:6" x14ac:dyDescent="0.25">
      <c r="E1903" s="66">
        <f t="shared" ca="1" si="58"/>
        <v>0.18434466786915837</v>
      </c>
      <c r="F1903" s="67">
        <f t="shared" ca="1" si="59"/>
        <v>-2.993402694341758</v>
      </c>
    </row>
    <row r="1904" spans="5:6" x14ac:dyDescent="0.25">
      <c r="E1904" s="66">
        <f t="shared" ca="1" si="58"/>
        <v>0.95970030362328407</v>
      </c>
      <c r="F1904" s="67">
        <f t="shared" ca="1" si="59"/>
        <v>7.5547924907233908</v>
      </c>
    </row>
    <row r="1905" spans="5:6" x14ac:dyDescent="0.25">
      <c r="E1905" s="66">
        <f t="shared" ca="1" si="58"/>
        <v>7.3143754426761021E-3</v>
      </c>
      <c r="F1905" s="67">
        <f t="shared" ca="1" si="59"/>
        <v>-12.674299343861748</v>
      </c>
    </row>
    <row r="1906" spans="5:6" x14ac:dyDescent="0.25">
      <c r="E1906" s="66">
        <f t="shared" ca="1" si="58"/>
        <v>0.50528277812357048</v>
      </c>
      <c r="F1906" s="67">
        <f t="shared" ca="1" si="59"/>
        <v>3.1865304078831577E-2</v>
      </c>
    </row>
    <row r="1907" spans="5:6" x14ac:dyDescent="0.25">
      <c r="E1907" s="66">
        <f t="shared" ca="1" si="58"/>
        <v>0.15367897845101774</v>
      </c>
      <c r="F1907" s="67">
        <f t="shared" ca="1" si="59"/>
        <v>-3.5392266816941866</v>
      </c>
    </row>
    <row r="1908" spans="5:6" x14ac:dyDescent="0.25">
      <c r="E1908" s="66">
        <f t="shared" ca="1" si="58"/>
        <v>2.110655356592539E-2</v>
      </c>
      <c r="F1908" s="67">
        <f t="shared" ca="1" si="59"/>
        <v>-9.4950735318704798</v>
      </c>
    </row>
    <row r="1909" spans="5:6" x14ac:dyDescent="0.25">
      <c r="E1909" s="66">
        <f t="shared" ca="1" si="58"/>
        <v>0.56360453176916614</v>
      </c>
      <c r="F1909" s="67">
        <f t="shared" ca="1" si="59"/>
        <v>0.40817768686849137</v>
      </c>
    </row>
    <row r="1910" spans="5:6" x14ac:dyDescent="0.25">
      <c r="E1910" s="66">
        <f t="shared" ca="1" si="58"/>
        <v>0.99114519169104731</v>
      </c>
      <c r="F1910" s="67">
        <f t="shared" ca="1" si="59"/>
        <v>12.100942425590027</v>
      </c>
    </row>
    <row r="1911" spans="5:6" x14ac:dyDescent="0.25">
      <c r="E1911" s="66">
        <f t="shared" ca="1" si="58"/>
        <v>0.43418828123076203</v>
      </c>
      <c r="F1911" s="67">
        <f t="shared" ca="1" si="59"/>
        <v>-0.42338949203152532</v>
      </c>
    </row>
    <row r="1912" spans="5:6" x14ac:dyDescent="0.25">
      <c r="E1912" s="66">
        <f t="shared" ca="1" si="58"/>
        <v>0.50307856872136747</v>
      </c>
      <c r="F1912" s="67">
        <f t="shared" ca="1" si="59"/>
        <v>1.8528512342853239E-2</v>
      </c>
    </row>
    <row r="1913" spans="5:6" x14ac:dyDescent="0.25">
      <c r="E1913" s="66">
        <f t="shared" ca="1" si="58"/>
        <v>9.2655599912401021E-2</v>
      </c>
      <c r="F1913" s="67">
        <f t="shared" ca="1" si="59"/>
        <v>-5.0571561178115711</v>
      </c>
    </row>
    <row r="1914" spans="5:6" x14ac:dyDescent="0.25">
      <c r="E1914" s="66">
        <f t="shared" ca="1" si="58"/>
        <v>0.30609073024760125</v>
      </c>
      <c r="F1914" s="67">
        <f t="shared" ca="1" si="59"/>
        <v>-1.4721796090239885</v>
      </c>
    </row>
    <row r="1915" spans="5:6" x14ac:dyDescent="0.25">
      <c r="E1915" s="66">
        <f t="shared" ca="1" si="58"/>
        <v>0.32469415992503237</v>
      </c>
      <c r="F1915" s="67">
        <f t="shared" ca="1" si="59"/>
        <v>-1.2951732166173064</v>
      </c>
    </row>
    <row r="1916" spans="5:6" x14ac:dyDescent="0.25">
      <c r="E1916" s="66">
        <f t="shared" ca="1" si="58"/>
        <v>0.12780513608571631</v>
      </c>
      <c r="F1916" s="67">
        <f t="shared" ca="1" si="59"/>
        <v>-4.0923041064664742</v>
      </c>
    </row>
    <row r="1917" spans="5:6" x14ac:dyDescent="0.25">
      <c r="E1917" s="66">
        <f t="shared" ca="1" si="58"/>
        <v>0.68813322374930941</v>
      </c>
      <c r="F1917" s="67">
        <f t="shared" ca="1" si="59"/>
        <v>1.4160960029979914</v>
      </c>
    </row>
    <row r="1918" spans="5:6" x14ac:dyDescent="0.25">
      <c r="E1918" s="66">
        <f t="shared" ca="1" si="58"/>
        <v>0.14822873149064697</v>
      </c>
      <c r="F1918" s="67">
        <f t="shared" ca="1" si="59"/>
        <v>-3.6475546039291169</v>
      </c>
    </row>
    <row r="1919" spans="5:6" x14ac:dyDescent="0.25">
      <c r="E1919" s="66">
        <f t="shared" ca="1" si="58"/>
        <v>0.62552851086489847</v>
      </c>
      <c r="F1919" s="67">
        <f t="shared" ca="1" si="59"/>
        <v>0.86727728653007841</v>
      </c>
    </row>
    <row r="1920" spans="5:6" x14ac:dyDescent="0.25">
      <c r="E1920" s="66">
        <f t="shared" ca="1" si="58"/>
        <v>0.2082982199876916</v>
      </c>
      <c r="F1920" s="67">
        <f t="shared" ca="1" si="59"/>
        <v>-2.626911886854379</v>
      </c>
    </row>
    <row r="1921" spans="5:6" x14ac:dyDescent="0.25">
      <c r="E1921" s="66">
        <f t="shared" ca="1" si="58"/>
        <v>0.54944109881603109</v>
      </c>
      <c r="F1921" s="67">
        <f t="shared" ca="1" si="59"/>
        <v>0.31235785102206232</v>
      </c>
    </row>
    <row r="1922" spans="5:6" x14ac:dyDescent="0.25">
      <c r="E1922" s="66">
        <f t="shared" ca="1" si="58"/>
        <v>0.75098391835646028</v>
      </c>
      <c r="F1922" s="67">
        <f t="shared" ca="1" si="59"/>
        <v>2.0912718573875573</v>
      </c>
    </row>
    <row r="1923" spans="5:6" x14ac:dyDescent="0.25">
      <c r="E1923" s="66">
        <f t="shared" ca="1" si="58"/>
        <v>0.29323224219673427</v>
      </c>
      <c r="F1923" s="67">
        <f t="shared" ca="1" si="59"/>
        <v>-1.6009295036729903</v>
      </c>
    </row>
    <row r="1924" spans="5:6" x14ac:dyDescent="0.25">
      <c r="E1924" s="66">
        <f t="shared" ref="E1924:E1987" ca="1" si="60">RAND()</f>
        <v>6.9006665477117091E-2</v>
      </c>
      <c r="F1924" s="67">
        <f t="shared" ref="F1924:F1987" ca="1" si="61">SIGN(E1924-0.5)*(_xlfn.GAMMA.INV(2*ABS(E1924-0.5),1/$C$5,(($C$4^$C$5)))^(1/$C$5))+$C$3</f>
        <v>-5.9412149921186419</v>
      </c>
    </row>
    <row r="1925" spans="5:6" x14ac:dyDescent="0.25">
      <c r="E1925" s="66">
        <f t="shared" ca="1" si="60"/>
        <v>0.671932487457234</v>
      </c>
      <c r="F1925" s="67">
        <f t="shared" ca="1" si="61"/>
        <v>1.2641660408857771</v>
      </c>
    </row>
    <row r="1926" spans="5:6" x14ac:dyDescent="0.25">
      <c r="E1926" s="66">
        <f t="shared" ca="1" si="60"/>
        <v>0.33529997369995568</v>
      </c>
      <c r="F1926" s="67">
        <f t="shared" ca="1" si="61"/>
        <v>-1.1987475701620935</v>
      </c>
    </row>
    <row r="1927" spans="5:6" x14ac:dyDescent="0.25">
      <c r="E1927" s="66">
        <f t="shared" ca="1" si="60"/>
        <v>0.69610281052349754</v>
      </c>
      <c r="F1927" s="67">
        <f t="shared" ca="1" si="61"/>
        <v>1.4937559401823779</v>
      </c>
    </row>
    <row r="1928" spans="5:6" x14ac:dyDescent="0.25">
      <c r="E1928" s="66">
        <f t="shared" ca="1" si="60"/>
        <v>7.5196456120657618E-2</v>
      </c>
      <c r="F1928" s="67">
        <f t="shared" ca="1" si="61"/>
        <v>-5.6835119838958494</v>
      </c>
    </row>
    <row r="1929" spans="5:6" x14ac:dyDescent="0.25">
      <c r="E1929" s="66">
        <f t="shared" ca="1" si="60"/>
        <v>0.27625665862463966</v>
      </c>
      <c r="F1929" s="67">
        <f t="shared" ca="1" si="61"/>
        <v>-1.7798332267863348</v>
      </c>
    </row>
    <row r="1930" spans="5:6" x14ac:dyDescent="0.25">
      <c r="E1930" s="66">
        <f t="shared" ca="1" si="60"/>
        <v>7.8256672330878296E-2</v>
      </c>
      <c r="F1930" s="67">
        <f t="shared" ca="1" si="61"/>
        <v>-5.5638420096988881</v>
      </c>
    </row>
    <row r="1931" spans="5:6" x14ac:dyDescent="0.25">
      <c r="E1931" s="66">
        <f t="shared" ca="1" si="60"/>
        <v>0.86436021424407228</v>
      </c>
      <c r="F1931" s="67">
        <f t="shared" ca="1" si="61"/>
        <v>3.913816082013315</v>
      </c>
    </row>
    <row r="1932" spans="5:6" x14ac:dyDescent="0.25">
      <c r="E1932" s="66">
        <f t="shared" ca="1" si="60"/>
        <v>0.98497939030114301</v>
      </c>
      <c r="F1932" s="67">
        <f t="shared" ca="1" si="61"/>
        <v>10.515554581328637</v>
      </c>
    </row>
    <row r="1933" spans="5:6" x14ac:dyDescent="0.25">
      <c r="E1933" s="66">
        <f t="shared" ca="1" si="60"/>
        <v>0.3030871286383473</v>
      </c>
      <c r="F1933" s="67">
        <f t="shared" ca="1" si="61"/>
        <v>-1.5017633429593968</v>
      </c>
    </row>
    <row r="1934" spans="5:6" x14ac:dyDescent="0.25">
      <c r="E1934" s="66">
        <f t="shared" ca="1" si="60"/>
        <v>0.84759472411303227</v>
      </c>
      <c r="F1934" s="67">
        <f t="shared" ca="1" si="61"/>
        <v>3.5641945112639037</v>
      </c>
    </row>
    <row r="1935" spans="5:6" x14ac:dyDescent="0.25">
      <c r="E1935" s="66">
        <f t="shared" ca="1" si="60"/>
        <v>2.0426049398369672E-2</v>
      </c>
      <c r="F1935" s="67">
        <f t="shared" ca="1" si="61"/>
        <v>-9.5933912425883463</v>
      </c>
    </row>
    <row r="1936" spans="5:6" x14ac:dyDescent="0.25">
      <c r="E1936" s="66">
        <f t="shared" ca="1" si="60"/>
        <v>0.30126339895220766</v>
      </c>
      <c r="F1936" s="67">
        <f t="shared" ca="1" si="61"/>
        <v>-1.5198694102703558</v>
      </c>
    </row>
    <row r="1937" spans="5:6" x14ac:dyDescent="0.25">
      <c r="E1937" s="66">
        <f t="shared" ca="1" si="60"/>
        <v>0.63724480525759908</v>
      </c>
      <c r="F1937" s="67">
        <f t="shared" ca="1" si="61"/>
        <v>0.96263965893821224</v>
      </c>
    </row>
    <row r="1938" spans="5:6" x14ac:dyDescent="0.25">
      <c r="E1938" s="66">
        <f t="shared" ca="1" si="60"/>
        <v>0.69260431659525157</v>
      </c>
      <c r="F1938" s="67">
        <f t="shared" ca="1" si="61"/>
        <v>1.4594169290730554</v>
      </c>
    </row>
    <row r="1939" spans="5:6" x14ac:dyDescent="0.25">
      <c r="E1939" s="66">
        <f t="shared" ca="1" si="60"/>
        <v>0.87296136261889845</v>
      </c>
      <c r="F1939" s="67">
        <f t="shared" ca="1" si="61"/>
        <v>4.1103504806559492</v>
      </c>
    </row>
    <row r="1940" spans="5:6" x14ac:dyDescent="0.25">
      <c r="E1940" s="66">
        <f t="shared" ca="1" si="60"/>
        <v>0.60887308879533375</v>
      </c>
      <c r="F1940" s="67">
        <f t="shared" ca="1" si="61"/>
        <v>0.73672803004730403</v>
      </c>
    </row>
    <row r="1941" spans="5:6" x14ac:dyDescent="0.25">
      <c r="E1941" s="66">
        <f t="shared" ca="1" si="60"/>
        <v>0.38120393340533942</v>
      </c>
      <c r="F1941" s="67">
        <f t="shared" ca="1" si="61"/>
        <v>-0.81382082464013161</v>
      </c>
    </row>
    <row r="1942" spans="5:6" x14ac:dyDescent="0.25">
      <c r="E1942" s="66">
        <f t="shared" ca="1" si="60"/>
        <v>0.51144690513592383</v>
      </c>
      <c r="F1942" s="67">
        <f t="shared" ca="1" si="61"/>
        <v>6.9479829770842327E-2</v>
      </c>
    </row>
    <row r="1943" spans="5:6" x14ac:dyDescent="0.25">
      <c r="E1943" s="66">
        <f t="shared" ca="1" si="60"/>
        <v>0.21776170345422707</v>
      </c>
      <c r="F1943" s="67">
        <f t="shared" ca="1" si="61"/>
        <v>-2.4936202107820655</v>
      </c>
    </row>
    <row r="1944" spans="5:6" x14ac:dyDescent="0.25">
      <c r="E1944" s="66">
        <f t="shared" ca="1" si="60"/>
        <v>0.3720180425374715</v>
      </c>
      <c r="F1944" s="67">
        <f t="shared" ca="1" si="61"/>
        <v>-0.88699723164115907</v>
      </c>
    </row>
    <row r="1945" spans="5:6" x14ac:dyDescent="0.25">
      <c r="E1945" s="66">
        <f t="shared" ca="1" si="60"/>
        <v>0.6958342392437894</v>
      </c>
      <c r="F1945" s="67">
        <f t="shared" ca="1" si="61"/>
        <v>1.4911058399215082</v>
      </c>
    </row>
    <row r="1946" spans="5:6" x14ac:dyDescent="0.25">
      <c r="E1946" s="66">
        <f t="shared" ca="1" si="60"/>
        <v>0.25530086641719074</v>
      </c>
      <c r="F1946" s="67">
        <f t="shared" ca="1" si="61"/>
        <v>-2.0164961413759581</v>
      </c>
    </row>
    <row r="1947" spans="5:6" x14ac:dyDescent="0.25">
      <c r="E1947" s="66">
        <f t="shared" ca="1" si="60"/>
        <v>0.28297601786540927</v>
      </c>
      <c r="F1947" s="67">
        <f t="shared" ca="1" si="61"/>
        <v>-1.7077378406845809</v>
      </c>
    </row>
    <row r="1948" spans="5:6" x14ac:dyDescent="0.25">
      <c r="E1948" s="66">
        <f t="shared" ca="1" si="60"/>
        <v>0.93978161959932927</v>
      </c>
      <c r="F1948" s="67">
        <f t="shared" ca="1" si="61"/>
        <v>6.3498914113154914</v>
      </c>
    </row>
    <row r="1949" spans="5:6" x14ac:dyDescent="0.25">
      <c r="E1949" s="66">
        <f t="shared" ca="1" si="60"/>
        <v>4.5992917822974988E-2</v>
      </c>
      <c r="F1949" s="67">
        <f t="shared" ca="1" si="61"/>
        <v>-7.1583620224689604</v>
      </c>
    </row>
    <row r="1950" spans="5:6" x14ac:dyDescent="0.25">
      <c r="E1950" s="66">
        <f t="shared" ca="1" si="60"/>
        <v>0.33340793188407158</v>
      </c>
      <c r="F1950" s="67">
        <f t="shared" ca="1" si="61"/>
        <v>-1.215724012483383</v>
      </c>
    </row>
    <row r="1951" spans="5:6" x14ac:dyDescent="0.25">
      <c r="E1951" s="66">
        <f t="shared" ca="1" si="60"/>
        <v>0.86098696130130736</v>
      </c>
      <c r="F1951" s="67">
        <f t="shared" ca="1" si="61"/>
        <v>3.8401210983091936</v>
      </c>
    </row>
    <row r="1952" spans="5:6" x14ac:dyDescent="0.25">
      <c r="E1952" s="66">
        <f t="shared" ca="1" si="60"/>
        <v>0.13549053523230703</v>
      </c>
      <c r="F1952" s="67">
        <f t="shared" ca="1" si="61"/>
        <v>-3.9171189336785694</v>
      </c>
    </row>
    <row r="1953" spans="5:6" x14ac:dyDescent="0.25">
      <c r="E1953" s="66">
        <f t="shared" ca="1" si="60"/>
        <v>0.69874033986480089</v>
      </c>
      <c r="F1953" s="67">
        <f t="shared" ca="1" si="61"/>
        <v>1.5199066418778655</v>
      </c>
    </row>
    <row r="1954" spans="5:6" x14ac:dyDescent="0.25">
      <c r="E1954" s="66">
        <f t="shared" ca="1" si="60"/>
        <v>0.83459394435613599</v>
      </c>
      <c r="F1954" s="67">
        <f t="shared" ca="1" si="61"/>
        <v>3.3186141131626434</v>
      </c>
    </row>
    <row r="1955" spans="5:6" x14ac:dyDescent="0.25">
      <c r="E1955" s="66">
        <f t="shared" ca="1" si="60"/>
        <v>0.77913600471728062</v>
      </c>
      <c r="F1955" s="67">
        <f t="shared" ca="1" si="61"/>
        <v>2.4511829769148754</v>
      </c>
    </row>
    <row r="1956" spans="5:6" x14ac:dyDescent="0.25">
      <c r="E1956" s="66">
        <f t="shared" ca="1" si="60"/>
        <v>0.32435809422723649</v>
      </c>
      <c r="F1956" s="67">
        <f t="shared" ca="1" si="61"/>
        <v>-1.2982798915484397</v>
      </c>
    </row>
    <row r="1957" spans="5:6" x14ac:dyDescent="0.25">
      <c r="E1957" s="66">
        <f t="shared" ca="1" si="60"/>
        <v>5.963251806848191E-2</v>
      </c>
      <c r="F1957" s="67">
        <f t="shared" ca="1" si="61"/>
        <v>-6.3792212038902099</v>
      </c>
    </row>
    <row r="1958" spans="5:6" x14ac:dyDescent="0.25">
      <c r="E1958" s="66">
        <f t="shared" ca="1" si="60"/>
        <v>0.19409847940633018</v>
      </c>
      <c r="F1958" s="67">
        <f t="shared" ca="1" si="61"/>
        <v>-2.8387273270542943</v>
      </c>
    </row>
    <row r="1959" spans="5:6" x14ac:dyDescent="0.25">
      <c r="E1959" s="66">
        <f t="shared" ca="1" si="60"/>
        <v>0.16325482451061979</v>
      </c>
      <c r="F1959" s="67">
        <f t="shared" ca="1" si="61"/>
        <v>-3.3578873334125978</v>
      </c>
    </row>
    <row r="1960" spans="5:6" x14ac:dyDescent="0.25">
      <c r="E1960" s="66">
        <f t="shared" ca="1" si="60"/>
        <v>9.191185082670239E-2</v>
      </c>
      <c r="F1960" s="67">
        <f t="shared" ca="1" si="61"/>
        <v>-5.0813343716213044</v>
      </c>
    </row>
    <row r="1961" spans="5:6" x14ac:dyDescent="0.25">
      <c r="E1961" s="66">
        <f t="shared" ca="1" si="60"/>
        <v>0.13088346657835315</v>
      </c>
      <c r="F1961" s="67">
        <f t="shared" ca="1" si="61"/>
        <v>-4.0209022176771754</v>
      </c>
    </row>
    <row r="1962" spans="5:6" x14ac:dyDescent="0.25">
      <c r="E1962" s="66">
        <f t="shared" ca="1" si="60"/>
        <v>0.7243217862870589</v>
      </c>
      <c r="F1962" s="67">
        <f t="shared" ca="1" si="61"/>
        <v>1.7861214156920027</v>
      </c>
    </row>
    <row r="1963" spans="5:6" x14ac:dyDescent="0.25">
      <c r="E1963" s="66">
        <f t="shared" ca="1" si="60"/>
        <v>0.27125844337935046</v>
      </c>
      <c r="F1963" s="67">
        <f t="shared" ca="1" si="61"/>
        <v>-1.8346081991585104</v>
      </c>
    </row>
    <row r="1964" spans="5:6" x14ac:dyDescent="0.25">
      <c r="E1964" s="66">
        <f t="shared" ca="1" si="60"/>
        <v>7.8022349847930217E-2</v>
      </c>
      <c r="F1964" s="67">
        <f t="shared" ca="1" si="61"/>
        <v>-5.572838328793261</v>
      </c>
    </row>
    <row r="1965" spans="5:6" x14ac:dyDescent="0.25">
      <c r="E1965" s="66">
        <f t="shared" ca="1" si="60"/>
        <v>0.32882147150637153</v>
      </c>
      <c r="F1965" s="67">
        <f t="shared" ca="1" si="61"/>
        <v>-1.2572794042120237</v>
      </c>
    </row>
    <row r="1966" spans="5:6" x14ac:dyDescent="0.25">
      <c r="E1966" s="66">
        <f t="shared" ca="1" si="60"/>
        <v>0.44817796207469718</v>
      </c>
      <c r="F1966" s="67">
        <f t="shared" ca="1" si="61"/>
        <v>-0.32825312433290454</v>
      </c>
    </row>
    <row r="1967" spans="5:6" x14ac:dyDescent="0.25">
      <c r="E1967" s="66">
        <f t="shared" ca="1" si="60"/>
        <v>0.57050810410353048</v>
      </c>
      <c r="F1967" s="67">
        <f t="shared" ca="1" si="61"/>
        <v>0.45601567760590367</v>
      </c>
    </row>
    <row r="1968" spans="5:6" x14ac:dyDescent="0.25">
      <c r="E1968" s="66">
        <f t="shared" ca="1" si="60"/>
        <v>0.79996103112135819</v>
      </c>
      <c r="F1968" s="67">
        <f t="shared" ca="1" si="61"/>
        <v>2.7482877193819482</v>
      </c>
    </row>
    <row r="1969" spans="5:6" x14ac:dyDescent="0.25">
      <c r="E1969" s="66">
        <f t="shared" ca="1" si="60"/>
        <v>0.68927082027159747</v>
      </c>
      <c r="F1969" s="67">
        <f t="shared" ca="1" si="61"/>
        <v>1.4270591110364319</v>
      </c>
    </row>
    <row r="1970" spans="5:6" x14ac:dyDescent="0.25">
      <c r="E1970" s="66">
        <f t="shared" ca="1" si="60"/>
        <v>0.64659902341761277</v>
      </c>
      <c r="F1970" s="67">
        <f t="shared" ca="1" si="61"/>
        <v>1.0410143254481752</v>
      </c>
    </row>
    <row r="1971" spans="5:6" x14ac:dyDescent="0.25">
      <c r="E1971" s="66">
        <f t="shared" ca="1" si="60"/>
        <v>0.1765383283964479</v>
      </c>
      <c r="F1971" s="67">
        <f t="shared" ca="1" si="61"/>
        <v>-3.1232102627121243</v>
      </c>
    </row>
    <row r="1972" spans="5:6" x14ac:dyDescent="0.25">
      <c r="E1972" s="66">
        <f t="shared" ca="1" si="60"/>
        <v>0.16171277549535235</v>
      </c>
      <c r="F1972" s="67">
        <f t="shared" ca="1" si="61"/>
        <v>-3.3863589827029275</v>
      </c>
    </row>
    <row r="1973" spans="5:6" x14ac:dyDescent="0.25">
      <c r="E1973" s="66">
        <f t="shared" ca="1" si="60"/>
        <v>0.871041411076237</v>
      </c>
      <c r="F1973" s="67">
        <f t="shared" ca="1" si="61"/>
        <v>4.0653502850762298</v>
      </c>
    </row>
    <row r="1974" spans="5:6" x14ac:dyDescent="0.25">
      <c r="E1974" s="66">
        <f t="shared" ca="1" si="60"/>
        <v>2.6216588675398333E-2</v>
      </c>
      <c r="F1974" s="67">
        <f t="shared" ca="1" si="61"/>
        <v>-8.8446471973919802</v>
      </c>
    </row>
    <row r="1975" spans="5:6" x14ac:dyDescent="0.25">
      <c r="E1975" s="66">
        <f t="shared" ca="1" si="60"/>
        <v>0.71438786665729004</v>
      </c>
      <c r="F1975" s="67">
        <f t="shared" ca="1" si="61"/>
        <v>1.6799201554986207</v>
      </c>
    </row>
    <row r="1976" spans="5:6" x14ac:dyDescent="0.25">
      <c r="E1976" s="66">
        <f t="shared" ca="1" si="60"/>
        <v>0.36815437978674281</v>
      </c>
      <c r="F1976" s="67">
        <f t="shared" ca="1" si="61"/>
        <v>-0.91831721379911579</v>
      </c>
    </row>
    <row r="1977" spans="5:6" x14ac:dyDescent="0.25">
      <c r="E1977" s="66">
        <f t="shared" ca="1" si="60"/>
        <v>0.32223959845763417</v>
      </c>
      <c r="F1977" s="67">
        <f t="shared" ca="1" si="61"/>
        <v>-1.3179382049699502</v>
      </c>
    </row>
    <row r="1978" spans="5:6" x14ac:dyDescent="0.25">
      <c r="E1978" s="66">
        <f t="shared" ca="1" si="60"/>
        <v>0.61695703973064442</v>
      </c>
      <c r="F1978" s="67">
        <f t="shared" ca="1" si="61"/>
        <v>0.79938284318033292</v>
      </c>
    </row>
    <row r="1979" spans="5:6" x14ac:dyDescent="0.25">
      <c r="E1979" s="66">
        <f t="shared" ca="1" si="60"/>
        <v>0.42364915854773344</v>
      </c>
      <c r="F1979" s="67">
        <f t="shared" ca="1" si="61"/>
        <v>-0.49710732592941848</v>
      </c>
    </row>
    <row r="1980" spans="5:6" x14ac:dyDescent="0.25">
      <c r="E1980" s="66">
        <f t="shared" ca="1" si="60"/>
        <v>0.8339649569716201</v>
      </c>
      <c r="F1980" s="67">
        <f t="shared" ca="1" si="61"/>
        <v>3.3072276892921835</v>
      </c>
    </row>
    <row r="1981" spans="5:6" x14ac:dyDescent="0.25">
      <c r="E1981" s="66">
        <f t="shared" ca="1" si="60"/>
        <v>0.25139264435513375</v>
      </c>
      <c r="F1981" s="67">
        <f t="shared" ca="1" si="61"/>
        <v>-2.0627761842739902</v>
      </c>
    </row>
    <row r="1982" spans="5:6" x14ac:dyDescent="0.25">
      <c r="E1982" s="66">
        <f t="shared" ca="1" si="60"/>
        <v>7.294845125516658E-2</v>
      </c>
      <c r="F1982" s="67">
        <f t="shared" ca="1" si="61"/>
        <v>-5.7745651617079812</v>
      </c>
    </row>
    <row r="1983" spans="5:6" x14ac:dyDescent="0.25">
      <c r="E1983" s="66">
        <f t="shared" ca="1" si="60"/>
        <v>0.20638819831354327</v>
      </c>
      <c r="F1983" s="67">
        <f t="shared" ca="1" si="61"/>
        <v>-2.6545477354890066</v>
      </c>
    </row>
    <row r="1984" spans="5:6" x14ac:dyDescent="0.25">
      <c r="E1984" s="66">
        <f t="shared" ca="1" si="60"/>
        <v>0.98904053644204748</v>
      </c>
      <c r="F1984" s="67">
        <f t="shared" ca="1" si="61"/>
        <v>11.461214290627435</v>
      </c>
    </row>
    <row r="1985" spans="5:6" x14ac:dyDescent="0.25">
      <c r="E1985" s="66">
        <f t="shared" ca="1" si="60"/>
        <v>0.43861049490210191</v>
      </c>
      <c r="F1985" s="67">
        <f t="shared" ca="1" si="61"/>
        <v>-0.39298900361793454</v>
      </c>
    </row>
    <row r="1986" spans="5:6" x14ac:dyDescent="0.25">
      <c r="E1986" s="66">
        <f t="shared" ca="1" si="60"/>
        <v>0.15250500246846599</v>
      </c>
      <c r="F1986" s="67">
        <f t="shared" ca="1" si="61"/>
        <v>-3.562232099522479</v>
      </c>
    </row>
    <row r="1987" spans="5:6" x14ac:dyDescent="0.25">
      <c r="E1987" s="66">
        <f t="shared" ca="1" si="60"/>
        <v>0.1050315459927208</v>
      </c>
      <c r="F1987" s="67">
        <f t="shared" ca="1" si="61"/>
        <v>-4.6810420660836671</v>
      </c>
    </row>
    <row r="1988" spans="5:6" x14ac:dyDescent="0.25">
      <c r="E1988" s="66">
        <f t="shared" ref="E1988:E2051" ca="1" si="62">RAND()</f>
        <v>0.74387268452317556</v>
      </c>
      <c r="F1988" s="67">
        <f t="shared" ref="F1988:F2051" ca="1" si="63">SIGN(E1988-0.5)*(_xlfn.GAMMA.INV(2*ABS(E1988-0.5),1/$C$5,(($C$4^$C$5)))^(1/$C$5))+$C$3</f>
        <v>2.0068003544607391</v>
      </c>
    </row>
    <row r="1989" spans="5:6" x14ac:dyDescent="0.25">
      <c r="E1989" s="66">
        <f t="shared" ca="1" si="62"/>
        <v>0.86314342451321902</v>
      </c>
      <c r="F1989" s="67">
        <f t="shared" ca="1" si="63"/>
        <v>3.8870238456830828</v>
      </c>
    </row>
    <row r="1990" spans="5:6" x14ac:dyDescent="0.25">
      <c r="E1990" s="66">
        <f t="shared" ca="1" si="62"/>
        <v>0.4646331891153016</v>
      </c>
      <c r="F1990" s="67">
        <f t="shared" ca="1" si="63"/>
        <v>-0.22007953423669951</v>
      </c>
    </row>
    <row r="1991" spans="5:6" x14ac:dyDescent="0.25">
      <c r="E1991" s="66">
        <f t="shared" ca="1" si="62"/>
        <v>0.60437609117983226</v>
      </c>
      <c r="F1991" s="67">
        <f t="shared" ca="1" si="63"/>
        <v>0.70243219093210307</v>
      </c>
    </row>
    <row r="1992" spans="5:6" x14ac:dyDescent="0.25">
      <c r="E1992" s="66">
        <f t="shared" ca="1" si="62"/>
        <v>0.97834137879237171</v>
      </c>
      <c r="F1992" s="67">
        <f t="shared" ca="1" si="63"/>
        <v>9.4176135450989946</v>
      </c>
    </row>
    <row r="1993" spans="5:6" x14ac:dyDescent="0.25">
      <c r="E1993" s="66">
        <f t="shared" ca="1" si="62"/>
        <v>0.28412119947730508</v>
      </c>
      <c r="F1993" s="67">
        <f t="shared" ca="1" si="63"/>
        <v>-1.695621577721055</v>
      </c>
    </row>
    <row r="1994" spans="5:6" x14ac:dyDescent="0.25">
      <c r="E1994" s="66">
        <f t="shared" ca="1" si="62"/>
        <v>0.11317699020406158</v>
      </c>
      <c r="F1994" s="67">
        <f t="shared" ca="1" si="63"/>
        <v>-4.4569656601895016</v>
      </c>
    </row>
    <row r="1995" spans="5:6" x14ac:dyDescent="0.25">
      <c r="E1995" s="66">
        <f t="shared" ca="1" si="62"/>
        <v>0.69076571270014187</v>
      </c>
      <c r="F1995" s="67">
        <f t="shared" ca="1" si="63"/>
        <v>1.4415266924851207</v>
      </c>
    </row>
    <row r="1996" spans="5:6" x14ac:dyDescent="0.25">
      <c r="E1996" s="66">
        <f t="shared" ca="1" si="62"/>
        <v>0.99744633402913552</v>
      </c>
      <c r="F1996" s="67">
        <f t="shared" ca="1" si="63"/>
        <v>15.831234408082402</v>
      </c>
    </row>
    <row r="1997" spans="5:6" x14ac:dyDescent="0.25">
      <c r="E1997" s="66">
        <f t="shared" ca="1" si="62"/>
        <v>0.57070810706019104</v>
      </c>
      <c r="F1997" s="67">
        <f t="shared" ca="1" si="63"/>
        <v>0.45741302322101485</v>
      </c>
    </row>
    <row r="1998" spans="5:6" x14ac:dyDescent="0.25">
      <c r="E1998" s="66">
        <f t="shared" ca="1" si="62"/>
        <v>0.83668652892143491</v>
      </c>
      <c r="F1998" s="67">
        <f t="shared" ca="1" si="63"/>
        <v>3.3568098270648985</v>
      </c>
    </row>
    <row r="1999" spans="5:6" x14ac:dyDescent="0.25">
      <c r="E1999" s="66">
        <f t="shared" ca="1" si="62"/>
        <v>0.32560117920622766</v>
      </c>
      <c r="F1999" s="67">
        <f t="shared" ca="1" si="63"/>
        <v>-1.2868045279788489</v>
      </c>
    </row>
    <row r="2000" spans="5:6" x14ac:dyDescent="0.25">
      <c r="E2000" s="66">
        <f t="shared" ca="1" si="62"/>
        <v>0.23429702712211575</v>
      </c>
      <c r="F2000" s="67">
        <f t="shared" ca="1" si="63"/>
        <v>-2.274055323984542</v>
      </c>
    </row>
    <row r="2001" spans="5:6" x14ac:dyDescent="0.25">
      <c r="E2001" s="66">
        <f t="shared" ca="1" si="62"/>
        <v>0.54540050008185492</v>
      </c>
      <c r="F2001" s="67">
        <f t="shared" ca="1" si="63"/>
        <v>0.28557386115728711</v>
      </c>
    </row>
    <row r="2002" spans="5:6" x14ac:dyDescent="0.25">
      <c r="E2002" s="66">
        <f t="shared" ca="1" si="62"/>
        <v>0.84386926062464984</v>
      </c>
      <c r="F2002" s="67">
        <f t="shared" ca="1" si="63"/>
        <v>3.491743107722292</v>
      </c>
    </row>
    <row r="2003" spans="5:6" x14ac:dyDescent="0.25">
      <c r="E2003" s="66">
        <f t="shared" ca="1" si="62"/>
        <v>0.83365572767495888</v>
      </c>
      <c r="F2003" s="67">
        <f t="shared" ca="1" si="63"/>
        <v>3.301645584060084</v>
      </c>
    </row>
    <row r="2004" spans="5:6" x14ac:dyDescent="0.25">
      <c r="E2004" s="66">
        <f t="shared" ca="1" si="62"/>
        <v>0.6913390125133162</v>
      </c>
      <c r="F2004" s="67">
        <f t="shared" ca="1" si="63"/>
        <v>1.4470936550538176</v>
      </c>
    </row>
    <row r="2005" spans="5:6" x14ac:dyDescent="0.25">
      <c r="E2005" s="66">
        <f t="shared" ca="1" si="62"/>
        <v>0.70857120543171248</v>
      </c>
      <c r="F2005" s="67">
        <f t="shared" ca="1" si="63"/>
        <v>1.6194371848921194</v>
      </c>
    </row>
    <row r="2006" spans="5:6" x14ac:dyDescent="0.25">
      <c r="E2006" s="66">
        <f t="shared" ca="1" si="62"/>
        <v>0.17493561291395543</v>
      </c>
      <c r="F2006" s="67">
        <f t="shared" ca="1" si="63"/>
        <v>-3.1505703552182993</v>
      </c>
    </row>
    <row r="2007" spans="5:6" x14ac:dyDescent="0.25">
      <c r="E2007" s="66">
        <f t="shared" ca="1" si="62"/>
        <v>0.8407024886697938</v>
      </c>
      <c r="F2007" s="67">
        <f t="shared" ca="1" si="63"/>
        <v>3.4315035124890687</v>
      </c>
    </row>
    <row r="2008" spans="5:6" x14ac:dyDescent="0.25">
      <c r="E2008" s="66">
        <f t="shared" ca="1" si="62"/>
        <v>0.96739628077786399</v>
      </c>
      <c r="F2008" s="67">
        <f t="shared" ca="1" si="63"/>
        <v>8.1905451899649542</v>
      </c>
    </row>
    <row r="2009" spans="5:6" x14ac:dyDescent="0.25">
      <c r="E2009" s="66">
        <f t="shared" ca="1" si="62"/>
        <v>0.7878161882808159</v>
      </c>
      <c r="F2009" s="67">
        <f t="shared" ca="1" si="63"/>
        <v>2.5714654889936353</v>
      </c>
    </row>
    <row r="2010" spans="5:6" x14ac:dyDescent="0.25">
      <c r="E2010" s="66">
        <f t="shared" ca="1" si="62"/>
        <v>0.13337025294627836</v>
      </c>
      <c r="F2010" s="67">
        <f t="shared" ca="1" si="63"/>
        <v>-3.9644369436424727</v>
      </c>
    </row>
    <row r="2011" spans="5:6" x14ac:dyDescent="0.25">
      <c r="E2011" s="66">
        <f t="shared" ca="1" si="62"/>
        <v>0.35159321049365688</v>
      </c>
      <c r="F2011" s="67">
        <f t="shared" ca="1" si="63"/>
        <v>-1.0563997293343432</v>
      </c>
    </row>
    <row r="2012" spans="5:6" x14ac:dyDescent="0.25">
      <c r="E2012" s="66">
        <f t="shared" ca="1" si="62"/>
        <v>0.67339016944720365</v>
      </c>
      <c r="F2012" s="67">
        <f t="shared" ca="1" si="63"/>
        <v>1.2775254560011633</v>
      </c>
    </row>
    <row r="2013" spans="5:6" x14ac:dyDescent="0.25">
      <c r="E2013" s="66">
        <f t="shared" ca="1" si="62"/>
        <v>0.3327546266051582</v>
      </c>
      <c r="F2013" s="67">
        <f t="shared" ca="1" si="63"/>
        <v>-1.2216082112876983</v>
      </c>
    </row>
    <row r="2014" spans="5:6" x14ac:dyDescent="0.25">
      <c r="E2014" s="66">
        <f t="shared" ca="1" si="62"/>
        <v>0.2899869995794343</v>
      </c>
      <c r="F2014" s="67">
        <f t="shared" ca="1" si="63"/>
        <v>-1.6343160164488704</v>
      </c>
    </row>
    <row r="2015" spans="5:6" x14ac:dyDescent="0.25">
      <c r="E2015" s="66">
        <f t="shared" ca="1" si="62"/>
        <v>0.83664834019908707</v>
      </c>
      <c r="F2015" s="67">
        <f t="shared" ca="1" si="63"/>
        <v>3.3561083982515019</v>
      </c>
    </row>
    <row r="2016" spans="5:6" x14ac:dyDescent="0.25">
      <c r="E2016" s="66">
        <f t="shared" ca="1" si="62"/>
        <v>0.57782522400329883</v>
      </c>
      <c r="F2016" s="67">
        <f t="shared" ca="1" si="63"/>
        <v>0.50756612699281212</v>
      </c>
    </row>
    <row r="2017" spans="5:6" x14ac:dyDescent="0.25">
      <c r="E2017" s="66">
        <f t="shared" ca="1" si="62"/>
        <v>0.23540596394151203</v>
      </c>
      <c r="F2017" s="67">
        <f t="shared" ca="1" si="63"/>
        <v>-2.2598897056992948</v>
      </c>
    </row>
    <row r="2018" spans="5:6" x14ac:dyDescent="0.25">
      <c r="E2018" s="66">
        <f t="shared" ca="1" si="62"/>
        <v>7.2917312760186759E-3</v>
      </c>
      <c r="F2018" s="67">
        <f t="shared" ca="1" si="63"/>
        <v>-12.683601282524238</v>
      </c>
    </row>
    <row r="2019" spans="5:6" x14ac:dyDescent="0.25">
      <c r="E2019" s="66">
        <f t="shared" ca="1" si="62"/>
        <v>0.3214621107382889</v>
      </c>
      <c r="F2019" s="67">
        <f t="shared" ca="1" si="63"/>
        <v>-1.3251852396102866</v>
      </c>
    </row>
    <row r="2020" spans="5:6" x14ac:dyDescent="0.25">
      <c r="E2020" s="66">
        <f t="shared" ca="1" si="62"/>
        <v>0.94939516395855983</v>
      </c>
      <c r="F2020" s="67">
        <f t="shared" ca="1" si="63"/>
        <v>6.8716828582624938</v>
      </c>
    </row>
    <row r="2021" spans="5:6" x14ac:dyDescent="0.25">
      <c r="E2021" s="66">
        <f t="shared" ca="1" si="62"/>
        <v>0.35790674824252511</v>
      </c>
      <c r="F2021" s="67">
        <f t="shared" ca="1" si="63"/>
        <v>-1.0030068771651655</v>
      </c>
    </row>
    <row r="2022" spans="5:6" x14ac:dyDescent="0.25">
      <c r="E2022" s="66">
        <f t="shared" ca="1" si="62"/>
        <v>2.5439804658499487E-2</v>
      </c>
      <c r="F2022" s="67">
        <f t="shared" ca="1" si="63"/>
        <v>-8.9348791154935565</v>
      </c>
    </row>
    <row r="2023" spans="5:6" x14ac:dyDescent="0.25">
      <c r="E2023" s="66">
        <f t="shared" ca="1" si="62"/>
        <v>0.58271852176209671</v>
      </c>
      <c r="F2023" s="67">
        <f t="shared" ca="1" si="63"/>
        <v>0.54254128972172444</v>
      </c>
    </row>
    <row r="2024" spans="5:6" x14ac:dyDescent="0.25">
      <c r="E2024" s="66">
        <f t="shared" ca="1" si="62"/>
        <v>0.27697744696803983</v>
      </c>
      <c r="F2024" s="67">
        <f t="shared" ca="1" si="63"/>
        <v>-1.772016043312481</v>
      </c>
    </row>
    <row r="2025" spans="5:6" x14ac:dyDescent="0.25">
      <c r="E2025" s="66">
        <f t="shared" ca="1" si="62"/>
        <v>0.64001186946709832</v>
      </c>
      <c r="F2025" s="67">
        <f t="shared" ca="1" si="63"/>
        <v>0.98561111477256802</v>
      </c>
    </row>
    <row r="2026" spans="5:6" x14ac:dyDescent="0.25">
      <c r="E2026" s="66">
        <f t="shared" ca="1" si="62"/>
        <v>2.0678698752598534E-2</v>
      </c>
      <c r="F2026" s="67">
        <f t="shared" ca="1" si="63"/>
        <v>-9.5565119212504896</v>
      </c>
    </row>
    <row r="2027" spans="5:6" x14ac:dyDescent="0.25">
      <c r="E2027" s="66">
        <f t="shared" ca="1" si="62"/>
        <v>0.85010195049905424</v>
      </c>
      <c r="F2027" s="67">
        <f t="shared" ca="1" si="63"/>
        <v>3.6139581161999779</v>
      </c>
    </row>
    <row r="2028" spans="5:6" x14ac:dyDescent="0.25">
      <c r="E2028" s="66">
        <f t="shared" ca="1" si="62"/>
        <v>0.34179969401213461</v>
      </c>
      <c r="F2028" s="67">
        <f t="shared" ca="1" si="63"/>
        <v>-1.1411496688979581</v>
      </c>
    </row>
    <row r="2029" spans="5:6" x14ac:dyDescent="0.25">
      <c r="E2029" s="66">
        <f t="shared" ca="1" si="62"/>
        <v>0.51305820741571906</v>
      </c>
      <c r="F2029" s="67">
        <f t="shared" ca="1" si="63"/>
        <v>7.9390514691547245E-2</v>
      </c>
    </row>
    <row r="2030" spans="5:6" x14ac:dyDescent="0.25">
      <c r="E2030" s="66">
        <f t="shared" ca="1" si="62"/>
        <v>0.66198947983162026</v>
      </c>
      <c r="F2030" s="67">
        <f t="shared" ca="1" si="63"/>
        <v>1.1745932359950548</v>
      </c>
    </row>
    <row r="2031" spans="5:6" x14ac:dyDescent="0.25">
      <c r="E2031" s="66">
        <f t="shared" ca="1" si="62"/>
        <v>0.82445553492274137</v>
      </c>
      <c r="F2031" s="67">
        <f t="shared" ca="1" si="63"/>
        <v>3.140147176030462</v>
      </c>
    </row>
    <row r="2032" spans="5:6" x14ac:dyDescent="0.25">
      <c r="E2032" s="66">
        <f t="shared" ca="1" si="62"/>
        <v>0.63600197841888129</v>
      </c>
      <c r="F2032" s="67">
        <f t="shared" ca="1" si="63"/>
        <v>0.9523789980507863</v>
      </c>
    </row>
    <row r="2033" spans="5:6" x14ac:dyDescent="0.25">
      <c r="E2033" s="66">
        <f t="shared" ca="1" si="62"/>
        <v>0.30499397871223877</v>
      </c>
      <c r="F2033" s="67">
        <f t="shared" ca="1" si="63"/>
        <v>-1.4829481918102216</v>
      </c>
    </row>
    <row r="2034" spans="5:6" x14ac:dyDescent="0.25">
      <c r="E2034" s="66">
        <f t="shared" ca="1" si="62"/>
        <v>0.83509119239913576</v>
      </c>
      <c r="F2034" s="67">
        <f t="shared" ca="1" si="63"/>
        <v>3.3276463755391479</v>
      </c>
    </row>
    <row r="2035" spans="5:6" x14ac:dyDescent="0.25">
      <c r="E2035" s="66">
        <f t="shared" ca="1" si="62"/>
        <v>0.97907141636750761</v>
      </c>
      <c r="F2035" s="67">
        <f t="shared" ca="1" si="63"/>
        <v>9.520476707694149</v>
      </c>
    </row>
    <row r="2036" spans="5:6" x14ac:dyDescent="0.25">
      <c r="E2036" s="66">
        <f t="shared" ca="1" si="62"/>
        <v>0.21424510553986398</v>
      </c>
      <c r="F2036" s="67">
        <f t="shared" ca="1" si="63"/>
        <v>-2.54246215747995</v>
      </c>
    </row>
    <row r="2037" spans="5:6" x14ac:dyDescent="0.25">
      <c r="E2037" s="66">
        <f t="shared" ca="1" si="62"/>
        <v>0.95815983210912514</v>
      </c>
      <c r="F2037" s="67">
        <f t="shared" ca="1" si="63"/>
        <v>7.4422537979560843</v>
      </c>
    </row>
    <row r="2038" spans="5:6" x14ac:dyDescent="0.25">
      <c r="E2038" s="66">
        <f t="shared" ca="1" si="62"/>
        <v>0.35089194956896708</v>
      </c>
      <c r="F2038" s="67">
        <f t="shared" ca="1" si="63"/>
        <v>-1.0623892750001938</v>
      </c>
    </row>
    <row r="2039" spans="5:6" x14ac:dyDescent="0.25">
      <c r="E2039" s="66">
        <f t="shared" ca="1" si="62"/>
        <v>0.37618098191780192</v>
      </c>
      <c r="F2039" s="67">
        <f t="shared" ca="1" si="63"/>
        <v>-0.85361320784701289</v>
      </c>
    </row>
    <row r="2040" spans="5:6" x14ac:dyDescent="0.25">
      <c r="E2040" s="66">
        <f t="shared" ca="1" si="62"/>
        <v>0.49142600538018022</v>
      </c>
      <c r="F2040" s="67">
        <f t="shared" ca="1" si="63"/>
        <v>-5.1890156201376159E-2</v>
      </c>
    </row>
    <row r="2041" spans="5:6" x14ac:dyDescent="0.25">
      <c r="E2041" s="66">
        <f t="shared" ca="1" si="62"/>
        <v>3.2633611600432433E-2</v>
      </c>
      <c r="F2041" s="67">
        <f t="shared" ca="1" si="63"/>
        <v>-8.1877959315255104</v>
      </c>
    </row>
    <row r="2042" spans="5:6" x14ac:dyDescent="0.25">
      <c r="E2042" s="66">
        <f t="shared" ca="1" si="62"/>
        <v>0.95801957022470985</v>
      </c>
      <c r="F2042" s="67">
        <f t="shared" ca="1" si="63"/>
        <v>7.432213639386144</v>
      </c>
    </row>
    <row r="2043" spans="5:6" x14ac:dyDescent="0.25">
      <c r="E2043" s="66">
        <f t="shared" ca="1" si="62"/>
        <v>0.98565812315536883</v>
      </c>
      <c r="F2043" s="67">
        <f t="shared" ca="1" si="63"/>
        <v>10.65427317012464</v>
      </c>
    </row>
    <row r="2044" spans="5:6" x14ac:dyDescent="0.25">
      <c r="E2044" s="66">
        <f t="shared" ca="1" si="62"/>
        <v>0.54956742498489641</v>
      </c>
      <c r="F2044" s="67">
        <f t="shared" ca="1" si="63"/>
        <v>0.31319909873436719</v>
      </c>
    </row>
    <row r="2045" spans="5:6" x14ac:dyDescent="0.25">
      <c r="E2045" s="66">
        <f t="shared" ca="1" si="62"/>
        <v>0.33164670984988731</v>
      </c>
      <c r="F2045" s="67">
        <f t="shared" ca="1" si="63"/>
        <v>-1.2316134691468403</v>
      </c>
    </row>
    <row r="2046" spans="5:6" x14ac:dyDescent="0.25">
      <c r="E2046" s="66">
        <f t="shared" ca="1" si="62"/>
        <v>0.8039368477536587</v>
      </c>
      <c r="F2046" s="67">
        <f t="shared" ca="1" si="63"/>
        <v>2.8085138572505737</v>
      </c>
    </row>
    <row r="2047" spans="5:6" x14ac:dyDescent="0.25">
      <c r="E2047" s="66">
        <f t="shared" ca="1" si="62"/>
        <v>0.49781780242483153</v>
      </c>
      <c r="F2047" s="67">
        <f t="shared" ca="1" si="63"/>
        <v>-1.3121840774383855E-2</v>
      </c>
    </row>
    <row r="2048" spans="5:6" x14ac:dyDescent="0.25">
      <c r="E2048" s="66">
        <f t="shared" ca="1" si="62"/>
        <v>0.48606731755807964</v>
      </c>
      <c r="F2048" s="67">
        <f t="shared" ca="1" si="63"/>
        <v>-8.4782911859445642E-2</v>
      </c>
    </row>
    <row r="2049" spans="5:6" x14ac:dyDescent="0.25">
      <c r="E2049" s="66">
        <f t="shared" ca="1" si="62"/>
        <v>0.26925024900446193</v>
      </c>
      <c r="F2049" s="67">
        <f t="shared" ca="1" si="63"/>
        <v>-1.8569005727353902</v>
      </c>
    </row>
    <row r="2050" spans="5:6" x14ac:dyDescent="0.25">
      <c r="E2050" s="66">
        <f t="shared" ca="1" si="62"/>
        <v>0.17379252203762963</v>
      </c>
      <c r="F2050" s="67">
        <f t="shared" ca="1" si="63"/>
        <v>-3.1702377383017448</v>
      </c>
    </row>
    <row r="2051" spans="5:6" x14ac:dyDescent="0.25">
      <c r="E2051" s="66">
        <f t="shared" ca="1" si="62"/>
        <v>0.11892312068965549</v>
      </c>
      <c r="F2051" s="67">
        <f t="shared" ca="1" si="63"/>
        <v>-4.3083925761364767</v>
      </c>
    </row>
    <row r="2052" spans="5:6" x14ac:dyDescent="0.25">
      <c r="E2052" s="66">
        <f t="shared" ref="E2052:E2115" ca="1" si="64">RAND()</f>
        <v>0.5047437063501663</v>
      </c>
      <c r="F2052" s="67">
        <f t="shared" ref="F2052:F2115" ca="1" si="65">SIGN(E2052-0.5)*(_xlfn.GAMMA.INV(2*ABS(E2052-0.5),1/$C$5,(($C$4^$C$5)))^(1/$C$5))+$C$3</f>
        <v>2.859811469509238E-2</v>
      </c>
    </row>
    <row r="2053" spans="5:6" x14ac:dyDescent="0.25">
      <c r="E2053" s="66">
        <f t="shared" ca="1" si="64"/>
        <v>0.47063311239404659</v>
      </c>
      <c r="F2053" s="67">
        <f t="shared" ca="1" si="65"/>
        <v>-0.18158778757778252</v>
      </c>
    </row>
    <row r="2054" spans="5:6" x14ac:dyDescent="0.25">
      <c r="E2054" s="66">
        <f t="shared" ca="1" si="64"/>
        <v>0.87375575014305884</v>
      </c>
      <c r="F2054" s="67">
        <f t="shared" ca="1" si="65"/>
        <v>4.1291687309746612</v>
      </c>
    </row>
    <row r="2055" spans="5:6" x14ac:dyDescent="0.25">
      <c r="E2055" s="66">
        <f t="shared" ca="1" si="64"/>
        <v>0.76672057015664841</v>
      </c>
      <c r="F2055" s="67">
        <f t="shared" ca="1" si="65"/>
        <v>2.2871132810760804</v>
      </c>
    </row>
    <row r="2056" spans="5:6" x14ac:dyDescent="0.25">
      <c r="E2056" s="66">
        <f t="shared" ca="1" si="64"/>
        <v>0.37627114264485795</v>
      </c>
      <c r="F2056" s="67">
        <f t="shared" ca="1" si="65"/>
        <v>-0.85289427258553085</v>
      </c>
    </row>
    <row r="2057" spans="5:6" x14ac:dyDescent="0.25">
      <c r="E2057" s="66">
        <f t="shared" ca="1" si="64"/>
        <v>0.24594787539944518</v>
      </c>
      <c r="F2057" s="67">
        <f t="shared" ca="1" si="65"/>
        <v>-2.128465420684607</v>
      </c>
    </row>
    <row r="2058" spans="5:6" x14ac:dyDescent="0.25">
      <c r="E2058" s="66">
        <f t="shared" ca="1" si="64"/>
        <v>0.23957299600116033</v>
      </c>
      <c r="F2058" s="67">
        <f t="shared" ca="1" si="65"/>
        <v>-2.2072498291055909</v>
      </c>
    </row>
    <row r="2059" spans="5:6" x14ac:dyDescent="0.25">
      <c r="E2059" s="66">
        <f t="shared" ca="1" si="64"/>
        <v>0.10878061361971514</v>
      </c>
      <c r="F2059" s="67">
        <f t="shared" ca="1" si="65"/>
        <v>-4.5758248905577945</v>
      </c>
    </row>
    <row r="2060" spans="5:6" x14ac:dyDescent="0.25">
      <c r="E2060" s="66">
        <f t="shared" ca="1" si="64"/>
        <v>0.12425492934021209</v>
      </c>
      <c r="F2060" s="67">
        <f t="shared" ca="1" si="65"/>
        <v>-4.1768182844224508</v>
      </c>
    </row>
    <row r="2061" spans="5:6" x14ac:dyDescent="0.25">
      <c r="E2061" s="66">
        <f t="shared" ca="1" si="64"/>
        <v>0.46816173787257997</v>
      </c>
      <c r="F2061" s="67">
        <f t="shared" ca="1" si="65"/>
        <v>-0.1973828053904374</v>
      </c>
    </row>
    <row r="2062" spans="5:6" x14ac:dyDescent="0.25">
      <c r="E2062" s="66">
        <f t="shared" ca="1" si="64"/>
        <v>0.40111998973358098</v>
      </c>
      <c r="F2062" s="67">
        <f t="shared" ca="1" si="65"/>
        <v>-0.66104246881977624</v>
      </c>
    </row>
    <row r="2063" spans="5:6" x14ac:dyDescent="0.25">
      <c r="E2063" s="66">
        <f t="shared" ca="1" si="64"/>
        <v>8.4386060045853473E-3</v>
      </c>
      <c r="F2063" s="67">
        <f t="shared" ca="1" si="65"/>
        <v>-12.245372906367336</v>
      </c>
    </row>
    <row r="2064" spans="5:6" x14ac:dyDescent="0.25">
      <c r="E2064" s="66">
        <f t="shared" ca="1" si="64"/>
        <v>0.79079828716695477</v>
      </c>
      <c r="F2064" s="67">
        <f t="shared" ca="1" si="65"/>
        <v>2.6139275361794536</v>
      </c>
    </row>
    <row r="2065" spans="5:6" x14ac:dyDescent="0.25">
      <c r="E2065" s="66">
        <f t="shared" ca="1" si="64"/>
        <v>0.6921429890299492</v>
      </c>
      <c r="F2065" s="67">
        <f t="shared" ca="1" si="65"/>
        <v>1.4549180200298877</v>
      </c>
    </row>
    <row r="2066" spans="5:6" x14ac:dyDescent="0.25">
      <c r="E2066" s="66">
        <f t="shared" ca="1" si="64"/>
        <v>0.91902332867786163</v>
      </c>
      <c r="F2066" s="67">
        <f t="shared" ca="1" si="65"/>
        <v>5.4613409808023707</v>
      </c>
    </row>
    <row r="2067" spans="5:6" x14ac:dyDescent="0.25">
      <c r="E2067" s="66">
        <f t="shared" ca="1" si="64"/>
        <v>0.52387346376270472</v>
      </c>
      <c r="F2067" s="67">
        <f t="shared" ca="1" si="65"/>
        <v>0.14677334125997787</v>
      </c>
    </row>
    <row r="2068" spans="5:6" x14ac:dyDescent="0.25">
      <c r="E2068" s="66">
        <f t="shared" ca="1" si="64"/>
        <v>0.45416143193433434</v>
      </c>
      <c r="F2068" s="67">
        <f t="shared" ca="1" si="65"/>
        <v>-0.28846615990641572</v>
      </c>
    </row>
    <row r="2069" spans="5:6" x14ac:dyDescent="0.25">
      <c r="E2069" s="66">
        <f t="shared" ca="1" si="64"/>
        <v>0.4704298825952562</v>
      </c>
      <c r="F2069" s="67">
        <f t="shared" ca="1" si="65"/>
        <v>-0.18288353379051353</v>
      </c>
    </row>
    <row r="2070" spans="5:6" x14ac:dyDescent="0.25">
      <c r="E2070" s="66">
        <f t="shared" ca="1" si="64"/>
        <v>0.78751181192593189</v>
      </c>
      <c r="F2070" s="67">
        <f t="shared" ca="1" si="65"/>
        <v>2.5671650914093513</v>
      </c>
    </row>
    <row r="2071" spans="5:6" x14ac:dyDescent="0.25">
      <c r="E2071" s="66">
        <f t="shared" ca="1" si="64"/>
        <v>0.35216602843609102</v>
      </c>
      <c r="F2071" s="67">
        <f t="shared" ca="1" si="65"/>
        <v>-1.0515160869983446</v>
      </c>
    </row>
    <row r="2072" spans="5:6" x14ac:dyDescent="0.25">
      <c r="E2072" s="66">
        <f t="shared" ca="1" si="64"/>
        <v>0.8490100656512477</v>
      </c>
      <c r="F2072" s="67">
        <f t="shared" ca="1" si="65"/>
        <v>3.5921847713135335</v>
      </c>
    </row>
    <row r="2073" spans="5:6" x14ac:dyDescent="0.25">
      <c r="E2073" s="66">
        <f t="shared" ca="1" si="64"/>
        <v>0.77255819710449403</v>
      </c>
      <c r="F2073" s="67">
        <f t="shared" ca="1" si="65"/>
        <v>2.363141112614525</v>
      </c>
    </row>
    <row r="2074" spans="5:6" x14ac:dyDescent="0.25">
      <c r="E2074" s="66">
        <f t="shared" ca="1" si="64"/>
        <v>0.60321320770491837</v>
      </c>
      <c r="F2074" s="67">
        <f t="shared" ca="1" si="65"/>
        <v>0.69362702733635828</v>
      </c>
    </row>
    <row r="2075" spans="5:6" x14ac:dyDescent="0.25">
      <c r="E2075" s="66">
        <f t="shared" ca="1" si="64"/>
        <v>0.60398254051876576</v>
      </c>
      <c r="F2075" s="67">
        <f t="shared" ca="1" si="65"/>
        <v>0.69944939562165798</v>
      </c>
    </row>
    <row r="2076" spans="5:6" x14ac:dyDescent="0.25">
      <c r="E2076" s="66">
        <f t="shared" ca="1" si="64"/>
        <v>0.91985503084343367</v>
      </c>
      <c r="F2076" s="67">
        <f t="shared" ca="1" si="65"/>
        <v>5.49231296756943</v>
      </c>
    </row>
    <row r="2077" spans="5:6" x14ac:dyDescent="0.25">
      <c r="E2077" s="66">
        <f t="shared" ca="1" si="64"/>
        <v>0.1936377573827458</v>
      </c>
      <c r="F2077" s="67">
        <f t="shared" ca="1" si="65"/>
        <v>-2.8458567443751774</v>
      </c>
    </row>
    <row r="2078" spans="5:6" x14ac:dyDescent="0.25">
      <c r="E2078" s="66">
        <f t="shared" ca="1" si="64"/>
        <v>0.74442820274419474</v>
      </c>
      <c r="F2078" s="67">
        <f t="shared" ca="1" si="65"/>
        <v>2.0133141641442975</v>
      </c>
    </row>
    <row r="2079" spans="5:6" x14ac:dyDescent="0.25">
      <c r="E2079" s="66">
        <f t="shared" ca="1" si="64"/>
        <v>0.27368230571455987</v>
      </c>
      <c r="F2079" s="67">
        <f t="shared" ca="1" si="65"/>
        <v>-1.8079203987973254</v>
      </c>
    </row>
    <row r="2080" spans="5:6" x14ac:dyDescent="0.25">
      <c r="E2080" s="66">
        <f t="shared" ca="1" si="64"/>
        <v>0.79843739601821762</v>
      </c>
      <c r="F2080" s="67">
        <f t="shared" ca="1" si="65"/>
        <v>2.7255242266608688</v>
      </c>
    </row>
    <row r="2081" spans="5:6" x14ac:dyDescent="0.25">
      <c r="E2081" s="66">
        <f t="shared" ca="1" si="64"/>
        <v>0.3481494313085749</v>
      </c>
      <c r="F2081" s="67">
        <f t="shared" ca="1" si="65"/>
        <v>-1.0859289315049545</v>
      </c>
    </row>
    <row r="2082" spans="5:6" x14ac:dyDescent="0.25">
      <c r="E2082" s="66">
        <f t="shared" ca="1" si="64"/>
        <v>0.56443169929656334</v>
      </c>
      <c r="F2082" s="67">
        <f t="shared" ca="1" si="65"/>
        <v>0.41386944474872039</v>
      </c>
    </row>
    <row r="2083" spans="5:6" x14ac:dyDescent="0.25">
      <c r="E2083" s="66">
        <f t="shared" ca="1" si="64"/>
        <v>0.93659310274308383</v>
      </c>
      <c r="F2083" s="67">
        <f t="shared" ca="1" si="65"/>
        <v>6.1951063600646989</v>
      </c>
    </row>
    <row r="2084" spans="5:6" x14ac:dyDescent="0.25">
      <c r="E2084" s="66">
        <f t="shared" ca="1" si="64"/>
        <v>0.48137320006953233</v>
      </c>
      <c r="F2084" s="67">
        <f t="shared" ca="1" si="65"/>
        <v>-0.11389573631448197</v>
      </c>
    </row>
    <row r="2085" spans="5:6" x14ac:dyDescent="0.25">
      <c r="E2085" s="66">
        <f t="shared" ca="1" si="64"/>
        <v>0.65636888331829335</v>
      </c>
      <c r="F2085" s="67">
        <f t="shared" ca="1" si="65"/>
        <v>1.1251180549175053</v>
      </c>
    </row>
    <row r="2086" spans="5:6" x14ac:dyDescent="0.25">
      <c r="E2086" s="66">
        <f t="shared" ca="1" si="64"/>
        <v>0.30910686237959972</v>
      </c>
      <c r="F2086" s="67">
        <f t="shared" ca="1" si="65"/>
        <v>-1.4427631451015599</v>
      </c>
    </row>
    <row r="2087" spans="5:6" x14ac:dyDescent="0.25">
      <c r="E2087" s="66">
        <f t="shared" ca="1" si="64"/>
        <v>0.72489442671283022</v>
      </c>
      <c r="F2087" s="67">
        <f t="shared" ca="1" si="65"/>
        <v>1.7923595146951026</v>
      </c>
    </row>
    <row r="2088" spans="5:6" x14ac:dyDescent="0.25">
      <c r="E2088" s="66">
        <f t="shared" ca="1" si="64"/>
        <v>0.51905595691494222</v>
      </c>
      <c r="F2088" s="67">
        <f t="shared" ca="1" si="65"/>
        <v>0.11657150887895318</v>
      </c>
    </row>
    <row r="2089" spans="5:6" x14ac:dyDescent="0.25">
      <c r="E2089" s="66">
        <f t="shared" ca="1" si="64"/>
        <v>0.17108261398519975</v>
      </c>
      <c r="F2089" s="67">
        <f t="shared" ca="1" si="65"/>
        <v>-3.2173846075958172</v>
      </c>
    </row>
    <row r="2090" spans="5:6" x14ac:dyDescent="0.25">
      <c r="E2090" s="66">
        <f t="shared" ca="1" si="64"/>
        <v>0.4824218343561576</v>
      </c>
      <c r="F2090" s="67">
        <f t="shared" ca="1" si="65"/>
        <v>-0.10736757630351923</v>
      </c>
    </row>
    <row r="2091" spans="5:6" x14ac:dyDescent="0.25">
      <c r="E2091" s="66">
        <f t="shared" ca="1" si="64"/>
        <v>8.425199637169789E-2</v>
      </c>
      <c r="F2091" s="67">
        <f t="shared" ca="1" si="65"/>
        <v>-5.342387500991876</v>
      </c>
    </row>
    <row r="2092" spans="5:6" x14ac:dyDescent="0.25">
      <c r="E2092" s="66">
        <f t="shared" ca="1" si="64"/>
        <v>0.22519631202706314</v>
      </c>
      <c r="F2092" s="67">
        <f t="shared" ca="1" si="65"/>
        <v>-2.3929067361742558</v>
      </c>
    </row>
    <row r="2093" spans="5:6" x14ac:dyDescent="0.25">
      <c r="E2093" s="66">
        <f t="shared" ca="1" si="64"/>
        <v>0.25956268657978532</v>
      </c>
      <c r="F2093" s="67">
        <f t="shared" ca="1" si="65"/>
        <v>-1.9668295746220772</v>
      </c>
    </row>
    <row r="2094" spans="5:6" x14ac:dyDescent="0.25">
      <c r="E2094" s="66">
        <f t="shared" ca="1" si="64"/>
        <v>0.99871746697484476</v>
      </c>
      <c r="F2094" s="67">
        <f t="shared" ca="1" si="65"/>
        <v>17.897313150247712</v>
      </c>
    </row>
    <row r="2095" spans="5:6" x14ac:dyDescent="0.25">
      <c r="E2095" s="66">
        <f t="shared" ca="1" si="64"/>
        <v>7.6014417613450735E-2</v>
      </c>
      <c r="F2095" s="67">
        <f t="shared" ca="1" si="65"/>
        <v>-5.6510552120625626</v>
      </c>
    </row>
    <row r="2096" spans="5:6" x14ac:dyDescent="0.25">
      <c r="E2096" s="66">
        <f t="shared" ca="1" si="64"/>
        <v>0.59411149734812518</v>
      </c>
      <c r="F2096" s="67">
        <f t="shared" ca="1" si="65"/>
        <v>0.62558880164009534</v>
      </c>
    </row>
    <row r="2097" spans="5:6" x14ac:dyDescent="0.25">
      <c r="E2097" s="66">
        <f t="shared" ca="1" si="64"/>
        <v>0.75261023727974907</v>
      </c>
      <c r="F2097" s="67">
        <f t="shared" ca="1" si="65"/>
        <v>2.1109290563561842</v>
      </c>
    </row>
    <row r="2098" spans="5:6" x14ac:dyDescent="0.25">
      <c r="E2098" s="66">
        <f t="shared" ca="1" si="64"/>
        <v>0.63446477571752147</v>
      </c>
      <c r="F2098" s="67">
        <f t="shared" ca="1" si="65"/>
        <v>0.93973635303013958</v>
      </c>
    </row>
    <row r="2099" spans="5:6" x14ac:dyDescent="0.25">
      <c r="E2099" s="66">
        <f t="shared" ca="1" si="64"/>
        <v>0.81844371479823352</v>
      </c>
      <c r="F2099" s="67">
        <f t="shared" ca="1" si="65"/>
        <v>3.0391271444620793</v>
      </c>
    </row>
    <row r="2100" spans="5:6" x14ac:dyDescent="0.25">
      <c r="E2100" s="66">
        <f t="shared" ca="1" si="64"/>
        <v>0.2276132512750354</v>
      </c>
      <c r="F2100" s="67">
        <f t="shared" ca="1" si="65"/>
        <v>-2.3608805282820948</v>
      </c>
    </row>
    <row r="2101" spans="5:6" x14ac:dyDescent="0.25">
      <c r="E2101" s="66">
        <f t="shared" ca="1" si="64"/>
        <v>0.92957146286910108</v>
      </c>
      <c r="F2101" s="67">
        <f t="shared" ca="1" si="65"/>
        <v>5.8800286812604243</v>
      </c>
    </row>
    <row r="2102" spans="5:6" x14ac:dyDescent="0.25">
      <c r="E2102" s="66">
        <f t="shared" ca="1" si="64"/>
        <v>0.24889150706617813</v>
      </c>
      <c r="F2102" s="67">
        <f t="shared" ca="1" si="65"/>
        <v>-2.0927730345069957</v>
      </c>
    </row>
    <row r="2103" spans="5:6" x14ac:dyDescent="0.25">
      <c r="E2103" s="66">
        <f t="shared" ca="1" si="64"/>
        <v>0.29861553586758904</v>
      </c>
      <c r="F2103" s="67">
        <f t="shared" ca="1" si="65"/>
        <v>-1.5463535569294196</v>
      </c>
    </row>
    <row r="2104" spans="5:6" x14ac:dyDescent="0.25">
      <c r="E2104" s="66">
        <f t="shared" ca="1" si="64"/>
        <v>0.62032544386457666</v>
      </c>
      <c r="F2104" s="67">
        <f t="shared" ca="1" si="65"/>
        <v>0.82588093161322407</v>
      </c>
    </row>
    <row r="2105" spans="5:6" x14ac:dyDescent="0.25">
      <c r="E2105" s="66">
        <f t="shared" ca="1" si="64"/>
        <v>0.55412189330155903</v>
      </c>
      <c r="F2105" s="67">
        <f t="shared" ca="1" si="65"/>
        <v>0.3436874613690698</v>
      </c>
    </row>
    <row r="2106" spans="5:6" x14ac:dyDescent="0.25">
      <c r="E2106" s="66">
        <f t="shared" ca="1" si="64"/>
        <v>0.6505415562396436</v>
      </c>
      <c r="F2106" s="67">
        <f t="shared" ca="1" si="65"/>
        <v>1.0746703373728681</v>
      </c>
    </row>
    <row r="2107" spans="5:6" x14ac:dyDescent="0.25">
      <c r="E2107" s="66">
        <f t="shared" ca="1" si="64"/>
        <v>0.85041955543561376</v>
      </c>
      <c r="F2107" s="67">
        <f t="shared" ca="1" si="65"/>
        <v>3.6203212787360268</v>
      </c>
    </row>
    <row r="2108" spans="5:6" x14ac:dyDescent="0.25">
      <c r="E2108" s="66">
        <f t="shared" ca="1" si="64"/>
        <v>0.5356850721160854</v>
      </c>
      <c r="F2108" s="67">
        <f t="shared" ca="1" si="65"/>
        <v>0.2221351576112362</v>
      </c>
    </row>
    <row r="2109" spans="5:6" x14ac:dyDescent="0.25">
      <c r="E2109" s="66">
        <f t="shared" ca="1" si="64"/>
        <v>0.31957564522262993</v>
      </c>
      <c r="F2109" s="67">
        <f t="shared" ca="1" si="65"/>
        <v>-1.3428422741038157</v>
      </c>
    </row>
    <row r="2110" spans="5:6" x14ac:dyDescent="0.25">
      <c r="E2110" s="66">
        <f t="shared" ca="1" si="64"/>
        <v>0.42678011756273659</v>
      </c>
      <c r="F2110" s="67">
        <f t="shared" ca="1" si="65"/>
        <v>-0.47501749495277168</v>
      </c>
    </row>
    <row r="2111" spans="5:6" x14ac:dyDescent="0.25">
      <c r="E2111" s="66">
        <f t="shared" ca="1" si="64"/>
        <v>0.26134146576905348</v>
      </c>
      <c r="F2111" s="67">
        <f t="shared" ca="1" si="65"/>
        <v>-1.9463407446295344</v>
      </c>
    </row>
    <row r="2112" spans="5:6" x14ac:dyDescent="0.25">
      <c r="E2112" s="66">
        <f t="shared" ca="1" si="64"/>
        <v>0.26795854844737077</v>
      </c>
      <c r="F2112" s="67">
        <f t="shared" ca="1" si="65"/>
        <v>-1.8713273995393978</v>
      </c>
    </row>
    <row r="2113" spans="5:6" x14ac:dyDescent="0.25">
      <c r="E2113" s="66">
        <f t="shared" ca="1" si="64"/>
        <v>0.69295763759999562</v>
      </c>
      <c r="F2113" s="67">
        <f t="shared" ca="1" si="65"/>
        <v>1.4628671162426126</v>
      </c>
    </row>
    <row r="2114" spans="5:6" x14ac:dyDescent="0.25">
      <c r="E2114" s="66">
        <f t="shared" ca="1" si="64"/>
        <v>0.3634207127992809</v>
      </c>
      <c r="F2114" s="67">
        <f t="shared" ca="1" si="65"/>
        <v>-0.95714084051450909</v>
      </c>
    </row>
    <row r="2115" spans="5:6" x14ac:dyDescent="0.25">
      <c r="E2115" s="66">
        <f t="shared" ca="1" si="64"/>
        <v>0.49420043394243607</v>
      </c>
      <c r="F2115" s="67">
        <f t="shared" ca="1" si="65"/>
        <v>-3.5000780392733188E-2</v>
      </c>
    </row>
    <row r="2116" spans="5:6" x14ac:dyDescent="0.25">
      <c r="E2116" s="66">
        <f t="shared" ref="E2116:E2160" ca="1" si="66">RAND()</f>
        <v>0.18939956385537893</v>
      </c>
      <c r="F2116" s="67">
        <f t="shared" ref="F2116:F2160" ca="1" si="67">SIGN(E2116-0.5)*(_xlfn.GAMMA.INV(2*ABS(E2116-0.5),1/$C$5,(($C$4^$C$5)))^(1/$C$5))+$C$3</f>
        <v>-2.9122476613283279</v>
      </c>
    </row>
    <row r="2117" spans="5:6" x14ac:dyDescent="0.25">
      <c r="E2117" s="66">
        <f t="shared" ca="1" si="66"/>
        <v>0.38317710762587065</v>
      </c>
      <c r="F2117" s="67">
        <f t="shared" ca="1" si="67"/>
        <v>-0.79833238237796178</v>
      </c>
    </row>
    <row r="2118" spans="5:6" x14ac:dyDescent="0.25">
      <c r="E2118" s="66">
        <f t="shared" ca="1" si="66"/>
        <v>0.17061281025119934</v>
      </c>
      <c r="F2118" s="67">
        <f t="shared" ca="1" si="67"/>
        <v>-3.2256341303587908</v>
      </c>
    </row>
    <row r="2119" spans="5:6" x14ac:dyDescent="0.25">
      <c r="E2119" s="66">
        <f t="shared" ca="1" si="66"/>
        <v>0.48290807571947203</v>
      </c>
      <c r="F2119" s="67">
        <f t="shared" ca="1" si="67"/>
        <v>-0.10434534691212394</v>
      </c>
    </row>
    <row r="2120" spans="5:6" x14ac:dyDescent="0.25">
      <c r="E2120" s="66">
        <f t="shared" ca="1" si="66"/>
        <v>8.2829356020742817E-2</v>
      </c>
      <c r="F2120" s="67">
        <f t="shared" ca="1" si="67"/>
        <v>-5.3934766756577366</v>
      </c>
    </row>
    <row r="2121" spans="5:6" x14ac:dyDescent="0.25">
      <c r="E2121" s="66">
        <f t="shared" ca="1" si="66"/>
        <v>0.93641543454852916</v>
      </c>
      <c r="F2121" s="67">
        <f t="shared" ca="1" si="67"/>
        <v>6.1867120173261068</v>
      </c>
    </row>
    <row r="2122" spans="5:6" x14ac:dyDescent="0.25">
      <c r="E2122" s="66">
        <f t="shared" ca="1" si="66"/>
        <v>0.40422139034670845</v>
      </c>
      <c r="F2122" s="67">
        <f t="shared" ca="1" si="67"/>
        <v>-0.63793612394481947</v>
      </c>
    </row>
    <row r="2123" spans="5:6" x14ac:dyDescent="0.25">
      <c r="E2123" s="66">
        <f t="shared" ca="1" si="66"/>
        <v>0.58130938257012121</v>
      </c>
      <c r="F2123" s="67">
        <f t="shared" ca="1" si="67"/>
        <v>0.53242750338437217</v>
      </c>
    </row>
    <row r="2124" spans="5:6" x14ac:dyDescent="0.25">
      <c r="E2124" s="66">
        <f t="shared" ca="1" si="66"/>
        <v>0.99270314517586278</v>
      </c>
      <c r="F2124" s="67">
        <f t="shared" ca="1" si="67"/>
        <v>12.681494067351764</v>
      </c>
    </row>
    <row r="2125" spans="5:6" x14ac:dyDescent="0.25">
      <c r="E2125" s="66">
        <f t="shared" ca="1" si="66"/>
        <v>7.9336646261613963E-2</v>
      </c>
      <c r="F2125" s="67">
        <f t="shared" ca="1" si="67"/>
        <v>-5.5227238640716756</v>
      </c>
    </row>
    <row r="2126" spans="5:6" x14ac:dyDescent="0.25">
      <c r="E2126" s="66">
        <f t="shared" ca="1" si="66"/>
        <v>0.1282305702225025</v>
      </c>
      <c r="F2126" s="67">
        <f t="shared" ca="1" si="67"/>
        <v>-4.0823343752646855</v>
      </c>
    </row>
    <row r="2127" spans="5:6" x14ac:dyDescent="0.25">
      <c r="E2127" s="66">
        <f t="shared" ca="1" si="66"/>
        <v>0.57446082333031445</v>
      </c>
      <c r="F2127" s="67">
        <f t="shared" ca="1" si="67"/>
        <v>0.48375324770390898</v>
      </c>
    </row>
    <row r="2128" spans="5:6" x14ac:dyDescent="0.25">
      <c r="E2128" s="66">
        <f t="shared" ca="1" si="66"/>
        <v>0.75097926088643552</v>
      </c>
      <c r="F2128" s="67">
        <f t="shared" ca="1" si="67"/>
        <v>2.0912157474394877</v>
      </c>
    </row>
    <row r="2129" spans="5:6" x14ac:dyDescent="0.25">
      <c r="E2129" s="66">
        <f t="shared" ca="1" si="66"/>
        <v>0.50030802087176318</v>
      </c>
      <c r="F2129" s="67">
        <f t="shared" ca="1" si="67"/>
        <v>1.8486947256242316E-3</v>
      </c>
    </row>
    <row r="2130" spans="5:6" x14ac:dyDescent="0.25">
      <c r="E2130" s="66">
        <f t="shared" ca="1" si="66"/>
        <v>0.34613834592662718</v>
      </c>
      <c r="F2130" s="67">
        <f t="shared" ca="1" si="67"/>
        <v>-1.1033086786862685</v>
      </c>
    </row>
    <row r="2131" spans="5:6" x14ac:dyDescent="0.25">
      <c r="E2131" s="66">
        <f t="shared" ca="1" si="66"/>
        <v>1.1458898890047475E-2</v>
      </c>
      <c r="F2131" s="67">
        <f t="shared" ca="1" si="67"/>
        <v>-11.327524423934236</v>
      </c>
    </row>
    <row r="2132" spans="5:6" x14ac:dyDescent="0.25">
      <c r="E2132" s="66">
        <f t="shared" ca="1" si="66"/>
        <v>0.55412119544079441</v>
      </c>
      <c r="F2132" s="67">
        <f t="shared" ca="1" si="67"/>
        <v>0.34368276595876812</v>
      </c>
    </row>
    <row r="2133" spans="5:6" x14ac:dyDescent="0.25">
      <c r="E2133" s="66">
        <f t="shared" ca="1" si="66"/>
        <v>0.51536849209368674</v>
      </c>
      <c r="F2133" s="67">
        <f t="shared" ca="1" si="67"/>
        <v>9.3657821324038104E-2</v>
      </c>
    </row>
    <row r="2134" spans="5:6" x14ac:dyDescent="0.25">
      <c r="E2134" s="66">
        <f t="shared" ca="1" si="66"/>
        <v>0.84839234954400433</v>
      </c>
      <c r="F2134" s="67">
        <f t="shared" ca="1" si="67"/>
        <v>3.5799364852137336</v>
      </c>
    </row>
    <row r="2135" spans="5:6" x14ac:dyDescent="0.25">
      <c r="E2135" s="66">
        <f t="shared" ca="1" si="66"/>
        <v>2.1030335676983092E-2</v>
      </c>
      <c r="F2135" s="67">
        <f t="shared" ca="1" si="67"/>
        <v>-9.5059264410579694</v>
      </c>
    </row>
    <row r="2136" spans="5:6" x14ac:dyDescent="0.25">
      <c r="E2136" s="66">
        <f t="shared" ca="1" si="66"/>
        <v>0.80244241107144554</v>
      </c>
      <c r="F2136" s="67">
        <f t="shared" ca="1" si="67"/>
        <v>2.7857339012199192</v>
      </c>
    </row>
    <row r="2137" spans="5:6" x14ac:dyDescent="0.25">
      <c r="E2137" s="66">
        <f t="shared" ca="1" si="66"/>
        <v>0.25693993300767648</v>
      </c>
      <c r="F2137" s="67">
        <f t="shared" ca="1" si="67"/>
        <v>-1.9972972936504583</v>
      </c>
    </row>
    <row r="2138" spans="5:6" x14ac:dyDescent="0.25">
      <c r="E2138" s="66">
        <f t="shared" ca="1" si="66"/>
        <v>0.44431825281888937</v>
      </c>
      <c r="F2138" s="67">
        <f t="shared" ca="1" si="67"/>
        <v>-0.35420102138989495</v>
      </c>
    </row>
    <row r="2139" spans="5:6" x14ac:dyDescent="0.25">
      <c r="E2139" s="66">
        <f t="shared" ca="1" si="66"/>
        <v>8.9634967829592016E-2</v>
      </c>
      <c r="F2139" s="67">
        <f t="shared" ca="1" si="67"/>
        <v>-5.1565877658599675</v>
      </c>
    </row>
    <row r="2140" spans="5:6" x14ac:dyDescent="0.25">
      <c r="E2140" s="66">
        <f t="shared" ca="1" si="66"/>
        <v>0.70046533076139883</v>
      </c>
      <c r="F2140" s="67">
        <f t="shared" ca="1" si="67"/>
        <v>1.5371337915267593</v>
      </c>
    </row>
    <row r="2141" spans="5:6" x14ac:dyDescent="0.25">
      <c r="E2141" s="66">
        <f t="shared" ca="1" si="66"/>
        <v>0.55071478327745349</v>
      </c>
      <c r="F2141" s="67">
        <f t="shared" ca="1" si="67"/>
        <v>0.32085055739210683</v>
      </c>
    </row>
    <row r="2142" spans="5:6" x14ac:dyDescent="0.25">
      <c r="E2142" s="66">
        <f t="shared" ca="1" si="66"/>
        <v>0.83912005728216998</v>
      </c>
      <c r="F2142" s="67">
        <f t="shared" ca="1" si="67"/>
        <v>3.4018491270393509</v>
      </c>
    </row>
    <row r="2143" spans="5:6" x14ac:dyDescent="0.25">
      <c r="E2143" s="66">
        <f t="shared" ca="1" si="66"/>
        <v>0.71950251815519528</v>
      </c>
      <c r="F2143" s="67">
        <f t="shared" ca="1" si="67"/>
        <v>1.7341300526403387</v>
      </c>
    </row>
    <row r="2144" spans="5:6" x14ac:dyDescent="0.25">
      <c r="E2144" s="66">
        <f t="shared" ca="1" si="66"/>
        <v>0.70011869995590092</v>
      </c>
      <c r="F2144" s="67">
        <f t="shared" ca="1" si="67"/>
        <v>1.5336641057469342</v>
      </c>
    </row>
    <row r="2145" spans="5:6" x14ac:dyDescent="0.25">
      <c r="E2145" s="66">
        <f t="shared" ca="1" si="66"/>
        <v>0.57786651479819195</v>
      </c>
      <c r="F2145" s="67">
        <f t="shared" ca="1" si="67"/>
        <v>0.50785955627799362</v>
      </c>
    </row>
    <row r="2146" spans="5:6" x14ac:dyDescent="0.25">
      <c r="E2146" s="66">
        <f t="shared" ca="1" si="66"/>
        <v>0.31165519236139383</v>
      </c>
      <c r="F2146" s="67">
        <f t="shared" ca="1" si="67"/>
        <v>-1.418132023296256</v>
      </c>
    </row>
    <row r="2147" spans="5:6" x14ac:dyDescent="0.25">
      <c r="E2147" s="66">
        <f t="shared" ca="1" si="66"/>
        <v>0.66878367441569764</v>
      </c>
      <c r="F2147" s="67">
        <f t="shared" ca="1" si="67"/>
        <v>1.235509154708321</v>
      </c>
    </row>
    <row r="2148" spans="5:6" x14ac:dyDescent="0.25">
      <c r="E2148" s="66">
        <f t="shared" ca="1" si="66"/>
        <v>0.97417787949585521</v>
      </c>
      <c r="F2148" s="67">
        <f t="shared" ca="1" si="67"/>
        <v>8.8901297698699331</v>
      </c>
    </row>
    <row r="2149" spans="5:6" x14ac:dyDescent="0.25">
      <c r="E2149" s="66">
        <f t="shared" ca="1" si="66"/>
        <v>0.86215714488536299</v>
      </c>
      <c r="F2149" s="67">
        <f t="shared" ca="1" si="67"/>
        <v>3.8654813794955083</v>
      </c>
    </row>
    <row r="2150" spans="5:6" x14ac:dyDescent="0.25">
      <c r="E2150" s="66">
        <f t="shared" ca="1" si="66"/>
        <v>0.28914076906341946</v>
      </c>
      <c r="F2150" s="67">
        <f t="shared" ca="1" si="67"/>
        <v>-1.6430833161445004</v>
      </c>
    </row>
    <row r="2151" spans="5:6" x14ac:dyDescent="0.25">
      <c r="E2151" s="66">
        <f t="shared" ca="1" si="66"/>
        <v>0.92213975032276307</v>
      </c>
      <c r="F2151" s="67">
        <f t="shared" ca="1" si="67"/>
        <v>5.5790776484973268</v>
      </c>
    </row>
    <row r="2152" spans="5:6" x14ac:dyDescent="0.25">
      <c r="E2152" s="66">
        <f t="shared" ca="1" si="66"/>
        <v>0.51130492016388918</v>
      </c>
      <c r="F2152" s="67">
        <f t="shared" ca="1" si="67"/>
        <v>6.8608086174632751E-2</v>
      </c>
    </row>
    <row r="2153" spans="5:6" x14ac:dyDescent="0.25">
      <c r="E2153" s="66">
        <f t="shared" ca="1" si="66"/>
        <v>3.5770594911730402E-2</v>
      </c>
      <c r="F2153" s="67">
        <f t="shared" ca="1" si="67"/>
        <v>-7.9124457411191615</v>
      </c>
    </row>
    <row r="2154" spans="5:6" x14ac:dyDescent="0.25">
      <c r="E2154" s="66">
        <f t="shared" ca="1" si="66"/>
        <v>0.5415030476421272</v>
      </c>
      <c r="F2154" s="67">
        <f t="shared" ca="1" si="67"/>
        <v>0.2599633611950497</v>
      </c>
    </row>
    <row r="2155" spans="5:6" x14ac:dyDescent="0.25">
      <c r="E2155" s="66">
        <f t="shared" ca="1" si="66"/>
        <v>0.46095306141556636</v>
      </c>
      <c r="F2155" s="67">
        <f t="shared" ca="1" si="67"/>
        <v>-0.2439356389938771</v>
      </c>
    </row>
    <row r="2156" spans="5:6" x14ac:dyDescent="0.25">
      <c r="E2156" s="66">
        <f t="shared" ca="1" si="66"/>
        <v>0.42802673100416666</v>
      </c>
      <c r="F2156" s="67">
        <f t="shared" ca="1" si="67"/>
        <v>-0.46626734752036197</v>
      </c>
    </row>
    <row r="2157" spans="5:6" x14ac:dyDescent="0.25">
      <c r="E2157" s="66">
        <f t="shared" ca="1" si="66"/>
        <v>0.12556687752426821</v>
      </c>
      <c r="F2157" s="67">
        <f t="shared" ca="1" si="67"/>
        <v>-4.1453087794364869</v>
      </c>
    </row>
    <row r="2158" spans="5:6" x14ac:dyDescent="0.25">
      <c r="E2158" s="66">
        <f t="shared" ca="1" si="66"/>
        <v>0.90859989908763106</v>
      </c>
      <c r="F2158" s="67">
        <f t="shared" ca="1" si="67"/>
        <v>5.0980845476659153</v>
      </c>
    </row>
    <row r="2159" spans="5:6" x14ac:dyDescent="0.25">
      <c r="E2159" s="66">
        <f t="shared" ca="1" si="66"/>
        <v>0.90592132088478905</v>
      </c>
      <c r="F2159" s="67">
        <f t="shared" ca="1" si="67"/>
        <v>5.0114299631619819</v>
      </c>
    </row>
    <row r="2160" spans="5:6" x14ac:dyDescent="0.25">
      <c r="E2160" s="66">
        <f t="shared" ca="1" si="66"/>
        <v>0.40849876676430974</v>
      </c>
      <c r="F2160" s="67">
        <f t="shared" ca="1" si="67"/>
        <v>-0.60635760919052828</v>
      </c>
    </row>
  </sheetData>
  <mergeCells count="3">
    <mergeCell ref="H9:I9"/>
    <mergeCell ref="H15:I15"/>
    <mergeCell ref="A1:L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78" customWidth="1"/>
    <col min="2" max="2" width="10.28515625" style="78" bestFit="1" customWidth="1"/>
    <col min="3" max="3" width="11.85546875" style="78" bestFit="1" customWidth="1"/>
    <col min="4" max="4" width="5.140625" style="78" customWidth="1"/>
    <col min="5" max="5" width="11.42578125" style="78"/>
    <col min="6" max="6" width="18" style="78" customWidth="1"/>
    <col min="7" max="7" width="8.5703125" style="78" customWidth="1"/>
    <col min="8" max="8" width="11.42578125" style="78"/>
    <col min="9" max="9" width="17.7109375" style="78" bestFit="1" customWidth="1"/>
    <col min="10" max="10" width="18.7109375" style="78" bestFit="1" customWidth="1"/>
    <col min="11" max="11" width="11.42578125" style="78"/>
    <col min="12" max="12" width="12" style="78" bestFit="1" customWidth="1"/>
    <col min="13" max="13" width="11.42578125" style="78"/>
    <col min="14" max="14" width="11.7109375" style="78" bestFit="1" customWidth="1"/>
    <col min="15" max="16384" width="11.42578125" style="78"/>
  </cols>
  <sheetData>
    <row r="1" spans="1:12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x14ac:dyDescent="0.25">
      <c r="B2" s="77" t="s">
        <v>11</v>
      </c>
      <c r="C2" s="77" t="s">
        <v>12</v>
      </c>
      <c r="E2" s="77" t="s">
        <v>13</v>
      </c>
      <c r="F2" s="77" t="s">
        <v>14</v>
      </c>
      <c r="H2" s="77" t="s">
        <v>15</v>
      </c>
      <c r="I2" s="77" t="s">
        <v>16</v>
      </c>
      <c r="J2" s="77" t="s">
        <v>17</v>
      </c>
    </row>
    <row r="3" spans="1:12" x14ac:dyDescent="0.25">
      <c r="B3" s="79" t="s">
        <v>18</v>
      </c>
      <c r="C3" s="63">
        <v>10</v>
      </c>
      <c r="E3" s="79">
        <f ca="1">RAND()</f>
        <v>5.5398694616161426E-2</v>
      </c>
      <c r="F3" s="79">
        <f ca="1">$C$3+$C$4*(-LN(E3^(-1/$C$5)-1))</f>
        <v>10.731528426230437</v>
      </c>
      <c r="H3" s="79" t="s">
        <v>19</v>
      </c>
      <c r="I3" s="79">
        <f ca="1">AVERAGE(F3:F2160)</f>
        <v>16.261761694516693</v>
      </c>
      <c r="J3" s="63">
        <f>C3+C4*(1+(C5^2)/2)</f>
        <v>50.5</v>
      </c>
    </row>
    <row r="4" spans="1:12" x14ac:dyDescent="0.25">
      <c r="B4" s="79" t="s">
        <v>20</v>
      </c>
      <c r="C4" s="63">
        <v>3</v>
      </c>
      <c r="E4" s="79">
        <f t="shared" ref="E4:E67" ca="1" si="0">RAND()</f>
        <v>0.87564690590690986</v>
      </c>
      <c r="F4" s="79">
        <f t="shared" ref="F4:F67" ca="1" si="1">$C$3+$C$4*(-LN(E4^(-1/$C$5)-1))</f>
        <v>20.845293931001908</v>
      </c>
      <c r="H4" s="79" t="s">
        <v>21</v>
      </c>
      <c r="I4" s="79">
        <f ca="1">_xlfn.VAR.S(F3:F2160)</f>
        <v>17.38093799108557</v>
      </c>
      <c r="J4" s="73">
        <f>C4^2*C5^2*(1+5*C5^2/4)</f>
        <v>7256.25</v>
      </c>
    </row>
    <row r="5" spans="1:12" x14ac:dyDescent="0.25">
      <c r="B5" s="79" t="s">
        <v>53</v>
      </c>
      <c r="C5" s="63">
        <v>5</v>
      </c>
      <c r="E5" s="79">
        <f t="shared" ca="1" si="0"/>
        <v>0.19364407307218967</v>
      </c>
      <c r="F5" s="79">
        <f t="shared" ca="1" si="1"/>
        <v>12.835071285602623</v>
      </c>
      <c r="H5" s="79" t="s">
        <v>22</v>
      </c>
      <c r="I5" s="79">
        <f ca="1">_xlfn.STDEV.S(F3:F2160)</f>
        <v>4.1690452133654743</v>
      </c>
      <c r="J5" s="79">
        <f>SQRT(J4)</f>
        <v>85.183625187004111</v>
      </c>
    </row>
    <row r="6" spans="1:12" x14ac:dyDescent="0.25">
      <c r="E6" s="79">
        <f t="shared" ca="1" si="0"/>
        <v>0.51547626757014853</v>
      </c>
      <c r="F6" s="79">
        <f t="shared" ca="1" si="1"/>
        <v>15.861780785462653</v>
      </c>
      <c r="H6" s="79" t="s">
        <v>23</v>
      </c>
      <c r="I6" s="79">
        <f ca="1">SKEW(F3:F2160)</f>
        <v>1.0065720390097266</v>
      </c>
      <c r="J6" s="79">
        <f>4*C5^2*(11*C5^2+6)/((5*C5^2+4)*SQRT(C5^2*(5*C5^2+4)))</f>
        <v>3.8357628632170586</v>
      </c>
    </row>
    <row r="7" spans="1:12" x14ac:dyDescent="0.25">
      <c r="C7" s="68"/>
      <c r="E7" s="79">
        <f t="shared" ca="1" si="0"/>
        <v>0.66344693567477742</v>
      </c>
      <c r="F7" s="79">
        <f t="shared" ca="1" si="1"/>
        <v>17.376933315331883</v>
      </c>
      <c r="H7" s="79" t="s">
        <v>24</v>
      </c>
      <c r="I7" s="79">
        <f ca="1">I19/(I5^4)</f>
        <v>5.3240681879601048</v>
      </c>
      <c r="J7" s="79">
        <f>3*(211*C5^2+120*C5^2+16)/((5*C5^2+4)^2)</f>
        <v>1.4946818099873806</v>
      </c>
    </row>
    <row r="8" spans="1:12" x14ac:dyDescent="0.25">
      <c r="E8" s="79">
        <f t="shared" ca="1" si="0"/>
        <v>0.62439283022288816</v>
      </c>
      <c r="F8" s="79">
        <f t="shared" ca="1" si="1"/>
        <v>16.944759201872628</v>
      </c>
      <c r="I8" s="78">
        <f ca="1">MEDIAN(F3:F2160)</f>
        <v>15.712345260107478</v>
      </c>
    </row>
    <row r="9" spans="1:12" x14ac:dyDescent="0.25">
      <c r="E9" s="79">
        <f t="shared" ca="1" si="0"/>
        <v>0.80913514300783962</v>
      </c>
      <c r="F9" s="79">
        <f t="shared" ca="1" si="1"/>
        <v>19.42104239422196</v>
      </c>
      <c r="H9" s="96" t="s">
        <v>26</v>
      </c>
      <c r="I9" s="96"/>
    </row>
    <row r="10" spans="1:12" x14ac:dyDescent="0.25">
      <c r="E10" s="79">
        <f t="shared" ca="1" si="0"/>
        <v>0.68620271154596224</v>
      </c>
      <c r="F10" s="79">
        <f t="shared" ca="1" si="1"/>
        <v>17.644486851276874</v>
      </c>
      <c r="H10" s="79"/>
      <c r="I10" s="79">
        <f ca="1">SUMPRODUCT(F3:F2160)/COUNT(F3:F2160)</f>
        <v>16.261761694516693</v>
      </c>
    </row>
    <row r="11" spans="1:12" x14ac:dyDescent="0.25">
      <c r="E11" s="79">
        <f t="shared" ca="1" si="0"/>
        <v>0.86402335331848978</v>
      </c>
      <c r="F11" s="79">
        <f t="shared" ca="1" si="1"/>
        <v>20.553613138336932</v>
      </c>
      <c r="H11" s="79"/>
      <c r="I11" s="79">
        <f ca="1">SUMPRODUCT(F3:F2160,F3:F2160)/COUNT(F3:F2160)</f>
        <v>281.817777212203</v>
      </c>
    </row>
    <row r="12" spans="1:12" x14ac:dyDescent="0.25">
      <c r="E12" s="79">
        <f t="shared" ca="1" si="0"/>
        <v>0.89523017789207426</v>
      </c>
      <c r="F12" s="79">
        <f t="shared" ca="1" si="1"/>
        <v>21.398538015805652</v>
      </c>
      <c r="H12" s="79"/>
      <c r="I12" s="79">
        <f ca="1">SUMPRODUCT(F3:F2160,F3:F2160,F3:F2160)/COUNT(F3:F2160)</f>
        <v>5220.7177003476763</v>
      </c>
    </row>
    <row r="13" spans="1:12" x14ac:dyDescent="0.25">
      <c r="E13" s="79">
        <f t="shared" ca="1" si="0"/>
        <v>0.58089956323373237</v>
      </c>
      <c r="F13" s="79">
        <f t="shared" ca="1" si="1"/>
        <v>16.494843346464119</v>
      </c>
      <c r="H13" s="79"/>
      <c r="I13" s="79">
        <f ca="1">SUMPRODUCT(F3:F2160,F3:F2160,F3:F2160,F3:F2160)/COUNT(F3:F2160)</f>
        <v>103842.32614240266</v>
      </c>
    </row>
    <row r="14" spans="1:12" x14ac:dyDescent="0.25">
      <c r="E14" s="79">
        <f t="shared" ca="1" si="0"/>
        <v>0.37332851215390206</v>
      </c>
      <c r="F14" s="79">
        <f t="shared" ca="1" si="1"/>
        <v>14.572310256692109</v>
      </c>
    </row>
    <row r="15" spans="1:12" x14ac:dyDescent="0.25">
      <c r="E15" s="79">
        <f t="shared" ca="1" si="0"/>
        <v>0.25470060896002944</v>
      </c>
      <c r="F15" s="79">
        <f t="shared" ca="1" si="1"/>
        <v>13.4693490293628</v>
      </c>
      <c r="H15" s="96" t="s">
        <v>27</v>
      </c>
      <c r="I15" s="96"/>
    </row>
    <row r="16" spans="1:12" x14ac:dyDescent="0.25">
      <c r="E16" s="79">
        <f t="shared" ca="1" si="0"/>
        <v>2.7699725340583958E-2</v>
      </c>
      <c r="F16" s="79">
        <f t="shared" ca="1" si="1"/>
        <v>9.8569879548158248</v>
      </c>
      <c r="H16" s="79"/>
      <c r="I16" s="79">
        <v>0</v>
      </c>
    </row>
    <row r="17" spans="5:9" x14ac:dyDescent="0.25">
      <c r="E17" s="79">
        <f t="shared" ca="1" si="0"/>
        <v>0.10900443547212779</v>
      </c>
      <c r="F17" s="79">
        <f t="shared" ca="1" si="1"/>
        <v>11.751274703820533</v>
      </c>
      <c r="H17" s="79"/>
      <c r="I17" s="79">
        <f ca="1">I11-I10^2</f>
        <v>17.372883802952572</v>
      </c>
    </row>
    <row r="18" spans="5:9" x14ac:dyDescent="0.25">
      <c r="E18" s="79">
        <f t="shared" ca="1" si="0"/>
        <v>0.62565535410451045</v>
      </c>
      <c r="F18" s="79">
        <f t="shared" ca="1" si="1"/>
        <v>16.958269014011744</v>
      </c>
      <c r="H18" s="79"/>
      <c r="I18" s="79">
        <f ca="1">I12-3*I10*I11+2*I10^3</f>
        <v>72.836773344146422</v>
      </c>
    </row>
    <row r="19" spans="5:9" x14ac:dyDescent="0.25">
      <c r="E19" s="79">
        <f t="shared" ca="1" si="0"/>
        <v>0.68582110977560462</v>
      </c>
      <c r="F19" s="79">
        <f t="shared" ca="1" si="1"/>
        <v>17.639889754081025</v>
      </c>
      <c r="H19" s="79"/>
      <c r="I19" s="79">
        <f ca="1">I13-4*I10*I12+6*(I10^2)*I11-3*(I10^4)</f>
        <v>1608.3850563941523</v>
      </c>
    </row>
    <row r="20" spans="5:9" x14ac:dyDescent="0.25">
      <c r="E20" s="79">
        <f t="shared" ca="1" si="0"/>
        <v>0.76692230115238058</v>
      </c>
      <c r="F20" s="79">
        <f t="shared" ca="1" si="1"/>
        <v>18.728243735930512</v>
      </c>
    </row>
    <row r="21" spans="5:9" x14ac:dyDescent="0.25">
      <c r="E21" s="79">
        <f t="shared" ca="1" si="0"/>
        <v>0.4645366027513449</v>
      </c>
      <c r="F21" s="79">
        <f t="shared" ca="1" si="1"/>
        <v>15.392281249142473</v>
      </c>
    </row>
    <row r="22" spans="5:9" x14ac:dyDescent="0.25">
      <c r="E22" s="79">
        <f t="shared" ca="1" si="0"/>
        <v>0.5804813879782984</v>
      </c>
      <c r="F22" s="79">
        <f t="shared" ca="1" si="1"/>
        <v>16.490648682426517</v>
      </c>
    </row>
    <row r="23" spans="5:9" x14ac:dyDescent="0.25">
      <c r="E23" s="79">
        <f t="shared" ca="1" si="0"/>
        <v>0.77130204562766524</v>
      </c>
      <c r="F23" s="79">
        <f t="shared" ca="1" si="1"/>
        <v>18.795044724937281</v>
      </c>
    </row>
    <row r="24" spans="5:9" x14ac:dyDescent="0.25">
      <c r="E24" s="79">
        <f t="shared" ca="1" si="0"/>
        <v>0.26797354840778476</v>
      </c>
      <c r="F24" s="79">
        <f t="shared" ca="1" si="1"/>
        <v>13.598821650079085</v>
      </c>
    </row>
    <row r="25" spans="5:9" x14ac:dyDescent="0.25">
      <c r="E25" s="79">
        <f t="shared" ca="1" si="0"/>
        <v>0.17415259541202055</v>
      </c>
      <c r="F25" s="79">
        <f t="shared" ca="1" si="1"/>
        <v>12.613594123535044</v>
      </c>
    </row>
    <row r="26" spans="5:9" x14ac:dyDescent="0.25">
      <c r="E26" s="79">
        <f t="shared" ca="1" si="0"/>
        <v>4.9151427274198856E-3</v>
      </c>
      <c r="F26" s="79">
        <f t="shared" ca="1" si="1"/>
        <v>8.0818769987354777</v>
      </c>
    </row>
    <row r="27" spans="5:9" x14ac:dyDescent="0.25">
      <c r="E27" s="79">
        <f t="shared" ca="1" si="0"/>
        <v>0.41911923932953754</v>
      </c>
      <c r="F27" s="79">
        <f t="shared" ca="1" si="1"/>
        <v>14.982820179669858</v>
      </c>
    </row>
    <row r="28" spans="5:9" x14ac:dyDescent="0.25">
      <c r="E28" s="79">
        <f t="shared" ca="1" si="0"/>
        <v>0.3161298926587337</v>
      </c>
      <c r="F28" s="79">
        <f t="shared" ca="1" si="1"/>
        <v>14.052742797579988</v>
      </c>
    </row>
    <row r="29" spans="5:9" x14ac:dyDescent="0.25">
      <c r="E29" s="79">
        <f t="shared" ca="1" si="0"/>
        <v>0.88393368576523101</v>
      </c>
      <c r="F29" s="79">
        <f t="shared" ca="1" si="1"/>
        <v>21.0688489179127</v>
      </c>
    </row>
    <row r="30" spans="5:9" x14ac:dyDescent="0.25">
      <c r="E30" s="79">
        <f t="shared" ca="1" si="0"/>
        <v>0.75149895652101528</v>
      </c>
      <c r="F30" s="79">
        <f t="shared" ca="1" si="1"/>
        <v>18.500791638417407</v>
      </c>
    </row>
    <row r="31" spans="5:9" x14ac:dyDescent="0.25">
      <c r="E31" s="79">
        <f t="shared" ca="1" si="0"/>
        <v>0.85603869659132958</v>
      </c>
      <c r="F31" s="79">
        <f t="shared" ca="1" si="1"/>
        <v>20.366053280285282</v>
      </c>
    </row>
    <row r="32" spans="5:9" x14ac:dyDescent="0.25">
      <c r="E32" s="79">
        <f t="shared" ca="1" si="0"/>
        <v>0.99857112952210758</v>
      </c>
      <c r="F32" s="79">
        <f t="shared" ca="1" si="1"/>
        <v>34.478353243813991</v>
      </c>
    </row>
    <row r="33" spans="5:6" x14ac:dyDescent="0.25">
      <c r="E33" s="79">
        <f t="shared" ca="1" si="0"/>
        <v>0.92981704773178275</v>
      </c>
      <c r="F33" s="79">
        <f t="shared" ca="1" si="1"/>
        <v>22.667917264868617</v>
      </c>
    </row>
    <row r="34" spans="5:6" x14ac:dyDescent="0.25">
      <c r="E34" s="79">
        <f t="shared" ca="1" si="0"/>
        <v>0.43985855282647157</v>
      </c>
      <c r="F34" s="79">
        <f t="shared" ca="1" si="1"/>
        <v>15.169144094167931</v>
      </c>
    </row>
    <row r="35" spans="5:6" x14ac:dyDescent="0.25">
      <c r="E35" s="79">
        <f t="shared" ca="1" si="0"/>
        <v>0.60774145562388693</v>
      </c>
      <c r="F35" s="79">
        <f t="shared" ca="1" si="1"/>
        <v>16.769103192442152</v>
      </c>
    </row>
    <row r="36" spans="5:6" x14ac:dyDescent="0.25">
      <c r="E36" s="79">
        <f t="shared" ca="1" si="0"/>
        <v>0.59575246617819799</v>
      </c>
      <c r="F36" s="79">
        <f t="shared" ca="1" si="1"/>
        <v>16.645339000121588</v>
      </c>
    </row>
    <row r="37" spans="5:6" x14ac:dyDescent="0.25">
      <c r="E37" s="79">
        <f t="shared" ca="1" si="0"/>
        <v>0.1596760281259445</v>
      </c>
      <c r="F37" s="79">
        <f t="shared" ca="1" si="1"/>
        <v>12.440628075682381</v>
      </c>
    </row>
    <row r="38" spans="5:6" x14ac:dyDescent="0.25">
      <c r="E38" s="79">
        <f t="shared" ca="1" si="0"/>
        <v>0.90654891171904939</v>
      </c>
      <c r="F38" s="79">
        <f t="shared" ca="1" si="1"/>
        <v>21.763821486744135</v>
      </c>
    </row>
    <row r="39" spans="5:6" x14ac:dyDescent="0.25">
      <c r="E39" s="79">
        <f t="shared" ca="1" si="0"/>
        <v>0.37023365073550851</v>
      </c>
      <c r="F39" s="79">
        <f t="shared" ca="1" si="1"/>
        <v>14.544490998339612</v>
      </c>
    </row>
    <row r="40" spans="5:6" x14ac:dyDescent="0.25">
      <c r="E40" s="79">
        <f t="shared" ca="1" si="0"/>
        <v>0.35699379323208991</v>
      </c>
      <c r="F40" s="79">
        <f t="shared" ca="1" si="1"/>
        <v>14.425215835507679</v>
      </c>
    </row>
    <row r="41" spans="5:6" x14ac:dyDescent="0.25">
      <c r="E41" s="79">
        <f t="shared" ca="1" si="0"/>
        <v>0.92307885155269631</v>
      </c>
      <c r="F41" s="79">
        <f t="shared" ca="1" si="1"/>
        <v>22.379932645288747</v>
      </c>
    </row>
    <row r="42" spans="5:6" x14ac:dyDescent="0.25">
      <c r="E42" s="79">
        <f t="shared" ca="1" si="0"/>
        <v>0.93601736547801651</v>
      </c>
      <c r="F42" s="79">
        <f t="shared" ca="1" si="1"/>
        <v>22.957250814221794</v>
      </c>
    </row>
    <row r="43" spans="5:6" x14ac:dyDescent="0.25">
      <c r="E43" s="79">
        <f t="shared" ca="1" si="0"/>
        <v>0.52475248050659296</v>
      </c>
      <c r="F43" s="79">
        <f t="shared" ca="1" si="1"/>
        <v>15.949098660955382</v>
      </c>
    </row>
    <row r="44" spans="5:6" x14ac:dyDescent="0.25">
      <c r="E44" s="79">
        <f t="shared" ca="1" si="0"/>
        <v>0.153753311097099</v>
      </c>
      <c r="F44" s="79">
        <f t="shared" ca="1" si="1"/>
        <v>12.367410464866527</v>
      </c>
    </row>
    <row r="45" spans="5:6" x14ac:dyDescent="0.25">
      <c r="E45" s="79">
        <f t="shared" ca="1" si="0"/>
        <v>0.29199139728323109</v>
      </c>
      <c r="F45" s="79">
        <f t="shared" ca="1" si="1"/>
        <v>13.827875154664671</v>
      </c>
    </row>
    <row r="46" spans="5:6" x14ac:dyDescent="0.25">
      <c r="E46" s="79">
        <f t="shared" ca="1" si="0"/>
        <v>0.87971558787584769</v>
      </c>
      <c r="F46" s="79">
        <f t="shared" ca="1" si="1"/>
        <v>20.953291154578253</v>
      </c>
    </row>
    <row r="47" spans="5:6" x14ac:dyDescent="0.25">
      <c r="E47" s="79">
        <f t="shared" ca="1" si="0"/>
        <v>0.94834443952283343</v>
      </c>
      <c r="F47" s="79">
        <f t="shared" ca="1" si="1"/>
        <v>23.622656065605188</v>
      </c>
    </row>
    <row r="48" spans="5:6" x14ac:dyDescent="0.25">
      <c r="E48" s="79">
        <f t="shared" ca="1" si="0"/>
        <v>0.14389145115598301</v>
      </c>
      <c r="F48" s="79">
        <f t="shared" ca="1" si="1"/>
        <v>12.241888828243152</v>
      </c>
    </row>
    <row r="49" spans="5:6" x14ac:dyDescent="0.25">
      <c r="E49" s="79">
        <f t="shared" ca="1" si="0"/>
        <v>0.41861083851747594</v>
      </c>
      <c r="F49" s="79">
        <f t="shared" ca="1" si="1"/>
        <v>14.978261115702772</v>
      </c>
    </row>
    <row r="50" spans="5:6" x14ac:dyDescent="0.25">
      <c r="E50" s="79">
        <f t="shared" ca="1" si="0"/>
        <v>0.84720512659338276</v>
      </c>
      <c r="F50" s="79">
        <f t="shared" ca="1" si="1"/>
        <v>20.169126684235415</v>
      </c>
    </row>
    <row r="51" spans="5:6" x14ac:dyDescent="0.25">
      <c r="E51" s="79">
        <f t="shared" ca="1" si="0"/>
        <v>0.64493953224077916</v>
      </c>
      <c r="F51" s="79">
        <f t="shared" ca="1" si="1"/>
        <v>17.168283458323632</v>
      </c>
    </row>
    <row r="52" spans="5:6" x14ac:dyDescent="0.25">
      <c r="E52" s="79">
        <f t="shared" ca="1" si="0"/>
        <v>0.7422313272990122</v>
      </c>
      <c r="F52" s="79">
        <f t="shared" ca="1" si="1"/>
        <v>18.369477124436628</v>
      </c>
    </row>
    <row r="53" spans="5:6" x14ac:dyDescent="0.25">
      <c r="E53" s="79">
        <f t="shared" ca="1" si="0"/>
        <v>0.4907310748571484</v>
      </c>
      <c r="F53" s="79">
        <f t="shared" ca="1" si="1"/>
        <v>15.631848965137745</v>
      </c>
    </row>
    <row r="54" spans="5:6" x14ac:dyDescent="0.25">
      <c r="E54" s="79">
        <f t="shared" ca="1" si="0"/>
        <v>0.37066162932157021</v>
      </c>
      <c r="F54" s="79">
        <f t="shared" ca="1" si="1"/>
        <v>14.548339238118194</v>
      </c>
    </row>
    <row r="55" spans="5:6" x14ac:dyDescent="0.25">
      <c r="E55" s="79">
        <f t="shared" ca="1" si="0"/>
        <v>0.22827233541929348</v>
      </c>
      <c r="F55" s="79">
        <f t="shared" ca="1" si="1"/>
        <v>13.203768534391227</v>
      </c>
    </row>
    <row r="56" spans="5:6" x14ac:dyDescent="0.25">
      <c r="E56" s="79">
        <f t="shared" ca="1" si="0"/>
        <v>0.98767642905216713</v>
      </c>
      <c r="F56" s="79">
        <f t="shared" ca="1" si="1"/>
        <v>27.994736484021139</v>
      </c>
    </row>
    <row r="57" spans="5:6" x14ac:dyDescent="0.25">
      <c r="E57" s="79">
        <f t="shared" ca="1" si="0"/>
        <v>5.8653995606593567E-2</v>
      </c>
      <c r="F57" s="79">
        <f t="shared" ca="1" si="1"/>
        <v>10.810084678005179</v>
      </c>
    </row>
    <row r="58" spans="5:6" x14ac:dyDescent="0.25">
      <c r="E58" s="79">
        <f t="shared" ca="1" si="0"/>
        <v>0.28106451567205037</v>
      </c>
      <c r="F58" s="79">
        <f t="shared" ca="1" si="1"/>
        <v>13.724420873185123</v>
      </c>
    </row>
    <row r="59" spans="5:6" x14ac:dyDescent="0.25">
      <c r="E59" s="79">
        <f t="shared" ca="1" si="0"/>
        <v>8.4335293648024612E-3</v>
      </c>
      <c r="F59" s="79">
        <f t="shared" ca="1" si="1"/>
        <v>8.5919562256662019</v>
      </c>
    </row>
    <row r="60" spans="5:6" x14ac:dyDescent="0.25">
      <c r="E60" s="79">
        <f t="shared" ca="1" si="0"/>
        <v>0.49251589318876943</v>
      </c>
      <c r="F60" s="79">
        <f t="shared" ca="1" si="1"/>
        <v>15.648302940040587</v>
      </c>
    </row>
    <row r="61" spans="5:6" x14ac:dyDescent="0.25">
      <c r="E61" s="79">
        <f t="shared" ca="1" si="0"/>
        <v>0.92384471529108381</v>
      </c>
      <c r="F61" s="79">
        <f t="shared" ca="1" si="1"/>
        <v>22.411428736375264</v>
      </c>
    </row>
    <row r="62" spans="5:6" x14ac:dyDescent="0.25">
      <c r="E62" s="79">
        <f t="shared" ca="1" si="0"/>
        <v>0.27298302687750886</v>
      </c>
      <c r="F62" s="79">
        <f t="shared" ca="1" si="1"/>
        <v>13.647113612814884</v>
      </c>
    </row>
    <row r="63" spans="5:6" x14ac:dyDescent="0.25">
      <c r="E63" s="79">
        <f t="shared" ca="1" si="0"/>
        <v>0.94201467593011812</v>
      </c>
      <c r="F63" s="79">
        <f t="shared" ca="1" si="1"/>
        <v>23.263915944470615</v>
      </c>
    </row>
    <row r="64" spans="5:6" x14ac:dyDescent="0.25">
      <c r="E64" s="79">
        <f t="shared" ca="1" si="0"/>
        <v>0.70888798931123709</v>
      </c>
      <c r="F64" s="79">
        <f t="shared" ca="1" si="1"/>
        <v>17.925341839583911</v>
      </c>
    </row>
    <row r="65" spans="5:6" x14ac:dyDescent="0.25">
      <c r="E65" s="79">
        <f t="shared" ca="1" si="0"/>
        <v>7.9545081594636691E-2</v>
      </c>
      <c r="F65" s="79">
        <f t="shared" ca="1" si="1"/>
        <v>11.250557085072904</v>
      </c>
    </row>
    <row r="66" spans="5:6" x14ac:dyDescent="0.25">
      <c r="E66" s="79">
        <f t="shared" ca="1" si="0"/>
        <v>0.20292269485595282</v>
      </c>
      <c r="F66" s="79">
        <f t="shared" ca="1" si="1"/>
        <v>12.936636543302749</v>
      </c>
    </row>
    <row r="67" spans="5:6" x14ac:dyDescent="0.25">
      <c r="E67" s="79">
        <f t="shared" ca="1" si="0"/>
        <v>0.2108238015740399</v>
      </c>
      <c r="F67" s="79">
        <f t="shared" ca="1" si="1"/>
        <v>13.021419330046136</v>
      </c>
    </row>
    <row r="68" spans="5:6" x14ac:dyDescent="0.25">
      <c r="E68" s="79">
        <f t="shared" ref="E68:E131" ca="1" si="2">RAND()</f>
        <v>0.4431631395825445</v>
      </c>
      <c r="F68" s="79">
        <f t="shared" ref="F68:F131" ca="1" si="3">$C$3+$C$4*(-LN(E68^(-1/$C$5)-1))</f>
        <v>15.198915877918742</v>
      </c>
    </row>
    <row r="69" spans="5:6" x14ac:dyDescent="0.25">
      <c r="E69" s="79">
        <f t="shared" ca="1" si="2"/>
        <v>0.25796438001110356</v>
      </c>
      <c r="F69" s="79">
        <f t="shared" ca="1" si="3"/>
        <v>13.501402275859732</v>
      </c>
    </row>
    <row r="70" spans="5:6" x14ac:dyDescent="0.25">
      <c r="E70" s="79">
        <f t="shared" ca="1" si="2"/>
        <v>0.36760365706171461</v>
      </c>
      <c r="F70" s="79">
        <f t="shared" ca="1" si="3"/>
        <v>14.520833946665793</v>
      </c>
    </row>
    <row r="71" spans="5:6" x14ac:dyDescent="0.25">
      <c r="E71" s="79">
        <f t="shared" ca="1" si="2"/>
        <v>0.82073140126327504</v>
      </c>
      <c r="F71" s="79">
        <f t="shared" ca="1" si="3"/>
        <v>19.63399896763088</v>
      </c>
    </row>
    <row r="72" spans="5:6" x14ac:dyDescent="0.25">
      <c r="E72" s="79">
        <f t="shared" ca="1" si="2"/>
        <v>0.94435607140558853</v>
      </c>
      <c r="F72" s="79">
        <f t="shared" ca="1" si="3"/>
        <v>23.392000400689945</v>
      </c>
    </row>
    <row r="73" spans="5:6" x14ac:dyDescent="0.25">
      <c r="E73" s="79">
        <f t="shared" ca="1" si="2"/>
        <v>6.1424006234362727E-2</v>
      </c>
      <c r="F73" s="79">
        <f t="shared" ca="1" si="3"/>
        <v>10.874432723606974</v>
      </c>
    </row>
    <row r="74" spans="5:6" x14ac:dyDescent="0.25">
      <c r="E74" s="79">
        <f t="shared" ca="1" si="2"/>
        <v>0.49622379804373096</v>
      </c>
      <c r="F74" s="79">
        <f t="shared" ca="1" si="3"/>
        <v>15.682545954248452</v>
      </c>
    </row>
    <row r="75" spans="5:6" x14ac:dyDescent="0.25">
      <c r="E75" s="79">
        <f t="shared" ca="1" si="2"/>
        <v>0.56279092707209033</v>
      </c>
      <c r="F75" s="79">
        <f t="shared" ca="1" si="3"/>
        <v>16.315161241620288</v>
      </c>
    </row>
    <row r="76" spans="5:6" x14ac:dyDescent="0.25">
      <c r="E76" s="79">
        <f t="shared" ca="1" si="2"/>
        <v>0.93415297128712504</v>
      </c>
      <c r="F76" s="79">
        <f t="shared" ca="1" si="3"/>
        <v>22.867526264074417</v>
      </c>
    </row>
    <row r="77" spans="5:6" x14ac:dyDescent="0.25">
      <c r="E77" s="79">
        <f t="shared" ca="1" si="2"/>
        <v>0.72587066944713263</v>
      </c>
      <c r="F77" s="79">
        <f t="shared" ca="1" si="3"/>
        <v>18.146395927598455</v>
      </c>
    </row>
    <row r="78" spans="5:6" x14ac:dyDescent="0.25">
      <c r="E78" s="79">
        <f t="shared" ca="1" si="2"/>
        <v>0.99336057278320877</v>
      </c>
      <c r="F78" s="79">
        <f t="shared" ca="1" si="3"/>
        <v>29.860516988443283</v>
      </c>
    </row>
    <row r="79" spans="5:6" x14ac:dyDescent="0.25">
      <c r="E79" s="79">
        <f t="shared" ca="1" si="2"/>
        <v>0.27482545318940765</v>
      </c>
      <c r="F79" s="79">
        <f t="shared" ca="1" si="3"/>
        <v>13.664801602469097</v>
      </c>
    </row>
    <row r="80" spans="5:6" x14ac:dyDescent="0.25">
      <c r="E80" s="79">
        <f t="shared" ca="1" si="2"/>
        <v>0.99993296310687219</v>
      </c>
      <c r="F80" s="79">
        <f t="shared" ca="1" si="3"/>
        <v>43.658995406659137</v>
      </c>
    </row>
    <row r="81" spans="5:6" x14ac:dyDescent="0.25">
      <c r="E81" s="79">
        <f t="shared" ca="1" si="2"/>
        <v>0.92220412783076366</v>
      </c>
      <c r="F81" s="79">
        <f t="shared" ca="1" si="3"/>
        <v>22.34432188137621</v>
      </c>
    </row>
    <row r="82" spans="5:6" x14ac:dyDescent="0.25">
      <c r="E82" s="79">
        <f t="shared" ca="1" si="2"/>
        <v>0.68805800404925976</v>
      </c>
      <c r="F82" s="79">
        <f t="shared" ca="1" si="3"/>
        <v>17.666894213412796</v>
      </c>
    </row>
    <row r="83" spans="5:6" x14ac:dyDescent="0.25">
      <c r="E83" s="79">
        <f t="shared" ca="1" si="2"/>
        <v>0.30683256685345084</v>
      </c>
      <c r="F83" s="79">
        <f t="shared" ca="1" si="3"/>
        <v>13.966666629617329</v>
      </c>
    </row>
    <row r="84" spans="5:6" x14ac:dyDescent="0.25">
      <c r="E84" s="79">
        <f t="shared" ca="1" si="2"/>
        <v>9.952866503317026E-2</v>
      </c>
      <c r="F84" s="79">
        <f t="shared" ca="1" si="3"/>
        <v>11.60130305838589</v>
      </c>
    </row>
    <row r="85" spans="5:6" x14ac:dyDescent="0.25">
      <c r="E85" s="79">
        <f t="shared" ca="1" si="2"/>
        <v>0.46739736656174269</v>
      </c>
      <c r="F85" s="79">
        <f t="shared" ca="1" si="3"/>
        <v>15.418288993371869</v>
      </c>
    </row>
    <row r="86" spans="5:6" x14ac:dyDescent="0.25">
      <c r="E86" s="79">
        <f t="shared" ca="1" si="2"/>
        <v>0.9856968681117263</v>
      </c>
      <c r="F86" s="79">
        <f t="shared" ca="1" si="3"/>
        <v>27.544237366446104</v>
      </c>
    </row>
    <row r="87" spans="5:6" x14ac:dyDescent="0.25">
      <c r="E87" s="79">
        <f t="shared" ca="1" si="2"/>
        <v>3.9678924276239425E-2</v>
      </c>
      <c r="F87" s="79">
        <f t="shared" ca="1" si="3"/>
        <v>10.293748779815363</v>
      </c>
    </row>
    <row r="88" spans="5:6" x14ac:dyDescent="0.25">
      <c r="E88" s="79">
        <f t="shared" ca="1" si="2"/>
        <v>6.8364763592517641E-2</v>
      </c>
      <c r="F88" s="79">
        <f t="shared" ca="1" si="3"/>
        <v>11.026848303037204</v>
      </c>
    </row>
    <row r="89" spans="5:6" x14ac:dyDescent="0.25">
      <c r="E89" s="79">
        <f t="shared" ca="1" si="2"/>
        <v>0.9659172150691776</v>
      </c>
      <c r="F89" s="79">
        <f t="shared" ca="1" si="3"/>
        <v>24.902927760229833</v>
      </c>
    </row>
    <row r="90" spans="5:6" x14ac:dyDescent="0.25">
      <c r="E90" s="79">
        <f t="shared" ca="1" si="2"/>
        <v>0.41618207039879496</v>
      </c>
      <c r="F90" s="79">
        <f t="shared" ca="1" si="3"/>
        <v>14.95648500256708</v>
      </c>
    </row>
    <row r="91" spans="5:6" x14ac:dyDescent="0.25">
      <c r="E91" s="79">
        <f t="shared" ca="1" si="2"/>
        <v>0.45823972169763649</v>
      </c>
      <c r="F91" s="79">
        <f t="shared" ca="1" si="3"/>
        <v>15.335149611067243</v>
      </c>
    </row>
    <row r="92" spans="5:6" x14ac:dyDescent="0.25">
      <c r="E92" s="79">
        <f t="shared" ca="1" si="2"/>
        <v>0.38394903485145904</v>
      </c>
      <c r="F92" s="79">
        <f t="shared" ca="1" si="3"/>
        <v>14.667646208226186</v>
      </c>
    </row>
    <row r="93" spans="5:6" x14ac:dyDescent="0.25">
      <c r="E93" s="79">
        <f t="shared" ca="1" si="2"/>
        <v>0.63615868698088729</v>
      </c>
      <c r="F93" s="79">
        <f t="shared" ca="1" si="3"/>
        <v>17.071779519913775</v>
      </c>
    </row>
    <row r="94" spans="5:6" x14ac:dyDescent="0.25">
      <c r="E94" s="79">
        <f t="shared" ca="1" si="2"/>
        <v>0.30273119221915368</v>
      </c>
      <c r="F94" s="79">
        <f t="shared" ca="1" si="3"/>
        <v>13.928492415178457</v>
      </c>
    </row>
    <row r="95" spans="5:6" x14ac:dyDescent="0.25">
      <c r="E95" s="79">
        <f t="shared" ca="1" si="2"/>
        <v>0.23287869767297875</v>
      </c>
      <c r="F95" s="79">
        <f t="shared" ca="1" si="3"/>
        <v>13.250904556458831</v>
      </c>
    </row>
    <row r="96" spans="5:6" x14ac:dyDescent="0.25">
      <c r="E96" s="79">
        <f t="shared" ca="1" si="2"/>
        <v>0.44083205280301807</v>
      </c>
      <c r="F96" s="79">
        <f t="shared" ca="1" si="3"/>
        <v>15.17791168157602</v>
      </c>
    </row>
    <row r="97" spans="5:6" x14ac:dyDescent="0.25">
      <c r="E97" s="79">
        <f t="shared" ca="1" si="2"/>
        <v>0.296291329562273</v>
      </c>
      <c r="F97" s="79">
        <f t="shared" ca="1" si="3"/>
        <v>13.868278623987658</v>
      </c>
    </row>
    <row r="98" spans="5:6" x14ac:dyDescent="0.25">
      <c r="E98" s="79">
        <f t="shared" ca="1" si="2"/>
        <v>7.2575918626515246E-2</v>
      </c>
      <c r="F98" s="79">
        <f t="shared" ca="1" si="3"/>
        <v>11.113956059285165</v>
      </c>
    </row>
    <row r="99" spans="5:6" x14ac:dyDescent="0.25">
      <c r="E99" s="79">
        <f t="shared" ca="1" si="2"/>
        <v>0.25703499478080172</v>
      </c>
      <c r="F99" s="79">
        <f t="shared" ca="1" si="3"/>
        <v>13.49228981368544</v>
      </c>
    </row>
    <row r="100" spans="5:6" x14ac:dyDescent="0.25">
      <c r="E100" s="79">
        <f t="shared" ca="1" si="2"/>
        <v>0.36755113151206753</v>
      </c>
      <c r="F100" s="79">
        <f t="shared" ca="1" si="3"/>
        <v>14.52036131062251</v>
      </c>
    </row>
    <row r="101" spans="5:6" x14ac:dyDescent="0.25">
      <c r="E101" s="79">
        <f t="shared" ca="1" si="2"/>
        <v>0.57358851859532911</v>
      </c>
      <c r="F101" s="79">
        <f t="shared" ca="1" si="3"/>
        <v>16.421824349398101</v>
      </c>
    </row>
    <row r="102" spans="5:6" x14ac:dyDescent="0.25">
      <c r="E102" s="79">
        <f t="shared" ca="1" si="2"/>
        <v>0.246352662959473</v>
      </c>
      <c r="F102" s="79">
        <f t="shared" ca="1" si="3"/>
        <v>13.3866689982409</v>
      </c>
    </row>
    <row r="103" spans="5:6" x14ac:dyDescent="0.25">
      <c r="E103" s="79">
        <f t="shared" ca="1" si="2"/>
        <v>0.84980787618400355</v>
      </c>
      <c r="F103" s="79">
        <f t="shared" ca="1" si="3"/>
        <v>20.226070287078858</v>
      </c>
    </row>
    <row r="104" spans="5:6" x14ac:dyDescent="0.25">
      <c r="E104" s="79">
        <f t="shared" ca="1" si="2"/>
        <v>4.2240508910640129E-2</v>
      </c>
      <c r="F104" s="79">
        <f t="shared" ca="1" si="3"/>
        <v>10.373233498209792</v>
      </c>
    </row>
    <row r="105" spans="5:6" x14ac:dyDescent="0.25">
      <c r="E105" s="79">
        <f t="shared" ca="1" si="2"/>
        <v>0.34506672976057451</v>
      </c>
      <c r="F105" s="79">
        <f t="shared" ca="1" si="3"/>
        <v>14.317294563211632</v>
      </c>
    </row>
    <row r="106" spans="5:6" x14ac:dyDescent="0.25">
      <c r="E106" s="79">
        <f t="shared" ca="1" si="2"/>
        <v>0.44744542605747251</v>
      </c>
      <c r="F106" s="79">
        <f t="shared" ca="1" si="3"/>
        <v>15.23753976591594</v>
      </c>
    </row>
    <row r="107" spans="5:6" x14ac:dyDescent="0.25">
      <c r="E107" s="79">
        <f t="shared" ca="1" si="2"/>
        <v>0.43459954674672274</v>
      </c>
      <c r="F107" s="79">
        <f t="shared" ca="1" si="3"/>
        <v>15.121819023616307</v>
      </c>
    </row>
    <row r="108" spans="5:6" x14ac:dyDescent="0.25">
      <c r="E108" s="79">
        <f t="shared" ca="1" si="2"/>
        <v>0.28336713418448134</v>
      </c>
      <c r="F108" s="79">
        <f t="shared" ca="1" si="3"/>
        <v>13.746320064818811</v>
      </c>
    </row>
    <row r="109" spans="5:6" x14ac:dyDescent="0.25">
      <c r="E109" s="79">
        <f t="shared" ca="1" si="2"/>
        <v>0.97387180657772932</v>
      </c>
      <c r="F109" s="79">
        <f t="shared" ca="1" si="3"/>
        <v>25.714962792434886</v>
      </c>
    </row>
    <row r="110" spans="5:6" x14ac:dyDescent="0.25">
      <c r="E110" s="79">
        <f t="shared" ca="1" si="2"/>
        <v>0.58937448031454176</v>
      </c>
      <c r="F110" s="79">
        <f t="shared" ca="1" si="3"/>
        <v>16.580347419819393</v>
      </c>
    </row>
    <row r="111" spans="5:6" x14ac:dyDescent="0.25">
      <c r="E111" s="79">
        <f t="shared" ca="1" si="2"/>
        <v>0.11376775324041399</v>
      </c>
      <c r="F111" s="79">
        <f t="shared" ca="1" si="3"/>
        <v>11.823500339658008</v>
      </c>
    </row>
    <row r="112" spans="5:6" x14ac:dyDescent="0.25">
      <c r="E112" s="79">
        <f t="shared" ca="1" si="2"/>
        <v>0.41804658663254879</v>
      </c>
      <c r="F112" s="79">
        <f t="shared" ca="1" si="3"/>
        <v>14.973201541354872</v>
      </c>
    </row>
    <row r="113" spans="5:6" x14ac:dyDescent="0.25">
      <c r="E113" s="79">
        <f t="shared" ca="1" si="2"/>
        <v>3.8467651274284642E-2</v>
      </c>
      <c r="F113" s="79">
        <f t="shared" ca="1" si="3"/>
        <v>10.254765088720749</v>
      </c>
    </row>
    <row r="114" spans="5:6" x14ac:dyDescent="0.25">
      <c r="E114" s="79">
        <f t="shared" ca="1" si="2"/>
        <v>0.14923504627732187</v>
      </c>
      <c r="F114" s="79">
        <f t="shared" ca="1" si="3"/>
        <v>12.310488303059554</v>
      </c>
    </row>
    <row r="115" spans="5:6" x14ac:dyDescent="0.25">
      <c r="E115" s="79">
        <f t="shared" ca="1" si="2"/>
        <v>0.16176256569533354</v>
      </c>
      <c r="F115" s="79">
        <f t="shared" ca="1" si="3"/>
        <v>12.466064780700471</v>
      </c>
    </row>
    <row r="116" spans="5:6" x14ac:dyDescent="0.25">
      <c r="E116" s="79">
        <f t="shared" ca="1" si="2"/>
        <v>0.17357666226846358</v>
      </c>
      <c r="F116" s="79">
        <f t="shared" ca="1" si="3"/>
        <v>12.606862194972992</v>
      </c>
    </row>
    <row r="117" spans="5:6" x14ac:dyDescent="0.25">
      <c r="E117" s="79">
        <f t="shared" ca="1" si="2"/>
        <v>0.70175526015723899</v>
      </c>
      <c r="F117" s="79">
        <f t="shared" ca="1" si="3"/>
        <v>17.83536536334028</v>
      </c>
    </row>
    <row r="118" spans="5:6" x14ac:dyDescent="0.25">
      <c r="E118" s="79">
        <f t="shared" ca="1" si="2"/>
        <v>0.68753760983584356</v>
      </c>
      <c r="F118" s="79">
        <f t="shared" ca="1" si="3"/>
        <v>17.660599561670153</v>
      </c>
    </row>
    <row r="119" spans="5:6" x14ac:dyDescent="0.25">
      <c r="E119" s="79">
        <f t="shared" ca="1" si="2"/>
        <v>0.26664728176414632</v>
      </c>
      <c r="F119" s="79">
        <f t="shared" ca="1" si="3"/>
        <v>13.585986007782601</v>
      </c>
    </row>
    <row r="120" spans="5:6" x14ac:dyDescent="0.25">
      <c r="E120" s="79">
        <f t="shared" ca="1" si="2"/>
        <v>0.74622253895464108</v>
      </c>
      <c r="F120" s="79">
        <f t="shared" ca="1" si="3"/>
        <v>18.425565168796361</v>
      </c>
    </row>
    <row r="121" spans="5:6" x14ac:dyDescent="0.25">
      <c r="E121" s="79">
        <f t="shared" ca="1" si="2"/>
        <v>5.0451339120146099E-2</v>
      </c>
      <c r="F121" s="79">
        <f t="shared" ca="1" si="3"/>
        <v>10.605265076035506</v>
      </c>
    </row>
    <row r="122" spans="5:6" x14ac:dyDescent="0.25">
      <c r="E122" s="79">
        <f t="shared" ca="1" si="2"/>
        <v>0.62420766685633577</v>
      </c>
      <c r="F122" s="79">
        <f t="shared" ca="1" si="3"/>
        <v>16.94278019306654</v>
      </c>
    </row>
    <row r="123" spans="5:6" x14ac:dyDescent="0.25">
      <c r="E123" s="79">
        <f t="shared" ca="1" si="2"/>
        <v>0.15522122816459716</v>
      </c>
      <c r="F123" s="79">
        <f t="shared" ca="1" si="3"/>
        <v>12.385701018673014</v>
      </c>
    </row>
    <row r="124" spans="5:6" x14ac:dyDescent="0.25">
      <c r="E124" s="79">
        <f t="shared" ca="1" si="2"/>
        <v>0.98521777866745464</v>
      </c>
      <c r="F124" s="79">
        <f t="shared" ca="1" si="3"/>
        <v>27.444523975858242</v>
      </c>
    </row>
    <row r="125" spans="5:6" x14ac:dyDescent="0.25">
      <c r="E125" s="79">
        <f t="shared" ca="1" si="2"/>
        <v>6.9813100571305742E-2</v>
      </c>
      <c r="F125" s="79">
        <f t="shared" ca="1" si="3"/>
        <v>11.057229186035572</v>
      </c>
    </row>
    <row r="126" spans="5:6" x14ac:dyDescent="0.25">
      <c r="E126" s="79">
        <f t="shared" ca="1" si="2"/>
        <v>0.16240730797862823</v>
      </c>
      <c r="F126" s="79">
        <f t="shared" ca="1" si="3"/>
        <v>12.473888487917961</v>
      </c>
    </row>
    <row r="127" spans="5:6" x14ac:dyDescent="0.25">
      <c r="E127" s="79">
        <f t="shared" ca="1" si="2"/>
        <v>0.86657566060856928</v>
      </c>
      <c r="F127" s="79">
        <f t="shared" ca="1" si="3"/>
        <v>20.615665832859552</v>
      </c>
    </row>
    <row r="128" spans="5:6" x14ac:dyDescent="0.25">
      <c r="E128" s="79">
        <f t="shared" ca="1" si="2"/>
        <v>0.72642448468718768</v>
      </c>
      <c r="F128" s="79">
        <f t="shared" ca="1" si="3"/>
        <v>18.153777214311738</v>
      </c>
    </row>
    <row r="129" spans="5:6" x14ac:dyDescent="0.25">
      <c r="E129" s="79">
        <f t="shared" ca="1" si="2"/>
        <v>0.92732322655070654</v>
      </c>
      <c r="F129" s="79">
        <f t="shared" ca="1" si="3"/>
        <v>22.558381605853665</v>
      </c>
    </row>
    <row r="130" spans="5:6" x14ac:dyDescent="0.25">
      <c r="E130" s="79">
        <f t="shared" ca="1" si="2"/>
        <v>0.26243203385378921</v>
      </c>
      <c r="F130" s="79">
        <f t="shared" ca="1" si="3"/>
        <v>13.545045290790249</v>
      </c>
    </row>
    <row r="131" spans="5:6" x14ac:dyDescent="0.25">
      <c r="E131" s="79">
        <f t="shared" ca="1" si="2"/>
        <v>0.73651792948016981</v>
      </c>
      <c r="F131" s="79">
        <f t="shared" ca="1" si="3"/>
        <v>18.290358695113301</v>
      </c>
    </row>
    <row r="132" spans="5:6" x14ac:dyDescent="0.25">
      <c r="E132" s="79">
        <f t="shared" ref="E132:E195" ca="1" si="4">RAND()</f>
        <v>0.92241926010820197</v>
      </c>
      <c r="F132" s="79">
        <f t="shared" ref="F132:F195" ca="1" si="5">$C$3+$C$4*(-LN(E132^(-1/$C$5)-1))</f>
        <v>22.353044731750526</v>
      </c>
    </row>
    <row r="133" spans="5:6" x14ac:dyDescent="0.25">
      <c r="E133" s="79">
        <f t="shared" ca="1" si="4"/>
        <v>0.41525507743104306</v>
      </c>
      <c r="F133" s="79">
        <f t="shared" ca="1" si="5"/>
        <v>14.948175181266251</v>
      </c>
    </row>
    <row r="134" spans="5:6" x14ac:dyDescent="0.25">
      <c r="E134" s="79">
        <f t="shared" ca="1" si="4"/>
        <v>0.76724041740248761</v>
      </c>
      <c r="F134" s="79">
        <f t="shared" ca="1" si="5"/>
        <v>18.733061202930053</v>
      </c>
    </row>
    <row r="135" spans="5:6" x14ac:dyDescent="0.25">
      <c r="E135" s="79">
        <f t="shared" ca="1" si="4"/>
        <v>0.86556057509805839</v>
      </c>
      <c r="F135" s="79">
        <f t="shared" ca="1" si="5"/>
        <v>20.590859092285466</v>
      </c>
    </row>
    <row r="136" spans="5:6" x14ac:dyDescent="0.25">
      <c r="E136" s="79">
        <f t="shared" ca="1" si="4"/>
        <v>0.37932597791117306</v>
      </c>
      <c r="F136" s="79">
        <f t="shared" ca="1" si="5"/>
        <v>14.62616880606398</v>
      </c>
    </row>
    <row r="137" spans="5:6" x14ac:dyDescent="0.25">
      <c r="E137" s="79">
        <f t="shared" ca="1" si="4"/>
        <v>0.64591521716739331</v>
      </c>
      <c r="F137" s="79">
        <f t="shared" ca="1" si="5"/>
        <v>17.179101339417272</v>
      </c>
    </row>
    <row r="138" spans="5:6" x14ac:dyDescent="0.25">
      <c r="E138" s="79">
        <f t="shared" ca="1" si="4"/>
        <v>0.9788159127766346</v>
      </c>
      <c r="F138" s="79">
        <f t="shared" ca="1" si="5"/>
        <v>26.353342655596197</v>
      </c>
    </row>
    <row r="139" spans="5:6" x14ac:dyDescent="0.25">
      <c r="E139" s="79">
        <f t="shared" ca="1" si="4"/>
        <v>0.26881827078866483</v>
      </c>
      <c r="F139" s="79">
        <f t="shared" ca="1" si="5"/>
        <v>13.606985748863533</v>
      </c>
    </row>
    <row r="140" spans="5:6" x14ac:dyDescent="0.25">
      <c r="E140" s="79">
        <f t="shared" ca="1" si="4"/>
        <v>0.85263626156563621</v>
      </c>
      <c r="F140" s="79">
        <f t="shared" ca="1" si="5"/>
        <v>20.288956891283146</v>
      </c>
    </row>
    <row r="141" spans="5:6" x14ac:dyDescent="0.25">
      <c r="E141" s="79">
        <f t="shared" ca="1" si="4"/>
        <v>0.3768037959445466</v>
      </c>
      <c r="F141" s="79">
        <f t="shared" ca="1" si="5"/>
        <v>14.603526701716172</v>
      </c>
    </row>
    <row r="142" spans="5:6" x14ac:dyDescent="0.25">
      <c r="E142" s="79">
        <f t="shared" ca="1" si="4"/>
        <v>0.46536681394039014</v>
      </c>
      <c r="F142" s="79">
        <f t="shared" ca="1" si="5"/>
        <v>15.3998253794169</v>
      </c>
    </row>
    <row r="143" spans="5:6" x14ac:dyDescent="0.25">
      <c r="E143" s="79">
        <f t="shared" ca="1" si="4"/>
        <v>0.46420770383896326</v>
      </c>
      <c r="F143" s="79">
        <f t="shared" ca="1" si="5"/>
        <v>15.389293317336659</v>
      </c>
    </row>
    <row r="144" spans="5:6" x14ac:dyDescent="0.25">
      <c r="E144" s="79">
        <f t="shared" ca="1" si="4"/>
        <v>0.1267145629980615</v>
      </c>
      <c r="F144" s="79">
        <f t="shared" ca="1" si="5"/>
        <v>12.010681311247808</v>
      </c>
    </row>
    <row r="145" spans="5:6" x14ac:dyDescent="0.25">
      <c r="E145" s="79">
        <f t="shared" ca="1" si="4"/>
        <v>0.62786510069545742</v>
      </c>
      <c r="F145" s="79">
        <f t="shared" ca="1" si="5"/>
        <v>16.981982780694484</v>
      </c>
    </row>
    <row r="146" spans="5:6" x14ac:dyDescent="0.25">
      <c r="E146" s="79">
        <f t="shared" ca="1" si="4"/>
        <v>0.32521976067581815</v>
      </c>
      <c r="F146" s="79">
        <f t="shared" ca="1" si="5"/>
        <v>14.136341787490041</v>
      </c>
    </row>
    <row r="147" spans="5:6" x14ac:dyDescent="0.25">
      <c r="E147" s="79">
        <f t="shared" ca="1" si="4"/>
        <v>4.4729068288633655E-2</v>
      </c>
      <c r="F147" s="79">
        <f t="shared" ca="1" si="5"/>
        <v>10.446957244513159</v>
      </c>
    </row>
    <row r="148" spans="5:6" x14ac:dyDescent="0.25">
      <c r="E148" s="79">
        <f t="shared" ca="1" si="4"/>
        <v>0.21961534029453134</v>
      </c>
      <c r="F148" s="79">
        <f t="shared" ca="1" si="5"/>
        <v>13.114085918425285</v>
      </c>
    </row>
    <row r="149" spans="5:6" x14ac:dyDescent="0.25">
      <c r="E149" s="79">
        <f t="shared" ca="1" si="4"/>
        <v>0.40651713269912093</v>
      </c>
      <c r="F149" s="79">
        <f t="shared" ca="1" si="5"/>
        <v>14.869875804556205</v>
      </c>
    </row>
    <row r="150" spans="5:6" x14ac:dyDescent="0.25">
      <c r="E150" s="79">
        <f t="shared" ca="1" si="4"/>
        <v>0.53138670690363865</v>
      </c>
      <c r="F150" s="79">
        <f t="shared" ca="1" si="5"/>
        <v>16.011974395801424</v>
      </c>
    </row>
    <row r="151" spans="5:6" x14ac:dyDescent="0.25">
      <c r="E151" s="79">
        <f t="shared" ca="1" si="4"/>
        <v>0.56532505783365361</v>
      </c>
      <c r="F151" s="79">
        <f t="shared" ca="1" si="5"/>
        <v>16.340073201343746</v>
      </c>
    </row>
    <row r="152" spans="5:6" x14ac:dyDescent="0.25">
      <c r="E152" s="79">
        <f t="shared" ca="1" si="4"/>
        <v>0.43971161458287</v>
      </c>
      <c r="F152" s="79">
        <f t="shared" ca="1" si="5"/>
        <v>15.167820935333319</v>
      </c>
    </row>
    <row r="153" spans="5:6" x14ac:dyDescent="0.25">
      <c r="E153" s="79">
        <f t="shared" ca="1" si="4"/>
        <v>0.8749467088243067</v>
      </c>
      <c r="F153" s="79">
        <f t="shared" ca="1" si="5"/>
        <v>20.827034806172311</v>
      </c>
    </row>
    <row r="154" spans="5:6" x14ac:dyDescent="0.25">
      <c r="E154" s="79">
        <f t="shared" ca="1" si="4"/>
        <v>0.7471856454261171</v>
      </c>
      <c r="F154" s="79">
        <f t="shared" ca="1" si="5"/>
        <v>18.439203451156217</v>
      </c>
    </row>
    <row r="155" spans="5:6" x14ac:dyDescent="0.25">
      <c r="E155" s="79">
        <f t="shared" ca="1" si="4"/>
        <v>5.9627504197416581E-2</v>
      </c>
      <c r="F155" s="79">
        <f t="shared" ca="1" si="5"/>
        <v>10.832949378169298</v>
      </c>
    </row>
    <row r="156" spans="5:6" x14ac:dyDescent="0.25">
      <c r="E156" s="79">
        <f t="shared" ca="1" si="4"/>
        <v>0.25877030705914061</v>
      </c>
      <c r="F156" s="79">
        <f t="shared" ca="1" si="5"/>
        <v>13.509294753313736</v>
      </c>
    </row>
    <row r="157" spans="5:6" x14ac:dyDescent="0.25">
      <c r="E157" s="79">
        <f t="shared" ca="1" si="4"/>
        <v>0.95631211482351375</v>
      </c>
      <c r="F157" s="79">
        <f t="shared" ca="1" si="5"/>
        <v>24.14019882880141</v>
      </c>
    </row>
    <row r="158" spans="5:6" x14ac:dyDescent="0.25">
      <c r="E158" s="79">
        <f t="shared" ca="1" si="4"/>
        <v>0.13316948775964899</v>
      </c>
      <c r="F158" s="79">
        <f t="shared" ca="1" si="5"/>
        <v>12.099634072588554</v>
      </c>
    </row>
    <row r="159" spans="5:6" x14ac:dyDescent="0.25">
      <c r="E159" s="79">
        <f t="shared" ca="1" si="4"/>
        <v>0.20762936951200517</v>
      </c>
      <c r="F159" s="79">
        <f t="shared" ca="1" si="5"/>
        <v>12.987320415883705</v>
      </c>
    </row>
    <row r="160" spans="5:6" x14ac:dyDescent="0.25">
      <c r="E160" s="79">
        <f t="shared" ca="1" si="4"/>
        <v>0.73941830420254429</v>
      </c>
      <c r="F160" s="79">
        <f t="shared" ca="1" si="5"/>
        <v>18.330353634211516</v>
      </c>
    </row>
    <row r="161" spans="5:6" x14ac:dyDescent="0.25">
      <c r="E161" s="79">
        <f t="shared" ca="1" si="4"/>
        <v>0.21481637245457086</v>
      </c>
      <c r="F161" s="79">
        <f t="shared" ca="1" si="5"/>
        <v>13.063711348145912</v>
      </c>
    </row>
    <row r="162" spans="5:6" x14ac:dyDescent="0.25">
      <c r="E162" s="79">
        <f t="shared" ca="1" si="4"/>
        <v>0.66047115875819173</v>
      </c>
      <c r="F162" s="79">
        <f t="shared" ca="1" si="5"/>
        <v>17.342876169682572</v>
      </c>
    </row>
    <row r="163" spans="5:6" x14ac:dyDescent="0.25">
      <c r="E163" s="79">
        <f t="shared" ca="1" si="4"/>
        <v>8.9440673125610437E-2</v>
      </c>
      <c r="F163" s="79">
        <f t="shared" ca="1" si="5"/>
        <v>11.430896164709479</v>
      </c>
    </row>
    <row r="164" spans="5:6" x14ac:dyDescent="0.25">
      <c r="E164" s="79">
        <f t="shared" ca="1" si="4"/>
        <v>0.13853194487017773</v>
      </c>
      <c r="F164" s="79">
        <f t="shared" ca="1" si="5"/>
        <v>12.171589955374849</v>
      </c>
    </row>
    <row r="165" spans="5:6" x14ac:dyDescent="0.25">
      <c r="E165" s="79">
        <f t="shared" ca="1" si="4"/>
        <v>0.96460158410396524</v>
      </c>
      <c r="F165" s="79">
        <f t="shared" ca="1" si="5"/>
        <v>24.786861995689321</v>
      </c>
    </row>
    <row r="166" spans="5:6" x14ac:dyDescent="0.25">
      <c r="E166" s="79">
        <f t="shared" ca="1" si="4"/>
        <v>0.9583608940484003</v>
      </c>
      <c r="F166" s="79">
        <f t="shared" ca="1" si="5"/>
        <v>24.288121777364221</v>
      </c>
    </row>
    <row r="167" spans="5:6" x14ac:dyDescent="0.25">
      <c r="E167" s="79">
        <f t="shared" ca="1" si="4"/>
        <v>0.80680347077077341</v>
      </c>
      <c r="F167" s="79">
        <f t="shared" ca="1" si="5"/>
        <v>19.379568439809901</v>
      </c>
    </row>
    <row r="168" spans="5:6" x14ac:dyDescent="0.25">
      <c r="E168" s="79">
        <f t="shared" ca="1" si="4"/>
        <v>0.85422964674392843</v>
      </c>
      <c r="F168" s="79">
        <f t="shared" ca="1" si="5"/>
        <v>20.324861004244916</v>
      </c>
    </row>
    <row r="169" spans="5:6" x14ac:dyDescent="0.25">
      <c r="E169" s="79">
        <f t="shared" ca="1" si="4"/>
        <v>0.37473798409667558</v>
      </c>
      <c r="F169" s="79">
        <f t="shared" ca="1" si="5"/>
        <v>14.584973416444932</v>
      </c>
    </row>
    <row r="170" spans="5:6" x14ac:dyDescent="0.25">
      <c r="E170" s="79">
        <f t="shared" ca="1" si="4"/>
        <v>0.93301316752893038</v>
      </c>
      <c r="F170" s="79">
        <f t="shared" ca="1" si="5"/>
        <v>22.813863500730925</v>
      </c>
    </row>
    <row r="171" spans="5:6" x14ac:dyDescent="0.25">
      <c r="E171" s="79">
        <f t="shared" ca="1" si="4"/>
        <v>8.9336235688939558E-2</v>
      </c>
      <c r="F171" s="79">
        <f t="shared" ca="1" si="5"/>
        <v>11.429066039655844</v>
      </c>
    </row>
    <row r="172" spans="5:6" x14ac:dyDescent="0.25">
      <c r="E172" s="79">
        <f t="shared" ca="1" si="4"/>
        <v>0.63592331831682369</v>
      </c>
      <c r="F172" s="79">
        <f t="shared" ca="1" si="5"/>
        <v>17.069213399989302</v>
      </c>
    </row>
    <row r="173" spans="5:6" x14ac:dyDescent="0.25">
      <c r="E173" s="79">
        <f t="shared" ca="1" si="4"/>
        <v>0.43112668726154268</v>
      </c>
      <c r="F173" s="79">
        <f t="shared" ca="1" si="5"/>
        <v>15.090600064321375</v>
      </c>
    </row>
    <row r="174" spans="5:6" x14ac:dyDescent="0.25">
      <c r="E174" s="79">
        <f t="shared" ca="1" si="4"/>
        <v>0.25828094758695497</v>
      </c>
      <c r="F174" s="79">
        <f t="shared" ca="1" si="5"/>
        <v>13.504503482720624</v>
      </c>
    </row>
    <row r="175" spans="5:6" x14ac:dyDescent="0.25">
      <c r="E175" s="79">
        <f t="shared" ca="1" si="4"/>
        <v>0.10868826496564432</v>
      </c>
      <c r="F175" s="79">
        <f t="shared" ca="1" si="5"/>
        <v>11.746409879429523</v>
      </c>
    </row>
    <row r="176" spans="5:6" x14ac:dyDescent="0.25">
      <c r="E176" s="79">
        <f t="shared" ca="1" si="4"/>
        <v>0.94148305827431067</v>
      </c>
      <c r="F176" s="79">
        <f t="shared" ca="1" si="5"/>
        <v>23.23552886656984</v>
      </c>
    </row>
    <row r="177" spans="5:6" x14ac:dyDescent="0.25">
      <c r="E177" s="79">
        <f t="shared" ca="1" si="4"/>
        <v>2.6800653242414096E-2</v>
      </c>
      <c r="F177" s="79">
        <f t="shared" ca="1" si="5"/>
        <v>9.8184349979032515</v>
      </c>
    </row>
    <row r="178" spans="5:6" x14ac:dyDescent="0.25">
      <c r="E178" s="79">
        <f t="shared" ca="1" si="4"/>
        <v>0.65627084276705205</v>
      </c>
      <c r="F178" s="79">
        <f t="shared" ca="1" si="5"/>
        <v>17.295145112075581</v>
      </c>
    </row>
    <row r="179" spans="5:6" x14ac:dyDescent="0.25">
      <c r="E179" s="79">
        <f t="shared" ca="1" si="4"/>
        <v>0.43611324105095295</v>
      </c>
      <c r="F179" s="79">
        <f t="shared" ca="1" si="5"/>
        <v>15.135434111805189</v>
      </c>
    </row>
    <row r="180" spans="5:6" x14ac:dyDescent="0.25">
      <c r="E180" s="79">
        <f t="shared" ca="1" si="4"/>
        <v>0.78995824135620807</v>
      </c>
      <c r="F180" s="79">
        <f t="shared" ca="1" si="5"/>
        <v>19.091932722253379</v>
      </c>
    </row>
    <row r="181" spans="5:6" x14ac:dyDescent="0.25">
      <c r="E181" s="79">
        <f t="shared" ca="1" si="4"/>
        <v>0.9916982205576923</v>
      </c>
      <c r="F181" s="79">
        <f t="shared" ca="1" si="5"/>
        <v>29.187172690354267</v>
      </c>
    </row>
    <row r="182" spans="5:6" x14ac:dyDescent="0.25">
      <c r="E182" s="79">
        <f t="shared" ca="1" si="4"/>
        <v>0.80864015372278653</v>
      </c>
      <c r="F182" s="79">
        <f t="shared" ca="1" si="5"/>
        <v>19.412201895960759</v>
      </c>
    </row>
    <row r="183" spans="5:6" x14ac:dyDescent="0.25">
      <c r="E183" s="79">
        <f t="shared" ca="1" si="4"/>
        <v>0.6009298755434842</v>
      </c>
      <c r="F183" s="79">
        <f t="shared" ca="1" si="5"/>
        <v>16.698523361147451</v>
      </c>
    </row>
    <row r="184" spans="5:6" x14ac:dyDescent="0.25">
      <c r="E184" s="79">
        <f t="shared" ca="1" si="4"/>
        <v>0.95168963681243945</v>
      </c>
      <c r="F184" s="79">
        <f t="shared" ca="1" si="5"/>
        <v>23.829806146230116</v>
      </c>
    </row>
    <row r="185" spans="5:6" x14ac:dyDescent="0.25">
      <c r="E185" s="79">
        <f t="shared" ca="1" si="4"/>
        <v>0.15373905559089596</v>
      </c>
      <c r="F185" s="79">
        <f t="shared" ca="1" si="5"/>
        <v>12.367232360914031</v>
      </c>
    </row>
    <row r="186" spans="5:6" x14ac:dyDescent="0.25">
      <c r="E186" s="79">
        <f t="shared" ca="1" si="4"/>
        <v>0.69180133497026464</v>
      </c>
      <c r="F186" s="79">
        <f t="shared" ca="1" si="5"/>
        <v>17.71239627726418</v>
      </c>
    </row>
    <row r="187" spans="5:6" x14ac:dyDescent="0.25">
      <c r="E187" s="79">
        <f t="shared" ca="1" si="4"/>
        <v>0.50139205051651115</v>
      </c>
      <c r="F187" s="79">
        <f t="shared" ca="1" si="5"/>
        <v>15.730417041125216</v>
      </c>
    </row>
    <row r="188" spans="5:6" x14ac:dyDescent="0.25">
      <c r="E188" s="79">
        <f t="shared" ca="1" si="4"/>
        <v>0.65523576264135697</v>
      </c>
      <c r="F188" s="79">
        <f t="shared" ca="1" si="5"/>
        <v>17.283442848808022</v>
      </c>
    </row>
    <row r="189" spans="5:6" x14ac:dyDescent="0.25">
      <c r="E189" s="79">
        <f t="shared" ca="1" si="4"/>
        <v>0.18056493003216523</v>
      </c>
      <c r="F189" s="79">
        <f t="shared" ca="1" si="5"/>
        <v>12.687780114089453</v>
      </c>
    </row>
    <row r="190" spans="5:6" x14ac:dyDescent="0.25">
      <c r="E190" s="79">
        <f t="shared" ca="1" si="4"/>
        <v>0.56975114239352243</v>
      </c>
      <c r="F190" s="79">
        <f t="shared" ca="1" si="5"/>
        <v>16.383760763617033</v>
      </c>
    </row>
    <row r="191" spans="5:6" x14ac:dyDescent="0.25">
      <c r="E191" s="79">
        <f t="shared" ca="1" si="4"/>
        <v>0.18927276770969814</v>
      </c>
      <c r="F191" s="79">
        <f t="shared" ca="1" si="5"/>
        <v>12.786409335485388</v>
      </c>
    </row>
    <row r="192" spans="5:6" x14ac:dyDescent="0.25">
      <c r="E192" s="79">
        <f t="shared" ca="1" si="4"/>
        <v>0.70548527494017288</v>
      </c>
      <c r="F192" s="79">
        <f t="shared" ca="1" si="5"/>
        <v>17.882217489844031</v>
      </c>
    </row>
    <row r="193" spans="5:6" x14ac:dyDescent="0.25">
      <c r="E193" s="79">
        <f t="shared" ca="1" si="4"/>
        <v>0.27763574532295465</v>
      </c>
      <c r="F193" s="79">
        <f t="shared" ca="1" si="5"/>
        <v>13.691708400234074</v>
      </c>
    </row>
    <row r="194" spans="5:6" x14ac:dyDescent="0.25">
      <c r="E194" s="79">
        <f t="shared" ca="1" si="4"/>
        <v>0.74871397020034125</v>
      </c>
      <c r="F194" s="79">
        <f t="shared" ca="1" si="5"/>
        <v>18.460930045786291</v>
      </c>
    </row>
    <row r="195" spans="5:6" x14ac:dyDescent="0.25">
      <c r="E195" s="79">
        <f t="shared" ca="1" si="4"/>
        <v>0.115736290742947</v>
      </c>
      <c r="F195" s="79">
        <f t="shared" ca="1" si="5"/>
        <v>11.852788596747372</v>
      </c>
    </row>
    <row r="196" spans="5:6" x14ac:dyDescent="0.25">
      <c r="E196" s="79">
        <f t="shared" ref="E196:E259" ca="1" si="6">RAND()</f>
        <v>0.51973981541140102</v>
      </c>
      <c r="F196" s="79">
        <f t="shared" ref="F196:F259" ca="1" si="7">$C$3+$C$4*(-LN(E196^(-1/$C$5)-1))</f>
        <v>15.901830531807452</v>
      </c>
    </row>
    <row r="197" spans="5:6" x14ac:dyDescent="0.25">
      <c r="E197" s="79">
        <f t="shared" ca="1" si="6"/>
        <v>0.30544479341932818</v>
      </c>
      <c r="F197" s="79">
        <f t="shared" ca="1" si="7"/>
        <v>13.953764288273032</v>
      </c>
    </row>
    <row r="198" spans="5:6" x14ac:dyDescent="0.25">
      <c r="E198" s="79">
        <f t="shared" ca="1" si="6"/>
        <v>0.98021348651134876</v>
      </c>
      <c r="F198" s="79">
        <f t="shared" ca="1" si="7"/>
        <v>26.560652997723899</v>
      </c>
    </row>
    <row r="199" spans="5:6" x14ac:dyDescent="0.25">
      <c r="E199" s="79">
        <f t="shared" ca="1" si="6"/>
        <v>0.3830033941574339</v>
      </c>
      <c r="F199" s="79">
        <f t="shared" ca="1" si="7"/>
        <v>14.659164399101536</v>
      </c>
    </row>
    <row r="200" spans="5:6" x14ac:dyDescent="0.25">
      <c r="E200" s="79">
        <f t="shared" ca="1" si="6"/>
        <v>0.54759665035786065</v>
      </c>
      <c r="F200" s="79">
        <f t="shared" ca="1" si="7"/>
        <v>16.167251518329778</v>
      </c>
    </row>
    <row r="201" spans="5:6" x14ac:dyDescent="0.25">
      <c r="E201" s="79">
        <f t="shared" ca="1" si="6"/>
        <v>4.7130977560181364E-2</v>
      </c>
      <c r="F201" s="79">
        <f t="shared" ca="1" si="7"/>
        <v>10.515184090309866</v>
      </c>
    </row>
    <row r="202" spans="5:6" x14ac:dyDescent="0.25">
      <c r="E202" s="79">
        <f t="shared" ca="1" si="6"/>
        <v>0.54286997166481232</v>
      </c>
      <c r="F202" s="79">
        <f t="shared" ca="1" si="7"/>
        <v>16.121719876907303</v>
      </c>
    </row>
    <row r="203" spans="5:6" x14ac:dyDescent="0.25">
      <c r="E203" s="79">
        <f t="shared" ca="1" si="6"/>
        <v>0.81728628366285316</v>
      </c>
      <c r="F203" s="79">
        <f t="shared" ca="1" si="7"/>
        <v>19.569522870485805</v>
      </c>
    </row>
    <row r="204" spans="5:6" x14ac:dyDescent="0.25">
      <c r="E204" s="79">
        <f t="shared" ca="1" si="6"/>
        <v>0.55195214885176713</v>
      </c>
      <c r="F204" s="79">
        <f t="shared" ca="1" si="7"/>
        <v>16.209403626590625</v>
      </c>
    </row>
    <row r="205" spans="5:6" x14ac:dyDescent="0.25">
      <c r="E205" s="79">
        <f t="shared" ca="1" si="6"/>
        <v>0.68478315575751614</v>
      </c>
      <c r="F205" s="79">
        <f t="shared" ca="1" si="7"/>
        <v>17.627405736875573</v>
      </c>
    </row>
    <row r="206" spans="5:6" x14ac:dyDescent="0.25">
      <c r="E206" s="79">
        <f t="shared" ca="1" si="6"/>
        <v>0.36732455845447898</v>
      </c>
      <c r="F206" s="79">
        <f t="shared" ca="1" si="7"/>
        <v>14.518322482513593</v>
      </c>
    </row>
    <row r="207" spans="5:6" x14ac:dyDescent="0.25">
      <c r="E207" s="79">
        <f t="shared" ca="1" si="6"/>
        <v>0.50832143706828981</v>
      </c>
      <c r="F207" s="79">
        <f t="shared" ca="1" si="7"/>
        <v>15.794874519638174</v>
      </c>
    </row>
    <row r="208" spans="5:6" x14ac:dyDescent="0.25">
      <c r="E208" s="79">
        <f t="shared" ca="1" si="6"/>
        <v>0.21251075407258702</v>
      </c>
      <c r="F208" s="79">
        <f t="shared" ca="1" si="7"/>
        <v>13.039332145201577</v>
      </c>
    </row>
    <row r="209" spans="5:6" x14ac:dyDescent="0.25">
      <c r="E209" s="79">
        <f t="shared" ca="1" si="6"/>
        <v>0.15738355949876193</v>
      </c>
      <c r="F209" s="79">
        <f t="shared" ca="1" si="7"/>
        <v>12.412469615758038</v>
      </c>
    </row>
    <row r="210" spans="5:6" x14ac:dyDescent="0.25">
      <c r="E210" s="79">
        <f t="shared" ca="1" si="6"/>
        <v>0.88048156982663384</v>
      </c>
      <c r="F210" s="79">
        <f t="shared" ca="1" si="7"/>
        <v>20.973996447486648</v>
      </c>
    </row>
    <row r="211" spans="5:6" x14ac:dyDescent="0.25">
      <c r="E211" s="79">
        <f t="shared" ca="1" si="6"/>
        <v>8.5673386115167061E-3</v>
      </c>
      <c r="F211" s="79">
        <f t="shared" ca="1" si="7"/>
        <v>8.6073234887466619</v>
      </c>
    </row>
    <row r="212" spans="5:6" x14ac:dyDescent="0.25">
      <c r="E212" s="79">
        <f t="shared" ca="1" si="6"/>
        <v>1.9046952038676013E-2</v>
      </c>
      <c r="F212" s="79">
        <f t="shared" ca="1" si="7"/>
        <v>9.4326492822422967</v>
      </c>
    </row>
    <row r="213" spans="5:6" x14ac:dyDescent="0.25">
      <c r="E213" s="79">
        <f t="shared" ca="1" si="6"/>
        <v>0.54524146787815675</v>
      </c>
      <c r="F213" s="79">
        <f t="shared" ca="1" si="7"/>
        <v>16.144537099367092</v>
      </c>
    </row>
    <row r="214" spans="5:6" x14ac:dyDescent="0.25">
      <c r="E214" s="79">
        <f t="shared" ca="1" si="6"/>
        <v>0.70221605478476956</v>
      </c>
      <c r="F214" s="79">
        <f t="shared" ca="1" si="7"/>
        <v>17.841129938312168</v>
      </c>
    </row>
    <row r="215" spans="5:6" x14ac:dyDescent="0.25">
      <c r="E215" s="79">
        <f t="shared" ca="1" si="6"/>
        <v>7.8375071809330676E-2</v>
      </c>
      <c r="F215" s="79">
        <f t="shared" ca="1" si="7"/>
        <v>11.228227453104552</v>
      </c>
    </row>
    <row r="216" spans="5:6" x14ac:dyDescent="0.25">
      <c r="E216" s="79">
        <f t="shared" ca="1" si="6"/>
        <v>0.68829491817679156</v>
      </c>
      <c r="F216" s="79">
        <f t="shared" ca="1" si="7"/>
        <v>17.669762395009702</v>
      </c>
    </row>
    <row r="217" spans="5:6" x14ac:dyDescent="0.25">
      <c r="E217" s="79">
        <f t="shared" ca="1" si="6"/>
        <v>0.80115968501523938</v>
      </c>
      <c r="F217" s="79">
        <f t="shared" ca="1" si="7"/>
        <v>19.280917717987133</v>
      </c>
    </row>
    <row r="218" spans="5:6" x14ac:dyDescent="0.25">
      <c r="E218" s="79">
        <f t="shared" ca="1" si="6"/>
        <v>6.5446260768547648E-2</v>
      </c>
      <c r="F218" s="79">
        <f t="shared" ca="1" si="7"/>
        <v>10.964193191673463</v>
      </c>
    </row>
    <row r="219" spans="5:6" x14ac:dyDescent="0.25">
      <c r="E219" s="79">
        <f t="shared" ca="1" si="6"/>
        <v>0.3682709543030287</v>
      </c>
      <c r="F219" s="79">
        <f t="shared" ca="1" si="7"/>
        <v>14.526837859786555</v>
      </c>
    </row>
    <row r="220" spans="5:6" x14ac:dyDescent="0.25">
      <c r="E220" s="79">
        <f t="shared" ca="1" si="6"/>
        <v>1.7235339512697845E-2</v>
      </c>
      <c r="F220" s="79">
        <f t="shared" ca="1" si="7"/>
        <v>9.3239389192474498</v>
      </c>
    </row>
    <row r="221" spans="5:6" x14ac:dyDescent="0.25">
      <c r="E221" s="79">
        <f t="shared" ca="1" si="6"/>
        <v>0.76797887452193914</v>
      </c>
      <c r="F221" s="79">
        <f t="shared" ca="1" si="7"/>
        <v>18.74426483553183</v>
      </c>
    </row>
    <row r="222" spans="5:6" x14ac:dyDescent="0.25">
      <c r="E222" s="79">
        <f t="shared" ca="1" si="6"/>
        <v>0.48429528566860958</v>
      </c>
      <c r="F222" s="79">
        <f t="shared" ca="1" si="7"/>
        <v>15.572668182405341</v>
      </c>
    </row>
    <row r="223" spans="5:6" x14ac:dyDescent="0.25">
      <c r="E223" s="79">
        <f t="shared" ca="1" si="6"/>
        <v>0.68293090191563932</v>
      </c>
      <c r="F223" s="79">
        <f t="shared" ca="1" si="7"/>
        <v>17.605199983920404</v>
      </c>
    </row>
    <row r="224" spans="5:6" x14ac:dyDescent="0.25">
      <c r="E224" s="79">
        <f t="shared" ca="1" si="6"/>
        <v>0.73150151268072805</v>
      </c>
      <c r="F224" s="79">
        <f t="shared" ca="1" si="7"/>
        <v>18.221983480416192</v>
      </c>
    </row>
    <row r="225" spans="5:6" x14ac:dyDescent="0.25">
      <c r="E225" s="79">
        <f t="shared" ca="1" si="6"/>
        <v>0.12472428104408839</v>
      </c>
      <c r="F225" s="79">
        <f t="shared" ca="1" si="7"/>
        <v>11.982701544241692</v>
      </c>
    </row>
    <row r="226" spans="5:6" x14ac:dyDescent="0.25">
      <c r="E226" s="79">
        <f t="shared" ca="1" si="6"/>
        <v>0.36953983488995268</v>
      </c>
      <c r="F226" s="79">
        <f t="shared" ca="1" si="7"/>
        <v>14.538251583437711</v>
      </c>
    </row>
    <row r="227" spans="5:6" x14ac:dyDescent="0.25">
      <c r="E227" s="79">
        <f t="shared" ca="1" si="6"/>
        <v>0.60654227715715803</v>
      </c>
      <c r="F227" s="79">
        <f t="shared" ca="1" si="7"/>
        <v>16.756626149674581</v>
      </c>
    </row>
    <row r="228" spans="5:6" x14ac:dyDescent="0.25">
      <c r="E228" s="79">
        <f t="shared" ca="1" si="6"/>
        <v>0.83562629669970367</v>
      </c>
      <c r="F228" s="79">
        <f t="shared" ca="1" si="7"/>
        <v>19.925787756884805</v>
      </c>
    </row>
    <row r="229" spans="5:6" x14ac:dyDescent="0.25">
      <c r="E229" s="79">
        <f t="shared" ca="1" si="6"/>
        <v>0.10740683110535643</v>
      </c>
      <c r="F229" s="79">
        <f t="shared" ca="1" si="7"/>
        <v>11.726599159674045</v>
      </c>
    </row>
    <row r="230" spans="5:6" x14ac:dyDescent="0.25">
      <c r="E230" s="79">
        <f t="shared" ca="1" si="6"/>
        <v>0.82257550039595373</v>
      </c>
      <c r="F230" s="79">
        <f t="shared" ca="1" si="7"/>
        <v>19.668953311493535</v>
      </c>
    </row>
    <row r="231" spans="5:6" x14ac:dyDescent="0.25">
      <c r="E231" s="79">
        <f t="shared" ca="1" si="6"/>
        <v>0.55350129490213995</v>
      </c>
      <c r="F231" s="79">
        <f t="shared" ca="1" si="7"/>
        <v>16.224442759374046</v>
      </c>
    </row>
    <row r="232" spans="5:6" x14ac:dyDescent="0.25">
      <c r="E232" s="79">
        <f t="shared" ca="1" si="6"/>
        <v>0.70907093800543208</v>
      </c>
      <c r="F232" s="79">
        <f t="shared" ca="1" si="7"/>
        <v>17.927671000548763</v>
      </c>
    </row>
    <row r="233" spans="5:6" x14ac:dyDescent="0.25">
      <c r="E233" s="79">
        <f t="shared" ca="1" si="6"/>
        <v>0.2495458119558237</v>
      </c>
      <c r="F233" s="79">
        <f t="shared" ca="1" si="7"/>
        <v>13.418416496758514</v>
      </c>
    </row>
    <row r="234" spans="5:6" x14ac:dyDescent="0.25">
      <c r="E234" s="79">
        <f t="shared" ca="1" si="6"/>
        <v>0.78961763540520347</v>
      </c>
      <c r="F234" s="79">
        <f t="shared" ca="1" si="7"/>
        <v>19.086319960133569</v>
      </c>
    </row>
    <row r="235" spans="5:6" x14ac:dyDescent="0.25">
      <c r="E235" s="79">
        <f t="shared" ca="1" si="6"/>
        <v>8.8134045605194999E-2</v>
      </c>
      <c r="F235" s="79">
        <f t="shared" ca="1" si="7"/>
        <v>11.4078939608829</v>
      </c>
    </row>
    <row r="236" spans="5:6" x14ac:dyDescent="0.25">
      <c r="E236" s="79">
        <f t="shared" ca="1" si="6"/>
        <v>0.93979517313017236</v>
      </c>
      <c r="F236" s="79">
        <f t="shared" ca="1" si="7"/>
        <v>23.147016648476814</v>
      </c>
    </row>
    <row r="237" spans="5:6" x14ac:dyDescent="0.25">
      <c r="E237" s="79">
        <f t="shared" ca="1" si="6"/>
        <v>0.39178382357187791</v>
      </c>
      <c r="F237" s="79">
        <f t="shared" ca="1" si="7"/>
        <v>14.737882954808423</v>
      </c>
    </row>
    <row r="238" spans="5:6" x14ac:dyDescent="0.25">
      <c r="E238" s="79">
        <f t="shared" ca="1" si="6"/>
        <v>7.3670268402874717E-2</v>
      </c>
      <c r="F238" s="79">
        <f t="shared" ca="1" si="7"/>
        <v>11.136001002387049</v>
      </c>
    </row>
    <row r="239" spans="5:6" x14ac:dyDescent="0.25">
      <c r="E239" s="79">
        <f t="shared" ca="1" si="6"/>
        <v>0.43567877014773448</v>
      </c>
      <c r="F239" s="79">
        <f t="shared" ca="1" si="7"/>
        <v>15.131525704385286</v>
      </c>
    </row>
    <row r="240" spans="5:6" x14ac:dyDescent="0.25">
      <c r="E240" s="79">
        <f t="shared" ca="1" si="6"/>
        <v>0.98743763887554159</v>
      </c>
      <c r="F240" s="79">
        <f t="shared" ca="1" si="7"/>
        <v>27.936727877005428</v>
      </c>
    </row>
    <row r="241" spans="5:6" x14ac:dyDescent="0.25">
      <c r="E241" s="79">
        <f t="shared" ca="1" si="6"/>
        <v>0.95153805141521297</v>
      </c>
      <c r="F241" s="79">
        <f t="shared" ca="1" si="7"/>
        <v>23.820122829799885</v>
      </c>
    </row>
    <row r="242" spans="5:6" x14ac:dyDescent="0.25">
      <c r="E242" s="79">
        <f t="shared" ca="1" si="6"/>
        <v>0.75605352989395047</v>
      </c>
      <c r="F242" s="79">
        <f t="shared" ca="1" si="7"/>
        <v>18.566753227091827</v>
      </c>
    </row>
    <row r="243" spans="5:6" x14ac:dyDescent="0.25">
      <c r="E243" s="79">
        <f t="shared" ca="1" si="6"/>
        <v>0.2829526935358806</v>
      </c>
      <c r="F243" s="79">
        <f t="shared" ca="1" si="7"/>
        <v>13.742382516389776</v>
      </c>
    </row>
    <row r="244" spans="5:6" x14ac:dyDescent="0.25">
      <c r="E244" s="79">
        <f t="shared" ca="1" si="6"/>
        <v>0.23290697094271118</v>
      </c>
      <c r="F244" s="79">
        <f t="shared" ca="1" si="7"/>
        <v>13.251192679126747</v>
      </c>
    </row>
    <row r="245" spans="5:6" x14ac:dyDescent="0.25">
      <c r="E245" s="79">
        <f t="shared" ca="1" si="6"/>
        <v>0.63399383458389114</v>
      </c>
      <c r="F245" s="79">
        <f t="shared" ca="1" si="7"/>
        <v>17.04821669631248</v>
      </c>
    </row>
    <row r="246" spans="5:6" x14ac:dyDescent="0.25">
      <c r="E246" s="79">
        <f t="shared" ca="1" si="6"/>
        <v>6.9580046429273623E-2</v>
      </c>
      <c r="F246" s="79">
        <f t="shared" ca="1" si="7"/>
        <v>11.052371238493681</v>
      </c>
    </row>
    <row r="247" spans="5:6" x14ac:dyDescent="0.25">
      <c r="E247" s="79">
        <f t="shared" ca="1" si="6"/>
        <v>0.31071359347285665</v>
      </c>
      <c r="F247" s="79">
        <f t="shared" ca="1" si="7"/>
        <v>14.002672682179362</v>
      </c>
    </row>
    <row r="248" spans="5:6" x14ac:dyDescent="0.25">
      <c r="E248" s="79">
        <f t="shared" ca="1" si="6"/>
        <v>0.41134595985601252</v>
      </c>
      <c r="F248" s="79">
        <f t="shared" ca="1" si="7"/>
        <v>14.913140475229767</v>
      </c>
    </row>
    <row r="249" spans="5:6" x14ac:dyDescent="0.25">
      <c r="E249" s="79">
        <f t="shared" ca="1" si="6"/>
        <v>0.96466923056574871</v>
      </c>
      <c r="F249" s="79">
        <f t="shared" ca="1" si="7"/>
        <v>24.792726109772723</v>
      </c>
    </row>
    <row r="250" spans="5:6" x14ac:dyDescent="0.25">
      <c r="E250" s="79">
        <f t="shared" ca="1" si="6"/>
        <v>0.35610525161128859</v>
      </c>
      <c r="F250" s="79">
        <f t="shared" ca="1" si="7"/>
        <v>14.4171931407886</v>
      </c>
    </row>
    <row r="251" spans="5:6" x14ac:dyDescent="0.25">
      <c r="E251" s="79">
        <f t="shared" ca="1" si="6"/>
        <v>0.56657841696243483</v>
      </c>
      <c r="F251" s="79">
        <f t="shared" ca="1" si="7"/>
        <v>16.352421434657263</v>
      </c>
    </row>
    <row r="252" spans="5:6" x14ac:dyDescent="0.25">
      <c r="E252" s="79">
        <f t="shared" ca="1" si="6"/>
        <v>0.72471295401638569</v>
      </c>
      <c r="F252" s="79">
        <f t="shared" ca="1" si="7"/>
        <v>18.131002519764522</v>
      </c>
    </row>
    <row r="253" spans="5:6" x14ac:dyDescent="0.25">
      <c r="E253" s="79">
        <f t="shared" ca="1" si="6"/>
        <v>0.7148505259622705</v>
      </c>
      <c r="F253" s="79">
        <f t="shared" ca="1" si="7"/>
        <v>18.001820463990441</v>
      </c>
    </row>
    <row r="254" spans="5:6" x14ac:dyDescent="0.25">
      <c r="E254" s="79">
        <f t="shared" ca="1" si="6"/>
        <v>0.83660180424849062</v>
      </c>
      <c r="F254" s="79">
        <f t="shared" ca="1" si="7"/>
        <v>19.945694875441642</v>
      </c>
    </row>
    <row r="255" spans="5:6" x14ac:dyDescent="0.25">
      <c r="E255" s="79">
        <f t="shared" ca="1" si="6"/>
        <v>0.31128632541842305</v>
      </c>
      <c r="F255" s="79">
        <f t="shared" ca="1" si="7"/>
        <v>14.00797688980472</v>
      </c>
    </row>
    <row r="256" spans="5:6" x14ac:dyDescent="0.25">
      <c r="E256" s="79">
        <f t="shared" ca="1" si="6"/>
        <v>0.94681292446961141</v>
      </c>
      <c r="F256" s="79">
        <f t="shared" ca="1" si="7"/>
        <v>23.532114980494022</v>
      </c>
    </row>
    <row r="257" spans="5:6" x14ac:dyDescent="0.25">
      <c r="E257" s="79">
        <f t="shared" ca="1" si="6"/>
        <v>0.1132698711245651</v>
      </c>
      <c r="F257" s="79">
        <f t="shared" ca="1" si="7"/>
        <v>11.816042104974475</v>
      </c>
    </row>
    <row r="258" spans="5:6" x14ac:dyDescent="0.25">
      <c r="E258" s="79">
        <f t="shared" ca="1" si="6"/>
        <v>0.79384944592678064</v>
      </c>
      <c r="F258" s="79">
        <f t="shared" ca="1" si="7"/>
        <v>19.156601412316988</v>
      </c>
    </row>
    <row r="259" spans="5:6" x14ac:dyDescent="0.25">
      <c r="E259" s="79">
        <f t="shared" ca="1" si="6"/>
        <v>0.8725074775764442</v>
      </c>
      <c r="F259" s="79">
        <f t="shared" ca="1" si="7"/>
        <v>20.764146843738608</v>
      </c>
    </row>
    <row r="260" spans="5:6" x14ac:dyDescent="0.25">
      <c r="E260" s="79">
        <f t="shared" ref="E260:E323" ca="1" si="8">RAND()</f>
        <v>9.9304810086860429E-2</v>
      </c>
      <c r="F260" s="79">
        <f t="shared" ref="F260:F323" ca="1" si="9">$C$3+$C$4*(-LN(E260^(-1/$C$5)-1))</f>
        <v>11.597649511708948</v>
      </c>
    </row>
    <row r="261" spans="5:6" x14ac:dyDescent="0.25">
      <c r="E261" s="79">
        <f t="shared" ca="1" si="8"/>
        <v>0.35778495640100161</v>
      </c>
      <c r="F261" s="79">
        <f t="shared" ca="1" si="9"/>
        <v>14.432357180156338</v>
      </c>
    </row>
    <row r="262" spans="5:6" x14ac:dyDescent="0.25">
      <c r="E262" s="79">
        <f t="shared" ca="1" si="8"/>
        <v>0.40764640263289564</v>
      </c>
      <c r="F262" s="79">
        <f t="shared" ca="1" si="9"/>
        <v>14.879992768815615</v>
      </c>
    </row>
    <row r="263" spans="5:6" x14ac:dyDescent="0.25">
      <c r="E263" s="79">
        <f t="shared" ca="1" si="8"/>
        <v>0.55048451840729917</v>
      </c>
      <c r="F263" s="79">
        <f t="shared" ca="1" si="9"/>
        <v>16.195178599192086</v>
      </c>
    </row>
    <row r="264" spans="5:6" x14ac:dyDescent="0.25">
      <c r="E264" s="79">
        <f t="shared" ca="1" si="8"/>
        <v>0.46195702991710719</v>
      </c>
      <c r="F264" s="79">
        <f t="shared" ca="1" si="9"/>
        <v>15.368858290862525</v>
      </c>
    </row>
    <row r="265" spans="5:6" x14ac:dyDescent="0.25">
      <c r="E265" s="79">
        <f t="shared" ca="1" si="8"/>
        <v>8.3762387146754658E-2</v>
      </c>
      <c r="F265" s="79">
        <f t="shared" ca="1" si="9"/>
        <v>11.329199915296197</v>
      </c>
    </row>
    <row r="266" spans="5:6" x14ac:dyDescent="0.25">
      <c r="E266" s="79">
        <f t="shared" ca="1" si="8"/>
        <v>0.32595841664625735</v>
      </c>
      <c r="F266" s="79">
        <f t="shared" ca="1" si="9"/>
        <v>14.143113160511668</v>
      </c>
    </row>
    <row r="267" spans="5:6" x14ac:dyDescent="0.25">
      <c r="E267" s="79">
        <f t="shared" ca="1" si="8"/>
        <v>0.80668225688582473</v>
      </c>
      <c r="F267" s="79">
        <f t="shared" ca="1" si="9"/>
        <v>19.37742407907982</v>
      </c>
    </row>
    <row r="268" spans="5:6" x14ac:dyDescent="0.25">
      <c r="E268" s="79">
        <f t="shared" ca="1" si="8"/>
        <v>0.23947221818765441</v>
      </c>
      <c r="F268" s="79">
        <f t="shared" ca="1" si="9"/>
        <v>13.317718630704869</v>
      </c>
    </row>
    <row r="269" spans="5:6" x14ac:dyDescent="0.25">
      <c r="E269" s="79">
        <f t="shared" ca="1" si="8"/>
        <v>0.12073895702691162</v>
      </c>
      <c r="F269" s="79">
        <f t="shared" ca="1" si="9"/>
        <v>11.92583973684</v>
      </c>
    </row>
    <row r="270" spans="5:6" x14ac:dyDescent="0.25">
      <c r="E270" s="79">
        <f t="shared" ca="1" si="8"/>
        <v>0.30725540393164141</v>
      </c>
      <c r="F270" s="79">
        <f t="shared" ca="1" si="9"/>
        <v>13.970594903931778</v>
      </c>
    </row>
    <row r="271" spans="5:6" x14ac:dyDescent="0.25">
      <c r="E271" s="79">
        <f t="shared" ca="1" si="8"/>
        <v>0.20243360505273122</v>
      </c>
      <c r="F271" s="79">
        <f t="shared" ca="1" si="9"/>
        <v>12.931338567569112</v>
      </c>
    </row>
    <row r="272" spans="5:6" x14ac:dyDescent="0.25">
      <c r="E272" s="79">
        <f t="shared" ca="1" si="8"/>
        <v>0.80006812275278705</v>
      </c>
      <c r="F272" s="79">
        <f t="shared" ca="1" si="9"/>
        <v>19.262112400769492</v>
      </c>
    </row>
    <row r="273" spans="5:6" x14ac:dyDescent="0.25">
      <c r="E273" s="79">
        <f t="shared" ca="1" si="8"/>
        <v>0.54166616988650718</v>
      </c>
      <c r="F273" s="79">
        <f t="shared" ca="1" si="9"/>
        <v>16.110158163140301</v>
      </c>
    </row>
    <row r="274" spans="5:6" x14ac:dyDescent="0.25">
      <c r="E274" s="79">
        <f t="shared" ca="1" si="8"/>
        <v>0.93531174514087911</v>
      </c>
      <c r="F274" s="79">
        <f t="shared" ca="1" si="9"/>
        <v>22.923001575013927</v>
      </c>
    </row>
    <row r="275" spans="5:6" x14ac:dyDescent="0.25">
      <c r="E275" s="79">
        <f t="shared" ca="1" si="8"/>
        <v>0.96203960098246499</v>
      </c>
      <c r="F275" s="79">
        <f t="shared" ca="1" si="9"/>
        <v>24.572469440934047</v>
      </c>
    </row>
    <row r="276" spans="5:6" x14ac:dyDescent="0.25">
      <c r="E276" s="79">
        <f t="shared" ca="1" si="8"/>
        <v>0.82741559719509028</v>
      </c>
      <c r="F276" s="79">
        <f t="shared" ca="1" si="9"/>
        <v>19.762219169645292</v>
      </c>
    </row>
    <row r="277" spans="5:6" x14ac:dyDescent="0.25">
      <c r="E277" s="79">
        <f t="shared" ca="1" si="8"/>
        <v>0.83401003299639964</v>
      </c>
      <c r="F277" s="79">
        <f t="shared" ca="1" si="9"/>
        <v>19.893032180448856</v>
      </c>
    </row>
    <row r="278" spans="5:6" x14ac:dyDescent="0.25">
      <c r="E278" s="79">
        <f t="shared" ca="1" si="8"/>
        <v>0.70916841844106859</v>
      </c>
      <c r="F278" s="79">
        <f t="shared" ca="1" si="9"/>
        <v>17.928912490046642</v>
      </c>
    </row>
    <row r="279" spans="5:6" x14ac:dyDescent="0.25">
      <c r="E279" s="79">
        <f t="shared" ca="1" si="8"/>
        <v>0.99147141353096646</v>
      </c>
      <c r="F279" s="79">
        <f t="shared" ca="1" si="9"/>
        <v>29.105900179690146</v>
      </c>
    </row>
    <row r="280" spans="5:6" x14ac:dyDescent="0.25">
      <c r="E280" s="79">
        <f t="shared" ca="1" si="8"/>
        <v>0.53110952381950982</v>
      </c>
      <c r="F280" s="79">
        <f t="shared" ca="1" si="9"/>
        <v>16.009339928361769</v>
      </c>
    </row>
    <row r="281" spans="5:6" x14ac:dyDescent="0.25">
      <c r="E281" s="79">
        <f t="shared" ca="1" si="8"/>
        <v>0.49772168509577153</v>
      </c>
      <c r="F281" s="79">
        <f t="shared" ca="1" si="9"/>
        <v>15.696402885562414</v>
      </c>
    </row>
    <row r="282" spans="5:6" x14ac:dyDescent="0.25">
      <c r="E282" s="79">
        <f t="shared" ca="1" si="8"/>
        <v>0.52956296860044916</v>
      </c>
      <c r="F282" s="79">
        <f t="shared" ca="1" si="9"/>
        <v>15.994652929609092</v>
      </c>
    </row>
    <row r="283" spans="5:6" x14ac:dyDescent="0.25">
      <c r="E283" s="79">
        <f t="shared" ca="1" si="8"/>
        <v>0.35604126573857953</v>
      </c>
      <c r="F283" s="79">
        <f t="shared" ca="1" si="9"/>
        <v>14.416615310243786</v>
      </c>
    </row>
    <row r="284" spans="5:6" x14ac:dyDescent="0.25">
      <c r="E284" s="79">
        <f t="shared" ca="1" si="8"/>
        <v>0.97185134347560054</v>
      </c>
      <c r="F284" s="79">
        <f t="shared" ca="1" si="9"/>
        <v>25.487784153877445</v>
      </c>
    </row>
    <row r="285" spans="5:6" x14ac:dyDescent="0.25">
      <c r="E285" s="79">
        <f t="shared" ca="1" si="8"/>
        <v>0.97935547807149936</v>
      </c>
      <c r="F285" s="79">
        <f t="shared" ca="1" si="9"/>
        <v>26.431732708488294</v>
      </c>
    </row>
    <row r="286" spans="5:6" x14ac:dyDescent="0.25">
      <c r="E286" s="79">
        <f t="shared" ca="1" si="8"/>
        <v>0.15675950497188273</v>
      </c>
      <c r="F286" s="79">
        <f t="shared" ca="1" si="9"/>
        <v>12.404765185491129</v>
      </c>
    </row>
    <row r="287" spans="5:6" x14ac:dyDescent="0.25">
      <c r="E287" s="79">
        <f t="shared" ca="1" si="8"/>
        <v>0.10977260726574689</v>
      </c>
      <c r="F287" s="79">
        <f t="shared" ca="1" si="9"/>
        <v>11.763056767765876</v>
      </c>
    </row>
    <row r="288" spans="5:6" x14ac:dyDescent="0.25">
      <c r="E288" s="79">
        <f t="shared" ca="1" si="8"/>
        <v>0.67163849819241661</v>
      </c>
      <c r="F288" s="79">
        <f t="shared" ca="1" si="9"/>
        <v>17.47175687997111</v>
      </c>
    </row>
    <row r="289" spans="5:6" x14ac:dyDescent="0.25">
      <c r="E289" s="79">
        <f t="shared" ca="1" si="8"/>
        <v>0.58345934854319281</v>
      </c>
      <c r="F289" s="79">
        <f t="shared" ca="1" si="9"/>
        <v>16.520569397307227</v>
      </c>
    </row>
    <row r="290" spans="5:6" x14ac:dyDescent="0.25">
      <c r="E290" s="79">
        <f t="shared" ca="1" si="8"/>
        <v>0.91890942384570873</v>
      </c>
      <c r="F290" s="79">
        <f t="shared" ca="1" si="9"/>
        <v>22.213515565116182</v>
      </c>
    </row>
    <row r="291" spans="5:6" x14ac:dyDescent="0.25">
      <c r="E291" s="79">
        <f t="shared" ca="1" si="8"/>
        <v>0.78923243611781302</v>
      </c>
      <c r="F291" s="79">
        <f t="shared" ca="1" si="9"/>
        <v>19.079981491761068</v>
      </c>
    </row>
    <row r="292" spans="5:6" x14ac:dyDescent="0.25">
      <c r="E292" s="79">
        <f t="shared" ca="1" si="8"/>
        <v>0.2753024844597598</v>
      </c>
      <c r="F292" s="79">
        <f t="shared" ca="1" si="9"/>
        <v>13.669375044331105</v>
      </c>
    </row>
    <row r="293" spans="5:6" x14ac:dyDescent="0.25">
      <c r="E293" s="79">
        <f t="shared" ca="1" si="8"/>
        <v>0.77307939488498112</v>
      </c>
      <c r="F293" s="79">
        <f t="shared" ca="1" si="9"/>
        <v>18.822451008071912</v>
      </c>
    </row>
    <row r="294" spans="5:6" x14ac:dyDescent="0.25">
      <c r="E294" s="79">
        <f t="shared" ca="1" si="8"/>
        <v>0.21060376743347087</v>
      </c>
      <c r="F294" s="79">
        <f t="shared" ca="1" si="9"/>
        <v>13.019078145692635</v>
      </c>
    </row>
    <row r="295" spans="5:6" x14ac:dyDescent="0.25">
      <c r="E295" s="79">
        <f t="shared" ca="1" si="8"/>
        <v>0.17189871620640251</v>
      </c>
      <c r="F295" s="79">
        <f t="shared" ca="1" si="9"/>
        <v>12.587182157737791</v>
      </c>
    </row>
    <row r="296" spans="5:6" x14ac:dyDescent="0.25">
      <c r="E296" s="79">
        <f t="shared" ca="1" si="8"/>
        <v>0.20938597843478868</v>
      </c>
      <c r="F296" s="79">
        <f t="shared" ca="1" si="9"/>
        <v>13.006100643277055</v>
      </c>
    </row>
    <row r="297" spans="5:6" x14ac:dyDescent="0.25">
      <c r="E297" s="79">
        <f t="shared" ca="1" si="8"/>
        <v>0.98107589487414293</v>
      </c>
      <c r="F297" s="79">
        <f t="shared" ca="1" si="9"/>
        <v>26.695924013902662</v>
      </c>
    </row>
    <row r="298" spans="5:6" x14ac:dyDescent="0.25">
      <c r="E298" s="79">
        <f t="shared" ca="1" si="8"/>
        <v>0.27945812257969371</v>
      </c>
      <c r="F298" s="79">
        <f t="shared" ca="1" si="9"/>
        <v>13.709110515876706</v>
      </c>
    </row>
    <row r="299" spans="5:6" x14ac:dyDescent="0.25">
      <c r="E299" s="79">
        <f t="shared" ca="1" si="8"/>
        <v>0.49323505589849215</v>
      </c>
      <c r="F299" s="79">
        <f t="shared" ca="1" si="9"/>
        <v>15.654938073159689</v>
      </c>
    </row>
    <row r="300" spans="5:6" x14ac:dyDescent="0.25">
      <c r="E300" s="79">
        <f t="shared" ca="1" si="8"/>
        <v>0.40184467631941923</v>
      </c>
      <c r="F300" s="79">
        <f t="shared" ca="1" si="9"/>
        <v>14.828019059226801</v>
      </c>
    </row>
    <row r="301" spans="5:6" x14ac:dyDescent="0.25">
      <c r="E301" s="79">
        <f t="shared" ca="1" si="8"/>
        <v>0.87546968768164579</v>
      </c>
      <c r="F301" s="79">
        <f t="shared" ca="1" si="9"/>
        <v>20.840663734003694</v>
      </c>
    </row>
    <row r="302" spans="5:6" x14ac:dyDescent="0.25">
      <c r="E302" s="79">
        <f t="shared" ca="1" si="8"/>
        <v>0.45928804175685711</v>
      </c>
      <c r="F302" s="79">
        <f t="shared" ca="1" si="9"/>
        <v>15.344650579318616</v>
      </c>
    </row>
    <row r="303" spans="5:6" x14ac:dyDescent="0.25">
      <c r="E303" s="79">
        <f t="shared" ca="1" si="8"/>
        <v>0.5267524638385751</v>
      </c>
      <c r="F303" s="79">
        <f t="shared" ca="1" si="9"/>
        <v>15.968014666677039</v>
      </c>
    </row>
    <row r="304" spans="5:6" x14ac:dyDescent="0.25">
      <c r="E304" s="79">
        <f t="shared" ca="1" si="8"/>
        <v>0.22752530758586831</v>
      </c>
      <c r="F304" s="79">
        <f t="shared" ca="1" si="9"/>
        <v>13.196087230618351</v>
      </c>
    </row>
    <row r="305" spans="5:6" x14ac:dyDescent="0.25">
      <c r="E305" s="79">
        <f t="shared" ca="1" si="8"/>
        <v>0.22191401397324151</v>
      </c>
      <c r="F305" s="79">
        <f t="shared" ca="1" si="9"/>
        <v>13.138044515622919</v>
      </c>
    </row>
    <row r="306" spans="5:6" x14ac:dyDescent="0.25">
      <c r="E306" s="79">
        <f t="shared" ca="1" si="8"/>
        <v>0.60135790916417309</v>
      </c>
      <c r="F306" s="79">
        <f t="shared" ca="1" si="9"/>
        <v>16.702937897563952</v>
      </c>
    </row>
    <row r="307" spans="5:6" x14ac:dyDescent="0.25">
      <c r="E307" s="79">
        <f t="shared" ca="1" si="8"/>
        <v>0.29219074883819307</v>
      </c>
      <c r="F307" s="79">
        <f t="shared" ca="1" si="9"/>
        <v>13.829751991367329</v>
      </c>
    </row>
    <row r="308" spans="5:6" x14ac:dyDescent="0.25">
      <c r="E308" s="79">
        <f t="shared" ca="1" si="8"/>
        <v>0.99629752440374686</v>
      </c>
      <c r="F308" s="79">
        <f t="shared" ca="1" si="9"/>
        <v>31.617899373302308</v>
      </c>
    </row>
    <row r="309" spans="5:6" x14ac:dyDescent="0.25">
      <c r="E309" s="79">
        <f t="shared" ca="1" si="8"/>
        <v>0.15524618395599799</v>
      </c>
      <c r="F309" s="79">
        <f t="shared" ca="1" si="9"/>
        <v>12.386011136984104</v>
      </c>
    </row>
    <row r="310" spans="5:6" x14ac:dyDescent="0.25">
      <c r="E310" s="79">
        <f t="shared" ca="1" si="8"/>
        <v>0.45712936808797766</v>
      </c>
      <c r="F310" s="79">
        <f t="shared" ca="1" si="9"/>
        <v>15.325090790286573</v>
      </c>
    </row>
    <row r="311" spans="5:6" x14ac:dyDescent="0.25">
      <c r="E311" s="79">
        <f t="shared" ca="1" si="8"/>
        <v>0.40718341609547526</v>
      </c>
      <c r="F311" s="79">
        <f t="shared" ca="1" si="9"/>
        <v>14.875844886600339</v>
      </c>
    </row>
    <row r="312" spans="5:6" x14ac:dyDescent="0.25">
      <c r="E312" s="79">
        <f t="shared" ca="1" si="8"/>
        <v>0.86731662277501231</v>
      </c>
      <c r="F312" s="79">
        <f t="shared" ca="1" si="9"/>
        <v>20.63388169155148</v>
      </c>
    </row>
    <row r="313" spans="5:6" x14ac:dyDescent="0.25">
      <c r="E313" s="79">
        <f t="shared" ca="1" si="8"/>
        <v>0.23117997787189881</v>
      </c>
      <c r="F313" s="79">
        <f t="shared" ca="1" si="9"/>
        <v>13.233567107902989</v>
      </c>
    </row>
    <row r="314" spans="5:6" x14ac:dyDescent="0.25">
      <c r="E314" s="79">
        <f t="shared" ca="1" si="8"/>
        <v>0.76142037378505945</v>
      </c>
      <c r="F314" s="79">
        <f t="shared" ca="1" si="9"/>
        <v>18.645754377900488</v>
      </c>
    </row>
    <row r="315" spans="5:6" x14ac:dyDescent="0.25">
      <c r="E315" s="79">
        <f t="shared" ca="1" si="8"/>
        <v>0.83917926773203244</v>
      </c>
      <c r="F315" s="79">
        <f t="shared" ca="1" si="9"/>
        <v>19.998800994044558</v>
      </c>
    </row>
    <row r="316" spans="5:6" x14ac:dyDescent="0.25">
      <c r="E316" s="79">
        <f t="shared" ca="1" si="8"/>
        <v>0.40554273468400326</v>
      </c>
      <c r="F316" s="79">
        <f t="shared" ca="1" si="9"/>
        <v>14.861146633747563</v>
      </c>
    </row>
    <row r="317" spans="5:6" x14ac:dyDescent="0.25">
      <c r="E317" s="79">
        <f t="shared" ca="1" si="8"/>
        <v>0.37599762625668931</v>
      </c>
      <c r="F317" s="79">
        <f t="shared" ca="1" si="9"/>
        <v>14.596287310445447</v>
      </c>
    </row>
    <row r="318" spans="5:6" x14ac:dyDescent="0.25">
      <c r="E318" s="79">
        <f t="shared" ca="1" si="8"/>
        <v>0.56830829864280852</v>
      </c>
      <c r="F318" s="79">
        <f t="shared" ca="1" si="9"/>
        <v>16.36949418329969</v>
      </c>
    </row>
    <row r="319" spans="5:6" x14ac:dyDescent="0.25">
      <c r="E319" s="79">
        <f t="shared" ca="1" si="8"/>
        <v>0.88334011683019564</v>
      </c>
      <c r="F319" s="79">
        <f t="shared" ca="1" si="9"/>
        <v>21.052356682319395</v>
      </c>
    </row>
    <row r="320" spans="5:6" x14ac:dyDescent="0.25">
      <c r="E320" s="79">
        <f t="shared" ca="1" si="8"/>
        <v>0.41129204400914732</v>
      </c>
      <c r="F320" s="79">
        <f t="shared" ca="1" si="9"/>
        <v>14.912657340657619</v>
      </c>
    </row>
    <row r="321" spans="5:6" x14ac:dyDescent="0.25">
      <c r="E321" s="79">
        <f t="shared" ca="1" si="8"/>
        <v>0.14887483253219336</v>
      </c>
      <c r="F321" s="79">
        <f t="shared" ca="1" si="9"/>
        <v>12.305908549933847</v>
      </c>
    </row>
    <row r="322" spans="5:6" x14ac:dyDescent="0.25">
      <c r="E322" s="79">
        <f t="shared" ca="1" si="8"/>
        <v>0.65519348479685047</v>
      </c>
      <c r="F322" s="79">
        <f t="shared" ca="1" si="9"/>
        <v>17.282965368380555</v>
      </c>
    </row>
    <row r="323" spans="5:6" x14ac:dyDescent="0.25">
      <c r="E323" s="79">
        <f t="shared" ca="1" si="8"/>
        <v>9.6808756427249176E-2</v>
      </c>
      <c r="F323" s="79">
        <f t="shared" ca="1" si="9"/>
        <v>11.556537641332474</v>
      </c>
    </row>
    <row r="324" spans="5:6" x14ac:dyDescent="0.25">
      <c r="E324" s="79">
        <f t="shared" ref="E324:E387" ca="1" si="10">RAND()</f>
        <v>0.11985999102998457</v>
      </c>
      <c r="F324" s="79">
        <f t="shared" ref="F324:F387" ca="1" si="11">$C$3+$C$4*(-LN(E324^(-1/$C$5)-1))</f>
        <v>11.913143239362302</v>
      </c>
    </row>
    <row r="325" spans="5:6" x14ac:dyDescent="0.25">
      <c r="E325" s="79">
        <f t="shared" ca="1" si="10"/>
        <v>0.80776133303228492</v>
      </c>
      <c r="F325" s="79">
        <f t="shared" ca="1" si="11"/>
        <v>19.396554172760506</v>
      </c>
    </row>
    <row r="326" spans="5:6" x14ac:dyDescent="0.25">
      <c r="E326" s="79">
        <f t="shared" ca="1" si="10"/>
        <v>0.14237289099605754</v>
      </c>
      <c r="F326" s="79">
        <f t="shared" ca="1" si="11"/>
        <v>12.222127351325561</v>
      </c>
    </row>
    <row r="327" spans="5:6" x14ac:dyDescent="0.25">
      <c r="E327" s="79">
        <f t="shared" ca="1" si="10"/>
        <v>0.86215179509072548</v>
      </c>
      <c r="F327" s="79">
        <f t="shared" ca="1" si="11"/>
        <v>20.508776654207061</v>
      </c>
    </row>
    <row r="328" spans="5:6" x14ac:dyDescent="0.25">
      <c r="E328" s="79">
        <f t="shared" ca="1" si="10"/>
        <v>0.47399150493798037</v>
      </c>
      <c r="F328" s="79">
        <f t="shared" ca="1" si="11"/>
        <v>15.478371932048322</v>
      </c>
    </row>
    <row r="329" spans="5:6" x14ac:dyDescent="0.25">
      <c r="E329" s="79">
        <f t="shared" ca="1" si="10"/>
        <v>0.41373465153224953</v>
      </c>
      <c r="F329" s="79">
        <f t="shared" ca="1" si="11"/>
        <v>14.934547276233243</v>
      </c>
    </row>
    <row r="330" spans="5:6" x14ac:dyDescent="0.25">
      <c r="E330" s="79">
        <f t="shared" ca="1" si="10"/>
        <v>0.38150076823607515</v>
      </c>
      <c r="F330" s="79">
        <f t="shared" ca="1" si="11"/>
        <v>14.645684393161565</v>
      </c>
    </row>
    <row r="331" spans="5:6" x14ac:dyDescent="0.25">
      <c r="E331" s="79">
        <f t="shared" ca="1" si="10"/>
        <v>1.0034189317241871E-2</v>
      </c>
      <c r="F331" s="79">
        <f t="shared" ca="1" si="11"/>
        <v>8.7633286449555357</v>
      </c>
    </row>
    <row r="332" spans="5:6" x14ac:dyDescent="0.25">
      <c r="E332" s="79">
        <f t="shared" ca="1" si="10"/>
        <v>0.29388697055262925</v>
      </c>
      <c r="F332" s="79">
        <f t="shared" ca="1" si="11"/>
        <v>13.845706849089785</v>
      </c>
    </row>
    <row r="333" spans="5:6" x14ac:dyDescent="0.25">
      <c r="E333" s="79">
        <f t="shared" ca="1" si="10"/>
        <v>0.8417096337016492</v>
      </c>
      <c r="F333" s="79">
        <f t="shared" ca="1" si="11"/>
        <v>20.051672324367019</v>
      </c>
    </row>
    <row r="334" spans="5:6" x14ac:dyDescent="0.25">
      <c r="E334" s="79">
        <f t="shared" ca="1" si="10"/>
        <v>0.70654704025361159</v>
      </c>
      <c r="F334" s="79">
        <f t="shared" ca="1" si="11"/>
        <v>17.8956340424456</v>
      </c>
    </row>
    <row r="335" spans="5:6" x14ac:dyDescent="0.25">
      <c r="E335" s="79">
        <f t="shared" ca="1" si="10"/>
        <v>0.54887619085101169</v>
      </c>
      <c r="F335" s="79">
        <f t="shared" ca="1" si="11"/>
        <v>16.179614971130487</v>
      </c>
    </row>
    <row r="336" spans="5:6" x14ac:dyDescent="0.25">
      <c r="E336" s="79">
        <f t="shared" ca="1" si="10"/>
        <v>0.79215218140545063</v>
      </c>
      <c r="F336" s="79">
        <f t="shared" ca="1" si="11"/>
        <v>19.128269614942912</v>
      </c>
    </row>
    <row r="337" spans="5:6" x14ac:dyDescent="0.25">
      <c r="E337" s="79">
        <f t="shared" ca="1" si="10"/>
        <v>0.82423423263095352</v>
      </c>
      <c r="F337" s="79">
        <f t="shared" ca="1" si="11"/>
        <v>19.700664262244409</v>
      </c>
    </row>
    <row r="338" spans="5:6" x14ac:dyDescent="0.25">
      <c r="E338" s="79">
        <f t="shared" ca="1" si="10"/>
        <v>0.97451979241052522</v>
      </c>
      <c r="F338" s="79">
        <f t="shared" ca="1" si="11"/>
        <v>25.791494771982297</v>
      </c>
    </row>
    <row r="339" spans="5:6" x14ac:dyDescent="0.25">
      <c r="E339" s="79">
        <f t="shared" ca="1" si="10"/>
        <v>0.12963227481536199</v>
      </c>
      <c r="F339" s="79">
        <f t="shared" ca="1" si="11"/>
        <v>12.051219817528533</v>
      </c>
    </row>
    <row r="340" spans="5:6" x14ac:dyDescent="0.25">
      <c r="E340" s="79">
        <f t="shared" ca="1" si="10"/>
        <v>0.3979208484918102</v>
      </c>
      <c r="F340" s="79">
        <f t="shared" ca="1" si="11"/>
        <v>14.792868909348524</v>
      </c>
    </row>
    <row r="341" spans="5:6" x14ac:dyDescent="0.25">
      <c r="E341" s="79">
        <f t="shared" ca="1" si="10"/>
        <v>0.91628051973651725</v>
      </c>
      <c r="F341" s="79">
        <f t="shared" ca="1" si="11"/>
        <v>22.112702892015371</v>
      </c>
    </row>
    <row r="342" spans="5:6" x14ac:dyDescent="0.25">
      <c r="E342" s="79">
        <f t="shared" ca="1" si="10"/>
        <v>0.62441444347164421</v>
      </c>
      <c r="F342" s="79">
        <f t="shared" ca="1" si="11"/>
        <v>16.944990241450959</v>
      </c>
    </row>
    <row r="343" spans="5:6" x14ac:dyDescent="0.25">
      <c r="E343" s="79">
        <f t="shared" ca="1" si="10"/>
        <v>0.92402011523809957</v>
      </c>
      <c r="F343" s="79">
        <f t="shared" ca="1" si="11"/>
        <v>22.418684378901418</v>
      </c>
    </row>
    <row r="344" spans="5:6" x14ac:dyDescent="0.25">
      <c r="E344" s="79">
        <f t="shared" ca="1" si="10"/>
        <v>0.53621447226533547</v>
      </c>
      <c r="F344" s="79">
        <f t="shared" ca="1" si="11"/>
        <v>16.057967607260728</v>
      </c>
    </row>
    <row r="345" spans="5:6" x14ac:dyDescent="0.25">
      <c r="E345" s="79">
        <f t="shared" ca="1" si="10"/>
        <v>0.73102202926132431</v>
      </c>
      <c r="F345" s="79">
        <f t="shared" ca="1" si="11"/>
        <v>18.215499793283193</v>
      </c>
    </row>
    <row r="346" spans="5:6" x14ac:dyDescent="0.25">
      <c r="E346" s="79">
        <f t="shared" ca="1" si="10"/>
        <v>0.18447648395426897</v>
      </c>
      <c r="F346" s="79">
        <f t="shared" ca="1" si="11"/>
        <v>12.732373220354569</v>
      </c>
    </row>
    <row r="347" spans="5:6" x14ac:dyDescent="0.25">
      <c r="E347" s="79">
        <f t="shared" ca="1" si="10"/>
        <v>0.48116733095965603</v>
      </c>
      <c r="F347" s="79">
        <f t="shared" ca="1" si="11"/>
        <v>15.543985765588834</v>
      </c>
    </row>
    <row r="348" spans="5:6" x14ac:dyDescent="0.25">
      <c r="E348" s="79">
        <f t="shared" ca="1" si="10"/>
        <v>0.41067673406379512</v>
      </c>
      <c r="F348" s="79">
        <f t="shared" ca="1" si="11"/>
        <v>14.907143734465926</v>
      </c>
    </row>
    <row r="349" spans="5:6" x14ac:dyDescent="0.25">
      <c r="E349" s="79">
        <f t="shared" ca="1" si="10"/>
        <v>0.47940858136896836</v>
      </c>
      <c r="F349" s="79">
        <f t="shared" ca="1" si="11"/>
        <v>15.527880727225703</v>
      </c>
    </row>
    <row r="350" spans="5:6" x14ac:dyDescent="0.25">
      <c r="E350" s="79">
        <f t="shared" ca="1" si="10"/>
        <v>0.43283547233532393</v>
      </c>
      <c r="F350" s="79">
        <f t="shared" ca="1" si="11"/>
        <v>15.105957997655988</v>
      </c>
    </row>
    <row r="351" spans="5:6" x14ac:dyDescent="0.25">
      <c r="E351" s="79">
        <f t="shared" ca="1" si="10"/>
        <v>0.98163898335568167</v>
      </c>
      <c r="F351" s="79">
        <f t="shared" ca="1" si="11"/>
        <v>26.787574505438485</v>
      </c>
    </row>
    <row r="352" spans="5:6" x14ac:dyDescent="0.25">
      <c r="E352" s="79">
        <f t="shared" ca="1" si="10"/>
        <v>0.37729275280237218</v>
      </c>
      <c r="F352" s="79">
        <f t="shared" ca="1" si="11"/>
        <v>14.607916979616117</v>
      </c>
    </row>
    <row r="353" spans="5:6" x14ac:dyDescent="0.25">
      <c r="E353" s="79">
        <f t="shared" ca="1" si="10"/>
        <v>0.13773982517278416</v>
      </c>
      <c r="F353" s="79">
        <f t="shared" ca="1" si="11"/>
        <v>12.161065886506012</v>
      </c>
    </row>
    <row r="354" spans="5:6" x14ac:dyDescent="0.25">
      <c r="E354" s="79">
        <f t="shared" ca="1" si="10"/>
        <v>1.6773902638352878E-3</v>
      </c>
      <c r="F354" s="79">
        <f t="shared" ca="1" si="11"/>
        <v>7.1452300523336945</v>
      </c>
    </row>
    <row r="355" spans="5:6" x14ac:dyDescent="0.25">
      <c r="E355" s="79">
        <f t="shared" ca="1" si="10"/>
        <v>0.98838111580080668</v>
      </c>
      <c r="F355" s="79">
        <f t="shared" ca="1" si="11"/>
        <v>28.172664356775066</v>
      </c>
    </row>
    <row r="356" spans="5:6" x14ac:dyDescent="0.25">
      <c r="E356" s="79">
        <f t="shared" ca="1" si="10"/>
        <v>0.65644182103213744</v>
      </c>
      <c r="F356" s="79">
        <f t="shared" ca="1" si="11"/>
        <v>17.29708039756305</v>
      </c>
    </row>
    <row r="357" spans="5:6" x14ac:dyDescent="0.25">
      <c r="E357" s="79">
        <f t="shared" ca="1" si="10"/>
        <v>0.5250938253438926</v>
      </c>
      <c r="F357" s="79">
        <f t="shared" ca="1" si="11"/>
        <v>15.952324802888169</v>
      </c>
    </row>
    <row r="358" spans="5:6" x14ac:dyDescent="0.25">
      <c r="E358" s="79">
        <f t="shared" ca="1" si="10"/>
        <v>0.30769372431372077</v>
      </c>
      <c r="F358" s="79">
        <f t="shared" ca="1" si="11"/>
        <v>13.974665603764571</v>
      </c>
    </row>
    <row r="359" spans="5:6" x14ac:dyDescent="0.25">
      <c r="E359" s="79">
        <f t="shared" ca="1" si="10"/>
        <v>0.37035928318157718</v>
      </c>
      <c r="F359" s="79">
        <f t="shared" ca="1" si="11"/>
        <v>14.545620684506368</v>
      </c>
    </row>
    <row r="360" spans="5:6" x14ac:dyDescent="0.25">
      <c r="E360" s="79">
        <f t="shared" ca="1" si="10"/>
        <v>0.40147298023817124</v>
      </c>
      <c r="F360" s="79">
        <f t="shared" ca="1" si="11"/>
        <v>14.824689422837956</v>
      </c>
    </row>
    <row r="361" spans="5:6" x14ac:dyDescent="0.25">
      <c r="E361" s="79">
        <f t="shared" ca="1" si="10"/>
        <v>0.56763336212119897</v>
      </c>
      <c r="F361" s="79">
        <f t="shared" ca="1" si="11"/>
        <v>16.362828891078035</v>
      </c>
    </row>
    <row r="362" spans="5:6" x14ac:dyDescent="0.25">
      <c r="E362" s="79">
        <f t="shared" ca="1" si="10"/>
        <v>0.67357827701985318</v>
      </c>
      <c r="F362" s="79">
        <f t="shared" ca="1" si="11"/>
        <v>17.494449163917167</v>
      </c>
    </row>
    <row r="363" spans="5:6" x14ac:dyDescent="0.25">
      <c r="E363" s="79">
        <f t="shared" ca="1" si="10"/>
        <v>0.8114817186120914</v>
      </c>
      <c r="F363" s="79">
        <f t="shared" ca="1" si="11"/>
        <v>19.463220857287382</v>
      </c>
    </row>
    <row r="364" spans="5:6" x14ac:dyDescent="0.25">
      <c r="E364" s="79">
        <f t="shared" ca="1" si="10"/>
        <v>0.99971845509150092</v>
      </c>
      <c r="F364" s="79">
        <f t="shared" ca="1" si="11"/>
        <v>39.353462665382182</v>
      </c>
    </row>
    <row r="365" spans="5:6" x14ac:dyDescent="0.25">
      <c r="E365" s="79">
        <f t="shared" ca="1" si="10"/>
        <v>0.34404733859400294</v>
      </c>
      <c r="F365" s="79">
        <f t="shared" ca="1" si="11"/>
        <v>14.308045410635838</v>
      </c>
    </row>
    <row r="366" spans="5:6" x14ac:dyDescent="0.25">
      <c r="E366" s="79">
        <f t="shared" ca="1" si="10"/>
        <v>0.85988710142058433</v>
      </c>
      <c r="F366" s="79">
        <f t="shared" ca="1" si="11"/>
        <v>20.455250429455688</v>
      </c>
    </row>
    <row r="367" spans="5:6" x14ac:dyDescent="0.25">
      <c r="E367" s="79">
        <f t="shared" ca="1" si="10"/>
        <v>0.96872618480499251</v>
      </c>
      <c r="F367" s="79">
        <f t="shared" ca="1" si="11"/>
        <v>25.166165293936935</v>
      </c>
    </row>
    <row r="368" spans="5:6" x14ac:dyDescent="0.25">
      <c r="E368" s="79">
        <f t="shared" ca="1" si="10"/>
        <v>0.98236093811499325</v>
      </c>
      <c r="F368" s="79">
        <f t="shared" ca="1" si="11"/>
        <v>26.909236304471658</v>
      </c>
    </row>
    <row r="369" spans="5:6" x14ac:dyDescent="0.25">
      <c r="E369" s="79">
        <f t="shared" ca="1" si="10"/>
        <v>4.2095171231150919E-2</v>
      </c>
      <c r="F369" s="79">
        <f t="shared" ca="1" si="11"/>
        <v>10.368825266869617</v>
      </c>
    </row>
    <row r="370" spans="5:6" x14ac:dyDescent="0.25">
      <c r="E370" s="79">
        <f t="shared" ca="1" si="10"/>
        <v>7.583451945338715E-3</v>
      </c>
      <c r="F370" s="79">
        <f t="shared" ca="1" si="11"/>
        <v>8.4890171248568862</v>
      </c>
    </row>
    <row r="371" spans="5:6" x14ac:dyDescent="0.25">
      <c r="E371" s="79">
        <f t="shared" ca="1" si="10"/>
        <v>0.38143504071141043</v>
      </c>
      <c r="F371" s="79">
        <f t="shared" ca="1" si="11"/>
        <v>14.645094683914547</v>
      </c>
    </row>
    <row r="372" spans="5:6" x14ac:dyDescent="0.25">
      <c r="E372" s="79">
        <f t="shared" ca="1" si="10"/>
        <v>0.60853288332960997</v>
      </c>
      <c r="F372" s="79">
        <f t="shared" ca="1" si="11"/>
        <v>16.777349994377985</v>
      </c>
    </row>
    <row r="373" spans="5:6" x14ac:dyDescent="0.25">
      <c r="E373" s="79">
        <f t="shared" ca="1" si="10"/>
        <v>0.69745480295536344</v>
      </c>
      <c r="F373" s="79">
        <f t="shared" ca="1" si="11"/>
        <v>17.78187787750953</v>
      </c>
    </row>
    <row r="374" spans="5:6" x14ac:dyDescent="0.25">
      <c r="E374" s="79">
        <f t="shared" ca="1" si="10"/>
        <v>0.84627995818694035</v>
      </c>
      <c r="F374" s="79">
        <f t="shared" ca="1" si="11"/>
        <v>20.149093432384113</v>
      </c>
    </row>
    <row r="375" spans="5:6" x14ac:dyDescent="0.25">
      <c r="E375" s="79">
        <f t="shared" ca="1" si="10"/>
        <v>0.68643765567169035</v>
      </c>
      <c r="F375" s="79">
        <f t="shared" ca="1" si="11"/>
        <v>17.647319166157992</v>
      </c>
    </row>
    <row r="376" spans="5:6" x14ac:dyDescent="0.25">
      <c r="E376" s="79">
        <f t="shared" ca="1" si="10"/>
        <v>0.1051996332358992</v>
      </c>
      <c r="F376" s="79">
        <f t="shared" ca="1" si="11"/>
        <v>11.692115781925985</v>
      </c>
    </row>
    <row r="377" spans="5:6" x14ac:dyDescent="0.25">
      <c r="E377" s="79">
        <f t="shared" ca="1" si="10"/>
        <v>0.16481759513655003</v>
      </c>
      <c r="F377" s="79">
        <f t="shared" ca="1" si="11"/>
        <v>12.502988114835203</v>
      </c>
    </row>
    <row r="378" spans="5:6" x14ac:dyDescent="0.25">
      <c r="E378" s="79">
        <f t="shared" ca="1" si="10"/>
        <v>0.54883854964319878</v>
      </c>
      <c r="F378" s="79">
        <f t="shared" ca="1" si="11"/>
        <v>16.179251032671718</v>
      </c>
    </row>
    <row r="379" spans="5:6" x14ac:dyDescent="0.25">
      <c r="E379" s="79">
        <f t="shared" ca="1" si="10"/>
        <v>0.90787941093340985</v>
      </c>
      <c r="F379" s="79">
        <f t="shared" ca="1" si="11"/>
        <v>21.809446186246944</v>
      </c>
    </row>
    <row r="380" spans="5:6" x14ac:dyDescent="0.25">
      <c r="E380" s="79">
        <f t="shared" ca="1" si="10"/>
        <v>0.22156445691540849</v>
      </c>
      <c r="F380" s="79">
        <f t="shared" ca="1" si="11"/>
        <v>13.134408099097788</v>
      </c>
    </row>
    <row r="381" spans="5:6" x14ac:dyDescent="0.25">
      <c r="E381" s="79">
        <f t="shared" ca="1" si="10"/>
        <v>0.25296237911268826</v>
      </c>
      <c r="F381" s="79">
        <f t="shared" ca="1" si="11"/>
        <v>13.452217143901532</v>
      </c>
    </row>
    <row r="382" spans="5:6" x14ac:dyDescent="0.25">
      <c r="E382" s="79">
        <f t="shared" ca="1" si="10"/>
        <v>0.974743649365027</v>
      </c>
      <c r="F382" s="79">
        <f t="shared" ca="1" si="11"/>
        <v>25.818379816384745</v>
      </c>
    </row>
    <row r="383" spans="5:6" x14ac:dyDescent="0.25">
      <c r="E383" s="79">
        <f t="shared" ca="1" si="10"/>
        <v>0.2964670244165224</v>
      </c>
      <c r="F383" s="79">
        <f t="shared" ca="1" si="11"/>
        <v>13.869926038962461</v>
      </c>
    </row>
    <row r="384" spans="5:6" x14ac:dyDescent="0.25">
      <c r="E384" s="79">
        <f t="shared" ca="1" si="10"/>
        <v>0.64806973899686648</v>
      </c>
      <c r="F384" s="79">
        <f t="shared" ca="1" si="11"/>
        <v>17.203058640991571</v>
      </c>
    </row>
    <row r="385" spans="5:6" x14ac:dyDescent="0.25">
      <c r="E385" s="79">
        <f t="shared" ca="1" si="10"/>
        <v>0.68544677787494224</v>
      </c>
      <c r="F385" s="79">
        <f t="shared" ca="1" si="11"/>
        <v>17.635384093409066</v>
      </c>
    </row>
    <row r="386" spans="5:6" x14ac:dyDescent="0.25">
      <c r="E386" s="79">
        <f t="shared" ca="1" si="10"/>
        <v>0.86697736732772412</v>
      </c>
      <c r="F386" s="79">
        <f t="shared" ca="1" si="11"/>
        <v>20.625530004539456</v>
      </c>
    </row>
    <row r="387" spans="5:6" x14ac:dyDescent="0.25">
      <c r="E387" s="79">
        <f t="shared" ca="1" si="10"/>
        <v>0.90532680520359854</v>
      </c>
      <c r="F387" s="79">
        <f t="shared" ca="1" si="11"/>
        <v>21.722447090295923</v>
      </c>
    </row>
    <row r="388" spans="5:6" x14ac:dyDescent="0.25">
      <c r="E388" s="79">
        <f t="shared" ref="E388:E451" ca="1" si="12">RAND()</f>
        <v>0.18485832164209648</v>
      </c>
      <c r="F388" s="79">
        <f t="shared" ref="F388:F451" ca="1" si="13">$C$3+$C$4*(-LN(E388^(-1/$C$5)-1))</f>
        <v>12.736700616798199</v>
      </c>
    </row>
    <row r="389" spans="5:6" x14ac:dyDescent="0.25">
      <c r="E389" s="79">
        <f t="shared" ca="1" si="12"/>
        <v>0.76576692832594229</v>
      </c>
      <c r="F389" s="79">
        <f t="shared" ca="1" si="13"/>
        <v>18.710791806504581</v>
      </c>
    </row>
    <row r="390" spans="5:6" x14ac:dyDescent="0.25">
      <c r="E390" s="79">
        <f t="shared" ca="1" si="12"/>
        <v>0.85514962499561109</v>
      </c>
      <c r="F390" s="79">
        <f t="shared" ca="1" si="13"/>
        <v>20.345751400665851</v>
      </c>
    </row>
    <row r="391" spans="5:6" x14ac:dyDescent="0.25">
      <c r="E391" s="79">
        <f t="shared" ca="1" si="12"/>
        <v>0.74507139825595836</v>
      </c>
      <c r="F391" s="79">
        <f t="shared" ca="1" si="13"/>
        <v>18.409317585148926</v>
      </c>
    </row>
    <row r="392" spans="5:6" x14ac:dyDescent="0.25">
      <c r="E392" s="79">
        <f t="shared" ca="1" si="12"/>
        <v>0.69525267688720838</v>
      </c>
      <c r="F392" s="79">
        <f t="shared" ca="1" si="13"/>
        <v>17.754702741180346</v>
      </c>
    </row>
    <row r="393" spans="5:6" x14ac:dyDescent="0.25">
      <c r="E393" s="79">
        <f t="shared" ca="1" si="12"/>
        <v>0.43448459610718471</v>
      </c>
      <c r="F393" s="79">
        <f t="shared" ca="1" si="13"/>
        <v>15.120785289452826</v>
      </c>
    </row>
    <row r="394" spans="5:6" x14ac:dyDescent="0.25">
      <c r="E394" s="79">
        <f t="shared" ca="1" si="12"/>
        <v>0.85382650943901506</v>
      </c>
      <c r="F394" s="79">
        <f t="shared" ca="1" si="13"/>
        <v>20.315743954824796</v>
      </c>
    </row>
    <row r="395" spans="5:6" x14ac:dyDescent="0.25">
      <c r="E395" s="79">
        <f t="shared" ca="1" si="12"/>
        <v>0.6794662203931684</v>
      </c>
      <c r="F395" s="79">
        <f t="shared" ca="1" si="13"/>
        <v>17.563908489990325</v>
      </c>
    </row>
    <row r="396" spans="5:6" x14ac:dyDescent="0.25">
      <c r="E396" s="79">
        <f t="shared" ca="1" si="12"/>
        <v>0.18116459206454216</v>
      </c>
      <c r="F396" s="79">
        <f t="shared" ca="1" si="13"/>
        <v>12.694648056179565</v>
      </c>
    </row>
    <row r="397" spans="5:6" x14ac:dyDescent="0.25">
      <c r="E397" s="79">
        <f t="shared" ca="1" si="12"/>
        <v>0.10746960144735562</v>
      </c>
      <c r="F397" s="79">
        <f t="shared" ca="1" si="13"/>
        <v>11.727573109396907</v>
      </c>
    </row>
    <row r="398" spans="5:6" x14ac:dyDescent="0.25">
      <c r="E398" s="79">
        <f t="shared" ca="1" si="12"/>
        <v>0.49240251507327137</v>
      </c>
      <c r="F398" s="79">
        <f t="shared" ca="1" si="13"/>
        <v>15.647257170282721</v>
      </c>
    </row>
    <row r="399" spans="5:6" x14ac:dyDescent="0.25">
      <c r="E399" s="79">
        <f t="shared" ca="1" si="12"/>
        <v>0.92801001733755384</v>
      </c>
      <c r="F399" s="79">
        <f t="shared" ca="1" si="13"/>
        <v>22.588185489256663</v>
      </c>
    </row>
    <row r="400" spans="5:6" x14ac:dyDescent="0.25">
      <c r="E400" s="79">
        <f t="shared" ca="1" si="12"/>
        <v>0.70156160316474037</v>
      </c>
      <c r="F400" s="79">
        <f t="shared" ca="1" si="13"/>
        <v>17.832944648550377</v>
      </c>
    </row>
    <row r="401" spans="5:6" x14ac:dyDescent="0.25">
      <c r="E401" s="79">
        <f t="shared" ca="1" si="12"/>
        <v>0.59873890288716614</v>
      </c>
      <c r="F401" s="79">
        <f t="shared" ca="1" si="13"/>
        <v>16.675969119111592</v>
      </c>
    </row>
    <row r="402" spans="5:6" x14ac:dyDescent="0.25">
      <c r="E402" s="79">
        <f t="shared" ca="1" si="12"/>
        <v>0.41590234729084441</v>
      </c>
      <c r="F402" s="79">
        <f t="shared" ca="1" si="13"/>
        <v>14.953977404527947</v>
      </c>
    </row>
    <row r="403" spans="5:6" x14ac:dyDescent="0.25">
      <c r="E403" s="79">
        <f t="shared" ca="1" si="12"/>
        <v>0.85530536655511502</v>
      </c>
      <c r="F403" s="79">
        <f t="shared" ca="1" si="13"/>
        <v>20.349299661243965</v>
      </c>
    </row>
    <row r="404" spans="5:6" x14ac:dyDescent="0.25">
      <c r="E404" s="79">
        <f t="shared" ca="1" si="12"/>
        <v>0.47062291666719469</v>
      </c>
      <c r="F404" s="79">
        <f t="shared" ca="1" si="13"/>
        <v>15.447654677136832</v>
      </c>
    </row>
    <row r="405" spans="5:6" x14ac:dyDescent="0.25">
      <c r="E405" s="79">
        <f t="shared" ca="1" si="12"/>
        <v>0.29587355862260345</v>
      </c>
      <c r="F405" s="79">
        <f t="shared" ca="1" si="13"/>
        <v>13.864360290267799</v>
      </c>
    </row>
    <row r="406" spans="5:6" x14ac:dyDescent="0.25">
      <c r="E406" s="79">
        <f t="shared" ca="1" si="12"/>
        <v>0.97842421467224905</v>
      </c>
      <c r="F406" s="79">
        <f t="shared" ca="1" si="13"/>
        <v>26.297660254535053</v>
      </c>
    </row>
    <row r="407" spans="5:6" x14ac:dyDescent="0.25">
      <c r="E407" s="79">
        <f t="shared" ca="1" si="12"/>
        <v>0.85124481407465846</v>
      </c>
      <c r="F407" s="79">
        <f t="shared" ca="1" si="13"/>
        <v>20.257885894071713</v>
      </c>
    </row>
    <row r="408" spans="5:6" x14ac:dyDescent="0.25">
      <c r="E408" s="79">
        <f t="shared" ca="1" si="12"/>
        <v>0.92891549257043582</v>
      </c>
      <c r="F408" s="79">
        <f t="shared" ca="1" si="13"/>
        <v>22.627896247133414</v>
      </c>
    </row>
    <row r="409" spans="5:6" x14ac:dyDescent="0.25">
      <c r="E409" s="79">
        <f t="shared" ca="1" si="12"/>
        <v>0.84243466196928773</v>
      </c>
      <c r="F409" s="79">
        <f t="shared" ca="1" si="13"/>
        <v>20.066959304752416</v>
      </c>
    </row>
    <row r="410" spans="5:6" x14ac:dyDescent="0.25">
      <c r="E410" s="79">
        <f t="shared" ca="1" si="12"/>
        <v>0.78588931462667611</v>
      </c>
      <c r="F410" s="79">
        <f t="shared" ca="1" si="13"/>
        <v>19.025372203604853</v>
      </c>
    </row>
    <row r="411" spans="5:6" x14ac:dyDescent="0.25">
      <c r="E411" s="79">
        <f t="shared" ca="1" si="12"/>
        <v>0.26149114968992604</v>
      </c>
      <c r="F411" s="79">
        <f t="shared" ca="1" si="13"/>
        <v>13.535875975974839</v>
      </c>
    </row>
    <row r="412" spans="5:6" x14ac:dyDescent="0.25">
      <c r="E412" s="79">
        <f t="shared" ca="1" si="12"/>
        <v>0.19120307216031318</v>
      </c>
      <c r="F412" s="79">
        <f t="shared" ca="1" si="13"/>
        <v>12.807964872569642</v>
      </c>
    </row>
    <row r="413" spans="5:6" x14ac:dyDescent="0.25">
      <c r="E413" s="79">
        <f t="shared" ca="1" si="12"/>
        <v>0.10829867792007764</v>
      </c>
      <c r="F413" s="79">
        <f t="shared" ca="1" si="13"/>
        <v>11.740402903386883</v>
      </c>
    </row>
    <row r="414" spans="5:6" x14ac:dyDescent="0.25">
      <c r="E414" s="79">
        <f t="shared" ca="1" si="12"/>
        <v>0.76107034426544973</v>
      </c>
      <c r="F414" s="79">
        <f t="shared" ca="1" si="13"/>
        <v>18.640558590835294</v>
      </c>
    </row>
    <row r="415" spans="5:6" x14ac:dyDescent="0.25">
      <c r="E415" s="79">
        <f t="shared" ca="1" si="12"/>
        <v>0.92858537919859718</v>
      </c>
      <c r="F415" s="79">
        <f t="shared" ca="1" si="13"/>
        <v>22.613363142851309</v>
      </c>
    </row>
    <row r="416" spans="5:6" x14ac:dyDescent="0.25">
      <c r="E416" s="79">
        <f t="shared" ca="1" si="12"/>
        <v>0.6636892093606066</v>
      </c>
      <c r="F416" s="79">
        <f t="shared" ca="1" si="13"/>
        <v>17.379715056616426</v>
      </c>
    </row>
    <row r="417" spans="5:6" x14ac:dyDescent="0.25">
      <c r="E417" s="79">
        <f t="shared" ca="1" si="12"/>
        <v>0.52529370512980988</v>
      </c>
      <c r="F417" s="79">
        <f t="shared" ca="1" si="13"/>
        <v>15.954214362922276</v>
      </c>
    </row>
    <row r="418" spans="5:6" x14ac:dyDescent="0.25">
      <c r="E418" s="79">
        <f t="shared" ca="1" si="12"/>
        <v>0.4041332829177946</v>
      </c>
      <c r="F418" s="79">
        <f t="shared" ca="1" si="13"/>
        <v>14.848520414462556</v>
      </c>
    </row>
    <row r="419" spans="5:6" x14ac:dyDescent="0.25">
      <c r="E419" s="79">
        <f t="shared" ca="1" si="12"/>
        <v>0.22109243260877143</v>
      </c>
      <c r="F419" s="79">
        <f t="shared" ca="1" si="13"/>
        <v>13.129493733786044</v>
      </c>
    </row>
    <row r="420" spans="5:6" x14ac:dyDescent="0.25">
      <c r="E420" s="79">
        <f t="shared" ca="1" si="12"/>
        <v>0.41326260283099459</v>
      </c>
      <c r="F420" s="79">
        <f t="shared" ca="1" si="13"/>
        <v>14.930316579905158</v>
      </c>
    </row>
    <row r="421" spans="5:6" x14ac:dyDescent="0.25">
      <c r="E421" s="79">
        <f t="shared" ca="1" si="12"/>
        <v>0.19427724781705213</v>
      </c>
      <c r="F421" s="79">
        <f t="shared" ca="1" si="13"/>
        <v>12.84207525805507</v>
      </c>
    </row>
    <row r="422" spans="5:6" x14ac:dyDescent="0.25">
      <c r="E422" s="79">
        <f t="shared" ca="1" si="12"/>
        <v>0.95149379415569302</v>
      </c>
      <c r="F422" s="79">
        <f t="shared" ca="1" si="13"/>
        <v>23.817301200614228</v>
      </c>
    </row>
    <row r="423" spans="5:6" x14ac:dyDescent="0.25">
      <c r="E423" s="79">
        <f t="shared" ca="1" si="12"/>
        <v>0.18880383145490531</v>
      </c>
      <c r="F423" s="79">
        <f t="shared" ca="1" si="13"/>
        <v>12.78115643243528</v>
      </c>
    </row>
    <row r="424" spans="5:6" x14ac:dyDescent="0.25">
      <c r="E424" s="79">
        <f t="shared" ca="1" si="12"/>
        <v>6.3861598058982283E-2</v>
      </c>
      <c r="F424" s="79">
        <f t="shared" ca="1" si="13"/>
        <v>10.929322730799322</v>
      </c>
    </row>
    <row r="425" spans="5:6" x14ac:dyDescent="0.25">
      <c r="E425" s="79">
        <f t="shared" ca="1" si="12"/>
        <v>0.42412021423535196</v>
      </c>
      <c r="F425" s="79">
        <f t="shared" ca="1" si="13"/>
        <v>15.027683135608731</v>
      </c>
    </row>
    <row r="426" spans="5:6" x14ac:dyDescent="0.25">
      <c r="E426" s="79">
        <f t="shared" ca="1" si="12"/>
        <v>0.15677521677518946</v>
      </c>
      <c r="F426" s="79">
        <f t="shared" ca="1" si="13"/>
        <v>12.404959367942766</v>
      </c>
    </row>
    <row r="427" spans="5:6" x14ac:dyDescent="0.25">
      <c r="E427" s="79">
        <f t="shared" ca="1" si="12"/>
        <v>0.85303033346883095</v>
      </c>
      <c r="F427" s="79">
        <f t="shared" ca="1" si="13"/>
        <v>20.297804156581364</v>
      </c>
    </row>
    <row r="428" spans="5:6" x14ac:dyDescent="0.25">
      <c r="E428" s="79">
        <f t="shared" ca="1" si="12"/>
        <v>0.9308065994904432</v>
      </c>
      <c r="F428" s="79">
        <f t="shared" ca="1" si="13"/>
        <v>22.712413285655522</v>
      </c>
    </row>
    <row r="429" spans="5:6" x14ac:dyDescent="0.25">
      <c r="E429" s="79">
        <f t="shared" ca="1" si="12"/>
        <v>0.33387554024135646</v>
      </c>
      <c r="F429" s="79">
        <f t="shared" ca="1" si="13"/>
        <v>14.215501186551515</v>
      </c>
    </row>
    <row r="430" spans="5:6" x14ac:dyDescent="0.25">
      <c r="E430" s="79">
        <f t="shared" ca="1" si="12"/>
        <v>0.18685590365510618</v>
      </c>
      <c r="F430" s="79">
        <f t="shared" ca="1" si="13"/>
        <v>12.759266727929873</v>
      </c>
    </row>
    <row r="431" spans="5:6" x14ac:dyDescent="0.25">
      <c r="E431" s="79">
        <f t="shared" ca="1" si="12"/>
        <v>0.37498119624174431</v>
      </c>
      <c r="F431" s="79">
        <f t="shared" ca="1" si="13"/>
        <v>14.58715813344288</v>
      </c>
    </row>
    <row r="432" spans="5:6" x14ac:dyDescent="0.25">
      <c r="E432" s="79">
        <f t="shared" ca="1" si="12"/>
        <v>0.87684511091376083</v>
      </c>
      <c r="F432" s="79">
        <f t="shared" ca="1" si="13"/>
        <v>20.876758646628737</v>
      </c>
    </row>
    <row r="433" spans="5:6" x14ac:dyDescent="0.25">
      <c r="E433" s="79">
        <f t="shared" ca="1" si="12"/>
        <v>0.86299152959077474</v>
      </c>
      <c r="F433" s="79">
        <f t="shared" ca="1" si="13"/>
        <v>20.528825560493942</v>
      </c>
    </row>
    <row r="434" spans="5:6" x14ac:dyDescent="0.25">
      <c r="E434" s="79">
        <f t="shared" ca="1" si="12"/>
        <v>0.24273473763442099</v>
      </c>
      <c r="F434" s="79">
        <f t="shared" ca="1" si="13"/>
        <v>13.350507700164664</v>
      </c>
    </row>
    <row r="435" spans="5:6" x14ac:dyDescent="0.25">
      <c r="E435" s="79">
        <f t="shared" ca="1" si="12"/>
        <v>0.44919736216878725</v>
      </c>
      <c r="F435" s="79">
        <f t="shared" ca="1" si="13"/>
        <v>15.253356571730444</v>
      </c>
    </row>
    <row r="436" spans="5:6" x14ac:dyDescent="0.25">
      <c r="E436" s="79">
        <f t="shared" ca="1" si="12"/>
        <v>0.60817348551618888</v>
      </c>
      <c r="F436" s="79">
        <f t="shared" ca="1" si="13"/>
        <v>16.773603798606441</v>
      </c>
    </row>
    <row r="437" spans="5:6" x14ac:dyDescent="0.25">
      <c r="E437" s="79">
        <f t="shared" ca="1" si="12"/>
        <v>0.98767566274529595</v>
      </c>
      <c r="F437" s="79">
        <f t="shared" ca="1" si="13"/>
        <v>27.994548548937559</v>
      </c>
    </row>
    <row r="438" spans="5:6" x14ac:dyDescent="0.25">
      <c r="E438" s="79">
        <f t="shared" ca="1" si="12"/>
        <v>0.67327783221031989</v>
      </c>
      <c r="F438" s="79">
        <f t="shared" ca="1" si="13"/>
        <v>17.490928340144826</v>
      </c>
    </row>
    <row r="439" spans="5:6" x14ac:dyDescent="0.25">
      <c r="E439" s="79">
        <f t="shared" ca="1" si="12"/>
        <v>0.54449507651980622</v>
      </c>
      <c r="F439" s="79">
        <f t="shared" ca="1" si="13"/>
        <v>16.137349884323228</v>
      </c>
    </row>
    <row r="440" spans="5:6" x14ac:dyDescent="0.25">
      <c r="E440" s="79">
        <f t="shared" ca="1" si="12"/>
        <v>0.62490453815154934</v>
      </c>
      <c r="F440" s="79">
        <f t="shared" ca="1" si="13"/>
        <v>16.950231419136259</v>
      </c>
    </row>
    <row r="441" spans="5:6" x14ac:dyDescent="0.25">
      <c r="E441" s="79">
        <f t="shared" ca="1" si="12"/>
        <v>0.42692821583175344</v>
      </c>
      <c r="F441" s="79">
        <f t="shared" ca="1" si="13"/>
        <v>15.052888697820247</v>
      </c>
    </row>
    <row r="442" spans="5:6" x14ac:dyDescent="0.25">
      <c r="E442" s="79">
        <f t="shared" ca="1" si="12"/>
        <v>0.62905587297811227</v>
      </c>
      <c r="F442" s="79">
        <f t="shared" ca="1" si="13"/>
        <v>16.994797802499413</v>
      </c>
    </row>
    <row r="443" spans="5:6" x14ac:dyDescent="0.25">
      <c r="E443" s="79">
        <f t="shared" ca="1" si="12"/>
        <v>0.4191114069931805</v>
      </c>
      <c r="F443" s="79">
        <f t="shared" ca="1" si="13"/>
        <v>14.982749941311603</v>
      </c>
    </row>
    <row r="444" spans="5:6" x14ac:dyDescent="0.25">
      <c r="E444" s="79">
        <f t="shared" ca="1" si="12"/>
        <v>5.8301499809752189E-2</v>
      </c>
      <c r="F444" s="79">
        <f t="shared" ca="1" si="13"/>
        <v>10.801736618424124</v>
      </c>
    </row>
    <row r="445" spans="5:6" x14ac:dyDescent="0.25">
      <c r="E445" s="79">
        <f t="shared" ca="1" si="12"/>
        <v>0.17419792731441475</v>
      </c>
      <c r="F445" s="79">
        <f t="shared" ca="1" si="13"/>
        <v>12.614123501978439</v>
      </c>
    </row>
    <row r="446" spans="5:6" x14ac:dyDescent="0.25">
      <c r="E446" s="79">
        <f t="shared" ca="1" si="12"/>
        <v>0.3108665117468622</v>
      </c>
      <c r="F446" s="79">
        <f t="shared" ca="1" si="13"/>
        <v>14.004089124383608</v>
      </c>
    </row>
    <row r="447" spans="5:6" x14ac:dyDescent="0.25">
      <c r="E447" s="79">
        <f t="shared" ca="1" si="12"/>
        <v>0.35903180837538584</v>
      </c>
      <c r="F447" s="79">
        <f t="shared" ca="1" si="13"/>
        <v>14.443607799998533</v>
      </c>
    </row>
    <row r="448" spans="5:6" x14ac:dyDescent="0.25">
      <c r="E448" s="79">
        <f t="shared" ca="1" si="12"/>
        <v>0.16182354364671414</v>
      </c>
      <c r="F448" s="79">
        <f t="shared" ca="1" si="13"/>
        <v>12.466805451613668</v>
      </c>
    </row>
    <row r="449" spans="5:6" x14ac:dyDescent="0.25">
      <c r="E449" s="79">
        <f t="shared" ca="1" si="12"/>
        <v>0.89792424611407928</v>
      </c>
      <c r="F449" s="79">
        <f t="shared" ca="1" si="13"/>
        <v>21.482019663739905</v>
      </c>
    </row>
    <row r="450" spans="5:6" x14ac:dyDescent="0.25">
      <c r="E450" s="79">
        <f t="shared" ca="1" si="12"/>
        <v>0.63128424653207216</v>
      </c>
      <c r="F450" s="79">
        <f t="shared" ca="1" si="13"/>
        <v>17.018848679557319</v>
      </c>
    </row>
    <row r="451" spans="5:6" x14ac:dyDescent="0.25">
      <c r="E451" s="79">
        <f t="shared" ca="1" si="12"/>
        <v>0.79773105699645352</v>
      </c>
      <c r="F451" s="79">
        <f t="shared" ca="1" si="13"/>
        <v>19.222139697273693</v>
      </c>
    </row>
    <row r="452" spans="5:6" x14ac:dyDescent="0.25">
      <c r="E452" s="79">
        <f t="shared" ref="E452:E515" ca="1" si="14">RAND()</f>
        <v>0.40276336849989702</v>
      </c>
      <c r="F452" s="79">
        <f t="shared" ref="F452:F515" ca="1" si="15">$C$3+$C$4*(-LN(E452^(-1/$C$5)-1))</f>
        <v>14.836248667389285</v>
      </c>
    </row>
    <row r="453" spans="5:6" x14ac:dyDescent="0.25">
      <c r="E453" s="79">
        <f t="shared" ca="1" si="14"/>
        <v>0.19868854097568733</v>
      </c>
      <c r="F453" s="79">
        <f t="shared" ca="1" si="15"/>
        <v>12.890569423081605</v>
      </c>
    </row>
    <row r="454" spans="5:6" x14ac:dyDescent="0.25">
      <c r="E454" s="79">
        <f t="shared" ca="1" si="14"/>
        <v>0.49619663120492952</v>
      </c>
      <c r="F454" s="79">
        <f t="shared" ca="1" si="15"/>
        <v>15.682294762066789</v>
      </c>
    </row>
    <row r="455" spans="5:6" x14ac:dyDescent="0.25">
      <c r="E455" s="79">
        <f t="shared" ca="1" si="14"/>
        <v>0.28407283414218576</v>
      </c>
      <c r="F455" s="79">
        <f t="shared" ca="1" si="15"/>
        <v>13.753020824293055</v>
      </c>
    </row>
    <row r="456" spans="5:6" x14ac:dyDescent="0.25">
      <c r="E456" s="79">
        <f t="shared" ca="1" si="14"/>
        <v>0.5503211637303741</v>
      </c>
      <c r="F456" s="79">
        <f t="shared" ca="1" si="15"/>
        <v>16.19359663927203</v>
      </c>
    </row>
    <row r="457" spans="5:6" x14ac:dyDescent="0.25">
      <c r="E457" s="79">
        <f t="shared" ca="1" si="14"/>
        <v>0.82012326023142745</v>
      </c>
      <c r="F457" s="79">
        <f t="shared" ca="1" si="15"/>
        <v>19.622540093429052</v>
      </c>
    </row>
    <row r="458" spans="5:6" x14ac:dyDescent="0.25">
      <c r="E458" s="79">
        <f t="shared" ca="1" si="14"/>
        <v>0.66937063626420457</v>
      </c>
      <c r="F458" s="79">
        <f t="shared" ca="1" si="15"/>
        <v>17.445343701809762</v>
      </c>
    </row>
    <row r="459" spans="5:6" x14ac:dyDescent="0.25">
      <c r="E459" s="79">
        <f t="shared" ca="1" si="14"/>
        <v>0.94342541194008145</v>
      </c>
      <c r="F459" s="79">
        <f t="shared" ca="1" si="15"/>
        <v>23.340478481597227</v>
      </c>
    </row>
    <row r="460" spans="5:6" x14ac:dyDescent="0.25">
      <c r="E460" s="79">
        <f t="shared" ca="1" si="14"/>
        <v>0.39162491865575633</v>
      </c>
      <c r="F460" s="79">
        <f t="shared" ca="1" si="15"/>
        <v>14.736458940935799</v>
      </c>
    </row>
    <row r="461" spans="5:6" x14ac:dyDescent="0.25">
      <c r="E461" s="79">
        <f t="shared" ca="1" si="14"/>
        <v>0.22208758332398371</v>
      </c>
      <c r="F461" s="79">
        <f t="shared" ca="1" si="15"/>
        <v>13.139849227886767</v>
      </c>
    </row>
    <row r="462" spans="5:6" x14ac:dyDescent="0.25">
      <c r="E462" s="79">
        <f t="shared" ca="1" si="14"/>
        <v>0.69776095649203984</v>
      </c>
      <c r="F462" s="79">
        <f t="shared" ca="1" si="15"/>
        <v>17.785667302835169</v>
      </c>
    </row>
    <row r="463" spans="5:6" x14ac:dyDescent="0.25">
      <c r="E463" s="79">
        <f t="shared" ca="1" si="14"/>
        <v>0.39217458899799451</v>
      </c>
      <c r="F463" s="79">
        <f t="shared" ca="1" si="15"/>
        <v>14.741384695976178</v>
      </c>
    </row>
    <row r="464" spans="5:6" x14ac:dyDescent="0.25">
      <c r="E464" s="79">
        <f t="shared" ca="1" si="14"/>
        <v>8.5047828835865813E-3</v>
      </c>
      <c r="F464" s="79">
        <f t="shared" ca="1" si="15"/>
        <v>8.6001656300473961</v>
      </c>
    </row>
    <row r="465" spans="5:6" x14ac:dyDescent="0.25">
      <c r="E465" s="79">
        <f t="shared" ca="1" si="14"/>
        <v>0.33551500388381172</v>
      </c>
      <c r="F465" s="79">
        <f t="shared" ca="1" si="15"/>
        <v>14.230450202023196</v>
      </c>
    </row>
    <row r="466" spans="5:6" x14ac:dyDescent="0.25">
      <c r="E466" s="79">
        <f t="shared" ca="1" si="14"/>
        <v>0.22548383378921155</v>
      </c>
      <c r="F466" s="79">
        <f t="shared" ca="1" si="15"/>
        <v>13.175041531181863</v>
      </c>
    </row>
    <row r="467" spans="5:6" x14ac:dyDescent="0.25">
      <c r="E467" s="79">
        <f t="shared" ca="1" si="14"/>
        <v>0.9836622044084522</v>
      </c>
      <c r="F467" s="79">
        <f t="shared" ca="1" si="15"/>
        <v>27.141517709104697</v>
      </c>
    </row>
    <row r="468" spans="5:6" x14ac:dyDescent="0.25">
      <c r="E468" s="79">
        <f t="shared" ca="1" si="14"/>
        <v>4.6230111398304352E-3</v>
      </c>
      <c r="F468" s="79">
        <f t="shared" ca="1" si="15"/>
        <v>8.025894445078233</v>
      </c>
    </row>
    <row r="469" spans="5:6" x14ac:dyDescent="0.25">
      <c r="E469" s="79">
        <f t="shared" ca="1" si="14"/>
        <v>9.3349764794735113E-2</v>
      </c>
      <c r="F469" s="79">
        <f t="shared" ca="1" si="15"/>
        <v>11.498384008967687</v>
      </c>
    </row>
    <row r="470" spans="5:6" x14ac:dyDescent="0.25">
      <c r="E470" s="79">
        <f t="shared" ca="1" si="14"/>
        <v>0.27587297217091988</v>
      </c>
      <c r="F470" s="79">
        <f t="shared" ca="1" si="15"/>
        <v>13.67484114887035</v>
      </c>
    </row>
    <row r="471" spans="5:6" x14ac:dyDescent="0.25">
      <c r="E471" s="79">
        <f t="shared" ca="1" si="14"/>
        <v>0.333535054625404</v>
      </c>
      <c r="F471" s="79">
        <f t="shared" ca="1" si="15"/>
        <v>14.212394869449849</v>
      </c>
    </row>
    <row r="472" spans="5:6" x14ac:dyDescent="0.25">
      <c r="E472" s="79">
        <f t="shared" ca="1" si="14"/>
        <v>0.22371518145986524</v>
      </c>
      <c r="F472" s="79">
        <f t="shared" ca="1" si="15"/>
        <v>13.156743039199279</v>
      </c>
    </row>
    <row r="473" spans="5:6" x14ac:dyDescent="0.25">
      <c r="E473" s="79">
        <f t="shared" ca="1" si="14"/>
        <v>0.42744963147163118</v>
      </c>
      <c r="F473" s="79">
        <f t="shared" ca="1" si="15"/>
        <v>15.057570475523223</v>
      </c>
    </row>
    <row r="474" spans="5:6" x14ac:dyDescent="0.25">
      <c r="E474" s="79">
        <f t="shared" ca="1" si="14"/>
        <v>0.42514595696128898</v>
      </c>
      <c r="F474" s="79">
        <f t="shared" ca="1" si="15"/>
        <v>15.036889141382366</v>
      </c>
    </row>
    <row r="475" spans="5:6" x14ac:dyDescent="0.25">
      <c r="E475" s="79">
        <f t="shared" ca="1" si="14"/>
        <v>0.11136728115696515</v>
      </c>
      <c r="F475" s="79">
        <f t="shared" ca="1" si="15"/>
        <v>11.787348263769159</v>
      </c>
    </row>
    <row r="476" spans="5:6" x14ac:dyDescent="0.25">
      <c r="E476" s="79">
        <f t="shared" ca="1" si="14"/>
        <v>0.49824100951729733</v>
      </c>
      <c r="F476" s="79">
        <f t="shared" ca="1" si="15"/>
        <v>15.70121040524195</v>
      </c>
    </row>
    <row r="477" spans="5:6" x14ac:dyDescent="0.25">
      <c r="E477" s="79">
        <f t="shared" ca="1" si="14"/>
        <v>0.85788311453142463</v>
      </c>
      <c r="F477" s="79">
        <f t="shared" ca="1" si="15"/>
        <v>20.408531721803559</v>
      </c>
    </row>
    <row r="478" spans="5:6" x14ac:dyDescent="0.25">
      <c r="E478" s="79">
        <f t="shared" ca="1" si="14"/>
        <v>0.9702437623694794</v>
      </c>
      <c r="F478" s="79">
        <f t="shared" ca="1" si="15"/>
        <v>25.318198453162211</v>
      </c>
    </row>
    <row r="479" spans="5:6" x14ac:dyDescent="0.25">
      <c r="E479" s="79">
        <f t="shared" ca="1" si="14"/>
        <v>0.46779492786861843</v>
      </c>
      <c r="F479" s="79">
        <f t="shared" ca="1" si="15"/>
        <v>15.421906003605883</v>
      </c>
    </row>
    <row r="480" spans="5:6" x14ac:dyDescent="0.25">
      <c r="E480" s="79">
        <f t="shared" ca="1" si="14"/>
        <v>1.2950869032698931E-2</v>
      </c>
      <c r="F480" s="79">
        <f t="shared" ca="1" si="15"/>
        <v>9.0222830226912425</v>
      </c>
    </row>
    <row r="481" spans="5:6" x14ac:dyDescent="0.25">
      <c r="E481" s="79">
        <f t="shared" ca="1" si="14"/>
        <v>0.52184211078758114</v>
      </c>
      <c r="F481" s="79">
        <f t="shared" ca="1" si="15"/>
        <v>15.921630271417623</v>
      </c>
    </row>
    <row r="482" spans="5:6" x14ac:dyDescent="0.25">
      <c r="E482" s="79">
        <f t="shared" ca="1" si="14"/>
        <v>0.76192506166246643</v>
      </c>
      <c r="F482" s="79">
        <f t="shared" ca="1" si="15"/>
        <v>18.65325670728296</v>
      </c>
    </row>
    <row r="483" spans="5:6" x14ac:dyDescent="0.25">
      <c r="E483" s="79">
        <f t="shared" ca="1" si="14"/>
        <v>0.65441329648264424</v>
      </c>
      <c r="F483" s="79">
        <f t="shared" ca="1" si="15"/>
        <v>17.274161015447817</v>
      </c>
    </row>
    <row r="484" spans="5:6" x14ac:dyDescent="0.25">
      <c r="E484" s="79">
        <f t="shared" ca="1" si="14"/>
        <v>0.5282863431796887</v>
      </c>
      <c r="F484" s="79">
        <f t="shared" ca="1" si="15"/>
        <v>15.982544700761556</v>
      </c>
    </row>
    <row r="485" spans="5:6" x14ac:dyDescent="0.25">
      <c r="E485" s="79">
        <f t="shared" ca="1" si="14"/>
        <v>0.68293739345139071</v>
      </c>
      <c r="F485" s="79">
        <f t="shared" ca="1" si="15"/>
        <v>17.605277647104657</v>
      </c>
    </row>
    <row r="486" spans="5:6" x14ac:dyDescent="0.25">
      <c r="E486" s="79">
        <f t="shared" ca="1" si="14"/>
        <v>0.85813393858140952</v>
      </c>
      <c r="F486" s="79">
        <f t="shared" ca="1" si="15"/>
        <v>20.414346600107955</v>
      </c>
    </row>
    <row r="487" spans="5:6" x14ac:dyDescent="0.25">
      <c r="E487" s="79">
        <f t="shared" ca="1" si="14"/>
        <v>0.23904228334910205</v>
      </c>
      <c r="F487" s="79">
        <f t="shared" ca="1" si="15"/>
        <v>13.313384608488882</v>
      </c>
    </row>
    <row r="488" spans="5:6" x14ac:dyDescent="0.25">
      <c r="E488" s="79">
        <f t="shared" ca="1" si="14"/>
        <v>0.31416760049379433</v>
      </c>
      <c r="F488" s="79">
        <f t="shared" ca="1" si="15"/>
        <v>14.034626031063578</v>
      </c>
    </row>
    <row r="489" spans="5:6" x14ac:dyDescent="0.25">
      <c r="E489" s="79">
        <f t="shared" ca="1" si="14"/>
        <v>2.731189650052257E-3</v>
      </c>
      <c r="F489" s="79">
        <f t="shared" ca="1" si="15"/>
        <v>7.5587690580442821</v>
      </c>
    </row>
    <row r="490" spans="5:6" x14ac:dyDescent="0.25">
      <c r="E490" s="79">
        <f t="shared" ca="1" si="14"/>
        <v>0.47880244514011194</v>
      </c>
      <c r="F490" s="79">
        <f t="shared" ca="1" si="15"/>
        <v>15.522333891412796</v>
      </c>
    </row>
    <row r="491" spans="5:6" x14ac:dyDescent="0.25">
      <c r="E491" s="79">
        <f t="shared" ca="1" si="14"/>
        <v>0.92128221055406634</v>
      </c>
      <c r="F491" s="79">
        <f t="shared" ca="1" si="15"/>
        <v>22.30719870508192</v>
      </c>
    </row>
    <row r="492" spans="5:6" x14ac:dyDescent="0.25">
      <c r="E492" s="79">
        <f t="shared" ca="1" si="14"/>
        <v>0.37995288081191558</v>
      </c>
      <c r="F492" s="79">
        <f t="shared" ca="1" si="15"/>
        <v>14.631795065995927</v>
      </c>
    </row>
    <row r="493" spans="5:6" x14ac:dyDescent="0.25">
      <c r="E493" s="79">
        <f t="shared" ca="1" si="14"/>
        <v>0.73539975983958672</v>
      </c>
      <c r="F493" s="79">
        <f t="shared" ca="1" si="15"/>
        <v>18.275030986407433</v>
      </c>
    </row>
    <row r="494" spans="5:6" x14ac:dyDescent="0.25">
      <c r="E494" s="79">
        <f t="shared" ca="1" si="14"/>
        <v>0.50826041139152356</v>
      </c>
      <c r="F494" s="79">
        <f t="shared" ca="1" si="15"/>
        <v>15.794305428470498</v>
      </c>
    </row>
    <row r="495" spans="5:6" x14ac:dyDescent="0.25">
      <c r="E495" s="79">
        <f t="shared" ca="1" si="14"/>
        <v>0.81006509407502525</v>
      </c>
      <c r="F495" s="79">
        <f t="shared" ca="1" si="15"/>
        <v>19.437704419517686</v>
      </c>
    </row>
    <row r="496" spans="5:6" x14ac:dyDescent="0.25">
      <c r="E496" s="79">
        <f t="shared" ca="1" si="14"/>
        <v>0.78926013447057197</v>
      </c>
      <c r="F496" s="79">
        <f t="shared" ca="1" si="15"/>
        <v>19.080436946322255</v>
      </c>
    </row>
    <row r="497" spans="5:6" x14ac:dyDescent="0.25">
      <c r="E497" s="79">
        <f t="shared" ca="1" si="14"/>
        <v>0.75585553847683573</v>
      </c>
      <c r="F497" s="79">
        <f t="shared" ca="1" si="15"/>
        <v>18.563865485558338</v>
      </c>
    </row>
    <row r="498" spans="5:6" x14ac:dyDescent="0.25">
      <c r="E498" s="79">
        <f t="shared" ca="1" si="14"/>
        <v>0.86716385051452261</v>
      </c>
      <c r="F498" s="79">
        <f t="shared" ca="1" si="15"/>
        <v>20.630118398181693</v>
      </c>
    </row>
    <row r="499" spans="5:6" x14ac:dyDescent="0.25">
      <c r="E499" s="79">
        <f t="shared" ca="1" si="14"/>
        <v>0.5804394327089103</v>
      </c>
      <c r="F499" s="79">
        <f t="shared" ca="1" si="15"/>
        <v>16.490227957908704</v>
      </c>
    </row>
    <row r="500" spans="5:6" x14ac:dyDescent="0.25">
      <c r="E500" s="79">
        <f t="shared" ca="1" si="14"/>
        <v>0.49919083514404394</v>
      </c>
      <c r="F500" s="79">
        <f t="shared" ca="1" si="15"/>
        <v>15.710007570895053</v>
      </c>
    </row>
    <row r="501" spans="5:6" x14ac:dyDescent="0.25">
      <c r="E501" s="79">
        <f t="shared" ca="1" si="14"/>
        <v>0.12085853604491004</v>
      </c>
      <c r="F501" s="79">
        <f t="shared" ca="1" si="15"/>
        <v>11.927562596578337</v>
      </c>
    </row>
    <row r="502" spans="5:6" x14ac:dyDescent="0.25">
      <c r="E502" s="79">
        <f t="shared" ca="1" si="14"/>
        <v>0.77712837916880428</v>
      </c>
      <c r="F502" s="79">
        <f t="shared" ca="1" si="15"/>
        <v>18.885547676457993</v>
      </c>
    </row>
    <row r="503" spans="5:6" x14ac:dyDescent="0.25">
      <c r="E503" s="79">
        <f t="shared" ca="1" si="14"/>
        <v>0.23980272343801201</v>
      </c>
      <c r="F503" s="79">
        <f t="shared" ca="1" si="15"/>
        <v>13.321048245398142</v>
      </c>
    </row>
    <row r="504" spans="5:6" x14ac:dyDescent="0.25">
      <c r="E504" s="79">
        <f t="shared" ca="1" si="14"/>
        <v>0.52693655066601086</v>
      </c>
      <c r="F504" s="79">
        <f t="shared" ca="1" si="15"/>
        <v>15.969757435466473</v>
      </c>
    </row>
    <row r="505" spans="5:6" x14ac:dyDescent="0.25">
      <c r="E505" s="79">
        <f t="shared" ca="1" si="14"/>
        <v>0.29608808127550101</v>
      </c>
      <c r="F505" s="79">
        <f t="shared" ca="1" si="15"/>
        <v>13.866372518525978</v>
      </c>
    </row>
    <row r="506" spans="5:6" x14ac:dyDescent="0.25">
      <c r="E506" s="79">
        <f t="shared" ca="1" si="14"/>
        <v>0.44866512981192952</v>
      </c>
      <c r="F506" s="79">
        <f t="shared" ca="1" si="15"/>
        <v>15.248550501350639</v>
      </c>
    </row>
    <row r="507" spans="5:6" x14ac:dyDescent="0.25">
      <c r="E507" s="79">
        <f t="shared" ca="1" si="14"/>
        <v>0.54068520740415527</v>
      </c>
      <c r="F507" s="79">
        <f t="shared" ca="1" si="15"/>
        <v>16.100746801387857</v>
      </c>
    </row>
    <row r="508" spans="5:6" x14ac:dyDescent="0.25">
      <c r="E508" s="79">
        <f t="shared" ca="1" si="14"/>
        <v>6.2394081045279992E-2</v>
      </c>
      <c r="F508" s="79">
        <f t="shared" ca="1" si="15"/>
        <v>10.896464225970906</v>
      </c>
    </row>
    <row r="509" spans="5:6" x14ac:dyDescent="0.25">
      <c r="E509" s="79">
        <f t="shared" ca="1" si="14"/>
        <v>0.16487053830927612</v>
      </c>
      <c r="F509" s="79">
        <f t="shared" ca="1" si="15"/>
        <v>12.503624710907342</v>
      </c>
    </row>
    <row r="510" spans="5:6" x14ac:dyDescent="0.25">
      <c r="E510" s="79">
        <f t="shared" ca="1" si="14"/>
        <v>0.58513701563529141</v>
      </c>
      <c r="F510" s="79">
        <f t="shared" ca="1" si="15"/>
        <v>16.537476464951208</v>
      </c>
    </row>
    <row r="511" spans="5:6" x14ac:dyDescent="0.25">
      <c r="E511" s="79">
        <f t="shared" ca="1" si="14"/>
        <v>0.69752873049851782</v>
      </c>
      <c r="F511" s="79">
        <f t="shared" ca="1" si="15"/>
        <v>17.782792662523651</v>
      </c>
    </row>
    <row r="512" spans="5:6" x14ac:dyDescent="0.25">
      <c r="E512" s="79">
        <f t="shared" ca="1" si="14"/>
        <v>0.79248596019571516</v>
      </c>
      <c r="F512" s="79">
        <f t="shared" ca="1" si="15"/>
        <v>19.133825897887931</v>
      </c>
    </row>
    <row r="513" spans="5:6" x14ac:dyDescent="0.25">
      <c r="E513" s="79">
        <f t="shared" ca="1" si="14"/>
        <v>0.51390441094485639</v>
      </c>
      <c r="F513" s="79">
        <f t="shared" ca="1" si="15"/>
        <v>15.847050118479181</v>
      </c>
    </row>
    <row r="514" spans="5:6" x14ac:dyDescent="0.25">
      <c r="E514" s="79">
        <f t="shared" ca="1" si="14"/>
        <v>9.4931452453295484E-2</v>
      </c>
      <c r="F514" s="79">
        <f t="shared" ca="1" si="15"/>
        <v>11.525151175071134</v>
      </c>
    </row>
    <row r="515" spans="5:6" x14ac:dyDescent="0.25">
      <c r="E515" s="79">
        <f t="shared" ca="1" si="14"/>
        <v>0.19018674268671187</v>
      </c>
      <c r="F515" s="79">
        <f t="shared" ca="1" si="15"/>
        <v>12.796629025222437</v>
      </c>
    </row>
    <row r="516" spans="5:6" x14ac:dyDescent="0.25">
      <c r="E516" s="79">
        <f t="shared" ref="E516:E579" ca="1" si="16">RAND()</f>
        <v>0.52834615277271146</v>
      </c>
      <c r="F516" s="79">
        <f t="shared" ref="F516:F579" ca="1" si="17">$C$3+$C$4*(-LN(E516^(-1/$C$5)-1))</f>
        <v>15.983111660768664</v>
      </c>
    </row>
    <row r="517" spans="5:6" x14ac:dyDescent="0.25">
      <c r="E517" s="79">
        <f t="shared" ca="1" si="16"/>
        <v>0.31063664114548617</v>
      </c>
      <c r="F517" s="79">
        <f t="shared" ca="1" si="17"/>
        <v>14.001959829365942</v>
      </c>
    </row>
    <row r="518" spans="5:6" x14ac:dyDescent="0.25">
      <c r="E518" s="79">
        <f t="shared" ca="1" si="16"/>
        <v>0.72542556585588969</v>
      </c>
      <c r="F518" s="79">
        <f t="shared" ca="1" si="17"/>
        <v>18.140471808158726</v>
      </c>
    </row>
    <row r="519" spans="5:6" x14ac:dyDescent="0.25">
      <c r="E519" s="79">
        <f t="shared" ca="1" si="16"/>
        <v>0.95774716837457385</v>
      </c>
      <c r="F519" s="79">
        <f t="shared" ca="1" si="17"/>
        <v>24.243080493214244</v>
      </c>
    </row>
    <row r="520" spans="5:6" x14ac:dyDescent="0.25">
      <c r="E520" s="79">
        <f t="shared" ca="1" si="16"/>
        <v>0.54025982243487192</v>
      </c>
      <c r="F520" s="79">
        <f t="shared" ca="1" si="17"/>
        <v>16.096668461585118</v>
      </c>
    </row>
    <row r="521" spans="5:6" x14ac:dyDescent="0.25">
      <c r="E521" s="79">
        <f t="shared" ca="1" si="16"/>
        <v>0.60016541703315407</v>
      </c>
      <c r="F521" s="79">
        <f t="shared" ca="1" si="17"/>
        <v>16.690645858737508</v>
      </c>
    </row>
    <row r="522" spans="5:6" x14ac:dyDescent="0.25">
      <c r="E522" s="79">
        <f t="shared" ca="1" si="16"/>
        <v>0.32931226041914263</v>
      </c>
      <c r="F522" s="79">
        <f t="shared" ca="1" si="17"/>
        <v>14.173819494043638</v>
      </c>
    </row>
    <row r="523" spans="5:6" x14ac:dyDescent="0.25">
      <c r="E523" s="79">
        <f t="shared" ca="1" si="16"/>
        <v>0.70759218595601669</v>
      </c>
      <c r="F523" s="79">
        <f t="shared" ca="1" si="17"/>
        <v>17.908875682965899</v>
      </c>
    </row>
    <row r="524" spans="5:6" x14ac:dyDescent="0.25">
      <c r="E524" s="79">
        <f t="shared" ca="1" si="16"/>
        <v>0.269898476747507</v>
      </c>
      <c r="F524" s="79">
        <f t="shared" ca="1" si="17"/>
        <v>13.617413273618485</v>
      </c>
    </row>
    <row r="525" spans="5:6" x14ac:dyDescent="0.25">
      <c r="E525" s="79">
        <f t="shared" ca="1" si="16"/>
        <v>0.55312868460575859</v>
      </c>
      <c r="F525" s="79">
        <f t="shared" ca="1" si="17"/>
        <v>16.220823184523773</v>
      </c>
    </row>
    <row r="526" spans="5:6" x14ac:dyDescent="0.25">
      <c r="E526" s="79">
        <f t="shared" ca="1" si="16"/>
        <v>0.11408142836356439</v>
      </c>
      <c r="F526" s="79">
        <f t="shared" ca="1" si="17"/>
        <v>11.828188567716303</v>
      </c>
    </row>
    <row r="527" spans="5:6" x14ac:dyDescent="0.25">
      <c r="E527" s="79">
        <f t="shared" ca="1" si="16"/>
        <v>0.47379479796212609</v>
      </c>
      <c r="F527" s="79">
        <f t="shared" ca="1" si="17"/>
        <v>15.476576784607158</v>
      </c>
    </row>
    <row r="528" spans="5:6" x14ac:dyDescent="0.25">
      <c r="E528" s="79">
        <f t="shared" ca="1" si="16"/>
        <v>0.55998308726875756</v>
      </c>
      <c r="F528" s="79">
        <f t="shared" ca="1" si="17"/>
        <v>16.287642424079948</v>
      </c>
    </row>
    <row r="529" spans="5:6" x14ac:dyDescent="0.25">
      <c r="E529" s="79">
        <f t="shared" ca="1" si="16"/>
        <v>0.11997994890881403</v>
      </c>
      <c r="F529" s="79">
        <f t="shared" ca="1" si="17"/>
        <v>11.914879407473817</v>
      </c>
    </row>
    <row r="530" spans="5:6" x14ac:dyDescent="0.25">
      <c r="E530" s="79">
        <f t="shared" ca="1" si="16"/>
        <v>0.5890627030421679</v>
      </c>
      <c r="F530" s="79">
        <f t="shared" ca="1" si="17"/>
        <v>16.577184866098889</v>
      </c>
    </row>
    <row r="531" spans="5:6" x14ac:dyDescent="0.25">
      <c r="E531" s="79">
        <f t="shared" ca="1" si="16"/>
        <v>0.13460698356657941</v>
      </c>
      <c r="F531" s="79">
        <f t="shared" ca="1" si="17"/>
        <v>12.11908915389775</v>
      </c>
    </row>
    <row r="532" spans="5:6" x14ac:dyDescent="0.25">
      <c r="E532" s="79">
        <f t="shared" ca="1" si="16"/>
        <v>0.60185150212778082</v>
      </c>
      <c r="F532" s="79">
        <f t="shared" ca="1" si="17"/>
        <v>16.708031969684171</v>
      </c>
    </row>
    <row r="533" spans="5:6" x14ac:dyDescent="0.25">
      <c r="E533" s="79">
        <f t="shared" ca="1" si="16"/>
        <v>0.37750933964029254</v>
      </c>
      <c r="F533" s="79">
        <f t="shared" ca="1" si="17"/>
        <v>14.609861554438631</v>
      </c>
    </row>
    <row r="534" spans="5:6" x14ac:dyDescent="0.25">
      <c r="E534" s="79">
        <f t="shared" ca="1" si="16"/>
        <v>0.6504161933004009</v>
      </c>
      <c r="F534" s="79">
        <f t="shared" ca="1" si="17"/>
        <v>17.229259765563508</v>
      </c>
    </row>
    <row r="535" spans="5:6" x14ac:dyDescent="0.25">
      <c r="E535" s="79">
        <f t="shared" ca="1" si="16"/>
        <v>0.14664374356854037</v>
      </c>
      <c r="F535" s="79">
        <f t="shared" ca="1" si="17"/>
        <v>12.277400819517549</v>
      </c>
    </row>
    <row r="536" spans="5:6" x14ac:dyDescent="0.25">
      <c r="E536" s="79">
        <f t="shared" ca="1" si="16"/>
        <v>0.83126454341552758</v>
      </c>
      <c r="F536" s="79">
        <f t="shared" ca="1" si="17"/>
        <v>19.838027432633822</v>
      </c>
    </row>
    <row r="537" spans="5:6" x14ac:dyDescent="0.25">
      <c r="E537" s="79">
        <f t="shared" ca="1" si="16"/>
        <v>0.78684587369580028</v>
      </c>
      <c r="F537" s="79">
        <f t="shared" ca="1" si="17"/>
        <v>19.040924483316203</v>
      </c>
    </row>
    <row r="538" spans="5:6" x14ac:dyDescent="0.25">
      <c r="E538" s="79">
        <f t="shared" ca="1" si="16"/>
        <v>0.11618229630269805</v>
      </c>
      <c r="F538" s="79">
        <f t="shared" ca="1" si="17"/>
        <v>11.859380658087172</v>
      </c>
    </row>
    <row r="539" spans="5:6" x14ac:dyDescent="0.25">
      <c r="E539" s="79">
        <f t="shared" ca="1" si="16"/>
        <v>0.40211052900879884</v>
      </c>
      <c r="F539" s="79">
        <f t="shared" ca="1" si="17"/>
        <v>14.830400554997954</v>
      </c>
    </row>
    <row r="540" spans="5:6" x14ac:dyDescent="0.25">
      <c r="E540" s="79">
        <f t="shared" ca="1" si="16"/>
        <v>0.59240347469759114</v>
      </c>
      <c r="F540" s="79">
        <f t="shared" ca="1" si="17"/>
        <v>16.611141968403409</v>
      </c>
    </row>
    <row r="541" spans="5:6" x14ac:dyDescent="0.25">
      <c r="E541" s="79">
        <f t="shared" ca="1" si="16"/>
        <v>0.28995527045342784</v>
      </c>
      <c r="F541" s="79">
        <f t="shared" ca="1" si="17"/>
        <v>13.808684646363277</v>
      </c>
    </row>
    <row r="542" spans="5:6" x14ac:dyDescent="0.25">
      <c r="E542" s="79">
        <f t="shared" ca="1" si="16"/>
        <v>0.1160885320955426</v>
      </c>
      <c r="F542" s="79">
        <f t="shared" ca="1" si="17"/>
        <v>11.85799612461531</v>
      </c>
    </row>
    <row r="543" spans="5:6" x14ac:dyDescent="0.25">
      <c r="E543" s="79">
        <f t="shared" ca="1" si="16"/>
        <v>0.87203626166507575</v>
      </c>
      <c r="F543" s="79">
        <f t="shared" ca="1" si="17"/>
        <v>20.752124522329904</v>
      </c>
    </row>
    <row r="544" spans="5:6" x14ac:dyDescent="0.25">
      <c r="E544" s="79">
        <f t="shared" ca="1" si="16"/>
        <v>0.52826941312698417</v>
      </c>
      <c r="F544" s="79">
        <f t="shared" ca="1" si="17"/>
        <v>15.982384219220872</v>
      </c>
    </row>
    <row r="545" spans="5:6" x14ac:dyDescent="0.25">
      <c r="E545" s="79">
        <f t="shared" ca="1" si="16"/>
        <v>0.75793003921167679</v>
      </c>
      <c r="F545" s="79">
        <f t="shared" ca="1" si="17"/>
        <v>18.594215958124362</v>
      </c>
    </row>
    <row r="546" spans="5:6" x14ac:dyDescent="0.25">
      <c r="E546" s="79">
        <f t="shared" ca="1" si="16"/>
        <v>0.66582629001108018</v>
      </c>
      <c r="F546" s="79">
        <f t="shared" ca="1" si="17"/>
        <v>17.404311873145499</v>
      </c>
    </row>
    <row r="547" spans="5:6" x14ac:dyDescent="0.25">
      <c r="E547" s="79">
        <f t="shared" ca="1" si="16"/>
        <v>0.71955898740278113</v>
      </c>
      <c r="F547" s="79">
        <f t="shared" ca="1" si="17"/>
        <v>18.063065118043784</v>
      </c>
    </row>
    <row r="548" spans="5:6" x14ac:dyDescent="0.25">
      <c r="E548" s="79">
        <f t="shared" ca="1" si="16"/>
        <v>8.3618340802958491E-2</v>
      </c>
      <c r="F548" s="79">
        <f t="shared" ca="1" si="17"/>
        <v>11.326559493279229</v>
      </c>
    </row>
    <row r="549" spans="5:6" x14ac:dyDescent="0.25">
      <c r="E549" s="79">
        <f t="shared" ca="1" si="16"/>
        <v>0.62400914282221964</v>
      </c>
      <c r="F549" s="79">
        <f t="shared" ca="1" si="17"/>
        <v>16.94065905399944</v>
      </c>
    </row>
    <row r="550" spans="5:6" x14ac:dyDescent="0.25">
      <c r="E550" s="79">
        <f t="shared" ca="1" si="16"/>
        <v>0.86598626791746924</v>
      </c>
      <c r="F550" s="79">
        <f t="shared" ca="1" si="17"/>
        <v>20.601241489998845</v>
      </c>
    </row>
    <row r="551" spans="5:6" x14ac:dyDescent="0.25">
      <c r="E551" s="79">
        <f t="shared" ca="1" si="16"/>
        <v>0.90508151233037215</v>
      </c>
      <c r="F551" s="79">
        <f t="shared" ca="1" si="17"/>
        <v>21.714203023497756</v>
      </c>
    </row>
    <row r="552" spans="5:6" x14ac:dyDescent="0.25">
      <c r="E552" s="79">
        <f t="shared" ca="1" si="16"/>
        <v>0.59292077709486124</v>
      </c>
      <c r="F552" s="79">
        <f t="shared" ca="1" si="17"/>
        <v>16.616413897160601</v>
      </c>
    </row>
    <row r="553" spans="5:6" x14ac:dyDescent="0.25">
      <c r="E553" s="79">
        <f t="shared" ca="1" si="16"/>
        <v>0.1382257334086765</v>
      </c>
      <c r="F553" s="79">
        <f t="shared" ca="1" si="17"/>
        <v>12.16752585010237</v>
      </c>
    </row>
    <row r="554" spans="5:6" x14ac:dyDescent="0.25">
      <c r="E554" s="79">
        <f t="shared" ca="1" si="16"/>
        <v>0.59478681487959462</v>
      </c>
      <c r="F554" s="79">
        <f t="shared" ca="1" si="17"/>
        <v>16.635462308763255</v>
      </c>
    </row>
    <row r="555" spans="5:6" x14ac:dyDescent="0.25">
      <c r="E555" s="79">
        <f t="shared" ca="1" si="16"/>
        <v>0.43858680195632893</v>
      </c>
      <c r="F555" s="79">
        <f t="shared" ca="1" si="17"/>
        <v>15.157693891241408</v>
      </c>
    </row>
    <row r="556" spans="5:6" x14ac:dyDescent="0.25">
      <c r="E556" s="79">
        <f t="shared" ca="1" si="16"/>
        <v>0.92512301884885195</v>
      </c>
      <c r="F556" s="79">
        <f t="shared" ca="1" si="17"/>
        <v>22.464675461075277</v>
      </c>
    </row>
    <row r="557" spans="5:6" x14ac:dyDescent="0.25">
      <c r="E557" s="79">
        <f t="shared" ca="1" si="16"/>
        <v>0.3824502319132197</v>
      </c>
      <c r="F557" s="79">
        <f t="shared" ca="1" si="17"/>
        <v>14.654202349192168</v>
      </c>
    </row>
    <row r="558" spans="5:6" x14ac:dyDescent="0.25">
      <c r="E558" s="79">
        <f t="shared" ca="1" si="16"/>
        <v>0.1293444518761776</v>
      </c>
      <c r="F558" s="79">
        <f t="shared" ca="1" si="17"/>
        <v>12.047245552875003</v>
      </c>
    </row>
    <row r="559" spans="5:6" x14ac:dyDescent="0.25">
      <c r="E559" s="79">
        <f t="shared" ca="1" si="16"/>
        <v>0.15414065566001312</v>
      </c>
      <c r="F559" s="79">
        <f t="shared" ca="1" si="17"/>
        <v>12.372246298445194</v>
      </c>
    </row>
    <row r="560" spans="5:6" x14ac:dyDescent="0.25">
      <c r="E560" s="79">
        <f t="shared" ca="1" si="16"/>
        <v>0.91942638081740846</v>
      </c>
      <c r="F560" s="79">
        <f t="shared" ca="1" si="17"/>
        <v>22.233702933323478</v>
      </c>
    </row>
    <row r="561" spans="5:6" x14ac:dyDescent="0.25">
      <c r="E561" s="79">
        <f t="shared" ca="1" si="16"/>
        <v>0.9153185797040192</v>
      </c>
      <c r="F561" s="79">
        <f t="shared" ca="1" si="17"/>
        <v>22.07656078610092</v>
      </c>
    </row>
    <row r="562" spans="5:6" x14ac:dyDescent="0.25">
      <c r="E562" s="79">
        <f t="shared" ca="1" si="16"/>
        <v>0.41547590769873566</v>
      </c>
      <c r="F562" s="79">
        <f t="shared" ca="1" si="17"/>
        <v>14.950154694301618</v>
      </c>
    </row>
    <row r="563" spans="5:6" x14ac:dyDescent="0.25">
      <c r="E563" s="79">
        <f t="shared" ca="1" si="16"/>
        <v>0.61150994351333909</v>
      </c>
      <c r="F563" s="79">
        <f t="shared" ca="1" si="17"/>
        <v>16.808459826432866</v>
      </c>
    </row>
    <row r="564" spans="5:6" x14ac:dyDescent="0.25">
      <c r="E564" s="79">
        <f t="shared" ca="1" si="16"/>
        <v>0.12866816092122568</v>
      </c>
      <c r="F564" s="79">
        <f t="shared" ca="1" si="17"/>
        <v>12.037886227725597</v>
      </c>
    </row>
    <row r="565" spans="5:6" x14ac:dyDescent="0.25">
      <c r="E565" s="79">
        <f t="shared" ca="1" si="16"/>
        <v>0.21221598160408661</v>
      </c>
      <c r="F565" s="79">
        <f t="shared" ca="1" si="17"/>
        <v>13.036206750398563</v>
      </c>
    </row>
    <row r="566" spans="5:6" x14ac:dyDescent="0.25">
      <c r="E566" s="79">
        <f t="shared" ca="1" si="16"/>
        <v>0.65332891000630755</v>
      </c>
      <c r="F566" s="79">
        <f t="shared" ca="1" si="17"/>
        <v>17.261945744822523</v>
      </c>
    </row>
    <row r="567" spans="5:6" x14ac:dyDescent="0.25">
      <c r="E567" s="79">
        <f t="shared" ca="1" si="16"/>
        <v>0.43828404273386923</v>
      </c>
      <c r="F567" s="79">
        <f t="shared" ca="1" si="17"/>
        <v>15.154968572654626</v>
      </c>
    </row>
    <row r="568" spans="5:6" x14ac:dyDescent="0.25">
      <c r="E568" s="79">
        <f t="shared" ca="1" si="16"/>
        <v>0.51852369773100859</v>
      </c>
      <c r="F568" s="79">
        <f t="shared" ca="1" si="17"/>
        <v>15.890392710253217</v>
      </c>
    </row>
    <row r="569" spans="5:6" x14ac:dyDescent="0.25">
      <c r="E569" s="79">
        <f t="shared" ca="1" si="16"/>
        <v>0.73695262049126953</v>
      </c>
      <c r="F569" s="79">
        <f t="shared" ca="1" si="17"/>
        <v>18.296331010486213</v>
      </c>
    </row>
    <row r="570" spans="5:6" x14ac:dyDescent="0.25">
      <c r="E570" s="79">
        <f t="shared" ca="1" si="16"/>
        <v>0.78392572589011966</v>
      </c>
      <c r="F570" s="79">
        <f t="shared" ca="1" si="17"/>
        <v>18.993627116022182</v>
      </c>
    </row>
    <row r="571" spans="5:6" x14ac:dyDescent="0.25">
      <c r="E571" s="79">
        <f t="shared" ca="1" si="16"/>
        <v>0.66748040219852023</v>
      </c>
      <c r="F571" s="79">
        <f t="shared" ca="1" si="17"/>
        <v>17.423423734575955</v>
      </c>
    </row>
    <row r="572" spans="5:6" x14ac:dyDescent="0.25">
      <c r="E572" s="79">
        <f t="shared" ca="1" si="16"/>
        <v>0.99362804915209924</v>
      </c>
      <c r="F572" s="79">
        <f t="shared" ca="1" si="17"/>
        <v>29.984361233840087</v>
      </c>
    </row>
    <row r="573" spans="5:6" x14ac:dyDescent="0.25">
      <c r="E573" s="79">
        <f t="shared" ca="1" si="16"/>
        <v>0.49064377804301107</v>
      </c>
      <c r="F573" s="79">
        <f t="shared" ca="1" si="17"/>
        <v>15.631044663125655</v>
      </c>
    </row>
    <row r="574" spans="5:6" x14ac:dyDescent="0.25">
      <c r="E574" s="79">
        <f t="shared" ca="1" si="16"/>
        <v>1.3905180879295931E-2</v>
      </c>
      <c r="F574" s="79">
        <f t="shared" ca="1" si="17"/>
        <v>9.0961181101582849</v>
      </c>
    </row>
    <row r="575" spans="5:6" x14ac:dyDescent="0.25">
      <c r="E575" s="79">
        <f t="shared" ca="1" si="16"/>
        <v>0.57215463809755462</v>
      </c>
      <c r="F575" s="79">
        <f t="shared" ca="1" si="17"/>
        <v>16.407580785195844</v>
      </c>
    </row>
    <row r="576" spans="5:6" x14ac:dyDescent="0.25">
      <c r="E576" s="79">
        <f t="shared" ca="1" si="16"/>
        <v>9.209019170576549E-2</v>
      </c>
      <c r="F576" s="79">
        <f t="shared" ca="1" si="17"/>
        <v>11.476849789949165</v>
      </c>
    </row>
    <row r="577" spans="5:6" x14ac:dyDescent="0.25">
      <c r="E577" s="79">
        <f t="shared" ca="1" si="16"/>
        <v>0.16377632653941232</v>
      </c>
      <c r="F577" s="79">
        <f t="shared" ca="1" si="17"/>
        <v>12.49044524408777</v>
      </c>
    </row>
    <row r="578" spans="5:6" x14ac:dyDescent="0.25">
      <c r="E578" s="79">
        <f t="shared" ca="1" si="16"/>
        <v>0.31948313307218756</v>
      </c>
      <c r="F578" s="79">
        <f t="shared" ca="1" si="17"/>
        <v>14.083642564251157</v>
      </c>
    </row>
    <row r="579" spans="5:6" x14ac:dyDescent="0.25">
      <c r="E579" s="79">
        <f t="shared" ca="1" si="16"/>
        <v>0.93224656660069294</v>
      </c>
      <c r="F579" s="79">
        <f t="shared" ca="1" si="17"/>
        <v>22.778260500494138</v>
      </c>
    </row>
    <row r="580" spans="5:6" x14ac:dyDescent="0.25">
      <c r="E580" s="79">
        <f t="shared" ref="E580:E643" ca="1" si="18">RAND()</f>
        <v>0.60586589860863271</v>
      </c>
      <c r="F580" s="79">
        <f t="shared" ref="F580:F643" ca="1" si="19">$C$3+$C$4*(-LN(E580^(-1/$C$5)-1))</f>
        <v>16.749598476747259</v>
      </c>
    </row>
    <row r="581" spans="5:6" x14ac:dyDescent="0.25">
      <c r="E581" s="79">
        <f t="shared" ca="1" si="18"/>
        <v>7.9961214480948062E-3</v>
      </c>
      <c r="F581" s="79">
        <f t="shared" ca="1" si="19"/>
        <v>8.5401874825431161</v>
      </c>
    </row>
    <row r="582" spans="5:6" x14ac:dyDescent="0.25">
      <c r="E582" s="79">
        <f t="shared" ca="1" si="18"/>
        <v>0.11942233719639161</v>
      </c>
      <c r="F582" s="79">
        <f t="shared" ca="1" si="19"/>
        <v>11.90679983364539</v>
      </c>
    </row>
    <row r="583" spans="5:6" x14ac:dyDescent="0.25">
      <c r="E583" s="79">
        <f t="shared" ca="1" si="18"/>
        <v>0.16979780587917848</v>
      </c>
      <c r="F583" s="79">
        <f t="shared" ca="1" si="19"/>
        <v>12.562398172964539</v>
      </c>
    </row>
    <row r="584" spans="5:6" x14ac:dyDescent="0.25">
      <c r="E584" s="79">
        <f t="shared" ca="1" si="18"/>
        <v>0.60937042771143712</v>
      </c>
      <c r="F584" s="79">
        <f t="shared" ca="1" si="19"/>
        <v>16.786088034214391</v>
      </c>
    </row>
    <row r="585" spans="5:6" x14ac:dyDescent="0.25">
      <c r="E585" s="79">
        <f t="shared" ca="1" si="18"/>
        <v>0.96309096833189023</v>
      </c>
      <c r="F585" s="79">
        <f t="shared" ca="1" si="19"/>
        <v>24.658687110277238</v>
      </c>
    </row>
    <row r="586" spans="5:6" x14ac:dyDescent="0.25">
      <c r="E586" s="79">
        <f t="shared" ca="1" si="18"/>
        <v>5.0839828730741332E-2</v>
      </c>
      <c r="F586" s="79">
        <f t="shared" ca="1" si="19"/>
        <v>10.61550851771694</v>
      </c>
    </row>
    <row r="587" spans="5:6" x14ac:dyDescent="0.25">
      <c r="E587" s="79">
        <f t="shared" ca="1" si="18"/>
        <v>0.96758701855199525</v>
      </c>
      <c r="F587" s="79">
        <f t="shared" ca="1" si="19"/>
        <v>25.056722993431382</v>
      </c>
    </row>
    <row r="588" spans="5:6" x14ac:dyDescent="0.25">
      <c r="E588" s="79">
        <f t="shared" ca="1" si="18"/>
        <v>0.4390982409059645</v>
      </c>
      <c r="F588" s="79">
        <f t="shared" ca="1" si="19"/>
        <v>15.162298158912144</v>
      </c>
    </row>
    <row r="589" spans="5:6" x14ac:dyDescent="0.25">
      <c r="E589" s="79">
        <f t="shared" ca="1" si="18"/>
        <v>0.88674383617366415</v>
      </c>
      <c r="F589" s="79">
        <f t="shared" ca="1" si="19"/>
        <v>21.147998082791943</v>
      </c>
    </row>
    <row r="590" spans="5:6" x14ac:dyDescent="0.25">
      <c r="E590" s="79">
        <f t="shared" ca="1" si="18"/>
        <v>0.68938991483589984</v>
      </c>
      <c r="F590" s="79">
        <f t="shared" ca="1" si="19"/>
        <v>17.683039175863982</v>
      </c>
    </row>
    <row r="591" spans="5:6" x14ac:dyDescent="0.25">
      <c r="E591" s="79">
        <f t="shared" ca="1" si="18"/>
        <v>0.45669108186847485</v>
      </c>
      <c r="F591" s="79">
        <f t="shared" ca="1" si="19"/>
        <v>15.321121520947568</v>
      </c>
    </row>
    <row r="592" spans="5:6" x14ac:dyDescent="0.25">
      <c r="E592" s="79">
        <f t="shared" ca="1" si="18"/>
        <v>0.12316771170800911</v>
      </c>
      <c r="F592" s="79">
        <f t="shared" ca="1" si="19"/>
        <v>11.960627852573161</v>
      </c>
    </row>
    <row r="593" spans="5:6" x14ac:dyDescent="0.25">
      <c r="E593" s="79">
        <f t="shared" ca="1" si="18"/>
        <v>0.41125387467171726</v>
      </c>
      <c r="F593" s="79">
        <f t="shared" ca="1" si="19"/>
        <v>14.912315310091746</v>
      </c>
    </row>
    <row r="594" spans="5:6" x14ac:dyDescent="0.25">
      <c r="E594" s="79">
        <f t="shared" ca="1" si="18"/>
        <v>5.6741025881454354E-2</v>
      </c>
      <c r="F594" s="79">
        <f t="shared" ca="1" si="19"/>
        <v>10.764325441386367</v>
      </c>
    </row>
    <row r="595" spans="5:6" x14ac:dyDescent="0.25">
      <c r="E595" s="79">
        <f t="shared" ca="1" si="18"/>
        <v>0.88496191794483214</v>
      </c>
      <c r="F595" s="79">
        <f t="shared" ca="1" si="19"/>
        <v>21.09760273252185</v>
      </c>
    </row>
    <row r="596" spans="5:6" x14ac:dyDescent="0.25">
      <c r="E596" s="79">
        <f t="shared" ca="1" si="18"/>
        <v>0.99518551087488893</v>
      </c>
      <c r="F596" s="79">
        <f t="shared" ca="1" si="19"/>
        <v>30.828005543463341</v>
      </c>
    </row>
    <row r="597" spans="5:6" x14ac:dyDescent="0.25">
      <c r="E597" s="79">
        <f t="shared" ca="1" si="18"/>
        <v>0.66570849948639355</v>
      </c>
      <c r="F597" s="79">
        <f t="shared" ca="1" si="19"/>
        <v>17.402953371478183</v>
      </c>
    </row>
    <row r="598" spans="5:6" x14ac:dyDescent="0.25">
      <c r="E598" s="79">
        <f t="shared" ca="1" si="18"/>
        <v>0.23058588700599059</v>
      </c>
      <c r="F598" s="79">
        <f t="shared" ca="1" si="19"/>
        <v>13.227491339973682</v>
      </c>
    </row>
    <row r="599" spans="5:6" x14ac:dyDescent="0.25">
      <c r="E599" s="79">
        <f t="shared" ca="1" si="18"/>
        <v>0.88117330071240896</v>
      </c>
      <c r="F599" s="79">
        <f t="shared" ca="1" si="19"/>
        <v>20.992799503838466</v>
      </c>
    </row>
    <row r="600" spans="5:6" x14ac:dyDescent="0.25">
      <c r="E600" s="79">
        <f t="shared" ca="1" si="18"/>
        <v>0.8377664101951332</v>
      </c>
      <c r="F600" s="79">
        <f t="shared" ca="1" si="19"/>
        <v>19.969598349203732</v>
      </c>
    </row>
    <row r="601" spans="5:6" x14ac:dyDescent="0.25">
      <c r="E601" s="79">
        <f t="shared" ca="1" si="18"/>
        <v>0.32322099114292746</v>
      </c>
      <c r="F601" s="79">
        <f t="shared" ca="1" si="19"/>
        <v>14.11800276738218</v>
      </c>
    </row>
    <row r="602" spans="5:6" x14ac:dyDescent="0.25">
      <c r="E602" s="79">
        <f t="shared" ca="1" si="18"/>
        <v>0.8975790871449093</v>
      </c>
      <c r="F602" s="79">
        <f t="shared" ca="1" si="19"/>
        <v>21.471210479468905</v>
      </c>
    </row>
    <row r="603" spans="5:6" x14ac:dyDescent="0.25">
      <c r="E603" s="79">
        <f t="shared" ca="1" si="18"/>
        <v>0.66540811345966966</v>
      </c>
      <c r="F603" s="79">
        <f t="shared" ca="1" si="19"/>
        <v>17.399490437245383</v>
      </c>
    </row>
    <row r="604" spans="5:6" x14ac:dyDescent="0.25">
      <c r="E604" s="79">
        <f t="shared" ca="1" si="18"/>
        <v>0.78037833290169001</v>
      </c>
      <c r="F604" s="79">
        <f t="shared" ca="1" si="19"/>
        <v>18.93687802759613</v>
      </c>
    </row>
    <row r="605" spans="5:6" x14ac:dyDescent="0.25">
      <c r="E605" s="79">
        <f t="shared" ca="1" si="18"/>
        <v>0.5125000714731085</v>
      </c>
      <c r="F605" s="79">
        <f t="shared" ca="1" si="19"/>
        <v>15.833904748400169</v>
      </c>
    </row>
    <row r="606" spans="5:6" x14ac:dyDescent="0.25">
      <c r="E606" s="79">
        <f t="shared" ca="1" si="18"/>
        <v>0.61075884577296535</v>
      </c>
      <c r="F606" s="79">
        <f t="shared" ca="1" si="19"/>
        <v>16.80059770018751</v>
      </c>
    </row>
    <row r="607" spans="5:6" x14ac:dyDescent="0.25">
      <c r="E607" s="79">
        <f t="shared" ca="1" si="18"/>
        <v>0.69162697063750245</v>
      </c>
      <c r="F607" s="79">
        <f t="shared" ca="1" si="19"/>
        <v>17.710268008022926</v>
      </c>
    </row>
    <row r="608" spans="5:6" x14ac:dyDescent="0.25">
      <c r="E608" s="79">
        <f t="shared" ca="1" si="18"/>
        <v>0.10657116606627126</v>
      </c>
      <c r="F608" s="79">
        <f t="shared" ca="1" si="19"/>
        <v>11.713597797078453</v>
      </c>
    </row>
    <row r="609" spans="5:6" x14ac:dyDescent="0.25">
      <c r="E609" s="79">
        <f t="shared" ca="1" si="18"/>
        <v>0.54798616538961087</v>
      </c>
      <c r="F609" s="79">
        <f t="shared" ca="1" si="19"/>
        <v>16.171013447440203</v>
      </c>
    </row>
    <row r="610" spans="5:6" x14ac:dyDescent="0.25">
      <c r="E610" s="79">
        <f t="shared" ca="1" si="18"/>
        <v>0.92519997359504702</v>
      </c>
      <c r="F610" s="79">
        <f t="shared" ca="1" si="19"/>
        <v>22.467908464637851</v>
      </c>
    </row>
    <row r="611" spans="5:6" x14ac:dyDescent="0.25">
      <c r="E611" s="79">
        <f t="shared" ca="1" si="18"/>
        <v>0.74835711928424664</v>
      </c>
      <c r="F611" s="79">
        <f t="shared" ca="1" si="19"/>
        <v>18.455847745525169</v>
      </c>
    </row>
    <row r="612" spans="5:6" x14ac:dyDescent="0.25">
      <c r="E612" s="79">
        <f t="shared" ca="1" si="18"/>
        <v>0.18372105349112877</v>
      </c>
      <c r="F612" s="79">
        <f t="shared" ca="1" si="19"/>
        <v>12.72379857386934</v>
      </c>
    </row>
    <row r="613" spans="5:6" x14ac:dyDescent="0.25">
      <c r="E613" s="79">
        <f t="shared" ca="1" si="18"/>
        <v>0.8250447434430257</v>
      </c>
      <c r="F613" s="79">
        <f t="shared" ca="1" si="19"/>
        <v>19.716253901659712</v>
      </c>
    </row>
    <row r="614" spans="5:6" x14ac:dyDescent="0.25">
      <c r="E614" s="79">
        <f t="shared" ca="1" si="18"/>
        <v>0.74882128974931017</v>
      </c>
      <c r="F614" s="79">
        <f t="shared" ca="1" si="19"/>
        <v>18.462459615948074</v>
      </c>
    </row>
    <row r="615" spans="5:6" x14ac:dyDescent="0.25">
      <c r="E615" s="79">
        <f t="shared" ca="1" si="18"/>
        <v>0.36095023998260378</v>
      </c>
      <c r="F615" s="79">
        <f t="shared" ca="1" si="19"/>
        <v>14.460909100327724</v>
      </c>
    </row>
    <row r="616" spans="5:6" x14ac:dyDescent="0.25">
      <c r="E616" s="79">
        <f t="shared" ca="1" si="18"/>
        <v>0.64563800073482491</v>
      </c>
      <c r="F616" s="79">
        <f t="shared" ca="1" si="19"/>
        <v>17.176025737064524</v>
      </c>
    </row>
    <row r="617" spans="5:6" x14ac:dyDescent="0.25">
      <c r="E617" s="79">
        <f t="shared" ca="1" si="18"/>
        <v>0.44160774130290215</v>
      </c>
      <c r="F617" s="79">
        <f t="shared" ca="1" si="19"/>
        <v>15.184899439108149</v>
      </c>
    </row>
    <row r="618" spans="5:6" x14ac:dyDescent="0.25">
      <c r="E618" s="79">
        <f t="shared" ca="1" si="18"/>
        <v>0.7836575402999344</v>
      </c>
      <c r="F618" s="79">
        <f t="shared" ca="1" si="19"/>
        <v>18.989309994214018</v>
      </c>
    </row>
    <row r="619" spans="5:6" x14ac:dyDescent="0.25">
      <c r="E619" s="79">
        <f t="shared" ca="1" si="18"/>
        <v>0.47089901339509965</v>
      </c>
      <c r="F619" s="79">
        <f t="shared" ca="1" si="19"/>
        <v>15.450170400384803</v>
      </c>
    </row>
    <row r="620" spans="5:6" x14ac:dyDescent="0.25">
      <c r="E620" s="79">
        <f t="shared" ca="1" si="18"/>
        <v>0.84010011661033157</v>
      </c>
      <c r="F620" s="79">
        <f t="shared" ca="1" si="19"/>
        <v>20.017956277608004</v>
      </c>
    </row>
    <row r="621" spans="5:6" x14ac:dyDescent="0.25">
      <c r="E621" s="79">
        <f t="shared" ca="1" si="18"/>
        <v>0.42692679233118536</v>
      </c>
      <c r="F621" s="79">
        <f t="shared" ca="1" si="19"/>
        <v>15.052875916857515</v>
      </c>
    </row>
    <row r="622" spans="5:6" x14ac:dyDescent="0.25">
      <c r="E622" s="79">
        <f t="shared" ca="1" si="18"/>
        <v>0.57232777137484625</v>
      </c>
      <c r="F622" s="79">
        <f t="shared" ca="1" si="19"/>
        <v>16.409299301130069</v>
      </c>
    </row>
    <row r="623" spans="5:6" x14ac:dyDescent="0.25">
      <c r="E623" s="79">
        <f t="shared" ca="1" si="18"/>
        <v>0.47343258423805945</v>
      </c>
      <c r="F623" s="79">
        <f t="shared" ca="1" si="19"/>
        <v>15.473271692845039</v>
      </c>
    </row>
    <row r="624" spans="5:6" x14ac:dyDescent="0.25">
      <c r="E624" s="79">
        <f t="shared" ca="1" si="18"/>
        <v>0.32777983201735394</v>
      </c>
      <c r="F624" s="79">
        <f t="shared" ca="1" si="19"/>
        <v>14.159797044945181</v>
      </c>
    </row>
    <row r="625" spans="5:6" x14ac:dyDescent="0.25">
      <c r="E625" s="79">
        <f t="shared" ca="1" si="18"/>
        <v>0.74205326873634281</v>
      </c>
      <c r="F625" s="79">
        <f t="shared" ca="1" si="19"/>
        <v>18.366990813571984</v>
      </c>
    </row>
    <row r="626" spans="5:6" x14ac:dyDescent="0.25">
      <c r="E626" s="79">
        <f t="shared" ca="1" si="18"/>
        <v>0.35746607336125624</v>
      </c>
      <c r="F626" s="79">
        <f t="shared" ca="1" si="19"/>
        <v>14.429479055541135</v>
      </c>
    </row>
    <row r="627" spans="5:6" x14ac:dyDescent="0.25">
      <c r="E627" s="79">
        <f t="shared" ca="1" si="18"/>
        <v>0.21869481329521023</v>
      </c>
      <c r="F627" s="79">
        <f t="shared" ca="1" si="19"/>
        <v>13.104460934214217</v>
      </c>
    </row>
    <row r="628" spans="5:6" x14ac:dyDescent="0.25">
      <c r="E628" s="79">
        <f t="shared" ca="1" si="18"/>
        <v>0.63821382763499102</v>
      </c>
      <c r="F628" s="79">
        <f t="shared" ca="1" si="19"/>
        <v>17.094230878593628</v>
      </c>
    </row>
    <row r="629" spans="5:6" x14ac:dyDescent="0.25">
      <c r="E629" s="79">
        <f t="shared" ca="1" si="18"/>
        <v>0.24429057861897929</v>
      </c>
      <c r="F629" s="79">
        <f t="shared" ca="1" si="19"/>
        <v>13.366083672451111</v>
      </c>
    </row>
    <row r="630" spans="5:6" x14ac:dyDescent="0.25">
      <c r="E630" s="79">
        <f t="shared" ca="1" si="18"/>
        <v>0.14842195467652231</v>
      </c>
      <c r="F630" s="79">
        <f t="shared" ca="1" si="19"/>
        <v>12.300141715489644</v>
      </c>
    </row>
    <row r="631" spans="5:6" x14ac:dyDescent="0.25">
      <c r="E631" s="79">
        <f t="shared" ca="1" si="18"/>
        <v>0.22333462778994995</v>
      </c>
      <c r="F631" s="79">
        <f t="shared" ca="1" si="19"/>
        <v>13.15279777616448</v>
      </c>
    </row>
    <row r="632" spans="5:6" x14ac:dyDescent="0.25">
      <c r="E632" s="79">
        <f t="shared" ca="1" si="18"/>
        <v>6.7105027905527304E-2</v>
      </c>
      <c r="F632" s="79">
        <f t="shared" ca="1" si="19"/>
        <v>11.000045373813062</v>
      </c>
    </row>
    <row r="633" spans="5:6" x14ac:dyDescent="0.25">
      <c r="E633" s="79">
        <f t="shared" ca="1" si="18"/>
        <v>0.16327348377486606</v>
      </c>
      <c r="F633" s="79">
        <f t="shared" ca="1" si="19"/>
        <v>12.484372674856987</v>
      </c>
    </row>
    <row r="634" spans="5:6" x14ac:dyDescent="0.25">
      <c r="E634" s="79">
        <f t="shared" ca="1" si="18"/>
        <v>0.26770208485162539</v>
      </c>
      <c r="F634" s="79">
        <f t="shared" ca="1" si="19"/>
        <v>13.596196166537155</v>
      </c>
    </row>
    <row r="635" spans="5:6" x14ac:dyDescent="0.25">
      <c r="E635" s="79">
        <f t="shared" ca="1" si="18"/>
        <v>0.81795112204850673</v>
      </c>
      <c r="F635" s="79">
        <f t="shared" ca="1" si="19"/>
        <v>19.581883229310268</v>
      </c>
    </row>
    <row r="636" spans="5:6" x14ac:dyDescent="0.25">
      <c r="E636" s="79">
        <f t="shared" ca="1" si="18"/>
        <v>0.21290582505487143</v>
      </c>
      <c r="F636" s="79">
        <f t="shared" ca="1" si="19"/>
        <v>13.043517926987288</v>
      </c>
    </row>
    <row r="637" spans="5:6" x14ac:dyDescent="0.25">
      <c r="E637" s="79">
        <f t="shared" ca="1" si="18"/>
        <v>0.55646888611744449</v>
      </c>
      <c r="F637" s="79">
        <f t="shared" ca="1" si="19"/>
        <v>16.253322160216246</v>
      </c>
    </row>
    <row r="638" spans="5:6" x14ac:dyDescent="0.25">
      <c r="E638" s="79">
        <f t="shared" ca="1" si="18"/>
        <v>7.8914956720382179E-2</v>
      </c>
      <c r="F638" s="79">
        <f t="shared" ca="1" si="19"/>
        <v>11.238559849544842</v>
      </c>
    </row>
    <row r="639" spans="5:6" x14ac:dyDescent="0.25">
      <c r="E639" s="79">
        <f t="shared" ca="1" si="18"/>
        <v>0.84954349800950946</v>
      </c>
      <c r="F639" s="79">
        <f t="shared" ca="1" si="19"/>
        <v>20.22024621561426</v>
      </c>
    </row>
    <row r="640" spans="5:6" x14ac:dyDescent="0.25">
      <c r="E640" s="79">
        <f t="shared" ca="1" si="18"/>
        <v>0.46605675252005163</v>
      </c>
      <c r="F640" s="79">
        <f t="shared" ca="1" si="19"/>
        <v>15.406097000022317</v>
      </c>
    </row>
    <row r="641" spans="5:6" x14ac:dyDescent="0.25">
      <c r="E641" s="79">
        <f t="shared" ca="1" si="18"/>
        <v>0.36722732219798648</v>
      </c>
      <c r="F641" s="79">
        <f t="shared" ca="1" si="19"/>
        <v>14.517447459762312</v>
      </c>
    </row>
    <row r="642" spans="5:6" x14ac:dyDescent="0.25">
      <c r="E642" s="79">
        <f t="shared" ca="1" si="18"/>
        <v>0.22651013947405219</v>
      </c>
      <c r="F642" s="79">
        <f t="shared" ca="1" si="19"/>
        <v>13.185631787064505</v>
      </c>
    </row>
    <row r="643" spans="5:6" x14ac:dyDescent="0.25">
      <c r="E643" s="79">
        <f t="shared" ca="1" si="18"/>
        <v>0.20518626097313275</v>
      </c>
      <c r="F643" s="79">
        <f t="shared" ca="1" si="19"/>
        <v>12.961078988033998</v>
      </c>
    </row>
    <row r="644" spans="5:6" x14ac:dyDescent="0.25">
      <c r="E644" s="79">
        <f t="shared" ref="E644:E707" ca="1" si="20">RAND()</f>
        <v>0.95312663897467498</v>
      </c>
      <c r="F644" s="79">
        <f t="shared" ref="F644:F707" ca="1" si="21">$C$3+$C$4*(-LN(E644^(-1/$C$5)-1))</f>
        <v>23.923094079174113</v>
      </c>
    </row>
    <row r="645" spans="5:6" x14ac:dyDescent="0.25">
      <c r="E645" s="79">
        <f t="shared" ca="1" si="20"/>
        <v>0.93898513804105277</v>
      </c>
      <c r="F645" s="79">
        <f t="shared" ca="1" si="21"/>
        <v>23.105382618529188</v>
      </c>
    </row>
    <row r="646" spans="5:6" x14ac:dyDescent="0.25">
      <c r="E646" s="79">
        <f t="shared" ca="1" si="20"/>
        <v>0.6018120606236963</v>
      </c>
      <c r="F646" s="79">
        <f t="shared" ca="1" si="21"/>
        <v>16.707624784288196</v>
      </c>
    </row>
    <row r="647" spans="5:6" x14ac:dyDescent="0.25">
      <c r="E647" s="79">
        <f t="shared" ca="1" si="20"/>
        <v>0.92277769220292216</v>
      </c>
      <c r="F647" s="79">
        <f t="shared" ca="1" si="21"/>
        <v>22.367628994235169</v>
      </c>
    </row>
    <row r="648" spans="5:6" x14ac:dyDescent="0.25">
      <c r="E648" s="79">
        <f t="shared" ca="1" si="20"/>
        <v>0.37452009524824115</v>
      </c>
      <c r="F648" s="79">
        <f t="shared" ca="1" si="21"/>
        <v>14.583016078823704</v>
      </c>
    </row>
    <row r="649" spans="5:6" x14ac:dyDescent="0.25">
      <c r="E649" s="79">
        <f t="shared" ca="1" si="20"/>
        <v>0.50916983597533727</v>
      </c>
      <c r="F649" s="79">
        <f t="shared" ca="1" si="21"/>
        <v>15.802788908639094</v>
      </c>
    </row>
    <row r="650" spans="5:6" x14ac:dyDescent="0.25">
      <c r="E650" s="79">
        <f t="shared" ca="1" si="20"/>
        <v>0.55360202146906901</v>
      </c>
      <c r="F650" s="79">
        <f t="shared" ca="1" si="21"/>
        <v>16.225421475440818</v>
      </c>
    </row>
    <row r="651" spans="5:6" x14ac:dyDescent="0.25">
      <c r="E651" s="79">
        <f t="shared" ca="1" si="20"/>
        <v>0.48437125585755947</v>
      </c>
      <c r="F651" s="79">
        <f t="shared" ca="1" si="21"/>
        <v>15.573365447796938</v>
      </c>
    </row>
    <row r="652" spans="5:6" x14ac:dyDescent="0.25">
      <c r="E652" s="79">
        <f t="shared" ca="1" si="20"/>
        <v>0.88320044091808891</v>
      </c>
      <c r="F652" s="79">
        <f t="shared" ca="1" si="21"/>
        <v>21.048487022321531</v>
      </c>
    </row>
    <row r="653" spans="5:6" x14ac:dyDescent="0.25">
      <c r="E653" s="79">
        <f t="shared" ca="1" si="20"/>
        <v>0.15541920399516451</v>
      </c>
      <c r="F653" s="79">
        <f t="shared" ca="1" si="21"/>
        <v>12.388160443321542</v>
      </c>
    </row>
    <row r="654" spans="5:6" x14ac:dyDescent="0.25">
      <c r="E654" s="79">
        <f t="shared" ca="1" si="20"/>
        <v>0.75623928382179317</v>
      </c>
      <c r="F654" s="79">
        <f t="shared" ca="1" si="21"/>
        <v>18.569464186096759</v>
      </c>
    </row>
    <row r="655" spans="5:6" x14ac:dyDescent="0.25">
      <c r="E655" s="79">
        <f t="shared" ca="1" si="20"/>
        <v>0.26244903013111232</v>
      </c>
      <c r="F655" s="79">
        <f t="shared" ca="1" si="21"/>
        <v>13.545210821210905</v>
      </c>
    </row>
    <row r="656" spans="5:6" x14ac:dyDescent="0.25">
      <c r="E656" s="79">
        <f t="shared" ca="1" si="20"/>
        <v>0.93700501276096237</v>
      </c>
      <c r="F656" s="79">
        <f t="shared" ca="1" si="21"/>
        <v>23.005802164532462</v>
      </c>
    </row>
    <row r="657" spans="5:6" x14ac:dyDescent="0.25">
      <c r="E657" s="79">
        <f t="shared" ca="1" si="20"/>
        <v>0.778149043819233</v>
      </c>
      <c r="F657" s="79">
        <f t="shared" ca="1" si="21"/>
        <v>18.901601453526261</v>
      </c>
    </row>
    <row r="658" spans="5:6" x14ac:dyDescent="0.25">
      <c r="E658" s="79">
        <f t="shared" ca="1" si="20"/>
        <v>0.3791054349662234</v>
      </c>
      <c r="F658" s="79">
        <f t="shared" ca="1" si="21"/>
        <v>14.624189358055917</v>
      </c>
    </row>
    <row r="659" spans="5:6" x14ac:dyDescent="0.25">
      <c r="E659" s="79">
        <f t="shared" ca="1" si="20"/>
        <v>2.1022923757052947E-2</v>
      </c>
      <c r="F659" s="79">
        <f t="shared" ca="1" si="21"/>
        <v>9.5417921138475617</v>
      </c>
    </row>
    <row r="660" spans="5:6" x14ac:dyDescent="0.25">
      <c r="E660" s="79">
        <f t="shared" ca="1" si="20"/>
        <v>7.4485554782868224E-2</v>
      </c>
      <c r="F660" s="79">
        <f t="shared" ca="1" si="21"/>
        <v>11.152274132348099</v>
      </c>
    </row>
    <row r="661" spans="5:6" x14ac:dyDescent="0.25">
      <c r="E661" s="79">
        <f t="shared" ca="1" si="20"/>
        <v>0.1256084873283897</v>
      </c>
      <c r="F661" s="79">
        <f t="shared" ca="1" si="21"/>
        <v>11.995165309920957</v>
      </c>
    </row>
    <row r="662" spans="5:6" x14ac:dyDescent="0.25">
      <c r="E662" s="79">
        <f t="shared" ca="1" si="20"/>
        <v>0.13985831198826826</v>
      </c>
      <c r="F662" s="79">
        <f t="shared" ca="1" si="21"/>
        <v>12.189133184636852</v>
      </c>
    </row>
    <row r="663" spans="5:6" x14ac:dyDescent="0.25">
      <c r="E663" s="79">
        <f t="shared" ca="1" si="20"/>
        <v>0.52979605001378482</v>
      </c>
      <c r="F663" s="79">
        <f t="shared" ca="1" si="21"/>
        <v>15.996865097598755</v>
      </c>
    </row>
    <row r="664" spans="5:6" x14ac:dyDescent="0.25">
      <c r="E664" s="79">
        <f t="shared" ca="1" si="20"/>
        <v>0.31587034166047601</v>
      </c>
      <c r="F664" s="79">
        <f t="shared" ca="1" si="21"/>
        <v>14.050347990400098</v>
      </c>
    </row>
    <row r="665" spans="5:6" x14ac:dyDescent="0.25">
      <c r="E665" s="79">
        <f t="shared" ca="1" si="20"/>
        <v>0.44074380484140929</v>
      </c>
      <c r="F665" s="79">
        <f t="shared" ca="1" si="21"/>
        <v>15.177116800317512</v>
      </c>
    </row>
    <row r="666" spans="5:6" x14ac:dyDescent="0.25">
      <c r="E666" s="79">
        <f t="shared" ca="1" si="20"/>
        <v>0.67979268190148801</v>
      </c>
      <c r="F666" s="79">
        <f t="shared" ca="1" si="21"/>
        <v>17.56778575188876</v>
      </c>
    </row>
    <row r="667" spans="5:6" x14ac:dyDescent="0.25">
      <c r="E667" s="79">
        <f t="shared" ca="1" si="20"/>
        <v>1.0953491968927698E-2</v>
      </c>
      <c r="F667" s="79">
        <f t="shared" ca="1" si="21"/>
        <v>8.8512670289026492</v>
      </c>
    </row>
    <row r="668" spans="5:6" x14ac:dyDescent="0.25">
      <c r="E668" s="79">
        <f t="shared" ca="1" si="20"/>
        <v>0.23010257000270551</v>
      </c>
      <c r="F668" s="79">
        <f t="shared" ca="1" si="21"/>
        <v>13.222543680670267</v>
      </c>
    </row>
    <row r="669" spans="5:6" x14ac:dyDescent="0.25">
      <c r="E669" s="79">
        <f t="shared" ca="1" si="20"/>
        <v>0.87802569147052278</v>
      </c>
      <c r="F669" s="79">
        <f t="shared" ca="1" si="21"/>
        <v>20.908035481213194</v>
      </c>
    </row>
    <row r="670" spans="5:6" x14ac:dyDescent="0.25">
      <c r="E670" s="79">
        <f t="shared" ca="1" si="20"/>
        <v>0.40332065511105963</v>
      </c>
      <c r="F670" s="79">
        <f t="shared" ca="1" si="21"/>
        <v>14.84124083970887</v>
      </c>
    </row>
    <row r="671" spans="5:6" x14ac:dyDescent="0.25">
      <c r="E671" s="79">
        <f t="shared" ca="1" si="20"/>
        <v>0.45707659306067261</v>
      </c>
      <c r="F671" s="79">
        <f t="shared" ca="1" si="21"/>
        <v>15.32461280546655</v>
      </c>
    </row>
    <row r="672" spans="5:6" x14ac:dyDescent="0.25">
      <c r="E672" s="79">
        <f t="shared" ca="1" si="20"/>
        <v>0.71561620862477204</v>
      </c>
      <c r="F672" s="79">
        <f t="shared" ca="1" si="21"/>
        <v>18.011727913855534</v>
      </c>
    </row>
    <row r="673" spans="5:6" x14ac:dyDescent="0.25">
      <c r="E673" s="79">
        <f t="shared" ca="1" si="20"/>
        <v>5.7880805556386306E-2</v>
      </c>
      <c r="F673" s="79">
        <f t="shared" ca="1" si="21"/>
        <v>10.791724483313875</v>
      </c>
    </row>
    <row r="674" spans="5:6" x14ac:dyDescent="0.25">
      <c r="E674" s="79">
        <f t="shared" ca="1" si="20"/>
        <v>0.50229346252608531</v>
      </c>
      <c r="F674" s="79">
        <f t="shared" ca="1" si="21"/>
        <v>15.738783888707633</v>
      </c>
    </row>
    <row r="675" spans="5:6" x14ac:dyDescent="0.25">
      <c r="E675" s="79">
        <f t="shared" ca="1" si="20"/>
        <v>0.45579713170289682</v>
      </c>
      <c r="F675" s="79">
        <f t="shared" ca="1" si="21"/>
        <v>15.313027705863682</v>
      </c>
    </row>
    <row r="676" spans="5:6" x14ac:dyDescent="0.25">
      <c r="E676" s="79">
        <f t="shared" ca="1" si="20"/>
        <v>0.97484581229783074</v>
      </c>
      <c r="F676" s="79">
        <f t="shared" ca="1" si="21"/>
        <v>25.830727550512815</v>
      </c>
    </row>
    <row r="677" spans="5:6" x14ac:dyDescent="0.25">
      <c r="E677" s="79">
        <f t="shared" ca="1" si="20"/>
        <v>0.65357680896984283</v>
      </c>
      <c r="F677" s="79">
        <f t="shared" ca="1" si="21"/>
        <v>17.264736007723883</v>
      </c>
    </row>
    <row r="678" spans="5:6" x14ac:dyDescent="0.25">
      <c r="E678" s="79">
        <f t="shared" ca="1" si="20"/>
        <v>0.65602173350613968</v>
      </c>
      <c r="F678" s="79">
        <f t="shared" ca="1" si="21"/>
        <v>17.292326620662763</v>
      </c>
    </row>
    <row r="679" spans="5:6" x14ac:dyDescent="0.25">
      <c r="E679" s="79">
        <f t="shared" ca="1" si="20"/>
        <v>0.17920450260439114</v>
      </c>
      <c r="F679" s="79">
        <f t="shared" ca="1" si="21"/>
        <v>12.672155803944584</v>
      </c>
    </row>
    <row r="680" spans="5:6" x14ac:dyDescent="0.25">
      <c r="E680" s="79">
        <f t="shared" ca="1" si="20"/>
        <v>0.53384949611971322</v>
      </c>
      <c r="F680" s="79">
        <f t="shared" ca="1" si="21"/>
        <v>16.035411186987155</v>
      </c>
    </row>
    <row r="681" spans="5:6" x14ac:dyDescent="0.25">
      <c r="E681" s="79">
        <f t="shared" ca="1" si="20"/>
        <v>0.98115341666656397</v>
      </c>
      <c r="F681" s="79">
        <f t="shared" ca="1" si="21"/>
        <v>26.70838049045668</v>
      </c>
    </row>
    <row r="682" spans="5:6" x14ac:dyDescent="0.25">
      <c r="E682" s="79">
        <f t="shared" ca="1" si="20"/>
        <v>4.8903796124135757E-2</v>
      </c>
      <c r="F682" s="79">
        <f t="shared" ca="1" si="21"/>
        <v>10.563858578498685</v>
      </c>
    </row>
    <row r="683" spans="5:6" x14ac:dyDescent="0.25">
      <c r="E683" s="79">
        <f t="shared" ca="1" si="20"/>
        <v>0.64413124590022885</v>
      </c>
      <c r="F683" s="79">
        <f t="shared" ca="1" si="21"/>
        <v>17.15933624116137</v>
      </c>
    </row>
    <row r="684" spans="5:6" x14ac:dyDescent="0.25">
      <c r="E684" s="79">
        <f t="shared" ca="1" si="20"/>
        <v>0.27005312945996984</v>
      </c>
      <c r="F684" s="79">
        <f t="shared" ca="1" si="21"/>
        <v>13.618905041246608</v>
      </c>
    </row>
    <row r="685" spans="5:6" x14ac:dyDescent="0.25">
      <c r="E685" s="79">
        <f t="shared" ca="1" si="20"/>
        <v>0.57346543125554683</v>
      </c>
      <c r="F685" s="79">
        <f t="shared" ca="1" si="21"/>
        <v>16.420600675386058</v>
      </c>
    </row>
    <row r="686" spans="5:6" x14ac:dyDescent="0.25">
      <c r="E686" s="79">
        <f t="shared" ca="1" si="20"/>
        <v>6.9212784871974797E-4</v>
      </c>
      <c r="F686" s="79">
        <f t="shared" ca="1" si="21"/>
        <v>6.4317927383162363</v>
      </c>
    </row>
    <row r="687" spans="5:6" x14ac:dyDescent="0.25">
      <c r="E687" s="79">
        <f t="shared" ca="1" si="20"/>
        <v>4.635599514239197E-2</v>
      </c>
      <c r="F687" s="79">
        <f t="shared" ca="1" si="21"/>
        <v>10.493467153175974</v>
      </c>
    </row>
    <row r="688" spans="5:6" x14ac:dyDescent="0.25">
      <c r="E688" s="79">
        <f t="shared" ca="1" si="20"/>
        <v>0.75895909955142149</v>
      </c>
      <c r="F688" s="79">
        <f t="shared" ca="1" si="21"/>
        <v>18.609348735367909</v>
      </c>
    </row>
    <row r="689" spans="5:6" x14ac:dyDescent="0.25">
      <c r="E689" s="79">
        <f t="shared" ca="1" si="20"/>
        <v>0.25910815123873443</v>
      </c>
      <c r="F689" s="79">
        <f t="shared" ca="1" si="21"/>
        <v>13.512600671254006</v>
      </c>
    </row>
    <row r="690" spans="5:6" x14ac:dyDescent="0.25">
      <c r="E690" s="79">
        <f t="shared" ca="1" si="20"/>
        <v>0.35768081143030306</v>
      </c>
      <c r="F690" s="79">
        <f t="shared" ca="1" si="21"/>
        <v>14.431417239781606</v>
      </c>
    </row>
    <row r="691" spans="5:6" x14ac:dyDescent="0.25">
      <c r="E691" s="79">
        <f t="shared" ca="1" si="20"/>
        <v>0.65293000481492824</v>
      </c>
      <c r="F691" s="79">
        <f t="shared" ca="1" si="21"/>
        <v>17.257458587253893</v>
      </c>
    </row>
    <row r="692" spans="5:6" x14ac:dyDescent="0.25">
      <c r="E692" s="79">
        <f t="shared" ca="1" si="20"/>
        <v>0.89750597951764233</v>
      </c>
      <c r="F692" s="79">
        <f t="shared" ca="1" si="21"/>
        <v>21.468925352772182</v>
      </c>
    </row>
    <row r="693" spans="5:6" x14ac:dyDescent="0.25">
      <c r="E693" s="79">
        <f t="shared" ca="1" si="20"/>
        <v>1.9079869095084745E-2</v>
      </c>
      <c r="F693" s="79">
        <f t="shared" ca="1" si="21"/>
        <v>9.4345430918066597</v>
      </c>
    </row>
    <row r="694" spans="5:6" x14ac:dyDescent="0.25">
      <c r="E694" s="79">
        <f t="shared" ca="1" si="20"/>
        <v>0.84442000842491538</v>
      </c>
      <c r="F694" s="79">
        <f t="shared" ca="1" si="21"/>
        <v>20.109140789134997</v>
      </c>
    </row>
    <row r="695" spans="5:6" x14ac:dyDescent="0.25">
      <c r="E695" s="79">
        <f t="shared" ca="1" si="20"/>
        <v>6.295343447108781E-2</v>
      </c>
      <c r="F695" s="79">
        <f t="shared" ca="1" si="21"/>
        <v>10.909054232099294</v>
      </c>
    </row>
    <row r="696" spans="5:6" x14ac:dyDescent="0.25">
      <c r="E696" s="79">
        <f t="shared" ca="1" si="20"/>
        <v>8.7217005291587935E-2</v>
      </c>
      <c r="F696" s="79">
        <f t="shared" ca="1" si="21"/>
        <v>11.391611304162478</v>
      </c>
    </row>
    <row r="697" spans="5:6" x14ac:dyDescent="0.25">
      <c r="E697" s="79">
        <f t="shared" ca="1" si="20"/>
        <v>0.44737036063584712</v>
      </c>
      <c r="F697" s="79">
        <f t="shared" ca="1" si="21"/>
        <v>15.236862265900413</v>
      </c>
    </row>
    <row r="698" spans="5:6" x14ac:dyDescent="0.25">
      <c r="E698" s="79">
        <f t="shared" ca="1" si="20"/>
        <v>0.33192109305472628</v>
      </c>
      <c r="F698" s="79">
        <f t="shared" ca="1" si="21"/>
        <v>14.197662315820512</v>
      </c>
    </row>
    <row r="699" spans="5:6" x14ac:dyDescent="0.25">
      <c r="E699" s="79">
        <f t="shared" ca="1" si="20"/>
        <v>0.31089847736381404</v>
      </c>
      <c r="F699" s="79">
        <f t="shared" ca="1" si="21"/>
        <v>14.004385192418169</v>
      </c>
    </row>
    <row r="700" spans="5:6" x14ac:dyDescent="0.25">
      <c r="E700" s="79">
        <f t="shared" ca="1" si="20"/>
        <v>0.74617692266519176</v>
      </c>
      <c r="F700" s="79">
        <f t="shared" ca="1" si="21"/>
        <v>18.424920221979605</v>
      </c>
    </row>
    <row r="701" spans="5:6" x14ac:dyDescent="0.25">
      <c r="E701" s="79">
        <f t="shared" ca="1" si="20"/>
        <v>0.36975142673274819</v>
      </c>
      <c r="F701" s="79">
        <f t="shared" ca="1" si="21"/>
        <v>14.54015452053614</v>
      </c>
    </row>
    <row r="702" spans="5:6" x14ac:dyDescent="0.25">
      <c r="E702" s="79">
        <f t="shared" ca="1" si="20"/>
        <v>0.36685622440176879</v>
      </c>
      <c r="F702" s="79">
        <f t="shared" ca="1" si="21"/>
        <v>14.514107764619892</v>
      </c>
    </row>
    <row r="703" spans="5:6" x14ac:dyDescent="0.25">
      <c r="E703" s="79">
        <f t="shared" ca="1" si="20"/>
        <v>4.8517336686014434E-2</v>
      </c>
      <c r="F703" s="79">
        <f t="shared" ca="1" si="21"/>
        <v>10.553363700755316</v>
      </c>
    </row>
    <row r="704" spans="5:6" x14ac:dyDescent="0.25">
      <c r="E704" s="79">
        <f t="shared" ca="1" si="20"/>
        <v>0.68526044974140476</v>
      </c>
      <c r="F704" s="79">
        <f t="shared" ca="1" si="21"/>
        <v>17.633142768302136</v>
      </c>
    </row>
    <row r="705" spans="5:6" x14ac:dyDescent="0.25">
      <c r="E705" s="79">
        <f t="shared" ca="1" si="20"/>
        <v>0.32112002942284879</v>
      </c>
      <c r="F705" s="79">
        <f t="shared" ca="1" si="21"/>
        <v>14.098700313136433</v>
      </c>
    </row>
    <row r="706" spans="5:6" x14ac:dyDescent="0.25">
      <c r="E706" s="79">
        <f t="shared" ca="1" si="20"/>
        <v>0.99371508839947942</v>
      </c>
      <c r="F706" s="79">
        <f t="shared" ca="1" si="21"/>
        <v>30.025780473207814</v>
      </c>
    </row>
    <row r="707" spans="5:6" x14ac:dyDescent="0.25">
      <c r="E707" s="79">
        <f t="shared" ca="1" si="20"/>
        <v>0.28983862519534365</v>
      </c>
      <c r="F707" s="79">
        <f t="shared" ca="1" si="21"/>
        <v>13.807584096087069</v>
      </c>
    </row>
    <row r="708" spans="5:6" x14ac:dyDescent="0.25">
      <c r="E708" s="79">
        <f t="shared" ref="E708:E771" ca="1" si="22">RAND()</f>
        <v>0.45626515552928648</v>
      </c>
      <c r="F708" s="79">
        <f t="shared" ref="F708:F771" ca="1" si="23">$C$3+$C$4*(-LN(E708^(-1/$C$5)-1))</f>
        <v>15.317264838472816</v>
      </c>
    </row>
    <row r="709" spans="5:6" x14ac:dyDescent="0.25">
      <c r="E709" s="79">
        <f t="shared" ca="1" si="22"/>
        <v>0.25523971828157466</v>
      </c>
      <c r="F709" s="79">
        <f t="shared" ca="1" si="23"/>
        <v>13.474653776618574</v>
      </c>
    </row>
    <row r="710" spans="5:6" x14ac:dyDescent="0.25">
      <c r="E710" s="79">
        <f t="shared" ca="1" si="22"/>
        <v>0.14641631899428498</v>
      </c>
      <c r="F710" s="79">
        <f t="shared" ca="1" si="23"/>
        <v>12.274481020472857</v>
      </c>
    </row>
    <row r="711" spans="5:6" x14ac:dyDescent="0.25">
      <c r="E711" s="79">
        <f t="shared" ca="1" si="22"/>
        <v>0.38770583520010848</v>
      </c>
      <c r="F711" s="79">
        <f t="shared" ca="1" si="23"/>
        <v>14.701332185890983</v>
      </c>
    </row>
    <row r="712" spans="5:6" x14ac:dyDescent="0.25">
      <c r="E712" s="79">
        <f t="shared" ca="1" si="22"/>
        <v>0.10436409333632612</v>
      </c>
      <c r="F712" s="79">
        <f t="shared" ca="1" si="23"/>
        <v>11.678939801776282</v>
      </c>
    </row>
    <row r="713" spans="5:6" x14ac:dyDescent="0.25">
      <c r="E713" s="79">
        <f t="shared" ca="1" si="22"/>
        <v>0.10319955389070645</v>
      </c>
      <c r="F713" s="79">
        <f t="shared" ca="1" si="23"/>
        <v>11.66046077480576</v>
      </c>
    </row>
    <row r="714" spans="5:6" x14ac:dyDescent="0.25">
      <c r="E714" s="79">
        <f t="shared" ca="1" si="22"/>
        <v>0.14248061544060608</v>
      </c>
      <c r="F714" s="79">
        <f t="shared" ca="1" si="23"/>
        <v>12.223533215261444</v>
      </c>
    </row>
    <row r="715" spans="5:6" x14ac:dyDescent="0.25">
      <c r="E715" s="79">
        <f t="shared" ca="1" si="22"/>
        <v>0.59148265792167176</v>
      </c>
      <c r="F715" s="79">
        <f t="shared" ca="1" si="23"/>
        <v>16.601766980245806</v>
      </c>
    </row>
    <row r="716" spans="5:6" x14ac:dyDescent="0.25">
      <c r="E716" s="79">
        <f t="shared" ca="1" si="22"/>
        <v>0.81607259625969897</v>
      </c>
      <c r="F716" s="79">
        <f t="shared" ca="1" si="23"/>
        <v>19.547058227579903</v>
      </c>
    </row>
    <row r="717" spans="5:6" x14ac:dyDescent="0.25">
      <c r="E717" s="79">
        <f t="shared" ca="1" si="22"/>
        <v>2.0757816348202729E-2</v>
      </c>
      <c r="F717" s="79">
        <f t="shared" ca="1" si="23"/>
        <v>9.5276573176371269</v>
      </c>
    </row>
    <row r="718" spans="5:6" x14ac:dyDescent="0.25">
      <c r="E718" s="79">
        <f t="shared" ca="1" si="22"/>
        <v>0.40242391243318876</v>
      </c>
      <c r="F718" s="79">
        <f t="shared" ca="1" si="23"/>
        <v>14.83320783033953</v>
      </c>
    </row>
    <row r="719" spans="5:6" x14ac:dyDescent="0.25">
      <c r="E719" s="79">
        <f t="shared" ca="1" si="22"/>
        <v>0.43159788512042363</v>
      </c>
      <c r="F719" s="79">
        <f t="shared" ca="1" si="23"/>
        <v>15.094834448976266</v>
      </c>
    </row>
    <row r="720" spans="5:6" x14ac:dyDescent="0.25">
      <c r="E720" s="79">
        <f t="shared" ca="1" si="22"/>
        <v>0.29354343044453568</v>
      </c>
      <c r="F720" s="79">
        <f t="shared" ca="1" si="23"/>
        <v>13.842477564057539</v>
      </c>
    </row>
    <row r="721" spans="5:6" x14ac:dyDescent="0.25">
      <c r="E721" s="79">
        <f t="shared" ca="1" si="22"/>
        <v>0.57913541852610939</v>
      </c>
      <c r="F721" s="79">
        <f t="shared" ca="1" si="23"/>
        <v>16.477162581109326</v>
      </c>
    </row>
    <row r="722" spans="5:6" x14ac:dyDescent="0.25">
      <c r="E722" s="79">
        <f t="shared" ca="1" si="22"/>
        <v>0.62159689442262711</v>
      </c>
      <c r="F722" s="79">
        <f t="shared" ca="1" si="23"/>
        <v>16.914940086963348</v>
      </c>
    </row>
    <row r="723" spans="5:6" x14ac:dyDescent="0.25">
      <c r="E723" s="79">
        <f t="shared" ca="1" si="22"/>
        <v>0.79244217975404174</v>
      </c>
      <c r="F723" s="79">
        <f t="shared" ca="1" si="23"/>
        <v>19.133096675762484</v>
      </c>
    </row>
    <row r="724" spans="5:6" x14ac:dyDescent="0.25">
      <c r="E724" s="79">
        <f t="shared" ca="1" si="22"/>
        <v>0.98782041630986095</v>
      </c>
      <c r="F724" s="79">
        <f t="shared" ca="1" si="23"/>
        <v>28.030256496112131</v>
      </c>
    </row>
    <row r="725" spans="5:6" x14ac:dyDescent="0.25">
      <c r="E725" s="79">
        <f t="shared" ca="1" si="22"/>
        <v>0.70199037459684732</v>
      </c>
      <c r="F725" s="79">
        <f t="shared" ca="1" si="23"/>
        <v>17.838305845750256</v>
      </c>
    </row>
    <row r="726" spans="5:6" x14ac:dyDescent="0.25">
      <c r="E726" s="79">
        <f t="shared" ca="1" si="22"/>
        <v>0.89026588295793441</v>
      </c>
      <c r="F726" s="79">
        <f t="shared" ca="1" si="23"/>
        <v>21.249796481815544</v>
      </c>
    </row>
    <row r="727" spans="5:6" x14ac:dyDescent="0.25">
      <c r="E727" s="79">
        <f t="shared" ca="1" si="22"/>
        <v>0.33394673739063108</v>
      </c>
      <c r="F727" s="79">
        <f t="shared" ca="1" si="23"/>
        <v>14.216150658024389</v>
      </c>
    </row>
    <row r="728" spans="5:6" x14ac:dyDescent="0.25">
      <c r="E728" s="79">
        <f t="shared" ca="1" si="22"/>
        <v>0.95008148522915536</v>
      </c>
      <c r="F728" s="79">
        <f t="shared" ca="1" si="23"/>
        <v>23.728544774612669</v>
      </c>
    </row>
    <row r="729" spans="5:6" x14ac:dyDescent="0.25">
      <c r="E729" s="79">
        <f t="shared" ca="1" si="22"/>
        <v>0.13357128791813855</v>
      </c>
      <c r="F729" s="79">
        <f t="shared" ca="1" si="23"/>
        <v>12.105084594839379</v>
      </c>
    </row>
    <row r="730" spans="5:6" x14ac:dyDescent="0.25">
      <c r="E730" s="79">
        <f t="shared" ca="1" si="22"/>
        <v>0.43012109588840364</v>
      </c>
      <c r="F730" s="79">
        <f t="shared" ca="1" si="23"/>
        <v>15.081564797448163</v>
      </c>
    </row>
    <row r="731" spans="5:6" x14ac:dyDescent="0.25">
      <c r="E731" s="79">
        <f t="shared" ca="1" si="22"/>
        <v>0.63968793241235244</v>
      </c>
      <c r="F731" s="79">
        <f t="shared" ca="1" si="23"/>
        <v>17.110384977856043</v>
      </c>
    </row>
    <row r="732" spans="5:6" x14ac:dyDescent="0.25">
      <c r="E732" s="79">
        <f t="shared" ca="1" si="22"/>
        <v>0.98013930142074623</v>
      </c>
      <c r="F732" s="79">
        <f t="shared" ca="1" si="23"/>
        <v>26.549290334107379</v>
      </c>
    </row>
    <row r="733" spans="5:6" x14ac:dyDescent="0.25">
      <c r="E733" s="79">
        <f t="shared" ca="1" si="22"/>
        <v>5.344874777334585E-2</v>
      </c>
      <c r="F733" s="79">
        <f t="shared" ca="1" si="23"/>
        <v>10.682813929517167</v>
      </c>
    </row>
    <row r="734" spans="5:6" x14ac:dyDescent="0.25">
      <c r="E734" s="79">
        <f t="shared" ca="1" si="22"/>
        <v>3.4467340194482388E-2</v>
      </c>
      <c r="F734" s="79">
        <f t="shared" ca="1" si="23"/>
        <v>10.118766791969765</v>
      </c>
    </row>
    <row r="735" spans="5:6" x14ac:dyDescent="0.25">
      <c r="E735" s="79">
        <f t="shared" ca="1" si="22"/>
        <v>0.44262717650377026</v>
      </c>
      <c r="F735" s="79">
        <f t="shared" ca="1" si="23"/>
        <v>15.194085339495217</v>
      </c>
    </row>
    <row r="736" spans="5:6" x14ac:dyDescent="0.25">
      <c r="E736" s="79">
        <f t="shared" ca="1" si="22"/>
        <v>0.54407163669465275</v>
      </c>
      <c r="F736" s="79">
        <f t="shared" ca="1" si="23"/>
        <v>16.133274858941171</v>
      </c>
    </row>
    <row r="737" spans="5:6" x14ac:dyDescent="0.25">
      <c r="E737" s="79">
        <f t="shared" ca="1" si="22"/>
        <v>0.57514256313621981</v>
      </c>
      <c r="F737" s="79">
        <f t="shared" ca="1" si="23"/>
        <v>16.437289788251277</v>
      </c>
    </row>
    <row r="738" spans="5:6" x14ac:dyDescent="0.25">
      <c r="E738" s="79">
        <f t="shared" ca="1" si="22"/>
        <v>0.45674080071629408</v>
      </c>
      <c r="F738" s="79">
        <f t="shared" ca="1" si="23"/>
        <v>15.321571757477827</v>
      </c>
    </row>
    <row r="739" spans="5:6" x14ac:dyDescent="0.25">
      <c r="E739" s="79">
        <f t="shared" ca="1" si="22"/>
        <v>0.41165795193798094</v>
      </c>
      <c r="F739" s="79">
        <f t="shared" ca="1" si="23"/>
        <v>14.915936241406772</v>
      </c>
    </row>
    <row r="740" spans="5:6" x14ac:dyDescent="0.25">
      <c r="E740" s="79">
        <f t="shared" ca="1" si="22"/>
        <v>0.99139486526475284</v>
      </c>
      <c r="F740" s="79">
        <f t="shared" ca="1" si="23"/>
        <v>29.078955004300106</v>
      </c>
    </row>
    <row r="741" spans="5:6" x14ac:dyDescent="0.25">
      <c r="E741" s="79">
        <f t="shared" ca="1" si="22"/>
        <v>0.98230603485642998</v>
      </c>
      <c r="F741" s="79">
        <f t="shared" ca="1" si="23"/>
        <v>26.899812657212411</v>
      </c>
    </row>
    <row r="742" spans="5:6" x14ac:dyDescent="0.25">
      <c r="E742" s="79">
        <f t="shared" ca="1" si="22"/>
        <v>0.90290205876156504</v>
      </c>
      <c r="F742" s="79">
        <f t="shared" ca="1" si="23"/>
        <v>21.641816733814906</v>
      </c>
    </row>
    <row r="743" spans="5:6" x14ac:dyDescent="0.25">
      <c r="E743" s="79">
        <f t="shared" ca="1" si="22"/>
        <v>0.27681994511406705</v>
      </c>
      <c r="F743" s="79">
        <f t="shared" ca="1" si="23"/>
        <v>13.68390657982485</v>
      </c>
    </row>
    <row r="744" spans="5:6" x14ac:dyDescent="0.25">
      <c r="E744" s="79">
        <f t="shared" ca="1" si="22"/>
        <v>0.38920372106569168</v>
      </c>
      <c r="F744" s="79">
        <f t="shared" ca="1" si="23"/>
        <v>14.714759253790337</v>
      </c>
    </row>
    <row r="745" spans="5:6" x14ac:dyDescent="0.25">
      <c r="E745" s="79">
        <f t="shared" ca="1" si="22"/>
        <v>0.18092898668459167</v>
      </c>
      <c r="F745" s="79">
        <f t="shared" ca="1" si="23"/>
        <v>12.691951046090285</v>
      </c>
    </row>
    <row r="746" spans="5:6" x14ac:dyDescent="0.25">
      <c r="E746" s="79">
        <f t="shared" ca="1" si="22"/>
        <v>0.80376838369559478</v>
      </c>
      <c r="F746" s="79">
        <f t="shared" ca="1" si="23"/>
        <v>19.326216880096517</v>
      </c>
    </row>
    <row r="747" spans="5:6" x14ac:dyDescent="0.25">
      <c r="E747" s="79">
        <f t="shared" ca="1" si="22"/>
        <v>0.76188034485227452</v>
      </c>
      <c r="F747" s="79">
        <f t="shared" ca="1" si="23"/>
        <v>18.652591462144748</v>
      </c>
    </row>
    <row r="748" spans="5:6" x14ac:dyDescent="0.25">
      <c r="E748" s="79">
        <f t="shared" ca="1" si="22"/>
        <v>0.29456824701951168</v>
      </c>
      <c r="F748" s="79">
        <f t="shared" ca="1" si="23"/>
        <v>13.852107750020069</v>
      </c>
    </row>
    <row r="749" spans="5:6" x14ac:dyDescent="0.25">
      <c r="E749" s="79">
        <f t="shared" ca="1" si="22"/>
        <v>0.38203589611238031</v>
      </c>
      <c r="F749" s="79">
        <f t="shared" ca="1" si="23"/>
        <v>14.650485354363511</v>
      </c>
    </row>
    <row r="750" spans="5:6" x14ac:dyDescent="0.25">
      <c r="E750" s="79">
        <f t="shared" ca="1" si="22"/>
        <v>0.48381623743560698</v>
      </c>
      <c r="F750" s="79">
        <f t="shared" ca="1" si="23"/>
        <v>15.568272116673214</v>
      </c>
    </row>
    <row r="751" spans="5:6" x14ac:dyDescent="0.25">
      <c r="E751" s="79">
        <f t="shared" ca="1" si="22"/>
        <v>0.67141333619305454</v>
      </c>
      <c r="F751" s="79">
        <f t="shared" ca="1" si="23"/>
        <v>17.469128861726716</v>
      </c>
    </row>
    <row r="752" spans="5:6" x14ac:dyDescent="0.25">
      <c r="E752" s="79">
        <f t="shared" ca="1" si="22"/>
        <v>0.1617279883068119</v>
      </c>
      <c r="F752" s="79">
        <f t="shared" ca="1" si="23"/>
        <v>12.46564471758477</v>
      </c>
    </row>
    <row r="753" spans="5:6" x14ac:dyDescent="0.25">
      <c r="E753" s="79">
        <f t="shared" ca="1" si="22"/>
        <v>0.28033293062229492</v>
      </c>
      <c r="F753" s="79">
        <f t="shared" ca="1" si="23"/>
        <v>13.717451584327815</v>
      </c>
    </row>
    <row r="754" spans="5:6" x14ac:dyDescent="0.25">
      <c r="E754" s="79">
        <f t="shared" ca="1" si="22"/>
        <v>0.15783213843748634</v>
      </c>
      <c r="F754" s="79">
        <f t="shared" ca="1" si="23"/>
        <v>12.417997232128787</v>
      </c>
    </row>
    <row r="755" spans="5:6" x14ac:dyDescent="0.25">
      <c r="E755" s="79">
        <f t="shared" ca="1" si="22"/>
        <v>0.73244468433544974</v>
      </c>
      <c r="F755" s="79">
        <f t="shared" ca="1" si="23"/>
        <v>18.234763356840745</v>
      </c>
    </row>
    <row r="756" spans="5:6" x14ac:dyDescent="0.25">
      <c r="E756" s="79">
        <f t="shared" ca="1" si="22"/>
        <v>0.31707733293842388</v>
      </c>
      <c r="F756" s="79">
        <f t="shared" ca="1" si="23"/>
        <v>14.06148078504499</v>
      </c>
    </row>
    <row r="757" spans="5:6" x14ac:dyDescent="0.25">
      <c r="E757" s="79">
        <f t="shared" ca="1" si="22"/>
        <v>0.80390342870233056</v>
      </c>
      <c r="F757" s="79">
        <f t="shared" ca="1" si="23"/>
        <v>19.328575770739654</v>
      </c>
    </row>
    <row r="758" spans="5:6" x14ac:dyDescent="0.25">
      <c r="E758" s="79">
        <f t="shared" ca="1" si="22"/>
        <v>6.1335448599331932E-2</v>
      </c>
      <c r="F758" s="79">
        <f t="shared" ca="1" si="23"/>
        <v>10.872408828441989</v>
      </c>
    </row>
    <row r="759" spans="5:6" x14ac:dyDescent="0.25">
      <c r="E759" s="79">
        <f t="shared" ca="1" si="22"/>
        <v>0.67650917768702601</v>
      </c>
      <c r="F759" s="79">
        <f t="shared" ca="1" si="23"/>
        <v>17.528914290915992</v>
      </c>
    </row>
    <row r="760" spans="5:6" x14ac:dyDescent="0.25">
      <c r="E760" s="79">
        <f t="shared" ca="1" si="22"/>
        <v>0.97325178921639588</v>
      </c>
      <c r="F760" s="79">
        <f t="shared" ca="1" si="23"/>
        <v>25.643462612994767</v>
      </c>
    </row>
    <row r="761" spans="5:6" x14ac:dyDescent="0.25">
      <c r="E761" s="79">
        <f t="shared" ca="1" si="22"/>
        <v>0.32657452448274304</v>
      </c>
      <c r="F761" s="79">
        <f t="shared" ca="1" si="23"/>
        <v>14.148758718281066</v>
      </c>
    </row>
    <row r="762" spans="5:6" x14ac:dyDescent="0.25">
      <c r="E762" s="79">
        <f t="shared" ca="1" si="22"/>
        <v>0.22378753946211671</v>
      </c>
      <c r="F762" s="79">
        <f t="shared" ca="1" si="23"/>
        <v>13.157492861987995</v>
      </c>
    </row>
    <row r="763" spans="5:6" x14ac:dyDescent="0.25">
      <c r="E763" s="79">
        <f t="shared" ca="1" si="22"/>
        <v>0.76704283081744173</v>
      </c>
      <c r="F763" s="79">
        <f t="shared" ca="1" si="23"/>
        <v>18.730068376693232</v>
      </c>
    </row>
    <row r="764" spans="5:6" x14ac:dyDescent="0.25">
      <c r="E764" s="79">
        <f t="shared" ca="1" si="22"/>
        <v>0.92442543054295889</v>
      </c>
      <c r="F764" s="79">
        <f t="shared" ca="1" si="23"/>
        <v>22.435511832672816</v>
      </c>
    </row>
    <row r="765" spans="5:6" x14ac:dyDescent="0.25">
      <c r="E765" s="79">
        <f t="shared" ca="1" si="22"/>
        <v>0.43259736475093247</v>
      </c>
      <c r="F765" s="79">
        <f t="shared" ca="1" si="23"/>
        <v>15.103817628722746</v>
      </c>
    </row>
    <row r="766" spans="5:6" x14ac:dyDescent="0.25">
      <c r="E766" s="79">
        <f t="shared" ca="1" si="22"/>
        <v>0.62221665892946265</v>
      </c>
      <c r="F766" s="79">
        <f t="shared" ca="1" si="23"/>
        <v>16.921538283770321</v>
      </c>
    </row>
    <row r="767" spans="5:6" x14ac:dyDescent="0.25">
      <c r="E767" s="79">
        <f t="shared" ca="1" si="22"/>
        <v>6.7533509711283801E-2</v>
      </c>
      <c r="F767" s="79">
        <f t="shared" ca="1" si="23"/>
        <v>11.009202355270281</v>
      </c>
    </row>
    <row r="768" spans="5:6" x14ac:dyDescent="0.25">
      <c r="E768" s="79">
        <f t="shared" ca="1" si="22"/>
        <v>0.74194775542398672</v>
      </c>
      <c r="F768" s="79">
        <f t="shared" ca="1" si="23"/>
        <v>18.36551811847518</v>
      </c>
    </row>
    <row r="769" spans="5:6" x14ac:dyDescent="0.25">
      <c r="E769" s="79">
        <f t="shared" ca="1" si="22"/>
        <v>0.79687973545236879</v>
      </c>
      <c r="F769" s="79">
        <f t="shared" ca="1" si="23"/>
        <v>19.207675664966047</v>
      </c>
    </row>
    <row r="770" spans="5:6" x14ac:dyDescent="0.25">
      <c r="E770" s="79">
        <f t="shared" ca="1" si="22"/>
        <v>0.58977817019504664</v>
      </c>
      <c r="F770" s="79">
        <f t="shared" ca="1" si="23"/>
        <v>16.584444273532505</v>
      </c>
    </row>
    <row r="771" spans="5:6" x14ac:dyDescent="0.25">
      <c r="E771" s="79">
        <f t="shared" ca="1" si="22"/>
        <v>0.22798117503974691</v>
      </c>
      <c r="F771" s="79">
        <f t="shared" ca="1" si="23"/>
        <v>13.200775935531503</v>
      </c>
    </row>
    <row r="772" spans="5:6" x14ac:dyDescent="0.25">
      <c r="E772" s="79">
        <f t="shared" ref="E772:E835" ca="1" si="24">RAND()</f>
        <v>0.56516342290285138</v>
      </c>
      <c r="F772" s="79">
        <f t="shared" ref="F772:F835" ca="1" si="25">$C$3+$C$4*(-LN(E772^(-1/$C$5)-1))</f>
        <v>16.338482064516555</v>
      </c>
    </row>
    <row r="773" spans="5:6" x14ac:dyDescent="0.25">
      <c r="E773" s="79">
        <f t="shared" ca="1" si="24"/>
        <v>9.8903091809113164E-2</v>
      </c>
      <c r="F773" s="79">
        <f t="shared" ca="1" si="25"/>
        <v>11.591079407260647</v>
      </c>
    </row>
    <row r="774" spans="5:6" x14ac:dyDescent="0.25">
      <c r="E774" s="79">
        <f t="shared" ca="1" si="24"/>
        <v>0.9670107357225578</v>
      </c>
      <c r="F774" s="79">
        <f t="shared" ca="1" si="25"/>
        <v>25.002785832930829</v>
      </c>
    </row>
    <row r="775" spans="5:6" x14ac:dyDescent="0.25">
      <c r="E775" s="79">
        <f t="shared" ca="1" si="24"/>
        <v>0.14889547325116703</v>
      </c>
      <c r="F775" s="79">
        <f t="shared" ca="1" si="25"/>
        <v>12.30617114578661</v>
      </c>
    </row>
    <row r="776" spans="5:6" x14ac:dyDescent="0.25">
      <c r="E776" s="79">
        <f t="shared" ca="1" si="24"/>
        <v>1.2169704379008439E-2</v>
      </c>
      <c r="F776" s="79">
        <f t="shared" ca="1" si="25"/>
        <v>8.9582947557118171</v>
      </c>
    </row>
    <row r="777" spans="5:6" x14ac:dyDescent="0.25">
      <c r="E777" s="79">
        <f t="shared" ca="1" si="24"/>
        <v>0.15520009150454328</v>
      </c>
      <c r="F777" s="79">
        <f t="shared" ca="1" si="25"/>
        <v>12.385438337865931</v>
      </c>
    </row>
    <row r="778" spans="5:6" x14ac:dyDescent="0.25">
      <c r="E778" s="79">
        <f t="shared" ca="1" si="24"/>
        <v>0.39792727572108821</v>
      </c>
      <c r="F778" s="79">
        <f t="shared" ca="1" si="25"/>
        <v>14.792926487512085</v>
      </c>
    </row>
    <row r="779" spans="5:6" x14ac:dyDescent="0.25">
      <c r="E779" s="79">
        <f t="shared" ca="1" si="24"/>
        <v>0.16793784180838822</v>
      </c>
      <c r="F779" s="79">
        <f t="shared" ca="1" si="25"/>
        <v>12.540320594680734</v>
      </c>
    </row>
    <row r="780" spans="5:6" x14ac:dyDescent="0.25">
      <c r="E780" s="79">
        <f t="shared" ca="1" si="24"/>
        <v>0.18778567027939563</v>
      </c>
      <c r="F780" s="79">
        <f t="shared" ca="1" si="25"/>
        <v>12.76972897677028</v>
      </c>
    </row>
    <row r="781" spans="5:6" x14ac:dyDescent="0.25">
      <c r="E781" s="79">
        <f t="shared" ca="1" si="24"/>
        <v>0.41149530123723377</v>
      </c>
      <c r="F781" s="79">
        <f t="shared" ca="1" si="25"/>
        <v>14.914478718092635</v>
      </c>
    </row>
    <row r="782" spans="5:6" x14ac:dyDescent="0.25">
      <c r="E782" s="79">
        <f t="shared" ca="1" si="24"/>
        <v>0.43560370402294346</v>
      </c>
      <c r="F782" s="79">
        <f t="shared" ca="1" si="25"/>
        <v>15.130850467706164</v>
      </c>
    </row>
    <row r="783" spans="5:6" x14ac:dyDescent="0.25">
      <c r="E783" s="79">
        <f t="shared" ca="1" si="24"/>
        <v>0.35426081829875711</v>
      </c>
      <c r="F783" s="79">
        <f t="shared" ca="1" si="25"/>
        <v>14.400531396452976</v>
      </c>
    </row>
    <row r="784" spans="5:6" x14ac:dyDescent="0.25">
      <c r="E784" s="79">
        <f t="shared" ca="1" si="24"/>
        <v>0.11685286716469834</v>
      </c>
      <c r="F784" s="79">
        <f t="shared" ca="1" si="25"/>
        <v>11.869261995167786</v>
      </c>
    </row>
    <row r="785" spans="5:6" x14ac:dyDescent="0.25">
      <c r="E785" s="79">
        <f t="shared" ca="1" si="24"/>
        <v>0.28990902943508789</v>
      </c>
      <c r="F785" s="79">
        <f t="shared" ca="1" si="25"/>
        <v>13.808248376728198</v>
      </c>
    </row>
    <row r="786" spans="5:6" x14ac:dyDescent="0.25">
      <c r="E786" s="79">
        <f t="shared" ca="1" si="24"/>
        <v>0.58446432828596362</v>
      </c>
      <c r="F786" s="79">
        <f t="shared" ca="1" si="25"/>
        <v>16.530692857892276</v>
      </c>
    </row>
    <row r="787" spans="5:6" x14ac:dyDescent="0.25">
      <c r="E787" s="79">
        <f t="shared" ca="1" si="24"/>
        <v>0.81100404650309599</v>
      </c>
      <c r="F787" s="79">
        <f t="shared" ca="1" si="25"/>
        <v>19.454598671822829</v>
      </c>
    </row>
    <row r="788" spans="5:6" x14ac:dyDescent="0.25">
      <c r="E788" s="79">
        <f t="shared" ca="1" si="24"/>
        <v>0.36950573552962396</v>
      </c>
      <c r="F788" s="79">
        <f t="shared" ca="1" si="25"/>
        <v>14.537944903741748</v>
      </c>
    </row>
    <row r="789" spans="5:6" x14ac:dyDescent="0.25">
      <c r="E789" s="79">
        <f t="shared" ca="1" si="24"/>
        <v>0.6536129193664032</v>
      </c>
      <c r="F789" s="79">
        <f t="shared" ca="1" si="25"/>
        <v>17.265142564151859</v>
      </c>
    </row>
    <row r="790" spans="5:6" x14ac:dyDescent="0.25">
      <c r="E790" s="79">
        <f t="shared" ca="1" si="24"/>
        <v>0.47664743595830494</v>
      </c>
      <c r="F790" s="79">
        <f t="shared" ca="1" si="25"/>
        <v>15.502627803929798</v>
      </c>
    </row>
    <row r="791" spans="5:6" x14ac:dyDescent="0.25">
      <c r="E791" s="79">
        <f t="shared" ca="1" si="24"/>
        <v>0.88832003393361703</v>
      </c>
      <c r="F791" s="79">
        <f t="shared" ca="1" si="25"/>
        <v>21.193188486614883</v>
      </c>
    </row>
    <row r="792" spans="5:6" x14ac:dyDescent="0.25">
      <c r="E792" s="79">
        <f t="shared" ca="1" si="24"/>
        <v>0.55433548234576602</v>
      </c>
      <c r="F792" s="79">
        <f t="shared" ca="1" si="25"/>
        <v>16.232551384795272</v>
      </c>
    </row>
    <row r="793" spans="5:6" x14ac:dyDescent="0.25">
      <c r="E793" s="79">
        <f t="shared" ca="1" si="24"/>
        <v>0.7061524087785549</v>
      </c>
      <c r="F793" s="79">
        <f t="shared" ca="1" si="25"/>
        <v>17.890643266720076</v>
      </c>
    </row>
    <row r="794" spans="5:6" x14ac:dyDescent="0.25">
      <c r="E794" s="79">
        <f t="shared" ca="1" si="24"/>
        <v>0.3125182719512829</v>
      </c>
      <c r="F794" s="79">
        <f t="shared" ca="1" si="25"/>
        <v>14.019378354615284</v>
      </c>
    </row>
    <row r="795" spans="5:6" x14ac:dyDescent="0.25">
      <c r="E795" s="79">
        <f t="shared" ca="1" si="24"/>
        <v>0.44067662173406064</v>
      </c>
      <c r="F795" s="79">
        <f t="shared" ca="1" si="25"/>
        <v>15.176511670966683</v>
      </c>
    </row>
    <row r="796" spans="5:6" x14ac:dyDescent="0.25">
      <c r="E796" s="79">
        <f t="shared" ca="1" si="24"/>
        <v>0.77762972791301999</v>
      </c>
      <c r="F796" s="79">
        <f t="shared" ca="1" si="25"/>
        <v>18.893425689221239</v>
      </c>
    </row>
    <row r="797" spans="5:6" x14ac:dyDescent="0.25">
      <c r="E797" s="79">
        <f t="shared" ca="1" si="24"/>
        <v>0.9366645037895539</v>
      </c>
      <c r="F797" s="79">
        <f t="shared" ca="1" si="25"/>
        <v>22.988981280368833</v>
      </c>
    </row>
    <row r="798" spans="5:6" x14ac:dyDescent="0.25">
      <c r="E798" s="79">
        <f t="shared" ca="1" si="24"/>
        <v>0.91745553433581817</v>
      </c>
      <c r="F798" s="79">
        <f t="shared" ca="1" si="25"/>
        <v>22.15738668655959</v>
      </c>
    </row>
    <row r="799" spans="5:6" x14ac:dyDescent="0.25">
      <c r="E799" s="79">
        <f t="shared" ca="1" si="24"/>
        <v>0.93667493656539635</v>
      </c>
      <c r="F799" s="79">
        <f t="shared" ca="1" si="25"/>
        <v>22.989495362124444</v>
      </c>
    </row>
    <row r="800" spans="5:6" x14ac:dyDescent="0.25">
      <c r="E800" s="79">
        <f t="shared" ca="1" si="24"/>
        <v>0.5017670832830422</v>
      </c>
      <c r="F800" s="79">
        <f t="shared" ca="1" si="25"/>
        <v>15.733897427141624</v>
      </c>
    </row>
    <row r="801" spans="5:6" x14ac:dyDescent="0.25">
      <c r="E801" s="79">
        <f t="shared" ca="1" si="24"/>
        <v>0.6294525372092874</v>
      </c>
      <c r="F801" s="79">
        <f t="shared" ca="1" si="25"/>
        <v>16.99907237828246</v>
      </c>
    </row>
    <row r="802" spans="5:6" x14ac:dyDescent="0.25">
      <c r="E802" s="79">
        <f t="shared" ca="1" si="24"/>
        <v>0.87933005858491042</v>
      </c>
      <c r="F802" s="79">
        <f t="shared" ca="1" si="25"/>
        <v>20.942915579449409</v>
      </c>
    </row>
    <row r="803" spans="5:6" x14ac:dyDescent="0.25">
      <c r="E803" s="79">
        <f t="shared" ca="1" si="24"/>
        <v>0.23253312714160124</v>
      </c>
      <c r="F803" s="79">
        <f t="shared" ca="1" si="25"/>
        <v>13.247381814902827</v>
      </c>
    </row>
    <row r="804" spans="5:6" x14ac:dyDescent="0.25">
      <c r="E804" s="79">
        <f t="shared" ca="1" si="24"/>
        <v>0.74800825098739532</v>
      </c>
      <c r="F804" s="79">
        <f t="shared" ca="1" si="25"/>
        <v>18.450884638628374</v>
      </c>
    </row>
    <row r="805" spans="5:6" x14ac:dyDescent="0.25">
      <c r="E805" s="79">
        <f t="shared" ca="1" si="24"/>
        <v>0.99528177995681444</v>
      </c>
      <c r="F805" s="79">
        <f t="shared" ca="1" si="25"/>
        <v>30.888774506598896</v>
      </c>
    </row>
    <row r="806" spans="5:6" x14ac:dyDescent="0.25">
      <c r="E806" s="79">
        <f t="shared" ca="1" si="24"/>
        <v>0.85785856153237716</v>
      </c>
      <c r="F806" s="79">
        <f t="shared" ca="1" si="25"/>
        <v>20.407963002927751</v>
      </c>
    </row>
    <row r="807" spans="5:6" x14ac:dyDescent="0.25">
      <c r="E807" s="79">
        <f t="shared" ca="1" si="24"/>
        <v>0.72161094056494735</v>
      </c>
      <c r="F807" s="79">
        <f t="shared" ca="1" si="25"/>
        <v>18.08999863893094</v>
      </c>
    </row>
    <row r="808" spans="5:6" x14ac:dyDescent="0.25">
      <c r="E808" s="79">
        <f t="shared" ca="1" si="24"/>
        <v>0.63906389195184332</v>
      </c>
      <c r="F808" s="79">
        <f t="shared" ca="1" si="25"/>
        <v>17.103541218800569</v>
      </c>
    </row>
    <row r="809" spans="5:6" x14ac:dyDescent="0.25">
      <c r="E809" s="79">
        <f t="shared" ca="1" si="24"/>
        <v>0.21104468884925387</v>
      </c>
      <c r="F809" s="79">
        <f t="shared" ca="1" si="25"/>
        <v>13.023768480120554</v>
      </c>
    </row>
    <row r="810" spans="5:6" x14ac:dyDescent="0.25">
      <c r="E810" s="79">
        <f t="shared" ca="1" si="24"/>
        <v>0.34906268020155706</v>
      </c>
      <c r="F810" s="79">
        <f t="shared" ca="1" si="25"/>
        <v>14.353510212642327</v>
      </c>
    </row>
    <row r="811" spans="5:6" x14ac:dyDescent="0.25">
      <c r="E811" s="79">
        <f t="shared" ca="1" si="24"/>
        <v>0.65317774811810037</v>
      </c>
      <c r="F811" s="79">
        <f t="shared" ca="1" si="25"/>
        <v>17.260244970020938</v>
      </c>
    </row>
    <row r="812" spans="5:6" x14ac:dyDescent="0.25">
      <c r="E812" s="79">
        <f t="shared" ca="1" si="24"/>
        <v>0.17534838880582282</v>
      </c>
      <c r="F812" s="79">
        <f t="shared" ca="1" si="25"/>
        <v>12.627534441937339</v>
      </c>
    </row>
    <row r="813" spans="5:6" x14ac:dyDescent="0.25">
      <c r="E813" s="79">
        <f t="shared" ca="1" si="24"/>
        <v>0.50679148476523972</v>
      </c>
      <c r="F813" s="79">
        <f t="shared" ca="1" si="25"/>
        <v>15.780614839176517</v>
      </c>
    </row>
    <row r="814" spans="5:6" x14ac:dyDescent="0.25">
      <c r="E814" s="79">
        <f t="shared" ca="1" si="24"/>
        <v>0.52924427986267664</v>
      </c>
      <c r="F814" s="79">
        <f t="shared" ca="1" si="25"/>
        <v>15.991629013831076</v>
      </c>
    </row>
    <row r="815" spans="5:6" x14ac:dyDescent="0.25">
      <c r="E815" s="79">
        <f t="shared" ca="1" si="24"/>
        <v>4.2768129448484182E-2</v>
      </c>
      <c r="F815" s="79">
        <f t="shared" ca="1" si="25"/>
        <v>10.389138820254205</v>
      </c>
    </row>
    <row r="816" spans="5:6" x14ac:dyDescent="0.25">
      <c r="E816" s="79">
        <f t="shared" ca="1" si="24"/>
        <v>0.52605361066655443</v>
      </c>
      <c r="F816" s="79">
        <f t="shared" ca="1" si="25"/>
        <v>15.961401110740848</v>
      </c>
    </row>
    <row r="817" spans="5:6" x14ac:dyDescent="0.25">
      <c r="E817" s="79">
        <f t="shared" ca="1" si="24"/>
        <v>0.23052370618563578</v>
      </c>
      <c r="F817" s="79">
        <f t="shared" ca="1" si="25"/>
        <v>13.226855042973391</v>
      </c>
    </row>
    <row r="818" spans="5:6" x14ac:dyDescent="0.25">
      <c r="E818" s="79">
        <f t="shared" ca="1" si="24"/>
        <v>0.48971202093805888</v>
      </c>
      <c r="F818" s="79">
        <f t="shared" ca="1" si="25"/>
        <v>15.622462721763412</v>
      </c>
    </row>
    <row r="819" spans="5:6" x14ac:dyDescent="0.25">
      <c r="E819" s="79">
        <f t="shared" ca="1" si="24"/>
        <v>0.44764580515552777</v>
      </c>
      <c r="F819" s="79">
        <f t="shared" ca="1" si="25"/>
        <v>15.239348361027693</v>
      </c>
    </row>
    <row r="820" spans="5:6" x14ac:dyDescent="0.25">
      <c r="E820" s="79">
        <f t="shared" ca="1" si="24"/>
        <v>0.80605959916834635</v>
      </c>
      <c r="F820" s="79">
        <f t="shared" ca="1" si="25"/>
        <v>19.366426837959732</v>
      </c>
    </row>
    <row r="821" spans="5:6" x14ac:dyDescent="0.25">
      <c r="E821" s="79">
        <f t="shared" ca="1" si="24"/>
        <v>0.34543638592141668</v>
      </c>
      <c r="F821" s="79">
        <f t="shared" ca="1" si="25"/>
        <v>14.320647470527241</v>
      </c>
    </row>
    <row r="822" spans="5:6" x14ac:dyDescent="0.25">
      <c r="E822" s="79">
        <f t="shared" ca="1" si="24"/>
        <v>0.73949427805639534</v>
      </c>
      <c r="F822" s="79">
        <f t="shared" ca="1" si="25"/>
        <v>18.331405932269554</v>
      </c>
    </row>
    <row r="823" spans="5:6" x14ac:dyDescent="0.25">
      <c r="E823" s="79">
        <f t="shared" ca="1" si="24"/>
        <v>0.37533494821405222</v>
      </c>
      <c r="F823" s="79">
        <f t="shared" ca="1" si="25"/>
        <v>14.590335608397845</v>
      </c>
    </row>
    <row r="824" spans="5:6" x14ac:dyDescent="0.25">
      <c r="E824" s="79">
        <f t="shared" ca="1" si="24"/>
        <v>0.64137435266451781</v>
      </c>
      <c r="F824" s="79">
        <f t="shared" ca="1" si="25"/>
        <v>17.12891788329425</v>
      </c>
    </row>
    <row r="825" spans="5:6" x14ac:dyDescent="0.25">
      <c r="E825" s="79">
        <f t="shared" ca="1" si="24"/>
        <v>0.56721310648729439</v>
      </c>
      <c r="F825" s="79">
        <f t="shared" ca="1" si="25"/>
        <v>16.358681357931975</v>
      </c>
    </row>
    <row r="826" spans="5:6" x14ac:dyDescent="0.25">
      <c r="E826" s="79">
        <f t="shared" ca="1" si="24"/>
        <v>9.088859733767074E-2</v>
      </c>
      <c r="F826" s="79">
        <f t="shared" ca="1" si="25"/>
        <v>11.456121325283426</v>
      </c>
    </row>
    <row r="827" spans="5:6" x14ac:dyDescent="0.25">
      <c r="E827" s="79">
        <f t="shared" ca="1" si="24"/>
        <v>0.10549636969804588</v>
      </c>
      <c r="F827" s="79">
        <f t="shared" ca="1" si="25"/>
        <v>11.696778802250948</v>
      </c>
    </row>
    <row r="828" spans="5:6" x14ac:dyDescent="0.25">
      <c r="E828" s="79">
        <f t="shared" ca="1" si="24"/>
        <v>0.51067752309525605</v>
      </c>
      <c r="F828" s="79">
        <f t="shared" ca="1" si="25"/>
        <v>15.816866065538774</v>
      </c>
    </row>
    <row r="829" spans="5:6" x14ac:dyDescent="0.25">
      <c r="E829" s="79">
        <f t="shared" ca="1" si="24"/>
        <v>0.36739188788226662</v>
      </c>
      <c r="F829" s="79">
        <f t="shared" ca="1" si="25"/>
        <v>14.518928362329454</v>
      </c>
    </row>
    <row r="830" spans="5:6" x14ac:dyDescent="0.25">
      <c r="E830" s="79">
        <f t="shared" ca="1" si="24"/>
        <v>0.51702265165548433</v>
      </c>
      <c r="F830" s="79">
        <f t="shared" ca="1" si="25"/>
        <v>15.876290773224412</v>
      </c>
    </row>
    <row r="831" spans="5:6" x14ac:dyDescent="0.25">
      <c r="E831" s="79">
        <f t="shared" ca="1" si="24"/>
        <v>0.38594116804581491</v>
      </c>
      <c r="F831" s="79">
        <f t="shared" ca="1" si="25"/>
        <v>14.685510910827047</v>
      </c>
    </row>
    <row r="832" spans="5:6" x14ac:dyDescent="0.25">
      <c r="E832" s="79">
        <f t="shared" ca="1" si="24"/>
        <v>0.96826413138966061</v>
      </c>
      <c r="F832" s="79">
        <f t="shared" ca="1" si="25"/>
        <v>25.121311095437164</v>
      </c>
    </row>
    <row r="833" spans="5:6" x14ac:dyDescent="0.25">
      <c r="E833" s="79">
        <f t="shared" ca="1" si="24"/>
        <v>0.52321622306977011</v>
      </c>
      <c r="F833" s="79">
        <f t="shared" ca="1" si="25"/>
        <v>15.934590800106553</v>
      </c>
    </row>
    <row r="834" spans="5:6" x14ac:dyDescent="0.25">
      <c r="E834" s="79">
        <f t="shared" ca="1" si="24"/>
        <v>0.49018344109391487</v>
      </c>
      <c r="F834" s="79">
        <f t="shared" ca="1" si="25"/>
        <v>15.626804111629031</v>
      </c>
    </row>
    <row r="835" spans="5:6" x14ac:dyDescent="0.25">
      <c r="E835" s="79">
        <f t="shared" ca="1" si="24"/>
        <v>0.49567143999211793</v>
      </c>
      <c r="F835" s="79">
        <f t="shared" ca="1" si="25"/>
        <v>15.677439585810138</v>
      </c>
    </row>
    <row r="836" spans="5:6" x14ac:dyDescent="0.25">
      <c r="E836" s="79">
        <f t="shared" ref="E836:E899" ca="1" si="26">RAND()</f>
        <v>0.30157148547432899</v>
      </c>
      <c r="F836" s="79">
        <f t="shared" ref="F836:F899" ca="1" si="27">$C$3+$C$4*(-LN(E836^(-1/$C$5)-1))</f>
        <v>13.917674216502338</v>
      </c>
    </row>
    <row r="837" spans="5:6" x14ac:dyDescent="0.25">
      <c r="E837" s="79">
        <f t="shared" ca="1" si="26"/>
        <v>0.10329943596549973</v>
      </c>
      <c r="F837" s="79">
        <f t="shared" ca="1" si="27"/>
        <v>11.66205102239309</v>
      </c>
    </row>
    <row r="838" spans="5:6" x14ac:dyDescent="0.25">
      <c r="E838" s="79">
        <f t="shared" ca="1" si="26"/>
        <v>4.713421549529262E-2</v>
      </c>
      <c r="F838" s="79">
        <f t="shared" ca="1" si="27"/>
        <v>10.515274251744803</v>
      </c>
    </row>
    <row r="839" spans="5:6" x14ac:dyDescent="0.25">
      <c r="E839" s="79">
        <f t="shared" ca="1" si="26"/>
        <v>0.71082929598491196</v>
      </c>
      <c r="F839" s="79">
        <f t="shared" ca="1" si="27"/>
        <v>17.950112751409883</v>
      </c>
    </row>
    <row r="840" spans="5:6" x14ac:dyDescent="0.25">
      <c r="E840" s="79">
        <f t="shared" ca="1" si="26"/>
        <v>1.0476652211370729E-2</v>
      </c>
      <c r="F840" s="79">
        <f t="shared" ca="1" si="27"/>
        <v>8.8064871633354223</v>
      </c>
    </row>
    <row r="841" spans="5:6" x14ac:dyDescent="0.25">
      <c r="E841" s="79">
        <f t="shared" ca="1" si="26"/>
        <v>0.67654885153770838</v>
      </c>
      <c r="F841" s="79">
        <f t="shared" ca="1" si="27"/>
        <v>17.529382314508403</v>
      </c>
    </row>
    <row r="842" spans="5:6" x14ac:dyDescent="0.25">
      <c r="E842" s="79">
        <f t="shared" ca="1" si="26"/>
        <v>0.67301335444277832</v>
      </c>
      <c r="F842" s="79">
        <f t="shared" ca="1" si="27"/>
        <v>17.487830861329122</v>
      </c>
    </row>
    <row r="843" spans="5:6" x14ac:dyDescent="0.25">
      <c r="E843" s="79">
        <f t="shared" ca="1" si="26"/>
        <v>0.97286310095950446</v>
      </c>
      <c r="F843" s="79">
        <f t="shared" ca="1" si="27"/>
        <v>25.599465804073617</v>
      </c>
    </row>
    <row r="844" spans="5:6" x14ac:dyDescent="0.25">
      <c r="E844" s="79">
        <f t="shared" ca="1" si="26"/>
        <v>0.83613377879151629</v>
      </c>
      <c r="F844" s="79">
        <f t="shared" ca="1" si="27"/>
        <v>19.936130902577105</v>
      </c>
    </row>
    <row r="845" spans="5:6" x14ac:dyDescent="0.25">
      <c r="E845" s="79">
        <f t="shared" ca="1" si="26"/>
        <v>1.7458408031378991E-2</v>
      </c>
      <c r="F845" s="79">
        <f t="shared" ca="1" si="27"/>
        <v>9.3378277929390237</v>
      </c>
    </row>
    <row r="846" spans="5:6" x14ac:dyDescent="0.25">
      <c r="E846" s="79">
        <f t="shared" ca="1" si="26"/>
        <v>0.38924243618472698</v>
      </c>
      <c r="F846" s="79">
        <f t="shared" ca="1" si="27"/>
        <v>14.715106270171447</v>
      </c>
    </row>
    <row r="847" spans="5:6" x14ac:dyDescent="0.25">
      <c r="E847" s="79">
        <f t="shared" ca="1" si="26"/>
        <v>0.8477908625988072</v>
      </c>
      <c r="F847" s="79">
        <f t="shared" ca="1" si="27"/>
        <v>20.181865833067683</v>
      </c>
    </row>
    <row r="848" spans="5:6" x14ac:dyDescent="0.25">
      <c r="E848" s="79">
        <f t="shared" ca="1" si="26"/>
        <v>0.61242811511739592</v>
      </c>
      <c r="F848" s="79">
        <f t="shared" ca="1" si="27"/>
        <v>16.81808307628145</v>
      </c>
    </row>
    <row r="849" spans="5:6" x14ac:dyDescent="0.25">
      <c r="E849" s="79">
        <f t="shared" ca="1" si="26"/>
        <v>0.78662151082872878</v>
      </c>
      <c r="F849" s="79">
        <f t="shared" ca="1" si="27"/>
        <v>19.037271460657095</v>
      </c>
    </row>
    <row r="850" spans="5:6" x14ac:dyDescent="0.25">
      <c r="E850" s="79">
        <f t="shared" ca="1" si="26"/>
        <v>0.37010705845599368</v>
      </c>
      <c r="F850" s="79">
        <f t="shared" ca="1" si="27"/>
        <v>14.54335264635392</v>
      </c>
    </row>
    <row r="851" spans="5:6" x14ac:dyDescent="0.25">
      <c r="E851" s="79">
        <f t="shared" ca="1" si="26"/>
        <v>0.96147735318057992</v>
      </c>
      <c r="F851" s="79">
        <f t="shared" ca="1" si="27"/>
        <v>24.527314187766997</v>
      </c>
    </row>
    <row r="852" spans="5:6" x14ac:dyDescent="0.25">
      <c r="E852" s="79">
        <f t="shared" ca="1" si="26"/>
        <v>0.57972967863539182</v>
      </c>
      <c r="F852" s="79">
        <f t="shared" ca="1" si="27"/>
        <v>16.48311399896491</v>
      </c>
    </row>
    <row r="853" spans="5:6" x14ac:dyDescent="0.25">
      <c r="E853" s="79">
        <f t="shared" ca="1" si="26"/>
        <v>0.5725584084777966</v>
      </c>
      <c r="F853" s="79">
        <f t="shared" ca="1" si="27"/>
        <v>16.411589158821553</v>
      </c>
    </row>
    <row r="854" spans="5:6" x14ac:dyDescent="0.25">
      <c r="E854" s="79">
        <f t="shared" ca="1" si="26"/>
        <v>0.23898920049193773</v>
      </c>
      <c r="F854" s="79">
        <f t="shared" ca="1" si="27"/>
        <v>13.312849284704908</v>
      </c>
    </row>
    <row r="855" spans="5:6" x14ac:dyDescent="0.25">
      <c r="E855" s="79">
        <f t="shared" ca="1" si="26"/>
        <v>0.75917015421711898</v>
      </c>
      <c r="F855" s="79">
        <f t="shared" ca="1" si="27"/>
        <v>18.612458787607125</v>
      </c>
    </row>
    <row r="856" spans="5:6" x14ac:dyDescent="0.25">
      <c r="E856" s="79">
        <f t="shared" ca="1" si="26"/>
        <v>0.65713580157570883</v>
      </c>
      <c r="F856" s="79">
        <f t="shared" ca="1" si="27"/>
        <v>17.304942111055944</v>
      </c>
    </row>
    <row r="857" spans="5:6" x14ac:dyDescent="0.25">
      <c r="E857" s="79">
        <f t="shared" ca="1" si="26"/>
        <v>0.22398278711955755</v>
      </c>
      <c r="F857" s="79">
        <f t="shared" ca="1" si="27"/>
        <v>13.159515634557053</v>
      </c>
    </row>
    <row r="858" spans="5:6" x14ac:dyDescent="0.25">
      <c r="E858" s="79">
        <f t="shared" ca="1" si="26"/>
        <v>0.98730013964003627</v>
      </c>
      <c r="F858" s="79">
        <f t="shared" ca="1" si="27"/>
        <v>27.903820035639917</v>
      </c>
    </row>
    <row r="859" spans="5:6" x14ac:dyDescent="0.25">
      <c r="E859" s="79">
        <f t="shared" ca="1" si="26"/>
        <v>0.46024125755211687</v>
      </c>
      <c r="F859" s="79">
        <f t="shared" ca="1" si="27"/>
        <v>15.353293147857819</v>
      </c>
    </row>
    <row r="860" spans="5:6" x14ac:dyDescent="0.25">
      <c r="E860" s="79">
        <f t="shared" ca="1" si="26"/>
        <v>0.91762499827356114</v>
      </c>
      <c r="F860" s="79">
        <f t="shared" ca="1" si="27"/>
        <v>22.163880657418268</v>
      </c>
    </row>
    <row r="861" spans="5:6" x14ac:dyDescent="0.25">
      <c r="E861" s="79">
        <f t="shared" ca="1" si="26"/>
        <v>0.52436013866837561</v>
      </c>
      <c r="F861" s="79">
        <f t="shared" ca="1" si="27"/>
        <v>15.94539170645386</v>
      </c>
    </row>
    <row r="862" spans="5:6" x14ac:dyDescent="0.25">
      <c r="E862" s="79">
        <f t="shared" ca="1" si="26"/>
        <v>0.76413164331005956</v>
      </c>
      <c r="F862" s="79">
        <f t="shared" ca="1" si="27"/>
        <v>18.686209564584047</v>
      </c>
    </row>
    <row r="863" spans="5:6" x14ac:dyDescent="0.25">
      <c r="E863" s="79">
        <f t="shared" ca="1" si="26"/>
        <v>0.48374193996319226</v>
      </c>
      <c r="F863" s="79">
        <f t="shared" ca="1" si="27"/>
        <v>15.56759042280409</v>
      </c>
    </row>
    <row r="864" spans="5:6" x14ac:dyDescent="0.25">
      <c r="E864" s="79">
        <f t="shared" ca="1" si="26"/>
        <v>0.24235818533884579</v>
      </c>
      <c r="F864" s="79">
        <f t="shared" ca="1" si="27"/>
        <v>13.346732107907304</v>
      </c>
    </row>
    <row r="865" spans="5:6" x14ac:dyDescent="0.25">
      <c r="E865" s="79">
        <f t="shared" ca="1" si="26"/>
        <v>5.7052063742918602E-2</v>
      </c>
      <c r="F865" s="79">
        <f t="shared" ca="1" si="27"/>
        <v>10.771842610156103</v>
      </c>
    </row>
    <row r="866" spans="5:6" x14ac:dyDescent="0.25">
      <c r="E866" s="79">
        <f t="shared" ca="1" si="26"/>
        <v>0.7098931280789208</v>
      </c>
      <c r="F866" s="79">
        <f t="shared" ca="1" si="27"/>
        <v>17.938151939698468</v>
      </c>
    </row>
    <row r="867" spans="5:6" x14ac:dyDescent="0.25">
      <c r="E867" s="79">
        <f t="shared" ca="1" si="26"/>
        <v>0.19741700681941277</v>
      </c>
      <c r="F867" s="79">
        <f t="shared" ca="1" si="27"/>
        <v>12.876644634225435</v>
      </c>
    </row>
    <row r="868" spans="5:6" x14ac:dyDescent="0.25">
      <c r="E868" s="79">
        <f t="shared" ca="1" si="26"/>
        <v>0.27296129759485255</v>
      </c>
      <c r="F868" s="79">
        <f t="shared" ca="1" si="27"/>
        <v>13.646904773017084</v>
      </c>
    </row>
    <row r="869" spans="5:6" x14ac:dyDescent="0.25">
      <c r="E869" s="79">
        <f t="shared" ca="1" si="26"/>
        <v>0.10140991811322997</v>
      </c>
      <c r="F869" s="79">
        <f t="shared" ca="1" si="27"/>
        <v>11.631795544001342</v>
      </c>
    </row>
    <row r="870" spans="5:6" x14ac:dyDescent="0.25">
      <c r="E870" s="79">
        <f t="shared" ca="1" si="26"/>
        <v>0.96640281791091054</v>
      </c>
      <c r="F870" s="79">
        <f t="shared" ca="1" si="27"/>
        <v>24.946878964872564</v>
      </c>
    </row>
    <row r="871" spans="5:6" x14ac:dyDescent="0.25">
      <c r="E871" s="79">
        <f t="shared" ca="1" si="26"/>
        <v>0.2224224852707869</v>
      </c>
      <c r="F871" s="79">
        <f t="shared" ca="1" si="27"/>
        <v>13.143329704619466</v>
      </c>
    </row>
    <row r="872" spans="5:6" x14ac:dyDescent="0.25">
      <c r="E872" s="79">
        <f t="shared" ca="1" si="26"/>
        <v>0.66420189876976043</v>
      </c>
      <c r="F872" s="79">
        <f t="shared" ca="1" si="27"/>
        <v>17.385606153732137</v>
      </c>
    </row>
    <row r="873" spans="5:6" x14ac:dyDescent="0.25">
      <c r="E873" s="79">
        <f t="shared" ca="1" si="26"/>
        <v>0.90922224897206538</v>
      </c>
      <c r="F873" s="79">
        <f t="shared" ca="1" si="27"/>
        <v>21.85612531257221</v>
      </c>
    </row>
    <row r="874" spans="5:6" x14ac:dyDescent="0.25">
      <c r="E874" s="79">
        <f t="shared" ca="1" si="26"/>
        <v>0.60997827670936555</v>
      </c>
      <c r="F874" s="79">
        <f t="shared" ca="1" si="27"/>
        <v>16.792436602545063</v>
      </c>
    </row>
    <row r="875" spans="5:6" x14ac:dyDescent="0.25">
      <c r="E875" s="79">
        <f t="shared" ca="1" si="26"/>
        <v>0.44877585580400092</v>
      </c>
      <c r="F875" s="79">
        <f t="shared" ca="1" si="27"/>
        <v>15.249550288661771</v>
      </c>
    </row>
    <row r="876" spans="5:6" x14ac:dyDescent="0.25">
      <c r="E876" s="79">
        <f t="shared" ca="1" si="26"/>
        <v>0.11806050396249834</v>
      </c>
      <c r="F876" s="79">
        <f t="shared" ca="1" si="27"/>
        <v>11.886968128109125</v>
      </c>
    </row>
    <row r="877" spans="5:6" x14ac:dyDescent="0.25">
      <c r="E877" s="79">
        <f t="shared" ca="1" si="26"/>
        <v>0.87761214226080453</v>
      </c>
      <c r="F877" s="79">
        <f t="shared" ca="1" si="27"/>
        <v>20.897048032387481</v>
      </c>
    </row>
    <row r="878" spans="5:6" x14ac:dyDescent="0.25">
      <c r="E878" s="79">
        <f t="shared" ca="1" si="26"/>
        <v>0.73570729756184416</v>
      </c>
      <c r="F878" s="79">
        <f t="shared" ca="1" si="27"/>
        <v>18.279241651368757</v>
      </c>
    </row>
    <row r="879" spans="5:6" x14ac:dyDescent="0.25">
      <c r="E879" s="79">
        <f t="shared" ca="1" si="26"/>
        <v>0.29130116361443015</v>
      </c>
      <c r="F879" s="79">
        <f t="shared" ca="1" si="27"/>
        <v>13.8213739931105</v>
      </c>
    </row>
    <row r="880" spans="5:6" x14ac:dyDescent="0.25">
      <c r="E880" s="79">
        <f t="shared" ca="1" si="26"/>
        <v>0.59860432790784968</v>
      </c>
      <c r="F880" s="79">
        <f t="shared" ca="1" si="27"/>
        <v>16.674586079628824</v>
      </c>
    </row>
    <row r="881" spans="5:6" x14ac:dyDescent="0.25">
      <c r="E881" s="79">
        <f t="shared" ca="1" si="26"/>
        <v>0.9912761001091801</v>
      </c>
      <c r="F881" s="79">
        <f t="shared" ca="1" si="27"/>
        <v>29.037617751367584</v>
      </c>
    </row>
    <row r="882" spans="5:6" x14ac:dyDescent="0.25">
      <c r="E882" s="79">
        <f t="shared" ca="1" si="26"/>
        <v>0.59599619354833189</v>
      </c>
      <c r="F882" s="79">
        <f t="shared" ca="1" si="27"/>
        <v>16.647833950311643</v>
      </c>
    </row>
    <row r="883" spans="5:6" x14ac:dyDescent="0.25">
      <c r="E883" s="79">
        <f t="shared" ca="1" si="26"/>
        <v>0.78869977336754749</v>
      </c>
      <c r="F883" s="79">
        <f t="shared" ca="1" si="27"/>
        <v>19.0712324174741</v>
      </c>
    </row>
    <row r="884" spans="5:6" x14ac:dyDescent="0.25">
      <c r="E884" s="79">
        <f t="shared" ca="1" si="26"/>
        <v>0.58120559180502063</v>
      </c>
      <c r="F884" s="79">
        <f t="shared" ca="1" si="27"/>
        <v>16.497914502442832</v>
      </c>
    </row>
    <row r="885" spans="5:6" x14ac:dyDescent="0.25">
      <c r="E885" s="79">
        <f t="shared" ca="1" si="26"/>
        <v>0.10727844618066429</v>
      </c>
      <c r="F885" s="79">
        <f t="shared" ca="1" si="27"/>
        <v>11.724605985828019</v>
      </c>
    </row>
    <row r="886" spans="5:6" x14ac:dyDescent="0.25">
      <c r="E886" s="79">
        <f t="shared" ca="1" si="26"/>
        <v>0.76458887438355239</v>
      </c>
      <c r="F886" s="79">
        <f t="shared" ca="1" si="27"/>
        <v>18.69306892015236</v>
      </c>
    </row>
    <row r="887" spans="5:6" x14ac:dyDescent="0.25">
      <c r="E887" s="79">
        <f t="shared" ca="1" si="26"/>
        <v>0.98514518449749477</v>
      </c>
      <c r="F887" s="79">
        <f t="shared" ca="1" si="27"/>
        <v>27.429694930171486</v>
      </c>
    </row>
    <row r="888" spans="5:6" x14ac:dyDescent="0.25">
      <c r="E888" s="79">
        <f t="shared" ca="1" si="26"/>
        <v>0.3417071040303552</v>
      </c>
      <c r="F888" s="79">
        <f t="shared" ca="1" si="27"/>
        <v>14.28679531383322</v>
      </c>
    </row>
    <row r="889" spans="5:6" x14ac:dyDescent="0.25">
      <c r="E889" s="79">
        <f t="shared" ca="1" si="26"/>
        <v>0.31206563858946568</v>
      </c>
      <c r="F889" s="79">
        <f t="shared" ca="1" si="27"/>
        <v>14.015190550009779</v>
      </c>
    </row>
    <row r="890" spans="5:6" x14ac:dyDescent="0.25">
      <c r="E890" s="79">
        <f t="shared" ca="1" si="26"/>
        <v>0.51104867083747374</v>
      </c>
      <c r="F890" s="79">
        <f t="shared" ca="1" si="27"/>
        <v>15.820333923168221</v>
      </c>
    </row>
    <row r="891" spans="5:6" x14ac:dyDescent="0.25">
      <c r="E891" s="79">
        <f t="shared" ca="1" si="26"/>
        <v>0.87023875900789482</v>
      </c>
      <c r="F891" s="79">
        <f t="shared" ca="1" si="27"/>
        <v>20.706631027911044</v>
      </c>
    </row>
    <row r="892" spans="5:6" x14ac:dyDescent="0.25">
      <c r="E892" s="79">
        <f t="shared" ca="1" si="26"/>
        <v>0.64928092163096685</v>
      </c>
      <c r="F892" s="79">
        <f t="shared" ca="1" si="27"/>
        <v>17.216568638025436</v>
      </c>
    </row>
    <row r="893" spans="5:6" x14ac:dyDescent="0.25">
      <c r="E893" s="79">
        <f t="shared" ca="1" si="26"/>
        <v>0.68775196983258124</v>
      </c>
      <c r="F893" s="79">
        <f t="shared" ca="1" si="27"/>
        <v>17.663191537701646</v>
      </c>
    </row>
    <row r="894" spans="5:6" x14ac:dyDescent="0.25">
      <c r="E894" s="79">
        <f t="shared" ca="1" si="26"/>
        <v>0.50051721733190235</v>
      </c>
      <c r="F894" s="79">
        <f t="shared" ca="1" si="27"/>
        <v>15.722301941102508</v>
      </c>
    </row>
    <row r="895" spans="5:6" x14ac:dyDescent="0.25">
      <c r="E895" s="79">
        <f t="shared" ca="1" si="26"/>
        <v>3.923292492136421E-2</v>
      </c>
      <c r="F895" s="79">
        <f t="shared" ca="1" si="27"/>
        <v>10.279504190234169</v>
      </c>
    </row>
    <row r="896" spans="5:6" x14ac:dyDescent="0.25">
      <c r="E896" s="79">
        <f t="shared" ca="1" si="26"/>
        <v>0.84692092975443434</v>
      </c>
      <c r="F896" s="79">
        <f t="shared" ca="1" si="27"/>
        <v>20.162961342461799</v>
      </c>
    </row>
    <row r="897" spans="5:6" x14ac:dyDescent="0.25">
      <c r="E897" s="79">
        <f t="shared" ca="1" si="26"/>
        <v>0.49926722372960042</v>
      </c>
      <c r="F897" s="79">
        <f t="shared" ca="1" si="27"/>
        <v>15.71071532013281</v>
      </c>
    </row>
    <row r="898" spans="5:6" x14ac:dyDescent="0.25">
      <c r="E898" s="79">
        <f t="shared" ca="1" si="26"/>
        <v>0.33998280263022396</v>
      </c>
      <c r="F898" s="79">
        <f t="shared" ca="1" si="27"/>
        <v>14.271122763093608</v>
      </c>
    </row>
    <row r="899" spans="5:6" x14ac:dyDescent="0.25">
      <c r="E899" s="79">
        <f t="shared" ca="1" si="26"/>
        <v>0.82130472306290925</v>
      </c>
      <c r="F899" s="79">
        <f t="shared" ca="1" si="27"/>
        <v>19.64483261265536</v>
      </c>
    </row>
    <row r="900" spans="5:6" x14ac:dyDescent="0.25">
      <c r="E900" s="79">
        <f t="shared" ref="E900:E963" ca="1" si="28">RAND()</f>
        <v>0.6379610093427277</v>
      </c>
      <c r="F900" s="79">
        <f t="shared" ref="F900:F963" ca="1" si="29">$C$3+$C$4*(-LN(E900^(-1/$C$5)-1))</f>
        <v>17.091464584209692</v>
      </c>
    </row>
    <row r="901" spans="5:6" x14ac:dyDescent="0.25">
      <c r="E901" s="79">
        <f t="shared" ca="1" si="28"/>
        <v>0.93212240563084636</v>
      </c>
      <c r="F901" s="79">
        <f t="shared" ca="1" si="29"/>
        <v>22.772530403772418</v>
      </c>
    </row>
    <row r="902" spans="5:6" x14ac:dyDescent="0.25">
      <c r="E902" s="79">
        <f t="shared" ca="1" si="28"/>
        <v>0.52057140764241006</v>
      </c>
      <c r="F902" s="79">
        <f t="shared" ca="1" si="29"/>
        <v>15.909658441516267</v>
      </c>
    </row>
    <row r="903" spans="5:6" x14ac:dyDescent="0.25">
      <c r="E903" s="79">
        <f t="shared" ca="1" si="28"/>
        <v>0.56176985887413622</v>
      </c>
      <c r="F903" s="79">
        <f t="shared" ca="1" si="29"/>
        <v>16.305143943961376</v>
      </c>
    </row>
    <row r="904" spans="5:6" x14ac:dyDescent="0.25">
      <c r="E904" s="79">
        <f t="shared" ca="1" si="28"/>
        <v>0.49110674770667595</v>
      </c>
      <c r="F904" s="79">
        <f t="shared" ca="1" si="29"/>
        <v>15.635310698071592</v>
      </c>
    </row>
    <row r="905" spans="5:6" x14ac:dyDescent="0.25">
      <c r="E905" s="79">
        <f t="shared" ca="1" si="28"/>
        <v>0.59072385989914178</v>
      </c>
      <c r="F905" s="79">
        <f t="shared" ca="1" si="29"/>
        <v>16.59405037142017</v>
      </c>
    </row>
    <row r="906" spans="5:6" x14ac:dyDescent="0.25">
      <c r="E906" s="79">
        <f t="shared" ca="1" si="28"/>
        <v>0.87415806270336982</v>
      </c>
      <c r="F906" s="79">
        <f t="shared" ca="1" si="29"/>
        <v>20.806580586162426</v>
      </c>
    </row>
    <row r="907" spans="5:6" x14ac:dyDescent="0.25">
      <c r="E907" s="79">
        <f t="shared" ca="1" si="28"/>
        <v>0.89479117329576596</v>
      </c>
      <c r="F907" s="79">
        <f t="shared" ca="1" si="29"/>
        <v>21.385123884634147</v>
      </c>
    </row>
    <row r="908" spans="5:6" x14ac:dyDescent="0.25">
      <c r="E908" s="79">
        <f t="shared" ca="1" si="28"/>
        <v>6.6543929353862663E-2</v>
      </c>
      <c r="F908" s="79">
        <f t="shared" ca="1" si="29"/>
        <v>10.987990307597611</v>
      </c>
    </row>
    <row r="909" spans="5:6" x14ac:dyDescent="0.25">
      <c r="E909" s="79">
        <f t="shared" ca="1" si="28"/>
        <v>0.76166430137862984</v>
      </c>
      <c r="F909" s="79">
        <f t="shared" ca="1" si="29"/>
        <v>18.649378833493923</v>
      </c>
    </row>
    <row r="910" spans="5:6" x14ac:dyDescent="0.25">
      <c r="E910" s="79">
        <f t="shared" ca="1" si="28"/>
        <v>0.57171076974422874</v>
      </c>
      <c r="F910" s="79">
        <f t="shared" ca="1" si="29"/>
        <v>16.403176605343532</v>
      </c>
    </row>
    <row r="911" spans="5:6" x14ac:dyDescent="0.25">
      <c r="E911" s="79">
        <f t="shared" ca="1" si="28"/>
        <v>0.23484351163809436</v>
      </c>
      <c r="F911" s="79">
        <f t="shared" ca="1" si="29"/>
        <v>13.270893467797368</v>
      </c>
    </row>
    <row r="912" spans="5:6" x14ac:dyDescent="0.25">
      <c r="E912" s="79">
        <f t="shared" ca="1" si="28"/>
        <v>0.41337415224478702</v>
      </c>
      <c r="F912" s="79">
        <f t="shared" ca="1" si="29"/>
        <v>14.931316316700659</v>
      </c>
    </row>
    <row r="913" spans="5:6" x14ac:dyDescent="0.25">
      <c r="E913" s="79">
        <f t="shared" ca="1" si="28"/>
        <v>1.5951566526956729E-2</v>
      </c>
      <c r="F913" s="79">
        <f t="shared" ca="1" si="29"/>
        <v>9.2409328972907137</v>
      </c>
    </row>
    <row r="914" spans="5:6" x14ac:dyDescent="0.25">
      <c r="E914" s="79">
        <f t="shared" ca="1" si="28"/>
        <v>0.3476771993354919</v>
      </c>
      <c r="F914" s="79">
        <f t="shared" ca="1" si="29"/>
        <v>14.340960603592817</v>
      </c>
    </row>
    <row r="915" spans="5:6" x14ac:dyDescent="0.25">
      <c r="E915" s="79">
        <f t="shared" ca="1" si="28"/>
        <v>0.2869951581836746</v>
      </c>
      <c r="F915" s="79">
        <f t="shared" ca="1" si="29"/>
        <v>13.780715975998959</v>
      </c>
    </row>
    <row r="916" spans="5:6" x14ac:dyDescent="0.25">
      <c r="E916" s="79">
        <f t="shared" ca="1" si="28"/>
        <v>0.69201956264038655</v>
      </c>
      <c r="F916" s="79">
        <f t="shared" ca="1" si="29"/>
        <v>17.715061158111901</v>
      </c>
    </row>
    <row r="917" spans="5:6" x14ac:dyDescent="0.25">
      <c r="E917" s="79">
        <f t="shared" ca="1" si="28"/>
        <v>6.9221758809352218E-2</v>
      </c>
      <c r="F917" s="79">
        <f t="shared" ca="1" si="29"/>
        <v>11.0448800593797</v>
      </c>
    </row>
    <row r="918" spans="5:6" x14ac:dyDescent="0.25">
      <c r="E918" s="79">
        <f t="shared" ca="1" si="28"/>
        <v>0.28763146943003615</v>
      </c>
      <c r="F918" s="79">
        <f t="shared" ca="1" si="29"/>
        <v>13.786735255290624</v>
      </c>
    </row>
    <row r="919" spans="5:6" x14ac:dyDescent="0.25">
      <c r="E919" s="79">
        <f t="shared" ca="1" si="28"/>
        <v>0.47124246770830913</v>
      </c>
      <c r="F919" s="79">
        <f t="shared" ca="1" si="29"/>
        <v>15.453300343211485</v>
      </c>
    </row>
    <row r="920" spans="5:6" x14ac:dyDescent="0.25">
      <c r="E920" s="79">
        <f t="shared" ca="1" si="28"/>
        <v>9.8955801567045532E-3</v>
      </c>
      <c r="F920" s="79">
        <f t="shared" ca="1" si="29"/>
        <v>8.7494688888651169</v>
      </c>
    </row>
    <row r="921" spans="5:6" x14ac:dyDescent="0.25">
      <c r="E921" s="79">
        <f t="shared" ca="1" si="28"/>
        <v>0.63923204853302229</v>
      </c>
      <c r="F921" s="79">
        <f t="shared" ca="1" si="29"/>
        <v>17.105384619579258</v>
      </c>
    </row>
    <row r="922" spans="5:6" x14ac:dyDescent="0.25">
      <c r="E922" s="79">
        <f t="shared" ca="1" si="28"/>
        <v>0.70867438843156572</v>
      </c>
      <c r="F922" s="79">
        <f t="shared" ca="1" si="29"/>
        <v>17.922623813233216</v>
      </c>
    </row>
    <row r="923" spans="5:6" x14ac:dyDescent="0.25">
      <c r="E923" s="79">
        <f t="shared" ca="1" si="28"/>
        <v>0.2898913957917183</v>
      </c>
      <c r="F923" s="79">
        <f t="shared" ca="1" si="29"/>
        <v>13.808082003501658</v>
      </c>
    </row>
    <row r="924" spans="5:6" x14ac:dyDescent="0.25">
      <c r="E924" s="79">
        <f t="shared" ca="1" si="28"/>
        <v>8.9304451446222233E-2</v>
      </c>
      <c r="F924" s="79">
        <f t="shared" ca="1" si="29"/>
        <v>11.428508775865238</v>
      </c>
    </row>
    <row r="925" spans="5:6" x14ac:dyDescent="0.25">
      <c r="E925" s="79">
        <f t="shared" ca="1" si="28"/>
        <v>0.22666884370765505</v>
      </c>
      <c r="F925" s="79">
        <f t="shared" ca="1" si="29"/>
        <v>13.187267616065615</v>
      </c>
    </row>
    <row r="926" spans="5:6" x14ac:dyDescent="0.25">
      <c r="E926" s="79">
        <f t="shared" ca="1" si="28"/>
        <v>0.86773890160759659</v>
      </c>
      <c r="F926" s="79">
        <f t="shared" ca="1" si="29"/>
        <v>20.644304308050952</v>
      </c>
    </row>
    <row r="927" spans="5:6" x14ac:dyDescent="0.25">
      <c r="E927" s="79">
        <f t="shared" ca="1" si="28"/>
        <v>7.5169165893184897E-2</v>
      </c>
      <c r="F927" s="79">
        <f t="shared" ca="1" si="29"/>
        <v>11.165822310120728</v>
      </c>
    </row>
    <row r="928" spans="5:6" x14ac:dyDescent="0.25">
      <c r="E928" s="79">
        <f t="shared" ca="1" si="28"/>
        <v>0.52190201594724761</v>
      </c>
      <c r="F928" s="79">
        <f t="shared" ca="1" si="29"/>
        <v>15.922194978559157</v>
      </c>
    </row>
    <row r="929" spans="5:6" x14ac:dyDescent="0.25">
      <c r="E929" s="79">
        <f t="shared" ca="1" si="28"/>
        <v>0.97198985956424833</v>
      </c>
      <c r="F929" s="79">
        <f t="shared" ca="1" si="29"/>
        <v>25.502838786394086</v>
      </c>
    </row>
    <row r="930" spans="5:6" x14ac:dyDescent="0.25">
      <c r="E930" s="79">
        <f t="shared" ca="1" si="28"/>
        <v>0.44510499926749014</v>
      </c>
      <c r="F930" s="79">
        <f t="shared" ca="1" si="29"/>
        <v>15.216424014513322</v>
      </c>
    </row>
    <row r="931" spans="5:6" x14ac:dyDescent="0.25">
      <c r="E931" s="79">
        <f t="shared" ca="1" si="28"/>
        <v>0.89737805448336472</v>
      </c>
      <c r="F931" s="79">
        <f t="shared" ca="1" si="29"/>
        <v>21.464930443508521</v>
      </c>
    </row>
    <row r="932" spans="5:6" x14ac:dyDescent="0.25">
      <c r="E932" s="79">
        <f t="shared" ca="1" si="28"/>
        <v>0.83450849517542436</v>
      </c>
      <c r="F932" s="79">
        <f t="shared" ca="1" si="29"/>
        <v>19.903104144283247</v>
      </c>
    </row>
    <row r="933" spans="5:6" x14ac:dyDescent="0.25">
      <c r="E933" s="79">
        <f t="shared" ca="1" si="28"/>
        <v>0.78213517810680389</v>
      </c>
      <c r="F933" s="79">
        <f t="shared" ca="1" si="29"/>
        <v>18.964887431220205</v>
      </c>
    </row>
    <row r="934" spans="5:6" x14ac:dyDescent="0.25">
      <c r="E934" s="79">
        <f t="shared" ca="1" si="28"/>
        <v>0.28126159714881194</v>
      </c>
      <c r="F934" s="79">
        <f t="shared" ca="1" si="29"/>
        <v>13.726297371322818</v>
      </c>
    </row>
    <row r="935" spans="5:6" x14ac:dyDescent="0.25">
      <c r="E935" s="79">
        <f t="shared" ca="1" si="28"/>
        <v>0.45396177754647249</v>
      </c>
      <c r="F935" s="79">
        <f t="shared" ca="1" si="29"/>
        <v>15.296419101699442</v>
      </c>
    </row>
    <row r="936" spans="5:6" x14ac:dyDescent="0.25">
      <c r="E936" s="79">
        <f t="shared" ca="1" si="28"/>
        <v>0.76104696744053646</v>
      </c>
      <c r="F936" s="79">
        <f t="shared" ca="1" si="29"/>
        <v>18.640211806964629</v>
      </c>
    </row>
    <row r="937" spans="5:6" x14ac:dyDescent="0.25">
      <c r="E937" s="79">
        <f t="shared" ca="1" si="28"/>
        <v>0.63200301476506382</v>
      </c>
      <c r="F937" s="79">
        <f t="shared" ca="1" si="29"/>
        <v>17.026625800693445</v>
      </c>
    </row>
    <row r="938" spans="5:6" x14ac:dyDescent="0.25">
      <c r="E938" s="79">
        <f t="shared" ca="1" si="28"/>
        <v>3.8210954036175249E-3</v>
      </c>
      <c r="F938" s="79">
        <f t="shared" ca="1" si="29"/>
        <v>7.8540624715727656</v>
      </c>
    </row>
    <row r="939" spans="5:6" x14ac:dyDescent="0.25">
      <c r="E939" s="79">
        <f t="shared" ca="1" si="28"/>
        <v>4.5810392302175762E-3</v>
      </c>
      <c r="F939" s="79">
        <f t="shared" ca="1" si="29"/>
        <v>8.0175922479249131</v>
      </c>
    </row>
    <row r="940" spans="5:6" x14ac:dyDescent="0.25">
      <c r="E940" s="79">
        <f t="shared" ca="1" si="28"/>
        <v>0.83039996346362288</v>
      </c>
      <c r="F940" s="79">
        <f t="shared" ca="1" si="29"/>
        <v>19.820868187905258</v>
      </c>
    </row>
    <row r="941" spans="5:6" x14ac:dyDescent="0.25">
      <c r="E941" s="79">
        <f t="shared" ca="1" si="28"/>
        <v>3.165929824464131E-2</v>
      </c>
      <c r="F941" s="79">
        <f t="shared" ca="1" si="29"/>
        <v>10.01563538728368</v>
      </c>
    </row>
    <row r="942" spans="5:6" x14ac:dyDescent="0.25">
      <c r="E942" s="79">
        <f t="shared" ca="1" si="28"/>
        <v>0.50648354570363996</v>
      </c>
      <c r="F942" s="79">
        <f t="shared" ca="1" si="29"/>
        <v>15.777746692713801</v>
      </c>
    </row>
    <row r="943" spans="5:6" x14ac:dyDescent="0.25">
      <c r="E943" s="79">
        <f t="shared" ca="1" si="28"/>
        <v>5.7777056619098044E-2</v>
      </c>
      <c r="F943" s="79">
        <f t="shared" ca="1" si="29"/>
        <v>10.789247087559051</v>
      </c>
    </row>
    <row r="944" spans="5:6" x14ac:dyDescent="0.25">
      <c r="E944" s="79">
        <f t="shared" ca="1" si="28"/>
        <v>0.23579910499997037</v>
      </c>
      <c r="F944" s="79">
        <f t="shared" ca="1" si="29"/>
        <v>13.280590608532961</v>
      </c>
    </row>
    <row r="945" spans="5:6" x14ac:dyDescent="0.25">
      <c r="E945" s="79">
        <f t="shared" ca="1" si="28"/>
        <v>0.6357100807905175</v>
      </c>
      <c r="F945" s="79">
        <f t="shared" ca="1" si="29"/>
        <v>17.06688947658332</v>
      </c>
    </row>
    <row r="946" spans="5:6" x14ac:dyDescent="0.25">
      <c r="E946" s="79">
        <f t="shared" ca="1" si="28"/>
        <v>0.46111389772901623</v>
      </c>
      <c r="F946" s="79">
        <f t="shared" ca="1" si="29"/>
        <v>15.36120815801049</v>
      </c>
    </row>
    <row r="947" spans="5:6" x14ac:dyDescent="0.25">
      <c r="E947" s="79">
        <f t="shared" ca="1" si="28"/>
        <v>0.13120380311024749</v>
      </c>
      <c r="F947" s="79">
        <f t="shared" ca="1" si="29"/>
        <v>12.072826229938631</v>
      </c>
    </row>
    <row r="948" spans="5:6" x14ac:dyDescent="0.25">
      <c r="E948" s="79">
        <f t="shared" ca="1" si="28"/>
        <v>0.15779972284655197</v>
      </c>
      <c r="F948" s="79">
        <f t="shared" ca="1" si="29"/>
        <v>12.41759808202486</v>
      </c>
    </row>
    <row r="949" spans="5:6" x14ac:dyDescent="0.25">
      <c r="E949" s="79">
        <f t="shared" ca="1" si="28"/>
        <v>0.70982733153783506</v>
      </c>
      <c r="F949" s="79">
        <f t="shared" ca="1" si="29"/>
        <v>17.937312380501062</v>
      </c>
    </row>
    <row r="950" spans="5:6" x14ac:dyDescent="0.25">
      <c r="E950" s="79">
        <f t="shared" ca="1" si="28"/>
        <v>0.38547359765322353</v>
      </c>
      <c r="F950" s="79">
        <f t="shared" ca="1" si="29"/>
        <v>14.681318320247975</v>
      </c>
    </row>
    <row r="951" spans="5:6" x14ac:dyDescent="0.25">
      <c r="E951" s="79">
        <f t="shared" ca="1" si="28"/>
        <v>0.70846194643450755</v>
      </c>
      <c r="F951" s="79">
        <f t="shared" ca="1" si="29"/>
        <v>17.919921999813504</v>
      </c>
    </row>
    <row r="952" spans="5:6" x14ac:dyDescent="0.25">
      <c r="E952" s="79">
        <f t="shared" ca="1" si="28"/>
        <v>0.28440726114434334</v>
      </c>
      <c r="F952" s="79">
        <f t="shared" ca="1" si="29"/>
        <v>13.756194521156607</v>
      </c>
    </row>
    <row r="953" spans="5:6" x14ac:dyDescent="0.25">
      <c r="E953" s="79">
        <f t="shared" ca="1" si="28"/>
        <v>0.58908241982201226</v>
      </c>
      <c r="F953" s="79">
        <f t="shared" ca="1" si="29"/>
        <v>16.577384826587604</v>
      </c>
    </row>
    <row r="954" spans="5:6" x14ac:dyDescent="0.25">
      <c r="E954" s="79">
        <f t="shared" ca="1" si="28"/>
        <v>0.13223175083638605</v>
      </c>
      <c r="F954" s="79">
        <f t="shared" ca="1" si="29"/>
        <v>12.086875078893025</v>
      </c>
    </row>
    <row r="955" spans="5:6" x14ac:dyDescent="0.25">
      <c r="E955" s="79">
        <f t="shared" ca="1" si="28"/>
        <v>0.42042840615663035</v>
      </c>
      <c r="F955" s="79">
        <f t="shared" ca="1" si="29"/>
        <v>14.994561446863999</v>
      </c>
    </row>
    <row r="956" spans="5:6" x14ac:dyDescent="0.25">
      <c r="E956" s="79">
        <f t="shared" ca="1" si="28"/>
        <v>0.79084715894756719</v>
      </c>
      <c r="F956" s="79">
        <f t="shared" ca="1" si="29"/>
        <v>19.106616886225016</v>
      </c>
    </row>
    <row r="957" spans="5:6" x14ac:dyDescent="0.25">
      <c r="E957" s="79">
        <f t="shared" ca="1" si="28"/>
        <v>0.99587206583522025</v>
      </c>
      <c r="F957" s="79">
        <f t="shared" ca="1" si="29"/>
        <v>31.29080472902173</v>
      </c>
    </row>
    <row r="958" spans="5:6" x14ac:dyDescent="0.25">
      <c r="E958" s="79">
        <f t="shared" ca="1" si="28"/>
        <v>0.79574189667566253</v>
      </c>
      <c r="F958" s="79">
        <f t="shared" ca="1" si="29"/>
        <v>19.188423204815727</v>
      </c>
    </row>
    <row r="959" spans="5:6" x14ac:dyDescent="0.25">
      <c r="E959" s="79">
        <f t="shared" ca="1" si="28"/>
        <v>0.51163058880204904</v>
      </c>
      <c r="F959" s="79">
        <f t="shared" ca="1" si="29"/>
        <v>15.825773122963302</v>
      </c>
    </row>
    <row r="960" spans="5:6" x14ac:dyDescent="0.25">
      <c r="E960" s="79">
        <f t="shared" ca="1" si="28"/>
        <v>7.9411829263859812E-2</v>
      </c>
      <c r="F960" s="79">
        <f t="shared" ca="1" si="29"/>
        <v>11.248025571110041</v>
      </c>
    </row>
    <row r="961" spans="5:6" x14ac:dyDescent="0.25">
      <c r="E961" s="79">
        <f t="shared" ca="1" si="28"/>
        <v>0.30171769133757842</v>
      </c>
      <c r="F961" s="79">
        <f t="shared" ca="1" si="29"/>
        <v>13.919038678975173</v>
      </c>
    </row>
    <row r="962" spans="5:6" x14ac:dyDescent="0.25">
      <c r="E962" s="79">
        <f t="shared" ca="1" si="28"/>
        <v>0.40943152736895072</v>
      </c>
      <c r="F962" s="79">
        <f t="shared" ca="1" si="29"/>
        <v>14.895986471121255</v>
      </c>
    </row>
    <row r="963" spans="5:6" x14ac:dyDescent="0.25">
      <c r="E963" s="79">
        <f t="shared" ca="1" si="28"/>
        <v>0.67981813387397527</v>
      </c>
      <c r="F963" s="79">
        <f t="shared" ca="1" si="29"/>
        <v>17.568088152206499</v>
      </c>
    </row>
    <row r="964" spans="5:6" x14ac:dyDescent="0.25">
      <c r="E964" s="79">
        <f t="shared" ref="E964:E1027" ca="1" si="30">RAND()</f>
        <v>0.99275469882019529</v>
      </c>
      <c r="F964" s="79">
        <f t="shared" ref="F964:F1027" ca="1" si="31">$C$3+$C$4*(-LN(E964^(-1/$C$5)-1))</f>
        <v>29.597437466134021</v>
      </c>
    </row>
    <row r="965" spans="5:6" x14ac:dyDescent="0.25">
      <c r="E965" s="79">
        <f t="shared" ca="1" si="30"/>
        <v>0.52134634591774687</v>
      </c>
      <c r="F965" s="79">
        <f t="shared" ca="1" si="31"/>
        <v>15.916957944142</v>
      </c>
    </row>
    <row r="966" spans="5:6" x14ac:dyDescent="0.25">
      <c r="E966" s="79">
        <f t="shared" ca="1" si="30"/>
        <v>2.9618411394759847E-2</v>
      </c>
      <c r="F966" s="79">
        <f t="shared" ca="1" si="31"/>
        <v>9.9359935536563899</v>
      </c>
    </row>
    <row r="967" spans="5:6" x14ac:dyDescent="0.25">
      <c r="E967" s="79">
        <f t="shared" ca="1" si="30"/>
        <v>0.26811522549943079</v>
      </c>
      <c r="F967" s="79">
        <f t="shared" ca="1" si="31"/>
        <v>13.600191537200361</v>
      </c>
    </row>
    <row r="968" spans="5:6" x14ac:dyDescent="0.25">
      <c r="E968" s="79">
        <f t="shared" ca="1" si="30"/>
        <v>0.54382031861771352</v>
      </c>
      <c r="F968" s="79">
        <f t="shared" ca="1" si="31"/>
        <v>16.130857085933904</v>
      </c>
    </row>
    <row r="969" spans="5:6" x14ac:dyDescent="0.25">
      <c r="E969" s="79">
        <f t="shared" ca="1" si="30"/>
        <v>8.7667682569877003E-2</v>
      </c>
      <c r="F969" s="79">
        <f t="shared" ca="1" si="31"/>
        <v>11.399627873128486</v>
      </c>
    </row>
    <row r="970" spans="5:6" x14ac:dyDescent="0.25">
      <c r="E970" s="79">
        <f t="shared" ca="1" si="30"/>
        <v>0.53107129880476533</v>
      </c>
      <c r="F970" s="79">
        <f t="shared" ca="1" si="31"/>
        <v>16.008976673426773</v>
      </c>
    </row>
    <row r="971" spans="5:6" x14ac:dyDescent="0.25">
      <c r="E971" s="79">
        <f t="shared" ca="1" si="30"/>
        <v>0.92224381948219958</v>
      </c>
      <c r="F971" s="79">
        <f t="shared" ca="1" si="31"/>
        <v>22.345929513643391</v>
      </c>
    </row>
    <row r="972" spans="5:6" x14ac:dyDescent="0.25">
      <c r="E972" s="79">
        <f t="shared" ca="1" si="30"/>
        <v>0.527067628811829</v>
      </c>
      <c r="F972" s="79">
        <f t="shared" ca="1" si="31"/>
        <v>15.970998537459291</v>
      </c>
    </row>
    <row r="973" spans="5:6" x14ac:dyDescent="0.25">
      <c r="E973" s="79">
        <f t="shared" ca="1" si="30"/>
        <v>0.24017731311274826</v>
      </c>
      <c r="F973" s="79">
        <f t="shared" ca="1" si="31"/>
        <v>13.324819790408739</v>
      </c>
    </row>
    <row r="974" spans="5:6" x14ac:dyDescent="0.25">
      <c r="E974" s="79">
        <f t="shared" ca="1" si="30"/>
        <v>0.97896277274350119</v>
      </c>
      <c r="F974" s="79">
        <f t="shared" ca="1" si="31"/>
        <v>26.374482043287696</v>
      </c>
    </row>
    <row r="975" spans="5:6" x14ac:dyDescent="0.25">
      <c r="E975" s="79">
        <f t="shared" ca="1" si="30"/>
        <v>0.64128710895318386</v>
      </c>
      <c r="F975" s="79">
        <f t="shared" ca="1" si="31"/>
        <v>17.127957744561435</v>
      </c>
    </row>
    <row r="976" spans="5:6" x14ac:dyDescent="0.25">
      <c r="E976" s="79">
        <f t="shared" ca="1" si="30"/>
        <v>0.77778116000276432</v>
      </c>
      <c r="F976" s="79">
        <f t="shared" ca="1" si="31"/>
        <v>18.895808111101466</v>
      </c>
    </row>
    <row r="977" spans="5:6" x14ac:dyDescent="0.25">
      <c r="E977" s="79">
        <f t="shared" ca="1" si="30"/>
        <v>0.49658364647564479</v>
      </c>
      <c r="F977" s="79">
        <f t="shared" ca="1" si="31"/>
        <v>15.685873641341423</v>
      </c>
    </row>
    <row r="978" spans="5:6" x14ac:dyDescent="0.25">
      <c r="E978" s="79">
        <f t="shared" ca="1" si="30"/>
        <v>0.52679194699785781</v>
      </c>
      <c r="F978" s="79">
        <f t="shared" ca="1" si="31"/>
        <v>15.96838843405234</v>
      </c>
    </row>
    <row r="979" spans="5:6" x14ac:dyDescent="0.25">
      <c r="E979" s="79">
        <f t="shared" ca="1" si="30"/>
        <v>0.49500935748247488</v>
      </c>
      <c r="F979" s="79">
        <f t="shared" ca="1" si="31"/>
        <v>15.671321302527113</v>
      </c>
    </row>
    <row r="980" spans="5:6" x14ac:dyDescent="0.25">
      <c r="E980" s="79">
        <f t="shared" ca="1" si="30"/>
        <v>6.8601405486340417E-2</v>
      </c>
      <c r="F980" s="79">
        <f t="shared" ca="1" si="31"/>
        <v>11.031843544797207</v>
      </c>
    </row>
    <row r="981" spans="5:6" x14ac:dyDescent="0.25">
      <c r="E981" s="79">
        <f t="shared" ca="1" si="30"/>
        <v>0.44074763800568584</v>
      </c>
      <c r="F981" s="79">
        <f t="shared" ca="1" si="31"/>
        <v>15.177151326604411</v>
      </c>
    </row>
    <row r="982" spans="5:6" x14ac:dyDescent="0.25">
      <c r="E982" s="79">
        <f t="shared" ca="1" si="30"/>
        <v>0.35865043765818672</v>
      </c>
      <c r="F982" s="79">
        <f t="shared" ca="1" si="31"/>
        <v>14.440167113952937</v>
      </c>
    </row>
    <row r="983" spans="5:6" x14ac:dyDescent="0.25">
      <c r="E983" s="79">
        <f t="shared" ca="1" si="30"/>
        <v>6.5763224578048507E-2</v>
      </c>
      <c r="F983" s="79">
        <f t="shared" ca="1" si="31"/>
        <v>10.971094325441239</v>
      </c>
    </row>
    <row r="984" spans="5:6" x14ac:dyDescent="0.25">
      <c r="E984" s="79">
        <f t="shared" ca="1" si="30"/>
        <v>0.55015743087255098</v>
      </c>
      <c r="F984" s="79">
        <f t="shared" ca="1" si="31"/>
        <v>16.192011288518323</v>
      </c>
    </row>
    <row r="985" spans="5:6" x14ac:dyDescent="0.25">
      <c r="E985" s="79">
        <f t="shared" ca="1" si="30"/>
        <v>0.64503716595717409</v>
      </c>
      <c r="F985" s="79">
        <f t="shared" ca="1" si="31"/>
        <v>17.169365097565048</v>
      </c>
    </row>
    <row r="986" spans="5:6" x14ac:dyDescent="0.25">
      <c r="E986" s="79">
        <f t="shared" ca="1" si="30"/>
        <v>0.56492897091338556</v>
      </c>
      <c r="F986" s="79">
        <f t="shared" ca="1" si="31"/>
        <v>16.336174644437207</v>
      </c>
    </row>
    <row r="987" spans="5:6" x14ac:dyDescent="0.25">
      <c r="E987" s="79">
        <f t="shared" ca="1" si="30"/>
        <v>0.49349075139768706</v>
      </c>
      <c r="F987" s="79">
        <f t="shared" ca="1" si="31"/>
        <v>15.657297907354453</v>
      </c>
    </row>
    <row r="988" spans="5:6" x14ac:dyDescent="0.25">
      <c r="E988" s="79">
        <f t="shared" ca="1" si="30"/>
        <v>0.79061548819904437</v>
      </c>
      <c r="F988" s="79">
        <f t="shared" ca="1" si="31"/>
        <v>19.102784862891031</v>
      </c>
    </row>
    <row r="989" spans="5:6" x14ac:dyDescent="0.25">
      <c r="E989" s="79">
        <f t="shared" ca="1" si="30"/>
        <v>1.5266850954305355E-2</v>
      </c>
      <c r="F989" s="79">
        <f t="shared" ca="1" si="31"/>
        <v>9.1943279127233328</v>
      </c>
    </row>
    <row r="990" spans="5:6" x14ac:dyDescent="0.25">
      <c r="E990" s="79">
        <f t="shared" ca="1" si="30"/>
        <v>0.79535986877522424</v>
      </c>
      <c r="F990" s="79">
        <f t="shared" ca="1" si="31"/>
        <v>19.181979453232231</v>
      </c>
    </row>
    <row r="991" spans="5:6" x14ac:dyDescent="0.25">
      <c r="E991" s="79">
        <f t="shared" ca="1" si="30"/>
        <v>0.52306392155168324</v>
      </c>
      <c r="F991" s="79">
        <f t="shared" ca="1" si="31"/>
        <v>15.933153558178933</v>
      </c>
    </row>
    <row r="992" spans="5:6" x14ac:dyDescent="0.25">
      <c r="E992" s="79">
        <f t="shared" ca="1" si="30"/>
        <v>0.28188921978703829</v>
      </c>
      <c r="F992" s="79">
        <f t="shared" ca="1" si="31"/>
        <v>13.732270549878514</v>
      </c>
    </row>
    <row r="993" spans="5:6" x14ac:dyDescent="0.25">
      <c r="E993" s="79">
        <f t="shared" ca="1" si="30"/>
        <v>6.0423831674653483E-2</v>
      </c>
      <c r="F993" s="79">
        <f t="shared" ca="1" si="31"/>
        <v>10.851449181147977</v>
      </c>
    </row>
    <row r="994" spans="5:6" x14ac:dyDescent="0.25">
      <c r="E994" s="79">
        <f t="shared" ca="1" si="30"/>
        <v>0.5821852296277723</v>
      </c>
      <c r="F994" s="79">
        <f t="shared" ca="1" si="31"/>
        <v>16.50775378953842</v>
      </c>
    </row>
    <row r="995" spans="5:6" x14ac:dyDescent="0.25">
      <c r="E995" s="79">
        <f t="shared" ca="1" si="30"/>
        <v>0.52078309643858234</v>
      </c>
      <c r="F995" s="79">
        <f t="shared" ca="1" si="31"/>
        <v>15.911651966938837</v>
      </c>
    </row>
    <row r="996" spans="5:6" x14ac:dyDescent="0.25">
      <c r="E996" s="79">
        <f t="shared" ca="1" si="30"/>
        <v>0.21371772503071373</v>
      </c>
      <c r="F996" s="79">
        <f t="shared" ca="1" si="31"/>
        <v>13.052109105126263</v>
      </c>
    </row>
    <row r="997" spans="5:6" x14ac:dyDescent="0.25">
      <c r="E997" s="79">
        <f t="shared" ca="1" si="30"/>
        <v>0.88032710484653143</v>
      </c>
      <c r="F997" s="79">
        <f t="shared" ca="1" si="31"/>
        <v>20.969811322693843</v>
      </c>
    </row>
    <row r="998" spans="5:6" x14ac:dyDescent="0.25">
      <c r="E998" s="79">
        <f t="shared" ca="1" si="30"/>
        <v>0.29212505008389444</v>
      </c>
      <c r="F998" s="79">
        <f t="shared" ca="1" si="31"/>
        <v>13.829133496863722</v>
      </c>
    </row>
    <row r="999" spans="5:6" x14ac:dyDescent="0.25">
      <c r="E999" s="79">
        <f t="shared" ca="1" si="30"/>
        <v>0.29384862604622564</v>
      </c>
      <c r="F999" s="79">
        <f t="shared" ca="1" si="31"/>
        <v>13.845346462181782</v>
      </c>
    </row>
    <row r="1000" spans="5:6" x14ac:dyDescent="0.25">
      <c r="E1000" s="79">
        <f t="shared" ca="1" si="30"/>
        <v>0.63886330086195298</v>
      </c>
      <c r="F1000" s="79">
        <f t="shared" ca="1" si="31"/>
        <v>17.101342977575726</v>
      </c>
    </row>
    <row r="1001" spans="5:6" x14ac:dyDescent="0.25">
      <c r="E1001" s="79">
        <f t="shared" ca="1" si="30"/>
        <v>0.32366978425329807</v>
      </c>
      <c r="F1001" s="79">
        <f t="shared" ca="1" si="31"/>
        <v>14.122122570815698</v>
      </c>
    </row>
    <row r="1002" spans="5:6" x14ac:dyDescent="0.25">
      <c r="E1002" s="79">
        <f t="shared" ca="1" si="30"/>
        <v>0.71099103269032005</v>
      </c>
      <c r="F1002" s="79">
        <f t="shared" ca="1" si="31"/>
        <v>17.952182076151189</v>
      </c>
    </row>
    <row r="1003" spans="5:6" x14ac:dyDescent="0.25">
      <c r="E1003" s="79">
        <f t="shared" ca="1" si="30"/>
        <v>0.34391805229788108</v>
      </c>
      <c r="F1003" s="79">
        <f t="shared" ca="1" si="31"/>
        <v>14.306872058539735</v>
      </c>
    </row>
    <row r="1004" spans="5:6" x14ac:dyDescent="0.25">
      <c r="E1004" s="79">
        <f t="shared" ca="1" si="30"/>
        <v>0.12893366205550982</v>
      </c>
      <c r="F1004" s="79">
        <f t="shared" ca="1" si="31"/>
        <v>12.041564090691217</v>
      </c>
    </row>
    <row r="1005" spans="5:6" x14ac:dyDescent="0.25">
      <c r="E1005" s="79">
        <f t="shared" ca="1" si="30"/>
        <v>0.817987215202577</v>
      </c>
      <c r="F1005" s="79">
        <f t="shared" ca="1" si="31"/>
        <v>19.582555369842993</v>
      </c>
    </row>
    <row r="1006" spans="5:6" x14ac:dyDescent="0.25">
      <c r="E1006" s="79">
        <f t="shared" ca="1" si="30"/>
        <v>0.56132621562055129</v>
      </c>
      <c r="F1006" s="79">
        <f t="shared" ca="1" si="31"/>
        <v>16.300795147063731</v>
      </c>
    </row>
    <row r="1007" spans="5:6" x14ac:dyDescent="0.25">
      <c r="E1007" s="79">
        <f t="shared" ca="1" si="30"/>
        <v>9.500371914749417E-2</v>
      </c>
      <c r="F1007" s="79">
        <f t="shared" ca="1" si="31"/>
        <v>11.526367011741872</v>
      </c>
    </row>
    <row r="1008" spans="5:6" x14ac:dyDescent="0.25">
      <c r="E1008" s="79">
        <f t="shared" ca="1" si="30"/>
        <v>0.22726547191189117</v>
      </c>
      <c r="F1008" s="79">
        <f t="shared" ca="1" si="31"/>
        <v>13.193412995810842</v>
      </c>
    </row>
    <row r="1009" spans="5:6" x14ac:dyDescent="0.25">
      <c r="E1009" s="79">
        <f t="shared" ca="1" si="30"/>
        <v>7.0134851904567919E-2</v>
      </c>
      <c r="F1009" s="79">
        <f t="shared" ca="1" si="31"/>
        <v>11.063916971614404</v>
      </c>
    </row>
    <row r="1010" spans="5:6" x14ac:dyDescent="0.25">
      <c r="E1010" s="79">
        <f t="shared" ca="1" si="30"/>
        <v>0.40822798251115477</v>
      </c>
      <c r="F1010" s="79">
        <f t="shared" ca="1" si="31"/>
        <v>14.88520324192425</v>
      </c>
    </row>
    <row r="1011" spans="5:6" x14ac:dyDescent="0.25">
      <c r="E1011" s="79">
        <f t="shared" ca="1" si="30"/>
        <v>0.6609766817872198</v>
      </c>
      <c r="F1011" s="79">
        <f t="shared" ca="1" si="31"/>
        <v>17.34864750175565</v>
      </c>
    </row>
    <row r="1012" spans="5:6" x14ac:dyDescent="0.25">
      <c r="E1012" s="79">
        <f t="shared" ca="1" si="30"/>
        <v>0.81133510143508669</v>
      </c>
      <c r="F1012" s="79">
        <f t="shared" ca="1" si="31"/>
        <v>19.460572366208776</v>
      </c>
    </row>
    <row r="1013" spans="5:6" x14ac:dyDescent="0.25">
      <c r="E1013" s="79">
        <f t="shared" ca="1" si="30"/>
        <v>0.57773564900038732</v>
      </c>
      <c r="F1013" s="79">
        <f t="shared" ca="1" si="31"/>
        <v>16.463161756271123</v>
      </c>
    </row>
    <row r="1014" spans="5:6" x14ac:dyDescent="0.25">
      <c r="E1014" s="79">
        <f t="shared" ca="1" si="30"/>
        <v>0.64499152150002048</v>
      </c>
      <c r="F1014" s="79">
        <f t="shared" ca="1" si="31"/>
        <v>17.16885939943694</v>
      </c>
    </row>
    <row r="1015" spans="5:6" x14ac:dyDescent="0.25">
      <c r="E1015" s="79">
        <f t="shared" ca="1" si="30"/>
        <v>0.61385954968401246</v>
      </c>
      <c r="F1015" s="79">
        <f t="shared" ca="1" si="31"/>
        <v>16.833112912047447</v>
      </c>
    </row>
    <row r="1016" spans="5:6" x14ac:dyDescent="0.25">
      <c r="E1016" s="79">
        <f t="shared" ca="1" si="30"/>
        <v>0.85769911456620618</v>
      </c>
      <c r="F1016" s="79">
        <f t="shared" ca="1" si="31"/>
        <v>20.40427189378633</v>
      </c>
    </row>
    <row r="1017" spans="5:6" x14ac:dyDescent="0.25">
      <c r="E1017" s="79">
        <f t="shared" ca="1" si="30"/>
        <v>4.1510525037449564E-2</v>
      </c>
      <c r="F1017" s="79">
        <f t="shared" ca="1" si="31"/>
        <v>10.350972450824679</v>
      </c>
    </row>
    <row r="1018" spans="5:6" x14ac:dyDescent="0.25">
      <c r="E1018" s="79">
        <f t="shared" ca="1" si="30"/>
        <v>0.46813375521053613</v>
      </c>
      <c r="F1018" s="79">
        <f t="shared" ca="1" si="31"/>
        <v>15.42498918336041</v>
      </c>
    </row>
    <row r="1019" spans="5:6" x14ac:dyDescent="0.25">
      <c r="E1019" s="79">
        <f t="shared" ca="1" si="30"/>
        <v>0.11754287294486054</v>
      </c>
      <c r="F1019" s="79">
        <f t="shared" ca="1" si="31"/>
        <v>11.879392671468016</v>
      </c>
    </row>
    <row r="1020" spans="5:6" x14ac:dyDescent="0.25">
      <c r="E1020" s="79">
        <f t="shared" ca="1" si="30"/>
        <v>0.18497948476393233</v>
      </c>
      <c r="F1020" s="79">
        <f t="shared" ca="1" si="31"/>
        <v>12.738072829602116</v>
      </c>
    </row>
    <row r="1021" spans="5:6" x14ac:dyDescent="0.25">
      <c r="E1021" s="79">
        <f t="shared" ca="1" si="30"/>
        <v>0.41619261528970874</v>
      </c>
      <c r="F1021" s="79">
        <f t="shared" ca="1" si="31"/>
        <v>14.956579534434614</v>
      </c>
    </row>
    <row r="1022" spans="5:6" x14ac:dyDescent="0.25">
      <c r="E1022" s="79">
        <f t="shared" ca="1" si="30"/>
        <v>0.59837731096169855</v>
      </c>
      <c r="F1022" s="79">
        <f t="shared" ca="1" si="31"/>
        <v>16.672253604599806</v>
      </c>
    </row>
    <row r="1023" spans="5:6" x14ac:dyDescent="0.25">
      <c r="E1023" s="79">
        <f t="shared" ca="1" si="30"/>
        <v>0.61847209595339125</v>
      </c>
      <c r="F1023" s="79">
        <f t="shared" ca="1" si="31"/>
        <v>16.881772596924179</v>
      </c>
    </row>
    <row r="1024" spans="5:6" x14ac:dyDescent="0.25">
      <c r="E1024" s="79">
        <f t="shared" ca="1" si="30"/>
        <v>8.1452173073480738E-3</v>
      </c>
      <c r="F1024" s="79">
        <f t="shared" ca="1" si="31"/>
        <v>8.5581062660173863</v>
      </c>
    </row>
    <row r="1025" spans="5:6" x14ac:dyDescent="0.25">
      <c r="E1025" s="79">
        <f t="shared" ca="1" si="30"/>
        <v>0.7453979553267106</v>
      </c>
      <c r="F1025" s="79">
        <f t="shared" ca="1" si="31"/>
        <v>18.413920842395058</v>
      </c>
    </row>
    <row r="1026" spans="5:6" x14ac:dyDescent="0.25">
      <c r="E1026" s="79">
        <f t="shared" ca="1" si="30"/>
        <v>0.71417831097875972</v>
      </c>
      <c r="F1026" s="79">
        <f t="shared" ca="1" si="31"/>
        <v>17.993138861523484</v>
      </c>
    </row>
    <row r="1027" spans="5:6" x14ac:dyDescent="0.25">
      <c r="E1027" s="79">
        <f t="shared" ca="1" si="30"/>
        <v>0.51987408882782959</v>
      </c>
      <c r="F1027" s="79">
        <f t="shared" ca="1" si="31"/>
        <v>15.903094103032238</v>
      </c>
    </row>
    <row r="1028" spans="5:6" x14ac:dyDescent="0.25">
      <c r="E1028" s="79">
        <f t="shared" ref="E1028:E1091" ca="1" si="32">RAND()</f>
        <v>0.48491197208261694</v>
      </c>
      <c r="F1028" s="79">
        <f t="shared" ref="F1028:F1091" ca="1" si="33">$C$3+$C$4*(-LN(E1028^(-1/$C$5)-1))</f>
        <v>15.578329111933765</v>
      </c>
    </row>
    <row r="1029" spans="5:6" x14ac:dyDescent="0.25">
      <c r="E1029" s="79">
        <f t="shared" ca="1" si="32"/>
        <v>0.88646334862635345</v>
      </c>
      <c r="F1029" s="79">
        <f t="shared" ca="1" si="33"/>
        <v>21.140017223182358</v>
      </c>
    </row>
    <row r="1030" spans="5:6" x14ac:dyDescent="0.25">
      <c r="E1030" s="79">
        <f t="shared" ca="1" si="32"/>
        <v>0.10711030834277147</v>
      </c>
      <c r="F1030" s="79">
        <f t="shared" ca="1" si="33"/>
        <v>11.721993321698475</v>
      </c>
    </row>
    <row r="1031" spans="5:6" x14ac:dyDescent="0.25">
      <c r="E1031" s="79">
        <f t="shared" ca="1" si="32"/>
        <v>0.30975215664563882</v>
      </c>
      <c r="F1031" s="79">
        <f t="shared" ca="1" si="33"/>
        <v>13.993763286276817</v>
      </c>
    </row>
    <row r="1032" spans="5:6" x14ac:dyDescent="0.25">
      <c r="E1032" s="79">
        <f t="shared" ca="1" si="32"/>
        <v>0.32134106093216719</v>
      </c>
      <c r="F1032" s="79">
        <f t="shared" ca="1" si="33"/>
        <v>14.100732295691108</v>
      </c>
    </row>
    <row r="1033" spans="5:6" x14ac:dyDescent="0.25">
      <c r="E1033" s="79">
        <f t="shared" ca="1" si="32"/>
        <v>0.72817359175846508</v>
      </c>
      <c r="F1033" s="79">
        <f t="shared" ca="1" si="33"/>
        <v>18.177164735938494</v>
      </c>
    </row>
    <row r="1034" spans="5:6" x14ac:dyDescent="0.25">
      <c r="E1034" s="79">
        <f t="shared" ca="1" si="32"/>
        <v>0.98479781749412221</v>
      </c>
      <c r="F1034" s="79">
        <f t="shared" ca="1" si="33"/>
        <v>27.359716667585065</v>
      </c>
    </row>
    <row r="1035" spans="5:6" x14ac:dyDescent="0.25">
      <c r="E1035" s="79">
        <f t="shared" ca="1" si="32"/>
        <v>0.25980116349290372</v>
      </c>
      <c r="F1035" s="79">
        <f t="shared" ca="1" si="33"/>
        <v>13.519377245206925</v>
      </c>
    </row>
    <row r="1036" spans="5:6" x14ac:dyDescent="0.25">
      <c r="E1036" s="79">
        <f t="shared" ca="1" si="32"/>
        <v>0.15348456335917038</v>
      </c>
      <c r="F1036" s="79">
        <f t="shared" ca="1" si="33"/>
        <v>12.364051255262623</v>
      </c>
    </row>
    <row r="1037" spans="5:6" x14ac:dyDescent="0.25">
      <c r="E1037" s="79">
        <f t="shared" ca="1" si="32"/>
        <v>0.29701679491361432</v>
      </c>
      <c r="F1037" s="79">
        <f t="shared" ca="1" si="33"/>
        <v>13.87507927820111</v>
      </c>
    </row>
    <row r="1038" spans="5:6" x14ac:dyDescent="0.25">
      <c r="E1038" s="79">
        <f t="shared" ca="1" si="32"/>
        <v>0.22432962033137605</v>
      </c>
      <c r="F1038" s="79">
        <f t="shared" ca="1" si="33"/>
        <v>13.163106985011094</v>
      </c>
    </row>
    <row r="1039" spans="5:6" x14ac:dyDescent="0.25">
      <c r="E1039" s="79">
        <f t="shared" ca="1" si="32"/>
        <v>8.6823240151375103E-2</v>
      </c>
      <c r="F1039" s="79">
        <f t="shared" ca="1" si="33"/>
        <v>11.384583923543248</v>
      </c>
    </row>
    <row r="1040" spans="5:6" x14ac:dyDescent="0.25">
      <c r="E1040" s="79">
        <f t="shared" ca="1" si="32"/>
        <v>0.49425621040675882</v>
      </c>
      <c r="F1040" s="79">
        <f t="shared" ca="1" si="33"/>
        <v>15.664364720738927</v>
      </c>
    </row>
    <row r="1041" spans="5:6" x14ac:dyDescent="0.25">
      <c r="E1041" s="79">
        <f t="shared" ca="1" si="32"/>
        <v>0.3517821066829423</v>
      </c>
      <c r="F1041" s="79">
        <f t="shared" ca="1" si="33"/>
        <v>14.378121628444973</v>
      </c>
    </row>
    <row r="1042" spans="5:6" x14ac:dyDescent="0.25">
      <c r="E1042" s="79">
        <f t="shared" ca="1" si="32"/>
        <v>0.55896600627633597</v>
      </c>
      <c r="F1042" s="79">
        <f t="shared" ca="1" si="33"/>
        <v>16.277695705062524</v>
      </c>
    </row>
    <row r="1043" spans="5:6" x14ac:dyDescent="0.25">
      <c r="E1043" s="79">
        <f t="shared" ca="1" si="32"/>
        <v>0.77084566467319282</v>
      </c>
      <c r="F1043" s="79">
        <f t="shared" ca="1" si="33"/>
        <v>18.788035511348028</v>
      </c>
    </row>
    <row r="1044" spans="5:6" x14ac:dyDescent="0.25">
      <c r="E1044" s="79">
        <f t="shared" ca="1" si="32"/>
        <v>0.9649143683429966</v>
      </c>
      <c r="F1044" s="79">
        <f t="shared" ca="1" si="33"/>
        <v>24.814068917006988</v>
      </c>
    </row>
    <row r="1045" spans="5:6" x14ac:dyDescent="0.25">
      <c r="E1045" s="79">
        <f t="shared" ca="1" si="32"/>
        <v>0.28825022760123853</v>
      </c>
      <c r="F1045" s="79">
        <f t="shared" ca="1" si="33"/>
        <v>13.792584743751691</v>
      </c>
    </row>
    <row r="1046" spans="5:6" x14ac:dyDescent="0.25">
      <c r="E1046" s="79">
        <f t="shared" ca="1" si="32"/>
        <v>4.0338922983515046E-2</v>
      </c>
      <c r="F1046" s="79">
        <f t="shared" ca="1" si="33"/>
        <v>10.314600987654995</v>
      </c>
    </row>
    <row r="1047" spans="5:6" x14ac:dyDescent="0.25">
      <c r="E1047" s="79">
        <f t="shared" ca="1" si="32"/>
        <v>0.8085017383685843</v>
      </c>
      <c r="F1047" s="79">
        <f t="shared" ca="1" si="33"/>
        <v>19.409733295258206</v>
      </c>
    </row>
    <row r="1048" spans="5:6" x14ac:dyDescent="0.25">
      <c r="E1048" s="79">
        <f t="shared" ca="1" si="32"/>
        <v>0.82420176261448808</v>
      </c>
      <c r="F1048" s="79">
        <f t="shared" ca="1" si="33"/>
        <v>19.700041025397784</v>
      </c>
    </row>
    <row r="1049" spans="5:6" x14ac:dyDescent="0.25">
      <c r="E1049" s="79">
        <f t="shared" ca="1" si="32"/>
        <v>0.13711718080813184</v>
      </c>
      <c r="F1049" s="79">
        <f t="shared" ca="1" si="33"/>
        <v>12.152768416056555</v>
      </c>
    </row>
    <row r="1050" spans="5:6" x14ac:dyDescent="0.25">
      <c r="E1050" s="79">
        <f t="shared" ca="1" si="32"/>
        <v>0.76052996903566195</v>
      </c>
      <c r="F1050" s="79">
        <f t="shared" ca="1" si="33"/>
        <v>18.632549354461521</v>
      </c>
    </row>
    <row r="1051" spans="5:6" x14ac:dyDescent="0.25">
      <c r="E1051" s="79">
        <f t="shared" ca="1" si="32"/>
        <v>0.70987965805956643</v>
      </c>
      <c r="F1051" s="79">
        <f t="shared" ca="1" si="33"/>
        <v>17.937980051681642</v>
      </c>
    </row>
    <row r="1052" spans="5:6" x14ac:dyDescent="0.25">
      <c r="E1052" s="79">
        <f t="shared" ca="1" si="32"/>
        <v>9.9052961311624887E-2</v>
      </c>
      <c r="F1052" s="79">
        <f t="shared" ca="1" si="33"/>
        <v>11.593532579079175</v>
      </c>
    </row>
    <row r="1053" spans="5:6" x14ac:dyDescent="0.25">
      <c r="E1053" s="79">
        <f t="shared" ca="1" si="32"/>
        <v>0.89231481468612106</v>
      </c>
      <c r="F1053" s="79">
        <f t="shared" ca="1" si="33"/>
        <v>21.310415817982296</v>
      </c>
    </row>
    <row r="1054" spans="5:6" x14ac:dyDescent="0.25">
      <c r="E1054" s="79">
        <f t="shared" ca="1" si="32"/>
        <v>0.54037283844908934</v>
      </c>
      <c r="F1054" s="79">
        <f t="shared" ca="1" si="33"/>
        <v>16.097751827326242</v>
      </c>
    </row>
    <row r="1055" spans="5:6" x14ac:dyDescent="0.25">
      <c r="E1055" s="79">
        <f t="shared" ca="1" si="32"/>
        <v>0.83381298379162583</v>
      </c>
      <c r="F1055" s="79">
        <f t="shared" ca="1" si="33"/>
        <v>19.889057910390449</v>
      </c>
    </row>
    <row r="1056" spans="5:6" x14ac:dyDescent="0.25">
      <c r="E1056" s="79">
        <f t="shared" ca="1" si="32"/>
        <v>0.35799687525730417</v>
      </c>
      <c r="F1056" s="79">
        <f t="shared" ca="1" si="33"/>
        <v>14.434269708615487</v>
      </c>
    </row>
    <row r="1057" spans="5:6" x14ac:dyDescent="0.25">
      <c r="E1057" s="79">
        <f t="shared" ca="1" si="32"/>
        <v>0.79731947292976779</v>
      </c>
      <c r="F1057" s="79">
        <f t="shared" ca="1" si="33"/>
        <v>19.215140451933557</v>
      </c>
    </row>
    <row r="1058" spans="5:6" x14ac:dyDescent="0.25">
      <c r="E1058" s="79">
        <f t="shared" ca="1" si="32"/>
        <v>0.11843788211712014</v>
      </c>
      <c r="F1058" s="79">
        <f t="shared" ca="1" si="33"/>
        <v>11.892477930682237</v>
      </c>
    </row>
    <row r="1059" spans="5:6" x14ac:dyDescent="0.25">
      <c r="E1059" s="79">
        <f t="shared" ca="1" si="32"/>
        <v>0.65228671628837176</v>
      </c>
      <c r="F1059" s="79">
        <f t="shared" ca="1" si="33"/>
        <v>17.250229635479961</v>
      </c>
    </row>
    <row r="1060" spans="5:6" x14ac:dyDescent="0.25">
      <c r="E1060" s="79">
        <f t="shared" ca="1" si="32"/>
        <v>0.82153494485454415</v>
      </c>
      <c r="F1060" s="79">
        <f t="shared" ca="1" si="33"/>
        <v>19.649191417767135</v>
      </c>
    </row>
    <row r="1061" spans="5:6" x14ac:dyDescent="0.25">
      <c r="E1061" s="79">
        <f t="shared" ca="1" si="32"/>
        <v>0.15147845527577652</v>
      </c>
      <c r="F1061" s="79">
        <f t="shared" ca="1" si="33"/>
        <v>12.338870960182234</v>
      </c>
    </row>
    <row r="1062" spans="5:6" x14ac:dyDescent="0.25">
      <c r="E1062" s="79">
        <f t="shared" ca="1" si="32"/>
        <v>6.7457070079473547E-2</v>
      </c>
      <c r="F1062" s="79">
        <f t="shared" ca="1" si="33"/>
        <v>11.007571855591474</v>
      </c>
    </row>
    <row r="1063" spans="5:6" x14ac:dyDescent="0.25">
      <c r="E1063" s="79">
        <f t="shared" ca="1" si="32"/>
        <v>0.77845133469137284</v>
      </c>
      <c r="F1063" s="79">
        <f t="shared" ca="1" si="33"/>
        <v>18.906367776607791</v>
      </c>
    </row>
    <row r="1064" spans="5:6" x14ac:dyDescent="0.25">
      <c r="E1064" s="79">
        <f t="shared" ca="1" si="32"/>
        <v>1.231990822757123E-2</v>
      </c>
      <c r="F1064" s="79">
        <f t="shared" ca="1" si="33"/>
        <v>8.9708667620270077</v>
      </c>
    </row>
    <row r="1065" spans="5:6" x14ac:dyDescent="0.25">
      <c r="E1065" s="79">
        <f t="shared" ca="1" si="32"/>
        <v>0.93862702277414478</v>
      </c>
      <c r="F1065" s="79">
        <f t="shared" ca="1" si="33"/>
        <v>23.087145310092996</v>
      </c>
    </row>
    <row r="1066" spans="5:6" x14ac:dyDescent="0.25">
      <c r="E1066" s="79">
        <f t="shared" ca="1" si="32"/>
        <v>0.78516337178125561</v>
      </c>
      <c r="F1066" s="79">
        <f t="shared" ca="1" si="33"/>
        <v>19.013607920729527</v>
      </c>
    </row>
    <row r="1067" spans="5:6" x14ac:dyDescent="0.25">
      <c r="E1067" s="79">
        <f t="shared" ca="1" si="32"/>
        <v>0.62893241599712635</v>
      </c>
      <c r="F1067" s="79">
        <f t="shared" ca="1" si="33"/>
        <v>16.993467974667723</v>
      </c>
    </row>
    <row r="1068" spans="5:6" x14ac:dyDescent="0.25">
      <c r="E1068" s="79">
        <f t="shared" ca="1" si="32"/>
        <v>0.66949407810517292</v>
      </c>
      <c r="F1068" s="79">
        <f t="shared" ca="1" si="33"/>
        <v>17.446778177932238</v>
      </c>
    </row>
    <row r="1069" spans="5:6" x14ac:dyDescent="0.25">
      <c r="E1069" s="79">
        <f t="shared" ca="1" si="32"/>
        <v>6.5611803189170703E-2</v>
      </c>
      <c r="F1069" s="79">
        <f t="shared" ca="1" si="33"/>
        <v>10.967800495261185</v>
      </c>
    </row>
    <row r="1070" spans="5:6" x14ac:dyDescent="0.25">
      <c r="E1070" s="79">
        <f t="shared" ca="1" si="32"/>
        <v>0.52728422009145048</v>
      </c>
      <c r="F1070" s="79">
        <f t="shared" ca="1" si="33"/>
        <v>15.973049626764132</v>
      </c>
    </row>
    <row r="1071" spans="5:6" x14ac:dyDescent="0.25">
      <c r="E1071" s="79">
        <f t="shared" ca="1" si="32"/>
        <v>0.12950993389876631</v>
      </c>
      <c r="F1071" s="79">
        <f t="shared" ca="1" si="33"/>
        <v>12.049531183720372</v>
      </c>
    </row>
    <row r="1072" spans="5:6" x14ac:dyDescent="0.25">
      <c r="E1072" s="79">
        <f t="shared" ca="1" si="32"/>
        <v>0.64335562952736058</v>
      </c>
      <c r="F1072" s="79">
        <f t="shared" ca="1" si="33"/>
        <v>17.15076305431618</v>
      </c>
    </row>
    <row r="1073" spans="5:6" x14ac:dyDescent="0.25">
      <c r="E1073" s="79">
        <f t="shared" ca="1" si="32"/>
        <v>0.93024910147316875</v>
      </c>
      <c r="F1073" s="79">
        <f t="shared" ca="1" si="33"/>
        <v>22.687270782614842</v>
      </c>
    </row>
    <row r="1074" spans="5:6" x14ac:dyDescent="0.25">
      <c r="E1074" s="79">
        <f t="shared" ca="1" si="32"/>
        <v>0.73010868798040596</v>
      </c>
      <c r="F1074" s="79">
        <f t="shared" ca="1" si="33"/>
        <v>18.203173955401951</v>
      </c>
    </row>
    <row r="1075" spans="5:6" x14ac:dyDescent="0.25">
      <c r="E1075" s="79">
        <f t="shared" ca="1" si="32"/>
        <v>6.4650763606267647E-2</v>
      </c>
      <c r="F1075" s="79">
        <f t="shared" ca="1" si="33"/>
        <v>10.946765839598164</v>
      </c>
    </row>
    <row r="1076" spans="5:6" x14ac:dyDescent="0.25">
      <c r="E1076" s="79">
        <f t="shared" ca="1" si="32"/>
        <v>0.65145901464094924</v>
      </c>
      <c r="F1076" s="79">
        <f t="shared" ca="1" si="33"/>
        <v>17.240941352851205</v>
      </c>
    </row>
    <row r="1077" spans="5:6" x14ac:dyDescent="0.25">
      <c r="E1077" s="79">
        <f t="shared" ca="1" si="32"/>
        <v>0.20924477154973309</v>
      </c>
      <c r="F1077" s="79">
        <f t="shared" ca="1" si="33"/>
        <v>13.004593639488087</v>
      </c>
    </row>
    <row r="1078" spans="5:6" x14ac:dyDescent="0.25">
      <c r="E1078" s="79">
        <f t="shared" ca="1" si="32"/>
        <v>0.78964395635740181</v>
      </c>
      <c r="F1078" s="79">
        <f t="shared" ca="1" si="33"/>
        <v>19.086753425964215</v>
      </c>
    </row>
    <row r="1079" spans="5:6" x14ac:dyDescent="0.25">
      <c r="E1079" s="79">
        <f t="shared" ca="1" si="32"/>
        <v>0.9180115707333304</v>
      </c>
      <c r="F1079" s="79">
        <f t="shared" ca="1" si="33"/>
        <v>22.17874177414415</v>
      </c>
    </row>
    <row r="1080" spans="5:6" x14ac:dyDescent="0.25">
      <c r="E1080" s="79">
        <f t="shared" ca="1" si="32"/>
        <v>0.38138597225080373</v>
      </c>
      <c r="F1080" s="79">
        <f t="shared" ca="1" si="33"/>
        <v>14.644654436346958</v>
      </c>
    </row>
    <row r="1081" spans="5:6" x14ac:dyDescent="0.25">
      <c r="E1081" s="79">
        <f t="shared" ca="1" si="32"/>
        <v>0.63189459612026966</v>
      </c>
      <c r="F1081" s="79">
        <f t="shared" ca="1" si="33"/>
        <v>17.025452092161924</v>
      </c>
    </row>
    <row r="1082" spans="5:6" x14ac:dyDescent="0.25">
      <c r="E1082" s="79">
        <f t="shared" ca="1" si="32"/>
        <v>1.9060735211099855E-2</v>
      </c>
      <c r="F1082" s="79">
        <f t="shared" ca="1" si="33"/>
        <v>9.4334425984747803</v>
      </c>
    </row>
    <row r="1083" spans="5:6" x14ac:dyDescent="0.25">
      <c r="E1083" s="79">
        <f t="shared" ca="1" si="32"/>
        <v>0.29382983117079486</v>
      </c>
      <c r="F1083" s="79">
        <f t="shared" ca="1" si="33"/>
        <v>13.845169810774347</v>
      </c>
    </row>
    <row r="1084" spans="5:6" x14ac:dyDescent="0.25">
      <c r="E1084" s="79">
        <f t="shared" ca="1" si="32"/>
        <v>0.15980892980253425</v>
      </c>
      <c r="F1084" s="79">
        <f t="shared" ca="1" si="33"/>
        <v>12.442253669355939</v>
      </c>
    </row>
    <row r="1085" spans="5:6" x14ac:dyDescent="0.25">
      <c r="E1085" s="79">
        <f t="shared" ca="1" si="32"/>
        <v>0.27359863307406729</v>
      </c>
      <c r="F1085" s="79">
        <f t="shared" ca="1" si="33"/>
        <v>13.653027951626131</v>
      </c>
    </row>
    <row r="1086" spans="5:6" x14ac:dyDescent="0.25">
      <c r="E1086" s="79">
        <f t="shared" ca="1" si="32"/>
        <v>0.55876199950881678</v>
      </c>
      <c r="F1086" s="79">
        <f t="shared" ca="1" si="33"/>
        <v>16.275701941384057</v>
      </c>
    </row>
    <row r="1087" spans="5:6" x14ac:dyDescent="0.25">
      <c r="E1087" s="79">
        <f t="shared" ca="1" si="32"/>
        <v>0.41767401177844887</v>
      </c>
      <c r="F1087" s="79">
        <f t="shared" ca="1" si="33"/>
        <v>14.969860896322148</v>
      </c>
    </row>
    <row r="1088" spans="5:6" x14ac:dyDescent="0.25">
      <c r="E1088" s="79">
        <f t="shared" ca="1" si="32"/>
        <v>0.96508411921700632</v>
      </c>
      <c r="F1088" s="79">
        <f t="shared" ca="1" si="33"/>
        <v>24.828933835975523</v>
      </c>
    </row>
    <row r="1089" spans="5:6" x14ac:dyDescent="0.25">
      <c r="E1089" s="79">
        <f t="shared" ca="1" si="32"/>
        <v>7.2344747691303946E-2</v>
      </c>
      <c r="F1089" s="79">
        <f t="shared" ca="1" si="33"/>
        <v>11.109269145800029</v>
      </c>
    </row>
    <row r="1090" spans="5:6" x14ac:dyDescent="0.25">
      <c r="E1090" s="79">
        <f t="shared" ca="1" si="32"/>
        <v>0.88832353339504999</v>
      </c>
      <c r="F1090" s="79">
        <f t="shared" ca="1" si="33"/>
        <v>21.193289471271989</v>
      </c>
    </row>
    <row r="1091" spans="5:6" x14ac:dyDescent="0.25">
      <c r="E1091" s="79">
        <f t="shared" ca="1" si="32"/>
        <v>0.19101729171577597</v>
      </c>
      <c r="F1091" s="79">
        <f t="shared" ca="1" si="33"/>
        <v>12.805894943723125</v>
      </c>
    </row>
    <row r="1092" spans="5:6" x14ac:dyDescent="0.25">
      <c r="E1092" s="79">
        <f t="shared" ref="E1092:E1155" ca="1" si="34">RAND()</f>
        <v>0.27467269304742492</v>
      </c>
      <c r="F1092" s="79">
        <f t="shared" ref="F1092:F1155" ca="1" si="35">$C$3+$C$4*(-LN(E1092^(-1/$C$5)-1))</f>
        <v>13.66333650622539</v>
      </c>
    </row>
    <row r="1093" spans="5:6" x14ac:dyDescent="0.25">
      <c r="E1093" s="79">
        <f t="shared" ca="1" si="34"/>
        <v>0.66952681917118262</v>
      </c>
      <c r="F1093" s="79">
        <f t="shared" ca="1" si="35"/>
        <v>17.447158712693913</v>
      </c>
    </row>
    <row r="1094" spans="5:6" x14ac:dyDescent="0.25">
      <c r="E1094" s="79">
        <f t="shared" ca="1" si="34"/>
        <v>0.1237919065416212</v>
      </c>
      <c r="F1094" s="79">
        <f t="shared" ca="1" si="35"/>
        <v>11.969500015004018</v>
      </c>
    </row>
    <row r="1095" spans="5:6" x14ac:dyDescent="0.25">
      <c r="E1095" s="79">
        <f t="shared" ca="1" si="34"/>
        <v>0.46969890712565654</v>
      </c>
      <c r="F1095" s="79">
        <f t="shared" ca="1" si="35"/>
        <v>15.439237790493394</v>
      </c>
    </row>
    <row r="1096" spans="5:6" x14ac:dyDescent="0.25">
      <c r="E1096" s="79">
        <f t="shared" ca="1" si="34"/>
        <v>8.1116767564163084E-2</v>
      </c>
      <c r="F1096" s="79">
        <f t="shared" ca="1" si="35"/>
        <v>11.280195584789904</v>
      </c>
    </row>
    <row r="1097" spans="5:6" x14ac:dyDescent="0.25">
      <c r="E1097" s="79">
        <f t="shared" ca="1" si="34"/>
        <v>0.44549863597877126</v>
      </c>
      <c r="F1097" s="79">
        <f t="shared" ca="1" si="35"/>
        <v>15.219974381130715</v>
      </c>
    </row>
    <row r="1098" spans="5:6" x14ac:dyDescent="0.25">
      <c r="E1098" s="79">
        <f t="shared" ca="1" si="34"/>
        <v>1.8703239594541898E-4</v>
      </c>
      <c r="F1098" s="79">
        <f t="shared" ca="1" si="35"/>
        <v>5.4434690362748253</v>
      </c>
    </row>
    <row r="1099" spans="5:6" x14ac:dyDescent="0.25">
      <c r="E1099" s="79">
        <f t="shared" ca="1" si="34"/>
        <v>0.50966755418093479</v>
      </c>
      <c r="F1099" s="79">
        <f t="shared" ca="1" si="35"/>
        <v>15.807434284964263</v>
      </c>
    </row>
    <row r="1100" spans="5:6" x14ac:dyDescent="0.25">
      <c r="E1100" s="79">
        <f t="shared" ca="1" si="34"/>
        <v>2.2327109714638138E-2</v>
      </c>
      <c r="F1100" s="79">
        <f t="shared" ca="1" si="35"/>
        <v>9.6092532940962556</v>
      </c>
    </row>
    <row r="1101" spans="5:6" x14ac:dyDescent="0.25">
      <c r="E1101" s="79">
        <f t="shared" ca="1" si="34"/>
        <v>0.61041073500886567</v>
      </c>
      <c r="F1101" s="79">
        <f t="shared" ca="1" si="35"/>
        <v>16.796956895891469</v>
      </c>
    </row>
    <row r="1102" spans="5:6" x14ac:dyDescent="0.25">
      <c r="E1102" s="79">
        <f t="shared" ca="1" si="34"/>
        <v>7.4919534934454579E-2</v>
      </c>
      <c r="F1102" s="79">
        <f t="shared" ca="1" si="35"/>
        <v>11.160885103872658</v>
      </c>
    </row>
    <row r="1103" spans="5:6" x14ac:dyDescent="0.25">
      <c r="E1103" s="79">
        <f t="shared" ca="1" si="34"/>
        <v>0.89285549257585084</v>
      </c>
      <c r="F1103" s="79">
        <f t="shared" ca="1" si="35"/>
        <v>21.326590319435709</v>
      </c>
    </row>
    <row r="1104" spans="5:6" x14ac:dyDescent="0.25">
      <c r="E1104" s="79">
        <f t="shared" ca="1" si="34"/>
        <v>0.35080108440286117</v>
      </c>
      <c r="F1104" s="79">
        <f t="shared" ca="1" si="35"/>
        <v>14.369246296046024</v>
      </c>
    </row>
    <row r="1105" spans="5:6" x14ac:dyDescent="0.25">
      <c r="E1105" s="79">
        <f t="shared" ca="1" si="34"/>
        <v>0.52553972161374041</v>
      </c>
      <c r="F1105" s="79">
        <f t="shared" ca="1" si="35"/>
        <v>15.956540525069194</v>
      </c>
    </row>
    <row r="1106" spans="5:6" x14ac:dyDescent="0.25">
      <c r="E1106" s="79">
        <f t="shared" ca="1" si="34"/>
        <v>0.76079923313687492</v>
      </c>
      <c r="F1106" s="79">
        <f t="shared" ca="1" si="35"/>
        <v>18.636538465189069</v>
      </c>
    </row>
    <row r="1107" spans="5:6" x14ac:dyDescent="0.25">
      <c r="E1107" s="79">
        <f t="shared" ca="1" si="34"/>
        <v>0.18870546935098431</v>
      </c>
      <c r="F1107" s="79">
        <f t="shared" ca="1" si="35"/>
        <v>12.780053787475468</v>
      </c>
    </row>
    <row r="1108" spans="5:6" x14ac:dyDescent="0.25">
      <c r="E1108" s="79">
        <f t="shared" ca="1" si="34"/>
        <v>0.43958940122132906</v>
      </c>
      <c r="F1108" s="79">
        <f t="shared" ca="1" si="35"/>
        <v>15.166720461053835</v>
      </c>
    </row>
    <row r="1109" spans="5:6" x14ac:dyDescent="0.25">
      <c r="E1109" s="79">
        <f t="shared" ca="1" si="34"/>
        <v>0.30191951157124852</v>
      </c>
      <c r="F1109" s="79">
        <f t="shared" ca="1" si="35"/>
        <v>13.920921877192633</v>
      </c>
    </row>
    <row r="1110" spans="5:6" x14ac:dyDescent="0.25">
      <c r="E1110" s="79">
        <f t="shared" ca="1" si="34"/>
        <v>0.28138893625391814</v>
      </c>
      <c r="F1110" s="79">
        <f t="shared" ca="1" si="35"/>
        <v>13.727509607117296</v>
      </c>
    </row>
    <row r="1111" spans="5:6" x14ac:dyDescent="0.25">
      <c r="E1111" s="79">
        <f t="shared" ca="1" si="34"/>
        <v>0.50927900458006081</v>
      </c>
      <c r="F1111" s="79">
        <f t="shared" ca="1" si="35"/>
        <v>15.803807667543477</v>
      </c>
    </row>
    <row r="1112" spans="5:6" x14ac:dyDescent="0.25">
      <c r="E1112" s="79">
        <f t="shared" ca="1" si="34"/>
        <v>0.91161033231385491</v>
      </c>
      <c r="F1112" s="79">
        <f t="shared" ca="1" si="35"/>
        <v>21.940765185327741</v>
      </c>
    </row>
    <row r="1113" spans="5:6" x14ac:dyDescent="0.25">
      <c r="E1113" s="79">
        <f t="shared" ca="1" si="34"/>
        <v>0.84409319043747233</v>
      </c>
      <c r="F1113" s="79">
        <f t="shared" ca="1" si="35"/>
        <v>20.102164398242213</v>
      </c>
    </row>
    <row r="1114" spans="5:6" x14ac:dyDescent="0.25">
      <c r="E1114" s="79">
        <f t="shared" ca="1" si="34"/>
        <v>0.81686641286281747</v>
      </c>
      <c r="F1114" s="79">
        <f t="shared" ca="1" si="35"/>
        <v>19.561736798804368</v>
      </c>
    </row>
    <row r="1115" spans="5:6" x14ac:dyDescent="0.25">
      <c r="E1115" s="79">
        <f t="shared" ca="1" si="34"/>
        <v>0.79385387892346426</v>
      </c>
      <c r="F1115" s="79">
        <f t="shared" ca="1" si="35"/>
        <v>19.156675666448571</v>
      </c>
    </row>
    <row r="1116" spans="5:6" x14ac:dyDescent="0.25">
      <c r="E1116" s="79">
        <f t="shared" ca="1" si="34"/>
        <v>1.7711958706029596E-2</v>
      </c>
      <c r="F1116" s="79">
        <f t="shared" ca="1" si="35"/>
        <v>9.3534347993533586</v>
      </c>
    </row>
    <row r="1117" spans="5:6" x14ac:dyDescent="0.25">
      <c r="E1117" s="79">
        <f t="shared" ca="1" si="34"/>
        <v>0.52933858998197547</v>
      </c>
      <c r="F1117" s="79">
        <f t="shared" ca="1" si="35"/>
        <v>15.992523796597608</v>
      </c>
    </row>
    <row r="1118" spans="5:6" x14ac:dyDescent="0.25">
      <c r="E1118" s="79">
        <f t="shared" ca="1" si="34"/>
        <v>0.16165737579557715</v>
      </c>
      <c r="F1118" s="79">
        <f t="shared" ca="1" si="35"/>
        <v>12.464786729996185</v>
      </c>
    </row>
    <row r="1119" spans="5:6" x14ac:dyDescent="0.25">
      <c r="E1119" s="79">
        <f t="shared" ca="1" si="34"/>
        <v>0.18439210306203013</v>
      </c>
      <c r="F1119" s="79">
        <f t="shared" ca="1" si="35"/>
        <v>12.731416317975075</v>
      </c>
    </row>
    <row r="1120" spans="5:6" x14ac:dyDescent="0.25">
      <c r="E1120" s="79">
        <f t="shared" ca="1" si="34"/>
        <v>0.61629110683224031</v>
      </c>
      <c r="F1120" s="79">
        <f t="shared" ca="1" si="35"/>
        <v>16.85872052770182</v>
      </c>
    </row>
    <row r="1121" spans="5:6" x14ac:dyDescent="0.25">
      <c r="E1121" s="79">
        <f t="shared" ca="1" si="34"/>
        <v>6.5365792837505654E-2</v>
      </c>
      <c r="F1121" s="79">
        <f t="shared" ca="1" si="35"/>
        <v>10.962437343345782</v>
      </c>
    </row>
    <row r="1122" spans="5:6" x14ac:dyDescent="0.25">
      <c r="E1122" s="79">
        <f t="shared" ca="1" si="34"/>
        <v>0.29954957667816617</v>
      </c>
      <c r="F1122" s="79">
        <f t="shared" ca="1" si="35"/>
        <v>13.898786900817196</v>
      </c>
    </row>
    <row r="1123" spans="5:6" x14ac:dyDescent="0.25">
      <c r="E1123" s="79">
        <f t="shared" ca="1" si="34"/>
        <v>0.23234506686025547</v>
      </c>
      <c r="F1123" s="79">
        <f t="shared" ca="1" si="35"/>
        <v>13.245463830021482</v>
      </c>
    </row>
    <row r="1124" spans="5:6" x14ac:dyDescent="0.25">
      <c r="E1124" s="79">
        <f t="shared" ca="1" si="34"/>
        <v>0.61794728450237202</v>
      </c>
      <c r="F1124" s="79">
        <f t="shared" ca="1" si="35"/>
        <v>16.87621831212871</v>
      </c>
    </row>
    <row r="1125" spans="5:6" x14ac:dyDescent="0.25">
      <c r="E1125" s="79">
        <f t="shared" ca="1" si="34"/>
        <v>0.34109116992780553</v>
      </c>
      <c r="F1125" s="79">
        <f t="shared" ca="1" si="35"/>
        <v>14.281198475514207</v>
      </c>
    </row>
    <row r="1126" spans="5:6" x14ac:dyDescent="0.25">
      <c r="E1126" s="79">
        <f t="shared" ca="1" si="34"/>
        <v>0.62982344607348817</v>
      </c>
      <c r="F1126" s="79">
        <f t="shared" ca="1" si="35"/>
        <v>17.003071994708392</v>
      </c>
    </row>
    <row r="1127" spans="5:6" x14ac:dyDescent="0.25">
      <c r="E1127" s="79">
        <f t="shared" ca="1" si="34"/>
        <v>0.32828563728008531</v>
      </c>
      <c r="F1127" s="79">
        <f t="shared" ca="1" si="35"/>
        <v>14.164426836725463</v>
      </c>
    </row>
    <row r="1128" spans="5:6" x14ac:dyDescent="0.25">
      <c r="E1128" s="79">
        <f t="shared" ca="1" si="34"/>
        <v>0.31177213002040705</v>
      </c>
      <c r="F1128" s="79">
        <f t="shared" ca="1" si="35"/>
        <v>14.012474211992977</v>
      </c>
    </row>
    <row r="1129" spans="5:6" x14ac:dyDescent="0.25">
      <c r="E1129" s="79">
        <f t="shared" ca="1" si="34"/>
        <v>0.28011006609293987</v>
      </c>
      <c r="F1129" s="79">
        <f t="shared" ca="1" si="35"/>
        <v>13.715327396256114</v>
      </c>
    </row>
    <row r="1130" spans="5:6" x14ac:dyDescent="0.25">
      <c r="E1130" s="79">
        <f t="shared" ca="1" si="34"/>
        <v>0.49575963628926578</v>
      </c>
      <c r="F1130" s="79">
        <f t="shared" ca="1" si="35"/>
        <v>15.678254806386656</v>
      </c>
    </row>
    <row r="1131" spans="5:6" x14ac:dyDescent="0.25">
      <c r="E1131" s="79">
        <f t="shared" ca="1" si="34"/>
        <v>0.80506983382381525</v>
      </c>
      <c r="F1131" s="79">
        <f t="shared" ca="1" si="35"/>
        <v>19.349007536098306</v>
      </c>
    </row>
    <row r="1132" spans="5:6" x14ac:dyDescent="0.25">
      <c r="E1132" s="79">
        <f t="shared" ca="1" si="34"/>
        <v>0.29197407943837883</v>
      </c>
      <c r="F1132" s="79">
        <f t="shared" ca="1" si="35"/>
        <v>13.827712095067399</v>
      </c>
    </row>
    <row r="1133" spans="5:6" x14ac:dyDescent="0.25">
      <c r="E1133" s="79">
        <f t="shared" ca="1" si="34"/>
        <v>0.13498552296509958</v>
      </c>
      <c r="F1133" s="79">
        <f t="shared" ca="1" si="35"/>
        <v>12.124191714699705</v>
      </c>
    </row>
    <row r="1134" spans="5:6" x14ac:dyDescent="0.25">
      <c r="E1134" s="79">
        <f t="shared" ca="1" si="34"/>
        <v>0.86588960062095399</v>
      </c>
      <c r="F1134" s="79">
        <f t="shared" ca="1" si="35"/>
        <v>20.598881214243391</v>
      </c>
    </row>
    <row r="1135" spans="5:6" x14ac:dyDescent="0.25">
      <c r="E1135" s="79">
        <f t="shared" ca="1" si="34"/>
        <v>0.2306821638348544</v>
      </c>
      <c r="F1135" s="79">
        <f t="shared" ca="1" si="35"/>
        <v>13.228476401839089</v>
      </c>
    </row>
    <row r="1136" spans="5:6" x14ac:dyDescent="0.25">
      <c r="E1136" s="79">
        <f t="shared" ca="1" si="34"/>
        <v>0.64964457137416798</v>
      </c>
      <c r="F1136" s="79">
        <f t="shared" ca="1" si="35"/>
        <v>17.220630907909566</v>
      </c>
    </row>
    <row r="1137" spans="5:6" x14ac:dyDescent="0.25">
      <c r="E1137" s="79">
        <f t="shared" ca="1" si="34"/>
        <v>8.7973791100457666E-2</v>
      </c>
      <c r="F1137" s="79">
        <f t="shared" ca="1" si="35"/>
        <v>11.40505688216243</v>
      </c>
    </row>
    <row r="1138" spans="5:6" x14ac:dyDescent="0.25">
      <c r="E1138" s="79">
        <f t="shared" ca="1" si="34"/>
        <v>1.8921420899684738E-2</v>
      </c>
      <c r="F1138" s="79">
        <f t="shared" ca="1" si="35"/>
        <v>9.4254019644283691</v>
      </c>
    </row>
    <row r="1139" spans="5:6" x14ac:dyDescent="0.25">
      <c r="E1139" s="79">
        <f t="shared" ca="1" si="34"/>
        <v>0.47076256661262827</v>
      </c>
      <c r="F1139" s="79">
        <f t="shared" ca="1" si="35"/>
        <v>15.448927089584242</v>
      </c>
    </row>
    <row r="1140" spans="5:6" x14ac:dyDescent="0.25">
      <c r="E1140" s="79">
        <f t="shared" ca="1" si="34"/>
        <v>0.74652506487606651</v>
      </c>
      <c r="F1140" s="79">
        <f t="shared" ca="1" si="35"/>
        <v>18.429844751291029</v>
      </c>
    </row>
    <row r="1141" spans="5:6" x14ac:dyDescent="0.25">
      <c r="E1141" s="79">
        <f t="shared" ca="1" si="34"/>
        <v>0.53162195280422275</v>
      </c>
      <c r="F1141" s="79">
        <f t="shared" ca="1" si="35"/>
        <v>16.014210795663409</v>
      </c>
    </row>
    <row r="1142" spans="5:6" x14ac:dyDescent="0.25">
      <c r="E1142" s="79">
        <f t="shared" ca="1" si="34"/>
        <v>8.1007000064532653E-2</v>
      </c>
      <c r="F1142" s="79">
        <f t="shared" ca="1" si="35"/>
        <v>11.278138636015491</v>
      </c>
    </row>
    <row r="1143" spans="5:6" x14ac:dyDescent="0.25">
      <c r="E1143" s="79">
        <f t="shared" ca="1" si="34"/>
        <v>0.44856995731337834</v>
      </c>
      <c r="F1143" s="79">
        <f t="shared" ca="1" si="35"/>
        <v>15.247691182130445</v>
      </c>
    </row>
    <row r="1144" spans="5:6" x14ac:dyDescent="0.25">
      <c r="E1144" s="79">
        <f t="shared" ca="1" si="34"/>
        <v>0.34301054797825603</v>
      </c>
      <c r="F1144" s="79">
        <f t="shared" ca="1" si="35"/>
        <v>14.298633911909953</v>
      </c>
    </row>
    <row r="1145" spans="5:6" x14ac:dyDescent="0.25">
      <c r="E1145" s="79">
        <f t="shared" ca="1" si="34"/>
        <v>0.57347969846514668</v>
      </c>
      <c r="F1145" s="79">
        <f t="shared" ca="1" si="35"/>
        <v>16.420742503566295</v>
      </c>
    </row>
    <row r="1146" spans="5:6" x14ac:dyDescent="0.25">
      <c r="E1146" s="79">
        <f t="shared" ca="1" si="34"/>
        <v>0.27697624547128241</v>
      </c>
      <c r="F1146" s="79">
        <f t="shared" ca="1" si="35"/>
        <v>13.685401904860878</v>
      </c>
    </row>
    <row r="1147" spans="5:6" x14ac:dyDescent="0.25">
      <c r="E1147" s="79">
        <f t="shared" ca="1" si="34"/>
        <v>2.1057278222732179E-2</v>
      </c>
      <c r="F1147" s="79">
        <f t="shared" ca="1" si="35"/>
        <v>9.5436129740255797</v>
      </c>
    </row>
    <row r="1148" spans="5:6" x14ac:dyDescent="0.25">
      <c r="E1148" s="79">
        <f t="shared" ca="1" si="34"/>
        <v>0.9126668653320289</v>
      </c>
      <c r="F1148" s="79">
        <f t="shared" ca="1" si="35"/>
        <v>21.978899993214391</v>
      </c>
    </row>
    <row r="1149" spans="5:6" x14ac:dyDescent="0.25">
      <c r="E1149" s="79">
        <f t="shared" ca="1" si="34"/>
        <v>0.70219048848901477</v>
      </c>
      <c r="F1149" s="79">
        <f t="shared" ca="1" si="35"/>
        <v>17.840809930707511</v>
      </c>
    </row>
    <row r="1150" spans="5:6" x14ac:dyDescent="0.25">
      <c r="E1150" s="79">
        <f t="shared" ca="1" si="34"/>
        <v>0.38004737298196711</v>
      </c>
      <c r="F1150" s="79">
        <f t="shared" ca="1" si="35"/>
        <v>14.632643052571293</v>
      </c>
    </row>
    <row r="1151" spans="5:6" x14ac:dyDescent="0.25">
      <c r="E1151" s="79">
        <f t="shared" ca="1" si="34"/>
        <v>0.72505411678442089</v>
      </c>
      <c r="F1151" s="79">
        <f t="shared" ca="1" si="35"/>
        <v>18.13553360375758</v>
      </c>
    </row>
    <row r="1152" spans="5:6" x14ac:dyDescent="0.25">
      <c r="E1152" s="79">
        <f t="shared" ca="1" si="34"/>
        <v>0.33316344458433689</v>
      </c>
      <c r="F1152" s="79">
        <f t="shared" ca="1" si="35"/>
        <v>14.209003926213164</v>
      </c>
    </row>
    <row r="1153" spans="5:6" x14ac:dyDescent="0.25">
      <c r="E1153" s="79">
        <f t="shared" ca="1" si="34"/>
        <v>0.73801731483052546</v>
      </c>
      <c r="F1153" s="79">
        <f t="shared" ca="1" si="35"/>
        <v>18.310991556576113</v>
      </c>
    </row>
    <row r="1154" spans="5:6" x14ac:dyDescent="0.25">
      <c r="E1154" s="79">
        <f t="shared" ca="1" si="34"/>
        <v>0.12009791142907167</v>
      </c>
      <c r="F1154" s="79">
        <f t="shared" ca="1" si="35"/>
        <v>11.916585644971748</v>
      </c>
    </row>
    <row r="1155" spans="5:6" x14ac:dyDescent="0.25">
      <c r="E1155" s="79">
        <f t="shared" ca="1" si="34"/>
        <v>0.98872157123967963</v>
      </c>
      <c r="F1155" s="79">
        <f t="shared" ca="1" si="35"/>
        <v>28.262502663767577</v>
      </c>
    </row>
    <row r="1156" spans="5:6" x14ac:dyDescent="0.25">
      <c r="E1156" s="79">
        <f t="shared" ref="E1156:E1219" ca="1" si="36">RAND()</f>
        <v>0.89154268711062168</v>
      </c>
      <c r="F1156" s="79">
        <f t="shared" ref="F1156:F1219" ca="1" si="37">$C$3+$C$4*(-LN(E1156^(-1/$C$5)-1))</f>
        <v>21.28744740566346</v>
      </c>
    </row>
    <row r="1157" spans="5:6" x14ac:dyDescent="0.25">
      <c r="E1157" s="79">
        <f t="shared" ca="1" si="36"/>
        <v>0.4272924935468726</v>
      </c>
      <c r="F1157" s="79">
        <f t="shared" ca="1" si="37"/>
        <v>15.05615949078234</v>
      </c>
    </row>
    <row r="1158" spans="5:6" x14ac:dyDescent="0.25">
      <c r="E1158" s="79">
        <f t="shared" ca="1" si="36"/>
        <v>0.74587881364903619</v>
      </c>
      <c r="F1158" s="79">
        <f t="shared" ca="1" si="37"/>
        <v>18.420707648618492</v>
      </c>
    </row>
    <row r="1159" spans="5:6" x14ac:dyDescent="0.25">
      <c r="E1159" s="79">
        <f t="shared" ca="1" si="36"/>
        <v>0.52788327841794114</v>
      </c>
      <c r="F1159" s="79">
        <f t="shared" ca="1" si="37"/>
        <v>15.978724666870683</v>
      </c>
    </row>
    <row r="1160" spans="5:6" x14ac:dyDescent="0.25">
      <c r="E1160" s="79">
        <f t="shared" ca="1" si="36"/>
        <v>8.9323944964674884E-2</v>
      </c>
      <c r="F1160" s="79">
        <f t="shared" ca="1" si="37"/>
        <v>11.428850565940065</v>
      </c>
    </row>
    <row r="1161" spans="5:6" x14ac:dyDescent="0.25">
      <c r="E1161" s="79">
        <f t="shared" ca="1" si="36"/>
        <v>0.3855801742031143</v>
      </c>
      <c r="F1161" s="79">
        <f t="shared" ca="1" si="37"/>
        <v>14.682273987527143</v>
      </c>
    </row>
    <row r="1162" spans="5:6" x14ac:dyDescent="0.25">
      <c r="E1162" s="79">
        <f t="shared" ca="1" si="36"/>
        <v>0.36689196011464142</v>
      </c>
      <c r="F1162" s="79">
        <f t="shared" ca="1" si="37"/>
        <v>14.514429382776411</v>
      </c>
    </row>
    <row r="1163" spans="5:6" x14ac:dyDescent="0.25">
      <c r="E1163" s="79">
        <f t="shared" ca="1" si="36"/>
        <v>0.46314857522868269</v>
      </c>
      <c r="F1163" s="79">
        <f t="shared" ca="1" si="37"/>
        <v>15.379674449724041</v>
      </c>
    </row>
    <row r="1164" spans="5:6" x14ac:dyDescent="0.25">
      <c r="E1164" s="79">
        <f t="shared" ca="1" si="36"/>
        <v>0.40637664528730733</v>
      </c>
      <c r="F1164" s="79">
        <f t="shared" ca="1" si="37"/>
        <v>14.868617227729807</v>
      </c>
    </row>
    <row r="1165" spans="5:6" x14ac:dyDescent="0.25">
      <c r="E1165" s="79">
        <f t="shared" ca="1" si="36"/>
        <v>0.50823940758851072</v>
      </c>
      <c r="F1165" s="79">
        <f t="shared" ca="1" si="37"/>
        <v>15.794109564811903</v>
      </c>
    </row>
    <row r="1166" spans="5:6" x14ac:dyDescent="0.25">
      <c r="E1166" s="79">
        <f t="shared" ca="1" si="36"/>
        <v>0.24508375009058725</v>
      </c>
      <c r="F1166" s="79">
        <f t="shared" ca="1" si="37"/>
        <v>13.37400958916256</v>
      </c>
    </row>
    <row r="1167" spans="5:6" x14ac:dyDescent="0.25">
      <c r="E1167" s="79">
        <f t="shared" ca="1" si="36"/>
        <v>0.72953542923085946</v>
      </c>
      <c r="F1167" s="79">
        <f t="shared" ca="1" si="37"/>
        <v>18.195454018643531</v>
      </c>
    </row>
    <row r="1168" spans="5:6" x14ac:dyDescent="0.25">
      <c r="E1168" s="79">
        <f t="shared" ca="1" si="36"/>
        <v>0.6674458878437054</v>
      </c>
      <c r="F1168" s="79">
        <f t="shared" ca="1" si="37"/>
        <v>17.423024286804104</v>
      </c>
    </row>
    <row r="1169" spans="5:6" x14ac:dyDescent="0.25">
      <c r="E1169" s="79">
        <f t="shared" ca="1" si="36"/>
        <v>0.50662710192169458</v>
      </c>
      <c r="F1169" s="79">
        <f t="shared" ca="1" si="37"/>
        <v>15.779083695387733</v>
      </c>
    </row>
    <row r="1170" spans="5:6" x14ac:dyDescent="0.25">
      <c r="E1170" s="79">
        <f t="shared" ca="1" si="36"/>
        <v>0.87865412731239234</v>
      </c>
      <c r="F1170" s="79">
        <f t="shared" ca="1" si="37"/>
        <v>20.924797629334066</v>
      </c>
    </row>
    <row r="1171" spans="5:6" x14ac:dyDescent="0.25">
      <c r="E1171" s="79">
        <f t="shared" ca="1" si="36"/>
        <v>7.6738160443645453E-2</v>
      </c>
      <c r="F1171" s="79">
        <f t="shared" ca="1" si="37"/>
        <v>11.196592486400494</v>
      </c>
    </row>
    <row r="1172" spans="5:6" x14ac:dyDescent="0.25">
      <c r="E1172" s="79">
        <f t="shared" ca="1" si="36"/>
        <v>0.4803492622481017</v>
      </c>
      <c r="F1172" s="79">
        <f t="shared" ca="1" si="37"/>
        <v>15.536492680100498</v>
      </c>
    </row>
    <row r="1173" spans="5:6" x14ac:dyDescent="0.25">
      <c r="E1173" s="79">
        <f t="shared" ca="1" si="36"/>
        <v>0.19769513151578566</v>
      </c>
      <c r="F1173" s="79">
        <f t="shared" ca="1" si="37"/>
        <v>12.879694074406899</v>
      </c>
    </row>
    <row r="1174" spans="5:6" x14ac:dyDescent="0.25">
      <c r="E1174" s="79">
        <f t="shared" ca="1" si="36"/>
        <v>0.67747184389986048</v>
      </c>
      <c r="F1174" s="79">
        <f t="shared" ca="1" si="37"/>
        <v>17.540281988656915</v>
      </c>
    </row>
    <row r="1175" spans="5:6" x14ac:dyDescent="0.25">
      <c r="E1175" s="79">
        <f t="shared" ca="1" si="36"/>
        <v>0.39146626783802019</v>
      </c>
      <c r="F1175" s="79">
        <f t="shared" ca="1" si="37"/>
        <v>14.735037186764325</v>
      </c>
    </row>
    <row r="1176" spans="5:6" x14ac:dyDescent="0.25">
      <c r="E1176" s="79">
        <f t="shared" ca="1" si="36"/>
        <v>0.69596122091072599</v>
      </c>
      <c r="F1176" s="79">
        <f t="shared" ca="1" si="37"/>
        <v>17.76343087222299</v>
      </c>
    </row>
    <row r="1177" spans="5:6" x14ac:dyDescent="0.25">
      <c r="E1177" s="79">
        <f t="shared" ca="1" si="36"/>
        <v>0.4477030182001871</v>
      </c>
      <c r="F1177" s="79">
        <f t="shared" ca="1" si="37"/>
        <v>15.239864780161572</v>
      </c>
    </row>
    <row r="1178" spans="5:6" x14ac:dyDescent="0.25">
      <c r="E1178" s="79">
        <f t="shared" ca="1" si="36"/>
        <v>0.35019585812243204</v>
      </c>
      <c r="F1178" s="79">
        <f t="shared" ca="1" si="37"/>
        <v>14.363769047034051</v>
      </c>
    </row>
    <row r="1179" spans="5:6" x14ac:dyDescent="0.25">
      <c r="E1179" s="79">
        <f t="shared" ca="1" si="36"/>
        <v>0.39646057070270613</v>
      </c>
      <c r="F1179" s="79">
        <f t="shared" ca="1" si="37"/>
        <v>14.779786731349571</v>
      </c>
    </row>
    <row r="1180" spans="5:6" x14ac:dyDescent="0.25">
      <c r="E1180" s="79">
        <f t="shared" ca="1" si="36"/>
        <v>0.8092316389221379</v>
      </c>
      <c r="F1180" s="79">
        <f t="shared" ca="1" si="37"/>
        <v>19.42276809026675</v>
      </c>
    </row>
    <row r="1181" spans="5:6" x14ac:dyDescent="0.25">
      <c r="E1181" s="79">
        <f t="shared" ca="1" si="36"/>
        <v>0.87898752530782276</v>
      </c>
      <c r="F1181" s="79">
        <f t="shared" ca="1" si="37"/>
        <v>20.933722586183862</v>
      </c>
    </row>
    <row r="1182" spans="5:6" x14ac:dyDescent="0.25">
      <c r="E1182" s="79">
        <f t="shared" ca="1" si="36"/>
        <v>0.48398064173998445</v>
      </c>
      <c r="F1182" s="79">
        <f t="shared" ca="1" si="37"/>
        <v>15.569780662517374</v>
      </c>
    </row>
    <row r="1183" spans="5:6" x14ac:dyDescent="0.25">
      <c r="E1183" s="79">
        <f t="shared" ca="1" si="36"/>
        <v>9.8290998322260292E-2</v>
      </c>
      <c r="F1183" s="79">
        <f t="shared" ca="1" si="37"/>
        <v>11.581034654771699</v>
      </c>
    </row>
    <row r="1184" spans="5:6" x14ac:dyDescent="0.25">
      <c r="E1184" s="79">
        <f t="shared" ca="1" si="36"/>
        <v>0.61734636439358115</v>
      </c>
      <c r="F1184" s="79">
        <f t="shared" ca="1" si="37"/>
        <v>16.869864208005957</v>
      </c>
    </row>
    <row r="1185" spans="5:6" x14ac:dyDescent="0.25">
      <c r="E1185" s="79">
        <f t="shared" ca="1" si="36"/>
        <v>0.80798890348661467</v>
      </c>
      <c r="F1185" s="79">
        <f t="shared" ca="1" si="37"/>
        <v>19.400600280359605</v>
      </c>
    </row>
    <row r="1186" spans="5:6" x14ac:dyDescent="0.25">
      <c r="E1186" s="79">
        <f t="shared" ca="1" si="36"/>
        <v>0.69141922695631985</v>
      </c>
      <c r="F1186" s="79">
        <f t="shared" ca="1" si="37"/>
        <v>17.707733444420171</v>
      </c>
    </row>
    <row r="1187" spans="5:6" x14ac:dyDescent="0.25">
      <c r="E1187" s="79">
        <f t="shared" ca="1" si="36"/>
        <v>0.37488464721940717</v>
      </c>
      <c r="F1187" s="79">
        <f t="shared" ca="1" si="37"/>
        <v>14.586290869638317</v>
      </c>
    </row>
    <row r="1188" spans="5:6" x14ac:dyDescent="0.25">
      <c r="E1188" s="79">
        <f t="shared" ca="1" si="36"/>
        <v>8.4746627239241645E-3</v>
      </c>
      <c r="F1188" s="79">
        <f t="shared" ca="1" si="37"/>
        <v>8.5967027340278737</v>
      </c>
    </row>
    <row r="1189" spans="5:6" x14ac:dyDescent="0.25">
      <c r="E1189" s="79">
        <f t="shared" ca="1" si="36"/>
        <v>0.42115421026055544</v>
      </c>
      <c r="F1189" s="79">
        <f t="shared" ca="1" si="37"/>
        <v>15.001071711883553</v>
      </c>
    </row>
    <row r="1190" spans="5:6" x14ac:dyDescent="0.25">
      <c r="E1190" s="79">
        <f t="shared" ca="1" si="36"/>
        <v>0.41675516360142095</v>
      </c>
      <c r="F1190" s="79">
        <f t="shared" ca="1" si="37"/>
        <v>14.961622769363077</v>
      </c>
    </row>
    <row r="1191" spans="5:6" x14ac:dyDescent="0.25">
      <c r="E1191" s="79">
        <f t="shared" ca="1" si="36"/>
        <v>0.16578596401462098</v>
      </c>
      <c r="F1191" s="79">
        <f t="shared" ca="1" si="37"/>
        <v>12.514614550648245</v>
      </c>
    </row>
    <row r="1192" spans="5:6" x14ac:dyDescent="0.25">
      <c r="E1192" s="79">
        <f t="shared" ca="1" si="36"/>
        <v>2.7985023014150956E-2</v>
      </c>
      <c r="F1192" s="79">
        <f t="shared" ca="1" si="37"/>
        <v>9.8690098724646411</v>
      </c>
    </row>
    <row r="1193" spans="5:6" x14ac:dyDescent="0.25">
      <c r="E1193" s="79">
        <f t="shared" ca="1" si="36"/>
        <v>0.19826133969863524</v>
      </c>
      <c r="F1193" s="79">
        <f t="shared" ca="1" si="37"/>
        <v>12.885895821885349</v>
      </c>
    </row>
    <row r="1194" spans="5:6" x14ac:dyDescent="0.25">
      <c r="E1194" s="79">
        <f t="shared" ca="1" si="36"/>
        <v>0.75562271435910255</v>
      </c>
      <c r="F1194" s="79">
        <f t="shared" ca="1" si="37"/>
        <v>18.560472095405554</v>
      </c>
    </row>
    <row r="1195" spans="5:6" x14ac:dyDescent="0.25">
      <c r="E1195" s="79">
        <f t="shared" ca="1" si="36"/>
        <v>0.53277951469533391</v>
      </c>
      <c r="F1195" s="79">
        <f t="shared" ca="1" si="37"/>
        <v>16.025222337155888</v>
      </c>
    </row>
    <row r="1196" spans="5:6" x14ac:dyDescent="0.25">
      <c r="E1196" s="79">
        <f t="shared" ca="1" si="36"/>
        <v>0.81848209480746981</v>
      </c>
      <c r="F1196" s="79">
        <f t="shared" ca="1" si="37"/>
        <v>19.591782828079019</v>
      </c>
    </row>
    <row r="1197" spans="5:6" x14ac:dyDescent="0.25">
      <c r="E1197" s="79">
        <f t="shared" ca="1" si="36"/>
        <v>9.677409797128611E-3</v>
      </c>
      <c r="F1197" s="79">
        <f t="shared" ca="1" si="37"/>
        <v>8.7273083565977263</v>
      </c>
    </row>
    <row r="1198" spans="5:6" x14ac:dyDescent="0.25">
      <c r="E1198" s="79">
        <f t="shared" ca="1" si="36"/>
        <v>0.50379058646022989</v>
      </c>
      <c r="F1198" s="79">
        <f t="shared" ca="1" si="37"/>
        <v>15.752691888313738</v>
      </c>
    </row>
    <row r="1199" spans="5:6" x14ac:dyDescent="0.25">
      <c r="E1199" s="79">
        <f t="shared" ca="1" si="36"/>
        <v>0.75456792428884312</v>
      </c>
      <c r="F1199" s="79">
        <f t="shared" ca="1" si="37"/>
        <v>18.545130885929431</v>
      </c>
    </row>
    <row r="1200" spans="5:6" x14ac:dyDescent="0.25">
      <c r="E1200" s="79">
        <f t="shared" ca="1" si="36"/>
        <v>0.65622154786549713</v>
      </c>
      <c r="F1200" s="79">
        <f t="shared" ca="1" si="37"/>
        <v>17.294587267596111</v>
      </c>
    </row>
    <row r="1201" spans="5:6" x14ac:dyDescent="0.25">
      <c r="E1201" s="79">
        <f t="shared" ca="1" si="36"/>
        <v>0.30705265031615236</v>
      </c>
      <c r="F1201" s="79">
        <f t="shared" ca="1" si="37"/>
        <v>13.968711434525201</v>
      </c>
    </row>
    <row r="1202" spans="5:6" x14ac:dyDescent="0.25">
      <c r="E1202" s="79">
        <f t="shared" ca="1" si="36"/>
        <v>0.72018606381031802</v>
      </c>
      <c r="F1202" s="79">
        <f t="shared" ca="1" si="37"/>
        <v>18.071280121399685</v>
      </c>
    </row>
    <row r="1203" spans="5:6" x14ac:dyDescent="0.25">
      <c r="E1203" s="79">
        <f t="shared" ca="1" si="36"/>
        <v>0.95222416043462244</v>
      </c>
      <c r="F1203" s="79">
        <f t="shared" ca="1" si="37"/>
        <v>23.864188310521584</v>
      </c>
    </row>
    <row r="1204" spans="5:6" x14ac:dyDescent="0.25">
      <c r="E1204" s="79">
        <f t="shared" ca="1" si="36"/>
        <v>6.4190564691568586E-2</v>
      </c>
      <c r="F1204" s="79">
        <f t="shared" ca="1" si="37"/>
        <v>10.936612887625856</v>
      </c>
    </row>
    <row r="1205" spans="5:6" x14ac:dyDescent="0.25">
      <c r="E1205" s="79">
        <f t="shared" ca="1" si="36"/>
        <v>0.75078209864424239</v>
      </c>
      <c r="F1205" s="79">
        <f t="shared" ca="1" si="37"/>
        <v>18.490497518364599</v>
      </c>
    </row>
    <row r="1206" spans="5:6" x14ac:dyDescent="0.25">
      <c r="E1206" s="79">
        <f t="shared" ca="1" si="36"/>
        <v>0.99616435779612256</v>
      </c>
      <c r="F1206" s="79">
        <f t="shared" ca="1" si="37"/>
        <v>31.511653277329348</v>
      </c>
    </row>
    <row r="1207" spans="5:6" x14ac:dyDescent="0.25">
      <c r="E1207" s="79">
        <f t="shared" ca="1" si="36"/>
        <v>0.76023032304161742</v>
      </c>
      <c r="F1207" s="79">
        <f t="shared" ca="1" si="37"/>
        <v>18.628114378460634</v>
      </c>
    </row>
    <row r="1208" spans="5:6" x14ac:dyDescent="0.25">
      <c r="E1208" s="79">
        <f t="shared" ca="1" si="36"/>
        <v>8.8206507680246404E-2</v>
      </c>
      <c r="F1208" s="79">
        <f t="shared" ca="1" si="37"/>
        <v>11.409175647056644</v>
      </c>
    </row>
    <row r="1209" spans="5:6" x14ac:dyDescent="0.25">
      <c r="E1209" s="79">
        <f t="shared" ca="1" si="36"/>
        <v>0.25828972387771332</v>
      </c>
      <c r="F1209" s="79">
        <f t="shared" ca="1" si="37"/>
        <v>13.504589439001638</v>
      </c>
    </row>
    <row r="1210" spans="5:6" x14ac:dyDescent="0.25">
      <c r="E1210" s="79">
        <f t="shared" ca="1" si="36"/>
        <v>0.78298642771610938</v>
      </c>
      <c r="F1210" s="79">
        <f t="shared" ca="1" si="37"/>
        <v>18.978526154995635</v>
      </c>
    </row>
    <row r="1211" spans="5:6" x14ac:dyDescent="0.25">
      <c r="E1211" s="79">
        <f t="shared" ca="1" si="36"/>
        <v>7.8973004782758705E-2</v>
      </c>
      <c r="F1211" s="79">
        <f t="shared" ca="1" si="37"/>
        <v>11.239667840657717</v>
      </c>
    </row>
    <row r="1212" spans="5:6" x14ac:dyDescent="0.25">
      <c r="E1212" s="79">
        <f t="shared" ca="1" si="36"/>
        <v>0.67291482901219157</v>
      </c>
      <c r="F1212" s="79">
        <f t="shared" ca="1" si="37"/>
        <v>17.486677407083132</v>
      </c>
    </row>
    <row r="1213" spans="5:6" x14ac:dyDescent="0.25">
      <c r="E1213" s="79">
        <f t="shared" ca="1" si="36"/>
        <v>0.92340228347992637</v>
      </c>
      <c r="F1213" s="79">
        <f t="shared" ca="1" si="37"/>
        <v>22.39319726711156</v>
      </c>
    </row>
    <row r="1214" spans="5:6" x14ac:dyDescent="0.25">
      <c r="E1214" s="79">
        <f t="shared" ca="1" si="36"/>
        <v>0.35110025106882203</v>
      </c>
      <c r="F1214" s="79">
        <f t="shared" ca="1" si="37"/>
        <v>14.371953234018793</v>
      </c>
    </row>
    <row r="1215" spans="5:6" x14ac:dyDescent="0.25">
      <c r="E1215" s="79">
        <f t="shared" ca="1" si="36"/>
        <v>0.2765371905343289</v>
      </c>
      <c r="F1215" s="79">
        <f t="shared" ca="1" si="37"/>
        <v>13.681200786888702</v>
      </c>
    </row>
    <row r="1216" spans="5:6" x14ac:dyDescent="0.25">
      <c r="E1216" s="79">
        <f t="shared" ca="1" si="36"/>
        <v>0.10105225737947687</v>
      </c>
      <c r="F1216" s="79">
        <f t="shared" ca="1" si="37"/>
        <v>11.626027143203924</v>
      </c>
    </row>
    <row r="1217" spans="5:6" x14ac:dyDescent="0.25">
      <c r="E1217" s="79">
        <f t="shared" ca="1" si="36"/>
        <v>0.99940610974878652</v>
      </c>
      <c r="F1217" s="79">
        <f t="shared" ca="1" si="37"/>
        <v>37.113692513460158</v>
      </c>
    </row>
    <row r="1218" spans="5:6" x14ac:dyDescent="0.25">
      <c r="E1218" s="79">
        <f t="shared" ca="1" si="36"/>
        <v>0.56302563321074206</v>
      </c>
      <c r="F1218" s="79">
        <f t="shared" ca="1" si="37"/>
        <v>16.317465496661157</v>
      </c>
    </row>
    <row r="1219" spans="5:6" x14ac:dyDescent="0.25">
      <c r="E1219" s="79">
        <f t="shared" ca="1" si="36"/>
        <v>0.67355906408386734</v>
      </c>
      <c r="F1219" s="79">
        <f t="shared" ca="1" si="37"/>
        <v>17.49422394593212</v>
      </c>
    </row>
    <row r="1220" spans="5:6" x14ac:dyDescent="0.25">
      <c r="E1220" s="79">
        <f t="shared" ref="E1220:E1283" ca="1" si="38">RAND()</f>
        <v>0.3602576698223825</v>
      </c>
      <c r="F1220" s="79">
        <f t="shared" ref="F1220:F1283" ca="1" si="39">$C$3+$C$4*(-LN(E1220^(-1/$C$5)-1))</f>
        <v>14.454664433493488</v>
      </c>
    </row>
    <row r="1221" spans="5:6" x14ac:dyDescent="0.25">
      <c r="E1221" s="79">
        <f t="shared" ca="1" si="38"/>
        <v>0.44295995098409424</v>
      </c>
      <c r="F1221" s="79">
        <f t="shared" ca="1" si="39"/>
        <v>15.197084485898444</v>
      </c>
    </row>
    <row r="1222" spans="5:6" x14ac:dyDescent="0.25">
      <c r="E1222" s="79">
        <f t="shared" ca="1" si="38"/>
        <v>0.202506041308818</v>
      </c>
      <c r="F1222" s="79">
        <f t="shared" ca="1" si="39"/>
        <v>12.932123597888353</v>
      </c>
    </row>
    <row r="1223" spans="5:6" x14ac:dyDescent="0.25">
      <c r="E1223" s="79">
        <f t="shared" ca="1" si="38"/>
        <v>0.86707834729552191</v>
      </c>
      <c r="F1223" s="79">
        <f t="shared" ca="1" si="39"/>
        <v>20.628013878814901</v>
      </c>
    </row>
    <row r="1224" spans="5:6" x14ac:dyDescent="0.25">
      <c r="E1224" s="79">
        <f t="shared" ca="1" si="38"/>
        <v>0.95408943083779718</v>
      </c>
      <c r="F1224" s="79">
        <f t="shared" ca="1" si="39"/>
        <v>23.987162394503244</v>
      </c>
    </row>
    <row r="1225" spans="5:6" x14ac:dyDescent="0.25">
      <c r="E1225" s="79">
        <f t="shared" ca="1" si="38"/>
        <v>3.0819727545003728E-2</v>
      </c>
      <c r="F1225" s="79">
        <f t="shared" ca="1" si="39"/>
        <v>9.9833857389398108</v>
      </c>
    </row>
    <row r="1226" spans="5:6" x14ac:dyDescent="0.25">
      <c r="E1226" s="79">
        <f t="shared" ca="1" si="38"/>
        <v>0.65574842504443032</v>
      </c>
      <c r="F1226" s="79">
        <f t="shared" ca="1" si="39"/>
        <v>17.289235900354228</v>
      </c>
    </row>
    <row r="1227" spans="5:6" x14ac:dyDescent="0.25">
      <c r="E1227" s="79">
        <f t="shared" ca="1" si="38"/>
        <v>0.62913978207835164</v>
      </c>
      <c r="F1227" s="79">
        <f t="shared" ca="1" si="39"/>
        <v>16.995701794568312</v>
      </c>
    </row>
    <row r="1228" spans="5:6" x14ac:dyDescent="0.25">
      <c r="E1228" s="79">
        <f t="shared" ca="1" si="38"/>
        <v>0.15399603643220516</v>
      </c>
      <c r="F1228" s="79">
        <f t="shared" ca="1" si="39"/>
        <v>12.370441584326464</v>
      </c>
    </row>
    <row r="1229" spans="5:6" x14ac:dyDescent="0.25">
      <c r="E1229" s="79">
        <f t="shared" ca="1" si="38"/>
        <v>0.22226773169183967</v>
      </c>
      <c r="F1229" s="79">
        <f t="shared" ca="1" si="39"/>
        <v>13.141721704541755</v>
      </c>
    </row>
    <row r="1230" spans="5:6" x14ac:dyDescent="0.25">
      <c r="E1230" s="79">
        <f t="shared" ca="1" si="38"/>
        <v>0.53185976246741506</v>
      </c>
      <c r="F1230" s="79">
        <f t="shared" ca="1" si="39"/>
        <v>16.01647205603652</v>
      </c>
    </row>
    <row r="1231" spans="5:6" x14ac:dyDescent="0.25">
      <c r="E1231" s="79">
        <f t="shared" ca="1" si="38"/>
        <v>0.77890739424728106</v>
      </c>
      <c r="F1231" s="79">
        <f t="shared" ca="1" si="39"/>
        <v>18.913568768830789</v>
      </c>
    </row>
    <row r="1232" spans="5:6" x14ac:dyDescent="0.25">
      <c r="E1232" s="79">
        <f t="shared" ca="1" si="38"/>
        <v>5.4056043519172481E-2</v>
      </c>
      <c r="F1232" s="79">
        <f t="shared" ca="1" si="39"/>
        <v>10.698126055560282</v>
      </c>
    </row>
    <row r="1233" spans="5:6" x14ac:dyDescent="0.25">
      <c r="E1233" s="79">
        <f t="shared" ca="1" si="38"/>
        <v>0.3204361462162747</v>
      </c>
      <c r="F1233" s="79">
        <f t="shared" ca="1" si="39"/>
        <v>14.092411334407572</v>
      </c>
    </row>
    <row r="1234" spans="5:6" x14ac:dyDescent="0.25">
      <c r="E1234" s="79">
        <f t="shared" ca="1" si="38"/>
        <v>0.11721465791920516</v>
      </c>
      <c r="F1234" s="79">
        <f t="shared" ca="1" si="39"/>
        <v>11.874578471964767</v>
      </c>
    </row>
    <row r="1235" spans="5:6" x14ac:dyDescent="0.25">
      <c r="E1235" s="79">
        <f t="shared" ca="1" si="38"/>
        <v>0.2990362576037715</v>
      </c>
      <c r="F1235" s="79">
        <f t="shared" ca="1" si="39"/>
        <v>13.893986441831174</v>
      </c>
    </row>
    <row r="1236" spans="5:6" x14ac:dyDescent="0.25">
      <c r="E1236" s="79">
        <f t="shared" ca="1" si="38"/>
        <v>0.22963764689028854</v>
      </c>
      <c r="F1236" s="79">
        <f t="shared" ca="1" si="39"/>
        <v>13.217780251336933</v>
      </c>
    </row>
    <row r="1237" spans="5:6" x14ac:dyDescent="0.25">
      <c r="E1237" s="79">
        <f t="shared" ca="1" si="38"/>
        <v>0.82374208354668177</v>
      </c>
      <c r="F1237" s="79">
        <f t="shared" ca="1" si="39"/>
        <v>19.691228551639036</v>
      </c>
    </row>
    <row r="1238" spans="5:6" x14ac:dyDescent="0.25">
      <c r="E1238" s="79">
        <f t="shared" ca="1" si="38"/>
        <v>0.93890343695765199</v>
      </c>
      <c r="F1238" s="79">
        <f t="shared" ca="1" si="39"/>
        <v>23.101212889061149</v>
      </c>
    </row>
    <row r="1239" spans="5:6" x14ac:dyDescent="0.25">
      <c r="E1239" s="79">
        <f t="shared" ca="1" si="38"/>
        <v>0.66822950081732557</v>
      </c>
      <c r="F1239" s="79">
        <f t="shared" ca="1" si="39"/>
        <v>17.4321003483184</v>
      </c>
    </row>
    <row r="1240" spans="5:6" x14ac:dyDescent="0.25">
      <c r="E1240" s="79">
        <f t="shared" ca="1" si="38"/>
        <v>0.84593561542493478</v>
      </c>
      <c r="F1240" s="79">
        <f t="shared" ca="1" si="39"/>
        <v>20.141664518723239</v>
      </c>
    </row>
    <row r="1241" spans="5:6" x14ac:dyDescent="0.25">
      <c r="E1241" s="79">
        <f t="shared" ca="1" si="38"/>
        <v>0.45567021215888792</v>
      </c>
      <c r="F1241" s="79">
        <f t="shared" ca="1" si="39"/>
        <v>15.311878804377097</v>
      </c>
    </row>
    <row r="1242" spans="5:6" x14ac:dyDescent="0.25">
      <c r="E1242" s="79">
        <f t="shared" ca="1" si="38"/>
        <v>0.33160574730192671</v>
      </c>
      <c r="F1242" s="79">
        <f t="shared" ca="1" si="39"/>
        <v>14.194782203306042</v>
      </c>
    </row>
    <row r="1243" spans="5:6" x14ac:dyDescent="0.25">
      <c r="E1243" s="79">
        <f t="shared" ca="1" si="38"/>
        <v>0.36895722506966688</v>
      </c>
      <c r="F1243" s="79">
        <f t="shared" ca="1" si="39"/>
        <v>14.533011399949096</v>
      </c>
    </row>
    <row r="1244" spans="5:6" x14ac:dyDescent="0.25">
      <c r="E1244" s="79">
        <f t="shared" ca="1" si="38"/>
        <v>0.60174348406095779</v>
      </c>
      <c r="F1244" s="79">
        <f t="shared" ca="1" si="39"/>
        <v>16.706916870297682</v>
      </c>
    </row>
    <row r="1245" spans="5:6" x14ac:dyDescent="0.25">
      <c r="E1245" s="79">
        <f t="shared" ca="1" si="38"/>
        <v>0.44845100093228596</v>
      </c>
      <c r="F1245" s="79">
        <f t="shared" ca="1" si="39"/>
        <v>15.246617155008297</v>
      </c>
    </row>
    <row r="1246" spans="5:6" x14ac:dyDescent="0.25">
      <c r="E1246" s="79">
        <f t="shared" ca="1" si="38"/>
        <v>0.10801868198636944</v>
      </c>
      <c r="F1246" s="79">
        <f t="shared" ca="1" si="39"/>
        <v>11.7360771115391</v>
      </c>
    </row>
    <row r="1247" spans="5:6" x14ac:dyDescent="0.25">
      <c r="E1247" s="79">
        <f t="shared" ca="1" si="38"/>
        <v>0.50429316997140516</v>
      </c>
      <c r="F1247" s="79">
        <f t="shared" ca="1" si="39"/>
        <v>15.757364128714167</v>
      </c>
    </row>
    <row r="1248" spans="5:6" x14ac:dyDescent="0.25">
      <c r="E1248" s="79">
        <f t="shared" ca="1" si="38"/>
        <v>0.417336916821203</v>
      </c>
      <c r="F1248" s="79">
        <f t="shared" ca="1" si="39"/>
        <v>14.96683850141773</v>
      </c>
    </row>
    <row r="1249" spans="5:6" x14ac:dyDescent="0.25">
      <c r="E1249" s="79">
        <f t="shared" ca="1" si="38"/>
        <v>0.62496478770378405</v>
      </c>
      <c r="F1249" s="79">
        <f t="shared" ca="1" si="39"/>
        <v>16.95087603241339</v>
      </c>
    </row>
    <row r="1250" spans="5:6" x14ac:dyDescent="0.25">
      <c r="E1250" s="79">
        <f t="shared" ca="1" si="38"/>
        <v>0.93984203060028404</v>
      </c>
      <c r="F1250" s="79">
        <f t="shared" ca="1" si="39"/>
        <v>23.149441461969037</v>
      </c>
    </row>
    <row r="1251" spans="5:6" x14ac:dyDescent="0.25">
      <c r="E1251" s="79">
        <f t="shared" ca="1" si="38"/>
        <v>1.6392735876954001E-2</v>
      </c>
      <c r="F1251" s="79">
        <f t="shared" ca="1" si="39"/>
        <v>9.2700730682690029</v>
      </c>
    </row>
    <row r="1252" spans="5:6" x14ac:dyDescent="0.25">
      <c r="E1252" s="79">
        <f t="shared" ca="1" si="38"/>
        <v>0.55231806663195882</v>
      </c>
      <c r="F1252" s="79">
        <f t="shared" ca="1" si="39"/>
        <v>16.212953726142665</v>
      </c>
    </row>
    <row r="1253" spans="5:6" x14ac:dyDescent="0.25">
      <c r="E1253" s="79">
        <f t="shared" ca="1" si="38"/>
        <v>0.75685824715229499</v>
      </c>
      <c r="F1253" s="79">
        <f t="shared" ca="1" si="39"/>
        <v>18.578509495992655</v>
      </c>
    </row>
    <row r="1254" spans="5:6" x14ac:dyDescent="0.25">
      <c r="E1254" s="79">
        <f t="shared" ca="1" si="38"/>
        <v>0.88387381061835246</v>
      </c>
      <c r="F1254" s="79">
        <f t="shared" ca="1" si="39"/>
        <v>21.067181781271294</v>
      </c>
    </row>
    <row r="1255" spans="5:6" x14ac:dyDescent="0.25">
      <c r="E1255" s="79">
        <f t="shared" ca="1" si="38"/>
        <v>0.14005025857682118</v>
      </c>
      <c r="F1255" s="79">
        <f t="shared" ca="1" si="39"/>
        <v>12.191663886297327</v>
      </c>
    </row>
    <row r="1256" spans="5:6" x14ac:dyDescent="0.25">
      <c r="E1256" s="79">
        <f t="shared" ca="1" si="38"/>
        <v>0.99088026710159816</v>
      </c>
      <c r="F1256" s="79">
        <f t="shared" ca="1" si="39"/>
        <v>28.903777267747419</v>
      </c>
    </row>
    <row r="1257" spans="5:6" x14ac:dyDescent="0.25">
      <c r="E1257" s="79">
        <f t="shared" ca="1" si="38"/>
        <v>1.0635424472726918E-4</v>
      </c>
      <c r="F1257" s="79">
        <f t="shared" ca="1" si="39"/>
        <v>5.0354415167465039</v>
      </c>
    </row>
    <row r="1258" spans="5:6" x14ac:dyDescent="0.25">
      <c r="E1258" s="79">
        <f t="shared" ca="1" si="38"/>
        <v>0.70031040152998891</v>
      </c>
      <c r="F1258" s="79">
        <f t="shared" ca="1" si="39"/>
        <v>17.81733227288494</v>
      </c>
    </row>
    <row r="1259" spans="5:6" x14ac:dyDescent="0.25">
      <c r="E1259" s="79">
        <f t="shared" ca="1" si="38"/>
        <v>0.31812550478107637</v>
      </c>
      <c r="F1259" s="79">
        <f t="shared" ca="1" si="39"/>
        <v>14.071140936618884</v>
      </c>
    </row>
    <row r="1260" spans="5:6" x14ac:dyDescent="0.25">
      <c r="E1260" s="79">
        <f t="shared" ca="1" si="38"/>
        <v>0.11226287007764946</v>
      </c>
      <c r="F1260" s="79">
        <f t="shared" ca="1" si="39"/>
        <v>11.800893538773551</v>
      </c>
    </row>
    <row r="1261" spans="5:6" x14ac:dyDescent="0.25">
      <c r="E1261" s="79">
        <f t="shared" ca="1" si="38"/>
        <v>0.97569566882476644</v>
      </c>
      <c r="F1261" s="79">
        <f t="shared" ca="1" si="39"/>
        <v>25.935400302924432</v>
      </c>
    </row>
    <row r="1262" spans="5:6" x14ac:dyDescent="0.25">
      <c r="E1262" s="79">
        <f t="shared" ca="1" si="38"/>
        <v>0.70523787871324806</v>
      </c>
      <c r="F1262" s="79">
        <f t="shared" ca="1" si="39"/>
        <v>17.879096501841545</v>
      </c>
    </row>
    <row r="1263" spans="5:6" x14ac:dyDescent="0.25">
      <c r="E1263" s="79">
        <f t="shared" ca="1" si="38"/>
        <v>0.72813183514032898</v>
      </c>
      <c r="F1263" s="79">
        <f t="shared" ca="1" si="39"/>
        <v>18.176605062196888</v>
      </c>
    </row>
    <row r="1264" spans="5:6" x14ac:dyDescent="0.25">
      <c r="E1264" s="79">
        <f t="shared" ca="1" si="38"/>
        <v>0.17183047784829819</v>
      </c>
      <c r="F1264" s="79">
        <f t="shared" ca="1" si="39"/>
        <v>12.586379683665093</v>
      </c>
    </row>
    <row r="1265" spans="5:6" x14ac:dyDescent="0.25">
      <c r="E1265" s="79">
        <f t="shared" ca="1" si="38"/>
        <v>0.64629488792530032</v>
      </c>
      <c r="F1265" s="79">
        <f t="shared" ca="1" si="39"/>
        <v>17.183316179112392</v>
      </c>
    </row>
    <row r="1266" spans="5:6" x14ac:dyDescent="0.25">
      <c r="E1266" s="79">
        <f t="shared" ca="1" si="38"/>
        <v>0.84673918977274221</v>
      </c>
      <c r="F1266" s="79">
        <f t="shared" ca="1" si="39"/>
        <v>20.15902402408755</v>
      </c>
    </row>
    <row r="1267" spans="5:6" x14ac:dyDescent="0.25">
      <c r="E1267" s="79">
        <f t="shared" ca="1" si="38"/>
        <v>0.48456097453573344</v>
      </c>
      <c r="F1267" s="79">
        <f t="shared" ca="1" si="39"/>
        <v>15.575106847984484</v>
      </c>
    </row>
    <row r="1268" spans="5:6" x14ac:dyDescent="0.25">
      <c r="E1268" s="79">
        <f t="shared" ca="1" si="38"/>
        <v>0.5721583032018932</v>
      </c>
      <c r="F1268" s="79">
        <f t="shared" ca="1" si="39"/>
        <v>16.407617161181946</v>
      </c>
    </row>
    <row r="1269" spans="5:6" x14ac:dyDescent="0.25">
      <c r="E1269" s="79">
        <f t="shared" ca="1" si="38"/>
        <v>0.51510638932960184</v>
      </c>
      <c r="F1269" s="79">
        <f t="shared" ca="1" si="39"/>
        <v>15.858312815748288</v>
      </c>
    </row>
    <row r="1270" spans="5:6" x14ac:dyDescent="0.25">
      <c r="E1270" s="79">
        <f t="shared" ca="1" si="38"/>
        <v>0.88300877039213854</v>
      </c>
      <c r="F1270" s="79">
        <f t="shared" ca="1" si="39"/>
        <v>21.043183793013192</v>
      </c>
    </row>
    <row r="1271" spans="5:6" x14ac:dyDescent="0.25">
      <c r="E1271" s="79">
        <f t="shared" ca="1" si="38"/>
        <v>0.20442735011888669</v>
      </c>
      <c r="F1271" s="79">
        <f t="shared" ca="1" si="39"/>
        <v>12.952898160898982</v>
      </c>
    </row>
    <row r="1272" spans="5:6" x14ac:dyDescent="0.25">
      <c r="E1272" s="79">
        <f t="shared" ca="1" si="38"/>
        <v>0.16462798647332944</v>
      </c>
      <c r="F1272" s="79">
        <f t="shared" ca="1" si="39"/>
        <v>12.500707328496819</v>
      </c>
    </row>
    <row r="1273" spans="5:6" x14ac:dyDescent="0.25">
      <c r="E1273" s="79">
        <f t="shared" ca="1" si="38"/>
        <v>0.56439902494582717</v>
      </c>
      <c r="F1273" s="79">
        <f t="shared" ca="1" si="39"/>
        <v>16.33096134598436</v>
      </c>
    </row>
    <row r="1274" spans="5:6" x14ac:dyDescent="0.25">
      <c r="E1274" s="79">
        <f t="shared" ca="1" si="38"/>
        <v>0.85615693896410661</v>
      </c>
      <c r="F1274" s="79">
        <f t="shared" ca="1" si="39"/>
        <v>20.368761801657882</v>
      </c>
    </row>
    <row r="1275" spans="5:6" x14ac:dyDescent="0.25">
      <c r="E1275" s="79">
        <f t="shared" ca="1" si="38"/>
        <v>0.53320818116612101</v>
      </c>
      <c r="F1275" s="79">
        <f t="shared" ca="1" si="39"/>
        <v>16.029303085125662</v>
      </c>
    </row>
    <row r="1276" spans="5:6" x14ac:dyDescent="0.25">
      <c r="E1276" s="79">
        <f t="shared" ca="1" si="38"/>
        <v>9.8680707782762389E-2</v>
      </c>
      <c r="F1276" s="79">
        <f t="shared" ca="1" si="39"/>
        <v>11.587434739241537</v>
      </c>
    </row>
    <row r="1277" spans="5:6" x14ac:dyDescent="0.25">
      <c r="E1277" s="79">
        <f t="shared" ca="1" si="38"/>
        <v>0.49924979449034357</v>
      </c>
      <c r="F1277" s="79">
        <f t="shared" ca="1" si="39"/>
        <v>15.710553832919707</v>
      </c>
    </row>
    <row r="1278" spans="5:6" x14ac:dyDescent="0.25">
      <c r="E1278" s="79">
        <f t="shared" ca="1" si="38"/>
        <v>0.80443911077531782</v>
      </c>
      <c r="F1278" s="79">
        <f t="shared" ca="1" si="39"/>
        <v>19.33794638092229</v>
      </c>
    </row>
    <row r="1279" spans="5:6" x14ac:dyDescent="0.25">
      <c r="E1279" s="79">
        <f t="shared" ca="1" si="38"/>
        <v>0.17496966616582355</v>
      </c>
      <c r="F1279" s="79">
        <f t="shared" ca="1" si="39"/>
        <v>12.623124741808844</v>
      </c>
    </row>
    <row r="1280" spans="5:6" x14ac:dyDescent="0.25">
      <c r="E1280" s="79">
        <f t="shared" ca="1" si="38"/>
        <v>0.45073857304074694</v>
      </c>
      <c r="F1280" s="79">
        <f t="shared" ca="1" si="39"/>
        <v>15.267278664993466</v>
      </c>
    </row>
    <row r="1281" spans="5:6" x14ac:dyDescent="0.25">
      <c r="E1281" s="79">
        <f t="shared" ca="1" si="38"/>
        <v>0.13022931113910252</v>
      </c>
      <c r="F1281" s="79">
        <f t="shared" ca="1" si="39"/>
        <v>12.059446757701151</v>
      </c>
    </row>
    <row r="1282" spans="5:6" x14ac:dyDescent="0.25">
      <c r="E1282" s="79">
        <f t="shared" ca="1" si="38"/>
        <v>0.3997033657953255</v>
      </c>
      <c r="F1282" s="79">
        <f t="shared" ca="1" si="39"/>
        <v>14.808837188197719</v>
      </c>
    </row>
    <row r="1283" spans="5:6" x14ac:dyDescent="0.25">
      <c r="E1283" s="79">
        <f t="shared" ca="1" si="38"/>
        <v>0.21000408974255769</v>
      </c>
      <c r="F1283" s="79">
        <f t="shared" ca="1" si="39"/>
        <v>13.012691884746538</v>
      </c>
    </row>
    <row r="1284" spans="5:6" x14ac:dyDescent="0.25">
      <c r="E1284" s="79">
        <f t="shared" ref="E1284:E1347" ca="1" si="40">RAND()</f>
        <v>0.11203143802931026</v>
      </c>
      <c r="F1284" s="79">
        <f t="shared" ref="F1284:F1347" ca="1" si="41">$C$3+$C$4*(-LN(E1284^(-1/$C$5)-1))</f>
        <v>11.797399866351247</v>
      </c>
    </row>
    <row r="1285" spans="5:6" x14ac:dyDescent="0.25">
      <c r="E1285" s="79">
        <f t="shared" ca="1" si="40"/>
        <v>0.94400920981592373</v>
      </c>
      <c r="F1285" s="79">
        <f t="shared" ca="1" si="41"/>
        <v>23.372701470882554</v>
      </c>
    </row>
    <row r="1286" spans="5:6" x14ac:dyDescent="0.25">
      <c r="E1286" s="79">
        <f t="shared" ca="1" si="40"/>
        <v>0.34385862235890807</v>
      </c>
      <c r="F1286" s="79">
        <f t="shared" ca="1" si="41"/>
        <v>14.306332671948065</v>
      </c>
    </row>
    <row r="1287" spans="5:6" x14ac:dyDescent="0.25">
      <c r="E1287" s="79">
        <f t="shared" ca="1" si="40"/>
        <v>0.67377347194002291</v>
      </c>
      <c r="F1287" s="79">
        <f t="shared" ca="1" si="41"/>
        <v>17.496737800614181</v>
      </c>
    </row>
    <row r="1288" spans="5:6" x14ac:dyDescent="0.25">
      <c r="E1288" s="79">
        <f t="shared" ca="1" si="40"/>
        <v>0.25569011650714613</v>
      </c>
      <c r="F1288" s="79">
        <f t="shared" ca="1" si="41"/>
        <v>13.479082501732433</v>
      </c>
    </row>
    <row r="1289" spans="5:6" x14ac:dyDescent="0.25">
      <c r="E1289" s="79">
        <f t="shared" ca="1" si="40"/>
        <v>0.78082924409728827</v>
      </c>
      <c r="F1289" s="79">
        <f t="shared" ca="1" si="41"/>
        <v>18.944049198399348</v>
      </c>
    </row>
    <row r="1290" spans="5:6" x14ac:dyDescent="0.25">
      <c r="E1290" s="79">
        <f t="shared" ca="1" si="40"/>
        <v>0.32230894410275435</v>
      </c>
      <c r="F1290" s="79">
        <f t="shared" ca="1" si="41"/>
        <v>14.109626688888794</v>
      </c>
    </row>
    <row r="1291" spans="5:6" x14ac:dyDescent="0.25">
      <c r="E1291" s="79">
        <f t="shared" ca="1" si="40"/>
        <v>0.85752318540910755</v>
      </c>
      <c r="F1291" s="79">
        <f t="shared" ca="1" si="41"/>
        <v>20.400203540254584</v>
      </c>
    </row>
    <row r="1292" spans="5:6" x14ac:dyDescent="0.25">
      <c r="E1292" s="79">
        <f t="shared" ca="1" si="40"/>
        <v>0.59679227530010992</v>
      </c>
      <c r="F1292" s="79">
        <f t="shared" ca="1" si="41"/>
        <v>16.655989093105099</v>
      </c>
    </row>
    <row r="1293" spans="5:6" x14ac:dyDescent="0.25">
      <c r="E1293" s="79">
        <f t="shared" ca="1" si="40"/>
        <v>0.14009014333832293</v>
      </c>
      <c r="F1293" s="79">
        <f t="shared" ca="1" si="41"/>
        <v>12.192189488576076</v>
      </c>
    </row>
    <row r="1294" spans="5:6" x14ac:dyDescent="0.25">
      <c r="E1294" s="79">
        <f t="shared" ca="1" si="40"/>
        <v>0.28177158116898415</v>
      </c>
      <c r="F1294" s="79">
        <f t="shared" ca="1" si="41"/>
        <v>13.731151276303052</v>
      </c>
    </row>
    <row r="1295" spans="5:6" x14ac:dyDescent="0.25">
      <c r="E1295" s="79">
        <f t="shared" ca="1" si="40"/>
        <v>0.14422523761472139</v>
      </c>
      <c r="F1295" s="79">
        <f t="shared" ca="1" si="41"/>
        <v>12.246216297205995</v>
      </c>
    </row>
    <row r="1296" spans="5:6" x14ac:dyDescent="0.25">
      <c r="E1296" s="79">
        <f t="shared" ca="1" si="40"/>
        <v>0.13845338489288872</v>
      </c>
      <c r="F1296" s="79">
        <f t="shared" ca="1" si="41"/>
        <v>12.170547794182436</v>
      </c>
    </row>
    <row r="1297" spans="5:6" x14ac:dyDescent="0.25">
      <c r="E1297" s="79">
        <f t="shared" ca="1" si="40"/>
        <v>0.43714527871398567</v>
      </c>
      <c r="F1297" s="79">
        <f t="shared" ca="1" si="41"/>
        <v>15.144719794520899</v>
      </c>
    </row>
    <row r="1298" spans="5:6" x14ac:dyDescent="0.25">
      <c r="E1298" s="79">
        <f t="shared" ca="1" si="40"/>
        <v>0.41052728504435154</v>
      </c>
      <c r="F1298" s="79">
        <f t="shared" ca="1" si="41"/>
        <v>14.905804600813804</v>
      </c>
    </row>
    <row r="1299" spans="5:6" x14ac:dyDescent="0.25">
      <c r="E1299" s="79">
        <f t="shared" ca="1" si="40"/>
        <v>0.1115566325404671</v>
      </c>
      <c r="F1299" s="79">
        <f t="shared" ca="1" si="41"/>
        <v>11.79021785957779</v>
      </c>
    </row>
    <row r="1300" spans="5:6" x14ac:dyDescent="0.25">
      <c r="E1300" s="79">
        <f t="shared" ca="1" si="40"/>
        <v>0.17423982891122147</v>
      </c>
      <c r="F1300" s="79">
        <f t="shared" ca="1" si="41"/>
        <v>12.614612757934994</v>
      </c>
    </row>
    <row r="1301" spans="5:6" x14ac:dyDescent="0.25">
      <c r="E1301" s="79">
        <f t="shared" ca="1" si="40"/>
        <v>0.58996235957472654</v>
      </c>
      <c r="F1301" s="79">
        <f t="shared" ca="1" si="41"/>
        <v>16.586314263690788</v>
      </c>
    </row>
    <row r="1302" spans="5:6" x14ac:dyDescent="0.25">
      <c r="E1302" s="79">
        <f t="shared" ca="1" si="40"/>
        <v>0.61060746562667245</v>
      </c>
      <c r="F1302" s="79">
        <f t="shared" ca="1" si="41"/>
        <v>16.799014215840344</v>
      </c>
    </row>
    <row r="1303" spans="5:6" x14ac:dyDescent="0.25">
      <c r="E1303" s="79">
        <f t="shared" ca="1" si="40"/>
        <v>0.84362733418416347</v>
      </c>
      <c r="F1303" s="79">
        <f t="shared" ca="1" si="41"/>
        <v>20.092242420219325</v>
      </c>
    </row>
    <row r="1304" spans="5:6" x14ac:dyDescent="0.25">
      <c r="E1304" s="79">
        <f t="shared" ca="1" si="40"/>
        <v>2.9588838811854701E-2</v>
      </c>
      <c r="F1304" s="79">
        <f t="shared" ca="1" si="41"/>
        <v>9.9348075802450193</v>
      </c>
    </row>
    <row r="1305" spans="5:6" x14ac:dyDescent="0.25">
      <c r="E1305" s="79">
        <f t="shared" ca="1" si="40"/>
        <v>0.71996354860006562</v>
      </c>
      <c r="F1305" s="79">
        <f t="shared" ca="1" si="41"/>
        <v>18.068363472450443</v>
      </c>
    </row>
    <row r="1306" spans="5:6" x14ac:dyDescent="0.25">
      <c r="E1306" s="79">
        <f t="shared" ca="1" si="40"/>
        <v>0.81464676717157758</v>
      </c>
      <c r="F1306" s="79">
        <f t="shared" ca="1" si="41"/>
        <v>19.520829444721571</v>
      </c>
    </row>
    <row r="1307" spans="5:6" x14ac:dyDescent="0.25">
      <c r="E1307" s="79">
        <f t="shared" ca="1" si="40"/>
        <v>0.13212747071304698</v>
      </c>
      <c r="F1307" s="79">
        <f t="shared" ca="1" si="41"/>
        <v>12.085452885625518</v>
      </c>
    </row>
    <row r="1308" spans="5:6" x14ac:dyDescent="0.25">
      <c r="E1308" s="79">
        <f t="shared" ca="1" si="40"/>
        <v>0.93834895536984897</v>
      </c>
      <c r="F1308" s="79">
        <f t="shared" ca="1" si="41"/>
        <v>23.073054858721843</v>
      </c>
    </row>
    <row r="1309" spans="5:6" x14ac:dyDescent="0.25">
      <c r="E1309" s="79">
        <f t="shared" ca="1" si="40"/>
        <v>0.80602748414299485</v>
      </c>
      <c r="F1309" s="79">
        <f t="shared" ca="1" si="41"/>
        <v>19.365860445474425</v>
      </c>
    </row>
    <row r="1310" spans="5:6" x14ac:dyDescent="0.25">
      <c r="E1310" s="79">
        <f t="shared" ca="1" si="40"/>
        <v>0.26433035691087503</v>
      </c>
      <c r="F1310" s="79">
        <f t="shared" ca="1" si="41"/>
        <v>13.563510570162284</v>
      </c>
    </row>
    <row r="1311" spans="5:6" x14ac:dyDescent="0.25">
      <c r="E1311" s="79">
        <f t="shared" ca="1" si="40"/>
        <v>0.48802337429743847</v>
      </c>
      <c r="F1311" s="79">
        <f t="shared" ca="1" si="41"/>
        <v>15.606922025343293</v>
      </c>
    </row>
    <row r="1312" spans="5:6" x14ac:dyDescent="0.25">
      <c r="E1312" s="79">
        <f t="shared" ca="1" si="40"/>
        <v>0.81390743694042089</v>
      </c>
      <c r="F1312" s="79">
        <f t="shared" ca="1" si="41"/>
        <v>19.507297367560259</v>
      </c>
    </row>
    <row r="1313" spans="5:6" x14ac:dyDescent="0.25">
      <c r="E1313" s="79">
        <f t="shared" ca="1" si="40"/>
        <v>6.7700591976836089E-2</v>
      </c>
      <c r="F1313" s="79">
        <f t="shared" ca="1" si="41"/>
        <v>11.012761691705467</v>
      </c>
    </row>
    <row r="1314" spans="5:6" x14ac:dyDescent="0.25">
      <c r="E1314" s="79">
        <f t="shared" ca="1" si="40"/>
        <v>0.71107623550775834</v>
      </c>
      <c r="F1314" s="79">
        <f t="shared" ca="1" si="41"/>
        <v>17.953272542395851</v>
      </c>
    </row>
    <row r="1315" spans="5:6" x14ac:dyDescent="0.25">
      <c r="E1315" s="79">
        <f t="shared" ca="1" si="40"/>
        <v>0.89609085861873305</v>
      </c>
      <c r="F1315" s="79">
        <f t="shared" ca="1" si="41"/>
        <v>21.424988999174921</v>
      </c>
    </row>
    <row r="1316" spans="5:6" x14ac:dyDescent="0.25">
      <c r="E1316" s="79">
        <f t="shared" ca="1" si="40"/>
        <v>0.49925602805996461</v>
      </c>
      <c r="F1316" s="79">
        <f t="shared" ca="1" si="41"/>
        <v>15.710611588620445</v>
      </c>
    </row>
    <row r="1317" spans="5:6" x14ac:dyDescent="0.25">
      <c r="E1317" s="79">
        <f t="shared" ca="1" si="40"/>
        <v>0.37266672764829079</v>
      </c>
      <c r="F1317" s="79">
        <f t="shared" ca="1" si="41"/>
        <v>14.566363229883407</v>
      </c>
    </row>
    <row r="1318" spans="5:6" x14ac:dyDescent="0.25">
      <c r="E1318" s="79">
        <f t="shared" ca="1" si="40"/>
        <v>0.23428582043819979</v>
      </c>
      <c r="F1318" s="79">
        <f t="shared" ca="1" si="41"/>
        <v>13.265226766831747</v>
      </c>
    </row>
    <row r="1319" spans="5:6" x14ac:dyDescent="0.25">
      <c r="E1319" s="79">
        <f t="shared" ca="1" si="40"/>
        <v>0.10846136621117941</v>
      </c>
      <c r="F1319" s="79">
        <f t="shared" ca="1" si="41"/>
        <v>11.742913051666307</v>
      </c>
    </row>
    <row r="1320" spans="5:6" x14ac:dyDescent="0.25">
      <c r="E1320" s="79">
        <f t="shared" ca="1" si="40"/>
        <v>0.84867528454433205</v>
      </c>
      <c r="F1320" s="79">
        <f t="shared" ca="1" si="41"/>
        <v>20.201184011144367</v>
      </c>
    </row>
    <row r="1321" spans="5:6" x14ac:dyDescent="0.25">
      <c r="E1321" s="79">
        <f t="shared" ca="1" si="40"/>
        <v>0.83113711064083029</v>
      </c>
      <c r="F1321" s="79">
        <f t="shared" ca="1" si="41"/>
        <v>19.835493458688028</v>
      </c>
    </row>
    <row r="1322" spans="5:6" x14ac:dyDescent="0.25">
      <c r="E1322" s="79">
        <f t="shared" ca="1" si="40"/>
        <v>0.51780279074302538</v>
      </c>
      <c r="F1322" s="79">
        <f t="shared" ca="1" si="41"/>
        <v>15.883617826262066</v>
      </c>
    </row>
    <row r="1323" spans="5:6" x14ac:dyDescent="0.25">
      <c r="E1323" s="79">
        <f t="shared" ca="1" si="40"/>
        <v>0.12372342920034074</v>
      </c>
      <c r="F1323" s="79">
        <f t="shared" ca="1" si="41"/>
        <v>11.968528038898777</v>
      </c>
    </row>
    <row r="1324" spans="5:6" x14ac:dyDescent="0.25">
      <c r="E1324" s="79">
        <f t="shared" ca="1" si="40"/>
        <v>0.11398536827059325</v>
      </c>
      <c r="F1324" s="79">
        <f t="shared" ca="1" si="41"/>
        <v>11.826753708319879</v>
      </c>
    </row>
    <row r="1325" spans="5:6" x14ac:dyDescent="0.25">
      <c r="E1325" s="79">
        <f t="shared" ca="1" si="40"/>
        <v>0.8007768661035688</v>
      </c>
      <c r="F1325" s="79">
        <f t="shared" ca="1" si="41"/>
        <v>19.274312631049504</v>
      </c>
    </row>
    <row r="1326" spans="5:6" x14ac:dyDescent="0.25">
      <c r="E1326" s="79">
        <f t="shared" ca="1" si="40"/>
        <v>0.63641451126121351</v>
      </c>
      <c r="F1326" s="79">
        <f t="shared" ca="1" si="41"/>
        <v>17.074569856437492</v>
      </c>
    </row>
    <row r="1327" spans="5:6" x14ac:dyDescent="0.25">
      <c r="E1327" s="79">
        <f t="shared" ca="1" si="40"/>
        <v>0.88924494308391422</v>
      </c>
      <c r="F1327" s="79">
        <f t="shared" ca="1" si="41"/>
        <v>21.219981012173143</v>
      </c>
    </row>
    <row r="1328" spans="5:6" x14ac:dyDescent="0.25">
      <c r="E1328" s="79">
        <f t="shared" ca="1" si="40"/>
        <v>0.4364740374593965</v>
      </c>
      <c r="F1328" s="79">
        <f t="shared" ca="1" si="41"/>
        <v>15.138680078003588</v>
      </c>
    </row>
    <row r="1329" spans="5:6" x14ac:dyDescent="0.25">
      <c r="E1329" s="79">
        <f t="shared" ca="1" si="40"/>
        <v>0.82827761454814242</v>
      </c>
      <c r="F1329" s="79">
        <f t="shared" ca="1" si="41"/>
        <v>19.779068103743253</v>
      </c>
    </row>
    <row r="1330" spans="5:6" x14ac:dyDescent="0.25">
      <c r="E1330" s="79">
        <f t="shared" ca="1" si="40"/>
        <v>0.69373309998322719</v>
      </c>
      <c r="F1330" s="79">
        <f t="shared" ca="1" si="41"/>
        <v>17.736033400963194</v>
      </c>
    </row>
    <row r="1331" spans="5:6" x14ac:dyDescent="0.25">
      <c r="E1331" s="79">
        <f t="shared" ca="1" si="40"/>
        <v>0.32408805538112051</v>
      </c>
      <c r="F1331" s="79">
        <f t="shared" ca="1" si="41"/>
        <v>14.125961111731032</v>
      </c>
    </row>
    <row r="1332" spans="5:6" x14ac:dyDescent="0.25">
      <c r="E1332" s="79">
        <f t="shared" ca="1" si="40"/>
        <v>0.81665876417868188</v>
      </c>
      <c r="F1332" s="79">
        <f t="shared" ca="1" si="41"/>
        <v>19.557891852556622</v>
      </c>
    </row>
    <row r="1333" spans="5:6" x14ac:dyDescent="0.25">
      <c r="E1333" s="79">
        <f t="shared" ca="1" si="40"/>
        <v>0.44790031629478333</v>
      </c>
      <c r="F1333" s="79">
        <f t="shared" ca="1" si="41"/>
        <v>15.241645716212739</v>
      </c>
    </row>
    <row r="1334" spans="5:6" x14ac:dyDescent="0.25">
      <c r="E1334" s="79">
        <f t="shared" ca="1" si="40"/>
        <v>6.8060207542960716E-2</v>
      </c>
      <c r="F1334" s="79">
        <f t="shared" ca="1" si="41"/>
        <v>11.02040115626844</v>
      </c>
    </row>
    <row r="1335" spans="5:6" x14ac:dyDescent="0.25">
      <c r="E1335" s="79">
        <f t="shared" ca="1" si="40"/>
        <v>0.7564819724654076</v>
      </c>
      <c r="F1335" s="79">
        <f t="shared" ca="1" si="41"/>
        <v>18.573008560088947</v>
      </c>
    </row>
    <row r="1336" spans="5:6" x14ac:dyDescent="0.25">
      <c r="E1336" s="79">
        <f t="shared" ca="1" si="40"/>
        <v>0.8181320022032792</v>
      </c>
      <c r="F1336" s="79">
        <f t="shared" ca="1" si="41"/>
        <v>19.585252805467992</v>
      </c>
    </row>
    <row r="1337" spans="5:6" x14ac:dyDescent="0.25">
      <c r="E1337" s="79">
        <f t="shared" ca="1" si="40"/>
        <v>0.99530243196796864</v>
      </c>
      <c r="F1337" s="79">
        <f t="shared" ca="1" si="41"/>
        <v>30.901971885079817</v>
      </c>
    </row>
    <row r="1338" spans="5:6" x14ac:dyDescent="0.25">
      <c r="E1338" s="79">
        <f t="shared" ca="1" si="40"/>
        <v>0.29562651301238407</v>
      </c>
      <c r="F1338" s="79">
        <f t="shared" ca="1" si="41"/>
        <v>13.862042498960044</v>
      </c>
    </row>
    <row r="1339" spans="5:6" x14ac:dyDescent="0.25">
      <c r="E1339" s="79">
        <f t="shared" ca="1" si="40"/>
        <v>0.75416006423359561</v>
      </c>
      <c r="F1339" s="79">
        <f t="shared" ca="1" si="41"/>
        <v>18.539212936257169</v>
      </c>
    </row>
    <row r="1340" spans="5:6" x14ac:dyDescent="0.25">
      <c r="E1340" s="79">
        <f t="shared" ca="1" si="40"/>
        <v>0.23861774843543093</v>
      </c>
      <c r="F1340" s="79">
        <f t="shared" ca="1" si="41"/>
        <v>13.309101987393383</v>
      </c>
    </row>
    <row r="1341" spans="5:6" x14ac:dyDescent="0.25">
      <c r="E1341" s="79">
        <f t="shared" ca="1" si="40"/>
        <v>0.23552933135342102</v>
      </c>
      <c r="F1341" s="79">
        <f t="shared" ca="1" si="41"/>
        <v>13.277854618321088</v>
      </c>
    </row>
    <row r="1342" spans="5:6" x14ac:dyDescent="0.25">
      <c r="E1342" s="79">
        <f t="shared" ca="1" si="40"/>
        <v>6.4575042390302095E-2</v>
      </c>
      <c r="F1342" s="79">
        <f t="shared" ca="1" si="41"/>
        <v>10.945098885963798</v>
      </c>
    </row>
    <row r="1343" spans="5:6" x14ac:dyDescent="0.25">
      <c r="E1343" s="79">
        <f t="shared" ca="1" si="40"/>
        <v>0.71910879606076994</v>
      </c>
      <c r="F1343" s="79">
        <f t="shared" ca="1" si="41"/>
        <v>18.057175953781698</v>
      </c>
    </row>
    <row r="1344" spans="5:6" x14ac:dyDescent="0.25">
      <c r="E1344" s="79">
        <f t="shared" ca="1" si="40"/>
        <v>0.29296680566239819</v>
      </c>
      <c r="F1344" s="79">
        <f t="shared" ca="1" si="41"/>
        <v>13.837054895578767</v>
      </c>
    </row>
    <row r="1345" spans="5:6" x14ac:dyDescent="0.25">
      <c r="E1345" s="79">
        <f t="shared" ca="1" si="40"/>
        <v>0.67207425849950497</v>
      </c>
      <c r="F1345" s="79">
        <f t="shared" ca="1" si="41"/>
        <v>17.476846474029088</v>
      </c>
    </row>
    <row r="1346" spans="5:6" x14ac:dyDescent="0.25">
      <c r="E1346" s="79">
        <f t="shared" ca="1" si="40"/>
        <v>0.80696192854848825</v>
      </c>
      <c r="F1346" s="79">
        <f t="shared" ca="1" si="41"/>
        <v>19.382373401589213</v>
      </c>
    </row>
    <row r="1347" spans="5:6" x14ac:dyDescent="0.25">
      <c r="E1347" s="79">
        <f t="shared" ca="1" si="40"/>
        <v>0.26247148875279103</v>
      </c>
      <c r="F1347" s="79">
        <f t="shared" ca="1" si="41"/>
        <v>13.545429544863344</v>
      </c>
    </row>
    <row r="1348" spans="5:6" x14ac:dyDescent="0.25">
      <c r="E1348" s="79">
        <f t="shared" ref="E1348:E1411" ca="1" si="42">RAND()</f>
        <v>0.23100334844710424</v>
      </c>
      <c r="F1348" s="79">
        <f t="shared" ref="F1348:F1411" ca="1" si="43">$C$3+$C$4*(-LN(E1348^(-1/$C$5)-1))</f>
        <v>13.231761392617283</v>
      </c>
    </row>
    <row r="1349" spans="5:6" x14ac:dyDescent="0.25">
      <c r="E1349" s="79">
        <f t="shared" ca="1" si="42"/>
        <v>0.46657723072252566</v>
      </c>
      <c r="F1349" s="79">
        <f t="shared" ca="1" si="43"/>
        <v>15.410829510360896</v>
      </c>
    </row>
    <row r="1350" spans="5:6" x14ac:dyDescent="0.25">
      <c r="E1350" s="79">
        <f t="shared" ca="1" si="42"/>
        <v>0.40901432023332884</v>
      </c>
      <c r="F1350" s="79">
        <f t="shared" ca="1" si="43"/>
        <v>14.892248403783798</v>
      </c>
    </row>
    <row r="1351" spans="5:6" x14ac:dyDescent="0.25">
      <c r="E1351" s="79">
        <f t="shared" ca="1" si="42"/>
        <v>0.41615661061048637</v>
      </c>
      <c r="F1351" s="79">
        <f t="shared" ca="1" si="43"/>
        <v>14.956256763430915</v>
      </c>
    </row>
    <row r="1352" spans="5:6" x14ac:dyDescent="0.25">
      <c r="E1352" s="79">
        <f t="shared" ca="1" si="42"/>
        <v>0.18108736785697011</v>
      </c>
      <c r="F1352" s="79">
        <f t="shared" ca="1" si="43"/>
        <v>12.693764255951894</v>
      </c>
    </row>
    <row r="1353" spans="5:6" x14ac:dyDescent="0.25">
      <c r="E1353" s="79">
        <f t="shared" ca="1" si="42"/>
        <v>0.78761989698709167</v>
      </c>
      <c r="F1353" s="79">
        <f t="shared" ca="1" si="43"/>
        <v>19.053551564774242</v>
      </c>
    </row>
    <row r="1354" spans="5:6" x14ac:dyDescent="0.25">
      <c r="E1354" s="79">
        <f t="shared" ca="1" si="42"/>
        <v>0.42950291346379255</v>
      </c>
      <c r="F1354" s="79">
        <f t="shared" ca="1" si="43"/>
        <v>15.076011338461079</v>
      </c>
    </row>
    <row r="1355" spans="5:6" x14ac:dyDescent="0.25">
      <c r="E1355" s="79">
        <f t="shared" ca="1" si="42"/>
        <v>3.6150250129356021E-2</v>
      </c>
      <c r="F1355" s="79">
        <f t="shared" ca="1" si="43"/>
        <v>10.177420167390196</v>
      </c>
    </row>
    <row r="1356" spans="5:6" x14ac:dyDescent="0.25">
      <c r="E1356" s="79">
        <f t="shared" ca="1" si="42"/>
        <v>0.98917934330845958</v>
      </c>
      <c r="F1356" s="79">
        <f t="shared" ca="1" si="43"/>
        <v>28.387639559927749</v>
      </c>
    </row>
    <row r="1357" spans="5:6" x14ac:dyDescent="0.25">
      <c r="E1357" s="79">
        <f t="shared" ca="1" si="42"/>
        <v>0.2211217972001428</v>
      </c>
      <c r="F1357" s="79">
        <f t="shared" ca="1" si="43"/>
        <v>13.129799588169995</v>
      </c>
    </row>
    <row r="1358" spans="5:6" x14ac:dyDescent="0.25">
      <c r="E1358" s="79">
        <f t="shared" ca="1" si="42"/>
        <v>0.85395552788297513</v>
      </c>
      <c r="F1358" s="79">
        <f t="shared" ca="1" si="43"/>
        <v>20.318659286761598</v>
      </c>
    </row>
    <row r="1359" spans="5:6" x14ac:dyDescent="0.25">
      <c r="E1359" s="79">
        <f t="shared" ca="1" si="42"/>
        <v>0.52119778593188615</v>
      </c>
      <c r="F1359" s="79">
        <f t="shared" ca="1" si="43"/>
        <v>15.915558221987936</v>
      </c>
    </row>
    <row r="1360" spans="5:6" x14ac:dyDescent="0.25">
      <c r="E1360" s="79">
        <f t="shared" ca="1" si="42"/>
        <v>0.24051718168888458</v>
      </c>
      <c r="F1360" s="79">
        <f t="shared" ca="1" si="43"/>
        <v>13.328239741208863</v>
      </c>
    </row>
    <row r="1361" spans="5:6" x14ac:dyDescent="0.25">
      <c r="E1361" s="79">
        <f t="shared" ca="1" si="42"/>
        <v>0.26649283109043298</v>
      </c>
      <c r="F1361" s="79">
        <f t="shared" ca="1" si="43"/>
        <v>13.584489828005822</v>
      </c>
    </row>
    <row r="1362" spans="5:6" x14ac:dyDescent="0.25">
      <c r="E1362" s="79">
        <f t="shared" ca="1" si="42"/>
        <v>0.89900356253896585</v>
      </c>
      <c r="F1362" s="79">
        <f t="shared" ca="1" si="43"/>
        <v>21.516041062243595</v>
      </c>
    </row>
    <row r="1363" spans="5:6" x14ac:dyDescent="0.25">
      <c r="E1363" s="79">
        <f t="shared" ca="1" si="42"/>
        <v>0.143320836448938</v>
      </c>
      <c r="F1363" s="79">
        <f t="shared" ca="1" si="43"/>
        <v>12.234477476452241</v>
      </c>
    </row>
    <row r="1364" spans="5:6" x14ac:dyDescent="0.25">
      <c r="E1364" s="79">
        <f t="shared" ca="1" si="42"/>
        <v>0.48347000692159958</v>
      </c>
      <c r="F1364" s="79">
        <f t="shared" ca="1" si="43"/>
        <v>15.565095633160329</v>
      </c>
    </row>
    <row r="1365" spans="5:6" x14ac:dyDescent="0.25">
      <c r="E1365" s="79">
        <f t="shared" ca="1" si="42"/>
        <v>0.49337320415971875</v>
      </c>
      <c r="F1365" s="79">
        <f t="shared" ca="1" si="43"/>
        <v>15.656213006236325</v>
      </c>
    </row>
    <row r="1366" spans="5:6" x14ac:dyDescent="0.25">
      <c r="E1366" s="79">
        <f t="shared" ca="1" si="42"/>
        <v>0.50852870316683374</v>
      </c>
      <c r="F1366" s="79">
        <f t="shared" ca="1" si="43"/>
        <v>15.796807560800387</v>
      </c>
    </row>
    <row r="1367" spans="5:6" x14ac:dyDescent="0.25">
      <c r="E1367" s="79">
        <f t="shared" ca="1" si="42"/>
        <v>0.74136991044016376</v>
      </c>
      <c r="F1367" s="79">
        <f t="shared" ca="1" si="43"/>
        <v>18.357461234725605</v>
      </c>
    </row>
    <row r="1368" spans="5:6" x14ac:dyDescent="0.25">
      <c r="E1368" s="79">
        <f t="shared" ca="1" si="42"/>
        <v>0.79906095883973671</v>
      </c>
      <c r="F1368" s="79">
        <f t="shared" ca="1" si="43"/>
        <v>19.244837944471588</v>
      </c>
    </row>
    <row r="1369" spans="5:6" x14ac:dyDescent="0.25">
      <c r="E1369" s="79">
        <f t="shared" ca="1" si="42"/>
        <v>0.48163449714841133</v>
      </c>
      <c r="F1369" s="79">
        <f t="shared" ca="1" si="43"/>
        <v>15.548266303487699</v>
      </c>
    </row>
    <row r="1370" spans="5:6" x14ac:dyDescent="0.25">
      <c r="E1370" s="79">
        <f t="shared" ca="1" si="42"/>
        <v>0.57201097256221722</v>
      </c>
      <c r="F1370" s="79">
        <f t="shared" ca="1" si="43"/>
        <v>16.406155038748821</v>
      </c>
    </row>
    <row r="1371" spans="5:6" x14ac:dyDescent="0.25">
      <c r="E1371" s="79">
        <f t="shared" ca="1" si="42"/>
        <v>0.48382976400485023</v>
      </c>
      <c r="F1371" s="79">
        <f t="shared" ca="1" si="43"/>
        <v>15.568396228747051</v>
      </c>
    </row>
    <row r="1372" spans="5:6" x14ac:dyDescent="0.25">
      <c r="E1372" s="79">
        <f t="shared" ca="1" si="42"/>
        <v>0.99347439776545965</v>
      </c>
      <c r="F1372" s="79">
        <f t="shared" ca="1" si="43"/>
        <v>29.912600404810455</v>
      </c>
    </row>
    <row r="1373" spans="5:6" x14ac:dyDescent="0.25">
      <c r="E1373" s="79">
        <f t="shared" ca="1" si="42"/>
        <v>0.80349996962663794</v>
      </c>
      <c r="F1373" s="79">
        <f t="shared" ca="1" si="43"/>
        <v>19.321532463442193</v>
      </c>
    </row>
    <row r="1374" spans="5:6" x14ac:dyDescent="0.25">
      <c r="E1374" s="79">
        <f t="shared" ca="1" si="42"/>
        <v>0.99854365069083484</v>
      </c>
      <c r="F1374" s="79">
        <f t="shared" ca="1" si="43"/>
        <v>34.421157996238961</v>
      </c>
    </row>
    <row r="1375" spans="5:6" x14ac:dyDescent="0.25">
      <c r="E1375" s="79">
        <f t="shared" ca="1" si="42"/>
        <v>0.57235572401208101</v>
      </c>
      <c r="F1375" s="79">
        <f t="shared" ca="1" si="43"/>
        <v>16.409576792013898</v>
      </c>
    </row>
    <row r="1376" spans="5:6" x14ac:dyDescent="0.25">
      <c r="E1376" s="79">
        <f t="shared" ca="1" si="42"/>
        <v>0.44261738014240359</v>
      </c>
      <c r="F1376" s="79">
        <f t="shared" ca="1" si="43"/>
        <v>15.193997053747205</v>
      </c>
    </row>
    <row r="1377" spans="5:6" x14ac:dyDescent="0.25">
      <c r="E1377" s="79">
        <f t="shared" ca="1" si="42"/>
        <v>0.88034005627285439</v>
      </c>
      <c r="F1377" s="79">
        <f t="shared" ca="1" si="43"/>
        <v>20.970162042550449</v>
      </c>
    </row>
    <row r="1378" spans="5:6" x14ac:dyDescent="0.25">
      <c r="E1378" s="79">
        <f t="shared" ca="1" si="42"/>
        <v>0.39568883273468691</v>
      </c>
      <c r="F1378" s="79">
        <f t="shared" ca="1" si="43"/>
        <v>14.77287267009944</v>
      </c>
    </row>
    <row r="1379" spans="5:6" x14ac:dyDescent="0.25">
      <c r="E1379" s="79">
        <f t="shared" ca="1" si="42"/>
        <v>0.93557497345370555</v>
      </c>
      <c r="F1379" s="79">
        <f t="shared" ca="1" si="43"/>
        <v>22.93573603035049</v>
      </c>
    </row>
    <row r="1380" spans="5:6" x14ac:dyDescent="0.25">
      <c r="E1380" s="79">
        <f t="shared" ca="1" si="42"/>
        <v>0.36863099457443738</v>
      </c>
      <c r="F1380" s="79">
        <f t="shared" ca="1" si="43"/>
        <v>14.530076838173526</v>
      </c>
    </row>
    <row r="1381" spans="5:6" x14ac:dyDescent="0.25">
      <c r="E1381" s="79">
        <f t="shared" ca="1" si="42"/>
        <v>0.19252314000047754</v>
      </c>
      <c r="F1381" s="79">
        <f t="shared" ca="1" si="43"/>
        <v>12.822644555148308</v>
      </c>
    </row>
    <row r="1382" spans="5:6" x14ac:dyDescent="0.25">
      <c r="E1382" s="79">
        <f t="shared" ca="1" si="42"/>
        <v>0.11691173754627415</v>
      </c>
      <c r="F1382" s="79">
        <f t="shared" ca="1" si="43"/>
        <v>11.870127791338678</v>
      </c>
    </row>
    <row r="1383" spans="5:6" x14ac:dyDescent="0.25">
      <c r="E1383" s="79">
        <f t="shared" ca="1" si="42"/>
        <v>0.87091869231462971</v>
      </c>
      <c r="F1383" s="79">
        <f t="shared" ca="1" si="43"/>
        <v>20.723771849326635</v>
      </c>
    </row>
    <row r="1384" spans="5:6" x14ac:dyDescent="0.25">
      <c r="E1384" s="79">
        <f t="shared" ca="1" si="42"/>
        <v>5.8484866115702028E-2</v>
      </c>
      <c r="F1384" s="79">
        <f t="shared" ca="1" si="43"/>
        <v>10.806083867943839</v>
      </c>
    </row>
    <row r="1385" spans="5:6" x14ac:dyDescent="0.25">
      <c r="E1385" s="79">
        <f t="shared" ca="1" si="42"/>
        <v>0.37295599892758202</v>
      </c>
      <c r="F1385" s="79">
        <f t="shared" ca="1" si="43"/>
        <v>14.568962830085734</v>
      </c>
    </row>
    <row r="1386" spans="5:6" x14ac:dyDescent="0.25">
      <c r="E1386" s="79">
        <f t="shared" ca="1" si="42"/>
        <v>0.60781457786603588</v>
      </c>
      <c r="F1386" s="79">
        <f t="shared" ca="1" si="43"/>
        <v>16.76986472756947</v>
      </c>
    </row>
    <row r="1387" spans="5:6" x14ac:dyDescent="0.25">
      <c r="E1387" s="79">
        <f t="shared" ca="1" si="42"/>
        <v>0.40786800241914634</v>
      </c>
      <c r="F1387" s="79">
        <f t="shared" ca="1" si="43"/>
        <v>14.881978103080527</v>
      </c>
    </row>
    <row r="1388" spans="5:6" x14ac:dyDescent="0.25">
      <c r="E1388" s="79">
        <f t="shared" ca="1" si="42"/>
        <v>0.28527718445328976</v>
      </c>
      <c r="F1388" s="79">
        <f t="shared" ca="1" si="43"/>
        <v>13.764444813058381</v>
      </c>
    </row>
    <row r="1389" spans="5:6" x14ac:dyDescent="0.25">
      <c r="E1389" s="79">
        <f t="shared" ca="1" si="42"/>
        <v>0.82616917701776194</v>
      </c>
      <c r="F1389" s="79">
        <f t="shared" ca="1" si="43"/>
        <v>19.73798596774536</v>
      </c>
    </row>
    <row r="1390" spans="5:6" x14ac:dyDescent="0.25">
      <c r="E1390" s="79">
        <f t="shared" ca="1" si="42"/>
        <v>0.7683089006481898</v>
      </c>
      <c r="F1390" s="79">
        <f t="shared" ca="1" si="43"/>
        <v>18.749281251303671</v>
      </c>
    </row>
    <row r="1391" spans="5:6" x14ac:dyDescent="0.25">
      <c r="E1391" s="79">
        <f t="shared" ca="1" si="42"/>
        <v>0.92010772367593274</v>
      </c>
      <c r="F1391" s="79">
        <f t="shared" ca="1" si="43"/>
        <v>22.260497793331027</v>
      </c>
    </row>
    <row r="1392" spans="5:6" x14ac:dyDescent="0.25">
      <c r="E1392" s="79">
        <f t="shared" ca="1" si="42"/>
        <v>0.97314879362495599</v>
      </c>
      <c r="F1392" s="79">
        <f t="shared" ca="1" si="43"/>
        <v>25.63174330882671</v>
      </c>
    </row>
    <row r="1393" spans="5:6" x14ac:dyDescent="0.25">
      <c r="E1393" s="79">
        <f t="shared" ca="1" si="42"/>
        <v>0.46108711286146631</v>
      </c>
      <c r="F1393" s="79">
        <f t="shared" ca="1" si="43"/>
        <v>15.36096517113255</v>
      </c>
    </row>
    <row r="1394" spans="5:6" x14ac:dyDescent="0.25">
      <c r="E1394" s="79">
        <f t="shared" ca="1" si="42"/>
        <v>0.67224019803025326</v>
      </c>
      <c r="F1394" s="79">
        <f t="shared" ca="1" si="43"/>
        <v>17.478785844685671</v>
      </c>
    </row>
    <row r="1395" spans="5:6" x14ac:dyDescent="0.25">
      <c r="E1395" s="79">
        <f t="shared" ca="1" si="42"/>
        <v>0.1790065793262563</v>
      </c>
      <c r="F1395" s="79">
        <f t="shared" ca="1" si="43"/>
        <v>12.669877631359217</v>
      </c>
    </row>
    <row r="1396" spans="5:6" x14ac:dyDescent="0.25">
      <c r="E1396" s="79">
        <f t="shared" ca="1" si="42"/>
        <v>0.89830179767005924</v>
      </c>
      <c r="F1396" s="79">
        <f t="shared" ca="1" si="43"/>
        <v>21.493882302032461</v>
      </c>
    </row>
    <row r="1397" spans="5:6" x14ac:dyDescent="0.25">
      <c r="E1397" s="79">
        <f t="shared" ca="1" si="42"/>
        <v>0.21339210366001238</v>
      </c>
      <c r="F1397" s="79">
        <f t="shared" ca="1" si="43"/>
        <v>13.048665276523657</v>
      </c>
    </row>
    <row r="1398" spans="5:6" x14ac:dyDescent="0.25">
      <c r="E1398" s="79">
        <f t="shared" ca="1" si="42"/>
        <v>0.95308340281869197</v>
      </c>
      <c r="F1398" s="79">
        <f t="shared" ca="1" si="43"/>
        <v>23.920247012534105</v>
      </c>
    </row>
    <row r="1399" spans="5:6" x14ac:dyDescent="0.25">
      <c r="E1399" s="79">
        <f t="shared" ca="1" si="42"/>
        <v>7.5033394621361604E-2</v>
      </c>
      <c r="F1399" s="79">
        <f t="shared" ca="1" si="43"/>
        <v>11.163138459923234</v>
      </c>
    </row>
    <row r="1400" spans="5:6" x14ac:dyDescent="0.25">
      <c r="E1400" s="79">
        <f t="shared" ca="1" si="42"/>
        <v>0.32571083578201654</v>
      </c>
      <c r="F1400" s="79">
        <f t="shared" ca="1" si="43"/>
        <v>14.14084389941776</v>
      </c>
    </row>
    <row r="1401" spans="5:6" x14ac:dyDescent="0.25">
      <c r="E1401" s="79">
        <f t="shared" ca="1" si="42"/>
        <v>0.30456218696035775</v>
      </c>
      <c r="F1401" s="79">
        <f t="shared" ca="1" si="43"/>
        <v>13.945550862398454</v>
      </c>
    </row>
    <row r="1402" spans="5:6" x14ac:dyDescent="0.25">
      <c r="E1402" s="79">
        <f t="shared" ca="1" si="42"/>
        <v>0.89232260679036035</v>
      </c>
      <c r="F1402" s="79">
        <f t="shared" ca="1" si="43"/>
        <v>21.31064838559282</v>
      </c>
    </row>
    <row r="1403" spans="5:6" x14ac:dyDescent="0.25">
      <c r="E1403" s="79">
        <f t="shared" ca="1" si="42"/>
        <v>7.6493367978544335E-2</v>
      </c>
      <c r="F1403" s="79">
        <f t="shared" ca="1" si="43"/>
        <v>11.191821072287318</v>
      </c>
    </row>
    <row r="1404" spans="5:6" x14ac:dyDescent="0.25">
      <c r="E1404" s="79">
        <f t="shared" ca="1" si="42"/>
        <v>0.85653623702281489</v>
      </c>
      <c r="F1404" s="79">
        <f t="shared" ca="1" si="43"/>
        <v>20.37746370224621</v>
      </c>
    </row>
    <row r="1405" spans="5:6" x14ac:dyDescent="0.25">
      <c r="E1405" s="79">
        <f t="shared" ca="1" si="42"/>
        <v>0.40925976083587357</v>
      </c>
      <c r="F1405" s="79">
        <f t="shared" ca="1" si="43"/>
        <v>14.894447477443107</v>
      </c>
    </row>
    <row r="1406" spans="5:6" x14ac:dyDescent="0.25">
      <c r="E1406" s="79">
        <f t="shared" ca="1" si="42"/>
        <v>0.64810003716589604</v>
      </c>
      <c r="F1406" s="79">
        <f t="shared" ca="1" si="43"/>
        <v>17.203396226143017</v>
      </c>
    </row>
    <row r="1407" spans="5:6" x14ac:dyDescent="0.25">
      <c r="E1407" s="79">
        <f t="shared" ca="1" si="42"/>
        <v>0.43175831372630691</v>
      </c>
      <c r="F1407" s="79">
        <f t="shared" ca="1" si="43"/>
        <v>15.096276226436268</v>
      </c>
    </row>
    <row r="1408" spans="5:6" x14ac:dyDescent="0.25">
      <c r="E1408" s="79">
        <f t="shared" ca="1" si="42"/>
        <v>0.43366790954823109</v>
      </c>
      <c r="F1408" s="79">
        <f t="shared" ca="1" si="43"/>
        <v>15.1134417481634</v>
      </c>
    </row>
    <row r="1409" spans="5:6" x14ac:dyDescent="0.25">
      <c r="E1409" s="79">
        <f t="shared" ca="1" si="42"/>
        <v>6.7649860282268492E-2</v>
      </c>
      <c r="F1409" s="79">
        <f t="shared" ca="1" si="43"/>
        <v>11.011681628729068</v>
      </c>
    </row>
    <row r="1410" spans="5:6" x14ac:dyDescent="0.25">
      <c r="E1410" s="79">
        <f t="shared" ca="1" si="42"/>
        <v>0.58406724361511364</v>
      </c>
      <c r="F1410" s="79">
        <f t="shared" ca="1" si="43"/>
        <v>16.526691321244844</v>
      </c>
    </row>
    <row r="1411" spans="5:6" x14ac:dyDescent="0.25">
      <c r="E1411" s="79">
        <f t="shared" ca="1" si="42"/>
        <v>0.88977555250737694</v>
      </c>
      <c r="F1411" s="79">
        <f t="shared" ca="1" si="43"/>
        <v>21.235445036891186</v>
      </c>
    </row>
    <row r="1412" spans="5:6" x14ac:dyDescent="0.25">
      <c r="E1412" s="79">
        <f t="shared" ref="E1412:E1475" ca="1" si="44">RAND()</f>
        <v>0.55918599306785211</v>
      </c>
      <c r="F1412" s="79">
        <f t="shared" ref="F1412:F1475" ca="1" si="45">$C$3+$C$4*(-LN(E1412^(-1/$C$5)-1))</f>
        <v>16.279846148501221</v>
      </c>
    </row>
    <row r="1413" spans="5:6" x14ac:dyDescent="0.25">
      <c r="E1413" s="79">
        <f t="shared" ca="1" si="44"/>
        <v>0.26644431547938918</v>
      </c>
      <c r="F1413" s="79">
        <f t="shared" ca="1" si="45"/>
        <v>13.584019791499406</v>
      </c>
    </row>
    <row r="1414" spans="5:6" x14ac:dyDescent="0.25">
      <c r="E1414" s="79">
        <f t="shared" ca="1" si="44"/>
        <v>7.3448474627116567E-2</v>
      </c>
      <c r="F1414" s="79">
        <f t="shared" ca="1" si="45"/>
        <v>11.131551962044391</v>
      </c>
    </row>
    <row r="1415" spans="5:6" x14ac:dyDescent="0.25">
      <c r="E1415" s="79">
        <f t="shared" ca="1" si="44"/>
        <v>0.53912963026111915</v>
      </c>
      <c r="F1415" s="79">
        <f t="shared" ca="1" si="45"/>
        <v>16.085841037375602</v>
      </c>
    </row>
    <row r="1416" spans="5:6" x14ac:dyDescent="0.25">
      <c r="E1416" s="79">
        <f t="shared" ca="1" si="44"/>
        <v>3.1998969042978942E-3</v>
      </c>
      <c r="F1416" s="79">
        <f t="shared" ca="1" si="45"/>
        <v>7.6968964484071316</v>
      </c>
    </row>
    <row r="1417" spans="5:6" x14ac:dyDescent="0.25">
      <c r="E1417" s="79">
        <f t="shared" ca="1" si="44"/>
        <v>0.96577988673050796</v>
      </c>
      <c r="F1417" s="79">
        <f t="shared" ca="1" si="45"/>
        <v>24.89060952726042</v>
      </c>
    </row>
    <row r="1418" spans="5:6" x14ac:dyDescent="0.25">
      <c r="E1418" s="79">
        <f t="shared" ca="1" si="44"/>
        <v>0.31079032756598124</v>
      </c>
      <c r="F1418" s="79">
        <f t="shared" ca="1" si="45"/>
        <v>14.003383471072031</v>
      </c>
    </row>
    <row r="1419" spans="5:6" x14ac:dyDescent="0.25">
      <c r="E1419" s="79">
        <f t="shared" ca="1" si="44"/>
        <v>0.73800310118266765</v>
      </c>
      <c r="F1419" s="79">
        <f t="shared" ca="1" si="45"/>
        <v>18.310795533577696</v>
      </c>
    </row>
    <row r="1420" spans="5:6" x14ac:dyDescent="0.25">
      <c r="E1420" s="79">
        <f t="shared" ca="1" si="44"/>
        <v>0.34563952104858964</v>
      </c>
      <c r="F1420" s="79">
        <f t="shared" ca="1" si="45"/>
        <v>14.322489737281927</v>
      </c>
    </row>
    <row r="1421" spans="5:6" x14ac:dyDescent="0.25">
      <c r="E1421" s="79">
        <f t="shared" ca="1" si="44"/>
        <v>0.84514753803478171</v>
      </c>
      <c r="F1421" s="79">
        <f t="shared" ca="1" si="45"/>
        <v>20.124717735084474</v>
      </c>
    </row>
    <row r="1422" spans="5:6" x14ac:dyDescent="0.25">
      <c r="E1422" s="79">
        <f t="shared" ca="1" si="44"/>
        <v>0.57807871856420912</v>
      </c>
      <c r="F1422" s="79">
        <f t="shared" ca="1" si="45"/>
        <v>16.466590937439697</v>
      </c>
    </row>
    <row r="1423" spans="5:6" x14ac:dyDescent="0.25">
      <c r="E1423" s="79">
        <f t="shared" ca="1" si="44"/>
        <v>0.49926586228621506</v>
      </c>
      <c r="F1423" s="79">
        <f t="shared" ca="1" si="45"/>
        <v>15.710702705875553</v>
      </c>
    </row>
    <row r="1424" spans="5:6" x14ac:dyDescent="0.25">
      <c r="E1424" s="79">
        <f t="shared" ca="1" si="44"/>
        <v>0.4451791219870217</v>
      </c>
      <c r="F1424" s="79">
        <f t="shared" ca="1" si="45"/>
        <v>15.21709252365034</v>
      </c>
    </row>
    <row r="1425" spans="5:6" x14ac:dyDescent="0.25">
      <c r="E1425" s="79">
        <f t="shared" ca="1" si="44"/>
        <v>0.32529845447092054</v>
      </c>
      <c r="F1425" s="79">
        <f t="shared" ca="1" si="45"/>
        <v>14.137063335801926</v>
      </c>
    </row>
    <row r="1426" spans="5:6" x14ac:dyDescent="0.25">
      <c r="E1426" s="79">
        <f t="shared" ca="1" si="44"/>
        <v>0.6206413796133865</v>
      </c>
      <c r="F1426" s="79">
        <f t="shared" ca="1" si="45"/>
        <v>16.904780327976415</v>
      </c>
    </row>
    <row r="1427" spans="5:6" x14ac:dyDescent="0.25">
      <c r="E1427" s="79">
        <f t="shared" ca="1" si="44"/>
        <v>0.74493564133262491</v>
      </c>
      <c r="F1427" s="79">
        <f t="shared" ca="1" si="45"/>
        <v>18.407405275429234</v>
      </c>
    </row>
    <row r="1428" spans="5:6" x14ac:dyDescent="0.25">
      <c r="E1428" s="79">
        <f t="shared" ca="1" si="44"/>
        <v>0.69796044457445305</v>
      </c>
      <c r="F1428" s="79">
        <f t="shared" ca="1" si="45"/>
        <v>17.788137976141378</v>
      </c>
    </row>
    <row r="1429" spans="5:6" x14ac:dyDescent="0.25">
      <c r="E1429" s="79">
        <f t="shared" ca="1" si="44"/>
        <v>0.85358817746615834</v>
      </c>
      <c r="F1429" s="79">
        <f t="shared" ca="1" si="45"/>
        <v>20.310364599836205</v>
      </c>
    </row>
    <row r="1430" spans="5:6" x14ac:dyDescent="0.25">
      <c r="E1430" s="79">
        <f t="shared" ca="1" si="44"/>
        <v>0.79594502551872504</v>
      </c>
      <c r="F1430" s="79">
        <f t="shared" ca="1" si="45"/>
        <v>19.191853554846457</v>
      </c>
    </row>
    <row r="1431" spans="5:6" x14ac:dyDescent="0.25">
      <c r="E1431" s="79">
        <f t="shared" ca="1" si="44"/>
        <v>0.58791136541914246</v>
      </c>
      <c r="F1431" s="79">
        <f t="shared" ca="1" si="45"/>
        <v>16.565517573160598</v>
      </c>
    </row>
    <row r="1432" spans="5:6" x14ac:dyDescent="0.25">
      <c r="E1432" s="79">
        <f t="shared" ca="1" si="44"/>
        <v>0.90043407768118888</v>
      </c>
      <c r="F1432" s="79">
        <f t="shared" ca="1" si="45"/>
        <v>21.561658519899424</v>
      </c>
    </row>
    <row r="1433" spans="5:6" x14ac:dyDescent="0.25">
      <c r="E1433" s="79">
        <f t="shared" ca="1" si="44"/>
        <v>0.63095008294151278</v>
      </c>
      <c r="F1433" s="79">
        <f t="shared" ca="1" si="45"/>
        <v>17.015236250587094</v>
      </c>
    </row>
    <row r="1434" spans="5:6" x14ac:dyDescent="0.25">
      <c r="E1434" s="79">
        <f t="shared" ca="1" si="44"/>
        <v>7.7149778900138521E-3</v>
      </c>
      <c r="F1434" s="79">
        <f t="shared" ca="1" si="45"/>
        <v>8.5055861955641472</v>
      </c>
    </row>
    <row r="1435" spans="5:6" x14ac:dyDescent="0.25">
      <c r="E1435" s="79">
        <f t="shared" ca="1" si="44"/>
        <v>0.8052045148462873</v>
      </c>
      <c r="F1435" s="79">
        <f t="shared" ca="1" si="45"/>
        <v>19.351373414936905</v>
      </c>
    </row>
    <row r="1436" spans="5:6" x14ac:dyDescent="0.25">
      <c r="E1436" s="79">
        <f t="shared" ca="1" si="44"/>
        <v>0.88050303654147555</v>
      </c>
      <c r="F1436" s="79">
        <f t="shared" ca="1" si="45"/>
        <v>20.97457846625387</v>
      </c>
    </row>
    <row r="1437" spans="5:6" x14ac:dyDescent="0.25">
      <c r="E1437" s="79">
        <f t="shared" ca="1" si="44"/>
        <v>0.30598959603106235</v>
      </c>
      <c r="F1437" s="79">
        <f t="shared" ca="1" si="45"/>
        <v>13.958831154620835</v>
      </c>
    </row>
    <row r="1438" spans="5:6" x14ac:dyDescent="0.25">
      <c r="E1438" s="79">
        <f t="shared" ca="1" si="44"/>
        <v>0.78820237813355276</v>
      </c>
      <c r="F1438" s="79">
        <f t="shared" ca="1" si="45"/>
        <v>19.06307921362189</v>
      </c>
    </row>
    <row r="1439" spans="5:6" x14ac:dyDescent="0.25">
      <c r="E1439" s="79">
        <f t="shared" ca="1" si="44"/>
        <v>0.2267296786509817</v>
      </c>
      <c r="F1439" s="79">
        <f t="shared" ca="1" si="45"/>
        <v>13.187894538569264</v>
      </c>
    </row>
    <row r="1440" spans="5:6" x14ac:dyDescent="0.25">
      <c r="E1440" s="79">
        <f t="shared" ca="1" si="44"/>
        <v>0.31122926338044954</v>
      </c>
      <c r="F1440" s="79">
        <f t="shared" ca="1" si="45"/>
        <v>14.007448529617548</v>
      </c>
    </row>
    <row r="1441" spans="5:6" x14ac:dyDescent="0.25">
      <c r="E1441" s="79">
        <f t="shared" ca="1" si="44"/>
        <v>0.1200914569830599</v>
      </c>
      <c r="F1441" s="79">
        <f t="shared" ca="1" si="45"/>
        <v>11.916492313284746</v>
      </c>
    </row>
    <row r="1442" spans="5:6" x14ac:dyDescent="0.25">
      <c r="E1442" s="79">
        <f t="shared" ca="1" si="44"/>
        <v>0.52327668586860465</v>
      </c>
      <c r="F1442" s="79">
        <f t="shared" ca="1" si="45"/>
        <v>15.935161428345388</v>
      </c>
    </row>
    <row r="1443" spans="5:6" x14ac:dyDescent="0.25">
      <c r="E1443" s="79">
        <f t="shared" ca="1" si="44"/>
        <v>0.44228025668720017</v>
      </c>
      <c r="F1443" s="79">
        <f t="shared" ca="1" si="45"/>
        <v>15.190959018784273</v>
      </c>
    </row>
    <row r="1444" spans="5:6" x14ac:dyDescent="0.25">
      <c r="E1444" s="79">
        <f t="shared" ca="1" si="44"/>
        <v>0.71035930367407152</v>
      </c>
      <c r="F1444" s="79">
        <f t="shared" ca="1" si="45"/>
        <v>17.944104367334045</v>
      </c>
    </row>
    <row r="1445" spans="5:6" x14ac:dyDescent="0.25">
      <c r="E1445" s="79">
        <f t="shared" ca="1" si="44"/>
        <v>0.94011720132715282</v>
      </c>
      <c r="F1445" s="79">
        <f t="shared" ca="1" si="45"/>
        <v>23.163717935377676</v>
      </c>
    </row>
    <row r="1446" spans="5:6" x14ac:dyDescent="0.25">
      <c r="E1446" s="79">
        <f t="shared" ca="1" si="44"/>
        <v>0.43998746066224814</v>
      </c>
      <c r="F1446" s="79">
        <f t="shared" ca="1" si="45"/>
        <v>15.170304935426913</v>
      </c>
    </row>
    <row r="1447" spans="5:6" x14ac:dyDescent="0.25">
      <c r="E1447" s="79">
        <f t="shared" ca="1" si="44"/>
        <v>0.57818524205448374</v>
      </c>
      <c r="F1447" s="79">
        <f t="shared" ca="1" si="45"/>
        <v>16.46765600279311</v>
      </c>
    </row>
    <row r="1448" spans="5:6" x14ac:dyDescent="0.25">
      <c r="E1448" s="79">
        <f t="shared" ca="1" si="44"/>
        <v>0.14682536998704498</v>
      </c>
      <c r="F1448" s="79">
        <f t="shared" ca="1" si="45"/>
        <v>12.279730775038956</v>
      </c>
    </row>
    <row r="1449" spans="5:6" x14ac:dyDescent="0.25">
      <c r="E1449" s="79">
        <f t="shared" ca="1" si="44"/>
        <v>0.59913348763969421</v>
      </c>
      <c r="F1449" s="79">
        <f t="shared" ca="1" si="45"/>
        <v>16.680025829620813</v>
      </c>
    </row>
    <row r="1450" spans="5:6" x14ac:dyDescent="0.25">
      <c r="E1450" s="79">
        <f t="shared" ca="1" si="44"/>
        <v>0.31905868121401981</v>
      </c>
      <c r="F1450" s="79">
        <f t="shared" ca="1" si="45"/>
        <v>14.079735293370755</v>
      </c>
    </row>
    <row r="1451" spans="5:6" x14ac:dyDescent="0.25">
      <c r="E1451" s="79">
        <f t="shared" ca="1" si="44"/>
        <v>0.70381395887502141</v>
      </c>
      <c r="F1451" s="79">
        <f t="shared" ca="1" si="45"/>
        <v>17.861170703684209</v>
      </c>
    </row>
    <row r="1452" spans="5:6" x14ac:dyDescent="0.25">
      <c r="E1452" s="79">
        <f t="shared" ca="1" si="44"/>
        <v>4.9346133495161704E-3</v>
      </c>
      <c r="F1452" s="79">
        <f t="shared" ca="1" si="45"/>
        <v>8.0855014546718582</v>
      </c>
    </row>
    <row r="1453" spans="5:6" x14ac:dyDescent="0.25">
      <c r="E1453" s="79">
        <f t="shared" ca="1" si="44"/>
        <v>0.13990997528856175</v>
      </c>
      <c r="F1453" s="79">
        <f t="shared" ca="1" si="45"/>
        <v>12.189814534261107</v>
      </c>
    </row>
    <row r="1454" spans="5:6" x14ac:dyDescent="0.25">
      <c r="E1454" s="79">
        <f t="shared" ca="1" si="44"/>
        <v>0.61885135962287585</v>
      </c>
      <c r="F1454" s="79">
        <f t="shared" ca="1" si="45"/>
        <v>16.885789375981751</v>
      </c>
    </row>
    <row r="1455" spans="5:6" x14ac:dyDescent="0.25">
      <c r="E1455" s="79">
        <f t="shared" ca="1" si="44"/>
        <v>0.81403584142229468</v>
      </c>
      <c r="F1455" s="79">
        <f t="shared" ca="1" si="45"/>
        <v>19.509644255916754</v>
      </c>
    </row>
    <row r="1456" spans="5:6" x14ac:dyDescent="0.25">
      <c r="E1456" s="79">
        <f t="shared" ca="1" si="44"/>
        <v>0.30841893302991874</v>
      </c>
      <c r="F1456" s="79">
        <f t="shared" ca="1" si="45"/>
        <v>13.981397498669182</v>
      </c>
    </row>
    <row r="1457" spans="5:6" x14ac:dyDescent="0.25">
      <c r="E1457" s="79">
        <f t="shared" ca="1" si="44"/>
        <v>0.76801682144779237</v>
      </c>
      <c r="F1457" s="79">
        <f t="shared" ca="1" si="45"/>
        <v>18.744841335864308</v>
      </c>
    </row>
    <row r="1458" spans="5:6" x14ac:dyDescent="0.25">
      <c r="E1458" s="79">
        <f t="shared" ca="1" si="44"/>
        <v>0.71170467755269962</v>
      </c>
      <c r="F1458" s="79">
        <f t="shared" ca="1" si="45"/>
        <v>17.961323056042161</v>
      </c>
    </row>
    <row r="1459" spans="5:6" x14ac:dyDescent="0.25">
      <c r="E1459" s="79">
        <f t="shared" ca="1" si="44"/>
        <v>0.68096839356212813</v>
      </c>
      <c r="F1459" s="79">
        <f t="shared" ca="1" si="45"/>
        <v>17.581772319388918</v>
      </c>
    </row>
    <row r="1460" spans="5:6" x14ac:dyDescent="0.25">
      <c r="E1460" s="79">
        <f t="shared" ca="1" si="44"/>
        <v>0.94795292961840949</v>
      </c>
      <c r="F1460" s="79">
        <f t="shared" ca="1" si="45"/>
        <v>23.599266098766119</v>
      </c>
    </row>
    <row r="1461" spans="5:6" x14ac:dyDescent="0.25">
      <c r="E1461" s="79">
        <f t="shared" ca="1" si="44"/>
        <v>0.98765975252814087</v>
      </c>
      <c r="F1461" s="79">
        <f t="shared" ca="1" si="45"/>
        <v>27.990649220904427</v>
      </c>
    </row>
    <row r="1462" spans="5:6" x14ac:dyDescent="0.25">
      <c r="E1462" s="79">
        <f t="shared" ca="1" si="44"/>
        <v>0.41036591925422461</v>
      </c>
      <c r="F1462" s="79">
        <f t="shared" ca="1" si="45"/>
        <v>14.904358701595786</v>
      </c>
    </row>
    <row r="1463" spans="5:6" x14ac:dyDescent="0.25">
      <c r="E1463" s="79">
        <f t="shared" ca="1" si="44"/>
        <v>0.64341811730585341</v>
      </c>
      <c r="F1463" s="79">
        <f t="shared" ca="1" si="45"/>
        <v>17.151453307853259</v>
      </c>
    </row>
    <row r="1464" spans="5:6" x14ac:dyDescent="0.25">
      <c r="E1464" s="79">
        <f t="shared" ca="1" si="44"/>
        <v>0.24805825375902768</v>
      </c>
      <c r="F1464" s="79">
        <f t="shared" ca="1" si="45"/>
        <v>13.403645863499289</v>
      </c>
    </row>
    <row r="1465" spans="5:6" x14ac:dyDescent="0.25">
      <c r="E1465" s="79">
        <f t="shared" ca="1" si="44"/>
        <v>0.64611380663446927</v>
      </c>
      <c r="F1465" s="79">
        <f t="shared" ca="1" si="45"/>
        <v>17.181305573128018</v>
      </c>
    </row>
    <row r="1466" spans="5:6" x14ac:dyDescent="0.25">
      <c r="E1466" s="79">
        <f t="shared" ca="1" si="44"/>
        <v>0.60234619559252955</v>
      </c>
      <c r="F1466" s="79">
        <f t="shared" ca="1" si="45"/>
        <v>16.713141052521955</v>
      </c>
    </row>
    <row r="1467" spans="5:6" x14ac:dyDescent="0.25">
      <c r="E1467" s="79">
        <f t="shared" ca="1" si="44"/>
        <v>0.19605667055273224</v>
      </c>
      <c r="F1467" s="79">
        <f t="shared" ca="1" si="45"/>
        <v>12.861699777546665</v>
      </c>
    </row>
    <row r="1468" spans="5:6" x14ac:dyDescent="0.25">
      <c r="E1468" s="79">
        <f t="shared" ca="1" si="44"/>
        <v>0.11496142460446057</v>
      </c>
      <c r="F1468" s="79">
        <f t="shared" ca="1" si="45"/>
        <v>11.841297783819886</v>
      </c>
    </row>
    <row r="1469" spans="5:6" x14ac:dyDescent="0.25">
      <c r="E1469" s="79">
        <f t="shared" ca="1" si="44"/>
        <v>0.77375371628213263</v>
      </c>
      <c r="F1469" s="79">
        <f t="shared" ca="1" si="45"/>
        <v>18.832894804422914</v>
      </c>
    </row>
    <row r="1470" spans="5:6" x14ac:dyDescent="0.25">
      <c r="E1470" s="79">
        <f t="shared" ca="1" si="44"/>
        <v>4.4274472469037485E-2</v>
      </c>
      <c r="F1470" s="79">
        <f t="shared" ca="1" si="45"/>
        <v>10.433729834014262</v>
      </c>
    </row>
    <row r="1471" spans="5:6" x14ac:dyDescent="0.25">
      <c r="E1471" s="79">
        <f t="shared" ca="1" si="44"/>
        <v>0.61290431778457388</v>
      </c>
      <c r="F1471" s="79">
        <f t="shared" ca="1" si="45"/>
        <v>16.823079446386238</v>
      </c>
    </row>
    <row r="1472" spans="5:6" x14ac:dyDescent="0.25">
      <c r="E1472" s="79">
        <f t="shared" ca="1" si="44"/>
        <v>0.85343575222485413</v>
      </c>
      <c r="F1472" s="79">
        <f t="shared" ca="1" si="45"/>
        <v>20.306928339897222</v>
      </c>
    </row>
    <row r="1473" spans="5:6" x14ac:dyDescent="0.25">
      <c r="E1473" s="79">
        <f t="shared" ca="1" si="44"/>
        <v>0.92131220905120148</v>
      </c>
      <c r="F1473" s="79">
        <f t="shared" ca="1" si="45"/>
        <v>22.308400160050486</v>
      </c>
    </row>
    <row r="1474" spans="5:6" x14ac:dyDescent="0.25">
      <c r="E1474" s="79">
        <f t="shared" ca="1" si="44"/>
        <v>0.26172145734267738</v>
      </c>
      <c r="F1474" s="79">
        <f t="shared" ca="1" si="45"/>
        <v>13.538121485034617</v>
      </c>
    </row>
    <row r="1475" spans="5:6" x14ac:dyDescent="0.25">
      <c r="E1475" s="79">
        <f t="shared" ca="1" si="44"/>
        <v>0.16860080617739059</v>
      </c>
      <c r="F1475" s="79">
        <f t="shared" ca="1" si="45"/>
        <v>12.548204762540237</v>
      </c>
    </row>
    <row r="1476" spans="5:6" x14ac:dyDescent="0.25">
      <c r="E1476" s="79">
        <f t="shared" ref="E1476:E1539" ca="1" si="46">RAND()</f>
        <v>0.3727947306798377</v>
      </c>
      <c r="F1476" s="79">
        <f t="shared" ref="F1476:F1539" ca="1" si="47">$C$3+$C$4*(-LN(E1476^(-1/$C$5)-1))</f>
        <v>14.567513578088919</v>
      </c>
    </row>
    <row r="1477" spans="5:6" x14ac:dyDescent="0.25">
      <c r="E1477" s="79">
        <f t="shared" ca="1" si="46"/>
        <v>0.92052290710515294</v>
      </c>
      <c r="F1477" s="79">
        <f t="shared" ca="1" si="47"/>
        <v>22.2769318633426</v>
      </c>
    </row>
    <row r="1478" spans="5:6" x14ac:dyDescent="0.25">
      <c r="E1478" s="79">
        <f t="shared" ca="1" si="46"/>
        <v>0.56969964540937779</v>
      </c>
      <c r="F1478" s="79">
        <f t="shared" ca="1" si="47"/>
        <v>16.383251149452324</v>
      </c>
    </row>
    <row r="1479" spans="5:6" x14ac:dyDescent="0.25">
      <c r="E1479" s="79">
        <f t="shared" ca="1" si="46"/>
        <v>0.5096196753623925</v>
      </c>
      <c r="F1479" s="79">
        <f t="shared" ca="1" si="47"/>
        <v>15.806987339390098</v>
      </c>
    </row>
    <row r="1480" spans="5:6" x14ac:dyDescent="0.25">
      <c r="E1480" s="79">
        <f t="shared" ca="1" si="46"/>
        <v>0.56938841184667666</v>
      </c>
      <c r="F1480" s="79">
        <f t="shared" ca="1" si="47"/>
        <v>16.380171847557325</v>
      </c>
    </row>
    <row r="1481" spans="5:6" x14ac:dyDescent="0.25">
      <c r="E1481" s="79">
        <f t="shared" ca="1" si="46"/>
        <v>0.58965511697799611</v>
      </c>
      <c r="F1481" s="79">
        <f t="shared" ca="1" si="47"/>
        <v>16.583195229672654</v>
      </c>
    </row>
    <row r="1482" spans="5:6" x14ac:dyDescent="0.25">
      <c r="E1482" s="79">
        <f t="shared" ca="1" si="46"/>
        <v>0.32927897069717493</v>
      </c>
      <c r="F1482" s="79">
        <f t="shared" ca="1" si="47"/>
        <v>14.173515014233605</v>
      </c>
    </row>
    <row r="1483" spans="5:6" x14ac:dyDescent="0.25">
      <c r="E1483" s="79">
        <f t="shared" ca="1" si="46"/>
        <v>0.22314207396503671</v>
      </c>
      <c r="F1483" s="79">
        <f t="shared" ca="1" si="47"/>
        <v>13.150800442992491</v>
      </c>
    </row>
    <row r="1484" spans="5:6" x14ac:dyDescent="0.25">
      <c r="E1484" s="79">
        <f t="shared" ca="1" si="46"/>
        <v>4.8530159830743602E-2</v>
      </c>
      <c r="F1484" s="79">
        <f t="shared" ca="1" si="47"/>
        <v>10.553712948385821</v>
      </c>
    </row>
    <row r="1485" spans="5:6" x14ac:dyDescent="0.25">
      <c r="E1485" s="79">
        <f t="shared" ca="1" si="46"/>
        <v>0.89924187147844137</v>
      </c>
      <c r="F1485" s="79">
        <f t="shared" ca="1" si="47"/>
        <v>21.523598479968832</v>
      </c>
    </row>
    <row r="1486" spans="5:6" x14ac:dyDescent="0.25">
      <c r="E1486" s="79">
        <f t="shared" ca="1" si="46"/>
        <v>5.5510698996261931E-2</v>
      </c>
      <c r="F1486" s="79">
        <f t="shared" ca="1" si="47"/>
        <v>10.734287477225621</v>
      </c>
    </row>
    <row r="1487" spans="5:6" x14ac:dyDescent="0.25">
      <c r="E1487" s="79">
        <f t="shared" ca="1" si="46"/>
        <v>0.63352258608171608</v>
      </c>
      <c r="F1487" s="79">
        <f t="shared" ca="1" si="47"/>
        <v>17.043099214054049</v>
      </c>
    </row>
    <row r="1488" spans="5:6" x14ac:dyDescent="0.25">
      <c r="E1488" s="79">
        <f t="shared" ca="1" si="46"/>
        <v>0.36118145004902757</v>
      </c>
      <c r="F1488" s="79">
        <f t="shared" ca="1" si="47"/>
        <v>14.462993533238299</v>
      </c>
    </row>
    <row r="1489" spans="5:6" x14ac:dyDescent="0.25">
      <c r="E1489" s="79">
        <f t="shared" ca="1" si="46"/>
        <v>0.1333042498242506</v>
      </c>
      <c r="F1489" s="79">
        <f t="shared" ca="1" si="47"/>
        <v>12.101463247394957</v>
      </c>
    </row>
    <row r="1490" spans="5:6" x14ac:dyDescent="0.25">
      <c r="E1490" s="79">
        <f t="shared" ca="1" si="46"/>
        <v>0.81085697635238252</v>
      </c>
      <c r="F1490" s="79">
        <f t="shared" ca="1" si="47"/>
        <v>19.45194775030874</v>
      </c>
    </row>
    <row r="1491" spans="5:6" x14ac:dyDescent="0.25">
      <c r="E1491" s="79">
        <f t="shared" ca="1" si="46"/>
        <v>0.28299244346873453</v>
      </c>
      <c r="F1491" s="79">
        <f t="shared" ca="1" si="47"/>
        <v>13.742760251319229</v>
      </c>
    </row>
    <row r="1492" spans="5:6" x14ac:dyDescent="0.25">
      <c r="E1492" s="79">
        <f t="shared" ca="1" si="46"/>
        <v>0.54839244585494218</v>
      </c>
      <c r="F1492" s="79">
        <f t="shared" ca="1" si="47"/>
        <v>16.174938905542611</v>
      </c>
    </row>
    <row r="1493" spans="5:6" x14ac:dyDescent="0.25">
      <c r="E1493" s="79">
        <f t="shared" ca="1" si="46"/>
        <v>0.69017782299190678</v>
      </c>
      <c r="F1493" s="79">
        <f t="shared" ca="1" si="47"/>
        <v>17.692613274991007</v>
      </c>
    </row>
    <row r="1494" spans="5:6" x14ac:dyDescent="0.25">
      <c r="E1494" s="79">
        <f t="shared" ca="1" si="46"/>
        <v>1.3855626693683343E-2</v>
      </c>
      <c r="F1494" s="79">
        <f t="shared" ca="1" si="47"/>
        <v>9.0923922233233885</v>
      </c>
    </row>
    <row r="1495" spans="5:6" x14ac:dyDescent="0.25">
      <c r="E1495" s="79">
        <f t="shared" ca="1" si="46"/>
        <v>0.64301504952597355</v>
      </c>
      <c r="F1495" s="79">
        <f t="shared" ca="1" si="47"/>
        <v>17.147002310231588</v>
      </c>
    </row>
    <row r="1496" spans="5:6" x14ac:dyDescent="0.25">
      <c r="E1496" s="79">
        <f t="shared" ca="1" si="46"/>
        <v>0.34287074048939115</v>
      </c>
      <c r="F1496" s="79">
        <f t="shared" ca="1" si="47"/>
        <v>14.297364454752387</v>
      </c>
    </row>
    <row r="1497" spans="5:6" x14ac:dyDescent="0.25">
      <c r="E1497" s="79">
        <f t="shared" ca="1" si="46"/>
        <v>0.8934194800671772</v>
      </c>
      <c r="F1497" s="79">
        <f t="shared" ca="1" si="47"/>
        <v>21.343542951884167</v>
      </c>
    </row>
    <row r="1498" spans="5:6" x14ac:dyDescent="0.25">
      <c r="E1498" s="79">
        <f t="shared" ca="1" si="46"/>
        <v>0.94156922262739173</v>
      </c>
      <c r="F1498" s="79">
        <f t="shared" ca="1" si="47"/>
        <v>23.240112932317022</v>
      </c>
    </row>
    <row r="1499" spans="5:6" x14ac:dyDescent="0.25">
      <c r="E1499" s="79">
        <f t="shared" ca="1" si="46"/>
        <v>0.36845858433159984</v>
      </c>
      <c r="F1499" s="79">
        <f t="shared" ca="1" si="47"/>
        <v>14.528525846323937</v>
      </c>
    </row>
    <row r="1500" spans="5:6" x14ac:dyDescent="0.25">
      <c r="E1500" s="79">
        <f t="shared" ca="1" si="46"/>
        <v>0.81074061251774188</v>
      </c>
      <c r="F1500" s="79">
        <f t="shared" ca="1" si="47"/>
        <v>19.449851556615123</v>
      </c>
    </row>
    <row r="1501" spans="5:6" x14ac:dyDescent="0.25">
      <c r="E1501" s="79">
        <f t="shared" ca="1" si="46"/>
        <v>0.73527218609402978</v>
      </c>
      <c r="F1501" s="79">
        <f t="shared" ca="1" si="47"/>
        <v>18.273285418853916</v>
      </c>
    </row>
    <row r="1502" spans="5:6" x14ac:dyDescent="0.25">
      <c r="E1502" s="79">
        <f t="shared" ca="1" si="46"/>
        <v>0.53378101823020196</v>
      </c>
      <c r="F1502" s="79">
        <f t="shared" ca="1" si="47"/>
        <v>16.034758807231505</v>
      </c>
    </row>
    <row r="1503" spans="5:6" x14ac:dyDescent="0.25">
      <c r="E1503" s="79">
        <f t="shared" ca="1" si="46"/>
        <v>0.24460732085642012</v>
      </c>
      <c r="F1503" s="79">
        <f t="shared" ca="1" si="47"/>
        <v>13.369249966067422</v>
      </c>
    </row>
    <row r="1504" spans="5:6" x14ac:dyDescent="0.25">
      <c r="E1504" s="79">
        <f t="shared" ca="1" si="46"/>
        <v>0.74722537709911263</v>
      </c>
      <c r="F1504" s="79">
        <f t="shared" ca="1" si="47"/>
        <v>18.439766959876046</v>
      </c>
    </row>
    <row r="1505" spans="5:6" x14ac:dyDescent="0.25">
      <c r="E1505" s="79">
        <f t="shared" ca="1" si="46"/>
        <v>0.40933853984279533</v>
      </c>
      <c r="F1505" s="79">
        <f t="shared" ca="1" si="47"/>
        <v>14.89515331973381</v>
      </c>
    </row>
    <row r="1506" spans="5:6" x14ac:dyDescent="0.25">
      <c r="E1506" s="79">
        <f t="shared" ca="1" si="46"/>
        <v>0.96496243609411092</v>
      </c>
      <c r="F1506" s="79">
        <f t="shared" ca="1" si="47"/>
        <v>24.818271011325656</v>
      </c>
    </row>
    <row r="1507" spans="5:6" x14ac:dyDescent="0.25">
      <c r="E1507" s="79">
        <f t="shared" ca="1" si="46"/>
        <v>0.56776190225886503</v>
      </c>
      <c r="F1507" s="79">
        <f t="shared" ca="1" si="47"/>
        <v>16.364097872279007</v>
      </c>
    </row>
    <row r="1508" spans="5:6" x14ac:dyDescent="0.25">
      <c r="E1508" s="79">
        <f t="shared" ca="1" si="46"/>
        <v>0.60875799735773761</v>
      </c>
      <c r="F1508" s="79">
        <f t="shared" ca="1" si="47"/>
        <v>16.779697509388384</v>
      </c>
    </row>
    <row r="1509" spans="5:6" x14ac:dyDescent="0.25">
      <c r="E1509" s="79">
        <f t="shared" ca="1" si="46"/>
        <v>0.58865276751141371</v>
      </c>
      <c r="F1509" s="79">
        <f t="shared" ca="1" si="47"/>
        <v>16.573028646044115</v>
      </c>
    </row>
    <row r="1510" spans="5:6" x14ac:dyDescent="0.25">
      <c r="E1510" s="79">
        <f t="shared" ca="1" si="46"/>
        <v>0.75304077830017213</v>
      </c>
      <c r="F1510" s="79">
        <f t="shared" ca="1" si="47"/>
        <v>18.523012467840488</v>
      </c>
    </row>
    <row r="1511" spans="5:6" x14ac:dyDescent="0.25">
      <c r="E1511" s="79">
        <f t="shared" ca="1" si="46"/>
        <v>0.16932194249276999</v>
      </c>
      <c r="F1511" s="79">
        <f t="shared" ca="1" si="47"/>
        <v>12.556762012866409</v>
      </c>
    </row>
    <row r="1512" spans="5:6" x14ac:dyDescent="0.25">
      <c r="E1512" s="79">
        <f t="shared" ca="1" si="46"/>
        <v>0.13871945000315145</v>
      </c>
      <c r="F1512" s="79">
        <f t="shared" ca="1" si="47"/>
        <v>12.174075959135621</v>
      </c>
    </row>
    <row r="1513" spans="5:6" x14ac:dyDescent="0.25">
      <c r="E1513" s="79">
        <f t="shared" ca="1" si="46"/>
        <v>0.10509333535932963</v>
      </c>
      <c r="F1513" s="79">
        <f t="shared" ca="1" si="47"/>
        <v>11.690443305648618</v>
      </c>
    </row>
    <row r="1514" spans="5:6" x14ac:dyDescent="0.25">
      <c r="E1514" s="79">
        <f t="shared" ca="1" si="46"/>
        <v>0.12176735155521834</v>
      </c>
      <c r="F1514" s="79">
        <f t="shared" ca="1" si="47"/>
        <v>11.94062217926934</v>
      </c>
    </row>
    <row r="1515" spans="5:6" x14ac:dyDescent="0.25">
      <c r="E1515" s="79">
        <f t="shared" ca="1" si="46"/>
        <v>0.92880695258810164</v>
      </c>
      <c r="F1515" s="79">
        <f t="shared" ca="1" si="47"/>
        <v>22.623110731001631</v>
      </c>
    </row>
    <row r="1516" spans="5:6" x14ac:dyDescent="0.25">
      <c r="E1516" s="79">
        <f t="shared" ca="1" si="46"/>
        <v>0.21118316928150949</v>
      </c>
      <c r="F1516" s="79">
        <f t="shared" ca="1" si="47"/>
        <v>13.025240661406231</v>
      </c>
    </row>
    <row r="1517" spans="5:6" x14ac:dyDescent="0.25">
      <c r="E1517" s="79">
        <f t="shared" ca="1" si="46"/>
        <v>0.17689647038715894</v>
      </c>
      <c r="F1517" s="79">
        <f t="shared" ca="1" si="47"/>
        <v>12.645508498712932</v>
      </c>
    </row>
    <row r="1518" spans="5:6" x14ac:dyDescent="0.25">
      <c r="E1518" s="79">
        <f t="shared" ca="1" si="46"/>
        <v>0.31499269646509664</v>
      </c>
      <c r="F1518" s="79">
        <f t="shared" ca="1" si="47"/>
        <v>14.042246854633394</v>
      </c>
    </row>
    <row r="1519" spans="5:6" x14ac:dyDescent="0.25">
      <c r="E1519" s="79">
        <f t="shared" ca="1" si="46"/>
        <v>0.91138437204273492</v>
      </c>
      <c r="F1519" s="79">
        <f t="shared" ca="1" si="47"/>
        <v>21.932665032439516</v>
      </c>
    </row>
    <row r="1520" spans="5:6" x14ac:dyDescent="0.25">
      <c r="E1520" s="79">
        <f t="shared" ca="1" si="46"/>
        <v>0.31587766787202476</v>
      </c>
      <c r="F1520" s="79">
        <f t="shared" ca="1" si="47"/>
        <v>14.050415593539135</v>
      </c>
    </row>
    <row r="1521" spans="5:6" x14ac:dyDescent="0.25">
      <c r="E1521" s="79">
        <f t="shared" ca="1" si="46"/>
        <v>0.97380036601818698</v>
      </c>
      <c r="F1521" s="79">
        <f t="shared" ca="1" si="47"/>
        <v>25.706639707010424</v>
      </c>
    </row>
    <row r="1522" spans="5:6" x14ac:dyDescent="0.25">
      <c r="E1522" s="79">
        <f t="shared" ca="1" si="46"/>
        <v>0.20901788943258226</v>
      </c>
      <c r="F1522" s="79">
        <f t="shared" ca="1" si="47"/>
        <v>13.002171312399462</v>
      </c>
    </row>
    <row r="1523" spans="5:6" x14ac:dyDescent="0.25">
      <c r="E1523" s="79">
        <f t="shared" ca="1" si="46"/>
        <v>0.94336397952740225</v>
      </c>
      <c r="F1523" s="79">
        <f t="shared" ca="1" si="47"/>
        <v>23.337106348839736</v>
      </c>
    </row>
    <row r="1524" spans="5:6" x14ac:dyDescent="0.25">
      <c r="E1524" s="79">
        <f t="shared" ca="1" si="46"/>
        <v>0.96974039552424307</v>
      </c>
      <c r="F1524" s="79">
        <f t="shared" ca="1" si="47"/>
        <v>25.266943579780893</v>
      </c>
    </row>
    <row r="1525" spans="5:6" x14ac:dyDescent="0.25">
      <c r="E1525" s="79">
        <f t="shared" ca="1" si="46"/>
        <v>0.71986000928889171</v>
      </c>
      <c r="F1525" s="79">
        <f t="shared" ca="1" si="47"/>
        <v>18.0670069142298</v>
      </c>
    </row>
    <row r="1526" spans="5:6" x14ac:dyDescent="0.25">
      <c r="E1526" s="79">
        <f t="shared" ca="1" si="46"/>
        <v>0.10300691311408239</v>
      </c>
      <c r="F1526" s="79">
        <f t="shared" ca="1" si="47"/>
        <v>11.657390855324294</v>
      </c>
    </row>
    <row r="1527" spans="5:6" x14ac:dyDescent="0.25">
      <c r="E1527" s="79">
        <f t="shared" ca="1" si="46"/>
        <v>5.4452127282319851E-2</v>
      </c>
      <c r="F1527" s="79">
        <f t="shared" ca="1" si="47"/>
        <v>10.708043588581516</v>
      </c>
    </row>
    <row r="1528" spans="5:6" x14ac:dyDescent="0.25">
      <c r="E1528" s="79">
        <f t="shared" ca="1" si="46"/>
        <v>0.53127801781179684</v>
      </c>
      <c r="F1528" s="79">
        <f t="shared" ca="1" si="47"/>
        <v>16.010941288706356</v>
      </c>
    </row>
    <row r="1529" spans="5:6" x14ac:dyDescent="0.25">
      <c r="E1529" s="79">
        <f t="shared" ca="1" si="46"/>
        <v>0.54237009408069892</v>
      </c>
      <c r="F1529" s="79">
        <f t="shared" ca="1" si="47"/>
        <v>16.11691721503805</v>
      </c>
    </row>
    <row r="1530" spans="5:6" x14ac:dyDescent="0.25">
      <c r="E1530" s="79">
        <f t="shared" ca="1" si="46"/>
        <v>0.88519074843312107</v>
      </c>
      <c r="F1530" s="79">
        <f t="shared" ca="1" si="47"/>
        <v>21.104033995041515</v>
      </c>
    </row>
    <row r="1531" spans="5:6" x14ac:dyDescent="0.25">
      <c r="E1531" s="79">
        <f t="shared" ca="1" si="46"/>
        <v>0.67778699758533567</v>
      </c>
      <c r="F1531" s="79">
        <f t="shared" ca="1" si="47"/>
        <v>17.544008653047598</v>
      </c>
    </row>
    <row r="1532" spans="5:6" x14ac:dyDescent="0.25">
      <c r="E1532" s="79">
        <f t="shared" ca="1" si="46"/>
        <v>0.14418156501414037</v>
      </c>
      <c r="F1532" s="79">
        <f t="shared" ca="1" si="47"/>
        <v>12.245650420446793</v>
      </c>
    </row>
    <row r="1533" spans="5:6" x14ac:dyDescent="0.25">
      <c r="E1533" s="79">
        <f t="shared" ca="1" si="46"/>
        <v>0.14455453957957265</v>
      </c>
      <c r="F1533" s="79">
        <f t="shared" ca="1" si="47"/>
        <v>12.25047996516334</v>
      </c>
    </row>
    <row r="1534" spans="5:6" x14ac:dyDescent="0.25">
      <c r="E1534" s="79">
        <f t="shared" ca="1" si="46"/>
        <v>5.5440162112927793E-2</v>
      </c>
      <c r="F1534" s="79">
        <f t="shared" ca="1" si="47"/>
        <v>10.732550396362194</v>
      </c>
    </row>
    <row r="1535" spans="5:6" x14ac:dyDescent="0.25">
      <c r="E1535" s="79">
        <f t="shared" ca="1" si="46"/>
        <v>0.6759983799135223</v>
      </c>
      <c r="F1535" s="79">
        <f t="shared" ca="1" si="47"/>
        <v>17.522892098457387</v>
      </c>
    </row>
    <row r="1536" spans="5:6" x14ac:dyDescent="0.25">
      <c r="E1536" s="79">
        <f t="shared" ca="1" si="46"/>
        <v>0.84372194567625369</v>
      </c>
      <c r="F1536" s="79">
        <f t="shared" ca="1" si="47"/>
        <v>20.094255368301841</v>
      </c>
    </row>
    <row r="1537" spans="5:6" x14ac:dyDescent="0.25">
      <c r="E1537" s="79">
        <f t="shared" ca="1" si="46"/>
        <v>4.1146316991924836E-2</v>
      </c>
      <c r="F1537" s="79">
        <f t="shared" ca="1" si="47"/>
        <v>10.339752214985209</v>
      </c>
    </row>
    <row r="1538" spans="5:6" x14ac:dyDescent="0.25">
      <c r="E1538" s="79">
        <f t="shared" ca="1" si="46"/>
        <v>0.7489781652402191</v>
      </c>
      <c r="F1538" s="79">
        <f t="shared" ca="1" si="47"/>
        <v>18.464696411769395</v>
      </c>
    </row>
    <row r="1539" spans="5:6" x14ac:dyDescent="0.25">
      <c r="E1539" s="79">
        <f t="shared" ca="1" si="46"/>
        <v>0.46053937506086051</v>
      </c>
      <c r="F1539" s="79">
        <f t="shared" ca="1" si="47"/>
        <v>15.355996804758849</v>
      </c>
    </row>
    <row r="1540" spans="5:6" x14ac:dyDescent="0.25">
      <c r="E1540" s="79">
        <f t="shared" ref="E1540:E1603" ca="1" si="48">RAND()</f>
        <v>0.37610538652629466</v>
      </c>
      <c r="F1540" s="79">
        <f t="shared" ref="F1540:F1603" ca="1" si="49">$C$3+$C$4*(-LN(E1540^(-1/$C$5)-1))</f>
        <v>14.597255062070719</v>
      </c>
    </row>
    <row r="1541" spans="5:6" x14ac:dyDescent="0.25">
      <c r="E1541" s="79">
        <f t="shared" ca="1" si="48"/>
        <v>0.56083339066855498</v>
      </c>
      <c r="F1541" s="79">
        <f t="shared" ca="1" si="49"/>
        <v>16.295966800893208</v>
      </c>
    </row>
    <row r="1542" spans="5:6" x14ac:dyDescent="0.25">
      <c r="E1542" s="79">
        <f t="shared" ca="1" si="48"/>
        <v>0.44482616533198982</v>
      </c>
      <c r="F1542" s="79">
        <f t="shared" ca="1" si="49"/>
        <v>15.213909362548408</v>
      </c>
    </row>
    <row r="1543" spans="5:6" x14ac:dyDescent="0.25">
      <c r="E1543" s="79">
        <f t="shared" ca="1" si="48"/>
        <v>0.81846647155337038</v>
      </c>
      <c r="F1543" s="79">
        <f t="shared" ca="1" si="49"/>
        <v>19.591491187215439</v>
      </c>
    </row>
    <row r="1544" spans="5:6" x14ac:dyDescent="0.25">
      <c r="E1544" s="79">
        <f t="shared" ca="1" si="48"/>
        <v>2.2108025198068759E-3</v>
      </c>
      <c r="F1544" s="79">
        <f t="shared" ca="1" si="49"/>
        <v>7.3774003392427403</v>
      </c>
    </row>
    <row r="1545" spans="5:6" x14ac:dyDescent="0.25">
      <c r="E1545" s="79">
        <f t="shared" ca="1" si="48"/>
        <v>0.94765016330716956</v>
      </c>
      <c r="F1545" s="79">
        <f t="shared" ca="1" si="49"/>
        <v>23.58129428849319</v>
      </c>
    </row>
    <row r="1546" spans="5:6" x14ac:dyDescent="0.25">
      <c r="E1546" s="79">
        <f t="shared" ca="1" si="48"/>
        <v>0.92941460351687744</v>
      </c>
      <c r="F1546" s="79">
        <f t="shared" ca="1" si="49"/>
        <v>22.649992086767369</v>
      </c>
    </row>
    <row r="1547" spans="5:6" x14ac:dyDescent="0.25">
      <c r="E1547" s="79">
        <f t="shared" ca="1" si="48"/>
        <v>0.50672163631033673</v>
      </c>
      <c r="F1547" s="79">
        <f t="shared" ca="1" si="49"/>
        <v>15.779964213178104</v>
      </c>
    </row>
    <row r="1548" spans="5:6" x14ac:dyDescent="0.25">
      <c r="E1548" s="79">
        <f t="shared" ca="1" si="48"/>
        <v>0.42312524167503207</v>
      </c>
      <c r="F1548" s="79">
        <f t="shared" ca="1" si="49"/>
        <v>15.018754753318806</v>
      </c>
    </row>
    <row r="1549" spans="5:6" x14ac:dyDescent="0.25">
      <c r="E1549" s="79">
        <f t="shared" ca="1" si="48"/>
        <v>0.3056795386095309</v>
      </c>
      <c r="F1549" s="79">
        <f t="shared" ca="1" si="49"/>
        <v>13.955947784907259</v>
      </c>
    </row>
    <row r="1550" spans="5:6" x14ac:dyDescent="0.25">
      <c r="E1550" s="79">
        <f t="shared" ca="1" si="48"/>
        <v>0.39062737323980934</v>
      </c>
      <c r="F1550" s="79">
        <f t="shared" ca="1" si="49"/>
        <v>14.727519107376025</v>
      </c>
    </row>
    <row r="1551" spans="5:6" x14ac:dyDescent="0.25">
      <c r="E1551" s="79">
        <f t="shared" ca="1" si="48"/>
        <v>0.35817187964137465</v>
      </c>
      <c r="F1551" s="79">
        <f t="shared" ca="1" si="49"/>
        <v>14.435848985711427</v>
      </c>
    </row>
    <row r="1552" spans="5:6" x14ac:dyDescent="0.25">
      <c r="E1552" s="79">
        <f t="shared" ca="1" si="48"/>
        <v>0.9234168312554637</v>
      </c>
      <c r="F1552" s="79">
        <f t="shared" ca="1" si="49"/>
        <v>22.393795151125264</v>
      </c>
    </row>
    <row r="1553" spans="5:6" x14ac:dyDescent="0.25">
      <c r="E1553" s="79">
        <f t="shared" ca="1" si="48"/>
        <v>0.29898599286884076</v>
      </c>
      <c r="F1553" s="79">
        <f t="shared" ca="1" si="49"/>
        <v>13.893516257585926</v>
      </c>
    </row>
    <row r="1554" spans="5:6" x14ac:dyDescent="0.25">
      <c r="E1554" s="79">
        <f t="shared" ca="1" si="48"/>
        <v>0.83804188077040453</v>
      </c>
      <c r="F1554" s="79">
        <f t="shared" ca="1" si="49"/>
        <v>19.975274464834381</v>
      </c>
    </row>
    <row r="1555" spans="5:6" x14ac:dyDescent="0.25">
      <c r="E1555" s="79">
        <f t="shared" ca="1" si="48"/>
        <v>0.76153019116466591</v>
      </c>
      <c r="F1555" s="79">
        <f t="shared" ca="1" si="49"/>
        <v>18.647385755791547</v>
      </c>
    </row>
    <row r="1556" spans="5:6" x14ac:dyDescent="0.25">
      <c r="E1556" s="79">
        <f t="shared" ca="1" si="48"/>
        <v>0.17658329813345031</v>
      </c>
      <c r="F1556" s="79">
        <f t="shared" ca="1" si="49"/>
        <v>12.641878996706055</v>
      </c>
    </row>
    <row r="1557" spans="5:6" x14ac:dyDescent="0.25">
      <c r="E1557" s="79">
        <f t="shared" ca="1" si="48"/>
        <v>0.97904720699831971</v>
      </c>
      <c r="F1557" s="79">
        <f t="shared" ca="1" si="49"/>
        <v>26.386701764477287</v>
      </c>
    </row>
    <row r="1558" spans="5:6" x14ac:dyDescent="0.25">
      <c r="E1558" s="79">
        <f t="shared" ca="1" si="48"/>
        <v>0.54851034122490716</v>
      </c>
      <c r="F1558" s="79">
        <f t="shared" ca="1" si="49"/>
        <v>16.176078311966638</v>
      </c>
    </row>
    <row r="1559" spans="5:6" x14ac:dyDescent="0.25">
      <c r="E1559" s="79">
        <f t="shared" ca="1" si="48"/>
        <v>0.58660782825930491</v>
      </c>
      <c r="F1559" s="79">
        <f t="shared" ca="1" si="49"/>
        <v>16.552329545743206</v>
      </c>
    </row>
    <row r="1560" spans="5:6" x14ac:dyDescent="0.25">
      <c r="E1560" s="79">
        <f t="shared" ca="1" si="48"/>
        <v>0.16338514211498567</v>
      </c>
      <c r="F1560" s="79">
        <f t="shared" ca="1" si="49"/>
        <v>12.48572198853274</v>
      </c>
    </row>
    <row r="1561" spans="5:6" x14ac:dyDescent="0.25">
      <c r="E1561" s="79">
        <f t="shared" ca="1" si="48"/>
        <v>0.91731364666452075</v>
      </c>
      <c r="F1561" s="79">
        <f t="shared" ca="1" si="49"/>
        <v>22.151959143849631</v>
      </c>
    </row>
    <row r="1562" spans="5:6" x14ac:dyDescent="0.25">
      <c r="E1562" s="79">
        <f t="shared" ca="1" si="48"/>
        <v>0.30198586315439169</v>
      </c>
      <c r="F1562" s="79">
        <f t="shared" ca="1" si="49"/>
        <v>13.921540936489215</v>
      </c>
    </row>
    <row r="1563" spans="5:6" x14ac:dyDescent="0.25">
      <c r="E1563" s="79">
        <f t="shared" ca="1" si="48"/>
        <v>0.65482116828655657</v>
      </c>
      <c r="F1563" s="79">
        <f t="shared" ca="1" si="49"/>
        <v>17.278762158062303</v>
      </c>
    </row>
    <row r="1564" spans="5:6" x14ac:dyDescent="0.25">
      <c r="E1564" s="79">
        <f t="shared" ca="1" si="48"/>
        <v>0.8511714801175736</v>
      </c>
      <c r="F1564" s="79">
        <f t="shared" ca="1" si="49"/>
        <v>20.256255560348848</v>
      </c>
    </row>
    <row r="1565" spans="5:6" x14ac:dyDescent="0.25">
      <c r="E1565" s="79">
        <f t="shared" ca="1" si="48"/>
        <v>0.12588517372402996</v>
      </c>
      <c r="F1565" s="79">
        <f t="shared" ca="1" si="49"/>
        <v>11.999054454313036</v>
      </c>
    </row>
    <row r="1566" spans="5:6" x14ac:dyDescent="0.25">
      <c r="E1566" s="79">
        <f t="shared" ca="1" si="48"/>
        <v>0.14829347416375893</v>
      </c>
      <c r="F1566" s="79">
        <f t="shared" ca="1" si="49"/>
        <v>12.298503852961707</v>
      </c>
    </row>
    <row r="1567" spans="5:6" x14ac:dyDescent="0.25">
      <c r="E1567" s="79">
        <f t="shared" ca="1" si="48"/>
        <v>0.55434974173233453</v>
      </c>
      <c r="F1567" s="79">
        <f t="shared" ca="1" si="49"/>
        <v>16.232690054770721</v>
      </c>
    </row>
    <row r="1568" spans="5:6" x14ac:dyDescent="0.25">
      <c r="E1568" s="79">
        <f t="shared" ca="1" si="48"/>
        <v>0.19232092652378763</v>
      </c>
      <c r="F1568" s="79">
        <f t="shared" ca="1" si="49"/>
        <v>12.820399056764323</v>
      </c>
    </row>
    <row r="1569" spans="5:6" x14ac:dyDescent="0.25">
      <c r="E1569" s="79">
        <f t="shared" ca="1" si="48"/>
        <v>0.14827563293977031</v>
      </c>
      <c r="F1569" s="79">
        <f t="shared" ca="1" si="49"/>
        <v>12.298276350109408</v>
      </c>
    </row>
    <row r="1570" spans="5:6" x14ac:dyDescent="0.25">
      <c r="E1570" s="79">
        <f t="shared" ca="1" si="48"/>
        <v>0.41129338769708301</v>
      </c>
      <c r="F1570" s="79">
        <f t="shared" ca="1" si="49"/>
        <v>14.912669381290353</v>
      </c>
    </row>
    <row r="1571" spans="5:6" x14ac:dyDescent="0.25">
      <c r="E1571" s="79">
        <f t="shared" ca="1" si="48"/>
        <v>0.57592731602446601</v>
      </c>
      <c r="F1571" s="79">
        <f t="shared" ca="1" si="49"/>
        <v>16.445110699313211</v>
      </c>
    </row>
    <row r="1572" spans="5:6" x14ac:dyDescent="0.25">
      <c r="E1572" s="79">
        <f t="shared" ca="1" si="48"/>
        <v>0.38959193586742746</v>
      </c>
      <c r="F1572" s="79">
        <f t="shared" ca="1" si="49"/>
        <v>14.718238893729986</v>
      </c>
    </row>
    <row r="1573" spans="5:6" x14ac:dyDescent="0.25">
      <c r="E1573" s="79">
        <f t="shared" ca="1" si="48"/>
        <v>0.90804761572053283</v>
      </c>
      <c r="F1573" s="79">
        <f t="shared" ca="1" si="49"/>
        <v>21.815258118980402</v>
      </c>
    </row>
    <row r="1574" spans="5:6" x14ac:dyDescent="0.25">
      <c r="E1574" s="79">
        <f t="shared" ca="1" si="48"/>
        <v>0.51009780461601606</v>
      </c>
      <c r="F1574" s="79">
        <f t="shared" ca="1" si="49"/>
        <v>15.811451372048918</v>
      </c>
    </row>
    <row r="1575" spans="5:6" x14ac:dyDescent="0.25">
      <c r="E1575" s="79">
        <f t="shared" ca="1" si="48"/>
        <v>0.9277284215743985</v>
      </c>
      <c r="F1575" s="79">
        <f t="shared" ca="1" si="49"/>
        <v>22.575932767696177</v>
      </c>
    </row>
    <row r="1576" spans="5:6" x14ac:dyDescent="0.25">
      <c r="E1576" s="79">
        <f t="shared" ca="1" si="48"/>
        <v>0.85344876117663016</v>
      </c>
      <c r="F1576" s="79">
        <f t="shared" ca="1" si="49"/>
        <v>20.30722148760524</v>
      </c>
    </row>
    <row r="1577" spans="5:6" x14ac:dyDescent="0.25">
      <c r="E1577" s="79">
        <f t="shared" ca="1" si="48"/>
        <v>0.77103929468858401</v>
      </c>
      <c r="F1577" s="79">
        <f t="shared" ca="1" si="49"/>
        <v>18.791007937943697</v>
      </c>
    </row>
    <row r="1578" spans="5:6" x14ac:dyDescent="0.25">
      <c r="E1578" s="79">
        <f t="shared" ca="1" si="48"/>
        <v>0.76326740825972395</v>
      </c>
      <c r="F1578" s="79">
        <f t="shared" ca="1" si="49"/>
        <v>18.673273650555132</v>
      </c>
    </row>
    <row r="1579" spans="5:6" x14ac:dyDescent="0.25">
      <c r="E1579" s="79">
        <f t="shared" ca="1" si="48"/>
        <v>7.9358063604680673E-2</v>
      </c>
      <c r="F1579" s="79">
        <f t="shared" ca="1" si="49"/>
        <v>11.247003298630553</v>
      </c>
    </row>
    <row r="1580" spans="5:6" x14ac:dyDescent="0.25">
      <c r="E1580" s="79">
        <f t="shared" ca="1" si="48"/>
        <v>0.78013524718355431</v>
      </c>
      <c r="F1580" s="79">
        <f t="shared" ca="1" si="49"/>
        <v>18.933017099250421</v>
      </c>
    </row>
    <row r="1581" spans="5:6" x14ac:dyDescent="0.25">
      <c r="E1581" s="79">
        <f t="shared" ca="1" si="48"/>
        <v>0.79270587946019333</v>
      </c>
      <c r="F1581" s="79">
        <f t="shared" ca="1" si="49"/>
        <v>19.137490900707299</v>
      </c>
    </row>
    <row r="1582" spans="5:6" x14ac:dyDescent="0.25">
      <c r="E1582" s="79">
        <f t="shared" ca="1" si="48"/>
        <v>0.4087048898711062</v>
      </c>
      <c r="F1582" s="79">
        <f t="shared" ca="1" si="49"/>
        <v>14.889476041593408</v>
      </c>
    </row>
    <row r="1583" spans="5:6" x14ac:dyDescent="0.25">
      <c r="E1583" s="79">
        <f t="shared" ca="1" si="48"/>
        <v>0.52114729640458246</v>
      </c>
      <c r="F1583" s="79">
        <f t="shared" ca="1" si="49"/>
        <v>15.915082552758705</v>
      </c>
    </row>
    <row r="1584" spans="5:6" x14ac:dyDescent="0.25">
      <c r="E1584" s="79">
        <f t="shared" ca="1" si="48"/>
        <v>0.38044991791928051</v>
      </c>
      <c r="F1584" s="79">
        <f t="shared" ca="1" si="49"/>
        <v>14.636255401369386</v>
      </c>
    </row>
    <row r="1585" spans="5:6" x14ac:dyDescent="0.25">
      <c r="E1585" s="79">
        <f t="shared" ca="1" si="48"/>
        <v>0.47960724796683918</v>
      </c>
      <c r="F1585" s="79">
        <f t="shared" ca="1" si="49"/>
        <v>15.52969915263585</v>
      </c>
    </row>
    <row r="1586" spans="5:6" x14ac:dyDescent="0.25">
      <c r="E1586" s="79">
        <f t="shared" ca="1" si="48"/>
        <v>0.44782719329337162</v>
      </c>
      <c r="F1586" s="79">
        <f t="shared" ca="1" si="49"/>
        <v>15.240985648758889</v>
      </c>
    </row>
    <row r="1587" spans="5:6" x14ac:dyDescent="0.25">
      <c r="E1587" s="79">
        <f t="shared" ca="1" si="48"/>
        <v>0.58312208414656408</v>
      </c>
      <c r="F1587" s="79">
        <f t="shared" ca="1" si="49"/>
        <v>16.51717499689785</v>
      </c>
    </row>
    <row r="1588" spans="5:6" x14ac:dyDescent="0.25">
      <c r="E1588" s="79">
        <f t="shared" ca="1" si="48"/>
        <v>0.74015304259066028</v>
      </c>
      <c r="F1588" s="79">
        <f t="shared" ca="1" si="49"/>
        <v>18.340540398754065</v>
      </c>
    </row>
    <row r="1589" spans="5:6" x14ac:dyDescent="0.25">
      <c r="E1589" s="79">
        <f t="shared" ca="1" si="48"/>
        <v>0.49151167109028926</v>
      </c>
      <c r="F1589" s="79">
        <f t="shared" ca="1" si="49"/>
        <v>15.639042882965601</v>
      </c>
    </row>
    <row r="1590" spans="5:6" x14ac:dyDescent="0.25">
      <c r="E1590" s="79">
        <f t="shared" ca="1" si="48"/>
        <v>0.73186977876167369</v>
      </c>
      <c r="F1590" s="79">
        <f t="shared" ca="1" si="49"/>
        <v>18.226969321091374</v>
      </c>
    </row>
    <row r="1591" spans="5:6" x14ac:dyDescent="0.25">
      <c r="E1591" s="79">
        <f t="shared" ca="1" si="48"/>
        <v>4.346143409840808E-2</v>
      </c>
      <c r="F1591" s="79">
        <f t="shared" ca="1" si="49"/>
        <v>10.409810000358164</v>
      </c>
    </row>
    <row r="1592" spans="5:6" x14ac:dyDescent="0.25">
      <c r="E1592" s="79">
        <f t="shared" ca="1" si="48"/>
        <v>0.30203714344064492</v>
      </c>
      <c r="F1592" s="79">
        <f t="shared" ca="1" si="49"/>
        <v>13.922019356499018</v>
      </c>
    </row>
    <row r="1593" spans="5:6" x14ac:dyDescent="0.25">
      <c r="E1593" s="79">
        <f t="shared" ca="1" si="48"/>
        <v>0.99497334906415114</v>
      </c>
      <c r="F1593" s="79">
        <f t="shared" ca="1" si="49"/>
        <v>30.698249999648546</v>
      </c>
    </row>
    <row r="1594" spans="5:6" x14ac:dyDescent="0.25">
      <c r="E1594" s="79">
        <f t="shared" ca="1" si="48"/>
        <v>0.62118600066915752</v>
      </c>
      <c r="F1594" s="79">
        <f t="shared" ca="1" si="49"/>
        <v>16.910569234164647</v>
      </c>
    </row>
    <row r="1595" spans="5:6" x14ac:dyDescent="0.25">
      <c r="E1595" s="79">
        <f t="shared" ca="1" si="48"/>
        <v>0.66533132625875735</v>
      </c>
      <c r="F1595" s="79">
        <f t="shared" ca="1" si="49"/>
        <v>17.398605553225867</v>
      </c>
    </row>
    <row r="1596" spans="5:6" x14ac:dyDescent="0.25">
      <c r="E1596" s="79">
        <f t="shared" ca="1" si="48"/>
        <v>0.9850358934317287</v>
      </c>
      <c r="F1596" s="79">
        <f t="shared" ca="1" si="49"/>
        <v>27.407504581317514</v>
      </c>
    </row>
    <row r="1597" spans="5:6" x14ac:dyDescent="0.25">
      <c r="E1597" s="79">
        <f t="shared" ca="1" si="48"/>
        <v>0.9344054688121467</v>
      </c>
      <c r="F1597" s="79">
        <f t="shared" ca="1" si="49"/>
        <v>22.879534257654335</v>
      </c>
    </row>
    <row r="1598" spans="5:6" x14ac:dyDescent="0.25">
      <c r="E1598" s="79">
        <f t="shared" ca="1" si="48"/>
        <v>0.53231109140540112</v>
      </c>
      <c r="F1598" s="79">
        <f t="shared" ca="1" si="49"/>
        <v>16.020764958877841</v>
      </c>
    </row>
    <row r="1599" spans="5:6" x14ac:dyDescent="0.25">
      <c r="E1599" s="79">
        <f t="shared" ca="1" si="48"/>
        <v>0.4452898154546594</v>
      </c>
      <c r="F1599" s="79">
        <f t="shared" ca="1" si="49"/>
        <v>15.218090891235301</v>
      </c>
    </row>
    <row r="1600" spans="5:6" x14ac:dyDescent="0.25">
      <c r="E1600" s="79">
        <f t="shared" ca="1" si="48"/>
        <v>0.49314177864149034</v>
      </c>
      <c r="F1600" s="79">
        <f t="shared" ca="1" si="49"/>
        <v>15.654077306565453</v>
      </c>
    </row>
    <row r="1601" spans="5:6" x14ac:dyDescent="0.25">
      <c r="E1601" s="79">
        <f t="shared" ca="1" si="48"/>
        <v>0.55299029472388528</v>
      </c>
      <c r="F1601" s="79">
        <f t="shared" ca="1" si="49"/>
        <v>16.219479217896932</v>
      </c>
    </row>
    <row r="1602" spans="5:6" x14ac:dyDescent="0.25">
      <c r="E1602" s="79">
        <f t="shared" ca="1" si="48"/>
        <v>0.86642863215420984</v>
      </c>
      <c r="F1602" s="79">
        <f t="shared" ca="1" si="49"/>
        <v>20.612062177618313</v>
      </c>
    </row>
    <row r="1603" spans="5:6" x14ac:dyDescent="0.25">
      <c r="E1603" s="79">
        <f t="shared" ca="1" si="48"/>
        <v>6.3422808607526582E-2</v>
      </c>
      <c r="F1603" s="79">
        <f t="shared" ca="1" si="49"/>
        <v>10.919556171811822</v>
      </c>
    </row>
    <row r="1604" spans="5:6" x14ac:dyDescent="0.25">
      <c r="E1604" s="79">
        <f t="shared" ref="E1604:E1667" ca="1" si="50">RAND()</f>
        <v>0.12660757352197172</v>
      </c>
      <c r="F1604" s="79">
        <f t="shared" ref="F1604:F1667" ca="1" si="51">$C$3+$C$4*(-LN(E1604^(-1/$C$5)-1))</f>
        <v>12.009184082612233</v>
      </c>
    </row>
    <row r="1605" spans="5:6" x14ac:dyDescent="0.25">
      <c r="E1605" s="79">
        <f t="shared" ca="1" si="50"/>
        <v>2.5612394792313919E-2</v>
      </c>
      <c r="F1605" s="79">
        <f t="shared" ca="1" si="51"/>
        <v>9.7658366490724546</v>
      </c>
    </row>
    <row r="1606" spans="5:6" x14ac:dyDescent="0.25">
      <c r="E1606" s="79">
        <f t="shared" ca="1" si="50"/>
        <v>0.21983229631349921</v>
      </c>
      <c r="F1606" s="79">
        <f t="shared" ca="1" si="51"/>
        <v>13.116351838295223</v>
      </c>
    </row>
    <row r="1607" spans="5:6" x14ac:dyDescent="0.25">
      <c r="E1607" s="79">
        <f t="shared" ca="1" si="50"/>
        <v>0.15343232372836235</v>
      </c>
      <c r="F1607" s="79">
        <f t="shared" ca="1" si="51"/>
        <v>12.363397904221063</v>
      </c>
    </row>
    <row r="1608" spans="5:6" x14ac:dyDescent="0.25">
      <c r="E1608" s="79">
        <f t="shared" ca="1" si="50"/>
        <v>0.48291048456809915</v>
      </c>
      <c r="F1608" s="79">
        <f t="shared" ca="1" si="51"/>
        <v>15.559963646065155</v>
      </c>
    </row>
    <row r="1609" spans="5:6" x14ac:dyDescent="0.25">
      <c r="E1609" s="79">
        <f t="shared" ca="1" si="50"/>
        <v>1.0974405935872511E-2</v>
      </c>
      <c r="F1609" s="79">
        <f t="shared" ca="1" si="51"/>
        <v>8.8531922058249801</v>
      </c>
    </row>
    <row r="1610" spans="5:6" x14ac:dyDescent="0.25">
      <c r="E1610" s="79">
        <f t="shared" ca="1" si="50"/>
        <v>9.2339542222079185E-2</v>
      </c>
      <c r="F1610" s="79">
        <f t="shared" ca="1" si="51"/>
        <v>11.481128435450007</v>
      </c>
    </row>
    <row r="1611" spans="5:6" x14ac:dyDescent="0.25">
      <c r="E1611" s="79">
        <f t="shared" ca="1" si="50"/>
        <v>0.53769768418011843</v>
      </c>
      <c r="F1611" s="79">
        <f t="shared" ca="1" si="51"/>
        <v>16.072139711785596</v>
      </c>
    </row>
    <row r="1612" spans="5:6" x14ac:dyDescent="0.25">
      <c r="E1612" s="79">
        <f t="shared" ca="1" si="50"/>
        <v>0.78480686582268955</v>
      </c>
      <c r="F1612" s="79">
        <f t="shared" ca="1" si="51"/>
        <v>19.007842641225366</v>
      </c>
    </row>
    <row r="1613" spans="5:6" x14ac:dyDescent="0.25">
      <c r="E1613" s="79">
        <f t="shared" ca="1" si="50"/>
        <v>0.80132482983090125</v>
      </c>
      <c r="F1613" s="79">
        <f t="shared" ca="1" si="51"/>
        <v>19.283770420612012</v>
      </c>
    </row>
    <row r="1614" spans="5:6" x14ac:dyDescent="0.25">
      <c r="E1614" s="79">
        <f t="shared" ca="1" si="50"/>
        <v>3.0470361744943664E-2</v>
      </c>
      <c r="F1614" s="79">
        <f t="shared" ca="1" si="51"/>
        <v>9.9697583196412314</v>
      </c>
    </row>
    <row r="1615" spans="5:6" x14ac:dyDescent="0.25">
      <c r="E1615" s="79">
        <f t="shared" ca="1" si="50"/>
        <v>0.53449110634820451</v>
      </c>
      <c r="F1615" s="79">
        <f t="shared" ca="1" si="51"/>
        <v>16.041525739526353</v>
      </c>
    </row>
    <row r="1616" spans="5:6" x14ac:dyDescent="0.25">
      <c r="E1616" s="79">
        <f t="shared" ca="1" si="50"/>
        <v>0.11234192779683472</v>
      </c>
      <c r="F1616" s="79">
        <f t="shared" ca="1" si="51"/>
        <v>11.802085936289249</v>
      </c>
    </row>
    <row r="1617" spans="5:6" x14ac:dyDescent="0.25">
      <c r="E1617" s="79">
        <f t="shared" ca="1" si="50"/>
        <v>0.94800609194501728</v>
      </c>
      <c r="F1617" s="79">
        <f t="shared" ca="1" si="51"/>
        <v>23.602432172646864</v>
      </c>
    </row>
    <row r="1618" spans="5:6" x14ac:dyDescent="0.25">
      <c r="E1618" s="79">
        <f t="shared" ca="1" si="50"/>
        <v>0.39365475266593775</v>
      </c>
      <c r="F1618" s="79">
        <f t="shared" ca="1" si="51"/>
        <v>14.754647922330053</v>
      </c>
    </row>
    <row r="1619" spans="5:6" x14ac:dyDescent="0.25">
      <c r="E1619" s="79">
        <f t="shared" ca="1" si="50"/>
        <v>0.5753605789989541</v>
      </c>
      <c r="F1619" s="79">
        <f t="shared" ca="1" si="51"/>
        <v>16.439461790770899</v>
      </c>
    </row>
    <row r="1620" spans="5:6" x14ac:dyDescent="0.25">
      <c r="E1620" s="79">
        <f t="shared" ca="1" si="50"/>
        <v>0.49608735813309124</v>
      </c>
      <c r="F1620" s="79">
        <f t="shared" ca="1" si="51"/>
        <v>15.681284438445603</v>
      </c>
    </row>
    <row r="1621" spans="5:6" x14ac:dyDescent="0.25">
      <c r="E1621" s="79">
        <f t="shared" ca="1" si="50"/>
        <v>0.47467547005249666</v>
      </c>
      <c r="F1621" s="79">
        <f t="shared" ca="1" si="51"/>
        <v>15.48461520249764</v>
      </c>
    </row>
    <row r="1622" spans="5:6" x14ac:dyDescent="0.25">
      <c r="E1622" s="79">
        <f t="shared" ca="1" si="50"/>
        <v>0.93858580853370066</v>
      </c>
      <c r="F1622" s="79">
        <f t="shared" ca="1" si="51"/>
        <v>23.085053004073345</v>
      </c>
    </row>
    <row r="1623" spans="5:6" x14ac:dyDescent="0.25">
      <c r="E1623" s="79">
        <f t="shared" ca="1" si="50"/>
        <v>0.51201811728627389</v>
      </c>
      <c r="F1623" s="79">
        <f t="shared" ca="1" si="51"/>
        <v>15.829396713108592</v>
      </c>
    </row>
    <row r="1624" spans="5:6" x14ac:dyDescent="0.25">
      <c r="E1624" s="79">
        <f t="shared" ca="1" si="50"/>
        <v>0.82250423937059403</v>
      </c>
      <c r="F1624" s="79">
        <f t="shared" ca="1" si="51"/>
        <v>19.66759674486546</v>
      </c>
    </row>
    <row r="1625" spans="5:6" x14ac:dyDescent="0.25">
      <c r="E1625" s="79">
        <f t="shared" ca="1" si="50"/>
        <v>0.10921192098474752</v>
      </c>
      <c r="F1625" s="79">
        <f t="shared" ca="1" si="51"/>
        <v>11.754462306049827</v>
      </c>
    </row>
    <row r="1626" spans="5:6" x14ac:dyDescent="0.25">
      <c r="E1626" s="79">
        <f t="shared" ca="1" si="50"/>
        <v>0.25489571813705936</v>
      </c>
      <c r="F1626" s="79">
        <f t="shared" ca="1" si="51"/>
        <v>13.471269342822069</v>
      </c>
    </row>
    <row r="1627" spans="5:6" x14ac:dyDescent="0.25">
      <c r="E1627" s="79">
        <f t="shared" ca="1" si="50"/>
        <v>0.44174288597025491</v>
      </c>
      <c r="F1627" s="79">
        <f t="shared" ca="1" si="51"/>
        <v>15.186117041854736</v>
      </c>
    </row>
    <row r="1628" spans="5:6" x14ac:dyDescent="0.25">
      <c r="E1628" s="79">
        <f t="shared" ca="1" si="50"/>
        <v>0.3065238106772632</v>
      </c>
      <c r="F1628" s="79">
        <f t="shared" ca="1" si="51"/>
        <v>13.963797345249372</v>
      </c>
    </row>
    <row r="1629" spans="5:6" x14ac:dyDescent="0.25">
      <c r="E1629" s="79">
        <f t="shared" ca="1" si="50"/>
        <v>0.53469561597442516</v>
      </c>
      <c r="F1629" s="79">
        <f t="shared" ca="1" si="51"/>
        <v>16.043475486653072</v>
      </c>
    </row>
    <row r="1630" spans="5:6" x14ac:dyDescent="0.25">
      <c r="E1630" s="79">
        <f t="shared" ca="1" si="50"/>
        <v>0.48699232747402332</v>
      </c>
      <c r="F1630" s="79">
        <f t="shared" ca="1" si="51"/>
        <v>15.597441103166675</v>
      </c>
    </row>
    <row r="1631" spans="5:6" x14ac:dyDescent="0.25">
      <c r="E1631" s="79">
        <f t="shared" ca="1" si="50"/>
        <v>0.97872079245447763</v>
      </c>
      <c r="F1631" s="79">
        <f t="shared" ca="1" si="51"/>
        <v>26.339727843844084</v>
      </c>
    </row>
    <row r="1632" spans="5:6" x14ac:dyDescent="0.25">
      <c r="E1632" s="79">
        <f t="shared" ca="1" si="50"/>
        <v>0.97321424650000365</v>
      </c>
      <c r="F1632" s="79">
        <f t="shared" ca="1" si="51"/>
        <v>25.639185701181983</v>
      </c>
    </row>
    <row r="1633" spans="5:6" x14ac:dyDescent="0.25">
      <c r="E1633" s="79">
        <f t="shared" ca="1" si="50"/>
        <v>0.78687290596817894</v>
      </c>
      <c r="F1633" s="79">
        <f t="shared" ca="1" si="51"/>
        <v>19.041364832293166</v>
      </c>
    </row>
    <row r="1634" spans="5:6" x14ac:dyDescent="0.25">
      <c r="E1634" s="79">
        <f t="shared" ca="1" si="50"/>
        <v>0.87787640310492621</v>
      </c>
      <c r="F1634" s="79">
        <f t="shared" ca="1" si="51"/>
        <v>20.904065163023478</v>
      </c>
    </row>
    <row r="1635" spans="5:6" x14ac:dyDescent="0.25">
      <c r="E1635" s="79">
        <f t="shared" ca="1" si="50"/>
        <v>0.5790718280892494</v>
      </c>
      <c r="F1635" s="79">
        <f t="shared" ca="1" si="51"/>
        <v>16.476525998507228</v>
      </c>
    </row>
    <row r="1636" spans="5:6" x14ac:dyDescent="0.25">
      <c r="E1636" s="79">
        <f t="shared" ca="1" si="50"/>
        <v>0.65172051791539687</v>
      </c>
      <c r="F1636" s="79">
        <f t="shared" ca="1" si="51"/>
        <v>17.243874306401828</v>
      </c>
    </row>
    <row r="1637" spans="5:6" x14ac:dyDescent="0.25">
      <c r="E1637" s="79">
        <f t="shared" ca="1" si="50"/>
        <v>0.95819222214589983</v>
      </c>
      <c r="F1637" s="79">
        <f t="shared" ca="1" si="51"/>
        <v>24.275678881067915</v>
      </c>
    </row>
    <row r="1638" spans="5:6" x14ac:dyDescent="0.25">
      <c r="E1638" s="79">
        <f t="shared" ca="1" si="50"/>
        <v>5.1190683465043851E-2</v>
      </c>
      <c r="F1638" s="79">
        <f t="shared" ca="1" si="51"/>
        <v>10.624708998717045</v>
      </c>
    </row>
    <row r="1639" spans="5:6" x14ac:dyDescent="0.25">
      <c r="E1639" s="79">
        <f t="shared" ca="1" si="50"/>
        <v>0.80544558314267611</v>
      </c>
      <c r="F1639" s="79">
        <f t="shared" ca="1" si="51"/>
        <v>19.355611626162943</v>
      </c>
    </row>
    <row r="1640" spans="5:6" x14ac:dyDescent="0.25">
      <c r="E1640" s="79">
        <f t="shared" ca="1" si="50"/>
        <v>0.22823466687245009</v>
      </c>
      <c r="F1640" s="79">
        <f t="shared" ca="1" si="51"/>
        <v>13.203381460247467</v>
      </c>
    </row>
    <row r="1641" spans="5:6" x14ac:dyDescent="0.25">
      <c r="E1641" s="79">
        <f t="shared" ca="1" si="50"/>
        <v>0.81148338149406452</v>
      </c>
      <c r="F1641" s="79">
        <f t="shared" ca="1" si="51"/>
        <v>19.463250905688035</v>
      </c>
    </row>
    <row r="1642" spans="5:6" x14ac:dyDescent="0.25">
      <c r="E1642" s="79">
        <f t="shared" ca="1" si="50"/>
        <v>0.75836514864524318</v>
      </c>
      <c r="F1642" s="79">
        <f t="shared" ca="1" si="51"/>
        <v>18.600608124045159</v>
      </c>
    </row>
    <row r="1643" spans="5:6" x14ac:dyDescent="0.25">
      <c r="E1643" s="79">
        <f t="shared" ca="1" si="50"/>
        <v>0.82315320440996853</v>
      </c>
      <c r="F1643" s="79">
        <f t="shared" ca="1" si="51"/>
        <v>19.679968302956386</v>
      </c>
    </row>
    <row r="1644" spans="5:6" x14ac:dyDescent="0.25">
      <c r="E1644" s="79">
        <f t="shared" ca="1" si="50"/>
        <v>0.19068625247276905</v>
      </c>
      <c r="F1644" s="79">
        <f t="shared" ca="1" si="51"/>
        <v>12.802204121243641</v>
      </c>
    </row>
    <row r="1645" spans="5:6" x14ac:dyDescent="0.25">
      <c r="E1645" s="79">
        <f t="shared" ca="1" si="50"/>
        <v>0.10832124557601441</v>
      </c>
      <c r="F1645" s="79">
        <f t="shared" ca="1" si="51"/>
        <v>11.740751248691566</v>
      </c>
    </row>
    <row r="1646" spans="5:6" x14ac:dyDescent="0.25">
      <c r="E1646" s="79">
        <f t="shared" ca="1" si="50"/>
        <v>0.32814210370050589</v>
      </c>
      <c r="F1646" s="79">
        <f t="shared" ca="1" si="51"/>
        <v>14.163113173928304</v>
      </c>
    </row>
    <row r="1647" spans="5:6" x14ac:dyDescent="0.25">
      <c r="E1647" s="79">
        <f t="shared" ca="1" si="50"/>
        <v>0.51822593099843428</v>
      </c>
      <c r="F1647" s="79">
        <f t="shared" ca="1" si="51"/>
        <v>15.88759389744321</v>
      </c>
    </row>
    <row r="1648" spans="5:6" x14ac:dyDescent="0.25">
      <c r="E1648" s="79">
        <f t="shared" ca="1" si="50"/>
        <v>0.50078818295014405</v>
      </c>
      <c r="F1648" s="79">
        <f t="shared" ca="1" si="51"/>
        <v>15.724814935461321</v>
      </c>
    </row>
    <row r="1649" spans="5:6" x14ac:dyDescent="0.25">
      <c r="E1649" s="79">
        <f t="shared" ca="1" si="50"/>
        <v>0.63248831868995914</v>
      </c>
      <c r="F1649" s="79">
        <f t="shared" ca="1" si="51"/>
        <v>17.031882228891611</v>
      </c>
    </row>
    <row r="1650" spans="5:6" x14ac:dyDescent="0.25">
      <c r="E1650" s="79">
        <f t="shared" ca="1" si="50"/>
        <v>0.23289992396286363</v>
      </c>
      <c r="F1650" s="79">
        <f t="shared" ca="1" si="51"/>
        <v>13.251120867241488</v>
      </c>
    </row>
    <row r="1651" spans="5:6" x14ac:dyDescent="0.25">
      <c r="E1651" s="79">
        <f t="shared" ca="1" si="50"/>
        <v>0.82565157954102841</v>
      </c>
      <c r="F1651" s="79">
        <f t="shared" ca="1" si="51"/>
        <v>19.727967152209807</v>
      </c>
    </row>
    <row r="1652" spans="5:6" x14ac:dyDescent="0.25">
      <c r="E1652" s="79">
        <f t="shared" ca="1" si="50"/>
        <v>0.42433525318292475</v>
      </c>
      <c r="F1652" s="79">
        <f t="shared" ca="1" si="51"/>
        <v>15.029612973725126</v>
      </c>
    </row>
    <row r="1653" spans="5:6" x14ac:dyDescent="0.25">
      <c r="E1653" s="79">
        <f t="shared" ca="1" si="50"/>
        <v>0.6235269403286271</v>
      </c>
      <c r="F1653" s="79">
        <f t="shared" ca="1" si="51"/>
        <v>16.935509809332196</v>
      </c>
    </row>
    <row r="1654" spans="5:6" x14ac:dyDescent="0.25">
      <c r="E1654" s="79">
        <f t="shared" ca="1" si="50"/>
        <v>0.64507971585502799</v>
      </c>
      <c r="F1654" s="79">
        <f t="shared" ca="1" si="51"/>
        <v>17.169836548956557</v>
      </c>
    </row>
    <row r="1655" spans="5:6" x14ac:dyDescent="0.25">
      <c r="E1655" s="79">
        <f t="shared" ca="1" si="50"/>
        <v>0.53323519021854648</v>
      </c>
      <c r="F1655" s="79">
        <f t="shared" ca="1" si="51"/>
        <v>16.029560255459412</v>
      </c>
    </row>
    <row r="1656" spans="5:6" x14ac:dyDescent="0.25">
      <c r="E1656" s="79">
        <f t="shared" ca="1" si="50"/>
        <v>0.79390686308183345</v>
      </c>
      <c r="F1656" s="79">
        <f t="shared" ca="1" si="51"/>
        <v>19.157563272043134</v>
      </c>
    </row>
    <row r="1657" spans="5:6" x14ac:dyDescent="0.25">
      <c r="E1657" s="79">
        <f t="shared" ca="1" si="50"/>
        <v>0.44512462373357908</v>
      </c>
      <c r="F1657" s="79">
        <f t="shared" ca="1" si="51"/>
        <v>15.216601005103666</v>
      </c>
    </row>
    <row r="1658" spans="5:6" x14ac:dyDescent="0.25">
      <c r="E1658" s="79">
        <f t="shared" ca="1" si="50"/>
        <v>0.21436216537929942</v>
      </c>
      <c r="F1658" s="79">
        <f t="shared" ca="1" si="51"/>
        <v>13.058917918062059</v>
      </c>
    </row>
    <row r="1659" spans="5:6" x14ac:dyDescent="0.25">
      <c r="E1659" s="79">
        <f t="shared" ca="1" si="50"/>
        <v>0.94840422069840546</v>
      </c>
      <c r="F1659" s="79">
        <f t="shared" ca="1" si="51"/>
        <v>23.626242649431248</v>
      </c>
    </row>
    <row r="1660" spans="5:6" x14ac:dyDescent="0.25">
      <c r="E1660" s="79">
        <f t="shared" ca="1" si="50"/>
        <v>6.366477316493846E-2</v>
      </c>
      <c r="F1660" s="79">
        <f t="shared" ca="1" si="51"/>
        <v>10.924947869713735</v>
      </c>
    </row>
    <row r="1661" spans="5:6" x14ac:dyDescent="0.25">
      <c r="E1661" s="79">
        <f t="shared" ca="1" si="50"/>
        <v>0.17306206296491711</v>
      </c>
      <c r="F1661" s="79">
        <f t="shared" ca="1" si="51"/>
        <v>12.600837290698678</v>
      </c>
    </row>
    <row r="1662" spans="5:6" x14ac:dyDescent="0.25">
      <c r="E1662" s="79">
        <f t="shared" ca="1" si="50"/>
        <v>0.40605074873951419</v>
      </c>
      <c r="F1662" s="79">
        <f t="shared" ca="1" si="51"/>
        <v>14.865697658654124</v>
      </c>
    </row>
    <row r="1663" spans="5:6" x14ac:dyDescent="0.25">
      <c r="E1663" s="79">
        <f t="shared" ca="1" si="50"/>
        <v>0.6408968120189158</v>
      </c>
      <c r="F1663" s="79">
        <f t="shared" ca="1" si="51"/>
        <v>17.123664271186378</v>
      </c>
    </row>
    <row r="1664" spans="5:6" x14ac:dyDescent="0.25">
      <c r="E1664" s="79">
        <f t="shared" ca="1" si="50"/>
        <v>0.60759728705468763</v>
      </c>
      <c r="F1664" s="79">
        <f t="shared" ca="1" si="51"/>
        <v>16.767601986018008</v>
      </c>
    </row>
    <row r="1665" spans="5:6" x14ac:dyDescent="0.25">
      <c r="E1665" s="79">
        <f t="shared" ca="1" si="50"/>
        <v>0.12417940245832626</v>
      </c>
      <c r="F1665" s="79">
        <f t="shared" ca="1" si="51"/>
        <v>11.974993969464824</v>
      </c>
    </row>
    <row r="1666" spans="5:6" x14ac:dyDescent="0.25">
      <c r="E1666" s="79">
        <f t="shared" ca="1" si="50"/>
        <v>0.8043347254274813</v>
      </c>
      <c r="F1666" s="79">
        <f t="shared" ca="1" si="51"/>
        <v>19.33611867344009</v>
      </c>
    </row>
    <row r="1667" spans="5:6" x14ac:dyDescent="0.25">
      <c r="E1667" s="79">
        <f t="shared" ca="1" si="50"/>
        <v>0.37831236373937627</v>
      </c>
      <c r="F1667" s="79">
        <f t="shared" ca="1" si="51"/>
        <v>14.617070642457044</v>
      </c>
    </row>
    <row r="1668" spans="5:6" x14ac:dyDescent="0.25">
      <c r="E1668" s="79">
        <f t="shared" ref="E1668:E1731" ca="1" si="52">RAND()</f>
        <v>0.76340414503017573</v>
      </c>
      <c r="F1668" s="79">
        <f t="shared" ref="F1668:F1731" ca="1" si="53">$C$3+$C$4*(-LN(E1668^(-1/$C$5)-1))</f>
        <v>18.67531779105304</v>
      </c>
    </row>
    <row r="1669" spans="5:6" x14ac:dyDescent="0.25">
      <c r="E1669" s="79">
        <f t="shared" ca="1" si="52"/>
        <v>0.65046811348227418</v>
      </c>
      <c r="F1669" s="79">
        <f t="shared" ca="1" si="53"/>
        <v>17.229840826447457</v>
      </c>
    </row>
    <row r="1670" spans="5:6" x14ac:dyDescent="0.25">
      <c r="E1670" s="79">
        <f t="shared" ca="1" si="52"/>
        <v>0.17972435498222628</v>
      </c>
      <c r="F1670" s="79">
        <f t="shared" ca="1" si="53"/>
        <v>12.678133370235981</v>
      </c>
    </row>
    <row r="1671" spans="5:6" x14ac:dyDescent="0.25">
      <c r="E1671" s="79">
        <f t="shared" ca="1" si="52"/>
        <v>0.78074085517282654</v>
      </c>
      <c r="F1671" s="79">
        <f t="shared" ca="1" si="53"/>
        <v>18.942642525149246</v>
      </c>
    </row>
    <row r="1672" spans="5:6" x14ac:dyDescent="0.25">
      <c r="E1672" s="79">
        <f t="shared" ca="1" si="52"/>
        <v>0.84806548401022708</v>
      </c>
      <c r="F1672" s="79">
        <f t="shared" ca="1" si="53"/>
        <v>20.187853589926952</v>
      </c>
    </row>
    <row r="1673" spans="5:6" x14ac:dyDescent="0.25">
      <c r="E1673" s="79">
        <f t="shared" ca="1" si="52"/>
        <v>0.11281887981749861</v>
      </c>
      <c r="F1673" s="79">
        <f t="shared" ca="1" si="53"/>
        <v>11.809268341015228</v>
      </c>
    </row>
    <row r="1674" spans="5:6" x14ac:dyDescent="0.25">
      <c r="E1674" s="79">
        <f t="shared" ca="1" si="52"/>
        <v>0.56213270187626718</v>
      </c>
      <c r="F1674" s="79">
        <f t="shared" ca="1" si="53"/>
        <v>16.308702323240283</v>
      </c>
    </row>
    <row r="1675" spans="5:6" x14ac:dyDescent="0.25">
      <c r="E1675" s="79">
        <f t="shared" ca="1" si="52"/>
        <v>0.64677548789317807</v>
      </c>
      <c r="F1675" s="79">
        <f t="shared" ca="1" si="53"/>
        <v>17.188655700995195</v>
      </c>
    </row>
    <row r="1676" spans="5:6" x14ac:dyDescent="0.25">
      <c r="E1676" s="79">
        <f t="shared" ca="1" si="52"/>
        <v>0.2597898952708465</v>
      </c>
      <c r="F1676" s="79">
        <f t="shared" ca="1" si="53"/>
        <v>13.519267110878843</v>
      </c>
    </row>
    <row r="1677" spans="5:6" x14ac:dyDescent="0.25">
      <c r="E1677" s="79">
        <f t="shared" ca="1" si="52"/>
        <v>0.47945804795544078</v>
      </c>
      <c r="F1677" s="79">
        <f t="shared" ca="1" si="53"/>
        <v>15.528333483849247</v>
      </c>
    </row>
    <row r="1678" spans="5:6" x14ac:dyDescent="0.25">
      <c r="E1678" s="79">
        <f t="shared" ca="1" si="52"/>
        <v>0.35355818805776995</v>
      </c>
      <c r="F1678" s="79">
        <f t="shared" ca="1" si="53"/>
        <v>14.394181157786887</v>
      </c>
    </row>
    <row r="1679" spans="5:6" x14ac:dyDescent="0.25">
      <c r="E1679" s="79">
        <f t="shared" ca="1" si="52"/>
        <v>0.90421310906917574</v>
      </c>
      <c r="F1679" s="79">
        <f t="shared" ca="1" si="53"/>
        <v>21.685176205035816</v>
      </c>
    </row>
    <row r="1680" spans="5:6" x14ac:dyDescent="0.25">
      <c r="E1680" s="79">
        <f t="shared" ca="1" si="52"/>
        <v>0.40279421640762592</v>
      </c>
      <c r="F1680" s="79">
        <f t="shared" ca="1" si="53"/>
        <v>14.836525002299403</v>
      </c>
    </row>
    <row r="1681" spans="5:6" x14ac:dyDescent="0.25">
      <c r="E1681" s="79">
        <f t="shared" ca="1" si="52"/>
        <v>4.3860300108461314E-2</v>
      </c>
      <c r="F1681" s="79">
        <f t="shared" ca="1" si="53"/>
        <v>10.421587408094254</v>
      </c>
    </row>
    <row r="1682" spans="5:6" x14ac:dyDescent="0.25">
      <c r="E1682" s="79">
        <f t="shared" ca="1" si="52"/>
        <v>0.99159590280680188</v>
      </c>
      <c r="F1682" s="79">
        <f t="shared" ca="1" si="53"/>
        <v>29.15023877808909</v>
      </c>
    </row>
    <row r="1683" spans="5:6" x14ac:dyDescent="0.25">
      <c r="E1683" s="79">
        <f t="shared" ca="1" si="52"/>
        <v>9.7265758360890464E-3</v>
      </c>
      <c r="F1683" s="79">
        <f t="shared" ca="1" si="53"/>
        <v>8.7323399753096425</v>
      </c>
    </row>
    <row r="1684" spans="5:6" x14ac:dyDescent="0.25">
      <c r="E1684" s="79">
        <f t="shared" ca="1" si="52"/>
        <v>0.85658627562621292</v>
      </c>
      <c r="F1684" s="79">
        <f t="shared" ca="1" si="53"/>
        <v>20.378613234767496</v>
      </c>
    </row>
    <row r="1685" spans="5:6" x14ac:dyDescent="0.25">
      <c r="E1685" s="79">
        <f t="shared" ca="1" si="52"/>
        <v>0.4215968791398369</v>
      </c>
      <c r="F1685" s="79">
        <f t="shared" ca="1" si="53"/>
        <v>15.005042656037887</v>
      </c>
    </row>
    <row r="1686" spans="5:6" x14ac:dyDescent="0.25">
      <c r="E1686" s="79">
        <f t="shared" ca="1" si="52"/>
        <v>0.39612516285873145</v>
      </c>
      <c r="F1686" s="79">
        <f t="shared" ca="1" si="53"/>
        <v>14.776781814404279</v>
      </c>
    </row>
    <row r="1687" spans="5:6" x14ac:dyDescent="0.25">
      <c r="E1687" s="79">
        <f t="shared" ca="1" si="52"/>
        <v>0.46119741329987751</v>
      </c>
      <c r="F1687" s="79">
        <f t="shared" ca="1" si="53"/>
        <v>15.361965811925758</v>
      </c>
    </row>
    <row r="1688" spans="5:6" x14ac:dyDescent="0.25">
      <c r="E1688" s="79">
        <f t="shared" ca="1" si="52"/>
        <v>0.5910815284888602</v>
      </c>
      <c r="F1688" s="79">
        <f t="shared" ca="1" si="53"/>
        <v>16.59768669605895</v>
      </c>
    </row>
    <row r="1689" spans="5:6" x14ac:dyDescent="0.25">
      <c r="E1689" s="79">
        <f t="shared" ca="1" si="52"/>
        <v>0.56854300367487942</v>
      </c>
      <c r="F1689" s="79">
        <f t="shared" ca="1" si="53"/>
        <v>16.371813242480421</v>
      </c>
    </row>
    <row r="1690" spans="5:6" x14ac:dyDescent="0.25">
      <c r="E1690" s="79">
        <f t="shared" ca="1" si="52"/>
        <v>0.88002538585478862</v>
      </c>
      <c r="F1690" s="79">
        <f t="shared" ca="1" si="53"/>
        <v>20.961650717730777</v>
      </c>
    </row>
    <row r="1691" spans="5:6" x14ac:dyDescent="0.25">
      <c r="E1691" s="79">
        <f t="shared" ca="1" si="52"/>
        <v>0.55443047380893906</v>
      </c>
      <c r="F1691" s="79">
        <f t="shared" ca="1" si="53"/>
        <v>16.233475199893125</v>
      </c>
    </row>
    <row r="1692" spans="5:6" x14ac:dyDescent="0.25">
      <c r="E1692" s="79">
        <f t="shared" ca="1" si="52"/>
        <v>0.36464775592298748</v>
      </c>
      <c r="F1692" s="79">
        <f t="shared" ca="1" si="53"/>
        <v>14.494225572102582</v>
      </c>
    </row>
    <row r="1693" spans="5:6" x14ac:dyDescent="0.25">
      <c r="E1693" s="79">
        <f t="shared" ca="1" si="52"/>
        <v>0.95711473210591314</v>
      </c>
      <c r="F1693" s="79">
        <f t="shared" ca="1" si="53"/>
        <v>24.197327422699164</v>
      </c>
    </row>
    <row r="1694" spans="5:6" x14ac:dyDescent="0.25">
      <c r="E1694" s="79">
        <f t="shared" ca="1" si="52"/>
        <v>0.61316824816389925</v>
      </c>
      <c r="F1694" s="79">
        <f t="shared" ca="1" si="53"/>
        <v>16.825850211321907</v>
      </c>
    </row>
    <row r="1695" spans="5:6" x14ac:dyDescent="0.25">
      <c r="E1695" s="79">
        <f t="shared" ca="1" si="52"/>
        <v>0.3163522001719502</v>
      </c>
      <c r="F1695" s="79">
        <f t="shared" ca="1" si="53"/>
        <v>14.054793612999948</v>
      </c>
    </row>
    <row r="1696" spans="5:6" x14ac:dyDescent="0.25">
      <c r="E1696" s="79">
        <f t="shared" ca="1" si="52"/>
        <v>0.87236742497107178</v>
      </c>
      <c r="F1696" s="79">
        <f t="shared" ca="1" si="53"/>
        <v>20.760569405267066</v>
      </c>
    </row>
    <row r="1697" spans="5:6" x14ac:dyDescent="0.25">
      <c r="E1697" s="79">
        <f t="shared" ca="1" si="52"/>
        <v>9.5065990023657232E-4</v>
      </c>
      <c r="F1697" s="79">
        <f t="shared" ca="1" si="53"/>
        <v>6.6826764459263508</v>
      </c>
    </row>
    <row r="1698" spans="5:6" x14ac:dyDescent="0.25">
      <c r="E1698" s="79">
        <f t="shared" ca="1" si="52"/>
        <v>0.61796980003074786</v>
      </c>
      <c r="F1698" s="79">
        <f t="shared" ca="1" si="53"/>
        <v>16.876456507864823</v>
      </c>
    </row>
    <row r="1699" spans="5:6" x14ac:dyDescent="0.25">
      <c r="E1699" s="79">
        <f t="shared" ca="1" si="52"/>
        <v>0.33800621978864109</v>
      </c>
      <c r="F1699" s="79">
        <f t="shared" ca="1" si="53"/>
        <v>14.253140564077427</v>
      </c>
    </row>
    <row r="1700" spans="5:6" x14ac:dyDescent="0.25">
      <c r="E1700" s="79">
        <f t="shared" ca="1" si="52"/>
        <v>0.84281756423287901</v>
      </c>
      <c r="F1700" s="79">
        <f t="shared" ca="1" si="53"/>
        <v>20.075057812094034</v>
      </c>
    </row>
    <row r="1701" spans="5:6" x14ac:dyDescent="0.25">
      <c r="E1701" s="79">
        <f t="shared" ca="1" si="52"/>
        <v>0.91148217087283834</v>
      </c>
      <c r="F1701" s="79">
        <f t="shared" ca="1" si="53"/>
        <v>21.936168505759301</v>
      </c>
    </row>
    <row r="1702" spans="5:6" x14ac:dyDescent="0.25">
      <c r="E1702" s="79">
        <f t="shared" ca="1" si="52"/>
        <v>0.10547104766952664</v>
      </c>
      <c r="F1702" s="79">
        <f t="shared" ca="1" si="53"/>
        <v>11.696381215055203</v>
      </c>
    </row>
    <row r="1703" spans="5:6" x14ac:dyDescent="0.25">
      <c r="E1703" s="79">
        <f t="shared" ca="1" si="52"/>
        <v>0.39864378298752134</v>
      </c>
      <c r="F1703" s="79">
        <f t="shared" ca="1" si="53"/>
        <v>14.799345234654847</v>
      </c>
    </row>
    <row r="1704" spans="5:6" x14ac:dyDescent="0.25">
      <c r="E1704" s="79">
        <f t="shared" ca="1" si="52"/>
        <v>0.95044000910589188</v>
      </c>
      <c r="F1704" s="79">
        <f t="shared" ca="1" si="53"/>
        <v>23.75084357230611</v>
      </c>
    </row>
    <row r="1705" spans="5:6" x14ac:dyDescent="0.25">
      <c r="E1705" s="79">
        <f t="shared" ca="1" si="52"/>
        <v>0.67986996628343466</v>
      </c>
      <c r="F1705" s="79">
        <f t="shared" ca="1" si="53"/>
        <v>17.568704036374164</v>
      </c>
    </row>
    <row r="1706" spans="5:6" x14ac:dyDescent="0.25">
      <c r="E1706" s="79">
        <f t="shared" ca="1" si="52"/>
        <v>0.55162524846609517</v>
      </c>
      <c r="F1706" s="79">
        <f t="shared" ca="1" si="53"/>
        <v>16.206233233730586</v>
      </c>
    </row>
    <row r="1707" spans="5:6" x14ac:dyDescent="0.25">
      <c r="E1707" s="79">
        <f t="shared" ca="1" si="52"/>
        <v>1.295463567628008E-2</v>
      </c>
      <c r="F1707" s="79">
        <f t="shared" ca="1" si="53"/>
        <v>9.0225834601110453</v>
      </c>
    </row>
    <row r="1708" spans="5:6" x14ac:dyDescent="0.25">
      <c r="E1708" s="79">
        <f t="shared" ca="1" si="52"/>
        <v>0.43992427806362888</v>
      </c>
      <c r="F1708" s="79">
        <f t="shared" ca="1" si="53"/>
        <v>15.169735958162818</v>
      </c>
    </row>
    <row r="1709" spans="5:6" x14ac:dyDescent="0.25">
      <c r="E1709" s="79">
        <f t="shared" ca="1" si="52"/>
        <v>0.24563423220549541</v>
      </c>
      <c r="F1709" s="79">
        <f t="shared" ca="1" si="53"/>
        <v>13.379504592086388</v>
      </c>
    </row>
    <row r="1710" spans="5:6" x14ac:dyDescent="0.25">
      <c r="E1710" s="79">
        <f t="shared" ca="1" si="52"/>
        <v>0.24433805213833881</v>
      </c>
      <c r="F1710" s="79">
        <f t="shared" ca="1" si="53"/>
        <v>13.366558339256517</v>
      </c>
    </row>
    <row r="1711" spans="5:6" x14ac:dyDescent="0.25">
      <c r="E1711" s="79">
        <f t="shared" ca="1" si="52"/>
        <v>0.72181707422742525</v>
      </c>
      <c r="F1711" s="79">
        <f t="shared" ca="1" si="53"/>
        <v>18.092712613024048</v>
      </c>
    </row>
    <row r="1712" spans="5:6" x14ac:dyDescent="0.25">
      <c r="E1712" s="79">
        <f t="shared" ca="1" si="52"/>
        <v>0.65830095370128749</v>
      </c>
      <c r="F1712" s="79">
        <f t="shared" ca="1" si="53"/>
        <v>17.318165462163094</v>
      </c>
    </row>
    <row r="1713" spans="5:6" x14ac:dyDescent="0.25">
      <c r="E1713" s="79">
        <f t="shared" ca="1" si="52"/>
        <v>0.18301591927782335</v>
      </c>
      <c r="F1713" s="79">
        <f t="shared" ca="1" si="53"/>
        <v>12.715778770652349</v>
      </c>
    </row>
    <row r="1714" spans="5:6" x14ac:dyDescent="0.25">
      <c r="E1714" s="79">
        <f t="shared" ca="1" si="52"/>
        <v>0.53776192908428577</v>
      </c>
      <c r="F1714" s="79">
        <f t="shared" ca="1" si="53"/>
        <v>16.07275402481369</v>
      </c>
    </row>
    <row r="1715" spans="5:6" x14ac:dyDescent="0.25">
      <c r="E1715" s="79">
        <f t="shared" ca="1" si="52"/>
        <v>0.71855746284842914</v>
      </c>
      <c r="F1715" s="79">
        <f t="shared" ca="1" si="53"/>
        <v>18.049973408857596</v>
      </c>
    </row>
    <row r="1716" spans="5:6" x14ac:dyDescent="0.25">
      <c r="E1716" s="79">
        <f t="shared" ca="1" si="52"/>
        <v>0.64276730044834218</v>
      </c>
      <c r="F1716" s="79">
        <f t="shared" ca="1" si="53"/>
        <v>17.144268080655756</v>
      </c>
    </row>
    <row r="1717" spans="5:6" x14ac:dyDescent="0.25">
      <c r="E1717" s="79">
        <f t="shared" ca="1" si="52"/>
        <v>0.16742106134441515</v>
      </c>
      <c r="F1717" s="79">
        <f t="shared" ca="1" si="53"/>
        <v>12.534163365787304</v>
      </c>
    </row>
    <row r="1718" spans="5:6" x14ac:dyDescent="0.25">
      <c r="E1718" s="79">
        <f t="shared" ca="1" si="52"/>
        <v>0.38667756500007711</v>
      </c>
      <c r="F1718" s="79">
        <f t="shared" ca="1" si="53"/>
        <v>14.692113528122958</v>
      </c>
    </row>
    <row r="1719" spans="5:6" x14ac:dyDescent="0.25">
      <c r="E1719" s="79">
        <f t="shared" ca="1" si="52"/>
        <v>8.187358344412532E-2</v>
      </c>
      <c r="F1719" s="79">
        <f t="shared" ca="1" si="53"/>
        <v>11.294325415866901</v>
      </c>
    </row>
    <row r="1720" spans="5:6" x14ac:dyDescent="0.25">
      <c r="E1720" s="79">
        <f t="shared" ca="1" si="52"/>
        <v>0.45770023402746696</v>
      </c>
      <c r="F1720" s="79">
        <f t="shared" ca="1" si="53"/>
        <v>15.330261775354447</v>
      </c>
    </row>
    <row r="1721" spans="5:6" x14ac:dyDescent="0.25">
      <c r="E1721" s="79">
        <f t="shared" ca="1" si="52"/>
        <v>0.42263776662673791</v>
      </c>
      <c r="F1721" s="79">
        <f t="shared" ca="1" si="53"/>
        <v>15.014380904042401</v>
      </c>
    </row>
    <row r="1722" spans="5:6" x14ac:dyDescent="0.25">
      <c r="E1722" s="79">
        <f t="shared" ca="1" si="52"/>
        <v>0.83748676027398461</v>
      </c>
      <c r="F1722" s="79">
        <f t="shared" ca="1" si="53"/>
        <v>19.963844796784521</v>
      </c>
    </row>
    <row r="1723" spans="5:6" x14ac:dyDescent="0.25">
      <c r="E1723" s="79">
        <f t="shared" ca="1" si="52"/>
        <v>0.35170009830220361</v>
      </c>
      <c r="F1723" s="79">
        <f t="shared" ca="1" si="53"/>
        <v>14.377379829737372</v>
      </c>
    </row>
    <row r="1724" spans="5:6" x14ac:dyDescent="0.25">
      <c r="E1724" s="79">
        <f t="shared" ca="1" si="52"/>
        <v>0.92654128930333479</v>
      </c>
      <c r="F1724" s="79">
        <f t="shared" ca="1" si="53"/>
        <v>22.524773608412481</v>
      </c>
    </row>
    <row r="1725" spans="5:6" x14ac:dyDescent="0.25">
      <c r="E1725" s="79">
        <f t="shared" ca="1" si="52"/>
        <v>0.51427549159618913</v>
      </c>
      <c r="F1725" s="79">
        <f t="shared" ca="1" si="53"/>
        <v>15.850526051668471</v>
      </c>
    </row>
    <row r="1726" spans="5:6" x14ac:dyDescent="0.25">
      <c r="E1726" s="79">
        <f t="shared" ca="1" si="52"/>
        <v>2.6364170022062594E-2</v>
      </c>
      <c r="F1726" s="79">
        <f t="shared" ca="1" si="53"/>
        <v>9.7993386100286539</v>
      </c>
    </row>
    <row r="1727" spans="5:6" x14ac:dyDescent="0.25">
      <c r="E1727" s="79">
        <f t="shared" ca="1" si="52"/>
        <v>2.5782054846373081E-2</v>
      </c>
      <c r="F1727" s="79">
        <f t="shared" ca="1" si="53"/>
        <v>9.7734666221703144</v>
      </c>
    </row>
    <row r="1728" spans="5:6" x14ac:dyDescent="0.25">
      <c r="E1728" s="79">
        <f t="shared" ca="1" si="52"/>
        <v>0.47493014950943779</v>
      </c>
      <c r="F1728" s="79">
        <f t="shared" ca="1" si="53"/>
        <v>15.486940491376924</v>
      </c>
    </row>
    <row r="1729" spans="5:6" x14ac:dyDescent="0.25">
      <c r="E1729" s="79">
        <f t="shared" ca="1" si="52"/>
        <v>0.62730278646454085</v>
      </c>
      <c r="F1729" s="79">
        <f t="shared" ca="1" si="53"/>
        <v>16.975940063818385</v>
      </c>
    </row>
    <row r="1730" spans="5:6" x14ac:dyDescent="0.25">
      <c r="E1730" s="79">
        <f t="shared" ca="1" si="52"/>
        <v>0.11609569804180253</v>
      </c>
      <c r="F1730" s="79">
        <f t="shared" ca="1" si="53"/>
        <v>11.858101962628357</v>
      </c>
    </row>
    <row r="1731" spans="5:6" x14ac:dyDescent="0.25">
      <c r="E1731" s="79">
        <f t="shared" ca="1" si="52"/>
        <v>0.53940568386247056</v>
      </c>
      <c r="F1731" s="79">
        <f t="shared" ca="1" si="53"/>
        <v>16.088484581051965</v>
      </c>
    </row>
    <row r="1732" spans="5:6" x14ac:dyDescent="0.25">
      <c r="E1732" s="79">
        <f t="shared" ref="E1732:E1795" ca="1" si="54">RAND()</f>
        <v>0.1559741212344814</v>
      </c>
      <c r="F1732" s="79">
        <f t="shared" ref="F1732:F1795" ca="1" si="55">$C$3+$C$4*(-LN(E1732^(-1/$C$5)-1))</f>
        <v>12.395044822094743</v>
      </c>
    </row>
    <row r="1733" spans="5:6" x14ac:dyDescent="0.25">
      <c r="E1733" s="79">
        <f t="shared" ca="1" si="54"/>
        <v>0.47295093700851498</v>
      </c>
      <c r="F1733" s="79">
        <f t="shared" ca="1" si="55"/>
        <v>15.468877744918498</v>
      </c>
    </row>
    <row r="1734" spans="5:6" x14ac:dyDescent="0.25">
      <c r="E1734" s="79">
        <f t="shared" ca="1" si="54"/>
        <v>0.85783818560345126</v>
      </c>
      <c r="F1734" s="79">
        <f t="shared" ca="1" si="55"/>
        <v>20.40749110416585</v>
      </c>
    </row>
    <row r="1735" spans="5:6" x14ac:dyDescent="0.25">
      <c r="E1735" s="79">
        <f t="shared" ca="1" si="54"/>
        <v>0.78548391058381706</v>
      </c>
      <c r="F1735" s="79">
        <f t="shared" ca="1" si="55"/>
        <v>19.018798340681826</v>
      </c>
    </row>
    <row r="1736" spans="5:6" x14ac:dyDescent="0.25">
      <c r="E1736" s="79">
        <f t="shared" ca="1" si="54"/>
        <v>0.55410995222287884</v>
      </c>
      <c r="F1736" s="79">
        <f t="shared" ca="1" si="55"/>
        <v>16.23035842782285</v>
      </c>
    </row>
    <row r="1737" spans="5:6" x14ac:dyDescent="0.25">
      <c r="E1737" s="79">
        <f t="shared" ca="1" si="54"/>
        <v>0.22410066412737628</v>
      </c>
      <c r="F1737" s="79">
        <f t="shared" ca="1" si="55"/>
        <v>13.160736480251515</v>
      </c>
    </row>
    <row r="1738" spans="5:6" x14ac:dyDescent="0.25">
      <c r="E1738" s="79">
        <f t="shared" ca="1" si="54"/>
        <v>0.35460198492175732</v>
      </c>
      <c r="F1738" s="79">
        <f t="shared" ca="1" si="55"/>
        <v>14.403614190341367</v>
      </c>
    </row>
    <row r="1739" spans="5:6" x14ac:dyDescent="0.25">
      <c r="E1739" s="79">
        <f t="shared" ca="1" si="54"/>
        <v>9.6506757764916684E-2</v>
      </c>
      <c r="F1739" s="79">
        <f t="shared" ca="1" si="55"/>
        <v>11.551516053566464</v>
      </c>
    </row>
    <row r="1740" spans="5:6" x14ac:dyDescent="0.25">
      <c r="E1740" s="79">
        <f t="shared" ca="1" si="54"/>
        <v>0.13431936603141992</v>
      </c>
      <c r="F1740" s="79">
        <f t="shared" ca="1" si="55"/>
        <v>12.115206476538589</v>
      </c>
    </row>
    <row r="1741" spans="5:6" x14ac:dyDescent="0.25">
      <c r="E1741" s="79">
        <f t="shared" ca="1" si="54"/>
        <v>2.6984748641374123E-2</v>
      </c>
      <c r="F1741" s="79">
        <f t="shared" ca="1" si="55"/>
        <v>9.8264136269728599</v>
      </c>
    </row>
    <row r="1742" spans="5:6" x14ac:dyDescent="0.25">
      <c r="E1742" s="79">
        <f t="shared" ca="1" si="54"/>
        <v>0.20847105301924806</v>
      </c>
      <c r="F1742" s="79">
        <f t="shared" ca="1" si="55"/>
        <v>12.996328030771416</v>
      </c>
    </row>
    <row r="1743" spans="5:6" x14ac:dyDescent="0.25">
      <c r="E1743" s="79">
        <f t="shared" ca="1" si="54"/>
        <v>0.75959085698429962</v>
      </c>
      <c r="F1743" s="79">
        <f t="shared" ca="1" si="55"/>
        <v>18.618664698439517</v>
      </c>
    </row>
    <row r="1744" spans="5:6" x14ac:dyDescent="0.25">
      <c r="E1744" s="79">
        <f t="shared" ca="1" si="54"/>
        <v>0.59511429357555523</v>
      </c>
      <c r="F1744" s="79">
        <f t="shared" ca="1" si="55"/>
        <v>16.638810275509062</v>
      </c>
    </row>
    <row r="1745" spans="5:6" x14ac:dyDescent="0.25">
      <c r="E1745" s="79">
        <f t="shared" ca="1" si="54"/>
        <v>0.37219489922626947</v>
      </c>
      <c r="F1745" s="79">
        <f t="shared" ca="1" si="55"/>
        <v>14.562122676786396</v>
      </c>
    </row>
    <row r="1746" spans="5:6" x14ac:dyDescent="0.25">
      <c r="E1746" s="79">
        <f t="shared" ca="1" si="54"/>
        <v>0.27780368456134985</v>
      </c>
      <c r="F1746" s="79">
        <f t="shared" ca="1" si="55"/>
        <v>13.693313570491991</v>
      </c>
    </row>
    <row r="1747" spans="5:6" x14ac:dyDescent="0.25">
      <c r="E1747" s="79">
        <f t="shared" ca="1" si="54"/>
        <v>0.57820594884287202</v>
      </c>
      <c r="F1747" s="79">
        <f t="shared" ca="1" si="55"/>
        <v>16.467863054279224</v>
      </c>
    </row>
    <row r="1748" spans="5:6" x14ac:dyDescent="0.25">
      <c r="E1748" s="79">
        <f t="shared" ca="1" si="54"/>
        <v>0.37526392371845496</v>
      </c>
      <c r="F1748" s="79">
        <f t="shared" ca="1" si="55"/>
        <v>14.589697669797198</v>
      </c>
    </row>
    <row r="1749" spans="5:6" x14ac:dyDescent="0.25">
      <c r="E1749" s="79">
        <f t="shared" ca="1" si="54"/>
        <v>0.84345433609881693</v>
      </c>
      <c r="F1749" s="79">
        <f t="shared" ca="1" si="55"/>
        <v>20.088564513557017</v>
      </c>
    </row>
    <row r="1750" spans="5:6" x14ac:dyDescent="0.25">
      <c r="E1750" s="79">
        <f t="shared" ca="1" si="54"/>
        <v>0.23151009424316282</v>
      </c>
      <c r="F1750" s="79">
        <f t="shared" ca="1" si="55"/>
        <v>13.236940424613483</v>
      </c>
    </row>
    <row r="1751" spans="5:6" x14ac:dyDescent="0.25">
      <c r="E1751" s="79">
        <f t="shared" ca="1" si="54"/>
        <v>0.34373230120885911</v>
      </c>
      <c r="F1751" s="79">
        <f t="shared" ca="1" si="55"/>
        <v>14.305186130725863</v>
      </c>
    </row>
    <row r="1752" spans="5:6" x14ac:dyDescent="0.25">
      <c r="E1752" s="79">
        <f t="shared" ca="1" si="54"/>
        <v>0.42186513963570516</v>
      </c>
      <c r="F1752" s="79">
        <f t="shared" ca="1" si="55"/>
        <v>15.007449199258303</v>
      </c>
    </row>
    <row r="1753" spans="5:6" x14ac:dyDescent="0.25">
      <c r="E1753" s="79">
        <f t="shared" ca="1" si="54"/>
        <v>0.73103212617004232</v>
      </c>
      <c r="F1753" s="79">
        <f t="shared" ca="1" si="55"/>
        <v>18.215636234256401</v>
      </c>
    </row>
    <row r="1754" spans="5:6" x14ac:dyDescent="0.25">
      <c r="E1754" s="79">
        <f t="shared" ca="1" si="54"/>
        <v>0.69336466794054263</v>
      </c>
      <c r="F1754" s="79">
        <f t="shared" ca="1" si="55"/>
        <v>17.731516976472761</v>
      </c>
    </row>
    <row r="1755" spans="5:6" x14ac:dyDescent="0.25">
      <c r="E1755" s="79">
        <f t="shared" ca="1" si="54"/>
        <v>0.62022564905285438</v>
      </c>
      <c r="F1755" s="79">
        <f t="shared" ca="1" si="55"/>
        <v>16.900364840956488</v>
      </c>
    </row>
    <row r="1756" spans="5:6" x14ac:dyDescent="0.25">
      <c r="E1756" s="79">
        <f t="shared" ca="1" si="54"/>
        <v>0.11247258897939083</v>
      </c>
      <c r="F1756" s="79">
        <f t="shared" ca="1" si="55"/>
        <v>11.804055481183958</v>
      </c>
    </row>
    <row r="1757" spans="5:6" x14ac:dyDescent="0.25">
      <c r="E1757" s="79">
        <f t="shared" ca="1" si="54"/>
        <v>0.80638405459836993</v>
      </c>
      <c r="F1757" s="79">
        <f t="shared" ca="1" si="55"/>
        <v>19.372153538228233</v>
      </c>
    </row>
    <row r="1758" spans="5:6" x14ac:dyDescent="0.25">
      <c r="E1758" s="79">
        <f t="shared" ca="1" si="54"/>
        <v>0.63659605354764015</v>
      </c>
      <c r="F1758" s="79">
        <f t="shared" ca="1" si="55"/>
        <v>17.076550739767111</v>
      </c>
    </row>
    <row r="1759" spans="5:6" x14ac:dyDescent="0.25">
      <c r="E1759" s="79">
        <f t="shared" ca="1" si="54"/>
        <v>0.56293455209443388</v>
      </c>
      <c r="F1759" s="79">
        <f t="shared" ca="1" si="55"/>
        <v>16.316571223862372</v>
      </c>
    </row>
    <row r="1760" spans="5:6" x14ac:dyDescent="0.25">
      <c r="E1760" s="79">
        <f t="shared" ca="1" si="54"/>
        <v>0.13753295287814038</v>
      </c>
      <c r="F1760" s="79">
        <f t="shared" ca="1" si="55"/>
        <v>12.158311526439405</v>
      </c>
    </row>
    <row r="1761" spans="5:6" x14ac:dyDescent="0.25">
      <c r="E1761" s="79">
        <f t="shared" ca="1" si="54"/>
        <v>0.62973761992172761</v>
      </c>
      <c r="F1761" s="79">
        <f t="shared" ca="1" si="55"/>
        <v>17.002146283943787</v>
      </c>
    </row>
    <row r="1762" spans="5:6" x14ac:dyDescent="0.25">
      <c r="E1762" s="79">
        <f t="shared" ca="1" si="54"/>
        <v>4.9658642196668157E-2</v>
      </c>
      <c r="F1762" s="79">
        <f t="shared" ca="1" si="55"/>
        <v>10.584177465558405</v>
      </c>
    </row>
    <row r="1763" spans="5:6" x14ac:dyDescent="0.25">
      <c r="E1763" s="79">
        <f t="shared" ca="1" si="54"/>
        <v>0.56378019826496206</v>
      </c>
      <c r="F1763" s="79">
        <f t="shared" ca="1" si="55"/>
        <v>16.324877717009418</v>
      </c>
    </row>
    <row r="1764" spans="5:6" x14ac:dyDescent="0.25">
      <c r="E1764" s="79">
        <f t="shared" ca="1" si="54"/>
        <v>0.94924787176798064</v>
      </c>
      <c r="F1764" s="79">
        <f t="shared" ca="1" si="55"/>
        <v>23.677290874942308</v>
      </c>
    </row>
    <row r="1765" spans="5:6" x14ac:dyDescent="0.25">
      <c r="E1765" s="79">
        <f t="shared" ca="1" si="54"/>
        <v>0.18653579364470607</v>
      </c>
      <c r="F1765" s="79">
        <f t="shared" ca="1" si="55"/>
        <v>12.755658677170471</v>
      </c>
    </row>
    <row r="1766" spans="5:6" x14ac:dyDescent="0.25">
      <c r="E1766" s="79">
        <f t="shared" ca="1" si="54"/>
        <v>0.4363315388866883</v>
      </c>
      <c r="F1766" s="79">
        <f t="shared" ca="1" si="55"/>
        <v>15.137398030601496</v>
      </c>
    </row>
    <row r="1767" spans="5:6" x14ac:dyDescent="0.25">
      <c r="E1767" s="79">
        <f t="shared" ca="1" si="54"/>
        <v>0.58460167927731355</v>
      </c>
      <c r="F1767" s="79">
        <f t="shared" ca="1" si="55"/>
        <v>16.532077466566029</v>
      </c>
    </row>
    <row r="1768" spans="5:6" x14ac:dyDescent="0.25">
      <c r="E1768" s="79">
        <f t="shared" ca="1" si="54"/>
        <v>0.18203524404845894</v>
      </c>
      <c r="F1768" s="79">
        <f t="shared" ca="1" si="55"/>
        <v>12.704599096966573</v>
      </c>
    </row>
    <row r="1769" spans="5:6" x14ac:dyDescent="0.25">
      <c r="E1769" s="79">
        <f t="shared" ca="1" si="54"/>
        <v>0.43873611763296128</v>
      </c>
      <c r="F1769" s="79">
        <f t="shared" ca="1" si="55"/>
        <v>15.159038052092974</v>
      </c>
    </row>
    <row r="1770" spans="5:6" x14ac:dyDescent="0.25">
      <c r="E1770" s="79">
        <f t="shared" ca="1" si="54"/>
        <v>0.51843324140761704</v>
      </c>
      <c r="F1770" s="79">
        <f t="shared" ca="1" si="55"/>
        <v>15.889542407770996</v>
      </c>
    </row>
    <row r="1771" spans="5:6" x14ac:dyDescent="0.25">
      <c r="E1771" s="79">
        <f t="shared" ca="1" si="54"/>
        <v>0.91548088758257506</v>
      </c>
      <c r="F1771" s="79">
        <f t="shared" ca="1" si="55"/>
        <v>22.082631762010422</v>
      </c>
    </row>
    <row r="1772" spans="5:6" x14ac:dyDescent="0.25">
      <c r="E1772" s="79">
        <f t="shared" ca="1" si="54"/>
        <v>6.756488385561199E-2</v>
      </c>
      <c r="F1772" s="79">
        <f t="shared" ca="1" si="55"/>
        <v>11.009871198507035</v>
      </c>
    </row>
    <row r="1773" spans="5:6" x14ac:dyDescent="0.25">
      <c r="E1773" s="79">
        <f t="shared" ca="1" si="54"/>
        <v>0.10646562520105429</v>
      </c>
      <c r="F1773" s="79">
        <f t="shared" ca="1" si="55"/>
        <v>11.711951106882102</v>
      </c>
    </row>
    <row r="1774" spans="5:6" x14ac:dyDescent="0.25">
      <c r="E1774" s="79">
        <f t="shared" ca="1" si="54"/>
        <v>0.74156077229611972</v>
      </c>
      <c r="F1774" s="79">
        <f t="shared" ca="1" si="55"/>
        <v>18.360120859059325</v>
      </c>
    </row>
    <row r="1775" spans="5:6" x14ac:dyDescent="0.25">
      <c r="E1775" s="79">
        <f t="shared" ca="1" si="54"/>
        <v>0.22992110752285244</v>
      </c>
      <c r="F1775" s="79">
        <f t="shared" ca="1" si="55"/>
        <v>13.22068495914821</v>
      </c>
    </row>
    <row r="1776" spans="5:6" x14ac:dyDescent="0.25">
      <c r="E1776" s="79">
        <f t="shared" ca="1" si="54"/>
        <v>0.30465920016463643</v>
      </c>
      <c r="F1776" s="79">
        <f t="shared" ca="1" si="55"/>
        <v>13.946453950842827</v>
      </c>
    </row>
    <row r="1777" spans="5:6" x14ac:dyDescent="0.25">
      <c r="E1777" s="79">
        <f t="shared" ca="1" si="54"/>
        <v>0.43080187496787703</v>
      </c>
      <c r="F1777" s="79">
        <f t="shared" ca="1" si="55"/>
        <v>15.087681409292742</v>
      </c>
    </row>
    <row r="1778" spans="5:6" x14ac:dyDescent="0.25">
      <c r="E1778" s="79">
        <f t="shared" ca="1" si="54"/>
        <v>0.67849752664714957</v>
      </c>
      <c r="F1778" s="79">
        <f t="shared" ca="1" si="55"/>
        <v>17.552419969550368</v>
      </c>
    </row>
    <row r="1779" spans="5:6" x14ac:dyDescent="0.25">
      <c r="E1779" s="79">
        <f t="shared" ca="1" si="54"/>
        <v>0.66155872015136563</v>
      </c>
      <c r="F1779" s="79">
        <f t="shared" ca="1" si="55"/>
        <v>17.35529957798067</v>
      </c>
    </row>
    <row r="1780" spans="5:6" x14ac:dyDescent="0.25">
      <c r="E1780" s="79">
        <f t="shared" ca="1" si="54"/>
        <v>0.67576161577399541</v>
      </c>
      <c r="F1780" s="79">
        <f t="shared" ca="1" si="55"/>
        <v>17.520102948000961</v>
      </c>
    </row>
    <row r="1781" spans="5:6" x14ac:dyDescent="0.25">
      <c r="E1781" s="79">
        <f t="shared" ca="1" si="54"/>
        <v>5.5953420194656101E-2</v>
      </c>
      <c r="F1781" s="79">
        <f t="shared" ca="1" si="55"/>
        <v>10.745152826551351</v>
      </c>
    </row>
    <row r="1782" spans="5:6" x14ac:dyDescent="0.25">
      <c r="E1782" s="79">
        <f t="shared" ca="1" si="54"/>
        <v>0.95002293906768975</v>
      </c>
      <c r="F1782" s="79">
        <f t="shared" ca="1" si="55"/>
        <v>23.724918166799899</v>
      </c>
    </row>
    <row r="1783" spans="5:6" x14ac:dyDescent="0.25">
      <c r="E1783" s="79">
        <f t="shared" ca="1" si="54"/>
        <v>0.10408457566203655</v>
      </c>
      <c r="F1783" s="79">
        <f t="shared" ca="1" si="55"/>
        <v>11.674516677458541</v>
      </c>
    </row>
    <row r="1784" spans="5:6" x14ac:dyDescent="0.25">
      <c r="E1784" s="79">
        <f t="shared" ca="1" si="54"/>
        <v>0.68143886556660338</v>
      </c>
      <c r="F1784" s="79">
        <f t="shared" ca="1" si="55"/>
        <v>17.587379343997846</v>
      </c>
    </row>
    <row r="1785" spans="5:6" x14ac:dyDescent="0.25">
      <c r="E1785" s="79">
        <f t="shared" ca="1" si="54"/>
        <v>8.000211312926564E-2</v>
      </c>
      <c r="F1785" s="79">
        <f t="shared" ca="1" si="55"/>
        <v>11.259217353511797</v>
      </c>
    </row>
    <row r="1786" spans="5:6" x14ac:dyDescent="0.25">
      <c r="E1786" s="79">
        <f t="shared" ca="1" si="54"/>
        <v>0.51062791495554483</v>
      </c>
      <c r="F1786" s="79">
        <f t="shared" ca="1" si="55"/>
        <v>15.816402621308608</v>
      </c>
    </row>
    <row r="1787" spans="5:6" x14ac:dyDescent="0.25">
      <c r="E1787" s="79">
        <f t="shared" ca="1" si="54"/>
        <v>0.8592138049829432</v>
      </c>
      <c r="F1787" s="79">
        <f t="shared" ca="1" si="55"/>
        <v>20.439487279886706</v>
      </c>
    </row>
    <row r="1788" spans="5:6" x14ac:dyDescent="0.25">
      <c r="E1788" s="79">
        <f t="shared" ca="1" si="54"/>
        <v>3.819826105780344E-2</v>
      </c>
      <c r="F1788" s="79">
        <f t="shared" ca="1" si="55"/>
        <v>10.2459648887148</v>
      </c>
    </row>
    <row r="1789" spans="5:6" x14ac:dyDescent="0.25">
      <c r="E1789" s="79">
        <f t="shared" ca="1" si="54"/>
        <v>0.54692066171092835</v>
      </c>
      <c r="F1789" s="79">
        <f t="shared" ca="1" si="55"/>
        <v>16.16072640183577</v>
      </c>
    </row>
    <row r="1790" spans="5:6" x14ac:dyDescent="0.25">
      <c r="E1790" s="79">
        <f t="shared" ca="1" si="54"/>
        <v>0.62346146216680876</v>
      </c>
      <c r="F1790" s="79">
        <f t="shared" ca="1" si="55"/>
        <v>16.934810907598248</v>
      </c>
    </row>
    <row r="1791" spans="5:6" x14ac:dyDescent="0.25">
      <c r="E1791" s="79">
        <f t="shared" ca="1" si="54"/>
        <v>0.96685055539791187</v>
      </c>
      <c r="F1791" s="79">
        <f t="shared" ca="1" si="55"/>
        <v>24.987957648137979</v>
      </c>
    </row>
    <row r="1792" spans="5:6" x14ac:dyDescent="0.25">
      <c r="E1792" s="79">
        <f t="shared" ca="1" si="54"/>
        <v>0.23929443315670362</v>
      </c>
      <c r="F1792" s="79">
        <f t="shared" ca="1" si="55"/>
        <v>13.315926816169645</v>
      </c>
    </row>
    <row r="1793" spans="5:6" x14ac:dyDescent="0.25">
      <c r="E1793" s="79">
        <f t="shared" ca="1" si="54"/>
        <v>0.40286814385514313</v>
      </c>
      <c r="F1793" s="79">
        <f t="shared" ca="1" si="55"/>
        <v>14.837187243062722</v>
      </c>
    </row>
    <row r="1794" spans="5:6" x14ac:dyDescent="0.25">
      <c r="E1794" s="79">
        <f t="shared" ca="1" si="54"/>
        <v>0.29798719025926301</v>
      </c>
      <c r="F1794" s="79">
        <f t="shared" ca="1" si="55"/>
        <v>13.884168894561057</v>
      </c>
    </row>
    <row r="1795" spans="5:6" x14ac:dyDescent="0.25">
      <c r="E1795" s="79">
        <f t="shared" ca="1" si="54"/>
        <v>0.1853574836501336</v>
      </c>
      <c r="F1795" s="79">
        <f t="shared" ca="1" si="55"/>
        <v>12.742350898202323</v>
      </c>
    </row>
    <row r="1796" spans="5:6" x14ac:dyDescent="0.25">
      <c r="E1796" s="79">
        <f t="shared" ref="E1796:E1859" ca="1" si="56">RAND()</f>
        <v>0.37003536046703878</v>
      </c>
      <c r="F1796" s="79">
        <f t="shared" ref="F1796:F1859" ca="1" si="57">$C$3+$C$4*(-LN(E1796^(-1/$C$5)-1))</f>
        <v>14.542707903021652</v>
      </c>
    </row>
    <row r="1797" spans="5:6" x14ac:dyDescent="0.25">
      <c r="E1797" s="79">
        <f t="shared" ca="1" si="56"/>
        <v>0.35849915931965692</v>
      </c>
      <c r="F1797" s="79">
        <f t="shared" ca="1" si="57"/>
        <v>14.4388021741029</v>
      </c>
    </row>
    <row r="1798" spans="5:6" x14ac:dyDescent="0.25">
      <c r="E1798" s="79">
        <f t="shared" ca="1" si="56"/>
        <v>0.53539680525244315</v>
      </c>
      <c r="F1798" s="79">
        <f t="shared" ca="1" si="57"/>
        <v>16.05016329351789</v>
      </c>
    </row>
    <row r="1799" spans="5:6" x14ac:dyDescent="0.25">
      <c r="E1799" s="79">
        <f t="shared" ca="1" si="56"/>
        <v>0.74779131310009683</v>
      </c>
      <c r="F1799" s="79">
        <f t="shared" ca="1" si="57"/>
        <v>18.447801150940755</v>
      </c>
    </row>
    <row r="1800" spans="5:6" x14ac:dyDescent="0.25">
      <c r="E1800" s="79">
        <f t="shared" ca="1" si="56"/>
        <v>0.2267208302558521</v>
      </c>
      <c r="F1800" s="79">
        <f t="shared" ca="1" si="57"/>
        <v>13.187803357583448</v>
      </c>
    </row>
    <row r="1801" spans="5:6" x14ac:dyDescent="0.25">
      <c r="E1801" s="79">
        <f t="shared" ca="1" si="56"/>
        <v>0.73504314023904838</v>
      </c>
      <c r="F1801" s="79">
        <f t="shared" ca="1" si="57"/>
        <v>18.270153063010209</v>
      </c>
    </row>
    <row r="1802" spans="5:6" x14ac:dyDescent="0.25">
      <c r="E1802" s="79">
        <f t="shared" ca="1" si="56"/>
        <v>6.5205399980917345E-2</v>
      </c>
      <c r="F1802" s="79">
        <f t="shared" ca="1" si="57"/>
        <v>10.95893281888978</v>
      </c>
    </row>
    <row r="1803" spans="5:6" x14ac:dyDescent="0.25">
      <c r="E1803" s="79">
        <f t="shared" ca="1" si="56"/>
        <v>0.87219361691286523</v>
      </c>
      <c r="F1803" s="79">
        <f t="shared" ca="1" si="57"/>
        <v>20.756134700749882</v>
      </c>
    </row>
    <row r="1804" spans="5:6" x14ac:dyDescent="0.25">
      <c r="E1804" s="79">
        <f t="shared" ca="1" si="56"/>
        <v>0.60543136448943891</v>
      </c>
      <c r="F1804" s="79">
        <f t="shared" ca="1" si="57"/>
        <v>16.745087317508478</v>
      </c>
    </row>
    <row r="1805" spans="5:6" x14ac:dyDescent="0.25">
      <c r="E1805" s="79">
        <f t="shared" ca="1" si="56"/>
        <v>0.80472805663508495</v>
      </c>
      <c r="F1805" s="79">
        <f t="shared" ca="1" si="57"/>
        <v>19.343009929576432</v>
      </c>
    </row>
    <row r="1806" spans="5:6" x14ac:dyDescent="0.25">
      <c r="E1806" s="79">
        <f t="shared" ca="1" si="56"/>
        <v>0.38831716973202568</v>
      </c>
      <c r="F1806" s="79">
        <f t="shared" ca="1" si="57"/>
        <v>14.706812442980233</v>
      </c>
    </row>
    <row r="1807" spans="5:6" x14ac:dyDescent="0.25">
      <c r="E1807" s="79">
        <f t="shared" ca="1" si="56"/>
        <v>0.65567532027901132</v>
      </c>
      <c r="F1807" s="79">
        <f t="shared" ca="1" si="57"/>
        <v>17.288409469661683</v>
      </c>
    </row>
    <row r="1808" spans="5:6" x14ac:dyDescent="0.25">
      <c r="E1808" s="79">
        <f t="shared" ca="1" si="56"/>
        <v>0.73909837471788009</v>
      </c>
      <c r="F1808" s="79">
        <f t="shared" ca="1" si="57"/>
        <v>18.325924981182141</v>
      </c>
    </row>
    <row r="1809" spans="5:6" x14ac:dyDescent="0.25">
      <c r="E1809" s="79">
        <f t="shared" ca="1" si="56"/>
        <v>0.96777305257321755</v>
      </c>
      <c r="F1809" s="79">
        <f t="shared" ca="1" si="57"/>
        <v>25.074335599093406</v>
      </c>
    </row>
    <row r="1810" spans="5:6" x14ac:dyDescent="0.25">
      <c r="E1810" s="79">
        <f t="shared" ca="1" si="56"/>
        <v>0.79427118224989646</v>
      </c>
      <c r="F1810" s="79">
        <f t="shared" ca="1" si="57"/>
        <v>19.163671642671275</v>
      </c>
    </row>
    <row r="1811" spans="5:6" x14ac:dyDescent="0.25">
      <c r="E1811" s="79">
        <f t="shared" ca="1" si="56"/>
        <v>0.80804890799180495</v>
      </c>
      <c r="F1811" s="79">
        <f t="shared" ca="1" si="57"/>
        <v>19.401667817091841</v>
      </c>
    </row>
    <row r="1812" spans="5:6" x14ac:dyDescent="0.25">
      <c r="E1812" s="79">
        <f t="shared" ca="1" si="56"/>
        <v>0.12719152648399457</v>
      </c>
      <c r="F1812" s="79">
        <f t="shared" ca="1" si="57"/>
        <v>12.017346671241128</v>
      </c>
    </row>
    <row r="1813" spans="5:6" x14ac:dyDescent="0.25">
      <c r="E1813" s="79">
        <f t="shared" ca="1" si="56"/>
        <v>0.91689590049879321</v>
      </c>
      <c r="F1813" s="79">
        <f t="shared" ca="1" si="57"/>
        <v>22.136030317501554</v>
      </c>
    </row>
    <row r="1814" spans="5:6" x14ac:dyDescent="0.25">
      <c r="E1814" s="79">
        <f t="shared" ca="1" si="56"/>
        <v>0.1372242906656117</v>
      </c>
      <c r="F1814" s="79">
        <f t="shared" ca="1" si="57"/>
        <v>12.154197361124012</v>
      </c>
    </row>
    <row r="1815" spans="5:6" x14ac:dyDescent="0.25">
      <c r="E1815" s="79">
        <f t="shared" ca="1" si="56"/>
        <v>0.38159896163770568</v>
      </c>
      <c r="F1815" s="79">
        <f t="shared" ca="1" si="57"/>
        <v>14.646565376020876</v>
      </c>
    </row>
    <row r="1816" spans="5:6" x14ac:dyDescent="0.25">
      <c r="E1816" s="79">
        <f t="shared" ca="1" si="56"/>
        <v>0.52950856908214339</v>
      </c>
      <c r="F1816" s="79">
        <f t="shared" ca="1" si="57"/>
        <v>15.994136692199449</v>
      </c>
    </row>
    <row r="1817" spans="5:6" x14ac:dyDescent="0.25">
      <c r="E1817" s="79">
        <f t="shared" ca="1" si="56"/>
        <v>0.42238671301336905</v>
      </c>
      <c r="F1817" s="79">
        <f t="shared" ca="1" si="57"/>
        <v>15.012128462500627</v>
      </c>
    </row>
    <row r="1818" spans="5:6" x14ac:dyDescent="0.25">
      <c r="E1818" s="79">
        <f t="shared" ca="1" si="56"/>
        <v>0.43374684218649739</v>
      </c>
      <c r="F1818" s="79">
        <f t="shared" ca="1" si="57"/>
        <v>15.114151439626424</v>
      </c>
    </row>
    <row r="1819" spans="5:6" x14ac:dyDescent="0.25">
      <c r="E1819" s="79">
        <f t="shared" ca="1" si="56"/>
        <v>0.45352424449039341</v>
      </c>
      <c r="F1819" s="79">
        <f t="shared" ca="1" si="57"/>
        <v>15.292461437647182</v>
      </c>
    </row>
    <row r="1820" spans="5:6" x14ac:dyDescent="0.25">
      <c r="E1820" s="79">
        <f t="shared" ca="1" si="56"/>
        <v>0.65559637963610318</v>
      </c>
      <c r="F1820" s="79">
        <f t="shared" ca="1" si="57"/>
        <v>17.287517197320774</v>
      </c>
    </row>
    <row r="1821" spans="5:6" x14ac:dyDescent="0.25">
      <c r="E1821" s="79">
        <f t="shared" ca="1" si="56"/>
        <v>1.0686015679307381E-2</v>
      </c>
      <c r="F1821" s="79">
        <f t="shared" ca="1" si="57"/>
        <v>8.8263609852283711</v>
      </c>
    </row>
    <row r="1822" spans="5:6" x14ac:dyDescent="0.25">
      <c r="E1822" s="79">
        <f t="shared" ca="1" si="56"/>
        <v>0.64519523772815723</v>
      </c>
      <c r="F1822" s="79">
        <f t="shared" ca="1" si="57"/>
        <v>17.171116712798206</v>
      </c>
    </row>
    <row r="1823" spans="5:6" x14ac:dyDescent="0.25">
      <c r="E1823" s="79">
        <f t="shared" ca="1" si="56"/>
        <v>0.84850298029983662</v>
      </c>
      <c r="F1823" s="79">
        <f t="shared" ca="1" si="57"/>
        <v>20.19741254776671</v>
      </c>
    </row>
    <row r="1824" spans="5:6" x14ac:dyDescent="0.25">
      <c r="E1824" s="79">
        <f t="shared" ca="1" si="56"/>
        <v>0.322938401797629</v>
      </c>
      <c r="F1824" s="79">
        <f t="shared" ca="1" si="57"/>
        <v>14.115408052725902</v>
      </c>
    </row>
    <row r="1825" spans="5:6" x14ac:dyDescent="0.25">
      <c r="E1825" s="79">
        <f t="shared" ca="1" si="56"/>
        <v>0.25679459039963137</v>
      </c>
      <c r="F1825" s="79">
        <f t="shared" ca="1" si="57"/>
        <v>13.489930766083127</v>
      </c>
    </row>
    <row r="1826" spans="5:6" x14ac:dyDescent="0.25">
      <c r="E1826" s="79">
        <f t="shared" ca="1" si="56"/>
        <v>0.19923806125839072</v>
      </c>
      <c r="F1826" s="79">
        <f t="shared" ca="1" si="57"/>
        <v>12.896574175660822</v>
      </c>
    </row>
    <row r="1827" spans="5:6" x14ac:dyDescent="0.25">
      <c r="E1827" s="79">
        <f t="shared" ca="1" si="56"/>
        <v>0.66445102209612106</v>
      </c>
      <c r="F1827" s="79">
        <f t="shared" ca="1" si="57"/>
        <v>17.388470932785403</v>
      </c>
    </row>
    <row r="1828" spans="5:6" x14ac:dyDescent="0.25">
      <c r="E1828" s="79">
        <f t="shared" ca="1" si="56"/>
        <v>0.99440236585630004</v>
      </c>
      <c r="F1828" s="79">
        <f t="shared" ca="1" si="57"/>
        <v>30.374447205725193</v>
      </c>
    </row>
    <row r="1829" spans="5:6" x14ac:dyDescent="0.25">
      <c r="E1829" s="79">
        <f t="shared" ca="1" si="56"/>
        <v>0.5197713169489121</v>
      </c>
      <c r="F1829" s="79">
        <f t="shared" ca="1" si="57"/>
        <v>15.902126962355387</v>
      </c>
    </row>
    <row r="1830" spans="5:6" x14ac:dyDescent="0.25">
      <c r="E1830" s="79">
        <f t="shared" ca="1" si="56"/>
        <v>0.17280817632920664</v>
      </c>
      <c r="F1830" s="79">
        <f t="shared" ca="1" si="57"/>
        <v>12.597861340271269</v>
      </c>
    </row>
    <row r="1831" spans="5:6" x14ac:dyDescent="0.25">
      <c r="E1831" s="79">
        <f t="shared" ca="1" si="56"/>
        <v>0.16833275912234258</v>
      </c>
      <c r="F1831" s="79">
        <f t="shared" ca="1" si="57"/>
        <v>12.545019060993205</v>
      </c>
    </row>
    <row r="1832" spans="5:6" x14ac:dyDescent="0.25">
      <c r="E1832" s="79">
        <f t="shared" ca="1" si="56"/>
        <v>0.5512951410885053</v>
      </c>
      <c r="F1832" s="79">
        <f t="shared" ca="1" si="57"/>
        <v>16.203032849629057</v>
      </c>
    </row>
    <row r="1833" spans="5:6" x14ac:dyDescent="0.25">
      <c r="E1833" s="79">
        <f t="shared" ca="1" si="56"/>
        <v>0.93658404449045862</v>
      </c>
      <c r="F1833" s="79">
        <f t="shared" ca="1" si="57"/>
        <v>22.985019322717584</v>
      </c>
    </row>
    <row r="1834" spans="5:6" x14ac:dyDescent="0.25">
      <c r="E1834" s="79">
        <f t="shared" ca="1" si="56"/>
        <v>0.53634912574549376</v>
      </c>
      <c r="F1834" s="79">
        <f t="shared" ca="1" si="57"/>
        <v>16.059253399696605</v>
      </c>
    </row>
    <row r="1835" spans="5:6" x14ac:dyDescent="0.25">
      <c r="E1835" s="79">
        <f t="shared" ca="1" si="56"/>
        <v>0.72289536892242279</v>
      </c>
      <c r="F1835" s="79">
        <f t="shared" ca="1" si="57"/>
        <v>18.106934468913522</v>
      </c>
    </row>
    <row r="1836" spans="5:6" x14ac:dyDescent="0.25">
      <c r="E1836" s="79">
        <f t="shared" ca="1" si="56"/>
        <v>0.40701724310220222</v>
      </c>
      <c r="F1836" s="79">
        <f t="shared" ca="1" si="57"/>
        <v>14.874356166549259</v>
      </c>
    </row>
    <row r="1837" spans="5:6" x14ac:dyDescent="0.25">
      <c r="E1837" s="79">
        <f t="shared" ca="1" si="56"/>
        <v>0.11944354482803854</v>
      </c>
      <c r="F1837" s="79">
        <f t="shared" ca="1" si="57"/>
        <v>11.907107552631704</v>
      </c>
    </row>
    <row r="1838" spans="5:6" x14ac:dyDescent="0.25">
      <c r="E1838" s="79">
        <f t="shared" ca="1" si="56"/>
        <v>0.79345731641584571</v>
      </c>
      <c r="F1838" s="79">
        <f t="shared" ca="1" si="57"/>
        <v>19.150038411859821</v>
      </c>
    </row>
    <row r="1839" spans="5:6" x14ac:dyDescent="0.25">
      <c r="E1839" s="79">
        <f t="shared" ca="1" si="56"/>
        <v>0.70806578886917115</v>
      </c>
      <c r="F1839" s="79">
        <f t="shared" ca="1" si="57"/>
        <v>17.914887610421601</v>
      </c>
    </row>
    <row r="1840" spans="5:6" x14ac:dyDescent="0.25">
      <c r="E1840" s="79">
        <f t="shared" ca="1" si="56"/>
        <v>0.89677825026436553</v>
      </c>
      <c r="F1840" s="79">
        <f t="shared" ca="1" si="57"/>
        <v>21.446261012225225</v>
      </c>
    </row>
    <row r="1841" spans="5:6" x14ac:dyDescent="0.25">
      <c r="E1841" s="79">
        <f t="shared" ca="1" si="56"/>
        <v>0.9151475558877521</v>
      </c>
      <c r="F1841" s="79">
        <f t="shared" ca="1" si="57"/>
        <v>22.070175670181367</v>
      </c>
    </row>
    <row r="1842" spans="5:6" x14ac:dyDescent="0.25">
      <c r="E1842" s="79">
        <f t="shared" ca="1" si="56"/>
        <v>0.93433496130783056</v>
      </c>
      <c r="F1842" s="79">
        <f t="shared" ca="1" si="57"/>
        <v>22.876176693563718</v>
      </c>
    </row>
    <row r="1843" spans="5:6" x14ac:dyDescent="0.25">
      <c r="E1843" s="79">
        <f t="shared" ca="1" si="56"/>
        <v>0.50529010267642516</v>
      </c>
      <c r="F1843" s="79">
        <f t="shared" ca="1" si="57"/>
        <v>15.766637070819421</v>
      </c>
    </row>
    <row r="1844" spans="5:6" x14ac:dyDescent="0.25">
      <c r="E1844" s="79">
        <f t="shared" ca="1" si="56"/>
        <v>0.86738154459193217</v>
      </c>
      <c r="F1844" s="79">
        <f t="shared" ca="1" si="57"/>
        <v>20.635482123056441</v>
      </c>
    </row>
    <row r="1845" spans="5:6" x14ac:dyDescent="0.25">
      <c r="E1845" s="79">
        <f t="shared" ca="1" si="56"/>
        <v>0.3293286620016479</v>
      </c>
      <c r="F1845" s="79">
        <f t="shared" ca="1" si="57"/>
        <v>14.173969506617279</v>
      </c>
    </row>
    <row r="1846" spans="5:6" x14ac:dyDescent="0.25">
      <c r="E1846" s="79">
        <f t="shared" ca="1" si="56"/>
        <v>0.23423970037415665</v>
      </c>
      <c r="F1846" s="79">
        <f t="shared" ca="1" si="57"/>
        <v>13.264757895913146</v>
      </c>
    </row>
    <row r="1847" spans="5:6" x14ac:dyDescent="0.25">
      <c r="E1847" s="79">
        <f t="shared" ca="1" si="56"/>
        <v>0.76632674874634299</v>
      </c>
      <c r="F1847" s="79">
        <f t="shared" ca="1" si="57"/>
        <v>18.719239170165473</v>
      </c>
    </row>
    <row r="1848" spans="5:6" x14ac:dyDescent="0.25">
      <c r="E1848" s="79">
        <f t="shared" ca="1" si="56"/>
        <v>0.40096454865407349</v>
      </c>
      <c r="F1848" s="79">
        <f t="shared" ca="1" si="57"/>
        <v>14.8201349094003</v>
      </c>
    </row>
    <row r="1849" spans="5:6" x14ac:dyDescent="0.25">
      <c r="E1849" s="79">
        <f t="shared" ca="1" si="56"/>
        <v>0.84168128129737263</v>
      </c>
      <c r="F1849" s="79">
        <f t="shared" ca="1" si="57"/>
        <v>20.051075782963657</v>
      </c>
    </row>
    <row r="1850" spans="5:6" x14ac:dyDescent="0.25">
      <c r="E1850" s="79">
        <f t="shared" ca="1" si="56"/>
        <v>0.19834888291717678</v>
      </c>
      <c r="F1850" s="79">
        <f t="shared" ca="1" si="57"/>
        <v>12.886853939089457</v>
      </c>
    </row>
    <row r="1851" spans="5:6" x14ac:dyDescent="0.25">
      <c r="E1851" s="79">
        <f t="shared" ca="1" si="56"/>
        <v>0.81137758400892246</v>
      </c>
      <c r="F1851" s="79">
        <f t="shared" ca="1" si="57"/>
        <v>19.46133958947734</v>
      </c>
    </row>
    <row r="1852" spans="5:6" x14ac:dyDescent="0.25">
      <c r="E1852" s="79">
        <f t="shared" ca="1" si="56"/>
        <v>0.18860981199104065</v>
      </c>
      <c r="F1852" s="79">
        <f t="shared" ca="1" si="57"/>
        <v>12.778981190071544</v>
      </c>
    </row>
    <row r="1853" spans="5:6" x14ac:dyDescent="0.25">
      <c r="E1853" s="79">
        <f t="shared" ca="1" si="56"/>
        <v>0.31952758499866218</v>
      </c>
      <c r="F1853" s="79">
        <f t="shared" ca="1" si="57"/>
        <v>14.084051698170859</v>
      </c>
    </row>
    <row r="1854" spans="5:6" x14ac:dyDescent="0.25">
      <c r="E1854" s="79">
        <f t="shared" ca="1" si="56"/>
        <v>0.27865976281377902</v>
      </c>
      <c r="F1854" s="79">
        <f t="shared" ca="1" si="57"/>
        <v>13.701491264941943</v>
      </c>
    </row>
    <row r="1855" spans="5:6" x14ac:dyDescent="0.25">
      <c r="E1855" s="79">
        <f t="shared" ca="1" si="56"/>
        <v>0.23864498280260782</v>
      </c>
      <c r="F1855" s="79">
        <f t="shared" ca="1" si="57"/>
        <v>13.309376812862249</v>
      </c>
    </row>
    <row r="1856" spans="5:6" x14ac:dyDescent="0.25">
      <c r="E1856" s="79">
        <f t="shared" ca="1" si="56"/>
        <v>0.79350319201436625</v>
      </c>
      <c r="F1856" s="79">
        <f t="shared" ca="1" si="57"/>
        <v>19.150805683085643</v>
      </c>
    </row>
    <row r="1857" spans="5:6" x14ac:dyDescent="0.25">
      <c r="E1857" s="79">
        <f t="shared" ca="1" si="56"/>
        <v>0.51743279063888414</v>
      </c>
      <c r="F1857" s="79">
        <f t="shared" ca="1" si="57"/>
        <v>15.880142213298862</v>
      </c>
    </row>
    <row r="1858" spans="5:6" x14ac:dyDescent="0.25">
      <c r="E1858" s="79">
        <f t="shared" ca="1" si="56"/>
        <v>0.83657147589912728</v>
      </c>
      <c r="F1858" s="79">
        <f t="shared" ca="1" si="57"/>
        <v>19.945074393990296</v>
      </c>
    </row>
    <row r="1859" spans="5:6" x14ac:dyDescent="0.25">
      <c r="E1859" s="79">
        <f t="shared" ca="1" si="56"/>
        <v>0.23965256923936806</v>
      </c>
      <c r="F1859" s="79">
        <f t="shared" ca="1" si="57"/>
        <v>13.319535769376035</v>
      </c>
    </row>
    <row r="1860" spans="5:6" x14ac:dyDescent="0.25">
      <c r="E1860" s="79">
        <f t="shared" ref="E1860:E1923" ca="1" si="58">RAND()</f>
        <v>0.14321273663789813</v>
      </c>
      <c r="F1860" s="79">
        <f t="shared" ref="F1860:F1923" ca="1" si="59">$C$3+$C$4*(-LN(E1860^(-1/$C$5)-1))</f>
        <v>12.233071514514243</v>
      </c>
    </row>
    <row r="1861" spans="5:6" x14ac:dyDescent="0.25">
      <c r="E1861" s="79">
        <f t="shared" ca="1" si="58"/>
        <v>0.47929175939912527</v>
      </c>
      <c r="F1861" s="79">
        <f t="shared" ca="1" si="59"/>
        <v>15.526811530499247</v>
      </c>
    </row>
    <row r="1862" spans="5:6" x14ac:dyDescent="0.25">
      <c r="E1862" s="79">
        <f t="shared" ca="1" si="58"/>
        <v>0.39582208136805175</v>
      </c>
      <c r="F1862" s="79">
        <f t="shared" ca="1" si="59"/>
        <v>14.774066471873747</v>
      </c>
    </row>
    <row r="1863" spans="5:6" x14ac:dyDescent="0.25">
      <c r="E1863" s="79">
        <f t="shared" ca="1" si="58"/>
        <v>6.0792337215804459E-2</v>
      </c>
      <c r="F1863" s="79">
        <f t="shared" ca="1" si="59"/>
        <v>10.859949503424307</v>
      </c>
    </row>
    <row r="1864" spans="5:6" x14ac:dyDescent="0.25">
      <c r="E1864" s="79">
        <f t="shared" ca="1" si="58"/>
        <v>0.72002280749262937</v>
      </c>
      <c r="F1864" s="79">
        <f t="shared" ca="1" si="59"/>
        <v>18.069140045255217</v>
      </c>
    </row>
    <row r="1865" spans="5:6" x14ac:dyDescent="0.25">
      <c r="E1865" s="79">
        <f t="shared" ca="1" si="58"/>
        <v>0.70473974877568513</v>
      </c>
      <c r="F1865" s="79">
        <f t="shared" ca="1" si="59"/>
        <v>17.872818278246186</v>
      </c>
    </row>
    <row r="1866" spans="5:6" x14ac:dyDescent="0.25">
      <c r="E1866" s="79">
        <f t="shared" ca="1" si="58"/>
        <v>0.20299056537793414</v>
      </c>
      <c r="F1866" s="79">
        <f t="shared" ca="1" si="59"/>
        <v>12.937371265930055</v>
      </c>
    </row>
    <row r="1867" spans="5:6" x14ac:dyDescent="0.25">
      <c r="E1867" s="79">
        <f t="shared" ca="1" si="58"/>
        <v>0.28673421569243251</v>
      </c>
      <c r="F1867" s="79">
        <f t="shared" ca="1" si="59"/>
        <v>13.778246416370704</v>
      </c>
    </row>
    <row r="1868" spans="5:6" x14ac:dyDescent="0.25">
      <c r="E1868" s="79">
        <f t="shared" ca="1" si="58"/>
        <v>0.80264790524587071</v>
      </c>
      <c r="F1868" s="79">
        <f t="shared" ca="1" si="59"/>
        <v>19.306697963384487</v>
      </c>
    </row>
    <row r="1869" spans="5:6" x14ac:dyDescent="0.25">
      <c r="E1869" s="79">
        <f t="shared" ca="1" si="58"/>
        <v>0.32693371525854087</v>
      </c>
      <c r="F1869" s="79">
        <f t="shared" ca="1" si="59"/>
        <v>14.152049080264993</v>
      </c>
    </row>
    <row r="1870" spans="5:6" x14ac:dyDescent="0.25">
      <c r="E1870" s="79">
        <f t="shared" ca="1" si="58"/>
        <v>0.474415826815483</v>
      </c>
      <c r="F1870" s="79">
        <f t="shared" ca="1" si="59"/>
        <v>15.482244907069443</v>
      </c>
    </row>
    <row r="1871" spans="5:6" x14ac:dyDescent="0.25">
      <c r="E1871" s="79">
        <f t="shared" ca="1" si="58"/>
        <v>1.5621599391955399E-2</v>
      </c>
      <c r="F1871" s="79">
        <f t="shared" ca="1" si="59"/>
        <v>9.2186895672347884</v>
      </c>
    </row>
    <row r="1872" spans="5:6" x14ac:dyDescent="0.25">
      <c r="E1872" s="79">
        <f t="shared" ca="1" si="58"/>
        <v>0.43173833512887849</v>
      </c>
      <c r="F1872" s="79">
        <f t="shared" ca="1" si="59"/>
        <v>15.096096675363274</v>
      </c>
    </row>
    <row r="1873" spans="5:6" x14ac:dyDescent="0.25">
      <c r="E1873" s="79">
        <f t="shared" ca="1" si="58"/>
        <v>3.3922244318555728E-2</v>
      </c>
      <c r="F1873" s="79">
        <f t="shared" ca="1" si="59"/>
        <v>10.09928331096137</v>
      </c>
    </row>
    <row r="1874" spans="5:6" x14ac:dyDescent="0.25">
      <c r="E1874" s="79">
        <f t="shared" ca="1" si="58"/>
        <v>2.1992878632447366E-2</v>
      </c>
      <c r="F1874" s="79">
        <f t="shared" ca="1" si="59"/>
        <v>9.5922814138432368</v>
      </c>
    </row>
    <row r="1875" spans="5:6" x14ac:dyDescent="0.25">
      <c r="E1875" s="79">
        <f t="shared" ca="1" si="58"/>
        <v>0.5789153961054434</v>
      </c>
      <c r="F1875" s="79">
        <f t="shared" ca="1" si="59"/>
        <v>16.474960227999773</v>
      </c>
    </row>
    <row r="1876" spans="5:6" x14ac:dyDescent="0.25">
      <c r="E1876" s="79">
        <f t="shared" ca="1" si="58"/>
        <v>0.33876571026215618</v>
      </c>
      <c r="F1876" s="79">
        <f t="shared" ca="1" si="59"/>
        <v>14.260052255805647</v>
      </c>
    </row>
    <row r="1877" spans="5:6" x14ac:dyDescent="0.25">
      <c r="E1877" s="79">
        <f t="shared" ca="1" si="58"/>
        <v>0.93387527764803624</v>
      </c>
      <c r="F1877" s="79">
        <f t="shared" ca="1" si="59"/>
        <v>22.854370814323836</v>
      </c>
    </row>
    <row r="1878" spans="5:6" x14ac:dyDescent="0.25">
      <c r="E1878" s="79">
        <f t="shared" ca="1" si="58"/>
        <v>0.22830176850209161</v>
      </c>
      <c r="F1878" s="79">
        <f t="shared" ca="1" si="59"/>
        <v>13.204070964034081</v>
      </c>
    </row>
    <row r="1879" spans="5:6" x14ac:dyDescent="0.25">
      <c r="E1879" s="79">
        <f t="shared" ca="1" si="58"/>
        <v>0.22937335318252472</v>
      </c>
      <c r="F1879" s="79">
        <f t="shared" ca="1" si="59"/>
        <v>13.215070610821371</v>
      </c>
    </row>
    <row r="1880" spans="5:6" x14ac:dyDescent="0.25">
      <c r="E1880" s="79">
        <f t="shared" ca="1" si="58"/>
        <v>0.8708090966731753</v>
      </c>
      <c r="F1880" s="79">
        <f t="shared" ca="1" si="59"/>
        <v>20.721003449760122</v>
      </c>
    </row>
    <row r="1881" spans="5:6" x14ac:dyDescent="0.25">
      <c r="E1881" s="79">
        <f t="shared" ca="1" si="58"/>
        <v>5.5758243757208836E-2</v>
      </c>
      <c r="F1881" s="79">
        <f t="shared" ca="1" si="59"/>
        <v>10.740370681760357</v>
      </c>
    </row>
    <row r="1882" spans="5:6" x14ac:dyDescent="0.25">
      <c r="E1882" s="79">
        <f t="shared" ca="1" si="58"/>
        <v>0.51251837416007806</v>
      </c>
      <c r="F1882" s="79">
        <f t="shared" ca="1" si="59"/>
        <v>15.834075978727842</v>
      </c>
    </row>
    <row r="1883" spans="5:6" x14ac:dyDescent="0.25">
      <c r="E1883" s="79">
        <f t="shared" ca="1" si="58"/>
        <v>9.3394864162719138E-2</v>
      </c>
      <c r="F1883" s="79">
        <f t="shared" ca="1" si="59"/>
        <v>11.499151421375382</v>
      </c>
    </row>
    <row r="1884" spans="5:6" x14ac:dyDescent="0.25">
      <c r="E1884" s="79">
        <f t="shared" ca="1" si="58"/>
        <v>0.859807029477484</v>
      </c>
      <c r="F1884" s="79">
        <f t="shared" ca="1" si="59"/>
        <v>20.453372225594084</v>
      </c>
    </row>
    <row r="1885" spans="5:6" x14ac:dyDescent="0.25">
      <c r="E1885" s="79">
        <f t="shared" ca="1" si="58"/>
        <v>0.74960715307610082</v>
      </c>
      <c r="F1885" s="79">
        <f t="shared" ca="1" si="59"/>
        <v>18.473675905815359</v>
      </c>
    </row>
    <row r="1886" spans="5:6" x14ac:dyDescent="0.25">
      <c r="E1886" s="79">
        <f t="shared" ca="1" si="58"/>
        <v>0.19389355020534349</v>
      </c>
      <c r="F1886" s="79">
        <f t="shared" ca="1" si="59"/>
        <v>12.83783224396986</v>
      </c>
    </row>
    <row r="1887" spans="5:6" x14ac:dyDescent="0.25">
      <c r="E1887" s="79">
        <f t="shared" ca="1" si="58"/>
        <v>0.78139617663700756</v>
      </c>
      <c r="F1887" s="79">
        <f t="shared" ca="1" si="59"/>
        <v>18.953082856836616</v>
      </c>
    </row>
    <row r="1888" spans="5:6" x14ac:dyDescent="0.25">
      <c r="E1888" s="79">
        <f t="shared" ca="1" si="58"/>
        <v>0.586064853922171</v>
      </c>
      <c r="F1888" s="79">
        <f t="shared" ca="1" si="59"/>
        <v>16.546842935871062</v>
      </c>
    </row>
    <row r="1889" spans="5:6" x14ac:dyDescent="0.25">
      <c r="E1889" s="79">
        <f t="shared" ca="1" si="58"/>
        <v>0.50464790659914016</v>
      </c>
      <c r="F1889" s="79">
        <f t="shared" ca="1" si="59"/>
        <v>15.760662935772364</v>
      </c>
    </row>
    <row r="1890" spans="5:6" x14ac:dyDescent="0.25">
      <c r="E1890" s="79">
        <f t="shared" ca="1" si="58"/>
        <v>0.16300030865825488</v>
      </c>
      <c r="F1890" s="79">
        <f t="shared" ca="1" si="59"/>
        <v>12.481069431656746</v>
      </c>
    </row>
    <row r="1891" spans="5:6" x14ac:dyDescent="0.25">
      <c r="E1891" s="79">
        <f t="shared" ca="1" si="58"/>
        <v>0.70620594132532022</v>
      </c>
      <c r="F1891" s="79">
        <f t="shared" ca="1" si="59"/>
        <v>17.891319984924493</v>
      </c>
    </row>
    <row r="1892" spans="5:6" x14ac:dyDescent="0.25">
      <c r="E1892" s="79">
        <f t="shared" ca="1" si="58"/>
        <v>0.42184317869137034</v>
      </c>
      <c r="F1892" s="79">
        <f t="shared" ca="1" si="59"/>
        <v>15.007252185880319</v>
      </c>
    </row>
    <row r="1893" spans="5:6" x14ac:dyDescent="0.25">
      <c r="E1893" s="79">
        <f t="shared" ca="1" si="58"/>
        <v>0.61888767353927665</v>
      </c>
      <c r="F1893" s="79">
        <f t="shared" ca="1" si="59"/>
        <v>16.886174103620846</v>
      </c>
    </row>
    <row r="1894" spans="5:6" x14ac:dyDescent="0.25">
      <c r="E1894" s="79">
        <f t="shared" ca="1" si="58"/>
        <v>0.22626754336396881</v>
      </c>
      <c r="F1894" s="79">
        <f t="shared" ca="1" si="59"/>
        <v>13.183130316030882</v>
      </c>
    </row>
    <row r="1895" spans="5:6" x14ac:dyDescent="0.25">
      <c r="E1895" s="79">
        <f t="shared" ca="1" si="58"/>
        <v>0.15806717688548466</v>
      </c>
      <c r="F1895" s="79">
        <f t="shared" ca="1" si="59"/>
        <v>12.420890030490067</v>
      </c>
    </row>
    <row r="1896" spans="5:6" x14ac:dyDescent="0.25">
      <c r="E1896" s="79">
        <f t="shared" ca="1" si="58"/>
        <v>0.88772922469173321</v>
      </c>
      <c r="F1896" s="79">
        <f t="shared" ca="1" si="59"/>
        <v>21.176181125962287</v>
      </c>
    </row>
    <row r="1897" spans="5:6" x14ac:dyDescent="0.25">
      <c r="E1897" s="79">
        <f t="shared" ca="1" si="58"/>
        <v>0.13842316805483201</v>
      </c>
      <c r="F1897" s="79">
        <f t="shared" ca="1" si="59"/>
        <v>12.170146851026807</v>
      </c>
    </row>
    <row r="1898" spans="5:6" x14ac:dyDescent="0.25">
      <c r="E1898" s="79">
        <f t="shared" ca="1" si="58"/>
        <v>0.5759875540175079</v>
      </c>
      <c r="F1898" s="79">
        <f t="shared" ca="1" si="59"/>
        <v>16.445711350156724</v>
      </c>
    </row>
    <row r="1899" spans="5:6" x14ac:dyDescent="0.25">
      <c r="E1899" s="79">
        <f t="shared" ca="1" si="58"/>
        <v>0.58791585988969453</v>
      </c>
      <c r="F1899" s="79">
        <f t="shared" ca="1" si="59"/>
        <v>16.565563083794245</v>
      </c>
    </row>
    <row r="1900" spans="5:6" x14ac:dyDescent="0.25">
      <c r="E1900" s="79">
        <f t="shared" ca="1" si="58"/>
        <v>0.62102346390604257</v>
      </c>
      <c r="F1900" s="79">
        <f t="shared" ca="1" si="59"/>
        <v>16.908841060746383</v>
      </c>
    </row>
    <row r="1901" spans="5:6" x14ac:dyDescent="0.25">
      <c r="E1901" s="79">
        <f t="shared" ca="1" si="58"/>
        <v>0.27318830869882271</v>
      </c>
      <c r="F1901" s="79">
        <f t="shared" ca="1" si="59"/>
        <v>13.649086306402801</v>
      </c>
    </row>
    <row r="1902" spans="5:6" x14ac:dyDescent="0.25">
      <c r="E1902" s="79">
        <f t="shared" ca="1" si="58"/>
        <v>0.31473064603733392</v>
      </c>
      <c r="F1902" s="79">
        <f t="shared" ca="1" si="59"/>
        <v>14.039826982598209</v>
      </c>
    </row>
    <row r="1903" spans="5:6" x14ac:dyDescent="0.25">
      <c r="E1903" s="79">
        <f t="shared" ca="1" si="58"/>
        <v>0.60529366541398388</v>
      </c>
      <c r="F1903" s="79">
        <f t="shared" ca="1" si="59"/>
        <v>16.743658385338041</v>
      </c>
    </row>
    <row r="1904" spans="5:6" x14ac:dyDescent="0.25">
      <c r="E1904" s="79">
        <f t="shared" ca="1" si="58"/>
        <v>2.0380053091733186E-2</v>
      </c>
      <c r="F1904" s="79">
        <f t="shared" ca="1" si="59"/>
        <v>9.5072551310502504</v>
      </c>
    </row>
    <row r="1905" spans="5:6" x14ac:dyDescent="0.25">
      <c r="E1905" s="79">
        <f t="shared" ca="1" si="58"/>
        <v>0.59780160703962026</v>
      </c>
      <c r="F1905" s="79">
        <f t="shared" ca="1" si="59"/>
        <v>16.666341926556385</v>
      </c>
    </row>
    <row r="1906" spans="5:6" x14ac:dyDescent="0.25">
      <c r="E1906" s="79">
        <f t="shared" ca="1" si="58"/>
        <v>0.85811348852391811</v>
      </c>
      <c r="F1906" s="79">
        <f t="shared" ca="1" si="59"/>
        <v>20.413872158635805</v>
      </c>
    </row>
    <row r="1907" spans="5:6" x14ac:dyDescent="0.25">
      <c r="E1907" s="79">
        <f t="shared" ca="1" si="58"/>
        <v>0.13697336966882501</v>
      </c>
      <c r="F1907" s="79">
        <f t="shared" ca="1" si="59"/>
        <v>12.15084880543869</v>
      </c>
    </row>
    <row r="1908" spans="5:6" x14ac:dyDescent="0.25">
      <c r="E1908" s="79">
        <f t="shared" ca="1" si="58"/>
        <v>0.22038870979565639</v>
      </c>
      <c r="F1908" s="79">
        <f t="shared" ca="1" si="59"/>
        <v>13.122158662259393</v>
      </c>
    </row>
    <row r="1909" spans="5:6" x14ac:dyDescent="0.25">
      <c r="E1909" s="79">
        <f t="shared" ca="1" si="58"/>
        <v>0.90859157114515887</v>
      </c>
      <c r="F1909" s="79">
        <f t="shared" ca="1" si="59"/>
        <v>21.834121808761918</v>
      </c>
    </row>
    <row r="1910" spans="5:6" x14ac:dyDescent="0.25">
      <c r="E1910" s="79">
        <f t="shared" ca="1" si="58"/>
        <v>9.1919731521225012E-3</v>
      </c>
      <c r="F1910" s="79">
        <f t="shared" ca="1" si="59"/>
        <v>8.6763980323736156</v>
      </c>
    </row>
    <row r="1911" spans="5:6" x14ac:dyDescent="0.25">
      <c r="E1911" s="79">
        <f t="shared" ca="1" si="58"/>
        <v>0.15977240390964464</v>
      </c>
      <c r="F1911" s="79">
        <f t="shared" ca="1" si="59"/>
        <v>12.441806974963587</v>
      </c>
    </row>
    <row r="1912" spans="5:6" x14ac:dyDescent="0.25">
      <c r="E1912" s="79">
        <f t="shared" ca="1" si="58"/>
        <v>0.87274331427347795</v>
      </c>
      <c r="F1912" s="79">
        <f t="shared" ca="1" si="59"/>
        <v>20.770179042328714</v>
      </c>
    </row>
    <row r="1913" spans="5:6" x14ac:dyDescent="0.25">
      <c r="E1913" s="79">
        <f t="shared" ca="1" si="58"/>
        <v>0.32899512100461337</v>
      </c>
      <c r="F1913" s="79">
        <f t="shared" ca="1" si="59"/>
        <v>14.170918577025054</v>
      </c>
    </row>
    <row r="1914" spans="5:6" x14ac:dyDescent="0.25">
      <c r="E1914" s="79">
        <f t="shared" ca="1" si="58"/>
        <v>0.32571410440143789</v>
      </c>
      <c r="F1914" s="79">
        <f t="shared" ca="1" si="59"/>
        <v>14.140873861022097</v>
      </c>
    </row>
    <row r="1915" spans="5:6" x14ac:dyDescent="0.25">
      <c r="E1915" s="79">
        <f t="shared" ca="1" si="58"/>
        <v>0.53091304408373829</v>
      </c>
      <c r="F1915" s="79">
        <f t="shared" ca="1" si="59"/>
        <v>16.007472902075584</v>
      </c>
    </row>
    <row r="1916" spans="5:6" x14ac:dyDescent="0.25">
      <c r="E1916" s="79">
        <f t="shared" ca="1" si="58"/>
        <v>0.91058853293159603</v>
      </c>
      <c r="F1916" s="79">
        <f t="shared" ca="1" si="59"/>
        <v>21.904289959881559</v>
      </c>
    </row>
    <row r="1917" spans="5:6" x14ac:dyDescent="0.25">
      <c r="E1917" s="79">
        <f t="shared" ca="1" si="58"/>
        <v>0.13193681033597726</v>
      </c>
      <c r="F1917" s="79">
        <f t="shared" ca="1" si="59"/>
        <v>12.082850880939183</v>
      </c>
    </row>
    <row r="1918" spans="5:6" x14ac:dyDescent="0.25">
      <c r="E1918" s="79">
        <f t="shared" ca="1" si="58"/>
        <v>0.55729331692414052</v>
      </c>
      <c r="F1918" s="79">
        <f t="shared" ca="1" si="59"/>
        <v>16.261361742567146</v>
      </c>
    </row>
    <row r="1919" spans="5:6" x14ac:dyDescent="0.25">
      <c r="E1919" s="79">
        <f t="shared" ca="1" si="58"/>
        <v>0.29966653492933992</v>
      </c>
      <c r="F1919" s="79">
        <f t="shared" ca="1" si="59"/>
        <v>13.899880364333633</v>
      </c>
    </row>
    <row r="1920" spans="5:6" x14ac:dyDescent="0.25">
      <c r="E1920" s="79">
        <f t="shared" ca="1" si="58"/>
        <v>0.8987290836784837</v>
      </c>
      <c r="F1920" s="79">
        <f t="shared" ca="1" si="59"/>
        <v>21.507357158366911</v>
      </c>
    </row>
    <row r="1921" spans="5:6" x14ac:dyDescent="0.25">
      <c r="E1921" s="79">
        <f t="shared" ca="1" si="58"/>
        <v>0.73794175217420488</v>
      </c>
      <c r="F1921" s="79">
        <f t="shared" ca="1" si="59"/>
        <v>18.309949553217336</v>
      </c>
    </row>
    <row r="1922" spans="5:6" x14ac:dyDescent="0.25">
      <c r="E1922" s="79">
        <f t="shared" ca="1" si="58"/>
        <v>3.237152855926817E-2</v>
      </c>
      <c r="F1922" s="79">
        <f t="shared" ca="1" si="59"/>
        <v>10.042462146110374</v>
      </c>
    </row>
    <row r="1923" spans="5:6" x14ac:dyDescent="0.25">
      <c r="E1923" s="79">
        <f t="shared" ca="1" si="58"/>
        <v>1.2984290754835537E-2</v>
      </c>
      <c r="F1923" s="79">
        <f t="shared" ca="1" si="59"/>
        <v>9.0249462203363713</v>
      </c>
    </row>
    <row r="1924" spans="5:6" x14ac:dyDescent="0.25">
      <c r="E1924" s="79">
        <f t="shared" ref="E1924:E1987" ca="1" si="60">RAND()</f>
        <v>0.24228825848600999</v>
      </c>
      <c r="F1924" s="79">
        <f t="shared" ref="F1924:F1987" ca="1" si="61">$C$3+$C$4*(-LN(E1924^(-1/$C$5)-1))</f>
        <v>13.346030717984878</v>
      </c>
    </row>
    <row r="1925" spans="5:6" x14ac:dyDescent="0.25">
      <c r="E1925" s="79">
        <f t="shared" ca="1" si="60"/>
        <v>0.46010843008058133</v>
      </c>
      <c r="F1925" s="79">
        <f t="shared" ca="1" si="61"/>
        <v>15.352088630449792</v>
      </c>
    </row>
    <row r="1926" spans="5:6" x14ac:dyDescent="0.25">
      <c r="E1926" s="79">
        <f t="shared" ca="1" si="60"/>
        <v>0.60902241443840877</v>
      </c>
      <c r="F1926" s="79">
        <f t="shared" ca="1" si="61"/>
        <v>16.782455897433586</v>
      </c>
    </row>
    <row r="1927" spans="5:6" x14ac:dyDescent="0.25">
      <c r="E1927" s="79">
        <f t="shared" ca="1" si="60"/>
        <v>0.81377062586245863</v>
      </c>
      <c r="F1927" s="79">
        <f t="shared" ca="1" si="61"/>
        <v>19.504798359460686</v>
      </c>
    </row>
    <row r="1928" spans="5:6" x14ac:dyDescent="0.25">
      <c r="E1928" s="79">
        <f t="shared" ca="1" si="60"/>
        <v>0.87418002569244313</v>
      </c>
      <c r="F1928" s="79">
        <f t="shared" ca="1" si="61"/>
        <v>20.807148630291941</v>
      </c>
    </row>
    <row r="1929" spans="5:6" x14ac:dyDescent="0.25">
      <c r="E1929" s="79">
        <f t="shared" ca="1" si="60"/>
        <v>0.93472213666377724</v>
      </c>
      <c r="F1929" s="79">
        <f t="shared" ca="1" si="61"/>
        <v>22.894656708324845</v>
      </c>
    </row>
    <row r="1930" spans="5:6" x14ac:dyDescent="0.25">
      <c r="E1930" s="79">
        <f t="shared" ca="1" si="60"/>
        <v>0.17656754945530062</v>
      </c>
      <c r="F1930" s="79">
        <f t="shared" ca="1" si="61"/>
        <v>12.641696389888077</v>
      </c>
    </row>
    <row r="1931" spans="5:6" x14ac:dyDescent="0.25">
      <c r="E1931" s="79">
        <f t="shared" ca="1" si="60"/>
        <v>0.88493302957119246</v>
      </c>
      <c r="F1931" s="79">
        <f t="shared" ca="1" si="61"/>
        <v>21.096791664674882</v>
      </c>
    </row>
    <row r="1932" spans="5:6" x14ac:dyDescent="0.25">
      <c r="E1932" s="79">
        <f t="shared" ca="1" si="60"/>
        <v>0.65813260361427217</v>
      </c>
      <c r="F1932" s="79">
        <f t="shared" ca="1" si="61"/>
        <v>17.316252984451896</v>
      </c>
    </row>
    <row r="1933" spans="5:6" x14ac:dyDescent="0.25">
      <c r="E1933" s="79">
        <f t="shared" ca="1" si="60"/>
        <v>0.13633631498679666</v>
      </c>
      <c r="F1933" s="79">
        <f t="shared" ca="1" si="61"/>
        <v>12.142330964259912</v>
      </c>
    </row>
    <row r="1934" spans="5:6" x14ac:dyDescent="0.25">
      <c r="E1934" s="79">
        <f t="shared" ca="1" si="60"/>
        <v>0.95579185492128926</v>
      </c>
      <c r="F1934" s="79">
        <f t="shared" ca="1" si="61"/>
        <v>24.103710542671205</v>
      </c>
    </row>
    <row r="1935" spans="5:6" x14ac:dyDescent="0.25">
      <c r="E1935" s="79">
        <f t="shared" ca="1" si="60"/>
        <v>0.78714940969041414</v>
      </c>
      <c r="F1935" s="79">
        <f t="shared" ca="1" si="61"/>
        <v>19.0458716808532</v>
      </c>
    </row>
    <row r="1936" spans="5:6" x14ac:dyDescent="0.25">
      <c r="E1936" s="79">
        <f t="shared" ca="1" si="60"/>
        <v>0.81803453367141143</v>
      </c>
      <c r="F1936" s="79">
        <f t="shared" ca="1" si="61"/>
        <v>19.583436726739915</v>
      </c>
    </row>
    <row r="1937" spans="5:6" x14ac:dyDescent="0.25">
      <c r="E1937" s="79">
        <f t="shared" ca="1" si="60"/>
        <v>0.17370209736737718</v>
      </c>
      <c r="F1937" s="79">
        <f t="shared" ca="1" si="61"/>
        <v>12.60832936561833</v>
      </c>
    </row>
    <row r="1938" spans="5:6" x14ac:dyDescent="0.25">
      <c r="E1938" s="79">
        <f t="shared" ca="1" si="60"/>
        <v>0.72090216336645774</v>
      </c>
      <c r="F1938" s="79">
        <f t="shared" ca="1" si="61"/>
        <v>18.080678427373581</v>
      </c>
    </row>
    <row r="1939" spans="5:6" x14ac:dyDescent="0.25">
      <c r="E1939" s="79">
        <f t="shared" ca="1" si="60"/>
        <v>0.28173964286246866</v>
      </c>
      <c r="F1939" s="79">
        <f t="shared" ca="1" si="61"/>
        <v>13.730847374331026</v>
      </c>
    </row>
    <row r="1940" spans="5:6" x14ac:dyDescent="0.25">
      <c r="E1940" s="79">
        <f t="shared" ca="1" si="60"/>
        <v>3.6698747827394462E-2</v>
      </c>
      <c r="F1940" s="79">
        <f t="shared" ca="1" si="61"/>
        <v>10.196070993841147</v>
      </c>
    </row>
    <row r="1941" spans="5:6" x14ac:dyDescent="0.25">
      <c r="E1941" s="79">
        <f t="shared" ca="1" si="60"/>
        <v>0.32724048926250626</v>
      </c>
      <c r="F1941" s="79">
        <f t="shared" ca="1" si="61"/>
        <v>14.154858701413765</v>
      </c>
    </row>
    <row r="1942" spans="5:6" x14ac:dyDescent="0.25">
      <c r="E1942" s="79">
        <f t="shared" ca="1" si="60"/>
        <v>0.70328106097364296</v>
      </c>
      <c r="F1942" s="79">
        <f t="shared" ca="1" si="61"/>
        <v>17.854478337578005</v>
      </c>
    </row>
    <row r="1943" spans="5:6" x14ac:dyDescent="0.25">
      <c r="E1943" s="79">
        <f t="shared" ca="1" si="60"/>
        <v>0.64838985232756474</v>
      </c>
      <c r="F1943" s="79">
        <f t="shared" ca="1" si="61"/>
        <v>17.206626338196202</v>
      </c>
    </row>
    <row r="1944" spans="5:6" x14ac:dyDescent="0.25">
      <c r="E1944" s="79">
        <f t="shared" ca="1" si="60"/>
        <v>0.75328557227809667</v>
      </c>
      <c r="F1944" s="79">
        <f t="shared" ca="1" si="61"/>
        <v>18.526550596268116</v>
      </c>
    </row>
    <row r="1945" spans="5:6" x14ac:dyDescent="0.25">
      <c r="E1945" s="79">
        <f t="shared" ca="1" si="60"/>
        <v>0.38590018276701366</v>
      </c>
      <c r="F1945" s="79">
        <f t="shared" ca="1" si="61"/>
        <v>14.685143415292313</v>
      </c>
    </row>
    <row r="1946" spans="5:6" x14ac:dyDescent="0.25">
      <c r="E1946" s="79">
        <f t="shared" ca="1" si="60"/>
        <v>0.69603333836617332</v>
      </c>
      <c r="F1946" s="79">
        <f t="shared" ca="1" si="61"/>
        <v>17.764320070649383</v>
      </c>
    </row>
    <row r="1947" spans="5:6" x14ac:dyDescent="0.25">
      <c r="E1947" s="79">
        <f t="shared" ca="1" si="60"/>
        <v>0.27426504418241093</v>
      </c>
      <c r="F1947" s="79">
        <f t="shared" ca="1" si="61"/>
        <v>13.659425531198545</v>
      </c>
    </row>
    <row r="1948" spans="5:6" x14ac:dyDescent="0.25">
      <c r="E1948" s="79">
        <f t="shared" ca="1" si="60"/>
        <v>0.49983575618104903</v>
      </c>
      <c r="F1948" s="79">
        <f t="shared" ca="1" si="61"/>
        <v>15.715984005717928</v>
      </c>
    </row>
    <row r="1949" spans="5:6" x14ac:dyDescent="0.25">
      <c r="E1949" s="79">
        <f t="shared" ca="1" si="60"/>
        <v>0.32973185411319139</v>
      </c>
      <c r="F1949" s="79">
        <f t="shared" ca="1" si="61"/>
        <v>14.177656733216775</v>
      </c>
    </row>
    <row r="1950" spans="5:6" x14ac:dyDescent="0.25">
      <c r="E1950" s="79">
        <f t="shared" ca="1" si="60"/>
        <v>0.44398852971292047</v>
      </c>
      <c r="F1950" s="79">
        <f t="shared" ca="1" si="61"/>
        <v>15.206356476062773</v>
      </c>
    </row>
    <row r="1951" spans="5:6" x14ac:dyDescent="0.25">
      <c r="E1951" s="79">
        <f t="shared" ca="1" si="60"/>
        <v>0.58468743413988578</v>
      </c>
      <c r="F1951" s="79">
        <f t="shared" ca="1" si="61"/>
        <v>16.532942070806115</v>
      </c>
    </row>
    <row r="1952" spans="5:6" x14ac:dyDescent="0.25">
      <c r="E1952" s="79">
        <f t="shared" ca="1" si="60"/>
        <v>0.80378700422141791</v>
      </c>
      <c r="F1952" s="79">
        <f t="shared" ca="1" si="61"/>
        <v>19.326542051064656</v>
      </c>
    </row>
    <row r="1953" spans="5:6" x14ac:dyDescent="0.25">
      <c r="E1953" s="79">
        <f t="shared" ca="1" si="60"/>
        <v>0.31453487563982374</v>
      </c>
      <c r="F1953" s="79">
        <f t="shared" ca="1" si="61"/>
        <v>14.038018861412326</v>
      </c>
    </row>
    <row r="1954" spans="5:6" x14ac:dyDescent="0.25">
      <c r="E1954" s="79">
        <f t="shared" ca="1" si="60"/>
        <v>0.19133108159955781</v>
      </c>
      <c r="F1954" s="79">
        <f t="shared" ca="1" si="61"/>
        <v>12.809390554818451</v>
      </c>
    </row>
    <row r="1955" spans="5:6" x14ac:dyDescent="0.25">
      <c r="E1955" s="79">
        <f t="shared" ca="1" si="60"/>
        <v>0.23991534782190238</v>
      </c>
      <c r="F1955" s="79">
        <f t="shared" ca="1" si="61"/>
        <v>13.32218244491628</v>
      </c>
    </row>
    <row r="1956" spans="5:6" x14ac:dyDescent="0.25">
      <c r="E1956" s="79">
        <f t="shared" ca="1" si="60"/>
        <v>0.92388136102605889</v>
      </c>
      <c r="F1956" s="79">
        <f t="shared" ca="1" si="61"/>
        <v>22.412943320981423</v>
      </c>
    </row>
    <row r="1957" spans="5:6" x14ac:dyDescent="0.25">
      <c r="E1957" s="79">
        <f t="shared" ca="1" si="60"/>
        <v>0.90214285715208287</v>
      </c>
      <c r="F1957" s="79">
        <f t="shared" ca="1" si="61"/>
        <v>21.616957726919033</v>
      </c>
    </row>
    <row r="1958" spans="5:6" x14ac:dyDescent="0.25">
      <c r="E1958" s="79">
        <f t="shared" ca="1" si="60"/>
        <v>0.79138961390677842</v>
      </c>
      <c r="F1958" s="79">
        <f t="shared" ca="1" si="61"/>
        <v>19.115603442746682</v>
      </c>
    </row>
    <row r="1959" spans="5:6" x14ac:dyDescent="0.25">
      <c r="E1959" s="79">
        <f t="shared" ca="1" si="60"/>
        <v>0.60848212080594166</v>
      </c>
      <c r="F1959" s="79">
        <f t="shared" ca="1" si="61"/>
        <v>16.776820746745202</v>
      </c>
    </row>
    <row r="1960" spans="5:6" x14ac:dyDescent="0.25">
      <c r="E1960" s="79">
        <f t="shared" ca="1" si="60"/>
        <v>0.67002455214947476</v>
      </c>
      <c r="F1960" s="79">
        <f t="shared" ca="1" si="61"/>
        <v>17.452946838692078</v>
      </c>
    </row>
    <row r="1961" spans="5:6" x14ac:dyDescent="0.25">
      <c r="E1961" s="79">
        <f t="shared" ca="1" si="60"/>
        <v>0.29353223158462649</v>
      </c>
      <c r="F1961" s="79">
        <f t="shared" ca="1" si="61"/>
        <v>13.842372276719569</v>
      </c>
    </row>
    <row r="1962" spans="5:6" x14ac:dyDescent="0.25">
      <c r="E1962" s="79">
        <f t="shared" ca="1" si="60"/>
        <v>0.48953702785510145</v>
      </c>
      <c r="F1962" s="79">
        <f t="shared" ca="1" si="61"/>
        <v>15.620851502819431</v>
      </c>
    </row>
    <row r="1963" spans="5:6" x14ac:dyDescent="0.25">
      <c r="E1963" s="79">
        <f t="shared" ca="1" si="60"/>
        <v>0.96082091443883999</v>
      </c>
      <c r="F1963" s="79">
        <f t="shared" ca="1" si="61"/>
        <v>24.475401005495922</v>
      </c>
    </row>
    <row r="1964" spans="5:6" x14ac:dyDescent="0.25">
      <c r="E1964" s="79">
        <f t="shared" ca="1" si="60"/>
        <v>0.22287397230154959</v>
      </c>
      <c r="F1964" s="79">
        <f t="shared" ca="1" si="61"/>
        <v>13.148018232872666</v>
      </c>
    </row>
    <row r="1965" spans="5:6" x14ac:dyDescent="0.25">
      <c r="E1965" s="79">
        <f t="shared" ca="1" si="60"/>
        <v>0.81596615636299208</v>
      </c>
      <c r="F1965" s="79">
        <f t="shared" ca="1" si="61"/>
        <v>19.545094183657579</v>
      </c>
    </row>
    <row r="1966" spans="5:6" x14ac:dyDescent="0.25">
      <c r="E1966" s="79">
        <f t="shared" ca="1" si="60"/>
        <v>0.34068105147537386</v>
      </c>
      <c r="F1966" s="79">
        <f t="shared" ca="1" si="61"/>
        <v>14.277470898879759</v>
      </c>
    </row>
    <row r="1967" spans="5:6" x14ac:dyDescent="0.25">
      <c r="E1967" s="79">
        <f t="shared" ca="1" si="60"/>
        <v>0.89202914784245724</v>
      </c>
      <c r="F1967" s="79">
        <f t="shared" ca="1" si="61"/>
        <v>21.301900386187228</v>
      </c>
    </row>
    <row r="1968" spans="5:6" x14ac:dyDescent="0.25">
      <c r="E1968" s="79">
        <f t="shared" ca="1" si="60"/>
        <v>0.18895489983237679</v>
      </c>
      <c r="F1968" s="79">
        <f t="shared" ca="1" si="61"/>
        <v>12.782849364732977</v>
      </c>
    </row>
    <row r="1969" spans="5:6" x14ac:dyDescent="0.25">
      <c r="E1969" s="79">
        <f t="shared" ca="1" si="60"/>
        <v>0.22875920988473297</v>
      </c>
      <c r="F1969" s="79">
        <f t="shared" ca="1" si="61"/>
        <v>13.208769155538063</v>
      </c>
    </row>
    <row r="1970" spans="5:6" x14ac:dyDescent="0.25">
      <c r="E1970" s="79">
        <f t="shared" ca="1" si="60"/>
        <v>0.33328626095764113</v>
      </c>
      <c r="F1970" s="79">
        <f t="shared" ca="1" si="61"/>
        <v>14.210124703993841</v>
      </c>
    </row>
    <row r="1971" spans="5:6" x14ac:dyDescent="0.25">
      <c r="E1971" s="79">
        <f t="shared" ca="1" si="60"/>
        <v>0.41304805091487473</v>
      </c>
      <c r="F1971" s="79">
        <f t="shared" ca="1" si="61"/>
        <v>14.928393732266194</v>
      </c>
    </row>
    <row r="1972" spans="5:6" x14ac:dyDescent="0.25">
      <c r="E1972" s="79">
        <f t="shared" ca="1" si="60"/>
        <v>0.48551697375151748</v>
      </c>
      <c r="F1972" s="79">
        <f t="shared" ca="1" si="61"/>
        <v>15.583884767612757</v>
      </c>
    </row>
    <row r="1973" spans="5:6" x14ac:dyDescent="0.25">
      <c r="E1973" s="79">
        <f t="shared" ca="1" si="60"/>
        <v>0.49961901650880114</v>
      </c>
      <c r="F1973" s="79">
        <f t="shared" ca="1" si="61"/>
        <v>15.713975200082146</v>
      </c>
    </row>
    <row r="1974" spans="5:6" x14ac:dyDescent="0.25">
      <c r="E1974" s="79">
        <f t="shared" ca="1" si="60"/>
        <v>6.2511581819780115E-2</v>
      </c>
      <c r="F1974" s="79">
        <f t="shared" ca="1" si="61"/>
        <v>10.899115764784975</v>
      </c>
    </row>
    <row r="1975" spans="5:6" x14ac:dyDescent="0.25">
      <c r="E1975" s="79">
        <f t="shared" ca="1" si="60"/>
        <v>0.54947268159264206</v>
      </c>
      <c r="F1975" s="79">
        <f t="shared" ca="1" si="61"/>
        <v>16.185384110755848</v>
      </c>
    </row>
    <row r="1976" spans="5:6" x14ac:dyDescent="0.25">
      <c r="E1976" s="79">
        <f t="shared" ca="1" si="60"/>
        <v>0.8539103130372121</v>
      </c>
      <c r="F1976" s="79">
        <f t="shared" ca="1" si="61"/>
        <v>20.317637338868188</v>
      </c>
    </row>
    <row r="1977" spans="5:6" x14ac:dyDescent="0.25">
      <c r="E1977" s="79">
        <f t="shared" ca="1" si="60"/>
        <v>0.64268188527125913</v>
      </c>
      <c r="F1977" s="79">
        <f t="shared" ca="1" si="61"/>
        <v>17.143325698798105</v>
      </c>
    </row>
    <row r="1978" spans="5:6" x14ac:dyDescent="0.25">
      <c r="E1978" s="79">
        <f t="shared" ca="1" si="60"/>
        <v>0.59475031753152363</v>
      </c>
      <c r="F1978" s="79">
        <f t="shared" ca="1" si="61"/>
        <v>16.635089273829436</v>
      </c>
    </row>
    <row r="1979" spans="5:6" x14ac:dyDescent="0.25">
      <c r="E1979" s="79">
        <f t="shared" ca="1" si="60"/>
        <v>0.32619582178246453</v>
      </c>
      <c r="F1979" s="79">
        <f t="shared" ca="1" si="61"/>
        <v>14.145288823015715</v>
      </c>
    </row>
    <row r="1980" spans="5:6" x14ac:dyDescent="0.25">
      <c r="E1980" s="79">
        <f t="shared" ca="1" si="60"/>
        <v>0.67228386847543409</v>
      </c>
      <c r="F1980" s="79">
        <f t="shared" ca="1" si="61"/>
        <v>17.479296343408592</v>
      </c>
    </row>
    <row r="1981" spans="5:6" x14ac:dyDescent="0.25">
      <c r="E1981" s="79">
        <f t="shared" ca="1" si="60"/>
        <v>0.88106666770822306</v>
      </c>
      <c r="F1981" s="79">
        <f t="shared" ca="1" si="61"/>
        <v>20.989894402671617</v>
      </c>
    </row>
    <row r="1982" spans="5:6" x14ac:dyDescent="0.25">
      <c r="E1982" s="79">
        <f t="shared" ca="1" si="60"/>
        <v>0.40082333922026048</v>
      </c>
      <c r="F1982" s="79">
        <f t="shared" ca="1" si="61"/>
        <v>14.818869957512725</v>
      </c>
    </row>
    <row r="1983" spans="5:6" x14ac:dyDescent="0.25">
      <c r="E1983" s="79">
        <f t="shared" ca="1" si="60"/>
        <v>0.76604831620400948</v>
      </c>
      <c r="F1983" s="79">
        <f t="shared" ca="1" si="61"/>
        <v>18.715035738270839</v>
      </c>
    </row>
    <row r="1984" spans="5:6" x14ac:dyDescent="0.25">
      <c r="E1984" s="79">
        <f t="shared" ca="1" si="60"/>
        <v>0.90971862622999944</v>
      </c>
      <c r="F1984" s="79">
        <f t="shared" ca="1" si="61"/>
        <v>21.87354446419711</v>
      </c>
    </row>
    <row r="1985" spans="5:6" x14ac:dyDescent="0.25">
      <c r="E1985" s="79">
        <f t="shared" ca="1" si="60"/>
        <v>0.13849871916101841</v>
      </c>
      <c r="F1985" s="79">
        <f t="shared" ca="1" si="61"/>
        <v>12.171149232046343</v>
      </c>
    </row>
    <row r="1986" spans="5:6" x14ac:dyDescent="0.25">
      <c r="E1986" s="79">
        <f t="shared" ca="1" si="60"/>
        <v>5.9213807141180297E-2</v>
      </c>
      <c r="F1986" s="79">
        <f t="shared" ca="1" si="61"/>
        <v>10.823266782344371</v>
      </c>
    </row>
    <row r="1987" spans="5:6" x14ac:dyDescent="0.25">
      <c r="E1987" s="79">
        <f t="shared" ca="1" si="60"/>
        <v>0.18841385369412456</v>
      </c>
      <c r="F1987" s="79">
        <f t="shared" ca="1" si="61"/>
        <v>12.776783086067098</v>
      </c>
    </row>
    <row r="1988" spans="5:6" x14ac:dyDescent="0.25">
      <c r="E1988" s="79">
        <f t="shared" ref="E1988:E2051" ca="1" si="62">RAND()</f>
        <v>0.20863703861741323</v>
      </c>
      <c r="F1988" s="79">
        <f t="shared" ref="F1988:F2051" ca="1" si="63">$C$3+$C$4*(-LN(E1988^(-1/$C$5)-1))</f>
        <v>12.998102427319925</v>
      </c>
    </row>
    <row r="1989" spans="5:6" x14ac:dyDescent="0.25">
      <c r="E1989" s="79">
        <f t="shared" ca="1" si="62"/>
        <v>0.57208280564927261</v>
      </c>
      <c r="F1989" s="79">
        <f t="shared" ca="1" si="63"/>
        <v>16.406867884150458</v>
      </c>
    </row>
    <row r="1990" spans="5:6" x14ac:dyDescent="0.25">
      <c r="E1990" s="79">
        <f t="shared" ca="1" si="62"/>
        <v>8.7797434207353753E-2</v>
      </c>
      <c r="F1990" s="79">
        <f t="shared" ca="1" si="63"/>
        <v>11.401930665635772</v>
      </c>
    </row>
    <row r="1991" spans="5:6" x14ac:dyDescent="0.25">
      <c r="E1991" s="79">
        <f t="shared" ca="1" si="62"/>
        <v>0.25027801572895447</v>
      </c>
      <c r="F1991" s="79">
        <f t="shared" ca="1" si="63"/>
        <v>13.425674731452597</v>
      </c>
    </row>
    <row r="1992" spans="5:6" x14ac:dyDescent="0.25">
      <c r="E1992" s="79">
        <f t="shared" ca="1" si="62"/>
        <v>0.99060819140458523</v>
      </c>
      <c r="F1992" s="79">
        <f t="shared" ca="1" si="63"/>
        <v>28.815091467700185</v>
      </c>
    </row>
    <row r="1993" spans="5:6" x14ac:dyDescent="0.25">
      <c r="E1993" s="79">
        <f t="shared" ca="1" si="62"/>
        <v>0.49260947975541236</v>
      </c>
      <c r="F1993" s="79">
        <f t="shared" ca="1" si="63"/>
        <v>15.649166214793645</v>
      </c>
    </row>
    <row r="1994" spans="5:6" x14ac:dyDescent="0.25">
      <c r="E1994" s="79">
        <f t="shared" ca="1" si="62"/>
        <v>7.1318713845931692E-2</v>
      </c>
      <c r="F1994" s="79">
        <f t="shared" ca="1" si="63"/>
        <v>11.088337168463946</v>
      </c>
    </row>
    <row r="1995" spans="5:6" x14ac:dyDescent="0.25">
      <c r="E1995" s="79">
        <f t="shared" ca="1" si="62"/>
        <v>0.7943713500218319</v>
      </c>
      <c r="F1995" s="79">
        <f t="shared" ca="1" si="63"/>
        <v>19.165352701272653</v>
      </c>
    </row>
    <row r="1996" spans="5:6" x14ac:dyDescent="0.25">
      <c r="E1996" s="79">
        <f t="shared" ca="1" si="62"/>
        <v>0.12833445130001131</v>
      </c>
      <c r="F1996" s="79">
        <f t="shared" ca="1" si="63"/>
        <v>12.033256980458017</v>
      </c>
    </row>
    <row r="1997" spans="5:6" x14ac:dyDescent="0.25">
      <c r="E1997" s="79">
        <f t="shared" ca="1" si="62"/>
        <v>0.89886035784362539</v>
      </c>
      <c r="F1997" s="79">
        <f t="shared" ca="1" si="63"/>
        <v>21.511507643477461</v>
      </c>
    </row>
    <row r="1998" spans="5:6" x14ac:dyDescent="0.25">
      <c r="E1998" s="79">
        <f t="shared" ca="1" si="62"/>
        <v>0.22919882590029694</v>
      </c>
      <c r="F1998" s="79">
        <f t="shared" ca="1" si="63"/>
        <v>13.213280578291887</v>
      </c>
    </row>
    <row r="1999" spans="5:6" x14ac:dyDescent="0.25">
      <c r="E1999" s="79">
        <f t="shared" ca="1" si="62"/>
        <v>0.47201324663981203</v>
      </c>
      <c r="F1999" s="79">
        <f t="shared" ca="1" si="63"/>
        <v>15.460326477170614</v>
      </c>
    </row>
    <row r="2000" spans="5:6" x14ac:dyDescent="0.25">
      <c r="E2000" s="79">
        <f t="shared" ca="1" si="62"/>
        <v>1.8633468682504706E-2</v>
      </c>
      <c r="F2000" s="79">
        <f t="shared" ca="1" si="63"/>
        <v>9.4086246445440374</v>
      </c>
    </row>
    <row r="2001" spans="5:6" x14ac:dyDescent="0.25">
      <c r="E2001" s="79">
        <f t="shared" ca="1" si="62"/>
        <v>0.21437824145958428</v>
      </c>
      <c r="F2001" s="79">
        <f t="shared" ca="1" si="63"/>
        <v>13.059087652561074</v>
      </c>
    </row>
    <row r="2002" spans="5:6" x14ac:dyDescent="0.25">
      <c r="E2002" s="79">
        <f t="shared" ca="1" si="62"/>
        <v>0.99380782337843698</v>
      </c>
      <c r="F2002" s="79">
        <f t="shared" ca="1" si="63"/>
        <v>30.070543654176621</v>
      </c>
    </row>
    <row r="2003" spans="5:6" x14ac:dyDescent="0.25">
      <c r="E2003" s="79">
        <f t="shared" ca="1" si="62"/>
        <v>0.24359183938273687</v>
      </c>
      <c r="F2003" s="79">
        <f t="shared" ca="1" si="63"/>
        <v>13.359093160218432</v>
      </c>
    </row>
    <row r="2004" spans="5:6" x14ac:dyDescent="0.25">
      <c r="E2004" s="79">
        <f t="shared" ca="1" si="62"/>
        <v>0.61355760134076287</v>
      </c>
      <c r="F2004" s="79">
        <f t="shared" ca="1" si="63"/>
        <v>16.829939737287791</v>
      </c>
    </row>
    <row r="2005" spans="5:6" x14ac:dyDescent="0.25">
      <c r="E2005" s="79">
        <f t="shared" ca="1" si="62"/>
        <v>9.7852899795848214E-2</v>
      </c>
      <c r="F2005" s="79">
        <f t="shared" ca="1" si="63"/>
        <v>11.573819824719166</v>
      </c>
    </row>
    <row r="2006" spans="5:6" x14ac:dyDescent="0.25">
      <c r="E2006" s="79">
        <f t="shared" ca="1" si="62"/>
        <v>0.45790528256646346</v>
      </c>
      <c r="F2006" s="79">
        <f t="shared" ca="1" si="63"/>
        <v>15.332119420395021</v>
      </c>
    </row>
    <row r="2007" spans="5:6" x14ac:dyDescent="0.25">
      <c r="E2007" s="79">
        <f t="shared" ca="1" si="62"/>
        <v>4.3714417822772522E-2</v>
      </c>
      <c r="F2007" s="79">
        <f t="shared" ca="1" si="63"/>
        <v>10.417289513727097</v>
      </c>
    </row>
    <row r="2008" spans="5:6" x14ac:dyDescent="0.25">
      <c r="E2008" s="79">
        <f t="shared" ca="1" si="62"/>
        <v>0.62391903682672778</v>
      </c>
      <c r="F2008" s="79">
        <f t="shared" ca="1" si="63"/>
        <v>16.939696539980659</v>
      </c>
    </row>
    <row r="2009" spans="5:6" x14ac:dyDescent="0.25">
      <c r="E2009" s="79">
        <f t="shared" ca="1" si="62"/>
        <v>0.16080850648514555</v>
      </c>
      <c r="F2009" s="79">
        <f t="shared" ca="1" si="63"/>
        <v>12.454456372522152</v>
      </c>
    </row>
    <row r="2010" spans="5:6" x14ac:dyDescent="0.25">
      <c r="E2010" s="79">
        <f t="shared" ca="1" si="62"/>
        <v>0.487484888327403</v>
      </c>
      <c r="F2010" s="79">
        <f t="shared" ca="1" si="63"/>
        <v>15.601969677516191</v>
      </c>
    </row>
    <row r="2011" spans="5:6" x14ac:dyDescent="0.25">
      <c r="E2011" s="79">
        <f t="shared" ca="1" si="62"/>
        <v>0.55041972541563844</v>
      </c>
      <c r="F2011" s="79">
        <f t="shared" ca="1" si="63"/>
        <v>16.194551098277842</v>
      </c>
    </row>
    <row r="2012" spans="5:6" x14ac:dyDescent="0.25">
      <c r="E2012" s="79">
        <f t="shared" ca="1" si="62"/>
        <v>0.24366237915770161</v>
      </c>
      <c r="F2012" s="79">
        <f t="shared" ca="1" si="63"/>
        <v>13.359799224491173</v>
      </c>
    </row>
    <row r="2013" spans="5:6" x14ac:dyDescent="0.25">
      <c r="E2013" s="79">
        <f t="shared" ca="1" si="62"/>
        <v>0.43979605999267224</v>
      </c>
      <c r="F2013" s="79">
        <f t="shared" ca="1" si="63"/>
        <v>15.168581348238847</v>
      </c>
    </row>
    <row r="2014" spans="5:6" x14ac:dyDescent="0.25">
      <c r="E2014" s="79">
        <f t="shared" ca="1" si="62"/>
        <v>0.96076225177340713</v>
      </c>
      <c r="F2014" s="79">
        <f t="shared" ca="1" si="63"/>
        <v>24.47080316293648</v>
      </c>
    </row>
    <row r="2015" spans="5:6" x14ac:dyDescent="0.25">
      <c r="E2015" s="79">
        <f t="shared" ca="1" si="62"/>
        <v>0.50595954996572312</v>
      </c>
      <c r="F2015" s="79">
        <f t="shared" ca="1" si="63"/>
        <v>15.772867683895228</v>
      </c>
    </row>
    <row r="2016" spans="5:6" x14ac:dyDescent="0.25">
      <c r="E2016" s="79">
        <f t="shared" ca="1" si="62"/>
        <v>0.89692089196879254</v>
      </c>
      <c r="F2016" s="79">
        <f t="shared" ca="1" si="63"/>
        <v>21.450691697566146</v>
      </c>
    </row>
    <row r="2017" spans="5:6" x14ac:dyDescent="0.25">
      <c r="E2017" s="79">
        <f t="shared" ca="1" si="62"/>
        <v>0.36964229005241944</v>
      </c>
      <c r="F2017" s="79">
        <f t="shared" ca="1" si="63"/>
        <v>14.539173019591987</v>
      </c>
    </row>
    <row r="2018" spans="5:6" x14ac:dyDescent="0.25">
      <c r="E2018" s="79">
        <f t="shared" ca="1" si="62"/>
        <v>8.1411256805877907E-2</v>
      </c>
      <c r="F2018" s="79">
        <f t="shared" ca="1" si="63"/>
        <v>11.285704541784806</v>
      </c>
    </row>
    <row r="2019" spans="5:6" x14ac:dyDescent="0.25">
      <c r="E2019" s="79">
        <f t="shared" ca="1" si="62"/>
        <v>0.24969854878469311</v>
      </c>
      <c r="F2019" s="79">
        <f t="shared" ca="1" si="63"/>
        <v>13.419931213198449</v>
      </c>
    </row>
    <row r="2020" spans="5:6" x14ac:dyDescent="0.25">
      <c r="E2020" s="79">
        <f t="shared" ca="1" si="62"/>
        <v>0.45406836557106811</v>
      </c>
      <c r="F2020" s="79">
        <f t="shared" ca="1" si="63"/>
        <v>15.297383331013176</v>
      </c>
    </row>
    <row r="2021" spans="5:6" x14ac:dyDescent="0.25">
      <c r="E2021" s="79">
        <f t="shared" ca="1" si="62"/>
        <v>7.8600824108226108E-2</v>
      </c>
      <c r="F2021" s="79">
        <f t="shared" ca="1" si="63"/>
        <v>11.232553961173812</v>
      </c>
    </row>
    <row r="2022" spans="5:6" x14ac:dyDescent="0.25">
      <c r="E2022" s="79">
        <f t="shared" ca="1" si="62"/>
        <v>0.81355655060774512</v>
      </c>
      <c r="F2022" s="79">
        <f t="shared" ca="1" si="63"/>
        <v>19.500891196567927</v>
      </c>
    </row>
    <row r="2023" spans="5:6" x14ac:dyDescent="0.25">
      <c r="E2023" s="79">
        <f t="shared" ca="1" si="62"/>
        <v>0.11186513466321135</v>
      </c>
      <c r="F2023" s="79">
        <f t="shared" ca="1" si="63"/>
        <v>11.79488653468491</v>
      </c>
    </row>
    <row r="2024" spans="5:6" x14ac:dyDescent="0.25">
      <c r="E2024" s="79">
        <f t="shared" ca="1" si="62"/>
        <v>8.7435005683621947E-2</v>
      </c>
      <c r="F2024" s="79">
        <f t="shared" ca="1" si="63"/>
        <v>11.395492573526996</v>
      </c>
    </row>
    <row r="2025" spans="5:6" x14ac:dyDescent="0.25">
      <c r="E2025" s="79">
        <f t="shared" ca="1" si="62"/>
        <v>0.76268069227610868</v>
      </c>
      <c r="F2025" s="79">
        <f t="shared" ca="1" si="63"/>
        <v>18.664513366372155</v>
      </c>
    </row>
    <row r="2026" spans="5:6" x14ac:dyDescent="0.25">
      <c r="E2026" s="79">
        <f t="shared" ca="1" si="62"/>
        <v>0.58201524735763899</v>
      </c>
      <c r="F2026" s="79">
        <f t="shared" ca="1" si="63"/>
        <v>16.506045632660992</v>
      </c>
    </row>
    <row r="2027" spans="5:6" x14ac:dyDescent="0.25">
      <c r="E2027" s="79">
        <f t="shared" ca="1" si="62"/>
        <v>0.37133055163690609</v>
      </c>
      <c r="F2027" s="79">
        <f t="shared" ca="1" si="63"/>
        <v>14.554353172219857</v>
      </c>
    </row>
    <row r="2028" spans="5:6" x14ac:dyDescent="0.25">
      <c r="E2028" s="79">
        <f t="shared" ca="1" si="62"/>
        <v>0.1545545225240742</v>
      </c>
      <c r="F2028" s="79">
        <f t="shared" ca="1" si="63"/>
        <v>12.377405751388155</v>
      </c>
    </row>
    <row r="2029" spans="5:6" x14ac:dyDescent="0.25">
      <c r="E2029" s="79">
        <f t="shared" ca="1" si="62"/>
        <v>5.9997927387045014E-2</v>
      </c>
      <c r="F2029" s="79">
        <f t="shared" ca="1" si="63"/>
        <v>10.841577279201724</v>
      </c>
    </row>
    <row r="2030" spans="5:6" x14ac:dyDescent="0.25">
      <c r="E2030" s="79">
        <f t="shared" ca="1" si="62"/>
        <v>0.49202627305532776</v>
      </c>
      <c r="F2030" s="79">
        <f t="shared" ca="1" si="63"/>
        <v>15.643787354383747</v>
      </c>
    </row>
    <row r="2031" spans="5:6" x14ac:dyDescent="0.25">
      <c r="E2031" s="79">
        <f t="shared" ca="1" si="62"/>
        <v>0.94552019131713916</v>
      </c>
      <c r="F2031" s="79">
        <f t="shared" ca="1" si="63"/>
        <v>23.457629638229797</v>
      </c>
    </row>
    <row r="2032" spans="5:6" x14ac:dyDescent="0.25">
      <c r="E2032" s="79">
        <f t="shared" ca="1" si="62"/>
        <v>0.46941502464952545</v>
      </c>
      <c r="F2032" s="79">
        <f t="shared" ca="1" si="63"/>
        <v>15.436652632483066</v>
      </c>
    </row>
    <row r="2033" spans="5:6" x14ac:dyDescent="0.25">
      <c r="E2033" s="79">
        <f t="shared" ca="1" si="62"/>
        <v>0.52948544668218367</v>
      </c>
      <c r="F2033" s="79">
        <f t="shared" ca="1" si="63"/>
        <v>15.993917274211546</v>
      </c>
    </row>
    <row r="2034" spans="5:6" x14ac:dyDescent="0.25">
      <c r="E2034" s="79">
        <f t="shared" ca="1" si="62"/>
        <v>0.44892335642146319</v>
      </c>
      <c r="F2034" s="79">
        <f t="shared" ca="1" si="63"/>
        <v>15.250882185902256</v>
      </c>
    </row>
    <row r="2035" spans="5:6" x14ac:dyDescent="0.25">
      <c r="E2035" s="79">
        <f t="shared" ca="1" si="62"/>
        <v>0.9740915395836709</v>
      </c>
      <c r="F2035" s="79">
        <f t="shared" ca="1" si="63"/>
        <v>25.740703550237569</v>
      </c>
    </row>
    <row r="2036" spans="5:6" x14ac:dyDescent="0.25">
      <c r="E2036" s="79">
        <f t="shared" ca="1" si="62"/>
        <v>0.95452979958693762</v>
      </c>
      <c r="F2036" s="79">
        <f t="shared" ca="1" si="63"/>
        <v>24.016902370523404</v>
      </c>
    </row>
    <row r="2037" spans="5:6" x14ac:dyDescent="0.25">
      <c r="E2037" s="79">
        <f t="shared" ca="1" si="62"/>
        <v>0.10319477745519146</v>
      </c>
      <c r="F2037" s="79">
        <f t="shared" ca="1" si="63"/>
        <v>11.660384702836836</v>
      </c>
    </row>
    <row r="2038" spans="5:6" x14ac:dyDescent="0.25">
      <c r="E2038" s="79">
        <f t="shared" ca="1" si="62"/>
        <v>4.00303322497092E-2</v>
      </c>
      <c r="F2038" s="79">
        <f t="shared" ca="1" si="63"/>
        <v>10.304884603356937</v>
      </c>
    </row>
    <row r="2039" spans="5:6" x14ac:dyDescent="0.25">
      <c r="E2039" s="79">
        <f t="shared" ca="1" si="62"/>
        <v>0.29762497030134583</v>
      </c>
      <c r="F2039" s="79">
        <f t="shared" ca="1" si="63"/>
        <v>13.880776948611778</v>
      </c>
    </row>
    <row r="2040" spans="5:6" x14ac:dyDescent="0.25">
      <c r="E2040" s="79">
        <f t="shared" ca="1" si="62"/>
        <v>0.44245944141545857</v>
      </c>
      <c r="F2040" s="79">
        <f t="shared" ca="1" si="63"/>
        <v>15.192573729715763</v>
      </c>
    </row>
    <row r="2041" spans="5:6" x14ac:dyDescent="0.25">
      <c r="E2041" s="79">
        <f t="shared" ca="1" si="62"/>
        <v>0.79425498341641476</v>
      </c>
      <c r="F2041" s="79">
        <f t="shared" ca="1" si="63"/>
        <v>19.163399851460305</v>
      </c>
    </row>
    <row r="2042" spans="5:6" x14ac:dyDescent="0.25">
      <c r="E2042" s="79">
        <f t="shared" ca="1" si="62"/>
        <v>0.2273881516248587</v>
      </c>
      <c r="F2042" s="79">
        <f t="shared" ca="1" si="63"/>
        <v>13.194675778160855</v>
      </c>
    </row>
    <row r="2043" spans="5:6" x14ac:dyDescent="0.25">
      <c r="E2043" s="79">
        <f t="shared" ca="1" si="62"/>
        <v>0.233273778433153</v>
      </c>
      <c r="F2043" s="79">
        <f t="shared" ca="1" si="63"/>
        <v>13.254929386998693</v>
      </c>
    </row>
    <row r="2044" spans="5:6" x14ac:dyDescent="0.25">
      <c r="E2044" s="79">
        <f t="shared" ca="1" si="62"/>
        <v>0.13056877182557303</v>
      </c>
      <c r="F2044" s="79">
        <f t="shared" ca="1" si="63"/>
        <v>12.064114265327992</v>
      </c>
    </row>
    <row r="2045" spans="5:6" x14ac:dyDescent="0.25">
      <c r="E2045" s="79">
        <f t="shared" ca="1" si="62"/>
        <v>0.87169036145012124</v>
      </c>
      <c r="F2045" s="79">
        <f t="shared" ca="1" si="63"/>
        <v>20.74332505519105</v>
      </c>
    </row>
    <row r="2046" spans="5:6" x14ac:dyDescent="0.25">
      <c r="E2046" s="79">
        <f t="shared" ca="1" si="62"/>
        <v>0.45111843764711179</v>
      </c>
      <c r="F2046" s="79">
        <f t="shared" ca="1" si="63"/>
        <v>15.270711208140117</v>
      </c>
    </row>
    <row r="2047" spans="5:6" x14ac:dyDescent="0.25">
      <c r="E2047" s="79">
        <f t="shared" ca="1" si="62"/>
        <v>0.59772882356422585</v>
      </c>
      <c r="F2047" s="79">
        <f t="shared" ca="1" si="63"/>
        <v>16.665594884525866</v>
      </c>
    </row>
    <row r="2048" spans="5:6" x14ac:dyDescent="0.25">
      <c r="E2048" s="79">
        <f t="shared" ca="1" si="62"/>
        <v>0.44653503531666672</v>
      </c>
      <c r="F2048" s="79">
        <f t="shared" ca="1" si="63"/>
        <v>15.229324182998887</v>
      </c>
    </row>
    <row r="2049" spans="5:6" x14ac:dyDescent="0.25">
      <c r="E2049" s="79">
        <f t="shared" ca="1" si="62"/>
        <v>0.32380209426291895</v>
      </c>
      <c r="F2049" s="79">
        <f t="shared" ca="1" si="63"/>
        <v>14.123336913099745</v>
      </c>
    </row>
    <row r="2050" spans="5:6" x14ac:dyDescent="0.25">
      <c r="E2050" s="79">
        <f t="shared" ca="1" si="62"/>
        <v>0.68448372775038735</v>
      </c>
      <c r="F2050" s="79">
        <f t="shared" ca="1" si="63"/>
        <v>17.623809786305674</v>
      </c>
    </row>
    <row r="2051" spans="5:6" x14ac:dyDescent="0.25">
      <c r="E2051" s="79">
        <f t="shared" ca="1" si="62"/>
        <v>0.31185484424345478</v>
      </c>
      <c r="F2051" s="79">
        <f t="shared" ca="1" si="63"/>
        <v>14.013239770031678</v>
      </c>
    </row>
    <row r="2052" spans="5:6" x14ac:dyDescent="0.25">
      <c r="E2052" s="79">
        <f t="shared" ref="E2052:E2115" ca="1" si="64">RAND()</f>
        <v>0.37993740878505455</v>
      </c>
      <c r="F2052" s="79">
        <f t="shared" ref="F2052:F2115" ca="1" si="65">$C$3+$C$4*(-LN(E2052^(-1/$C$5)-1))</f>
        <v>14.631656216488089</v>
      </c>
    </row>
    <row r="2053" spans="5:6" x14ac:dyDescent="0.25">
      <c r="E2053" s="79">
        <f t="shared" ca="1" si="64"/>
        <v>0.83856982279586501</v>
      </c>
      <c r="F2053" s="79">
        <f t="shared" ca="1" si="65"/>
        <v>19.986176617936316</v>
      </c>
    </row>
    <row r="2054" spans="5:6" x14ac:dyDescent="0.25">
      <c r="E2054" s="79">
        <f t="shared" ca="1" si="64"/>
        <v>0.85167869933352391</v>
      </c>
      <c r="F2054" s="79">
        <f t="shared" ca="1" si="65"/>
        <v>20.267546583901961</v>
      </c>
    </row>
    <row r="2055" spans="5:6" x14ac:dyDescent="0.25">
      <c r="E2055" s="79">
        <f t="shared" ca="1" si="64"/>
        <v>0.16670435475714318</v>
      </c>
      <c r="F2055" s="79">
        <f t="shared" ca="1" si="65"/>
        <v>12.525607255611568</v>
      </c>
    </row>
    <row r="2056" spans="5:6" x14ac:dyDescent="0.25">
      <c r="E2056" s="79">
        <f t="shared" ca="1" si="64"/>
        <v>0.57852819057156946</v>
      </c>
      <c r="F2056" s="79">
        <f t="shared" ca="1" si="65"/>
        <v>16.471085911828325</v>
      </c>
    </row>
    <row r="2057" spans="5:6" x14ac:dyDescent="0.25">
      <c r="E2057" s="79">
        <f t="shared" ca="1" si="64"/>
        <v>0.42285792138008671</v>
      </c>
      <c r="F2057" s="79">
        <f t="shared" ca="1" si="65"/>
        <v>15.016356192847173</v>
      </c>
    </row>
    <row r="2058" spans="5:6" x14ac:dyDescent="0.25">
      <c r="E2058" s="79">
        <f t="shared" ca="1" si="64"/>
        <v>0.25888482426731629</v>
      </c>
      <c r="F2058" s="79">
        <f t="shared" ca="1" si="65"/>
        <v>13.510415514153664</v>
      </c>
    </row>
    <row r="2059" spans="5:6" x14ac:dyDescent="0.25">
      <c r="E2059" s="79">
        <f t="shared" ca="1" si="64"/>
        <v>0.19454371453325403</v>
      </c>
      <c r="F2059" s="79">
        <f t="shared" ca="1" si="65"/>
        <v>12.845019519209558</v>
      </c>
    </row>
    <row r="2060" spans="5:6" x14ac:dyDescent="0.25">
      <c r="E2060" s="79">
        <f t="shared" ca="1" si="64"/>
        <v>0.12579497090223302</v>
      </c>
      <c r="F2060" s="79">
        <f t="shared" ca="1" si="65"/>
        <v>11.99778712440261</v>
      </c>
    </row>
    <row r="2061" spans="5:6" x14ac:dyDescent="0.25">
      <c r="E2061" s="79">
        <f t="shared" ca="1" si="64"/>
        <v>0.14824175991576671</v>
      </c>
      <c r="F2061" s="79">
        <f t="shared" ca="1" si="65"/>
        <v>12.297844374405337</v>
      </c>
    </row>
    <row r="2062" spans="5:6" x14ac:dyDescent="0.25">
      <c r="E2062" s="79">
        <f t="shared" ca="1" si="64"/>
        <v>0.49008008939303838</v>
      </c>
      <c r="F2062" s="79">
        <f t="shared" ca="1" si="65"/>
        <v>15.625852219174384</v>
      </c>
    </row>
    <row r="2063" spans="5:6" x14ac:dyDescent="0.25">
      <c r="E2063" s="79">
        <f t="shared" ca="1" si="64"/>
        <v>0.47799388732326697</v>
      </c>
      <c r="F2063" s="79">
        <f t="shared" ca="1" si="65"/>
        <v>15.514937510084827</v>
      </c>
    </row>
    <row r="2064" spans="5:6" x14ac:dyDescent="0.25">
      <c r="E2064" s="79">
        <f t="shared" ca="1" si="64"/>
        <v>0.38370764675009961</v>
      </c>
      <c r="F2064" s="79">
        <f t="shared" ca="1" si="65"/>
        <v>14.665481212906105</v>
      </c>
    </row>
    <row r="2065" spans="5:6" x14ac:dyDescent="0.25">
      <c r="E2065" s="79">
        <f t="shared" ca="1" si="64"/>
        <v>0.8363406746806773</v>
      </c>
      <c r="F2065" s="79">
        <f t="shared" ca="1" si="65"/>
        <v>19.940355796066264</v>
      </c>
    </row>
    <row r="2066" spans="5:6" x14ac:dyDescent="0.25">
      <c r="E2066" s="79">
        <f t="shared" ca="1" si="64"/>
        <v>0.40099984754769102</v>
      </c>
      <c r="F2066" s="79">
        <f t="shared" ca="1" si="65"/>
        <v>14.820451116137429</v>
      </c>
    </row>
    <row r="2067" spans="5:6" x14ac:dyDescent="0.25">
      <c r="E2067" s="79">
        <f t="shared" ca="1" si="64"/>
        <v>0.50995094931884011</v>
      </c>
      <c r="F2067" s="79">
        <f t="shared" ca="1" si="65"/>
        <v>15.810080091726931</v>
      </c>
    </row>
    <row r="2068" spans="5:6" x14ac:dyDescent="0.25">
      <c r="E2068" s="79">
        <f t="shared" ca="1" si="64"/>
        <v>7.4788912471340341E-2</v>
      </c>
      <c r="F2068" s="79">
        <f t="shared" ca="1" si="65"/>
        <v>11.158297023980959</v>
      </c>
    </row>
    <row r="2069" spans="5:6" x14ac:dyDescent="0.25">
      <c r="E2069" s="79">
        <f t="shared" ca="1" si="64"/>
        <v>0.52224670453746547</v>
      </c>
      <c r="F2069" s="79">
        <f t="shared" ca="1" si="65"/>
        <v>15.925444804367784</v>
      </c>
    </row>
    <row r="2070" spans="5:6" x14ac:dyDescent="0.25">
      <c r="E2070" s="79">
        <f t="shared" ca="1" si="64"/>
        <v>0.73286439391666747</v>
      </c>
      <c r="F2070" s="79">
        <f t="shared" ca="1" si="65"/>
        <v>18.240461554831931</v>
      </c>
    </row>
    <row r="2071" spans="5:6" x14ac:dyDescent="0.25">
      <c r="E2071" s="79">
        <f t="shared" ca="1" si="64"/>
        <v>0.90301858473922814</v>
      </c>
      <c r="F2071" s="79">
        <f t="shared" ca="1" si="65"/>
        <v>21.645648283862656</v>
      </c>
    </row>
    <row r="2072" spans="5:6" x14ac:dyDescent="0.25">
      <c r="E2072" s="79">
        <f t="shared" ca="1" si="64"/>
        <v>0.67897439209751176</v>
      </c>
      <c r="F2072" s="79">
        <f t="shared" ca="1" si="65"/>
        <v>17.558072461482929</v>
      </c>
    </row>
    <row r="2073" spans="5:6" x14ac:dyDescent="0.25">
      <c r="E2073" s="79">
        <f t="shared" ca="1" si="64"/>
        <v>0.52002074333556048</v>
      </c>
      <c r="F2073" s="79">
        <f t="shared" ca="1" si="65"/>
        <v>15.904474346375862</v>
      </c>
    </row>
    <row r="2074" spans="5:6" x14ac:dyDescent="0.25">
      <c r="E2074" s="79">
        <f t="shared" ca="1" si="64"/>
        <v>0.69239880198591053</v>
      </c>
      <c r="F2074" s="79">
        <f t="shared" ca="1" si="65"/>
        <v>17.719695464267879</v>
      </c>
    </row>
    <row r="2075" spans="5:6" x14ac:dyDescent="0.25">
      <c r="E2075" s="79">
        <f t="shared" ca="1" si="64"/>
        <v>0.96675485450529564</v>
      </c>
      <c r="F2075" s="79">
        <f t="shared" ca="1" si="65"/>
        <v>24.979131891956083</v>
      </c>
    </row>
    <row r="2076" spans="5:6" x14ac:dyDescent="0.25">
      <c r="E2076" s="79">
        <f t="shared" ca="1" si="64"/>
        <v>0.3435998189150169</v>
      </c>
      <c r="F2076" s="79">
        <f t="shared" ca="1" si="65"/>
        <v>14.303983596058931</v>
      </c>
    </row>
    <row r="2077" spans="5:6" x14ac:dyDescent="0.25">
      <c r="E2077" s="79">
        <f t="shared" ca="1" si="64"/>
        <v>0.53426725231578176</v>
      </c>
      <c r="F2077" s="79">
        <f t="shared" ca="1" si="65"/>
        <v>16.039391993517139</v>
      </c>
    </row>
    <row r="2078" spans="5:6" x14ac:dyDescent="0.25">
      <c r="E2078" s="79">
        <f t="shared" ca="1" si="64"/>
        <v>0.31551220989032791</v>
      </c>
      <c r="F2078" s="79">
        <f t="shared" ca="1" si="65"/>
        <v>14.047042866554499</v>
      </c>
    </row>
    <row r="2079" spans="5:6" x14ac:dyDescent="0.25">
      <c r="E2079" s="79">
        <f t="shared" ca="1" si="64"/>
        <v>0.2007632570191572</v>
      </c>
      <c r="F2079" s="79">
        <f t="shared" ca="1" si="65"/>
        <v>12.91319937197148</v>
      </c>
    </row>
    <row r="2080" spans="5:6" x14ac:dyDescent="0.25">
      <c r="E2080" s="79">
        <f t="shared" ca="1" si="64"/>
        <v>0.27776275159360553</v>
      </c>
      <c r="F2080" s="79">
        <f t="shared" ca="1" si="65"/>
        <v>13.692922359667408</v>
      </c>
    </row>
    <row r="2081" spans="5:6" x14ac:dyDescent="0.25">
      <c r="E2081" s="79">
        <f t="shared" ca="1" si="64"/>
        <v>0.90049891613634869</v>
      </c>
      <c r="F2081" s="79">
        <f t="shared" ca="1" si="65"/>
        <v>21.563740588497271</v>
      </c>
    </row>
    <row r="2082" spans="5:6" x14ac:dyDescent="0.25">
      <c r="E2082" s="79">
        <f t="shared" ca="1" si="64"/>
        <v>0.93552739314475508</v>
      </c>
      <c r="F2082" s="79">
        <f t="shared" ca="1" si="65"/>
        <v>22.933430503696194</v>
      </c>
    </row>
    <row r="2083" spans="5:6" x14ac:dyDescent="0.25">
      <c r="E2083" s="79">
        <f t="shared" ca="1" si="64"/>
        <v>0.39796641067818483</v>
      </c>
      <c r="F2083" s="79">
        <f t="shared" ca="1" si="65"/>
        <v>14.793277076755899</v>
      </c>
    </row>
    <row r="2084" spans="5:6" x14ac:dyDescent="0.25">
      <c r="E2084" s="79">
        <f t="shared" ca="1" si="64"/>
        <v>0.55760282526140992</v>
      </c>
      <c r="F2084" s="79">
        <f t="shared" ca="1" si="65"/>
        <v>16.264381846245087</v>
      </c>
    </row>
    <row r="2085" spans="5:6" x14ac:dyDescent="0.25">
      <c r="E2085" s="79">
        <f t="shared" ca="1" si="64"/>
        <v>0.8296271257533181</v>
      </c>
      <c r="F2085" s="79">
        <f t="shared" ca="1" si="65"/>
        <v>19.805594368763686</v>
      </c>
    </row>
    <row r="2086" spans="5:6" x14ac:dyDescent="0.25">
      <c r="E2086" s="79">
        <f t="shared" ca="1" si="64"/>
        <v>0.76942980468978039</v>
      </c>
      <c r="F2086" s="79">
        <f t="shared" ca="1" si="65"/>
        <v>18.766362543215756</v>
      </c>
    </row>
    <row r="2087" spans="5:6" x14ac:dyDescent="0.25">
      <c r="E2087" s="79">
        <f t="shared" ca="1" si="64"/>
        <v>0.58685869946879854</v>
      </c>
      <c r="F2087" s="79">
        <f t="shared" ca="1" si="65"/>
        <v>16.554865863470141</v>
      </c>
    </row>
    <row r="2088" spans="5:6" x14ac:dyDescent="0.25">
      <c r="E2088" s="79">
        <f t="shared" ca="1" si="64"/>
        <v>0.42816391502201301</v>
      </c>
      <c r="F2088" s="79">
        <f t="shared" ca="1" si="65"/>
        <v>15.063984747323374</v>
      </c>
    </row>
    <row r="2089" spans="5:6" x14ac:dyDescent="0.25">
      <c r="E2089" s="79">
        <f t="shared" ca="1" si="64"/>
        <v>0.53244806508424303</v>
      </c>
      <c r="F2089" s="79">
        <f t="shared" ca="1" si="65"/>
        <v>16.022068161764786</v>
      </c>
    </row>
    <row r="2090" spans="5:6" x14ac:dyDescent="0.25">
      <c r="E2090" s="79">
        <f t="shared" ca="1" si="64"/>
        <v>0.74455454722474679</v>
      </c>
      <c r="F2090" s="79">
        <f t="shared" ca="1" si="65"/>
        <v>18.402041351910562</v>
      </c>
    </row>
    <row r="2091" spans="5:6" x14ac:dyDescent="0.25">
      <c r="E2091" s="79">
        <f t="shared" ca="1" si="64"/>
        <v>0.320472959785018</v>
      </c>
      <c r="F2091" s="79">
        <f t="shared" ca="1" si="65"/>
        <v>14.092749945487679</v>
      </c>
    </row>
    <row r="2092" spans="5:6" x14ac:dyDescent="0.25">
      <c r="E2092" s="79">
        <f t="shared" ca="1" si="64"/>
        <v>0.19224052732457131</v>
      </c>
      <c r="F2092" s="79">
        <f t="shared" ca="1" si="65"/>
        <v>12.819505936362795</v>
      </c>
    </row>
    <row r="2093" spans="5:6" x14ac:dyDescent="0.25">
      <c r="E2093" s="79">
        <f t="shared" ca="1" si="64"/>
        <v>0.88272852373119892</v>
      </c>
      <c r="F2093" s="79">
        <f t="shared" ca="1" si="65"/>
        <v>21.035444154990561</v>
      </c>
    </row>
    <row r="2094" spans="5:6" x14ac:dyDescent="0.25">
      <c r="E2094" s="79">
        <f t="shared" ca="1" si="64"/>
        <v>0.2193801531822489</v>
      </c>
      <c r="F2094" s="79">
        <f t="shared" ca="1" si="65"/>
        <v>13.111628489483678</v>
      </c>
    </row>
    <row r="2095" spans="5:6" x14ac:dyDescent="0.25">
      <c r="E2095" s="79">
        <f t="shared" ca="1" si="64"/>
        <v>3.1260850526641848E-2</v>
      </c>
      <c r="F2095" s="79">
        <f t="shared" ca="1" si="65"/>
        <v>10.000416602367189</v>
      </c>
    </row>
    <row r="2096" spans="5:6" x14ac:dyDescent="0.25">
      <c r="E2096" s="79">
        <f t="shared" ca="1" si="64"/>
        <v>0.965912153914117</v>
      </c>
      <c r="F2096" s="79">
        <f t="shared" ca="1" si="65"/>
        <v>24.902472917547808</v>
      </c>
    </row>
    <row r="2097" spans="5:6" x14ac:dyDescent="0.25">
      <c r="E2097" s="79">
        <f t="shared" ca="1" si="64"/>
        <v>2.6895277983045141E-2</v>
      </c>
      <c r="F2097" s="79">
        <f t="shared" ca="1" si="65"/>
        <v>9.8225415361070372</v>
      </c>
    </row>
    <row r="2098" spans="5:6" x14ac:dyDescent="0.25">
      <c r="E2098" s="79">
        <f t="shared" ca="1" si="64"/>
        <v>0.96914755972128097</v>
      </c>
      <c r="F2098" s="79">
        <f t="shared" ca="1" si="65"/>
        <v>25.207640761862457</v>
      </c>
    </row>
    <row r="2099" spans="5:6" x14ac:dyDescent="0.25">
      <c r="E2099" s="79">
        <f t="shared" ca="1" si="64"/>
        <v>0.98828071853230381</v>
      </c>
      <c r="F2099" s="79">
        <f t="shared" ca="1" si="65"/>
        <v>28.146670539961729</v>
      </c>
    </row>
    <row r="2100" spans="5:6" x14ac:dyDescent="0.25">
      <c r="E2100" s="79">
        <f t="shared" ca="1" si="64"/>
        <v>0.97560869788094551</v>
      </c>
      <c r="F2100" s="79">
        <f t="shared" ca="1" si="65"/>
        <v>25.924524297577079</v>
      </c>
    </row>
    <row r="2101" spans="5:6" x14ac:dyDescent="0.25">
      <c r="E2101" s="79">
        <f t="shared" ca="1" si="64"/>
        <v>0.81739258257840164</v>
      </c>
      <c r="F2101" s="79">
        <f t="shared" ca="1" si="65"/>
        <v>19.571496521298904</v>
      </c>
    </row>
    <row r="2102" spans="5:6" x14ac:dyDescent="0.25">
      <c r="E2102" s="79">
        <f t="shared" ca="1" si="64"/>
        <v>0.67679449308995288</v>
      </c>
      <c r="F2102" s="79">
        <f t="shared" ca="1" si="65"/>
        <v>17.532280986145878</v>
      </c>
    </row>
    <row r="2103" spans="5:6" x14ac:dyDescent="0.25">
      <c r="E2103" s="79">
        <f t="shared" ca="1" si="64"/>
        <v>0.81695830023596494</v>
      </c>
      <c r="F2103" s="79">
        <f t="shared" ca="1" si="65"/>
        <v>19.563439439230475</v>
      </c>
    </row>
    <row r="2104" spans="5:6" x14ac:dyDescent="0.25">
      <c r="E2104" s="79">
        <f t="shared" ca="1" si="64"/>
        <v>0.92702580691247993</v>
      </c>
      <c r="F2104" s="79">
        <f t="shared" ca="1" si="65"/>
        <v>22.545557989348357</v>
      </c>
    </row>
    <row r="2105" spans="5:6" x14ac:dyDescent="0.25">
      <c r="E2105" s="79">
        <f t="shared" ca="1" si="64"/>
        <v>0.64341450317511417</v>
      </c>
      <c r="F2105" s="79">
        <f t="shared" ca="1" si="65"/>
        <v>17.15141338324684</v>
      </c>
    </row>
    <row r="2106" spans="5:6" x14ac:dyDescent="0.25">
      <c r="E2106" s="79">
        <f t="shared" ca="1" si="64"/>
        <v>0.41445491657953648</v>
      </c>
      <c r="F2106" s="79">
        <f t="shared" ca="1" si="65"/>
        <v>14.941002928050715</v>
      </c>
    </row>
    <row r="2107" spans="5:6" x14ac:dyDescent="0.25">
      <c r="E2107" s="79">
        <f t="shared" ca="1" si="64"/>
        <v>0.94983029839626076</v>
      </c>
      <c r="F2107" s="79">
        <f t="shared" ca="1" si="65"/>
        <v>23.713014119439656</v>
      </c>
    </row>
    <row r="2108" spans="5:6" x14ac:dyDescent="0.25">
      <c r="E2108" s="79">
        <f t="shared" ca="1" si="64"/>
        <v>0.22546394887551369</v>
      </c>
      <c r="F2108" s="79">
        <f t="shared" ca="1" si="65"/>
        <v>13.17483614135857</v>
      </c>
    </row>
    <row r="2109" spans="5:6" x14ac:dyDescent="0.25">
      <c r="E2109" s="79">
        <f t="shared" ca="1" si="64"/>
        <v>0.88718908767495852</v>
      </c>
      <c r="F2109" s="79">
        <f t="shared" ca="1" si="65"/>
        <v>21.160704568002288</v>
      </c>
    </row>
    <row r="2110" spans="5:6" x14ac:dyDescent="0.25">
      <c r="E2110" s="79">
        <f t="shared" ca="1" si="64"/>
        <v>0.89509820338632162</v>
      </c>
      <c r="F2110" s="79">
        <f t="shared" ca="1" si="65"/>
        <v>21.394499952487308</v>
      </c>
    </row>
    <row r="2111" spans="5:6" x14ac:dyDescent="0.25">
      <c r="E2111" s="79">
        <f t="shared" ca="1" si="64"/>
        <v>0.67348278347277357</v>
      </c>
      <c r="F2111" s="79">
        <f t="shared" ca="1" si="65"/>
        <v>17.49332985967073</v>
      </c>
    </row>
    <row r="2112" spans="5:6" x14ac:dyDescent="0.25">
      <c r="E2112" s="79">
        <f t="shared" ca="1" si="64"/>
        <v>0.3727605872195634</v>
      </c>
      <c r="F2112" s="79">
        <f t="shared" ca="1" si="65"/>
        <v>14.567206738045311</v>
      </c>
    </row>
    <row r="2113" spans="5:6" x14ac:dyDescent="0.25">
      <c r="E2113" s="79">
        <f t="shared" ca="1" si="64"/>
        <v>0.91159641476058484</v>
      </c>
      <c r="F2113" s="79">
        <f t="shared" ca="1" si="65"/>
        <v>21.940265710402642</v>
      </c>
    </row>
    <row r="2114" spans="5:6" x14ac:dyDescent="0.25">
      <c r="E2114" s="79">
        <f t="shared" ca="1" si="64"/>
        <v>0.90099409707569966</v>
      </c>
      <c r="F2114" s="79">
        <f t="shared" ca="1" si="65"/>
        <v>21.579683530537078</v>
      </c>
    </row>
    <row r="2115" spans="5:6" x14ac:dyDescent="0.25">
      <c r="E2115" s="79">
        <f t="shared" ca="1" si="64"/>
        <v>0.81818635386745142</v>
      </c>
      <c r="F2115" s="79">
        <f t="shared" ca="1" si="65"/>
        <v>19.58626587562517</v>
      </c>
    </row>
    <row r="2116" spans="5:6" x14ac:dyDescent="0.25">
      <c r="E2116" s="79">
        <f t="shared" ref="E2116:E2160" ca="1" si="66">RAND()</f>
        <v>4.4764280699546299E-2</v>
      </c>
      <c r="F2116" s="79">
        <f t="shared" ref="F2116:F2160" ca="1" si="67">$C$3+$C$4*(-LN(E2116^(-1/$C$5)-1))</f>
        <v>10.44797750638922</v>
      </c>
    </row>
    <row r="2117" spans="5:6" x14ac:dyDescent="0.25">
      <c r="E2117" s="79">
        <f t="shared" ca="1" si="66"/>
        <v>0.57433675071114121</v>
      </c>
      <c r="F2117" s="79">
        <f t="shared" ca="1" si="67"/>
        <v>16.429266873016541</v>
      </c>
    </row>
    <row r="2118" spans="5:6" x14ac:dyDescent="0.25">
      <c r="E2118" s="79">
        <f t="shared" ca="1" si="66"/>
        <v>0.73869983809143713</v>
      </c>
      <c r="F2118" s="79">
        <f t="shared" ca="1" si="67"/>
        <v>18.3204141199354</v>
      </c>
    </row>
    <row r="2119" spans="5:6" x14ac:dyDescent="0.25">
      <c r="E2119" s="79">
        <f t="shared" ca="1" si="66"/>
        <v>0.36375516408365816</v>
      </c>
      <c r="F2119" s="79">
        <f t="shared" ca="1" si="67"/>
        <v>14.486186273030292</v>
      </c>
    </row>
    <row r="2120" spans="5:6" x14ac:dyDescent="0.25">
      <c r="E2120" s="79">
        <f t="shared" ca="1" si="66"/>
        <v>0.7126463189836989</v>
      </c>
      <c r="F2120" s="79">
        <f t="shared" ca="1" si="67"/>
        <v>17.97341028155666</v>
      </c>
    </row>
    <row r="2121" spans="5:6" x14ac:dyDescent="0.25">
      <c r="E2121" s="79">
        <f t="shared" ca="1" si="66"/>
        <v>2.9157942456479957E-2</v>
      </c>
      <c r="F2121" s="79">
        <f t="shared" ca="1" si="67"/>
        <v>9.9174178611185688</v>
      </c>
    </row>
    <row r="2122" spans="5:6" x14ac:dyDescent="0.25">
      <c r="E2122" s="79">
        <f t="shared" ca="1" si="66"/>
        <v>0.68689504677210911</v>
      </c>
      <c r="F2122" s="79">
        <f t="shared" ca="1" si="67"/>
        <v>17.652837478372597</v>
      </c>
    </row>
    <row r="2123" spans="5:6" x14ac:dyDescent="0.25">
      <c r="E2123" s="79">
        <f t="shared" ca="1" si="66"/>
        <v>0.70513423883214121</v>
      </c>
      <c r="F2123" s="79">
        <f t="shared" ca="1" si="67"/>
        <v>17.877789623556041</v>
      </c>
    </row>
    <row r="2124" spans="5:6" x14ac:dyDescent="0.25">
      <c r="E2124" s="79">
        <f t="shared" ca="1" si="66"/>
        <v>0.82898284931751076</v>
      </c>
      <c r="F2124" s="79">
        <f t="shared" ca="1" si="67"/>
        <v>19.792907543957309</v>
      </c>
    </row>
    <row r="2125" spans="5:6" x14ac:dyDescent="0.25">
      <c r="E2125" s="79">
        <f t="shared" ca="1" si="66"/>
        <v>0.46092247055095537</v>
      </c>
      <c r="F2125" s="79">
        <f t="shared" ca="1" si="67"/>
        <v>15.359471629724611</v>
      </c>
    </row>
    <row r="2126" spans="5:6" x14ac:dyDescent="0.25">
      <c r="E2126" s="79">
        <f t="shared" ca="1" si="66"/>
        <v>5.3280387316740896E-3</v>
      </c>
      <c r="F2126" s="79">
        <f t="shared" ca="1" si="67"/>
        <v>8.1561281950702629</v>
      </c>
    </row>
    <row r="2127" spans="5:6" x14ac:dyDescent="0.25">
      <c r="E2127" s="79">
        <f t="shared" ca="1" si="66"/>
        <v>0.97548886337956009</v>
      </c>
      <c r="F2127" s="79">
        <f t="shared" ca="1" si="67"/>
        <v>25.909601002933925</v>
      </c>
    </row>
    <row r="2128" spans="5:6" x14ac:dyDescent="0.25">
      <c r="E2128" s="79">
        <f t="shared" ca="1" si="66"/>
        <v>0.71238240091857785</v>
      </c>
      <c r="F2128" s="79">
        <f t="shared" ca="1" si="67"/>
        <v>17.970019561458603</v>
      </c>
    </row>
    <row r="2129" spans="5:6" x14ac:dyDescent="0.25">
      <c r="E2129" s="79">
        <f t="shared" ca="1" si="66"/>
        <v>0.58840113154896112</v>
      </c>
      <c r="F2129" s="79">
        <f t="shared" ca="1" si="67"/>
        <v>16.570478511462643</v>
      </c>
    </row>
    <row r="2130" spans="5:6" x14ac:dyDescent="0.25">
      <c r="E2130" s="79">
        <f t="shared" ca="1" si="66"/>
        <v>0.95229420273907717</v>
      </c>
      <c r="F2130" s="79">
        <f t="shared" ca="1" si="67"/>
        <v>23.868721254638281</v>
      </c>
    </row>
    <row r="2131" spans="5:6" x14ac:dyDescent="0.25">
      <c r="E2131" s="79">
        <f t="shared" ca="1" si="66"/>
        <v>0.38742047702962557</v>
      </c>
      <c r="F2131" s="79">
        <f t="shared" ca="1" si="67"/>
        <v>14.698773994881577</v>
      </c>
    </row>
    <row r="2132" spans="5:6" x14ac:dyDescent="0.25">
      <c r="E2132" s="79">
        <f t="shared" ca="1" si="66"/>
        <v>3.3148035907262674E-2</v>
      </c>
      <c r="F2132" s="79">
        <f t="shared" ca="1" si="67"/>
        <v>10.071179103549085</v>
      </c>
    </row>
    <row r="2133" spans="5:6" x14ac:dyDescent="0.25">
      <c r="E2133" s="79">
        <f t="shared" ca="1" si="66"/>
        <v>0.70350159099505205</v>
      </c>
      <c r="F2133" s="79">
        <f t="shared" ca="1" si="67"/>
        <v>17.857246777706159</v>
      </c>
    </row>
    <row r="2134" spans="5:6" x14ac:dyDescent="0.25">
      <c r="E2134" s="79">
        <f t="shared" ca="1" si="66"/>
        <v>0.199958391115303</v>
      </c>
      <c r="F2134" s="79">
        <f t="shared" ca="1" si="67"/>
        <v>12.904433515895274</v>
      </c>
    </row>
    <row r="2135" spans="5:6" x14ac:dyDescent="0.25">
      <c r="E2135" s="79">
        <f t="shared" ca="1" si="66"/>
        <v>0.7212638660456927</v>
      </c>
      <c r="F2135" s="79">
        <f t="shared" ca="1" si="67"/>
        <v>18.085432466476881</v>
      </c>
    </row>
    <row r="2136" spans="5:6" x14ac:dyDescent="0.25">
      <c r="E2136" s="79">
        <f t="shared" ca="1" si="66"/>
        <v>0.35394100432266695</v>
      </c>
      <c r="F2136" s="79">
        <f t="shared" ca="1" si="67"/>
        <v>14.397641187610873</v>
      </c>
    </row>
    <row r="2137" spans="5:6" x14ac:dyDescent="0.25">
      <c r="E2137" s="79">
        <f t="shared" ca="1" si="66"/>
        <v>0.77024664992924285</v>
      </c>
      <c r="F2137" s="79">
        <f t="shared" ca="1" si="67"/>
        <v>18.77885294620619</v>
      </c>
    </row>
    <row r="2138" spans="5:6" x14ac:dyDescent="0.25">
      <c r="E2138" s="79">
        <f t="shared" ca="1" si="66"/>
        <v>0.44739158356251851</v>
      </c>
      <c r="F2138" s="79">
        <f t="shared" ca="1" si="67"/>
        <v>15.237053810909005</v>
      </c>
    </row>
    <row r="2139" spans="5:6" x14ac:dyDescent="0.25">
      <c r="E2139" s="79">
        <f t="shared" ca="1" si="66"/>
        <v>0.29348388379331047</v>
      </c>
      <c r="F2139" s="79">
        <f t="shared" ca="1" si="67"/>
        <v>13.841917716618523</v>
      </c>
    </row>
    <row r="2140" spans="5:6" x14ac:dyDescent="0.25">
      <c r="E2140" s="79">
        <f t="shared" ca="1" si="66"/>
        <v>0.87995576074790971</v>
      </c>
      <c r="F2140" s="79">
        <f t="shared" ca="1" si="67"/>
        <v>20.959770237145779</v>
      </c>
    </row>
    <row r="2141" spans="5:6" x14ac:dyDescent="0.25">
      <c r="E2141" s="79">
        <f t="shared" ca="1" si="66"/>
        <v>2.258282503651865E-2</v>
      </c>
      <c r="F2141" s="79">
        <f t="shared" ca="1" si="67"/>
        <v>9.6220973520145598</v>
      </c>
    </row>
    <row r="2142" spans="5:6" x14ac:dyDescent="0.25">
      <c r="E2142" s="79">
        <f t="shared" ca="1" si="66"/>
        <v>0.603571880318575</v>
      </c>
      <c r="F2142" s="79">
        <f t="shared" ca="1" si="67"/>
        <v>16.725815488415897</v>
      </c>
    </row>
    <row r="2143" spans="5:6" x14ac:dyDescent="0.25">
      <c r="E2143" s="79">
        <f t="shared" ca="1" si="66"/>
        <v>0.96845647286255199</v>
      </c>
      <c r="F2143" s="79">
        <f t="shared" ca="1" si="67"/>
        <v>25.139904501190344</v>
      </c>
    </row>
    <row r="2144" spans="5:6" x14ac:dyDescent="0.25">
      <c r="E2144" s="79">
        <f t="shared" ca="1" si="66"/>
        <v>0.12242005523093757</v>
      </c>
      <c r="F2144" s="79">
        <f t="shared" ca="1" si="67"/>
        <v>11.949964324614452</v>
      </c>
    </row>
    <row r="2145" spans="5:6" x14ac:dyDescent="0.25">
      <c r="E2145" s="79">
        <f t="shared" ca="1" si="66"/>
        <v>0.63745902315144398</v>
      </c>
      <c r="F2145" s="79">
        <f t="shared" ca="1" si="67"/>
        <v>17.085975594159024</v>
      </c>
    </row>
    <row r="2146" spans="5:6" x14ac:dyDescent="0.25">
      <c r="E2146" s="79">
        <f t="shared" ca="1" si="66"/>
        <v>0.67149032428515631</v>
      </c>
      <c r="F2146" s="79">
        <f t="shared" ca="1" si="67"/>
        <v>17.470027301879966</v>
      </c>
    </row>
    <row r="2147" spans="5:6" x14ac:dyDescent="0.25">
      <c r="E2147" s="79">
        <f t="shared" ca="1" si="66"/>
        <v>0.12762245786638526</v>
      </c>
      <c r="F2147" s="79">
        <f t="shared" ca="1" si="67"/>
        <v>12.023355692232723</v>
      </c>
    </row>
    <row r="2148" spans="5:6" x14ac:dyDescent="0.25">
      <c r="E2148" s="79">
        <f t="shared" ca="1" si="66"/>
        <v>0.43727031600713184</v>
      </c>
      <c r="F2148" s="79">
        <f t="shared" ca="1" si="67"/>
        <v>15.145844972573258</v>
      </c>
    </row>
    <row r="2149" spans="5:6" x14ac:dyDescent="0.25">
      <c r="E2149" s="79">
        <f t="shared" ca="1" si="66"/>
        <v>0.22167169352873561</v>
      </c>
      <c r="F2149" s="79">
        <f t="shared" ca="1" si="67"/>
        <v>13.135523936587783</v>
      </c>
    </row>
    <row r="2150" spans="5:6" x14ac:dyDescent="0.25">
      <c r="E2150" s="79">
        <f t="shared" ca="1" si="66"/>
        <v>0.55862332771549061</v>
      </c>
      <c r="F2150" s="79">
        <f t="shared" ca="1" si="67"/>
        <v>16.274346955877121</v>
      </c>
    </row>
    <row r="2151" spans="5:6" x14ac:dyDescent="0.25">
      <c r="E2151" s="79">
        <f t="shared" ca="1" si="66"/>
        <v>0.25054803229456091</v>
      </c>
      <c r="F2151" s="79">
        <f t="shared" ca="1" si="67"/>
        <v>13.428349364537759</v>
      </c>
    </row>
    <row r="2152" spans="5:6" x14ac:dyDescent="0.25">
      <c r="E2152" s="79">
        <f t="shared" ca="1" si="66"/>
        <v>0.63332655801497628</v>
      </c>
      <c r="F2152" s="79">
        <f t="shared" ca="1" si="67"/>
        <v>17.040971689109785</v>
      </c>
    </row>
    <row r="2153" spans="5:6" x14ac:dyDescent="0.25">
      <c r="E2153" s="79">
        <f t="shared" ca="1" si="66"/>
        <v>2.119621527514759E-2</v>
      </c>
      <c r="F2153" s="79">
        <f t="shared" ca="1" si="67"/>
        <v>9.5509519346942469</v>
      </c>
    </row>
    <row r="2154" spans="5:6" x14ac:dyDescent="0.25">
      <c r="E2154" s="79">
        <f t="shared" ca="1" si="66"/>
        <v>0.72318864351287448</v>
      </c>
      <c r="F2154" s="79">
        <f t="shared" ca="1" si="67"/>
        <v>18.110809800823738</v>
      </c>
    </row>
    <row r="2155" spans="5:6" x14ac:dyDescent="0.25">
      <c r="E2155" s="79">
        <f t="shared" ca="1" si="66"/>
        <v>0.43285122564303757</v>
      </c>
      <c r="F2155" s="79">
        <f t="shared" ca="1" si="67"/>
        <v>15.106099609470096</v>
      </c>
    </row>
    <row r="2156" spans="5:6" x14ac:dyDescent="0.25">
      <c r="E2156" s="79">
        <f t="shared" ca="1" si="66"/>
        <v>0.35339572095048666</v>
      </c>
      <c r="F2156" s="79">
        <f t="shared" ca="1" si="67"/>
        <v>14.392712569854737</v>
      </c>
    </row>
    <row r="2157" spans="5:6" x14ac:dyDescent="0.25">
      <c r="E2157" s="79">
        <f t="shared" ca="1" si="66"/>
        <v>0.57836951115345736</v>
      </c>
      <c r="F2157" s="79">
        <f t="shared" ca="1" si="67"/>
        <v>16.469498737450564</v>
      </c>
    </row>
    <row r="2158" spans="5:6" x14ac:dyDescent="0.25">
      <c r="E2158" s="79">
        <f t="shared" ca="1" si="66"/>
        <v>0.95828285307776118</v>
      </c>
      <c r="F2158" s="79">
        <f t="shared" ca="1" si="67"/>
        <v>24.282358619772644</v>
      </c>
    </row>
    <row r="2159" spans="5:6" x14ac:dyDescent="0.25">
      <c r="E2159" s="79">
        <f t="shared" ca="1" si="66"/>
        <v>4.0989696480476123E-2</v>
      </c>
      <c r="F2159" s="79">
        <f t="shared" ca="1" si="67"/>
        <v>10.334903469445798</v>
      </c>
    </row>
    <row r="2160" spans="5:6" x14ac:dyDescent="0.25">
      <c r="E2160" s="79">
        <f t="shared" ca="1" si="66"/>
        <v>0.37265597099150705</v>
      </c>
      <c r="F2160" s="79">
        <f t="shared" ca="1" si="67"/>
        <v>14.566266559569982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V2160"/>
  <sheetViews>
    <sheetView zoomScale="90" zoomScaleNormal="90" workbookViewId="0">
      <selection activeCell="I22" sqref="I22"/>
    </sheetView>
  </sheetViews>
  <sheetFormatPr baseColWidth="10" defaultRowHeight="15" x14ac:dyDescent="0.25"/>
  <cols>
    <col min="1" max="1" width="4.28515625" style="75" customWidth="1"/>
    <col min="2" max="2" width="10.28515625" style="75" bestFit="1" customWidth="1"/>
    <col min="3" max="3" width="11.85546875" style="75" bestFit="1" customWidth="1"/>
    <col min="4" max="4" width="5.140625" style="75" customWidth="1"/>
    <col min="5" max="5" width="11.42578125" style="75"/>
    <col min="6" max="6" width="18" style="75" customWidth="1"/>
    <col min="7" max="7" width="4.28515625" style="75" customWidth="1"/>
    <col min="8" max="8" width="11.42578125" style="75"/>
    <col min="9" max="9" width="17.7109375" style="75" bestFit="1" customWidth="1"/>
    <col min="10" max="10" width="20" style="75" bestFit="1" customWidth="1"/>
    <col min="11" max="11" width="11.85546875" style="75" bestFit="1" customWidth="1"/>
    <col min="12" max="12" width="12" style="75" bestFit="1" customWidth="1"/>
    <col min="13" max="13" width="11.42578125" style="75"/>
    <col min="14" max="14" width="10.28515625" style="90" bestFit="1" customWidth="1"/>
    <col min="15" max="15" width="11.85546875" style="90" bestFit="1" customWidth="1"/>
    <col min="16" max="16" width="5.140625" style="90" customWidth="1"/>
    <col min="17" max="17" width="11.42578125" style="90"/>
    <col min="18" max="18" width="18" style="90" customWidth="1"/>
    <col min="19" max="19" width="4.28515625" style="90" customWidth="1"/>
    <col min="20" max="20" width="11.42578125" style="90"/>
    <col min="21" max="21" width="17.7109375" style="90" bestFit="1" customWidth="1"/>
    <col min="22" max="22" width="18.7109375" style="90" bestFit="1" customWidth="1"/>
    <col min="23" max="16384" width="11.42578125" style="75"/>
  </cols>
  <sheetData>
    <row r="2" spans="2:22" x14ac:dyDescent="0.25">
      <c r="B2" s="74" t="s">
        <v>11</v>
      </c>
      <c r="C2" s="74" t="s">
        <v>12</v>
      </c>
      <c r="E2" s="74" t="s">
        <v>13</v>
      </c>
      <c r="F2" s="74" t="s">
        <v>14</v>
      </c>
      <c r="H2" s="74" t="s">
        <v>15</v>
      </c>
      <c r="I2" s="74" t="s">
        <v>16</v>
      </c>
      <c r="J2" s="74" t="s">
        <v>17</v>
      </c>
      <c r="N2" s="89" t="s">
        <v>11</v>
      </c>
      <c r="O2" s="89" t="s">
        <v>12</v>
      </c>
      <c r="Q2" s="89" t="s">
        <v>13</v>
      </c>
      <c r="R2" s="89" t="s">
        <v>14</v>
      </c>
      <c r="T2" s="89" t="s">
        <v>15</v>
      </c>
      <c r="U2" s="89" t="s">
        <v>16</v>
      </c>
      <c r="V2" s="89" t="s">
        <v>17</v>
      </c>
    </row>
    <row r="3" spans="2:22" x14ac:dyDescent="0.25">
      <c r="B3" s="76" t="s">
        <v>51</v>
      </c>
      <c r="C3" s="80">
        <v>0.1</v>
      </c>
      <c r="E3" s="76">
        <f ca="1">RAND()</f>
        <v>0.3646634040661294</v>
      </c>
      <c r="F3" s="76">
        <f ca="1">(((-LN(E3))^(-$C$3)-1)*(1/$C$3))*$C$5+$C$4</f>
        <v>2.9825232267491493</v>
      </c>
      <c r="H3" s="76" t="s">
        <v>19</v>
      </c>
      <c r="I3" s="76">
        <f ca="1">AVERAGE(F3:F2160)</f>
        <v>4.3737710526638658</v>
      </c>
      <c r="J3" s="76">
        <f>C4+C5*(C9-1)/C3</f>
        <v>4.3725740423863941</v>
      </c>
      <c r="N3" s="91" t="s">
        <v>111</v>
      </c>
      <c r="O3" s="80">
        <v>10</v>
      </c>
      <c r="Q3" s="91">
        <f ca="1">RAND()</f>
        <v>0.12385834277670138</v>
      </c>
      <c r="R3" s="91">
        <f ca="1">-LN(-LN(Q3))*$O$4+$O$3</f>
        <v>8.5269959776807909</v>
      </c>
      <c r="T3" s="91" t="s">
        <v>19</v>
      </c>
      <c r="U3" s="91">
        <f ca="1">AVERAGE(R3:R2160)</f>
        <v>11.20395789810261</v>
      </c>
      <c r="V3" s="91">
        <f>O3+0.5772156649*O4</f>
        <v>11.1544313298</v>
      </c>
    </row>
    <row r="4" spans="2:22" x14ac:dyDescent="0.25">
      <c r="B4" s="79" t="s">
        <v>111</v>
      </c>
      <c r="C4" s="80">
        <v>3</v>
      </c>
      <c r="E4" s="76">
        <f t="shared" ref="E4:E67" ca="1" si="0">RAND()</f>
        <v>0.52859952243936992</v>
      </c>
      <c r="F4" s="76">
        <f t="shared" ref="F4:F67" ca="1" si="1">(((-LN(E4))^(-$C$3)-1)*(1/$C$3))*$C$5+$C$4</f>
        <v>3.920898358454223</v>
      </c>
      <c r="H4" s="76" t="s">
        <v>21</v>
      </c>
      <c r="I4" s="76">
        <f ca="1">_xlfn.VAR.S(F3:F2160)</f>
        <v>9.2894187994915889</v>
      </c>
      <c r="J4" s="59">
        <f>(C5^2)*(C10-C9^2)/(C3^2)</f>
        <v>8.9049642928327604</v>
      </c>
      <c r="N4" s="91" t="s">
        <v>112</v>
      </c>
      <c r="O4" s="80">
        <v>2</v>
      </c>
      <c r="Q4" s="91">
        <f t="shared" ref="Q4:Q67" ca="1" si="2">RAND()</f>
        <v>0.84405223567346599</v>
      </c>
      <c r="R4" s="91">
        <f t="shared" ref="R4:R67" ca="1" si="3">-LN(-LN(Q4))*$O$4+$O$3</f>
        <v>13.549322217476746</v>
      </c>
      <c r="T4" s="91" t="s">
        <v>21</v>
      </c>
      <c r="U4" s="91">
        <f ca="1">_xlfn.VAR.S(R3:R2160)</f>
        <v>6.8007550317913958</v>
      </c>
      <c r="V4" s="91">
        <f>(O4^2)*((PI()^2)/6)</f>
        <v>6.5797362673929056</v>
      </c>
    </row>
    <row r="5" spans="2:22" x14ac:dyDescent="0.25">
      <c r="B5" s="79" t="s">
        <v>112</v>
      </c>
      <c r="C5" s="80">
        <v>2</v>
      </c>
      <c r="E5" s="76">
        <f t="shared" ca="1" si="0"/>
        <v>0.14464884293907632</v>
      </c>
      <c r="F5" s="76">
        <f t="shared" ca="1" si="1"/>
        <v>1.7239203680332245</v>
      </c>
      <c r="H5" s="76" t="s">
        <v>22</v>
      </c>
      <c r="I5" s="76">
        <f ca="1">_xlfn.STDEV.S(F3:F2160)</f>
        <v>3.0478547864836982</v>
      </c>
      <c r="J5" s="76">
        <f>SQRT(J4)</f>
        <v>2.984118679414872</v>
      </c>
      <c r="Q5" s="91">
        <f t="shared" ca="1" si="2"/>
        <v>0.13803642460501908</v>
      </c>
      <c r="R5" s="91">
        <f t="shared" ca="1" si="3"/>
        <v>8.6335662419257506</v>
      </c>
      <c r="T5" s="91" t="s">
        <v>22</v>
      </c>
      <c r="U5" s="91">
        <f ca="1">_xlfn.STDEV.S(R3:R2160)</f>
        <v>2.6078257288000279</v>
      </c>
      <c r="V5" s="91">
        <f>SQRT(V4)</f>
        <v>2.5650996603237282</v>
      </c>
    </row>
    <row r="6" spans="2:22" x14ac:dyDescent="0.25">
      <c r="E6" s="76">
        <f t="shared" ca="1" si="0"/>
        <v>0.34097095574866854</v>
      </c>
      <c r="F6" s="76">
        <f t="shared" ca="1" si="1"/>
        <v>2.8541118692343388</v>
      </c>
      <c r="H6" s="76" t="s">
        <v>23</v>
      </c>
      <c r="I6" s="76">
        <f ca="1">SKEW(F3:F2160)</f>
        <v>1.903637078863134</v>
      </c>
      <c r="J6" s="76">
        <f>SIGN(C3)*((C11-3*C10*C9+2*C9^3)/((C10-C9^2)^1.5))</f>
        <v>1.9103391341686939</v>
      </c>
      <c r="O6" s="68"/>
      <c r="Q6" s="91">
        <f t="shared" ca="1" si="2"/>
        <v>0.95654583251269643</v>
      </c>
      <c r="R6" s="91">
        <f t="shared" ca="1" si="3"/>
        <v>16.227834934287426</v>
      </c>
      <c r="T6" s="91" t="s">
        <v>23</v>
      </c>
      <c r="U6" s="91">
        <f ca="1">SKEW(R3:R2160)</f>
        <v>1.191995420149331</v>
      </c>
      <c r="V6" s="91">
        <f>12*SQRT(6)*1.20205690315959/(PI()^3)</f>
        <v>1.1395470994046446</v>
      </c>
    </row>
    <row r="7" spans="2:22" x14ac:dyDescent="0.25">
      <c r="C7" s="68"/>
      <c r="E7" s="76">
        <f t="shared" ca="1" si="0"/>
        <v>0.52938598439343476</v>
      </c>
      <c r="F7" s="76">
        <f t="shared" ca="1" si="1"/>
        <v>3.9257834119714436</v>
      </c>
      <c r="H7" s="91" t="s">
        <v>24</v>
      </c>
      <c r="I7" s="91">
        <f ca="1">I21/(I5^4)</f>
        <v>10.909344689731725</v>
      </c>
      <c r="J7" s="91">
        <f>(C12-4*C11*C9-3*C10^2+12*C10*C9^2-6*C9^4)/((C10-C9^2)^2)</f>
        <v>7.9785662393564962</v>
      </c>
      <c r="N7" s="89" t="s">
        <v>65</v>
      </c>
      <c r="O7" s="89" t="s">
        <v>113</v>
      </c>
      <c r="Q7" s="91">
        <f t="shared" ca="1" si="2"/>
        <v>0.50108962336704332</v>
      </c>
      <c r="R7" s="91">
        <f t="shared" ca="1" si="3"/>
        <v>10.739316860351531</v>
      </c>
      <c r="T7" s="91" t="s">
        <v>24</v>
      </c>
      <c r="U7" s="91">
        <f ca="1">U21/(U5^4)</f>
        <v>5.6462081870216148</v>
      </c>
      <c r="V7" s="91">
        <v>5.4</v>
      </c>
    </row>
    <row r="8" spans="2:22" x14ac:dyDescent="0.25">
      <c r="B8" s="89" t="s">
        <v>65</v>
      </c>
      <c r="C8" s="89" t="s">
        <v>113</v>
      </c>
      <c r="E8" s="76">
        <f t="shared" ca="1" si="0"/>
        <v>0.56861297869526295</v>
      </c>
      <c r="F8" s="76">
        <f t="shared" ca="1" si="1"/>
        <v>4.176751982838744</v>
      </c>
      <c r="H8" s="91" t="s">
        <v>100</v>
      </c>
      <c r="I8" s="91">
        <f ca="1">MEDIAN(F3:F2160)</f>
        <v>3.7024837652641192</v>
      </c>
      <c r="J8" s="91">
        <f>C4+C5*(LN(2)^(-C3)-1)/C3</f>
        <v>3.7466246424714118</v>
      </c>
      <c r="N8" s="91">
        <v>1</v>
      </c>
      <c r="O8" s="91">
        <f t="shared" ref="O8:O13" si="4">_xlfn.GAMMA(1-N8*$C$3)</f>
        <v>1.0686287021193197</v>
      </c>
      <c r="Q8" s="91">
        <f t="shared" ca="1" si="2"/>
        <v>0.25530055871302126</v>
      </c>
      <c r="R8" s="91">
        <f t="shared" ca="1" si="3"/>
        <v>9.3772314647425468</v>
      </c>
      <c r="T8" s="91" t="s">
        <v>100</v>
      </c>
      <c r="U8" s="91">
        <f ca="1">MEDIAN(R3:R2160)</f>
        <v>10.788283390119744</v>
      </c>
      <c r="V8" s="59">
        <f>O3-O4*LN(LN(2))</f>
        <v>10.733025841163329</v>
      </c>
    </row>
    <row r="9" spans="2:22" x14ac:dyDescent="0.25">
      <c r="B9" s="91">
        <v>1</v>
      </c>
      <c r="C9" s="91">
        <f t="shared" ref="C9:C14" si="5">_xlfn.GAMMA(1-B9*$C$3)</f>
        <v>1.0686287021193197</v>
      </c>
      <c r="E9" s="76">
        <f t="shared" ca="1" si="0"/>
        <v>0.85073777179685328</v>
      </c>
      <c r="F9" s="76">
        <f t="shared" ca="1" si="1"/>
        <v>6.9978351121038536</v>
      </c>
      <c r="H9" s="91" t="s">
        <v>25</v>
      </c>
      <c r="I9" s="91"/>
      <c r="J9" s="91"/>
      <c r="N9" s="91">
        <v>2</v>
      </c>
      <c r="O9" s="91">
        <f t="shared" si="4"/>
        <v>1.1642297137253037</v>
      </c>
      <c r="Q9" s="91">
        <f t="shared" ca="1" si="2"/>
        <v>0.59616690432328301</v>
      </c>
      <c r="R9" s="91">
        <f t="shared" ca="1" si="3"/>
        <v>11.31851743140772</v>
      </c>
      <c r="T9" s="91" t="s">
        <v>25</v>
      </c>
      <c r="U9" s="91"/>
      <c r="V9" s="91"/>
    </row>
    <row r="10" spans="2:22" x14ac:dyDescent="0.25">
      <c r="B10" s="91">
        <v>2</v>
      </c>
      <c r="C10" s="91">
        <f t="shared" si="5"/>
        <v>1.1642297137253037</v>
      </c>
      <c r="E10" s="76">
        <f t="shared" ca="1" si="0"/>
        <v>0.12070455964415638</v>
      </c>
      <c r="F10" s="76">
        <f t="shared" ca="1" si="1"/>
        <v>1.5571418758125728</v>
      </c>
      <c r="N10" s="91">
        <v>3</v>
      </c>
      <c r="O10" s="91">
        <f t="shared" si="4"/>
        <v>1.2980553326475579</v>
      </c>
      <c r="Q10" s="91">
        <f t="shared" ca="1" si="2"/>
        <v>0.14896939686004917</v>
      </c>
      <c r="R10" s="91">
        <f t="shared" ca="1" si="3"/>
        <v>8.7120710177250871</v>
      </c>
    </row>
    <row r="11" spans="2:22" x14ac:dyDescent="0.25">
      <c r="B11" s="91">
        <v>3</v>
      </c>
      <c r="C11" s="91">
        <f t="shared" si="5"/>
        <v>1.2980553326475579</v>
      </c>
      <c r="E11" s="76">
        <f t="shared" ca="1" si="0"/>
        <v>0.85569785927892794</v>
      </c>
      <c r="F11" s="76">
        <f t="shared" ca="1" si="1"/>
        <v>7.0858888388799741</v>
      </c>
      <c r="H11" s="96" t="s">
        <v>26</v>
      </c>
      <c r="I11" s="96"/>
      <c r="N11" s="91">
        <v>4</v>
      </c>
      <c r="O11" s="91">
        <f t="shared" si="4"/>
        <v>1.4891922488128171</v>
      </c>
      <c r="Q11" s="91">
        <f t="shared" ca="1" si="2"/>
        <v>0.45390340344880908</v>
      </c>
      <c r="R11" s="91">
        <f t="shared" ca="1" si="3"/>
        <v>10.47177160183074</v>
      </c>
      <c r="T11" s="96" t="s">
        <v>26</v>
      </c>
      <c r="U11" s="96"/>
    </row>
    <row r="12" spans="2:22" x14ac:dyDescent="0.25">
      <c r="B12" s="91">
        <v>4</v>
      </c>
      <c r="C12" s="91">
        <f t="shared" si="5"/>
        <v>1.4891922488128171</v>
      </c>
      <c r="E12" s="76">
        <f t="shared" ca="1" si="0"/>
        <v>0.97466121093716995</v>
      </c>
      <c r="F12" s="76">
        <f t="shared" ca="1" si="1"/>
        <v>11.846643419120216</v>
      </c>
      <c r="H12" s="91"/>
      <c r="I12" s="91">
        <f ca="1">SUMPRODUCT(F3:F2160)/COUNT(F3:F2160)</f>
        <v>4.3737710526638658</v>
      </c>
      <c r="N12" s="91">
        <v>5</v>
      </c>
      <c r="O12" s="91">
        <f t="shared" si="4"/>
        <v>1.7724538509055161</v>
      </c>
      <c r="Q12" s="91">
        <f t="shared" ca="1" si="2"/>
        <v>1.6758922749462224E-2</v>
      </c>
      <c r="R12" s="91">
        <f t="shared" ca="1" si="3"/>
        <v>7.1834849781703412</v>
      </c>
      <c r="T12" s="91"/>
      <c r="U12" s="91">
        <f ca="1">SUMPRODUCT(R3:R2160)/COUNT(R3:R2160)</f>
        <v>11.20395789810261</v>
      </c>
    </row>
    <row r="13" spans="2:22" x14ac:dyDescent="0.25">
      <c r="B13" s="91">
        <v>5</v>
      </c>
      <c r="C13" s="91">
        <f t="shared" si="5"/>
        <v>1.7724538509055161</v>
      </c>
      <c r="E13" s="76">
        <f t="shared" ca="1" si="0"/>
        <v>0.42160289783659433</v>
      </c>
      <c r="F13" s="76">
        <f t="shared" ca="1" si="1"/>
        <v>3.2952373978230982</v>
      </c>
      <c r="H13" s="91"/>
      <c r="I13" s="91">
        <f ca="1">SUMPRODUCT(F3:F2160,F3:F2160)/COUNT(F3:F2160)</f>
        <v>28.41498737798014</v>
      </c>
      <c r="K13" s="93"/>
      <c r="N13" s="91">
        <v>6</v>
      </c>
      <c r="O13" s="91">
        <f t="shared" si="4"/>
        <v>2.2181595437576882</v>
      </c>
      <c r="Q13" s="91">
        <f t="shared" ca="1" si="2"/>
        <v>0.37450156641451993</v>
      </c>
      <c r="R13" s="91">
        <f t="shared" ca="1" si="3"/>
        <v>10.036003541188194</v>
      </c>
      <c r="T13" s="91"/>
      <c r="U13" s="91">
        <f ca="1">SUMPRODUCT(R3:R2160,R3:R2160)/COUNT(R3:R2160)</f>
        <v>132.32627619856987</v>
      </c>
    </row>
    <row r="14" spans="2:22" x14ac:dyDescent="0.25">
      <c r="B14" s="91">
        <v>6</v>
      </c>
      <c r="C14" s="91">
        <f t="shared" si="5"/>
        <v>2.2181595437576882</v>
      </c>
      <c r="E14" s="76">
        <f t="shared" ca="1" si="0"/>
        <v>0.45697333828037656</v>
      </c>
      <c r="F14" s="76">
        <f t="shared" ca="1" si="1"/>
        <v>3.4949374294313502</v>
      </c>
      <c r="H14" s="91"/>
      <c r="I14" s="91">
        <f ca="1">SUMPRODUCT(F3:F2160,F3:F2160,F3:F2160)/COUNT(F3:F2160)</f>
        <v>259.32496774467586</v>
      </c>
      <c r="Q14" s="91">
        <f t="shared" ca="1" si="2"/>
        <v>0.83101652663933712</v>
      </c>
      <c r="R14" s="91">
        <f t="shared" ca="1" si="3"/>
        <v>13.373657647846915</v>
      </c>
      <c r="T14" s="91"/>
      <c r="U14" s="91">
        <f ca="1">SUMPRODUCT(R3:R2160,R3:R2160,R3:R2160)/COUNT(R3:R2160)</f>
        <v>1656.0090352256084</v>
      </c>
    </row>
    <row r="15" spans="2:22" x14ac:dyDescent="0.25">
      <c r="E15" s="76">
        <f t="shared" ca="1" si="0"/>
        <v>0.88779756408628929</v>
      </c>
      <c r="F15" s="76">
        <f t="shared" ca="1" si="1"/>
        <v>7.7440674982085085</v>
      </c>
      <c r="H15" s="91"/>
      <c r="I15" s="91">
        <f ca="1">SUMPRODUCT(F3:F2160,F3:F2160,F3:F2160,F3:F2160)/COUNT(F3:F2160)</f>
        <v>3314.7210321863272</v>
      </c>
      <c r="Q15" s="91">
        <f t="shared" ca="1" si="2"/>
        <v>5.8825262163292869E-2</v>
      </c>
      <c r="R15" s="91">
        <f t="shared" ca="1" si="3"/>
        <v>7.9171977441512205</v>
      </c>
      <c r="T15" s="91"/>
      <c r="U15" s="91">
        <f ca="1">SUMPRODUCT(R3:R2160,R3:R2160,R3:R2160,R3:R2160)/COUNT(R3:R2160)</f>
        <v>22084.452812699281</v>
      </c>
    </row>
    <row r="16" spans="2:22" x14ac:dyDescent="0.25">
      <c r="E16" s="76">
        <f t="shared" ca="1" si="0"/>
        <v>0.76848057720447993</v>
      </c>
      <c r="F16" s="76">
        <f t="shared" ca="1" si="1"/>
        <v>5.8548467848349413</v>
      </c>
      <c r="H16" s="90"/>
      <c r="I16" s="90"/>
      <c r="Q16" s="91">
        <f t="shared" ca="1" si="2"/>
        <v>0.96778935413877609</v>
      </c>
      <c r="R16" s="91">
        <f t="shared" ca="1" si="3"/>
        <v>16.838265033119647</v>
      </c>
    </row>
    <row r="17" spans="5:21" x14ac:dyDescent="0.25">
      <c r="E17" s="76">
        <f t="shared" ca="1" si="0"/>
        <v>0.16306861726144861</v>
      </c>
      <c r="F17" s="76">
        <f t="shared" ca="1" si="1"/>
        <v>1.8441357109459506</v>
      </c>
      <c r="H17" s="94" t="s">
        <v>27</v>
      </c>
      <c r="I17" s="95"/>
      <c r="Q17" s="91">
        <f t="shared" ca="1" si="2"/>
        <v>0.87177267802846281</v>
      </c>
      <c r="R17" s="91">
        <f t="shared" ca="1" si="3"/>
        <v>13.972243710195929</v>
      </c>
      <c r="T17" s="94" t="s">
        <v>27</v>
      </c>
      <c r="U17" s="95"/>
    </row>
    <row r="18" spans="5:21" x14ac:dyDescent="0.25">
      <c r="E18" s="76">
        <f t="shared" ca="1" si="0"/>
        <v>0.17186978069043313</v>
      </c>
      <c r="F18" s="76">
        <f t="shared" ca="1" si="1"/>
        <v>1.8996434792960999</v>
      </c>
      <c r="H18" s="91"/>
      <c r="I18" s="91">
        <v>0</v>
      </c>
      <c r="Q18" s="91">
        <f t="shared" ca="1" si="2"/>
        <v>0.11259367510216867</v>
      </c>
      <c r="R18" s="91">
        <f t="shared" ca="1" si="3"/>
        <v>8.4377115984943245</v>
      </c>
      <c r="T18" s="91"/>
      <c r="U18" s="91">
        <v>0</v>
      </c>
    </row>
    <row r="19" spans="5:21" x14ac:dyDescent="0.25">
      <c r="E19" s="76">
        <f t="shared" ca="1" si="0"/>
        <v>0.25398450831282737</v>
      </c>
      <c r="F19" s="76">
        <f t="shared" ca="1" si="1"/>
        <v>2.3795041975102933</v>
      </c>
      <c r="H19" s="91"/>
      <c r="I19" s="91">
        <f ca="1">I13-I12^2</f>
        <v>9.285114156859759</v>
      </c>
      <c r="Q19" s="91">
        <f t="shared" ca="1" si="2"/>
        <v>0.28930488441294211</v>
      </c>
      <c r="R19" s="91">
        <f t="shared" ca="1" si="3"/>
        <v>9.5693350580609167</v>
      </c>
      <c r="T19" s="91"/>
      <c r="U19" s="91">
        <f ca="1">U13-U12^2</f>
        <v>6.7976036161140172</v>
      </c>
    </row>
    <row r="20" spans="5:21" x14ac:dyDescent="0.25">
      <c r="E20" s="76">
        <f t="shared" ca="1" si="0"/>
        <v>0.59095310346886631</v>
      </c>
      <c r="F20" s="76">
        <f t="shared" ca="1" si="1"/>
        <v>4.3270056620097215</v>
      </c>
      <c r="H20" s="91"/>
      <c r="I20" s="91">
        <f ca="1">I14-3*I12*I13+2*I12^3</f>
        <v>53.822391449151837</v>
      </c>
      <c r="Q20" s="91">
        <f t="shared" ca="1" si="2"/>
        <v>0.63350323691261545</v>
      </c>
      <c r="R20" s="91">
        <f t="shared" ca="1" si="3"/>
        <v>11.568376226642883</v>
      </c>
      <c r="T20" s="91"/>
      <c r="U20" s="91">
        <f ca="1">U14-3*U12*U13+2*U12^3</f>
        <v>21.110878438270447</v>
      </c>
    </row>
    <row r="21" spans="5:21" x14ac:dyDescent="0.25">
      <c r="E21" s="76">
        <f t="shared" ca="1" si="0"/>
        <v>0.54311597318768001</v>
      </c>
      <c r="F21" s="76">
        <f t="shared" ca="1" si="1"/>
        <v>4.0119441497385395</v>
      </c>
      <c r="H21" s="91"/>
      <c r="I21" s="91">
        <f ca="1">I15-4*I12*I14+6*(I12^2)*I13-3*(I12^4)</f>
        <v>941.40337192227094</v>
      </c>
      <c r="Q21" s="91">
        <f t="shared" ca="1" si="2"/>
        <v>0.54256813679969484</v>
      </c>
      <c r="R21" s="91">
        <f t="shared" ca="1" si="3"/>
        <v>10.98387165056085</v>
      </c>
      <c r="T21" s="91"/>
      <c r="U21" s="91">
        <f ca="1">U15-4*U12*U14+6*(U12^2)*U13-3*(U12^4)</f>
        <v>261.13864749350614</v>
      </c>
    </row>
    <row r="22" spans="5:21" x14ac:dyDescent="0.25">
      <c r="E22" s="76">
        <f t="shared" ca="1" si="0"/>
        <v>0.34880985379593421</v>
      </c>
      <c r="F22" s="76">
        <f t="shared" ca="1" si="1"/>
        <v>2.8965483748106409</v>
      </c>
      <c r="Q22" s="91">
        <f t="shared" ca="1" si="2"/>
        <v>0.7428210193504049</v>
      </c>
      <c r="R22" s="91">
        <f t="shared" ca="1" si="3"/>
        <v>12.426026072407605</v>
      </c>
    </row>
    <row r="23" spans="5:21" x14ac:dyDescent="0.25">
      <c r="E23" s="76">
        <f t="shared" ca="1" si="0"/>
        <v>0.31143666985510987</v>
      </c>
      <c r="F23" s="76">
        <f t="shared" ca="1" si="1"/>
        <v>2.6942440245299943</v>
      </c>
      <c r="Q23" s="91">
        <f t="shared" ca="1" si="2"/>
        <v>0.74182156367885288</v>
      </c>
      <c r="R23" s="91">
        <f t="shared" ca="1" si="3"/>
        <v>12.416989057515199</v>
      </c>
    </row>
    <row r="24" spans="5:21" x14ac:dyDescent="0.25">
      <c r="E24" s="76">
        <f t="shared" ca="1" si="0"/>
        <v>0.66182248768799501</v>
      </c>
      <c r="F24" s="76">
        <f t="shared" ca="1" si="1"/>
        <v>4.8504535357575369</v>
      </c>
      <c r="Q24" s="91">
        <f t="shared" ca="1" si="2"/>
        <v>0.96047620939864631</v>
      </c>
      <c r="R24" s="91">
        <f t="shared" ca="1" si="3"/>
        <v>16.421514437426293</v>
      </c>
    </row>
    <row r="25" spans="5:21" x14ac:dyDescent="0.25">
      <c r="E25" s="76">
        <f t="shared" ca="1" si="0"/>
        <v>3.1678187630269972E-2</v>
      </c>
      <c r="F25" s="76">
        <f t="shared" ca="1" si="1"/>
        <v>0.66938038036153236</v>
      </c>
      <c r="Q25" s="91">
        <f t="shared" ca="1" si="2"/>
        <v>0.98277126364836453</v>
      </c>
      <c r="R25" s="91">
        <f t="shared" ca="1" si="3"/>
        <v>18.104999432973216</v>
      </c>
    </row>
    <row r="26" spans="5:21" x14ac:dyDescent="0.25">
      <c r="E26" s="76">
        <f t="shared" ca="1" si="0"/>
        <v>7.5152308509612298E-2</v>
      </c>
      <c r="F26" s="76">
        <f t="shared" ca="1" si="1"/>
        <v>1.1856809392919039</v>
      </c>
      <c r="Q26" s="91">
        <f t="shared" ca="1" si="2"/>
        <v>0.35390901286814191</v>
      </c>
      <c r="R26" s="91">
        <f t="shared" ca="1" si="3"/>
        <v>9.9240304377435216</v>
      </c>
    </row>
    <row r="27" spans="5:21" x14ac:dyDescent="0.25">
      <c r="E27" s="76">
        <f t="shared" ca="1" si="0"/>
        <v>0.5502146183412584</v>
      </c>
      <c r="F27" s="76">
        <f t="shared" ca="1" si="1"/>
        <v>4.0571730995572493</v>
      </c>
      <c r="Q27" s="91">
        <f t="shared" ca="1" si="2"/>
        <v>0.93194045899407296</v>
      </c>
      <c r="R27" s="91">
        <f t="shared" ca="1" si="3"/>
        <v>15.304672366257602</v>
      </c>
    </row>
    <row r="28" spans="5:21" x14ac:dyDescent="0.25">
      <c r="E28" s="76">
        <f t="shared" ca="1" si="0"/>
        <v>0.43991628452253828</v>
      </c>
      <c r="F28" s="76">
        <f t="shared" ca="1" si="1"/>
        <v>3.3979556950247609</v>
      </c>
      <c r="Q28" s="91">
        <f t="shared" ca="1" si="2"/>
        <v>0.71885789882630957</v>
      </c>
      <c r="R28" s="91">
        <f t="shared" ca="1" si="3"/>
        <v>12.216770307668796</v>
      </c>
    </row>
    <row r="29" spans="5:21" x14ac:dyDescent="0.25">
      <c r="E29" s="76">
        <f t="shared" ca="1" si="0"/>
        <v>0.71799592785833122</v>
      </c>
      <c r="F29" s="76">
        <f t="shared" ca="1" si="1"/>
        <v>5.3361841701762787</v>
      </c>
      <c r="Q29" s="91">
        <f t="shared" ca="1" si="2"/>
        <v>0.77436560804673604</v>
      </c>
      <c r="R29" s="91">
        <f t="shared" ca="1" si="3"/>
        <v>12.72741354378589</v>
      </c>
    </row>
    <row r="30" spans="5:21" x14ac:dyDescent="0.25">
      <c r="E30" s="76">
        <f t="shared" ca="1" si="0"/>
        <v>0.37573528701972658</v>
      </c>
      <c r="F30" s="76">
        <f t="shared" ca="1" si="1"/>
        <v>3.0427576756669046</v>
      </c>
      <c r="Q30" s="91">
        <f t="shared" ca="1" si="2"/>
        <v>0.33499786546878274</v>
      </c>
      <c r="R30" s="91">
        <f t="shared" ca="1" si="3"/>
        <v>9.8209930769955562</v>
      </c>
    </row>
    <row r="31" spans="5:21" x14ac:dyDescent="0.25">
      <c r="E31" s="76">
        <f t="shared" ca="1" si="0"/>
        <v>0.80156833308322284</v>
      </c>
      <c r="F31" s="76">
        <f t="shared" ca="1" si="1"/>
        <v>6.2570388270762995</v>
      </c>
      <c r="Q31" s="91">
        <f t="shared" ca="1" si="2"/>
        <v>0.80601737344780988</v>
      </c>
      <c r="R31" s="91">
        <f t="shared" ca="1" si="3"/>
        <v>13.068197282779114</v>
      </c>
    </row>
    <row r="32" spans="5:21" x14ac:dyDescent="0.25">
      <c r="E32" s="76">
        <f t="shared" ca="1" si="0"/>
        <v>0.12636320589442518</v>
      </c>
      <c r="F32" s="76">
        <f t="shared" ca="1" si="1"/>
        <v>1.5978375562281251</v>
      </c>
      <c r="Q32" s="91">
        <f t="shared" ca="1" si="2"/>
        <v>0.64918588178956338</v>
      </c>
      <c r="R32" s="91">
        <f t="shared" ca="1" si="3"/>
        <v>11.678491839106965</v>
      </c>
    </row>
    <row r="33" spans="5:18" x14ac:dyDescent="0.25">
      <c r="E33" s="76">
        <f t="shared" ca="1" si="0"/>
        <v>0.52497988254141814</v>
      </c>
      <c r="F33" s="76">
        <f t="shared" ca="1" si="1"/>
        <v>3.8984827383450389</v>
      </c>
      <c r="Q33" s="91">
        <f t="shared" ca="1" si="2"/>
        <v>0.71512610099930218</v>
      </c>
      <c r="R33" s="91">
        <f t="shared" ca="1" si="3"/>
        <v>12.185480803151393</v>
      </c>
    </row>
    <row r="34" spans="5:18" x14ac:dyDescent="0.25">
      <c r="E34" s="76">
        <f t="shared" ca="1" si="0"/>
        <v>0.84201428038962089</v>
      </c>
      <c r="F34" s="76">
        <f t="shared" ca="1" si="1"/>
        <v>6.8499613813959854</v>
      </c>
      <c r="Q34" s="91">
        <f t="shared" ca="1" si="2"/>
        <v>0.64319242502198271</v>
      </c>
      <c r="R34" s="91">
        <f t="shared" ca="1" si="3"/>
        <v>11.636009340599585</v>
      </c>
    </row>
    <row r="35" spans="5:18" x14ac:dyDescent="0.25">
      <c r="E35" s="76">
        <f t="shared" ca="1" si="0"/>
        <v>3.4735235019676347E-2</v>
      </c>
      <c r="F35" s="76">
        <f t="shared" ca="1" si="1"/>
        <v>0.71723962473066738</v>
      </c>
      <c r="Q35" s="91">
        <f t="shared" ca="1" si="2"/>
        <v>4.600593154668764E-3</v>
      </c>
      <c r="R35" s="91">
        <f t="shared" ca="1" si="3"/>
        <v>6.6340396798731831</v>
      </c>
    </row>
    <row r="36" spans="5:18" x14ac:dyDescent="0.25">
      <c r="E36" s="76">
        <f t="shared" ca="1" si="0"/>
        <v>0.53195499622684828</v>
      </c>
      <c r="F36" s="76">
        <f t="shared" ca="1" si="1"/>
        <v>3.9417777033673991</v>
      </c>
      <c r="Q36" s="91">
        <f t="shared" ca="1" si="2"/>
        <v>2.3228932155381021E-2</v>
      </c>
      <c r="R36" s="91">
        <f t="shared" ca="1" si="3"/>
        <v>7.3499089132076332</v>
      </c>
    </row>
    <row r="37" spans="5:18" x14ac:dyDescent="0.25">
      <c r="E37" s="76">
        <f t="shared" ca="1" si="0"/>
        <v>0.51080770329625458</v>
      </c>
      <c r="F37" s="76">
        <f t="shared" ca="1" si="1"/>
        <v>3.8117426795730864</v>
      </c>
      <c r="Q37" s="91">
        <f t="shared" ca="1" si="2"/>
        <v>0.13634772306986265</v>
      </c>
      <c r="R37" s="91">
        <f t="shared" ca="1" si="3"/>
        <v>8.6211726917810019</v>
      </c>
    </row>
    <row r="38" spans="5:18" x14ac:dyDescent="0.25">
      <c r="E38" s="76">
        <f t="shared" ca="1" si="0"/>
        <v>1.7762005020534488E-2</v>
      </c>
      <c r="F38" s="76">
        <f t="shared" ca="1" si="1"/>
        <v>0.39770716164804387</v>
      </c>
      <c r="Q38" s="91">
        <f t="shared" ca="1" si="2"/>
        <v>4.4045400471209417E-2</v>
      </c>
      <c r="R38" s="91">
        <f t="shared" ca="1" si="3"/>
        <v>7.7227100736744241</v>
      </c>
    </row>
    <row r="39" spans="5:18" x14ac:dyDescent="0.25">
      <c r="E39" s="76">
        <f t="shared" ca="1" si="0"/>
        <v>3.3850049503944657E-2</v>
      </c>
      <c r="F39" s="76">
        <f t="shared" ca="1" si="1"/>
        <v>0.70368507797846824</v>
      </c>
      <c r="Q39" s="91">
        <f t="shared" ca="1" si="2"/>
        <v>0.23506315261116362</v>
      </c>
      <c r="R39" s="91">
        <f t="shared" ca="1" si="3"/>
        <v>9.2597700653255703</v>
      </c>
    </row>
    <row r="40" spans="5:18" x14ac:dyDescent="0.25">
      <c r="E40" s="76">
        <f t="shared" ca="1" si="0"/>
        <v>0.64559392940387827</v>
      </c>
      <c r="F40" s="76">
        <f t="shared" ca="1" si="1"/>
        <v>4.7231997764805262</v>
      </c>
      <c r="Q40" s="91">
        <f t="shared" ca="1" si="2"/>
        <v>2.1782393826175195E-2</v>
      </c>
      <c r="R40" s="91">
        <f t="shared" ca="1" si="3"/>
        <v>7.316018803505127</v>
      </c>
    </row>
    <row r="41" spans="5:18" x14ac:dyDescent="0.25">
      <c r="E41" s="76">
        <f t="shared" ca="1" si="0"/>
        <v>0.24246540375597259</v>
      </c>
      <c r="F41" s="76">
        <f t="shared" ca="1" si="1"/>
        <v>2.3150657461273245</v>
      </c>
      <c r="Q41" s="91">
        <f t="shared" ca="1" si="2"/>
        <v>0.60162075475027277</v>
      </c>
      <c r="R41" s="91">
        <f t="shared" ca="1" si="3"/>
        <v>11.354043759012304</v>
      </c>
    </row>
    <row r="42" spans="5:18" x14ac:dyDescent="0.25">
      <c r="E42" s="76">
        <f t="shared" ca="1" si="0"/>
        <v>0.80131618688965567</v>
      </c>
      <c r="F42" s="76">
        <f t="shared" ca="1" si="1"/>
        <v>6.2537333110486477</v>
      </c>
      <c r="Q42" s="91">
        <f t="shared" ca="1" si="2"/>
        <v>0.28323700318606693</v>
      </c>
      <c r="R42" s="91">
        <f t="shared" ca="1" si="3"/>
        <v>9.5354425796253679</v>
      </c>
    </row>
    <row r="43" spans="5:18" x14ac:dyDescent="0.25">
      <c r="E43" s="76">
        <f t="shared" ca="1" si="0"/>
        <v>0.94963447554242819</v>
      </c>
      <c r="F43" s="76">
        <f t="shared" ca="1" si="1"/>
        <v>9.896719621836521</v>
      </c>
      <c r="Q43" s="91">
        <f t="shared" ca="1" si="2"/>
        <v>0.85819004292594148</v>
      </c>
      <c r="R43" s="91">
        <f t="shared" ca="1" si="3"/>
        <v>13.755553765932248</v>
      </c>
    </row>
    <row r="44" spans="5:18" x14ac:dyDescent="0.25">
      <c r="E44" s="76">
        <f t="shared" ca="1" si="0"/>
        <v>0.4484564956667717</v>
      </c>
      <c r="F44" s="76">
        <f t="shared" ca="1" si="1"/>
        <v>3.4463416303756151</v>
      </c>
      <c r="Q44" s="91">
        <f t="shared" ca="1" si="2"/>
        <v>0.36493151730767581</v>
      </c>
      <c r="R44" s="91">
        <f t="shared" ca="1" si="3"/>
        <v>9.9839732523923495</v>
      </c>
    </row>
    <row r="45" spans="5:18" x14ac:dyDescent="0.25">
      <c r="E45" s="76">
        <f t="shared" ca="1" si="0"/>
        <v>0.1209534766150635</v>
      </c>
      <c r="F45" s="76">
        <f t="shared" ca="1" si="1"/>
        <v>1.5589508744822695</v>
      </c>
      <c r="Q45" s="91">
        <f t="shared" ca="1" si="2"/>
        <v>0.79870263164907607</v>
      </c>
      <c r="R45" s="91">
        <f t="shared" ca="1" si="3"/>
        <v>12.985385691463303</v>
      </c>
    </row>
    <row r="46" spans="5:18" x14ac:dyDescent="0.25">
      <c r="E46" s="76">
        <f t="shared" ca="1" si="0"/>
        <v>0.2826683127884565</v>
      </c>
      <c r="F46" s="76">
        <f t="shared" ca="1" si="1"/>
        <v>2.5376857677013382</v>
      </c>
      <c r="Q46" s="91">
        <f t="shared" ca="1" si="2"/>
        <v>0.6215782687479442</v>
      </c>
      <c r="R46" s="91">
        <f t="shared" ca="1" si="3"/>
        <v>11.486804383136246</v>
      </c>
    </row>
    <row r="47" spans="5:18" x14ac:dyDescent="0.25">
      <c r="E47" s="76">
        <f t="shared" ca="1" si="0"/>
        <v>0.63628227037794638</v>
      </c>
      <c r="F47" s="76">
        <f t="shared" ca="1" si="1"/>
        <v>4.652362874575819</v>
      </c>
      <c r="Q47" s="91">
        <f t="shared" ca="1" si="2"/>
        <v>8.7907745394419923E-3</v>
      </c>
      <c r="R47" s="91">
        <f t="shared" ca="1" si="3"/>
        <v>6.8904368168958623</v>
      </c>
    </row>
    <row r="48" spans="5:18" x14ac:dyDescent="0.25">
      <c r="E48" s="76">
        <f t="shared" ca="1" si="0"/>
        <v>0.63253219171015329</v>
      </c>
      <c r="F48" s="76">
        <f t="shared" ca="1" si="1"/>
        <v>4.6242551277432371</v>
      </c>
      <c r="Q48" s="91">
        <f t="shared" ca="1" si="2"/>
        <v>8.6948271321366399E-2</v>
      </c>
      <c r="R48" s="91">
        <f t="shared" ca="1" si="3"/>
        <v>8.2140033487921755</v>
      </c>
    </row>
    <row r="49" spans="5:18" x14ac:dyDescent="0.25">
      <c r="E49" s="76">
        <f t="shared" ca="1" si="0"/>
        <v>0.45534492022297668</v>
      </c>
      <c r="F49" s="76">
        <f t="shared" ca="1" si="1"/>
        <v>3.4856182886212546</v>
      </c>
      <c r="Q49" s="91">
        <f t="shared" ca="1" si="2"/>
        <v>0.45660728919430926</v>
      </c>
      <c r="R49" s="91">
        <f t="shared" ca="1" si="3"/>
        <v>10.486867063288026</v>
      </c>
    </row>
    <row r="50" spans="5:18" x14ac:dyDescent="0.25">
      <c r="E50" s="76">
        <f t="shared" ca="1" si="0"/>
        <v>0.55866174648893685</v>
      </c>
      <c r="F50" s="76">
        <f t="shared" ca="1" si="1"/>
        <v>4.1116388542066646</v>
      </c>
      <c r="Q50" s="91">
        <f t="shared" ca="1" si="2"/>
        <v>0.50753510423890202</v>
      </c>
      <c r="R50" s="91">
        <f t="shared" ca="1" si="3"/>
        <v>10.776657359384929</v>
      </c>
    </row>
    <row r="51" spans="5:18" x14ac:dyDescent="0.25">
      <c r="E51" s="76">
        <f t="shared" ca="1" si="0"/>
        <v>0.59462685394797044</v>
      </c>
      <c r="F51" s="76">
        <f t="shared" ca="1" si="1"/>
        <v>4.3522967412962661</v>
      </c>
      <c r="Q51" s="91">
        <f t="shared" ca="1" si="2"/>
        <v>0.70380430734355104</v>
      </c>
      <c r="R51" s="91">
        <f t="shared" ca="1" si="3"/>
        <v>12.092486022978232</v>
      </c>
    </row>
    <row r="52" spans="5:18" x14ac:dyDescent="0.25">
      <c r="E52" s="76">
        <f t="shared" ca="1" si="0"/>
        <v>0.60041588792872702</v>
      </c>
      <c r="F52" s="76">
        <f t="shared" ca="1" si="1"/>
        <v>4.3925067589438145</v>
      </c>
      <c r="Q52" s="91">
        <f t="shared" ca="1" si="2"/>
        <v>0.15969011261410926</v>
      </c>
      <c r="R52" s="91">
        <f t="shared" ca="1" si="3"/>
        <v>8.7864341158197021</v>
      </c>
    </row>
    <row r="53" spans="5:18" x14ac:dyDescent="0.25">
      <c r="E53" s="76">
        <f t="shared" ca="1" si="0"/>
        <v>0.81610946882695434</v>
      </c>
      <c r="F53" s="76">
        <f t="shared" ca="1" si="1"/>
        <v>6.4550399092419726</v>
      </c>
      <c r="Q53" s="91">
        <f t="shared" ca="1" si="2"/>
        <v>0.99298928698629096</v>
      </c>
      <c r="R53" s="91">
        <f t="shared" ca="1" si="3"/>
        <v>19.913600459836132</v>
      </c>
    </row>
    <row r="54" spans="5:18" x14ac:dyDescent="0.25">
      <c r="E54" s="76">
        <f t="shared" ca="1" si="0"/>
        <v>0.52561937620535215</v>
      </c>
      <c r="F54" s="76">
        <f t="shared" ca="1" si="1"/>
        <v>3.9024349772873119</v>
      </c>
      <c r="Q54" s="91">
        <f t="shared" ca="1" si="2"/>
        <v>7.6864373902888472E-3</v>
      </c>
      <c r="R54" s="91">
        <f t="shared" ca="1" si="3"/>
        <v>6.834511270150637</v>
      </c>
    </row>
    <row r="55" spans="5:18" x14ac:dyDescent="0.25">
      <c r="E55" s="76">
        <f t="shared" ca="1" si="0"/>
        <v>0.77296903181006127</v>
      </c>
      <c r="F55" s="76">
        <f t="shared" ca="1" si="1"/>
        <v>5.9060141348078705</v>
      </c>
      <c r="Q55" s="91">
        <f t="shared" ca="1" si="2"/>
        <v>0.93263932530383442</v>
      </c>
      <c r="R55" s="91">
        <f t="shared" ca="1" si="3"/>
        <v>15.326056308719719</v>
      </c>
    </row>
    <row r="56" spans="5:18" x14ac:dyDescent="0.25">
      <c r="E56" s="76">
        <f t="shared" ca="1" si="0"/>
        <v>0.3268597331863462</v>
      </c>
      <c r="F56" s="76">
        <f t="shared" ca="1" si="1"/>
        <v>2.7777602919513784</v>
      </c>
      <c r="Q56" s="91">
        <f t="shared" ca="1" si="2"/>
        <v>0.66160742112893478</v>
      </c>
      <c r="R56" s="91">
        <f t="shared" ca="1" si="3"/>
        <v>11.768213870489109</v>
      </c>
    </row>
    <row r="57" spans="5:18" x14ac:dyDescent="0.25">
      <c r="E57" s="76">
        <f t="shared" ca="1" si="0"/>
        <v>0.41304791524761053</v>
      </c>
      <c r="F57" s="76">
        <f t="shared" ca="1" si="1"/>
        <v>3.2476839631950378</v>
      </c>
      <c r="Q57" s="91">
        <f t="shared" ca="1" si="2"/>
        <v>0.60988934082534263</v>
      </c>
      <c r="R57" s="91">
        <f t="shared" ca="1" si="3"/>
        <v>11.408506260879776</v>
      </c>
    </row>
    <row r="58" spans="5:18" x14ac:dyDescent="0.25">
      <c r="E58" s="76">
        <f t="shared" ca="1" si="0"/>
        <v>2.4666734055523554E-2</v>
      </c>
      <c r="F58" s="76">
        <f t="shared" ca="1" si="1"/>
        <v>0.54619041003668167</v>
      </c>
      <c r="Q58" s="91">
        <f t="shared" ca="1" si="2"/>
        <v>0.69304548544145828</v>
      </c>
      <c r="R58" s="91">
        <f t="shared" ca="1" si="3"/>
        <v>12.006642510520553</v>
      </c>
    </row>
    <row r="59" spans="5:18" x14ac:dyDescent="0.25">
      <c r="E59" s="76">
        <f t="shared" ca="1" si="0"/>
        <v>0.47655784906211063</v>
      </c>
      <c r="F59" s="76">
        <f t="shared" ca="1" si="1"/>
        <v>3.608122986414954</v>
      </c>
      <c r="Q59" s="91">
        <f t="shared" ca="1" si="2"/>
        <v>0.94052281116484671</v>
      </c>
      <c r="R59" s="91">
        <f t="shared" ca="1" si="3"/>
        <v>15.58331879449111</v>
      </c>
    </row>
    <row r="60" spans="5:18" x14ac:dyDescent="0.25">
      <c r="E60" s="76">
        <f t="shared" ca="1" si="0"/>
        <v>0.16385000158500651</v>
      </c>
      <c r="F60" s="76">
        <f t="shared" ca="1" si="1"/>
        <v>1.8491099272594753</v>
      </c>
      <c r="Q60" s="91">
        <f t="shared" ca="1" si="2"/>
        <v>0.88779443641872768</v>
      </c>
      <c r="R60" s="91">
        <f t="shared" ca="1" si="3"/>
        <v>14.257010590977274</v>
      </c>
    </row>
    <row r="61" spans="5:18" x14ac:dyDescent="0.25">
      <c r="E61" s="76">
        <f t="shared" ca="1" si="0"/>
        <v>0.39545858744152051</v>
      </c>
      <c r="F61" s="76">
        <f t="shared" ca="1" si="1"/>
        <v>3.1506383658104715</v>
      </c>
      <c r="Q61" s="91">
        <f t="shared" ca="1" si="2"/>
        <v>0.59406394571127441</v>
      </c>
      <c r="R61" s="91">
        <f t="shared" ca="1" si="3"/>
        <v>11.304900066893589</v>
      </c>
    </row>
    <row r="62" spans="5:18" x14ac:dyDescent="0.25">
      <c r="E62" s="76">
        <f t="shared" ca="1" si="0"/>
        <v>0.97853768672471175</v>
      </c>
      <c r="F62" s="76">
        <f t="shared" ca="1" si="1"/>
        <v>12.335403912355908</v>
      </c>
      <c r="Q62" s="91">
        <f t="shared" ca="1" si="2"/>
        <v>0.73447083046734096</v>
      </c>
      <c r="R62" s="91">
        <f t="shared" ca="1" si="3"/>
        <v>12.351386289439358</v>
      </c>
    </row>
    <row r="63" spans="5:18" x14ac:dyDescent="0.25">
      <c r="E63" s="76">
        <f t="shared" ca="1" si="0"/>
        <v>0.93171895330548937</v>
      </c>
      <c r="F63" s="76">
        <f t="shared" ca="1" si="1"/>
        <v>9.0659330852563755</v>
      </c>
      <c r="Q63" s="91">
        <f t="shared" ca="1" si="2"/>
        <v>0.7669303582952457</v>
      </c>
      <c r="R63" s="91">
        <f t="shared" ca="1" si="3"/>
        <v>12.653341200814642</v>
      </c>
    </row>
    <row r="64" spans="5:18" x14ac:dyDescent="0.25">
      <c r="E64" s="76">
        <f t="shared" ca="1" si="0"/>
        <v>0.28434407282915808</v>
      </c>
      <c r="F64" s="76">
        <f t="shared" ca="1" si="1"/>
        <v>2.5468495463950864</v>
      </c>
      <c r="Q64" s="91">
        <f t="shared" ca="1" si="2"/>
        <v>0.50474031715176082</v>
      </c>
      <c r="R64" s="91">
        <f t="shared" ca="1" si="3"/>
        <v>10.760439329610694</v>
      </c>
    </row>
    <row r="65" spans="5:18" x14ac:dyDescent="0.25">
      <c r="E65" s="76">
        <f t="shared" ca="1" si="0"/>
        <v>5.2881357645497284E-2</v>
      </c>
      <c r="F65" s="76">
        <f t="shared" ca="1" si="1"/>
        <v>0.95558789831541047</v>
      </c>
      <c r="Q65" s="91">
        <f t="shared" ca="1" si="2"/>
        <v>0.87221769554958661</v>
      </c>
      <c r="R65" s="91">
        <f t="shared" ca="1" si="3"/>
        <v>13.979695551746634</v>
      </c>
    </row>
    <row r="66" spans="5:18" x14ac:dyDescent="0.25">
      <c r="E66" s="76">
        <f t="shared" ca="1" si="0"/>
        <v>0.1726690182562638</v>
      </c>
      <c r="F66" s="76">
        <f t="shared" ca="1" si="1"/>
        <v>1.9046298928855694</v>
      </c>
      <c r="Q66" s="91">
        <f t="shared" ca="1" si="2"/>
        <v>0.58257023493085058</v>
      </c>
      <c r="R66" s="91">
        <f t="shared" ca="1" si="3"/>
        <v>11.231241021724092</v>
      </c>
    </row>
    <row r="67" spans="5:18" x14ac:dyDescent="0.25">
      <c r="E67" s="76">
        <f t="shared" ca="1" si="0"/>
        <v>0.85875237151489581</v>
      </c>
      <c r="F67" s="76">
        <f t="shared" ca="1" si="1"/>
        <v>7.1416654830291533</v>
      </c>
      <c r="Q67" s="91">
        <f t="shared" ca="1" si="2"/>
        <v>0.2915362041021794</v>
      </c>
      <c r="R67" s="91">
        <f t="shared" ca="1" si="3"/>
        <v>9.5817629518636078</v>
      </c>
    </row>
    <row r="68" spans="5:18" x14ac:dyDescent="0.25">
      <c r="E68" s="76">
        <f t="shared" ref="E68:E131" ca="1" si="6">RAND()</f>
        <v>0.9431923131925195</v>
      </c>
      <c r="F68" s="76">
        <f t="shared" ref="F68:F131" ca="1" si="7">(((-LN(E68))^(-$C$3)-1)*(1/$C$3))*$C$5+$C$4</f>
        <v>9.5659583364118603</v>
      </c>
      <c r="Q68" s="91">
        <f t="shared" ref="Q68:Q131" ca="1" si="8">RAND()</f>
        <v>0.70612944093919583</v>
      </c>
      <c r="R68" s="91">
        <f t="shared" ref="R68:R131" ca="1" si="9">-LN(-LN(Q68))*$O$4+$O$3</f>
        <v>12.111354382923393</v>
      </c>
    </row>
    <row r="69" spans="5:18" x14ac:dyDescent="0.25">
      <c r="E69" s="76">
        <f t="shared" ca="1" si="6"/>
        <v>0.84958962192578358</v>
      </c>
      <c r="F69" s="76">
        <f t="shared" ca="1" si="7"/>
        <v>6.9778778783595703</v>
      </c>
      <c r="Q69" s="91">
        <f t="shared" ca="1" si="8"/>
        <v>0.44350080674066938</v>
      </c>
      <c r="R69" s="91">
        <f t="shared" ca="1" si="9"/>
        <v>10.41391142300861</v>
      </c>
    </row>
    <row r="70" spans="5:18" x14ac:dyDescent="0.25">
      <c r="E70" s="76">
        <f t="shared" ca="1" si="6"/>
        <v>0.18745403802286387</v>
      </c>
      <c r="F70" s="76">
        <f t="shared" ca="1" si="7"/>
        <v>1.9954113065762931</v>
      </c>
      <c r="Q70" s="91">
        <f t="shared" ca="1" si="8"/>
        <v>0.78679108835416178</v>
      </c>
      <c r="R70" s="91">
        <f t="shared" ca="1" si="9"/>
        <v>12.855962467620648</v>
      </c>
    </row>
    <row r="71" spans="5:18" x14ac:dyDescent="0.25">
      <c r="E71" s="76">
        <f t="shared" ca="1" si="6"/>
        <v>9.9730210855421775E-2</v>
      </c>
      <c r="F71" s="76">
        <f t="shared" ca="1" si="7"/>
        <v>1.3974445446696833</v>
      </c>
      <c r="Q71" s="91">
        <f t="shared" ca="1" si="8"/>
        <v>0.19241121999422217</v>
      </c>
      <c r="R71" s="91">
        <f t="shared" ca="1" si="9"/>
        <v>9.0007289937332935</v>
      </c>
    </row>
    <row r="72" spans="5:18" x14ac:dyDescent="0.25">
      <c r="E72" s="76">
        <f t="shared" ca="1" si="6"/>
        <v>0.48020088730908927</v>
      </c>
      <c r="F72" s="76">
        <f t="shared" ca="1" si="7"/>
        <v>3.6294181663202769</v>
      </c>
      <c r="Q72" s="91">
        <f t="shared" ca="1" si="8"/>
        <v>4.7082829223346945E-2</v>
      </c>
      <c r="R72" s="91">
        <f t="shared" ca="1" si="9"/>
        <v>7.7658864533293661</v>
      </c>
    </row>
    <row r="73" spans="5:18" x14ac:dyDescent="0.25">
      <c r="E73" s="76">
        <f t="shared" ca="1" si="6"/>
        <v>0.44578964536272647</v>
      </c>
      <c r="F73" s="76">
        <f t="shared" ca="1" si="7"/>
        <v>3.4311964768792897</v>
      </c>
      <c r="Q73" s="91">
        <f t="shared" ca="1" si="8"/>
        <v>4.7682502046250685E-2</v>
      </c>
      <c r="R73" s="91">
        <f t="shared" ca="1" si="9"/>
        <v>7.7741868714997437</v>
      </c>
    </row>
    <row r="74" spans="5:18" x14ac:dyDescent="0.25">
      <c r="E74" s="76">
        <f t="shared" ca="1" si="6"/>
        <v>0.62282963284846982</v>
      </c>
      <c r="F74" s="76">
        <f t="shared" ca="1" si="7"/>
        <v>4.5525977990372875</v>
      </c>
      <c r="Q74" s="91">
        <f t="shared" ca="1" si="8"/>
        <v>9.6877170442406846E-2</v>
      </c>
      <c r="R74" s="91">
        <f t="shared" ca="1" si="9"/>
        <v>8.3045661231683887</v>
      </c>
    </row>
    <row r="75" spans="5:18" x14ac:dyDescent="0.25">
      <c r="E75" s="76">
        <f t="shared" ca="1" si="6"/>
        <v>0.56777175871871466</v>
      </c>
      <c r="F75" s="76">
        <f t="shared" ca="1" si="7"/>
        <v>4.1712064733926608</v>
      </c>
      <c r="Q75" s="91">
        <f t="shared" ca="1" si="8"/>
        <v>0.92926078289879754</v>
      </c>
      <c r="R75" s="91">
        <f t="shared" ca="1" si="9"/>
        <v>15.224592984816317</v>
      </c>
    </row>
    <row r="76" spans="5:18" x14ac:dyDescent="0.25">
      <c r="E76" s="76">
        <f t="shared" ca="1" si="6"/>
        <v>0.85574075882016931</v>
      </c>
      <c r="F76" s="76">
        <f t="shared" ca="1" si="7"/>
        <v>7.0866638138318345</v>
      </c>
      <c r="Q76" s="91">
        <f t="shared" ca="1" si="8"/>
        <v>0.84998591523966716</v>
      </c>
      <c r="R76" s="91">
        <f t="shared" ca="1" si="9"/>
        <v>13.633717679788099</v>
      </c>
    </row>
    <row r="77" spans="5:18" x14ac:dyDescent="0.25">
      <c r="E77" s="76">
        <f t="shared" ca="1" si="6"/>
        <v>0.16017518419913601</v>
      </c>
      <c r="F77" s="76">
        <f t="shared" ca="1" si="7"/>
        <v>1.8256338584210803</v>
      </c>
      <c r="Q77" s="91">
        <f t="shared" ca="1" si="8"/>
        <v>0.49133908845738761</v>
      </c>
      <c r="R77" s="91">
        <f t="shared" ca="1" si="9"/>
        <v>10.683232701098829</v>
      </c>
    </row>
    <row r="78" spans="5:18" x14ac:dyDescent="0.25">
      <c r="E78" s="76">
        <f t="shared" ca="1" si="6"/>
        <v>0.98719860131432458</v>
      </c>
      <c r="F78" s="76">
        <f t="shared" ca="1" si="7"/>
        <v>13.904717657554643</v>
      </c>
      <c r="Q78" s="91">
        <f t="shared" ca="1" si="8"/>
        <v>0.88063661344414579</v>
      </c>
      <c r="R78" s="91">
        <f t="shared" ca="1" si="9"/>
        <v>14.125401567791316</v>
      </c>
    </row>
    <row r="79" spans="5:18" x14ac:dyDescent="0.25">
      <c r="E79" s="76">
        <f t="shared" ca="1" si="6"/>
        <v>0.22055893610850896</v>
      </c>
      <c r="F79" s="76">
        <f t="shared" ca="1" si="7"/>
        <v>2.1905130249917266</v>
      </c>
      <c r="Q79" s="91">
        <f t="shared" ca="1" si="8"/>
        <v>0.72702496999337729</v>
      </c>
      <c r="R79" s="91">
        <f t="shared" ca="1" si="9"/>
        <v>12.286417448515113</v>
      </c>
    </row>
    <row r="80" spans="5:18" x14ac:dyDescent="0.25">
      <c r="E80" s="76">
        <f t="shared" ca="1" si="6"/>
        <v>0.14609510899566625</v>
      </c>
      <c r="F80" s="76">
        <f t="shared" ca="1" si="7"/>
        <v>1.733582379708964</v>
      </c>
      <c r="Q80" s="91">
        <f t="shared" ca="1" si="8"/>
        <v>0.56964117491495048</v>
      </c>
      <c r="R80" s="91">
        <f t="shared" ca="1" si="9"/>
        <v>11.14984445285736</v>
      </c>
    </row>
    <row r="81" spans="5:18" x14ac:dyDescent="0.25">
      <c r="E81" s="76">
        <f t="shared" ca="1" si="6"/>
        <v>0.90864508073066608</v>
      </c>
      <c r="F81" s="76">
        <f t="shared" ca="1" si="7"/>
        <v>8.2867562546829596</v>
      </c>
      <c r="Q81" s="91">
        <f t="shared" ca="1" si="8"/>
        <v>0.44418358232760224</v>
      </c>
      <c r="R81" s="91">
        <f t="shared" ca="1" si="9"/>
        <v>10.417699077682119</v>
      </c>
    </row>
    <row r="82" spans="5:18" x14ac:dyDescent="0.25">
      <c r="E82" s="76">
        <f t="shared" ca="1" si="6"/>
        <v>0.59754078077226858</v>
      </c>
      <c r="F82" s="76">
        <f t="shared" ca="1" si="7"/>
        <v>4.3724812458795688</v>
      </c>
      <c r="Q82" s="91">
        <f t="shared" ca="1" si="8"/>
        <v>0.11490557954815794</v>
      </c>
      <c r="R82" s="91">
        <f t="shared" ca="1" si="9"/>
        <v>8.4564118306450009</v>
      </c>
    </row>
    <row r="83" spans="5:18" x14ac:dyDescent="0.25">
      <c r="E83" s="76">
        <f t="shared" ca="1" si="6"/>
        <v>0.90615101085675476</v>
      </c>
      <c r="F83" s="76">
        <f t="shared" ca="1" si="7"/>
        <v>8.2153289208883802</v>
      </c>
      <c r="Q83" s="91">
        <f t="shared" ca="1" si="8"/>
        <v>0.2907194010736408</v>
      </c>
      <c r="R83" s="91">
        <f t="shared" ca="1" si="9"/>
        <v>9.5772156780190496</v>
      </c>
    </row>
    <row r="84" spans="5:18" x14ac:dyDescent="0.25">
      <c r="E84" s="76">
        <f t="shared" ca="1" si="6"/>
        <v>0.21710976839537588</v>
      </c>
      <c r="F84" s="76">
        <f t="shared" ca="1" si="7"/>
        <v>2.1706163476940961</v>
      </c>
      <c r="Q84" s="91">
        <f t="shared" ca="1" si="8"/>
        <v>0.78125680936568476</v>
      </c>
      <c r="R84" s="91">
        <f t="shared" ca="1" si="9"/>
        <v>12.797937793693878</v>
      </c>
    </row>
    <row r="85" spans="5:18" x14ac:dyDescent="0.25">
      <c r="E85" s="76">
        <f t="shared" ca="1" si="6"/>
        <v>0.26404122244061889</v>
      </c>
      <c r="F85" s="76">
        <f t="shared" ca="1" si="7"/>
        <v>2.4352881956238988</v>
      </c>
      <c r="Q85" s="91">
        <f t="shared" ca="1" si="8"/>
        <v>0.62736471502399405</v>
      </c>
      <c r="R85" s="91">
        <f t="shared" ca="1" si="9"/>
        <v>11.526164313631829</v>
      </c>
    </row>
    <row r="86" spans="5:18" x14ac:dyDescent="0.25">
      <c r="E86" s="76">
        <f t="shared" ca="1" si="6"/>
        <v>0.53593611824549336</v>
      </c>
      <c r="F86" s="76">
        <f t="shared" ca="1" si="7"/>
        <v>3.9666774780170995</v>
      </c>
      <c r="Q86" s="91">
        <f t="shared" ca="1" si="8"/>
        <v>0.31672301578146833</v>
      </c>
      <c r="R86" s="91">
        <f t="shared" ca="1" si="9"/>
        <v>9.7209498160166454</v>
      </c>
    </row>
    <row r="87" spans="5:18" x14ac:dyDescent="0.25">
      <c r="E87" s="76">
        <f t="shared" ca="1" si="6"/>
        <v>9.8913154075167542E-3</v>
      </c>
      <c r="F87" s="76">
        <f t="shared" ca="1" si="7"/>
        <v>0.16336713170434569</v>
      </c>
      <c r="Q87" s="91">
        <f t="shared" ca="1" si="8"/>
        <v>0.8756295045161604</v>
      </c>
      <c r="R87" s="91">
        <f t="shared" ca="1" si="9"/>
        <v>14.037638092943032</v>
      </c>
    </row>
    <row r="88" spans="5:18" x14ac:dyDescent="0.25">
      <c r="E88" s="76">
        <f t="shared" ca="1" si="6"/>
        <v>0.85081803375773934</v>
      </c>
      <c r="F88" s="76">
        <f t="shared" ca="1" si="7"/>
        <v>6.9992360721731668</v>
      </c>
      <c r="Q88" s="91">
        <f t="shared" ca="1" si="8"/>
        <v>0.71696530115950663</v>
      </c>
      <c r="R88" s="91">
        <f t="shared" ca="1" si="9"/>
        <v>12.200860876814748</v>
      </c>
    </row>
    <row r="89" spans="5:18" x14ac:dyDescent="0.25">
      <c r="E89" s="76">
        <f t="shared" ca="1" si="6"/>
        <v>0.30185252373749316</v>
      </c>
      <c r="F89" s="76">
        <f t="shared" ca="1" si="7"/>
        <v>2.6422375408962435</v>
      </c>
      <c r="Q89" s="91">
        <f t="shared" ca="1" si="8"/>
        <v>0.73646757578469491</v>
      </c>
      <c r="R89" s="91">
        <f t="shared" ca="1" si="9"/>
        <v>12.369058987853185</v>
      </c>
    </row>
    <row r="90" spans="5:18" x14ac:dyDescent="0.25">
      <c r="E90" s="76">
        <f t="shared" ca="1" si="6"/>
        <v>0.22849679758284491</v>
      </c>
      <c r="F90" s="76">
        <f t="shared" ca="1" si="7"/>
        <v>2.2359882119681225</v>
      </c>
      <c r="Q90" s="91">
        <f t="shared" ca="1" si="8"/>
        <v>0.32007920248635191</v>
      </c>
      <c r="R90" s="91">
        <f t="shared" ca="1" si="9"/>
        <v>9.7393706403301987</v>
      </c>
    </row>
    <row r="91" spans="5:18" x14ac:dyDescent="0.25">
      <c r="E91" s="76">
        <f t="shared" ca="1" si="6"/>
        <v>0.33217546068614134</v>
      </c>
      <c r="F91" s="76">
        <f t="shared" ca="1" si="7"/>
        <v>2.8065216272029532</v>
      </c>
      <c r="Q91" s="91">
        <f t="shared" ca="1" si="8"/>
        <v>0.72391307636359903</v>
      </c>
      <c r="R91" s="91">
        <f t="shared" ca="1" si="9"/>
        <v>12.259686139588721</v>
      </c>
    </row>
    <row r="92" spans="5:18" x14ac:dyDescent="0.25">
      <c r="E92" s="76">
        <f t="shared" ca="1" si="6"/>
        <v>0.44741613608456166</v>
      </c>
      <c r="F92" s="76">
        <f t="shared" ca="1" si="7"/>
        <v>3.4404294422454891</v>
      </c>
      <c r="Q92" s="91">
        <f t="shared" ca="1" si="8"/>
        <v>0.94230720749720454</v>
      </c>
      <c r="R92" s="91">
        <f t="shared" ca="1" si="9"/>
        <v>15.646116376515039</v>
      </c>
    </row>
    <row r="93" spans="5:18" x14ac:dyDescent="0.25">
      <c r="E93" s="76">
        <f t="shared" ca="1" si="6"/>
        <v>0.37820188027523782</v>
      </c>
      <c r="F93" s="76">
        <f t="shared" ca="1" si="7"/>
        <v>3.0562047385019282</v>
      </c>
      <c r="Q93" s="91">
        <f t="shared" ca="1" si="8"/>
        <v>0.13553541891308896</v>
      </c>
      <c r="R93" s="91">
        <f t="shared" ca="1" si="9"/>
        <v>8.6151839064369238</v>
      </c>
    </row>
    <row r="94" spans="5:18" x14ac:dyDescent="0.25">
      <c r="E94" s="76">
        <f t="shared" ca="1" si="6"/>
        <v>0.88322715553297348</v>
      </c>
      <c r="F94" s="76">
        <f t="shared" ca="1" si="7"/>
        <v>7.6392411575690273</v>
      </c>
      <c r="Q94" s="91">
        <f t="shared" ca="1" si="8"/>
        <v>0.77527957259589764</v>
      </c>
      <c r="R94" s="91">
        <f t="shared" ca="1" si="9"/>
        <v>12.736660761131759</v>
      </c>
    </row>
    <row r="95" spans="5:18" x14ac:dyDescent="0.25">
      <c r="E95" s="76">
        <f t="shared" ca="1" si="6"/>
        <v>0.23990523277623921</v>
      </c>
      <c r="F95" s="76">
        <f t="shared" ca="1" si="7"/>
        <v>2.3006546671866452</v>
      </c>
      <c r="Q95" s="91">
        <f t="shared" ca="1" si="8"/>
        <v>0.35193639810336064</v>
      </c>
      <c r="R95" s="91">
        <f t="shared" ca="1" si="9"/>
        <v>9.9132971850079414</v>
      </c>
    </row>
    <row r="96" spans="5:18" x14ac:dyDescent="0.25">
      <c r="E96" s="76">
        <f t="shared" ca="1" si="6"/>
        <v>9.6031562815100724E-2</v>
      </c>
      <c r="F96" s="76">
        <f t="shared" ca="1" si="7"/>
        <v>1.3675535343574836</v>
      </c>
      <c r="Q96" s="91">
        <f t="shared" ca="1" si="8"/>
        <v>0.13064251145678019</v>
      </c>
      <c r="R96" s="91">
        <f t="shared" ca="1" si="9"/>
        <v>8.5787227744949206</v>
      </c>
    </row>
    <row r="97" spans="5:18" x14ac:dyDescent="0.25">
      <c r="E97" s="76">
        <f t="shared" ca="1" si="6"/>
        <v>5.1581170881969896E-2</v>
      </c>
      <c r="F97" s="76">
        <f t="shared" ca="1" si="7"/>
        <v>0.94045304926765505</v>
      </c>
      <c r="Q97" s="91">
        <f t="shared" ca="1" si="8"/>
        <v>0.22430975285568022</v>
      </c>
      <c r="R97" s="91">
        <f t="shared" ca="1" si="9"/>
        <v>9.1961123592419067</v>
      </c>
    </row>
    <row r="98" spans="5:18" x14ac:dyDescent="0.25">
      <c r="E98" s="76">
        <f t="shared" ca="1" si="6"/>
        <v>0.52021983568594299</v>
      </c>
      <c r="F98" s="76">
        <f t="shared" ca="1" si="7"/>
        <v>3.8691703550009189</v>
      </c>
      <c r="Q98" s="91">
        <f t="shared" ca="1" si="8"/>
        <v>0.70794991843517663</v>
      </c>
      <c r="R98" s="91">
        <f t="shared" ca="1" si="9"/>
        <v>12.126208893644673</v>
      </c>
    </row>
    <row r="99" spans="5:18" x14ac:dyDescent="0.25">
      <c r="E99" s="76">
        <f t="shared" ca="1" si="6"/>
        <v>0.21221143453413427</v>
      </c>
      <c r="F99" s="76">
        <f t="shared" ca="1" si="7"/>
        <v>2.1422067280529573</v>
      </c>
      <c r="Q99" s="91">
        <f t="shared" ca="1" si="8"/>
        <v>0.10037158752826958</v>
      </c>
      <c r="R99" s="91">
        <f t="shared" ca="1" si="9"/>
        <v>8.3351592934033025</v>
      </c>
    </row>
    <row r="100" spans="5:18" x14ac:dyDescent="0.25">
      <c r="E100" s="76">
        <f t="shared" ca="1" si="6"/>
        <v>0.22412659489962883</v>
      </c>
      <c r="F100" s="76">
        <f t="shared" ca="1" si="7"/>
        <v>2.2110043116939821</v>
      </c>
      <c r="Q100" s="91">
        <f t="shared" ca="1" si="8"/>
        <v>0.22118527375067387</v>
      </c>
      <c r="R100" s="91">
        <f t="shared" ca="1" si="9"/>
        <v>9.1774309340591653</v>
      </c>
    </row>
    <row r="101" spans="5:18" x14ac:dyDescent="0.25">
      <c r="E101" s="76">
        <f t="shared" ca="1" si="6"/>
        <v>0.84550885860401526</v>
      </c>
      <c r="F101" s="76">
        <f t="shared" ca="1" si="7"/>
        <v>6.9081788080760305</v>
      </c>
      <c r="Q101" s="91">
        <f t="shared" ca="1" si="8"/>
        <v>0.28726598010290194</v>
      </c>
      <c r="R101" s="91">
        <f t="shared" ca="1" si="9"/>
        <v>9.5579626373133841</v>
      </c>
    </row>
    <row r="102" spans="5:18" x14ac:dyDescent="0.25">
      <c r="E102" s="76">
        <f t="shared" ca="1" si="6"/>
        <v>0.31567431741747831</v>
      </c>
      <c r="F102" s="76">
        <f t="shared" ca="1" si="7"/>
        <v>2.7172071270894622</v>
      </c>
      <c r="Q102" s="91">
        <f t="shared" ca="1" si="8"/>
        <v>0.46953004617667871</v>
      </c>
      <c r="R102" s="91">
        <f t="shared" ca="1" si="9"/>
        <v>10.559366996304734</v>
      </c>
    </row>
    <row r="103" spans="5:18" x14ac:dyDescent="0.25">
      <c r="E103" s="76">
        <f t="shared" ca="1" si="6"/>
        <v>0.10497213498080615</v>
      </c>
      <c r="F103" s="76">
        <f t="shared" ca="1" si="7"/>
        <v>1.4388334607479787</v>
      </c>
      <c r="Q103" s="91">
        <f t="shared" ca="1" si="8"/>
        <v>0.30401156898626203</v>
      </c>
      <c r="R103" s="91">
        <f t="shared" ca="1" si="9"/>
        <v>9.6509348601462435</v>
      </c>
    </row>
    <row r="104" spans="5:18" x14ac:dyDescent="0.25">
      <c r="E104" s="76">
        <f t="shared" ca="1" si="6"/>
        <v>0.89882721136670507</v>
      </c>
      <c r="F104" s="76">
        <f t="shared" ca="1" si="7"/>
        <v>8.0165847730813908</v>
      </c>
      <c r="Q104" s="91">
        <f t="shared" ca="1" si="8"/>
        <v>0.22118336001661454</v>
      </c>
      <c r="R104" s="91">
        <f t="shared" ca="1" si="9"/>
        <v>9.1774194647462046</v>
      </c>
    </row>
    <row r="105" spans="5:18" x14ac:dyDescent="0.25">
      <c r="E105" s="76">
        <f t="shared" ca="1" si="6"/>
        <v>0.15941121921567902</v>
      </c>
      <c r="F105" s="76">
        <f t="shared" ca="1" si="7"/>
        <v>1.8207266006778839</v>
      </c>
      <c r="Q105" s="91">
        <f t="shared" ca="1" si="8"/>
        <v>0.35515363315671511</v>
      </c>
      <c r="R105" s="91">
        <f t="shared" ca="1" si="9"/>
        <v>9.9308014105141122</v>
      </c>
    </row>
    <row r="106" spans="5:18" x14ac:dyDescent="0.25">
      <c r="E106" s="76">
        <f t="shared" ca="1" si="6"/>
        <v>0.68873411333693302</v>
      </c>
      <c r="F106" s="76">
        <f t="shared" ca="1" si="7"/>
        <v>5.0734775473072764</v>
      </c>
      <c r="Q106" s="91">
        <f t="shared" ca="1" si="8"/>
        <v>0.11996534598887498</v>
      </c>
      <c r="R106" s="91">
        <f t="shared" ca="1" si="9"/>
        <v>8.496646794909207</v>
      </c>
    </row>
    <row r="107" spans="5:18" x14ac:dyDescent="0.25">
      <c r="E107" s="76">
        <f t="shared" ca="1" si="6"/>
        <v>0.37606719396908561</v>
      </c>
      <c r="F107" s="76">
        <f t="shared" ca="1" si="7"/>
        <v>3.0445664751814823</v>
      </c>
      <c r="Q107" s="91">
        <f t="shared" ca="1" si="8"/>
        <v>0.2624111188796906</v>
      </c>
      <c r="R107" s="91">
        <f t="shared" ca="1" si="9"/>
        <v>9.4178829946730449</v>
      </c>
    </row>
    <row r="108" spans="5:18" x14ac:dyDescent="0.25">
      <c r="E108" s="76">
        <f t="shared" ca="1" si="6"/>
        <v>0.92758356288673349</v>
      </c>
      <c r="F108" s="76">
        <f t="shared" ca="1" si="7"/>
        <v>8.907419515617228</v>
      </c>
      <c r="Q108" s="91">
        <f t="shared" ca="1" si="8"/>
        <v>0.76060436954072708</v>
      </c>
      <c r="R108" s="91">
        <f t="shared" ca="1" si="9"/>
        <v>12.591869640924664</v>
      </c>
    </row>
    <row r="109" spans="5:18" x14ac:dyDescent="0.25">
      <c r="E109" s="76">
        <f t="shared" ca="1" si="6"/>
        <v>0.38196899416340258</v>
      </c>
      <c r="F109" s="76">
        <f t="shared" ca="1" si="7"/>
        <v>3.0767642524676226</v>
      </c>
      <c r="Q109" s="91">
        <f t="shared" ca="1" si="8"/>
        <v>0.46867218647430609</v>
      </c>
      <c r="R109" s="91">
        <f t="shared" ca="1" si="9"/>
        <v>10.554535071217968</v>
      </c>
    </row>
    <row r="110" spans="5:18" x14ac:dyDescent="0.25">
      <c r="E110" s="76">
        <f t="shared" ca="1" si="6"/>
        <v>0.44873134673702819</v>
      </c>
      <c r="F110" s="76">
        <f t="shared" ca="1" si="7"/>
        <v>3.4479044123765386</v>
      </c>
      <c r="Q110" s="91">
        <f t="shared" ca="1" si="8"/>
        <v>3.3189649235391805E-2</v>
      </c>
      <c r="R110" s="91">
        <f t="shared" ca="1" si="9"/>
        <v>7.54920634258312</v>
      </c>
    </row>
    <row r="111" spans="5:18" x14ac:dyDescent="0.25">
      <c r="E111" s="76">
        <f t="shared" ca="1" si="6"/>
        <v>0.75104485996926484</v>
      </c>
      <c r="F111" s="76">
        <f t="shared" ca="1" si="7"/>
        <v>5.6646696668758496</v>
      </c>
      <c r="Q111" s="91">
        <f t="shared" ca="1" si="8"/>
        <v>0.92649276771326727</v>
      </c>
      <c r="R111" s="91">
        <f t="shared" ca="1" si="9"/>
        <v>15.144879660029135</v>
      </c>
    </row>
    <row r="112" spans="5:18" x14ac:dyDescent="0.25">
      <c r="E112" s="76">
        <f t="shared" ca="1" si="6"/>
        <v>0.36010801877817289</v>
      </c>
      <c r="F112" s="76">
        <f t="shared" ca="1" si="7"/>
        <v>2.9577916093434271</v>
      </c>
      <c r="Q112" s="91">
        <f t="shared" ca="1" si="8"/>
        <v>0.72296553223317761</v>
      </c>
      <c r="R112" s="91">
        <f t="shared" ca="1" si="9"/>
        <v>12.251594562316592</v>
      </c>
    </row>
    <row r="113" spans="5:18" x14ac:dyDescent="0.25">
      <c r="E113" s="76">
        <f t="shared" ca="1" si="6"/>
        <v>0.66828125712329034</v>
      </c>
      <c r="F113" s="76">
        <f t="shared" ca="1" si="7"/>
        <v>4.9025418037501485</v>
      </c>
      <c r="Q113" s="91">
        <f t="shared" ca="1" si="8"/>
        <v>3.5201352159505706E-2</v>
      </c>
      <c r="R113" s="91">
        <f t="shared" ca="1" si="9"/>
        <v>7.5840678885554578</v>
      </c>
    </row>
    <row r="114" spans="5:18" x14ac:dyDescent="0.25">
      <c r="E114" s="76">
        <f t="shared" ca="1" si="6"/>
        <v>0.90760702526062198</v>
      </c>
      <c r="F114" s="76">
        <f t="shared" ca="1" si="7"/>
        <v>8.2567809808588493</v>
      </c>
      <c r="Q114" s="91">
        <f t="shared" ca="1" si="8"/>
        <v>0.2069649064667316</v>
      </c>
      <c r="R114" s="91">
        <f t="shared" ca="1" si="9"/>
        <v>9.0912278419954209</v>
      </c>
    </row>
    <row r="115" spans="5:18" x14ac:dyDescent="0.25">
      <c r="E115" s="76">
        <f t="shared" ca="1" si="6"/>
        <v>0.23734055211222571</v>
      </c>
      <c r="F115" s="76">
        <f t="shared" ca="1" si="7"/>
        <v>2.2861827802613273</v>
      </c>
      <c r="Q115" s="91">
        <f t="shared" ca="1" si="8"/>
        <v>0.16152783260129511</v>
      </c>
      <c r="R115" s="91">
        <f t="shared" ca="1" si="9"/>
        <v>8.7989476422671</v>
      </c>
    </row>
    <row r="116" spans="5:18" x14ac:dyDescent="0.25">
      <c r="E116" s="76">
        <f t="shared" ca="1" si="6"/>
        <v>0.51367401620022224</v>
      </c>
      <c r="F116" s="76">
        <f t="shared" ca="1" si="7"/>
        <v>3.8291583514992196</v>
      </c>
      <c r="Q116" s="91">
        <f t="shared" ca="1" si="8"/>
        <v>0.57385418002929089</v>
      </c>
      <c r="R116" s="91">
        <f t="shared" ca="1" si="9"/>
        <v>11.176205585619698</v>
      </c>
    </row>
    <row r="117" spans="5:18" x14ac:dyDescent="0.25">
      <c r="E117" s="76">
        <f t="shared" ca="1" si="6"/>
        <v>0.31675055822169418</v>
      </c>
      <c r="F117" s="76">
        <f t="shared" ca="1" si="7"/>
        <v>2.7230366942370772</v>
      </c>
      <c r="Q117" s="91">
        <f t="shared" ca="1" si="8"/>
        <v>0.44453710009069891</v>
      </c>
      <c r="R117" s="91">
        <f t="shared" ca="1" si="9"/>
        <v>10.419660725934289</v>
      </c>
    </row>
    <row r="118" spans="5:18" x14ac:dyDescent="0.25">
      <c r="E118" s="76">
        <f t="shared" ca="1" si="6"/>
        <v>0.39781164588297457</v>
      </c>
      <c r="F118" s="76">
        <f t="shared" ca="1" si="7"/>
        <v>3.1635699408270641</v>
      </c>
      <c r="Q118" s="91">
        <f t="shared" ca="1" si="8"/>
        <v>0.10359618860696329</v>
      </c>
      <c r="R118" s="91">
        <f t="shared" ca="1" si="9"/>
        <v>8.362860532617221</v>
      </c>
    </row>
    <row r="119" spans="5:18" x14ac:dyDescent="0.25">
      <c r="E119" s="76">
        <f t="shared" ca="1" si="6"/>
        <v>0.77229298503931132</v>
      </c>
      <c r="F119" s="76">
        <f t="shared" ca="1" si="7"/>
        <v>5.8982456019244385</v>
      </c>
      <c r="Q119" s="91">
        <f t="shared" ca="1" si="8"/>
        <v>6.0018663851059029E-2</v>
      </c>
      <c r="R119" s="91">
        <f t="shared" ca="1" si="9"/>
        <v>7.9314260563920627</v>
      </c>
    </row>
    <row r="120" spans="5:18" x14ac:dyDescent="0.25">
      <c r="E120" s="76">
        <f t="shared" ca="1" si="6"/>
        <v>0.99086516184303786</v>
      </c>
      <c r="F120" s="76">
        <f t="shared" ca="1" si="7"/>
        <v>14.971336410813315</v>
      </c>
      <c r="Q120" s="91">
        <f t="shared" ca="1" si="8"/>
        <v>0.60214936689573406</v>
      </c>
      <c r="R120" s="91">
        <f t="shared" ca="1" si="9"/>
        <v>11.357503599340498</v>
      </c>
    </row>
    <row r="121" spans="5:18" x14ac:dyDescent="0.25">
      <c r="E121" s="76">
        <f t="shared" ca="1" si="6"/>
        <v>7.5411947108586896E-2</v>
      </c>
      <c r="F121" s="76">
        <f t="shared" ca="1" si="7"/>
        <v>1.188105994074748</v>
      </c>
      <c r="Q121" s="91">
        <f t="shared" ca="1" si="8"/>
        <v>0.67512889186331149</v>
      </c>
      <c r="R121" s="91">
        <f t="shared" ca="1" si="9"/>
        <v>11.86864641094251</v>
      </c>
    </row>
    <row r="122" spans="5:18" x14ac:dyDescent="0.25">
      <c r="E122" s="76">
        <f t="shared" ca="1" si="6"/>
        <v>0.12387623527643532</v>
      </c>
      <c r="F122" s="76">
        <f t="shared" ca="1" si="7"/>
        <v>1.5800604836050209</v>
      </c>
      <c r="Q122" s="91">
        <f t="shared" ca="1" si="8"/>
        <v>0.62869119892503267</v>
      </c>
      <c r="R122" s="91">
        <f t="shared" ca="1" si="9"/>
        <v>11.535245469594956</v>
      </c>
    </row>
    <row r="123" spans="5:18" x14ac:dyDescent="0.25">
      <c r="E123" s="76">
        <f t="shared" ca="1" si="6"/>
        <v>0.80815814025342236</v>
      </c>
      <c r="F123" s="76">
        <f t="shared" ca="1" si="7"/>
        <v>6.3449280996459407</v>
      </c>
      <c r="Q123" s="91">
        <f t="shared" ca="1" si="8"/>
        <v>0.85949155108905728</v>
      </c>
      <c r="R123" s="91">
        <f t="shared" ca="1" si="9"/>
        <v>13.775471189511979</v>
      </c>
    </row>
    <row r="124" spans="5:18" x14ac:dyDescent="0.25">
      <c r="E124" s="76">
        <f t="shared" ca="1" si="6"/>
        <v>0.54017318891472843</v>
      </c>
      <c r="F124" s="76">
        <f t="shared" ca="1" si="7"/>
        <v>3.9933337461136027</v>
      </c>
      <c r="Q124" s="91">
        <f t="shared" ca="1" si="8"/>
        <v>0.418585595940135</v>
      </c>
      <c r="R124" s="91">
        <f t="shared" ca="1" si="9"/>
        <v>10.276516224210553</v>
      </c>
    </row>
    <row r="125" spans="5:18" x14ac:dyDescent="0.25">
      <c r="E125" s="76">
        <f t="shared" ca="1" si="6"/>
        <v>0.92257046290831357</v>
      </c>
      <c r="F125" s="76">
        <f t="shared" ca="1" si="7"/>
        <v>8.7277056964191342</v>
      </c>
      <c r="Q125" s="91">
        <f t="shared" ca="1" si="8"/>
        <v>0.88558558291542366</v>
      </c>
      <c r="R125" s="91">
        <f t="shared" ca="1" si="9"/>
        <v>14.215580353105471</v>
      </c>
    </row>
    <row r="126" spans="5:18" x14ac:dyDescent="0.25">
      <c r="E126" s="76">
        <f t="shared" ca="1" si="6"/>
        <v>0.624735654296111</v>
      </c>
      <c r="F126" s="76">
        <f t="shared" ca="1" si="7"/>
        <v>4.5665562258038745</v>
      </c>
      <c r="Q126" s="91">
        <f t="shared" ca="1" si="8"/>
        <v>0.48340154910478694</v>
      </c>
      <c r="R126" s="91">
        <f t="shared" ca="1" si="9"/>
        <v>10.637911797549549</v>
      </c>
    </row>
    <row r="127" spans="5:18" x14ac:dyDescent="0.25">
      <c r="E127" s="76">
        <f t="shared" ca="1" si="6"/>
        <v>0.66180704986374284</v>
      </c>
      <c r="F127" s="76">
        <f t="shared" ca="1" si="7"/>
        <v>4.8503300544566326</v>
      </c>
      <c r="Q127" s="91">
        <f t="shared" ca="1" si="8"/>
        <v>0.94313255607029112</v>
      </c>
      <c r="R127" s="91">
        <f t="shared" ca="1" si="9"/>
        <v>15.675801743089741</v>
      </c>
    </row>
    <row r="128" spans="5:18" x14ac:dyDescent="0.25">
      <c r="E128" s="76">
        <f t="shared" ca="1" si="6"/>
        <v>0.6949515479011481</v>
      </c>
      <c r="F128" s="76">
        <f t="shared" ca="1" si="7"/>
        <v>5.1273915370810004</v>
      </c>
      <c r="Q128" s="91">
        <f t="shared" ca="1" si="8"/>
        <v>0.23332630551884703</v>
      </c>
      <c r="R128" s="91">
        <f t="shared" ca="1" si="9"/>
        <v>9.249552023273619</v>
      </c>
    </row>
    <row r="129" spans="5:18" x14ac:dyDescent="0.25">
      <c r="E129" s="76">
        <f t="shared" ca="1" si="6"/>
        <v>0.5103901726411233</v>
      </c>
      <c r="F129" s="76">
        <f t="shared" ca="1" si="7"/>
        <v>3.8092109877600695</v>
      </c>
      <c r="Q129" s="91">
        <f t="shared" ca="1" si="8"/>
        <v>0.5317255810026712</v>
      </c>
      <c r="R129" s="91">
        <f t="shared" ca="1" si="9"/>
        <v>10.918910129687951</v>
      </c>
    </row>
    <row r="130" spans="5:18" x14ac:dyDescent="0.25">
      <c r="E130" s="76">
        <f t="shared" ca="1" si="6"/>
        <v>0.72932471455245618</v>
      </c>
      <c r="F130" s="76">
        <f t="shared" ca="1" si="7"/>
        <v>5.4445711687068883</v>
      </c>
      <c r="Q130" s="91">
        <f t="shared" ca="1" si="8"/>
        <v>0.34910073633387784</v>
      </c>
      <c r="R130" s="91">
        <f t="shared" ca="1" si="9"/>
        <v>9.8978634261362224</v>
      </c>
    </row>
    <row r="131" spans="5:18" x14ac:dyDescent="0.25">
      <c r="E131" s="76">
        <f t="shared" ca="1" si="6"/>
        <v>0.52642304917783933</v>
      </c>
      <c r="F131" s="76">
        <f t="shared" ca="1" si="7"/>
        <v>3.9074067343850212</v>
      </c>
      <c r="Q131" s="91">
        <f t="shared" ca="1" si="8"/>
        <v>0.87650584082794214</v>
      </c>
      <c r="R131" s="91">
        <f t="shared" ca="1" si="9"/>
        <v>14.05275858094997</v>
      </c>
    </row>
    <row r="132" spans="5:18" x14ac:dyDescent="0.25">
      <c r="E132" s="76">
        <f t="shared" ref="E132:E195" ca="1" si="10">RAND()</f>
        <v>3.3630490673247859E-2</v>
      </c>
      <c r="F132" s="76">
        <f t="shared" ref="F132:F195" ca="1" si="11">(((-LN(E132))^(-$C$3)-1)*(1/$C$3))*$C$5+$C$4</f>
        <v>0.70028612108681454</v>
      </c>
      <c r="Q132" s="91">
        <f t="shared" ref="Q132:Q195" ca="1" si="12">RAND()</f>
        <v>0.14158218120870336</v>
      </c>
      <c r="R132" s="91">
        <f t="shared" ref="R132:R195" ca="1" si="13">-LN(-LN(Q132))*$O$4+$O$3</f>
        <v>8.659347551168711</v>
      </c>
    </row>
    <row r="133" spans="5:18" x14ac:dyDescent="0.25">
      <c r="E133" s="76">
        <f t="shared" ca="1" si="10"/>
        <v>0.27079592045086232</v>
      </c>
      <c r="F133" s="76">
        <f t="shared" ca="1" si="11"/>
        <v>2.4725450600041916</v>
      </c>
      <c r="Q133" s="91">
        <f t="shared" ca="1" si="12"/>
        <v>6.3329493557602312E-3</v>
      </c>
      <c r="R133" s="91">
        <f t="shared" ca="1" si="13"/>
        <v>6.7564809355928803</v>
      </c>
    </row>
    <row r="134" spans="5:18" x14ac:dyDescent="0.25">
      <c r="E134" s="76">
        <f t="shared" ca="1" si="10"/>
        <v>0.57272803000060057</v>
      </c>
      <c r="F134" s="76">
        <f t="shared" ca="1" si="11"/>
        <v>4.2039923042809519</v>
      </c>
      <c r="Q134" s="91">
        <f t="shared" ca="1" si="12"/>
        <v>0.66083346888366878</v>
      </c>
      <c r="R134" s="91">
        <f t="shared" ca="1" si="13"/>
        <v>11.762554786657233</v>
      </c>
    </row>
    <row r="135" spans="5:18" x14ac:dyDescent="0.25">
      <c r="E135" s="76">
        <f t="shared" ca="1" si="10"/>
        <v>0.7490260737854072</v>
      </c>
      <c r="F135" s="76">
        <f t="shared" ca="1" si="11"/>
        <v>5.6434706660424157</v>
      </c>
      <c r="Q135" s="91">
        <f t="shared" ca="1" si="12"/>
        <v>0.68980276069744062</v>
      </c>
      <c r="R135" s="91">
        <f t="shared" ca="1" si="13"/>
        <v>11.981222811589969</v>
      </c>
    </row>
    <row r="136" spans="5:18" x14ac:dyDescent="0.25">
      <c r="E136" s="76">
        <f t="shared" ca="1" si="10"/>
        <v>3.1730291013147838E-3</v>
      </c>
      <c r="F136" s="76">
        <f t="shared" ca="1" si="11"/>
        <v>-0.21041194848908473</v>
      </c>
      <c r="Q136" s="91">
        <f t="shared" ca="1" si="12"/>
        <v>9.2917242360811114E-2</v>
      </c>
      <c r="R136" s="91">
        <f t="shared" ca="1" si="13"/>
        <v>8.2691244355198581</v>
      </c>
    </row>
    <row r="137" spans="5:18" x14ac:dyDescent="0.25">
      <c r="E137" s="76">
        <f t="shared" ca="1" si="10"/>
        <v>0.22555410029803324</v>
      </c>
      <c r="F137" s="76">
        <f t="shared" ca="1" si="11"/>
        <v>2.2191790083589997</v>
      </c>
      <c r="Q137" s="91">
        <f t="shared" ca="1" si="12"/>
        <v>0.52578791852605156</v>
      </c>
      <c r="R137" s="91">
        <f t="shared" ca="1" si="13"/>
        <v>10.883664877944714</v>
      </c>
    </row>
    <row r="138" spans="5:18" x14ac:dyDescent="0.25">
      <c r="E138" s="76">
        <f t="shared" ca="1" si="10"/>
        <v>0.53690873642970582</v>
      </c>
      <c r="F138" s="76">
        <f t="shared" ca="1" si="11"/>
        <v>3.9727820692898659</v>
      </c>
      <c r="Q138" s="91">
        <f t="shared" ca="1" si="12"/>
        <v>0.46820954571988105</v>
      </c>
      <c r="R138" s="91">
        <f t="shared" ca="1" si="13"/>
        <v>10.551930405013</v>
      </c>
    </row>
    <row r="139" spans="5:18" x14ac:dyDescent="0.25">
      <c r="E139" s="76">
        <f t="shared" ca="1" si="10"/>
        <v>0.13213061870279219</v>
      </c>
      <c r="F139" s="76">
        <f t="shared" ca="1" si="11"/>
        <v>1.6384464674860184</v>
      </c>
      <c r="Q139" s="91">
        <f t="shared" ca="1" si="12"/>
        <v>0.68560024261687291</v>
      </c>
      <c r="R139" s="91">
        <f t="shared" ca="1" si="13"/>
        <v>11.948578396677647</v>
      </c>
    </row>
    <row r="140" spans="5:18" x14ac:dyDescent="0.25">
      <c r="E140" s="76">
        <f t="shared" ca="1" si="10"/>
        <v>0.32039948108122418</v>
      </c>
      <c r="F140" s="76">
        <f t="shared" ca="1" si="11"/>
        <v>2.742795437349614</v>
      </c>
      <c r="Q140" s="91">
        <f t="shared" ca="1" si="12"/>
        <v>0.54755070948451112</v>
      </c>
      <c r="R140" s="91">
        <f t="shared" ca="1" si="13"/>
        <v>11.013998568705412</v>
      </c>
    </row>
    <row r="141" spans="5:18" x14ac:dyDescent="0.25">
      <c r="E141" s="76">
        <f t="shared" ca="1" si="10"/>
        <v>0.95750332272927907</v>
      </c>
      <c r="F141" s="76">
        <f t="shared" ca="1" si="11"/>
        <v>10.36874764297192</v>
      </c>
      <c r="Q141" s="91">
        <f t="shared" ca="1" si="12"/>
        <v>0.97801787976986998</v>
      </c>
      <c r="R141" s="91">
        <f t="shared" ca="1" si="13"/>
        <v>17.61286558960089</v>
      </c>
    </row>
    <row r="142" spans="5:18" x14ac:dyDescent="0.25">
      <c r="E142" s="76">
        <f t="shared" ca="1" si="10"/>
        <v>0.83990437060107359</v>
      </c>
      <c r="F142" s="76">
        <f t="shared" ca="1" si="11"/>
        <v>6.8154398551576651</v>
      </c>
      <c r="Q142" s="91">
        <f t="shared" ca="1" si="12"/>
        <v>0.54864743131200644</v>
      </c>
      <c r="R142" s="91">
        <f t="shared" ca="1" si="13"/>
        <v>11.020654011560309</v>
      </c>
    </row>
    <row r="143" spans="5:18" x14ac:dyDescent="0.25">
      <c r="E143" s="76">
        <f t="shared" ca="1" si="10"/>
        <v>0.31899906289372715</v>
      </c>
      <c r="F143" s="76">
        <f t="shared" ca="1" si="11"/>
        <v>2.7352132563085148</v>
      </c>
      <c r="Q143" s="91">
        <f t="shared" ca="1" si="12"/>
        <v>0.9615597605277294</v>
      </c>
      <c r="R143" s="91">
        <f t="shared" ca="1" si="13"/>
        <v>16.478230410115742</v>
      </c>
    </row>
    <row r="144" spans="5:18" x14ac:dyDescent="0.25">
      <c r="E144" s="76">
        <f t="shared" ca="1" si="10"/>
        <v>0.88769812688971961</v>
      </c>
      <c r="F144" s="76">
        <f t="shared" ca="1" si="11"/>
        <v>7.7417398541117084</v>
      </c>
      <c r="Q144" s="91">
        <f t="shared" ca="1" si="12"/>
        <v>0.12100869227767841</v>
      </c>
      <c r="R144" s="91">
        <f t="shared" ca="1" si="13"/>
        <v>8.5048306923230808</v>
      </c>
    </row>
    <row r="145" spans="5:18" x14ac:dyDescent="0.25">
      <c r="E145" s="76">
        <f t="shared" ca="1" si="10"/>
        <v>0.403987377360158</v>
      </c>
      <c r="F145" s="76">
        <f t="shared" ca="1" si="11"/>
        <v>3.1975812828659107</v>
      </c>
      <c r="Q145" s="91">
        <f t="shared" ca="1" si="12"/>
        <v>0.79791491783696145</v>
      </c>
      <c r="R145" s="91">
        <f t="shared" ca="1" si="13"/>
        <v>12.976624880397516</v>
      </c>
    </row>
    <row r="146" spans="5:18" x14ac:dyDescent="0.25">
      <c r="E146" s="76">
        <f t="shared" ca="1" si="10"/>
        <v>0.86527175598625139</v>
      </c>
      <c r="F146" s="76">
        <f t="shared" ca="1" si="11"/>
        <v>7.2649636657156398</v>
      </c>
      <c r="Q146" s="91">
        <f t="shared" ca="1" si="12"/>
        <v>0.82185509446103333</v>
      </c>
      <c r="R146" s="91">
        <f t="shared" ca="1" si="13"/>
        <v>13.257331337520307</v>
      </c>
    </row>
    <row r="147" spans="5:18" x14ac:dyDescent="0.25">
      <c r="E147" s="76">
        <f t="shared" ca="1" si="10"/>
        <v>0.91397090696713368</v>
      </c>
      <c r="F147" s="76">
        <f t="shared" ca="1" si="11"/>
        <v>8.4464218201358516</v>
      </c>
      <c r="Q147" s="91">
        <f t="shared" ca="1" si="12"/>
        <v>0.71833519771503784</v>
      </c>
      <c r="R147" s="91">
        <f t="shared" ca="1" si="13"/>
        <v>12.212367945178421</v>
      </c>
    </row>
    <row r="148" spans="5:18" x14ac:dyDescent="0.25">
      <c r="E148" s="76">
        <f t="shared" ca="1" si="10"/>
        <v>0.85877949837503265</v>
      </c>
      <c r="F148" s="76">
        <f t="shared" ca="1" si="11"/>
        <v>7.1421663401166908</v>
      </c>
      <c r="Q148" s="91">
        <f t="shared" ca="1" si="12"/>
        <v>0.28635689662718322</v>
      </c>
      <c r="R148" s="91">
        <f t="shared" ca="1" si="13"/>
        <v>9.5528868986428837</v>
      </c>
    </row>
    <row r="149" spans="5:18" x14ac:dyDescent="0.25">
      <c r="E149" s="76">
        <f t="shared" ca="1" si="10"/>
        <v>0.34976666087137442</v>
      </c>
      <c r="F149" s="76">
        <f t="shared" ca="1" si="11"/>
        <v>2.9017306182134068</v>
      </c>
      <c r="Q149" s="91">
        <f t="shared" ca="1" si="12"/>
        <v>5.7590694014513444E-2</v>
      </c>
      <c r="R149" s="91">
        <f t="shared" ca="1" si="13"/>
        <v>7.9022806764333717</v>
      </c>
    </row>
    <row r="150" spans="5:18" x14ac:dyDescent="0.25">
      <c r="E150" s="76">
        <f t="shared" ca="1" si="10"/>
        <v>0.28350260417272555</v>
      </c>
      <c r="F150" s="76">
        <f t="shared" ca="1" si="11"/>
        <v>2.5422488950695317</v>
      </c>
      <c r="Q150" s="91">
        <f t="shared" ca="1" si="12"/>
        <v>0.1935259872062739</v>
      </c>
      <c r="R150" s="91">
        <f t="shared" ca="1" si="13"/>
        <v>9.0077516602743675</v>
      </c>
    </row>
    <row r="151" spans="5:18" x14ac:dyDescent="0.25">
      <c r="E151" s="76">
        <f t="shared" ca="1" si="10"/>
        <v>6.7892367255513286E-2</v>
      </c>
      <c r="F151" s="76">
        <f t="shared" ca="1" si="11"/>
        <v>1.1157986707989327</v>
      </c>
      <c r="Q151" s="91">
        <f t="shared" ca="1" si="12"/>
        <v>0.15753854355030039</v>
      </c>
      <c r="R151" s="91">
        <f t="shared" ca="1" si="13"/>
        <v>8.7716999239714877</v>
      </c>
    </row>
    <row r="152" spans="5:18" x14ac:dyDescent="0.25">
      <c r="E152" s="76">
        <f t="shared" ca="1" si="10"/>
        <v>0.25525075953563436</v>
      </c>
      <c r="F152" s="76">
        <f t="shared" ca="1" si="11"/>
        <v>2.3865506371037966</v>
      </c>
      <c r="Q152" s="91">
        <f t="shared" ca="1" si="12"/>
        <v>0.53905980349577376</v>
      </c>
      <c r="R152" s="91">
        <f t="shared" ca="1" si="13"/>
        <v>10.962764201497528</v>
      </c>
    </row>
    <row r="153" spans="5:18" x14ac:dyDescent="0.25">
      <c r="E153" s="76">
        <f t="shared" ca="1" si="10"/>
        <v>0.68390645261181615</v>
      </c>
      <c r="F153" s="76">
        <f t="shared" ca="1" si="11"/>
        <v>5.0322658915793879</v>
      </c>
      <c r="Q153" s="91">
        <f t="shared" ca="1" si="12"/>
        <v>0.19027383190758096</v>
      </c>
      <c r="R153" s="91">
        <f t="shared" ca="1" si="13"/>
        <v>8.9872191658966827</v>
      </c>
    </row>
    <row r="154" spans="5:18" x14ac:dyDescent="0.25">
      <c r="E154" s="76">
        <f t="shared" ca="1" si="10"/>
        <v>0.73156465407550353</v>
      </c>
      <c r="F154" s="76">
        <f t="shared" ca="1" si="11"/>
        <v>5.4664943747030721</v>
      </c>
      <c r="Q154" s="91">
        <f t="shared" ca="1" si="12"/>
        <v>0.75699649852093898</v>
      </c>
      <c r="R154" s="91">
        <f t="shared" ca="1" si="13"/>
        <v>12.557416759930536</v>
      </c>
    </row>
    <row r="155" spans="5:18" x14ac:dyDescent="0.25">
      <c r="E155" s="76">
        <f t="shared" ca="1" si="10"/>
        <v>9.3780696190204127E-2</v>
      </c>
      <c r="F155" s="76">
        <f t="shared" ca="1" si="11"/>
        <v>1.3490637089750463</v>
      </c>
      <c r="Q155" s="91">
        <f t="shared" ca="1" si="12"/>
        <v>0.87140753656024283</v>
      </c>
      <c r="R155" s="91">
        <f t="shared" ca="1" si="13"/>
        <v>13.966147238733909</v>
      </c>
    </row>
    <row r="156" spans="5:18" x14ac:dyDescent="0.25">
      <c r="E156" s="76">
        <f t="shared" ca="1" si="10"/>
        <v>0.9642612989364554</v>
      </c>
      <c r="F156" s="76">
        <f t="shared" ca="1" si="11"/>
        <v>10.856609278407124</v>
      </c>
      <c r="Q156" s="91">
        <f t="shared" ca="1" si="12"/>
        <v>0.95395367187346902</v>
      </c>
      <c r="R156" s="91">
        <f t="shared" ca="1" si="13"/>
        <v>16.10925952110663</v>
      </c>
    </row>
    <row r="157" spans="5:18" x14ac:dyDescent="0.25">
      <c r="E157" s="76">
        <f t="shared" ca="1" si="10"/>
        <v>0.53456356757145196</v>
      </c>
      <c r="F157" s="76">
        <f t="shared" ca="1" si="11"/>
        <v>3.9580770991259557</v>
      </c>
      <c r="Q157" s="91">
        <f t="shared" ca="1" si="12"/>
        <v>0.88174940060764606</v>
      </c>
      <c r="R157" s="91">
        <f t="shared" ca="1" si="13"/>
        <v>14.145370598870237</v>
      </c>
    </row>
    <row r="158" spans="5:18" x14ac:dyDescent="0.25">
      <c r="E158" s="76">
        <f t="shared" ca="1" si="10"/>
        <v>6.8817646299374702E-2</v>
      </c>
      <c r="F158" s="76">
        <f t="shared" ca="1" si="11"/>
        <v>1.1249407728163803</v>
      </c>
      <c r="Q158" s="91">
        <f t="shared" ca="1" si="12"/>
        <v>0.51868379111713248</v>
      </c>
      <c r="R158" s="91">
        <f t="shared" ca="1" si="13"/>
        <v>10.841784451524408</v>
      </c>
    </row>
    <row r="159" spans="5:18" x14ac:dyDescent="0.25">
      <c r="E159" s="76">
        <f t="shared" ca="1" si="10"/>
        <v>0.44545298964203495</v>
      </c>
      <c r="F159" s="76">
        <f t="shared" ca="1" si="11"/>
        <v>3.4292869374268315</v>
      </c>
      <c r="Q159" s="91">
        <f t="shared" ca="1" si="12"/>
        <v>0.72961266680448289</v>
      </c>
      <c r="R159" s="91">
        <f t="shared" ca="1" si="13"/>
        <v>12.308832667227056</v>
      </c>
    </row>
    <row r="160" spans="5:18" x14ac:dyDescent="0.25">
      <c r="E160" s="76">
        <f t="shared" ca="1" si="10"/>
        <v>0.92470808466051557</v>
      </c>
      <c r="F160" s="76">
        <f t="shared" ca="1" si="11"/>
        <v>8.8027789033179022</v>
      </c>
      <c r="Q160" s="91">
        <f t="shared" ca="1" si="12"/>
        <v>0.33899486921694444</v>
      </c>
      <c r="R160" s="91">
        <f t="shared" ca="1" si="13"/>
        <v>9.8428022558136608</v>
      </c>
    </row>
    <row r="161" spans="5:18" x14ac:dyDescent="0.25">
      <c r="E161" s="76">
        <f t="shared" ca="1" si="10"/>
        <v>0.48337160240592847</v>
      </c>
      <c r="F161" s="76">
        <f t="shared" ca="1" si="11"/>
        <v>3.6480181437862242</v>
      </c>
      <c r="Q161" s="91">
        <f t="shared" ca="1" si="12"/>
        <v>0.56001532128735998</v>
      </c>
      <c r="R161" s="91">
        <f t="shared" ca="1" si="13"/>
        <v>11.090174700643747</v>
      </c>
    </row>
    <row r="162" spans="5:18" x14ac:dyDescent="0.25">
      <c r="E162" s="76">
        <f t="shared" ca="1" si="10"/>
        <v>0.3891629412326465</v>
      </c>
      <c r="F162" s="76">
        <f t="shared" ca="1" si="11"/>
        <v>3.1161085334931178</v>
      </c>
      <c r="Q162" s="91">
        <f t="shared" ca="1" si="12"/>
        <v>0.42158174875425936</v>
      </c>
      <c r="R162" s="91">
        <f t="shared" ca="1" si="13"/>
        <v>10.292963320201073</v>
      </c>
    </row>
    <row r="163" spans="5:18" x14ac:dyDescent="0.25">
      <c r="E163" s="76">
        <f t="shared" ca="1" si="10"/>
        <v>0.48114707067247586</v>
      </c>
      <c r="F163" s="76">
        <f t="shared" ca="1" si="11"/>
        <v>3.6349621680716533</v>
      </c>
      <c r="Q163" s="91">
        <f t="shared" ca="1" si="12"/>
        <v>0.6990872024545346</v>
      </c>
      <c r="R163" s="91">
        <f t="shared" ca="1" si="13"/>
        <v>12.054557485692944</v>
      </c>
    </row>
    <row r="164" spans="5:18" x14ac:dyDescent="0.25">
      <c r="E164" s="76">
        <f t="shared" ca="1" si="10"/>
        <v>0.64459376784548317</v>
      </c>
      <c r="F164" s="76">
        <f t="shared" ca="1" si="11"/>
        <v>4.7155179569135237</v>
      </c>
      <c r="Q164" s="91">
        <f t="shared" ca="1" si="12"/>
        <v>0.73231760567605908</v>
      </c>
      <c r="R164" s="91">
        <f t="shared" ca="1" si="13"/>
        <v>12.332448838857932</v>
      </c>
    </row>
    <row r="165" spans="5:18" x14ac:dyDescent="0.25">
      <c r="E165" s="76">
        <f t="shared" ca="1" si="10"/>
        <v>5.4199722678777484E-2</v>
      </c>
      <c r="F165" s="76">
        <f t="shared" ca="1" si="11"/>
        <v>0.9706983993387559</v>
      </c>
      <c r="Q165" s="91">
        <f t="shared" ca="1" si="12"/>
        <v>0.98614888237060438</v>
      </c>
      <c r="R165" s="91">
        <f t="shared" ca="1" si="13"/>
        <v>18.544846981281598</v>
      </c>
    </row>
    <row r="166" spans="5:18" x14ac:dyDescent="0.25">
      <c r="E166" s="76">
        <f t="shared" ca="1" si="10"/>
        <v>0.80068378200582468</v>
      </c>
      <c r="F166" s="76">
        <f t="shared" ca="1" si="11"/>
        <v>6.245460897908421</v>
      </c>
      <c r="Q166" s="91">
        <f t="shared" ca="1" si="12"/>
        <v>0.22870834316866284</v>
      </c>
      <c r="R166" s="91">
        <f t="shared" ca="1" si="13"/>
        <v>9.2222668466040449</v>
      </c>
    </row>
    <row r="167" spans="5:18" x14ac:dyDescent="0.25">
      <c r="E167" s="76">
        <f t="shared" ca="1" si="10"/>
        <v>0.57983412330478534</v>
      </c>
      <c r="F167" s="76">
        <f t="shared" ca="1" si="11"/>
        <v>4.2514854837146316</v>
      </c>
      <c r="Q167" s="91">
        <f t="shared" ca="1" si="12"/>
        <v>0.13956998766729967</v>
      </c>
      <c r="R167" s="91">
        <f t="shared" ca="1" si="13"/>
        <v>8.6447563328913546</v>
      </c>
    </row>
    <row r="168" spans="5:18" x14ac:dyDescent="0.25">
      <c r="E168" s="76">
        <f t="shared" ca="1" si="10"/>
        <v>0.98062751704248774</v>
      </c>
      <c r="F168" s="76">
        <f t="shared" ca="1" si="11"/>
        <v>12.640625429924441</v>
      </c>
      <c r="Q168" s="91">
        <f t="shared" ca="1" si="12"/>
        <v>0.17991695241085492</v>
      </c>
      <c r="R168" s="91">
        <f t="shared" ca="1" si="13"/>
        <v>8.920870759626272</v>
      </c>
    </row>
    <row r="169" spans="5:18" x14ac:dyDescent="0.25">
      <c r="E169" s="76">
        <f t="shared" ca="1" si="10"/>
        <v>0.22318403687609867</v>
      </c>
      <c r="F169" s="76">
        <f t="shared" ca="1" si="11"/>
        <v>2.2055991582377139</v>
      </c>
      <c r="Q169" s="91">
        <f t="shared" ca="1" si="12"/>
        <v>0.29484783919096869</v>
      </c>
      <c r="R169" s="91">
        <f t="shared" ca="1" si="13"/>
        <v>9.6001750573639288</v>
      </c>
    </row>
    <row r="170" spans="5:18" x14ac:dyDescent="0.25">
      <c r="E170" s="76">
        <f t="shared" ca="1" si="10"/>
        <v>0.50928810069144814</v>
      </c>
      <c r="F170" s="76">
        <f t="shared" ca="1" si="11"/>
        <v>3.8025348989176218</v>
      </c>
      <c r="Q170" s="91">
        <f t="shared" ca="1" si="12"/>
        <v>0.6408746499379897</v>
      </c>
      <c r="R170" s="91">
        <f t="shared" ca="1" si="13"/>
        <v>11.61971530527085</v>
      </c>
    </row>
    <row r="171" spans="5:18" x14ac:dyDescent="0.25">
      <c r="E171" s="76">
        <f t="shared" ca="1" si="10"/>
        <v>0.93230004402221889</v>
      </c>
      <c r="F171" s="76">
        <f t="shared" ca="1" si="11"/>
        <v>9.0890241180579441</v>
      </c>
      <c r="Q171" s="91">
        <f t="shared" ca="1" si="12"/>
        <v>0.89815842647127753</v>
      </c>
      <c r="R171" s="91">
        <f t="shared" ca="1" si="13"/>
        <v>14.46222623814883</v>
      </c>
    </row>
    <row r="172" spans="5:18" x14ac:dyDescent="0.25">
      <c r="E172" s="76">
        <f t="shared" ca="1" si="10"/>
        <v>0.90561467324440281</v>
      </c>
      <c r="F172" s="76">
        <f t="shared" ca="1" si="11"/>
        <v>8.200229999779328</v>
      </c>
      <c r="Q172" s="91">
        <f t="shared" ca="1" si="12"/>
        <v>5.8183418244215135E-2</v>
      </c>
      <c r="R172" s="91">
        <f t="shared" ca="1" si="13"/>
        <v>7.9094680657694436</v>
      </c>
    </row>
    <row r="173" spans="5:18" x14ac:dyDescent="0.25">
      <c r="E173" s="76">
        <f t="shared" ca="1" si="10"/>
        <v>0.4545297053513474</v>
      </c>
      <c r="F173" s="76">
        <f t="shared" ca="1" si="11"/>
        <v>3.4809579552480958</v>
      </c>
      <c r="Q173" s="91">
        <f t="shared" ca="1" si="12"/>
        <v>0.76542782924678354</v>
      </c>
      <c r="R173" s="91">
        <f t="shared" ca="1" si="13"/>
        <v>12.638615072332863</v>
      </c>
    </row>
    <row r="174" spans="5:18" x14ac:dyDescent="0.25">
      <c r="E174" s="76">
        <f t="shared" ca="1" si="10"/>
        <v>1.77355241365732E-2</v>
      </c>
      <c r="F174" s="76">
        <f t="shared" ca="1" si="11"/>
        <v>0.39706330638108644</v>
      </c>
      <c r="Q174" s="91">
        <f t="shared" ca="1" si="12"/>
        <v>0.80332006796046007</v>
      </c>
      <c r="R174" s="91">
        <f t="shared" ca="1" si="13"/>
        <v>13.037348338472443</v>
      </c>
    </row>
    <row r="175" spans="5:18" x14ac:dyDescent="0.25">
      <c r="E175" s="76">
        <f t="shared" ca="1" si="10"/>
        <v>0.10197916624721637</v>
      </c>
      <c r="F175" s="76">
        <f t="shared" ca="1" si="11"/>
        <v>1.4153364038862466</v>
      </c>
      <c r="Q175" s="91">
        <f t="shared" ca="1" si="12"/>
        <v>0.21848503903886085</v>
      </c>
      <c r="R175" s="91">
        <f t="shared" ca="1" si="13"/>
        <v>9.1612143514330331</v>
      </c>
    </row>
    <row r="176" spans="5:18" x14ac:dyDescent="0.25">
      <c r="E176" s="76">
        <f t="shared" ca="1" si="10"/>
        <v>0.47877365785167281</v>
      </c>
      <c r="F176" s="76">
        <f t="shared" ca="1" si="11"/>
        <v>3.6210658626732579</v>
      </c>
      <c r="Q176" s="91">
        <f t="shared" ca="1" si="12"/>
        <v>0.72261521305509302</v>
      </c>
      <c r="R176" s="91">
        <f t="shared" ca="1" si="13"/>
        <v>12.248608596252314</v>
      </c>
    </row>
    <row r="177" spans="5:18" x14ac:dyDescent="0.25">
      <c r="E177" s="76">
        <f t="shared" ca="1" si="10"/>
        <v>0.40135935272360501</v>
      </c>
      <c r="F177" s="76">
        <f t="shared" ca="1" si="11"/>
        <v>3.1830950186368563</v>
      </c>
      <c r="Q177" s="91">
        <f t="shared" ca="1" si="12"/>
        <v>0.6933917044037281</v>
      </c>
      <c r="R177" s="91">
        <f t="shared" ca="1" si="13"/>
        <v>12.009368621212527</v>
      </c>
    </row>
    <row r="178" spans="5:18" x14ac:dyDescent="0.25">
      <c r="E178" s="76">
        <f t="shared" ca="1" si="10"/>
        <v>0.26044409330579599</v>
      </c>
      <c r="F178" s="76">
        <f t="shared" ca="1" si="11"/>
        <v>2.4153809753315376</v>
      </c>
      <c r="Q178" s="91">
        <f t="shared" ca="1" si="12"/>
        <v>0.80158200104329735</v>
      </c>
      <c r="R178" s="91">
        <f t="shared" ca="1" si="13"/>
        <v>13.017665346177433</v>
      </c>
    </row>
    <row r="179" spans="5:18" x14ac:dyDescent="0.25">
      <c r="E179" s="76">
        <f t="shared" ca="1" si="10"/>
        <v>0.41357880118999257</v>
      </c>
      <c r="F179" s="76">
        <f t="shared" ca="1" si="11"/>
        <v>3.2506276932645424</v>
      </c>
      <c r="Q179" s="91">
        <f t="shared" ca="1" si="12"/>
        <v>0.99633746296076808</v>
      </c>
      <c r="R179" s="91">
        <f t="shared" ca="1" si="13"/>
        <v>21.215530244584631</v>
      </c>
    </row>
    <row r="180" spans="5:18" x14ac:dyDescent="0.25">
      <c r="E180" s="76">
        <f t="shared" ca="1" si="10"/>
        <v>0.93909641454072323</v>
      </c>
      <c r="F180" s="76">
        <f t="shared" ca="1" si="11"/>
        <v>9.3759653454978213</v>
      </c>
      <c r="Q180" s="91">
        <f t="shared" ca="1" si="12"/>
        <v>0.55113860794653602</v>
      </c>
      <c r="R180" s="91">
        <f t="shared" ca="1" si="13"/>
        <v>11.035804728553135</v>
      </c>
    </row>
    <row r="181" spans="5:18" x14ac:dyDescent="0.25">
      <c r="E181" s="76">
        <f t="shared" ca="1" si="10"/>
        <v>0.5669406729316937</v>
      </c>
      <c r="F181" s="76">
        <f t="shared" ca="1" si="11"/>
        <v>4.1657353769191525</v>
      </c>
      <c r="Q181" s="91">
        <f t="shared" ca="1" si="12"/>
        <v>0.16811862672658406</v>
      </c>
      <c r="R181" s="91">
        <f t="shared" ca="1" si="13"/>
        <v>8.8433094890987771</v>
      </c>
    </row>
    <row r="182" spans="5:18" x14ac:dyDescent="0.25">
      <c r="E182" s="76">
        <f t="shared" ca="1" si="10"/>
        <v>0.48062416499552485</v>
      </c>
      <c r="F182" s="76">
        <f t="shared" ca="1" si="11"/>
        <v>3.6318976139544885</v>
      </c>
      <c r="Q182" s="91">
        <f t="shared" ca="1" si="12"/>
        <v>0.54083957262160987</v>
      </c>
      <c r="R182" s="91">
        <f t="shared" ca="1" si="13"/>
        <v>10.973461232406557</v>
      </c>
    </row>
    <row r="183" spans="5:18" x14ac:dyDescent="0.25">
      <c r="E183" s="76">
        <f t="shared" ca="1" si="10"/>
        <v>6.6982836068100959E-2</v>
      </c>
      <c r="F183" s="76">
        <f t="shared" ca="1" si="11"/>
        <v>1.1067401079486157</v>
      </c>
      <c r="Q183" s="91">
        <f t="shared" ca="1" si="12"/>
        <v>0.56350160079713074</v>
      </c>
      <c r="R183" s="91">
        <f t="shared" ca="1" si="13"/>
        <v>11.111697916277338</v>
      </c>
    </row>
    <row r="184" spans="5:18" x14ac:dyDescent="0.25">
      <c r="E184" s="76">
        <f t="shared" ca="1" si="10"/>
        <v>0.54336118138320388</v>
      </c>
      <c r="F184" s="76">
        <f t="shared" ca="1" si="11"/>
        <v>4.0134985029886101</v>
      </c>
      <c r="Q184" s="91">
        <f t="shared" ca="1" si="12"/>
        <v>0.95099380135013079</v>
      </c>
      <c r="R184" s="91">
        <f t="shared" ca="1" si="13"/>
        <v>15.981579635611117</v>
      </c>
    </row>
    <row r="185" spans="5:18" x14ac:dyDescent="0.25">
      <c r="E185" s="76">
        <f t="shared" ca="1" si="10"/>
        <v>0.81185138632047538</v>
      </c>
      <c r="F185" s="76">
        <f t="shared" ca="1" si="11"/>
        <v>6.3954988922956408</v>
      </c>
      <c r="Q185" s="91">
        <f t="shared" ca="1" si="12"/>
        <v>0.86769858106259912</v>
      </c>
      <c r="R185" s="91">
        <f t="shared" ca="1" si="13"/>
        <v>13.905112027369665</v>
      </c>
    </row>
    <row r="186" spans="5:18" x14ac:dyDescent="0.25">
      <c r="E186" s="76">
        <f t="shared" ca="1" si="10"/>
        <v>0.10989675859202697</v>
      </c>
      <c r="F186" s="76">
        <f t="shared" ca="1" si="11"/>
        <v>1.4767627154140124</v>
      </c>
      <c r="Q186" s="91">
        <f t="shared" ca="1" si="12"/>
        <v>0.28242793304232217</v>
      </c>
      <c r="R186" s="91">
        <f t="shared" ca="1" si="13"/>
        <v>9.5309123742832771</v>
      </c>
    </row>
    <row r="187" spans="5:18" x14ac:dyDescent="0.25">
      <c r="E187" s="76">
        <f t="shared" ca="1" si="10"/>
        <v>0.27305803707551835</v>
      </c>
      <c r="F187" s="76">
        <f t="shared" ca="1" si="11"/>
        <v>2.4849884955432096</v>
      </c>
      <c r="Q187" s="91">
        <f t="shared" ca="1" si="12"/>
        <v>0.40800919281266268</v>
      </c>
      <c r="R187" s="91">
        <f t="shared" ca="1" si="13"/>
        <v>10.218590775516525</v>
      </c>
    </row>
    <row r="188" spans="5:18" x14ac:dyDescent="0.25">
      <c r="E188" s="76">
        <f t="shared" ca="1" si="10"/>
        <v>0.42816283316059911</v>
      </c>
      <c r="F188" s="76">
        <f t="shared" ca="1" si="11"/>
        <v>3.3318792397626735</v>
      </c>
      <c r="Q188" s="91">
        <f t="shared" ca="1" si="12"/>
        <v>0.74944258031859523</v>
      </c>
      <c r="R188" s="91">
        <f t="shared" ca="1" si="13"/>
        <v>12.486636397008942</v>
      </c>
    </row>
    <row r="189" spans="5:18" x14ac:dyDescent="0.25">
      <c r="E189" s="76">
        <f t="shared" ca="1" si="10"/>
        <v>8.2565931989327712E-2</v>
      </c>
      <c r="F189" s="76">
        <f t="shared" ca="1" si="11"/>
        <v>1.2531405224344812</v>
      </c>
      <c r="Q189" s="91">
        <f t="shared" ca="1" si="12"/>
        <v>3.7808148639020156E-2</v>
      </c>
      <c r="R189" s="91">
        <f t="shared" ca="1" si="13"/>
        <v>7.6272234257900937</v>
      </c>
    </row>
    <row r="190" spans="5:18" x14ac:dyDescent="0.25">
      <c r="E190" s="76">
        <f t="shared" ca="1" si="10"/>
        <v>0.30480489873725258</v>
      </c>
      <c r="F190" s="76">
        <f t="shared" ca="1" si="11"/>
        <v>2.6582703536802716</v>
      </c>
      <c r="Q190" s="91">
        <f t="shared" ca="1" si="12"/>
        <v>0.54095171186402224</v>
      </c>
      <c r="R190" s="91">
        <f t="shared" ca="1" si="13"/>
        <v>10.974135965186125</v>
      </c>
    </row>
    <row r="191" spans="5:18" x14ac:dyDescent="0.25">
      <c r="E191" s="76">
        <f t="shared" ca="1" si="10"/>
        <v>0.79376995751376633</v>
      </c>
      <c r="F191" s="76">
        <f t="shared" ca="1" si="11"/>
        <v>6.1566653996345817</v>
      </c>
      <c r="Q191" s="91">
        <f t="shared" ca="1" si="12"/>
        <v>0.12872440045580302</v>
      </c>
      <c r="R191" s="91">
        <f t="shared" ca="1" si="13"/>
        <v>8.5642408146793727</v>
      </c>
    </row>
    <row r="192" spans="5:18" x14ac:dyDescent="0.25">
      <c r="E192" s="76">
        <f t="shared" ca="1" si="10"/>
        <v>0.4853127834034241</v>
      </c>
      <c r="F192" s="76">
        <f t="shared" ca="1" si="11"/>
        <v>3.6594363118088387</v>
      </c>
      <c r="Q192" s="91">
        <f t="shared" ca="1" si="12"/>
        <v>0.61054979585456781</v>
      </c>
      <c r="R192" s="91">
        <f t="shared" ca="1" si="13"/>
        <v>11.4128887024892</v>
      </c>
    </row>
    <row r="193" spans="5:18" x14ac:dyDescent="0.25">
      <c r="E193" s="76">
        <f t="shared" ca="1" si="10"/>
        <v>0.46034754738324768</v>
      </c>
      <c r="F193" s="76">
        <f t="shared" ca="1" si="11"/>
        <v>3.514290422572441</v>
      </c>
      <c r="Q193" s="91">
        <f t="shared" ca="1" si="12"/>
        <v>0.71143642361973303</v>
      </c>
      <c r="R193" s="91">
        <f t="shared" ca="1" si="13"/>
        <v>12.154861102838229</v>
      </c>
    </row>
    <row r="194" spans="5:18" x14ac:dyDescent="0.25">
      <c r="E194" s="76">
        <f t="shared" ca="1" si="10"/>
        <v>0.64714804471220266</v>
      </c>
      <c r="F194" s="76">
        <f t="shared" ca="1" si="11"/>
        <v>4.7351721134334808</v>
      </c>
      <c r="Q194" s="91">
        <f t="shared" ca="1" si="12"/>
        <v>0.99418336188747181</v>
      </c>
      <c r="R194" s="91">
        <f t="shared" ca="1" si="13"/>
        <v>20.288234871358124</v>
      </c>
    </row>
    <row r="195" spans="5:18" x14ac:dyDescent="0.25">
      <c r="E195" s="76">
        <f t="shared" ca="1" si="10"/>
        <v>0.75370905426103518</v>
      </c>
      <c r="F195" s="76">
        <f t="shared" ca="1" si="11"/>
        <v>5.6928953395435595</v>
      </c>
      <c r="Q195" s="91">
        <f t="shared" ca="1" si="12"/>
        <v>0.65974478149635418</v>
      </c>
      <c r="R195" s="91">
        <f t="shared" ca="1" si="13"/>
        <v>11.754610220350427</v>
      </c>
    </row>
    <row r="196" spans="5:18" x14ac:dyDescent="0.25">
      <c r="E196" s="76">
        <f t="shared" ref="E196:E259" ca="1" si="14">RAND()</f>
        <v>0.36369500494713114</v>
      </c>
      <c r="F196" s="76">
        <f t="shared" ref="F196:F259" ca="1" si="15">(((-LN(E196))^(-$C$3)-1)*(1/$C$3))*$C$5+$C$4</f>
        <v>2.9772634876671917</v>
      </c>
      <c r="Q196" s="91">
        <f t="shared" ref="Q196:Q259" ca="1" si="16">RAND()</f>
        <v>0.34319518975055663</v>
      </c>
      <c r="R196" s="91">
        <f t="shared" ref="R196:R259" ca="1" si="17">-LN(-LN(Q196))*$O$4+$O$3</f>
        <v>9.8656999199249213</v>
      </c>
    </row>
    <row r="197" spans="5:18" x14ac:dyDescent="0.25">
      <c r="E197" s="76">
        <f t="shared" ca="1" si="14"/>
        <v>5.4978925162284753E-2</v>
      </c>
      <c r="F197" s="76">
        <f t="shared" ca="1" si="15"/>
        <v>0.97952181231364355</v>
      </c>
      <c r="Q197" s="91">
        <f t="shared" ca="1" si="16"/>
        <v>5.5988872635544973E-2</v>
      </c>
      <c r="R197" s="91">
        <f t="shared" ca="1" si="17"/>
        <v>7.8826130673034704</v>
      </c>
    </row>
    <row r="198" spans="5:18" x14ac:dyDescent="0.25">
      <c r="E198" s="76">
        <f t="shared" ca="1" si="14"/>
        <v>0.6242993258758297</v>
      </c>
      <c r="F198" s="76">
        <f t="shared" ca="1" si="15"/>
        <v>4.5633558332512676</v>
      </c>
      <c r="Q198" s="91">
        <f t="shared" ca="1" si="16"/>
        <v>0.98157392276523325</v>
      </c>
      <c r="R198" s="91">
        <f t="shared" ca="1" si="17"/>
        <v>17.969407624950925</v>
      </c>
    </row>
    <row r="199" spans="5:18" x14ac:dyDescent="0.25">
      <c r="E199" s="76">
        <f t="shared" ca="1" si="14"/>
        <v>0.73001639739080648</v>
      </c>
      <c r="F199" s="76">
        <f t="shared" ca="1" si="15"/>
        <v>5.4513230215775783</v>
      </c>
      <c r="Q199" s="91">
        <f t="shared" ca="1" si="16"/>
        <v>0.22283430446009345</v>
      </c>
      <c r="R199" s="91">
        <f t="shared" ca="1" si="17"/>
        <v>9.1873014816944316</v>
      </c>
    </row>
    <row r="200" spans="5:18" x14ac:dyDescent="0.25">
      <c r="E200" s="76">
        <f t="shared" ca="1" si="14"/>
        <v>0.87604626222702009</v>
      </c>
      <c r="F200" s="76">
        <f t="shared" ca="1" si="15"/>
        <v>7.4828555960925121</v>
      </c>
      <c r="Q200" s="91">
        <f t="shared" ca="1" si="16"/>
        <v>0.81728259141044002</v>
      </c>
      <c r="R200" s="91">
        <f t="shared" ca="1" si="17"/>
        <v>13.201250171352111</v>
      </c>
    </row>
    <row r="201" spans="5:18" x14ac:dyDescent="0.25">
      <c r="E201" s="76">
        <f t="shared" ca="1" si="14"/>
        <v>0.78815871896087775</v>
      </c>
      <c r="F201" s="76">
        <f t="shared" ca="1" si="15"/>
        <v>6.086713892781745</v>
      </c>
      <c r="Q201" s="91">
        <f t="shared" ca="1" si="16"/>
        <v>1.9366654094460922E-2</v>
      </c>
      <c r="R201" s="91">
        <f t="shared" ca="1" si="17"/>
        <v>7.25550641467402</v>
      </c>
    </row>
    <row r="202" spans="5:18" x14ac:dyDescent="0.25">
      <c r="E202" s="76">
        <f t="shared" ca="1" si="14"/>
        <v>0.90522612454546736</v>
      </c>
      <c r="F202" s="76">
        <f t="shared" ca="1" si="15"/>
        <v>8.1893478985733701</v>
      </c>
      <c r="Q202" s="91">
        <f t="shared" ca="1" si="16"/>
        <v>0.18484392874191846</v>
      </c>
      <c r="R202" s="91">
        <f t="shared" ca="1" si="17"/>
        <v>8.9526227943487928</v>
      </c>
    </row>
    <row r="203" spans="5:18" x14ac:dyDescent="0.25">
      <c r="E203" s="76">
        <f t="shared" ca="1" si="14"/>
        <v>0.88015341093464705</v>
      </c>
      <c r="F203" s="76">
        <f t="shared" ca="1" si="15"/>
        <v>7.5711132016950096</v>
      </c>
      <c r="Q203" s="91">
        <f t="shared" ca="1" si="16"/>
        <v>0.59947041129091838</v>
      </c>
      <c r="R203" s="91">
        <f t="shared" ca="1" si="17"/>
        <v>11.339999673287132</v>
      </c>
    </row>
    <row r="204" spans="5:18" x14ac:dyDescent="0.25">
      <c r="E204" s="76">
        <f t="shared" ca="1" si="14"/>
        <v>0.23047395888263145</v>
      </c>
      <c r="F204" s="76">
        <f t="shared" ca="1" si="15"/>
        <v>2.2472510248195516</v>
      </c>
      <c r="Q204" s="91">
        <f t="shared" ca="1" si="16"/>
        <v>0.46233925476529525</v>
      </c>
      <c r="R204" s="91">
        <f t="shared" ca="1" si="17"/>
        <v>10.518950400435713</v>
      </c>
    </row>
    <row r="205" spans="5:18" x14ac:dyDescent="0.25">
      <c r="E205" s="76">
        <f t="shared" ca="1" si="14"/>
        <v>0.20628883712289148</v>
      </c>
      <c r="F205" s="76">
        <f t="shared" ca="1" si="15"/>
        <v>2.1076000879745367</v>
      </c>
      <c r="Q205" s="91">
        <f t="shared" ca="1" si="16"/>
        <v>0.79822623629322509</v>
      </c>
      <c r="R205" s="91">
        <f t="shared" ca="1" si="17"/>
        <v>12.980083755962832</v>
      </c>
    </row>
    <row r="206" spans="5:18" x14ac:dyDescent="0.25">
      <c r="E206" s="76">
        <f t="shared" ca="1" si="14"/>
        <v>0.3936731000103133</v>
      </c>
      <c r="F206" s="76">
        <f t="shared" ca="1" si="15"/>
        <v>3.1408355176609932</v>
      </c>
      <c r="Q206" s="91">
        <f t="shared" ca="1" si="16"/>
        <v>0.97278378325605341</v>
      </c>
      <c r="R206" s="91">
        <f t="shared" ca="1" si="17"/>
        <v>17.180354570369371</v>
      </c>
    </row>
    <row r="207" spans="5:18" x14ac:dyDescent="0.25">
      <c r="E207" s="76">
        <f t="shared" ca="1" si="14"/>
        <v>0.65442220941620954</v>
      </c>
      <c r="F207" s="76">
        <f t="shared" ca="1" si="15"/>
        <v>4.7918021994938194</v>
      </c>
      <c r="Q207" s="91">
        <f t="shared" ca="1" si="16"/>
        <v>0.32922921871790378</v>
      </c>
      <c r="R207" s="91">
        <f t="shared" ca="1" si="17"/>
        <v>9.7894770752104652</v>
      </c>
    </row>
    <row r="208" spans="5:18" x14ac:dyDescent="0.25">
      <c r="E208" s="76">
        <f t="shared" ca="1" si="14"/>
        <v>0.31960152501315309</v>
      </c>
      <c r="F208" s="76">
        <f t="shared" ca="1" si="15"/>
        <v>2.7384752670768027</v>
      </c>
      <c r="Q208" s="91">
        <f t="shared" ca="1" si="16"/>
        <v>0.94558044667779517</v>
      </c>
      <c r="R208" s="91">
        <f t="shared" ca="1" si="17"/>
        <v>15.766368115420896</v>
      </c>
    </row>
    <row r="209" spans="5:18" x14ac:dyDescent="0.25">
      <c r="E209" s="76">
        <f t="shared" ca="1" si="14"/>
        <v>0.79186737925218365</v>
      </c>
      <c r="F209" s="76">
        <f t="shared" ca="1" si="15"/>
        <v>6.1327413785757185</v>
      </c>
      <c r="Q209" s="91">
        <f t="shared" ca="1" si="16"/>
        <v>0.7890564758642612</v>
      </c>
      <c r="R209" s="91">
        <f t="shared" ca="1" si="17"/>
        <v>12.880087598461827</v>
      </c>
    </row>
    <row r="210" spans="5:18" x14ac:dyDescent="0.25">
      <c r="E210" s="76">
        <f t="shared" ca="1" si="14"/>
        <v>0.51959325537574563</v>
      </c>
      <c r="F210" s="76">
        <f t="shared" ca="1" si="15"/>
        <v>3.8653256022100431</v>
      </c>
      <c r="Q210" s="91">
        <f t="shared" ca="1" si="16"/>
        <v>0.82104133233561127</v>
      </c>
      <c r="R210" s="91">
        <f t="shared" ca="1" si="17"/>
        <v>13.247257993432967</v>
      </c>
    </row>
    <row r="211" spans="5:18" x14ac:dyDescent="0.25">
      <c r="E211" s="76">
        <f t="shared" ca="1" si="14"/>
        <v>0.12881309744184755</v>
      </c>
      <c r="F211" s="76">
        <f t="shared" ca="1" si="15"/>
        <v>1.615190091377336</v>
      </c>
      <c r="Q211" s="91">
        <f t="shared" ca="1" si="16"/>
        <v>8.547746247508492E-2</v>
      </c>
      <c r="R211" s="91">
        <f t="shared" ca="1" si="17"/>
        <v>8.2000817844497877</v>
      </c>
    </row>
    <row r="212" spans="5:18" x14ac:dyDescent="0.25">
      <c r="E212" s="76">
        <f t="shared" ca="1" si="14"/>
        <v>0.92359856466201851</v>
      </c>
      <c r="F212" s="76">
        <f t="shared" ca="1" si="15"/>
        <v>8.7635340604582908</v>
      </c>
      <c r="Q212" s="91">
        <f t="shared" ca="1" si="16"/>
        <v>0.48269990106241811</v>
      </c>
      <c r="R212" s="91">
        <f t="shared" ca="1" si="17"/>
        <v>10.63391930708949</v>
      </c>
    </row>
    <row r="213" spans="5:18" x14ac:dyDescent="0.25">
      <c r="E213" s="76">
        <f t="shared" ca="1" si="14"/>
        <v>8.8374544300180213E-2</v>
      </c>
      <c r="F213" s="76">
        <f t="shared" ca="1" si="15"/>
        <v>1.3036561824633304</v>
      </c>
      <c r="Q213" s="91">
        <f t="shared" ca="1" si="16"/>
        <v>8.4151219324716253E-3</v>
      </c>
      <c r="R213" s="91">
        <f t="shared" ca="1" si="17"/>
        <v>6.8720710325266552</v>
      </c>
    </row>
    <row r="214" spans="5:18" x14ac:dyDescent="0.25">
      <c r="E214" s="76">
        <f t="shared" ca="1" si="14"/>
        <v>0.78924782578713526</v>
      </c>
      <c r="F214" s="76">
        <f t="shared" ca="1" si="15"/>
        <v>6.1001486328057126</v>
      </c>
      <c r="Q214" s="91">
        <f t="shared" ca="1" si="16"/>
        <v>0.92257014621377487</v>
      </c>
      <c r="R214" s="91">
        <f t="shared" ca="1" si="17"/>
        <v>15.036715087927266</v>
      </c>
    </row>
    <row r="215" spans="5:18" x14ac:dyDescent="0.25">
      <c r="E215" s="76">
        <f t="shared" ca="1" si="14"/>
        <v>0.49427735063621858</v>
      </c>
      <c r="F215" s="76">
        <f t="shared" ca="1" si="15"/>
        <v>3.7124812053650453</v>
      </c>
      <c r="Q215" s="91">
        <f t="shared" ca="1" si="16"/>
        <v>0.86128900935869845</v>
      </c>
      <c r="R215" s="91">
        <f t="shared" ca="1" si="17"/>
        <v>13.80325808692697</v>
      </c>
    </row>
    <row r="216" spans="5:18" x14ac:dyDescent="0.25">
      <c r="E216" s="76">
        <f t="shared" ca="1" si="14"/>
        <v>0.21306608555620277</v>
      </c>
      <c r="F216" s="76">
        <f t="shared" ca="1" si="15"/>
        <v>2.1471769872611031</v>
      </c>
      <c r="Q216" s="91">
        <f t="shared" ca="1" si="16"/>
        <v>0.82320122757603786</v>
      </c>
      <c r="R216" s="91">
        <f t="shared" ca="1" si="17"/>
        <v>13.274084837752179</v>
      </c>
    </row>
    <row r="217" spans="5:18" x14ac:dyDescent="0.25">
      <c r="E217" s="76">
        <f t="shared" ca="1" si="14"/>
        <v>4.9058642672510033E-2</v>
      </c>
      <c r="F217" s="76">
        <f t="shared" ca="1" si="15"/>
        <v>0.9103892714930768</v>
      </c>
      <c r="Q217" s="91">
        <f t="shared" ca="1" si="16"/>
        <v>0.28377087897665987</v>
      </c>
      <c r="R217" s="91">
        <f t="shared" ca="1" si="17"/>
        <v>9.5384304259045543</v>
      </c>
    </row>
    <row r="218" spans="5:18" x14ac:dyDescent="0.25">
      <c r="E218" s="76">
        <f t="shared" ca="1" si="14"/>
        <v>0.17393505871797166</v>
      </c>
      <c r="F218" s="76">
        <f t="shared" ca="1" si="15"/>
        <v>1.9125110709220579</v>
      </c>
      <c r="Q218" s="91">
        <f t="shared" ca="1" si="16"/>
        <v>0.15732040853955076</v>
      </c>
      <c r="R218" s="91">
        <f t="shared" ca="1" si="17"/>
        <v>8.7702009825448624</v>
      </c>
    </row>
    <row r="219" spans="5:18" x14ac:dyDescent="0.25">
      <c r="E219" s="76">
        <f t="shared" ca="1" si="14"/>
        <v>0.5767377923604452</v>
      </c>
      <c r="F219" s="76">
        <f t="shared" ca="1" si="15"/>
        <v>4.2307195658896619</v>
      </c>
      <c r="Q219" s="91">
        <f t="shared" ca="1" si="16"/>
        <v>0.96091738075501443</v>
      </c>
      <c r="R219" s="91">
        <f t="shared" ca="1" si="17"/>
        <v>16.444420462311552</v>
      </c>
    </row>
    <row r="220" spans="5:18" x14ac:dyDescent="0.25">
      <c r="E220" s="76">
        <f t="shared" ca="1" si="14"/>
        <v>0.82507661977537383</v>
      </c>
      <c r="F220" s="76">
        <f t="shared" ca="1" si="15"/>
        <v>6.5850501829246628</v>
      </c>
      <c r="Q220" s="91">
        <f t="shared" ca="1" si="16"/>
        <v>0.44657973913581894</v>
      </c>
      <c r="R220" s="91">
        <f t="shared" ca="1" si="17"/>
        <v>10.431002388519858</v>
      </c>
    </row>
    <row r="221" spans="5:18" x14ac:dyDescent="0.25">
      <c r="E221" s="76">
        <f t="shared" ca="1" si="14"/>
        <v>0.55124294712093813</v>
      </c>
      <c r="F221" s="76">
        <f t="shared" ca="1" si="15"/>
        <v>4.0637654857278855</v>
      </c>
      <c r="Q221" s="91">
        <f t="shared" ca="1" si="16"/>
        <v>0.77459679149942473</v>
      </c>
      <c r="R221" s="91">
        <f t="shared" ca="1" si="17"/>
        <v>12.729749581219895</v>
      </c>
    </row>
    <row r="222" spans="5:18" x14ac:dyDescent="0.25">
      <c r="E222" s="76">
        <f t="shared" ca="1" si="14"/>
        <v>6.198814113170692E-3</v>
      </c>
      <c r="F222" s="76">
        <f t="shared" ca="1" si="15"/>
        <v>-1.3437942823473215E-3</v>
      </c>
      <c r="Q222" s="91">
        <f t="shared" ca="1" si="16"/>
        <v>0.39023073548244958</v>
      </c>
      <c r="R222" s="91">
        <f t="shared" ca="1" si="17"/>
        <v>10.121587965924519</v>
      </c>
    </row>
    <row r="223" spans="5:18" x14ac:dyDescent="0.25">
      <c r="E223" s="76">
        <f t="shared" ca="1" si="14"/>
        <v>0.90141319229721506</v>
      </c>
      <c r="F223" s="76">
        <f t="shared" ca="1" si="15"/>
        <v>8.0849825241756221</v>
      </c>
      <c r="Q223" s="91">
        <f t="shared" ca="1" si="16"/>
        <v>0.69012847246292242</v>
      </c>
      <c r="R223" s="91">
        <f t="shared" ca="1" si="17"/>
        <v>11.983766882771638</v>
      </c>
    </row>
    <row r="224" spans="5:18" x14ac:dyDescent="0.25">
      <c r="E224" s="76">
        <f t="shared" ca="1" si="14"/>
        <v>3.9505945877724269E-2</v>
      </c>
      <c r="F224" s="76">
        <f t="shared" ca="1" si="15"/>
        <v>0.78657027636797894</v>
      </c>
      <c r="Q224" s="91">
        <f t="shared" ca="1" si="16"/>
        <v>0.15786881749693393</v>
      </c>
      <c r="R224" s="91">
        <f t="shared" ca="1" si="17"/>
        <v>8.7739676305434458</v>
      </c>
    </row>
    <row r="225" spans="5:18" x14ac:dyDescent="0.25">
      <c r="E225" s="76">
        <f t="shared" ca="1" si="14"/>
        <v>0.18760276056177061</v>
      </c>
      <c r="F225" s="76">
        <f t="shared" ca="1" si="15"/>
        <v>1.9963113401282224</v>
      </c>
      <c r="Q225" s="91">
        <f t="shared" ca="1" si="16"/>
        <v>0.45423586702372876</v>
      </c>
      <c r="R225" s="91">
        <f t="shared" ca="1" si="17"/>
        <v>10.473626401002935</v>
      </c>
    </row>
    <row r="226" spans="5:18" x14ac:dyDescent="0.25">
      <c r="E226" s="76">
        <f t="shared" ca="1" si="14"/>
        <v>0.22594473072313126</v>
      </c>
      <c r="F226" s="76">
        <f t="shared" ca="1" si="15"/>
        <v>2.2214136115609135</v>
      </c>
      <c r="Q226" s="91">
        <f t="shared" ca="1" si="16"/>
        <v>0.62436227861427274</v>
      </c>
      <c r="R226" s="91">
        <f t="shared" ca="1" si="17"/>
        <v>11.505690320074855</v>
      </c>
    </row>
    <row r="227" spans="5:18" x14ac:dyDescent="0.25">
      <c r="E227" s="76">
        <f t="shared" ca="1" si="14"/>
        <v>0.33304787117861145</v>
      </c>
      <c r="F227" s="76">
        <f t="shared" ca="1" si="15"/>
        <v>2.8112416390132018</v>
      </c>
      <c r="Q227" s="91">
        <f t="shared" ca="1" si="16"/>
        <v>0.44972458255916947</v>
      </c>
      <c r="R227" s="91">
        <f t="shared" ca="1" si="17"/>
        <v>10.448488507861901</v>
      </c>
    </row>
    <row r="228" spans="5:18" x14ac:dyDescent="0.25">
      <c r="E228" s="76">
        <f t="shared" ca="1" si="14"/>
        <v>3.6331449889105638E-2</v>
      </c>
      <c r="F228" s="76">
        <f t="shared" ca="1" si="15"/>
        <v>0.74110659761115816</v>
      </c>
      <c r="Q228" s="91">
        <f t="shared" ca="1" si="16"/>
        <v>0.71377126328149665</v>
      </c>
      <c r="R228" s="91">
        <f t="shared" ca="1" si="17"/>
        <v>12.174201240703328</v>
      </c>
    </row>
    <row r="229" spans="5:18" x14ac:dyDescent="0.25">
      <c r="E229" s="76">
        <f t="shared" ca="1" si="14"/>
        <v>0.32170367965888569</v>
      </c>
      <c r="F229" s="76">
        <f t="shared" ca="1" si="15"/>
        <v>2.7498556611166021</v>
      </c>
      <c r="Q229" s="91">
        <f t="shared" ca="1" si="16"/>
        <v>0.34592037183483304</v>
      </c>
      <c r="R229" s="91">
        <f t="shared" ca="1" si="17"/>
        <v>9.8805460661622746</v>
      </c>
    </row>
    <row r="230" spans="5:18" x14ac:dyDescent="0.25">
      <c r="E230" s="76">
        <f t="shared" ca="1" si="14"/>
        <v>0.99185101913783091</v>
      </c>
      <c r="F230" s="76">
        <f t="shared" ca="1" si="15"/>
        <v>15.34015590558084</v>
      </c>
      <c r="Q230" s="91">
        <f t="shared" ca="1" si="16"/>
        <v>0.87604409019612106</v>
      </c>
      <c r="R230" s="91">
        <f t="shared" ca="1" si="17"/>
        <v>14.044779078869837</v>
      </c>
    </row>
    <row r="231" spans="5:18" x14ac:dyDescent="0.25">
      <c r="E231" s="76">
        <f t="shared" ca="1" si="14"/>
        <v>0.44199800985690629</v>
      </c>
      <c r="F231" s="76">
        <f t="shared" ca="1" si="15"/>
        <v>3.4097197641520012</v>
      </c>
      <c r="Q231" s="91">
        <f t="shared" ca="1" si="16"/>
        <v>0.42199041723991404</v>
      </c>
      <c r="R231" s="91">
        <f t="shared" ca="1" si="17"/>
        <v>10.295208074475571</v>
      </c>
    </row>
    <row r="232" spans="5:18" x14ac:dyDescent="0.25">
      <c r="E232" s="76">
        <f t="shared" ca="1" si="14"/>
        <v>0.47914300650465835</v>
      </c>
      <c r="F232" s="76">
        <f t="shared" ca="1" si="15"/>
        <v>3.6232261486984791</v>
      </c>
      <c r="Q232" s="91">
        <f t="shared" ca="1" si="16"/>
        <v>0.74717151525311165</v>
      </c>
      <c r="R232" s="91">
        <f t="shared" ca="1" si="17"/>
        <v>12.465701475341833</v>
      </c>
    </row>
    <row r="233" spans="5:18" x14ac:dyDescent="0.25">
      <c r="E233" s="76">
        <f t="shared" ca="1" si="14"/>
        <v>0.82751086167880583</v>
      </c>
      <c r="F233" s="76">
        <f t="shared" ca="1" si="15"/>
        <v>6.6214935275338656</v>
      </c>
      <c r="Q233" s="91">
        <f t="shared" ca="1" si="16"/>
        <v>0.63984522629694485</v>
      </c>
      <c r="R233" s="91">
        <f t="shared" ca="1" si="17"/>
        <v>11.612502015577657</v>
      </c>
    </row>
    <row r="234" spans="5:18" x14ac:dyDescent="0.25">
      <c r="E234" s="76">
        <f t="shared" ca="1" si="14"/>
        <v>0.19451402726257783</v>
      </c>
      <c r="F234" s="76">
        <f t="shared" ca="1" si="15"/>
        <v>2.0378749245793455</v>
      </c>
      <c r="Q234" s="91">
        <f t="shared" ca="1" si="16"/>
        <v>0.91403383902382751</v>
      </c>
      <c r="R234" s="91">
        <f t="shared" ca="1" si="17"/>
        <v>14.818388660152941</v>
      </c>
    </row>
    <row r="235" spans="5:18" x14ac:dyDescent="0.25">
      <c r="E235" s="76">
        <f t="shared" ca="1" si="14"/>
        <v>0.13688492325005075</v>
      </c>
      <c r="F235" s="76">
        <f t="shared" ca="1" si="15"/>
        <v>1.6713161006187489</v>
      </c>
      <c r="Q235" s="91">
        <f t="shared" ca="1" si="16"/>
        <v>0.27562961274450859</v>
      </c>
      <c r="R235" s="91">
        <f t="shared" ca="1" si="17"/>
        <v>9.4927362777773094</v>
      </c>
    </row>
    <row r="236" spans="5:18" x14ac:dyDescent="0.25">
      <c r="E236" s="76">
        <f t="shared" ca="1" si="14"/>
        <v>0.49202928778706323</v>
      </c>
      <c r="F236" s="76">
        <f t="shared" ca="1" si="15"/>
        <v>3.6991294096920475</v>
      </c>
      <c r="Q236" s="91">
        <f t="shared" ca="1" si="16"/>
        <v>0.66176532388557274</v>
      </c>
      <c r="R236" s="91">
        <f t="shared" ca="1" si="17"/>
        <v>11.769369598816608</v>
      </c>
    </row>
    <row r="237" spans="5:18" x14ac:dyDescent="0.25">
      <c r="E237" s="76">
        <f t="shared" ca="1" si="14"/>
        <v>0.9878816376028885</v>
      </c>
      <c r="F237" s="76">
        <f t="shared" ca="1" si="15"/>
        <v>14.075714063571782</v>
      </c>
      <c r="Q237" s="91">
        <f t="shared" ca="1" si="16"/>
        <v>0.80667737518785121</v>
      </c>
      <c r="R237" s="91">
        <f t="shared" ca="1" si="17"/>
        <v>13.07580280424272</v>
      </c>
    </row>
    <row r="238" spans="5:18" x14ac:dyDescent="0.25">
      <c r="E238" s="76">
        <f t="shared" ca="1" si="14"/>
        <v>0.80707854787059219</v>
      </c>
      <c r="F238" s="76">
        <f t="shared" ca="1" si="15"/>
        <v>6.3303273016998824</v>
      </c>
      <c r="Q238" s="91">
        <f t="shared" ca="1" si="16"/>
        <v>0.99467146687694152</v>
      </c>
      <c r="R238" s="91">
        <f t="shared" ca="1" si="17"/>
        <v>20.464018178616417</v>
      </c>
    </row>
    <row r="239" spans="5:18" x14ac:dyDescent="0.25">
      <c r="E239" s="76">
        <f t="shared" ca="1" si="14"/>
        <v>0.1802606919172306</v>
      </c>
      <c r="F239" s="76">
        <f t="shared" ca="1" si="15"/>
        <v>1.9515771013693324</v>
      </c>
      <c r="Q239" s="91">
        <f t="shared" ca="1" si="16"/>
        <v>0.57489279028357465</v>
      </c>
      <c r="R239" s="91">
        <f t="shared" ca="1" si="17"/>
        <v>11.182727965662266</v>
      </c>
    </row>
    <row r="240" spans="5:18" x14ac:dyDescent="0.25">
      <c r="E240" s="76">
        <f t="shared" ca="1" si="14"/>
        <v>0.1673794012004336</v>
      </c>
      <c r="F240" s="76">
        <f t="shared" ca="1" si="15"/>
        <v>1.8714634649812374</v>
      </c>
      <c r="Q240" s="91">
        <f t="shared" ca="1" si="16"/>
        <v>0.38871063628970104</v>
      </c>
      <c r="R240" s="91">
        <f t="shared" ca="1" si="17"/>
        <v>10.113309857752895</v>
      </c>
    </row>
    <row r="241" spans="5:18" x14ac:dyDescent="0.25">
      <c r="E241" s="76">
        <f t="shared" ca="1" si="14"/>
        <v>0.6925646620919943</v>
      </c>
      <c r="F241" s="76">
        <f t="shared" ca="1" si="15"/>
        <v>5.1065798524250567</v>
      </c>
      <c r="Q241" s="91">
        <f t="shared" ca="1" si="16"/>
        <v>0.51048889262295138</v>
      </c>
      <c r="R241" s="91">
        <f t="shared" ca="1" si="17"/>
        <v>10.793844209041575</v>
      </c>
    </row>
    <row r="242" spans="5:18" x14ac:dyDescent="0.25">
      <c r="E242" s="76">
        <f t="shared" ca="1" si="14"/>
        <v>0.78996104172388393</v>
      </c>
      <c r="F242" s="76">
        <f t="shared" ca="1" si="15"/>
        <v>6.1089832378038373</v>
      </c>
      <c r="Q242" s="91">
        <f t="shared" ca="1" si="16"/>
        <v>0.24822235329075537</v>
      </c>
      <c r="R242" s="91">
        <f t="shared" ca="1" si="17"/>
        <v>9.3364628326604997</v>
      </c>
    </row>
    <row r="243" spans="5:18" x14ac:dyDescent="0.25">
      <c r="E243" s="76">
        <f t="shared" ca="1" si="14"/>
        <v>0.68751060043304035</v>
      </c>
      <c r="F243" s="76">
        <f t="shared" ca="1" si="15"/>
        <v>5.0629800743724047</v>
      </c>
      <c r="Q243" s="91">
        <f t="shared" ca="1" si="16"/>
        <v>0.47313764953497617</v>
      </c>
      <c r="R243" s="91">
        <f t="shared" ca="1" si="17"/>
        <v>10.579718430722179</v>
      </c>
    </row>
    <row r="244" spans="5:18" x14ac:dyDescent="0.25">
      <c r="E244" s="76">
        <f t="shared" ca="1" si="14"/>
        <v>0.95521767390630574</v>
      </c>
      <c r="F244" s="76">
        <f t="shared" ca="1" si="15"/>
        <v>10.222515059212466</v>
      </c>
      <c r="Q244" s="91">
        <f t="shared" ca="1" si="16"/>
        <v>9.8246831584075767E-2</v>
      </c>
      <c r="R244" s="91">
        <f t="shared" ca="1" si="17"/>
        <v>8.3166309206394295</v>
      </c>
    </row>
    <row r="245" spans="5:18" x14ac:dyDescent="0.25">
      <c r="E245" s="76">
        <f t="shared" ca="1" si="14"/>
        <v>0.59986947744241315</v>
      </c>
      <c r="F245" s="76">
        <f t="shared" ca="1" si="15"/>
        <v>4.3886924396001898</v>
      </c>
      <c r="Q245" s="91">
        <f t="shared" ca="1" si="16"/>
        <v>0.33163921310285094</v>
      </c>
      <c r="R245" s="91">
        <f t="shared" ca="1" si="17"/>
        <v>9.8026498692258404</v>
      </c>
    </row>
    <row r="246" spans="5:18" x14ac:dyDescent="0.25">
      <c r="E246" s="76">
        <f t="shared" ca="1" si="14"/>
        <v>0.48805156497224922</v>
      </c>
      <c r="F246" s="76">
        <f t="shared" ca="1" si="15"/>
        <v>3.6755866548547473</v>
      </c>
      <c r="Q246" s="91">
        <f t="shared" ca="1" si="16"/>
        <v>0.97781954728360521</v>
      </c>
      <c r="R246" s="91">
        <f t="shared" ca="1" si="17"/>
        <v>17.594699560295599</v>
      </c>
    </row>
    <row r="247" spans="5:18" x14ac:dyDescent="0.25">
      <c r="E247" s="76">
        <f t="shared" ca="1" si="14"/>
        <v>0.25628355227079036</v>
      </c>
      <c r="F247" s="76">
        <f t="shared" ca="1" si="15"/>
        <v>2.3922928892394131</v>
      </c>
      <c r="Q247" s="91">
        <f t="shared" ca="1" si="16"/>
        <v>0.16657267642228579</v>
      </c>
      <c r="R247" s="91">
        <f t="shared" ca="1" si="17"/>
        <v>8.8329742765192876</v>
      </c>
    </row>
    <row r="248" spans="5:18" x14ac:dyDescent="0.25">
      <c r="E248" s="76">
        <f t="shared" ca="1" si="14"/>
        <v>2.6819033162833961E-2</v>
      </c>
      <c r="F248" s="76">
        <f t="shared" ca="1" si="15"/>
        <v>0.58633801969033517</v>
      </c>
      <c r="Q248" s="91">
        <f t="shared" ca="1" si="16"/>
        <v>0.66950370404710835</v>
      </c>
      <c r="R248" s="91">
        <f t="shared" ca="1" si="17"/>
        <v>11.826497819275039</v>
      </c>
    </row>
    <row r="249" spans="5:18" x14ac:dyDescent="0.25">
      <c r="E249" s="76">
        <f t="shared" ca="1" si="14"/>
        <v>0.16334964723208734</v>
      </c>
      <c r="F249" s="76">
        <f t="shared" ca="1" si="15"/>
        <v>1.8459257960023474</v>
      </c>
      <c r="Q249" s="91">
        <f t="shared" ca="1" si="16"/>
        <v>0.55668637282130518</v>
      </c>
      <c r="R249" s="91">
        <f t="shared" ca="1" si="17"/>
        <v>11.069713263353583</v>
      </c>
    </row>
    <row r="250" spans="5:18" x14ac:dyDescent="0.25">
      <c r="E250" s="76">
        <f t="shared" ca="1" si="14"/>
        <v>0.45854164780527307</v>
      </c>
      <c r="F250" s="76">
        <f t="shared" ca="1" si="15"/>
        <v>3.5039252891017565</v>
      </c>
      <c r="Q250" s="91">
        <f t="shared" ca="1" si="16"/>
        <v>0.22005736199796233</v>
      </c>
      <c r="R250" s="91">
        <f t="shared" ca="1" si="17"/>
        <v>9.1706653512353729</v>
      </c>
    </row>
    <row r="251" spans="5:18" x14ac:dyDescent="0.25">
      <c r="E251" s="76">
        <f t="shared" ca="1" si="14"/>
        <v>0.66993331325581862</v>
      </c>
      <c r="F251" s="76">
        <f t="shared" ca="1" si="15"/>
        <v>4.9160046251938745</v>
      </c>
      <c r="Q251" s="91">
        <f t="shared" ca="1" si="16"/>
        <v>0.77212467353489078</v>
      </c>
      <c r="R251" s="91">
        <f t="shared" ca="1" si="17"/>
        <v>12.704874104680735</v>
      </c>
    </row>
    <row r="252" spans="5:18" x14ac:dyDescent="0.25">
      <c r="E252" s="76">
        <f t="shared" ca="1" si="14"/>
        <v>0.94661652341935432</v>
      </c>
      <c r="F252" s="76">
        <f t="shared" ca="1" si="15"/>
        <v>9.7364326597934934</v>
      </c>
      <c r="Q252" s="91">
        <f t="shared" ca="1" si="16"/>
        <v>0.90374620647447901</v>
      </c>
      <c r="R252" s="91">
        <f t="shared" ca="1" si="17"/>
        <v>14.581180577170517</v>
      </c>
    </row>
    <row r="253" spans="5:18" x14ac:dyDescent="0.25">
      <c r="E253" s="76">
        <f t="shared" ca="1" si="14"/>
        <v>0.39500245658394606</v>
      </c>
      <c r="F253" s="76">
        <f t="shared" ca="1" si="15"/>
        <v>3.148133300942499</v>
      </c>
      <c r="Q253" s="91">
        <f t="shared" ca="1" si="16"/>
        <v>0.14507786946101342</v>
      </c>
      <c r="R253" s="91">
        <f t="shared" ca="1" si="17"/>
        <v>8.6844578292914179</v>
      </c>
    </row>
    <row r="254" spans="5:18" x14ac:dyDescent="0.25">
      <c r="E254" s="76">
        <f t="shared" ca="1" si="14"/>
        <v>0.52084866732373403</v>
      </c>
      <c r="F254" s="76">
        <f t="shared" ca="1" si="15"/>
        <v>3.8730321044760991</v>
      </c>
      <c r="Q254" s="91">
        <f t="shared" ca="1" si="16"/>
        <v>0.67245448876186442</v>
      </c>
      <c r="R254" s="91">
        <f t="shared" ca="1" si="17"/>
        <v>11.848540746899648</v>
      </c>
    </row>
    <row r="255" spans="5:18" x14ac:dyDescent="0.25">
      <c r="E255" s="76">
        <f t="shared" ca="1" si="14"/>
        <v>0.52692397888579801</v>
      </c>
      <c r="F255" s="76">
        <f t="shared" ca="1" si="15"/>
        <v>3.9105083753538734</v>
      </c>
      <c r="Q255" s="91">
        <f t="shared" ca="1" si="16"/>
        <v>0.38183057995805825</v>
      </c>
      <c r="R255" s="91">
        <f t="shared" ca="1" si="17"/>
        <v>10.075864271878814</v>
      </c>
    </row>
    <row r="256" spans="5:18" x14ac:dyDescent="0.25">
      <c r="E256" s="76">
        <f t="shared" ca="1" si="14"/>
        <v>0.10552309556442407</v>
      </c>
      <c r="F256" s="76">
        <f t="shared" ca="1" si="15"/>
        <v>1.4431212403168421</v>
      </c>
      <c r="Q256" s="91">
        <f t="shared" ca="1" si="16"/>
        <v>0.32396029123019976</v>
      </c>
      <c r="R256" s="91">
        <f t="shared" ca="1" si="17"/>
        <v>9.7606431614244578</v>
      </c>
    </row>
    <row r="257" spans="5:18" x14ac:dyDescent="0.25">
      <c r="E257" s="76">
        <f t="shared" ca="1" si="14"/>
        <v>5.7772615612563194E-2</v>
      </c>
      <c r="F257" s="76">
        <f t="shared" ca="1" si="15"/>
        <v>1.0105349376029888</v>
      </c>
      <c r="Q257" s="91">
        <f t="shared" ca="1" si="16"/>
        <v>0.49495080857207863</v>
      </c>
      <c r="R257" s="91">
        <f t="shared" ca="1" si="17"/>
        <v>10.703952292701741</v>
      </c>
    </row>
    <row r="258" spans="5:18" x14ac:dyDescent="0.25">
      <c r="E258" s="76">
        <f t="shared" ca="1" si="14"/>
        <v>0.27088539266931222</v>
      </c>
      <c r="F258" s="76">
        <f t="shared" ca="1" si="15"/>
        <v>2.4730375355787411</v>
      </c>
      <c r="Q258" s="91">
        <f t="shared" ca="1" si="16"/>
        <v>0.62445395183667485</v>
      </c>
      <c r="R258" s="91">
        <f t="shared" ca="1" si="17"/>
        <v>11.506313808142664</v>
      </c>
    </row>
    <row r="259" spans="5:18" x14ac:dyDescent="0.25">
      <c r="E259" s="76">
        <f t="shared" ca="1" si="14"/>
        <v>0.58733142277288419</v>
      </c>
      <c r="F259" s="76">
        <f t="shared" ca="1" si="15"/>
        <v>4.3022404307919233</v>
      </c>
      <c r="Q259" s="91">
        <f t="shared" ca="1" si="16"/>
        <v>0.55328302657580286</v>
      </c>
      <c r="R259" s="91">
        <f t="shared" ca="1" si="17"/>
        <v>11.048883790879078</v>
      </c>
    </row>
    <row r="260" spans="5:18" x14ac:dyDescent="0.25">
      <c r="E260" s="76">
        <f t="shared" ref="E260:E323" ca="1" si="18">RAND()</f>
        <v>0.40689890970772047</v>
      </c>
      <c r="F260" s="76">
        <f t="shared" ref="F260:F323" ca="1" si="19">(((-LN(E260))^(-$C$3)-1)*(1/$C$3))*$C$5+$C$4</f>
        <v>3.2136538583915559</v>
      </c>
      <c r="Q260" s="91">
        <f t="shared" ref="Q260:Q323" ca="1" si="20">RAND()</f>
        <v>0.44784403969266406</v>
      </c>
      <c r="R260" s="91">
        <f t="shared" ref="R260:R323" ca="1" si="21">-LN(-LN(Q260))*$O$4+$O$3</f>
        <v>10.438028594702443</v>
      </c>
    </row>
    <row r="261" spans="5:18" x14ac:dyDescent="0.25">
      <c r="E261" s="76">
        <f t="shared" ca="1" si="18"/>
        <v>0.60945605464368424</v>
      </c>
      <c r="F261" s="76">
        <f t="shared" ca="1" si="19"/>
        <v>4.4562068059621813</v>
      </c>
      <c r="Q261" s="91">
        <f t="shared" ca="1" si="20"/>
        <v>0.71619476810922278</v>
      </c>
      <c r="R261" s="91">
        <f t="shared" ca="1" si="21"/>
        <v>12.194407802738603</v>
      </c>
    </row>
    <row r="262" spans="5:18" x14ac:dyDescent="0.25">
      <c r="E262" s="76">
        <f t="shared" ca="1" si="18"/>
        <v>0.79877925317712961</v>
      </c>
      <c r="F262" s="76">
        <f t="shared" ca="1" si="19"/>
        <v>6.2207028767577706</v>
      </c>
      <c r="Q262" s="91">
        <f t="shared" ca="1" si="20"/>
        <v>0.41804529516121425</v>
      </c>
      <c r="R262" s="91">
        <f t="shared" ca="1" si="21"/>
        <v>10.273552180337342</v>
      </c>
    </row>
    <row r="263" spans="5:18" x14ac:dyDescent="0.25">
      <c r="E263" s="76">
        <f t="shared" ca="1" si="18"/>
        <v>0.7846607606965984</v>
      </c>
      <c r="F263" s="76">
        <f t="shared" ca="1" si="19"/>
        <v>6.0440144908003886</v>
      </c>
      <c r="Q263" s="91">
        <f t="shared" ca="1" si="20"/>
        <v>0.55950164522915302</v>
      </c>
      <c r="R263" s="91">
        <f t="shared" ca="1" si="21"/>
        <v>11.087011668338414</v>
      </c>
    </row>
    <row r="264" spans="5:18" x14ac:dyDescent="0.25">
      <c r="E264" s="76">
        <f t="shared" ca="1" si="18"/>
        <v>0.29387974456244526</v>
      </c>
      <c r="F264" s="76">
        <f t="shared" ca="1" si="19"/>
        <v>2.5988737503775279</v>
      </c>
      <c r="Q264" s="91">
        <f t="shared" ca="1" si="20"/>
        <v>0.64398098181821628</v>
      </c>
      <c r="R264" s="91">
        <f t="shared" ca="1" si="21"/>
        <v>11.641569848539595</v>
      </c>
    </row>
    <row r="265" spans="5:18" x14ac:dyDescent="0.25">
      <c r="E265" s="76">
        <f t="shared" ca="1" si="18"/>
        <v>0.46890688444805062</v>
      </c>
      <c r="F265" s="76">
        <f t="shared" ca="1" si="19"/>
        <v>3.5636532129595606</v>
      </c>
      <c r="Q265" s="91">
        <f t="shared" ca="1" si="20"/>
        <v>0.54871396814137086</v>
      </c>
      <c r="R265" s="91">
        <f t="shared" ca="1" si="21"/>
        <v>11.021058074004539</v>
      </c>
    </row>
    <row r="266" spans="5:18" x14ac:dyDescent="0.25">
      <c r="E266" s="76">
        <f t="shared" ca="1" si="18"/>
        <v>0.138575176516187</v>
      </c>
      <c r="F266" s="76">
        <f t="shared" ca="1" si="19"/>
        <v>1.6828780428084373</v>
      </c>
      <c r="Q266" s="91">
        <f t="shared" ca="1" si="20"/>
        <v>0.92471870591403604</v>
      </c>
      <c r="R266" s="91">
        <f t="shared" ca="1" si="21"/>
        <v>15.095291931458981</v>
      </c>
    </row>
    <row r="267" spans="5:18" x14ac:dyDescent="0.25">
      <c r="E267" s="76">
        <f t="shared" ca="1" si="18"/>
        <v>0.86532728948420945</v>
      </c>
      <c r="F267" s="76">
        <f t="shared" ca="1" si="19"/>
        <v>7.2660400582106073</v>
      </c>
      <c r="Q267" s="91">
        <f t="shared" ca="1" si="20"/>
        <v>0.79037863312571477</v>
      </c>
      <c r="R267" s="91">
        <f t="shared" ca="1" si="21"/>
        <v>12.894271102599038</v>
      </c>
    </row>
    <row r="268" spans="5:18" x14ac:dyDescent="0.25">
      <c r="E268" s="76">
        <f t="shared" ca="1" si="18"/>
        <v>1.8518336365936361E-2</v>
      </c>
      <c r="F268" s="76">
        <f t="shared" ca="1" si="19"/>
        <v>0.41580922060688597</v>
      </c>
      <c r="Q268" s="91">
        <f t="shared" ca="1" si="20"/>
        <v>0.19632365866360768</v>
      </c>
      <c r="R268" s="91">
        <f t="shared" ca="1" si="21"/>
        <v>9.0253069366552285</v>
      </c>
    </row>
    <row r="269" spans="5:18" x14ac:dyDescent="0.25">
      <c r="E269" s="76">
        <f t="shared" ca="1" si="18"/>
        <v>1.9743934718704836E-2</v>
      </c>
      <c r="F269" s="76">
        <f t="shared" ca="1" si="19"/>
        <v>0.44403852575833191</v>
      </c>
      <c r="Q269" s="91">
        <f t="shared" ca="1" si="20"/>
        <v>0.97983118532869895</v>
      </c>
      <c r="R269" s="91">
        <f t="shared" ca="1" si="21"/>
        <v>17.786895004164773</v>
      </c>
    </row>
    <row r="270" spans="5:18" x14ac:dyDescent="0.25">
      <c r="E270" s="76">
        <f t="shared" ca="1" si="18"/>
        <v>0.15820216078362759</v>
      </c>
      <c r="F270" s="76">
        <f t="shared" ca="1" si="19"/>
        <v>1.8129409974470674</v>
      </c>
      <c r="Q270" s="91">
        <f t="shared" ca="1" si="20"/>
        <v>0.73861368634303071</v>
      </c>
      <c r="R270" s="91">
        <f t="shared" ca="1" si="21"/>
        <v>12.388175336540819</v>
      </c>
    </row>
    <row r="271" spans="5:18" x14ac:dyDescent="0.25">
      <c r="E271" s="76">
        <f t="shared" ca="1" si="18"/>
        <v>5.8360891537927007E-2</v>
      </c>
      <c r="F271" s="76">
        <f t="shared" ca="1" si="19"/>
        <v>1.0169470339226057</v>
      </c>
      <c r="Q271" s="91">
        <f t="shared" ca="1" si="20"/>
        <v>0.22638069099961899</v>
      </c>
      <c r="R271" s="91">
        <f t="shared" ca="1" si="21"/>
        <v>9.208447053143054</v>
      </c>
    </row>
    <row r="272" spans="5:18" x14ac:dyDescent="0.25">
      <c r="E272" s="76">
        <f t="shared" ca="1" si="18"/>
        <v>0.91164818690576532</v>
      </c>
      <c r="F272" s="76">
        <f t="shared" ca="1" si="19"/>
        <v>8.3755401192970886</v>
      </c>
      <c r="Q272" s="91">
        <f t="shared" ca="1" si="20"/>
        <v>0.67370504403081688</v>
      </c>
      <c r="R272" s="91">
        <f t="shared" ca="1" si="21"/>
        <v>11.857926966177828</v>
      </c>
    </row>
    <row r="273" spans="5:18" x14ac:dyDescent="0.25">
      <c r="E273" s="76">
        <f t="shared" ca="1" si="18"/>
        <v>0.49187442809882298</v>
      </c>
      <c r="F273" s="76">
        <f t="shared" ca="1" si="19"/>
        <v>3.6982109022054317</v>
      </c>
      <c r="Q273" s="91">
        <f t="shared" ca="1" si="20"/>
        <v>0.63474569492317634</v>
      </c>
      <c r="R273" s="91">
        <f t="shared" ca="1" si="21"/>
        <v>11.576979022510193</v>
      </c>
    </row>
    <row r="274" spans="5:18" x14ac:dyDescent="0.25">
      <c r="E274" s="76">
        <f t="shared" ca="1" si="18"/>
        <v>0.25091768709923257</v>
      </c>
      <c r="F274" s="76">
        <f t="shared" ca="1" si="19"/>
        <v>2.3624089081241268</v>
      </c>
      <c r="Q274" s="91">
        <f t="shared" ca="1" si="20"/>
        <v>0.65259955999078001</v>
      </c>
      <c r="R274" s="91">
        <f t="shared" ca="1" si="21"/>
        <v>11.702919027168255</v>
      </c>
    </row>
    <row r="275" spans="5:18" x14ac:dyDescent="0.25">
      <c r="E275" s="76">
        <f t="shared" ca="1" si="18"/>
        <v>0.24840105753063868</v>
      </c>
      <c r="F275" s="76">
        <f t="shared" ca="1" si="19"/>
        <v>2.3483486819361583</v>
      </c>
      <c r="Q275" s="91">
        <f t="shared" ca="1" si="20"/>
        <v>0.88229217767424151</v>
      </c>
      <c r="R275" s="91">
        <f t="shared" ca="1" si="21"/>
        <v>14.155174354108638</v>
      </c>
    </row>
    <row r="276" spans="5:18" x14ac:dyDescent="0.25">
      <c r="E276" s="76">
        <f t="shared" ca="1" si="18"/>
        <v>0.29444774078874136</v>
      </c>
      <c r="F276" s="76">
        <f t="shared" ca="1" si="19"/>
        <v>2.6019667198760406</v>
      </c>
      <c r="Q276" s="91">
        <f t="shared" ca="1" si="20"/>
        <v>3.1705254467444433E-2</v>
      </c>
      <c r="R276" s="91">
        <f t="shared" ca="1" si="21"/>
        <v>7.5225137865999567</v>
      </c>
    </row>
    <row r="277" spans="5:18" x14ac:dyDescent="0.25">
      <c r="E277" s="76">
        <f t="shared" ca="1" si="18"/>
        <v>0.39348271270846125</v>
      </c>
      <c r="F277" s="76">
        <f t="shared" ca="1" si="19"/>
        <v>3.1397907115298791</v>
      </c>
      <c r="Q277" s="91">
        <f t="shared" ca="1" si="20"/>
        <v>0.15937213233902436</v>
      </c>
      <c r="R277" s="91">
        <f t="shared" ca="1" si="21"/>
        <v>8.7842622820055016</v>
      </c>
    </row>
    <row r="278" spans="5:18" x14ac:dyDescent="0.25">
      <c r="E278" s="76">
        <f t="shared" ca="1" si="18"/>
        <v>0.88408994284211551</v>
      </c>
      <c r="F278" s="76">
        <f t="shared" ca="1" si="19"/>
        <v>7.6586994376616087</v>
      </c>
      <c r="Q278" s="91">
        <f t="shared" ca="1" si="20"/>
        <v>0.6905874721612757</v>
      </c>
      <c r="R278" s="91">
        <f t="shared" ca="1" si="21"/>
        <v>11.987355500047283</v>
      </c>
    </row>
    <row r="279" spans="5:18" x14ac:dyDescent="0.25">
      <c r="E279" s="76">
        <f t="shared" ca="1" si="18"/>
        <v>0.8744463961648824</v>
      </c>
      <c r="F279" s="76">
        <f t="shared" ca="1" si="19"/>
        <v>7.4492929506448498</v>
      </c>
      <c r="Q279" s="91">
        <f t="shared" ca="1" si="20"/>
        <v>0.83464507585576253</v>
      </c>
      <c r="R279" s="91">
        <f t="shared" ca="1" si="21"/>
        <v>13.421295183381659</v>
      </c>
    </row>
    <row r="280" spans="5:18" x14ac:dyDescent="0.25">
      <c r="E280" s="76">
        <f t="shared" ca="1" si="18"/>
        <v>0.7876219619857584</v>
      </c>
      <c r="F280" s="76">
        <f t="shared" ca="1" si="19"/>
        <v>6.0801174078463056</v>
      </c>
      <c r="Q280" s="91">
        <f t="shared" ca="1" si="20"/>
        <v>0.98342958964185656</v>
      </c>
      <c r="R280" s="91">
        <f t="shared" ca="1" si="21"/>
        <v>18.183587396603585</v>
      </c>
    </row>
    <row r="281" spans="5:18" x14ac:dyDescent="0.25">
      <c r="E281" s="76">
        <f t="shared" ca="1" si="18"/>
        <v>0.60328650775234949</v>
      </c>
      <c r="F281" s="76">
        <f t="shared" ca="1" si="19"/>
        <v>4.4126119461011566</v>
      </c>
      <c r="Q281" s="91">
        <f t="shared" ca="1" si="20"/>
        <v>0.91746538505826691</v>
      </c>
      <c r="R281" s="91">
        <f t="shared" ca="1" si="21"/>
        <v>14.903552879488281</v>
      </c>
    </row>
    <row r="282" spans="5:18" x14ac:dyDescent="0.25">
      <c r="E282" s="76">
        <f t="shared" ca="1" si="18"/>
        <v>0.27456811538729731</v>
      </c>
      <c r="F282" s="76">
        <f t="shared" ca="1" si="19"/>
        <v>2.4932863304844295</v>
      </c>
      <c r="Q282" s="91">
        <f t="shared" ca="1" si="20"/>
        <v>0.73548391564853965</v>
      </c>
      <c r="R282" s="91">
        <f t="shared" ca="1" si="21"/>
        <v>12.360339335219901</v>
      </c>
    </row>
    <row r="283" spans="5:18" x14ac:dyDescent="0.25">
      <c r="E283" s="76">
        <f t="shared" ca="1" si="18"/>
        <v>0.16751277971779499</v>
      </c>
      <c r="F283" s="76">
        <f t="shared" ca="1" si="19"/>
        <v>1.872304625323153</v>
      </c>
      <c r="Q283" s="91">
        <f t="shared" ca="1" si="20"/>
        <v>0.2211481248094026</v>
      </c>
      <c r="R283" s="91">
        <f t="shared" ca="1" si="21"/>
        <v>9.1772082885578303</v>
      </c>
    </row>
    <row r="284" spans="5:18" x14ac:dyDescent="0.25">
      <c r="E284" s="76">
        <f t="shared" ca="1" si="18"/>
        <v>0.38528917880738922</v>
      </c>
      <c r="F284" s="76">
        <f t="shared" ca="1" si="19"/>
        <v>3.0949085704349173</v>
      </c>
      <c r="Q284" s="91">
        <f t="shared" ca="1" si="20"/>
        <v>0.37878001440526943</v>
      </c>
      <c r="R284" s="91">
        <f t="shared" ca="1" si="21"/>
        <v>10.059270270861374</v>
      </c>
    </row>
    <row r="285" spans="5:18" x14ac:dyDescent="0.25">
      <c r="E285" s="76">
        <f t="shared" ca="1" si="18"/>
        <v>0.82164140114423734</v>
      </c>
      <c r="F285" s="76">
        <f t="shared" ca="1" si="19"/>
        <v>6.5344753047880673</v>
      </c>
      <c r="Q285" s="91">
        <f t="shared" ca="1" si="20"/>
        <v>0.97014231001863716</v>
      </c>
      <c r="R285" s="91">
        <f t="shared" ca="1" si="21"/>
        <v>16.992389766211954</v>
      </c>
    </row>
    <row r="286" spans="5:18" x14ac:dyDescent="0.25">
      <c r="E286" s="76">
        <f t="shared" ca="1" si="18"/>
        <v>0.89827623266229584</v>
      </c>
      <c r="F286" s="76">
        <f t="shared" ca="1" si="19"/>
        <v>8.0022487001560823</v>
      </c>
      <c r="Q286" s="91">
        <f t="shared" ca="1" si="20"/>
        <v>0.76309133427075726</v>
      </c>
      <c r="R286" s="91">
        <f t="shared" ca="1" si="21"/>
        <v>12.615871921593701</v>
      </c>
    </row>
    <row r="287" spans="5:18" x14ac:dyDescent="0.25">
      <c r="E287" s="76">
        <f t="shared" ca="1" si="18"/>
        <v>0.24198607877856737</v>
      </c>
      <c r="F287" s="76">
        <f t="shared" ca="1" si="19"/>
        <v>2.3123702751892212</v>
      </c>
      <c r="Q287" s="91">
        <f t="shared" ca="1" si="20"/>
        <v>0.31271998933540335</v>
      </c>
      <c r="R287" s="91">
        <f t="shared" ca="1" si="21"/>
        <v>9.6989453103167733</v>
      </c>
    </row>
    <row r="288" spans="5:18" x14ac:dyDescent="0.25">
      <c r="E288" s="76">
        <f t="shared" ca="1" si="18"/>
        <v>0.61565027776986303</v>
      </c>
      <c r="F288" s="76">
        <f t="shared" ca="1" si="19"/>
        <v>4.5005217158660678</v>
      </c>
      <c r="Q288" s="91">
        <f t="shared" ca="1" si="20"/>
        <v>0.6208449943313552</v>
      </c>
      <c r="R288" s="91">
        <f t="shared" ca="1" si="21"/>
        <v>11.481845613113881</v>
      </c>
    </row>
    <row r="289" spans="5:18" x14ac:dyDescent="0.25">
      <c r="E289" s="76">
        <f t="shared" ca="1" si="18"/>
        <v>0.38478637387925729</v>
      </c>
      <c r="F289" s="76">
        <f t="shared" ca="1" si="19"/>
        <v>3.0921593104044272</v>
      </c>
      <c r="Q289" s="91">
        <f t="shared" ca="1" si="20"/>
        <v>3.3521087703306751E-2</v>
      </c>
      <c r="R289" s="91">
        <f t="shared" ca="1" si="21"/>
        <v>7.5550505016137333</v>
      </c>
    </row>
    <row r="290" spans="5:18" x14ac:dyDescent="0.25">
      <c r="E290" s="76">
        <f t="shared" ca="1" si="18"/>
        <v>0.87388450599711198</v>
      </c>
      <c r="F290" s="76">
        <f t="shared" ca="1" si="19"/>
        <v>7.4376101988679961</v>
      </c>
      <c r="Q290" s="91">
        <f t="shared" ca="1" si="20"/>
        <v>0.81457781207653102</v>
      </c>
      <c r="R290" s="91">
        <f t="shared" ca="1" si="21"/>
        <v>13.168658363568085</v>
      </c>
    </row>
    <row r="291" spans="5:18" x14ac:dyDescent="0.25">
      <c r="E291" s="76">
        <f t="shared" ca="1" si="18"/>
        <v>0.84273072487208367</v>
      </c>
      <c r="F291" s="76">
        <f t="shared" ca="1" si="19"/>
        <v>6.8617898035771825</v>
      </c>
      <c r="Q291" s="91">
        <f t="shared" ca="1" si="20"/>
        <v>2.3118407103816963E-2</v>
      </c>
      <c r="R291" s="91">
        <f t="shared" ca="1" si="21"/>
        <v>7.3473751755860368</v>
      </c>
    </row>
    <row r="292" spans="5:18" x14ac:dyDescent="0.25">
      <c r="E292" s="76">
        <f t="shared" ca="1" si="18"/>
        <v>0.44493439783609456</v>
      </c>
      <c r="F292" s="76">
        <f t="shared" ca="1" si="19"/>
        <v>3.4263464578744891</v>
      </c>
      <c r="Q292" s="91">
        <f t="shared" ca="1" si="20"/>
        <v>0.68153238581068787</v>
      </c>
      <c r="R292" s="91">
        <f t="shared" ca="1" si="21"/>
        <v>11.917292868382745</v>
      </c>
    </row>
    <row r="293" spans="5:18" x14ac:dyDescent="0.25">
      <c r="E293" s="76">
        <f t="shared" ca="1" si="18"/>
        <v>0.75741326601681769</v>
      </c>
      <c r="F293" s="76">
        <f t="shared" ca="1" si="19"/>
        <v>5.7326225983713304</v>
      </c>
      <c r="Q293" s="91">
        <f t="shared" ca="1" si="20"/>
        <v>0.24917004524004938</v>
      </c>
      <c r="R293" s="91">
        <f t="shared" ca="1" si="21"/>
        <v>9.3419397705315905</v>
      </c>
    </row>
    <row r="294" spans="5:18" x14ac:dyDescent="0.25">
      <c r="E294" s="76">
        <f t="shared" ca="1" si="18"/>
        <v>0.26765489081151894</v>
      </c>
      <c r="F294" s="76">
        <f t="shared" ca="1" si="19"/>
        <v>2.4552394986229049</v>
      </c>
      <c r="Q294" s="91">
        <f t="shared" ca="1" si="20"/>
        <v>1.6005538948510756E-2</v>
      </c>
      <c r="R294" s="91">
        <f t="shared" ca="1" si="21"/>
        <v>7.1611121974770837</v>
      </c>
    </row>
    <row r="295" spans="5:18" x14ac:dyDescent="0.25">
      <c r="E295" s="76">
        <f t="shared" ca="1" si="18"/>
        <v>0.231727923098757</v>
      </c>
      <c r="F295" s="76">
        <f t="shared" ca="1" si="19"/>
        <v>2.2543816049093364</v>
      </c>
      <c r="Q295" s="91">
        <f t="shared" ca="1" si="20"/>
        <v>0.11554832722876485</v>
      </c>
      <c r="R295" s="91">
        <f t="shared" ca="1" si="21"/>
        <v>8.4615747112351176</v>
      </c>
    </row>
    <row r="296" spans="5:18" x14ac:dyDescent="0.25">
      <c r="E296" s="76">
        <f t="shared" ca="1" si="18"/>
        <v>0.53526720890675816</v>
      </c>
      <c r="F296" s="76">
        <f t="shared" ca="1" si="19"/>
        <v>3.9624840099076915</v>
      </c>
      <c r="Q296" s="91">
        <f t="shared" ca="1" si="20"/>
        <v>0.95950746744940774</v>
      </c>
      <c r="R296" s="91">
        <f t="shared" ca="1" si="21"/>
        <v>16.372082606826858</v>
      </c>
    </row>
    <row r="297" spans="5:18" x14ac:dyDescent="0.25">
      <c r="E297" s="76">
        <f t="shared" ca="1" si="18"/>
        <v>0.22164495186580968</v>
      </c>
      <c r="F297" s="76">
        <f t="shared" ca="1" si="19"/>
        <v>2.196760063196483</v>
      </c>
      <c r="Q297" s="91">
        <f t="shared" ca="1" si="20"/>
        <v>0.54125944222074307</v>
      </c>
      <c r="R297" s="91">
        <f t="shared" ca="1" si="21"/>
        <v>10.975988005099028</v>
      </c>
    </row>
    <row r="298" spans="5:18" x14ac:dyDescent="0.25">
      <c r="E298" s="76">
        <f t="shared" ca="1" si="18"/>
        <v>0.29760155252220288</v>
      </c>
      <c r="F298" s="76">
        <f t="shared" ca="1" si="19"/>
        <v>2.6191298824523042</v>
      </c>
      <c r="Q298" s="91">
        <f t="shared" ca="1" si="20"/>
        <v>0.3156177786684029</v>
      </c>
      <c r="R298" s="91">
        <f t="shared" ca="1" si="21"/>
        <v>9.7148781157799871</v>
      </c>
    </row>
    <row r="299" spans="5:18" x14ac:dyDescent="0.25">
      <c r="E299" s="76">
        <f t="shared" ca="1" si="18"/>
        <v>0.5032500015082394</v>
      </c>
      <c r="F299" s="76">
        <f t="shared" ca="1" si="19"/>
        <v>3.7661172304018171</v>
      </c>
      <c r="Q299" s="91">
        <f t="shared" ca="1" si="20"/>
        <v>0.21725096295228252</v>
      </c>
      <c r="R299" s="91">
        <f t="shared" ca="1" si="21"/>
        <v>9.1537801854848038</v>
      </c>
    </row>
    <row r="300" spans="5:18" x14ac:dyDescent="0.25">
      <c r="E300" s="76">
        <f t="shared" ca="1" si="18"/>
        <v>0.88471542557625793</v>
      </c>
      <c r="F300" s="76">
        <f t="shared" ca="1" si="19"/>
        <v>7.6729002036920031</v>
      </c>
      <c r="Q300" s="91">
        <f t="shared" ca="1" si="20"/>
        <v>0.34113880369965521</v>
      </c>
      <c r="R300" s="91">
        <f t="shared" ca="1" si="21"/>
        <v>9.8544921937791354</v>
      </c>
    </row>
    <row r="301" spans="5:18" x14ac:dyDescent="0.25">
      <c r="E301" s="76">
        <f t="shared" ca="1" si="18"/>
        <v>0.69902259575776882</v>
      </c>
      <c r="F301" s="76">
        <f t="shared" ca="1" si="19"/>
        <v>5.1632238978772289</v>
      </c>
      <c r="Q301" s="91">
        <f t="shared" ca="1" si="20"/>
        <v>0.91685390810964473</v>
      </c>
      <c r="R301" s="91">
        <f t="shared" ca="1" si="21"/>
        <v>14.888132932995099</v>
      </c>
    </row>
    <row r="302" spans="5:18" x14ac:dyDescent="0.25">
      <c r="E302" s="76">
        <f t="shared" ca="1" si="18"/>
        <v>5.2820516627428371E-2</v>
      </c>
      <c r="F302" s="76">
        <f t="shared" ca="1" si="19"/>
        <v>0.95488491297071887</v>
      </c>
      <c r="Q302" s="91">
        <f t="shared" ca="1" si="20"/>
        <v>0.55337514895969553</v>
      </c>
      <c r="R302" s="91">
        <f t="shared" ca="1" si="21"/>
        <v>11.04944643653713</v>
      </c>
    </row>
    <row r="303" spans="5:18" x14ac:dyDescent="0.25">
      <c r="E303" s="76">
        <f t="shared" ca="1" si="18"/>
        <v>0.71006186435558682</v>
      </c>
      <c r="F303" s="76">
        <f t="shared" ca="1" si="19"/>
        <v>5.2626170948293067</v>
      </c>
      <c r="Q303" s="91">
        <f t="shared" ca="1" si="20"/>
        <v>0.30149273136846511</v>
      </c>
      <c r="R303" s="91">
        <f t="shared" ca="1" si="21"/>
        <v>9.637008616050176</v>
      </c>
    </row>
    <row r="304" spans="5:18" x14ac:dyDescent="0.25">
      <c r="E304" s="76">
        <f t="shared" ca="1" si="18"/>
        <v>0.58685940073208775</v>
      </c>
      <c r="F304" s="76">
        <f t="shared" ca="1" si="19"/>
        <v>4.2990247634050034</v>
      </c>
      <c r="Q304" s="91">
        <f t="shared" ca="1" si="20"/>
        <v>0.21002640428207231</v>
      </c>
      <c r="R304" s="91">
        <f t="shared" ca="1" si="21"/>
        <v>9.109959211105636</v>
      </c>
    </row>
    <row r="305" spans="5:18" x14ac:dyDescent="0.25">
      <c r="E305" s="76">
        <f t="shared" ca="1" si="18"/>
        <v>0.25615573446294404</v>
      </c>
      <c r="F305" s="76">
        <f t="shared" ca="1" si="19"/>
        <v>2.3915824740037857</v>
      </c>
      <c r="Q305" s="91">
        <f t="shared" ca="1" si="20"/>
        <v>0.68256714364968563</v>
      </c>
      <c r="R305" s="91">
        <f t="shared" ca="1" si="21"/>
        <v>11.92522241309058</v>
      </c>
    </row>
    <row r="306" spans="5:18" x14ac:dyDescent="0.25">
      <c r="E306" s="76">
        <f t="shared" ca="1" si="18"/>
        <v>0.45385260123920756</v>
      </c>
      <c r="F306" s="76">
        <f t="shared" ca="1" si="19"/>
        <v>3.4770896692130844</v>
      </c>
      <c r="Q306" s="91">
        <f t="shared" ca="1" si="20"/>
        <v>0.52906197880249839</v>
      </c>
      <c r="R306" s="91">
        <f t="shared" ca="1" si="21"/>
        <v>10.903071418152267</v>
      </c>
    </row>
    <row r="307" spans="5:18" x14ac:dyDescent="0.25">
      <c r="E307" s="76">
        <f t="shared" ca="1" si="18"/>
        <v>0.71298918815207935</v>
      </c>
      <c r="F307" s="76">
        <f t="shared" ca="1" si="19"/>
        <v>5.2895450971753917</v>
      </c>
      <c r="Q307" s="91">
        <f t="shared" ca="1" si="20"/>
        <v>1.9511202670918215E-2</v>
      </c>
      <c r="R307" s="91">
        <f t="shared" ca="1" si="21"/>
        <v>7.2592806067591074</v>
      </c>
    </row>
    <row r="308" spans="5:18" x14ac:dyDescent="0.25">
      <c r="E308" s="76">
        <f t="shared" ca="1" si="18"/>
        <v>0.79410693353935424</v>
      </c>
      <c r="F308" s="76">
        <f t="shared" ca="1" si="19"/>
        <v>6.1609251852526166</v>
      </c>
      <c r="Q308" s="91">
        <f t="shared" ca="1" si="20"/>
        <v>0.79582513250695675</v>
      </c>
      <c r="R308" s="91">
        <f t="shared" ca="1" si="21"/>
        <v>12.953525522106155</v>
      </c>
    </row>
    <row r="309" spans="5:18" x14ac:dyDescent="0.25">
      <c r="E309" s="76">
        <f t="shared" ca="1" si="18"/>
        <v>0.6416912969806674</v>
      </c>
      <c r="F309" s="76">
        <f t="shared" ca="1" si="19"/>
        <v>4.6933263155996015</v>
      </c>
      <c r="Q309" s="91">
        <f t="shared" ca="1" si="20"/>
        <v>0.22632986056220206</v>
      </c>
      <c r="R309" s="91">
        <f t="shared" ca="1" si="21"/>
        <v>9.2081447470769522</v>
      </c>
    </row>
    <row r="310" spans="5:18" x14ac:dyDescent="0.25">
      <c r="E310" s="76">
        <f t="shared" ca="1" si="18"/>
        <v>0.18859537843508623</v>
      </c>
      <c r="F310" s="76">
        <f t="shared" ca="1" si="19"/>
        <v>2.0023121907867099</v>
      </c>
      <c r="Q310" s="91">
        <f t="shared" ca="1" si="20"/>
        <v>0.85132485640409661</v>
      </c>
      <c r="R310" s="91">
        <f t="shared" ca="1" si="21"/>
        <v>13.653180290861428</v>
      </c>
    </row>
    <row r="311" spans="5:18" x14ac:dyDescent="0.25">
      <c r="E311" s="76">
        <f t="shared" ca="1" si="18"/>
        <v>0.64376875957222046</v>
      </c>
      <c r="F311" s="76">
        <f t="shared" ca="1" si="19"/>
        <v>4.7091949060924483</v>
      </c>
      <c r="Q311" s="91">
        <f t="shared" ca="1" si="20"/>
        <v>0.27202989254150611</v>
      </c>
      <c r="R311" s="91">
        <f t="shared" ca="1" si="21"/>
        <v>9.4724376032922635</v>
      </c>
    </row>
    <row r="312" spans="5:18" x14ac:dyDescent="0.25">
      <c r="E312" s="76">
        <f t="shared" ca="1" si="18"/>
        <v>0.54875096654217015</v>
      </c>
      <c r="F312" s="76">
        <f t="shared" ca="1" si="19"/>
        <v>4.0478077978996714</v>
      </c>
      <c r="Q312" s="91">
        <f t="shared" ca="1" si="20"/>
        <v>0.73009673651352847</v>
      </c>
      <c r="R312" s="91">
        <f t="shared" ca="1" si="21"/>
        <v>12.313044929580128</v>
      </c>
    </row>
    <row r="313" spans="5:18" x14ac:dyDescent="0.25">
      <c r="E313" s="76">
        <f t="shared" ca="1" si="18"/>
        <v>3.7540785347132344E-2</v>
      </c>
      <c r="F313" s="76">
        <f t="shared" ca="1" si="19"/>
        <v>0.75872601072628232</v>
      </c>
      <c r="Q313" s="91">
        <f t="shared" ca="1" si="20"/>
        <v>0.36437279376936171</v>
      </c>
      <c r="R313" s="91">
        <f t="shared" ca="1" si="21"/>
        <v>9.9809355987832262</v>
      </c>
    </row>
    <row r="314" spans="5:18" x14ac:dyDescent="0.25">
      <c r="E314" s="76">
        <f t="shared" ca="1" si="18"/>
        <v>0.4605825847518934</v>
      </c>
      <c r="F314" s="76">
        <f t="shared" ca="1" si="19"/>
        <v>3.5156406874922492</v>
      </c>
      <c r="Q314" s="91">
        <f t="shared" ca="1" si="20"/>
        <v>0.9072912341392898</v>
      </c>
      <c r="R314" s="91">
        <f t="shared" ca="1" si="21"/>
        <v>14.660081459616276</v>
      </c>
    </row>
    <row r="315" spans="5:18" x14ac:dyDescent="0.25">
      <c r="E315" s="76">
        <f t="shared" ca="1" si="18"/>
        <v>0.81975875903101558</v>
      </c>
      <c r="F315" s="76">
        <f t="shared" ca="1" si="19"/>
        <v>6.5071693215190436</v>
      </c>
      <c r="Q315" s="91">
        <f t="shared" ca="1" si="20"/>
        <v>0.76131160183166713</v>
      </c>
      <c r="R315" s="91">
        <f t="shared" ca="1" si="21"/>
        <v>12.598674001750005</v>
      </c>
    </row>
    <row r="316" spans="5:18" x14ac:dyDescent="0.25">
      <c r="E316" s="76">
        <f t="shared" ca="1" si="18"/>
        <v>0.32947055259233693</v>
      </c>
      <c r="F316" s="76">
        <f t="shared" ca="1" si="19"/>
        <v>2.7918869525770358</v>
      </c>
      <c r="Q316" s="91">
        <f t="shared" ca="1" si="20"/>
        <v>0.25739810661650753</v>
      </c>
      <c r="R316" s="91">
        <f t="shared" ca="1" si="21"/>
        <v>9.3892536741179278</v>
      </c>
    </row>
    <row r="317" spans="5:18" x14ac:dyDescent="0.25">
      <c r="E317" s="76">
        <f t="shared" ca="1" si="18"/>
        <v>0.76701621437536394</v>
      </c>
      <c r="F317" s="76">
        <f t="shared" ca="1" si="19"/>
        <v>5.8383588350411237</v>
      </c>
      <c r="Q317" s="91">
        <f t="shared" ca="1" si="20"/>
        <v>0.91727296925050772</v>
      </c>
      <c r="R317" s="91">
        <f t="shared" ca="1" si="21"/>
        <v>14.898688904045493</v>
      </c>
    </row>
    <row r="318" spans="5:18" x14ac:dyDescent="0.25">
      <c r="E318" s="76">
        <f t="shared" ca="1" si="18"/>
        <v>0.30521019471720223</v>
      </c>
      <c r="F318" s="76">
        <f t="shared" ca="1" si="19"/>
        <v>2.6604703777772438</v>
      </c>
      <c r="Q318" s="91">
        <f t="shared" ca="1" si="20"/>
        <v>0.80919506242544637</v>
      </c>
      <c r="R318" s="91">
        <f t="shared" ca="1" si="21"/>
        <v>13.105025894138024</v>
      </c>
    </row>
    <row r="319" spans="5:18" x14ac:dyDescent="0.25">
      <c r="E319" s="76">
        <f t="shared" ca="1" si="18"/>
        <v>0.80678381083372819</v>
      </c>
      <c r="F319" s="76">
        <f t="shared" ca="1" si="19"/>
        <v>6.3263551973352623</v>
      </c>
      <c r="Q319" s="91">
        <f t="shared" ca="1" si="20"/>
        <v>0.2267343634969905</v>
      </c>
      <c r="R319" s="91">
        <f t="shared" ca="1" si="21"/>
        <v>9.2105498514900734</v>
      </c>
    </row>
    <row r="320" spans="5:18" x14ac:dyDescent="0.25">
      <c r="E320" s="76">
        <f t="shared" ca="1" si="18"/>
        <v>0.71737809426910093</v>
      </c>
      <c r="F320" s="76">
        <f t="shared" ca="1" si="19"/>
        <v>5.3303883447405394</v>
      </c>
      <c r="Q320" s="91">
        <f t="shared" ca="1" si="20"/>
        <v>0.70595436650119925</v>
      </c>
      <c r="R320" s="91">
        <f t="shared" ca="1" si="21"/>
        <v>12.109929620870279</v>
      </c>
    </row>
    <row r="321" spans="5:18" x14ac:dyDescent="0.25">
      <c r="E321" s="76">
        <f t="shared" ca="1" si="18"/>
        <v>2.4827615110239565E-2</v>
      </c>
      <c r="F321" s="76">
        <f t="shared" ca="1" si="19"/>
        <v>0.54927439188736171</v>
      </c>
      <c r="Q321" s="91">
        <f t="shared" ca="1" si="20"/>
        <v>0.52378674390234303</v>
      </c>
      <c r="R321" s="91">
        <f t="shared" ca="1" si="21"/>
        <v>10.871836296838941</v>
      </c>
    </row>
    <row r="322" spans="5:18" x14ac:dyDescent="0.25">
      <c r="E322" s="76">
        <f t="shared" ca="1" si="18"/>
        <v>0.1158250413692371</v>
      </c>
      <c r="F322" s="76">
        <f t="shared" ca="1" si="19"/>
        <v>1.5213090030760941</v>
      </c>
      <c r="Q322" s="91">
        <f t="shared" ca="1" si="20"/>
        <v>0.91373978038960713</v>
      </c>
      <c r="R322" s="91">
        <f t="shared" ca="1" si="21"/>
        <v>14.811242130931138</v>
      </c>
    </row>
    <row r="323" spans="5:18" x14ac:dyDescent="0.25">
      <c r="E323" s="76">
        <f t="shared" ca="1" si="18"/>
        <v>0.6533367555485593</v>
      </c>
      <c r="F323" s="76">
        <f t="shared" ca="1" si="19"/>
        <v>4.783288764729245</v>
      </c>
      <c r="Q323" s="91">
        <f t="shared" ca="1" si="20"/>
        <v>0.11938150651704027</v>
      </c>
      <c r="R323" s="91">
        <f t="shared" ca="1" si="21"/>
        <v>8.492050811140011</v>
      </c>
    </row>
    <row r="324" spans="5:18" x14ac:dyDescent="0.25">
      <c r="E324" s="76">
        <f t="shared" ref="E324:E387" ca="1" si="22">RAND()</f>
        <v>0.53718936156959796</v>
      </c>
      <c r="F324" s="76">
        <f t="shared" ref="F324:F387" ca="1" si="23">(((-LN(E324))^(-$C$3)-1)*(1/$C$3))*$C$5+$C$4</f>
        <v>3.9745449783917604</v>
      </c>
      <c r="Q324" s="91">
        <f t="shared" ref="Q324:Q387" ca="1" si="24">RAND()</f>
        <v>0.23952277738019623</v>
      </c>
      <c r="R324" s="91">
        <f t="shared" ref="R324:R387" ca="1" si="25">-LN(-LN(Q324))*$O$4+$O$3</f>
        <v>9.2859007846359045</v>
      </c>
    </row>
    <row r="325" spans="5:18" x14ac:dyDescent="0.25">
      <c r="E325" s="76">
        <f t="shared" ca="1" si="22"/>
        <v>0.93892427111834631</v>
      </c>
      <c r="F325" s="76">
        <f t="shared" ca="1" si="23"/>
        <v>9.368282606229748</v>
      </c>
      <c r="Q325" s="91">
        <f t="shared" ca="1" si="24"/>
        <v>0.43424367119756291</v>
      </c>
      <c r="R325" s="91">
        <f t="shared" ca="1" si="25"/>
        <v>10.362685396706063</v>
      </c>
    </row>
    <row r="326" spans="5:18" x14ac:dyDescent="0.25">
      <c r="E326" s="76">
        <f t="shared" ca="1" si="22"/>
        <v>0.42802067588490789</v>
      </c>
      <c r="F326" s="76">
        <f t="shared" ca="1" si="23"/>
        <v>3.3310834625112546</v>
      </c>
      <c r="Q326" s="91">
        <f t="shared" ca="1" si="24"/>
        <v>0.8114393700841166</v>
      </c>
      <c r="R326" s="91">
        <f t="shared" ca="1" si="25"/>
        <v>13.131362617387285</v>
      </c>
    </row>
    <row r="327" spans="5:18" x14ac:dyDescent="0.25">
      <c r="E327" s="76">
        <f t="shared" ca="1" si="22"/>
        <v>0.79539559521630532</v>
      </c>
      <c r="F327" s="76">
        <f t="shared" ca="1" si="23"/>
        <v>6.1772785764710942</v>
      </c>
      <c r="Q327" s="91">
        <f t="shared" ca="1" si="24"/>
        <v>0.15320502166002381</v>
      </c>
      <c r="R327" s="91">
        <f t="shared" ca="1" si="25"/>
        <v>8.7417394932594323</v>
      </c>
    </row>
    <row r="328" spans="5:18" x14ac:dyDescent="0.25">
      <c r="E328" s="76">
        <f t="shared" ca="1" si="22"/>
        <v>0.83303509470637005</v>
      </c>
      <c r="F328" s="76">
        <f t="shared" ca="1" si="23"/>
        <v>6.7061491520621326</v>
      </c>
      <c r="Q328" s="91">
        <f t="shared" ca="1" si="24"/>
        <v>0.50928087377895115</v>
      </c>
      <c r="R328" s="91">
        <f t="shared" ca="1" si="25"/>
        <v>10.7868094562804</v>
      </c>
    </row>
    <row r="329" spans="5:18" x14ac:dyDescent="0.25">
      <c r="E329" s="76">
        <f t="shared" ca="1" si="22"/>
        <v>0.33495677644347599</v>
      </c>
      <c r="F329" s="76">
        <f t="shared" ca="1" si="23"/>
        <v>2.8215694709848389</v>
      </c>
      <c r="Q329" s="91">
        <f t="shared" ca="1" si="24"/>
        <v>0.79181213044276322</v>
      </c>
      <c r="R329" s="91">
        <f t="shared" ca="1" si="25"/>
        <v>12.909736432157576</v>
      </c>
    </row>
    <row r="330" spans="5:18" x14ac:dyDescent="0.25">
      <c r="E330" s="76">
        <f t="shared" ca="1" si="22"/>
        <v>0.22410277827070968</v>
      </c>
      <c r="F330" s="76">
        <f t="shared" ca="1" si="23"/>
        <v>2.2108678081873241</v>
      </c>
      <c r="Q330" s="91">
        <f t="shared" ca="1" si="24"/>
        <v>0.66336559437908915</v>
      </c>
      <c r="R330" s="91">
        <f t="shared" ca="1" si="25"/>
        <v>11.781104569928177</v>
      </c>
    </row>
    <row r="331" spans="5:18" x14ac:dyDescent="0.25">
      <c r="E331" s="76">
        <f t="shared" ca="1" si="22"/>
        <v>0.39511255473114026</v>
      </c>
      <c r="F331" s="76">
        <f t="shared" ca="1" si="23"/>
        <v>3.1487379096329233</v>
      </c>
      <c r="Q331" s="91">
        <f t="shared" ca="1" si="24"/>
        <v>9.9048540250841421E-2</v>
      </c>
      <c r="R331" s="91">
        <f t="shared" ca="1" si="25"/>
        <v>8.3236484592084832</v>
      </c>
    </row>
    <row r="332" spans="5:18" x14ac:dyDescent="0.25">
      <c r="E332" s="76">
        <f t="shared" ca="1" si="22"/>
        <v>0.63543051099869641</v>
      </c>
      <c r="F332" s="76">
        <f t="shared" ca="1" si="23"/>
        <v>4.6459580176431921</v>
      </c>
      <c r="Q332" s="91">
        <f t="shared" ca="1" si="24"/>
        <v>0.43623899782773834</v>
      </c>
      <c r="R332" s="91">
        <f t="shared" ca="1" si="25"/>
        <v>10.373707562056998</v>
      </c>
    </row>
    <row r="333" spans="5:18" x14ac:dyDescent="0.25">
      <c r="E333" s="76">
        <f t="shared" ca="1" si="22"/>
        <v>2.9815509737151857E-2</v>
      </c>
      <c r="F333" s="76">
        <f t="shared" ca="1" si="23"/>
        <v>0.6386588749724682</v>
      </c>
      <c r="Q333" s="91">
        <f t="shared" ca="1" si="24"/>
        <v>0.75399204507976325</v>
      </c>
      <c r="R333" s="91">
        <f t="shared" ca="1" si="25"/>
        <v>12.529049506535902</v>
      </c>
    </row>
    <row r="334" spans="5:18" x14ac:dyDescent="0.25">
      <c r="E334" s="76">
        <f t="shared" ca="1" si="22"/>
        <v>5.9547306012146861E-2</v>
      </c>
      <c r="F334" s="76">
        <f t="shared" ca="1" si="23"/>
        <v>1.0297593443357673</v>
      </c>
      <c r="Q334" s="91">
        <f t="shared" ca="1" si="24"/>
        <v>0.32555082917893197</v>
      </c>
      <c r="R334" s="91">
        <f t="shared" ca="1" si="25"/>
        <v>9.7693525545423476</v>
      </c>
    </row>
    <row r="335" spans="5:18" x14ac:dyDescent="0.25">
      <c r="E335" s="76">
        <f t="shared" ca="1" si="22"/>
        <v>0.2553148973195225</v>
      </c>
      <c r="F335" s="76">
        <f t="shared" ca="1" si="23"/>
        <v>2.3869073693160532</v>
      </c>
      <c r="Q335" s="91">
        <f t="shared" ca="1" si="24"/>
        <v>1.271582042560282E-3</v>
      </c>
      <c r="R335" s="91">
        <f t="shared" ca="1" si="25"/>
        <v>6.2055120103216659</v>
      </c>
    </row>
    <row r="336" spans="5:18" x14ac:dyDescent="0.25">
      <c r="E336" s="76">
        <f t="shared" ca="1" si="22"/>
        <v>0.82929036803012202</v>
      </c>
      <c r="F336" s="76">
        <f t="shared" ca="1" si="23"/>
        <v>6.6484624412174549</v>
      </c>
      <c r="Q336" s="91">
        <f t="shared" ca="1" si="24"/>
        <v>0.56914891039935611</v>
      </c>
      <c r="R336" s="91">
        <f t="shared" ca="1" si="25"/>
        <v>11.146774250244105</v>
      </c>
    </row>
    <row r="337" spans="5:18" x14ac:dyDescent="0.25">
      <c r="E337" s="76">
        <f t="shared" ca="1" si="22"/>
        <v>0.95657610411414129</v>
      </c>
      <c r="F337" s="76">
        <f t="shared" ca="1" si="23"/>
        <v>10.308425431321041</v>
      </c>
      <c r="Q337" s="91">
        <f t="shared" ca="1" si="24"/>
        <v>0.201942412935603</v>
      </c>
      <c r="R337" s="91">
        <f t="shared" ca="1" si="25"/>
        <v>9.0602768783129424</v>
      </c>
    </row>
    <row r="338" spans="5:18" x14ac:dyDescent="0.25">
      <c r="E338" s="76">
        <f t="shared" ca="1" si="22"/>
        <v>0.55689278701285549</v>
      </c>
      <c r="F338" s="76">
        <f t="shared" ca="1" si="23"/>
        <v>4.1001731489756006</v>
      </c>
      <c r="Q338" s="91">
        <f t="shared" ca="1" si="24"/>
        <v>0.21713022909957025</v>
      </c>
      <c r="R338" s="91">
        <f t="shared" ca="1" si="25"/>
        <v>9.1530520961028508</v>
      </c>
    </row>
    <row r="339" spans="5:18" x14ac:dyDescent="0.25">
      <c r="E339" s="76">
        <f t="shared" ca="1" si="22"/>
        <v>0.43811907468717104</v>
      </c>
      <c r="F339" s="76">
        <f t="shared" ca="1" si="23"/>
        <v>3.3878146607799415</v>
      </c>
      <c r="Q339" s="91">
        <f t="shared" ca="1" si="24"/>
        <v>0.19828508840136694</v>
      </c>
      <c r="R339" s="91">
        <f t="shared" ca="1" si="25"/>
        <v>9.0375572469084915</v>
      </c>
    </row>
    <row r="340" spans="5:18" x14ac:dyDescent="0.25">
      <c r="E340" s="76">
        <f t="shared" ca="1" si="22"/>
        <v>0.92066175840247555</v>
      </c>
      <c r="F340" s="76">
        <f t="shared" ca="1" si="23"/>
        <v>8.6625086044556472</v>
      </c>
      <c r="Q340" s="91">
        <f t="shared" ca="1" si="24"/>
        <v>0.40624942954671983</v>
      </c>
      <c r="R340" s="91">
        <f t="shared" ca="1" si="25"/>
        <v>10.208970798408204</v>
      </c>
    </row>
    <row r="341" spans="5:18" x14ac:dyDescent="0.25">
      <c r="E341" s="76">
        <f t="shared" ca="1" si="22"/>
        <v>0.82125179023098471</v>
      </c>
      <c r="F341" s="76">
        <f t="shared" ca="1" si="23"/>
        <v>6.5288008328548015</v>
      </c>
      <c r="Q341" s="91">
        <f t="shared" ca="1" si="24"/>
        <v>0.83523426135264101</v>
      </c>
      <c r="R341" s="91">
        <f t="shared" ca="1" si="25"/>
        <v>13.429118680455336</v>
      </c>
    </row>
    <row r="342" spans="5:18" x14ac:dyDescent="0.25">
      <c r="E342" s="76">
        <f t="shared" ca="1" si="22"/>
        <v>0.46088761352947683</v>
      </c>
      <c r="F342" s="76">
        <f t="shared" ca="1" si="23"/>
        <v>3.5173934761539734</v>
      </c>
      <c r="Q342" s="91">
        <f t="shared" ca="1" si="24"/>
        <v>0.51762390104774048</v>
      </c>
      <c r="R342" s="91">
        <f t="shared" ca="1" si="25"/>
        <v>10.835562198500043</v>
      </c>
    </row>
    <row r="343" spans="5:18" x14ac:dyDescent="0.25">
      <c r="E343" s="76">
        <f t="shared" ca="1" si="22"/>
        <v>0.87999977306983779</v>
      </c>
      <c r="F343" s="76">
        <f t="shared" ca="1" si="23"/>
        <v>7.5677556358006832</v>
      </c>
      <c r="Q343" s="91">
        <f t="shared" ca="1" si="24"/>
        <v>1.9889796945587457E-2</v>
      </c>
      <c r="R343" s="91">
        <f t="shared" ca="1" si="25"/>
        <v>7.2690679025536458</v>
      </c>
    </row>
    <row r="344" spans="5:18" x14ac:dyDescent="0.25">
      <c r="E344" s="76">
        <f t="shared" ca="1" si="22"/>
        <v>0.2603027901194126</v>
      </c>
      <c r="F344" s="76">
        <f t="shared" ca="1" si="23"/>
        <v>2.414597971161236</v>
      </c>
      <c r="Q344" s="91">
        <f t="shared" ca="1" si="24"/>
        <v>0.55175123556498695</v>
      </c>
      <c r="R344" s="91">
        <f t="shared" ca="1" si="25"/>
        <v>11.039537675742576</v>
      </c>
    </row>
    <row r="345" spans="5:18" x14ac:dyDescent="0.25">
      <c r="E345" s="76">
        <f t="shared" ca="1" si="22"/>
        <v>0.51611220195073004</v>
      </c>
      <c r="F345" s="76">
        <f t="shared" ca="1" si="23"/>
        <v>3.8440225865607109</v>
      </c>
      <c r="Q345" s="91">
        <f t="shared" ca="1" si="24"/>
        <v>4.1826944917403353E-2</v>
      </c>
      <c r="R345" s="91">
        <f t="shared" ca="1" si="25"/>
        <v>7.6898795795925166</v>
      </c>
    </row>
    <row r="346" spans="5:18" x14ac:dyDescent="0.25">
      <c r="E346" s="76">
        <f t="shared" ca="1" si="22"/>
        <v>0.70320529975010027</v>
      </c>
      <c r="F346" s="76">
        <f t="shared" ca="1" si="23"/>
        <v>5.2004922558028017</v>
      </c>
      <c r="Q346" s="91">
        <f t="shared" ca="1" si="24"/>
        <v>0.59057159603539944</v>
      </c>
      <c r="R346" s="91">
        <f t="shared" ca="1" si="25"/>
        <v>11.282383474796511</v>
      </c>
    </row>
    <row r="347" spans="5:18" x14ac:dyDescent="0.25">
      <c r="E347" s="76">
        <f t="shared" ca="1" si="22"/>
        <v>0.10981909100135412</v>
      </c>
      <c r="F347" s="76">
        <f t="shared" ca="1" si="23"/>
        <v>1.4761712671841627</v>
      </c>
      <c r="Q347" s="91">
        <f t="shared" ca="1" si="24"/>
        <v>0.98755293281531853</v>
      </c>
      <c r="R347" s="91">
        <f t="shared" ca="1" si="25"/>
        <v>18.760028395171112</v>
      </c>
    </row>
    <row r="348" spans="5:18" x14ac:dyDescent="0.25">
      <c r="E348" s="76">
        <f t="shared" ca="1" si="22"/>
        <v>0.99116473668975147</v>
      </c>
      <c r="F348" s="76">
        <f t="shared" ca="1" si="23"/>
        <v>15.078605496137786</v>
      </c>
      <c r="Q348" s="91">
        <f t="shared" ca="1" si="24"/>
        <v>0.58774156830976398</v>
      </c>
      <c r="R348" s="91">
        <f t="shared" ca="1" si="25"/>
        <v>11.264224815621924</v>
      </c>
    </row>
    <row r="349" spans="5:18" x14ac:dyDescent="0.25">
      <c r="E349" s="76">
        <f t="shared" ca="1" si="22"/>
        <v>0.60679312266484253</v>
      </c>
      <c r="F349" s="76">
        <f t="shared" ca="1" si="23"/>
        <v>4.4373248792875115</v>
      </c>
      <c r="Q349" s="91">
        <f t="shared" ca="1" si="24"/>
        <v>0.95666737157346682</v>
      </c>
      <c r="R349" s="91">
        <f t="shared" ca="1" si="25"/>
        <v>16.233562781383686</v>
      </c>
    </row>
    <row r="350" spans="5:18" x14ac:dyDescent="0.25">
      <c r="E350" s="76">
        <f t="shared" ca="1" si="22"/>
        <v>0.42680421409058222</v>
      </c>
      <c r="F350" s="76">
        <f t="shared" ca="1" si="23"/>
        <v>3.3242770634236214</v>
      </c>
      <c r="Q350" s="91">
        <f t="shared" ca="1" si="24"/>
        <v>0.28004639065399284</v>
      </c>
      <c r="R350" s="91">
        <f t="shared" ca="1" si="25"/>
        <v>9.5175615903575093</v>
      </c>
    </row>
    <row r="351" spans="5:18" x14ac:dyDescent="0.25">
      <c r="E351" s="76">
        <f t="shared" ca="1" si="22"/>
        <v>9.9423202851343984E-2</v>
      </c>
      <c r="F351" s="76">
        <f t="shared" ca="1" si="23"/>
        <v>1.3949858444684589</v>
      </c>
      <c r="Q351" s="91">
        <f t="shared" ca="1" si="24"/>
        <v>0.87303928486834181</v>
      </c>
      <c r="R351" s="91">
        <f t="shared" ca="1" si="25"/>
        <v>13.993516411171559</v>
      </c>
    </row>
    <row r="352" spans="5:18" x14ac:dyDescent="0.25">
      <c r="E352" s="76">
        <f t="shared" ca="1" si="22"/>
        <v>0.77301986102885911</v>
      </c>
      <c r="F352" s="76">
        <f t="shared" ca="1" si="23"/>
        <v>5.9065991173055705</v>
      </c>
      <c r="Q352" s="91">
        <f t="shared" ca="1" si="24"/>
        <v>8.6677218151083868E-2</v>
      </c>
      <c r="R352" s="91">
        <f t="shared" ca="1" si="25"/>
        <v>8.2114482972443064</v>
      </c>
    </row>
    <row r="353" spans="5:18" x14ac:dyDescent="0.25">
      <c r="E353" s="76">
        <f t="shared" ca="1" si="22"/>
        <v>0.56408967879110727</v>
      </c>
      <c r="F353" s="76">
        <f t="shared" ca="1" si="23"/>
        <v>4.1470239876978683</v>
      </c>
      <c r="Q353" s="91">
        <f t="shared" ca="1" si="24"/>
        <v>5.20322113713928E-2</v>
      </c>
      <c r="R353" s="91">
        <f t="shared" ca="1" si="25"/>
        <v>7.8323988620496561</v>
      </c>
    </row>
    <row r="354" spans="5:18" x14ac:dyDescent="0.25">
      <c r="E354" s="76">
        <f t="shared" ca="1" si="22"/>
        <v>0.36315075758175663</v>
      </c>
      <c r="F354" s="76">
        <f t="shared" ca="1" si="23"/>
        <v>2.9743080165075404</v>
      </c>
      <c r="Q354" s="91">
        <f t="shared" ca="1" si="24"/>
        <v>0.41877071316124848</v>
      </c>
      <c r="R354" s="91">
        <f t="shared" ca="1" si="25"/>
        <v>10.277531891647705</v>
      </c>
    </row>
    <row r="355" spans="5:18" x14ac:dyDescent="0.25">
      <c r="E355" s="76">
        <f t="shared" ca="1" si="22"/>
        <v>0.87930419356995704</v>
      </c>
      <c r="F355" s="76">
        <f t="shared" ca="1" si="23"/>
        <v>7.5526101708763678</v>
      </c>
      <c r="Q355" s="91">
        <f t="shared" ca="1" si="24"/>
        <v>0.5867218037890628</v>
      </c>
      <c r="R355" s="91">
        <f t="shared" ca="1" si="25"/>
        <v>11.25770050107049</v>
      </c>
    </row>
    <row r="356" spans="5:18" x14ac:dyDescent="0.25">
      <c r="E356" s="76">
        <f t="shared" ca="1" si="22"/>
        <v>0.75409358692847639</v>
      </c>
      <c r="F356" s="76">
        <f t="shared" ca="1" si="23"/>
        <v>5.6969930287916277</v>
      </c>
      <c r="Q356" s="91">
        <f t="shared" ca="1" si="24"/>
        <v>0.80505243313093777</v>
      </c>
      <c r="R356" s="91">
        <f t="shared" ca="1" si="25"/>
        <v>13.057118468311295</v>
      </c>
    </row>
    <row r="357" spans="5:18" x14ac:dyDescent="0.25">
      <c r="E357" s="76">
        <f t="shared" ca="1" si="22"/>
        <v>0.35583321361404552</v>
      </c>
      <c r="F357" s="76">
        <f t="shared" ca="1" si="23"/>
        <v>2.9346052580779087</v>
      </c>
      <c r="Q357" s="91">
        <f t="shared" ca="1" si="24"/>
        <v>4.3051771478630485E-2</v>
      </c>
      <c r="R357" s="91">
        <f t="shared" ca="1" si="25"/>
        <v>7.7081484486683287</v>
      </c>
    </row>
    <row r="358" spans="5:18" x14ac:dyDescent="0.25">
      <c r="E358" s="76">
        <f t="shared" ca="1" si="22"/>
        <v>0.79415903261772969</v>
      </c>
      <c r="F358" s="76">
        <f t="shared" ca="1" si="23"/>
        <v>6.1615843891603479</v>
      </c>
      <c r="Q358" s="91">
        <f t="shared" ca="1" si="24"/>
        <v>0.5209563537416072</v>
      </c>
      <c r="R358" s="91">
        <f t="shared" ca="1" si="25"/>
        <v>10.855148401379086</v>
      </c>
    </row>
    <row r="359" spans="5:18" x14ac:dyDescent="0.25">
      <c r="E359" s="76">
        <f t="shared" ca="1" si="22"/>
        <v>0.47565199021678273</v>
      </c>
      <c r="F359" s="76">
        <f t="shared" ca="1" si="23"/>
        <v>3.6028401357648683</v>
      </c>
      <c r="Q359" s="91">
        <f t="shared" ca="1" si="24"/>
        <v>4.261736883794276E-3</v>
      </c>
      <c r="R359" s="91">
        <f t="shared" ca="1" si="25"/>
        <v>6.6058063968967602</v>
      </c>
    </row>
    <row r="360" spans="5:18" x14ac:dyDescent="0.25">
      <c r="E360" s="76">
        <f t="shared" ca="1" si="22"/>
        <v>0.19414769770560136</v>
      </c>
      <c r="F360" s="76">
        <f t="shared" ca="1" si="23"/>
        <v>2.0356843470306503</v>
      </c>
      <c r="Q360" s="91">
        <f t="shared" ca="1" si="24"/>
        <v>0.47208384379037982</v>
      </c>
      <c r="R360" s="91">
        <f t="shared" ca="1" si="25"/>
        <v>10.573768317678459</v>
      </c>
    </row>
    <row r="361" spans="5:18" x14ac:dyDescent="0.25">
      <c r="E361" s="76">
        <f t="shared" ca="1" si="22"/>
        <v>0.73480267616241668</v>
      </c>
      <c r="F361" s="76">
        <f t="shared" ca="1" si="23"/>
        <v>5.4984871264611952</v>
      </c>
      <c r="Q361" s="91">
        <f t="shared" ca="1" si="24"/>
        <v>0.19699232794229526</v>
      </c>
      <c r="R361" s="91">
        <f t="shared" ca="1" si="25"/>
        <v>9.0294884375430069</v>
      </c>
    </row>
    <row r="362" spans="5:18" x14ac:dyDescent="0.25">
      <c r="E362" s="76">
        <f t="shared" ca="1" si="22"/>
        <v>0.48234026186665735</v>
      </c>
      <c r="F362" s="76">
        <f t="shared" ca="1" si="23"/>
        <v>3.6419613065610008</v>
      </c>
      <c r="Q362" s="91">
        <f t="shared" ca="1" si="24"/>
        <v>0.91572294770182661</v>
      </c>
      <c r="R362" s="91">
        <f t="shared" ca="1" si="25"/>
        <v>14.859895811860971</v>
      </c>
    </row>
    <row r="363" spans="5:18" x14ac:dyDescent="0.25">
      <c r="E363" s="76">
        <f t="shared" ca="1" si="22"/>
        <v>0.86602352449151199</v>
      </c>
      <c r="F363" s="76">
        <f t="shared" ca="1" si="23"/>
        <v>7.2795738697095365</v>
      </c>
      <c r="Q363" s="91">
        <f t="shared" ca="1" si="24"/>
        <v>0.23394767631498192</v>
      </c>
      <c r="R363" s="91">
        <f t="shared" ca="1" si="25"/>
        <v>9.2532103198595514</v>
      </c>
    </row>
    <row r="364" spans="5:18" x14ac:dyDescent="0.25">
      <c r="E364" s="76">
        <f t="shared" ca="1" si="22"/>
        <v>9.7991634604966626E-2</v>
      </c>
      <c r="F364" s="76">
        <f t="shared" ca="1" si="23"/>
        <v>1.3834681066920425</v>
      </c>
      <c r="Q364" s="91">
        <f t="shared" ca="1" si="24"/>
        <v>0.5899896666980029</v>
      </c>
      <c r="R364" s="91">
        <f t="shared" ca="1" si="25"/>
        <v>11.278643216226753</v>
      </c>
    </row>
    <row r="365" spans="5:18" x14ac:dyDescent="0.25">
      <c r="E365" s="76">
        <f t="shared" ca="1" si="22"/>
        <v>0.79449087040632349</v>
      </c>
      <c r="F365" s="76">
        <f t="shared" ca="1" si="23"/>
        <v>6.1657869295583208</v>
      </c>
      <c r="Q365" s="91">
        <f t="shared" ca="1" si="24"/>
        <v>0.71137345272021602</v>
      </c>
      <c r="R365" s="91">
        <f t="shared" ca="1" si="25"/>
        <v>12.154341204161364</v>
      </c>
    </row>
    <row r="366" spans="5:18" x14ac:dyDescent="0.25">
      <c r="E366" s="76">
        <f t="shared" ca="1" si="22"/>
        <v>0.13041863464047776</v>
      </c>
      <c r="F366" s="76">
        <f t="shared" ca="1" si="23"/>
        <v>1.6264791439787225</v>
      </c>
      <c r="Q366" s="91">
        <f t="shared" ca="1" si="24"/>
        <v>0.18805871681858255</v>
      </c>
      <c r="R366" s="91">
        <f t="shared" ca="1" si="25"/>
        <v>8.9731542543203489</v>
      </c>
    </row>
    <row r="367" spans="5:18" x14ac:dyDescent="0.25">
      <c r="E367" s="76">
        <f t="shared" ca="1" si="22"/>
        <v>0.7564912012471976</v>
      </c>
      <c r="F367" s="76">
        <f t="shared" ca="1" si="23"/>
        <v>5.7226801637397235</v>
      </c>
      <c r="Q367" s="91">
        <f t="shared" ca="1" si="24"/>
        <v>4.0683626806534368E-2</v>
      </c>
      <c r="R367" s="91">
        <f t="shared" ca="1" si="25"/>
        <v>7.6724927705607007</v>
      </c>
    </row>
    <row r="368" spans="5:18" x14ac:dyDescent="0.25">
      <c r="E368" s="76">
        <f t="shared" ca="1" si="22"/>
        <v>0.91731892359480482</v>
      </c>
      <c r="F368" s="76">
        <f t="shared" ca="1" si="23"/>
        <v>8.5522340812664339</v>
      </c>
      <c r="Q368" s="91">
        <f t="shared" ca="1" si="24"/>
        <v>0.23936315103097117</v>
      </c>
      <c r="R368" s="91">
        <f t="shared" ca="1" si="25"/>
        <v>9.2849680318347545</v>
      </c>
    </row>
    <row r="369" spans="5:18" x14ac:dyDescent="0.25">
      <c r="E369" s="76">
        <f t="shared" ca="1" si="22"/>
        <v>0.69740578444922918</v>
      </c>
      <c r="F369" s="76">
        <f t="shared" ca="1" si="23"/>
        <v>5.1489417773234809</v>
      </c>
      <c r="Q369" s="91">
        <f t="shared" ca="1" si="24"/>
        <v>0.81892392687176596</v>
      </c>
      <c r="R369" s="91">
        <f t="shared" ca="1" si="25"/>
        <v>13.221236369106171</v>
      </c>
    </row>
    <row r="370" spans="5:18" x14ac:dyDescent="0.25">
      <c r="E370" s="76">
        <f t="shared" ca="1" si="22"/>
        <v>0.23844005492606923</v>
      </c>
      <c r="F370" s="76">
        <f t="shared" ca="1" si="23"/>
        <v>2.2923914438018862</v>
      </c>
      <c r="Q370" s="91">
        <f t="shared" ca="1" si="24"/>
        <v>0.79775787884498195</v>
      </c>
      <c r="R370" s="91">
        <f t="shared" ca="1" si="25"/>
        <v>12.974881868820196</v>
      </c>
    </row>
    <row r="371" spans="5:18" x14ac:dyDescent="0.25">
      <c r="E371" s="76">
        <f t="shared" ca="1" si="22"/>
        <v>0.74140771961994234</v>
      </c>
      <c r="F371" s="76">
        <f t="shared" ca="1" si="23"/>
        <v>5.5648874941200495</v>
      </c>
      <c r="Q371" s="91">
        <f t="shared" ca="1" si="24"/>
        <v>0.48188694416190936</v>
      </c>
      <c r="R371" s="91">
        <f t="shared" ca="1" si="25"/>
        <v>10.629296156278629</v>
      </c>
    </row>
    <row r="372" spans="5:18" x14ac:dyDescent="0.25">
      <c r="E372" s="76">
        <f t="shared" ca="1" si="22"/>
        <v>0.57553727341333427</v>
      </c>
      <c r="F372" s="76">
        <f t="shared" ca="1" si="23"/>
        <v>4.2226981321003905</v>
      </c>
      <c r="Q372" s="91">
        <f t="shared" ca="1" si="24"/>
        <v>0.41340855005268418</v>
      </c>
      <c r="R372" s="91">
        <f t="shared" ca="1" si="25"/>
        <v>10.248137864383533</v>
      </c>
    </row>
    <row r="373" spans="5:18" x14ac:dyDescent="0.25">
      <c r="E373" s="76">
        <f t="shared" ca="1" si="22"/>
        <v>0.22108676473771083</v>
      </c>
      <c r="F373" s="76">
        <f t="shared" ca="1" si="23"/>
        <v>2.1935502682954051</v>
      </c>
      <c r="Q373" s="91">
        <f t="shared" ca="1" si="24"/>
        <v>0.32365709447953828</v>
      </c>
      <c r="R373" s="91">
        <f t="shared" ca="1" si="25"/>
        <v>9.7589823892455971</v>
      </c>
    </row>
    <row r="374" spans="5:18" x14ac:dyDescent="0.25">
      <c r="E374" s="76">
        <f t="shared" ca="1" si="22"/>
        <v>0.33864202831657242</v>
      </c>
      <c r="F374" s="76">
        <f t="shared" ca="1" si="23"/>
        <v>2.8415091656494713</v>
      </c>
      <c r="Q374" s="91">
        <f t="shared" ca="1" si="24"/>
        <v>0.74165249098252695</v>
      </c>
      <c r="R374" s="91">
        <f t="shared" ca="1" si="25"/>
        <v>12.415463142532015</v>
      </c>
    </row>
    <row r="375" spans="5:18" x14ac:dyDescent="0.25">
      <c r="E375" s="76">
        <f t="shared" ca="1" si="22"/>
        <v>0.17544157944468031</v>
      </c>
      <c r="F375" s="76">
        <f t="shared" ca="1" si="23"/>
        <v>1.9218615820848801</v>
      </c>
      <c r="Q375" s="91">
        <f t="shared" ca="1" si="24"/>
        <v>0.9096213728458975</v>
      </c>
      <c r="R375" s="91">
        <f t="shared" ca="1" si="25"/>
        <v>14.71351579840546</v>
      </c>
    </row>
    <row r="376" spans="5:18" x14ac:dyDescent="0.25">
      <c r="E376" s="76">
        <f t="shared" ca="1" si="22"/>
        <v>0.31935433584431094</v>
      </c>
      <c r="F376" s="76">
        <f t="shared" ca="1" si="23"/>
        <v>2.7371368967935057</v>
      </c>
      <c r="Q376" s="91">
        <f t="shared" ca="1" si="24"/>
        <v>0.40428719474555519</v>
      </c>
      <c r="R376" s="91">
        <f t="shared" ca="1" si="25"/>
        <v>10.198249385551899</v>
      </c>
    </row>
    <row r="377" spans="5:18" x14ac:dyDescent="0.25">
      <c r="E377" s="76">
        <f t="shared" ca="1" si="22"/>
        <v>0.83306916932807029</v>
      </c>
      <c r="F377" s="76">
        <f t="shared" ca="1" si="23"/>
        <v>6.7066800163762492</v>
      </c>
      <c r="Q377" s="91">
        <f t="shared" ca="1" si="24"/>
        <v>0.2910338538695022</v>
      </c>
      <c r="R377" s="91">
        <f t="shared" ca="1" si="25"/>
        <v>9.5789665738572776</v>
      </c>
    </row>
    <row r="378" spans="5:18" x14ac:dyDescent="0.25">
      <c r="E378" s="76">
        <f t="shared" ca="1" si="22"/>
        <v>0.77782072021559945</v>
      </c>
      <c r="F378" s="76">
        <f t="shared" ca="1" si="23"/>
        <v>5.9624273501108433</v>
      </c>
      <c r="Q378" s="91">
        <f t="shared" ca="1" si="24"/>
        <v>0.36651521298017931</v>
      </c>
      <c r="R378" s="91">
        <f t="shared" ca="1" si="25"/>
        <v>9.9925832695807877</v>
      </c>
    </row>
    <row r="379" spans="5:18" x14ac:dyDescent="0.25">
      <c r="E379" s="76">
        <f t="shared" ca="1" si="22"/>
        <v>0.95818558202673532</v>
      </c>
      <c r="F379" s="76">
        <f t="shared" ca="1" si="23"/>
        <v>10.414048266150569</v>
      </c>
      <c r="Q379" s="91">
        <f t="shared" ca="1" si="24"/>
        <v>0.73753101138922139</v>
      </c>
      <c r="R379" s="91">
        <f t="shared" ca="1" si="25"/>
        <v>12.378515590740758</v>
      </c>
    </row>
    <row r="380" spans="5:18" x14ac:dyDescent="0.25">
      <c r="E380" s="76">
        <f t="shared" ca="1" si="22"/>
        <v>0.60152373864448627</v>
      </c>
      <c r="F380" s="76">
        <f t="shared" ca="1" si="23"/>
        <v>4.4002526556040307</v>
      </c>
      <c r="Q380" s="91">
        <f t="shared" ca="1" si="24"/>
        <v>0.54467591933871451</v>
      </c>
      <c r="R380" s="91">
        <f t="shared" ca="1" si="25"/>
        <v>10.99659451633654</v>
      </c>
    </row>
    <row r="381" spans="5:18" x14ac:dyDescent="0.25">
      <c r="E381" s="76">
        <f t="shared" ca="1" si="22"/>
        <v>0.15687249698796613</v>
      </c>
      <c r="F381" s="76">
        <f t="shared" ca="1" si="23"/>
        <v>1.8043509938179598</v>
      </c>
      <c r="Q381" s="91">
        <f t="shared" ca="1" si="24"/>
        <v>0.66917341535994035</v>
      </c>
      <c r="R381" s="91">
        <f t="shared" ca="1" si="25"/>
        <v>11.824039547528947</v>
      </c>
    </row>
    <row r="382" spans="5:18" x14ac:dyDescent="0.25">
      <c r="E382" s="76">
        <f t="shared" ca="1" si="22"/>
        <v>0.65342703861385809</v>
      </c>
      <c r="F382" s="76">
        <f t="shared" ca="1" si="23"/>
        <v>4.7839960176133207</v>
      </c>
      <c r="Q382" s="91">
        <f t="shared" ca="1" si="24"/>
        <v>0.17490515849008947</v>
      </c>
      <c r="R382" s="91">
        <f t="shared" ca="1" si="25"/>
        <v>8.8881977446714107</v>
      </c>
    </row>
    <row r="383" spans="5:18" x14ac:dyDescent="0.25">
      <c r="E383" s="76">
        <f t="shared" ca="1" si="22"/>
        <v>0.49315955627458408</v>
      </c>
      <c r="F383" s="76">
        <f t="shared" ca="1" si="23"/>
        <v>3.7058381208361908</v>
      </c>
      <c r="Q383" s="91">
        <f t="shared" ca="1" si="24"/>
        <v>5.8596621898478918E-2</v>
      </c>
      <c r="R383" s="91">
        <f t="shared" ca="1" si="25"/>
        <v>7.9144505387055064</v>
      </c>
    </row>
    <row r="384" spans="5:18" x14ac:dyDescent="0.25">
      <c r="E384" s="76">
        <f t="shared" ca="1" si="22"/>
        <v>0.12475885313059554</v>
      </c>
      <c r="F384" s="76">
        <f t="shared" ca="1" si="23"/>
        <v>1.5863885888718805</v>
      </c>
      <c r="Q384" s="91">
        <f t="shared" ca="1" si="24"/>
        <v>0.39049165539728781</v>
      </c>
      <c r="R384" s="91">
        <f t="shared" ca="1" si="25"/>
        <v>10.123009074884873</v>
      </c>
    </row>
    <row r="385" spans="5:18" x14ac:dyDescent="0.25">
      <c r="E385" s="76">
        <f t="shared" ca="1" si="22"/>
        <v>0.27706070063510968</v>
      </c>
      <c r="F385" s="76">
        <f t="shared" ca="1" si="23"/>
        <v>2.5069682428028357</v>
      </c>
      <c r="Q385" s="91">
        <f t="shared" ca="1" si="24"/>
        <v>0.71535664498931995</v>
      </c>
      <c r="R385" s="91">
        <f t="shared" ca="1" si="25"/>
        <v>12.187404387065868</v>
      </c>
    </row>
    <row r="386" spans="5:18" x14ac:dyDescent="0.25">
      <c r="E386" s="76">
        <f t="shared" ca="1" si="22"/>
        <v>0.89563178187614456</v>
      </c>
      <c r="F386" s="76">
        <f t="shared" ca="1" si="23"/>
        <v>7.9345552977458595</v>
      </c>
      <c r="Q386" s="91">
        <f t="shared" ca="1" si="24"/>
        <v>0.25479373001932482</v>
      </c>
      <c r="R386" s="91">
        <f t="shared" ca="1" si="25"/>
        <v>9.3743226066513436</v>
      </c>
    </row>
    <row r="387" spans="5:18" x14ac:dyDescent="0.25">
      <c r="E387" s="76">
        <f t="shared" ca="1" si="22"/>
        <v>0.78967528780586838</v>
      </c>
      <c r="F387" s="76">
        <f t="shared" ca="1" si="23"/>
        <v>6.1054401000555654</v>
      </c>
      <c r="Q387" s="91">
        <f t="shared" ca="1" si="24"/>
        <v>0.86704823153490773</v>
      </c>
      <c r="R387" s="91">
        <f t="shared" ca="1" si="25"/>
        <v>13.894572764020994</v>
      </c>
    </row>
    <row r="388" spans="5:18" x14ac:dyDescent="0.25">
      <c r="E388" s="76">
        <f t="shared" ref="E388:E451" ca="1" si="26">RAND()</f>
        <v>0.55358170094421688</v>
      </c>
      <c r="F388" s="76">
        <f t="shared" ref="F388:F451" ca="1" si="27">(((-LN(E388))^(-$C$3)-1)*(1/$C$3))*$C$5+$C$4</f>
        <v>4.0787976350558193</v>
      </c>
      <c r="Q388" s="91">
        <f t="shared" ref="Q388:Q451" ca="1" si="28">RAND()</f>
        <v>6.6415818710165997E-2</v>
      </c>
      <c r="R388" s="91">
        <f t="shared" ref="R388:R451" ca="1" si="29">-LN(-LN(Q388))*$O$4+$O$3</f>
        <v>8.0047599948632762</v>
      </c>
    </row>
    <row r="389" spans="5:18" x14ac:dyDescent="0.25">
      <c r="E389" s="76">
        <f t="shared" ca="1" si="26"/>
        <v>0.90808476499764679</v>
      </c>
      <c r="F389" s="76">
        <f t="shared" ca="1" si="27"/>
        <v>8.2705320627137766</v>
      </c>
      <c r="Q389" s="91">
        <f t="shared" ca="1" si="28"/>
        <v>0.25705979410705115</v>
      </c>
      <c r="R389" s="91">
        <f t="shared" ca="1" si="29"/>
        <v>9.3873163778874087</v>
      </c>
    </row>
    <row r="390" spans="5:18" x14ac:dyDescent="0.25">
      <c r="E390" s="76">
        <f t="shared" ca="1" si="26"/>
        <v>0.57957888663745183</v>
      </c>
      <c r="F390" s="76">
        <f t="shared" ca="1" si="27"/>
        <v>4.2497694561291972</v>
      </c>
      <c r="Q390" s="91">
        <f t="shared" ca="1" si="28"/>
        <v>0.90697799705153426</v>
      </c>
      <c r="R390" s="91">
        <f t="shared" ca="1" si="29"/>
        <v>14.652995711385474</v>
      </c>
    </row>
    <row r="391" spans="5:18" x14ac:dyDescent="0.25">
      <c r="E391" s="76">
        <f t="shared" ca="1" si="26"/>
        <v>9.2227476282900511E-2</v>
      </c>
      <c r="F391" s="76">
        <f t="shared" ca="1" si="27"/>
        <v>1.3361659698244917</v>
      </c>
      <c r="Q391" s="91">
        <f t="shared" ca="1" si="28"/>
        <v>0.48860175786415749</v>
      </c>
      <c r="R391" s="91">
        <f t="shared" ca="1" si="29"/>
        <v>10.667570636501384</v>
      </c>
    </row>
    <row r="392" spans="5:18" x14ac:dyDescent="0.25">
      <c r="E392" s="76">
        <f t="shared" ca="1" si="26"/>
        <v>0.33777225875489025</v>
      </c>
      <c r="F392" s="76">
        <f t="shared" ca="1" si="27"/>
        <v>2.8368028971475896</v>
      </c>
      <c r="Q392" s="91">
        <f t="shared" ca="1" si="28"/>
        <v>0.78431444076669099</v>
      </c>
      <c r="R392" s="91">
        <f t="shared" ca="1" si="29"/>
        <v>12.829838202408514</v>
      </c>
    </row>
    <row r="393" spans="5:18" x14ac:dyDescent="0.25">
      <c r="E393" s="76">
        <f t="shared" ca="1" si="26"/>
        <v>0.92631488116139693</v>
      </c>
      <c r="F393" s="76">
        <f t="shared" ca="1" si="27"/>
        <v>8.8607162864881737</v>
      </c>
      <c r="Q393" s="91">
        <f t="shared" ca="1" si="28"/>
        <v>0.54039443632533457</v>
      </c>
      <c r="R393" s="91">
        <f t="shared" ca="1" si="29"/>
        <v>10.97078374762831</v>
      </c>
    </row>
    <row r="394" spans="5:18" x14ac:dyDescent="0.25">
      <c r="E394" s="76">
        <f t="shared" ca="1" si="26"/>
        <v>9.9899429743188772E-2</v>
      </c>
      <c r="F394" s="76">
        <f t="shared" ca="1" si="27"/>
        <v>1.3987980569428133</v>
      </c>
      <c r="Q394" s="91">
        <f t="shared" ca="1" si="28"/>
        <v>0.90980704469680529</v>
      </c>
      <c r="R394" s="91">
        <f t="shared" ca="1" si="29"/>
        <v>14.717829661163741</v>
      </c>
    </row>
    <row r="395" spans="5:18" x14ac:dyDescent="0.25">
      <c r="E395" s="76">
        <f t="shared" ca="1" si="26"/>
        <v>0.11607032614459745</v>
      </c>
      <c r="F395" s="76">
        <f t="shared" ca="1" si="27"/>
        <v>1.5231275800091422</v>
      </c>
      <c r="Q395" s="91">
        <f t="shared" ca="1" si="28"/>
        <v>0.37224408618735372</v>
      </c>
      <c r="R395" s="91">
        <f t="shared" ca="1" si="29"/>
        <v>10.023729225533126</v>
      </c>
    </row>
    <row r="396" spans="5:18" x14ac:dyDescent="0.25">
      <c r="E396" s="76">
        <f t="shared" ca="1" si="26"/>
        <v>0.35663736255766942</v>
      </c>
      <c r="F396" s="76">
        <f t="shared" ca="1" si="27"/>
        <v>2.9389654553279194</v>
      </c>
      <c r="Q396" s="91">
        <f t="shared" ca="1" si="28"/>
        <v>0.93749690412489528</v>
      </c>
      <c r="R396" s="91">
        <f t="shared" ca="1" si="29"/>
        <v>15.480883680717739</v>
      </c>
    </row>
    <row r="397" spans="5:18" x14ac:dyDescent="0.25">
      <c r="E397" s="76">
        <f t="shared" ca="1" si="26"/>
        <v>0.11971150021533705</v>
      </c>
      <c r="F397" s="76">
        <f t="shared" ca="1" si="27"/>
        <v>1.5499069425554275</v>
      </c>
      <c r="Q397" s="91">
        <f t="shared" ca="1" si="28"/>
        <v>0.93796184254967707</v>
      </c>
      <c r="R397" s="91">
        <f t="shared" ca="1" si="29"/>
        <v>15.496307083209921</v>
      </c>
    </row>
    <row r="398" spans="5:18" x14ac:dyDescent="0.25">
      <c r="E398" s="76">
        <f t="shared" ca="1" si="26"/>
        <v>0.2083716608544578</v>
      </c>
      <c r="F398" s="76">
        <f t="shared" ca="1" si="27"/>
        <v>2.119803617350053</v>
      </c>
      <c r="Q398" s="91">
        <f t="shared" ca="1" si="28"/>
        <v>0.76203854192564069</v>
      </c>
      <c r="R398" s="91">
        <f t="shared" ca="1" si="29"/>
        <v>12.605685564856534</v>
      </c>
    </row>
    <row r="399" spans="5:18" x14ac:dyDescent="0.25">
      <c r="E399" s="76">
        <f t="shared" ca="1" si="26"/>
        <v>0.40359392009644846</v>
      </c>
      <c r="F399" s="76">
        <f t="shared" ca="1" si="27"/>
        <v>3.1954111929778035</v>
      </c>
      <c r="Q399" s="91">
        <f t="shared" ca="1" si="28"/>
        <v>0.30962480630581879</v>
      </c>
      <c r="R399" s="91">
        <f t="shared" ca="1" si="29"/>
        <v>9.6819043471583761</v>
      </c>
    </row>
    <row r="400" spans="5:18" x14ac:dyDescent="0.25">
      <c r="E400" s="76">
        <f t="shared" ca="1" si="26"/>
        <v>0.80892867636960852</v>
      </c>
      <c r="F400" s="76">
        <f t="shared" ca="1" si="27"/>
        <v>6.3553988652029254</v>
      </c>
      <c r="Q400" s="91">
        <f t="shared" ca="1" si="28"/>
        <v>0.57451942359370822</v>
      </c>
      <c r="R400" s="91">
        <f t="shared" ca="1" si="29"/>
        <v>11.180382164668559</v>
      </c>
    </row>
    <row r="401" spans="5:18" x14ac:dyDescent="0.25">
      <c r="E401" s="76">
        <f t="shared" ca="1" si="26"/>
        <v>0.64534492132773413</v>
      </c>
      <c r="F401" s="76">
        <f t="shared" ca="1" si="27"/>
        <v>4.7212855687735251</v>
      </c>
      <c r="Q401" s="91">
        <f t="shared" ca="1" si="28"/>
        <v>0.93290436741594218</v>
      </c>
      <c r="R401" s="91">
        <f t="shared" ca="1" si="29"/>
        <v>15.334222022721805</v>
      </c>
    </row>
    <row r="402" spans="5:18" x14ac:dyDescent="0.25">
      <c r="E402" s="76">
        <f t="shared" ca="1" si="26"/>
        <v>2.815551560215257E-2</v>
      </c>
      <c r="F402" s="76">
        <f t="shared" ca="1" si="27"/>
        <v>0.61014889536272943</v>
      </c>
      <c r="Q402" s="91">
        <f t="shared" ca="1" si="28"/>
        <v>0.97181320916216318</v>
      </c>
      <c r="R402" s="91">
        <f t="shared" ca="1" si="29"/>
        <v>17.109280100074415</v>
      </c>
    </row>
    <row r="403" spans="5:18" x14ac:dyDescent="0.25">
      <c r="E403" s="76">
        <f t="shared" ca="1" si="26"/>
        <v>0.56691806226951214</v>
      </c>
      <c r="F403" s="76">
        <f t="shared" ca="1" si="27"/>
        <v>4.1655866345936783</v>
      </c>
      <c r="Q403" s="91">
        <f t="shared" ca="1" si="28"/>
        <v>0.59961400665122844</v>
      </c>
      <c r="R403" s="91">
        <f t="shared" ca="1" si="29"/>
        <v>11.340936004563851</v>
      </c>
    </row>
    <row r="404" spans="5:18" x14ac:dyDescent="0.25">
      <c r="E404" s="76">
        <f t="shared" ca="1" si="26"/>
        <v>0.17811876475628008</v>
      </c>
      <c r="F404" s="76">
        <f t="shared" ca="1" si="27"/>
        <v>1.9384056335286366</v>
      </c>
      <c r="Q404" s="91">
        <f t="shared" ca="1" si="28"/>
        <v>0.10048115830844562</v>
      </c>
      <c r="R404" s="91">
        <f t="shared" ca="1" si="29"/>
        <v>8.336108726852963</v>
      </c>
    </row>
    <row r="405" spans="5:18" x14ac:dyDescent="0.25">
      <c r="E405" s="76">
        <f t="shared" ca="1" si="26"/>
        <v>0.20709448071861158</v>
      </c>
      <c r="F405" s="76">
        <f t="shared" ca="1" si="27"/>
        <v>2.1123248357470366</v>
      </c>
      <c r="Q405" s="91">
        <f t="shared" ca="1" si="28"/>
        <v>0.72987608280467353</v>
      </c>
      <c r="R405" s="91">
        <f t="shared" ca="1" si="29"/>
        <v>12.311124098332158</v>
      </c>
    </row>
    <row r="406" spans="5:18" x14ac:dyDescent="0.25">
      <c r="E406" s="76">
        <f t="shared" ca="1" si="26"/>
        <v>0.21618715369398445</v>
      </c>
      <c r="F406" s="76">
        <f t="shared" ca="1" si="27"/>
        <v>2.1652793491199369</v>
      </c>
      <c r="Q406" s="91">
        <f t="shared" ca="1" si="28"/>
        <v>0.25294674059182953</v>
      </c>
      <c r="R406" s="91">
        <f t="shared" ca="1" si="29"/>
        <v>9.3637088888562285</v>
      </c>
    </row>
    <row r="407" spans="5:18" x14ac:dyDescent="0.25">
      <c r="E407" s="76">
        <f t="shared" ca="1" si="26"/>
        <v>0.20723108828438697</v>
      </c>
      <c r="F407" s="76">
        <f t="shared" ca="1" si="27"/>
        <v>2.1131254288100561</v>
      </c>
      <c r="Q407" s="91">
        <f t="shared" ca="1" si="28"/>
        <v>0.14129459426755431</v>
      </c>
      <c r="R407" s="91">
        <f t="shared" ca="1" si="29"/>
        <v>8.657268394247895</v>
      </c>
    </row>
    <row r="408" spans="5:18" x14ac:dyDescent="0.25">
      <c r="E408" s="76">
        <f t="shared" ca="1" si="26"/>
        <v>5.3525245125514154E-2</v>
      </c>
      <c r="F408" s="76">
        <f t="shared" ca="1" si="27"/>
        <v>0.96299686712998112</v>
      </c>
      <c r="Q408" s="91">
        <f t="shared" ca="1" si="28"/>
        <v>0.54022790741057558</v>
      </c>
      <c r="R408" s="91">
        <f t="shared" ca="1" si="29"/>
        <v>10.969782434304372</v>
      </c>
    </row>
    <row r="409" spans="5:18" x14ac:dyDescent="0.25">
      <c r="E409" s="76">
        <f t="shared" ca="1" si="26"/>
        <v>0.59933212660830215</v>
      </c>
      <c r="F409" s="76">
        <f t="shared" ca="1" si="27"/>
        <v>4.384945265929276</v>
      </c>
      <c r="Q409" s="91">
        <f t="shared" ca="1" si="28"/>
        <v>0.65919702403423175</v>
      </c>
      <c r="R409" s="91">
        <f t="shared" ca="1" si="29"/>
        <v>11.750619988348964</v>
      </c>
    </row>
    <row r="410" spans="5:18" x14ac:dyDescent="0.25">
      <c r="E410" s="76">
        <f t="shared" ca="1" si="26"/>
        <v>0.51606209195402064</v>
      </c>
      <c r="F410" s="76">
        <f t="shared" ca="1" si="27"/>
        <v>3.8437166275846675</v>
      </c>
      <c r="Q410" s="91">
        <f t="shared" ca="1" si="28"/>
        <v>0.35148005707996766</v>
      </c>
      <c r="R410" s="91">
        <f t="shared" ca="1" si="29"/>
        <v>9.9108138225694624</v>
      </c>
    </row>
    <row r="411" spans="5:18" x14ac:dyDescent="0.25">
      <c r="E411" s="76">
        <f t="shared" ca="1" si="26"/>
        <v>0.36315763323798211</v>
      </c>
      <c r="F411" s="76">
        <f t="shared" ca="1" si="27"/>
        <v>2.9743453515600256</v>
      </c>
      <c r="Q411" s="91">
        <f t="shared" ca="1" si="28"/>
        <v>0.92111686660778402</v>
      </c>
      <c r="R411" s="91">
        <f t="shared" ca="1" si="29"/>
        <v>14.997969937068639</v>
      </c>
    </row>
    <row r="412" spans="5:18" x14ac:dyDescent="0.25">
      <c r="E412" s="76">
        <f t="shared" ca="1" si="26"/>
        <v>1.4774169953163496E-2</v>
      </c>
      <c r="F412" s="76">
        <f t="shared" ca="1" si="27"/>
        <v>0.32014513138385947</v>
      </c>
      <c r="Q412" s="91">
        <f t="shared" ca="1" si="28"/>
        <v>0.35716005541563012</v>
      </c>
      <c r="R412" s="91">
        <f t="shared" ca="1" si="29"/>
        <v>9.9417150675143144</v>
      </c>
    </row>
    <row r="413" spans="5:18" x14ac:dyDescent="0.25">
      <c r="E413" s="76">
        <f t="shared" ca="1" si="26"/>
        <v>0.91286208945960845</v>
      </c>
      <c r="F413" s="76">
        <f t="shared" ca="1" si="27"/>
        <v>8.412335488631328</v>
      </c>
      <c r="Q413" s="91">
        <f t="shared" ca="1" si="28"/>
        <v>0.99303455399178153</v>
      </c>
      <c r="R413" s="91">
        <f t="shared" ca="1" si="29"/>
        <v>19.926601529818878</v>
      </c>
    </row>
    <row r="414" spans="5:18" x14ac:dyDescent="0.25">
      <c r="E414" s="76">
        <f t="shared" ca="1" si="26"/>
        <v>0.28582087248405541</v>
      </c>
      <c r="F414" s="76">
        <f t="shared" ca="1" si="27"/>
        <v>2.5549197076824277</v>
      </c>
      <c r="Q414" s="91">
        <f t="shared" ca="1" si="28"/>
        <v>0.3133268812686707</v>
      </c>
      <c r="R414" s="91">
        <f t="shared" ca="1" si="29"/>
        <v>9.7022838294747622</v>
      </c>
    </row>
    <row r="415" spans="5:18" x14ac:dyDescent="0.25">
      <c r="E415" s="76">
        <f t="shared" ca="1" si="26"/>
        <v>0.4560157461831299</v>
      </c>
      <c r="F415" s="76">
        <f t="shared" ca="1" si="27"/>
        <v>3.4894556868506417</v>
      </c>
      <c r="Q415" s="91">
        <f t="shared" ca="1" si="28"/>
        <v>6.153842936634013E-3</v>
      </c>
      <c r="R415" s="91">
        <f t="shared" ca="1" si="29"/>
        <v>6.7451777458121036</v>
      </c>
    </row>
    <row r="416" spans="5:18" x14ac:dyDescent="0.25">
      <c r="E416" s="76">
        <f t="shared" ca="1" si="26"/>
        <v>0.5469476330998041</v>
      </c>
      <c r="F416" s="76">
        <f t="shared" ca="1" si="27"/>
        <v>4.036297573599847</v>
      </c>
      <c r="Q416" s="91">
        <f t="shared" ca="1" si="28"/>
        <v>0.48989293052188554</v>
      </c>
      <c r="R416" s="91">
        <f t="shared" ca="1" si="29"/>
        <v>10.674953903856681</v>
      </c>
    </row>
    <row r="417" spans="5:18" x14ac:dyDescent="0.25">
      <c r="E417" s="76">
        <f t="shared" ca="1" si="26"/>
        <v>0.6917231897534758</v>
      </c>
      <c r="F417" s="76">
        <f t="shared" ca="1" si="27"/>
        <v>5.0992770212406509</v>
      </c>
      <c r="Q417" s="91">
        <f t="shared" ca="1" si="28"/>
        <v>0.81697123644858316</v>
      </c>
      <c r="R417" s="91">
        <f t="shared" ca="1" si="29"/>
        <v>13.19747680331346</v>
      </c>
    </row>
    <row r="418" spans="5:18" x14ac:dyDescent="0.25">
      <c r="E418" s="76">
        <f t="shared" ca="1" si="26"/>
        <v>0.62861312110173839</v>
      </c>
      <c r="F418" s="76">
        <f t="shared" ca="1" si="27"/>
        <v>4.5951292218963209</v>
      </c>
      <c r="Q418" s="91">
        <f t="shared" ca="1" si="28"/>
        <v>0.51873545410860455</v>
      </c>
      <c r="R418" s="91">
        <f t="shared" ca="1" si="29"/>
        <v>10.842087917049188</v>
      </c>
    </row>
    <row r="419" spans="5:18" x14ac:dyDescent="0.25">
      <c r="E419" s="76">
        <f t="shared" ca="1" si="26"/>
        <v>0.96562654189488073</v>
      </c>
      <c r="F419" s="76">
        <f t="shared" ca="1" si="27"/>
        <v>10.967287485774799</v>
      </c>
      <c r="Q419" s="91">
        <f t="shared" ca="1" si="28"/>
        <v>0.61979097897670121</v>
      </c>
      <c r="R419" s="91">
        <f t="shared" ca="1" si="29"/>
        <v>11.474729080348329</v>
      </c>
    </row>
    <row r="420" spans="5:18" x14ac:dyDescent="0.25">
      <c r="E420" s="76">
        <f t="shared" ca="1" si="26"/>
        <v>0.69305364177534201</v>
      </c>
      <c r="F420" s="76">
        <f t="shared" ca="1" si="27"/>
        <v>5.1108316608583566</v>
      </c>
      <c r="Q420" s="91">
        <f t="shared" ca="1" si="28"/>
        <v>0.96180972766416062</v>
      </c>
      <c r="R420" s="91">
        <f t="shared" ca="1" si="29"/>
        <v>16.491536607068277</v>
      </c>
    </row>
    <row r="421" spans="5:18" x14ac:dyDescent="0.25">
      <c r="E421" s="76">
        <f t="shared" ca="1" si="26"/>
        <v>0.89994621495849136</v>
      </c>
      <c r="F421" s="76">
        <f t="shared" ca="1" si="27"/>
        <v>8.0459540629479616</v>
      </c>
      <c r="Q421" s="91">
        <f t="shared" ca="1" si="28"/>
        <v>0.3899912191012197</v>
      </c>
      <c r="R421" s="91">
        <f t="shared" ca="1" si="29"/>
        <v>10.12028348446449</v>
      </c>
    </row>
    <row r="422" spans="5:18" x14ac:dyDescent="0.25">
      <c r="E422" s="76">
        <f t="shared" ca="1" si="26"/>
        <v>0.41272630188061599</v>
      </c>
      <c r="F422" s="76">
        <f t="shared" ca="1" si="27"/>
        <v>3.2459010862372502</v>
      </c>
      <c r="Q422" s="91">
        <f t="shared" ca="1" si="28"/>
        <v>0.21538157912963085</v>
      </c>
      <c r="R422" s="91">
        <f t="shared" ca="1" si="29"/>
        <v>9.1424910311081806</v>
      </c>
    </row>
    <row r="423" spans="5:18" x14ac:dyDescent="0.25">
      <c r="E423" s="76">
        <f t="shared" ca="1" si="26"/>
        <v>0.4216892445434407</v>
      </c>
      <c r="F423" s="76">
        <f t="shared" ca="1" si="27"/>
        <v>3.29571866905171</v>
      </c>
      <c r="Q423" s="91">
        <f t="shared" ca="1" si="28"/>
        <v>0.35844902455297467</v>
      </c>
      <c r="R423" s="91">
        <f t="shared" ca="1" si="29"/>
        <v>9.9487252871950211</v>
      </c>
    </row>
    <row r="424" spans="5:18" x14ac:dyDescent="0.25">
      <c r="E424" s="76">
        <f t="shared" ca="1" si="26"/>
        <v>0.8356911985660761</v>
      </c>
      <c r="F424" s="76">
        <f t="shared" ca="1" si="27"/>
        <v>6.7478605822111444</v>
      </c>
      <c r="Q424" s="91">
        <f t="shared" ca="1" si="28"/>
        <v>0.33373176217658096</v>
      </c>
      <c r="R424" s="91">
        <f t="shared" ca="1" si="29"/>
        <v>9.8140802218882364</v>
      </c>
    </row>
    <row r="425" spans="5:18" x14ac:dyDescent="0.25">
      <c r="E425" s="76">
        <f t="shared" ca="1" si="26"/>
        <v>0.91862827466218522</v>
      </c>
      <c r="F425" s="76">
        <f t="shared" ca="1" si="27"/>
        <v>8.5948546810073907</v>
      </c>
      <c r="Q425" s="91">
        <f t="shared" ca="1" si="28"/>
        <v>0.3811381177852825</v>
      </c>
      <c r="R425" s="91">
        <f t="shared" ca="1" si="29"/>
        <v>10.072097111731683</v>
      </c>
    </row>
    <row r="426" spans="5:18" x14ac:dyDescent="0.25">
      <c r="E426" s="76">
        <f t="shared" ca="1" si="26"/>
        <v>0.52552509760144639</v>
      </c>
      <c r="F426" s="76">
        <f t="shared" ca="1" si="27"/>
        <v>3.9018520963490806</v>
      </c>
      <c r="Q426" s="91">
        <f t="shared" ca="1" si="28"/>
        <v>0.51260059223675492</v>
      </c>
      <c r="R426" s="91">
        <f t="shared" ca="1" si="29"/>
        <v>10.806160978064064</v>
      </c>
    </row>
    <row r="427" spans="5:18" x14ac:dyDescent="0.25">
      <c r="E427" s="76">
        <f t="shared" ca="1" si="26"/>
        <v>0.35921185036707404</v>
      </c>
      <c r="F427" s="76">
        <f t="shared" ca="1" si="27"/>
        <v>2.9529291830812694</v>
      </c>
      <c r="Q427" s="91">
        <f t="shared" ca="1" si="28"/>
        <v>0.829937700775353</v>
      </c>
      <c r="R427" s="91">
        <f t="shared" ca="1" si="29"/>
        <v>13.359670965289299</v>
      </c>
    </row>
    <row r="428" spans="5:18" x14ac:dyDescent="0.25">
      <c r="E428" s="76">
        <f t="shared" ca="1" si="26"/>
        <v>0.7421849464899406</v>
      </c>
      <c r="F428" s="76">
        <f t="shared" ca="1" si="27"/>
        <v>5.5728045882120698</v>
      </c>
      <c r="Q428" s="91">
        <f t="shared" ca="1" si="28"/>
        <v>0.93916484261566602</v>
      </c>
      <c r="R428" s="91">
        <f t="shared" ca="1" si="29"/>
        <v>15.536738826040889</v>
      </c>
    </row>
    <row r="429" spans="5:18" x14ac:dyDescent="0.25">
      <c r="E429" s="76">
        <f t="shared" ca="1" si="26"/>
        <v>0.36440377165116022</v>
      </c>
      <c r="F429" s="76">
        <f t="shared" ca="1" si="27"/>
        <v>2.9811129432589518</v>
      </c>
      <c r="Q429" s="91">
        <f t="shared" ca="1" si="28"/>
        <v>0.79348226480346606</v>
      </c>
      <c r="R429" s="91">
        <f t="shared" ca="1" si="29"/>
        <v>12.927871130641179</v>
      </c>
    </row>
    <row r="430" spans="5:18" x14ac:dyDescent="0.25">
      <c r="E430" s="76">
        <f t="shared" ca="1" si="26"/>
        <v>0.14172332962461498</v>
      </c>
      <c r="F430" s="76">
        <f t="shared" ca="1" si="27"/>
        <v>1.7042474821255977</v>
      </c>
      <c r="Q430" s="91">
        <f t="shared" ca="1" si="28"/>
        <v>0.15835686697793372</v>
      </c>
      <c r="R430" s="91">
        <f t="shared" ca="1" si="29"/>
        <v>8.777314670163836</v>
      </c>
    </row>
    <row r="431" spans="5:18" x14ac:dyDescent="0.25">
      <c r="E431" s="76">
        <f t="shared" ca="1" si="26"/>
        <v>0.27842915092288567</v>
      </c>
      <c r="F431" s="76">
        <f t="shared" ca="1" si="27"/>
        <v>2.5144721900705731</v>
      </c>
      <c r="Q431" s="91">
        <f t="shared" ca="1" si="28"/>
        <v>0.53529283721324217</v>
      </c>
      <c r="R431" s="91">
        <f t="shared" ca="1" si="29"/>
        <v>10.940195035128642</v>
      </c>
    </row>
    <row r="432" spans="5:18" x14ac:dyDescent="0.25">
      <c r="E432" s="76">
        <f t="shared" ca="1" si="26"/>
        <v>0.48958631915407258</v>
      </c>
      <c r="F432" s="76">
        <f t="shared" ca="1" si="27"/>
        <v>3.6846580666890789</v>
      </c>
      <c r="Q432" s="91">
        <f t="shared" ca="1" si="28"/>
        <v>0.10188588974928192</v>
      </c>
      <c r="R432" s="91">
        <f t="shared" ca="1" si="29"/>
        <v>8.3482293903362432</v>
      </c>
    </row>
    <row r="433" spans="5:18" x14ac:dyDescent="0.25">
      <c r="E433" s="76">
        <f t="shared" ca="1" si="26"/>
        <v>0.96100750357258913</v>
      </c>
      <c r="F433" s="76">
        <f t="shared" ca="1" si="27"/>
        <v>10.610297933625239</v>
      </c>
      <c r="Q433" s="91">
        <f t="shared" ca="1" si="28"/>
        <v>3.3777931766650449E-2</v>
      </c>
      <c r="R433" s="91">
        <f t="shared" ca="1" si="29"/>
        <v>7.5595513817001105</v>
      </c>
    </row>
    <row r="434" spans="5:18" x14ac:dyDescent="0.25">
      <c r="E434" s="76">
        <f t="shared" ca="1" si="26"/>
        <v>0.20470291414547159</v>
      </c>
      <c r="F434" s="76">
        <f t="shared" ca="1" si="27"/>
        <v>2.0982829330319159</v>
      </c>
      <c r="Q434" s="91">
        <f t="shared" ca="1" si="28"/>
        <v>0.44740734131250626</v>
      </c>
      <c r="R434" s="91">
        <f t="shared" ca="1" si="29"/>
        <v>10.435601147880488</v>
      </c>
    </row>
    <row r="435" spans="5:18" x14ac:dyDescent="0.25">
      <c r="E435" s="76">
        <f t="shared" ca="1" si="26"/>
        <v>0.27204568004262242</v>
      </c>
      <c r="F435" s="76">
        <f t="shared" ca="1" si="27"/>
        <v>2.4794217146579096</v>
      </c>
      <c r="Q435" s="91">
        <f t="shared" ca="1" si="28"/>
        <v>0.63719334886815748</v>
      </c>
      <c r="R435" s="91">
        <f t="shared" ca="1" si="29"/>
        <v>11.593985958802623</v>
      </c>
    </row>
    <row r="436" spans="5:18" x14ac:dyDescent="0.25">
      <c r="E436" s="76">
        <f t="shared" ca="1" si="26"/>
        <v>4.0363285596411003E-2</v>
      </c>
      <c r="F436" s="76">
        <f t="shared" ca="1" si="27"/>
        <v>0.79843140573671434</v>
      </c>
      <c r="Q436" s="91">
        <f t="shared" ca="1" si="28"/>
        <v>0.8815452896375594</v>
      </c>
      <c r="R436" s="91">
        <f t="shared" ca="1" si="29"/>
        <v>14.141694746449547</v>
      </c>
    </row>
    <row r="437" spans="5:18" x14ac:dyDescent="0.25">
      <c r="E437" s="76">
        <f t="shared" ca="1" si="26"/>
        <v>0.70604795250292185</v>
      </c>
      <c r="F437" s="76">
        <f t="shared" ca="1" si="27"/>
        <v>5.2260901495076135</v>
      </c>
      <c r="Q437" s="91">
        <f t="shared" ca="1" si="28"/>
        <v>6.8516093003105238E-2</v>
      </c>
      <c r="R437" s="91">
        <f t="shared" ca="1" si="29"/>
        <v>8.0278540684085637</v>
      </c>
    </row>
    <row r="438" spans="5:18" x14ac:dyDescent="0.25">
      <c r="E438" s="76">
        <f t="shared" ca="1" si="26"/>
        <v>0.44989712549777028</v>
      </c>
      <c r="F438" s="76">
        <f t="shared" ca="1" si="27"/>
        <v>3.4545369172395342</v>
      </c>
      <c r="Q438" s="91">
        <f t="shared" ca="1" si="28"/>
        <v>0.71640835021662719</v>
      </c>
      <c r="R438" s="91">
        <f t="shared" ca="1" si="29"/>
        <v>12.196195123956819</v>
      </c>
    </row>
    <row r="439" spans="5:18" x14ac:dyDescent="0.25">
      <c r="E439" s="76">
        <f t="shared" ca="1" si="26"/>
        <v>0.83620655650518882</v>
      </c>
      <c r="F439" s="76">
        <f t="shared" ca="1" si="27"/>
        <v>6.7560324305401727</v>
      </c>
      <c r="Q439" s="91">
        <f t="shared" ca="1" si="28"/>
        <v>1.1283685129298338E-2</v>
      </c>
      <c r="R439" s="91">
        <f t="shared" ca="1" si="29"/>
        <v>6.9987917492600236</v>
      </c>
    </row>
    <row r="440" spans="5:18" x14ac:dyDescent="0.25">
      <c r="E440" s="76">
        <f t="shared" ca="1" si="26"/>
        <v>4.0245191504296507E-2</v>
      </c>
      <c r="F440" s="76">
        <f t="shared" ca="1" si="27"/>
        <v>0.79680750728543259</v>
      </c>
      <c r="Q440" s="91">
        <f t="shared" ca="1" si="28"/>
        <v>9.4955186446620599E-2</v>
      </c>
      <c r="R440" s="91">
        <f t="shared" ca="1" si="29"/>
        <v>8.2874704511071453</v>
      </c>
    </row>
    <row r="441" spans="5:18" x14ac:dyDescent="0.25">
      <c r="E441" s="76">
        <f t="shared" ca="1" si="26"/>
        <v>0.3945312517573063</v>
      </c>
      <c r="F441" s="76">
        <f t="shared" ca="1" si="27"/>
        <v>3.145546009602433</v>
      </c>
      <c r="Q441" s="91">
        <f t="shared" ca="1" si="28"/>
        <v>0.22392231100236548</v>
      </c>
      <c r="R441" s="91">
        <f t="shared" ca="1" si="29"/>
        <v>9.1938005568717589</v>
      </c>
    </row>
    <row r="442" spans="5:18" x14ac:dyDescent="0.25">
      <c r="E442" s="76">
        <f t="shared" ca="1" si="26"/>
        <v>0.75153560200910852</v>
      </c>
      <c r="F442" s="76">
        <f t="shared" ca="1" si="27"/>
        <v>5.6698473376019649</v>
      </c>
      <c r="Q442" s="91">
        <f t="shared" ca="1" si="28"/>
        <v>8.5785076304399688E-2</v>
      </c>
      <c r="R442" s="91">
        <f t="shared" ca="1" si="29"/>
        <v>8.2030050886956083</v>
      </c>
    </row>
    <row r="443" spans="5:18" x14ac:dyDescent="0.25">
      <c r="E443" s="76">
        <f t="shared" ca="1" si="26"/>
        <v>0.75571394443293549</v>
      </c>
      <c r="F443" s="76">
        <f t="shared" ca="1" si="27"/>
        <v>5.7143268171087698</v>
      </c>
      <c r="Q443" s="91">
        <f t="shared" ca="1" si="28"/>
        <v>0.66513520312003949</v>
      </c>
      <c r="R443" s="91">
        <f t="shared" ca="1" si="29"/>
        <v>11.794128766536859</v>
      </c>
    </row>
    <row r="444" spans="5:18" x14ac:dyDescent="0.25">
      <c r="E444" s="76">
        <f t="shared" ca="1" si="26"/>
        <v>0.78435408014275876</v>
      </c>
      <c r="F444" s="76">
        <f t="shared" ca="1" si="27"/>
        <v>6.0403030376635209</v>
      </c>
      <c r="Q444" s="91">
        <f t="shared" ca="1" si="28"/>
        <v>0.45790068220301994</v>
      </c>
      <c r="R444" s="91">
        <f t="shared" ca="1" si="29"/>
        <v>10.494096589446626</v>
      </c>
    </row>
    <row r="445" spans="5:18" x14ac:dyDescent="0.25">
      <c r="E445" s="76">
        <f t="shared" ca="1" si="26"/>
        <v>0.31794789857442141</v>
      </c>
      <c r="F445" s="76">
        <f t="shared" ca="1" si="27"/>
        <v>2.7295212069413051</v>
      </c>
      <c r="Q445" s="91">
        <f t="shared" ca="1" si="28"/>
        <v>7.8075141695452821E-3</v>
      </c>
      <c r="R445" s="91">
        <f t="shared" ca="1" si="29"/>
        <v>6.8409424168982138</v>
      </c>
    </row>
    <row r="446" spans="5:18" x14ac:dyDescent="0.25">
      <c r="E446" s="76">
        <f t="shared" ca="1" si="26"/>
        <v>0.97971402650609285</v>
      </c>
      <c r="F446" s="76">
        <f t="shared" ca="1" si="27"/>
        <v>12.502997104434744</v>
      </c>
      <c r="Q446" s="91">
        <f t="shared" ca="1" si="28"/>
        <v>0.23610417460567223</v>
      </c>
      <c r="R446" s="91">
        <f t="shared" ca="1" si="29"/>
        <v>9.2658832865726399</v>
      </c>
    </row>
    <row r="447" spans="5:18" x14ac:dyDescent="0.25">
      <c r="E447" s="76">
        <f t="shared" ca="1" si="26"/>
        <v>0.67568652119943451</v>
      </c>
      <c r="F447" s="76">
        <f t="shared" ca="1" si="27"/>
        <v>4.9633460603035191</v>
      </c>
      <c r="Q447" s="91">
        <f t="shared" ca="1" si="28"/>
        <v>0.26944649967121659</v>
      </c>
      <c r="R447" s="91">
        <f t="shared" ca="1" si="29"/>
        <v>9.4578316900784252</v>
      </c>
    </row>
    <row r="448" spans="5:18" x14ac:dyDescent="0.25">
      <c r="E448" s="76">
        <f t="shared" ca="1" si="26"/>
        <v>0.55055032330094256</v>
      </c>
      <c r="F448" s="76">
        <f t="shared" ca="1" si="27"/>
        <v>4.0593240872551757</v>
      </c>
      <c r="Q448" s="91">
        <f t="shared" ca="1" si="28"/>
        <v>7.7713516224120927E-2</v>
      </c>
      <c r="R448" s="91">
        <f t="shared" ca="1" si="29"/>
        <v>8.1241099808105961</v>
      </c>
    </row>
    <row r="449" spans="5:18" x14ac:dyDescent="0.25">
      <c r="E449" s="76">
        <f t="shared" ca="1" si="26"/>
        <v>0.11927751497495465</v>
      </c>
      <c r="F449" s="76">
        <f t="shared" ca="1" si="27"/>
        <v>1.5467360740435039</v>
      </c>
      <c r="Q449" s="91">
        <f t="shared" ca="1" si="28"/>
        <v>0.4693473821794526</v>
      </c>
      <c r="R449" s="91">
        <f t="shared" ca="1" si="29"/>
        <v>10.558337896922046</v>
      </c>
    </row>
    <row r="450" spans="5:18" x14ac:dyDescent="0.25">
      <c r="E450" s="76">
        <f t="shared" ca="1" si="26"/>
        <v>0.98674059322944851</v>
      </c>
      <c r="F450" s="76">
        <f t="shared" ca="1" si="27"/>
        <v>13.795556632878128</v>
      </c>
      <c r="Q450" s="91">
        <f t="shared" ca="1" si="28"/>
        <v>0.30308630488968813</v>
      </c>
      <c r="R450" s="91">
        <f t="shared" ca="1" si="29"/>
        <v>9.6458214163053952</v>
      </c>
    </row>
    <row r="451" spans="5:18" x14ac:dyDescent="0.25">
      <c r="E451" s="76">
        <f t="shared" ca="1" si="26"/>
        <v>0.77705561771093845</v>
      </c>
      <c r="F451" s="76">
        <f t="shared" ca="1" si="27"/>
        <v>5.9534527404311151</v>
      </c>
      <c r="Q451" s="91">
        <f t="shared" ca="1" si="28"/>
        <v>0.93561839043387618</v>
      </c>
      <c r="R451" s="91">
        <f t="shared" ca="1" si="29"/>
        <v>15.419675951466928</v>
      </c>
    </row>
    <row r="452" spans="5:18" x14ac:dyDescent="0.25">
      <c r="E452" s="76">
        <f t="shared" ref="E452:E515" ca="1" si="30">RAND()</f>
        <v>0.51660124754437764</v>
      </c>
      <c r="F452" s="76">
        <f t="shared" ref="F452:F515" ca="1" si="31">(((-LN(E452))^(-$C$3)-1)*(1/$C$3))*$C$5+$C$4</f>
        <v>3.8470096105550207</v>
      </c>
      <c r="Q452" s="91">
        <f t="shared" ref="Q452:Q515" ca="1" si="32">RAND()</f>
        <v>0.22419199839674886</v>
      </c>
      <c r="R452" s="91">
        <f t="shared" ref="R452:R515" ca="1" si="33">-LN(-LN(Q452))*$O$4+$O$3</f>
        <v>9.1954098776262789</v>
      </c>
    </row>
    <row r="453" spans="5:18" x14ac:dyDescent="0.25">
      <c r="E453" s="76">
        <f t="shared" ca="1" si="30"/>
        <v>0.4867148747440011</v>
      </c>
      <c r="F453" s="76">
        <f t="shared" ca="1" si="31"/>
        <v>3.6676983260000613</v>
      </c>
      <c r="Q453" s="91">
        <f t="shared" ca="1" si="32"/>
        <v>0.32068688657720967</v>
      </c>
      <c r="R453" s="91">
        <f t="shared" ca="1" si="33"/>
        <v>9.7427034101724459</v>
      </c>
    </row>
    <row r="454" spans="5:18" x14ac:dyDescent="0.25">
      <c r="E454" s="76">
        <f t="shared" ca="1" si="30"/>
        <v>0.51941159563777162</v>
      </c>
      <c r="F454" s="76">
        <f t="shared" ca="1" si="31"/>
        <v>3.8642115118074356</v>
      </c>
      <c r="Q454" s="91">
        <f t="shared" ca="1" si="32"/>
        <v>0.39009838209272829</v>
      </c>
      <c r="R454" s="91">
        <f t="shared" ca="1" si="33"/>
        <v>10.120867121612905</v>
      </c>
    </row>
    <row r="455" spans="5:18" x14ac:dyDescent="0.25">
      <c r="E455" s="76">
        <f t="shared" ca="1" si="30"/>
        <v>0.8963857848771557</v>
      </c>
      <c r="F455" s="76">
        <f t="shared" ca="1" si="31"/>
        <v>7.9536717939937125</v>
      </c>
      <c r="Q455" s="91">
        <f t="shared" ca="1" si="32"/>
        <v>0.1064837740703104</v>
      </c>
      <c r="R455" s="91">
        <f t="shared" ca="1" si="33"/>
        <v>8.3872601887902896</v>
      </c>
    </row>
    <row r="456" spans="5:18" x14ac:dyDescent="0.25">
      <c r="E456" s="76">
        <f t="shared" ca="1" si="30"/>
        <v>0.53704982636613685</v>
      </c>
      <c r="F456" s="76">
        <f t="shared" ca="1" si="31"/>
        <v>3.9736683187218942</v>
      </c>
      <c r="Q456" s="91">
        <f t="shared" ca="1" si="32"/>
        <v>0.30686861177494973</v>
      </c>
      <c r="R456" s="91">
        <f t="shared" ca="1" si="33"/>
        <v>9.6667086783158442</v>
      </c>
    </row>
    <row r="457" spans="5:18" x14ac:dyDescent="0.25">
      <c r="E457" s="76">
        <f t="shared" ca="1" si="30"/>
        <v>0.63167861637086942</v>
      </c>
      <c r="F457" s="76">
        <f t="shared" ca="1" si="31"/>
        <v>4.6178900773732741</v>
      </c>
      <c r="Q457" s="91">
        <f t="shared" ca="1" si="32"/>
        <v>0.14124769286766625</v>
      </c>
      <c r="R457" s="91">
        <f t="shared" ca="1" si="33"/>
        <v>8.6569291167600237</v>
      </c>
    </row>
    <row r="458" spans="5:18" x14ac:dyDescent="0.25">
      <c r="E458" s="76">
        <f t="shared" ca="1" si="30"/>
        <v>1.4111350547850621E-2</v>
      </c>
      <c r="F458" s="76">
        <f t="shared" ca="1" si="31"/>
        <v>0.30139523836657478</v>
      </c>
      <c r="Q458" s="91">
        <f t="shared" ca="1" si="32"/>
        <v>0.51572083358564413</v>
      </c>
      <c r="R458" s="91">
        <f t="shared" ca="1" si="33"/>
        <v>10.824406476547267</v>
      </c>
    </row>
    <row r="459" spans="5:18" x14ac:dyDescent="0.25">
      <c r="E459" s="76">
        <f t="shared" ca="1" si="30"/>
        <v>0.51876002459923898</v>
      </c>
      <c r="F459" s="76">
        <f t="shared" ca="1" si="31"/>
        <v>3.8602177043539028</v>
      </c>
      <c r="Q459" s="91">
        <f t="shared" ca="1" si="32"/>
        <v>0.66048112506208567</v>
      </c>
      <c r="R459" s="91">
        <f t="shared" ca="1" si="33"/>
        <v>11.75998157845693</v>
      </c>
    </row>
    <row r="460" spans="5:18" x14ac:dyDescent="0.25">
      <c r="E460" s="76">
        <f t="shared" ca="1" si="30"/>
        <v>0.95159652679613405</v>
      </c>
      <c r="F460" s="76">
        <f t="shared" ca="1" si="31"/>
        <v>10.006570630456679</v>
      </c>
      <c r="Q460" s="91">
        <f t="shared" ca="1" si="32"/>
        <v>0.10715406740090072</v>
      </c>
      <c r="R460" s="91">
        <f t="shared" ca="1" si="33"/>
        <v>8.392871381935489</v>
      </c>
    </row>
    <row r="461" spans="5:18" x14ac:dyDescent="0.25">
      <c r="E461" s="76">
        <f t="shared" ca="1" si="30"/>
        <v>0.10479958169719428</v>
      </c>
      <c r="F461" s="76">
        <f t="shared" ca="1" si="31"/>
        <v>1.437488220010918</v>
      </c>
      <c r="Q461" s="91">
        <f t="shared" ca="1" si="32"/>
        <v>0.73274847314435088</v>
      </c>
      <c r="R461" s="91">
        <f t="shared" ca="1" si="33"/>
        <v>12.336228402145702</v>
      </c>
    </row>
    <row r="462" spans="5:18" x14ac:dyDescent="0.25">
      <c r="E462" s="76">
        <f t="shared" ca="1" si="30"/>
        <v>0.17863766890679811</v>
      </c>
      <c r="F462" s="76">
        <f t="shared" ca="1" si="31"/>
        <v>1.9416017769834033</v>
      </c>
      <c r="Q462" s="91">
        <f t="shared" ca="1" si="32"/>
        <v>0.24617126216030072</v>
      </c>
      <c r="R462" s="91">
        <f t="shared" ca="1" si="33"/>
        <v>9.3245887662778912</v>
      </c>
    </row>
    <row r="463" spans="5:18" x14ac:dyDescent="0.25">
      <c r="E463" s="76">
        <f t="shared" ca="1" si="30"/>
        <v>0.51063201854003082</v>
      </c>
      <c r="F463" s="76">
        <f t="shared" ca="1" si="31"/>
        <v>3.8106772567035359</v>
      </c>
      <c r="Q463" s="91">
        <f t="shared" ca="1" si="32"/>
        <v>0.65139058833234698</v>
      </c>
      <c r="R463" s="91">
        <f t="shared" ca="1" si="33"/>
        <v>11.69424852271637</v>
      </c>
    </row>
    <row r="464" spans="5:18" x14ac:dyDescent="0.25">
      <c r="E464" s="76">
        <f t="shared" ca="1" si="30"/>
        <v>7.7068044077432951E-2</v>
      </c>
      <c r="F464" s="76">
        <f t="shared" ca="1" si="31"/>
        <v>1.203462658892966</v>
      </c>
      <c r="Q464" s="91">
        <f t="shared" ca="1" si="32"/>
        <v>0.44197472125716941</v>
      </c>
      <c r="R464" s="91">
        <f t="shared" ca="1" si="33"/>
        <v>10.405450388350337</v>
      </c>
    </row>
    <row r="465" spans="5:18" x14ac:dyDescent="0.25">
      <c r="E465" s="76">
        <f t="shared" ca="1" si="30"/>
        <v>0.49509211409099041</v>
      </c>
      <c r="F465" s="76">
        <f t="shared" ca="1" si="31"/>
        <v>3.7173286787903965</v>
      </c>
      <c r="Q465" s="91">
        <f t="shared" ca="1" si="32"/>
        <v>0.95345278685437551</v>
      </c>
      <c r="R465" s="91">
        <f t="shared" ca="1" si="33"/>
        <v>16.087100247981937</v>
      </c>
    </row>
    <row r="466" spans="5:18" x14ac:dyDescent="0.25">
      <c r="E466" s="76">
        <f t="shared" ca="1" si="30"/>
        <v>0.82090941342690615</v>
      </c>
      <c r="F466" s="76">
        <f t="shared" ca="1" si="31"/>
        <v>6.5238244819996689</v>
      </c>
      <c r="Q466" s="91">
        <f t="shared" ca="1" si="32"/>
        <v>0.81447547031595491</v>
      </c>
      <c r="R466" s="91">
        <f t="shared" ca="1" si="33"/>
        <v>13.167433437136065</v>
      </c>
    </row>
    <row r="467" spans="5:18" x14ac:dyDescent="0.25">
      <c r="E467" s="76">
        <f t="shared" ca="1" si="30"/>
        <v>0.82948797572281341</v>
      </c>
      <c r="F467" s="76">
        <f t="shared" ca="1" si="31"/>
        <v>6.6514746268492271</v>
      </c>
      <c r="Q467" s="91">
        <f t="shared" ca="1" si="32"/>
        <v>0.33981984574572466</v>
      </c>
      <c r="R467" s="91">
        <f t="shared" ca="1" si="33"/>
        <v>9.8473011301321822</v>
      </c>
    </row>
    <row r="468" spans="5:18" x14ac:dyDescent="0.25">
      <c r="E468" s="76">
        <f t="shared" ca="1" si="30"/>
        <v>0.25779054976852289</v>
      </c>
      <c r="F468" s="76">
        <f t="shared" ca="1" si="31"/>
        <v>2.400663735789021</v>
      </c>
      <c r="Q468" s="91">
        <f t="shared" ca="1" si="32"/>
        <v>0.95670027059283247</v>
      </c>
      <c r="R468" s="91">
        <f t="shared" ca="1" si="33"/>
        <v>16.235115933879655</v>
      </c>
    </row>
    <row r="469" spans="5:18" x14ac:dyDescent="0.25">
      <c r="E469" s="76">
        <f t="shared" ca="1" si="30"/>
        <v>0.9122038793953805</v>
      </c>
      <c r="F469" s="76">
        <f t="shared" ca="1" si="31"/>
        <v>8.3923173844316032</v>
      </c>
      <c r="Q469" s="91">
        <f t="shared" ca="1" si="32"/>
        <v>0.28185030739348904</v>
      </c>
      <c r="R469" s="91">
        <f t="shared" ca="1" si="33"/>
        <v>9.5276764314561486</v>
      </c>
    </row>
    <row r="470" spans="5:18" x14ac:dyDescent="0.25">
      <c r="E470" s="76">
        <f t="shared" ca="1" si="30"/>
        <v>0.6895233980566996</v>
      </c>
      <c r="F470" s="76">
        <f t="shared" ca="1" si="31"/>
        <v>5.0802687449792412</v>
      </c>
      <c r="Q470" s="91">
        <f t="shared" ca="1" si="32"/>
        <v>0.71753301221893717</v>
      </c>
      <c r="R470" s="91">
        <f t="shared" ca="1" si="33"/>
        <v>12.205624257251287</v>
      </c>
    </row>
    <row r="471" spans="5:18" x14ac:dyDescent="0.25">
      <c r="E471" s="76">
        <f t="shared" ca="1" si="30"/>
        <v>3.6222778695087388E-2</v>
      </c>
      <c r="F471" s="76">
        <f t="shared" ca="1" si="31"/>
        <v>0.73950425982800505</v>
      </c>
      <c r="Q471" s="91">
        <f t="shared" ca="1" si="32"/>
        <v>0.57622135927516338</v>
      </c>
      <c r="R471" s="91">
        <f t="shared" ca="1" si="33"/>
        <v>11.191085132460294</v>
      </c>
    </row>
    <row r="472" spans="5:18" x14ac:dyDescent="0.25">
      <c r="E472" s="76">
        <f t="shared" ca="1" si="30"/>
        <v>0.90375976755577736</v>
      </c>
      <c r="F472" s="76">
        <f t="shared" ca="1" si="31"/>
        <v>8.1486981024948939</v>
      </c>
      <c r="Q472" s="91">
        <f t="shared" ca="1" si="32"/>
        <v>0.73703211694100734</v>
      </c>
      <c r="R472" s="91">
        <f t="shared" ca="1" si="33"/>
        <v>12.374075301924222</v>
      </c>
    </row>
    <row r="473" spans="5:18" x14ac:dyDescent="0.25">
      <c r="E473" s="76">
        <f t="shared" ca="1" si="30"/>
        <v>0.65256311611089768</v>
      </c>
      <c r="F473" s="76">
        <f t="shared" ca="1" si="31"/>
        <v>4.7772346219931912</v>
      </c>
      <c r="Q473" s="91">
        <f t="shared" ca="1" si="32"/>
        <v>0.974114786601458</v>
      </c>
      <c r="R473" s="91">
        <f t="shared" ca="1" si="33"/>
        <v>17.281997954729736</v>
      </c>
    </row>
    <row r="474" spans="5:18" x14ac:dyDescent="0.25">
      <c r="E474" s="76">
        <f t="shared" ca="1" si="30"/>
        <v>4.6097502143552127E-2</v>
      </c>
      <c r="F474" s="76">
        <f t="shared" ca="1" si="31"/>
        <v>0.8738165110475844</v>
      </c>
      <c r="Q474" s="91">
        <f t="shared" ca="1" si="32"/>
        <v>0.58547850636794152</v>
      </c>
      <c r="R474" s="91">
        <f t="shared" ca="1" si="33"/>
        <v>11.24975946668299</v>
      </c>
    </row>
    <row r="475" spans="5:18" x14ac:dyDescent="0.25">
      <c r="E475" s="76">
        <f t="shared" ca="1" si="30"/>
        <v>0.17420447654124083</v>
      </c>
      <c r="F475" s="76">
        <f t="shared" ca="1" si="31"/>
        <v>1.9141854573697143</v>
      </c>
      <c r="Q475" s="91">
        <f t="shared" ca="1" si="32"/>
        <v>0.55736342529702709</v>
      </c>
      <c r="R475" s="91">
        <f t="shared" ca="1" si="33"/>
        <v>11.073867718178597</v>
      </c>
    </row>
    <row r="476" spans="5:18" x14ac:dyDescent="0.25">
      <c r="E476" s="76">
        <f t="shared" ca="1" si="30"/>
        <v>0.73797636198447691</v>
      </c>
      <c r="F476" s="76">
        <f t="shared" ca="1" si="31"/>
        <v>5.5301977109261431</v>
      </c>
      <c r="Q476" s="91">
        <f t="shared" ca="1" si="32"/>
        <v>0.1151125825672793</v>
      </c>
      <c r="R476" s="91">
        <f t="shared" ca="1" si="33"/>
        <v>8.4580762756467163</v>
      </c>
    </row>
    <row r="477" spans="5:18" x14ac:dyDescent="0.25">
      <c r="E477" s="76">
        <f t="shared" ca="1" si="30"/>
        <v>0.67988740154013605</v>
      </c>
      <c r="F477" s="76">
        <f t="shared" ca="1" si="31"/>
        <v>4.9983755756002886</v>
      </c>
      <c r="Q477" s="91">
        <f t="shared" ca="1" si="32"/>
        <v>0.51113428425139151</v>
      </c>
      <c r="R477" s="91">
        <f t="shared" ca="1" si="33"/>
        <v>10.797605891008009</v>
      </c>
    </row>
    <row r="478" spans="5:18" x14ac:dyDescent="0.25">
      <c r="E478" s="76">
        <f t="shared" ca="1" si="30"/>
        <v>0.273779080858228</v>
      </c>
      <c r="F478" s="76">
        <f t="shared" ca="1" si="31"/>
        <v>2.4889514704340661</v>
      </c>
      <c r="Q478" s="91">
        <f t="shared" ca="1" si="32"/>
        <v>0.90221132686815386</v>
      </c>
      <c r="R478" s="91">
        <f t="shared" ca="1" si="33"/>
        <v>14.547868952329774</v>
      </c>
    </row>
    <row r="479" spans="5:18" x14ac:dyDescent="0.25">
      <c r="E479" s="76">
        <f t="shared" ca="1" si="30"/>
        <v>0.75647862480023365</v>
      </c>
      <c r="F479" s="76">
        <f t="shared" ca="1" si="31"/>
        <v>5.7225448011615594</v>
      </c>
      <c r="Q479" s="91">
        <f t="shared" ca="1" si="32"/>
        <v>0.36042305634988692</v>
      </c>
      <c r="R479" s="91">
        <f t="shared" ca="1" si="33"/>
        <v>9.9594600992041826</v>
      </c>
    </row>
    <row r="480" spans="5:18" x14ac:dyDescent="0.25">
      <c r="E480" s="76">
        <f t="shared" ca="1" si="30"/>
        <v>0.84798823811482338</v>
      </c>
      <c r="F480" s="76">
        <f t="shared" ca="1" si="31"/>
        <v>6.9502998716401549</v>
      </c>
      <c r="Q480" s="91">
        <f t="shared" ca="1" si="32"/>
        <v>0.52219829008993079</v>
      </c>
      <c r="R480" s="91">
        <f t="shared" ca="1" si="33"/>
        <v>10.86246481217225</v>
      </c>
    </row>
    <row r="481" spans="5:18" x14ac:dyDescent="0.25">
      <c r="E481" s="76">
        <f t="shared" ca="1" si="30"/>
        <v>0.21180255281615012</v>
      </c>
      <c r="F481" s="76">
        <f t="shared" ca="1" si="31"/>
        <v>2.139826806255178</v>
      </c>
      <c r="Q481" s="91">
        <f t="shared" ca="1" si="32"/>
        <v>0.73856760828576462</v>
      </c>
      <c r="R481" s="91">
        <f t="shared" ca="1" si="33"/>
        <v>12.387763560258348</v>
      </c>
    </row>
    <row r="482" spans="5:18" x14ac:dyDescent="0.25">
      <c r="E482" s="76">
        <f t="shared" ca="1" si="30"/>
        <v>0.49926070367504727</v>
      </c>
      <c r="F482" s="76">
        <f t="shared" ca="1" si="31"/>
        <v>3.7422009761926329</v>
      </c>
      <c r="Q482" s="91">
        <f t="shared" ca="1" si="32"/>
        <v>8.760215561140372E-3</v>
      </c>
      <c r="R482" s="91">
        <f t="shared" ca="1" si="33"/>
        <v>6.8889661819173025</v>
      </c>
    </row>
    <row r="483" spans="5:18" x14ac:dyDescent="0.25">
      <c r="E483" s="76">
        <f t="shared" ca="1" si="30"/>
        <v>0.601818144808966</v>
      </c>
      <c r="F483" s="76">
        <f t="shared" ca="1" si="31"/>
        <v>4.4023138827875981</v>
      </c>
      <c r="Q483" s="91">
        <f t="shared" ca="1" si="32"/>
        <v>0.66378512955220226</v>
      </c>
      <c r="R483" s="91">
        <f t="shared" ca="1" si="33"/>
        <v>11.784187791894675</v>
      </c>
    </row>
    <row r="484" spans="5:18" x14ac:dyDescent="0.25">
      <c r="E484" s="76">
        <f t="shared" ca="1" si="30"/>
        <v>0.37367318598111687</v>
      </c>
      <c r="F484" s="76">
        <f t="shared" ca="1" si="31"/>
        <v>3.0315241778279374</v>
      </c>
      <c r="Q484" s="91">
        <f t="shared" ca="1" si="32"/>
        <v>0.93522773464348408</v>
      </c>
      <c r="R484" s="91">
        <f t="shared" ca="1" si="33"/>
        <v>15.407164010129222</v>
      </c>
    </row>
    <row r="485" spans="5:18" x14ac:dyDescent="0.25">
      <c r="E485" s="76">
        <f t="shared" ca="1" si="30"/>
        <v>0.87553877170656647</v>
      </c>
      <c r="F485" s="76">
        <f t="shared" ca="1" si="31"/>
        <v>7.472160970817991</v>
      </c>
      <c r="Q485" s="91">
        <f t="shared" ca="1" si="32"/>
        <v>0.1858516500073375</v>
      </c>
      <c r="R485" s="91">
        <f t="shared" ca="1" si="33"/>
        <v>8.9590741244403684</v>
      </c>
    </row>
    <row r="486" spans="5:18" x14ac:dyDescent="0.25">
      <c r="E486" s="76">
        <f t="shared" ca="1" si="30"/>
        <v>0.37597222256787888</v>
      </c>
      <c r="F486" s="76">
        <f t="shared" ca="1" si="31"/>
        <v>3.044048887480721</v>
      </c>
      <c r="Q486" s="91">
        <f t="shared" ca="1" si="32"/>
        <v>0.24462729538597305</v>
      </c>
      <c r="R486" s="91">
        <f t="shared" ca="1" si="33"/>
        <v>9.3156318284334212</v>
      </c>
    </row>
    <row r="487" spans="5:18" x14ac:dyDescent="0.25">
      <c r="E487" s="76">
        <f t="shared" ca="1" si="30"/>
        <v>0.86077522121802763</v>
      </c>
      <c r="F487" s="76">
        <f t="shared" ca="1" si="31"/>
        <v>7.1792872628825339</v>
      </c>
      <c r="Q487" s="91">
        <f t="shared" ca="1" si="32"/>
        <v>3.0098867225517134E-2</v>
      </c>
      <c r="R487" s="91">
        <f t="shared" ca="1" si="33"/>
        <v>7.4926076532149093</v>
      </c>
    </row>
    <row r="488" spans="5:18" x14ac:dyDescent="0.25">
      <c r="E488" s="76">
        <f t="shared" ca="1" si="30"/>
        <v>0.92216897728465597</v>
      </c>
      <c r="F488" s="76">
        <f t="shared" ca="1" si="31"/>
        <v>8.7138512391992222</v>
      </c>
      <c r="Q488" s="91">
        <f t="shared" ca="1" si="32"/>
        <v>0.82943314528341772</v>
      </c>
      <c r="R488" s="91">
        <f t="shared" ca="1" si="33"/>
        <v>13.353156762039905</v>
      </c>
    </row>
    <row r="489" spans="5:18" x14ac:dyDescent="0.25">
      <c r="E489" s="76">
        <f t="shared" ca="1" si="30"/>
        <v>0.22320122777137175</v>
      </c>
      <c r="F489" s="76">
        <f t="shared" ca="1" si="31"/>
        <v>2.2056977946837892</v>
      </c>
      <c r="Q489" s="91">
        <f t="shared" ca="1" si="32"/>
        <v>0.3249403892642817</v>
      </c>
      <c r="R489" s="91">
        <f t="shared" ca="1" si="33"/>
        <v>9.7660104945827264</v>
      </c>
    </row>
    <row r="490" spans="5:18" x14ac:dyDescent="0.25">
      <c r="E490" s="76">
        <f t="shared" ca="1" si="30"/>
        <v>0.44055154747523684</v>
      </c>
      <c r="F490" s="76">
        <f t="shared" ca="1" si="31"/>
        <v>3.401543619496163</v>
      </c>
      <c r="Q490" s="91">
        <f t="shared" ca="1" si="32"/>
        <v>0.32736653636589674</v>
      </c>
      <c r="R490" s="91">
        <f t="shared" ca="1" si="33"/>
        <v>9.7792892656913644</v>
      </c>
    </row>
    <row r="491" spans="5:18" x14ac:dyDescent="0.25">
      <c r="E491" s="76">
        <f t="shared" ca="1" si="30"/>
        <v>0.13445091105131846</v>
      </c>
      <c r="F491" s="76">
        <f t="shared" ca="1" si="31"/>
        <v>1.6545537577710419</v>
      </c>
      <c r="Q491" s="91">
        <f t="shared" ca="1" si="32"/>
        <v>0.12012615069949628</v>
      </c>
      <c r="R491" s="91">
        <f t="shared" ca="1" si="33"/>
        <v>8.4979105713326657</v>
      </c>
    </row>
    <row r="492" spans="5:18" x14ac:dyDescent="0.25">
      <c r="E492" s="76">
        <f t="shared" ca="1" si="30"/>
        <v>0.93724304039676265</v>
      </c>
      <c r="F492" s="76">
        <f t="shared" ca="1" si="31"/>
        <v>9.2944456019185644</v>
      </c>
      <c r="Q492" s="91">
        <f t="shared" ca="1" si="32"/>
        <v>0.34446099971945043</v>
      </c>
      <c r="R492" s="91">
        <f t="shared" ca="1" si="33"/>
        <v>9.872596651657684</v>
      </c>
    </row>
    <row r="493" spans="5:18" x14ac:dyDescent="0.25">
      <c r="E493" s="76">
        <f t="shared" ca="1" si="30"/>
        <v>0.82284002506083964</v>
      </c>
      <c r="F493" s="76">
        <f t="shared" ca="1" si="31"/>
        <v>6.5520105514674682</v>
      </c>
      <c r="Q493" s="91">
        <f t="shared" ca="1" si="32"/>
        <v>0.83823113049476983</v>
      </c>
      <c r="R493" s="91">
        <f t="shared" ca="1" si="33"/>
        <v>13.469306196011289</v>
      </c>
    </row>
    <row r="494" spans="5:18" x14ac:dyDescent="0.25">
      <c r="E494" s="76">
        <f t="shared" ca="1" si="30"/>
        <v>0.67101757134343576</v>
      </c>
      <c r="F494" s="76">
        <f t="shared" ca="1" si="31"/>
        <v>4.9248719191512542</v>
      </c>
      <c r="Q494" s="91">
        <f t="shared" ca="1" si="32"/>
        <v>0.93139005142198861</v>
      </c>
      <c r="R494" s="91">
        <f t="shared" ca="1" si="33"/>
        <v>15.28797931252627</v>
      </c>
    </row>
    <row r="495" spans="5:18" x14ac:dyDescent="0.25">
      <c r="E495" s="76">
        <f t="shared" ca="1" si="30"/>
        <v>0.67123747263835853</v>
      </c>
      <c r="F495" s="76">
        <f t="shared" ca="1" si="31"/>
        <v>4.9266733879387887</v>
      </c>
      <c r="Q495" s="91">
        <f t="shared" ca="1" si="32"/>
        <v>6.6039968437728302E-2</v>
      </c>
      <c r="R495" s="91">
        <f t="shared" ca="1" si="33"/>
        <v>8.0005788983709252</v>
      </c>
    </row>
    <row r="496" spans="5:18" x14ac:dyDescent="0.25">
      <c r="E496" s="76">
        <f t="shared" ca="1" si="30"/>
        <v>0.18214124314950753</v>
      </c>
      <c r="F496" s="76">
        <f t="shared" ca="1" si="31"/>
        <v>1.9630951293581984</v>
      </c>
      <c r="Q496" s="91">
        <f t="shared" ca="1" si="32"/>
        <v>0.43271487159429589</v>
      </c>
      <c r="R496" s="91">
        <f t="shared" ca="1" si="33"/>
        <v>10.354247148177178</v>
      </c>
    </row>
    <row r="497" spans="5:18" x14ac:dyDescent="0.25">
      <c r="E497" s="76">
        <f t="shared" ca="1" si="30"/>
        <v>0.44052855101366895</v>
      </c>
      <c r="F497" s="76">
        <f t="shared" ca="1" si="31"/>
        <v>3.4014137061514056</v>
      </c>
      <c r="Q497" s="91">
        <f t="shared" ca="1" si="32"/>
        <v>0.5184589270070904</v>
      </c>
      <c r="R497" s="91">
        <f t="shared" ca="1" si="33"/>
        <v>10.840463796478671</v>
      </c>
    </row>
    <row r="498" spans="5:18" x14ac:dyDescent="0.25">
      <c r="E498" s="76">
        <f t="shared" ca="1" si="30"/>
        <v>0.88919033374899981</v>
      </c>
      <c r="F498" s="76">
        <f t="shared" ca="1" si="31"/>
        <v>7.7768974990729429</v>
      </c>
      <c r="Q498" s="91">
        <f t="shared" ca="1" si="32"/>
        <v>0.76095469271287297</v>
      </c>
      <c r="R498" s="91">
        <f t="shared" ca="1" si="33"/>
        <v>12.595238036263307</v>
      </c>
    </row>
    <row r="499" spans="5:18" x14ac:dyDescent="0.25">
      <c r="E499" s="76">
        <f t="shared" ca="1" si="30"/>
        <v>0.28248447949052491</v>
      </c>
      <c r="F499" s="76">
        <f t="shared" ca="1" si="31"/>
        <v>2.5366800647670735</v>
      </c>
      <c r="Q499" s="91">
        <f t="shared" ca="1" si="32"/>
        <v>0.74978739485858314</v>
      </c>
      <c r="R499" s="91">
        <f t="shared" ca="1" si="33"/>
        <v>12.489828596972785</v>
      </c>
    </row>
    <row r="500" spans="5:18" x14ac:dyDescent="0.25">
      <c r="E500" s="76">
        <f t="shared" ca="1" si="30"/>
        <v>0.8750536756651055</v>
      </c>
      <c r="F500" s="76">
        <f t="shared" ca="1" si="31"/>
        <v>7.4619803548444947</v>
      </c>
      <c r="Q500" s="91">
        <f t="shared" ca="1" si="32"/>
        <v>2.3748679647243032E-2</v>
      </c>
      <c r="R500" s="91">
        <f t="shared" ca="1" si="33"/>
        <v>7.361706671865436</v>
      </c>
    </row>
    <row r="501" spans="5:18" x14ac:dyDescent="0.25">
      <c r="E501" s="76">
        <f t="shared" ca="1" si="30"/>
        <v>0.32051408676931059</v>
      </c>
      <c r="F501" s="76">
        <f t="shared" ca="1" si="31"/>
        <v>2.7434158875322008</v>
      </c>
      <c r="Q501" s="91">
        <f t="shared" ca="1" si="32"/>
        <v>2.5158639710541775E-2</v>
      </c>
      <c r="R501" s="91">
        <f t="shared" ca="1" si="33"/>
        <v>7.3927869802177479</v>
      </c>
    </row>
    <row r="502" spans="5:18" x14ac:dyDescent="0.25">
      <c r="E502" s="76">
        <f t="shared" ca="1" si="30"/>
        <v>0.23248075287592351</v>
      </c>
      <c r="F502" s="76">
        <f t="shared" ca="1" si="31"/>
        <v>2.2586579193730922</v>
      </c>
      <c r="Q502" s="91">
        <f t="shared" ca="1" si="32"/>
        <v>0.41971820291468998</v>
      </c>
      <c r="R502" s="91">
        <f t="shared" ca="1" si="33"/>
        <v>10.282731457346021</v>
      </c>
    </row>
    <row r="503" spans="5:18" x14ac:dyDescent="0.25">
      <c r="E503" s="76">
        <f t="shared" ca="1" si="30"/>
        <v>0.27422992117106104</v>
      </c>
      <c r="F503" s="76">
        <f t="shared" ca="1" si="31"/>
        <v>2.4914285613894989</v>
      </c>
      <c r="Q503" s="91">
        <f t="shared" ca="1" si="32"/>
        <v>1.1396608371331496E-2</v>
      </c>
      <c r="R503" s="91">
        <f t="shared" ca="1" si="33"/>
        <v>7.0032378243557876</v>
      </c>
    </row>
    <row r="504" spans="5:18" x14ac:dyDescent="0.25">
      <c r="E504" s="76">
        <f t="shared" ca="1" si="30"/>
        <v>8.7368964962137197E-2</v>
      </c>
      <c r="F504" s="76">
        <f t="shared" ca="1" si="31"/>
        <v>1.295044981012929</v>
      </c>
      <c r="Q504" s="91">
        <f t="shared" ca="1" si="32"/>
        <v>0.45470664129800253</v>
      </c>
      <c r="R504" s="91">
        <f t="shared" ca="1" si="33"/>
        <v>10.476253450173081</v>
      </c>
    </row>
    <row r="505" spans="5:18" x14ac:dyDescent="0.25">
      <c r="E505" s="76">
        <f t="shared" ca="1" si="30"/>
        <v>0.96615348937609158</v>
      </c>
      <c r="F505" s="76">
        <f t="shared" ca="1" si="31"/>
        <v>11.011286607205307</v>
      </c>
      <c r="Q505" s="91">
        <f t="shared" ca="1" si="32"/>
        <v>0.59457657546473208</v>
      </c>
      <c r="R505" s="91">
        <f t="shared" ca="1" si="33"/>
        <v>11.308215411330441</v>
      </c>
    </row>
    <row r="506" spans="5:18" x14ac:dyDescent="0.25">
      <c r="E506" s="76">
        <f t="shared" ca="1" si="30"/>
        <v>0.92035825761600709</v>
      </c>
      <c r="F506" s="76">
        <f t="shared" ca="1" si="31"/>
        <v>8.652295202518097</v>
      </c>
      <c r="Q506" s="91">
        <f t="shared" ca="1" si="32"/>
        <v>0.26982129098752172</v>
      </c>
      <c r="R506" s="91">
        <f t="shared" ca="1" si="33"/>
        <v>9.4599527112992146</v>
      </c>
    </row>
    <row r="507" spans="5:18" x14ac:dyDescent="0.25">
      <c r="E507" s="76">
        <f t="shared" ca="1" si="30"/>
        <v>1.5838848517456428E-2</v>
      </c>
      <c r="F507" s="76">
        <f t="shared" ca="1" si="31"/>
        <v>0.34900243942835818</v>
      </c>
      <c r="Q507" s="91">
        <f t="shared" ca="1" si="32"/>
        <v>0.12468367380685774</v>
      </c>
      <c r="R507" s="91">
        <f t="shared" ca="1" si="33"/>
        <v>8.533365730619483</v>
      </c>
    </row>
    <row r="508" spans="5:18" x14ac:dyDescent="0.25">
      <c r="E508" s="76">
        <f t="shared" ca="1" si="30"/>
        <v>0.55477489812866454</v>
      </c>
      <c r="F508" s="76">
        <f t="shared" ca="1" si="31"/>
        <v>4.0864878440173742</v>
      </c>
      <c r="Q508" s="91">
        <f t="shared" ca="1" si="32"/>
        <v>0.16372520427001025</v>
      </c>
      <c r="R508" s="91">
        <f t="shared" ca="1" si="33"/>
        <v>8.8138261015338273</v>
      </c>
    </row>
    <row r="509" spans="5:18" x14ac:dyDescent="0.25">
      <c r="E509" s="76">
        <f t="shared" ca="1" si="30"/>
        <v>0.47324335649446514</v>
      </c>
      <c r="F509" s="76">
        <f t="shared" ca="1" si="31"/>
        <v>3.5888167065463934</v>
      </c>
      <c r="Q509" s="91">
        <f t="shared" ca="1" si="32"/>
        <v>0.60614966176356788</v>
      </c>
      <c r="R509" s="91">
        <f t="shared" ca="1" si="33"/>
        <v>11.383782511936992</v>
      </c>
    </row>
    <row r="510" spans="5:18" x14ac:dyDescent="0.25">
      <c r="E510" s="76">
        <f t="shared" ca="1" si="30"/>
        <v>0.25746908405559599</v>
      </c>
      <c r="F510" s="76">
        <f t="shared" ca="1" si="31"/>
        <v>2.3988788874163176</v>
      </c>
      <c r="Q510" s="91">
        <f t="shared" ca="1" si="32"/>
        <v>0.3280708973491081</v>
      </c>
      <c r="R510" s="91">
        <f t="shared" ca="1" si="33"/>
        <v>9.7831424143441463</v>
      </c>
    </row>
    <row r="511" spans="5:18" x14ac:dyDescent="0.25">
      <c r="E511" s="76">
        <f t="shared" ca="1" si="30"/>
        <v>0.18057060494914234</v>
      </c>
      <c r="F511" s="76">
        <f t="shared" ca="1" si="31"/>
        <v>1.953478198425362</v>
      </c>
      <c r="Q511" s="91">
        <f t="shared" ca="1" si="32"/>
        <v>0.13797261102659086</v>
      </c>
      <c r="R511" s="91">
        <f t="shared" ca="1" si="33"/>
        <v>8.6330992796713044</v>
      </c>
    </row>
    <row r="512" spans="5:18" x14ac:dyDescent="0.25">
      <c r="E512" s="76">
        <f t="shared" ca="1" si="30"/>
        <v>4.4969149776728834E-2</v>
      </c>
      <c r="F512" s="76">
        <f t="shared" ca="1" si="31"/>
        <v>0.85948438396814941</v>
      </c>
      <c r="Q512" s="91">
        <f t="shared" ca="1" si="32"/>
        <v>0.75391949239742695</v>
      </c>
      <c r="R512" s="91">
        <f t="shared" ca="1" si="33"/>
        <v>12.528368047533974</v>
      </c>
    </row>
    <row r="513" spans="5:18" x14ac:dyDescent="0.25">
      <c r="E513" s="76">
        <f t="shared" ca="1" si="30"/>
        <v>0.51693681682337622</v>
      </c>
      <c r="F513" s="76">
        <f t="shared" ca="1" si="31"/>
        <v>3.8490603106102901</v>
      </c>
      <c r="Q513" s="91">
        <f t="shared" ca="1" si="32"/>
        <v>4.8336187518274287E-2</v>
      </c>
      <c r="R513" s="91">
        <f t="shared" ca="1" si="33"/>
        <v>7.7831554573069699</v>
      </c>
    </row>
    <row r="514" spans="5:18" x14ac:dyDescent="0.25">
      <c r="E514" s="76">
        <f t="shared" ca="1" si="30"/>
        <v>0.90790144435622278</v>
      </c>
      <c r="F514" s="76">
        <f t="shared" ca="1" si="31"/>
        <v>8.2652465468576271</v>
      </c>
      <c r="Q514" s="91">
        <f t="shared" ca="1" si="32"/>
        <v>0.41942522160177753</v>
      </c>
      <c r="R514" s="91">
        <f t="shared" ca="1" si="33"/>
        <v>10.281123466793334</v>
      </c>
    </row>
    <row r="515" spans="5:18" x14ac:dyDescent="0.25">
      <c r="E515" s="76">
        <f t="shared" ca="1" si="30"/>
        <v>4.6220720031811435E-2</v>
      </c>
      <c r="F515" s="76">
        <f t="shared" ca="1" si="31"/>
        <v>0.87536787670203742</v>
      </c>
      <c r="Q515" s="91">
        <f t="shared" ca="1" si="32"/>
        <v>0.80552090467753146</v>
      </c>
      <c r="R515" s="91">
        <f t="shared" ca="1" si="33"/>
        <v>13.062491145630391</v>
      </c>
    </row>
    <row r="516" spans="5:18" x14ac:dyDescent="0.25">
      <c r="E516" s="76">
        <f t="shared" ref="E516:E579" ca="1" si="34">RAND()</f>
        <v>0.11169161490563484</v>
      </c>
      <c r="F516" s="76">
        <f t="shared" ref="F516:F579" ca="1" si="35">(((-LN(E516))^(-$C$3)-1)*(1/$C$3))*$C$5+$C$4</f>
        <v>1.4903729251708615</v>
      </c>
      <c r="Q516" s="91">
        <f t="shared" ref="Q516:Q579" ca="1" si="36">RAND()</f>
        <v>0.86507101316530832</v>
      </c>
      <c r="R516" s="91">
        <f t="shared" ref="R516:R579" ca="1" si="37">-LN(-LN(Q516))*$O$4+$O$3</f>
        <v>13.862820061616235</v>
      </c>
    </row>
    <row r="517" spans="5:18" x14ac:dyDescent="0.25">
      <c r="E517" s="76">
        <f t="shared" ca="1" si="34"/>
        <v>0.11352461600742492</v>
      </c>
      <c r="F517" s="76">
        <f t="shared" ca="1" si="35"/>
        <v>1.504160391768163</v>
      </c>
      <c r="Q517" s="91">
        <f t="shared" ca="1" si="36"/>
        <v>0.55988989295733094</v>
      </c>
      <c r="R517" s="91">
        <f t="shared" ca="1" si="37"/>
        <v>11.0894021643084</v>
      </c>
    </row>
    <row r="518" spans="5:18" x14ac:dyDescent="0.25">
      <c r="E518" s="76">
        <f t="shared" ca="1" si="34"/>
        <v>0.97313172457386332</v>
      </c>
      <c r="F518" s="76">
        <f t="shared" ca="1" si="35"/>
        <v>11.675826255077826</v>
      </c>
      <c r="Q518" s="91">
        <f t="shared" ca="1" si="36"/>
        <v>0.97698783743032747</v>
      </c>
      <c r="R518" s="91">
        <f t="shared" ca="1" si="37"/>
        <v>17.520228882150082</v>
      </c>
    </row>
    <row r="519" spans="5:18" x14ac:dyDescent="0.25">
      <c r="E519" s="76">
        <f t="shared" ca="1" si="34"/>
        <v>0.61778341371762713</v>
      </c>
      <c r="F519" s="76">
        <f t="shared" ca="1" si="35"/>
        <v>4.515913202968715</v>
      </c>
      <c r="Q519" s="91">
        <f t="shared" ca="1" si="36"/>
        <v>0.2796383281140663</v>
      </c>
      <c r="R519" s="91">
        <f t="shared" ca="1" si="37"/>
        <v>9.5152715954267091</v>
      </c>
    </row>
    <row r="520" spans="5:18" x14ac:dyDescent="0.25">
      <c r="E520" s="76">
        <f t="shared" ca="1" si="34"/>
        <v>0.48527449218215513</v>
      </c>
      <c r="F520" s="76">
        <f t="shared" ca="1" si="35"/>
        <v>3.6592108506468985</v>
      </c>
      <c r="Q520" s="91">
        <f t="shared" ca="1" si="36"/>
        <v>0.94724398718573855</v>
      </c>
      <c r="R520" s="91">
        <f t="shared" ca="1" si="37"/>
        <v>15.83020125997192</v>
      </c>
    </row>
    <row r="521" spans="5:18" x14ac:dyDescent="0.25">
      <c r="E521" s="76">
        <f t="shared" ca="1" si="34"/>
        <v>0.95189303300920936</v>
      </c>
      <c r="F521" s="76">
        <f t="shared" ca="1" si="35"/>
        <v>10.023587554911032</v>
      </c>
      <c r="Q521" s="91">
        <f t="shared" ca="1" si="36"/>
        <v>0.65826232456344336</v>
      </c>
      <c r="R521" s="91">
        <f t="shared" ca="1" si="37"/>
        <v>11.743821711988936</v>
      </c>
    </row>
    <row r="522" spans="5:18" x14ac:dyDescent="0.25">
      <c r="E522" s="76">
        <f t="shared" ca="1" si="34"/>
        <v>0.83411912538453925</v>
      </c>
      <c r="F522" s="76">
        <f t="shared" ca="1" si="35"/>
        <v>6.7230914614930555</v>
      </c>
      <c r="Q522" s="91">
        <f t="shared" ca="1" si="36"/>
        <v>0.8446223666498669</v>
      </c>
      <c r="R522" s="91">
        <f t="shared" ca="1" si="37"/>
        <v>13.557303643355885</v>
      </c>
    </row>
    <row r="523" spans="5:18" x14ac:dyDescent="0.25">
      <c r="E523" s="76">
        <f t="shared" ca="1" si="34"/>
        <v>0.31016243610642802</v>
      </c>
      <c r="F523" s="76">
        <f t="shared" ca="1" si="35"/>
        <v>2.687335845161793</v>
      </c>
      <c r="Q523" s="91">
        <f t="shared" ca="1" si="36"/>
        <v>0.96971612460654955</v>
      </c>
      <c r="R523" s="91">
        <f t="shared" ca="1" si="37"/>
        <v>16.963606647357185</v>
      </c>
    </row>
    <row r="524" spans="5:18" x14ac:dyDescent="0.25">
      <c r="E524" s="76">
        <f t="shared" ca="1" si="34"/>
        <v>0.68445835110270126</v>
      </c>
      <c r="F524" s="76">
        <f t="shared" ca="1" si="35"/>
        <v>5.0369491246903859</v>
      </c>
      <c r="Q524" s="91">
        <f t="shared" ca="1" si="36"/>
        <v>1.4618314218663109E-2</v>
      </c>
      <c r="R524" s="91">
        <f t="shared" ca="1" si="37"/>
        <v>7.1177342071154825</v>
      </c>
    </row>
    <row r="525" spans="5:18" x14ac:dyDescent="0.25">
      <c r="E525" s="76">
        <f t="shared" ca="1" si="34"/>
        <v>0.44642057407639713</v>
      </c>
      <c r="F525" s="76">
        <f t="shared" ca="1" si="35"/>
        <v>3.4347765629738687</v>
      </c>
      <c r="Q525" s="91">
        <f t="shared" ca="1" si="36"/>
        <v>0.1738654215355071</v>
      </c>
      <c r="R525" s="91">
        <f t="shared" ca="1" si="37"/>
        <v>8.8813699791845497</v>
      </c>
    </row>
    <row r="526" spans="5:18" x14ac:dyDescent="0.25">
      <c r="E526" s="76">
        <f t="shared" ca="1" si="34"/>
        <v>0.88547829646195242</v>
      </c>
      <c r="F526" s="76">
        <f t="shared" ca="1" si="35"/>
        <v>7.6903290385899021</v>
      </c>
      <c r="Q526" s="91">
        <f t="shared" ca="1" si="36"/>
        <v>0.88646323755024703</v>
      </c>
      <c r="R526" s="91">
        <f t="shared" ca="1" si="37"/>
        <v>14.231951757174208</v>
      </c>
    </row>
    <row r="527" spans="5:18" x14ac:dyDescent="0.25">
      <c r="E527" s="76">
        <f t="shared" ca="1" si="34"/>
        <v>0.24895408344021985</v>
      </c>
      <c r="F527" s="76">
        <f t="shared" ca="1" si="35"/>
        <v>2.3514409256525832</v>
      </c>
      <c r="Q527" s="91">
        <f t="shared" ca="1" si="36"/>
        <v>0.34076421647565269</v>
      </c>
      <c r="R527" s="91">
        <f t="shared" ca="1" si="37"/>
        <v>9.8524501171793961</v>
      </c>
    </row>
    <row r="528" spans="5:18" x14ac:dyDescent="0.25">
      <c r="E528" s="76">
        <f t="shared" ca="1" si="34"/>
        <v>0.13362825992935301</v>
      </c>
      <c r="F528" s="76">
        <f t="shared" ca="1" si="35"/>
        <v>1.6488575229640374</v>
      </c>
      <c r="Q528" s="91">
        <f t="shared" ca="1" si="36"/>
        <v>5.3833296999627023E-2</v>
      </c>
      <c r="R528" s="91">
        <f t="shared" ca="1" si="37"/>
        <v>7.8555570785379158</v>
      </c>
    </row>
    <row r="529" spans="5:18" x14ac:dyDescent="0.25">
      <c r="E529" s="76">
        <f t="shared" ca="1" si="34"/>
        <v>0.20843848882836202</v>
      </c>
      <c r="F529" s="76">
        <f t="shared" ca="1" si="35"/>
        <v>2.1201945631846981</v>
      </c>
      <c r="Q529" s="91">
        <f t="shared" ca="1" si="36"/>
        <v>0.42216373799044626</v>
      </c>
      <c r="R529" s="91">
        <f t="shared" ca="1" si="37"/>
        <v>10.296160203461552</v>
      </c>
    </row>
    <row r="530" spans="5:18" x14ac:dyDescent="0.25">
      <c r="E530" s="76">
        <f t="shared" ca="1" si="34"/>
        <v>0.17768329220166557</v>
      </c>
      <c r="F530" s="76">
        <f t="shared" ca="1" si="35"/>
        <v>1.9357207746836553</v>
      </c>
      <c r="Q530" s="91">
        <f t="shared" ca="1" si="36"/>
        <v>0.16474122024899507</v>
      </c>
      <c r="R530" s="91">
        <f t="shared" ca="1" si="37"/>
        <v>8.8206753034998329</v>
      </c>
    </row>
    <row r="531" spans="5:18" x14ac:dyDescent="0.25">
      <c r="E531" s="76">
        <f t="shared" ca="1" si="34"/>
        <v>9.0233423346614439E-2</v>
      </c>
      <c r="F531" s="76">
        <f t="shared" ca="1" si="35"/>
        <v>1.3194348110744687</v>
      </c>
      <c r="Q531" s="91">
        <f t="shared" ca="1" si="36"/>
        <v>0.98915060662286258</v>
      </c>
      <c r="R531" s="91">
        <f t="shared" ca="1" si="37"/>
        <v>19.036393460361982</v>
      </c>
    </row>
    <row r="532" spans="5:18" x14ac:dyDescent="0.25">
      <c r="E532" s="76">
        <f t="shared" ca="1" si="34"/>
        <v>8.15151308269777E-2</v>
      </c>
      <c r="F532" s="76">
        <f t="shared" ca="1" si="35"/>
        <v>1.2437931908719908</v>
      </c>
      <c r="Q532" s="91">
        <f t="shared" ca="1" si="36"/>
        <v>0.73510818461143512</v>
      </c>
      <c r="R532" s="91">
        <f t="shared" ca="1" si="37"/>
        <v>12.357015610104174</v>
      </c>
    </row>
    <row r="533" spans="5:18" x14ac:dyDescent="0.25">
      <c r="E533" s="76">
        <f t="shared" ca="1" si="34"/>
        <v>2.1515621062926371E-3</v>
      </c>
      <c r="F533" s="76">
        <f t="shared" ca="1" si="35"/>
        <v>-0.31976681342137425</v>
      </c>
      <c r="Q533" s="91">
        <f t="shared" ca="1" si="36"/>
        <v>0.51336696760801082</v>
      </c>
      <c r="R533" s="91">
        <f t="shared" ca="1" si="37"/>
        <v>10.81063717846108</v>
      </c>
    </row>
    <row r="534" spans="5:18" x14ac:dyDescent="0.25">
      <c r="E534" s="76">
        <f t="shared" ca="1" si="34"/>
        <v>0.78892841922921519</v>
      </c>
      <c r="F534" s="76">
        <f t="shared" ca="1" si="35"/>
        <v>6.0962015824651479</v>
      </c>
      <c r="Q534" s="91">
        <f t="shared" ca="1" si="36"/>
        <v>9.9432703879343443E-2</v>
      </c>
      <c r="R534" s="91">
        <f t="shared" ca="1" si="37"/>
        <v>8.3269997028172398</v>
      </c>
    </row>
    <row r="535" spans="5:18" x14ac:dyDescent="0.25">
      <c r="E535" s="76">
        <f t="shared" ca="1" si="34"/>
        <v>0.16810729824010551</v>
      </c>
      <c r="F535" s="76">
        <f t="shared" ca="1" si="35"/>
        <v>1.8760508714143427</v>
      </c>
      <c r="Q535" s="91">
        <f t="shared" ca="1" si="36"/>
        <v>0.78446797189222084</v>
      </c>
      <c r="R535" s="91">
        <f t="shared" ca="1" si="37"/>
        <v>12.831450184748313</v>
      </c>
    </row>
    <row r="536" spans="5:18" x14ac:dyDescent="0.25">
      <c r="E536" s="76">
        <f t="shared" ca="1" si="34"/>
        <v>0.16381437260963438</v>
      </c>
      <c r="F536" s="76">
        <f t="shared" ca="1" si="35"/>
        <v>1.8488833195130989</v>
      </c>
      <c r="Q536" s="91">
        <f t="shared" ca="1" si="36"/>
        <v>0.53802163165310968</v>
      </c>
      <c r="R536" s="91">
        <f t="shared" ca="1" si="37"/>
        <v>10.956534519664785</v>
      </c>
    </row>
    <row r="537" spans="5:18" x14ac:dyDescent="0.25">
      <c r="E537" s="76">
        <f t="shared" ca="1" si="34"/>
        <v>0.87694136254843191</v>
      </c>
      <c r="F537" s="76">
        <f t="shared" ca="1" si="35"/>
        <v>7.5018294290235605</v>
      </c>
      <c r="Q537" s="91">
        <f t="shared" ca="1" si="36"/>
        <v>0.52159585784033458</v>
      </c>
      <c r="R537" s="91">
        <f t="shared" ca="1" si="37"/>
        <v>10.85891463737547</v>
      </c>
    </row>
    <row r="538" spans="5:18" x14ac:dyDescent="0.25">
      <c r="E538" s="76">
        <f t="shared" ca="1" si="34"/>
        <v>0.55127123988709847</v>
      </c>
      <c r="F538" s="76">
        <f t="shared" ca="1" si="35"/>
        <v>4.0639470113639193</v>
      </c>
      <c r="Q538" s="91">
        <f t="shared" ca="1" si="36"/>
        <v>0.15882880294431367</v>
      </c>
      <c r="R538" s="91">
        <f t="shared" ca="1" si="37"/>
        <v>8.7805467192806752</v>
      </c>
    </row>
    <row r="539" spans="5:18" x14ac:dyDescent="0.25">
      <c r="E539" s="76">
        <f t="shared" ca="1" si="34"/>
        <v>0.91209734500121697</v>
      </c>
      <c r="F539" s="76">
        <f t="shared" ca="1" si="35"/>
        <v>8.3890922663836616</v>
      </c>
      <c r="Q539" s="91">
        <f t="shared" ca="1" si="36"/>
        <v>0.58409665098822694</v>
      </c>
      <c r="R539" s="91">
        <f t="shared" ca="1" si="37"/>
        <v>11.240950606612273</v>
      </c>
    </row>
    <row r="540" spans="5:18" x14ac:dyDescent="0.25">
      <c r="E540" s="76">
        <f t="shared" ca="1" si="34"/>
        <v>0.40278643128290015</v>
      </c>
      <c r="F540" s="76">
        <f t="shared" ca="1" si="35"/>
        <v>3.1909589410927781</v>
      </c>
      <c r="Q540" s="91">
        <f t="shared" ca="1" si="36"/>
        <v>0.43438997452816375</v>
      </c>
      <c r="R540" s="91">
        <f t="shared" ca="1" si="37"/>
        <v>10.363493229353585</v>
      </c>
    </row>
    <row r="541" spans="5:18" x14ac:dyDescent="0.25">
      <c r="E541" s="76">
        <f t="shared" ca="1" si="34"/>
        <v>0.51042512560672004</v>
      </c>
      <c r="F541" s="76">
        <f t="shared" ca="1" si="35"/>
        <v>3.809422874105219</v>
      </c>
      <c r="Q541" s="91">
        <f t="shared" ca="1" si="36"/>
        <v>0.64606094688160476</v>
      </c>
      <c r="R541" s="91">
        <f t="shared" ca="1" si="37"/>
        <v>11.656278434781054</v>
      </c>
    </row>
    <row r="542" spans="5:18" x14ac:dyDescent="0.25">
      <c r="E542" s="76">
        <f t="shared" ca="1" si="34"/>
        <v>0.88786868217955073</v>
      </c>
      <c r="F542" s="76">
        <f t="shared" ca="1" si="35"/>
        <v>7.7457335620136298</v>
      </c>
      <c r="Q542" s="91">
        <f t="shared" ca="1" si="36"/>
        <v>5.9054687441500553E-2</v>
      </c>
      <c r="R542" s="91">
        <f t="shared" ca="1" si="37"/>
        <v>7.9199474460449855</v>
      </c>
    </row>
    <row r="543" spans="5:18" x14ac:dyDescent="0.25">
      <c r="E543" s="76">
        <f t="shared" ca="1" si="34"/>
        <v>0.46010746413718095</v>
      </c>
      <c r="F543" s="76">
        <f t="shared" ca="1" si="35"/>
        <v>3.5129114670542023</v>
      </c>
      <c r="Q543" s="91">
        <f t="shared" ca="1" si="36"/>
        <v>0.25383395566663447</v>
      </c>
      <c r="R543" s="91">
        <f t="shared" ca="1" si="37"/>
        <v>9.3688098749448052</v>
      </c>
    </row>
    <row r="544" spans="5:18" x14ac:dyDescent="0.25">
      <c r="E544" s="76">
        <f t="shared" ca="1" si="34"/>
        <v>6.4240571717654182E-2</v>
      </c>
      <c r="F544" s="76">
        <f t="shared" ca="1" si="35"/>
        <v>1.0789772130278736</v>
      </c>
      <c r="Q544" s="91">
        <f t="shared" ca="1" si="36"/>
        <v>0.72209329500342134</v>
      </c>
      <c r="R544" s="91">
        <f t="shared" ca="1" si="37"/>
        <v>12.244165571159751</v>
      </c>
    </row>
    <row r="545" spans="5:18" x14ac:dyDescent="0.25">
      <c r="E545" s="76">
        <f t="shared" ca="1" si="34"/>
        <v>0.93483305297309804</v>
      </c>
      <c r="F545" s="76">
        <f t="shared" ca="1" si="35"/>
        <v>9.1922120493698749</v>
      </c>
      <c r="Q545" s="91">
        <f t="shared" ca="1" si="36"/>
        <v>0.22391012439051416</v>
      </c>
      <c r="R545" s="91">
        <f t="shared" ca="1" si="37"/>
        <v>9.1937278198452717</v>
      </c>
    </row>
    <row r="546" spans="5:18" x14ac:dyDescent="0.25">
      <c r="E546" s="76">
        <f t="shared" ca="1" si="34"/>
        <v>0.97049243561229193</v>
      </c>
      <c r="F546" s="76">
        <f t="shared" ca="1" si="35"/>
        <v>11.404548499483422</v>
      </c>
      <c r="Q546" s="91">
        <f t="shared" ca="1" si="36"/>
        <v>0.20253490063118584</v>
      </c>
      <c r="R546" s="91">
        <f t="shared" ca="1" si="37"/>
        <v>9.0639428166026619</v>
      </c>
    </row>
    <row r="547" spans="5:18" x14ac:dyDescent="0.25">
      <c r="E547" s="76">
        <f t="shared" ca="1" si="34"/>
        <v>0.67766981858044739</v>
      </c>
      <c r="F547" s="76">
        <f t="shared" ca="1" si="35"/>
        <v>4.9798345583761501</v>
      </c>
      <c r="Q547" s="91">
        <f t="shared" ca="1" si="36"/>
        <v>0.21702673975808795</v>
      </c>
      <c r="R547" s="91">
        <f t="shared" ca="1" si="37"/>
        <v>9.1524278890494237</v>
      </c>
    </row>
    <row r="548" spans="5:18" x14ac:dyDescent="0.25">
      <c r="E548" s="76">
        <f t="shared" ca="1" si="34"/>
        <v>0.58045238931728771</v>
      </c>
      <c r="F548" s="76">
        <f t="shared" ca="1" si="35"/>
        <v>4.2556454507180881</v>
      </c>
      <c r="Q548" s="91">
        <f t="shared" ca="1" si="36"/>
        <v>0.39347544336885842</v>
      </c>
      <c r="R548" s="91">
        <f t="shared" ca="1" si="37"/>
        <v>10.139264826024403</v>
      </c>
    </row>
    <row r="549" spans="5:18" x14ac:dyDescent="0.25">
      <c r="E549" s="76">
        <f t="shared" ca="1" si="34"/>
        <v>0.72525141473546417</v>
      </c>
      <c r="F549" s="76">
        <f t="shared" ca="1" si="35"/>
        <v>5.405129184212802</v>
      </c>
      <c r="Q549" s="91">
        <f t="shared" ca="1" si="36"/>
        <v>0.39739746860769032</v>
      </c>
      <c r="R549" s="91">
        <f t="shared" ca="1" si="37"/>
        <v>10.160645803180612</v>
      </c>
    </row>
    <row r="550" spans="5:18" x14ac:dyDescent="0.25">
      <c r="E550" s="76">
        <f t="shared" ca="1" si="34"/>
        <v>0.31693896753002992</v>
      </c>
      <c r="F550" s="76">
        <f t="shared" ca="1" si="35"/>
        <v>2.7240571426740141</v>
      </c>
      <c r="Q550" s="91">
        <f t="shared" ca="1" si="36"/>
        <v>8.4910064889478276E-2</v>
      </c>
      <c r="R550" s="91">
        <f t="shared" ca="1" si="37"/>
        <v>8.194673286709433</v>
      </c>
    </row>
    <row r="551" spans="5:18" x14ac:dyDescent="0.25">
      <c r="E551" s="76">
        <f t="shared" ca="1" si="34"/>
        <v>0.23869655422962099</v>
      </c>
      <c r="F551" s="76">
        <f t="shared" ca="1" si="35"/>
        <v>2.2938388800381255</v>
      </c>
      <c r="Q551" s="91">
        <f t="shared" ca="1" si="36"/>
        <v>0.99758590436029915</v>
      </c>
      <c r="R551" s="91">
        <f t="shared" ca="1" si="37"/>
        <v>22.050444549214475</v>
      </c>
    </row>
    <row r="552" spans="5:18" x14ac:dyDescent="0.25">
      <c r="E552" s="76">
        <f t="shared" ca="1" si="34"/>
        <v>0.83834615203997853</v>
      </c>
      <c r="F552" s="76">
        <f t="shared" ca="1" si="35"/>
        <v>6.7902389869540265</v>
      </c>
      <c r="Q552" s="91">
        <f t="shared" ca="1" si="36"/>
        <v>3.1767334902346178E-2</v>
      </c>
      <c r="R552" s="91">
        <f t="shared" ca="1" si="37"/>
        <v>7.5236476806441983</v>
      </c>
    </row>
    <row r="553" spans="5:18" x14ac:dyDescent="0.25">
      <c r="E553" s="76">
        <f t="shared" ca="1" si="34"/>
        <v>0.6931725140819498</v>
      </c>
      <c r="F553" s="76">
        <f t="shared" ca="1" si="35"/>
        <v>5.1118661936324745</v>
      </c>
      <c r="Q553" s="91">
        <f t="shared" ca="1" si="36"/>
        <v>0.75005439840911181</v>
      </c>
      <c r="R553" s="91">
        <f t="shared" ca="1" si="37"/>
        <v>12.492302938318181</v>
      </c>
    </row>
    <row r="554" spans="5:18" x14ac:dyDescent="0.25">
      <c r="E554" s="76">
        <f t="shared" ca="1" si="34"/>
        <v>0.77843634501648951</v>
      </c>
      <c r="F554" s="76">
        <f t="shared" ca="1" si="35"/>
        <v>5.9696702705383915</v>
      </c>
      <c r="Q554" s="91">
        <f t="shared" ca="1" si="36"/>
        <v>0.63245819426322958</v>
      </c>
      <c r="R554" s="91">
        <f t="shared" ca="1" si="37"/>
        <v>11.561155880375644</v>
      </c>
    </row>
    <row r="555" spans="5:18" x14ac:dyDescent="0.25">
      <c r="E555" s="76">
        <f t="shared" ca="1" si="34"/>
        <v>0.85012087916052648</v>
      </c>
      <c r="F555" s="76">
        <f t="shared" ca="1" si="35"/>
        <v>6.9870928854350973</v>
      </c>
      <c r="Q555" s="91">
        <f t="shared" ca="1" si="36"/>
        <v>0.39275754568921706</v>
      </c>
      <c r="R555" s="91">
        <f t="shared" ca="1" si="37"/>
        <v>10.135352927558916</v>
      </c>
    </row>
    <row r="556" spans="5:18" x14ac:dyDescent="0.25">
      <c r="E556" s="76">
        <f t="shared" ca="1" si="34"/>
        <v>0.36091830054391227</v>
      </c>
      <c r="F556" s="76">
        <f t="shared" ca="1" si="35"/>
        <v>2.9621888336498188</v>
      </c>
      <c r="Q556" s="91">
        <f t="shared" ca="1" si="36"/>
        <v>0.14808476424569927</v>
      </c>
      <c r="R556" s="91">
        <f t="shared" ca="1" si="37"/>
        <v>8.7058244713306614</v>
      </c>
    </row>
    <row r="557" spans="5:18" x14ac:dyDescent="0.25">
      <c r="E557" s="76">
        <f t="shared" ca="1" si="34"/>
        <v>0.14622401097818905</v>
      </c>
      <c r="F557" s="76">
        <f t="shared" ca="1" si="35"/>
        <v>1.7344415339937287</v>
      </c>
      <c r="Q557" s="91">
        <f t="shared" ca="1" si="36"/>
        <v>0.5278527067304114</v>
      </c>
      <c r="R557" s="91">
        <f t="shared" ca="1" si="37"/>
        <v>10.895895715840474</v>
      </c>
    </row>
    <row r="558" spans="5:18" x14ac:dyDescent="0.25">
      <c r="E558" s="76">
        <f t="shared" ca="1" si="34"/>
        <v>2.7187708841075575E-2</v>
      </c>
      <c r="F558" s="76">
        <f t="shared" ca="1" si="35"/>
        <v>0.59298716079648051</v>
      </c>
      <c r="Q558" s="91">
        <f t="shared" ca="1" si="36"/>
        <v>0.88946362721357752</v>
      </c>
      <c r="R558" s="91">
        <f t="shared" ca="1" si="37"/>
        <v>14.288827915206991</v>
      </c>
    </row>
    <row r="559" spans="5:18" x14ac:dyDescent="0.25">
      <c r="E559" s="76">
        <f t="shared" ca="1" si="34"/>
        <v>0.31105485674107569</v>
      </c>
      <c r="F559" s="76">
        <f t="shared" ca="1" si="35"/>
        <v>2.6921742221412388</v>
      </c>
      <c r="Q559" s="91">
        <f t="shared" ca="1" si="36"/>
        <v>0.53584484898776652</v>
      </c>
      <c r="R559" s="91">
        <f t="shared" ca="1" si="37"/>
        <v>10.943496313997395</v>
      </c>
    </row>
    <row r="560" spans="5:18" x14ac:dyDescent="0.25">
      <c r="E560" s="76">
        <f t="shared" ca="1" si="34"/>
        <v>0.53347636223632056</v>
      </c>
      <c r="F560" s="76">
        <f t="shared" ca="1" si="35"/>
        <v>3.9512765393617384</v>
      </c>
      <c r="Q560" s="91">
        <f t="shared" ca="1" si="36"/>
        <v>0.49133212000263748</v>
      </c>
      <c r="R560" s="91">
        <f t="shared" ca="1" si="37"/>
        <v>10.683192785191467</v>
      </c>
    </row>
    <row r="561" spans="5:18" x14ac:dyDescent="0.25">
      <c r="E561" s="76">
        <f t="shared" ca="1" si="34"/>
        <v>0.10779915447898636</v>
      </c>
      <c r="F561" s="76">
        <f t="shared" ca="1" si="35"/>
        <v>1.460714582284532</v>
      </c>
      <c r="Q561" s="91">
        <f t="shared" ca="1" si="36"/>
        <v>4.8141213113183201E-2</v>
      </c>
      <c r="R561" s="91">
        <f t="shared" ca="1" si="37"/>
        <v>7.780488958627398</v>
      </c>
    </row>
    <row r="562" spans="5:18" x14ac:dyDescent="0.25">
      <c r="E562" s="76">
        <f t="shared" ca="1" si="34"/>
        <v>0.89510426313792701</v>
      </c>
      <c r="F562" s="76">
        <f t="shared" ca="1" si="35"/>
        <v>7.9212666611721989</v>
      </c>
      <c r="Q562" s="91">
        <f t="shared" ca="1" si="36"/>
        <v>0.92460609210784206</v>
      </c>
      <c r="R562" s="91">
        <f t="shared" ca="1" si="37"/>
        <v>15.092182153815223</v>
      </c>
    </row>
    <row r="563" spans="5:18" x14ac:dyDescent="0.25">
      <c r="E563" s="76">
        <f t="shared" ca="1" si="34"/>
        <v>0.54825182840568698</v>
      </c>
      <c r="F563" s="76">
        <f t="shared" ca="1" si="35"/>
        <v>4.0446187820733188</v>
      </c>
      <c r="Q563" s="91">
        <f t="shared" ca="1" si="36"/>
        <v>0.99873499463188975</v>
      </c>
      <c r="R563" s="91">
        <f t="shared" ca="1" si="37"/>
        <v>23.344092153851776</v>
      </c>
    </row>
    <row r="564" spans="5:18" x14ac:dyDescent="0.25">
      <c r="E564" s="76">
        <f t="shared" ca="1" si="34"/>
        <v>0.93885518851671834</v>
      </c>
      <c r="F564" s="76">
        <f t="shared" ca="1" si="35"/>
        <v>9.365205973273568</v>
      </c>
      <c r="Q564" s="91">
        <f t="shared" ca="1" si="36"/>
        <v>0.97116814657533979</v>
      </c>
      <c r="R564" s="91">
        <f t="shared" ca="1" si="37"/>
        <v>17.063364629409907</v>
      </c>
    </row>
    <row r="565" spans="5:18" x14ac:dyDescent="0.25">
      <c r="E565" s="76">
        <f t="shared" ca="1" si="34"/>
        <v>0.37291220050855112</v>
      </c>
      <c r="F565" s="76">
        <f t="shared" ca="1" si="35"/>
        <v>3.0273804923015009</v>
      </c>
      <c r="Q565" s="91">
        <f t="shared" ca="1" si="36"/>
        <v>0.19413832554182164</v>
      </c>
      <c r="R565" s="91">
        <f t="shared" ca="1" si="37"/>
        <v>9.0116024518844249</v>
      </c>
    </row>
    <row r="566" spans="5:18" x14ac:dyDescent="0.25">
      <c r="E566" s="76">
        <f t="shared" ca="1" si="34"/>
        <v>0.18789309447832747</v>
      </c>
      <c r="F566" s="76">
        <f t="shared" ca="1" si="35"/>
        <v>1.9980676681704153</v>
      </c>
      <c r="Q566" s="91">
        <f t="shared" ca="1" si="36"/>
        <v>0.2814865768626158</v>
      </c>
      <c r="R566" s="91">
        <f t="shared" ca="1" si="37"/>
        <v>9.5256380449899467</v>
      </c>
    </row>
    <row r="567" spans="5:18" x14ac:dyDescent="0.25">
      <c r="E567" s="76">
        <f t="shared" ca="1" si="34"/>
        <v>0.3241954459214873</v>
      </c>
      <c r="F567" s="76">
        <f t="shared" ca="1" si="35"/>
        <v>2.7633424242830724</v>
      </c>
      <c r="Q567" s="91">
        <f t="shared" ca="1" si="36"/>
        <v>0.76858198865278182</v>
      </c>
      <c r="R567" s="91">
        <f t="shared" ca="1" si="37"/>
        <v>12.669621103054633</v>
      </c>
    </row>
    <row r="568" spans="5:18" x14ac:dyDescent="0.25">
      <c r="E568" s="76">
        <f t="shared" ca="1" si="34"/>
        <v>9.7921157558620076E-2</v>
      </c>
      <c r="F568" s="76">
        <f t="shared" ca="1" si="35"/>
        <v>1.3828988044554742</v>
      </c>
      <c r="Q568" s="91">
        <f t="shared" ca="1" si="36"/>
        <v>0.3636735463354136</v>
      </c>
      <c r="R568" s="91">
        <f t="shared" ca="1" si="37"/>
        <v>9.9771338854157356</v>
      </c>
    </row>
    <row r="569" spans="5:18" x14ac:dyDescent="0.25">
      <c r="E569" s="76">
        <f t="shared" ca="1" si="34"/>
        <v>0.62364701688103041</v>
      </c>
      <c r="F569" s="76">
        <f t="shared" ca="1" si="35"/>
        <v>4.5585768242275089</v>
      </c>
      <c r="Q569" s="91">
        <f t="shared" ca="1" si="36"/>
        <v>2.6402067723056533E-2</v>
      </c>
      <c r="R569" s="91">
        <f t="shared" ca="1" si="37"/>
        <v>7.4191598335360522</v>
      </c>
    </row>
    <row r="570" spans="5:18" x14ac:dyDescent="0.25">
      <c r="E570" s="76">
        <f t="shared" ca="1" si="34"/>
        <v>0.47144016546732226</v>
      </c>
      <c r="F570" s="76">
        <f t="shared" ca="1" si="35"/>
        <v>3.5783402354566247</v>
      </c>
      <c r="Q570" s="91">
        <f t="shared" ca="1" si="36"/>
        <v>0.30399187645188486</v>
      </c>
      <c r="R570" s="91">
        <f t="shared" ca="1" si="37"/>
        <v>9.6508260560569763</v>
      </c>
    </row>
    <row r="571" spans="5:18" x14ac:dyDescent="0.25">
      <c r="E571" s="76">
        <f t="shared" ca="1" si="34"/>
        <v>0.25399941802816595</v>
      </c>
      <c r="F571" s="76">
        <f t="shared" ca="1" si="35"/>
        <v>2.3795872072272402</v>
      </c>
      <c r="Q571" s="91">
        <f t="shared" ca="1" si="36"/>
        <v>0.95009641502296238</v>
      </c>
      <c r="R571" s="91">
        <f t="shared" ca="1" si="37"/>
        <v>15.944351439799036</v>
      </c>
    </row>
    <row r="572" spans="5:18" x14ac:dyDescent="0.25">
      <c r="E572" s="76">
        <f t="shared" ca="1" si="34"/>
        <v>0.16845861316521515</v>
      </c>
      <c r="F572" s="76">
        <f t="shared" ca="1" si="35"/>
        <v>1.8782622290735458</v>
      </c>
      <c r="Q572" s="91">
        <f t="shared" ca="1" si="36"/>
        <v>0.68123290474275011</v>
      </c>
      <c r="R572" s="91">
        <f t="shared" ca="1" si="37"/>
        <v>11.915001502941465</v>
      </c>
    </row>
    <row r="573" spans="5:18" x14ac:dyDescent="0.25">
      <c r="E573" s="76">
        <f t="shared" ca="1" si="34"/>
        <v>0.97749813696688426</v>
      </c>
      <c r="F573" s="76">
        <f t="shared" ca="1" si="35"/>
        <v>12.195430411237929</v>
      </c>
      <c r="Q573" s="91">
        <f t="shared" ca="1" si="36"/>
        <v>6.9253432524796321E-2</v>
      </c>
      <c r="R573" s="91">
        <f t="shared" ca="1" si="37"/>
        <v>8.0358561128976902</v>
      </c>
    </row>
    <row r="574" spans="5:18" x14ac:dyDescent="0.25">
      <c r="E574" s="76">
        <f t="shared" ca="1" si="34"/>
        <v>0.24136524475919874</v>
      </c>
      <c r="F574" s="76">
        <f t="shared" ca="1" si="35"/>
        <v>2.3088772467629122</v>
      </c>
      <c r="Q574" s="91">
        <f t="shared" ca="1" si="36"/>
        <v>0.67983529516908192</v>
      </c>
      <c r="R574" s="91">
        <f t="shared" ca="1" si="37"/>
        <v>11.904329542473251</v>
      </c>
    </row>
    <row r="575" spans="5:18" x14ac:dyDescent="0.25">
      <c r="E575" s="76">
        <f t="shared" ca="1" si="34"/>
        <v>0.65000327725380314</v>
      </c>
      <c r="F575" s="76">
        <f t="shared" ca="1" si="35"/>
        <v>4.757282803782001</v>
      </c>
      <c r="Q575" s="91">
        <f t="shared" ca="1" si="36"/>
        <v>0.42111658534089891</v>
      </c>
      <c r="R575" s="91">
        <f t="shared" ca="1" si="37"/>
        <v>10.290408665378784</v>
      </c>
    </row>
    <row r="576" spans="5:18" x14ac:dyDescent="0.25">
      <c r="E576" s="76">
        <f t="shared" ca="1" si="34"/>
        <v>0.26831010245108955</v>
      </c>
      <c r="F576" s="76">
        <f t="shared" ca="1" si="35"/>
        <v>2.4588521101764877</v>
      </c>
      <c r="Q576" s="91">
        <f t="shared" ca="1" si="36"/>
        <v>0.91175638596913178</v>
      </c>
      <c r="R576" s="91">
        <f t="shared" ca="1" si="37"/>
        <v>14.763636609955437</v>
      </c>
    </row>
    <row r="577" spans="5:18" x14ac:dyDescent="0.25">
      <c r="E577" s="76">
        <f t="shared" ca="1" si="34"/>
        <v>0.66353584083157369</v>
      </c>
      <c r="F577" s="76">
        <f t="shared" ca="1" si="35"/>
        <v>4.8641879166346031</v>
      </c>
      <c r="Q577" s="91">
        <f t="shared" ca="1" si="36"/>
        <v>0.27589202059488271</v>
      </c>
      <c r="R577" s="91">
        <f t="shared" ca="1" si="37"/>
        <v>9.494213629045122</v>
      </c>
    </row>
    <row r="578" spans="5:18" x14ac:dyDescent="0.25">
      <c r="E578" s="76">
        <f t="shared" ca="1" si="34"/>
        <v>0.36604749038219786</v>
      </c>
      <c r="F578" s="76">
        <f t="shared" ca="1" si="35"/>
        <v>2.9900429211120589</v>
      </c>
      <c r="Q578" s="91">
        <f t="shared" ca="1" si="36"/>
        <v>0.17170324159137962</v>
      </c>
      <c r="R578" s="91">
        <f t="shared" ca="1" si="37"/>
        <v>8.8671149837656298</v>
      </c>
    </row>
    <row r="579" spans="5:18" x14ac:dyDescent="0.25">
      <c r="E579" s="76">
        <f t="shared" ca="1" si="34"/>
        <v>2.1051774327098816E-3</v>
      </c>
      <c r="F579" s="76">
        <f t="shared" ca="1" si="35"/>
        <v>-0.32567455628382413</v>
      </c>
      <c r="Q579" s="91">
        <f t="shared" ca="1" si="36"/>
        <v>0.33244407872151616</v>
      </c>
      <c r="R579" s="91">
        <f t="shared" ca="1" si="37"/>
        <v>9.8070471513610933</v>
      </c>
    </row>
    <row r="580" spans="5:18" x14ac:dyDescent="0.25">
      <c r="E580" s="76">
        <f t="shared" ref="E580:E643" ca="1" si="38">RAND()</f>
        <v>0.61006811938489991</v>
      </c>
      <c r="F580" s="76">
        <f t="shared" ref="F580:F643" ca="1" si="39">(((-LN(E580))^(-$C$3)-1)*(1/$C$3))*$C$5+$C$4</f>
        <v>4.4605609625195948</v>
      </c>
      <c r="Q580" s="91">
        <f t="shared" ref="Q580:Q643" ca="1" si="40">RAND()</f>
        <v>0.84818987618361841</v>
      </c>
      <c r="R580" s="91">
        <f t="shared" ref="R580:R643" ca="1" si="41">-LN(-LN(Q580))*$O$4+$O$3</f>
        <v>13.607857337053973</v>
      </c>
    </row>
    <row r="581" spans="5:18" x14ac:dyDescent="0.25">
      <c r="E581" s="76">
        <f t="shared" ca="1" si="38"/>
        <v>0.43341153144951339</v>
      </c>
      <c r="F581" s="76">
        <f t="shared" ca="1" si="39"/>
        <v>3.3613166150988523</v>
      </c>
      <c r="Q581" s="91">
        <f t="shared" ca="1" si="40"/>
        <v>0.14729815941342994</v>
      </c>
      <c r="R581" s="91">
        <f t="shared" ca="1" si="41"/>
        <v>8.7002551692057626</v>
      </c>
    </row>
    <row r="582" spans="5:18" x14ac:dyDescent="0.25">
      <c r="E582" s="76">
        <f t="shared" ca="1" si="38"/>
        <v>0.53667456132731883</v>
      </c>
      <c r="F582" s="76">
        <f t="shared" ca="1" si="39"/>
        <v>3.9713115050403287</v>
      </c>
      <c r="Q582" s="91">
        <f t="shared" ca="1" si="40"/>
        <v>0.48170649721799341</v>
      </c>
      <c r="R582" s="91">
        <f t="shared" ca="1" si="41"/>
        <v>10.628270376251065</v>
      </c>
    </row>
    <row r="583" spans="5:18" x14ac:dyDescent="0.25">
      <c r="E583" s="76">
        <f t="shared" ca="1" si="38"/>
        <v>0.18420994256257017</v>
      </c>
      <c r="F583" s="76">
        <f t="shared" ca="1" si="39"/>
        <v>1.9757170212450443</v>
      </c>
      <c r="Q583" s="91">
        <f t="shared" ca="1" si="40"/>
        <v>0.23908776118603003</v>
      </c>
      <c r="R583" s="91">
        <f t="shared" ca="1" si="41"/>
        <v>9.2833583924913796</v>
      </c>
    </row>
    <row r="584" spans="5:18" x14ac:dyDescent="0.25">
      <c r="E584" s="76">
        <f t="shared" ca="1" si="38"/>
        <v>0.71885059901122006</v>
      </c>
      <c r="F584" s="76">
        <f t="shared" ca="1" si="39"/>
        <v>5.3442208488749472</v>
      </c>
      <c r="Q584" s="91">
        <f t="shared" ca="1" si="40"/>
        <v>0.13258452276141774</v>
      </c>
      <c r="R584" s="91">
        <f t="shared" ca="1" si="41"/>
        <v>8.5932754143197521</v>
      </c>
    </row>
    <row r="585" spans="5:18" x14ac:dyDescent="0.25">
      <c r="E585" s="76">
        <f t="shared" ca="1" si="38"/>
        <v>0.22306111517988469</v>
      </c>
      <c r="F585" s="76">
        <f t="shared" ca="1" si="39"/>
        <v>2.2048938096206046</v>
      </c>
      <c r="Q585" s="91">
        <f t="shared" ca="1" si="40"/>
        <v>0.11038708617186233</v>
      </c>
      <c r="R585" s="91">
        <f t="shared" ca="1" si="41"/>
        <v>8.4196680865436289</v>
      </c>
    </row>
    <row r="586" spans="5:18" x14ac:dyDescent="0.25">
      <c r="E586" s="76">
        <f t="shared" ca="1" si="38"/>
        <v>0.3804623065818179</v>
      </c>
      <c r="F586" s="76">
        <f t="shared" ca="1" si="39"/>
        <v>3.0685379478265391</v>
      </c>
      <c r="Q586" s="91">
        <f t="shared" ca="1" si="40"/>
        <v>0.11432447200525331</v>
      </c>
      <c r="R586" s="91">
        <f t="shared" ca="1" si="41"/>
        <v>8.4517306907222327</v>
      </c>
    </row>
    <row r="587" spans="5:18" x14ac:dyDescent="0.25">
      <c r="E587" s="76">
        <f t="shared" ca="1" si="38"/>
        <v>0.49138793094583766</v>
      </c>
      <c r="F587" s="76">
        <f t="shared" ca="1" si="39"/>
        <v>3.6953264130184866</v>
      </c>
      <c r="Q587" s="91">
        <f t="shared" ca="1" si="40"/>
        <v>0.24130459787396819</v>
      </c>
      <c r="R587" s="91">
        <f t="shared" ca="1" si="41"/>
        <v>9.2963000021084827</v>
      </c>
    </row>
    <row r="588" spans="5:18" x14ac:dyDescent="0.25">
      <c r="E588" s="76">
        <f t="shared" ca="1" si="38"/>
        <v>4.3984908882146567E-2</v>
      </c>
      <c r="F588" s="76">
        <f t="shared" ca="1" si="39"/>
        <v>0.84679202257850816</v>
      </c>
      <c r="Q588" s="91">
        <f t="shared" ca="1" si="40"/>
        <v>0.83385186195277017</v>
      </c>
      <c r="R588" s="91">
        <f t="shared" ca="1" si="41"/>
        <v>13.410801935090596</v>
      </c>
    </row>
    <row r="589" spans="5:18" x14ac:dyDescent="0.25">
      <c r="E589" s="76">
        <f t="shared" ca="1" si="38"/>
        <v>0.38433922158565903</v>
      </c>
      <c r="F589" s="76">
        <f t="shared" ca="1" si="39"/>
        <v>3.0897148085267663</v>
      </c>
      <c r="Q589" s="91">
        <f t="shared" ca="1" si="40"/>
        <v>0.75341121106525311</v>
      </c>
      <c r="R589" s="91">
        <f t="shared" ca="1" si="41"/>
        <v>12.523598624652154</v>
      </c>
    </row>
    <row r="590" spans="5:18" x14ac:dyDescent="0.25">
      <c r="E590" s="76">
        <f t="shared" ca="1" si="38"/>
        <v>0.25082633081958861</v>
      </c>
      <c r="F590" s="76">
        <f t="shared" ca="1" si="39"/>
        <v>2.3618990179941353</v>
      </c>
      <c r="Q590" s="91">
        <f t="shared" ca="1" si="40"/>
        <v>0.26045338765785064</v>
      </c>
      <c r="R590" s="91">
        <f t="shared" ca="1" si="41"/>
        <v>9.4067192941580053</v>
      </c>
    </row>
    <row r="591" spans="5:18" x14ac:dyDescent="0.25">
      <c r="E591" s="76">
        <f t="shared" ca="1" si="38"/>
        <v>0.60007296798049126</v>
      </c>
      <c r="F591" s="76">
        <f t="shared" ca="1" si="39"/>
        <v>4.3901124744744653</v>
      </c>
      <c r="Q591" s="91">
        <f t="shared" ca="1" si="40"/>
        <v>0.51770601320311294</v>
      </c>
      <c r="R591" s="91">
        <f t="shared" ca="1" si="41"/>
        <v>10.836044014279901</v>
      </c>
    </row>
    <row r="592" spans="5:18" x14ac:dyDescent="0.25">
      <c r="E592" s="76">
        <f t="shared" ca="1" si="38"/>
        <v>0.24929075067878081</v>
      </c>
      <c r="F592" s="76">
        <f t="shared" ca="1" si="39"/>
        <v>2.3533226967626759</v>
      </c>
      <c r="Q592" s="91">
        <f t="shared" ca="1" si="40"/>
        <v>1.6666907541311282E-2</v>
      </c>
      <c r="R592" s="91">
        <f t="shared" ca="1" si="41"/>
        <v>7.180793766831151</v>
      </c>
    </row>
    <row r="593" spans="5:18" x14ac:dyDescent="0.25">
      <c r="E593" s="76">
        <f t="shared" ca="1" si="38"/>
        <v>0.51048040984763188</v>
      </c>
      <c r="F593" s="76">
        <f t="shared" ca="1" si="39"/>
        <v>3.8097580283271366</v>
      </c>
      <c r="Q593" s="91">
        <f t="shared" ca="1" si="40"/>
        <v>0.79178968685477447</v>
      </c>
      <c r="R593" s="91">
        <f t="shared" ca="1" si="41"/>
        <v>12.909493591634776</v>
      </c>
    </row>
    <row r="594" spans="5:18" x14ac:dyDescent="0.25">
      <c r="E594" s="76">
        <f t="shared" ca="1" si="38"/>
        <v>0.29692235809553946</v>
      </c>
      <c r="F594" s="76">
        <f t="shared" ca="1" si="39"/>
        <v>2.6154351563903506</v>
      </c>
      <c r="Q594" s="91">
        <f t="shared" ca="1" si="40"/>
        <v>0.75898451032806769</v>
      </c>
      <c r="R594" s="91">
        <f t="shared" ca="1" si="41"/>
        <v>12.576347832753182</v>
      </c>
    </row>
    <row r="595" spans="5:18" x14ac:dyDescent="0.25">
      <c r="E595" s="76">
        <f t="shared" ca="1" si="38"/>
        <v>0.94447983039683181</v>
      </c>
      <c r="F595" s="76">
        <f t="shared" ca="1" si="39"/>
        <v>9.6287300938814688</v>
      </c>
      <c r="Q595" s="91">
        <f t="shared" ca="1" si="40"/>
        <v>0.18552417285789258</v>
      </c>
      <c r="R595" s="91">
        <f t="shared" ca="1" si="41"/>
        <v>8.9569792122486973</v>
      </c>
    </row>
    <row r="596" spans="5:18" x14ac:dyDescent="0.25">
      <c r="E596" s="76">
        <f t="shared" ca="1" si="38"/>
        <v>0.9925518056032111</v>
      </c>
      <c r="F596" s="76">
        <f t="shared" ca="1" si="39"/>
        <v>15.633424899772002</v>
      </c>
      <c r="Q596" s="91">
        <f t="shared" ca="1" si="40"/>
        <v>0.58623584531536954</v>
      </c>
      <c r="R596" s="91">
        <f t="shared" ca="1" si="41"/>
        <v>11.254594899000926</v>
      </c>
    </row>
    <row r="597" spans="5:18" x14ac:dyDescent="0.25">
      <c r="E597" s="76">
        <f t="shared" ca="1" si="38"/>
        <v>0.89962829586906146</v>
      </c>
      <c r="F597" s="76">
        <f t="shared" ca="1" si="39"/>
        <v>8.0375750905370751</v>
      </c>
      <c r="Q597" s="91">
        <f t="shared" ca="1" si="40"/>
        <v>0.25945060908492035</v>
      </c>
      <c r="R597" s="91">
        <f t="shared" ca="1" si="41"/>
        <v>9.4009927679466703</v>
      </c>
    </row>
    <row r="598" spans="5:18" x14ac:dyDescent="0.25">
      <c r="E598" s="76">
        <f t="shared" ca="1" si="38"/>
        <v>0.63134729203015227</v>
      </c>
      <c r="F598" s="76">
        <f t="shared" ca="1" si="39"/>
        <v>4.6154226475678168</v>
      </c>
      <c r="Q598" s="91">
        <f t="shared" ca="1" si="40"/>
        <v>0.13443202957123168</v>
      </c>
      <c r="R598" s="91">
        <f t="shared" ca="1" si="41"/>
        <v>8.6070202608866531</v>
      </c>
    </row>
    <row r="599" spans="5:18" x14ac:dyDescent="0.25">
      <c r="E599" s="76">
        <f t="shared" ca="1" si="38"/>
        <v>0.22091818034698318</v>
      </c>
      <c r="F599" s="76">
        <f t="shared" ca="1" si="39"/>
        <v>2.1925804105329023</v>
      </c>
      <c r="Q599" s="91">
        <f t="shared" ca="1" si="40"/>
        <v>0.69679776584441711</v>
      </c>
      <c r="R599" s="91">
        <f t="shared" ca="1" si="41"/>
        <v>12.036314385728783</v>
      </c>
    </row>
    <row r="600" spans="5:18" x14ac:dyDescent="0.25">
      <c r="E600" s="76">
        <f t="shared" ca="1" si="38"/>
        <v>0.58511677809207885</v>
      </c>
      <c r="F600" s="76">
        <f t="shared" ca="1" si="39"/>
        <v>4.2871768410915374</v>
      </c>
      <c r="Q600" s="91">
        <f t="shared" ca="1" si="40"/>
        <v>0.75596411210329628</v>
      </c>
      <c r="R600" s="91">
        <f t="shared" ca="1" si="41"/>
        <v>12.547636544824391</v>
      </c>
    </row>
    <row r="601" spans="5:18" x14ac:dyDescent="0.25">
      <c r="E601" s="76">
        <f t="shared" ca="1" si="38"/>
        <v>8.2591988924027859E-3</v>
      </c>
      <c r="F601" s="76">
        <f t="shared" ca="1" si="39"/>
        <v>9.7720196028713957E-2</v>
      </c>
      <c r="Q601" s="91">
        <f t="shared" ca="1" si="40"/>
        <v>0.99121477246048617</v>
      </c>
      <c r="R601" s="91">
        <f t="shared" ca="1" si="41"/>
        <v>19.460549757010124</v>
      </c>
    </row>
    <row r="602" spans="5:18" x14ac:dyDescent="0.25">
      <c r="E602" s="76">
        <f t="shared" ca="1" si="38"/>
        <v>0.90739035697552217</v>
      </c>
      <c r="F602" s="76">
        <f t="shared" ca="1" si="39"/>
        <v>8.2505691487485606</v>
      </c>
      <c r="Q602" s="91">
        <f t="shared" ca="1" si="40"/>
        <v>0.42903000594468121</v>
      </c>
      <c r="R602" s="91">
        <f t="shared" ca="1" si="41"/>
        <v>10.333931915011116</v>
      </c>
    </row>
    <row r="603" spans="5:18" x14ac:dyDescent="0.25">
      <c r="E603" s="76">
        <f t="shared" ca="1" si="38"/>
        <v>0.48881523178245578</v>
      </c>
      <c r="F603" s="76">
        <f t="shared" ca="1" si="39"/>
        <v>3.6800985194240194</v>
      </c>
      <c r="Q603" s="91">
        <f t="shared" ca="1" si="40"/>
        <v>0.87031017394095389</v>
      </c>
      <c r="R603" s="91">
        <f t="shared" ca="1" si="41"/>
        <v>13.947921295479958</v>
      </c>
    </row>
    <row r="604" spans="5:18" x14ac:dyDescent="0.25">
      <c r="E604" s="76">
        <f t="shared" ca="1" si="38"/>
        <v>0.86912180909155334</v>
      </c>
      <c r="F604" s="76">
        <f t="shared" ca="1" si="39"/>
        <v>7.3406907821813423</v>
      </c>
      <c r="Q604" s="91">
        <f t="shared" ca="1" si="40"/>
        <v>0.39886255686353922</v>
      </c>
      <c r="R604" s="91">
        <f t="shared" ca="1" si="41"/>
        <v>10.168637159759736</v>
      </c>
    </row>
    <row r="605" spans="5:18" x14ac:dyDescent="0.25">
      <c r="E605" s="76">
        <f t="shared" ca="1" si="38"/>
        <v>0.94494356164044135</v>
      </c>
      <c r="F605" s="76">
        <f t="shared" ca="1" si="39"/>
        <v>9.6517223894717894</v>
      </c>
      <c r="Q605" s="91">
        <f t="shared" ca="1" si="40"/>
        <v>0.34536414167562057</v>
      </c>
      <c r="R605" s="91">
        <f t="shared" ca="1" si="41"/>
        <v>9.8775164352833151</v>
      </c>
    </row>
    <row r="606" spans="5:18" x14ac:dyDescent="0.25">
      <c r="E606" s="76">
        <f t="shared" ca="1" si="38"/>
        <v>0.92617898081034056</v>
      </c>
      <c r="F606" s="76">
        <f t="shared" ca="1" si="39"/>
        <v>8.8557642665332601</v>
      </c>
      <c r="Q606" s="91">
        <f t="shared" ca="1" si="40"/>
        <v>0.88472702390787572</v>
      </c>
      <c r="R606" s="91">
        <f t="shared" ca="1" si="41"/>
        <v>14.199678264695631</v>
      </c>
    </row>
    <row r="607" spans="5:18" x14ac:dyDescent="0.25">
      <c r="E607" s="76">
        <f t="shared" ca="1" si="38"/>
        <v>0.10262868044989704</v>
      </c>
      <c r="F607" s="76">
        <f t="shared" ca="1" si="39"/>
        <v>1.4204654799672984</v>
      </c>
      <c r="Q607" s="91">
        <f t="shared" ca="1" si="40"/>
        <v>0.2228915390466254</v>
      </c>
      <c r="R607" s="91">
        <f t="shared" ca="1" si="41"/>
        <v>9.1876436286142411</v>
      </c>
    </row>
    <row r="608" spans="5:18" x14ac:dyDescent="0.25">
      <c r="E608" s="76">
        <f t="shared" ca="1" si="38"/>
        <v>0.58749931029821967</v>
      </c>
      <c r="F608" s="76">
        <f t="shared" ca="1" si="39"/>
        <v>4.3033848353720057</v>
      </c>
      <c r="Q608" s="91">
        <f t="shared" ca="1" si="40"/>
        <v>0.23850078305691469</v>
      </c>
      <c r="R608" s="91">
        <f t="shared" ca="1" si="41"/>
        <v>9.2799256697715915</v>
      </c>
    </row>
    <row r="609" spans="5:18" x14ac:dyDescent="0.25">
      <c r="E609" s="76">
        <f t="shared" ca="1" si="38"/>
        <v>0.98305277362816113</v>
      </c>
      <c r="F609" s="76">
        <f t="shared" ca="1" si="39"/>
        <v>13.043429252748899</v>
      </c>
      <c r="Q609" s="91">
        <f t="shared" ca="1" si="40"/>
        <v>5.190816027954559E-2</v>
      </c>
      <c r="R609" s="91">
        <f t="shared" ca="1" si="41"/>
        <v>7.8307844565697664</v>
      </c>
    </row>
    <row r="610" spans="5:18" x14ac:dyDescent="0.25">
      <c r="E610" s="76">
        <f t="shared" ca="1" si="38"/>
        <v>0.12310803840805784</v>
      </c>
      <c r="F610" s="76">
        <f t="shared" ca="1" si="39"/>
        <v>1.5745353540830394</v>
      </c>
      <c r="Q610" s="91">
        <f t="shared" ca="1" si="40"/>
        <v>0.67710653783676034</v>
      </c>
      <c r="R610" s="91">
        <f t="shared" ca="1" si="41"/>
        <v>11.883593264360851</v>
      </c>
    </row>
    <row r="611" spans="5:18" x14ac:dyDescent="0.25">
      <c r="E611" s="76">
        <f t="shared" ca="1" si="38"/>
        <v>0.25818030437291495</v>
      </c>
      <c r="F611" s="76">
        <f t="shared" ca="1" si="39"/>
        <v>2.4028271765292826</v>
      </c>
      <c r="Q611" s="91">
        <f t="shared" ca="1" si="40"/>
        <v>0.70935354124829775</v>
      </c>
      <c r="R611" s="91">
        <f t="shared" ca="1" si="41"/>
        <v>12.137711503260112</v>
      </c>
    </row>
    <row r="612" spans="5:18" x14ac:dyDescent="0.25">
      <c r="E612" s="76">
        <f t="shared" ca="1" si="38"/>
        <v>0.57632463373845599</v>
      </c>
      <c r="F612" s="76">
        <f t="shared" ca="1" si="39"/>
        <v>4.2279571118476573</v>
      </c>
      <c r="Q612" s="91">
        <f t="shared" ca="1" si="40"/>
        <v>0.55593387870140398</v>
      </c>
      <c r="R612" s="91">
        <f t="shared" ca="1" si="41"/>
        <v>11.06510008202806</v>
      </c>
    </row>
    <row r="613" spans="5:18" x14ac:dyDescent="0.25">
      <c r="E613" s="76">
        <f t="shared" ca="1" si="38"/>
        <v>0.93756223206791978</v>
      </c>
      <c r="F613" s="76">
        <f t="shared" ca="1" si="39"/>
        <v>9.3082999901035564</v>
      </c>
      <c r="Q613" s="91">
        <f t="shared" ca="1" si="40"/>
        <v>0.22552807509334527</v>
      </c>
      <c r="R613" s="91">
        <f t="shared" ca="1" si="41"/>
        <v>9.2033733080825026</v>
      </c>
    </row>
    <row r="614" spans="5:18" x14ac:dyDescent="0.25">
      <c r="E614" s="76">
        <f t="shared" ca="1" si="38"/>
        <v>0.50791271540653493</v>
      </c>
      <c r="F614" s="76">
        <f t="shared" ca="1" si="39"/>
        <v>3.7942158987132597</v>
      </c>
      <c r="Q614" s="91">
        <f t="shared" ca="1" si="40"/>
        <v>0.39257788745322686</v>
      </c>
      <c r="R614" s="91">
        <f t="shared" ca="1" si="41"/>
        <v>10.134374030180402</v>
      </c>
    </row>
    <row r="615" spans="5:18" x14ac:dyDescent="0.25">
      <c r="E615" s="76">
        <f t="shared" ca="1" si="38"/>
        <v>0.44100071643379568</v>
      </c>
      <c r="F615" s="76">
        <f t="shared" ca="1" si="39"/>
        <v>3.404081564192329</v>
      </c>
      <c r="Q615" s="91">
        <f t="shared" ca="1" si="40"/>
        <v>0.25894178512457688</v>
      </c>
      <c r="R615" s="91">
        <f t="shared" ca="1" si="41"/>
        <v>9.3980848607940999</v>
      </c>
    </row>
    <row r="616" spans="5:18" x14ac:dyDescent="0.25">
      <c r="E616" s="76">
        <f t="shared" ca="1" si="38"/>
        <v>3.0699839629228731E-2</v>
      </c>
      <c r="F616" s="76">
        <f t="shared" ca="1" si="39"/>
        <v>0.65340321976289983</v>
      </c>
      <c r="Q616" s="91">
        <f t="shared" ca="1" si="40"/>
        <v>0.34418315975147373</v>
      </c>
      <c r="R616" s="91">
        <f t="shared" ca="1" si="41"/>
        <v>9.8710829850633335</v>
      </c>
    </row>
    <row r="617" spans="5:18" x14ac:dyDescent="0.25">
      <c r="E617" s="76">
        <f t="shared" ca="1" si="38"/>
        <v>0.75902325471008136</v>
      </c>
      <c r="F617" s="76">
        <f t="shared" ca="1" si="39"/>
        <v>5.7500689719019134</v>
      </c>
      <c r="Q617" s="91">
        <f t="shared" ca="1" si="40"/>
        <v>0.83317413189853573</v>
      </c>
      <c r="R617" s="91">
        <f t="shared" ca="1" si="41"/>
        <v>13.401871950764017</v>
      </c>
    </row>
    <row r="618" spans="5:18" x14ac:dyDescent="0.25">
      <c r="E618" s="76">
        <f t="shared" ca="1" si="38"/>
        <v>0.62495677605142097</v>
      </c>
      <c r="F618" s="76">
        <f t="shared" ca="1" si="39"/>
        <v>4.5681792572796827</v>
      </c>
      <c r="Q618" s="91">
        <f t="shared" ca="1" si="40"/>
        <v>0.16557431115373267</v>
      </c>
      <c r="R618" s="91">
        <f t="shared" ca="1" si="41"/>
        <v>8.8262773317826895</v>
      </c>
    </row>
    <row r="619" spans="5:18" x14ac:dyDescent="0.25">
      <c r="E619" s="76">
        <f t="shared" ca="1" si="38"/>
        <v>0.41342438686728733</v>
      </c>
      <c r="F619" s="76">
        <f t="shared" ca="1" si="39"/>
        <v>3.2497713797208156</v>
      </c>
      <c r="Q619" s="91">
        <f t="shared" ca="1" si="40"/>
        <v>0.78794817626900848</v>
      </c>
      <c r="R619" s="91">
        <f t="shared" ca="1" si="41"/>
        <v>12.868257122216011</v>
      </c>
    </row>
    <row r="620" spans="5:18" x14ac:dyDescent="0.25">
      <c r="E620" s="76">
        <f t="shared" ca="1" si="38"/>
        <v>0.97593430197586739</v>
      </c>
      <c r="F620" s="76">
        <f t="shared" ca="1" si="39"/>
        <v>11.997613188395178</v>
      </c>
      <c r="Q620" s="91">
        <f t="shared" ca="1" si="40"/>
        <v>0.56305409404875195</v>
      </c>
      <c r="R620" s="91">
        <f t="shared" ca="1" si="41"/>
        <v>11.108929646092827</v>
      </c>
    </row>
    <row r="621" spans="5:18" x14ac:dyDescent="0.25">
      <c r="E621" s="76">
        <f t="shared" ca="1" si="38"/>
        <v>0.47211874365915441</v>
      </c>
      <c r="F621" s="76">
        <f t="shared" ca="1" si="39"/>
        <v>3.5822805603443415</v>
      </c>
      <c r="Q621" s="91">
        <f t="shared" ca="1" si="40"/>
        <v>0.65628591770314448</v>
      </c>
      <c r="R621" s="91">
        <f t="shared" ca="1" si="41"/>
        <v>11.72949094799359</v>
      </c>
    </row>
    <row r="622" spans="5:18" x14ac:dyDescent="0.25">
      <c r="E622" s="76">
        <f t="shared" ca="1" si="38"/>
        <v>0.76119325415446304</v>
      </c>
      <c r="F622" s="76">
        <f t="shared" ca="1" si="39"/>
        <v>5.7737597080314114</v>
      </c>
      <c r="Q622" s="91">
        <f t="shared" ca="1" si="40"/>
        <v>0.35832177081776295</v>
      </c>
      <c r="R622" s="91">
        <f t="shared" ca="1" si="41"/>
        <v>9.9480332316872744</v>
      </c>
    </row>
    <row r="623" spans="5:18" x14ac:dyDescent="0.25">
      <c r="E623" s="76">
        <f t="shared" ca="1" si="38"/>
        <v>0.99666824005312082</v>
      </c>
      <c r="F623" s="76">
        <f t="shared" ca="1" si="39"/>
        <v>18.374489120399652</v>
      </c>
      <c r="Q623" s="91">
        <f t="shared" ca="1" si="40"/>
        <v>5.4591361325510457E-2</v>
      </c>
      <c r="R623" s="91">
        <f t="shared" ca="1" si="41"/>
        <v>7.8651516703830167</v>
      </c>
    </row>
    <row r="624" spans="5:18" x14ac:dyDescent="0.25">
      <c r="E624" s="76">
        <f t="shared" ca="1" si="38"/>
        <v>0.62353714195711274</v>
      </c>
      <c r="F624" s="76">
        <f t="shared" ca="1" si="39"/>
        <v>4.5577725023405309</v>
      </c>
      <c r="Q624" s="91">
        <f t="shared" ca="1" si="40"/>
        <v>0.87784269702157081</v>
      </c>
      <c r="R624" s="91">
        <f t="shared" ca="1" si="41"/>
        <v>14.076017907423509</v>
      </c>
    </row>
    <row r="625" spans="5:18" x14ac:dyDescent="0.25">
      <c r="E625" s="76">
        <f t="shared" ca="1" si="38"/>
        <v>0.95436109963556703</v>
      </c>
      <c r="F625" s="76">
        <f t="shared" ca="1" si="39"/>
        <v>10.169776351420962</v>
      </c>
      <c r="Q625" s="91">
        <f t="shared" ca="1" si="40"/>
        <v>0.45502554276921503</v>
      </c>
      <c r="R625" s="91">
        <f t="shared" ca="1" si="41"/>
        <v>10.478033422863573</v>
      </c>
    </row>
    <row r="626" spans="5:18" x14ac:dyDescent="0.25">
      <c r="E626" s="76">
        <f t="shared" ca="1" si="38"/>
        <v>0.86719772074018497</v>
      </c>
      <c r="F626" s="76">
        <f t="shared" ca="1" si="39"/>
        <v>7.3025632608380082</v>
      </c>
      <c r="Q626" s="91">
        <f t="shared" ca="1" si="40"/>
        <v>0.51624445979645905</v>
      </c>
      <c r="R626" s="91">
        <f t="shared" ca="1" si="41"/>
        <v>10.827473851733236</v>
      </c>
    </row>
    <row r="627" spans="5:18" x14ac:dyDescent="0.25">
      <c r="E627" s="76">
        <f t="shared" ca="1" si="38"/>
        <v>0.69930883272245337</v>
      </c>
      <c r="F627" s="76">
        <f t="shared" ca="1" si="39"/>
        <v>5.1657595002478658</v>
      </c>
      <c r="Q627" s="91">
        <f t="shared" ca="1" si="40"/>
        <v>0.52859902439376283</v>
      </c>
      <c r="R627" s="91">
        <f t="shared" ca="1" si="41"/>
        <v>10.900323189905638</v>
      </c>
    </row>
    <row r="628" spans="5:18" x14ac:dyDescent="0.25">
      <c r="E628" s="76">
        <f t="shared" ca="1" si="38"/>
        <v>0.29494106260151676</v>
      </c>
      <c r="F628" s="76">
        <f t="shared" ca="1" si="39"/>
        <v>2.6046525709734376</v>
      </c>
      <c r="Q628" s="91">
        <f t="shared" ca="1" si="40"/>
        <v>0.11692943851936133</v>
      </c>
      <c r="R628" s="91">
        <f t="shared" ca="1" si="41"/>
        <v>8.4726166633503937</v>
      </c>
    </row>
    <row r="629" spans="5:18" x14ac:dyDescent="0.25">
      <c r="E629" s="76">
        <f t="shared" ca="1" si="38"/>
        <v>0.91808516475042734</v>
      </c>
      <c r="F629" s="76">
        <f t="shared" ca="1" si="39"/>
        <v>8.5770884107900507</v>
      </c>
      <c r="Q629" s="91">
        <f t="shared" ca="1" si="40"/>
        <v>0.1067721929730685</v>
      </c>
      <c r="R629" s="91">
        <f t="shared" ca="1" si="41"/>
        <v>8.3896770024116005</v>
      </c>
    </row>
    <row r="630" spans="5:18" x14ac:dyDescent="0.25">
      <c r="E630" s="76">
        <f t="shared" ca="1" si="38"/>
        <v>0.31786663145255434</v>
      </c>
      <c r="F630" s="76">
        <f t="shared" ca="1" si="39"/>
        <v>2.7290811152237278</v>
      </c>
      <c r="Q630" s="91">
        <f t="shared" ca="1" si="40"/>
        <v>0.93786573508623949</v>
      </c>
      <c r="R630" s="91">
        <f t="shared" ca="1" si="41"/>
        <v>15.493109771935959</v>
      </c>
    </row>
    <row r="631" spans="5:18" x14ac:dyDescent="0.25">
      <c r="E631" s="76">
        <f t="shared" ca="1" si="38"/>
        <v>0.56207801669656765</v>
      </c>
      <c r="F631" s="76">
        <f t="shared" ca="1" si="39"/>
        <v>4.1338736236064184</v>
      </c>
      <c r="Q631" s="91">
        <f t="shared" ca="1" si="40"/>
        <v>0.48038786221175456</v>
      </c>
      <c r="R631" s="91">
        <f t="shared" ca="1" si="41"/>
        <v>10.620778670369951</v>
      </c>
    </row>
    <row r="632" spans="5:18" x14ac:dyDescent="0.25">
      <c r="E632" s="76">
        <f t="shared" ca="1" si="38"/>
        <v>0.261126679561552</v>
      </c>
      <c r="F632" s="76">
        <f t="shared" ca="1" si="39"/>
        <v>2.4191623068780128</v>
      </c>
      <c r="Q632" s="91">
        <f t="shared" ca="1" si="40"/>
        <v>0.56462468748308792</v>
      </c>
      <c r="R632" s="91">
        <f t="shared" ca="1" si="41"/>
        <v>11.118652524946356</v>
      </c>
    </row>
    <row r="633" spans="5:18" x14ac:dyDescent="0.25">
      <c r="E633" s="76">
        <f t="shared" ca="1" si="38"/>
        <v>0.56316538809858641</v>
      </c>
      <c r="F633" s="76">
        <f t="shared" ca="1" si="39"/>
        <v>4.14097649947833</v>
      </c>
      <c r="Q633" s="91">
        <f t="shared" ca="1" si="40"/>
        <v>0.25857919439775623</v>
      </c>
      <c r="R633" s="91">
        <f t="shared" ca="1" si="41"/>
        <v>9.3960117644756185</v>
      </c>
    </row>
    <row r="634" spans="5:18" x14ac:dyDescent="0.25">
      <c r="E634" s="76">
        <f t="shared" ca="1" si="38"/>
        <v>0.91945251269418682</v>
      </c>
      <c r="F634" s="76">
        <f t="shared" ca="1" si="39"/>
        <v>8.6220586890394131</v>
      </c>
      <c r="Q634" s="91">
        <f t="shared" ca="1" si="40"/>
        <v>0.68820065456043777</v>
      </c>
      <c r="R634" s="91">
        <f t="shared" ca="1" si="41"/>
        <v>11.968738572418733</v>
      </c>
    </row>
    <row r="635" spans="5:18" x14ac:dyDescent="0.25">
      <c r="E635" s="76">
        <f t="shared" ca="1" si="38"/>
        <v>0.45149400272709528</v>
      </c>
      <c r="F635" s="76">
        <f t="shared" ca="1" si="39"/>
        <v>3.4636326248285005</v>
      </c>
      <c r="Q635" s="91">
        <f t="shared" ca="1" si="40"/>
        <v>1.2369486400587992E-2</v>
      </c>
      <c r="R635" s="91">
        <f t="shared" ca="1" si="41"/>
        <v>7.0401926215913662</v>
      </c>
    </row>
    <row r="636" spans="5:18" x14ac:dyDescent="0.25">
      <c r="E636" s="76">
        <f t="shared" ca="1" si="38"/>
        <v>0.23300931345553999</v>
      </c>
      <c r="F636" s="76">
        <f t="shared" ca="1" si="39"/>
        <v>2.2616582757688759</v>
      </c>
      <c r="Q636" s="91">
        <f t="shared" ca="1" si="40"/>
        <v>0.82207256392122541</v>
      </c>
      <c r="R636" s="91">
        <f t="shared" ca="1" si="41"/>
        <v>13.260030251722839</v>
      </c>
    </row>
    <row r="637" spans="5:18" x14ac:dyDescent="0.25">
      <c r="E637" s="76">
        <f t="shared" ca="1" si="38"/>
        <v>0.26806927377650058</v>
      </c>
      <c r="F637" s="76">
        <f t="shared" ca="1" si="39"/>
        <v>2.4575244326786945</v>
      </c>
      <c r="Q637" s="91">
        <f t="shared" ca="1" si="40"/>
        <v>0.46046551727736262</v>
      </c>
      <c r="R637" s="91">
        <f t="shared" ca="1" si="41"/>
        <v>10.508449958442366</v>
      </c>
    </row>
    <row r="638" spans="5:18" x14ac:dyDescent="0.25">
      <c r="E638" s="76">
        <f t="shared" ca="1" si="38"/>
        <v>0.15253477143267713</v>
      </c>
      <c r="F638" s="76">
        <f t="shared" ca="1" si="39"/>
        <v>1.7761191651470161</v>
      </c>
      <c r="Q638" s="91">
        <f t="shared" ca="1" si="40"/>
        <v>0.30175278675394235</v>
      </c>
      <c r="R638" s="91">
        <f t="shared" ca="1" si="41"/>
        <v>9.6384472999467761</v>
      </c>
    </row>
    <row r="639" spans="5:18" x14ac:dyDescent="0.25">
      <c r="E639" s="76">
        <f t="shared" ca="1" si="38"/>
        <v>0.31145032595601052</v>
      </c>
      <c r="F639" s="76">
        <f t="shared" ca="1" si="39"/>
        <v>2.6943180513226501</v>
      </c>
      <c r="Q639" s="91">
        <f t="shared" ca="1" si="40"/>
        <v>0.39039272506879918</v>
      </c>
      <c r="R639" s="91">
        <f t="shared" ca="1" si="41"/>
        <v>10.122470240520201</v>
      </c>
    </row>
    <row r="640" spans="5:18" x14ac:dyDescent="0.25">
      <c r="E640" s="76">
        <f t="shared" ca="1" si="38"/>
        <v>0.99788275850208508</v>
      </c>
      <c r="F640" s="76">
        <f t="shared" ca="1" si="39"/>
        <v>20.017487634285025</v>
      </c>
      <c r="Q640" s="91">
        <f t="shared" ca="1" si="40"/>
        <v>6.1082891128894201E-2</v>
      </c>
      <c r="R640" s="91">
        <f t="shared" ca="1" si="41"/>
        <v>7.9439612484961151</v>
      </c>
    </row>
    <row r="641" spans="5:18" x14ac:dyDescent="0.25">
      <c r="E641" s="76">
        <f t="shared" ca="1" si="38"/>
        <v>0.11395997746493802</v>
      </c>
      <c r="F641" s="76">
        <f t="shared" ca="1" si="39"/>
        <v>1.5074188511524129</v>
      </c>
      <c r="Q641" s="91">
        <f t="shared" ca="1" si="40"/>
        <v>0.78263071368647663</v>
      </c>
      <c r="R641" s="91">
        <f t="shared" ca="1" si="41"/>
        <v>12.812224290987665</v>
      </c>
    </row>
    <row r="642" spans="5:18" x14ac:dyDescent="0.25">
      <c r="E642" s="76">
        <f t="shared" ca="1" si="38"/>
        <v>0.2747028161922288</v>
      </c>
      <c r="F642" s="76">
        <f t="shared" ca="1" si="39"/>
        <v>2.4940261741469856</v>
      </c>
      <c r="Q642" s="91">
        <f t="shared" ca="1" si="40"/>
        <v>6.7802314926865503E-2</v>
      </c>
      <c r="R642" s="91">
        <f t="shared" ca="1" si="41"/>
        <v>8.0200561320504811</v>
      </c>
    </row>
    <row r="643" spans="5:18" x14ac:dyDescent="0.25">
      <c r="E643" s="76">
        <f t="shared" ca="1" si="38"/>
        <v>0.6427559909519257</v>
      </c>
      <c r="F643" s="76">
        <f t="shared" ca="1" si="39"/>
        <v>4.7014493873183723</v>
      </c>
      <c r="Q643" s="91">
        <f t="shared" ca="1" si="40"/>
        <v>0.88433200663783906</v>
      </c>
      <c r="R643" s="91">
        <f t="shared" ca="1" si="41"/>
        <v>14.192398929441318</v>
      </c>
    </row>
    <row r="644" spans="5:18" x14ac:dyDescent="0.25">
      <c r="E644" s="76">
        <f t="shared" ref="E644:E707" ca="1" si="42">RAND()</f>
        <v>0.86718754993047098</v>
      </c>
      <c r="F644" s="76">
        <f t="shared" ref="F644:F707" ca="1" si="43">(((-LN(E644))^(-$C$3)-1)*(1/$C$3))*$C$5+$C$4</f>
        <v>7.3023632317124472</v>
      </c>
      <c r="Q644" s="91">
        <f t="shared" ref="Q644:Q707" ca="1" si="44">RAND()</f>
        <v>0.70596691247279719</v>
      </c>
      <c r="R644" s="91">
        <f t="shared" ref="R644:R707" ca="1" si="45">-LN(-LN(Q644))*$O$4+$O$3</f>
        <v>12.110031698431721</v>
      </c>
    </row>
    <row r="645" spans="5:18" x14ac:dyDescent="0.25">
      <c r="E645" s="76">
        <f t="shared" ca="1" si="42"/>
        <v>0.96072076811787177</v>
      </c>
      <c r="F645" s="76">
        <f t="shared" ca="1" si="43"/>
        <v>10.589667183989723</v>
      </c>
      <c r="Q645" s="91">
        <f t="shared" ca="1" si="44"/>
        <v>0.70724281571060144</v>
      </c>
      <c r="R645" s="91">
        <f t="shared" ca="1" si="45"/>
        <v>12.120430597166219</v>
      </c>
    </row>
    <row r="646" spans="5:18" x14ac:dyDescent="0.25">
      <c r="E646" s="76">
        <f t="shared" ca="1" si="42"/>
        <v>0.67284192058406067</v>
      </c>
      <c r="F646" s="76">
        <f t="shared" ca="1" si="43"/>
        <v>4.9398488358877408</v>
      </c>
      <c r="Q646" s="91">
        <f t="shared" ca="1" si="44"/>
        <v>0.99740573629605278</v>
      </c>
      <c r="R646" s="91">
        <f t="shared" ca="1" si="45"/>
        <v>21.906308005794642</v>
      </c>
    </row>
    <row r="647" spans="5:18" x14ac:dyDescent="0.25">
      <c r="E647" s="76">
        <f t="shared" ca="1" si="42"/>
        <v>8.8586776427114544E-2</v>
      </c>
      <c r="F647" s="76">
        <f t="shared" ca="1" si="43"/>
        <v>1.3054667536942617</v>
      </c>
      <c r="Q647" s="91">
        <f t="shared" ca="1" si="44"/>
        <v>0.18059134161680324</v>
      </c>
      <c r="R647" s="91">
        <f t="shared" ca="1" si="45"/>
        <v>8.925237928475692</v>
      </c>
    </row>
    <row r="648" spans="5:18" x14ac:dyDescent="0.25">
      <c r="E648" s="76">
        <f t="shared" ca="1" si="42"/>
        <v>1.0493323843174807E-6</v>
      </c>
      <c r="F648" s="76">
        <f t="shared" ca="1" si="43"/>
        <v>-1.6133193514683661</v>
      </c>
      <c r="Q648" s="91">
        <f t="shared" ca="1" si="44"/>
        <v>4.3857938252351847E-2</v>
      </c>
      <c r="R648" s="91">
        <f t="shared" ca="1" si="45"/>
        <v>7.7199800565808872</v>
      </c>
    </row>
    <row r="649" spans="5:18" x14ac:dyDescent="0.25">
      <c r="E649" s="76">
        <f t="shared" ca="1" si="42"/>
        <v>6.018235332135935E-2</v>
      </c>
      <c r="F649" s="76">
        <f t="shared" ca="1" si="43"/>
        <v>1.0365533724130556</v>
      </c>
      <c r="Q649" s="91">
        <f t="shared" ca="1" si="44"/>
        <v>0.70312150214282032</v>
      </c>
      <c r="R649" s="91">
        <f t="shared" ca="1" si="45"/>
        <v>12.086966978992237</v>
      </c>
    </row>
    <row r="650" spans="5:18" x14ac:dyDescent="0.25">
      <c r="E650" s="76">
        <f t="shared" ca="1" si="42"/>
        <v>0.83948361510897129</v>
      </c>
      <c r="F650" s="76">
        <f t="shared" ca="1" si="43"/>
        <v>6.8086106794768204</v>
      </c>
      <c r="Q650" s="91">
        <f t="shared" ca="1" si="44"/>
        <v>0.24192239576527863</v>
      </c>
      <c r="R650" s="91">
        <f t="shared" ca="1" si="45"/>
        <v>9.2999003112238139</v>
      </c>
    </row>
    <row r="651" spans="5:18" x14ac:dyDescent="0.25">
      <c r="E651" s="76">
        <f t="shared" ca="1" si="42"/>
        <v>0.8329385189188645</v>
      </c>
      <c r="F651" s="76">
        <f t="shared" ca="1" si="43"/>
        <v>6.7046451453933793</v>
      </c>
      <c r="Q651" s="91">
        <f t="shared" ca="1" si="44"/>
        <v>0.31768642246495138</v>
      </c>
      <c r="R651" s="91">
        <f t="shared" ca="1" si="45"/>
        <v>9.7262401078067704</v>
      </c>
    </row>
    <row r="652" spans="5:18" x14ac:dyDescent="0.25">
      <c r="E652" s="76">
        <f t="shared" ca="1" si="42"/>
        <v>0.61708715194296326</v>
      </c>
      <c r="F652" s="76">
        <f t="shared" ca="1" si="43"/>
        <v>4.5108819043002031</v>
      </c>
      <c r="Q652" s="91">
        <f t="shared" ca="1" si="44"/>
        <v>0.73943183094422626</v>
      </c>
      <c r="R652" s="91">
        <f t="shared" ca="1" si="45"/>
        <v>12.395496542567741</v>
      </c>
    </row>
    <row r="653" spans="5:18" x14ac:dyDescent="0.25">
      <c r="E653" s="76">
        <f t="shared" ca="1" si="42"/>
        <v>0.38873178089985694</v>
      </c>
      <c r="F653" s="76">
        <f t="shared" ca="1" si="43"/>
        <v>3.1137472327564648</v>
      </c>
      <c r="Q653" s="91">
        <f t="shared" ca="1" si="44"/>
        <v>0.66537169782757444</v>
      </c>
      <c r="R653" s="91">
        <f t="shared" ca="1" si="45"/>
        <v>11.795873157319804</v>
      </c>
    </row>
    <row r="654" spans="5:18" x14ac:dyDescent="0.25">
      <c r="E654" s="76">
        <f t="shared" ca="1" si="42"/>
        <v>0.40558241918526505</v>
      </c>
      <c r="F654" s="76">
        <f t="shared" ca="1" si="43"/>
        <v>3.2063832911269037</v>
      </c>
      <c r="Q654" s="91">
        <f t="shared" ca="1" si="44"/>
        <v>1.5706644718881058E-2</v>
      </c>
      <c r="R654" s="91">
        <f t="shared" ca="1" si="45"/>
        <v>7.1520147519486139</v>
      </c>
    </row>
    <row r="655" spans="5:18" x14ac:dyDescent="0.25">
      <c r="E655" s="76">
        <f t="shared" ca="1" si="42"/>
        <v>0.88074318936417872</v>
      </c>
      <c r="F655" s="76">
        <f t="shared" ca="1" si="43"/>
        <v>7.5840436750211744</v>
      </c>
      <c r="Q655" s="91">
        <f t="shared" ca="1" si="44"/>
        <v>0.41999562399334556</v>
      </c>
      <c r="R655" s="91">
        <f t="shared" ca="1" si="45"/>
        <v>10.284254204632582</v>
      </c>
    </row>
    <row r="656" spans="5:18" x14ac:dyDescent="0.25">
      <c r="E656" s="76">
        <f t="shared" ca="1" si="42"/>
        <v>0.52787026006760573</v>
      </c>
      <c r="F656" s="76">
        <f t="shared" ca="1" si="43"/>
        <v>3.91637330539446</v>
      </c>
      <c r="Q656" s="91">
        <f t="shared" ca="1" si="44"/>
        <v>0.37618936369672795</v>
      </c>
      <c r="R656" s="91">
        <f t="shared" ca="1" si="45"/>
        <v>10.045181243833751</v>
      </c>
    </row>
    <row r="657" spans="5:18" x14ac:dyDescent="0.25">
      <c r="E657" s="76">
        <f t="shared" ca="1" si="42"/>
        <v>3.9656068486812468E-2</v>
      </c>
      <c r="F657" s="76">
        <f t="shared" ca="1" si="43"/>
        <v>0.78865935445602897</v>
      </c>
      <c r="Q657" s="91">
        <f t="shared" ca="1" si="44"/>
        <v>0.80474486621412955</v>
      </c>
      <c r="R657" s="91">
        <f t="shared" ca="1" si="45"/>
        <v>13.053597266665287</v>
      </c>
    </row>
    <row r="658" spans="5:18" x14ac:dyDescent="0.25">
      <c r="E658" s="76">
        <f t="shared" ca="1" si="42"/>
        <v>0.48009860168611918</v>
      </c>
      <c r="F658" s="76">
        <f t="shared" ca="1" si="43"/>
        <v>3.6288191683500521</v>
      </c>
      <c r="Q658" s="91">
        <f t="shared" ca="1" si="44"/>
        <v>1.8530358747439024E-2</v>
      </c>
      <c r="R658" s="91">
        <f t="shared" ca="1" si="45"/>
        <v>7.2332473451476229</v>
      </c>
    </row>
    <row r="659" spans="5:18" x14ac:dyDescent="0.25">
      <c r="E659" s="76">
        <f t="shared" ca="1" si="42"/>
        <v>0.58755527344482605</v>
      </c>
      <c r="F659" s="76">
        <f t="shared" ca="1" si="43"/>
        <v>4.3037663855355275</v>
      </c>
      <c r="Q659" s="91">
        <f t="shared" ca="1" si="44"/>
        <v>0.28541660174621497</v>
      </c>
      <c r="R659" s="91">
        <f t="shared" ca="1" si="45"/>
        <v>9.5476334976641812</v>
      </c>
    </row>
    <row r="660" spans="5:18" x14ac:dyDescent="0.25">
      <c r="E660" s="76">
        <f t="shared" ca="1" si="42"/>
        <v>0.65808222169729569</v>
      </c>
      <c r="F660" s="76">
        <f t="shared" ca="1" si="43"/>
        <v>4.8206755483809722</v>
      </c>
      <c r="Q660" s="91">
        <f t="shared" ca="1" si="44"/>
        <v>0.18158157684225718</v>
      </c>
      <c r="R660" s="91">
        <f t="shared" ca="1" si="45"/>
        <v>8.9316381729897181</v>
      </c>
    </row>
    <row r="661" spans="5:18" x14ac:dyDescent="0.25">
      <c r="E661" s="76">
        <f t="shared" ca="1" si="42"/>
        <v>0.75413750236808108</v>
      </c>
      <c r="F661" s="76">
        <f t="shared" ca="1" si="43"/>
        <v>5.6974613892696686</v>
      </c>
      <c r="Q661" s="91">
        <f t="shared" ca="1" si="44"/>
        <v>0.39902289603609675</v>
      </c>
      <c r="R661" s="91">
        <f t="shared" ca="1" si="45"/>
        <v>10.169511888006658</v>
      </c>
    </row>
    <row r="662" spans="5:18" x14ac:dyDescent="0.25">
      <c r="E662" s="76">
        <f t="shared" ca="1" si="42"/>
        <v>0.11263277796809412</v>
      </c>
      <c r="F662" s="76">
        <f t="shared" ca="1" si="43"/>
        <v>1.4974660761052334</v>
      </c>
      <c r="Q662" s="91">
        <f t="shared" ca="1" si="44"/>
        <v>0.98080650958709215</v>
      </c>
      <c r="R662" s="91">
        <f t="shared" ca="1" si="45"/>
        <v>17.887019418906089</v>
      </c>
    </row>
    <row r="663" spans="5:18" x14ac:dyDescent="0.25">
      <c r="E663" s="76">
        <f t="shared" ca="1" si="42"/>
        <v>0.80400699605328196</v>
      </c>
      <c r="F663" s="76">
        <f t="shared" ca="1" si="43"/>
        <v>6.2892235590571905</v>
      </c>
      <c r="Q663" s="91">
        <f t="shared" ca="1" si="44"/>
        <v>0.13162990258703633</v>
      </c>
      <c r="R663" s="91">
        <f t="shared" ca="1" si="45"/>
        <v>8.5861354808895989</v>
      </c>
    </row>
    <row r="664" spans="5:18" x14ac:dyDescent="0.25">
      <c r="E664" s="76">
        <f t="shared" ca="1" si="42"/>
        <v>7.7366770368285653E-2</v>
      </c>
      <c r="F664" s="76">
        <f t="shared" ca="1" si="43"/>
        <v>1.2062125383807216</v>
      </c>
      <c r="Q664" s="91">
        <f t="shared" ca="1" si="44"/>
        <v>0.43021180610662957</v>
      </c>
      <c r="R664" s="91">
        <f t="shared" ca="1" si="45"/>
        <v>10.340443821139731</v>
      </c>
    </row>
    <row r="665" spans="5:18" x14ac:dyDescent="0.25">
      <c r="E665" s="76">
        <f t="shared" ca="1" si="42"/>
        <v>0.12550013311457431</v>
      </c>
      <c r="F665" s="76">
        <f t="shared" ca="1" si="43"/>
        <v>1.5916870497066666</v>
      </c>
      <c r="Q665" s="91">
        <f t="shared" ca="1" si="44"/>
        <v>0.31160651951284457</v>
      </c>
      <c r="R665" s="91">
        <f t="shared" ca="1" si="45"/>
        <v>9.6928177376573128</v>
      </c>
    </row>
    <row r="666" spans="5:18" x14ac:dyDescent="0.25">
      <c r="E666" s="76">
        <f t="shared" ca="1" si="42"/>
        <v>0.19845273979824773</v>
      </c>
      <c r="F666" s="76">
        <f t="shared" ca="1" si="43"/>
        <v>2.0613434712004604</v>
      </c>
      <c r="Q666" s="91">
        <f t="shared" ca="1" si="44"/>
        <v>0.12774648282581069</v>
      </c>
      <c r="R666" s="91">
        <f t="shared" ca="1" si="45"/>
        <v>8.5568149222638006</v>
      </c>
    </row>
    <row r="667" spans="5:18" x14ac:dyDescent="0.25">
      <c r="E667" s="76">
        <f t="shared" ca="1" si="42"/>
        <v>0.79203211279057117</v>
      </c>
      <c r="F667" s="76">
        <f t="shared" ca="1" si="43"/>
        <v>6.1348043611969212</v>
      </c>
      <c r="Q667" s="91">
        <f t="shared" ca="1" si="44"/>
        <v>0.30850436677895199</v>
      </c>
      <c r="R667" s="91">
        <f t="shared" ca="1" si="45"/>
        <v>9.6757295107345946</v>
      </c>
    </row>
    <row r="668" spans="5:18" x14ac:dyDescent="0.25">
      <c r="E668" s="76">
        <f t="shared" ca="1" si="42"/>
        <v>0.27281379276473605</v>
      </c>
      <c r="F668" s="76">
        <f t="shared" ca="1" si="43"/>
        <v>2.4836457277638697</v>
      </c>
      <c r="Q668" s="91">
        <f t="shared" ca="1" si="44"/>
        <v>0.85354879382547688</v>
      </c>
      <c r="R668" s="91">
        <f t="shared" ca="1" si="45"/>
        <v>13.685862561568735</v>
      </c>
    </row>
    <row r="669" spans="5:18" x14ac:dyDescent="0.25">
      <c r="E669" s="76">
        <f t="shared" ca="1" si="42"/>
        <v>5.4303819593901737E-2</v>
      </c>
      <c r="F669" s="76">
        <f t="shared" ca="1" si="43"/>
        <v>0.97188170214525149</v>
      </c>
      <c r="Q669" s="91">
        <f t="shared" ca="1" si="44"/>
        <v>4.4398857359371657E-2</v>
      </c>
      <c r="R669" s="91">
        <f t="shared" ca="1" si="45"/>
        <v>7.727836070298582</v>
      </c>
    </row>
    <row r="670" spans="5:18" x14ac:dyDescent="0.25">
      <c r="E670" s="76">
        <f t="shared" ca="1" si="42"/>
        <v>0.8612480849426889</v>
      </c>
      <c r="F670" s="76">
        <f t="shared" ca="1" si="43"/>
        <v>7.1881625382232945</v>
      </c>
      <c r="Q670" s="91">
        <f t="shared" ca="1" si="44"/>
        <v>5.884081302441313E-2</v>
      </c>
      <c r="R670" s="91">
        <f t="shared" ca="1" si="45"/>
        <v>7.917384342873385</v>
      </c>
    </row>
    <row r="671" spans="5:18" x14ac:dyDescent="0.25">
      <c r="E671" s="76">
        <f t="shared" ca="1" si="42"/>
        <v>0.9637650920548354</v>
      </c>
      <c r="F671" s="76">
        <f t="shared" ca="1" si="43"/>
        <v>10.817513273058925</v>
      </c>
      <c r="Q671" s="91">
        <f t="shared" ca="1" si="44"/>
        <v>0.77106075524968176</v>
      </c>
      <c r="R671" s="91">
        <f t="shared" ca="1" si="45"/>
        <v>12.694238775408651</v>
      </c>
    </row>
    <row r="672" spans="5:18" x14ac:dyDescent="0.25">
      <c r="E672" s="76">
        <f t="shared" ca="1" si="42"/>
        <v>0.1649103145192099</v>
      </c>
      <c r="F672" s="76">
        <f t="shared" ca="1" si="43"/>
        <v>1.8558449433241671</v>
      </c>
      <c r="Q672" s="91">
        <f t="shared" ca="1" si="44"/>
        <v>0.38201041011518555</v>
      </c>
      <c r="R672" s="91">
        <f t="shared" ca="1" si="45"/>
        <v>10.076842633707511</v>
      </c>
    </row>
    <row r="673" spans="5:18" x14ac:dyDescent="0.25">
      <c r="E673" s="76">
        <f t="shared" ca="1" si="42"/>
        <v>0.13793256560169898</v>
      </c>
      <c r="F673" s="76">
        <f t="shared" ca="1" si="43"/>
        <v>1.678489786525001</v>
      </c>
      <c r="Q673" s="91">
        <f t="shared" ca="1" si="44"/>
        <v>3.3892568465356931E-2</v>
      </c>
      <c r="R673" s="91">
        <f t="shared" ca="1" si="45"/>
        <v>7.5615524653952644</v>
      </c>
    </row>
    <row r="674" spans="5:18" x14ac:dyDescent="0.25">
      <c r="E674" s="76">
        <f t="shared" ca="1" si="42"/>
        <v>0.70137738970405628</v>
      </c>
      <c r="F674" s="76">
        <f t="shared" ca="1" si="43"/>
        <v>5.1841479572790723</v>
      </c>
      <c r="Q674" s="91">
        <f t="shared" ca="1" si="44"/>
        <v>0.59695533870393891</v>
      </c>
      <c r="R674" s="91">
        <f t="shared" ca="1" si="45"/>
        <v>11.323634350294947</v>
      </c>
    </row>
    <row r="675" spans="5:18" x14ac:dyDescent="0.25">
      <c r="E675" s="76">
        <f t="shared" ca="1" si="42"/>
        <v>0.74787446188544338</v>
      </c>
      <c r="F675" s="76">
        <f t="shared" ca="1" si="43"/>
        <v>5.6314494799038579</v>
      </c>
      <c r="Q675" s="91">
        <f t="shared" ca="1" si="44"/>
        <v>0.4985883362325898</v>
      </c>
      <c r="R675" s="91">
        <f t="shared" ca="1" si="45"/>
        <v>10.724884511046817</v>
      </c>
    </row>
    <row r="676" spans="5:18" x14ac:dyDescent="0.25">
      <c r="E676" s="76">
        <f t="shared" ca="1" si="42"/>
        <v>0.69290816488007645</v>
      </c>
      <c r="F676" s="76">
        <f t="shared" ca="1" si="43"/>
        <v>5.1095660740742694</v>
      </c>
      <c r="Q676" s="91">
        <f t="shared" ca="1" si="44"/>
        <v>0.51957429699198721</v>
      </c>
      <c r="R676" s="91">
        <f t="shared" ca="1" si="45"/>
        <v>10.847017452031606</v>
      </c>
    </row>
    <row r="677" spans="5:18" x14ac:dyDescent="0.25">
      <c r="E677" s="76">
        <f t="shared" ca="1" si="42"/>
        <v>0.78279821526372162</v>
      </c>
      <c r="F677" s="76">
        <f t="shared" ca="1" si="43"/>
        <v>6.0215524435539454</v>
      </c>
      <c r="Q677" s="91">
        <f t="shared" ca="1" si="44"/>
        <v>0.14284690484868556</v>
      </c>
      <c r="R677" s="91">
        <f t="shared" ca="1" si="45"/>
        <v>8.6684667194223159</v>
      </c>
    </row>
    <row r="678" spans="5:18" x14ac:dyDescent="0.25">
      <c r="E678" s="76">
        <f t="shared" ca="1" si="42"/>
        <v>0.83403171491498918</v>
      </c>
      <c r="F678" s="76">
        <f t="shared" ca="1" si="43"/>
        <v>6.7217211972941255</v>
      </c>
      <c r="Q678" s="91">
        <f t="shared" ca="1" si="44"/>
        <v>0.32443257673791492</v>
      </c>
      <c r="R678" s="91">
        <f t="shared" ca="1" si="45"/>
        <v>9.7632297752162778</v>
      </c>
    </row>
    <row r="679" spans="5:18" x14ac:dyDescent="0.25">
      <c r="E679" s="76">
        <f t="shared" ca="1" si="42"/>
        <v>0.67733647379333217</v>
      </c>
      <c r="F679" s="76">
        <f t="shared" ca="1" si="43"/>
        <v>4.9770570899505735</v>
      </c>
      <c r="Q679" s="91">
        <f t="shared" ca="1" si="44"/>
        <v>0.28500543607416684</v>
      </c>
      <c r="R679" s="91">
        <f t="shared" ca="1" si="45"/>
        <v>9.5453352283100337</v>
      </c>
    </row>
    <row r="680" spans="5:18" x14ac:dyDescent="0.25">
      <c r="E680" s="76">
        <f t="shared" ca="1" si="42"/>
        <v>0.18961229507314747</v>
      </c>
      <c r="F680" s="76">
        <f t="shared" ca="1" si="43"/>
        <v>2.0084487949368297</v>
      </c>
      <c r="Q680" s="91">
        <f t="shared" ca="1" si="44"/>
        <v>0.47282532188086035</v>
      </c>
      <c r="R680" s="91">
        <f t="shared" ca="1" si="45"/>
        <v>10.577954469500281</v>
      </c>
    </row>
    <row r="681" spans="5:18" x14ac:dyDescent="0.25">
      <c r="E681" s="76">
        <f t="shared" ca="1" si="42"/>
        <v>9.5879438896265046E-2</v>
      </c>
      <c r="F681" s="76">
        <f t="shared" ca="1" si="43"/>
        <v>1.3663112224469827</v>
      </c>
      <c r="Q681" s="91">
        <f t="shared" ca="1" si="44"/>
        <v>0.78050737467532494</v>
      </c>
      <c r="R681" s="91">
        <f t="shared" ca="1" si="45"/>
        <v>12.790177110550845</v>
      </c>
    </row>
    <row r="682" spans="5:18" x14ac:dyDescent="0.25">
      <c r="E682" s="76">
        <f t="shared" ca="1" si="42"/>
        <v>0.53717434452356461</v>
      </c>
      <c r="F682" s="76">
        <f t="shared" ca="1" si="43"/>
        <v>3.9744506221780957</v>
      </c>
      <c r="Q682" s="91">
        <f t="shared" ca="1" si="44"/>
        <v>0.52456361481674296</v>
      </c>
      <c r="R682" s="91">
        <f t="shared" ca="1" si="45"/>
        <v>10.87642529072984</v>
      </c>
    </row>
    <row r="683" spans="5:18" x14ac:dyDescent="0.25">
      <c r="E683" s="76">
        <f t="shared" ca="1" si="42"/>
        <v>0.97323968942749428</v>
      </c>
      <c r="F683" s="76">
        <f t="shared" ca="1" si="43"/>
        <v>11.687533014957944</v>
      </c>
      <c r="Q683" s="91">
        <f t="shared" ca="1" si="44"/>
        <v>0.31104447857422879</v>
      </c>
      <c r="R683" s="91">
        <f t="shared" ca="1" si="45"/>
        <v>9.6897235717098837</v>
      </c>
    </row>
    <row r="684" spans="5:18" x14ac:dyDescent="0.25">
      <c r="E684" s="76">
        <f t="shared" ca="1" si="42"/>
        <v>0.25973543249851683</v>
      </c>
      <c r="F684" s="76">
        <f t="shared" ca="1" si="43"/>
        <v>2.4114532851931076</v>
      </c>
      <c r="Q684" s="91">
        <f t="shared" ca="1" si="44"/>
        <v>0.74526365370497194</v>
      </c>
      <c r="R684" s="91">
        <f t="shared" ca="1" si="45"/>
        <v>12.448233845638043</v>
      </c>
    </row>
    <row r="685" spans="5:18" x14ac:dyDescent="0.25">
      <c r="E685" s="76">
        <f t="shared" ca="1" si="42"/>
        <v>0.62827502115981226</v>
      </c>
      <c r="F685" s="76">
        <f t="shared" ca="1" si="43"/>
        <v>4.5926282102143308</v>
      </c>
      <c r="Q685" s="91">
        <f t="shared" ca="1" si="44"/>
        <v>0.66823824193089321</v>
      </c>
      <c r="R685" s="91">
        <f t="shared" ca="1" si="45"/>
        <v>11.817089025728757</v>
      </c>
    </row>
    <row r="686" spans="5:18" x14ac:dyDescent="0.25">
      <c r="E686" s="76">
        <f t="shared" ca="1" si="42"/>
        <v>0.19231186473135797</v>
      </c>
      <c r="F686" s="76">
        <f t="shared" ca="1" si="43"/>
        <v>2.024685814354878</v>
      </c>
      <c r="Q686" s="91">
        <f t="shared" ca="1" si="44"/>
        <v>0.33302496598926545</v>
      </c>
      <c r="R686" s="91">
        <f t="shared" ca="1" si="45"/>
        <v>9.8102201463040934</v>
      </c>
    </row>
    <row r="687" spans="5:18" x14ac:dyDescent="0.25">
      <c r="E687" s="76">
        <f t="shared" ca="1" si="42"/>
        <v>0.64060365162295008</v>
      </c>
      <c r="F687" s="76">
        <f t="shared" ca="1" si="43"/>
        <v>4.6850486993039571</v>
      </c>
      <c r="Q687" s="91">
        <f t="shared" ca="1" si="44"/>
        <v>0.76646957120219328</v>
      </c>
      <c r="R687" s="91">
        <f t="shared" ca="1" si="45"/>
        <v>12.648816610635942</v>
      </c>
    </row>
    <row r="688" spans="5:18" x14ac:dyDescent="0.25">
      <c r="E688" s="76">
        <f t="shared" ca="1" si="42"/>
        <v>0.77964516491192826</v>
      </c>
      <c r="F688" s="76">
        <f t="shared" ca="1" si="43"/>
        <v>5.9839489357057003</v>
      </c>
      <c r="Q688" s="91">
        <f t="shared" ca="1" si="44"/>
        <v>0.45881893983671485</v>
      </c>
      <c r="R688" s="91">
        <f t="shared" ca="1" si="45"/>
        <v>10.499232735896005</v>
      </c>
    </row>
    <row r="689" spans="5:18" x14ac:dyDescent="0.25">
      <c r="E689" s="76">
        <f t="shared" ca="1" si="42"/>
        <v>0.66208273212895097</v>
      </c>
      <c r="F689" s="76">
        <f t="shared" ca="1" si="43"/>
        <v>4.8525358546054527</v>
      </c>
      <c r="Q689" s="91">
        <f t="shared" ca="1" si="44"/>
        <v>0.10403108716921594</v>
      </c>
      <c r="R689" s="91">
        <f t="shared" ca="1" si="45"/>
        <v>8.3665593714517748</v>
      </c>
    </row>
    <row r="690" spans="5:18" x14ac:dyDescent="0.25">
      <c r="E690" s="76">
        <f t="shared" ca="1" si="42"/>
        <v>0.43529111949845778</v>
      </c>
      <c r="F690" s="76">
        <f t="shared" ca="1" si="43"/>
        <v>3.3718854159164842</v>
      </c>
      <c r="Q690" s="91">
        <f t="shared" ca="1" si="44"/>
        <v>0.69338134910477256</v>
      </c>
      <c r="R690" s="91">
        <f t="shared" ca="1" si="45"/>
        <v>12.009287049940621</v>
      </c>
    </row>
    <row r="691" spans="5:18" x14ac:dyDescent="0.25">
      <c r="E691" s="76">
        <f t="shared" ca="1" si="42"/>
        <v>0.98852489989271664</v>
      </c>
      <c r="F691" s="76">
        <f t="shared" ca="1" si="43"/>
        <v>14.246686424087118</v>
      </c>
      <c r="Q691" s="91">
        <f t="shared" ca="1" si="44"/>
        <v>0.66601659711580208</v>
      </c>
      <c r="R691" s="91">
        <f t="shared" ca="1" si="45"/>
        <v>11.800634538460923</v>
      </c>
    </row>
    <row r="692" spans="5:18" x14ac:dyDescent="0.25">
      <c r="E692" s="76">
        <f t="shared" ca="1" si="42"/>
        <v>0.48904438055309907</v>
      </c>
      <c r="F692" s="76">
        <f t="shared" ca="1" si="43"/>
        <v>3.6814531040833804</v>
      </c>
      <c r="Q692" s="91">
        <f t="shared" ca="1" si="44"/>
        <v>0.7096202852588438</v>
      </c>
      <c r="R692" s="91">
        <f t="shared" ca="1" si="45"/>
        <v>12.139902371662851</v>
      </c>
    </row>
    <row r="693" spans="5:18" x14ac:dyDescent="0.25">
      <c r="E693" s="76">
        <f t="shared" ca="1" si="42"/>
        <v>0.73706353932939328</v>
      </c>
      <c r="F693" s="76">
        <f t="shared" ca="1" si="43"/>
        <v>5.5210406426053167</v>
      </c>
      <c r="Q693" s="91">
        <f t="shared" ca="1" si="44"/>
        <v>0.44139961527232807</v>
      </c>
      <c r="R693" s="91">
        <f t="shared" ca="1" si="45"/>
        <v>10.402263553611144</v>
      </c>
    </row>
    <row r="694" spans="5:18" x14ac:dyDescent="0.25">
      <c r="E694" s="76">
        <f t="shared" ca="1" si="42"/>
        <v>0.48810687886716109</v>
      </c>
      <c r="F694" s="76">
        <f t="shared" ca="1" si="43"/>
        <v>3.6759133314023869</v>
      </c>
      <c r="Q694" s="91">
        <f t="shared" ca="1" si="44"/>
        <v>0.24764212888921056</v>
      </c>
      <c r="R694" s="91">
        <f t="shared" ca="1" si="45"/>
        <v>9.333106666379031</v>
      </c>
    </row>
    <row r="695" spans="5:18" x14ac:dyDescent="0.25">
      <c r="E695" s="76">
        <f t="shared" ca="1" si="42"/>
        <v>0.44676026625241494</v>
      </c>
      <c r="F695" s="76">
        <f t="shared" ca="1" si="43"/>
        <v>3.4367048443353294</v>
      </c>
      <c r="Q695" s="91">
        <f t="shared" ca="1" si="44"/>
        <v>0.55936148444297473</v>
      </c>
      <c r="R695" s="91">
        <f t="shared" ca="1" si="45"/>
        <v>11.086148972960599</v>
      </c>
    </row>
    <row r="696" spans="5:18" x14ac:dyDescent="0.25">
      <c r="E696" s="76">
        <f t="shared" ca="1" si="42"/>
        <v>0.35962398436202958</v>
      </c>
      <c r="F696" s="76">
        <f t="shared" ca="1" si="43"/>
        <v>2.9551652238844257</v>
      </c>
      <c r="Q696" s="91">
        <f t="shared" ca="1" si="44"/>
        <v>0.77088173379310287</v>
      </c>
      <c r="R696" s="91">
        <f t="shared" ca="1" si="45"/>
        <v>12.692453317763116</v>
      </c>
    </row>
    <row r="697" spans="5:18" x14ac:dyDescent="0.25">
      <c r="E697" s="76">
        <f t="shared" ca="1" si="42"/>
        <v>0.63706183947950756</v>
      </c>
      <c r="F697" s="76">
        <f t="shared" ca="1" si="43"/>
        <v>4.6582356695717149</v>
      </c>
      <c r="Q697" s="91">
        <f t="shared" ca="1" si="44"/>
        <v>0.56793934625331266</v>
      </c>
      <c r="R697" s="91">
        <f t="shared" ca="1" si="45"/>
        <v>11.139239040104712</v>
      </c>
    </row>
    <row r="698" spans="5:18" x14ac:dyDescent="0.25">
      <c r="E698" s="76">
        <f t="shared" ca="1" si="42"/>
        <v>0.76552100427033221</v>
      </c>
      <c r="F698" s="76">
        <f t="shared" ca="1" si="43"/>
        <v>5.8216254628797088</v>
      </c>
      <c r="Q698" s="91">
        <f t="shared" ca="1" si="44"/>
        <v>0.15728354264919775</v>
      </c>
      <c r="R698" s="91">
        <f t="shared" ca="1" si="45"/>
        <v>8.7699475598126888</v>
      </c>
    </row>
    <row r="699" spans="5:18" x14ac:dyDescent="0.25">
      <c r="E699" s="76">
        <f t="shared" ca="1" si="42"/>
        <v>9.5817738076097836E-2</v>
      </c>
      <c r="F699" s="76">
        <f t="shared" ca="1" si="43"/>
        <v>1.3658070477644353</v>
      </c>
      <c r="Q699" s="91">
        <f t="shared" ca="1" si="44"/>
        <v>0.49380812167605048</v>
      </c>
      <c r="R699" s="91">
        <f t="shared" ca="1" si="45"/>
        <v>10.697390150451497</v>
      </c>
    </row>
    <row r="700" spans="5:18" x14ac:dyDescent="0.25">
      <c r="E700" s="76">
        <f t="shared" ca="1" si="42"/>
        <v>0.19014222097258282</v>
      </c>
      <c r="F700" s="76">
        <f t="shared" ca="1" si="43"/>
        <v>2.0116422232681526</v>
      </c>
      <c r="Q700" s="91">
        <f t="shared" ca="1" si="44"/>
        <v>0.87348588748411871</v>
      </c>
      <c r="R700" s="91">
        <f t="shared" ca="1" si="45"/>
        <v>14.001063973229881</v>
      </c>
    </row>
    <row r="701" spans="5:18" x14ac:dyDescent="0.25">
      <c r="E701" s="76">
        <f t="shared" ca="1" si="42"/>
        <v>0.21196708859760127</v>
      </c>
      <c r="F701" s="76">
        <f t="shared" ca="1" si="43"/>
        <v>2.1407846576773943</v>
      </c>
      <c r="Q701" s="91">
        <f t="shared" ca="1" si="44"/>
        <v>0.35430807196939229</v>
      </c>
      <c r="R701" s="91">
        <f t="shared" ca="1" si="45"/>
        <v>9.9262014884894434</v>
      </c>
    </row>
    <row r="702" spans="5:18" x14ac:dyDescent="0.25">
      <c r="E702" s="76">
        <f t="shared" ca="1" si="42"/>
        <v>0.82991593156569032</v>
      </c>
      <c r="F702" s="76">
        <f t="shared" ca="1" si="43"/>
        <v>6.6580101019342193</v>
      </c>
      <c r="Q702" s="91">
        <f t="shared" ca="1" si="44"/>
        <v>5.5389722017415211E-2</v>
      </c>
      <c r="R702" s="91">
        <f t="shared" ca="1" si="45"/>
        <v>7.8751622397216403</v>
      </c>
    </row>
    <row r="703" spans="5:18" x14ac:dyDescent="0.25">
      <c r="E703" s="76">
        <f t="shared" ca="1" si="42"/>
        <v>0.95422007403616294</v>
      </c>
      <c r="F703" s="76">
        <f t="shared" ca="1" si="43"/>
        <v>10.161195914284374</v>
      </c>
      <c r="Q703" s="91">
        <f t="shared" ca="1" si="44"/>
        <v>0.95849241571751209</v>
      </c>
      <c r="R703" s="91">
        <f t="shared" ca="1" si="45"/>
        <v>16.321514366183845</v>
      </c>
    </row>
    <row r="704" spans="5:18" x14ac:dyDescent="0.25">
      <c r="E704" s="76">
        <f t="shared" ca="1" si="42"/>
        <v>0.67696724400960173</v>
      </c>
      <c r="F704" s="76">
        <f t="shared" ca="1" si="43"/>
        <v>4.9739835314002097</v>
      </c>
      <c r="Q704" s="91">
        <f t="shared" ca="1" si="44"/>
        <v>0.86520372348151087</v>
      </c>
      <c r="R704" s="91">
        <f t="shared" ca="1" si="45"/>
        <v>13.864937838689766</v>
      </c>
    </row>
    <row r="705" spans="5:18" x14ac:dyDescent="0.25">
      <c r="E705" s="76">
        <f t="shared" ca="1" si="42"/>
        <v>0.90023848429427977</v>
      </c>
      <c r="F705" s="76">
        <f t="shared" ca="1" si="43"/>
        <v>8.0536816926300432</v>
      </c>
      <c r="Q705" s="91">
        <f t="shared" ca="1" si="44"/>
        <v>0.21850550050877204</v>
      </c>
      <c r="R705" s="91">
        <f t="shared" ca="1" si="45"/>
        <v>9.1613374911543328</v>
      </c>
    </row>
    <row r="706" spans="5:18" x14ac:dyDescent="0.25">
      <c r="E706" s="76">
        <f t="shared" ca="1" si="42"/>
        <v>0.3082875343366468</v>
      </c>
      <c r="F706" s="76">
        <f t="shared" ca="1" si="43"/>
        <v>2.6771680372914104</v>
      </c>
      <c r="Q706" s="91">
        <f t="shared" ca="1" si="44"/>
        <v>0.61784295648578891</v>
      </c>
      <c r="R706" s="91">
        <f t="shared" ca="1" si="45"/>
        <v>11.461610996507638</v>
      </c>
    </row>
    <row r="707" spans="5:18" x14ac:dyDescent="0.25">
      <c r="E707" s="76">
        <f t="shared" ca="1" si="42"/>
        <v>0.95828844532368007</v>
      </c>
      <c r="F707" s="76">
        <f t="shared" ca="1" si="43"/>
        <v>10.420947381158939</v>
      </c>
      <c r="Q707" s="91">
        <f t="shared" ca="1" si="44"/>
        <v>0.96341676089324091</v>
      </c>
      <c r="R707" s="91">
        <f t="shared" ca="1" si="45"/>
        <v>16.579176743465592</v>
      </c>
    </row>
    <row r="708" spans="5:18" x14ac:dyDescent="0.25">
      <c r="E708" s="76">
        <f t="shared" ref="E708:E771" ca="1" si="46">RAND()</f>
        <v>0.85026066929214117</v>
      </c>
      <c r="F708" s="76">
        <f t="shared" ref="F708:F771" ca="1" si="47">(((-LN(E708))^(-$C$3)-1)*(1/$C$3))*$C$5+$C$4</f>
        <v>6.9895231632953987</v>
      </c>
      <c r="Q708" s="91">
        <f t="shared" ref="Q708:Q771" ca="1" si="48">RAND()</f>
        <v>0.15556585614146246</v>
      </c>
      <c r="R708" s="91">
        <f t="shared" ref="R708:R771" ca="1" si="49">-LN(-LN(Q708))*$O$4+$O$3</f>
        <v>8.7581093919306134</v>
      </c>
    </row>
    <row r="709" spans="5:18" x14ac:dyDescent="0.25">
      <c r="E709" s="76">
        <f t="shared" ca="1" si="46"/>
        <v>0.82753985137822361</v>
      </c>
      <c r="F709" s="76">
        <f t="shared" ca="1" si="47"/>
        <v>6.6219306343044932</v>
      </c>
      <c r="Q709" s="91">
        <f t="shared" ca="1" si="48"/>
        <v>4.5020489726930402E-2</v>
      </c>
      <c r="R709" s="91">
        <f t="shared" ca="1" si="49"/>
        <v>7.736784486680504</v>
      </c>
    </row>
    <row r="710" spans="5:18" x14ac:dyDescent="0.25">
      <c r="E710" s="76">
        <f t="shared" ca="1" si="46"/>
        <v>0.20371741772738317</v>
      </c>
      <c r="F710" s="76">
        <f t="shared" ca="1" si="47"/>
        <v>2.0924821002610745</v>
      </c>
      <c r="Q710" s="91">
        <f t="shared" ca="1" si="48"/>
        <v>1.6916532698834974E-2</v>
      </c>
      <c r="R710" s="91">
        <f t="shared" ca="1" si="49"/>
        <v>7.1880688497304757</v>
      </c>
    </row>
    <row r="711" spans="5:18" x14ac:dyDescent="0.25">
      <c r="E711" s="76">
        <f t="shared" ca="1" si="46"/>
        <v>0.54755561909248218</v>
      </c>
      <c r="F711" s="76">
        <f t="shared" ca="1" si="47"/>
        <v>4.0401746923094368</v>
      </c>
      <c r="Q711" s="91">
        <f t="shared" ca="1" si="48"/>
        <v>0.38253720384856493</v>
      </c>
      <c r="R711" s="91">
        <f t="shared" ca="1" si="49"/>
        <v>10.079708747545178</v>
      </c>
    </row>
    <row r="712" spans="5:18" x14ac:dyDescent="0.25">
      <c r="E712" s="76">
        <f t="shared" ca="1" si="46"/>
        <v>0.96770593849793429</v>
      </c>
      <c r="F712" s="76">
        <f t="shared" ca="1" si="47"/>
        <v>11.145362668706909</v>
      </c>
      <c r="Q712" s="91">
        <f t="shared" ca="1" si="48"/>
        <v>0.96328912613000539</v>
      </c>
      <c r="R712" s="91">
        <f t="shared" ca="1" si="49"/>
        <v>16.572079449146425</v>
      </c>
    </row>
    <row r="713" spans="5:18" x14ac:dyDescent="0.25">
      <c r="E713" s="76">
        <f t="shared" ca="1" si="46"/>
        <v>0.80768089286771838</v>
      </c>
      <c r="F713" s="76">
        <f t="shared" ca="1" si="47"/>
        <v>6.3384636463877593</v>
      </c>
      <c r="Q713" s="91">
        <f t="shared" ca="1" si="48"/>
        <v>0.86903641714459312</v>
      </c>
      <c r="R713" s="91">
        <f t="shared" ca="1" si="49"/>
        <v>13.926943442499715</v>
      </c>
    </row>
    <row r="714" spans="5:18" x14ac:dyDescent="0.25">
      <c r="E714" s="76">
        <f t="shared" ca="1" si="46"/>
        <v>0.61163153959432537</v>
      </c>
      <c r="F714" s="76">
        <f t="shared" ca="1" si="47"/>
        <v>4.4717073241626499</v>
      </c>
      <c r="Q714" s="91">
        <f t="shared" ca="1" si="48"/>
        <v>0.10819277565294405</v>
      </c>
      <c r="R714" s="91">
        <f t="shared" ca="1" si="49"/>
        <v>8.401528522808464</v>
      </c>
    </row>
    <row r="715" spans="5:18" x14ac:dyDescent="0.25">
      <c r="E715" s="76">
        <f t="shared" ca="1" si="46"/>
        <v>0.59456246643758948</v>
      </c>
      <c r="F715" s="76">
        <f t="shared" ca="1" si="47"/>
        <v>4.3518519856426625</v>
      </c>
      <c r="Q715" s="91">
        <f t="shared" ca="1" si="48"/>
        <v>0.53240943356697967</v>
      </c>
      <c r="R715" s="91">
        <f t="shared" ca="1" si="49"/>
        <v>10.92298399659073</v>
      </c>
    </row>
    <row r="716" spans="5:18" x14ac:dyDescent="0.25">
      <c r="E716" s="76">
        <f t="shared" ca="1" si="46"/>
        <v>0.95440798696675322</v>
      </c>
      <c r="F716" s="76">
        <f t="shared" ca="1" si="47"/>
        <v>10.172635456932239</v>
      </c>
      <c r="Q716" s="91">
        <f t="shared" ca="1" si="48"/>
        <v>0.69668806682097395</v>
      </c>
      <c r="R716" s="91">
        <f t="shared" ca="1" si="49"/>
        <v>12.035442929404557</v>
      </c>
    </row>
    <row r="717" spans="5:18" x14ac:dyDescent="0.25">
      <c r="E717" s="76">
        <f t="shared" ca="1" si="46"/>
        <v>0.59264129462172033</v>
      </c>
      <c r="F717" s="76">
        <f t="shared" ca="1" si="47"/>
        <v>4.338606147037078</v>
      </c>
      <c r="Q717" s="91">
        <f t="shared" ca="1" si="48"/>
        <v>0.27808423882388522</v>
      </c>
      <c r="R717" s="91">
        <f t="shared" ca="1" si="49"/>
        <v>9.5065436211559486</v>
      </c>
    </row>
    <row r="718" spans="5:18" x14ac:dyDescent="0.25">
      <c r="E718" s="76">
        <f t="shared" ca="1" si="46"/>
        <v>0.59374376397744988</v>
      </c>
      <c r="F718" s="76">
        <f t="shared" ca="1" si="47"/>
        <v>4.3462014898723451</v>
      </c>
      <c r="Q718" s="91">
        <f t="shared" ca="1" si="48"/>
        <v>0.20680663276284628</v>
      </c>
      <c r="R718" s="91">
        <f t="shared" ca="1" si="49"/>
        <v>9.0902567388605497</v>
      </c>
    </row>
    <row r="719" spans="5:18" x14ac:dyDescent="0.25">
      <c r="E719" s="76">
        <f t="shared" ca="1" si="46"/>
        <v>7.9828781235243174E-2</v>
      </c>
      <c r="F719" s="76">
        <f t="shared" ca="1" si="47"/>
        <v>1.2286498157312282</v>
      </c>
      <c r="Q719" s="91">
        <f t="shared" ca="1" si="48"/>
        <v>0.68551936222188248</v>
      </c>
      <c r="R719" s="91">
        <f t="shared" ca="1" si="49"/>
        <v>11.947953384504883</v>
      </c>
    </row>
    <row r="720" spans="5:18" x14ac:dyDescent="0.25">
      <c r="E720" s="76">
        <f t="shared" ca="1" si="46"/>
        <v>0.82801095576150785</v>
      </c>
      <c r="F720" s="76">
        <f t="shared" ca="1" si="47"/>
        <v>6.6290442930006872</v>
      </c>
      <c r="Q720" s="91">
        <f t="shared" ca="1" si="48"/>
        <v>0.82762857536329493</v>
      </c>
      <c r="R720" s="91">
        <f t="shared" ca="1" si="49"/>
        <v>13.329998438228682</v>
      </c>
    </row>
    <row r="721" spans="5:18" x14ac:dyDescent="0.25">
      <c r="E721" s="76">
        <f t="shared" ca="1" si="46"/>
        <v>0.12913629113960468</v>
      </c>
      <c r="F721" s="76">
        <f t="shared" ca="1" si="47"/>
        <v>1.6174677734009908</v>
      </c>
      <c r="Q721" s="91">
        <f t="shared" ca="1" si="48"/>
        <v>0.12854601067012017</v>
      </c>
      <c r="R721" s="91">
        <f t="shared" ca="1" si="49"/>
        <v>8.5628883615928366</v>
      </c>
    </row>
    <row r="722" spans="5:18" x14ac:dyDescent="0.25">
      <c r="E722" s="76">
        <f t="shared" ca="1" si="46"/>
        <v>0.79676009653031921</v>
      </c>
      <c r="F722" s="76">
        <f t="shared" ca="1" si="47"/>
        <v>6.1947046539165669</v>
      </c>
      <c r="Q722" s="91">
        <f t="shared" ca="1" si="48"/>
        <v>0.60546734844143779</v>
      </c>
      <c r="R722" s="91">
        <f t="shared" ca="1" si="49"/>
        <v>11.379288077883031</v>
      </c>
    </row>
    <row r="723" spans="5:18" x14ac:dyDescent="0.25">
      <c r="E723" s="76">
        <f t="shared" ca="1" si="46"/>
        <v>0.15893165044787538</v>
      </c>
      <c r="F723" s="76">
        <f t="shared" ca="1" si="47"/>
        <v>1.8176413196300629</v>
      </c>
      <c r="Q723" s="91">
        <f t="shared" ca="1" si="48"/>
        <v>0.47634735406595219</v>
      </c>
      <c r="R723" s="91">
        <f t="shared" ca="1" si="49"/>
        <v>10.597869074760837</v>
      </c>
    </row>
    <row r="724" spans="5:18" x14ac:dyDescent="0.25">
      <c r="E724" s="76">
        <f t="shared" ca="1" si="46"/>
        <v>0.65511280979629494</v>
      </c>
      <c r="F724" s="76">
        <f t="shared" ca="1" si="47"/>
        <v>4.7972304416767981</v>
      </c>
      <c r="Q724" s="91">
        <f t="shared" ca="1" si="48"/>
        <v>0.11504273878666782</v>
      </c>
      <c r="R724" s="91">
        <f t="shared" ca="1" si="49"/>
        <v>8.4575148641716744</v>
      </c>
    </row>
    <row r="725" spans="5:18" x14ac:dyDescent="0.25">
      <c r="E725" s="76">
        <f t="shared" ca="1" si="46"/>
        <v>0.25562673406719572</v>
      </c>
      <c r="F725" s="76">
        <f t="shared" ca="1" si="47"/>
        <v>2.3886415471192475</v>
      </c>
      <c r="Q725" s="91">
        <f t="shared" ca="1" si="48"/>
        <v>0.78528783207097064</v>
      </c>
      <c r="R725" s="91">
        <f t="shared" ca="1" si="49"/>
        <v>12.840074912661976</v>
      </c>
    </row>
    <row r="726" spans="5:18" x14ac:dyDescent="0.25">
      <c r="E726" s="76">
        <f t="shared" ca="1" si="46"/>
        <v>0.91461868314736494</v>
      </c>
      <c r="F726" s="76">
        <f t="shared" ca="1" si="47"/>
        <v>8.4665507338090222</v>
      </c>
      <c r="Q726" s="91">
        <f t="shared" ca="1" si="48"/>
        <v>0.17085221928671912</v>
      </c>
      <c r="R726" s="91">
        <f t="shared" ca="1" si="49"/>
        <v>8.861483064048457</v>
      </c>
    </row>
    <row r="727" spans="5:18" x14ac:dyDescent="0.25">
      <c r="E727" s="76">
        <f t="shared" ca="1" si="46"/>
        <v>0.41906004138154085</v>
      </c>
      <c r="F727" s="76">
        <f t="shared" ca="1" si="47"/>
        <v>3.281076243110836</v>
      </c>
      <c r="Q727" s="91">
        <f t="shared" ca="1" si="48"/>
        <v>0.2352025299033762</v>
      </c>
      <c r="R727" s="91">
        <f t="shared" ca="1" si="49"/>
        <v>9.2605890179239303</v>
      </c>
    </row>
    <row r="728" spans="5:18" x14ac:dyDescent="0.25">
      <c r="E728" s="76">
        <f t="shared" ca="1" si="46"/>
        <v>0.81586695056205916</v>
      </c>
      <c r="F728" s="76">
        <f t="shared" ca="1" si="47"/>
        <v>6.4516121570751457</v>
      </c>
      <c r="Q728" s="91">
        <f t="shared" ca="1" si="48"/>
        <v>0.52517658380891652</v>
      </c>
      <c r="R728" s="91">
        <f t="shared" ca="1" si="49"/>
        <v>10.880048750172014</v>
      </c>
    </row>
    <row r="729" spans="5:18" x14ac:dyDescent="0.25">
      <c r="E729" s="76">
        <f t="shared" ca="1" si="46"/>
        <v>0.48878125552795959</v>
      </c>
      <c r="F729" s="76">
        <f t="shared" ca="1" si="47"/>
        <v>3.6798977020194474</v>
      </c>
      <c r="Q729" s="91">
        <f t="shared" ca="1" si="48"/>
        <v>0.11857621372053606</v>
      </c>
      <c r="R729" s="91">
        <f t="shared" ca="1" si="49"/>
        <v>8.4856919685743328</v>
      </c>
    </row>
    <row r="730" spans="5:18" x14ac:dyDescent="0.25">
      <c r="E730" s="76">
        <f t="shared" ca="1" si="46"/>
        <v>0.70353274827356505</v>
      </c>
      <c r="F730" s="76">
        <f t="shared" ca="1" si="47"/>
        <v>5.2034296652603036</v>
      </c>
      <c r="Q730" s="91">
        <f t="shared" ca="1" si="48"/>
        <v>6.0395673641462921E-2</v>
      </c>
      <c r="R730" s="91">
        <f t="shared" ca="1" si="49"/>
        <v>7.9358829731968825</v>
      </c>
    </row>
    <row r="731" spans="5:18" x14ac:dyDescent="0.25">
      <c r="E731" s="76">
        <f t="shared" ca="1" si="46"/>
        <v>0.60002747266861201</v>
      </c>
      <c r="F731" s="76">
        <f t="shared" ca="1" si="47"/>
        <v>4.3897949425601874</v>
      </c>
      <c r="Q731" s="91">
        <f t="shared" ca="1" si="48"/>
        <v>0.9472788793311181</v>
      </c>
      <c r="R731" s="91">
        <f t="shared" ca="1" si="49"/>
        <v>15.831560973917147</v>
      </c>
    </row>
    <row r="732" spans="5:18" x14ac:dyDescent="0.25">
      <c r="E732" s="76">
        <f t="shared" ca="1" si="46"/>
        <v>0.95699222663313455</v>
      </c>
      <c r="F732" s="76">
        <f t="shared" ca="1" si="47"/>
        <v>10.335323455408833</v>
      </c>
      <c r="Q732" s="91">
        <f t="shared" ca="1" si="48"/>
        <v>0.84169790141145517</v>
      </c>
      <c r="R732" s="91">
        <f t="shared" ca="1" si="49"/>
        <v>13.516640302650494</v>
      </c>
    </row>
    <row r="733" spans="5:18" x14ac:dyDescent="0.25">
      <c r="E733" s="76">
        <f t="shared" ca="1" si="46"/>
        <v>0.10623432615508321</v>
      </c>
      <c r="F733" s="76">
        <f t="shared" ca="1" si="47"/>
        <v>1.4486394284279398</v>
      </c>
      <c r="Q733" s="91">
        <f t="shared" ca="1" si="48"/>
        <v>0.16924090881969234</v>
      </c>
      <c r="R733" s="91">
        <f t="shared" ca="1" si="49"/>
        <v>8.8507861899285416</v>
      </c>
    </row>
    <row r="734" spans="5:18" x14ac:dyDescent="0.25">
      <c r="E734" s="76">
        <f t="shared" ca="1" si="46"/>
        <v>0.70391231682165445</v>
      </c>
      <c r="F734" s="76">
        <f t="shared" ca="1" si="47"/>
        <v>5.2068382659966979</v>
      </c>
      <c r="Q734" s="91">
        <f t="shared" ca="1" si="48"/>
        <v>0.72305935318245629</v>
      </c>
      <c r="R734" s="91">
        <f t="shared" ca="1" si="49"/>
        <v>12.252394762179012</v>
      </c>
    </row>
    <row r="735" spans="5:18" x14ac:dyDescent="0.25">
      <c r="E735" s="76">
        <f t="shared" ca="1" si="46"/>
        <v>0.48053586060968245</v>
      </c>
      <c r="F735" s="76">
        <f t="shared" ca="1" si="47"/>
        <v>3.6313802601702623</v>
      </c>
      <c r="Q735" s="91">
        <f t="shared" ca="1" si="48"/>
        <v>0.83697949650653325</v>
      </c>
      <c r="R735" s="91">
        <f t="shared" ca="1" si="49"/>
        <v>13.452441213689811</v>
      </c>
    </row>
    <row r="736" spans="5:18" x14ac:dyDescent="0.25">
      <c r="E736" s="76">
        <f t="shared" ca="1" si="46"/>
        <v>0.44058013675414076</v>
      </c>
      <c r="F736" s="76">
        <f t="shared" ca="1" si="47"/>
        <v>3.4017051314394537</v>
      </c>
      <c r="Q736" s="91">
        <f t="shared" ca="1" si="48"/>
        <v>0.18935313157576217</v>
      </c>
      <c r="R736" s="91">
        <f t="shared" ca="1" si="49"/>
        <v>8.9813811467033702</v>
      </c>
    </row>
    <row r="737" spans="5:18" x14ac:dyDescent="0.25">
      <c r="E737" s="76">
        <f t="shared" ca="1" si="46"/>
        <v>0.93973391798625217</v>
      </c>
      <c r="F737" s="76">
        <f t="shared" ca="1" si="47"/>
        <v>9.4046208834459719</v>
      </c>
      <c r="Q737" s="91">
        <f t="shared" ca="1" si="48"/>
        <v>0.40543565622293176</v>
      </c>
      <c r="R737" s="91">
        <f t="shared" ca="1" si="49"/>
        <v>10.204523763566621</v>
      </c>
    </row>
    <row r="738" spans="5:18" x14ac:dyDescent="0.25">
      <c r="E738" s="76">
        <f t="shared" ca="1" si="46"/>
        <v>0.36925724204247989</v>
      </c>
      <c r="F738" s="76">
        <f t="shared" ca="1" si="47"/>
        <v>3.007491922509324</v>
      </c>
      <c r="Q738" s="91">
        <f t="shared" ca="1" si="48"/>
        <v>0.54892917514852568</v>
      </c>
      <c r="R738" s="91">
        <f t="shared" ca="1" si="49"/>
        <v>11.022365198914587</v>
      </c>
    </row>
    <row r="739" spans="5:18" x14ac:dyDescent="0.25">
      <c r="E739" s="76">
        <f t="shared" ca="1" si="46"/>
        <v>0.55642764024411129</v>
      </c>
      <c r="F739" s="76">
        <f t="shared" ca="1" si="47"/>
        <v>4.0971635727356466</v>
      </c>
      <c r="Q739" s="91">
        <f t="shared" ca="1" si="48"/>
        <v>0.20629086794226015</v>
      </c>
      <c r="R739" s="91">
        <f t="shared" ca="1" si="49"/>
        <v>9.0870903278087454</v>
      </c>
    </row>
    <row r="740" spans="5:18" x14ac:dyDescent="0.25">
      <c r="E740" s="76">
        <f t="shared" ca="1" si="46"/>
        <v>3.66446557963368E-2</v>
      </c>
      <c r="F740" s="76">
        <f t="shared" ca="1" si="47"/>
        <v>0.74570692671386007</v>
      </c>
      <c r="Q740" s="91">
        <f t="shared" ca="1" si="48"/>
        <v>0.92108080511511603</v>
      </c>
      <c r="R740" s="91">
        <f t="shared" ca="1" si="49"/>
        <v>14.997017229970947</v>
      </c>
    </row>
    <row r="741" spans="5:18" x14ac:dyDescent="0.25">
      <c r="E741" s="76">
        <f t="shared" ca="1" si="46"/>
        <v>8.003013785201929E-2</v>
      </c>
      <c r="F741" s="76">
        <f t="shared" ca="1" si="47"/>
        <v>1.230467410085569</v>
      </c>
      <c r="Q741" s="91">
        <f t="shared" ca="1" si="48"/>
        <v>0.39457494593876041</v>
      </c>
      <c r="R741" s="91">
        <f t="shared" ca="1" si="49"/>
        <v>10.145257131581292</v>
      </c>
    </row>
    <row r="742" spans="5:18" x14ac:dyDescent="0.25">
      <c r="E742" s="76">
        <f t="shared" ca="1" si="46"/>
        <v>0.33705202822363323</v>
      </c>
      <c r="F742" s="76">
        <f t="shared" ca="1" si="47"/>
        <v>2.8329058997155716</v>
      </c>
      <c r="Q742" s="91">
        <f t="shared" ca="1" si="48"/>
        <v>0.92267891568194649</v>
      </c>
      <c r="R742" s="91">
        <f t="shared" ca="1" si="49"/>
        <v>15.039642869206597</v>
      </c>
    </row>
    <row r="743" spans="5:18" x14ac:dyDescent="0.25">
      <c r="E743" s="76">
        <f t="shared" ca="1" si="46"/>
        <v>0.29949428339635187</v>
      </c>
      <c r="F743" s="76">
        <f t="shared" ca="1" si="47"/>
        <v>2.6294220233942518</v>
      </c>
      <c r="Q743" s="91">
        <f t="shared" ca="1" si="48"/>
        <v>0.45601232837055239</v>
      </c>
      <c r="R743" s="91">
        <f t="shared" ca="1" si="49"/>
        <v>10.483543380654858</v>
      </c>
    </row>
    <row r="744" spans="5:18" x14ac:dyDescent="0.25">
      <c r="E744" s="76">
        <f t="shared" ca="1" si="46"/>
        <v>0.31932477763856582</v>
      </c>
      <c r="F744" s="76">
        <f t="shared" ca="1" si="47"/>
        <v>2.7369768556255853</v>
      </c>
      <c r="Q744" s="91">
        <f t="shared" ca="1" si="48"/>
        <v>0.64948593933664889</v>
      </c>
      <c r="R744" s="91">
        <f t="shared" ca="1" si="49"/>
        <v>11.680632152500419</v>
      </c>
    </row>
    <row r="745" spans="5:18" x14ac:dyDescent="0.25">
      <c r="E745" s="76">
        <f t="shared" ca="1" si="46"/>
        <v>0.7728048875441097</v>
      </c>
      <c r="F745" s="76">
        <f t="shared" ca="1" si="47"/>
        <v>5.9041258929317948</v>
      </c>
      <c r="Q745" s="91">
        <f t="shared" ca="1" si="48"/>
        <v>0.54990959222392055</v>
      </c>
      <c r="R745" s="91">
        <f t="shared" ca="1" si="49"/>
        <v>11.028324394410177</v>
      </c>
    </row>
    <row r="746" spans="5:18" x14ac:dyDescent="0.25">
      <c r="E746" s="76">
        <f t="shared" ca="1" si="46"/>
        <v>0.51627329877034966</v>
      </c>
      <c r="F746" s="76">
        <f t="shared" ca="1" si="47"/>
        <v>3.8450063365143068</v>
      </c>
      <c r="Q746" s="91">
        <f t="shared" ca="1" si="48"/>
        <v>0.60977303419351681</v>
      </c>
      <c r="R746" s="91">
        <f t="shared" ca="1" si="49"/>
        <v>11.407735012342279</v>
      </c>
    </row>
    <row r="747" spans="5:18" x14ac:dyDescent="0.25">
      <c r="E747" s="76">
        <f t="shared" ca="1" si="46"/>
        <v>0.60110302704835206</v>
      </c>
      <c r="F747" s="76">
        <f t="shared" ca="1" si="47"/>
        <v>4.397309162764091</v>
      </c>
      <c r="Q747" s="91">
        <f t="shared" ca="1" si="48"/>
        <v>0.32737792995447257</v>
      </c>
      <c r="R747" s="91">
        <f t="shared" ca="1" si="49"/>
        <v>9.7793516002270113</v>
      </c>
    </row>
    <row r="748" spans="5:18" x14ac:dyDescent="0.25">
      <c r="E748" s="76">
        <f t="shared" ca="1" si="46"/>
        <v>0.58286853923560378</v>
      </c>
      <c r="F748" s="76">
        <f t="shared" ca="1" si="47"/>
        <v>4.2719460024062901</v>
      </c>
      <c r="Q748" s="91">
        <f t="shared" ca="1" si="48"/>
        <v>0.16673519225423405</v>
      </c>
      <c r="R748" s="91">
        <f t="shared" ca="1" si="49"/>
        <v>8.8340627350593302</v>
      </c>
    </row>
    <row r="749" spans="5:18" x14ac:dyDescent="0.25">
      <c r="E749" s="76">
        <f t="shared" ca="1" si="46"/>
        <v>0.86447964495749485</v>
      </c>
      <c r="F749" s="76">
        <f t="shared" ca="1" si="47"/>
        <v>7.2496598103663707</v>
      </c>
      <c r="Q749" s="91">
        <f t="shared" ca="1" si="48"/>
        <v>0.69638569454769395</v>
      </c>
      <c r="R749" s="91">
        <f t="shared" ca="1" si="49"/>
        <v>12.033042118382525</v>
      </c>
    </row>
    <row r="750" spans="5:18" x14ac:dyDescent="0.25">
      <c r="E750" s="76">
        <f t="shared" ca="1" si="46"/>
        <v>0.88369696569259337</v>
      </c>
      <c r="F750" s="76">
        <f t="shared" ca="1" si="47"/>
        <v>7.6498180961448288</v>
      </c>
      <c r="Q750" s="91">
        <f t="shared" ca="1" si="48"/>
        <v>0.47670775408654864</v>
      </c>
      <c r="R750" s="91">
        <f t="shared" ca="1" si="49"/>
        <v>10.599909750354948</v>
      </c>
    </row>
    <row r="751" spans="5:18" x14ac:dyDescent="0.25">
      <c r="E751" s="76">
        <f t="shared" ca="1" si="46"/>
        <v>6.4837627661351593E-2</v>
      </c>
      <c r="F751" s="76">
        <f t="shared" ca="1" si="47"/>
        <v>1.0850812031560082</v>
      </c>
      <c r="Q751" s="91">
        <f t="shared" ca="1" si="48"/>
        <v>0.24640012459468486</v>
      </c>
      <c r="R751" s="91">
        <f t="shared" ca="1" si="49"/>
        <v>9.3259150781713416</v>
      </c>
    </row>
    <row r="752" spans="5:18" x14ac:dyDescent="0.25">
      <c r="E752" s="76">
        <f t="shared" ca="1" si="46"/>
        <v>0.45143902674889713</v>
      </c>
      <c r="F752" s="76">
        <f t="shared" ca="1" si="47"/>
        <v>3.4633192811590936</v>
      </c>
      <c r="Q752" s="91">
        <f t="shared" ca="1" si="48"/>
        <v>0.57001743843752473</v>
      </c>
      <c r="R752" s="91">
        <f t="shared" ca="1" si="49"/>
        <v>11.152192559488062</v>
      </c>
    </row>
    <row r="753" spans="5:18" x14ac:dyDescent="0.25">
      <c r="E753" s="76">
        <f t="shared" ca="1" si="46"/>
        <v>0.73762542395845099</v>
      </c>
      <c r="F753" s="76">
        <f t="shared" ca="1" si="47"/>
        <v>5.5266737372516745</v>
      </c>
      <c r="Q753" s="91">
        <f t="shared" ca="1" si="48"/>
        <v>0.29974034996134824</v>
      </c>
      <c r="R753" s="91">
        <f t="shared" ca="1" si="49"/>
        <v>9.6273086363773412</v>
      </c>
    </row>
    <row r="754" spans="5:18" x14ac:dyDescent="0.25">
      <c r="E754" s="76">
        <f t="shared" ca="1" si="46"/>
        <v>4.8076816063178818E-2</v>
      </c>
      <c r="F754" s="76">
        <f t="shared" ca="1" si="47"/>
        <v>0.89842297143016792</v>
      </c>
      <c r="Q754" s="91">
        <f t="shared" ca="1" si="48"/>
        <v>0.71059779813387602</v>
      </c>
      <c r="R754" s="91">
        <f t="shared" ca="1" si="49"/>
        <v>12.147944560768295</v>
      </c>
    </row>
    <row r="755" spans="5:18" x14ac:dyDescent="0.25">
      <c r="E755" s="76">
        <f t="shared" ca="1" si="46"/>
        <v>0.26930472034573583</v>
      </c>
      <c r="F755" s="76">
        <f t="shared" ca="1" si="47"/>
        <v>2.4643333342469549</v>
      </c>
      <c r="Q755" s="91">
        <f t="shared" ca="1" si="48"/>
        <v>0.26995648448772303</v>
      </c>
      <c r="R755" s="91">
        <f t="shared" ca="1" si="49"/>
        <v>9.4607176278919471</v>
      </c>
    </row>
    <row r="756" spans="5:18" x14ac:dyDescent="0.25">
      <c r="E756" s="76">
        <f t="shared" ca="1" si="46"/>
        <v>0.69466176508579724</v>
      </c>
      <c r="F756" s="76">
        <f t="shared" ca="1" si="47"/>
        <v>5.1248571816977302</v>
      </c>
      <c r="Q756" s="91">
        <f t="shared" ca="1" si="48"/>
        <v>0.14192920243957496</v>
      </c>
      <c r="R756" s="91">
        <f t="shared" ca="1" si="49"/>
        <v>8.6618536537305388</v>
      </c>
    </row>
    <row r="757" spans="5:18" x14ac:dyDescent="0.25">
      <c r="E757" s="76">
        <f t="shared" ca="1" si="46"/>
        <v>2.7652007004675627E-2</v>
      </c>
      <c r="F757" s="76">
        <f t="shared" ca="1" si="47"/>
        <v>0.60127233903232113</v>
      </c>
      <c r="Q757" s="91">
        <f t="shared" ca="1" si="48"/>
        <v>0.2102424677676944</v>
      </c>
      <c r="R757" s="91">
        <f t="shared" ca="1" si="49"/>
        <v>9.1112774295909809</v>
      </c>
    </row>
    <row r="758" spans="5:18" x14ac:dyDescent="0.25">
      <c r="E758" s="76">
        <f t="shared" ca="1" si="46"/>
        <v>0.71144887582757177</v>
      </c>
      <c r="F758" s="76">
        <f t="shared" ca="1" si="47"/>
        <v>5.2753451815608683</v>
      </c>
      <c r="Q758" s="91">
        <f t="shared" ca="1" si="48"/>
        <v>0.74110184286741354</v>
      </c>
      <c r="R758" s="91">
        <f t="shared" ca="1" si="49"/>
        <v>12.410499082262312</v>
      </c>
    </row>
    <row r="759" spans="5:18" x14ac:dyDescent="0.25">
      <c r="E759" s="76">
        <f t="shared" ca="1" si="46"/>
        <v>0.38125809302679092</v>
      </c>
      <c r="F759" s="76">
        <f t="shared" ca="1" si="47"/>
        <v>3.0728822613043612</v>
      </c>
      <c r="Q759" s="91">
        <f t="shared" ca="1" si="48"/>
        <v>0.81949125941953649</v>
      </c>
      <c r="R759" s="91">
        <f t="shared" ca="1" si="49"/>
        <v>13.22818197640888</v>
      </c>
    </row>
    <row r="760" spans="5:18" x14ac:dyDescent="0.25">
      <c r="E760" s="76">
        <f t="shared" ca="1" si="46"/>
        <v>0.10420541793379601</v>
      </c>
      <c r="F760" s="76">
        <f t="shared" ca="1" si="47"/>
        <v>1.4328473587395614</v>
      </c>
      <c r="Q760" s="91">
        <f t="shared" ca="1" si="48"/>
        <v>0.10625151096907304</v>
      </c>
      <c r="R760" s="91">
        <f t="shared" ca="1" si="49"/>
        <v>8.3853112991844281</v>
      </c>
    </row>
    <row r="761" spans="5:18" x14ac:dyDescent="0.25">
      <c r="E761" s="76">
        <f t="shared" ca="1" si="46"/>
        <v>0.96412669760971381</v>
      </c>
      <c r="F761" s="76">
        <f t="shared" ca="1" si="47"/>
        <v>10.845946239833236</v>
      </c>
      <c r="Q761" s="91">
        <f t="shared" ca="1" si="48"/>
        <v>0.31311673386840977</v>
      </c>
      <c r="R761" s="91">
        <f t="shared" ca="1" si="49"/>
        <v>9.7011279081160886</v>
      </c>
    </row>
    <row r="762" spans="5:18" x14ac:dyDescent="0.25">
      <c r="E762" s="76">
        <f t="shared" ca="1" si="46"/>
        <v>0.86023634636539936</v>
      </c>
      <c r="F762" s="76">
        <f t="shared" ca="1" si="47"/>
        <v>7.1692106017288921</v>
      </c>
      <c r="Q762" s="91">
        <f t="shared" ca="1" si="48"/>
        <v>0.29836877272260476</v>
      </c>
      <c r="R762" s="91">
        <f t="shared" ca="1" si="49"/>
        <v>9.6197098121093987</v>
      </c>
    </row>
    <row r="763" spans="5:18" x14ac:dyDescent="0.25">
      <c r="E763" s="76">
        <f t="shared" ca="1" si="46"/>
        <v>0.16368352422920274</v>
      </c>
      <c r="F763" s="76">
        <f t="shared" ca="1" si="47"/>
        <v>1.8480509305856381</v>
      </c>
      <c r="Q763" s="91">
        <f t="shared" ca="1" si="48"/>
        <v>0.2274046664244681</v>
      </c>
      <c r="R763" s="91">
        <f t="shared" ca="1" si="49"/>
        <v>9.2145322799987195</v>
      </c>
    </row>
    <row r="764" spans="5:18" x14ac:dyDescent="0.25">
      <c r="E764" s="76">
        <f t="shared" ca="1" si="46"/>
        <v>0.31710918747224215</v>
      </c>
      <c r="F764" s="76">
        <f t="shared" ca="1" si="47"/>
        <v>2.7249790529507951</v>
      </c>
      <c r="Q764" s="91">
        <f t="shared" ca="1" si="48"/>
        <v>8.5376048892682688E-2</v>
      </c>
      <c r="R764" s="91">
        <f t="shared" ca="1" si="49"/>
        <v>8.1991166669446347</v>
      </c>
    </row>
    <row r="765" spans="5:18" x14ac:dyDescent="0.25">
      <c r="E765" s="76">
        <f t="shared" ca="1" si="46"/>
        <v>0.6959196951951061</v>
      </c>
      <c r="F765" s="76">
        <f t="shared" ca="1" si="47"/>
        <v>5.1358742017006938</v>
      </c>
      <c r="Q765" s="91">
        <f t="shared" ca="1" si="48"/>
        <v>0.98976181943110841</v>
      </c>
      <c r="R765" s="91">
        <f t="shared" ca="1" si="49"/>
        <v>19.152980582019779</v>
      </c>
    </row>
    <row r="766" spans="5:18" x14ac:dyDescent="0.25">
      <c r="E766" s="76">
        <f t="shared" ca="1" si="46"/>
        <v>0.12808913387883369</v>
      </c>
      <c r="F766" s="76">
        <f t="shared" ca="1" si="47"/>
        <v>1.610078382480324</v>
      </c>
      <c r="Q766" s="91">
        <f t="shared" ca="1" si="48"/>
        <v>0.10944590774925611</v>
      </c>
      <c r="R766" s="91">
        <f t="shared" ca="1" si="49"/>
        <v>8.4119121427272567</v>
      </c>
    </row>
    <row r="767" spans="5:18" x14ac:dyDescent="0.25">
      <c r="E767" s="76">
        <f t="shared" ca="1" si="46"/>
        <v>0.51219765515808768</v>
      </c>
      <c r="F767" s="76">
        <f t="shared" ca="1" si="47"/>
        <v>3.8201801639684181</v>
      </c>
      <c r="Q767" s="91">
        <f t="shared" ca="1" si="48"/>
        <v>0.37040441196369966</v>
      </c>
      <c r="R767" s="91">
        <f t="shared" ca="1" si="49"/>
        <v>10.013727272039338</v>
      </c>
    </row>
    <row r="768" spans="5:18" x14ac:dyDescent="0.25">
      <c r="E768" s="76">
        <f t="shared" ca="1" si="46"/>
        <v>0.23144281936283317</v>
      </c>
      <c r="F768" s="76">
        <f t="shared" ca="1" si="47"/>
        <v>2.2527612275388815</v>
      </c>
      <c r="Q768" s="91">
        <f t="shared" ca="1" si="48"/>
        <v>9.2651110658100833E-2</v>
      </c>
      <c r="R768" s="91">
        <f t="shared" ca="1" si="49"/>
        <v>8.2667115532429865</v>
      </c>
    </row>
    <row r="769" spans="5:18" x14ac:dyDescent="0.25">
      <c r="E769" s="76">
        <f t="shared" ca="1" si="46"/>
        <v>0.57046648310459958</v>
      </c>
      <c r="F769" s="76">
        <f t="shared" ca="1" si="47"/>
        <v>4.1889982347450712</v>
      </c>
      <c r="Q769" s="91">
        <f t="shared" ca="1" si="48"/>
        <v>0.87873220588116374</v>
      </c>
      <c r="R769" s="91">
        <f t="shared" ca="1" si="49"/>
        <v>14.091625399951209</v>
      </c>
    </row>
    <row r="770" spans="5:18" x14ac:dyDescent="0.25">
      <c r="E770" s="76">
        <f t="shared" ca="1" si="46"/>
        <v>0.13321826547456639</v>
      </c>
      <c r="F770" s="76">
        <f t="shared" ca="1" si="47"/>
        <v>1.6460126891271649</v>
      </c>
      <c r="Q770" s="91">
        <f t="shared" ca="1" si="48"/>
        <v>0.89154165221478765</v>
      </c>
      <c r="R770" s="91">
        <f t="shared" ca="1" si="49"/>
        <v>14.329073213352086</v>
      </c>
    </row>
    <row r="771" spans="5:18" x14ac:dyDescent="0.25">
      <c r="E771" s="76">
        <f t="shared" ca="1" si="46"/>
        <v>0.41083417668147848</v>
      </c>
      <c r="F771" s="76">
        <f t="shared" ca="1" si="47"/>
        <v>3.2354188030423732</v>
      </c>
      <c r="Q771" s="91">
        <f t="shared" ca="1" si="48"/>
        <v>0.18041523443440455</v>
      </c>
      <c r="R771" s="91">
        <f t="shared" ca="1" si="49"/>
        <v>8.9240981600855118</v>
      </c>
    </row>
    <row r="772" spans="5:18" x14ac:dyDescent="0.25">
      <c r="E772" s="76">
        <f t="shared" ref="E772:E835" ca="1" si="50">RAND()</f>
        <v>0.20567718051177097</v>
      </c>
      <c r="F772" s="76">
        <f t="shared" ref="F772:F835" ca="1" si="51">(((-LN(E772))^(-$C$3)-1)*(1/$C$3))*$C$5+$C$4</f>
        <v>2.104009254854819</v>
      </c>
      <c r="Q772" s="91">
        <f t="shared" ref="Q772:Q835" ca="1" si="52">RAND()</f>
        <v>0.38954546761834696</v>
      </c>
      <c r="R772" s="91">
        <f t="shared" ref="R772:R835" ca="1" si="53">-LN(-LN(Q772))*$O$4+$O$3</f>
        <v>10.117855913656475</v>
      </c>
    </row>
    <row r="773" spans="5:18" x14ac:dyDescent="0.25">
      <c r="E773" s="76">
        <f t="shared" ca="1" si="50"/>
        <v>0.57260505089464619</v>
      </c>
      <c r="F773" s="76">
        <f t="shared" ca="1" si="51"/>
        <v>4.2031754744974243</v>
      </c>
      <c r="Q773" s="91">
        <f t="shared" ca="1" si="52"/>
        <v>0.40249032246546435</v>
      </c>
      <c r="R773" s="91">
        <f t="shared" ca="1" si="53"/>
        <v>10.188436255472013</v>
      </c>
    </row>
    <row r="774" spans="5:18" x14ac:dyDescent="0.25">
      <c r="E774" s="76">
        <f t="shared" ca="1" si="50"/>
        <v>0.62457870815740901</v>
      </c>
      <c r="F774" s="76">
        <f t="shared" ca="1" si="51"/>
        <v>4.5654047091591616</v>
      </c>
      <c r="Q774" s="91">
        <f t="shared" ca="1" si="52"/>
        <v>0.2600035595732173</v>
      </c>
      <c r="R774" s="91">
        <f t="shared" ca="1" si="53"/>
        <v>9.4041511835255225</v>
      </c>
    </row>
    <row r="775" spans="5:18" x14ac:dyDescent="0.25">
      <c r="E775" s="76">
        <f t="shared" ca="1" si="50"/>
        <v>0.74586556972377538</v>
      </c>
      <c r="F775" s="76">
        <f t="shared" ca="1" si="51"/>
        <v>5.6106024037873743</v>
      </c>
      <c r="Q775" s="91">
        <f t="shared" ca="1" si="52"/>
        <v>0.56411925389325168</v>
      </c>
      <c r="R775" s="91">
        <f t="shared" ca="1" si="53"/>
        <v>11.115521395692527</v>
      </c>
    </row>
    <row r="776" spans="5:18" x14ac:dyDescent="0.25">
      <c r="E776" s="76">
        <f t="shared" ca="1" si="50"/>
        <v>0.75730349857257617</v>
      </c>
      <c r="F776" s="76">
        <f t="shared" ca="1" si="51"/>
        <v>5.7314371229609469</v>
      </c>
      <c r="Q776" s="91">
        <f t="shared" ca="1" si="52"/>
        <v>0.95107115432593081</v>
      </c>
      <c r="R776" s="91">
        <f t="shared" ca="1" si="53"/>
        <v>15.984819649861553</v>
      </c>
    </row>
    <row r="777" spans="5:18" x14ac:dyDescent="0.25">
      <c r="E777" s="76">
        <f t="shared" ca="1" si="50"/>
        <v>0.13080188085336508</v>
      </c>
      <c r="F777" s="76">
        <f t="shared" ca="1" si="51"/>
        <v>1.6291643876610347</v>
      </c>
      <c r="Q777" s="91">
        <f t="shared" ca="1" si="52"/>
        <v>0.59327721357288532</v>
      </c>
      <c r="R777" s="91">
        <f t="shared" ca="1" si="53"/>
        <v>11.299817128067589</v>
      </c>
    </row>
    <row r="778" spans="5:18" x14ac:dyDescent="0.25">
      <c r="E778" s="76">
        <f t="shared" ca="1" si="50"/>
        <v>0.71909814224265112</v>
      </c>
      <c r="F778" s="76">
        <f t="shared" ca="1" si="51"/>
        <v>5.3465527187332036</v>
      </c>
      <c r="Q778" s="91">
        <f t="shared" ca="1" si="52"/>
        <v>3.4576262786974787E-2</v>
      </c>
      <c r="R778" s="91">
        <f t="shared" ca="1" si="53"/>
        <v>7.5733890344387245</v>
      </c>
    </row>
    <row r="779" spans="5:18" x14ac:dyDescent="0.25">
      <c r="E779" s="76">
        <f t="shared" ca="1" si="50"/>
        <v>0.55271217115962901</v>
      </c>
      <c r="F779" s="76">
        <f t="shared" ca="1" si="51"/>
        <v>4.0732024556651076</v>
      </c>
      <c r="Q779" s="91">
        <f t="shared" ca="1" si="52"/>
        <v>0.15062053309599754</v>
      </c>
      <c r="R779" s="91">
        <f t="shared" ca="1" si="53"/>
        <v>8.7236830976452939</v>
      </c>
    </row>
    <row r="780" spans="5:18" x14ac:dyDescent="0.25">
      <c r="E780" s="76">
        <f t="shared" ca="1" si="50"/>
        <v>0.11806232400177241</v>
      </c>
      <c r="F780" s="76">
        <f t="shared" ca="1" si="51"/>
        <v>1.5378276242952045</v>
      </c>
      <c r="Q780" s="91">
        <f t="shared" ca="1" si="52"/>
        <v>0.90284765124486799</v>
      </c>
      <c r="R780" s="91">
        <f t="shared" ca="1" si="53"/>
        <v>14.561618752265293</v>
      </c>
    </row>
    <row r="781" spans="5:18" x14ac:dyDescent="0.25">
      <c r="E781" s="76">
        <f t="shared" ca="1" si="50"/>
        <v>0.25549144244518662</v>
      </c>
      <c r="F781" s="76">
        <f t="shared" ca="1" si="51"/>
        <v>2.3878892175435213</v>
      </c>
      <c r="Q781" s="91">
        <f t="shared" ca="1" si="52"/>
        <v>0.13000223646347298</v>
      </c>
      <c r="R781" s="91">
        <f t="shared" ca="1" si="53"/>
        <v>8.5739007617902132</v>
      </c>
    </row>
    <row r="782" spans="5:18" x14ac:dyDescent="0.25">
      <c r="E782" s="76">
        <f t="shared" ca="1" si="50"/>
        <v>0.27821913865432557</v>
      </c>
      <c r="F782" s="76">
        <f t="shared" ca="1" si="51"/>
        <v>2.5133209183920608</v>
      </c>
      <c r="Q782" s="91">
        <f t="shared" ca="1" si="52"/>
        <v>0.48845042704943686</v>
      </c>
      <c r="R782" s="91">
        <f t="shared" ca="1" si="53"/>
        <v>10.666705794398361</v>
      </c>
    </row>
    <row r="783" spans="5:18" x14ac:dyDescent="0.25">
      <c r="E783" s="76">
        <f t="shared" ca="1" si="50"/>
        <v>0.49995732390728498</v>
      </c>
      <c r="F783" s="76">
        <f t="shared" ca="1" si="51"/>
        <v>3.7463691807958872</v>
      </c>
      <c r="Q783" s="91">
        <f t="shared" ca="1" si="52"/>
        <v>0.80946813994250355</v>
      </c>
      <c r="R783" s="91">
        <f t="shared" ca="1" si="53"/>
        <v>13.108215841752523</v>
      </c>
    </row>
    <row r="784" spans="5:18" x14ac:dyDescent="0.25">
      <c r="E784" s="76">
        <f t="shared" ca="1" si="50"/>
        <v>0.104754875503143</v>
      </c>
      <c r="F784" s="76">
        <f t="shared" ca="1" si="51"/>
        <v>1.4371395015190687</v>
      </c>
      <c r="Q784" s="91">
        <f t="shared" ca="1" si="52"/>
        <v>0.21082715396510465</v>
      </c>
      <c r="R784" s="91">
        <f t="shared" ca="1" si="53"/>
        <v>9.1148422079379632</v>
      </c>
    </row>
    <row r="785" spans="5:18" x14ac:dyDescent="0.25">
      <c r="E785" s="76">
        <f t="shared" ca="1" si="50"/>
        <v>0.12629006990855518</v>
      </c>
      <c r="F785" s="76">
        <f t="shared" ca="1" si="51"/>
        <v>1.5973171333922216</v>
      </c>
      <c r="Q785" s="91">
        <f t="shared" ca="1" si="52"/>
        <v>0.83120890122777213</v>
      </c>
      <c r="R785" s="91">
        <f t="shared" ca="1" si="53"/>
        <v>13.376160123725645</v>
      </c>
    </row>
    <row r="786" spans="5:18" x14ac:dyDescent="0.25">
      <c r="E786" s="76">
        <f t="shared" ca="1" si="50"/>
        <v>3.1760533070381292E-2</v>
      </c>
      <c r="F786" s="76">
        <f t="shared" ca="1" si="51"/>
        <v>0.67070970063943536</v>
      </c>
      <c r="Q786" s="91">
        <f t="shared" ca="1" si="52"/>
        <v>0.78570421701213888</v>
      </c>
      <c r="R786" s="91">
        <f t="shared" ca="1" si="53"/>
        <v>12.844466000548572</v>
      </c>
    </row>
    <row r="787" spans="5:18" x14ac:dyDescent="0.25">
      <c r="E787" s="76">
        <f t="shared" ca="1" si="50"/>
        <v>0.54846816220209516</v>
      </c>
      <c r="F787" s="76">
        <f t="shared" ca="1" si="51"/>
        <v>4.0460006520554543</v>
      </c>
      <c r="Q787" s="91">
        <f t="shared" ca="1" si="52"/>
        <v>0.83968654820404942</v>
      </c>
      <c r="R787" s="91">
        <f t="shared" ca="1" si="53"/>
        <v>13.489065468181906</v>
      </c>
    </row>
    <row r="788" spans="5:18" x14ac:dyDescent="0.25">
      <c r="E788" s="76">
        <f t="shared" ca="1" si="50"/>
        <v>0.72278421574700802</v>
      </c>
      <c r="F788" s="76">
        <f t="shared" ca="1" si="51"/>
        <v>5.3814996648215914</v>
      </c>
      <c r="Q788" s="91">
        <f t="shared" ca="1" si="52"/>
        <v>0.27158287138865467</v>
      </c>
      <c r="R788" s="91">
        <f t="shared" ca="1" si="53"/>
        <v>9.4699125786587395</v>
      </c>
    </row>
    <row r="789" spans="5:18" x14ac:dyDescent="0.25">
      <c r="E789" s="76">
        <f t="shared" ca="1" si="50"/>
        <v>0.18026892921313986</v>
      </c>
      <c r="F789" s="76">
        <f t="shared" ca="1" si="51"/>
        <v>1.9516276464679723</v>
      </c>
      <c r="Q789" s="91">
        <f t="shared" ca="1" si="52"/>
        <v>0.84326503688140797</v>
      </c>
      <c r="R789" s="91">
        <f t="shared" ca="1" si="53"/>
        <v>13.538345288195234</v>
      </c>
    </row>
    <row r="790" spans="5:18" x14ac:dyDescent="0.25">
      <c r="E790" s="76">
        <f t="shared" ca="1" si="50"/>
        <v>0.91627426915543175</v>
      </c>
      <c r="F790" s="76">
        <f t="shared" ca="1" si="51"/>
        <v>8.5187389912122864</v>
      </c>
      <c r="Q790" s="91">
        <f t="shared" ca="1" si="52"/>
        <v>0.9997986407576237</v>
      </c>
      <c r="R790" s="91">
        <f t="shared" ca="1" si="53"/>
        <v>27.02063856321676</v>
      </c>
    </row>
    <row r="791" spans="5:18" x14ac:dyDescent="0.25">
      <c r="E791" s="76">
        <f t="shared" ca="1" si="50"/>
        <v>0.88534344358691464</v>
      </c>
      <c r="F791" s="76">
        <f t="shared" ca="1" si="51"/>
        <v>7.6872393685062042</v>
      </c>
      <c r="Q791" s="91">
        <f t="shared" ca="1" si="52"/>
        <v>0.64369770535034243</v>
      </c>
      <c r="R791" s="91">
        <f t="shared" ca="1" si="53"/>
        <v>11.639571329232165</v>
      </c>
    </row>
    <row r="792" spans="5:18" x14ac:dyDescent="0.25">
      <c r="E792" s="76">
        <f t="shared" ca="1" si="50"/>
        <v>0.17711280210266456</v>
      </c>
      <c r="F792" s="76">
        <f t="shared" ca="1" si="51"/>
        <v>1.9321998583926665</v>
      </c>
      <c r="Q792" s="91">
        <f t="shared" ca="1" si="52"/>
        <v>0.1716462935071934</v>
      </c>
      <c r="R792" s="91">
        <f t="shared" ca="1" si="53"/>
        <v>8.8667384890227563</v>
      </c>
    </row>
    <row r="793" spans="5:18" x14ac:dyDescent="0.25">
      <c r="E793" s="76">
        <f t="shared" ca="1" si="50"/>
        <v>0.63236194086944864</v>
      </c>
      <c r="F793" s="76">
        <f t="shared" ca="1" si="51"/>
        <v>4.6229846194603681</v>
      </c>
      <c r="Q793" s="91">
        <f t="shared" ca="1" si="52"/>
        <v>0.109102255768175</v>
      </c>
      <c r="R793" s="91">
        <f t="shared" ca="1" si="53"/>
        <v>8.4090711204018405</v>
      </c>
    </row>
    <row r="794" spans="5:18" x14ac:dyDescent="0.25">
      <c r="E794" s="76">
        <f t="shared" ca="1" si="50"/>
        <v>0.52366750923796634</v>
      </c>
      <c r="F794" s="76">
        <f t="shared" ca="1" si="51"/>
        <v>3.8903825665749832</v>
      </c>
      <c r="Q794" s="91">
        <f t="shared" ca="1" si="52"/>
        <v>0.88710176046345823</v>
      </c>
      <c r="R794" s="91">
        <f t="shared" ca="1" si="53"/>
        <v>14.24393699527004</v>
      </c>
    </row>
    <row r="795" spans="5:18" x14ac:dyDescent="0.25">
      <c r="E795" s="76">
        <f t="shared" ca="1" si="50"/>
        <v>0.21740894098239982</v>
      </c>
      <c r="F795" s="76">
        <f t="shared" ca="1" si="51"/>
        <v>2.172345589374058</v>
      </c>
      <c r="Q795" s="91">
        <f t="shared" ca="1" si="52"/>
        <v>0.97686964753212624</v>
      </c>
      <c r="R795" s="91">
        <f t="shared" ca="1" si="53"/>
        <v>17.509862709410616</v>
      </c>
    </row>
    <row r="796" spans="5:18" x14ac:dyDescent="0.25">
      <c r="E796" s="76">
        <f t="shared" ca="1" si="50"/>
        <v>1.5713605564002364E-2</v>
      </c>
      <c r="F796" s="76">
        <f t="shared" ca="1" si="51"/>
        <v>0.34568338031821755</v>
      </c>
      <c r="Q796" s="91">
        <f t="shared" ca="1" si="52"/>
        <v>0.91992703282892707</v>
      </c>
      <c r="R796" s="91">
        <f t="shared" ca="1" si="53"/>
        <v>14.966753459979216</v>
      </c>
    </row>
    <row r="797" spans="5:18" x14ac:dyDescent="0.25">
      <c r="E797" s="76">
        <f t="shared" ca="1" si="50"/>
        <v>3.790698411198945E-2</v>
      </c>
      <c r="F797" s="76">
        <f t="shared" ca="1" si="51"/>
        <v>0.76398668138569725</v>
      </c>
      <c r="Q797" s="91">
        <f t="shared" ca="1" si="52"/>
        <v>0.71366354517301644</v>
      </c>
      <c r="R797" s="91">
        <f t="shared" ca="1" si="53"/>
        <v>12.173306253031999</v>
      </c>
    </row>
    <row r="798" spans="5:18" x14ac:dyDescent="0.25">
      <c r="E798" s="76">
        <f t="shared" ca="1" si="50"/>
        <v>0.98595846286546462</v>
      </c>
      <c r="F798" s="76">
        <f t="shared" ca="1" si="51"/>
        <v>13.618352820151355</v>
      </c>
      <c r="Q798" s="91">
        <f t="shared" ca="1" si="52"/>
        <v>0.22391846231605927</v>
      </c>
      <c r="R798" s="91">
        <f t="shared" ca="1" si="53"/>
        <v>9.193777585739829</v>
      </c>
    </row>
    <row r="799" spans="5:18" x14ac:dyDescent="0.25">
      <c r="E799" s="76">
        <f t="shared" ca="1" si="50"/>
        <v>3.4243152931635601E-3</v>
      </c>
      <c r="F799" s="76">
        <f t="shared" ca="1" si="51"/>
        <v>-0.1880060463171489</v>
      </c>
      <c r="Q799" s="91">
        <f t="shared" ca="1" si="52"/>
        <v>0.79265624476778074</v>
      </c>
      <c r="R799" s="91">
        <f t="shared" ca="1" si="53"/>
        <v>12.91888624087095</v>
      </c>
    </row>
    <row r="800" spans="5:18" x14ac:dyDescent="0.25">
      <c r="E800" s="76">
        <f t="shared" ca="1" si="50"/>
        <v>0.52016962501690067</v>
      </c>
      <c r="F800" s="76">
        <f t="shared" ca="1" si="51"/>
        <v>3.8688621413626363</v>
      </c>
      <c r="Q800" s="91">
        <f t="shared" ca="1" si="52"/>
        <v>0.30476450159175472</v>
      </c>
      <c r="R800" s="91">
        <f t="shared" ca="1" si="53"/>
        <v>9.6550940784465009</v>
      </c>
    </row>
    <row r="801" spans="5:18" x14ac:dyDescent="0.25">
      <c r="E801" s="76">
        <f t="shared" ca="1" si="50"/>
        <v>0.34200091787893494</v>
      </c>
      <c r="F801" s="76">
        <f t="shared" ca="1" si="51"/>
        <v>2.8596859632944711</v>
      </c>
      <c r="Q801" s="91">
        <f t="shared" ca="1" si="52"/>
        <v>0.27415062036091775</v>
      </c>
      <c r="R801" s="91">
        <f t="shared" ca="1" si="53"/>
        <v>9.4844036511889147</v>
      </c>
    </row>
    <row r="802" spans="5:18" x14ac:dyDescent="0.25">
      <c r="E802" s="76">
        <f t="shared" ca="1" si="50"/>
        <v>0.86623392778236086</v>
      </c>
      <c r="F802" s="76">
        <f t="shared" ca="1" si="51"/>
        <v>7.2836780409726982</v>
      </c>
      <c r="Q802" s="91">
        <f t="shared" ca="1" si="52"/>
        <v>0.85700991208878252</v>
      </c>
      <c r="R802" s="91">
        <f t="shared" ca="1" si="53"/>
        <v>13.737637934738736</v>
      </c>
    </row>
    <row r="803" spans="5:18" x14ac:dyDescent="0.25">
      <c r="E803" s="76">
        <f t="shared" ca="1" si="50"/>
        <v>0.45241339308127371</v>
      </c>
      <c r="F803" s="76">
        <f t="shared" ca="1" si="51"/>
        <v>3.4688749981895057</v>
      </c>
      <c r="Q803" s="91">
        <f t="shared" ca="1" si="52"/>
        <v>0.18126403925816825</v>
      </c>
      <c r="R803" s="91">
        <f t="shared" ca="1" si="53"/>
        <v>8.9295873940184531</v>
      </c>
    </row>
    <row r="804" spans="5:18" x14ac:dyDescent="0.25">
      <c r="E804" s="76">
        <f t="shared" ca="1" si="50"/>
        <v>0.32208626888154501</v>
      </c>
      <c r="F804" s="76">
        <f t="shared" ca="1" si="51"/>
        <v>2.7519266237040125</v>
      </c>
      <c r="Q804" s="91">
        <f t="shared" ca="1" si="52"/>
        <v>0.92768468694165351</v>
      </c>
      <c r="R804" s="91">
        <f t="shared" ca="1" si="53"/>
        <v>15.178844886361663</v>
      </c>
    </row>
    <row r="805" spans="5:18" x14ac:dyDescent="0.25">
      <c r="E805" s="76">
        <f t="shared" ca="1" si="50"/>
        <v>0.10297559137907852</v>
      </c>
      <c r="F805" s="76">
        <f t="shared" ca="1" si="51"/>
        <v>1.4231980870029632</v>
      </c>
      <c r="Q805" s="91">
        <f t="shared" ca="1" si="52"/>
        <v>0.32790181317494771</v>
      </c>
      <c r="R805" s="91">
        <f t="shared" ca="1" si="53"/>
        <v>9.7822175314631057</v>
      </c>
    </row>
    <row r="806" spans="5:18" x14ac:dyDescent="0.25">
      <c r="E806" s="76">
        <f t="shared" ca="1" si="50"/>
        <v>0.53970270624268446</v>
      </c>
      <c r="F806" s="76">
        <f t="shared" ca="1" si="51"/>
        <v>3.990365789075387</v>
      </c>
      <c r="Q806" s="91">
        <f t="shared" ca="1" si="52"/>
        <v>0.19410784226167677</v>
      </c>
      <c r="R806" s="91">
        <f t="shared" ca="1" si="53"/>
        <v>9.0114108649405171</v>
      </c>
    </row>
    <row r="807" spans="5:18" x14ac:dyDescent="0.25">
      <c r="E807" s="76">
        <f t="shared" ca="1" si="50"/>
        <v>7.6126460959167752E-2</v>
      </c>
      <c r="F807" s="76">
        <f t="shared" ca="1" si="51"/>
        <v>1.194754992574127</v>
      </c>
      <c r="Q807" s="91">
        <f t="shared" ca="1" si="52"/>
        <v>0.21968884312362036</v>
      </c>
      <c r="R807" s="91">
        <f t="shared" ca="1" si="53"/>
        <v>9.1684523090243388</v>
      </c>
    </row>
    <row r="808" spans="5:18" x14ac:dyDescent="0.25">
      <c r="E808" s="76">
        <f t="shared" ca="1" si="50"/>
        <v>0.83401614298467697</v>
      </c>
      <c r="F808" s="76">
        <f t="shared" ca="1" si="51"/>
        <v>6.7214771648433986</v>
      </c>
      <c r="Q808" s="91">
        <f t="shared" ca="1" si="52"/>
        <v>4.1741408206882769E-2</v>
      </c>
      <c r="R808" s="91">
        <f t="shared" ca="1" si="53"/>
        <v>7.6885901591126418</v>
      </c>
    </row>
    <row r="809" spans="5:18" x14ac:dyDescent="0.25">
      <c r="E809" s="76">
        <f t="shared" ca="1" si="50"/>
        <v>0.41214630634767646</v>
      </c>
      <c r="F809" s="76">
        <f t="shared" ca="1" si="51"/>
        <v>3.2426867094263008</v>
      </c>
      <c r="Q809" s="91">
        <f t="shared" ca="1" si="52"/>
        <v>0.68921326592553844</v>
      </c>
      <c r="R809" s="91">
        <f t="shared" ca="1" si="53"/>
        <v>11.976623548268115</v>
      </c>
    </row>
    <row r="810" spans="5:18" x14ac:dyDescent="0.25">
      <c r="E810" s="76">
        <f t="shared" ca="1" si="50"/>
        <v>3.1756972438351849E-2</v>
      </c>
      <c r="F810" s="76">
        <f t="shared" ca="1" si="51"/>
        <v>0.67065226918021592</v>
      </c>
      <c r="Q810" s="91">
        <f t="shared" ca="1" si="52"/>
        <v>0.15655639480183658</v>
      </c>
      <c r="R810" s="91">
        <f t="shared" ca="1" si="53"/>
        <v>8.7649434208852615</v>
      </c>
    </row>
    <row r="811" spans="5:18" x14ac:dyDescent="0.25">
      <c r="E811" s="76">
        <f t="shared" ca="1" si="50"/>
        <v>0.75793526466009775</v>
      </c>
      <c r="F811" s="76">
        <f t="shared" ca="1" si="51"/>
        <v>5.7382670891485628</v>
      </c>
      <c r="Q811" s="91">
        <f t="shared" ca="1" si="52"/>
        <v>0.97789015332633678</v>
      </c>
      <c r="R811" s="91">
        <f t="shared" ca="1" si="53"/>
        <v>17.601148161023673</v>
      </c>
    </row>
    <row r="812" spans="5:18" x14ac:dyDescent="0.25">
      <c r="E812" s="76">
        <f t="shared" ca="1" si="50"/>
        <v>0.17051981403945893</v>
      </c>
      <c r="F812" s="76">
        <f t="shared" ca="1" si="51"/>
        <v>1.891201253966281</v>
      </c>
      <c r="Q812" s="91">
        <f t="shared" ca="1" si="52"/>
        <v>0.689003886948936</v>
      </c>
      <c r="R812" s="91">
        <f t="shared" ca="1" si="53"/>
        <v>11.974991561760678</v>
      </c>
    </row>
    <row r="813" spans="5:18" x14ac:dyDescent="0.25">
      <c r="E813" s="76">
        <f t="shared" ca="1" si="50"/>
        <v>0.79913361534499516</v>
      </c>
      <c r="F813" s="76">
        <f t="shared" ca="1" si="51"/>
        <v>6.2252919524453194</v>
      </c>
      <c r="Q813" s="91">
        <f t="shared" ca="1" si="52"/>
        <v>0.31906439047846169</v>
      </c>
      <c r="R813" s="91">
        <f t="shared" ca="1" si="53"/>
        <v>9.7338032975593283</v>
      </c>
    </row>
    <row r="814" spans="5:18" x14ac:dyDescent="0.25">
      <c r="E814" s="76">
        <f t="shared" ca="1" si="50"/>
        <v>0.84247226872937186</v>
      </c>
      <c r="F814" s="76">
        <f t="shared" ca="1" si="51"/>
        <v>6.857516438637516</v>
      </c>
      <c r="Q814" s="91">
        <f t="shared" ca="1" si="52"/>
        <v>0.33431775216169735</v>
      </c>
      <c r="R814" s="91">
        <f t="shared" ca="1" si="53"/>
        <v>9.8172799791983802</v>
      </c>
    </row>
    <row r="815" spans="5:18" x14ac:dyDescent="0.25">
      <c r="E815" s="76">
        <f t="shared" ca="1" si="50"/>
        <v>0.22782683591751229</v>
      </c>
      <c r="F815" s="76">
        <f t="shared" ca="1" si="51"/>
        <v>2.2321661990297299</v>
      </c>
      <c r="Q815" s="91">
        <f t="shared" ca="1" si="52"/>
        <v>0.90969983403585863</v>
      </c>
      <c r="R815" s="91">
        <f t="shared" ca="1" si="53"/>
        <v>14.715337722372078</v>
      </c>
    </row>
    <row r="816" spans="5:18" x14ac:dyDescent="0.25">
      <c r="E816" s="76">
        <f t="shared" ca="1" si="50"/>
        <v>0.63723216411230477</v>
      </c>
      <c r="F816" s="76">
        <f t="shared" ca="1" si="51"/>
        <v>4.6595201673049598</v>
      </c>
      <c r="Q816" s="91">
        <f t="shared" ca="1" si="52"/>
        <v>0.90055245629127623</v>
      </c>
      <c r="R816" s="91">
        <f t="shared" ca="1" si="53"/>
        <v>14.512417323698381</v>
      </c>
    </row>
    <row r="817" spans="5:18" x14ac:dyDescent="0.25">
      <c r="E817" s="76">
        <f t="shared" ca="1" si="50"/>
        <v>0.66442304659641815</v>
      </c>
      <c r="F817" s="76">
        <f t="shared" ca="1" si="51"/>
        <v>4.8713232768057653</v>
      </c>
      <c r="Q817" s="91">
        <f t="shared" ca="1" si="52"/>
        <v>0.21489242191696001</v>
      </c>
      <c r="R817" s="91">
        <f t="shared" ca="1" si="53"/>
        <v>9.1395314077126244</v>
      </c>
    </row>
    <row r="818" spans="5:18" x14ac:dyDescent="0.25">
      <c r="E818" s="76">
        <f t="shared" ca="1" si="50"/>
        <v>0.98526228637829094</v>
      </c>
      <c r="F818" s="76">
        <f t="shared" ca="1" si="51"/>
        <v>13.469475349312226</v>
      </c>
      <c r="Q818" s="91">
        <f t="shared" ca="1" si="52"/>
        <v>0.29268583033907813</v>
      </c>
      <c r="R818" s="91">
        <f t="shared" ca="1" si="53"/>
        <v>9.5881590412779261</v>
      </c>
    </row>
    <row r="819" spans="5:18" x14ac:dyDescent="0.25">
      <c r="E819" s="76">
        <f t="shared" ca="1" si="50"/>
        <v>0.20722219563085464</v>
      </c>
      <c r="F819" s="76">
        <f t="shared" ca="1" si="51"/>
        <v>2.1130733179642909</v>
      </c>
      <c r="Q819" s="91">
        <f t="shared" ca="1" si="52"/>
        <v>0.83847291648659117</v>
      </c>
      <c r="R819" s="91">
        <f t="shared" ca="1" si="53"/>
        <v>13.472577644833784</v>
      </c>
    </row>
    <row r="820" spans="5:18" x14ac:dyDescent="0.25">
      <c r="E820" s="76">
        <f t="shared" ca="1" si="50"/>
        <v>0.94821711726565105</v>
      </c>
      <c r="F820" s="76">
        <f t="shared" ca="1" si="51"/>
        <v>9.8201917667050971</v>
      </c>
      <c r="Q820" s="91">
        <f t="shared" ca="1" si="52"/>
        <v>7.9329085923825926E-2</v>
      </c>
      <c r="R820" s="91">
        <f t="shared" ca="1" si="53"/>
        <v>8.1402831071396395</v>
      </c>
    </row>
    <row r="821" spans="5:18" x14ac:dyDescent="0.25">
      <c r="E821" s="76">
        <f t="shared" ca="1" si="50"/>
        <v>0.60145452599005023</v>
      </c>
      <c r="F821" s="76">
        <f t="shared" ca="1" si="51"/>
        <v>4.3997682472735073</v>
      </c>
      <c r="Q821" s="91">
        <f t="shared" ca="1" si="52"/>
        <v>0.84374007967159592</v>
      </c>
      <c r="R821" s="91">
        <f t="shared" ca="1" si="53"/>
        <v>13.5449634382437</v>
      </c>
    </row>
    <row r="822" spans="5:18" x14ac:dyDescent="0.25">
      <c r="E822" s="76">
        <f t="shared" ca="1" si="50"/>
        <v>0.59627752741540241</v>
      </c>
      <c r="F822" s="76">
        <f t="shared" ca="1" si="51"/>
        <v>4.3637171558784233</v>
      </c>
      <c r="Q822" s="91">
        <f t="shared" ca="1" si="52"/>
        <v>0.86129595137476411</v>
      </c>
      <c r="R822" s="91">
        <f t="shared" ca="1" si="53"/>
        <v>13.80336604215417</v>
      </c>
    </row>
    <row r="823" spans="5:18" x14ac:dyDescent="0.25">
      <c r="E823" s="76">
        <f t="shared" ca="1" si="50"/>
        <v>0.39410338794614497</v>
      </c>
      <c r="F823" s="76">
        <f t="shared" ca="1" si="51"/>
        <v>3.1431971842766711</v>
      </c>
      <c r="Q823" s="91">
        <f t="shared" ca="1" si="52"/>
        <v>0.23247861989891916</v>
      </c>
      <c r="R823" s="91">
        <f t="shared" ca="1" si="53"/>
        <v>9.2445563848750201</v>
      </c>
    </row>
    <row r="824" spans="5:18" x14ac:dyDescent="0.25">
      <c r="E824" s="76">
        <f t="shared" ca="1" si="50"/>
        <v>0.23632812819737825</v>
      </c>
      <c r="F824" s="76">
        <f t="shared" ca="1" si="51"/>
        <v>2.2804598502770919</v>
      </c>
      <c r="Q824" s="91">
        <f t="shared" ca="1" si="52"/>
        <v>0.33266726883748221</v>
      </c>
      <c r="R824" s="91">
        <f t="shared" ca="1" si="53"/>
        <v>9.808266348107944</v>
      </c>
    </row>
    <row r="825" spans="5:18" x14ac:dyDescent="0.25">
      <c r="E825" s="76">
        <f t="shared" ca="1" si="50"/>
        <v>0.38491530361743542</v>
      </c>
      <c r="F825" s="76">
        <f t="shared" ca="1" si="51"/>
        <v>3.0928642262172552</v>
      </c>
      <c r="Q825" s="91">
        <f t="shared" ca="1" si="52"/>
        <v>0.23223899307243456</v>
      </c>
      <c r="R825" s="91">
        <f t="shared" ca="1" si="53"/>
        <v>9.2431431628772671</v>
      </c>
    </row>
    <row r="826" spans="5:18" x14ac:dyDescent="0.25">
      <c r="E826" s="76">
        <f t="shared" ca="1" si="50"/>
        <v>0.39121652475468727</v>
      </c>
      <c r="F826" s="76">
        <f t="shared" ca="1" si="51"/>
        <v>3.1273612267360935</v>
      </c>
      <c r="Q826" s="91">
        <f t="shared" ca="1" si="52"/>
        <v>0.1678241277109116</v>
      </c>
      <c r="R826" s="91">
        <f t="shared" ca="1" si="53"/>
        <v>8.8413438983947579</v>
      </c>
    </row>
    <row r="827" spans="5:18" x14ac:dyDescent="0.25">
      <c r="E827" s="76">
        <f t="shared" ca="1" si="50"/>
        <v>0.48384448237865352</v>
      </c>
      <c r="F827" s="76">
        <f t="shared" ca="1" si="51"/>
        <v>3.6507974798108007</v>
      </c>
      <c r="Q827" s="91">
        <f t="shared" ca="1" si="52"/>
        <v>0.6692767982240837</v>
      </c>
      <c r="R827" s="91">
        <f t="shared" ca="1" si="53"/>
        <v>11.824808810813325</v>
      </c>
    </row>
    <row r="828" spans="5:18" x14ac:dyDescent="0.25">
      <c r="E828" s="76">
        <f t="shared" ca="1" si="50"/>
        <v>0.67087174997462562</v>
      </c>
      <c r="F828" s="76">
        <f t="shared" ca="1" si="51"/>
        <v>4.9236778976785729</v>
      </c>
      <c r="Q828" s="91">
        <f t="shared" ca="1" si="52"/>
        <v>0.416619125596985</v>
      </c>
      <c r="R828" s="91">
        <f t="shared" ca="1" si="53"/>
        <v>10.265731017478263</v>
      </c>
    </row>
    <row r="829" spans="5:18" x14ac:dyDescent="0.25">
      <c r="E829" s="76">
        <f t="shared" ca="1" si="50"/>
        <v>0.39960012014684454</v>
      </c>
      <c r="F829" s="76">
        <f t="shared" ca="1" si="51"/>
        <v>3.1734086315903038</v>
      </c>
      <c r="Q829" s="91">
        <f t="shared" ca="1" si="52"/>
        <v>0.15041060748873891</v>
      </c>
      <c r="R829" s="91">
        <f t="shared" ca="1" si="53"/>
        <v>8.7222100885715719</v>
      </c>
    </row>
    <row r="830" spans="5:18" x14ac:dyDescent="0.25">
      <c r="E830" s="76">
        <f t="shared" ca="1" si="50"/>
        <v>0.91443238449765074</v>
      </c>
      <c r="F830" s="76">
        <f t="shared" ca="1" si="51"/>
        <v>8.4607452204149389</v>
      </c>
      <c r="Q830" s="91">
        <f t="shared" ca="1" si="52"/>
        <v>0.24933334013348751</v>
      </c>
      <c r="R830" s="91">
        <f t="shared" ca="1" si="53"/>
        <v>9.3428828991649375</v>
      </c>
    </row>
    <row r="831" spans="5:18" x14ac:dyDescent="0.25">
      <c r="E831" s="76">
        <f t="shared" ca="1" si="50"/>
        <v>0.70937276840887276</v>
      </c>
      <c r="F831" s="76">
        <f t="shared" ca="1" si="51"/>
        <v>5.2563139652538267</v>
      </c>
      <c r="Q831" s="91">
        <f t="shared" ca="1" si="52"/>
        <v>0.51791824526044639</v>
      </c>
      <c r="R831" s="91">
        <f t="shared" ca="1" si="53"/>
        <v>10.837289528357658</v>
      </c>
    </row>
    <row r="832" spans="5:18" x14ac:dyDescent="0.25">
      <c r="E832" s="76">
        <f t="shared" ca="1" si="50"/>
        <v>0.33643115335949758</v>
      </c>
      <c r="F832" s="76">
        <f t="shared" ca="1" si="51"/>
        <v>2.8295465696598638</v>
      </c>
      <c r="Q832" s="91">
        <f t="shared" ca="1" si="52"/>
        <v>0.27779367009876399</v>
      </c>
      <c r="R832" s="91">
        <f t="shared" ca="1" si="53"/>
        <v>9.5049105711849808</v>
      </c>
    </row>
    <row r="833" spans="5:18" x14ac:dyDescent="0.25">
      <c r="E833" s="76">
        <f t="shared" ca="1" si="50"/>
        <v>0.63002888984531258</v>
      </c>
      <c r="F833" s="76">
        <f t="shared" ca="1" si="51"/>
        <v>4.6056220872491878</v>
      </c>
      <c r="Q833" s="91">
        <f t="shared" ca="1" si="52"/>
        <v>0.52797752475419146</v>
      </c>
      <c r="R833" s="91">
        <f t="shared" ca="1" si="53"/>
        <v>10.896635942721222</v>
      </c>
    </row>
    <row r="834" spans="5:18" x14ac:dyDescent="0.25">
      <c r="E834" s="76">
        <f t="shared" ca="1" si="50"/>
        <v>3.6850792168683588E-2</v>
      </c>
      <c r="F834" s="76">
        <f t="shared" ca="1" si="51"/>
        <v>0.74872032990781667</v>
      </c>
      <c r="Q834" s="91">
        <f t="shared" ca="1" si="52"/>
        <v>6.9492986049793704E-2</v>
      </c>
      <c r="R834" s="91">
        <f t="shared" ca="1" si="53"/>
        <v>8.0384444078860522</v>
      </c>
    </row>
    <row r="835" spans="5:18" x14ac:dyDescent="0.25">
      <c r="E835" s="76">
        <f t="shared" ca="1" si="50"/>
        <v>4.3347425705431597E-2</v>
      </c>
      <c r="F835" s="76">
        <f t="shared" ca="1" si="51"/>
        <v>0.83847286955271283</v>
      </c>
      <c r="Q835" s="91">
        <f t="shared" ca="1" si="52"/>
        <v>0.89647832592146814</v>
      </c>
      <c r="R835" s="91">
        <f t="shared" ca="1" si="53"/>
        <v>14.427662489753555</v>
      </c>
    </row>
    <row r="836" spans="5:18" x14ac:dyDescent="0.25">
      <c r="E836" s="76">
        <f t="shared" ref="E836:E899" ca="1" si="54">RAND()</f>
        <v>0.6671569482055848</v>
      </c>
      <c r="F836" s="76">
        <f t="shared" ref="F836:F899" ca="1" si="55">(((-LN(E836))^(-$C$3)-1)*(1/$C$3))*$C$5+$C$4</f>
        <v>4.8934125438500393</v>
      </c>
      <c r="Q836" s="91">
        <f t="shared" ref="Q836:Q899" ca="1" si="56">RAND()</f>
        <v>0.80101348614798695</v>
      </c>
      <c r="R836" s="91">
        <f t="shared" ref="R836:R899" ca="1" si="57">-LN(-LN(Q836))*$O$4+$O$3</f>
        <v>13.011259743737748</v>
      </c>
    </row>
    <row r="837" spans="5:18" x14ac:dyDescent="0.25">
      <c r="E837" s="76">
        <f t="shared" ca="1" si="54"/>
        <v>0.78410199113675694</v>
      </c>
      <c r="F837" s="76">
        <f t="shared" ca="1" si="55"/>
        <v>6.037256084978317</v>
      </c>
      <c r="Q837" s="91">
        <f t="shared" ca="1" si="56"/>
        <v>0.65557979143117229</v>
      </c>
      <c r="R837" s="91">
        <f t="shared" ca="1" si="57"/>
        <v>11.724385277869525</v>
      </c>
    </row>
    <row r="838" spans="5:18" x14ac:dyDescent="0.25">
      <c r="E838" s="76">
        <f t="shared" ca="1" si="54"/>
        <v>0.34413811034651487</v>
      </c>
      <c r="F838" s="76">
        <f t="shared" ca="1" si="55"/>
        <v>2.8712537267181411</v>
      </c>
      <c r="Q838" s="91">
        <f t="shared" ca="1" si="56"/>
        <v>0.71734586192781413</v>
      </c>
      <c r="R838" s="91">
        <f t="shared" ca="1" si="57"/>
        <v>12.204053135331478</v>
      </c>
    </row>
    <row r="839" spans="5:18" x14ac:dyDescent="0.25">
      <c r="E839" s="76">
        <f t="shared" ca="1" si="54"/>
        <v>0.871309132324805</v>
      </c>
      <c r="F839" s="76">
        <f t="shared" ca="1" si="55"/>
        <v>7.3847423600873636</v>
      </c>
      <c r="Q839" s="91">
        <f t="shared" ca="1" si="56"/>
        <v>0.10326863811900733</v>
      </c>
      <c r="R839" s="91">
        <f t="shared" ca="1" si="57"/>
        <v>8.3600689627181648</v>
      </c>
    </row>
    <row r="840" spans="5:18" x14ac:dyDescent="0.25">
      <c r="E840" s="76">
        <f t="shared" ca="1" si="54"/>
        <v>0.86983111410382941</v>
      </c>
      <c r="F840" s="76">
        <f t="shared" ca="1" si="55"/>
        <v>7.3548921364312232</v>
      </c>
      <c r="Q840" s="91">
        <f t="shared" ca="1" si="56"/>
        <v>0.62180275098099502</v>
      </c>
      <c r="R840" s="91">
        <f t="shared" ca="1" si="57"/>
        <v>11.488323734279611</v>
      </c>
    </row>
    <row r="841" spans="5:18" x14ac:dyDescent="0.25">
      <c r="E841" s="76">
        <f t="shared" ca="1" si="54"/>
        <v>0.27078414589612887</v>
      </c>
      <c r="F841" s="76">
        <f t="shared" ca="1" si="55"/>
        <v>2.4724802482460158</v>
      </c>
      <c r="Q841" s="91">
        <f t="shared" ca="1" si="56"/>
        <v>0.38393184856982498</v>
      </c>
      <c r="R841" s="91">
        <f t="shared" ca="1" si="57"/>
        <v>10.087297346989303</v>
      </c>
    </row>
    <row r="842" spans="5:18" x14ac:dyDescent="0.25">
      <c r="E842" s="76">
        <f t="shared" ca="1" si="54"/>
        <v>0.4308519365429152</v>
      </c>
      <c r="F842" s="76">
        <f t="shared" ca="1" si="55"/>
        <v>3.3469473799366707</v>
      </c>
      <c r="Q842" s="91">
        <f t="shared" ca="1" si="56"/>
        <v>0.83098866830339224</v>
      </c>
      <c r="R842" s="91">
        <f t="shared" ca="1" si="57"/>
        <v>13.373295468307496</v>
      </c>
    </row>
    <row r="843" spans="5:18" x14ac:dyDescent="0.25">
      <c r="E843" s="76">
        <f t="shared" ca="1" si="54"/>
        <v>0.41545144252941235</v>
      </c>
      <c r="F843" s="76">
        <f t="shared" ca="1" si="55"/>
        <v>3.2610188350511677</v>
      </c>
      <c r="Q843" s="91">
        <f t="shared" ca="1" si="56"/>
        <v>0.72417983379248341</v>
      </c>
      <c r="R843" s="91">
        <f t="shared" ca="1" si="57"/>
        <v>12.261968122785023</v>
      </c>
    </row>
    <row r="844" spans="5:18" x14ac:dyDescent="0.25">
      <c r="E844" s="76">
        <f t="shared" ca="1" si="54"/>
        <v>0.23709122954420436</v>
      </c>
      <c r="F844" s="76">
        <f t="shared" ca="1" si="55"/>
        <v>2.2847739701521181</v>
      </c>
      <c r="Q844" s="91">
        <f t="shared" ca="1" si="56"/>
        <v>0.56623669099394414</v>
      </c>
      <c r="R844" s="91">
        <f t="shared" ca="1" si="57"/>
        <v>11.128652859428556</v>
      </c>
    </row>
    <row r="845" spans="5:18" x14ac:dyDescent="0.25">
      <c r="E845" s="76">
        <f t="shared" ca="1" si="54"/>
        <v>0.53763708794869514</v>
      </c>
      <c r="F845" s="76">
        <f t="shared" ca="1" si="55"/>
        <v>3.9773590999534587</v>
      </c>
      <c r="Q845" s="91">
        <f t="shared" ca="1" si="56"/>
        <v>0.95909017950465925</v>
      </c>
      <c r="R845" s="91">
        <f t="shared" ca="1" si="57"/>
        <v>16.351145489609443</v>
      </c>
    </row>
    <row r="846" spans="5:18" x14ac:dyDescent="0.25">
      <c r="E846" s="76">
        <f t="shared" ca="1" si="54"/>
        <v>0.38121749991277043</v>
      </c>
      <c r="F846" s="76">
        <f t="shared" ca="1" si="55"/>
        <v>3.0726606268897845</v>
      </c>
      <c r="Q846" s="91">
        <f t="shared" ca="1" si="56"/>
        <v>0.96928620229158691</v>
      </c>
      <c r="R846" s="91">
        <f t="shared" ca="1" si="57"/>
        <v>16.934972320075698</v>
      </c>
    </row>
    <row r="847" spans="5:18" x14ac:dyDescent="0.25">
      <c r="E847" s="76">
        <f t="shared" ca="1" si="54"/>
        <v>0.52848413372322289</v>
      </c>
      <c r="F847" s="76">
        <f t="shared" ca="1" si="55"/>
        <v>3.9201820734418797</v>
      </c>
      <c r="Q847" s="91">
        <f t="shared" ca="1" si="56"/>
        <v>0.34266697613092356</v>
      </c>
      <c r="R847" s="91">
        <f t="shared" ca="1" si="57"/>
        <v>9.8628214786503641</v>
      </c>
    </row>
    <row r="848" spans="5:18" x14ac:dyDescent="0.25">
      <c r="E848" s="76">
        <f t="shared" ca="1" si="54"/>
        <v>0.32409160480348786</v>
      </c>
      <c r="F848" s="76">
        <f t="shared" ca="1" si="55"/>
        <v>2.7627804344285418</v>
      </c>
      <c r="Q848" s="91">
        <f t="shared" ca="1" si="56"/>
        <v>0.9138991720807238</v>
      </c>
      <c r="R848" s="91">
        <f t="shared" ca="1" si="57"/>
        <v>14.815112954895717</v>
      </c>
    </row>
    <row r="849" spans="5:18" x14ac:dyDescent="0.25">
      <c r="E849" s="76">
        <f t="shared" ca="1" si="54"/>
        <v>0.97731405727243248</v>
      </c>
      <c r="F849" s="76">
        <f t="shared" ca="1" si="55"/>
        <v>12.171379869096237</v>
      </c>
      <c r="Q849" s="91">
        <f t="shared" ca="1" si="56"/>
        <v>0.38288159040878267</v>
      </c>
      <c r="R849" s="91">
        <f t="shared" ca="1" si="57"/>
        <v>10.081582529514217</v>
      </c>
    </row>
    <row r="850" spans="5:18" x14ac:dyDescent="0.25">
      <c r="E850" s="76">
        <f t="shared" ca="1" si="54"/>
        <v>0.18419828221529133</v>
      </c>
      <c r="F850" s="76">
        <f t="shared" ca="1" si="55"/>
        <v>1.9756460171467189</v>
      </c>
      <c r="Q850" s="91">
        <f t="shared" ca="1" si="56"/>
        <v>0.3004268338443562</v>
      </c>
      <c r="R850" s="91">
        <f t="shared" ca="1" si="57"/>
        <v>9.6311096725849694</v>
      </c>
    </row>
    <row r="851" spans="5:18" x14ac:dyDescent="0.25">
      <c r="E851" s="76">
        <f t="shared" ca="1" si="54"/>
        <v>0.62330988851438007</v>
      </c>
      <c r="F851" s="76">
        <f t="shared" ca="1" si="55"/>
        <v>4.5561095270634206</v>
      </c>
      <c r="Q851" s="91">
        <f t="shared" ca="1" si="56"/>
        <v>0.69408020042950092</v>
      </c>
      <c r="R851" s="91">
        <f t="shared" ca="1" si="57"/>
        <v>12.014796815009477</v>
      </c>
    </row>
    <row r="852" spans="5:18" x14ac:dyDescent="0.25">
      <c r="E852" s="76">
        <f t="shared" ca="1" si="54"/>
        <v>0.94668418880024352</v>
      </c>
      <c r="F852" s="76">
        <f t="shared" ca="1" si="55"/>
        <v>9.7399186520953247</v>
      </c>
      <c r="Q852" s="91">
        <f t="shared" ca="1" si="56"/>
        <v>0.90882667098502734</v>
      </c>
      <c r="R852" s="91">
        <f t="shared" ca="1" si="57"/>
        <v>14.695146424814624</v>
      </c>
    </row>
    <row r="853" spans="5:18" x14ac:dyDescent="0.25">
      <c r="E853" s="76">
        <f t="shared" ca="1" si="54"/>
        <v>0.84039542082857122</v>
      </c>
      <c r="F853" s="76">
        <f t="shared" ca="1" si="55"/>
        <v>6.823432954681949</v>
      </c>
      <c r="Q853" s="91">
        <f t="shared" ca="1" si="56"/>
        <v>0.84342053413503337</v>
      </c>
      <c r="R853" s="91">
        <f t="shared" ca="1" si="57"/>
        <v>13.540509628124614</v>
      </c>
    </row>
    <row r="854" spans="5:18" x14ac:dyDescent="0.25">
      <c r="E854" s="76">
        <f t="shared" ca="1" si="54"/>
        <v>0.47049829181867264</v>
      </c>
      <c r="F854" s="76">
        <f t="shared" ca="1" si="55"/>
        <v>3.57287536920402</v>
      </c>
      <c r="Q854" s="91">
        <f t="shared" ca="1" si="56"/>
        <v>0.59702391828392698</v>
      </c>
      <c r="R854" s="91">
        <f t="shared" ca="1" si="57"/>
        <v>11.324079729497825</v>
      </c>
    </row>
    <row r="855" spans="5:18" x14ac:dyDescent="0.25">
      <c r="E855" s="76">
        <f t="shared" ca="1" si="54"/>
        <v>2.2831456175273379E-2</v>
      </c>
      <c r="F855" s="76">
        <f t="shared" ca="1" si="55"/>
        <v>0.50996295866128261</v>
      </c>
      <c r="Q855" s="91">
        <f t="shared" ca="1" si="56"/>
        <v>0.62036246203613099</v>
      </c>
      <c r="R855" s="91">
        <f t="shared" ca="1" si="57"/>
        <v>11.478585994775214</v>
      </c>
    </row>
    <row r="856" spans="5:18" x14ac:dyDescent="0.25">
      <c r="E856" s="76">
        <f t="shared" ca="1" si="54"/>
        <v>0.7564840016979365</v>
      </c>
      <c r="F856" s="76">
        <f t="shared" ca="1" si="55"/>
        <v>5.7226026728760111</v>
      </c>
      <c r="Q856" s="91">
        <f t="shared" ca="1" si="56"/>
        <v>0.49477699891438032</v>
      </c>
      <c r="R856" s="91">
        <f t="shared" ca="1" si="57"/>
        <v>10.702953739968478</v>
      </c>
    </row>
    <row r="857" spans="5:18" x14ac:dyDescent="0.25">
      <c r="E857" s="76">
        <f t="shared" ca="1" si="54"/>
        <v>0.92652360252180344</v>
      </c>
      <c r="F857" s="76">
        <f t="shared" ca="1" si="55"/>
        <v>8.8683407518355057</v>
      </c>
      <c r="Q857" s="91">
        <f t="shared" ca="1" si="56"/>
        <v>0.62536280952892942</v>
      </c>
      <c r="R857" s="91">
        <f t="shared" ca="1" si="57"/>
        <v>11.512500707605689</v>
      </c>
    </row>
    <row r="858" spans="5:18" x14ac:dyDescent="0.25">
      <c r="E858" s="76">
        <f t="shared" ca="1" si="54"/>
        <v>0.92615228014842987</v>
      </c>
      <c r="F858" s="76">
        <f t="shared" ca="1" si="55"/>
        <v>8.8547924712106223</v>
      </c>
      <c r="Q858" s="91">
        <f t="shared" ca="1" si="56"/>
        <v>0.39555853690513509</v>
      </c>
      <c r="R858" s="91">
        <f t="shared" ca="1" si="57"/>
        <v>10.15061878170054</v>
      </c>
    </row>
    <row r="859" spans="5:18" x14ac:dyDescent="0.25">
      <c r="E859" s="76">
        <f t="shared" ca="1" si="54"/>
        <v>0.59296602654254638</v>
      </c>
      <c r="F859" s="76">
        <f t="shared" ca="1" si="55"/>
        <v>4.3408417305511788</v>
      </c>
      <c r="Q859" s="91">
        <f t="shared" ca="1" si="56"/>
        <v>0.74088931549532533</v>
      </c>
      <c r="R859" s="91">
        <f t="shared" ca="1" si="57"/>
        <v>12.408585466700144</v>
      </c>
    </row>
    <row r="860" spans="5:18" x14ac:dyDescent="0.25">
      <c r="E860" s="76">
        <f t="shared" ca="1" si="54"/>
        <v>0.26763008641935326</v>
      </c>
      <c r="F860" s="76">
        <f t="shared" ca="1" si="55"/>
        <v>2.4551027071032023</v>
      </c>
      <c r="Q860" s="91">
        <f t="shared" ca="1" si="56"/>
        <v>0.73678103379574267</v>
      </c>
      <c r="R860" s="91">
        <f t="shared" ca="1" si="57"/>
        <v>12.371843186447654</v>
      </c>
    </row>
    <row r="861" spans="5:18" x14ac:dyDescent="0.25">
      <c r="E861" s="76">
        <f t="shared" ca="1" si="54"/>
        <v>2.8623641625344476E-2</v>
      </c>
      <c r="F861" s="76">
        <f t="shared" ca="1" si="55"/>
        <v>0.61830367998010516</v>
      </c>
      <c r="Q861" s="91">
        <f t="shared" ca="1" si="56"/>
        <v>0.74892502038397579</v>
      </c>
      <c r="R861" s="91">
        <f t="shared" ca="1" si="57"/>
        <v>12.48185176073752</v>
      </c>
    </row>
    <row r="862" spans="5:18" x14ac:dyDescent="0.25">
      <c r="E862" s="76">
        <f t="shared" ca="1" si="54"/>
        <v>0.78628218852196308</v>
      </c>
      <c r="F862" s="76">
        <f t="shared" ca="1" si="55"/>
        <v>6.06372272004793</v>
      </c>
      <c r="Q862" s="91">
        <f t="shared" ca="1" si="56"/>
        <v>0.94545327914552102</v>
      </c>
      <c r="R862" s="91">
        <f t="shared" ca="1" si="57"/>
        <v>15.761566730989262</v>
      </c>
    </row>
    <row r="863" spans="5:18" x14ac:dyDescent="0.25">
      <c r="E863" s="76">
        <f t="shared" ca="1" si="54"/>
        <v>0.94093148543455296</v>
      </c>
      <c r="F863" s="76">
        <f t="shared" ca="1" si="55"/>
        <v>9.4593394874801024</v>
      </c>
      <c r="Q863" s="91">
        <f t="shared" ca="1" si="56"/>
        <v>0.13067281735407055</v>
      </c>
      <c r="R863" s="91">
        <f t="shared" ca="1" si="57"/>
        <v>8.5789507145106576</v>
      </c>
    </row>
    <row r="864" spans="5:18" x14ac:dyDescent="0.25">
      <c r="E864" s="76">
        <f t="shared" ca="1" si="54"/>
        <v>0.8154245132377772</v>
      </c>
      <c r="F864" s="76">
        <f t="shared" ca="1" si="55"/>
        <v>6.4453702972109124</v>
      </c>
      <c r="Q864" s="91">
        <f t="shared" ca="1" si="56"/>
        <v>3.9877710112420361E-3</v>
      </c>
      <c r="R864" s="91">
        <f t="shared" ca="1" si="57"/>
        <v>6.5816062373647597</v>
      </c>
    </row>
    <row r="865" spans="5:18" x14ac:dyDescent="0.25">
      <c r="E865" s="76">
        <f t="shared" ca="1" si="54"/>
        <v>0.47089089085928548</v>
      </c>
      <c r="F865" s="76">
        <f t="shared" ca="1" si="55"/>
        <v>3.575152664822296</v>
      </c>
      <c r="Q865" s="91">
        <f t="shared" ca="1" si="56"/>
        <v>0.93850299719865227</v>
      </c>
      <c r="R865" s="91">
        <f t="shared" ca="1" si="57"/>
        <v>15.514400135221919</v>
      </c>
    </row>
    <row r="866" spans="5:18" x14ac:dyDescent="0.25">
      <c r="E866" s="76">
        <f t="shared" ca="1" si="54"/>
        <v>0.21719089460640095</v>
      </c>
      <c r="F866" s="76">
        <f t="shared" ca="1" si="55"/>
        <v>2.1710853295192107</v>
      </c>
      <c r="Q866" s="91">
        <f t="shared" ca="1" si="56"/>
        <v>0.41573737044493098</v>
      </c>
      <c r="R866" s="91">
        <f t="shared" ca="1" si="57"/>
        <v>10.260897351573396</v>
      </c>
    </row>
    <row r="867" spans="5:18" x14ac:dyDescent="0.25">
      <c r="E867" s="76">
        <f t="shared" ca="1" si="54"/>
        <v>0.86635863166728866</v>
      </c>
      <c r="F867" s="76">
        <f t="shared" ca="1" si="55"/>
        <v>7.2861136762390428</v>
      </c>
      <c r="Q867" s="91">
        <f t="shared" ca="1" si="56"/>
        <v>0.68768601324098522</v>
      </c>
      <c r="R867" s="91">
        <f t="shared" ca="1" si="57"/>
        <v>11.964738629539069</v>
      </c>
    </row>
    <row r="868" spans="5:18" x14ac:dyDescent="0.25">
      <c r="E868" s="76">
        <f t="shared" ca="1" si="54"/>
        <v>6.9288858817269761E-2</v>
      </c>
      <c r="F868" s="76">
        <f t="shared" ca="1" si="55"/>
        <v>1.1295687016117024</v>
      </c>
      <c r="Q868" s="91">
        <f t="shared" ca="1" si="56"/>
        <v>0.71814884177236982</v>
      </c>
      <c r="R868" s="91">
        <f t="shared" ca="1" si="57"/>
        <v>12.210799960633778</v>
      </c>
    </row>
    <row r="869" spans="5:18" x14ac:dyDescent="0.25">
      <c r="E869" s="76">
        <f t="shared" ca="1" si="54"/>
        <v>0.93109641411573985</v>
      </c>
      <c r="F869" s="76">
        <f t="shared" ca="1" si="55"/>
        <v>9.0414263984721472</v>
      </c>
      <c r="Q869" s="91">
        <f t="shared" ca="1" si="56"/>
        <v>0.23026270427419171</v>
      </c>
      <c r="R869" s="91">
        <f t="shared" ca="1" si="57"/>
        <v>9.2314701667115333</v>
      </c>
    </row>
    <row r="870" spans="5:18" x14ac:dyDescent="0.25">
      <c r="E870" s="76">
        <f t="shared" ca="1" si="54"/>
        <v>0.69171393192501829</v>
      </c>
      <c r="F870" s="76">
        <f t="shared" ca="1" si="55"/>
        <v>5.0991967740577477</v>
      </c>
      <c r="Q870" s="91">
        <f t="shared" ca="1" si="56"/>
        <v>0.48664480366033303</v>
      </c>
      <c r="R870" s="91">
        <f t="shared" ca="1" si="57"/>
        <v>10.65639495588775</v>
      </c>
    </row>
    <row r="871" spans="5:18" x14ac:dyDescent="0.25">
      <c r="E871" s="76">
        <f t="shared" ca="1" si="54"/>
        <v>1.0255216023923208E-2</v>
      </c>
      <c r="F871" s="76">
        <f t="shared" ca="1" si="55"/>
        <v>0.17685871668699571</v>
      </c>
      <c r="Q871" s="91">
        <f t="shared" ca="1" si="56"/>
        <v>6.027938038020153E-2</v>
      </c>
      <c r="R871" s="91">
        <f t="shared" ca="1" si="57"/>
        <v>7.9345100988505735</v>
      </c>
    </row>
    <row r="872" spans="5:18" x14ac:dyDescent="0.25">
      <c r="E872" s="76">
        <f t="shared" ca="1" si="54"/>
        <v>9.6318399612185024E-2</v>
      </c>
      <c r="F872" s="76">
        <f t="shared" ca="1" si="55"/>
        <v>1.3698931352771933</v>
      </c>
      <c r="Q872" s="91">
        <f t="shared" ca="1" si="56"/>
        <v>0.43133743543732339</v>
      </c>
      <c r="R872" s="91">
        <f t="shared" ca="1" si="57"/>
        <v>10.346649303550997</v>
      </c>
    </row>
    <row r="873" spans="5:18" x14ac:dyDescent="0.25">
      <c r="E873" s="76">
        <f t="shared" ca="1" si="54"/>
        <v>0.8844898071103694</v>
      </c>
      <c r="F873" s="76">
        <f t="shared" ca="1" si="55"/>
        <v>7.6677686158716458</v>
      </c>
      <c r="Q873" s="91">
        <f t="shared" ca="1" si="56"/>
        <v>5.4943715937741167E-2</v>
      </c>
      <c r="R873" s="91">
        <f t="shared" ca="1" si="57"/>
        <v>7.8695815577753985</v>
      </c>
    </row>
    <row r="874" spans="5:18" x14ac:dyDescent="0.25">
      <c r="E874" s="76">
        <f t="shared" ca="1" si="54"/>
        <v>0.95932531854323555</v>
      </c>
      <c r="F874" s="76">
        <f t="shared" ca="1" si="55"/>
        <v>10.4915353585526</v>
      </c>
      <c r="Q874" s="91">
        <f t="shared" ca="1" si="56"/>
        <v>0.29924483728729545</v>
      </c>
      <c r="R874" s="91">
        <f t="shared" ca="1" si="57"/>
        <v>9.624564081913805</v>
      </c>
    </row>
    <row r="875" spans="5:18" x14ac:dyDescent="0.25">
      <c r="E875" s="76">
        <f t="shared" ca="1" si="54"/>
        <v>0.41942211621919756</v>
      </c>
      <c r="F875" s="76">
        <f t="shared" ca="1" si="55"/>
        <v>3.2830912328892987</v>
      </c>
      <c r="Q875" s="91">
        <f t="shared" ca="1" si="56"/>
        <v>0.73535646879993277</v>
      </c>
      <c r="R875" s="91">
        <f t="shared" ca="1" si="57"/>
        <v>12.359211508799213</v>
      </c>
    </row>
    <row r="876" spans="5:18" x14ac:dyDescent="0.25">
      <c r="E876" s="76">
        <f t="shared" ca="1" si="54"/>
        <v>0.97904687713458449</v>
      </c>
      <c r="F876" s="76">
        <f t="shared" ca="1" si="55"/>
        <v>12.406687435756393</v>
      </c>
      <c r="Q876" s="91">
        <f t="shared" ca="1" si="56"/>
        <v>3.9136028122366273E-3</v>
      </c>
      <c r="R876" s="91">
        <f t="shared" ca="1" si="57"/>
        <v>6.5748211380926023</v>
      </c>
    </row>
    <row r="877" spans="5:18" x14ac:dyDescent="0.25">
      <c r="E877" s="76">
        <f t="shared" ca="1" si="54"/>
        <v>0.11023977036650923</v>
      </c>
      <c r="F877" s="76">
        <f t="shared" ca="1" si="55"/>
        <v>1.4793722875036304</v>
      </c>
      <c r="Q877" s="91">
        <f t="shared" ca="1" si="56"/>
        <v>0.57855924245152557</v>
      </c>
      <c r="R877" s="91">
        <f t="shared" ca="1" si="57"/>
        <v>11.2058294481528</v>
      </c>
    </row>
    <row r="878" spans="5:18" x14ac:dyDescent="0.25">
      <c r="E878" s="76">
        <f t="shared" ca="1" si="54"/>
        <v>0.65031589833001746</v>
      </c>
      <c r="F878" s="76">
        <f t="shared" ca="1" si="55"/>
        <v>4.7597128599106204</v>
      </c>
      <c r="Q878" s="91">
        <f t="shared" ca="1" si="56"/>
        <v>0.52383267447957693</v>
      </c>
      <c r="R878" s="91">
        <f t="shared" ca="1" si="57"/>
        <v>10.872107506182507</v>
      </c>
    </row>
    <row r="879" spans="5:18" x14ac:dyDescent="0.25">
      <c r="E879" s="76">
        <f t="shared" ca="1" si="54"/>
        <v>0.22970844045954097</v>
      </c>
      <c r="F879" s="76">
        <f t="shared" ca="1" si="55"/>
        <v>2.2428931883515131</v>
      </c>
      <c r="Q879" s="91">
        <f t="shared" ca="1" si="56"/>
        <v>0.13158228996414978</v>
      </c>
      <c r="R879" s="91">
        <f t="shared" ca="1" si="57"/>
        <v>8.5857786843932118</v>
      </c>
    </row>
    <row r="880" spans="5:18" x14ac:dyDescent="0.25">
      <c r="E880" s="76">
        <f t="shared" ca="1" si="54"/>
        <v>0.73943982894855409</v>
      </c>
      <c r="F880" s="76">
        <f t="shared" ca="1" si="55"/>
        <v>5.5449407507894195</v>
      </c>
      <c r="Q880" s="91">
        <f t="shared" ca="1" si="56"/>
        <v>0.52863833214335376</v>
      </c>
      <c r="R880" s="91">
        <f t="shared" ca="1" si="57"/>
        <v>10.900556478602685</v>
      </c>
    </row>
    <row r="881" spans="5:18" x14ac:dyDescent="0.25">
      <c r="E881" s="76">
        <f t="shared" ca="1" si="54"/>
        <v>5.435411833556314E-2</v>
      </c>
      <c r="F881" s="76">
        <f t="shared" ca="1" si="55"/>
        <v>0.97245295806945142</v>
      </c>
      <c r="Q881" s="91">
        <f t="shared" ca="1" si="56"/>
        <v>0.8845178947096467</v>
      </c>
      <c r="R881" s="91">
        <f t="shared" ca="1" si="57"/>
        <v>14.195821559409081</v>
      </c>
    </row>
    <row r="882" spans="5:18" x14ac:dyDescent="0.25">
      <c r="E882" s="76">
        <f t="shared" ca="1" si="54"/>
        <v>0.39814290410580888</v>
      </c>
      <c r="F882" s="76">
        <f t="shared" ca="1" si="55"/>
        <v>3.1653915949485985</v>
      </c>
      <c r="Q882" s="91">
        <f t="shared" ca="1" si="56"/>
        <v>0.54179400950538392</v>
      </c>
      <c r="R882" s="91">
        <f t="shared" ca="1" si="57"/>
        <v>10.979206812902895</v>
      </c>
    </row>
    <row r="883" spans="5:18" x14ac:dyDescent="0.25">
      <c r="E883" s="76">
        <f t="shared" ca="1" si="54"/>
        <v>0.28179130764177029</v>
      </c>
      <c r="F883" s="76">
        <f t="shared" ca="1" si="55"/>
        <v>2.5328871391997616</v>
      </c>
      <c r="Q883" s="91">
        <f t="shared" ca="1" si="56"/>
        <v>0.68490053752697622</v>
      </c>
      <c r="R883" s="91">
        <f t="shared" ca="1" si="57"/>
        <v>11.943175365929918</v>
      </c>
    </row>
    <row r="884" spans="5:18" x14ac:dyDescent="0.25">
      <c r="E884" s="76">
        <f t="shared" ca="1" si="54"/>
        <v>0.3438985156240244</v>
      </c>
      <c r="F884" s="76">
        <f t="shared" ca="1" si="55"/>
        <v>2.869956792968011</v>
      </c>
      <c r="Q884" s="91">
        <f t="shared" ca="1" si="56"/>
        <v>5.8485160518514046E-2</v>
      </c>
      <c r="R884" s="91">
        <f t="shared" ca="1" si="57"/>
        <v>7.9131087682887733</v>
      </c>
    </row>
    <row r="885" spans="5:18" x14ac:dyDescent="0.25">
      <c r="E885" s="76">
        <f t="shared" ca="1" si="54"/>
        <v>0.85494414089538873</v>
      </c>
      <c r="F885" s="76">
        <f t="shared" ca="1" si="55"/>
        <v>7.0723112689128182</v>
      </c>
      <c r="Q885" s="91">
        <f t="shared" ca="1" si="56"/>
        <v>2.2822547672837978E-2</v>
      </c>
      <c r="R885" s="91">
        <f t="shared" ca="1" si="57"/>
        <v>7.3405486481076991</v>
      </c>
    </row>
    <row r="886" spans="5:18" x14ac:dyDescent="0.25">
      <c r="E886" s="76">
        <f t="shared" ca="1" si="54"/>
        <v>0.3034260748643729</v>
      </c>
      <c r="F886" s="76">
        <f t="shared" ca="1" si="55"/>
        <v>2.6507841898404489</v>
      </c>
      <c r="Q886" s="91">
        <f t="shared" ca="1" si="56"/>
        <v>8.2582754587739227E-2</v>
      </c>
      <c r="R886" s="91">
        <f t="shared" ca="1" si="57"/>
        <v>8.1722608715892218</v>
      </c>
    </row>
    <row r="887" spans="5:18" x14ac:dyDescent="0.25">
      <c r="E887" s="76">
        <f t="shared" ca="1" si="54"/>
        <v>0.62449761369355106</v>
      </c>
      <c r="F887" s="76">
        <f t="shared" ca="1" si="55"/>
        <v>4.5648098692156287</v>
      </c>
      <c r="Q887" s="91">
        <f t="shared" ca="1" si="56"/>
        <v>0.16596726015756069</v>
      </c>
      <c r="R887" s="91">
        <f t="shared" ca="1" si="57"/>
        <v>8.8289153278369508</v>
      </c>
    </row>
    <row r="888" spans="5:18" x14ac:dyDescent="0.25">
      <c r="E888" s="76">
        <f t="shared" ca="1" si="54"/>
        <v>0.64542742147290633</v>
      </c>
      <c r="F888" s="76">
        <f t="shared" ca="1" si="55"/>
        <v>4.7219196510361323</v>
      </c>
      <c r="Q888" s="91">
        <f t="shared" ca="1" si="56"/>
        <v>0.78410502213186728</v>
      </c>
      <c r="R888" s="91">
        <f t="shared" ca="1" si="57"/>
        <v>12.827641020192152</v>
      </c>
    </row>
    <row r="889" spans="5:18" x14ac:dyDescent="0.25">
      <c r="E889" s="76">
        <f t="shared" ca="1" si="54"/>
        <v>0.37502198030207934</v>
      </c>
      <c r="F889" s="76">
        <f t="shared" ca="1" si="55"/>
        <v>3.0388710218224286</v>
      </c>
      <c r="Q889" s="91">
        <f t="shared" ca="1" si="56"/>
        <v>0.91447300603406423</v>
      </c>
      <c r="R889" s="91">
        <f t="shared" ca="1" si="57"/>
        <v>14.829105233460542</v>
      </c>
    </row>
    <row r="890" spans="5:18" x14ac:dyDescent="0.25">
      <c r="E890" s="76">
        <f t="shared" ca="1" si="54"/>
        <v>0.35248929869747092</v>
      </c>
      <c r="F890" s="76">
        <f t="shared" ca="1" si="55"/>
        <v>2.9164807062003169</v>
      </c>
      <c r="Q890" s="91">
        <f t="shared" ca="1" si="56"/>
        <v>0.39083136057556855</v>
      </c>
      <c r="R890" s="91">
        <f t="shared" ca="1" si="57"/>
        <v>10.124859380761222</v>
      </c>
    </row>
    <row r="891" spans="5:18" x14ac:dyDescent="0.25">
      <c r="E891" s="76">
        <f t="shared" ca="1" si="54"/>
        <v>0.53213739758517242</v>
      </c>
      <c r="F891" s="76">
        <f t="shared" ca="1" si="55"/>
        <v>3.9429154813791696</v>
      </c>
      <c r="Q891" s="91">
        <f t="shared" ca="1" si="56"/>
        <v>0.40258700563145922</v>
      </c>
      <c r="R891" s="91">
        <f t="shared" ca="1" si="57"/>
        <v>10.188964152221216</v>
      </c>
    </row>
    <row r="892" spans="5:18" x14ac:dyDescent="0.25">
      <c r="E892" s="76">
        <f t="shared" ca="1" si="54"/>
        <v>0.43418151808575478</v>
      </c>
      <c r="F892" s="76">
        <f t="shared" ca="1" si="55"/>
        <v>3.3656444359444899</v>
      </c>
      <c r="Q892" s="91">
        <f t="shared" ca="1" si="56"/>
        <v>7.886025481651926E-2</v>
      </c>
      <c r="R892" s="91">
        <f t="shared" ca="1" si="57"/>
        <v>8.13561048511162</v>
      </c>
    </row>
    <row r="893" spans="5:18" x14ac:dyDescent="0.25">
      <c r="E893" s="76">
        <f t="shared" ca="1" si="54"/>
        <v>0.99262169457198257</v>
      </c>
      <c r="F893" s="76">
        <f t="shared" ca="1" si="55"/>
        <v>15.664319893773133</v>
      </c>
      <c r="Q893" s="91">
        <f t="shared" ca="1" si="56"/>
        <v>0.46192128084087658</v>
      </c>
      <c r="R893" s="91">
        <f t="shared" ca="1" si="57"/>
        <v>10.51660698659893</v>
      </c>
    </row>
    <row r="894" spans="5:18" x14ac:dyDescent="0.25">
      <c r="E894" s="76">
        <f t="shared" ca="1" si="54"/>
        <v>0.60534803587573738</v>
      </c>
      <c r="F894" s="76">
        <f t="shared" ca="1" si="55"/>
        <v>4.4271199565794346</v>
      </c>
      <c r="Q894" s="91">
        <f t="shared" ca="1" si="56"/>
        <v>0.53842052132901341</v>
      </c>
      <c r="R894" s="91">
        <f t="shared" ca="1" si="57"/>
        <v>10.95892723317891</v>
      </c>
    </row>
    <row r="895" spans="5:18" x14ac:dyDescent="0.25">
      <c r="E895" s="76">
        <f t="shared" ca="1" si="54"/>
        <v>0.83308317218682715</v>
      </c>
      <c r="F895" s="76">
        <f t="shared" ca="1" si="55"/>
        <v>6.7068982050181809</v>
      </c>
      <c r="Q895" s="91">
        <f t="shared" ca="1" si="56"/>
        <v>0.96473467399214041</v>
      </c>
      <c r="R895" s="91">
        <f t="shared" ca="1" si="57"/>
        <v>16.653915375649699</v>
      </c>
    </row>
    <row r="896" spans="5:18" x14ac:dyDescent="0.25">
      <c r="E896" s="76">
        <f t="shared" ca="1" si="54"/>
        <v>0.94160497307228064</v>
      </c>
      <c r="F896" s="76">
        <f t="shared" ca="1" si="55"/>
        <v>9.4906367581292912</v>
      </c>
      <c r="Q896" s="91">
        <f t="shared" ca="1" si="56"/>
        <v>0.62060176028597136</v>
      </c>
      <c r="R896" s="91">
        <f t="shared" ca="1" si="57"/>
        <v>11.480202163093329</v>
      </c>
    </row>
    <row r="897" spans="5:18" x14ac:dyDescent="0.25">
      <c r="E897" s="76">
        <f t="shared" ca="1" si="54"/>
        <v>0.36658271832179123</v>
      </c>
      <c r="F897" s="76">
        <f t="shared" ca="1" si="55"/>
        <v>2.9929515113928913</v>
      </c>
      <c r="Q897" s="91">
        <f t="shared" ca="1" si="56"/>
        <v>0.52545869044041482</v>
      </c>
      <c r="R897" s="91">
        <f t="shared" ca="1" si="57"/>
        <v>10.881717159502214</v>
      </c>
    </row>
    <row r="898" spans="5:18" x14ac:dyDescent="0.25">
      <c r="E898" s="76">
        <f t="shared" ca="1" si="54"/>
        <v>0.5369888062207927</v>
      </c>
      <c r="F898" s="76">
        <f t="shared" ca="1" si="55"/>
        <v>3.9732850017298977</v>
      </c>
      <c r="Q898" s="91">
        <f t="shared" ca="1" si="56"/>
        <v>0.80969913489866419</v>
      </c>
      <c r="R898" s="91">
        <f t="shared" ca="1" si="57"/>
        <v>13.110917339105278</v>
      </c>
    </row>
    <row r="899" spans="5:18" x14ac:dyDescent="0.25">
      <c r="E899" s="76">
        <f t="shared" ca="1" si="54"/>
        <v>0.48931955961261209</v>
      </c>
      <c r="F899" s="76">
        <f t="shared" ca="1" si="55"/>
        <v>3.6830802423140137</v>
      </c>
      <c r="Q899" s="91">
        <f t="shared" ca="1" si="56"/>
        <v>0.68297673800111225</v>
      </c>
      <c r="R899" s="91">
        <f t="shared" ca="1" si="57"/>
        <v>11.928366585606758</v>
      </c>
    </row>
    <row r="900" spans="5:18" x14ac:dyDescent="0.25">
      <c r="E900" s="76">
        <f t="shared" ref="E900:E963" ca="1" si="58">RAND()</f>
        <v>0.69341361881571584</v>
      </c>
      <c r="F900" s="76">
        <f t="shared" ref="F900:F963" ca="1" si="59">(((-LN(E900))^(-$C$3)-1)*(1/$C$3))*$C$5+$C$4</f>
        <v>5.1139655929971513</v>
      </c>
      <c r="Q900" s="91">
        <f t="shared" ref="Q900:Q963" ca="1" si="60">RAND()</f>
        <v>0.8498083744075251</v>
      </c>
      <c r="R900" s="91">
        <f t="shared" ref="R900:R963" ca="1" si="61">-LN(-LN(Q900))*$O$4+$O$3</f>
        <v>13.631148853659028</v>
      </c>
    </row>
    <row r="901" spans="5:18" x14ac:dyDescent="0.25">
      <c r="E901" s="76">
        <f t="shared" ca="1" si="58"/>
        <v>0.80898310027760234</v>
      </c>
      <c r="F901" s="76">
        <f t="shared" ca="1" si="59"/>
        <v>6.3561400063013513</v>
      </c>
      <c r="Q901" s="91">
        <f t="shared" ca="1" si="60"/>
        <v>0.84681268899259976</v>
      </c>
      <c r="R901" s="91">
        <f t="shared" ca="1" si="61"/>
        <v>13.588215385965114</v>
      </c>
    </row>
    <row r="902" spans="5:18" x14ac:dyDescent="0.25">
      <c r="E902" s="76">
        <f t="shared" ca="1" si="58"/>
        <v>0.34067459993122384</v>
      </c>
      <c r="F902" s="76">
        <f t="shared" ca="1" si="59"/>
        <v>2.8525080808729126</v>
      </c>
      <c r="Q902" s="91">
        <f t="shared" ca="1" si="60"/>
        <v>0.95194898845803944</v>
      </c>
      <c r="R902" s="91">
        <f t="shared" ca="1" si="61"/>
        <v>16.021942430148194</v>
      </c>
    </row>
    <row r="903" spans="5:18" x14ac:dyDescent="0.25">
      <c r="E903" s="76">
        <f t="shared" ca="1" si="58"/>
        <v>0.20538968949131053</v>
      </c>
      <c r="F903" s="76">
        <f t="shared" ca="1" si="59"/>
        <v>2.1023203684196985</v>
      </c>
      <c r="Q903" s="91">
        <f t="shared" ca="1" si="60"/>
        <v>0.90217801654458474</v>
      </c>
      <c r="R903" s="91">
        <f t="shared" ca="1" si="61"/>
        <v>14.547151508530181</v>
      </c>
    </row>
    <row r="904" spans="5:18" x14ac:dyDescent="0.25">
      <c r="E904" s="76">
        <f t="shared" ca="1" si="58"/>
        <v>6.1404561873168451E-3</v>
      </c>
      <c r="F904" s="76">
        <f t="shared" ca="1" si="59"/>
        <v>-4.5035974446143712E-3</v>
      </c>
      <c r="Q904" s="91">
        <f t="shared" ca="1" si="60"/>
        <v>0.93336451117210184</v>
      </c>
      <c r="R904" s="91">
        <f t="shared" ca="1" si="61"/>
        <v>15.348472757238023</v>
      </c>
    </row>
    <row r="905" spans="5:18" x14ac:dyDescent="0.25">
      <c r="E905" s="76">
        <f t="shared" ca="1" si="58"/>
        <v>0.60254965497650015</v>
      </c>
      <c r="F905" s="76">
        <f t="shared" ca="1" si="59"/>
        <v>4.4074405052051686</v>
      </c>
      <c r="Q905" s="91">
        <f t="shared" ca="1" si="60"/>
        <v>2.7341988889574065E-2</v>
      </c>
      <c r="R905" s="91">
        <f t="shared" ca="1" si="61"/>
        <v>7.4385036191956653</v>
      </c>
    </row>
    <row r="906" spans="5:18" x14ac:dyDescent="0.25">
      <c r="E906" s="76">
        <f t="shared" ca="1" si="58"/>
        <v>5.8612338485293125E-2</v>
      </c>
      <c r="F906" s="76">
        <f t="shared" ca="1" si="59"/>
        <v>1.0196756692452764</v>
      </c>
      <c r="Q906" s="91">
        <f t="shared" ca="1" si="60"/>
        <v>0.63518080787007503</v>
      </c>
      <c r="R906" s="91">
        <f t="shared" ca="1" si="61"/>
        <v>11.579996525098558</v>
      </c>
    </row>
    <row r="907" spans="5:18" x14ac:dyDescent="0.25">
      <c r="E907" s="76">
        <f t="shared" ca="1" si="58"/>
        <v>0.10615383062920825</v>
      </c>
      <c r="F907" s="76">
        <f t="shared" ca="1" si="59"/>
        <v>1.4480158392998028</v>
      </c>
      <c r="Q907" s="91">
        <f t="shared" ca="1" si="60"/>
        <v>0.43803056091577275</v>
      </c>
      <c r="R907" s="91">
        <f t="shared" ca="1" si="61"/>
        <v>10.383612960175107</v>
      </c>
    </row>
    <row r="908" spans="5:18" x14ac:dyDescent="0.25">
      <c r="E908" s="76">
        <f t="shared" ca="1" si="58"/>
        <v>0.87238788259463107</v>
      </c>
      <c r="F908" s="76">
        <f t="shared" ca="1" si="59"/>
        <v>7.4067530425925527</v>
      </c>
      <c r="Q908" s="91">
        <f t="shared" ca="1" si="60"/>
        <v>0.30690875868779866</v>
      </c>
      <c r="R908" s="91">
        <f t="shared" ca="1" si="61"/>
        <v>9.6669301672491716</v>
      </c>
    </row>
    <row r="909" spans="5:18" x14ac:dyDescent="0.25">
      <c r="E909" s="76">
        <f t="shared" ca="1" si="58"/>
        <v>0.10889846750432497</v>
      </c>
      <c r="F909" s="76">
        <f t="shared" ca="1" si="59"/>
        <v>1.4691445265131815</v>
      </c>
      <c r="Q909" s="91">
        <f t="shared" ca="1" si="60"/>
        <v>0.55801164067749431</v>
      </c>
      <c r="R909" s="91">
        <f t="shared" ca="1" si="61"/>
        <v>11.077848588201967</v>
      </c>
    </row>
    <row r="910" spans="5:18" x14ac:dyDescent="0.25">
      <c r="E910" s="76">
        <f t="shared" ca="1" si="58"/>
        <v>0.933381908240831</v>
      </c>
      <c r="F910" s="76">
        <f t="shared" ca="1" si="59"/>
        <v>9.1325834529638499</v>
      </c>
      <c r="Q910" s="91">
        <f t="shared" ca="1" si="60"/>
        <v>0.48133694759478152</v>
      </c>
      <c r="R910" s="91">
        <f t="shared" ca="1" si="61"/>
        <v>10.626170053599466</v>
      </c>
    </row>
    <row r="911" spans="5:18" x14ac:dyDescent="0.25">
      <c r="E911" s="76">
        <f t="shared" ca="1" si="58"/>
        <v>0.64634529904983185</v>
      </c>
      <c r="F911" s="76">
        <f t="shared" ca="1" si="59"/>
        <v>4.7289825882548593</v>
      </c>
      <c r="Q911" s="91">
        <f t="shared" ca="1" si="60"/>
        <v>0.62214763733226031</v>
      </c>
      <c r="R911" s="91">
        <f t="shared" ca="1" si="61"/>
        <v>11.490659191341335</v>
      </c>
    </row>
    <row r="912" spans="5:18" x14ac:dyDescent="0.25">
      <c r="E912" s="76">
        <f t="shared" ca="1" si="58"/>
        <v>0.71665597762884792</v>
      </c>
      <c r="F912" s="76">
        <f t="shared" ca="1" si="59"/>
        <v>5.3236288586881981</v>
      </c>
      <c r="Q912" s="91">
        <f t="shared" ca="1" si="60"/>
        <v>0.26876639630759136</v>
      </c>
      <c r="R912" s="91">
        <f t="shared" ca="1" si="61"/>
        <v>9.453981053354692</v>
      </c>
    </row>
    <row r="913" spans="5:18" x14ac:dyDescent="0.25">
      <c r="E913" s="76">
        <f t="shared" ca="1" si="58"/>
        <v>0.31692582228565647</v>
      </c>
      <c r="F913" s="76">
        <f t="shared" ca="1" si="59"/>
        <v>2.7239859472262302</v>
      </c>
      <c r="Q913" s="91">
        <f t="shared" ca="1" si="60"/>
        <v>0.66525223111299758</v>
      </c>
      <c r="R913" s="91">
        <f t="shared" ca="1" si="61"/>
        <v>11.794991855239509</v>
      </c>
    </row>
    <row r="914" spans="5:18" x14ac:dyDescent="0.25">
      <c r="E914" s="76">
        <f t="shared" ca="1" si="58"/>
        <v>0.99335949929603129</v>
      </c>
      <c r="F914" s="76">
        <f t="shared" ca="1" si="59"/>
        <v>16.011504346712396</v>
      </c>
      <c r="Q914" s="91">
        <f t="shared" ca="1" si="60"/>
        <v>0.84735606056841684</v>
      </c>
      <c r="R914" s="91">
        <f t="shared" ca="1" si="61"/>
        <v>13.595945935912923</v>
      </c>
    </row>
    <row r="915" spans="5:18" x14ac:dyDescent="0.25">
      <c r="E915" s="76">
        <f t="shared" ca="1" si="58"/>
        <v>0.66970233232107335</v>
      </c>
      <c r="F915" s="76">
        <f t="shared" ca="1" si="59"/>
        <v>4.9141188533431475</v>
      </c>
      <c r="Q915" s="91">
        <f t="shared" ca="1" si="60"/>
        <v>0.93880563569941644</v>
      </c>
      <c r="R915" s="91">
        <f t="shared" ca="1" si="61"/>
        <v>15.524585830937134</v>
      </c>
    </row>
    <row r="916" spans="5:18" x14ac:dyDescent="0.25">
      <c r="E916" s="76">
        <f t="shared" ca="1" si="58"/>
        <v>0.9920096421566944</v>
      </c>
      <c r="F916" s="76">
        <f t="shared" ca="1" si="59"/>
        <v>15.404049271641476</v>
      </c>
      <c r="Q916" s="91">
        <f t="shared" ca="1" si="60"/>
        <v>0.3209208401083663</v>
      </c>
      <c r="R916" s="91">
        <f t="shared" ca="1" si="61"/>
        <v>9.7439862961711139</v>
      </c>
    </row>
    <row r="917" spans="5:18" x14ac:dyDescent="0.25">
      <c r="E917" s="76">
        <f t="shared" ca="1" si="58"/>
        <v>0.36678119221032413</v>
      </c>
      <c r="F917" s="76">
        <f t="shared" ca="1" si="59"/>
        <v>2.9940301818818367</v>
      </c>
      <c r="Q917" s="91">
        <f t="shared" ca="1" si="60"/>
        <v>0.7493174510927102</v>
      </c>
      <c r="R917" s="91">
        <f t="shared" ca="1" si="61"/>
        <v>12.485478880488115</v>
      </c>
    </row>
    <row r="918" spans="5:18" x14ac:dyDescent="0.25">
      <c r="E918" s="76">
        <f t="shared" ca="1" si="58"/>
        <v>0.22642282554285931</v>
      </c>
      <c r="F918" s="76">
        <f t="shared" ca="1" si="59"/>
        <v>2.2241471865432589</v>
      </c>
      <c r="Q918" s="91">
        <f t="shared" ca="1" si="60"/>
        <v>0.1937149495482301</v>
      </c>
      <c r="R918" s="91">
        <f t="shared" ca="1" si="61"/>
        <v>9.0089404884960729</v>
      </c>
    </row>
    <row r="919" spans="5:18" x14ac:dyDescent="0.25">
      <c r="E919" s="76">
        <f t="shared" ca="1" si="58"/>
        <v>0.8046373302285309</v>
      </c>
      <c r="F919" s="76">
        <f t="shared" ca="1" si="59"/>
        <v>6.2976066736913712</v>
      </c>
      <c r="Q919" s="91">
        <f t="shared" ca="1" si="60"/>
        <v>0.78238865833654769</v>
      </c>
      <c r="R919" s="91">
        <f t="shared" ca="1" si="61"/>
        <v>12.809701694466247</v>
      </c>
    </row>
    <row r="920" spans="5:18" x14ac:dyDescent="0.25">
      <c r="E920" s="76">
        <f t="shared" ca="1" si="58"/>
        <v>7.7777058463246451E-2</v>
      </c>
      <c r="F920" s="76">
        <f t="shared" ca="1" si="59"/>
        <v>1.2099795351563842</v>
      </c>
      <c r="Q920" s="91">
        <f t="shared" ca="1" si="60"/>
        <v>0.53075317363227947</v>
      </c>
      <c r="R920" s="91">
        <f t="shared" ca="1" si="61"/>
        <v>10.913122531563795</v>
      </c>
    </row>
    <row r="921" spans="5:18" x14ac:dyDescent="0.25">
      <c r="E921" s="76">
        <f t="shared" ca="1" si="58"/>
        <v>0.18632170906384948</v>
      </c>
      <c r="F921" s="76">
        <f t="shared" ca="1" si="59"/>
        <v>1.9885506530788373</v>
      </c>
      <c r="Q921" s="91">
        <f t="shared" ca="1" si="60"/>
        <v>0.96968881598916701</v>
      </c>
      <c r="R921" s="91">
        <f t="shared" ca="1" si="61"/>
        <v>16.961775933813144</v>
      </c>
    </row>
    <row r="922" spans="5:18" x14ac:dyDescent="0.25">
      <c r="E922" s="76">
        <f t="shared" ca="1" si="58"/>
        <v>0.22561407449634185</v>
      </c>
      <c r="F922" s="76">
        <f t="shared" ca="1" si="59"/>
        <v>2.2195221566439267</v>
      </c>
      <c r="Q922" s="91">
        <f t="shared" ca="1" si="60"/>
        <v>0.10022371259792828</v>
      </c>
      <c r="R922" s="91">
        <f t="shared" ca="1" si="61"/>
        <v>8.333877024602284</v>
      </c>
    </row>
    <row r="923" spans="5:18" x14ac:dyDescent="0.25">
      <c r="E923" s="76">
        <f t="shared" ca="1" si="58"/>
        <v>0.53412820984161613</v>
      </c>
      <c r="F923" s="76">
        <f t="shared" ca="1" si="59"/>
        <v>3.9553526477230756</v>
      </c>
      <c r="Q923" s="91">
        <f t="shared" ca="1" si="60"/>
        <v>0.40897600333675643</v>
      </c>
      <c r="R923" s="91">
        <f t="shared" ca="1" si="61"/>
        <v>10.223877999227417</v>
      </c>
    </row>
    <row r="924" spans="5:18" x14ac:dyDescent="0.25">
      <c r="E924" s="76">
        <f t="shared" ca="1" si="58"/>
        <v>0.55672602688108974</v>
      </c>
      <c r="F924" s="76">
        <f t="shared" ca="1" si="59"/>
        <v>4.0990939295756919</v>
      </c>
      <c r="Q924" s="91">
        <f t="shared" ca="1" si="60"/>
        <v>2.4097357517555373E-2</v>
      </c>
      <c r="R924" s="91">
        <f t="shared" ca="1" si="61"/>
        <v>7.3695156741483707</v>
      </c>
    </row>
    <row r="925" spans="5:18" x14ac:dyDescent="0.25">
      <c r="E925" s="76">
        <f t="shared" ca="1" si="58"/>
        <v>0.13184965491907874</v>
      </c>
      <c r="F925" s="76">
        <f t="shared" ca="1" si="59"/>
        <v>1.6364873306007128</v>
      </c>
      <c r="Q925" s="91">
        <f t="shared" ca="1" si="60"/>
        <v>0.48445728751064254</v>
      </c>
      <c r="R925" s="91">
        <f t="shared" ca="1" si="61"/>
        <v>10.643923227222711</v>
      </c>
    </row>
    <row r="926" spans="5:18" x14ac:dyDescent="0.25">
      <c r="E926" s="76">
        <f t="shared" ca="1" si="58"/>
        <v>0.66960337043790419</v>
      </c>
      <c r="F926" s="76">
        <f t="shared" ca="1" si="59"/>
        <v>4.9133112569294042</v>
      </c>
      <c r="Q926" s="91">
        <f t="shared" ca="1" si="60"/>
        <v>0.9071356815814946</v>
      </c>
      <c r="R926" s="91">
        <f t="shared" ca="1" si="61"/>
        <v>14.656559867176673</v>
      </c>
    </row>
    <row r="927" spans="5:18" x14ac:dyDescent="0.25">
      <c r="E927" s="76">
        <f t="shared" ca="1" si="58"/>
        <v>0.4806336151589421</v>
      </c>
      <c r="F927" s="76">
        <f t="shared" ca="1" si="59"/>
        <v>3.6319529829714998</v>
      </c>
      <c r="Q927" s="91">
        <f t="shared" ca="1" si="60"/>
        <v>0.19701349237137933</v>
      </c>
      <c r="R927" s="91">
        <f t="shared" ca="1" si="61"/>
        <v>9.0296206993232886</v>
      </c>
    </row>
    <row r="928" spans="5:18" x14ac:dyDescent="0.25">
      <c r="E928" s="76">
        <f t="shared" ca="1" si="58"/>
        <v>9.8480188392099821E-2</v>
      </c>
      <c r="F928" s="76">
        <f t="shared" ca="1" si="59"/>
        <v>1.3874086564850914</v>
      </c>
      <c r="Q928" s="91">
        <f t="shared" ca="1" si="60"/>
        <v>1.7244523516310895E-2</v>
      </c>
      <c r="R928" s="91">
        <f t="shared" ca="1" si="61"/>
        <v>7.1975056513641569</v>
      </c>
    </row>
    <row r="929" spans="5:18" x14ac:dyDescent="0.25">
      <c r="E929" s="76">
        <f t="shared" ca="1" si="58"/>
        <v>2.5738164161803079E-2</v>
      </c>
      <c r="F929" s="76">
        <f t="shared" ca="1" si="59"/>
        <v>0.56646978172656137</v>
      </c>
      <c r="Q929" s="91">
        <f t="shared" ca="1" si="60"/>
        <v>0.19631165826273378</v>
      </c>
      <c r="R929" s="91">
        <f t="shared" ca="1" si="61"/>
        <v>9.0252318424679352</v>
      </c>
    </row>
    <row r="930" spans="5:18" x14ac:dyDescent="0.25">
      <c r="E930" s="76">
        <f t="shared" ca="1" si="58"/>
        <v>0.85174475842039887</v>
      </c>
      <c r="F930" s="76">
        <f t="shared" ca="1" si="59"/>
        <v>7.015467750130326</v>
      </c>
      <c r="Q930" s="91">
        <f t="shared" ca="1" si="60"/>
        <v>0.9634116870648427</v>
      </c>
      <c r="R930" s="91">
        <f t="shared" ca="1" si="61"/>
        <v>16.578894143495962</v>
      </c>
    </row>
    <row r="931" spans="5:18" x14ac:dyDescent="0.25">
      <c r="E931" s="76">
        <f t="shared" ca="1" si="58"/>
        <v>0.96644754346613526</v>
      </c>
      <c r="F931" s="76">
        <f t="shared" ca="1" si="59"/>
        <v>11.036163588633887</v>
      </c>
      <c r="Q931" s="91">
        <f t="shared" ca="1" si="60"/>
        <v>0.64631307166482599</v>
      </c>
      <c r="R931" s="91">
        <f t="shared" ca="1" si="61"/>
        <v>11.658065488554794</v>
      </c>
    </row>
    <row r="932" spans="5:18" x14ac:dyDescent="0.25">
      <c r="E932" s="76">
        <f t="shared" ca="1" si="58"/>
        <v>0.49557963836849217</v>
      </c>
      <c r="F932" s="76">
        <f t="shared" ca="1" si="59"/>
        <v>3.7202313809078875</v>
      </c>
      <c r="Q932" s="91">
        <f t="shared" ca="1" si="60"/>
        <v>1.058382874025432E-2</v>
      </c>
      <c r="R932" s="91">
        <f t="shared" ca="1" si="61"/>
        <v>6.9704366278348981</v>
      </c>
    </row>
    <row r="933" spans="5:18" x14ac:dyDescent="0.25">
      <c r="E933" s="76">
        <f t="shared" ca="1" si="58"/>
        <v>0.31716834701168806</v>
      </c>
      <c r="F933" s="76">
        <f t="shared" ca="1" si="59"/>
        <v>2.7252994557868133</v>
      </c>
      <c r="Q933" s="91">
        <f t="shared" ca="1" si="60"/>
        <v>0.70800375107266522</v>
      </c>
      <c r="R933" s="91">
        <f t="shared" ca="1" si="61"/>
        <v>12.126649250550702</v>
      </c>
    </row>
    <row r="934" spans="5:18" x14ac:dyDescent="0.25">
      <c r="E934" s="76">
        <f t="shared" ca="1" si="58"/>
        <v>0.21847478013244193</v>
      </c>
      <c r="F934" s="76">
        <f t="shared" ca="1" si="59"/>
        <v>2.1785008467184848</v>
      </c>
      <c r="Q934" s="91">
        <f t="shared" ca="1" si="60"/>
        <v>0.42816285337026916</v>
      </c>
      <c r="R934" s="91">
        <f t="shared" ca="1" si="61"/>
        <v>10.329155843199668</v>
      </c>
    </row>
    <row r="935" spans="5:18" x14ac:dyDescent="0.25">
      <c r="E935" s="76">
        <f t="shared" ca="1" si="58"/>
        <v>0.53825186308007711</v>
      </c>
      <c r="F935" s="76">
        <f t="shared" ca="1" si="59"/>
        <v>3.9812261348791562</v>
      </c>
      <c r="Q935" s="91">
        <f t="shared" ca="1" si="60"/>
        <v>0.93641559260574347</v>
      </c>
      <c r="R935" s="91">
        <f t="shared" ca="1" si="61"/>
        <v>15.445437768631717</v>
      </c>
    </row>
    <row r="936" spans="5:18" x14ac:dyDescent="0.25">
      <c r="E936" s="76">
        <f t="shared" ca="1" si="58"/>
        <v>5.3898286251936267E-2</v>
      </c>
      <c r="F936" s="76">
        <f t="shared" ca="1" si="59"/>
        <v>0.96726387106440503</v>
      </c>
      <c r="Q936" s="91">
        <f t="shared" ca="1" si="60"/>
        <v>0.57960698537474886</v>
      </c>
      <c r="R936" s="91">
        <f t="shared" ca="1" si="61"/>
        <v>11.212453221381008</v>
      </c>
    </row>
    <row r="937" spans="5:18" x14ac:dyDescent="0.25">
      <c r="E937" s="76">
        <f t="shared" ca="1" si="58"/>
        <v>0.47296695300076763</v>
      </c>
      <c r="F937" s="76">
        <f t="shared" ca="1" si="59"/>
        <v>3.5872095999014437</v>
      </c>
      <c r="Q937" s="91">
        <f t="shared" ca="1" si="60"/>
        <v>0.52345649423984209</v>
      </c>
      <c r="R937" s="91">
        <f t="shared" ca="1" si="61"/>
        <v>10.869886631951347</v>
      </c>
    </row>
    <row r="938" spans="5:18" x14ac:dyDescent="0.25">
      <c r="E938" s="76">
        <f t="shared" ca="1" si="58"/>
        <v>0.24346020660351508</v>
      </c>
      <c r="F938" s="76">
        <f t="shared" ca="1" si="59"/>
        <v>2.3206562000834947</v>
      </c>
      <c r="Q938" s="91">
        <f t="shared" ca="1" si="60"/>
        <v>0.32394747408240065</v>
      </c>
      <c r="R938" s="91">
        <f t="shared" ca="1" si="61"/>
        <v>9.7605729585492469</v>
      </c>
    </row>
    <row r="939" spans="5:18" x14ac:dyDescent="0.25">
      <c r="E939" s="76">
        <f t="shared" ca="1" si="58"/>
        <v>0.93233701496422172</v>
      </c>
      <c r="F939" s="76">
        <f t="shared" ca="1" si="59"/>
        <v>9.0905003941070888</v>
      </c>
      <c r="Q939" s="91">
        <f t="shared" ca="1" si="60"/>
        <v>0.40697680367411537</v>
      </c>
      <c r="R939" s="91">
        <f t="shared" ca="1" si="61"/>
        <v>10.212946516622903</v>
      </c>
    </row>
    <row r="940" spans="5:18" x14ac:dyDescent="0.25">
      <c r="E940" s="76">
        <f t="shared" ca="1" si="58"/>
        <v>0.74451975592927366</v>
      </c>
      <c r="F940" s="76">
        <f t="shared" ca="1" si="59"/>
        <v>5.5967226224497164</v>
      </c>
      <c r="Q940" s="91">
        <f t="shared" ca="1" si="60"/>
        <v>0.81370530353806703</v>
      </c>
      <c r="R940" s="91">
        <f t="shared" ca="1" si="61"/>
        <v>13.158234398171242</v>
      </c>
    </row>
    <row r="941" spans="5:18" x14ac:dyDescent="0.25">
      <c r="E941" s="76">
        <f t="shared" ca="1" si="58"/>
        <v>1.9837081555520886E-2</v>
      </c>
      <c r="F941" s="76">
        <f t="shared" ca="1" si="59"/>
        <v>0.4461317511925551</v>
      </c>
      <c r="Q941" s="91">
        <f t="shared" ca="1" si="60"/>
        <v>0.81034184257556796</v>
      </c>
      <c r="R941" s="91">
        <f t="shared" ca="1" si="61"/>
        <v>13.118449023347372</v>
      </c>
    </row>
    <row r="942" spans="5:18" x14ac:dyDescent="0.25">
      <c r="E942" s="76">
        <f t="shared" ca="1" si="58"/>
        <v>8.2315783965585587E-2</v>
      </c>
      <c r="F942" s="76">
        <f t="shared" ca="1" si="59"/>
        <v>1.2509214162618694</v>
      </c>
      <c r="Q942" s="91">
        <f t="shared" ca="1" si="60"/>
        <v>0.18348463772782886</v>
      </c>
      <c r="R942" s="91">
        <f t="shared" ca="1" si="61"/>
        <v>8.9438979777547196</v>
      </c>
    </row>
    <row r="943" spans="5:18" x14ac:dyDescent="0.25">
      <c r="E943" s="76">
        <f t="shared" ca="1" si="58"/>
        <v>0.66340068983573564</v>
      </c>
      <c r="F943" s="76">
        <f t="shared" ca="1" si="59"/>
        <v>4.8631023727026674</v>
      </c>
      <c r="Q943" s="91">
        <f t="shared" ca="1" si="60"/>
        <v>0.5443139753480315</v>
      </c>
      <c r="R943" s="91">
        <f t="shared" ca="1" si="61"/>
        <v>10.994407521256495</v>
      </c>
    </row>
    <row r="944" spans="5:18" x14ac:dyDescent="0.25">
      <c r="E944" s="76">
        <f t="shared" ca="1" si="58"/>
        <v>0.549070028787636</v>
      </c>
      <c r="F944" s="76">
        <f t="shared" ca="1" si="59"/>
        <v>4.0498475667445017</v>
      </c>
      <c r="Q944" s="91">
        <f t="shared" ca="1" si="60"/>
        <v>0.64162207331444654</v>
      </c>
      <c r="R944" s="91">
        <f t="shared" ca="1" si="61"/>
        <v>11.624961647929805</v>
      </c>
    </row>
    <row r="945" spans="5:18" x14ac:dyDescent="0.25">
      <c r="E945" s="76">
        <f t="shared" ca="1" si="58"/>
        <v>0.24629925729284308</v>
      </c>
      <c r="F945" s="76">
        <f t="shared" ca="1" si="59"/>
        <v>2.336583158257854</v>
      </c>
      <c r="Q945" s="91">
        <f t="shared" ca="1" si="60"/>
        <v>0.99043756987272014</v>
      </c>
      <c r="R945" s="91">
        <f t="shared" ca="1" si="61"/>
        <v>19.290226023392819</v>
      </c>
    </row>
    <row r="946" spans="5:18" x14ac:dyDescent="0.25">
      <c r="E946" s="76">
        <f t="shared" ca="1" si="58"/>
        <v>0.68957678782472875</v>
      </c>
      <c r="F946" s="76">
        <f t="shared" ca="1" si="59"/>
        <v>5.0807286730476671</v>
      </c>
      <c r="Q946" s="91">
        <f t="shared" ca="1" si="60"/>
        <v>0.52881230362053133</v>
      </c>
      <c r="R946" s="91">
        <f t="shared" ca="1" si="61"/>
        <v>10.90158910544381</v>
      </c>
    </row>
    <row r="947" spans="5:18" x14ac:dyDescent="0.25">
      <c r="E947" s="76">
        <f t="shared" ca="1" si="58"/>
        <v>6.7810714567135721E-2</v>
      </c>
      <c r="F947" s="76">
        <f t="shared" ca="1" si="59"/>
        <v>1.1149883884734697</v>
      </c>
      <c r="Q947" s="91">
        <f t="shared" ca="1" si="60"/>
        <v>0.39816225231484925</v>
      </c>
      <c r="R947" s="91">
        <f t="shared" ca="1" si="61"/>
        <v>10.164817018066589</v>
      </c>
    </row>
    <row r="948" spans="5:18" x14ac:dyDescent="0.25">
      <c r="E948" s="76">
        <f t="shared" ca="1" si="58"/>
        <v>0.79332906882563692</v>
      </c>
      <c r="F948" s="76">
        <f t="shared" ca="1" si="59"/>
        <v>6.1511022954073953</v>
      </c>
      <c r="Q948" s="91">
        <f t="shared" ca="1" si="60"/>
        <v>0.58886086721689679</v>
      </c>
      <c r="R948" s="91">
        <f t="shared" ca="1" si="61"/>
        <v>11.271397437134445</v>
      </c>
    </row>
    <row r="949" spans="5:18" x14ac:dyDescent="0.25">
      <c r="E949" s="76">
        <f t="shared" ca="1" si="58"/>
        <v>0.28740085824363548</v>
      </c>
      <c r="F949" s="76">
        <f t="shared" ca="1" si="59"/>
        <v>2.5635481310859216</v>
      </c>
      <c r="Q949" s="91">
        <f t="shared" ca="1" si="60"/>
        <v>0.60717593659717928</v>
      </c>
      <c r="R949" s="91">
        <f t="shared" ca="1" si="61"/>
        <v>11.390552154923192</v>
      </c>
    </row>
    <row r="950" spans="5:18" x14ac:dyDescent="0.25">
      <c r="E950" s="76">
        <f t="shared" ca="1" si="58"/>
        <v>0.26337929519053904</v>
      </c>
      <c r="F950" s="76">
        <f t="shared" ca="1" si="59"/>
        <v>2.4316285884923201</v>
      </c>
      <c r="Q950" s="91">
        <f t="shared" ca="1" si="60"/>
        <v>6.5616079357839752E-2</v>
      </c>
      <c r="R950" s="91">
        <f t="shared" ca="1" si="61"/>
        <v>7.9958453143817838</v>
      </c>
    </row>
    <row r="951" spans="5:18" x14ac:dyDescent="0.25">
      <c r="E951" s="76">
        <f t="shared" ca="1" si="58"/>
        <v>0.10640283028024022</v>
      </c>
      <c r="F951" s="76">
        <f t="shared" ca="1" si="59"/>
        <v>1.4499440308475005</v>
      </c>
      <c r="Q951" s="91">
        <f t="shared" ca="1" si="60"/>
        <v>0.82134744749173338</v>
      </c>
      <c r="R951" s="91">
        <f t="shared" ca="1" si="61"/>
        <v>13.251042530903742</v>
      </c>
    </row>
    <row r="952" spans="5:18" x14ac:dyDescent="0.25">
      <c r="E952" s="76">
        <f t="shared" ca="1" si="58"/>
        <v>0.50217860213413879</v>
      </c>
      <c r="F952" s="76">
        <f t="shared" ca="1" si="59"/>
        <v>3.7596829751650791</v>
      </c>
      <c r="Q952" s="91">
        <f t="shared" ca="1" si="60"/>
        <v>0.15496388185294474</v>
      </c>
      <c r="R952" s="91">
        <f t="shared" ca="1" si="61"/>
        <v>8.7539463566900579</v>
      </c>
    </row>
    <row r="953" spans="5:18" x14ac:dyDescent="0.25">
      <c r="E953" s="76">
        <f t="shared" ca="1" si="58"/>
        <v>0.6962477633342673</v>
      </c>
      <c r="F953" s="76">
        <f t="shared" ca="1" si="59"/>
        <v>5.1387540976278752</v>
      </c>
      <c r="Q953" s="91">
        <f t="shared" ca="1" si="60"/>
        <v>6.6678117930150438E-2</v>
      </c>
      <c r="R953" s="91">
        <f t="shared" ca="1" si="61"/>
        <v>8.0076690652526672</v>
      </c>
    </row>
    <row r="954" spans="5:18" x14ac:dyDescent="0.25">
      <c r="E954" s="76">
        <f t="shared" ca="1" si="58"/>
        <v>0.65314489394990982</v>
      </c>
      <c r="F954" s="76">
        <f t="shared" ca="1" si="59"/>
        <v>4.7817862873045431</v>
      </c>
      <c r="Q954" s="91">
        <f t="shared" ca="1" si="60"/>
        <v>0.71334898486821308</v>
      </c>
      <c r="R954" s="91">
        <f t="shared" ca="1" si="61"/>
        <v>12.170694212234945</v>
      </c>
    </row>
    <row r="955" spans="5:18" x14ac:dyDescent="0.25">
      <c r="E955" s="76">
        <f t="shared" ca="1" si="58"/>
        <v>0.63593247523527108</v>
      </c>
      <c r="F955" s="76">
        <f t="shared" ca="1" si="59"/>
        <v>4.6497310842251789</v>
      </c>
      <c r="Q955" s="91">
        <f t="shared" ca="1" si="60"/>
        <v>0.45449548405369566</v>
      </c>
      <c r="R955" s="91">
        <f t="shared" ca="1" si="61"/>
        <v>10.475075044796927</v>
      </c>
    </row>
    <row r="956" spans="5:18" x14ac:dyDescent="0.25">
      <c r="E956" s="76">
        <f t="shared" ca="1" si="58"/>
        <v>0.45005352407564381</v>
      </c>
      <c r="F956" s="76">
        <f t="shared" ca="1" si="59"/>
        <v>3.455427212942654</v>
      </c>
      <c r="Q956" s="91">
        <f t="shared" ca="1" si="60"/>
        <v>0.44444633891784613</v>
      </c>
      <c r="R956" s="91">
        <f t="shared" ca="1" si="61"/>
        <v>10.419157063100291</v>
      </c>
    </row>
    <row r="957" spans="5:18" x14ac:dyDescent="0.25">
      <c r="E957" s="76">
        <f t="shared" ca="1" si="58"/>
        <v>0.88979912534296823</v>
      </c>
      <c r="F957" s="76">
        <f t="shared" ca="1" si="59"/>
        <v>7.7913831148549946</v>
      </c>
      <c r="Q957" s="91">
        <f t="shared" ca="1" si="60"/>
        <v>0.51997088586727891</v>
      </c>
      <c r="R957" s="91">
        <f t="shared" ca="1" si="61"/>
        <v>10.849349501974682</v>
      </c>
    </row>
    <row r="958" spans="5:18" x14ac:dyDescent="0.25">
      <c r="E958" s="76">
        <f t="shared" ca="1" si="58"/>
        <v>0.64278451106819223</v>
      </c>
      <c r="F958" s="76">
        <f t="shared" ca="1" si="59"/>
        <v>4.7016672564437485</v>
      </c>
      <c r="Q958" s="91">
        <f t="shared" ca="1" si="60"/>
        <v>0.72354873818318155</v>
      </c>
      <c r="R958" s="91">
        <f t="shared" ca="1" si="61"/>
        <v>12.25657224397356</v>
      </c>
    </row>
    <row r="959" spans="5:18" x14ac:dyDescent="0.25">
      <c r="E959" s="76">
        <f t="shared" ca="1" si="58"/>
        <v>1.6976348769311866E-2</v>
      </c>
      <c r="F959" s="76">
        <f t="shared" ca="1" si="59"/>
        <v>0.378299583796184</v>
      </c>
      <c r="Q959" s="91">
        <f t="shared" ca="1" si="60"/>
        <v>0.87723818347339855</v>
      </c>
      <c r="R959" s="91">
        <f t="shared" ca="1" si="61"/>
        <v>14.065471140445752</v>
      </c>
    </row>
    <row r="960" spans="5:18" x14ac:dyDescent="0.25">
      <c r="E960" s="76">
        <f t="shared" ca="1" si="58"/>
        <v>5.6156959578553933E-2</v>
      </c>
      <c r="F960" s="76">
        <f t="shared" ca="1" si="59"/>
        <v>0.9927153317441646</v>
      </c>
      <c r="Q960" s="91">
        <f t="shared" ca="1" si="60"/>
        <v>0.700680771856662</v>
      </c>
      <c r="R960" s="91">
        <f t="shared" ca="1" si="61"/>
        <v>12.067318976803675</v>
      </c>
    </row>
    <row r="961" spans="5:18" x14ac:dyDescent="0.25">
      <c r="E961" s="76">
        <f t="shared" ca="1" si="58"/>
        <v>0.17893088301791316</v>
      </c>
      <c r="F961" s="76">
        <f t="shared" ca="1" si="59"/>
        <v>1.9434063187657342</v>
      </c>
      <c r="Q961" s="91">
        <f t="shared" ca="1" si="60"/>
        <v>0.70720019121266464</v>
      </c>
      <c r="R961" s="91">
        <f t="shared" ca="1" si="61"/>
        <v>12.120082627258391</v>
      </c>
    </row>
    <row r="962" spans="5:18" x14ac:dyDescent="0.25">
      <c r="E962" s="76">
        <f t="shared" ca="1" si="58"/>
        <v>0.18513366685913912</v>
      </c>
      <c r="F962" s="76">
        <f t="shared" ca="1" si="59"/>
        <v>1.9813369399160159</v>
      </c>
      <c r="Q962" s="91">
        <f t="shared" ca="1" si="60"/>
        <v>0.51532005283822568</v>
      </c>
      <c r="R962" s="91">
        <f t="shared" ca="1" si="61"/>
        <v>10.822059797175713</v>
      </c>
    </row>
    <row r="963" spans="5:18" x14ac:dyDescent="0.25">
      <c r="E963" s="76">
        <f t="shared" ca="1" si="58"/>
        <v>0.69779517957014725</v>
      </c>
      <c r="F963" s="76">
        <f t="shared" ca="1" si="59"/>
        <v>5.1523752752829228</v>
      </c>
      <c r="Q963" s="91">
        <f t="shared" ca="1" si="60"/>
        <v>0.17917619914564498</v>
      </c>
      <c r="R963" s="91">
        <f t="shared" ca="1" si="61"/>
        <v>8.9160659593135918</v>
      </c>
    </row>
    <row r="964" spans="5:18" x14ac:dyDescent="0.25">
      <c r="E964" s="76">
        <f t="shared" ref="E964:E1027" ca="1" si="62">RAND()</f>
        <v>0.29517138636736395</v>
      </c>
      <c r="F964" s="76">
        <f t="shared" ref="F964:F1027" ca="1" si="63">(((-LN(E964))^(-$C$3)-1)*(1/$C$3))*$C$5+$C$4</f>
        <v>2.6059063974694769</v>
      </c>
      <c r="Q964" s="91">
        <f t="shared" ref="Q964:Q1027" ca="1" si="64">RAND()</f>
        <v>0.81929346242833145</v>
      </c>
      <c r="R964" s="91">
        <f t="shared" ref="R964:R1027" ca="1" si="65">-LN(-LN(Q964))*$O$4+$O$3</f>
        <v>13.225758239942557</v>
      </c>
    </row>
    <row r="965" spans="5:18" x14ac:dyDescent="0.25">
      <c r="E965" s="76">
        <f t="shared" ca="1" si="62"/>
        <v>0.73374423178216563</v>
      </c>
      <c r="F965" s="76">
        <f t="shared" ca="1" si="63"/>
        <v>5.4879897283809349</v>
      </c>
      <c r="Q965" s="91">
        <f t="shared" ca="1" si="64"/>
        <v>0.17077919382617957</v>
      </c>
      <c r="R965" s="91">
        <f t="shared" ca="1" si="65"/>
        <v>8.8609992280687742</v>
      </c>
    </row>
    <row r="966" spans="5:18" x14ac:dyDescent="0.25">
      <c r="E966" s="76">
        <f t="shared" ca="1" si="62"/>
        <v>0.77310039546834486</v>
      </c>
      <c r="F966" s="76">
        <f t="shared" ca="1" si="63"/>
        <v>5.9075262285538273</v>
      </c>
      <c r="Q966" s="91">
        <f t="shared" ca="1" si="64"/>
        <v>6.0205875654406715E-2</v>
      </c>
      <c r="R966" s="91">
        <f t="shared" ca="1" si="65"/>
        <v>7.9336414751882769</v>
      </c>
    </row>
    <row r="967" spans="5:18" x14ac:dyDescent="0.25">
      <c r="E967" s="76">
        <f t="shared" ca="1" si="62"/>
        <v>0.17788851526904537</v>
      </c>
      <c r="F967" s="76">
        <f t="shared" ca="1" si="63"/>
        <v>1.9369863524112914</v>
      </c>
      <c r="Q967" s="91">
        <f t="shared" ca="1" si="64"/>
        <v>0.34088687843441812</v>
      </c>
      <c r="R967" s="91">
        <f t="shared" ca="1" si="65"/>
        <v>9.8531188310132478</v>
      </c>
    </row>
    <row r="968" spans="5:18" x14ac:dyDescent="0.25">
      <c r="E968" s="76">
        <f t="shared" ca="1" si="62"/>
        <v>0.58888482716663826</v>
      </c>
      <c r="F968" s="76">
        <f t="shared" ca="1" si="63"/>
        <v>4.3128425779511099</v>
      </c>
      <c r="Q968" s="91">
        <f t="shared" ca="1" si="64"/>
        <v>0.867687260625854</v>
      </c>
      <c r="R968" s="91">
        <f t="shared" ca="1" si="65"/>
        <v>13.904928165588323</v>
      </c>
    </row>
    <row r="969" spans="5:18" x14ac:dyDescent="0.25">
      <c r="E969" s="76">
        <f t="shared" ca="1" si="62"/>
        <v>0.90910625692204972</v>
      </c>
      <c r="F969" s="76">
        <f t="shared" ca="1" si="63"/>
        <v>8.3001886913736573</v>
      </c>
      <c r="Q969" s="91">
        <f t="shared" ca="1" si="64"/>
        <v>0.56928596196131942</v>
      </c>
      <c r="R969" s="91">
        <f t="shared" ca="1" si="65"/>
        <v>11.147628819839912</v>
      </c>
    </row>
    <row r="970" spans="5:18" x14ac:dyDescent="0.25">
      <c r="E970" s="76">
        <f t="shared" ca="1" si="62"/>
        <v>0.65035762891659166</v>
      </c>
      <c r="F970" s="76">
        <f t="shared" ca="1" si="63"/>
        <v>4.7600373762819865</v>
      </c>
      <c r="Q970" s="91">
        <f t="shared" ca="1" si="64"/>
        <v>0.36682107872199121</v>
      </c>
      <c r="R970" s="91">
        <f t="shared" ca="1" si="65"/>
        <v>9.9942461372285667</v>
      </c>
    </row>
    <row r="971" spans="5:18" x14ac:dyDescent="0.25">
      <c r="E971" s="76">
        <f t="shared" ca="1" si="62"/>
        <v>2.4663328369657456E-2</v>
      </c>
      <c r="F971" s="76">
        <f t="shared" ca="1" si="63"/>
        <v>0.54612497275181759</v>
      </c>
      <c r="Q971" s="91">
        <f t="shared" ca="1" si="64"/>
        <v>0.71913888739807064</v>
      </c>
      <c r="R971" s="91">
        <f t="shared" ca="1" si="65"/>
        <v>12.219139571958127</v>
      </c>
    </row>
    <row r="972" spans="5:18" x14ac:dyDescent="0.25">
      <c r="E972" s="76">
        <f t="shared" ca="1" si="62"/>
        <v>5.6469896732094238E-2</v>
      </c>
      <c r="F972" s="76">
        <f t="shared" ca="1" si="63"/>
        <v>0.99619126521878387</v>
      </c>
      <c r="Q972" s="91">
        <f t="shared" ca="1" si="64"/>
        <v>0.96685652399191224</v>
      </c>
      <c r="R972" s="91">
        <f t="shared" ca="1" si="65"/>
        <v>16.780208269904122</v>
      </c>
    </row>
    <row r="973" spans="5:18" x14ac:dyDescent="0.25">
      <c r="E973" s="76">
        <f t="shared" ca="1" si="62"/>
        <v>0.43364602661220675</v>
      </c>
      <c r="F973" s="76">
        <f t="shared" ca="1" si="63"/>
        <v>3.3626343711345514</v>
      </c>
      <c r="Q973" s="91">
        <f t="shared" ca="1" si="64"/>
        <v>0.26811717837043203</v>
      </c>
      <c r="R973" s="91">
        <f t="shared" ca="1" si="65"/>
        <v>9.4503031128502073</v>
      </c>
    </row>
    <row r="974" spans="5:18" x14ac:dyDescent="0.25">
      <c r="E974" s="76">
        <f t="shared" ca="1" si="62"/>
        <v>0.82752602703401068</v>
      </c>
      <c r="F974" s="76">
        <f t="shared" ca="1" si="63"/>
        <v>6.6217221816151435</v>
      </c>
      <c r="Q974" s="91">
        <f t="shared" ca="1" si="64"/>
        <v>0.76953116571052371</v>
      </c>
      <c r="R974" s="91">
        <f t="shared" ca="1" si="65"/>
        <v>12.679021367483671</v>
      </c>
    </row>
    <row r="975" spans="5:18" x14ac:dyDescent="0.25">
      <c r="E975" s="76">
        <f t="shared" ca="1" si="62"/>
        <v>1.8413575728453924E-2</v>
      </c>
      <c r="F975" s="76">
        <f t="shared" ca="1" si="63"/>
        <v>0.41333426005538865</v>
      </c>
      <c r="Q975" s="91">
        <f t="shared" ca="1" si="64"/>
        <v>0.17850274922198861</v>
      </c>
      <c r="R975" s="91">
        <f t="shared" ca="1" si="65"/>
        <v>8.9116904964734687</v>
      </c>
    </row>
    <row r="976" spans="5:18" x14ac:dyDescent="0.25">
      <c r="E976" s="76">
        <f t="shared" ca="1" si="62"/>
        <v>0.54153321406865729</v>
      </c>
      <c r="F976" s="76">
        <f t="shared" ca="1" si="63"/>
        <v>4.0019246783857882</v>
      </c>
      <c r="Q976" s="91">
        <f t="shared" ca="1" si="64"/>
        <v>0.39364411804051891</v>
      </c>
      <c r="R976" s="91">
        <f t="shared" ca="1" si="65"/>
        <v>10.140184025854927</v>
      </c>
    </row>
    <row r="977" spans="5:18" x14ac:dyDescent="0.25">
      <c r="E977" s="76">
        <f t="shared" ca="1" si="62"/>
        <v>0.72658481330171598</v>
      </c>
      <c r="F977" s="76">
        <f t="shared" ca="1" si="63"/>
        <v>5.4179809749025694</v>
      </c>
      <c r="Q977" s="91">
        <f t="shared" ca="1" si="64"/>
        <v>0.43958555124216836</v>
      </c>
      <c r="R977" s="91">
        <f t="shared" ca="1" si="65"/>
        <v>10.392217307158294</v>
      </c>
    </row>
    <row r="978" spans="5:18" x14ac:dyDescent="0.25">
      <c r="E978" s="76">
        <f t="shared" ca="1" si="62"/>
        <v>5.5309895260701403E-2</v>
      </c>
      <c r="F978" s="76">
        <f t="shared" ca="1" si="63"/>
        <v>0.98324609611253511</v>
      </c>
      <c r="Q978" s="91">
        <f t="shared" ca="1" si="64"/>
        <v>0.75732036519206503</v>
      </c>
      <c r="R978" s="91">
        <f t="shared" ca="1" si="65"/>
        <v>12.560492002213648</v>
      </c>
    </row>
    <row r="979" spans="5:18" x14ac:dyDescent="0.25">
      <c r="E979" s="76">
        <f t="shared" ca="1" si="62"/>
        <v>0.88192099843415506</v>
      </c>
      <c r="F979" s="76">
        <f t="shared" ca="1" si="63"/>
        <v>7.6100660512492597</v>
      </c>
      <c r="Q979" s="91">
        <f t="shared" ca="1" si="64"/>
        <v>0.18578855464596977</v>
      </c>
      <c r="R979" s="91">
        <f t="shared" ca="1" si="65"/>
        <v>8.9586706121719839</v>
      </c>
    </row>
    <row r="980" spans="5:18" x14ac:dyDescent="0.25">
      <c r="E980" s="76">
        <f t="shared" ca="1" si="62"/>
        <v>0.75423275889932373</v>
      </c>
      <c r="F980" s="76">
        <f t="shared" ca="1" si="63"/>
        <v>5.6984775769411495</v>
      </c>
      <c r="Q980" s="91">
        <f t="shared" ca="1" si="64"/>
        <v>0.98304805021269293</v>
      </c>
      <c r="R980" s="91">
        <f t="shared" ca="1" si="65"/>
        <v>18.137671920992886</v>
      </c>
    </row>
    <row r="981" spans="5:18" x14ac:dyDescent="0.25">
      <c r="E981" s="76">
        <f t="shared" ca="1" si="62"/>
        <v>0.80063104531100515</v>
      </c>
      <c r="F981" s="76">
        <f t="shared" ca="1" si="63"/>
        <v>6.2447722214611474</v>
      </c>
      <c r="Q981" s="91">
        <f t="shared" ca="1" si="64"/>
        <v>0.65580057342261133</v>
      </c>
      <c r="R981" s="91">
        <f t="shared" ca="1" si="65"/>
        <v>11.725980839907384</v>
      </c>
    </row>
    <row r="982" spans="5:18" x14ac:dyDescent="0.25">
      <c r="E982" s="76">
        <f t="shared" ca="1" si="62"/>
        <v>0.1946238311000682</v>
      </c>
      <c r="F982" s="76">
        <f t="shared" ca="1" si="63"/>
        <v>2.0385312656659877</v>
      </c>
      <c r="Q982" s="91">
        <f t="shared" ca="1" si="64"/>
        <v>0.71589093630477696</v>
      </c>
      <c r="R982" s="91">
        <f t="shared" ca="1" si="65"/>
        <v>12.191867076129082</v>
      </c>
    </row>
    <row r="983" spans="5:18" x14ac:dyDescent="0.25">
      <c r="E983" s="76">
        <f t="shared" ca="1" si="62"/>
        <v>0.23452044835831698</v>
      </c>
      <c r="F983" s="76">
        <f t="shared" ca="1" si="63"/>
        <v>2.2702270351860494</v>
      </c>
      <c r="Q983" s="91">
        <f t="shared" ca="1" si="64"/>
        <v>0.36374156899262011</v>
      </c>
      <c r="R983" s="91">
        <f t="shared" ca="1" si="65"/>
        <v>9.9775037187936544</v>
      </c>
    </row>
    <row r="984" spans="5:18" x14ac:dyDescent="0.25">
      <c r="E984" s="76">
        <f t="shared" ca="1" si="62"/>
        <v>0.64106951678084911</v>
      </c>
      <c r="F984" s="76">
        <f t="shared" ca="1" si="63"/>
        <v>4.688591670296633</v>
      </c>
      <c r="Q984" s="91">
        <f t="shared" ca="1" si="64"/>
        <v>0.6909337125142837</v>
      </c>
      <c r="R984" s="91">
        <f t="shared" ca="1" si="65"/>
        <v>11.990065211625332</v>
      </c>
    </row>
    <row r="985" spans="5:18" x14ac:dyDescent="0.25">
      <c r="E985" s="76">
        <f t="shared" ca="1" si="62"/>
        <v>0.54810656314492745</v>
      </c>
      <c r="F985" s="76">
        <f t="shared" ca="1" si="63"/>
        <v>4.0436911288437667</v>
      </c>
      <c r="Q985" s="91">
        <f t="shared" ca="1" si="64"/>
        <v>0.99177068300372473</v>
      </c>
      <c r="R985" s="91">
        <f t="shared" ca="1" si="65"/>
        <v>19.59184684002388</v>
      </c>
    </row>
    <row r="986" spans="5:18" x14ac:dyDescent="0.25">
      <c r="E986" s="76">
        <f t="shared" ca="1" si="62"/>
        <v>0.51030549146112103</v>
      </c>
      <c r="F986" s="76">
        <f t="shared" ca="1" si="63"/>
        <v>3.808697685119073</v>
      </c>
      <c r="Q986" s="91">
        <f t="shared" ca="1" si="64"/>
        <v>0.64843610460310719</v>
      </c>
      <c r="R986" s="91">
        <f t="shared" ca="1" si="65"/>
        <v>11.673149348646639</v>
      </c>
    </row>
    <row r="987" spans="5:18" x14ac:dyDescent="0.25">
      <c r="E987" s="76">
        <f t="shared" ca="1" si="62"/>
        <v>0.51570564543016706</v>
      </c>
      <c r="F987" s="76">
        <f t="shared" ca="1" si="63"/>
        <v>3.8415408230037302</v>
      </c>
      <c r="Q987" s="91">
        <f t="shared" ca="1" si="64"/>
        <v>0.27105497378220489</v>
      </c>
      <c r="R987" s="91">
        <f t="shared" ca="1" si="65"/>
        <v>9.4669294719158259</v>
      </c>
    </row>
    <row r="988" spans="5:18" x14ac:dyDescent="0.25">
      <c r="E988" s="76">
        <f t="shared" ca="1" si="62"/>
        <v>0.64882525134081781</v>
      </c>
      <c r="F988" s="76">
        <f t="shared" ca="1" si="63"/>
        <v>4.7481420845831064</v>
      </c>
      <c r="Q988" s="91">
        <f t="shared" ca="1" si="64"/>
        <v>0.90471304265088159</v>
      </c>
      <c r="R988" s="91">
        <f t="shared" ca="1" si="65"/>
        <v>14.602422763805404</v>
      </c>
    </row>
    <row r="989" spans="5:18" x14ac:dyDescent="0.25">
      <c r="E989" s="76">
        <f t="shared" ca="1" si="62"/>
        <v>0.43481562453179257</v>
      </c>
      <c r="F989" s="76">
        <f t="shared" ca="1" si="63"/>
        <v>3.3692103576879324</v>
      </c>
      <c r="Q989" s="91">
        <f t="shared" ca="1" si="64"/>
        <v>0.74765864000299065</v>
      </c>
      <c r="R989" s="91">
        <f t="shared" ca="1" si="65"/>
        <v>12.470178759400735</v>
      </c>
    </row>
    <row r="990" spans="5:18" x14ac:dyDescent="0.25">
      <c r="E990" s="76">
        <f t="shared" ca="1" si="62"/>
        <v>0.84694788803267596</v>
      </c>
      <c r="F990" s="76">
        <f t="shared" ca="1" si="63"/>
        <v>6.9325414631354105</v>
      </c>
      <c r="Q990" s="91">
        <f t="shared" ca="1" si="64"/>
        <v>0.49159887573029171</v>
      </c>
      <c r="R990" s="91">
        <f t="shared" ca="1" si="65"/>
        <v>10.684720949530851</v>
      </c>
    </row>
    <row r="991" spans="5:18" x14ac:dyDescent="0.25">
      <c r="E991" s="76">
        <f t="shared" ca="1" si="62"/>
        <v>2.5978688001282557E-2</v>
      </c>
      <c r="F991" s="76">
        <f t="shared" ca="1" si="63"/>
        <v>0.57094069640231071</v>
      </c>
      <c r="Q991" s="91">
        <f t="shared" ca="1" si="64"/>
        <v>0.90090884181410247</v>
      </c>
      <c r="R991" s="91">
        <f t="shared" ca="1" si="65"/>
        <v>14.519986273332325</v>
      </c>
    </row>
    <row r="992" spans="5:18" x14ac:dyDescent="0.25">
      <c r="E992" s="76">
        <f t="shared" ca="1" si="62"/>
        <v>2.5506560163687242E-3</v>
      </c>
      <c r="F992" s="76">
        <f t="shared" ca="1" si="63"/>
        <v>-0.27283483546173315</v>
      </c>
      <c r="Q992" s="91">
        <f t="shared" ca="1" si="64"/>
        <v>0.18056507409604183</v>
      </c>
      <c r="R992" s="91">
        <f t="shared" ca="1" si="65"/>
        <v>8.9250679540162583</v>
      </c>
    </row>
    <row r="993" spans="5:18" x14ac:dyDescent="0.25">
      <c r="E993" s="76">
        <f t="shared" ca="1" si="62"/>
        <v>0.72684142500834581</v>
      </c>
      <c r="F993" s="76">
        <f t="shared" ca="1" si="63"/>
        <v>5.420460903458066</v>
      </c>
      <c r="Q993" s="91">
        <f t="shared" ca="1" si="64"/>
        <v>0.2562556121665357</v>
      </c>
      <c r="R993" s="91">
        <f t="shared" ca="1" si="65"/>
        <v>9.3827086435562084</v>
      </c>
    </row>
    <row r="994" spans="5:18" x14ac:dyDescent="0.25">
      <c r="E994" s="76">
        <f t="shared" ca="1" si="62"/>
        <v>0.21267504386782699</v>
      </c>
      <c r="F994" s="76">
        <f t="shared" ca="1" si="63"/>
        <v>2.1449035852946592</v>
      </c>
      <c r="Q994" s="91">
        <f t="shared" ca="1" si="64"/>
        <v>0.59400358205025017</v>
      </c>
      <c r="R994" s="91">
        <f t="shared" ca="1" si="65"/>
        <v>11.304509848696016</v>
      </c>
    </row>
    <row r="995" spans="5:18" x14ac:dyDescent="0.25">
      <c r="E995" s="76">
        <f t="shared" ca="1" si="62"/>
        <v>0.36703137617586512</v>
      </c>
      <c r="F995" s="76">
        <f t="shared" ca="1" si="63"/>
        <v>2.9953899679718594</v>
      </c>
      <c r="Q995" s="91">
        <f t="shared" ca="1" si="64"/>
        <v>0.64779535450363601</v>
      </c>
      <c r="R995" s="91">
        <f t="shared" ca="1" si="65"/>
        <v>11.668590125897673</v>
      </c>
    </row>
    <row r="996" spans="5:18" x14ac:dyDescent="0.25">
      <c r="E996" s="76">
        <f t="shared" ca="1" si="62"/>
        <v>0.41733593882487097</v>
      </c>
      <c r="F996" s="76">
        <f t="shared" ca="1" si="63"/>
        <v>3.2714876956656731</v>
      </c>
      <c r="Q996" s="91">
        <f t="shared" ca="1" si="64"/>
        <v>0.22810612644491879</v>
      </c>
      <c r="R996" s="91">
        <f t="shared" ca="1" si="65"/>
        <v>9.2186957400491867</v>
      </c>
    </row>
    <row r="997" spans="5:18" x14ac:dyDescent="0.25">
      <c r="E997" s="76">
        <f t="shared" ca="1" si="62"/>
        <v>0.73821100177061183</v>
      </c>
      <c r="F997" s="76">
        <f t="shared" ca="1" si="63"/>
        <v>5.5325563162140297</v>
      </c>
      <c r="Q997" s="91">
        <f t="shared" ca="1" si="64"/>
        <v>0.91609067388785903</v>
      </c>
      <c r="R997" s="91">
        <f t="shared" ca="1" si="65"/>
        <v>14.869037120328134</v>
      </c>
    </row>
    <row r="998" spans="5:18" x14ac:dyDescent="0.25">
      <c r="E998" s="76">
        <f t="shared" ca="1" si="62"/>
        <v>0.75438025723632451</v>
      </c>
      <c r="F998" s="76">
        <f t="shared" ca="1" si="63"/>
        <v>5.7000518098351112</v>
      </c>
      <c r="Q998" s="91">
        <f t="shared" ca="1" si="64"/>
        <v>0.86035435708993313</v>
      </c>
      <c r="R998" s="91">
        <f t="shared" ca="1" si="65"/>
        <v>13.788768374880039</v>
      </c>
    </row>
    <row r="999" spans="5:18" x14ac:dyDescent="0.25">
      <c r="E999" s="76">
        <f t="shared" ca="1" si="62"/>
        <v>0.43468768831859628</v>
      </c>
      <c r="F999" s="76">
        <f t="shared" ca="1" si="63"/>
        <v>3.3684907694900641</v>
      </c>
      <c r="Q999" s="91">
        <f t="shared" ca="1" si="64"/>
        <v>0.73081926732321179</v>
      </c>
      <c r="R999" s="91">
        <f t="shared" ca="1" si="65"/>
        <v>12.319343560505182</v>
      </c>
    </row>
    <row r="1000" spans="5:18" x14ac:dyDescent="0.25">
      <c r="E1000" s="76">
        <f t="shared" ca="1" si="62"/>
        <v>0.90212689468339591</v>
      </c>
      <c r="F1000" s="76">
        <f t="shared" ca="1" si="63"/>
        <v>8.1041913392912228</v>
      </c>
      <c r="Q1000" s="91">
        <f t="shared" ca="1" si="64"/>
        <v>0.67047059953763877</v>
      </c>
      <c r="R1000" s="91">
        <f t="shared" ca="1" si="65"/>
        <v>11.833704650145812</v>
      </c>
    </row>
    <row r="1001" spans="5:18" x14ac:dyDescent="0.25">
      <c r="E1001" s="76">
        <f t="shared" ca="1" si="62"/>
        <v>0.3622541087959803</v>
      </c>
      <c r="F1001" s="76">
        <f t="shared" ca="1" si="63"/>
        <v>2.9694396980847433</v>
      </c>
      <c r="Q1001" s="91">
        <f t="shared" ca="1" si="64"/>
        <v>0.2877658679276478</v>
      </c>
      <c r="R1001" s="91">
        <f t="shared" ca="1" si="65"/>
        <v>9.5607523303567401</v>
      </c>
    </row>
    <row r="1002" spans="5:18" x14ac:dyDescent="0.25">
      <c r="E1002" s="76">
        <f t="shared" ca="1" si="62"/>
        <v>0.91033388545970029</v>
      </c>
      <c r="F1002" s="76">
        <f t="shared" ca="1" si="63"/>
        <v>8.3362983807591604</v>
      </c>
      <c r="Q1002" s="91">
        <f t="shared" ca="1" si="64"/>
        <v>0.62582340122733338</v>
      </c>
      <c r="R1002" s="91">
        <f t="shared" ca="1" si="65"/>
        <v>11.515639989547424</v>
      </c>
    </row>
    <row r="1003" spans="5:18" x14ac:dyDescent="0.25">
      <c r="E1003" s="76">
        <f t="shared" ca="1" si="62"/>
        <v>0.88440792023813519</v>
      </c>
      <c r="F1003" s="76">
        <f t="shared" ca="1" si="63"/>
        <v>7.6659087140873012</v>
      </c>
      <c r="Q1003" s="91">
        <f t="shared" ca="1" si="64"/>
        <v>0.55261045315348589</v>
      </c>
      <c r="R1003" s="91">
        <f t="shared" ca="1" si="65"/>
        <v>11.044777943449837</v>
      </c>
    </row>
    <row r="1004" spans="5:18" x14ac:dyDescent="0.25">
      <c r="E1004" s="76">
        <f t="shared" ca="1" si="62"/>
        <v>0.91706162285229087</v>
      </c>
      <c r="F1004" s="76">
        <f t="shared" ca="1" si="63"/>
        <v>8.5439427568239363</v>
      </c>
      <c r="Q1004" s="91">
        <f t="shared" ca="1" si="64"/>
        <v>0.47465344761256856</v>
      </c>
      <c r="R1004" s="91">
        <f t="shared" ca="1" si="65"/>
        <v>10.58828492461546</v>
      </c>
    </row>
    <row r="1005" spans="5:18" x14ac:dyDescent="0.25">
      <c r="E1005" s="76">
        <f t="shared" ca="1" si="62"/>
        <v>9.7759417485695499E-3</v>
      </c>
      <c r="F1005" s="76">
        <f t="shared" ca="1" si="63"/>
        <v>0.15901082099703157</v>
      </c>
      <c r="Q1005" s="91">
        <f t="shared" ca="1" si="64"/>
        <v>0.90024540288229005</v>
      </c>
      <c r="R1005" s="91">
        <f t="shared" ca="1" si="65"/>
        <v>14.505916596722852</v>
      </c>
    </row>
    <row r="1006" spans="5:18" x14ac:dyDescent="0.25">
      <c r="E1006" s="76">
        <f t="shared" ca="1" si="62"/>
        <v>0.29527586538127726</v>
      </c>
      <c r="F1006" s="76">
        <f t="shared" ca="1" si="63"/>
        <v>2.6064751239675017</v>
      </c>
      <c r="Q1006" s="91">
        <f t="shared" ca="1" si="64"/>
        <v>0.81429887358039832</v>
      </c>
      <c r="R1006" s="91">
        <f t="shared" ca="1" si="65"/>
        <v>13.165321155525957</v>
      </c>
    </row>
    <row r="1007" spans="5:18" x14ac:dyDescent="0.25">
      <c r="E1007" s="76">
        <f t="shared" ca="1" si="62"/>
        <v>0.22978942065039598</v>
      </c>
      <c r="F1007" s="76">
        <f t="shared" ca="1" si="63"/>
        <v>2.243354353681037</v>
      </c>
      <c r="Q1007" s="91">
        <f t="shared" ca="1" si="64"/>
        <v>0.42916343671177504</v>
      </c>
      <c r="R1007" s="91">
        <f t="shared" ca="1" si="65"/>
        <v>10.334666975341628</v>
      </c>
    </row>
    <row r="1008" spans="5:18" x14ac:dyDescent="0.25">
      <c r="E1008" s="76">
        <f t="shared" ca="1" si="62"/>
        <v>0.82461596926283676</v>
      </c>
      <c r="F1008" s="76">
        <f t="shared" ca="1" si="63"/>
        <v>6.5782109007114737</v>
      </c>
      <c r="Q1008" s="91">
        <f t="shared" ca="1" si="64"/>
        <v>5.629538645859189E-2</v>
      </c>
      <c r="R1008" s="91">
        <f t="shared" ca="1" si="65"/>
        <v>7.886404637723162</v>
      </c>
    </row>
    <row r="1009" spans="5:18" x14ac:dyDescent="0.25">
      <c r="E1009" s="76">
        <f t="shared" ca="1" si="62"/>
        <v>0.603652125939526</v>
      </c>
      <c r="F1009" s="76">
        <f t="shared" ca="1" si="63"/>
        <v>4.4151807164174768</v>
      </c>
      <c r="Q1009" s="91">
        <f t="shared" ca="1" si="64"/>
        <v>0.31686548646979451</v>
      </c>
      <c r="R1009" s="91">
        <f t="shared" ca="1" si="65"/>
        <v>9.7217322869417249</v>
      </c>
    </row>
    <row r="1010" spans="5:18" x14ac:dyDescent="0.25">
      <c r="E1010" s="76">
        <f t="shared" ca="1" si="62"/>
        <v>0.51465330155422073</v>
      </c>
      <c r="F1010" s="76">
        <f t="shared" ca="1" si="63"/>
        <v>3.8351229436134044</v>
      </c>
      <c r="Q1010" s="91">
        <f t="shared" ca="1" si="64"/>
        <v>0.57072659607816523</v>
      </c>
      <c r="R1010" s="91">
        <f t="shared" ca="1" si="65"/>
        <v>11.156621408046568</v>
      </c>
    </row>
    <row r="1011" spans="5:18" x14ac:dyDescent="0.25">
      <c r="E1011" s="76">
        <f t="shared" ca="1" si="62"/>
        <v>0.26434951645692717</v>
      </c>
      <c r="F1011" s="76">
        <f t="shared" ca="1" si="63"/>
        <v>2.4369921195937301</v>
      </c>
      <c r="Q1011" s="91">
        <f t="shared" ca="1" si="64"/>
        <v>0.14471065113681325</v>
      </c>
      <c r="R1011" s="91">
        <f t="shared" ca="1" si="65"/>
        <v>8.6818339000642357</v>
      </c>
    </row>
    <row r="1012" spans="5:18" x14ac:dyDescent="0.25">
      <c r="E1012" s="76">
        <f t="shared" ca="1" si="62"/>
        <v>0.2625603959895938</v>
      </c>
      <c r="F1012" s="76">
        <f t="shared" ca="1" si="63"/>
        <v>2.4270988917471366</v>
      </c>
      <c r="Q1012" s="91">
        <f t="shared" ca="1" si="64"/>
        <v>0.4996777238480975</v>
      </c>
      <c r="R1012" s="91">
        <f t="shared" ca="1" si="65"/>
        <v>10.731166321438149</v>
      </c>
    </row>
    <row r="1013" spans="5:18" x14ac:dyDescent="0.25">
      <c r="E1013" s="76">
        <f t="shared" ca="1" si="62"/>
        <v>1.1656391545762701E-2</v>
      </c>
      <c r="F1013" s="76">
        <f t="shared" ca="1" si="63"/>
        <v>0.22564329028679619</v>
      </c>
      <c r="Q1013" s="91">
        <f t="shared" ca="1" si="64"/>
        <v>0.47245224857867907</v>
      </c>
      <c r="R1013" s="91">
        <f t="shared" ca="1" si="65"/>
        <v>10.575847941108169</v>
      </c>
    </row>
    <row r="1014" spans="5:18" x14ac:dyDescent="0.25">
      <c r="E1014" s="76">
        <f t="shared" ca="1" si="62"/>
        <v>0.38705158649285432</v>
      </c>
      <c r="F1014" s="76">
        <f t="shared" ca="1" si="63"/>
        <v>3.1045495218828663</v>
      </c>
      <c r="Q1014" s="91">
        <f t="shared" ca="1" si="64"/>
        <v>1.4690547468754755E-2</v>
      </c>
      <c r="R1014" s="91">
        <f t="shared" ca="1" si="65"/>
        <v>7.1200686133854143</v>
      </c>
    </row>
    <row r="1015" spans="5:18" x14ac:dyDescent="0.25">
      <c r="E1015" s="76">
        <f t="shared" ca="1" si="62"/>
        <v>0.24878729510276654</v>
      </c>
      <c r="F1015" s="76">
        <f t="shared" ca="1" si="63"/>
        <v>2.3505084805328753</v>
      </c>
      <c r="Q1015" s="91">
        <f t="shared" ca="1" si="64"/>
        <v>0.75730359185612639</v>
      </c>
      <c r="R1015" s="91">
        <f t="shared" ca="1" si="65"/>
        <v>12.560332648904412</v>
      </c>
    </row>
    <row r="1016" spans="5:18" x14ac:dyDescent="0.25">
      <c r="E1016" s="76">
        <f t="shared" ca="1" si="62"/>
        <v>0.7695033577875251</v>
      </c>
      <c r="F1016" s="76">
        <f t="shared" ca="1" si="63"/>
        <v>5.8664220575301291</v>
      </c>
      <c r="Q1016" s="91">
        <f t="shared" ca="1" si="64"/>
        <v>0.7448925533661237</v>
      </c>
      <c r="R1016" s="91">
        <f t="shared" ca="1" si="65"/>
        <v>12.444848685728035</v>
      </c>
    </row>
    <row r="1017" spans="5:18" x14ac:dyDescent="0.25">
      <c r="E1017" s="76">
        <f t="shared" ca="1" si="62"/>
        <v>0.19446287390736672</v>
      </c>
      <c r="F1017" s="76">
        <f t="shared" ca="1" si="63"/>
        <v>2.0375691191815366</v>
      </c>
      <c r="Q1017" s="91">
        <f t="shared" ca="1" si="64"/>
        <v>0.98233844795219238</v>
      </c>
      <c r="R1017" s="91">
        <f t="shared" ca="1" si="65"/>
        <v>18.054937487942013</v>
      </c>
    </row>
    <row r="1018" spans="5:18" x14ac:dyDescent="0.25">
      <c r="E1018" s="76">
        <f t="shared" ca="1" si="62"/>
        <v>0.97596706899409569</v>
      </c>
      <c r="F1018" s="76">
        <f t="shared" ca="1" si="63"/>
        <v>12.001612850243941</v>
      </c>
      <c r="Q1018" s="91">
        <f t="shared" ca="1" si="64"/>
        <v>0.46827374994690796</v>
      </c>
      <c r="R1018" s="91">
        <f t="shared" ca="1" si="65"/>
        <v>10.552291825680305</v>
      </c>
    </row>
    <row r="1019" spans="5:18" x14ac:dyDescent="0.25">
      <c r="E1019" s="76">
        <f t="shared" ca="1" si="62"/>
        <v>0.98466918934844883</v>
      </c>
      <c r="F1019" s="76">
        <f t="shared" ca="1" si="63"/>
        <v>13.348584029309475</v>
      </c>
      <c r="Q1019" s="91">
        <f t="shared" ca="1" si="64"/>
        <v>0.43218700380156372</v>
      </c>
      <c r="R1019" s="91">
        <f t="shared" ca="1" si="65"/>
        <v>10.351334916428353</v>
      </c>
    </row>
    <row r="1020" spans="5:18" x14ac:dyDescent="0.25">
      <c r="E1020" s="76">
        <f t="shared" ca="1" si="62"/>
        <v>0.52414129437306012</v>
      </c>
      <c r="F1020" s="76">
        <f t="shared" ca="1" si="63"/>
        <v>3.8933051969907702</v>
      </c>
      <c r="Q1020" s="91">
        <f t="shared" ca="1" si="64"/>
        <v>0.37452905936168479</v>
      </c>
      <c r="R1020" s="91">
        <f t="shared" ca="1" si="65"/>
        <v>10.036153032521092</v>
      </c>
    </row>
    <row r="1021" spans="5:18" x14ac:dyDescent="0.25">
      <c r="E1021" s="76">
        <f t="shared" ca="1" si="62"/>
        <v>0.76834632897644584</v>
      </c>
      <c r="F1021" s="76">
        <f t="shared" ca="1" si="63"/>
        <v>5.8533310728702954</v>
      </c>
      <c r="Q1021" s="91">
        <f t="shared" ca="1" si="64"/>
        <v>0.99984105570164894</v>
      </c>
      <c r="R1021" s="91">
        <f t="shared" ca="1" si="65"/>
        <v>27.493754529090719</v>
      </c>
    </row>
    <row r="1022" spans="5:18" x14ac:dyDescent="0.25">
      <c r="E1022" s="76">
        <f t="shared" ca="1" si="62"/>
        <v>4.9834815882542571E-2</v>
      </c>
      <c r="F1022" s="76">
        <f t="shared" ca="1" si="63"/>
        <v>0.91974185964676058</v>
      </c>
      <c r="Q1022" s="91">
        <f t="shared" ca="1" si="64"/>
        <v>0.50310082856881677</v>
      </c>
      <c r="R1022" s="91">
        <f t="shared" ca="1" si="65"/>
        <v>10.750944815873908</v>
      </c>
    </row>
    <row r="1023" spans="5:18" x14ac:dyDescent="0.25">
      <c r="E1023" s="76">
        <f t="shared" ca="1" si="62"/>
        <v>0.38732955418606341</v>
      </c>
      <c r="F1023" s="76">
        <f t="shared" ca="1" si="63"/>
        <v>3.1060707282722051</v>
      </c>
      <c r="Q1023" s="91">
        <f t="shared" ca="1" si="64"/>
        <v>0.74674689884675549</v>
      </c>
      <c r="R1023" s="91">
        <f t="shared" ca="1" si="65"/>
        <v>12.461804506004274</v>
      </c>
    </row>
    <row r="1024" spans="5:18" x14ac:dyDescent="0.25">
      <c r="E1024" s="76">
        <f t="shared" ca="1" si="62"/>
        <v>0.10516775601104966</v>
      </c>
      <c r="F1024" s="76">
        <f t="shared" ca="1" si="63"/>
        <v>1.4403571711375114</v>
      </c>
      <c r="Q1024" s="91">
        <f t="shared" ca="1" si="64"/>
        <v>0.15941422077007794</v>
      </c>
      <c r="R1024" s="91">
        <f t="shared" ca="1" si="65"/>
        <v>8.7845498629735133</v>
      </c>
    </row>
    <row r="1025" spans="5:18" x14ac:dyDescent="0.25">
      <c r="E1025" s="76">
        <f t="shared" ca="1" si="62"/>
        <v>0.16997858486768891</v>
      </c>
      <c r="F1025" s="76">
        <f t="shared" ca="1" si="63"/>
        <v>1.8878095112724198</v>
      </c>
      <c r="Q1025" s="91">
        <f t="shared" ca="1" si="64"/>
        <v>0.94640765443091124</v>
      </c>
      <c r="R1025" s="91">
        <f t="shared" ca="1" si="65"/>
        <v>15.79786900494604</v>
      </c>
    </row>
    <row r="1026" spans="5:18" x14ac:dyDescent="0.25">
      <c r="E1026" s="76">
        <f t="shared" ca="1" si="62"/>
        <v>0.68660180744380461</v>
      </c>
      <c r="F1026" s="76">
        <f t="shared" ca="1" si="63"/>
        <v>5.0552062144268524</v>
      </c>
      <c r="Q1026" s="91">
        <f t="shared" ca="1" si="64"/>
        <v>0.77799980262605484</v>
      </c>
      <c r="R1026" s="91">
        <f t="shared" ca="1" si="65"/>
        <v>12.764373549647775</v>
      </c>
    </row>
    <row r="1027" spans="5:18" x14ac:dyDescent="0.25">
      <c r="E1027" s="76">
        <f t="shared" ca="1" si="62"/>
        <v>9.7829818329789653E-2</v>
      </c>
      <c r="F1027" s="76">
        <f t="shared" ca="1" si="63"/>
        <v>1.3821606597325871</v>
      </c>
      <c r="Q1027" s="91">
        <f t="shared" ca="1" si="64"/>
        <v>5.494675362874446E-2</v>
      </c>
      <c r="R1027" s="91">
        <f t="shared" ca="1" si="65"/>
        <v>7.8696196672716496</v>
      </c>
    </row>
    <row r="1028" spans="5:18" x14ac:dyDescent="0.25">
      <c r="E1028" s="76">
        <f t="shared" ref="E1028:E1091" ca="1" si="66">RAND()</f>
        <v>0.66201757441970099</v>
      </c>
      <c r="F1028" s="76">
        <f t="shared" ref="F1028:F1091" ca="1" si="67">(((-LN(E1028))^(-$C$3)-1)*(1/$C$3))*$C$5+$C$4</f>
        <v>4.8520143739363126</v>
      </c>
      <c r="Q1028" s="91">
        <f t="shared" ref="Q1028:Q1091" ca="1" si="68">RAND()</f>
        <v>0.20513204102138927</v>
      </c>
      <c r="R1028" s="91">
        <f t="shared" ref="R1028:R1091" ca="1" si="69">-LN(-LN(Q1028))*$O$4+$O$3</f>
        <v>9.0799653811452625</v>
      </c>
    </row>
    <row r="1029" spans="5:18" x14ac:dyDescent="0.25">
      <c r="E1029" s="76">
        <f t="shared" ca="1" si="66"/>
        <v>6.8789229001388841E-2</v>
      </c>
      <c r="F1029" s="76">
        <f t="shared" ca="1" si="67"/>
        <v>1.1246610818817722</v>
      </c>
      <c r="Q1029" s="91">
        <f t="shared" ca="1" si="68"/>
        <v>0.33286918229339135</v>
      </c>
      <c r="R1029" s="91">
        <f t="shared" ca="1" si="69"/>
        <v>9.8093692546879954</v>
      </c>
    </row>
    <row r="1030" spans="5:18" x14ac:dyDescent="0.25">
      <c r="E1030" s="76">
        <f t="shared" ca="1" si="66"/>
        <v>0.96406362159398795</v>
      </c>
      <c r="F1030" s="76">
        <f t="shared" ca="1" si="67"/>
        <v>10.840964297089258</v>
      </c>
      <c r="Q1030" s="91">
        <f t="shared" ca="1" si="68"/>
        <v>0.40834392031771982</v>
      </c>
      <c r="R1030" s="91">
        <f t="shared" ca="1" si="69"/>
        <v>10.220421143713434</v>
      </c>
    </row>
    <row r="1031" spans="5:18" x14ac:dyDescent="0.25">
      <c r="E1031" s="76">
        <f t="shared" ca="1" si="66"/>
        <v>0.41017267850544803</v>
      </c>
      <c r="F1031" s="76">
        <f t="shared" ca="1" si="67"/>
        <v>3.2317568412506388</v>
      </c>
      <c r="Q1031" s="91">
        <f t="shared" ca="1" si="68"/>
        <v>0.27663471475871859</v>
      </c>
      <c r="R1031" s="91">
        <f t="shared" ca="1" si="69"/>
        <v>9.4983932853716713</v>
      </c>
    </row>
    <row r="1032" spans="5:18" x14ac:dyDescent="0.25">
      <c r="E1032" s="76">
        <f t="shared" ca="1" si="66"/>
        <v>4.482494839742146E-2</v>
      </c>
      <c r="F1032" s="76">
        <f t="shared" ca="1" si="67"/>
        <v>0.85763612472901274</v>
      </c>
      <c r="Q1032" s="91">
        <f t="shared" ca="1" si="68"/>
        <v>0.5896257389306554</v>
      </c>
      <c r="R1032" s="91">
        <f t="shared" ca="1" si="69"/>
        <v>11.276305806734902</v>
      </c>
    </row>
    <row r="1033" spans="5:18" x14ac:dyDescent="0.25">
      <c r="E1033" s="76">
        <f t="shared" ca="1" si="66"/>
        <v>0.83148220378848203</v>
      </c>
      <c r="F1033" s="76">
        <f t="shared" ca="1" si="67"/>
        <v>6.6820709116977746</v>
      </c>
      <c r="Q1033" s="91">
        <f t="shared" ca="1" si="68"/>
        <v>0.62941967438129531</v>
      </c>
      <c r="R1033" s="91">
        <f t="shared" ca="1" si="69"/>
        <v>11.540242048497012</v>
      </c>
    </row>
    <row r="1034" spans="5:18" x14ac:dyDescent="0.25">
      <c r="E1034" s="76">
        <f t="shared" ca="1" si="66"/>
        <v>0.33070776436489202</v>
      </c>
      <c r="F1034" s="76">
        <f t="shared" ca="1" si="67"/>
        <v>2.798580865818447</v>
      </c>
      <c r="Q1034" s="91">
        <f t="shared" ca="1" si="68"/>
        <v>0.39487564136588216</v>
      </c>
      <c r="R1034" s="91">
        <f t="shared" ca="1" si="69"/>
        <v>10.146896143117329</v>
      </c>
    </row>
    <row r="1035" spans="5:18" x14ac:dyDescent="0.25">
      <c r="E1035" s="76">
        <f t="shared" ca="1" si="66"/>
        <v>0.36149838720053784</v>
      </c>
      <c r="F1035" s="76">
        <f t="shared" ca="1" si="67"/>
        <v>2.9653373188618977</v>
      </c>
      <c r="Q1035" s="91">
        <f t="shared" ca="1" si="68"/>
        <v>0.31002829778641161</v>
      </c>
      <c r="R1035" s="91">
        <f t="shared" ca="1" si="69"/>
        <v>9.6841272143784938</v>
      </c>
    </row>
    <row r="1036" spans="5:18" x14ac:dyDescent="0.25">
      <c r="E1036" s="76">
        <f t="shared" ca="1" si="66"/>
        <v>0.46233671689063272</v>
      </c>
      <c r="F1036" s="76">
        <f t="shared" ca="1" si="67"/>
        <v>3.5257271458964841</v>
      </c>
      <c r="Q1036" s="91">
        <f t="shared" ca="1" si="68"/>
        <v>0.49999583701200045</v>
      </c>
      <c r="R1036" s="91">
        <f t="shared" ca="1" si="69"/>
        <v>10.733001817519034</v>
      </c>
    </row>
    <row r="1037" spans="5:18" x14ac:dyDescent="0.25">
      <c r="E1037" s="76">
        <f t="shared" ca="1" si="66"/>
        <v>0.35510856857570827</v>
      </c>
      <c r="F1037" s="76">
        <f t="shared" ca="1" si="67"/>
        <v>2.9306766865186469</v>
      </c>
      <c r="Q1037" s="91">
        <f t="shared" ca="1" si="68"/>
        <v>0.26190013016531499</v>
      </c>
      <c r="R1037" s="91">
        <f t="shared" ca="1" si="69"/>
        <v>9.4149711984557118</v>
      </c>
    </row>
    <row r="1038" spans="5:18" x14ac:dyDescent="0.25">
      <c r="E1038" s="76">
        <f t="shared" ca="1" si="66"/>
        <v>0.4347893532584437</v>
      </c>
      <c r="F1038" s="76">
        <f t="shared" ca="1" si="67"/>
        <v>3.3690625871199682</v>
      </c>
      <c r="Q1038" s="91">
        <f t="shared" ca="1" si="68"/>
        <v>0.86730487116703314</v>
      </c>
      <c r="R1038" s="91">
        <f t="shared" ca="1" si="69"/>
        <v>13.898726059101003</v>
      </c>
    </row>
    <row r="1039" spans="5:18" x14ac:dyDescent="0.25">
      <c r="E1039" s="76">
        <f t="shared" ca="1" si="66"/>
        <v>0.65336146784400251</v>
      </c>
      <c r="F1039" s="76">
        <f t="shared" ca="1" si="67"/>
        <v>4.783482338712461</v>
      </c>
      <c r="Q1039" s="91">
        <f t="shared" ca="1" si="68"/>
        <v>0.56342625829828608</v>
      </c>
      <c r="R1039" s="91">
        <f t="shared" ca="1" si="69"/>
        <v>11.111231734368284</v>
      </c>
    </row>
    <row r="1040" spans="5:18" x14ac:dyDescent="0.25">
      <c r="E1040" s="76">
        <f t="shared" ca="1" si="66"/>
        <v>0.85627360598907887</v>
      </c>
      <c r="F1040" s="76">
        <f t="shared" ca="1" si="67"/>
        <v>7.0963093087450142</v>
      </c>
      <c r="Q1040" s="91">
        <f t="shared" ca="1" si="68"/>
        <v>0.98020776414287136</v>
      </c>
      <c r="R1040" s="91">
        <f t="shared" ca="1" si="69"/>
        <v>17.824973669978878</v>
      </c>
    </row>
    <row r="1041" spans="5:18" x14ac:dyDescent="0.25">
      <c r="E1041" s="76">
        <f t="shared" ca="1" si="66"/>
        <v>2.7538545784700053E-2</v>
      </c>
      <c r="F1041" s="76">
        <f t="shared" ca="1" si="67"/>
        <v>0.59925664568648518</v>
      </c>
      <c r="Q1041" s="91">
        <f t="shared" ca="1" si="68"/>
        <v>4.5299471117554058E-2</v>
      </c>
      <c r="R1041" s="91">
        <f t="shared" ca="1" si="69"/>
        <v>7.7407732187168028</v>
      </c>
    </row>
    <row r="1042" spans="5:18" x14ac:dyDescent="0.25">
      <c r="E1042" s="76">
        <f t="shared" ca="1" si="66"/>
        <v>6.5311263110675255E-2</v>
      </c>
      <c r="F1042" s="76">
        <f t="shared" ca="1" si="67"/>
        <v>1.0898995377787486</v>
      </c>
      <c r="Q1042" s="91">
        <f t="shared" ca="1" si="68"/>
        <v>0.20938036926790748</v>
      </c>
      <c r="R1042" s="91">
        <f t="shared" ca="1" si="69"/>
        <v>9.1060147950325394</v>
      </c>
    </row>
    <row r="1043" spans="5:18" x14ac:dyDescent="0.25">
      <c r="E1043" s="76">
        <f t="shared" ca="1" si="66"/>
        <v>0.31336284490953348</v>
      </c>
      <c r="F1043" s="76">
        <f t="shared" ca="1" si="67"/>
        <v>2.7046836346458587</v>
      </c>
      <c r="Q1043" s="91">
        <f t="shared" ca="1" si="68"/>
        <v>0.21094640246815477</v>
      </c>
      <c r="R1043" s="91">
        <f t="shared" ca="1" si="69"/>
        <v>9.1155688205092229</v>
      </c>
    </row>
    <row r="1044" spans="5:18" x14ac:dyDescent="0.25">
      <c r="E1044" s="76">
        <f t="shared" ca="1" si="66"/>
        <v>0.2693131729580801</v>
      </c>
      <c r="F1044" s="76">
        <f t="shared" ca="1" si="67"/>
        <v>2.4643799015189045</v>
      </c>
      <c r="Q1044" s="91">
        <f t="shared" ca="1" si="68"/>
        <v>0.8043250350923612</v>
      </c>
      <c r="R1044" s="91">
        <f t="shared" ca="1" si="69"/>
        <v>13.048798619369341</v>
      </c>
    </row>
    <row r="1045" spans="5:18" x14ac:dyDescent="0.25">
      <c r="E1045" s="76">
        <f t="shared" ca="1" si="66"/>
        <v>0.85619192427542468</v>
      </c>
      <c r="F1045" s="76">
        <f t="shared" ca="1" si="67"/>
        <v>7.0948283531106178</v>
      </c>
      <c r="Q1045" s="91">
        <f t="shared" ca="1" si="68"/>
        <v>0.5013715182174372</v>
      </c>
      <c r="R1045" s="91">
        <f t="shared" ca="1" si="69"/>
        <v>10.7409453950577</v>
      </c>
    </row>
    <row r="1046" spans="5:18" x14ac:dyDescent="0.25">
      <c r="E1046" s="76">
        <f t="shared" ca="1" si="66"/>
        <v>0.33383835188501754</v>
      </c>
      <c r="F1046" s="76">
        <f t="shared" ca="1" si="67"/>
        <v>2.8155183895801934</v>
      </c>
      <c r="Q1046" s="91">
        <f t="shared" ca="1" si="68"/>
        <v>0.43483162898907368</v>
      </c>
      <c r="R1046" s="91">
        <f t="shared" ca="1" si="69"/>
        <v>10.365932210663892</v>
      </c>
    </row>
    <row r="1047" spans="5:18" x14ac:dyDescent="0.25">
      <c r="E1047" s="76">
        <f t="shared" ca="1" si="66"/>
        <v>0.42425478117662363</v>
      </c>
      <c r="F1047" s="76">
        <f t="shared" ca="1" si="67"/>
        <v>3.3100306465346936</v>
      </c>
      <c r="Q1047" s="91">
        <f t="shared" ca="1" si="68"/>
        <v>0.57465315913902171</v>
      </c>
      <c r="R1047" s="91">
        <f t="shared" ca="1" si="69"/>
        <v>11.181222261854158</v>
      </c>
    </row>
    <row r="1048" spans="5:18" x14ac:dyDescent="0.25">
      <c r="E1048" s="76">
        <f t="shared" ca="1" si="66"/>
        <v>2.9904385189459926E-2</v>
      </c>
      <c r="F1048" s="76">
        <f t="shared" ca="1" si="67"/>
        <v>0.6401541352222857</v>
      </c>
      <c r="Q1048" s="91">
        <f t="shared" ca="1" si="68"/>
        <v>0.89817531500785663</v>
      </c>
      <c r="R1048" s="91">
        <f t="shared" ca="1" si="69"/>
        <v>14.462576395393334</v>
      </c>
    </row>
    <row r="1049" spans="5:18" x14ac:dyDescent="0.25">
      <c r="E1049" s="76">
        <f t="shared" ca="1" si="66"/>
        <v>0.87686432714007212</v>
      </c>
      <c r="F1049" s="76">
        <f t="shared" ca="1" si="67"/>
        <v>7.5001908671887758</v>
      </c>
      <c r="Q1049" s="91">
        <f t="shared" ca="1" si="68"/>
        <v>0.82064195780577365</v>
      </c>
      <c r="R1049" s="91">
        <f t="shared" ca="1" si="69"/>
        <v>13.242329106640424</v>
      </c>
    </row>
    <row r="1050" spans="5:18" x14ac:dyDescent="0.25">
      <c r="E1050" s="76">
        <f t="shared" ca="1" si="66"/>
        <v>0.13529109808473816</v>
      </c>
      <c r="F1050" s="76">
        <f t="shared" ca="1" si="67"/>
        <v>1.6603551856163841</v>
      </c>
      <c r="Q1050" s="91">
        <f t="shared" ca="1" si="68"/>
        <v>0.40742528956147051</v>
      </c>
      <c r="R1050" s="91">
        <f t="shared" ca="1" si="69"/>
        <v>10.215398270397786</v>
      </c>
    </row>
    <row r="1051" spans="5:18" x14ac:dyDescent="0.25">
      <c r="E1051" s="76">
        <f t="shared" ca="1" si="66"/>
        <v>0.784229460011585</v>
      </c>
      <c r="F1051" s="76">
        <f t="shared" ca="1" si="67"/>
        <v>6.0387963458370626</v>
      </c>
      <c r="Q1051" s="91">
        <f t="shared" ca="1" si="68"/>
        <v>0.43574705050956708</v>
      </c>
      <c r="R1051" s="91">
        <f t="shared" ca="1" si="69"/>
        <v>10.37098909873602</v>
      </c>
    </row>
    <row r="1052" spans="5:18" x14ac:dyDescent="0.25">
      <c r="E1052" s="76">
        <f t="shared" ca="1" si="66"/>
        <v>0.60091827737124515</v>
      </c>
      <c r="F1052" s="76">
        <f t="shared" ca="1" si="67"/>
        <v>4.3960173245628038</v>
      </c>
      <c r="Q1052" s="91">
        <f t="shared" ca="1" si="68"/>
        <v>0.58139634423575082</v>
      </c>
      <c r="R1052" s="91">
        <f t="shared" ca="1" si="69"/>
        <v>11.223788581705559</v>
      </c>
    </row>
    <row r="1053" spans="5:18" x14ac:dyDescent="0.25">
      <c r="E1053" s="76">
        <f t="shared" ca="1" si="66"/>
        <v>0.90032115160996018</v>
      </c>
      <c r="F1053" s="76">
        <f t="shared" ca="1" si="67"/>
        <v>8.0558717336545165</v>
      </c>
      <c r="Q1053" s="91">
        <f t="shared" ca="1" si="68"/>
        <v>0.76084322122523806</v>
      </c>
      <c r="R1053" s="91">
        <f t="shared" ca="1" si="69"/>
        <v>12.594165778597553</v>
      </c>
    </row>
    <row r="1054" spans="5:18" x14ac:dyDescent="0.25">
      <c r="E1054" s="76">
        <f t="shared" ca="1" si="66"/>
        <v>0.60457072797964861</v>
      </c>
      <c r="F1054" s="76">
        <f t="shared" ca="1" si="67"/>
        <v>4.4216427640962781</v>
      </c>
      <c r="Q1054" s="91">
        <f t="shared" ca="1" si="68"/>
        <v>0.68493259770727011</v>
      </c>
      <c r="R1054" s="91">
        <f t="shared" ca="1" si="69"/>
        <v>11.943422732103421</v>
      </c>
    </row>
    <row r="1055" spans="5:18" x14ac:dyDescent="0.25">
      <c r="E1055" s="76">
        <f t="shared" ca="1" si="66"/>
        <v>8.3459940334910554E-2</v>
      </c>
      <c r="F1055" s="76">
        <f t="shared" ca="1" si="67"/>
        <v>1.2610408827064319</v>
      </c>
      <c r="Q1055" s="91">
        <f t="shared" ca="1" si="68"/>
        <v>0.22839611540062443</v>
      </c>
      <c r="R1055" s="91">
        <f t="shared" ca="1" si="69"/>
        <v>9.2204157353542033</v>
      </c>
    </row>
    <row r="1056" spans="5:18" x14ac:dyDescent="0.25">
      <c r="E1056" s="76">
        <f t="shared" ca="1" si="66"/>
        <v>0.7987825736598142</v>
      </c>
      <c r="F1056" s="76">
        <f t="shared" ca="1" si="67"/>
        <v>6.2207458409824952</v>
      </c>
      <c r="Q1056" s="91">
        <f t="shared" ca="1" si="68"/>
        <v>4.7434957270563349E-2</v>
      </c>
      <c r="R1056" s="91">
        <f t="shared" ca="1" si="69"/>
        <v>7.7707690122529343</v>
      </c>
    </row>
    <row r="1057" spans="5:18" x14ac:dyDescent="0.25">
      <c r="E1057" s="76">
        <f t="shared" ca="1" si="66"/>
        <v>0.67763361281943857</v>
      </c>
      <c r="F1057" s="76">
        <f t="shared" ca="1" si="67"/>
        <v>4.9795327668819418</v>
      </c>
      <c r="Q1057" s="91">
        <f t="shared" ca="1" si="68"/>
        <v>0.33848495278749768</v>
      </c>
      <c r="R1057" s="91">
        <f t="shared" ca="1" si="69"/>
        <v>9.8400210978158071</v>
      </c>
    </row>
    <row r="1058" spans="5:18" x14ac:dyDescent="0.25">
      <c r="E1058" s="76">
        <f t="shared" ca="1" si="66"/>
        <v>0.64338304273725133</v>
      </c>
      <c r="F1058" s="76">
        <f t="shared" ca="1" si="67"/>
        <v>4.7062428479389036</v>
      </c>
      <c r="Q1058" s="91">
        <f t="shared" ca="1" si="68"/>
        <v>0.69045508347811757</v>
      </c>
      <c r="R1058" s="91">
        <f t="shared" ca="1" si="69"/>
        <v>11.98632002383315</v>
      </c>
    </row>
    <row r="1059" spans="5:18" x14ac:dyDescent="0.25">
      <c r="E1059" s="76">
        <f t="shared" ca="1" si="66"/>
        <v>0.92244922982505917</v>
      </c>
      <c r="F1059" s="76">
        <f t="shared" ca="1" si="67"/>
        <v>8.7235141661768338</v>
      </c>
      <c r="Q1059" s="91">
        <f t="shared" ca="1" si="68"/>
        <v>0.94752405143931928</v>
      </c>
      <c r="R1059" s="91">
        <f t="shared" ca="1" si="69"/>
        <v>15.84113983732075</v>
      </c>
    </row>
    <row r="1060" spans="5:18" x14ac:dyDescent="0.25">
      <c r="E1060" s="76">
        <f t="shared" ca="1" si="66"/>
        <v>0.80739714468579526</v>
      </c>
      <c r="F1060" s="76">
        <f t="shared" ca="1" si="67"/>
        <v>6.3346277060893659</v>
      </c>
      <c r="Q1060" s="91">
        <f t="shared" ca="1" si="68"/>
        <v>0.24760011171594165</v>
      </c>
      <c r="R1060" s="91">
        <f t="shared" ca="1" si="69"/>
        <v>9.3328635418935253</v>
      </c>
    </row>
    <row r="1061" spans="5:18" x14ac:dyDescent="0.25">
      <c r="E1061" s="76">
        <f t="shared" ca="1" si="66"/>
        <v>0.33289510804240452</v>
      </c>
      <c r="F1061" s="76">
        <f t="shared" ca="1" si="67"/>
        <v>2.8104151433876274</v>
      </c>
      <c r="Q1061" s="91">
        <f t="shared" ca="1" si="68"/>
        <v>0.36191507109614618</v>
      </c>
      <c r="R1061" s="91">
        <f t="shared" ca="1" si="69"/>
        <v>9.9675728959556764</v>
      </c>
    </row>
    <row r="1062" spans="5:18" x14ac:dyDescent="0.25">
      <c r="E1062" s="76">
        <f t="shared" ca="1" si="66"/>
        <v>0.47591616568047945</v>
      </c>
      <c r="F1062" s="76">
        <f t="shared" ca="1" si="67"/>
        <v>3.604380272180558</v>
      </c>
      <c r="Q1062" s="91">
        <f t="shared" ca="1" si="68"/>
        <v>0.82626898335427323</v>
      </c>
      <c r="R1062" s="91">
        <f t="shared" ca="1" si="69"/>
        <v>13.312693111518023</v>
      </c>
    </row>
    <row r="1063" spans="5:18" x14ac:dyDescent="0.25">
      <c r="E1063" s="76">
        <f t="shared" ca="1" si="66"/>
        <v>0.27045375498200042</v>
      </c>
      <c r="F1063" s="76">
        <f t="shared" ca="1" si="67"/>
        <v>2.4706614653989263</v>
      </c>
      <c r="Q1063" s="91">
        <f t="shared" ca="1" si="68"/>
        <v>0.68934988057506752</v>
      </c>
      <c r="R1063" s="91">
        <f t="shared" ca="1" si="69"/>
        <v>11.977688830313081</v>
      </c>
    </row>
    <row r="1064" spans="5:18" x14ac:dyDescent="0.25">
      <c r="E1064" s="76">
        <f t="shared" ca="1" si="66"/>
        <v>0.88713966829859492</v>
      </c>
      <c r="F1064" s="76">
        <f t="shared" ca="1" si="67"/>
        <v>7.7287071083847687</v>
      </c>
      <c r="Q1064" s="91">
        <f t="shared" ca="1" si="68"/>
        <v>0.93225013078073116</v>
      </c>
      <c r="R1064" s="91">
        <f t="shared" ca="1" si="69"/>
        <v>15.314121496051555</v>
      </c>
    </row>
    <row r="1065" spans="5:18" x14ac:dyDescent="0.25">
      <c r="E1065" s="76">
        <f t="shared" ca="1" si="66"/>
        <v>0.13591223408114017</v>
      </c>
      <c r="F1065" s="76">
        <f t="shared" ca="1" si="67"/>
        <v>1.6646336601417295</v>
      </c>
      <c r="Q1065" s="91">
        <f t="shared" ca="1" si="68"/>
        <v>7.8140334608713169E-2</v>
      </c>
      <c r="R1065" s="91">
        <f t="shared" ca="1" si="69"/>
        <v>8.1284024608298893</v>
      </c>
    </row>
    <row r="1066" spans="5:18" x14ac:dyDescent="0.25">
      <c r="E1066" s="76">
        <f t="shared" ca="1" si="66"/>
        <v>0.99220699754409925</v>
      </c>
      <c r="F1066" s="76">
        <f t="shared" ca="1" si="67"/>
        <v>15.485513748538391</v>
      </c>
      <c r="Q1066" s="91">
        <f t="shared" ca="1" si="68"/>
        <v>0.70861009944497588</v>
      </c>
      <c r="R1066" s="91">
        <f t="shared" ca="1" si="69"/>
        <v>12.13161363786879</v>
      </c>
    </row>
    <row r="1067" spans="5:18" x14ac:dyDescent="0.25">
      <c r="E1067" s="76">
        <f t="shared" ca="1" si="66"/>
        <v>0.69212582349276075</v>
      </c>
      <c r="F1067" s="76">
        <f t="shared" ca="1" si="67"/>
        <v>5.1027691287512384</v>
      </c>
      <c r="Q1067" s="91">
        <f t="shared" ca="1" si="68"/>
        <v>0.6945370636111512</v>
      </c>
      <c r="R1067" s="91">
        <f t="shared" ca="1" si="69"/>
        <v>12.018403953005777</v>
      </c>
    </row>
    <row r="1068" spans="5:18" x14ac:dyDescent="0.25">
      <c r="E1068" s="76">
        <f t="shared" ca="1" si="66"/>
        <v>8.5097748746558177E-2</v>
      </c>
      <c r="F1068" s="76">
        <f t="shared" ca="1" si="67"/>
        <v>1.2753929518957303</v>
      </c>
      <c r="Q1068" s="91">
        <f t="shared" ca="1" si="68"/>
        <v>0.954541811856221</v>
      </c>
      <c r="R1068" s="91">
        <f t="shared" ca="1" si="69"/>
        <v>16.135581172009921</v>
      </c>
    </row>
    <row r="1069" spans="5:18" x14ac:dyDescent="0.25">
      <c r="E1069" s="76">
        <f t="shared" ca="1" si="66"/>
        <v>0.48798105239886558</v>
      </c>
      <c r="F1069" s="76">
        <f t="shared" ca="1" si="67"/>
        <v>3.6751702455570907</v>
      </c>
      <c r="Q1069" s="91">
        <f t="shared" ca="1" si="68"/>
        <v>0.4838338244663426</v>
      </c>
      <c r="R1069" s="91">
        <f t="shared" ca="1" si="69"/>
        <v>10.640372597272428</v>
      </c>
    </row>
    <row r="1070" spans="5:18" x14ac:dyDescent="0.25">
      <c r="E1070" s="76">
        <f t="shared" ca="1" si="66"/>
        <v>1.4183406621753658E-2</v>
      </c>
      <c r="F1070" s="76">
        <f t="shared" ca="1" si="67"/>
        <v>0.30346477767585212</v>
      </c>
      <c r="Q1070" s="91">
        <f t="shared" ca="1" si="68"/>
        <v>0.35833861506179743</v>
      </c>
      <c r="R1070" s="91">
        <f t="shared" ca="1" si="69"/>
        <v>9.9481248376245599</v>
      </c>
    </row>
    <row r="1071" spans="5:18" x14ac:dyDescent="0.25">
      <c r="E1071" s="76">
        <f t="shared" ca="1" si="66"/>
        <v>0.95746972689448895</v>
      </c>
      <c r="F1071" s="76">
        <f t="shared" ca="1" si="67"/>
        <v>10.366537277661788</v>
      </c>
      <c r="Q1071" s="91">
        <f t="shared" ca="1" si="68"/>
        <v>0.9880088841637551</v>
      </c>
      <c r="R1071" s="91">
        <f t="shared" ca="1" si="69"/>
        <v>18.835127039026339</v>
      </c>
    </row>
    <row r="1072" spans="5:18" x14ac:dyDescent="0.25">
      <c r="E1072" s="76">
        <f t="shared" ca="1" si="66"/>
        <v>5.18970739373803E-3</v>
      </c>
      <c r="F1072" s="76">
        <f t="shared" ca="1" si="67"/>
        <v>-5.9644422688811982E-2</v>
      </c>
      <c r="Q1072" s="91">
        <f t="shared" ca="1" si="68"/>
        <v>0.32982002974412128</v>
      </c>
      <c r="R1072" s="91">
        <f t="shared" ca="1" si="69"/>
        <v>9.7927072574396021</v>
      </c>
    </row>
    <row r="1073" spans="5:18" x14ac:dyDescent="0.25">
      <c r="E1073" s="76">
        <f t="shared" ca="1" si="66"/>
        <v>0.56746220478253917</v>
      </c>
      <c r="F1073" s="76">
        <f t="shared" ca="1" si="67"/>
        <v>4.1691677765634978</v>
      </c>
      <c r="Q1073" s="91">
        <f t="shared" ca="1" si="68"/>
        <v>0.63424503932987208</v>
      </c>
      <c r="R1073" s="91">
        <f t="shared" ca="1" si="69"/>
        <v>11.573510052175433</v>
      </c>
    </row>
    <row r="1074" spans="5:18" x14ac:dyDescent="0.25">
      <c r="E1074" s="76">
        <f t="shared" ca="1" si="66"/>
        <v>0.82887155618452435</v>
      </c>
      <c r="F1074" s="76">
        <f t="shared" ca="1" si="67"/>
        <v>6.64208993605728</v>
      </c>
      <c r="Q1074" s="91">
        <f t="shared" ca="1" si="68"/>
        <v>0.64320209881830959</v>
      </c>
      <c r="R1074" s="91">
        <f t="shared" ca="1" si="69"/>
        <v>11.636077503029366</v>
      </c>
    </row>
    <row r="1075" spans="5:18" x14ac:dyDescent="0.25">
      <c r="E1075" s="76">
        <f t="shared" ca="1" si="66"/>
        <v>0.95295304347610699</v>
      </c>
      <c r="F1075" s="76">
        <f t="shared" ca="1" si="67"/>
        <v>10.085360447599394</v>
      </c>
      <c r="Q1075" s="91">
        <f t="shared" ca="1" si="68"/>
        <v>0.23928603194206155</v>
      </c>
      <c r="R1075" s="91">
        <f t="shared" ca="1" si="69"/>
        <v>9.2845173309516102</v>
      </c>
    </row>
    <row r="1076" spans="5:18" x14ac:dyDescent="0.25">
      <c r="E1076" s="76">
        <f t="shared" ca="1" si="66"/>
        <v>0.73817479425934007</v>
      </c>
      <c r="F1076" s="76">
        <f t="shared" ca="1" si="67"/>
        <v>5.5321922290436438</v>
      </c>
      <c r="Q1076" s="91">
        <f t="shared" ca="1" si="68"/>
        <v>0.61047571740810891</v>
      </c>
      <c r="R1076" s="91">
        <f t="shared" ca="1" si="69"/>
        <v>11.412396913720409</v>
      </c>
    </row>
    <row r="1077" spans="5:18" x14ac:dyDescent="0.25">
      <c r="E1077" s="76">
        <f t="shared" ca="1" si="66"/>
        <v>0.47771722262618965</v>
      </c>
      <c r="F1077" s="76">
        <f t="shared" ca="1" si="67"/>
        <v>3.6148914027110219</v>
      </c>
      <c r="Q1077" s="91">
        <f t="shared" ca="1" si="68"/>
        <v>0.71972231344018089</v>
      </c>
      <c r="R1077" s="91">
        <f t="shared" ca="1" si="69"/>
        <v>12.224064973228508</v>
      </c>
    </row>
    <row r="1078" spans="5:18" x14ac:dyDescent="0.25">
      <c r="E1078" s="76">
        <f t="shared" ca="1" si="66"/>
        <v>0.42011063484886257</v>
      </c>
      <c r="F1078" s="76">
        <f t="shared" ca="1" si="67"/>
        <v>3.2869241996527805</v>
      </c>
      <c r="Q1078" s="91">
        <f t="shared" ca="1" si="68"/>
        <v>0.39520543744153414</v>
      </c>
      <c r="R1078" s="91">
        <f t="shared" ca="1" si="69"/>
        <v>10.148693884036208</v>
      </c>
    </row>
    <row r="1079" spans="5:18" x14ac:dyDescent="0.25">
      <c r="E1079" s="76">
        <f t="shared" ca="1" si="66"/>
        <v>0.50782158792288912</v>
      </c>
      <c r="F1079" s="76">
        <f t="shared" ca="1" si="67"/>
        <v>3.7936652126620203</v>
      </c>
      <c r="Q1079" s="91">
        <f t="shared" ca="1" si="68"/>
        <v>0.14631189372259057</v>
      </c>
      <c r="R1079" s="91">
        <f t="shared" ca="1" si="69"/>
        <v>8.6932521058556276</v>
      </c>
    </row>
    <row r="1080" spans="5:18" x14ac:dyDescent="0.25">
      <c r="E1080" s="76">
        <f t="shared" ca="1" si="66"/>
        <v>0.75725166645328146</v>
      </c>
      <c r="F1080" s="76">
        <f t="shared" ca="1" si="67"/>
        <v>5.7308775188031342</v>
      </c>
      <c r="Q1080" s="91">
        <f t="shared" ca="1" si="68"/>
        <v>0.16899803768693122</v>
      </c>
      <c r="R1080" s="91">
        <f t="shared" ca="1" si="69"/>
        <v>8.8491700154011674</v>
      </c>
    </row>
    <row r="1081" spans="5:18" x14ac:dyDescent="0.25">
      <c r="E1081" s="76">
        <f t="shared" ca="1" si="66"/>
        <v>0.26228511415584366</v>
      </c>
      <c r="F1081" s="76">
        <f t="shared" ca="1" si="67"/>
        <v>2.4255756238251465</v>
      </c>
      <c r="Q1081" s="91">
        <f t="shared" ca="1" si="68"/>
        <v>0.67922483123411381</v>
      </c>
      <c r="R1081" s="91">
        <f t="shared" ca="1" si="69"/>
        <v>11.899679078846276</v>
      </c>
    </row>
    <row r="1082" spans="5:18" x14ac:dyDescent="0.25">
      <c r="E1082" s="76">
        <f t="shared" ca="1" si="66"/>
        <v>0.22555394266267081</v>
      </c>
      <c r="F1082" s="76">
        <f t="shared" ca="1" si="67"/>
        <v>2.2191781064013267</v>
      </c>
      <c r="Q1082" s="91">
        <f t="shared" ca="1" si="68"/>
        <v>0.46790288373880184</v>
      </c>
      <c r="R1082" s="91">
        <f t="shared" ca="1" si="69"/>
        <v>10.550204349818321</v>
      </c>
    </row>
    <row r="1083" spans="5:18" x14ac:dyDescent="0.25">
      <c r="E1083" s="76">
        <f t="shared" ca="1" si="66"/>
        <v>0.79612479731469243</v>
      </c>
      <c r="F1083" s="76">
        <f t="shared" ca="1" si="67"/>
        <v>6.1865770235763424</v>
      </c>
      <c r="Q1083" s="91">
        <f t="shared" ca="1" si="68"/>
        <v>0.31473230565727861</v>
      </c>
      <c r="R1083" s="91">
        <f t="shared" ca="1" si="69"/>
        <v>9.7100116700441816</v>
      </c>
    </row>
    <row r="1084" spans="5:18" x14ac:dyDescent="0.25">
      <c r="E1084" s="76">
        <f t="shared" ca="1" si="66"/>
        <v>0.87130631036387385</v>
      </c>
      <c r="F1084" s="76">
        <f t="shared" ca="1" si="67"/>
        <v>7.384685031169151</v>
      </c>
      <c r="Q1084" s="91">
        <f t="shared" ca="1" si="68"/>
        <v>0.32702230208511229</v>
      </c>
      <c r="R1084" s="91">
        <f t="shared" ca="1" si="69"/>
        <v>9.7774058463191995</v>
      </c>
    </row>
    <row r="1085" spans="5:18" x14ac:dyDescent="0.25">
      <c r="E1085" s="76">
        <f t="shared" ca="1" si="66"/>
        <v>0.26951654199946873</v>
      </c>
      <c r="F1085" s="76">
        <f t="shared" ca="1" si="67"/>
        <v>2.4655002345357198</v>
      </c>
      <c r="Q1085" s="91">
        <f t="shared" ca="1" si="68"/>
        <v>0.30451275470097328</v>
      </c>
      <c r="R1085" s="91">
        <f t="shared" ca="1" si="69"/>
        <v>9.6537036046208762</v>
      </c>
    </row>
    <row r="1086" spans="5:18" x14ac:dyDescent="0.25">
      <c r="E1086" s="76">
        <f t="shared" ca="1" si="66"/>
        <v>0.94593792724570991</v>
      </c>
      <c r="F1086" s="76">
        <f t="shared" ca="1" si="67"/>
        <v>9.7017329330102093</v>
      </c>
      <c r="Q1086" s="91">
        <f t="shared" ca="1" si="68"/>
        <v>0.68269320586754245</v>
      </c>
      <c r="R1086" s="91">
        <f t="shared" ca="1" si="69"/>
        <v>11.926189779983805</v>
      </c>
    </row>
    <row r="1087" spans="5:18" x14ac:dyDescent="0.25">
      <c r="E1087" s="76">
        <f t="shared" ca="1" si="66"/>
        <v>0.46654375545298266</v>
      </c>
      <c r="F1087" s="76">
        <f t="shared" ca="1" si="67"/>
        <v>3.5499850069201617</v>
      </c>
      <c r="Q1087" s="91">
        <f t="shared" ca="1" si="68"/>
        <v>4.670394697249769E-2</v>
      </c>
      <c r="R1087" s="91">
        <f t="shared" ca="1" si="69"/>
        <v>7.7606054078704982</v>
      </c>
    </row>
    <row r="1088" spans="5:18" x14ac:dyDescent="0.25">
      <c r="E1088" s="76">
        <f t="shared" ca="1" si="66"/>
        <v>3.4986770494321862E-3</v>
      </c>
      <c r="F1088" s="76">
        <f t="shared" ca="1" si="67"/>
        <v>-0.18163047060490589</v>
      </c>
      <c r="Q1088" s="91">
        <f t="shared" ca="1" si="68"/>
        <v>0.61372831974778974</v>
      </c>
      <c r="R1088" s="91">
        <f t="shared" ca="1" si="69"/>
        <v>11.434048260365214</v>
      </c>
    </row>
    <row r="1089" spans="5:18" x14ac:dyDescent="0.25">
      <c r="E1089" s="76">
        <f t="shared" ca="1" si="66"/>
        <v>0.18164672866043297</v>
      </c>
      <c r="F1089" s="76">
        <f t="shared" ca="1" si="67"/>
        <v>1.9600704357977734</v>
      </c>
      <c r="Q1089" s="91">
        <f t="shared" ca="1" si="68"/>
        <v>0.17786516088150917</v>
      </c>
      <c r="R1089" s="91">
        <f t="shared" ca="1" si="69"/>
        <v>8.9075416411463681</v>
      </c>
    </row>
    <row r="1090" spans="5:18" x14ac:dyDescent="0.25">
      <c r="E1090" s="76">
        <f t="shared" ca="1" si="66"/>
        <v>0.29658334519542073</v>
      </c>
      <c r="F1090" s="76">
        <f t="shared" ca="1" si="67"/>
        <v>2.613590675335133</v>
      </c>
      <c r="Q1090" s="91">
        <f t="shared" ca="1" si="68"/>
        <v>0.41600663438106955</v>
      </c>
      <c r="R1090" s="91">
        <f t="shared" ca="1" si="69"/>
        <v>10.262373268431208</v>
      </c>
    </row>
    <row r="1091" spans="5:18" x14ac:dyDescent="0.25">
      <c r="E1091" s="76">
        <f t="shared" ca="1" si="66"/>
        <v>0.21961409006000165</v>
      </c>
      <c r="F1091" s="76">
        <f t="shared" ca="1" si="67"/>
        <v>2.1850712172842153</v>
      </c>
      <c r="Q1091" s="91">
        <f t="shared" ca="1" si="68"/>
        <v>0.40723977381253351</v>
      </c>
      <c r="R1091" s="91">
        <f t="shared" ca="1" si="69"/>
        <v>10.214384067819024</v>
      </c>
    </row>
    <row r="1092" spans="5:18" x14ac:dyDescent="0.25">
      <c r="E1092" s="76">
        <f t="shared" ref="E1092:E1155" ca="1" si="70">RAND()</f>
        <v>0.32820970426200102</v>
      </c>
      <c r="F1092" s="76">
        <f t="shared" ref="F1092:F1155" ca="1" si="71">(((-LN(E1092))^(-$C$3)-1)*(1/$C$3))*$C$5+$C$4</f>
        <v>2.7850649143657065</v>
      </c>
      <c r="Q1092" s="91">
        <f t="shared" ref="Q1092:Q1155" ca="1" si="72">RAND()</f>
        <v>0.81167872416066145</v>
      </c>
      <c r="R1092" s="91">
        <f t="shared" ref="R1092:R1155" ca="1" si="73">-LN(-LN(Q1092))*$O$4+$O$3</f>
        <v>13.134187654418218</v>
      </c>
    </row>
    <row r="1093" spans="5:18" x14ac:dyDescent="0.25">
      <c r="E1093" s="76">
        <f t="shared" ca="1" si="70"/>
        <v>0.77750207148068828</v>
      </c>
      <c r="F1093" s="76">
        <f t="shared" ca="1" si="71"/>
        <v>5.9586860013853267</v>
      </c>
      <c r="Q1093" s="91">
        <f t="shared" ca="1" si="72"/>
        <v>0.82626119876178006</v>
      </c>
      <c r="R1093" s="91">
        <f t="shared" ca="1" si="73"/>
        <v>13.312594374973713</v>
      </c>
    </row>
    <row r="1094" spans="5:18" x14ac:dyDescent="0.25">
      <c r="E1094" s="76">
        <f t="shared" ca="1" si="70"/>
        <v>0.88949626451280905</v>
      </c>
      <c r="F1094" s="76">
        <f t="shared" ca="1" si="71"/>
        <v>7.7841664281668761</v>
      </c>
      <c r="Q1094" s="91">
        <f t="shared" ca="1" si="72"/>
        <v>0.77407914861129268</v>
      </c>
      <c r="R1094" s="91">
        <f t="shared" ca="1" si="73"/>
        <v>12.724521773902705</v>
      </c>
    </row>
    <row r="1095" spans="5:18" x14ac:dyDescent="0.25">
      <c r="E1095" s="76">
        <f t="shared" ca="1" si="70"/>
        <v>0.86843473678017469</v>
      </c>
      <c r="F1095" s="76">
        <f t="shared" ca="1" si="71"/>
        <v>7.3270099670833195</v>
      </c>
      <c r="Q1095" s="91">
        <f t="shared" ca="1" si="72"/>
        <v>0.45085428306922604</v>
      </c>
      <c r="R1095" s="91">
        <f t="shared" ca="1" si="73"/>
        <v>10.454777375603079</v>
      </c>
    </row>
    <row r="1096" spans="5:18" x14ac:dyDescent="0.25">
      <c r="E1096" s="76">
        <f t="shared" ca="1" si="70"/>
        <v>0.97926472487359983</v>
      </c>
      <c r="F1096" s="76">
        <f t="shared" ca="1" si="71"/>
        <v>12.437763740180101</v>
      </c>
      <c r="Q1096" s="91">
        <f t="shared" ca="1" si="72"/>
        <v>0.79766434907358852</v>
      </c>
      <c r="R1096" s="91">
        <f t="shared" ca="1" si="73"/>
        <v>12.973844318996967</v>
      </c>
    </row>
    <row r="1097" spans="5:18" x14ac:dyDescent="0.25">
      <c r="E1097" s="76">
        <f t="shared" ca="1" si="70"/>
        <v>0.17907289994318887</v>
      </c>
      <c r="F1097" s="76">
        <f t="shared" ca="1" si="71"/>
        <v>1.9442799567838782</v>
      </c>
      <c r="Q1097" s="91">
        <f t="shared" ca="1" si="72"/>
        <v>0.1468195571877462</v>
      </c>
      <c r="R1097" s="91">
        <f t="shared" ca="1" si="73"/>
        <v>8.69685962662893</v>
      </c>
    </row>
    <row r="1098" spans="5:18" x14ac:dyDescent="0.25">
      <c r="E1098" s="76">
        <f t="shared" ca="1" si="70"/>
        <v>0.55509718831454502</v>
      </c>
      <c r="F1098" s="76">
        <f t="shared" ca="1" si="71"/>
        <v>4.0885674760476949</v>
      </c>
      <c r="Q1098" s="91">
        <f t="shared" ca="1" si="72"/>
        <v>0.72114114779276106</v>
      </c>
      <c r="R1098" s="91">
        <f t="shared" ca="1" si="73"/>
        <v>12.236077161351322</v>
      </c>
    </row>
    <row r="1099" spans="5:18" x14ac:dyDescent="0.25">
      <c r="E1099" s="76">
        <f t="shared" ca="1" si="70"/>
        <v>0.50672624781276865</v>
      </c>
      <c r="F1099" s="76">
        <f t="shared" ca="1" si="71"/>
        <v>3.7870508488212202</v>
      </c>
      <c r="Q1099" s="91">
        <f t="shared" ca="1" si="72"/>
        <v>0.91470160456967475</v>
      </c>
      <c r="R1099" s="91">
        <f t="shared" ca="1" si="73"/>
        <v>14.834704265026851</v>
      </c>
    </row>
    <row r="1100" spans="5:18" x14ac:dyDescent="0.25">
      <c r="E1100" s="76">
        <f t="shared" ca="1" si="70"/>
        <v>0.18364004106176934</v>
      </c>
      <c r="F1100" s="76">
        <f t="shared" ca="1" si="71"/>
        <v>1.9722448397073107</v>
      </c>
      <c r="Q1100" s="91">
        <f t="shared" ca="1" si="72"/>
        <v>0.1617867383832654</v>
      </c>
      <c r="R1100" s="91">
        <f t="shared" ca="1" si="73"/>
        <v>8.8007054128160895</v>
      </c>
    </row>
    <row r="1101" spans="5:18" x14ac:dyDescent="0.25">
      <c r="E1101" s="76">
        <f t="shared" ca="1" si="70"/>
        <v>9.939437721720934E-2</v>
      </c>
      <c r="F1101" s="76">
        <f t="shared" ca="1" si="71"/>
        <v>1.3947547879831608</v>
      </c>
      <c r="Q1101" s="91">
        <f t="shared" ca="1" si="72"/>
        <v>0.26269332339462004</v>
      </c>
      <c r="R1101" s="91">
        <f t="shared" ca="1" si="73"/>
        <v>9.4194904825855321</v>
      </c>
    </row>
    <row r="1102" spans="5:18" x14ac:dyDescent="0.25">
      <c r="E1102" s="76">
        <f t="shared" ca="1" si="70"/>
        <v>0.81798829484845526</v>
      </c>
      <c r="F1102" s="76">
        <f t="shared" ca="1" si="71"/>
        <v>6.4817486122599739</v>
      </c>
      <c r="Q1102" s="91">
        <f t="shared" ca="1" si="72"/>
        <v>0.85790458088485011</v>
      </c>
      <c r="R1102" s="91">
        <f t="shared" ca="1" si="73"/>
        <v>13.751207629967791</v>
      </c>
    </row>
    <row r="1103" spans="5:18" x14ac:dyDescent="0.25">
      <c r="E1103" s="76">
        <f t="shared" ca="1" si="70"/>
        <v>7.2499929064297586E-2</v>
      </c>
      <c r="F1103" s="76">
        <f t="shared" ca="1" si="71"/>
        <v>1.1606255578686859</v>
      </c>
      <c r="Q1103" s="91">
        <f t="shared" ca="1" si="72"/>
        <v>0.64958348846179859</v>
      </c>
      <c r="R1103" s="91">
        <f t="shared" ca="1" si="73"/>
        <v>11.681328251836545</v>
      </c>
    </row>
    <row r="1104" spans="5:18" x14ac:dyDescent="0.25">
      <c r="E1104" s="76">
        <f t="shared" ca="1" si="70"/>
        <v>0.13712562183794308</v>
      </c>
      <c r="F1104" s="76">
        <f t="shared" ca="1" si="71"/>
        <v>1.672966434313647</v>
      </c>
      <c r="Q1104" s="91">
        <f t="shared" ca="1" si="72"/>
        <v>0.88627808536343966</v>
      </c>
      <c r="R1104" s="91">
        <f t="shared" ca="1" si="73"/>
        <v>14.228488186836243</v>
      </c>
    </row>
    <row r="1105" spans="5:18" x14ac:dyDescent="0.25">
      <c r="E1105" s="76">
        <f t="shared" ca="1" si="70"/>
        <v>0.10743628242884073</v>
      </c>
      <c r="F1105" s="76">
        <f t="shared" ca="1" si="71"/>
        <v>1.4579224085807025</v>
      </c>
      <c r="Q1105" s="91">
        <f t="shared" ca="1" si="72"/>
        <v>0.68032476801650976</v>
      </c>
      <c r="R1105" s="91">
        <f t="shared" ca="1" si="73"/>
        <v>11.908063108240786</v>
      </c>
    </row>
    <row r="1106" spans="5:18" x14ac:dyDescent="0.25">
      <c r="E1106" s="76">
        <f t="shared" ca="1" si="70"/>
        <v>0.15436079187640561</v>
      </c>
      <c r="F1106" s="76">
        <f t="shared" ca="1" si="71"/>
        <v>1.7880433883837639</v>
      </c>
      <c r="Q1106" s="91">
        <f t="shared" ca="1" si="72"/>
        <v>0.91744499001751989</v>
      </c>
      <c r="R1106" s="91">
        <f t="shared" ca="1" si="73"/>
        <v>14.903036811811475</v>
      </c>
    </row>
    <row r="1107" spans="5:18" x14ac:dyDescent="0.25">
      <c r="E1107" s="76">
        <f t="shared" ca="1" si="70"/>
        <v>0.67383221396971571</v>
      </c>
      <c r="F1107" s="76">
        <f t="shared" ca="1" si="71"/>
        <v>4.9480088215007241</v>
      </c>
      <c r="Q1107" s="91">
        <f t="shared" ca="1" si="72"/>
        <v>0.5529345011549448</v>
      </c>
      <c r="R1107" s="91">
        <f t="shared" ca="1" si="73"/>
        <v>11.046755724945676</v>
      </c>
    </row>
    <row r="1108" spans="5:18" x14ac:dyDescent="0.25">
      <c r="E1108" s="76">
        <f t="shared" ca="1" si="70"/>
        <v>0.75932909243743041</v>
      </c>
      <c r="F1108" s="76">
        <f t="shared" ca="1" si="71"/>
        <v>5.7533956260058856</v>
      </c>
      <c r="Q1108" s="91">
        <f t="shared" ca="1" si="72"/>
        <v>0.21196515144995987</v>
      </c>
      <c r="R1108" s="91">
        <f t="shared" ca="1" si="73"/>
        <v>9.1217703644969372</v>
      </c>
    </row>
    <row r="1109" spans="5:18" x14ac:dyDescent="0.25">
      <c r="E1109" s="76">
        <f t="shared" ca="1" si="70"/>
        <v>0.98206233376926177</v>
      </c>
      <c r="F1109" s="76">
        <f t="shared" ca="1" si="71"/>
        <v>12.871769355627329</v>
      </c>
      <c r="Q1109" s="91">
        <f t="shared" ca="1" si="72"/>
        <v>0.52715875656654609</v>
      </c>
      <c r="R1109" s="91">
        <f t="shared" ca="1" si="73"/>
        <v>10.891782081050948</v>
      </c>
    </row>
    <row r="1110" spans="5:18" x14ac:dyDescent="0.25">
      <c r="E1110" s="76">
        <f t="shared" ca="1" si="70"/>
        <v>8.5329600272887607E-3</v>
      </c>
      <c r="F1110" s="76">
        <f t="shared" ca="1" si="71"/>
        <v>0.10938782641605593</v>
      </c>
      <c r="Q1110" s="91">
        <f t="shared" ca="1" si="72"/>
        <v>3.2129560407893054E-3</v>
      </c>
      <c r="R1110" s="91">
        <f t="shared" ca="1" si="73"/>
        <v>6.5048851149055533</v>
      </c>
    </row>
    <row r="1111" spans="5:18" x14ac:dyDescent="0.25">
      <c r="E1111" s="76">
        <f t="shared" ca="1" si="70"/>
        <v>0.90388491607340971</v>
      </c>
      <c r="F1111" s="76">
        <f t="shared" ca="1" si="71"/>
        <v>8.1521419213570283</v>
      </c>
      <c r="Q1111" s="91">
        <f t="shared" ca="1" si="72"/>
        <v>0.35386167484295805</v>
      </c>
      <c r="R1111" s="91">
        <f t="shared" ca="1" si="73"/>
        <v>9.9237728928091347</v>
      </c>
    </row>
    <row r="1112" spans="5:18" x14ac:dyDescent="0.25">
      <c r="E1112" s="76">
        <f t="shared" ca="1" si="70"/>
        <v>0.27468853990747477</v>
      </c>
      <c r="F1112" s="76">
        <f t="shared" ca="1" si="71"/>
        <v>2.4939477642642434</v>
      </c>
      <c r="Q1112" s="91">
        <f t="shared" ca="1" si="72"/>
        <v>0.33345913859533127</v>
      </c>
      <c r="R1112" s="91">
        <f t="shared" ca="1" si="73"/>
        <v>9.8125914104499259</v>
      </c>
    </row>
    <row r="1113" spans="5:18" x14ac:dyDescent="0.25">
      <c r="E1113" s="76">
        <f t="shared" ca="1" si="70"/>
        <v>0.83411155515523328</v>
      </c>
      <c r="F1113" s="76">
        <f t="shared" ca="1" si="71"/>
        <v>6.7229727602865337</v>
      </c>
      <c r="Q1113" s="91">
        <f t="shared" ca="1" si="72"/>
        <v>0.90404185279676041</v>
      </c>
      <c r="R1113" s="91">
        <f t="shared" ca="1" si="73"/>
        <v>14.587654662371143</v>
      </c>
    </row>
    <row r="1114" spans="5:18" x14ac:dyDescent="0.25">
      <c r="E1114" s="76">
        <f t="shared" ca="1" si="70"/>
        <v>0.1108441612235388</v>
      </c>
      <c r="F1114" s="76">
        <f t="shared" ca="1" si="71"/>
        <v>1.4839605058238199</v>
      </c>
      <c r="Q1114" s="91">
        <f t="shared" ca="1" si="72"/>
        <v>0.46463867491408717</v>
      </c>
      <c r="R1114" s="91">
        <f t="shared" ca="1" si="73"/>
        <v>10.531853637192</v>
      </c>
    </row>
    <row r="1115" spans="5:18" x14ac:dyDescent="0.25">
      <c r="E1115" s="76">
        <f t="shared" ca="1" si="70"/>
        <v>0.73554974495500147</v>
      </c>
      <c r="F1115" s="76">
        <f t="shared" ca="1" si="71"/>
        <v>5.5059197902485719</v>
      </c>
      <c r="Q1115" s="91">
        <f t="shared" ca="1" si="72"/>
        <v>0.12701220071274477</v>
      </c>
      <c r="R1115" s="91">
        <f t="shared" ca="1" si="73"/>
        <v>8.5512198735404077</v>
      </c>
    </row>
    <row r="1116" spans="5:18" x14ac:dyDescent="0.25">
      <c r="E1116" s="76">
        <f t="shared" ca="1" si="70"/>
        <v>0.3688657205068957</v>
      </c>
      <c r="F1116" s="76">
        <f t="shared" ca="1" si="71"/>
        <v>3.0053626956438846</v>
      </c>
      <c r="Q1116" s="91">
        <f t="shared" ca="1" si="72"/>
        <v>0.63153541711871342</v>
      </c>
      <c r="R1116" s="91">
        <f t="shared" ca="1" si="73"/>
        <v>11.554792006278824</v>
      </c>
    </row>
    <row r="1117" spans="5:18" x14ac:dyDescent="0.25">
      <c r="E1117" s="76">
        <f t="shared" ca="1" si="70"/>
        <v>0.72443534768538442</v>
      </c>
      <c r="F1117" s="76">
        <f t="shared" ca="1" si="71"/>
        <v>5.3972918597920012</v>
      </c>
      <c r="Q1117" s="91">
        <f t="shared" ca="1" si="72"/>
        <v>0.48927884778206887</v>
      </c>
      <c r="R1117" s="91">
        <f t="shared" ca="1" si="73"/>
        <v>10.671441446880896</v>
      </c>
    </row>
    <row r="1118" spans="5:18" x14ac:dyDescent="0.25">
      <c r="E1118" s="76">
        <f t="shared" ca="1" si="70"/>
        <v>0.73890718025210778</v>
      </c>
      <c r="F1118" s="76">
        <f t="shared" ca="1" si="71"/>
        <v>5.5395659175876295</v>
      </c>
      <c r="Q1118" s="91">
        <f t="shared" ca="1" si="72"/>
        <v>0.87619977505911328</v>
      </c>
      <c r="R1118" s="91">
        <f t="shared" ca="1" si="73"/>
        <v>14.047466379089339</v>
      </c>
    </row>
    <row r="1119" spans="5:18" x14ac:dyDescent="0.25">
      <c r="E1119" s="76">
        <f t="shared" ca="1" si="70"/>
        <v>0.54268906711373577</v>
      </c>
      <c r="F1119" s="76">
        <f t="shared" ca="1" si="71"/>
        <v>4.0092393717024173</v>
      </c>
      <c r="Q1119" s="91">
        <f t="shared" ca="1" si="72"/>
        <v>0.49351835267526367</v>
      </c>
      <c r="R1119" s="91">
        <f t="shared" ca="1" si="73"/>
        <v>10.695727094292046</v>
      </c>
    </row>
    <row r="1120" spans="5:18" x14ac:dyDescent="0.25">
      <c r="E1120" s="76">
        <f t="shared" ca="1" si="70"/>
        <v>0.67459309820654612</v>
      </c>
      <c r="F1120" s="76">
        <f t="shared" ca="1" si="71"/>
        <v>4.95429304808175</v>
      </c>
      <c r="Q1120" s="91">
        <f t="shared" ca="1" si="72"/>
        <v>0.35744472621611012</v>
      </c>
      <c r="R1120" s="91">
        <f t="shared" ca="1" si="73"/>
        <v>9.9432633446413643</v>
      </c>
    </row>
    <row r="1121" spans="5:18" x14ac:dyDescent="0.25">
      <c r="E1121" s="76">
        <f t="shared" ca="1" si="70"/>
        <v>0.4822935872359343</v>
      </c>
      <c r="F1121" s="76">
        <f t="shared" ca="1" si="71"/>
        <v>3.6416873527873923</v>
      </c>
      <c r="Q1121" s="91">
        <f t="shared" ca="1" si="72"/>
        <v>0.93692791389841423</v>
      </c>
      <c r="R1121" s="91">
        <f t="shared" ca="1" si="73"/>
        <v>15.462158719294939</v>
      </c>
    </row>
    <row r="1122" spans="5:18" x14ac:dyDescent="0.25">
      <c r="E1122" s="76">
        <f t="shared" ca="1" si="70"/>
        <v>0.24175914012364497</v>
      </c>
      <c r="F1122" s="76">
        <f t="shared" ca="1" si="71"/>
        <v>2.3110936737516981</v>
      </c>
      <c r="Q1122" s="91">
        <f t="shared" ca="1" si="72"/>
        <v>0.79760146514291974</v>
      </c>
      <c r="R1122" s="91">
        <f t="shared" ca="1" si="73"/>
        <v>12.9731469654958</v>
      </c>
    </row>
    <row r="1123" spans="5:18" x14ac:dyDescent="0.25">
      <c r="E1123" s="76">
        <f t="shared" ca="1" si="70"/>
        <v>0.46804842200924546</v>
      </c>
      <c r="F1123" s="76">
        <f t="shared" ca="1" si="71"/>
        <v>3.5586843362460314</v>
      </c>
      <c r="Q1123" s="91">
        <f t="shared" ca="1" si="72"/>
        <v>0.58222409911639672</v>
      </c>
      <c r="R1123" s="91">
        <f t="shared" ca="1" si="73"/>
        <v>11.229042255113395</v>
      </c>
    </row>
    <row r="1124" spans="5:18" x14ac:dyDescent="0.25">
      <c r="E1124" s="76">
        <f t="shared" ca="1" si="70"/>
        <v>0.81587356796781707</v>
      </c>
      <c r="F1124" s="76">
        <f t="shared" ca="1" si="71"/>
        <v>6.4517056278755653</v>
      </c>
      <c r="Q1124" s="91">
        <f t="shared" ca="1" si="72"/>
        <v>0.34480255346547262</v>
      </c>
      <c r="R1124" s="91">
        <f t="shared" ca="1" si="73"/>
        <v>9.8744573264935287</v>
      </c>
    </row>
    <row r="1125" spans="5:18" x14ac:dyDescent="0.25">
      <c r="E1125" s="76">
        <f t="shared" ca="1" si="70"/>
        <v>0.89985668225797355</v>
      </c>
      <c r="F1125" s="76">
        <f t="shared" ca="1" si="71"/>
        <v>8.0435915466399841</v>
      </c>
      <c r="Q1125" s="91">
        <f t="shared" ca="1" si="72"/>
        <v>0.65721259234723495</v>
      </c>
      <c r="R1125" s="91">
        <f t="shared" ca="1" si="73"/>
        <v>11.736202770598974</v>
      </c>
    </row>
    <row r="1126" spans="5:18" x14ac:dyDescent="0.25">
      <c r="E1126" s="76">
        <f t="shared" ca="1" si="70"/>
        <v>0.26764149773477774</v>
      </c>
      <c r="F1126" s="76">
        <f t="shared" ca="1" si="71"/>
        <v>2.455165638604639</v>
      </c>
      <c r="Q1126" s="91">
        <f t="shared" ca="1" si="72"/>
        <v>0.8846925715822419</v>
      </c>
      <c r="R1126" s="91">
        <f t="shared" ca="1" si="73"/>
        <v>14.199042454897564</v>
      </c>
    </row>
    <row r="1127" spans="5:18" x14ac:dyDescent="0.25">
      <c r="E1127" s="76">
        <f t="shared" ca="1" si="70"/>
        <v>0.92956709098038781</v>
      </c>
      <c r="F1127" s="76">
        <f t="shared" ca="1" si="71"/>
        <v>8.9822120202921027</v>
      </c>
      <c r="Q1127" s="91">
        <f t="shared" ca="1" si="72"/>
        <v>0.34075227500521099</v>
      </c>
      <c r="R1127" s="91">
        <f t="shared" ca="1" si="73"/>
        <v>9.8523850151822696</v>
      </c>
    </row>
    <row r="1128" spans="5:18" x14ac:dyDescent="0.25">
      <c r="E1128" s="76">
        <f t="shared" ca="1" si="70"/>
        <v>0.20697631225028879</v>
      </c>
      <c r="F1128" s="76">
        <f t="shared" ca="1" si="71"/>
        <v>2.1116321772158937</v>
      </c>
      <c r="Q1128" s="91">
        <f t="shared" ca="1" si="72"/>
        <v>0.75896433583297662</v>
      </c>
      <c r="R1128" s="91">
        <f t="shared" ca="1" si="73"/>
        <v>12.576155066314708</v>
      </c>
    </row>
    <row r="1129" spans="5:18" x14ac:dyDescent="0.25">
      <c r="E1129" s="76">
        <f t="shared" ca="1" si="70"/>
        <v>0.81456916601761198</v>
      </c>
      <c r="F1129" s="76">
        <f t="shared" ca="1" si="71"/>
        <v>6.4333451954201077</v>
      </c>
      <c r="Q1129" s="91">
        <f t="shared" ca="1" si="72"/>
        <v>0.163672910485409</v>
      </c>
      <c r="R1129" s="91">
        <f t="shared" ca="1" si="73"/>
        <v>8.8134730637616041</v>
      </c>
    </row>
    <row r="1130" spans="5:18" x14ac:dyDescent="0.25">
      <c r="E1130" s="76">
        <f t="shared" ca="1" si="70"/>
        <v>0.6642945599517206</v>
      </c>
      <c r="F1130" s="76">
        <f t="shared" ca="1" si="71"/>
        <v>4.8702889255961841</v>
      </c>
      <c r="Q1130" s="91">
        <f t="shared" ca="1" si="72"/>
        <v>0.49371756946821954</v>
      </c>
      <c r="R1130" s="91">
        <f t="shared" ca="1" si="73"/>
        <v>10.696870405178103</v>
      </c>
    </row>
    <row r="1131" spans="5:18" x14ac:dyDescent="0.25">
      <c r="E1131" s="76">
        <f t="shared" ca="1" si="70"/>
        <v>0.82866332684554922</v>
      </c>
      <c r="F1131" s="76">
        <f t="shared" ca="1" si="71"/>
        <v>6.6389274091497326</v>
      </c>
      <c r="Q1131" s="91">
        <f t="shared" ca="1" si="72"/>
        <v>0.81593941456621788</v>
      </c>
      <c r="R1131" s="91">
        <f t="shared" ca="1" si="73"/>
        <v>13.185012396402596</v>
      </c>
    </row>
    <row r="1132" spans="5:18" x14ac:dyDescent="0.25">
      <c r="E1132" s="76">
        <f t="shared" ca="1" si="70"/>
        <v>0.69845679103032743</v>
      </c>
      <c r="F1132" s="76">
        <f t="shared" ca="1" si="71"/>
        <v>5.1582180937971618</v>
      </c>
      <c r="Q1132" s="91">
        <f t="shared" ca="1" si="72"/>
        <v>0.27634483607973148</v>
      </c>
      <c r="R1132" s="91">
        <f t="shared" ca="1" si="73"/>
        <v>9.4967622340822526</v>
      </c>
    </row>
    <row r="1133" spans="5:18" x14ac:dyDescent="0.25">
      <c r="E1133" s="76">
        <f t="shared" ca="1" si="70"/>
        <v>0.95846934107440351</v>
      </c>
      <c r="F1133" s="76">
        <f t="shared" ca="1" si="71"/>
        <v>10.433124887495218</v>
      </c>
      <c r="Q1133" s="91">
        <f t="shared" ca="1" si="72"/>
        <v>0.14237271643493588</v>
      </c>
      <c r="R1133" s="91">
        <f t="shared" ca="1" si="73"/>
        <v>8.6650522566702151</v>
      </c>
    </row>
    <row r="1134" spans="5:18" x14ac:dyDescent="0.25">
      <c r="E1134" s="76">
        <f t="shared" ca="1" si="70"/>
        <v>0.36957852328836371</v>
      </c>
      <c r="F1134" s="76">
        <f t="shared" ca="1" si="71"/>
        <v>3.0092393343649499</v>
      </c>
      <c r="Q1134" s="91">
        <f t="shared" ca="1" si="72"/>
        <v>5.7315975978010303E-2</v>
      </c>
      <c r="R1134" s="91">
        <f t="shared" ca="1" si="73"/>
        <v>7.898933140208058</v>
      </c>
    </row>
    <row r="1135" spans="5:18" x14ac:dyDescent="0.25">
      <c r="E1135" s="76">
        <f t="shared" ca="1" si="70"/>
        <v>0.25119111624578538</v>
      </c>
      <c r="F1135" s="76">
        <f t="shared" ca="1" si="71"/>
        <v>2.363934781641623</v>
      </c>
      <c r="Q1135" s="91">
        <f t="shared" ca="1" si="72"/>
        <v>0.9296187368210026</v>
      </c>
      <c r="R1135" s="91">
        <f t="shared" ca="1" si="73"/>
        <v>15.235119490538597</v>
      </c>
    </row>
    <row r="1136" spans="5:18" x14ac:dyDescent="0.25">
      <c r="E1136" s="76">
        <f t="shared" ca="1" si="70"/>
        <v>0.39570817105804212</v>
      </c>
      <c r="F1136" s="76">
        <f t="shared" ca="1" si="71"/>
        <v>3.1520093027821856</v>
      </c>
      <c r="Q1136" s="91">
        <f t="shared" ca="1" si="72"/>
        <v>0.8150287803653874</v>
      </c>
      <c r="R1136" s="91">
        <f t="shared" ca="1" si="73"/>
        <v>13.174063110152144</v>
      </c>
    </row>
    <row r="1137" spans="5:18" x14ac:dyDescent="0.25">
      <c r="E1137" s="76">
        <f t="shared" ca="1" si="70"/>
        <v>0.20601387563897111</v>
      </c>
      <c r="F1137" s="76">
        <f t="shared" ca="1" si="71"/>
        <v>2.1059862810030201</v>
      </c>
      <c r="Q1137" s="91">
        <f t="shared" ca="1" si="72"/>
        <v>0.84883461323931086</v>
      </c>
      <c r="R1137" s="91">
        <f t="shared" ca="1" si="73"/>
        <v>13.617108468301007</v>
      </c>
    </row>
    <row r="1138" spans="5:18" x14ac:dyDescent="0.25">
      <c r="E1138" s="76">
        <f t="shared" ca="1" si="70"/>
        <v>0.95862754112513548</v>
      </c>
      <c r="F1138" s="76">
        <f t="shared" ca="1" si="71"/>
        <v>10.443821631505765</v>
      </c>
      <c r="Q1138" s="91">
        <f t="shared" ca="1" si="72"/>
        <v>0.71316983455231786</v>
      </c>
      <c r="R1138" s="91">
        <f t="shared" ca="1" si="73"/>
        <v>12.169207595873583</v>
      </c>
    </row>
    <row r="1139" spans="5:18" x14ac:dyDescent="0.25">
      <c r="E1139" s="76">
        <f t="shared" ca="1" si="70"/>
        <v>0.14008107566155847</v>
      </c>
      <c r="F1139" s="76">
        <f t="shared" ca="1" si="71"/>
        <v>1.6931263535516523</v>
      </c>
      <c r="Q1139" s="91">
        <f t="shared" ca="1" si="72"/>
        <v>0.26237703826876546</v>
      </c>
      <c r="R1139" s="91">
        <f t="shared" ca="1" si="73"/>
        <v>9.4176888358390958</v>
      </c>
    </row>
    <row r="1140" spans="5:18" x14ac:dyDescent="0.25">
      <c r="E1140" s="76">
        <f t="shared" ca="1" si="70"/>
        <v>0.90874234867761539</v>
      </c>
      <c r="F1140" s="76">
        <f t="shared" ca="1" si="71"/>
        <v>8.2895833706926041</v>
      </c>
      <c r="Q1140" s="91">
        <f t="shared" ca="1" si="72"/>
        <v>0.96554076693515856</v>
      </c>
      <c r="R1140" s="91">
        <f t="shared" ca="1" si="73"/>
        <v>16.700992126746954</v>
      </c>
    </row>
    <row r="1141" spans="5:18" x14ac:dyDescent="0.25">
      <c r="E1141" s="76">
        <f t="shared" ca="1" si="70"/>
        <v>8.1706978629956128E-2</v>
      </c>
      <c r="F1141" s="76">
        <f t="shared" ca="1" si="71"/>
        <v>1.2455047767561651</v>
      </c>
      <c r="Q1141" s="91">
        <f t="shared" ca="1" si="72"/>
        <v>0.22168587879725832</v>
      </c>
      <c r="R1141" s="91">
        <f t="shared" ca="1" si="73"/>
        <v>9.1804299928689819</v>
      </c>
    </row>
    <row r="1142" spans="5:18" x14ac:dyDescent="0.25">
      <c r="E1142" s="76">
        <f t="shared" ca="1" si="70"/>
        <v>0.83665775580799839</v>
      </c>
      <c r="F1142" s="76">
        <f t="shared" ca="1" si="71"/>
        <v>6.7632082581968573</v>
      </c>
      <c r="Q1142" s="91">
        <f t="shared" ca="1" si="72"/>
        <v>0.21883840370999541</v>
      </c>
      <c r="R1142" s="91">
        <f t="shared" ca="1" si="73"/>
        <v>9.1633403906767086</v>
      </c>
    </row>
    <row r="1143" spans="5:18" x14ac:dyDescent="0.25">
      <c r="E1143" s="76">
        <f t="shared" ca="1" si="70"/>
        <v>0.52132120248740665</v>
      </c>
      <c r="F1143" s="76">
        <f t="shared" ca="1" si="71"/>
        <v>3.8759361198079585</v>
      </c>
      <c r="Q1143" s="91">
        <f t="shared" ca="1" si="72"/>
        <v>0.26358467168079169</v>
      </c>
      <c r="R1143" s="91">
        <f t="shared" ca="1" si="73"/>
        <v>9.4245649144060764</v>
      </c>
    </row>
    <row r="1144" spans="5:18" x14ac:dyDescent="0.25">
      <c r="E1144" s="76">
        <f t="shared" ca="1" si="70"/>
        <v>0.41182358417451381</v>
      </c>
      <c r="F1144" s="76">
        <f t="shared" ca="1" si="71"/>
        <v>3.2408986324939422</v>
      </c>
      <c r="Q1144" s="91">
        <f t="shared" ca="1" si="72"/>
        <v>0.34647780696072772</v>
      </c>
      <c r="R1144" s="91">
        <f t="shared" ca="1" si="73"/>
        <v>9.8835819768135256</v>
      </c>
    </row>
    <row r="1145" spans="5:18" x14ac:dyDescent="0.25">
      <c r="E1145" s="76">
        <f t="shared" ca="1" si="70"/>
        <v>7.5157265788526773E-2</v>
      </c>
      <c r="F1145" s="76">
        <f t="shared" ca="1" si="71"/>
        <v>1.185727285912916</v>
      </c>
      <c r="Q1145" s="91">
        <f t="shared" ca="1" si="72"/>
        <v>0.43878139666084282</v>
      </c>
      <c r="R1145" s="91">
        <f t="shared" ca="1" si="73"/>
        <v>10.38776680232623</v>
      </c>
    </row>
    <row r="1146" spans="5:18" x14ac:dyDescent="0.25">
      <c r="E1146" s="76">
        <f t="shared" ca="1" si="70"/>
        <v>0.94707325894057581</v>
      </c>
      <c r="F1146" s="76">
        <f t="shared" ca="1" si="71"/>
        <v>9.7600555042548205</v>
      </c>
      <c r="Q1146" s="91">
        <f t="shared" ca="1" si="72"/>
        <v>0.60716180135777675</v>
      </c>
      <c r="R1146" s="91">
        <f t="shared" ca="1" si="73"/>
        <v>11.390458836347891</v>
      </c>
    </row>
    <row r="1147" spans="5:18" x14ac:dyDescent="0.25">
      <c r="E1147" s="76">
        <f t="shared" ca="1" si="70"/>
        <v>0.41875066010094075</v>
      </c>
      <c r="F1147" s="76">
        <f t="shared" ca="1" si="71"/>
        <v>3.2793548644904975</v>
      </c>
      <c r="Q1147" s="91">
        <f t="shared" ca="1" si="72"/>
        <v>0.48639480690631776</v>
      </c>
      <c r="R1147" s="91">
        <f t="shared" ca="1" si="73"/>
        <v>10.654968549335679</v>
      </c>
    </row>
    <row r="1148" spans="5:18" x14ac:dyDescent="0.25">
      <c r="E1148" s="76">
        <f t="shared" ca="1" si="70"/>
        <v>0.55025510778971654</v>
      </c>
      <c r="F1148" s="76">
        <f t="shared" ca="1" si="71"/>
        <v>4.0574324720773109</v>
      </c>
      <c r="Q1148" s="91">
        <f t="shared" ca="1" si="72"/>
        <v>0.27267281275851263</v>
      </c>
      <c r="R1148" s="91">
        <f t="shared" ca="1" si="73"/>
        <v>9.4760674900364847</v>
      </c>
    </row>
    <row r="1149" spans="5:18" x14ac:dyDescent="0.25">
      <c r="E1149" s="76">
        <f t="shared" ca="1" si="70"/>
        <v>0.10665091683850647</v>
      </c>
      <c r="F1149" s="76">
        <f t="shared" ca="1" si="71"/>
        <v>1.4518628686499997</v>
      </c>
      <c r="Q1149" s="91">
        <f t="shared" ca="1" si="72"/>
        <v>0.50796385848336467</v>
      </c>
      <c r="R1149" s="91">
        <f t="shared" ca="1" si="73"/>
        <v>10.779149132414853</v>
      </c>
    </row>
    <row r="1150" spans="5:18" x14ac:dyDescent="0.25">
      <c r="E1150" s="76">
        <f t="shared" ca="1" si="70"/>
        <v>0.1351091305943577</v>
      </c>
      <c r="F1150" s="76">
        <f t="shared" ca="1" si="71"/>
        <v>1.6591000948065133</v>
      </c>
      <c r="Q1150" s="91">
        <f t="shared" ca="1" si="72"/>
        <v>0.50017491052304985</v>
      </c>
      <c r="R1150" s="91">
        <f t="shared" ca="1" si="73"/>
        <v>10.734035289535489</v>
      </c>
    </row>
    <row r="1151" spans="5:18" x14ac:dyDescent="0.25">
      <c r="E1151" s="76">
        <f t="shared" ca="1" si="70"/>
        <v>0.91546227698436322</v>
      </c>
      <c r="F1151" s="76">
        <f t="shared" ca="1" si="71"/>
        <v>8.4930078723614528</v>
      </c>
      <c r="Q1151" s="91">
        <f t="shared" ca="1" si="72"/>
        <v>0.8237408195778545</v>
      </c>
      <c r="R1151" s="91">
        <f t="shared" ca="1" si="73"/>
        <v>13.28083226279481</v>
      </c>
    </row>
    <row r="1152" spans="5:18" x14ac:dyDescent="0.25">
      <c r="E1152" s="76">
        <f t="shared" ca="1" si="70"/>
        <v>0.91398885742450309</v>
      </c>
      <c r="F1152" s="76">
        <f t="shared" ca="1" si="71"/>
        <v>8.4469774492876901</v>
      </c>
      <c r="Q1152" s="91">
        <f t="shared" ca="1" si="72"/>
        <v>0.82455664250636085</v>
      </c>
      <c r="R1152" s="91">
        <f t="shared" ca="1" si="73"/>
        <v>13.291068844716065</v>
      </c>
    </row>
    <row r="1153" spans="5:18" x14ac:dyDescent="0.25">
      <c r="E1153" s="76">
        <f t="shared" ca="1" si="70"/>
        <v>0.28260045533646305</v>
      </c>
      <c r="F1153" s="76">
        <f t="shared" ca="1" si="71"/>
        <v>2.5373145475551313</v>
      </c>
      <c r="Q1153" s="91">
        <f t="shared" ca="1" si="72"/>
        <v>0.84805087643356691</v>
      </c>
      <c r="R1153" s="91">
        <f t="shared" ca="1" si="73"/>
        <v>13.605867549414519</v>
      </c>
    </row>
    <row r="1154" spans="5:18" x14ac:dyDescent="0.25">
      <c r="E1154" s="76">
        <f t="shared" ca="1" si="70"/>
        <v>0.34580624112543645</v>
      </c>
      <c r="F1154" s="76">
        <f t="shared" ca="1" si="71"/>
        <v>2.880284184380399</v>
      </c>
      <c r="Q1154" s="91">
        <f t="shared" ca="1" si="72"/>
        <v>0.99311458386996843</v>
      </c>
      <c r="R1154" s="91">
        <f t="shared" ca="1" si="73"/>
        <v>19.94979416520961</v>
      </c>
    </row>
    <row r="1155" spans="5:18" x14ac:dyDescent="0.25">
      <c r="E1155" s="76">
        <f t="shared" ca="1" si="70"/>
        <v>0.99541553715420483</v>
      </c>
      <c r="F1155" s="76">
        <f t="shared" ca="1" si="71"/>
        <v>17.261108395005291</v>
      </c>
      <c r="Q1155" s="91">
        <f t="shared" ca="1" si="72"/>
        <v>0.89833744797295934</v>
      </c>
      <c r="R1155" s="91">
        <f t="shared" ca="1" si="73"/>
        <v>14.46594075486037</v>
      </c>
    </row>
    <row r="1156" spans="5:18" x14ac:dyDescent="0.25">
      <c r="E1156" s="76">
        <f t="shared" ref="E1156:E1219" ca="1" si="74">RAND()</f>
        <v>0.48903827688820289</v>
      </c>
      <c r="F1156" s="76">
        <f t="shared" ref="F1156:F1219" ca="1" si="75">(((-LN(E1156))^(-$C$3)-1)*(1/$C$3))*$C$5+$C$4</f>
        <v>3.6814170185989443</v>
      </c>
      <c r="Q1156" s="91">
        <f t="shared" ref="Q1156:Q1219" ca="1" si="76">RAND()</f>
        <v>0.20424829325564597</v>
      </c>
      <c r="R1156" s="91">
        <f t="shared" ref="R1156:R1219" ca="1" si="77">-LN(-LN(Q1156))*$O$4+$O$3</f>
        <v>9.0745217602584596</v>
      </c>
    </row>
    <row r="1157" spans="5:18" x14ac:dyDescent="0.25">
      <c r="E1157" s="76">
        <f t="shared" ca="1" si="74"/>
        <v>0.40565336094511029</v>
      </c>
      <c r="F1157" s="76">
        <f t="shared" ca="1" si="75"/>
        <v>3.2067749479098424</v>
      </c>
      <c r="Q1157" s="91">
        <f t="shared" ca="1" si="76"/>
        <v>0.31506985567315549</v>
      </c>
      <c r="R1157" s="91">
        <f t="shared" ca="1" si="77"/>
        <v>9.7118670176127679</v>
      </c>
    </row>
    <row r="1158" spans="5:18" x14ac:dyDescent="0.25">
      <c r="E1158" s="76">
        <f t="shared" ca="1" si="74"/>
        <v>0.39931211766427288</v>
      </c>
      <c r="F1158" s="76">
        <f t="shared" ca="1" si="75"/>
        <v>3.1718236957875918</v>
      </c>
      <c r="Q1158" s="91">
        <f t="shared" ca="1" si="76"/>
        <v>0.55431486633508131</v>
      </c>
      <c r="R1158" s="91">
        <f t="shared" ca="1" si="77"/>
        <v>11.05518954357381</v>
      </c>
    </row>
    <row r="1159" spans="5:18" x14ac:dyDescent="0.25">
      <c r="E1159" s="76">
        <f t="shared" ca="1" si="74"/>
        <v>0.15389192387139483</v>
      </c>
      <c r="F1159" s="76">
        <f t="shared" ca="1" si="75"/>
        <v>1.7849871830485782</v>
      </c>
      <c r="Q1159" s="91">
        <f t="shared" ca="1" si="76"/>
        <v>0.8730863392431617</v>
      </c>
      <c r="R1159" s="91">
        <f t="shared" ca="1" si="77"/>
        <v>13.994310468383709</v>
      </c>
    </row>
    <row r="1160" spans="5:18" x14ac:dyDescent="0.25">
      <c r="E1160" s="76">
        <f t="shared" ca="1" si="74"/>
        <v>0.62969339995038631</v>
      </c>
      <c r="F1160" s="76">
        <f t="shared" ca="1" si="75"/>
        <v>4.6031326914496979</v>
      </c>
      <c r="Q1160" s="91">
        <f t="shared" ca="1" si="76"/>
        <v>0.80121481739503031</v>
      </c>
      <c r="R1160" s="91">
        <f t="shared" ca="1" si="77"/>
        <v>13.013526368324511</v>
      </c>
    </row>
    <row r="1161" spans="5:18" x14ac:dyDescent="0.25">
      <c r="E1161" s="76">
        <f t="shared" ca="1" si="74"/>
        <v>0.87326806868461038</v>
      </c>
      <c r="F1161" s="76">
        <f t="shared" ca="1" si="75"/>
        <v>7.424855016964595</v>
      </c>
      <c r="Q1161" s="91">
        <f t="shared" ca="1" si="76"/>
        <v>0.26269097287184906</v>
      </c>
      <c r="R1161" s="91">
        <f t="shared" ca="1" si="77"/>
        <v>9.4194770953817919</v>
      </c>
    </row>
    <row r="1162" spans="5:18" x14ac:dyDescent="0.25">
      <c r="E1162" s="76">
        <f t="shared" ca="1" si="74"/>
        <v>0.2287288937055193</v>
      </c>
      <c r="F1162" s="76">
        <f t="shared" ca="1" si="75"/>
        <v>2.2373116121188614</v>
      </c>
      <c r="Q1162" s="91">
        <f t="shared" ca="1" si="76"/>
        <v>0.36089898087278338</v>
      </c>
      <c r="R1162" s="91">
        <f t="shared" ca="1" si="77"/>
        <v>9.9620479948284135</v>
      </c>
    </row>
    <row r="1163" spans="5:18" x14ac:dyDescent="0.25">
      <c r="E1163" s="76">
        <f t="shared" ca="1" si="74"/>
        <v>5.7980229244296577E-3</v>
      </c>
      <c r="F1163" s="76">
        <f t="shared" ca="1" si="75"/>
        <v>-2.3534965963403653E-2</v>
      </c>
      <c r="Q1163" s="91">
        <f t="shared" ca="1" si="76"/>
        <v>0.82638393932511434</v>
      </c>
      <c r="R1163" s="91">
        <f t="shared" ca="1" si="77"/>
        <v>13.314151624789679</v>
      </c>
    </row>
    <row r="1164" spans="5:18" x14ac:dyDescent="0.25">
      <c r="E1164" s="76">
        <f t="shared" ca="1" si="74"/>
        <v>4.1774359783491977E-2</v>
      </c>
      <c r="F1164" s="76">
        <f t="shared" ca="1" si="75"/>
        <v>0.81759814261257402</v>
      </c>
      <c r="Q1164" s="91">
        <f t="shared" ca="1" si="76"/>
        <v>0.44285022386176465</v>
      </c>
      <c r="R1164" s="91">
        <f t="shared" ca="1" si="77"/>
        <v>10.410303602725895</v>
      </c>
    </row>
    <row r="1165" spans="5:18" x14ac:dyDescent="0.25">
      <c r="E1165" s="76">
        <f t="shared" ca="1" si="74"/>
        <v>0.69966274762548641</v>
      </c>
      <c r="F1165" s="76">
        <f t="shared" ca="1" si="75"/>
        <v>5.1688976011164218</v>
      </c>
      <c r="Q1165" s="91">
        <f t="shared" ca="1" si="76"/>
        <v>0.3972467174638511</v>
      </c>
      <c r="R1165" s="91">
        <f t="shared" ca="1" si="77"/>
        <v>10.159823669519422</v>
      </c>
    </row>
    <row r="1166" spans="5:18" x14ac:dyDescent="0.25">
      <c r="E1166" s="76">
        <f t="shared" ca="1" si="74"/>
        <v>0.99188501265083284</v>
      </c>
      <c r="F1166" s="76">
        <f t="shared" ca="1" si="75"/>
        <v>15.353733026222326</v>
      </c>
      <c r="Q1166" s="91">
        <f t="shared" ca="1" si="76"/>
        <v>0.90708817281752441</v>
      </c>
      <c r="R1166" s="91">
        <f t="shared" ca="1" si="77"/>
        <v>14.655485419389965</v>
      </c>
    </row>
    <row r="1167" spans="5:18" x14ac:dyDescent="0.25">
      <c r="E1167" s="76">
        <f t="shared" ca="1" si="74"/>
        <v>0.13755090111535784</v>
      </c>
      <c r="F1167" s="76">
        <f t="shared" ca="1" si="75"/>
        <v>1.6758791766581544</v>
      </c>
      <c r="Q1167" s="91">
        <f t="shared" ca="1" si="76"/>
        <v>2.3211985472596508E-3</v>
      </c>
      <c r="R1167" s="91">
        <f t="shared" ca="1" si="77"/>
        <v>6.3947094562392763</v>
      </c>
    </row>
    <row r="1168" spans="5:18" x14ac:dyDescent="0.25">
      <c r="E1168" s="76">
        <f t="shared" ca="1" si="74"/>
        <v>0.50732788543673779</v>
      </c>
      <c r="F1168" s="76">
        <f t="shared" ca="1" si="75"/>
        <v>3.7906828238674102</v>
      </c>
      <c r="Q1168" s="91">
        <f t="shared" ca="1" si="76"/>
        <v>0.67203443084250647</v>
      </c>
      <c r="R1168" s="91">
        <f t="shared" ca="1" si="77"/>
        <v>11.845393898882005</v>
      </c>
    </row>
    <row r="1169" spans="5:18" x14ac:dyDescent="0.25">
      <c r="E1169" s="76">
        <f t="shared" ca="1" si="74"/>
        <v>0.39338006176808604</v>
      </c>
      <c r="F1169" s="76">
        <f t="shared" ca="1" si="75"/>
        <v>3.1392274220389167</v>
      </c>
      <c r="Q1169" s="91">
        <f t="shared" ca="1" si="76"/>
        <v>0.55130256699191649</v>
      </c>
      <c r="R1169" s="91">
        <f t="shared" ca="1" si="77"/>
        <v>11.036803510137297</v>
      </c>
    </row>
    <row r="1170" spans="5:18" x14ac:dyDescent="0.25">
      <c r="E1170" s="76">
        <f t="shared" ca="1" si="74"/>
        <v>0.1145700104642362</v>
      </c>
      <c r="F1170" s="76">
        <f t="shared" ca="1" si="75"/>
        <v>1.5119743228792788</v>
      </c>
      <c r="Q1170" s="91">
        <f t="shared" ca="1" si="76"/>
        <v>0.43909225349959369</v>
      </c>
      <c r="R1170" s="91">
        <f t="shared" ca="1" si="77"/>
        <v>10.389486997273387</v>
      </c>
    </row>
    <row r="1171" spans="5:18" x14ac:dyDescent="0.25">
      <c r="E1171" s="76">
        <f t="shared" ca="1" si="74"/>
        <v>0.8759696040389654</v>
      </c>
      <c r="F1171" s="76">
        <f t="shared" ca="1" si="75"/>
        <v>7.4812372349937091</v>
      </c>
      <c r="Q1171" s="91">
        <f t="shared" ca="1" si="76"/>
        <v>0.12591042247570872</v>
      </c>
      <c r="R1171" s="91">
        <f t="shared" ca="1" si="77"/>
        <v>8.5427932147415735</v>
      </c>
    </row>
    <row r="1172" spans="5:18" x14ac:dyDescent="0.25">
      <c r="E1172" s="76">
        <f t="shared" ca="1" si="74"/>
        <v>0.28037045469082256</v>
      </c>
      <c r="F1172" s="76">
        <f t="shared" ca="1" si="75"/>
        <v>2.5251086016044462</v>
      </c>
      <c r="Q1172" s="91">
        <f t="shared" ca="1" si="76"/>
        <v>0.55938296568285695</v>
      </c>
      <c r="R1172" s="91">
        <f t="shared" ca="1" si="77"/>
        <v>11.086281180751755</v>
      </c>
    </row>
    <row r="1173" spans="5:18" x14ac:dyDescent="0.25">
      <c r="E1173" s="76">
        <f t="shared" ca="1" si="74"/>
        <v>0.5579769703993932</v>
      </c>
      <c r="F1173" s="76">
        <f t="shared" ca="1" si="75"/>
        <v>4.1071965869124689</v>
      </c>
      <c r="Q1173" s="91">
        <f t="shared" ca="1" si="76"/>
        <v>0.40342130926085462</v>
      </c>
      <c r="R1173" s="91">
        <f t="shared" ca="1" si="77"/>
        <v>10.193520033057055</v>
      </c>
    </row>
    <row r="1174" spans="5:18" x14ac:dyDescent="0.25">
      <c r="E1174" s="76">
        <f t="shared" ca="1" si="74"/>
        <v>5.145729784698827E-2</v>
      </c>
      <c r="F1174" s="76">
        <f t="shared" ca="1" si="75"/>
        <v>0.93899865739952082</v>
      </c>
      <c r="Q1174" s="91">
        <f t="shared" ca="1" si="76"/>
        <v>0.74453021203417458</v>
      </c>
      <c r="R1174" s="91">
        <f t="shared" ca="1" si="77"/>
        <v>12.441547320711486</v>
      </c>
    </row>
    <row r="1175" spans="5:18" x14ac:dyDescent="0.25">
      <c r="E1175" s="76">
        <f t="shared" ca="1" si="74"/>
        <v>2.2847864787100436E-2</v>
      </c>
      <c r="F1175" s="76">
        <f t="shared" ca="1" si="75"/>
        <v>0.51029582138826424</v>
      </c>
      <c r="Q1175" s="91">
        <f t="shared" ca="1" si="76"/>
        <v>0.46857528175827678</v>
      </c>
      <c r="R1175" s="91">
        <f t="shared" ca="1" si="77"/>
        <v>10.553989430028112</v>
      </c>
    </row>
    <row r="1176" spans="5:18" x14ac:dyDescent="0.25">
      <c r="E1176" s="76">
        <f t="shared" ca="1" si="74"/>
        <v>0.36879723581087509</v>
      </c>
      <c r="F1176" s="76">
        <f t="shared" ca="1" si="75"/>
        <v>3.0049902766220722</v>
      </c>
      <c r="Q1176" s="91">
        <f t="shared" ca="1" si="76"/>
        <v>0.83247127867946069</v>
      </c>
      <c r="R1176" s="91">
        <f t="shared" ca="1" si="77"/>
        <v>13.392645236994625</v>
      </c>
    </row>
    <row r="1177" spans="5:18" x14ac:dyDescent="0.25">
      <c r="E1177" s="76">
        <f t="shared" ca="1" si="74"/>
        <v>0.14160017773592526</v>
      </c>
      <c r="F1177" s="76">
        <f t="shared" ca="1" si="75"/>
        <v>1.7034154790749452</v>
      </c>
      <c r="Q1177" s="91">
        <f t="shared" ca="1" si="76"/>
        <v>0.5381875933291308</v>
      </c>
      <c r="R1177" s="91">
        <f t="shared" ca="1" si="77"/>
        <v>10.957529897568268</v>
      </c>
    </row>
    <row r="1178" spans="5:18" x14ac:dyDescent="0.25">
      <c r="E1178" s="76">
        <f t="shared" ca="1" si="74"/>
        <v>0.53548769384373784</v>
      </c>
      <c r="F1178" s="76">
        <f t="shared" ca="1" si="75"/>
        <v>3.9638658141638645</v>
      </c>
      <c r="Q1178" s="91">
        <f t="shared" ca="1" si="76"/>
        <v>0.89739077101366538</v>
      </c>
      <c r="R1178" s="91">
        <f t="shared" ca="1" si="77"/>
        <v>14.446367588750061</v>
      </c>
    </row>
    <row r="1179" spans="5:18" x14ac:dyDescent="0.25">
      <c r="E1179" s="76">
        <f t="shared" ca="1" si="74"/>
        <v>0.23620005378315667</v>
      </c>
      <c r="F1179" s="76">
        <f t="shared" ca="1" si="75"/>
        <v>2.2797354706409441</v>
      </c>
      <c r="Q1179" s="91">
        <f t="shared" ca="1" si="76"/>
        <v>0.38195632420246028</v>
      </c>
      <c r="R1179" s="91">
        <f t="shared" ca="1" si="77"/>
        <v>10.076548378658206</v>
      </c>
    </row>
    <row r="1180" spans="5:18" x14ac:dyDescent="0.25">
      <c r="E1180" s="76">
        <f t="shared" ca="1" si="74"/>
        <v>0.32897670762888143</v>
      </c>
      <c r="F1180" s="76">
        <f t="shared" ca="1" si="75"/>
        <v>2.789214952640839</v>
      </c>
      <c r="Q1180" s="91">
        <f t="shared" ca="1" si="76"/>
        <v>0.90793201570724957</v>
      </c>
      <c r="R1180" s="91">
        <f t="shared" ca="1" si="77"/>
        <v>14.674647595078314</v>
      </c>
    </row>
    <row r="1181" spans="5:18" x14ac:dyDescent="0.25">
      <c r="E1181" s="76">
        <f t="shared" ca="1" si="74"/>
        <v>0.99783643313807646</v>
      </c>
      <c r="F1181" s="76">
        <f t="shared" ca="1" si="75"/>
        <v>19.937367461929455</v>
      </c>
      <c r="Q1181" s="91">
        <f t="shared" ca="1" si="76"/>
        <v>0.22922423612508869</v>
      </c>
      <c r="R1181" s="91">
        <f t="shared" ca="1" si="77"/>
        <v>9.2253236497294715</v>
      </c>
    </row>
    <row r="1182" spans="5:18" x14ac:dyDescent="0.25">
      <c r="E1182" s="76">
        <f t="shared" ca="1" si="74"/>
        <v>0.16209440905733108</v>
      </c>
      <c r="F1182" s="76">
        <f t="shared" ca="1" si="75"/>
        <v>1.8379208370840812</v>
      </c>
      <c r="Q1182" s="91">
        <f t="shared" ca="1" si="76"/>
        <v>8.8745046216485046E-2</v>
      </c>
      <c r="R1182" s="91">
        <f t="shared" ca="1" si="77"/>
        <v>8.2308228918751869</v>
      </c>
    </row>
    <row r="1183" spans="5:18" x14ac:dyDescent="0.25">
      <c r="E1183" s="76">
        <f t="shared" ca="1" si="74"/>
        <v>0.56098195241174509</v>
      </c>
      <c r="F1183" s="76">
        <f t="shared" ca="1" si="75"/>
        <v>4.1267265986028629</v>
      </c>
      <c r="Q1183" s="91">
        <f t="shared" ca="1" si="76"/>
        <v>0.15288773049251914</v>
      </c>
      <c r="R1183" s="91">
        <f t="shared" ca="1" si="77"/>
        <v>8.739530484572235</v>
      </c>
    </row>
    <row r="1184" spans="5:18" x14ac:dyDescent="0.25">
      <c r="E1184" s="76">
        <f t="shared" ca="1" si="74"/>
        <v>0.33068450809989247</v>
      </c>
      <c r="F1184" s="76">
        <f t="shared" ca="1" si="75"/>
        <v>2.7984550398188786</v>
      </c>
      <c r="Q1184" s="91">
        <f t="shared" ca="1" si="76"/>
        <v>0.14160792823623447</v>
      </c>
      <c r="R1184" s="91">
        <f t="shared" ca="1" si="77"/>
        <v>8.6595335928378638</v>
      </c>
    </row>
    <row r="1185" spans="5:18" x14ac:dyDescent="0.25">
      <c r="E1185" s="76">
        <f t="shared" ca="1" si="74"/>
        <v>0.24988964268730807</v>
      </c>
      <c r="F1185" s="76">
        <f t="shared" ca="1" si="75"/>
        <v>2.3566688441265966</v>
      </c>
      <c r="Q1185" s="91">
        <f t="shared" ca="1" si="76"/>
        <v>0.61906521943097004</v>
      </c>
      <c r="R1185" s="91">
        <f t="shared" ca="1" si="77"/>
        <v>11.469836545338556</v>
      </c>
    </row>
    <row r="1186" spans="5:18" x14ac:dyDescent="0.25">
      <c r="E1186" s="76">
        <f t="shared" ca="1" si="74"/>
        <v>0.86321519864860252</v>
      </c>
      <c r="F1186" s="76">
        <f t="shared" ca="1" si="75"/>
        <v>7.2254196795040988</v>
      </c>
      <c r="Q1186" s="91">
        <f t="shared" ca="1" si="76"/>
        <v>0.58662029744040856</v>
      </c>
      <c r="R1186" s="91">
        <f t="shared" ca="1" si="77"/>
        <v>11.257051621225358</v>
      </c>
    </row>
    <row r="1187" spans="5:18" x14ac:dyDescent="0.25">
      <c r="E1187" s="76">
        <f t="shared" ca="1" si="74"/>
        <v>0.51154308148775829</v>
      </c>
      <c r="F1187" s="76">
        <f t="shared" ca="1" si="75"/>
        <v>3.8162048468423055</v>
      </c>
      <c r="Q1187" s="91">
        <f t="shared" ca="1" si="76"/>
        <v>0.85059146353145487</v>
      </c>
      <c r="R1187" s="91">
        <f t="shared" ca="1" si="77"/>
        <v>13.642500163660936</v>
      </c>
    </row>
    <row r="1188" spans="5:18" x14ac:dyDescent="0.25">
      <c r="E1188" s="76">
        <f t="shared" ca="1" si="74"/>
        <v>0.4768285426677531</v>
      </c>
      <c r="F1188" s="76">
        <f t="shared" ca="1" si="75"/>
        <v>3.6097025786101007</v>
      </c>
      <c r="Q1188" s="91">
        <f t="shared" ca="1" si="76"/>
        <v>0.66398814164014275</v>
      </c>
      <c r="R1188" s="91">
        <f t="shared" ca="1" si="77"/>
        <v>11.785680763384311</v>
      </c>
    </row>
    <row r="1189" spans="5:18" x14ac:dyDescent="0.25">
      <c r="E1189" s="76">
        <f t="shared" ca="1" si="74"/>
        <v>0.34284568456848108</v>
      </c>
      <c r="F1189" s="76">
        <f t="shared" ca="1" si="75"/>
        <v>2.8642581044979516</v>
      </c>
      <c r="Q1189" s="91">
        <f t="shared" ca="1" si="76"/>
        <v>0.51942635821180694</v>
      </c>
      <c r="R1189" s="91">
        <f t="shared" ca="1" si="77"/>
        <v>10.84614777243492</v>
      </c>
    </row>
    <row r="1190" spans="5:18" x14ac:dyDescent="0.25">
      <c r="E1190" s="76">
        <f t="shared" ca="1" si="74"/>
        <v>0.54956656360353373</v>
      </c>
      <c r="F1190" s="76">
        <f t="shared" ca="1" si="75"/>
        <v>4.0530238892014632</v>
      </c>
      <c r="Q1190" s="91">
        <f t="shared" ca="1" si="76"/>
        <v>0.33553698804638421</v>
      </c>
      <c r="R1190" s="91">
        <f t="shared" ca="1" si="77"/>
        <v>9.8239359726932509</v>
      </c>
    </row>
    <row r="1191" spans="5:18" x14ac:dyDescent="0.25">
      <c r="E1191" s="76">
        <f t="shared" ca="1" si="74"/>
        <v>0.95853095840285174</v>
      </c>
      <c r="F1191" s="76">
        <f t="shared" ca="1" si="75"/>
        <v>10.437285919388955</v>
      </c>
      <c r="Q1191" s="91">
        <f t="shared" ca="1" si="76"/>
        <v>6.8539745705667454E-2</v>
      </c>
      <c r="R1191" s="91">
        <f t="shared" ca="1" si="77"/>
        <v>8.0281115968130461</v>
      </c>
    </row>
    <row r="1192" spans="5:18" x14ac:dyDescent="0.25">
      <c r="E1192" s="76">
        <f t="shared" ca="1" si="74"/>
        <v>3.2998813051921538E-2</v>
      </c>
      <c r="F1192" s="76">
        <f t="shared" ca="1" si="75"/>
        <v>0.69042277088763715</v>
      </c>
      <c r="Q1192" s="91">
        <f t="shared" ca="1" si="76"/>
        <v>0.10998405632588104</v>
      </c>
      <c r="R1192" s="91">
        <f t="shared" ca="1" si="77"/>
        <v>8.4163512957419986</v>
      </c>
    </row>
    <row r="1193" spans="5:18" x14ac:dyDescent="0.25">
      <c r="E1193" s="76">
        <f t="shared" ca="1" si="74"/>
        <v>0.24735029489665583</v>
      </c>
      <c r="F1193" s="76">
        <f t="shared" ca="1" si="75"/>
        <v>2.3424693462003461</v>
      </c>
      <c r="Q1193" s="91">
        <f t="shared" ca="1" si="76"/>
        <v>0.75191668851003646</v>
      </c>
      <c r="R1193" s="91">
        <f t="shared" ca="1" si="77"/>
        <v>12.509621894267799</v>
      </c>
    </row>
    <row r="1194" spans="5:18" x14ac:dyDescent="0.25">
      <c r="E1194" s="76">
        <f t="shared" ca="1" si="74"/>
        <v>0.89817296177002082</v>
      </c>
      <c r="F1194" s="76">
        <f t="shared" ca="1" si="75"/>
        <v>7.9995707226135799</v>
      </c>
      <c r="Q1194" s="91">
        <f t="shared" ca="1" si="76"/>
        <v>0.46769696061705412</v>
      </c>
      <c r="R1194" s="91">
        <f t="shared" ca="1" si="77"/>
        <v>10.549045507085653</v>
      </c>
    </row>
    <row r="1195" spans="5:18" x14ac:dyDescent="0.25">
      <c r="E1195" s="76">
        <f t="shared" ca="1" si="74"/>
        <v>0.68342344731714644</v>
      </c>
      <c r="F1195" s="76">
        <f t="shared" ca="1" si="75"/>
        <v>5.0281731377280421</v>
      </c>
      <c r="Q1195" s="91">
        <f t="shared" ca="1" si="76"/>
        <v>1.4111256734577138E-2</v>
      </c>
      <c r="R1195" s="91">
        <f t="shared" ca="1" si="77"/>
        <v>7.1010943656858663</v>
      </c>
    </row>
    <row r="1196" spans="5:18" x14ac:dyDescent="0.25">
      <c r="E1196" s="76">
        <f t="shared" ca="1" si="74"/>
        <v>0.79792395077518719</v>
      </c>
      <c r="F1196" s="76">
        <f t="shared" ca="1" si="75"/>
        <v>6.2096590942190062</v>
      </c>
      <c r="Q1196" s="91">
        <f t="shared" ca="1" si="76"/>
        <v>0.16405757337572857</v>
      </c>
      <c r="R1196" s="91">
        <f t="shared" ca="1" si="77"/>
        <v>8.8160687630950036</v>
      </c>
    </row>
    <row r="1197" spans="5:18" x14ac:dyDescent="0.25">
      <c r="E1197" s="76">
        <f t="shared" ca="1" si="74"/>
        <v>0.73961645029974599</v>
      </c>
      <c r="F1197" s="76">
        <f t="shared" ca="1" si="75"/>
        <v>5.5467252553981323</v>
      </c>
      <c r="Q1197" s="91">
        <f t="shared" ca="1" si="76"/>
        <v>0.68240217116475288</v>
      </c>
      <c r="R1197" s="91">
        <f t="shared" ca="1" si="77"/>
        <v>11.923956896195715</v>
      </c>
    </row>
    <row r="1198" spans="5:18" x14ac:dyDescent="0.25">
      <c r="E1198" s="76">
        <f t="shared" ca="1" si="74"/>
        <v>0.1228180678381533</v>
      </c>
      <c r="F1198" s="76">
        <f t="shared" ca="1" si="75"/>
        <v>1.5724455369158159</v>
      </c>
      <c r="Q1198" s="91">
        <f t="shared" ca="1" si="76"/>
        <v>0.38362862603826675</v>
      </c>
      <c r="R1198" s="91">
        <f t="shared" ca="1" si="77"/>
        <v>10.085647338803277</v>
      </c>
    </row>
    <row r="1199" spans="5:18" x14ac:dyDescent="0.25">
      <c r="E1199" s="76">
        <f t="shared" ca="1" si="74"/>
        <v>0.5626418323965251</v>
      </c>
      <c r="F1199" s="76">
        <f t="shared" ca="1" si="75"/>
        <v>4.1375549899488258</v>
      </c>
      <c r="Q1199" s="91">
        <f t="shared" ca="1" si="76"/>
        <v>0.31503176707658553</v>
      </c>
      <c r="R1199" s="91">
        <f t="shared" ca="1" si="77"/>
        <v>9.7116576765844123</v>
      </c>
    </row>
    <row r="1200" spans="5:18" x14ac:dyDescent="0.25">
      <c r="E1200" s="76">
        <f t="shared" ca="1" si="74"/>
        <v>0.10573740718445346</v>
      </c>
      <c r="F1200" s="76">
        <f t="shared" ca="1" si="75"/>
        <v>1.4447860010169018</v>
      </c>
      <c r="Q1200" s="91">
        <f t="shared" ca="1" si="76"/>
        <v>0.8714296847421783</v>
      </c>
      <c r="R1200" s="91">
        <f t="shared" ca="1" si="77"/>
        <v>13.96651657272289</v>
      </c>
    </row>
    <row r="1201" spans="5:18" x14ac:dyDescent="0.25">
      <c r="E1201" s="76">
        <f t="shared" ca="1" si="74"/>
        <v>6.0979331556230254E-2</v>
      </c>
      <c r="F1201" s="76">
        <f t="shared" ca="1" si="75"/>
        <v>1.0450183712816625</v>
      </c>
      <c r="Q1201" s="91">
        <f t="shared" ca="1" si="76"/>
        <v>0.59915984779759945</v>
      </c>
      <c r="R1201" s="91">
        <f t="shared" ca="1" si="77"/>
        <v>11.337975337322247</v>
      </c>
    </row>
    <row r="1202" spans="5:18" x14ac:dyDescent="0.25">
      <c r="E1202" s="76">
        <f t="shared" ca="1" si="74"/>
        <v>0.48382899951565861</v>
      </c>
      <c r="F1202" s="76">
        <f t="shared" ca="1" si="75"/>
        <v>3.6507064576700028</v>
      </c>
      <c r="Q1202" s="91">
        <f t="shared" ca="1" si="76"/>
        <v>0.21271469429034628</v>
      </c>
      <c r="R1202" s="91">
        <f t="shared" ca="1" si="77"/>
        <v>9.1263263745933685</v>
      </c>
    </row>
    <row r="1203" spans="5:18" x14ac:dyDescent="0.25">
      <c r="E1203" s="76">
        <f t="shared" ca="1" si="74"/>
        <v>0.22918039370644694</v>
      </c>
      <c r="F1203" s="76">
        <f t="shared" ca="1" si="75"/>
        <v>2.2398850645430253</v>
      </c>
      <c r="Q1203" s="91">
        <f t="shared" ca="1" si="76"/>
        <v>0.88469696082360394</v>
      </c>
      <c r="R1203" s="91">
        <f t="shared" ca="1" si="77"/>
        <v>14.199123447485878</v>
      </c>
    </row>
    <row r="1204" spans="5:18" x14ac:dyDescent="0.25">
      <c r="E1204" s="76">
        <f t="shared" ca="1" si="74"/>
        <v>0.24897488679154978</v>
      </c>
      <c r="F1204" s="76">
        <f t="shared" ca="1" si="75"/>
        <v>2.3515572194885688</v>
      </c>
      <c r="Q1204" s="91">
        <f t="shared" ca="1" si="76"/>
        <v>0.95308704246106735</v>
      </c>
      <c r="R1204" s="91">
        <f t="shared" ca="1" si="77"/>
        <v>16.071066067651675</v>
      </c>
    </row>
    <row r="1205" spans="5:18" x14ac:dyDescent="0.25">
      <c r="E1205" s="76">
        <f t="shared" ca="1" si="74"/>
        <v>0.17352752280112926</v>
      </c>
      <c r="F1205" s="76">
        <f t="shared" ca="1" si="75"/>
        <v>1.9099764730574105</v>
      </c>
      <c r="Q1205" s="91">
        <f t="shared" ca="1" si="76"/>
        <v>0.23060109090807501</v>
      </c>
      <c r="R1205" s="91">
        <f t="shared" ca="1" si="77"/>
        <v>9.2334711053744289</v>
      </c>
    </row>
    <row r="1206" spans="5:18" x14ac:dyDescent="0.25">
      <c r="E1206" s="76">
        <f t="shared" ca="1" si="74"/>
        <v>0.64767395321884047</v>
      </c>
      <c r="F1206" s="76">
        <f t="shared" ca="1" si="75"/>
        <v>4.7392334626365846</v>
      </c>
      <c r="Q1206" s="91">
        <f t="shared" ca="1" si="76"/>
        <v>0.84620429998117197</v>
      </c>
      <c r="R1206" s="91">
        <f t="shared" ca="1" si="77"/>
        <v>13.579589291233708</v>
      </c>
    </row>
    <row r="1207" spans="5:18" x14ac:dyDescent="0.25">
      <c r="E1207" s="76">
        <f t="shared" ca="1" si="74"/>
        <v>0.41011427161200198</v>
      </c>
      <c r="F1207" s="76">
        <f t="shared" ca="1" si="75"/>
        <v>3.2314335754642904</v>
      </c>
      <c r="Q1207" s="91">
        <f t="shared" ca="1" si="76"/>
        <v>0.11653611394268437</v>
      </c>
      <c r="R1207" s="91">
        <f t="shared" ca="1" si="77"/>
        <v>8.4694791837799563</v>
      </c>
    </row>
    <row r="1208" spans="5:18" x14ac:dyDescent="0.25">
      <c r="E1208" s="76">
        <f t="shared" ca="1" si="74"/>
        <v>0.19088342732365748</v>
      </c>
      <c r="F1208" s="76">
        <f t="shared" ca="1" si="75"/>
        <v>2.0161038358957102</v>
      </c>
      <c r="Q1208" s="91">
        <f t="shared" ca="1" si="76"/>
        <v>0.8779279728198579</v>
      </c>
      <c r="R1208" s="91">
        <f t="shared" ca="1" si="77"/>
        <v>14.077509588517072</v>
      </c>
    </row>
    <row r="1209" spans="5:18" x14ac:dyDescent="0.25">
      <c r="E1209" s="76">
        <f t="shared" ca="1" si="74"/>
        <v>0.30292934078024802</v>
      </c>
      <c r="F1209" s="76">
        <f t="shared" ca="1" si="75"/>
        <v>2.6480865893937628</v>
      </c>
      <c r="Q1209" s="91">
        <f t="shared" ca="1" si="76"/>
        <v>0.38954712087803556</v>
      </c>
      <c r="R1209" s="91">
        <f t="shared" ca="1" si="77"/>
        <v>10.117864917025662</v>
      </c>
    </row>
    <row r="1210" spans="5:18" x14ac:dyDescent="0.25">
      <c r="E1210" s="76">
        <f t="shared" ca="1" si="74"/>
        <v>0.19629694703792011</v>
      </c>
      <c r="F1210" s="76">
        <f t="shared" ca="1" si="75"/>
        <v>2.0485172267883729</v>
      </c>
      <c r="Q1210" s="91">
        <f t="shared" ca="1" si="76"/>
        <v>0.59167068838313064</v>
      </c>
      <c r="R1210" s="91">
        <f t="shared" ca="1" si="77"/>
        <v>11.289456766880988</v>
      </c>
    </row>
    <row r="1211" spans="5:18" x14ac:dyDescent="0.25">
      <c r="E1211" s="76">
        <f t="shared" ca="1" si="74"/>
        <v>0.93923017295440958</v>
      </c>
      <c r="F1211" s="76">
        <f t="shared" ca="1" si="75"/>
        <v>9.3819510318336548</v>
      </c>
      <c r="Q1211" s="91">
        <f t="shared" ca="1" si="76"/>
        <v>0.5592077310812249</v>
      </c>
      <c r="R1211" s="91">
        <f t="shared" ca="1" si="77"/>
        <v>11.085202794036359</v>
      </c>
    </row>
    <row r="1212" spans="5:18" x14ac:dyDescent="0.25">
      <c r="E1212" s="76">
        <f t="shared" ca="1" si="74"/>
        <v>0.97376944943065158</v>
      </c>
      <c r="F1212" s="76">
        <f t="shared" ca="1" si="75"/>
        <v>11.745729915719558</v>
      </c>
      <c r="Q1212" s="91">
        <f t="shared" ca="1" si="76"/>
        <v>9.5074707417808657E-2</v>
      </c>
      <c r="R1212" s="91">
        <f t="shared" ca="1" si="77"/>
        <v>8.288539326837455</v>
      </c>
    </row>
    <row r="1213" spans="5:18" x14ac:dyDescent="0.25">
      <c r="E1213" s="76">
        <f t="shared" ca="1" si="74"/>
        <v>0.47501826987742657</v>
      </c>
      <c r="F1213" s="76">
        <f t="shared" ca="1" si="75"/>
        <v>3.5991472351182692</v>
      </c>
      <c r="Q1213" s="91">
        <f t="shared" ca="1" si="76"/>
        <v>0.72300300348773394</v>
      </c>
      <c r="R1213" s="91">
        <f t="shared" ca="1" si="77"/>
        <v>12.251914129095624</v>
      </c>
    </row>
    <row r="1214" spans="5:18" x14ac:dyDescent="0.25">
      <c r="E1214" s="76">
        <f t="shared" ca="1" si="74"/>
        <v>0.34886434241410813</v>
      </c>
      <c r="F1214" s="76">
        <f t="shared" ca="1" si="75"/>
        <v>2.8968434779055925</v>
      </c>
      <c r="Q1214" s="91">
        <f t="shared" ca="1" si="76"/>
        <v>0.61301682407808922</v>
      </c>
      <c r="R1214" s="91">
        <f t="shared" ca="1" si="77"/>
        <v>11.429301884316668</v>
      </c>
    </row>
    <row r="1215" spans="5:18" x14ac:dyDescent="0.25">
      <c r="E1215" s="76">
        <f t="shared" ca="1" si="74"/>
        <v>0.2095798934180737</v>
      </c>
      <c r="F1215" s="76">
        <f t="shared" ca="1" si="75"/>
        <v>2.1268660682044533</v>
      </c>
      <c r="Q1215" s="91">
        <f t="shared" ca="1" si="76"/>
        <v>3.4626347945717506E-2</v>
      </c>
      <c r="R1215" s="91">
        <f t="shared" ca="1" si="77"/>
        <v>7.5742496480358517</v>
      </c>
    </row>
    <row r="1216" spans="5:18" x14ac:dyDescent="0.25">
      <c r="E1216" s="76">
        <f t="shared" ca="1" si="74"/>
        <v>0.32988044124759608</v>
      </c>
      <c r="F1216" s="76">
        <f t="shared" ca="1" si="75"/>
        <v>2.7941046697443035</v>
      </c>
      <c r="Q1216" s="91">
        <f t="shared" ca="1" si="76"/>
        <v>0.45207897745969472</v>
      </c>
      <c r="R1216" s="91">
        <f t="shared" ca="1" si="77"/>
        <v>10.46159960771854</v>
      </c>
    </row>
    <row r="1217" spans="5:18" x14ac:dyDescent="0.25">
      <c r="E1217" s="76">
        <f t="shared" ca="1" si="74"/>
        <v>0.10925074094800713</v>
      </c>
      <c r="F1217" s="76">
        <f t="shared" ca="1" si="75"/>
        <v>1.4718368013173984</v>
      </c>
      <c r="Q1217" s="91">
        <f t="shared" ca="1" si="76"/>
        <v>1.9982487098552548E-2</v>
      </c>
      <c r="R1217" s="91">
        <f t="shared" ca="1" si="77"/>
        <v>7.2714429195751409</v>
      </c>
    </row>
    <row r="1218" spans="5:18" x14ac:dyDescent="0.25">
      <c r="E1218" s="76">
        <f t="shared" ca="1" si="74"/>
        <v>0.86364084863841151</v>
      </c>
      <c r="F1218" s="76">
        <f t="shared" ca="1" si="75"/>
        <v>7.2335538380443882</v>
      </c>
      <c r="Q1218" s="91">
        <f t="shared" ca="1" si="76"/>
        <v>0.6721797361565357</v>
      </c>
      <c r="R1218" s="91">
        <f t="shared" ca="1" si="77"/>
        <v>11.846482110508223</v>
      </c>
    </row>
    <row r="1219" spans="5:18" x14ac:dyDescent="0.25">
      <c r="E1219" s="76">
        <f t="shared" ca="1" si="74"/>
        <v>0.56244923858126905</v>
      </c>
      <c r="F1219" s="76">
        <f t="shared" ca="1" si="75"/>
        <v>4.1362970937659478</v>
      </c>
      <c r="Q1219" s="91">
        <f t="shared" ca="1" si="76"/>
        <v>0.65766681579783259</v>
      </c>
      <c r="R1219" s="91">
        <f t="shared" ca="1" si="77"/>
        <v>11.739497448356909</v>
      </c>
    </row>
    <row r="1220" spans="5:18" x14ac:dyDescent="0.25">
      <c r="E1220" s="76">
        <f t="shared" ref="E1220:E1283" ca="1" si="78">RAND()</f>
        <v>0.20556587107130286</v>
      </c>
      <c r="F1220" s="76">
        <f t="shared" ref="F1220:F1283" ca="1" si="79">(((-LN(E1220))^(-$C$3)-1)*(1/$C$3))*$C$5+$C$4</f>
        <v>2.1033554450284093</v>
      </c>
      <c r="Q1220" s="91">
        <f t="shared" ref="Q1220:Q1283" ca="1" si="80">RAND()</f>
        <v>0.75827486795935317</v>
      </c>
      <c r="R1220" s="91">
        <f t="shared" ref="R1220:R1283" ca="1" si="81">-LN(-LN(Q1220))*$O$4+$O$3</f>
        <v>12.569575301355144</v>
      </c>
    </row>
    <row r="1221" spans="5:18" x14ac:dyDescent="0.25">
      <c r="E1221" s="76">
        <f t="shared" ca="1" si="78"/>
        <v>0.13550784354972312</v>
      </c>
      <c r="F1221" s="76">
        <f t="shared" ca="1" si="79"/>
        <v>1.6618491607577774</v>
      </c>
      <c r="Q1221" s="91">
        <f t="shared" ca="1" si="80"/>
        <v>0.28624754505897365</v>
      </c>
      <c r="R1221" s="91">
        <f t="shared" ca="1" si="81"/>
        <v>9.5522761329863073</v>
      </c>
    </row>
    <row r="1222" spans="5:18" x14ac:dyDescent="0.25">
      <c r="E1222" s="76">
        <f t="shared" ca="1" si="78"/>
        <v>0.71795055408002528</v>
      </c>
      <c r="F1222" s="76">
        <f t="shared" ca="1" si="79"/>
        <v>5.3357581305754493</v>
      </c>
      <c r="Q1222" s="91">
        <f t="shared" ca="1" si="80"/>
        <v>0.66875986050838798</v>
      </c>
      <c r="R1222" s="91">
        <f t="shared" ca="1" si="81"/>
        <v>11.820964089046134</v>
      </c>
    </row>
    <row r="1223" spans="5:18" x14ac:dyDescent="0.25">
      <c r="E1223" s="76">
        <f t="shared" ca="1" si="78"/>
        <v>4.174209508740645E-2</v>
      </c>
      <c r="F1223" s="76">
        <f t="shared" ca="1" si="79"/>
        <v>0.81716466344506644</v>
      </c>
      <c r="Q1223" s="91">
        <f t="shared" ca="1" si="80"/>
        <v>0.61458803106666327</v>
      </c>
      <c r="R1223" s="91">
        <f t="shared" ca="1" si="81"/>
        <v>11.439791083839628</v>
      </c>
    </row>
    <row r="1224" spans="5:18" x14ac:dyDescent="0.25">
      <c r="E1224" s="76">
        <f t="shared" ca="1" si="78"/>
        <v>0.7053330624879991</v>
      </c>
      <c r="F1224" s="76">
        <f t="shared" ca="1" si="79"/>
        <v>5.2196317561555645</v>
      </c>
      <c r="Q1224" s="91">
        <f t="shared" ca="1" si="80"/>
        <v>0.84021262402353658</v>
      </c>
      <c r="R1224" s="91">
        <f t="shared" ca="1" si="81"/>
        <v>13.496247471682878</v>
      </c>
    </row>
    <row r="1225" spans="5:18" x14ac:dyDescent="0.25">
      <c r="E1225" s="76">
        <f t="shared" ca="1" si="78"/>
        <v>0.51990390057050329</v>
      </c>
      <c r="F1225" s="76">
        <f t="shared" ca="1" si="79"/>
        <v>3.8672313540901699</v>
      </c>
      <c r="Q1225" s="91">
        <f t="shared" ca="1" si="80"/>
        <v>0.76657469215368979</v>
      </c>
      <c r="R1225" s="91">
        <f t="shared" ca="1" si="81"/>
        <v>12.649848159473141</v>
      </c>
    </row>
    <row r="1226" spans="5:18" x14ac:dyDescent="0.25">
      <c r="E1226" s="76">
        <f t="shared" ca="1" si="78"/>
        <v>0.5188484961333576</v>
      </c>
      <c r="F1226" s="76">
        <f t="shared" ca="1" si="79"/>
        <v>3.8607597917891363</v>
      </c>
      <c r="Q1226" s="91">
        <f t="shared" ca="1" si="80"/>
        <v>0.12073412557197694</v>
      </c>
      <c r="R1226" s="91">
        <f t="shared" ca="1" si="81"/>
        <v>8.5026806395434882</v>
      </c>
    </row>
    <row r="1227" spans="5:18" x14ac:dyDescent="0.25">
      <c r="E1227" s="76">
        <f t="shared" ca="1" si="78"/>
        <v>0.25861069232417966</v>
      </c>
      <c r="F1227" s="76">
        <f t="shared" ca="1" si="79"/>
        <v>2.4052154521314746</v>
      </c>
      <c r="Q1227" s="91">
        <f t="shared" ca="1" si="80"/>
        <v>0.3386718392799275</v>
      </c>
      <c r="R1227" s="91">
        <f t="shared" ca="1" si="81"/>
        <v>9.8410404408708754</v>
      </c>
    </row>
    <row r="1228" spans="5:18" x14ac:dyDescent="0.25">
      <c r="E1228" s="76">
        <f t="shared" ca="1" si="78"/>
        <v>0.24300174739782709</v>
      </c>
      <c r="F1228" s="76">
        <f t="shared" ca="1" si="79"/>
        <v>2.3180804478257206</v>
      </c>
      <c r="Q1228" s="91">
        <f t="shared" ca="1" si="80"/>
        <v>0.19444185320289331</v>
      </c>
      <c r="R1228" s="91">
        <f t="shared" ca="1" si="81"/>
        <v>9.0135094793465953</v>
      </c>
    </row>
    <row r="1229" spans="5:18" x14ac:dyDescent="0.25">
      <c r="E1229" s="76">
        <f t="shared" ca="1" si="78"/>
        <v>0.93972625825321987</v>
      </c>
      <c r="F1229" s="76">
        <f t="shared" ca="1" si="79"/>
        <v>9.4042746583672194</v>
      </c>
      <c r="Q1229" s="91">
        <f t="shared" ca="1" si="80"/>
        <v>0.20516115172171867</v>
      </c>
      <c r="R1229" s="91">
        <f t="shared" ca="1" si="81"/>
        <v>9.0801445468192092</v>
      </c>
    </row>
    <row r="1230" spans="5:18" x14ac:dyDescent="0.25">
      <c r="E1230" s="76">
        <f t="shared" ca="1" si="78"/>
        <v>0.41623930466729497</v>
      </c>
      <c r="F1230" s="76">
        <f t="shared" ca="1" si="79"/>
        <v>3.2653941396013026</v>
      </c>
      <c r="Q1230" s="91">
        <f t="shared" ca="1" si="80"/>
        <v>0.77405436010805317</v>
      </c>
      <c r="R1230" s="91">
        <f t="shared" ca="1" si="81"/>
        <v>12.724271683447276</v>
      </c>
    </row>
    <row r="1231" spans="5:18" x14ac:dyDescent="0.25">
      <c r="E1231" s="76">
        <f t="shared" ca="1" si="78"/>
        <v>0.13459307335096216</v>
      </c>
      <c r="F1231" s="76">
        <f t="shared" ca="1" si="79"/>
        <v>1.6555365247912075</v>
      </c>
      <c r="Q1231" s="91">
        <f t="shared" ca="1" si="80"/>
        <v>0.54875770090357734</v>
      </c>
      <c r="R1231" s="91">
        <f t="shared" ca="1" si="81"/>
        <v>11.021323670513608</v>
      </c>
    </row>
    <row r="1232" spans="5:18" x14ac:dyDescent="0.25">
      <c r="E1232" s="76">
        <f t="shared" ca="1" si="78"/>
        <v>0.30620075466186825</v>
      </c>
      <c r="F1232" s="76">
        <f t="shared" ca="1" si="79"/>
        <v>2.6658464345679707</v>
      </c>
      <c r="Q1232" s="91">
        <f t="shared" ca="1" si="80"/>
        <v>0.91758584143646615</v>
      </c>
      <c r="R1232" s="91">
        <f t="shared" ca="1" si="81"/>
        <v>14.906603342314401</v>
      </c>
    </row>
    <row r="1233" spans="5:18" x14ac:dyDescent="0.25">
      <c r="E1233" s="76">
        <f t="shared" ca="1" si="78"/>
        <v>0.19805145270839752</v>
      </c>
      <c r="F1233" s="76">
        <f t="shared" ca="1" si="79"/>
        <v>2.0589593553023073</v>
      </c>
      <c r="Q1233" s="91">
        <f t="shared" ca="1" si="80"/>
        <v>0.58330939868581577</v>
      </c>
      <c r="R1233" s="91">
        <f t="shared" ca="1" si="81"/>
        <v>11.235940154209</v>
      </c>
    </row>
    <row r="1234" spans="5:18" x14ac:dyDescent="0.25">
      <c r="E1234" s="76">
        <f t="shared" ca="1" si="78"/>
        <v>0.51198353097076665</v>
      </c>
      <c r="F1234" s="76">
        <f t="shared" ca="1" si="79"/>
        <v>3.8188793983418874</v>
      </c>
      <c r="Q1234" s="91">
        <f t="shared" ca="1" si="80"/>
        <v>0.16649885818832288</v>
      </c>
      <c r="R1234" s="91">
        <f t="shared" ca="1" si="81"/>
        <v>8.8324797199006593</v>
      </c>
    </row>
    <row r="1235" spans="5:18" x14ac:dyDescent="0.25">
      <c r="E1235" s="76">
        <f t="shared" ca="1" si="78"/>
        <v>0.56451468016360173</v>
      </c>
      <c r="F1235" s="76">
        <f t="shared" ca="1" si="79"/>
        <v>4.1498077675706231</v>
      </c>
      <c r="Q1235" s="91">
        <f t="shared" ca="1" si="80"/>
        <v>6.2203378954795219E-2</v>
      </c>
      <c r="R1235" s="91">
        <f t="shared" ca="1" si="81"/>
        <v>7.9570084402950796</v>
      </c>
    </row>
    <row r="1236" spans="5:18" x14ac:dyDescent="0.25">
      <c r="E1236" s="76">
        <f t="shared" ca="1" si="78"/>
        <v>0.19368812562767412</v>
      </c>
      <c r="F1236" s="76">
        <f t="shared" ca="1" si="79"/>
        <v>2.0329342738420659</v>
      </c>
      <c r="Q1236" s="91">
        <f t="shared" ca="1" si="80"/>
        <v>0.56997691130066741</v>
      </c>
      <c r="R1236" s="91">
        <f t="shared" ca="1" si="81"/>
        <v>11.151939588227574</v>
      </c>
    </row>
    <row r="1237" spans="5:18" x14ac:dyDescent="0.25">
      <c r="E1237" s="76">
        <f t="shared" ca="1" si="78"/>
        <v>0.3178110370872429</v>
      </c>
      <c r="F1237" s="76">
        <f t="shared" ca="1" si="79"/>
        <v>2.7287800484331255</v>
      </c>
      <c r="Q1237" s="91">
        <f t="shared" ca="1" si="80"/>
        <v>4.0952898153880923E-3</v>
      </c>
      <c r="R1237" s="91">
        <f t="shared" ca="1" si="81"/>
        <v>6.5912611257237028</v>
      </c>
    </row>
    <row r="1238" spans="5:18" x14ac:dyDescent="0.25">
      <c r="E1238" s="76">
        <f t="shared" ca="1" si="78"/>
        <v>0.60988365706596726</v>
      </c>
      <c r="F1238" s="76">
        <f t="shared" ca="1" si="79"/>
        <v>4.4592481561314852</v>
      </c>
      <c r="Q1238" s="91">
        <f t="shared" ca="1" si="80"/>
        <v>0.83464942141848886</v>
      </c>
      <c r="R1238" s="91">
        <f t="shared" ca="1" si="81"/>
        <v>13.421352794209685</v>
      </c>
    </row>
    <row r="1239" spans="5:18" x14ac:dyDescent="0.25">
      <c r="E1239" s="76">
        <f t="shared" ca="1" si="78"/>
        <v>0.4869928084290186</v>
      </c>
      <c r="F1239" s="76">
        <f t="shared" ca="1" si="79"/>
        <v>3.669337576500153</v>
      </c>
      <c r="Q1239" s="91">
        <f t="shared" ca="1" si="80"/>
        <v>0.76546863079658434</v>
      </c>
      <c r="R1239" s="91">
        <f t="shared" ca="1" si="81"/>
        <v>12.639013915465075</v>
      </c>
    </row>
    <row r="1240" spans="5:18" x14ac:dyDescent="0.25">
      <c r="E1240" s="76">
        <f t="shared" ca="1" si="78"/>
        <v>0.13902134732528093</v>
      </c>
      <c r="F1240" s="76">
        <f t="shared" ca="1" si="79"/>
        <v>1.6859195432845371</v>
      </c>
      <c r="Q1240" s="91">
        <f t="shared" ca="1" si="80"/>
        <v>0.78357382404156117</v>
      </c>
      <c r="R1240" s="91">
        <f t="shared" ca="1" si="81"/>
        <v>12.822075964659113</v>
      </c>
    </row>
    <row r="1241" spans="5:18" x14ac:dyDescent="0.25">
      <c r="E1241" s="76">
        <f t="shared" ca="1" si="78"/>
        <v>0.87770769446233832</v>
      </c>
      <c r="F1241" s="76">
        <f t="shared" ca="1" si="79"/>
        <v>7.5181875617288902</v>
      </c>
      <c r="Q1241" s="91">
        <f t="shared" ca="1" si="80"/>
        <v>0.83911546150708138</v>
      </c>
      <c r="R1241" s="91">
        <f t="shared" ca="1" si="81"/>
        <v>13.481292992852985</v>
      </c>
    </row>
    <row r="1242" spans="5:18" x14ac:dyDescent="0.25">
      <c r="E1242" s="76">
        <f t="shared" ca="1" si="78"/>
        <v>4.9667837738881282E-2</v>
      </c>
      <c r="F1242" s="76">
        <f t="shared" ca="1" si="79"/>
        <v>0.91773767621472446</v>
      </c>
      <c r="Q1242" s="91">
        <f t="shared" ca="1" si="80"/>
        <v>0.43126504825441236</v>
      </c>
      <c r="R1242" s="91">
        <f t="shared" ca="1" si="81"/>
        <v>10.346250148559072</v>
      </c>
    </row>
    <row r="1243" spans="5:18" x14ac:dyDescent="0.25">
      <c r="E1243" s="76">
        <f t="shared" ca="1" si="78"/>
        <v>0.48475544531003034</v>
      </c>
      <c r="F1243" s="76">
        <f t="shared" ca="1" si="79"/>
        <v>3.6561555833267718</v>
      </c>
      <c r="Q1243" s="91">
        <f t="shared" ca="1" si="80"/>
        <v>0.68981696064769105</v>
      </c>
      <c r="R1243" s="91">
        <f t="shared" ca="1" si="81"/>
        <v>11.981333682222468</v>
      </c>
    </row>
    <row r="1244" spans="5:18" x14ac:dyDescent="0.25">
      <c r="E1244" s="76">
        <f t="shared" ca="1" si="78"/>
        <v>0.83846169453784691</v>
      </c>
      <c r="F1244" s="76">
        <f t="shared" ca="1" si="79"/>
        <v>6.7920991974917051</v>
      </c>
      <c r="Q1244" s="91">
        <f t="shared" ca="1" si="80"/>
        <v>0.57579469831759722</v>
      </c>
      <c r="R1244" s="91">
        <f t="shared" ca="1" si="81"/>
        <v>11.18839958012769</v>
      </c>
    </row>
    <row r="1245" spans="5:18" x14ac:dyDescent="0.25">
      <c r="E1245" s="76">
        <f t="shared" ca="1" si="78"/>
        <v>0.16075006363216382</v>
      </c>
      <c r="F1245" s="76">
        <f t="shared" ca="1" si="79"/>
        <v>1.8293203794151465</v>
      </c>
      <c r="Q1245" s="91">
        <f t="shared" ca="1" si="80"/>
        <v>0.87780658993536154</v>
      </c>
      <c r="R1245" s="91">
        <f t="shared" ca="1" si="81"/>
        <v>14.075386598152477</v>
      </c>
    </row>
    <row r="1246" spans="5:18" x14ac:dyDescent="0.25">
      <c r="E1246" s="76">
        <f t="shared" ca="1" si="78"/>
        <v>0.45455074331567624</v>
      </c>
      <c r="F1246" s="76">
        <f t="shared" ca="1" si="79"/>
        <v>3.4810781812440679</v>
      </c>
      <c r="Q1246" s="91">
        <f t="shared" ca="1" si="80"/>
        <v>0.8100349751753313</v>
      </c>
      <c r="R1246" s="91">
        <f t="shared" ca="1" si="81"/>
        <v>13.114850150278373</v>
      </c>
    </row>
    <row r="1247" spans="5:18" x14ac:dyDescent="0.25">
      <c r="E1247" s="76">
        <f t="shared" ca="1" si="78"/>
        <v>0.98803944572213309</v>
      </c>
      <c r="F1247" s="76">
        <f t="shared" ca="1" si="79"/>
        <v>14.116722096896435</v>
      </c>
      <c r="Q1247" s="91">
        <f t="shared" ca="1" si="80"/>
        <v>0.3608928209640212</v>
      </c>
      <c r="R1247" s="91">
        <f t="shared" ca="1" si="81"/>
        <v>9.962014500018606</v>
      </c>
    </row>
    <row r="1248" spans="5:18" x14ac:dyDescent="0.25">
      <c r="E1248" s="76">
        <f t="shared" ca="1" si="78"/>
        <v>0.38625740274687748</v>
      </c>
      <c r="F1248" s="76">
        <f t="shared" ca="1" si="79"/>
        <v>3.1002042241988299</v>
      </c>
      <c r="Q1248" s="91">
        <f t="shared" ca="1" si="80"/>
        <v>0.19947549050957447</v>
      </c>
      <c r="R1248" s="91">
        <f t="shared" ca="1" si="81"/>
        <v>9.0449694270651211</v>
      </c>
    </row>
    <row r="1249" spans="5:18" x14ac:dyDescent="0.25">
      <c r="E1249" s="76">
        <f t="shared" ca="1" si="78"/>
        <v>0.10262177130488648</v>
      </c>
      <c r="F1249" s="76">
        <f t="shared" ca="1" si="79"/>
        <v>1.4204110084130379</v>
      </c>
      <c r="Q1249" s="91">
        <f t="shared" ca="1" si="80"/>
        <v>0.78075501107152556</v>
      </c>
      <c r="R1249" s="91">
        <f t="shared" ca="1" si="81"/>
        <v>12.792738973872071</v>
      </c>
    </row>
    <row r="1250" spans="5:18" x14ac:dyDescent="0.25">
      <c r="E1250" s="76">
        <f t="shared" ca="1" si="78"/>
        <v>0.76710490431654299</v>
      </c>
      <c r="F1250" s="76">
        <f t="shared" ca="1" si="79"/>
        <v>5.8393546134695091</v>
      </c>
      <c r="Q1250" s="91">
        <f t="shared" ca="1" si="80"/>
        <v>0.95590111129363642</v>
      </c>
      <c r="R1250" s="91">
        <f t="shared" ca="1" si="81"/>
        <v>16.197710085206491</v>
      </c>
    </row>
    <row r="1251" spans="5:18" x14ac:dyDescent="0.25">
      <c r="E1251" s="76">
        <f t="shared" ca="1" si="78"/>
        <v>0.43576151124174256</v>
      </c>
      <c r="F1251" s="76">
        <f t="shared" ca="1" si="79"/>
        <v>3.374532691729863</v>
      </c>
      <c r="Q1251" s="91">
        <f t="shared" ca="1" si="80"/>
        <v>0.29727124977251784</v>
      </c>
      <c r="R1251" s="91">
        <f t="shared" ca="1" si="81"/>
        <v>9.6136249542971317</v>
      </c>
    </row>
    <row r="1252" spans="5:18" x14ac:dyDescent="0.25">
      <c r="E1252" s="76">
        <f t="shared" ca="1" si="78"/>
        <v>1.6526412215404407E-2</v>
      </c>
      <c r="F1252" s="76">
        <f t="shared" ca="1" si="79"/>
        <v>0.36688823063500475</v>
      </c>
      <c r="Q1252" s="91">
        <f t="shared" ca="1" si="80"/>
        <v>0.92987638551816931</v>
      </c>
      <c r="R1252" s="91">
        <f t="shared" ca="1" si="81"/>
        <v>15.242728191173022</v>
      </c>
    </row>
    <row r="1253" spans="5:18" x14ac:dyDescent="0.25">
      <c r="E1253" s="76">
        <f t="shared" ca="1" si="78"/>
        <v>0.94568071790863284</v>
      </c>
      <c r="F1253" s="76">
        <f t="shared" ca="1" si="79"/>
        <v>9.6887027421536605</v>
      </c>
      <c r="Q1253" s="91">
        <f t="shared" ca="1" si="80"/>
        <v>0.77188739702113429</v>
      </c>
      <c r="R1253" s="91">
        <f t="shared" ca="1" si="81"/>
        <v>12.702498566259614</v>
      </c>
    </row>
    <row r="1254" spans="5:18" x14ac:dyDescent="0.25">
      <c r="E1254" s="76">
        <f t="shared" ca="1" si="78"/>
        <v>0.93707035402251615</v>
      </c>
      <c r="F1254" s="76">
        <f t="shared" ca="1" si="79"/>
        <v>9.2869815985630151</v>
      </c>
      <c r="Q1254" s="91">
        <f t="shared" ca="1" si="80"/>
        <v>0.13923496200126029</v>
      </c>
      <c r="R1254" s="91">
        <f t="shared" ca="1" si="81"/>
        <v>8.6423169189922788</v>
      </c>
    </row>
    <row r="1255" spans="5:18" x14ac:dyDescent="0.25">
      <c r="E1255" s="76">
        <f t="shared" ca="1" si="78"/>
        <v>6.6137984932895466E-2</v>
      </c>
      <c r="F1255" s="76">
        <f t="shared" ca="1" si="79"/>
        <v>1.0982601499324725</v>
      </c>
      <c r="Q1255" s="91">
        <f t="shared" ca="1" si="80"/>
        <v>0.74120259046198766</v>
      </c>
      <c r="R1255" s="91">
        <f t="shared" ca="1" si="81"/>
        <v>12.411406670861497</v>
      </c>
    </row>
    <row r="1256" spans="5:18" x14ac:dyDescent="0.25">
      <c r="E1256" s="76">
        <f t="shared" ca="1" si="78"/>
        <v>0.29345991768918933</v>
      </c>
      <c r="F1256" s="76">
        <f t="shared" ca="1" si="79"/>
        <v>2.5965872326324653</v>
      </c>
      <c r="Q1256" s="91">
        <f t="shared" ca="1" si="80"/>
        <v>7.1942635309989456E-3</v>
      </c>
      <c r="R1256" s="91">
        <f t="shared" ca="1" si="81"/>
        <v>6.8075089302157403</v>
      </c>
    </row>
    <row r="1257" spans="5:18" x14ac:dyDescent="0.25">
      <c r="E1257" s="76">
        <f t="shared" ca="1" si="78"/>
        <v>0.73379181348375644</v>
      </c>
      <c r="F1257" s="76">
        <f t="shared" ca="1" si="79"/>
        <v>5.4884608014130283</v>
      </c>
      <c r="Q1257" s="91">
        <f t="shared" ca="1" si="80"/>
        <v>0.2551299526736347</v>
      </c>
      <c r="R1257" s="91">
        <f t="shared" ca="1" si="81"/>
        <v>9.376252473029794</v>
      </c>
    </row>
    <row r="1258" spans="5:18" x14ac:dyDescent="0.25">
      <c r="E1258" s="76">
        <f t="shared" ca="1" si="78"/>
        <v>0.43388047477876968</v>
      </c>
      <c r="F1258" s="76">
        <f t="shared" ca="1" si="79"/>
        <v>3.3639520885812164</v>
      </c>
      <c r="Q1258" s="91">
        <f t="shared" ca="1" si="80"/>
        <v>0.72370817998901593</v>
      </c>
      <c r="R1258" s="91">
        <f t="shared" ca="1" si="81"/>
        <v>12.257934544428466</v>
      </c>
    </row>
    <row r="1259" spans="5:18" x14ac:dyDescent="0.25">
      <c r="E1259" s="76">
        <f t="shared" ca="1" si="78"/>
        <v>0.43921451891000285</v>
      </c>
      <c r="F1259" s="76">
        <f t="shared" ca="1" si="79"/>
        <v>3.393994212021358</v>
      </c>
      <c r="Q1259" s="91">
        <f t="shared" ca="1" si="80"/>
        <v>0.34279166035352249</v>
      </c>
      <c r="R1259" s="91">
        <f t="shared" ca="1" si="81"/>
        <v>9.8635009577133257</v>
      </c>
    </row>
    <row r="1260" spans="5:18" x14ac:dyDescent="0.25">
      <c r="E1260" s="76">
        <f t="shared" ca="1" si="78"/>
        <v>0.20763526756384143</v>
      </c>
      <c r="F1260" s="76">
        <f t="shared" ca="1" si="79"/>
        <v>2.1154932051424353</v>
      </c>
      <c r="Q1260" s="91">
        <f t="shared" ca="1" si="80"/>
        <v>0.38352552410756802</v>
      </c>
      <c r="R1260" s="91">
        <f t="shared" ca="1" si="81"/>
        <v>10.085086314955291</v>
      </c>
    </row>
    <row r="1261" spans="5:18" x14ac:dyDescent="0.25">
      <c r="E1261" s="76">
        <f t="shared" ca="1" si="78"/>
        <v>0.79900064228766621</v>
      </c>
      <c r="F1261" s="76">
        <f t="shared" ca="1" si="79"/>
        <v>6.2235689883826035</v>
      </c>
      <c r="Q1261" s="91">
        <f t="shared" ca="1" si="80"/>
        <v>0.62922888389976128</v>
      </c>
      <c r="R1261" s="91">
        <f t="shared" ca="1" si="81"/>
        <v>11.538932778043124</v>
      </c>
    </row>
    <row r="1262" spans="5:18" x14ac:dyDescent="0.25">
      <c r="E1262" s="76">
        <f t="shared" ca="1" si="78"/>
        <v>0.38403501851973931</v>
      </c>
      <c r="F1262" s="76">
        <f t="shared" ca="1" si="79"/>
        <v>3.0880520291919584</v>
      </c>
      <c r="Q1262" s="91">
        <f t="shared" ca="1" si="80"/>
        <v>9.1928291444214993E-2</v>
      </c>
      <c r="R1262" s="91">
        <f t="shared" ca="1" si="81"/>
        <v>8.2601377617497196</v>
      </c>
    </row>
    <row r="1263" spans="5:18" x14ac:dyDescent="0.25">
      <c r="E1263" s="76">
        <f t="shared" ca="1" si="78"/>
        <v>9.8939245611844751E-2</v>
      </c>
      <c r="F1263" s="76">
        <f t="shared" ca="1" si="79"/>
        <v>1.3911019447778923</v>
      </c>
      <c r="Q1263" s="91">
        <f t="shared" ca="1" si="80"/>
        <v>0.94871794388117281</v>
      </c>
      <c r="R1263" s="91">
        <f t="shared" ca="1" si="81"/>
        <v>15.88841594552243</v>
      </c>
    </row>
    <row r="1264" spans="5:18" x14ac:dyDescent="0.25">
      <c r="E1264" s="76">
        <f t="shared" ca="1" si="78"/>
        <v>0.6480963303421019</v>
      </c>
      <c r="F1264" s="76">
        <f t="shared" ca="1" si="79"/>
        <v>4.7424989473090058</v>
      </c>
      <c r="Q1264" s="91">
        <f t="shared" ca="1" si="80"/>
        <v>0.56454177917819981</v>
      </c>
      <c r="R1264" s="91">
        <f t="shared" ca="1" si="81"/>
        <v>11.118138769328866</v>
      </c>
    </row>
    <row r="1265" spans="5:18" x14ac:dyDescent="0.25">
      <c r="E1265" s="76">
        <f t="shared" ca="1" si="78"/>
        <v>0.23973579208985651</v>
      </c>
      <c r="F1265" s="76">
        <f t="shared" ca="1" si="79"/>
        <v>2.2996996621047234</v>
      </c>
      <c r="Q1265" s="91">
        <f t="shared" ca="1" si="80"/>
        <v>0.41755749555554311</v>
      </c>
      <c r="R1265" s="91">
        <f t="shared" ca="1" si="81"/>
        <v>10.270876635834396</v>
      </c>
    </row>
    <row r="1266" spans="5:18" x14ac:dyDescent="0.25">
      <c r="E1266" s="76">
        <f t="shared" ca="1" si="78"/>
        <v>0.48509818168772834</v>
      </c>
      <c r="F1266" s="76">
        <f t="shared" ca="1" si="79"/>
        <v>3.6581728428004574</v>
      </c>
      <c r="Q1266" s="91">
        <f t="shared" ca="1" si="80"/>
        <v>0.67265422190102186</v>
      </c>
      <c r="R1266" s="91">
        <f t="shared" ca="1" si="81"/>
        <v>11.850038088262474</v>
      </c>
    </row>
    <row r="1267" spans="5:18" x14ac:dyDescent="0.25">
      <c r="E1267" s="76">
        <f t="shared" ca="1" si="78"/>
        <v>0.77895381856913459</v>
      </c>
      <c r="F1267" s="76">
        <f t="shared" ca="1" si="79"/>
        <v>5.9757734707724648</v>
      </c>
      <c r="Q1267" s="91">
        <f t="shared" ca="1" si="80"/>
        <v>0.16700741733002533</v>
      </c>
      <c r="R1267" s="91">
        <f t="shared" ca="1" si="81"/>
        <v>8.8358849278515983</v>
      </c>
    </row>
    <row r="1268" spans="5:18" x14ac:dyDescent="0.25">
      <c r="E1268" s="76">
        <f t="shared" ca="1" si="78"/>
        <v>0.58936700484910176</v>
      </c>
      <c r="F1268" s="76">
        <f t="shared" ca="1" si="79"/>
        <v>4.3161396135365866</v>
      </c>
      <c r="Q1268" s="91">
        <f t="shared" ca="1" si="80"/>
        <v>4.7332396407555821E-2</v>
      </c>
      <c r="R1268" s="91">
        <f t="shared" ca="1" si="81"/>
        <v>7.7693494397502043</v>
      </c>
    </row>
    <row r="1269" spans="5:18" x14ac:dyDescent="0.25">
      <c r="E1269" s="76">
        <f t="shared" ca="1" si="78"/>
        <v>0.56633633022520158</v>
      </c>
      <c r="F1269" s="76">
        <f t="shared" ca="1" si="79"/>
        <v>4.1617616710122647</v>
      </c>
      <c r="Q1269" s="91">
        <f t="shared" ca="1" si="80"/>
        <v>0.84259688142682776</v>
      </c>
      <c r="R1269" s="91">
        <f t="shared" ca="1" si="81"/>
        <v>13.529067387412994</v>
      </c>
    </row>
    <row r="1270" spans="5:18" x14ac:dyDescent="0.25">
      <c r="E1270" s="76">
        <f t="shared" ca="1" si="78"/>
        <v>0.62704171226026795</v>
      </c>
      <c r="F1270" s="76">
        <f t="shared" ca="1" si="79"/>
        <v>4.5835206662405277</v>
      </c>
      <c r="Q1270" s="91">
        <f t="shared" ca="1" si="80"/>
        <v>0.86824937852456818</v>
      </c>
      <c r="R1270" s="91">
        <f t="shared" ca="1" si="81"/>
        <v>13.914075418777266</v>
      </c>
    </row>
    <row r="1271" spans="5:18" x14ac:dyDescent="0.25">
      <c r="E1271" s="76">
        <f t="shared" ca="1" si="78"/>
        <v>0.75116586577217881</v>
      </c>
      <c r="F1271" s="76">
        <f t="shared" ca="1" si="79"/>
        <v>5.665945468516755</v>
      </c>
      <c r="Q1271" s="91">
        <f t="shared" ca="1" si="80"/>
        <v>0.79504683525512887</v>
      </c>
      <c r="R1271" s="91">
        <f t="shared" ca="1" si="81"/>
        <v>12.944975021890425</v>
      </c>
    </row>
    <row r="1272" spans="5:18" x14ac:dyDescent="0.25">
      <c r="E1272" s="76">
        <f t="shared" ca="1" si="78"/>
        <v>0.63432435907931328</v>
      </c>
      <c r="F1272" s="76">
        <f t="shared" ca="1" si="79"/>
        <v>4.6376584841743691</v>
      </c>
      <c r="Q1272" s="91">
        <f t="shared" ca="1" si="80"/>
        <v>0.10094691740490569</v>
      </c>
      <c r="R1272" s="91">
        <f t="shared" ca="1" si="81"/>
        <v>8.3401380315550817</v>
      </c>
    </row>
    <row r="1273" spans="5:18" x14ac:dyDescent="0.25">
      <c r="E1273" s="76">
        <f t="shared" ca="1" si="78"/>
        <v>0.57695646620513907</v>
      </c>
      <c r="F1273" s="76">
        <f t="shared" ca="1" si="79"/>
        <v>4.2321824589448083</v>
      </c>
      <c r="Q1273" s="91">
        <f t="shared" ca="1" si="80"/>
        <v>0.17069978856757728</v>
      </c>
      <c r="R1273" s="91">
        <f t="shared" ca="1" si="81"/>
        <v>8.8604730202747053</v>
      </c>
    </row>
    <row r="1274" spans="5:18" x14ac:dyDescent="0.25">
      <c r="E1274" s="76">
        <f t="shared" ca="1" si="78"/>
        <v>0.28966691548394885</v>
      </c>
      <c r="F1274" s="76">
        <f t="shared" ca="1" si="79"/>
        <v>2.5759135475699764</v>
      </c>
      <c r="Q1274" s="91">
        <f t="shared" ca="1" si="80"/>
        <v>0.31343168349585315</v>
      </c>
      <c r="R1274" s="91">
        <f t="shared" ca="1" si="81"/>
        <v>9.7028602568108937</v>
      </c>
    </row>
    <row r="1275" spans="5:18" x14ac:dyDescent="0.25">
      <c r="E1275" s="76">
        <f t="shared" ca="1" si="78"/>
        <v>0.34521063870282664</v>
      </c>
      <c r="F1275" s="76">
        <f t="shared" ca="1" si="79"/>
        <v>2.8770597101017121</v>
      </c>
      <c r="Q1275" s="91">
        <f t="shared" ca="1" si="80"/>
        <v>0.25680862411078009</v>
      </c>
      <c r="R1275" s="91">
        <f t="shared" ca="1" si="81"/>
        <v>9.3858776552301801</v>
      </c>
    </row>
    <row r="1276" spans="5:18" x14ac:dyDescent="0.25">
      <c r="E1276" s="76">
        <f t="shared" ca="1" si="78"/>
        <v>0.55538624776871082</v>
      </c>
      <c r="F1276" s="76">
        <f t="shared" ca="1" si="79"/>
        <v>4.0904335736706017</v>
      </c>
      <c r="Q1276" s="91">
        <f t="shared" ca="1" si="80"/>
        <v>0.74250720977581108</v>
      </c>
      <c r="R1276" s="91">
        <f t="shared" ca="1" si="81"/>
        <v>12.423185537195376</v>
      </c>
    </row>
    <row r="1277" spans="5:18" x14ac:dyDescent="0.25">
      <c r="E1277" s="76">
        <f t="shared" ca="1" si="78"/>
        <v>0.24512220032635035</v>
      </c>
      <c r="F1277" s="76">
        <f t="shared" ca="1" si="79"/>
        <v>2.3299848000354313</v>
      </c>
      <c r="Q1277" s="91">
        <f t="shared" ca="1" si="80"/>
        <v>0.73491744746487919</v>
      </c>
      <c r="R1277" s="91">
        <f t="shared" ca="1" si="81"/>
        <v>12.355329807355171</v>
      </c>
    </row>
    <row r="1278" spans="5:18" x14ac:dyDescent="0.25">
      <c r="E1278" s="76">
        <f t="shared" ca="1" si="78"/>
        <v>8.6668393293534596E-2</v>
      </c>
      <c r="F1278" s="76">
        <f t="shared" ca="1" si="79"/>
        <v>1.2890135138024679</v>
      </c>
      <c r="Q1278" s="91">
        <f t="shared" ca="1" si="80"/>
        <v>0.70770559961474389</v>
      </c>
      <c r="R1278" s="91">
        <f t="shared" ca="1" si="81"/>
        <v>12.124211135979964</v>
      </c>
    </row>
    <row r="1279" spans="5:18" x14ac:dyDescent="0.25">
      <c r="E1279" s="76">
        <f t="shared" ca="1" si="78"/>
        <v>0.36173221469418537</v>
      </c>
      <c r="F1279" s="76">
        <f t="shared" ca="1" si="79"/>
        <v>2.9666065591396258</v>
      </c>
      <c r="Q1279" s="91">
        <f t="shared" ca="1" si="80"/>
        <v>0.31900240308709782</v>
      </c>
      <c r="R1279" s="91">
        <f t="shared" ca="1" si="81"/>
        <v>9.7334631585838949</v>
      </c>
    </row>
    <row r="1280" spans="5:18" x14ac:dyDescent="0.25">
      <c r="E1280" s="76">
        <f t="shared" ca="1" si="78"/>
        <v>0.86656583636805029</v>
      </c>
      <c r="F1280" s="76">
        <f t="shared" ca="1" si="79"/>
        <v>7.2901658375893836</v>
      </c>
      <c r="Q1280" s="91">
        <f t="shared" ca="1" si="80"/>
        <v>0.14726135116768335</v>
      </c>
      <c r="R1280" s="91">
        <f t="shared" ca="1" si="81"/>
        <v>8.6999942129414887</v>
      </c>
    </row>
    <row r="1281" spans="5:18" x14ac:dyDescent="0.25">
      <c r="E1281" s="76">
        <f t="shared" ca="1" si="78"/>
        <v>0.20972455272829904</v>
      </c>
      <c r="F1281" s="76">
        <f t="shared" ca="1" si="79"/>
        <v>2.1277108303689714</v>
      </c>
      <c r="Q1281" s="91">
        <f t="shared" ca="1" si="80"/>
        <v>0.21178666362060294</v>
      </c>
      <c r="R1281" s="91">
        <f t="shared" ca="1" si="81"/>
        <v>9.1206846040393081</v>
      </c>
    </row>
    <row r="1282" spans="5:18" x14ac:dyDescent="0.25">
      <c r="E1282" s="76">
        <f t="shared" ca="1" si="78"/>
        <v>0.11185451739905705</v>
      </c>
      <c r="F1282" s="76">
        <f t="shared" ca="1" si="79"/>
        <v>1.49160277453896</v>
      </c>
      <c r="Q1282" s="91">
        <f t="shared" ca="1" si="80"/>
        <v>0.97519194635147588</v>
      </c>
      <c r="R1282" s="91">
        <f t="shared" ca="1" si="81"/>
        <v>17.368105498239657</v>
      </c>
    </row>
    <row r="1283" spans="5:18" x14ac:dyDescent="0.25">
      <c r="E1283" s="76">
        <f t="shared" ca="1" si="78"/>
        <v>0.67832284732928283</v>
      </c>
      <c r="F1283" s="76">
        <f t="shared" ca="1" si="79"/>
        <v>4.9852829153059037</v>
      </c>
      <c r="Q1283" s="91">
        <f t="shared" ca="1" si="80"/>
        <v>0.94929091869628657</v>
      </c>
      <c r="R1283" s="91">
        <f t="shared" ca="1" si="81"/>
        <v>15.911486232379485</v>
      </c>
    </row>
    <row r="1284" spans="5:18" x14ac:dyDescent="0.25">
      <c r="E1284" s="76">
        <f t="shared" ref="E1284:E1347" ca="1" si="82">RAND()</f>
        <v>0.98879108199956145</v>
      </c>
      <c r="F1284" s="76">
        <f t="shared" ref="F1284:F1347" ca="1" si="83">(((-LN(E1284))^(-$C$3)-1)*(1/$C$3))*$C$5+$C$4</f>
        <v>14.320528624686057</v>
      </c>
      <c r="Q1284" s="91">
        <f t="shared" ref="Q1284:Q1347" ca="1" si="84">RAND()</f>
        <v>0.15379065745433895</v>
      </c>
      <c r="R1284" s="91">
        <f t="shared" ref="R1284:R1347" ca="1" si="85">-LN(-LN(Q1284))*$O$4+$O$3</f>
        <v>8.7458111397945508</v>
      </c>
    </row>
    <row r="1285" spans="5:18" x14ac:dyDescent="0.25">
      <c r="E1285" s="76">
        <f t="shared" ca="1" si="82"/>
        <v>0.22660101002093536</v>
      </c>
      <c r="F1285" s="76">
        <f t="shared" ca="1" si="83"/>
        <v>2.2251655981031133</v>
      </c>
      <c r="Q1285" s="91">
        <f t="shared" ca="1" si="84"/>
        <v>0.98898893218104111</v>
      </c>
      <c r="R1285" s="91">
        <f t="shared" ca="1" si="85"/>
        <v>19.006646771006977</v>
      </c>
    </row>
    <row r="1286" spans="5:18" x14ac:dyDescent="0.25">
      <c r="E1286" s="76">
        <f t="shared" ca="1" si="82"/>
        <v>0.81129727555172471</v>
      </c>
      <c r="F1286" s="76">
        <f t="shared" ca="1" si="83"/>
        <v>6.3878492269693394</v>
      </c>
      <c r="Q1286" s="91">
        <f t="shared" ca="1" si="84"/>
        <v>0.1535115036079816</v>
      </c>
      <c r="R1286" s="91">
        <f t="shared" ca="1" si="85"/>
        <v>8.7438712197931565</v>
      </c>
    </row>
    <row r="1287" spans="5:18" x14ac:dyDescent="0.25">
      <c r="E1287" s="76">
        <f t="shared" ca="1" si="82"/>
        <v>0.21874907632353635</v>
      </c>
      <c r="F1287" s="76">
        <f t="shared" ca="1" si="83"/>
        <v>2.1800835676331194</v>
      </c>
      <c r="Q1287" s="91">
        <f t="shared" ca="1" si="84"/>
        <v>0.46322760250797335</v>
      </c>
      <c r="R1287" s="91">
        <f t="shared" ca="1" si="85"/>
        <v>10.523933101792473</v>
      </c>
    </row>
    <row r="1288" spans="5:18" x14ac:dyDescent="0.25">
      <c r="E1288" s="76">
        <f t="shared" ca="1" si="82"/>
        <v>0.88123491099757123</v>
      </c>
      <c r="F1288" s="76">
        <f t="shared" ca="1" si="83"/>
        <v>7.5948751396821086</v>
      </c>
      <c r="Q1288" s="91">
        <f t="shared" ca="1" si="84"/>
        <v>0.53652118651269132</v>
      </c>
      <c r="R1288" s="91">
        <f t="shared" ca="1" si="85"/>
        <v>10.947543913111963</v>
      </c>
    </row>
    <row r="1289" spans="5:18" x14ac:dyDescent="0.25">
      <c r="E1289" s="76">
        <f t="shared" ca="1" si="82"/>
        <v>0.89143142939324593</v>
      </c>
      <c r="F1289" s="76">
        <f t="shared" ca="1" si="83"/>
        <v>7.83063803475686</v>
      </c>
      <c r="Q1289" s="91">
        <f t="shared" ca="1" si="84"/>
        <v>0.91138294118745067</v>
      </c>
      <c r="R1289" s="91">
        <f t="shared" ca="1" si="85"/>
        <v>14.754787167497049</v>
      </c>
    </row>
    <row r="1290" spans="5:18" x14ac:dyDescent="0.25">
      <c r="E1290" s="76">
        <f t="shared" ca="1" si="82"/>
        <v>0.80087774360287689</v>
      </c>
      <c r="F1290" s="76">
        <f t="shared" ca="1" si="83"/>
        <v>6.2479953397919736</v>
      </c>
      <c r="Q1290" s="91">
        <f t="shared" ca="1" si="84"/>
        <v>0.15679315458451271</v>
      </c>
      <c r="R1290" s="91">
        <f t="shared" ca="1" si="85"/>
        <v>8.7665739434871934</v>
      </c>
    </row>
    <row r="1291" spans="5:18" x14ac:dyDescent="0.25">
      <c r="E1291" s="76">
        <f t="shared" ca="1" si="82"/>
        <v>0.81410764548507908</v>
      </c>
      <c r="F1291" s="76">
        <f t="shared" ca="1" si="83"/>
        <v>6.4268796661637335</v>
      </c>
      <c r="Q1291" s="91">
        <f t="shared" ca="1" si="84"/>
        <v>0.94987546679361667</v>
      </c>
      <c r="R1291" s="91">
        <f t="shared" ca="1" si="85"/>
        <v>15.935285388885863</v>
      </c>
    </row>
    <row r="1292" spans="5:18" x14ac:dyDescent="0.25">
      <c r="E1292" s="76">
        <f t="shared" ca="1" si="82"/>
        <v>0.8950611871139339</v>
      </c>
      <c r="F1292" s="76">
        <f t="shared" ca="1" si="83"/>
        <v>7.9201846294384177</v>
      </c>
      <c r="Q1292" s="91">
        <f t="shared" ca="1" si="84"/>
        <v>0.79930841318110424</v>
      </c>
      <c r="R1292" s="91">
        <f t="shared" ca="1" si="85"/>
        <v>12.992143377813308</v>
      </c>
    </row>
    <row r="1293" spans="5:18" x14ac:dyDescent="0.25">
      <c r="E1293" s="76">
        <f t="shared" ca="1" si="82"/>
        <v>0.64104108090661494</v>
      </c>
      <c r="F1293" s="76">
        <f t="shared" ca="1" si="83"/>
        <v>4.6883753027200354</v>
      </c>
      <c r="Q1293" s="91">
        <f t="shared" ca="1" si="84"/>
        <v>0.70780988574170656</v>
      </c>
      <c r="R1293" s="91">
        <f t="shared" ca="1" si="85"/>
        <v>12.125063707963058</v>
      </c>
    </row>
    <row r="1294" spans="5:18" x14ac:dyDescent="0.25">
      <c r="E1294" s="76">
        <f t="shared" ca="1" si="82"/>
        <v>0.62258755206304373</v>
      </c>
      <c r="F1294" s="76">
        <f t="shared" ca="1" si="83"/>
        <v>4.5508290128866964</v>
      </c>
      <c r="Q1294" s="91">
        <f t="shared" ca="1" si="84"/>
        <v>0.22105963852351185</v>
      </c>
      <c r="R1294" s="91">
        <f t="shared" ca="1" si="85"/>
        <v>9.176677911091156</v>
      </c>
    </row>
    <row r="1295" spans="5:18" x14ac:dyDescent="0.25">
      <c r="E1295" s="76">
        <f t="shared" ca="1" si="82"/>
        <v>0.31424111423476975</v>
      </c>
      <c r="F1295" s="76">
        <f t="shared" ca="1" si="83"/>
        <v>2.7094426072762285</v>
      </c>
      <c r="Q1295" s="91">
        <f t="shared" ca="1" si="84"/>
        <v>0.61807800519668588</v>
      </c>
      <c r="R1295" s="91">
        <f t="shared" ca="1" si="85"/>
        <v>11.463191456666484</v>
      </c>
    </row>
    <row r="1296" spans="5:18" x14ac:dyDescent="0.25">
      <c r="E1296" s="76">
        <f t="shared" ca="1" si="82"/>
        <v>0.38404834958718037</v>
      </c>
      <c r="F1296" s="76">
        <f t="shared" ca="1" si="83"/>
        <v>3.0881248929115452</v>
      </c>
      <c r="Q1296" s="91">
        <f t="shared" ca="1" si="84"/>
        <v>0.56930890354475461</v>
      </c>
      <c r="R1296" s="91">
        <f t="shared" ca="1" si="85"/>
        <v>11.147771885078999</v>
      </c>
    </row>
    <row r="1297" spans="5:18" x14ac:dyDescent="0.25">
      <c r="E1297" s="76">
        <f t="shared" ca="1" si="82"/>
        <v>0.85240631299415892</v>
      </c>
      <c r="F1297" s="76">
        <f t="shared" ca="1" si="83"/>
        <v>7.0271183229020036</v>
      </c>
      <c r="Q1297" s="91">
        <f t="shared" ca="1" si="84"/>
        <v>0.19169815654713951</v>
      </c>
      <c r="R1297" s="91">
        <f t="shared" ca="1" si="85"/>
        <v>8.9962285421722505</v>
      </c>
    </row>
    <row r="1298" spans="5:18" x14ac:dyDescent="0.25">
      <c r="E1298" s="76">
        <f t="shared" ca="1" si="82"/>
        <v>0.53828752340655595</v>
      </c>
      <c r="F1298" s="76">
        <f t="shared" ca="1" si="83"/>
        <v>3.9814505491595282</v>
      </c>
      <c r="Q1298" s="91">
        <f t="shared" ca="1" si="84"/>
        <v>0.99115472679564365</v>
      </c>
      <c r="R1298" s="91">
        <f t="shared" ca="1" si="85"/>
        <v>19.446866080881911</v>
      </c>
    </row>
    <row r="1299" spans="5:18" x14ac:dyDescent="0.25">
      <c r="E1299" s="76">
        <f t="shared" ca="1" si="82"/>
        <v>0.51182760206402589</v>
      </c>
      <c r="F1299" s="76">
        <f t="shared" ca="1" si="83"/>
        <v>3.8179323786476411</v>
      </c>
      <c r="Q1299" s="91">
        <f t="shared" ca="1" si="84"/>
        <v>0.41158153377676421</v>
      </c>
      <c r="R1299" s="91">
        <f t="shared" ca="1" si="85"/>
        <v>10.238134403527285</v>
      </c>
    </row>
    <row r="1300" spans="5:18" x14ac:dyDescent="0.25">
      <c r="E1300" s="76">
        <f t="shared" ca="1" si="82"/>
        <v>0.14115486836645841</v>
      </c>
      <c r="F1300" s="76">
        <f t="shared" ca="1" si="83"/>
        <v>1.7004043638520789</v>
      </c>
      <c r="Q1300" s="91">
        <f t="shared" ca="1" si="84"/>
        <v>0.69812770436518601</v>
      </c>
      <c r="R1300" s="91">
        <f t="shared" ca="1" si="85"/>
        <v>12.046898863197047</v>
      </c>
    </row>
    <row r="1301" spans="5:18" x14ac:dyDescent="0.25">
      <c r="E1301" s="76">
        <f t="shared" ca="1" si="82"/>
        <v>0.84467347480994515</v>
      </c>
      <c r="F1301" s="76">
        <f t="shared" ca="1" si="83"/>
        <v>6.8941412838595513</v>
      </c>
      <c r="Q1301" s="91">
        <f t="shared" ca="1" si="84"/>
        <v>0.94642526789810755</v>
      </c>
      <c r="R1301" s="91">
        <f t="shared" ca="1" si="85"/>
        <v>15.798544865658091</v>
      </c>
    </row>
    <row r="1302" spans="5:18" x14ac:dyDescent="0.25">
      <c r="E1302" s="76">
        <f t="shared" ca="1" si="82"/>
        <v>0.79081065994117272</v>
      </c>
      <c r="F1302" s="76">
        <f t="shared" ca="1" si="83"/>
        <v>6.119545698451347</v>
      </c>
      <c r="Q1302" s="91">
        <f t="shared" ca="1" si="84"/>
        <v>0.81934153712063174</v>
      </c>
      <c r="R1302" s="91">
        <f t="shared" ca="1" si="85"/>
        <v>13.226347114396367</v>
      </c>
    </row>
    <row r="1303" spans="5:18" x14ac:dyDescent="0.25">
      <c r="E1303" s="76">
        <f t="shared" ca="1" si="82"/>
        <v>0.52159062214221108</v>
      </c>
      <c r="F1303" s="76">
        <f t="shared" ca="1" si="83"/>
        <v>3.8775926784270327</v>
      </c>
      <c r="Q1303" s="91">
        <f t="shared" ca="1" si="84"/>
        <v>0.27945182895021636</v>
      </c>
      <c r="R1303" s="91">
        <f t="shared" ca="1" si="85"/>
        <v>9.5142247466515766</v>
      </c>
    </row>
    <row r="1304" spans="5:18" x14ac:dyDescent="0.25">
      <c r="E1304" s="76">
        <f t="shared" ca="1" si="82"/>
        <v>0.61490440808378577</v>
      </c>
      <c r="F1304" s="76">
        <f t="shared" ca="1" si="83"/>
        <v>4.4951559118386326</v>
      </c>
      <c r="Q1304" s="91">
        <f t="shared" ca="1" si="84"/>
        <v>0.29550240233123715</v>
      </c>
      <c r="R1304" s="91">
        <f t="shared" ca="1" si="85"/>
        <v>9.6038098167423733</v>
      </c>
    </row>
    <row r="1305" spans="5:18" x14ac:dyDescent="0.25">
      <c r="E1305" s="76">
        <f t="shared" ca="1" si="82"/>
        <v>0.63513888810122687</v>
      </c>
      <c r="F1305" s="76">
        <f t="shared" ca="1" si="83"/>
        <v>4.6437679551734874</v>
      </c>
      <c r="Q1305" s="91">
        <f t="shared" ca="1" si="84"/>
        <v>0.93452449671687121</v>
      </c>
      <c r="R1305" s="91">
        <f t="shared" ca="1" si="85"/>
        <v>15.384823088253139</v>
      </c>
    </row>
    <row r="1306" spans="5:18" x14ac:dyDescent="0.25">
      <c r="E1306" s="76">
        <f t="shared" ca="1" si="82"/>
        <v>0.60084704328360039</v>
      </c>
      <c r="F1306" s="76">
        <f t="shared" ca="1" si="83"/>
        <v>4.3955193524829435</v>
      </c>
      <c r="Q1306" s="91">
        <f t="shared" ca="1" si="84"/>
        <v>0.3551197203187898</v>
      </c>
      <c r="R1306" s="91">
        <f t="shared" ca="1" si="85"/>
        <v>9.9306169292392319</v>
      </c>
    </row>
    <row r="1307" spans="5:18" x14ac:dyDescent="0.25">
      <c r="E1307" s="76">
        <f t="shared" ca="1" si="82"/>
        <v>0.95179241816940663</v>
      </c>
      <c r="F1307" s="76">
        <f t="shared" ca="1" si="83"/>
        <v>10.017800491049012</v>
      </c>
      <c r="Q1307" s="91">
        <f t="shared" ca="1" si="84"/>
        <v>0.11764134491873834</v>
      </c>
      <c r="R1307" s="91">
        <f t="shared" ca="1" si="85"/>
        <v>8.4782811178287769</v>
      </c>
    </row>
    <row r="1308" spans="5:18" x14ac:dyDescent="0.25">
      <c r="E1308" s="76">
        <f t="shared" ca="1" si="82"/>
        <v>0.25415960906781399</v>
      </c>
      <c r="F1308" s="76">
        <f t="shared" ca="1" si="83"/>
        <v>2.3804790089039014</v>
      </c>
      <c r="Q1308" s="91">
        <f t="shared" ca="1" si="84"/>
        <v>0.46514369896493546</v>
      </c>
      <c r="R1308" s="91">
        <f t="shared" ca="1" si="85"/>
        <v>10.534690179551056</v>
      </c>
    </row>
    <row r="1309" spans="5:18" x14ac:dyDescent="0.25">
      <c r="E1309" s="76">
        <f t="shared" ca="1" si="82"/>
        <v>0.95738842050247186</v>
      </c>
      <c r="F1309" s="76">
        <f t="shared" ca="1" si="83"/>
        <v>10.361195692940941</v>
      </c>
      <c r="Q1309" s="91">
        <f t="shared" ca="1" si="84"/>
        <v>0.42320968741658949</v>
      </c>
      <c r="R1309" s="91">
        <f t="shared" ca="1" si="85"/>
        <v>10.30190740628038</v>
      </c>
    </row>
    <row r="1310" spans="5:18" x14ac:dyDescent="0.25">
      <c r="E1310" s="76">
        <f t="shared" ca="1" si="82"/>
        <v>0.85498979496566041</v>
      </c>
      <c r="F1310" s="76">
        <f t="shared" ca="1" si="83"/>
        <v>7.073131634254521</v>
      </c>
      <c r="Q1310" s="91">
        <f t="shared" ca="1" si="84"/>
        <v>0.76303242327164766</v>
      </c>
      <c r="R1310" s="91">
        <f t="shared" ca="1" si="85"/>
        <v>12.615300924365046</v>
      </c>
    </row>
    <row r="1311" spans="5:18" x14ac:dyDescent="0.25">
      <c r="E1311" s="76">
        <f t="shared" ca="1" si="82"/>
        <v>0.11619270747583454</v>
      </c>
      <c r="F1311" s="76">
        <f t="shared" ca="1" si="83"/>
        <v>1.5240342297972327</v>
      </c>
      <c r="Q1311" s="91">
        <f t="shared" ca="1" si="84"/>
        <v>0.28532179459367402</v>
      </c>
      <c r="R1311" s="91">
        <f t="shared" ca="1" si="85"/>
        <v>9.547103619115914</v>
      </c>
    </row>
    <row r="1312" spans="5:18" x14ac:dyDescent="0.25">
      <c r="E1312" s="76">
        <f t="shared" ca="1" si="82"/>
        <v>0.17740557539138879</v>
      </c>
      <c r="F1312" s="76">
        <f t="shared" ca="1" si="83"/>
        <v>1.9340072935785075</v>
      </c>
      <c r="Q1312" s="91">
        <f t="shared" ca="1" si="84"/>
        <v>0.33753686948046724</v>
      </c>
      <c r="R1312" s="91">
        <f t="shared" ca="1" si="85"/>
        <v>9.834849253578188</v>
      </c>
    </row>
    <row r="1313" spans="5:18" x14ac:dyDescent="0.25">
      <c r="E1313" s="76">
        <f t="shared" ca="1" si="82"/>
        <v>0.70016683613055963</v>
      </c>
      <c r="F1313" s="76">
        <f t="shared" ca="1" si="83"/>
        <v>5.1733729700087823</v>
      </c>
      <c r="Q1313" s="91">
        <f t="shared" ca="1" si="84"/>
        <v>0.79888357063508197</v>
      </c>
      <c r="R1313" s="91">
        <f t="shared" ca="1" si="85"/>
        <v>12.987402269529502</v>
      </c>
    </row>
    <row r="1314" spans="5:18" x14ac:dyDescent="0.25">
      <c r="E1314" s="76">
        <f t="shared" ca="1" si="82"/>
        <v>0.91790253317933002</v>
      </c>
      <c r="F1314" s="76">
        <f t="shared" ca="1" si="83"/>
        <v>8.5711421657148374</v>
      </c>
      <c r="Q1314" s="91">
        <f t="shared" ca="1" si="84"/>
        <v>0.7684283150868263</v>
      </c>
      <c r="R1314" s="91">
        <f t="shared" ca="1" si="85"/>
        <v>12.668102241039499</v>
      </c>
    </row>
    <row r="1315" spans="5:18" x14ac:dyDescent="0.25">
      <c r="E1315" s="76">
        <f t="shared" ca="1" si="82"/>
        <v>0.63200007943524128</v>
      </c>
      <c r="F1315" s="76">
        <f t="shared" ca="1" si="83"/>
        <v>4.6202857942033999</v>
      </c>
      <c r="Q1315" s="91">
        <f t="shared" ca="1" si="84"/>
        <v>0.502730254078393</v>
      </c>
      <c r="R1315" s="91">
        <f t="shared" ca="1" si="85"/>
        <v>10.748800724640406</v>
      </c>
    </row>
    <row r="1316" spans="5:18" x14ac:dyDescent="0.25">
      <c r="E1316" s="76">
        <f t="shared" ca="1" si="82"/>
        <v>0.28883660386760113</v>
      </c>
      <c r="F1316" s="76">
        <f t="shared" ca="1" si="83"/>
        <v>2.5713839979641047</v>
      </c>
      <c r="Q1316" s="91">
        <f t="shared" ca="1" si="84"/>
        <v>0.92949987208560669</v>
      </c>
      <c r="R1316" s="91">
        <f t="shared" ca="1" si="85"/>
        <v>15.231618286011219</v>
      </c>
    </row>
    <row r="1317" spans="5:18" x14ac:dyDescent="0.25">
      <c r="E1317" s="76">
        <f t="shared" ca="1" si="82"/>
        <v>4.7663701957435189E-2</v>
      </c>
      <c r="F1317" s="76">
        <f t="shared" ca="1" si="83"/>
        <v>0.89334148189055451</v>
      </c>
      <c r="Q1317" s="91">
        <f t="shared" ca="1" si="84"/>
        <v>0.34412177389544618</v>
      </c>
      <c r="R1317" s="91">
        <f t="shared" ca="1" si="85"/>
        <v>9.8707485458905513</v>
      </c>
    </row>
    <row r="1318" spans="5:18" x14ac:dyDescent="0.25">
      <c r="E1318" s="76">
        <f t="shared" ca="1" si="82"/>
        <v>0.57270208902948161</v>
      </c>
      <c r="F1318" s="76">
        <f t="shared" ca="1" si="83"/>
        <v>4.2038199896014934</v>
      </c>
      <c r="Q1318" s="91">
        <f t="shared" ca="1" si="84"/>
        <v>0.29159430282601284</v>
      </c>
      <c r="R1318" s="91">
        <f t="shared" ca="1" si="85"/>
        <v>9.5820863048746077</v>
      </c>
    </row>
    <row r="1319" spans="5:18" x14ac:dyDescent="0.25">
      <c r="E1319" s="76">
        <f t="shared" ca="1" si="82"/>
        <v>0.43281039271035038</v>
      </c>
      <c r="F1319" s="76">
        <f t="shared" ca="1" si="83"/>
        <v>3.3579395158289778</v>
      </c>
      <c r="Q1319" s="91">
        <f t="shared" ca="1" si="84"/>
        <v>7.5466251073389556E-2</v>
      </c>
      <c r="R1319" s="91">
        <f t="shared" ca="1" si="85"/>
        <v>8.1012688596038274</v>
      </c>
    </row>
    <row r="1320" spans="5:18" x14ac:dyDescent="0.25">
      <c r="E1320" s="76">
        <f t="shared" ca="1" si="82"/>
        <v>0.53614503572488748</v>
      </c>
      <c r="F1320" s="76">
        <f t="shared" ca="1" si="83"/>
        <v>3.9679880238483474</v>
      </c>
      <c r="Q1320" s="91">
        <f t="shared" ca="1" si="84"/>
        <v>0.58337565929787416</v>
      </c>
      <c r="R1320" s="91">
        <f t="shared" ca="1" si="85"/>
        <v>11.236361645451662</v>
      </c>
    </row>
    <row r="1321" spans="5:18" x14ac:dyDescent="0.25">
      <c r="E1321" s="76">
        <f t="shared" ca="1" si="82"/>
        <v>0.53665937224104565</v>
      </c>
      <c r="F1321" s="76">
        <f t="shared" ca="1" si="83"/>
        <v>3.9712161381834017</v>
      </c>
      <c r="Q1321" s="91">
        <f t="shared" ca="1" si="84"/>
        <v>0.5616040091739084</v>
      </c>
      <c r="R1321" s="91">
        <f t="shared" ca="1" si="85"/>
        <v>11.099970614390809</v>
      </c>
    </row>
    <row r="1322" spans="5:18" x14ac:dyDescent="0.25">
      <c r="E1322" s="76">
        <f t="shared" ca="1" si="82"/>
        <v>7.2795395429056997E-2</v>
      </c>
      <c r="F1322" s="76">
        <f t="shared" ca="1" si="83"/>
        <v>1.1634426194520771</v>
      </c>
      <c r="Q1322" s="91">
        <f t="shared" ca="1" si="84"/>
        <v>0.93639024436667895</v>
      </c>
      <c r="R1322" s="91">
        <f t="shared" ca="1" si="85"/>
        <v>15.444613844241591</v>
      </c>
    </row>
    <row r="1323" spans="5:18" x14ac:dyDescent="0.25">
      <c r="E1323" s="76">
        <f t="shared" ca="1" si="82"/>
        <v>0.95877083466296142</v>
      </c>
      <c r="F1323" s="76">
        <f t="shared" ca="1" si="83"/>
        <v>10.453548678029742</v>
      </c>
      <c r="Q1323" s="91">
        <f t="shared" ca="1" si="84"/>
        <v>0.49971155426090608</v>
      </c>
      <c r="R1323" s="91">
        <f t="shared" ca="1" si="85"/>
        <v>10.731361496597652</v>
      </c>
    </row>
    <row r="1324" spans="5:18" x14ac:dyDescent="0.25">
      <c r="E1324" s="76">
        <f t="shared" ca="1" si="82"/>
        <v>0.11226264508032269</v>
      </c>
      <c r="F1324" s="76">
        <f t="shared" ca="1" si="83"/>
        <v>1.4946800685287993</v>
      </c>
      <c r="Q1324" s="91">
        <f t="shared" ca="1" si="84"/>
        <v>0.49416897388776815</v>
      </c>
      <c r="R1324" s="91">
        <f t="shared" ca="1" si="85"/>
        <v>10.699461740200865</v>
      </c>
    </row>
    <row r="1325" spans="5:18" x14ac:dyDescent="0.25">
      <c r="E1325" s="76">
        <f t="shared" ca="1" si="82"/>
        <v>0.69188942771617823</v>
      </c>
      <c r="F1325" s="76">
        <f t="shared" ca="1" si="83"/>
        <v>5.1007183406473207</v>
      </c>
      <c r="Q1325" s="91">
        <f t="shared" ca="1" si="84"/>
        <v>0.67923549313702225</v>
      </c>
      <c r="R1325" s="91">
        <f t="shared" ca="1" si="85"/>
        <v>11.899760243443692</v>
      </c>
    </row>
    <row r="1326" spans="5:18" x14ac:dyDescent="0.25">
      <c r="E1326" s="76">
        <f t="shared" ca="1" si="82"/>
        <v>0.40945230941230948</v>
      </c>
      <c r="F1326" s="76">
        <f t="shared" ca="1" si="83"/>
        <v>3.2277705516442996</v>
      </c>
      <c r="Q1326" s="91">
        <f t="shared" ca="1" si="84"/>
        <v>0.80628712081190801</v>
      </c>
      <c r="R1326" s="91">
        <f t="shared" ca="1" si="85"/>
        <v>13.071302971088125</v>
      </c>
    </row>
    <row r="1327" spans="5:18" x14ac:dyDescent="0.25">
      <c r="E1327" s="76">
        <f t="shared" ca="1" si="82"/>
        <v>0.20020043351411354</v>
      </c>
      <c r="F1327" s="76">
        <f t="shared" ca="1" si="83"/>
        <v>2.0717089540609286</v>
      </c>
      <c r="Q1327" s="91">
        <f t="shared" ca="1" si="84"/>
        <v>0.44908309614297437</v>
      </c>
      <c r="R1327" s="91">
        <f t="shared" ca="1" si="85"/>
        <v>10.444919223002849</v>
      </c>
    </row>
    <row r="1328" spans="5:18" x14ac:dyDescent="0.25">
      <c r="E1328" s="76">
        <f t="shared" ca="1" si="82"/>
        <v>0.11026645119623923</v>
      </c>
      <c r="F1328" s="76">
        <f t="shared" ca="1" si="83"/>
        <v>1.479575099716512</v>
      </c>
      <c r="Q1328" s="91">
        <f t="shared" ca="1" si="84"/>
        <v>6.3125171607639308E-2</v>
      </c>
      <c r="R1328" s="91">
        <f t="shared" ca="1" si="85"/>
        <v>7.9676296440339218</v>
      </c>
    </row>
    <row r="1329" spans="5:18" x14ac:dyDescent="0.25">
      <c r="E1329" s="76">
        <f t="shared" ca="1" si="82"/>
        <v>0.49710801619100209</v>
      </c>
      <c r="F1329" s="76">
        <f t="shared" ca="1" si="83"/>
        <v>3.7293418086297265</v>
      </c>
      <c r="Q1329" s="91">
        <f t="shared" ca="1" si="84"/>
        <v>0.56512139186138233</v>
      </c>
      <c r="R1329" s="91">
        <f t="shared" ca="1" si="85"/>
        <v>11.121731624566427</v>
      </c>
    </row>
    <row r="1330" spans="5:18" x14ac:dyDescent="0.25">
      <c r="E1330" s="76">
        <f t="shared" ca="1" si="82"/>
        <v>0.49422564693839688</v>
      </c>
      <c r="F1330" s="76">
        <f t="shared" ca="1" si="83"/>
        <v>3.7121737432599717</v>
      </c>
      <c r="Q1330" s="91">
        <f t="shared" ca="1" si="84"/>
        <v>0.22445732065896495</v>
      </c>
      <c r="R1330" s="91">
        <f t="shared" ca="1" si="85"/>
        <v>9.1969925244765971</v>
      </c>
    </row>
    <row r="1331" spans="5:18" x14ac:dyDescent="0.25">
      <c r="E1331" s="76">
        <f t="shared" ca="1" si="82"/>
        <v>0.43163350442878123</v>
      </c>
      <c r="F1331" s="76">
        <f t="shared" ca="1" si="83"/>
        <v>3.3513321980947426</v>
      </c>
      <c r="Q1331" s="91">
        <f t="shared" ca="1" si="84"/>
        <v>0.95020930588689134</v>
      </c>
      <c r="R1331" s="91">
        <f t="shared" ca="1" si="85"/>
        <v>15.948998724745493</v>
      </c>
    </row>
    <row r="1332" spans="5:18" x14ac:dyDescent="0.25">
      <c r="E1332" s="76">
        <f t="shared" ca="1" si="82"/>
        <v>0.58662920928907969</v>
      </c>
      <c r="F1332" s="76">
        <f t="shared" ca="1" si="83"/>
        <v>4.297457574050136</v>
      </c>
      <c r="Q1332" s="91">
        <f t="shared" ca="1" si="84"/>
        <v>0.55187111033379466</v>
      </c>
      <c r="R1332" s="91">
        <f t="shared" ca="1" si="85"/>
        <v>11.040268443484344</v>
      </c>
    </row>
    <row r="1333" spans="5:18" x14ac:dyDescent="0.25">
      <c r="E1333" s="76">
        <f t="shared" ca="1" si="82"/>
        <v>0.3703882458189468</v>
      </c>
      <c r="F1333" s="76">
        <f t="shared" ca="1" si="83"/>
        <v>3.0136440335877586</v>
      </c>
      <c r="Q1333" s="91">
        <f t="shared" ca="1" si="84"/>
        <v>0.37149762443588397</v>
      </c>
      <c r="R1333" s="91">
        <f t="shared" ca="1" si="85"/>
        <v>10.01967079999946</v>
      </c>
    </row>
    <row r="1334" spans="5:18" x14ac:dyDescent="0.25">
      <c r="E1334" s="76">
        <f t="shared" ca="1" si="82"/>
        <v>0.87967909589765081</v>
      </c>
      <c r="F1334" s="76">
        <f t="shared" ca="1" si="83"/>
        <v>7.5607619714602254</v>
      </c>
      <c r="Q1334" s="91">
        <f t="shared" ca="1" si="84"/>
        <v>0.34451334219244012</v>
      </c>
      <c r="R1334" s="91">
        <f t="shared" ca="1" si="85"/>
        <v>9.8728818039421178</v>
      </c>
    </row>
    <row r="1335" spans="5:18" x14ac:dyDescent="0.25">
      <c r="E1335" s="76">
        <f t="shared" ca="1" si="82"/>
        <v>0.82261915010987918</v>
      </c>
      <c r="F1335" s="76">
        <f t="shared" ca="1" si="83"/>
        <v>6.5487703755944278</v>
      </c>
      <c r="Q1335" s="91">
        <f t="shared" ca="1" si="84"/>
        <v>3.0618141400110988E-2</v>
      </c>
      <c r="R1335" s="91">
        <f t="shared" ca="1" si="85"/>
        <v>7.5023968265792611</v>
      </c>
    </row>
    <row r="1336" spans="5:18" x14ac:dyDescent="0.25">
      <c r="E1336" s="76">
        <f t="shared" ca="1" si="82"/>
        <v>0.10952608991692858</v>
      </c>
      <c r="F1336" s="76">
        <f t="shared" ca="1" si="83"/>
        <v>1.4739381348744258</v>
      </c>
      <c r="Q1336" s="91">
        <f t="shared" ca="1" si="84"/>
        <v>0.62187197896867408</v>
      </c>
      <c r="R1336" s="91">
        <f t="shared" ca="1" si="85"/>
        <v>11.488792408609015</v>
      </c>
    </row>
    <row r="1337" spans="5:18" x14ac:dyDescent="0.25">
      <c r="E1337" s="76">
        <f t="shared" ca="1" si="82"/>
        <v>0.67267574659925056</v>
      </c>
      <c r="F1337" s="76">
        <f t="shared" ca="1" si="83"/>
        <v>4.9384816588556086</v>
      </c>
      <c r="Q1337" s="91">
        <f t="shared" ca="1" si="84"/>
        <v>0.69696709530660472</v>
      </c>
      <c r="R1337" s="91">
        <f t="shared" ca="1" si="85"/>
        <v>12.037660026554507</v>
      </c>
    </row>
    <row r="1338" spans="5:18" x14ac:dyDescent="0.25">
      <c r="E1338" s="76">
        <f t="shared" ca="1" si="82"/>
        <v>0.20725605578768247</v>
      </c>
      <c r="F1338" s="76">
        <f t="shared" ca="1" si="83"/>
        <v>2.1132717344886882</v>
      </c>
      <c r="Q1338" s="91">
        <f t="shared" ca="1" si="84"/>
        <v>0.77059318779022168</v>
      </c>
      <c r="R1338" s="91">
        <f t="shared" ca="1" si="85"/>
        <v>12.689578004390455</v>
      </c>
    </row>
    <row r="1339" spans="5:18" x14ac:dyDescent="0.25">
      <c r="E1339" s="76">
        <f t="shared" ca="1" si="82"/>
        <v>0.81700645817814399</v>
      </c>
      <c r="F1339" s="76">
        <f t="shared" ca="1" si="83"/>
        <v>6.4677571389856032</v>
      </c>
      <c r="Q1339" s="91">
        <f t="shared" ca="1" si="84"/>
        <v>0.75962909692625114</v>
      </c>
      <c r="R1339" s="91">
        <f t="shared" ca="1" si="85"/>
        <v>12.582513926579594</v>
      </c>
    </row>
    <row r="1340" spans="5:18" x14ac:dyDescent="0.25">
      <c r="E1340" s="76">
        <f t="shared" ca="1" si="82"/>
        <v>0.12932115368072972</v>
      </c>
      <c r="F1340" s="76">
        <f t="shared" ca="1" si="83"/>
        <v>1.6187693918225894</v>
      </c>
      <c r="Q1340" s="91">
        <f t="shared" ca="1" si="84"/>
        <v>0.6641168767480391</v>
      </c>
      <c r="R1340" s="91">
        <f t="shared" ca="1" si="85"/>
        <v>11.786627835500571</v>
      </c>
    </row>
    <row r="1341" spans="5:18" x14ac:dyDescent="0.25">
      <c r="E1341" s="76">
        <f t="shared" ca="1" si="82"/>
        <v>0.6103066957660187</v>
      </c>
      <c r="F1341" s="76">
        <f t="shared" ca="1" si="83"/>
        <v>4.4622596170815338</v>
      </c>
      <c r="Q1341" s="91">
        <f t="shared" ca="1" si="84"/>
        <v>2.0076226645971196E-2</v>
      </c>
      <c r="R1341" s="91">
        <f t="shared" ca="1" si="85"/>
        <v>7.2738364990274107</v>
      </c>
    </row>
    <row r="1342" spans="5:18" x14ac:dyDescent="0.25">
      <c r="E1342" s="76">
        <f t="shared" ca="1" si="82"/>
        <v>0.69288484961445496</v>
      </c>
      <c r="F1342" s="76">
        <f t="shared" ca="1" si="83"/>
        <v>5.1093632906085746</v>
      </c>
      <c r="Q1342" s="91">
        <f t="shared" ca="1" si="84"/>
        <v>0.39648115643028203</v>
      </c>
      <c r="R1342" s="91">
        <f t="shared" ca="1" si="85"/>
        <v>10.155649017820757</v>
      </c>
    </row>
    <row r="1343" spans="5:18" x14ac:dyDescent="0.25">
      <c r="E1343" s="76">
        <f t="shared" ca="1" si="82"/>
        <v>0.47040553729685719</v>
      </c>
      <c r="F1343" s="76">
        <f t="shared" ca="1" si="83"/>
        <v>3.5723374681608151</v>
      </c>
      <c r="Q1343" s="91">
        <f t="shared" ca="1" si="84"/>
        <v>0.38804721815250565</v>
      </c>
      <c r="R1343" s="91">
        <f t="shared" ca="1" si="85"/>
        <v>10.109697635565169</v>
      </c>
    </row>
    <row r="1344" spans="5:18" x14ac:dyDescent="0.25">
      <c r="E1344" s="76">
        <f t="shared" ca="1" si="82"/>
        <v>0.16730619466608709</v>
      </c>
      <c r="F1344" s="76">
        <f t="shared" ca="1" si="83"/>
        <v>1.8710016736177399</v>
      </c>
      <c r="Q1344" s="91">
        <f t="shared" ca="1" si="84"/>
        <v>7.7457438468077067E-2</v>
      </c>
      <c r="R1344" s="91">
        <f t="shared" ca="1" si="85"/>
        <v>8.1215277380213529</v>
      </c>
    </row>
    <row r="1345" spans="5:18" x14ac:dyDescent="0.25">
      <c r="E1345" s="76">
        <f t="shared" ca="1" si="82"/>
        <v>0.64187031091829572</v>
      </c>
      <c r="F1345" s="76">
        <f t="shared" ca="1" si="83"/>
        <v>4.694690704027475</v>
      </c>
      <c r="Q1345" s="91">
        <f t="shared" ca="1" si="84"/>
        <v>0.57682064652929743</v>
      </c>
      <c r="R1345" s="91">
        <f t="shared" ca="1" si="85"/>
        <v>11.194859990102575</v>
      </c>
    </row>
    <row r="1346" spans="5:18" x14ac:dyDescent="0.25">
      <c r="E1346" s="76">
        <f t="shared" ca="1" si="82"/>
        <v>0.76075429455535526</v>
      </c>
      <c r="F1346" s="76">
        <f t="shared" ca="1" si="83"/>
        <v>5.7689509547905722</v>
      </c>
      <c r="Q1346" s="91">
        <f t="shared" ca="1" si="84"/>
        <v>0.49095567127166506</v>
      </c>
      <c r="R1346" s="91">
        <f t="shared" ca="1" si="85"/>
        <v>10.681036796753077</v>
      </c>
    </row>
    <row r="1347" spans="5:18" x14ac:dyDescent="0.25">
      <c r="E1347" s="76">
        <f t="shared" ca="1" si="82"/>
        <v>0.49570555809976846</v>
      </c>
      <c r="F1347" s="76">
        <f t="shared" ca="1" si="83"/>
        <v>3.7209813653804975</v>
      </c>
      <c r="Q1347" s="91">
        <f t="shared" ca="1" si="84"/>
        <v>4.7512783077353293E-2</v>
      </c>
      <c r="R1347" s="91">
        <f t="shared" ca="1" si="85"/>
        <v>7.7718448444313299</v>
      </c>
    </row>
    <row r="1348" spans="5:18" x14ac:dyDescent="0.25">
      <c r="E1348" s="76">
        <f t="shared" ref="E1348:E1411" ca="1" si="86">RAND()</f>
        <v>0.25334307503862596</v>
      </c>
      <c r="F1348" s="76">
        <f t="shared" ref="F1348:F1411" ca="1" si="87">(((-LN(E1348))^(-$C$3)-1)*(1/$C$3))*$C$5+$C$4</f>
        <v>2.3759321092399595</v>
      </c>
      <c r="Q1348" s="91">
        <f t="shared" ref="Q1348:Q1411" ca="1" si="88">RAND()</f>
        <v>0.606301658269779</v>
      </c>
      <c r="R1348" s="91">
        <f t="shared" ref="R1348:R1411" ca="1" si="89">-LN(-LN(Q1348))*$O$4+$O$3</f>
        <v>11.384784407879428</v>
      </c>
    </row>
    <row r="1349" spans="5:18" x14ac:dyDescent="0.25">
      <c r="E1349" s="76">
        <f t="shared" ca="1" si="86"/>
        <v>9.2998597845313058E-2</v>
      </c>
      <c r="F1349" s="76">
        <f t="shared" ca="1" si="87"/>
        <v>1.3425837196126462</v>
      </c>
      <c r="Q1349" s="91">
        <f t="shared" ca="1" si="88"/>
        <v>0.58477497667059741</v>
      </c>
      <c r="R1349" s="91">
        <f t="shared" ca="1" si="89"/>
        <v>11.24527245610062</v>
      </c>
    </row>
    <row r="1350" spans="5:18" x14ac:dyDescent="0.25">
      <c r="E1350" s="76">
        <f t="shared" ca="1" si="86"/>
        <v>0.78766222766737759</v>
      </c>
      <c r="F1350" s="76">
        <f t="shared" ca="1" si="87"/>
        <v>6.0806116906306036</v>
      </c>
      <c r="Q1350" s="91">
        <f t="shared" ca="1" si="88"/>
        <v>0.3719811532551256</v>
      </c>
      <c r="R1350" s="91">
        <f t="shared" ca="1" si="89"/>
        <v>10.02229967959704</v>
      </c>
    </row>
    <row r="1351" spans="5:18" x14ac:dyDescent="0.25">
      <c r="E1351" s="76">
        <f t="shared" ca="1" si="86"/>
        <v>0.77975124608340163</v>
      </c>
      <c r="F1351" s="76">
        <f t="shared" ca="1" si="87"/>
        <v>5.9852055833874047</v>
      </c>
      <c r="Q1351" s="91">
        <f t="shared" ca="1" si="88"/>
        <v>0.73309600975886691</v>
      </c>
      <c r="R1351" s="91">
        <f t="shared" ca="1" si="89"/>
        <v>12.339280578083939</v>
      </c>
    </row>
    <row r="1352" spans="5:18" x14ac:dyDescent="0.25">
      <c r="E1352" s="76">
        <f t="shared" ca="1" si="86"/>
        <v>0.36587432344384196</v>
      </c>
      <c r="F1352" s="76">
        <f t="shared" ca="1" si="87"/>
        <v>2.9891019660440916</v>
      </c>
      <c r="Q1352" s="91">
        <f t="shared" ca="1" si="88"/>
        <v>0.45584584050883203</v>
      </c>
      <c r="R1352" s="91">
        <f t="shared" ca="1" si="89"/>
        <v>10.482613527373244</v>
      </c>
    </row>
    <row r="1353" spans="5:18" x14ac:dyDescent="0.25">
      <c r="E1353" s="76">
        <f t="shared" ca="1" si="86"/>
        <v>0.30953043897138033</v>
      </c>
      <c r="F1353" s="76">
        <f t="shared" ca="1" si="87"/>
        <v>2.6839088825224806</v>
      </c>
      <c r="Q1353" s="91">
        <f t="shared" ca="1" si="88"/>
        <v>0.69600520380853537</v>
      </c>
      <c r="R1353" s="91">
        <f t="shared" ca="1" si="89"/>
        <v>12.030023663851221</v>
      </c>
    </row>
    <row r="1354" spans="5:18" x14ac:dyDescent="0.25">
      <c r="E1354" s="76">
        <f t="shared" ca="1" si="86"/>
        <v>0.49887609410354383</v>
      </c>
      <c r="F1354" s="76">
        <f t="shared" ca="1" si="87"/>
        <v>3.7399011319835802</v>
      </c>
      <c r="Q1354" s="91">
        <f t="shared" ca="1" si="88"/>
        <v>0.21050719733036904</v>
      </c>
      <c r="R1354" s="91">
        <f t="shared" ca="1" si="89"/>
        <v>9.11289190091275</v>
      </c>
    </row>
    <row r="1355" spans="5:18" x14ac:dyDescent="0.25">
      <c r="E1355" s="76">
        <f t="shared" ca="1" si="86"/>
        <v>0.40674203731366743</v>
      </c>
      <c r="F1355" s="76">
        <f t="shared" ca="1" si="87"/>
        <v>3.2127872269771958</v>
      </c>
      <c r="Q1355" s="91">
        <f t="shared" ca="1" si="88"/>
        <v>0.78556224731673796</v>
      </c>
      <c r="R1355" s="91">
        <f t="shared" ca="1" si="89"/>
        <v>12.842968003035127</v>
      </c>
    </row>
    <row r="1356" spans="5:18" x14ac:dyDescent="0.25">
      <c r="E1356" s="76">
        <f t="shared" ca="1" si="86"/>
        <v>0.60373332285148584</v>
      </c>
      <c r="F1356" s="76">
        <f t="shared" ca="1" si="87"/>
        <v>4.4157514408310146</v>
      </c>
      <c r="Q1356" s="91">
        <f t="shared" ca="1" si="88"/>
        <v>0.47693737686838711</v>
      </c>
      <c r="R1356" s="91">
        <f t="shared" ca="1" si="89"/>
        <v>10.601210213693559</v>
      </c>
    </row>
    <row r="1357" spans="5:18" x14ac:dyDescent="0.25">
      <c r="E1357" s="76">
        <f t="shared" ca="1" si="86"/>
        <v>0.9442355479943576</v>
      </c>
      <c r="F1357" s="76">
        <f t="shared" ca="1" si="87"/>
        <v>9.6167010503768928</v>
      </c>
      <c r="Q1357" s="91">
        <f t="shared" ca="1" si="88"/>
        <v>0.19664233667860276</v>
      </c>
      <c r="R1357" s="91">
        <f t="shared" ca="1" si="89"/>
        <v>9.0273004618813637</v>
      </c>
    </row>
    <row r="1358" spans="5:18" x14ac:dyDescent="0.25">
      <c r="E1358" s="76">
        <f t="shared" ca="1" si="86"/>
        <v>0.7203049935573006</v>
      </c>
      <c r="F1358" s="76">
        <f t="shared" ca="1" si="87"/>
        <v>5.3579482520487094</v>
      </c>
      <c r="Q1358" s="91">
        <f t="shared" ca="1" si="88"/>
        <v>0.82955651095525762</v>
      </c>
      <c r="R1358" s="91">
        <f t="shared" ca="1" si="89"/>
        <v>13.354747915719072</v>
      </c>
    </row>
    <row r="1359" spans="5:18" x14ac:dyDescent="0.25">
      <c r="E1359" s="76">
        <f t="shared" ca="1" si="86"/>
        <v>0.82711712476392141</v>
      </c>
      <c r="F1359" s="76">
        <f t="shared" ca="1" si="87"/>
        <v>6.6155640432435998</v>
      </c>
      <c r="Q1359" s="91">
        <f t="shared" ca="1" si="88"/>
        <v>0.92565138172100536</v>
      </c>
      <c r="R1359" s="91">
        <f t="shared" ca="1" si="89"/>
        <v>15.121220157568924</v>
      </c>
    </row>
    <row r="1360" spans="5:18" x14ac:dyDescent="0.25">
      <c r="E1360" s="76">
        <f t="shared" ca="1" si="86"/>
        <v>0.79229285239262526</v>
      </c>
      <c r="F1360" s="76">
        <f t="shared" ca="1" si="87"/>
        <v>6.1380729051546385</v>
      </c>
      <c r="Q1360" s="91">
        <f t="shared" ca="1" si="88"/>
        <v>0.30026534359745416</v>
      </c>
      <c r="R1360" s="91">
        <f t="shared" ca="1" si="89"/>
        <v>9.6302156392029108</v>
      </c>
    </row>
    <row r="1361" spans="5:18" x14ac:dyDescent="0.25">
      <c r="E1361" s="76">
        <f t="shared" ca="1" si="86"/>
        <v>0.15920626766806678</v>
      </c>
      <c r="F1361" s="76">
        <f t="shared" ca="1" si="87"/>
        <v>1.8194085119686738</v>
      </c>
      <c r="Q1361" s="91">
        <f t="shared" ca="1" si="88"/>
        <v>0.34036772084886613</v>
      </c>
      <c r="R1361" s="91">
        <f t="shared" ca="1" si="89"/>
        <v>9.8502884321014363</v>
      </c>
    </row>
    <row r="1362" spans="5:18" x14ac:dyDescent="0.25">
      <c r="E1362" s="76">
        <f t="shared" ca="1" si="86"/>
        <v>7.0771166555032794E-2</v>
      </c>
      <c r="F1362" s="76">
        <f t="shared" ca="1" si="87"/>
        <v>1.1440075678666224</v>
      </c>
      <c r="Q1362" s="91">
        <f t="shared" ca="1" si="88"/>
        <v>0.79444817697732162</v>
      </c>
      <c r="R1362" s="91">
        <f t="shared" ca="1" si="89"/>
        <v>12.938417181654327</v>
      </c>
    </row>
    <row r="1363" spans="5:18" x14ac:dyDescent="0.25">
      <c r="E1363" s="76">
        <f t="shared" ca="1" si="86"/>
        <v>0.58404885761522607</v>
      </c>
      <c r="F1363" s="76">
        <f t="shared" ca="1" si="87"/>
        <v>4.2799345033065279</v>
      </c>
      <c r="Q1363" s="91">
        <f t="shared" ca="1" si="88"/>
        <v>4.3850364607592174E-2</v>
      </c>
      <c r="R1363" s="91">
        <f t="shared" ca="1" si="89"/>
        <v>7.7198695947639964</v>
      </c>
    </row>
    <row r="1364" spans="5:18" x14ac:dyDescent="0.25">
      <c r="E1364" s="76">
        <f t="shared" ca="1" si="86"/>
        <v>0.14062881258226911</v>
      </c>
      <c r="F1364" s="76">
        <f t="shared" ca="1" si="87"/>
        <v>1.6968418847024265</v>
      </c>
      <c r="Q1364" s="91">
        <f t="shared" ca="1" si="88"/>
        <v>0.35390328482461597</v>
      </c>
      <c r="R1364" s="91">
        <f t="shared" ca="1" si="89"/>
        <v>9.9239992740996694</v>
      </c>
    </row>
    <row r="1365" spans="5:18" x14ac:dyDescent="0.25">
      <c r="E1365" s="76">
        <f t="shared" ca="1" si="86"/>
        <v>0.41094337684549376</v>
      </c>
      <c r="F1365" s="76">
        <f t="shared" ca="1" si="87"/>
        <v>3.2360234537956662</v>
      </c>
      <c r="Q1365" s="91">
        <f t="shared" ca="1" si="88"/>
        <v>0.83661743204776229</v>
      </c>
      <c r="R1365" s="91">
        <f t="shared" ca="1" si="89"/>
        <v>13.447584352697707</v>
      </c>
    </row>
    <row r="1366" spans="5:18" x14ac:dyDescent="0.25">
      <c r="E1366" s="76">
        <f t="shared" ca="1" si="86"/>
        <v>0.98942282052062647</v>
      </c>
      <c r="F1366" s="76">
        <f t="shared" ca="1" si="87"/>
        <v>14.503754106281603</v>
      </c>
      <c r="Q1366" s="91">
        <f t="shared" ca="1" si="88"/>
        <v>0.88757843093587363</v>
      </c>
      <c r="R1366" s="91">
        <f t="shared" ca="1" si="89"/>
        <v>14.252925613199839</v>
      </c>
    </row>
    <row r="1367" spans="5:18" x14ac:dyDescent="0.25">
      <c r="E1367" s="76">
        <f t="shared" ca="1" si="86"/>
        <v>0.36057866222002433</v>
      </c>
      <c r="F1367" s="76">
        <f t="shared" ca="1" si="87"/>
        <v>2.9603455956069586</v>
      </c>
      <c r="Q1367" s="91">
        <f t="shared" ca="1" si="88"/>
        <v>0.20583347084042358</v>
      </c>
      <c r="R1367" s="91">
        <f t="shared" ca="1" si="89"/>
        <v>9.0842798231092523</v>
      </c>
    </row>
    <row r="1368" spans="5:18" x14ac:dyDescent="0.25">
      <c r="E1368" s="76">
        <f t="shared" ca="1" si="86"/>
        <v>0.81627222507925534</v>
      </c>
      <c r="F1368" s="76">
        <f t="shared" ca="1" si="87"/>
        <v>6.4573428270635986</v>
      </c>
      <c r="Q1368" s="91">
        <f t="shared" ca="1" si="88"/>
        <v>0.10374902376145978</v>
      </c>
      <c r="R1368" s="91">
        <f t="shared" ca="1" si="89"/>
        <v>8.3641613916332602</v>
      </c>
    </row>
    <row r="1369" spans="5:18" x14ac:dyDescent="0.25">
      <c r="E1369" s="76">
        <f t="shared" ca="1" si="86"/>
        <v>7.592423270299975E-2</v>
      </c>
      <c r="F1369" s="76">
        <f t="shared" ca="1" si="87"/>
        <v>1.1928767769405608</v>
      </c>
      <c r="Q1369" s="91">
        <f t="shared" ca="1" si="88"/>
        <v>2.3173299167549843E-2</v>
      </c>
      <c r="R1369" s="91">
        <f t="shared" ca="1" si="89"/>
        <v>7.3486346610014346</v>
      </c>
    </row>
    <row r="1370" spans="5:18" x14ac:dyDescent="0.25">
      <c r="E1370" s="76">
        <f t="shared" ca="1" si="86"/>
        <v>0.60207745792150569</v>
      </c>
      <c r="F1370" s="76">
        <f t="shared" ca="1" si="87"/>
        <v>4.404130387069551</v>
      </c>
      <c r="Q1370" s="91">
        <f t="shared" ca="1" si="88"/>
        <v>0.28892819650673285</v>
      </c>
      <c r="R1370" s="91">
        <f t="shared" ca="1" si="89"/>
        <v>9.5672351848116666</v>
      </c>
    </row>
    <row r="1371" spans="5:18" x14ac:dyDescent="0.25">
      <c r="E1371" s="76">
        <f t="shared" ca="1" si="86"/>
        <v>0.90272349094339277</v>
      </c>
      <c r="F1371" s="76">
        <f t="shared" ca="1" si="87"/>
        <v>8.120361535975686</v>
      </c>
      <c r="Q1371" s="91">
        <f t="shared" ca="1" si="88"/>
        <v>0.52465244659870869</v>
      </c>
      <c r="R1371" s="91">
        <f t="shared" ca="1" si="89"/>
        <v>10.876950259860504</v>
      </c>
    </row>
    <row r="1372" spans="5:18" x14ac:dyDescent="0.25">
      <c r="E1372" s="76">
        <f t="shared" ca="1" si="86"/>
        <v>0.83386637151644327</v>
      </c>
      <c r="F1372" s="76">
        <f t="shared" ca="1" si="87"/>
        <v>6.7191312273026211</v>
      </c>
      <c r="Q1372" s="91">
        <f t="shared" ca="1" si="88"/>
        <v>0.99673462007163482</v>
      </c>
      <c r="R1372" s="91">
        <f t="shared" ca="1" si="89"/>
        <v>21.445488486658217</v>
      </c>
    </row>
    <row r="1373" spans="5:18" x14ac:dyDescent="0.25">
      <c r="E1373" s="76">
        <f t="shared" ca="1" si="86"/>
        <v>3.7906573296693447E-2</v>
      </c>
      <c r="F1373" s="76">
        <f t="shared" ca="1" si="87"/>
        <v>0.76398079872492097</v>
      </c>
      <c r="Q1373" s="91">
        <f t="shared" ca="1" si="88"/>
        <v>0.87573264331096323</v>
      </c>
      <c r="R1373" s="91">
        <f t="shared" ca="1" si="89"/>
        <v>14.039412530413193</v>
      </c>
    </row>
    <row r="1374" spans="5:18" x14ac:dyDescent="0.25">
      <c r="E1374" s="76">
        <f t="shared" ca="1" si="86"/>
        <v>0.57136259657303812</v>
      </c>
      <c r="F1374" s="76">
        <f t="shared" ca="1" si="87"/>
        <v>4.1949326160866525</v>
      </c>
      <c r="Q1374" s="91">
        <f t="shared" ca="1" si="88"/>
        <v>0.55361377861089878</v>
      </c>
      <c r="R1374" s="91">
        <f t="shared" ca="1" si="89"/>
        <v>11.050904189019416</v>
      </c>
    </row>
    <row r="1375" spans="5:18" x14ac:dyDescent="0.25">
      <c r="E1375" s="76">
        <f t="shared" ca="1" si="86"/>
        <v>0.38258047459691391</v>
      </c>
      <c r="F1375" s="76">
        <f t="shared" ca="1" si="87"/>
        <v>3.080104166592041</v>
      </c>
      <c r="Q1375" s="91">
        <f t="shared" ca="1" si="88"/>
        <v>0.65903118111250403</v>
      </c>
      <c r="R1375" s="91">
        <f t="shared" ca="1" si="89"/>
        <v>11.749412792986174</v>
      </c>
    </row>
    <row r="1376" spans="5:18" x14ac:dyDescent="0.25">
      <c r="E1376" s="76">
        <f t="shared" ca="1" si="86"/>
        <v>0.65837873549632031</v>
      </c>
      <c r="F1376" s="76">
        <f t="shared" ca="1" si="87"/>
        <v>4.8230261246934143</v>
      </c>
      <c r="Q1376" s="91">
        <f t="shared" ca="1" si="88"/>
        <v>0.97376502842687396</v>
      </c>
      <c r="R1376" s="91">
        <f t="shared" ca="1" si="89"/>
        <v>17.254797580030623</v>
      </c>
    </row>
    <row r="1377" spans="5:18" x14ac:dyDescent="0.25">
      <c r="E1377" s="76">
        <f t="shared" ca="1" si="86"/>
        <v>0.80220026215180362</v>
      </c>
      <c r="F1377" s="76">
        <f t="shared" ca="1" si="87"/>
        <v>6.2653413027975819</v>
      </c>
      <c r="Q1377" s="91">
        <f t="shared" ca="1" si="88"/>
        <v>0.44691647259637868</v>
      </c>
      <c r="R1377" s="91">
        <f t="shared" ca="1" si="89"/>
        <v>10.432873275973691</v>
      </c>
    </row>
    <row r="1378" spans="5:18" x14ac:dyDescent="0.25">
      <c r="E1378" s="76">
        <f t="shared" ca="1" si="86"/>
        <v>0.35844785285897207</v>
      </c>
      <c r="F1378" s="76">
        <f t="shared" ca="1" si="87"/>
        <v>2.948784602681513</v>
      </c>
      <c r="Q1378" s="91">
        <f t="shared" ca="1" si="88"/>
        <v>0.37897850633809282</v>
      </c>
      <c r="R1378" s="91">
        <f t="shared" ca="1" si="89"/>
        <v>10.060349862765525</v>
      </c>
    </row>
    <row r="1379" spans="5:18" x14ac:dyDescent="0.25">
      <c r="E1379" s="76">
        <f t="shared" ca="1" si="86"/>
        <v>0.50865284823235923</v>
      </c>
      <c r="F1379" s="76">
        <f t="shared" ca="1" si="87"/>
        <v>3.7986908294653716</v>
      </c>
      <c r="Q1379" s="91">
        <f t="shared" ca="1" si="88"/>
        <v>0.14262380728088653</v>
      </c>
      <c r="R1379" s="91">
        <f t="shared" ca="1" si="89"/>
        <v>8.6668609609423779</v>
      </c>
    </row>
    <row r="1380" spans="5:18" x14ac:dyDescent="0.25">
      <c r="E1380" s="76">
        <f t="shared" ca="1" si="86"/>
        <v>0.78839569084104222</v>
      </c>
      <c r="F1380" s="76">
        <f t="shared" ca="1" si="87"/>
        <v>6.0896313401015085</v>
      </c>
      <c r="Q1380" s="91">
        <f t="shared" ca="1" si="88"/>
        <v>0.66385739077415817</v>
      </c>
      <c r="R1380" s="91">
        <f t="shared" ca="1" si="89"/>
        <v>11.784719132840728</v>
      </c>
    </row>
    <row r="1381" spans="5:18" x14ac:dyDescent="0.25">
      <c r="E1381" s="76">
        <f t="shared" ca="1" si="86"/>
        <v>0.11692654584044559</v>
      </c>
      <c r="F1381" s="76">
        <f t="shared" ca="1" si="87"/>
        <v>1.5294610393518266</v>
      </c>
      <c r="Q1381" s="91">
        <f t="shared" ca="1" si="88"/>
        <v>9.7238194571416248E-3</v>
      </c>
      <c r="R1381" s="91">
        <f t="shared" ca="1" si="89"/>
        <v>6.9335144711131935</v>
      </c>
    </row>
    <row r="1382" spans="5:18" x14ac:dyDescent="0.25">
      <c r="E1382" s="76">
        <f t="shared" ca="1" si="86"/>
        <v>0.84571543883370359</v>
      </c>
      <c r="F1382" s="76">
        <f t="shared" ca="1" si="87"/>
        <v>6.9116619965178501</v>
      </c>
      <c r="Q1382" s="91">
        <f t="shared" ca="1" si="88"/>
        <v>0.90624043473663973</v>
      </c>
      <c r="R1382" s="91">
        <f t="shared" ca="1" si="89"/>
        <v>14.636400197355876</v>
      </c>
    </row>
    <row r="1383" spans="5:18" x14ac:dyDescent="0.25">
      <c r="E1383" s="76">
        <f t="shared" ca="1" si="86"/>
        <v>0.83551621107957952</v>
      </c>
      <c r="F1383" s="76">
        <f t="shared" ca="1" si="87"/>
        <v>6.745091744248934</v>
      </c>
      <c r="Q1383" s="91">
        <f t="shared" ca="1" si="88"/>
        <v>0.70319187295229979</v>
      </c>
      <c r="R1383" s="91">
        <f t="shared" ca="1" si="89"/>
        <v>12.087535322964554</v>
      </c>
    </row>
    <row r="1384" spans="5:18" x14ac:dyDescent="0.25">
      <c r="E1384" s="76">
        <f t="shared" ca="1" si="86"/>
        <v>0.24830446510074888</v>
      </c>
      <c r="F1384" s="76">
        <f t="shared" ca="1" si="87"/>
        <v>2.3478084373687853</v>
      </c>
      <c r="Q1384" s="91">
        <f t="shared" ca="1" si="88"/>
        <v>0.54457082102227017</v>
      </c>
      <c r="R1384" s="91">
        <f t="shared" ca="1" si="89"/>
        <v>10.995959378081723</v>
      </c>
    </row>
    <row r="1385" spans="5:18" x14ac:dyDescent="0.25">
      <c r="E1385" s="76">
        <f t="shared" ca="1" si="86"/>
        <v>1.513395550459895E-2</v>
      </c>
      <c r="F1385" s="76">
        <f t="shared" ca="1" si="87"/>
        <v>0.33006347542402237</v>
      </c>
      <c r="Q1385" s="91">
        <f t="shared" ca="1" si="88"/>
        <v>0.20989406847971592</v>
      </c>
      <c r="R1385" s="91">
        <f t="shared" ca="1" si="89"/>
        <v>9.1091515805902432</v>
      </c>
    </row>
    <row r="1386" spans="5:18" x14ac:dyDescent="0.25">
      <c r="E1386" s="76">
        <f t="shared" ca="1" si="86"/>
        <v>0.94273326044038164</v>
      </c>
      <c r="F1386" s="76">
        <f t="shared" ca="1" si="87"/>
        <v>9.5439459460659464</v>
      </c>
      <c r="Q1386" s="91">
        <f t="shared" ca="1" si="88"/>
        <v>0.55314578242378509</v>
      </c>
      <c r="R1386" s="91">
        <f t="shared" ca="1" si="89"/>
        <v>11.048045679788265</v>
      </c>
    </row>
    <row r="1387" spans="5:18" x14ac:dyDescent="0.25">
      <c r="E1387" s="76">
        <f t="shared" ca="1" si="86"/>
        <v>0.95890812154008931</v>
      </c>
      <c r="F1387" s="76">
        <f t="shared" ca="1" si="87"/>
        <v>10.46290230455903</v>
      </c>
      <c r="Q1387" s="91">
        <f t="shared" ca="1" si="88"/>
        <v>0.31581249016585156</v>
      </c>
      <c r="R1387" s="91">
        <f t="shared" ca="1" si="89"/>
        <v>9.7159479806529507</v>
      </c>
    </row>
    <row r="1388" spans="5:18" x14ac:dyDescent="0.25">
      <c r="E1388" s="76">
        <f t="shared" ca="1" si="86"/>
        <v>0.50570477466318664</v>
      </c>
      <c r="F1388" s="76">
        <f t="shared" ca="1" si="87"/>
        <v>3.7808905012187362</v>
      </c>
      <c r="Q1388" s="91">
        <f t="shared" ca="1" si="88"/>
        <v>0.1255175690573751</v>
      </c>
      <c r="R1388" s="91">
        <f t="shared" ca="1" si="89"/>
        <v>8.5397793652766332</v>
      </c>
    </row>
    <row r="1389" spans="5:18" x14ac:dyDescent="0.25">
      <c r="E1389" s="76">
        <f t="shared" ca="1" si="86"/>
        <v>0.39340414943943502</v>
      </c>
      <c r="F1389" s="76">
        <f t="shared" ca="1" si="87"/>
        <v>3.139359599000719</v>
      </c>
      <c r="Q1389" s="91">
        <f t="shared" ca="1" si="88"/>
        <v>0.29257540051597009</v>
      </c>
      <c r="R1389" s="91">
        <f t="shared" ca="1" si="89"/>
        <v>9.5875448554336025</v>
      </c>
    </row>
    <row r="1390" spans="5:18" x14ac:dyDescent="0.25">
      <c r="E1390" s="76">
        <f t="shared" ca="1" si="86"/>
        <v>0.50377536785078059</v>
      </c>
      <c r="F1390" s="76">
        <f t="shared" ca="1" si="87"/>
        <v>3.769275312511768</v>
      </c>
      <c r="Q1390" s="91">
        <f t="shared" ca="1" si="88"/>
        <v>0.79070801801433244</v>
      </c>
      <c r="R1390" s="91">
        <f t="shared" ca="1" si="89"/>
        <v>12.897816589379943</v>
      </c>
    </row>
    <row r="1391" spans="5:18" x14ac:dyDescent="0.25">
      <c r="E1391" s="76">
        <f t="shared" ca="1" si="86"/>
        <v>0.75955440607692848</v>
      </c>
      <c r="F1391" s="76">
        <f t="shared" ca="1" si="87"/>
        <v>5.7558489729873914</v>
      </c>
      <c r="Q1391" s="91">
        <f t="shared" ca="1" si="88"/>
        <v>0.35610344228977264</v>
      </c>
      <c r="R1391" s="91">
        <f t="shared" ca="1" si="89"/>
        <v>9.9359680069928658</v>
      </c>
    </row>
    <row r="1392" spans="5:18" x14ac:dyDescent="0.25">
      <c r="E1392" s="76">
        <f t="shared" ca="1" si="86"/>
        <v>0.58837221959012764</v>
      </c>
      <c r="F1392" s="76">
        <f t="shared" ca="1" si="87"/>
        <v>4.3093406566520693</v>
      </c>
      <c r="Q1392" s="91">
        <f t="shared" ca="1" si="88"/>
        <v>8.1815016273468433E-2</v>
      </c>
      <c r="R1392" s="91">
        <f t="shared" ca="1" si="89"/>
        <v>8.164784687945982</v>
      </c>
    </row>
    <row r="1393" spans="5:18" x14ac:dyDescent="0.25">
      <c r="E1393" s="76">
        <f t="shared" ca="1" si="86"/>
        <v>0.40425137657922261</v>
      </c>
      <c r="F1393" s="76">
        <f t="shared" ca="1" si="87"/>
        <v>3.1990376076814249</v>
      </c>
      <c r="Q1393" s="91">
        <f t="shared" ca="1" si="88"/>
        <v>0.57841473199248605</v>
      </c>
      <c r="R1393" s="91">
        <f t="shared" ca="1" si="89"/>
        <v>11.204916640838313</v>
      </c>
    </row>
    <row r="1394" spans="5:18" x14ac:dyDescent="0.25">
      <c r="E1394" s="76">
        <f t="shared" ca="1" si="86"/>
        <v>0.31567573034240937</v>
      </c>
      <c r="F1394" s="76">
        <f t="shared" ca="1" si="87"/>
        <v>2.7172147809266973</v>
      </c>
      <c r="Q1394" s="91">
        <f t="shared" ca="1" si="88"/>
        <v>0.38487135785981497</v>
      </c>
      <c r="R1394" s="91">
        <f t="shared" ca="1" si="89"/>
        <v>10.092410131321317</v>
      </c>
    </row>
    <row r="1395" spans="5:18" x14ac:dyDescent="0.25">
      <c r="E1395" s="76">
        <f t="shared" ca="1" si="86"/>
        <v>0.56626820281358847</v>
      </c>
      <c r="F1395" s="76">
        <f t="shared" ca="1" si="87"/>
        <v>4.1613139648154824</v>
      </c>
      <c r="Q1395" s="91">
        <f t="shared" ca="1" si="88"/>
        <v>0.12387928262437531</v>
      </c>
      <c r="R1395" s="91">
        <f t="shared" ca="1" si="89"/>
        <v>8.52715786035</v>
      </c>
    </row>
    <row r="1396" spans="5:18" x14ac:dyDescent="0.25">
      <c r="E1396" s="76">
        <f t="shared" ca="1" si="86"/>
        <v>0.48960538675522536</v>
      </c>
      <c r="F1396" s="76">
        <f t="shared" ca="1" si="87"/>
        <v>3.684770865157871</v>
      </c>
      <c r="Q1396" s="91">
        <f t="shared" ca="1" si="88"/>
        <v>0.29082613210154107</v>
      </c>
      <c r="R1396" s="91">
        <f t="shared" ca="1" si="89"/>
        <v>9.5778100044456398</v>
      </c>
    </row>
    <row r="1397" spans="5:18" x14ac:dyDescent="0.25">
      <c r="E1397" s="76">
        <f t="shared" ca="1" si="86"/>
        <v>0.99757231744991448</v>
      </c>
      <c r="F1397" s="76">
        <f t="shared" ca="1" si="87"/>
        <v>19.51388438767604</v>
      </c>
      <c r="Q1397" s="91">
        <f t="shared" ca="1" si="88"/>
        <v>0.44109186577441351</v>
      </c>
      <c r="R1397" s="91">
        <f t="shared" ca="1" si="89"/>
        <v>10.400558601695723</v>
      </c>
    </row>
    <row r="1398" spans="5:18" x14ac:dyDescent="0.25">
      <c r="E1398" s="76">
        <f t="shared" ca="1" si="86"/>
        <v>3.7135294294885601E-2</v>
      </c>
      <c r="F1398" s="76">
        <f t="shared" ca="1" si="87"/>
        <v>0.75286091987933856</v>
      </c>
      <c r="Q1398" s="91">
        <f t="shared" ca="1" si="88"/>
        <v>0.83334619736178117</v>
      </c>
      <c r="R1398" s="91">
        <f t="shared" ca="1" si="89"/>
        <v>13.404136052782246</v>
      </c>
    </row>
    <row r="1399" spans="5:18" x14ac:dyDescent="0.25">
      <c r="E1399" s="76">
        <f t="shared" ca="1" si="86"/>
        <v>0.26621597150260889</v>
      </c>
      <c r="F1399" s="76">
        <f t="shared" ca="1" si="87"/>
        <v>2.4473006318167729</v>
      </c>
      <c r="Q1399" s="91">
        <f t="shared" ca="1" si="88"/>
        <v>0.25800427128835013</v>
      </c>
      <c r="R1399" s="91">
        <f t="shared" ca="1" si="89"/>
        <v>9.3927231122746431</v>
      </c>
    </row>
    <row r="1400" spans="5:18" x14ac:dyDescent="0.25">
      <c r="E1400" s="76">
        <f t="shared" ca="1" si="86"/>
        <v>0.9916806292459478</v>
      </c>
      <c r="F1400" s="76">
        <f t="shared" ca="1" si="87"/>
        <v>15.273024342538573</v>
      </c>
      <c r="Q1400" s="91">
        <f t="shared" ca="1" si="88"/>
        <v>0.17591795030889934</v>
      </c>
      <c r="R1400" s="91">
        <f t="shared" ca="1" si="89"/>
        <v>8.8948319437140935</v>
      </c>
    </row>
    <row r="1401" spans="5:18" x14ac:dyDescent="0.25">
      <c r="E1401" s="76">
        <f t="shared" ca="1" si="86"/>
        <v>0.45542627192265561</v>
      </c>
      <c r="F1401" s="76">
        <f t="shared" ca="1" si="87"/>
        <v>3.4860835333592473</v>
      </c>
      <c r="Q1401" s="91">
        <f t="shared" ca="1" si="88"/>
        <v>0.36687493622655942</v>
      </c>
      <c r="R1401" s="91">
        <f t="shared" ca="1" si="89"/>
        <v>9.994538938132731</v>
      </c>
    </row>
    <row r="1402" spans="5:18" x14ac:dyDescent="0.25">
      <c r="E1402" s="76">
        <f t="shared" ca="1" si="86"/>
        <v>0.50557891147860146</v>
      </c>
      <c r="F1402" s="76">
        <f t="shared" ca="1" si="87"/>
        <v>3.7801319686062413</v>
      </c>
      <c r="Q1402" s="91">
        <f t="shared" ca="1" si="88"/>
        <v>0.3501749760384405</v>
      </c>
      <c r="R1402" s="91">
        <f t="shared" ca="1" si="89"/>
        <v>9.9037109114738175</v>
      </c>
    </row>
    <row r="1403" spans="5:18" x14ac:dyDescent="0.25">
      <c r="E1403" s="76">
        <f t="shared" ca="1" si="86"/>
        <v>0.30393805782039629</v>
      </c>
      <c r="F1403" s="76">
        <f t="shared" ca="1" si="87"/>
        <v>2.6535642431031432</v>
      </c>
      <c r="Q1403" s="91">
        <f t="shared" ca="1" si="88"/>
        <v>0.3437051765189495</v>
      </c>
      <c r="R1403" s="91">
        <f t="shared" ca="1" si="89"/>
        <v>9.8684787629464132</v>
      </c>
    </row>
    <row r="1404" spans="5:18" x14ac:dyDescent="0.25">
      <c r="E1404" s="76">
        <f t="shared" ca="1" si="86"/>
        <v>0.75003467856044492</v>
      </c>
      <c r="F1404" s="76">
        <f t="shared" ca="1" si="87"/>
        <v>5.6540417445249043</v>
      </c>
      <c r="Q1404" s="91">
        <f t="shared" ca="1" si="88"/>
        <v>0.78440396195341877</v>
      </c>
      <c r="R1404" s="91">
        <f t="shared" ca="1" si="89"/>
        <v>12.830778000205127</v>
      </c>
    </row>
    <row r="1405" spans="5:18" x14ac:dyDescent="0.25">
      <c r="E1405" s="76">
        <f t="shared" ca="1" si="86"/>
        <v>0.14676615393811332</v>
      </c>
      <c r="F1405" s="76">
        <f t="shared" ca="1" si="87"/>
        <v>1.7380514719135904</v>
      </c>
      <c r="Q1405" s="91">
        <f t="shared" ca="1" si="88"/>
        <v>0.64007642691919109</v>
      </c>
      <c r="R1405" s="91">
        <f t="shared" ca="1" si="89"/>
        <v>11.614120810071558</v>
      </c>
    </row>
    <row r="1406" spans="5:18" x14ac:dyDescent="0.25">
      <c r="E1406" s="76">
        <f t="shared" ca="1" si="86"/>
        <v>0.67877286229889522</v>
      </c>
      <c r="F1406" s="76">
        <f t="shared" ca="1" si="87"/>
        <v>4.9890430865584863</v>
      </c>
      <c r="Q1406" s="91">
        <f t="shared" ca="1" si="88"/>
        <v>0.70924236746943981</v>
      </c>
      <c r="R1406" s="91">
        <f t="shared" ca="1" si="89"/>
        <v>12.136798856494957</v>
      </c>
    </row>
    <row r="1407" spans="5:18" x14ac:dyDescent="0.25">
      <c r="E1407" s="76">
        <f t="shared" ca="1" si="86"/>
        <v>0.43694851099953935</v>
      </c>
      <c r="F1407" s="76">
        <f t="shared" ca="1" si="87"/>
        <v>3.3812170314988084</v>
      </c>
      <c r="Q1407" s="91">
        <f t="shared" ca="1" si="88"/>
        <v>0.36318237540161069</v>
      </c>
      <c r="R1407" s="91">
        <f t="shared" ca="1" si="89"/>
        <v>9.9744634068688871</v>
      </c>
    </row>
    <row r="1408" spans="5:18" x14ac:dyDescent="0.25">
      <c r="E1408" s="76">
        <f t="shared" ca="1" si="86"/>
        <v>0.17942321567765229</v>
      </c>
      <c r="F1408" s="76">
        <f t="shared" ca="1" si="87"/>
        <v>1.9464339089104272</v>
      </c>
      <c r="Q1408" s="91">
        <f t="shared" ca="1" si="88"/>
        <v>0.76086365918628096</v>
      </c>
      <c r="R1408" s="91">
        <f t="shared" ca="1" si="89"/>
        <v>12.594362342532225</v>
      </c>
    </row>
    <row r="1409" spans="5:18" x14ac:dyDescent="0.25">
      <c r="E1409" s="76">
        <f t="shared" ca="1" si="86"/>
        <v>0.27794116310128891</v>
      </c>
      <c r="F1409" s="76">
        <f t="shared" ca="1" si="87"/>
        <v>2.5117968895863725</v>
      </c>
      <c r="Q1409" s="91">
        <f t="shared" ca="1" si="88"/>
        <v>0.43397143226607926</v>
      </c>
      <c r="R1409" s="91">
        <f t="shared" ca="1" si="89"/>
        <v>10.361182338389083</v>
      </c>
    </row>
    <row r="1410" spans="5:18" x14ac:dyDescent="0.25">
      <c r="E1410" s="76">
        <f t="shared" ca="1" si="86"/>
        <v>0.69690621630382321</v>
      </c>
      <c r="F1410" s="76">
        <f t="shared" ca="1" si="87"/>
        <v>5.1445425836227816</v>
      </c>
      <c r="Q1410" s="91">
        <f t="shared" ca="1" si="88"/>
        <v>0.55754068897897147</v>
      </c>
      <c r="R1410" s="91">
        <f t="shared" ca="1" si="89"/>
        <v>11.07495601612559</v>
      </c>
    </row>
    <row r="1411" spans="5:18" x14ac:dyDescent="0.25">
      <c r="E1411" s="76">
        <f t="shared" ca="1" si="86"/>
        <v>0.30884757565802223</v>
      </c>
      <c r="F1411" s="76">
        <f t="shared" ca="1" si="87"/>
        <v>2.6802056134444237</v>
      </c>
      <c r="Q1411" s="91">
        <f t="shared" ca="1" si="88"/>
        <v>0.47265281906428214</v>
      </c>
      <c r="R1411" s="91">
        <f t="shared" ca="1" si="89"/>
        <v>10.576980377117001</v>
      </c>
    </row>
    <row r="1412" spans="5:18" x14ac:dyDescent="0.25">
      <c r="E1412" s="76">
        <f t="shared" ref="E1412:E1475" ca="1" si="90">RAND()</f>
        <v>0.64237536275007356</v>
      </c>
      <c r="F1412" s="76">
        <f t="shared" ref="F1412:F1475" ca="1" si="91">(((-LN(E1412))^(-$C$3)-1)*(1/$C$3))*$C$5+$C$4</f>
        <v>4.6985430923007527</v>
      </c>
      <c r="Q1412" s="91">
        <f t="shared" ref="Q1412:Q1475" ca="1" si="92">RAND()</f>
        <v>0.80204456919314215</v>
      </c>
      <c r="R1412" s="91">
        <f t="shared" ref="R1412:R1475" ca="1" si="93">-LN(-LN(Q1412))*$O$4+$O$3</f>
        <v>13.022889034079245</v>
      </c>
    </row>
    <row r="1413" spans="5:18" x14ac:dyDescent="0.25">
      <c r="E1413" s="76">
        <f t="shared" ca="1" si="90"/>
        <v>2.4238999955631946E-2</v>
      </c>
      <c r="F1413" s="76">
        <f t="shared" ca="1" si="91"/>
        <v>0.53792165533980096</v>
      </c>
      <c r="Q1413" s="91">
        <f t="shared" ca="1" si="92"/>
        <v>0.4343107025497821</v>
      </c>
      <c r="R1413" s="91">
        <f t="shared" ca="1" si="93"/>
        <v>10.363055512210536</v>
      </c>
    </row>
    <row r="1414" spans="5:18" x14ac:dyDescent="0.25">
      <c r="E1414" s="76">
        <f t="shared" ca="1" si="90"/>
        <v>0.5757085324898531</v>
      </c>
      <c r="F1414" s="76">
        <f t="shared" ca="1" si="91"/>
        <v>4.2238414073742465</v>
      </c>
      <c r="Q1414" s="91">
        <f t="shared" ca="1" si="92"/>
        <v>9.7022934720460863E-2</v>
      </c>
      <c r="R1414" s="91">
        <f t="shared" ca="1" si="93"/>
        <v>8.3058547116504737</v>
      </c>
    </row>
    <row r="1415" spans="5:18" x14ac:dyDescent="0.25">
      <c r="E1415" s="76">
        <f t="shared" ca="1" si="90"/>
        <v>0.6026754785922166</v>
      </c>
      <c r="F1415" s="76">
        <f t="shared" ca="1" si="91"/>
        <v>4.4083230458032769</v>
      </c>
      <c r="Q1415" s="91">
        <f t="shared" ca="1" si="92"/>
        <v>6.0754368976322914E-2</v>
      </c>
      <c r="R1415" s="91">
        <f t="shared" ca="1" si="93"/>
        <v>7.9401067855300642</v>
      </c>
    </row>
    <row r="1416" spans="5:18" x14ac:dyDescent="0.25">
      <c r="E1416" s="76">
        <f t="shared" ca="1" si="90"/>
        <v>0.3134455322869758</v>
      </c>
      <c r="F1416" s="76">
        <f t="shared" ca="1" si="91"/>
        <v>2.7051317119159108</v>
      </c>
      <c r="Q1416" s="91">
        <f t="shared" ca="1" si="92"/>
        <v>0.41110339813011765</v>
      </c>
      <c r="R1416" s="91">
        <f t="shared" ca="1" si="93"/>
        <v>10.235517403778804</v>
      </c>
    </row>
    <row r="1417" spans="5:18" x14ac:dyDescent="0.25">
      <c r="E1417" s="76">
        <f t="shared" ca="1" si="90"/>
        <v>0.64635953609358854</v>
      </c>
      <c r="F1417" s="76">
        <f t="shared" ca="1" si="91"/>
        <v>4.7290922602773895</v>
      </c>
      <c r="Q1417" s="91">
        <f t="shared" ca="1" si="92"/>
        <v>0.6394481479823847</v>
      </c>
      <c r="R1417" s="91">
        <f t="shared" ca="1" si="93"/>
        <v>11.609723488212024</v>
      </c>
    </row>
    <row r="1418" spans="5:18" x14ac:dyDescent="0.25">
      <c r="E1418" s="76">
        <f t="shared" ca="1" si="90"/>
        <v>0.80219241397841456</v>
      </c>
      <c r="F1418" s="76">
        <f t="shared" ca="1" si="91"/>
        <v>6.2652380311601803</v>
      </c>
      <c r="Q1418" s="91">
        <f t="shared" ca="1" si="92"/>
        <v>0.37516972454320863</v>
      </c>
      <c r="R1418" s="91">
        <f t="shared" ca="1" si="93"/>
        <v>10.039636671330697</v>
      </c>
    </row>
    <row r="1419" spans="5:18" x14ac:dyDescent="0.25">
      <c r="E1419" s="76">
        <f t="shared" ca="1" si="90"/>
        <v>0.90411690311327553</v>
      </c>
      <c r="F1419" s="76">
        <f t="shared" ca="1" si="91"/>
        <v>8.1585381925066685</v>
      </c>
      <c r="Q1419" s="91">
        <f t="shared" ca="1" si="92"/>
        <v>0.48253089546132499</v>
      </c>
      <c r="R1419" s="91">
        <f t="shared" ca="1" si="93"/>
        <v>10.632957961869188</v>
      </c>
    </row>
    <row r="1420" spans="5:18" x14ac:dyDescent="0.25">
      <c r="E1420" s="76">
        <f t="shared" ca="1" si="90"/>
        <v>0.31207020986136447</v>
      </c>
      <c r="F1420" s="76">
        <f t="shared" ca="1" si="91"/>
        <v>2.6976781160072889</v>
      </c>
      <c r="Q1420" s="91">
        <f t="shared" ca="1" si="92"/>
        <v>0.13824718812464698</v>
      </c>
      <c r="R1420" s="91">
        <f t="shared" ca="1" si="93"/>
        <v>8.6351077664180949</v>
      </c>
    </row>
    <row r="1421" spans="5:18" x14ac:dyDescent="0.25">
      <c r="E1421" s="76">
        <f t="shared" ca="1" si="90"/>
        <v>0.47945081883485086</v>
      </c>
      <c r="F1421" s="76">
        <f t="shared" ca="1" si="91"/>
        <v>3.6250271443195965</v>
      </c>
      <c r="Q1421" s="91">
        <f t="shared" ca="1" si="92"/>
        <v>0.54059799877311243</v>
      </c>
      <c r="R1421" s="91">
        <f t="shared" ca="1" si="93"/>
        <v>10.972007999941605</v>
      </c>
    </row>
    <row r="1422" spans="5:18" x14ac:dyDescent="0.25">
      <c r="E1422" s="76">
        <f t="shared" ca="1" si="90"/>
        <v>0.86626189204089865</v>
      </c>
      <c r="F1422" s="76">
        <f t="shared" ca="1" si="91"/>
        <v>7.2842240175147372</v>
      </c>
      <c r="Q1422" s="91">
        <f t="shared" ca="1" si="92"/>
        <v>0.89916400455069589</v>
      </c>
      <c r="R1422" s="91">
        <f t="shared" ca="1" si="93"/>
        <v>14.483171319650403</v>
      </c>
    </row>
    <row r="1423" spans="5:18" x14ac:dyDescent="0.25">
      <c r="E1423" s="76">
        <f t="shared" ca="1" si="90"/>
        <v>0.72653264665119144</v>
      </c>
      <c r="F1423" s="76">
        <f t="shared" ca="1" si="91"/>
        <v>5.4174770915156207</v>
      </c>
      <c r="Q1423" s="91">
        <f t="shared" ca="1" si="92"/>
        <v>0.67219279394609199</v>
      </c>
      <c r="R1423" s="91">
        <f t="shared" ca="1" si="93"/>
        <v>11.846579919580989</v>
      </c>
    </row>
    <row r="1424" spans="5:18" x14ac:dyDescent="0.25">
      <c r="E1424" s="76">
        <f t="shared" ca="1" si="90"/>
        <v>0.60821613328820723</v>
      </c>
      <c r="F1424" s="76">
        <f t="shared" ca="1" si="91"/>
        <v>4.44740248822949</v>
      </c>
      <c r="Q1424" s="91">
        <f t="shared" ca="1" si="92"/>
        <v>0.5706376948912365</v>
      </c>
      <c r="R1424" s="91">
        <f t="shared" ca="1" si="93"/>
        <v>11.156065964263492</v>
      </c>
    </row>
    <row r="1425" spans="5:18" x14ac:dyDescent="0.25">
      <c r="E1425" s="76">
        <f t="shared" ca="1" si="90"/>
        <v>0.25076166644877951</v>
      </c>
      <c r="F1425" s="76">
        <f t="shared" ca="1" si="91"/>
        <v>2.361538081420353</v>
      </c>
      <c r="Q1425" s="91">
        <f t="shared" ca="1" si="92"/>
        <v>1.7316861092916302E-2</v>
      </c>
      <c r="R1425" s="91">
        <f t="shared" ca="1" si="93"/>
        <v>7.1995686716694163</v>
      </c>
    </row>
    <row r="1426" spans="5:18" x14ac:dyDescent="0.25">
      <c r="E1426" s="76">
        <f t="shared" ca="1" si="90"/>
        <v>0.26655435760351953</v>
      </c>
      <c r="F1426" s="76">
        <f t="shared" ca="1" si="91"/>
        <v>2.4491682347692607</v>
      </c>
      <c r="Q1426" s="91">
        <f t="shared" ca="1" si="92"/>
        <v>0.15252445292936423</v>
      </c>
      <c r="R1426" s="91">
        <f t="shared" ca="1" si="93"/>
        <v>8.7369986809298119</v>
      </c>
    </row>
    <row r="1427" spans="5:18" x14ac:dyDescent="0.25">
      <c r="E1427" s="76">
        <f t="shared" ca="1" si="90"/>
        <v>9.4388688073653859E-2</v>
      </c>
      <c r="F1427" s="76">
        <f t="shared" ca="1" si="91"/>
        <v>1.3540811964714234</v>
      </c>
      <c r="Q1427" s="91">
        <f t="shared" ca="1" si="92"/>
        <v>0.23151561588699454</v>
      </c>
      <c r="R1427" s="91">
        <f t="shared" ca="1" si="93"/>
        <v>9.2388741844779219</v>
      </c>
    </row>
    <row r="1428" spans="5:18" x14ac:dyDescent="0.25">
      <c r="E1428" s="76">
        <f t="shared" ca="1" si="90"/>
        <v>0.98166676012939813</v>
      </c>
      <c r="F1428" s="76">
        <f t="shared" ca="1" si="91"/>
        <v>12.80608237816115</v>
      </c>
      <c r="Q1428" s="91">
        <f t="shared" ca="1" si="92"/>
        <v>0.20590909083283115</v>
      </c>
      <c r="R1428" s="91">
        <f t="shared" ca="1" si="93"/>
        <v>9.0847446328477801</v>
      </c>
    </row>
    <row r="1429" spans="5:18" x14ac:dyDescent="0.25">
      <c r="E1429" s="76">
        <f t="shared" ca="1" si="90"/>
        <v>0.44680102845358793</v>
      </c>
      <c r="F1429" s="76">
        <f t="shared" ca="1" si="91"/>
        <v>3.4369362691724499</v>
      </c>
      <c r="Q1429" s="91">
        <f t="shared" ca="1" si="92"/>
        <v>1.1252366180543816E-2</v>
      </c>
      <c r="R1429" s="91">
        <f t="shared" ca="1" si="93"/>
        <v>6.9975525219414276</v>
      </c>
    </row>
    <row r="1430" spans="5:18" x14ac:dyDescent="0.25">
      <c r="E1430" s="76">
        <f t="shared" ca="1" si="90"/>
        <v>0.5782464833448725</v>
      </c>
      <c r="F1430" s="76">
        <f t="shared" ca="1" si="91"/>
        <v>4.2408237787643861</v>
      </c>
      <c r="Q1430" s="91">
        <f t="shared" ca="1" si="92"/>
        <v>0.27830578099675229</v>
      </c>
      <c r="R1430" s="91">
        <f t="shared" ca="1" si="93"/>
        <v>9.5077884784099727</v>
      </c>
    </row>
    <row r="1431" spans="5:18" x14ac:dyDescent="0.25">
      <c r="E1431" s="76">
        <f t="shared" ca="1" si="90"/>
        <v>0.55823519967636703</v>
      </c>
      <c r="F1431" s="76">
        <f t="shared" ca="1" si="91"/>
        <v>4.1088711995682932</v>
      </c>
      <c r="Q1431" s="91">
        <f t="shared" ca="1" si="92"/>
        <v>0.874020075866908</v>
      </c>
      <c r="R1431" s="91">
        <f t="shared" ca="1" si="93"/>
        <v>14.010124200888473</v>
      </c>
    </row>
    <row r="1432" spans="5:18" x14ac:dyDescent="0.25">
      <c r="E1432" s="76">
        <f t="shared" ca="1" si="90"/>
        <v>0.55668588616207115</v>
      </c>
      <c r="F1432" s="76">
        <f t="shared" ca="1" si="91"/>
        <v>4.0988341937964519</v>
      </c>
      <c r="Q1432" s="91">
        <f t="shared" ca="1" si="92"/>
        <v>0.8829203232420364</v>
      </c>
      <c r="R1432" s="91">
        <f t="shared" ca="1" si="93"/>
        <v>14.166572781640783</v>
      </c>
    </row>
    <row r="1433" spans="5:18" x14ac:dyDescent="0.25">
      <c r="E1433" s="76">
        <f t="shared" ca="1" si="90"/>
        <v>1.9576768203628525E-2</v>
      </c>
      <c r="F1433" s="76">
        <f t="shared" ca="1" si="91"/>
        <v>0.44026401129018966</v>
      </c>
      <c r="Q1433" s="91">
        <f t="shared" ca="1" si="92"/>
        <v>0.43755394392354996</v>
      </c>
      <c r="R1433" s="91">
        <f t="shared" ca="1" si="93"/>
        <v>10.380976958070013</v>
      </c>
    </row>
    <row r="1434" spans="5:18" x14ac:dyDescent="0.25">
      <c r="E1434" s="76">
        <f t="shared" ca="1" si="90"/>
        <v>0.18129577761821036</v>
      </c>
      <c r="F1434" s="76">
        <f t="shared" ca="1" si="91"/>
        <v>1.9579220731410092</v>
      </c>
      <c r="Q1434" s="91">
        <f t="shared" ca="1" si="92"/>
        <v>0.86993136006451044</v>
      </c>
      <c r="R1434" s="91">
        <f t="shared" ca="1" si="93"/>
        <v>13.9416627001868</v>
      </c>
    </row>
    <row r="1435" spans="5:18" x14ac:dyDescent="0.25">
      <c r="E1435" s="76">
        <f t="shared" ca="1" si="90"/>
        <v>0.43288316398153448</v>
      </c>
      <c r="F1435" s="76">
        <f t="shared" ca="1" si="91"/>
        <v>3.3583482545577032</v>
      </c>
      <c r="Q1435" s="91">
        <f t="shared" ca="1" si="92"/>
        <v>0.80992389856327607</v>
      </c>
      <c r="R1435" s="91">
        <f t="shared" ca="1" si="93"/>
        <v>13.113548727403472</v>
      </c>
    </row>
    <row r="1436" spans="5:18" x14ac:dyDescent="0.25">
      <c r="E1436" s="76">
        <f t="shared" ca="1" si="90"/>
        <v>0.94100794686388922</v>
      </c>
      <c r="F1436" s="76">
        <f t="shared" ca="1" si="91"/>
        <v>9.4628733916132006</v>
      </c>
      <c r="Q1436" s="91">
        <f t="shared" ca="1" si="92"/>
        <v>0.1365998004606499</v>
      </c>
      <c r="R1436" s="91">
        <f t="shared" ca="1" si="93"/>
        <v>8.6230275370103069</v>
      </c>
    </row>
    <row r="1437" spans="5:18" x14ac:dyDescent="0.25">
      <c r="E1437" s="76">
        <f t="shared" ca="1" si="90"/>
        <v>4.1285809481739211E-2</v>
      </c>
      <c r="F1437" s="76">
        <f t="shared" ca="1" si="91"/>
        <v>0.81101082238685906</v>
      </c>
      <c r="Q1437" s="91">
        <f t="shared" ca="1" si="92"/>
        <v>0.11127075281627419</v>
      </c>
      <c r="R1437" s="91">
        <f t="shared" ca="1" si="93"/>
        <v>8.4269172814756228</v>
      </c>
    </row>
    <row r="1438" spans="5:18" x14ac:dyDescent="0.25">
      <c r="E1438" s="76">
        <f t="shared" ca="1" si="90"/>
        <v>0.83697989897919245</v>
      </c>
      <c r="F1438" s="76">
        <f t="shared" ca="1" si="91"/>
        <v>6.7683438373532097</v>
      </c>
      <c r="Q1438" s="91">
        <f t="shared" ca="1" si="92"/>
        <v>0.95938072294021115</v>
      </c>
      <c r="R1438" s="91">
        <f t="shared" ca="1" si="93"/>
        <v>16.365701050891836</v>
      </c>
    </row>
    <row r="1439" spans="5:18" x14ac:dyDescent="0.25">
      <c r="E1439" s="76">
        <f t="shared" ca="1" si="90"/>
        <v>1.0856595529126656E-2</v>
      </c>
      <c r="F1439" s="76">
        <f t="shared" ca="1" si="91"/>
        <v>0.19837859078937381</v>
      </c>
      <c r="Q1439" s="91">
        <f t="shared" ca="1" si="92"/>
        <v>0.69271830506615861</v>
      </c>
      <c r="R1439" s="91">
        <f t="shared" ca="1" si="93"/>
        <v>12.004068469768884</v>
      </c>
    </row>
    <row r="1440" spans="5:18" x14ac:dyDescent="0.25">
      <c r="E1440" s="76">
        <f t="shared" ca="1" si="90"/>
        <v>0.73789824747420307</v>
      </c>
      <c r="F1440" s="76">
        <f t="shared" ca="1" si="91"/>
        <v>5.5294129378055485</v>
      </c>
      <c r="Q1440" s="91">
        <f t="shared" ca="1" si="92"/>
        <v>0.57218520184380506</v>
      </c>
      <c r="R1440" s="91">
        <f t="shared" ca="1" si="93"/>
        <v>11.165744303839203</v>
      </c>
    </row>
    <row r="1441" spans="5:18" x14ac:dyDescent="0.25">
      <c r="E1441" s="76">
        <f t="shared" ca="1" si="90"/>
        <v>2.3251557353893504E-2</v>
      </c>
      <c r="F1441" s="76">
        <f t="shared" ca="1" si="91"/>
        <v>0.51843225325099951</v>
      </c>
      <c r="Q1441" s="91">
        <f t="shared" ca="1" si="92"/>
        <v>0.11052802426786323</v>
      </c>
      <c r="R1441" s="91">
        <f t="shared" ca="1" si="93"/>
        <v>8.4208263945783077</v>
      </c>
    </row>
    <row r="1442" spans="5:18" x14ac:dyDescent="0.25">
      <c r="E1442" s="76">
        <f t="shared" ca="1" si="90"/>
        <v>0.76822929411656327</v>
      </c>
      <c r="F1442" s="76">
        <f t="shared" ca="1" si="91"/>
        <v>5.8520103919095163</v>
      </c>
      <c r="Q1442" s="91">
        <f t="shared" ca="1" si="92"/>
        <v>0.41941845711957337</v>
      </c>
      <c r="R1442" s="91">
        <f t="shared" ca="1" si="93"/>
        <v>10.281086342801519</v>
      </c>
    </row>
    <row r="1443" spans="5:18" x14ac:dyDescent="0.25">
      <c r="E1443" s="76">
        <f t="shared" ca="1" si="90"/>
        <v>0.43098242939741727</v>
      </c>
      <c r="F1443" s="76">
        <f t="shared" ca="1" si="91"/>
        <v>3.3476793119928168</v>
      </c>
      <c r="Q1443" s="91">
        <f t="shared" ca="1" si="92"/>
        <v>0.75690897910543531</v>
      </c>
      <c r="R1443" s="91">
        <f t="shared" ca="1" si="93"/>
        <v>12.556586313800171</v>
      </c>
    </row>
    <row r="1444" spans="5:18" x14ac:dyDescent="0.25">
      <c r="E1444" s="76">
        <f t="shared" ca="1" si="90"/>
        <v>0.38727051369749943</v>
      </c>
      <c r="F1444" s="76">
        <f t="shared" ca="1" si="91"/>
        <v>3.105747608651976</v>
      </c>
      <c r="Q1444" s="91">
        <f t="shared" ca="1" si="92"/>
        <v>0.32317027281270772</v>
      </c>
      <c r="R1444" s="91">
        <f t="shared" ca="1" si="93"/>
        <v>9.7563154342729739</v>
      </c>
    </row>
    <row r="1445" spans="5:18" x14ac:dyDescent="0.25">
      <c r="E1445" s="76">
        <f t="shared" ca="1" si="90"/>
        <v>0.98590124413247282</v>
      </c>
      <c r="F1445" s="76">
        <f t="shared" ca="1" si="91"/>
        <v>13.605815239856762</v>
      </c>
      <c r="Q1445" s="91">
        <f t="shared" ca="1" si="92"/>
        <v>0.42803045577765908</v>
      </c>
      <c r="R1445" s="91">
        <f t="shared" ca="1" si="93"/>
        <v>10.328426781342701</v>
      </c>
    </row>
    <row r="1446" spans="5:18" x14ac:dyDescent="0.25">
      <c r="E1446" s="76">
        <f t="shared" ca="1" si="90"/>
        <v>0.95998212918300696</v>
      </c>
      <c r="F1446" s="76">
        <f t="shared" ca="1" si="91"/>
        <v>10.537263069977712</v>
      </c>
      <c r="Q1446" s="91">
        <f t="shared" ca="1" si="92"/>
        <v>0.96458869181979612</v>
      </c>
      <c r="R1446" s="91">
        <f t="shared" ca="1" si="93"/>
        <v>16.645502964903514</v>
      </c>
    </row>
    <row r="1447" spans="5:18" x14ac:dyDescent="0.25">
      <c r="E1447" s="76">
        <f t="shared" ca="1" si="90"/>
        <v>0.59272647980928106</v>
      </c>
      <c r="F1447" s="76">
        <f t="shared" ca="1" si="91"/>
        <v>4.33919246494691</v>
      </c>
      <c r="Q1447" s="91">
        <f t="shared" ca="1" si="92"/>
        <v>0.12717237912333079</v>
      </c>
      <c r="R1447" s="91">
        <f t="shared" ca="1" si="93"/>
        <v>8.5524418107349529</v>
      </c>
    </row>
    <row r="1448" spans="5:18" x14ac:dyDescent="0.25">
      <c r="E1448" s="76">
        <f t="shared" ca="1" si="90"/>
        <v>0.65544672449243024</v>
      </c>
      <c r="F1448" s="76">
        <f t="shared" ca="1" si="91"/>
        <v>4.79985835618377</v>
      </c>
      <c r="Q1448" s="91">
        <f t="shared" ca="1" si="92"/>
        <v>0.82014908981148393</v>
      </c>
      <c r="R1448" s="91">
        <f t="shared" ca="1" si="93"/>
        <v>13.236259772787838</v>
      </c>
    </row>
    <row r="1449" spans="5:18" x14ac:dyDescent="0.25">
      <c r="E1449" s="76">
        <f t="shared" ca="1" si="90"/>
        <v>0.98963334180665097</v>
      </c>
      <c r="F1449" s="76">
        <f t="shared" ca="1" si="91"/>
        <v>14.567488445050827</v>
      </c>
      <c r="Q1449" s="91">
        <f t="shared" ca="1" si="92"/>
        <v>0.38795396472582222</v>
      </c>
      <c r="R1449" s="91">
        <f t="shared" ca="1" si="93"/>
        <v>10.109189911414505</v>
      </c>
    </row>
    <row r="1450" spans="5:18" x14ac:dyDescent="0.25">
      <c r="E1450" s="76">
        <f t="shared" ca="1" si="90"/>
        <v>0.39037392810720539</v>
      </c>
      <c r="F1450" s="76">
        <f t="shared" ca="1" si="91"/>
        <v>3.1227429738598262</v>
      </c>
      <c r="Q1450" s="91">
        <f t="shared" ca="1" si="92"/>
        <v>8.7543104207333022E-2</v>
      </c>
      <c r="R1450" s="91">
        <f t="shared" ca="1" si="93"/>
        <v>8.2195940372666403</v>
      </c>
    </row>
    <row r="1451" spans="5:18" x14ac:dyDescent="0.25">
      <c r="E1451" s="76">
        <f t="shared" ca="1" si="90"/>
        <v>4.0879688330586195E-2</v>
      </c>
      <c r="F1451" s="76">
        <f t="shared" ca="1" si="91"/>
        <v>0.80549596790376166</v>
      </c>
      <c r="Q1451" s="91">
        <f t="shared" ca="1" si="92"/>
        <v>0.64782164621978522</v>
      </c>
      <c r="R1451" s="91">
        <f t="shared" ca="1" si="93"/>
        <v>11.668777087460317</v>
      </c>
    </row>
    <row r="1452" spans="5:18" x14ac:dyDescent="0.25">
      <c r="E1452" s="76">
        <f t="shared" ca="1" si="90"/>
        <v>9.4773557303880263E-2</v>
      </c>
      <c r="F1452" s="76">
        <f t="shared" ca="1" si="91"/>
        <v>1.357248433767468</v>
      </c>
      <c r="Q1452" s="91">
        <f t="shared" ca="1" si="92"/>
        <v>0.97113622924324738</v>
      </c>
      <c r="R1452" s="91">
        <f t="shared" ca="1" si="93"/>
        <v>17.061119116274043</v>
      </c>
    </row>
    <row r="1453" spans="5:18" x14ac:dyDescent="0.25">
      <c r="E1453" s="76">
        <f t="shared" ca="1" si="90"/>
        <v>0.73899142981639421</v>
      </c>
      <c r="F1453" s="76">
        <f t="shared" ca="1" si="91"/>
        <v>5.540415379880927</v>
      </c>
      <c r="Q1453" s="91">
        <f t="shared" ca="1" si="92"/>
        <v>0.91035704877045587</v>
      </c>
      <c r="R1453" s="91">
        <f t="shared" ca="1" si="93"/>
        <v>14.730658021169365</v>
      </c>
    </row>
    <row r="1454" spans="5:18" x14ac:dyDescent="0.25">
      <c r="E1454" s="76">
        <f t="shared" ca="1" si="90"/>
        <v>0.56908344701450597</v>
      </c>
      <c r="F1454" s="76">
        <f t="shared" ca="1" si="91"/>
        <v>4.1798568072899807</v>
      </c>
      <c r="Q1454" s="91">
        <f t="shared" ca="1" si="92"/>
        <v>0.62717585514766083</v>
      </c>
      <c r="R1454" s="91">
        <f t="shared" ca="1" si="93"/>
        <v>11.524873162255211</v>
      </c>
    </row>
    <row r="1455" spans="5:18" x14ac:dyDescent="0.25">
      <c r="E1455" s="76">
        <f t="shared" ca="1" si="90"/>
        <v>0.87300300137524622</v>
      </c>
      <c r="F1455" s="76">
        <f t="shared" ca="1" si="91"/>
        <v>7.4193899952389648</v>
      </c>
      <c r="Q1455" s="91">
        <f t="shared" ca="1" si="92"/>
        <v>0.7215085721527017</v>
      </c>
      <c r="R1455" s="91">
        <f t="shared" ca="1" si="93"/>
        <v>12.23919578949733</v>
      </c>
    </row>
    <row r="1456" spans="5:18" x14ac:dyDescent="0.25">
      <c r="E1456" s="76">
        <f t="shared" ca="1" si="90"/>
        <v>0.62208907389093637</v>
      </c>
      <c r="F1456" s="76">
        <f t="shared" ca="1" si="91"/>
        <v>4.5471896948296893</v>
      </c>
      <c r="Q1456" s="91">
        <f t="shared" ca="1" si="92"/>
        <v>0.39538621176662203</v>
      </c>
      <c r="R1456" s="91">
        <f t="shared" ca="1" si="93"/>
        <v>10.149679346263511</v>
      </c>
    </row>
    <row r="1457" spans="5:18" x14ac:dyDescent="0.25">
      <c r="E1457" s="76">
        <f t="shared" ca="1" si="90"/>
        <v>2.9990601977443299E-2</v>
      </c>
      <c r="F1457" s="76">
        <f t="shared" ca="1" si="91"/>
        <v>0.64160175274764875</v>
      </c>
      <c r="Q1457" s="91">
        <f t="shared" ca="1" si="92"/>
        <v>0.11767110033383976</v>
      </c>
      <c r="R1457" s="91">
        <f t="shared" ca="1" si="93"/>
        <v>8.4785174755070258</v>
      </c>
    </row>
    <row r="1458" spans="5:18" x14ac:dyDescent="0.25">
      <c r="E1458" s="76">
        <f t="shared" ca="1" si="90"/>
        <v>0.54456730652822372</v>
      </c>
      <c r="F1458" s="76">
        <f t="shared" ca="1" si="91"/>
        <v>4.0211522454980582</v>
      </c>
      <c r="Q1458" s="91">
        <f t="shared" ca="1" si="92"/>
        <v>0.51377269172460582</v>
      </c>
      <c r="R1458" s="91">
        <f t="shared" ca="1" si="93"/>
        <v>10.813008259388123</v>
      </c>
    </row>
    <row r="1459" spans="5:18" x14ac:dyDescent="0.25">
      <c r="E1459" s="76">
        <f t="shared" ca="1" si="90"/>
        <v>0.59878261870993632</v>
      </c>
      <c r="F1459" s="76">
        <f t="shared" ca="1" si="91"/>
        <v>4.3811173049329728</v>
      </c>
      <c r="Q1459" s="91">
        <f t="shared" ca="1" si="92"/>
        <v>0.59988776115015485</v>
      </c>
      <c r="R1459" s="91">
        <f t="shared" ca="1" si="93"/>
        <v>11.342721648176981</v>
      </c>
    </row>
    <row r="1460" spans="5:18" x14ac:dyDescent="0.25">
      <c r="E1460" s="76">
        <f t="shared" ca="1" si="90"/>
        <v>0.86159432429076288</v>
      </c>
      <c r="F1460" s="76">
        <f t="shared" ca="1" si="91"/>
        <v>7.1946808638479238</v>
      </c>
      <c r="Q1460" s="91">
        <f t="shared" ca="1" si="92"/>
        <v>0.78194356407039611</v>
      </c>
      <c r="R1460" s="91">
        <f t="shared" ca="1" si="93"/>
        <v>12.805069370366226</v>
      </c>
    </row>
    <row r="1461" spans="5:18" x14ac:dyDescent="0.25">
      <c r="E1461" s="76">
        <f t="shared" ca="1" si="90"/>
        <v>0.24093791187697466</v>
      </c>
      <c r="F1461" s="76">
        <f t="shared" ca="1" si="91"/>
        <v>2.3064717433531929</v>
      </c>
      <c r="Q1461" s="91">
        <f t="shared" ca="1" si="92"/>
        <v>6.3603091248062071E-2</v>
      </c>
      <c r="R1461" s="91">
        <f t="shared" ca="1" si="93"/>
        <v>7.9730974532938008</v>
      </c>
    </row>
    <row r="1462" spans="5:18" x14ac:dyDescent="0.25">
      <c r="E1462" s="76">
        <f t="shared" ca="1" si="90"/>
        <v>0.80014226232231977</v>
      </c>
      <c r="F1462" s="76">
        <f t="shared" ca="1" si="91"/>
        <v>6.2383978217903975</v>
      </c>
      <c r="Q1462" s="91">
        <f t="shared" ca="1" si="92"/>
        <v>6.2479258166472262E-2</v>
      </c>
      <c r="R1462" s="91">
        <f t="shared" ca="1" si="93"/>
        <v>7.9601977003990623</v>
      </c>
    </row>
    <row r="1463" spans="5:18" x14ac:dyDescent="0.25">
      <c r="E1463" s="76">
        <f t="shared" ca="1" si="90"/>
        <v>0.61355322550769464</v>
      </c>
      <c r="F1463" s="76">
        <f t="shared" ca="1" si="91"/>
        <v>4.4854563480558358</v>
      </c>
      <c r="Q1463" s="91">
        <f t="shared" ca="1" si="92"/>
        <v>0.62562844620833957</v>
      </c>
      <c r="R1463" s="91">
        <f t="shared" ca="1" si="93"/>
        <v>11.51431090379719</v>
      </c>
    </row>
    <row r="1464" spans="5:18" x14ac:dyDescent="0.25">
      <c r="E1464" s="76">
        <f t="shared" ca="1" si="90"/>
        <v>0.84886783784280673</v>
      </c>
      <c r="F1464" s="76">
        <f t="shared" ca="1" si="91"/>
        <v>6.965410987835587</v>
      </c>
      <c r="Q1464" s="91">
        <f t="shared" ca="1" si="92"/>
        <v>0.97927118864509033</v>
      </c>
      <c r="R1464" s="91">
        <f t="shared" ca="1" si="93"/>
        <v>17.731551281492546</v>
      </c>
    </row>
    <row r="1465" spans="5:18" x14ac:dyDescent="0.25">
      <c r="E1465" s="76">
        <f t="shared" ca="1" si="90"/>
        <v>0.29994046372533445</v>
      </c>
      <c r="F1465" s="76">
        <f t="shared" ca="1" si="91"/>
        <v>2.6318473841471763</v>
      </c>
      <c r="Q1465" s="91">
        <f t="shared" ca="1" si="92"/>
        <v>0.70134185142259431</v>
      </c>
      <c r="R1465" s="91">
        <f t="shared" ca="1" si="93"/>
        <v>12.072628404163494</v>
      </c>
    </row>
    <row r="1466" spans="5:18" x14ac:dyDescent="0.25">
      <c r="E1466" s="76">
        <f t="shared" ca="1" si="90"/>
        <v>0.24017509802068449</v>
      </c>
      <c r="F1466" s="76">
        <f t="shared" ca="1" si="91"/>
        <v>2.3021753679078034</v>
      </c>
      <c r="Q1466" s="91">
        <f t="shared" ca="1" si="92"/>
        <v>0.44642753069084762</v>
      </c>
      <c r="R1466" s="91">
        <f t="shared" ca="1" si="93"/>
        <v>10.430156831457547</v>
      </c>
    </row>
    <row r="1467" spans="5:18" x14ac:dyDescent="0.25">
      <c r="E1467" s="76">
        <f t="shared" ca="1" si="90"/>
        <v>0.13725368428417584</v>
      </c>
      <c r="F1467" s="76">
        <f t="shared" ca="1" si="91"/>
        <v>1.6738439587873306</v>
      </c>
      <c r="Q1467" s="91">
        <f t="shared" ca="1" si="92"/>
        <v>0.25759571809721449</v>
      </c>
      <c r="R1467" s="91">
        <f t="shared" ca="1" si="93"/>
        <v>9.3903849567132944</v>
      </c>
    </row>
    <row r="1468" spans="5:18" x14ac:dyDescent="0.25">
      <c r="E1468" s="76">
        <f t="shared" ca="1" si="90"/>
        <v>0.99128256093664624</v>
      </c>
      <c r="F1468" s="76">
        <f t="shared" ca="1" si="91"/>
        <v>15.121891857762691</v>
      </c>
      <c r="Q1468" s="91">
        <f t="shared" ca="1" si="92"/>
        <v>0.83050728606694446</v>
      </c>
      <c r="R1468" s="91">
        <f t="shared" ca="1" si="93"/>
        <v>13.367045557388652</v>
      </c>
    </row>
    <row r="1469" spans="5:18" x14ac:dyDescent="0.25">
      <c r="E1469" s="76">
        <f t="shared" ca="1" si="90"/>
        <v>0.70249600833863135</v>
      </c>
      <c r="F1469" s="76">
        <f t="shared" ca="1" si="91"/>
        <v>5.1941394349192711</v>
      </c>
      <c r="Q1469" s="91">
        <f t="shared" ca="1" si="92"/>
        <v>0.68526278070149726</v>
      </c>
      <c r="R1469" s="91">
        <f t="shared" ca="1" si="93"/>
        <v>11.945971426586322</v>
      </c>
    </row>
    <row r="1470" spans="5:18" x14ac:dyDescent="0.25">
      <c r="E1470" s="76">
        <f t="shared" ca="1" si="90"/>
        <v>0.73317487984535856</v>
      </c>
      <c r="F1470" s="76">
        <f t="shared" ca="1" si="91"/>
        <v>5.4823590152081376</v>
      </c>
      <c r="Q1470" s="91">
        <f t="shared" ca="1" si="92"/>
        <v>0.76394743220889427</v>
      </c>
      <c r="R1470" s="91">
        <f t="shared" ca="1" si="93"/>
        <v>12.62418314320977</v>
      </c>
    </row>
    <row r="1471" spans="5:18" x14ac:dyDescent="0.25">
      <c r="E1471" s="76">
        <f t="shared" ca="1" si="90"/>
        <v>0.77546740283159554</v>
      </c>
      <c r="F1471" s="76">
        <f t="shared" ca="1" si="91"/>
        <v>5.9349174728977134</v>
      </c>
      <c r="Q1471" s="91">
        <f t="shared" ca="1" si="92"/>
        <v>0.13851165861449366</v>
      </c>
      <c r="R1471" s="91">
        <f t="shared" ca="1" si="93"/>
        <v>8.6370404602956032</v>
      </c>
    </row>
    <row r="1472" spans="5:18" x14ac:dyDescent="0.25">
      <c r="E1472" s="76">
        <f t="shared" ca="1" si="90"/>
        <v>0.41684424357245797</v>
      </c>
      <c r="F1472" s="76">
        <f t="shared" ca="1" si="91"/>
        <v>3.2687550329491684</v>
      </c>
      <c r="Q1472" s="91">
        <f t="shared" ca="1" si="92"/>
        <v>0.44967259339537591</v>
      </c>
      <c r="R1472" s="91">
        <f t="shared" ca="1" si="93"/>
        <v>10.44819918821017</v>
      </c>
    </row>
    <row r="1473" spans="5:18" x14ac:dyDescent="0.25">
      <c r="E1473" s="76">
        <f t="shared" ca="1" si="90"/>
        <v>0.72632407918605202</v>
      </c>
      <c r="F1473" s="76">
        <f t="shared" ca="1" si="91"/>
        <v>5.4154633982806439</v>
      </c>
      <c r="Q1473" s="91">
        <f t="shared" ca="1" si="92"/>
        <v>0.8254742026171169</v>
      </c>
      <c r="R1473" s="91">
        <f t="shared" ca="1" si="93"/>
        <v>13.302632734566824</v>
      </c>
    </row>
    <row r="1474" spans="5:18" x14ac:dyDescent="0.25">
      <c r="E1474" s="76">
        <f t="shared" ca="1" si="90"/>
        <v>0.81332413703292517</v>
      </c>
      <c r="F1474" s="76">
        <f t="shared" ca="1" si="91"/>
        <v>6.4159397551865611</v>
      </c>
      <c r="Q1474" s="91">
        <f t="shared" ca="1" si="92"/>
        <v>0.6223882875019533</v>
      </c>
      <c r="R1474" s="91">
        <f t="shared" ca="1" si="93"/>
        <v>11.492289644304007</v>
      </c>
    </row>
    <row r="1475" spans="5:18" x14ac:dyDescent="0.25">
      <c r="E1475" s="76">
        <f t="shared" ca="1" si="90"/>
        <v>0.2838515844765972</v>
      </c>
      <c r="F1475" s="76">
        <f t="shared" ca="1" si="91"/>
        <v>2.5441571214648713</v>
      </c>
      <c r="Q1475" s="91">
        <f t="shared" ca="1" si="92"/>
        <v>0.47490363135469293</v>
      </c>
      <c r="R1475" s="91">
        <f t="shared" ca="1" si="93"/>
        <v>10.589699727899756</v>
      </c>
    </row>
    <row r="1476" spans="5:18" x14ac:dyDescent="0.25">
      <c r="E1476" s="76">
        <f t="shared" ref="E1476:E1539" ca="1" si="94">RAND()</f>
        <v>0.88292390381728236</v>
      </c>
      <c r="F1476" s="76">
        <f t="shared" ref="F1476:F1539" ca="1" si="95">(((-LN(E1476))^(-$C$3)-1)*(1/$C$3))*$C$5+$C$4</f>
        <v>7.6324374401275259</v>
      </c>
      <c r="Q1476" s="91">
        <f t="shared" ref="Q1476:Q1539" ca="1" si="96">RAND()</f>
        <v>0.48661504159874769</v>
      </c>
      <c r="R1476" s="91">
        <f t="shared" ref="R1476:R1539" ca="1" si="97">-LN(-LN(Q1476))*$O$4+$O$3</f>
        <v>10.65622512756851</v>
      </c>
    </row>
    <row r="1477" spans="5:18" x14ac:dyDescent="0.25">
      <c r="E1477" s="76">
        <f t="shared" ca="1" si="94"/>
        <v>0.1834865370187756</v>
      </c>
      <c r="F1477" s="76">
        <f t="shared" ca="1" si="95"/>
        <v>1.971308955437447</v>
      </c>
      <c r="Q1477" s="91">
        <f t="shared" ca="1" si="96"/>
        <v>0.40282425925610432</v>
      </c>
      <c r="R1477" s="91">
        <f t="shared" ca="1" si="97"/>
        <v>10.190259626669498</v>
      </c>
    </row>
    <row r="1478" spans="5:18" x14ac:dyDescent="0.25">
      <c r="E1478" s="76">
        <f t="shared" ca="1" si="94"/>
        <v>0.44066485325707372</v>
      </c>
      <c r="F1478" s="76">
        <f t="shared" ca="1" si="95"/>
        <v>3.4021837489283442</v>
      </c>
      <c r="Q1478" s="91">
        <f t="shared" ca="1" si="96"/>
        <v>0.54611185259517847</v>
      </c>
      <c r="R1478" s="91">
        <f t="shared" ca="1" si="97"/>
        <v>11.005280213463422</v>
      </c>
    </row>
    <row r="1479" spans="5:18" x14ac:dyDescent="0.25">
      <c r="E1479" s="76">
        <f t="shared" ca="1" si="94"/>
        <v>0.50577696064694266</v>
      </c>
      <c r="F1479" s="76">
        <f t="shared" ca="1" si="95"/>
        <v>3.7813255926971729</v>
      </c>
      <c r="Q1479" s="91">
        <f t="shared" ca="1" si="96"/>
        <v>0.74870565584223336</v>
      </c>
      <c r="R1479" s="91">
        <f t="shared" ca="1" si="97"/>
        <v>12.479826275762601</v>
      </c>
    </row>
    <row r="1480" spans="5:18" x14ac:dyDescent="0.25">
      <c r="E1480" s="76">
        <f t="shared" ca="1" si="94"/>
        <v>0.24595035318029768</v>
      </c>
      <c r="F1480" s="76">
        <f t="shared" ca="1" si="95"/>
        <v>2.3346279800174092</v>
      </c>
      <c r="Q1480" s="91">
        <f t="shared" ca="1" si="96"/>
        <v>0.63349473034912096</v>
      </c>
      <c r="R1480" s="91">
        <f t="shared" ca="1" si="97"/>
        <v>11.568317396432132</v>
      </c>
    </row>
    <row r="1481" spans="5:18" x14ac:dyDescent="0.25">
      <c r="E1481" s="76">
        <f t="shared" ca="1" si="94"/>
        <v>0.73534805863660513</v>
      </c>
      <c r="F1481" s="76">
        <f t="shared" ca="1" si="95"/>
        <v>5.5039112745926095</v>
      </c>
      <c r="Q1481" s="91">
        <f t="shared" ca="1" si="96"/>
        <v>0.46187298966366186</v>
      </c>
      <c r="R1481" s="91">
        <f t="shared" ca="1" si="97"/>
        <v>10.516336277464985</v>
      </c>
    </row>
    <row r="1482" spans="5:18" x14ac:dyDescent="0.25">
      <c r="E1482" s="76">
        <f t="shared" ca="1" si="94"/>
        <v>0.30347600775021144</v>
      </c>
      <c r="F1482" s="76">
        <f t="shared" ca="1" si="95"/>
        <v>2.6510553399504229</v>
      </c>
      <c r="Q1482" s="91">
        <f t="shared" ca="1" si="96"/>
        <v>0.2995989515450127</v>
      </c>
      <c r="R1482" s="91">
        <f t="shared" ca="1" si="97"/>
        <v>9.6265255352319876</v>
      </c>
    </row>
    <row r="1483" spans="5:18" x14ac:dyDescent="0.25">
      <c r="E1483" s="76">
        <f t="shared" ca="1" si="94"/>
        <v>0.7073337063069296</v>
      </c>
      <c r="F1483" s="76">
        <f t="shared" ca="1" si="95"/>
        <v>5.2377414296787945</v>
      </c>
      <c r="Q1483" s="91">
        <f t="shared" ca="1" si="96"/>
        <v>0.4014021269309217</v>
      </c>
      <c r="R1483" s="91">
        <f t="shared" ca="1" si="97"/>
        <v>10.182495488885195</v>
      </c>
    </row>
    <row r="1484" spans="5:18" x14ac:dyDescent="0.25">
      <c r="E1484" s="76">
        <f t="shared" ca="1" si="94"/>
        <v>0.972042430115857</v>
      </c>
      <c r="F1484" s="76">
        <f t="shared" ca="1" si="95"/>
        <v>11.560497607100771</v>
      </c>
      <c r="Q1484" s="91">
        <f t="shared" ca="1" si="96"/>
        <v>0.47537120696004243</v>
      </c>
      <c r="R1484" s="91">
        <f t="shared" ca="1" si="97"/>
        <v>10.592344580293764</v>
      </c>
    </row>
    <row r="1485" spans="5:18" x14ac:dyDescent="0.25">
      <c r="E1485" s="76">
        <f t="shared" ca="1" si="94"/>
        <v>0.99219349953612157</v>
      </c>
      <c r="F1485" s="76">
        <f t="shared" ca="1" si="95"/>
        <v>15.479870327124662</v>
      </c>
      <c r="Q1485" s="91">
        <f t="shared" ca="1" si="96"/>
        <v>0.99648743267350848</v>
      </c>
      <c r="R1485" s="91">
        <f t="shared" ca="1" si="97"/>
        <v>21.2992984345682</v>
      </c>
    </row>
    <row r="1486" spans="5:18" x14ac:dyDescent="0.25">
      <c r="E1486" s="76">
        <f t="shared" ca="1" si="94"/>
        <v>0.99360819524078625</v>
      </c>
      <c r="F1486" s="76">
        <f t="shared" ca="1" si="95"/>
        <v>16.138166694320521</v>
      </c>
      <c r="Q1486" s="91">
        <f t="shared" ca="1" si="96"/>
        <v>0.20516785474181232</v>
      </c>
      <c r="R1486" s="91">
        <f t="shared" ca="1" si="97"/>
        <v>9.0801858001196099</v>
      </c>
    </row>
    <row r="1487" spans="5:18" x14ac:dyDescent="0.25">
      <c r="E1487" s="76">
        <f t="shared" ca="1" si="94"/>
        <v>0.31490450687941873</v>
      </c>
      <c r="F1487" s="76">
        <f t="shared" ca="1" si="95"/>
        <v>2.713036812974889</v>
      </c>
      <c r="Q1487" s="91">
        <f t="shared" ca="1" si="96"/>
        <v>0.63826514039195459</v>
      </c>
      <c r="R1487" s="91">
        <f t="shared" ca="1" si="97"/>
        <v>11.601458094671907</v>
      </c>
    </row>
    <row r="1488" spans="5:18" x14ac:dyDescent="0.25">
      <c r="E1488" s="76">
        <f t="shared" ca="1" si="94"/>
        <v>0.42738227652181304</v>
      </c>
      <c r="F1488" s="76">
        <f t="shared" ca="1" si="95"/>
        <v>3.3275107527276777</v>
      </c>
      <c r="Q1488" s="91">
        <f t="shared" ca="1" si="96"/>
        <v>0.48770152766317221</v>
      </c>
      <c r="R1488" s="91">
        <f t="shared" ca="1" si="97"/>
        <v>10.662427458787112</v>
      </c>
    </row>
    <row r="1489" spans="5:18" x14ac:dyDescent="0.25">
      <c r="E1489" s="76">
        <f t="shared" ca="1" si="94"/>
        <v>0.52595809551103201</v>
      </c>
      <c r="F1489" s="76">
        <f t="shared" ca="1" si="95"/>
        <v>3.9045297348695769</v>
      </c>
      <c r="Q1489" s="91">
        <f t="shared" ca="1" si="96"/>
        <v>0.22906371945531534</v>
      </c>
      <c r="R1489" s="91">
        <f t="shared" ca="1" si="97"/>
        <v>9.2243727830451974</v>
      </c>
    </row>
    <row r="1490" spans="5:18" x14ac:dyDescent="0.25">
      <c r="E1490" s="76">
        <f t="shared" ca="1" si="94"/>
        <v>0.37600495757029662</v>
      </c>
      <c r="F1490" s="76">
        <f t="shared" ca="1" si="95"/>
        <v>3.0442272891859741</v>
      </c>
      <c r="Q1490" s="91">
        <f t="shared" ca="1" si="96"/>
        <v>0.73956222044021624</v>
      </c>
      <c r="R1490" s="91">
        <f t="shared" ca="1" si="97"/>
        <v>12.396665068895196</v>
      </c>
    </row>
    <row r="1491" spans="5:18" x14ac:dyDescent="0.25">
      <c r="E1491" s="76">
        <f t="shared" ca="1" si="94"/>
        <v>7.4624753283799583E-2</v>
      </c>
      <c r="F1491" s="76">
        <f t="shared" ca="1" si="95"/>
        <v>1.1807386254130354</v>
      </c>
      <c r="Q1491" s="91">
        <f t="shared" ca="1" si="96"/>
        <v>0.50978725507234368</v>
      </c>
      <c r="R1491" s="91">
        <f t="shared" ca="1" si="97"/>
        <v>10.78975732395909</v>
      </c>
    </row>
    <row r="1492" spans="5:18" x14ac:dyDescent="0.25">
      <c r="E1492" s="76">
        <f t="shared" ca="1" si="94"/>
        <v>0.45617536017853189</v>
      </c>
      <c r="F1492" s="76">
        <f t="shared" ca="1" si="95"/>
        <v>3.4903690769254565</v>
      </c>
      <c r="Q1492" s="91">
        <f t="shared" ca="1" si="96"/>
        <v>1.3994226707487623E-2</v>
      </c>
      <c r="R1492" s="91">
        <f t="shared" ca="1" si="97"/>
        <v>7.0971890575676451</v>
      </c>
    </row>
    <row r="1493" spans="5:18" x14ac:dyDescent="0.25">
      <c r="E1493" s="76">
        <f t="shared" ca="1" si="94"/>
        <v>0.8755065657216724</v>
      </c>
      <c r="F1493" s="76">
        <f t="shared" ca="1" si="95"/>
        <v>7.4714837993327405</v>
      </c>
      <c r="Q1493" s="91">
        <f t="shared" ca="1" si="96"/>
        <v>0.27478451671452653</v>
      </c>
      <c r="R1493" s="91">
        <f t="shared" ca="1" si="97"/>
        <v>9.4879762554801026</v>
      </c>
    </row>
    <row r="1494" spans="5:18" x14ac:dyDescent="0.25">
      <c r="E1494" s="76">
        <f t="shared" ca="1" si="94"/>
        <v>0.20404843278308882</v>
      </c>
      <c r="F1494" s="76">
        <f t="shared" ca="1" si="95"/>
        <v>2.0944314833551743</v>
      </c>
      <c r="Q1494" s="91">
        <f t="shared" ca="1" si="96"/>
        <v>0.83320253432201496</v>
      </c>
      <c r="R1494" s="91">
        <f t="shared" ca="1" si="97"/>
        <v>13.402245536153584</v>
      </c>
    </row>
    <row r="1495" spans="5:18" x14ac:dyDescent="0.25">
      <c r="E1495" s="76">
        <f t="shared" ca="1" si="94"/>
        <v>0.61560891129727469</v>
      </c>
      <c r="F1495" s="76">
        <f t="shared" ca="1" si="95"/>
        <v>4.5002239088401925</v>
      </c>
      <c r="Q1495" s="91">
        <f t="shared" ca="1" si="96"/>
        <v>0.58730848597483309</v>
      </c>
      <c r="R1495" s="91">
        <f t="shared" ca="1" si="97"/>
        <v>11.261452797650524</v>
      </c>
    </row>
    <row r="1496" spans="5:18" x14ac:dyDescent="0.25">
      <c r="E1496" s="76">
        <f t="shared" ca="1" si="94"/>
        <v>0.16670614135948769</v>
      </c>
      <c r="F1496" s="76">
        <f t="shared" ca="1" si="95"/>
        <v>1.8672135624785908</v>
      </c>
      <c r="Q1496" s="91">
        <f t="shared" ca="1" si="96"/>
        <v>0.88869160080631748</v>
      </c>
      <c r="R1496" s="91">
        <f t="shared" ca="1" si="97"/>
        <v>14.27405640602796</v>
      </c>
    </row>
    <row r="1497" spans="5:18" x14ac:dyDescent="0.25">
      <c r="E1497" s="76">
        <f t="shared" ca="1" si="94"/>
        <v>0.61962596989091334</v>
      </c>
      <c r="F1497" s="76">
        <f t="shared" ca="1" si="95"/>
        <v>4.5292630477112423</v>
      </c>
      <c r="Q1497" s="91">
        <f t="shared" ca="1" si="96"/>
        <v>0.29732095003725301</v>
      </c>
      <c r="R1497" s="91">
        <f t="shared" ca="1" si="97"/>
        <v>9.6139005859806144</v>
      </c>
    </row>
    <row r="1498" spans="5:18" x14ac:dyDescent="0.25">
      <c r="E1498" s="76">
        <f t="shared" ca="1" si="94"/>
        <v>4.9593337303168727E-3</v>
      </c>
      <c r="F1498" s="76">
        <f t="shared" ca="1" si="95"/>
        <v>-7.4195870914553375E-2</v>
      </c>
      <c r="Q1498" s="91">
        <f t="shared" ca="1" si="96"/>
        <v>0.88385754589029109</v>
      </c>
      <c r="R1498" s="91">
        <f t="shared" ca="1" si="97"/>
        <v>14.183686224284674</v>
      </c>
    </row>
    <row r="1499" spans="5:18" x14ac:dyDescent="0.25">
      <c r="E1499" s="76">
        <f t="shared" ca="1" si="94"/>
        <v>0.93057582979105014</v>
      </c>
      <c r="F1499" s="76">
        <f t="shared" ca="1" si="95"/>
        <v>9.0211138038235177</v>
      </c>
      <c r="Q1499" s="91">
        <f t="shared" ca="1" si="96"/>
        <v>0.69980286828936444</v>
      </c>
      <c r="R1499" s="91">
        <f t="shared" ca="1" si="97"/>
        <v>12.060282144593028</v>
      </c>
    </row>
    <row r="1500" spans="5:18" x14ac:dyDescent="0.25">
      <c r="E1500" s="76">
        <f t="shared" ca="1" si="94"/>
        <v>0.31573180828705838</v>
      </c>
      <c r="F1500" s="76">
        <f t="shared" ca="1" si="95"/>
        <v>2.7175185547900522</v>
      </c>
      <c r="Q1500" s="91">
        <f t="shared" ca="1" si="96"/>
        <v>0.61641066052543991</v>
      </c>
      <c r="R1500" s="91">
        <f t="shared" ca="1" si="97"/>
        <v>11.451994236123774</v>
      </c>
    </row>
    <row r="1501" spans="5:18" x14ac:dyDescent="0.25">
      <c r="E1501" s="76">
        <f t="shared" ca="1" si="94"/>
        <v>0.12757221737788227</v>
      </c>
      <c r="F1501" s="76">
        <f t="shared" ca="1" si="95"/>
        <v>1.6064203585166288</v>
      </c>
      <c r="Q1501" s="91">
        <f t="shared" ca="1" si="96"/>
        <v>0.64342109421872151</v>
      </c>
      <c r="R1501" s="91">
        <f t="shared" ca="1" si="97"/>
        <v>11.637620911542861</v>
      </c>
    </row>
    <row r="1502" spans="5:18" x14ac:dyDescent="0.25">
      <c r="E1502" s="76">
        <f t="shared" ca="1" si="94"/>
        <v>0.82723556538109699</v>
      </c>
      <c r="F1502" s="76">
        <f t="shared" ca="1" si="95"/>
        <v>6.6173462759120811</v>
      </c>
      <c r="Q1502" s="91">
        <f t="shared" ca="1" si="96"/>
        <v>0.19045972003776401</v>
      </c>
      <c r="R1502" s="91">
        <f t="shared" ca="1" si="97"/>
        <v>8.9883964893360613</v>
      </c>
    </row>
    <row r="1503" spans="5:18" x14ac:dyDescent="0.25">
      <c r="E1503" s="76">
        <f t="shared" ca="1" si="94"/>
        <v>0.25781221298194967</v>
      </c>
      <c r="F1503" s="76">
        <f t="shared" ca="1" si="95"/>
        <v>2.4007839995994158</v>
      </c>
      <c r="Q1503" s="91">
        <f t="shared" ca="1" si="96"/>
        <v>7.688367589370193E-4</v>
      </c>
      <c r="R1503" s="91">
        <f t="shared" ca="1" si="97"/>
        <v>6.0600124396708734</v>
      </c>
    </row>
    <row r="1504" spans="5:18" x14ac:dyDescent="0.25">
      <c r="E1504" s="76">
        <f t="shared" ca="1" si="94"/>
        <v>0.90699316992016088</v>
      </c>
      <c r="F1504" s="76">
        <f t="shared" ca="1" si="95"/>
        <v>8.239221526380323</v>
      </c>
      <c r="Q1504" s="91">
        <f t="shared" ca="1" si="96"/>
        <v>0.65291307180002633</v>
      </c>
      <c r="R1504" s="91">
        <f t="shared" ca="1" si="97"/>
        <v>11.705170991331014</v>
      </c>
    </row>
    <row r="1505" spans="5:18" x14ac:dyDescent="0.25">
      <c r="E1505" s="76">
        <f t="shared" ca="1" si="94"/>
        <v>0.50655411748954526</v>
      </c>
      <c r="F1505" s="76">
        <f t="shared" ca="1" si="95"/>
        <v>3.786012220627077</v>
      </c>
      <c r="Q1505" s="91">
        <f t="shared" ca="1" si="96"/>
        <v>0.96484051173755914</v>
      </c>
      <c r="R1505" s="91">
        <f t="shared" ca="1" si="97"/>
        <v>16.660035814739533</v>
      </c>
    </row>
    <row r="1506" spans="5:18" x14ac:dyDescent="0.25">
      <c r="E1506" s="76">
        <f t="shared" ca="1" si="94"/>
        <v>5.5871709577232309E-2</v>
      </c>
      <c r="F1506" s="76">
        <f t="shared" ca="1" si="95"/>
        <v>0.98953648819696882</v>
      </c>
      <c r="Q1506" s="91">
        <f t="shared" ca="1" si="96"/>
        <v>1.3604758006110718E-2</v>
      </c>
      <c r="R1506" s="91">
        <f t="shared" ca="1" si="97"/>
        <v>7.084009550748446</v>
      </c>
    </row>
    <row r="1507" spans="5:18" x14ac:dyDescent="0.25">
      <c r="E1507" s="76">
        <f t="shared" ca="1" si="94"/>
        <v>0.90693389326163465</v>
      </c>
      <c r="F1507" s="76">
        <f t="shared" ca="1" si="95"/>
        <v>8.2375323711216062</v>
      </c>
      <c r="Q1507" s="91">
        <f t="shared" ca="1" si="96"/>
        <v>0.768250270748282</v>
      </c>
      <c r="R1507" s="91">
        <f t="shared" ca="1" si="97"/>
        <v>12.666343567605875</v>
      </c>
    </row>
    <row r="1508" spans="5:18" x14ac:dyDescent="0.25">
      <c r="E1508" s="76">
        <f t="shared" ca="1" si="94"/>
        <v>0.76124002397922097</v>
      </c>
      <c r="F1508" s="76">
        <f t="shared" ca="1" si="95"/>
        <v>5.7742725615933628</v>
      </c>
      <c r="Q1508" s="91">
        <f t="shared" ca="1" si="96"/>
        <v>0.45391894153149337</v>
      </c>
      <c r="R1508" s="91">
        <f t="shared" ca="1" si="97"/>
        <v>10.471858280026749</v>
      </c>
    </row>
    <row r="1509" spans="5:18" x14ac:dyDescent="0.25">
      <c r="E1509" s="76">
        <f t="shared" ca="1" si="94"/>
        <v>0.48734071267090628</v>
      </c>
      <c r="F1509" s="76">
        <f t="shared" ca="1" si="95"/>
        <v>3.6713902102178526</v>
      </c>
      <c r="Q1509" s="91">
        <f t="shared" ca="1" si="96"/>
        <v>0.96483384330490907</v>
      </c>
      <c r="R1509" s="91">
        <f t="shared" ca="1" si="97"/>
        <v>16.659649655696274</v>
      </c>
    </row>
    <row r="1510" spans="5:18" x14ac:dyDescent="0.25">
      <c r="E1510" s="76">
        <f t="shared" ca="1" si="94"/>
        <v>0.36757137387307437</v>
      </c>
      <c r="F1510" s="76">
        <f t="shared" ca="1" si="95"/>
        <v>2.9983252424502567</v>
      </c>
      <c r="Q1510" s="91">
        <f t="shared" ca="1" si="96"/>
        <v>0.69681949681921218</v>
      </c>
      <c r="R1510" s="91">
        <f t="shared" ca="1" si="97"/>
        <v>12.036487046819092</v>
      </c>
    </row>
    <row r="1511" spans="5:18" x14ac:dyDescent="0.25">
      <c r="E1511" s="76">
        <f t="shared" ca="1" si="94"/>
        <v>0.60385716511620013</v>
      </c>
      <c r="F1511" s="76">
        <f t="shared" ca="1" si="95"/>
        <v>4.4166220892981407</v>
      </c>
      <c r="Q1511" s="91">
        <f t="shared" ca="1" si="96"/>
        <v>0.67399403934152347</v>
      </c>
      <c r="R1511" s="91">
        <f t="shared" ca="1" si="97"/>
        <v>11.860099854833257</v>
      </c>
    </row>
    <row r="1512" spans="5:18" x14ac:dyDescent="0.25">
      <c r="E1512" s="76">
        <f t="shared" ca="1" si="94"/>
        <v>0.5018624757949518</v>
      </c>
      <c r="F1512" s="76">
        <f t="shared" ca="1" si="95"/>
        <v>3.7577860558608229</v>
      </c>
      <c r="Q1512" s="91">
        <f t="shared" ca="1" si="96"/>
        <v>0.52005279409719263</v>
      </c>
      <c r="R1512" s="91">
        <f t="shared" ca="1" si="97"/>
        <v>10.849831261723217</v>
      </c>
    </row>
    <row r="1513" spans="5:18" x14ac:dyDescent="0.25">
      <c r="E1513" s="76">
        <f t="shared" ca="1" si="94"/>
        <v>0.13497725998941357</v>
      </c>
      <c r="F1513" s="76">
        <f t="shared" ca="1" si="95"/>
        <v>1.65819006313713</v>
      </c>
      <c r="Q1513" s="91">
        <f t="shared" ca="1" si="96"/>
        <v>0.45148255613912469</v>
      </c>
      <c r="R1513" s="91">
        <f t="shared" ca="1" si="97"/>
        <v>10.458276612455451</v>
      </c>
    </row>
    <row r="1514" spans="5:18" x14ac:dyDescent="0.25">
      <c r="E1514" s="76">
        <f t="shared" ca="1" si="94"/>
        <v>0.20010065004181443</v>
      </c>
      <c r="F1514" s="76">
        <f t="shared" ca="1" si="95"/>
        <v>2.0711179185380653</v>
      </c>
      <c r="Q1514" s="91">
        <f t="shared" ca="1" si="96"/>
        <v>0.29945971849536146</v>
      </c>
      <c r="R1514" s="91">
        <f t="shared" ca="1" si="97"/>
        <v>9.625754364931046</v>
      </c>
    </row>
    <row r="1515" spans="5:18" x14ac:dyDescent="0.25">
      <c r="E1515" s="76">
        <f t="shared" ca="1" si="94"/>
        <v>0.97257905645715215</v>
      </c>
      <c r="F1515" s="76">
        <f t="shared" ca="1" si="95"/>
        <v>11.616690122610041</v>
      </c>
      <c r="Q1515" s="91">
        <f t="shared" ca="1" si="96"/>
        <v>1.6204858197395255E-2</v>
      </c>
      <c r="R1515" s="91">
        <f t="shared" ca="1" si="97"/>
        <v>7.1671075236410502</v>
      </c>
    </row>
    <row r="1516" spans="5:18" x14ac:dyDescent="0.25">
      <c r="E1516" s="76">
        <f t="shared" ca="1" si="94"/>
        <v>0.59737186593456271</v>
      </c>
      <c r="F1516" s="76">
        <f t="shared" ca="1" si="95"/>
        <v>4.3713081460829102</v>
      </c>
      <c r="Q1516" s="91">
        <f t="shared" ca="1" si="96"/>
        <v>9.2673098878898297E-2</v>
      </c>
      <c r="R1516" s="91">
        <f t="shared" ca="1" si="97"/>
        <v>8.2669110614581953</v>
      </c>
    </row>
    <row r="1517" spans="5:18" x14ac:dyDescent="0.25">
      <c r="E1517" s="76">
        <f t="shared" ca="1" si="94"/>
        <v>0.40762419619677681</v>
      </c>
      <c r="F1517" s="76">
        <f t="shared" ca="1" si="95"/>
        <v>3.2176616291981404</v>
      </c>
      <c r="Q1517" s="91">
        <f t="shared" ca="1" si="96"/>
        <v>9.5067759551449305E-2</v>
      </c>
      <c r="R1517" s="91">
        <f t="shared" ca="1" si="97"/>
        <v>8.288477213249541</v>
      </c>
    </row>
    <row r="1518" spans="5:18" x14ac:dyDescent="0.25">
      <c r="E1518" s="76">
        <f t="shared" ca="1" si="94"/>
        <v>0.27659652804493917</v>
      </c>
      <c r="F1518" s="76">
        <f t="shared" ca="1" si="95"/>
        <v>2.5044217389662466</v>
      </c>
      <c r="Q1518" s="91">
        <f t="shared" ca="1" si="96"/>
        <v>0.86729269207155513</v>
      </c>
      <c r="R1518" s="91">
        <f t="shared" ca="1" si="97"/>
        <v>13.898528792989715</v>
      </c>
    </row>
    <row r="1519" spans="5:18" x14ac:dyDescent="0.25">
      <c r="E1519" s="76">
        <f t="shared" ca="1" si="94"/>
        <v>0.92567140520411695</v>
      </c>
      <c r="F1519" s="76">
        <f t="shared" ca="1" si="95"/>
        <v>8.8373542662888269</v>
      </c>
      <c r="Q1519" s="91">
        <f t="shared" ca="1" si="96"/>
        <v>0.38258662236765095</v>
      </c>
      <c r="R1519" s="91">
        <f t="shared" ca="1" si="97"/>
        <v>10.079977625824306</v>
      </c>
    </row>
    <row r="1520" spans="5:18" x14ac:dyDescent="0.25">
      <c r="E1520" s="76">
        <f t="shared" ca="1" si="94"/>
        <v>0.53524679041436274</v>
      </c>
      <c r="F1520" s="76">
        <f t="shared" ca="1" si="95"/>
        <v>3.9623560667781472</v>
      </c>
      <c r="Q1520" s="91">
        <f t="shared" ca="1" si="96"/>
        <v>2.2778321451682682E-2</v>
      </c>
      <c r="R1520" s="91">
        <f t="shared" ca="1" si="97"/>
        <v>7.3395226113683183</v>
      </c>
    </row>
    <row r="1521" spans="5:18" x14ac:dyDescent="0.25">
      <c r="E1521" s="76">
        <f t="shared" ca="1" si="94"/>
        <v>0.81380564386541343</v>
      </c>
      <c r="F1521" s="76">
        <f t="shared" ca="1" si="95"/>
        <v>6.4226574898087403</v>
      </c>
      <c r="Q1521" s="91">
        <f t="shared" ca="1" si="96"/>
        <v>0.46611487637931825</v>
      </c>
      <c r="R1521" s="91">
        <f t="shared" ca="1" si="97"/>
        <v>10.540147598972624</v>
      </c>
    </row>
    <row r="1522" spans="5:18" x14ac:dyDescent="0.25">
      <c r="E1522" s="76">
        <f t="shared" ca="1" si="94"/>
        <v>0.30797566103106755</v>
      </c>
      <c r="F1522" s="76">
        <f t="shared" ca="1" si="95"/>
        <v>2.6754763300543623</v>
      </c>
      <c r="Q1522" s="91">
        <f t="shared" ca="1" si="96"/>
        <v>0.14022784685535261</v>
      </c>
      <c r="R1522" s="91">
        <f t="shared" ca="1" si="97"/>
        <v>8.6495380185816302</v>
      </c>
    </row>
    <row r="1523" spans="5:18" x14ac:dyDescent="0.25">
      <c r="E1523" s="76">
        <f t="shared" ca="1" si="94"/>
        <v>0.71114609986660737</v>
      </c>
      <c r="F1523" s="76">
        <f t="shared" ca="1" si="95"/>
        <v>5.2725620063696228</v>
      </c>
      <c r="Q1523" s="91">
        <f t="shared" ca="1" si="96"/>
        <v>0.6875763023521293</v>
      </c>
      <c r="R1523" s="91">
        <f t="shared" ca="1" si="97"/>
        <v>11.963886571376289</v>
      </c>
    </row>
    <row r="1524" spans="5:18" x14ac:dyDescent="0.25">
      <c r="E1524" s="76">
        <f t="shared" ca="1" si="94"/>
        <v>0.65960290941658417</v>
      </c>
      <c r="F1524" s="76">
        <f t="shared" ca="1" si="95"/>
        <v>4.832748944414293</v>
      </c>
      <c r="Q1524" s="91">
        <f t="shared" ca="1" si="96"/>
        <v>0.9431147553585626</v>
      </c>
      <c r="R1524" s="91">
        <f t="shared" ca="1" si="97"/>
        <v>15.675157108772961</v>
      </c>
    </row>
    <row r="1525" spans="5:18" x14ac:dyDescent="0.25">
      <c r="E1525" s="76">
        <f t="shared" ca="1" si="94"/>
        <v>8.9710432893364445E-2</v>
      </c>
      <c r="F1525" s="76">
        <f t="shared" ca="1" si="95"/>
        <v>1.3150135706631478</v>
      </c>
      <c r="Q1525" s="91">
        <f t="shared" ca="1" si="96"/>
        <v>0.15876289260036469</v>
      </c>
      <c r="R1525" s="91">
        <f t="shared" ca="1" si="97"/>
        <v>8.7800955967255891</v>
      </c>
    </row>
    <row r="1526" spans="5:18" x14ac:dyDescent="0.25">
      <c r="E1526" s="76">
        <f t="shared" ca="1" si="94"/>
        <v>8.9007982310876255E-2</v>
      </c>
      <c r="F1526" s="76">
        <f t="shared" ca="1" si="95"/>
        <v>1.3090530970845999</v>
      </c>
      <c r="Q1526" s="91">
        <f t="shared" ca="1" si="96"/>
        <v>0.35014290141318061</v>
      </c>
      <c r="R1526" s="91">
        <f t="shared" ca="1" si="97"/>
        <v>9.9035363298596284</v>
      </c>
    </row>
    <row r="1527" spans="5:18" x14ac:dyDescent="0.25">
      <c r="E1527" s="76">
        <f t="shared" ca="1" si="94"/>
        <v>0.91815875634720823</v>
      </c>
      <c r="F1527" s="76">
        <f t="shared" ca="1" si="95"/>
        <v>8.5794884268888989</v>
      </c>
      <c r="Q1527" s="91">
        <f t="shared" ca="1" si="96"/>
        <v>0.66137908604354778</v>
      </c>
      <c r="R1527" s="91">
        <f t="shared" ca="1" si="97"/>
        <v>11.766543323856217</v>
      </c>
    </row>
    <row r="1528" spans="5:18" x14ac:dyDescent="0.25">
      <c r="E1528" s="76">
        <f t="shared" ca="1" si="94"/>
        <v>0.47933846279203396</v>
      </c>
      <c r="F1528" s="76">
        <f t="shared" ca="1" si="95"/>
        <v>3.6243696878882243</v>
      </c>
      <c r="Q1528" s="91">
        <f t="shared" ca="1" si="96"/>
        <v>1.8386921114477817E-2</v>
      </c>
      <c r="R1528" s="91">
        <f t="shared" ca="1" si="97"/>
        <v>7.2293543833156768</v>
      </c>
    </row>
    <row r="1529" spans="5:18" x14ac:dyDescent="0.25">
      <c r="E1529" s="76">
        <f t="shared" ca="1" si="94"/>
        <v>3.40466496503955E-3</v>
      </c>
      <c r="F1529" s="76">
        <f t="shared" ca="1" si="95"/>
        <v>-0.18970943837496135</v>
      </c>
      <c r="Q1529" s="91">
        <f t="shared" ca="1" si="96"/>
        <v>0.21896427508146665</v>
      </c>
      <c r="R1529" s="91">
        <f t="shared" ca="1" si="97"/>
        <v>9.1640974195046851</v>
      </c>
    </row>
    <row r="1530" spans="5:18" x14ac:dyDescent="0.25">
      <c r="E1530" s="76">
        <f t="shared" ca="1" si="94"/>
        <v>0.36254225181814115</v>
      </c>
      <c r="F1530" s="76">
        <f t="shared" ca="1" si="95"/>
        <v>2.9710040481338136</v>
      </c>
      <c r="Q1530" s="91">
        <f t="shared" ca="1" si="96"/>
        <v>0.7745175711467881</v>
      </c>
      <c r="R1530" s="91">
        <f t="shared" ca="1" si="97"/>
        <v>12.728948855217388</v>
      </c>
    </row>
    <row r="1531" spans="5:18" x14ac:dyDescent="0.25">
      <c r="E1531" s="76">
        <f t="shared" ca="1" si="94"/>
        <v>6.9364943696644921E-2</v>
      </c>
      <c r="F1531" s="76">
        <f t="shared" ca="1" si="95"/>
        <v>1.1303142177863652</v>
      </c>
      <c r="Q1531" s="91">
        <f t="shared" ca="1" si="96"/>
        <v>0.43562853973931215</v>
      </c>
      <c r="R1531" s="91">
        <f t="shared" ca="1" si="97"/>
        <v>10.370334310920288</v>
      </c>
    </row>
    <row r="1532" spans="5:18" x14ac:dyDescent="0.25">
      <c r="E1532" s="76">
        <f t="shared" ca="1" si="94"/>
        <v>0.90762888426375699</v>
      </c>
      <c r="F1532" s="76">
        <f t="shared" ca="1" si="95"/>
        <v>8.2574085255274774</v>
      </c>
      <c r="Q1532" s="91">
        <f t="shared" ca="1" si="96"/>
        <v>0.36288009523952169</v>
      </c>
      <c r="R1532" s="91">
        <f t="shared" ca="1" si="97"/>
        <v>9.9728198981247509</v>
      </c>
    </row>
    <row r="1533" spans="5:18" x14ac:dyDescent="0.25">
      <c r="E1533" s="76">
        <f t="shared" ca="1" si="94"/>
        <v>0.93216887047779851</v>
      </c>
      <c r="F1533" s="76">
        <f t="shared" ca="1" si="95"/>
        <v>9.0837931956468836</v>
      </c>
      <c r="Q1533" s="91">
        <f t="shared" ca="1" si="96"/>
        <v>0.50754976946744235</v>
      </c>
      <c r="R1533" s="91">
        <f t="shared" ca="1" si="97"/>
        <v>10.776742572163172</v>
      </c>
    </row>
    <row r="1534" spans="5:18" x14ac:dyDescent="0.25">
      <c r="E1534" s="76">
        <f t="shared" ca="1" si="94"/>
        <v>0.23493881507608905</v>
      </c>
      <c r="F1534" s="76">
        <f t="shared" ca="1" si="95"/>
        <v>2.2725969799982932</v>
      </c>
      <c r="Q1534" s="91">
        <f t="shared" ca="1" si="96"/>
        <v>0.51064565378411175</v>
      </c>
      <c r="R1534" s="91">
        <f t="shared" ca="1" si="97"/>
        <v>10.794757682119538</v>
      </c>
    </row>
    <row r="1535" spans="5:18" x14ac:dyDescent="0.25">
      <c r="E1535" s="76">
        <f t="shared" ca="1" si="94"/>
        <v>0.95183337014888736</v>
      </c>
      <c r="F1535" s="76">
        <f t="shared" ca="1" si="95"/>
        <v>10.02015435486533</v>
      </c>
      <c r="Q1535" s="91">
        <f t="shared" ca="1" si="96"/>
        <v>0.43560948178133907</v>
      </c>
      <c r="R1535" s="91">
        <f t="shared" ca="1" si="97"/>
        <v>10.370229016543663</v>
      </c>
    </row>
    <row r="1536" spans="5:18" x14ac:dyDescent="0.25">
      <c r="E1536" s="76">
        <f t="shared" ca="1" si="94"/>
        <v>0.22326867706848841</v>
      </c>
      <c r="F1536" s="76">
        <f t="shared" ca="1" si="95"/>
        <v>2.2060847799307854</v>
      </c>
      <c r="Q1536" s="91">
        <f t="shared" ca="1" si="96"/>
        <v>0.75150756513791028</v>
      </c>
      <c r="R1536" s="91">
        <f t="shared" ca="1" si="97"/>
        <v>12.505807935011873</v>
      </c>
    </row>
    <row r="1537" spans="5:18" x14ac:dyDescent="0.25">
      <c r="E1537" s="76">
        <f t="shared" ca="1" si="94"/>
        <v>0.74646838856900311</v>
      </c>
      <c r="F1537" s="76">
        <f t="shared" ca="1" si="95"/>
        <v>5.6168418097042201</v>
      </c>
      <c r="Q1537" s="91">
        <f t="shared" ca="1" si="96"/>
        <v>0.4020872555417101</v>
      </c>
      <c r="R1537" s="91">
        <f t="shared" ca="1" si="97"/>
        <v>10.186235616890404</v>
      </c>
    </row>
    <row r="1538" spans="5:18" x14ac:dyDescent="0.25">
      <c r="E1538" s="76">
        <f t="shared" ca="1" si="94"/>
        <v>0.55143580349620858</v>
      </c>
      <c r="F1538" s="76">
        <f t="shared" ca="1" si="95"/>
        <v>4.0650030036044411</v>
      </c>
      <c r="Q1538" s="91">
        <f t="shared" ca="1" si="96"/>
        <v>0.22994605646326083</v>
      </c>
      <c r="R1538" s="91">
        <f t="shared" ca="1" si="97"/>
        <v>9.2295969236421715</v>
      </c>
    </row>
    <row r="1539" spans="5:18" x14ac:dyDescent="0.25">
      <c r="E1539" s="76">
        <f t="shared" ca="1" si="94"/>
        <v>0.40531609588656059</v>
      </c>
      <c r="F1539" s="76">
        <f t="shared" ca="1" si="95"/>
        <v>3.2049131014908756</v>
      </c>
      <c r="Q1539" s="91">
        <f t="shared" ca="1" si="96"/>
        <v>0.20767166120327052</v>
      </c>
      <c r="R1539" s="91">
        <f t="shared" ca="1" si="97"/>
        <v>9.095560900401459</v>
      </c>
    </row>
    <row r="1540" spans="5:18" x14ac:dyDescent="0.25">
      <c r="E1540" s="76">
        <f t="shared" ref="E1540:E1603" ca="1" si="98">RAND()</f>
        <v>5.0988110250491214E-2</v>
      </c>
      <c r="F1540" s="76">
        <f t="shared" ref="F1540:F1603" ca="1" si="99">(((-LN(E1540))^(-$C$3)-1)*(1/$C$3))*$C$5+$C$4</f>
        <v>0.93346985821357098</v>
      </c>
      <c r="Q1540" s="91">
        <f t="shared" ref="Q1540:Q1603" ca="1" si="100">RAND()</f>
        <v>0.42757227151550004</v>
      </c>
      <c r="R1540" s="91">
        <f t="shared" ref="R1540:R1603" ca="1" si="101">-LN(-LN(Q1540))*$O$4+$O$3</f>
        <v>10.325904049558588</v>
      </c>
    </row>
    <row r="1541" spans="5:18" x14ac:dyDescent="0.25">
      <c r="E1541" s="76">
        <f t="shared" ca="1" si="98"/>
        <v>3.7455156699522929E-3</v>
      </c>
      <c r="F1541" s="76">
        <f t="shared" ca="1" si="99"/>
        <v>-0.16122068666713441</v>
      </c>
      <c r="Q1541" s="91">
        <f t="shared" ca="1" si="100"/>
        <v>9.7123867763740268E-2</v>
      </c>
      <c r="R1541" s="91">
        <f t="shared" ca="1" si="101"/>
        <v>8.3067463340783032</v>
      </c>
    </row>
    <row r="1542" spans="5:18" x14ac:dyDescent="0.25">
      <c r="E1542" s="76">
        <f t="shared" ca="1" si="98"/>
        <v>0.34995167877433808</v>
      </c>
      <c r="F1542" s="76">
        <f t="shared" ca="1" si="99"/>
        <v>2.9027327852142233</v>
      </c>
      <c r="Q1542" s="91">
        <f t="shared" ca="1" si="100"/>
        <v>0.45219127132639791</v>
      </c>
      <c r="R1542" s="91">
        <f t="shared" ca="1" si="101"/>
        <v>10.462225386466702</v>
      </c>
    </row>
    <row r="1543" spans="5:18" x14ac:dyDescent="0.25">
      <c r="E1543" s="76">
        <f t="shared" ca="1" si="98"/>
        <v>0.24155315125981314</v>
      </c>
      <c r="F1543" s="76">
        <f t="shared" ca="1" si="99"/>
        <v>2.3099346877899847</v>
      </c>
      <c r="Q1543" s="91">
        <f t="shared" ca="1" si="100"/>
        <v>0.99203737152182447</v>
      </c>
      <c r="R1543" s="91">
        <f t="shared" ca="1" si="101"/>
        <v>19.658003072111953</v>
      </c>
    </row>
    <row r="1544" spans="5:18" x14ac:dyDescent="0.25">
      <c r="E1544" s="76">
        <f t="shared" ca="1" si="98"/>
        <v>0.58300137810058505</v>
      </c>
      <c r="F1544" s="76">
        <f t="shared" ca="1" si="99"/>
        <v>4.2728442279422225</v>
      </c>
      <c r="Q1544" s="91">
        <f t="shared" ca="1" si="100"/>
        <v>0.24103842484343063</v>
      </c>
      <c r="R1544" s="91">
        <f t="shared" ca="1" si="101"/>
        <v>9.2947479973324185</v>
      </c>
    </row>
    <row r="1545" spans="5:18" x14ac:dyDescent="0.25">
      <c r="E1545" s="76">
        <f t="shared" ca="1" si="98"/>
        <v>0.81816368193749489</v>
      </c>
      <c r="F1545" s="76">
        <f t="shared" ca="1" si="99"/>
        <v>6.4842558401149626</v>
      </c>
      <c r="Q1545" s="91">
        <f t="shared" ca="1" si="100"/>
        <v>0.34084988132233007</v>
      </c>
      <c r="R1545" s="91">
        <f t="shared" ca="1" si="101"/>
        <v>9.8529171363693404</v>
      </c>
    </row>
    <row r="1546" spans="5:18" x14ac:dyDescent="0.25">
      <c r="E1546" s="76">
        <f t="shared" ca="1" si="98"/>
        <v>0.90994048398689242</v>
      </c>
      <c r="F1546" s="76">
        <f t="shared" ca="1" si="99"/>
        <v>8.3246703249980865</v>
      </c>
      <c r="Q1546" s="91">
        <f t="shared" ca="1" si="100"/>
        <v>0.79678204632024197</v>
      </c>
      <c r="R1546" s="91">
        <f t="shared" ca="1" si="101"/>
        <v>12.964077144495276</v>
      </c>
    </row>
    <row r="1547" spans="5:18" x14ac:dyDescent="0.25">
      <c r="E1547" s="76">
        <f t="shared" ca="1" si="98"/>
        <v>0.88744756439327388</v>
      </c>
      <c r="F1547" s="76">
        <f t="shared" ca="1" si="99"/>
        <v>7.7358841487601699</v>
      </c>
      <c r="Q1547" s="91">
        <f t="shared" ca="1" si="100"/>
        <v>0.6255060939831355</v>
      </c>
      <c r="R1547" s="91">
        <f t="shared" ca="1" si="101"/>
        <v>11.51347701959784</v>
      </c>
    </row>
    <row r="1548" spans="5:18" x14ac:dyDescent="0.25">
      <c r="E1548" s="76">
        <f t="shared" ca="1" si="98"/>
        <v>0.36875312150823192</v>
      </c>
      <c r="F1548" s="76">
        <f t="shared" ca="1" si="99"/>
        <v>3.00475038729427</v>
      </c>
      <c r="Q1548" s="91">
        <f t="shared" ca="1" si="100"/>
        <v>0.35485295032586794</v>
      </c>
      <c r="R1548" s="91">
        <f t="shared" ca="1" si="101"/>
        <v>9.9291657152972501</v>
      </c>
    </row>
    <row r="1549" spans="5:18" x14ac:dyDescent="0.25">
      <c r="E1549" s="76">
        <f t="shared" ca="1" si="98"/>
        <v>6.0375240118340057E-2</v>
      </c>
      <c r="F1549" s="76">
        <f t="shared" ca="1" si="99"/>
        <v>1.0386083141187759</v>
      </c>
      <c r="Q1549" s="91">
        <f t="shared" ca="1" si="100"/>
        <v>0.89732332215063326</v>
      </c>
      <c r="R1549" s="91">
        <f t="shared" ca="1" si="101"/>
        <v>14.444979538810697</v>
      </c>
    </row>
    <row r="1550" spans="5:18" x14ac:dyDescent="0.25">
      <c r="E1550" s="76">
        <f t="shared" ca="1" si="98"/>
        <v>0.22070453618412289</v>
      </c>
      <c r="F1550" s="76">
        <f t="shared" ca="1" si="99"/>
        <v>2.1913510373298735</v>
      </c>
      <c r="Q1550" s="91">
        <f t="shared" ca="1" si="100"/>
        <v>0.6391521559493889</v>
      </c>
      <c r="R1550" s="91">
        <f t="shared" ca="1" si="101"/>
        <v>11.607653692480678</v>
      </c>
    </row>
    <row r="1551" spans="5:18" x14ac:dyDescent="0.25">
      <c r="E1551" s="76">
        <f t="shared" ca="1" si="98"/>
        <v>0.72123078174629252</v>
      </c>
      <c r="F1551" s="76">
        <f t="shared" ca="1" si="99"/>
        <v>5.3667203694524019</v>
      </c>
      <c r="Q1551" s="91">
        <f t="shared" ca="1" si="100"/>
        <v>0.75072668420081112</v>
      </c>
      <c r="R1551" s="91">
        <f t="shared" ca="1" si="101"/>
        <v>12.498542737525039</v>
      </c>
    </row>
    <row r="1552" spans="5:18" x14ac:dyDescent="0.25">
      <c r="E1552" s="76">
        <f t="shared" ca="1" si="98"/>
        <v>0.99826060939850547</v>
      </c>
      <c r="F1552" s="76">
        <f t="shared" ca="1" si="99"/>
        <v>20.753088485726401</v>
      </c>
      <c r="Q1552" s="91">
        <f t="shared" ca="1" si="100"/>
        <v>0.87173816136106508</v>
      </c>
      <c r="R1552" s="91">
        <f t="shared" ca="1" si="101"/>
        <v>13.971666726803633</v>
      </c>
    </row>
    <row r="1553" spans="5:18" x14ac:dyDescent="0.25">
      <c r="E1553" s="76">
        <f t="shared" ca="1" si="98"/>
        <v>0.87349348533014692</v>
      </c>
      <c r="F1553" s="76">
        <f t="shared" ca="1" si="99"/>
        <v>7.4295118390124033</v>
      </c>
      <c r="Q1553" s="91">
        <f t="shared" ca="1" si="100"/>
        <v>0.73363076354646628</v>
      </c>
      <c r="R1553" s="91">
        <f t="shared" ca="1" si="101"/>
        <v>12.343983236867865</v>
      </c>
    </row>
    <row r="1554" spans="5:18" x14ac:dyDescent="0.25">
      <c r="E1554" s="76">
        <f t="shared" ca="1" si="98"/>
        <v>0.49642480867787431</v>
      </c>
      <c r="F1554" s="76">
        <f t="shared" ca="1" si="99"/>
        <v>3.725267334652604</v>
      </c>
      <c r="Q1554" s="91">
        <f t="shared" ca="1" si="100"/>
        <v>0.60714566666374115</v>
      </c>
      <c r="R1554" s="91">
        <f t="shared" ca="1" si="101"/>
        <v>11.390352320361201</v>
      </c>
    </row>
    <row r="1555" spans="5:18" x14ac:dyDescent="0.25">
      <c r="E1555" s="76">
        <f t="shared" ca="1" si="98"/>
        <v>0.98234941321601976</v>
      </c>
      <c r="F1555" s="76">
        <f t="shared" ca="1" si="99"/>
        <v>12.920438513469412</v>
      </c>
      <c r="Q1555" s="91">
        <f t="shared" ca="1" si="100"/>
        <v>0.15528800765325756</v>
      </c>
      <c r="R1555" s="91">
        <f t="shared" ca="1" si="101"/>
        <v>8.7561888215970907</v>
      </c>
    </row>
    <row r="1556" spans="5:18" x14ac:dyDescent="0.25">
      <c r="E1556" s="76">
        <f t="shared" ca="1" si="98"/>
        <v>0.77995712026688468</v>
      </c>
      <c r="F1556" s="76">
        <f t="shared" ca="1" si="99"/>
        <v>5.9876460587479903</v>
      </c>
      <c r="Q1556" s="91">
        <f t="shared" ca="1" si="100"/>
        <v>0.70446855821857712</v>
      </c>
      <c r="R1556" s="91">
        <f t="shared" ca="1" si="101"/>
        <v>12.09786459209381</v>
      </c>
    </row>
    <row r="1557" spans="5:18" x14ac:dyDescent="0.25">
      <c r="E1557" s="76">
        <f t="shared" ca="1" si="98"/>
        <v>0.40846820009442997</v>
      </c>
      <c r="F1557" s="76">
        <f t="shared" ca="1" si="99"/>
        <v>3.2223274339303627</v>
      </c>
      <c r="Q1557" s="91">
        <f t="shared" ca="1" si="100"/>
        <v>0.32679869064883127</v>
      </c>
      <c r="R1557" s="91">
        <f t="shared" ca="1" si="101"/>
        <v>9.7761822825776008</v>
      </c>
    </row>
    <row r="1558" spans="5:18" x14ac:dyDescent="0.25">
      <c r="E1558" s="76">
        <f t="shared" ca="1" si="98"/>
        <v>8.1758865673988601E-2</v>
      </c>
      <c r="F1558" s="76">
        <f t="shared" ca="1" si="99"/>
        <v>1.2459673038996084</v>
      </c>
      <c r="Q1558" s="91">
        <f t="shared" ca="1" si="100"/>
        <v>0.39617519642391275</v>
      </c>
      <c r="R1558" s="91">
        <f t="shared" ca="1" si="101"/>
        <v>10.153980782372251</v>
      </c>
    </row>
    <row r="1559" spans="5:18" x14ac:dyDescent="0.25">
      <c r="E1559" s="76">
        <f t="shared" ca="1" si="98"/>
        <v>0.22180736035191506</v>
      </c>
      <c r="F1559" s="76">
        <f t="shared" ca="1" si="99"/>
        <v>2.1976935653069036</v>
      </c>
      <c r="Q1559" s="91">
        <f t="shared" ca="1" si="100"/>
        <v>0.78278495584927976</v>
      </c>
      <c r="R1559" s="91">
        <f t="shared" ca="1" si="101"/>
        <v>12.813832990086945</v>
      </c>
    </row>
    <row r="1560" spans="5:18" x14ac:dyDescent="0.25">
      <c r="E1560" s="76">
        <f t="shared" ca="1" si="98"/>
        <v>0.61890188258449597</v>
      </c>
      <c r="F1560" s="76">
        <f t="shared" ca="1" si="99"/>
        <v>4.5240107040145201</v>
      </c>
      <c r="Q1560" s="91">
        <f t="shared" ca="1" si="100"/>
        <v>0.17484862054772943</v>
      </c>
      <c r="R1560" s="91">
        <f t="shared" ca="1" si="101"/>
        <v>8.8878269166677129</v>
      </c>
    </row>
    <row r="1561" spans="5:18" x14ac:dyDescent="0.25">
      <c r="E1561" s="76">
        <f t="shared" ca="1" si="98"/>
        <v>1.1607833646083199E-2</v>
      </c>
      <c r="F1561" s="76">
        <f t="shared" ca="1" si="99"/>
        <v>0.22402890188920788</v>
      </c>
      <c r="Q1561" s="91">
        <f t="shared" ca="1" si="100"/>
        <v>0.23997832882469194</v>
      </c>
      <c r="R1561" s="91">
        <f t="shared" ca="1" si="101"/>
        <v>9.2885617065866253</v>
      </c>
    </row>
    <row r="1562" spans="5:18" x14ac:dyDescent="0.25">
      <c r="E1562" s="76">
        <f t="shared" ca="1" si="98"/>
        <v>0.3577198500705483</v>
      </c>
      <c r="F1562" s="76">
        <f t="shared" ca="1" si="99"/>
        <v>2.9448358819133564</v>
      </c>
      <c r="Q1562" s="91">
        <f t="shared" ca="1" si="100"/>
        <v>0.18818584849354747</v>
      </c>
      <c r="R1562" s="91">
        <f t="shared" ca="1" si="101"/>
        <v>8.9739632657457609</v>
      </c>
    </row>
    <row r="1563" spans="5:18" x14ac:dyDescent="0.25">
      <c r="E1563" s="76">
        <f t="shared" ca="1" si="98"/>
        <v>9.214286993080234E-2</v>
      </c>
      <c r="F1563" s="76">
        <f t="shared" ca="1" si="99"/>
        <v>1.3354600687348523</v>
      </c>
      <c r="Q1563" s="91">
        <f t="shared" ca="1" si="100"/>
        <v>0.58382950278877332</v>
      </c>
      <c r="R1563" s="91">
        <f t="shared" ca="1" si="101"/>
        <v>11.239249697217652</v>
      </c>
    </row>
    <row r="1564" spans="5:18" x14ac:dyDescent="0.25">
      <c r="E1564" s="76">
        <f t="shared" ca="1" si="98"/>
        <v>0.86666970248862318</v>
      </c>
      <c r="F1564" s="76">
        <f t="shared" ca="1" si="99"/>
        <v>7.292199512863224</v>
      </c>
      <c r="Q1564" s="91">
        <f t="shared" ca="1" si="100"/>
        <v>0.4739661379136525</v>
      </c>
      <c r="R1564" s="91">
        <f t="shared" ca="1" si="101"/>
        <v>10.584399459860887</v>
      </c>
    </row>
    <row r="1565" spans="5:18" x14ac:dyDescent="0.25">
      <c r="E1565" s="76">
        <f t="shared" ca="1" si="98"/>
        <v>0.51331568709586362</v>
      </c>
      <c r="F1565" s="76">
        <f t="shared" ca="1" si="99"/>
        <v>3.8269777069119222</v>
      </c>
      <c r="Q1565" s="91">
        <f t="shared" ca="1" si="100"/>
        <v>0.66218465558205797</v>
      </c>
      <c r="R1565" s="91">
        <f t="shared" ca="1" si="101"/>
        <v>11.772440693764814</v>
      </c>
    </row>
    <row r="1566" spans="5:18" x14ac:dyDescent="0.25">
      <c r="E1566" s="76">
        <f t="shared" ca="1" si="98"/>
        <v>0.46191955251452022</v>
      </c>
      <c r="F1566" s="76">
        <f t="shared" ca="1" si="99"/>
        <v>3.5233269339929203</v>
      </c>
      <c r="Q1566" s="91">
        <f t="shared" ca="1" si="100"/>
        <v>0.84573986927991862</v>
      </c>
      <c r="R1566" s="91">
        <f t="shared" ca="1" si="101"/>
        <v>13.573025119377835</v>
      </c>
    </row>
    <row r="1567" spans="5:18" x14ac:dyDescent="0.25">
      <c r="E1567" s="76">
        <f t="shared" ca="1" si="98"/>
        <v>0.69570412095525069</v>
      </c>
      <c r="F1567" s="76">
        <f t="shared" ca="1" si="99"/>
        <v>5.1339833196025637</v>
      </c>
      <c r="Q1567" s="91">
        <f t="shared" ca="1" si="100"/>
        <v>0.80638469461464379</v>
      </c>
      <c r="R1567" s="91">
        <f t="shared" ca="1" si="101"/>
        <v>13.072427302282646</v>
      </c>
    </row>
    <row r="1568" spans="5:18" x14ac:dyDescent="0.25">
      <c r="E1568" s="76">
        <f t="shared" ca="1" si="98"/>
        <v>0.42853155305897928</v>
      </c>
      <c r="F1568" s="76">
        <f t="shared" ca="1" si="99"/>
        <v>3.333943649774695</v>
      </c>
      <c r="Q1568" s="91">
        <f t="shared" ca="1" si="100"/>
        <v>0.25453582480643977</v>
      </c>
      <c r="R1568" s="91">
        <f t="shared" ca="1" si="101"/>
        <v>9.3728418067878252</v>
      </c>
    </row>
    <row r="1569" spans="5:18" x14ac:dyDescent="0.25">
      <c r="E1569" s="76">
        <f t="shared" ca="1" si="98"/>
        <v>0.43272266790264291</v>
      </c>
      <c r="F1569" s="76">
        <f t="shared" ca="1" si="99"/>
        <v>3.3574468153206212</v>
      </c>
      <c r="Q1569" s="91">
        <f t="shared" ca="1" si="100"/>
        <v>0.38881875136432831</v>
      </c>
      <c r="R1569" s="91">
        <f t="shared" ca="1" si="101"/>
        <v>10.11389856349683</v>
      </c>
    </row>
    <row r="1570" spans="5:18" x14ac:dyDescent="0.25">
      <c r="E1570" s="76">
        <f t="shared" ca="1" si="98"/>
        <v>0.48614316207402053</v>
      </c>
      <c r="F1570" s="76">
        <f t="shared" ca="1" si="99"/>
        <v>3.6643279210752695</v>
      </c>
      <c r="Q1570" s="91">
        <f t="shared" ca="1" si="100"/>
        <v>0.7812404624353122</v>
      </c>
      <c r="R1570" s="91">
        <f t="shared" ca="1" si="101"/>
        <v>12.797768272890032</v>
      </c>
    </row>
    <row r="1571" spans="5:18" x14ac:dyDescent="0.25">
      <c r="E1571" s="76">
        <f t="shared" ca="1" si="98"/>
        <v>7.9683153925707018E-3</v>
      </c>
      <c r="F1571" s="76">
        <f t="shared" ca="1" si="99"/>
        <v>8.4991497421124773E-2</v>
      </c>
      <c r="Q1571" s="91">
        <f t="shared" ca="1" si="100"/>
        <v>6.655536861595801E-2</v>
      </c>
      <c r="R1571" s="91">
        <f t="shared" ca="1" si="101"/>
        <v>8.0063085954372912</v>
      </c>
    </row>
    <row r="1572" spans="5:18" x14ac:dyDescent="0.25">
      <c r="E1572" s="76">
        <f t="shared" ca="1" si="98"/>
        <v>0.78654129102779557</v>
      </c>
      <c r="F1572" s="76">
        <f t="shared" ca="1" si="99"/>
        <v>6.066885526860843</v>
      </c>
      <c r="Q1572" s="91">
        <f t="shared" ca="1" si="100"/>
        <v>7.0785963638930527E-2</v>
      </c>
      <c r="R1572" s="91">
        <f t="shared" ca="1" si="101"/>
        <v>8.0523193115115674</v>
      </c>
    </row>
    <row r="1573" spans="5:18" x14ac:dyDescent="0.25">
      <c r="E1573" s="76">
        <f t="shared" ca="1" si="98"/>
        <v>4.3394527121807136E-2</v>
      </c>
      <c r="F1573" s="76">
        <f t="shared" ca="1" si="99"/>
        <v>0.83909024863761461</v>
      </c>
      <c r="Q1573" s="91">
        <f t="shared" ca="1" si="100"/>
        <v>0.4668288294006856</v>
      </c>
      <c r="R1573" s="91">
        <f t="shared" ca="1" si="101"/>
        <v>10.544161822940445</v>
      </c>
    </row>
    <row r="1574" spans="5:18" x14ac:dyDescent="0.25">
      <c r="E1574" s="76">
        <f t="shared" ca="1" si="98"/>
        <v>4.8749731344326697E-2</v>
      </c>
      <c r="F1574" s="76">
        <f t="shared" ca="1" si="99"/>
        <v>0.90664088365732098</v>
      </c>
      <c r="Q1574" s="91">
        <f t="shared" ca="1" si="100"/>
        <v>0.50181107652800272</v>
      </c>
      <c r="R1574" s="91">
        <f t="shared" ca="1" si="101"/>
        <v>10.743485587052151</v>
      </c>
    </row>
    <row r="1575" spans="5:18" x14ac:dyDescent="0.25">
      <c r="E1575" s="76">
        <f t="shared" ca="1" si="98"/>
        <v>0.14297371145799087</v>
      </c>
      <c r="F1575" s="76">
        <f t="shared" ca="1" si="99"/>
        <v>1.7126771619219601</v>
      </c>
      <c r="Q1575" s="91">
        <f t="shared" ca="1" si="100"/>
        <v>0.21198188883633573</v>
      </c>
      <c r="R1575" s="91">
        <f t="shared" ca="1" si="101"/>
        <v>9.1218721631275592</v>
      </c>
    </row>
    <row r="1576" spans="5:18" x14ac:dyDescent="0.25">
      <c r="E1576" s="76">
        <f t="shared" ca="1" si="98"/>
        <v>0.62055358198321964</v>
      </c>
      <c r="F1576" s="76">
        <f t="shared" ca="1" si="99"/>
        <v>4.536003364197831</v>
      </c>
      <c r="Q1576" s="91">
        <f t="shared" ca="1" si="100"/>
        <v>0.33985148913603069</v>
      </c>
      <c r="R1576" s="91">
        <f t="shared" ca="1" si="101"/>
        <v>9.8474736760310506</v>
      </c>
    </row>
    <row r="1577" spans="5:18" x14ac:dyDescent="0.25">
      <c r="E1577" s="76">
        <f t="shared" ca="1" si="98"/>
        <v>0.55223378048170402</v>
      </c>
      <c r="F1577" s="76">
        <f t="shared" ca="1" si="99"/>
        <v>4.0701273570159264</v>
      </c>
      <c r="Q1577" s="91">
        <f t="shared" ca="1" si="100"/>
        <v>0.3369038691753371</v>
      </c>
      <c r="R1577" s="91">
        <f t="shared" ca="1" si="101"/>
        <v>9.8313955649510021</v>
      </c>
    </row>
    <row r="1578" spans="5:18" x14ac:dyDescent="0.25">
      <c r="E1578" s="76">
        <f t="shared" ca="1" si="98"/>
        <v>0.55158806351169887</v>
      </c>
      <c r="F1578" s="76">
        <f t="shared" ca="1" si="99"/>
        <v>4.0659802826591269</v>
      </c>
      <c r="Q1578" s="91">
        <f t="shared" ca="1" si="100"/>
        <v>0.40302543280353165</v>
      </c>
      <c r="R1578" s="91">
        <f t="shared" ca="1" si="101"/>
        <v>10.191358152943856</v>
      </c>
    </row>
    <row r="1579" spans="5:18" x14ac:dyDescent="0.25">
      <c r="E1579" s="76">
        <f t="shared" ca="1" si="98"/>
        <v>0.68934436165928237</v>
      </c>
      <c r="F1579" s="76">
        <f t="shared" ca="1" si="99"/>
        <v>5.0787269385432783</v>
      </c>
      <c r="Q1579" s="91">
        <f t="shared" ca="1" si="100"/>
        <v>0.46768387051027549</v>
      </c>
      <c r="R1579" s="91">
        <f t="shared" ca="1" si="101"/>
        <v>10.548971847302768</v>
      </c>
    </row>
    <row r="1580" spans="5:18" x14ac:dyDescent="0.25">
      <c r="E1580" s="76">
        <f t="shared" ca="1" si="98"/>
        <v>0.74742230668021714</v>
      </c>
      <c r="F1580" s="76">
        <f t="shared" ca="1" si="99"/>
        <v>5.6267437232017565</v>
      </c>
      <c r="Q1580" s="91">
        <f t="shared" ca="1" si="100"/>
        <v>0.14649571194481048</v>
      </c>
      <c r="R1580" s="91">
        <f t="shared" ca="1" si="101"/>
        <v>8.6945590332067493</v>
      </c>
    </row>
    <row r="1581" spans="5:18" x14ac:dyDescent="0.25">
      <c r="E1581" s="76">
        <f t="shared" ca="1" si="98"/>
        <v>7.4961615596951692E-2</v>
      </c>
      <c r="F1581" s="76">
        <f t="shared" ca="1" si="99"/>
        <v>1.1838967755253522</v>
      </c>
      <c r="Q1581" s="91">
        <f t="shared" ca="1" si="100"/>
        <v>0.82809791075525185</v>
      </c>
      <c r="R1581" s="91">
        <f t="shared" ca="1" si="101"/>
        <v>13.336000579267658</v>
      </c>
    </row>
    <row r="1582" spans="5:18" x14ac:dyDescent="0.25">
      <c r="E1582" s="76">
        <f t="shared" ca="1" si="98"/>
        <v>0.1806838408453314</v>
      </c>
      <c r="F1582" s="76">
        <f t="shared" ca="1" si="99"/>
        <v>1.9541725294868346</v>
      </c>
      <c r="Q1582" s="91">
        <f t="shared" ca="1" si="100"/>
        <v>7.9156738356625622E-2</v>
      </c>
      <c r="R1582" s="91">
        <f t="shared" ca="1" si="101"/>
        <v>8.1385673484569949</v>
      </c>
    </row>
    <row r="1583" spans="5:18" x14ac:dyDescent="0.25">
      <c r="E1583" s="76">
        <f t="shared" ca="1" si="98"/>
        <v>0.41317113323957877</v>
      </c>
      <c r="F1583" s="76">
        <f t="shared" ca="1" si="99"/>
        <v>3.2483671169229451</v>
      </c>
      <c r="Q1583" s="91">
        <f t="shared" ca="1" si="100"/>
        <v>0.94854865307563208</v>
      </c>
      <c r="R1583" s="91">
        <f t="shared" ca="1" si="101"/>
        <v>15.881647589307658</v>
      </c>
    </row>
    <row r="1584" spans="5:18" x14ac:dyDescent="0.25">
      <c r="E1584" s="76">
        <f t="shared" ca="1" si="98"/>
        <v>0.16303933420219696</v>
      </c>
      <c r="F1584" s="76">
        <f t="shared" ca="1" si="99"/>
        <v>1.8439491159891892</v>
      </c>
      <c r="Q1584" s="91">
        <f t="shared" ca="1" si="100"/>
        <v>0.59953713333295389</v>
      </c>
      <c r="R1584" s="91">
        <f t="shared" ca="1" si="101"/>
        <v>11.340434715972112</v>
      </c>
    </row>
    <row r="1585" spans="5:18" x14ac:dyDescent="0.25">
      <c r="E1585" s="76">
        <f t="shared" ca="1" si="98"/>
        <v>0.95164611587687287</v>
      </c>
      <c r="F1585" s="76">
        <f t="shared" ca="1" si="99"/>
        <v>10.009408789738147</v>
      </c>
      <c r="Q1585" s="91">
        <f t="shared" ca="1" si="100"/>
        <v>0.47790930053864034</v>
      </c>
      <c r="R1585" s="91">
        <f t="shared" ca="1" si="101"/>
        <v>10.606717118455229</v>
      </c>
    </row>
    <row r="1586" spans="5:18" x14ac:dyDescent="0.25">
      <c r="E1586" s="76">
        <f t="shared" ca="1" si="98"/>
        <v>0.99615413781606876</v>
      </c>
      <c r="F1586" s="76">
        <f t="shared" ca="1" si="99"/>
        <v>17.869601002743742</v>
      </c>
      <c r="Q1586" s="91">
        <f t="shared" ca="1" si="100"/>
        <v>0.65935369800252919</v>
      </c>
      <c r="R1586" s="91">
        <f t="shared" ca="1" si="101"/>
        <v>11.751760832068959</v>
      </c>
    </row>
    <row r="1587" spans="5:18" x14ac:dyDescent="0.25">
      <c r="E1587" s="76">
        <f t="shared" ca="1" si="98"/>
        <v>0.31643931352802357</v>
      </c>
      <c r="F1587" s="76">
        <f t="shared" ca="1" si="99"/>
        <v>2.7213508963901774</v>
      </c>
      <c r="Q1587" s="91">
        <f t="shared" ca="1" si="100"/>
        <v>0.65078732531233452</v>
      </c>
      <c r="R1587" s="91">
        <f t="shared" ca="1" si="101"/>
        <v>11.689930063341595</v>
      </c>
    </row>
    <row r="1588" spans="5:18" x14ac:dyDescent="0.25">
      <c r="E1588" s="76">
        <f t="shared" ca="1" si="98"/>
        <v>0.4754415110726683</v>
      </c>
      <c r="F1588" s="76">
        <f t="shared" ca="1" si="99"/>
        <v>3.6016133416607783</v>
      </c>
      <c r="Q1588" s="91">
        <f t="shared" ca="1" si="100"/>
        <v>0.67524608685384813</v>
      </c>
      <c r="R1588" s="91">
        <f t="shared" ca="1" si="101"/>
        <v>11.869530267993644</v>
      </c>
    </row>
    <row r="1589" spans="5:18" x14ac:dyDescent="0.25">
      <c r="E1589" s="76">
        <f t="shared" ca="1" si="98"/>
        <v>0.93059516898279693</v>
      </c>
      <c r="F1589" s="76">
        <f t="shared" ca="1" si="99"/>
        <v>9.0218654886500111</v>
      </c>
      <c r="Q1589" s="91">
        <f t="shared" ca="1" si="100"/>
        <v>0.84837137805926333</v>
      </c>
      <c r="R1589" s="91">
        <f t="shared" ca="1" si="101"/>
        <v>13.610458036524161</v>
      </c>
    </row>
    <row r="1590" spans="5:18" x14ac:dyDescent="0.25">
      <c r="E1590" s="76">
        <f t="shared" ca="1" si="98"/>
        <v>0.84802911461814001</v>
      </c>
      <c r="F1590" s="76">
        <f t="shared" ca="1" si="99"/>
        <v>6.9510001389161298</v>
      </c>
      <c r="Q1590" s="91">
        <f t="shared" ca="1" si="100"/>
        <v>0.33580447204857833</v>
      </c>
      <c r="R1590" s="91">
        <f t="shared" ca="1" si="101"/>
        <v>9.8253959329850851</v>
      </c>
    </row>
    <row r="1591" spans="5:18" x14ac:dyDescent="0.25">
      <c r="E1591" s="76">
        <f t="shared" ca="1" si="98"/>
        <v>0.95423255730577905</v>
      </c>
      <c r="F1591" s="76">
        <f t="shared" ca="1" si="99"/>
        <v>10.161954284842999</v>
      </c>
      <c r="Q1591" s="91">
        <f t="shared" ca="1" si="100"/>
        <v>0.36279776149993381</v>
      </c>
      <c r="R1591" s="91">
        <f t="shared" ca="1" si="101"/>
        <v>9.9723722432946076</v>
      </c>
    </row>
    <row r="1592" spans="5:18" x14ac:dyDescent="0.25">
      <c r="E1592" s="76">
        <f t="shared" ca="1" si="98"/>
        <v>0.91023070456731692</v>
      </c>
      <c r="F1592" s="76">
        <f t="shared" ca="1" si="99"/>
        <v>8.3332433894078335</v>
      </c>
      <c r="Q1592" s="91">
        <f t="shared" ca="1" si="100"/>
        <v>0.17440062722546124</v>
      </c>
      <c r="R1592" s="91">
        <f t="shared" ca="1" si="101"/>
        <v>8.8848867516184953</v>
      </c>
    </row>
    <row r="1593" spans="5:18" x14ac:dyDescent="0.25">
      <c r="E1593" s="76">
        <f t="shared" ca="1" si="98"/>
        <v>0.10904913516840631</v>
      </c>
      <c r="F1593" s="76">
        <f t="shared" ca="1" si="99"/>
        <v>1.4702965507729111</v>
      </c>
      <c r="Q1593" s="91">
        <f t="shared" ca="1" si="100"/>
        <v>6.8927841685189284E-2</v>
      </c>
      <c r="R1593" s="91">
        <f t="shared" ca="1" si="101"/>
        <v>8.0323292192018929</v>
      </c>
    </row>
    <row r="1594" spans="5:18" x14ac:dyDescent="0.25">
      <c r="E1594" s="76">
        <f t="shared" ca="1" si="98"/>
        <v>0.82608465887573501</v>
      </c>
      <c r="F1594" s="76">
        <f t="shared" ca="1" si="99"/>
        <v>6.6000796559292958</v>
      </c>
      <c r="Q1594" s="91">
        <f t="shared" ca="1" si="100"/>
        <v>0.63408306617111088</v>
      </c>
      <c r="R1594" s="91">
        <f t="shared" ca="1" si="101"/>
        <v>11.572388465050766</v>
      </c>
    </row>
    <row r="1595" spans="5:18" x14ac:dyDescent="0.25">
      <c r="E1595" s="76">
        <f t="shared" ca="1" si="98"/>
        <v>0.36712678514167496</v>
      </c>
      <c r="F1595" s="76">
        <f t="shared" ca="1" si="99"/>
        <v>2.9959085532817915</v>
      </c>
      <c r="Q1595" s="91">
        <f t="shared" ca="1" si="100"/>
        <v>0.48788910650045758</v>
      </c>
      <c r="R1595" s="91">
        <f t="shared" ca="1" si="101"/>
        <v>10.663498822235448</v>
      </c>
    </row>
    <row r="1596" spans="5:18" x14ac:dyDescent="0.25">
      <c r="E1596" s="76">
        <f t="shared" ca="1" si="98"/>
        <v>0.70824418177845205</v>
      </c>
      <c r="F1596" s="76">
        <f t="shared" ca="1" si="99"/>
        <v>5.2460199137733694</v>
      </c>
      <c r="Q1596" s="91">
        <f t="shared" ca="1" si="100"/>
        <v>0.63757168393160779</v>
      </c>
      <c r="R1596" s="91">
        <f t="shared" ca="1" si="101"/>
        <v>11.596621818327007</v>
      </c>
    </row>
    <row r="1597" spans="5:18" x14ac:dyDescent="0.25">
      <c r="E1597" s="76">
        <f t="shared" ca="1" si="98"/>
        <v>0.85695520007001291</v>
      </c>
      <c r="F1597" s="76">
        <f t="shared" ca="1" si="99"/>
        <v>7.108700808780168</v>
      </c>
      <c r="Q1597" s="91">
        <f t="shared" ca="1" si="100"/>
        <v>0.18670238967748154</v>
      </c>
      <c r="R1597" s="91">
        <f t="shared" ca="1" si="101"/>
        <v>8.9645094300622112</v>
      </c>
    </row>
    <row r="1598" spans="5:18" x14ac:dyDescent="0.25">
      <c r="E1598" s="76">
        <f t="shared" ca="1" si="98"/>
        <v>0.48339774289370496</v>
      </c>
      <c r="F1598" s="76">
        <f t="shared" ca="1" si="99"/>
        <v>3.6481717471508874</v>
      </c>
      <c r="Q1598" s="91">
        <f t="shared" ca="1" si="100"/>
        <v>0.37213879363033087</v>
      </c>
      <c r="R1598" s="91">
        <f t="shared" ca="1" si="101"/>
        <v>10.023156756670149</v>
      </c>
    </row>
    <row r="1599" spans="5:18" x14ac:dyDescent="0.25">
      <c r="E1599" s="76">
        <f t="shared" ca="1" si="98"/>
        <v>0.32249622998098326</v>
      </c>
      <c r="F1599" s="76">
        <f t="shared" ca="1" si="99"/>
        <v>2.7541456714671915</v>
      </c>
      <c r="Q1599" s="91">
        <f t="shared" ca="1" si="100"/>
        <v>0.94105015291533389</v>
      </c>
      <c r="R1599" s="91">
        <f t="shared" ca="1" si="101"/>
        <v>15.601685275577251</v>
      </c>
    </row>
    <row r="1600" spans="5:18" x14ac:dyDescent="0.25">
      <c r="E1600" s="76">
        <f t="shared" ca="1" si="98"/>
        <v>0.1816276421649039</v>
      </c>
      <c r="F1600" s="76">
        <f t="shared" ca="1" si="99"/>
        <v>1.959953634902813</v>
      </c>
      <c r="Q1600" s="91">
        <f t="shared" ca="1" si="100"/>
        <v>0.75551459479807981</v>
      </c>
      <c r="R1600" s="91">
        <f t="shared" ca="1" si="101"/>
        <v>12.543388829908059</v>
      </c>
    </row>
    <row r="1601" spans="5:18" x14ac:dyDescent="0.25">
      <c r="E1601" s="76">
        <f t="shared" ca="1" si="98"/>
        <v>0.83805221809515928</v>
      </c>
      <c r="F1601" s="76">
        <f t="shared" ca="1" si="99"/>
        <v>6.7855127579335246</v>
      </c>
      <c r="Q1601" s="91">
        <f t="shared" ca="1" si="100"/>
        <v>0.71119777312579968</v>
      </c>
      <c r="R1601" s="91">
        <f t="shared" ca="1" si="101"/>
        <v>12.152891233869521</v>
      </c>
    </row>
    <row r="1602" spans="5:18" x14ac:dyDescent="0.25">
      <c r="E1602" s="76">
        <f t="shared" ca="1" si="98"/>
        <v>2.3518898357177132E-2</v>
      </c>
      <c r="F1602" s="76">
        <f t="shared" ca="1" si="99"/>
        <v>0.52376564254002123</v>
      </c>
      <c r="Q1602" s="91">
        <f t="shared" ca="1" si="100"/>
        <v>0.50374288917465604</v>
      </c>
      <c r="R1602" s="91">
        <f t="shared" ca="1" si="101"/>
        <v>10.754661392269968</v>
      </c>
    </row>
    <row r="1603" spans="5:18" x14ac:dyDescent="0.25">
      <c r="E1603" s="76">
        <f t="shared" ca="1" si="98"/>
        <v>0.84912384867539281</v>
      </c>
      <c r="F1603" s="76">
        <f t="shared" ca="1" si="99"/>
        <v>6.9698259445804807</v>
      </c>
      <c r="Q1603" s="91">
        <f t="shared" ca="1" si="100"/>
        <v>0.47286134523230094</v>
      </c>
      <c r="R1603" s="91">
        <f t="shared" ca="1" si="101"/>
        <v>10.578157901911236</v>
      </c>
    </row>
    <row r="1604" spans="5:18" x14ac:dyDescent="0.25">
      <c r="E1604" s="76">
        <f t="shared" ref="E1604:E1667" ca="1" si="102">RAND()</f>
        <v>0.15210892133203679</v>
      </c>
      <c r="F1604" s="76">
        <f t="shared" ref="F1604:F1667" ca="1" si="103">(((-LN(E1604))^(-$C$3)-1)*(1/$C$3))*$C$5+$C$4</f>
        <v>1.773329807960315</v>
      </c>
      <c r="Q1604" s="91">
        <f t="shared" ref="Q1604:Q1667" ca="1" si="104">RAND()</f>
        <v>0.53263974648317192</v>
      </c>
      <c r="R1604" s="91">
        <f t="shared" ref="R1604:R1667" ca="1" si="105">-LN(-LN(Q1604))*$O$4+$O$3</f>
        <v>10.924356713839282</v>
      </c>
    </row>
    <row r="1605" spans="5:18" x14ac:dyDescent="0.25">
      <c r="E1605" s="76">
        <f t="shared" ca="1" si="102"/>
        <v>3.3888546402447317E-2</v>
      </c>
      <c r="F1605" s="76">
        <f t="shared" ca="1" si="103"/>
        <v>0.70427950735885103</v>
      </c>
      <c r="Q1605" s="91">
        <f t="shared" ca="1" si="104"/>
        <v>0.16020748676282304</v>
      </c>
      <c r="R1605" s="91">
        <f t="shared" ca="1" si="105"/>
        <v>8.7899636288209884</v>
      </c>
    </row>
    <row r="1606" spans="5:18" x14ac:dyDescent="0.25">
      <c r="E1606" s="76">
        <f t="shared" ca="1" si="102"/>
        <v>0.19246547731386432</v>
      </c>
      <c r="F1606" s="76">
        <f t="shared" ca="1" si="103"/>
        <v>2.0256074420039489</v>
      </c>
      <c r="Q1606" s="91">
        <f t="shared" ca="1" si="104"/>
        <v>0.22900553292833814</v>
      </c>
      <c r="R1606" s="91">
        <f t="shared" ca="1" si="105"/>
        <v>9.2240280455288346</v>
      </c>
    </row>
    <row r="1607" spans="5:18" x14ac:dyDescent="0.25">
      <c r="E1607" s="76">
        <f t="shared" ca="1" si="102"/>
        <v>1.4903557971148174E-2</v>
      </c>
      <c r="F1607" s="76">
        <f t="shared" ca="1" si="103"/>
        <v>0.32373234782395022</v>
      </c>
      <c r="Q1607" s="91">
        <f t="shared" ca="1" si="104"/>
        <v>0.20853798289626402</v>
      </c>
      <c r="R1607" s="91">
        <f t="shared" ca="1" si="105"/>
        <v>9.1008649425373793</v>
      </c>
    </row>
    <row r="1608" spans="5:18" x14ac:dyDescent="0.25">
      <c r="E1608" s="76">
        <f t="shared" ca="1" si="102"/>
        <v>0.47477073057966013</v>
      </c>
      <c r="F1608" s="76">
        <f t="shared" ca="1" si="103"/>
        <v>3.5977053803455767</v>
      </c>
      <c r="Q1608" s="91">
        <f t="shared" ca="1" si="104"/>
        <v>0.46358942285850835</v>
      </c>
      <c r="R1608" s="91">
        <f t="shared" ca="1" si="105"/>
        <v>10.525963354232367</v>
      </c>
    </row>
    <row r="1609" spans="5:18" x14ac:dyDescent="0.25">
      <c r="E1609" s="76">
        <f t="shared" ca="1" si="102"/>
        <v>0.87403923066298561</v>
      </c>
      <c r="F1609" s="76">
        <f t="shared" ca="1" si="103"/>
        <v>7.4408218402414956</v>
      </c>
      <c r="Q1609" s="91">
        <f t="shared" ca="1" si="104"/>
        <v>0.58467832367382377</v>
      </c>
      <c r="R1609" s="91">
        <f t="shared" ca="1" si="105"/>
        <v>11.244656381903823</v>
      </c>
    </row>
    <row r="1610" spans="5:18" x14ac:dyDescent="0.25">
      <c r="E1610" s="76">
        <f t="shared" ca="1" si="102"/>
        <v>0.92954001468771286</v>
      </c>
      <c r="F1610" s="76">
        <f t="shared" ca="1" si="103"/>
        <v>8.9811760270373782</v>
      </c>
      <c r="Q1610" s="91">
        <f t="shared" ca="1" si="104"/>
        <v>0.2025192244796572</v>
      </c>
      <c r="R1610" s="91">
        <f t="shared" ca="1" si="105"/>
        <v>9.0638458742344916</v>
      </c>
    </row>
    <row r="1611" spans="5:18" x14ac:dyDescent="0.25">
      <c r="E1611" s="76">
        <f t="shared" ca="1" si="102"/>
        <v>0.68812000728921008</v>
      </c>
      <c r="F1611" s="76">
        <f t="shared" ca="1" si="103"/>
        <v>5.0682041190263956</v>
      </c>
      <c r="Q1611" s="91">
        <f t="shared" ca="1" si="104"/>
        <v>0.75053502184509524</v>
      </c>
      <c r="R1611" s="91">
        <f t="shared" ca="1" si="105"/>
        <v>12.496762414699264</v>
      </c>
    </row>
    <row r="1612" spans="5:18" x14ac:dyDescent="0.25">
      <c r="E1612" s="76">
        <f t="shared" ca="1" si="102"/>
        <v>0.57230962607548497</v>
      </c>
      <c r="F1612" s="76">
        <f t="shared" ca="1" si="103"/>
        <v>4.2012139538292121</v>
      </c>
      <c r="Q1612" s="91">
        <f t="shared" ca="1" si="104"/>
        <v>0.38237700475167935</v>
      </c>
      <c r="R1612" s="91">
        <f t="shared" ca="1" si="105"/>
        <v>10.078837139499591</v>
      </c>
    </row>
    <row r="1613" spans="5:18" x14ac:dyDescent="0.25">
      <c r="E1613" s="76">
        <f t="shared" ca="1" si="102"/>
        <v>0.66120431931377432</v>
      </c>
      <c r="F1613" s="76">
        <f t="shared" ca="1" si="103"/>
        <v>4.8455127848001096</v>
      </c>
      <c r="Q1613" s="91">
        <f t="shared" ca="1" si="104"/>
        <v>0.21794220505925777</v>
      </c>
      <c r="R1613" s="91">
        <f t="shared" ca="1" si="105"/>
        <v>9.15794606208026</v>
      </c>
    </row>
    <row r="1614" spans="5:18" x14ac:dyDescent="0.25">
      <c r="E1614" s="76">
        <f t="shared" ca="1" si="102"/>
        <v>0.9484392513144374</v>
      </c>
      <c r="F1614" s="76">
        <f t="shared" ca="1" si="103"/>
        <v>9.832035576380683</v>
      </c>
      <c r="Q1614" s="91">
        <f t="shared" ca="1" si="104"/>
        <v>5.7572699225856061E-2</v>
      </c>
      <c r="R1614" s="91">
        <f t="shared" ca="1" si="105"/>
        <v>7.902061721590103</v>
      </c>
    </row>
    <row r="1615" spans="5:18" x14ac:dyDescent="0.25">
      <c r="E1615" s="76">
        <f t="shared" ca="1" si="102"/>
        <v>0.18164158621871773</v>
      </c>
      <c r="F1615" s="76">
        <f t="shared" ca="1" si="103"/>
        <v>1.9600389667621672</v>
      </c>
      <c r="Q1615" s="91">
        <f t="shared" ca="1" si="104"/>
        <v>0.73358252992667405</v>
      </c>
      <c r="R1615" s="91">
        <f t="shared" ca="1" si="105"/>
        <v>12.343558754164754</v>
      </c>
    </row>
    <row r="1616" spans="5:18" x14ac:dyDescent="0.25">
      <c r="E1616" s="76">
        <f t="shared" ca="1" si="102"/>
        <v>0.45784152229930064</v>
      </c>
      <c r="F1616" s="76">
        <f t="shared" ca="1" si="103"/>
        <v>3.4999113727479498</v>
      </c>
      <c r="Q1616" s="91">
        <f t="shared" ca="1" si="104"/>
        <v>0.81212442157381581</v>
      </c>
      <c r="R1616" s="91">
        <f t="shared" ca="1" si="105"/>
        <v>13.139456541309778</v>
      </c>
    </row>
    <row r="1617" spans="5:18" x14ac:dyDescent="0.25">
      <c r="E1617" s="76">
        <f t="shared" ca="1" si="102"/>
        <v>0.17674600812606611</v>
      </c>
      <c r="F1617" s="76">
        <f t="shared" ca="1" si="103"/>
        <v>1.9299339187774329</v>
      </c>
      <c r="Q1617" s="91">
        <f t="shared" ca="1" si="104"/>
        <v>0.35845078225125904</v>
      </c>
      <c r="R1617" s="91">
        <f t="shared" ca="1" si="105"/>
        <v>9.9487348462009777</v>
      </c>
    </row>
    <row r="1618" spans="5:18" x14ac:dyDescent="0.25">
      <c r="E1618" s="76">
        <f t="shared" ca="1" si="102"/>
        <v>0.5244846615081975</v>
      </c>
      <c r="F1618" s="76">
        <f t="shared" ca="1" si="103"/>
        <v>3.8954244805174616</v>
      </c>
      <c r="Q1618" s="91">
        <f t="shared" ca="1" si="104"/>
        <v>0.69497906011407085</v>
      </c>
      <c r="R1618" s="91">
        <f t="shared" ca="1" si="105"/>
        <v>12.021897651046425</v>
      </c>
    </row>
    <row r="1619" spans="5:18" x14ac:dyDescent="0.25">
      <c r="E1619" s="76">
        <f t="shared" ca="1" si="102"/>
        <v>0.72709256536454847</v>
      </c>
      <c r="F1619" s="76">
        <f t="shared" ca="1" si="103"/>
        <v>5.4228900321101632</v>
      </c>
      <c r="Q1619" s="91">
        <f t="shared" ca="1" si="104"/>
        <v>5.9295081287696338E-2</v>
      </c>
      <c r="R1619" s="91">
        <f t="shared" ca="1" si="105"/>
        <v>7.9228212082273011</v>
      </c>
    </row>
    <row r="1620" spans="5:18" x14ac:dyDescent="0.25">
      <c r="E1620" s="76">
        <f t="shared" ca="1" si="102"/>
        <v>0.41234011295187334</v>
      </c>
      <c r="F1620" s="76">
        <f t="shared" ca="1" si="103"/>
        <v>3.2437606778739676</v>
      </c>
      <c r="Q1620" s="91">
        <f t="shared" ca="1" si="104"/>
        <v>0.21345509362607529</v>
      </c>
      <c r="R1620" s="91">
        <f t="shared" ca="1" si="105"/>
        <v>9.1308212318521242</v>
      </c>
    </row>
    <row r="1621" spans="5:18" x14ac:dyDescent="0.25">
      <c r="E1621" s="76">
        <f t="shared" ca="1" si="102"/>
        <v>0.47162184503515459</v>
      </c>
      <c r="F1621" s="76">
        <f t="shared" ca="1" si="103"/>
        <v>3.5793949430592615</v>
      </c>
      <c r="Q1621" s="91">
        <f t="shared" ca="1" si="104"/>
        <v>0.16538216014534624</v>
      </c>
      <c r="R1621" s="91">
        <f t="shared" ca="1" si="105"/>
        <v>8.8249863473147965</v>
      </c>
    </row>
    <row r="1622" spans="5:18" x14ac:dyDescent="0.25">
      <c r="E1622" s="76">
        <f t="shared" ca="1" si="102"/>
        <v>0.6536471926170615</v>
      </c>
      <c r="F1622" s="76">
        <f t="shared" ca="1" si="103"/>
        <v>4.7857212935849143</v>
      </c>
      <c r="Q1622" s="91">
        <f t="shared" ca="1" si="104"/>
        <v>0.92413765163472117</v>
      </c>
      <c r="R1622" s="91">
        <f t="shared" ca="1" si="105"/>
        <v>15.079293993379473</v>
      </c>
    </row>
    <row r="1623" spans="5:18" x14ac:dyDescent="0.25">
      <c r="E1623" s="76">
        <f t="shared" ca="1" si="102"/>
        <v>4.1664529468043554E-2</v>
      </c>
      <c r="F1623" s="76">
        <f t="shared" ca="1" si="103"/>
        <v>0.81612166520339269</v>
      </c>
      <c r="Q1623" s="91">
        <f t="shared" ca="1" si="104"/>
        <v>7.4191653378016253E-3</v>
      </c>
      <c r="R1623" s="91">
        <f t="shared" ca="1" si="105"/>
        <v>6.8200245577007124</v>
      </c>
    </row>
    <row r="1624" spans="5:18" x14ac:dyDescent="0.25">
      <c r="E1624" s="76">
        <f t="shared" ca="1" si="102"/>
        <v>0.2632151268997277</v>
      </c>
      <c r="F1624" s="76">
        <f t="shared" ca="1" si="103"/>
        <v>2.4307206996543291</v>
      </c>
      <c r="Q1624" s="91">
        <f t="shared" ca="1" si="104"/>
        <v>0.80643232257365849</v>
      </c>
      <c r="R1624" s="91">
        <f t="shared" ca="1" si="105"/>
        <v>13.072976293734044</v>
      </c>
    </row>
    <row r="1625" spans="5:18" x14ac:dyDescent="0.25">
      <c r="E1625" s="76">
        <f t="shared" ca="1" si="102"/>
        <v>0.45190680155613261</v>
      </c>
      <c r="F1625" s="76">
        <f t="shared" ca="1" si="103"/>
        <v>3.4659859001222744</v>
      </c>
      <c r="Q1625" s="91">
        <f t="shared" ca="1" si="104"/>
        <v>0.24399588321886811</v>
      </c>
      <c r="R1625" s="91">
        <f t="shared" ca="1" si="105"/>
        <v>9.3119641421611519</v>
      </c>
    </row>
    <row r="1626" spans="5:18" x14ac:dyDescent="0.25">
      <c r="E1626" s="76">
        <f t="shared" ca="1" si="102"/>
        <v>0.41406227297077747</v>
      </c>
      <c r="F1626" s="76">
        <f t="shared" ca="1" si="103"/>
        <v>3.2533093230354355</v>
      </c>
      <c r="Q1626" s="91">
        <f t="shared" ca="1" si="104"/>
        <v>0.47342929920204158</v>
      </c>
      <c r="R1626" s="91">
        <f t="shared" ca="1" si="105"/>
        <v>10.58136596051823</v>
      </c>
    </row>
    <row r="1627" spans="5:18" x14ac:dyDescent="0.25">
      <c r="E1627" s="76">
        <f t="shared" ca="1" si="102"/>
        <v>0.14528190711053579</v>
      </c>
      <c r="F1627" s="76">
        <f t="shared" ca="1" si="103"/>
        <v>1.7281547385102809</v>
      </c>
      <c r="Q1627" s="91">
        <f t="shared" ca="1" si="104"/>
        <v>0.93757828906251872</v>
      </c>
      <c r="R1627" s="91">
        <f t="shared" ca="1" si="105"/>
        <v>15.483575440679061</v>
      </c>
    </row>
    <row r="1628" spans="5:18" x14ac:dyDescent="0.25">
      <c r="E1628" s="76">
        <f t="shared" ca="1" si="102"/>
        <v>0.65881254488803498</v>
      </c>
      <c r="F1628" s="76">
        <f t="shared" ca="1" si="103"/>
        <v>4.8264682092266105</v>
      </c>
      <c r="Q1628" s="91">
        <f t="shared" ca="1" si="104"/>
        <v>0.14971601403476631</v>
      </c>
      <c r="R1628" s="91">
        <f t="shared" ca="1" si="105"/>
        <v>8.7173293185004646</v>
      </c>
    </row>
    <row r="1629" spans="5:18" x14ac:dyDescent="0.25">
      <c r="E1629" s="76">
        <f t="shared" ca="1" si="102"/>
        <v>0.3780488973736984</v>
      </c>
      <c r="F1629" s="76">
        <f t="shared" ca="1" si="103"/>
        <v>3.0553703966479846</v>
      </c>
      <c r="Q1629" s="91">
        <f t="shared" ca="1" si="104"/>
        <v>0.99048011672371383</v>
      </c>
      <c r="R1629" s="91">
        <f t="shared" ca="1" si="105"/>
        <v>19.29918752014526</v>
      </c>
    </row>
    <row r="1630" spans="5:18" x14ac:dyDescent="0.25">
      <c r="E1630" s="76">
        <f t="shared" ca="1" si="102"/>
        <v>0.40808325574679027</v>
      </c>
      <c r="F1630" s="76">
        <f t="shared" ca="1" si="103"/>
        <v>3.2201991206520804</v>
      </c>
      <c r="Q1630" s="91">
        <f t="shared" ca="1" si="104"/>
        <v>4.4320203358591215E-2</v>
      </c>
      <c r="R1630" s="91">
        <f t="shared" ca="1" si="105"/>
        <v>7.7266977977361844</v>
      </c>
    </row>
    <row r="1631" spans="5:18" x14ac:dyDescent="0.25">
      <c r="E1631" s="76">
        <f t="shared" ca="1" si="102"/>
        <v>0.75554745616694863</v>
      </c>
      <c r="F1631" s="76">
        <f t="shared" ca="1" si="103"/>
        <v>5.7125408032743215</v>
      </c>
      <c r="Q1631" s="91">
        <f t="shared" ca="1" si="104"/>
        <v>0.47613242360930941</v>
      </c>
      <c r="R1631" s="91">
        <f t="shared" ca="1" si="105"/>
        <v>10.596652340591724</v>
      </c>
    </row>
    <row r="1632" spans="5:18" x14ac:dyDescent="0.25">
      <c r="E1632" s="76">
        <f t="shared" ca="1" si="102"/>
        <v>0.64633681358334538</v>
      </c>
      <c r="F1632" s="76">
        <f t="shared" ca="1" si="103"/>
        <v>4.7289172240250972</v>
      </c>
      <c r="Q1632" s="91">
        <f t="shared" ca="1" si="104"/>
        <v>5.6099184743723107E-2</v>
      </c>
      <c r="R1632" s="91">
        <f t="shared" ca="1" si="105"/>
        <v>7.8839791832438646</v>
      </c>
    </row>
    <row r="1633" spans="5:18" x14ac:dyDescent="0.25">
      <c r="E1633" s="76">
        <f t="shared" ca="1" si="102"/>
        <v>0.54579748869522304</v>
      </c>
      <c r="F1633" s="76">
        <f t="shared" ca="1" si="103"/>
        <v>4.0289728037421053</v>
      </c>
      <c r="Q1633" s="91">
        <f t="shared" ca="1" si="104"/>
        <v>0.49156942072716692</v>
      </c>
      <c r="R1633" s="91">
        <f t="shared" ca="1" si="105"/>
        <v>10.68455219395107</v>
      </c>
    </row>
    <row r="1634" spans="5:18" x14ac:dyDescent="0.25">
      <c r="E1634" s="76">
        <f t="shared" ca="1" si="102"/>
        <v>0.12098505689394734</v>
      </c>
      <c r="F1634" s="76">
        <f t="shared" ca="1" si="103"/>
        <v>1.5591802558429175</v>
      </c>
      <c r="Q1634" s="91">
        <f t="shared" ca="1" si="104"/>
        <v>2.3603495802834384E-2</v>
      </c>
      <c r="R1634" s="91">
        <f t="shared" ca="1" si="105"/>
        <v>7.3584303555755834</v>
      </c>
    </row>
    <row r="1635" spans="5:18" x14ac:dyDescent="0.25">
      <c r="E1635" s="76">
        <f t="shared" ca="1" si="102"/>
        <v>0.71674007704781706</v>
      </c>
      <c r="F1635" s="76">
        <f t="shared" ca="1" si="103"/>
        <v>5.3244152771527027</v>
      </c>
      <c r="Q1635" s="91">
        <f t="shared" ca="1" si="104"/>
        <v>0.42250916916693448</v>
      </c>
      <c r="R1635" s="91">
        <f t="shared" ca="1" si="105"/>
        <v>10.29805799885502</v>
      </c>
    </row>
    <row r="1636" spans="5:18" x14ac:dyDescent="0.25">
      <c r="E1636" s="76">
        <f t="shared" ca="1" si="102"/>
        <v>0.32803093359731617</v>
      </c>
      <c r="F1636" s="76">
        <f t="shared" ca="1" si="103"/>
        <v>2.7840976199699625</v>
      </c>
      <c r="Q1636" s="91">
        <f t="shared" ca="1" si="104"/>
        <v>0.63417064105965104</v>
      </c>
      <c r="R1636" s="91">
        <f t="shared" ca="1" si="105"/>
        <v>11.572994836990766</v>
      </c>
    </row>
    <row r="1637" spans="5:18" x14ac:dyDescent="0.25">
      <c r="E1637" s="76">
        <f t="shared" ca="1" si="102"/>
        <v>0.40957872348621138</v>
      </c>
      <c r="F1637" s="76">
        <f t="shared" ca="1" si="103"/>
        <v>3.2284699681962898</v>
      </c>
      <c r="Q1637" s="91">
        <f t="shared" ca="1" si="104"/>
        <v>0.67881737569436751</v>
      </c>
      <c r="R1637" s="91">
        <f t="shared" ca="1" si="105"/>
        <v>11.89657880267402</v>
      </c>
    </row>
    <row r="1638" spans="5:18" x14ac:dyDescent="0.25">
      <c r="E1638" s="76">
        <f t="shared" ca="1" si="102"/>
        <v>0.4245559019021391</v>
      </c>
      <c r="F1638" s="76">
        <f t="shared" ca="1" si="103"/>
        <v>3.3117120578324384</v>
      </c>
      <c r="Q1638" s="91">
        <f t="shared" ca="1" si="104"/>
        <v>0.53165726436731553</v>
      </c>
      <c r="R1638" s="91">
        <f t="shared" ca="1" si="105"/>
        <v>10.918503319855942</v>
      </c>
    </row>
    <row r="1639" spans="5:18" x14ac:dyDescent="0.25">
      <c r="E1639" s="76">
        <f t="shared" ca="1" si="102"/>
        <v>0.18907618397060089</v>
      </c>
      <c r="F1639" s="76">
        <f t="shared" ca="1" si="103"/>
        <v>2.0052150181322621</v>
      </c>
      <c r="Q1639" s="91">
        <f t="shared" ca="1" si="104"/>
        <v>0.53852127287912332</v>
      </c>
      <c r="R1639" s="91">
        <f t="shared" ca="1" si="105"/>
        <v>10.959531757161011</v>
      </c>
    </row>
    <row r="1640" spans="5:18" x14ac:dyDescent="0.25">
      <c r="E1640" s="76">
        <f t="shared" ca="1" si="102"/>
        <v>0.95906423585778255</v>
      </c>
      <c r="F1640" s="76">
        <f t="shared" ca="1" si="103"/>
        <v>10.473579800631631</v>
      </c>
      <c r="Q1640" s="91">
        <f t="shared" ca="1" si="104"/>
        <v>0.15642172397222509</v>
      </c>
      <c r="R1640" s="91">
        <f t="shared" ca="1" si="105"/>
        <v>8.7640154599513682</v>
      </c>
    </row>
    <row r="1641" spans="5:18" x14ac:dyDescent="0.25">
      <c r="E1641" s="76">
        <f t="shared" ca="1" si="102"/>
        <v>0.19856791791560968</v>
      </c>
      <c r="F1641" s="76">
        <f t="shared" ca="1" si="103"/>
        <v>2.0620274792473521</v>
      </c>
      <c r="Q1641" s="91">
        <f t="shared" ca="1" si="104"/>
        <v>0.53922552164876958</v>
      </c>
      <c r="R1641" s="91">
        <f t="shared" ca="1" si="105"/>
        <v>10.963759299859248</v>
      </c>
    </row>
    <row r="1642" spans="5:18" x14ac:dyDescent="0.25">
      <c r="E1642" s="76">
        <f t="shared" ca="1" si="102"/>
        <v>0.54995072685593382</v>
      </c>
      <c r="F1642" s="76">
        <f t="shared" ca="1" si="103"/>
        <v>4.0554830226377243</v>
      </c>
      <c r="Q1642" s="91">
        <f t="shared" ca="1" si="104"/>
        <v>0.83475967737667245</v>
      </c>
      <c r="R1642" s="91">
        <f t="shared" ca="1" si="105"/>
        <v>13.422814955714143</v>
      </c>
    </row>
    <row r="1643" spans="5:18" x14ac:dyDescent="0.25">
      <c r="E1643" s="76">
        <f t="shared" ca="1" si="102"/>
        <v>0.55674489217440781</v>
      </c>
      <c r="F1643" s="76">
        <f t="shared" ca="1" si="103"/>
        <v>4.0992160056073708</v>
      </c>
      <c r="Q1643" s="91">
        <f t="shared" ca="1" si="104"/>
        <v>0.4680622269171425</v>
      </c>
      <c r="R1643" s="91">
        <f t="shared" ca="1" si="105"/>
        <v>10.551101172400031</v>
      </c>
    </row>
    <row r="1644" spans="5:18" x14ac:dyDescent="0.25">
      <c r="E1644" s="76">
        <f t="shared" ca="1" si="102"/>
        <v>0.47301756031999509</v>
      </c>
      <c r="F1644" s="76">
        <f t="shared" ca="1" si="103"/>
        <v>3.5875038155908374</v>
      </c>
      <c r="Q1644" s="91">
        <f t="shared" ca="1" si="104"/>
        <v>0.52997257058022729</v>
      </c>
      <c r="R1644" s="91">
        <f t="shared" ca="1" si="105"/>
        <v>10.908480958472069</v>
      </c>
    </row>
    <row r="1645" spans="5:18" x14ac:dyDescent="0.25">
      <c r="E1645" s="76">
        <f t="shared" ca="1" si="102"/>
        <v>0.38600874231591886</v>
      </c>
      <c r="F1645" s="76">
        <f t="shared" ca="1" si="103"/>
        <v>3.098843991370976</v>
      </c>
      <c r="Q1645" s="91">
        <f t="shared" ca="1" si="104"/>
        <v>0.89266413834009684</v>
      </c>
      <c r="R1645" s="91">
        <f t="shared" ca="1" si="105"/>
        <v>14.351114313817348</v>
      </c>
    </row>
    <row r="1646" spans="5:18" x14ac:dyDescent="0.25">
      <c r="E1646" s="76">
        <f t="shared" ca="1" si="102"/>
        <v>0.62474028048568198</v>
      </c>
      <c r="F1646" s="76">
        <f t="shared" ca="1" si="103"/>
        <v>4.5665901741131405</v>
      </c>
      <c r="Q1646" s="91">
        <f t="shared" ca="1" si="104"/>
        <v>0.36872884946146622</v>
      </c>
      <c r="R1646" s="91">
        <f t="shared" ca="1" si="105"/>
        <v>10.004617866340165</v>
      </c>
    </row>
    <row r="1647" spans="5:18" x14ac:dyDescent="0.25">
      <c r="E1647" s="76">
        <f t="shared" ca="1" si="102"/>
        <v>0.47212478954417791</v>
      </c>
      <c r="F1647" s="76">
        <f t="shared" ca="1" si="103"/>
        <v>3.5823156790427575</v>
      </c>
      <c r="Q1647" s="91">
        <f t="shared" ca="1" si="104"/>
        <v>0.63517303225879651</v>
      </c>
      <c r="R1647" s="91">
        <f t="shared" ca="1" si="105"/>
        <v>11.579942579519814</v>
      </c>
    </row>
    <row r="1648" spans="5:18" x14ac:dyDescent="0.25">
      <c r="E1648" s="76">
        <f t="shared" ca="1" si="102"/>
        <v>0.16887476439574189</v>
      </c>
      <c r="F1648" s="76">
        <f t="shared" ca="1" si="103"/>
        <v>1.8808794198143715</v>
      </c>
      <c r="Q1648" s="91">
        <f t="shared" ca="1" si="104"/>
        <v>0.248077096096464</v>
      </c>
      <c r="R1648" s="91">
        <f t="shared" ca="1" si="105"/>
        <v>9.3356228363241787</v>
      </c>
    </row>
    <row r="1649" spans="5:18" x14ac:dyDescent="0.25">
      <c r="E1649" s="76">
        <f t="shared" ca="1" si="102"/>
        <v>0.25305960617602818</v>
      </c>
      <c r="F1649" s="76">
        <f t="shared" ca="1" si="103"/>
        <v>2.374352922837661</v>
      </c>
      <c r="Q1649" s="91">
        <f t="shared" ca="1" si="104"/>
        <v>0.32656988768873396</v>
      </c>
      <c r="R1649" s="91">
        <f t="shared" ca="1" si="105"/>
        <v>9.7749302199422399</v>
      </c>
    </row>
    <row r="1650" spans="5:18" x14ac:dyDescent="0.25">
      <c r="E1650" s="76">
        <f t="shared" ca="1" si="102"/>
        <v>0.42594699834092553</v>
      </c>
      <c r="F1650" s="76">
        <f t="shared" ca="1" si="103"/>
        <v>3.3194841377106572</v>
      </c>
      <c r="Q1650" s="91">
        <f t="shared" ca="1" si="104"/>
        <v>3.5927314158258339E-2</v>
      </c>
      <c r="R1650" s="91">
        <f t="shared" ca="1" si="105"/>
        <v>7.5963044442583314</v>
      </c>
    </row>
    <row r="1651" spans="5:18" x14ac:dyDescent="0.25">
      <c r="E1651" s="76">
        <f t="shared" ca="1" si="102"/>
        <v>0.27323200747386889</v>
      </c>
      <c r="F1651" s="76">
        <f t="shared" ca="1" si="103"/>
        <v>2.4859448107055822</v>
      </c>
      <c r="Q1651" s="91">
        <f t="shared" ca="1" si="104"/>
        <v>0.14167221655751394</v>
      </c>
      <c r="R1651" s="91">
        <f t="shared" ca="1" si="105"/>
        <v>8.659998052277281</v>
      </c>
    </row>
    <row r="1652" spans="5:18" x14ac:dyDescent="0.25">
      <c r="E1652" s="76">
        <f t="shared" ca="1" si="102"/>
        <v>3.5599336129890857E-2</v>
      </c>
      <c r="F1652" s="76">
        <f t="shared" ca="1" si="103"/>
        <v>0.73024900358386446</v>
      </c>
      <c r="Q1652" s="91">
        <f t="shared" ca="1" si="104"/>
        <v>3.7527742395667696E-2</v>
      </c>
      <c r="R1652" s="91">
        <f t="shared" ca="1" si="105"/>
        <v>7.6226828306688432</v>
      </c>
    </row>
    <row r="1653" spans="5:18" x14ac:dyDescent="0.25">
      <c r="E1653" s="76">
        <f t="shared" ca="1" si="102"/>
        <v>0.9229157907605029</v>
      </c>
      <c r="F1653" s="76">
        <f t="shared" ca="1" si="103"/>
        <v>8.7396834087653517</v>
      </c>
      <c r="Q1653" s="91">
        <f t="shared" ca="1" si="104"/>
        <v>0.94393826753882104</v>
      </c>
      <c r="R1653" s="91">
        <f t="shared" ca="1" si="105"/>
        <v>15.705186530865223</v>
      </c>
    </row>
    <row r="1654" spans="5:18" x14ac:dyDescent="0.25">
      <c r="E1654" s="76">
        <f t="shared" ca="1" si="102"/>
        <v>0.58962846160470828</v>
      </c>
      <c r="F1654" s="76">
        <f t="shared" ca="1" si="103"/>
        <v>4.3179286217937669</v>
      </c>
      <c r="Q1654" s="91">
        <f t="shared" ca="1" si="104"/>
        <v>0.35291173683576482</v>
      </c>
      <c r="R1654" s="91">
        <f t="shared" ca="1" si="105"/>
        <v>9.9186044284234729</v>
      </c>
    </row>
    <row r="1655" spans="5:18" x14ac:dyDescent="0.25">
      <c r="E1655" s="76">
        <f t="shared" ca="1" si="102"/>
        <v>0.85323389470987454</v>
      </c>
      <c r="F1655" s="76">
        <f t="shared" ca="1" si="103"/>
        <v>7.0417679765358372</v>
      </c>
      <c r="Q1655" s="91">
        <f t="shared" ca="1" si="104"/>
        <v>0.20989265051616923</v>
      </c>
      <c r="R1655" s="91">
        <f t="shared" ca="1" si="105"/>
        <v>9.1091429259275394</v>
      </c>
    </row>
    <row r="1656" spans="5:18" x14ac:dyDescent="0.25">
      <c r="E1656" s="76">
        <f t="shared" ca="1" si="102"/>
        <v>0.49120100445754877</v>
      </c>
      <c r="F1656" s="76">
        <f t="shared" ca="1" si="103"/>
        <v>3.6942185240715659</v>
      </c>
      <c r="Q1656" s="91">
        <f t="shared" ca="1" si="104"/>
        <v>4.5607558482096522E-2</v>
      </c>
      <c r="R1656" s="91">
        <f t="shared" ca="1" si="105"/>
        <v>7.7451588214144884</v>
      </c>
    </row>
    <row r="1657" spans="5:18" x14ac:dyDescent="0.25">
      <c r="E1657" s="76">
        <f t="shared" ca="1" si="102"/>
        <v>7.7352864704635205E-2</v>
      </c>
      <c r="F1657" s="76">
        <f t="shared" ca="1" si="103"/>
        <v>1.2060846664438425</v>
      </c>
      <c r="Q1657" s="91">
        <f t="shared" ca="1" si="104"/>
        <v>0.74653001670821562</v>
      </c>
      <c r="R1657" s="91">
        <f t="shared" ca="1" si="105"/>
        <v>12.459816115953069</v>
      </c>
    </row>
    <row r="1658" spans="5:18" x14ac:dyDescent="0.25">
      <c r="E1658" s="76">
        <f t="shared" ca="1" si="102"/>
        <v>0.32791067158499487</v>
      </c>
      <c r="F1658" s="76">
        <f t="shared" ca="1" si="103"/>
        <v>2.7834469009905645</v>
      </c>
      <c r="Q1658" s="91">
        <f t="shared" ca="1" si="104"/>
        <v>0.17736441740577613</v>
      </c>
      <c r="R1658" s="91">
        <f t="shared" ca="1" si="105"/>
        <v>8.9042788607843342</v>
      </c>
    </row>
    <row r="1659" spans="5:18" x14ac:dyDescent="0.25">
      <c r="E1659" s="76">
        <f t="shared" ca="1" si="102"/>
        <v>0.52923863941074689</v>
      </c>
      <c r="F1659" s="76">
        <f t="shared" ca="1" si="103"/>
        <v>3.9248677864996857</v>
      </c>
      <c r="Q1659" s="91">
        <f t="shared" ca="1" si="104"/>
        <v>0.2827442639483333</v>
      </c>
      <c r="R1659" s="91">
        <f t="shared" ca="1" si="105"/>
        <v>9.5326839189952768</v>
      </c>
    </row>
    <row r="1660" spans="5:18" x14ac:dyDescent="0.25">
      <c r="E1660" s="76">
        <f t="shared" ca="1" si="102"/>
        <v>0.80381754672134287</v>
      </c>
      <c r="F1660" s="76">
        <f t="shared" ca="1" si="103"/>
        <v>6.2867091747646393</v>
      </c>
      <c r="Q1660" s="91">
        <f t="shared" ca="1" si="104"/>
        <v>0.84590012183459584</v>
      </c>
      <c r="R1660" s="91">
        <f t="shared" ca="1" si="105"/>
        <v>13.575288070798171</v>
      </c>
    </row>
    <row r="1661" spans="5:18" x14ac:dyDescent="0.25">
      <c r="E1661" s="76">
        <f t="shared" ca="1" si="102"/>
        <v>2.9663771033693886E-2</v>
      </c>
      <c r="F1661" s="76">
        <f t="shared" ca="1" si="103"/>
        <v>0.63609889786761364</v>
      </c>
      <c r="Q1661" s="91">
        <f t="shared" ca="1" si="104"/>
        <v>0.36265116465207037</v>
      </c>
      <c r="R1661" s="91">
        <f t="shared" ca="1" si="105"/>
        <v>9.9715751815722022</v>
      </c>
    </row>
    <row r="1662" spans="5:18" x14ac:dyDescent="0.25">
      <c r="E1662" s="76">
        <f t="shared" ca="1" si="102"/>
        <v>0.50406765699581479</v>
      </c>
      <c r="F1662" s="76">
        <f t="shared" ca="1" si="103"/>
        <v>3.7710331825595196</v>
      </c>
      <c r="Q1662" s="91">
        <f t="shared" ca="1" si="104"/>
        <v>0.33200217059185555</v>
      </c>
      <c r="R1662" s="91">
        <f t="shared" ca="1" si="105"/>
        <v>9.8046329645652524</v>
      </c>
    </row>
    <row r="1663" spans="5:18" x14ac:dyDescent="0.25">
      <c r="E1663" s="76">
        <f t="shared" ca="1" si="102"/>
        <v>0.62227889664267533</v>
      </c>
      <c r="F1663" s="76">
        <f t="shared" ca="1" si="103"/>
        <v>4.5485751103137479</v>
      </c>
      <c r="Q1663" s="91">
        <f t="shared" ca="1" si="104"/>
        <v>0.32081410523419596</v>
      </c>
      <c r="R1663" s="91">
        <f t="shared" ca="1" si="105"/>
        <v>9.7434010286379422</v>
      </c>
    </row>
    <row r="1664" spans="5:18" x14ac:dyDescent="0.25">
      <c r="E1664" s="76">
        <f t="shared" ca="1" si="102"/>
        <v>0.3761330995194061</v>
      </c>
      <c r="F1664" s="76">
        <f t="shared" ca="1" si="103"/>
        <v>3.0449256655474706</v>
      </c>
      <c r="Q1664" s="91">
        <f t="shared" ca="1" si="104"/>
        <v>0.28293645180976368</v>
      </c>
      <c r="R1664" s="91">
        <f t="shared" ca="1" si="105"/>
        <v>9.5337600249195464</v>
      </c>
    </row>
    <row r="1665" spans="5:18" x14ac:dyDescent="0.25">
      <c r="E1665" s="76">
        <f t="shared" ca="1" si="102"/>
        <v>0.84770091403731029</v>
      </c>
      <c r="F1665" s="76">
        <f t="shared" ca="1" si="103"/>
        <v>6.9453830343330099</v>
      </c>
      <c r="Q1665" s="91">
        <f t="shared" ca="1" si="104"/>
        <v>5.7203461307134496E-2</v>
      </c>
      <c r="R1665" s="91">
        <f t="shared" ca="1" si="105"/>
        <v>7.8975590981858126</v>
      </c>
    </row>
    <row r="1666" spans="5:18" x14ac:dyDescent="0.25">
      <c r="E1666" s="76">
        <f t="shared" ca="1" si="102"/>
        <v>0.24109790449949076</v>
      </c>
      <c r="F1666" s="76">
        <f t="shared" ca="1" si="103"/>
        <v>2.3073724724402118</v>
      </c>
      <c r="Q1666" s="91">
        <f t="shared" ca="1" si="104"/>
        <v>2.8626271001628179E-2</v>
      </c>
      <c r="R1666" s="91">
        <f t="shared" ca="1" si="105"/>
        <v>7.4641730972921643</v>
      </c>
    </row>
    <row r="1667" spans="5:18" x14ac:dyDescent="0.25">
      <c r="E1667" s="76">
        <f t="shared" ca="1" si="102"/>
        <v>0.79758926089837889</v>
      </c>
      <c r="F1667" s="76">
        <f t="shared" ca="1" si="103"/>
        <v>6.2053500096018528</v>
      </c>
      <c r="Q1667" s="91">
        <f t="shared" ca="1" si="104"/>
        <v>7.2295158986260599E-2</v>
      </c>
      <c r="R1667" s="91">
        <f t="shared" ca="1" si="105"/>
        <v>8.0683164179752964</v>
      </c>
    </row>
    <row r="1668" spans="5:18" x14ac:dyDescent="0.25">
      <c r="E1668" s="76">
        <f t="shared" ref="E1668:E1731" ca="1" si="106">RAND()</f>
        <v>0.92612440650864414</v>
      </c>
      <c r="F1668" s="76">
        <f t="shared" ref="F1668:F1731" ca="1" si="107">(((-LN(E1668))^(-$C$3)-1)*(1/$C$3))*$C$5+$C$4</f>
        <v>8.8537783828746193</v>
      </c>
      <c r="Q1668" s="91">
        <f t="shared" ref="Q1668:Q1731" ca="1" si="108">RAND()</f>
        <v>0.85116084673631209</v>
      </c>
      <c r="R1668" s="91">
        <f t="shared" ref="R1668:R1731" ca="1" si="109">-LN(-LN(Q1668))*$O$4+$O$3</f>
        <v>13.650787723393471</v>
      </c>
    </row>
    <row r="1669" spans="5:18" x14ac:dyDescent="0.25">
      <c r="E1669" s="76">
        <f t="shared" ca="1" si="106"/>
        <v>2.7339805934989414E-4</v>
      </c>
      <c r="F1669" s="76">
        <f t="shared" ca="1" si="107"/>
        <v>-0.79592102780996088</v>
      </c>
      <c r="Q1669" s="91">
        <f t="shared" ca="1" si="108"/>
        <v>0.10016258585511617</v>
      </c>
      <c r="R1669" s="91">
        <f t="shared" ca="1" si="109"/>
        <v>8.3333466635241962</v>
      </c>
    </row>
    <row r="1670" spans="5:18" x14ac:dyDescent="0.25">
      <c r="E1670" s="76">
        <f t="shared" ca="1" si="106"/>
        <v>0.16354728717234279</v>
      </c>
      <c r="F1670" s="76">
        <f t="shared" ca="1" si="107"/>
        <v>1.8471839843479017</v>
      </c>
      <c r="Q1670" s="91">
        <f t="shared" ca="1" si="108"/>
        <v>0.18165938247476776</v>
      </c>
      <c r="R1670" s="91">
        <f t="shared" ca="1" si="109"/>
        <v>8.9321404449463646</v>
      </c>
    </row>
    <row r="1671" spans="5:18" x14ac:dyDescent="0.25">
      <c r="E1671" s="76">
        <f t="shared" ca="1" si="106"/>
        <v>0.58606927534896835</v>
      </c>
      <c r="F1671" s="76">
        <f t="shared" ca="1" si="107"/>
        <v>4.2936481568436298</v>
      </c>
      <c r="Q1671" s="91">
        <f t="shared" ca="1" si="108"/>
        <v>0.99216339246981444</v>
      </c>
      <c r="R1671" s="91">
        <f t="shared" ca="1" si="109"/>
        <v>19.690036185492193</v>
      </c>
    </row>
    <row r="1672" spans="5:18" x14ac:dyDescent="0.25">
      <c r="E1672" s="76">
        <f t="shared" ca="1" si="106"/>
        <v>0.32082109126683411</v>
      </c>
      <c r="F1672" s="76">
        <f t="shared" ca="1" si="107"/>
        <v>2.7450779067279059</v>
      </c>
      <c r="Q1672" s="91">
        <f t="shared" ca="1" si="108"/>
        <v>0.89414430920745391</v>
      </c>
      <c r="R1672" s="91">
        <f t="shared" ca="1" si="109"/>
        <v>14.380512079658454</v>
      </c>
    </row>
    <row r="1673" spans="5:18" x14ac:dyDescent="0.25">
      <c r="E1673" s="76">
        <f t="shared" ca="1" si="106"/>
        <v>0.83094682365926442</v>
      </c>
      <c r="F1673" s="76">
        <f t="shared" ca="1" si="107"/>
        <v>6.6738213057534486</v>
      </c>
      <c r="Q1673" s="91">
        <f t="shared" ca="1" si="108"/>
        <v>0.75759993632869915</v>
      </c>
      <c r="R1673" s="91">
        <f t="shared" ca="1" si="109"/>
        <v>12.563149389217404</v>
      </c>
    </row>
    <row r="1674" spans="5:18" x14ac:dyDescent="0.25">
      <c r="E1674" s="76">
        <f t="shared" ca="1" si="106"/>
        <v>7.6215563144970244E-2</v>
      </c>
      <c r="F1674" s="76">
        <f t="shared" ca="1" si="107"/>
        <v>1.1955816309641949</v>
      </c>
      <c r="Q1674" s="91">
        <f t="shared" ca="1" si="108"/>
        <v>0.71761406405719907</v>
      </c>
      <c r="R1674" s="91">
        <f t="shared" ca="1" si="109"/>
        <v>12.206304941301937</v>
      </c>
    </row>
    <row r="1675" spans="5:18" x14ac:dyDescent="0.25">
      <c r="E1675" s="76">
        <f t="shared" ca="1" si="106"/>
        <v>0.45152968598065979</v>
      </c>
      <c r="F1675" s="76">
        <f t="shared" ca="1" si="107"/>
        <v>3.4638360146044906</v>
      </c>
      <c r="Q1675" s="91">
        <f t="shared" ca="1" si="108"/>
        <v>0.73437754713138148</v>
      </c>
      <c r="R1675" s="91">
        <f t="shared" ca="1" si="109"/>
        <v>12.350563299019427</v>
      </c>
    </row>
    <row r="1676" spans="5:18" x14ac:dyDescent="0.25">
      <c r="E1676" s="76">
        <f t="shared" ca="1" si="106"/>
        <v>0.72083359319037998</v>
      </c>
      <c r="F1676" s="76">
        <f t="shared" ca="1" si="107"/>
        <v>5.3629536335510748</v>
      </c>
      <c r="Q1676" s="91">
        <f t="shared" ca="1" si="108"/>
        <v>0.41863595592490666</v>
      </c>
      <c r="R1676" s="91">
        <f t="shared" ca="1" si="109"/>
        <v>10.276792523594208</v>
      </c>
    </row>
    <row r="1677" spans="5:18" x14ac:dyDescent="0.25">
      <c r="E1677" s="76">
        <f t="shared" ca="1" si="106"/>
        <v>0.34035758071440703</v>
      </c>
      <c r="F1677" s="76">
        <f t="shared" ca="1" si="107"/>
        <v>2.8507925016282138</v>
      </c>
      <c r="Q1677" s="91">
        <f t="shared" ca="1" si="108"/>
        <v>0.1680776441037547</v>
      </c>
      <c r="R1677" s="91">
        <f t="shared" ca="1" si="109"/>
        <v>8.8430360472329177</v>
      </c>
    </row>
    <row r="1678" spans="5:18" x14ac:dyDescent="0.25">
      <c r="E1678" s="76">
        <f t="shared" ca="1" si="106"/>
        <v>0.29162966764706311</v>
      </c>
      <c r="F1678" s="76">
        <f t="shared" ca="1" si="107"/>
        <v>2.5866150979240161</v>
      </c>
      <c r="Q1678" s="91">
        <f t="shared" ca="1" si="108"/>
        <v>1.6416083183751096E-2</v>
      </c>
      <c r="R1678" s="91">
        <f t="shared" ca="1" si="109"/>
        <v>7.1734003120405756</v>
      </c>
    </row>
    <row r="1679" spans="5:18" x14ac:dyDescent="0.25">
      <c r="E1679" s="76">
        <f t="shared" ca="1" si="106"/>
        <v>0.51830726623052303</v>
      </c>
      <c r="F1679" s="76">
        <f t="shared" ca="1" si="107"/>
        <v>3.857444516948549</v>
      </c>
      <c r="Q1679" s="91">
        <f t="shared" ca="1" si="108"/>
        <v>0.17340649698796673</v>
      </c>
      <c r="R1679" s="91">
        <f t="shared" ca="1" si="109"/>
        <v>8.8783507464374214</v>
      </c>
    </row>
    <row r="1680" spans="5:18" x14ac:dyDescent="0.25">
      <c r="E1680" s="76">
        <f t="shared" ca="1" si="106"/>
        <v>0.87684950270849749</v>
      </c>
      <c r="F1680" s="76">
        <f t="shared" ca="1" si="107"/>
        <v>7.499875669679767</v>
      </c>
      <c r="Q1680" s="91">
        <f t="shared" ca="1" si="108"/>
        <v>1.4878224628894654E-2</v>
      </c>
      <c r="R1680" s="91">
        <f t="shared" ca="1" si="109"/>
        <v>7.1260932207901639</v>
      </c>
    </row>
    <row r="1681" spans="5:18" x14ac:dyDescent="0.25">
      <c r="E1681" s="76">
        <f t="shared" ca="1" si="106"/>
        <v>0.65746791155330742</v>
      </c>
      <c r="F1681" s="76">
        <f t="shared" ca="1" si="107"/>
        <v>4.8158111645968766</v>
      </c>
      <c r="Q1681" s="91">
        <f t="shared" ca="1" si="108"/>
        <v>0.35170337048878419</v>
      </c>
      <c r="R1681" s="91">
        <f t="shared" ca="1" si="109"/>
        <v>9.9120290892390628</v>
      </c>
    </row>
    <row r="1682" spans="5:18" x14ac:dyDescent="0.25">
      <c r="E1682" s="76">
        <f t="shared" ca="1" si="106"/>
        <v>0.87107314364035171</v>
      </c>
      <c r="F1682" s="76">
        <f t="shared" ca="1" si="107"/>
        <v>7.3799526594695459</v>
      </c>
      <c r="Q1682" s="91">
        <f t="shared" ca="1" si="108"/>
        <v>0.3334222513469105</v>
      </c>
      <c r="R1682" s="91">
        <f t="shared" ca="1" si="109"/>
        <v>9.8123899589415515</v>
      </c>
    </row>
    <row r="1683" spans="5:18" x14ac:dyDescent="0.25">
      <c r="E1683" s="76">
        <f t="shared" ca="1" si="106"/>
        <v>0.28661153268778794</v>
      </c>
      <c r="F1683" s="76">
        <f t="shared" ca="1" si="107"/>
        <v>2.5592382756245375</v>
      </c>
      <c r="Q1683" s="91">
        <f t="shared" ca="1" si="108"/>
        <v>0.66594660995315402</v>
      </c>
      <c r="R1683" s="91">
        <f t="shared" ca="1" si="109"/>
        <v>11.800117488114839</v>
      </c>
    </row>
    <row r="1684" spans="5:18" x14ac:dyDescent="0.25">
      <c r="E1684" s="76">
        <f t="shared" ca="1" si="106"/>
        <v>0.79558087778651199</v>
      </c>
      <c r="F1684" s="76">
        <f t="shared" ca="1" si="107"/>
        <v>6.1796381354666581</v>
      </c>
      <c r="Q1684" s="91">
        <f t="shared" ca="1" si="108"/>
        <v>0.93996070715052016</v>
      </c>
      <c r="R1684" s="91">
        <f t="shared" ca="1" si="109"/>
        <v>15.563914363212364</v>
      </c>
    </row>
    <row r="1685" spans="5:18" x14ac:dyDescent="0.25">
      <c r="E1685" s="76">
        <f t="shared" ca="1" si="106"/>
        <v>0.24339627311623657</v>
      </c>
      <c r="F1685" s="76">
        <f t="shared" ca="1" si="107"/>
        <v>2.3202970684355568</v>
      </c>
      <c r="Q1685" s="91">
        <f t="shared" ca="1" si="108"/>
        <v>0.65377836495912145</v>
      </c>
      <c r="R1685" s="91">
        <f t="shared" ca="1" si="109"/>
        <v>11.711393978897419</v>
      </c>
    </row>
    <row r="1686" spans="5:18" x14ac:dyDescent="0.25">
      <c r="E1686" s="76">
        <f t="shared" ca="1" si="106"/>
        <v>0.68721971278539129</v>
      </c>
      <c r="F1686" s="76">
        <f t="shared" ca="1" si="107"/>
        <v>5.060489646000021</v>
      </c>
      <c r="Q1686" s="91">
        <f t="shared" ca="1" si="108"/>
        <v>0.2333219206706556</v>
      </c>
      <c r="R1686" s="91">
        <f t="shared" ca="1" si="109"/>
        <v>9.2495261968409483</v>
      </c>
    </row>
    <row r="1687" spans="5:18" x14ac:dyDescent="0.25">
      <c r="E1687" s="76">
        <f t="shared" ca="1" si="106"/>
        <v>0.84700857639002558</v>
      </c>
      <c r="F1687" s="76">
        <f t="shared" ca="1" si="107"/>
        <v>6.9335740182620205</v>
      </c>
      <c r="Q1687" s="91">
        <f t="shared" ca="1" si="108"/>
        <v>0.74293419853625098</v>
      </c>
      <c r="R1687" s="91">
        <f t="shared" ca="1" si="109"/>
        <v>12.427051241403055</v>
      </c>
    </row>
    <row r="1688" spans="5:18" x14ac:dyDescent="0.25">
      <c r="E1688" s="76">
        <f t="shared" ca="1" si="106"/>
        <v>0.69369345350949452</v>
      </c>
      <c r="F1688" s="76">
        <f t="shared" ca="1" si="107"/>
        <v>5.1164040656760275</v>
      </c>
      <c r="Q1688" s="91">
        <f t="shared" ca="1" si="108"/>
        <v>0.55646279946952704</v>
      </c>
      <c r="R1688" s="91">
        <f t="shared" ca="1" si="109"/>
        <v>11.068342182458862</v>
      </c>
    </row>
    <row r="1689" spans="5:18" x14ac:dyDescent="0.25">
      <c r="E1689" s="76">
        <f t="shared" ca="1" si="106"/>
        <v>9.9965044312568252E-2</v>
      </c>
      <c r="F1689" s="76">
        <f t="shared" ca="1" si="107"/>
        <v>1.3993225585251596</v>
      </c>
      <c r="Q1689" s="91">
        <f t="shared" ca="1" si="108"/>
        <v>0.86837582291912174</v>
      </c>
      <c r="R1689" s="91">
        <f t="shared" ca="1" si="109"/>
        <v>13.916137985817464</v>
      </c>
    </row>
    <row r="1690" spans="5:18" x14ac:dyDescent="0.25">
      <c r="E1690" s="76">
        <f t="shared" ca="1" si="106"/>
        <v>0.39935742202319013</v>
      </c>
      <c r="F1690" s="76">
        <f t="shared" ca="1" si="107"/>
        <v>3.1720729997773995</v>
      </c>
      <c r="Q1690" s="91">
        <f t="shared" ca="1" si="108"/>
        <v>0.61576673249595237</v>
      </c>
      <c r="R1690" s="91">
        <f t="shared" ca="1" si="109"/>
        <v>11.44767852854554</v>
      </c>
    </row>
    <row r="1691" spans="5:18" x14ac:dyDescent="0.25">
      <c r="E1691" s="76">
        <f t="shared" ca="1" si="106"/>
        <v>0.5831477187621682</v>
      </c>
      <c r="F1691" s="76">
        <f t="shared" ca="1" si="107"/>
        <v>4.2738339956128542</v>
      </c>
      <c r="Q1691" s="91">
        <f t="shared" ca="1" si="108"/>
        <v>0.82743637184626595</v>
      </c>
      <c r="R1691" s="91">
        <f t="shared" ca="1" si="109"/>
        <v>13.327544634565603</v>
      </c>
    </row>
    <row r="1692" spans="5:18" x14ac:dyDescent="0.25">
      <c r="E1692" s="76">
        <f t="shared" ca="1" si="106"/>
        <v>0.26918893895656248</v>
      </c>
      <c r="F1692" s="76">
        <f t="shared" ca="1" si="107"/>
        <v>2.4636954457180988</v>
      </c>
      <c r="Q1692" s="91">
        <f t="shared" ca="1" si="108"/>
        <v>0.67874043507409509</v>
      </c>
      <c r="R1692" s="91">
        <f t="shared" ca="1" si="109"/>
        <v>11.895993701905834</v>
      </c>
    </row>
    <row r="1693" spans="5:18" x14ac:dyDescent="0.25">
      <c r="E1693" s="76">
        <f t="shared" ca="1" si="106"/>
        <v>0.27485990788536152</v>
      </c>
      <c r="F1693" s="76">
        <f t="shared" ca="1" si="107"/>
        <v>2.4948889315721852</v>
      </c>
      <c r="Q1693" s="91">
        <f t="shared" ca="1" si="108"/>
        <v>0.62180991526483509</v>
      </c>
      <c r="R1693" s="91">
        <f t="shared" ca="1" si="109"/>
        <v>11.488372233895234</v>
      </c>
    </row>
    <row r="1694" spans="5:18" x14ac:dyDescent="0.25">
      <c r="E1694" s="76">
        <f t="shared" ca="1" si="106"/>
        <v>0.19740507360117854</v>
      </c>
      <c r="F1694" s="76">
        <f t="shared" ca="1" si="107"/>
        <v>2.0551158437476964</v>
      </c>
      <c r="Q1694" s="91">
        <f t="shared" ca="1" si="108"/>
        <v>0.36149986540738943</v>
      </c>
      <c r="R1694" s="91">
        <f t="shared" ca="1" si="109"/>
        <v>9.9653152841556167</v>
      </c>
    </row>
    <row r="1695" spans="5:18" x14ac:dyDescent="0.25">
      <c r="E1695" s="76">
        <f t="shared" ca="1" si="106"/>
        <v>0.71608135843727905</v>
      </c>
      <c r="F1695" s="76">
        <f t="shared" ca="1" si="107"/>
        <v>5.3182612378077394</v>
      </c>
      <c r="Q1695" s="91">
        <f t="shared" ca="1" si="108"/>
        <v>0.93712878013191814</v>
      </c>
      <c r="R1695" s="91">
        <f t="shared" ca="1" si="109"/>
        <v>15.468750342582641</v>
      </c>
    </row>
    <row r="1696" spans="5:18" x14ac:dyDescent="0.25">
      <c r="E1696" s="76">
        <f t="shared" ca="1" si="106"/>
        <v>0.23432345247528197</v>
      </c>
      <c r="F1696" s="76">
        <f t="shared" ca="1" si="107"/>
        <v>2.2691107485867019</v>
      </c>
      <c r="Q1696" s="91">
        <f t="shared" ca="1" si="108"/>
        <v>0.60069187372201316</v>
      </c>
      <c r="R1696" s="91">
        <f t="shared" ca="1" si="109"/>
        <v>11.347971222369546</v>
      </c>
    </row>
    <row r="1697" spans="5:18" x14ac:dyDescent="0.25">
      <c r="E1697" s="76">
        <f t="shared" ca="1" si="106"/>
        <v>0.15403510932060427</v>
      </c>
      <c r="F1697" s="76">
        <f t="shared" ca="1" si="107"/>
        <v>1.7859209097842283</v>
      </c>
      <c r="Q1697" s="91">
        <f t="shared" ca="1" si="108"/>
        <v>0.84862147213119121</v>
      </c>
      <c r="R1697" s="91">
        <f t="shared" ca="1" si="109"/>
        <v>13.614046213902871</v>
      </c>
    </row>
    <row r="1698" spans="5:18" x14ac:dyDescent="0.25">
      <c r="E1698" s="76">
        <f t="shared" ca="1" si="106"/>
        <v>0.92382617886677509</v>
      </c>
      <c r="F1698" s="76">
        <f t="shared" ca="1" si="107"/>
        <v>8.7715354237510841</v>
      </c>
      <c r="Q1698" s="91">
        <f t="shared" ca="1" si="108"/>
        <v>1.8879881812263077E-2</v>
      </c>
      <c r="R1698" s="91">
        <f t="shared" ca="1" si="109"/>
        <v>7.2426399196552991</v>
      </c>
    </row>
    <row r="1699" spans="5:18" x14ac:dyDescent="0.25">
      <c r="E1699" s="76">
        <f t="shared" ca="1" si="106"/>
        <v>0.15475684501274023</v>
      </c>
      <c r="F1699" s="76">
        <f t="shared" ca="1" si="107"/>
        <v>1.7906219933973961</v>
      </c>
      <c r="Q1699" s="91">
        <f t="shared" ca="1" si="108"/>
        <v>0.23367031608483113</v>
      </c>
      <c r="R1699" s="91">
        <f t="shared" ca="1" si="109"/>
        <v>9.2515777475228109</v>
      </c>
    </row>
    <row r="1700" spans="5:18" x14ac:dyDescent="0.25">
      <c r="E1700" s="76">
        <f t="shared" ca="1" si="106"/>
        <v>0.80166456666860586</v>
      </c>
      <c r="F1700" s="76">
        <f t="shared" ca="1" si="107"/>
        <v>6.2583014927104781</v>
      </c>
      <c r="Q1700" s="91">
        <f t="shared" ca="1" si="108"/>
        <v>0.97066873755094818</v>
      </c>
      <c r="R1700" s="91">
        <f t="shared" ca="1" si="109"/>
        <v>17.028506537100288</v>
      </c>
    </row>
    <row r="1701" spans="5:18" x14ac:dyDescent="0.25">
      <c r="E1701" s="76">
        <f t="shared" ca="1" si="106"/>
        <v>0.7760401934701685</v>
      </c>
      <c r="F1701" s="76">
        <f t="shared" ca="1" si="107"/>
        <v>5.9415876212219727</v>
      </c>
      <c r="Q1701" s="91">
        <f t="shared" ca="1" si="108"/>
        <v>0.23866965300915921</v>
      </c>
      <c r="R1701" s="91">
        <f t="shared" ca="1" si="109"/>
        <v>9.280913503739578</v>
      </c>
    </row>
    <row r="1702" spans="5:18" x14ac:dyDescent="0.25">
      <c r="E1702" s="76">
        <f t="shared" ca="1" si="106"/>
        <v>0.40589989489809986</v>
      </c>
      <c r="F1702" s="76">
        <f t="shared" ca="1" si="107"/>
        <v>3.2081361346449162</v>
      </c>
      <c r="Q1702" s="91">
        <f t="shared" ca="1" si="108"/>
        <v>0.54116812548445559</v>
      </c>
      <c r="R1702" s="91">
        <f t="shared" ca="1" si="109"/>
        <v>10.975438356718351</v>
      </c>
    </row>
    <row r="1703" spans="5:18" x14ac:dyDescent="0.25">
      <c r="E1703" s="76">
        <f t="shared" ca="1" si="106"/>
        <v>0.1532635344707699</v>
      </c>
      <c r="F1703" s="76">
        <f t="shared" ca="1" si="107"/>
        <v>1.7808851471908089</v>
      </c>
      <c r="Q1703" s="91">
        <f t="shared" ca="1" si="108"/>
        <v>0.19097890153353614</v>
      </c>
      <c r="R1703" s="91">
        <f t="shared" ca="1" si="109"/>
        <v>8.9916823155835601</v>
      </c>
    </row>
    <row r="1704" spans="5:18" x14ac:dyDescent="0.25">
      <c r="E1704" s="76">
        <f t="shared" ca="1" si="106"/>
        <v>0.89810183863289839</v>
      </c>
      <c r="F1704" s="76">
        <f t="shared" ca="1" si="107"/>
        <v>7.9977280416349767</v>
      </c>
      <c r="Q1704" s="91">
        <f t="shared" ca="1" si="108"/>
        <v>0.75902072350139727</v>
      </c>
      <c r="R1704" s="91">
        <f t="shared" ca="1" si="109"/>
        <v>12.576693881834551</v>
      </c>
    </row>
    <row r="1705" spans="5:18" x14ac:dyDescent="0.25">
      <c r="E1705" s="76">
        <f t="shared" ca="1" si="106"/>
        <v>0.28704579659324492</v>
      </c>
      <c r="F1705" s="76">
        <f t="shared" ca="1" si="107"/>
        <v>2.5616096065717837</v>
      </c>
      <c r="Q1705" s="91">
        <f t="shared" ca="1" si="108"/>
        <v>0.98886200793635459</v>
      </c>
      <c r="R1705" s="91">
        <f t="shared" ca="1" si="109"/>
        <v>18.983596582997428</v>
      </c>
    </row>
    <row r="1706" spans="5:18" x14ac:dyDescent="0.25">
      <c r="E1706" s="76">
        <f t="shared" ca="1" si="106"/>
        <v>0.14287468701725314</v>
      </c>
      <c r="F1706" s="76">
        <f t="shared" ca="1" si="107"/>
        <v>1.7120107438025163</v>
      </c>
      <c r="Q1706" s="91">
        <f t="shared" ca="1" si="108"/>
        <v>0.60984959141444572</v>
      </c>
      <c r="R1706" s="91">
        <f t="shared" ca="1" si="109"/>
        <v>11.408242659044319</v>
      </c>
    </row>
    <row r="1707" spans="5:18" x14ac:dyDescent="0.25">
      <c r="E1707" s="76">
        <f t="shared" ca="1" si="106"/>
        <v>0.64634496292837029</v>
      </c>
      <c r="F1707" s="76">
        <f t="shared" ca="1" si="107"/>
        <v>4.7289799990594323</v>
      </c>
      <c r="Q1707" s="91">
        <f t="shared" ca="1" si="108"/>
        <v>0.17399327404233933</v>
      </c>
      <c r="R1707" s="91">
        <f t="shared" ca="1" si="109"/>
        <v>8.8822105033951591</v>
      </c>
    </row>
    <row r="1708" spans="5:18" x14ac:dyDescent="0.25">
      <c r="E1708" s="76">
        <f t="shared" ca="1" si="106"/>
        <v>0.68513236680912271</v>
      </c>
      <c r="F1708" s="76">
        <f t="shared" ca="1" si="107"/>
        <v>5.0426783545255001</v>
      </c>
      <c r="Q1708" s="91">
        <f t="shared" ca="1" si="108"/>
        <v>0.17359160968388454</v>
      </c>
      <c r="R1708" s="91">
        <f t="shared" ca="1" si="109"/>
        <v>8.8795690018683153</v>
      </c>
    </row>
    <row r="1709" spans="5:18" x14ac:dyDescent="0.25">
      <c r="E1709" s="76">
        <f t="shared" ca="1" si="106"/>
        <v>0.42817077789192093</v>
      </c>
      <c r="F1709" s="76">
        <f t="shared" ca="1" si="107"/>
        <v>3.3319237156094701</v>
      </c>
      <c r="Q1709" s="91">
        <f t="shared" ca="1" si="108"/>
        <v>0.99892201991796503</v>
      </c>
      <c r="R1709" s="91">
        <f t="shared" ca="1" si="109"/>
        <v>23.664254102305783</v>
      </c>
    </row>
    <row r="1710" spans="5:18" x14ac:dyDescent="0.25">
      <c r="E1710" s="76">
        <f t="shared" ca="1" si="106"/>
        <v>0.9749402196855923</v>
      </c>
      <c r="F1710" s="76">
        <f t="shared" ca="1" si="107"/>
        <v>11.879012225814815</v>
      </c>
      <c r="Q1710" s="91">
        <f t="shared" ca="1" si="108"/>
        <v>0.21408180455630677</v>
      </c>
      <c r="R1710" s="91">
        <f t="shared" ca="1" si="109"/>
        <v>9.1346216094858104</v>
      </c>
    </row>
    <row r="1711" spans="5:18" x14ac:dyDescent="0.25">
      <c r="E1711" s="76">
        <f t="shared" ca="1" si="106"/>
        <v>0.95644323770415951</v>
      </c>
      <c r="F1711" s="76">
        <f t="shared" ca="1" si="107"/>
        <v>10.29989555459631</v>
      </c>
      <c r="Q1711" s="91">
        <f t="shared" ca="1" si="108"/>
        <v>0.90130760496158624</v>
      </c>
      <c r="R1711" s="91">
        <f t="shared" ca="1" si="109"/>
        <v>14.528485768033976</v>
      </c>
    </row>
    <row r="1712" spans="5:18" x14ac:dyDescent="0.25">
      <c r="E1712" s="76">
        <f t="shared" ca="1" si="106"/>
        <v>0.48066456673297187</v>
      </c>
      <c r="F1712" s="76">
        <f t="shared" ca="1" si="107"/>
        <v>3.6321343337345064</v>
      </c>
      <c r="Q1712" s="91">
        <f t="shared" ca="1" si="108"/>
        <v>0.93714460629400342</v>
      </c>
      <c r="R1712" s="91">
        <f t="shared" ca="1" si="109"/>
        <v>15.469270557966336</v>
      </c>
    </row>
    <row r="1713" spans="5:18" x14ac:dyDescent="0.25">
      <c r="E1713" s="76">
        <f t="shared" ca="1" si="106"/>
        <v>0.48311427524525863</v>
      </c>
      <c r="F1713" s="76">
        <f t="shared" ca="1" si="107"/>
        <v>3.6465062984687009</v>
      </c>
      <c r="Q1713" s="91">
        <f t="shared" ca="1" si="108"/>
        <v>0.172460215359866</v>
      </c>
      <c r="R1713" s="91">
        <f t="shared" ca="1" si="109"/>
        <v>8.8721143689528699</v>
      </c>
    </row>
    <row r="1714" spans="5:18" x14ac:dyDescent="0.25">
      <c r="E1714" s="76">
        <f t="shared" ca="1" si="106"/>
        <v>0.86775401611646164</v>
      </c>
      <c r="F1714" s="76">
        <f t="shared" ca="1" si="107"/>
        <v>7.3135279946212268</v>
      </c>
      <c r="Q1714" s="91">
        <f t="shared" ca="1" si="108"/>
        <v>0.18974767485932098</v>
      </c>
      <c r="R1714" s="91">
        <f t="shared" ca="1" si="109"/>
        <v>8.9838842660984959</v>
      </c>
    </row>
    <row r="1715" spans="5:18" x14ac:dyDescent="0.25">
      <c r="E1715" s="76">
        <f t="shared" ca="1" si="106"/>
        <v>5.9717580709795159E-2</v>
      </c>
      <c r="F1715" s="76">
        <f t="shared" ca="1" si="107"/>
        <v>1.0315853367194712</v>
      </c>
      <c r="Q1715" s="91">
        <f t="shared" ca="1" si="108"/>
        <v>0.411481010935137</v>
      </c>
      <c r="R1715" s="91">
        <f t="shared" ca="1" si="109"/>
        <v>10.237584175892223</v>
      </c>
    </row>
    <row r="1716" spans="5:18" x14ac:dyDescent="0.25">
      <c r="E1716" s="76">
        <f t="shared" ca="1" si="106"/>
        <v>0.12689531137411081</v>
      </c>
      <c r="F1716" s="76">
        <f t="shared" ca="1" si="107"/>
        <v>1.6016196904398501</v>
      </c>
      <c r="Q1716" s="91">
        <f t="shared" ca="1" si="108"/>
        <v>0.1186742845029054</v>
      </c>
      <c r="R1716" s="91">
        <f t="shared" ca="1" si="109"/>
        <v>8.4864675884347776</v>
      </c>
    </row>
    <row r="1717" spans="5:18" x14ac:dyDescent="0.25">
      <c r="E1717" s="76">
        <f t="shared" ca="1" si="106"/>
        <v>0.77112724449712322</v>
      </c>
      <c r="F1717" s="76">
        <f t="shared" ca="1" si="107"/>
        <v>5.8849018128057358</v>
      </c>
      <c r="Q1717" s="91">
        <f t="shared" ca="1" si="108"/>
        <v>0.24941727258568336</v>
      </c>
      <c r="R1717" s="91">
        <f t="shared" ca="1" si="109"/>
        <v>9.3433675934772644</v>
      </c>
    </row>
    <row r="1718" spans="5:18" x14ac:dyDescent="0.25">
      <c r="E1718" s="76">
        <f t="shared" ca="1" si="106"/>
        <v>0.91772266149713166</v>
      </c>
      <c r="F1718" s="76">
        <f t="shared" ca="1" si="107"/>
        <v>8.5652994562220783</v>
      </c>
      <c r="Q1718" s="91">
        <f t="shared" ca="1" si="108"/>
        <v>0.63193198312052434</v>
      </c>
      <c r="R1718" s="91">
        <f t="shared" ca="1" si="109"/>
        <v>11.557525556111832</v>
      </c>
    </row>
    <row r="1719" spans="5:18" x14ac:dyDescent="0.25">
      <c r="E1719" s="76">
        <f t="shared" ca="1" si="106"/>
        <v>0.60741193324393161</v>
      </c>
      <c r="F1719" s="76">
        <f t="shared" ca="1" si="107"/>
        <v>4.4417037289756651</v>
      </c>
      <c r="Q1719" s="91">
        <f t="shared" ca="1" si="108"/>
        <v>0.6809307363523921</v>
      </c>
      <c r="R1719" s="91">
        <f t="shared" ca="1" si="109"/>
        <v>11.912691214645644</v>
      </c>
    </row>
    <row r="1720" spans="5:18" x14ac:dyDescent="0.25">
      <c r="E1720" s="76">
        <f t="shared" ca="1" si="106"/>
        <v>0.47461777786064852</v>
      </c>
      <c r="F1720" s="76">
        <f t="shared" ca="1" si="107"/>
        <v>3.5968146479754477</v>
      </c>
      <c r="Q1720" s="91">
        <f t="shared" ca="1" si="108"/>
        <v>0.94402562812869684</v>
      </c>
      <c r="R1720" s="91">
        <f t="shared" ca="1" si="109"/>
        <v>15.708397202761148</v>
      </c>
    </row>
    <row r="1721" spans="5:18" x14ac:dyDescent="0.25">
      <c r="E1721" s="76">
        <f t="shared" ca="1" si="106"/>
        <v>0.96128156953564203</v>
      </c>
      <c r="F1721" s="76">
        <f t="shared" ca="1" si="107"/>
        <v>10.630171059649413</v>
      </c>
      <c r="Q1721" s="91">
        <f t="shared" ca="1" si="108"/>
        <v>0.69517666080125351</v>
      </c>
      <c r="R1721" s="91">
        <f t="shared" ca="1" si="109"/>
        <v>12.023460813795772</v>
      </c>
    </row>
    <row r="1722" spans="5:18" x14ac:dyDescent="0.25">
      <c r="E1722" s="76">
        <f t="shared" ca="1" si="106"/>
        <v>0.96746677109026458</v>
      </c>
      <c r="F1722" s="76">
        <f t="shared" ca="1" si="107"/>
        <v>11.12425720954165</v>
      </c>
      <c r="Q1722" s="91">
        <f t="shared" ca="1" si="108"/>
        <v>0.62756031999579232</v>
      </c>
      <c r="R1722" s="91">
        <f t="shared" ca="1" si="109"/>
        <v>11.527502047446994</v>
      </c>
    </row>
    <row r="1723" spans="5:18" x14ac:dyDescent="0.25">
      <c r="E1723" s="76">
        <f t="shared" ca="1" si="106"/>
        <v>4.8092275521704031E-2</v>
      </c>
      <c r="F1723" s="76">
        <f t="shared" ca="1" si="107"/>
        <v>0.89861258811508149</v>
      </c>
      <c r="Q1723" s="91">
        <f t="shared" ca="1" si="108"/>
        <v>0.28949373191637962</v>
      </c>
      <c r="R1723" s="91">
        <f t="shared" ca="1" si="109"/>
        <v>9.5703876022549039</v>
      </c>
    </row>
    <row r="1724" spans="5:18" x14ac:dyDescent="0.25">
      <c r="E1724" s="76">
        <f t="shared" ca="1" si="106"/>
        <v>0.25490634361851416</v>
      </c>
      <c r="F1724" s="76">
        <f t="shared" ca="1" si="107"/>
        <v>2.3846347087142279</v>
      </c>
      <c r="Q1724" s="91">
        <f t="shared" ca="1" si="108"/>
        <v>0.80239410295885538</v>
      </c>
      <c r="R1724" s="91">
        <f t="shared" ca="1" si="109"/>
        <v>13.026843312874252</v>
      </c>
    </row>
    <row r="1725" spans="5:18" x14ac:dyDescent="0.25">
      <c r="E1725" s="76">
        <f t="shared" ca="1" si="106"/>
        <v>0.55995967175580796</v>
      </c>
      <c r="F1725" s="76">
        <f t="shared" ca="1" si="107"/>
        <v>4.1200720443610646</v>
      </c>
      <c r="Q1725" s="91">
        <f t="shared" ca="1" si="108"/>
        <v>0.94304771251244202</v>
      </c>
      <c r="R1725" s="91">
        <f t="shared" ca="1" si="109"/>
        <v>15.672730975784372</v>
      </c>
    </row>
    <row r="1726" spans="5:18" x14ac:dyDescent="0.25">
      <c r="E1726" s="76">
        <f t="shared" ca="1" si="106"/>
        <v>0.97509455098429609</v>
      </c>
      <c r="F1726" s="76">
        <f t="shared" ca="1" si="107"/>
        <v>11.897085676784178</v>
      </c>
      <c r="Q1726" s="91">
        <f t="shared" ca="1" si="108"/>
        <v>0.83471885217903841</v>
      </c>
      <c r="R1726" s="91">
        <f t="shared" ca="1" si="109"/>
        <v>13.42227344945813</v>
      </c>
    </row>
    <row r="1727" spans="5:18" x14ac:dyDescent="0.25">
      <c r="E1727" s="76">
        <f t="shared" ca="1" si="106"/>
        <v>9.0501167839773577E-2</v>
      </c>
      <c r="F1727" s="76">
        <f t="shared" ca="1" si="107"/>
        <v>1.3216928778391042</v>
      </c>
      <c r="Q1727" s="91">
        <f t="shared" ca="1" si="108"/>
        <v>0.95339273183222051</v>
      </c>
      <c r="R1727" s="91">
        <f t="shared" ca="1" si="109"/>
        <v>16.084459031256856</v>
      </c>
    </row>
    <row r="1728" spans="5:18" x14ac:dyDescent="0.25">
      <c r="E1728" s="76">
        <f t="shared" ca="1" si="106"/>
        <v>0.44862828523230858</v>
      </c>
      <c r="F1728" s="76">
        <f t="shared" ca="1" si="107"/>
        <v>3.4473183708384365</v>
      </c>
      <c r="Q1728" s="91">
        <f t="shared" ca="1" si="108"/>
        <v>0.66960172835012732</v>
      </c>
      <c r="R1728" s="91">
        <f t="shared" ca="1" si="109"/>
        <v>11.827227742518343</v>
      </c>
    </row>
    <row r="1729" spans="5:18" x14ac:dyDescent="0.25">
      <c r="E1729" s="76">
        <f t="shared" ca="1" si="106"/>
        <v>0.35134402628160133</v>
      </c>
      <c r="F1729" s="76">
        <f t="shared" ca="1" si="107"/>
        <v>2.91027539606264</v>
      </c>
      <c r="Q1729" s="91">
        <f t="shared" ca="1" si="108"/>
        <v>0.9810483892255033</v>
      </c>
      <c r="R1729" s="91">
        <f t="shared" ca="1" si="109"/>
        <v>17.912629712798129</v>
      </c>
    </row>
    <row r="1730" spans="5:18" x14ac:dyDescent="0.25">
      <c r="E1730" s="76">
        <f t="shared" ca="1" si="106"/>
        <v>0.52700056947733287</v>
      </c>
      <c r="F1730" s="76">
        <f t="shared" ca="1" si="107"/>
        <v>3.910982792788797</v>
      </c>
      <c r="Q1730" s="91">
        <f t="shared" ca="1" si="108"/>
        <v>0.36082419845789448</v>
      </c>
      <c r="R1730" s="91">
        <f t="shared" ca="1" si="109"/>
        <v>9.9616413610040873</v>
      </c>
    </row>
    <row r="1731" spans="5:18" x14ac:dyDescent="0.25">
      <c r="E1731" s="76">
        <f t="shared" ca="1" si="106"/>
        <v>0.13311759469770179</v>
      </c>
      <c r="F1731" s="76">
        <f t="shared" ca="1" si="107"/>
        <v>1.6453135558099525</v>
      </c>
      <c r="Q1731" s="91">
        <f t="shared" ca="1" si="108"/>
        <v>4.3534673107211486E-2</v>
      </c>
      <c r="R1731" s="91">
        <f t="shared" ca="1" si="109"/>
        <v>7.7152536309342477</v>
      </c>
    </row>
    <row r="1732" spans="5:18" x14ac:dyDescent="0.25">
      <c r="E1732" s="76">
        <f t="shared" ref="E1732:E1795" ca="1" si="110">RAND()</f>
        <v>0.55531019867769404</v>
      </c>
      <c r="F1732" s="76">
        <f t="shared" ref="F1732:F1795" ca="1" si="111">(((-LN(E1732))^(-$C$3)-1)*(1/$C$3))*$C$5+$C$4</f>
        <v>4.0899425373033189</v>
      </c>
      <c r="Q1732" s="91">
        <f t="shared" ref="Q1732:Q1795" ca="1" si="112">RAND()</f>
        <v>0.44263388105800705</v>
      </c>
      <c r="R1732" s="91">
        <f t="shared" ref="R1732:R1795" ca="1" si="113">-LN(-LN(Q1732))*$O$4+$O$3</f>
        <v>10.409104137276813</v>
      </c>
    </row>
    <row r="1733" spans="5:18" x14ac:dyDescent="0.25">
      <c r="E1733" s="76">
        <f t="shared" ca="1" si="110"/>
        <v>0.47872368480142824</v>
      </c>
      <c r="F1733" s="76">
        <f t="shared" ca="1" si="111"/>
        <v>3.6207736381400553</v>
      </c>
      <c r="Q1733" s="91">
        <f t="shared" ca="1" si="112"/>
        <v>0.43103664708010581</v>
      </c>
      <c r="R1733" s="91">
        <f t="shared" ca="1" si="113"/>
        <v>10.344990789362226</v>
      </c>
    </row>
    <row r="1734" spans="5:18" x14ac:dyDescent="0.25">
      <c r="E1734" s="76">
        <f t="shared" ca="1" si="110"/>
        <v>0.15837189279584285</v>
      </c>
      <c r="F1734" s="76">
        <f t="shared" ca="1" si="111"/>
        <v>1.8140354100739304</v>
      </c>
      <c r="Q1734" s="91">
        <f t="shared" ca="1" si="112"/>
        <v>0.67844088822958126</v>
      </c>
      <c r="R1734" s="91">
        <f t="shared" ca="1" si="113"/>
        <v>11.893716773179802</v>
      </c>
    </row>
    <row r="1735" spans="5:18" x14ac:dyDescent="0.25">
      <c r="E1735" s="76">
        <f t="shared" ca="1" si="110"/>
        <v>0.23527606106429044</v>
      </c>
      <c r="F1735" s="76">
        <f t="shared" ca="1" si="111"/>
        <v>2.2745066566190326</v>
      </c>
      <c r="Q1735" s="91">
        <f t="shared" ca="1" si="112"/>
        <v>0.95468102057701654</v>
      </c>
      <c r="R1735" s="91">
        <f t="shared" ca="1" si="113"/>
        <v>16.141859960752754</v>
      </c>
    </row>
    <row r="1736" spans="5:18" x14ac:dyDescent="0.25">
      <c r="E1736" s="76">
        <f t="shared" ca="1" si="110"/>
        <v>0.86865836015269304</v>
      </c>
      <c r="F1736" s="76">
        <f t="shared" ca="1" si="111"/>
        <v>7.3314546063024162</v>
      </c>
      <c r="Q1736" s="91">
        <f t="shared" ca="1" si="112"/>
        <v>0.45029473267846043</v>
      </c>
      <c r="R1736" s="91">
        <f t="shared" ca="1" si="113"/>
        <v>10.451661945637975</v>
      </c>
    </row>
    <row r="1737" spans="5:18" x14ac:dyDescent="0.25">
      <c r="E1737" s="76">
        <f t="shared" ca="1" si="110"/>
        <v>0.96444289991731191</v>
      </c>
      <c r="F1737" s="76">
        <f t="shared" ca="1" si="111"/>
        <v>10.87106474429136</v>
      </c>
      <c r="Q1737" s="91">
        <f t="shared" ca="1" si="112"/>
        <v>0.26017318702330816</v>
      </c>
      <c r="R1737" s="91">
        <f t="shared" ca="1" si="113"/>
        <v>9.4051197366240746</v>
      </c>
    </row>
    <row r="1738" spans="5:18" x14ac:dyDescent="0.25">
      <c r="E1738" s="76">
        <f t="shared" ca="1" si="110"/>
        <v>0.77122635715614418</v>
      </c>
      <c r="F1738" s="76">
        <f t="shared" ca="1" si="111"/>
        <v>5.8860337776656131</v>
      </c>
      <c r="Q1738" s="91">
        <f t="shared" ca="1" si="112"/>
        <v>0.43589943939593512</v>
      </c>
      <c r="R1738" s="91">
        <f t="shared" ca="1" si="113"/>
        <v>10.371831121015529</v>
      </c>
    </row>
    <row r="1739" spans="5:18" x14ac:dyDescent="0.25">
      <c r="E1739" s="76">
        <f t="shared" ca="1" si="110"/>
        <v>0.49622528147068456</v>
      </c>
      <c r="F1739" s="76">
        <f t="shared" ca="1" si="111"/>
        <v>3.7240780099095367</v>
      </c>
      <c r="Q1739" s="91">
        <f t="shared" ca="1" si="112"/>
        <v>0.46586036866224878</v>
      </c>
      <c r="R1739" s="91">
        <f t="shared" ca="1" si="113"/>
        <v>10.538717082655753</v>
      </c>
    </row>
    <row r="1740" spans="5:18" x14ac:dyDescent="0.25">
      <c r="E1740" s="76">
        <f t="shared" ca="1" si="110"/>
        <v>2.9377068966075393E-2</v>
      </c>
      <c r="F1740" s="76">
        <f t="shared" ca="1" si="111"/>
        <v>0.63123727965568932</v>
      </c>
      <c r="Q1740" s="91">
        <f t="shared" ca="1" si="112"/>
        <v>0.84318907350688932</v>
      </c>
      <c r="R1740" s="91">
        <f t="shared" ca="1" si="113"/>
        <v>13.537288672873977</v>
      </c>
    </row>
    <row r="1741" spans="5:18" x14ac:dyDescent="0.25">
      <c r="E1741" s="76">
        <f t="shared" ca="1" si="110"/>
        <v>0.72230880096318162</v>
      </c>
      <c r="F1741" s="76">
        <f t="shared" ca="1" si="111"/>
        <v>5.3769685585120026</v>
      </c>
      <c r="Q1741" s="91">
        <f t="shared" ca="1" si="112"/>
        <v>0.23791676054430011</v>
      </c>
      <c r="R1741" s="91">
        <f t="shared" ca="1" si="113"/>
        <v>9.276507695864586</v>
      </c>
    </row>
    <row r="1742" spans="5:18" x14ac:dyDescent="0.25">
      <c r="E1742" s="76">
        <f t="shared" ca="1" si="110"/>
        <v>0.48416812533373788</v>
      </c>
      <c r="F1742" s="76">
        <f t="shared" ca="1" si="111"/>
        <v>3.6527004868444974</v>
      </c>
      <c r="Q1742" s="91">
        <f t="shared" ca="1" si="112"/>
        <v>0.4195466161895508</v>
      </c>
      <c r="R1742" s="91">
        <f t="shared" ca="1" si="113"/>
        <v>10.281789704878395</v>
      </c>
    </row>
    <row r="1743" spans="5:18" x14ac:dyDescent="0.25">
      <c r="E1743" s="76">
        <f t="shared" ca="1" si="110"/>
        <v>0.19904634441710989</v>
      </c>
      <c r="F1743" s="76">
        <f t="shared" ca="1" si="111"/>
        <v>2.0648673548669012</v>
      </c>
      <c r="Q1743" s="91">
        <f t="shared" ca="1" si="112"/>
        <v>0.45686515186892529</v>
      </c>
      <c r="R1743" s="91">
        <f t="shared" ca="1" si="113"/>
        <v>10.488307954887139</v>
      </c>
    </row>
    <row r="1744" spans="5:18" x14ac:dyDescent="0.25">
      <c r="E1744" s="76">
        <f t="shared" ca="1" si="110"/>
        <v>0.6449146034276847</v>
      </c>
      <c r="F1744" s="76">
        <f t="shared" ca="1" si="111"/>
        <v>4.717980202268663</v>
      </c>
      <c r="Q1744" s="91">
        <f t="shared" ca="1" si="112"/>
        <v>0.67420729742884855</v>
      </c>
      <c r="R1744" s="91">
        <f t="shared" ca="1" si="113"/>
        <v>11.861704209868606</v>
      </c>
    </row>
    <row r="1745" spans="5:18" x14ac:dyDescent="0.25">
      <c r="E1745" s="76">
        <f t="shared" ca="1" si="110"/>
        <v>0.89126865894325402</v>
      </c>
      <c r="F1745" s="76">
        <f t="shared" ca="1" si="111"/>
        <v>7.8266960521080016</v>
      </c>
      <c r="Q1745" s="91">
        <f t="shared" ca="1" si="112"/>
        <v>0.78280404280961713</v>
      </c>
      <c r="R1745" s="91">
        <f t="shared" ca="1" si="113"/>
        <v>12.814032129257036</v>
      </c>
    </row>
    <row r="1746" spans="5:18" x14ac:dyDescent="0.25">
      <c r="E1746" s="76">
        <f t="shared" ca="1" si="110"/>
        <v>0.3949194447538632</v>
      </c>
      <c r="F1746" s="76">
        <f t="shared" ca="1" si="111"/>
        <v>3.1476774584553908</v>
      </c>
      <c r="Q1746" s="91">
        <f t="shared" ca="1" si="112"/>
        <v>0.76331943832208493</v>
      </c>
      <c r="R1746" s="91">
        <f t="shared" ca="1" si="113"/>
        <v>12.618083951974546</v>
      </c>
    </row>
    <row r="1747" spans="5:18" x14ac:dyDescent="0.25">
      <c r="E1747" s="76">
        <f t="shared" ca="1" si="110"/>
        <v>0.24582141106910493</v>
      </c>
      <c r="F1747" s="76">
        <f t="shared" ca="1" si="111"/>
        <v>2.3339052668469336</v>
      </c>
      <c r="Q1747" s="91">
        <f t="shared" ca="1" si="112"/>
        <v>0.89905590530701684</v>
      </c>
      <c r="R1747" s="91">
        <f t="shared" ca="1" si="113"/>
        <v>14.480910308943503</v>
      </c>
    </row>
    <row r="1748" spans="5:18" x14ac:dyDescent="0.25">
      <c r="E1748" s="76">
        <f t="shared" ca="1" si="110"/>
        <v>0.31166463262844324</v>
      </c>
      <c r="F1748" s="76">
        <f t="shared" ca="1" si="111"/>
        <v>2.6954797376449475</v>
      </c>
      <c r="Q1748" s="91">
        <f t="shared" ca="1" si="112"/>
        <v>0.84022700434482855</v>
      </c>
      <c r="R1748" s="91">
        <f t="shared" ca="1" si="113"/>
        <v>13.496444091598706</v>
      </c>
    </row>
    <row r="1749" spans="5:18" x14ac:dyDescent="0.25">
      <c r="E1749" s="76">
        <f t="shared" ca="1" si="110"/>
        <v>0.25733525267550583</v>
      </c>
      <c r="F1749" s="76">
        <f t="shared" ca="1" si="111"/>
        <v>2.3981357018914347</v>
      </c>
      <c r="Q1749" s="91">
        <f t="shared" ca="1" si="112"/>
        <v>0.94748418351363606</v>
      </c>
      <c r="R1749" s="91">
        <f t="shared" ca="1" si="113"/>
        <v>15.839579241358372</v>
      </c>
    </row>
    <row r="1750" spans="5:18" x14ac:dyDescent="0.25">
      <c r="E1750" s="76">
        <f t="shared" ca="1" si="110"/>
        <v>0.4808183924229873</v>
      </c>
      <c r="F1750" s="76">
        <f t="shared" ca="1" si="111"/>
        <v>3.6330357126527142</v>
      </c>
      <c r="Q1750" s="91">
        <f t="shared" ca="1" si="112"/>
        <v>0.32734797571511864</v>
      </c>
      <c r="R1750" s="91">
        <f t="shared" ca="1" si="113"/>
        <v>9.7791877195392694</v>
      </c>
    </row>
    <row r="1751" spans="5:18" x14ac:dyDescent="0.25">
      <c r="E1751" s="76">
        <f t="shared" ca="1" si="110"/>
        <v>0.51063613681655295</v>
      </c>
      <c r="F1751" s="76">
        <f t="shared" ca="1" si="111"/>
        <v>3.8107022289132271</v>
      </c>
      <c r="Q1751" s="91">
        <f t="shared" ca="1" si="112"/>
        <v>0.68148902726300276</v>
      </c>
      <c r="R1751" s="91">
        <f t="shared" ca="1" si="113"/>
        <v>11.916961026753928</v>
      </c>
    </row>
    <row r="1752" spans="5:18" x14ac:dyDescent="0.25">
      <c r="E1752" s="76">
        <f t="shared" ca="1" si="110"/>
        <v>0.34146748076242694</v>
      </c>
      <c r="F1752" s="76">
        <f t="shared" ca="1" si="111"/>
        <v>2.8567989833313074</v>
      </c>
      <c r="Q1752" s="91">
        <f t="shared" ca="1" si="112"/>
        <v>0.29317512795690659</v>
      </c>
      <c r="R1752" s="91">
        <f t="shared" ca="1" si="113"/>
        <v>9.5908798868100398</v>
      </c>
    </row>
    <row r="1753" spans="5:18" x14ac:dyDescent="0.25">
      <c r="E1753" s="76">
        <f t="shared" ca="1" si="110"/>
        <v>0.38749638818279986</v>
      </c>
      <c r="F1753" s="76">
        <f t="shared" ca="1" si="111"/>
        <v>3.1069838279366042</v>
      </c>
      <c r="Q1753" s="91">
        <f t="shared" ca="1" si="112"/>
        <v>0.52901019824689466</v>
      </c>
      <c r="R1753" s="91">
        <f t="shared" ca="1" si="113"/>
        <v>10.902763966034684</v>
      </c>
    </row>
    <row r="1754" spans="5:18" x14ac:dyDescent="0.25">
      <c r="E1754" s="76">
        <f t="shared" ca="1" si="110"/>
        <v>0.39807698470423836</v>
      </c>
      <c r="F1754" s="76">
        <f t="shared" ca="1" si="111"/>
        <v>3.1650290677523225</v>
      </c>
      <c r="Q1754" s="91">
        <f t="shared" ca="1" si="112"/>
        <v>0.91494997538813094</v>
      </c>
      <c r="R1754" s="91">
        <f t="shared" ca="1" si="113"/>
        <v>14.840803803008555</v>
      </c>
    </row>
    <row r="1755" spans="5:18" x14ac:dyDescent="0.25">
      <c r="E1755" s="76">
        <f t="shared" ca="1" si="110"/>
        <v>0.60296884047114907</v>
      </c>
      <c r="F1755" s="76">
        <f t="shared" ca="1" si="111"/>
        <v>4.4103815573919665</v>
      </c>
      <c r="Q1755" s="91">
        <f t="shared" ca="1" si="112"/>
        <v>2.0560741861597509E-2</v>
      </c>
      <c r="R1755" s="91">
        <f t="shared" ca="1" si="113"/>
        <v>7.2860774787023672</v>
      </c>
    </row>
    <row r="1756" spans="5:18" x14ac:dyDescent="0.25">
      <c r="E1756" s="76">
        <f t="shared" ca="1" si="110"/>
        <v>0.63495128779226551</v>
      </c>
      <c r="F1756" s="76">
        <f t="shared" ca="1" si="111"/>
        <v>4.6423598497099734</v>
      </c>
      <c r="Q1756" s="91">
        <f t="shared" ca="1" si="112"/>
        <v>6.4016070600055208E-2</v>
      </c>
      <c r="R1756" s="91">
        <f t="shared" ca="1" si="113"/>
        <v>7.977801247034753</v>
      </c>
    </row>
    <row r="1757" spans="5:18" x14ac:dyDescent="0.25">
      <c r="E1757" s="76">
        <f t="shared" ca="1" si="110"/>
        <v>0.54168570819151862</v>
      </c>
      <c r="F1757" s="76">
        <f t="shared" ca="1" si="111"/>
        <v>4.002889010529433</v>
      </c>
      <c r="Q1757" s="91">
        <f t="shared" ca="1" si="112"/>
        <v>0.26327391718775928</v>
      </c>
      <c r="R1757" s="91">
        <f t="shared" ca="1" si="113"/>
        <v>9.4227962834914596</v>
      </c>
    </row>
    <row r="1758" spans="5:18" x14ac:dyDescent="0.25">
      <c r="E1758" s="76">
        <f t="shared" ca="1" si="110"/>
        <v>0.91464104348922759</v>
      </c>
      <c r="F1758" s="76">
        <f t="shared" ca="1" si="111"/>
        <v>8.4672484357613484</v>
      </c>
      <c r="Q1758" s="91">
        <f t="shared" ca="1" si="112"/>
        <v>0.53704451595268088</v>
      </c>
      <c r="R1758" s="91">
        <f t="shared" ca="1" si="113"/>
        <v>10.950677944480939</v>
      </c>
    </row>
    <row r="1759" spans="5:18" x14ac:dyDescent="0.25">
      <c r="E1759" s="76">
        <f t="shared" ca="1" si="110"/>
        <v>0.60539519229055616</v>
      </c>
      <c r="F1759" s="76">
        <f t="shared" ca="1" si="111"/>
        <v>4.427452507114757</v>
      </c>
      <c r="Q1759" s="91">
        <f t="shared" ca="1" si="112"/>
        <v>0.28511636580286603</v>
      </c>
      <c r="R1759" s="91">
        <f t="shared" ca="1" si="113"/>
        <v>9.5459553521465299</v>
      </c>
    </row>
    <row r="1760" spans="5:18" x14ac:dyDescent="0.25">
      <c r="E1760" s="76">
        <f t="shared" ca="1" si="110"/>
        <v>0.94173735348367438</v>
      </c>
      <c r="F1760" s="76">
        <f t="shared" ca="1" si="111"/>
        <v>9.4968340151269199</v>
      </c>
      <c r="Q1760" s="91">
        <f t="shared" ca="1" si="112"/>
        <v>0.41232600500272898</v>
      </c>
      <c r="R1760" s="91">
        <f t="shared" ca="1" si="113"/>
        <v>10.242209915715874</v>
      </c>
    </row>
    <row r="1761" spans="5:18" x14ac:dyDescent="0.25">
      <c r="E1761" s="76">
        <f t="shared" ca="1" si="110"/>
        <v>0.35778435906892658</v>
      </c>
      <c r="F1761" s="76">
        <f t="shared" ca="1" si="111"/>
        <v>2.9451857587441683</v>
      </c>
      <c r="Q1761" s="91">
        <f t="shared" ca="1" si="112"/>
        <v>9.936830278239428E-2</v>
      </c>
      <c r="R1761" s="91">
        <f t="shared" ca="1" si="113"/>
        <v>8.3264384140501395</v>
      </c>
    </row>
    <row r="1762" spans="5:18" x14ac:dyDescent="0.25">
      <c r="E1762" s="76">
        <f t="shared" ca="1" si="110"/>
        <v>0.72664442577975408</v>
      </c>
      <c r="F1762" s="76">
        <f t="shared" ca="1" si="111"/>
        <v>5.4185568866101503</v>
      </c>
      <c r="Q1762" s="91">
        <f t="shared" ca="1" si="112"/>
        <v>0.91466517659597535</v>
      </c>
      <c r="R1762" s="91">
        <f t="shared" ca="1" si="113"/>
        <v>14.833811083094345</v>
      </c>
    </row>
    <row r="1763" spans="5:18" x14ac:dyDescent="0.25">
      <c r="E1763" s="76">
        <f t="shared" ca="1" si="110"/>
        <v>0.70173620389098834</v>
      </c>
      <c r="F1763" s="76">
        <f t="shared" ca="1" si="111"/>
        <v>5.1873492230588498</v>
      </c>
      <c r="Q1763" s="91">
        <f t="shared" ca="1" si="112"/>
        <v>0.68271788615147744</v>
      </c>
      <c r="R1763" s="91">
        <f t="shared" ca="1" si="113"/>
        <v>11.92637920358073</v>
      </c>
    </row>
    <row r="1764" spans="5:18" x14ac:dyDescent="0.25">
      <c r="E1764" s="76">
        <f t="shared" ca="1" si="110"/>
        <v>0.42911390773397295</v>
      </c>
      <c r="F1764" s="76">
        <f t="shared" ca="1" si="111"/>
        <v>3.3372052498850353</v>
      </c>
      <c r="Q1764" s="91">
        <f t="shared" ca="1" si="112"/>
        <v>0.80693080396567063</v>
      </c>
      <c r="R1764" s="91">
        <f t="shared" ca="1" si="113"/>
        <v>13.078729230764591</v>
      </c>
    </row>
    <row r="1765" spans="5:18" x14ac:dyDescent="0.25">
      <c r="E1765" s="76">
        <f t="shared" ca="1" si="110"/>
        <v>0.6845090121105587</v>
      </c>
      <c r="F1765" s="76">
        <f t="shared" ca="1" si="111"/>
        <v>5.0373793773505966</v>
      </c>
      <c r="Q1765" s="91">
        <f t="shared" ca="1" si="112"/>
        <v>0.70589750935499673</v>
      </c>
      <c r="R1765" s="91">
        <f t="shared" ca="1" si="113"/>
        <v>12.109467057661913</v>
      </c>
    </row>
    <row r="1766" spans="5:18" x14ac:dyDescent="0.25">
      <c r="E1766" s="76">
        <f t="shared" ca="1" si="110"/>
        <v>0.79114281822430144</v>
      </c>
      <c r="F1766" s="76">
        <f t="shared" ca="1" si="111"/>
        <v>6.1236864711581447</v>
      </c>
      <c r="Q1766" s="91">
        <f t="shared" ca="1" si="112"/>
        <v>0.85383523613913337</v>
      </c>
      <c r="R1766" s="91">
        <f t="shared" ca="1" si="113"/>
        <v>13.690104861399266</v>
      </c>
    </row>
    <row r="1767" spans="5:18" x14ac:dyDescent="0.25">
      <c r="E1767" s="76">
        <f t="shared" ca="1" si="110"/>
        <v>0.61129531316396457</v>
      </c>
      <c r="F1767" s="76">
        <f t="shared" ca="1" si="111"/>
        <v>4.4693072384584172</v>
      </c>
      <c r="Q1767" s="91">
        <f t="shared" ca="1" si="112"/>
        <v>1.0984895497487601E-2</v>
      </c>
      <c r="R1767" s="91">
        <f t="shared" ca="1" si="113"/>
        <v>6.9868585011398014</v>
      </c>
    </row>
    <row r="1768" spans="5:18" x14ac:dyDescent="0.25">
      <c r="E1768" s="76">
        <f t="shared" ca="1" si="110"/>
        <v>0.92608119198340599</v>
      </c>
      <c r="F1768" s="76">
        <f t="shared" ca="1" si="111"/>
        <v>8.8522069724176706</v>
      </c>
      <c r="Q1768" s="91">
        <f t="shared" ca="1" si="112"/>
        <v>0.16451840955773001</v>
      </c>
      <c r="R1768" s="91">
        <f t="shared" ca="1" si="113"/>
        <v>8.8191749016883776</v>
      </c>
    </row>
    <row r="1769" spans="5:18" x14ac:dyDescent="0.25">
      <c r="E1769" s="76">
        <f t="shared" ca="1" si="110"/>
        <v>0.84879694691811958</v>
      </c>
      <c r="F1769" s="76">
        <f t="shared" ca="1" si="111"/>
        <v>6.9641898049441648</v>
      </c>
      <c r="Q1769" s="91">
        <f t="shared" ca="1" si="112"/>
        <v>0.46316363355038348</v>
      </c>
      <c r="R1769" s="91">
        <f t="shared" ca="1" si="113"/>
        <v>10.523574207552411</v>
      </c>
    </row>
    <row r="1770" spans="5:18" x14ac:dyDescent="0.25">
      <c r="E1770" s="76">
        <f t="shared" ca="1" si="110"/>
        <v>0.89017059287152789</v>
      </c>
      <c r="F1770" s="76">
        <f t="shared" ca="1" si="111"/>
        <v>7.8002628862404517</v>
      </c>
      <c r="Q1770" s="91">
        <f t="shared" ca="1" si="112"/>
        <v>0.37781297311649387</v>
      </c>
      <c r="R1770" s="91">
        <f t="shared" ca="1" si="113"/>
        <v>10.054010798902986</v>
      </c>
    </row>
    <row r="1771" spans="5:18" x14ac:dyDescent="0.25">
      <c r="E1771" s="76">
        <f t="shared" ca="1" si="110"/>
        <v>8.0273885775297038E-2</v>
      </c>
      <c r="F1771" s="76">
        <f t="shared" ca="1" si="111"/>
        <v>1.2326642100047631</v>
      </c>
      <c r="Q1771" s="91">
        <f t="shared" ca="1" si="112"/>
        <v>0.39725359839146801</v>
      </c>
      <c r="R1771" s="91">
        <f t="shared" ca="1" si="113"/>
        <v>10.159861194653237</v>
      </c>
    </row>
    <row r="1772" spans="5:18" x14ac:dyDescent="0.25">
      <c r="E1772" s="76">
        <f t="shared" ca="1" si="110"/>
        <v>0.47767984958991128</v>
      </c>
      <c r="F1772" s="76">
        <f t="shared" ca="1" si="111"/>
        <v>3.6146730941411027</v>
      </c>
      <c r="Q1772" s="91">
        <f t="shared" ca="1" si="112"/>
        <v>0.46009597080293718</v>
      </c>
      <c r="R1772" s="91">
        <f t="shared" ca="1" si="113"/>
        <v>10.50638048397856</v>
      </c>
    </row>
    <row r="1773" spans="5:18" x14ac:dyDescent="0.25">
      <c r="E1773" s="76">
        <f t="shared" ca="1" si="110"/>
        <v>0.23005672770280872</v>
      </c>
      <c r="F1773" s="76">
        <f t="shared" ca="1" si="111"/>
        <v>2.2448763212532725</v>
      </c>
      <c r="Q1773" s="91">
        <f t="shared" ca="1" si="112"/>
        <v>0.30873445650034292</v>
      </c>
      <c r="R1773" s="91">
        <f t="shared" ca="1" si="113"/>
        <v>9.6769978260923821</v>
      </c>
    </row>
    <row r="1774" spans="5:18" x14ac:dyDescent="0.25">
      <c r="E1774" s="76">
        <f t="shared" ca="1" si="110"/>
        <v>0.65750685598811731</v>
      </c>
      <c r="F1774" s="76">
        <f t="shared" ca="1" si="111"/>
        <v>4.8161193249678664</v>
      </c>
      <c r="Q1774" s="91">
        <f t="shared" ca="1" si="112"/>
        <v>0.78926825960890579</v>
      </c>
      <c r="R1774" s="91">
        <f t="shared" ca="1" si="113"/>
        <v>12.882354357817244</v>
      </c>
    </row>
    <row r="1775" spans="5:18" x14ac:dyDescent="0.25">
      <c r="E1775" s="76">
        <f t="shared" ca="1" si="110"/>
        <v>0.89036601481898858</v>
      </c>
      <c r="F1775" s="76">
        <f t="shared" ca="1" si="111"/>
        <v>7.8049469482397855</v>
      </c>
      <c r="Q1775" s="91">
        <f t="shared" ca="1" si="112"/>
        <v>0.20200439941744253</v>
      </c>
      <c r="R1775" s="91">
        <f t="shared" ca="1" si="113"/>
        <v>9.0606605998500243</v>
      </c>
    </row>
    <row r="1776" spans="5:18" x14ac:dyDescent="0.25">
      <c r="E1776" s="76">
        <f t="shared" ca="1" si="110"/>
        <v>0.59948341321673415</v>
      </c>
      <c r="F1776" s="76">
        <f t="shared" ca="1" si="111"/>
        <v>4.3859998604843859</v>
      </c>
      <c r="Q1776" s="91">
        <f t="shared" ca="1" si="112"/>
        <v>3.5537478973029724E-2</v>
      </c>
      <c r="R1776" s="91">
        <f t="shared" ca="1" si="113"/>
        <v>7.5897552771226833</v>
      </c>
    </row>
    <row r="1777" spans="5:18" x14ac:dyDescent="0.25">
      <c r="E1777" s="76">
        <f t="shared" ca="1" si="110"/>
        <v>0.93313255640161452</v>
      </c>
      <c r="F1777" s="76">
        <f t="shared" ca="1" si="111"/>
        <v>9.122477137275407</v>
      </c>
      <c r="Q1777" s="91">
        <f t="shared" ca="1" si="112"/>
        <v>0.20855810931045604</v>
      </c>
      <c r="R1777" s="91">
        <f t="shared" ca="1" si="113"/>
        <v>9.1009880711392928</v>
      </c>
    </row>
    <row r="1778" spans="5:18" x14ac:dyDescent="0.25">
      <c r="E1778" s="76">
        <f t="shared" ca="1" si="110"/>
        <v>0.11788563614449932</v>
      </c>
      <c r="F1778" s="76">
        <f t="shared" ca="1" si="111"/>
        <v>1.5365286503415949</v>
      </c>
      <c r="Q1778" s="91">
        <f t="shared" ca="1" si="112"/>
        <v>0.55295714789745631</v>
      </c>
      <c r="R1778" s="91">
        <f t="shared" ca="1" si="113"/>
        <v>11.046893975946221</v>
      </c>
    </row>
    <row r="1779" spans="5:18" x14ac:dyDescent="0.25">
      <c r="E1779" s="76">
        <f t="shared" ca="1" si="110"/>
        <v>0.14815240844634114</v>
      </c>
      <c r="F1779" s="76">
        <f t="shared" ca="1" si="111"/>
        <v>1.7472562953484245</v>
      </c>
      <c r="Q1779" s="91">
        <f t="shared" ca="1" si="112"/>
        <v>0.39157474739273135</v>
      </c>
      <c r="R1779" s="91">
        <f t="shared" ca="1" si="113"/>
        <v>10.128908822953338</v>
      </c>
    </row>
    <row r="1780" spans="5:18" x14ac:dyDescent="0.25">
      <c r="E1780" s="76">
        <f t="shared" ca="1" si="110"/>
        <v>0.23920982135784563</v>
      </c>
      <c r="F1780" s="76">
        <f t="shared" ca="1" si="111"/>
        <v>2.2967341851219532</v>
      </c>
      <c r="Q1780" s="91">
        <f t="shared" ca="1" si="112"/>
        <v>0.6133401054532388</v>
      </c>
      <c r="R1780" s="91">
        <f t="shared" ca="1" si="113"/>
        <v>11.431457775365388</v>
      </c>
    </row>
    <row r="1781" spans="5:18" x14ac:dyDescent="0.25">
      <c r="E1781" s="76">
        <f t="shared" ca="1" si="110"/>
        <v>0.92268135795258743</v>
      </c>
      <c r="F1781" s="76">
        <f t="shared" ca="1" si="111"/>
        <v>8.7315459035811358</v>
      </c>
      <c r="Q1781" s="91">
        <f t="shared" ca="1" si="112"/>
        <v>0.25321893440046506</v>
      </c>
      <c r="R1781" s="91">
        <f t="shared" ca="1" si="113"/>
        <v>9.365274365830329</v>
      </c>
    </row>
    <row r="1782" spans="5:18" x14ac:dyDescent="0.25">
      <c r="E1782" s="76">
        <f t="shared" ca="1" si="110"/>
        <v>5.5204650536211708E-2</v>
      </c>
      <c r="F1782" s="76">
        <f t="shared" ca="1" si="111"/>
        <v>0.98206331900395805</v>
      </c>
      <c r="Q1782" s="91">
        <f t="shared" ca="1" si="112"/>
        <v>0.43878368082614383</v>
      </c>
      <c r="R1782" s="91">
        <f t="shared" ca="1" si="113"/>
        <v>10.387779441306982</v>
      </c>
    </row>
    <row r="1783" spans="5:18" x14ac:dyDescent="0.25">
      <c r="E1783" s="76">
        <f t="shared" ca="1" si="110"/>
        <v>0.5235015664275271</v>
      </c>
      <c r="F1783" s="76">
        <f t="shared" ca="1" si="111"/>
        <v>3.8893593560469615</v>
      </c>
      <c r="Q1783" s="91">
        <f t="shared" ca="1" si="112"/>
        <v>0.606279908961043</v>
      </c>
      <c r="R1783" s="91">
        <f t="shared" ca="1" si="113"/>
        <v>11.384641030369426</v>
      </c>
    </row>
    <row r="1784" spans="5:18" x14ac:dyDescent="0.25">
      <c r="E1784" s="76">
        <f t="shared" ca="1" si="110"/>
        <v>0.16751577044759303</v>
      </c>
      <c r="F1784" s="76">
        <f t="shared" ca="1" si="111"/>
        <v>1.8723234836042209</v>
      </c>
      <c r="Q1784" s="91">
        <f t="shared" ca="1" si="112"/>
        <v>0.27013173433811044</v>
      </c>
      <c r="R1784" s="91">
        <f t="shared" ca="1" si="113"/>
        <v>9.4617090461593349</v>
      </c>
    </row>
    <row r="1785" spans="5:18" x14ac:dyDescent="0.25">
      <c r="E1785" s="76">
        <f t="shared" ca="1" si="110"/>
        <v>0.4655179029681048</v>
      </c>
      <c r="F1785" s="76">
        <f t="shared" ca="1" si="111"/>
        <v>3.5440610992953898</v>
      </c>
      <c r="Q1785" s="91">
        <f t="shared" ca="1" si="112"/>
        <v>0.5258828389889848</v>
      </c>
      <c r="R1785" s="91">
        <f t="shared" ca="1" si="113"/>
        <v>10.884226554651844</v>
      </c>
    </row>
    <row r="1786" spans="5:18" x14ac:dyDescent="0.25">
      <c r="E1786" s="76">
        <f t="shared" ca="1" si="110"/>
        <v>0.80664214914543531</v>
      </c>
      <c r="F1786" s="76">
        <f t="shared" ca="1" si="111"/>
        <v>6.324448183499511</v>
      </c>
      <c r="Q1786" s="91">
        <f t="shared" ca="1" si="112"/>
        <v>0.82324983194464285</v>
      </c>
      <c r="R1786" s="91">
        <f t="shared" ca="1" si="113"/>
        <v>13.274691868746725</v>
      </c>
    </row>
    <row r="1787" spans="5:18" x14ac:dyDescent="0.25">
      <c r="E1787" s="76">
        <f t="shared" ca="1" si="110"/>
        <v>0.48551698073476712</v>
      </c>
      <c r="F1787" s="76">
        <f t="shared" ca="1" si="111"/>
        <v>3.6606387954843429</v>
      </c>
      <c r="Q1787" s="91">
        <f t="shared" ca="1" si="112"/>
        <v>0.38297087871901014</v>
      </c>
      <c r="R1787" s="91">
        <f t="shared" ca="1" si="113"/>
        <v>10.082068352040633</v>
      </c>
    </row>
    <row r="1788" spans="5:18" x14ac:dyDescent="0.25">
      <c r="E1788" s="76">
        <f t="shared" ca="1" si="110"/>
        <v>3.6007971533400296E-2</v>
      </c>
      <c r="F1788" s="76">
        <f t="shared" ca="1" si="111"/>
        <v>0.73632748544164306</v>
      </c>
      <c r="Q1788" s="91">
        <f t="shared" ca="1" si="112"/>
        <v>0.19055249594393875</v>
      </c>
      <c r="R1788" s="91">
        <f t="shared" ca="1" si="113"/>
        <v>8.9889839153440452</v>
      </c>
    </row>
    <row r="1789" spans="5:18" x14ac:dyDescent="0.25">
      <c r="E1789" s="76">
        <f t="shared" ca="1" si="110"/>
        <v>0.48565552638556808</v>
      </c>
      <c r="F1789" s="76">
        <f t="shared" ca="1" si="111"/>
        <v>3.6614548179083934</v>
      </c>
      <c r="Q1789" s="91">
        <f t="shared" ca="1" si="112"/>
        <v>0.227284341586378</v>
      </c>
      <c r="R1789" s="91">
        <f t="shared" ca="1" si="113"/>
        <v>9.2138176831525804</v>
      </c>
    </row>
    <row r="1790" spans="5:18" x14ac:dyDescent="0.25">
      <c r="E1790" s="76">
        <f t="shared" ca="1" si="110"/>
        <v>4.3980611502951183E-2</v>
      </c>
      <c r="F1790" s="76">
        <f t="shared" ca="1" si="111"/>
        <v>0.84673620441310726</v>
      </c>
      <c r="Q1790" s="91">
        <f t="shared" ca="1" si="112"/>
        <v>9.0479213495257227E-2</v>
      </c>
      <c r="R1790" s="91">
        <f t="shared" ca="1" si="113"/>
        <v>8.2468677801317245</v>
      </c>
    </row>
    <row r="1791" spans="5:18" x14ac:dyDescent="0.25">
      <c r="E1791" s="76">
        <f t="shared" ca="1" si="110"/>
        <v>0.34563975365760757</v>
      </c>
      <c r="F1791" s="76">
        <f t="shared" ca="1" si="111"/>
        <v>2.8793828343091916</v>
      </c>
      <c r="Q1791" s="91">
        <f t="shared" ca="1" si="112"/>
        <v>0.99215847605752117</v>
      </c>
      <c r="R1791" s="91">
        <f t="shared" ca="1" si="113"/>
        <v>19.6887769004097</v>
      </c>
    </row>
    <row r="1792" spans="5:18" x14ac:dyDescent="0.25">
      <c r="E1792" s="76">
        <f t="shared" ca="1" si="110"/>
        <v>0.12524153717897246</v>
      </c>
      <c r="F1792" s="76">
        <f t="shared" ca="1" si="111"/>
        <v>1.5898403559172332</v>
      </c>
      <c r="Q1792" s="91">
        <f t="shared" ca="1" si="112"/>
        <v>0.98205209438391217</v>
      </c>
      <c r="R1792" s="91">
        <f t="shared" ca="1" si="113"/>
        <v>18.022480110204604</v>
      </c>
    </row>
    <row r="1793" spans="5:18" x14ac:dyDescent="0.25">
      <c r="E1793" s="76">
        <f t="shared" ca="1" si="110"/>
        <v>0.40406477617858139</v>
      </c>
      <c r="F1793" s="76">
        <f t="shared" ca="1" si="111"/>
        <v>3.1980082244718107</v>
      </c>
      <c r="Q1793" s="91">
        <f t="shared" ca="1" si="112"/>
        <v>0.84217780161665257</v>
      </c>
      <c r="R1793" s="91">
        <f t="shared" ca="1" si="113"/>
        <v>13.523266263314728</v>
      </c>
    </row>
    <row r="1794" spans="5:18" x14ac:dyDescent="0.25">
      <c r="E1794" s="76">
        <f t="shared" ca="1" si="110"/>
        <v>0.90770376566777577</v>
      </c>
      <c r="F1794" s="76">
        <f t="shared" ca="1" si="111"/>
        <v>8.2595594634210485</v>
      </c>
      <c r="Q1794" s="91">
        <f t="shared" ca="1" si="112"/>
        <v>0.30538901997946988</v>
      </c>
      <c r="R1794" s="91">
        <f t="shared" ca="1" si="113"/>
        <v>9.6585426977647124</v>
      </c>
    </row>
    <row r="1795" spans="5:18" x14ac:dyDescent="0.25">
      <c r="E1795" s="76">
        <f t="shared" ca="1" si="110"/>
        <v>0.71767037330518102</v>
      </c>
      <c r="F1795" s="76">
        <f t="shared" ca="1" si="111"/>
        <v>5.3331287403595047</v>
      </c>
      <c r="Q1795" s="91">
        <f t="shared" ca="1" si="112"/>
        <v>0.89148965704766181</v>
      </c>
      <c r="R1795" s="91">
        <f t="shared" ca="1" si="113"/>
        <v>14.328057432520533</v>
      </c>
    </row>
    <row r="1796" spans="5:18" x14ac:dyDescent="0.25">
      <c r="E1796" s="76">
        <f t="shared" ref="E1796:E1859" ca="1" si="114">RAND()</f>
        <v>0.93229182850073766</v>
      </c>
      <c r="F1796" s="76">
        <f t="shared" ref="F1796:F1859" ca="1" si="115">(((-LN(E1796))^(-$C$3)-1)*(1/$C$3))*$C$5+$C$4</f>
        <v>9.0886961832325781</v>
      </c>
      <c r="Q1796" s="91">
        <f t="shared" ref="Q1796:Q1859" ca="1" si="116">RAND()</f>
        <v>0.94166440913611849</v>
      </c>
      <c r="R1796" s="91">
        <f t="shared" ref="R1796:R1859" ca="1" si="117">-LN(-LN(Q1796))*$O$4+$O$3</f>
        <v>15.623280521546718</v>
      </c>
    </row>
    <row r="1797" spans="5:18" x14ac:dyDescent="0.25">
      <c r="E1797" s="76">
        <f t="shared" ca="1" si="114"/>
        <v>0.65176514306793853</v>
      </c>
      <c r="F1797" s="76">
        <f t="shared" ca="1" si="115"/>
        <v>4.7710019027339952</v>
      </c>
      <c r="Q1797" s="91">
        <f t="shared" ca="1" si="116"/>
        <v>0.21338708608485313</v>
      </c>
      <c r="R1797" s="91">
        <f t="shared" ca="1" si="117"/>
        <v>9.130408597703715</v>
      </c>
    </row>
    <row r="1798" spans="5:18" x14ac:dyDescent="0.25">
      <c r="E1798" s="76">
        <f t="shared" ca="1" si="114"/>
        <v>0.47528295142986388</v>
      </c>
      <c r="F1798" s="76">
        <f t="shared" ca="1" si="115"/>
        <v>3.6006893363952726</v>
      </c>
      <c r="Q1798" s="91">
        <f t="shared" ca="1" si="116"/>
        <v>0.61187526487618493</v>
      </c>
      <c r="R1798" s="91">
        <f t="shared" ca="1" si="117"/>
        <v>11.421698553191149</v>
      </c>
    </row>
    <row r="1799" spans="5:18" x14ac:dyDescent="0.25">
      <c r="E1799" s="76">
        <f t="shared" ca="1" si="114"/>
        <v>7.6826648793135277E-2</v>
      </c>
      <c r="F1799" s="76">
        <f t="shared" ca="1" si="115"/>
        <v>1.2012360835142473</v>
      </c>
      <c r="Q1799" s="91">
        <f t="shared" ca="1" si="116"/>
        <v>0.82836242352271727</v>
      </c>
      <c r="R1799" s="91">
        <f t="shared" ca="1" si="117"/>
        <v>13.339389776481513</v>
      </c>
    </row>
    <row r="1800" spans="5:18" x14ac:dyDescent="0.25">
      <c r="E1800" s="76">
        <f t="shared" ca="1" si="114"/>
        <v>0.55663806682158268</v>
      </c>
      <c r="F1800" s="76">
        <f t="shared" ca="1" si="115"/>
        <v>4.0985247939514187</v>
      </c>
      <c r="Q1800" s="91">
        <f t="shared" ca="1" si="116"/>
        <v>0.77809486491887614</v>
      </c>
      <c r="R1800" s="91">
        <f t="shared" ca="1" si="117"/>
        <v>12.765347224745224</v>
      </c>
    </row>
    <row r="1801" spans="5:18" x14ac:dyDescent="0.25">
      <c r="E1801" s="76">
        <f t="shared" ca="1" si="114"/>
        <v>0.56876015302783256</v>
      </c>
      <c r="F1801" s="76">
        <f t="shared" ca="1" si="115"/>
        <v>4.1777229879648932</v>
      </c>
      <c r="Q1801" s="91">
        <f t="shared" ca="1" si="116"/>
        <v>0.84392486249105658</v>
      </c>
      <c r="R1801" s="91">
        <f t="shared" ca="1" si="117"/>
        <v>13.547542693905116</v>
      </c>
    </row>
    <row r="1802" spans="5:18" x14ac:dyDescent="0.25">
      <c r="E1802" s="76">
        <f t="shared" ca="1" si="114"/>
        <v>0.93081407081497802</v>
      </c>
      <c r="F1802" s="76">
        <f t="shared" ca="1" si="115"/>
        <v>9.0303894681267032</v>
      </c>
      <c r="Q1802" s="91">
        <f t="shared" ca="1" si="116"/>
        <v>0.70679328989621626</v>
      </c>
      <c r="R1802" s="91">
        <f t="shared" ca="1" si="117"/>
        <v>12.116762832063076</v>
      </c>
    </row>
    <row r="1803" spans="5:18" x14ac:dyDescent="0.25">
      <c r="E1803" s="76">
        <f t="shared" ca="1" si="114"/>
        <v>0.94848224175611073</v>
      </c>
      <c r="F1803" s="76">
        <f t="shared" ca="1" si="115"/>
        <v>9.8343340896495963</v>
      </c>
      <c r="Q1803" s="91">
        <f t="shared" ca="1" si="116"/>
        <v>0.27624029414673157</v>
      </c>
      <c r="R1803" s="91">
        <f t="shared" ca="1" si="117"/>
        <v>9.4961739179480062</v>
      </c>
    </row>
    <row r="1804" spans="5:18" x14ac:dyDescent="0.25">
      <c r="E1804" s="76">
        <f t="shared" ca="1" si="114"/>
        <v>0.76108153948403845</v>
      </c>
      <c r="F1804" s="76">
        <f t="shared" ca="1" si="115"/>
        <v>5.7725350895380396</v>
      </c>
      <c r="Q1804" s="91">
        <f t="shared" ca="1" si="116"/>
        <v>0.36758420501313094</v>
      </c>
      <c r="R1804" s="91">
        <f t="shared" ca="1" si="117"/>
        <v>9.9983949296591881</v>
      </c>
    </row>
    <row r="1805" spans="5:18" x14ac:dyDescent="0.25">
      <c r="E1805" s="76">
        <f t="shared" ca="1" si="114"/>
        <v>0.37192002228660714</v>
      </c>
      <c r="F1805" s="76">
        <f t="shared" ca="1" si="115"/>
        <v>3.0219793854111261</v>
      </c>
      <c r="Q1805" s="91">
        <f t="shared" ca="1" si="116"/>
        <v>0.97574654688095996</v>
      </c>
      <c r="R1805" s="91">
        <f t="shared" ca="1" si="117"/>
        <v>17.41389037310833</v>
      </c>
    </row>
    <row r="1806" spans="5:18" x14ac:dyDescent="0.25">
      <c r="E1806" s="76">
        <f t="shared" ca="1" si="114"/>
        <v>0.11355361586760471</v>
      </c>
      <c r="F1806" s="76">
        <f t="shared" ca="1" si="115"/>
        <v>1.5043776327263898</v>
      </c>
      <c r="Q1806" s="91">
        <f t="shared" ca="1" si="116"/>
        <v>0.25148600154843215</v>
      </c>
      <c r="R1806" s="91">
        <f t="shared" ca="1" si="117"/>
        <v>9.3552998106563265</v>
      </c>
    </row>
    <row r="1807" spans="5:18" x14ac:dyDescent="0.25">
      <c r="E1807" s="76">
        <f t="shared" ca="1" si="114"/>
        <v>0.5878295702627816</v>
      </c>
      <c r="F1807" s="76">
        <f t="shared" ca="1" si="115"/>
        <v>4.3056370709210086</v>
      </c>
      <c r="Q1807" s="91">
        <f t="shared" ca="1" si="116"/>
        <v>0.22076853306252398</v>
      </c>
      <c r="R1807" s="91">
        <f t="shared" ca="1" si="117"/>
        <v>9.1749325496823619</v>
      </c>
    </row>
    <row r="1808" spans="5:18" x14ac:dyDescent="0.25">
      <c r="E1808" s="76">
        <f t="shared" ca="1" si="114"/>
        <v>0.25548106274196947</v>
      </c>
      <c r="F1808" s="76">
        <f t="shared" ca="1" si="115"/>
        <v>2.3878314949074526</v>
      </c>
      <c r="Q1808" s="91">
        <f t="shared" ca="1" si="116"/>
        <v>0.31470359392459701</v>
      </c>
      <c r="R1808" s="91">
        <f t="shared" ca="1" si="117"/>
        <v>9.7098538433053676</v>
      </c>
    </row>
    <row r="1809" spans="5:18" x14ac:dyDescent="0.25">
      <c r="E1809" s="76">
        <f t="shared" ca="1" si="114"/>
        <v>0.59215845688127977</v>
      </c>
      <c r="F1809" s="76">
        <f t="shared" ca="1" si="115"/>
        <v>4.3352845957861215</v>
      </c>
      <c r="Q1809" s="91">
        <f t="shared" ca="1" si="116"/>
        <v>0.4458119124344132</v>
      </c>
      <c r="R1809" s="91">
        <f t="shared" ca="1" si="117"/>
        <v>10.426737618012863</v>
      </c>
    </row>
    <row r="1810" spans="5:18" x14ac:dyDescent="0.25">
      <c r="E1810" s="76">
        <f t="shared" ca="1" si="114"/>
        <v>0.19858978028819951</v>
      </c>
      <c r="F1810" s="76">
        <f t="shared" ca="1" si="115"/>
        <v>2.0621572989521626</v>
      </c>
      <c r="Q1810" s="91">
        <f t="shared" ca="1" si="116"/>
        <v>0.36117206668117119</v>
      </c>
      <c r="R1810" s="91">
        <f t="shared" ca="1" si="117"/>
        <v>9.9635329018140553</v>
      </c>
    </row>
    <row r="1811" spans="5:18" x14ac:dyDescent="0.25">
      <c r="E1811" s="76">
        <f t="shared" ca="1" si="114"/>
        <v>0.469333289254391</v>
      </c>
      <c r="F1811" s="76">
        <f t="shared" ca="1" si="115"/>
        <v>3.566122820483872</v>
      </c>
      <c r="Q1811" s="91">
        <f t="shared" ca="1" si="116"/>
        <v>0.43961974192554121</v>
      </c>
      <c r="R1811" s="91">
        <f t="shared" ca="1" si="117"/>
        <v>10.392406570687282</v>
      </c>
    </row>
    <row r="1812" spans="5:18" x14ac:dyDescent="0.25">
      <c r="E1812" s="76">
        <f t="shared" ca="1" si="114"/>
        <v>0.91661241877279576</v>
      </c>
      <c r="F1812" s="76">
        <f t="shared" ca="1" si="115"/>
        <v>8.5295325436719889</v>
      </c>
      <c r="Q1812" s="91">
        <f t="shared" ca="1" si="116"/>
        <v>9.60502206983328E-2</v>
      </c>
      <c r="R1812" s="91">
        <f t="shared" ca="1" si="117"/>
        <v>8.2972346231945941</v>
      </c>
    </row>
    <row r="1813" spans="5:18" x14ac:dyDescent="0.25">
      <c r="E1813" s="76">
        <f t="shared" ca="1" si="114"/>
        <v>0.67611394405312564</v>
      </c>
      <c r="F1813" s="76">
        <f t="shared" ca="1" si="115"/>
        <v>4.9668921059563971</v>
      </c>
      <c r="Q1813" s="91">
        <f t="shared" ca="1" si="116"/>
        <v>0.9254558727455936</v>
      </c>
      <c r="R1813" s="91">
        <f t="shared" ca="1" si="117"/>
        <v>15.115759299396245</v>
      </c>
    </row>
    <row r="1814" spans="5:18" x14ac:dyDescent="0.25">
      <c r="E1814" s="76">
        <f t="shared" ca="1" si="114"/>
        <v>0.70192044193207992</v>
      </c>
      <c r="F1814" s="76">
        <f t="shared" ca="1" si="115"/>
        <v>5.1889942960028552</v>
      </c>
      <c r="Q1814" s="91">
        <f t="shared" ca="1" si="116"/>
        <v>4.2147737206478242E-3</v>
      </c>
      <c r="R1814" s="91">
        <f t="shared" ca="1" si="117"/>
        <v>6.6017501497004893</v>
      </c>
    </row>
    <row r="1815" spans="5:18" x14ac:dyDescent="0.25">
      <c r="E1815" s="76">
        <f t="shared" ca="1" si="114"/>
        <v>0.54105423505640104</v>
      </c>
      <c r="F1815" s="76">
        <f t="shared" ca="1" si="115"/>
        <v>3.9988971429699545</v>
      </c>
      <c r="Q1815" s="91">
        <f t="shared" ca="1" si="116"/>
        <v>0.66181694188555251</v>
      </c>
      <c r="R1815" s="91">
        <f t="shared" ca="1" si="117"/>
        <v>11.769747488451552</v>
      </c>
    </row>
    <row r="1816" spans="5:18" x14ac:dyDescent="0.25">
      <c r="E1816" s="76">
        <f t="shared" ca="1" si="114"/>
        <v>7.3594101374206855E-2</v>
      </c>
      <c r="F1816" s="76">
        <f t="shared" ca="1" si="115"/>
        <v>1.1710246887868809</v>
      </c>
      <c r="Q1816" s="91">
        <f t="shared" ca="1" si="116"/>
        <v>0.63796022240001971</v>
      </c>
      <c r="R1816" s="91">
        <f t="shared" ca="1" si="117"/>
        <v>11.599330754737865</v>
      </c>
    </row>
    <row r="1817" spans="5:18" x14ac:dyDescent="0.25">
      <c r="E1817" s="76">
        <f t="shared" ca="1" si="114"/>
        <v>0.67812939573844488</v>
      </c>
      <c r="F1817" s="76">
        <f t="shared" ca="1" si="115"/>
        <v>4.9836679060942286</v>
      </c>
      <c r="Q1817" s="91">
        <f t="shared" ca="1" si="116"/>
        <v>0.17708015326038373</v>
      </c>
      <c r="R1817" s="91">
        <f t="shared" ca="1" si="117"/>
        <v>8.9024249035474483</v>
      </c>
    </row>
    <row r="1818" spans="5:18" x14ac:dyDescent="0.25">
      <c r="E1818" s="76">
        <f t="shared" ca="1" si="114"/>
        <v>0.94296449146136019</v>
      </c>
      <c r="F1818" s="76">
        <f t="shared" ca="1" si="115"/>
        <v>9.5550101328845667</v>
      </c>
      <c r="Q1818" s="91">
        <f t="shared" ca="1" si="116"/>
        <v>0.8760076228523741</v>
      </c>
      <c r="R1818" s="91">
        <f t="shared" ca="1" si="117"/>
        <v>14.044150063116001</v>
      </c>
    </row>
    <row r="1819" spans="5:18" x14ac:dyDescent="0.25">
      <c r="E1819" s="76">
        <f t="shared" ca="1" si="114"/>
        <v>0.30482951811767323</v>
      </c>
      <c r="F1819" s="76">
        <f t="shared" ca="1" si="115"/>
        <v>2.6584039985396197</v>
      </c>
      <c r="Q1819" s="91">
        <f t="shared" ca="1" si="116"/>
        <v>0.36138252104455793</v>
      </c>
      <c r="R1819" s="91">
        <f t="shared" ca="1" si="117"/>
        <v>9.9646772357674696</v>
      </c>
    </row>
    <row r="1820" spans="5:18" x14ac:dyDescent="0.25">
      <c r="E1820" s="76">
        <f t="shared" ca="1" si="114"/>
        <v>0.46465263530107881</v>
      </c>
      <c r="F1820" s="76">
        <f t="shared" ca="1" si="115"/>
        <v>3.5390689595397857</v>
      </c>
      <c r="Q1820" s="91">
        <f t="shared" ca="1" si="116"/>
        <v>0.82375856061982466</v>
      </c>
      <c r="R1820" s="91">
        <f t="shared" ca="1" si="117"/>
        <v>13.281054420637227</v>
      </c>
    </row>
    <row r="1821" spans="5:18" x14ac:dyDescent="0.25">
      <c r="E1821" s="76">
        <f t="shared" ca="1" si="114"/>
        <v>0.11304884289138695</v>
      </c>
      <c r="F1821" s="76">
        <f t="shared" ca="1" si="115"/>
        <v>1.5005923980629206</v>
      </c>
      <c r="Q1821" s="91">
        <f t="shared" ca="1" si="116"/>
        <v>0.9818860107335099</v>
      </c>
      <c r="R1821" s="91">
        <f t="shared" ca="1" si="117"/>
        <v>18.003889293744095</v>
      </c>
    </row>
    <row r="1822" spans="5:18" x14ac:dyDescent="0.25">
      <c r="E1822" s="76">
        <f t="shared" ca="1" si="114"/>
        <v>0.810095515447534</v>
      </c>
      <c r="F1822" s="76">
        <f t="shared" ca="1" si="115"/>
        <v>6.3713347555713247</v>
      </c>
      <c r="Q1822" s="91">
        <f t="shared" ca="1" si="116"/>
        <v>0.5291762653788662</v>
      </c>
      <c r="R1822" s="91">
        <f t="shared" ca="1" si="117"/>
        <v>10.903750066680178</v>
      </c>
    </row>
    <row r="1823" spans="5:18" x14ac:dyDescent="0.25">
      <c r="E1823" s="76">
        <f t="shared" ca="1" si="114"/>
        <v>0.8202746973373497</v>
      </c>
      <c r="F1823" s="76">
        <f t="shared" ca="1" si="115"/>
        <v>6.5146241217541174</v>
      </c>
      <c r="Q1823" s="91">
        <f t="shared" ca="1" si="116"/>
        <v>0.13335584745424234</v>
      </c>
      <c r="R1823" s="91">
        <f t="shared" ca="1" si="117"/>
        <v>8.5990254689002299</v>
      </c>
    </row>
    <row r="1824" spans="5:18" x14ac:dyDescent="0.25">
      <c r="E1824" s="76">
        <f t="shared" ca="1" si="114"/>
        <v>0.22359485567769688</v>
      </c>
      <c r="F1824" s="76">
        <f t="shared" ca="1" si="115"/>
        <v>2.2079557661902878</v>
      </c>
      <c r="Q1824" s="91">
        <f t="shared" ca="1" si="116"/>
        <v>0.17682216125646388</v>
      </c>
      <c r="R1824" s="91">
        <f t="shared" ca="1" si="117"/>
        <v>8.9007412036360609</v>
      </c>
    </row>
    <row r="1825" spans="5:18" x14ac:dyDescent="0.25">
      <c r="E1825" s="76">
        <f t="shared" ca="1" si="114"/>
        <v>0.31366558859818372</v>
      </c>
      <c r="F1825" s="76">
        <f t="shared" ca="1" si="115"/>
        <v>2.7063241523133836</v>
      </c>
      <c r="Q1825" s="91">
        <f t="shared" ca="1" si="116"/>
        <v>0.68163691104666113</v>
      </c>
      <c r="R1825" s="91">
        <f t="shared" ca="1" si="117"/>
        <v>11.918092984609439</v>
      </c>
    </row>
    <row r="1826" spans="5:18" x14ac:dyDescent="0.25">
      <c r="E1826" s="76">
        <f t="shared" ca="1" si="114"/>
        <v>0.67004440559637657</v>
      </c>
      <c r="F1826" s="76">
        <f t="shared" ca="1" si="115"/>
        <v>4.9169120082970448</v>
      </c>
      <c r="Q1826" s="91">
        <f t="shared" ca="1" si="116"/>
        <v>0.6841371952873172</v>
      </c>
      <c r="R1826" s="91">
        <f t="shared" ca="1" si="117"/>
        <v>11.937291265621534</v>
      </c>
    </row>
    <row r="1827" spans="5:18" x14ac:dyDescent="0.25">
      <c r="E1827" s="76">
        <f t="shared" ca="1" si="114"/>
        <v>0.28505479514769971</v>
      </c>
      <c r="F1827" s="76">
        <f t="shared" ca="1" si="115"/>
        <v>2.5507340242956529</v>
      </c>
      <c r="Q1827" s="91">
        <f t="shared" ca="1" si="116"/>
        <v>0.96371277046852621</v>
      </c>
      <c r="R1827" s="91">
        <f t="shared" ca="1" si="117"/>
        <v>16.595730669314008</v>
      </c>
    </row>
    <row r="1828" spans="5:18" x14ac:dyDescent="0.25">
      <c r="E1828" s="76">
        <f t="shared" ca="1" si="114"/>
        <v>0.85800802020830313</v>
      </c>
      <c r="F1828" s="76">
        <f t="shared" ca="1" si="115"/>
        <v>7.1279604250500146</v>
      </c>
      <c r="Q1828" s="91">
        <f t="shared" ca="1" si="116"/>
        <v>8.853899380624819E-2</v>
      </c>
      <c r="R1828" s="91">
        <f t="shared" ca="1" si="117"/>
        <v>8.2289042761915212</v>
      </c>
    </row>
    <row r="1829" spans="5:18" x14ac:dyDescent="0.25">
      <c r="E1829" s="76">
        <f t="shared" ca="1" si="114"/>
        <v>0.37687373486458819</v>
      </c>
      <c r="F1829" s="76">
        <f t="shared" ca="1" si="115"/>
        <v>3.0489627291764361</v>
      </c>
      <c r="Q1829" s="91">
        <f t="shared" ca="1" si="116"/>
        <v>0.69743498844264973</v>
      </c>
      <c r="R1829" s="91">
        <f t="shared" ca="1" si="117"/>
        <v>12.041381328277435</v>
      </c>
    </row>
    <row r="1830" spans="5:18" x14ac:dyDescent="0.25">
      <c r="E1830" s="76">
        <f t="shared" ca="1" si="114"/>
        <v>0.64931387113516215</v>
      </c>
      <c r="F1830" s="76">
        <f t="shared" ca="1" si="115"/>
        <v>4.7519303433188416</v>
      </c>
      <c r="Q1830" s="91">
        <f t="shared" ca="1" si="116"/>
        <v>0.76659329295557999</v>
      </c>
      <c r="R1830" s="91">
        <f t="shared" ca="1" si="117"/>
        <v>12.65003072927977</v>
      </c>
    </row>
    <row r="1831" spans="5:18" x14ac:dyDescent="0.25">
      <c r="E1831" s="76">
        <f t="shared" ca="1" si="114"/>
        <v>0.4176444971169111</v>
      </c>
      <c r="F1831" s="76">
        <f t="shared" ca="1" si="115"/>
        <v>3.2732029752427723</v>
      </c>
      <c r="Q1831" s="91">
        <f t="shared" ca="1" si="116"/>
        <v>0.2988675078011499</v>
      </c>
      <c r="R1831" s="91">
        <f t="shared" ca="1" si="117"/>
        <v>9.622473601214887</v>
      </c>
    </row>
    <row r="1832" spans="5:18" x14ac:dyDescent="0.25">
      <c r="E1832" s="76">
        <f t="shared" ca="1" si="114"/>
        <v>0.65912744331554851</v>
      </c>
      <c r="F1832" s="76">
        <f t="shared" ca="1" si="115"/>
        <v>4.8289691113474849</v>
      </c>
      <c r="Q1832" s="91">
        <f t="shared" ca="1" si="116"/>
        <v>0.5503276939459909</v>
      </c>
      <c r="R1832" s="91">
        <f t="shared" ca="1" si="117"/>
        <v>11.030867881521024</v>
      </c>
    </row>
    <row r="1833" spans="5:18" x14ac:dyDescent="0.25">
      <c r="E1833" s="76">
        <f t="shared" ca="1" si="114"/>
        <v>0.88590470346551997</v>
      </c>
      <c r="F1833" s="76">
        <f t="shared" ca="1" si="115"/>
        <v>7.7001235921251627</v>
      </c>
      <c r="Q1833" s="91">
        <f t="shared" ca="1" si="116"/>
        <v>0.40454673977175626</v>
      </c>
      <c r="R1833" s="91">
        <f t="shared" ca="1" si="117"/>
        <v>10.199667190825608</v>
      </c>
    </row>
    <row r="1834" spans="5:18" x14ac:dyDescent="0.25">
      <c r="E1834" s="76">
        <f t="shared" ca="1" si="114"/>
        <v>0.55769824446531224</v>
      </c>
      <c r="F1834" s="76">
        <f t="shared" ca="1" si="115"/>
        <v>4.1053898236060222</v>
      </c>
      <c r="Q1834" s="91">
        <f t="shared" ca="1" si="116"/>
        <v>0.16439787907447823</v>
      </c>
      <c r="R1834" s="91">
        <f t="shared" ca="1" si="117"/>
        <v>8.8183628747300364</v>
      </c>
    </row>
    <row r="1835" spans="5:18" x14ac:dyDescent="0.25">
      <c r="E1835" s="76">
        <f t="shared" ca="1" si="114"/>
        <v>0.12167003866263326</v>
      </c>
      <c r="F1835" s="76">
        <f t="shared" ca="1" si="115"/>
        <v>1.56414854308861</v>
      </c>
      <c r="Q1835" s="91">
        <f t="shared" ca="1" si="116"/>
        <v>0.36907193972888563</v>
      </c>
      <c r="R1835" s="91">
        <f t="shared" ca="1" si="117"/>
        <v>10.006483105662827</v>
      </c>
    </row>
    <row r="1836" spans="5:18" x14ac:dyDescent="0.25">
      <c r="E1836" s="76">
        <f t="shared" ca="1" si="114"/>
        <v>0.36371787453187365</v>
      </c>
      <c r="F1836" s="76">
        <f t="shared" ca="1" si="115"/>
        <v>2.9773876866836586</v>
      </c>
      <c r="Q1836" s="91">
        <f t="shared" ca="1" si="116"/>
        <v>0.48378997124594669</v>
      </c>
      <c r="R1836" s="91">
        <f t="shared" ca="1" si="117"/>
        <v>10.640122917720031</v>
      </c>
    </row>
    <row r="1837" spans="5:18" x14ac:dyDescent="0.25">
      <c r="E1837" s="76">
        <f t="shared" ca="1" si="114"/>
        <v>5.5850478468026932E-3</v>
      </c>
      <c r="F1837" s="76">
        <f t="shared" ca="1" si="115"/>
        <v>-3.5821789601060861E-2</v>
      </c>
      <c r="Q1837" s="91">
        <f t="shared" ca="1" si="116"/>
        <v>0.63224793505064136</v>
      </c>
      <c r="R1837" s="91">
        <f t="shared" ca="1" si="117"/>
        <v>11.559704876583297</v>
      </c>
    </row>
    <row r="1838" spans="5:18" x14ac:dyDescent="0.25">
      <c r="E1838" s="76">
        <f t="shared" ca="1" si="114"/>
        <v>0.46944058159646151</v>
      </c>
      <c r="F1838" s="76">
        <f t="shared" ca="1" si="115"/>
        <v>3.5667443856061061</v>
      </c>
      <c r="Q1838" s="91">
        <f t="shared" ca="1" si="116"/>
        <v>0.29072114154320627</v>
      </c>
      <c r="R1838" s="91">
        <f t="shared" ca="1" si="117"/>
        <v>9.5772253700706393</v>
      </c>
    </row>
    <row r="1839" spans="5:18" x14ac:dyDescent="0.25">
      <c r="E1839" s="76">
        <f t="shared" ca="1" si="114"/>
        <v>0.10826514013289001</v>
      </c>
      <c r="F1839" s="76">
        <f t="shared" ca="1" si="115"/>
        <v>1.4642932120089664</v>
      </c>
      <c r="Q1839" s="91">
        <f t="shared" ca="1" si="116"/>
        <v>1.5062545447755094E-2</v>
      </c>
      <c r="R1839" s="91">
        <f t="shared" ca="1" si="117"/>
        <v>7.1319539565471164</v>
      </c>
    </row>
    <row r="1840" spans="5:18" x14ac:dyDescent="0.25">
      <c r="E1840" s="76">
        <f t="shared" ca="1" si="114"/>
        <v>0.34343807184631192</v>
      </c>
      <c r="F1840" s="76">
        <f t="shared" ca="1" si="115"/>
        <v>2.8674644732986416</v>
      </c>
      <c r="Q1840" s="91">
        <f t="shared" ca="1" si="116"/>
        <v>0.59644801833988248</v>
      </c>
      <c r="R1840" s="91">
        <f t="shared" ca="1" si="117"/>
        <v>11.320341128364394</v>
      </c>
    </row>
    <row r="1841" spans="5:18" x14ac:dyDescent="0.25">
      <c r="E1841" s="76">
        <f t="shared" ca="1" si="114"/>
        <v>0.28258210815963869</v>
      </c>
      <c r="F1841" s="76">
        <f t="shared" ca="1" si="115"/>
        <v>2.5372141757316231</v>
      </c>
      <c r="Q1841" s="91">
        <f t="shared" ca="1" si="116"/>
        <v>0.89040488200061252</v>
      </c>
      <c r="R1841" s="91">
        <f t="shared" ca="1" si="117"/>
        <v>14.306968637473616</v>
      </c>
    </row>
    <row r="1842" spans="5:18" x14ac:dyDescent="0.25">
      <c r="E1842" s="76">
        <f t="shared" ca="1" si="114"/>
        <v>0.63010027879163677</v>
      </c>
      <c r="F1842" s="76">
        <f t="shared" ca="1" si="115"/>
        <v>4.6061520423346876</v>
      </c>
      <c r="Q1842" s="91">
        <f t="shared" ca="1" si="116"/>
        <v>0.98867553433991806</v>
      </c>
      <c r="R1842" s="91">
        <f t="shared" ca="1" si="117"/>
        <v>18.950201315692805</v>
      </c>
    </row>
    <row r="1843" spans="5:18" x14ac:dyDescent="0.25">
      <c r="E1843" s="76">
        <f t="shared" ca="1" si="114"/>
        <v>0.3030498175614782</v>
      </c>
      <c r="F1843" s="76">
        <f t="shared" ca="1" si="115"/>
        <v>2.6487408912477224</v>
      </c>
      <c r="Q1843" s="91">
        <f t="shared" ca="1" si="116"/>
        <v>0.2050899313236354</v>
      </c>
      <c r="R1843" s="91">
        <f t="shared" ca="1" si="117"/>
        <v>9.0797061948234354</v>
      </c>
    </row>
    <row r="1844" spans="5:18" x14ac:dyDescent="0.25">
      <c r="E1844" s="76">
        <f t="shared" ca="1" si="114"/>
        <v>0.24425599419969557</v>
      </c>
      <c r="F1844" s="76">
        <f t="shared" ca="1" si="115"/>
        <v>2.32512461278729</v>
      </c>
      <c r="Q1844" s="91">
        <f t="shared" ca="1" si="116"/>
        <v>0.3859631110695928</v>
      </c>
      <c r="R1844" s="91">
        <f t="shared" ca="1" si="117"/>
        <v>10.098352166604426</v>
      </c>
    </row>
    <row r="1845" spans="5:18" x14ac:dyDescent="0.25">
      <c r="E1845" s="76">
        <f t="shared" ca="1" si="114"/>
        <v>0.54401659531852709</v>
      </c>
      <c r="F1845" s="76">
        <f t="shared" ca="1" si="115"/>
        <v>4.0176558833753768</v>
      </c>
      <c r="Q1845" s="91">
        <f t="shared" ca="1" si="116"/>
        <v>0.49395556834586452</v>
      </c>
      <c r="R1845" s="91">
        <f t="shared" ca="1" si="117"/>
        <v>10.698236539712715</v>
      </c>
    </row>
    <row r="1846" spans="5:18" x14ac:dyDescent="0.25">
      <c r="E1846" s="76">
        <f t="shared" ca="1" si="114"/>
        <v>0.99009360885489883</v>
      </c>
      <c r="F1846" s="76">
        <f t="shared" ca="1" si="115"/>
        <v>14.711912953602187</v>
      </c>
      <c r="Q1846" s="91">
        <f t="shared" ca="1" si="116"/>
        <v>0.50302491769307189</v>
      </c>
      <c r="R1846" s="91">
        <f t="shared" ca="1" si="117"/>
        <v>10.750505547807496</v>
      </c>
    </row>
    <row r="1847" spans="5:18" x14ac:dyDescent="0.25">
      <c r="E1847" s="76">
        <f t="shared" ca="1" si="114"/>
        <v>0.14222587782339924</v>
      </c>
      <c r="F1847" s="76">
        <f t="shared" ca="1" si="115"/>
        <v>1.7076393838254518</v>
      </c>
      <c r="Q1847" s="91">
        <f t="shared" ca="1" si="116"/>
        <v>0.70427846149270146</v>
      </c>
      <c r="R1847" s="91">
        <f t="shared" ca="1" si="117"/>
        <v>12.09632438226064</v>
      </c>
    </row>
    <row r="1848" spans="5:18" x14ac:dyDescent="0.25">
      <c r="E1848" s="76">
        <f t="shared" ca="1" si="114"/>
        <v>0.35998583224300962</v>
      </c>
      <c r="F1848" s="76">
        <f t="shared" ca="1" si="115"/>
        <v>2.957128596021223</v>
      </c>
      <c r="Q1848" s="91">
        <f t="shared" ca="1" si="116"/>
        <v>0.53829623828362183</v>
      </c>
      <c r="R1848" s="91">
        <f t="shared" ca="1" si="117"/>
        <v>10.95818161265754</v>
      </c>
    </row>
    <row r="1849" spans="5:18" x14ac:dyDescent="0.25">
      <c r="E1849" s="76">
        <f t="shared" ca="1" si="114"/>
        <v>0.76310252046957117</v>
      </c>
      <c r="F1849" s="76">
        <f t="shared" ca="1" si="115"/>
        <v>5.7947738239862741</v>
      </c>
      <c r="Q1849" s="91">
        <f t="shared" ca="1" si="116"/>
        <v>0.86130473209659641</v>
      </c>
      <c r="R1849" s="91">
        <f t="shared" ca="1" si="117"/>
        <v>13.803502598178406</v>
      </c>
    </row>
    <row r="1850" spans="5:18" x14ac:dyDescent="0.25">
      <c r="E1850" s="76">
        <f t="shared" ca="1" si="114"/>
        <v>0.88934183459775951</v>
      </c>
      <c r="F1850" s="76">
        <f t="shared" ca="1" si="115"/>
        <v>7.7804945472799654</v>
      </c>
      <c r="Q1850" s="91">
        <f t="shared" ca="1" si="116"/>
        <v>0.23439586605392448</v>
      </c>
      <c r="R1850" s="91">
        <f t="shared" ca="1" si="117"/>
        <v>9.2558471395663986</v>
      </c>
    </row>
    <row r="1851" spans="5:18" x14ac:dyDescent="0.25">
      <c r="E1851" s="76">
        <f t="shared" ca="1" si="114"/>
        <v>4.5685657032139559E-2</v>
      </c>
      <c r="F1851" s="76">
        <f t="shared" ca="1" si="115"/>
        <v>0.8686117797647559</v>
      </c>
      <c r="Q1851" s="91">
        <f t="shared" ca="1" si="116"/>
        <v>7.6025201539012155E-2</v>
      </c>
      <c r="R1851" s="91">
        <f t="shared" ca="1" si="117"/>
        <v>8.1069884347849914</v>
      </c>
    </row>
    <row r="1852" spans="5:18" x14ac:dyDescent="0.25">
      <c r="E1852" s="76">
        <f t="shared" ca="1" si="114"/>
        <v>0.42552688771339786</v>
      </c>
      <c r="F1852" s="76">
        <f t="shared" ca="1" si="115"/>
        <v>3.3171362040551839</v>
      </c>
      <c r="Q1852" s="91">
        <f t="shared" ca="1" si="116"/>
        <v>0.84863554190708013</v>
      </c>
      <c r="R1852" s="91">
        <f t="shared" ca="1" si="117"/>
        <v>13.614248237294216</v>
      </c>
    </row>
    <row r="1853" spans="5:18" x14ac:dyDescent="0.25">
      <c r="E1853" s="76">
        <f t="shared" ca="1" si="114"/>
        <v>0.17384002089967743</v>
      </c>
      <c r="F1853" s="76">
        <f t="shared" ca="1" si="115"/>
        <v>1.9119201973474294</v>
      </c>
      <c r="Q1853" s="91">
        <f t="shared" ca="1" si="116"/>
        <v>0.53326645311507992</v>
      </c>
      <c r="R1853" s="91">
        <f t="shared" ca="1" si="117"/>
        <v>10.92809379507904</v>
      </c>
    </row>
    <row r="1854" spans="5:18" x14ac:dyDescent="0.25">
      <c r="E1854" s="76">
        <f t="shared" ca="1" si="114"/>
        <v>0.12130660403419591</v>
      </c>
      <c r="F1854" s="76">
        <f t="shared" ca="1" si="115"/>
        <v>1.5615141625935043</v>
      </c>
      <c r="Q1854" s="91">
        <f t="shared" ca="1" si="116"/>
        <v>2.6248032175133051E-2</v>
      </c>
      <c r="R1854" s="91">
        <f t="shared" ca="1" si="117"/>
        <v>7.4159423873591113</v>
      </c>
    </row>
    <row r="1855" spans="5:18" x14ac:dyDescent="0.25">
      <c r="E1855" s="76">
        <f t="shared" ca="1" si="114"/>
        <v>0.35374895527906858</v>
      </c>
      <c r="F1855" s="76">
        <f t="shared" ca="1" si="115"/>
        <v>2.9233070532895007</v>
      </c>
      <c r="Q1855" s="91">
        <f t="shared" ca="1" si="116"/>
        <v>0.50613321476854622</v>
      </c>
      <c r="R1855" s="91">
        <f t="shared" ca="1" si="117"/>
        <v>10.768517010016467</v>
      </c>
    </row>
    <row r="1856" spans="5:18" x14ac:dyDescent="0.25">
      <c r="E1856" s="76">
        <f t="shared" ca="1" si="114"/>
        <v>0.9044548128474249</v>
      </c>
      <c r="F1856" s="76">
        <f t="shared" ca="1" si="115"/>
        <v>8.1678840975098606</v>
      </c>
      <c r="Q1856" s="91">
        <f t="shared" ca="1" si="116"/>
        <v>0.69545074137856844</v>
      </c>
      <c r="R1856" s="91">
        <f t="shared" ca="1" si="117"/>
        <v>12.025630275220719</v>
      </c>
    </row>
    <row r="1857" spans="5:18" x14ac:dyDescent="0.25">
      <c r="E1857" s="76">
        <f t="shared" ca="1" si="114"/>
        <v>0.95325387818601004</v>
      </c>
      <c r="F1857" s="76">
        <f t="shared" ca="1" si="115"/>
        <v>10.10316527018399</v>
      </c>
      <c r="Q1857" s="91">
        <f t="shared" ca="1" si="116"/>
        <v>0.12628260570223326</v>
      </c>
      <c r="R1857" s="91">
        <f t="shared" ca="1" si="117"/>
        <v>8.5456440037624031</v>
      </c>
    </row>
    <row r="1858" spans="5:18" x14ac:dyDescent="0.25">
      <c r="E1858" s="76">
        <f t="shared" ca="1" si="114"/>
        <v>0.95991353815786196</v>
      </c>
      <c r="F1858" s="76">
        <f t="shared" ca="1" si="115"/>
        <v>10.532449906401325</v>
      </c>
      <c r="Q1858" s="91">
        <f t="shared" ca="1" si="116"/>
        <v>0.25464287318277079</v>
      </c>
      <c r="R1858" s="91">
        <f t="shared" ca="1" si="117"/>
        <v>9.3734564893902323</v>
      </c>
    </row>
    <row r="1859" spans="5:18" x14ac:dyDescent="0.25">
      <c r="E1859" s="76">
        <f t="shared" ca="1" si="114"/>
        <v>0.99400569397284388</v>
      </c>
      <c r="F1859" s="76">
        <f t="shared" ca="1" si="115"/>
        <v>16.352286560756809</v>
      </c>
      <c r="Q1859" s="91">
        <f t="shared" ca="1" si="116"/>
        <v>0.66310766149854905</v>
      </c>
      <c r="R1859" s="91">
        <f t="shared" ca="1" si="117"/>
        <v>11.779210375851029</v>
      </c>
    </row>
    <row r="1860" spans="5:18" x14ac:dyDescent="0.25">
      <c r="E1860" s="76">
        <f t="shared" ref="E1860:E1923" ca="1" si="118">RAND()</f>
        <v>0.12484016576549517</v>
      </c>
      <c r="F1860" s="76">
        <f t="shared" ref="F1860:F1923" ca="1" si="119">(((-LN(E1860))^(-$C$3)-1)*(1/$C$3))*$C$5+$C$4</f>
        <v>1.586970511356451</v>
      </c>
      <c r="Q1860" s="91">
        <f t="shared" ref="Q1860:Q1923" ca="1" si="120">RAND()</f>
        <v>0.44436425849080818</v>
      </c>
      <c r="R1860" s="91">
        <f t="shared" ref="R1860:R1923" ca="1" si="121">-LN(-LN(Q1860))*$O$4+$O$3</f>
        <v>10.418701593157412</v>
      </c>
    </row>
    <row r="1861" spans="5:18" x14ac:dyDescent="0.25">
      <c r="E1861" s="76">
        <f t="shared" ca="1" si="118"/>
        <v>0.77079994172089228</v>
      </c>
      <c r="F1861" s="76">
        <f t="shared" ca="1" si="119"/>
        <v>5.8811670282197621</v>
      </c>
      <c r="Q1861" s="91">
        <f t="shared" ca="1" si="120"/>
        <v>0.79990393423514927</v>
      </c>
      <c r="R1861" s="91">
        <f t="shared" ca="1" si="121"/>
        <v>12.998803920789186</v>
      </c>
    </row>
    <row r="1862" spans="5:18" x14ac:dyDescent="0.25">
      <c r="E1862" s="76">
        <f t="shared" ca="1" si="118"/>
        <v>0.68046831992496781</v>
      </c>
      <c r="F1862" s="76">
        <f t="shared" ca="1" si="119"/>
        <v>5.0032510701847572</v>
      </c>
      <c r="Q1862" s="91">
        <f t="shared" ca="1" si="120"/>
        <v>0.99693619126366595</v>
      </c>
      <c r="R1862" s="91">
        <f t="shared" ca="1" si="121"/>
        <v>21.57312517667933</v>
      </c>
    </row>
    <row r="1863" spans="5:18" x14ac:dyDescent="0.25">
      <c r="E1863" s="76">
        <f t="shared" ca="1" si="118"/>
        <v>0.77948194226840262</v>
      </c>
      <c r="F1863" s="76">
        <f t="shared" ca="1" si="119"/>
        <v>5.9820165260144904</v>
      </c>
      <c r="Q1863" s="91">
        <f t="shared" ca="1" si="120"/>
        <v>0.12444774673986703</v>
      </c>
      <c r="R1863" s="91">
        <f t="shared" ca="1" si="121"/>
        <v>8.5315471341912197</v>
      </c>
    </row>
    <row r="1864" spans="5:18" x14ac:dyDescent="0.25">
      <c r="E1864" s="76">
        <f t="shared" ca="1" si="118"/>
        <v>0.17728672843521531</v>
      </c>
      <c r="F1864" s="76">
        <f t="shared" ca="1" si="119"/>
        <v>1.9332737232675696</v>
      </c>
      <c r="Q1864" s="91">
        <f t="shared" ca="1" si="120"/>
        <v>0.13390156883477944</v>
      </c>
      <c r="R1864" s="91">
        <f t="shared" ca="1" si="121"/>
        <v>8.603083585996611</v>
      </c>
    </row>
    <row r="1865" spans="5:18" x14ac:dyDescent="0.25">
      <c r="E1865" s="76">
        <f t="shared" ca="1" si="118"/>
        <v>0.32496568891752264</v>
      </c>
      <c r="F1865" s="76">
        <f t="shared" ca="1" si="119"/>
        <v>2.7675108638419528</v>
      </c>
      <c r="Q1865" s="91">
        <f t="shared" ca="1" si="120"/>
        <v>0.45830074399828769</v>
      </c>
      <c r="R1865" s="91">
        <f t="shared" ca="1" si="121"/>
        <v>10.496333923015769</v>
      </c>
    </row>
    <row r="1866" spans="5:18" x14ac:dyDescent="0.25">
      <c r="E1866" s="76">
        <f t="shared" ca="1" si="118"/>
        <v>2.3020795755856693E-2</v>
      </c>
      <c r="F1866" s="76">
        <f t="shared" ca="1" si="119"/>
        <v>0.51379361476383734</v>
      </c>
      <c r="Q1866" s="91">
        <f t="shared" ca="1" si="120"/>
        <v>0.40705656123008604</v>
      </c>
      <c r="R1866" s="91">
        <f t="shared" ca="1" si="121"/>
        <v>10.213382507808374</v>
      </c>
    </row>
    <row r="1867" spans="5:18" x14ac:dyDescent="0.25">
      <c r="E1867" s="76">
        <f t="shared" ca="1" si="118"/>
        <v>0.91664714881365206</v>
      </c>
      <c r="F1867" s="76">
        <f t="shared" ca="1" si="119"/>
        <v>8.5306437298324784</v>
      </c>
      <c r="Q1867" s="91">
        <f t="shared" ca="1" si="120"/>
        <v>0.89044598430389432</v>
      </c>
      <c r="R1867" s="91">
        <f t="shared" ca="1" si="121"/>
        <v>14.307764121239686</v>
      </c>
    </row>
    <row r="1868" spans="5:18" x14ac:dyDescent="0.25">
      <c r="E1868" s="76">
        <f t="shared" ca="1" si="118"/>
        <v>0.99756645272204036</v>
      </c>
      <c r="F1868" s="76">
        <f t="shared" ca="1" si="119"/>
        <v>19.505064439215285</v>
      </c>
      <c r="Q1868" s="91">
        <f t="shared" ca="1" si="120"/>
        <v>0.87367117161022012</v>
      </c>
      <c r="R1868" s="91">
        <f t="shared" ca="1" si="121"/>
        <v>14.004202508253456</v>
      </c>
    </row>
    <row r="1869" spans="5:18" x14ac:dyDescent="0.25">
      <c r="E1869" s="76">
        <f t="shared" ca="1" si="118"/>
        <v>0.73813061911159128</v>
      </c>
      <c r="F1869" s="76">
        <f t="shared" ca="1" si="119"/>
        <v>5.5317480861909125</v>
      </c>
      <c r="Q1869" s="91">
        <f t="shared" ca="1" si="120"/>
        <v>0.26278614932741839</v>
      </c>
      <c r="R1869" s="91">
        <f t="shared" ca="1" si="121"/>
        <v>9.4200191407205001</v>
      </c>
    </row>
    <row r="1870" spans="5:18" x14ac:dyDescent="0.25">
      <c r="E1870" s="76">
        <f t="shared" ca="1" si="118"/>
        <v>0.42858886302037291</v>
      </c>
      <c r="F1870" s="76">
        <f t="shared" ca="1" si="119"/>
        <v>3.3342645675594147</v>
      </c>
      <c r="Q1870" s="91">
        <f t="shared" ca="1" si="120"/>
        <v>0.24743690644508387</v>
      </c>
      <c r="R1870" s="91">
        <f t="shared" ca="1" si="121"/>
        <v>9.3319190741673808</v>
      </c>
    </row>
    <row r="1871" spans="5:18" x14ac:dyDescent="0.25">
      <c r="E1871" s="76">
        <f t="shared" ca="1" si="118"/>
        <v>0.96327244396505463</v>
      </c>
      <c r="F1871" s="76">
        <f t="shared" ca="1" si="119"/>
        <v>10.779267075368669</v>
      </c>
      <c r="Q1871" s="91">
        <f t="shared" ca="1" si="120"/>
        <v>0.99781310059394446</v>
      </c>
      <c r="R1871" s="91">
        <f t="shared" ca="1" si="121"/>
        <v>22.248352174578791</v>
      </c>
    </row>
    <row r="1872" spans="5:18" x14ac:dyDescent="0.25">
      <c r="E1872" s="76">
        <f t="shared" ca="1" si="118"/>
        <v>0.84180639966752646</v>
      </c>
      <c r="F1872" s="76">
        <f t="shared" ca="1" si="119"/>
        <v>6.8465394592298896</v>
      </c>
      <c r="Q1872" s="91">
        <f t="shared" ca="1" si="120"/>
        <v>0.53734141289826653</v>
      </c>
      <c r="R1872" s="91">
        <f t="shared" ca="1" si="121"/>
        <v>10.952456779346779</v>
      </c>
    </row>
    <row r="1873" spans="5:18" x14ac:dyDescent="0.25">
      <c r="E1873" s="76">
        <f t="shared" ca="1" si="118"/>
        <v>0.74685588057363239</v>
      </c>
      <c r="F1873" s="76">
        <f t="shared" ca="1" si="119"/>
        <v>5.6208598519364967</v>
      </c>
      <c r="Q1873" s="91">
        <f t="shared" ca="1" si="120"/>
        <v>0.9666628147759303</v>
      </c>
      <c r="R1873" s="91">
        <f t="shared" ca="1" si="121"/>
        <v>16.76835392469976</v>
      </c>
    </row>
    <row r="1874" spans="5:18" x14ac:dyDescent="0.25">
      <c r="E1874" s="76">
        <f t="shared" ca="1" si="118"/>
        <v>0.29977110641177729</v>
      </c>
      <c r="F1874" s="76">
        <f t="shared" ca="1" si="119"/>
        <v>2.6309268234505208</v>
      </c>
      <c r="Q1874" s="91">
        <f t="shared" ca="1" si="120"/>
        <v>0.67481240422062705</v>
      </c>
      <c r="R1874" s="91">
        <f t="shared" ca="1" si="121"/>
        <v>11.866260719694303</v>
      </c>
    </row>
    <row r="1875" spans="5:18" x14ac:dyDescent="0.25">
      <c r="E1875" s="76">
        <f t="shared" ca="1" si="118"/>
        <v>0.50545439104842294</v>
      </c>
      <c r="F1875" s="76">
        <f t="shared" ca="1" si="119"/>
        <v>3.7793816421582678</v>
      </c>
      <c r="Q1875" s="91">
        <f t="shared" ca="1" si="120"/>
        <v>0.81876604436056821</v>
      </c>
      <c r="R1875" s="91">
        <f t="shared" ca="1" si="121"/>
        <v>13.219306910732637</v>
      </c>
    </row>
    <row r="1876" spans="5:18" x14ac:dyDescent="0.25">
      <c r="E1876" s="76">
        <f t="shared" ca="1" si="118"/>
        <v>0.77738458352775019</v>
      </c>
      <c r="F1876" s="76">
        <f t="shared" ca="1" si="119"/>
        <v>5.9573078448188284</v>
      </c>
      <c r="Q1876" s="91">
        <f t="shared" ca="1" si="120"/>
        <v>0.48077433700909222</v>
      </c>
      <c r="R1876" s="91">
        <f t="shared" ca="1" si="121"/>
        <v>10.622973613018001</v>
      </c>
    </row>
    <row r="1877" spans="5:18" x14ac:dyDescent="0.25">
      <c r="E1877" s="76">
        <f t="shared" ca="1" si="118"/>
        <v>0.24584686877108863</v>
      </c>
      <c r="F1877" s="76">
        <f t="shared" ca="1" si="119"/>
        <v>2.3340479622969585</v>
      </c>
      <c r="Q1877" s="91">
        <f t="shared" ca="1" si="120"/>
        <v>0.60192698861120231</v>
      </c>
      <c r="R1877" s="91">
        <f t="shared" ca="1" si="121"/>
        <v>11.35604774331669</v>
      </c>
    </row>
    <row r="1878" spans="5:18" x14ac:dyDescent="0.25">
      <c r="E1878" s="76">
        <f t="shared" ca="1" si="118"/>
        <v>0.20608154514457655</v>
      </c>
      <c r="F1878" s="76">
        <f t="shared" ca="1" si="119"/>
        <v>2.1063835082175126</v>
      </c>
      <c r="Q1878" s="91">
        <f t="shared" ca="1" si="120"/>
        <v>0.95219275363457423</v>
      </c>
      <c r="R1878" s="91">
        <f t="shared" ca="1" si="121"/>
        <v>16.032368294013565</v>
      </c>
    </row>
    <row r="1879" spans="5:18" x14ac:dyDescent="0.25">
      <c r="E1879" s="76">
        <f t="shared" ca="1" si="118"/>
        <v>0.6921220824731199</v>
      </c>
      <c r="F1879" s="76">
        <f t="shared" ca="1" si="119"/>
        <v>5.1027366636916334</v>
      </c>
      <c r="Q1879" s="91">
        <f t="shared" ca="1" si="120"/>
        <v>0.29603897986453587</v>
      </c>
      <c r="R1879" s="91">
        <f t="shared" ca="1" si="121"/>
        <v>9.6067883277243702</v>
      </c>
    </row>
    <row r="1880" spans="5:18" x14ac:dyDescent="0.25">
      <c r="E1880" s="76">
        <f t="shared" ca="1" si="118"/>
        <v>0.14477856794814492</v>
      </c>
      <c r="F1880" s="76">
        <f t="shared" ca="1" si="119"/>
        <v>1.7247887074709229</v>
      </c>
      <c r="Q1880" s="91">
        <f t="shared" ca="1" si="120"/>
        <v>0.51883679973038821</v>
      </c>
      <c r="R1880" s="91">
        <f t="shared" ca="1" si="121"/>
        <v>10.842683261540675</v>
      </c>
    </row>
    <row r="1881" spans="5:18" x14ac:dyDescent="0.25">
      <c r="E1881" s="76">
        <f t="shared" ca="1" si="118"/>
        <v>0.49108578460538233</v>
      </c>
      <c r="F1881" s="76">
        <f t="shared" ca="1" si="119"/>
        <v>3.693535745979772</v>
      </c>
      <c r="Q1881" s="91">
        <f t="shared" ca="1" si="120"/>
        <v>0.13094833158571606</v>
      </c>
      <c r="R1881" s="91">
        <f t="shared" ca="1" si="121"/>
        <v>8.5810217104387245</v>
      </c>
    </row>
    <row r="1882" spans="5:18" x14ac:dyDescent="0.25">
      <c r="E1882" s="76">
        <f t="shared" ca="1" si="118"/>
        <v>0.73526918262064045</v>
      </c>
      <c r="F1882" s="76">
        <f t="shared" ca="1" si="119"/>
        <v>5.5031261653481662</v>
      </c>
      <c r="Q1882" s="91">
        <f t="shared" ca="1" si="120"/>
        <v>3.5320670259498477E-2</v>
      </c>
      <c r="R1882" s="91">
        <f t="shared" ca="1" si="121"/>
        <v>7.5860911343048611</v>
      </c>
    </row>
    <row r="1883" spans="5:18" x14ac:dyDescent="0.25">
      <c r="E1883" s="76">
        <f t="shared" ca="1" si="118"/>
        <v>6.4777487108341969E-2</v>
      </c>
      <c r="F1883" s="76">
        <f t="shared" ca="1" si="119"/>
        <v>1.084467884854396</v>
      </c>
      <c r="Q1883" s="91">
        <f t="shared" ca="1" si="120"/>
        <v>0.46821772017025387</v>
      </c>
      <c r="R1883" s="91">
        <f t="shared" ca="1" si="121"/>
        <v>10.551976420038077</v>
      </c>
    </row>
    <row r="1884" spans="5:18" x14ac:dyDescent="0.25">
      <c r="E1884" s="76">
        <f t="shared" ca="1" si="118"/>
        <v>0.8282756175222048</v>
      </c>
      <c r="F1884" s="76">
        <f t="shared" ca="1" si="119"/>
        <v>6.6330492536010528</v>
      </c>
      <c r="Q1884" s="91">
        <f t="shared" ca="1" si="120"/>
        <v>0.75121386148870528</v>
      </c>
      <c r="R1884" s="91">
        <f t="shared" ca="1" si="121"/>
        <v>12.503073150065418</v>
      </c>
    </row>
    <row r="1885" spans="5:18" x14ac:dyDescent="0.25">
      <c r="E1885" s="76">
        <f t="shared" ca="1" si="118"/>
        <v>0.11999799893158791</v>
      </c>
      <c r="F1885" s="76">
        <f t="shared" ca="1" si="119"/>
        <v>1.5519971812635109</v>
      </c>
      <c r="Q1885" s="91">
        <f t="shared" ca="1" si="120"/>
        <v>0.36801478580011027</v>
      </c>
      <c r="R1885" s="91">
        <f t="shared" ca="1" si="121"/>
        <v>10.000735809705972</v>
      </c>
    </row>
    <row r="1886" spans="5:18" x14ac:dyDescent="0.25">
      <c r="E1886" s="76">
        <f t="shared" ca="1" si="118"/>
        <v>0.49881132976686771</v>
      </c>
      <c r="F1886" s="76">
        <f t="shared" ca="1" si="119"/>
        <v>3.7395139631665471</v>
      </c>
      <c r="Q1886" s="91">
        <f t="shared" ca="1" si="120"/>
        <v>0.88557430165070117</v>
      </c>
      <c r="R1886" s="91">
        <f t="shared" ca="1" si="121"/>
        <v>14.215370681851674</v>
      </c>
    </row>
    <row r="1887" spans="5:18" x14ac:dyDescent="0.25">
      <c r="E1887" s="76">
        <f t="shared" ca="1" si="118"/>
        <v>0.54792550377342364</v>
      </c>
      <c r="F1887" s="76">
        <f t="shared" ca="1" si="119"/>
        <v>4.0425351824896456</v>
      </c>
      <c r="Q1887" s="91">
        <f t="shared" ca="1" si="120"/>
        <v>0.56356312749647386</v>
      </c>
      <c r="R1887" s="91">
        <f t="shared" ca="1" si="121"/>
        <v>11.112078647262553</v>
      </c>
    </row>
    <row r="1888" spans="5:18" x14ac:dyDescent="0.25">
      <c r="E1888" s="76">
        <f t="shared" ca="1" si="118"/>
        <v>0.24580622377654815</v>
      </c>
      <c r="F1888" s="76">
        <f t="shared" ca="1" si="119"/>
        <v>2.3338201375507435</v>
      </c>
      <c r="Q1888" s="91">
        <f t="shared" ca="1" si="120"/>
        <v>0.52966656364593723</v>
      </c>
      <c r="R1888" s="91">
        <f t="shared" ca="1" si="121"/>
        <v>10.906662472474823</v>
      </c>
    </row>
    <row r="1889" spans="5:18" x14ac:dyDescent="0.25">
      <c r="E1889" s="76">
        <f t="shared" ca="1" si="118"/>
        <v>0.68101594019557377</v>
      </c>
      <c r="F1889" s="76">
        <f t="shared" ca="1" si="119"/>
        <v>5.0078541862267052</v>
      </c>
      <c r="Q1889" s="91">
        <f t="shared" ca="1" si="120"/>
        <v>0.33718262091970252</v>
      </c>
      <c r="R1889" s="91">
        <f t="shared" ca="1" si="121"/>
        <v>9.8329165156032481</v>
      </c>
    </row>
    <row r="1890" spans="5:18" x14ac:dyDescent="0.25">
      <c r="E1890" s="76">
        <f t="shared" ca="1" si="118"/>
        <v>0.58293418662629903</v>
      </c>
      <c r="F1890" s="76">
        <f t="shared" ca="1" si="119"/>
        <v>4.2723898682462265</v>
      </c>
      <c r="Q1890" s="91">
        <f t="shared" ca="1" si="120"/>
        <v>0.62823876237257037</v>
      </c>
      <c r="R1890" s="91">
        <f t="shared" ca="1" si="121"/>
        <v>11.532145593567163</v>
      </c>
    </row>
    <row r="1891" spans="5:18" x14ac:dyDescent="0.25">
      <c r="E1891" s="76">
        <f t="shared" ca="1" si="118"/>
        <v>5.0482321892348803E-2</v>
      </c>
      <c r="F1891" s="76">
        <f t="shared" ca="1" si="119"/>
        <v>0.92747372084123603</v>
      </c>
      <c r="Q1891" s="91">
        <f t="shared" ca="1" si="120"/>
        <v>0.13545148726287071</v>
      </c>
      <c r="R1891" s="91">
        <f t="shared" ca="1" si="121"/>
        <v>8.6145640927396627</v>
      </c>
    </row>
    <row r="1892" spans="5:18" x14ac:dyDescent="0.25">
      <c r="E1892" s="76">
        <f t="shared" ca="1" si="118"/>
        <v>0.43656137046203258</v>
      </c>
      <c r="F1892" s="76">
        <f t="shared" ca="1" si="119"/>
        <v>3.3790362782317036</v>
      </c>
      <c r="Q1892" s="91">
        <f t="shared" ca="1" si="120"/>
        <v>0.18845085338605616</v>
      </c>
      <c r="R1892" s="91">
        <f t="shared" ca="1" si="121"/>
        <v>8.9756489385397629</v>
      </c>
    </row>
    <row r="1893" spans="5:18" x14ac:dyDescent="0.25">
      <c r="E1893" s="76">
        <f t="shared" ca="1" si="118"/>
        <v>0.88445901629978541</v>
      </c>
      <c r="F1893" s="76">
        <f t="shared" ca="1" si="119"/>
        <v>7.6670691014351728</v>
      </c>
      <c r="Q1893" s="91">
        <f t="shared" ca="1" si="120"/>
        <v>0.6021798162491776</v>
      </c>
      <c r="R1893" s="91">
        <f t="shared" ca="1" si="121"/>
        <v>11.357702984424428</v>
      </c>
    </row>
    <row r="1894" spans="5:18" x14ac:dyDescent="0.25">
      <c r="E1894" s="76">
        <f t="shared" ca="1" si="118"/>
        <v>0.58433384482172024</v>
      </c>
      <c r="F1894" s="76">
        <f t="shared" ca="1" si="119"/>
        <v>4.2818658498810187</v>
      </c>
      <c r="Q1894" s="91">
        <f t="shared" ca="1" si="120"/>
        <v>0.96676128399395744</v>
      </c>
      <c r="R1894" s="91">
        <f t="shared" ca="1" si="121"/>
        <v>16.774371422102696</v>
      </c>
    </row>
    <row r="1895" spans="5:18" x14ac:dyDescent="0.25">
      <c r="E1895" s="76">
        <f t="shared" ca="1" si="118"/>
        <v>0.55581673152220434</v>
      </c>
      <c r="F1895" s="76">
        <f t="shared" ca="1" si="119"/>
        <v>4.0932142400933564</v>
      </c>
      <c r="Q1895" s="91">
        <f t="shared" ca="1" si="120"/>
        <v>0.54473388861341765</v>
      </c>
      <c r="R1895" s="91">
        <f t="shared" ca="1" si="121"/>
        <v>10.996944874600828</v>
      </c>
    </row>
    <row r="1896" spans="5:18" x14ac:dyDescent="0.25">
      <c r="E1896" s="76">
        <f t="shared" ca="1" si="118"/>
        <v>0.42660578329312804</v>
      </c>
      <c r="F1896" s="76">
        <f t="shared" ca="1" si="119"/>
        <v>3.3231673338978736</v>
      </c>
      <c r="Q1896" s="91">
        <f t="shared" ca="1" si="120"/>
        <v>1.2217196641627237E-2</v>
      </c>
      <c r="R1896" s="91">
        <f t="shared" ca="1" si="121"/>
        <v>7.0345599997035837</v>
      </c>
    </row>
    <row r="1897" spans="5:18" x14ac:dyDescent="0.25">
      <c r="E1897" s="76">
        <f t="shared" ca="1" si="118"/>
        <v>0.59896953832493161</v>
      </c>
      <c r="F1897" s="76">
        <f t="shared" ca="1" si="119"/>
        <v>4.3824189654235663</v>
      </c>
      <c r="Q1897" s="91">
        <f t="shared" ca="1" si="120"/>
        <v>0.73858214962930702</v>
      </c>
      <c r="R1897" s="91">
        <f t="shared" ca="1" si="121"/>
        <v>12.387893502506397</v>
      </c>
    </row>
    <row r="1898" spans="5:18" x14ac:dyDescent="0.25">
      <c r="E1898" s="76">
        <f t="shared" ca="1" si="118"/>
        <v>0.98279180986260006</v>
      </c>
      <c r="F1898" s="76">
        <f t="shared" ca="1" si="119"/>
        <v>12.997157109154319</v>
      </c>
      <c r="Q1898" s="91">
        <f t="shared" ca="1" si="120"/>
        <v>0.77207148850273266</v>
      </c>
      <c r="R1898" s="91">
        <f t="shared" ca="1" si="121"/>
        <v>12.704341450838053</v>
      </c>
    </row>
    <row r="1899" spans="5:18" x14ac:dyDescent="0.25">
      <c r="E1899" s="76">
        <f t="shared" ca="1" si="118"/>
        <v>0.17128458441853056</v>
      </c>
      <c r="F1899" s="76">
        <f t="shared" ca="1" si="119"/>
        <v>1.8959869423027893</v>
      </c>
      <c r="Q1899" s="91">
        <f t="shared" ca="1" si="120"/>
        <v>9.1342696970015513E-2</v>
      </c>
      <c r="R1899" s="91">
        <f t="shared" ca="1" si="121"/>
        <v>8.2547899308067052</v>
      </c>
    </row>
    <row r="1900" spans="5:18" x14ac:dyDescent="0.25">
      <c r="E1900" s="76">
        <f t="shared" ca="1" si="118"/>
        <v>0.65549448870771287</v>
      </c>
      <c r="F1900" s="76">
        <f t="shared" ca="1" si="119"/>
        <v>4.8002344369002898</v>
      </c>
      <c r="Q1900" s="91">
        <f t="shared" ca="1" si="120"/>
        <v>0.99335296773861548</v>
      </c>
      <c r="R1900" s="91">
        <f t="shared" ca="1" si="121"/>
        <v>20.020504085193771</v>
      </c>
    </row>
    <row r="1901" spans="5:18" x14ac:dyDescent="0.25">
      <c r="E1901" s="76">
        <f t="shared" ca="1" si="118"/>
        <v>0.98820238697190732</v>
      </c>
      <c r="F1901" s="76">
        <f t="shared" ca="1" si="119"/>
        <v>14.159690175079543</v>
      </c>
      <c r="Q1901" s="91">
        <f t="shared" ca="1" si="120"/>
        <v>0.1875594884189945</v>
      </c>
      <c r="R1901" s="91">
        <f t="shared" ca="1" si="121"/>
        <v>8.9699752510497461</v>
      </c>
    </row>
    <row r="1902" spans="5:18" x14ac:dyDescent="0.25">
      <c r="E1902" s="76">
        <f t="shared" ca="1" si="118"/>
        <v>0.26531488435254857</v>
      </c>
      <c r="F1902" s="76">
        <f t="shared" ca="1" si="119"/>
        <v>2.4423254368682752</v>
      </c>
      <c r="Q1902" s="91">
        <f t="shared" ca="1" si="120"/>
        <v>0.52670428134240377</v>
      </c>
      <c r="R1902" s="91">
        <f t="shared" ca="1" si="121"/>
        <v>10.889089667804702</v>
      </c>
    </row>
    <row r="1903" spans="5:18" x14ac:dyDescent="0.25">
      <c r="E1903" s="76">
        <f t="shared" ca="1" si="118"/>
        <v>0.13826724467429319</v>
      </c>
      <c r="F1903" s="76">
        <f t="shared" ca="1" si="119"/>
        <v>1.6807763704700802</v>
      </c>
      <c r="Q1903" s="91">
        <f t="shared" ca="1" si="120"/>
        <v>0.87020232746218484</v>
      </c>
      <c r="R1903" s="91">
        <f t="shared" ca="1" si="121"/>
        <v>13.946137786193329</v>
      </c>
    </row>
    <row r="1904" spans="5:18" x14ac:dyDescent="0.25">
      <c r="E1904" s="76">
        <f t="shared" ca="1" si="118"/>
        <v>0.26056338007955682</v>
      </c>
      <c r="F1904" s="76">
        <f t="shared" ca="1" si="119"/>
        <v>2.4160419195110379</v>
      </c>
      <c r="Q1904" s="91">
        <f t="shared" ca="1" si="120"/>
        <v>0.17120000357747367</v>
      </c>
      <c r="R1904" s="91">
        <f t="shared" ca="1" si="121"/>
        <v>8.8637861062669838</v>
      </c>
    </row>
    <row r="1905" spans="5:18" x14ac:dyDescent="0.25">
      <c r="E1905" s="76">
        <f t="shared" ca="1" si="118"/>
        <v>0.72372923865542316</v>
      </c>
      <c r="F1905" s="76">
        <f t="shared" ca="1" si="119"/>
        <v>5.3905277154613369</v>
      </c>
      <c r="Q1905" s="91">
        <f t="shared" ca="1" si="120"/>
        <v>0.30149874467100268</v>
      </c>
      <c r="R1905" s="91">
        <f t="shared" ca="1" si="121"/>
        <v>9.637041885292275</v>
      </c>
    </row>
    <row r="1906" spans="5:18" x14ac:dyDescent="0.25">
      <c r="E1906" s="76">
        <f t="shared" ca="1" si="118"/>
        <v>0.53322411299053141</v>
      </c>
      <c r="F1906" s="76">
        <f t="shared" ca="1" si="119"/>
        <v>3.9497001877967959</v>
      </c>
      <c r="Q1906" s="91">
        <f t="shared" ca="1" si="120"/>
        <v>0.41388922725751864</v>
      </c>
      <c r="R1906" s="91">
        <f t="shared" ca="1" si="121"/>
        <v>10.250770677209733</v>
      </c>
    </row>
    <row r="1907" spans="5:18" x14ac:dyDescent="0.25">
      <c r="E1907" s="76">
        <f t="shared" ca="1" si="118"/>
        <v>0.90534778378586189</v>
      </c>
      <c r="F1907" s="76">
        <f t="shared" ca="1" si="119"/>
        <v>8.1927501595500125</v>
      </c>
      <c r="Q1907" s="91">
        <f t="shared" ca="1" si="120"/>
        <v>0.23956813759190021</v>
      </c>
      <c r="R1907" s="91">
        <f t="shared" ca="1" si="121"/>
        <v>9.2861658062103469</v>
      </c>
    </row>
    <row r="1908" spans="5:18" x14ac:dyDescent="0.25">
      <c r="E1908" s="76">
        <f t="shared" ca="1" si="118"/>
        <v>0.30590544360864358</v>
      </c>
      <c r="F1908" s="76">
        <f t="shared" ca="1" si="119"/>
        <v>2.6642438262080255</v>
      </c>
      <c r="Q1908" s="91">
        <f t="shared" ca="1" si="120"/>
        <v>0.42231423291833403</v>
      </c>
      <c r="R1908" s="91">
        <f t="shared" ca="1" si="121"/>
        <v>10.296986990518588</v>
      </c>
    </row>
    <row r="1909" spans="5:18" x14ac:dyDescent="0.25">
      <c r="E1909" s="76">
        <f t="shared" ca="1" si="118"/>
        <v>0.27184315619730059</v>
      </c>
      <c r="F1909" s="76">
        <f t="shared" ca="1" si="119"/>
        <v>2.4783076866169669</v>
      </c>
      <c r="Q1909" s="91">
        <f t="shared" ca="1" si="120"/>
        <v>0.24563907950303432</v>
      </c>
      <c r="R1909" s="91">
        <f t="shared" ca="1" si="121"/>
        <v>9.321503273816095</v>
      </c>
    </row>
    <row r="1910" spans="5:18" x14ac:dyDescent="0.25">
      <c r="E1910" s="76">
        <f t="shared" ca="1" si="118"/>
        <v>0.88539312491661981</v>
      </c>
      <c r="F1910" s="76">
        <f t="shared" ca="1" si="119"/>
        <v>7.6883771979990563</v>
      </c>
      <c r="Q1910" s="91">
        <f t="shared" ca="1" si="120"/>
        <v>0.34844335829273854</v>
      </c>
      <c r="R1910" s="91">
        <f t="shared" ca="1" si="121"/>
        <v>9.8942846350165077</v>
      </c>
    </row>
    <row r="1911" spans="5:18" x14ac:dyDescent="0.25">
      <c r="E1911" s="76">
        <f t="shared" ca="1" si="118"/>
        <v>0.35787172964688319</v>
      </c>
      <c r="F1911" s="76">
        <f t="shared" ca="1" si="119"/>
        <v>2.9456596367680405</v>
      </c>
      <c r="Q1911" s="91">
        <f t="shared" ca="1" si="120"/>
        <v>0.31350045506386715</v>
      </c>
      <c r="R1911" s="91">
        <f t="shared" ca="1" si="121"/>
        <v>9.7032384958717692</v>
      </c>
    </row>
    <row r="1912" spans="5:18" x14ac:dyDescent="0.25">
      <c r="E1912" s="76">
        <f t="shared" ca="1" si="118"/>
        <v>0.70729058686755431</v>
      </c>
      <c r="F1912" s="76">
        <f t="shared" ca="1" si="119"/>
        <v>5.23734994261235</v>
      </c>
      <c r="Q1912" s="91">
        <f t="shared" ca="1" si="120"/>
        <v>0.4192224800457538</v>
      </c>
      <c r="R1912" s="91">
        <f t="shared" ca="1" si="121"/>
        <v>10.280010844923551</v>
      </c>
    </row>
    <row r="1913" spans="5:18" x14ac:dyDescent="0.25">
      <c r="E1913" s="76">
        <f t="shared" ca="1" si="118"/>
        <v>0.10319763174186336</v>
      </c>
      <c r="F1913" s="76">
        <f t="shared" ca="1" si="119"/>
        <v>1.4249445988128002</v>
      </c>
      <c r="Q1913" s="91">
        <f t="shared" ca="1" si="120"/>
        <v>0.76655632111939442</v>
      </c>
      <c r="R1913" s="91">
        <f t="shared" ca="1" si="121"/>
        <v>12.649667856880843</v>
      </c>
    </row>
    <row r="1914" spans="5:18" x14ac:dyDescent="0.25">
      <c r="E1914" s="76">
        <f t="shared" ca="1" si="118"/>
        <v>0.64111917355884696</v>
      </c>
      <c r="F1914" s="76">
        <f t="shared" ca="1" si="119"/>
        <v>4.6889695409160099</v>
      </c>
      <c r="Q1914" s="91">
        <f t="shared" ca="1" si="120"/>
        <v>0.35606420678076189</v>
      </c>
      <c r="R1914" s="91">
        <f t="shared" ca="1" si="121"/>
        <v>9.9357545897528716</v>
      </c>
    </row>
    <row r="1915" spans="5:18" x14ac:dyDescent="0.25">
      <c r="E1915" s="76">
        <f t="shared" ca="1" si="118"/>
        <v>0.62213998279426075</v>
      </c>
      <c r="F1915" s="76">
        <f t="shared" ca="1" si="119"/>
        <v>4.5475611972174796</v>
      </c>
      <c r="Q1915" s="91">
        <f t="shared" ca="1" si="120"/>
        <v>0.70539765334517057</v>
      </c>
      <c r="R1915" s="91">
        <f t="shared" ca="1" si="121"/>
        <v>12.105403459532287</v>
      </c>
    </row>
    <row r="1916" spans="5:18" x14ac:dyDescent="0.25">
      <c r="E1916" s="76">
        <f t="shared" ca="1" si="118"/>
        <v>0.48120542412008416</v>
      </c>
      <c r="F1916" s="76">
        <f t="shared" ca="1" si="119"/>
        <v>3.6353042596856673</v>
      </c>
      <c r="Q1916" s="91">
        <f t="shared" ca="1" si="120"/>
        <v>0.14023628918177378</v>
      </c>
      <c r="R1916" s="91">
        <f t="shared" ca="1" si="121"/>
        <v>8.6495993103792035</v>
      </c>
    </row>
    <row r="1917" spans="5:18" x14ac:dyDescent="0.25">
      <c r="E1917" s="76">
        <f t="shared" ca="1" si="118"/>
        <v>0.83256963612515211</v>
      </c>
      <c r="F1917" s="76">
        <f t="shared" ca="1" si="119"/>
        <v>6.6989084540272765</v>
      </c>
      <c r="Q1917" s="91">
        <f t="shared" ca="1" si="120"/>
        <v>0.10041219744744589</v>
      </c>
      <c r="R1917" s="91">
        <f t="shared" ca="1" si="121"/>
        <v>8.3355112475868349</v>
      </c>
    </row>
    <row r="1918" spans="5:18" x14ac:dyDescent="0.25">
      <c r="E1918" s="76">
        <f t="shared" ca="1" si="118"/>
        <v>0.42597307063557921</v>
      </c>
      <c r="F1918" s="76">
        <f t="shared" ca="1" si="119"/>
        <v>3.3196298737746295</v>
      </c>
      <c r="Q1918" s="91">
        <f t="shared" ca="1" si="120"/>
        <v>0.83844270474279481</v>
      </c>
      <c r="R1918" s="91">
        <f t="shared" ca="1" si="121"/>
        <v>13.47216862834188</v>
      </c>
    </row>
    <row r="1919" spans="5:18" x14ac:dyDescent="0.25">
      <c r="E1919" s="76">
        <f t="shared" ca="1" si="118"/>
        <v>0.39557176076390033</v>
      </c>
      <c r="F1919" s="76">
        <f t="shared" ca="1" si="119"/>
        <v>3.1512599952083571</v>
      </c>
      <c r="Q1919" s="91">
        <f t="shared" ca="1" si="120"/>
        <v>0.94967691470620952</v>
      </c>
      <c r="R1919" s="91">
        <f t="shared" ca="1" si="121"/>
        <v>15.927171430744629</v>
      </c>
    </row>
    <row r="1920" spans="5:18" x14ac:dyDescent="0.25">
      <c r="E1920" s="76">
        <f t="shared" ca="1" si="118"/>
        <v>0.40418435247805562</v>
      </c>
      <c r="F1920" s="76">
        <f t="shared" ca="1" si="119"/>
        <v>3.1986678567560762</v>
      </c>
      <c r="Q1920" s="91">
        <f t="shared" ca="1" si="120"/>
        <v>9.4665592627840245E-2</v>
      </c>
      <c r="R1920" s="91">
        <f t="shared" ca="1" si="121"/>
        <v>8.2848774001204699</v>
      </c>
    </row>
    <row r="1921" spans="5:18" x14ac:dyDescent="0.25">
      <c r="E1921" s="76">
        <f t="shared" ca="1" si="118"/>
        <v>0.29864090164392099</v>
      </c>
      <c r="F1921" s="76">
        <f t="shared" ca="1" si="119"/>
        <v>2.6247822986608678</v>
      </c>
      <c r="Q1921" s="91">
        <f t="shared" ca="1" si="120"/>
        <v>9.5549161224315449E-2</v>
      </c>
      <c r="R1921" s="91">
        <f t="shared" ca="1" si="121"/>
        <v>8.2927747651111883</v>
      </c>
    </row>
    <row r="1922" spans="5:18" x14ac:dyDescent="0.25">
      <c r="E1922" s="76">
        <f t="shared" ca="1" si="118"/>
        <v>0.37248581809608627</v>
      </c>
      <c r="F1922" s="76">
        <f t="shared" ca="1" si="119"/>
        <v>3.0250591997528771</v>
      </c>
      <c r="Q1922" s="91">
        <f t="shared" ca="1" si="120"/>
        <v>0.67803830037260349</v>
      </c>
      <c r="R1922" s="91">
        <f t="shared" ca="1" si="121"/>
        <v>11.890659101238404</v>
      </c>
    </row>
    <row r="1923" spans="5:18" x14ac:dyDescent="0.25">
      <c r="E1923" s="76">
        <f t="shared" ca="1" si="118"/>
        <v>0.27590468439327476</v>
      </c>
      <c r="F1923" s="76">
        <f t="shared" ca="1" si="119"/>
        <v>2.5006250608020348</v>
      </c>
      <c r="Q1923" s="91">
        <f t="shared" ca="1" si="120"/>
        <v>0.12506001533726907</v>
      </c>
      <c r="R1923" s="91">
        <f t="shared" ca="1" si="121"/>
        <v>8.5362629867236173</v>
      </c>
    </row>
    <row r="1924" spans="5:18" x14ac:dyDescent="0.25">
      <c r="E1924" s="76">
        <f t="shared" ref="E1924:E1987" ca="1" si="122">RAND()</f>
        <v>0.30374198503325422</v>
      </c>
      <c r="F1924" s="76">
        <f t="shared" ref="F1924:F1987" ca="1" si="123">(((-LN(E1924))^(-$C$3)-1)*(1/$C$3))*$C$5+$C$4</f>
        <v>2.6524996159152243</v>
      </c>
      <c r="Q1924" s="91">
        <f t="shared" ref="Q1924:Q1987" ca="1" si="124">RAND()</f>
        <v>0.11331847721602861</v>
      </c>
      <c r="R1924" s="91">
        <f t="shared" ref="R1924:R1987" ca="1" si="125">-LN(-LN(Q1924))*$O$4+$O$3</f>
        <v>8.4435964228308826</v>
      </c>
    </row>
    <row r="1925" spans="5:18" x14ac:dyDescent="0.25">
      <c r="E1925" s="76">
        <f t="shared" ca="1" si="122"/>
        <v>0.8793224926415566</v>
      </c>
      <c r="F1925" s="76">
        <f t="shared" ca="1" si="123"/>
        <v>7.5530074524646835</v>
      </c>
      <c r="Q1925" s="91">
        <f t="shared" ca="1" si="124"/>
        <v>0.43369114387810015</v>
      </c>
      <c r="R1925" s="91">
        <f t="shared" ca="1" si="125"/>
        <v>10.359635033181453</v>
      </c>
    </row>
    <row r="1926" spans="5:18" x14ac:dyDescent="0.25">
      <c r="E1926" s="76">
        <f t="shared" ca="1" si="122"/>
        <v>0.12702953697272312</v>
      </c>
      <c r="F1926" s="76">
        <f t="shared" ca="1" si="123"/>
        <v>1.602572576447296</v>
      </c>
      <c r="Q1926" s="91">
        <f t="shared" ca="1" si="124"/>
        <v>0.78295315878737137</v>
      </c>
      <c r="R1926" s="91">
        <f t="shared" ca="1" si="125"/>
        <v>12.815588410303105</v>
      </c>
    </row>
    <row r="1927" spans="5:18" x14ac:dyDescent="0.25">
      <c r="E1927" s="76">
        <f t="shared" ca="1" si="122"/>
        <v>3.5713738842921838E-2</v>
      </c>
      <c r="F1927" s="76">
        <f t="shared" ca="1" si="123"/>
        <v>0.73195544199925422</v>
      </c>
      <c r="Q1927" s="91">
        <f t="shared" ca="1" si="124"/>
        <v>0.68322839765320786</v>
      </c>
      <c r="R1927" s="91">
        <f t="shared" ca="1" si="125"/>
        <v>11.93029992032716</v>
      </c>
    </row>
    <row r="1928" spans="5:18" x14ac:dyDescent="0.25">
      <c r="E1928" s="76">
        <f t="shared" ca="1" si="122"/>
        <v>9.760161463101491E-2</v>
      </c>
      <c r="F1928" s="76">
        <f t="shared" ca="1" si="123"/>
        <v>1.3803148762449009</v>
      </c>
      <c r="Q1928" s="91">
        <f t="shared" ca="1" si="124"/>
        <v>0.21771190226946413</v>
      </c>
      <c r="R1928" s="91">
        <f t="shared" ca="1" si="125"/>
        <v>9.1565586129171326</v>
      </c>
    </row>
    <row r="1929" spans="5:18" x14ac:dyDescent="0.25">
      <c r="E1929" s="76">
        <f t="shared" ca="1" si="122"/>
        <v>7.7387685246894211E-2</v>
      </c>
      <c r="F1929" s="76">
        <f t="shared" ca="1" si="123"/>
        <v>1.206404840092103</v>
      </c>
      <c r="Q1929" s="91">
        <f t="shared" ca="1" si="124"/>
        <v>0.42575400581811151</v>
      </c>
      <c r="R1929" s="91">
        <f t="shared" ca="1" si="125"/>
        <v>10.315897481866816</v>
      </c>
    </row>
    <row r="1930" spans="5:18" x14ac:dyDescent="0.25">
      <c r="E1930" s="76">
        <f t="shared" ca="1" si="122"/>
        <v>0.19741712242991805</v>
      </c>
      <c r="F1930" s="76">
        <f t="shared" ca="1" si="123"/>
        <v>2.0551875256997127</v>
      </c>
      <c r="Q1930" s="91">
        <f t="shared" ca="1" si="124"/>
        <v>0.77568331172406413</v>
      </c>
      <c r="R1930" s="91">
        <f t="shared" ca="1" si="125"/>
        <v>12.740755840397004</v>
      </c>
    </row>
    <row r="1931" spans="5:18" x14ac:dyDescent="0.25">
      <c r="E1931" s="76">
        <f t="shared" ca="1" si="122"/>
        <v>0.15438237762007589</v>
      </c>
      <c r="F1931" s="76">
        <f t="shared" ca="1" si="123"/>
        <v>1.7881839978864718</v>
      </c>
      <c r="Q1931" s="91">
        <f t="shared" ca="1" si="124"/>
        <v>0.47865336121275492</v>
      </c>
      <c r="R1931" s="91">
        <f t="shared" ca="1" si="125"/>
        <v>10.610935636324838</v>
      </c>
    </row>
    <row r="1932" spans="5:18" x14ac:dyDescent="0.25">
      <c r="E1932" s="76">
        <f t="shared" ca="1" si="122"/>
        <v>0.99755110432464222</v>
      </c>
      <c r="F1932" s="76">
        <f t="shared" ca="1" si="123"/>
        <v>19.482092134005363</v>
      </c>
      <c r="Q1932" s="91">
        <f t="shared" ca="1" si="124"/>
        <v>0.40340801278987148</v>
      </c>
      <c r="R1932" s="91">
        <f t="shared" ca="1" si="125"/>
        <v>10.193447417584904</v>
      </c>
    </row>
    <row r="1933" spans="5:18" x14ac:dyDescent="0.25">
      <c r="E1933" s="76">
        <f t="shared" ca="1" si="122"/>
        <v>0.31495134387509904</v>
      </c>
      <c r="F1933" s="76">
        <f t="shared" ca="1" si="123"/>
        <v>2.7132905579844575</v>
      </c>
      <c r="Q1933" s="91">
        <f t="shared" ca="1" si="124"/>
        <v>0.39351028302465363</v>
      </c>
      <c r="R1933" s="91">
        <f t="shared" ca="1" si="125"/>
        <v>10.139454683882837</v>
      </c>
    </row>
    <row r="1934" spans="5:18" x14ac:dyDescent="0.25">
      <c r="E1934" s="76">
        <f t="shared" ca="1" si="122"/>
        <v>0.31747628455867671</v>
      </c>
      <c r="F1934" s="76">
        <f t="shared" ca="1" si="123"/>
        <v>2.7269671779271616</v>
      </c>
      <c r="Q1934" s="91">
        <f t="shared" ca="1" si="124"/>
        <v>0.92841472234797096</v>
      </c>
      <c r="R1934" s="91">
        <f t="shared" ca="1" si="125"/>
        <v>15.199914675935236</v>
      </c>
    </row>
    <row r="1935" spans="5:18" x14ac:dyDescent="0.25">
      <c r="E1935" s="76">
        <f t="shared" ca="1" si="122"/>
        <v>0.49777344400652401</v>
      </c>
      <c r="F1935" s="76">
        <f t="shared" ca="1" si="123"/>
        <v>3.7333133389501123</v>
      </c>
      <c r="Q1935" s="91">
        <f t="shared" ca="1" si="124"/>
        <v>0.87358426106508469</v>
      </c>
      <c r="R1935" s="91">
        <f t="shared" ca="1" si="125"/>
        <v>14.002729796727962</v>
      </c>
    </row>
    <row r="1936" spans="5:18" x14ac:dyDescent="0.25">
      <c r="E1936" s="76">
        <f t="shared" ca="1" si="122"/>
        <v>4.1227380276007031E-2</v>
      </c>
      <c r="F1936" s="76">
        <f t="shared" ca="1" si="123"/>
        <v>0.81021958856470855</v>
      </c>
      <c r="Q1936" s="91">
        <f t="shared" ca="1" si="124"/>
        <v>0.76163118709668376</v>
      </c>
      <c r="R1936" s="91">
        <f t="shared" ca="1" si="125"/>
        <v>12.601754297677507</v>
      </c>
    </row>
    <row r="1937" spans="5:18" x14ac:dyDescent="0.25">
      <c r="E1937" s="76">
        <f t="shared" ca="1" si="122"/>
        <v>0.54376606444423803</v>
      </c>
      <c r="F1937" s="76">
        <f t="shared" ca="1" si="123"/>
        <v>4.0160662552340316</v>
      </c>
      <c r="Q1937" s="91">
        <f t="shared" ca="1" si="124"/>
        <v>0.68064808396605325</v>
      </c>
      <c r="R1937" s="91">
        <f t="shared" ca="1" si="125"/>
        <v>11.910531626219182</v>
      </c>
    </row>
    <row r="1938" spans="5:18" x14ac:dyDescent="0.25">
      <c r="E1938" s="76">
        <f t="shared" ca="1" si="122"/>
        <v>0.59830779256366584</v>
      </c>
      <c r="F1938" s="76">
        <f t="shared" ca="1" si="123"/>
        <v>4.3778128269842282</v>
      </c>
      <c r="Q1938" s="91">
        <f t="shared" ca="1" si="124"/>
        <v>0.40138873808667852</v>
      </c>
      <c r="R1938" s="91">
        <f t="shared" ca="1" si="125"/>
        <v>10.182422405086015</v>
      </c>
    </row>
    <row r="1939" spans="5:18" x14ac:dyDescent="0.25">
      <c r="E1939" s="76">
        <f t="shared" ca="1" si="122"/>
        <v>0.57114766221061708</v>
      </c>
      <c r="F1939" s="76">
        <f t="shared" ca="1" si="123"/>
        <v>4.193508426798755</v>
      </c>
      <c r="Q1939" s="91">
        <f t="shared" ca="1" si="124"/>
        <v>0.30009974761231961</v>
      </c>
      <c r="R1939" s="91">
        <f t="shared" ca="1" si="125"/>
        <v>9.6292987915645387</v>
      </c>
    </row>
    <row r="1940" spans="5:18" x14ac:dyDescent="0.25">
      <c r="E1940" s="76">
        <f t="shared" ca="1" si="122"/>
        <v>0.22405209324508524</v>
      </c>
      <c r="F1940" s="76">
        <f t="shared" ca="1" si="123"/>
        <v>2.2105772973840283</v>
      </c>
      <c r="Q1940" s="91">
        <f t="shared" ca="1" si="124"/>
        <v>0.56845447259418957</v>
      </c>
      <c r="R1940" s="91">
        <f t="shared" ca="1" si="125"/>
        <v>11.142446607137954</v>
      </c>
    </row>
    <row r="1941" spans="5:18" x14ac:dyDescent="0.25">
      <c r="E1941" s="76">
        <f t="shared" ca="1" si="122"/>
        <v>0.18002852029103356</v>
      </c>
      <c r="F1941" s="76">
        <f t="shared" ca="1" si="123"/>
        <v>1.9501521262243622</v>
      </c>
      <c r="Q1941" s="91">
        <f t="shared" ca="1" si="124"/>
        <v>0.93745097910023678</v>
      </c>
      <c r="R1941" s="91">
        <f t="shared" ca="1" si="125"/>
        <v>15.479366231405884</v>
      </c>
    </row>
    <row r="1942" spans="5:18" x14ac:dyDescent="0.25">
      <c r="E1942" s="76">
        <f t="shared" ca="1" si="122"/>
        <v>0.6061433688191783</v>
      </c>
      <c r="F1942" s="76">
        <f t="shared" ca="1" si="123"/>
        <v>4.4327328403094652</v>
      </c>
      <c r="Q1942" s="91">
        <f t="shared" ca="1" si="124"/>
        <v>0.86859322138835615</v>
      </c>
      <c r="R1942" s="91">
        <f t="shared" ca="1" si="125"/>
        <v>13.919688476588608</v>
      </c>
    </row>
    <row r="1943" spans="5:18" x14ac:dyDescent="0.25">
      <c r="E1943" s="76">
        <f t="shared" ca="1" si="122"/>
        <v>4.1292581558602381E-2</v>
      </c>
      <c r="F1943" s="76">
        <f t="shared" ca="1" si="123"/>
        <v>0.81110248073727087</v>
      </c>
      <c r="Q1943" s="91">
        <f t="shared" ca="1" si="124"/>
        <v>0.48865574997041683</v>
      </c>
      <c r="R1943" s="91">
        <f t="shared" ca="1" si="125"/>
        <v>10.667879222254617</v>
      </c>
    </row>
    <row r="1944" spans="5:18" x14ac:dyDescent="0.25">
      <c r="E1944" s="76">
        <f t="shared" ca="1" si="122"/>
        <v>0.54319379967364712</v>
      </c>
      <c r="F1944" s="76">
        <f t="shared" ca="1" si="123"/>
        <v>4.0124374240096179</v>
      </c>
      <c r="Q1944" s="91">
        <f t="shared" ca="1" si="124"/>
        <v>0.98857230742444291</v>
      </c>
      <c r="R1944" s="91">
        <f t="shared" ca="1" si="125"/>
        <v>18.931948909853574</v>
      </c>
    </row>
    <row r="1945" spans="5:18" x14ac:dyDescent="0.25">
      <c r="E1945" s="76">
        <f t="shared" ca="1" si="122"/>
        <v>0.24762841202407593</v>
      </c>
      <c r="F1945" s="76">
        <f t="shared" ca="1" si="123"/>
        <v>2.3440260092163085</v>
      </c>
      <c r="Q1945" s="91">
        <f t="shared" ca="1" si="124"/>
        <v>0.82054279129980057</v>
      </c>
      <c r="R1945" s="91">
        <f t="shared" ca="1" si="125"/>
        <v>13.241106750866548</v>
      </c>
    </row>
    <row r="1946" spans="5:18" x14ac:dyDescent="0.25">
      <c r="E1946" s="76">
        <f t="shared" ca="1" si="122"/>
        <v>0.27765642545077618</v>
      </c>
      <c r="F1946" s="76">
        <f t="shared" ca="1" si="123"/>
        <v>2.5102355642830472</v>
      </c>
      <c r="Q1946" s="91">
        <f t="shared" ca="1" si="124"/>
        <v>0.55142169368623106</v>
      </c>
      <c r="R1946" s="91">
        <f t="shared" ca="1" si="125"/>
        <v>11.037529315172366</v>
      </c>
    </row>
    <row r="1947" spans="5:18" x14ac:dyDescent="0.25">
      <c r="E1947" s="76">
        <f t="shared" ca="1" si="122"/>
        <v>0.90783942385123706</v>
      </c>
      <c r="F1947" s="76">
        <f t="shared" ca="1" si="123"/>
        <v>8.2634608753062153</v>
      </c>
      <c r="Q1947" s="91">
        <f t="shared" ca="1" si="124"/>
        <v>0.59158082404275891</v>
      </c>
      <c r="R1947" s="91">
        <f t="shared" ca="1" si="125"/>
        <v>11.28887799229522</v>
      </c>
    </row>
    <row r="1948" spans="5:18" x14ac:dyDescent="0.25">
      <c r="E1948" s="76">
        <f t="shared" ca="1" si="122"/>
        <v>0.55084081829966736</v>
      </c>
      <c r="F1948" s="76">
        <f t="shared" ca="1" si="123"/>
        <v>4.0611862903022784</v>
      </c>
      <c r="Q1948" s="91">
        <f t="shared" ca="1" si="124"/>
        <v>0.18032549587388147</v>
      </c>
      <c r="R1948" s="91">
        <f t="shared" ca="1" si="125"/>
        <v>8.923517192738684</v>
      </c>
    </row>
    <row r="1949" spans="5:18" x14ac:dyDescent="0.25">
      <c r="E1949" s="76">
        <f t="shared" ca="1" si="122"/>
        <v>0.77931518206040096</v>
      </c>
      <c r="F1949" s="76">
        <f t="shared" ca="1" si="123"/>
        <v>5.980043661500078</v>
      </c>
      <c r="Q1949" s="91">
        <f t="shared" ca="1" si="124"/>
        <v>0.99208022053291445</v>
      </c>
      <c r="R1949" s="91">
        <f t="shared" ca="1" si="125"/>
        <v>19.668837798327509</v>
      </c>
    </row>
    <row r="1950" spans="5:18" x14ac:dyDescent="0.25">
      <c r="E1950" s="76">
        <f t="shared" ca="1" si="122"/>
        <v>0.50321221792362181</v>
      </c>
      <c r="F1950" s="76">
        <f t="shared" ca="1" si="123"/>
        <v>3.7658901822771558</v>
      </c>
      <c r="Q1950" s="91">
        <f t="shared" ca="1" si="124"/>
        <v>0.58037992269310512</v>
      </c>
      <c r="R1950" s="91">
        <f t="shared" ca="1" si="125"/>
        <v>11.217346086497612</v>
      </c>
    </row>
    <row r="1951" spans="5:18" x14ac:dyDescent="0.25">
      <c r="E1951" s="76">
        <f t="shared" ca="1" si="122"/>
        <v>0.51174294705371715</v>
      </c>
      <c r="F1951" s="76">
        <f t="shared" ca="1" si="123"/>
        <v>3.8174183119515188</v>
      </c>
      <c r="Q1951" s="91">
        <f t="shared" ca="1" si="124"/>
        <v>0.74879186061568181</v>
      </c>
      <c r="R1951" s="91">
        <f t="shared" ca="1" si="125"/>
        <v>12.48062206677273</v>
      </c>
    </row>
    <row r="1952" spans="5:18" x14ac:dyDescent="0.25">
      <c r="E1952" s="76">
        <f t="shared" ca="1" si="122"/>
        <v>0.84519140995286679</v>
      </c>
      <c r="F1952" s="76">
        <f t="shared" ca="1" si="123"/>
        <v>6.9028354489694106</v>
      </c>
      <c r="Q1952" s="91">
        <f t="shared" ca="1" si="124"/>
        <v>0.62770642161022183</v>
      </c>
      <c r="R1952" s="91">
        <f t="shared" ca="1" si="125"/>
        <v>11.528501541824181</v>
      </c>
    </row>
    <row r="1953" spans="5:18" x14ac:dyDescent="0.25">
      <c r="E1953" s="76">
        <f t="shared" ca="1" si="122"/>
        <v>0.9394248694622902</v>
      </c>
      <c r="F1953" s="76">
        <f t="shared" ca="1" si="123"/>
        <v>9.3906889499762407</v>
      </c>
      <c r="Q1953" s="91">
        <f t="shared" ca="1" si="124"/>
        <v>0.46574999014506047</v>
      </c>
      <c r="R1953" s="91">
        <f t="shared" ca="1" si="125"/>
        <v>10.538096751184558</v>
      </c>
    </row>
    <row r="1954" spans="5:18" x14ac:dyDescent="0.25">
      <c r="E1954" s="76">
        <f t="shared" ca="1" si="122"/>
        <v>6.9215397842565696E-2</v>
      </c>
      <c r="F1954" s="76">
        <f t="shared" ca="1" si="123"/>
        <v>1.1288484388846216</v>
      </c>
      <c r="Q1954" s="91">
        <f t="shared" ca="1" si="124"/>
        <v>0.94209738677232624</v>
      </c>
      <c r="R1954" s="91">
        <f t="shared" ca="1" si="125"/>
        <v>15.638635365032012</v>
      </c>
    </row>
    <row r="1955" spans="5:18" x14ac:dyDescent="0.25">
      <c r="E1955" s="76">
        <f t="shared" ca="1" si="122"/>
        <v>0.8430374219263912</v>
      </c>
      <c r="F1955" s="76">
        <f t="shared" ca="1" si="123"/>
        <v>6.8668700337022921</v>
      </c>
      <c r="Q1955" s="91">
        <f t="shared" ca="1" si="124"/>
        <v>8.9031735252731226E-2</v>
      </c>
      <c r="R1955" s="91">
        <f t="shared" ca="1" si="125"/>
        <v>8.2334879937390149</v>
      </c>
    </row>
    <row r="1956" spans="5:18" x14ac:dyDescent="0.25">
      <c r="E1956" s="76">
        <f t="shared" ca="1" si="122"/>
        <v>0.91348875990708533</v>
      </c>
      <c r="F1956" s="76">
        <f t="shared" ca="1" si="123"/>
        <v>8.4315433570050953</v>
      </c>
      <c r="Q1956" s="91">
        <f t="shared" ca="1" si="124"/>
        <v>0.53961714334914124</v>
      </c>
      <c r="R1956" s="91">
        <f t="shared" ca="1" si="125"/>
        <v>10.966111648543619</v>
      </c>
    </row>
    <row r="1957" spans="5:18" x14ac:dyDescent="0.25">
      <c r="E1957" s="76">
        <f t="shared" ca="1" si="122"/>
        <v>0.80605343744823055</v>
      </c>
      <c r="F1957" s="76">
        <f t="shared" ca="1" si="123"/>
        <v>6.3165378452629479</v>
      </c>
      <c r="Q1957" s="91">
        <f t="shared" ca="1" si="124"/>
        <v>0.42140953237299139</v>
      </c>
      <c r="R1957" s="91">
        <f t="shared" ca="1" si="125"/>
        <v>10.292017464574872</v>
      </c>
    </row>
    <row r="1958" spans="5:18" x14ac:dyDescent="0.25">
      <c r="E1958" s="76">
        <f t="shared" ca="1" si="122"/>
        <v>0.8987840199386915</v>
      </c>
      <c r="F1958" s="76">
        <f t="shared" ca="1" si="123"/>
        <v>8.0154580103854673</v>
      </c>
      <c r="Q1958" s="91">
        <f t="shared" ca="1" si="124"/>
        <v>0.46378357760323086</v>
      </c>
      <c r="R1958" s="91">
        <f t="shared" ca="1" si="125"/>
        <v>10.527052995017073</v>
      </c>
    </row>
    <row r="1959" spans="5:18" x14ac:dyDescent="0.25">
      <c r="E1959" s="76">
        <f t="shared" ca="1" si="122"/>
        <v>0.38008675875587228</v>
      </c>
      <c r="F1959" s="76">
        <f t="shared" ca="1" si="123"/>
        <v>3.0664882154221846</v>
      </c>
      <c r="Q1959" s="91">
        <f t="shared" ca="1" si="124"/>
        <v>0.51294408932477864</v>
      </c>
      <c r="R1959" s="91">
        <f t="shared" ca="1" si="125"/>
        <v>10.808166843886674</v>
      </c>
    </row>
    <row r="1960" spans="5:18" x14ac:dyDescent="0.25">
      <c r="E1960" s="76">
        <f t="shared" ca="1" si="122"/>
        <v>0.68120634546569914</v>
      </c>
      <c r="F1960" s="76">
        <f t="shared" ca="1" si="123"/>
        <v>5.0094562861260501</v>
      </c>
      <c r="Q1960" s="91">
        <f t="shared" ca="1" si="124"/>
        <v>0.59091652525287375</v>
      </c>
      <c r="R1960" s="91">
        <f t="shared" ca="1" si="125"/>
        <v>11.284602016073705</v>
      </c>
    </row>
    <row r="1961" spans="5:18" x14ac:dyDescent="0.25">
      <c r="E1961" s="76">
        <f t="shared" ca="1" si="122"/>
        <v>0.34636758031241388</v>
      </c>
      <c r="F1961" s="76">
        <f t="shared" ca="1" si="123"/>
        <v>2.8833233466049708</v>
      </c>
      <c r="Q1961" s="91">
        <f t="shared" ca="1" si="124"/>
        <v>0.67128315296783359</v>
      </c>
      <c r="R1961" s="91">
        <f t="shared" ca="1" si="125"/>
        <v>11.839773155960778</v>
      </c>
    </row>
    <row r="1962" spans="5:18" x14ac:dyDescent="0.25">
      <c r="E1962" s="76">
        <f t="shared" ca="1" si="122"/>
        <v>0.15088290045164776</v>
      </c>
      <c r="F1962" s="76">
        <f t="shared" ca="1" si="123"/>
        <v>1.765281044825437</v>
      </c>
      <c r="Q1962" s="91">
        <f t="shared" ca="1" si="124"/>
        <v>0.21506543079467344</v>
      </c>
      <c r="R1962" s="91">
        <f t="shared" ca="1" si="125"/>
        <v>9.1405784586618104</v>
      </c>
    </row>
    <row r="1963" spans="5:18" x14ac:dyDescent="0.25">
      <c r="E1963" s="76">
        <f t="shared" ca="1" si="122"/>
        <v>0.7331052714504479</v>
      </c>
      <c r="F1963" s="76">
        <f t="shared" ca="1" si="123"/>
        <v>5.4816713733457085</v>
      </c>
      <c r="Q1963" s="91">
        <f t="shared" ca="1" si="124"/>
        <v>0.82023250472879838</v>
      </c>
      <c r="R1963" s="91">
        <f t="shared" ca="1" si="125"/>
        <v>13.237285932872105</v>
      </c>
    </row>
    <row r="1964" spans="5:18" x14ac:dyDescent="0.25">
      <c r="E1964" s="76">
        <f t="shared" ca="1" si="122"/>
        <v>0.24985066602357897</v>
      </c>
      <c r="F1964" s="76">
        <f t="shared" ca="1" si="123"/>
        <v>2.3564511231488345</v>
      </c>
      <c r="Q1964" s="91">
        <f t="shared" ca="1" si="124"/>
        <v>0.74625656879909963</v>
      </c>
      <c r="R1964" s="91">
        <f t="shared" ca="1" si="125"/>
        <v>12.457311119257831</v>
      </c>
    </row>
    <row r="1965" spans="5:18" x14ac:dyDescent="0.25">
      <c r="E1965" s="76">
        <f t="shared" ca="1" si="122"/>
        <v>0.24401069941720455</v>
      </c>
      <c r="F1965" s="76">
        <f t="shared" ca="1" si="123"/>
        <v>2.3237476049778967</v>
      </c>
      <c r="Q1965" s="91">
        <f t="shared" ca="1" si="124"/>
        <v>0.86977659323512613</v>
      </c>
      <c r="R1965" s="91">
        <f t="shared" ca="1" si="125"/>
        <v>13.939110553783394</v>
      </c>
    </row>
    <row r="1966" spans="5:18" x14ac:dyDescent="0.25">
      <c r="E1966" s="76">
        <f t="shared" ca="1" si="122"/>
        <v>0.24551929172768616</v>
      </c>
      <c r="F1966" s="76">
        <f t="shared" ca="1" si="123"/>
        <v>2.3322115841156572</v>
      </c>
      <c r="Q1966" s="91">
        <f t="shared" ca="1" si="124"/>
        <v>0.67145460957658909</v>
      </c>
      <c r="R1966" s="91">
        <f t="shared" ca="1" si="125"/>
        <v>11.841055084632909</v>
      </c>
    </row>
    <row r="1967" spans="5:18" x14ac:dyDescent="0.25">
      <c r="E1967" s="76">
        <f t="shared" ca="1" si="122"/>
        <v>0.23998640454810893</v>
      </c>
      <c r="F1967" s="76">
        <f t="shared" ca="1" si="123"/>
        <v>2.3011121143530295</v>
      </c>
      <c r="Q1967" s="91">
        <f t="shared" ca="1" si="124"/>
        <v>0.92374441245011507</v>
      </c>
      <c r="R1967" s="91">
        <f t="shared" ca="1" si="125"/>
        <v>15.068533593969974</v>
      </c>
    </row>
    <row r="1968" spans="5:18" x14ac:dyDescent="0.25">
      <c r="E1968" s="76">
        <f t="shared" ca="1" si="122"/>
        <v>0.22082798888562793</v>
      </c>
      <c r="F1968" s="76">
        <f t="shared" ca="1" si="123"/>
        <v>2.192061460975729</v>
      </c>
      <c r="Q1968" s="91">
        <f t="shared" ca="1" si="124"/>
        <v>0.25060332322444812</v>
      </c>
      <c r="R1968" s="91">
        <f t="shared" ca="1" si="125"/>
        <v>9.3502119580465006</v>
      </c>
    </row>
    <row r="1969" spans="5:18" x14ac:dyDescent="0.25">
      <c r="E1969" s="76">
        <f t="shared" ca="1" si="122"/>
        <v>0.44573038834161605</v>
      </c>
      <c r="F1969" s="76">
        <f t="shared" ca="1" si="123"/>
        <v>3.4308603283228551</v>
      </c>
      <c r="Q1969" s="91">
        <f t="shared" ca="1" si="124"/>
        <v>0.5476069473634344</v>
      </c>
      <c r="R1969" s="91">
        <f t="shared" ca="1" si="125"/>
        <v>11.014339633035753</v>
      </c>
    </row>
    <row r="1970" spans="5:18" x14ac:dyDescent="0.25">
      <c r="E1970" s="76">
        <f t="shared" ca="1" si="122"/>
        <v>0.47608321554139721</v>
      </c>
      <c r="F1970" s="76">
        <f t="shared" ca="1" si="123"/>
        <v>3.6053543811396755</v>
      </c>
      <c r="Q1970" s="91">
        <f t="shared" ca="1" si="124"/>
        <v>0.86916462324289534</v>
      </c>
      <c r="R1970" s="91">
        <f t="shared" ca="1" si="125"/>
        <v>13.929046358402093</v>
      </c>
    </row>
    <row r="1971" spans="5:18" x14ac:dyDescent="0.25">
      <c r="E1971" s="76">
        <f t="shared" ca="1" si="122"/>
        <v>0.74216099465071717</v>
      </c>
      <c r="F1971" s="76">
        <f t="shared" ca="1" si="123"/>
        <v>5.5725602740369391</v>
      </c>
      <c r="Q1971" s="91">
        <f t="shared" ca="1" si="124"/>
        <v>0.96721666599661715</v>
      </c>
      <c r="R1971" s="91">
        <f t="shared" ca="1" si="125"/>
        <v>16.802429844589319</v>
      </c>
    </row>
    <row r="1972" spans="5:18" x14ac:dyDescent="0.25">
      <c r="E1972" s="76">
        <f t="shared" ca="1" si="122"/>
        <v>3.5039983480941173E-2</v>
      </c>
      <c r="F1972" s="76">
        <f t="shared" ca="1" si="123"/>
        <v>0.72185228466545137</v>
      </c>
      <c r="Q1972" s="91">
        <f t="shared" ca="1" si="124"/>
        <v>0.61981182740249208</v>
      </c>
      <c r="R1972" s="91">
        <f t="shared" ca="1" si="125"/>
        <v>11.474869717262633</v>
      </c>
    </row>
    <row r="1973" spans="5:18" x14ac:dyDescent="0.25">
      <c r="E1973" s="76">
        <f t="shared" ca="1" si="122"/>
        <v>0.61596981126977024</v>
      </c>
      <c r="F1973" s="76">
        <f t="shared" ca="1" si="123"/>
        <v>4.5028229684437378</v>
      </c>
      <c r="Q1973" s="91">
        <f t="shared" ca="1" si="124"/>
        <v>0.37032571951629245</v>
      </c>
      <c r="R1973" s="91">
        <f t="shared" ca="1" si="125"/>
        <v>10.013299445795234</v>
      </c>
    </row>
    <row r="1974" spans="5:18" x14ac:dyDescent="0.25">
      <c r="E1974" s="76">
        <f t="shared" ca="1" si="122"/>
        <v>1.0897295382254146E-2</v>
      </c>
      <c r="F1974" s="76">
        <f t="shared" ca="1" si="123"/>
        <v>0.19980205540115437</v>
      </c>
      <c r="Q1974" s="91">
        <f t="shared" ca="1" si="124"/>
        <v>0.57535632688848071</v>
      </c>
      <c r="R1974" s="91">
        <f t="shared" ca="1" si="125"/>
        <v>11.185641999598001</v>
      </c>
    </row>
    <row r="1975" spans="5:18" x14ac:dyDescent="0.25">
      <c r="E1975" s="76">
        <f t="shared" ca="1" si="122"/>
        <v>0.34760213866691025</v>
      </c>
      <c r="F1975" s="76">
        <f t="shared" ca="1" si="123"/>
        <v>2.8900080637563792</v>
      </c>
      <c r="Q1975" s="91">
        <f t="shared" ca="1" si="124"/>
        <v>0.20178338033638488</v>
      </c>
      <c r="R1975" s="91">
        <f t="shared" ca="1" si="125"/>
        <v>9.0592921997646645</v>
      </c>
    </row>
    <row r="1976" spans="5:18" x14ac:dyDescent="0.25">
      <c r="E1976" s="76">
        <f t="shared" ca="1" si="122"/>
        <v>0.835551760413352</v>
      </c>
      <c r="F1976" s="76">
        <f t="shared" ca="1" si="123"/>
        <v>6.7456540031236907</v>
      </c>
      <c r="Q1976" s="91">
        <f t="shared" ca="1" si="124"/>
        <v>0.13763600757985672</v>
      </c>
      <c r="R1976" s="91">
        <f t="shared" ca="1" si="125"/>
        <v>8.6306343779915373</v>
      </c>
    </row>
    <row r="1977" spans="5:18" x14ac:dyDescent="0.25">
      <c r="E1977" s="76">
        <f t="shared" ca="1" si="122"/>
        <v>0.40787117536426221</v>
      </c>
      <c r="F1977" s="76">
        <f t="shared" ca="1" si="123"/>
        <v>3.2190267475463648</v>
      </c>
      <c r="Q1977" s="91">
        <f t="shared" ca="1" si="124"/>
        <v>0.59606811911766211</v>
      </c>
      <c r="R1977" s="91">
        <f t="shared" ca="1" si="125"/>
        <v>11.317876763624135</v>
      </c>
    </row>
    <row r="1978" spans="5:18" x14ac:dyDescent="0.25">
      <c r="E1978" s="76">
        <f t="shared" ca="1" si="122"/>
        <v>0.24731465355710625</v>
      </c>
      <c r="F1978" s="76">
        <f t="shared" ca="1" si="123"/>
        <v>2.3422698294459439</v>
      </c>
      <c r="Q1978" s="91">
        <f t="shared" ca="1" si="124"/>
        <v>0.259885975254045</v>
      </c>
      <c r="R1978" s="91">
        <f t="shared" ca="1" si="125"/>
        <v>9.4034796951515176</v>
      </c>
    </row>
    <row r="1979" spans="5:18" x14ac:dyDescent="0.25">
      <c r="E1979" s="76">
        <f t="shared" ca="1" si="122"/>
        <v>0.8103187169171826</v>
      </c>
      <c r="F1979" s="76">
        <f t="shared" ca="1" si="123"/>
        <v>6.3743941279715139</v>
      </c>
      <c r="Q1979" s="91">
        <f t="shared" ca="1" si="124"/>
        <v>0.58750323247954905</v>
      </c>
      <c r="R1979" s="91">
        <f t="shared" ca="1" si="125"/>
        <v>11.262699083599173</v>
      </c>
    </row>
    <row r="1980" spans="5:18" x14ac:dyDescent="0.25">
      <c r="E1980" s="76">
        <f t="shared" ca="1" si="122"/>
        <v>8.775268817928894E-3</v>
      </c>
      <c r="F1980" s="76">
        <f t="shared" ca="1" si="123"/>
        <v>0.11947714073557059</v>
      </c>
      <c r="Q1980" s="91">
        <f t="shared" ca="1" si="124"/>
        <v>0.95980725004181244</v>
      </c>
      <c r="R1980" s="91">
        <f t="shared" ca="1" si="125"/>
        <v>16.387254739137667</v>
      </c>
    </row>
    <row r="1981" spans="5:18" x14ac:dyDescent="0.25">
      <c r="E1981" s="76">
        <f t="shared" ca="1" si="122"/>
        <v>0.83355277297548835</v>
      </c>
      <c r="F1981" s="76">
        <f t="shared" ca="1" si="123"/>
        <v>6.7142260833933083</v>
      </c>
      <c r="Q1981" s="91">
        <f t="shared" ca="1" si="124"/>
        <v>0.4724139506403946</v>
      </c>
      <c r="R1981" s="91">
        <f t="shared" ca="1" si="125"/>
        <v>10.575631726322499</v>
      </c>
    </row>
    <row r="1982" spans="5:18" x14ac:dyDescent="0.25">
      <c r="E1982" s="76">
        <f t="shared" ca="1" si="122"/>
        <v>0.16820891963714257</v>
      </c>
      <c r="F1982" s="76">
        <f t="shared" ca="1" si="123"/>
        <v>1.8766907106918502</v>
      </c>
      <c r="Q1982" s="91">
        <f t="shared" ca="1" si="124"/>
        <v>0.80102473893744197</v>
      </c>
      <c r="R1982" s="91">
        <f t="shared" ca="1" si="125"/>
        <v>13.011386377002685</v>
      </c>
    </row>
    <row r="1983" spans="5:18" x14ac:dyDescent="0.25">
      <c r="E1983" s="76">
        <f t="shared" ca="1" si="122"/>
        <v>0.54724358971605114</v>
      </c>
      <c r="F1983" s="76">
        <f t="shared" ca="1" si="123"/>
        <v>4.0381844413550478</v>
      </c>
      <c r="Q1983" s="91">
        <f t="shared" ca="1" si="124"/>
        <v>0.56988385697437083</v>
      </c>
      <c r="R1983" s="91">
        <f t="shared" ca="1" si="125"/>
        <v>11.151358794124768</v>
      </c>
    </row>
    <row r="1984" spans="5:18" x14ac:dyDescent="0.25">
      <c r="E1984" s="76">
        <f t="shared" ca="1" si="122"/>
        <v>0.86034532621600746</v>
      </c>
      <c r="F1984" s="76">
        <f t="shared" ca="1" si="123"/>
        <v>7.171245249057085</v>
      </c>
      <c r="Q1984" s="91">
        <f t="shared" ca="1" si="124"/>
        <v>0.16437910173686887</v>
      </c>
      <c r="R1984" s="91">
        <f t="shared" ca="1" si="125"/>
        <v>8.818236345861548</v>
      </c>
    </row>
    <row r="1985" spans="5:18" x14ac:dyDescent="0.25">
      <c r="E1985" s="76">
        <f t="shared" ca="1" si="122"/>
        <v>0.99373912949638454</v>
      </c>
      <c r="F1985" s="76">
        <f t="shared" ca="1" si="123"/>
        <v>16.207043759744263</v>
      </c>
      <c r="Q1985" s="91">
        <f t="shared" ca="1" si="124"/>
        <v>0.13078350543948214</v>
      </c>
      <c r="R1985" s="91">
        <f t="shared" ca="1" si="125"/>
        <v>8.5797830054639039</v>
      </c>
    </row>
    <row r="1986" spans="5:18" x14ac:dyDescent="0.25">
      <c r="E1986" s="76">
        <f t="shared" ca="1" si="122"/>
        <v>0.12347299172196813</v>
      </c>
      <c r="F1986" s="76">
        <f t="shared" ca="1" si="123"/>
        <v>1.5771622526275637</v>
      </c>
      <c r="Q1986" s="91">
        <f t="shared" ca="1" si="124"/>
        <v>0.46396413244877588</v>
      </c>
      <c r="R1986" s="91">
        <f t="shared" ca="1" si="125"/>
        <v>10.52806643348597</v>
      </c>
    </row>
    <row r="1987" spans="5:18" x14ac:dyDescent="0.25">
      <c r="E1987" s="76">
        <f t="shared" ca="1" si="122"/>
        <v>0.85667019183579063</v>
      </c>
      <c r="F1987" s="76">
        <f t="shared" ca="1" si="123"/>
        <v>7.1035119815493104</v>
      </c>
      <c r="Q1987" s="91">
        <f t="shared" ca="1" si="124"/>
        <v>0.31683484732953759</v>
      </c>
      <c r="R1987" s="91">
        <f t="shared" ca="1" si="125"/>
        <v>9.7215640159344545</v>
      </c>
    </row>
    <row r="1988" spans="5:18" x14ac:dyDescent="0.25">
      <c r="E1988" s="76">
        <f t="shared" ref="E1988:E2051" ca="1" si="126">RAND()</f>
        <v>6.1958343162047069E-2</v>
      </c>
      <c r="F1988" s="76">
        <f t="shared" ref="F1988:F2051" ca="1" si="127">(((-LN(E1988))^(-$C$3)-1)*(1/$C$3))*$C$5+$C$4</f>
        <v>1.0553254609834557</v>
      </c>
      <c r="Q1988" s="91">
        <f t="shared" ref="Q1988:Q2051" ca="1" si="128">RAND()</f>
        <v>0.79630956923851204</v>
      </c>
      <c r="R1988" s="91">
        <f t="shared" ref="R1988:R2051" ca="1" si="129">-LN(-LN(Q1988))*$O$4+$O$3</f>
        <v>12.958861898334881</v>
      </c>
    </row>
    <row r="1989" spans="5:18" x14ac:dyDescent="0.25">
      <c r="E1989" s="76">
        <f t="shared" ca="1" si="126"/>
        <v>0.31883026931179403</v>
      </c>
      <c r="F1989" s="76">
        <f t="shared" ca="1" si="127"/>
        <v>2.7342992884470636</v>
      </c>
      <c r="Q1989" s="91">
        <f t="shared" ca="1" si="128"/>
        <v>0.83853288691216332</v>
      </c>
      <c r="R1989" s="91">
        <f t="shared" ca="1" si="129"/>
        <v>13.473389748332183</v>
      </c>
    </row>
    <row r="1990" spans="5:18" x14ac:dyDescent="0.25">
      <c r="E1990" s="76">
        <f t="shared" ca="1" si="126"/>
        <v>0.50156184239528123</v>
      </c>
      <c r="F1990" s="76">
        <f t="shared" ca="1" si="127"/>
        <v>3.7559827621206328</v>
      </c>
      <c r="Q1990" s="91">
        <f t="shared" ca="1" si="128"/>
        <v>0.8856472613743942</v>
      </c>
      <c r="R1990" s="91">
        <f t="shared" ca="1" si="129"/>
        <v>14.216727037720121</v>
      </c>
    </row>
    <row r="1991" spans="5:18" x14ac:dyDescent="0.25">
      <c r="E1991" s="76">
        <f t="shared" ca="1" si="126"/>
        <v>0.30771691360524112</v>
      </c>
      <c r="F1991" s="76">
        <f t="shared" ca="1" si="127"/>
        <v>2.6740727099595691</v>
      </c>
      <c r="Q1991" s="91">
        <f t="shared" ca="1" si="128"/>
        <v>0.24242484593146474</v>
      </c>
      <c r="R1991" s="91">
        <f t="shared" ca="1" si="129"/>
        <v>9.302826411824519</v>
      </c>
    </row>
    <row r="1992" spans="5:18" x14ac:dyDescent="0.25">
      <c r="E1992" s="76">
        <f t="shared" ca="1" si="126"/>
        <v>0.9885720855948984</v>
      </c>
      <c r="F1992" s="76">
        <f t="shared" ca="1" si="127"/>
        <v>14.259638690136144</v>
      </c>
      <c r="Q1992" s="91">
        <f t="shared" ca="1" si="128"/>
        <v>0.34413829359946191</v>
      </c>
      <c r="R1992" s="91">
        <f t="shared" ca="1" si="129"/>
        <v>9.8708385480346461</v>
      </c>
    </row>
    <row r="1993" spans="5:18" x14ac:dyDescent="0.25">
      <c r="E1993" s="76">
        <f t="shared" ca="1" si="126"/>
        <v>0.28604465234883603</v>
      </c>
      <c r="F1993" s="76">
        <f t="shared" ca="1" si="127"/>
        <v>2.5561421344958242</v>
      </c>
      <c r="Q1993" s="91">
        <f t="shared" ca="1" si="128"/>
        <v>0.2933913088404474</v>
      </c>
      <c r="R1993" s="91">
        <f t="shared" ca="1" si="129"/>
        <v>9.592081739579438</v>
      </c>
    </row>
    <row r="1994" spans="5:18" x14ac:dyDescent="0.25">
      <c r="E1994" s="76">
        <f t="shared" ca="1" si="126"/>
        <v>0.17516215695081905</v>
      </c>
      <c r="F1994" s="76">
        <f t="shared" ca="1" si="127"/>
        <v>1.9201295387356927</v>
      </c>
      <c r="Q1994" s="91">
        <f t="shared" ca="1" si="128"/>
        <v>0.61367040853850252</v>
      </c>
      <c r="R1994" s="91">
        <f t="shared" ca="1" si="129"/>
        <v>11.433661720215149</v>
      </c>
    </row>
    <row r="1995" spans="5:18" x14ac:dyDescent="0.25">
      <c r="E1995" s="76">
        <f t="shared" ca="1" si="126"/>
        <v>0.16232311127133336</v>
      </c>
      <c r="F1995" s="76">
        <f t="shared" ca="1" si="127"/>
        <v>1.8393811434177305</v>
      </c>
      <c r="Q1995" s="91">
        <f t="shared" ca="1" si="128"/>
        <v>0.93970422942638632</v>
      </c>
      <c r="R1995" s="91">
        <f t="shared" ca="1" si="129"/>
        <v>15.555118822476047</v>
      </c>
    </row>
    <row r="1996" spans="5:18" x14ac:dyDescent="0.25">
      <c r="E1996" s="76">
        <f t="shared" ca="1" si="126"/>
        <v>0.48970048175422887</v>
      </c>
      <c r="F1996" s="76">
        <f t="shared" ca="1" si="127"/>
        <v>3.6853334553852264</v>
      </c>
      <c r="Q1996" s="91">
        <f t="shared" ca="1" si="128"/>
        <v>0.25184793402032279</v>
      </c>
      <c r="R1996" s="91">
        <f t="shared" ca="1" si="129"/>
        <v>9.3573846033165005</v>
      </c>
    </row>
    <row r="1997" spans="5:18" x14ac:dyDescent="0.25">
      <c r="E1997" s="76">
        <f t="shared" ca="1" si="126"/>
        <v>0.71412501111210047</v>
      </c>
      <c r="F1997" s="76">
        <f t="shared" ca="1" si="127"/>
        <v>5.30006039293289</v>
      </c>
      <c r="Q1997" s="91">
        <f t="shared" ca="1" si="128"/>
        <v>0.23631931293938024</v>
      </c>
      <c r="R1997" s="91">
        <f t="shared" ca="1" si="129"/>
        <v>9.2671456138589416</v>
      </c>
    </row>
    <row r="1998" spans="5:18" x14ac:dyDescent="0.25">
      <c r="E1998" s="76">
        <f t="shared" ca="1" si="126"/>
        <v>0.25686032855487251</v>
      </c>
      <c r="F1998" s="76">
        <f t="shared" ca="1" si="127"/>
        <v>2.3954977850828802</v>
      </c>
      <c r="Q1998" s="91">
        <f t="shared" ca="1" si="128"/>
        <v>0.42950703003083379</v>
      </c>
      <c r="R1998" s="91">
        <f t="shared" ca="1" si="129"/>
        <v>10.33655999762246</v>
      </c>
    </row>
    <row r="1999" spans="5:18" x14ac:dyDescent="0.25">
      <c r="E1999" s="76">
        <f t="shared" ca="1" si="126"/>
        <v>0.46402660847003507</v>
      </c>
      <c r="F1999" s="76">
        <f t="shared" ca="1" si="127"/>
        <v>3.5354596365073938</v>
      </c>
      <c r="Q1999" s="91">
        <f t="shared" ca="1" si="128"/>
        <v>0.69140309100500186</v>
      </c>
      <c r="R1999" s="91">
        <f t="shared" ca="1" si="129"/>
        <v>11.993742313535391</v>
      </c>
    </row>
    <row r="2000" spans="5:18" x14ac:dyDescent="0.25">
      <c r="E2000" s="76">
        <f t="shared" ca="1" si="126"/>
        <v>0.75712755123085895</v>
      </c>
      <c r="F2000" s="76">
        <f t="shared" ca="1" si="127"/>
        <v>5.7295379719888135</v>
      </c>
      <c r="Q2000" s="91">
        <f t="shared" ca="1" si="128"/>
        <v>0.62781435598529334</v>
      </c>
      <c r="R2000" s="91">
        <f t="shared" ca="1" si="129"/>
        <v>11.529240102104772</v>
      </c>
    </row>
    <row r="2001" spans="5:18" x14ac:dyDescent="0.25">
      <c r="E2001" s="76">
        <f t="shared" ca="1" si="126"/>
        <v>0.24863245524293098</v>
      </c>
      <c r="F2001" s="76">
        <f t="shared" ca="1" si="127"/>
        <v>2.3496427173369789</v>
      </c>
      <c r="Q2001" s="91">
        <f t="shared" ca="1" si="128"/>
        <v>0.67249751650573764</v>
      </c>
      <c r="R2001" s="91">
        <f t="shared" ca="1" si="129"/>
        <v>11.848863256255612</v>
      </c>
    </row>
    <row r="2002" spans="5:18" x14ac:dyDescent="0.25">
      <c r="E2002" s="76">
        <f t="shared" ca="1" si="126"/>
        <v>0.8785615808125905</v>
      </c>
      <c r="F2002" s="76">
        <f t="shared" ca="1" si="127"/>
        <v>7.5365401497072888</v>
      </c>
      <c r="Q2002" s="91">
        <f t="shared" ca="1" si="128"/>
        <v>0.96760774401038929</v>
      </c>
      <c r="R2002" s="91">
        <f t="shared" ca="1" si="129"/>
        <v>16.826833654219048</v>
      </c>
    </row>
    <row r="2003" spans="5:18" x14ac:dyDescent="0.25">
      <c r="E2003" s="76">
        <f t="shared" ca="1" si="126"/>
        <v>0.80778386965813953</v>
      </c>
      <c r="F2003" s="76">
        <f t="shared" ca="1" si="127"/>
        <v>6.3398571542055056</v>
      </c>
      <c r="Q2003" s="91">
        <f t="shared" ca="1" si="128"/>
        <v>1.3270961660736602E-2</v>
      </c>
      <c r="R2003" s="91">
        <f t="shared" ca="1" si="129"/>
        <v>7.0724815954183082</v>
      </c>
    </row>
    <row r="2004" spans="5:18" x14ac:dyDescent="0.25">
      <c r="E2004" s="76">
        <f t="shared" ca="1" si="126"/>
        <v>0.59297016560248272</v>
      </c>
      <c r="F2004" s="76">
        <f t="shared" ca="1" si="127"/>
        <v>4.3408702342103496</v>
      </c>
      <c r="Q2004" s="91">
        <f t="shared" ca="1" si="128"/>
        <v>0.49938513894198411</v>
      </c>
      <c r="R2004" s="91">
        <f t="shared" ca="1" si="129"/>
        <v>10.72947857733975</v>
      </c>
    </row>
    <row r="2005" spans="5:18" x14ac:dyDescent="0.25">
      <c r="E2005" s="76">
        <f t="shared" ca="1" si="126"/>
        <v>0.35673094567390495</v>
      </c>
      <c r="F2005" s="76">
        <f t="shared" ca="1" si="127"/>
        <v>2.9394729171250851</v>
      </c>
      <c r="Q2005" s="91">
        <f t="shared" ca="1" si="128"/>
        <v>0.89472904058691349</v>
      </c>
      <c r="R2005" s="91">
        <f t="shared" ca="1" si="129"/>
        <v>14.39223200320588</v>
      </c>
    </row>
    <row r="2006" spans="5:18" x14ac:dyDescent="0.25">
      <c r="E2006" s="76">
        <f t="shared" ca="1" si="126"/>
        <v>0.61983027436556959</v>
      </c>
      <c r="F2006" s="76">
        <f t="shared" ca="1" si="127"/>
        <v>4.5307464607548926</v>
      </c>
      <c r="Q2006" s="91">
        <f t="shared" ca="1" si="128"/>
        <v>0.92144209421465761</v>
      </c>
      <c r="R2006" s="91">
        <f t="shared" ca="1" si="129"/>
        <v>15.006580984565844</v>
      </c>
    </row>
    <row r="2007" spans="5:18" x14ac:dyDescent="0.25">
      <c r="E2007" s="76">
        <f t="shared" ca="1" si="126"/>
        <v>0.16072262856128683</v>
      </c>
      <c r="F2007" s="76">
        <f t="shared" ca="1" si="127"/>
        <v>1.8291445664773627</v>
      </c>
      <c r="Q2007" s="91">
        <f t="shared" ca="1" si="128"/>
        <v>0.7361998740797594</v>
      </c>
      <c r="R2007" s="91">
        <f t="shared" ca="1" si="129"/>
        <v>12.366683334285364</v>
      </c>
    </row>
    <row r="2008" spans="5:18" x14ac:dyDescent="0.25">
      <c r="E2008" s="76">
        <f t="shared" ca="1" si="126"/>
        <v>7.0601216747954498E-2</v>
      </c>
      <c r="F2008" s="76">
        <f t="shared" ca="1" si="127"/>
        <v>1.1423611693083386</v>
      </c>
      <c r="Q2008" s="91">
        <f t="shared" ca="1" si="128"/>
        <v>0.74896979317231815</v>
      </c>
      <c r="R2008" s="91">
        <f t="shared" ca="1" si="129"/>
        <v>12.482265345930989</v>
      </c>
    </row>
    <row r="2009" spans="5:18" x14ac:dyDescent="0.25">
      <c r="E2009" s="76">
        <f t="shared" ca="1" si="126"/>
        <v>0.19759481936458323</v>
      </c>
      <c r="F2009" s="76">
        <f t="shared" ca="1" si="127"/>
        <v>2.0562445324647856</v>
      </c>
      <c r="Q2009" s="91">
        <f t="shared" ca="1" si="128"/>
        <v>0.44879749968595517</v>
      </c>
      <c r="R2009" s="91">
        <f t="shared" ca="1" si="129"/>
        <v>10.443330549260363</v>
      </c>
    </row>
    <row r="2010" spans="5:18" x14ac:dyDescent="0.25">
      <c r="E2010" s="76">
        <f t="shared" ca="1" si="126"/>
        <v>0.69756270235335038</v>
      </c>
      <c r="F2010" s="76">
        <f t="shared" ca="1" si="127"/>
        <v>5.1503249299062421</v>
      </c>
      <c r="Q2010" s="91">
        <f t="shared" ca="1" si="128"/>
        <v>0.14183560165051734</v>
      </c>
      <c r="R2010" s="91">
        <f t="shared" ca="1" si="129"/>
        <v>8.6611779865253613</v>
      </c>
    </row>
    <row r="2011" spans="5:18" x14ac:dyDescent="0.25">
      <c r="E2011" s="76">
        <f t="shared" ca="1" si="126"/>
        <v>0.65972132517336446</v>
      </c>
      <c r="F2011" s="76">
        <f t="shared" ca="1" si="127"/>
        <v>4.833691015525365</v>
      </c>
      <c r="Q2011" s="91">
        <f t="shared" ca="1" si="128"/>
        <v>0.30310942493884374</v>
      </c>
      <c r="R2011" s="91">
        <f t="shared" ca="1" si="129"/>
        <v>9.6459492192457024</v>
      </c>
    </row>
    <row r="2012" spans="5:18" x14ac:dyDescent="0.25">
      <c r="E2012" s="76">
        <f t="shared" ca="1" si="126"/>
        <v>0.99993446137499131</v>
      </c>
      <c r="F2012" s="76">
        <f t="shared" ca="1" si="127"/>
        <v>35.405737833251528</v>
      </c>
      <c r="Q2012" s="91">
        <f t="shared" ca="1" si="128"/>
        <v>0.36662971434835434</v>
      </c>
      <c r="R2012" s="91">
        <f t="shared" ca="1" si="129"/>
        <v>9.993205767493416</v>
      </c>
    </row>
    <row r="2013" spans="5:18" x14ac:dyDescent="0.25">
      <c r="E2013" s="76">
        <f t="shared" ca="1" si="126"/>
        <v>0.31659976309994176</v>
      </c>
      <c r="F2013" s="76">
        <f t="shared" ca="1" si="127"/>
        <v>2.7222199500829398</v>
      </c>
      <c r="Q2013" s="91">
        <f t="shared" ca="1" si="128"/>
        <v>0.5109314963389564</v>
      </c>
      <c r="R2013" s="91">
        <f t="shared" ca="1" si="129"/>
        <v>10.79642368606895</v>
      </c>
    </row>
    <row r="2014" spans="5:18" x14ac:dyDescent="0.25">
      <c r="E2014" s="76">
        <f t="shared" ca="1" si="126"/>
        <v>0.92070422717397937</v>
      </c>
      <c r="F2014" s="76">
        <f t="shared" ca="1" si="127"/>
        <v>8.6639410665237566</v>
      </c>
      <c r="Q2014" s="91">
        <f t="shared" ca="1" si="128"/>
        <v>0.16593975471649558</v>
      </c>
      <c r="R2014" s="91">
        <f t="shared" ca="1" si="129"/>
        <v>8.8287307649689808</v>
      </c>
    </row>
    <row r="2015" spans="5:18" x14ac:dyDescent="0.25">
      <c r="E2015" s="76">
        <f t="shared" ca="1" si="126"/>
        <v>0.47044195745796402</v>
      </c>
      <c r="F2015" s="76">
        <f t="shared" ca="1" si="127"/>
        <v>3.5725486697732185</v>
      </c>
      <c r="Q2015" s="91">
        <f t="shared" ca="1" si="128"/>
        <v>4.5367578466859348E-2</v>
      </c>
      <c r="R2015" s="91">
        <f t="shared" ca="1" si="129"/>
        <v>7.7417444555670665</v>
      </c>
    </row>
    <row r="2016" spans="5:18" x14ac:dyDescent="0.25">
      <c r="E2016" s="76">
        <f t="shared" ca="1" si="126"/>
        <v>0.39668986335543899</v>
      </c>
      <c r="F2016" s="76">
        <f t="shared" ca="1" si="127"/>
        <v>3.1574032076929122</v>
      </c>
      <c r="Q2016" s="91">
        <f t="shared" ca="1" si="128"/>
        <v>0.38799352865785908</v>
      </c>
      <c r="R2016" s="91">
        <f t="shared" ca="1" si="129"/>
        <v>10.109405318894332</v>
      </c>
    </row>
    <row r="2017" spans="5:18" x14ac:dyDescent="0.25">
      <c r="E2017" s="76">
        <f t="shared" ca="1" si="126"/>
        <v>7.5567311006271565E-2</v>
      </c>
      <c r="F2017" s="76">
        <f t="shared" ca="1" si="127"/>
        <v>1.1895548176611821</v>
      </c>
      <c r="Q2017" s="91">
        <f t="shared" ca="1" si="128"/>
        <v>0.77509760133712513</v>
      </c>
      <c r="R2017" s="91">
        <f t="shared" ca="1" si="129"/>
        <v>12.734817089509198</v>
      </c>
    </row>
    <row r="2018" spans="5:18" x14ac:dyDescent="0.25">
      <c r="E2018" s="76">
        <f t="shared" ca="1" si="126"/>
        <v>0.80670427661080957</v>
      </c>
      <c r="F2018" s="76">
        <f t="shared" ca="1" si="127"/>
        <v>6.3252843578240654</v>
      </c>
      <c r="Q2018" s="91">
        <f t="shared" ca="1" si="128"/>
        <v>0.11350149298729206</v>
      </c>
      <c r="R2018" s="91">
        <f t="shared" ca="1" si="129"/>
        <v>8.4450791441935209</v>
      </c>
    </row>
    <row r="2019" spans="5:18" x14ac:dyDescent="0.25">
      <c r="E2019" s="76">
        <f t="shared" ca="1" si="126"/>
        <v>0.79023915378437115</v>
      </c>
      <c r="F2019" s="76">
        <f t="shared" ca="1" si="127"/>
        <v>6.1124361362416719</v>
      </c>
      <c r="Q2019" s="91">
        <f t="shared" ca="1" si="128"/>
        <v>0.29586387156961813</v>
      </c>
      <c r="R2019" s="91">
        <f t="shared" ca="1" si="129"/>
        <v>9.6058164179869774</v>
      </c>
    </row>
    <row r="2020" spans="5:18" x14ac:dyDescent="0.25">
      <c r="E2020" s="76">
        <f t="shared" ca="1" si="126"/>
        <v>0.32049750322859383</v>
      </c>
      <c r="F2020" s="76">
        <f t="shared" ca="1" si="127"/>
        <v>2.7433261083202027</v>
      </c>
      <c r="Q2020" s="91">
        <f t="shared" ca="1" si="128"/>
        <v>0.3214775629133626</v>
      </c>
      <c r="R2020" s="91">
        <f t="shared" ca="1" si="129"/>
        <v>9.7470386392875294</v>
      </c>
    </row>
    <row r="2021" spans="5:18" x14ac:dyDescent="0.25">
      <c r="E2021" s="76">
        <f t="shared" ca="1" si="126"/>
        <v>0.67094073999532833</v>
      </c>
      <c r="F2021" s="76">
        <f t="shared" ca="1" si="127"/>
        <v>4.9242427482400171</v>
      </c>
      <c r="Q2021" s="91">
        <f t="shared" ca="1" si="128"/>
        <v>5.3653880706421075E-2</v>
      </c>
      <c r="R2021" s="91">
        <f t="shared" ca="1" si="129"/>
        <v>7.8532732801236813</v>
      </c>
    </row>
    <row r="2022" spans="5:18" x14ac:dyDescent="0.25">
      <c r="E2022" s="76">
        <f t="shared" ca="1" si="126"/>
        <v>0.35401366406077572</v>
      </c>
      <c r="F2022" s="76">
        <f t="shared" ca="1" si="127"/>
        <v>2.924741744667922</v>
      </c>
      <c r="Q2022" s="91">
        <f t="shared" ca="1" si="128"/>
        <v>0.56162374562479833</v>
      </c>
      <c r="R2022" s="91">
        <f t="shared" ca="1" si="129"/>
        <v>11.100092437599498</v>
      </c>
    </row>
    <row r="2023" spans="5:18" x14ac:dyDescent="0.25">
      <c r="E2023" s="76">
        <f t="shared" ca="1" si="126"/>
        <v>0.6178275705009868</v>
      </c>
      <c r="F2023" s="76">
        <f t="shared" ca="1" si="127"/>
        <v>4.5162325322755033</v>
      </c>
      <c r="Q2023" s="91">
        <f t="shared" ca="1" si="128"/>
        <v>2.0919856993646846E-2</v>
      </c>
      <c r="R2023" s="91">
        <f t="shared" ca="1" si="129"/>
        <v>7.2950127659241693</v>
      </c>
    </row>
    <row r="2024" spans="5:18" x14ac:dyDescent="0.25">
      <c r="E2024" s="76">
        <f t="shared" ca="1" si="126"/>
        <v>0.7463070766337353</v>
      </c>
      <c r="F2024" s="76">
        <f t="shared" ca="1" si="127"/>
        <v>5.6151708071125723</v>
      </c>
      <c r="Q2024" s="91">
        <f t="shared" ca="1" si="128"/>
        <v>0.27769765039627992</v>
      </c>
      <c r="R2024" s="91">
        <f t="shared" ca="1" si="129"/>
        <v>9.5043708404262564</v>
      </c>
    </row>
    <row r="2025" spans="5:18" x14ac:dyDescent="0.25">
      <c r="E2025" s="76">
        <f t="shared" ca="1" si="126"/>
        <v>0.62214776096812718</v>
      </c>
      <c r="F2025" s="76">
        <f t="shared" ca="1" si="127"/>
        <v>4.5476179611540353</v>
      </c>
      <c r="Q2025" s="91">
        <f t="shared" ca="1" si="128"/>
        <v>0.23634635663406145</v>
      </c>
      <c r="R2025" s="91">
        <f t="shared" ca="1" si="129"/>
        <v>9.2673042681685605</v>
      </c>
    </row>
    <row r="2026" spans="5:18" x14ac:dyDescent="0.25">
      <c r="E2026" s="76">
        <f t="shared" ca="1" si="126"/>
        <v>0.42665567744177912</v>
      </c>
      <c r="F2026" s="76">
        <f t="shared" ca="1" si="127"/>
        <v>3.3234463540955579</v>
      </c>
      <c r="Q2026" s="91">
        <f t="shared" ca="1" si="128"/>
        <v>0.83588148607167845</v>
      </c>
      <c r="R2026" s="91">
        <f t="shared" ca="1" si="129"/>
        <v>13.43774187436771</v>
      </c>
    </row>
    <row r="2027" spans="5:18" x14ac:dyDescent="0.25">
      <c r="E2027" s="76">
        <f t="shared" ca="1" si="126"/>
        <v>0.75637196139145813</v>
      </c>
      <c r="F2027" s="76">
        <f t="shared" ca="1" si="127"/>
        <v>5.721397029625825</v>
      </c>
      <c r="Q2027" s="91">
        <f t="shared" ca="1" si="128"/>
        <v>0.6669474043124366</v>
      </c>
      <c r="R2027" s="91">
        <f t="shared" ca="1" si="129"/>
        <v>11.807518705824346</v>
      </c>
    </row>
    <row r="2028" spans="5:18" x14ac:dyDescent="0.25">
      <c r="E2028" s="76">
        <f t="shared" ca="1" si="126"/>
        <v>0.53950013250301088</v>
      </c>
      <c r="F2028" s="76">
        <f t="shared" ca="1" si="127"/>
        <v>3.9890885128558802</v>
      </c>
      <c r="Q2028" s="91">
        <f t="shared" ca="1" si="128"/>
        <v>0.14661964394319038</v>
      </c>
      <c r="R2028" s="91">
        <f t="shared" ca="1" si="129"/>
        <v>8.6954397324269674</v>
      </c>
    </row>
    <row r="2029" spans="5:18" x14ac:dyDescent="0.25">
      <c r="E2029" s="76">
        <f t="shared" ca="1" si="126"/>
        <v>0.11325796369392904</v>
      </c>
      <c r="F2029" s="76">
        <f t="shared" ca="1" si="127"/>
        <v>1.5021615837726516</v>
      </c>
      <c r="Q2029" s="91">
        <f t="shared" ca="1" si="128"/>
        <v>0.30368153433986467</v>
      </c>
      <c r="R2029" s="91">
        <f t="shared" ca="1" si="129"/>
        <v>9.649111221807031</v>
      </c>
    </row>
    <row r="2030" spans="5:18" x14ac:dyDescent="0.25">
      <c r="E2030" s="76">
        <f t="shared" ca="1" si="126"/>
        <v>3.494324638749513E-2</v>
      </c>
      <c r="F2030" s="76">
        <f t="shared" ca="1" si="127"/>
        <v>0.72039100740420592</v>
      </c>
      <c r="Q2030" s="91">
        <f t="shared" ca="1" si="128"/>
        <v>3.3412729699613841E-2</v>
      </c>
      <c r="R2030" s="91">
        <f t="shared" ca="1" si="129"/>
        <v>7.5531443617646721</v>
      </c>
    </row>
    <row r="2031" spans="5:18" x14ac:dyDescent="0.25">
      <c r="E2031" s="76">
        <f t="shared" ca="1" si="126"/>
        <v>0.38948530592688424</v>
      </c>
      <c r="F2031" s="76">
        <f t="shared" ca="1" si="127"/>
        <v>3.1178742848206848</v>
      </c>
      <c r="Q2031" s="91">
        <f t="shared" ca="1" si="128"/>
        <v>0.1833423174558384</v>
      </c>
      <c r="R2031" s="91">
        <f t="shared" ca="1" si="129"/>
        <v>8.942982945201738</v>
      </c>
    </row>
    <row r="2032" spans="5:18" x14ac:dyDescent="0.25">
      <c r="E2032" s="76">
        <f t="shared" ca="1" si="126"/>
        <v>9.5768101416432327E-2</v>
      </c>
      <c r="F2032" s="76">
        <f t="shared" ca="1" si="127"/>
        <v>1.3654013275824912</v>
      </c>
      <c r="Q2032" s="91">
        <f t="shared" ca="1" si="128"/>
        <v>0.73808754269533983</v>
      </c>
      <c r="R2032" s="91">
        <f t="shared" ca="1" si="129"/>
        <v>12.383476967013083</v>
      </c>
    </row>
    <row r="2033" spans="5:18" x14ac:dyDescent="0.25">
      <c r="E2033" s="76">
        <f t="shared" ca="1" si="126"/>
        <v>7.9257299834134765E-2</v>
      </c>
      <c r="F2033" s="76">
        <f t="shared" ca="1" si="127"/>
        <v>1.2234770443675265</v>
      </c>
      <c r="Q2033" s="91">
        <f t="shared" ca="1" si="128"/>
        <v>0.63611841498423627</v>
      </c>
      <c r="R2033" s="91">
        <f t="shared" ca="1" si="129"/>
        <v>11.586507286404835</v>
      </c>
    </row>
    <row r="2034" spans="5:18" x14ac:dyDescent="0.25">
      <c r="E2034" s="76">
        <f t="shared" ca="1" si="126"/>
        <v>0.67466646782193684</v>
      </c>
      <c r="F2034" s="76">
        <f t="shared" ca="1" si="127"/>
        <v>4.9548996877452485</v>
      </c>
      <c r="Q2034" s="91">
        <f t="shared" ca="1" si="128"/>
        <v>0.67506292438345938</v>
      </c>
      <c r="R2034" s="91">
        <f t="shared" ca="1" si="129"/>
        <v>11.868149004026449</v>
      </c>
    </row>
    <row r="2035" spans="5:18" x14ac:dyDescent="0.25">
      <c r="E2035" s="76">
        <f t="shared" ca="1" si="126"/>
        <v>0.30147123808189746</v>
      </c>
      <c r="F2035" s="76">
        <f t="shared" ca="1" si="127"/>
        <v>2.6401660704408676</v>
      </c>
      <c r="Q2035" s="91">
        <f t="shared" ca="1" si="128"/>
        <v>0.20057576390634235</v>
      </c>
      <c r="R2035" s="91">
        <f t="shared" ca="1" si="129"/>
        <v>9.051805486226387</v>
      </c>
    </row>
    <row r="2036" spans="5:18" x14ac:dyDescent="0.25">
      <c r="E2036" s="76">
        <f t="shared" ca="1" si="126"/>
        <v>0.29978254608111654</v>
      </c>
      <c r="F2036" s="76">
        <f t="shared" ca="1" si="127"/>
        <v>2.6309890064790094</v>
      </c>
      <c r="Q2036" s="91">
        <f t="shared" ca="1" si="128"/>
        <v>0.39729155465072763</v>
      </c>
      <c r="R2036" s="91">
        <f t="shared" ca="1" si="129"/>
        <v>10.160068190058212</v>
      </c>
    </row>
    <row r="2037" spans="5:18" x14ac:dyDescent="0.25">
      <c r="E2037" s="76">
        <f t="shared" ca="1" si="126"/>
        <v>0.26339061775231432</v>
      </c>
      <c r="F2037" s="76">
        <f t="shared" ca="1" si="127"/>
        <v>2.4316912012284226</v>
      </c>
      <c r="Q2037" s="91">
        <f t="shared" ca="1" si="128"/>
        <v>0.70621708737302902</v>
      </c>
      <c r="R2037" s="91">
        <f t="shared" ca="1" si="129"/>
        <v>12.112067901395966</v>
      </c>
    </row>
    <row r="2038" spans="5:18" x14ac:dyDescent="0.25">
      <c r="E2038" s="76">
        <f t="shared" ca="1" si="126"/>
        <v>0.32339896245911393</v>
      </c>
      <c r="F2038" s="76">
        <f t="shared" ca="1" si="127"/>
        <v>2.7590317308022612</v>
      </c>
      <c r="Q2038" s="91">
        <f t="shared" ca="1" si="128"/>
        <v>0.46454798320775659</v>
      </c>
      <c r="R2038" s="91">
        <f t="shared" ca="1" si="129"/>
        <v>10.531344353400593</v>
      </c>
    </row>
    <row r="2039" spans="5:18" x14ac:dyDescent="0.25">
      <c r="E2039" s="76">
        <f t="shared" ca="1" si="126"/>
        <v>0.4869664931508032</v>
      </c>
      <c r="F2039" s="76">
        <f t="shared" ca="1" si="127"/>
        <v>3.6691823480226011</v>
      </c>
      <c r="Q2039" s="91">
        <f t="shared" ca="1" si="128"/>
        <v>0.76744707599787898</v>
      </c>
      <c r="R2039" s="91">
        <f t="shared" ca="1" si="129"/>
        <v>12.658423949095457</v>
      </c>
    </row>
    <row r="2040" spans="5:18" x14ac:dyDescent="0.25">
      <c r="E2040" s="76">
        <f t="shared" ca="1" si="126"/>
        <v>0.24948785427242659</v>
      </c>
      <c r="F2040" s="76">
        <f t="shared" ca="1" si="127"/>
        <v>2.3544241438522846</v>
      </c>
      <c r="Q2040" s="91">
        <f t="shared" ca="1" si="128"/>
        <v>0.94644920809594357</v>
      </c>
      <c r="R2040" s="91">
        <f t="shared" ca="1" si="129"/>
        <v>15.799463840670876</v>
      </c>
    </row>
    <row r="2041" spans="5:18" x14ac:dyDescent="0.25">
      <c r="E2041" s="76">
        <f t="shared" ca="1" si="126"/>
        <v>0.92860206420562375</v>
      </c>
      <c r="F2041" s="76">
        <f t="shared" ca="1" si="127"/>
        <v>8.9455475916842104</v>
      </c>
      <c r="Q2041" s="91">
        <f t="shared" ca="1" si="128"/>
        <v>0.35824859780515006</v>
      </c>
      <c r="R2041" s="91">
        <f t="shared" ca="1" si="129"/>
        <v>9.9476352854197376</v>
      </c>
    </row>
    <row r="2042" spans="5:18" x14ac:dyDescent="0.25">
      <c r="E2042" s="76">
        <f t="shared" ca="1" si="126"/>
        <v>8.1373655164189485E-2</v>
      </c>
      <c r="F2042" s="76">
        <f t="shared" ca="1" si="127"/>
        <v>1.2425295554687295</v>
      </c>
      <c r="Q2042" s="91">
        <f t="shared" ca="1" si="128"/>
        <v>0.13665292927903538</v>
      </c>
      <c r="R2042" s="91">
        <f t="shared" ca="1" si="129"/>
        <v>8.6234182539983326</v>
      </c>
    </row>
    <row r="2043" spans="5:18" x14ac:dyDescent="0.25">
      <c r="E2043" s="76">
        <f t="shared" ca="1" si="126"/>
        <v>0.30149812937851117</v>
      </c>
      <c r="F2043" s="76">
        <f t="shared" ca="1" si="127"/>
        <v>2.6403121740736952</v>
      </c>
      <c r="Q2043" s="91">
        <f t="shared" ca="1" si="128"/>
        <v>0.77030748903151625</v>
      </c>
      <c r="R2043" s="91">
        <f t="shared" ca="1" si="129"/>
        <v>12.686734071564002</v>
      </c>
    </row>
    <row r="2044" spans="5:18" x14ac:dyDescent="0.25">
      <c r="E2044" s="76">
        <f t="shared" ca="1" si="126"/>
        <v>0.18342281041477826</v>
      </c>
      <c r="F2044" s="76">
        <f t="shared" ca="1" si="127"/>
        <v>1.9709203459696329</v>
      </c>
      <c r="Q2044" s="91">
        <f t="shared" ca="1" si="128"/>
        <v>0.62249521942753838</v>
      </c>
      <c r="R2044" s="91">
        <f t="shared" ca="1" si="129"/>
        <v>11.493014353759381</v>
      </c>
    </row>
    <row r="2045" spans="5:18" x14ac:dyDescent="0.25">
      <c r="E2045" s="76">
        <f t="shared" ca="1" si="126"/>
        <v>0.85585255597803622</v>
      </c>
      <c r="F2045" s="76">
        <f t="shared" ca="1" si="127"/>
        <v>7.0886845227164859</v>
      </c>
      <c r="Q2045" s="91">
        <f t="shared" ca="1" si="128"/>
        <v>0.94814189903713653</v>
      </c>
      <c r="R2045" s="91">
        <f t="shared" ca="1" si="129"/>
        <v>15.86547343185266</v>
      </c>
    </row>
    <row r="2046" spans="5:18" x14ac:dyDescent="0.25">
      <c r="E2046" s="76">
        <f t="shared" ca="1" si="126"/>
        <v>0.24629893428302196</v>
      </c>
      <c r="F2046" s="76">
        <f t="shared" ca="1" si="127"/>
        <v>2.3365813484610527</v>
      </c>
      <c r="Q2046" s="91">
        <f t="shared" ca="1" si="128"/>
        <v>0.65512214253344747</v>
      </c>
      <c r="R2046" s="91">
        <f t="shared" ca="1" si="129"/>
        <v>11.721080250147718</v>
      </c>
    </row>
    <row r="2047" spans="5:18" x14ac:dyDescent="0.25">
      <c r="E2047" s="76">
        <f t="shared" ca="1" si="126"/>
        <v>0.84683592006218233</v>
      </c>
      <c r="F2047" s="76">
        <f t="shared" ca="1" si="127"/>
        <v>6.930637524945757</v>
      </c>
      <c r="Q2047" s="91">
        <f t="shared" ca="1" si="128"/>
        <v>0.58761986929284893</v>
      </c>
      <c r="R2047" s="91">
        <f t="shared" ca="1" si="129"/>
        <v>11.263445678388006</v>
      </c>
    </row>
    <row r="2048" spans="5:18" x14ac:dyDescent="0.25">
      <c r="E2048" s="76">
        <f t="shared" ca="1" si="126"/>
        <v>0.26758399629518237</v>
      </c>
      <c r="F2048" s="76">
        <f t="shared" ca="1" si="127"/>
        <v>2.454848523235091</v>
      </c>
      <c r="Q2048" s="91">
        <f t="shared" ca="1" si="128"/>
        <v>0.91971606774924863</v>
      </c>
      <c r="R2048" s="91">
        <f t="shared" ca="1" si="129"/>
        <v>14.961264908356547</v>
      </c>
    </row>
    <row r="2049" spans="5:18" x14ac:dyDescent="0.25">
      <c r="E2049" s="76">
        <f t="shared" ca="1" si="126"/>
        <v>0.54875756237103845</v>
      </c>
      <c r="F2049" s="76">
        <f t="shared" ca="1" si="127"/>
        <v>4.0478499551095855</v>
      </c>
      <c r="Q2049" s="91">
        <f t="shared" ca="1" si="128"/>
        <v>0.31867899662523502</v>
      </c>
      <c r="R2049" s="91">
        <f t="shared" ca="1" si="129"/>
        <v>9.7316884194391964</v>
      </c>
    </row>
    <row r="2050" spans="5:18" x14ac:dyDescent="0.25">
      <c r="E2050" s="76">
        <f t="shared" ca="1" si="126"/>
        <v>0.87015759146363691</v>
      </c>
      <c r="F2050" s="76">
        <f t="shared" ca="1" si="127"/>
        <v>7.3614555306744363</v>
      </c>
      <c r="Q2050" s="91">
        <f t="shared" ca="1" si="128"/>
        <v>0.52162479469997935</v>
      </c>
      <c r="R2050" s="91">
        <f t="shared" ca="1" si="129"/>
        <v>10.859085113932579</v>
      </c>
    </row>
    <row r="2051" spans="5:18" x14ac:dyDescent="0.25">
      <c r="E2051" s="76">
        <f t="shared" ca="1" si="126"/>
        <v>0.15343639023644273</v>
      </c>
      <c r="F2051" s="76">
        <f t="shared" ca="1" si="127"/>
        <v>1.7820142162309445</v>
      </c>
      <c r="Q2051" s="91">
        <f t="shared" ca="1" si="128"/>
        <v>0.89701849691264157</v>
      </c>
      <c r="R2051" s="91">
        <f t="shared" ca="1" si="129"/>
        <v>14.438717140708121</v>
      </c>
    </row>
    <row r="2052" spans="5:18" x14ac:dyDescent="0.25">
      <c r="E2052" s="76">
        <f t="shared" ref="E2052:E2115" ca="1" si="130">RAND()</f>
        <v>0.83759800636007675</v>
      </c>
      <c r="F2052" s="76">
        <f t="shared" ref="F2052:F2115" ca="1" si="131">(((-LN(E2052))^(-$C$3)-1)*(1/$C$3))*$C$5+$C$4</f>
        <v>6.7782263961598783</v>
      </c>
      <c r="Q2052" s="91">
        <f t="shared" ref="Q2052:Q2115" ca="1" si="132">RAND()</f>
        <v>0.7304346796071578</v>
      </c>
      <c r="R2052" s="91">
        <f t="shared" ref="R2052:R2115" ca="1" si="133">-LN(-LN(Q2052))*$O$4+$O$3</f>
        <v>12.315989240239734</v>
      </c>
    </row>
    <row r="2053" spans="5:18" x14ac:dyDescent="0.25">
      <c r="E2053" s="76">
        <f t="shared" ca="1" si="130"/>
        <v>0.7395041811588895</v>
      </c>
      <c r="F2053" s="76">
        <f t="shared" ca="1" si="131"/>
        <v>5.5455908067227906</v>
      </c>
      <c r="Q2053" s="91">
        <f t="shared" ca="1" si="132"/>
        <v>0.70235610779435065</v>
      </c>
      <c r="R2053" s="91">
        <f t="shared" ca="1" si="133"/>
        <v>12.080792079802723</v>
      </c>
    </row>
    <row r="2054" spans="5:18" x14ac:dyDescent="0.25">
      <c r="E2054" s="76">
        <f t="shared" ca="1" si="130"/>
        <v>0.70680001248794788</v>
      </c>
      <c r="F2054" s="76">
        <f t="shared" ca="1" si="131"/>
        <v>5.2328996059250095</v>
      </c>
      <c r="Q2054" s="91">
        <f t="shared" ca="1" si="132"/>
        <v>0.41907748969079206</v>
      </c>
      <c r="R2054" s="91">
        <f t="shared" ca="1" si="133"/>
        <v>10.279215204477392</v>
      </c>
    </row>
    <row r="2055" spans="5:18" x14ac:dyDescent="0.25">
      <c r="E2055" s="76">
        <f t="shared" ca="1" si="130"/>
        <v>0.1119177107843855</v>
      </c>
      <c r="F2055" s="76">
        <f t="shared" ca="1" si="131"/>
        <v>1.4920796194928361</v>
      </c>
      <c r="Q2055" s="91">
        <f t="shared" ca="1" si="132"/>
        <v>0.83673994594705736</v>
      </c>
      <c r="R2055" s="91">
        <f t="shared" ca="1" si="133"/>
        <v>13.449226712801682</v>
      </c>
    </row>
    <row r="2056" spans="5:18" x14ac:dyDescent="0.25">
      <c r="E2056" s="76">
        <f t="shared" ca="1" si="130"/>
        <v>0.35696162218501193</v>
      </c>
      <c r="F2056" s="76">
        <f t="shared" ca="1" si="131"/>
        <v>2.9407238168739154</v>
      </c>
      <c r="Q2056" s="91">
        <f t="shared" ca="1" si="132"/>
        <v>0.44625086518983692</v>
      </c>
      <c r="R2056" s="91">
        <f t="shared" ca="1" si="133"/>
        <v>10.42917549589014</v>
      </c>
    </row>
    <row r="2057" spans="5:18" x14ac:dyDescent="0.25">
      <c r="E2057" s="76">
        <f t="shared" ca="1" si="130"/>
        <v>0.87496766209887622</v>
      </c>
      <c r="F2057" s="76">
        <f t="shared" ca="1" si="131"/>
        <v>7.4601794717225518</v>
      </c>
      <c r="Q2057" s="91">
        <f t="shared" ca="1" si="132"/>
        <v>0.5854211228907249</v>
      </c>
      <c r="R2057" s="91">
        <f t="shared" ca="1" si="133"/>
        <v>11.249393308074708</v>
      </c>
    </row>
    <row r="2058" spans="5:18" x14ac:dyDescent="0.25">
      <c r="E2058" s="76">
        <f t="shared" ca="1" si="130"/>
        <v>0.50277098504721685</v>
      </c>
      <c r="F2058" s="76">
        <f t="shared" ca="1" si="131"/>
        <v>3.7632394959501942</v>
      </c>
      <c r="Q2058" s="91">
        <f t="shared" ca="1" si="132"/>
        <v>0.63503784573317357</v>
      </c>
      <c r="R2058" s="91">
        <f t="shared" ca="1" si="133"/>
        <v>11.579004810410154</v>
      </c>
    </row>
    <row r="2059" spans="5:18" x14ac:dyDescent="0.25">
      <c r="E2059" s="76">
        <f t="shared" ca="1" si="130"/>
        <v>0.5068909551355657</v>
      </c>
      <c r="F2059" s="76">
        <f t="shared" ca="1" si="131"/>
        <v>3.7880448911048488</v>
      </c>
      <c r="Q2059" s="91">
        <f t="shared" ca="1" si="132"/>
        <v>0.8014586825381127</v>
      </c>
      <c r="R2059" s="91">
        <f t="shared" ca="1" si="133"/>
        <v>13.016274527902365</v>
      </c>
    </row>
    <row r="2060" spans="5:18" x14ac:dyDescent="0.25">
      <c r="E2060" s="76">
        <f t="shared" ca="1" si="130"/>
        <v>4.7642515697131627E-3</v>
      </c>
      <c r="F2060" s="76">
        <f t="shared" ca="1" si="131"/>
        <v>-8.6943259425605213E-2</v>
      </c>
      <c r="Q2060" s="91">
        <f t="shared" ca="1" si="132"/>
        <v>0.82709884757440866</v>
      </c>
      <c r="R2060" s="91">
        <f t="shared" ca="1" si="133"/>
        <v>13.323241461313117</v>
      </c>
    </row>
    <row r="2061" spans="5:18" x14ac:dyDescent="0.25">
      <c r="E2061" s="76">
        <f t="shared" ca="1" si="130"/>
        <v>0.22691309607169696</v>
      </c>
      <c r="F2061" s="76">
        <f t="shared" ca="1" si="131"/>
        <v>2.2269488232421581</v>
      </c>
      <c r="Q2061" s="91">
        <f t="shared" ca="1" si="132"/>
        <v>0.67858342986774145</v>
      </c>
      <c r="R2061" s="91">
        <f t="shared" ca="1" si="133"/>
        <v>11.894800069062889</v>
      </c>
    </row>
    <row r="2062" spans="5:18" x14ac:dyDescent="0.25">
      <c r="E2062" s="76">
        <f t="shared" ca="1" si="130"/>
        <v>0.83007024988188371</v>
      </c>
      <c r="F2062" s="76">
        <f t="shared" ca="1" si="131"/>
        <v>6.6603708068429475</v>
      </c>
      <c r="Q2062" s="91">
        <f t="shared" ca="1" si="132"/>
        <v>0.91748355793180436</v>
      </c>
      <c r="R2062" s="91">
        <f t="shared" ca="1" si="133"/>
        <v>14.904012820913167</v>
      </c>
    </row>
    <row r="2063" spans="5:18" x14ac:dyDescent="0.25">
      <c r="E2063" s="76">
        <f t="shared" ca="1" si="130"/>
        <v>0.74104461538837285</v>
      </c>
      <c r="F2063" s="76">
        <f t="shared" ca="1" si="131"/>
        <v>5.5611964034413948</v>
      </c>
      <c r="Q2063" s="91">
        <f t="shared" ca="1" si="132"/>
        <v>8.1186004639078213E-2</v>
      </c>
      <c r="R2063" s="91">
        <f t="shared" ca="1" si="133"/>
        <v>8.1586279604769931</v>
      </c>
    </row>
    <row r="2064" spans="5:18" x14ac:dyDescent="0.25">
      <c r="E2064" s="76">
        <f t="shared" ca="1" si="130"/>
        <v>0.49598362586281819</v>
      </c>
      <c r="F2064" s="76">
        <f t="shared" ca="1" si="131"/>
        <v>3.7226379345765732</v>
      </c>
      <c r="Q2064" s="91">
        <f t="shared" ca="1" si="132"/>
        <v>0.26381445229158418</v>
      </c>
      <c r="R2064" s="91">
        <f t="shared" ca="1" si="133"/>
        <v>9.4258723544998304</v>
      </c>
    </row>
    <row r="2065" spans="5:18" x14ac:dyDescent="0.25">
      <c r="E2065" s="76">
        <f t="shared" ca="1" si="130"/>
        <v>0.13627544462965124</v>
      </c>
      <c r="F2065" s="76">
        <f t="shared" ca="1" si="131"/>
        <v>1.6671314394419197</v>
      </c>
      <c r="Q2065" s="91">
        <f t="shared" ca="1" si="132"/>
        <v>0.25930414043527317</v>
      </c>
      <c r="R2065" s="91">
        <f t="shared" ca="1" si="133"/>
        <v>9.4001558575611064</v>
      </c>
    </row>
    <row r="2066" spans="5:18" x14ac:dyDescent="0.25">
      <c r="E2066" s="76">
        <f t="shared" ca="1" si="130"/>
        <v>0.83769744460358198</v>
      </c>
      <c r="F2066" s="76">
        <f t="shared" ca="1" si="131"/>
        <v>6.7798198011029571</v>
      </c>
      <c r="Q2066" s="91">
        <f t="shared" ca="1" si="132"/>
        <v>0.65506896874134968</v>
      </c>
      <c r="R2066" s="91">
        <f t="shared" ca="1" si="133"/>
        <v>11.720696446469784</v>
      </c>
    </row>
    <row r="2067" spans="5:18" x14ac:dyDescent="0.25">
      <c r="E2067" s="76">
        <f t="shared" ca="1" si="130"/>
        <v>0.5219588622245761</v>
      </c>
      <c r="F2067" s="76">
        <f t="shared" ca="1" si="131"/>
        <v>3.8798578015326797</v>
      </c>
      <c r="Q2067" s="91">
        <f t="shared" ca="1" si="132"/>
        <v>0.5418662756268936</v>
      </c>
      <c r="R2067" s="91">
        <f t="shared" ca="1" si="133"/>
        <v>10.979642105117605</v>
      </c>
    </row>
    <row r="2068" spans="5:18" x14ac:dyDescent="0.25">
      <c r="E2068" s="76">
        <f t="shared" ca="1" si="130"/>
        <v>0.91739262788082054</v>
      </c>
      <c r="F2068" s="76">
        <f t="shared" ca="1" si="131"/>
        <v>8.5546141807144664</v>
      </c>
      <c r="Q2068" s="91">
        <f t="shared" ca="1" si="132"/>
        <v>0.71989958189423209</v>
      </c>
      <c r="R2068" s="91">
        <f t="shared" ca="1" si="133"/>
        <v>12.225563122990248</v>
      </c>
    </row>
    <row r="2069" spans="5:18" x14ac:dyDescent="0.25">
      <c r="E2069" s="76">
        <f t="shared" ca="1" si="130"/>
        <v>0.22930455069021483</v>
      </c>
      <c r="F2069" s="76">
        <f t="shared" ca="1" si="131"/>
        <v>2.2405925070565553</v>
      </c>
      <c r="Q2069" s="91">
        <f t="shared" ca="1" si="132"/>
        <v>0.98282979447044161</v>
      </c>
      <c r="R2069" s="91">
        <f t="shared" ca="1" si="133"/>
        <v>18.111864941371831</v>
      </c>
    </row>
    <row r="2070" spans="5:18" x14ac:dyDescent="0.25">
      <c r="E2070" s="76">
        <f t="shared" ca="1" si="130"/>
        <v>0.30181335294253342</v>
      </c>
      <c r="F2070" s="76">
        <f t="shared" ca="1" si="131"/>
        <v>2.6420247414630467</v>
      </c>
      <c r="Q2070" s="91">
        <f t="shared" ca="1" si="132"/>
        <v>0.95640200132776076</v>
      </c>
      <c r="R2070" s="91">
        <f t="shared" ca="1" si="133"/>
        <v>16.22107670185396</v>
      </c>
    </row>
    <row r="2071" spans="5:18" x14ac:dyDescent="0.25">
      <c r="E2071" s="76">
        <f t="shared" ca="1" si="130"/>
        <v>0.48529324996913559</v>
      </c>
      <c r="F2071" s="76">
        <f t="shared" ca="1" si="131"/>
        <v>3.6593212965383266</v>
      </c>
      <c r="Q2071" s="91">
        <f t="shared" ca="1" si="132"/>
        <v>4.2895053962360707E-2</v>
      </c>
      <c r="R2071" s="91">
        <f t="shared" ca="1" si="133"/>
        <v>7.7058309084283128</v>
      </c>
    </row>
    <row r="2072" spans="5:18" x14ac:dyDescent="0.25">
      <c r="E2072" s="76">
        <f t="shared" ca="1" si="130"/>
        <v>0.66091051285765934</v>
      </c>
      <c r="F2072" s="76">
        <f t="shared" ca="1" si="131"/>
        <v>4.8431672041080427</v>
      </c>
      <c r="Q2072" s="91">
        <f t="shared" ca="1" si="132"/>
        <v>0.56253463820250571</v>
      </c>
      <c r="R2072" s="91">
        <f t="shared" ca="1" si="133"/>
        <v>11.105718343519486</v>
      </c>
    </row>
    <row r="2073" spans="5:18" x14ac:dyDescent="0.25">
      <c r="E2073" s="76">
        <f t="shared" ca="1" si="130"/>
        <v>0.25721516943509604</v>
      </c>
      <c r="F2073" s="76">
        <f t="shared" ca="1" si="131"/>
        <v>2.3974687994489603</v>
      </c>
      <c r="Q2073" s="91">
        <f t="shared" ca="1" si="132"/>
        <v>0.43609978559336593</v>
      </c>
      <c r="R2073" s="91">
        <f t="shared" ca="1" si="133"/>
        <v>10.372938222166908</v>
      </c>
    </row>
    <row r="2074" spans="5:18" x14ac:dyDescent="0.25">
      <c r="E2074" s="76">
        <f t="shared" ca="1" si="130"/>
        <v>0.58458643693067847</v>
      </c>
      <c r="F2074" s="76">
        <f t="shared" ca="1" si="131"/>
        <v>4.2835784810618023</v>
      </c>
      <c r="Q2074" s="91">
        <f t="shared" ca="1" si="132"/>
        <v>0.6146695477603149</v>
      </c>
      <c r="R2074" s="91">
        <f t="shared" ca="1" si="133"/>
        <v>11.440336049933467</v>
      </c>
    </row>
    <row r="2075" spans="5:18" x14ac:dyDescent="0.25">
      <c r="E2075" s="76">
        <f t="shared" ca="1" si="130"/>
        <v>0.96923106833775619</v>
      </c>
      <c r="F2075" s="76">
        <f t="shared" ca="1" si="131"/>
        <v>11.284068975206718</v>
      </c>
      <c r="Q2075" s="91">
        <f t="shared" ca="1" si="132"/>
        <v>0.22102282884549718</v>
      </c>
      <c r="R2075" s="91">
        <f t="shared" ca="1" si="133"/>
        <v>9.1764572566657936</v>
      </c>
    </row>
    <row r="2076" spans="5:18" x14ac:dyDescent="0.25">
      <c r="E2076" s="76">
        <f t="shared" ca="1" si="130"/>
        <v>0.23653855338081964</v>
      </c>
      <c r="F2076" s="76">
        <f t="shared" ca="1" si="131"/>
        <v>2.2816497976188272</v>
      </c>
      <c r="Q2076" s="91">
        <f t="shared" ca="1" si="132"/>
        <v>0.61568453295830894</v>
      </c>
      <c r="R2076" s="91">
        <f t="shared" ca="1" si="133"/>
        <v>11.447127959542589</v>
      </c>
    </row>
    <row r="2077" spans="5:18" x14ac:dyDescent="0.25">
      <c r="E2077" s="76">
        <f t="shared" ca="1" si="130"/>
        <v>0.19890666594530626</v>
      </c>
      <c r="F2077" s="76">
        <f t="shared" ca="1" si="131"/>
        <v>2.0640384674456742</v>
      </c>
      <c r="Q2077" s="91">
        <f t="shared" ca="1" si="132"/>
        <v>0.65902489613779747</v>
      </c>
      <c r="R2077" s="91">
        <f t="shared" ca="1" si="133"/>
        <v>11.749367052072785</v>
      </c>
    </row>
    <row r="2078" spans="5:18" x14ac:dyDescent="0.25">
      <c r="E2078" s="76">
        <f t="shared" ca="1" si="130"/>
        <v>0.51775624226342687</v>
      </c>
      <c r="F2078" s="76">
        <f t="shared" ca="1" si="131"/>
        <v>3.8540716445227092</v>
      </c>
      <c r="Q2078" s="91">
        <f t="shared" ca="1" si="132"/>
        <v>0.93551363557808254</v>
      </c>
      <c r="R2078" s="91">
        <f t="shared" ca="1" si="133"/>
        <v>15.416313683693918</v>
      </c>
    </row>
    <row r="2079" spans="5:18" x14ac:dyDescent="0.25">
      <c r="E2079" s="76">
        <f t="shared" ca="1" si="130"/>
        <v>0.58408268640257455</v>
      </c>
      <c r="F2079" s="76">
        <f t="shared" ca="1" si="131"/>
        <v>4.2801637080498507</v>
      </c>
      <c r="Q2079" s="91">
        <f t="shared" ca="1" si="132"/>
        <v>0.35954783136835478</v>
      </c>
      <c r="R2079" s="91">
        <f t="shared" ca="1" si="133"/>
        <v>9.9547007780915351</v>
      </c>
    </row>
    <row r="2080" spans="5:18" x14ac:dyDescent="0.25">
      <c r="E2080" s="76">
        <f t="shared" ca="1" si="130"/>
        <v>0.50212259916006208</v>
      </c>
      <c r="F2080" s="76">
        <f t="shared" ca="1" si="131"/>
        <v>3.7593468768282197</v>
      </c>
      <c r="Q2080" s="91">
        <f t="shared" ca="1" si="132"/>
        <v>0.73648841275992483</v>
      </c>
      <c r="R2080" s="91">
        <f t="shared" ca="1" si="133"/>
        <v>12.369243982688793</v>
      </c>
    </row>
    <row r="2081" spans="5:18" x14ac:dyDescent="0.25">
      <c r="E2081" s="76">
        <f t="shared" ca="1" si="130"/>
        <v>0.86996315413925218</v>
      </c>
      <c r="F2081" s="76">
        <f t="shared" ca="1" si="131"/>
        <v>7.3575445802644275</v>
      </c>
      <c r="Q2081" s="91">
        <f t="shared" ca="1" si="132"/>
        <v>0.93180977273203769</v>
      </c>
      <c r="R2081" s="91">
        <f t="shared" ca="1" si="133"/>
        <v>15.300697106553359</v>
      </c>
    </row>
    <row r="2082" spans="5:18" x14ac:dyDescent="0.25">
      <c r="E2082" s="76">
        <f t="shared" ca="1" si="130"/>
        <v>0.82151187055913266</v>
      </c>
      <c r="F2082" s="76">
        <f t="shared" ca="1" si="131"/>
        <v>6.5325873900271532</v>
      </c>
      <c r="Q2082" s="91">
        <f t="shared" ca="1" si="132"/>
        <v>0.441659057050934</v>
      </c>
      <c r="R2082" s="91">
        <f t="shared" ca="1" si="133"/>
        <v>10.40370108337703</v>
      </c>
    </row>
    <row r="2083" spans="5:18" x14ac:dyDescent="0.25">
      <c r="E2083" s="76">
        <f t="shared" ca="1" si="130"/>
        <v>0.51328717076797259</v>
      </c>
      <c r="F2083" s="76">
        <f t="shared" ca="1" si="131"/>
        <v>3.8268042106806028</v>
      </c>
      <c r="Q2083" s="91">
        <f t="shared" ca="1" si="132"/>
        <v>0.69190078954266965</v>
      </c>
      <c r="R2083" s="91">
        <f t="shared" ca="1" si="133"/>
        <v>11.997645939373403</v>
      </c>
    </row>
    <row r="2084" spans="5:18" x14ac:dyDescent="0.25">
      <c r="E2084" s="76">
        <f t="shared" ca="1" si="130"/>
        <v>9.7386895343514412E-2</v>
      </c>
      <c r="F2084" s="76">
        <f t="shared" ca="1" si="131"/>
        <v>1.3785760800674658</v>
      </c>
      <c r="Q2084" s="91">
        <f t="shared" ca="1" si="132"/>
        <v>0.58562056020449893</v>
      </c>
      <c r="R2084" s="91">
        <f t="shared" ca="1" si="133"/>
        <v>11.250666032984656</v>
      </c>
    </row>
    <row r="2085" spans="5:18" x14ac:dyDescent="0.25">
      <c r="E2085" s="76">
        <f t="shared" ca="1" si="130"/>
        <v>0.63555392095307106</v>
      </c>
      <c r="F2085" s="76">
        <f t="shared" ca="1" si="131"/>
        <v>4.6468852471525031</v>
      </c>
      <c r="Q2085" s="91">
        <f t="shared" ca="1" si="132"/>
        <v>0.6527842969226586</v>
      </c>
      <c r="R2085" s="91">
        <f t="shared" ca="1" si="133"/>
        <v>11.704245821777631</v>
      </c>
    </row>
    <row r="2086" spans="5:18" x14ac:dyDescent="0.25">
      <c r="E2086" s="76">
        <f t="shared" ca="1" si="130"/>
        <v>5.727997671246321E-2</v>
      </c>
      <c r="F2086" s="76">
        <f t="shared" ca="1" si="131"/>
        <v>1.0051343476168557</v>
      </c>
      <c r="Q2086" s="91">
        <f t="shared" ca="1" si="132"/>
        <v>0.36590298649996422</v>
      </c>
      <c r="R2086" s="91">
        <f t="shared" ca="1" si="133"/>
        <v>9.9892548266015364</v>
      </c>
    </row>
    <row r="2087" spans="5:18" x14ac:dyDescent="0.25">
      <c r="E2087" s="76">
        <f t="shared" ca="1" si="130"/>
        <v>0.56841975346232176</v>
      </c>
      <c r="F2087" s="76">
        <f t="shared" ca="1" si="131"/>
        <v>4.1754775117006355</v>
      </c>
      <c r="Q2087" s="91">
        <f t="shared" ca="1" si="132"/>
        <v>2.5292018202383026E-3</v>
      </c>
      <c r="R2087" s="91">
        <f t="shared" ca="1" si="133"/>
        <v>6.4232085261996144</v>
      </c>
    </row>
    <row r="2088" spans="5:18" x14ac:dyDescent="0.25">
      <c r="E2088" s="76">
        <f t="shared" ca="1" si="130"/>
        <v>0.66067628796962252</v>
      </c>
      <c r="F2088" s="76">
        <f t="shared" ca="1" si="131"/>
        <v>4.8412985249774039</v>
      </c>
      <c r="Q2088" s="91">
        <f t="shared" ca="1" si="132"/>
        <v>1.0821401381855833E-2</v>
      </c>
      <c r="R2088" s="91">
        <f t="shared" ca="1" si="133"/>
        <v>6.9802214957670294</v>
      </c>
    </row>
    <row r="2089" spans="5:18" x14ac:dyDescent="0.25">
      <c r="E2089" s="76">
        <f t="shared" ca="1" si="130"/>
        <v>0.48155766872351058</v>
      </c>
      <c r="F2089" s="76">
        <f t="shared" ca="1" si="131"/>
        <v>3.6373697048594629</v>
      </c>
      <c r="Q2089" s="91">
        <f t="shared" ca="1" si="132"/>
        <v>0.82980080085849584</v>
      </c>
      <c r="R2089" s="91">
        <f t="shared" ca="1" si="133"/>
        <v>13.357901774429202</v>
      </c>
    </row>
    <row r="2090" spans="5:18" x14ac:dyDescent="0.25">
      <c r="E2090" s="76">
        <f t="shared" ca="1" si="130"/>
        <v>0.86342679565214131</v>
      </c>
      <c r="F2090" s="76">
        <f t="shared" ca="1" si="131"/>
        <v>7.2294600384967174</v>
      </c>
      <c r="Q2090" s="91">
        <f t="shared" ca="1" si="132"/>
        <v>0.60900408117718308</v>
      </c>
      <c r="R2090" s="91">
        <f t="shared" ca="1" si="133"/>
        <v>11.402639732909636</v>
      </c>
    </row>
    <row r="2091" spans="5:18" x14ac:dyDescent="0.25">
      <c r="E2091" s="76">
        <f t="shared" ca="1" si="130"/>
        <v>0.39685532542247826</v>
      </c>
      <c r="F2091" s="76">
        <f t="shared" ca="1" si="131"/>
        <v>3.1583125868491031</v>
      </c>
      <c r="Q2091" s="91">
        <f t="shared" ca="1" si="132"/>
        <v>0.47273251986353237</v>
      </c>
      <c r="R2091" s="91">
        <f t="shared" ca="1" si="133"/>
        <v>10.577430418410904</v>
      </c>
    </row>
    <row r="2092" spans="5:18" x14ac:dyDescent="0.25">
      <c r="E2092" s="76">
        <f t="shared" ca="1" si="130"/>
        <v>0.29651755593708318</v>
      </c>
      <c r="F2092" s="76">
        <f t="shared" ca="1" si="131"/>
        <v>2.6132327099479675</v>
      </c>
      <c r="Q2092" s="91">
        <f t="shared" ca="1" si="132"/>
        <v>0.39100438109819391</v>
      </c>
      <c r="R2092" s="91">
        <f t="shared" ca="1" si="133"/>
        <v>10.125801828525603</v>
      </c>
    </row>
    <row r="2093" spans="5:18" x14ac:dyDescent="0.25">
      <c r="E2093" s="76">
        <f t="shared" ca="1" si="130"/>
        <v>1.3763964643001225E-2</v>
      </c>
      <c r="F2093" s="76">
        <f t="shared" ca="1" si="131"/>
        <v>0.29130634692060742</v>
      </c>
      <c r="Q2093" s="91">
        <f t="shared" ca="1" si="132"/>
        <v>0.21249602989736327</v>
      </c>
      <c r="R2093" s="91">
        <f t="shared" ca="1" si="133"/>
        <v>9.124997837086358</v>
      </c>
    </row>
    <row r="2094" spans="5:18" x14ac:dyDescent="0.25">
      <c r="E2094" s="76">
        <f t="shared" ca="1" si="130"/>
        <v>2.6768306647721118E-2</v>
      </c>
      <c r="F2094" s="76">
        <f t="shared" ca="1" si="131"/>
        <v>0.58541818955135172</v>
      </c>
      <c r="Q2094" s="91">
        <f t="shared" ca="1" si="132"/>
        <v>0.94440788461861847</v>
      </c>
      <c r="R2094" s="91">
        <f t="shared" ca="1" si="133"/>
        <v>15.722503288438343</v>
      </c>
    </row>
    <row r="2095" spans="5:18" x14ac:dyDescent="0.25">
      <c r="E2095" s="76">
        <f t="shared" ca="1" si="130"/>
        <v>0.72798383971667024</v>
      </c>
      <c r="F2095" s="76">
        <f t="shared" ca="1" si="131"/>
        <v>5.4315274279933474</v>
      </c>
      <c r="Q2095" s="91">
        <f t="shared" ca="1" si="132"/>
        <v>0.23323877219521394</v>
      </c>
      <c r="R2095" s="91">
        <f t="shared" ca="1" si="133"/>
        <v>9.249036429697437</v>
      </c>
    </row>
    <row r="2096" spans="5:18" x14ac:dyDescent="0.25">
      <c r="E2096" s="76">
        <f t="shared" ca="1" si="130"/>
        <v>0.18343005665161238</v>
      </c>
      <c r="F2096" s="76">
        <f t="shared" ca="1" si="131"/>
        <v>1.9709645364391455</v>
      </c>
      <c r="Q2096" s="91">
        <f t="shared" ca="1" si="132"/>
        <v>0.82378694803464947</v>
      </c>
      <c r="R2096" s="91">
        <f t="shared" ca="1" si="133"/>
        <v>13.281409936456278</v>
      </c>
    </row>
    <row r="2097" spans="5:18" x14ac:dyDescent="0.25">
      <c r="E2097" s="76">
        <f t="shared" ca="1" si="130"/>
        <v>0.95979678500737098</v>
      </c>
      <c r="F2097" s="76">
        <f t="shared" ca="1" si="131"/>
        <v>10.524277553454176</v>
      </c>
      <c r="Q2097" s="91">
        <f t="shared" ca="1" si="132"/>
        <v>0.93058239468446591</v>
      </c>
      <c r="R2097" s="91">
        <f t="shared" ca="1" si="133"/>
        <v>15.263716189040025</v>
      </c>
    </row>
    <row r="2098" spans="5:18" x14ac:dyDescent="0.25">
      <c r="E2098" s="76">
        <f t="shared" ca="1" si="130"/>
        <v>0.6406537716548073</v>
      </c>
      <c r="F2098" s="76">
        <f t="shared" ca="1" si="131"/>
        <v>4.6854296873663266</v>
      </c>
      <c r="Q2098" s="91">
        <f t="shared" ca="1" si="132"/>
        <v>0.65183365596043907</v>
      </c>
      <c r="R2098" s="91">
        <f t="shared" ca="1" si="133"/>
        <v>11.697423619411799</v>
      </c>
    </row>
    <row r="2099" spans="5:18" x14ac:dyDescent="0.25">
      <c r="E2099" s="76">
        <f t="shared" ca="1" si="130"/>
        <v>0.94608477404270375</v>
      </c>
      <c r="F2099" s="76">
        <f t="shared" ca="1" si="131"/>
        <v>9.7092020630949598</v>
      </c>
      <c r="Q2099" s="91">
        <f t="shared" ca="1" si="132"/>
        <v>0.56188094213660045</v>
      </c>
      <c r="R2099" s="91">
        <f t="shared" ca="1" si="133"/>
        <v>11.101680269808128</v>
      </c>
    </row>
    <row r="2100" spans="5:18" x14ac:dyDescent="0.25">
      <c r="E2100" s="76">
        <f t="shared" ca="1" si="130"/>
        <v>9.8208174738939835E-2</v>
      </c>
      <c r="F2100" s="76">
        <f t="shared" ca="1" si="131"/>
        <v>1.38521593599036</v>
      </c>
      <c r="Q2100" s="91">
        <f t="shared" ca="1" si="132"/>
        <v>0.80741881814374494</v>
      </c>
      <c r="R2100" s="91">
        <f t="shared" ca="1" si="133"/>
        <v>13.084373986236413</v>
      </c>
    </row>
    <row r="2101" spans="5:18" x14ac:dyDescent="0.25">
      <c r="E2101" s="76">
        <f t="shared" ca="1" si="130"/>
        <v>0.83049804296449126</v>
      </c>
      <c r="F2101" s="76">
        <f t="shared" ca="1" si="131"/>
        <v>6.6669263043368083</v>
      </c>
      <c r="Q2101" s="91">
        <f t="shared" ca="1" si="132"/>
        <v>0.5060987101028035</v>
      </c>
      <c r="R2101" s="91">
        <f t="shared" ca="1" si="133"/>
        <v>10.768316785434902</v>
      </c>
    </row>
    <row r="2102" spans="5:18" x14ac:dyDescent="0.25">
      <c r="E2102" s="76">
        <f t="shared" ca="1" si="130"/>
        <v>0.88827928826217628</v>
      </c>
      <c r="F2102" s="76">
        <f t="shared" ca="1" si="131"/>
        <v>7.755374295408239</v>
      </c>
      <c r="Q2102" s="91">
        <f t="shared" ca="1" si="132"/>
        <v>0.14530254565176592</v>
      </c>
      <c r="R2102" s="91">
        <f t="shared" ca="1" si="133"/>
        <v>8.6860616565013178</v>
      </c>
    </row>
    <row r="2103" spans="5:18" x14ac:dyDescent="0.25">
      <c r="E2103" s="76">
        <f t="shared" ca="1" si="130"/>
        <v>0.98180926785565459</v>
      </c>
      <c r="F2103" s="76">
        <f t="shared" ca="1" si="131"/>
        <v>12.829566637293098</v>
      </c>
      <c r="Q2103" s="91">
        <f t="shared" ca="1" si="132"/>
        <v>0.25502775329297755</v>
      </c>
      <c r="R2103" s="91">
        <f t="shared" ca="1" si="133"/>
        <v>9.3756659364917443</v>
      </c>
    </row>
    <row r="2104" spans="5:18" x14ac:dyDescent="0.25">
      <c r="E2104" s="76">
        <f t="shared" ca="1" si="130"/>
        <v>0.83401871775561509</v>
      </c>
      <c r="F2104" s="76">
        <f t="shared" ca="1" si="131"/>
        <v>6.7215175132699008</v>
      </c>
      <c r="Q2104" s="91">
        <f t="shared" ca="1" si="132"/>
        <v>0.83607995338981278</v>
      </c>
      <c r="R2104" s="91">
        <f t="shared" ca="1" si="133"/>
        <v>13.440392245112937</v>
      </c>
    </row>
    <row r="2105" spans="5:18" x14ac:dyDescent="0.25">
      <c r="E2105" s="76">
        <f t="shared" ca="1" si="130"/>
        <v>0.87672322174637818</v>
      </c>
      <c r="F2105" s="76">
        <f t="shared" ca="1" si="131"/>
        <v>7.497192271191599</v>
      </c>
      <c r="Q2105" s="91">
        <f t="shared" ca="1" si="132"/>
        <v>0.75653397794691346</v>
      </c>
      <c r="R2105" s="91">
        <f t="shared" ca="1" si="133"/>
        <v>12.553030851069391</v>
      </c>
    </row>
    <row r="2106" spans="5:18" x14ac:dyDescent="0.25">
      <c r="E2106" s="76">
        <f t="shared" ca="1" si="130"/>
        <v>0.60470956212948757</v>
      </c>
      <c r="F2106" s="76">
        <f t="shared" ca="1" si="131"/>
        <v>4.4226204264174225</v>
      </c>
      <c r="Q2106" s="91">
        <f t="shared" ca="1" si="132"/>
        <v>0.99579343815185695</v>
      </c>
      <c r="R2106" s="91">
        <f t="shared" ca="1" si="133"/>
        <v>20.938005302679308</v>
      </c>
    </row>
    <row r="2107" spans="5:18" x14ac:dyDescent="0.25">
      <c r="E2107" s="76">
        <f t="shared" ca="1" si="130"/>
        <v>0.29280813053768662</v>
      </c>
      <c r="F2107" s="76">
        <f t="shared" ca="1" si="131"/>
        <v>2.5930367138537265</v>
      </c>
      <c r="Q2107" s="91">
        <f t="shared" ca="1" si="132"/>
        <v>0.91178252727668396</v>
      </c>
      <c r="R2107" s="91">
        <f t="shared" ca="1" si="133"/>
        <v>14.764257407813627</v>
      </c>
    </row>
    <row r="2108" spans="5:18" x14ac:dyDescent="0.25">
      <c r="E2108" s="76">
        <f t="shared" ca="1" si="130"/>
        <v>0.17824551844690184</v>
      </c>
      <c r="F2108" s="76">
        <f t="shared" ca="1" si="131"/>
        <v>1.9391866722432622</v>
      </c>
      <c r="Q2108" s="91">
        <f t="shared" ca="1" si="132"/>
        <v>0.19835817215531248</v>
      </c>
      <c r="R2108" s="91">
        <f t="shared" ca="1" si="133"/>
        <v>9.0380127994093709</v>
      </c>
    </row>
    <row r="2109" spans="5:18" x14ac:dyDescent="0.25">
      <c r="E2109" s="76">
        <f t="shared" ca="1" si="130"/>
        <v>0.1610936750793156</v>
      </c>
      <c r="F2109" s="76">
        <f t="shared" ca="1" si="131"/>
        <v>1.8315213438429829</v>
      </c>
      <c r="Q2109" s="91">
        <f t="shared" ca="1" si="132"/>
        <v>0.72560810772820605</v>
      </c>
      <c r="R2109" s="91">
        <f t="shared" ca="1" si="133"/>
        <v>12.274216441032122</v>
      </c>
    </row>
    <row r="2110" spans="5:18" x14ac:dyDescent="0.25">
      <c r="E2110" s="76">
        <f t="shared" ca="1" si="130"/>
        <v>0.77764068114959461</v>
      </c>
      <c r="F2110" s="76">
        <f t="shared" ca="1" si="131"/>
        <v>5.960312822711928</v>
      </c>
      <c r="Q2110" s="91">
        <f t="shared" ca="1" si="132"/>
        <v>0.64765703810569841</v>
      </c>
      <c r="R2110" s="91">
        <f t="shared" ca="1" si="133"/>
        <v>11.667606714650013</v>
      </c>
    </row>
    <row r="2111" spans="5:18" x14ac:dyDescent="0.25">
      <c r="E2111" s="76">
        <f t="shared" ca="1" si="130"/>
        <v>0.13030161072473778</v>
      </c>
      <c r="F2111" s="76">
        <f t="shared" ca="1" si="131"/>
        <v>1.6256584841642492</v>
      </c>
      <c r="Q2111" s="91">
        <f t="shared" ca="1" si="132"/>
        <v>0.71131166118330624</v>
      </c>
      <c r="R2111" s="91">
        <f t="shared" ca="1" si="133"/>
        <v>12.153831129126086</v>
      </c>
    </row>
    <row r="2112" spans="5:18" x14ac:dyDescent="0.25">
      <c r="E2112" s="76">
        <f t="shared" ca="1" si="130"/>
        <v>0.56773380248668837</v>
      </c>
      <c r="F2112" s="76">
        <f t="shared" ca="1" si="131"/>
        <v>4.1709564403876094</v>
      </c>
      <c r="Q2112" s="91">
        <f t="shared" ca="1" si="132"/>
        <v>1.2855359746176021E-2</v>
      </c>
      <c r="R2112" s="91">
        <f t="shared" ca="1" si="133"/>
        <v>7.0578126220417872</v>
      </c>
    </row>
    <row r="2113" spans="5:18" x14ac:dyDescent="0.25">
      <c r="E2113" s="76">
        <f t="shared" ca="1" si="130"/>
        <v>7.7346646260989971E-2</v>
      </c>
      <c r="F2113" s="76">
        <f t="shared" ca="1" si="131"/>
        <v>1.2060274794276644</v>
      </c>
      <c r="Q2113" s="91">
        <f t="shared" ca="1" si="132"/>
        <v>4.8898655494262311E-2</v>
      </c>
      <c r="R2113" s="91">
        <f t="shared" ca="1" si="133"/>
        <v>7.7908077154389872</v>
      </c>
    </row>
    <row r="2114" spans="5:18" x14ac:dyDescent="0.25">
      <c r="E2114" s="76">
        <f t="shared" ca="1" si="130"/>
        <v>0.64176847663234071</v>
      </c>
      <c r="F2114" s="76">
        <f t="shared" ca="1" si="131"/>
        <v>4.6939144857660304</v>
      </c>
      <c r="Q2114" s="91">
        <f t="shared" ca="1" si="132"/>
        <v>0.16669331826656075</v>
      </c>
      <c r="R2114" s="91">
        <f t="shared" ca="1" si="133"/>
        <v>8.8337823266223676</v>
      </c>
    </row>
    <row r="2115" spans="5:18" x14ac:dyDescent="0.25">
      <c r="E2115" s="76">
        <f t="shared" ca="1" si="130"/>
        <v>0.1437148043650861</v>
      </c>
      <c r="F2115" s="76">
        <f t="shared" ca="1" si="131"/>
        <v>1.7176582492096544</v>
      </c>
      <c r="Q2115" s="91">
        <f t="shared" ca="1" si="132"/>
        <v>0.46617139285965026</v>
      </c>
      <c r="R2115" s="91">
        <f t="shared" ca="1" si="133"/>
        <v>10.540465295059239</v>
      </c>
    </row>
    <row r="2116" spans="5:18" x14ac:dyDescent="0.25">
      <c r="E2116" s="76">
        <f t="shared" ref="E2116:E2160" ca="1" si="134">RAND()</f>
        <v>0.40952688674943294</v>
      </c>
      <c r="F2116" s="76">
        <f t="shared" ref="F2116:F2160" ca="1" si="135">(((-LN(E2116))^(-$C$3)-1)*(1/$C$3))*$C$5+$C$4</f>
        <v>3.2281831628045827</v>
      </c>
      <c r="Q2116" s="91">
        <f t="shared" ref="Q2116:Q2160" ca="1" si="136">RAND()</f>
        <v>0.97847692835127487</v>
      </c>
      <c r="R2116" s="91">
        <f t="shared" ref="R2116:R2160" ca="1" si="137">-LN(-LN(Q2116))*$O$4+$O$3</f>
        <v>17.655541018505811</v>
      </c>
    </row>
    <row r="2117" spans="5:18" x14ac:dyDescent="0.25">
      <c r="E2117" s="76">
        <f t="shared" ca="1" si="134"/>
        <v>0.55721363334449003</v>
      </c>
      <c r="F2117" s="76">
        <f t="shared" ca="1" si="135"/>
        <v>4.1022503655669702</v>
      </c>
      <c r="Q2117" s="91">
        <f t="shared" ca="1" si="136"/>
        <v>0.65488228083840205</v>
      </c>
      <c r="R2117" s="91">
        <f t="shared" ca="1" si="137"/>
        <v>11.719349286251205</v>
      </c>
    </row>
    <row r="2118" spans="5:18" x14ac:dyDescent="0.25">
      <c r="E2118" s="76">
        <f t="shared" ca="1" si="134"/>
        <v>0.55607446124888593</v>
      </c>
      <c r="F2118" s="76">
        <f t="shared" ca="1" si="135"/>
        <v>4.0948799189596858</v>
      </c>
      <c r="Q2118" s="91">
        <f t="shared" ca="1" si="136"/>
        <v>0.547288614149542</v>
      </c>
      <c r="R2118" s="91">
        <f t="shared" ca="1" si="137"/>
        <v>11.012409351215595</v>
      </c>
    </row>
    <row r="2119" spans="5:18" x14ac:dyDescent="0.25">
      <c r="E2119" s="76">
        <f t="shared" ca="1" si="134"/>
        <v>0.74228658543625414</v>
      </c>
      <c r="F2119" s="76">
        <f t="shared" ca="1" si="135"/>
        <v>5.573841564406405</v>
      </c>
      <c r="Q2119" s="91">
        <f t="shared" ca="1" si="136"/>
        <v>0.15280724182124128</v>
      </c>
      <c r="R2119" s="91">
        <f t="shared" ca="1" si="137"/>
        <v>8.7389697748247066</v>
      </c>
    </row>
    <row r="2120" spans="5:18" x14ac:dyDescent="0.25">
      <c r="E2120" s="76">
        <f t="shared" ca="1" si="134"/>
        <v>0.78583865432036082</v>
      </c>
      <c r="F2120" s="76">
        <f t="shared" ca="1" si="135"/>
        <v>6.0583172341283005</v>
      </c>
      <c r="Q2120" s="91">
        <f t="shared" ca="1" si="136"/>
        <v>0.13610175210186459</v>
      </c>
      <c r="R2120" s="91">
        <f t="shared" ca="1" si="137"/>
        <v>8.6193611317266967</v>
      </c>
    </row>
    <row r="2121" spans="5:18" x14ac:dyDescent="0.25">
      <c r="E2121" s="76">
        <f t="shared" ca="1" si="134"/>
        <v>0.8369920563295018</v>
      </c>
      <c r="F2121" s="76">
        <f t="shared" ca="1" si="135"/>
        <v>6.7685378492783128</v>
      </c>
      <c r="Q2121" s="91">
        <f t="shared" ca="1" si="136"/>
        <v>0.83868552319831591</v>
      </c>
      <c r="R2121" s="91">
        <f t="shared" ca="1" si="137"/>
        <v>13.475457934808379</v>
      </c>
    </row>
    <row r="2122" spans="5:18" x14ac:dyDescent="0.25">
      <c r="E2122" s="76">
        <f t="shared" ca="1" si="134"/>
        <v>0.66610763532025619</v>
      </c>
      <c r="F2122" s="76">
        <f t="shared" ca="1" si="135"/>
        <v>4.8849160563291711</v>
      </c>
      <c r="Q2122" s="91">
        <f t="shared" ca="1" si="136"/>
        <v>0.48121868680097268</v>
      </c>
      <c r="R2122" s="91">
        <f t="shared" ca="1" si="137"/>
        <v>10.625498047711682</v>
      </c>
    </row>
    <row r="2123" spans="5:18" x14ac:dyDescent="0.25">
      <c r="E2123" s="76">
        <f t="shared" ca="1" si="134"/>
        <v>0.18645463766795611</v>
      </c>
      <c r="F2123" s="76">
        <f t="shared" ca="1" si="135"/>
        <v>1.9893567950757713</v>
      </c>
      <c r="Q2123" s="91">
        <f t="shared" ca="1" si="136"/>
        <v>0.13881166495465258</v>
      </c>
      <c r="R2123" s="91">
        <f t="shared" ca="1" si="137"/>
        <v>8.6392306365567926</v>
      </c>
    </row>
    <row r="2124" spans="5:18" x14ac:dyDescent="0.25">
      <c r="E2124" s="76">
        <f t="shared" ca="1" si="134"/>
        <v>0.95785283201295923</v>
      </c>
      <c r="F2124" s="76">
        <f t="shared" ca="1" si="135"/>
        <v>10.391855411505478</v>
      </c>
      <c r="Q2124" s="91">
        <f t="shared" ca="1" si="136"/>
        <v>0.96948405028854889</v>
      </c>
      <c r="R2124" s="91">
        <f t="shared" ca="1" si="137"/>
        <v>16.94810036299674</v>
      </c>
    </row>
    <row r="2125" spans="5:18" x14ac:dyDescent="0.25">
      <c r="E2125" s="76">
        <f t="shared" ca="1" si="134"/>
        <v>0.61453953024491237</v>
      </c>
      <c r="F2125" s="76">
        <f t="shared" ca="1" si="135"/>
        <v>4.4925339642927327</v>
      </c>
      <c r="Q2125" s="91">
        <f t="shared" ca="1" si="136"/>
        <v>0.92020467429280384</v>
      </c>
      <c r="R2125" s="91">
        <f t="shared" ca="1" si="137"/>
        <v>14.973997795027749</v>
      </c>
    </row>
    <row r="2126" spans="5:18" x14ac:dyDescent="0.25">
      <c r="E2126" s="76">
        <f t="shared" ca="1" si="134"/>
        <v>5.505047066762192E-2</v>
      </c>
      <c r="F2126" s="76">
        <f t="shared" ca="1" si="135"/>
        <v>0.98032806345083445</v>
      </c>
      <c r="Q2126" s="91">
        <f t="shared" ca="1" si="136"/>
        <v>0.30023922720810026</v>
      </c>
      <c r="R2126" s="91">
        <f t="shared" ca="1" si="137"/>
        <v>9.6300710474721818</v>
      </c>
    </row>
    <row r="2127" spans="5:18" x14ac:dyDescent="0.25">
      <c r="E2127" s="76">
        <f t="shared" ca="1" si="134"/>
        <v>0.35892963952018309</v>
      </c>
      <c r="F2127" s="76">
        <f t="shared" ca="1" si="135"/>
        <v>2.9513981530256257</v>
      </c>
      <c r="Q2127" s="91">
        <f t="shared" ca="1" si="136"/>
        <v>0.58757390027560108</v>
      </c>
      <c r="R2127" s="91">
        <f t="shared" ca="1" si="137"/>
        <v>11.263151414123916</v>
      </c>
    </row>
    <row r="2128" spans="5:18" x14ac:dyDescent="0.25">
      <c r="E2128" s="76">
        <f t="shared" ca="1" si="134"/>
        <v>7.4664124791368747E-2</v>
      </c>
      <c r="F2128" s="76">
        <f t="shared" ca="1" si="135"/>
        <v>1.1811081641282746</v>
      </c>
      <c r="Q2128" s="91">
        <f t="shared" ca="1" si="136"/>
        <v>0.98477626317387768</v>
      </c>
      <c r="R2128" s="91">
        <f t="shared" ca="1" si="137"/>
        <v>18.354477675890017</v>
      </c>
    </row>
    <row r="2129" spans="5:18" x14ac:dyDescent="0.25">
      <c r="E2129" s="76">
        <f t="shared" ca="1" si="134"/>
        <v>0.88104298512587265</v>
      </c>
      <c r="F2129" s="76">
        <f t="shared" ca="1" si="135"/>
        <v>7.5906419395498643</v>
      </c>
      <c r="Q2129" s="91">
        <f t="shared" ca="1" si="136"/>
        <v>0.24329061007852826</v>
      </c>
      <c r="R2129" s="91">
        <f t="shared" ca="1" si="137"/>
        <v>9.3078641507192899</v>
      </c>
    </row>
    <row r="2130" spans="5:18" x14ac:dyDescent="0.25">
      <c r="E2130" s="76">
        <f t="shared" ca="1" si="134"/>
        <v>0.10807913624750398</v>
      </c>
      <c r="F2130" s="76">
        <f t="shared" ca="1" si="135"/>
        <v>1.4628656938754743</v>
      </c>
      <c r="Q2130" s="91">
        <f t="shared" ca="1" si="136"/>
        <v>0.66302974471483922</v>
      </c>
      <c r="R2130" s="91">
        <f t="shared" ca="1" si="137"/>
        <v>11.77863838247033</v>
      </c>
    </row>
    <row r="2131" spans="5:18" x14ac:dyDescent="0.25">
      <c r="E2131" s="76">
        <f t="shared" ca="1" si="134"/>
        <v>0.94756043772410103</v>
      </c>
      <c r="F2131" s="76">
        <f t="shared" ca="1" si="135"/>
        <v>9.7854955781162829</v>
      </c>
      <c r="Q2131" s="91">
        <f t="shared" ca="1" si="136"/>
        <v>0.54629604270699217</v>
      </c>
      <c r="R2131" s="91">
        <f t="shared" ca="1" si="137"/>
        <v>11.006395422752187</v>
      </c>
    </row>
    <row r="2132" spans="5:18" x14ac:dyDescent="0.25">
      <c r="E2132" s="76">
        <f t="shared" ca="1" si="134"/>
        <v>0.51292714426122521</v>
      </c>
      <c r="F2132" s="76">
        <f t="shared" ca="1" si="135"/>
        <v>3.8246143108471982</v>
      </c>
      <c r="Q2132" s="91">
        <f t="shared" ca="1" si="136"/>
        <v>0.78108473533982892</v>
      </c>
      <c r="R2132" s="91">
        <f t="shared" ca="1" si="137"/>
        <v>12.796153895339479</v>
      </c>
    </row>
    <row r="2133" spans="5:18" x14ac:dyDescent="0.25">
      <c r="E2133" s="76">
        <f t="shared" ca="1" si="134"/>
        <v>8.7141989580929557E-2</v>
      </c>
      <c r="F2133" s="76">
        <f t="shared" ca="1" si="135"/>
        <v>1.2930937896801615</v>
      </c>
      <c r="Q2133" s="91">
        <f t="shared" ca="1" si="136"/>
        <v>0.17056703215996472</v>
      </c>
      <c r="R2133" s="91">
        <f t="shared" ca="1" si="137"/>
        <v>8.8595930241673333</v>
      </c>
    </row>
    <row r="2134" spans="5:18" x14ac:dyDescent="0.25">
      <c r="E2134" s="76">
        <f t="shared" ca="1" si="134"/>
        <v>0.10833222257215458</v>
      </c>
      <c r="F2134" s="76">
        <f t="shared" ca="1" si="135"/>
        <v>1.4648077433854518</v>
      </c>
      <c r="Q2134" s="91">
        <f t="shared" ca="1" si="136"/>
        <v>0.39294950513237337</v>
      </c>
      <c r="R2134" s="91">
        <f t="shared" ca="1" si="137"/>
        <v>10.136398884735639</v>
      </c>
    </row>
    <row r="2135" spans="5:18" x14ac:dyDescent="0.25">
      <c r="E2135" s="76">
        <f t="shared" ca="1" si="134"/>
        <v>3.9566679694530649E-2</v>
      </c>
      <c r="F2135" s="76">
        <f t="shared" ca="1" si="135"/>
        <v>0.78741606619301807</v>
      </c>
      <c r="Q2135" s="91">
        <f t="shared" ca="1" si="136"/>
        <v>0.84674470827230475</v>
      </c>
      <c r="R2135" s="91">
        <f t="shared" ca="1" si="137"/>
        <v>13.587249975322914</v>
      </c>
    </row>
    <row r="2136" spans="5:18" x14ac:dyDescent="0.25">
      <c r="E2136" s="76">
        <f t="shared" ca="1" si="134"/>
        <v>0.59585883691861463</v>
      </c>
      <c r="F2136" s="76">
        <f t="shared" ca="1" si="135"/>
        <v>4.3608170227899619</v>
      </c>
      <c r="Q2136" s="91">
        <f t="shared" ca="1" si="136"/>
        <v>0.60932451424924561</v>
      </c>
      <c r="R2136" s="91">
        <f t="shared" ca="1" si="137"/>
        <v>11.404762208330654</v>
      </c>
    </row>
    <row r="2137" spans="5:18" x14ac:dyDescent="0.25">
      <c r="E2137" s="76">
        <f t="shared" ca="1" si="134"/>
        <v>1.9191111840808017E-2</v>
      </c>
      <c r="F2137" s="76">
        <f t="shared" ca="1" si="135"/>
        <v>0.43146668346275519</v>
      </c>
      <c r="Q2137" s="91">
        <f t="shared" ca="1" si="136"/>
        <v>0.39612721639126158</v>
      </c>
      <c r="R2137" s="91">
        <f t="shared" ca="1" si="137"/>
        <v>10.153719182425393</v>
      </c>
    </row>
    <row r="2138" spans="5:18" x14ac:dyDescent="0.25">
      <c r="E2138" s="76">
        <f t="shared" ca="1" si="134"/>
        <v>0.31731979700177604</v>
      </c>
      <c r="F2138" s="76">
        <f t="shared" ca="1" si="135"/>
        <v>2.7261196841083786</v>
      </c>
      <c r="Q2138" s="91">
        <f t="shared" ca="1" si="136"/>
        <v>0.95950963002994272</v>
      </c>
      <c r="R2138" s="91">
        <f t="shared" ca="1" si="137"/>
        <v>16.372191661789799</v>
      </c>
    </row>
    <row r="2139" spans="5:18" x14ac:dyDescent="0.25">
      <c r="E2139" s="76">
        <f t="shared" ca="1" si="134"/>
        <v>0.88173301230462864</v>
      </c>
      <c r="F2139" s="76">
        <f t="shared" ca="1" si="135"/>
        <v>7.6058946873690543</v>
      </c>
      <c r="Q2139" s="91">
        <f t="shared" ca="1" si="136"/>
        <v>0.20538375875578874</v>
      </c>
      <c r="R2139" s="91">
        <f t="shared" ca="1" si="137"/>
        <v>9.0815143017790696</v>
      </c>
    </row>
    <row r="2140" spans="5:18" x14ac:dyDescent="0.25">
      <c r="E2140" s="76">
        <f t="shared" ca="1" si="134"/>
        <v>0.38988364792997454</v>
      </c>
      <c r="F2140" s="76">
        <f t="shared" ca="1" si="135"/>
        <v>3.120056537995068</v>
      </c>
      <c r="Q2140" s="91">
        <f t="shared" ca="1" si="136"/>
        <v>0.87309937048714792</v>
      </c>
      <c r="R2140" s="91">
        <f t="shared" ca="1" si="137"/>
        <v>13.994530422865994</v>
      </c>
    </row>
    <row r="2141" spans="5:18" x14ac:dyDescent="0.25">
      <c r="E2141" s="76">
        <f t="shared" ca="1" si="134"/>
        <v>0.81071402649804525</v>
      </c>
      <c r="F2141" s="76">
        <f t="shared" ca="1" si="135"/>
        <v>6.3798213055195125</v>
      </c>
      <c r="Q2141" s="91">
        <f t="shared" ca="1" si="136"/>
        <v>0.17851880695752442</v>
      </c>
      <c r="R2141" s="91">
        <f t="shared" ca="1" si="137"/>
        <v>8.9117949054368637</v>
      </c>
    </row>
    <row r="2142" spans="5:18" x14ac:dyDescent="0.25">
      <c r="E2142" s="76">
        <f t="shared" ca="1" si="134"/>
        <v>0.31719953971889991</v>
      </c>
      <c r="F2142" s="76">
        <f t="shared" ca="1" si="135"/>
        <v>2.7254683917184814</v>
      </c>
      <c r="Q2142" s="91">
        <f t="shared" ca="1" si="136"/>
        <v>0.58948161285329859</v>
      </c>
      <c r="R2142" s="91">
        <f t="shared" ca="1" si="137"/>
        <v>11.275380480175905</v>
      </c>
    </row>
    <row r="2143" spans="5:18" x14ac:dyDescent="0.25">
      <c r="E2143" s="76">
        <f t="shared" ca="1" si="134"/>
        <v>0.2770025866188498</v>
      </c>
      <c r="F2143" s="76">
        <f t="shared" ca="1" si="135"/>
        <v>2.5066494561959969</v>
      </c>
      <c r="Q2143" s="91">
        <f t="shared" ca="1" si="136"/>
        <v>0.31025766938148236</v>
      </c>
      <c r="R2143" s="91">
        <f t="shared" ca="1" si="137"/>
        <v>9.6853906524358901</v>
      </c>
    </row>
    <row r="2144" spans="5:18" x14ac:dyDescent="0.25">
      <c r="E2144" s="76">
        <f t="shared" ca="1" si="134"/>
        <v>0.39771545815964193</v>
      </c>
      <c r="F2144" s="76">
        <f t="shared" ca="1" si="135"/>
        <v>3.1630410406223115</v>
      </c>
      <c r="Q2144" s="91">
        <f t="shared" ca="1" si="136"/>
        <v>0.57936927187169296</v>
      </c>
      <c r="R2144" s="91">
        <f t="shared" ca="1" si="137"/>
        <v>11.210949536228837</v>
      </c>
    </row>
    <row r="2145" spans="5:18" x14ac:dyDescent="0.25">
      <c r="E2145" s="76">
        <f t="shared" ca="1" si="134"/>
        <v>0.18585246405421485</v>
      </c>
      <c r="F2145" s="76">
        <f t="shared" ca="1" si="135"/>
        <v>1.9857033384918261</v>
      </c>
      <c r="Q2145" s="91">
        <f t="shared" ca="1" si="136"/>
        <v>0.67200449534350903</v>
      </c>
      <c r="R2145" s="91">
        <f t="shared" ca="1" si="137"/>
        <v>11.845169752102594</v>
      </c>
    </row>
    <row r="2146" spans="5:18" x14ac:dyDescent="0.25">
      <c r="E2146" s="76">
        <f t="shared" ca="1" si="134"/>
        <v>0.7684066884977373</v>
      </c>
      <c r="F2146" s="76">
        <f t="shared" ca="1" si="135"/>
        <v>5.8540124500583408</v>
      </c>
      <c r="Q2146" s="91">
        <f t="shared" ca="1" si="136"/>
        <v>0.69182383983767315</v>
      </c>
      <c r="R2146" s="91">
        <f t="shared" ca="1" si="137"/>
        <v>11.997042081102332</v>
      </c>
    </row>
    <row r="2147" spans="5:18" x14ac:dyDescent="0.25">
      <c r="E2147" s="76">
        <f t="shared" ca="1" si="134"/>
        <v>0.63225919764148297</v>
      </c>
      <c r="F2147" s="76">
        <f t="shared" ca="1" si="135"/>
        <v>4.6222181229771859</v>
      </c>
      <c r="Q2147" s="91">
        <f t="shared" ca="1" si="136"/>
        <v>0.25505886876288231</v>
      </c>
      <c r="R2147" s="91">
        <f t="shared" ca="1" si="137"/>
        <v>9.3758445191948372</v>
      </c>
    </row>
    <row r="2148" spans="5:18" x14ac:dyDescent="0.25">
      <c r="E2148" s="76">
        <f t="shared" ca="1" si="134"/>
        <v>0.11893553685088387</v>
      </c>
      <c r="F2148" s="76">
        <f t="shared" ca="1" si="135"/>
        <v>1.544233521732405</v>
      </c>
      <c r="Q2148" s="91">
        <f t="shared" ca="1" si="136"/>
        <v>0.81120533567209185</v>
      </c>
      <c r="R2148" s="91">
        <f t="shared" ca="1" si="137"/>
        <v>13.128603415876904</v>
      </c>
    </row>
    <row r="2149" spans="5:18" x14ac:dyDescent="0.25">
      <c r="E2149" s="76">
        <f t="shared" ca="1" si="134"/>
        <v>0.97681601408708296</v>
      </c>
      <c r="F2149" s="76">
        <f t="shared" ca="1" si="135"/>
        <v>12.107360145898431</v>
      </c>
      <c r="Q2149" s="91">
        <f t="shared" ca="1" si="136"/>
        <v>0.11366833249562991</v>
      </c>
      <c r="R2149" s="91">
        <f t="shared" ca="1" si="137"/>
        <v>8.4464296864514452</v>
      </c>
    </row>
    <row r="2150" spans="5:18" x14ac:dyDescent="0.25">
      <c r="E2150" s="76">
        <f t="shared" ca="1" si="134"/>
        <v>0.18249023049329682</v>
      </c>
      <c r="F2150" s="76">
        <f t="shared" ca="1" si="135"/>
        <v>1.9652279570634708</v>
      </c>
      <c r="Q2150" s="91">
        <f t="shared" ca="1" si="136"/>
        <v>0.78306983811758069</v>
      </c>
      <c r="R2150" s="91">
        <f t="shared" ca="1" si="137"/>
        <v>12.816806797473252</v>
      </c>
    </row>
    <row r="2151" spans="5:18" x14ac:dyDescent="0.25">
      <c r="E2151" s="76">
        <f t="shared" ca="1" si="134"/>
        <v>0.46114203654536745</v>
      </c>
      <c r="F2151" s="76">
        <f t="shared" ca="1" si="135"/>
        <v>3.5188558413820621</v>
      </c>
      <c r="Q2151" s="91">
        <f t="shared" ca="1" si="136"/>
        <v>0.85900912843571298</v>
      </c>
      <c r="R2151" s="91">
        <f t="shared" ca="1" si="137"/>
        <v>13.768068880749693</v>
      </c>
    </row>
    <row r="2152" spans="5:18" x14ac:dyDescent="0.25">
      <c r="E2152" s="76">
        <f t="shared" ca="1" si="134"/>
        <v>0.88874563700442466</v>
      </c>
      <c r="F2152" s="76">
        <f t="shared" ca="1" si="135"/>
        <v>7.7663687086987139</v>
      </c>
      <c r="Q2152" s="91">
        <f t="shared" ca="1" si="136"/>
        <v>2.3115889905839127E-2</v>
      </c>
      <c r="R2152" s="91">
        <f t="shared" ca="1" si="137"/>
        <v>7.3473173664247033</v>
      </c>
    </row>
    <row r="2153" spans="5:18" x14ac:dyDescent="0.25">
      <c r="E2153" s="76">
        <f t="shared" ca="1" si="134"/>
        <v>0.44296536430188715</v>
      </c>
      <c r="F2153" s="76">
        <f t="shared" ca="1" si="135"/>
        <v>3.4151929265340604</v>
      </c>
      <c r="Q2153" s="91">
        <f t="shared" ca="1" si="136"/>
        <v>0.50865391210869548</v>
      </c>
      <c r="R2153" s="91">
        <f t="shared" ca="1" si="137"/>
        <v>10.783161593763607</v>
      </c>
    </row>
    <row r="2154" spans="5:18" x14ac:dyDescent="0.25">
      <c r="E2154" s="76">
        <f t="shared" ca="1" si="134"/>
        <v>0.15416353075459499</v>
      </c>
      <c r="F2154" s="76">
        <f t="shared" ca="1" si="135"/>
        <v>1.7867580547757029</v>
      </c>
      <c r="Q2154" s="91">
        <f t="shared" ca="1" si="136"/>
        <v>0.20006057585895787</v>
      </c>
      <c r="R2154" s="91">
        <f t="shared" ca="1" si="137"/>
        <v>9.0486063667412022</v>
      </c>
    </row>
    <row r="2155" spans="5:18" x14ac:dyDescent="0.25">
      <c r="E2155" s="76">
        <f t="shared" ca="1" si="134"/>
        <v>0.96209883555901066</v>
      </c>
      <c r="F2155" s="76">
        <f t="shared" ca="1" si="135"/>
        <v>10.69034879530906</v>
      </c>
      <c r="Q2155" s="91">
        <f t="shared" ca="1" si="136"/>
        <v>0.23410463779665225</v>
      </c>
      <c r="R2155" s="91">
        <f t="shared" ca="1" si="137"/>
        <v>9.2541339448164841</v>
      </c>
    </row>
    <row r="2156" spans="5:18" x14ac:dyDescent="0.25">
      <c r="E2156" s="76">
        <f t="shared" ca="1" si="134"/>
        <v>0.81959571442986112</v>
      </c>
      <c r="F2156" s="76">
        <f t="shared" ca="1" si="135"/>
        <v>6.5048179117302514</v>
      </c>
      <c r="Q2156" s="91">
        <f t="shared" ca="1" si="136"/>
        <v>0.67818639697607752</v>
      </c>
      <c r="R2156" s="91">
        <f t="shared" ca="1" si="137"/>
        <v>11.891783568800692</v>
      </c>
    </row>
    <row r="2157" spans="5:18" x14ac:dyDescent="0.25">
      <c r="E2157" s="76">
        <f t="shared" ca="1" si="134"/>
        <v>0.56336577364281659</v>
      </c>
      <c r="F2157" s="76">
        <f t="shared" ca="1" si="135"/>
        <v>4.142286817564746</v>
      </c>
      <c r="Q2157" s="91">
        <f t="shared" ca="1" si="136"/>
        <v>0.93895150285773854</v>
      </c>
      <c r="R2157" s="91">
        <f t="shared" ca="1" si="137"/>
        <v>15.5295125916542</v>
      </c>
    </row>
    <row r="2158" spans="5:18" x14ac:dyDescent="0.25">
      <c r="E2158" s="76">
        <f t="shared" ca="1" si="134"/>
        <v>0.4509619026618551</v>
      </c>
      <c r="F2158" s="76">
        <f t="shared" ca="1" si="135"/>
        <v>3.460600455503033</v>
      </c>
      <c r="Q2158" s="91">
        <f t="shared" ca="1" si="136"/>
        <v>0.52539934684334944</v>
      </c>
      <c r="R2158" s="91">
        <f t="shared" ca="1" si="137"/>
        <v>10.881366153820233</v>
      </c>
    </row>
    <row r="2159" spans="5:18" x14ac:dyDescent="0.25">
      <c r="E2159" s="76">
        <f t="shared" ca="1" si="134"/>
        <v>0.95581285966719565</v>
      </c>
      <c r="F2159" s="76">
        <f t="shared" ca="1" si="135"/>
        <v>10.259805031368906</v>
      </c>
      <c r="Q2159" s="91">
        <f t="shared" ca="1" si="136"/>
        <v>0.90644753062744599</v>
      </c>
      <c r="R2159" s="91">
        <f t="shared" ca="1" si="137"/>
        <v>14.641047429885695</v>
      </c>
    </row>
    <row r="2160" spans="5:18" x14ac:dyDescent="0.25">
      <c r="E2160" s="76">
        <f t="shared" ca="1" si="134"/>
        <v>0.48171089639161468</v>
      </c>
      <c r="F2160" s="76">
        <f t="shared" ca="1" si="135"/>
        <v>3.6382684191520926</v>
      </c>
      <c r="Q2160" s="91">
        <f t="shared" ca="1" si="136"/>
        <v>0.38202782729866736</v>
      </c>
      <c r="R2160" s="91">
        <f t="shared" ca="1" si="137"/>
        <v>10.076937392447769</v>
      </c>
    </row>
  </sheetData>
  <mergeCells count="4">
    <mergeCell ref="T11:U11"/>
    <mergeCell ref="T17:U17"/>
    <mergeCell ref="H11:I11"/>
    <mergeCell ref="H17:I17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70" customWidth="1"/>
    <col min="2" max="2" width="10.28515625" style="70" bestFit="1" customWidth="1"/>
    <col min="3" max="3" width="11.85546875" style="70" bestFit="1" customWidth="1"/>
    <col min="4" max="4" width="5.140625" style="70" customWidth="1"/>
    <col min="5" max="5" width="11.42578125" style="70"/>
    <col min="6" max="6" width="18" style="70" customWidth="1"/>
    <col min="7" max="7" width="8.5703125" style="70" customWidth="1"/>
    <col min="8" max="8" width="11.42578125" style="70"/>
    <col min="9" max="9" width="17.7109375" style="70" bestFit="1" customWidth="1"/>
    <col min="10" max="10" width="18.7109375" style="70" bestFit="1" customWidth="1"/>
    <col min="11" max="11" width="11.42578125" style="70"/>
    <col min="12" max="12" width="12" style="70" bestFit="1" customWidth="1"/>
    <col min="13" max="13" width="11.42578125" style="70"/>
    <col min="14" max="14" width="11.7109375" style="70" bestFit="1" customWidth="1"/>
    <col min="15" max="16384" width="11.42578125" style="70"/>
  </cols>
  <sheetData>
    <row r="1" spans="1:12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x14ac:dyDescent="0.25">
      <c r="B2" s="69" t="s">
        <v>11</v>
      </c>
      <c r="C2" s="69" t="s">
        <v>12</v>
      </c>
      <c r="E2" s="69" t="s">
        <v>13</v>
      </c>
      <c r="F2" s="69" t="s">
        <v>14</v>
      </c>
      <c r="H2" s="69" t="s">
        <v>15</v>
      </c>
      <c r="I2" s="69" t="s">
        <v>16</v>
      </c>
      <c r="J2" s="69" t="s">
        <v>17</v>
      </c>
    </row>
    <row r="3" spans="1:12" x14ac:dyDescent="0.25">
      <c r="B3" s="71" t="s">
        <v>18</v>
      </c>
      <c r="C3" s="63">
        <v>3</v>
      </c>
      <c r="E3" s="71">
        <f ca="1">RAND()</f>
        <v>1.9195550503037007E-2</v>
      </c>
      <c r="F3" s="71">
        <f ca="1">$C$3+$C$4*((($C$5*_xlfn.NORM.S.INV(E3)+SQRT(($C$5*_xlfn.NORM.S.INV(E3))^2+4))/(2))^2)</f>
        <v>3.0915909557171455</v>
      </c>
      <c r="H3" s="71" t="s">
        <v>19</v>
      </c>
      <c r="I3" s="71">
        <f ca="1">AVERAGE(F3:F2160)</f>
        <v>126.68959473856721</v>
      </c>
      <c r="J3" s="63">
        <f>C3+C4*(1+(C5^2)/2)</f>
        <v>138</v>
      </c>
    </row>
    <row r="4" spans="1:12" x14ac:dyDescent="0.25">
      <c r="B4" s="71" t="s">
        <v>20</v>
      </c>
      <c r="C4" s="63">
        <v>10</v>
      </c>
      <c r="E4" s="71">
        <f t="shared" ref="E4:E67" ca="1" si="0">RAND()</f>
        <v>0.60036963528861864</v>
      </c>
      <c r="F4" s="71">
        <f t="shared" ref="F4:F67" ca="1" si="1">$C$3+$C$4*((($C$5*_xlfn.NORM.S.INV(E4)+SQRT(($C$5*_xlfn.NORM.S.INV(E4))^2+4))/(2))^2)</f>
        <v>36.151140394303582</v>
      </c>
      <c r="H4" s="71" t="s">
        <v>21</v>
      </c>
      <c r="I4" s="71">
        <f ca="1">_xlfn.VAR.S(F3:F2160)</f>
        <v>69245.958326371081</v>
      </c>
      <c r="J4" s="73">
        <f>C4^2*C5^2*(1+5*C5^2/4)</f>
        <v>80625</v>
      </c>
    </row>
    <row r="5" spans="1:12" x14ac:dyDescent="0.25">
      <c r="B5" s="71" t="s">
        <v>53</v>
      </c>
      <c r="C5" s="63">
        <v>5</v>
      </c>
      <c r="E5" s="71">
        <f t="shared" ca="1" si="0"/>
        <v>0.20902720329504831</v>
      </c>
      <c r="F5" s="71">
        <f t="shared" ca="1" si="1"/>
        <v>3.5452584617816885</v>
      </c>
      <c r="H5" s="71" t="s">
        <v>22</v>
      </c>
      <c r="I5" s="71">
        <f ca="1">_xlfn.STDEV.S(F3:F2160)</f>
        <v>263.14626793167918</v>
      </c>
      <c r="J5" s="71">
        <f>SQRT(J4)</f>
        <v>283.94541729001367</v>
      </c>
    </row>
    <row r="6" spans="1:12" x14ac:dyDescent="0.25">
      <c r="E6" s="71">
        <f t="shared" ca="1" si="0"/>
        <v>0.73797483315811652</v>
      </c>
      <c r="F6" s="71">
        <f t="shared" ca="1" si="1"/>
        <v>123.64984276622573</v>
      </c>
      <c r="H6" s="71" t="s">
        <v>23</v>
      </c>
      <c r="I6" s="71">
        <f ca="1">SKEW(F3:F2160)</f>
        <v>3.5047795740615588</v>
      </c>
      <c r="J6" s="71">
        <f>4*C5^2*(11*C5^2+6)/((5*C5^2+4)*SQRT(C5^2*(5*C5^2+4)))</f>
        <v>3.8357628632170586</v>
      </c>
    </row>
    <row r="7" spans="1:12" x14ac:dyDescent="0.25">
      <c r="C7" s="68"/>
      <c r="E7" s="71">
        <f t="shared" ca="1" si="0"/>
        <v>0.64888481495636696</v>
      </c>
      <c r="F7" s="71">
        <f t="shared" ca="1" si="1"/>
        <v>57.712782860982863</v>
      </c>
      <c r="H7" s="71" t="s">
        <v>24</v>
      </c>
      <c r="I7" s="71">
        <f ca="1">I19/(I5^4)</f>
        <v>18.678215089241455</v>
      </c>
      <c r="J7" s="71">
        <f>3*(211*C5^2+120*C5^2+16)/((5*C5^2+4)^2)</f>
        <v>1.4946818099873806</v>
      </c>
    </row>
    <row r="8" spans="1:12" x14ac:dyDescent="0.25">
      <c r="E8" s="71">
        <f t="shared" ca="1" si="0"/>
        <v>0.15275607326644758</v>
      </c>
      <c r="F8" s="71">
        <f t="shared" ca="1" si="1"/>
        <v>3.3544338760942431</v>
      </c>
      <c r="I8" s="70">
        <f ca="1">MEDIAN(F3:F2160)</f>
        <v>11.764221697366059</v>
      </c>
    </row>
    <row r="9" spans="1:12" x14ac:dyDescent="0.25">
      <c r="E9" s="71">
        <f t="shared" ca="1" si="0"/>
        <v>0.8819001267359714</v>
      </c>
      <c r="F9" s="71">
        <f t="shared" ca="1" si="1"/>
        <v>373.51329636561002</v>
      </c>
      <c r="H9" s="96" t="s">
        <v>26</v>
      </c>
      <c r="I9" s="96"/>
    </row>
    <row r="10" spans="1:12" x14ac:dyDescent="0.25">
      <c r="E10" s="71">
        <f t="shared" ca="1" si="0"/>
        <v>0.39886097560577705</v>
      </c>
      <c r="F10" s="71">
        <f t="shared" ca="1" si="1"/>
        <v>5.9912622378980886</v>
      </c>
      <c r="H10" s="71"/>
      <c r="I10" s="71">
        <f ca="1">SUMPRODUCT(F3:F2160)/COUNT(F3:F2160)</f>
        <v>126.68959473856721</v>
      </c>
    </row>
    <row r="11" spans="1:12" x14ac:dyDescent="0.25">
      <c r="E11" s="71">
        <f t="shared" ca="1" si="0"/>
        <v>0.46253578327014799</v>
      </c>
      <c r="F11" s="71">
        <f t="shared" ca="1" si="1"/>
        <v>9.2750197005804882</v>
      </c>
      <c r="H11" s="71"/>
      <c r="I11" s="71">
        <f ca="1">SUMPRODUCT(F3:F2160,F3:F2160)/COUNT(F3:F2160)</f>
        <v>85264.123716219066</v>
      </c>
    </row>
    <row r="12" spans="1:12" x14ac:dyDescent="0.25">
      <c r="E12" s="71">
        <f t="shared" ca="1" si="0"/>
        <v>0.4880467078532531</v>
      </c>
      <c r="F12" s="71">
        <f t="shared" ca="1" si="1"/>
        <v>11.609706054160721</v>
      </c>
      <c r="H12" s="71"/>
      <c r="I12" s="71">
        <f ca="1">SUMPRODUCT(F3:F2160,F3:F2160,F3:F2160)/COUNT(F3:F2160)</f>
        <v>92114124.404256731</v>
      </c>
    </row>
    <row r="13" spans="1:12" x14ac:dyDescent="0.25">
      <c r="E13" s="71">
        <f t="shared" ca="1" si="0"/>
        <v>0.74215536260091619</v>
      </c>
      <c r="F13" s="71">
        <f t="shared" ca="1" si="1"/>
        <v>127.82536342657193</v>
      </c>
      <c r="H13" s="71"/>
      <c r="I13" s="71">
        <f ca="1">SUMPRODUCT(F3:F2160,F3:F2160,F3:F2160,F3:F2160)/COUNT(F3:F2160)</f>
        <v>128803464124.79637</v>
      </c>
    </row>
    <row r="14" spans="1:12" x14ac:dyDescent="0.25">
      <c r="E14" s="71">
        <f t="shared" ca="1" si="0"/>
        <v>0.67823593287936579</v>
      </c>
      <c r="F14" s="71">
        <f t="shared" ca="1" si="1"/>
        <v>75.153438840530526</v>
      </c>
    </row>
    <row r="15" spans="1:12" x14ac:dyDescent="0.25">
      <c r="E15" s="71">
        <f t="shared" ca="1" si="0"/>
        <v>4.8732260111779113E-2</v>
      </c>
      <c r="F15" s="71">
        <f t="shared" ca="1" si="1"/>
        <v>3.1415436229351439</v>
      </c>
      <c r="H15" s="96" t="s">
        <v>27</v>
      </c>
      <c r="I15" s="96"/>
    </row>
    <row r="16" spans="1:12" x14ac:dyDescent="0.25">
      <c r="E16" s="71">
        <f t="shared" ca="1" si="0"/>
        <v>0.85220020082964509</v>
      </c>
      <c r="F16" s="71">
        <f t="shared" ca="1" si="1"/>
        <v>296.14418782656497</v>
      </c>
      <c r="H16" s="71"/>
      <c r="I16" s="71">
        <v>0</v>
      </c>
    </row>
    <row r="17" spans="5:9" x14ac:dyDescent="0.25">
      <c r="E17" s="71">
        <f t="shared" ca="1" si="0"/>
        <v>0.50296815023464769</v>
      </c>
      <c r="F17" s="71">
        <f t="shared" ca="1" si="1"/>
        <v>13.37898966256439</v>
      </c>
      <c r="H17" s="71"/>
      <c r="I17" s="71">
        <f ca="1">I11-I10^2</f>
        <v>69213.870301196672</v>
      </c>
    </row>
    <row r="18" spans="5:9" x14ac:dyDescent="0.25">
      <c r="E18" s="71">
        <f t="shared" ca="1" si="0"/>
        <v>0.99111591434284319</v>
      </c>
      <c r="F18" s="71">
        <f t="shared" ca="1" si="1"/>
        <v>1427.6455805050209</v>
      </c>
      <c r="H18" s="71"/>
      <c r="I18" s="71">
        <f ca="1">I12-3*I10*I11+2*I10^3</f>
        <v>63774692.76741717</v>
      </c>
    </row>
    <row r="19" spans="5:9" x14ac:dyDescent="0.25">
      <c r="E19" s="71">
        <f t="shared" ca="1" si="0"/>
        <v>0.93305506130356597</v>
      </c>
      <c r="F19" s="71">
        <f t="shared" ca="1" si="1"/>
        <v>584.53135911845698</v>
      </c>
      <c r="H19" s="71"/>
      <c r="I19" s="71">
        <f ca="1">I13-4*I10*I12+6*(I10^2)*I11-3*(I10^4)</f>
        <v>89562092615.974899</v>
      </c>
    </row>
    <row r="20" spans="5:9" x14ac:dyDescent="0.25">
      <c r="E20" s="71">
        <f t="shared" ca="1" si="0"/>
        <v>0.19316306150660401</v>
      </c>
      <c r="F20" s="71">
        <f t="shared" ca="1" si="1"/>
        <v>3.4827750996625637</v>
      </c>
    </row>
    <row r="21" spans="5:9" x14ac:dyDescent="0.25">
      <c r="E21" s="71">
        <f t="shared" ca="1" si="0"/>
        <v>0.59231588728063378</v>
      </c>
      <c r="F21" s="71">
        <f t="shared" ca="1" si="1"/>
        <v>33.334757417807253</v>
      </c>
    </row>
    <row r="22" spans="5:9" x14ac:dyDescent="0.25">
      <c r="E22" s="71">
        <f t="shared" ca="1" si="0"/>
        <v>0.73024162166848461</v>
      </c>
      <c r="F22" s="71">
        <f t="shared" ca="1" si="1"/>
        <v>116.2258424401484</v>
      </c>
    </row>
    <row r="23" spans="5:9" x14ac:dyDescent="0.25">
      <c r="E23" s="71">
        <f t="shared" ca="1" si="0"/>
        <v>0.78198719259362492</v>
      </c>
      <c r="F23" s="71">
        <f t="shared" ca="1" si="1"/>
        <v>174.0954335957787</v>
      </c>
    </row>
    <row r="24" spans="5:9" x14ac:dyDescent="0.25">
      <c r="E24" s="71">
        <f t="shared" ca="1" si="0"/>
        <v>1.9044794146034216E-2</v>
      </c>
      <c r="F24" s="71">
        <f t="shared" ca="1" si="1"/>
        <v>3.0913106127930359</v>
      </c>
    </row>
    <row r="25" spans="5:9" x14ac:dyDescent="0.25">
      <c r="E25" s="71">
        <f t="shared" ca="1" si="0"/>
        <v>0.98828486784898928</v>
      </c>
      <c r="F25" s="71">
        <f t="shared" ca="1" si="1"/>
        <v>1307.0033007072375</v>
      </c>
    </row>
    <row r="26" spans="5:9" x14ac:dyDescent="0.25">
      <c r="E26" s="71">
        <f t="shared" ca="1" si="0"/>
        <v>0.84709239641658141</v>
      </c>
      <c r="F26" s="71">
        <f t="shared" ca="1" si="1"/>
        <v>284.8109062854632</v>
      </c>
    </row>
    <row r="27" spans="5:9" x14ac:dyDescent="0.25">
      <c r="E27" s="71">
        <f t="shared" ca="1" si="0"/>
        <v>0.98631148798151658</v>
      </c>
      <c r="F27" s="71">
        <f t="shared" ca="1" si="1"/>
        <v>1239.6380392495735</v>
      </c>
    </row>
    <row r="28" spans="5:9" x14ac:dyDescent="0.25">
      <c r="E28" s="71">
        <f t="shared" ca="1" si="0"/>
        <v>0.74617237187021235</v>
      </c>
      <c r="F28" s="71">
        <f t="shared" ca="1" si="1"/>
        <v>131.94877471936607</v>
      </c>
    </row>
    <row r="29" spans="5:9" x14ac:dyDescent="0.25">
      <c r="E29" s="71">
        <f t="shared" ca="1" si="0"/>
        <v>0.99386127827187054</v>
      </c>
      <c r="F29" s="71">
        <f t="shared" ca="1" si="1"/>
        <v>1590.5261480107827</v>
      </c>
    </row>
    <row r="30" spans="5:9" x14ac:dyDescent="0.25">
      <c r="E30" s="71">
        <f t="shared" ca="1" si="0"/>
        <v>0.43338445652633861</v>
      </c>
      <c r="F30" s="71">
        <f t="shared" ca="1" si="1"/>
        <v>7.4220020422082147</v>
      </c>
    </row>
    <row r="31" spans="5:9" x14ac:dyDescent="0.25">
      <c r="E31" s="71">
        <f t="shared" ca="1" si="0"/>
        <v>0.9614913459547213</v>
      </c>
      <c r="F31" s="71">
        <f t="shared" ca="1" si="1"/>
        <v>804.561839039304</v>
      </c>
    </row>
    <row r="32" spans="5:9" x14ac:dyDescent="0.25">
      <c r="E32" s="71">
        <f t="shared" ca="1" si="0"/>
        <v>0.75565640693472735</v>
      </c>
      <c r="F32" s="71">
        <f t="shared" ca="1" si="1"/>
        <v>142.13515174239546</v>
      </c>
    </row>
    <row r="33" spans="5:6" x14ac:dyDescent="0.25">
      <c r="E33" s="71">
        <f t="shared" ca="1" si="0"/>
        <v>0.52264401154763118</v>
      </c>
      <c r="F33" s="71">
        <f t="shared" ca="1" si="1"/>
        <v>16.271154481294758</v>
      </c>
    </row>
    <row r="34" spans="5:6" x14ac:dyDescent="0.25">
      <c r="E34" s="71">
        <f t="shared" ca="1" si="0"/>
        <v>0.65492920480767647</v>
      </c>
      <c r="F34" s="71">
        <f t="shared" ca="1" si="1"/>
        <v>61.009166203244071</v>
      </c>
    </row>
    <row r="35" spans="5:6" x14ac:dyDescent="0.25">
      <c r="E35" s="71">
        <f t="shared" ca="1" si="0"/>
        <v>0.4764603277048256</v>
      </c>
      <c r="F35" s="71">
        <f t="shared" ca="1" si="1"/>
        <v>10.451751511873423</v>
      </c>
    </row>
    <row r="36" spans="5:6" x14ac:dyDescent="0.25">
      <c r="E36" s="71">
        <f t="shared" ca="1" si="0"/>
        <v>7.4111814471787163E-2</v>
      </c>
      <c r="F36" s="71">
        <f t="shared" ca="1" si="1"/>
        <v>3.1843572885021887</v>
      </c>
    </row>
    <row r="37" spans="5:6" x14ac:dyDescent="0.25">
      <c r="E37" s="71">
        <f t="shared" ca="1" si="0"/>
        <v>9.8789697766958673E-2</v>
      </c>
      <c r="F37" s="71">
        <f t="shared" ca="1" si="1"/>
        <v>3.2299832229098877</v>
      </c>
    </row>
    <row r="38" spans="5:6" x14ac:dyDescent="0.25">
      <c r="E38" s="71">
        <f t="shared" ca="1" si="0"/>
        <v>0.64115328066504518</v>
      </c>
      <c r="F38" s="71">
        <f t="shared" ca="1" si="1"/>
        <v>53.706221503452227</v>
      </c>
    </row>
    <row r="39" spans="5:6" x14ac:dyDescent="0.25">
      <c r="E39" s="71">
        <f t="shared" ca="1" si="0"/>
        <v>0.96677593963620667</v>
      </c>
      <c r="F39" s="71">
        <f t="shared" ca="1" si="1"/>
        <v>865.04689285079269</v>
      </c>
    </row>
    <row r="40" spans="5:6" x14ac:dyDescent="0.25">
      <c r="E40" s="71">
        <f t="shared" ca="1" si="0"/>
        <v>0.50530807411188727</v>
      </c>
      <c r="F40" s="71">
        <f t="shared" ca="1" si="1"/>
        <v>13.68778644892353</v>
      </c>
    </row>
    <row r="41" spans="5:6" x14ac:dyDescent="0.25">
      <c r="E41" s="71">
        <f t="shared" ca="1" si="0"/>
        <v>0.56928016265911419</v>
      </c>
      <c r="F41" s="71">
        <f t="shared" ca="1" si="1"/>
        <v>26.329858282740048</v>
      </c>
    </row>
    <row r="42" spans="5:6" x14ac:dyDescent="0.25">
      <c r="E42" s="71">
        <f t="shared" ca="1" si="0"/>
        <v>0.48749705965876822</v>
      </c>
      <c r="F42" s="71">
        <f t="shared" ca="1" si="1"/>
        <v>11.550743828121437</v>
      </c>
    </row>
    <row r="43" spans="5:6" x14ac:dyDescent="0.25">
      <c r="E43" s="71">
        <f t="shared" ca="1" si="0"/>
        <v>0.14758932621123932</v>
      </c>
      <c r="F43" s="71">
        <f t="shared" ca="1" si="1"/>
        <v>3.3405740069852281</v>
      </c>
    </row>
    <row r="44" spans="5:6" x14ac:dyDescent="0.25">
      <c r="E44" s="71">
        <f t="shared" ca="1" si="0"/>
        <v>0.92339159076806332</v>
      </c>
      <c r="F44" s="71">
        <f t="shared" ca="1" si="1"/>
        <v>532.79344518649418</v>
      </c>
    </row>
    <row r="45" spans="5:6" x14ac:dyDescent="0.25">
      <c r="E45" s="71">
        <f t="shared" ca="1" si="0"/>
        <v>0.76708385348459407</v>
      </c>
      <c r="F45" s="71">
        <f t="shared" ca="1" si="1"/>
        <v>155.3046242534457</v>
      </c>
    </row>
    <row r="46" spans="5:6" x14ac:dyDescent="0.25">
      <c r="E46" s="71">
        <f t="shared" ca="1" si="0"/>
        <v>0.78766207174565384</v>
      </c>
      <c r="F46" s="71">
        <f t="shared" ca="1" si="1"/>
        <v>181.77550834726381</v>
      </c>
    </row>
    <row r="47" spans="5:6" x14ac:dyDescent="0.25">
      <c r="E47" s="71">
        <f t="shared" ca="1" si="0"/>
        <v>0.12232878810323267</v>
      </c>
      <c r="F47" s="71">
        <f t="shared" ca="1" si="1"/>
        <v>3.2792441808806725</v>
      </c>
    </row>
    <row r="48" spans="5:6" x14ac:dyDescent="0.25">
      <c r="E48" s="71">
        <f t="shared" ca="1" si="0"/>
        <v>0.93634330720131453</v>
      </c>
      <c r="F48" s="71">
        <f t="shared" ca="1" si="1"/>
        <v>604.0739594391348</v>
      </c>
    </row>
    <row r="49" spans="5:6" x14ac:dyDescent="0.25">
      <c r="E49" s="71">
        <f t="shared" ca="1" si="0"/>
        <v>0.15405623560558301</v>
      </c>
      <c r="F49" s="71">
        <f t="shared" ca="1" si="1"/>
        <v>3.3580002832104077</v>
      </c>
    </row>
    <row r="50" spans="5:6" x14ac:dyDescent="0.25">
      <c r="E50" s="71">
        <f t="shared" ca="1" si="0"/>
        <v>0.16132574500074837</v>
      </c>
      <c r="F50" s="71">
        <f t="shared" ca="1" si="1"/>
        <v>3.3785534722339077</v>
      </c>
    </row>
    <row r="51" spans="5:6" x14ac:dyDescent="0.25">
      <c r="E51" s="71">
        <f t="shared" ca="1" si="0"/>
        <v>0.43139289545255755</v>
      </c>
      <c r="F51" s="71">
        <f t="shared" ca="1" si="1"/>
        <v>7.3201552928290923</v>
      </c>
    </row>
    <row r="52" spans="5:6" x14ac:dyDescent="0.25">
      <c r="E52" s="71">
        <f t="shared" ca="1" si="0"/>
        <v>0.11570038277157935</v>
      </c>
      <c r="F52" s="71">
        <f t="shared" ca="1" si="1"/>
        <v>3.2646952671488538</v>
      </c>
    </row>
    <row r="53" spans="5:6" x14ac:dyDescent="0.25">
      <c r="E53" s="71">
        <f t="shared" ca="1" si="0"/>
        <v>0.8666855250152824</v>
      </c>
      <c r="F53" s="71">
        <f t="shared" ca="1" si="1"/>
        <v>331.19735842611436</v>
      </c>
    </row>
    <row r="54" spans="5:6" x14ac:dyDescent="0.25">
      <c r="E54" s="71">
        <f t="shared" ca="1" si="0"/>
        <v>0.92087238632959401</v>
      </c>
      <c r="F54" s="71">
        <f t="shared" ca="1" si="1"/>
        <v>520.51162458712054</v>
      </c>
    </row>
    <row r="55" spans="5:6" x14ac:dyDescent="0.25">
      <c r="E55" s="71">
        <f t="shared" ca="1" si="0"/>
        <v>8.7821563335687358E-2</v>
      </c>
      <c r="F55" s="71">
        <f t="shared" ca="1" si="1"/>
        <v>3.2090659900638476</v>
      </c>
    </row>
    <row r="56" spans="5:6" x14ac:dyDescent="0.25">
      <c r="E56" s="71">
        <f t="shared" ca="1" si="0"/>
        <v>0.84571023053874572</v>
      </c>
      <c r="F56" s="71">
        <f t="shared" ca="1" si="1"/>
        <v>281.82778791676935</v>
      </c>
    </row>
    <row r="57" spans="5:6" x14ac:dyDescent="0.25">
      <c r="E57" s="71">
        <f t="shared" ca="1" si="0"/>
        <v>7.5158345917692992E-2</v>
      </c>
      <c r="F57" s="71">
        <f t="shared" ca="1" si="1"/>
        <v>3.1861946571820323</v>
      </c>
    </row>
    <row r="58" spans="5:6" x14ac:dyDescent="0.25">
      <c r="E58" s="71">
        <f t="shared" ca="1" si="0"/>
        <v>0.96928917326182995</v>
      </c>
      <c r="F58" s="71">
        <f t="shared" ca="1" si="1"/>
        <v>897.53199286719371</v>
      </c>
    </row>
    <row r="59" spans="5:6" x14ac:dyDescent="0.25">
      <c r="E59" s="71">
        <f t="shared" ca="1" si="0"/>
        <v>0.20360874476969426</v>
      </c>
      <c r="F59" s="71">
        <f t="shared" ca="1" si="1"/>
        <v>3.5230004296332664</v>
      </c>
    </row>
    <row r="60" spans="5:6" x14ac:dyDescent="0.25">
      <c r="E60" s="71">
        <f t="shared" ca="1" si="0"/>
        <v>0.36455907909566376</v>
      </c>
      <c r="F60" s="71">
        <f t="shared" ca="1" si="1"/>
        <v>5.0880001269069286</v>
      </c>
    </row>
    <row r="61" spans="5:6" x14ac:dyDescent="0.25">
      <c r="E61" s="71">
        <f t="shared" ca="1" si="0"/>
        <v>0.50609829848905208</v>
      </c>
      <c r="F61" s="71">
        <f t="shared" ca="1" si="1"/>
        <v>13.79410674504796</v>
      </c>
    </row>
    <row r="62" spans="5:6" x14ac:dyDescent="0.25">
      <c r="E62" s="71">
        <f t="shared" ca="1" si="0"/>
        <v>0.19518429251659264</v>
      </c>
      <c r="F62" s="71">
        <f t="shared" ca="1" si="1"/>
        <v>3.4902967744566893</v>
      </c>
    </row>
    <row r="63" spans="5:6" x14ac:dyDescent="0.25">
      <c r="E63" s="71">
        <f t="shared" ca="1" si="0"/>
        <v>0.28920670235566504</v>
      </c>
      <c r="F63" s="71">
        <f t="shared" ca="1" si="1"/>
        <v>4.0399145736757518</v>
      </c>
    </row>
    <row r="64" spans="5:6" x14ac:dyDescent="0.25">
      <c r="E64" s="71">
        <f t="shared" ca="1" si="0"/>
        <v>8.4864955622494964E-2</v>
      </c>
      <c r="F64" s="71">
        <f t="shared" ca="1" si="1"/>
        <v>3.2036128310059224</v>
      </c>
    </row>
    <row r="65" spans="5:6" x14ac:dyDescent="0.25">
      <c r="E65" s="71">
        <f t="shared" ca="1" si="0"/>
        <v>0.30496777133845199</v>
      </c>
      <c r="F65" s="71">
        <f t="shared" ca="1" si="1"/>
        <v>4.1922510828062673</v>
      </c>
    </row>
    <row r="66" spans="5:6" x14ac:dyDescent="0.25">
      <c r="E66" s="71">
        <f t="shared" ca="1" si="0"/>
        <v>0.28439764110705479</v>
      </c>
      <c r="F66" s="71">
        <f t="shared" ca="1" si="1"/>
        <v>3.9982294235503026</v>
      </c>
    </row>
    <row r="67" spans="5:6" x14ac:dyDescent="0.25">
      <c r="E67" s="71">
        <f t="shared" ca="1" si="0"/>
        <v>0.65200216392656685</v>
      </c>
      <c r="F67" s="71">
        <f t="shared" ca="1" si="1"/>
        <v>59.394566467778837</v>
      </c>
    </row>
    <row r="68" spans="5:6" x14ac:dyDescent="0.25">
      <c r="E68" s="71">
        <f t="shared" ref="E68:E131" ca="1" si="2">RAND()</f>
        <v>0.41736025254070208</v>
      </c>
      <c r="F68" s="71">
        <f t="shared" ref="F68:F131" ca="1" si="3">$C$3+$C$4*((($C$5*_xlfn.NORM.S.INV(E68)+SQRT(($C$5*_xlfn.NORM.S.INV(E68))^2+4))/(2))^2)</f>
        <v>6.675319987719897</v>
      </c>
    </row>
    <row r="69" spans="5:6" x14ac:dyDescent="0.25">
      <c r="E69" s="71">
        <f t="shared" ca="1" si="2"/>
        <v>0.31152209213671178</v>
      </c>
      <c r="F69" s="71">
        <f t="shared" ca="1" si="3"/>
        <v>4.2635925633076219</v>
      </c>
    </row>
    <row r="70" spans="5:6" x14ac:dyDescent="0.25">
      <c r="E70" s="71">
        <f t="shared" ca="1" si="2"/>
        <v>0.37931380919682933</v>
      </c>
      <c r="F70" s="71">
        <f t="shared" ca="1" si="3"/>
        <v>5.4285250283438078</v>
      </c>
    </row>
    <row r="71" spans="5:6" x14ac:dyDescent="0.25">
      <c r="E71" s="71">
        <f t="shared" ca="1" si="2"/>
        <v>0.88435562848504479</v>
      </c>
      <c r="F71" s="71">
        <f t="shared" ca="1" si="3"/>
        <v>380.96502672356468</v>
      </c>
    </row>
    <row r="72" spans="5:6" x14ac:dyDescent="0.25">
      <c r="E72" s="71">
        <f t="shared" ca="1" si="2"/>
        <v>0.57509766120350025</v>
      </c>
      <c r="F72" s="71">
        <f t="shared" ca="1" si="3"/>
        <v>27.958351855680533</v>
      </c>
    </row>
    <row r="73" spans="5:6" x14ac:dyDescent="0.25">
      <c r="E73" s="71">
        <f t="shared" ca="1" si="2"/>
        <v>0.59664814855486048</v>
      </c>
      <c r="F73" s="71">
        <f t="shared" ca="1" si="3"/>
        <v>34.824969714984015</v>
      </c>
    </row>
    <row r="74" spans="5:6" x14ac:dyDescent="0.25">
      <c r="E74" s="71">
        <f t="shared" ca="1" si="2"/>
        <v>0.23304699138375984</v>
      </c>
      <c r="F74" s="71">
        <f t="shared" ca="1" si="3"/>
        <v>3.6572548121723796</v>
      </c>
    </row>
    <row r="75" spans="5:6" x14ac:dyDescent="0.25">
      <c r="E75" s="71">
        <f t="shared" ca="1" si="2"/>
        <v>0.67445712486016685</v>
      </c>
      <c r="F75" s="71">
        <f t="shared" ca="1" si="3"/>
        <v>72.698755941214486</v>
      </c>
    </row>
    <row r="76" spans="5:6" x14ac:dyDescent="0.25">
      <c r="E76" s="71">
        <f t="shared" ca="1" si="2"/>
        <v>0.48931357420415</v>
      </c>
      <c r="F76" s="71">
        <f t="shared" ca="1" si="3"/>
        <v>11.747207689147052</v>
      </c>
    </row>
    <row r="77" spans="5:6" x14ac:dyDescent="0.25">
      <c r="E77" s="71">
        <f t="shared" ca="1" si="2"/>
        <v>7.0510123335566499E-2</v>
      </c>
      <c r="F77" s="71">
        <f t="shared" ca="1" si="3"/>
        <v>3.1780881636387899</v>
      </c>
    </row>
    <row r="78" spans="5:6" x14ac:dyDescent="0.25">
      <c r="E78" s="71">
        <f t="shared" ca="1" si="2"/>
        <v>0.81901013072427353</v>
      </c>
      <c r="F78" s="71">
        <f t="shared" ca="1" si="3"/>
        <v>230.31335845111349</v>
      </c>
    </row>
    <row r="79" spans="5:6" x14ac:dyDescent="0.25">
      <c r="E79" s="71">
        <f t="shared" ca="1" si="2"/>
        <v>0.15557183037916977</v>
      </c>
      <c r="F79" s="71">
        <f t="shared" ca="1" si="3"/>
        <v>3.362198732802447</v>
      </c>
    </row>
    <row r="80" spans="5:6" x14ac:dyDescent="0.25">
      <c r="E80" s="71">
        <f t="shared" ca="1" si="2"/>
        <v>0.2105226658699757</v>
      </c>
      <c r="F80" s="71">
        <f t="shared" ca="1" si="3"/>
        <v>3.551580069073188</v>
      </c>
    </row>
    <row r="81" spans="5:6" x14ac:dyDescent="0.25">
      <c r="E81" s="71">
        <f t="shared" ca="1" si="2"/>
        <v>0.80206950365329188</v>
      </c>
      <c r="F81" s="71">
        <f t="shared" ca="1" si="3"/>
        <v>202.71502331033474</v>
      </c>
    </row>
    <row r="82" spans="5:6" x14ac:dyDescent="0.25">
      <c r="E82" s="71">
        <f t="shared" ca="1" si="2"/>
        <v>0.10727235276931035</v>
      </c>
      <c r="F82" s="71">
        <f t="shared" ca="1" si="3"/>
        <v>3.2469893168166193</v>
      </c>
    </row>
    <row r="83" spans="5:6" x14ac:dyDescent="0.25">
      <c r="E83" s="71">
        <f t="shared" ca="1" si="2"/>
        <v>6.404404014258791E-2</v>
      </c>
      <c r="F83" s="71">
        <f t="shared" ca="1" si="3"/>
        <v>3.1670246210002526</v>
      </c>
    </row>
    <row r="84" spans="5:6" x14ac:dyDescent="0.25">
      <c r="E84" s="71">
        <f t="shared" ca="1" si="2"/>
        <v>0.9423261564695582</v>
      </c>
      <c r="F84" s="71">
        <f t="shared" ca="1" si="3"/>
        <v>642.68876741921679</v>
      </c>
    </row>
    <row r="85" spans="5:6" x14ac:dyDescent="0.25">
      <c r="E85" s="71">
        <f t="shared" ca="1" si="2"/>
        <v>0.69920694534863181</v>
      </c>
      <c r="F85" s="71">
        <f t="shared" ca="1" si="3"/>
        <v>90.003192774067742</v>
      </c>
    </row>
    <row r="86" spans="5:6" x14ac:dyDescent="0.25">
      <c r="E86" s="71">
        <f t="shared" ca="1" si="2"/>
        <v>0.4284344067211876</v>
      </c>
      <c r="F86" s="71">
        <f t="shared" ca="1" si="3"/>
        <v>7.173846140494982</v>
      </c>
    </row>
    <row r="87" spans="5:6" x14ac:dyDescent="0.25">
      <c r="E87" s="71">
        <f t="shared" ca="1" si="2"/>
        <v>0.88889349481224678</v>
      </c>
      <c r="F87" s="71">
        <f t="shared" ca="1" si="3"/>
        <v>395.25061908051271</v>
      </c>
    </row>
    <row r="88" spans="5:6" x14ac:dyDescent="0.25">
      <c r="E88" s="71">
        <f t="shared" ca="1" si="2"/>
        <v>0.45983035792752791</v>
      </c>
      <c r="F88" s="71">
        <f t="shared" ca="1" si="3"/>
        <v>9.0707140638726251</v>
      </c>
    </row>
    <row r="89" spans="5:6" x14ac:dyDescent="0.25">
      <c r="E89" s="71">
        <f t="shared" ca="1" si="2"/>
        <v>2.98422737269467E-2</v>
      </c>
      <c r="F89" s="71">
        <f t="shared" ca="1" si="3"/>
        <v>3.1103239069360664</v>
      </c>
    </row>
    <row r="90" spans="5:6" x14ac:dyDescent="0.25">
      <c r="E90" s="71">
        <f t="shared" ca="1" si="2"/>
        <v>0.1910247559140289</v>
      </c>
      <c r="F90" s="71">
        <f t="shared" ca="1" si="3"/>
        <v>3.4749483274293294</v>
      </c>
    </row>
    <row r="91" spans="5:6" x14ac:dyDescent="0.25">
      <c r="E91" s="71">
        <f t="shared" ca="1" si="2"/>
        <v>0.73165468615680462</v>
      </c>
      <c r="F91" s="71">
        <f t="shared" ca="1" si="3"/>
        <v>117.55401684123464</v>
      </c>
    </row>
    <row r="92" spans="5:6" x14ac:dyDescent="0.25">
      <c r="E92" s="71">
        <f t="shared" ca="1" si="2"/>
        <v>0.40616849577665104</v>
      </c>
      <c r="F92" s="71">
        <f t="shared" ca="1" si="3"/>
        <v>6.2415319017745565</v>
      </c>
    </row>
    <row r="93" spans="5:6" x14ac:dyDescent="0.25">
      <c r="E93" s="71">
        <f t="shared" ca="1" si="2"/>
        <v>0.24163093793265367</v>
      </c>
      <c r="F93" s="71">
        <f t="shared" ca="1" si="3"/>
        <v>3.7033834045516958</v>
      </c>
    </row>
    <row r="94" spans="5:6" x14ac:dyDescent="0.25">
      <c r="E94" s="71">
        <f t="shared" ca="1" si="2"/>
        <v>0.1254712662853178</v>
      </c>
      <c r="F94" s="71">
        <f t="shared" ca="1" si="3"/>
        <v>3.2863476462382422</v>
      </c>
    </row>
    <row r="95" spans="5:6" x14ac:dyDescent="0.25">
      <c r="E95" s="71">
        <f t="shared" ca="1" si="2"/>
        <v>0.41967057982054257</v>
      </c>
      <c r="F95" s="71">
        <f t="shared" ca="1" si="3"/>
        <v>6.7732668712931918</v>
      </c>
    </row>
    <row r="96" spans="5:6" x14ac:dyDescent="0.25">
      <c r="E96" s="71">
        <f t="shared" ca="1" si="2"/>
        <v>0.44600534178675988</v>
      </c>
      <c r="F96" s="71">
        <f t="shared" ca="1" si="3"/>
        <v>8.135527909901862</v>
      </c>
    </row>
    <row r="97" spans="5:6" x14ac:dyDescent="0.25">
      <c r="E97" s="71">
        <f t="shared" ca="1" si="2"/>
        <v>0.75759264701165085</v>
      </c>
      <c r="F97" s="71">
        <f t="shared" ca="1" si="3"/>
        <v>144.29567910186196</v>
      </c>
    </row>
    <row r="98" spans="5:6" x14ac:dyDescent="0.25">
      <c r="E98" s="71">
        <f t="shared" ca="1" si="2"/>
        <v>0.33782680218875349</v>
      </c>
      <c r="F98" s="71">
        <f t="shared" ca="1" si="3"/>
        <v>4.6088526260351843</v>
      </c>
    </row>
    <row r="99" spans="5:6" x14ac:dyDescent="0.25">
      <c r="E99" s="71">
        <f t="shared" ca="1" si="2"/>
        <v>0.73693633220309263</v>
      </c>
      <c r="F99" s="71">
        <f t="shared" ca="1" si="3"/>
        <v>122.63050115289656</v>
      </c>
    </row>
    <row r="100" spans="5:6" x14ac:dyDescent="0.25">
      <c r="E100" s="71">
        <f t="shared" ca="1" si="2"/>
        <v>0.44948503413352803</v>
      </c>
      <c r="F100" s="71">
        <f t="shared" ca="1" si="3"/>
        <v>8.3547050611357587</v>
      </c>
    </row>
    <row r="101" spans="5:6" x14ac:dyDescent="0.25">
      <c r="E101" s="71">
        <f t="shared" ca="1" si="2"/>
        <v>0.45680663509855268</v>
      </c>
      <c r="F101" s="71">
        <f t="shared" ca="1" si="3"/>
        <v>8.8510017921788968</v>
      </c>
    </row>
    <row r="102" spans="5:6" x14ac:dyDescent="0.25">
      <c r="E102" s="71">
        <f t="shared" ca="1" si="2"/>
        <v>0.56950176965123089</v>
      </c>
      <c r="F102" s="71">
        <f t="shared" ca="1" si="3"/>
        <v>26.390224474971628</v>
      </c>
    </row>
    <row r="103" spans="5:6" x14ac:dyDescent="0.25">
      <c r="E103" s="71">
        <f t="shared" ca="1" si="2"/>
        <v>0.36286448380468528</v>
      </c>
      <c r="F103" s="71">
        <f t="shared" ca="1" si="3"/>
        <v>5.0527730391502228</v>
      </c>
    </row>
    <row r="104" spans="5:6" x14ac:dyDescent="0.25">
      <c r="E104" s="71">
        <f t="shared" ca="1" si="2"/>
        <v>0.351159835260345</v>
      </c>
      <c r="F104" s="71">
        <f t="shared" ca="1" si="3"/>
        <v>4.8285221163772452</v>
      </c>
    </row>
    <row r="105" spans="5:6" x14ac:dyDescent="0.25">
      <c r="E105" s="71">
        <f t="shared" ca="1" si="2"/>
        <v>0.55316571252414926</v>
      </c>
      <c r="F105" s="71">
        <f t="shared" ca="1" si="3"/>
        <v>22.279683648416789</v>
      </c>
    </row>
    <row r="106" spans="5:6" x14ac:dyDescent="0.25">
      <c r="E106" s="71">
        <f t="shared" ca="1" si="2"/>
        <v>0.53143187710218265</v>
      </c>
      <c r="F106" s="71">
        <f t="shared" ca="1" si="3"/>
        <v>17.796966226761025</v>
      </c>
    </row>
    <row r="107" spans="5:6" x14ac:dyDescent="0.25">
      <c r="E107" s="71">
        <f t="shared" ca="1" si="2"/>
        <v>0.83940093973188257</v>
      </c>
      <c r="F107" s="71">
        <f t="shared" ca="1" si="3"/>
        <v>268.63894406624127</v>
      </c>
    </row>
    <row r="108" spans="5:6" x14ac:dyDescent="0.25">
      <c r="E108" s="71">
        <f t="shared" ca="1" si="2"/>
        <v>0.3429153301247192</v>
      </c>
      <c r="F108" s="71">
        <f t="shared" ca="1" si="3"/>
        <v>4.6886066736041698</v>
      </c>
    </row>
    <row r="109" spans="5:6" x14ac:dyDescent="0.25">
      <c r="E109" s="71">
        <f t="shared" ca="1" si="2"/>
        <v>0.37703610365504536</v>
      </c>
      <c r="F109" s="71">
        <f t="shared" ca="1" si="3"/>
        <v>5.3717201609312291</v>
      </c>
    </row>
    <row r="110" spans="5:6" x14ac:dyDescent="0.25">
      <c r="E110" s="71">
        <f t="shared" ca="1" si="2"/>
        <v>0.92336893745215365</v>
      </c>
      <c r="F110" s="71">
        <f t="shared" ca="1" si="3"/>
        <v>532.68097273717285</v>
      </c>
    </row>
    <row r="111" spans="5:6" x14ac:dyDescent="0.25">
      <c r="E111" s="71">
        <f t="shared" ca="1" si="2"/>
        <v>0.30144194155215998</v>
      </c>
      <c r="F111" s="71">
        <f t="shared" ca="1" si="3"/>
        <v>4.1559206050773811</v>
      </c>
    </row>
    <row r="112" spans="5:6" x14ac:dyDescent="0.25">
      <c r="E112" s="71">
        <f t="shared" ca="1" si="2"/>
        <v>0.31554747959413043</v>
      </c>
      <c r="F112" s="71">
        <f t="shared" ca="1" si="3"/>
        <v>4.3100203921548506</v>
      </c>
    </row>
    <row r="113" spans="5:6" x14ac:dyDescent="0.25">
      <c r="E113" s="71">
        <f t="shared" ca="1" si="2"/>
        <v>0.73208976212385601</v>
      </c>
      <c r="F113" s="71">
        <f t="shared" ca="1" si="3"/>
        <v>117.96547792023074</v>
      </c>
    </row>
    <row r="114" spans="5:6" x14ac:dyDescent="0.25">
      <c r="E114" s="71">
        <f t="shared" ca="1" si="2"/>
        <v>0.30122279521963391</v>
      </c>
      <c r="F114" s="71">
        <f t="shared" ca="1" si="3"/>
        <v>4.1537076344604626</v>
      </c>
    </row>
    <row r="115" spans="5:6" x14ac:dyDescent="0.25">
      <c r="E115" s="71">
        <f t="shared" ca="1" si="2"/>
        <v>0.22195322296081721</v>
      </c>
      <c r="F115" s="71">
        <f t="shared" ca="1" si="3"/>
        <v>3.60263367910524</v>
      </c>
    </row>
    <row r="116" spans="5:6" x14ac:dyDescent="0.25">
      <c r="E116" s="71">
        <f t="shared" ca="1" si="2"/>
        <v>0.56210070130281586</v>
      </c>
      <c r="F116" s="71">
        <f t="shared" ca="1" si="3"/>
        <v>24.443886326365504</v>
      </c>
    </row>
    <row r="117" spans="5:6" x14ac:dyDescent="0.25">
      <c r="E117" s="71">
        <f t="shared" ca="1" si="2"/>
        <v>0.61523739832550128</v>
      </c>
      <c r="F117" s="71">
        <f t="shared" ca="1" si="3"/>
        <v>41.890331957327689</v>
      </c>
    </row>
    <row r="118" spans="5:6" x14ac:dyDescent="0.25">
      <c r="E118" s="71">
        <f t="shared" ca="1" si="2"/>
        <v>0.19214185772243952</v>
      </c>
      <c r="F118" s="71">
        <f t="shared" ca="1" si="3"/>
        <v>3.4790206583220278</v>
      </c>
    </row>
    <row r="119" spans="5:6" x14ac:dyDescent="0.25">
      <c r="E119" s="71">
        <f t="shared" ca="1" si="2"/>
        <v>0.7005670754476806</v>
      </c>
      <c r="F119" s="71">
        <f t="shared" ca="1" si="3"/>
        <v>91.041637132602204</v>
      </c>
    </row>
    <row r="120" spans="5:6" x14ac:dyDescent="0.25">
      <c r="E120" s="71">
        <f t="shared" ca="1" si="2"/>
        <v>0.15686107831278218</v>
      </c>
      <c r="F120" s="71">
        <f t="shared" ca="1" si="3"/>
        <v>3.3658055064960517</v>
      </c>
    </row>
    <row r="121" spans="5:6" x14ac:dyDescent="0.25">
      <c r="E121" s="71">
        <f t="shared" ca="1" si="2"/>
        <v>0.54543595043938353</v>
      </c>
      <c r="F121" s="71">
        <f t="shared" ca="1" si="3"/>
        <v>20.563154335609479</v>
      </c>
    </row>
    <row r="122" spans="5:6" x14ac:dyDescent="0.25">
      <c r="E122" s="71">
        <f t="shared" ca="1" si="2"/>
        <v>0.40008238230542825</v>
      </c>
      <c r="F122" s="71">
        <f t="shared" ca="1" si="3"/>
        <v>6.0314272187897116</v>
      </c>
    </row>
    <row r="123" spans="5:6" x14ac:dyDescent="0.25">
      <c r="E123" s="71">
        <f t="shared" ca="1" si="2"/>
        <v>0.16101728620014844</v>
      </c>
      <c r="F123" s="71">
        <f t="shared" ca="1" si="3"/>
        <v>3.377659616432195</v>
      </c>
    </row>
    <row r="124" spans="5:6" x14ac:dyDescent="0.25">
      <c r="E124" s="71">
        <f t="shared" ca="1" si="2"/>
        <v>0.84603658435850937</v>
      </c>
      <c r="F124" s="71">
        <f t="shared" ca="1" si="3"/>
        <v>282.52902671620109</v>
      </c>
    </row>
    <row r="125" spans="5:6" x14ac:dyDescent="0.25">
      <c r="E125" s="71">
        <f t="shared" ca="1" si="2"/>
        <v>0.91962387782912058</v>
      </c>
      <c r="F125" s="71">
        <f t="shared" ca="1" si="3"/>
        <v>514.58839754122903</v>
      </c>
    </row>
    <row r="126" spans="5:6" x14ac:dyDescent="0.25">
      <c r="E126" s="71">
        <f t="shared" ca="1" si="2"/>
        <v>0.48630399462148188</v>
      </c>
      <c r="F126" s="71">
        <f t="shared" ca="1" si="3"/>
        <v>11.424191931367915</v>
      </c>
    </row>
    <row r="127" spans="5:6" x14ac:dyDescent="0.25">
      <c r="E127" s="71">
        <f t="shared" ca="1" si="2"/>
        <v>0.83320927670689526</v>
      </c>
      <c r="F127" s="71">
        <f t="shared" ca="1" si="3"/>
        <v>256.34134322490775</v>
      </c>
    </row>
    <row r="128" spans="5:6" x14ac:dyDescent="0.25">
      <c r="E128" s="71">
        <f t="shared" ca="1" si="2"/>
        <v>0.15182857630004076</v>
      </c>
      <c r="F128" s="71">
        <f t="shared" ca="1" si="3"/>
        <v>3.3519093420988462</v>
      </c>
    </row>
    <row r="129" spans="5:6" x14ac:dyDescent="0.25">
      <c r="E129" s="71">
        <f t="shared" ca="1" si="2"/>
        <v>0.41867944997022277</v>
      </c>
      <c r="F129" s="71">
        <f t="shared" ca="1" si="3"/>
        <v>6.7308743304935543</v>
      </c>
    </row>
    <row r="130" spans="5:6" x14ac:dyDescent="0.25">
      <c r="E130" s="71">
        <f t="shared" ca="1" si="2"/>
        <v>0.83099395247925278</v>
      </c>
      <c r="F130" s="71">
        <f t="shared" ca="1" si="3"/>
        <v>252.08766586379869</v>
      </c>
    </row>
    <row r="131" spans="5:6" x14ac:dyDescent="0.25">
      <c r="E131" s="71">
        <f t="shared" ca="1" si="2"/>
        <v>0.34332245237289905</v>
      </c>
      <c r="F131" s="71">
        <f t="shared" ca="1" si="3"/>
        <v>4.6951973114836925</v>
      </c>
    </row>
    <row r="132" spans="5:6" x14ac:dyDescent="0.25">
      <c r="E132" s="71">
        <f t="shared" ref="E132:E195" ca="1" si="4">RAND()</f>
        <v>0.44295191183612459</v>
      </c>
      <c r="F132" s="71">
        <f t="shared" ref="F132:F195" ca="1" si="5">$C$3+$C$4*((($C$5*_xlfn.NORM.S.INV(E132)+SQRT(($C$5*_xlfn.NORM.S.INV(E132))^2+4))/(2))^2)</f>
        <v>7.9515360887412445</v>
      </c>
    </row>
    <row r="133" spans="5:6" x14ac:dyDescent="0.25">
      <c r="E133" s="71">
        <f t="shared" ca="1" si="4"/>
        <v>0.50335206815754285</v>
      </c>
      <c r="F133" s="71">
        <f t="shared" ca="1" si="5"/>
        <v>13.429042291657016</v>
      </c>
    </row>
    <row r="134" spans="5:6" x14ac:dyDescent="0.25">
      <c r="E134" s="71">
        <f t="shared" ca="1" si="4"/>
        <v>0.19329704593162378</v>
      </c>
      <c r="F134" s="71">
        <f t="shared" ca="1" si="5"/>
        <v>3.4832699572619523</v>
      </c>
    </row>
    <row r="135" spans="5:6" x14ac:dyDescent="0.25">
      <c r="E135" s="71">
        <f t="shared" ca="1" si="4"/>
        <v>0.34852455847183794</v>
      </c>
      <c r="F135" s="71">
        <f t="shared" ca="1" si="5"/>
        <v>4.7822871188502853</v>
      </c>
    </row>
    <row r="136" spans="5:6" x14ac:dyDescent="0.25">
      <c r="E136" s="71">
        <f t="shared" ca="1" si="4"/>
        <v>8.8937121915150796E-2</v>
      </c>
      <c r="F136" s="71">
        <f t="shared" ca="1" si="5"/>
        <v>3.2111429309009445</v>
      </c>
    </row>
    <row r="137" spans="5:6" x14ac:dyDescent="0.25">
      <c r="E137" s="71">
        <f t="shared" ca="1" si="4"/>
        <v>0.63078149498364733</v>
      </c>
      <c r="F137" s="71">
        <f t="shared" ca="1" si="5"/>
        <v>48.687504805927176</v>
      </c>
    </row>
    <row r="138" spans="5:6" x14ac:dyDescent="0.25">
      <c r="E138" s="71">
        <f t="shared" ca="1" si="4"/>
        <v>0.24728997836833344</v>
      </c>
      <c r="F138" s="71">
        <f t="shared" ca="1" si="5"/>
        <v>3.7358300248192085</v>
      </c>
    </row>
    <row r="139" spans="5:6" x14ac:dyDescent="0.25">
      <c r="E139" s="71">
        <f t="shared" ca="1" si="4"/>
        <v>0.3130666465682771</v>
      </c>
      <c r="F139" s="71">
        <f t="shared" ca="1" si="5"/>
        <v>4.2811633387798427</v>
      </c>
    </row>
    <row r="140" spans="5:6" x14ac:dyDescent="0.25">
      <c r="E140" s="71">
        <f t="shared" ca="1" si="4"/>
        <v>0.23809559683710446</v>
      </c>
      <c r="F140" s="71">
        <f t="shared" ca="1" si="5"/>
        <v>3.6839505287654823</v>
      </c>
    </row>
    <row r="141" spans="5:6" x14ac:dyDescent="0.25">
      <c r="E141" s="71">
        <f t="shared" ca="1" si="4"/>
        <v>0.51466153451293672</v>
      </c>
      <c r="F141" s="71">
        <f t="shared" ca="1" si="5"/>
        <v>15.014615148373709</v>
      </c>
    </row>
    <row r="142" spans="5:6" x14ac:dyDescent="0.25">
      <c r="E142" s="71">
        <f t="shared" ca="1" si="4"/>
        <v>0.60847271419374249</v>
      </c>
      <c r="F142" s="71">
        <f t="shared" ca="1" si="5"/>
        <v>39.189911093000532</v>
      </c>
    </row>
    <row r="143" spans="5:6" x14ac:dyDescent="0.25">
      <c r="E143" s="71">
        <f t="shared" ca="1" si="4"/>
        <v>0.4234128007343384</v>
      </c>
      <c r="F143" s="71">
        <f t="shared" ca="1" si="5"/>
        <v>6.9385342040185822</v>
      </c>
    </row>
    <row r="144" spans="5:6" x14ac:dyDescent="0.25">
      <c r="E144" s="71">
        <f t="shared" ca="1" si="4"/>
        <v>2.8765836393224498E-2</v>
      </c>
      <c r="F144" s="71">
        <f t="shared" ca="1" si="5"/>
        <v>3.1084976775720907</v>
      </c>
    </row>
    <row r="145" spans="5:6" x14ac:dyDescent="0.25">
      <c r="E145" s="71">
        <f t="shared" ca="1" si="4"/>
        <v>0.66520618062515247</v>
      </c>
      <c r="F145" s="71">
        <f t="shared" ca="1" si="5"/>
        <v>66.957679490175778</v>
      </c>
    </row>
    <row r="146" spans="5:6" x14ac:dyDescent="0.25">
      <c r="E146" s="71">
        <f t="shared" ca="1" si="4"/>
        <v>0.66944727508960322</v>
      </c>
      <c r="F146" s="71">
        <f t="shared" ca="1" si="5"/>
        <v>69.543101472228486</v>
      </c>
    </row>
    <row r="147" spans="5:6" x14ac:dyDescent="0.25">
      <c r="E147" s="71">
        <f t="shared" ca="1" si="4"/>
        <v>4.0955692485576178E-2</v>
      </c>
      <c r="F147" s="71">
        <f t="shared" ca="1" si="5"/>
        <v>3.1287810357517354</v>
      </c>
    </row>
    <row r="148" spans="5:6" x14ac:dyDescent="0.25">
      <c r="E148" s="71">
        <f t="shared" ca="1" si="4"/>
        <v>1.7393031683298976E-2</v>
      </c>
      <c r="F148" s="71">
        <f t="shared" ca="1" si="5"/>
        <v>3.0881971706166476</v>
      </c>
    </row>
    <row r="149" spans="5:6" x14ac:dyDescent="0.25">
      <c r="E149" s="71">
        <f t="shared" ca="1" si="4"/>
        <v>0.7038446998129867</v>
      </c>
      <c r="F149" s="71">
        <f t="shared" ca="1" si="5"/>
        <v>93.583614762753726</v>
      </c>
    </row>
    <row r="150" spans="5:6" x14ac:dyDescent="0.25">
      <c r="E150" s="71">
        <f t="shared" ca="1" si="4"/>
        <v>0.32178724949217863</v>
      </c>
      <c r="F150" s="71">
        <f t="shared" ca="1" si="5"/>
        <v>4.38622845482214</v>
      </c>
    </row>
    <row r="151" spans="5:6" x14ac:dyDescent="0.25">
      <c r="E151" s="71">
        <f t="shared" ca="1" si="4"/>
        <v>0.47170326340562663</v>
      </c>
      <c r="F151" s="71">
        <f t="shared" ca="1" si="5"/>
        <v>10.025016231371582</v>
      </c>
    </row>
    <row r="152" spans="5:6" x14ac:dyDescent="0.25">
      <c r="E152" s="71">
        <f t="shared" ca="1" si="4"/>
        <v>0.98824480401645964</v>
      </c>
      <c r="F152" s="71">
        <f t="shared" ca="1" si="5"/>
        <v>1305.5216945215616</v>
      </c>
    </row>
    <row r="153" spans="5:6" x14ac:dyDescent="0.25">
      <c r="E153" s="71">
        <f t="shared" ca="1" si="4"/>
        <v>0.9037873209291758</v>
      </c>
      <c r="F153" s="71">
        <f t="shared" ca="1" si="5"/>
        <v>447.51252171942201</v>
      </c>
    </row>
    <row r="154" spans="5:6" x14ac:dyDescent="0.25">
      <c r="E154" s="71">
        <f t="shared" ca="1" si="4"/>
        <v>0.40400579153323901</v>
      </c>
      <c r="F154" s="71">
        <f t="shared" ca="1" si="5"/>
        <v>6.1649217145867201</v>
      </c>
    </row>
    <row r="155" spans="5:6" x14ac:dyDescent="0.25">
      <c r="E155" s="71">
        <f t="shared" ca="1" si="4"/>
        <v>0.73341443694318476</v>
      </c>
      <c r="F155" s="71">
        <f t="shared" ca="1" si="5"/>
        <v>119.22561696329981</v>
      </c>
    </row>
    <row r="156" spans="5:6" x14ac:dyDescent="0.25">
      <c r="E156" s="71">
        <f t="shared" ca="1" si="4"/>
        <v>1.5649889112419602E-2</v>
      </c>
      <c r="F156" s="71">
        <f t="shared" ca="1" si="5"/>
        <v>3.0848157427313749</v>
      </c>
    </row>
    <row r="157" spans="5:6" x14ac:dyDescent="0.25">
      <c r="E157" s="71">
        <f t="shared" ca="1" si="4"/>
        <v>0.3220302469335129</v>
      </c>
      <c r="F157" s="71">
        <f t="shared" ca="1" si="5"/>
        <v>4.3893056160347479</v>
      </c>
    </row>
    <row r="158" spans="5:6" x14ac:dyDescent="0.25">
      <c r="E158" s="71">
        <f t="shared" ca="1" si="4"/>
        <v>0.19815486608467059</v>
      </c>
      <c r="F158" s="71">
        <f t="shared" ca="1" si="5"/>
        <v>3.5015747418461123</v>
      </c>
    </row>
    <row r="159" spans="5:6" x14ac:dyDescent="0.25">
      <c r="E159" s="71">
        <f t="shared" ca="1" si="4"/>
        <v>0.82917576309007213</v>
      </c>
      <c r="F159" s="71">
        <f t="shared" ca="1" si="5"/>
        <v>248.65186706547135</v>
      </c>
    </row>
    <row r="160" spans="5:6" x14ac:dyDescent="0.25">
      <c r="E160" s="71">
        <f t="shared" ca="1" si="4"/>
        <v>0.64703840994771677</v>
      </c>
      <c r="F160" s="71">
        <f t="shared" ca="1" si="5"/>
        <v>56.734811599920519</v>
      </c>
    </row>
    <row r="161" spans="5:6" x14ac:dyDescent="0.25">
      <c r="E161" s="71">
        <f t="shared" ca="1" si="4"/>
        <v>0.60476033884265767</v>
      </c>
      <c r="F161" s="71">
        <f t="shared" ca="1" si="5"/>
        <v>37.771654270144239</v>
      </c>
    </row>
    <row r="162" spans="5:6" x14ac:dyDescent="0.25">
      <c r="E162" s="71">
        <f t="shared" ca="1" si="4"/>
        <v>0.47379851300861464</v>
      </c>
      <c r="F162" s="71">
        <f t="shared" ca="1" si="5"/>
        <v>10.209666849081529</v>
      </c>
    </row>
    <row r="163" spans="5:6" x14ac:dyDescent="0.25">
      <c r="E163" s="71">
        <f t="shared" ca="1" si="4"/>
        <v>0.73878266701421968</v>
      </c>
      <c r="F163" s="71">
        <f t="shared" ca="1" si="5"/>
        <v>124.44766461969455</v>
      </c>
    </row>
    <row r="164" spans="5:6" x14ac:dyDescent="0.25">
      <c r="E164" s="71">
        <f t="shared" ca="1" si="4"/>
        <v>0.28349761394949791</v>
      </c>
      <c r="F164" s="71">
        <f t="shared" ca="1" si="5"/>
        <v>3.9906545533870448</v>
      </c>
    </row>
    <row r="165" spans="5:6" x14ac:dyDescent="0.25">
      <c r="E165" s="71">
        <f t="shared" ca="1" si="4"/>
        <v>0.63824829050079002</v>
      </c>
      <c r="F165" s="71">
        <f t="shared" ca="1" si="5"/>
        <v>52.260113323184115</v>
      </c>
    </row>
    <row r="166" spans="5:6" x14ac:dyDescent="0.25">
      <c r="E166" s="71">
        <f t="shared" ca="1" si="4"/>
        <v>0.32787919243047814</v>
      </c>
      <c r="F166" s="71">
        <f t="shared" ca="1" si="5"/>
        <v>4.4659902313845796</v>
      </c>
    </row>
    <row r="167" spans="5:6" x14ac:dyDescent="0.25">
      <c r="E167" s="71">
        <f t="shared" ca="1" si="4"/>
        <v>0.48049995795770339</v>
      </c>
      <c r="F167" s="71">
        <f t="shared" ca="1" si="5"/>
        <v>10.83574390733213</v>
      </c>
    </row>
    <row r="168" spans="5:6" x14ac:dyDescent="0.25">
      <c r="E168" s="71">
        <f t="shared" ca="1" si="4"/>
        <v>8.2857285369640432E-2</v>
      </c>
      <c r="F168" s="71">
        <f t="shared" ca="1" si="5"/>
        <v>3.199951037324976</v>
      </c>
    </row>
    <row r="169" spans="5:6" x14ac:dyDescent="0.25">
      <c r="E169" s="71">
        <f t="shared" ca="1" si="4"/>
        <v>0.72833768527864207</v>
      </c>
      <c r="F169" s="71">
        <f t="shared" ca="1" si="5"/>
        <v>114.45593268007988</v>
      </c>
    </row>
    <row r="170" spans="5:6" x14ac:dyDescent="0.25">
      <c r="E170" s="71">
        <f t="shared" ca="1" si="4"/>
        <v>0.78113627109046324</v>
      </c>
      <c r="F170" s="71">
        <f t="shared" ca="1" si="5"/>
        <v>172.96980751308601</v>
      </c>
    </row>
    <row r="171" spans="5:6" x14ac:dyDescent="0.25">
      <c r="E171" s="71">
        <f t="shared" ca="1" si="4"/>
        <v>7.6822638528798226E-2</v>
      </c>
      <c r="F171" s="71">
        <f t="shared" ca="1" si="5"/>
        <v>3.1891319799693862</v>
      </c>
    </row>
    <row r="172" spans="5:6" x14ac:dyDescent="0.25">
      <c r="E172" s="71">
        <f t="shared" ca="1" si="4"/>
        <v>0.53178752328325241</v>
      </c>
      <c r="F172" s="71">
        <f t="shared" ca="1" si="5"/>
        <v>17.862008390213333</v>
      </c>
    </row>
    <row r="173" spans="5:6" x14ac:dyDescent="0.25">
      <c r="E173" s="71">
        <f t="shared" ca="1" si="4"/>
        <v>1.863631965659085E-3</v>
      </c>
      <c r="F173" s="71">
        <f t="shared" ca="1" si="5"/>
        <v>3.0471034982098226</v>
      </c>
    </row>
    <row r="174" spans="5:6" x14ac:dyDescent="0.25">
      <c r="E174" s="71">
        <f t="shared" ca="1" si="4"/>
        <v>0.78791188754100816</v>
      </c>
      <c r="F174" s="71">
        <f t="shared" ca="1" si="5"/>
        <v>182.12065506824325</v>
      </c>
    </row>
    <row r="175" spans="5:6" x14ac:dyDescent="0.25">
      <c r="E175" s="71">
        <f t="shared" ca="1" si="4"/>
        <v>0.60393510481865365</v>
      </c>
      <c r="F175" s="71">
        <f t="shared" ca="1" si="5"/>
        <v>37.462408140137285</v>
      </c>
    </row>
    <row r="176" spans="5:6" x14ac:dyDescent="0.25">
      <c r="E176" s="71">
        <f t="shared" ca="1" si="4"/>
        <v>0.46852954509558797</v>
      </c>
      <c r="F176" s="71">
        <f t="shared" ca="1" si="5"/>
        <v>9.7549270676076745</v>
      </c>
    </row>
    <row r="177" spans="5:6" x14ac:dyDescent="0.25">
      <c r="E177" s="71">
        <f t="shared" ca="1" si="4"/>
        <v>0.74085433095258146</v>
      </c>
      <c r="F177" s="71">
        <f t="shared" ca="1" si="5"/>
        <v>126.51339499178054</v>
      </c>
    </row>
    <row r="178" spans="5:6" x14ac:dyDescent="0.25">
      <c r="E178" s="71">
        <f t="shared" ca="1" si="4"/>
        <v>0.12503205149446417</v>
      </c>
      <c r="F178" s="71">
        <f t="shared" ca="1" si="5"/>
        <v>3.2853465663066559</v>
      </c>
    </row>
    <row r="179" spans="5:6" x14ac:dyDescent="0.25">
      <c r="E179" s="71">
        <f t="shared" ca="1" si="4"/>
        <v>0.54153260068823017</v>
      </c>
      <c r="F179" s="71">
        <f t="shared" ca="1" si="5"/>
        <v>19.748821970694074</v>
      </c>
    </row>
    <row r="180" spans="5:6" x14ac:dyDescent="0.25">
      <c r="E180" s="71">
        <f t="shared" ca="1" si="4"/>
        <v>0.42640313393168217</v>
      </c>
      <c r="F180" s="71">
        <f t="shared" ca="1" si="5"/>
        <v>7.0767320692251952</v>
      </c>
    </row>
    <row r="181" spans="5:6" x14ac:dyDescent="0.25">
      <c r="E181" s="71">
        <f t="shared" ca="1" si="4"/>
        <v>0.39981358349519291</v>
      </c>
      <c r="F181" s="71">
        <f t="shared" ca="1" si="5"/>
        <v>6.0225323466209684</v>
      </c>
    </row>
    <row r="182" spans="5:6" x14ac:dyDescent="0.25">
      <c r="E182" s="71">
        <f t="shared" ca="1" si="4"/>
        <v>0.2272007785749286</v>
      </c>
      <c r="F182" s="71">
        <f t="shared" ca="1" si="5"/>
        <v>3.6278073525387242</v>
      </c>
    </row>
    <row r="183" spans="5:6" x14ac:dyDescent="0.25">
      <c r="E183" s="71">
        <f t="shared" ca="1" si="4"/>
        <v>0.93555201555823031</v>
      </c>
      <c r="F183" s="71">
        <f t="shared" ca="1" si="5"/>
        <v>599.2700394347579</v>
      </c>
    </row>
    <row r="184" spans="5:6" x14ac:dyDescent="0.25">
      <c r="E184" s="71">
        <f t="shared" ca="1" si="4"/>
        <v>0.95821365434451333</v>
      </c>
      <c r="F184" s="71">
        <f t="shared" ca="1" si="5"/>
        <v>771.37374876211118</v>
      </c>
    </row>
    <row r="185" spans="5:6" x14ac:dyDescent="0.25">
      <c r="E185" s="71">
        <f t="shared" ca="1" si="4"/>
        <v>0.25960937316457766</v>
      </c>
      <c r="F185" s="71">
        <f t="shared" ca="1" si="5"/>
        <v>3.8126874316356383</v>
      </c>
    </row>
    <row r="186" spans="5:6" x14ac:dyDescent="0.25">
      <c r="E186" s="71">
        <f t="shared" ca="1" si="4"/>
        <v>0.16173326871425864</v>
      </c>
      <c r="F186" s="71">
        <f t="shared" ca="1" si="5"/>
        <v>3.3797374363362831</v>
      </c>
    </row>
    <row r="187" spans="5:6" x14ac:dyDescent="0.25">
      <c r="E187" s="71">
        <f t="shared" ca="1" si="4"/>
        <v>0.24781566609193206</v>
      </c>
      <c r="F187" s="71">
        <f t="shared" ca="1" si="5"/>
        <v>3.7389311463262294</v>
      </c>
    </row>
    <row r="188" spans="5:6" x14ac:dyDescent="0.25">
      <c r="E188" s="71">
        <f t="shared" ca="1" si="4"/>
        <v>0.10839221443441682</v>
      </c>
      <c r="F188" s="71">
        <f t="shared" ca="1" si="5"/>
        <v>3.249293618092493</v>
      </c>
    </row>
    <row r="189" spans="5:6" x14ac:dyDescent="0.25">
      <c r="E189" s="71">
        <f t="shared" ca="1" si="4"/>
        <v>0.55696724676824061</v>
      </c>
      <c r="F189" s="71">
        <f t="shared" ca="1" si="5"/>
        <v>23.176301293220188</v>
      </c>
    </row>
    <row r="190" spans="5:6" x14ac:dyDescent="0.25">
      <c r="E190" s="71">
        <f t="shared" ca="1" si="4"/>
        <v>0.94374030665762931</v>
      </c>
      <c r="F190" s="71">
        <f t="shared" ca="1" si="5"/>
        <v>652.4646567314303</v>
      </c>
    </row>
    <row r="191" spans="5:6" x14ac:dyDescent="0.25">
      <c r="E191" s="71">
        <f t="shared" ca="1" si="4"/>
        <v>0.73132970899576066</v>
      </c>
      <c r="F191" s="71">
        <f t="shared" ca="1" si="5"/>
        <v>117.24745536956435</v>
      </c>
    </row>
    <row r="192" spans="5:6" x14ac:dyDescent="0.25">
      <c r="E192" s="71">
        <f t="shared" ca="1" si="4"/>
        <v>0.68538267586640977</v>
      </c>
      <c r="F192" s="71">
        <f t="shared" ca="1" si="5"/>
        <v>79.975906926290946</v>
      </c>
    </row>
    <row r="193" spans="5:6" x14ac:dyDescent="0.25">
      <c r="E193" s="71">
        <f t="shared" ca="1" si="4"/>
        <v>0.55185221657823469</v>
      </c>
      <c r="F193" s="71">
        <f t="shared" ca="1" si="5"/>
        <v>21.978032688324028</v>
      </c>
    </row>
    <row r="194" spans="5:6" x14ac:dyDescent="0.25">
      <c r="E194" s="71">
        <f t="shared" ca="1" si="4"/>
        <v>0.88099298124961922</v>
      </c>
      <c r="F194" s="71">
        <f t="shared" ca="1" si="5"/>
        <v>370.80761457732234</v>
      </c>
    </row>
    <row r="195" spans="5:6" x14ac:dyDescent="0.25">
      <c r="E195" s="71">
        <f t="shared" ca="1" si="4"/>
        <v>0.9339437217874782</v>
      </c>
      <c r="F195" s="71">
        <f t="shared" ca="1" si="5"/>
        <v>589.70546217905508</v>
      </c>
    </row>
    <row r="196" spans="5:6" x14ac:dyDescent="0.25">
      <c r="E196" s="71">
        <f t="shared" ref="E196:E259" ca="1" si="6">RAND()</f>
        <v>0.17088088269240409</v>
      </c>
      <c r="F196" s="71">
        <f t="shared" ref="F196:F259" ca="1" si="7">$C$3+$C$4*((($C$5*_xlfn.NORM.S.INV(E196)+SQRT(($C$5*_xlfn.NORM.S.INV(E196))^2+4))/(2))^2)</f>
        <v>3.4072563082968874</v>
      </c>
    </row>
    <row r="197" spans="5:6" x14ac:dyDescent="0.25">
      <c r="E197" s="71">
        <f t="shared" ca="1" si="6"/>
        <v>0.12869664360151845</v>
      </c>
      <c r="F197" s="71">
        <f t="shared" ca="1" si="7"/>
        <v>3.2937832049238551</v>
      </c>
    </row>
    <row r="198" spans="5:6" x14ac:dyDescent="0.25">
      <c r="E198" s="71">
        <f t="shared" ca="1" si="6"/>
        <v>0.49831325349916766</v>
      </c>
      <c r="F198" s="71">
        <f t="shared" ca="1" si="7"/>
        <v>12.790819797537235</v>
      </c>
    </row>
    <row r="199" spans="5:6" x14ac:dyDescent="0.25">
      <c r="E199" s="71">
        <f t="shared" ca="1" si="6"/>
        <v>0.40364930300704827</v>
      </c>
      <c r="F199" s="71">
        <f t="shared" ca="1" si="7"/>
        <v>6.1525035751523625</v>
      </c>
    </row>
    <row r="200" spans="5:6" x14ac:dyDescent="0.25">
      <c r="E200" s="71">
        <f t="shared" ca="1" si="6"/>
        <v>0.13558909887570225</v>
      </c>
      <c r="F200" s="71">
        <f t="shared" ca="1" si="7"/>
        <v>3.3101889159815863</v>
      </c>
    </row>
    <row r="201" spans="5:6" x14ac:dyDescent="0.25">
      <c r="E201" s="71">
        <f t="shared" ca="1" si="6"/>
        <v>0.99644702730640267</v>
      </c>
      <c r="F201" s="71">
        <f t="shared" ca="1" si="7"/>
        <v>1834.4433458428243</v>
      </c>
    </row>
    <row r="202" spans="5:6" x14ac:dyDescent="0.25">
      <c r="E202" s="71">
        <f t="shared" ca="1" si="6"/>
        <v>7.0328878904374004E-2</v>
      </c>
      <c r="F202" s="71">
        <f t="shared" ca="1" si="7"/>
        <v>3.1777748232859295</v>
      </c>
    </row>
    <row r="203" spans="5:6" x14ac:dyDescent="0.25">
      <c r="E203" s="71">
        <f t="shared" ca="1" si="6"/>
        <v>0.6676038456396608</v>
      </c>
      <c r="F203" s="71">
        <f t="shared" ca="1" si="7"/>
        <v>68.409749350882578</v>
      </c>
    </row>
    <row r="204" spans="5:6" x14ac:dyDescent="0.25">
      <c r="E204" s="71">
        <f t="shared" ca="1" si="6"/>
        <v>0.38485384748100815</v>
      </c>
      <c r="F204" s="71">
        <f t="shared" ca="1" si="7"/>
        <v>5.5738108981794126</v>
      </c>
    </row>
    <row r="205" spans="5:6" x14ac:dyDescent="0.25">
      <c r="E205" s="71">
        <f t="shared" ca="1" si="6"/>
        <v>0.29552794898775436</v>
      </c>
      <c r="F205" s="71">
        <f t="shared" ca="1" si="7"/>
        <v>4.0979768801025047</v>
      </c>
    </row>
    <row r="206" spans="5:6" x14ac:dyDescent="0.25">
      <c r="E206" s="71">
        <f t="shared" ca="1" si="6"/>
        <v>0.67141387543813635</v>
      </c>
      <c r="F206" s="71">
        <f t="shared" ca="1" si="7"/>
        <v>70.768584904861854</v>
      </c>
    </row>
    <row r="207" spans="5:6" x14ac:dyDescent="0.25">
      <c r="E207" s="71">
        <f t="shared" ca="1" si="6"/>
        <v>7.1032334866278912E-3</v>
      </c>
      <c r="F207" s="71">
        <f t="shared" ca="1" si="7"/>
        <v>3.0656594370532226</v>
      </c>
    </row>
    <row r="208" spans="5:6" x14ac:dyDescent="0.25">
      <c r="E208" s="71">
        <f t="shared" ca="1" si="6"/>
        <v>0.74923615066928972</v>
      </c>
      <c r="F208" s="71">
        <f t="shared" ca="1" si="7"/>
        <v>135.1689503394405</v>
      </c>
    </row>
    <row r="209" spans="5:6" x14ac:dyDescent="0.25">
      <c r="E209" s="71">
        <f t="shared" ca="1" si="6"/>
        <v>0.51089083637234733</v>
      </c>
      <c r="F209" s="71">
        <f t="shared" ca="1" si="7"/>
        <v>14.461489342853108</v>
      </c>
    </row>
    <row r="210" spans="5:6" x14ac:dyDescent="0.25">
      <c r="E210" s="71">
        <f t="shared" ca="1" si="6"/>
        <v>8.421122276084736E-2</v>
      </c>
      <c r="F210" s="71">
        <f t="shared" ca="1" si="7"/>
        <v>3.202416908056426</v>
      </c>
    </row>
    <row r="211" spans="5:6" x14ac:dyDescent="0.25">
      <c r="E211" s="71">
        <f t="shared" ca="1" si="6"/>
        <v>0.13103081158697527</v>
      </c>
      <c r="F211" s="71">
        <f t="shared" ca="1" si="7"/>
        <v>3.2992586850421675</v>
      </c>
    </row>
    <row r="212" spans="5:6" x14ac:dyDescent="0.25">
      <c r="E212" s="71">
        <f t="shared" ca="1" si="6"/>
        <v>0.42838882324936234</v>
      </c>
      <c r="F212" s="71">
        <f t="shared" ca="1" si="7"/>
        <v>7.1716374029499956</v>
      </c>
    </row>
    <row r="213" spans="5:6" x14ac:dyDescent="0.25">
      <c r="E213" s="71">
        <f t="shared" ca="1" si="6"/>
        <v>0.51730257689212611</v>
      </c>
      <c r="F213" s="71">
        <f t="shared" ca="1" si="7"/>
        <v>15.417238245247511</v>
      </c>
    </row>
    <row r="214" spans="5:6" x14ac:dyDescent="0.25">
      <c r="E214" s="71">
        <f t="shared" ca="1" si="6"/>
        <v>0.23621662627659745</v>
      </c>
      <c r="F214" s="71">
        <f t="shared" ca="1" si="7"/>
        <v>3.6738730834395712</v>
      </c>
    </row>
    <row r="215" spans="5:6" x14ac:dyDescent="0.25">
      <c r="E215" s="71">
        <f t="shared" ca="1" si="6"/>
        <v>5.4128795750569836E-2</v>
      </c>
      <c r="F215" s="71">
        <f t="shared" ca="1" si="7"/>
        <v>3.1504396891785422</v>
      </c>
    </row>
    <row r="216" spans="5:6" x14ac:dyDescent="0.25">
      <c r="E216" s="71">
        <f t="shared" ca="1" si="6"/>
        <v>0.63984730655237598</v>
      </c>
      <c r="F216" s="71">
        <f t="shared" ca="1" si="7"/>
        <v>53.052156494972991</v>
      </c>
    </row>
    <row r="217" spans="5:6" x14ac:dyDescent="0.25">
      <c r="E217" s="71">
        <f t="shared" ca="1" si="6"/>
        <v>0.27741866660540637</v>
      </c>
      <c r="F217" s="71">
        <f t="shared" ca="1" si="7"/>
        <v>3.9412713687754661</v>
      </c>
    </row>
    <row r="218" spans="5:6" x14ac:dyDescent="0.25">
      <c r="E218" s="71">
        <f t="shared" ca="1" si="6"/>
        <v>0.33009129697579687</v>
      </c>
      <c r="F218" s="71">
        <f t="shared" ca="1" si="7"/>
        <v>4.496353845924963</v>
      </c>
    </row>
    <row r="219" spans="5:6" x14ac:dyDescent="0.25">
      <c r="E219" s="71">
        <f t="shared" ca="1" si="6"/>
        <v>1.0265034676617213E-2</v>
      </c>
      <c r="F219" s="71">
        <f t="shared" ca="1" si="7"/>
        <v>3.0734489933031295</v>
      </c>
    </row>
    <row r="220" spans="5:6" x14ac:dyDescent="0.25">
      <c r="E220" s="71">
        <f t="shared" ca="1" si="6"/>
        <v>0.49106849742345171</v>
      </c>
      <c r="F220" s="71">
        <f t="shared" ca="1" si="7"/>
        <v>11.941419277699115</v>
      </c>
    </row>
    <row r="221" spans="5:6" x14ac:dyDescent="0.25">
      <c r="E221" s="71">
        <f t="shared" ca="1" si="6"/>
        <v>0.60011968568544927</v>
      </c>
      <c r="F221" s="71">
        <f t="shared" ca="1" si="7"/>
        <v>36.060719004500143</v>
      </c>
    </row>
    <row r="222" spans="5:6" x14ac:dyDescent="0.25">
      <c r="E222" s="71">
        <f t="shared" ca="1" si="6"/>
        <v>0.92122646920461881</v>
      </c>
      <c r="F222" s="71">
        <f t="shared" ca="1" si="7"/>
        <v>522.21084902382643</v>
      </c>
    </row>
    <row r="223" spans="5:6" x14ac:dyDescent="0.25">
      <c r="E223" s="71">
        <f t="shared" ca="1" si="6"/>
        <v>0.3962677791319934</v>
      </c>
      <c r="F223" s="71">
        <f t="shared" ca="1" si="7"/>
        <v>5.9081000146817537</v>
      </c>
    </row>
    <row r="224" spans="5:6" x14ac:dyDescent="0.25">
      <c r="E224" s="71">
        <f t="shared" ca="1" si="6"/>
        <v>0.26153967297282255</v>
      </c>
      <c r="F224" s="71">
        <f t="shared" ca="1" si="7"/>
        <v>3.82556746408605</v>
      </c>
    </row>
    <row r="225" spans="5:6" x14ac:dyDescent="0.25">
      <c r="E225" s="71">
        <f t="shared" ca="1" si="6"/>
        <v>0.23598478164186365</v>
      </c>
      <c r="F225" s="71">
        <f t="shared" ca="1" si="7"/>
        <v>3.6726414332404151</v>
      </c>
    </row>
    <row r="226" spans="5:6" x14ac:dyDescent="0.25">
      <c r="E226" s="71">
        <f t="shared" ca="1" si="6"/>
        <v>0.58668185084621349</v>
      </c>
      <c r="F226" s="71">
        <f t="shared" ca="1" si="7"/>
        <v>31.481080018265899</v>
      </c>
    </row>
    <row r="227" spans="5:6" x14ac:dyDescent="0.25">
      <c r="E227" s="71">
        <f t="shared" ca="1" si="6"/>
        <v>0.64197989045361159</v>
      </c>
      <c r="F227" s="71">
        <f t="shared" ca="1" si="7"/>
        <v>54.123562323288006</v>
      </c>
    </row>
    <row r="228" spans="5:6" x14ac:dyDescent="0.25">
      <c r="E228" s="71">
        <f t="shared" ca="1" si="6"/>
        <v>0.41499772558579318</v>
      </c>
      <c r="F228" s="71">
        <f t="shared" ca="1" si="7"/>
        <v>6.5782580511041537</v>
      </c>
    </row>
    <row r="229" spans="5:6" x14ac:dyDescent="0.25">
      <c r="E229" s="71">
        <f t="shared" ca="1" si="6"/>
        <v>0.55810518625960304</v>
      </c>
      <c r="F229" s="71">
        <f t="shared" ca="1" si="7"/>
        <v>23.451597840062483</v>
      </c>
    </row>
    <row r="230" spans="5:6" x14ac:dyDescent="0.25">
      <c r="E230" s="71">
        <f t="shared" ca="1" si="6"/>
        <v>0.74421590794745762</v>
      </c>
      <c r="F230" s="71">
        <f t="shared" ca="1" si="7"/>
        <v>129.92667245791671</v>
      </c>
    </row>
    <row r="231" spans="5:6" x14ac:dyDescent="0.25">
      <c r="E231" s="71">
        <f t="shared" ca="1" si="6"/>
        <v>0.22811090300036929</v>
      </c>
      <c r="F231" s="71">
        <f t="shared" ca="1" si="7"/>
        <v>3.6322922406356968</v>
      </c>
    </row>
    <row r="232" spans="5:6" x14ac:dyDescent="0.25">
      <c r="E232" s="71">
        <f t="shared" ca="1" si="6"/>
        <v>0.78969030324487732</v>
      </c>
      <c r="F232" s="71">
        <f t="shared" ca="1" si="7"/>
        <v>184.59532385416986</v>
      </c>
    </row>
    <row r="233" spans="5:6" x14ac:dyDescent="0.25">
      <c r="E233" s="71">
        <f t="shared" ca="1" si="6"/>
        <v>0.28170135171165644</v>
      </c>
      <c r="F233" s="71">
        <f t="shared" ca="1" si="7"/>
        <v>3.9757435197774038</v>
      </c>
    </row>
    <row r="234" spans="5:6" x14ac:dyDescent="0.25">
      <c r="E234" s="71">
        <f t="shared" ca="1" si="6"/>
        <v>1.4730280026671427E-2</v>
      </c>
      <c r="F234" s="71">
        <f t="shared" ca="1" si="7"/>
        <v>3.0829847109003472</v>
      </c>
    </row>
    <row r="235" spans="5:6" x14ac:dyDescent="0.25">
      <c r="E235" s="71">
        <f t="shared" ca="1" si="6"/>
        <v>0.38024440218553535</v>
      </c>
      <c r="F235" s="71">
        <f t="shared" ca="1" si="7"/>
        <v>5.4522134099452773</v>
      </c>
    </row>
    <row r="236" spans="5:6" x14ac:dyDescent="0.25">
      <c r="E236" s="71">
        <f t="shared" ca="1" si="6"/>
        <v>0.83623856460102519</v>
      </c>
      <c r="F236" s="71">
        <f t="shared" ca="1" si="7"/>
        <v>262.28115154679</v>
      </c>
    </row>
    <row r="237" spans="5:6" x14ac:dyDescent="0.25">
      <c r="E237" s="71">
        <f t="shared" ca="1" si="6"/>
        <v>0.44574462723787978</v>
      </c>
      <c r="F237" s="71">
        <f t="shared" ca="1" si="7"/>
        <v>8.1195186945751416</v>
      </c>
    </row>
    <row r="238" spans="5:6" x14ac:dyDescent="0.25">
      <c r="E238" s="71">
        <f t="shared" ca="1" si="6"/>
        <v>0.77356531294602549</v>
      </c>
      <c r="F238" s="71">
        <f t="shared" ca="1" si="7"/>
        <v>163.24102205987771</v>
      </c>
    </row>
    <row r="239" spans="5:6" x14ac:dyDescent="0.25">
      <c r="E239" s="71">
        <f t="shared" ca="1" si="6"/>
        <v>0.78465309203369082</v>
      </c>
      <c r="F239" s="71">
        <f t="shared" ca="1" si="7"/>
        <v>177.66542347896137</v>
      </c>
    </row>
    <row r="240" spans="5:6" x14ac:dyDescent="0.25">
      <c r="E240" s="71">
        <f t="shared" ca="1" si="6"/>
        <v>0.34877723251566251</v>
      </c>
      <c r="F240" s="71">
        <f t="shared" ca="1" si="7"/>
        <v>4.7866568807897911</v>
      </c>
    </row>
    <row r="241" spans="5:6" x14ac:dyDescent="0.25">
      <c r="E241" s="71">
        <f t="shared" ca="1" si="6"/>
        <v>0.84850330852265787</v>
      </c>
      <c r="F241" s="71">
        <f t="shared" ca="1" si="7"/>
        <v>287.89222708047117</v>
      </c>
    </row>
    <row r="242" spans="5:6" x14ac:dyDescent="0.25">
      <c r="E242" s="71">
        <f t="shared" ca="1" si="6"/>
        <v>0.56641874285182614</v>
      </c>
      <c r="F242" s="71">
        <f t="shared" ca="1" si="7"/>
        <v>25.562075329251069</v>
      </c>
    </row>
    <row r="243" spans="5:6" x14ac:dyDescent="0.25">
      <c r="E243" s="71">
        <f t="shared" ca="1" si="6"/>
        <v>0.85972317943340248</v>
      </c>
      <c r="F243" s="71">
        <f t="shared" ca="1" si="7"/>
        <v>313.77973393297606</v>
      </c>
    </row>
    <row r="244" spans="5:6" x14ac:dyDescent="0.25">
      <c r="E244" s="71">
        <f t="shared" ca="1" si="6"/>
        <v>0.29169802890385677</v>
      </c>
      <c r="F244" s="71">
        <f t="shared" ca="1" si="7"/>
        <v>4.0623405328760871</v>
      </c>
    </row>
    <row r="245" spans="5:6" x14ac:dyDescent="0.25">
      <c r="E245" s="71">
        <f t="shared" ca="1" si="6"/>
        <v>0.97297990217464492</v>
      </c>
      <c r="F245" s="71">
        <f t="shared" ca="1" si="7"/>
        <v>950.75876615325319</v>
      </c>
    </row>
    <row r="246" spans="5:6" x14ac:dyDescent="0.25">
      <c r="E246" s="71">
        <f t="shared" ca="1" si="6"/>
        <v>0.65339445870476087</v>
      </c>
      <c r="F246" s="71">
        <f t="shared" ca="1" si="7"/>
        <v>60.158259777892425</v>
      </c>
    </row>
    <row r="247" spans="5:6" x14ac:dyDescent="0.25">
      <c r="E247" s="71">
        <f t="shared" ca="1" si="6"/>
        <v>0.40912203489746546</v>
      </c>
      <c r="F247" s="71">
        <f t="shared" ca="1" si="7"/>
        <v>6.3497820439216799</v>
      </c>
    </row>
    <row r="248" spans="5:6" x14ac:dyDescent="0.25">
      <c r="E248" s="71">
        <f t="shared" ca="1" si="6"/>
        <v>3.9790771528935842E-5</v>
      </c>
      <c r="F248" s="71">
        <f t="shared" ca="1" si="7"/>
        <v>3.025562200494524</v>
      </c>
    </row>
    <row r="249" spans="5:6" x14ac:dyDescent="0.25">
      <c r="E249" s="71">
        <f t="shared" ca="1" si="6"/>
        <v>0.6218010001177029</v>
      </c>
      <c r="F249" s="71">
        <f t="shared" ca="1" si="7"/>
        <v>44.657711434899703</v>
      </c>
    </row>
    <row r="250" spans="5:6" x14ac:dyDescent="0.25">
      <c r="E250" s="71">
        <f t="shared" ca="1" si="6"/>
        <v>0.88066901120473184</v>
      </c>
      <c r="F250" s="71">
        <f t="shared" ca="1" si="7"/>
        <v>369.84737959721957</v>
      </c>
    </row>
    <row r="251" spans="5:6" x14ac:dyDescent="0.25">
      <c r="E251" s="71">
        <f t="shared" ca="1" si="6"/>
        <v>0.82324335372158342</v>
      </c>
      <c r="F251" s="71">
        <f t="shared" ca="1" si="7"/>
        <v>237.77551107062479</v>
      </c>
    </row>
    <row r="252" spans="5:6" x14ac:dyDescent="0.25">
      <c r="E252" s="71">
        <f t="shared" ca="1" si="6"/>
        <v>0.29456683893351154</v>
      </c>
      <c r="F252" s="71">
        <f t="shared" ca="1" si="7"/>
        <v>4.088898690483874</v>
      </c>
    </row>
    <row r="253" spans="5:6" x14ac:dyDescent="0.25">
      <c r="E253" s="71">
        <f t="shared" ca="1" si="6"/>
        <v>0.38002225626535591</v>
      </c>
      <c r="F253" s="71">
        <f t="shared" ca="1" si="7"/>
        <v>5.4465329910689757</v>
      </c>
    </row>
    <row r="254" spans="5:6" x14ac:dyDescent="0.25">
      <c r="E254" s="71">
        <f t="shared" ca="1" si="6"/>
        <v>3.4149401869157603E-2</v>
      </c>
      <c r="F254" s="71">
        <f t="shared" ca="1" si="7"/>
        <v>3.1175444061730477</v>
      </c>
    </row>
    <row r="255" spans="5:6" x14ac:dyDescent="0.25">
      <c r="E255" s="71">
        <f t="shared" ca="1" si="6"/>
        <v>2.1723617635822978E-2</v>
      </c>
      <c r="F255" s="71">
        <f t="shared" ca="1" si="7"/>
        <v>3.0962109641044662</v>
      </c>
    </row>
    <row r="256" spans="5:6" x14ac:dyDescent="0.25">
      <c r="E256" s="71">
        <f t="shared" ca="1" si="6"/>
        <v>0.46689985748135043</v>
      </c>
      <c r="F256" s="71">
        <f t="shared" ca="1" si="7"/>
        <v>9.62061194248788</v>
      </c>
    </row>
    <row r="257" spans="5:6" x14ac:dyDescent="0.25">
      <c r="E257" s="71">
        <f t="shared" ca="1" si="6"/>
        <v>0.48309866698937398</v>
      </c>
      <c r="F257" s="71">
        <f t="shared" ca="1" si="7"/>
        <v>11.093726794302817</v>
      </c>
    </row>
    <row r="258" spans="5:6" x14ac:dyDescent="0.25">
      <c r="E258" s="71">
        <f t="shared" ca="1" si="6"/>
        <v>0.78408471779100519</v>
      </c>
      <c r="F258" s="71">
        <f t="shared" ca="1" si="7"/>
        <v>176.89872270705652</v>
      </c>
    </row>
    <row r="259" spans="5:6" x14ac:dyDescent="0.25">
      <c r="E259" s="71">
        <f t="shared" ca="1" si="6"/>
        <v>0.61250764471083341</v>
      </c>
      <c r="F259" s="71">
        <f t="shared" ca="1" si="7"/>
        <v>40.782367163219838</v>
      </c>
    </row>
    <row r="260" spans="5:6" x14ac:dyDescent="0.25">
      <c r="E260" s="71">
        <f t="shared" ref="E260:E323" ca="1" si="8">RAND()</f>
        <v>0.3563446701623405</v>
      </c>
      <c r="F260" s="71">
        <f t="shared" ref="F260:F323" ca="1" si="9">$C$3+$C$4*((($C$5*_xlfn.NORM.S.INV(E260)+SQRT(($C$5*_xlfn.NORM.S.INV(E260))^2+4))/(2))^2)</f>
        <v>4.9239098999739621</v>
      </c>
    </row>
    <row r="261" spans="5:6" x14ac:dyDescent="0.25">
      <c r="E261" s="71">
        <f t="shared" ca="1" si="8"/>
        <v>0.80899095531845067</v>
      </c>
      <c r="F261" s="71">
        <f t="shared" ca="1" si="9"/>
        <v>213.57449994327644</v>
      </c>
    </row>
    <row r="262" spans="5:6" x14ac:dyDescent="0.25">
      <c r="E262" s="71">
        <f t="shared" ca="1" si="8"/>
        <v>0.75677404468389609</v>
      </c>
      <c r="F262" s="71">
        <f t="shared" ca="1" si="9"/>
        <v>143.37881660779271</v>
      </c>
    </row>
    <row r="263" spans="5:6" x14ac:dyDescent="0.25">
      <c r="E263" s="71">
        <f t="shared" ca="1" si="8"/>
        <v>0.18640981384045863</v>
      </c>
      <c r="F263" s="71">
        <f t="shared" ca="1" si="9"/>
        <v>3.4584995225855102</v>
      </c>
    </row>
    <row r="264" spans="5:6" x14ac:dyDescent="0.25">
      <c r="E264" s="71">
        <f t="shared" ca="1" si="8"/>
        <v>0.52549967531099118</v>
      </c>
      <c r="F264" s="71">
        <f t="shared" ca="1" si="9"/>
        <v>16.750107122692995</v>
      </c>
    </row>
    <row r="265" spans="5:6" x14ac:dyDescent="0.25">
      <c r="E265" s="71">
        <f t="shared" ca="1" si="8"/>
        <v>0.38820679565594141</v>
      </c>
      <c r="F265" s="71">
        <f t="shared" ca="1" si="9"/>
        <v>5.6669163822691742</v>
      </c>
    </row>
    <row r="266" spans="5:6" x14ac:dyDescent="0.25">
      <c r="E266" s="71">
        <f t="shared" ca="1" si="8"/>
        <v>0.39450298603946621</v>
      </c>
      <c r="F266" s="71">
        <f t="shared" ca="1" si="9"/>
        <v>5.8531032233439877</v>
      </c>
    </row>
    <row r="267" spans="5:6" x14ac:dyDescent="0.25">
      <c r="E267" s="71">
        <f t="shared" ca="1" si="8"/>
        <v>8.5448281849359597E-3</v>
      </c>
      <c r="F267" s="71">
        <f t="shared" ca="1" si="9"/>
        <v>3.069361770549246</v>
      </c>
    </row>
    <row r="268" spans="5:6" x14ac:dyDescent="0.25">
      <c r="E268" s="71">
        <f t="shared" ca="1" si="8"/>
        <v>0.72902796926032198</v>
      </c>
      <c r="F268" s="71">
        <f t="shared" ca="1" si="9"/>
        <v>115.09503322480502</v>
      </c>
    </row>
    <row r="269" spans="5:6" x14ac:dyDescent="0.25">
      <c r="E269" s="71">
        <f t="shared" ca="1" si="8"/>
        <v>0.14113993413843506</v>
      </c>
      <c r="F269" s="71">
        <f t="shared" ca="1" si="9"/>
        <v>3.3239430712573013</v>
      </c>
    </row>
    <row r="270" spans="5:6" x14ac:dyDescent="0.25">
      <c r="E270" s="71">
        <f t="shared" ca="1" si="8"/>
        <v>0.80926904752330575</v>
      </c>
      <c r="F270" s="71">
        <f t="shared" ca="1" si="9"/>
        <v>214.02244138256339</v>
      </c>
    </row>
    <row r="271" spans="5:6" x14ac:dyDescent="0.25">
      <c r="E271" s="71">
        <f t="shared" ca="1" si="8"/>
        <v>0.89574787703775882</v>
      </c>
      <c r="F271" s="71">
        <f t="shared" ca="1" si="9"/>
        <v>418.20457055086575</v>
      </c>
    </row>
    <row r="272" spans="5:6" x14ac:dyDescent="0.25">
      <c r="E272" s="71">
        <f t="shared" ca="1" si="8"/>
        <v>0.13797303654954751</v>
      </c>
      <c r="F272" s="71">
        <f t="shared" ca="1" si="9"/>
        <v>3.3160347176907137</v>
      </c>
    </row>
    <row r="273" spans="5:6" x14ac:dyDescent="0.25">
      <c r="E273" s="71">
        <f t="shared" ca="1" si="8"/>
        <v>0.24053705871164366</v>
      </c>
      <c r="F273" s="71">
        <f t="shared" ca="1" si="9"/>
        <v>3.6973036645266113</v>
      </c>
    </row>
    <row r="274" spans="5:6" x14ac:dyDescent="0.25">
      <c r="E274" s="71">
        <f t="shared" ca="1" si="8"/>
        <v>0.28181866307045511</v>
      </c>
      <c r="F274" s="71">
        <f t="shared" ca="1" si="9"/>
        <v>3.9767090212544032</v>
      </c>
    </row>
    <row r="275" spans="5:6" x14ac:dyDescent="0.25">
      <c r="E275" s="71">
        <f t="shared" ca="1" si="8"/>
        <v>9.359711619680855E-4</v>
      </c>
      <c r="F275" s="71">
        <f t="shared" ca="1" si="9"/>
        <v>3.0410219109758656</v>
      </c>
    </row>
    <row r="276" spans="5:6" x14ac:dyDescent="0.25">
      <c r="E276" s="71">
        <f t="shared" ca="1" si="8"/>
        <v>0.49534880829023875</v>
      </c>
      <c r="F276" s="71">
        <f t="shared" ca="1" si="9"/>
        <v>12.433790525386298</v>
      </c>
    </row>
    <row r="277" spans="5:6" x14ac:dyDescent="0.25">
      <c r="E277" s="71">
        <f t="shared" ca="1" si="8"/>
        <v>7.9447797493462091E-2</v>
      </c>
      <c r="F277" s="71">
        <f t="shared" ca="1" si="9"/>
        <v>3.193805019802527</v>
      </c>
    </row>
    <row r="278" spans="5:6" x14ac:dyDescent="0.25">
      <c r="E278" s="71">
        <f t="shared" ca="1" si="8"/>
        <v>1.9605536936690204E-2</v>
      </c>
      <c r="F278" s="71">
        <f t="shared" ca="1" si="9"/>
        <v>3.092350386210887</v>
      </c>
    </row>
    <row r="279" spans="5:6" x14ac:dyDescent="0.25">
      <c r="E279" s="71">
        <f t="shared" ca="1" si="8"/>
        <v>0.87310925875163437</v>
      </c>
      <c r="F279" s="71">
        <f t="shared" ca="1" si="9"/>
        <v>348.30192014689811</v>
      </c>
    </row>
    <row r="280" spans="5:6" x14ac:dyDescent="0.25">
      <c r="E280" s="71">
        <f t="shared" ca="1" si="8"/>
        <v>0.14998617643537049</v>
      </c>
      <c r="F280" s="71">
        <f t="shared" ca="1" si="9"/>
        <v>3.346942347774696</v>
      </c>
    </row>
    <row r="281" spans="5:6" x14ac:dyDescent="0.25">
      <c r="E281" s="71">
        <f t="shared" ca="1" si="8"/>
        <v>0.48962392759759099</v>
      </c>
      <c r="F281" s="71">
        <f t="shared" ca="1" si="9"/>
        <v>11.781235705585066</v>
      </c>
    </row>
    <row r="282" spans="5:6" x14ac:dyDescent="0.25">
      <c r="E282" s="71">
        <f t="shared" ca="1" si="8"/>
        <v>0.71469361737001313</v>
      </c>
      <c r="F282" s="71">
        <f t="shared" ca="1" si="9"/>
        <v>102.40862706812553</v>
      </c>
    </row>
    <row r="283" spans="5:6" x14ac:dyDescent="0.25">
      <c r="E283" s="71">
        <f t="shared" ca="1" si="8"/>
        <v>0.98910715129114324</v>
      </c>
      <c r="F283" s="71">
        <f t="shared" ca="1" si="9"/>
        <v>1338.6300154284486</v>
      </c>
    </row>
    <row r="284" spans="5:6" x14ac:dyDescent="0.25">
      <c r="E284" s="71">
        <f t="shared" ca="1" si="8"/>
        <v>0.29035717551312978</v>
      </c>
      <c r="F284" s="71">
        <f t="shared" ca="1" si="9"/>
        <v>4.0501983732680076</v>
      </c>
    </row>
    <row r="285" spans="5:6" x14ac:dyDescent="0.25">
      <c r="E285" s="71">
        <f t="shared" ca="1" si="8"/>
        <v>0.31929419008691395</v>
      </c>
      <c r="F285" s="71">
        <f t="shared" ca="1" si="9"/>
        <v>4.3551396191614753</v>
      </c>
    </row>
    <row r="286" spans="5:6" x14ac:dyDescent="0.25">
      <c r="E286" s="71">
        <f t="shared" ca="1" si="8"/>
        <v>0.39696742329232382</v>
      </c>
      <c r="F286" s="71">
        <f t="shared" ca="1" si="9"/>
        <v>5.9302584359550323</v>
      </c>
    </row>
    <row r="287" spans="5:6" x14ac:dyDescent="0.25">
      <c r="E287" s="71">
        <f t="shared" ca="1" si="8"/>
        <v>0.85247180900452557</v>
      </c>
      <c r="F287" s="71">
        <f t="shared" ca="1" si="9"/>
        <v>296.76087155509902</v>
      </c>
    </row>
    <row r="288" spans="5:6" x14ac:dyDescent="0.25">
      <c r="E288" s="71">
        <f t="shared" ca="1" si="8"/>
        <v>0.72422895036749046</v>
      </c>
      <c r="F288" s="71">
        <f t="shared" ca="1" si="9"/>
        <v>110.71204727486419</v>
      </c>
    </row>
    <row r="289" spans="5:6" x14ac:dyDescent="0.25">
      <c r="E289" s="71">
        <f t="shared" ca="1" si="8"/>
        <v>0.32904229067002555</v>
      </c>
      <c r="F289" s="71">
        <f t="shared" ca="1" si="9"/>
        <v>4.4818588920973852</v>
      </c>
    </row>
    <row r="290" spans="5:6" x14ac:dyDescent="0.25">
      <c r="E290" s="71">
        <f t="shared" ca="1" si="8"/>
        <v>0.86593398852422365</v>
      </c>
      <c r="F290" s="71">
        <f t="shared" ca="1" si="9"/>
        <v>329.26309945946957</v>
      </c>
    </row>
    <row r="291" spans="5:6" x14ac:dyDescent="0.25">
      <c r="E291" s="71">
        <f t="shared" ca="1" si="8"/>
        <v>0.36198361614838426</v>
      </c>
      <c r="F291" s="71">
        <f t="shared" ca="1" si="9"/>
        <v>5.0347518679378149</v>
      </c>
    </row>
    <row r="292" spans="5:6" x14ac:dyDescent="0.25">
      <c r="E292" s="71">
        <f t="shared" ca="1" si="8"/>
        <v>0.94754628732020263</v>
      </c>
      <c r="F292" s="71">
        <f t="shared" ca="1" si="9"/>
        <v>680.1793347115663</v>
      </c>
    </row>
    <row r="293" spans="5:6" x14ac:dyDescent="0.25">
      <c r="E293" s="71">
        <f t="shared" ca="1" si="8"/>
        <v>0.68135102682737703</v>
      </c>
      <c r="F293" s="71">
        <f t="shared" ca="1" si="9"/>
        <v>77.226130424494727</v>
      </c>
    </row>
    <row r="294" spans="5:6" x14ac:dyDescent="0.25">
      <c r="E294" s="71">
        <f t="shared" ca="1" si="8"/>
        <v>0.61791605687416384</v>
      </c>
      <c r="F294" s="71">
        <f t="shared" ca="1" si="9"/>
        <v>43.001944381995315</v>
      </c>
    </row>
    <row r="295" spans="5:6" x14ac:dyDescent="0.25">
      <c r="E295" s="71">
        <f t="shared" ca="1" si="8"/>
        <v>0.38250842276780816</v>
      </c>
      <c r="F295" s="71">
        <f t="shared" ca="1" si="9"/>
        <v>5.5110380980260487</v>
      </c>
    </row>
    <row r="296" spans="5:6" x14ac:dyDescent="0.25">
      <c r="E296" s="71">
        <f t="shared" ca="1" si="8"/>
        <v>0.49851999516290113</v>
      </c>
      <c r="F296" s="71">
        <f t="shared" ca="1" si="9"/>
        <v>12.816220853619097</v>
      </c>
    </row>
    <row r="297" spans="5:6" x14ac:dyDescent="0.25">
      <c r="E297" s="71">
        <f t="shared" ca="1" si="8"/>
        <v>0.18341086590754352</v>
      </c>
      <c r="F297" s="71">
        <f t="shared" ca="1" si="9"/>
        <v>3.4481238485148151</v>
      </c>
    </row>
    <row r="298" spans="5:6" x14ac:dyDescent="0.25">
      <c r="E298" s="71">
        <f t="shared" ca="1" si="8"/>
        <v>0.15744248313339104</v>
      </c>
      <c r="F298" s="71">
        <f t="shared" ca="1" si="9"/>
        <v>3.3674427919245029</v>
      </c>
    </row>
    <row r="299" spans="5:6" x14ac:dyDescent="0.25">
      <c r="E299" s="71">
        <f t="shared" ca="1" si="8"/>
        <v>0.27832180262205242</v>
      </c>
      <c r="F299" s="71">
        <f t="shared" ca="1" si="9"/>
        <v>3.9484171460216202</v>
      </c>
    </row>
    <row r="300" spans="5:6" x14ac:dyDescent="0.25">
      <c r="E300" s="71">
        <f t="shared" ca="1" si="8"/>
        <v>0.42796220502585347</v>
      </c>
      <c r="F300" s="71">
        <f t="shared" ca="1" si="9"/>
        <v>7.1510316509803502</v>
      </c>
    </row>
    <row r="301" spans="5:6" x14ac:dyDescent="0.25">
      <c r="E301" s="71">
        <f t="shared" ca="1" si="8"/>
        <v>0.41652431528312062</v>
      </c>
      <c r="F301" s="71">
        <f t="shared" ca="1" si="9"/>
        <v>6.6406236134722967</v>
      </c>
    </row>
    <row r="302" spans="5:6" x14ac:dyDescent="0.25">
      <c r="E302" s="71">
        <f t="shared" ca="1" si="8"/>
        <v>0.28747431730425299</v>
      </c>
      <c r="F302" s="71">
        <f t="shared" ca="1" si="9"/>
        <v>4.024659080000351</v>
      </c>
    </row>
    <row r="303" spans="5:6" x14ac:dyDescent="0.25">
      <c r="E303" s="71">
        <f t="shared" ca="1" si="8"/>
        <v>0.47301930540255088</v>
      </c>
      <c r="F303" s="71">
        <f t="shared" ca="1" si="9"/>
        <v>10.140397142566078</v>
      </c>
    </row>
    <row r="304" spans="5:6" x14ac:dyDescent="0.25">
      <c r="E304" s="71">
        <f t="shared" ca="1" si="8"/>
        <v>2.1458225661979635E-2</v>
      </c>
      <c r="F304" s="71">
        <f t="shared" ca="1" si="9"/>
        <v>3.0957325501756277</v>
      </c>
    </row>
    <row r="305" spans="5:6" x14ac:dyDescent="0.25">
      <c r="E305" s="71">
        <f t="shared" ca="1" si="8"/>
        <v>0.28859399609494873</v>
      </c>
      <c r="F305" s="71">
        <f t="shared" ca="1" si="9"/>
        <v>4.0344877069342582</v>
      </c>
    </row>
    <row r="306" spans="5:6" x14ac:dyDescent="0.25">
      <c r="E306" s="71">
        <f t="shared" ca="1" si="8"/>
        <v>0.58567587672806931</v>
      </c>
      <c r="F306" s="71">
        <f t="shared" ca="1" si="9"/>
        <v>31.159945135788753</v>
      </c>
    </row>
    <row r="307" spans="5:6" x14ac:dyDescent="0.25">
      <c r="E307" s="71">
        <f t="shared" ca="1" si="8"/>
        <v>0.34486316588543164</v>
      </c>
      <c r="F307" s="71">
        <f t="shared" ca="1" si="9"/>
        <v>4.7204296211293668</v>
      </c>
    </row>
    <row r="308" spans="5:6" x14ac:dyDescent="0.25">
      <c r="E308" s="71">
        <f t="shared" ca="1" si="8"/>
        <v>0.15283876955217712</v>
      </c>
      <c r="F308" s="71">
        <f t="shared" ca="1" si="9"/>
        <v>3.3546597557326137</v>
      </c>
    </row>
    <row r="309" spans="5:6" x14ac:dyDescent="0.25">
      <c r="E309" s="71">
        <f t="shared" ca="1" si="8"/>
        <v>0.745734546121401</v>
      </c>
      <c r="F309" s="71">
        <f t="shared" ca="1" si="9"/>
        <v>131.49396210072425</v>
      </c>
    </row>
    <row r="310" spans="5:6" x14ac:dyDescent="0.25">
      <c r="E310" s="71">
        <f t="shared" ca="1" si="8"/>
        <v>0.27255067418386048</v>
      </c>
      <c r="F310" s="71">
        <f t="shared" ca="1" si="9"/>
        <v>3.9038505901485152</v>
      </c>
    </row>
    <row r="311" spans="5:6" x14ac:dyDescent="0.25">
      <c r="E311" s="71">
        <f t="shared" ca="1" si="8"/>
        <v>0.87115386232268421</v>
      </c>
      <c r="F311" s="71">
        <f t="shared" ca="1" si="9"/>
        <v>342.98400945440386</v>
      </c>
    </row>
    <row r="312" spans="5:6" x14ac:dyDescent="0.25">
      <c r="E312" s="71">
        <f t="shared" ca="1" si="8"/>
        <v>0.39540004315687272</v>
      </c>
      <c r="F312" s="71">
        <f t="shared" ca="1" si="9"/>
        <v>5.8808993530877576</v>
      </c>
    </row>
    <row r="313" spans="5:6" x14ac:dyDescent="0.25">
      <c r="E313" s="71">
        <f t="shared" ca="1" si="8"/>
        <v>0.2036005075407038</v>
      </c>
      <c r="F313" s="71">
        <f t="shared" ca="1" si="9"/>
        <v>3.5229673446878644</v>
      </c>
    </row>
    <row r="314" spans="5:6" x14ac:dyDescent="0.25">
      <c r="E314" s="71">
        <f t="shared" ca="1" si="8"/>
        <v>0.21028834969666366</v>
      </c>
      <c r="F314" s="71">
        <f t="shared" ca="1" si="9"/>
        <v>3.550584338874367</v>
      </c>
    </row>
    <row r="315" spans="5:6" x14ac:dyDescent="0.25">
      <c r="E315" s="71">
        <f t="shared" ca="1" si="8"/>
        <v>0.46124116282915273</v>
      </c>
      <c r="F315" s="71">
        <f t="shared" ca="1" si="9"/>
        <v>9.1763269328048871</v>
      </c>
    </row>
    <row r="316" spans="5:6" x14ac:dyDescent="0.25">
      <c r="E316" s="71">
        <f t="shared" ca="1" si="8"/>
        <v>0.33538749435701554</v>
      </c>
      <c r="F316" s="71">
        <f t="shared" ca="1" si="9"/>
        <v>4.5722787142319135</v>
      </c>
    </row>
    <row r="317" spans="5:6" x14ac:dyDescent="0.25">
      <c r="E317" s="71">
        <f t="shared" ca="1" si="8"/>
        <v>0.47306358039106167</v>
      </c>
      <c r="F317" s="71">
        <f t="shared" ca="1" si="9"/>
        <v>10.144313958562112</v>
      </c>
    </row>
    <row r="318" spans="5:6" x14ac:dyDescent="0.25">
      <c r="E318" s="71">
        <f t="shared" ca="1" si="8"/>
        <v>0.86429402571539737</v>
      </c>
      <c r="F318" s="71">
        <f t="shared" ca="1" si="9"/>
        <v>325.08877801801003</v>
      </c>
    </row>
    <row r="319" spans="5:6" x14ac:dyDescent="0.25">
      <c r="E319" s="71">
        <f t="shared" ca="1" si="8"/>
        <v>0.57086354043842824</v>
      </c>
      <c r="F319" s="71">
        <f t="shared" ca="1" si="9"/>
        <v>26.764051163448077</v>
      </c>
    </row>
    <row r="320" spans="5:6" x14ac:dyDescent="0.25">
      <c r="E320" s="71">
        <f t="shared" ca="1" si="8"/>
        <v>0.95913584862766466</v>
      </c>
      <c r="F320" s="71">
        <f t="shared" ca="1" si="9"/>
        <v>780.41957784090812</v>
      </c>
    </row>
    <row r="321" spans="5:6" x14ac:dyDescent="0.25">
      <c r="E321" s="71">
        <f t="shared" ca="1" si="8"/>
        <v>0.6610719895315017</v>
      </c>
      <c r="F321" s="71">
        <f t="shared" ca="1" si="9"/>
        <v>64.511618839172399</v>
      </c>
    </row>
    <row r="322" spans="5:6" x14ac:dyDescent="0.25">
      <c r="E322" s="71">
        <f t="shared" ca="1" si="8"/>
        <v>0.73080999043633965</v>
      </c>
      <c r="F322" s="71">
        <f t="shared" ca="1" si="9"/>
        <v>116.75856458199047</v>
      </c>
    </row>
    <row r="323" spans="5:6" x14ac:dyDescent="0.25">
      <c r="E323" s="71">
        <f t="shared" ca="1" si="8"/>
        <v>0.87247741035523085</v>
      </c>
      <c r="F323" s="71">
        <f t="shared" ca="1" si="9"/>
        <v>346.57257177221152</v>
      </c>
    </row>
    <row r="324" spans="5:6" x14ac:dyDescent="0.25">
      <c r="E324" s="71">
        <f t="shared" ref="E324:E387" ca="1" si="10">RAND()</f>
        <v>0.92213936978135747</v>
      </c>
      <c r="F324" s="71">
        <f t="shared" ref="F324:F387" ca="1" si="11">$C$3+$C$4*((($C$5*_xlfn.NORM.S.INV(E324)+SQRT(($C$5*_xlfn.NORM.S.INV(E324))^2+4))/(2))^2)</f>
        <v>526.63214496351861</v>
      </c>
    </row>
    <row r="325" spans="5:6" x14ac:dyDescent="0.25">
      <c r="E325" s="71">
        <f t="shared" ca="1" si="10"/>
        <v>4.2473036747041171E-2</v>
      </c>
      <c r="F325" s="71">
        <f t="shared" ca="1" si="11"/>
        <v>3.1312720263142406</v>
      </c>
    </row>
    <row r="326" spans="5:6" x14ac:dyDescent="0.25">
      <c r="E326" s="71">
        <f t="shared" ca="1" si="10"/>
        <v>0.37844224781277158</v>
      </c>
      <c r="F326" s="71">
        <f t="shared" ca="1" si="11"/>
        <v>5.4065934637121202</v>
      </c>
    </row>
    <row r="327" spans="5:6" x14ac:dyDescent="0.25">
      <c r="E327" s="71">
        <f t="shared" ca="1" si="10"/>
        <v>0.74429088586945691</v>
      </c>
      <c r="F327" s="71">
        <f t="shared" ca="1" si="11"/>
        <v>130.00367995033361</v>
      </c>
    </row>
    <row r="328" spans="5:6" x14ac:dyDescent="0.25">
      <c r="E328" s="71">
        <f t="shared" ca="1" si="10"/>
        <v>0.75841738847645312</v>
      </c>
      <c r="F328" s="71">
        <f t="shared" ca="1" si="11"/>
        <v>145.22454358759967</v>
      </c>
    </row>
    <row r="329" spans="5:6" x14ac:dyDescent="0.25">
      <c r="E329" s="71">
        <f t="shared" ca="1" si="10"/>
        <v>7.1455500510307579E-2</v>
      </c>
      <c r="F329" s="71">
        <f t="shared" ca="1" si="11"/>
        <v>3.1797257977940054</v>
      </c>
    </row>
    <row r="330" spans="5:6" x14ac:dyDescent="0.25">
      <c r="E330" s="71">
        <f t="shared" ca="1" si="10"/>
        <v>3.0867628572397776E-2</v>
      </c>
      <c r="F330" s="71">
        <f t="shared" ca="1" si="11"/>
        <v>3.1120544024375518</v>
      </c>
    </row>
    <row r="331" spans="5:6" x14ac:dyDescent="0.25">
      <c r="E331" s="71">
        <f t="shared" ca="1" si="10"/>
        <v>0.4945937133008661</v>
      </c>
      <c r="F331" s="71">
        <f t="shared" ca="1" si="11"/>
        <v>12.344969898608865</v>
      </c>
    </row>
    <row r="332" spans="5:6" x14ac:dyDescent="0.25">
      <c r="E332" s="71">
        <f t="shared" ca="1" si="10"/>
        <v>0.79440372522495761</v>
      </c>
      <c r="F332" s="71">
        <f t="shared" ca="1" si="11"/>
        <v>191.30645000959248</v>
      </c>
    </row>
    <row r="333" spans="5:6" x14ac:dyDescent="0.25">
      <c r="E333" s="71">
        <f t="shared" ca="1" si="10"/>
        <v>0.73716269205970064</v>
      </c>
      <c r="F333" s="71">
        <f t="shared" ca="1" si="11"/>
        <v>122.85208419985915</v>
      </c>
    </row>
    <row r="334" spans="5:6" x14ac:dyDescent="0.25">
      <c r="E334" s="71">
        <f t="shared" ca="1" si="10"/>
        <v>6.141437646951653E-2</v>
      </c>
      <c r="F334" s="71">
        <f t="shared" ca="1" si="11"/>
        <v>3.1625867960388301</v>
      </c>
    </row>
    <row r="335" spans="5:6" x14ac:dyDescent="0.25">
      <c r="E335" s="71">
        <f t="shared" ca="1" si="10"/>
        <v>0.96759674257037531</v>
      </c>
      <c r="F335" s="71">
        <f t="shared" ca="1" si="11"/>
        <v>875.35946933848993</v>
      </c>
    </row>
    <row r="336" spans="5:6" x14ac:dyDescent="0.25">
      <c r="E336" s="71">
        <f t="shared" ca="1" si="10"/>
        <v>0.44843126670576816</v>
      </c>
      <c r="F336" s="71">
        <f t="shared" ca="1" si="11"/>
        <v>8.2872365555235294</v>
      </c>
    </row>
    <row r="337" spans="5:6" x14ac:dyDescent="0.25">
      <c r="E337" s="71">
        <f t="shared" ca="1" si="10"/>
        <v>0.58459898883898231</v>
      </c>
      <c r="F337" s="71">
        <f t="shared" ca="1" si="11"/>
        <v>30.819434626838845</v>
      </c>
    </row>
    <row r="338" spans="5:6" x14ac:dyDescent="0.25">
      <c r="E338" s="71">
        <f t="shared" ca="1" si="10"/>
        <v>0.58414043680929084</v>
      </c>
      <c r="F338" s="71">
        <f t="shared" ca="1" si="11"/>
        <v>30.67546050910347</v>
      </c>
    </row>
    <row r="339" spans="5:6" x14ac:dyDescent="0.25">
      <c r="E339" s="71">
        <f t="shared" ca="1" si="10"/>
        <v>7.2714889722987008E-2</v>
      </c>
      <c r="F339" s="71">
        <f t="shared" ca="1" si="11"/>
        <v>3.1819160068194514</v>
      </c>
    </row>
    <row r="340" spans="5:6" x14ac:dyDescent="0.25">
      <c r="E340" s="71">
        <f t="shared" ca="1" si="10"/>
        <v>0.26832235803402416</v>
      </c>
      <c r="F340" s="71">
        <f t="shared" ca="1" si="11"/>
        <v>3.872785439783593</v>
      </c>
    </row>
    <row r="341" spans="5:6" x14ac:dyDescent="0.25">
      <c r="E341" s="71">
        <f t="shared" ca="1" si="10"/>
        <v>0.1874114406933407</v>
      </c>
      <c r="F341" s="71">
        <f t="shared" ca="1" si="11"/>
        <v>3.4620191839998355</v>
      </c>
    </row>
    <row r="342" spans="5:6" x14ac:dyDescent="0.25">
      <c r="E342" s="71">
        <f t="shared" ca="1" si="10"/>
        <v>0.88670997671343144</v>
      </c>
      <c r="F342" s="71">
        <f t="shared" ca="1" si="11"/>
        <v>388.29101528466776</v>
      </c>
    </row>
    <row r="343" spans="5:6" x14ac:dyDescent="0.25">
      <c r="E343" s="71">
        <f t="shared" ca="1" si="10"/>
        <v>0.43575504706893242</v>
      </c>
      <c r="F343" s="71">
        <f t="shared" ca="1" si="11"/>
        <v>7.5468731526174633</v>
      </c>
    </row>
    <row r="344" spans="5:6" x14ac:dyDescent="0.25">
      <c r="E344" s="71">
        <f t="shared" ca="1" si="10"/>
        <v>0.90681087602136101</v>
      </c>
      <c r="F344" s="71">
        <f t="shared" ca="1" si="11"/>
        <v>459.28506395562312</v>
      </c>
    </row>
    <row r="345" spans="5:6" x14ac:dyDescent="0.25">
      <c r="E345" s="71">
        <f t="shared" ca="1" si="10"/>
        <v>0.29994722256083894</v>
      </c>
      <c r="F345" s="71">
        <f t="shared" ca="1" si="11"/>
        <v>4.1409292621384157</v>
      </c>
    </row>
    <row r="346" spans="5:6" x14ac:dyDescent="0.25">
      <c r="E346" s="71">
        <f t="shared" ca="1" si="10"/>
        <v>0.55420073236221479</v>
      </c>
      <c r="F346" s="71">
        <f t="shared" ca="1" si="11"/>
        <v>22.520310962024116</v>
      </c>
    </row>
    <row r="347" spans="5:6" x14ac:dyDescent="0.25">
      <c r="E347" s="71">
        <f t="shared" ca="1" si="10"/>
        <v>5.1994962548822521E-2</v>
      </c>
      <c r="F347" s="71">
        <f t="shared" ca="1" si="11"/>
        <v>3.1469144546241052</v>
      </c>
    </row>
    <row r="348" spans="5:6" x14ac:dyDescent="0.25">
      <c r="E348" s="71">
        <f t="shared" ca="1" si="10"/>
        <v>0.64252739141998405</v>
      </c>
      <c r="F348" s="71">
        <f t="shared" ca="1" si="11"/>
        <v>54.401423367371308</v>
      </c>
    </row>
    <row r="349" spans="5:6" x14ac:dyDescent="0.25">
      <c r="E349" s="71">
        <f t="shared" ca="1" si="10"/>
        <v>0.94218487729234979</v>
      </c>
      <c r="F349" s="71">
        <f t="shared" ca="1" si="11"/>
        <v>641.72666755505486</v>
      </c>
    </row>
    <row r="350" spans="5:6" x14ac:dyDescent="0.25">
      <c r="E350" s="71">
        <f t="shared" ca="1" si="10"/>
        <v>0.54327806041450399</v>
      </c>
      <c r="F350" s="71">
        <f t="shared" ca="1" si="11"/>
        <v>20.108711423453812</v>
      </c>
    </row>
    <row r="351" spans="5:6" x14ac:dyDescent="0.25">
      <c r="E351" s="71">
        <f t="shared" ca="1" si="10"/>
        <v>0.47734793450149049</v>
      </c>
      <c r="F351" s="71">
        <f t="shared" ca="1" si="11"/>
        <v>10.534385243924136</v>
      </c>
    </row>
    <row r="352" spans="5:6" x14ac:dyDescent="0.25">
      <c r="E352" s="71">
        <f t="shared" ca="1" si="10"/>
        <v>0.52934082857801357</v>
      </c>
      <c r="F352" s="71">
        <f t="shared" ca="1" si="11"/>
        <v>17.419816858879045</v>
      </c>
    </row>
    <row r="353" spans="5:6" x14ac:dyDescent="0.25">
      <c r="E353" s="71">
        <f t="shared" ca="1" si="10"/>
        <v>0.30339714557566033</v>
      </c>
      <c r="F353" s="71">
        <f t="shared" ca="1" si="11"/>
        <v>4.1758966937697224</v>
      </c>
    </row>
    <row r="354" spans="5:6" x14ac:dyDescent="0.25">
      <c r="E354" s="71">
        <f t="shared" ca="1" si="10"/>
        <v>0.9053736881324862</v>
      </c>
      <c r="F354" s="71">
        <f t="shared" ca="1" si="11"/>
        <v>453.63462283343847</v>
      </c>
    </row>
    <row r="355" spans="5:6" x14ac:dyDescent="0.25">
      <c r="E355" s="71">
        <f t="shared" ca="1" si="10"/>
        <v>0.6938513561847055</v>
      </c>
      <c r="F355" s="71">
        <f t="shared" ca="1" si="11"/>
        <v>86.006059043160889</v>
      </c>
    </row>
    <row r="356" spans="5:6" x14ac:dyDescent="0.25">
      <c r="E356" s="71">
        <f t="shared" ca="1" si="10"/>
        <v>0.62709552545673286</v>
      </c>
      <c r="F356" s="71">
        <f t="shared" ca="1" si="11"/>
        <v>46.99884241391063</v>
      </c>
    </row>
    <row r="357" spans="5:6" x14ac:dyDescent="0.25">
      <c r="E357" s="71">
        <f t="shared" ca="1" si="10"/>
        <v>0.43500543793657276</v>
      </c>
      <c r="F357" s="71">
        <f t="shared" ca="1" si="11"/>
        <v>7.5069524278929602</v>
      </c>
    </row>
    <row r="358" spans="5:6" x14ac:dyDescent="0.25">
      <c r="E358" s="71">
        <f t="shared" ca="1" si="10"/>
        <v>0.94954366497552467</v>
      </c>
      <c r="F358" s="71">
        <f t="shared" ca="1" si="11"/>
        <v>695.62059116714522</v>
      </c>
    </row>
    <row r="359" spans="5:6" x14ac:dyDescent="0.25">
      <c r="E359" s="71">
        <f t="shared" ca="1" si="10"/>
        <v>0.76889700889157897</v>
      </c>
      <c r="F359" s="71">
        <f t="shared" ca="1" si="11"/>
        <v>157.48954035322089</v>
      </c>
    </row>
    <row r="360" spans="5:6" x14ac:dyDescent="0.25">
      <c r="E360" s="71">
        <f t="shared" ca="1" si="10"/>
        <v>0.7248788889133595</v>
      </c>
      <c r="F360" s="71">
        <f t="shared" ca="1" si="11"/>
        <v>111.29747128736199</v>
      </c>
    </row>
    <row r="361" spans="5:6" x14ac:dyDescent="0.25">
      <c r="E361" s="71">
        <f t="shared" ca="1" si="10"/>
        <v>0.63602995800413564</v>
      </c>
      <c r="F361" s="71">
        <f t="shared" ca="1" si="11"/>
        <v>51.177187879023975</v>
      </c>
    </row>
    <row r="362" spans="5:6" x14ac:dyDescent="0.25">
      <c r="E362" s="71">
        <f t="shared" ca="1" si="10"/>
        <v>0.2471209381791073</v>
      </c>
      <c r="F362" s="71">
        <f t="shared" ca="1" si="11"/>
        <v>3.7348360412829935</v>
      </c>
    </row>
    <row r="363" spans="5:6" x14ac:dyDescent="0.25">
      <c r="E363" s="71">
        <f t="shared" ca="1" si="10"/>
        <v>0.89397790149072709</v>
      </c>
      <c r="F363" s="71">
        <f t="shared" ca="1" si="11"/>
        <v>412.10917792901478</v>
      </c>
    </row>
    <row r="364" spans="5:6" x14ac:dyDescent="0.25">
      <c r="E364" s="71">
        <f t="shared" ca="1" si="10"/>
        <v>0.69682645588689818</v>
      </c>
      <c r="F364" s="71">
        <f t="shared" ca="1" si="11"/>
        <v>88.208571178563787</v>
      </c>
    </row>
    <row r="365" spans="5:6" x14ac:dyDescent="0.25">
      <c r="E365" s="71">
        <f t="shared" ca="1" si="10"/>
        <v>0.54011279713851301</v>
      </c>
      <c r="F365" s="71">
        <f t="shared" ca="1" si="11"/>
        <v>19.461092728894386</v>
      </c>
    </row>
    <row r="366" spans="5:6" x14ac:dyDescent="0.25">
      <c r="E366" s="71">
        <f t="shared" ca="1" si="10"/>
        <v>0.49565457410683289</v>
      </c>
      <c r="F366" s="71">
        <f t="shared" ca="1" si="11"/>
        <v>12.470000006798566</v>
      </c>
    </row>
    <row r="367" spans="5:6" x14ac:dyDescent="0.25">
      <c r="E367" s="71">
        <f t="shared" ca="1" si="10"/>
        <v>0.14006799736571318</v>
      </c>
      <c r="F367" s="71">
        <f t="shared" ca="1" si="11"/>
        <v>3.3212477229263659</v>
      </c>
    </row>
    <row r="368" spans="5:6" x14ac:dyDescent="0.25">
      <c r="E368" s="71">
        <f t="shared" ca="1" si="10"/>
        <v>0.61642012390166823</v>
      </c>
      <c r="F368" s="71">
        <f t="shared" ca="1" si="11"/>
        <v>42.378152691760356</v>
      </c>
    </row>
    <row r="369" spans="5:6" x14ac:dyDescent="0.25">
      <c r="E369" s="71">
        <f t="shared" ca="1" si="10"/>
        <v>0.58780507959876693</v>
      </c>
      <c r="F369" s="71">
        <f t="shared" ca="1" si="11"/>
        <v>31.843143325935419</v>
      </c>
    </row>
    <row r="370" spans="5:6" x14ac:dyDescent="0.25">
      <c r="E370" s="71">
        <f t="shared" ca="1" si="10"/>
        <v>4.5264589052939064E-2</v>
      </c>
      <c r="F370" s="71">
        <f t="shared" ca="1" si="11"/>
        <v>3.135851340150404</v>
      </c>
    </row>
    <row r="371" spans="5:6" x14ac:dyDescent="0.25">
      <c r="E371" s="71">
        <f t="shared" ca="1" si="10"/>
        <v>0.16142384269351417</v>
      </c>
      <c r="F371" s="71">
        <f t="shared" ca="1" si="11"/>
        <v>3.3788381555867533</v>
      </c>
    </row>
    <row r="372" spans="5:6" x14ac:dyDescent="0.25">
      <c r="E372" s="71">
        <f t="shared" ca="1" si="10"/>
        <v>0.5132596173595303</v>
      </c>
      <c r="F372" s="71">
        <f t="shared" ca="1" si="11"/>
        <v>14.806020521986291</v>
      </c>
    </row>
    <row r="373" spans="5:6" x14ac:dyDescent="0.25">
      <c r="E373" s="71">
        <f t="shared" ca="1" si="10"/>
        <v>0.70485181687468368</v>
      </c>
      <c r="F373" s="71">
        <f t="shared" ca="1" si="11"/>
        <v>94.376039736724465</v>
      </c>
    </row>
    <row r="374" spans="5:6" x14ac:dyDescent="0.25">
      <c r="E374" s="71">
        <f t="shared" ca="1" si="10"/>
        <v>0.34202668768470923</v>
      </c>
      <c r="F374" s="71">
        <f t="shared" ca="1" si="11"/>
        <v>4.6743310714640458</v>
      </c>
    </row>
    <row r="375" spans="5:6" x14ac:dyDescent="0.25">
      <c r="E375" s="71">
        <f t="shared" ca="1" si="10"/>
        <v>0.8632364879603216</v>
      </c>
      <c r="F375" s="71">
        <f t="shared" ca="1" si="11"/>
        <v>322.43021140413083</v>
      </c>
    </row>
    <row r="376" spans="5:6" x14ac:dyDescent="0.25">
      <c r="E376" s="71">
        <f t="shared" ca="1" si="10"/>
        <v>0.64094853070193358</v>
      </c>
      <c r="F376" s="71">
        <f t="shared" ca="1" si="11"/>
        <v>53.603249273806917</v>
      </c>
    </row>
    <row r="377" spans="5:6" x14ac:dyDescent="0.25">
      <c r="E377" s="71">
        <f t="shared" ca="1" si="10"/>
        <v>0.983777967507388</v>
      </c>
      <c r="F377" s="71">
        <f t="shared" ca="1" si="11"/>
        <v>1166.6334447208233</v>
      </c>
    </row>
    <row r="378" spans="5:6" x14ac:dyDescent="0.25">
      <c r="E378" s="71">
        <f t="shared" ca="1" si="10"/>
        <v>0.82205433724399568</v>
      </c>
      <c r="F378" s="71">
        <f t="shared" ca="1" si="11"/>
        <v>235.65507230935646</v>
      </c>
    </row>
    <row r="379" spans="5:6" x14ac:dyDescent="0.25">
      <c r="E379" s="71">
        <f t="shared" ca="1" si="10"/>
        <v>0.58214993375397461</v>
      </c>
      <c r="F379" s="71">
        <f t="shared" ca="1" si="11"/>
        <v>30.057505981161466</v>
      </c>
    </row>
    <row r="380" spans="5:6" x14ac:dyDescent="0.25">
      <c r="E380" s="71">
        <f t="shared" ca="1" si="10"/>
        <v>1.9011227780197593E-2</v>
      </c>
      <c r="F380" s="71">
        <f t="shared" ca="1" si="11"/>
        <v>3.0912481118499189</v>
      </c>
    </row>
    <row r="381" spans="5:6" x14ac:dyDescent="0.25">
      <c r="E381" s="71">
        <f t="shared" ca="1" si="10"/>
        <v>0.58178580065864416</v>
      </c>
      <c r="F381" s="71">
        <f t="shared" ca="1" si="11"/>
        <v>29.94568801002605</v>
      </c>
    </row>
    <row r="382" spans="5:6" x14ac:dyDescent="0.25">
      <c r="E382" s="71">
        <f t="shared" ca="1" si="10"/>
        <v>0.34045560641567085</v>
      </c>
      <c r="F382" s="71">
        <f t="shared" ca="1" si="11"/>
        <v>4.649456825467186</v>
      </c>
    </row>
    <row r="383" spans="5:6" x14ac:dyDescent="0.25">
      <c r="E383" s="71">
        <f t="shared" ca="1" si="10"/>
        <v>0.59951471406903378</v>
      </c>
      <c r="F383" s="71">
        <f t="shared" ca="1" si="11"/>
        <v>35.842674212951302</v>
      </c>
    </row>
    <row r="384" spans="5:6" x14ac:dyDescent="0.25">
      <c r="E384" s="71">
        <f t="shared" ca="1" si="10"/>
        <v>0.32779876852451073</v>
      </c>
      <c r="F384" s="71">
        <f t="shared" ca="1" si="11"/>
        <v>4.464900771966211</v>
      </c>
    </row>
    <row r="385" spans="5:6" x14ac:dyDescent="0.25">
      <c r="E385" s="71">
        <f t="shared" ca="1" si="10"/>
        <v>0.77198740281770051</v>
      </c>
      <c r="F385" s="71">
        <f t="shared" ca="1" si="11"/>
        <v>161.27641295336124</v>
      </c>
    </row>
    <row r="386" spans="5:6" x14ac:dyDescent="0.25">
      <c r="E386" s="71">
        <f t="shared" ca="1" si="10"/>
        <v>0.27663466009784199</v>
      </c>
      <c r="F386" s="71">
        <f t="shared" ca="1" si="11"/>
        <v>3.9351206453323742</v>
      </c>
    </row>
    <row r="387" spans="5:6" x14ac:dyDescent="0.25">
      <c r="E387" s="71">
        <f t="shared" ca="1" si="10"/>
        <v>0.8511525157228349</v>
      </c>
      <c r="F387" s="71">
        <f t="shared" ca="1" si="11"/>
        <v>293.77894502630915</v>
      </c>
    </row>
    <row r="388" spans="5:6" x14ac:dyDescent="0.25">
      <c r="E388" s="71">
        <f t="shared" ref="E388:E451" ca="1" si="12">RAND()</f>
        <v>0.59924932494868199</v>
      </c>
      <c r="F388" s="71">
        <f t="shared" ref="F388:F451" ca="1" si="13">$C$3+$C$4*((($C$5*_xlfn.NORM.S.INV(E388)+SQRT(($C$5*_xlfn.NORM.S.INV(E388))^2+4))/(2))^2)</f>
        <v>35.747382820373346</v>
      </c>
    </row>
    <row r="389" spans="5:6" x14ac:dyDescent="0.25">
      <c r="E389" s="71">
        <f t="shared" ca="1" si="12"/>
        <v>0.51372373761391521</v>
      </c>
      <c r="F389" s="71">
        <f t="shared" ca="1" si="13"/>
        <v>14.87468861881783</v>
      </c>
    </row>
    <row r="390" spans="5:6" x14ac:dyDescent="0.25">
      <c r="E390" s="71">
        <f t="shared" ca="1" si="12"/>
        <v>0.57723182188537459</v>
      </c>
      <c r="F390" s="71">
        <f t="shared" ca="1" si="13"/>
        <v>28.578930474183899</v>
      </c>
    </row>
    <row r="391" spans="5:6" x14ac:dyDescent="0.25">
      <c r="E391" s="71">
        <f t="shared" ca="1" si="12"/>
        <v>0.57053498485742371</v>
      </c>
      <c r="F391" s="71">
        <f t="shared" ca="1" si="13"/>
        <v>26.673403561144237</v>
      </c>
    </row>
    <row r="392" spans="5:6" x14ac:dyDescent="0.25">
      <c r="E392" s="71">
        <f t="shared" ca="1" si="12"/>
        <v>8.0627856008874788E-2</v>
      </c>
      <c r="F392" s="71">
        <f t="shared" ca="1" si="13"/>
        <v>3.1959221539260261</v>
      </c>
    </row>
    <row r="393" spans="5:6" x14ac:dyDescent="0.25">
      <c r="E393" s="71">
        <f t="shared" ca="1" si="12"/>
        <v>0.45764618605288299</v>
      </c>
      <c r="F393" s="71">
        <f t="shared" ca="1" si="13"/>
        <v>8.9111110780081813</v>
      </c>
    </row>
    <row r="394" spans="5:6" x14ac:dyDescent="0.25">
      <c r="E394" s="71">
        <f t="shared" ca="1" si="12"/>
        <v>0.90381214396722709</v>
      </c>
      <c r="F394" s="71">
        <f t="shared" ca="1" si="13"/>
        <v>447.60741002457382</v>
      </c>
    </row>
    <row r="395" spans="5:6" x14ac:dyDescent="0.25">
      <c r="E395" s="71">
        <f t="shared" ca="1" si="12"/>
        <v>0.96710676784803096</v>
      </c>
      <c r="F395" s="71">
        <f t="shared" ca="1" si="13"/>
        <v>869.17034770081102</v>
      </c>
    </row>
    <row r="396" spans="5:6" x14ac:dyDescent="0.25">
      <c r="E396" s="71">
        <f t="shared" ca="1" si="12"/>
        <v>8.9702221097226698E-2</v>
      </c>
      <c r="F396" s="71">
        <f t="shared" ca="1" si="13"/>
        <v>3.2125736990505018</v>
      </c>
    </row>
    <row r="397" spans="5:6" x14ac:dyDescent="0.25">
      <c r="E397" s="71">
        <f t="shared" ca="1" si="12"/>
        <v>3.9289962479008067E-2</v>
      </c>
      <c r="F397" s="71">
        <f t="shared" ca="1" si="13"/>
        <v>3.1260427365544943</v>
      </c>
    </row>
    <row r="398" spans="5:6" x14ac:dyDescent="0.25">
      <c r="E398" s="71">
        <f t="shared" ca="1" si="12"/>
        <v>0.63458674047416785</v>
      </c>
      <c r="F398" s="71">
        <f t="shared" ca="1" si="13"/>
        <v>50.482481207861071</v>
      </c>
    </row>
    <row r="399" spans="5:6" x14ac:dyDescent="0.25">
      <c r="E399" s="71">
        <f t="shared" ca="1" si="12"/>
        <v>0.13834703215090383</v>
      </c>
      <c r="F399" s="71">
        <f t="shared" ca="1" si="13"/>
        <v>3.3169600981243792</v>
      </c>
    </row>
    <row r="400" spans="5:6" x14ac:dyDescent="0.25">
      <c r="E400" s="71">
        <f t="shared" ca="1" si="12"/>
        <v>2.3595515374141951E-2</v>
      </c>
      <c r="F400" s="71">
        <f t="shared" ca="1" si="13"/>
        <v>3.0995478956003581</v>
      </c>
    </row>
    <row r="401" spans="5:6" x14ac:dyDescent="0.25">
      <c r="E401" s="71">
        <f t="shared" ca="1" si="12"/>
        <v>0.98038957097025781</v>
      </c>
      <c r="F401" s="71">
        <f t="shared" ca="1" si="13"/>
        <v>1085.726564346679</v>
      </c>
    </row>
    <row r="402" spans="5:6" x14ac:dyDescent="0.25">
      <c r="E402" s="71">
        <f t="shared" ca="1" si="12"/>
        <v>0.9972694142804206</v>
      </c>
      <c r="F402" s="71">
        <f t="shared" ca="1" si="13"/>
        <v>1952.9543525089111</v>
      </c>
    </row>
    <row r="403" spans="5:6" x14ac:dyDescent="0.25">
      <c r="E403" s="71">
        <f t="shared" ca="1" si="12"/>
        <v>0.35947570807453266</v>
      </c>
      <c r="F403" s="71">
        <f t="shared" ca="1" si="13"/>
        <v>4.9845049946401074</v>
      </c>
    </row>
    <row r="404" spans="5:6" x14ac:dyDescent="0.25">
      <c r="E404" s="71">
        <f t="shared" ca="1" si="12"/>
        <v>0.45828193754396052</v>
      </c>
      <c r="F404" s="71">
        <f t="shared" ca="1" si="13"/>
        <v>8.9570836594720156</v>
      </c>
    </row>
    <row r="405" spans="5:6" x14ac:dyDescent="0.25">
      <c r="E405" s="71">
        <f t="shared" ca="1" si="12"/>
        <v>0.28249508329452067</v>
      </c>
      <c r="F405" s="71">
        <f t="shared" ca="1" si="13"/>
        <v>3.9822987014239879</v>
      </c>
    </row>
    <row r="406" spans="5:6" x14ac:dyDescent="0.25">
      <c r="E406" s="71">
        <f t="shared" ca="1" si="12"/>
        <v>0.88005732660177716</v>
      </c>
      <c r="F406" s="71">
        <f t="shared" ca="1" si="13"/>
        <v>368.04295983464084</v>
      </c>
    </row>
    <row r="407" spans="5:6" x14ac:dyDescent="0.25">
      <c r="E407" s="71">
        <f t="shared" ca="1" si="12"/>
        <v>0.17377437778224691</v>
      </c>
      <c r="F407" s="71">
        <f t="shared" ca="1" si="13"/>
        <v>3.4163537515462257</v>
      </c>
    </row>
    <row r="408" spans="5:6" x14ac:dyDescent="0.25">
      <c r="E408" s="71">
        <f t="shared" ca="1" si="12"/>
        <v>0.38778776456756814</v>
      </c>
      <c r="F408" s="71">
        <f t="shared" ca="1" si="13"/>
        <v>5.655058341287349</v>
      </c>
    </row>
    <row r="409" spans="5:6" x14ac:dyDescent="0.25">
      <c r="E409" s="71">
        <f t="shared" ca="1" si="12"/>
        <v>0.87102275180472555</v>
      </c>
      <c r="F409" s="71">
        <f t="shared" ca="1" si="13"/>
        <v>342.63100138186724</v>
      </c>
    </row>
    <row r="410" spans="5:6" x14ac:dyDescent="0.25">
      <c r="E410" s="71">
        <f t="shared" ca="1" si="12"/>
        <v>0.28065436674886257</v>
      </c>
      <c r="F410" s="71">
        <f t="shared" ca="1" si="13"/>
        <v>3.9671774280522358</v>
      </c>
    </row>
    <row r="411" spans="5:6" x14ac:dyDescent="0.25">
      <c r="E411" s="71">
        <f t="shared" ca="1" si="12"/>
        <v>0.43550939816608003</v>
      </c>
      <c r="F411" s="71">
        <f t="shared" ca="1" si="13"/>
        <v>7.5337462755418851</v>
      </c>
    </row>
    <row r="412" spans="5:6" x14ac:dyDescent="0.25">
      <c r="E412" s="71">
        <f t="shared" ca="1" si="12"/>
        <v>0.42192324285991845</v>
      </c>
      <c r="F412" s="71">
        <f t="shared" ca="1" si="13"/>
        <v>6.871749776620522</v>
      </c>
    </row>
    <row r="413" spans="5:6" x14ac:dyDescent="0.25">
      <c r="E413" s="71">
        <f t="shared" ca="1" si="12"/>
        <v>0.43082891728590944</v>
      </c>
      <c r="F413" s="71">
        <f t="shared" ca="1" si="13"/>
        <v>7.2918100042290899</v>
      </c>
    </row>
    <row r="414" spans="5:6" x14ac:dyDescent="0.25">
      <c r="E414" s="71">
        <f t="shared" ca="1" si="12"/>
        <v>0.35004886091096199</v>
      </c>
      <c r="F414" s="71">
        <f t="shared" ca="1" si="13"/>
        <v>4.8088512851703049</v>
      </c>
    </row>
    <row r="415" spans="5:6" x14ac:dyDescent="0.25">
      <c r="E415" s="71">
        <f t="shared" ca="1" si="12"/>
        <v>0.64049108009841926</v>
      </c>
      <c r="F415" s="71">
        <f t="shared" ca="1" si="13"/>
        <v>53.373765541407025</v>
      </c>
    </row>
    <row r="416" spans="5:6" x14ac:dyDescent="0.25">
      <c r="E416" s="71">
        <f t="shared" ca="1" si="12"/>
        <v>0.8914887657613334</v>
      </c>
      <c r="F416" s="71">
        <f t="shared" ca="1" si="13"/>
        <v>403.7383737829644</v>
      </c>
    </row>
    <row r="417" spans="5:6" x14ac:dyDescent="0.25">
      <c r="E417" s="71">
        <f t="shared" ca="1" si="12"/>
        <v>0.76136337366022255</v>
      </c>
      <c r="F417" s="71">
        <f t="shared" ca="1" si="13"/>
        <v>148.58496511277244</v>
      </c>
    </row>
    <row r="418" spans="5:6" x14ac:dyDescent="0.25">
      <c r="E418" s="71">
        <f t="shared" ca="1" si="12"/>
        <v>0.38434760885286501</v>
      </c>
      <c r="F418" s="71">
        <f t="shared" ca="1" si="13"/>
        <v>5.5601009296043884</v>
      </c>
    </row>
    <row r="419" spans="5:6" x14ac:dyDescent="0.25">
      <c r="E419" s="71">
        <f t="shared" ca="1" si="12"/>
        <v>0.41992355971128648</v>
      </c>
      <c r="F419" s="71">
        <f t="shared" ca="1" si="13"/>
        <v>6.7841782786952241</v>
      </c>
    </row>
    <row r="420" spans="5:6" x14ac:dyDescent="0.25">
      <c r="E420" s="71">
        <f t="shared" ca="1" si="12"/>
        <v>0.1367806538232994</v>
      </c>
      <c r="F420" s="71">
        <f t="shared" ca="1" si="13"/>
        <v>3.3130994579884065</v>
      </c>
    </row>
    <row r="421" spans="5:6" x14ac:dyDescent="0.25">
      <c r="E421" s="71">
        <f t="shared" ca="1" si="12"/>
        <v>0.68162790076335056</v>
      </c>
      <c r="F421" s="71">
        <f t="shared" ca="1" si="13"/>
        <v>77.412531018277974</v>
      </c>
    </row>
    <row r="422" spans="5:6" x14ac:dyDescent="0.25">
      <c r="E422" s="71">
        <f t="shared" ca="1" si="12"/>
        <v>0.223245252150165</v>
      </c>
      <c r="F422" s="71">
        <f t="shared" ca="1" si="13"/>
        <v>3.6087254842049177</v>
      </c>
    </row>
    <row r="423" spans="5:6" x14ac:dyDescent="0.25">
      <c r="E423" s="71">
        <f t="shared" ca="1" si="12"/>
        <v>0.57096825208268243</v>
      </c>
      <c r="F423" s="71">
        <f t="shared" ca="1" si="13"/>
        <v>26.793001684885233</v>
      </c>
    </row>
    <row r="424" spans="5:6" x14ac:dyDescent="0.25">
      <c r="E424" s="71">
        <f t="shared" ca="1" si="12"/>
        <v>5.6842268365309923E-2</v>
      </c>
      <c r="F424" s="71">
        <f t="shared" ca="1" si="13"/>
        <v>3.1549414893377152</v>
      </c>
    </row>
    <row r="425" spans="5:6" x14ac:dyDescent="0.25">
      <c r="E425" s="71">
        <f t="shared" ca="1" si="12"/>
        <v>0.23280930062761851</v>
      </c>
      <c r="F425" s="71">
        <f t="shared" ca="1" si="13"/>
        <v>3.6560275141252703</v>
      </c>
    </row>
    <row r="426" spans="5:6" x14ac:dyDescent="0.25">
      <c r="E426" s="71">
        <f t="shared" ca="1" si="12"/>
        <v>0.38554988560812409</v>
      </c>
      <c r="F426" s="71">
        <f t="shared" ca="1" si="13"/>
        <v>5.5928079038641894</v>
      </c>
    </row>
    <row r="427" spans="5:6" x14ac:dyDescent="0.25">
      <c r="E427" s="71">
        <f t="shared" ca="1" si="12"/>
        <v>0.58817199830861333</v>
      </c>
      <c r="F427" s="71">
        <f t="shared" ca="1" si="13"/>
        <v>31.96221952457859</v>
      </c>
    </row>
    <row r="428" spans="5:6" x14ac:dyDescent="0.25">
      <c r="E428" s="71">
        <f t="shared" ca="1" si="12"/>
        <v>0.66278042146758653</v>
      </c>
      <c r="F428" s="71">
        <f t="shared" ca="1" si="13"/>
        <v>65.513659417459735</v>
      </c>
    </row>
    <row r="429" spans="5:6" x14ac:dyDescent="0.25">
      <c r="E429" s="71">
        <f t="shared" ca="1" si="12"/>
        <v>0.31777375425353116</v>
      </c>
      <c r="F429" s="71">
        <f t="shared" ca="1" si="13"/>
        <v>4.3366021468322824</v>
      </c>
    </row>
    <row r="430" spans="5:6" x14ac:dyDescent="0.25">
      <c r="E430" s="71">
        <f t="shared" ca="1" si="12"/>
        <v>0.36045954661191226</v>
      </c>
      <c r="F430" s="71">
        <f t="shared" ca="1" si="13"/>
        <v>5.0040315303167597</v>
      </c>
    </row>
    <row r="431" spans="5:6" x14ac:dyDescent="0.25">
      <c r="E431" s="71">
        <f t="shared" ca="1" si="12"/>
        <v>0.68217874912998011</v>
      </c>
      <c r="F431" s="71">
        <f t="shared" ca="1" si="13"/>
        <v>77.784444435195013</v>
      </c>
    </row>
    <row r="432" spans="5:6" x14ac:dyDescent="0.25">
      <c r="E432" s="71">
        <f t="shared" ca="1" si="12"/>
        <v>0.96165155666150626</v>
      </c>
      <c r="F432" s="71">
        <f t="shared" ca="1" si="13"/>
        <v>806.26126802364581</v>
      </c>
    </row>
    <row r="433" spans="5:6" x14ac:dyDescent="0.25">
      <c r="E433" s="71">
        <f t="shared" ca="1" si="12"/>
        <v>0.66368099813676673</v>
      </c>
      <c r="F433" s="71">
        <f t="shared" ca="1" si="13"/>
        <v>66.046837016298767</v>
      </c>
    </row>
    <row r="434" spans="5:6" x14ac:dyDescent="0.25">
      <c r="E434" s="71">
        <f t="shared" ca="1" si="12"/>
        <v>0.1921817632628775</v>
      </c>
      <c r="F434" s="71">
        <f t="shared" ca="1" si="13"/>
        <v>3.4791667995747875</v>
      </c>
    </row>
    <row r="435" spans="5:6" x14ac:dyDescent="0.25">
      <c r="E435" s="71">
        <f t="shared" ca="1" si="12"/>
        <v>0.34512199791587028</v>
      </c>
      <c r="F435" s="71">
        <f t="shared" ca="1" si="13"/>
        <v>4.7247141113021787</v>
      </c>
    </row>
    <row r="436" spans="5:6" x14ac:dyDescent="0.25">
      <c r="E436" s="71">
        <f t="shared" ca="1" si="12"/>
        <v>0.28102702198174012</v>
      </c>
      <c r="F436" s="71">
        <f t="shared" ca="1" si="13"/>
        <v>3.970215924591181</v>
      </c>
    </row>
    <row r="437" spans="5:6" x14ac:dyDescent="0.25">
      <c r="E437" s="71">
        <f t="shared" ca="1" si="12"/>
        <v>0.50497468324103689</v>
      </c>
      <c r="F437" s="71">
        <f t="shared" ca="1" si="13"/>
        <v>13.643240780404355</v>
      </c>
    </row>
    <row r="438" spans="5:6" x14ac:dyDescent="0.25">
      <c r="E438" s="71">
        <f t="shared" ca="1" si="12"/>
        <v>0.51694171451320414</v>
      </c>
      <c r="F438" s="71">
        <f t="shared" ca="1" si="13"/>
        <v>15.361473141539818</v>
      </c>
    </row>
    <row r="439" spans="5:6" x14ac:dyDescent="0.25">
      <c r="E439" s="71">
        <f t="shared" ca="1" si="12"/>
        <v>0.54769806088562856</v>
      </c>
      <c r="F439" s="71">
        <f t="shared" ca="1" si="13"/>
        <v>21.051003206605799</v>
      </c>
    </row>
    <row r="440" spans="5:6" x14ac:dyDescent="0.25">
      <c r="E440" s="71">
        <f t="shared" ca="1" si="12"/>
        <v>0.19591808547453038</v>
      </c>
      <c r="F440" s="71">
        <f t="shared" ca="1" si="13"/>
        <v>3.4930576786098744</v>
      </c>
    </row>
    <row r="441" spans="5:6" x14ac:dyDescent="0.25">
      <c r="E441" s="71">
        <f t="shared" ca="1" si="12"/>
        <v>0.27319359290983403</v>
      </c>
      <c r="F441" s="71">
        <f t="shared" ca="1" si="13"/>
        <v>3.9086891083846709</v>
      </c>
    </row>
    <row r="442" spans="5:6" x14ac:dyDescent="0.25">
      <c r="E442" s="71">
        <f t="shared" ca="1" si="12"/>
        <v>0.65698016110275681</v>
      </c>
      <c r="F442" s="71">
        <f t="shared" ca="1" si="13"/>
        <v>62.161254514699976</v>
      </c>
    </row>
    <row r="443" spans="5:6" x14ac:dyDescent="0.25">
      <c r="E443" s="71">
        <f t="shared" ca="1" si="12"/>
        <v>8.5499993052448375E-2</v>
      </c>
      <c r="F443" s="71">
        <f t="shared" ca="1" si="13"/>
        <v>3.2047779131962346</v>
      </c>
    </row>
    <row r="444" spans="5:6" x14ac:dyDescent="0.25">
      <c r="E444" s="71">
        <f t="shared" ca="1" si="12"/>
        <v>3.7194514493058439E-2</v>
      </c>
      <c r="F444" s="71">
        <f t="shared" ca="1" si="13"/>
        <v>3.1225893430692766</v>
      </c>
    </row>
    <row r="445" spans="5:6" x14ac:dyDescent="0.25">
      <c r="E445" s="71">
        <f t="shared" ca="1" si="12"/>
        <v>0.8981407553628693</v>
      </c>
      <c r="F445" s="71">
        <f t="shared" ca="1" si="13"/>
        <v>426.64235042192445</v>
      </c>
    </row>
    <row r="446" spans="5:6" x14ac:dyDescent="0.25">
      <c r="E446" s="71">
        <f t="shared" ca="1" si="12"/>
        <v>0.19412548903246141</v>
      </c>
      <c r="F446" s="71">
        <f t="shared" ca="1" si="13"/>
        <v>3.4863414829477026</v>
      </c>
    </row>
    <row r="447" spans="5:6" x14ac:dyDescent="0.25">
      <c r="E447" s="71">
        <f t="shared" ca="1" si="12"/>
        <v>0.75323660060390873</v>
      </c>
      <c r="F447" s="71">
        <f t="shared" ca="1" si="13"/>
        <v>139.47428247045804</v>
      </c>
    </row>
    <row r="448" spans="5:6" x14ac:dyDescent="0.25">
      <c r="E448" s="71">
        <f t="shared" ca="1" si="12"/>
        <v>0.56187653077138944</v>
      </c>
      <c r="F448" s="71">
        <f t="shared" ca="1" si="13"/>
        <v>24.387144641126056</v>
      </c>
    </row>
    <row r="449" spans="5:6" x14ac:dyDescent="0.25">
      <c r="E449" s="71">
        <f t="shared" ca="1" si="12"/>
        <v>0.9058145135785316</v>
      </c>
      <c r="F449" s="71">
        <f t="shared" ca="1" si="13"/>
        <v>455.35710084559446</v>
      </c>
    </row>
    <row r="450" spans="5:6" x14ac:dyDescent="0.25">
      <c r="E450" s="71">
        <f t="shared" ca="1" si="12"/>
        <v>0.25665113053562361</v>
      </c>
      <c r="F450" s="71">
        <f t="shared" ca="1" si="13"/>
        <v>3.7934054760773224</v>
      </c>
    </row>
    <row r="451" spans="5:6" x14ac:dyDescent="0.25">
      <c r="E451" s="71">
        <f t="shared" ca="1" si="12"/>
        <v>0.92612710193242875</v>
      </c>
      <c r="F451" s="71">
        <f t="shared" ca="1" si="13"/>
        <v>546.65893364636861</v>
      </c>
    </row>
    <row r="452" spans="5:6" x14ac:dyDescent="0.25">
      <c r="E452" s="71">
        <f t="shared" ref="E452:E515" ca="1" si="14">RAND()</f>
        <v>0.15846519586505048</v>
      </c>
      <c r="F452" s="71">
        <f t="shared" ref="F452:F515" ca="1" si="15">$C$3+$C$4*((($C$5*_xlfn.NORM.S.INV(E452)+SQRT(($C$5*_xlfn.NORM.S.INV(E452))^2+4))/(2))^2)</f>
        <v>3.3703392358896873</v>
      </c>
    </row>
    <row r="453" spans="5:6" x14ac:dyDescent="0.25">
      <c r="E453" s="71">
        <f t="shared" ca="1" si="14"/>
        <v>0.2814256900502855</v>
      </c>
      <c r="F453" s="71">
        <f t="shared" ca="1" si="15"/>
        <v>3.9734792901810949</v>
      </c>
    </row>
    <row r="454" spans="5:6" x14ac:dyDescent="0.25">
      <c r="E454" s="71">
        <f t="shared" ca="1" si="14"/>
        <v>8.7577881149852543E-2</v>
      </c>
      <c r="F454" s="71">
        <f t="shared" ca="1" si="15"/>
        <v>3.2086137401067458</v>
      </c>
    </row>
    <row r="455" spans="5:6" x14ac:dyDescent="0.25">
      <c r="E455" s="71">
        <f t="shared" ca="1" si="14"/>
        <v>0.41925411808135993</v>
      </c>
      <c r="F455" s="71">
        <f t="shared" ca="1" si="15"/>
        <v>6.7553850432131091</v>
      </c>
    </row>
    <row r="456" spans="5:6" x14ac:dyDescent="0.25">
      <c r="E456" s="71">
        <f t="shared" ca="1" si="14"/>
        <v>0.77587987634885647</v>
      </c>
      <c r="F456" s="71">
        <f t="shared" ca="1" si="15"/>
        <v>166.16157347443061</v>
      </c>
    </row>
    <row r="457" spans="5:6" x14ac:dyDescent="0.25">
      <c r="E457" s="71">
        <f t="shared" ca="1" si="14"/>
        <v>0.99471125304032881</v>
      </c>
      <c r="F457" s="71">
        <f t="shared" ca="1" si="15"/>
        <v>1656.6781152445976</v>
      </c>
    </row>
    <row r="458" spans="5:6" x14ac:dyDescent="0.25">
      <c r="E458" s="71">
        <f t="shared" ca="1" si="14"/>
        <v>0.43137510609823071</v>
      </c>
      <c r="F458" s="71">
        <f t="shared" ca="1" si="15"/>
        <v>7.3192578945467544</v>
      </c>
    </row>
    <row r="459" spans="5:6" x14ac:dyDescent="0.25">
      <c r="E459" s="71">
        <f t="shared" ca="1" si="14"/>
        <v>0.76189249437241502</v>
      </c>
      <c r="F459" s="71">
        <f t="shared" ca="1" si="15"/>
        <v>149.19563583475741</v>
      </c>
    </row>
    <row r="460" spans="5:6" x14ac:dyDescent="0.25">
      <c r="E460" s="71">
        <f t="shared" ca="1" si="14"/>
        <v>0.77122739966306897</v>
      </c>
      <c r="F460" s="71">
        <f t="shared" ca="1" si="15"/>
        <v>160.33770184018951</v>
      </c>
    </row>
    <row r="461" spans="5:6" x14ac:dyDescent="0.25">
      <c r="E461" s="71">
        <f t="shared" ca="1" si="14"/>
        <v>2.4284468035739581E-2</v>
      </c>
      <c r="F461" s="71">
        <f t="shared" ca="1" si="15"/>
        <v>3.1007610811916182</v>
      </c>
    </row>
    <row r="462" spans="5:6" x14ac:dyDescent="0.25">
      <c r="E462" s="71">
        <f t="shared" ca="1" si="14"/>
        <v>0.72491190011999596</v>
      </c>
      <c r="F462" s="71">
        <f t="shared" ca="1" si="15"/>
        <v>111.32727342064707</v>
      </c>
    </row>
    <row r="463" spans="5:6" x14ac:dyDescent="0.25">
      <c r="E463" s="71">
        <f t="shared" ca="1" si="14"/>
        <v>0.83667961540007774</v>
      </c>
      <c r="F463" s="71">
        <f t="shared" ca="1" si="15"/>
        <v>263.15810200684666</v>
      </c>
    </row>
    <row r="464" spans="5:6" x14ac:dyDescent="0.25">
      <c r="E464" s="71">
        <f t="shared" ca="1" si="14"/>
        <v>9.0065282854324802E-2</v>
      </c>
      <c r="F464" s="71">
        <f t="shared" ca="1" si="15"/>
        <v>3.2132544579233526</v>
      </c>
    </row>
    <row r="465" spans="5:6" x14ac:dyDescent="0.25">
      <c r="E465" s="71">
        <f t="shared" ca="1" si="14"/>
        <v>0.15395791402816128</v>
      </c>
      <c r="F465" s="71">
        <f t="shared" ca="1" si="15"/>
        <v>3.3577294509434221</v>
      </c>
    </row>
    <row r="466" spans="5:6" x14ac:dyDescent="0.25">
      <c r="E466" s="71">
        <f t="shared" ca="1" si="14"/>
        <v>0.24410610172578862</v>
      </c>
      <c r="F466" s="71">
        <f t="shared" ca="1" si="15"/>
        <v>3.7173671063035272</v>
      </c>
    </row>
    <row r="467" spans="5:6" x14ac:dyDescent="0.25">
      <c r="E467" s="71">
        <f t="shared" ca="1" si="14"/>
        <v>0.50647775459646793</v>
      </c>
      <c r="F467" s="71">
        <f t="shared" ca="1" si="15"/>
        <v>13.845529763782892</v>
      </c>
    </row>
    <row r="468" spans="5:6" x14ac:dyDescent="0.25">
      <c r="E468" s="71">
        <f t="shared" ca="1" si="14"/>
        <v>1.2000944017470427E-2</v>
      </c>
      <c r="F468" s="71">
        <f t="shared" ca="1" si="15"/>
        <v>3.0773068345236942</v>
      </c>
    </row>
    <row r="469" spans="5:6" x14ac:dyDescent="0.25">
      <c r="E469" s="71">
        <f t="shared" ca="1" si="14"/>
        <v>0.94043282611855872</v>
      </c>
      <c r="F469" s="71">
        <f t="shared" ca="1" si="15"/>
        <v>630.00666675576792</v>
      </c>
    </row>
    <row r="470" spans="5:6" x14ac:dyDescent="0.25">
      <c r="E470" s="71">
        <f t="shared" ca="1" si="14"/>
        <v>0.27479130792720452</v>
      </c>
      <c r="F470" s="71">
        <f t="shared" ca="1" si="15"/>
        <v>3.9208483993761356</v>
      </c>
    </row>
    <row r="471" spans="5:6" x14ac:dyDescent="0.25">
      <c r="E471" s="71">
        <f t="shared" ca="1" si="14"/>
        <v>0.86944053744433081</v>
      </c>
      <c r="F471" s="71">
        <f t="shared" ca="1" si="15"/>
        <v>338.40559854233976</v>
      </c>
    </row>
    <row r="472" spans="5:6" x14ac:dyDescent="0.25">
      <c r="E472" s="71">
        <f t="shared" ca="1" si="14"/>
        <v>0.64434221430225047</v>
      </c>
      <c r="F472" s="71">
        <f t="shared" ca="1" si="15"/>
        <v>55.330693178754501</v>
      </c>
    </row>
    <row r="473" spans="5:6" x14ac:dyDescent="0.25">
      <c r="E473" s="71">
        <f t="shared" ca="1" si="14"/>
        <v>5.4908747177680794E-2</v>
      </c>
      <c r="F473" s="71">
        <f t="shared" ca="1" si="15"/>
        <v>3.1517313220221657</v>
      </c>
    </row>
    <row r="474" spans="5:6" x14ac:dyDescent="0.25">
      <c r="E474" s="71">
        <f t="shared" ca="1" si="14"/>
        <v>0.75626779082908824</v>
      </c>
      <c r="F474" s="71">
        <f t="shared" ca="1" si="15"/>
        <v>142.81431795402881</v>
      </c>
    </row>
    <row r="475" spans="5:6" x14ac:dyDescent="0.25">
      <c r="E475" s="71">
        <f t="shared" ca="1" si="14"/>
        <v>0.11152277721596404</v>
      </c>
      <c r="F475" s="71">
        <f t="shared" ca="1" si="15"/>
        <v>3.2558125376561566</v>
      </c>
    </row>
    <row r="476" spans="5:6" x14ac:dyDescent="0.25">
      <c r="E476" s="71">
        <f t="shared" ca="1" si="14"/>
        <v>0.52456651059093007</v>
      </c>
      <c r="F476" s="71">
        <f t="shared" ca="1" si="15"/>
        <v>16.591842932803122</v>
      </c>
    </row>
    <row r="477" spans="5:6" x14ac:dyDescent="0.25">
      <c r="E477" s="71">
        <f t="shared" ca="1" si="14"/>
        <v>0.11576295448860696</v>
      </c>
      <c r="F477" s="71">
        <f t="shared" ca="1" si="15"/>
        <v>3.2648299541146604</v>
      </c>
    </row>
    <row r="478" spans="5:6" x14ac:dyDescent="0.25">
      <c r="E478" s="71">
        <f t="shared" ca="1" si="14"/>
        <v>5.3171445157689012E-2</v>
      </c>
      <c r="F478" s="71">
        <f t="shared" ca="1" si="15"/>
        <v>3.1488566257854047</v>
      </c>
    </row>
    <row r="479" spans="5:6" x14ac:dyDescent="0.25">
      <c r="E479" s="71">
        <f t="shared" ca="1" si="14"/>
        <v>7.8660438469039251E-3</v>
      </c>
      <c r="F479" s="71">
        <f t="shared" ca="1" si="15"/>
        <v>3.0676555258514573</v>
      </c>
    </row>
    <row r="480" spans="5:6" x14ac:dyDescent="0.25">
      <c r="E480" s="71">
        <f t="shared" ca="1" si="14"/>
        <v>0.57368823821895676</v>
      </c>
      <c r="F480" s="71">
        <f t="shared" ca="1" si="15"/>
        <v>27.555387633460867</v>
      </c>
    </row>
    <row r="481" spans="5:6" x14ac:dyDescent="0.25">
      <c r="E481" s="71">
        <f t="shared" ca="1" si="14"/>
        <v>0.14500478973598996</v>
      </c>
      <c r="F481" s="71">
        <f t="shared" ca="1" si="15"/>
        <v>3.333822495552115</v>
      </c>
    </row>
    <row r="482" spans="5:6" x14ac:dyDescent="0.25">
      <c r="E482" s="71">
        <f t="shared" ca="1" si="14"/>
        <v>0.21622067274842438</v>
      </c>
      <c r="F482" s="71">
        <f t="shared" ca="1" si="15"/>
        <v>3.576408662782228</v>
      </c>
    </row>
    <row r="483" spans="5:6" x14ac:dyDescent="0.25">
      <c r="E483" s="71">
        <f t="shared" ca="1" si="14"/>
        <v>0.187153223423697</v>
      </c>
      <c r="F483" s="71">
        <f t="shared" ca="1" si="15"/>
        <v>3.46110918786253</v>
      </c>
    </row>
    <row r="484" spans="5:6" x14ac:dyDescent="0.25">
      <c r="E484" s="71">
        <f t="shared" ca="1" si="14"/>
        <v>0.87806926756261328</v>
      </c>
      <c r="F484" s="71">
        <f t="shared" ca="1" si="15"/>
        <v>362.25467460996276</v>
      </c>
    </row>
    <row r="485" spans="5:6" x14ac:dyDescent="0.25">
      <c r="E485" s="71">
        <f t="shared" ca="1" si="14"/>
        <v>0.23951954812531662</v>
      </c>
      <c r="F485" s="71">
        <f t="shared" ca="1" si="15"/>
        <v>3.6917025478726107</v>
      </c>
    </row>
    <row r="486" spans="5:6" x14ac:dyDescent="0.25">
      <c r="E486" s="71">
        <f t="shared" ca="1" si="14"/>
        <v>0.35493850538975458</v>
      </c>
      <c r="F486" s="71">
        <f t="shared" ca="1" si="15"/>
        <v>4.8974426842646688</v>
      </c>
    </row>
    <row r="487" spans="5:6" x14ac:dyDescent="0.25">
      <c r="E487" s="71">
        <f t="shared" ca="1" si="14"/>
        <v>0.18757642931615259</v>
      </c>
      <c r="F487" s="71">
        <f t="shared" ca="1" si="15"/>
        <v>3.4626015909967229</v>
      </c>
    </row>
    <row r="488" spans="5:6" x14ac:dyDescent="0.25">
      <c r="E488" s="71">
        <f t="shared" ca="1" si="14"/>
        <v>0.76396371877047853</v>
      </c>
      <c r="F488" s="71">
        <f t="shared" ca="1" si="15"/>
        <v>151.60722398091002</v>
      </c>
    </row>
    <row r="489" spans="5:6" x14ac:dyDescent="0.25">
      <c r="E489" s="71">
        <f t="shared" ca="1" si="14"/>
        <v>0.45252661078731904</v>
      </c>
      <c r="F489" s="71">
        <f t="shared" ca="1" si="15"/>
        <v>8.5549319440090983</v>
      </c>
    </row>
    <row r="490" spans="5:6" x14ac:dyDescent="0.25">
      <c r="E490" s="71">
        <f t="shared" ca="1" si="14"/>
        <v>0.73428664093501383</v>
      </c>
      <c r="F490" s="71">
        <f t="shared" ca="1" si="15"/>
        <v>120.06141795830176</v>
      </c>
    </row>
    <row r="491" spans="5:6" x14ac:dyDescent="0.25">
      <c r="E491" s="71">
        <f t="shared" ca="1" si="14"/>
        <v>0.97153927546915431</v>
      </c>
      <c r="F491" s="71">
        <f t="shared" ca="1" si="15"/>
        <v>929.11368709369094</v>
      </c>
    </row>
    <row r="492" spans="5:6" x14ac:dyDescent="0.25">
      <c r="E492" s="71">
        <f t="shared" ca="1" si="14"/>
        <v>0.47148760434042325</v>
      </c>
      <c r="F492" s="71">
        <f t="shared" ca="1" si="15"/>
        <v>10.00630019481164</v>
      </c>
    </row>
    <row r="493" spans="5:6" x14ac:dyDescent="0.25">
      <c r="E493" s="71">
        <f t="shared" ca="1" si="14"/>
        <v>0.53197489544048315</v>
      </c>
      <c r="F493" s="71">
        <f t="shared" ca="1" si="15"/>
        <v>17.89638138408025</v>
      </c>
    </row>
    <row r="494" spans="5:6" x14ac:dyDescent="0.25">
      <c r="E494" s="71">
        <f t="shared" ca="1" si="14"/>
        <v>0.81551506559725562</v>
      </c>
      <c r="F494" s="71">
        <f t="shared" ca="1" si="15"/>
        <v>224.33090777876603</v>
      </c>
    </row>
    <row r="495" spans="5:6" x14ac:dyDescent="0.25">
      <c r="E495" s="71">
        <f t="shared" ca="1" si="14"/>
        <v>0.22003936480973341</v>
      </c>
      <c r="F495" s="71">
        <f t="shared" ca="1" si="15"/>
        <v>3.593734207499435</v>
      </c>
    </row>
    <row r="496" spans="5:6" x14ac:dyDescent="0.25">
      <c r="E496" s="71">
        <f t="shared" ca="1" si="14"/>
        <v>0.45571834828471269</v>
      </c>
      <c r="F496" s="71">
        <f t="shared" ca="1" si="15"/>
        <v>8.7740899229867573</v>
      </c>
    </row>
    <row r="497" spans="5:6" x14ac:dyDescent="0.25">
      <c r="E497" s="71">
        <f t="shared" ca="1" si="14"/>
        <v>0.21162175107032943</v>
      </c>
      <c r="F497" s="71">
        <f t="shared" ca="1" si="15"/>
        <v>3.556276843836216</v>
      </c>
    </row>
    <row r="498" spans="5:6" x14ac:dyDescent="0.25">
      <c r="E498" s="71">
        <f t="shared" ca="1" si="14"/>
        <v>0.11149976558529062</v>
      </c>
      <c r="F498" s="71">
        <f t="shared" ca="1" si="15"/>
        <v>3.2557641969327764</v>
      </c>
    </row>
    <row r="499" spans="5:6" x14ac:dyDescent="0.25">
      <c r="E499" s="71">
        <f t="shared" ca="1" si="14"/>
        <v>0.30223312756471277</v>
      </c>
      <c r="F499" s="71">
        <f t="shared" ca="1" si="15"/>
        <v>4.1639535406874852</v>
      </c>
    </row>
    <row r="500" spans="5:6" x14ac:dyDescent="0.25">
      <c r="E500" s="71">
        <f t="shared" ca="1" si="14"/>
        <v>0.93165487037899641</v>
      </c>
      <c r="F500" s="71">
        <f t="shared" ca="1" si="15"/>
        <v>576.53274400927842</v>
      </c>
    </row>
    <row r="501" spans="5:6" x14ac:dyDescent="0.25">
      <c r="E501" s="71">
        <f t="shared" ca="1" si="14"/>
        <v>0.51693471671259617</v>
      </c>
      <c r="F501" s="71">
        <f t="shared" ca="1" si="15"/>
        <v>15.360394119895934</v>
      </c>
    </row>
    <row r="502" spans="5:6" x14ac:dyDescent="0.25">
      <c r="E502" s="71">
        <f t="shared" ca="1" si="14"/>
        <v>0.67173039775552157</v>
      </c>
      <c r="F502" s="71">
        <f t="shared" ca="1" si="15"/>
        <v>70.967418639391298</v>
      </c>
    </row>
    <row r="503" spans="5:6" x14ac:dyDescent="0.25">
      <c r="E503" s="71">
        <f t="shared" ca="1" si="14"/>
        <v>5.6004969020192918E-2</v>
      </c>
      <c r="F503" s="71">
        <f t="shared" ca="1" si="15"/>
        <v>3.1535498498911378</v>
      </c>
    </row>
    <row r="504" spans="5:6" x14ac:dyDescent="0.25">
      <c r="E504" s="71">
        <f t="shared" ca="1" si="14"/>
        <v>9.1180420021332975E-2</v>
      </c>
      <c r="F504" s="71">
        <f t="shared" ca="1" si="15"/>
        <v>3.2153527979353456</v>
      </c>
    </row>
    <row r="505" spans="5:6" x14ac:dyDescent="0.25">
      <c r="E505" s="71">
        <f t="shared" ca="1" si="14"/>
        <v>0.98730942324659143</v>
      </c>
      <c r="F505" s="71">
        <f t="shared" ca="1" si="15"/>
        <v>1272.344035134684</v>
      </c>
    </row>
    <row r="506" spans="5:6" x14ac:dyDescent="0.25">
      <c r="E506" s="71">
        <f t="shared" ca="1" si="14"/>
        <v>0.21070566422496917</v>
      </c>
      <c r="F506" s="71">
        <f t="shared" ca="1" si="15"/>
        <v>3.552359083735813</v>
      </c>
    </row>
    <row r="507" spans="5:6" x14ac:dyDescent="0.25">
      <c r="E507" s="71">
        <f t="shared" ca="1" si="14"/>
        <v>2.9517635368471407E-2</v>
      </c>
      <c r="F507" s="71">
        <f t="shared" ca="1" si="15"/>
        <v>3.1097742204706149</v>
      </c>
    </row>
    <row r="508" spans="5:6" x14ac:dyDescent="0.25">
      <c r="E508" s="71">
        <f t="shared" ca="1" si="14"/>
        <v>0.41183632479439258</v>
      </c>
      <c r="F508" s="71">
        <f t="shared" ca="1" si="15"/>
        <v>6.4530966193368435</v>
      </c>
    </row>
    <row r="509" spans="5:6" x14ac:dyDescent="0.25">
      <c r="E509" s="71">
        <f t="shared" ca="1" si="14"/>
        <v>1.6640616383215456E-2</v>
      </c>
      <c r="F509" s="71">
        <f t="shared" ca="1" si="15"/>
        <v>3.0867508385467972</v>
      </c>
    </row>
    <row r="510" spans="5:6" x14ac:dyDescent="0.25">
      <c r="E510" s="71">
        <f t="shared" ca="1" si="14"/>
        <v>0.98206616523591705</v>
      </c>
      <c r="F510" s="71">
        <f t="shared" ca="1" si="15"/>
        <v>1123.7570413738242</v>
      </c>
    </row>
    <row r="511" spans="5:6" x14ac:dyDescent="0.25">
      <c r="E511" s="71">
        <f t="shared" ca="1" si="14"/>
        <v>0.38993967903526272</v>
      </c>
      <c r="F511" s="71">
        <f t="shared" ca="1" si="15"/>
        <v>5.716645816564256</v>
      </c>
    </row>
    <row r="512" spans="5:6" x14ac:dyDescent="0.25">
      <c r="E512" s="71">
        <f t="shared" ca="1" si="14"/>
        <v>0.63127522365316202</v>
      </c>
      <c r="F512" s="71">
        <f t="shared" ca="1" si="15"/>
        <v>48.917418917107511</v>
      </c>
    </row>
    <row r="513" spans="5:6" x14ac:dyDescent="0.25">
      <c r="E513" s="71">
        <f t="shared" ca="1" si="14"/>
        <v>0.65994040239457141</v>
      </c>
      <c r="F513" s="71">
        <f t="shared" ca="1" si="15"/>
        <v>63.854662454632241</v>
      </c>
    </row>
    <row r="514" spans="5:6" x14ac:dyDescent="0.25">
      <c r="E514" s="71">
        <f t="shared" ca="1" si="14"/>
        <v>0.76486763707150396</v>
      </c>
      <c r="F514" s="71">
        <f t="shared" ca="1" si="15"/>
        <v>152.67033505114986</v>
      </c>
    </row>
    <row r="515" spans="5:6" x14ac:dyDescent="0.25">
      <c r="E515" s="71">
        <f t="shared" ca="1" si="14"/>
        <v>0.79728766997965561</v>
      </c>
      <c r="F515" s="71">
        <f t="shared" ca="1" si="15"/>
        <v>195.52500492159754</v>
      </c>
    </row>
    <row r="516" spans="5:6" x14ac:dyDescent="0.25">
      <c r="E516" s="71">
        <f t="shared" ref="E516:E579" ca="1" si="16">RAND()</f>
        <v>0.62186842638614803</v>
      </c>
      <c r="F516" s="71">
        <f t="shared" ref="F516:F579" ca="1" si="17">$C$3+$C$4*((($C$5*_xlfn.NORM.S.INV(E516)+SQRT(($C$5*_xlfn.NORM.S.INV(E516))^2+4))/(2))^2)</f>
        <v>44.686908634120798</v>
      </c>
    </row>
    <row r="517" spans="5:6" x14ac:dyDescent="0.25">
      <c r="E517" s="71">
        <f t="shared" ca="1" si="16"/>
        <v>0.28457698165773015</v>
      </c>
      <c r="F517" s="71">
        <f t="shared" ca="1" si="17"/>
        <v>3.9997471691364535</v>
      </c>
    </row>
    <row r="518" spans="5:6" x14ac:dyDescent="0.25">
      <c r="E518" s="71">
        <f t="shared" ca="1" si="16"/>
        <v>0.54695069280527742</v>
      </c>
      <c r="F518" s="71">
        <f t="shared" ca="1" si="17"/>
        <v>20.888516962524317</v>
      </c>
    </row>
    <row r="519" spans="5:6" x14ac:dyDescent="0.25">
      <c r="E519" s="71">
        <f t="shared" ca="1" si="16"/>
        <v>0.26073263485127274</v>
      </c>
      <c r="F519" s="71">
        <f t="shared" ca="1" si="17"/>
        <v>3.8201533238722396</v>
      </c>
    </row>
    <row r="520" spans="5:6" x14ac:dyDescent="0.25">
      <c r="E520" s="71">
        <f t="shared" ca="1" si="16"/>
        <v>0.97409837414525047</v>
      </c>
      <c r="F520" s="71">
        <f t="shared" ca="1" si="17"/>
        <v>968.42427937422872</v>
      </c>
    </row>
    <row r="521" spans="5:6" x14ac:dyDescent="0.25">
      <c r="E521" s="71">
        <f t="shared" ca="1" si="16"/>
        <v>0.30834177432799259</v>
      </c>
      <c r="F521" s="71">
        <f t="shared" ca="1" si="17"/>
        <v>4.2283387173040436</v>
      </c>
    </row>
    <row r="522" spans="5:6" x14ac:dyDescent="0.25">
      <c r="E522" s="71">
        <f t="shared" ca="1" si="16"/>
        <v>0.41180072067314266</v>
      </c>
      <c r="F522" s="71">
        <f t="shared" ca="1" si="17"/>
        <v>6.4517170007534101</v>
      </c>
    </row>
    <row r="523" spans="5:6" x14ac:dyDescent="0.25">
      <c r="E523" s="71">
        <f t="shared" ca="1" si="16"/>
        <v>2.2323509553716647E-3</v>
      </c>
      <c r="F523" s="71">
        <f t="shared" ca="1" si="17"/>
        <v>3.0489941488696104</v>
      </c>
    </row>
    <row r="524" spans="5:6" x14ac:dyDescent="0.25">
      <c r="E524" s="71">
        <f t="shared" ca="1" si="16"/>
        <v>8.0471618432531256E-2</v>
      </c>
      <c r="F524" s="71">
        <f t="shared" ca="1" si="17"/>
        <v>3.1956412465828223</v>
      </c>
    </row>
    <row r="525" spans="5:6" x14ac:dyDescent="0.25">
      <c r="E525" s="71">
        <f t="shared" ca="1" si="16"/>
        <v>0.15544909254017925</v>
      </c>
      <c r="F525" s="71">
        <f t="shared" ca="1" si="17"/>
        <v>3.3618570661628588</v>
      </c>
    </row>
    <row r="526" spans="5:6" x14ac:dyDescent="0.25">
      <c r="E526" s="71">
        <f t="shared" ca="1" si="16"/>
        <v>2.3114735321790425E-2</v>
      </c>
      <c r="F526" s="71">
        <f t="shared" ca="1" si="17"/>
        <v>3.0986967435351245</v>
      </c>
    </row>
    <row r="527" spans="5:6" x14ac:dyDescent="0.25">
      <c r="E527" s="71">
        <f t="shared" ca="1" si="16"/>
        <v>0.80829007066913439</v>
      </c>
      <c r="F527" s="71">
        <f t="shared" ca="1" si="17"/>
        <v>212.44960616639688</v>
      </c>
    </row>
    <row r="528" spans="5:6" x14ac:dyDescent="0.25">
      <c r="E528" s="71">
        <f t="shared" ca="1" si="16"/>
        <v>0.58974902656981565</v>
      </c>
      <c r="F528" s="71">
        <f t="shared" ca="1" si="17"/>
        <v>32.478539257273148</v>
      </c>
    </row>
    <row r="529" spans="5:6" x14ac:dyDescent="0.25">
      <c r="E529" s="71">
        <f t="shared" ca="1" si="16"/>
        <v>1.9004211264577631E-2</v>
      </c>
      <c r="F529" s="71">
        <f t="shared" ca="1" si="17"/>
        <v>3.0912350432319453</v>
      </c>
    </row>
    <row r="530" spans="5:6" x14ac:dyDescent="0.25">
      <c r="E530" s="71">
        <f t="shared" ca="1" si="16"/>
        <v>0.95461929694510439</v>
      </c>
      <c r="F530" s="71">
        <f t="shared" ca="1" si="17"/>
        <v>738.06813331780563</v>
      </c>
    </row>
    <row r="531" spans="5:6" x14ac:dyDescent="0.25">
      <c r="E531" s="71">
        <f t="shared" ca="1" si="16"/>
        <v>0.62657609878212939</v>
      </c>
      <c r="F531" s="71">
        <f t="shared" ca="1" si="17"/>
        <v>46.764785774143945</v>
      </c>
    </row>
    <row r="532" spans="5:6" x14ac:dyDescent="0.25">
      <c r="E532" s="71">
        <f t="shared" ca="1" si="16"/>
        <v>0.25940474179102258</v>
      </c>
      <c r="F532" s="71">
        <f t="shared" ca="1" si="17"/>
        <v>3.8113359814910268</v>
      </c>
    </row>
    <row r="533" spans="5:6" x14ac:dyDescent="0.25">
      <c r="E533" s="71">
        <f t="shared" ca="1" si="16"/>
        <v>0.19453785582558147</v>
      </c>
      <c r="F533" s="71">
        <f t="shared" ca="1" si="17"/>
        <v>3.4878779521141712</v>
      </c>
    </row>
    <row r="534" spans="5:6" x14ac:dyDescent="0.25">
      <c r="E534" s="71">
        <f t="shared" ca="1" si="16"/>
        <v>0.47794392300874877</v>
      </c>
      <c r="F534" s="71">
        <f t="shared" ca="1" si="17"/>
        <v>10.590414326009789</v>
      </c>
    </row>
    <row r="535" spans="5:6" x14ac:dyDescent="0.25">
      <c r="E535" s="71">
        <f t="shared" ca="1" si="16"/>
        <v>0.38144185100580807</v>
      </c>
      <c r="F535" s="71">
        <f t="shared" ca="1" si="17"/>
        <v>5.4831130319143266</v>
      </c>
    </row>
    <row r="536" spans="5:6" x14ac:dyDescent="0.25">
      <c r="E536" s="71">
        <f t="shared" ca="1" si="16"/>
        <v>0.60006693268845446</v>
      </c>
      <c r="F536" s="71">
        <f t="shared" ca="1" si="17"/>
        <v>36.041660155037654</v>
      </c>
    </row>
    <row r="537" spans="5:6" x14ac:dyDescent="0.25">
      <c r="E537" s="71">
        <f t="shared" ca="1" si="16"/>
        <v>0.95182628008835857</v>
      </c>
      <c r="F537" s="71">
        <f t="shared" ca="1" si="17"/>
        <v>714.10624772023914</v>
      </c>
    </row>
    <row r="538" spans="5:6" x14ac:dyDescent="0.25">
      <c r="E538" s="71">
        <f t="shared" ca="1" si="16"/>
        <v>0.56992653381687874</v>
      </c>
      <c r="F538" s="71">
        <f t="shared" ca="1" si="17"/>
        <v>26.506296848645771</v>
      </c>
    </row>
    <row r="539" spans="5:6" x14ac:dyDescent="0.25">
      <c r="E539" s="71">
        <f t="shared" ca="1" si="16"/>
        <v>0.54032388029785205</v>
      </c>
      <c r="F539" s="71">
        <f t="shared" ca="1" si="17"/>
        <v>19.503586928042637</v>
      </c>
    </row>
    <row r="540" spans="5:6" x14ac:dyDescent="0.25">
      <c r="E540" s="71">
        <f t="shared" ca="1" si="16"/>
        <v>0.31680291614594835</v>
      </c>
      <c r="F540" s="71">
        <f t="shared" ca="1" si="17"/>
        <v>4.3249292115254239</v>
      </c>
    </row>
    <row r="541" spans="5:6" x14ac:dyDescent="0.25">
      <c r="E541" s="71">
        <f t="shared" ca="1" si="16"/>
        <v>0.16042351318373382</v>
      </c>
      <c r="F541" s="71">
        <f t="shared" ca="1" si="17"/>
        <v>3.375944523058156</v>
      </c>
    </row>
    <row r="542" spans="5:6" x14ac:dyDescent="0.25">
      <c r="E542" s="71">
        <f t="shared" ca="1" si="16"/>
        <v>0.34655473114090496</v>
      </c>
      <c r="F542" s="71">
        <f t="shared" ca="1" si="17"/>
        <v>4.7486712564531892</v>
      </c>
    </row>
    <row r="543" spans="5:6" x14ac:dyDescent="0.25">
      <c r="E543" s="71">
        <f t="shared" ca="1" si="16"/>
        <v>0.39284172102154646</v>
      </c>
      <c r="F543" s="71">
        <f t="shared" ca="1" si="17"/>
        <v>5.8024819966457191</v>
      </c>
    </row>
    <row r="544" spans="5:6" x14ac:dyDescent="0.25">
      <c r="E544" s="71">
        <f t="shared" ca="1" si="16"/>
        <v>0.40658346425247416</v>
      </c>
      <c r="F544" s="71">
        <f t="shared" ca="1" si="17"/>
        <v>6.2564849974389176</v>
      </c>
    </row>
    <row r="545" spans="5:6" x14ac:dyDescent="0.25">
      <c r="E545" s="71">
        <f t="shared" ca="1" si="16"/>
        <v>7.2460258514308817E-2</v>
      </c>
      <c r="F545" s="71">
        <f t="shared" ca="1" si="17"/>
        <v>3.181472368438155</v>
      </c>
    </row>
    <row r="546" spans="5:6" x14ac:dyDescent="0.25">
      <c r="E546" s="71">
        <f t="shared" ca="1" si="16"/>
        <v>0.14585433748242083</v>
      </c>
      <c r="F546" s="71">
        <f t="shared" ca="1" si="17"/>
        <v>3.3360287168727125</v>
      </c>
    </row>
    <row r="547" spans="5:6" x14ac:dyDescent="0.25">
      <c r="E547" s="71">
        <f t="shared" ca="1" si="16"/>
        <v>0.33809332917077972</v>
      </c>
      <c r="F547" s="71">
        <f t="shared" ca="1" si="17"/>
        <v>4.6129124655180993</v>
      </c>
    </row>
    <row r="548" spans="5:6" x14ac:dyDescent="0.25">
      <c r="E548" s="71">
        <f t="shared" ca="1" si="16"/>
        <v>7.6850914654791325E-3</v>
      </c>
      <c r="F548" s="71">
        <f t="shared" ca="1" si="17"/>
        <v>3.0671900395858325</v>
      </c>
    </row>
    <row r="549" spans="5:6" x14ac:dyDescent="0.25">
      <c r="E549" s="71">
        <f t="shared" ca="1" si="16"/>
        <v>0.92391020402439117</v>
      </c>
      <c r="F549" s="71">
        <f t="shared" ca="1" si="17"/>
        <v>535.37868312939668</v>
      </c>
    </row>
    <row r="550" spans="5:6" x14ac:dyDescent="0.25">
      <c r="E550" s="71">
        <f t="shared" ca="1" si="16"/>
        <v>0.37078950081441564</v>
      </c>
      <c r="F550" s="71">
        <f t="shared" ca="1" si="17"/>
        <v>5.2241097961593663</v>
      </c>
    </row>
    <row r="551" spans="5:6" x14ac:dyDescent="0.25">
      <c r="E551" s="71">
        <f t="shared" ca="1" si="16"/>
        <v>0.15503118797685911</v>
      </c>
      <c r="F551" s="71">
        <f t="shared" ca="1" si="17"/>
        <v>3.3606959454623531</v>
      </c>
    </row>
    <row r="552" spans="5:6" x14ac:dyDescent="0.25">
      <c r="E552" s="71">
        <f t="shared" ca="1" si="16"/>
        <v>0.82292439831503061</v>
      </c>
      <c r="F552" s="71">
        <f t="shared" ca="1" si="17"/>
        <v>237.20479582976671</v>
      </c>
    </row>
    <row r="553" spans="5:6" x14ac:dyDescent="0.25">
      <c r="E553" s="71">
        <f t="shared" ca="1" si="16"/>
        <v>7.1768703454406446E-2</v>
      </c>
      <c r="F553" s="71">
        <f t="shared" ca="1" si="17"/>
        <v>3.1802695596712098</v>
      </c>
    </row>
    <row r="554" spans="5:6" x14ac:dyDescent="0.25">
      <c r="E554" s="71">
        <f t="shared" ca="1" si="16"/>
        <v>0.60593424500041482</v>
      </c>
      <c r="F554" s="71">
        <f t="shared" ca="1" si="17"/>
        <v>38.215319551782976</v>
      </c>
    </row>
    <row r="555" spans="5:6" x14ac:dyDescent="0.25">
      <c r="E555" s="71">
        <f t="shared" ca="1" si="16"/>
        <v>0.10044752701786008</v>
      </c>
      <c r="F555" s="71">
        <f t="shared" ca="1" si="17"/>
        <v>3.2332466844350076</v>
      </c>
    </row>
    <row r="556" spans="5:6" x14ac:dyDescent="0.25">
      <c r="E556" s="71">
        <f t="shared" ca="1" si="16"/>
        <v>0.47246036921026191</v>
      </c>
      <c r="F556" s="71">
        <f t="shared" ca="1" si="17"/>
        <v>10.091147614503207</v>
      </c>
    </row>
    <row r="557" spans="5:6" x14ac:dyDescent="0.25">
      <c r="E557" s="71">
        <f t="shared" ca="1" si="16"/>
        <v>8.7438898091386719E-2</v>
      </c>
      <c r="F557" s="71">
        <f t="shared" ca="1" si="17"/>
        <v>3.2083560300797913</v>
      </c>
    </row>
    <row r="558" spans="5:6" x14ac:dyDescent="0.25">
      <c r="E558" s="71">
        <f t="shared" ca="1" si="16"/>
        <v>0.18481428976731773</v>
      </c>
      <c r="F558" s="71">
        <f t="shared" ca="1" si="17"/>
        <v>3.4529493376052023</v>
      </c>
    </row>
    <row r="559" spans="5:6" x14ac:dyDescent="0.25">
      <c r="E559" s="71">
        <f t="shared" ca="1" si="16"/>
        <v>0.45803300702535465</v>
      </c>
      <c r="F559" s="71">
        <f t="shared" ca="1" si="17"/>
        <v>8.9390360231238848</v>
      </c>
    </row>
    <row r="560" spans="5:6" x14ac:dyDescent="0.25">
      <c r="E560" s="71">
        <f t="shared" ca="1" si="16"/>
        <v>6.6603596414033461E-2</v>
      </c>
      <c r="F560" s="71">
        <f t="shared" ca="1" si="17"/>
        <v>3.1713767704695019</v>
      </c>
    </row>
    <row r="561" spans="5:6" x14ac:dyDescent="0.25">
      <c r="E561" s="71">
        <f t="shared" ca="1" si="16"/>
        <v>7.924068097332726E-2</v>
      </c>
      <c r="F561" s="71">
        <f t="shared" ca="1" si="17"/>
        <v>3.1934345074232615</v>
      </c>
    </row>
    <row r="562" spans="5:6" x14ac:dyDescent="0.25">
      <c r="E562" s="71">
        <f t="shared" ca="1" si="16"/>
        <v>0.4936248038425326</v>
      </c>
      <c r="F562" s="71">
        <f t="shared" ca="1" si="17"/>
        <v>12.232239937008096</v>
      </c>
    </row>
    <row r="563" spans="5:6" x14ac:dyDescent="0.25">
      <c r="E563" s="71">
        <f t="shared" ca="1" si="16"/>
        <v>0.21833932537762102</v>
      </c>
      <c r="F563" s="71">
        <f t="shared" ca="1" si="17"/>
        <v>3.5859510553371243</v>
      </c>
    </row>
    <row r="564" spans="5:6" x14ac:dyDescent="0.25">
      <c r="E564" s="71">
        <f t="shared" ca="1" si="16"/>
        <v>0.51476912965261412</v>
      </c>
      <c r="F564" s="71">
        <f t="shared" ca="1" si="17"/>
        <v>15.030770272501377</v>
      </c>
    </row>
    <row r="565" spans="5:6" x14ac:dyDescent="0.25">
      <c r="E565" s="71">
        <f t="shared" ca="1" si="16"/>
        <v>0.43528962642989188</v>
      </c>
      <c r="F565" s="71">
        <f t="shared" ca="1" si="17"/>
        <v>7.5220392329851942</v>
      </c>
    </row>
    <row r="566" spans="5:6" x14ac:dyDescent="0.25">
      <c r="E566" s="71">
        <f t="shared" ca="1" si="16"/>
        <v>0.97963606670874315</v>
      </c>
      <c r="F566" s="71">
        <f t="shared" ca="1" si="17"/>
        <v>1069.7317428375693</v>
      </c>
    </row>
    <row r="567" spans="5:6" x14ac:dyDescent="0.25">
      <c r="E567" s="71">
        <f t="shared" ca="1" si="16"/>
        <v>0.69506470659862285</v>
      </c>
      <c r="F567" s="71">
        <f t="shared" ca="1" si="17"/>
        <v>86.898946190690822</v>
      </c>
    </row>
    <row r="568" spans="5:6" x14ac:dyDescent="0.25">
      <c r="E568" s="71">
        <f t="shared" ca="1" si="16"/>
        <v>0.61988169499546308</v>
      </c>
      <c r="F568" s="71">
        <f t="shared" ca="1" si="17"/>
        <v>43.833209169188194</v>
      </c>
    </row>
    <row r="569" spans="5:6" x14ac:dyDescent="0.25">
      <c r="E569" s="71">
        <f t="shared" ca="1" si="16"/>
        <v>0.11725946857572755</v>
      </c>
      <c r="F569" s="71">
        <f t="shared" ca="1" si="17"/>
        <v>3.2680660072080023</v>
      </c>
    </row>
    <row r="570" spans="5:6" x14ac:dyDescent="0.25">
      <c r="E570" s="71">
        <f t="shared" ca="1" si="16"/>
        <v>0.7792486501800242</v>
      </c>
      <c r="F570" s="71">
        <f t="shared" ca="1" si="17"/>
        <v>170.49639018923551</v>
      </c>
    </row>
    <row r="571" spans="5:6" x14ac:dyDescent="0.25">
      <c r="E571" s="71">
        <f t="shared" ca="1" si="16"/>
        <v>0.17113430294510479</v>
      </c>
      <c r="F571" s="71">
        <f t="shared" ca="1" si="17"/>
        <v>3.4080452865020474</v>
      </c>
    </row>
    <row r="572" spans="5:6" x14ac:dyDescent="0.25">
      <c r="E572" s="71">
        <f t="shared" ca="1" si="16"/>
        <v>0.24513871618050775</v>
      </c>
      <c r="F572" s="71">
        <f t="shared" ca="1" si="17"/>
        <v>3.7232956960592767</v>
      </c>
    </row>
    <row r="573" spans="5:6" x14ac:dyDescent="0.25">
      <c r="E573" s="71">
        <f t="shared" ca="1" si="16"/>
        <v>0.4102966136805648</v>
      </c>
      <c r="F573" s="71">
        <f t="shared" ca="1" si="17"/>
        <v>6.3940306978089874</v>
      </c>
    </row>
    <row r="574" spans="5:6" x14ac:dyDescent="0.25">
      <c r="E574" s="71">
        <f t="shared" ca="1" si="16"/>
        <v>0.16801874083649648</v>
      </c>
      <c r="F574" s="71">
        <f t="shared" ca="1" si="17"/>
        <v>3.3984473930086723</v>
      </c>
    </row>
    <row r="575" spans="5:6" x14ac:dyDescent="0.25">
      <c r="E575" s="71">
        <f t="shared" ca="1" si="16"/>
        <v>0.69525355346069706</v>
      </c>
      <c r="F575" s="71">
        <f t="shared" ca="1" si="17"/>
        <v>87.038579729941887</v>
      </c>
    </row>
    <row r="576" spans="5:6" x14ac:dyDescent="0.25">
      <c r="E576" s="71">
        <f t="shared" ca="1" si="16"/>
        <v>0.31118991975110744</v>
      </c>
      <c r="F576" s="71">
        <f t="shared" ca="1" si="17"/>
        <v>4.2598526658797509</v>
      </c>
    </row>
    <row r="577" spans="5:6" x14ac:dyDescent="0.25">
      <c r="E577" s="71">
        <f t="shared" ca="1" si="16"/>
        <v>0.97124588562656866</v>
      </c>
      <c r="F577" s="71">
        <f t="shared" ca="1" si="17"/>
        <v>924.84817643367705</v>
      </c>
    </row>
    <row r="578" spans="5:6" x14ac:dyDescent="0.25">
      <c r="E578" s="71">
        <f t="shared" ca="1" si="16"/>
        <v>0.13830500889203501</v>
      </c>
      <c r="F578" s="71">
        <f t="shared" ca="1" si="17"/>
        <v>3.3168560064911508</v>
      </c>
    </row>
    <row r="579" spans="5:6" x14ac:dyDescent="0.25">
      <c r="E579" s="71">
        <f t="shared" ca="1" si="16"/>
        <v>0.35066289205440326</v>
      </c>
      <c r="F579" s="71">
        <f t="shared" ca="1" si="17"/>
        <v>4.8196906610696271</v>
      </c>
    </row>
    <row r="580" spans="5:6" x14ac:dyDescent="0.25">
      <c r="E580" s="71">
        <f t="shared" ref="E580:E643" ca="1" si="18">RAND()</f>
        <v>0.39396781745690912</v>
      </c>
      <c r="F580" s="71">
        <f t="shared" ref="F580:F643" ca="1" si="19">$C$3+$C$4*((($C$5*_xlfn.NORM.S.INV(E580)+SQRT(($C$5*_xlfn.NORM.S.INV(E580))^2+4))/(2))^2)</f>
        <v>5.8366754998739463</v>
      </c>
    </row>
    <row r="581" spans="5:6" x14ac:dyDescent="0.25">
      <c r="E581" s="71">
        <f t="shared" ca="1" si="18"/>
        <v>0.40721564859765957</v>
      </c>
      <c r="F581" s="71">
        <f t="shared" ca="1" si="19"/>
        <v>6.2794246589541087</v>
      </c>
    </row>
    <row r="582" spans="5:6" x14ac:dyDescent="0.25">
      <c r="E582" s="71">
        <f t="shared" ca="1" si="18"/>
        <v>0.1751992180931774</v>
      </c>
      <c r="F582" s="71">
        <f t="shared" ca="1" si="19"/>
        <v>3.4209063925378556</v>
      </c>
    </row>
    <row r="583" spans="5:6" x14ac:dyDescent="0.25">
      <c r="E583" s="71">
        <f t="shared" ca="1" si="18"/>
        <v>0.68189419554497077</v>
      </c>
      <c r="F583" s="71">
        <f t="shared" ca="1" si="19"/>
        <v>77.592146831467204</v>
      </c>
    </row>
    <row r="584" spans="5:6" x14ac:dyDescent="0.25">
      <c r="E584" s="71">
        <f t="shared" ca="1" si="18"/>
        <v>0.4126487844045722</v>
      </c>
      <c r="F584" s="71">
        <f t="shared" ca="1" si="19"/>
        <v>6.4847578491542386</v>
      </c>
    </row>
    <row r="585" spans="5:6" x14ac:dyDescent="0.25">
      <c r="E585" s="71">
        <f t="shared" ca="1" si="18"/>
        <v>0.59617574235721593</v>
      </c>
      <c r="F585" s="71">
        <f t="shared" ca="1" si="19"/>
        <v>34.659689105435071</v>
      </c>
    </row>
    <row r="586" spans="5:6" x14ac:dyDescent="0.25">
      <c r="E586" s="71">
        <f t="shared" ca="1" si="18"/>
        <v>0.94133562296142925</v>
      </c>
      <c r="F586" s="71">
        <f t="shared" ca="1" si="19"/>
        <v>635.99746172614152</v>
      </c>
    </row>
    <row r="587" spans="5:6" x14ac:dyDescent="0.25">
      <c r="E587" s="71">
        <f t="shared" ca="1" si="18"/>
        <v>0.167269645677251</v>
      </c>
      <c r="F587" s="71">
        <f t="shared" ca="1" si="19"/>
        <v>3.3961723481427972</v>
      </c>
    </row>
    <row r="588" spans="5:6" x14ac:dyDescent="0.25">
      <c r="E588" s="71">
        <f t="shared" ca="1" si="18"/>
        <v>0.57582624295307494</v>
      </c>
      <c r="F588" s="71">
        <f t="shared" ca="1" si="19"/>
        <v>28.168796626161246</v>
      </c>
    </row>
    <row r="589" spans="5:6" x14ac:dyDescent="0.25">
      <c r="E589" s="71">
        <f t="shared" ca="1" si="18"/>
        <v>0.92618073079511121</v>
      </c>
      <c r="F589" s="71">
        <f t="shared" ca="1" si="19"/>
        <v>546.93653276238103</v>
      </c>
    </row>
    <row r="590" spans="5:6" x14ac:dyDescent="0.25">
      <c r="E590" s="71">
        <f t="shared" ca="1" si="18"/>
        <v>0.73476912974141817</v>
      </c>
      <c r="F590" s="71">
        <f t="shared" ca="1" si="19"/>
        <v>120.52585890219898</v>
      </c>
    </row>
    <row r="591" spans="5:6" x14ac:dyDescent="0.25">
      <c r="E591" s="71">
        <f t="shared" ca="1" si="18"/>
        <v>0.51067740420819629</v>
      </c>
      <c r="F591" s="71">
        <f t="shared" ca="1" si="19"/>
        <v>14.43092956224632</v>
      </c>
    </row>
    <row r="592" spans="5:6" x14ac:dyDescent="0.25">
      <c r="E592" s="71">
        <f t="shared" ca="1" si="18"/>
        <v>0.35878165967933651</v>
      </c>
      <c r="F592" s="71">
        <f t="shared" ca="1" si="19"/>
        <v>4.9708715232154326</v>
      </c>
    </row>
    <row r="593" spans="5:6" x14ac:dyDescent="0.25">
      <c r="E593" s="71">
        <f t="shared" ca="1" si="18"/>
        <v>0.24877487649914265</v>
      </c>
      <c r="F593" s="71">
        <f t="shared" ca="1" si="19"/>
        <v>3.7446289246715057</v>
      </c>
    </row>
    <row r="594" spans="5:6" x14ac:dyDescent="0.25">
      <c r="E594" s="71">
        <f t="shared" ca="1" si="18"/>
        <v>0.29633934309436694</v>
      </c>
      <c r="F594" s="71">
        <f t="shared" ca="1" si="19"/>
        <v>4.1057129554267711</v>
      </c>
    </row>
    <row r="595" spans="5:6" x14ac:dyDescent="0.25">
      <c r="E595" s="71">
        <f t="shared" ca="1" si="18"/>
        <v>0.89288481183264967</v>
      </c>
      <c r="F595" s="71">
        <f t="shared" ca="1" si="19"/>
        <v>408.40474440809521</v>
      </c>
    </row>
    <row r="596" spans="5:6" x14ac:dyDescent="0.25">
      <c r="E596" s="71">
        <f t="shared" ca="1" si="18"/>
        <v>0.35324689091717387</v>
      </c>
      <c r="F596" s="71">
        <f t="shared" ca="1" si="19"/>
        <v>4.8661976380207186</v>
      </c>
    </row>
    <row r="597" spans="5:6" x14ac:dyDescent="0.25">
      <c r="E597" s="71">
        <f t="shared" ca="1" si="18"/>
        <v>0.73283644524638059</v>
      </c>
      <c r="F597" s="71">
        <f t="shared" ca="1" si="19"/>
        <v>118.67441694045061</v>
      </c>
    </row>
    <row r="598" spans="5:6" x14ac:dyDescent="0.25">
      <c r="E598" s="71">
        <f t="shared" ca="1" si="18"/>
        <v>0.48176434356073183</v>
      </c>
      <c r="F598" s="71">
        <f t="shared" ca="1" si="19"/>
        <v>10.960170594579647</v>
      </c>
    </row>
    <row r="599" spans="5:6" x14ac:dyDescent="0.25">
      <c r="E599" s="71">
        <f t="shared" ca="1" si="18"/>
        <v>0.16845088149843457</v>
      </c>
      <c r="F599" s="71">
        <f t="shared" ca="1" si="19"/>
        <v>3.399765528886161</v>
      </c>
    </row>
    <row r="600" spans="5:6" x14ac:dyDescent="0.25">
      <c r="E600" s="71">
        <f t="shared" ca="1" si="18"/>
        <v>0.66200851654426063</v>
      </c>
      <c r="F600" s="71">
        <f t="shared" ca="1" si="19"/>
        <v>65.05939324940465</v>
      </c>
    </row>
    <row r="601" spans="5:6" x14ac:dyDescent="0.25">
      <c r="E601" s="71">
        <f t="shared" ca="1" si="18"/>
        <v>0.72359109761522034</v>
      </c>
      <c r="F601" s="71">
        <f t="shared" ca="1" si="19"/>
        <v>110.13996910650994</v>
      </c>
    </row>
    <row r="602" spans="5:6" x14ac:dyDescent="0.25">
      <c r="E602" s="71">
        <f t="shared" ca="1" si="18"/>
        <v>0.93762205375099927</v>
      </c>
      <c r="F602" s="71">
        <f t="shared" ca="1" si="19"/>
        <v>611.97933738125369</v>
      </c>
    </row>
    <row r="603" spans="5:6" x14ac:dyDescent="0.25">
      <c r="E603" s="71">
        <f t="shared" ca="1" si="18"/>
        <v>0.24134406382163953</v>
      </c>
      <c r="F603" s="71">
        <f t="shared" ca="1" si="19"/>
        <v>3.701783089337944</v>
      </c>
    </row>
    <row r="604" spans="5:6" x14ac:dyDescent="0.25">
      <c r="E604" s="71">
        <f t="shared" ca="1" si="18"/>
        <v>1.8465226984559768E-3</v>
      </c>
      <c r="F604" s="71">
        <f t="shared" ca="1" si="19"/>
        <v>3.0470106638176904</v>
      </c>
    </row>
    <row r="605" spans="5:6" x14ac:dyDescent="0.25">
      <c r="E605" s="71">
        <f t="shared" ca="1" si="18"/>
        <v>0.16808818690935168</v>
      </c>
      <c r="F605" s="71">
        <f t="shared" ca="1" si="19"/>
        <v>3.3986589386242563</v>
      </c>
    </row>
    <row r="606" spans="5:6" x14ac:dyDescent="0.25">
      <c r="E606" s="71">
        <f t="shared" ca="1" si="18"/>
        <v>0.47271962288791358</v>
      </c>
      <c r="F606" s="71">
        <f t="shared" ca="1" si="19"/>
        <v>10.113945861204826</v>
      </c>
    </row>
    <row r="607" spans="5:6" x14ac:dyDescent="0.25">
      <c r="E607" s="71">
        <f t="shared" ca="1" si="18"/>
        <v>5.3305693569664081E-3</v>
      </c>
      <c r="F607" s="71">
        <f t="shared" ca="1" si="19"/>
        <v>3.0605996166935268</v>
      </c>
    </row>
    <row r="608" spans="5:6" x14ac:dyDescent="0.25">
      <c r="E608" s="71">
        <f t="shared" ca="1" si="18"/>
        <v>0.49567073295623798</v>
      </c>
      <c r="F608" s="71">
        <f t="shared" ca="1" si="19"/>
        <v>12.471917481378027</v>
      </c>
    </row>
    <row r="609" spans="5:6" x14ac:dyDescent="0.25">
      <c r="E609" s="71">
        <f t="shared" ca="1" si="18"/>
        <v>0.89393276468712035</v>
      </c>
      <c r="F609" s="71">
        <f t="shared" ca="1" si="19"/>
        <v>411.95531603515161</v>
      </c>
    </row>
    <row r="610" spans="5:6" x14ac:dyDescent="0.25">
      <c r="E610" s="71">
        <f t="shared" ca="1" si="18"/>
        <v>0.99658354007338801</v>
      </c>
      <c r="F610" s="71">
        <f t="shared" ca="1" si="19"/>
        <v>1852.0390133912999</v>
      </c>
    </row>
    <row r="611" spans="5:6" x14ac:dyDescent="0.25">
      <c r="E611" s="71">
        <f t="shared" ca="1" si="18"/>
        <v>0.68457569169575661</v>
      </c>
      <c r="F611" s="71">
        <f t="shared" ca="1" si="19"/>
        <v>79.419363770042608</v>
      </c>
    </row>
    <row r="612" spans="5:6" x14ac:dyDescent="0.25">
      <c r="E612" s="71">
        <f t="shared" ca="1" si="18"/>
        <v>0.70305529811471046</v>
      </c>
      <c r="F612" s="71">
        <f t="shared" ca="1" si="19"/>
        <v>92.966242016561054</v>
      </c>
    </row>
    <row r="613" spans="5:6" x14ac:dyDescent="0.25">
      <c r="E613" s="71">
        <f t="shared" ca="1" si="18"/>
        <v>0.40201810744184274</v>
      </c>
      <c r="F613" s="71">
        <f t="shared" ca="1" si="19"/>
        <v>6.0964241894268536</v>
      </c>
    </row>
    <row r="614" spans="5:6" x14ac:dyDescent="0.25">
      <c r="E614" s="71">
        <f t="shared" ca="1" si="18"/>
        <v>0.51733884564163635</v>
      </c>
      <c r="F614" s="71">
        <f t="shared" ca="1" si="19"/>
        <v>15.422856228453981</v>
      </c>
    </row>
    <row r="615" spans="5:6" x14ac:dyDescent="0.25">
      <c r="E615" s="71">
        <f t="shared" ca="1" si="18"/>
        <v>0.43945251818408815</v>
      </c>
      <c r="F615" s="71">
        <f t="shared" ca="1" si="19"/>
        <v>7.7498355268911014</v>
      </c>
    </row>
    <row r="616" spans="5:6" x14ac:dyDescent="0.25">
      <c r="E616" s="71">
        <f t="shared" ca="1" si="18"/>
        <v>0.32395648034037228</v>
      </c>
      <c r="F616" s="71">
        <f t="shared" ca="1" si="19"/>
        <v>4.4139995843294066</v>
      </c>
    </row>
    <row r="617" spans="5:6" x14ac:dyDescent="0.25">
      <c r="E617" s="71">
        <f t="shared" ca="1" si="18"/>
        <v>0.76418102260713783</v>
      </c>
      <c r="F617" s="71">
        <f t="shared" ca="1" si="19"/>
        <v>151.86220355596149</v>
      </c>
    </row>
    <row r="618" spans="5:6" x14ac:dyDescent="0.25">
      <c r="E618" s="71">
        <f t="shared" ca="1" si="18"/>
        <v>0.97196258254355805</v>
      </c>
      <c r="F618" s="71">
        <f t="shared" ca="1" si="19"/>
        <v>935.35098580112879</v>
      </c>
    </row>
    <row r="619" spans="5:6" x14ac:dyDescent="0.25">
      <c r="E619" s="71">
        <f t="shared" ca="1" si="18"/>
        <v>0.18917128095435076</v>
      </c>
      <c r="F619" s="71">
        <f t="shared" ca="1" si="19"/>
        <v>3.4682703647993343</v>
      </c>
    </row>
    <row r="620" spans="5:6" x14ac:dyDescent="0.25">
      <c r="E620" s="71">
        <f t="shared" ca="1" si="18"/>
        <v>0.37889072606750318</v>
      </c>
      <c r="F620" s="71">
        <f t="shared" ca="1" si="19"/>
        <v>5.4178482598302411</v>
      </c>
    </row>
    <row r="621" spans="5:6" x14ac:dyDescent="0.25">
      <c r="E621" s="71">
        <f t="shared" ca="1" si="18"/>
        <v>0.67793232820118954</v>
      </c>
      <c r="F621" s="71">
        <f t="shared" ca="1" si="19"/>
        <v>74.953819373819073</v>
      </c>
    </row>
    <row r="622" spans="5:6" x14ac:dyDescent="0.25">
      <c r="E622" s="71">
        <f t="shared" ca="1" si="18"/>
        <v>0.64107315782524754</v>
      </c>
      <c r="F622" s="71">
        <f t="shared" ca="1" si="19"/>
        <v>53.665907365616832</v>
      </c>
    </row>
    <row r="623" spans="5:6" x14ac:dyDescent="0.25">
      <c r="E623" s="71">
        <f t="shared" ca="1" si="18"/>
        <v>0.52941443325093773</v>
      </c>
      <c r="F623" s="71">
        <f t="shared" ca="1" si="19"/>
        <v>17.432940424566262</v>
      </c>
    </row>
    <row r="624" spans="5:6" x14ac:dyDescent="0.25">
      <c r="E624" s="71">
        <f t="shared" ca="1" si="18"/>
        <v>0.13748500730556368</v>
      </c>
      <c r="F624" s="71">
        <f t="shared" ca="1" si="19"/>
        <v>3.3148305843668537</v>
      </c>
    </row>
    <row r="625" spans="5:6" x14ac:dyDescent="0.25">
      <c r="E625" s="71">
        <f t="shared" ca="1" si="18"/>
        <v>0.68970333969485986</v>
      </c>
      <c r="F625" s="71">
        <f t="shared" ca="1" si="19"/>
        <v>83.008771272700301</v>
      </c>
    </row>
    <row r="626" spans="5:6" x14ac:dyDescent="0.25">
      <c r="E626" s="71">
        <f t="shared" ca="1" si="18"/>
        <v>0.43233709772133277</v>
      </c>
      <c r="F626" s="71">
        <f t="shared" ca="1" si="19"/>
        <v>7.3680982444867382</v>
      </c>
    </row>
    <row r="627" spans="5:6" x14ac:dyDescent="0.25">
      <c r="E627" s="71">
        <f t="shared" ca="1" si="18"/>
        <v>0.7030348910060219</v>
      </c>
      <c r="F627" s="71">
        <f t="shared" ca="1" si="19"/>
        <v>92.950325614476952</v>
      </c>
    </row>
    <row r="628" spans="5:6" x14ac:dyDescent="0.25">
      <c r="E628" s="71">
        <f t="shared" ca="1" si="18"/>
        <v>0.72323355556822033</v>
      </c>
      <c r="F628" s="71">
        <f t="shared" ca="1" si="19"/>
        <v>109.82035831423308</v>
      </c>
    </row>
    <row r="629" spans="5:6" x14ac:dyDescent="0.25">
      <c r="E629" s="71">
        <f t="shared" ca="1" si="18"/>
        <v>0.62623667186440923</v>
      </c>
      <c r="F629" s="71">
        <f t="shared" ca="1" si="19"/>
        <v>46.612356077592914</v>
      </c>
    </row>
    <row r="630" spans="5:6" x14ac:dyDescent="0.25">
      <c r="E630" s="71">
        <f t="shared" ca="1" si="18"/>
        <v>0.23644147316748687</v>
      </c>
      <c r="F630" s="71">
        <f t="shared" ca="1" si="19"/>
        <v>3.6750700182324954</v>
      </c>
    </row>
    <row r="631" spans="5:6" x14ac:dyDescent="0.25">
      <c r="E631" s="71">
        <f t="shared" ca="1" si="18"/>
        <v>0.10815864027267397</v>
      </c>
      <c r="F631" s="71">
        <f t="shared" ca="1" si="19"/>
        <v>3.248811815064184</v>
      </c>
    </row>
    <row r="632" spans="5:6" x14ac:dyDescent="0.25">
      <c r="E632" s="71">
        <f t="shared" ca="1" si="18"/>
        <v>0.14390517747343345</v>
      </c>
      <c r="F632" s="71">
        <f t="shared" ca="1" si="19"/>
        <v>3.3309855676513331</v>
      </c>
    </row>
    <row r="633" spans="5:6" x14ac:dyDescent="0.25">
      <c r="E633" s="71">
        <f t="shared" ca="1" si="18"/>
        <v>8.4151497593668356E-2</v>
      </c>
      <c r="F633" s="71">
        <f t="shared" ca="1" si="19"/>
        <v>3.2023078218770489</v>
      </c>
    </row>
    <row r="634" spans="5:6" x14ac:dyDescent="0.25">
      <c r="E634" s="71">
        <f t="shared" ca="1" si="18"/>
        <v>0.43137836169806609</v>
      </c>
      <c r="F634" s="71">
        <f t="shared" ca="1" si="19"/>
        <v>7.3194221097219225</v>
      </c>
    </row>
    <row r="635" spans="5:6" x14ac:dyDescent="0.25">
      <c r="E635" s="71">
        <f t="shared" ca="1" si="18"/>
        <v>0.11282274283611193</v>
      </c>
      <c r="F635" s="71">
        <f t="shared" ca="1" si="19"/>
        <v>3.2585537320656819</v>
      </c>
    </row>
    <row r="636" spans="5:6" x14ac:dyDescent="0.25">
      <c r="E636" s="71">
        <f t="shared" ca="1" si="18"/>
        <v>0.2557348764082551</v>
      </c>
      <c r="F636" s="71">
        <f t="shared" ca="1" si="19"/>
        <v>3.7875428614280313</v>
      </c>
    </row>
    <row r="637" spans="5:6" x14ac:dyDescent="0.25">
      <c r="E637" s="71">
        <f t="shared" ca="1" si="18"/>
        <v>0.35695065898223322</v>
      </c>
      <c r="F637" s="71">
        <f t="shared" ca="1" si="19"/>
        <v>4.9354569014311576</v>
      </c>
    </row>
    <row r="638" spans="5:6" x14ac:dyDescent="0.25">
      <c r="E638" s="71">
        <f t="shared" ca="1" si="18"/>
        <v>0.71215266534738253</v>
      </c>
      <c r="F638" s="71">
        <f t="shared" ca="1" si="19"/>
        <v>100.28375886516565</v>
      </c>
    </row>
    <row r="639" spans="5:6" x14ac:dyDescent="0.25">
      <c r="E639" s="71">
        <f t="shared" ca="1" si="18"/>
        <v>0.64840029407371091</v>
      </c>
      <c r="F639" s="71">
        <f t="shared" ca="1" si="19"/>
        <v>57.454851323737962</v>
      </c>
    </row>
    <row r="640" spans="5:6" x14ac:dyDescent="0.25">
      <c r="E640" s="71">
        <f t="shared" ca="1" si="18"/>
        <v>0.3343661758180706</v>
      </c>
      <c r="F640" s="71">
        <f t="shared" ca="1" si="19"/>
        <v>4.557272070053898</v>
      </c>
    </row>
    <row r="641" spans="5:6" x14ac:dyDescent="0.25">
      <c r="E641" s="71">
        <f t="shared" ca="1" si="18"/>
        <v>0.42917091176579725</v>
      </c>
      <c r="F641" s="71">
        <f t="shared" ca="1" si="19"/>
        <v>7.209722958148097</v>
      </c>
    </row>
    <row r="642" spans="5:6" x14ac:dyDescent="0.25">
      <c r="E642" s="71">
        <f t="shared" ca="1" si="18"/>
        <v>0.51681689378598705</v>
      </c>
      <c r="F642" s="71">
        <f t="shared" ca="1" si="19"/>
        <v>15.34223999818996</v>
      </c>
    </row>
    <row r="643" spans="5:6" x14ac:dyDescent="0.25">
      <c r="E643" s="71">
        <f t="shared" ca="1" si="18"/>
        <v>0.57088113009221775</v>
      </c>
      <c r="F643" s="71">
        <f t="shared" ca="1" si="19"/>
        <v>26.768912267985645</v>
      </c>
    </row>
    <row r="644" spans="5:6" x14ac:dyDescent="0.25">
      <c r="E644" s="71">
        <f t="shared" ref="E644:E707" ca="1" si="20">RAND()</f>
        <v>0.11064733055603859</v>
      </c>
      <c r="F644" s="71">
        <f t="shared" ref="F644:F707" ca="1" si="21">$C$3+$C$4*((($C$5*_xlfn.NORM.S.INV(E644)+SQRT(($C$5*_xlfn.NORM.S.INV(E644))^2+4))/(2))^2)</f>
        <v>3.2539779294531916</v>
      </c>
    </row>
    <row r="645" spans="5:6" x14ac:dyDescent="0.25">
      <c r="E645" s="71">
        <f t="shared" ca="1" si="20"/>
        <v>0.89070815072200726</v>
      </c>
      <c r="F645" s="71">
        <f t="shared" ca="1" si="21"/>
        <v>401.1601515597423</v>
      </c>
    </row>
    <row r="646" spans="5:6" x14ac:dyDescent="0.25">
      <c r="E646" s="71">
        <f t="shared" ca="1" si="20"/>
        <v>0.57367602105123838</v>
      </c>
      <c r="F646" s="71">
        <f t="shared" ca="1" si="21"/>
        <v>27.551918400690546</v>
      </c>
    </row>
    <row r="647" spans="5:6" x14ac:dyDescent="0.25">
      <c r="E647" s="71">
        <f t="shared" ca="1" si="20"/>
        <v>0.73562930734263698</v>
      </c>
      <c r="F647" s="71">
        <f t="shared" ca="1" si="21"/>
        <v>121.35757178315619</v>
      </c>
    </row>
    <row r="648" spans="5:6" x14ac:dyDescent="0.25">
      <c r="E648" s="71">
        <f t="shared" ca="1" si="20"/>
        <v>5.9074610892196788E-2</v>
      </c>
      <c r="F648" s="71">
        <f t="shared" ca="1" si="21"/>
        <v>3.1586640028290272</v>
      </c>
    </row>
    <row r="649" spans="5:6" x14ac:dyDescent="0.25">
      <c r="E649" s="71">
        <f t="shared" ca="1" si="20"/>
        <v>0.55658183669343586</v>
      </c>
      <c r="F649" s="71">
        <f t="shared" ca="1" si="21"/>
        <v>23.083787287186006</v>
      </c>
    </row>
    <row r="650" spans="5:6" x14ac:dyDescent="0.25">
      <c r="E650" s="71">
        <f t="shared" ca="1" si="20"/>
        <v>0.19070425894029797</v>
      </c>
      <c r="F650" s="71">
        <f t="shared" ca="1" si="21"/>
        <v>3.4737866029677793</v>
      </c>
    </row>
    <row r="651" spans="5:6" x14ac:dyDescent="0.25">
      <c r="E651" s="71">
        <f t="shared" ca="1" si="20"/>
        <v>0.85358234468059613</v>
      </c>
      <c r="F651" s="71">
        <f t="shared" ca="1" si="21"/>
        <v>299.29750558705325</v>
      </c>
    </row>
    <row r="652" spans="5:6" x14ac:dyDescent="0.25">
      <c r="E652" s="71">
        <f t="shared" ca="1" si="20"/>
        <v>0.96410758514769712</v>
      </c>
      <c r="F652" s="71">
        <f t="shared" ca="1" si="21"/>
        <v>833.31190113571097</v>
      </c>
    </row>
    <row r="653" spans="5:6" x14ac:dyDescent="0.25">
      <c r="E653" s="71">
        <f t="shared" ca="1" si="20"/>
        <v>0.61876961833430144</v>
      </c>
      <c r="F653" s="71">
        <f t="shared" ca="1" si="21"/>
        <v>43.361288284339807</v>
      </c>
    </row>
    <row r="654" spans="5:6" x14ac:dyDescent="0.25">
      <c r="E654" s="71">
        <f t="shared" ca="1" si="20"/>
        <v>0.93342283830361528</v>
      </c>
      <c r="F654" s="71">
        <f t="shared" ca="1" si="21"/>
        <v>586.66333197283996</v>
      </c>
    </row>
    <row r="655" spans="5:6" x14ac:dyDescent="0.25">
      <c r="E655" s="71">
        <f t="shared" ca="1" si="20"/>
        <v>0.28080755506657062</v>
      </c>
      <c r="F655" s="71">
        <f t="shared" ca="1" si="21"/>
        <v>3.9684250779542207</v>
      </c>
    </row>
    <row r="656" spans="5:6" x14ac:dyDescent="0.25">
      <c r="E656" s="71">
        <f t="shared" ca="1" si="20"/>
        <v>0.32918784197307016</v>
      </c>
      <c r="F656" s="71">
        <f t="shared" ca="1" si="21"/>
        <v>4.4838596627204517</v>
      </c>
    </row>
    <row r="657" spans="5:6" x14ac:dyDescent="0.25">
      <c r="E657" s="71">
        <f t="shared" ca="1" si="20"/>
        <v>0.9555499348222839</v>
      </c>
      <c r="F657" s="71">
        <f t="shared" ca="1" si="21"/>
        <v>746.40989562394611</v>
      </c>
    </row>
    <row r="658" spans="5:6" x14ac:dyDescent="0.25">
      <c r="E658" s="71">
        <f t="shared" ca="1" si="20"/>
        <v>0.7801011167201064</v>
      </c>
      <c r="F658" s="71">
        <f t="shared" ca="1" si="21"/>
        <v>171.60940281447046</v>
      </c>
    </row>
    <row r="659" spans="5:6" x14ac:dyDescent="0.25">
      <c r="E659" s="71">
        <f t="shared" ca="1" si="20"/>
        <v>0.53356675154648681</v>
      </c>
      <c r="F659" s="71">
        <f t="shared" ca="1" si="21"/>
        <v>18.191357554077221</v>
      </c>
    </row>
    <row r="660" spans="5:6" x14ac:dyDescent="0.25">
      <c r="E660" s="71">
        <f t="shared" ca="1" si="20"/>
        <v>0.36704020368078005</v>
      </c>
      <c r="F660" s="71">
        <f t="shared" ca="1" si="21"/>
        <v>5.1409356458272013</v>
      </c>
    </row>
    <row r="661" spans="5:6" x14ac:dyDescent="0.25">
      <c r="E661" s="71">
        <f t="shared" ca="1" si="20"/>
        <v>3.5990211958455087E-2</v>
      </c>
      <c r="F661" s="71">
        <f t="shared" ca="1" si="21"/>
        <v>3.1205985659266502</v>
      </c>
    </row>
    <row r="662" spans="5:6" x14ac:dyDescent="0.25">
      <c r="E662" s="71">
        <f t="shared" ca="1" si="20"/>
        <v>0.61672068895628862</v>
      </c>
      <c r="F662" s="71">
        <f t="shared" ca="1" si="21"/>
        <v>42.502875856656928</v>
      </c>
    </row>
    <row r="663" spans="5:6" x14ac:dyDescent="0.25">
      <c r="E663" s="71">
        <f t="shared" ca="1" si="20"/>
        <v>0.71397315403157424</v>
      </c>
      <c r="F663" s="71">
        <f t="shared" ca="1" si="21"/>
        <v>101.80246648515015</v>
      </c>
    </row>
    <row r="664" spans="5:6" x14ac:dyDescent="0.25">
      <c r="E664" s="71">
        <f t="shared" ca="1" si="20"/>
        <v>0.26503028680928598</v>
      </c>
      <c r="F664" s="71">
        <f t="shared" ca="1" si="21"/>
        <v>3.8494778080845422</v>
      </c>
    </row>
    <row r="665" spans="5:6" x14ac:dyDescent="0.25">
      <c r="E665" s="71">
        <f t="shared" ca="1" si="20"/>
        <v>0.45787034533439885</v>
      </c>
      <c r="F665" s="71">
        <f t="shared" ca="1" si="21"/>
        <v>8.9272755948594131</v>
      </c>
    </row>
    <row r="666" spans="5:6" x14ac:dyDescent="0.25">
      <c r="E666" s="71">
        <f t="shared" ca="1" si="20"/>
        <v>0.68412825010814748</v>
      </c>
      <c r="F666" s="71">
        <f t="shared" ca="1" si="21"/>
        <v>79.112113358712207</v>
      </c>
    </row>
    <row r="667" spans="5:6" x14ac:dyDescent="0.25">
      <c r="E667" s="71">
        <f t="shared" ca="1" si="20"/>
        <v>0.33523653081401061</v>
      </c>
      <c r="F667" s="71">
        <f t="shared" ca="1" si="21"/>
        <v>4.5700492874638057</v>
      </c>
    </row>
    <row r="668" spans="5:6" x14ac:dyDescent="0.25">
      <c r="E668" s="71">
        <f t="shared" ca="1" si="20"/>
        <v>0.14177404476799915</v>
      </c>
      <c r="F668" s="71">
        <f t="shared" ca="1" si="21"/>
        <v>3.3255465639620314</v>
      </c>
    </row>
    <row r="669" spans="5:6" x14ac:dyDescent="0.25">
      <c r="E669" s="71">
        <f t="shared" ca="1" si="20"/>
        <v>0.23507671968775468</v>
      </c>
      <c r="F669" s="71">
        <f t="shared" ca="1" si="21"/>
        <v>3.667842108745007</v>
      </c>
    </row>
    <row r="670" spans="5:6" x14ac:dyDescent="0.25">
      <c r="E670" s="71">
        <f t="shared" ca="1" si="20"/>
        <v>0.71272052987279089</v>
      </c>
      <c r="F670" s="71">
        <f t="shared" ca="1" si="21"/>
        <v>100.75550441787922</v>
      </c>
    </row>
    <row r="671" spans="5:6" x14ac:dyDescent="0.25">
      <c r="E671" s="71">
        <f t="shared" ca="1" si="20"/>
        <v>0.6544612290214773</v>
      </c>
      <c r="F671" s="71">
        <f t="shared" ca="1" si="21"/>
        <v>60.748694530026171</v>
      </c>
    </row>
    <row r="672" spans="5:6" x14ac:dyDescent="0.25">
      <c r="E672" s="71">
        <f t="shared" ca="1" si="20"/>
        <v>0.94297017757481327</v>
      </c>
      <c r="F672" s="71">
        <f t="shared" ca="1" si="21"/>
        <v>647.10768109889102</v>
      </c>
    </row>
    <row r="673" spans="5:6" x14ac:dyDescent="0.25">
      <c r="E673" s="71">
        <f t="shared" ca="1" si="20"/>
        <v>0.40155082670262288</v>
      </c>
      <c r="F673" s="71">
        <f t="shared" ca="1" si="21"/>
        <v>6.0805813623023486</v>
      </c>
    </row>
    <row r="674" spans="5:6" x14ac:dyDescent="0.25">
      <c r="E674" s="71">
        <f t="shared" ca="1" si="20"/>
        <v>6.474970928606627E-2</v>
      </c>
      <c r="F674" s="71">
        <f t="shared" ca="1" si="21"/>
        <v>3.1682211592181004</v>
      </c>
    </row>
    <row r="675" spans="5:6" x14ac:dyDescent="0.25">
      <c r="E675" s="71">
        <f t="shared" ca="1" si="20"/>
        <v>0.55827347754129786</v>
      </c>
      <c r="F675" s="71">
        <f t="shared" ca="1" si="21"/>
        <v>23.49258476406316</v>
      </c>
    </row>
    <row r="676" spans="5:6" x14ac:dyDescent="0.25">
      <c r="E676" s="71">
        <f t="shared" ca="1" si="20"/>
        <v>0.93323703005029435</v>
      </c>
      <c r="F676" s="71">
        <f t="shared" ca="1" si="21"/>
        <v>585.58457704507055</v>
      </c>
    </row>
    <row r="677" spans="5:6" x14ac:dyDescent="0.25">
      <c r="E677" s="71">
        <f t="shared" ca="1" si="20"/>
        <v>0.46447938933029975</v>
      </c>
      <c r="F677" s="71">
        <f t="shared" ca="1" si="21"/>
        <v>9.4264429192399195</v>
      </c>
    </row>
    <row r="678" spans="5:6" x14ac:dyDescent="0.25">
      <c r="E678" s="71">
        <f t="shared" ca="1" si="20"/>
        <v>0.45714298823440058</v>
      </c>
      <c r="F678" s="71">
        <f t="shared" ca="1" si="21"/>
        <v>8.8750019906532991</v>
      </c>
    </row>
    <row r="679" spans="5:6" x14ac:dyDescent="0.25">
      <c r="E679" s="71">
        <f t="shared" ca="1" si="20"/>
        <v>2.0672099745625228E-2</v>
      </c>
      <c r="F679" s="71">
        <f t="shared" ca="1" si="21"/>
        <v>3.0943068433140954</v>
      </c>
    </row>
    <row r="680" spans="5:6" x14ac:dyDescent="0.25">
      <c r="E680" s="71">
        <f t="shared" ca="1" si="20"/>
        <v>0.56725709594047324</v>
      </c>
      <c r="F680" s="71">
        <f t="shared" ca="1" si="21"/>
        <v>25.784789598417412</v>
      </c>
    </row>
    <row r="681" spans="5:6" x14ac:dyDescent="0.25">
      <c r="E681" s="71">
        <f t="shared" ca="1" si="20"/>
        <v>0.79319960625737229</v>
      </c>
      <c r="F681" s="71">
        <f t="shared" ca="1" si="21"/>
        <v>189.57060029133703</v>
      </c>
    </row>
    <row r="682" spans="5:6" x14ac:dyDescent="0.25">
      <c r="E682" s="71">
        <f t="shared" ca="1" si="20"/>
        <v>0.64879936242424985</v>
      </c>
      <c r="F682" s="71">
        <f t="shared" ca="1" si="21"/>
        <v>57.667225436092437</v>
      </c>
    </row>
    <row r="683" spans="5:6" x14ac:dyDescent="0.25">
      <c r="E683" s="71">
        <f t="shared" ca="1" si="20"/>
        <v>6.9415402128957138E-2</v>
      </c>
      <c r="F683" s="71">
        <f t="shared" ca="1" si="21"/>
        <v>3.1761985658545298</v>
      </c>
    </row>
    <row r="684" spans="5:6" x14ac:dyDescent="0.25">
      <c r="E684" s="71">
        <f t="shared" ca="1" si="20"/>
        <v>0.56361183565765105</v>
      </c>
      <c r="F684" s="71">
        <f t="shared" ca="1" si="21"/>
        <v>24.829734373000743</v>
      </c>
    </row>
    <row r="685" spans="5:6" x14ac:dyDescent="0.25">
      <c r="E685" s="71">
        <f t="shared" ca="1" si="20"/>
        <v>0.75496578310663798</v>
      </c>
      <c r="F685" s="71">
        <f t="shared" ca="1" si="21"/>
        <v>141.37131112049084</v>
      </c>
    </row>
    <row r="686" spans="5:6" x14ac:dyDescent="0.25">
      <c r="E686" s="71">
        <f t="shared" ca="1" si="20"/>
        <v>0.44405028836558413</v>
      </c>
      <c r="F686" s="71">
        <f t="shared" ca="1" si="21"/>
        <v>8.0168455502879379</v>
      </c>
    </row>
    <row r="687" spans="5:6" x14ac:dyDescent="0.25">
      <c r="E687" s="71">
        <f t="shared" ca="1" si="20"/>
        <v>0.82807080933055632</v>
      </c>
      <c r="F687" s="71">
        <f t="shared" ca="1" si="21"/>
        <v>246.58774895423142</v>
      </c>
    </row>
    <row r="688" spans="5:6" x14ac:dyDescent="0.25">
      <c r="E688" s="71">
        <f t="shared" ca="1" si="20"/>
        <v>0.82511213472446499</v>
      </c>
      <c r="F688" s="71">
        <f t="shared" ca="1" si="21"/>
        <v>241.14774468258184</v>
      </c>
    </row>
    <row r="689" spans="5:6" x14ac:dyDescent="0.25">
      <c r="E689" s="71">
        <f t="shared" ca="1" si="20"/>
        <v>0.36106950642580893</v>
      </c>
      <c r="F689" s="71">
        <f t="shared" ca="1" si="21"/>
        <v>5.0162570235744912</v>
      </c>
    </row>
    <row r="690" spans="5:6" x14ac:dyDescent="0.25">
      <c r="E690" s="71">
        <f t="shared" ca="1" si="20"/>
        <v>5.9487167129744778E-2</v>
      </c>
      <c r="F690" s="71">
        <f t="shared" ca="1" si="21"/>
        <v>3.1593540399105264</v>
      </c>
    </row>
    <row r="691" spans="5:6" x14ac:dyDescent="0.25">
      <c r="E691" s="71">
        <f t="shared" ca="1" si="20"/>
        <v>0.38256094697511722</v>
      </c>
      <c r="F691" s="71">
        <f t="shared" ca="1" si="21"/>
        <v>5.51242320339753</v>
      </c>
    </row>
    <row r="692" spans="5:6" x14ac:dyDescent="0.25">
      <c r="E692" s="71">
        <f t="shared" ca="1" si="20"/>
        <v>0.80473680925264268</v>
      </c>
      <c r="F692" s="71">
        <f t="shared" ca="1" si="21"/>
        <v>206.83501238800844</v>
      </c>
    </row>
    <row r="693" spans="5:6" x14ac:dyDescent="0.25">
      <c r="E693" s="71">
        <f t="shared" ca="1" si="20"/>
        <v>0.48326336969838046</v>
      </c>
      <c r="F693" s="71">
        <f t="shared" ca="1" si="21"/>
        <v>11.110373998920423</v>
      </c>
    </row>
    <row r="694" spans="5:6" x14ac:dyDescent="0.25">
      <c r="E694" s="71">
        <f t="shared" ca="1" si="20"/>
        <v>0.98176708053991402</v>
      </c>
      <c r="F694" s="71">
        <f t="shared" ca="1" si="21"/>
        <v>1116.7068426386547</v>
      </c>
    </row>
    <row r="695" spans="5:6" x14ac:dyDescent="0.25">
      <c r="E695" s="71">
        <f t="shared" ca="1" si="20"/>
        <v>0.14579289137372486</v>
      </c>
      <c r="F695" s="71">
        <f t="shared" ca="1" si="21"/>
        <v>3.3358687199777295</v>
      </c>
    </row>
    <row r="696" spans="5:6" x14ac:dyDescent="0.25">
      <c r="E696" s="71">
        <f t="shared" ca="1" si="20"/>
        <v>0.19715266302120915</v>
      </c>
      <c r="F696" s="71">
        <f t="shared" ca="1" si="21"/>
        <v>3.4977396477214588</v>
      </c>
    </row>
    <row r="697" spans="5:6" x14ac:dyDescent="0.25">
      <c r="E697" s="71">
        <f t="shared" ca="1" si="20"/>
        <v>0.72890584340948572</v>
      </c>
      <c r="F697" s="71">
        <f t="shared" ca="1" si="21"/>
        <v>114.98174882054509</v>
      </c>
    </row>
    <row r="698" spans="5:6" x14ac:dyDescent="0.25">
      <c r="E698" s="71">
        <f t="shared" ca="1" si="20"/>
        <v>0.58411182692669095</v>
      </c>
      <c r="F698" s="71">
        <f t="shared" ca="1" si="21"/>
        <v>30.666497830856454</v>
      </c>
    </row>
    <row r="699" spans="5:6" x14ac:dyDescent="0.25">
      <c r="E699" s="71">
        <f t="shared" ca="1" si="20"/>
        <v>0.32050490288647082</v>
      </c>
      <c r="F699" s="71">
        <f t="shared" ca="1" si="21"/>
        <v>4.3701285316960217</v>
      </c>
    </row>
    <row r="700" spans="5:6" x14ac:dyDescent="0.25">
      <c r="E700" s="71">
        <f t="shared" ca="1" si="20"/>
        <v>0.37787409471716815</v>
      </c>
      <c r="F700" s="71">
        <f t="shared" ca="1" si="21"/>
        <v>5.3924275697309625</v>
      </c>
    </row>
    <row r="701" spans="5:6" x14ac:dyDescent="0.25">
      <c r="E701" s="71">
        <f t="shared" ca="1" si="20"/>
        <v>0.51025638402294171</v>
      </c>
      <c r="F701" s="71">
        <f t="shared" ca="1" si="21"/>
        <v>14.370878855392197</v>
      </c>
    </row>
    <row r="702" spans="5:6" x14ac:dyDescent="0.25">
      <c r="E702" s="71">
        <f t="shared" ca="1" si="20"/>
        <v>0.62135731296148644</v>
      </c>
      <c r="F702" s="71">
        <f t="shared" ca="1" si="21"/>
        <v>44.465977817992169</v>
      </c>
    </row>
    <row r="703" spans="5:6" x14ac:dyDescent="0.25">
      <c r="E703" s="71">
        <f t="shared" ca="1" si="20"/>
        <v>0.91664151953227102</v>
      </c>
      <c r="F703" s="71">
        <f t="shared" ca="1" si="21"/>
        <v>500.85392354809062</v>
      </c>
    </row>
    <row r="704" spans="5:6" x14ac:dyDescent="0.25">
      <c r="E704" s="71">
        <f t="shared" ca="1" si="20"/>
        <v>6.4774292610409123E-2</v>
      </c>
      <c r="F704" s="71">
        <f t="shared" ca="1" si="21"/>
        <v>3.1682628878588588</v>
      </c>
    </row>
    <row r="705" spans="5:6" x14ac:dyDescent="0.25">
      <c r="E705" s="71">
        <f t="shared" ca="1" si="20"/>
        <v>0.93974978942246967</v>
      </c>
      <c r="F705" s="71">
        <f t="shared" ca="1" si="21"/>
        <v>625.54050518490726</v>
      </c>
    </row>
    <row r="706" spans="5:6" x14ac:dyDescent="0.25">
      <c r="E706" s="71">
        <f t="shared" ca="1" si="20"/>
        <v>0.15125484778223752</v>
      </c>
      <c r="F706" s="71">
        <f t="shared" ca="1" si="21"/>
        <v>3.3503558258445385</v>
      </c>
    </row>
    <row r="707" spans="5:6" x14ac:dyDescent="0.25">
      <c r="E707" s="71">
        <f t="shared" ca="1" si="20"/>
        <v>0.51142012519927871</v>
      </c>
      <c r="F707" s="71">
        <f t="shared" ca="1" si="21"/>
        <v>14.537617065913132</v>
      </c>
    </row>
    <row r="708" spans="5:6" x14ac:dyDescent="0.25">
      <c r="E708" s="71">
        <f t="shared" ref="E708:E771" ca="1" si="22">RAND()</f>
        <v>0.71093311062590714</v>
      </c>
      <c r="F708" s="71">
        <f t="shared" ref="F708:F771" ca="1" si="23">$C$3+$C$4*((($C$5*_xlfn.NORM.S.INV(E708)+SQRT(($C$5*_xlfn.NORM.S.INV(E708))^2+4))/(2))^2)</f>
        <v>99.276674810987188</v>
      </c>
    </row>
    <row r="709" spans="5:6" x14ac:dyDescent="0.25">
      <c r="E709" s="71">
        <f t="shared" ca="1" si="22"/>
        <v>0.14238709719387888</v>
      </c>
      <c r="F709" s="71">
        <f t="shared" ca="1" si="23"/>
        <v>3.3271032513234045</v>
      </c>
    </row>
    <row r="710" spans="5:6" x14ac:dyDescent="0.25">
      <c r="E710" s="71">
        <f t="shared" ca="1" si="22"/>
        <v>0.94958198862523657</v>
      </c>
      <c r="F710" s="71">
        <f t="shared" ca="1" si="23"/>
        <v>695.92336302606589</v>
      </c>
    </row>
    <row r="711" spans="5:6" x14ac:dyDescent="0.25">
      <c r="E711" s="71">
        <f t="shared" ca="1" si="22"/>
        <v>0.73958253083356684</v>
      </c>
      <c r="F711" s="71">
        <f t="shared" ca="1" si="23"/>
        <v>125.24185842254195</v>
      </c>
    </row>
    <row r="712" spans="5:6" x14ac:dyDescent="0.25">
      <c r="E712" s="71">
        <f t="shared" ca="1" si="22"/>
        <v>9.2339949416433975E-2</v>
      </c>
      <c r="F712" s="71">
        <f t="shared" ca="1" si="23"/>
        <v>3.2175466764737752</v>
      </c>
    </row>
    <row r="713" spans="5:6" x14ac:dyDescent="0.25">
      <c r="E713" s="71">
        <f t="shared" ca="1" si="22"/>
        <v>0.37663617396078319</v>
      </c>
      <c r="F713" s="71">
        <f t="shared" ca="1" si="23"/>
        <v>5.3619152290758008</v>
      </c>
    </row>
    <row r="714" spans="5:6" x14ac:dyDescent="0.25">
      <c r="E714" s="71">
        <f t="shared" ca="1" si="22"/>
        <v>0.74684731448594788</v>
      </c>
      <c r="F714" s="71">
        <f t="shared" ca="1" si="23"/>
        <v>132.652516085211</v>
      </c>
    </row>
    <row r="715" spans="5:6" x14ac:dyDescent="0.25">
      <c r="E715" s="71">
        <f t="shared" ca="1" si="22"/>
        <v>0.45351108526737816</v>
      </c>
      <c r="F715" s="71">
        <f t="shared" ca="1" si="23"/>
        <v>8.621524792806035</v>
      </c>
    </row>
    <row r="716" spans="5:6" x14ac:dyDescent="0.25">
      <c r="E716" s="71">
        <f t="shared" ca="1" si="22"/>
        <v>0.98627172380694716</v>
      </c>
      <c r="F716" s="71">
        <f t="shared" ca="1" si="23"/>
        <v>1238.3866892567462</v>
      </c>
    </row>
    <row r="717" spans="5:6" x14ac:dyDescent="0.25">
      <c r="E717" s="71">
        <f t="shared" ca="1" si="22"/>
        <v>0.48401324997079453</v>
      </c>
      <c r="F717" s="71">
        <f t="shared" ca="1" si="23"/>
        <v>11.186620371356163</v>
      </c>
    </row>
    <row r="718" spans="5:6" x14ac:dyDescent="0.25">
      <c r="E718" s="71">
        <f t="shared" ca="1" si="22"/>
        <v>0.31455641996534001</v>
      </c>
      <c r="F718" s="71">
        <f t="shared" ca="1" si="23"/>
        <v>4.2983971761528004</v>
      </c>
    </row>
    <row r="719" spans="5:6" x14ac:dyDescent="0.25">
      <c r="E719" s="71">
        <f t="shared" ca="1" si="22"/>
        <v>0.27140266926013779</v>
      </c>
      <c r="F719" s="71">
        <f t="shared" ca="1" si="23"/>
        <v>3.8952873583799144</v>
      </c>
    </row>
    <row r="720" spans="5:6" x14ac:dyDescent="0.25">
      <c r="E720" s="71">
        <f t="shared" ca="1" si="22"/>
        <v>0.75970106852931774</v>
      </c>
      <c r="F720" s="71">
        <f t="shared" ca="1" si="23"/>
        <v>146.68060009330338</v>
      </c>
    </row>
    <row r="721" spans="5:6" x14ac:dyDescent="0.25">
      <c r="E721" s="71">
        <f t="shared" ca="1" si="22"/>
        <v>0.13664224745261666</v>
      </c>
      <c r="F721" s="71">
        <f t="shared" ca="1" si="23"/>
        <v>3.3127602226344752</v>
      </c>
    </row>
    <row r="722" spans="5:6" x14ac:dyDescent="0.25">
      <c r="E722" s="71">
        <f t="shared" ca="1" si="22"/>
        <v>0.84874609587760441</v>
      </c>
      <c r="F722" s="71">
        <f t="shared" ca="1" si="23"/>
        <v>288.42618816584275</v>
      </c>
    </row>
    <row r="723" spans="5:6" x14ac:dyDescent="0.25">
      <c r="E723" s="71">
        <f t="shared" ca="1" si="22"/>
        <v>0.21733782632790899</v>
      </c>
      <c r="F723" s="71">
        <f t="shared" ca="1" si="23"/>
        <v>3.5814187877052532</v>
      </c>
    </row>
    <row r="724" spans="5:6" x14ac:dyDescent="0.25">
      <c r="E724" s="71">
        <f t="shared" ca="1" si="22"/>
        <v>0.99247230364574601</v>
      </c>
      <c r="F724" s="71">
        <f t="shared" ca="1" si="23"/>
        <v>1500.4267584681659</v>
      </c>
    </row>
    <row r="725" spans="5:6" x14ac:dyDescent="0.25">
      <c r="E725" s="71">
        <f t="shared" ca="1" si="22"/>
        <v>0.49776857041100597</v>
      </c>
      <c r="F725" s="71">
        <f t="shared" ca="1" si="23"/>
        <v>12.724213731605852</v>
      </c>
    </row>
    <row r="726" spans="5:6" x14ac:dyDescent="0.25">
      <c r="E726" s="71">
        <f t="shared" ca="1" si="22"/>
        <v>0.45367096709610188</v>
      </c>
      <c r="F726" s="71">
        <f t="shared" ca="1" si="23"/>
        <v>8.6324235824540452</v>
      </c>
    </row>
    <row r="727" spans="5:6" x14ac:dyDescent="0.25">
      <c r="E727" s="71">
        <f t="shared" ca="1" si="22"/>
        <v>0.49065630048814945</v>
      </c>
      <c r="F727" s="71">
        <f t="shared" ca="1" si="23"/>
        <v>11.895409063700493</v>
      </c>
    </row>
    <row r="728" spans="5:6" x14ac:dyDescent="0.25">
      <c r="E728" s="71">
        <f t="shared" ca="1" si="22"/>
        <v>0.32093665373745961</v>
      </c>
      <c r="F728" s="71">
        <f t="shared" ca="1" si="23"/>
        <v>4.3755232399677002</v>
      </c>
    </row>
    <row r="729" spans="5:6" x14ac:dyDescent="0.25">
      <c r="E729" s="71">
        <f t="shared" ca="1" si="22"/>
        <v>0.45260368386527872</v>
      </c>
      <c r="F729" s="71">
        <f t="shared" ca="1" si="23"/>
        <v>8.5601134799361027</v>
      </c>
    </row>
    <row r="730" spans="5:6" x14ac:dyDescent="0.25">
      <c r="E730" s="71">
        <f t="shared" ca="1" si="22"/>
        <v>0.61789443450335735</v>
      </c>
      <c r="F730" s="71">
        <f t="shared" ca="1" si="23"/>
        <v>42.992873809969595</v>
      </c>
    </row>
    <row r="731" spans="5:6" x14ac:dyDescent="0.25">
      <c r="E731" s="71">
        <f t="shared" ca="1" si="22"/>
        <v>0.13448171850630009</v>
      </c>
      <c r="F731" s="71">
        <f t="shared" ca="1" si="23"/>
        <v>3.3075040511580496</v>
      </c>
    </row>
    <row r="732" spans="5:6" x14ac:dyDescent="0.25">
      <c r="E732" s="71">
        <f t="shared" ca="1" si="22"/>
        <v>0.10820118462873041</v>
      </c>
      <c r="F732" s="71">
        <f t="shared" ca="1" si="23"/>
        <v>3.248899526338028</v>
      </c>
    </row>
    <row r="733" spans="5:6" x14ac:dyDescent="0.25">
      <c r="E733" s="71">
        <f t="shared" ca="1" si="22"/>
        <v>0.2491507049517192</v>
      </c>
      <c r="F733" s="71">
        <f t="shared" ca="1" si="23"/>
        <v>3.7468752964860164</v>
      </c>
    </row>
    <row r="734" spans="5:6" x14ac:dyDescent="0.25">
      <c r="E734" s="71">
        <f t="shared" ca="1" si="22"/>
        <v>0.86939705808048418</v>
      </c>
      <c r="F734" s="71">
        <f t="shared" ca="1" si="23"/>
        <v>338.29037889727653</v>
      </c>
    </row>
    <row r="735" spans="5:6" x14ac:dyDescent="0.25">
      <c r="E735" s="71">
        <f t="shared" ca="1" si="22"/>
        <v>4.3747465688609211E-2</v>
      </c>
      <c r="F735" s="71">
        <f t="shared" ca="1" si="23"/>
        <v>3.1333628419200523</v>
      </c>
    </row>
    <row r="736" spans="5:6" x14ac:dyDescent="0.25">
      <c r="E736" s="71">
        <f t="shared" ca="1" si="22"/>
        <v>0.91253124580912015</v>
      </c>
      <c r="F736" s="71">
        <f t="shared" ca="1" si="23"/>
        <v>482.82025492220635</v>
      </c>
    </row>
    <row r="737" spans="5:6" x14ac:dyDescent="0.25">
      <c r="E737" s="71">
        <f t="shared" ca="1" si="22"/>
        <v>0.82009288833965699</v>
      </c>
      <c r="F737" s="71">
        <f t="shared" ca="1" si="23"/>
        <v>232.19908410079088</v>
      </c>
    </row>
    <row r="738" spans="5:6" x14ac:dyDescent="0.25">
      <c r="E738" s="71">
        <f t="shared" ca="1" si="22"/>
        <v>0.66425951046519449</v>
      </c>
      <c r="F738" s="71">
        <f t="shared" ca="1" si="23"/>
        <v>66.39115757126541</v>
      </c>
    </row>
    <row r="739" spans="5:6" x14ac:dyDescent="0.25">
      <c r="E739" s="71">
        <f t="shared" ca="1" si="22"/>
        <v>0.2208805667614665</v>
      </c>
      <c r="F739" s="71">
        <f t="shared" ca="1" si="23"/>
        <v>3.597627709491463</v>
      </c>
    </row>
    <row r="740" spans="5:6" x14ac:dyDescent="0.25">
      <c r="E740" s="71">
        <f t="shared" ca="1" si="22"/>
        <v>3.8718739696834925E-2</v>
      </c>
      <c r="F740" s="71">
        <f t="shared" ca="1" si="23"/>
        <v>3.1251024509117844</v>
      </c>
    </row>
    <row r="741" spans="5:6" x14ac:dyDescent="0.25">
      <c r="E741" s="71">
        <f t="shared" ca="1" si="22"/>
        <v>0.98481306359475951</v>
      </c>
      <c r="F741" s="71">
        <f t="shared" ca="1" si="23"/>
        <v>1194.9176414957583</v>
      </c>
    </row>
    <row r="742" spans="5:6" x14ac:dyDescent="0.25">
      <c r="E742" s="71">
        <f t="shared" ca="1" si="22"/>
        <v>0.94192929226008915</v>
      </c>
      <c r="F742" s="71">
        <f t="shared" ca="1" si="23"/>
        <v>639.99272814158701</v>
      </c>
    </row>
    <row r="743" spans="5:6" x14ac:dyDescent="0.25">
      <c r="E743" s="71">
        <f t="shared" ca="1" si="22"/>
        <v>0.30320546227760103</v>
      </c>
      <c r="F743" s="71">
        <f t="shared" ca="1" si="23"/>
        <v>4.1739196650691843</v>
      </c>
    </row>
    <row r="744" spans="5:6" x14ac:dyDescent="0.25">
      <c r="E744" s="71">
        <f t="shared" ca="1" si="22"/>
        <v>0.83151484933554543</v>
      </c>
      <c r="F744" s="71">
        <f t="shared" ca="1" si="23"/>
        <v>253.08112783623324</v>
      </c>
    </row>
    <row r="745" spans="5:6" x14ac:dyDescent="0.25">
      <c r="E745" s="71">
        <f t="shared" ca="1" si="22"/>
        <v>0.37059875178419455</v>
      </c>
      <c r="F745" s="71">
        <f t="shared" ca="1" si="23"/>
        <v>5.2197830480513723</v>
      </c>
    </row>
    <row r="746" spans="5:6" x14ac:dyDescent="0.25">
      <c r="E746" s="71">
        <f t="shared" ca="1" si="22"/>
        <v>0.38082743658713236</v>
      </c>
      <c r="F746" s="71">
        <f t="shared" ca="1" si="23"/>
        <v>5.4671990985159784</v>
      </c>
    </row>
    <row r="747" spans="5:6" x14ac:dyDescent="0.25">
      <c r="E747" s="71">
        <f t="shared" ca="1" si="22"/>
        <v>5.8754214451078646E-2</v>
      </c>
      <c r="F747" s="71">
        <f t="shared" ca="1" si="23"/>
        <v>3.1581285756166353</v>
      </c>
    </row>
    <row r="748" spans="5:6" x14ac:dyDescent="0.25">
      <c r="E748" s="71">
        <f t="shared" ca="1" si="22"/>
        <v>6.7349794724086198E-2</v>
      </c>
      <c r="F748" s="71">
        <f t="shared" ca="1" si="23"/>
        <v>3.172652075618537</v>
      </c>
    </row>
    <row r="749" spans="5:6" x14ac:dyDescent="0.25">
      <c r="E749" s="71">
        <f t="shared" ca="1" si="22"/>
        <v>4.3252635650045113E-3</v>
      </c>
      <c r="F749" s="71">
        <f t="shared" ca="1" si="23"/>
        <v>3.057361136563054</v>
      </c>
    </row>
    <row r="750" spans="5:6" x14ac:dyDescent="0.25">
      <c r="E750" s="71">
        <f t="shared" ca="1" si="22"/>
        <v>0.8355991314035196</v>
      </c>
      <c r="F750" s="71">
        <f t="shared" ca="1" si="23"/>
        <v>261.01528569358999</v>
      </c>
    </row>
    <row r="751" spans="5:6" x14ac:dyDescent="0.25">
      <c r="E751" s="71">
        <f t="shared" ca="1" si="22"/>
        <v>9.8658306973872567E-2</v>
      </c>
      <c r="F751" s="71">
        <f t="shared" ca="1" si="23"/>
        <v>3.2297257810132183</v>
      </c>
    </row>
    <row r="752" spans="5:6" x14ac:dyDescent="0.25">
      <c r="E752" s="71">
        <f t="shared" ca="1" si="22"/>
        <v>0.39269088928853579</v>
      </c>
      <c r="F752" s="71">
        <f t="shared" ca="1" si="23"/>
        <v>5.7979401685198537</v>
      </c>
    </row>
    <row r="753" spans="5:6" x14ac:dyDescent="0.25">
      <c r="E753" s="71">
        <f t="shared" ca="1" si="22"/>
        <v>0.60035820082504121</v>
      </c>
      <c r="F753" s="71">
        <f t="shared" ca="1" si="23"/>
        <v>36.146999609116151</v>
      </c>
    </row>
    <row r="754" spans="5:6" x14ac:dyDescent="0.25">
      <c r="E754" s="71">
        <f t="shared" ca="1" si="22"/>
        <v>6.2754300628755866E-2</v>
      </c>
      <c r="F754" s="71">
        <f t="shared" ca="1" si="23"/>
        <v>3.1648440140279752</v>
      </c>
    </row>
    <row r="755" spans="5:6" x14ac:dyDescent="0.25">
      <c r="E755" s="71">
        <f t="shared" ca="1" si="22"/>
        <v>0.74282567206459638</v>
      </c>
      <c r="F755" s="71">
        <f t="shared" ca="1" si="23"/>
        <v>128.50576516183131</v>
      </c>
    </row>
    <row r="756" spans="5:6" x14ac:dyDescent="0.25">
      <c r="E756" s="71">
        <f t="shared" ca="1" si="22"/>
        <v>0.38285208604629906</v>
      </c>
      <c r="F756" s="71">
        <f t="shared" ca="1" si="23"/>
        <v>5.5201177622492743</v>
      </c>
    </row>
    <row r="757" spans="5:6" x14ac:dyDescent="0.25">
      <c r="E757" s="71">
        <f t="shared" ca="1" si="22"/>
        <v>0.78101104900709162</v>
      </c>
      <c r="F757" s="71">
        <f t="shared" ca="1" si="23"/>
        <v>172.80472033312012</v>
      </c>
    </row>
    <row r="758" spans="5:6" x14ac:dyDescent="0.25">
      <c r="E758" s="71">
        <f t="shared" ca="1" si="22"/>
        <v>5.4022564664080175E-2</v>
      </c>
      <c r="F758" s="71">
        <f t="shared" ca="1" si="23"/>
        <v>3.150263902220372</v>
      </c>
    </row>
    <row r="759" spans="5:6" x14ac:dyDescent="0.25">
      <c r="E759" s="71">
        <f t="shared" ca="1" si="22"/>
        <v>0.96321285912788723</v>
      </c>
      <c r="F759" s="71">
        <f t="shared" ca="1" si="23"/>
        <v>823.23353453447373</v>
      </c>
    </row>
    <row r="760" spans="5:6" x14ac:dyDescent="0.25">
      <c r="E760" s="71">
        <f t="shared" ca="1" si="22"/>
        <v>0.17261004751850439</v>
      </c>
      <c r="F760" s="71">
        <f t="shared" ca="1" si="23"/>
        <v>3.4126693793906981</v>
      </c>
    </row>
    <row r="761" spans="5:6" x14ac:dyDescent="0.25">
      <c r="E761" s="71">
        <f t="shared" ca="1" si="22"/>
        <v>0.10085908780950026</v>
      </c>
      <c r="F761" s="71">
        <f t="shared" ca="1" si="23"/>
        <v>3.2340612492680956</v>
      </c>
    </row>
    <row r="762" spans="5:6" x14ac:dyDescent="0.25">
      <c r="E762" s="71">
        <f t="shared" ca="1" si="22"/>
        <v>9.9053344009362165E-2</v>
      </c>
      <c r="F762" s="71">
        <f t="shared" ca="1" si="23"/>
        <v>3.230500330385921</v>
      </c>
    </row>
    <row r="763" spans="5:6" x14ac:dyDescent="0.25">
      <c r="E763" s="71">
        <f t="shared" ca="1" si="22"/>
        <v>0.41571229476642002</v>
      </c>
      <c r="F763" s="71">
        <f t="shared" ca="1" si="23"/>
        <v>6.6072911029196817</v>
      </c>
    </row>
    <row r="764" spans="5:6" x14ac:dyDescent="0.25">
      <c r="E764" s="71">
        <f t="shared" ca="1" si="22"/>
        <v>0.60841182274235717</v>
      </c>
      <c r="F764" s="71">
        <f t="shared" ca="1" si="23"/>
        <v>39.166288269420832</v>
      </c>
    </row>
    <row r="765" spans="5:6" x14ac:dyDescent="0.25">
      <c r="E765" s="71">
        <f t="shared" ca="1" si="22"/>
        <v>0.876722229550007</v>
      </c>
      <c r="F765" s="71">
        <f t="shared" ca="1" si="23"/>
        <v>358.39765719071193</v>
      </c>
    </row>
    <row r="766" spans="5:6" x14ac:dyDescent="0.25">
      <c r="E766" s="71">
        <f t="shared" ca="1" si="22"/>
        <v>0.2471523388148299</v>
      </c>
      <c r="F766" s="71">
        <f t="shared" ca="1" si="23"/>
        <v>3.7350205641324781</v>
      </c>
    </row>
    <row r="767" spans="5:6" x14ac:dyDescent="0.25">
      <c r="E767" s="71">
        <f t="shared" ca="1" si="22"/>
        <v>0.82729171884259844</v>
      </c>
      <c r="F767" s="71">
        <f t="shared" ca="1" si="23"/>
        <v>245.14306801619995</v>
      </c>
    </row>
    <row r="768" spans="5:6" x14ac:dyDescent="0.25">
      <c r="E768" s="71">
        <f t="shared" ca="1" si="22"/>
        <v>0.66501920002994075</v>
      </c>
      <c r="F768" s="71">
        <f t="shared" ca="1" si="23"/>
        <v>66.845479774637255</v>
      </c>
    </row>
    <row r="769" spans="5:6" x14ac:dyDescent="0.25">
      <c r="E769" s="71">
        <f t="shared" ca="1" si="22"/>
        <v>0.53497098007412047</v>
      </c>
      <c r="F769" s="71">
        <f t="shared" ca="1" si="23"/>
        <v>18.455988940906931</v>
      </c>
    </row>
    <row r="770" spans="5:6" x14ac:dyDescent="0.25">
      <c r="E770" s="71">
        <f t="shared" ca="1" si="22"/>
        <v>0.58814993715233721</v>
      </c>
      <c r="F770" s="71">
        <f t="shared" ca="1" si="23"/>
        <v>31.955048810994466</v>
      </c>
    </row>
    <row r="771" spans="5:6" x14ac:dyDescent="0.25">
      <c r="E771" s="71">
        <f t="shared" ca="1" si="22"/>
        <v>0.25301643017675557</v>
      </c>
      <c r="F771" s="71">
        <f t="shared" ca="1" si="23"/>
        <v>3.7704458761701556</v>
      </c>
    </row>
    <row r="772" spans="5:6" x14ac:dyDescent="0.25">
      <c r="E772" s="71">
        <f t="shared" ref="E772:E835" ca="1" si="24">RAND()</f>
        <v>0.68535758300204119</v>
      </c>
      <c r="F772" s="71">
        <f t="shared" ref="F772:F835" ca="1" si="25">$C$3+$C$4*((($C$5*_xlfn.NORM.S.INV(E772)+SQRT(($C$5*_xlfn.NORM.S.INV(E772))^2+4))/(2))^2)</f>
        <v>79.958554790054137</v>
      </c>
    </row>
    <row r="773" spans="5:6" x14ac:dyDescent="0.25">
      <c r="E773" s="71">
        <f t="shared" ca="1" si="24"/>
        <v>0.21800373813432605</v>
      </c>
      <c r="F773" s="71">
        <f t="shared" ca="1" si="25"/>
        <v>3.5844280322392583</v>
      </c>
    </row>
    <row r="774" spans="5:6" x14ac:dyDescent="0.25">
      <c r="E774" s="71">
        <f t="shared" ca="1" si="24"/>
        <v>0.71474266866556413</v>
      </c>
      <c r="F774" s="71">
        <f t="shared" ca="1" si="25"/>
        <v>102.45000258225014</v>
      </c>
    </row>
    <row r="775" spans="5:6" x14ac:dyDescent="0.25">
      <c r="E775" s="71">
        <f t="shared" ca="1" si="24"/>
        <v>0.8991269501229664</v>
      </c>
      <c r="F775" s="71">
        <f t="shared" ca="1" si="25"/>
        <v>430.18810662381759</v>
      </c>
    </row>
    <row r="776" spans="5:6" x14ac:dyDescent="0.25">
      <c r="E776" s="71">
        <f t="shared" ca="1" si="24"/>
        <v>4.1443367021339106E-2</v>
      </c>
      <c r="F776" s="71">
        <f t="shared" ca="1" si="25"/>
        <v>3.1295819138943202</v>
      </c>
    </row>
    <row r="777" spans="5:6" x14ac:dyDescent="0.25">
      <c r="E777" s="71">
        <f t="shared" ca="1" si="24"/>
        <v>0.50327016502170707</v>
      </c>
      <c r="F777" s="71">
        <f t="shared" ca="1" si="25"/>
        <v>13.418344268414554</v>
      </c>
    </row>
    <row r="778" spans="5:6" x14ac:dyDescent="0.25">
      <c r="E778" s="71">
        <f t="shared" ca="1" si="24"/>
        <v>0.8784582456882023</v>
      </c>
      <c r="F778" s="71">
        <f t="shared" ca="1" si="25"/>
        <v>363.37812054064381</v>
      </c>
    </row>
    <row r="779" spans="5:6" x14ac:dyDescent="0.25">
      <c r="E779" s="71">
        <f t="shared" ca="1" si="24"/>
        <v>8.7659647144537334E-2</v>
      </c>
      <c r="F779" s="71">
        <f t="shared" ca="1" si="25"/>
        <v>3.2087654326702859</v>
      </c>
    </row>
    <row r="780" spans="5:6" x14ac:dyDescent="0.25">
      <c r="E780" s="71">
        <f t="shared" ca="1" si="24"/>
        <v>0.59474382828841421</v>
      </c>
      <c r="F780" s="71">
        <f t="shared" ca="1" si="25"/>
        <v>34.162883290425967</v>
      </c>
    </row>
    <row r="781" spans="5:6" x14ac:dyDescent="0.25">
      <c r="E781" s="71">
        <f t="shared" ca="1" si="24"/>
        <v>0.81440940271164852</v>
      </c>
      <c r="F781" s="71">
        <f t="shared" ca="1" si="25"/>
        <v>222.47093457003552</v>
      </c>
    </row>
    <row r="782" spans="5:6" x14ac:dyDescent="0.25">
      <c r="E782" s="71">
        <f t="shared" ca="1" si="24"/>
        <v>6.0429399708841203E-2</v>
      </c>
      <c r="F782" s="71">
        <f t="shared" ca="1" si="25"/>
        <v>3.1609326057491587</v>
      </c>
    </row>
    <row r="783" spans="5:6" x14ac:dyDescent="0.25">
      <c r="E783" s="71">
        <f t="shared" ca="1" si="24"/>
        <v>0.94524405241878362</v>
      </c>
      <c r="F783" s="71">
        <f t="shared" ca="1" si="25"/>
        <v>663.16127083421395</v>
      </c>
    </row>
    <row r="784" spans="5:6" x14ac:dyDescent="0.25">
      <c r="E784" s="71">
        <f t="shared" ca="1" si="24"/>
        <v>0.73752355034221484</v>
      </c>
      <c r="F784" s="71">
        <f t="shared" ca="1" si="25"/>
        <v>123.20601907016078</v>
      </c>
    </row>
    <row r="785" spans="5:6" x14ac:dyDescent="0.25">
      <c r="E785" s="71">
        <f t="shared" ca="1" si="24"/>
        <v>9.4072778067604057E-2</v>
      </c>
      <c r="F785" s="71">
        <f t="shared" ca="1" si="25"/>
        <v>3.2208485430469658</v>
      </c>
    </row>
    <row r="786" spans="5:6" x14ac:dyDescent="0.25">
      <c r="E786" s="71">
        <f t="shared" ca="1" si="24"/>
        <v>0.23829956489059034</v>
      </c>
      <c r="F786" s="71">
        <f t="shared" ca="1" si="25"/>
        <v>3.6850548021236773</v>
      </c>
    </row>
    <row r="787" spans="5:6" x14ac:dyDescent="0.25">
      <c r="E787" s="71">
        <f t="shared" ca="1" si="24"/>
        <v>0.65879746430414565</v>
      </c>
      <c r="F787" s="71">
        <f t="shared" ca="1" si="25"/>
        <v>63.196539824450554</v>
      </c>
    </row>
    <row r="788" spans="5:6" x14ac:dyDescent="0.25">
      <c r="E788" s="71">
        <f t="shared" ca="1" si="24"/>
        <v>0.50120322890991187</v>
      </c>
      <c r="F788" s="71">
        <f t="shared" ca="1" si="25"/>
        <v>13.151943967068263</v>
      </c>
    </row>
    <row r="789" spans="5:6" x14ac:dyDescent="0.25">
      <c r="E789" s="71">
        <f t="shared" ca="1" si="24"/>
        <v>0.86288897313254453</v>
      </c>
      <c r="F789" s="71">
        <f t="shared" ca="1" si="25"/>
        <v>321.56219587964159</v>
      </c>
    </row>
    <row r="790" spans="5:6" x14ac:dyDescent="0.25">
      <c r="E790" s="71">
        <f t="shared" ca="1" si="24"/>
        <v>0.90173237143632801</v>
      </c>
      <c r="F790" s="71">
        <f t="shared" ca="1" si="25"/>
        <v>439.75496658727798</v>
      </c>
    </row>
    <row r="791" spans="5:6" x14ac:dyDescent="0.25">
      <c r="E791" s="71">
        <f t="shared" ca="1" si="24"/>
        <v>0.30379975721408403</v>
      </c>
      <c r="F791" s="71">
        <f t="shared" ca="1" si="25"/>
        <v>4.1800625655459509</v>
      </c>
    </row>
    <row r="792" spans="5:6" x14ac:dyDescent="0.25">
      <c r="E792" s="71">
        <f t="shared" ca="1" si="24"/>
        <v>0.73368786313736434</v>
      </c>
      <c r="F792" s="71">
        <f t="shared" ca="1" si="25"/>
        <v>119.48710907140774</v>
      </c>
    </row>
    <row r="793" spans="5:6" x14ac:dyDescent="0.25">
      <c r="E793" s="71">
        <f t="shared" ca="1" si="24"/>
        <v>0.68599910261762564</v>
      </c>
      <c r="F793" s="71">
        <f t="shared" ca="1" si="25"/>
        <v>80.403118823748571</v>
      </c>
    </row>
    <row r="794" spans="5:6" x14ac:dyDescent="0.25">
      <c r="E794" s="71">
        <f t="shared" ca="1" si="24"/>
        <v>0.68279275276579665</v>
      </c>
      <c r="F794" s="71">
        <f t="shared" ca="1" si="25"/>
        <v>78.200671834943307</v>
      </c>
    </row>
    <row r="795" spans="5:6" x14ac:dyDescent="0.25">
      <c r="E795" s="71">
        <f t="shared" ca="1" si="24"/>
        <v>0.68104531927578904</v>
      </c>
      <c r="F795" s="71">
        <f t="shared" ca="1" si="25"/>
        <v>77.020732975488698</v>
      </c>
    </row>
    <row r="796" spans="5:6" x14ac:dyDescent="0.25">
      <c r="E796" s="71">
        <f t="shared" ca="1" si="24"/>
        <v>0.55250871320680062</v>
      </c>
      <c r="F796" s="71">
        <f t="shared" ca="1" si="25"/>
        <v>22.128282469294547</v>
      </c>
    </row>
    <row r="797" spans="5:6" x14ac:dyDescent="0.25">
      <c r="E797" s="71">
        <f t="shared" ca="1" si="24"/>
        <v>0.11689373679541748</v>
      </c>
      <c r="F797" s="71">
        <f t="shared" ca="1" si="25"/>
        <v>3.2672725199210886</v>
      </c>
    </row>
    <row r="798" spans="5:6" x14ac:dyDescent="0.25">
      <c r="E798" s="71">
        <f t="shared" ca="1" si="24"/>
        <v>9.5811023740122847E-2</v>
      </c>
      <c r="F798" s="71">
        <f t="shared" ca="1" si="25"/>
        <v>3.2241894075210595</v>
      </c>
    </row>
    <row r="799" spans="5:6" x14ac:dyDescent="0.25">
      <c r="E799" s="71">
        <f t="shared" ca="1" si="24"/>
        <v>0.6309514665118291</v>
      </c>
      <c r="F799" s="71">
        <f t="shared" ca="1" si="25"/>
        <v>48.766555439571789</v>
      </c>
    </row>
    <row r="800" spans="5:6" x14ac:dyDescent="0.25">
      <c r="E800" s="71">
        <f t="shared" ca="1" si="24"/>
        <v>0.98247306287830349</v>
      </c>
      <c r="F800" s="71">
        <f t="shared" ca="1" si="25"/>
        <v>1133.5487883575511</v>
      </c>
    </row>
    <row r="801" spans="5:6" x14ac:dyDescent="0.25">
      <c r="E801" s="71">
        <f t="shared" ca="1" si="24"/>
        <v>0.53933180491724264</v>
      </c>
      <c r="F801" s="71">
        <f t="shared" ca="1" si="25"/>
        <v>19.304721320680134</v>
      </c>
    </row>
    <row r="802" spans="5:6" x14ac:dyDescent="0.25">
      <c r="E802" s="71">
        <f t="shared" ca="1" si="24"/>
        <v>0.27814794289117106</v>
      </c>
      <c r="F802" s="71">
        <f t="shared" ca="1" si="25"/>
        <v>3.9470364732385996</v>
      </c>
    </row>
    <row r="803" spans="5:6" x14ac:dyDescent="0.25">
      <c r="E803" s="71">
        <f t="shared" ca="1" si="24"/>
        <v>0.85268855717774217</v>
      </c>
      <c r="F803" s="71">
        <f t="shared" ca="1" si="25"/>
        <v>297.25403837552074</v>
      </c>
    </row>
    <row r="804" spans="5:6" x14ac:dyDescent="0.25">
      <c r="E804" s="71">
        <f t="shared" ca="1" si="24"/>
        <v>0.42120274874004027</v>
      </c>
      <c r="F804" s="71">
        <f t="shared" ca="1" si="25"/>
        <v>6.8399249329712646</v>
      </c>
    </row>
    <row r="805" spans="5:6" x14ac:dyDescent="0.25">
      <c r="E805" s="71">
        <f t="shared" ca="1" si="24"/>
        <v>0.61329079091523808</v>
      </c>
      <c r="F805" s="71">
        <f t="shared" ca="1" si="25"/>
        <v>41.097686791450236</v>
      </c>
    </row>
    <row r="806" spans="5:6" x14ac:dyDescent="0.25">
      <c r="E806" s="71">
        <f t="shared" ca="1" si="24"/>
        <v>0.52693658980132929</v>
      </c>
      <c r="F806" s="71">
        <f t="shared" ca="1" si="25"/>
        <v>16.997174730225804</v>
      </c>
    </row>
    <row r="807" spans="5:6" x14ac:dyDescent="0.25">
      <c r="E807" s="71">
        <f t="shared" ca="1" si="24"/>
        <v>0.34043471329584984</v>
      </c>
      <c r="F807" s="71">
        <f t="shared" ca="1" si="25"/>
        <v>4.6491291337417993</v>
      </c>
    </row>
    <row r="808" spans="5:6" x14ac:dyDescent="0.25">
      <c r="E808" s="71">
        <f t="shared" ca="1" si="24"/>
        <v>0.42324241782405903</v>
      </c>
      <c r="F808" s="71">
        <f t="shared" ca="1" si="25"/>
        <v>6.9308268727081614</v>
      </c>
    </row>
    <row r="809" spans="5:6" x14ac:dyDescent="0.25">
      <c r="E809" s="71">
        <f t="shared" ca="1" si="24"/>
        <v>0.85016297576811983</v>
      </c>
      <c r="F809" s="71">
        <f t="shared" ca="1" si="25"/>
        <v>291.56448180141729</v>
      </c>
    </row>
    <row r="810" spans="5:6" x14ac:dyDescent="0.25">
      <c r="E810" s="71">
        <f t="shared" ca="1" si="24"/>
        <v>0.26146499414308544</v>
      </c>
      <c r="F810" s="71">
        <f t="shared" ca="1" si="25"/>
        <v>3.8250646984719179</v>
      </c>
    </row>
    <row r="811" spans="5:6" x14ac:dyDescent="0.25">
      <c r="E811" s="71">
        <f t="shared" ca="1" si="24"/>
        <v>0.2009485053859259</v>
      </c>
      <c r="F811" s="71">
        <f t="shared" ca="1" si="25"/>
        <v>3.5124307132615376</v>
      </c>
    </row>
    <row r="812" spans="5:6" x14ac:dyDescent="0.25">
      <c r="E812" s="71">
        <f t="shared" ca="1" si="24"/>
        <v>0.97078775144100116</v>
      </c>
      <c r="F812" s="71">
        <f t="shared" ca="1" si="25"/>
        <v>918.27907065887666</v>
      </c>
    </row>
    <row r="813" spans="5:6" x14ac:dyDescent="0.25">
      <c r="E813" s="71">
        <f t="shared" ca="1" si="24"/>
        <v>0.83909709971806656</v>
      </c>
      <c r="F813" s="71">
        <f t="shared" ca="1" si="25"/>
        <v>268.02095763303799</v>
      </c>
    </row>
    <row r="814" spans="5:6" x14ac:dyDescent="0.25">
      <c r="E814" s="71">
        <f t="shared" ca="1" si="24"/>
        <v>1.2274642788185575E-2</v>
      </c>
      <c r="F814" s="71">
        <f t="shared" ca="1" si="25"/>
        <v>3.0778954142484385</v>
      </c>
    </row>
    <row r="815" spans="5:6" x14ac:dyDescent="0.25">
      <c r="E815" s="71">
        <f t="shared" ca="1" si="24"/>
        <v>5.3678909384376472E-2</v>
      </c>
      <c r="F815" s="71">
        <f t="shared" ca="1" si="25"/>
        <v>3.1496954513099875</v>
      </c>
    </row>
    <row r="816" spans="5:6" x14ac:dyDescent="0.25">
      <c r="E816" s="71">
        <f t="shared" ca="1" si="24"/>
        <v>4.4444516349522289E-2</v>
      </c>
      <c r="F816" s="71">
        <f t="shared" ca="1" si="25"/>
        <v>3.1345061916911727</v>
      </c>
    </row>
    <row r="817" spans="5:6" x14ac:dyDescent="0.25">
      <c r="E817" s="71">
        <f t="shared" ca="1" si="24"/>
        <v>0.30455249253504624</v>
      </c>
      <c r="F817" s="71">
        <f t="shared" ca="1" si="25"/>
        <v>4.1878999157713341</v>
      </c>
    </row>
    <row r="818" spans="5:6" x14ac:dyDescent="0.25">
      <c r="E818" s="71">
        <f t="shared" ca="1" si="24"/>
        <v>5.5302177922497919E-2</v>
      </c>
      <c r="F818" s="71">
        <f t="shared" ca="1" si="25"/>
        <v>3.1523835517376839</v>
      </c>
    </row>
    <row r="819" spans="5:6" x14ac:dyDescent="0.25">
      <c r="E819" s="71">
        <f t="shared" ca="1" si="24"/>
        <v>0.32901681688230666</v>
      </c>
      <c r="F819" s="71">
        <f t="shared" ca="1" si="25"/>
        <v>4.4815090692397996</v>
      </c>
    </row>
    <row r="820" spans="5:6" x14ac:dyDescent="0.25">
      <c r="E820" s="71">
        <f t="shared" ca="1" si="24"/>
        <v>0.59733899364416465</v>
      </c>
      <c r="F820" s="71">
        <f t="shared" ca="1" si="25"/>
        <v>35.067911958524839</v>
      </c>
    </row>
    <row r="821" spans="5:6" x14ac:dyDescent="0.25">
      <c r="E821" s="71">
        <f t="shared" ca="1" si="24"/>
        <v>0.21701542593643253</v>
      </c>
      <c r="F821" s="71">
        <f t="shared" ca="1" si="25"/>
        <v>3.5799680063405104</v>
      </c>
    </row>
    <row r="822" spans="5:6" x14ac:dyDescent="0.25">
      <c r="E822" s="71">
        <f t="shared" ca="1" si="24"/>
        <v>7.8075541608877752E-2</v>
      </c>
      <c r="F822" s="71">
        <f t="shared" ca="1" si="25"/>
        <v>3.1913560556213953</v>
      </c>
    </row>
    <row r="823" spans="5:6" x14ac:dyDescent="0.25">
      <c r="E823" s="71">
        <f t="shared" ca="1" si="24"/>
        <v>0.65801528784086194</v>
      </c>
      <c r="F823" s="71">
        <f t="shared" ca="1" si="25"/>
        <v>62.749275355977751</v>
      </c>
    </row>
    <row r="824" spans="5:6" x14ac:dyDescent="0.25">
      <c r="E824" s="71">
        <f t="shared" ca="1" si="24"/>
        <v>0.64672746725640162</v>
      </c>
      <c r="F824" s="71">
        <f t="shared" ca="1" si="25"/>
        <v>56.571434012198871</v>
      </c>
    </row>
    <row r="825" spans="5:6" x14ac:dyDescent="0.25">
      <c r="E825" s="71">
        <f t="shared" ca="1" si="24"/>
        <v>0.6094453442839578</v>
      </c>
      <c r="F825" s="71">
        <f t="shared" ca="1" si="25"/>
        <v>39.568883345282835</v>
      </c>
    </row>
    <row r="826" spans="5:6" x14ac:dyDescent="0.25">
      <c r="E826" s="71">
        <f t="shared" ca="1" si="24"/>
        <v>0.48644639245251908</v>
      </c>
      <c r="F826" s="71">
        <f t="shared" ca="1" si="25"/>
        <v>11.439194081243265</v>
      </c>
    </row>
    <row r="827" spans="5:6" x14ac:dyDescent="0.25">
      <c r="E827" s="71">
        <f t="shared" ca="1" si="24"/>
        <v>4.5949692643595608E-2</v>
      </c>
      <c r="F827" s="71">
        <f t="shared" ca="1" si="25"/>
        <v>3.1369752429386502</v>
      </c>
    </row>
    <row r="828" spans="5:6" x14ac:dyDescent="0.25">
      <c r="E828" s="71">
        <f t="shared" ca="1" si="24"/>
        <v>0.54055174040863929</v>
      </c>
      <c r="F828" s="71">
        <f t="shared" ca="1" si="25"/>
        <v>19.549569142824595</v>
      </c>
    </row>
    <row r="829" spans="5:6" x14ac:dyDescent="0.25">
      <c r="E829" s="71">
        <f t="shared" ca="1" si="24"/>
        <v>0.41924594094725676</v>
      </c>
      <c r="F829" s="71">
        <f t="shared" ca="1" si="25"/>
        <v>6.7550349405919565</v>
      </c>
    </row>
    <row r="830" spans="5:6" x14ac:dyDescent="0.25">
      <c r="E830" s="71">
        <f t="shared" ca="1" si="24"/>
        <v>0.33098496800721811</v>
      </c>
      <c r="F830" s="71">
        <f t="shared" ca="1" si="25"/>
        <v>4.5088412293964941</v>
      </c>
    </row>
    <row r="831" spans="5:6" x14ac:dyDescent="0.25">
      <c r="E831" s="71">
        <f t="shared" ca="1" si="24"/>
        <v>0.83958121884781445</v>
      </c>
      <c r="F831" s="71">
        <f t="shared" ca="1" si="25"/>
        <v>269.00634387701376</v>
      </c>
    </row>
    <row r="832" spans="5:6" x14ac:dyDescent="0.25">
      <c r="E832" s="71">
        <f t="shared" ca="1" si="24"/>
        <v>6.4429151742614321E-3</v>
      </c>
      <c r="F832" s="71">
        <f t="shared" ca="1" si="25"/>
        <v>3.0638522542923075</v>
      </c>
    </row>
    <row r="833" spans="5:6" x14ac:dyDescent="0.25">
      <c r="E833" s="71">
        <f t="shared" ca="1" si="24"/>
        <v>0.74859551134105495</v>
      </c>
      <c r="F833" s="71">
        <f t="shared" ca="1" si="25"/>
        <v>134.49014055044947</v>
      </c>
    </row>
    <row r="834" spans="5:6" x14ac:dyDescent="0.25">
      <c r="E834" s="71">
        <f t="shared" ca="1" si="24"/>
        <v>0.55192180842039351</v>
      </c>
      <c r="F834" s="71">
        <f t="shared" ca="1" si="25"/>
        <v>21.993910979125793</v>
      </c>
    </row>
    <row r="835" spans="5:6" x14ac:dyDescent="0.25">
      <c r="E835" s="71">
        <f t="shared" ca="1" si="24"/>
        <v>0.64542856472074206</v>
      </c>
      <c r="F835" s="71">
        <f t="shared" ca="1" si="25"/>
        <v>55.893038649374247</v>
      </c>
    </row>
    <row r="836" spans="5:6" x14ac:dyDescent="0.25">
      <c r="E836" s="71">
        <f t="shared" ref="E836:E899" ca="1" si="26">RAND()</f>
        <v>0.3320814984305126</v>
      </c>
      <c r="F836" s="71">
        <f t="shared" ref="F836:F899" ca="1" si="27">$C$3+$C$4*((($C$5*_xlfn.NORM.S.INV(E836)+SQRT(($C$5*_xlfn.NORM.S.INV(E836))^2+4))/(2))^2)</f>
        <v>4.5243401712400182</v>
      </c>
    </row>
    <row r="837" spans="5:6" x14ac:dyDescent="0.25">
      <c r="E837" s="71">
        <f t="shared" ca="1" si="26"/>
        <v>0.82122937115943728</v>
      </c>
      <c r="F837" s="71">
        <f t="shared" ca="1" si="27"/>
        <v>234.19519630589144</v>
      </c>
    </row>
    <row r="838" spans="5:6" x14ac:dyDescent="0.25">
      <c r="E838" s="71">
        <f t="shared" ca="1" si="26"/>
        <v>7.4769063325229257E-2</v>
      </c>
      <c r="F838" s="71">
        <f t="shared" ca="1" si="27"/>
        <v>3.1855103456671756</v>
      </c>
    </row>
    <row r="839" spans="5:6" x14ac:dyDescent="0.25">
      <c r="E839" s="71">
        <f t="shared" ca="1" si="26"/>
        <v>0.88760160422938927</v>
      </c>
      <c r="F839" s="71">
        <f t="shared" ca="1" si="27"/>
        <v>391.11335753601037</v>
      </c>
    </row>
    <row r="840" spans="5:6" x14ac:dyDescent="0.25">
      <c r="E840" s="71">
        <f t="shared" ca="1" si="26"/>
        <v>0.55751730586703119</v>
      </c>
      <c r="F840" s="71">
        <f t="shared" ca="1" si="27"/>
        <v>23.308973676730421</v>
      </c>
    </row>
    <row r="841" spans="5:6" x14ac:dyDescent="0.25">
      <c r="E841" s="71">
        <f t="shared" ca="1" si="26"/>
        <v>0.27476626892976763</v>
      </c>
      <c r="F841" s="71">
        <f t="shared" ca="1" si="27"/>
        <v>3.9206563418853624</v>
      </c>
    </row>
    <row r="842" spans="5:6" x14ac:dyDescent="0.25">
      <c r="E842" s="71">
        <f t="shared" ca="1" si="26"/>
        <v>0.7351066144254379</v>
      </c>
      <c r="F842" s="71">
        <f t="shared" ca="1" si="27"/>
        <v>120.85160781150209</v>
      </c>
    </row>
    <row r="843" spans="5:6" x14ac:dyDescent="0.25">
      <c r="E843" s="71">
        <f t="shared" ca="1" si="26"/>
        <v>0.41861106275557469</v>
      </c>
      <c r="F843" s="71">
        <f t="shared" ca="1" si="27"/>
        <v>6.72797008971268</v>
      </c>
    </row>
    <row r="844" spans="5:6" x14ac:dyDescent="0.25">
      <c r="E844" s="71">
        <f t="shared" ca="1" si="26"/>
        <v>0.69423002065347739</v>
      </c>
      <c r="F844" s="71">
        <f t="shared" ca="1" si="27"/>
        <v>86.283921945474162</v>
      </c>
    </row>
    <row r="845" spans="5:6" x14ac:dyDescent="0.25">
      <c r="E845" s="71">
        <f t="shared" ca="1" si="26"/>
        <v>0.90000449715015796</v>
      </c>
      <c r="F845" s="71">
        <f t="shared" ca="1" si="27"/>
        <v>433.37767005800811</v>
      </c>
    </row>
    <row r="846" spans="5:6" x14ac:dyDescent="0.25">
      <c r="E846" s="71">
        <f t="shared" ca="1" si="26"/>
        <v>4.0259842797331524E-2</v>
      </c>
      <c r="F846" s="71">
        <f t="shared" ca="1" si="27"/>
        <v>3.1276377067178522</v>
      </c>
    </row>
    <row r="847" spans="5:6" x14ac:dyDescent="0.25">
      <c r="E847" s="71">
        <f t="shared" ca="1" si="26"/>
        <v>0.35350475978109308</v>
      </c>
      <c r="F847" s="71">
        <f t="shared" ca="1" si="27"/>
        <v>4.870919205923566</v>
      </c>
    </row>
    <row r="848" spans="5:6" x14ac:dyDescent="0.25">
      <c r="E848" s="71">
        <f t="shared" ca="1" si="26"/>
        <v>0.80129124831140175</v>
      </c>
      <c r="F848" s="71">
        <f t="shared" ca="1" si="27"/>
        <v>201.52786485392795</v>
      </c>
    </row>
    <row r="849" spans="5:6" x14ac:dyDescent="0.25">
      <c r="E849" s="71">
        <f t="shared" ca="1" si="26"/>
        <v>0.30925581476762709</v>
      </c>
      <c r="F849" s="71">
        <f t="shared" ca="1" si="27"/>
        <v>4.2383454805206604</v>
      </c>
    </row>
    <row r="850" spans="5:6" x14ac:dyDescent="0.25">
      <c r="E850" s="71">
        <f t="shared" ca="1" si="26"/>
        <v>0.64951216886160379</v>
      </c>
      <c r="F850" s="71">
        <f t="shared" ca="1" si="27"/>
        <v>58.048129354900098</v>
      </c>
    </row>
    <row r="851" spans="5:6" x14ac:dyDescent="0.25">
      <c r="E851" s="71">
        <f t="shared" ca="1" si="26"/>
        <v>9.7773960469889509E-2</v>
      </c>
      <c r="F851" s="71">
        <f t="shared" ca="1" si="27"/>
        <v>3.2279975677830866</v>
      </c>
    </row>
    <row r="852" spans="5:6" x14ac:dyDescent="0.25">
      <c r="E852" s="71">
        <f t="shared" ca="1" si="26"/>
        <v>0.13438564865632974</v>
      </c>
      <c r="F852" s="71">
        <f t="shared" ca="1" si="27"/>
        <v>3.3072720314289872</v>
      </c>
    </row>
    <row r="853" spans="5:6" x14ac:dyDescent="0.25">
      <c r="E853" s="71">
        <f t="shared" ca="1" si="26"/>
        <v>0.34374559392254922</v>
      </c>
      <c r="F853" s="71">
        <f t="shared" ca="1" si="27"/>
        <v>4.7020811265092144</v>
      </c>
    </row>
    <row r="854" spans="5:6" x14ac:dyDescent="0.25">
      <c r="E854" s="71">
        <f t="shared" ca="1" si="26"/>
        <v>0.60887552565362957</v>
      </c>
      <c r="F854" s="71">
        <f t="shared" ca="1" si="27"/>
        <v>39.346486273299632</v>
      </c>
    </row>
    <row r="855" spans="5:6" x14ac:dyDescent="0.25">
      <c r="E855" s="71">
        <f t="shared" ca="1" si="26"/>
        <v>0.36653460013368222</v>
      </c>
      <c r="F855" s="71">
        <f t="shared" ca="1" si="27"/>
        <v>5.1300151809902559</v>
      </c>
    </row>
    <row r="856" spans="5:6" x14ac:dyDescent="0.25">
      <c r="E856" s="71">
        <f t="shared" ca="1" si="26"/>
        <v>0.75857562497325448</v>
      </c>
      <c r="F856" s="71">
        <f t="shared" ca="1" si="27"/>
        <v>145.40334829702587</v>
      </c>
    </row>
    <row r="857" spans="5:6" x14ac:dyDescent="0.25">
      <c r="E857" s="71">
        <f t="shared" ca="1" si="26"/>
        <v>0.18552928155114301</v>
      </c>
      <c r="F857" s="71">
        <f t="shared" ca="1" si="27"/>
        <v>3.4554279956036806</v>
      </c>
    </row>
    <row r="858" spans="5:6" x14ac:dyDescent="0.25">
      <c r="E858" s="71">
        <f t="shared" ca="1" si="26"/>
        <v>0.18716070773912263</v>
      </c>
      <c r="F858" s="71">
        <f t="shared" ca="1" si="27"/>
        <v>3.4611355378766628</v>
      </c>
    </row>
    <row r="859" spans="5:6" x14ac:dyDescent="0.25">
      <c r="E859" s="71">
        <f t="shared" ca="1" si="26"/>
        <v>0.67295087272068621</v>
      </c>
      <c r="F859" s="71">
        <f t="shared" ca="1" si="27"/>
        <v>71.73826065047605</v>
      </c>
    </row>
    <row r="860" spans="5:6" x14ac:dyDescent="0.25">
      <c r="E860" s="71">
        <f t="shared" ca="1" si="26"/>
        <v>0.49827588467317319</v>
      </c>
      <c r="F860" s="71">
        <f t="shared" ca="1" si="27"/>
        <v>12.78623557253983</v>
      </c>
    </row>
    <row r="861" spans="5:6" x14ac:dyDescent="0.25">
      <c r="E861" s="71">
        <f t="shared" ca="1" si="26"/>
        <v>0.61768577361247523</v>
      </c>
      <c r="F861" s="71">
        <f t="shared" ca="1" si="27"/>
        <v>42.90542258219979</v>
      </c>
    </row>
    <row r="862" spans="5:6" x14ac:dyDescent="0.25">
      <c r="E862" s="71">
        <f t="shared" ca="1" si="26"/>
        <v>0.84678118559561089</v>
      </c>
      <c r="F862" s="71">
        <f t="shared" ca="1" si="27"/>
        <v>284.13618673363612</v>
      </c>
    </row>
    <row r="863" spans="5:6" x14ac:dyDescent="0.25">
      <c r="E863" s="71">
        <f t="shared" ca="1" si="26"/>
        <v>0.21059240808932</v>
      </c>
      <c r="F863" s="71">
        <f t="shared" ca="1" si="27"/>
        <v>3.5518768172840902</v>
      </c>
    </row>
    <row r="864" spans="5:6" x14ac:dyDescent="0.25">
      <c r="E864" s="71">
        <f t="shared" ca="1" si="26"/>
        <v>0.22796467597409853</v>
      </c>
      <c r="F864" s="71">
        <f t="shared" ca="1" si="27"/>
        <v>3.6315692432085633</v>
      </c>
    </row>
    <row r="865" spans="5:6" x14ac:dyDescent="0.25">
      <c r="E865" s="71">
        <f t="shared" ca="1" si="26"/>
        <v>0.64748921418795813</v>
      </c>
      <c r="F865" s="71">
        <f t="shared" ca="1" si="27"/>
        <v>56.972348882455307</v>
      </c>
    </row>
    <row r="866" spans="5:6" x14ac:dyDescent="0.25">
      <c r="E866" s="71">
        <f t="shared" ca="1" si="26"/>
        <v>0.53982386085165435</v>
      </c>
      <c r="F866" s="71">
        <f t="shared" ca="1" si="27"/>
        <v>19.403084961173327</v>
      </c>
    </row>
    <row r="867" spans="5:6" x14ac:dyDescent="0.25">
      <c r="E867" s="71">
        <f t="shared" ca="1" si="26"/>
        <v>0.83097183645601069</v>
      </c>
      <c r="F867" s="71">
        <f t="shared" ca="1" si="27"/>
        <v>252.04557650781635</v>
      </c>
    </row>
    <row r="868" spans="5:6" x14ac:dyDescent="0.25">
      <c r="E868" s="71">
        <f t="shared" ca="1" si="26"/>
        <v>0.17706907074604772</v>
      </c>
      <c r="F868" s="71">
        <f t="shared" ca="1" si="27"/>
        <v>3.4269554611409405</v>
      </c>
    </row>
    <row r="869" spans="5:6" x14ac:dyDescent="0.25">
      <c r="E869" s="71">
        <f t="shared" ca="1" si="26"/>
        <v>0.6773600299242305</v>
      </c>
      <c r="F869" s="71">
        <f t="shared" ca="1" si="27"/>
        <v>74.578680627240075</v>
      </c>
    </row>
    <row r="870" spans="5:6" x14ac:dyDescent="0.25">
      <c r="E870" s="71">
        <f t="shared" ca="1" si="26"/>
        <v>0.89424735551891454</v>
      </c>
      <c r="F870" s="71">
        <f t="shared" ca="1" si="27"/>
        <v>413.02930832605443</v>
      </c>
    </row>
    <row r="871" spans="5:6" x14ac:dyDescent="0.25">
      <c r="E871" s="71">
        <f t="shared" ca="1" si="26"/>
        <v>0.22099858395798022</v>
      </c>
      <c r="F871" s="71">
        <f t="shared" ca="1" si="27"/>
        <v>3.5981762145354179</v>
      </c>
    </row>
    <row r="872" spans="5:6" x14ac:dyDescent="0.25">
      <c r="E872" s="71">
        <f t="shared" ca="1" si="26"/>
        <v>0.64405503381326645</v>
      </c>
      <c r="F872" s="71">
        <f t="shared" ca="1" si="27"/>
        <v>55.182798753640618</v>
      </c>
    </row>
    <row r="873" spans="5:6" x14ac:dyDescent="0.25">
      <c r="E873" s="71">
        <f t="shared" ca="1" si="26"/>
        <v>0.4819188732056221</v>
      </c>
      <c r="F873" s="71">
        <f t="shared" ca="1" si="27"/>
        <v>10.975519134896018</v>
      </c>
    </row>
    <row r="874" spans="5:6" x14ac:dyDescent="0.25">
      <c r="E874" s="71">
        <f t="shared" ca="1" si="26"/>
        <v>0.85417964099321453</v>
      </c>
      <c r="F874" s="71">
        <f t="shared" ca="1" si="27"/>
        <v>300.67199642171863</v>
      </c>
    </row>
    <row r="875" spans="5:6" x14ac:dyDescent="0.25">
      <c r="E875" s="71">
        <f t="shared" ca="1" si="26"/>
        <v>0.33053439644513183</v>
      </c>
      <c r="F875" s="71">
        <f t="shared" ca="1" si="27"/>
        <v>4.5025292587907506</v>
      </c>
    </row>
    <row r="876" spans="5:6" x14ac:dyDescent="0.25">
      <c r="E876" s="71">
        <f t="shared" ca="1" si="26"/>
        <v>0.54066878850599187</v>
      </c>
      <c r="F876" s="71">
        <f t="shared" ca="1" si="27"/>
        <v>19.573234158608109</v>
      </c>
    </row>
    <row r="877" spans="5:6" x14ac:dyDescent="0.25">
      <c r="E877" s="71">
        <f t="shared" ca="1" si="26"/>
        <v>0.66604253715010076</v>
      </c>
      <c r="F877" s="71">
        <f t="shared" ca="1" si="27"/>
        <v>67.461379680860759</v>
      </c>
    </row>
    <row r="878" spans="5:6" x14ac:dyDescent="0.25">
      <c r="E878" s="71">
        <f t="shared" ca="1" si="26"/>
        <v>0.14017461226026273</v>
      </c>
      <c r="F878" s="71">
        <f t="shared" ca="1" si="27"/>
        <v>3.3215149470860701</v>
      </c>
    </row>
    <row r="879" spans="5:6" x14ac:dyDescent="0.25">
      <c r="E879" s="71">
        <f t="shared" ca="1" si="26"/>
        <v>0.55920619194526522</v>
      </c>
      <c r="F879" s="71">
        <f t="shared" ca="1" si="27"/>
        <v>23.721026168898028</v>
      </c>
    </row>
    <row r="880" spans="5:6" x14ac:dyDescent="0.25">
      <c r="E880" s="71">
        <f t="shared" ca="1" si="26"/>
        <v>0.88407162914545923</v>
      </c>
      <c r="F880" s="71">
        <f t="shared" ca="1" si="27"/>
        <v>380.09345227345273</v>
      </c>
    </row>
    <row r="881" spans="5:6" x14ac:dyDescent="0.25">
      <c r="E881" s="71">
        <f t="shared" ca="1" si="26"/>
        <v>0.2928632314303754</v>
      </c>
      <c r="F881" s="71">
        <f t="shared" ca="1" si="27"/>
        <v>4.0730311585753771</v>
      </c>
    </row>
    <row r="882" spans="5:6" x14ac:dyDescent="0.25">
      <c r="E882" s="71">
        <f t="shared" ca="1" si="26"/>
        <v>0.20770545371211535</v>
      </c>
      <c r="F882" s="71">
        <f t="shared" ca="1" si="27"/>
        <v>3.5397364503904671</v>
      </c>
    </row>
    <row r="883" spans="5:6" x14ac:dyDescent="0.25">
      <c r="E883" s="71">
        <f t="shared" ca="1" si="26"/>
        <v>0.80556348126692978</v>
      </c>
      <c r="F883" s="71">
        <f t="shared" ca="1" si="27"/>
        <v>208.12824578606913</v>
      </c>
    </row>
    <row r="884" spans="5:6" x14ac:dyDescent="0.25">
      <c r="E884" s="71">
        <f t="shared" ca="1" si="26"/>
        <v>0.36343712006057971</v>
      </c>
      <c r="F884" s="71">
        <f t="shared" ca="1" si="27"/>
        <v>5.0645941817679336</v>
      </c>
    </row>
    <row r="885" spans="5:6" x14ac:dyDescent="0.25">
      <c r="E885" s="71">
        <f t="shared" ca="1" si="26"/>
        <v>0.83416534568791567</v>
      </c>
      <c r="F885" s="71">
        <f t="shared" ca="1" si="27"/>
        <v>258.20043098857127</v>
      </c>
    </row>
    <row r="886" spans="5:6" x14ac:dyDescent="0.25">
      <c r="E886" s="71">
        <f t="shared" ca="1" si="26"/>
        <v>0.2979609700007988</v>
      </c>
      <c r="F886" s="71">
        <f t="shared" ca="1" si="27"/>
        <v>4.121374605641182</v>
      </c>
    </row>
    <row r="887" spans="5:6" x14ac:dyDescent="0.25">
      <c r="E887" s="71">
        <f t="shared" ca="1" si="26"/>
        <v>9.8741075038490167E-2</v>
      </c>
      <c r="F887" s="71">
        <f t="shared" ca="1" si="27"/>
        <v>3.2298879330373751</v>
      </c>
    </row>
    <row r="888" spans="5:6" x14ac:dyDescent="0.25">
      <c r="E888" s="71">
        <f t="shared" ca="1" si="26"/>
        <v>0.59363322709341315</v>
      </c>
      <c r="F888" s="71">
        <f t="shared" ca="1" si="27"/>
        <v>33.781861956824571</v>
      </c>
    </row>
    <row r="889" spans="5:6" x14ac:dyDescent="0.25">
      <c r="E889" s="71">
        <f t="shared" ca="1" si="26"/>
        <v>0.54570184171295544</v>
      </c>
      <c r="F889" s="71">
        <f t="shared" ca="1" si="27"/>
        <v>20.619885102026362</v>
      </c>
    </row>
    <row r="890" spans="5:6" x14ac:dyDescent="0.25">
      <c r="E890" s="71">
        <f t="shared" ca="1" si="26"/>
        <v>0.59762553515560568</v>
      </c>
      <c r="F890" s="71">
        <f t="shared" ca="1" si="27"/>
        <v>35.169108955514581</v>
      </c>
    </row>
    <row r="891" spans="5:6" x14ac:dyDescent="0.25">
      <c r="E891" s="71">
        <f t="shared" ca="1" si="26"/>
        <v>0.31816502496704169</v>
      </c>
      <c r="F891" s="71">
        <f t="shared" ca="1" si="27"/>
        <v>4.3413425079499461</v>
      </c>
    </row>
    <row r="892" spans="5:6" x14ac:dyDescent="0.25">
      <c r="E892" s="71">
        <f t="shared" ca="1" si="26"/>
        <v>1.7248887210840502E-2</v>
      </c>
      <c r="F892" s="71">
        <f t="shared" ca="1" si="27"/>
        <v>3.0879215470850436</v>
      </c>
    </row>
    <row r="893" spans="5:6" x14ac:dyDescent="0.25">
      <c r="E893" s="71">
        <f t="shared" ca="1" si="26"/>
        <v>0.76629277595379031</v>
      </c>
      <c r="F893" s="71">
        <f t="shared" ca="1" si="27"/>
        <v>154.35976098899934</v>
      </c>
    </row>
    <row r="894" spans="5:6" x14ac:dyDescent="0.25">
      <c r="E894" s="71">
        <f t="shared" ca="1" si="26"/>
        <v>0.35934852944740536</v>
      </c>
      <c r="F894" s="71">
        <f t="shared" ca="1" si="27"/>
        <v>4.9819980596865294</v>
      </c>
    </row>
    <row r="895" spans="5:6" x14ac:dyDescent="0.25">
      <c r="E895" s="71">
        <f t="shared" ca="1" si="26"/>
        <v>0.73727322649141991</v>
      </c>
      <c r="F895" s="71">
        <f t="shared" ca="1" si="27"/>
        <v>122.96040753596263</v>
      </c>
    </row>
    <row r="896" spans="5:6" x14ac:dyDescent="0.25">
      <c r="E896" s="71">
        <f t="shared" ca="1" si="26"/>
        <v>0.11794073755527179</v>
      </c>
      <c r="F896" s="71">
        <f t="shared" ca="1" si="27"/>
        <v>3.269548656976788</v>
      </c>
    </row>
    <row r="897" spans="5:6" x14ac:dyDescent="0.25">
      <c r="E897" s="71">
        <f t="shared" ca="1" si="26"/>
        <v>9.0637715141494213E-2</v>
      </c>
      <c r="F897" s="71">
        <f t="shared" ca="1" si="27"/>
        <v>3.2143301949440768</v>
      </c>
    </row>
    <row r="898" spans="5:6" x14ac:dyDescent="0.25">
      <c r="E898" s="71">
        <f t="shared" ca="1" si="26"/>
        <v>0.7360039616871128</v>
      </c>
      <c r="F898" s="71">
        <f t="shared" ca="1" si="27"/>
        <v>121.72132045701383</v>
      </c>
    </row>
    <row r="899" spans="5:6" x14ac:dyDescent="0.25">
      <c r="E899" s="71">
        <f t="shared" ca="1" si="26"/>
        <v>0.53417881241078879</v>
      </c>
      <c r="F899" s="71">
        <f t="shared" ca="1" si="27"/>
        <v>18.306189810951125</v>
      </c>
    </row>
    <row r="900" spans="5:6" x14ac:dyDescent="0.25">
      <c r="E900" s="71">
        <f t="shared" ref="E900:E963" ca="1" si="28">RAND()</f>
        <v>0.52992816034213441</v>
      </c>
      <c r="F900" s="71">
        <f t="shared" ref="F900:F963" ca="1" si="29">$C$3+$C$4*((($C$5*_xlfn.NORM.S.INV(E900)+SQRT(($C$5*_xlfn.NORM.S.INV(E900))^2+4))/(2))^2)</f>
        <v>17.52484468460127</v>
      </c>
    </row>
    <row r="901" spans="5:6" x14ac:dyDescent="0.25">
      <c r="E901" s="71">
        <f t="shared" ca="1" si="28"/>
        <v>0.38831359545506539</v>
      </c>
      <c r="F901" s="71">
        <f t="shared" ca="1" si="29"/>
        <v>5.6699490045184264</v>
      </c>
    </row>
    <row r="902" spans="5:6" x14ac:dyDescent="0.25">
      <c r="E902" s="71">
        <f t="shared" ca="1" si="28"/>
        <v>0.61014575748322364</v>
      </c>
      <c r="F902" s="71">
        <f t="shared" ca="1" si="29"/>
        <v>39.843707809342291</v>
      </c>
    </row>
    <row r="903" spans="5:6" x14ac:dyDescent="0.25">
      <c r="E903" s="71">
        <f t="shared" ca="1" si="28"/>
        <v>0.72782272064092335</v>
      </c>
      <c r="F903" s="71">
        <f t="shared" ca="1" si="29"/>
        <v>113.98106139863413</v>
      </c>
    </row>
    <row r="904" spans="5:6" x14ac:dyDescent="0.25">
      <c r="E904" s="71">
        <f t="shared" ca="1" si="28"/>
        <v>0.47263698152181111</v>
      </c>
      <c r="F904" s="71">
        <f t="shared" ca="1" si="29"/>
        <v>10.106670036391579</v>
      </c>
    </row>
    <row r="905" spans="5:6" x14ac:dyDescent="0.25">
      <c r="E905" s="71">
        <f t="shared" ca="1" si="28"/>
        <v>0.64482416239152196</v>
      </c>
      <c r="F905" s="71">
        <f t="shared" ca="1" si="29"/>
        <v>55.579607360461694</v>
      </c>
    </row>
    <row r="906" spans="5:6" x14ac:dyDescent="0.25">
      <c r="E906" s="71">
        <f t="shared" ca="1" si="28"/>
        <v>6.5134947803339727E-2</v>
      </c>
      <c r="F906" s="71">
        <f t="shared" ca="1" si="29"/>
        <v>3.1688754298413482</v>
      </c>
    </row>
    <row r="907" spans="5:6" x14ac:dyDescent="0.25">
      <c r="E907" s="71">
        <f t="shared" ca="1" si="28"/>
        <v>4.9893742481077474E-2</v>
      </c>
      <c r="F907" s="71">
        <f t="shared" ca="1" si="29"/>
        <v>3.1434533521461185</v>
      </c>
    </row>
    <row r="908" spans="5:6" x14ac:dyDescent="0.25">
      <c r="E908" s="71">
        <f t="shared" ca="1" si="28"/>
        <v>0.79874923420284305</v>
      </c>
      <c r="F908" s="71">
        <f t="shared" ca="1" si="29"/>
        <v>197.69642036354952</v>
      </c>
    </row>
    <row r="909" spans="5:6" x14ac:dyDescent="0.25">
      <c r="E909" s="71">
        <f t="shared" ca="1" si="28"/>
        <v>4.4928753735767546E-2</v>
      </c>
      <c r="F909" s="71">
        <f t="shared" ca="1" si="29"/>
        <v>3.1353004636765469</v>
      </c>
    </row>
    <row r="910" spans="5:6" x14ac:dyDescent="0.25">
      <c r="E910" s="71">
        <f t="shared" ca="1" si="28"/>
        <v>0.6011348170972951</v>
      </c>
      <c r="F910" s="71">
        <f t="shared" ca="1" si="29"/>
        <v>36.429169370637155</v>
      </c>
    </row>
    <row r="911" spans="5:6" x14ac:dyDescent="0.25">
      <c r="E911" s="71">
        <f t="shared" ca="1" si="28"/>
        <v>0.1932875024027404</v>
      </c>
      <c r="F911" s="71">
        <f t="shared" ca="1" si="29"/>
        <v>3.4832346917681423</v>
      </c>
    </row>
    <row r="912" spans="5:6" x14ac:dyDescent="0.25">
      <c r="E912" s="71">
        <f t="shared" ca="1" si="28"/>
        <v>0.45149696746258527</v>
      </c>
      <c r="F912" s="71">
        <f t="shared" ca="1" si="29"/>
        <v>8.4862257975784097</v>
      </c>
    </row>
    <row r="913" spans="5:6" x14ac:dyDescent="0.25">
      <c r="E913" s="71">
        <f t="shared" ca="1" si="28"/>
        <v>0.56481169732200687</v>
      </c>
      <c r="F913" s="71">
        <f t="shared" ca="1" si="29"/>
        <v>25.140285683437885</v>
      </c>
    </row>
    <row r="914" spans="5:6" x14ac:dyDescent="0.25">
      <c r="E914" s="71">
        <f t="shared" ca="1" si="28"/>
        <v>0.40137976502952688</v>
      </c>
      <c r="F914" s="71">
        <f t="shared" ca="1" si="29"/>
        <v>6.074806083514261</v>
      </c>
    </row>
    <row r="915" spans="5:6" x14ac:dyDescent="0.25">
      <c r="E915" s="71">
        <f t="shared" ca="1" si="28"/>
        <v>0.3228218814766558</v>
      </c>
      <c r="F915" s="71">
        <f t="shared" ca="1" si="29"/>
        <v>4.3993891328849557</v>
      </c>
    </row>
    <row r="916" spans="5:6" x14ac:dyDescent="0.25">
      <c r="E916" s="71">
        <f t="shared" ca="1" si="28"/>
        <v>0.61661380064146665</v>
      </c>
      <c r="F916" s="71">
        <f t="shared" ca="1" si="29"/>
        <v>42.458486162206071</v>
      </c>
    </row>
    <row r="917" spans="5:6" x14ac:dyDescent="0.25">
      <c r="E917" s="71">
        <f t="shared" ca="1" si="28"/>
        <v>0.70913547680461486</v>
      </c>
      <c r="F917" s="71">
        <f t="shared" ca="1" si="29"/>
        <v>97.807154567079579</v>
      </c>
    </row>
    <row r="918" spans="5:6" x14ac:dyDescent="0.25">
      <c r="E918" s="71">
        <f t="shared" ca="1" si="28"/>
        <v>0.50273721412367955</v>
      </c>
      <c r="F918" s="71">
        <f t="shared" ca="1" si="29"/>
        <v>13.348996636286358</v>
      </c>
    </row>
    <row r="919" spans="5:6" x14ac:dyDescent="0.25">
      <c r="E919" s="71">
        <f t="shared" ca="1" si="28"/>
        <v>0.94165492743017831</v>
      </c>
      <c r="F919" s="71">
        <f t="shared" ca="1" si="29"/>
        <v>638.14073333219062</v>
      </c>
    </row>
    <row r="920" spans="5:6" x14ac:dyDescent="0.25">
      <c r="E920" s="71">
        <f t="shared" ca="1" si="28"/>
        <v>0.47658283736973195</v>
      </c>
      <c r="F920" s="71">
        <f t="shared" ca="1" si="29"/>
        <v>10.463099433654154</v>
      </c>
    </row>
    <row r="921" spans="5:6" x14ac:dyDescent="0.25">
      <c r="E921" s="71">
        <f t="shared" ca="1" si="28"/>
        <v>0.67189235867533559</v>
      </c>
      <c r="F921" s="71">
        <f t="shared" ca="1" si="29"/>
        <v>71.069331223820285</v>
      </c>
    </row>
    <row r="922" spans="5:6" x14ac:dyDescent="0.25">
      <c r="E922" s="71">
        <f t="shared" ca="1" si="28"/>
        <v>9.5408680458616946E-2</v>
      </c>
      <c r="F922" s="71">
        <f t="shared" ca="1" si="29"/>
        <v>3.2234135210420209</v>
      </c>
    </row>
    <row r="923" spans="5:6" x14ac:dyDescent="0.25">
      <c r="E923" s="71">
        <f t="shared" ca="1" si="28"/>
        <v>4.651659585552459E-2</v>
      </c>
      <c r="F923" s="71">
        <f t="shared" ca="1" si="29"/>
        <v>3.1379054206138575</v>
      </c>
    </row>
    <row r="924" spans="5:6" x14ac:dyDescent="0.25">
      <c r="E924" s="71">
        <f t="shared" ca="1" si="28"/>
        <v>0.77042229811828089</v>
      </c>
      <c r="F924" s="71">
        <f t="shared" ca="1" si="29"/>
        <v>159.34859365208658</v>
      </c>
    </row>
    <row r="925" spans="5:6" x14ac:dyDescent="0.25">
      <c r="E925" s="71">
        <f t="shared" ca="1" si="28"/>
        <v>0.48534977572838323</v>
      </c>
      <c r="F925" s="71">
        <f t="shared" ca="1" si="29"/>
        <v>11.324372037362659</v>
      </c>
    </row>
    <row r="926" spans="5:6" x14ac:dyDescent="0.25">
      <c r="E926" s="71">
        <f t="shared" ca="1" si="28"/>
        <v>0.27214012264608434</v>
      </c>
      <c r="F926" s="71">
        <f t="shared" ca="1" si="29"/>
        <v>3.9007769772284346</v>
      </c>
    </row>
    <row r="927" spans="5:6" x14ac:dyDescent="0.25">
      <c r="E927" s="71">
        <f t="shared" ca="1" si="28"/>
        <v>0.32888955752081195</v>
      </c>
      <c r="F927" s="71">
        <f t="shared" ca="1" si="29"/>
        <v>4.4797629912249377</v>
      </c>
    </row>
    <row r="928" spans="5:6" x14ac:dyDescent="0.25">
      <c r="E928" s="71">
        <f t="shared" ca="1" si="28"/>
        <v>0.36832757043427855</v>
      </c>
      <c r="F928" s="71">
        <f t="shared" ca="1" si="29"/>
        <v>5.1690549218678976</v>
      </c>
    </row>
    <row r="929" spans="5:6" x14ac:dyDescent="0.25">
      <c r="E929" s="71">
        <f t="shared" ca="1" si="28"/>
        <v>0.63490910706796411</v>
      </c>
      <c r="F929" s="71">
        <f t="shared" ca="1" si="29"/>
        <v>50.636986883810394</v>
      </c>
    </row>
    <row r="930" spans="5:6" x14ac:dyDescent="0.25">
      <c r="E930" s="71">
        <f t="shared" ca="1" si="28"/>
        <v>0.5842989496306521</v>
      </c>
      <c r="F930" s="71">
        <f t="shared" ca="1" si="29"/>
        <v>30.725160961066354</v>
      </c>
    </row>
    <row r="931" spans="5:6" x14ac:dyDescent="0.25">
      <c r="E931" s="71">
        <f t="shared" ca="1" si="28"/>
        <v>0.16283741021106457</v>
      </c>
      <c r="F931" s="71">
        <f t="shared" ca="1" si="29"/>
        <v>3.3829627440807788</v>
      </c>
    </row>
    <row r="932" spans="5:6" x14ac:dyDescent="0.25">
      <c r="E932" s="71">
        <f t="shared" ca="1" si="28"/>
        <v>0.21960736218679744</v>
      </c>
      <c r="F932" s="71">
        <f t="shared" ca="1" si="29"/>
        <v>3.5917456192184272</v>
      </c>
    </row>
    <row r="933" spans="5:6" x14ac:dyDescent="0.25">
      <c r="E933" s="71">
        <f t="shared" ca="1" si="28"/>
        <v>4.8369732054127645E-3</v>
      </c>
      <c r="F933" s="71">
        <f t="shared" ca="1" si="29"/>
        <v>3.0590516143914459</v>
      </c>
    </row>
    <row r="934" spans="5:6" x14ac:dyDescent="0.25">
      <c r="E934" s="71">
        <f t="shared" ca="1" si="28"/>
        <v>0.33251320910282045</v>
      </c>
      <c r="F934" s="71">
        <f t="shared" ca="1" si="29"/>
        <v>4.5304963073643005</v>
      </c>
    </row>
    <row r="935" spans="5:6" x14ac:dyDescent="0.25">
      <c r="E935" s="71">
        <f t="shared" ca="1" si="28"/>
        <v>0.99560419679143031</v>
      </c>
      <c r="F935" s="71">
        <f t="shared" ca="1" si="29"/>
        <v>1739.1120242645316</v>
      </c>
    </row>
    <row r="936" spans="5:6" x14ac:dyDescent="0.25">
      <c r="E936" s="71">
        <f t="shared" ca="1" si="28"/>
        <v>0.64751788265048182</v>
      </c>
      <c r="F936" s="71">
        <f t="shared" ca="1" si="29"/>
        <v>56.987481799396008</v>
      </c>
    </row>
    <row r="937" spans="5:6" x14ac:dyDescent="0.25">
      <c r="E937" s="71">
        <f t="shared" ca="1" si="28"/>
        <v>0.20148345684241542</v>
      </c>
      <c r="F937" s="71">
        <f t="shared" ca="1" si="29"/>
        <v>3.5145377781140645</v>
      </c>
    </row>
    <row r="938" spans="5:6" x14ac:dyDescent="0.25">
      <c r="E938" s="71">
        <f t="shared" ca="1" si="28"/>
        <v>0.42856943108482171</v>
      </c>
      <c r="F938" s="71">
        <f t="shared" ca="1" si="29"/>
        <v>7.1803967231116976</v>
      </c>
    </row>
    <row r="939" spans="5:6" x14ac:dyDescent="0.25">
      <c r="E939" s="71">
        <f t="shared" ca="1" si="28"/>
        <v>0.24856212796775878</v>
      </c>
      <c r="F939" s="71">
        <f t="shared" ca="1" si="29"/>
        <v>3.7433607865069423</v>
      </c>
    </row>
    <row r="940" spans="5:6" x14ac:dyDescent="0.25">
      <c r="E940" s="71">
        <f t="shared" ca="1" si="28"/>
        <v>0.18463331419008699</v>
      </c>
      <c r="F940" s="71">
        <f t="shared" ca="1" si="29"/>
        <v>3.452324128295313</v>
      </c>
    </row>
    <row r="941" spans="5:6" x14ac:dyDescent="0.25">
      <c r="E941" s="71">
        <f t="shared" ca="1" si="28"/>
        <v>0.49447424049526534</v>
      </c>
      <c r="F941" s="71">
        <f t="shared" ca="1" si="29"/>
        <v>12.33099437542384</v>
      </c>
    </row>
    <row r="942" spans="5:6" x14ac:dyDescent="0.25">
      <c r="E942" s="71">
        <f t="shared" ca="1" si="28"/>
        <v>0.57717914222805311</v>
      </c>
      <c r="F942" s="71">
        <f t="shared" ca="1" si="29"/>
        <v>28.56346024397472</v>
      </c>
    </row>
    <row r="943" spans="5:6" x14ac:dyDescent="0.25">
      <c r="E943" s="71">
        <f t="shared" ca="1" si="28"/>
        <v>0.73082779326529779</v>
      </c>
      <c r="F943" s="71">
        <f t="shared" ca="1" si="29"/>
        <v>116.77528344640956</v>
      </c>
    </row>
    <row r="944" spans="5:6" x14ac:dyDescent="0.25">
      <c r="E944" s="71">
        <f t="shared" ca="1" si="28"/>
        <v>0.59383626620512564</v>
      </c>
      <c r="F944" s="71">
        <f t="shared" ca="1" si="29"/>
        <v>33.851240145152644</v>
      </c>
    </row>
    <row r="945" spans="5:6" x14ac:dyDescent="0.25">
      <c r="E945" s="71">
        <f t="shared" ca="1" si="28"/>
        <v>0.62865745001433004</v>
      </c>
      <c r="F945" s="71">
        <f t="shared" ca="1" si="29"/>
        <v>47.708453494471492</v>
      </c>
    </row>
    <row r="946" spans="5:6" x14ac:dyDescent="0.25">
      <c r="E946" s="71">
        <f t="shared" ca="1" si="28"/>
        <v>0.31120312646939652</v>
      </c>
      <c r="F946" s="71">
        <f t="shared" ca="1" si="29"/>
        <v>4.2600010985507559</v>
      </c>
    </row>
    <row r="947" spans="5:6" x14ac:dyDescent="0.25">
      <c r="E947" s="71">
        <f t="shared" ca="1" si="28"/>
        <v>0.38700245718209469</v>
      </c>
      <c r="F947" s="71">
        <f t="shared" ca="1" si="29"/>
        <v>5.6330079386535008</v>
      </c>
    </row>
    <row r="948" spans="5:6" x14ac:dyDescent="0.25">
      <c r="E948" s="71">
        <f t="shared" ca="1" si="28"/>
        <v>0.61573618332620916</v>
      </c>
      <c r="F948" s="71">
        <f t="shared" ca="1" si="29"/>
        <v>42.095482366171957</v>
      </c>
    </row>
    <row r="949" spans="5:6" x14ac:dyDescent="0.25">
      <c r="E949" s="71">
        <f t="shared" ca="1" si="28"/>
        <v>0.21626190623260444</v>
      </c>
      <c r="F949" s="71">
        <f t="shared" ca="1" si="29"/>
        <v>3.5765927367647672</v>
      </c>
    </row>
    <row r="950" spans="5:6" x14ac:dyDescent="0.25">
      <c r="E950" s="71">
        <f t="shared" ca="1" si="28"/>
        <v>0.73112021644947855</v>
      </c>
      <c r="F950" s="71">
        <f t="shared" ca="1" si="29"/>
        <v>117.05018560010909</v>
      </c>
    </row>
    <row r="951" spans="5:6" x14ac:dyDescent="0.25">
      <c r="E951" s="71">
        <f t="shared" ca="1" si="28"/>
        <v>0.39622262778389328</v>
      </c>
      <c r="F951" s="71">
        <f t="shared" ca="1" si="29"/>
        <v>5.9066770122520742</v>
      </c>
    </row>
    <row r="952" spans="5:6" x14ac:dyDescent="0.25">
      <c r="E952" s="71">
        <f t="shared" ca="1" si="28"/>
        <v>7.7376832783228044E-3</v>
      </c>
      <c r="F952" s="71">
        <f t="shared" ca="1" si="29"/>
        <v>3.0673258173851545</v>
      </c>
    </row>
    <row r="953" spans="5:6" x14ac:dyDescent="0.25">
      <c r="E953" s="71">
        <f t="shared" ca="1" si="28"/>
        <v>0.52591312979200833</v>
      </c>
      <c r="F953" s="71">
        <f t="shared" ca="1" si="29"/>
        <v>16.820777821726452</v>
      </c>
    </row>
    <row r="954" spans="5:6" x14ac:dyDescent="0.25">
      <c r="E954" s="71">
        <f t="shared" ca="1" si="28"/>
        <v>0.83083473671213215</v>
      </c>
      <c r="F954" s="71">
        <f t="shared" ca="1" si="29"/>
        <v>251.78482412190979</v>
      </c>
    </row>
    <row r="955" spans="5:6" x14ac:dyDescent="0.25">
      <c r="E955" s="71">
        <f t="shared" ca="1" si="28"/>
        <v>4.2192250541168597E-2</v>
      </c>
      <c r="F955" s="71">
        <f t="shared" ca="1" si="29"/>
        <v>3.1308112371134036</v>
      </c>
    </row>
    <row r="956" spans="5:6" x14ac:dyDescent="0.25">
      <c r="E956" s="71">
        <f t="shared" ca="1" si="28"/>
        <v>0.88146925141677401</v>
      </c>
      <c r="F956" s="71">
        <f t="shared" ca="1" si="29"/>
        <v>372.22502736782621</v>
      </c>
    </row>
    <row r="957" spans="5:6" x14ac:dyDescent="0.25">
      <c r="E957" s="71">
        <f t="shared" ca="1" si="28"/>
        <v>0.21332550624024116</v>
      </c>
      <c r="F957" s="71">
        <f t="shared" ca="1" si="29"/>
        <v>3.5636439231819383</v>
      </c>
    </row>
    <row r="958" spans="5:6" x14ac:dyDescent="0.25">
      <c r="E958" s="71">
        <f t="shared" ca="1" si="28"/>
        <v>0.49504307421161231</v>
      </c>
      <c r="F958" s="71">
        <f t="shared" ca="1" si="29"/>
        <v>12.397724918546091</v>
      </c>
    </row>
    <row r="959" spans="5:6" x14ac:dyDescent="0.25">
      <c r="E959" s="71">
        <f t="shared" ca="1" si="28"/>
        <v>0.90642604605559152</v>
      </c>
      <c r="F959" s="71">
        <f t="shared" ca="1" si="29"/>
        <v>457.76218768598864</v>
      </c>
    </row>
    <row r="960" spans="5:6" x14ac:dyDescent="0.25">
      <c r="E960" s="71">
        <f t="shared" ca="1" si="28"/>
        <v>0.95808944408379038</v>
      </c>
      <c r="F960" s="71">
        <f t="shared" ca="1" si="29"/>
        <v>770.17186112271065</v>
      </c>
    </row>
    <row r="961" spans="5:6" x14ac:dyDescent="0.25">
      <c r="E961" s="71">
        <f t="shared" ca="1" si="28"/>
        <v>0.54040444183996372</v>
      </c>
      <c r="F961" s="71">
        <f t="shared" ca="1" si="29"/>
        <v>19.519831135940496</v>
      </c>
    </row>
    <row r="962" spans="5:6" x14ac:dyDescent="0.25">
      <c r="E962" s="71">
        <f t="shared" ca="1" si="28"/>
        <v>0.69478718387419247</v>
      </c>
      <c r="F962" s="71">
        <f t="shared" ca="1" si="29"/>
        <v>86.694070681486394</v>
      </c>
    </row>
    <row r="963" spans="5:6" x14ac:dyDescent="0.25">
      <c r="E963" s="71">
        <f t="shared" ca="1" si="28"/>
        <v>0.3548147011696785</v>
      </c>
      <c r="F963" s="71">
        <f t="shared" ca="1" si="29"/>
        <v>4.8951340751651138</v>
      </c>
    </row>
    <row r="964" spans="5:6" x14ac:dyDescent="0.25">
      <c r="E964" s="71">
        <f t="shared" ref="E964:E1027" ca="1" si="30">RAND()</f>
        <v>0.70603930776979318</v>
      </c>
      <c r="F964" s="71">
        <f t="shared" ref="F964:F1027" ca="1" si="31">$C$3+$C$4*((($C$5*_xlfn.NORM.S.INV(E964)+SQRT(($C$5*_xlfn.NORM.S.INV(E964))^2+4))/(2))^2)</f>
        <v>95.317315783282439</v>
      </c>
    </row>
    <row r="965" spans="5:6" x14ac:dyDescent="0.25">
      <c r="E965" s="71">
        <f t="shared" ca="1" si="30"/>
        <v>0.88466015159158506</v>
      </c>
      <c r="F965" s="71">
        <f t="shared" ca="1" si="31"/>
        <v>381.90245680578732</v>
      </c>
    </row>
    <row r="966" spans="5:6" x14ac:dyDescent="0.25">
      <c r="E966" s="71">
        <f t="shared" ca="1" si="30"/>
        <v>0.7157927408628918</v>
      </c>
      <c r="F966" s="71">
        <f t="shared" ca="1" si="31"/>
        <v>103.33901672851223</v>
      </c>
    </row>
    <row r="967" spans="5:6" x14ac:dyDescent="0.25">
      <c r="E967" s="71">
        <f t="shared" ca="1" si="30"/>
        <v>2.6870731713745877E-2</v>
      </c>
      <c r="F967" s="71">
        <f t="shared" ca="1" si="31"/>
        <v>3.1052551096768157</v>
      </c>
    </row>
    <row r="968" spans="5:6" x14ac:dyDescent="0.25">
      <c r="E968" s="71">
        <f t="shared" ca="1" si="30"/>
        <v>0.20770962385415304</v>
      </c>
      <c r="F968" s="71">
        <f t="shared" ca="1" si="31"/>
        <v>3.5397537771184306</v>
      </c>
    </row>
    <row r="969" spans="5:6" x14ac:dyDescent="0.25">
      <c r="E969" s="71">
        <f t="shared" ca="1" si="30"/>
        <v>6.028073559940994E-2</v>
      </c>
      <c r="F969" s="71">
        <f t="shared" ca="1" si="31"/>
        <v>3.1606832969553054</v>
      </c>
    </row>
    <row r="970" spans="5:6" x14ac:dyDescent="0.25">
      <c r="E970" s="71">
        <f t="shared" ca="1" si="30"/>
        <v>0.45510611341610074</v>
      </c>
      <c r="F970" s="71">
        <f t="shared" ca="1" si="31"/>
        <v>8.7313157085812811</v>
      </c>
    </row>
    <row r="971" spans="5:6" x14ac:dyDescent="0.25">
      <c r="E971" s="71">
        <f t="shared" ca="1" si="30"/>
        <v>3.0036462338931091E-2</v>
      </c>
      <c r="F971" s="71">
        <f t="shared" ca="1" si="31"/>
        <v>3.1106522874398106</v>
      </c>
    </row>
    <row r="972" spans="5:6" x14ac:dyDescent="0.25">
      <c r="E972" s="71">
        <f t="shared" ca="1" si="30"/>
        <v>0.99787160905576133</v>
      </c>
      <c r="F972" s="71">
        <f t="shared" ca="1" si="31"/>
        <v>2065.676103041048</v>
      </c>
    </row>
    <row r="973" spans="5:6" x14ac:dyDescent="0.25">
      <c r="E973" s="71">
        <f t="shared" ca="1" si="30"/>
        <v>9.3332483026409174E-2</v>
      </c>
      <c r="F973" s="71">
        <f t="shared" ca="1" si="31"/>
        <v>3.2194344773778791</v>
      </c>
    </row>
    <row r="974" spans="5:6" x14ac:dyDescent="0.25">
      <c r="E974" s="71">
        <f t="shared" ca="1" si="30"/>
        <v>0.28080980581632575</v>
      </c>
      <c r="F974" s="71">
        <f t="shared" ca="1" si="31"/>
        <v>3.9684434237748123</v>
      </c>
    </row>
    <row r="975" spans="5:6" x14ac:dyDescent="0.25">
      <c r="E975" s="71">
        <f t="shared" ca="1" si="30"/>
        <v>0.98356663778534803</v>
      </c>
      <c r="F975" s="71">
        <f t="shared" ca="1" si="31"/>
        <v>1161.0906702751222</v>
      </c>
    </row>
    <row r="976" spans="5:6" x14ac:dyDescent="0.25">
      <c r="E976" s="71">
        <f t="shared" ca="1" si="30"/>
        <v>0.98081196621805711</v>
      </c>
      <c r="F976" s="71">
        <f t="shared" ca="1" si="31"/>
        <v>1094.9773394091922</v>
      </c>
    </row>
    <row r="977" spans="5:6" x14ac:dyDescent="0.25">
      <c r="E977" s="71">
        <f t="shared" ca="1" si="30"/>
        <v>0.69430454068226111</v>
      </c>
      <c r="F977" s="71">
        <f t="shared" ca="1" si="31"/>
        <v>86.338688909369765</v>
      </c>
    </row>
    <row r="978" spans="5:6" x14ac:dyDescent="0.25">
      <c r="E978" s="71">
        <f t="shared" ca="1" si="30"/>
        <v>8.8151500126336213E-2</v>
      </c>
      <c r="F978" s="71">
        <f t="shared" ca="1" si="31"/>
        <v>3.2096791371540103</v>
      </c>
    </row>
    <row r="979" spans="5:6" x14ac:dyDescent="0.25">
      <c r="E979" s="71">
        <f t="shared" ca="1" si="30"/>
        <v>0.84894303003174854</v>
      </c>
      <c r="F979" s="71">
        <f t="shared" ca="1" si="31"/>
        <v>288.86011608638051</v>
      </c>
    </row>
    <row r="980" spans="5:6" x14ac:dyDescent="0.25">
      <c r="E980" s="71">
        <f t="shared" ca="1" si="30"/>
        <v>0.69811321851334296</v>
      </c>
      <c r="F980" s="71">
        <f t="shared" ca="1" si="31"/>
        <v>89.175050146209614</v>
      </c>
    </row>
    <row r="981" spans="5:6" x14ac:dyDescent="0.25">
      <c r="E981" s="71">
        <f t="shared" ca="1" si="30"/>
        <v>0.10658495492845843</v>
      </c>
      <c r="F981" s="71">
        <f t="shared" ca="1" si="31"/>
        <v>3.2455819488532596</v>
      </c>
    </row>
    <row r="982" spans="5:6" x14ac:dyDescent="0.25">
      <c r="E982" s="71">
        <f t="shared" ca="1" si="30"/>
        <v>0.78669828399272779</v>
      </c>
      <c r="F982" s="71">
        <f t="shared" ca="1" si="31"/>
        <v>180.44959116929158</v>
      </c>
    </row>
    <row r="983" spans="5:6" x14ac:dyDescent="0.25">
      <c r="E983" s="71">
        <f t="shared" ca="1" si="30"/>
        <v>0.98428907808883148</v>
      </c>
      <c r="F983" s="71">
        <f t="shared" ca="1" si="31"/>
        <v>1180.3566332043251</v>
      </c>
    </row>
    <row r="984" spans="5:6" x14ac:dyDescent="0.25">
      <c r="E984" s="71">
        <f t="shared" ca="1" si="30"/>
        <v>0.70175408506396886</v>
      </c>
      <c r="F984" s="71">
        <f t="shared" ca="1" si="31"/>
        <v>91.955740186987498</v>
      </c>
    </row>
    <row r="985" spans="5:6" x14ac:dyDescent="0.25">
      <c r="E985" s="71">
        <f t="shared" ca="1" si="30"/>
        <v>0.56982406897485915</v>
      </c>
      <c r="F985" s="71">
        <f t="shared" ca="1" si="31"/>
        <v>26.478252948018067</v>
      </c>
    </row>
    <row r="986" spans="5:6" x14ac:dyDescent="0.25">
      <c r="E986" s="71">
        <f t="shared" ca="1" si="30"/>
        <v>0.4854296810165537</v>
      </c>
      <c r="F986" s="71">
        <f t="shared" ca="1" si="31"/>
        <v>11.332683578553358</v>
      </c>
    </row>
    <row r="987" spans="5:6" x14ac:dyDescent="0.25">
      <c r="E987" s="71">
        <f t="shared" ca="1" si="30"/>
        <v>0.22029139533217634</v>
      </c>
      <c r="F987" s="71">
        <f t="shared" ca="1" si="31"/>
        <v>3.5948977705440086</v>
      </c>
    </row>
    <row r="988" spans="5:6" x14ac:dyDescent="0.25">
      <c r="E988" s="71">
        <f t="shared" ca="1" si="30"/>
        <v>0.23138756021867424</v>
      </c>
      <c r="F988" s="71">
        <f t="shared" ca="1" si="31"/>
        <v>3.6487405082476112</v>
      </c>
    </row>
    <row r="989" spans="5:6" x14ac:dyDescent="0.25">
      <c r="E989" s="71">
        <f t="shared" ca="1" si="30"/>
        <v>0.89911962868253081</v>
      </c>
      <c r="F989" s="71">
        <f t="shared" ca="1" si="31"/>
        <v>430.16163316092354</v>
      </c>
    </row>
    <row r="990" spans="5:6" x14ac:dyDescent="0.25">
      <c r="E990" s="71">
        <f t="shared" ca="1" si="30"/>
        <v>0.27355444068422452</v>
      </c>
      <c r="F990" s="71">
        <f t="shared" ca="1" si="31"/>
        <v>3.9114183979792498</v>
      </c>
    </row>
    <row r="991" spans="5:6" x14ac:dyDescent="0.25">
      <c r="E991" s="71">
        <f t="shared" ca="1" si="30"/>
        <v>0.73944214663762975</v>
      </c>
      <c r="F991" s="71">
        <f t="shared" ca="1" si="31"/>
        <v>125.10216284936605</v>
      </c>
    </row>
    <row r="992" spans="5:6" x14ac:dyDescent="0.25">
      <c r="E992" s="71">
        <f t="shared" ca="1" si="30"/>
        <v>0.59418763785611395</v>
      </c>
      <c r="F992" s="71">
        <f t="shared" ca="1" si="31"/>
        <v>33.971598867631904</v>
      </c>
    </row>
    <row r="993" spans="5:6" x14ac:dyDescent="0.25">
      <c r="E993" s="71">
        <f t="shared" ca="1" si="30"/>
        <v>0.6087298488855194</v>
      </c>
      <c r="F993" s="71">
        <f t="shared" ca="1" si="31"/>
        <v>39.289799746363187</v>
      </c>
    </row>
    <row r="994" spans="5:6" x14ac:dyDescent="0.25">
      <c r="E994" s="71">
        <f t="shared" ca="1" si="30"/>
        <v>0.97920871240133966</v>
      </c>
      <c r="F994" s="71">
        <f t="shared" ca="1" si="31"/>
        <v>1060.9340118962616</v>
      </c>
    </row>
    <row r="995" spans="5:6" x14ac:dyDescent="0.25">
      <c r="E995" s="71">
        <f t="shared" ca="1" si="30"/>
        <v>6.1682311840287496E-2</v>
      </c>
      <c r="F995" s="71">
        <f t="shared" ca="1" si="31"/>
        <v>3.1630375064125453</v>
      </c>
    </row>
    <row r="996" spans="5:6" x14ac:dyDescent="0.25">
      <c r="E996" s="71">
        <f t="shared" ca="1" si="30"/>
        <v>0.95620194226046429</v>
      </c>
      <c r="F996" s="71">
        <f t="shared" ca="1" si="31"/>
        <v>752.36774490180346</v>
      </c>
    </row>
    <row r="997" spans="5:6" x14ac:dyDescent="0.25">
      <c r="E997" s="71">
        <f t="shared" ca="1" si="30"/>
        <v>0.32614364038551624</v>
      </c>
      <c r="F997" s="71">
        <f t="shared" ca="1" si="31"/>
        <v>4.4427006816660519</v>
      </c>
    </row>
    <row r="998" spans="5:6" x14ac:dyDescent="0.25">
      <c r="E998" s="71">
        <f t="shared" ca="1" si="30"/>
        <v>0.4889225398194379</v>
      </c>
      <c r="F998" s="71">
        <f t="shared" ca="1" si="31"/>
        <v>11.704526506928168</v>
      </c>
    </row>
    <row r="999" spans="5:6" x14ac:dyDescent="0.25">
      <c r="E999" s="71">
        <f t="shared" ca="1" si="30"/>
        <v>0.79388997293271435</v>
      </c>
      <c r="F999" s="71">
        <f t="shared" ca="1" si="31"/>
        <v>190.56401001612645</v>
      </c>
    </row>
    <row r="1000" spans="5:6" x14ac:dyDescent="0.25">
      <c r="E1000" s="71">
        <f t="shared" ca="1" si="30"/>
        <v>0.41399146442894408</v>
      </c>
      <c r="F1000" s="71">
        <f t="shared" ca="1" si="31"/>
        <v>6.5378427512764246</v>
      </c>
    </row>
    <row r="1001" spans="5:6" x14ac:dyDescent="0.25">
      <c r="E1001" s="71">
        <f t="shared" ca="1" si="30"/>
        <v>0.95547363671410923</v>
      </c>
      <c r="F1001" s="71">
        <f t="shared" ca="1" si="31"/>
        <v>745.71890230623274</v>
      </c>
    </row>
    <row r="1002" spans="5:6" x14ac:dyDescent="0.25">
      <c r="E1002" s="71">
        <f t="shared" ca="1" si="30"/>
        <v>8.6995026675575349E-2</v>
      </c>
      <c r="F1002" s="71">
        <f t="shared" ca="1" si="31"/>
        <v>3.2075340869698907</v>
      </c>
    </row>
    <row r="1003" spans="5:6" x14ac:dyDescent="0.25">
      <c r="E1003" s="71">
        <f t="shared" ca="1" si="30"/>
        <v>0.84765648604093569</v>
      </c>
      <c r="F1003" s="71">
        <f t="shared" ca="1" si="31"/>
        <v>286.03841357185695</v>
      </c>
    </row>
    <row r="1004" spans="5:6" x14ac:dyDescent="0.25">
      <c r="E1004" s="71">
        <f t="shared" ca="1" si="30"/>
        <v>0.64898123269507024</v>
      </c>
      <c r="F1004" s="71">
        <f t="shared" ca="1" si="31"/>
        <v>57.764220833978705</v>
      </c>
    </row>
    <row r="1005" spans="5:6" x14ac:dyDescent="0.25">
      <c r="E1005" s="71">
        <f t="shared" ca="1" si="30"/>
        <v>0.66953122131802112</v>
      </c>
      <c r="F1005" s="71">
        <f t="shared" ca="1" si="31"/>
        <v>69.595065249287273</v>
      </c>
    </row>
    <row r="1006" spans="5:6" x14ac:dyDescent="0.25">
      <c r="E1006" s="71">
        <f t="shared" ca="1" si="30"/>
        <v>0.67691412986078958</v>
      </c>
      <c r="F1006" s="71">
        <f t="shared" ca="1" si="31"/>
        <v>74.287431039329306</v>
      </c>
    </row>
    <row r="1007" spans="5:6" x14ac:dyDescent="0.25">
      <c r="E1007" s="71">
        <f t="shared" ca="1" si="30"/>
        <v>0.79809568389932162</v>
      </c>
      <c r="F1007" s="71">
        <f t="shared" ca="1" si="31"/>
        <v>196.72263822800056</v>
      </c>
    </row>
    <row r="1008" spans="5:6" x14ac:dyDescent="0.25">
      <c r="E1008" s="71">
        <f t="shared" ca="1" si="30"/>
        <v>0.30399584303339866</v>
      </c>
      <c r="F1008" s="71">
        <f t="shared" ca="1" si="31"/>
        <v>4.1820980479558303</v>
      </c>
    </row>
    <row r="1009" spans="5:6" x14ac:dyDescent="0.25">
      <c r="E1009" s="71">
        <f t="shared" ca="1" si="30"/>
        <v>0.71640481609324902</v>
      </c>
      <c r="F1009" s="71">
        <f t="shared" ca="1" si="31"/>
        <v>103.86009879536084</v>
      </c>
    </row>
    <row r="1010" spans="5:6" x14ac:dyDescent="0.25">
      <c r="E1010" s="71">
        <f t="shared" ca="1" si="30"/>
        <v>0.73651005172408979</v>
      </c>
      <c r="F1010" s="71">
        <f t="shared" ca="1" si="31"/>
        <v>122.21412236399553</v>
      </c>
    </row>
    <row r="1011" spans="5:6" x14ac:dyDescent="0.25">
      <c r="E1011" s="71">
        <f t="shared" ca="1" si="30"/>
        <v>0.80064885943919883</v>
      </c>
      <c r="F1011" s="71">
        <f t="shared" ca="1" si="31"/>
        <v>200.5529810130993</v>
      </c>
    </row>
    <row r="1012" spans="5:6" x14ac:dyDescent="0.25">
      <c r="E1012" s="71">
        <f t="shared" ca="1" si="30"/>
        <v>0.41566747644764435</v>
      </c>
      <c r="F1012" s="71">
        <f t="shared" ca="1" si="31"/>
        <v>6.605461928631577</v>
      </c>
    </row>
    <row r="1013" spans="5:6" x14ac:dyDescent="0.25">
      <c r="E1013" s="71">
        <f t="shared" ca="1" si="30"/>
        <v>0.84757779909430631</v>
      </c>
      <c r="F1013" s="71">
        <f t="shared" ca="1" si="31"/>
        <v>285.86683204411264</v>
      </c>
    </row>
    <row r="1014" spans="5:6" x14ac:dyDescent="0.25">
      <c r="E1014" s="71">
        <f t="shared" ca="1" si="30"/>
        <v>0.99429416166815932</v>
      </c>
      <c r="F1014" s="71">
        <f t="shared" ca="1" si="31"/>
        <v>1622.9522603968774</v>
      </c>
    </row>
    <row r="1015" spans="5:6" x14ac:dyDescent="0.25">
      <c r="E1015" s="71">
        <f t="shared" ca="1" si="30"/>
        <v>9.4449705947443507E-2</v>
      </c>
      <c r="F1015" s="71">
        <f t="shared" ca="1" si="31"/>
        <v>3.2215705251306392</v>
      </c>
    </row>
    <row r="1016" spans="5:6" x14ac:dyDescent="0.25">
      <c r="E1016" s="71">
        <f t="shared" ca="1" si="30"/>
        <v>0.22000027707072745</v>
      </c>
      <c r="F1016" s="71">
        <f t="shared" ca="1" si="31"/>
        <v>3.5935539750660719</v>
      </c>
    </row>
    <row r="1017" spans="5:6" x14ac:dyDescent="0.25">
      <c r="E1017" s="71">
        <f t="shared" ca="1" si="30"/>
        <v>0.98546453082105612</v>
      </c>
      <c r="F1017" s="71">
        <f t="shared" ca="1" si="31"/>
        <v>1213.7693256767643</v>
      </c>
    </row>
    <row r="1018" spans="5:6" x14ac:dyDescent="0.25">
      <c r="E1018" s="71">
        <f t="shared" ca="1" si="30"/>
        <v>0.14730906386513909</v>
      </c>
      <c r="F1018" s="71">
        <f t="shared" ca="1" si="31"/>
        <v>3.3398361474527358</v>
      </c>
    </row>
    <row r="1019" spans="5:6" x14ac:dyDescent="0.25">
      <c r="E1019" s="71">
        <f t="shared" ca="1" si="30"/>
        <v>0.55284718271519284</v>
      </c>
      <c r="F1019" s="71">
        <f t="shared" ca="1" si="31"/>
        <v>22.206150793317228</v>
      </c>
    </row>
    <row r="1020" spans="5:6" x14ac:dyDescent="0.25">
      <c r="E1020" s="71">
        <f t="shared" ca="1" si="30"/>
        <v>0.21675936692431952</v>
      </c>
      <c r="F1020" s="71">
        <f t="shared" ca="1" si="31"/>
        <v>3.5788185981005292</v>
      </c>
    </row>
    <row r="1021" spans="5:6" x14ac:dyDescent="0.25">
      <c r="E1021" s="71">
        <f t="shared" ca="1" si="30"/>
        <v>0.12296892456958264</v>
      </c>
      <c r="F1021" s="71">
        <f t="shared" ca="1" si="31"/>
        <v>3.2806801442130324</v>
      </c>
    </row>
    <row r="1022" spans="5:6" x14ac:dyDescent="0.25">
      <c r="E1022" s="71">
        <f t="shared" ca="1" si="30"/>
        <v>0.39927173401129779</v>
      </c>
      <c r="F1022" s="71">
        <f t="shared" ca="1" si="31"/>
        <v>6.0046975359298136</v>
      </c>
    </row>
    <row r="1023" spans="5:6" x14ac:dyDescent="0.25">
      <c r="E1023" s="71">
        <f t="shared" ca="1" si="30"/>
        <v>0.2722534048499623</v>
      </c>
      <c r="F1023" s="71">
        <f t="shared" ca="1" si="31"/>
        <v>3.9016238177868647</v>
      </c>
    </row>
    <row r="1024" spans="5:6" x14ac:dyDescent="0.25">
      <c r="E1024" s="71">
        <f t="shared" ca="1" si="30"/>
        <v>0.80934617187051239</v>
      </c>
      <c r="F1024" s="71">
        <f t="shared" ca="1" si="31"/>
        <v>214.14683362477294</v>
      </c>
    </row>
    <row r="1025" spans="5:6" x14ac:dyDescent="0.25">
      <c r="E1025" s="71">
        <f t="shared" ca="1" si="30"/>
        <v>8.7064053906384276E-2</v>
      </c>
      <c r="F1025" s="71">
        <f t="shared" ca="1" si="31"/>
        <v>3.207661798332158</v>
      </c>
    </row>
    <row r="1026" spans="5:6" x14ac:dyDescent="0.25">
      <c r="E1026" s="71">
        <f t="shared" ca="1" si="30"/>
        <v>5.8786166899921888E-2</v>
      </c>
      <c r="F1026" s="71">
        <f t="shared" ca="1" si="31"/>
        <v>3.1581819546209817</v>
      </c>
    </row>
    <row r="1027" spans="5:6" x14ac:dyDescent="0.25">
      <c r="E1027" s="71">
        <f t="shared" ca="1" si="30"/>
        <v>0.29139400859899844</v>
      </c>
      <c r="F1027" s="71">
        <f t="shared" ca="1" si="31"/>
        <v>4.0595725452608029</v>
      </c>
    </row>
    <row r="1028" spans="5:6" x14ac:dyDescent="0.25">
      <c r="E1028" s="71">
        <f t="shared" ref="E1028:E1091" ca="1" si="32">RAND()</f>
        <v>4.2090790939178002E-2</v>
      </c>
      <c r="F1028" s="71">
        <f t="shared" ref="F1028:F1091" ca="1" si="33">$C$3+$C$4*((($C$5*_xlfn.NORM.S.INV(E1028)+SQRT(($C$5*_xlfn.NORM.S.INV(E1028))^2+4))/(2))^2)</f>
        <v>3.130644718894704</v>
      </c>
    </row>
    <row r="1029" spans="5:6" x14ac:dyDescent="0.25">
      <c r="E1029" s="71">
        <f t="shared" ca="1" si="32"/>
        <v>0.25912957711843343</v>
      </c>
      <c r="F1029" s="71">
        <f t="shared" ca="1" si="33"/>
        <v>3.8095228855310084</v>
      </c>
    </row>
    <row r="1030" spans="5:6" x14ac:dyDescent="0.25">
      <c r="E1030" s="71">
        <f t="shared" ca="1" si="32"/>
        <v>0.64383843104851823</v>
      </c>
      <c r="F1030" s="71">
        <f t="shared" ca="1" si="33"/>
        <v>55.071461678405683</v>
      </c>
    </row>
    <row r="1031" spans="5:6" x14ac:dyDescent="0.25">
      <c r="E1031" s="71">
        <f t="shared" ca="1" si="32"/>
        <v>9.9542733871117672E-2</v>
      </c>
      <c r="F1031" s="71">
        <f t="shared" ca="1" si="33"/>
        <v>3.2314620855379861</v>
      </c>
    </row>
    <row r="1032" spans="5:6" x14ac:dyDescent="0.25">
      <c r="E1032" s="71">
        <f t="shared" ca="1" si="32"/>
        <v>0.94747178685920974</v>
      </c>
      <c r="F1032" s="71">
        <f t="shared" ca="1" si="33"/>
        <v>679.61589993148368</v>
      </c>
    </row>
    <row r="1033" spans="5:6" x14ac:dyDescent="0.25">
      <c r="E1033" s="71">
        <f t="shared" ca="1" si="32"/>
        <v>0.48283646796051116</v>
      </c>
      <c r="F1033" s="71">
        <f t="shared" ca="1" si="33"/>
        <v>11.06729879749367</v>
      </c>
    </row>
    <row r="1034" spans="5:6" x14ac:dyDescent="0.25">
      <c r="E1034" s="71">
        <f t="shared" ca="1" si="32"/>
        <v>0.60599997381062598</v>
      </c>
      <c r="F1034" s="71">
        <f t="shared" ca="1" si="33"/>
        <v>38.240291987362788</v>
      </c>
    </row>
    <row r="1035" spans="5:6" x14ac:dyDescent="0.25">
      <c r="E1035" s="71">
        <f t="shared" ca="1" si="32"/>
        <v>0.62980074092574323</v>
      </c>
      <c r="F1035" s="71">
        <f t="shared" ca="1" si="33"/>
        <v>48.233416721654976</v>
      </c>
    </row>
    <row r="1036" spans="5:6" x14ac:dyDescent="0.25">
      <c r="E1036" s="71">
        <f t="shared" ca="1" si="32"/>
        <v>7.0993761398679633E-2</v>
      </c>
      <c r="F1036" s="71">
        <f t="shared" ca="1" si="33"/>
        <v>3.1789252646083108</v>
      </c>
    </row>
    <row r="1037" spans="5:6" x14ac:dyDescent="0.25">
      <c r="E1037" s="71">
        <f t="shared" ca="1" si="32"/>
        <v>0.95688672661961438</v>
      </c>
      <c r="F1037" s="71">
        <f t="shared" ca="1" si="33"/>
        <v>758.72941504550522</v>
      </c>
    </row>
    <row r="1038" spans="5:6" x14ac:dyDescent="0.25">
      <c r="E1038" s="71">
        <f t="shared" ca="1" si="32"/>
        <v>0.69892653908744273</v>
      </c>
      <c r="F1038" s="71">
        <f t="shared" ca="1" si="33"/>
        <v>89.790291185065783</v>
      </c>
    </row>
    <row r="1039" spans="5:6" x14ac:dyDescent="0.25">
      <c r="E1039" s="71">
        <f t="shared" ca="1" si="32"/>
        <v>0.29034351884648812</v>
      </c>
      <c r="F1039" s="71">
        <f t="shared" ca="1" si="33"/>
        <v>4.0500755761336267</v>
      </c>
    </row>
    <row r="1040" spans="5:6" x14ac:dyDescent="0.25">
      <c r="E1040" s="71">
        <f t="shared" ca="1" si="32"/>
        <v>0.83923198369603969</v>
      </c>
      <c r="F1040" s="71">
        <f t="shared" ca="1" si="33"/>
        <v>268.29511151025292</v>
      </c>
    </row>
    <row r="1041" spans="5:6" x14ac:dyDescent="0.25">
      <c r="E1041" s="71">
        <f t="shared" ca="1" si="32"/>
        <v>0.59118002020342997</v>
      </c>
      <c r="F1041" s="71">
        <f t="shared" ca="1" si="33"/>
        <v>32.953439549714112</v>
      </c>
    </row>
    <row r="1042" spans="5:6" x14ac:dyDescent="0.25">
      <c r="E1042" s="71">
        <f t="shared" ca="1" si="32"/>
        <v>0.57227295832568581</v>
      </c>
      <c r="F1042" s="71">
        <f t="shared" ca="1" si="33"/>
        <v>27.156199859490414</v>
      </c>
    </row>
    <row r="1043" spans="5:6" x14ac:dyDescent="0.25">
      <c r="E1043" s="71">
        <f t="shared" ca="1" si="32"/>
        <v>0.88155052180701476</v>
      </c>
      <c r="F1043" s="71">
        <f t="shared" ca="1" si="33"/>
        <v>372.46758254933491</v>
      </c>
    </row>
    <row r="1044" spans="5:6" x14ac:dyDescent="0.25">
      <c r="E1044" s="71">
        <f t="shared" ca="1" si="32"/>
        <v>0.3547033075995315</v>
      </c>
      <c r="F1044" s="71">
        <f t="shared" ca="1" si="33"/>
        <v>4.8930598641794862</v>
      </c>
    </row>
    <row r="1045" spans="5:6" x14ac:dyDescent="0.25">
      <c r="E1045" s="71">
        <f t="shared" ca="1" si="32"/>
        <v>0.30553818126350918</v>
      </c>
      <c r="F1045" s="71">
        <f t="shared" ca="1" si="33"/>
        <v>4.1982596231176261</v>
      </c>
    </row>
    <row r="1046" spans="5:6" x14ac:dyDescent="0.25">
      <c r="E1046" s="71">
        <f t="shared" ca="1" si="32"/>
        <v>7.7730620901493852E-2</v>
      </c>
      <c r="F1046" s="71">
        <f t="shared" ca="1" si="33"/>
        <v>3.1907426552419667</v>
      </c>
    </row>
    <row r="1047" spans="5:6" x14ac:dyDescent="0.25">
      <c r="E1047" s="71">
        <f t="shared" ca="1" si="32"/>
        <v>0.50240527706911242</v>
      </c>
      <c r="F1047" s="71">
        <f t="shared" ca="1" si="33"/>
        <v>13.306036709023108</v>
      </c>
    </row>
    <row r="1048" spans="5:6" x14ac:dyDescent="0.25">
      <c r="E1048" s="71">
        <f t="shared" ca="1" si="32"/>
        <v>0.14447271020708319</v>
      </c>
      <c r="F1048" s="71">
        <f t="shared" ca="1" si="33"/>
        <v>3.3324471442267436</v>
      </c>
    </row>
    <row r="1049" spans="5:6" x14ac:dyDescent="0.25">
      <c r="E1049" s="71">
        <f t="shared" ca="1" si="32"/>
        <v>0.84230143808990166</v>
      </c>
      <c r="F1049" s="71">
        <f t="shared" ca="1" si="33"/>
        <v>274.61655660714962</v>
      </c>
    </row>
    <row r="1050" spans="5:6" x14ac:dyDescent="0.25">
      <c r="E1050" s="71">
        <f t="shared" ca="1" si="32"/>
        <v>0.4844752584531683</v>
      </c>
      <c r="F1050" s="71">
        <f t="shared" ca="1" si="33"/>
        <v>11.233968024314594</v>
      </c>
    </row>
    <row r="1051" spans="5:6" x14ac:dyDescent="0.25">
      <c r="E1051" s="71">
        <f t="shared" ca="1" si="32"/>
        <v>0.73671830715704734</v>
      </c>
      <c r="F1051" s="71">
        <f t="shared" ca="1" si="33"/>
        <v>122.41739270121218</v>
      </c>
    </row>
    <row r="1052" spans="5:6" x14ac:dyDescent="0.25">
      <c r="E1052" s="71">
        <f t="shared" ca="1" si="32"/>
        <v>4.2864191211940739E-2</v>
      </c>
      <c r="F1052" s="71">
        <f t="shared" ca="1" si="33"/>
        <v>3.1319138414895882</v>
      </c>
    </row>
    <row r="1053" spans="5:6" x14ac:dyDescent="0.25">
      <c r="E1053" s="71">
        <f t="shared" ca="1" si="32"/>
        <v>0.78724485898029939</v>
      </c>
      <c r="F1053" s="71">
        <f t="shared" ca="1" si="33"/>
        <v>181.20043322181692</v>
      </c>
    </row>
    <row r="1054" spans="5:6" x14ac:dyDescent="0.25">
      <c r="E1054" s="71">
        <f t="shared" ca="1" si="32"/>
        <v>0.12807073241651845</v>
      </c>
      <c r="F1054" s="71">
        <f t="shared" ca="1" si="33"/>
        <v>3.2923285612387616</v>
      </c>
    </row>
    <row r="1055" spans="5:6" x14ac:dyDescent="0.25">
      <c r="E1055" s="71">
        <f t="shared" ca="1" si="32"/>
        <v>0.21469313687788716</v>
      </c>
      <c r="F1055" s="71">
        <f t="shared" ca="1" si="33"/>
        <v>3.5696347411007721</v>
      </c>
    </row>
    <row r="1056" spans="5:6" x14ac:dyDescent="0.25">
      <c r="E1056" s="71">
        <f t="shared" ca="1" si="32"/>
        <v>0.32980273880650268</v>
      </c>
      <c r="F1056" s="71">
        <f t="shared" ca="1" si="33"/>
        <v>4.4923491584365607</v>
      </c>
    </row>
    <row r="1057" spans="5:6" x14ac:dyDescent="0.25">
      <c r="E1057" s="71">
        <f t="shared" ca="1" si="32"/>
        <v>0.24742256516416927</v>
      </c>
      <c r="F1057" s="71">
        <f t="shared" ca="1" si="33"/>
        <v>3.7366107490795977</v>
      </c>
    </row>
    <row r="1058" spans="5:6" x14ac:dyDescent="0.25">
      <c r="E1058" s="71">
        <f t="shared" ca="1" si="32"/>
        <v>2.9533261837707547E-2</v>
      </c>
      <c r="F1058" s="71">
        <f t="shared" ca="1" si="33"/>
        <v>3.1098007003769648</v>
      </c>
    </row>
    <row r="1059" spans="5:6" x14ac:dyDescent="0.25">
      <c r="E1059" s="71">
        <f t="shared" ca="1" si="32"/>
        <v>0.97814860698828177</v>
      </c>
      <c r="F1059" s="71">
        <f t="shared" ca="1" si="33"/>
        <v>1039.905532428482</v>
      </c>
    </row>
    <row r="1060" spans="5:6" x14ac:dyDescent="0.25">
      <c r="E1060" s="71">
        <f t="shared" ca="1" si="32"/>
        <v>0.72442373625185563</v>
      </c>
      <c r="F1060" s="71">
        <f t="shared" ca="1" si="33"/>
        <v>110.88723226686366</v>
      </c>
    </row>
    <row r="1061" spans="5:6" x14ac:dyDescent="0.25">
      <c r="E1061" s="71">
        <f t="shared" ca="1" si="32"/>
        <v>0.59293253656012201</v>
      </c>
      <c r="F1061" s="71">
        <f t="shared" ca="1" si="33"/>
        <v>33.543395514298936</v>
      </c>
    </row>
    <row r="1062" spans="5:6" x14ac:dyDescent="0.25">
      <c r="E1062" s="71">
        <f t="shared" ca="1" si="32"/>
        <v>0.49330090106331637</v>
      </c>
      <c r="F1062" s="71">
        <f t="shared" ca="1" si="33"/>
        <v>12.194863731243707</v>
      </c>
    </row>
    <row r="1063" spans="5:6" x14ac:dyDescent="0.25">
      <c r="E1063" s="71">
        <f t="shared" ca="1" si="32"/>
        <v>0.56188579860659438</v>
      </c>
      <c r="F1063" s="71">
        <f t="shared" ca="1" si="33"/>
        <v>24.38948796347044</v>
      </c>
    </row>
    <row r="1064" spans="5:6" x14ac:dyDescent="0.25">
      <c r="E1064" s="71">
        <f t="shared" ca="1" si="32"/>
        <v>0.86497488940097156</v>
      </c>
      <c r="F1064" s="71">
        <f t="shared" ca="1" si="33"/>
        <v>326.81415227867831</v>
      </c>
    </row>
    <row r="1065" spans="5:6" x14ac:dyDescent="0.25">
      <c r="E1065" s="71">
        <f t="shared" ca="1" si="32"/>
        <v>0.25528072415124337</v>
      </c>
      <c r="F1065" s="71">
        <f t="shared" ca="1" si="33"/>
        <v>3.7846558591043573</v>
      </c>
    </row>
    <row r="1066" spans="5:6" x14ac:dyDescent="0.25">
      <c r="E1066" s="71">
        <f t="shared" ca="1" si="32"/>
        <v>0.67609153316884707</v>
      </c>
      <c r="F1066" s="71">
        <f t="shared" ca="1" si="33"/>
        <v>73.752506407004489</v>
      </c>
    </row>
    <row r="1067" spans="5:6" x14ac:dyDescent="0.25">
      <c r="E1067" s="71">
        <f t="shared" ca="1" si="32"/>
        <v>0.15956046565292203</v>
      </c>
      <c r="F1067" s="71">
        <f t="shared" ca="1" si="33"/>
        <v>3.3734645819018851</v>
      </c>
    </row>
    <row r="1068" spans="5:6" x14ac:dyDescent="0.25">
      <c r="E1068" s="71">
        <f t="shared" ca="1" si="32"/>
        <v>0.31693019923545251</v>
      </c>
      <c r="F1068" s="71">
        <f t="shared" ca="1" si="33"/>
        <v>4.3264524176323285</v>
      </c>
    </row>
    <row r="1069" spans="5:6" x14ac:dyDescent="0.25">
      <c r="E1069" s="71">
        <f t="shared" ca="1" si="32"/>
        <v>0.29789842812539225</v>
      </c>
      <c r="F1069" s="71">
        <f t="shared" ca="1" si="33"/>
        <v>4.120765568301815</v>
      </c>
    </row>
    <row r="1070" spans="5:6" x14ac:dyDescent="0.25">
      <c r="E1070" s="71">
        <f t="shared" ca="1" si="32"/>
        <v>0.6955694834951458</v>
      </c>
      <c r="F1070" s="71">
        <f t="shared" ca="1" si="33"/>
        <v>87.272579770155559</v>
      </c>
    </row>
    <row r="1071" spans="5:6" x14ac:dyDescent="0.25">
      <c r="E1071" s="71">
        <f t="shared" ca="1" si="32"/>
        <v>5.9893461696521988E-2</v>
      </c>
      <c r="F1071" s="71">
        <f t="shared" ca="1" si="33"/>
        <v>3.1600342747759607</v>
      </c>
    </row>
    <row r="1072" spans="5:6" x14ac:dyDescent="0.25">
      <c r="E1072" s="71">
        <f t="shared" ca="1" si="32"/>
        <v>6.3083392352103473E-4</v>
      </c>
      <c r="F1072" s="71">
        <f t="shared" ca="1" si="33"/>
        <v>3.038176575722713</v>
      </c>
    </row>
    <row r="1073" spans="5:6" x14ac:dyDescent="0.25">
      <c r="E1073" s="71">
        <f t="shared" ca="1" si="32"/>
        <v>0.92278077028865479</v>
      </c>
      <c r="F1073" s="71">
        <f t="shared" ca="1" si="33"/>
        <v>529.77387377401737</v>
      </c>
    </row>
    <row r="1074" spans="5:6" x14ac:dyDescent="0.25">
      <c r="E1074" s="71">
        <f t="shared" ca="1" si="32"/>
        <v>0.17819154957181849</v>
      </c>
      <c r="F1074" s="71">
        <f t="shared" ca="1" si="33"/>
        <v>3.4306280215244582</v>
      </c>
    </row>
    <row r="1075" spans="5:6" x14ac:dyDescent="0.25">
      <c r="E1075" s="71">
        <f t="shared" ca="1" si="32"/>
        <v>0.82402276942821195</v>
      </c>
      <c r="F1075" s="71">
        <f t="shared" ca="1" si="33"/>
        <v>239.17605759137251</v>
      </c>
    </row>
    <row r="1076" spans="5:6" x14ac:dyDescent="0.25">
      <c r="E1076" s="71">
        <f t="shared" ca="1" si="32"/>
        <v>0.54441216756458111</v>
      </c>
      <c r="F1076" s="71">
        <f t="shared" ca="1" si="33"/>
        <v>20.346229278253663</v>
      </c>
    </row>
    <row r="1077" spans="5:6" x14ac:dyDescent="0.25">
      <c r="E1077" s="71">
        <f t="shared" ca="1" si="32"/>
        <v>0.56692692113361276</v>
      </c>
      <c r="F1077" s="71">
        <f t="shared" ca="1" si="33"/>
        <v>25.69685632484801</v>
      </c>
    </row>
    <row r="1078" spans="5:6" x14ac:dyDescent="0.25">
      <c r="E1078" s="71">
        <f t="shared" ca="1" si="32"/>
        <v>0.46962910438870697</v>
      </c>
      <c r="F1078" s="71">
        <f t="shared" ca="1" si="33"/>
        <v>9.847213168264112</v>
      </c>
    </row>
    <row r="1079" spans="5:6" x14ac:dyDescent="0.25">
      <c r="E1079" s="71">
        <f t="shared" ca="1" si="32"/>
        <v>0.92867397044409006</v>
      </c>
      <c r="F1079" s="71">
        <f t="shared" ca="1" si="33"/>
        <v>560.09934937553896</v>
      </c>
    </row>
    <row r="1080" spans="5:6" x14ac:dyDescent="0.25">
      <c r="E1080" s="71">
        <f t="shared" ca="1" si="32"/>
        <v>0.90957455822452937</v>
      </c>
      <c r="F1080" s="71">
        <f t="shared" ca="1" si="33"/>
        <v>470.44056982193376</v>
      </c>
    </row>
    <row r="1081" spans="5:6" x14ac:dyDescent="0.25">
      <c r="E1081" s="71">
        <f t="shared" ca="1" si="32"/>
        <v>0.39117805047487031</v>
      </c>
      <c r="F1081" s="71">
        <f t="shared" ca="1" si="33"/>
        <v>5.7528772090997711</v>
      </c>
    </row>
    <row r="1082" spans="5:6" x14ac:dyDescent="0.25">
      <c r="E1082" s="71">
        <f t="shared" ca="1" si="32"/>
        <v>0.14760724187385221</v>
      </c>
      <c r="F1082" s="71">
        <f t="shared" ca="1" si="33"/>
        <v>3.3406212222828118</v>
      </c>
    </row>
    <row r="1083" spans="5:6" x14ac:dyDescent="0.25">
      <c r="E1083" s="71">
        <f t="shared" ca="1" si="32"/>
        <v>0.33678017148419925</v>
      </c>
      <c r="F1083" s="71">
        <f t="shared" ca="1" si="33"/>
        <v>4.5930320455145033</v>
      </c>
    </row>
    <row r="1084" spans="5:6" x14ac:dyDescent="0.25">
      <c r="E1084" s="71">
        <f t="shared" ca="1" si="32"/>
        <v>0.33351434706605965</v>
      </c>
      <c r="F1084" s="71">
        <f t="shared" ca="1" si="33"/>
        <v>4.5448914381822139</v>
      </c>
    </row>
    <row r="1085" spans="5:6" x14ac:dyDescent="0.25">
      <c r="E1085" s="71">
        <f t="shared" ca="1" si="32"/>
        <v>3.4090532459920553E-2</v>
      </c>
      <c r="F1085" s="71">
        <f t="shared" ca="1" si="33"/>
        <v>3.1174464748209383</v>
      </c>
    </row>
    <row r="1086" spans="5:6" x14ac:dyDescent="0.25">
      <c r="E1086" s="71">
        <f t="shared" ca="1" si="32"/>
        <v>0.13874034232470023</v>
      </c>
      <c r="F1086" s="71">
        <f t="shared" ca="1" si="33"/>
        <v>3.3179357200355839</v>
      </c>
    </row>
    <row r="1087" spans="5:6" x14ac:dyDescent="0.25">
      <c r="E1087" s="71">
        <f t="shared" ca="1" si="32"/>
        <v>0.11405997586453887</v>
      </c>
      <c r="F1087" s="71">
        <f t="shared" ca="1" si="33"/>
        <v>3.2611817239136611</v>
      </c>
    </row>
    <row r="1088" spans="5:6" x14ac:dyDescent="0.25">
      <c r="E1088" s="71">
        <f t="shared" ca="1" si="32"/>
        <v>0.93643865993841002</v>
      </c>
      <c r="F1088" s="71">
        <f t="shared" ca="1" si="33"/>
        <v>604.65732682605289</v>
      </c>
    </row>
    <row r="1089" spans="5:6" x14ac:dyDescent="0.25">
      <c r="E1089" s="71">
        <f t="shared" ca="1" si="32"/>
        <v>0.36126126439102624</v>
      </c>
      <c r="F1089" s="71">
        <f t="shared" ca="1" si="33"/>
        <v>5.0201195007260058</v>
      </c>
    </row>
    <row r="1090" spans="5:6" x14ac:dyDescent="0.25">
      <c r="E1090" s="71">
        <f t="shared" ca="1" si="32"/>
        <v>0.22576084177693312</v>
      </c>
      <c r="F1090" s="71">
        <f t="shared" ca="1" si="33"/>
        <v>3.6207844677088268</v>
      </c>
    </row>
    <row r="1091" spans="5:6" x14ac:dyDescent="0.25">
      <c r="E1091" s="71">
        <f t="shared" ca="1" si="32"/>
        <v>5.2624546021156182E-2</v>
      </c>
      <c r="F1091" s="71">
        <f t="shared" ca="1" si="33"/>
        <v>3.1479533655152836</v>
      </c>
    </row>
    <row r="1092" spans="5:6" x14ac:dyDescent="0.25">
      <c r="E1092" s="71">
        <f t="shared" ref="E1092:E1155" ca="1" si="34">RAND()</f>
        <v>0.75938817394588765</v>
      </c>
      <c r="F1092" s="71">
        <f t="shared" ref="F1092:F1155" ca="1" si="35">$C$3+$C$4*((($C$5*_xlfn.NORM.S.INV(E1092)+SQRT(($C$5*_xlfn.NORM.S.INV(E1092))^2+4))/(2))^2)</f>
        <v>146.3245263697471</v>
      </c>
    </row>
    <row r="1093" spans="5:6" x14ac:dyDescent="0.25">
      <c r="E1093" s="71">
        <f t="shared" ca="1" si="34"/>
        <v>0.57660910258723586</v>
      </c>
      <c r="F1093" s="71">
        <f t="shared" ca="1" si="35"/>
        <v>28.396551882618759</v>
      </c>
    </row>
    <row r="1094" spans="5:6" x14ac:dyDescent="0.25">
      <c r="E1094" s="71">
        <f t="shared" ca="1" si="34"/>
        <v>0.68944927349194141</v>
      </c>
      <c r="F1094" s="71">
        <f t="shared" ca="1" si="35"/>
        <v>82.827933388100675</v>
      </c>
    </row>
    <row r="1095" spans="5:6" x14ac:dyDescent="0.25">
      <c r="E1095" s="71">
        <f t="shared" ca="1" si="34"/>
        <v>0.71799138914113647</v>
      </c>
      <c r="F1095" s="71">
        <f t="shared" ca="1" si="35"/>
        <v>105.22076791943407</v>
      </c>
    </row>
    <row r="1096" spans="5:6" x14ac:dyDescent="0.25">
      <c r="E1096" s="71">
        <f t="shared" ca="1" si="34"/>
        <v>0.6933897522598691</v>
      </c>
      <c r="F1096" s="71">
        <f t="shared" ca="1" si="35"/>
        <v>85.668302873082695</v>
      </c>
    </row>
    <row r="1097" spans="5:6" x14ac:dyDescent="0.25">
      <c r="E1097" s="71">
        <f t="shared" ca="1" si="34"/>
        <v>0.2868423447199786</v>
      </c>
      <c r="F1097" s="71">
        <f t="shared" ca="1" si="35"/>
        <v>4.0191616262876568</v>
      </c>
    </row>
    <row r="1098" spans="5:6" x14ac:dyDescent="0.25">
      <c r="E1098" s="71">
        <f t="shared" ca="1" si="34"/>
        <v>0.30001248567993744</v>
      </c>
      <c r="F1098" s="71">
        <f t="shared" ca="1" si="35"/>
        <v>4.1415788306390029</v>
      </c>
    </row>
    <row r="1099" spans="5:6" x14ac:dyDescent="0.25">
      <c r="E1099" s="71">
        <f t="shared" ca="1" si="34"/>
        <v>0.22352743256211205</v>
      </c>
      <c r="F1099" s="71">
        <f t="shared" ca="1" si="35"/>
        <v>3.6100650531539231</v>
      </c>
    </row>
    <row r="1100" spans="5:6" x14ac:dyDescent="0.25">
      <c r="E1100" s="71">
        <f t="shared" ca="1" si="34"/>
        <v>0.85895371720715352</v>
      </c>
      <c r="F1100" s="71">
        <f t="shared" ca="1" si="35"/>
        <v>311.92150701926892</v>
      </c>
    </row>
    <row r="1101" spans="5:6" x14ac:dyDescent="0.25">
      <c r="E1101" s="71">
        <f t="shared" ca="1" si="34"/>
        <v>0.26883556606601855</v>
      </c>
      <c r="F1101" s="71">
        <f t="shared" ca="1" si="35"/>
        <v>3.8764871771380252</v>
      </c>
    </row>
    <row r="1102" spans="5:6" x14ac:dyDescent="0.25">
      <c r="E1102" s="71">
        <f t="shared" ca="1" si="34"/>
        <v>0.17419817135138327</v>
      </c>
      <c r="F1102" s="71">
        <f t="shared" ca="1" si="35"/>
        <v>3.4177027748413735</v>
      </c>
    </row>
    <row r="1103" spans="5:6" x14ac:dyDescent="0.25">
      <c r="E1103" s="71">
        <f t="shared" ca="1" si="34"/>
        <v>5.1694335370470745E-2</v>
      </c>
      <c r="F1103" s="71">
        <f t="shared" ca="1" si="35"/>
        <v>3.1464186991776675</v>
      </c>
    </row>
    <row r="1104" spans="5:6" x14ac:dyDescent="0.25">
      <c r="E1104" s="71">
        <f t="shared" ca="1" si="34"/>
        <v>0.23356380377539676</v>
      </c>
      <c r="F1104" s="71">
        <f t="shared" ca="1" si="35"/>
        <v>3.6599323414675253</v>
      </c>
    </row>
    <row r="1105" spans="5:6" x14ac:dyDescent="0.25">
      <c r="E1105" s="71">
        <f t="shared" ca="1" si="34"/>
        <v>0.99437894711250985</v>
      </c>
      <c r="F1105" s="71">
        <f t="shared" ca="1" si="35"/>
        <v>1629.5985078758013</v>
      </c>
    </row>
    <row r="1106" spans="5:6" x14ac:dyDescent="0.25">
      <c r="E1106" s="71">
        <f t="shared" ca="1" si="34"/>
        <v>0.66408683836139881</v>
      </c>
      <c r="F1106" s="71">
        <f t="shared" ca="1" si="35"/>
        <v>66.288236898994484</v>
      </c>
    </row>
    <row r="1107" spans="5:6" x14ac:dyDescent="0.25">
      <c r="E1107" s="71">
        <f t="shared" ca="1" si="34"/>
        <v>0.70504621330332717</v>
      </c>
      <c r="F1107" s="71">
        <f t="shared" ca="1" si="35"/>
        <v>94.529615472967464</v>
      </c>
    </row>
    <row r="1108" spans="5:6" x14ac:dyDescent="0.25">
      <c r="E1108" s="71">
        <f t="shared" ca="1" si="34"/>
        <v>0.70865779153536224</v>
      </c>
      <c r="F1108" s="71">
        <f t="shared" ca="1" si="35"/>
        <v>97.419629824792665</v>
      </c>
    </row>
    <row r="1109" spans="5:6" x14ac:dyDescent="0.25">
      <c r="E1109" s="71">
        <f t="shared" ca="1" si="34"/>
        <v>0.88790294165078099</v>
      </c>
      <c r="F1109" s="71">
        <f t="shared" ca="1" si="35"/>
        <v>392.07327820318238</v>
      </c>
    </row>
    <row r="1110" spans="5:6" x14ac:dyDescent="0.25">
      <c r="E1110" s="71">
        <f t="shared" ca="1" si="34"/>
        <v>0.38686083839420737</v>
      </c>
      <c r="F1110" s="71">
        <f t="shared" ca="1" si="35"/>
        <v>5.6290552944440879</v>
      </c>
    </row>
    <row r="1111" spans="5:6" x14ac:dyDescent="0.25">
      <c r="E1111" s="71">
        <f t="shared" ca="1" si="34"/>
        <v>0.95978352989374904</v>
      </c>
      <c r="F1111" s="71">
        <f t="shared" ca="1" si="35"/>
        <v>786.90537507946362</v>
      </c>
    </row>
    <row r="1112" spans="5:6" x14ac:dyDescent="0.25">
      <c r="E1112" s="71">
        <f t="shared" ca="1" si="34"/>
        <v>0.21264648839589706</v>
      </c>
      <c r="F1112" s="71">
        <f t="shared" ca="1" si="35"/>
        <v>3.5606951520434342</v>
      </c>
    </row>
    <row r="1113" spans="5:6" x14ac:dyDescent="0.25">
      <c r="E1113" s="71">
        <f t="shared" ca="1" si="34"/>
        <v>0.58406544633101298</v>
      </c>
      <c r="F1113" s="71">
        <f t="shared" ca="1" si="35"/>
        <v>30.651973101272539</v>
      </c>
    </row>
    <row r="1114" spans="5:6" x14ac:dyDescent="0.25">
      <c r="E1114" s="71">
        <f t="shared" ca="1" si="34"/>
        <v>0.46318458542115204</v>
      </c>
      <c r="F1114" s="71">
        <f t="shared" ca="1" si="35"/>
        <v>9.3251286901489383</v>
      </c>
    </row>
    <row r="1115" spans="5:6" x14ac:dyDescent="0.25">
      <c r="E1115" s="71">
        <f t="shared" ca="1" si="34"/>
        <v>0.48837744496722446</v>
      </c>
      <c r="F1115" s="71">
        <f t="shared" ca="1" si="35"/>
        <v>11.645387060991116</v>
      </c>
    </row>
    <row r="1116" spans="5:6" x14ac:dyDescent="0.25">
      <c r="E1116" s="71">
        <f t="shared" ca="1" si="34"/>
        <v>0.8002709264082658</v>
      </c>
      <c r="F1116" s="71">
        <f t="shared" ca="1" si="35"/>
        <v>199.98154307111702</v>
      </c>
    </row>
    <row r="1117" spans="5:6" x14ac:dyDescent="0.25">
      <c r="E1117" s="71">
        <f t="shared" ca="1" si="34"/>
        <v>0.34901639320039468</v>
      </c>
      <c r="F1117" s="71">
        <f t="shared" ca="1" si="35"/>
        <v>4.7908051868855797</v>
      </c>
    </row>
    <row r="1118" spans="5:6" x14ac:dyDescent="0.25">
      <c r="E1118" s="71">
        <f t="shared" ca="1" si="34"/>
        <v>0.91860744548463358</v>
      </c>
      <c r="F1118" s="71">
        <f t="shared" ca="1" si="35"/>
        <v>509.84306462188715</v>
      </c>
    </row>
    <row r="1119" spans="5:6" x14ac:dyDescent="0.25">
      <c r="E1119" s="71">
        <f t="shared" ca="1" si="34"/>
        <v>0.86557266371400932</v>
      </c>
      <c r="F1119" s="71">
        <f t="shared" ca="1" si="35"/>
        <v>328.33794278139146</v>
      </c>
    </row>
    <row r="1120" spans="5:6" x14ac:dyDescent="0.25">
      <c r="E1120" s="71">
        <f t="shared" ca="1" si="34"/>
        <v>0.10701479115713108</v>
      </c>
      <c r="F1120" s="71">
        <f t="shared" ca="1" si="35"/>
        <v>3.2464613628876431</v>
      </c>
    </row>
    <row r="1121" spans="5:6" x14ac:dyDescent="0.25">
      <c r="E1121" s="71">
        <f t="shared" ca="1" si="34"/>
        <v>0.11554438939717859</v>
      </c>
      <c r="F1121" s="71">
        <f t="shared" ca="1" si="35"/>
        <v>3.2643597024998221</v>
      </c>
    </row>
    <row r="1122" spans="5:6" x14ac:dyDescent="0.25">
      <c r="E1122" s="71">
        <f t="shared" ca="1" si="34"/>
        <v>0.13954065846356767</v>
      </c>
      <c r="F1122" s="71">
        <f t="shared" ca="1" si="35"/>
        <v>3.3199287403700239</v>
      </c>
    </row>
    <row r="1123" spans="5:6" x14ac:dyDescent="0.25">
      <c r="E1123" s="71">
        <f t="shared" ca="1" si="34"/>
        <v>0.44636995929737888</v>
      </c>
      <c r="F1123" s="71">
        <f t="shared" ca="1" si="35"/>
        <v>8.1580124354190104</v>
      </c>
    </row>
    <row r="1124" spans="5:6" x14ac:dyDescent="0.25">
      <c r="E1124" s="71">
        <f t="shared" ca="1" si="34"/>
        <v>0.48777497316654161</v>
      </c>
      <c r="F1124" s="71">
        <f t="shared" ca="1" si="35"/>
        <v>11.5805040849806</v>
      </c>
    </row>
    <row r="1125" spans="5:6" x14ac:dyDescent="0.25">
      <c r="E1125" s="71">
        <f t="shared" ca="1" si="34"/>
        <v>0.91976397424334133</v>
      </c>
      <c r="F1125" s="71">
        <f t="shared" ca="1" si="35"/>
        <v>515.24781364548767</v>
      </c>
    </row>
    <row r="1126" spans="5:6" x14ac:dyDescent="0.25">
      <c r="E1126" s="71">
        <f t="shared" ca="1" si="34"/>
        <v>0.35648338726826501</v>
      </c>
      <c r="F1126" s="71">
        <f t="shared" ca="1" si="35"/>
        <v>4.9265455816826158</v>
      </c>
    </row>
    <row r="1127" spans="5:6" x14ac:dyDescent="0.25">
      <c r="E1127" s="71">
        <f t="shared" ca="1" si="34"/>
        <v>7.9315151388334892E-2</v>
      </c>
      <c r="F1127" s="71">
        <f t="shared" ca="1" si="35"/>
        <v>3.1935676915358613</v>
      </c>
    </row>
    <row r="1128" spans="5:6" x14ac:dyDescent="0.25">
      <c r="E1128" s="71">
        <f t="shared" ca="1" si="34"/>
        <v>0.45620966789404549</v>
      </c>
      <c r="F1128" s="71">
        <f t="shared" ca="1" si="35"/>
        <v>8.8086728729526325</v>
      </c>
    </row>
    <row r="1129" spans="5:6" x14ac:dyDescent="0.25">
      <c r="E1129" s="71">
        <f t="shared" ca="1" si="34"/>
        <v>0.10230652901598436</v>
      </c>
      <c r="F1129" s="71">
        <f t="shared" ca="1" si="35"/>
        <v>3.2369401641165245</v>
      </c>
    </row>
    <row r="1130" spans="5:6" x14ac:dyDescent="0.25">
      <c r="E1130" s="71">
        <f t="shared" ca="1" si="34"/>
        <v>0.19642980999547277</v>
      </c>
      <c r="F1130" s="71">
        <f t="shared" ca="1" si="35"/>
        <v>3.4949926889232543</v>
      </c>
    </row>
    <row r="1131" spans="5:6" x14ac:dyDescent="0.25">
      <c r="E1131" s="71">
        <f t="shared" ca="1" si="34"/>
        <v>0.89161370792131567</v>
      </c>
      <c r="F1131" s="71">
        <f t="shared" ca="1" si="35"/>
        <v>404.15308397267052</v>
      </c>
    </row>
    <row r="1132" spans="5:6" x14ac:dyDescent="0.25">
      <c r="E1132" s="71">
        <f t="shared" ca="1" si="34"/>
        <v>0.67397288148609258</v>
      </c>
      <c r="F1132" s="71">
        <f t="shared" ca="1" si="35"/>
        <v>72.388859450728049</v>
      </c>
    </row>
    <row r="1133" spans="5:6" x14ac:dyDescent="0.25">
      <c r="E1133" s="71">
        <f t="shared" ca="1" si="34"/>
        <v>0.89018600063024267</v>
      </c>
      <c r="F1133" s="71">
        <f t="shared" ca="1" si="35"/>
        <v>399.44780787142957</v>
      </c>
    </row>
    <row r="1134" spans="5:6" x14ac:dyDescent="0.25">
      <c r="E1134" s="71">
        <f t="shared" ca="1" si="34"/>
        <v>0.38536023772314643</v>
      </c>
      <c r="F1134" s="71">
        <f t="shared" ca="1" si="35"/>
        <v>5.587614894643643</v>
      </c>
    </row>
    <row r="1135" spans="5:6" x14ac:dyDescent="0.25">
      <c r="E1135" s="71">
        <f t="shared" ca="1" si="34"/>
        <v>0.66235322893157966</v>
      </c>
      <c r="F1135" s="71">
        <f t="shared" ca="1" si="35"/>
        <v>65.26194554088967</v>
      </c>
    </row>
    <row r="1136" spans="5:6" x14ac:dyDescent="0.25">
      <c r="E1136" s="71">
        <f t="shared" ca="1" si="34"/>
        <v>0.66312279732286905</v>
      </c>
      <c r="F1136" s="71">
        <f t="shared" ca="1" si="35"/>
        <v>65.715954413611385</v>
      </c>
    </row>
    <row r="1137" spans="5:6" x14ac:dyDescent="0.25">
      <c r="E1137" s="71">
        <f t="shared" ca="1" si="34"/>
        <v>0.73315935318612435</v>
      </c>
      <c r="F1137" s="71">
        <f t="shared" ca="1" si="35"/>
        <v>118.98209558260906</v>
      </c>
    </row>
    <row r="1138" spans="5:6" x14ac:dyDescent="0.25">
      <c r="E1138" s="71">
        <f t="shared" ca="1" si="34"/>
        <v>0.26465810890010855</v>
      </c>
      <c r="F1138" s="71">
        <f t="shared" ca="1" si="35"/>
        <v>3.8468896625499918</v>
      </c>
    </row>
    <row r="1139" spans="5:6" x14ac:dyDescent="0.25">
      <c r="E1139" s="71">
        <f t="shared" ca="1" si="34"/>
        <v>0.55296643994817984</v>
      </c>
      <c r="F1139" s="71">
        <f t="shared" ca="1" si="35"/>
        <v>22.233652789793382</v>
      </c>
    </row>
    <row r="1140" spans="5:6" x14ac:dyDescent="0.25">
      <c r="E1140" s="71">
        <f t="shared" ca="1" si="34"/>
        <v>0.11250598633807085</v>
      </c>
      <c r="F1140" s="71">
        <f t="shared" ca="1" si="35"/>
        <v>3.2578839170191309</v>
      </c>
    </row>
    <row r="1141" spans="5:6" x14ac:dyDescent="0.25">
      <c r="E1141" s="71">
        <f t="shared" ca="1" si="34"/>
        <v>0.8486933904911379</v>
      </c>
      <c r="F1141" s="71">
        <f t="shared" ca="1" si="35"/>
        <v>288.3101796699101</v>
      </c>
    </row>
    <row r="1142" spans="5:6" x14ac:dyDescent="0.25">
      <c r="E1142" s="71">
        <f t="shared" ca="1" si="34"/>
        <v>0.73211375036387627</v>
      </c>
      <c r="F1142" s="71">
        <f t="shared" ca="1" si="35"/>
        <v>117.98819882434984</v>
      </c>
    </row>
    <row r="1143" spans="5:6" x14ac:dyDescent="0.25">
      <c r="E1143" s="71">
        <f t="shared" ca="1" si="34"/>
        <v>0.31840944396930526</v>
      </c>
      <c r="F1143" s="71">
        <f t="shared" ca="1" si="35"/>
        <v>4.3443142574368396</v>
      </c>
    </row>
    <row r="1144" spans="5:6" x14ac:dyDescent="0.25">
      <c r="E1144" s="71">
        <f t="shared" ca="1" si="34"/>
        <v>0.4044308873051361</v>
      </c>
      <c r="F1144" s="71">
        <f t="shared" ca="1" si="35"/>
        <v>6.179806755046223</v>
      </c>
    </row>
    <row r="1145" spans="5:6" x14ac:dyDescent="0.25">
      <c r="E1145" s="71">
        <f t="shared" ca="1" si="34"/>
        <v>0.88390924782151248</v>
      </c>
      <c r="F1145" s="71">
        <f t="shared" ca="1" si="35"/>
        <v>379.59627072126119</v>
      </c>
    </row>
    <row r="1146" spans="5:6" x14ac:dyDescent="0.25">
      <c r="E1146" s="71">
        <f t="shared" ca="1" si="34"/>
        <v>0.37337369180584634</v>
      </c>
      <c r="F1146" s="71">
        <f t="shared" ca="1" si="35"/>
        <v>5.2837636366138874</v>
      </c>
    </row>
    <row r="1147" spans="5:6" x14ac:dyDescent="0.25">
      <c r="E1147" s="71">
        <f t="shared" ca="1" si="34"/>
        <v>0.36509335755669625</v>
      </c>
      <c r="F1147" s="71">
        <f t="shared" ca="1" si="35"/>
        <v>5.0992612961184189</v>
      </c>
    </row>
    <row r="1148" spans="5:6" x14ac:dyDescent="0.25">
      <c r="E1148" s="71">
        <f t="shared" ca="1" si="34"/>
        <v>0.7919231124593088</v>
      </c>
      <c r="F1148" s="71">
        <f t="shared" ca="1" si="35"/>
        <v>187.74655002466739</v>
      </c>
    </row>
    <row r="1149" spans="5:6" x14ac:dyDescent="0.25">
      <c r="E1149" s="71">
        <f t="shared" ca="1" si="34"/>
        <v>0.87478205413526733</v>
      </c>
      <c r="F1149" s="71">
        <f t="shared" ca="1" si="35"/>
        <v>352.93184276748957</v>
      </c>
    </row>
    <row r="1150" spans="5:6" x14ac:dyDescent="0.25">
      <c r="E1150" s="71">
        <f t="shared" ca="1" si="34"/>
        <v>0.20903404652082258</v>
      </c>
      <c r="F1150" s="71">
        <f t="shared" ca="1" si="35"/>
        <v>3.5452872099375883</v>
      </c>
    </row>
    <row r="1151" spans="5:6" x14ac:dyDescent="0.25">
      <c r="E1151" s="71">
        <f t="shared" ca="1" si="34"/>
        <v>0.62531688848264255</v>
      </c>
      <c r="F1151" s="71">
        <f t="shared" ca="1" si="35"/>
        <v>46.201352470416587</v>
      </c>
    </row>
    <row r="1152" spans="5:6" x14ac:dyDescent="0.25">
      <c r="E1152" s="71">
        <f t="shared" ca="1" si="34"/>
        <v>0.35660991744472237</v>
      </c>
      <c r="F1152" s="71">
        <f t="shared" ca="1" si="35"/>
        <v>4.928953607705223</v>
      </c>
    </row>
    <row r="1153" spans="5:6" x14ac:dyDescent="0.25">
      <c r="E1153" s="71">
        <f t="shared" ca="1" si="34"/>
        <v>0.72749125029320583</v>
      </c>
      <c r="F1153" s="71">
        <f t="shared" ca="1" si="35"/>
        <v>113.67625849603925</v>
      </c>
    </row>
    <row r="1154" spans="5:6" x14ac:dyDescent="0.25">
      <c r="E1154" s="71">
        <f t="shared" ca="1" si="34"/>
        <v>0.66018244770500001</v>
      </c>
      <c r="F1154" s="71">
        <f t="shared" ca="1" si="35"/>
        <v>63.994734503663466</v>
      </c>
    </row>
    <row r="1155" spans="5:6" x14ac:dyDescent="0.25">
      <c r="E1155" s="71">
        <f t="shared" ca="1" si="34"/>
        <v>0.59202421073685851</v>
      </c>
      <c r="F1155" s="71">
        <f t="shared" ca="1" si="35"/>
        <v>33.23647005379793</v>
      </c>
    </row>
    <row r="1156" spans="5:6" x14ac:dyDescent="0.25">
      <c r="E1156" s="71">
        <f t="shared" ref="E1156:E1219" ca="1" si="36">RAND()</f>
        <v>0.40943668370457975</v>
      </c>
      <c r="F1156" s="71">
        <f t="shared" ref="F1156:F1219" ca="1" si="37">$C$3+$C$4*((($C$5*_xlfn.NORM.S.INV(E1156)+SQRT(($C$5*_xlfn.NORM.S.INV(E1156))^2+4))/(2))^2)</f>
        <v>6.3615675022024227</v>
      </c>
    </row>
    <row r="1157" spans="5:6" x14ac:dyDescent="0.25">
      <c r="E1157" s="71">
        <f t="shared" ca="1" si="36"/>
        <v>0.40877868680585783</v>
      </c>
      <c r="F1157" s="71">
        <f t="shared" ca="1" si="37"/>
        <v>6.3369779688931782</v>
      </c>
    </row>
    <row r="1158" spans="5:6" x14ac:dyDescent="0.25">
      <c r="E1158" s="71">
        <f t="shared" ca="1" si="36"/>
        <v>0.9672015746969792</v>
      </c>
      <c r="F1158" s="71">
        <f t="shared" ca="1" si="37"/>
        <v>870.36019039545818</v>
      </c>
    </row>
    <row r="1159" spans="5:6" x14ac:dyDescent="0.25">
      <c r="E1159" s="71">
        <f t="shared" ca="1" si="36"/>
        <v>0.50569210269682607</v>
      </c>
      <c r="F1159" s="71">
        <f t="shared" ca="1" si="37"/>
        <v>13.739325885737349</v>
      </c>
    </row>
    <row r="1160" spans="5:6" x14ac:dyDescent="0.25">
      <c r="E1160" s="71">
        <f t="shared" ca="1" si="36"/>
        <v>3.0016250051048021E-2</v>
      </c>
      <c r="F1160" s="71">
        <f t="shared" ca="1" si="37"/>
        <v>3.1106181222334799</v>
      </c>
    </row>
    <row r="1161" spans="5:6" x14ac:dyDescent="0.25">
      <c r="E1161" s="71">
        <f t="shared" ca="1" si="36"/>
        <v>5.2484517419340126E-2</v>
      </c>
      <c r="F1161" s="71">
        <f t="shared" ca="1" si="37"/>
        <v>3.1477222141727434</v>
      </c>
    </row>
    <row r="1162" spans="5:6" x14ac:dyDescent="0.25">
      <c r="E1162" s="71">
        <f t="shared" ca="1" si="36"/>
        <v>0.39094988516897766</v>
      </c>
      <c r="F1162" s="71">
        <f t="shared" ca="1" si="37"/>
        <v>5.7461577048613455</v>
      </c>
    </row>
    <row r="1163" spans="5:6" x14ac:dyDescent="0.25">
      <c r="E1163" s="71">
        <f t="shared" ca="1" si="36"/>
        <v>0.62741919509247057</v>
      </c>
      <c r="F1163" s="71">
        <f t="shared" ca="1" si="37"/>
        <v>47.145175623666837</v>
      </c>
    </row>
    <row r="1164" spans="5:6" x14ac:dyDescent="0.25">
      <c r="E1164" s="71">
        <f t="shared" ca="1" si="36"/>
        <v>0.93100341571239786</v>
      </c>
      <c r="F1164" s="71">
        <f t="shared" ca="1" si="37"/>
        <v>572.87358424150796</v>
      </c>
    </row>
    <row r="1165" spans="5:6" x14ac:dyDescent="0.25">
      <c r="E1165" s="71">
        <f t="shared" ca="1" si="36"/>
        <v>0.81510466117317826</v>
      </c>
      <c r="F1165" s="71">
        <f t="shared" ca="1" si="37"/>
        <v>223.63871327333152</v>
      </c>
    </row>
    <row r="1166" spans="5:6" x14ac:dyDescent="0.25">
      <c r="E1166" s="71">
        <f t="shared" ca="1" si="36"/>
        <v>1.6033690157307268E-2</v>
      </c>
      <c r="F1166" s="71">
        <f t="shared" ca="1" si="37"/>
        <v>3.085569755890273</v>
      </c>
    </row>
    <row r="1167" spans="5:6" x14ac:dyDescent="0.25">
      <c r="E1167" s="71">
        <f t="shared" ca="1" si="36"/>
        <v>0.91291594065570336</v>
      </c>
      <c r="F1167" s="71">
        <f t="shared" ca="1" si="37"/>
        <v>484.46638676988806</v>
      </c>
    </row>
    <row r="1168" spans="5:6" x14ac:dyDescent="0.25">
      <c r="E1168" s="71">
        <f t="shared" ca="1" si="36"/>
        <v>0.41367364855729316</v>
      </c>
      <c r="F1168" s="71">
        <f t="shared" ca="1" si="37"/>
        <v>6.5251909799608754</v>
      </c>
    </row>
    <row r="1169" spans="5:6" x14ac:dyDescent="0.25">
      <c r="E1169" s="71">
        <f t="shared" ca="1" si="36"/>
        <v>0.25639748262170348</v>
      </c>
      <c r="F1169" s="71">
        <f t="shared" ca="1" si="37"/>
        <v>3.7917774006559739</v>
      </c>
    </row>
    <row r="1170" spans="5:6" x14ac:dyDescent="0.25">
      <c r="E1170" s="71">
        <f t="shared" ca="1" si="36"/>
        <v>0.67384596340375413</v>
      </c>
      <c r="F1170" s="71">
        <f t="shared" ca="1" si="37"/>
        <v>72.307810841998858</v>
      </c>
    </row>
    <row r="1171" spans="5:6" x14ac:dyDescent="0.25">
      <c r="E1171" s="71">
        <f t="shared" ca="1" si="36"/>
        <v>0.96604028201356074</v>
      </c>
      <c r="F1171" s="71">
        <f t="shared" ca="1" si="37"/>
        <v>856.03272041971752</v>
      </c>
    </row>
    <row r="1172" spans="5:6" x14ac:dyDescent="0.25">
      <c r="E1172" s="71">
        <f t="shared" ca="1" si="36"/>
        <v>0.43675589280434279</v>
      </c>
      <c r="F1172" s="71">
        <f t="shared" ca="1" si="37"/>
        <v>7.6008104846860247</v>
      </c>
    </row>
    <row r="1173" spans="5:6" x14ac:dyDescent="0.25">
      <c r="E1173" s="71">
        <f t="shared" ca="1" si="36"/>
        <v>0.98837466677560337</v>
      </c>
      <c r="F1173" s="71">
        <f t="shared" ca="1" si="37"/>
        <v>1310.3433415384497</v>
      </c>
    </row>
    <row r="1174" spans="5:6" x14ac:dyDescent="0.25">
      <c r="E1174" s="71">
        <f t="shared" ca="1" si="36"/>
        <v>0.45259573841296086</v>
      </c>
      <c r="F1174" s="71">
        <f t="shared" ca="1" si="37"/>
        <v>8.5595790664483111</v>
      </c>
    </row>
    <row r="1175" spans="5:6" x14ac:dyDescent="0.25">
      <c r="E1175" s="71">
        <f t="shared" ca="1" si="36"/>
        <v>0.58050241252854329</v>
      </c>
      <c r="F1175" s="71">
        <f t="shared" ca="1" si="37"/>
        <v>29.55459332845869</v>
      </c>
    </row>
    <row r="1176" spans="5:6" x14ac:dyDescent="0.25">
      <c r="E1176" s="71">
        <f t="shared" ca="1" si="36"/>
        <v>0.61214315602986091</v>
      </c>
      <c r="F1176" s="71">
        <f t="shared" ca="1" si="37"/>
        <v>40.63630791438424</v>
      </c>
    </row>
    <row r="1177" spans="5:6" x14ac:dyDescent="0.25">
      <c r="E1177" s="71">
        <f t="shared" ca="1" si="36"/>
        <v>0.30508845094073334</v>
      </c>
      <c r="F1177" s="71">
        <f t="shared" ca="1" si="37"/>
        <v>4.1935191963044236</v>
      </c>
    </row>
    <row r="1178" spans="5:6" x14ac:dyDescent="0.25">
      <c r="E1178" s="71">
        <f t="shared" ca="1" si="36"/>
        <v>0.5769828309170224</v>
      </c>
      <c r="F1178" s="71">
        <f t="shared" ca="1" si="37"/>
        <v>28.505878191313109</v>
      </c>
    </row>
    <row r="1179" spans="5:6" x14ac:dyDescent="0.25">
      <c r="E1179" s="71">
        <f t="shared" ca="1" si="36"/>
        <v>0.98030666756355034</v>
      </c>
      <c r="F1179" s="71">
        <f t="shared" ca="1" si="37"/>
        <v>1083.9354610471858</v>
      </c>
    </row>
    <row r="1180" spans="5:6" x14ac:dyDescent="0.25">
      <c r="E1180" s="71">
        <f t="shared" ca="1" si="36"/>
        <v>0.33768389315277203</v>
      </c>
      <c r="F1180" s="71">
        <f t="shared" ca="1" si="37"/>
        <v>4.6066810016101583</v>
      </c>
    </row>
    <row r="1181" spans="5:6" x14ac:dyDescent="0.25">
      <c r="E1181" s="71">
        <f t="shared" ca="1" si="36"/>
        <v>8.0289468371086969E-2</v>
      </c>
      <c r="F1181" s="71">
        <f t="shared" ca="1" si="37"/>
        <v>3.1953139833896946</v>
      </c>
    </row>
    <row r="1182" spans="5:6" x14ac:dyDescent="0.25">
      <c r="E1182" s="71">
        <f t="shared" ca="1" si="36"/>
        <v>0.4712614831803531</v>
      </c>
      <c r="F1182" s="71">
        <f t="shared" ca="1" si="37"/>
        <v>9.9867336740554293</v>
      </c>
    </row>
    <row r="1183" spans="5:6" x14ac:dyDescent="0.25">
      <c r="E1183" s="71">
        <f t="shared" ca="1" si="36"/>
        <v>0.35228329708067763</v>
      </c>
      <c r="F1183" s="71">
        <f t="shared" ca="1" si="37"/>
        <v>4.8486844475070585</v>
      </c>
    </row>
    <row r="1184" spans="5:6" x14ac:dyDescent="0.25">
      <c r="E1184" s="71">
        <f t="shared" ca="1" si="36"/>
        <v>0.75697283964328954</v>
      </c>
      <c r="F1184" s="71">
        <f t="shared" ca="1" si="37"/>
        <v>143.60100943341169</v>
      </c>
    </row>
    <row r="1185" spans="5:6" x14ac:dyDescent="0.25">
      <c r="E1185" s="71">
        <f t="shared" ca="1" si="36"/>
        <v>0.51820670432372684</v>
      </c>
      <c r="F1185" s="71">
        <f t="shared" ca="1" si="37"/>
        <v>15.558011917206219</v>
      </c>
    </row>
    <row r="1186" spans="5:6" x14ac:dyDescent="0.25">
      <c r="E1186" s="71">
        <f t="shared" ca="1" si="36"/>
        <v>0.26927186141410642</v>
      </c>
      <c r="F1186" s="71">
        <f t="shared" ca="1" si="37"/>
        <v>3.8796488853047593</v>
      </c>
    </row>
    <row r="1187" spans="5:6" x14ac:dyDescent="0.25">
      <c r="E1187" s="71">
        <f t="shared" ca="1" si="36"/>
        <v>0.88059467329006424</v>
      </c>
      <c r="F1187" s="71">
        <f t="shared" ca="1" si="37"/>
        <v>369.62749058203559</v>
      </c>
    </row>
    <row r="1188" spans="5:6" x14ac:dyDescent="0.25">
      <c r="E1188" s="71">
        <f t="shared" ca="1" si="36"/>
        <v>0.73688234307514733</v>
      </c>
      <c r="F1188" s="71">
        <f t="shared" ca="1" si="37"/>
        <v>122.57770067570868</v>
      </c>
    </row>
    <row r="1189" spans="5:6" x14ac:dyDescent="0.25">
      <c r="E1189" s="71">
        <f t="shared" ca="1" si="36"/>
        <v>9.2996041531535178E-2</v>
      </c>
      <c r="F1189" s="71">
        <f t="shared" ca="1" si="37"/>
        <v>3.2187935340988805</v>
      </c>
    </row>
    <row r="1190" spans="5:6" x14ac:dyDescent="0.25">
      <c r="E1190" s="71">
        <f t="shared" ca="1" si="36"/>
        <v>0.81140842539792091</v>
      </c>
      <c r="F1190" s="71">
        <f t="shared" ca="1" si="37"/>
        <v>217.49946117554109</v>
      </c>
    </row>
    <row r="1191" spans="5:6" x14ac:dyDescent="0.25">
      <c r="E1191" s="71">
        <f t="shared" ca="1" si="36"/>
        <v>0.64947439198353607</v>
      </c>
      <c r="F1191" s="71">
        <f t="shared" ca="1" si="37"/>
        <v>58.027891958909258</v>
      </c>
    </row>
    <row r="1192" spans="5:6" x14ac:dyDescent="0.25">
      <c r="E1192" s="71">
        <f t="shared" ca="1" si="36"/>
        <v>0.37848767430865737</v>
      </c>
      <c r="F1192" s="71">
        <f t="shared" ca="1" si="37"/>
        <v>5.4077305338869754</v>
      </c>
    </row>
    <row r="1193" spans="5:6" x14ac:dyDescent="0.25">
      <c r="E1193" s="71">
        <f t="shared" ca="1" si="36"/>
        <v>0.8136105140201606</v>
      </c>
      <c r="F1193" s="71">
        <f t="shared" ca="1" si="37"/>
        <v>221.13658412571107</v>
      </c>
    </row>
    <row r="1194" spans="5:6" x14ac:dyDescent="0.25">
      <c r="E1194" s="71">
        <f t="shared" ca="1" si="36"/>
        <v>0.75836091350619805</v>
      </c>
      <c r="F1194" s="71">
        <f t="shared" ca="1" si="37"/>
        <v>145.16077393562972</v>
      </c>
    </row>
    <row r="1195" spans="5:6" x14ac:dyDescent="0.25">
      <c r="E1195" s="71">
        <f t="shared" ca="1" si="36"/>
        <v>0.39757974315304279</v>
      </c>
      <c r="F1195" s="71">
        <f t="shared" ca="1" si="37"/>
        <v>5.9498191826609865</v>
      </c>
    </row>
    <row r="1196" spans="5:6" x14ac:dyDescent="0.25">
      <c r="E1196" s="71">
        <f t="shared" ca="1" si="36"/>
        <v>0.60699993619073545</v>
      </c>
      <c r="F1196" s="71">
        <f t="shared" ca="1" si="37"/>
        <v>38.621927709492866</v>
      </c>
    </row>
    <row r="1197" spans="5:6" x14ac:dyDescent="0.25">
      <c r="E1197" s="71">
        <f t="shared" ca="1" si="36"/>
        <v>0.606409057363413</v>
      </c>
      <c r="F1197" s="71">
        <f t="shared" ca="1" si="37"/>
        <v>38.39602861871829</v>
      </c>
    </row>
    <row r="1198" spans="5:6" x14ac:dyDescent="0.25">
      <c r="E1198" s="71">
        <f t="shared" ca="1" si="36"/>
        <v>0.16845270113109634</v>
      </c>
      <c r="F1198" s="71">
        <f t="shared" ca="1" si="37"/>
        <v>3.3997710880706182</v>
      </c>
    </row>
    <row r="1199" spans="5:6" x14ac:dyDescent="0.25">
      <c r="E1199" s="71">
        <f t="shared" ca="1" si="36"/>
        <v>0.70252112895175911</v>
      </c>
      <c r="F1199" s="71">
        <f t="shared" ca="1" si="37"/>
        <v>92.550340897378646</v>
      </c>
    </row>
    <row r="1200" spans="5:6" x14ac:dyDescent="0.25">
      <c r="E1200" s="71">
        <f t="shared" ca="1" si="36"/>
        <v>0.49812354210193477</v>
      </c>
      <c r="F1200" s="71">
        <f t="shared" ca="1" si="37"/>
        <v>12.767569233910763</v>
      </c>
    </row>
    <row r="1201" spans="5:6" x14ac:dyDescent="0.25">
      <c r="E1201" s="71">
        <f t="shared" ca="1" si="36"/>
        <v>3.7977863227536712E-2</v>
      </c>
      <c r="F1201" s="71">
        <f t="shared" ca="1" si="37"/>
        <v>3.1238817181908831</v>
      </c>
    </row>
    <row r="1202" spans="5:6" x14ac:dyDescent="0.25">
      <c r="E1202" s="71">
        <f t="shared" ca="1" si="36"/>
        <v>0.6181198034151415</v>
      </c>
      <c r="F1202" s="71">
        <f t="shared" ca="1" si="37"/>
        <v>43.087494251491123</v>
      </c>
    </row>
    <row r="1203" spans="5:6" x14ac:dyDescent="0.25">
      <c r="E1203" s="71">
        <f t="shared" ca="1" si="36"/>
        <v>0.3712838469369617</v>
      </c>
      <c r="F1203" s="71">
        <f t="shared" ca="1" si="37"/>
        <v>5.2353714897318868</v>
      </c>
    </row>
    <row r="1204" spans="5:6" x14ac:dyDescent="0.25">
      <c r="E1204" s="71">
        <f t="shared" ca="1" si="36"/>
        <v>0.86054837133882267</v>
      </c>
      <c r="F1204" s="71">
        <f t="shared" ca="1" si="37"/>
        <v>315.78687360641021</v>
      </c>
    </row>
    <row r="1205" spans="5:6" x14ac:dyDescent="0.25">
      <c r="E1205" s="71">
        <f t="shared" ca="1" si="36"/>
        <v>0.12653299603103396</v>
      </c>
      <c r="F1205" s="71">
        <f t="shared" ca="1" si="37"/>
        <v>3.2887788423469004</v>
      </c>
    </row>
    <row r="1206" spans="5:6" x14ac:dyDescent="0.25">
      <c r="E1206" s="71">
        <f t="shared" ca="1" si="36"/>
        <v>0.87917354467144659</v>
      </c>
      <c r="F1206" s="71">
        <f t="shared" ca="1" si="37"/>
        <v>365.45551255447111</v>
      </c>
    </row>
    <row r="1207" spans="5:6" x14ac:dyDescent="0.25">
      <c r="E1207" s="71">
        <f t="shared" ca="1" si="36"/>
        <v>0.37721502695142328</v>
      </c>
      <c r="F1207" s="71">
        <f t="shared" ca="1" si="37"/>
        <v>5.3761229492105667</v>
      </c>
    </row>
    <row r="1208" spans="5:6" x14ac:dyDescent="0.25">
      <c r="E1208" s="71">
        <f t="shared" ca="1" si="36"/>
        <v>0.51311561379137938</v>
      </c>
      <c r="F1208" s="71">
        <f t="shared" ca="1" si="37"/>
        <v>14.784792729456177</v>
      </c>
    </row>
    <row r="1209" spans="5:6" x14ac:dyDescent="0.25">
      <c r="E1209" s="71">
        <f t="shared" ca="1" si="36"/>
        <v>0.85805703684775014</v>
      </c>
      <c r="F1209" s="71">
        <f t="shared" ca="1" si="37"/>
        <v>309.77212905611134</v>
      </c>
    </row>
    <row r="1210" spans="5:6" x14ac:dyDescent="0.25">
      <c r="E1210" s="71">
        <f t="shared" ca="1" si="36"/>
        <v>0.36083845659099578</v>
      </c>
      <c r="F1210" s="71">
        <f t="shared" ca="1" si="37"/>
        <v>5.0116152390646445</v>
      </c>
    </row>
    <row r="1211" spans="5:6" x14ac:dyDescent="0.25">
      <c r="E1211" s="71">
        <f t="shared" ca="1" si="36"/>
        <v>0.89714760814659533</v>
      </c>
      <c r="F1211" s="71">
        <f t="shared" ca="1" si="37"/>
        <v>423.11221458833666</v>
      </c>
    </row>
    <row r="1212" spans="5:6" x14ac:dyDescent="0.25">
      <c r="E1212" s="71">
        <f t="shared" ca="1" si="36"/>
        <v>0.52244516902937699</v>
      </c>
      <c r="F1212" s="71">
        <f t="shared" ca="1" si="37"/>
        <v>16.23839480888212</v>
      </c>
    </row>
    <row r="1213" spans="5:6" x14ac:dyDescent="0.25">
      <c r="E1213" s="71">
        <f t="shared" ca="1" si="36"/>
        <v>0.61326846112408684</v>
      </c>
      <c r="F1213" s="71">
        <f t="shared" ca="1" si="37"/>
        <v>41.088667807282064</v>
      </c>
    </row>
    <row r="1214" spans="5:6" x14ac:dyDescent="0.25">
      <c r="E1214" s="71">
        <f t="shared" ca="1" si="36"/>
        <v>0.63825371639889428</v>
      </c>
      <c r="F1214" s="71">
        <f t="shared" ca="1" si="37"/>
        <v>52.262784665040869</v>
      </c>
    </row>
    <row r="1215" spans="5:6" x14ac:dyDescent="0.25">
      <c r="E1215" s="71">
        <f t="shared" ca="1" si="36"/>
        <v>0.5907103402592</v>
      </c>
      <c r="F1215" s="71">
        <f t="shared" ca="1" si="37"/>
        <v>32.796894613759676</v>
      </c>
    </row>
    <row r="1216" spans="5:6" x14ac:dyDescent="0.25">
      <c r="E1216" s="71">
        <f t="shared" ca="1" si="36"/>
        <v>0.1374125631237646</v>
      </c>
      <c r="F1216" s="71">
        <f t="shared" ca="1" si="37"/>
        <v>3.314652167230673</v>
      </c>
    </row>
    <row r="1217" spans="5:6" x14ac:dyDescent="0.25">
      <c r="E1217" s="71">
        <f t="shared" ca="1" si="36"/>
        <v>8.3812754215939478E-3</v>
      </c>
      <c r="F1217" s="71">
        <f t="shared" ca="1" si="37"/>
        <v>3.0689561234546581</v>
      </c>
    </row>
    <row r="1218" spans="5:6" x14ac:dyDescent="0.25">
      <c r="E1218" s="71">
        <f t="shared" ca="1" si="36"/>
        <v>0.87817644133594741</v>
      </c>
      <c r="F1218" s="71">
        <f t="shared" ca="1" si="37"/>
        <v>362.56377766751353</v>
      </c>
    </row>
    <row r="1219" spans="5:6" x14ac:dyDescent="0.25">
      <c r="E1219" s="71">
        <f t="shared" ca="1" si="36"/>
        <v>0.27190216556597302</v>
      </c>
      <c r="F1219" s="71">
        <f t="shared" ca="1" si="37"/>
        <v>3.8990012288241065</v>
      </c>
    </row>
    <row r="1220" spans="5:6" x14ac:dyDescent="0.25">
      <c r="E1220" s="71">
        <f t="shared" ref="E1220:E1283" ca="1" si="38">RAND()</f>
        <v>0.87788158700601171</v>
      </c>
      <c r="F1220" s="71">
        <f t="shared" ref="F1220:F1283" ca="1" si="39">$C$3+$C$4*((($C$5*_xlfn.NORM.S.INV(E1220)+SQRT(($C$5*_xlfn.NORM.S.INV(E1220))^2+4))/(2))^2)</f>
        <v>361.71417598430702</v>
      </c>
    </row>
    <row r="1221" spans="5:6" x14ac:dyDescent="0.25">
      <c r="E1221" s="71">
        <f t="shared" ca="1" si="38"/>
        <v>0.98135765687129983</v>
      </c>
      <c r="F1221" s="71">
        <f t="shared" ca="1" si="39"/>
        <v>1107.2495233077188</v>
      </c>
    </row>
    <row r="1222" spans="5:6" x14ac:dyDescent="0.25">
      <c r="E1222" s="71">
        <f t="shared" ca="1" si="38"/>
        <v>0.23956141855953572</v>
      </c>
      <c r="F1222" s="71">
        <f t="shared" ca="1" si="39"/>
        <v>3.6919320115174905</v>
      </c>
    </row>
    <row r="1223" spans="5:6" x14ac:dyDescent="0.25">
      <c r="E1223" s="71">
        <f t="shared" ca="1" si="38"/>
        <v>0.61383318928861708</v>
      </c>
      <c r="F1223" s="71">
        <f t="shared" ca="1" si="39"/>
        <v>41.31727234145783</v>
      </c>
    </row>
    <row r="1224" spans="5:6" x14ac:dyDescent="0.25">
      <c r="E1224" s="71">
        <f t="shared" ca="1" si="38"/>
        <v>0.39953311312672757</v>
      </c>
      <c r="F1224" s="71">
        <f t="shared" ca="1" si="39"/>
        <v>6.0132848314938219</v>
      </c>
    </row>
    <row r="1225" spans="5:6" x14ac:dyDescent="0.25">
      <c r="E1225" s="71">
        <f t="shared" ca="1" si="38"/>
        <v>0.66043312815318078</v>
      </c>
      <c r="F1225" s="71">
        <f t="shared" ca="1" si="39"/>
        <v>64.140061736062194</v>
      </c>
    </row>
    <row r="1226" spans="5:6" x14ac:dyDescent="0.25">
      <c r="E1226" s="71">
        <f t="shared" ca="1" si="38"/>
        <v>0.47910771057850343</v>
      </c>
      <c r="F1226" s="71">
        <f t="shared" ca="1" si="39"/>
        <v>10.701095717999529</v>
      </c>
    </row>
    <row r="1227" spans="5:6" x14ac:dyDescent="0.25">
      <c r="E1227" s="71">
        <f t="shared" ca="1" si="38"/>
        <v>0.11561073964589208</v>
      </c>
      <c r="F1227" s="71">
        <f t="shared" ca="1" si="39"/>
        <v>3.2645023942382529</v>
      </c>
    </row>
    <row r="1228" spans="5:6" x14ac:dyDescent="0.25">
      <c r="E1228" s="71">
        <f t="shared" ca="1" si="38"/>
        <v>0.25137559076185267</v>
      </c>
      <c r="F1228" s="71">
        <f t="shared" ca="1" si="39"/>
        <v>3.7603365996621632</v>
      </c>
    </row>
    <row r="1229" spans="5:6" x14ac:dyDescent="0.25">
      <c r="E1229" s="71">
        <f t="shared" ca="1" si="38"/>
        <v>0.33101841367310048</v>
      </c>
      <c r="F1229" s="71">
        <f t="shared" ca="1" si="39"/>
        <v>4.5093110723270069</v>
      </c>
    </row>
    <row r="1230" spans="5:6" x14ac:dyDescent="0.25">
      <c r="E1230" s="71">
        <f t="shared" ca="1" si="38"/>
        <v>0.55478705271009243</v>
      </c>
      <c r="F1230" s="71">
        <f t="shared" ca="1" si="39"/>
        <v>22.657775069293276</v>
      </c>
    </row>
    <row r="1231" spans="5:6" x14ac:dyDescent="0.25">
      <c r="E1231" s="71">
        <f t="shared" ca="1" si="38"/>
        <v>0.36297435968345448</v>
      </c>
      <c r="F1231" s="71">
        <f t="shared" ca="1" si="39"/>
        <v>5.0550347473125816</v>
      </c>
    </row>
    <row r="1232" spans="5:6" x14ac:dyDescent="0.25">
      <c r="E1232" s="71">
        <f t="shared" ca="1" si="38"/>
        <v>0.55126202039213612</v>
      </c>
      <c r="F1232" s="71">
        <f t="shared" ca="1" si="39"/>
        <v>21.84383682065123</v>
      </c>
    </row>
    <row r="1233" spans="5:6" x14ac:dyDescent="0.25">
      <c r="E1233" s="71">
        <f t="shared" ca="1" si="38"/>
        <v>4.3698576629550567E-3</v>
      </c>
      <c r="F1233" s="71">
        <f t="shared" ca="1" si="39"/>
        <v>3.0575123520109582</v>
      </c>
    </row>
    <row r="1234" spans="5:6" x14ac:dyDescent="0.25">
      <c r="E1234" s="71">
        <f t="shared" ca="1" si="38"/>
        <v>0.2728958526881452</v>
      </c>
      <c r="F1234" s="71">
        <f t="shared" ca="1" si="39"/>
        <v>3.9064445084224597</v>
      </c>
    </row>
    <row r="1235" spans="5:6" x14ac:dyDescent="0.25">
      <c r="E1235" s="71">
        <f t="shared" ca="1" si="38"/>
        <v>0.79589229194922073</v>
      </c>
      <c r="F1235" s="71">
        <f t="shared" ca="1" si="39"/>
        <v>193.47303306826967</v>
      </c>
    </row>
    <row r="1236" spans="5:6" x14ac:dyDescent="0.25">
      <c r="E1236" s="71">
        <f t="shared" ca="1" si="38"/>
        <v>0.98189192984853058</v>
      </c>
      <c r="F1236" s="71">
        <f t="shared" ca="1" si="39"/>
        <v>1119.6350377714771</v>
      </c>
    </row>
    <row r="1237" spans="5:6" x14ac:dyDescent="0.25">
      <c r="E1237" s="71">
        <f t="shared" ca="1" si="38"/>
        <v>0.22357036780574546</v>
      </c>
      <c r="F1237" s="71">
        <f t="shared" ca="1" si="39"/>
        <v>3.6102691638051132</v>
      </c>
    </row>
    <row r="1238" spans="5:6" x14ac:dyDescent="0.25">
      <c r="E1238" s="71">
        <f t="shared" ca="1" si="38"/>
        <v>0.49491095831034548</v>
      </c>
      <c r="F1238" s="71">
        <f t="shared" ca="1" si="39"/>
        <v>12.382183245735943</v>
      </c>
    </row>
    <row r="1239" spans="5:6" x14ac:dyDescent="0.25">
      <c r="E1239" s="71">
        <f t="shared" ca="1" si="38"/>
        <v>0.83365044369975327</v>
      </c>
      <c r="F1239" s="71">
        <f t="shared" ca="1" si="39"/>
        <v>257.19743208358329</v>
      </c>
    </row>
    <row r="1240" spans="5:6" x14ac:dyDescent="0.25">
      <c r="E1240" s="71">
        <f t="shared" ca="1" si="38"/>
        <v>0.45499261115496259</v>
      </c>
      <c r="F1240" s="71">
        <f t="shared" ca="1" si="39"/>
        <v>8.7234245701645641</v>
      </c>
    </row>
    <row r="1241" spans="5:6" x14ac:dyDescent="0.25">
      <c r="E1241" s="71">
        <f t="shared" ca="1" si="38"/>
        <v>0.76138938670236722</v>
      </c>
      <c r="F1241" s="71">
        <f t="shared" ca="1" si="39"/>
        <v>148.61493635572856</v>
      </c>
    </row>
    <row r="1242" spans="5:6" x14ac:dyDescent="0.25">
      <c r="E1242" s="71">
        <f t="shared" ca="1" si="38"/>
        <v>8.5812980094204794E-2</v>
      </c>
      <c r="F1242" s="71">
        <f t="shared" ca="1" si="39"/>
        <v>3.2053533697139613</v>
      </c>
    </row>
    <row r="1243" spans="5:6" x14ac:dyDescent="0.25">
      <c r="E1243" s="71">
        <f t="shared" ca="1" si="38"/>
        <v>0.65742608282131976</v>
      </c>
      <c r="F1243" s="71">
        <f t="shared" ca="1" si="39"/>
        <v>62.414026214923268</v>
      </c>
    </row>
    <row r="1244" spans="5:6" x14ac:dyDescent="0.25">
      <c r="E1244" s="71">
        <f t="shared" ca="1" si="38"/>
        <v>0.10933945553023539</v>
      </c>
      <c r="F1244" s="71">
        <f t="shared" ca="1" si="39"/>
        <v>3.2512539914147469</v>
      </c>
    </row>
    <row r="1245" spans="5:6" x14ac:dyDescent="0.25">
      <c r="E1245" s="71">
        <f t="shared" ca="1" si="38"/>
        <v>0.42534802725721121</v>
      </c>
      <c r="F1245" s="71">
        <f t="shared" ca="1" si="39"/>
        <v>7.0273313959499086</v>
      </c>
    </row>
    <row r="1246" spans="5:6" x14ac:dyDescent="0.25">
      <c r="E1246" s="71">
        <f t="shared" ca="1" si="38"/>
        <v>0.35244085890515109</v>
      </c>
      <c r="F1246" s="71">
        <f t="shared" ca="1" si="39"/>
        <v>4.8515341381913277</v>
      </c>
    </row>
    <row r="1247" spans="5:6" x14ac:dyDescent="0.25">
      <c r="E1247" s="71">
        <f t="shared" ca="1" si="38"/>
        <v>0.10748284006080921</v>
      </c>
      <c r="F1247" s="71">
        <f t="shared" ca="1" si="39"/>
        <v>3.247421336369948</v>
      </c>
    </row>
    <row r="1248" spans="5:6" x14ac:dyDescent="0.25">
      <c r="E1248" s="71">
        <f t="shared" ca="1" si="38"/>
        <v>8.5553341624569956E-2</v>
      </c>
      <c r="F1248" s="71">
        <f t="shared" ca="1" si="39"/>
        <v>3.2048759420099522</v>
      </c>
    </row>
    <row r="1249" spans="5:6" x14ac:dyDescent="0.25">
      <c r="E1249" s="71">
        <f t="shared" ca="1" si="38"/>
        <v>7.3231860073088018E-2</v>
      </c>
      <c r="F1249" s="71">
        <f t="shared" ca="1" si="39"/>
        <v>3.1828179918454045</v>
      </c>
    </row>
    <row r="1250" spans="5:6" x14ac:dyDescent="0.25">
      <c r="E1250" s="71">
        <f t="shared" ca="1" si="38"/>
        <v>0.88232114786184712</v>
      </c>
      <c r="F1250" s="71">
        <f t="shared" ca="1" si="39"/>
        <v>374.77760742041647</v>
      </c>
    </row>
    <row r="1251" spans="5:6" x14ac:dyDescent="0.25">
      <c r="E1251" s="71">
        <f t="shared" ca="1" si="38"/>
        <v>0.97668049065841167</v>
      </c>
      <c r="F1251" s="71">
        <f t="shared" ca="1" si="39"/>
        <v>1012.491865169173</v>
      </c>
    </row>
    <row r="1252" spans="5:6" x14ac:dyDescent="0.25">
      <c r="E1252" s="71">
        <f t="shared" ca="1" si="38"/>
        <v>0.91173535738621092</v>
      </c>
      <c r="F1252" s="71">
        <f t="shared" ca="1" si="39"/>
        <v>479.44091201083825</v>
      </c>
    </row>
    <row r="1253" spans="5:6" x14ac:dyDescent="0.25">
      <c r="E1253" s="71">
        <f t="shared" ca="1" si="38"/>
        <v>0.3213546090847873</v>
      </c>
      <c r="F1253" s="71">
        <f t="shared" ca="1" si="39"/>
        <v>4.3807706134246684</v>
      </c>
    </row>
    <row r="1254" spans="5:6" x14ac:dyDescent="0.25">
      <c r="E1254" s="71">
        <f t="shared" ca="1" si="38"/>
        <v>0.92725194922360032</v>
      </c>
      <c r="F1254" s="71">
        <f t="shared" ca="1" si="39"/>
        <v>552.52961808999044</v>
      </c>
    </row>
    <row r="1255" spans="5:6" x14ac:dyDescent="0.25">
      <c r="E1255" s="71">
        <f t="shared" ca="1" si="38"/>
        <v>0.49721189913800679</v>
      </c>
      <c r="F1255" s="71">
        <f t="shared" ca="1" si="39"/>
        <v>12.656612597205264</v>
      </c>
    </row>
    <row r="1256" spans="5:6" x14ac:dyDescent="0.25">
      <c r="E1256" s="71">
        <f t="shared" ca="1" si="38"/>
        <v>0.69119231622733124</v>
      </c>
      <c r="F1256" s="71">
        <f t="shared" ca="1" si="39"/>
        <v>84.07492819535193</v>
      </c>
    </row>
    <row r="1257" spans="5:6" x14ac:dyDescent="0.25">
      <c r="E1257" s="71">
        <f t="shared" ca="1" si="38"/>
        <v>0.10908308368328323</v>
      </c>
      <c r="F1257" s="71">
        <f t="shared" ca="1" si="39"/>
        <v>3.2507223873144699</v>
      </c>
    </row>
    <row r="1258" spans="5:6" x14ac:dyDescent="0.25">
      <c r="E1258" s="71">
        <f t="shared" ca="1" si="38"/>
        <v>0.72966749279042764</v>
      </c>
      <c r="F1258" s="71">
        <f t="shared" ca="1" si="39"/>
        <v>115.68976426164008</v>
      </c>
    </row>
    <row r="1259" spans="5:6" x14ac:dyDescent="0.25">
      <c r="E1259" s="71">
        <f t="shared" ca="1" si="38"/>
        <v>0.59524734754757902</v>
      </c>
      <c r="F1259" s="71">
        <f t="shared" ca="1" si="39"/>
        <v>34.336865943671114</v>
      </c>
    </row>
    <row r="1260" spans="5:6" x14ac:dyDescent="0.25">
      <c r="E1260" s="71">
        <f t="shared" ca="1" si="38"/>
        <v>0.3838253109108144</v>
      </c>
      <c r="F1260" s="71">
        <f t="shared" ca="1" si="39"/>
        <v>5.5460495463204849</v>
      </c>
    </row>
    <row r="1261" spans="5:6" x14ac:dyDescent="0.25">
      <c r="E1261" s="71">
        <f t="shared" ca="1" si="38"/>
        <v>0.49081055086127667</v>
      </c>
      <c r="F1261" s="71">
        <f t="shared" ca="1" si="39"/>
        <v>11.91259833181792</v>
      </c>
    </row>
    <row r="1262" spans="5:6" x14ac:dyDescent="0.25">
      <c r="E1262" s="71">
        <f t="shared" ca="1" si="38"/>
        <v>0.69522304445926486</v>
      </c>
      <c r="F1262" s="71">
        <f t="shared" ca="1" si="39"/>
        <v>87.016009205196625</v>
      </c>
    </row>
    <row r="1263" spans="5:6" x14ac:dyDescent="0.25">
      <c r="E1263" s="71">
        <f t="shared" ca="1" si="38"/>
        <v>0.24737966462480276</v>
      </c>
      <c r="F1263" s="71">
        <f t="shared" ca="1" si="39"/>
        <v>3.7363580282654762</v>
      </c>
    </row>
    <row r="1264" spans="5:6" x14ac:dyDescent="0.25">
      <c r="E1264" s="71">
        <f t="shared" ca="1" si="38"/>
        <v>0.87716979175032206</v>
      </c>
      <c r="F1264" s="71">
        <f t="shared" ca="1" si="39"/>
        <v>359.67345063544747</v>
      </c>
    </row>
    <row r="1265" spans="5:6" x14ac:dyDescent="0.25">
      <c r="E1265" s="71">
        <f t="shared" ca="1" si="38"/>
        <v>1.4934675746943404E-2</v>
      </c>
      <c r="F1265" s="71">
        <f t="shared" ca="1" si="39"/>
        <v>3.0833947977269984</v>
      </c>
    </row>
    <row r="1266" spans="5:6" x14ac:dyDescent="0.25">
      <c r="E1266" s="71">
        <f t="shared" ca="1" si="38"/>
        <v>0.19978767385611895</v>
      </c>
      <c r="F1266" s="71">
        <f t="shared" ca="1" si="39"/>
        <v>3.5078898698725163</v>
      </c>
    </row>
    <row r="1267" spans="5:6" x14ac:dyDescent="0.25">
      <c r="E1267" s="71">
        <f t="shared" ca="1" si="38"/>
        <v>0.78073999127748273</v>
      </c>
      <c r="F1267" s="71">
        <f t="shared" ca="1" si="39"/>
        <v>172.44786082789699</v>
      </c>
    </row>
    <row r="1268" spans="5:6" x14ac:dyDescent="0.25">
      <c r="E1268" s="71">
        <f t="shared" ca="1" si="38"/>
        <v>0.73636996222682694</v>
      </c>
      <c r="F1268" s="71">
        <f t="shared" ca="1" si="39"/>
        <v>122.07754480065471</v>
      </c>
    </row>
    <row r="1269" spans="5:6" x14ac:dyDescent="0.25">
      <c r="E1269" s="71">
        <f t="shared" ca="1" si="38"/>
        <v>0.80605131224427717</v>
      </c>
      <c r="F1269" s="71">
        <f t="shared" ca="1" si="39"/>
        <v>208.89507541968061</v>
      </c>
    </row>
    <row r="1270" spans="5:6" x14ac:dyDescent="0.25">
      <c r="E1270" s="71">
        <f t="shared" ca="1" si="38"/>
        <v>0.97316274093647182</v>
      </c>
      <c r="F1270" s="71">
        <f t="shared" ca="1" si="39"/>
        <v>953.59304404583202</v>
      </c>
    </row>
    <row r="1271" spans="5:6" x14ac:dyDescent="0.25">
      <c r="E1271" s="71">
        <f t="shared" ca="1" si="38"/>
        <v>0.13620575091531339</v>
      </c>
      <c r="F1271" s="71">
        <f t="shared" ca="1" si="39"/>
        <v>3.3116923637547826</v>
      </c>
    </row>
    <row r="1272" spans="5:6" x14ac:dyDescent="0.25">
      <c r="E1272" s="71">
        <f t="shared" ca="1" si="38"/>
        <v>0.46349806124552995</v>
      </c>
      <c r="F1272" s="71">
        <f t="shared" ca="1" si="39"/>
        <v>9.3494960835675318</v>
      </c>
    </row>
    <row r="1273" spans="5:6" x14ac:dyDescent="0.25">
      <c r="E1273" s="71">
        <f t="shared" ca="1" si="38"/>
        <v>0.26454943734689385</v>
      </c>
      <c r="F1273" s="71">
        <f t="shared" ca="1" si="39"/>
        <v>3.8461357217324244</v>
      </c>
    </row>
    <row r="1274" spans="5:6" x14ac:dyDescent="0.25">
      <c r="E1274" s="71">
        <f t="shared" ca="1" si="38"/>
        <v>6.9482016680851966E-2</v>
      </c>
      <c r="F1274" s="71">
        <f t="shared" ca="1" si="39"/>
        <v>3.1763133462786755</v>
      </c>
    </row>
    <row r="1275" spans="5:6" x14ac:dyDescent="0.25">
      <c r="E1275" s="71">
        <f t="shared" ca="1" si="38"/>
        <v>0.96556254223462501</v>
      </c>
      <c r="F1275" s="71">
        <f t="shared" ca="1" si="39"/>
        <v>850.28996755700268</v>
      </c>
    </row>
    <row r="1276" spans="5:6" x14ac:dyDescent="0.25">
      <c r="E1276" s="71">
        <f t="shared" ca="1" si="38"/>
        <v>0.83963093114447185</v>
      </c>
      <c r="F1276" s="71">
        <f t="shared" ca="1" si="39"/>
        <v>269.10775041867601</v>
      </c>
    </row>
    <row r="1277" spans="5:6" x14ac:dyDescent="0.25">
      <c r="E1277" s="71">
        <f t="shared" ca="1" si="38"/>
        <v>0.6459080213970515</v>
      </c>
      <c r="F1277" s="71">
        <f t="shared" ca="1" si="39"/>
        <v>56.142685248078493</v>
      </c>
    </row>
    <row r="1278" spans="5:6" x14ac:dyDescent="0.25">
      <c r="E1278" s="71">
        <f t="shared" ca="1" si="38"/>
        <v>0.69329417640649649</v>
      </c>
      <c r="F1278" s="71">
        <f t="shared" ca="1" si="39"/>
        <v>85.59850249785822</v>
      </c>
    </row>
    <row r="1279" spans="5:6" x14ac:dyDescent="0.25">
      <c r="E1279" s="71">
        <f t="shared" ca="1" si="38"/>
        <v>0.7799450932160874</v>
      </c>
      <c r="F1279" s="71">
        <f t="shared" ca="1" si="39"/>
        <v>171.40520114425686</v>
      </c>
    </row>
    <row r="1280" spans="5:6" x14ac:dyDescent="0.25">
      <c r="E1280" s="71">
        <f t="shared" ca="1" si="38"/>
        <v>0.72973879969680289</v>
      </c>
      <c r="F1280" s="71">
        <f t="shared" ca="1" si="39"/>
        <v>115.75623386526929</v>
      </c>
    </row>
    <row r="1281" spans="5:6" x14ac:dyDescent="0.25">
      <c r="E1281" s="71">
        <f t="shared" ca="1" si="38"/>
        <v>0.39282249146789072</v>
      </c>
      <c r="F1281" s="71">
        <f t="shared" ca="1" si="39"/>
        <v>5.8019024603799512</v>
      </c>
    </row>
    <row r="1282" spans="5:6" x14ac:dyDescent="0.25">
      <c r="E1282" s="71">
        <f t="shared" ca="1" si="38"/>
        <v>0.95479282882675443</v>
      </c>
      <c r="F1282" s="71">
        <f t="shared" ca="1" si="39"/>
        <v>739.60942774635464</v>
      </c>
    </row>
    <row r="1283" spans="5:6" x14ac:dyDescent="0.25">
      <c r="E1283" s="71">
        <f t="shared" ca="1" si="38"/>
        <v>0.21671212699413711</v>
      </c>
      <c r="F1283" s="71">
        <f t="shared" ca="1" si="39"/>
        <v>3.5786068197288365</v>
      </c>
    </row>
    <row r="1284" spans="5:6" x14ac:dyDescent="0.25">
      <c r="E1284" s="71">
        <f t="shared" ref="E1284:E1347" ca="1" si="40">RAND()</f>
        <v>0.61195306844701425</v>
      </c>
      <c r="F1284" s="71">
        <f t="shared" ref="F1284:F1347" ca="1" si="41">$C$3+$C$4*((($C$5*_xlfn.NORM.S.INV(E1284)+SQRT(($C$5*_xlfn.NORM.S.INV(E1284))^2+4))/(2))^2)</f>
        <v>40.560310223456277</v>
      </c>
    </row>
    <row r="1285" spans="5:6" x14ac:dyDescent="0.25">
      <c r="E1285" s="71">
        <f t="shared" ca="1" si="40"/>
        <v>0.45862009405285054</v>
      </c>
      <c r="F1285" s="71">
        <f t="shared" ca="1" si="41"/>
        <v>8.9816973899211767</v>
      </c>
    </row>
    <row r="1286" spans="5:6" x14ac:dyDescent="0.25">
      <c r="E1286" s="71">
        <f t="shared" ca="1" si="40"/>
        <v>0.24244433367906848</v>
      </c>
      <c r="F1286" s="71">
        <f t="shared" ca="1" si="41"/>
        <v>3.7079438000641973</v>
      </c>
    </row>
    <row r="1287" spans="5:6" x14ac:dyDescent="0.25">
      <c r="E1287" s="71">
        <f t="shared" ca="1" si="40"/>
        <v>0.40200742944494294</v>
      </c>
      <c r="F1287" s="71">
        <f t="shared" ca="1" si="41"/>
        <v>6.0960610644908781</v>
      </c>
    </row>
    <row r="1288" spans="5:6" x14ac:dyDescent="0.25">
      <c r="E1288" s="71">
        <f t="shared" ca="1" si="40"/>
        <v>9.4432907280390332E-2</v>
      </c>
      <c r="F1288" s="71">
        <f t="shared" ca="1" si="41"/>
        <v>3.2215383194657936</v>
      </c>
    </row>
    <row r="1289" spans="5:6" x14ac:dyDescent="0.25">
      <c r="E1289" s="71">
        <f t="shared" ca="1" si="40"/>
        <v>0.1933795254788292</v>
      </c>
      <c r="F1289" s="71">
        <f t="shared" ca="1" si="41"/>
        <v>3.4835748494738512</v>
      </c>
    </row>
    <row r="1290" spans="5:6" x14ac:dyDescent="0.25">
      <c r="E1290" s="71">
        <f t="shared" ca="1" si="40"/>
        <v>0.9031241274061923</v>
      </c>
      <c r="F1290" s="71">
        <f t="shared" ca="1" si="41"/>
        <v>444.98793331392199</v>
      </c>
    </row>
    <row r="1291" spans="5:6" x14ac:dyDescent="0.25">
      <c r="E1291" s="71">
        <f t="shared" ca="1" si="40"/>
        <v>0.59698762319180365</v>
      </c>
      <c r="F1291" s="71">
        <f t="shared" ca="1" si="41"/>
        <v>34.944165420682161</v>
      </c>
    </row>
    <row r="1292" spans="5:6" x14ac:dyDescent="0.25">
      <c r="E1292" s="71">
        <f t="shared" ca="1" si="40"/>
        <v>0.91626043519914113</v>
      </c>
      <c r="F1292" s="71">
        <f t="shared" ca="1" si="41"/>
        <v>499.13947529621322</v>
      </c>
    </row>
    <row r="1293" spans="5:6" x14ac:dyDescent="0.25">
      <c r="E1293" s="71">
        <f t="shared" ca="1" si="40"/>
        <v>0.98994945487416852</v>
      </c>
      <c r="F1293" s="71">
        <f t="shared" ca="1" si="41"/>
        <v>1373.7004676344798</v>
      </c>
    </row>
    <row r="1294" spans="5:6" x14ac:dyDescent="0.25">
      <c r="E1294" s="71">
        <f t="shared" ca="1" si="40"/>
        <v>0.6838212144835053</v>
      </c>
      <c r="F1294" s="71">
        <f t="shared" ca="1" si="41"/>
        <v>78.901825202636445</v>
      </c>
    </row>
    <row r="1295" spans="5:6" x14ac:dyDescent="0.25">
      <c r="E1295" s="71">
        <f t="shared" ca="1" si="40"/>
        <v>0.18959414042470968</v>
      </c>
      <c r="F1295" s="71">
        <f t="shared" ca="1" si="41"/>
        <v>3.4697853279994506</v>
      </c>
    </row>
    <row r="1296" spans="5:6" x14ac:dyDescent="0.25">
      <c r="E1296" s="71">
        <f t="shared" ca="1" si="40"/>
        <v>0.30058755308146534</v>
      </c>
      <c r="F1296" s="71">
        <f t="shared" ca="1" si="41"/>
        <v>4.1473221416371668</v>
      </c>
    </row>
    <row r="1297" spans="5:6" x14ac:dyDescent="0.25">
      <c r="E1297" s="71">
        <f t="shared" ca="1" si="40"/>
        <v>3.9930090462251266E-2</v>
      </c>
      <c r="F1297" s="71">
        <f t="shared" ca="1" si="41"/>
        <v>3.1270956262663829</v>
      </c>
    </row>
    <row r="1298" spans="5:6" x14ac:dyDescent="0.25">
      <c r="E1298" s="71">
        <f t="shared" ca="1" si="40"/>
        <v>0.92479330163171281</v>
      </c>
      <c r="F1298" s="71">
        <f t="shared" ca="1" si="41"/>
        <v>539.82707127411152</v>
      </c>
    </row>
    <row r="1299" spans="5:6" x14ac:dyDescent="0.25">
      <c r="E1299" s="71">
        <f t="shared" ca="1" si="40"/>
        <v>0.46116704359793181</v>
      </c>
      <c r="F1299" s="71">
        <f t="shared" ca="1" si="41"/>
        <v>9.1707283746223247</v>
      </c>
    </row>
    <row r="1300" spans="5:6" x14ac:dyDescent="0.25">
      <c r="E1300" s="71">
        <f t="shared" ca="1" si="40"/>
        <v>0.6624715525814443</v>
      </c>
      <c r="F1300" s="71">
        <f t="shared" ca="1" si="41"/>
        <v>65.331587924642818</v>
      </c>
    </row>
    <row r="1301" spans="5:6" x14ac:dyDescent="0.25">
      <c r="E1301" s="71">
        <f t="shared" ca="1" si="40"/>
        <v>0.3201738414420906</v>
      </c>
      <c r="F1301" s="71">
        <f t="shared" ca="1" si="41"/>
        <v>4.3660096427467288</v>
      </c>
    </row>
    <row r="1302" spans="5:6" x14ac:dyDescent="0.25">
      <c r="E1302" s="71">
        <f t="shared" ca="1" si="40"/>
        <v>0.64858374070558633</v>
      </c>
      <c r="F1302" s="71">
        <f t="shared" ca="1" si="41"/>
        <v>57.552398940120582</v>
      </c>
    </row>
    <row r="1303" spans="5:6" x14ac:dyDescent="0.25">
      <c r="E1303" s="71">
        <f t="shared" ca="1" si="40"/>
        <v>0.26156954370045649</v>
      </c>
      <c r="F1303" s="71">
        <f t="shared" ca="1" si="41"/>
        <v>3.8257686663988695</v>
      </c>
    </row>
    <row r="1304" spans="5:6" x14ac:dyDescent="0.25">
      <c r="E1304" s="71">
        <f t="shared" ca="1" si="40"/>
        <v>0.3165077679999232</v>
      </c>
      <c r="F1304" s="71">
        <f t="shared" ca="1" si="41"/>
        <v>4.3214054536017548</v>
      </c>
    </row>
    <row r="1305" spans="5:6" x14ac:dyDescent="0.25">
      <c r="E1305" s="71">
        <f t="shared" ca="1" si="40"/>
        <v>0.21355150285182678</v>
      </c>
      <c r="F1305" s="71">
        <f t="shared" ca="1" si="41"/>
        <v>3.564629113553698</v>
      </c>
    </row>
    <row r="1306" spans="5:6" x14ac:dyDescent="0.25">
      <c r="E1306" s="71">
        <f t="shared" ca="1" si="40"/>
        <v>0.75485641362359779</v>
      </c>
      <c r="F1306" s="71">
        <f t="shared" ca="1" si="41"/>
        <v>141.25067165702799</v>
      </c>
    </row>
    <row r="1307" spans="5:6" x14ac:dyDescent="0.25">
      <c r="E1307" s="71">
        <f t="shared" ca="1" si="40"/>
        <v>0.61036753443267211</v>
      </c>
      <c r="F1307" s="71">
        <f t="shared" ca="1" si="41"/>
        <v>39.931063235320927</v>
      </c>
    </row>
    <row r="1308" spans="5:6" x14ac:dyDescent="0.25">
      <c r="E1308" s="71">
        <f t="shared" ca="1" si="40"/>
        <v>0.10511571274906528</v>
      </c>
      <c r="F1308" s="71">
        <f t="shared" ca="1" si="41"/>
        <v>3.2425916236090995</v>
      </c>
    </row>
    <row r="1309" spans="5:6" x14ac:dyDescent="0.25">
      <c r="E1309" s="71">
        <f t="shared" ca="1" si="40"/>
        <v>0.55798159266410563</v>
      </c>
      <c r="F1309" s="71">
        <f t="shared" ca="1" si="41"/>
        <v>23.421541818036893</v>
      </c>
    </row>
    <row r="1310" spans="5:6" x14ac:dyDescent="0.25">
      <c r="E1310" s="71">
        <f t="shared" ca="1" si="40"/>
        <v>0.21779596513926747</v>
      </c>
      <c r="F1310" s="71">
        <f t="shared" ca="1" si="41"/>
        <v>3.583487269543709</v>
      </c>
    </row>
    <row r="1311" spans="5:6" x14ac:dyDescent="0.25">
      <c r="E1311" s="71">
        <f t="shared" ca="1" si="40"/>
        <v>0.5757403534168879</v>
      </c>
      <c r="F1311" s="71">
        <f t="shared" ca="1" si="41"/>
        <v>28.143912098666043</v>
      </c>
    </row>
    <row r="1312" spans="5:6" x14ac:dyDescent="0.25">
      <c r="E1312" s="71">
        <f t="shared" ca="1" si="40"/>
        <v>0.88050035318079545</v>
      </c>
      <c r="F1312" s="71">
        <f t="shared" ca="1" si="41"/>
        <v>369.34873374319397</v>
      </c>
    </row>
    <row r="1313" spans="5:6" x14ac:dyDescent="0.25">
      <c r="E1313" s="71">
        <f t="shared" ca="1" si="40"/>
        <v>0.1359129830877307</v>
      </c>
      <c r="F1313" s="71">
        <f t="shared" ca="1" si="41"/>
        <v>3.3109778221690531</v>
      </c>
    </row>
    <row r="1314" spans="5:6" x14ac:dyDescent="0.25">
      <c r="E1314" s="71">
        <f t="shared" ca="1" si="40"/>
        <v>0.89370859778176814</v>
      </c>
      <c r="F1314" s="71">
        <f t="shared" ca="1" si="41"/>
        <v>411.19232655916034</v>
      </c>
    </row>
    <row r="1315" spans="5:6" x14ac:dyDescent="0.25">
      <c r="E1315" s="71">
        <f t="shared" ca="1" si="40"/>
        <v>0.48846889486669809</v>
      </c>
      <c r="F1315" s="71">
        <f t="shared" ca="1" si="41"/>
        <v>11.655279848786652</v>
      </c>
    </row>
    <row r="1316" spans="5:6" x14ac:dyDescent="0.25">
      <c r="E1316" s="71">
        <f t="shared" ca="1" si="40"/>
        <v>9.7492004560407741E-3</v>
      </c>
      <c r="F1316" s="71">
        <f t="shared" ca="1" si="41"/>
        <v>3.0722547878953055</v>
      </c>
    </row>
    <row r="1317" spans="5:6" x14ac:dyDescent="0.25">
      <c r="E1317" s="71">
        <f t="shared" ca="1" si="40"/>
        <v>0.74976252488731954</v>
      </c>
      <c r="F1317" s="71">
        <f t="shared" ca="1" si="41"/>
        <v>135.72886938496785</v>
      </c>
    </row>
    <row r="1318" spans="5:6" x14ac:dyDescent="0.25">
      <c r="E1318" s="71">
        <f t="shared" ca="1" si="40"/>
        <v>0.49305533940265478</v>
      </c>
      <c r="F1318" s="71">
        <f t="shared" ca="1" si="41"/>
        <v>12.166630205259148</v>
      </c>
    </row>
    <row r="1319" spans="5:6" x14ac:dyDescent="0.25">
      <c r="E1319" s="71">
        <f t="shared" ca="1" si="40"/>
        <v>4.6420594457825759E-2</v>
      </c>
      <c r="F1319" s="71">
        <f t="shared" ca="1" si="41"/>
        <v>3.1377478866038211</v>
      </c>
    </row>
    <row r="1320" spans="5:6" x14ac:dyDescent="0.25">
      <c r="E1320" s="71">
        <f t="shared" ca="1" si="40"/>
        <v>0.56867417286970712</v>
      </c>
      <c r="F1320" s="71">
        <f t="shared" ca="1" si="41"/>
        <v>26.165451952343791</v>
      </c>
    </row>
    <row r="1321" spans="5:6" x14ac:dyDescent="0.25">
      <c r="E1321" s="71">
        <f t="shared" ca="1" si="40"/>
        <v>0.69765041171736653</v>
      </c>
      <c r="F1321" s="71">
        <f t="shared" ca="1" si="41"/>
        <v>88.826467673656822</v>
      </c>
    </row>
    <row r="1322" spans="5:6" x14ac:dyDescent="0.25">
      <c r="E1322" s="71">
        <f t="shared" ca="1" si="40"/>
        <v>0.16804599366756712</v>
      </c>
      <c r="F1322" s="71">
        <f t="shared" ca="1" si="41"/>
        <v>3.3985303973267396</v>
      </c>
    </row>
    <row r="1323" spans="5:6" x14ac:dyDescent="0.25">
      <c r="E1323" s="71">
        <f t="shared" ca="1" si="40"/>
        <v>0.55123091650822009</v>
      </c>
      <c r="F1323" s="71">
        <f t="shared" ca="1" si="41"/>
        <v>21.836787622572764</v>
      </c>
    </row>
    <row r="1324" spans="5:6" x14ac:dyDescent="0.25">
      <c r="E1324" s="71">
        <f t="shared" ca="1" si="40"/>
        <v>3.3315752587506409E-2</v>
      </c>
      <c r="F1324" s="71">
        <f t="shared" ca="1" si="41"/>
        <v>3.1161559180391771</v>
      </c>
    </row>
    <row r="1325" spans="5:6" x14ac:dyDescent="0.25">
      <c r="E1325" s="71">
        <f t="shared" ca="1" si="40"/>
        <v>8.912540797340851E-2</v>
      </c>
      <c r="F1325" s="71">
        <f t="shared" ca="1" si="41"/>
        <v>3.2114945542344895</v>
      </c>
    </row>
    <row r="1326" spans="5:6" x14ac:dyDescent="0.25">
      <c r="E1326" s="71">
        <f t="shared" ca="1" si="40"/>
        <v>0.53693307800139478</v>
      </c>
      <c r="F1326" s="71">
        <f t="shared" ca="1" si="41"/>
        <v>18.832783572268607</v>
      </c>
    </row>
    <row r="1327" spans="5:6" x14ac:dyDescent="0.25">
      <c r="E1327" s="71">
        <f t="shared" ca="1" si="40"/>
        <v>0.83121367991858408</v>
      </c>
      <c r="F1327" s="71">
        <f t="shared" ca="1" si="41"/>
        <v>252.50623326232557</v>
      </c>
    </row>
    <row r="1328" spans="5:6" x14ac:dyDescent="0.25">
      <c r="E1328" s="71">
        <f t="shared" ca="1" si="40"/>
        <v>0.86407298975291735</v>
      </c>
      <c r="F1328" s="71">
        <f t="shared" ca="1" si="41"/>
        <v>324.53097463067502</v>
      </c>
    </row>
    <row r="1329" spans="5:6" x14ac:dyDescent="0.25">
      <c r="E1329" s="71">
        <f t="shared" ca="1" si="40"/>
        <v>0.26312825586221089</v>
      </c>
      <c r="F1329" s="71">
        <f t="shared" ca="1" si="41"/>
        <v>3.836348807641599</v>
      </c>
    </row>
    <row r="1330" spans="5:6" x14ac:dyDescent="0.25">
      <c r="E1330" s="71">
        <f t="shared" ca="1" si="40"/>
        <v>0.54034014857336587</v>
      </c>
      <c r="F1330" s="71">
        <f t="shared" ca="1" si="41"/>
        <v>19.506866061945562</v>
      </c>
    </row>
    <row r="1331" spans="5:6" x14ac:dyDescent="0.25">
      <c r="E1331" s="71">
        <f t="shared" ca="1" si="40"/>
        <v>0.95376315884045504</v>
      </c>
      <c r="F1331" s="71">
        <f t="shared" ca="1" si="41"/>
        <v>730.5564856374159</v>
      </c>
    </row>
    <row r="1332" spans="5:6" x14ac:dyDescent="0.25">
      <c r="E1332" s="71">
        <f t="shared" ca="1" si="40"/>
        <v>0.28031305764775627</v>
      </c>
      <c r="F1332" s="71">
        <f t="shared" ca="1" si="41"/>
        <v>3.9644045881678558</v>
      </c>
    </row>
    <row r="1333" spans="5:6" x14ac:dyDescent="0.25">
      <c r="E1333" s="71">
        <f t="shared" ca="1" si="40"/>
        <v>0.85583760302937828</v>
      </c>
      <c r="F1333" s="71">
        <f t="shared" ca="1" si="41"/>
        <v>304.525145526644</v>
      </c>
    </row>
    <row r="1334" spans="5:6" x14ac:dyDescent="0.25">
      <c r="E1334" s="71">
        <f t="shared" ca="1" si="40"/>
        <v>0.24729921345287798</v>
      </c>
      <c r="F1334" s="71">
        <f t="shared" ca="1" si="41"/>
        <v>3.7358843735595952</v>
      </c>
    </row>
    <row r="1335" spans="5:6" x14ac:dyDescent="0.25">
      <c r="E1335" s="71">
        <f t="shared" ca="1" si="40"/>
        <v>0.46919400633844977</v>
      </c>
      <c r="F1335" s="71">
        <f t="shared" ca="1" si="41"/>
        <v>9.8105336678441244</v>
      </c>
    </row>
    <row r="1336" spans="5:6" x14ac:dyDescent="0.25">
      <c r="E1336" s="71">
        <f t="shared" ca="1" si="40"/>
        <v>0.94018043095049009</v>
      </c>
      <c r="F1336" s="71">
        <f t="shared" ca="1" si="41"/>
        <v>628.34976382434434</v>
      </c>
    </row>
    <row r="1337" spans="5:6" x14ac:dyDescent="0.25">
      <c r="E1337" s="71">
        <f t="shared" ca="1" si="40"/>
        <v>0.96699676866985851</v>
      </c>
      <c r="F1337" s="71">
        <f t="shared" ca="1" si="41"/>
        <v>867.79441851216393</v>
      </c>
    </row>
    <row r="1338" spans="5:6" x14ac:dyDescent="0.25">
      <c r="E1338" s="71">
        <f t="shared" ca="1" si="40"/>
        <v>0.68629052850054073</v>
      </c>
      <c r="F1338" s="71">
        <f t="shared" ca="1" si="41"/>
        <v>80.605721889180771</v>
      </c>
    </row>
    <row r="1339" spans="5:6" x14ac:dyDescent="0.25">
      <c r="E1339" s="71">
        <f t="shared" ca="1" si="40"/>
        <v>0.5262540977619663</v>
      </c>
      <c r="F1339" s="71">
        <f t="shared" ca="1" si="41"/>
        <v>16.879313419740953</v>
      </c>
    </row>
    <row r="1340" spans="5:6" x14ac:dyDescent="0.25">
      <c r="E1340" s="71">
        <f t="shared" ca="1" si="40"/>
        <v>0.78149693534096598</v>
      </c>
      <c r="F1340" s="71">
        <f t="shared" ca="1" si="41"/>
        <v>173.44609363405954</v>
      </c>
    </row>
    <row r="1341" spans="5:6" x14ac:dyDescent="0.25">
      <c r="E1341" s="71">
        <f t="shared" ca="1" si="40"/>
        <v>8.019850426782571E-2</v>
      </c>
      <c r="F1341" s="71">
        <f t="shared" ca="1" si="41"/>
        <v>3.1951506449475136</v>
      </c>
    </row>
    <row r="1342" spans="5:6" x14ac:dyDescent="0.25">
      <c r="E1342" s="71">
        <f t="shared" ca="1" si="40"/>
        <v>0.51329142831844221</v>
      </c>
      <c r="F1342" s="71">
        <f t="shared" ca="1" si="41"/>
        <v>14.810714800734772</v>
      </c>
    </row>
    <row r="1343" spans="5:6" x14ac:dyDescent="0.25">
      <c r="E1343" s="71">
        <f t="shared" ca="1" si="40"/>
        <v>0.76710613851771692</v>
      </c>
      <c r="F1343" s="71">
        <f t="shared" ca="1" si="41"/>
        <v>155.33131517102879</v>
      </c>
    </row>
    <row r="1344" spans="5:6" x14ac:dyDescent="0.25">
      <c r="E1344" s="71">
        <f t="shared" ca="1" si="40"/>
        <v>0.87735290451110604</v>
      </c>
      <c r="F1344" s="71">
        <f t="shared" ca="1" si="41"/>
        <v>360.19705683504446</v>
      </c>
    </row>
    <row r="1345" spans="5:6" x14ac:dyDescent="0.25">
      <c r="E1345" s="71">
        <f t="shared" ca="1" si="40"/>
        <v>0.71492234197356119</v>
      </c>
      <c r="F1345" s="71">
        <f t="shared" ca="1" si="41"/>
        <v>102.6016757019499</v>
      </c>
    </row>
    <row r="1346" spans="5:6" x14ac:dyDescent="0.25">
      <c r="E1346" s="71">
        <f t="shared" ca="1" si="40"/>
        <v>0.68629788943937675</v>
      </c>
      <c r="F1346" s="71">
        <f t="shared" ca="1" si="41"/>
        <v>80.610844568893924</v>
      </c>
    </row>
    <row r="1347" spans="5:6" x14ac:dyDescent="0.25">
      <c r="E1347" s="71">
        <f t="shared" ca="1" si="40"/>
        <v>0.72067881881165818</v>
      </c>
      <c r="F1347" s="71">
        <f t="shared" ca="1" si="41"/>
        <v>107.55868416814096</v>
      </c>
    </row>
    <row r="1348" spans="5:6" x14ac:dyDescent="0.25">
      <c r="E1348" s="71">
        <f t="shared" ref="E1348:E1411" ca="1" si="42">RAND()</f>
        <v>0.52618353747711366</v>
      </c>
      <c r="F1348" s="71">
        <f t="shared" ref="F1348:F1411" ca="1" si="43">$C$3+$C$4*((($C$5*_xlfn.NORM.S.INV(E1348)+SQRT(($C$5*_xlfn.NORM.S.INV(E1348))^2+4))/(2))^2)</f>
        <v>16.867181062579693</v>
      </c>
    </row>
    <row r="1349" spans="5:6" x14ac:dyDescent="0.25">
      <c r="E1349" s="71">
        <f t="shared" ca="1" si="42"/>
        <v>0.55982643115770192</v>
      </c>
      <c r="F1349" s="71">
        <f t="shared" ca="1" si="43"/>
        <v>23.874141710930303</v>
      </c>
    </row>
    <row r="1350" spans="5:6" x14ac:dyDescent="0.25">
      <c r="E1350" s="71">
        <f t="shared" ca="1" si="42"/>
        <v>5.9764905242833288E-2</v>
      </c>
      <c r="F1350" s="71">
        <f t="shared" ca="1" si="43"/>
        <v>3.1598189674847954</v>
      </c>
    </row>
    <row r="1351" spans="5:6" x14ac:dyDescent="0.25">
      <c r="E1351" s="71">
        <f t="shared" ca="1" si="42"/>
        <v>0.58561907116732415</v>
      </c>
      <c r="F1351" s="71">
        <f t="shared" ca="1" si="43"/>
        <v>31.141899177633277</v>
      </c>
    </row>
    <row r="1352" spans="5:6" x14ac:dyDescent="0.25">
      <c r="E1352" s="71">
        <f t="shared" ca="1" si="42"/>
        <v>0.73848599000582171</v>
      </c>
      <c r="F1352" s="71">
        <f t="shared" ca="1" si="43"/>
        <v>124.15416538900274</v>
      </c>
    </row>
    <row r="1353" spans="5:6" x14ac:dyDescent="0.25">
      <c r="E1353" s="71">
        <f t="shared" ca="1" si="42"/>
        <v>0.67171412774825567</v>
      </c>
      <c r="F1353" s="71">
        <f t="shared" ca="1" si="43"/>
        <v>70.957187294522981</v>
      </c>
    </row>
    <row r="1354" spans="5:6" x14ac:dyDescent="0.25">
      <c r="E1354" s="71">
        <f t="shared" ca="1" si="42"/>
        <v>0.15189262898281153</v>
      </c>
      <c r="F1354" s="71">
        <f t="shared" ca="1" si="43"/>
        <v>3.3520831642114537</v>
      </c>
    </row>
    <row r="1355" spans="5:6" x14ac:dyDescent="0.25">
      <c r="E1355" s="71">
        <f t="shared" ca="1" si="42"/>
        <v>0.69327356187597611</v>
      </c>
      <c r="F1355" s="71">
        <f t="shared" ca="1" si="43"/>
        <v>85.583453376943254</v>
      </c>
    </row>
    <row r="1356" spans="5:6" x14ac:dyDescent="0.25">
      <c r="E1356" s="71">
        <f t="shared" ca="1" si="42"/>
        <v>0.98941028294024214</v>
      </c>
      <c r="F1356" s="71">
        <f t="shared" ca="1" si="43"/>
        <v>1350.9174931748764</v>
      </c>
    </row>
    <row r="1357" spans="5:6" x14ac:dyDescent="0.25">
      <c r="E1357" s="71">
        <f t="shared" ca="1" si="42"/>
        <v>0.34255848173537062</v>
      </c>
      <c r="F1357" s="71">
        <f t="shared" ca="1" si="43"/>
        <v>4.6828560081281552</v>
      </c>
    </row>
    <row r="1358" spans="5:6" x14ac:dyDescent="0.25">
      <c r="E1358" s="71">
        <f t="shared" ca="1" si="42"/>
        <v>0.55297781906110222</v>
      </c>
      <c r="F1358" s="71">
        <f t="shared" ca="1" si="43"/>
        <v>22.236278725293509</v>
      </c>
    </row>
    <row r="1359" spans="5:6" x14ac:dyDescent="0.25">
      <c r="E1359" s="71">
        <f t="shared" ca="1" si="42"/>
        <v>0.30045344553606912</v>
      </c>
      <c r="F1359" s="71">
        <f t="shared" ca="1" si="43"/>
        <v>4.145979624719244</v>
      </c>
    </row>
    <row r="1360" spans="5:6" x14ac:dyDescent="0.25">
      <c r="E1360" s="71">
        <f t="shared" ca="1" si="42"/>
        <v>0.51213349305625522</v>
      </c>
      <c r="F1360" s="71">
        <f t="shared" ca="1" si="43"/>
        <v>14.640997234877076</v>
      </c>
    </row>
    <row r="1361" spans="5:6" x14ac:dyDescent="0.25">
      <c r="E1361" s="71">
        <f t="shared" ca="1" si="42"/>
        <v>1.4428016473462812E-2</v>
      </c>
      <c r="F1361" s="71">
        <f t="shared" ca="1" si="43"/>
        <v>3.0823748271669982</v>
      </c>
    </row>
    <row r="1362" spans="5:6" x14ac:dyDescent="0.25">
      <c r="E1362" s="71">
        <f t="shared" ca="1" si="42"/>
        <v>6.6234585968408921E-2</v>
      </c>
      <c r="F1362" s="71">
        <f t="shared" ca="1" si="43"/>
        <v>3.1707472175363356</v>
      </c>
    </row>
    <row r="1363" spans="5:6" x14ac:dyDescent="0.25">
      <c r="E1363" s="71">
        <f t="shared" ca="1" si="42"/>
        <v>0.79874991664924</v>
      </c>
      <c r="F1363" s="71">
        <f t="shared" ca="1" si="43"/>
        <v>197.6974395925082</v>
      </c>
    </row>
    <row r="1364" spans="5:6" x14ac:dyDescent="0.25">
      <c r="E1364" s="71">
        <f t="shared" ca="1" si="42"/>
        <v>0.66393506833578442</v>
      </c>
      <c r="F1364" s="71">
        <f t="shared" ca="1" si="43"/>
        <v>66.197879738488808</v>
      </c>
    </row>
    <row r="1365" spans="5:6" x14ac:dyDescent="0.25">
      <c r="E1365" s="71">
        <f t="shared" ca="1" si="42"/>
        <v>0.31422379932713573</v>
      </c>
      <c r="F1365" s="71">
        <f t="shared" ca="1" si="43"/>
        <v>4.2945247184626627</v>
      </c>
    </row>
    <row r="1366" spans="5:6" x14ac:dyDescent="0.25">
      <c r="E1366" s="71">
        <f t="shared" ca="1" si="42"/>
        <v>0.7620552582830058</v>
      </c>
      <c r="F1366" s="71">
        <f t="shared" ca="1" si="43"/>
        <v>149.3839253189895</v>
      </c>
    </row>
    <row r="1367" spans="5:6" x14ac:dyDescent="0.25">
      <c r="E1367" s="71">
        <f t="shared" ca="1" si="42"/>
        <v>0.61176531280978474</v>
      </c>
      <c r="F1367" s="71">
        <f t="shared" ca="1" si="43"/>
        <v>40.485362418434171</v>
      </c>
    </row>
    <row r="1368" spans="5:6" x14ac:dyDescent="0.25">
      <c r="E1368" s="71">
        <f t="shared" ca="1" si="42"/>
        <v>0.90206444523907792</v>
      </c>
      <c r="F1368" s="71">
        <f t="shared" ca="1" si="43"/>
        <v>440.99564647949148</v>
      </c>
    </row>
    <row r="1369" spans="5:6" x14ac:dyDescent="0.25">
      <c r="E1369" s="71">
        <f t="shared" ca="1" si="42"/>
        <v>6.8619041739693576E-2</v>
      </c>
      <c r="F1369" s="71">
        <f t="shared" ca="1" si="43"/>
        <v>3.1748283946362519</v>
      </c>
    </row>
    <row r="1370" spans="5:6" x14ac:dyDescent="0.25">
      <c r="E1370" s="71">
        <f t="shared" ca="1" si="42"/>
        <v>0.81237332681889995</v>
      </c>
      <c r="F1370" s="71">
        <f t="shared" ca="1" si="43"/>
        <v>219.08581704532395</v>
      </c>
    </row>
    <row r="1371" spans="5:6" x14ac:dyDescent="0.25">
      <c r="E1371" s="71">
        <f t="shared" ca="1" si="42"/>
        <v>0.72689511676054774</v>
      </c>
      <c r="F1371" s="71">
        <f t="shared" ca="1" si="43"/>
        <v>113.12977536640341</v>
      </c>
    </row>
    <row r="1372" spans="5:6" x14ac:dyDescent="0.25">
      <c r="E1372" s="71">
        <f t="shared" ca="1" si="42"/>
        <v>0.60939392537438997</v>
      </c>
      <c r="F1372" s="71">
        <f t="shared" ca="1" si="43"/>
        <v>39.548771226692743</v>
      </c>
    </row>
    <row r="1373" spans="5:6" x14ac:dyDescent="0.25">
      <c r="E1373" s="71">
        <f t="shared" ca="1" si="42"/>
        <v>2.8153098852425895E-2</v>
      </c>
      <c r="F1373" s="71">
        <f t="shared" ca="1" si="43"/>
        <v>3.1074533298666602</v>
      </c>
    </row>
    <row r="1374" spans="5:6" x14ac:dyDescent="0.25">
      <c r="E1374" s="71">
        <f t="shared" ca="1" si="42"/>
        <v>0.92559497016153547</v>
      </c>
      <c r="F1374" s="71">
        <f t="shared" ca="1" si="43"/>
        <v>543.91672423815237</v>
      </c>
    </row>
    <row r="1375" spans="5:6" x14ac:dyDescent="0.25">
      <c r="E1375" s="71">
        <f t="shared" ca="1" si="42"/>
        <v>0.45577100710083562</v>
      </c>
      <c r="F1375" s="71">
        <f t="shared" ca="1" si="43"/>
        <v>8.777785504378663</v>
      </c>
    </row>
    <row r="1376" spans="5:6" x14ac:dyDescent="0.25">
      <c r="E1376" s="71">
        <f t="shared" ca="1" si="42"/>
        <v>0.85683490741844159</v>
      </c>
      <c r="F1376" s="71">
        <f t="shared" ca="1" si="43"/>
        <v>306.87012796440939</v>
      </c>
    </row>
    <row r="1377" spans="5:6" x14ac:dyDescent="0.25">
      <c r="E1377" s="71">
        <f t="shared" ca="1" si="42"/>
        <v>0.209954596689234</v>
      </c>
      <c r="F1377" s="71">
        <f t="shared" ca="1" si="43"/>
        <v>3.5491694180131725</v>
      </c>
    </row>
    <row r="1378" spans="5:6" x14ac:dyDescent="0.25">
      <c r="E1378" s="71">
        <f t="shared" ca="1" si="42"/>
        <v>0.48585627417021382</v>
      </c>
      <c r="F1378" s="71">
        <f t="shared" ca="1" si="43"/>
        <v>11.377202657090825</v>
      </c>
    </row>
    <row r="1379" spans="5:6" x14ac:dyDescent="0.25">
      <c r="E1379" s="71">
        <f t="shared" ca="1" si="42"/>
        <v>0.42491564039400331</v>
      </c>
      <c r="F1379" s="71">
        <f t="shared" ca="1" si="43"/>
        <v>7.0072895194377329</v>
      </c>
    </row>
    <row r="1380" spans="5:6" x14ac:dyDescent="0.25">
      <c r="E1380" s="71">
        <f t="shared" ca="1" si="42"/>
        <v>0.17527191797888142</v>
      </c>
      <c r="F1380" s="71">
        <f t="shared" ca="1" si="43"/>
        <v>3.4211399913020584</v>
      </c>
    </row>
    <row r="1381" spans="5:6" x14ac:dyDescent="0.25">
      <c r="E1381" s="71">
        <f t="shared" ca="1" si="42"/>
        <v>0.15648894697033888</v>
      </c>
      <c r="F1381" s="71">
        <f t="shared" ca="1" si="43"/>
        <v>3.3647610747602492</v>
      </c>
    </row>
    <row r="1382" spans="5:6" x14ac:dyDescent="0.25">
      <c r="E1382" s="71">
        <f t="shared" ca="1" si="42"/>
        <v>0.94475360869936587</v>
      </c>
      <c r="F1382" s="71">
        <f t="shared" ca="1" si="43"/>
        <v>659.63745066371052</v>
      </c>
    </row>
    <row r="1383" spans="5:6" x14ac:dyDescent="0.25">
      <c r="E1383" s="71">
        <f t="shared" ca="1" si="42"/>
        <v>0.32933750744146673</v>
      </c>
      <c r="F1383" s="71">
        <f t="shared" ca="1" si="43"/>
        <v>4.4859204786802414</v>
      </c>
    </row>
    <row r="1384" spans="5:6" x14ac:dyDescent="0.25">
      <c r="E1384" s="71">
        <f t="shared" ca="1" si="42"/>
        <v>0.29061486878137444</v>
      </c>
      <c r="F1384" s="71">
        <f t="shared" ca="1" si="43"/>
        <v>4.0525187616353131</v>
      </c>
    </row>
    <row r="1385" spans="5:6" x14ac:dyDescent="0.25">
      <c r="E1385" s="71">
        <f t="shared" ca="1" si="42"/>
        <v>0.39569975006210478</v>
      </c>
      <c r="F1385" s="71">
        <f t="shared" ca="1" si="43"/>
        <v>5.8902591698849314</v>
      </c>
    </row>
    <row r="1386" spans="5:6" x14ac:dyDescent="0.25">
      <c r="E1386" s="71">
        <f t="shared" ca="1" si="42"/>
        <v>0.67114748189845341</v>
      </c>
      <c r="F1386" s="71">
        <f t="shared" ca="1" si="43"/>
        <v>70.601584579351012</v>
      </c>
    </row>
    <row r="1387" spans="5:6" x14ac:dyDescent="0.25">
      <c r="E1387" s="71">
        <f t="shared" ca="1" si="42"/>
        <v>0.22782927127680197</v>
      </c>
      <c r="F1387" s="71">
        <f t="shared" ca="1" si="43"/>
        <v>3.6309005845551972</v>
      </c>
    </row>
    <row r="1388" spans="5:6" x14ac:dyDescent="0.25">
      <c r="E1388" s="71">
        <f t="shared" ca="1" si="42"/>
        <v>0.65770168180301047</v>
      </c>
      <c r="F1388" s="71">
        <f t="shared" ca="1" si="43"/>
        <v>62.57065971208597</v>
      </c>
    </row>
    <row r="1389" spans="5:6" x14ac:dyDescent="0.25">
      <c r="E1389" s="71">
        <f t="shared" ca="1" si="42"/>
        <v>0.52568191177863488</v>
      </c>
      <c r="F1389" s="71">
        <f t="shared" ca="1" si="43"/>
        <v>16.78121464972822</v>
      </c>
    </row>
    <row r="1390" spans="5:6" x14ac:dyDescent="0.25">
      <c r="E1390" s="71">
        <f t="shared" ca="1" si="42"/>
        <v>0.58709870759498339</v>
      </c>
      <c r="F1390" s="71">
        <f t="shared" ca="1" si="43"/>
        <v>31.615018595230538</v>
      </c>
    </row>
    <row r="1391" spans="5:6" x14ac:dyDescent="0.25">
      <c r="E1391" s="71">
        <f t="shared" ca="1" si="42"/>
        <v>0.90859866391921329</v>
      </c>
      <c r="F1391" s="71">
        <f t="shared" ca="1" si="43"/>
        <v>466.45682318609414</v>
      </c>
    </row>
    <row r="1392" spans="5:6" x14ac:dyDescent="0.25">
      <c r="E1392" s="71">
        <f t="shared" ca="1" si="42"/>
        <v>0.83163333992315291</v>
      </c>
      <c r="F1392" s="71">
        <f t="shared" ca="1" si="43"/>
        <v>253.30768807315525</v>
      </c>
    </row>
    <row r="1393" spans="5:6" x14ac:dyDescent="0.25">
      <c r="E1393" s="71">
        <f t="shared" ca="1" si="42"/>
        <v>0.17813545086972948</v>
      </c>
      <c r="F1393" s="71">
        <f t="shared" ca="1" si="43"/>
        <v>3.4304437329822646</v>
      </c>
    </row>
    <row r="1394" spans="5:6" x14ac:dyDescent="0.25">
      <c r="E1394" s="71">
        <f t="shared" ca="1" si="42"/>
        <v>3.5256514246141513E-2</v>
      </c>
      <c r="F1394" s="71">
        <f t="shared" ca="1" si="43"/>
        <v>3.1193830397207241</v>
      </c>
    </row>
    <row r="1395" spans="5:6" x14ac:dyDescent="0.25">
      <c r="E1395" s="71">
        <f t="shared" ca="1" si="42"/>
        <v>0.16741083074486784</v>
      </c>
      <c r="F1395" s="71">
        <f t="shared" ca="1" si="43"/>
        <v>3.3966001804575008</v>
      </c>
    </row>
    <row r="1396" spans="5:6" x14ac:dyDescent="0.25">
      <c r="E1396" s="71">
        <f t="shared" ca="1" si="42"/>
        <v>0.33845783808208652</v>
      </c>
      <c r="F1396" s="71">
        <f t="shared" ca="1" si="43"/>
        <v>4.6184853973267526</v>
      </c>
    </row>
    <row r="1397" spans="5:6" x14ac:dyDescent="0.25">
      <c r="E1397" s="71">
        <f t="shared" ca="1" si="42"/>
        <v>0.47225687403836347</v>
      </c>
      <c r="F1397" s="71">
        <f t="shared" ca="1" si="43"/>
        <v>10.073307477300252</v>
      </c>
    </row>
    <row r="1398" spans="5:6" x14ac:dyDescent="0.25">
      <c r="E1398" s="71">
        <f t="shared" ca="1" si="42"/>
        <v>0.12978541093590468</v>
      </c>
      <c r="F1398" s="71">
        <f t="shared" ca="1" si="43"/>
        <v>3.2963272017440928</v>
      </c>
    </row>
    <row r="1399" spans="5:6" x14ac:dyDescent="0.25">
      <c r="E1399" s="71">
        <f t="shared" ca="1" si="42"/>
        <v>0.90252577020585245</v>
      </c>
      <c r="F1399" s="71">
        <f t="shared" ca="1" si="43"/>
        <v>442.72742161072523</v>
      </c>
    </row>
    <row r="1400" spans="5:6" x14ac:dyDescent="0.25">
      <c r="E1400" s="71">
        <f t="shared" ca="1" si="42"/>
        <v>0.42478780887075529</v>
      </c>
      <c r="F1400" s="71">
        <f t="shared" ca="1" si="43"/>
        <v>7.0013867086814106</v>
      </c>
    </row>
    <row r="1401" spans="5:6" x14ac:dyDescent="0.25">
      <c r="E1401" s="71">
        <f t="shared" ca="1" si="42"/>
        <v>0.51229869499926717</v>
      </c>
      <c r="F1401" s="71">
        <f t="shared" ca="1" si="43"/>
        <v>14.66506569296012</v>
      </c>
    </row>
    <row r="1402" spans="5:6" x14ac:dyDescent="0.25">
      <c r="E1402" s="71">
        <f t="shared" ca="1" si="42"/>
        <v>0.40509629194019781</v>
      </c>
      <c r="F1402" s="71">
        <f t="shared" ca="1" si="43"/>
        <v>6.2032757185221401</v>
      </c>
    </row>
    <row r="1403" spans="5:6" x14ac:dyDescent="0.25">
      <c r="E1403" s="71">
        <f t="shared" ca="1" si="42"/>
        <v>0.16877506018027932</v>
      </c>
      <c r="F1403" s="71">
        <f t="shared" ca="1" si="43"/>
        <v>3.4007571066139262</v>
      </c>
    </row>
    <row r="1404" spans="5:6" x14ac:dyDescent="0.25">
      <c r="E1404" s="71">
        <f t="shared" ca="1" si="42"/>
        <v>0.29216749396202457</v>
      </c>
      <c r="F1404" s="71">
        <f t="shared" ca="1" si="43"/>
        <v>4.0666321518123159</v>
      </c>
    </row>
    <row r="1405" spans="5:6" x14ac:dyDescent="0.25">
      <c r="E1405" s="71">
        <f t="shared" ca="1" si="42"/>
        <v>0.70936627779077832</v>
      </c>
      <c r="F1405" s="71">
        <f t="shared" ca="1" si="43"/>
        <v>97.994838668605325</v>
      </c>
    </row>
    <row r="1406" spans="5:6" x14ac:dyDescent="0.25">
      <c r="E1406" s="71">
        <f t="shared" ca="1" si="42"/>
        <v>1.7786158899006366E-2</v>
      </c>
      <c r="F1406" s="71">
        <f t="shared" ca="1" si="43"/>
        <v>3.0889455251574018</v>
      </c>
    </row>
    <row r="1407" spans="5:6" x14ac:dyDescent="0.25">
      <c r="E1407" s="71">
        <f t="shared" ca="1" si="42"/>
        <v>0.60508514614647302</v>
      </c>
      <c r="F1407" s="71">
        <f t="shared" ca="1" si="43"/>
        <v>37.893969185055845</v>
      </c>
    </row>
    <row r="1408" spans="5:6" x14ac:dyDescent="0.25">
      <c r="E1408" s="71">
        <f t="shared" ca="1" si="42"/>
        <v>0.26278915239879908</v>
      </c>
      <c r="F1408" s="71">
        <f t="shared" ca="1" si="43"/>
        <v>3.8340334582191411</v>
      </c>
    </row>
    <row r="1409" spans="5:6" x14ac:dyDescent="0.25">
      <c r="E1409" s="71">
        <f t="shared" ca="1" si="42"/>
        <v>0.39506226885920614</v>
      </c>
      <c r="F1409" s="71">
        <f t="shared" ca="1" si="43"/>
        <v>5.8703947140187474</v>
      </c>
    </row>
    <row r="1410" spans="5:6" x14ac:dyDescent="0.25">
      <c r="E1410" s="71">
        <f t="shared" ca="1" si="42"/>
        <v>3.2655484040740923E-2</v>
      </c>
      <c r="F1410" s="71">
        <f t="shared" ca="1" si="43"/>
        <v>3.1150534711214943</v>
      </c>
    </row>
    <row r="1411" spans="5:6" x14ac:dyDescent="0.25">
      <c r="E1411" s="71">
        <f t="shared" ca="1" si="42"/>
        <v>5.1523727155376453E-2</v>
      </c>
      <c r="F1411" s="71">
        <f t="shared" ca="1" si="43"/>
        <v>3.146137444133434</v>
      </c>
    </row>
    <row r="1412" spans="5:6" x14ac:dyDescent="0.25">
      <c r="E1412" s="71">
        <f t="shared" ref="E1412:E1475" ca="1" si="44">RAND()</f>
        <v>0.28833845737965325</v>
      </c>
      <c r="F1412" s="71">
        <f t="shared" ref="F1412:F1475" ca="1" si="45">$C$3+$C$4*((($C$5*_xlfn.NORM.S.INV(E1412)+SQRT(($C$5*_xlfn.NORM.S.INV(E1412))^2+4))/(2))^2)</f>
        <v>4.0322345196999709</v>
      </c>
    </row>
    <row r="1413" spans="5:6" x14ac:dyDescent="0.25">
      <c r="E1413" s="71">
        <f t="shared" ca="1" si="44"/>
        <v>0.88622145743076719</v>
      </c>
      <c r="F1413" s="71">
        <f t="shared" ca="1" si="45"/>
        <v>386.75594098494361</v>
      </c>
    </row>
    <row r="1414" spans="5:6" x14ac:dyDescent="0.25">
      <c r="E1414" s="71">
        <f t="shared" ca="1" si="44"/>
        <v>0.28416804913991989</v>
      </c>
      <c r="F1414" s="71">
        <f t="shared" ca="1" si="45"/>
        <v>3.9962904740337279</v>
      </c>
    </row>
    <row r="1415" spans="5:6" x14ac:dyDescent="0.25">
      <c r="E1415" s="71">
        <f t="shared" ca="1" si="44"/>
        <v>0.6884235439172568</v>
      </c>
      <c r="F1415" s="71">
        <f t="shared" ca="1" si="45"/>
        <v>82.101036114317495</v>
      </c>
    </row>
    <row r="1416" spans="5:6" x14ac:dyDescent="0.25">
      <c r="E1416" s="71">
        <f t="shared" ca="1" si="44"/>
        <v>0.24103535019036026</v>
      </c>
      <c r="F1416" s="71">
        <f t="shared" ca="1" si="45"/>
        <v>3.7000656220884784</v>
      </c>
    </row>
    <row r="1417" spans="5:6" x14ac:dyDescent="0.25">
      <c r="E1417" s="71">
        <f t="shared" ca="1" si="44"/>
        <v>0.31995445033596859</v>
      </c>
      <c r="F1417" s="71">
        <f t="shared" ca="1" si="45"/>
        <v>4.3632885270820587</v>
      </c>
    </row>
    <row r="1418" spans="5:6" x14ac:dyDescent="0.25">
      <c r="E1418" s="71">
        <f t="shared" ca="1" si="44"/>
        <v>0.73483931359121424</v>
      </c>
      <c r="F1418" s="71">
        <f t="shared" ca="1" si="45"/>
        <v>120.59354187986028</v>
      </c>
    </row>
    <row r="1419" spans="5:6" x14ac:dyDescent="0.25">
      <c r="E1419" s="71">
        <f t="shared" ca="1" si="44"/>
        <v>0.57463930786469841</v>
      </c>
      <c r="F1419" s="71">
        <f t="shared" ca="1" si="45"/>
        <v>27.826708317689899</v>
      </c>
    </row>
    <row r="1420" spans="5:6" x14ac:dyDescent="0.25">
      <c r="E1420" s="71">
        <f t="shared" ca="1" si="44"/>
        <v>0.31992440008417589</v>
      </c>
      <c r="F1420" s="71">
        <f t="shared" ca="1" si="45"/>
        <v>4.3629163346541491</v>
      </c>
    </row>
    <row r="1421" spans="5:6" x14ac:dyDescent="0.25">
      <c r="E1421" s="71">
        <f t="shared" ca="1" si="44"/>
        <v>0.74636233815815833</v>
      </c>
      <c r="F1421" s="71">
        <f t="shared" ca="1" si="45"/>
        <v>132.1465256670873</v>
      </c>
    </row>
    <row r="1422" spans="5:6" x14ac:dyDescent="0.25">
      <c r="E1422" s="71">
        <f t="shared" ca="1" si="44"/>
        <v>0.86380748305578414</v>
      </c>
      <c r="F1422" s="71">
        <f t="shared" ca="1" si="45"/>
        <v>323.86244226175444</v>
      </c>
    </row>
    <row r="1423" spans="5:6" x14ac:dyDescent="0.25">
      <c r="E1423" s="71">
        <f t="shared" ca="1" si="44"/>
        <v>0.24286289786720272</v>
      </c>
      <c r="F1423" s="71">
        <f t="shared" ca="1" si="45"/>
        <v>3.7103038027369974</v>
      </c>
    </row>
    <row r="1424" spans="5:6" x14ac:dyDescent="0.25">
      <c r="E1424" s="71">
        <f t="shared" ca="1" si="44"/>
        <v>0.52194211607959984</v>
      </c>
      <c r="F1424" s="71">
        <f t="shared" ca="1" si="45"/>
        <v>16.155855698127915</v>
      </c>
    </row>
    <row r="1425" spans="5:6" x14ac:dyDescent="0.25">
      <c r="E1425" s="71">
        <f t="shared" ca="1" si="44"/>
        <v>4.1696566123646917E-2</v>
      </c>
      <c r="F1425" s="71">
        <f t="shared" ca="1" si="45"/>
        <v>3.1299976150265141</v>
      </c>
    </row>
    <row r="1426" spans="5:6" x14ac:dyDescent="0.25">
      <c r="E1426" s="71">
        <f t="shared" ca="1" si="44"/>
        <v>0.77837949939793272</v>
      </c>
      <c r="F1426" s="71">
        <f t="shared" ca="1" si="45"/>
        <v>169.36833178305463</v>
      </c>
    </row>
    <row r="1427" spans="5:6" x14ac:dyDescent="0.25">
      <c r="E1427" s="71">
        <f t="shared" ca="1" si="44"/>
        <v>0.73423259254186934</v>
      </c>
      <c r="F1427" s="71">
        <f t="shared" ca="1" si="45"/>
        <v>120.00948416882073</v>
      </c>
    </row>
    <row r="1428" spans="5:6" x14ac:dyDescent="0.25">
      <c r="E1428" s="71">
        <f t="shared" ca="1" si="44"/>
        <v>0.48456183157537347</v>
      </c>
      <c r="F1428" s="71">
        <f t="shared" ca="1" si="45"/>
        <v>11.242871894405567</v>
      </c>
    </row>
    <row r="1429" spans="5:6" x14ac:dyDescent="0.25">
      <c r="E1429" s="71">
        <f t="shared" ca="1" si="44"/>
        <v>6.1762848016944427E-2</v>
      </c>
      <c r="F1429" s="71">
        <f t="shared" ca="1" si="45"/>
        <v>3.1631730438141847</v>
      </c>
    </row>
    <row r="1430" spans="5:6" x14ac:dyDescent="0.25">
      <c r="E1430" s="71">
        <f t="shared" ca="1" si="44"/>
        <v>0.44566334938528873</v>
      </c>
      <c r="F1430" s="71">
        <f t="shared" ca="1" si="45"/>
        <v>8.1145393775393089</v>
      </c>
    </row>
    <row r="1431" spans="5:6" x14ac:dyDescent="0.25">
      <c r="E1431" s="71">
        <f t="shared" ca="1" si="44"/>
        <v>0.22313399924591548</v>
      </c>
      <c r="F1431" s="71">
        <f t="shared" ca="1" si="45"/>
        <v>3.6081982456028148</v>
      </c>
    </row>
    <row r="1432" spans="5:6" x14ac:dyDescent="0.25">
      <c r="E1432" s="71">
        <f t="shared" ca="1" si="44"/>
        <v>0.11259829056439163</v>
      </c>
      <c r="F1432" s="71">
        <f t="shared" ca="1" si="45"/>
        <v>3.2580789783667301</v>
      </c>
    </row>
    <row r="1433" spans="5:6" x14ac:dyDescent="0.25">
      <c r="E1433" s="71">
        <f t="shared" ca="1" si="44"/>
        <v>0.92126004140370221</v>
      </c>
      <c r="F1433" s="71">
        <f t="shared" ca="1" si="45"/>
        <v>522.3724106217818</v>
      </c>
    </row>
    <row r="1434" spans="5:6" x14ac:dyDescent="0.25">
      <c r="E1434" s="71">
        <f t="shared" ca="1" si="44"/>
        <v>0.1210632096989116</v>
      </c>
      <c r="F1434" s="71">
        <f t="shared" ca="1" si="45"/>
        <v>3.2764215682849578</v>
      </c>
    </row>
    <row r="1435" spans="5:6" x14ac:dyDescent="0.25">
      <c r="E1435" s="71">
        <f t="shared" ca="1" si="44"/>
        <v>0.82827921256823289</v>
      </c>
      <c r="F1435" s="71">
        <f t="shared" ca="1" si="45"/>
        <v>246.97569052485866</v>
      </c>
    </row>
    <row r="1436" spans="5:6" x14ac:dyDescent="0.25">
      <c r="E1436" s="71">
        <f t="shared" ca="1" si="44"/>
        <v>0.74438373776960631</v>
      </c>
      <c r="F1436" s="71">
        <f t="shared" ca="1" si="45"/>
        <v>130.09909869720587</v>
      </c>
    </row>
    <row r="1437" spans="5:6" x14ac:dyDescent="0.25">
      <c r="E1437" s="71">
        <f t="shared" ca="1" si="44"/>
        <v>0.46372316849339112</v>
      </c>
      <c r="F1437" s="71">
        <f t="shared" ca="1" si="45"/>
        <v>9.3670576146709656</v>
      </c>
    </row>
    <row r="1438" spans="5:6" x14ac:dyDescent="0.25">
      <c r="E1438" s="71">
        <f t="shared" ca="1" si="44"/>
        <v>0.41200627013168833</v>
      </c>
      <c r="F1438" s="71">
        <f t="shared" ca="1" si="45"/>
        <v>6.459690870160073</v>
      </c>
    </row>
    <row r="1439" spans="5:6" x14ac:dyDescent="0.25">
      <c r="E1439" s="71">
        <f t="shared" ca="1" si="44"/>
        <v>0.4219562534753325</v>
      </c>
      <c r="F1439" s="71">
        <f t="shared" ca="1" si="45"/>
        <v>6.8732153080992884</v>
      </c>
    </row>
    <row r="1440" spans="5:6" x14ac:dyDescent="0.25">
      <c r="E1440" s="71">
        <f t="shared" ca="1" si="44"/>
        <v>0.78730770376067638</v>
      </c>
      <c r="F1440" s="71">
        <f t="shared" ca="1" si="45"/>
        <v>181.28694913369134</v>
      </c>
    </row>
    <row r="1441" spans="5:6" x14ac:dyDescent="0.25">
      <c r="E1441" s="71">
        <f t="shared" ca="1" si="44"/>
        <v>0.32566674552222286</v>
      </c>
      <c r="F1441" s="71">
        <f t="shared" ca="1" si="45"/>
        <v>4.436381575797772</v>
      </c>
    </row>
    <row r="1442" spans="5:6" x14ac:dyDescent="0.25">
      <c r="E1442" s="71">
        <f t="shared" ca="1" si="44"/>
        <v>0.73025259698102496</v>
      </c>
      <c r="F1442" s="71">
        <f t="shared" ca="1" si="45"/>
        <v>116.23611033260161</v>
      </c>
    </row>
    <row r="1443" spans="5:6" x14ac:dyDescent="0.25">
      <c r="E1443" s="71">
        <f t="shared" ca="1" si="44"/>
        <v>0.95320446895148514</v>
      </c>
      <c r="F1443" s="71">
        <f t="shared" ca="1" si="45"/>
        <v>725.7356346078343</v>
      </c>
    </row>
    <row r="1444" spans="5:6" x14ac:dyDescent="0.25">
      <c r="E1444" s="71">
        <f t="shared" ca="1" si="44"/>
        <v>0.62884286719563642</v>
      </c>
      <c r="F1444" s="71">
        <f t="shared" ca="1" si="45"/>
        <v>47.793271926189306</v>
      </c>
    </row>
    <row r="1445" spans="5:6" x14ac:dyDescent="0.25">
      <c r="E1445" s="71">
        <f t="shared" ca="1" si="44"/>
        <v>0.55901811328234141</v>
      </c>
      <c r="F1445" s="71">
        <f t="shared" ca="1" si="45"/>
        <v>23.674786695977861</v>
      </c>
    </row>
    <row r="1446" spans="5:6" x14ac:dyDescent="0.25">
      <c r="E1446" s="71">
        <f t="shared" ca="1" si="44"/>
        <v>0.95550334027758843</v>
      </c>
      <c r="F1446" s="71">
        <f t="shared" ca="1" si="45"/>
        <v>745.98775975026547</v>
      </c>
    </row>
    <row r="1447" spans="5:6" x14ac:dyDescent="0.25">
      <c r="E1447" s="71">
        <f t="shared" ca="1" si="44"/>
        <v>0.41068218005968116</v>
      </c>
      <c r="F1447" s="71">
        <f t="shared" ca="1" si="45"/>
        <v>6.4087077461010296</v>
      </c>
    </row>
    <row r="1448" spans="5:6" x14ac:dyDescent="0.25">
      <c r="E1448" s="71">
        <f t="shared" ca="1" si="44"/>
        <v>0.69359432576083435</v>
      </c>
      <c r="F1448" s="71">
        <f t="shared" ca="1" si="45"/>
        <v>85.817858561650738</v>
      </c>
    </row>
    <row r="1449" spans="5:6" x14ac:dyDescent="0.25">
      <c r="E1449" s="71">
        <f t="shared" ca="1" si="44"/>
        <v>0.19990116109120348</v>
      </c>
      <c r="F1449" s="71">
        <f t="shared" ca="1" si="45"/>
        <v>3.5083319127094814</v>
      </c>
    </row>
    <row r="1450" spans="5:6" x14ac:dyDescent="0.25">
      <c r="E1450" s="71">
        <f t="shared" ca="1" si="44"/>
        <v>0.10835058356446359</v>
      </c>
      <c r="F1450" s="71">
        <f t="shared" ca="1" si="45"/>
        <v>3.2492076984222407</v>
      </c>
    </row>
    <row r="1451" spans="5:6" x14ac:dyDescent="0.25">
      <c r="E1451" s="71">
        <f t="shared" ca="1" si="44"/>
        <v>0.41773948149097528</v>
      </c>
      <c r="F1451" s="71">
        <f t="shared" ca="1" si="45"/>
        <v>6.6911893060791243</v>
      </c>
    </row>
    <row r="1452" spans="5:6" x14ac:dyDescent="0.25">
      <c r="E1452" s="71">
        <f t="shared" ca="1" si="44"/>
        <v>0.54130440343883734</v>
      </c>
      <c r="F1452" s="71">
        <f t="shared" ca="1" si="45"/>
        <v>19.702274827313953</v>
      </c>
    </row>
    <row r="1453" spans="5:6" x14ac:dyDescent="0.25">
      <c r="E1453" s="71">
        <f t="shared" ca="1" si="44"/>
        <v>2.8180731868427955E-2</v>
      </c>
      <c r="F1453" s="71">
        <f t="shared" ca="1" si="45"/>
        <v>3.1075005071697617</v>
      </c>
    </row>
    <row r="1454" spans="5:6" x14ac:dyDescent="0.25">
      <c r="E1454" s="71">
        <f t="shared" ca="1" si="44"/>
        <v>0.72117042528501019</v>
      </c>
      <c r="F1454" s="71">
        <f t="shared" ca="1" si="45"/>
        <v>107.99090858188872</v>
      </c>
    </row>
    <row r="1455" spans="5:6" x14ac:dyDescent="0.25">
      <c r="E1455" s="71">
        <f t="shared" ca="1" si="44"/>
        <v>0.3817908050034835</v>
      </c>
      <c r="F1455" s="71">
        <f t="shared" ca="1" si="45"/>
        <v>5.4922073013624733</v>
      </c>
    </row>
    <row r="1456" spans="5:6" x14ac:dyDescent="0.25">
      <c r="E1456" s="71">
        <f t="shared" ca="1" si="44"/>
        <v>0.85291751588562326</v>
      </c>
      <c r="F1456" s="71">
        <f t="shared" ca="1" si="45"/>
        <v>297.77599580499788</v>
      </c>
    </row>
    <row r="1457" spans="5:6" x14ac:dyDescent="0.25">
      <c r="E1457" s="71">
        <f t="shared" ca="1" si="44"/>
        <v>0.34965165730193903</v>
      </c>
      <c r="F1457" s="71">
        <f t="shared" ca="1" si="45"/>
        <v>4.8018821502503295</v>
      </c>
    </row>
    <row r="1458" spans="5:6" x14ac:dyDescent="0.25">
      <c r="E1458" s="71">
        <f t="shared" ca="1" si="44"/>
        <v>0.31925375888736141</v>
      </c>
      <c r="F1458" s="71">
        <f t="shared" ca="1" si="45"/>
        <v>4.3546425773904787</v>
      </c>
    </row>
    <row r="1459" spans="5:6" x14ac:dyDescent="0.25">
      <c r="E1459" s="71">
        <f t="shared" ca="1" si="44"/>
        <v>0.77653743867724578</v>
      </c>
      <c r="F1459" s="71">
        <f t="shared" ca="1" si="45"/>
        <v>166.99980971436904</v>
      </c>
    </row>
    <row r="1460" spans="5:6" x14ac:dyDescent="0.25">
      <c r="E1460" s="71">
        <f t="shared" ca="1" si="44"/>
        <v>0.71809582829271901</v>
      </c>
      <c r="F1460" s="71">
        <f t="shared" ca="1" si="45"/>
        <v>105.31084326462572</v>
      </c>
    </row>
    <row r="1461" spans="5:6" x14ac:dyDescent="0.25">
      <c r="E1461" s="71">
        <f t="shared" ca="1" si="44"/>
        <v>0.49088790523176062</v>
      </c>
      <c r="F1461" s="71">
        <f t="shared" ca="1" si="45"/>
        <v>11.921231309903497</v>
      </c>
    </row>
    <row r="1462" spans="5:6" x14ac:dyDescent="0.25">
      <c r="E1462" s="71">
        <f t="shared" ca="1" si="44"/>
        <v>0.61346983884628226</v>
      </c>
      <c r="F1462" s="71">
        <f t="shared" ca="1" si="45"/>
        <v>41.170064253756941</v>
      </c>
    </row>
    <row r="1463" spans="5:6" x14ac:dyDescent="0.25">
      <c r="E1463" s="71">
        <f t="shared" ca="1" si="44"/>
        <v>3.1125820120766923E-2</v>
      </c>
      <c r="F1463" s="71">
        <f t="shared" ca="1" si="45"/>
        <v>3.1124888767333974</v>
      </c>
    </row>
    <row r="1464" spans="5:6" x14ac:dyDescent="0.25">
      <c r="E1464" s="71">
        <f t="shared" ca="1" si="44"/>
        <v>0.7641028162563448</v>
      </c>
      <c r="F1464" s="71">
        <f t="shared" ca="1" si="45"/>
        <v>151.77039467246593</v>
      </c>
    </row>
    <row r="1465" spans="5:6" x14ac:dyDescent="0.25">
      <c r="E1465" s="71">
        <f t="shared" ca="1" si="44"/>
        <v>0.71012374304482839</v>
      </c>
      <c r="F1465" s="71">
        <f t="shared" ca="1" si="45"/>
        <v>98.612844450723941</v>
      </c>
    </row>
    <row r="1466" spans="5:6" x14ac:dyDescent="0.25">
      <c r="E1466" s="71">
        <f t="shared" ca="1" si="44"/>
        <v>0.59234495437405188</v>
      </c>
      <c r="F1466" s="71">
        <f t="shared" ca="1" si="45"/>
        <v>33.344566292519218</v>
      </c>
    </row>
    <row r="1467" spans="5:6" x14ac:dyDescent="0.25">
      <c r="E1467" s="71">
        <f t="shared" ca="1" si="44"/>
        <v>4.4968143464973687E-2</v>
      </c>
      <c r="F1467" s="71">
        <f t="shared" ca="1" si="45"/>
        <v>3.1353650740610792</v>
      </c>
    </row>
    <row r="1468" spans="5:6" x14ac:dyDescent="0.25">
      <c r="E1468" s="71">
        <f t="shared" ca="1" si="44"/>
        <v>0.68655679269107672</v>
      </c>
      <c r="F1468" s="71">
        <f t="shared" ca="1" si="45"/>
        <v>80.791187473718381</v>
      </c>
    </row>
    <row r="1469" spans="5:6" x14ac:dyDescent="0.25">
      <c r="E1469" s="71">
        <f t="shared" ca="1" si="44"/>
        <v>0.36867909965363943</v>
      </c>
      <c r="F1469" s="71">
        <f t="shared" ca="1" si="45"/>
        <v>5.1768122802507319</v>
      </c>
    </row>
    <row r="1470" spans="5:6" x14ac:dyDescent="0.25">
      <c r="E1470" s="71">
        <f t="shared" ca="1" si="44"/>
        <v>0.31989747413737435</v>
      </c>
      <c r="F1470" s="71">
        <f t="shared" ca="1" si="45"/>
        <v>4.3625829455121572</v>
      </c>
    </row>
    <row r="1471" spans="5:6" x14ac:dyDescent="0.25">
      <c r="E1471" s="71">
        <f t="shared" ca="1" si="44"/>
        <v>1.4073679916047244E-2</v>
      </c>
      <c r="F1471" s="71">
        <f t="shared" ca="1" si="45"/>
        <v>3.0816544426908723</v>
      </c>
    </row>
    <row r="1472" spans="5:6" x14ac:dyDescent="0.25">
      <c r="E1472" s="71">
        <f t="shared" ca="1" si="44"/>
        <v>0.73696937653019445</v>
      </c>
      <c r="F1472" s="71">
        <f t="shared" ca="1" si="45"/>
        <v>122.66282732977676</v>
      </c>
    </row>
    <row r="1473" spans="5:6" x14ac:dyDescent="0.25">
      <c r="E1473" s="71">
        <f t="shared" ca="1" si="44"/>
        <v>0.80169936716724921</v>
      </c>
      <c r="F1473" s="71">
        <f t="shared" ca="1" si="45"/>
        <v>202.14957924634348</v>
      </c>
    </row>
    <row r="1474" spans="5:6" x14ac:dyDescent="0.25">
      <c r="E1474" s="71">
        <f t="shared" ca="1" si="44"/>
        <v>8.7865979219552637E-2</v>
      </c>
      <c r="F1474" s="71">
        <f t="shared" ca="1" si="45"/>
        <v>3.2091484767002076</v>
      </c>
    </row>
    <row r="1475" spans="5:6" x14ac:dyDescent="0.25">
      <c r="E1475" s="71">
        <f t="shared" ca="1" si="44"/>
        <v>0.13007094187351387</v>
      </c>
      <c r="F1475" s="71">
        <f t="shared" ca="1" si="45"/>
        <v>3.2969972607167257</v>
      </c>
    </row>
    <row r="1476" spans="5:6" x14ac:dyDescent="0.25">
      <c r="E1476" s="71">
        <f t="shared" ref="E1476:E1539" ca="1" si="46">RAND()</f>
        <v>0.81507532278398942</v>
      </c>
      <c r="F1476" s="71">
        <f t="shared" ref="F1476:F1539" ca="1" si="47">$C$3+$C$4*((($C$5*_xlfn.NORM.S.INV(E1476)+SQRT(($C$5*_xlfn.NORM.S.INV(E1476))^2+4))/(2))^2)</f>
        <v>223.58931235997491</v>
      </c>
    </row>
    <row r="1477" spans="5:6" x14ac:dyDescent="0.25">
      <c r="E1477" s="71">
        <f t="shared" ca="1" si="46"/>
        <v>0.37783267757367778</v>
      </c>
      <c r="F1477" s="71">
        <f t="shared" ca="1" si="47"/>
        <v>5.3913989159824283</v>
      </c>
    </row>
    <row r="1478" spans="5:6" x14ac:dyDescent="0.25">
      <c r="E1478" s="71">
        <f t="shared" ca="1" si="46"/>
        <v>0.81902023428131621</v>
      </c>
      <c r="F1478" s="71">
        <f t="shared" ca="1" si="47"/>
        <v>230.33088306111679</v>
      </c>
    </row>
    <row r="1479" spans="5:6" x14ac:dyDescent="0.25">
      <c r="E1479" s="71">
        <f t="shared" ca="1" si="46"/>
        <v>0.76142011373715635</v>
      </c>
      <c r="F1479" s="71">
        <f t="shared" ca="1" si="47"/>
        <v>148.65034567158324</v>
      </c>
    </row>
    <row r="1480" spans="5:6" x14ac:dyDescent="0.25">
      <c r="E1480" s="71">
        <f t="shared" ca="1" si="46"/>
        <v>0.40165655594810756</v>
      </c>
      <c r="F1480" s="71">
        <f t="shared" ca="1" si="47"/>
        <v>6.0841574685761506</v>
      </c>
    </row>
    <row r="1481" spans="5:6" x14ac:dyDescent="0.25">
      <c r="E1481" s="71">
        <f t="shared" ca="1" si="46"/>
        <v>0.49132154212506329</v>
      </c>
      <c r="F1481" s="71">
        <f t="shared" ca="1" si="47"/>
        <v>11.969785216930537</v>
      </c>
    </row>
    <row r="1482" spans="5:6" x14ac:dyDescent="0.25">
      <c r="E1482" s="71">
        <f t="shared" ca="1" si="46"/>
        <v>0.73466992443338719</v>
      </c>
      <c r="F1482" s="71">
        <f t="shared" ca="1" si="47"/>
        <v>120.43024253617972</v>
      </c>
    </row>
    <row r="1483" spans="5:6" x14ac:dyDescent="0.25">
      <c r="E1483" s="71">
        <f t="shared" ca="1" si="46"/>
        <v>0.12434484086717379</v>
      </c>
      <c r="F1483" s="71">
        <f t="shared" ca="1" si="47"/>
        <v>3.2837856616886993</v>
      </c>
    </row>
    <row r="1484" spans="5:6" x14ac:dyDescent="0.25">
      <c r="E1484" s="71">
        <f t="shared" ca="1" si="46"/>
        <v>0.32628985511995379</v>
      </c>
      <c r="F1484" s="71">
        <f t="shared" ca="1" si="47"/>
        <v>4.4446449944413606</v>
      </c>
    </row>
    <row r="1485" spans="5:6" x14ac:dyDescent="0.25">
      <c r="E1485" s="71">
        <f t="shared" ca="1" si="46"/>
        <v>0.52154508632738805</v>
      </c>
      <c r="F1485" s="71">
        <f t="shared" ca="1" si="47"/>
        <v>16.091055345734976</v>
      </c>
    </row>
    <row r="1486" spans="5:6" x14ac:dyDescent="0.25">
      <c r="E1486" s="71">
        <f t="shared" ca="1" si="46"/>
        <v>0.21571786119712288</v>
      </c>
      <c r="F1486" s="71">
        <f t="shared" ca="1" si="47"/>
        <v>3.5741692074148661</v>
      </c>
    </row>
    <row r="1487" spans="5:6" x14ac:dyDescent="0.25">
      <c r="E1487" s="71">
        <f t="shared" ca="1" si="46"/>
        <v>0.70626319890950295</v>
      </c>
      <c r="F1487" s="71">
        <f t="shared" ca="1" si="47"/>
        <v>95.495629340615011</v>
      </c>
    </row>
    <row r="1488" spans="5:6" x14ac:dyDescent="0.25">
      <c r="E1488" s="71">
        <f t="shared" ca="1" si="46"/>
        <v>0.69876594247216384</v>
      </c>
      <c r="F1488" s="71">
        <f t="shared" ca="1" si="47"/>
        <v>89.668538298714481</v>
      </c>
    </row>
    <row r="1489" spans="5:6" x14ac:dyDescent="0.25">
      <c r="E1489" s="71">
        <f t="shared" ca="1" si="46"/>
        <v>0.35257090656464485</v>
      </c>
      <c r="F1489" s="71">
        <f t="shared" ca="1" si="47"/>
        <v>4.8538903053113867</v>
      </c>
    </row>
    <row r="1490" spans="5:6" x14ac:dyDescent="0.25">
      <c r="E1490" s="71">
        <f t="shared" ca="1" si="46"/>
        <v>0.97503447199039706</v>
      </c>
      <c r="F1490" s="71">
        <f t="shared" ca="1" si="47"/>
        <v>983.84118495586495</v>
      </c>
    </row>
    <row r="1491" spans="5:6" x14ac:dyDescent="0.25">
      <c r="E1491" s="71">
        <f t="shared" ca="1" si="46"/>
        <v>0.68915136436445867</v>
      </c>
      <c r="F1491" s="71">
        <f t="shared" ca="1" si="47"/>
        <v>82.616289481419386</v>
      </c>
    </row>
    <row r="1492" spans="5:6" x14ac:dyDescent="0.25">
      <c r="E1492" s="71">
        <f t="shared" ca="1" si="46"/>
        <v>0.3707779563586876</v>
      </c>
      <c r="F1492" s="71">
        <f t="shared" ca="1" si="47"/>
        <v>5.223847638634334</v>
      </c>
    </row>
    <row r="1493" spans="5:6" x14ac:dyDescent="0.25">
      <c r="E1493" s="71">
        <f t="shared" ca="1" si="46"/>
        <v>0.40310397234584527</v>
      </c>
      <c r="F1493" s="71">
        <f t="shared" ca="1" si="47"/>
        <v>6.13362043218015</v>
      </c>
    </row>
    <row r="1494" spans="5:6" x14ac:dyDescent="0.25">
      <c r="E1494" s="71">
        <f t="shared" ca="1" si="46"/>
        <v>0.41634756272773221</v>
      </c>
      <c r="F1494" s="71">
        <f t="shared" ca="1" si="47"/>
        <v>6.633337128631287</v>
      </c>
    </row>
    <row r="1495" spans="5:6" x14ac:dyDescent="0.25">
      <c r="E1495" s="71">
        <f t="shared" ca="1" si="46"/>
        <v>0.28009547301917592</v>
      </c>
      <c r="F1495" s="71">
        <f t="shared" ca="1" si="47"/>
        <v>3.9626419082944437</v>
      </c>
    </row>
    <row r="1496" spans="5:6" x14ac:dyDescent="0.25">
      <c r="E1496" s="71">
        <f t="shared" ca="1" si="46"/>
        <v>0.51965299435480583</v>
      </c>
      <c r="F1496" s="71">
        <f t="shared" ca="1" si="47"/>
        <v>15.78636487965546</v>
      </c>
    </row>
    <row r="1497" spans="5:6" x14ac:dyDescent="0.25">
      <c r="E1497" s="71">
        <f t="shared" ca="1" si="46"/>
        <v>0.72370002080864559</v>
      </c>
      <c r="F1497" s="71">
        <f t="shared" ca="1" si="47"/>
        <v>110.23748819222698</v>
      </c>
    </row>
    <row r="1498" spans="5:6" x14ac:dyDescent="0.25">
      <c r="E1498" s="71">
        <f t="shared" ca="1" si="46"/>
        <v>0.56440745319886887</v>
      </c>
      <c r="F1498" s="71">
        <f t="shared" ca="1" si="47"/>
        <v>25.035242717814082</v>
      </c>
    </row>
    <row r="1499" spans="5:6" x14ac:dyDescent="0.25">
      <c r="E1499" s="71">
        <f t="shared" ca="1" si="46"/>
        <v>0.923230339793359</v>
      </c>
      <c r="F1499" s="71">
        <f t="shared" ca="1" si="47"/>
        <v>531.99366236723586</v>
      </c>
    </row>
    <row r="1500" spans="5:6" x14ac:dyDescent="0.25">
      <c r="E1500" s="71">
        <f t="shared" ca="1" si="46"/>
        <v>0.6093197261249389</v>
      </c>
      <c r="F1500" s="71">
        <f t="shared" ca="1" si="47"/>
        <v>39.519764007210014</v>
      </c>
    </row>
    <row r="1501" spans="5:6" x14ac:dyDescent="0.25">
      <c r="E1501" s="71">
        <f t="shared" ca="1" si="46"/>
        <v>1.7155076800642544E-2</v>
      </c>
      <c r="F1501" s="71">
        <f t="shared" ca="1" si="47"/>
        <v>3.0877418052825112</v>
      </c>
    </row>
    <row r="1502" spans="5:6" x14ac:dyDescent="0.25">
      <c r="E1502" s="71">
        <f t="shared" ca="1" si="46"/>
        <v>0.67578381062987802</v>
      </c>
      <c r="F1502" s="71">
        <f t="shared" ca="1" si="47"/>
        <v>73.55318693473572</v>
      </c>
    </row>
    <row r="1503" spans="5:6" x14ac:dyDescent="0.25">
      <c r="E1503" s="71">
        <f t="shared" ca="1" si="46"/>
        <v>0.56222779457682093</v>
      </c>
      <c r="F1503" s="71">
        <f t="shared" ca="1" si="47"/>
        <v>24.476112882746325</v>
      </c>
    </row>
    <row r="1504" spans="5:6" x14ac:dyDescent="0.25">
      <c r="E1504" s="71">
        <f t="shared" ca="1" si="46"/>
        <v>0.60660942254553163</v>
      </c>
      <c r="F1504" s="71">
        <f t="shared" ca="1" si="47"/>
        <v>38.47250388760456</v>
      </c>
    </row>
    <row r="1505" spans="5:6" x14ac:dyDescent="0.25">
      <c r="E1505" s="71">
        <f t="shared" ca="1" si="46"/>
        <v>0.2426748349148804</v>
      </c>
      <c r="F1505" s="71">
        <f t="shared" ca="1" si="47"/>
        <v>3.7092423213008221</v>
      </c>
    </row>
    <row r="1506" spans="5:6" x14ac:dyDescent="0.25">
      <c r="E1506" s="71">
        <f t="shared" ca="1" si="46"/>
        <v>0.99942525314678898</v>
      </c>
      <c r="F1506" s="71">
        <f t="shared" ca="1" si="47"/>
        <v>2665.4156230483845</v>
      </c>
    </row>
    <row r="1507" spans="5:6" x14ac:dyDescent="0.25">
      <c r="E1507" s="71">
        <f t="shared" ca="1" si="46"/>
        <v>2.0299868684567346E-2</v>
      </c>
      <c r="F1507" s="71">
        <f t="shared" ca="1" si="47"/>
        <v>3.0936270588478028</v>
      </c>
    </row>
    <row r="1508" spans="5:6" x14ac:dyDescent="0.25">
      <c r="E1508" s="71">
        <f t="shared" ca="1" si="46"/>
        <v>0.69003371058980123</v>
      </c>
      <c r="F1508" s="71">
        <f t="shared" ca="1" si="47"/>
        <v>83.244391646355496</v>
      </c>
    </row>
    <row r="1509" spans="5:6" x14ac:dyDescent="0.25">
      <c r="E1509" s="71">
        <f t="shared" ca="1" si="46"/>
        <v>0.36977454158099865</v>
      </c>
      <c r="F1509" s="71">
        <f t="shared" ca="1" si="47"/>
        <v>5.2012063979308785</v>
      </c>
    </row>
    <row r="1510" spans="5:6" x14ac:dyDescent="0.25">
      <c r="E1510" s="71">
        <f t="shared" ca="1" si="46"/>
        <v>0.55925468217292562</v>
      </c>
      <c r="F1510" s="71">
        <f t="shared" ca="1" si="47"/>
        <v>23.732961944101561</v>
      </c>
    </row>
    <row r="1511" spans="5:6" x14ac:dyDescent="0.25">
      <c r="E1511" s="71">
        <f t="shared" ca="1" si="46"/>
        <v>0.60398310483468187</v>
      </c>
      <c r="F1511" s="71">
        <f t="shared" ca="1" si="47"/>
        <v>37.480335983513719</v>
      </c>
    </row>
    <row r="1512" spans="5:6" x14ac:dyDescent="0.25">
      <c r="E1512" s="71">
        <f t="shared" ca="1" si="46"/>
        <v>0.35560844677020942</v>
      </c>
      <c r="F1512" s="71">
        <f t="shared" ca="1" si="47"/>
        <v>4.909995868013632</v>
      </c>
    </row>
    <row r="1513" spans="5:6" x14ac:dyDescent="0.25">
      <c r="E1513" s="71">
        <f t="shared" ca="1" si="46"/>
        <v>0.48197957589194285</v>
      </c>
      <c r="F1513" s="71">
        <f t="shared" ca="1" si="47"/>
        <v>10.981556859272139</v>
      </c>
    </row>
    <row r="1514" spans="5:6" x14ac:dyDescent="0.25">
      <c r="E1514" s="71">
        <f t="shared" ca="1" si="46"/>
        <v>0.30884084034088721</v>
      </c>
      <c r="F1514" s="71">
        <f t="shared" ca="1" si="47"/>
        <v>4.2337900244156303</v>
      </c>
    </row>
    <row r="1515" spans="5:6" x14ac:dyDescent="0.25">
      <c r="E1515" s="71">
        <f t="shared" ca="1" si="46"/>
        <v>0.78559603862122829</v>
      </c>
      <c r="F1515" s="71">
        <f t="shared" ca="1" si="47"/>
        <v>178.94413082833677</v>
      </c>
    </row>
    <row r="1516" spans="5:6" x14ac:dyDescent="0.25">
      <c r="E1516" s="71">
        <f t="shared" ca="1" si="46"/>
        <v>0.52141747234238867</v>
      </c>
      <c r="F1516" s="71">
        <f t="shared" ca="1" si="47"/>
        <v>16.070291156378552</v>
      </c>
    </row>
    <row r="1517" spans="5:6" x14ac:dyDescent="0.25">
      <c r="E1517" s="71">
        <f t="shared" ca="1" si="46"/>
        <v>0.21382236673336663</v>
      </c>
      <c r="F1517" s="71">
        <f t="shared" ca="1" si="47"/>
        <v>3.5658123761162841</v>
      </c>
    </row>
    <row r="1518" spans="5:6" x14ac:dyDescent="0.25">
      <c r="E1518" s="71">
        <f t="shared" ca="1" si="46"/>
        <v>0.90527928952573145</v>
      </c>
      <c r="F1518" s="71">
        <f t="shared" ca="1" si="47"/>
        <v>453.26698436715463</v>
      </c>
    </row>
    <row r="1519" spans="5:6" x14ac:dyDescent="0.25">
      <c r="E1519" s="71">
        <f t="shared" ca="1" si="46"/>
        <v>0.97801255378375374</v>
      </c>
      <c r="F1519" s="71">
        <f t="shared" ca="1" si="47"/>
        <v>1037.2847081120758</v>
      </c>
    </row>
    <row r="1520" spans="5:6" x14ac:dyDescent="0.25">
      <c r="E1520" s="71">
        <f t="shared" ca="1" si="46"/>
        <v>0.14451818335073319</v>
      </c>
      <c r="F1520" s="71">
        <f t="shared" ca="1" si="47"/>
        <v>3.3325644934854779</v>
      </c>
    </row>
    <row r="1521" spans="5:6" x14ac:dyDescent="0.25">
      <c r="E1521" s="71">
        <f t="shared" ca="1" si="46"/>
        <v>0.9967005425739851</v>
      </c>
      <c r="F1521" s="71">
        <f t="shared" ca="1" si="47"/>
        <v>1867.7011697559365</v>
      </c>
    </row>
    <row r="1522" spans="5:6" x14ac:dyDescent="0.25">
      <c r="E1522" s="71">
        <f t="shared" ca="1" si="46"/>
        <v>0.60717438023218084</v>
      </c>
      <c r="F1522" s="71">
        <f t="shared" ca="1" si="47"/>
        <v>38.688835362013926</v>
      </c>
    </row>
    <row r="1523" spans="5:6" x14ac:dyDescent="0.25">
      <c r="E1523" s="71">
        <f t="shared" ca="1" si="46"/>
        <v>0.89247284904354385</v>
      </c>
      <c r="F1523" s="71">
        <f t="shared" ca="1" si="47"/>
        <v>407.02024785620426</v>
      </c>
    </row>
    <row r="1524" spans="5:6" x14ac:dyDescent="0.25">
      <c r="E1524" s="71">
        <f t="shared" ca="1" si="46"/>
        <v>0.91218603830970701</v>
      </c>
      <c r="F1524" s="71">
        <f t="shared" ca="1" si="47"/>
        <v>481.35017156683375</v>
      </c>
    </row>
    <row r="1525" spans="5:6" x14ac:dyDescent="0.25">
      <c r="E1525" s="71">
        <f t="shared" ca="1" si="46"/>
        <v>0.9347409015150574</v>
      </c>
      <c r="F1525" s="71">
        <f t="shared" ca="1" si="47"/>
        <v>594.41347076089869</v>
      </c>
    </row>
    <row r="1526" spans="5:6" x14ac:dyDescent="0.25">
      <c r="E1526" s="71">
        <f t="shared" ca="1" si="46"/>
        <v>0.15670865773172316</v>
      </c>
      <c r="F1526" s="71">
        <f t="shared" ca="1" si="47"/>
        <v>3.3653773881537004</v>
      </c>
    </row>
    <row r="1527" spans="5:6" x14ac:dyDescent="0.25">
      <c r="E1527" s="71">
        <f t="shared" ca="1" si="46"/>
        <v>0.561458286877903</v>
      </c>
      <c r="F1527" s="71">
        <f t="shared" ca="1" si="47"/>
        <v>24.281621406425121</v>
      </c>
    </row>
    <row r="1528" spans="5:6" x14ac:dyDescent="0.25">
      <c r="E1528" s="71">
        <f t="shared" ca="1" si="46"/>
        <v>0.67424021822745317</v>
      </c>
      <c r="F1528" s="71">
        <f t="shared" ca="1" si="47"/>
        <v>72.559814225727081</v>
      </c>
    </row>
    <row r="1529" spans="5:6" x14ac:dyDescent="0.25">
      <c r="E1529" s="71">
        <f t="shared" ca="1" si="46"/>
        <v>0.27380061445270754</v>
      </c>
      <c r="F1529" s="71">
        <f t="shared" ca="1" si="47"/>
        <v>3.9132859850427675</v>
      </c>
    </row>
    <row r="1530" spans="5:6" x14ac:dyDescent="0.25">
      <c r="E1530" s="71">
        <f t="shared" ca="1" si="46"/>
        <v>3.4783844163632893E-2</v>
      </c>
      <c r="F1530" s="71">
        <f t="shared" ca="1" si="47"/>
        <v>3.1185987491497369</v>
      </c>
    </row>
    <row r="1531" spans="5:6" x14ac:dyDescent="0.25">
      <c r="E1531" s="71">
        <f t="shared" ca="1" si="46"/>
        <v>0.69602290330411054</v>
      </c>
      <c r="F1531" s="71">
        <f t="shared" ca="1" si="47"/>
        <v>87.609293364089723</v>
      </c>
    </row>
    <row r="1532" spans="5:6" x14ac:dyDescent="0.25">
      <c r="E1532" s="71">
        <f t="shared" ca="1" si="46"/>
        <v>0.21998480246115037</v>
      </c>
      <c r="F1532" s="71">
        <f t="shared" ca="1" si="47"/>
        <v>3.5934826388432035</v>
      </c>
    </row>
    <row r="1533" spans="5:6" x14ac:dyDescent="0.25">
      <c r="E1533" s="71">
        <f t="shared" ca="1" si="46"/>
        <v>6.3535596317550014E-2</v>
      </c>
      <c r="F1533" s="71">
        <f t="shared" ca="1" si="47"/>
        <v>3.1661640222290335</v>
      </c>
    </row>
    <row r="1534" spans="5:6" x14ac:dyDescent="0.25">
      <c r="E1534" s="71">
        <f t="shared" ca="1" si="46"/>
        <v>0.38330879722946753</v>
      </c>
      <c r="F1534" s="71">
        <f t="shared" ca="1" si="47"/>
        <v>5.532246471234032</v>
      </c>
    </row>
    <row r="1535" spans="5:6" x14ac:dyDescent="0.25">
      <c r="E1535" s="71">
        <f t="shared" ca="1" si="46"/>
        <v>0.65993246159664321</v>
      </c>
      <c r="F1535" s="71">
        <f t="shared" ca="1" si="47"/>
        <v>63.850071244036769</v>
      </c>
    </row>
    <row r="1536" spans="5:6" x14ac:dyDescent="0.25">
      <c r="E1536" s="71">
        <f t="shared" ca="1" si="46"/>
        <v>0.23658082305878136</v>
      </c>
      <c r="F1536" s="71">
        <f t="shared" ca="1" si="47"/>
        <v>3.6758130424098505</v>
      </c>
    </row>
    <row r="1537" spans="5:6" x14ac:dyDescent="0.25">
      <c r="E1537" s="71">
        <f t="shared" ca="1" si="46"/>
        <v>0.9550180325926737</v>
      </c>
      <c r="F1537" s="71">
        <f t="shared" ca="1" si="47"/>
        <v>741.6192657098826</v>
      </c>
    </row>
    <row r="1538" spans="5:6" x14ac:dyDescent="0.25">
      <c r="E1538" s="71">
        <f t="shared" ca="1" si="46"/>
        <v>0.30621401686955951</v>
      </c>
      <c r="F1538" s="71">
        <f t="shared" ca="1" si="47"/>
        <v>4.2054269147822652</v>
      </c>
    </row>
    <row r="1539" spans="5:6" x14ac:dyDescent="0.25">
      <c r="E1539" s="71">
        <f t="shared" ca="1" si="46"/>
        <v>0.91514192562877794</v>
      </c>
      <c r="F1539" s="71">
        <f t="shared" ca="1" si="47"/>
        <v>494.15859421108922</v>
      </c>
    </row>
    <row r="1540" spans="5:6" x14ac:dyDescent="0.25">
      <c r="E1540" s="71">
        <f t="shared" ref="E1540:E1603" ca="1" si="48">RAND()</f>
        <v>0.54038657363881126</v>
      </c>
      <c r="F1540" s="71">
        <f t="shared" ref="F1540:F1603" ca="1" si="49">$C$3+$C$4*((($C$5*_xlfn.NORM.S.INV(E1540)+SQRT(($C$5*_xlfn.NORM.S.INV(E1540))^2+4))/(2))^2)</f>
        <v>19.516227002263847</v>
      </c>
    </row>
    <row r="1541" spans="5:6" x14ac:dyDescent="0.25">
      <c r="E1541" s="71">
        <f t="shared" ca="1" si="48"/>
        <v>0.40163137125469728</v>
      </c>
      <c r="F1541" s="71">
        <f t="shared" ca="1" si="49"/>
        <v>6.0833051865821286</v>
      </c>
    </row>
    <row r="1542" spans="5:6" x14ac:dyDescent="0.25">
      <c r="E1542" s="71">
        <f t="shared" ca="1" si="48"/>
        <v>0.2198276870854543</v>
      </c>
      <c r="F1542" s="71">
        <f t="shared" ca="1" si="49"/>
        <v>3.5927588921376628</v>
      </c>
    </row>
    <row r="1543" spans="5:6" x14ac:dyDescent="0.25">
      <c r="E1543" s="71">
        <f t="shared" ca="1" si="48"/>
        <v>0.21626128587477889</v>
      </c>
      <c r="F1543" s="71">
        <f t="shared" ca="1" si="49"/>
        <v>3.5765899668925116</v>
      </c>
    </row>
    <row r="1544" spans="5:6" x14ac:dyDescent="0.25">
      <c r="E1544" s="71">
        <f t="shared" ca="1" si="48"/>
        <v>0.31190619152763788</v>
      </c>
      <c r="F1544" s="71">
        <f t="shared" ca="1" si="49"/>
        <v>4.2679341705889566</v>
      </c>
    </row>
    <row r="1545" spans="5:6" x14ac:dyDescent="0.25">
      <c r="E1545" s="71">
        <f t="shared" ca="1" si="48"/>
        <v>0.72403047829014944</v>
      </c>
      <c r="F1545" s="71">
        <f t="shared" ca="1" si="49"/>
        <v>110.5337807353979</v>
      </c>
    </row>
    <row r="1546" spans="5:6" x14ac:dyDescent="0.25">
      <c r="E1546" s="71">
        <f t="shared" ca="1" si="48"/>
        <v>5.4926140240221799E-2</v>
      </c>
      <c r="F1546" s="71">
        <f t="shared" ca="1" si="49"/>
        <v>3.1517601462471734</v>
      </c>
    </row>
    <row r="1547" spans="5:6" x14ac:dyDescent="0.25">
      <c r="E1547" s="71">
        <f t="shared" ca="1" si="48"/>
        <v>0.64615373244467422</v>
      </c>
      <c r="F1547" s="71">
        <f t="shared" ca="1" si="49"/>
        <v>56.270970606429117</v>
      </c>
    </row>
    <row r="1548" spans="5:6" x14ac:dyDescent="0.25">
      <c r="E1548" s="71">
        <f t="shared" ca="1" si="48"/>
        <v>0.80611198188657718</v>
      </c>
      <c r="F1548" s="71">
        <f t="shared" ca="1" si="49"/>
        <v>208.99063457260456</v>
      </c>
    </row>
    <row r="1549" spans="5:6" x14ac:dyDescent="0.25">
      <c r="E1549" s="71">
        <f t="shared" ca="1" si="48"/>
        <v>0.63064643000083287</v>
      </c>
      <c r="F1549" s="71">
        <f t="shared" ca="1" si="49"/>
        <v>48.624763231516411</v>
      </c>
    </row>
    <row r="1550" spans="5:6" x14ac:dyDescent="0.25">
      <c r="E1550" s="71">
        <f t="shared" ca="1" si="48"/>
        <v>0.24771964032252169</v>
      </c>
      <c r="F1550" s="71">
        <f t="shared" ca="1" si="49"/>
        <v>3.7383635422937718</v>
      </c>
    </row>
    <row r="1551" spans="5:6" x14ac:dyDescent="0.25">
      <c r="E1551" s="71">
        <f t="shared" ca="1" si="48"/>
        <v>0.941147900486905</v>
      </c>
      <c r="F1551" s="71">
        <f t="shared" ca="1" si="49"/>
        <v>634.74341622691259</v>
      </c>
    </row>
    <row r="1552" spans="5:6" x14ac:dyDescent="0.25">
      <c r="E1552" s="71">
        <f t="shared" ca="1" si="48"/>
        <v>0.49593922445642336</v>
      </c>
      <c r="F1552" s="71">
        <f t="shared" ca="1" si="49"/>
        <v>12.503835287836488</v>
      </c>
    </row>
    <row r="1553" spans="5:6" x14ac:dyDescent="0.25">
      <c r="E1553" s="71">
        <f t="shared" ca="1" si="48"/>
        <v>0.27265508686152096</v>
      </c>
      <c r="F1553" s="71">
        <f t="shared" ca="1" si="49"/>
        <v>3.904634282642375</v>
      </c>
    </row>
    <row r="1554" spans="5:6" x14ac:dyDescent="0.25">
      <c r="E1554" s="71">
        <f t="shared" ca="1" si="48"/>
        <v>0.42816430283884011</v>
      </c>
      <c r="F1554" s="71">
        <f t="shared" ca="1" si="49"/>
        <v>7.1607781840113987</v>
      </c>
    </row>
    <row r="1555" spans="5:6" x14ac:dyDescent="0.25">
      <c r="E1555" s="71">
        <f t="shared" ca="1" si="48"/>
        <v>0.12136671441109914</v>
      </c>
      <c r="F1555" s="71">
        <f t="shared" ca="1" si="49"/>
        <v>3.277096505686218</v>
      </c>
    </row>
    <row r="1556" spans="5:6" x14ac:dyDescent="0.25">
      <c r="E1556" s="71">
        <f t="shared" ca="1" si="48"/>
        <v>0.84075317188977872</v>
      </c>
      <c r="F1556" s="71">
        <f t="shared" ca="1" si="49"/>
        <v>271.40800557245069</v>
      </c>
    </row>
    <row r="1557" spans="5:6" x14ac:dyDescent="0.25">
      <c r="E1557" s="71">
        <f t="shared" ca="1" si="48"/>
        <v>5.4684187938807138E-3</v>
      </c>
      <c r="F1557" s="71">
        <f t="shared" ca="1" si="49"/>
        <v>3.0610192593931047</v>
      </c>
    </row>
    <row r="1558" spans="5:6" x14ac:dyDescent="0.25">
      <c r="E1558" s="71">
        <f t="shared" ca="1" si="48"/>
        <v>7.878775729070564E-2</v>
      </c>
      <c r="F1558" s="71">
        <f t="shared" ca="1" si="49"/>
        <v>3.1926253724527895</v>
      </c>
    </row>
    <row r="1559" spans="5:6" x14ac:dyDescent="0.25">
      <c r="E1559" s="71">
        <f t="shared" ca="1" si="48"/>
        <v>0.26335512850352238</v>
      </c>
      <c r="F1559" s="71">
        <f t="shared" ca="1" si="49"/>
        <v>3.8379021153303299</v>
      </c>
    </row>
    <row r="1560" spans="5:6" x14ac:dyDescent="0.25">
      <c r="E1560" s="71">
        <f t="shared" ca="1" si="48"/>
        <v>0.9838068741854531</v>
      </c>
      <c r="F1560" s="71">
        <f t="shared" ca="1" si="49"/>
        <v>1167.3974672740544</v>
      </c>
    </row>
    <row r="1561" spans="5:6" x14ac:dyDescent="0.25">
      <c r="E1561" s="71">
        <f t="shared" ca="1" si="48"/>
        <v>0.5564844530826728</v>
      </c>
      <c r="F1561" s="71">
        <f t="shared" ca="1" si="49"/>
        <v>23.060469264375914</v>
      </c>
    </row>
    <row r="1562" spans="5:6" x14ac:dyDescent="0.25">
      <c r="E1562" s="71">
        <f t="shared" ca="1" si="48"/>
        <v>0.95561171091266861</v>
      </c>
      <c r="F1562" s="71">
        <f t="shared" ca="1" si="49"/>
        <v>746.97031292017857</v>
      </c>
    </row>
    <row r="1563" spans="5:6" x14ac:dyDescent="0.25">
      <c r="E1563" s="71">
        <f t="shared" ca="1" si="48"/>
        <v>8.1349594950396842E-2</v>
      </c>
      <c r="F1563" s="71">
        <f t="shared" ca="1" si="49"/>
        <v>3.1972222213454731</v>
      </c>
    </row>
    <row r="1564" spans="5:6" x14ac:dyDescent="0.25">
      <c r="E1564" s="71">
        <f t="shared" ca="1" si="48"/>
        <v>0.56401138011206586</v>
      </c>
      <c r="F1564" s="71">
        <f t="shared" ca="1" si="49"/>
        <v>24.932732781362219</v>
      </c>
    </row>
    <row r="1565" spans="5:6" x14ac:dyDescent="0.25">
      <c r="E1565" s="71">
        <f t="shared" ca="1" si="48"/>
        <v>0.58330242095133289</v>
      </c>
      <c r="F1565" s="71">
        <f t="shared" ca="1" si="49"/>
        <v>30.413910696256266</v>
      </c>
    </row>
    <row r="1566" spans="5:6" x14ac:dyDescent="0.25">
      <c r="E1566" s="71">
        <f t="shared" ca="1" si="48"/>
        <v>0.34682427008679284</v>
      </c>
      <c r="F1566" s="71">
        <f t="shared" ca="1" si="49"/>
        <v>4.7532243217567514</v>
      </c>
    </row>
    <row r="1567" spans="5:6" x14ac:dyDescent="0.25">
      <c r="E1567" s="71">
        <f t="shared" ca="1" si="48"/>
        <v>0.24271823186694597</v>
      </c>
      <c r="F1567" s="71">
        <f t="shared" ca="1" si="49"/>
        <v>3.7094871037195238</v>
      </c>
    </row>
    <row r="1568" spans="5:6" x14ac:dyDescent="0.25">
      <c r="E1568" s="71">
        <f t="shared" ca="1" si="48"/>
        <v>0.40264998873986468</v>
      </c>
      <c r="F1568" s="71">
        <f t="shared" ca="1" si="49"/>
        <v>6.1180041410111716</v>
      </c>
    </row>
    <row r="1569" spans="5:6" x14ac:dyDescent="0.25">
      <c r="E1569" s="71">
        <f t="shared" ca="1" si="48"/>
        <v>1.1511426624827736E-2</v>
      </c>
      <c r="F1569" s="71">
        <f t="shared" ca="1" si="49"/>
        <v>3.0762416668922437</v>
      </c>
    </row>
    <row r="1570" spans="5:6" x14ac:dyDescent="0.25">
      <c r="E1570" s="71">
        <f t="shared" ca="1" si="48"/>
        <v>0.50907830625363071</v>
      </c>
      <c r="F1570" s="71">
        <f t="shared" ca="1" si="49"/>
        <v>14.204475647244754</v>
      </c>
    </row>
    <row r="1571" spans="5:6" x14ac:dyDescent="0.25">
      <c r="E1571" s="71">
        <f t="shared" ca="1" si="48"/>
        <v>0.29177457547315389</v>
      </c>
      <c r="F1571" s="71">
        <f t="shared" ca="1" si="49"/>
        <v>4.0630388470121455</v>
      </c>
    </row>
    <row r="1572" spans="5:6" x14ac:dyDescent="0.25">
      <c r="E1572" s="71">
        <f t="shared" ca="1" si="48"/>
        <v>9.6002937700343072E-2</v>
      </c>
      <c r="F1572" s="71">
        <f t="shared" ca="1" si="49"/>
        <v>3.2245600533269734</v>
      </c>
    </row>
    <row r="1573" spans="5:6" x14ac:dyDescent="0.25">
      <c r="E1573" s="71">
        <f t="shared" ca="1" si="48"/>
        <v>0.45300827516257935</v>
      </c>
      <c r="F1573" s="71">
        <f t="shared" ca="1" si="49"/>
        <v>8.5874024516993437</v>
      </c>
    </row>
    <row r="1574" spans="5:6" x14ac:dyDescent="0.25">
      <c r="E1574" s="71">
        <f t="shared" ca="1" si="48"/>
        <v>0.81669834919328754</v>
      </c>
      <c r="F1574" s="71">
        <f t="shared" ca="1" si="49"/>
        <v>226.33865850522048</v>
      </c>
    </row>
    <row r="1575" spans="5:6" x14ac:dyDescent="0.25">
      <c r="E1575" s="71">
        <f t="shared" ca="1" si="48"/>
        <v>0.62269233225148313</v>
      </c>
      <c r="F1575" s="71">
        <f t="shared" ca="1" si="49"/>
        <v>45.044957081702009</v>
      </c>
    </row>
    <row r="1576" spans="5:6" x14ac:dyDescent="0.25">
      <c r="E1576" s="71">
        <f t="shared" ca="1" si="48"/>
        <v>0.30854178336637073</v>
      </c>
      <c r="F1576" s="71">
        <f t="shared" ca="1" si="49"/>
        <v>4.230519854125772</v>
      </c>
    </row>
    <row r="1577" spans="5:6" x14ac:dyDescent="0.25">
      <c r="E1577" s="71">
        <f t="shared" ca="1" si="48"/>
        <v>8.6551911339866616E-2</v>
      </c>
      <c r="F1577" s="71">
        <f t="shared" ca="1" si="49"/>
        <v>3.2067152172271687</v>
      </c>
    </row>
    <row r="1578" spans="5:6" x14ac:dyDescent="0.25">
      <c r="E1578" s="71">
        <f t="shared" ca="1" si="48"/>
        <v>0.80032598887173767</v>
      </c>
      <c r="F1578" s="71">
        <f t="shared" ca="1" si="49"/>
        <v>200.06470100583277</v>
      </c>
    </row>
    <row r="1579" spans="5:6" x14ac:dyDescent="0.25">
      <c r="E1579" s="71">
        <f t="shared" ca="1" si="48"/>
        <v>4.5663777835139752E-2</v>
      </c>
      <c r="F1579" s="71">
        <f t="shared" ca="1" si="49"/>
        <v>3.1365061800820357</v>
      </c>
    </row>
    <row r="1580" spans="5:6" x14ac:dyDescent="0.25">
      <c r="E1580" s="71">
        <f t="shared" ca="1" si="48"/>
        <v>0.41566131502799875</v>
      </c>
      <c r="F1580" s="71">
        <f t="shared" ca="1" si="49"/>
        <v>6.6052105480997856</v>
      </c>
    </row>
    <row r="1581" spans="5:6" x14ac:dyDescent="0.25">
      <c r="E1581" s="71">
        <f t="shared" ca="1" si="48"/>
        <v>0.29986954800999865</v>
      </c>
      <c r="F1581" s="71">
        <f t="shared" ca="1" si="49"/>
        <v>4.1401567515765088</v>
      </c>
    </row>
    <row r="1582" spans="5:6" x14ac:dyDescent="0.25">
      <c r="E1582" s="71">
        <f t="shared" ca="1" si="48"/>
        <v>0.54527597423621033</v>
      </c>
      <c r="F1582" s="71">
        <f t="shared" ca="1" si="49"/>
        <v>20.529099760869098</v>
      </c>
    </row>
    <row r="1583" spans="5:6" x14ac:dyDescent="0.25">
      <c r="E1583" s="71">
        <f t="shared" ca="1" si="48"/>
        <v>0.86952088757470047</v>
      </c>
      <c r="F1583" s="71">
        <f t="shared" ca="1" si="49"/>
        <v>338.61865013028148</v>
      </c>
    </row>
    <row r="1584" spans="5:6" x14ac:dyDescent="0.25">
      <c r="E1584" s="71">
        <f t="shared" ca="1" si="48"/>
        <v>0.32462338768143151</v>
      </c>
      <c r="F1584" s="71">
        <f t="shared" ca="1" si="49"/>
        <v>4.4226755979693042</v>
      </c>
    </row>
    <row r="1585" spans="5:6" x14ac:dyDescent="0.25">
      <c r="E1585" s="71">
        <f t="shared" ca="1" si="48"/>
        <v>0.83578787552748268</v>
      </c>
      <c r="F1585" s="71">
        <f t="shared" ca="1" si="49"/>
        <v>261.38825777534089</v>
      </c>
    </row>
    <row r="1586" spans="5:6" x14ac:dyDescent="0.25">
      <c r="E1586" s="71">
        <f t="shared" ca="1" si="48"/>
        <v>0.90596589536278804</v>
      </c>
      <c r="F1586" s="71">
        <f t="shared" ca="1" si="49"/>
        <v>455.95077342158311</v>
      </c>
    </row>
    <row r="1587" spans="5:6" x14ac:dyDescent="0.25">
      <c r="E1587" s="71">
        <f t="shared" ca="1" si="48"/>
        <v>0.24536752924422389</v>
      </c>
      <c r="F1587" s="71">
        <f t="shared" ca="1" si="49"/>
        <v>3.7246170503824878</v>
      </c>
    </row>
    <row r="1588" spans="5:6" x14ac:dyDescent="0.25">
      <c r="E1588" s="71">
        <f t="shared" ca="1" si="48"/>
        <v>0.48465712610882494</v>
      </c>
      <c r="F1588" s="71">
        <f t="shared" ca="1" si="49"/>
        <v>11.2526843264337</v>
      </c>
    </row>
    <row r="1589" spans="5:6" x14ac:dyDescent="0.25">
      <c r="E1589" s="71">
        <f t="shared" ca="1" si="48"/>
        <v>0.52027032623236791</v>
      </c>
      <c r="F1589" s="71">
        <f t="shared" ca="1" si="49"/>
        <v>15.885030425487168</v>
      </c>
    </row>
    <row r="1590" spans="5:6" x14ac:dyDescent="0.25">
      <c r="E1590" s="71">
        <f t="shared" ca="1" si="48"/>
        <v>0.24674669339546529</v>
      </c>
      <c r="F1590" s="71">
        <f t="shared" ca="1" si="49"/>
        <v>3.7326409612828844</v>
      </c>
    </row>
    <row r="1591" spans="5:6" x14ac:dyDescent="0.25">
      <c r="E1591" s="71">
        <f t="shared" ca="1" si="48"/>
        <v>0.10432694293166134</v>
      </c>
      <c r="F1591" s="71">
        <f t="shared" ca="1" si="49"/>
        <v>3.2409961222061563</v>
      </c>
    </row>
    <row r="1592" spans="5:6" x14ac:dyDescent="0.25">
      <c r="E1592" s="71">
        <f t="shared" ca="1" si="48"/>
        <v>0.15060502667827436</v>
      </c>
      <c r="F1592" s="71">
        <f t="shared" ca="1" si="49"/>
        <v>3.3486036922365563</v>
      </c>
    </row>
    <row r="1593" spans="5:6" x14ac:dyDescent="0.25">
      <c r="E1593" s="71">
        <f t="shared" ca="1" si="48"/>
        <v>0.17162758518089904</v>
      </c>
      <c r="F1593" s="71">
        <f t="shared" ca="1" si="49"/>
        <v>3.4095852932803017</v>
      </c>
    </row>
    <row r="1594" spans="5:6" x14ac:dyDescent="0.25">
      <c r="E1594" s="71">
        <f t="shared" ca="1" si="48"/>
        <v>0.83119235124148017</v>
      </c>
      <c r="F1594" s="71">
        <f t="shared" ca="1" si="49"/>
        <v>252.46557150222981</v>
      </c>
    </row>
    <row r="1595" spans="5:6" x14ac:dyDescent="0.25">
      <c r="E1595" s="71">
        <f t="shared" ca="1" si="48"/>
        <v>0.67006370365957313</v>
      </c>
      <c r="F1595" s="71">
        <f t="shared" ca="1" si="49"/>
        <v>69.925397909659637</v>
      </c>
    </row>
    <row r="1596" spans="5:6" x14ac:dyDescent="0.25">
      <c r="E1596" s="71">
        <f t="shared" ca="1" si="48"/>
        <v>0.68674684335790059</v>
      </c>
      <c r="F1596" s="71">
        <f t="shared" ca="1" si="49"/>
        <v>80.923774497698886</v>
      </c>
    </row>
    <row r="1597" spans="5:6" x14ac:dyDescent="0.25">
      <c r="E1597" s="71">
        <f t="shared" ca="1" si="48"/>
        <v>0.39542030546721718</v>
      </c>
      <c r="F1597" s="71">
        <f t="shared" ca="1" si="49"/>
        <v>5.8815309834964538</v>
      </c>
    </row>
    <row r="1598" spans="5:6" x14ac:dyDescent="0.25">
      <c r="E1598" s="71">
        <f t="shared" ca="1" si="48"/>
        <v>0.61306866616246569</v>
      </c>
      <c r="F1598" s="71">
        <f t="shared" ca="1" si="49"/>
        <v>41.008044776561967</v>
      </c>
    </row>
    <row r="1599" spans="5:6" x14ac:dyDescent="0.25">
      <c r="E1599" s="71">
        <f t="shared" ca="1" si="48"/>
        <v>0.10297627722517222</v>
      </c>
      <c r="F1599" s="71">
        <f t="shared" ca="1" si="49"/>
        <v>3.2382798001013606</v>
      </c>
    </row>
    <row r="1600" spans="5:6" x14ac:dyDescent="0.25">
      <c r="E1600" s="71">
        <f t="shared" ca="1" si="48"/>
        <v>0.18315853691851947</v>
      </c>
      <c r="F1600" s="71">
        <f t="shared" ca="1" si="49"/>
        <v>3.447261786823848</v>
      </c>
    </row>
    <row r="1601" spans="5:6" x14ac:dyDescent="0.25">
      <c r="E1601" s="71">
        <f t="shared" ca="1" si="48"/>
        <v>0.2943018163981268</v>
      </c>
      <c r="F1601" s="71">
        <f t="shared" ca="1" si="49"/>
        <v>4.0864115438037141</v>
      </c>
    </row>
    <row r="1602" spans="5:6" x14ac:dyDescent="0.25">
      <c r="E1602" s="71">
        <f t="shared" ca="1" si="48"/>
        <v>5.4179166748696828E-3</v>
      </c>
      <c r="F1602" s="71">
        <f t="shared" ca="1" si="49"/>
        <v>3.0608661224336564</v>
      </c>
    </row>
    <row r="1603" spans="5:6" x14ac:dyDescent="0.25">
      <c r="E1603" s="71">
        <f t="shared" ca="1" si="48"/>
        <v>0.30504267439579291</v>
      </c>
      <c r="F1603" s="71">
        <f t="shared" ca="1" si="49"/>
        <v>4.1930379768147521</v>
      </c>
    </row>
    <row r="1604" spans="5:6" x14ac:dyDescent="0.25">
      <c r="E1604" s="71">
        <f t="shared" ref="E1604:E1667" ca="1" si="50">RAND()</f>
        <v>9.4306769859553996E-2</v>
      </c>
      <c r="F1604" s="71">
        <f t="shared" ref="F1604:F1667" ca="1" si="51">$C$3+$C$4*((($C$5*_xlfn.NORM.S.INV(E1604)+SQRT(($C$5*_xlfn.NORM.S.INV(E1604))^2+4))/(2))^2)</f>
        <v>3.2212965804498346</v>
      </c>
    </row>
    <row r="1605" spans="5:6" x14ac:dyDescent="0.25">
      <c r="E1605" s="71">
        <f t="shared" ca="1" si="50"/>
        <v>0.38666928025533165</v>
      </c>
      <c r="F1605" s="71">
        <f t="shared" ca="1" si="51"/>
        <v>5.6237203416159236</v>
      </c>
    </row>
    <row r="1606" spans="5:6" x14ac:dyDescent="0.25">
      <c r="E1606" s="71">
        <f t="shared" ca="1" si="50"/>
        <v>0.26510003061904774</v>
      </c>
      <c r="F1606" s="71">
        <f t="shared" ca="1" si="51"/>
        <v>3.8499638550205009</v>
      </c>
    </row>
    <row r="1607" spans="5:6" x14ac:dyDescent="0.25">
      <c r="E1607" s="71">
        <f t="shared" ca="1" si="50"/>
        <v>0.2412033954008006</v>
      </c>
      <c r="F1607" s="71">
        <f t="shared" ca="1" si="51"/>
        <v>3.7009999078802531</v>
      </c>
    </row>
    <row r="1608" spans="5:6" x14ac:dyDescent="0.25">
      <c r="E1608" s="71">
        <f t="shared" ca="1" si="50"/>
        <v>0.50177873685805974</v>
      </c>
      <c r="F1608" s="71">
        <f t="shared" ca="1" si="51"/>
        <v>13.225431134115762</v>
      </c>
    </row>
    <row r="1609" spans="5:6" x14ac:dyDescent="0.25">
      <c r="E1609" s="71">
        <f t="shared" ca="1" si="50"/>
        <v>0.73286233446982063</v>
      </c>
      <c r="F1609" s="71">
        <f t="shared" ca="1" si="51"/>
        <v>118.69906076587236</v>
      </c>
    </row>
    <row r="1610" spans="5:6" x14ac:dyDescent="0.25">
      <c r="E1610" s="71">
        <f t="shared" ca="1" si="50"/>
        <v>0.18174983100556041</v>
      </c>
      <c r="F1610" s="71">
        <f t="shared" ca="1" si="51"/>
        <v>3.4424797327817078</v>
      </c>
    </row>
    <row r="1611" spans="5:6" x14ac:dyDescent="0.25">
      <c r="E1611" s="71">
        <f t="shared" ca="1" si="50"/>
        <v>0.68684357882446212</v>
      </c>
      <c r="F1611" s="71">
        <f t="shared" ca="1" si="51"/>
        <v>80.9913275957434</v>
      </c>
    </row>
    <row r="1612" spans="5:6" x14ac:dyDescent="0.25">
      <c r="E1612" s="71">
        <f t="shared" ca="1" si="50"/>
        <v>0.53664080342457843</v>
      </c>
      <c r="F1612" s="71">
        <f t="shared" ca="1" si="51"/>
        <v>18.776132668106403</v>
      </c>
    </row>
    <row r="1613" spans="5:6" x14ac:dyDescent="0.25">
      <c r="E1613" s="71">
        <f t="shared" ca="1" si="50"/>
        <v>0.64746932284107683</v>
      </c>
      <c r="F1613" s="71">
        <f t="shared" ca="1" si="51"/>
        <v>56.961850944288798</v>
      </c>
    </row>
    <row r="1614" spans="5:6" x14ac:dyDescent="0.25">
      <c r="E1614" s="71">
        <f t="shared" ca="1" si="50"/>
        <v>0.23832573924946687</v>
      </c>
      <c r="F1614" s="71">
        <f t="shared" ca="1" si="51"/>
        <v>3.6851966566235164</v>
      </c>
    </row>
    <row r="1615" spans="5:6" x14ac:dyDescent="0.25">
      <c r="E1615" s="71">
        <f t="shared" ca="1" si="50"/>
        <v>8.5077432253394925E-2</v>
      </c>
      <c r="F1615" s="71">
        <f t="shared" ca="1" si="51"/>
        <v>3.2040022843816054</v>
      </c>
    </row>
    <row r="1616" spans="5:6" x14ac:dyDescent="0.25">
      <c r="E1616" s="71">
        <f t="shared" ca="1" si="50"/>
        <v>0.24265908444011686</v>
      </c>
      <c r="F1616" s="71">
        <f t="shared" ca="1" si="51"/>
        <v>3.7091535041439219</v>
      </c>
    </row>
    <row r="1617" spans="5:6" x14ac:dyDescent="0.25">
      <c r="E1617" s="71">
        <f t="shared" ca="1" si="50"/>
        <v>0.45408998573718817</v>
      </c>
      <c r="F1617" s="71">
        <f t="shared" ca="1" si="51"/>
        <v>8.6610991348526642</v>
      </c>
    </row>
    <row r="1618" spans="5:6" x14ac:dyDescent="0.25">
      <c r="E1618" s="71">
        <f t="shared" ca="1" si="50"/>
        <v>0.41794220814160998</v>
      </c>
      <c r="F1618" s="71">
        <f t="shared" ca="1" si="51"/>
        <v>6.699705924796751</v>
      </c>
    </row>
    <row r="1619" spans="5:6" x14ac:dyDescent="0.25">
      <c r="E1619" s="71">
        <f t="shared" ca="1" si="50"/>
        <v>0.78555361374790789</v>
      </c>
      <c r="F1619" s="71">
        <f t="shared" ca="1" si="51"/>
        <v>178.88641820976264</v>
      </c>
    </row>
    <row r="1620" spans="5:6" x14ac:dyDescent="0.25">
      <c r="E1620" s="71">
        <f t="shared" ca="1" si="50"/>
        <v>0.88433773965363083</v>
      </c>
      <c r="F1620" s="71">
        <f t="shared" ca="1" si="51"/>
        <v>380.9100510494124</v>
      </c>
    </row>
    <row r="1621" spans="5:6" x14ac:dyDescent="0.25">
      <c r="E1621" s="71">
        <f t="shared" ca="1" si="50"/>
        <v>0.31298576258433009</v>
      </c>
      <c r="F1621" s="71">
        <f t="shared" ca="1" si="51"/>
        <v>4.2802357630743897</v>
      </c>
    </row>
    <row r="1622" spans="5:6" x14ac:dyDescent="0.25">
      <c r="E1622" s="71">
        <f t="shared" ca="1" si="50"/>
        <v>0.45527921051960485</v>
      </c>
      <c r="F1622" s="71">
        <f t="shared" ca="1" si="51"/>
        <v>8.7433734317557743</v>
      </c>
    </row>
    <row r="1623" spans="5:6" x14ac:dyDescent="0.25">
      <c r="E1623" s="71">
        <f t="shared" ca="1" si="50"/>
        <v>0.85178071471340688</v>
      </c>
      <c r="F1623" s="71">
        <f t="shared" ca="1" si="51"/>
        <v>295.19459147704379</v>
      </c>
    </row>
    <row r="1624" spans="5:6" x14ac:dyDescent="0.25">
      <c r="E1624" s="71">
        <f t="shared" ca="1" si="50"/>
        <v>0.59624952967905909</v>
      </c>
      <c r="F1624" s="71">
        <f t="shared" ca="1" si="51"/>
        <v>34.685459878783497</v>
      </c>
    </row>
    <row r="1625" spans="5:6" x14ac:dyDescent="0.25">
      <c r="E1625" s="71">
        <f t="shared" ca="1" si="50"/>
        <v>8.8726148117854176E-2</v>
      </c>
      <c r="F1625" s="71">
        <f t="shared" ca="1" si="51"/>
        <v>3.2107493083993757</v>
      </c>
    </row>
    <row r="1626" spans="5:6" x14ac:dyDescent="0.25">
      <c r="E1626" s="71">
        <f t="shared" ca="1" si="50"/>
        <v>0.31190352969483548</v>
      </c>
      <c r="F1626" s="71">
        <f t="shared" ca="1" si="51"/>
        <v>4.2679040197848082</v>
      </c>
    </row>
    <row r="1627" spans="5:6" x14ac:dyDescent="0.25">
      <c r="E1627" s="71">
        <f t="shared" ca="1" si="50"/>
        <v>0.36962131146227428</v>
      </c>
      <c r="F1627" s="71">
        <f t="shared" ca="1" si="51"/>
        <v>5.1977739461307788</v>
      </c>
    </row>
    <row r="1628" spans="5:6" x14ac:dyDescent="0.25">
      <c r="E1628" s="71">
        <f t="shared" ca="1" si="50"/>
        <v>0.70946437113228578</v>
      </c>
      <c r="F1628" s="71">
        <f t="shared" ca="1" si="51"/>
        <v>98.07469483931115</v>
      </c>
    </row>
    <row r="1629" spans="5:6" x14ac:dyDescent="0.25">
      <c r="E1629" s="71">
        <f t="shared" ca="1" si="50"/>
        <v>2.4078099373619932E-2</v>
      </c>
      <c r="F1629" s="71">
        <f t="shared" ca="1" si="51"/>
        <v>3.1003984613069622</v>
      </c>
    </row>
    <row r="1630" spans="5:6" x14ac:dyDescent="0.25">
      <c r="E1630" s="71">
        <f t="shared" ca="1" si="50"/>
        <v>0.49485376740607123</v>
      </c>
      <c r="F1630" s="71">
        <f t="shared" ca="1" si="51"/>
        <v>12.375463578839538</v>
      </c>
    </row>
    <row r="1631" spans="5:6" x14ac:dyDescent="0.25">
      <c r="E1631" s="71">
        <f t="shared" ca="1" si="50"/>
        <v>0.13324971696417831</v>
      </c>
      <c r="F1631" s="71">
        <f t="shared" ca="1" si="51"/>
        <v>3.3045394683947542</v>
      </c>
    </row>
    <row r="1632" spans="5:6" x14ac:dyDescent="0.25">
      <c r="E1632" s="71">
        <f t="shared" ca="1" si="50"/>
        <v>0.82157895400392522</v>
      </c>
      <c r="F1632" s="71">
        <f t="shared" ca="1" si="51"/>
        <v>234.81269834682965</v>
      </c>
    </row>
    <row r="1633" spans="5:6" x14ac:dyDescent="0.25">
      <c r="E1633" s="71">
        <f t="shared" ca="1" si="50"/>
        <v>0.46228702299907154</v>
      </c>
      <c r="F1633" s="71">
        <f t="shared" ca="1" si="51"/>
        <v>9.2559225779259009</v>
      </c>
    </row>
    <row r="1634" spans="5:6" x14ac:dyDescent="0.25">
      <c r="E1634" s="71">
        <f t="shared" ca="1" si="50"/>
        <v>0.15079303086633911</v>
      </c>
      <c r="F1634" s="71">
        <f t="shared" ca="1" si="51"/>
        <v>3.3491098064378506</v>
      </c>
    </row>
    <row r="1635" spans="5:6" x14ac:dyDescent="0.25">
      <c r="E1635" s="71">
        <f t="shared" ca="1" si="50"/>
        <v>0.32447574779827315</v>
      </c>
      <c r="F1635" s="71">
        <f t="shared" ca="1" si="51"/>
        <v>4.4207492372416279</v>
      </c>
    </row>
    <row r="1636" spans="5:6" x14ac:dyDescent="0.25">
      <c r="E1636" s="71">
        <f t="shared" ca="1" si="50"/>
        <v>0.11274515503281757</v>
      </c>
      <c r="F1636" s="71">
        <f t="shared" ca="1" si="51"/>
        <v>3.2583895518304864</v>
      </c>
    </row>
    <row r="1637" spans="5:6" x14ac:dyDescent="0.25">
      <c r="E1637" s="71">
        <f t="shared" ca="1" si="50"/>
        <v>0.30192507261576829</v>
      </c>
      <c r="F1637" s="71">
        <f t="shared" ca="1" si="51"/>
        <v>4.1608177386042513</v>
      </c>
    </row>
    <row r="1638" spans="5:6" x14ac:dyDescent="0.25">
      <c r="E1638" s="71">
        <f t="shared" ca="1" si="50"/>
        <v>0.88721037116588897</v>
      </c>
      <c r="F1638" s="71">
        <f t="shared" ca="1" si="51"/>
        <v>389.87166182262297</v>
      </c>
    </row>
    <row r="1639" spans="5:6" x14ac:dyDescent="0.25">
      <c r="E1639" s="71">
        <f t="shared" ca="1" si="50"/>
        <v>0.82673522814343525</v>
      </c>
      <c r="F1639" s="71">
        <f t="shared" ca="1" si="51"/>
        <v>244.11652855135111</v>
      </c>
    </row>
    <row r="1640" spans="5:6" x14ac:dyDescent="0.25">
      <c r="E1640" s="71">
        <f t="shared" ca="1" si="50"/>
        <v>0.36051172891633088</v>
      </c>
      <c r="F1640" s="71">
        <f t="shared" ca="1" si="51"/>
        <v>5.0050738323135366</v>
      </c>
    </row>
    <row r="1641" spans="5:6" x14ac:dyDescent="0.25">
      <c r="E1641" s="71">
        <f t="shared" ca="1" si="50"/>
        <v>0.43100210808799011</v>
      </c>
      <c r="F1641" s="71">
        <f t="shared" ca="1" si="51"/>
        <v>7.3004914560470278</v>
      </c>
    </row>
    <row r="1642" spans="5:6" x14ac:dyDescent="0.25">
      <c r="E1642" s="71">
        <f t="shared" ca="1" si="50"/>
        <v>0.52711667433153575</v>
      </c>
      <c r="F1642" s="71">
        <f t="shared" ca="1" si="51"/>
        <v>17.028428968618378</v>
      </c>
    </row>
    <row r="1643" spans="5:6" x14ac:dyDescent="0.25">
      <c r="E1643" s="71">
        <f t="shared" ca="1" si="50"/>
        <v>0.24585458582254849</v>
      </c>
      <c r="F1643" s="71">
        <f t="shared" ca="1" si="51"/>
        <v>3.7274390338180106</v>
      </c>
    </row>
    <row r="1644" spans="5:6" x14ac:dyDescent="0.25">
      <c r="E1644" s="71">
        <f t="shared" ca="1" si="50"/>
        <v>0.97084641427817131</v>
      </c>
      <c r="F1644" s="71">
        <f t="shared" ca="1" si="51"/>
        <v>919.11409408333191</v>
      </c>
    </row>
    <row r="1645" spans="5:6" x14ac:dyDescent="0.25">
      <c r="E1645" s="71">
        <f t="shared" ca="1" si="50"/>
        <v>0.97961360756330318</v>
      </c>
      <c r="F1645" s="71">
        <f t="shared" ca="1" si="51"/>
        <v>1069.2645800871567</v>
      </c>
    </row>
    <row r="1646" spans="5:6" x14ac:dyDescent="0.25">
      <c r="E1646" s="71">
        <f t="shared" ca="1" si="50"/>
        <v>0.72655909658403961</v>
      </c>
      <c r="F1646" s="71">
        <f t="shared" ca="1" si="51"/>
        <v>112.82269622814931</v>
      </c>
    </row>
    <row r="1647" spans="5:6" x14ac:dyDescent="0.25">
      <c r="E1647" s="71">
        <f t="shared" ca="1" si="50"/>
        <v>0.84157404297282301</v>
      </c>
      <c r="F1647" s="71">
        <f t="shared" ca="1" si="51"/>
        <v>273.10403295406354</v>
      </c>
    </row>
    <row r="1648" spans="5:6" x14ac:dyDescent="0.25">
      <c r="E1648" s="71">
        <f t="shared" ca="1" si="50"/>
        <v>0.99491766013426275</v>
      </c>
      <c r="F1648" s="71">
        <f t="shared" ca="1" si="51"/>
        <v>1674.3916085042547</v>
      </c>
    </row>
    <row r="1649" spans="5:6" x14ac:dyDescent="0.25">
      <c r="E1649" s="71">
        <f t="shared" ca="1" si="50"/>
        <v>0.9560988903772315</v>
      </c>
      <c r="F1649" s="71">
        <f t="shared" ca="1" si="51"/>
        <v>751.41971923278743</v>
      </c>
    </row>
    <row r="1650" spans="5:6" x14ac:dyDescent="0.25">
      <c r="E1650" s="71">
        <f t="shared" ca="1" si="50"/>
        <v>0.1628746305067883</v>
      </c>
      <c r="F1650" s="71">
        <f t="shared" ca="1" si="51"/>
        <v>3.3830719157834732</v>
      </c>
    </row>
    <row r="1651" spans="5:6" x14ac:dyDescent="0.25">
      <c r="E1651" s="71">
        <f t="shared" ca="1" si="50"/>
        <v>0.2107264830832517</v>
      </c>
      <c r="F1651" s="71">
        <f t="shared" ca="1" si="51"/>
        <v>3.5524477842621014</v>
      </c>
    </row>
    <row r="1652" spans="5:6" x14ac:dyDescent="0.25">
      <c r="E1652" s="71">
        <f t="shared" ca="1" si="50"/>
        <v>0.83756538590624485</v>
      </c>
      <c r="F1652" s="71">
        <f t="shared" ca="1" si="51"/>
        <v>264.92878342994493</v>
      </c>
    </row>
    <row r="1653" spans="5:6" x14ac:dyDescent="0.25">
      <c r="E1653" s="71">
        <f t="shared" ca="1" si="50"/>
        <v>7.5723514259758096E-2</v>
      </c>
      <c r="F1653" s="71">
        <f t="shared" ca="1" si="51"/>
        <v>3.18718998571351</v>
      </c>
    </row>
    <row r="1654" spans="5:6" x14ac:dyDescent="0.25">
      <c r="E1654" s="71">
        <f t="shared" ca="1" si="50"/>
        <v>0.71739409210544092</v>
      </c>
      <c r="F1654" s="71">
        <f t="shared" ca="1" si="51"/>
        <v>104.70682393564228</v>
      </c>
    </row>
    <row r="1655" spans="5:6" x14ac:dyDescent="0.25">
      <c r="E1655" s="71">
        <f t="shared" ca="1" si="50"/>
        <v>0.61410821678317984</v>
      </c>
      <c r="F1655" s="71">
        <f t="shared" ca="1" si="51"/>
        <v>41.428990743625789</v>
      </c>
    </row>
    <row r="1656" spans="5:6" x14ac:dyDescent="0.25">
      <c r="E1656" s="71">
        <f t="shared" ca="1" si="50"/>
        <v>7.6761611538994856E-2</v>
      </c>
      <c r="F1656" s="71">
        <f t="shared" ca="1" si="51"/>
        <v>3.1890239330964687</v>
      </c>
    </row>
    <row r="1657" spans="5:6" x14ac:dyDescent="0.25">
      <c r="E1657" s="71">
        <f t="shared" ca="1" si="50"/>
        <v>0.5180865927404894</v>
      </c>
      <c r="F1657" s="71">
        <f t="shared" ca="1" si="51"/>
        <v>15.539223151649505</v>
      </c>
    </row>
    <row r="1658" spans="5:6" x14ac:dyDescent="0.25">
      <c r="E1658" s="71">
        <f t="shared" ca="1" si="50"/>
        <v>0.84661462435577517</v>
      </c>
      <c r="F1658" s="71">
        <f t="shared" ca="1" si="51"/>
        <v>283.77580180324418</v>
      </c>
    </row>
    <row r="1659" spans="5:6" x14ac:dyDescent="0.25">
      <c r="E1659" s="71">
        <f t="shared" ca="1" si="50"/>
        <v>7.7570889097332785E-2</v>
      </c>
      <c r="F1659" s="71">
        <f t="shared" ca="1" si="51"/>
        <v>3.1904588806812755</v>
      </c>
    </row>
    <row r="1660" spans="5:6" x14ac:dyDescent="0.25">
      <c r="E1660" s="71">
        <f t="shared" ca="1" si="50"/>
        <v>0.64310320068304028</v>
      </c>
      <c r="F1660" s="71">
        <f t="shared" ca="1" si="51"/>
        <v>54.694890740321355</v>
      </c>
    </row>
    <row r="1661" spans="5:6" x14ac:dyDescent="0.25">
      <c r="E1661" s="71">
        <f t="shared" ca="1" si="50"/>
        <v>3.1605626970831802E-2</v>
      </c>
      <c r="F1661" s="71">
        <f t="shared" ca="1" si="51"/>
        <v>3.1132950011374847</v>
      </c>
    </row>
    <row r="1662" spans="5:6" x14ac:dyDescent="0.25">
      <c r="E1662" s="71">
        <f t="shared" ca="1" si="50"/>
        <v>5.5870065675504565E-2</v>
      </c>
      <c r="F1662" s="71">
        <f t="shared" ca="1" si="51"/>
        <v>3.1533258514310227</v>
      </c>
    </row>
    <row r="1663" spans="5:6" x14ac:dyDescent="0.25">
      <c r="E1663" s="71">
        <f t="shared" ca="1" si="50"/>
        <v>0.16779985196650038</v>
      </c>
      <c r="F1663" s="71">
        <f t="shared" ca="1" si="51"/>
        <v>3.3977813220850019</v>
      </c>
    </row>
    <row r="1664" spans="5:6" x14ac:dyDescent="0.25">
      <c r="E1664" s="71">
        <f t="shared" ca="1" si="50"/>
        <v>0.4569287595142798</v>
      </c>
      <c r="F1664" s="71">
        <f t="shared" ca="1" si="51"/>
        <v>8.8597032940776188</v>
      </c>
    </row>
    <row r="1665" spans="5:6" x14ac:dyDescent="0.25">
      <c r="E1665" s="71">
        <f t="shared" ca="1" si="50"/>
        <v>0.98496250917803718</v>
      </c>
      <c r="F1665" s="71">
        <f t="shared" ca="1" si="51"/>
        <v>1199.1666890188699</v>
      </c>
    </row>
    <row r="1666" spans="5:6" x14ac:dyDescent="0.25">
      <c r="E1666" s="71">
        <f t="shared" ca="1" si="50"/>
        <v>0.786707593577191</v>
      </c>
      <c r="F1666" s="71">
        <f t="shared" ca="1" si="51"/>
        <v>180.46235587683995</v>
      </c>
    </row>
    <row r="1667" spans="5:6" x14ac:dyDescent="0.25">
      <c r="E1667" s="71">
        <f t="shared" ca="1" si="50"/>
        <v>0.35062854090053408</v>
      </c>
      <c r="F1667" s="71">
        <f t="shared" ca="1" si="51"/>
        <v>4.8190821436323228</v>
      </c>
    </row>
    <row r="1668" spans="5:6" x14ac:dyDescent="0.25">
      <c r="E1668" s="71">
        <f t="shared" ref="E1668:E1731" ca="1" si="52">RAND()</f>
        <v>0.28180211118433407</v>
      </c>
      <c r="F1668" s="71">
        <f t="shared" ref="F1668:F1731" ca="1" si="53">$C$3+$C$4*((($C$5*_xlfn.NORM.S.INV(E1668)+SQRT(($C$5*_xlfn.NORM.S.INV(E1668))^2+4))/(2))^2)</f>
        <v>3.9765727252250427</v>
      </c>
    </row>
    <row r="1669" spans="5:6" x14ac:dyDescent="0.25">
      <c r="E1669" s="71">
        <f t="shared" ca="1" si="52"/>
        <v>7.2186569584385074E-2</v>
      </c>
      <c r="F1669" s="71">
        <f t="shared" ca="1" si="53"/>
        <v>3.1809959857892469</v>
      </c>
    </row>
    <row r="1670" spans="5:6" x14ac:dyDescent="0.25">
      <c r="E1670" s="71">
        <f t="shared" ca="1" si="52"/>
        <v>0.73983555343953777</v>
      </c>
      <c r="F1670" s="71">
        <f t="shared" ca="1" si="53"/>
        <v>125.493970253746</v>
      </c>
    </row>
    <row r="1671" spans="5:6" x14ac:dyDescent="0.25">
      <c r="E1671" s="71">
        <f t="shared" ca="1" si="52"/>
        <v>0.75536989278334765</v>
      </c>
      <c r="F1671" s="71">
        <f t="shared" ca="1" si="53"/>
        <v>141.81783220165954</v>
      </c>
    </row>
    <row r="1672" spans="5:6" x14ac:dyDescent="0.25">
      <c r="E1672" s="71">
        <f t="shared" ca="1" si="52"/>
        <v>0.17535066340951166</v>
      </c>
      <c r="F1672" s="71">
        <f t="shared" ca="1" si="53"/>
        <v>3.4213931597189036</v>
      </c>
    </row>
    <row r="1673" spans="5:6" x14ac:dyDescent="0.25">
      <c r="E1673" s="71">
        <f t="shared" ca="1" si="52"/>
        <v>7.3028495528540405E-2</v>
      </c>
      <c r="F1673" s="71">
        <f t="shared" ca="1" si="53"/>
        <v>3.1824629657285333</v>
      </c>
    </row>
    <row r="1674" spans="5:6" x14ac:dyDescent="0.25">
      <c r="E1674" s="71">
        <f t="shared" ca="1" si="52"/>
        <v>0.95356875524156481</v>
      </c>
      <c r="F1674" s="71">
        <f t="shared" ca="1" si="53"/>
        <v>728.87185815811029</v>
      </c>
    </row>
    <row r="1675" spans="5:6" x14ac:dyDescent="0.25">
      <c r="E1675" s="71">
        <f t="shared" ca="1" si="52"/>
        <v>0.80108616725617066</v>
      </c>
      <c r="F1675" s="71">
        <f t="shared" ca="1" si="53"/>
        <v>201.21614359101514</v>
      </c>
    </row>
    <row r="1676" spans="5:6" x14ac:dyDescent="0.25">
      <c r="E1676" s="71">
        <f t="shared" ca="1" si="52"/>
        <v>0.79947317301870136</v>
      </c>
      <c r="F1676" s="71">
        <f t="shared" ca="1" si="53"/>
        <v>198.78043538350059</v>
      </c>
    </row>
    <row r="1677" spans="5:6" x14ac:dyDescent="0.25">
      <c r="E1677" s="71">
        <f t="shared" ca="1" si="52"/>
        <v>0.27209930476989441</v>
      </c>
      <c r="F1677" s="71">
        <f t="shared" ca="1" si="53"/>
        <v>3.9004720767807033</v>
      </c>
    </row>
    <row r="1678" spans="5:6" x14ac:dyDescent="0.25">
      <c r="E1678" s="71">
        <f t="shared" ca="1" si="52"/>
        <v>0.61901172317160624</v>
      </c>
      <c r="F1678" s="71">
        <f t="shared" ca="1" si="53"/>
        <v>43.463666549591828</v>
      </c>
    </row>
    <row r="1679" spans="5:6" x14ac:dyDescent="0.25">
      <c r="E1679" s="71">
        <f t="shared" ca="1" si="52"/>
        <v>0.52340131678150448</v>
      </c>
      <c r="F1679" s="71">
        <f t="shared" ca="1" si="53"/>
        <v>16.396621556701671</v>
      </c>
    </row>
    <row r="1680" spans="5:6" x14ac:dyDescent="0.25">
      <c r="E1680" s="71">
        <f t="shared" ca="1" si="52"/>
        <v>0.65994591873517527</v>
      </c>
      <c r="F1680" s="71">
        <f t="shared" ca="1" si="53"/>
        <v>63.857852047354754</v>
      </c>
    </row>
    <row r="1681" spans="5:6" x14ac:dyDescent="0.25">
      <c r="E1681" s="71">
        <f t="shared" ca="1" si="52"/>
        <v>0.82213994206349583</v>
      </c>
      <c r="F1681" s="71">
        <f t="shared" ca="1" si="53"/>
        <v>235.8070897487282</v>
      </c>
    </row>
    <row r="1682" spans="5:6" x14ac:dyDescent="0.25">
      <c r="E1682" s="71">
        <f t="shared" ca="1" si="52"/>
        <v>0.81114705425502698</v>
      </c>
      <c r="F1682" s="71">
        <f t="shared" ca="1" si="53"/>
        <v>217.07170608342213</v>
      </c>
    </row>
    <row r="1683" spans="5:6" x14ac:dyDescent="0.25">
      <c r="E1683" s="71">
        <f t="shared" ca="1" si="52"/>
        <v>0.33243063385921923</v>
      </c>
      <c r="F1683" s="71">
        <f t="shared" ca="1" si="53"/>
        <v>4.5293164151398813</v>
      </c>
    </row>
    <row r="1684" spans="5:6" x14ac:dyDescent="0.25">
      <c r="E1684" s="71">
        <f t="shared" ca="1" si="52"/>
        <v>0.92433560794430158</v>
      </c>
      <c r="F1684" s="71">
        <f t="shared" ca="1" si="53"/>
        <v>537.51421851746875</v>
      </c>
    </row>
    <row r="1685" spans="5:6" x14ac:dyDescent="0.25">
      <c r="E1685" s="71">
        <f t="shared" ca="1" si="52"/>
        <v>0.97298654133788143</v>
      </c>
      <c r="F1685" s="71">
        <f t="shared" ca="1" si="53"/>
        <v>950.86132734579951</v>
      </c>
    </row>
    <row r="1686" spans="5:6" x14ac:dyDescent="0.25">
      <c r="E1686" s="71">
        <f t="shared" ca="1" si="52"/>
        <v>7.576962446865243E-2</v>
      </c>
      <c r="F1686" s="71">
        <f t="shared" ca="1" si="53"/>
        <v>3.1872712876731062</v>
      </c>
    </row>
    <row r="1687" spans="5:6" x14ac:dyDescent="0.25">
      <c r="E1687" s="71">
        <f t="shared" ca="1" si="52"/>
        <v>0.39497636062735519</v>
      </c>
      <c r="F1687" s="71">
        <f t="shared" ca="1" si="53"/>
        <v>5.8677304187297992</v>
      </c>
    </row>
    <row r="1688" spans="5:6" x14ac:dyDescent="0.25">
      <c r="E1688" s="71">
        <f t="shared" ca="1" si="52"/>
        <v>0.59462622358295081</v>
      </c>
      <c r="F1688" s="71">
        <f t="shared" ca="1" si="53"/>
        <v>34.122358311789448</v>
      </c>
    </row>
    <row r="1689" spans="5:6" x14ac:dyDescent="0.25">
      <c r="E1689" s="71">
        <f t="shared" ca="1" si="52"/>
        <v>0.19643978357062331</v>
      </c>
      <c r="F1689" s="71">
        <f t="shared" ca="1" si="53"/>
        <v>3.495030481587964</v>
      </c>
    </row>
    <row r="1690" spans="5:6" x14ac:dyDescent="0.25">
      <c r="E1690" s="71">
        <f t="shared" ca="1" si="52"/>
        <v>0.14116777801056146</v>
      </c>
      <c r="F1690" s="71">
        <f t="shared" ca="1" si="53"/>
        <v>3.3240133391371991</v>
      </c>
    </row>
    <row r="1691" spans="5:6" x14ac:dyDescent="0.25">
      <c r="E1691" s="71">
        <f t="shared" ca="1" si="52"/>
        <v>0.52439429831267148</v>
      </c>
      <c r="F1691" s="71">
        <f t="shared" ca="1" si="53"/>
        <v>16.562822786940117</v>
      </c>
    </row>
    <row r="1692" spans="5:6" x14ac:dyDescent="0.25">
      <c r="E1692" s="71">
        <f t="shared" ca="1" si="52"/>
        <v>0.88546700989550542</v>
      </c>
      <c r="F1692" s="71">
        <f t="shared" ca="1" si="53"/>
        <v>384.40072757535927</v>
      </c>
    </row>
    <row r="1693" spans="5:6" x14ac:dyDescent="0.25">
      <c r="E1693" s="71">
        <f t="shared" ca="1" si="52"/>
        <v>0.90160256885065415</v>
      </c>
      <c r="F1693" s="71">
        <f t="shared" ca="1" si="53"/>
        <v>439.27133720543759</v>
      </c>
    </row>
    <row r="1694" spans="5:6" x14ac:dyDescent="0.25">
      <c r="E1694" s="71">
        <f t="shared" ca="1" si="52"/>
        <v>0.29228679792099066</v>
      </c>
      <c r="F1694" s="71">
        <f t="shared" ca="1" si="53"/>
        <v>4.0677261335328474</v>
      </c>
    </row>
    <row r="1695" spans="5:6" x14ac:dyDescent="0.25">
      <c r="E1695" s="71">
        <f t="shared" ca="1" si="52"/>
        <v>0.13889572416413409</v>
      </c>
      <c r="F1695" s="71">
        <f t="shared" ca="1" si="53"/>
        <v>3.3183218458393005</v>
      </c>
    </row>
    <row r="1696" spans="5:6" x14ac:dyDescent="0.25">
      <c r="E1696" s="71">
        <f t="shared" ca="1" si="52"/>
        <v>0.17672898838697582</v>
      </c>
      <c r="F1696" s="71">
        <f t="shared" ca="1" si="53"/>
        <v>3.4258489165707289</v>
      </c>
    </row>
    <row r="1697" spans="5:6" x14ac:dyDescent="0.25">
      <c r="E1697" s="71">
        <f t="shared" ca="1" si="52"/>
        <v>0.10016836856700351</v>
      </c>
      <c r="F1697" s="71">
        <f t="shared" ca="1" si="53"/>
        <v>3.2326951741556988</v>
      </c>
    </row>
    <row r="1698" spans="5:6" x14ac:dyDescent="0.25">
      <c r="E1698" s="71">
        <f t="shared" ca="1" si="52"/>
        <v>0.82116466669501476</v>
      </c>
      <c r="F1698" s="71">
        <f t="shared" ca="1" si="53"/>
        <v>234.08108367072731</v>
      </c>
    </row>
    <row r="1699" spans="5:6" x14ac:dyDescent="0.25">
      <c r="E1699" s="71">
        <f t="shared" ca="1" si="52"/>
        <v>1.8867750624395385E-2</v>
      </c>
      <c r="F1699" s="71">
        <f t="shared" ca="1" si="53"/>
        <v>3.0909806160989781</v>
      </c>
    </row>
    <row r="1700" spans="5:6" x14ac:dyDescent="0.25">
      <c r="E1700" s="71">
        <f t="shared" ca="1" si="52"/>
        <v>0.14867729826448373</v>
      </c>
      <c r="F1700" s="71">
        <f t="shared" ca="1" si="53"/>
        <v>3.3434517630864145</v>
      </c>
    </row>
    <row r="1701" spans="5:6" x14ac:dyDescent="0.25">
      <c r="E1701" s="71">
        <f t="shared" ca="1" si="52"/>
        <v>0.56014432857826313</v>
      </c>
      <c r="F1701" s="71">
        <f t="shared" ca="1" si="53"/>
        <v>23.952994362116115</v>
      </c>
    </row>
    <row r="1702" spans="5:6" x14ac:dyDescent="0.25">
      <c r="E1702" s="71">
        <f t="shared" ca="1" si="52"/>
        <v>0.81996317468867763</v>
      </c>
      <c r="F1702" s="71">
        <f t="shared" ca="1" si="53"/>
        <v>231.97235478262505</v>
      </c>
    </row>
    <row r="1703" spans="5:6" x14ac:dyDescent="0.25">
      <c r="E1703" s="71">
        <f t="shared" ca="1" si="52"/>
        <v>0.8264895613951091</v>
      </c>
      <c r="F1703" s="71">
        <f t="shared" ca="1" si="53"/>
        <v>243.6647710198958</v>
      </c>
    </row>
    <row r="1704" spans="5:6" x14ac:dyDescent="0.25">
      <c r="E1704" s="71">
        <f t="shared" ca="1" si="52"/>
        <v>0.5153441895579578</v>
      </c>
      <c r="F1704" s="71">
        <f t="shared" ca="1" si="53"/>
        <v>15.117468528198485</v>
      </c>
    </row>
    <row r="1705" spans="5:6" x14ac:dyDescent="0.25">
      <c r="E1705" s="71">
        <f t="shared" ca="1" si="52"/>
        <v>0.67559039997323145</v>
      </c>
      <c r="F1705" s="71">
        <f t="shared" ca="1" si="53"/>
        <v>73.428129371668348</v>
      </c>
    </row>
    <row r="1706" spans="5:6" x14ac:dyDescent="0.25">
      <c r="E1706" s="71">
        <f t="shared" ca="1" si="52"/>
        <v>0.40644101109087216</v>
      </c>
      <c r="F1706" s="71">
        <f t="shared" ca="1" si="53"/>
        <v>6.2513424889207041</v>
      </c>
    </row>
    <row r="1707" spans="5:6" x14ac:dyDescent="0.25">
      <c r="E1707" s="71">
        <f t="shared" ca="1" si="52"/>
        <v>0.52405555357564026</v>
      </c>
      <c r="F1707" s="71">
        <f t="shared" ca="1" si="53"/>
        <v>16.505908946812365</v>
      </c>
    </row>
    <row r="1708" spans="5:6" x14ac:dyDescent="0.25">
      <c r="E1708" s="71">
        <f t="shared" ca="1" si="52"/>
        <v>0.85749836769853682</v>
      </c>
      <c r="F1708" s="71">
        <f t="shared" ca="1" si="53"/>
        <v>308.44163570425576</v>
      </c>
    </row>
    <row r="1709" spans="5:6" x14ac:dyDescent="0.25">
      <c r="E1709" s="71">
        <f t="shared" ca="1" si="52"/>
        <v>0.90466731653461319</v>
      </c>
      <c r="F1709" s="71">
        <f t="shared" ca="1" si="53"/>
        <v>450.89393760643327</v>
      </c>
    </row>
    <row r="1710" spans="5:6" x14ac:dyDescent="0.25">
      <c r="E1710" s="71">
        <f t="shared" ca="1" si="52"/>
        <v>0.19330024963464565</v>
      </c>
      <c r="F1710" s="71">
        <f t="shared" ca="1" si="53"/>
        <v>3.4832817962685345</v>
      </c>
    </row>
    <row r="1711" spans="5:6" x14ac:dyDescent="0.25">
      <c r="E1711" s="71">
        <f t="shared" ca="1" si="52"/>
        <v>0.86006460883893598</v>
      </c>
      <c r="F1711" s="71">
        <f t="shared" ca="1" si="53"/>
        <v>314.60839536444001</v>
      </c>
    </row>
    <row r="1712" spans="5:6" x14ac:dyDescent="0.25">
      <c r="E1712" s="71">
        <f t="shared" ca="1" si="52"/>
        <v>0.79690116028634939</v>
      </c>
      <c r="F1712" s="71">
        <f t="shared" ca="1" si="53"/>
        <v>194.95457038475399</v>
      </c>
    </row>
    <row r="1713" spans="5:6" x14ac:dyDescent="0.25">
      <c r="E1713" s="71">
        <f t="shared" ca="1" si="52"/>
        <v>0.53598714966341077</v>
      </c>
      <c r="F1713" s="71">
        <f t="shared" ca="1" si="53"/>
        <v>18.650101342389391</v>
      </c>
    </row>
    <row r="1714" spans="5:6" x14ac:dyDescent="0.25">
      <c r="E1714" s="71">
        <f t="shared" ca="1" si="52"/>
        <v>0.54116134485159428</v>
      </c>
      <c r="F1714" s="71">
        <f t="shared" ca="1" si="53"/>
        <v>19.673153202303329</v>
      </c>
    </row>
    <row r="1715" spans="5:6" x14ac:dyDescent="0.25">
      <c r="E1715" s="71">
        <f t="shared" ca="1" si="52"/>
        <v>0.15036141007142378</v>
      </c>
      <c r="F1715" s="71">
        <f t="shared" ca="1" si="53"/>
        <v>3.3479488422414949</v>
      </c>
    </row>
    <row r="1716" spans="5:6" x14ac:dyDescent="0.25">
      <c r="E1716" s="71">
        <f t="shared" ca="1" si="52"/>
        <v>1.2176252926665909E-2</v>
      </c>
      <c r="F1716" s="71">
        <f t="shared" ca="1" si="53"/>
        <v>3.0776843867113208</v>
      </c>
    </row>
    <row r="1717" spans="5:6" x14ac:dyDescent="0.25">
      <c r="E1717" s="71">
        <f t="shared" ca="1" si="52"/>
        <v>0.57015790307643976</v>
      </c>
      <c r="F1717" s="71">
        <f t="shared" ca="1" si="53"/>
        <v>26.569724105896547</v>
      </c>
    </row>
    <row r="1718" spans="5:6" x14ac:dyDescent="0.25">
      <c r="E1718" s="71">
        <f t="shared" ca="1" si="52"/>
        <v>0.89520984930655378</v>
      </c>
      <c r="F1718" s="71">
        <f t="shared" ca="1" si="53"/>
        <v>416.33884703244848</v>
      </c>
    </row>
    <row r="1719" spans="5:6" x14ac:dyDescent="0.25">
      <c r="E1719" s="71">
        <f t="shared" ca="1" si="52"/>
        <v>0.21403600330456296</v>
      </c>
      <c r="F1719" s="71">
        <f t="shared" ca="1" si="53"/>
        <v>3.5667475562667268</v>
      </c>
    </row>
    <row r="1720" spans="5:6" x14ac:dyDescent="0.25">
      <c r="E1720" s="71">
        <f t="shared" ca="1" si="52"/>
        <v>0.87854241040772929</v>
      </c>
      <c r="F1720" s="71">
        <f t="shared" ca="1" si="53"/>
        <v>363.6217810214257</v>
      </c>
    </row>
    <row r="1721" spans="5:6" x14ac:dyDescent="0.25">
      <c r="E1721" s="71">
        <f t="shared" ca="1" si="52"/>
        <v>9.8368521589953462E-2</v>
      </c>
      <c r="F1721" s="71">
        <f t="shared" ca="1" si="53"/>
        <v>3.2291586056273935</v>
      </c>
    </row>
    <row r="1722" spans="5:6" x14ac:dyDescent="0.25">
      <c r="E1722" s="71">
        <f t="shared" ca="1" si="52"/>
        <v>0.38670561972497586</v>
      </c>
      <c r="F1722" s="71">
        <f t="shared" ca="1" si="53"/>
        <v>5.6247313902153415</v>
      </c>
    </row>
    <row r="1723" spans="5:6" x14ac:dyDescent="0.25">
      <c r="E1723" s="71">
        <f t="shared" ca="1" si="52"/>
        <v>0.23087809491939204</v>
      </c>
      <c r="F1723" s="71">
        <f t="shared" ca="1" si="53"/>
        <v>3.6461516358681285</v>
      </c>
    </row>
    <row r="1724" spans="5:6" x14ac:dyDescent="0.25">
      <c r="E1724" s="71">
        <f t="shared" ca="1" si="52"/>
        <v>0.90218830005807626</v>
      </c>
      <c r="F1724" s="71">
        <f t="shared" ca="1" si="53"/>
        <v>441.45964856817261</v>
      </c>
    </row>
    <row r="1725" spans="5:6" x14ac:dyDescent="0.25">
      <c r="E1725" s="71">
        <f t="shared" ca="1" si="52"/>
        <v>4.8133031642035418E-2</v>
      </c>
      <c r="F1725" s="71">
        <f t="shared" ca="1" si="53"/>
        <v>3.1405591280693672</v>
      </c>
    </row>
    <row r="1726" spans="5:6" x14ac:dyDescent="0.25">
      <c r="E1726" s="71">
        <f t="shared" ca="1" si="52"/>
        <v>0.20219330877627439</v>
      </c>
      <c r="F1726" s="71">
        <f t="shared" ca="1" si="53"/>
        <v>3.5173479773831229</v>
      </c>
    </row>
    <row r="1727" spans="5:6" x14ac:dyDescent="0.25">
      <c r="E1727" s="71">
        <f t="shared" ca="1" si="52"/>
        <v>0.5593045448083418</v>
      </c>
      <c r="F1727" s="71">
        <f t="shared" ca="1" si="53"/>
        <v>23.745241680385686</v>
      </c>
    </row>
    <row r="1728" spans="5:6" x14ac:dyDescent="0.25">
      <c r="E1728" s="71">
        <f t="shared" ca="1" si="52"/>
        <v>0.32309357494196911</v>
      </c>
      <c r="F1728" s="71">
        <f t="shared" ca="1" si="53"/>
        <v>4.4028707082539018</v>
      </c>
    </row>
    <row r="1729" spans="5:6" x14ac:dyDescent="0.25">
      <c r="E1729" s="71">
        <f t="shared" ca="1" si="52"/>
        <v>8.5009949712110955E-2</v>
      </c>
      <c r="F1729" s="71">
        <f t="shared" ca="1" si="53"/>
        <v>3.2038785537962999</v>
      </c>
    </row>
    <row r="1730" spans="5:6" x14ac:dyDescent="0.25">
      <c r="E1730" s="71">
        <f t="shared" ca="1" si="52"/>
        <v>0.59568986984791628</v>
      </c>
      <c r="F1730" s="71">
        <f t="shared" ca="1" si="53"/>
        <v>34.4904114705216</v>
      </c>
    </row>
    <row r="1731" spans="5:6" x14ac:dyDescent="0.25">
      <c r="E1731" s="71">
        <f t="shared" ca="1" si="52"/>
        <v>0.39835765883335827</v>
      </c>
      <c r="F1731" s="71">
        <f t="shared" ca="1" si="53"/>
        <v>5.9748983696418012</v>
      </c>
    </row>
    <row r="1732" spans="5:6" x14ac:dyDescent="0.25">
      <c r="E1732" s="71">
        <f t="shared" ref="E1732:E1795" ca="1" si="54">RAND()</f>
        <v>0.610828211146484</v>
      </c>
      <c r="F1732" s="71">
        <f t="shared" ref="F1732:F1795" ca="1" si="55">$C$3+$C$4*((($C$5*_xlfn.NORM.S.INV(E1732)+SQRT(($C$5*_xlfn.NORM.S.INV(E1732))^2+4))/(2))^2)</f>
        <v>40.113035828109403</v>
      </c>
    </row>
    <row r="1733" spans="5:6" x14ac:dyDescent="0.25">
      <c r="E1733" s="71">
        <f t="shared" ca="1" si="54"/>
        <v>2.2718167691223701E-2</v>
      </c>
      <c r="F1733" s="71">
        <f t="shared" ca="1" si="55"/>
        <v>3.0979917111731323</v>
      </c>
    </row>
    <row r="1734" spans="5:6" x14ac:dyDescent="0.25">
      <c r="E1734" s="71">
        <f t="shared" ca="1" si="54"/>
        <v>0.30109767017026312</v>
      </c>
      <c r="F1734" s="71">
        <f t="shared" ca="1" si="55"/>
        <v>4.1524464325717672</v>
      </c>
    </row>
    <row r="1735" spans="5:6" x14ac:dyDescent="0.25">
      <c r="E1735" s="71">
        <f t="shared" ca="1" si="54"/>
        <v>0.24576293019139017</v>
      </c>
      <c r="F1735" s="71">
        <f t="shared" ca="1" si="55"/>
        <v>3.72690701424417</v>
      </c>
    </row>
    <row r="1736" spans="5:6" x14ac:dyDescent="0.25">
      <c r="E1736" s="71">
        <f t="shared" ca="1" si="54"/>
        <v>0.20764957108556759</v>
      </c>
      <c r="F1736" s="71">
        <f t="shared" ca="1" si="55"/>
        <v>3.5395043188343749</v>
      </c>
    </row>
    <row r="1737" spans="5:6" x14ac:dyDescent="0.25">
      <c r="E1737" s="71">
        <f t="shared" ca="1" si="54"/>
        <v>0.51019683303296814</v>
      </c>
      <c r="F1737" s="71">
        <f t="shared" ca="1" si="55"/>
        <v>14.362409824697385</v>
      </c>
    </row>
    <row r="1738" spans="5:6" x14ac:dyDescent="0.25">
      <c r="E1738" s="71">
        <f t="shared" ca="1" si="54"/>
        <v>5.4757231500782488E-2</v>
      </c>
      <c r="F1738" s="71">
        <f t="shared" ca="1" si="55"/>
        <v>3.1514802649926805</v>
      </c>
    </row>
    <row r="1739" spans="5:6" x14ac:dyDescent="0.25">
      <c r="E1739" s="71">
        <f t="shared" ca="1" si="54"/>
        <v>7.1781752608464422E-2</v>
      </c>
      <c r="F1739" s="71">
        <f t="shared" ca="1" si="55"/>
        <v>3.1802922279980184</v>
      </c>
    </row>
    <row r="1740" spans="5:6" x14ac:dyDescent="0.25">
      <c r="E1740" s="71">
        <f t="shared" ca="1" si="54"/>
        <v>0.27414104535229666</v>
      </c>
      <c r="F1740" s="71">
        <f t="shared" ca="1" si="55"/>
        <v>3.9158762169990666</v>
      </c>
    </row>
    <row r="1741" spans="5:6" x14ac:dyDescent="0.25">
      <c r="E1741" s="71">
        <f t="shared" ca="1" si="54"/>
        <v>0.92401300300823597</v>
      </c>
      <c r="F1741" s="71">
        <f t="shared" ca="1" si="55"/>
        <v>535.89349557490289</v>
      </c>
    </row>
    <row r="1742" spans="5:6" x14ac:dyDescent="0.25">
      <c r="E1742" s="71">
        <f t="shared" ca="1" si="54"/>
        <v>0.12934752461122612</v>
      </c>
      <c r="F1742" s="71">
        <f t="shared" ca="1" si="55"/>
        <v>3.2953019486128472</v>
      </c>
    </row>
    <row r="1743" spans="5:6" x14ac:dyDescent="0.25">
      <c r="E1743" s="71">
        <f t="shared" ca="1" si="54"/>
        <v>0.70909351996095993</v>
      </c>
      <c r="F1743" s="71">
        <f t="shared" ca="1" si="55"/>
        <v>97.773067064718944</v>
      </c>
    </row>
    <row r="1744" spans="5:6" x14ac:dyDescent="0.25">
      <c r="E1744" s="71">
        <f t="shared" ca="1" si="54"/>
        <v>0.59047421036660264</v>
      </c>
      <c r="F1744" s="71">
        <f t="shared" ca="1" si="55"/>
        <v>32.718441096329421</v>
      </c>
    </row>
    <row r="1745" spans="5:6" x14ac:dyDescent="0.25">
      <c r="E1745" s="71">
        <f t="shared" ca="1" si="54"/>
        <v>0.82664256544994286</v>
      </c>
      <c r="F1745" s="71">
        <f t="shared" ca="1" si="55"/>
        <v>243.94602917233289</v>
      </c>
    </row>
    <row r="1746" spans="5:6" x14ac:dyDescent="0.25">
      <c r="E1746" s="71">
        <f t="shared" ca="1" si="54"/>
        <v>0.41902318909049219</v>
      </c>
      <c r="F1746" s="71">
        <f t="shared" ca="1" si="55"/>
        <v>6.7455126722183563</v>
      </c>
    </row>
    <row r="1747" spans="5:6" x14ac:dyDescent="0.25">
      <c r="E1747" s="71">
        <f t="shared" ca="1" si="54"/>
        <v>0.93623376167762151</v>
      </c>
      <c r="F1747" s="71">
        <f t="shared" ca="1" si="55"/>
        <v>603.40495927771246</v>
      </c>
    </row>
    <row r="1748" spans="5:6" x14ac:dyDescent="0.25">
      <c r="E1748" s="71">
        <f t="shared" ca="1" si="54"/>
        <v>9.2059048446002323E-2</v>
      </c>
      <c r="F1748" s="71">
        <f t="shared" ca="1" si="55"/>
        <v>3.2170140650580845</v>
      </c>
    </row>
    <row r="1749" spans="5:6" x14ac:dyDescent="0.25">
      <c r="E1749" s="71">
        <f t="shared" ca="1" si="54"/>
        <v>0.91953273962093962</v>
      </c>
      <c r="F1749" s="71">
        <f t="shared" ca="1" si="55"/>
        <v>514.1601240370012</v>
      </c>
    </row>
    <row r="1750" spans="5:6" x14ac:dyDescent="0.25">
      <c r="E1750" s="71">
        <f t="shared" ca="1" si="54"/>
        <v>0.77694011722522194</v>
      </c>
      <c r="F1750" s="71">
        <f t="shared" ca="1" si="55"/>
        <v>167.51500700368112</v>
      </c>
    </row>
    <row r="1751" spans="5:6" x14ac:dyDescent="0.25">
      <c r="E1751" s="71">
        <f t="shared" ca="1" si="54"/>
        <v>0.17021554216079871</v>
      </c>
      <c r="F1751" s="71">
        <f t="shared" ca="1" si="55"/>
        <v>3.4051919274729481</v>
      </c>
    </row>
    <row r="1752" spans="5:6" x14ac:dyDescent="0.25">
      <c r="E1752" s="71">
        <f t="shared" ca="1" si="54"/>
        <v>0.3519757196104768</v>
      </c>
      <c r="F1752" s="71">
        <f t="shared" ca="1" si="55"/>
        <v>4.8431371950101001</v>
      </c>
    </row>
    <row r="1753" spans="5:6" x14ac:dyDescent="0.25">
      <c r="E1753" s="71">
        <f t="shared" ca="1" si="54"/>
        <v>0.28319254530798932</v>
      </c>
      <c r="F1753" s="71">
        <f t="shared" ca="1" si="55"/>
        <v>3.9881028110487722</v>
      </c>
    </row>
    <row r="1754" spans="5:6" x14ac:dyDescent="0.25">
      <c r="E1754" s="71">
        <f t="shared" ca="1" si="54"/>
        <v>0.13064379154673311</v>
      </c>
      <c r="F1754" s="71">
        <f t="shared" ca="1" si="55"/>
        <v>3.2983452241140285</v>
      </c>
    </row>
    <row r="1755" spans="5:6" x14ac:dyDescent="0.25">
      <c r="E1755" s="71">
        <f t="shared" ca="1" si="54"/>
        <v>0.87406942881781824</v>
      </c>
      <c r="F1755" s="71">
        <f t="shared" ca="1" si="55"/>
        <v>350.95023171147528</v>
      </c>
    </row>
    <row r="1756" spans="5:6" x14ac:dyDescent="0.25">
      <c r="E1756" s="71">
        <f t="shared" ca="1" si="54"/>
        <v>4.6724443955724282E-2</v>
      </c>
      <c r="F1756" s="71">
        <f t="shared" ca="1" si="55"/>
        <v>3.1382465129012025</v>
      </c>
    </row>
    <row r="1757" spans="5:6" x14ac:dyDescent="0.25">
      <c r="E1757" s="71">
        <f t="shared" ca="1" si="54"/>
        <v>6.9576726058837357E-2</v>
      </c>
      <c r="F1757" s="71">
        <f t="shared" ca="1" si="55"/>
        <v>3.1764765804623338</v>
      </c>
    </row>
    <row r="1758" spans="5:6" x14ac:dyDescent="0.25">
      <c r="E1758" s="71">
        <f t="shared" ca="1" si="54"/>
        <v>0.34552367470977463</v>
      </c>
      <c r="F1758" s="71">
        <f t="shared" ca="1" si="55"/>
        <v>4.7313893747689866</v>
      </c>
    </row>
    <row r="1759" spans="5:6" x14ac:dyDescent="0.25">
      <c r="E1759" s="71">
        <f t="shared" ca="1" si="54"/>
        <v>0.24776421414754568</v>
      </c>
      <c r="F1759" s="71">
        <f t="shared" ca="1" si="55"/>
        <v>3.738626953158291</v>
      </c>
    </row>
    <row r="1760" spans="5:6" x14ac:dyDescent="0.25">
      <c r="E1760" s="71">
        <f t="shared" ca="1" si="54"/>
        <v>0.35460985940366663</v>
      </c>
      <c r="F1760" s="71">
        <f t="shared" ca="1" si="55"/>
        <v>4.891321975303903</v>
      </c>
    </row>
    <row r="1761" spans="5:6" x14ac:dyDescent="0.25">
      <c r="E1761" s="71">
        <f t="shared" ca="1" si="54"/>
        <v>0.60283383308269123</v>
      </c>
      <c r="F1761" s="71">
        <f t="shared" ca="1" si="55"/>
        <v>37.053101236426379</v>
      </c>
    </row>
    <row r="1762" spans="5:6" x14ac:dyDescent="0.25">
      <c r="E1762" s="71">
        <f t="shared" ca="1" si="54"/>
        <v>0.15949414598950673</v>
      </c>
      <c r="F1762" s="71">
        <f t="shared" ca="1" si="55"/>
        <v>3.3732746453625442</v>
      </c>
    </row>
    <row r="1763" spans="5:6" x14ac:dyDescent="0.25">
      <c r="E1763" s="71">
        <f t="shared" ca="1" si="54"/>
        <v>0.35807630773820776</v>
      </c>
      <c r="F1763" s="71">
        <f t="shared" ca="1" si="55"/>
        <v>4.9571345954448987</v>
      </c>
    </row>
    <row r="1764" spans="5:6" x14ac:dyDescent="0.25">
      <c r="E1764" s="71">
        <f t="shared" ca="1" si="54"/>
        <v>0.50915047944867742</v>
      </c>
      <c r="F1764" s="71">
        <f t="shared" ca="1" si="55"/>
        <v>14.214601452680704</v>
      </c>
    </row>
    <row r="1765" spans="5:6" x14ac:dyDescent="0.25">
      <c r="E1765" s="71">
        <f t="shared" ca="1" si="54"/>
        <v>0.94746881164882379</v>
      </c>
      <c r="F1765" s="71">
        <f t="shared" ca="1" si="55"/>
        <v>679.593417085787</v>
      </c>
    </row>
    <row r="1766" spans="5:6" x14ac:dyDescent="0.25">
      <c r="E1766" s="71">
        <f t="shared" ca="1" si="54"/>
        <v>0.64482119067213661</v>
      </c>
      <c r="F1766" s="71">
        <f t="shared" ca="1" si="55"/>
        <v>55.578069785458823</v>
      </c>
    </row>
    <row r="1767" spans="5:6" x14ac:dyDescent="0.25">
      <c r="E1767" s="71">
        <f t="shared" ca="1" si="54"/>
        <v>0.69045473408852931</v>
      </c>
      <c r="F1767" s="71">
        <f t="shared" ca="1" si="55"/>
        <v>83.545438137989166</v>
      </c>
    </row>
    <row r="1768" spans="5:6" x14ac:dyDescent="0.25">
      <c r="E1768" s="71">
        <f t="shared" ca="1" si="54"/>
        <v>0.87860831928279126</v>
      </c>
      <c r="F1768" s="71">
        <f t="shared" ca="1" si="55"/>
        <v>363.81273356330439</v>
      </c>
    </row>
    <row r="1769" spans="5:6" x14ac:dyDescent="0.25">
      <c r="E1769" s="71">
        <f t="shared" ca="1" si="54"/>
        <v>0.59169217182368872</v>
      </c>
      <c r="F1769" s="71">
        <f t="shared" ca="1" si="55"/>
        <v>33.124892821241872</v>
      </c>
    </row>
    <row r="1770" spans="5:6" x14ac:dyDescent="0.25">
      <c r="E1770" s="71">
        <f t="shared" ca="1" si="54"/>
        <v>0.76167031872113222</v>
      </c>
      <c r="F1770" s="71">
        <f t="shared" ca="1" si="55"/>
        <v>148.93895159434936</v>
      </c>
    </row>
    <row r="1771" spans="5:6" x14ac:dyDescent="0.25">
      <c r="E1771" s="71">
        <f t="shared" ca="1" si="54"/>
        <v>5.068939634980818E-2</v>
      </c>
      <c r="F1771" s="71">
        <f t="shared" ca="1" si="55"/>
        <v>3.14476290320389</v>
      </c>
    </row>
    <row r="1772" spans="5:6" x14ac:dyDescent="0.25">
      <c r="E1772" s="71">
        <f t="shared" ca="1" si="54"/>
        <v>0.71559629790194079</v>
      </c>
      <c r="F1772" s="71">
        <f t="shared" ca="1" si="55"/>
        <v>103.17222894941666</v>
      </c>
    </row>
    <row r="1773" spans="5:6" x14ac:dyDescent="0.25">
      <c r="E1773" s="71">
        <f t="shared" ca="1" si="54"/>
        <v>0.31320148836644213</v>
      </c>
      <c r="F1773" s="71">
        <f t="shared" ca="1" si="55"/>
        <v>4.2827115443030497</v>
      </c>
    </row>
    <row r="1774" spans="5:6" x14ac:dyDescent="0.25">
      <c r="E1774" s="71">
        <f t="shared" ca="1" si="54"/>
        <v>0.10249581105033145</v>
      </c>
      <c r="F1774" s="71">
        <f t="shared" ca="1" si="55"/>
        <v>3.2373182813342201</v>
      </c>
    </row>
    <row r="1775" spans="5:6" x14ac:dyDescent="0.25">
      <c r="E1775" s="71">
        <f t="shared" ca="1" si="54"/>
        <v>4.7884073927036308E-2</v>
      </c>
      <c r="F1775" s="71">
        <f t="shared" ca="1" si="55"/>
        <v>3.1401502385932769</v>
      </c>
    </row>
    <row r="1776" spans="5:6" x14ac:dyDescent="0.25">
      <c r="E1776" s="71">
        <f t="shared" ca="1" si="54"/>
        <v>0.37132126623686723</v>
      </c>
      <c r="F1776" s="71">
        <f t="shared" ca="1" si="55"/>
        <v>5.2362267962557461</v>
      </c>
    </row>
    <row r="1777" spans="5:6" x14ac:dyDescent="0.25">
      <c r="E1777" s="71">
        <f t="shared" ca="1" si="54"/>
        <v>0.60740227300139205</v>
      </c>
      <c r="F1777" s="71">
        <f t="shared" ca="1" si="55"/>
        <v>38.776391671113934</v>
      </c>
    </row>
    <row r="1778" spans="5:6" x14ac:dyDescent="0.25">
      <c r="E1778" s="71">
        <f t="shared" ca="1" si="54"/>
        <v>0.80796569818486641</v>
      </c>
      <c r="F1778" s="71">
        <f t="shared" ca="1" si="55"/>
        <v>211.93096313571132</v>
      </c>
    </row>
    <row r="1779" spans="5:6" x14ac:dyDescent="0.25">
      <c r="E1779" s="71">
        <f t="shared" ca="1" si="54"/>
        <v>9.2218892648124218E-2</v>
      </c>
      <c r="F1779" s="71">
        <f t="shared" ca="1" si="55"/>
        <v>3.2173170534054472</v>
      </c>
    </row>
    <row r="1780" spans="5:6" x14ac:dyDescent="0.25">
      <c r="E1780" s="71">
        <f t="shared" ca="1" si="54"/>
        <v>4.029021241483921E-2</v>
      </c>
      <c r="F1780" s="71">
        <f t="shared" ca="1" si="55"/>
        <v>3.1276876219640024</v>
      </c>
    </row>
    <row r="1781" spans="5:6" x14ac:dyDescent="0.25">
      <c r="E1781" s="71">
        <f t="shared" ca="1" si="54"/>
        <v>0.10155615445709643</v>
      </c>
      <c r="F1781" s="71">
        <f t="shared" ca="1" si="55"/>
        <v>3.2354449333056783</v>
      </c>
    </row>
    <row r="1782" spans="5:6" x14ac:dyDescent="0.25">
      <c r="E1782" s="71">
        <f t="shared" ca="1" si="54"/>
        <v>0.33026101298608068</v>
      </c>
      <c r="F1782" s="71">
        <f t="shared" ca="1" si="55"/>
        <v>4.4987154301286143</v>
      </c>
    </row>
    <row r="1783" spans="5:6" x14ac:dyDescent="0.25">
      <c r="E1783" s="71">
        <f t="shared" ca="1" si="54"/>
        <v>0.13708061950114947</v>
      </c>
      <c r="F1783" s="71">
        <f t="shared" ca="1" si="55"/>
        <v>3.3138357272713947</v>
      </c>
    </row>
    <row r="1784" spans="5:6" x14ac:dyDescent="0.25">
      <c r="E1784" s="71">
        <f t="shared" ca="1" si="54"/>
        <v>2.0216257923348135E-2</v>
      </c>
      <c r="F1784" s="71">
        <f t="shared" ca="1" si="55"/>
        <v>3.0934739297900338</v>
      </c>
    </row>
    <row r="1785" spans="5:6" x14ac:dyDescent="0.25">
      <c r="E1785" s="71">
        <f t="shared" ca="1" si="54"/>
        <v>0.2791442491580981</v>
      </c>
      <c r="F1785" s="71">
        <f t="shared" ca="1" si="55"/>
        <v>3.9549814027443779</v>
      </c>
    </row>
    <row r="1786" spans="5:6" x14ac:dyDescent="0.25">
      <c r="E1786" s="71">
        <f t="shared" ca="1" si="54"/>
        <v>0.63282870045857964</v>
      </c>
      <c r="F1786" s="71">
        <f t="shared" ca="1" si="55"/>
        <v>49.646611363884134</v>
      </c>
    </row>
    <row r="1787" spans="5:6" x14ac:dyDescent="0.25">
      <c r="E1787" s="71">
        <f t="shared" ca="1" si="54"/>
        <v>0.3276927733444851</v>
      </c>
      <c r="F1787" s="71">
        <f t="shared" ca="1" si="55"/>
        <v>4.4634664436154186</v>
      </c>
    </row>
    <row r="1788" spans="5:6" x14ac:dyDescent="0.25">
      <c r="E1788" s="71">
        <f t="shared" ca="1" si="54"/>
        <v>0.5811216373609408</v>
      </c>
      <c r="F1788" s="71">
        <f t="shared" ca="1" si="55"/>
        <v>29.742709461658784</v>
      </c>
    </row>
    <row r="1789" spans="5:6" x14ac:dyDescent="0.25">
      <c r="E1789" s="71">
        <f t="shared" ca="1" si="54"/>
        <v>0.857538772534713</v>
      </c>
      <c r="F1789" s="71">
        <f t="shared" ca="1" si="55"/>
        <v>308.53763993729552</v>
      </c>
    </row>
    <row r="1790" spans="5:6" x14ac:dyDescent="0.25">
      <c r="E1790" s="71">
        <f t="shared" ca="1" si="54"/>
        <v>0.72991260443859207</v>
      </c>
      <c r="F1790" s="71">
        <f t="shared" ca="1" si="55"/>
        <v>115.91838034348305</v>
      </c>
    </row>
    <row r="1791" spans="5:6" x14ac:dyDescent="0.25">
      <c r="E1791" s="71">
        <f t="shared" ca="1" si="54"/>
        <v>0.97630671006887249</v>
      </c>
      <c r="F1791" s="71">
        <f t="shared" ca="1" si="55"/>
        <v>1005.8025791938735</v>
      </c>
    </row>
    <row r="1792" spans="5:6" x14ac:dyDescent="0.25">
      <c r="E1792" s="71">
        <f t="shared" ca="1" si="54"/>
        <v>0.21792008743717828</v>
      </c>
      <c r="F1792" s="71">
        <f t="shared" ca="1" si="55"/>
        <v>3.5840490742007227</v>
      </c>
    </row>
    <row r="1793" spans="5:6" x14ac:dyDescent="0.25">
      <c r="E1793" s="71">
        <f t="shared" ca="1" si="54"/>
        <v>0.60810799758583378</v>
      </c>
      <c r="F1793" s="71">
        <f t="shared" ca="1" si="55"/>
        <v>39.048599840198442</v>
      </c>
    </row>
    <row r="1794" spans="5:6" x14ac:dyDescent="0.25">
      <c r="E1794" s="71">
        <f t="shared" ca="1" si="54"/>
        <v>0.73264231385767442</v>
      </c>
      <c r="F1794" s="71">
        <f t="shared" ca="1" si="55"/>
        <v>118.4897595143714</v>
      </c>
    </row>
    <row r="1795" spans="5:6" x14ac:dyDescent="0.25">
      <c r="E1795" s="71">
        <f t="shared" ca="1" si="54"/>
        <v>0.89109713045382655</v>
      </c>
      <c r="F1795" s="71">
        <f t="shared" ca="1" si="55"/>
        <v>402.44212566809114</v>
      </c>
    </row>
    <row r="1796" spans="5:6" x14ac:dyDescent="0.25">
      <c r="E1796" s="71">
        <f t="shared" ref="E1796:E1859" ca="1" si="56">RAND()</f>
        <v>7.7477135074806691E-2</v>
      </c>
      <c r="F1796" s="71">
        <f t="shared" ref="F1796:F1859" ca="1" si="57">$C$3+$C$4*((($C$5*_xlfn.NORM.S.INV(E1796)+SQRT(($C$5*_xlfn.NORM.S.INV(E1796))^2+4))/(2))^2)</f>
        <v>3.1902924051693882</v>
      </c>
    </row>
    <row r="1797" spans="5:6" x14ac:dyDescent="0.25">
      <c r="E1797" s="71">
        <f t="shared" ca="1" si="56"/>
        <v>0.56161636736278187</v>
      </c>
      <c r="F1797" s="71">
        <f t="shared" ca="1" si="57"/>
        <v>24.321452930389682</v>
      </c>
    </row>
    <row r="1798" spans="5:6" x14ac:dyDescent="0.25">
      <c r="E1798" s="71">
        <f t="shared" ca="1" si="56"/>
        <v>0.92143038128607591</v>
      </c>
      <c r="F1798" s="71">
        <f t="shared" ca="1" si="57"/>
        <v>523.19335585284205</v>
      </c>
    </row>
    <row r="1799" spans="5:6" x14ac:dyDescent="0.25">
      <c r="E1799" s="71">
        <f t="shared" ca="1" si="56"/>
        <v>0.54547328007536677</v>
      </c>
      <c r="F1799" s="71">
        <f t="shared" ca="1" si="57"/>
        <v>20.5711092337785</v>
      </c>
    </row>
    <row r="1800" spans="5:6" x14ac:dyDescent="0.25">
      <c r="E1800" s="71">
        <f t="shared" ca="1" si="56"/>
        <v>0.62303687333691482</v>
      </c>
      <c r="F1800" s="71">
        <f t="shared" ca="1" si="57"/>
        <v>45.195387441004925</v>
      </c>
    </row>
    <row r="1801" spans="5:6" x14ac:dyDescent="0.25">
      <c r="E1801" s="71">
        <f t="shared" ca="1" si="56"/>
        <v>0.23638248959690078</v>
      </c>
      <c r="F1801" s="71">
        <f t="shared" ca="1" si="57"/>
        <v>3.6747557943874885</v>
      </c>
    </row>
    <row r="1802" spans="5:6" x14ac:dyDescent="0.25">
      <c r="E1802" s="71">
        <f t="shared" ca="1" si="56"/>
        <v>0.27060887016427937</v>
      </c>
      <c r="F1802" s="71">
        <f t="shared" ca="1" si="57"/>
        <v>3.8894229606879809</v>
      </c>
    </row>
    <row r="1803" spans="5:6" x14ac:dyDescent="0.25">
      <c r="E1803" s="71">
        <f t="shared" ca="1" si="56"/>
        <v>0.12474182360853869</v>
      </c>
      <c r="F1803" s="71">
        <f t="shared" ca="1" si="57"/>
        <v>3.284686549063951</v>
      </c>
    </row>
    <row r="1804" spans="5:6" x14ac:dyDescent="0.25">
      <c r="E1804" s="71">
        <f t="shared" ca="1" si="56"/>
        <v>0.49352324309451989</v>
      </c>
      <c r="F1804" s="71">
        <f t="shared" ca="1" si="57"/>
        <v>12.220503907312663</v>
      </c>
    </row>
    <row r="1805" spans="5:6" x14ac:dyDescent="0.25">
      <c r="E1805" s="71">
        <f t="shared" ca="1" si="56"/>
        <v>0.57035681954593331</v>
      </c>
      <c r="F1805" s="71">
        <f t="shared" ca="1" si="57"/>
        <v>26.624369198265072</v>
      </c>
    </row>
    <row r="1806" spans="5:6" x14ac:dyDescent="0.25">
      <c r="E1806" s="71">
        <f t="shared" ca="1" si="56"/>
        <v>0.79641383278428379</v>
      </c>
      <c r="F1806" s="71">
        <f t="shared" ca="1" si="57"/>
        <v>194.23758857972825</v>
      </c>
    </row>
    <row r="1807" spans="5:6" x14ac:dyDescent="0.25">
      <c r="E1807" s="71">
        <f t="shared" ca="1" si="56"/>
        <v>0.72157219474801082</v>
      </c>
      <c r="F1807" s="71">
        <f t="shared" ca="1" si="57"/>
        <v>108.34520132897512</v>
      </c>
    </row>
    <row r="1808" spans="5:6" x14ac:dyDescent="0.25">
      <c r="E1808" s="71">
        <f t="shared" ca="1" si="56"/>
        <v>0.26764326373728209</v>
      </c>
      <c r="F1808" s="71">
        <f t="shared" ca="1" si="57"/>
        <v>3.8679157844418146</v>
      </c>
    </row>
    <row r="1809" spans="5:6" x14ac:dyDescent="0.25">
      <c r="E1809" s="71">
        <f t="shared" ca="1" si="56"/>
        <v>0.84439163407267526</v>
      </c>
      <c r="F1809" s="71">
        <f t="shared" ca="1" si="57"/>
        <v>279.01397632129311</v>
      </c>
    </row>
    <row r="1810" spans="5:6" x14ac:dyDescent="0.25">
      <c r="E1810" s="71">
        <f t="shared" ca="1" si="56"/>
        <v>0.84391516991842364</v>
      </c>
      <c r="F1810" s="71">
        <f t="shared" ca="1" si="57"/>
        <v>278.0048352430598</v>
      </c>
    </row>
    <row r="1811" spans="5:6" x14ac:dyDescent="0.25">
      <c r="E1811" s="71">
        <f t="shared" ca="1" si="56"/>
        <v>0.23058432476865454</v>
      </c>
      <c r="F1811" s="71">
        <f t="shared" ca="1" si="57"/>
        <v>3.6446641420993529</v>
      </c>
    </row>
    <row r="1812" spans="5:6" x14ac:dyDescent="0.25">
      <c r="E1812" s="71">
        <f t="shared" ca="1" si="56"/>
        <v>0.52498448127527486</v>
      </c>
      <c r="F1812" s="71">
        <f t="shared" ca="1" si="57"/>
        <v>16.662518692145355</v>
      </c>
    </row>
    <row r="1813" spans="5:6" x14ac:dyDescent="0.25">
      <c r="E1813" s="71">
        <f t="shared" ca="1" si="56"/>
        <v>0.88122012491000989</v>
      </c>
      <c r="F1813" s="71">
        <f t="shared" ca="1" si="57"/>
        <v>371.48275099458147</v>
      </c>
    </row>
    <row r="1814" spans="5:6" x14ac:dyDescent="0.25">
      <c r="E1814" s="71">
        <f t="shared" ca="1" si="56"/>
        <v>0.55468207858124774</v>
      </c>
      <c r="F1814" s="71">
        <f t="shared" ca="1" si="57"/>
        <v>22.633102167239286</v>
      </c>
    </row>
    <row r="1815" spans="5:6" x14ac:dyDescent="0.25">
      <c r="E1815" s="71">
        <f t="shared" ca="1" si="56"/>
        <v>0.53037705619543596</v>
      </c>
      <c r="F1815" s="71">
        <f t="shared" ca="1" si="57"/>
        <v>17.605592757564445</v>
      </c>
    </row>
    <row r="1816" spans="5:6" x14ac:dyDescent="0.25">
      <c r="E1816" s="71">
        <f t="shared" ca="1" si="56"/>
        <v>0.52700062628717226</v>
      </c>
      <c r="F1816" s="71">
        <f t="shared" ca="1" si="57"/>
        <v>17.008281035547899</v>
      </c>
    </row>
    <row r="1817" spans="5:6" x14ac:dyDescent="0.25">
      <c r="E1817" s="71">
        <f t="shared" ca="1" si="56"/>
        <v>0.90747411225671437</v>
      </c>
      <c r="F1817" s="71">
        <f t="shared" ca="1" si="57"/>
        <v>461.92688636091259</v>
      </c>
    </row>
    <row r="1818" spans="5:6" x14ac:dyDescent="0.25">
      <c r="E1818" s="71">
        <f t="shared" ca="1" si="56"/>
        <v>0.362354122579847</v>
      </c>
      <c r="F1818" s="71">
        <f t="shared" ca="1" si="57"/>
        <v>5.0423079144003129</v>
      </c>
    </row>
    <row r="1819" spans="5:6" x14ac:dyDescent="0.25">
      <c r="E1819" s="71">
        <f t="shared" ca="1" si="56"/>
        <v>0.13333069162828814</v>
      </c>
      <c r="F1819" s="71">
        <f t="shared" ca="1" si="57"/>
        <v>3.3047335995566209</v>
      </c>
    </row>
    <row r="1820" spans="5:6" x14ac:dyDescent="0.25">
      <c r="E1820" s="71">
        <f t="shared" ca="1" si="56"/>
        <v>0.63027849582951823</v>
      </c>
      <c r="F1820" s="71">
        <f t="shared" ca="1" si="57"/>
        <v>48.454182260634951</v>
      </c>
    </row>
    <row r="1821" spans="5:6" x14ac:dyDescent="0.25">
      <c r="E1821" s="71">
        <f t="shared" ca="1" si="56"/>
        <v>0.50270582739820613</v>
      </c>
      <c r="F1821" s="71">
        <f t="shared" ca="1" si="57"/>
        <v>13.344926904950295</v>
      </c>
    </row>
    <row r="1822" spans="5:6" x14ac:dyDescent="0.25">
      <c r="E1822" s="71">
        <f t="shared" ca="1" si="56"/>
        <v>5.4040164439429939E-2</v>
      </c>
      <c r="F1822" s="71">
        <f t="shared" ca="1" si="57"/>
        <v>3.150293023422182</v>
      </c>
    </row>
    <row r="1823" spans="5:6" x14ac:dyDescent="0.25">
      <c r="E1823" s="71">
        <f t="shared" ca="1" si="56"/>
        <v>0.24685707864745599</v>
      </c>
      <c r="F1823" s="71">
        <f t="shared" ca="1" si="57"/>
        <v>3.7332876182276857</v>
      </c>
    </row>
    <row r="1824" spans="5:6" x14ac:dyDescent="0.25">
      <c r="E1824" s="71">
        <f t="shared" ca="1" si="56"/>
        <v>0.93457917503783194</v>
      </c>
      <c r="F1824" s="71">
        <f t="shared" ca="1" si="57"/>
        <v>593.45317347851608</v>
      </c>
    </row>
    <row r="1825" spans="5:6" x14ac:dyDescent="0.25">
      <c r="E1825" s="71">
        <f t="shared" ca="1" si="56"/>
        <v>0.32525250087678326</v>
      </c>
      <c r="F1825" s="71">
        <f t="shared" ca="1" si="57"/>
        <v>4.4309204067093724</v>
      </c>
    </row>
    <row r="1826" spans="5:6" x14ac:dyDescent="0.25">
      <c r="E1826" s="71">
        <f t="shared" ca="1" si="56"/>
        <v>0.35042004327727683</v>
      </c>
      <c r="F1826" s="71">
        <f t="shared" ca="1" si="57"/>
        <v>4.8153940965171671</v>
      </c>
    </row>
    <row r="1827" spans="5:6" x14ac:dyDescent="0.25">
      <c r="E1827" s="71">
        <f t="shared" ca="1" si="56"/>
        <v>0.61120760754525338</v>
      </c>
      <c r="F1827" s="71">
        <f t="shared" ca="1" si="57"/>
        <v>40.263427037384048</v>
      </c>
    </row>
    <row r="1828" spans="5:6" x14ac:dyDescent="0.25">
      <c r="E1828" s="71">
        <f t="shared" ca="1" si="56"/>
        <v>1.136361215461601E-2</v>
      </c>
      <c r="F1828" s="71">
        <f t="shared" ca="1" si="57"/>
        <v>3.0759167294174956</v>
      </c>
    </row>
    <row r="1829" spans="5:6" x14ac:dyDescent="0.25">
      <c r="E1829" s="71">
        <f t="shared" ca="1" si="56"/>
        <v>0.58922741594653949</v>
      </c>
      <c r="F1829" s="71">
        <f t="shared" ca="1" si="57"/>
        <v>32.306948891172269</v>
      </c>
    </row>
    <row r="1830" spans="5:6" x14ac:dyDescent="0.25">
      <c r="E1830" s="71">
        <f t="shared" ca="1" si="56"/>
        <v>0.23172095625499112</v>
      </c>
      <c r="F1830" s="71">
        <f t="shared" ca="1" si="57"/>
        <v>3.6504410317951805</v>
      </c>
    </row>
    <row r="1831" spans="5:6" x14ac:dyDescent="0.25">
      <c r="E1831" s="71">
        <f t="shared" ca="1" si="56"/>
        <v>0.78296875536411825</v>
      </c>
      <c r="F1831" s="71">
        <f t="shared" ca="1" si="57"/>
        <v>175.40217189878703</v>
      </c>
    </row>
    <row r="1832" spans="5:6" x14ac:dyDescent="0.25">
      <c r="E1832" s="71">
        <f t="shared" ca="1" si="56"/>
        <v>0.47594741138352725</v>
      </c>
      <c r="F1832" s="71">
        <f t="shared" ca="1" si="57"/>
        <v>10.40443916954062</v>
      </c>
    </row>
    <row r="1833" spans="5:6" x14ac:dyDescent="0.25">
      <c r="E1833" s="71">
        <f t="shared" ca="1" si="56"/>
        <v>0.1783432288985819</v>
      </c>
      <c r="F1833" s="71">
        <f t="shared" ca="1" si="57"/>
        <v>3.4311266930359694</v>
      </c>
    </row>
    <row r="1834" spans="5:6" x14ac:dyDescent="0.25">
      <c r="E1834" s="71">
        <f t="shared" ca="1" si="56"/>
        <v>0.30315280055334881</v>
      </c>
      <c r="F1834" s="71">
        <f t="shared" ca="1" si="57"/>
        <v>4.1733772243679903</v>
      </c>
    </row>
    <row r="1835" spans="5:6" x14ac:dyDescent="0.25">
      <c r="E1835" s="71">
        <f t="shared" ca="1" si="56"/>
        <v>0.97459241902927229</v>
      </c>
      <c r="F1835" s="71">
        <f t="shared" ca="1" si="57"/>
        <v>976.48606225794833</v>
      </c>
    </row>
    <row r="1836" spans="5:6" x14ac:dyDescent="0.25">
      <c r="E1836" s="71">
        <f t="shared" ca="1" si="56"/>
        <v>5.4308828863115721E-2</v>
      </c>
      <c r="F1836" s="71">
        <f t="shared" ca="1" si="57"/>
        <v>3.1507376741358444</v>
      </c>
    </row>
    <row r="1837" spans="5:6" x14ac:dyDescent="0.25">
      <c r="E1837" s="71">
        <f t="shared" ca="1" si="56"/>
        <v>0.38983965169361179</v>
      </c>
      <c r="F1837" s="71">
        <f t="shared" ca="1" si="57"/>
        <v>5.7137447098355292</v>
      </c>
    </row>
    <row r="1838" spans="5:6" x14ac:dyDescent="0.25">
      <c r="E1838" s="71">
        <f t="shared" ca="1" si="56"/>
        <v>0.65551913354983282</v>
      </c>
      <c r="F1838" s="71">
        <f t="shared" ca="1" si="57"/>
        <v>61.338786383742686</v>
      </c>
    </row>
    <row r="1839" spans="5:6" x14ac:dyDescent="0.25">
      <c r="E1839" s="71">
        <f t="shared" ca="1" si="56"/>
        <v>0.62919182172884403</v>
      </c>
      <c r="F1839" s="71">
        <f t="shared" ca="1" si="57"/>
        <v>47.953234861188179</v>
      </c>
    </row>
    <row r="1840" spans="5:6" x14ac:dyDescent="0.25">
      <c r="E1840" s="71">
        <f t="shared" ca="1" si="56"/>
        <v>0.37771408362539949</v>
      </c>
      <c r="F1840" s="71">
        <f t="shared" ca="1" si="57"/>
        <v>5.388456469481377</v>
      </c>
    </row>
    <row r="1841" spans="5:6" x14ac:dyDescent="0.25">
      <c r="E1841" s="71">
        <f t="shared" ca="1" si="56"/>
        <v>4.3919660103451164E-2</v>
      </c>
      <c r="F1841" s="71">
        <f t="shared" ca="1" si="57"/>
        <v>3.1336452935023194</v>
      </c>
    </row>
    <row r="1842" spans="5:6" x14ac:dyDescent="0.25">
      <c r="E1842" s="71">
        <f t="shared" ca="1" si="56"/>
        <v>0.93422290669714569</v>
      </c>
      <c r="F1842" s="71">
        <f t="shared" ca="1" si="57"/>
        <v>591.34703515074898</v>
      </c>
    </row>
    <row r="1843" spans="5:6" x14ac:dyDescent="0.25">
      <c r="E1843" s="71">
        <f t="shared" ca="1" si="56"/>
        <v>0.59369123720980244</v>
      </c>
      <c r="F1843" s="71">
        <f t="shared" ca="1" si="57"/>
        <v>33.801671183046423</v>
      </c>
    </row>
    <row r="1844" spans="5:6" x14ac:dyDescent="0.25">
      <c r="E1844" s="71">
        <f t="shared" ca="1" si="56"/>
        <v>0.93444999286910724</v>
      </c>
      <c r="F1844" s="71">
        <f t="shared" ca="1" si="57"/>
        <v>592.68801702780092</v>
      </c>
    </row>
    <row r="1845" spans="5:6" x14ac:dyDescent="0.25">
      <c r="E1845" s="71">
        <f t="shared" ca="1" si="56"/>
        <v>0.33516215773731339</v>
      </c>
      <c r="F1845" s="71">
        <f t="shared" ca="1" si="57"/>
        <v>4.5689523886456049</v>
      </c>
    </row>
    <row r="1846" spans="5:6" x14ac:dyDescent="0.25">
      <c r="E1846" s="71">
        <f t="shared" ca="1" si="56"/>
        <v>0.8791598258608968</v>
      </c>
      <c r="F1846" s="71">
        <f t="shared" ca="1" si="57"/>
        <v>365.41552942371652</v>
      </c>
    </row>
    <row r="1847" spans="5:6" x14ac:dyDescent="0.25">
      <c r="E1847" s="71">
        <f t="shared" ca="1" si="56"/>
        <v>0.58746372690147153</v>
      </c>
      <c r="F1847" s="71">
        <f t="shared" ca="1" si="57"/>
        <v>31.732719645173695</v>
      </c>
    </row>
    <row r="1848" spans="5:6" x14ac:dyDescent="0.25">
      <c r="E1848" s="71">
        <f t="shared" ca="1" si="56"/>
        <v>0.68330941444060012</v>
      </c>
      <c r="F1848" s="71">
        <f t="shared" ca="1" si="57"/>
        <v>78.552283217295226</v>
      </c>
    </row>
    <row r="1849" spans="5:6" x14ac:dyDescent="0.25">
      <c r="E1849" s="71">
        <f t="shared" ca="1" si="56"/>
        <v>1.6110517914669442E-2</v>
      </c>
      <c r="F1849" s="71">
        <f t="shared" ca="1" si="57"/>
        <v>3.0857200127325051</v>
      </c>
    </row>
    <row r="1850" spans="5:6" x14ac:dyDescent="0.25">
      <c r="E1850" s="71">
        <f t="shared" ca="1" si="56"/>
        <v>0.77840189654748349</v>
      </c>
      <c r="F1850" s="71">
        <f t="shared" ca="1" si="57"/>
        <v>169.39731573999725</v>
      </c>
    </row>
    <row r="1851" spans="5:6" x14ac:dyDescent="0.25">
      <c r="E1851" s="71">
        <f t="shared" ca="1" si="56"/>
        <v>9.4897589427382911E-3</v>
      </c>
      <c r="F1851" s="71">
        <f t="shared" ca="1" si="57"/>
        <v>3.0716445907111174</v>
      </c>
    </row>
    <row r="1852" spans="5:6" x14ac:dyDescent="0.25">
      <c r="E1852" s="71">
        <f t="shared" ca="1" si="56"/>
        <v>0.97280406776456207</v>
      </c>
      <c r="F1852" s="71">
        <f t="shared" ca="1" si="57"/>
        <v>948.05216649031308</v>
      </c>
    </row>
    <row r="1853" spans="5:6" x14ac:dyDescent="0.25">
      <c r="E1853" s="71">
        <f t="shared" ca="1" si="56"/>
        <v>4.4915992466293519E-2</v>
      </c>
      <c r="F1853" s="71">
        <f t="shared" ca="1" si="57"/>
        <v>3.1352795316156206</v>
      </c>
    </row>
    <row r="1854" spans="5:6" x14ac:dyDescent="0.25">
      <c r="E1854" s="71">
        <f t="shared" ca="1" si="56"/>
        <v>0.93247948980138706</v>
      </c>
      <c r="F1854" s="71">
        <f t="shared" ca="1" si="57"/>
        <v>581.22095266637075</v>
      </c>
    </row>
    <row r="1855" spans="5:6" x14ac:dyDescent="0.25">
      <c r="E1855" s="71">
        <f t="shared" ca="1" si="56"/>
        <v>0.21612833949805754</v>
      </c>
      <c r="F1855" s="71">
        <f t="shared" ca="1" si="57"/>
        <v>3.5759967042096141</v>
      </c>
    </row>
    <row r="1856" spans="5:6" x14ac:dyDescent="0.25">
      <c r="E1856" s="71">
        <f t="shared" ca="1" si="56"/>
        <v>0.76842717746115852</v>
      </c>
      <c r="F1856" s="71">
        <f t="shared" ca="1" si="57"/>
        <v>156.92078484139742</v>
      </c>
    </row>
    <row r="1857" spans="5:6" x14ac:dyDescent="0.25">
      <c r="E1857" s="71">
        <f t="shared" ca="1" si="56"/>
        <v>0.21530631657232358</v>
      </c>
      <c r="F1857" s="71">
        <f t="shared" ca="1" si="57"/>
        <v>3.5723433554761854</v>
      </c>
    </row>
    <row r="1858" spans="5:6" x14ac:dyDescent="0.25">
      <c r="E1858" s="71">
        <f t="shared" ca="1" si="56"/>
        <v>0.43715743814459895</v>
      </c>
      <c r="F1858" s="71">
        <f t="shared" ca="1" si="57"/>
        <v>7.6226572076360242</v>
      </c>
    </row>
    <row r="1859" spans="5:6" x14ac:dyDescent="0.25">
      <c r="E1859" s="71">
        <f t="shared" ca="1" si="56"/>
        <v>0.80149146430213147</v>
      </c>
      <c r="F1859" s="71">
        <f t="shared" ca="1" si="57"/>
        <v>201.83263765391951</v>
      </c>
    </row>
    <row r="1860" spans="5:6" x14ac:dyDescent="0.25">
      <c r="E1860" s="71">
        <f t="shared" ref="E1860:E1923" ca="1" si="58">RAND()</f>
        <v>0.43888433711701058</v>
      </c>
      <c r="F1860" s="71">
        <f t="shared" ref="F1860:F1923" ca="1" si="59">$C$3+$C$4*((($C$5*_xlfn.NORM.S.INV(E1860)+SQRT(($C$5*_xlfn.NORM.S.INV(E1860))^2+4))/(2))^2)</f>
        <v>7.7179807471640789</v>
      </c>
    </row>
    <row r="1861" spans="5:6" x14ac:dyDescent="0.25">
      <c r="E1861" s="71">
        <f t="shared" ca="1" si="58"/>
        <v>0.13976737767998881</v>
      </c>
      <c r="F1861" s="71">
        <f t="shared" ca="1" si="59"/>
        <v>3.3204952492085629</v>
      </c>
    </row>
    <row r="1862" spans="5:6" x14ac:dyDescent="0.25">
      <c r="E1862" s="71">
        <f t="shared" ca="1" si="58"/>
        <v>7.2895346999336974E-2</v>
      </c>
      <c r="F1862" s="71">
        <f t="shared" ca="1" si="59"/>
        <v>3.1822306646107048</v>
      </c>
    </row>
    <row r="1863" spans="5:6" x14ac:dyDescent="0.25">
      <c r="E1863" s="71">
        <f t="shared" ca="1" si="58"/>
        <v>0.5546650096696073</v>
      </c>
      <c r="F1863" s="71">
        <f t="shared" ca="1" si="59"/>
        <v>22.629092862867719</v>
      </c>
    </row>
    <row r="1864" spans="5:6" x14ac:dyDescent="0.25">
      <c r="E1864" s="71">
        <f t="shared" ca="1" si="58"/>
        <v>0.64751355838589097</v>
      </c>
      <c r="F1864" s="71">
        <f t="shared" ca="1" si="59"/>
        <v>56.98519898911475</v>
      </c>
    </row>
    <row r="1865" spans="5:6" x14ac:dyDescent="0.25">
      <c r="E1865" s="71">
        <f t="shared" ca="1" si="58"/>
        <v>0.95831781599631616</v>
      </c>
      <c r="F1865" s="71">
        <f t="shared" ca="1" si="59"/>
        <v>772.38462005979102</v>
      </c>
    </row>
    <row r="1866" spans="5:6" x14ac:dyDescent="0.25">
      <c r="E1866" s="71">
        <f t="shared" ca="1" si="58"/>
        <v>9.3814194736179801E-2</v>
      </c>
      <c r="F1866" s="71">
        <f t="shared" ca="1" si="59"/>
        <v>3.2203540240975537</v>
      </c>
    </row>
    <row r="1867" spans="5:6" x14ac:dyDescent="0.25">
      <c r="E1867" s="71">
        <f t="shared" ca="1" si="58"/>
        <v>0.93818567635821049</v>
      </c>
      <c r="F1867" s="71">
        <f t="shared" ca="1" si="59"/>
        <v>615.52107238994074</v>
      </c>
    </row>
    <row r="1868" spans="5:6" x14ac:dyDescent="0.25">
      <c r="E1868" s="71">
        <f t="shared" ca="1" si="58"/>
        <v>0.78938440720855219</v>
      </c>
      <c r="F1868" s="71">
        <f t="shared" ca="1" si="59"/>
        <v>184.16745960894838</v>
      </c>
    </row>
    <row r="1869" spans="5:6" x14ac:dyDescent="0.25">
      <c r="E1869" s="71">
        <f t="shared" ca="1" si="58"/>
        <v>0.9690859742654292</v>
      </c>
      <c r="F1869" s="71">
        <f t="shared" ca="1" si="59"/>
        <v>894.80199745445134</v>
      </c>
    </row>
    <row r="1870" spans="5:6" x14ac:dyDescent="0.25">
      <c r="E1870" s="71">
        <f t="shared" ca="1" si="58"/>
        <v>0.40853628394038932</v>
      </c>
      <c r="F1870" s="71">
        <f t="shared" ca="1" si="59"/>
        <v>6.3279735816196006</v>
      </c>
    </row>
    <row r="1871" spans="5:6" x14ac:dyDescent="0.25">
      <c r="E1871" s="71">
        <f t="shared" ca="1" si="58"/>
        <v>0.33630529304290147</v>
      </c>
      <c r="F1871" s="71">
        <f t="shared" ca="1" si="59"/>
        <v>4.5859175647532737</v>
      </c>
    </row>
    <row r="1872" spans="5:6" x14ac:dyDescent="0.25">
      <c r="E1872" s="71">
        <f t="shared" ca="1" si="58"/>
        <v>0.89618062830571132</v>
      </c>
      <c r="F1872" s="71">
        <f t="shared" ca="1" si="59"/>
        <v>419.71350436912644</v>
      </c>
    </row>
    <row r="1873" spans="5:6" x14ac:dyDescent="0.25">
      <c r="E1873" s="71">
        <f t="shared" ca="1" si="58"/>
        <v>0.90721737056615404</v>
      </c>
      <c r="F1873" s="71">
        <f t="shared" ca="1" si="59"/>
        <v>460.9016253925671</v>
      </c>
    </row>
    <row r="1874" spans="5:6" x14ac:dyDescent="0.25">
      <c r="E1874" s="71">
        <f t="shared" ca="1" si="58"/>
        <v>0.90409885973785287</v>
      </c>
      <c r="F1874" s="71">
        <f t="shared" ca="1" si="59"/>
        <v>448.70548212100437</v>
      </c>
    </row>
    <row r="1875" spans="5:6" x14ac:dyDescent="0.25">
      <c r="E1875" s="71">
        <f t="shared" ca="1" si="58"/>
        <v>5.1750710415738643E-2</v>
      </c>
      <c r="F1875" s="71">
        <f t="shared" ca="1" si="59"/>
        <v>3.146511650065269</v>
      </c>
    </row>
    <row r="1876" spans="5:6" x14ac:dyDescent="0.25">
      <c r="E1876" s="71">
        <f t="shared" ca="1" si="58"/>
        <v>7.7830350756954436E-3</v>
      </c>
      <c r="F1876" s="71">
        <f t="shared" ca="1" si="59"/>
        <v>3.0674425794135196</v>
      </c>
    </row>
    <row r="1877" spans="5:6" x14ac:dyDescent="0.25">
      <c r="E1877" s="71">
        <f t="shared" ca="1" si="58"/>
        <v>0.20488291829068928</v>
      </c>
      <c r="F1877" s="71">
        <f t="shared" ca="1" si="59"/>
        <v>3.5281452330803478</v>
      </c>
    </row>
    <row r="1878" spans="5:6" x14ac:dyDescent="0.25">
      <c r="E1878" s="71">
        <f t="shared" ca="1" si="58"/>
        <v>0.97828528520531932</v>
      </c>
      <c r="F1878" s="71">
        <f t="shared" ca="1" si="59"/>
        <v>1042.5557397807152</v>
      </c>
    </row>
    <row r="1879" spans="5:6" x14ac:dyDescent="0.25">
      <c r="E1879" s="71">
        <f t="shared" ca="1" si="58"/>
        <v>0.17555928652335873</v>
      </c>
      <c r="F1879" s="71">
        <f t="shared" ca="1" si="59"/>
        <v>3.4220646135515662</v>
      </c>
    </row>
    <row r="1880" spans="5:6" x14ac:dyDescent="0.25">
      <c r="E1880" s="71">
        <f t="shared" ca="1" si="58"/>
        <v>0.59933124434862139</v>
      </c>
      <c r="F1880" s="71">
        <f t="shared" ca="1" si="59"/>
        <v>35.776773608874862</v>
      </c>
    </row>
    <row r="1881" spans="5:6" x14ac:dyDescent="0.25">
      <c r="E1881" s="71">
        <f t="shared" ca="1" si="58"/>
        <v>0.39789326593812568</v>
      </c>
      <c r="F1881" s="71">
        <f t="shared" ca="1" si="59"/>
        <v>5.9598959378918988</v>
      </c>
    </row>
    <row r="1882" spans="5:6" x14ac:dyDescent="0.25">
      <c r="E1882" s="71">
        <f t="shared" ca="1" si="58"/>
        <v>0.33572092298176803</v>
      </c>
      <c r="F1882" s="71">
        <f t="shared" ca="1" si="59"/>
        <v>4.5772167091494511</v>
      </c>
    </row>
    <row r="1883" spans="5:6" x14ac:dyDescent="0.25">
      <c r="E1883" s="71">
        <f t="shared" ca="1" si="58"/>
        <v>0.12387326616908656</v>
      </c>
      <c r="F1883" s="71">
        <f t="shared" ca="1" si="59"/>
        <v>3.2827183473412127</v>
      </c>
    </row>
    <row r="1884" spans="5:6" x14ac:dyDescent="0.25">
      <c r="E1884" s="71">
        <f t="shared" ca="1" si="58"/>
        <v>0.49958837223107222</v>
      </c>
      <c r="F1884" s="71">
        <f t="shared" ca="1" si="59"/>
        <v>12.94854300488711</v>
      </c>
    </row>
    <row r="1885" spans="5:6" x14ac:dyDescent="0.25">
      <c r="E1885" s="71">
        <f t="shared" ca="1" si="58"/>
        <v>0.61878513586133876</v>
      </c>
      <c r="F1885" s="71">
        <f t="shared" ca="1" si="59"/>
        <v>43.367844120302422</v>
      </c>
    </row>
    <row r="1886" spans="5:6" x14ac:dyDescent="0.25">
      <c r="E1886" s="71">
        <f t="shared" ca="1" si="58"/>
        <v>0.2134241722806155</v>
      </c>
      <c r="F1886" s="71">
        <f t="shared" ca="1" si="59"/>
        <v>3.5640738081982022</v>
      </c>
    </row>
    <row r="1887" spans="5:6" x14ac:dyDescent="0.25">
      <c r="E1887" s="71">
        <f t="shared" ca="1" si="58"/>
        <v>0.49535570598552914</v>
      </c>
      <c r="F1887" s="71">
        <f t="shared" ca="1" si="59"/>
        <v>12.434605819446173</v>
      </c>
    </row>
    <row r="1888" spans="5:6" x14ac:dyDescent="0.25">
      <c r="E1888" s="71">
        <f t="shared" ca="1" si="58"/>
        <v>0.23220405024544777</v>
      </c>
      <c r="F1888" s="71">
        <f t="shared" ca="1" si="59"/>
        <v>3.6529140737232808</v>
      </c>
    </row>
    <row r="1889" spans="5:6" x14ac:dyDescent="0.25">
      <c r="E1889" s="71">
        <f t="shared" ca="1" si="58"/>
        <v>0.85708646985754144</v>
      </c>
      <c r="F1889" s="71">
        <f t="shared" ca="1" si="59"/>
        <v>307.46490460314214</v>
      </c>
    </row>
    <row r="1890" spans="5:6" x14ac:dyDescent="0.25">
      <c r="E1890" s="71">
        <f t="shared" ca="1" si="58"/>
        <v>0.15410513516422431</v>
      </c>
      <c r="F1890" s="71">
        <f t="shared" ca="1" si="59"/>
        <v>3.3581350490387387</v>
      </c>
    </row>
    <row r="1891" spans="5:6" x14ac:dyDescent="0.25">
      <c r="E1891" s="71">
        <f t="shared" ca="1" si="58"/>
        <v>0.89486890195477675</v>
      </c>
      <c r="F1891" s="71">
        <f t="shared" ca="1" si="59"/>
        <v>415.16239682059643</v>
      </c>
    </row>
    <row r="1892" spans="5:6" x14ac:dyDescent="0.25">
      <c r="E1892" s="71">
        <f t="shared" ca="1" si="58"/>
        <v>7.6485233774809425E-2</v>
      </c>
      <c r="F1892" s="71">
        <f t="shared" ca="1" si="59"/>
        <v>3.1885349397230129</v>
      </c>
    </row>
    <row r="1893" spans="5:6" x14ac:dyDescent="0.25">
      <c r="E1893" s="71">
        <f t="shared" ca="1" si="58"/>
        <v>0.46082454248114602</v>
      </c>
      <c r="F1893" s="71">
        <f t="shared" ca="1" si="59"/>
        <v>9.1449300286660851</v>
      </c>
    </row>
    <row r="1894" spans="5:6" x14ac:dyDescent="0.25">
      <c r="E1894" s="71">
        <f t="shared" ca="1" si="58"/>
        <v>0.384294867900696</v>
      </c>
      <c r="F1894" s="71">
        <f t="shared" ca="1" si="59"/>
        <v>5.5586777407796024</v>
      </c>
    </row>
    <row r="1895" spans="5:6" x14ac:dyDescent="0.25">
      <c r="E1895" s="71">
        <f t="shared" ca="1" si="58"/>
        <v>0.59850806540664003</v>
      </c>
      <c r="F1895" s="71">
        <f t="shared" ca="1" si="59"/>
        <v>35.482385692564023</v>
      </c>
    </row>
    <row r="1896" spans="5:6" x14ac:dyDescent="0.25">
      <c r="E1896" s="71">
        <f t="shared" ca="1" si="58"/>
        <v>0.7996406489647534</v>
      </c>
      <c r="F1896" s="71">
        <f t="shared" ca="1" si="59"/>
        <v>199.03201693172417</v>
      </c>
    </row>
    <row r="1897" spans="5:6" x14ac:dyDescent="0.25">
      <c r="E1897" s="71">
        <f t="shared" ca="1" si="58"/>
        <v>0.66143666363801523</v>
      </c>
      <c r="F1897" s="71">
        <f t="shared" ca="1" si="59"/>
        <v>64.724478130878225</v>
      </c>
    </row>
    <row r="1898" spans="5:6" x14ac:dyDescent="0.25">
      <c r="E1898" s="71">
        <f t="shared" ca="1" si="58"/>
        <v>0.76978587253577879</v>
      </c>
      <c r="F1898" s="71">
        <f t="shared" ca="1" si="59"/>
        <v>158.57055242706701</v>
      </c>
    </row>
    <row r="1899" spans="5:6" x14ac:dyDescent="0.25">
      <c r="E1899" s="71">
        <f t="shared" ca="1" si="58"/>
        <v>0.38830228815970269</v>
      </c>
      <c r="F1899" s="71">
        <f t="shared" ca="1" si="59"/>
        <v>5.6696277304046436</v>
      </c>
    </row>
    <row r="1900" spans="5:6" x14ac:dyDescent="0.25">
      <c r="E1900" s="71">
        <f t="shared" ca="1" si="58"/>
        <v>0.61381856957717551</v>
      </c>
      <c r="F1900" s="71">
        <f t="shared" ca="1" si="59"/>
        <v>41.311340779756136</v>
      </c>
    </row>
    <row r="1901" spans="5:6" x14ac:dyDescent="0.25">
      <c r="E1901" s="71">
        <f t="shared" ca="1" si="58"/>
        <v>0.59724027527239476</v>
      </c>
      <c r="F1901" s="71">
        <f t="shared" ca="1" si="59"/>
        <v>35.033106606589023</v>
      </c>
    </row>
    <row r="1902" spans="5:6" x14ac:dyDescent="0.25">
      <c r="E1902" s="71">
        <f t="shared" ca="1" si="58"/>
        <v>0.70331882652136979</v>
      </c>
      <c r="F1902" s="71">
        <f t="shared" ca="1" si="59"/>
        <v>93.171976281450043</v>
      </c>
    </row>
    <row r="1903" spans="5:6" x14ac:dyDescent="0.25">
      <c r="E1903" s="71">
        <f t="shared" ca="1" si="58"/>
        <v>0.63485296811928271</v>
      </c>
      <c r="F1903" s="71">
        <f t="shared" ca="1" si="59"/>
        <v>50.610052688541693</v>
      </c>
    </row>
    <row r="1904" spans="5:6" x14ac:dyDescent="0.25">
      <c r="E1904" s="71">
        <f t="shared" ca="1" si="58"/>
        <v>7.280450532389493E-2</v>
      </c>
      <c r="F1904" s="71">
        <f t="shared" ca="1" si="59"/>
        <v>3.182072240678735</v>
      </c>
    </row>
    <row r="1905" spans="5:6" x14ac:dyDescent="0.25">
      <c r="E1905" s="71">
        <f t="shared" ca="1" si="58"/>
        <v>3.6452305825619424E-3</v>
      </c>
      <c r="F1905" s="71">
        <f t="shared" ca="1" si="59"/>
        <v>3.0549469053271086</v>
      </c>
    </row>
    <row r="1906" spans="5:6" x14ac:dyDescent="0.25">
      <c r="E1906" s="71">
        <f t="shared" ca="1" si="58"/>
        <v>0.39014310709772837</v>
      </c>
      <c r="F1906" s="71">
        <f t="shared" ca="1" si="59"/>
        <v>5.7225575321041324</v>
      </c>
    </row>
    <row r="1907" spans="5:6" x14ac:dyDescent="0.25">
      <c r="E1907" s="71">
        <f t="shared" ca="1" si="58"/>
        <v>0.65843004968137731</v>
      </c>
      <c r="F1907" s="71">
        <f t="shared" ca="1" si="59"/>
        <v>62.98612910673279</v>
      </c>
    </row>
    <row r="1908" spans="5:6" x14ac:dyDescent="0.25">
      <c r="E1908" s="71">
        <f t="shared" ca="1" si="58"/>
        <v>0.46856950077171344</v>
      </c>
      <c r="F1908" s="71">
        <f t="shared" ca="1" si="59"/>
        <v>9.7582569324520598</v>
      </c>
    </row>
    <row r="1909" spans="5:6" x14ac:dyDescent="0.25">
      <c r="E1909" s="71">
        <f t="shared" ca="1" si="58"/>
        <v>0.79180965260383362</v>
      </c>
      <c r="F1909" s="71">
        <f t="shared" ca="1" si="59"/>
        <v>187.58521835628784</v>
      </c>
    </row>
    <row r="1910" spans="5:6" x14ac:dyDescent="0.25">
      <c r="E1910" s="71">
        <f t="shared" ca="1" si="58"/>
        <v>0.60802323150269366</v>
      </c>
      <c r="F1910" s="71">
        <f t="shared" ca="1" si="59"/>
        <v>39.015818814638941</v>
      </c>
    </row>
    <row r="1911" spans="5:6" x14ac:dyDescent="0.25">
      <c r="E1911" s="71">
        <f t="shared" ca="1" si="58"/>
        <v>0.73643563565590486</v>
      </c>
      <c r="F1911" s="71">
        <f t="shared" ca="1" si="59"/>
        <v>122.14155597970654</v>
      </c>
    </row>
    <row r="1912" spans="5:6" x14ac:dyDescent="0.25">
      <c r="E1912" s="71">
        <f t="shared" ca="1" si="58"/>
        <v>0.51181290233841714</v>
      </c>
      <c r="F1912" s="71">
        <f t="shared" ca="1" si="59"/>
        <v>14.594427141370151</v>
      </c>
    </row>
    <row r="1913" spans="5:6" x14ac:dyDescent="0.25">
      <c r="E1913" s="71">
        <f t="shared" ca="1" si="58"/>
        <v>0.93439758045849042</v>
      </c>
      <c r="F1913" s="71">
        <f t="shared" ca="1" si="59"/>
        <v>592.37805349859525</v>
      </c>
    </row>
    <row r="1914" spans="5:6" x14ac:dyDescent="0.25">
      <c r="E1914" s="71">
        <f t="shared" ca="1" si="58"/>
        <v>0.72267259544948559</v>
      </c>
      <c r="F1914" s="71">
        <f t="shared" ca="1" si="59"/>
        <v>109.32044219052025</v>
      </c>
    </row>
    <row r="1915" spans="5:6" x14ac:dyDescent="0.25">
      <c r="E1915" s="71">
        <f t="shared" ca="1" si="58"/>
        <v>0.54796094740087053</v>
      </c>
      <c r="F1915" s="71">
        <f t="shared" ca="1" si="59"/>
        <v>21.108466336917566</v>
      </c>
    </row>
    <row r="1916" spans="5:6" x14ac:dyDescent="0.25">
      <c r="E1916" s="71">
        <f t="shared" ca="1" si="58"/>
        <v>0.15944537115556012</v>
      </c>
      <c r="F1916" s="71">
        <f t="shared" ca="1" si="59"/>
        <v>3.3731350136996814</v>
      </c>
    </row>
    <row r="1917" spans="5:6" x14ac:dyDescent="0.25">
      <c r="E1917" s="71">
        <f t="shared" ca="1" si="58"/>
        <v>0.27441608751429525</v>
      </c>
      <c r="F1917" s="71">
        <f t="shared" ca="1" si="59"/>
        <v>3.9179753643697772</v>
      </c>
    </row>
    <row r="1918" spans="5:6" x14ac:dyDescent="0.25">
      <c r="E1918" s="71">
        <f t="shared" ca="1" si="58"/>
        <v>0.29347685120288913</v>
      </c>
      <c r="F1918" s="71">
        <f t="shared" ca="1" si="59"/>
        <v>4.0787137622388094</v>
      </c>
    </row>
    <row r="1919" spans="5:6" x14ac:dyDescent="0.25">
      <c r="E1919" s="71">
        <f t="shared" ca="1" si="58"/>
        <v>0.58535800195317367</v>
      </c>
      <c r="F1919" s="71">
        <f t="shared" ca="1" si="59"/>
        <v>31.059083483593611</v>
      </c>
    </row>
    <row r="1920" spans="5:6" x14ac:dyDescent="0.25">
      <c r="E1920" s="71">
        <f t="shared" ca="1" si="58"/>
        <v>0.29446657636831819</v>
      </c>
      <c r="F1920" s="71">
        <f t="shared" ca="1" si="59"/>
        <v>4.0879569440853123</v>
      </c>
    </row>
    <row r="1921" spans="5:6" x14ac:dyDescent="0.25">
      <c r="E1921" s="71">
        <f t="shared" ca="1" si="58"/>
        <v>0.81840377965943567</v>
      </c>
      <c r="F1921" s="71">
        <f t="shared" ca="1" si="59"/>
        <v>229.26410103226758</v>
      </c>
    </row>
    <row r="1922" spans="5:6" x14ac:dyDescent="0.25">
      <c r="E1922" s="71">
        <f t="shared" ca="1" si="58"/>
        <v>0.14983481794679965</v>
      </c>
      <c r="F1922" s="71">
        <f t="shared" ca="1" si="59"/>
        <v>3.3465370915723014</v>
      </c>
    </row>
    <row r="1923" spans="5:6" x14ac:dyDescent="0.25">
      <c r="E1923" s="71">
        <f t="shared" ca="1" si="58"/>
        <v>5.7220854419735678E-2</v>
      </c>
      <c r="F1923" s="71">
        <f t="shared" ca="1" si="59"/>
        <v>3.1555715115930254</v>
      </c>
    </row>
    <row r="1924" spans="5:6" x14ac:dyDescent="0.25">
      <c r="E1924" s="71">
        <f t="shared" ref="E1924:E1987" ca="1" si="60">RAND()</f>
        <v>8.6712115860169137E-2</v>
      </c>
      <c r="F1924" s="71">
        <f t="shared" ref="F1924:F1987" ca="1" si="61">$C$3+$C$4*((($C$5*_xlfn.NORM.S.INV(E1924)+SQRT(($C$5*_xlfn.NORM.S.INV(E1924))^2+4))/(2))^2)</f>
        <v>3.2070110803245364</v>
      </c>
    </row>
    <row r="1925" spans="5:6" x14ac:dyDescent="0.25">
      <c r="E1925" s="71">
        <f t="shared" ca="1" si="60"/>
        <v>0.21120110898352873</v>
      </c>
      <c r="F1925" s="71">
        <f t="shared" ca="1" si="61"/>
        <v>3.5544741748165998</v>
      </c>
    </row>
    <row r="1926" spans="5:6" x14ac:dyDescent="0.25">
      <c r="E1926" s="71">
        <f t="shared" ca="1" si="60"/>
        <v>0.9435392383668525</v>
      </c>
      <c r="F1926" s="71">
        <f t="shared" ca="1" si="61"/>
        <v>651.05827979549326</v>
      </c>
    </row>
    <row r="1927" spans="5:6" x14ac:dyDescent="0.25">
      <c r="E1927" s="71">
        <f t="shared" ca="1" si="60"/>
        <v>0.43233825017179783</v>
      </c>
      <c r="F1927" s="71">
        <f t="shared" ca="1" si="61"/>
        <v>7.3681571372641246</v>
      </c>
    </row>
    <row r="1928" spans="5:6" x14ac:dyDescent="0.25">
      <c r="E1928" s="71">
        <f t="shared" ca="1" si="60"/>
        <v>0.68420389929554903</v>
      </c>
      <c r="F1928" s="71">
        <f t="shared" ca="1" si="61"/>
        <v>79.163993779937613</v>
      </c>
    </row>
    <row r="1929" spans="5:6" x14ac:dyDescent="0.25">
      <c r="E1929" s="71">
        <f t="shared" ca="1" si="60"/>
        <v>0.14507218288839807</v>
      </c>
      <c r="F1929" s="71">
        <f t="shared" ca="1" si="61"/>
        <v>3.3339970495612592</v>
      </c>
    </row>
    <row r="1930" spans="5:6" x14ac:dyDescent="0.25">
      <c r="E1930" s="71">
        <f t="shared" ca="1" si="60"/>
        <v>0.27524002146534521</v>
      </c>
      <c r="F1930" s="71">
        <f t="shared" ca="1" si="61"/>
        <v>3.9242983504270774</v>
      </c>
    </row>
    <row r="1931" spans="5:6" x14ac:dyDescent="0.25">
      <c r="E1931" s="71">
        <f t="shared" ca="1" si="60"/>
        <v>0.81135108466469374</v>
      </c>
      <c r="F1931" s="71">
        <f t="shared" ca="1" si="61"/>
        <v>217.40554730838687</v>
      </c>
    </row>
    <row r="1932" spans="5:6" x14ac:dyDescent="0.25">
      <c r="E1932" s="71">
        <f t="shared" ca="1" si="60"/>
        <v>0.21027827621445649</v>
      </c>
      <c r="F1932" s="71">
        <f t="shared" ca="1" si="61"/>
        <v>3.550541575238245</v>
      </c>
    </row>
    <row r="1933" spans="5:6" x14ac:dyDescent="0.25">
      <c r="E1933" s="71">
        <f t="shared" ca="1" si="60"/>
        <v>0.95018530705908966</v>
      </c>
      <c r="F1933" s="71">
        <f t="shared" ca="1" si="61"/>
        <v>700.72321852280527</v>
      </c>
    </row>
    <row r="1934" spans="5:6" x14ac:dyDescent="0.25">
      <c r="E1934" s="71">
        <f t="shared" ca="1" si="60"/>
        <v>0.220827106275295</v>
      </c>
      <c r="F1934" s="71">
        <f t="shared" ca="1" si="61"/>
        <v>3.5973794265452241</v>
      </c>
    </row>
    <row r="1935" spans="5:6" x14ac:dyDescent="0.25">
      <c r="E1935" s="71">
        <f t="shared" ca="1" si="60"/>
        <v>9.1797504601283886E-2</v>
      </c>
      <c r="F1935" s="71">
        <f t="shared" ca="1" si="61"/>
        <v>3.2165188107791121</v>
      </c>
    </row>
    <row r="1936" spans="5:6" x14ac:dyDescent="0.25">
      <c r="E1936" s="71">
        <f t="shared" ca="1" si="60"/>
        <v>0.81814834275016579</v>
      </c>
      <c r="F1936" s="71">
        <f t="shared" ca="1" si="61"/>
        <v>228.82352442851561</v>
      </c>
    </row>
    <row r="1937" spans="5:6" x14ac:dyDescent="0.25">
      <c r="E1937" s="71">
        <f t="shared" ca="1" si="60"/>
        <v>0.18981539720104246</v>
      </c>
      <c r="F1937" s="71">
        <f t="shared" ca="1" si="61"/>
        <v>3.4705800277593264</v>
      </c>
    </row>
    <row r="1938" spans="5:6" x14ac:dyDescent="0.25">
      <c r="E1938" s="71">
        <f t="shared" ca="1" si="60"/>
        <v>0.35507837456631075</v>
      </c>
      <c r="F1938" s="71">
        <f t="shared" ca="1" si="61"/>
        <v>4.9000550539452803</v>
      </c>
    </row>
    <row r="1939" spans="5:6" x14ac:dyDescent="0.25">
      <c r="E1939" s="71">
        <f t="shared" ca="1" si="60"/>
        <v>0.48172936612785566</v>
      </c>
      <c r="F1939" s="71">
        <f t="shared" ca="1" si="61"/>
        <v>10.956700783595249</v>
      </c>
    </row>
    <row r="1940" spans="5:6" x14ac:dyDescent="0.25">
      <c r="E1940" s="71">
        <f t="shared" ca="1" si="60"/>
        <v>0.72125258295929795</v>
      </c>
      <c r="F1940" s="71">
        <f t="shared" ca="1" si="61"/>
        <v>108.06328057730796</v>
      </c>
    </row>
    <row r="1941" spans="5:6" x14ac:dyDescent="0.25">
      <c r="E1941" s="71">
        <f t="shared" ca="1" si="60"/>
        <v>0.40931767975174171</v>
      </c>
      <c r="F1941" s="71">
        <f t="shared" ca="1" si="61"/>
        <v>6.3571042792231864</v>
      </c>
    </row>
    <row r="1942" spans="5:6" x14ac:dyDescent="0.25">
      <c r="E1942" s="71">
        <f t="shared" ca="1" si="60"/>
        <v>0.60011171379826822</v>
      </c>
      <c r="F1942" s="71">
        <f t="shared" ca="1" si="61"/>
        <v>36.057838325271767</v>
      </c>
    </row>
    <row r="1943" spans="5:6" x14ac:dyDescent="0.25">
      <c r="E1943" s="71">
        <f t="shared" ca="1" si="60"/>
        <v>5.4864979434809502E-2</v>
      </c>
      <c r="F1943" s="71">
        <f t="shared" ca="1" si="61"/>
        <v>3.1516587930556597</v>
      </c>
    </row>
    <row r="1944" spans="5:6" x14ac:dyDescent="0.25">
      <c r="E1944" s="71">
        <f t="shared" ca="1" si="60"/>
        <v>0.58148450390646378</v>
      </c>
      <c r="F1944" s="71">
        <f t="shared" ca="1" si="61"/>
        <v>29.853451548237839</v>
      </c>
    </row>
    <row r="1945" spans="5:6" x14ac:dyDescent="0.25">
      <c r="E1945" s="71">
        <f t="shared" ca="1" si="60"/>
        <v>0.49206500041246792</v>
      </c>
      <c r="F1945" s="71">
        <f t="shared" ca="1" si="61"/>
        <v>12.053659215350123</v>
      </c>
    </row>
    <row r="1946" spans="5:6" x14ac:dyDescent="0.25">
      <c r="E1946" s="71">
        <f t="shared" ca="1" si="60"/>
        <v>0.93566610070777867</v>
      </c>
      <c r="F1946" s="71">
        <f t="shared" ca="1" si="61"/>
        <v>599.95858586389727</v>
      </c>
    </row>
    <row r="1947" spans="5:6" x14ac:dyDescent="0.25">
      <c r="E1947" s="71">
        <f t="shared" ca="1" si="60"/>
        <v>0.92428310160901817</v>
      </c>
      <c r="F1947" s="71">
        <f t="shared" ca="1" si="61"/>
        <v>537.24990172854245</v>
      </c>
    </row>
    <row r="1948" spans="5:6" x14ac:dyDescent="0.25">
      <c r="E1948" s="71">
        <f t="shared" ca="1" si="60"/>
        <v>0.77207660214296003</v>
      </c>
      <c r="F1948" s="71">
        <f t="shared" ca="1" si="61"/>
        <v>161.38690710052543</v>
      </c>
    </row>
    <row r="1949" spans="5:6" x14ac:dyDescent="0.25">
      <c r="E1949" s="71">
        <f t="shared" ca="1" si="60"/>
        <v>0.39697037852147898</v>
      </c>
      <c r="F1949" s="71">
        <f t="shared" ca="1" si="61"/>
        <v>5.9303524638444571</v>
      </c>
    </row>
    <row r="1950" spans="5:6" x14ac:dyDescent="0.25">
      <c r="E1950" s="71">
        <f t="shared" ca="1" si="60"/>
        <v>0.35171106654442008</v>
      </c>
      <c r="F1950" s="71">
        <f t="shared" ca="1" si="61"/>
        <v>4.8383806030783809</v>
      </c>
    </row>
    <row r="1951" spans="5:6" x14ac:dyDescent="0.25">
      <c r="E1951" s="71">
        <f t="shared" ca="1" si="60"/>
        <v>0.51396744082782331</v>
      </c>
      <c r="F1951" s="71">
        <f t="shared" ca="1" si="61"/>
        <v>14.910899338091291</v>
      </c>
    </row>
    <row r="1952" spans="5:6" x14ac:dyDescent="0.25">
      <c r="E1952" s="71">
        <f t="shared" ca="1" si="60"/>
        <v>0.97450666257278662</v>
      </c>
      <c r="F1952" s="71">
        <f t="shared" ca="1" si="61"/>
        <v>975.07487012952822</v>
      </c>
    </row>
    <row r="1953" spans="5:6" x14ac:dyDescent="0.25">
      <c r="E1953" s="71">
        <f t="shared" ca="1" si="60"/>
        <v>0.17912647740412901</v>
      </c>
      <c r="F1953" s="71">
        <f t="shared" ca="1" si="61"/>
        <v>3.4337109261598888</v>
      </c>
    </row>
    <row r="1954" spans="5:6" x14ac:dyDescent="0.25">
      <c r="E1954" s="71">
        <f t="shared" ca="1" si="60"/>
        <v>0.67565645709225053</v>
      </c>
      <c r="F1954" s="71">
        <f t="shared" ca="1" si="61"/>
        <v>73.470822282585218</v>
      </c>
    </row>
    <row r="1955" spans="5:6" x14ac:dyDescent="0.25">
      <c r="E1955" s="71">
        <f t="shared" ca="1" si="60"/>
        <v>0.9767137793574131</v>
      </c>
      <c r="F1955" s="71">
        <f t="shared" ca="1" si="61"/>
        <v>1013.0930831213004</v>
      </c>
    </row>
    <row r="1956" spans="5:6" x14ac:dyDescent="0.25">
      <c r="E1956" s="71">
        <f t="shared" ca="1" si="60"/>
        <v>0.82085663800008979</v>
      </c>
      <c r="F1956" s="71">
        <f t="shared" ca="1" si="61"/>
        <v>233.5386187659571</v>
      </c>
    </row>
    <row r="1957" spans="5:6" x14ac:dyDescent="0.25">
      <c r="E1957" s="71">
        <f t="shared" ca="1" si="60"/>
        <v>0.11492938085514304</v>
      </c>
      <c r="F1957" s="71">
        <f t="shared" ca="1" si="61"/>
        <v>3.2630397014060057</v>
      </c>
    </row>
    <row r="1958" spans="5:6" x14ac:dyDescent="0.25">
      <c r="E1958" s="71">
        <f t="shared" ca="1" si="60"/>
        <v>4.8458694053636897E-3</v>
      </c>
      <c r="F1958" s="71">
        <f t="shared" ca="1" si="61"/>
        <v>3.0590801879107681</v>
      </c>
    </row>
    <row r="1959" spans="5:6" x14ac:dyDescent="0.25">
      <c r="E1959" s="71">
        <f t="shared" ca="1" si="60"/>
        <v>0.66121487923290689</v>
      </c>
      <c r="F1959" s="71">
        <f t="shared" ca="1" si="61"/>
        <v>64.594956623833198</v>
      </c>
    </row>
    <row r="1960" spans="5:6" x14ac:dyDescent="0.25">
      <c r="E1960" s="71">
        <f t="shared" ca="1" si="60"/>
        <v>0.27304241200973112</v>
      </c>
      <c r="F1960" s="71">
        <f t="shared" ca="1" si="61"/>
        <v>3.907548556582122</v>
      </c>
    </row>
    <row r="1961" spans="5:6" x14ac:dyDescent="0.25">
      <c r="E1961" s="71">
        <f t="shared" ca="1" si="60"/>
        <v>6.0644438042193327E-3</v>
      </c>
      <c r="F1961" s="71">
        <f t="shared" ca="1" si="61"/>
        <v>3.062777797968391</v>
      </c>
    </row>
    <row r="1962" spans="5:6" x14ac:dyDescent="0.25">
      <c r="E1962" s="71">
        <f t="shared" ca="1" si="60"/>
        <v>0.33042077754900068</v>
      </c>
      <c r="F1962" s="71">
        <f t="shared" ca="1" si="61"/>
        <v>4.5009427625593101</v>
      </c>
    </row>
    <row r="1963" spans="5:6" x14ac:dyDescent="0.25">
      <c r="E1963" s="71">
        <f t="shared" ca="1" si="60"/>
        <v>0.26272387561425692</v>
      </c>
      <c r="F1963" s="71">
        <f t="shared" ca="1" si="61"/>
        <v>3.8335886300285522</v>
      </c>
    </row>
    <row r="1964" spans="5:6" x14ac:dyDescent="0.25">
      <c r="E1964" s="71">
        <f t="shared" ca="1" si="60"/>
        <v>0.17800272454705801</v>
      </c>
      <c r="F1964" s="71">
        <f t="shared" ca="1" si="61"/>
        <v>3.4300080291883952</v>
      </c>
    </row>
    <row r="1965" spans="5:6" x14ac:dyDescent="0.25">
      <c r="E1965" s="71">
        <f t="shared" ca="1" si="60"/>
        <v>0.17703664467956925</v>
      </c>
      <c r="F1965" s="71">
        <f t="shared" ca="1" si="61"/>
        <v>3.4268498318937923</v>
      </c>
    </row>
    <row r="1966" spans="5:6" x14ac:dyDescent="0.25">
      <c r="E1966" s="71">
        <f t="shared" ca="1" si="60"/>
        <v>0.42806087994835262</v>
      </c>
      <c r="F1966" s="71">
        <f t="shared" ca="1" si="61"/>
        <v>7.1557870964342563</v>
      </c>
    </row>
    <row r="1967" spans="5:6" x14ac:dyDescent="0.25">
      <c r="E1967" s="71">
        <f t="shared" ca="1" si="60"/>
        <v>0.40047194419970467</v>
      </c>
      <c r="F1967" s="71">
        <f t="shared" ca="1" si="61"/>
        <v>6.0443744488368036</v>
      </c>
    </row>
    <row r="1968" spans="5:6" x14ac:dyDescent="0.25">
      <c r="E1968" s="71">
        <f t="shared" ca="1" si="60"/>
        <v>0.45914065122255487</v>
      </c>
      <c r="F1968" s="71">
        <f t="shared" ca="1" si="61"/>
        <v>9.019807461828762</v>
      </c>
    </row>
    <row r="1969" spans="5:6" x14ac:dyDescent="0.25">
      <c r="E1969" s="71">
        <f t="shared" ca="1" si="60"/>
        <v>0.84761405755336672</v>
      </c>
      <c r="F1969" s="71">
        <f t="shared" ca="1" si="61"/>
        <v>285.94588154283883</v>
      </c>
    </row>
    <row r="1970" spans="5:6" x14ac:dyDescent="0.25">
      <c r="E1970" s="71">
        <f t="shared" ca="1" si="60"/>
        <v>0.13807669734634742</v>
      </c>
      <c r="F1970" s="71">
        <f t="shared" ca="1" si="61"/>
        <v>3.3162909793963524</v>
      </c>
    </row>
    <row r="1971" spans="5:6" x14ac:dyDescent="0.25">
      <c r="E1971" s="71">
        <f t="shared" ca="1" si="60"/>
        <v>0.53559026240554675</v>
      </c>
      <c r="F1971" s="71">
        <f t="shared" ca="1" si="61"/>
        <v>18.57402416367669</v>
      </c>
    </row>
    <row r="1972" spans="5:6" x14ac:dyDescent="0.25">
      <c r="E1972" s="71">
        <f t="shared" ca="1" si="60"/>
        <v>0.12148429848394637</v>
      </c>
      <c r="F1972" s="71">
        <f t="shared" ca="1" si="61"/>
        <v>3.2773583231019279</v>
      </c>
    </row>
    <row r="1973" spans="5:6" x14ac:dyDescent="0.25">
      <c r="E1973" s="71">
        <f t="shared" ca="1" si="60"/>
        <v>4.7557366334741391E-2</v>
      </c>
      <c r="F1973" s="71">
        <f t="shared" ca="1" si="61"/>
        <v>3.1396137590739062</v>
      </c>
    </row>
    <row r="1974" spans="5:6" x14ac:dyDescent="0.25">
      <c r="E1974" s="71">
        <f t="shared" ca="1" si="60"/>
        <v>7.4750594558931627E-2</v>
      </c>
      <c r="F1974" s="71">
        <f t="shared" ca="1" si="61"/>
        <v>3.1854779051958921</v>
      </c>
    </row>
    <row r="1975" spans="5:6" x14ac:dyDescent="0.25">
      <c r="E1975" s="71">
        <f t="shared" ca="1" si="60"/>
        <v>6.8760872736657208E-2</v>
      </c>
      <c r="F1975" s="71">
        <f t="shared" ca="1" si="61"/>
        <v>3.1750721524594034</v>
      </c>
    </row>
    <row r="1976" spans="5:6" x14ac:dyDescent="0.25">
      <c r="E1976" s="71">
        <f t="shared" ca="1" si="60"/>
        <v>1.7147467176679698E-2</v>
      </c>
      <c r="F1976" s="71">
        <f t="shared" ca="1" si="61"/>
        <v>3.0877272124588053</v>
      </c>
    </row>
    <row r="1977" spans="5:6" x14ac:dyDescent="0.25">
      <c r="E1977" s="71">
        <f t="shared" ca="1" si="60"/>
        <v>0.75973169264377816</v>
      </c>
      <c r="F1977" s="71">
        <f t="shared" ca="1" si="61"/>
        <v>146.71549070874548</v>
      </c>
    </row>
    <row r="1978" spans="5:6" x14ac:dyDescent="0.25">
      <c r="E1978" s="71">
        <f t="shared" ca="1" si="60"/>
        <v>0.31430580187007162</v>
      </c>
      <c r="F1978" s="71">
        <f t="shared" ca="1" si="61"/>
        <v>4.2954780891093813</v>
      </c>
    </row>
    <row r="1979" spans="5:6" x14ac:dyDescent="0.25">
      <c r="E1979" s="71">
        <f t="shared" ca="1" si="60"/>
        <v>0.3563300551692864</v>
      </c>
      <c r="F1979" s="71">
        <f t="shared" ca="1" si="61"/>
        <v>4.9236324692537679</v>
      </c>
    </row>
    <row r="1980" spans="5:6" x14ac:dyDescent="0.25">
      <c r="E1980" s="71">
        <f t="shared" ca="1" si="60"/>
        <v>0.7756767199750001</v>
      </c>
      <c r="F1980" s="71">
        <f t="shared" ca="1" si="61"/>
        <v>165.90336346671188</v>
      </c>
    </row>
    <row r="1981" spans="5:6" x14ac:dyDescent="0.25">
      <c r="E1981" s="71">
        <f t="shared" ca="1" si="60"/>
        <v>0.89276013429491585</v>
      </c>
      <c r="F1981" s="71">
        <f t="shared" ca="1" si="61"/>
        <v>407.98507002196567</v>
      </c>
    </row>
    <row r="1982" spans="5:6" x14ac:dyDescent="0.25">
      <c r="E1982" s="71">
        <f t="shared" ca="1" si="60"/>
        <v>0.50916542843955714</v>
      </c>
      <c r="F1982" s="71">
        <f t="shared" ca="1" si="61"/>
        <v>14.216699892954942</v>
      </c>
    </row>
    <row r="1983" spans="5:6" x14ac:dyDescent="0.25">
      <c r="E1983" s="71">
        <f t="shared" ca="1" si="60"/>
        <v>0.97934260696618947</v>
      </c>
      <c r="F1983" s="71">
        <f t="shared" ca="1" si="61"/>
        <v>1063.6698441268443</v>
      </c>
    </row>
    <row r="1984" spans="5:6" x14ac:dyDescent="0.25">
      <c r="E1984" s="71">
        <f t="shared" ca="1" si="60"/>
        <v>9.8860955362811476E-2</v>
      </c>
      <c r="F1984" s="71">
        <f t="shared" ca="1" si="61"/>
        <v>3.2301229155615072</v>
      </c>
    </row>
    <row r="1985" spans="5:6" x14ac:dyDescent="0.25">
      <c r="E1985" s="71">
        <f t="shared" ca="1" si="60"/>
        <v>8.0700335138473744E-2</v>
      </c>
      <c r="F1985" s="71">
        <f t="shared" ca="1" si="61"/>
        <v>3.1960525307396366</v>
      </c>
    </row>
    <row r="1986" spans="5:6" x14ac:dyDescent="0.25">
      <c r="E1986" s="71">
        <f t="shared" ca="1" si="60"/>
        <v>0.10721311783174059</v>
      </c>
      <c r="F1986" s="71">
        <f t="shared" ca="1" si="61"/>
        <v>3.2468678294689499</v>
      </c>
    </row>
    <row r="1987" spans="5:6" x14ac:dyDescent="0.25">
      <c r="E1987" s="71">
        <f t="shared" ca="1" si="60"/>
        <v>0.62174992585238953</v>
      </c>
      <c r="F1987" s="71">
        <f t="shared" ca="1" si="61"/>
        <v>44.635605558723235</v>
      </c>
    </row>
    <row r="1988" spans="5:6" x14ac:dyDescent="0.25">
      <c r="E1988" s="71">
        <f t="shared" ref="E1988:E2051" ca="1" si="62">RAND()</f>
        <v>6.9832844477683453E-2</v>
      </c>
      <c r="F1988" s="71">
        <f t="shared" ref="F1988:F2051" ca="1" si="63">$C$3+$C$4*((($C$5*_xlfn.NORM.S.INV(E1988)+SQRT(($C$5*_xlfn.NORM.S.INV(E1988))^2+4))/(2))^2)</f>
        <v>3.1769182724623266</v>
      </c>
    </row>
    <row r="1989" spans="5:6" x14ac:dyDescent="0.25">
      <c r="E1989" s="71">
        <f t="shared" ca="1" si="62"/>
        <v>0.47240711142713609</v>
      </c>
      <c r="F1989" s="71">
        <f t="shared" ca="1" si="63"/>
        <v>10.086473926951717</v>
      </c>
    </row>
    <row r="1990" spans="5:6" x14ac:dyDescent="0.25">
      <c r="E1990" s="71">
        <f t="shared" ca="1" si="62"/>
        <v>0.3658264646901348</v>
      </c>
      <c r="F1990" s="71">
        <f t="shared" ca="1" si="63"/>
        <v>5.1148356310309611</v>
      </c>
    </row>
    <row r="1991" spans="5:6" x14ac:dyDescent="0.25">
      <c r="E1991" s="71">
        <f t="shared" ca="1" si="62"/>
        <v>3.1121764642241145E-2</v>
      </c>
      <c r="F1991" s="71">
        <f t="shared" ca="1" si="63"/>
        <v>3.1124820561188171</v>
      </c>
    </row>
    <row r="1992" spans="5:6" x14ac:dyDescent="0.25">
      <c r="E1992" s="71">
        <f t="shared" ca="1" si="62"/>
        <v>0.64031755709337501</v>
      </c>
      <c r="F1992" s="71">
        <f t="shared" ca="1" si="63"/>
        <v>53.286924234557929</v>
      </c>
    </row>
    <row r="1993" spans="5:6" x14ac:dyDescent="0.25">
      <c r="E1993" s="71">
        <f t="shared" ca="1" si="62"/>
        <v>0.2796191918578379</v>
      </c>
      <c r="F1993" s="71">
        <f t="shared" ca="1" si="63"/>
        <v>3.9587970407471769</v>
      </c>
    </row>
    <row r="1994" spans="5:6" x14ac:dyDescent="0.25">
      <c r="E1994" s="71">
        <f t="shared" ca="1" si="62"/>
        <v>0.83781531883305993</v>
      </c>
      <c r="F1994" s="71">
        <f t="shared" ca="1" si="63"/>
        <v>265.4307122731052</v>
      </c>
    </row>
    <row r="1995" spans="5:6" x14ac:dyDescent="0.25">
      <c r="E1995" s="71">
        <f t="shared" ca="1" si="62"/>
        <v>0.36923740469347199</v>
      </c>
      <c r="F1995" s="71">
        <f t="shared" ca="1" si="63"/>
        <v>5.1892031337655062</v>
      </c>
    </row>
    <row r="1996" spans="5:6" x14ac:dyDescent="0.25">
      <c r="E1996" s="71">
        <f t="shared" ca="1" si="62"/>
        <v>0.73238096243188611</v>
      </c>
      <c r="F1996" s="71">
        <f t="shared" ca="1" si="63"/>
        <v>118.24153917337375</v>
      </c>
    </row>
    <row r="1997" spans="5:6" x14ac:dyDescent="0.25">
      <c r="E1997" s="71">
        <f t="shared" ca="1" si="62"/>
        <v>0.61878468334733649</v>
      </c>
      <c r="F1997" s="71">
        <f t="shared" ca="1" si="63"/>
        <v>43.367652930774014</v>
      </c>
    </row>
    <row r="1998" spans="5:6" x14ac:dyDescent="0.25">
      <c r="E1998" s="71">
        <f t="shared" ca="1" si="62"/>
        <v>0.68232066874483577</v>
      </c>
      <c r="F1998" s="71">
        <f t="shared" ca="1" si="63"/>
        <v>77.880493449516891</v>
      </c>
    </row>
    <row r="1999" spans="5:6" x14ac:dyDescent="0.25">
      <c r="E1999" s="71">
        <f t="shared" ca="1" si="62"/>
        <v>2.3355192813726777E-2</v>
      </c>
      <c r="F1999" s="71">
        <f t="shared" ca="1" si="63"/>
        <v>3.0991229207729734</v>
      </c>
    </row>
    <row r="2000" spans="5:6" x14ac:dyDescent="0.25">
      <c r="E2000" s="71">
        <f t="shared" ca="1" si="62"/>
        <v>0.54602915109655636</v>
      </c>
      <c r="F2000" s="71">
        <f t="shared" ca="1" si="63"/>
        <v>20.689942960629441</v>
      </c>
    </row>
    <row r="2001" spans="5:6" x14ac:dyDescent="0.25">
      <c r="E2001" s="71">
        <f t="shared" ca="1" si="62"/>
        <v>0.63273333238729801</v>
      </c>
      <c r="F2001" s="71">
        <f t="shared" ca="1" si="63"/>
        <v>49.601592382489621</v>
      </c>
    </row>
    <row r="2002" spans="5:6" x14ac:dyDescent="0.25">
      <c r="E2002" s="71">
        <f t="shared" ca="1" si="62"/>
        <v>0.78934208742260858</v>
      </c>
      <c r="F2002" s="71">
        <f t="shared" ca="1" si="63"/>
        <v>184.10833848335531</v>
      </c>
    </row>
    <row r="2003" spans="5:6" x14ac:dyDescent="0.25">
      <c r="E2003" s="71">
        <f t="shared" ca="1" si="62"/>
        <v>0.84749934096778634</v>
      </c>
      <c r="F2003" s="71">
        <f t="shared" ca="1" si="63"/>
        <v>285.69586329744578</v>
      </c>
    </row>
    <row r="2004" spans="5:6" x14ac:dyDescent="0.25">
      <c r="E2004" s="71">
        <f t="shared" ca="1" si="62"/>
        <v>0.80724491472076332</v>
      </c>
      <c r="F2004" s="71">
        <f t="shared" ca="1" si="63"/>
        <v>210.78291391979593</v>
      </c>
    </row>
    <row r="2005" spans="5:6" x14ac:dyDescent="0.25">
      <c r="E2005" s="71">
        <f t="shared" ca="1" si="62"/>
        <v>0.33779006849442572</v>
      </c>
      <c r="F2005" s="71">
        <f t="shared" ca="1" si="63"/>
        <v>4.6082940788419675</v>
      </c>
    </row>
    <row r="2006" spans="5:6" x14ac:dyDescent="0.25">
      <c r="E2006" s="71">
        <f t="shared" ca="1" si="62"/>
        <v>0.71853625196440041</v>
      </c>
      <c r="F2006" s="71">
        <f t="shared" ca="1" si="63"/>
        <v>105.69138585813293</v>
      </c>
    </row>
    <row r="2007" spans="5:6" x14ac:dyDescent="0.25">
      <c r="E2007" s="71">
        <f t="shared" ca="1" si="62"/>
        <v>0.44453748316027808</v>
      </c>
      <c r="F2007" s="71">
        <f t="shared" ca="1" si="63"/>
        <v>8.0461271694018492</v>
      </c>
    </row>
    <row r="2008" spans="5:6" x14ac:dyDescent="0.25">
      <c r="E2008" s="71">
        <f t="shared" ca="1" si="62"/>
        <v>4.745690256560009E-2</v>
      </c>
      <c r="F2008" s="71">
        <f t="shared" ca="1" si="63"/>
        <v>3.1394488125467679</v>
      </c>
    </row>
    <row r="2009" spans="5:6" x14ac:dyDescent="0.25">
      <c r="E2009" s="71">
        <f t="shared" ca="1" si="62"/>
        <v>0.78014379800305989</v>
      </c>
      <c r="F2009" s="71">
        <f t="shared" ca="1" si="63"/>
        <v>171.66530201714167</v>
      </c>
    </row>
    <row r="2010" spans="5:6" x14ac:dyDescent="0.25">
      <c r="E2010" s="71">
        <f t="shared" ca="1" si="62"/>
        <v>0.82896320860157691</v>
      </c>
      <c r="F2010" s="71">
        <f t="shared" ca="1" si="63"/>
        <v>248.25341062785265</v>
      </c>
    </row>
    <row r="2011" spans="5:6" x14ac:dyDescent="0.25">
      <c r="E2011" s="71">
        <f t="shared" ca="1" si="62"/>
        <v>0.169193794871345</v>
      </c>
      <c r="F2011" s="71">
        <f t="shared" ca="1" si="63"/>
        <v>3.4020414135935999</v>
      </c>
    </row>
    <row r="2012" spans="5:6" x14ac:dyDescent="0.25">
      <c r="E2012" s="71">
        <f t="shared" ca="1" si="62"/>
        <v>0.24780059348327199</v>
      </c>
      <c r="F2012" s="71">
        <f t="shared" ca="1" si="63"/>
        <v>3.7388420192742235</v>
      </c>
    </row>
    <row r="2013" spans="5:6" x14ac:dyDescent="0.25">
      <c r="E2013" s="71">
        <f t="shared" ca="1" si="62"/>
        <v>5.1650561217474467E-2</v>
      </c>
      <c r="F2013" s="71">
        <f t="shared" ca="1" si="63"/>
        <v>3.1463465294594819</v>
      </c>
    </row>
    <row r="2014" spans="5:6" x14ac:dyDescent="0.25">
      <c r="E2014" s="71">
        <f t="shared" ca="1" si="62"/>
        <v>0.75584545049436991</v>
      </c>
      <c r="F2014" s="71">
        <f t="shared" ca="1" si="63"/>
        <v>142.34485583786622</v>
      </c>
    </row>
    <row r="2015" spans="5:6" x14ac:dyDescent="0.25">
      <c r="E2015" s="71">
        <f t="shared" ca="1" si="62"/>
        <v>8.7073668396742798E-2</v>
      </c>
      <c r="F2015" s="71">
        <f t="shared" ca="1" si="63"/>
        <v>3.2076795898909922</v>
      </c>
    </row>
    <row r="2016" spans="5:6" x14ac:dyDescent="0.25">
      <c r="E2016" s="71">
        <f t="shared" ca="1" si="62"/>
        <v>0.23532117901466998</v>
      </c>
      <c r="F2016" s="71">
        <f t="shared" ca="1" si="63"/>
        <v>3.6691302836726241</v>
      </c>
    </row>
    <row r="2017" spans="5:6" x14ac:dyDescent="0.25">
      <c r="E2017" s="71">
        <f t="shared" ca="1" si="62"/>
        <v>0.65318964331209772</v>
      </c>
      <c r="F2017" s="71">
        <f t="shared" ca="1" si="63"/>
        <v>60.045425632599354</v>
      </c>
    </row>
    <row r="2018" spans="5:6" x14ac:dyDescent="0.25">
      <c r="E2018" s="71">
        <f t="shared" ca="1" si="62"/>
        <v>0.44604365091741438</v>
      </c>
      <c r="F2018" s="71">
        <f t="shared" ca="1" si="63"/>
        <v>8.137885060429177</v>
      </c>
    </row>
    <row r="2019" spans="5:6" x14ac:dyDescent="0.25">
      <c r="E2019" s="71">
        <f t="shared" ca="1" si="62"/>
        <v>8.2108960068743353E-2</v>
      </c>
      <c r="F2019" s="71">
        <f t="shared" ca="1" si="63"/>
        <v>3.1985943992996408</v>
      </c>
    </row>
    <row r="2020" spans="5:6" x14ac:dyDescent="0.25">
      <c r="E2020" s="71">
        <f t="shared" ca="1" si="62"/>
        <v>0.21543010998231915</v>
      </c>
      <c r="F2020" s="71">
        <f t="shared" ca="1" si="63"/>
        <v>3.5728919039275198</v>
      </c>
    </row>
    <row r="2021" spans="5:6" x14ac:dyDescent="0.25">
      <c r="E2021" s="71">
        <f t="shared" ca="1" si="62"/>
        <v>7.8748413157801123E-2</v>
      </c>
      <c r="F2021" s="71">
        <f t="shared" ca="1" si="63"/>
        <v>3.1925551564808403</v>
      </c>
    </row>
    <row r="2022" spans="5:6" x14ac:dyDescent="0.25">
      <c r="E2022" s="71">
        <f t="shared" ca="1" si="62"/>
        <v>2.6816444365533321E-2</v>
      </c>
      <c r="F2022" s="71">
        <f t="shared" ca="1" si="63"/>
        <v>3.1051616492914045</v>
      </c>
    </row>
    <row r="2023" spans="5:6" x14ac:dyDescent="0.25">
      <c r="E2023" s="71">
        <f t="shared" ca="1" si="62"/>
        <v>0.98331910432180891</v>
      </c>
      <c r="F2023" s="71">
        <f t="shared" ca="1" si="63"/>
        <v>1154.692219420293</v>
      </c>
    </row>
    <row r="2024" spans="5:6" x14ac:dyDescent="0.25">
      <c r="E2024" s="71">
        <f t="shared" ca="1" si="62"/>
        <v>0.10741154176844114</v>
      </c>
      <c r="F2024" s="71">
        <f t="shared" ca="1" si="63"/>
        <v>3.2472749420906495</v>
      </c>
    </row>
    <row r="2025" spans="5:6" x14ac:dyDescent="0.25">
      <c r="E2025" s="71">
        <f t="shared" ca="1" si="62"/>
        <v>0.46259220273608148</v>
      </c>
      <c r="F2025" s="71">
        <f t="shared" ca="1" si="63"/>
        <v>9.2793598540801998</v>
      </c>
    </row>
    <row r="2026" spans="5:6" x14ac:dyDescent="0.25">
      <c r="E2026" s="71">
        <f t="shared" ca="1" si="62"/>
        <v>0.7961005024486324</v>
      </c>
      <c r="F2026" s="71">
        <f t="shared" ca="1" si="63"/>
        <v>193.77791864611203</v>
      </c>
    </row>
    <row r="2027" spans="5:6" x14ac:dyDescent="0.25">
      <c r="E2027" s="71">
        <f t="shared" ca="1" si="62"/>
        <v>0.46395302235809799</v>
      </c>
      <c r="F2027" s="71">
        <f t="shared" ca="1" si="63"/>
        <v>9.3850442089903456</v>
      </c>
    </row>
    <row r="2028" spans="5:6" x14ac:dyDescent="0.25">
      <c r="E2028" s="71">
        <f t="shared" ca="1" si="62"/>
        <v>0.69435715753956073</v>
      </c>
      <c r="F2028" s="71">
        <f t="shared" ca="1" si="63"/>
        <v>86.377375317656515</v>
      </c>
    </row>
    <row r="2029" spans="5:6" x14ac:dyDescent="0.25">
      <c r="E2029" s="71">
        <f t="shared" ca="1" si="62"/>
        <v>0.46522322387775583</v>
      </c>
      <c r="F2029" s="71">
        <f t="shared" ca="1" si="63"/>
        <v>9.485445262687703</v>
      </c>
    </row>
    <row r="2030" spans="5:6" x14ac:dyDescent="0.25">
      <c r="E2030" s="71">
        <f t="shared" ca="1" si="62"/>
        <v>0.77672250659890574</v>
      </c>
      <c r="F2030" s="71">
        <f t="shared" ca="1" si="63"/>
        <v>167.23641284939148</v>
      </c>
    </row>
    <row r="2031" spans="5:6" x14ac:dyDescent="0.25">
      <c r="E2031" s="71">
        <f t="shared" ca="1" si="62"/>
        <v>0.82736967123055294</v>
      </c>
      <c r="F2031" s="71">
        <f t="shared" ca="1" si="63"/>
        <v>245.28722057362913</v>
      </c>
    </row>
    <row r="2032" spans="5:6" x14ac:dyDescent="0.25">
      <c r="E2032" s="71">
        <f t="shared" ca="1" si="62"/>
        <v>0.88614058834181531</v>
      </c>
      <c r="F2032" s="71">
        <f t="shared" ca="1" si="63"/>
        <v>386.50258949483373</v>
      </c>
    </row>
    <row r="2033" spans="5:6" x14ac:dyDescent="0.25">
      <c r="E2033" s="71">
        <f t="shared" ca="1" si="62"/>
        <v>0.3669106024245582</v>
      </c>
      <c r="F2033" s="71">
        <f t="shared" ca="1" si="63"/>
        <v>5.1381298296139413</v>
      </c>
    </row>
    <row r="2034" spans="5:6" x14ac:dyDescent="0.25">
      <c r="E2034" s="71">
        <f t="shared" ca="1" si="62"/>
        <v>0.62824955346855038</v>
      </c>
      <c r="F2034" s="71">
        <f t="shared" ca="1" si="63"/>
        <v>47.522296696757763</v>
      </c>
    </row>
    <row r="2035" spans="5:6" x14ac:dyDescent="0.25">
      <c r="E2035" s="71">
        <f t="shared" ca="1" si="62"/>
        <v>0.69091648042250087</v>
      </c>
      <c r="F2035" s="71">
        <f t="shared" ca="1" si="63"/>
        <v>83.876600742952306</v>
      </c>
    </row>
    <row r="2036" spans="5:6" x14ac:dyDescent="0.25">
      <c r="E2036" s="71">
        <f t="shared" ca="1" si="62"/>
        <v>0.25136157983474094</v>
      </c>
      <c r="F2036" s="71">
        <f t="shared" ca="1" si="63"/>
        <v>3.7602509477043187</v>
      </c>
    </row>
    <row r="2037" spans="5:6" x14ac:dyDescent="0.25">
      <c r="E2037" s="71">
        <f t="shared" ca="1" si="62"/>
        <v>0.17708493921301061</v>
      </c>
      <c r="F2037" s="71">
        <f t="shared" ca="1" si="63"/>
        <v>3.4270071627698098</v>
      </c>
    </row>
    <row r="2038" spans="5:6" x14ac:dyDescent="0.25">
      <c r="E2038" s="71">
        <f t="shared" ca="1" si="62"/>
        <v>0.69138658473980708</v>
      </c>
      <c r="F2038" s="71">
        <f t="shared" ca="1" si="63"/>
        <v>84.214832756237954</v>
      </c>
    </row>
    <row r="2039" spans="5:6" x14ac:dyDescent="0.25">
      <c r="E2039" s="71">
        <f t="shared" ca="1" si="62"/>
        <v>0.86191419627209265</v>
      </c>
      <c r="F2039" s="71">
        <f t="shared" ca="1" si="63"/>
        <v>319.14205551332151</v>
      </c>
    </row>
    <row r="2040" spans="5:6" x14ac:dyDescent="0.25">
      <c r="E2040" s="71">
        <f t="shared" ca="1" si="62"/>
        <v>0.60342012207310458</v>
      </c>
      <c r="F2040" s="71">
        <f t="shared" ca="1" si="63"/>
        <v>37.270525700711744</v>
      </c>
    </row>
    <row r="2041" spans="5:6" x14ac:dyDescent="0.25">
      <c r="E2041" s="71">
        <f t="shared" ca="1" si="62"/>
        <v>0.5524712813065833</v>
      </c>
      <c r="F2041" s="71">
        <f t="shared" ca="1" si="63"/>
        <v>22.119687791833361</v>
      </c>
    </row>
    <row r="2042" spans="5:6" x14ac:dyDescent="0.25">
      <c r="E2042" s="71">
        <f t="shared" ca="1" si="62"/>
        <v>0.84827325348467031</v>
      </c>
      <c r="F2042" s="71">
        <f t="shared" ca="1" si="63"/>
        <v>287.38728461346182</v>
      </c>
    </row>
    <row r="2043" spans="5:6" x14ac:dyDescent="0.25">
      <c r="E2043" s="71">
        <f t="shared" ca="1" si="62"/>
        <v>0.74247766165703544</v>
      </c>
      <c r="F2043" s="71">
        <f t="shared" ca="1" si="63"/>
        <v>128.15213526224767</v>
      </c>
    </row>
    <row r="2044" spans="5:6" x14ac:dyDescent="0.25">
      <c r="E2044" s="71">
        <f t="shared" ca="1" si="62"/>
        <v>0.61772146046090093</v>
      </c>
      <c r="F2044" s="71">
        <f t="shared" ca="1" si="63"/>
        <v>42.920368670665553</v>
      </c>
    </row>
    <row r="2045" spans="5:6" x14ac:dyDescent="0.25">
      <c r="E2045" s="71">
        <f t="shared" ca="1" si="62"/>
        <v>0.93620645852534856</v>
      </c>
      <c r="F2045" s="71">
        <f t="shared" ca="1" si="63"/>
        <v>603.2384165518655</v>
      </c>
    </row>
    <row r="2046" spans="5:6" x14ac:dyDescent="0.25">
      <c r="E2046" s="71">
        <f t="shared" ca="1" si="62"/>
        <v>0.61258978508618211</v>
      </c>
      <c r="F2046" s="71">
        <f t="shared" ca="1" si="63"/>
        <v>40.815343688099148</v>
      </c>
    </row>
    <row r="2047" spans="5:6" x14ac:dyDescent="0.25">
      <c r="E2047" s="71">
        <f t="shared" ca="1" si="62"/>
        <v>0.81355908251517017</v>
      </c>
      <c r="F2047" s="71">
        <f t="shared" ca="1" si="63"/>
        <v>221.05095313812078</v>
      </c>
    </row>
    <row r="2048" spans="5:6" x14ac:dyDescent="0.25">
      <c r="E2048" s="71">
        <f t="shared" ca="1" si="62"/>
        <v>0.96731586662366653</v>
      </c>
      <c r="F2048" s="71">
        <f t="shared" ca="1" si="63"/>
        <v>871.79946460855763</v>
      </c>
    </row>
    <row r="2049" spans="5:6" x14ac:dyDescent="0.25">
      <c r="E2049" s="71">
        <f t="shared" ca="1" si="62"/>
        <v>0.60283451106635855</v>
      </c>
      <c r="F2049" s="71">
        <f t="shared" ca="1" si="63"/>
        <v>37.05335203554371</v>
      </c>
    </row>
    <row r="2050" spans="5:6" x14ac:dyDescent="0.25">
      <c r="E2050" s="71">
        <f t="shared" ca="1" si="62"/>
        <v>3.4407336364639329E-2</v>
      </c>
      <c r="F2050" s="71">
        <f t="shared" ca="1" si="63"/>
        <v>3.1179732864326981</v>
      </c>
    </row>
    <row r="2051" spans="5:6" x14ac:dyDescent="0.25">
      <c r="E2051" s="71">
        <f t="shared" ca="1" si="62"/>
        <v>0.42500439812960722</v>
      </c>
      <c r="F2051" s="71">
        <f t="shared" ca="1" si="63"/>
        <v>7.0113940434950655</v>
      </c>
    </row>
    <row r="2052" spans="5:6" x14ac:dyDescent="0.25">
      <c r="E2052" s="71">
        <f t="shared" ref="E2052:E2115" ca="1" si="64">RAND()</f>
        <v>0.5254469389015588</v>
      </c>
      <c r="F2052" s="71">
        <f t="shared" ref="F2052:F2115" ca="1" si="65">$C$3+$C$4*((($C$5*_xlfn.NORM.S.INV(E2052)+SQRT(($C$5*_xlfn.NORM.S.INV(E2052))^2+4))/(2))^2)</f>
        <v>16.74111732803982</v>
      </c>
    </row>
    <row r="2053" spans="5:6" x14ac:dyDescent="0.25">
      <c r="E2053" s="71">
        <f t="shared" ca="1" si="64"/>
        <v>0.85647303859178625</v>
      </c>
      <c r="F2053" s="71">
        <f t="shared" ca="1" si="65"/>
        <v>306.01686976710556</v>
      </c>
    </row>
    <row r="2054" spans="5:6" x14ac:dyDescent="0.25">
      <c r="E2054" s="71">
        <f t="shared" ca="1" si="64"/>
        <v>0.43128039094385218</v>
      </c>
      <c r="F2054" s="71">
        <f t="shared" ca="1" si="65"/>
        <v>7.3144835537523516</v>
      </c>
    </row>
    <row r="2055" spans="5:6" x14ac:dyDescent="0.25">
      <c r="E2055" s="71">
        <f t="shared" ca="1" si="64"/>
        <v>0.52065001463567351</v>
      </c>
      <c r="F2055" s="71">
        <f t="shared" ca="1" si="65"/>
        <v>15.946072209743161</v>
      </c>
    </row>
    <row r="2056" spans="5:6" x14ac:dyDescent="0.25">
      <c r="E2056" s="71">
        <f t="shared" ca="1" si="64"/>
        <v>2.3546536641041449E-2</v>
      </c>
      <c r="F2056" s="71">
        <f t="shared" ca="1" si="65"/>
        <v>3.0994613609306851</v>
      </c>
    </row>
    <row r="2057" spans="5:6" x14ac:dyDescent="0.25">
      <c r="E2057" s="71">
        <f t="shared" ca="1" si="64"/>
        <v>0.23656591161331475</v>
      </c>
      <c r="F2057" s="71">
        <f t="shared" ca="1" si="65"/>
        <v>3.6757334888462374</v>
      </c>
    </row>
    <row r="2058" spans="5:6" x14ac:dyDescent="0.25">
      <c r="E2058" s="71">
        <f t="shared" ca="1" si="64"/>
        <v>0.8711754373040641</v>
      </c>
      <c r="F2058" s="71">
        <f t="shared" ca="1" si="65"/>
        <v>343.04214139283079</v>
      </c>
    </row>
    <row r="2059" spans="5:6" x14ac:dyDescent="0.25">
      <c r="E2059" s="71">
        <f t="shared" ca="1" si="64"/>
        <v>1.9885470591932908E-2</v>
      </c>
      <c r="F2059" s="71">
        <f t="shared" ca="1" si="65"/>
        <v>3.0928664970973654</v>
      </c>
    </row>
    <row r="2060" spans="5:6" x14ac:dyDescent="0.25">
      <c r="E2060" s="71">
        <f t="shared" ca="1" si="64"/>
        <v>0.94943943636010031</v>
      </c>
      <c r="F2060" s="71">
        <f t="shared" ca="1" si="65"/>
        <v>694.7984135182312</v>
      </c>
    </row>
    <row r="2061" spans="5:6" x14ac:dyDescent="0.25">
      <c r="E2061" s="71">
        <f t="shared" ca="1" si="64"/>
        <v>0.53757409218961727</v>
      </c>
      <c r="F2061" s="71">
        <f t="shared" ca="1" si="65"/>
        <v>18.957675676185666</v>
      </c>
    </row>
    <row r="2062" spans="5:6" x14ac:dyDescent="0.25">
      <c r="E2062" s="71">
        <f t="shared" ca="1" si="64"/>
        <v>0.68288158440877444</v>
      </c>
      <c r="F2062" s="71">
        <f t="shared" ca="1" si="65"/>
        <v>78.261036422411863</v>
      </c>
    </row>
    <row r="2063" spans="5:6" x14ac:dyDescent="0.25">
      <c r="E2063" s="71">
        <f t="shared" ca="1" si="64"/>
        <v>2.1879240176672754E-2</v>
      </c>
      <c r="F2063" s="71">
        <f t="shared" ca="1" si="65"/>
        <v>3.0964908486793501</v>
      </c>
    </row>
    <row r="2064" spans="5:6" x14ac:dyDescent="0.25">
      <c r="E2064" s="71">
        <f t="shared" ca="1" si="64"/>
        <v>0.32864332238301996</v>
      </c>
      <c r="F2064" s="71">
        <f t="shared" ca="1" si="65"/>
        <v>4.4763917242395816</v>
      </c>
    </row>
    <row r="2065" spans="5:6" x14ac:dyDescent="0.25">
      <c r="E2065" s="71">
        <f t="shared" ca="1" si="64"/>
        <v>0.3374912427359712</v>
      </c>
      <c r="F2065" s="71">
        <f t="shared" ca="1" si="65"/>
        <v>4.603759265394137</v>
      </c>
    </row>
    <row r="2066" spans="5:6" x14ac:dyDescent="0.25">
      <c r="E2066" s="71">
        <f t="shared" ca="1" si="64"/>
        <v>5.3503741102200464E-2</v>
      </c>
      <c r="F2066" s="71">
        <f t="shared" ca="1" si="65"/>
        <v>3.149405824721152</v>
      </c>
    </row>
    <row r="2067" spans="5:6" x14ac:dyDescent="0.25">
      <c r="E2067" s="71">
        <f t="shared" ca="1" si="64"/>
        <v>0.47480861042898681</v>
      </c>
      <c r="F2067" s="71">
        <f t="shared" ca="1" si="65"/>
        <v>10.30053171338583</v>
      </c>
    </row>
    <row r="2068" spans="5:6" x14ac:dyDescent="0.25">
      <c r="E2068" s="71">
        <f t="shared" ca="1" si="64"/>
        <v>0.73395710492088684</v>
      </c>
      <c r="F2068" s="71">
        <f t="shared" ca="1" si="65"/>
        <v>119.74506504032003</v>
      </c>
    </row>
    <row r="2069" spans="5:6" x14ac:dyDescent="0.25">
      <c r="E2069" s="71">
        <f t="shared" ca="1" si="64"/>
        <v>0.31827280688496529</v>
      </c>
      <c r="F2069" s="71">
        <f t="shared" ca="1" si="65"/>
        <v>4.3426519646965991</v>
      </c>
    </row>
    <row r="2070" spans="5:6" x14ac:dyDescent="0.25">
      <c r="E2070" s="71">
        <f t="shared" ca="1" si="64"/>
        <v>0.16760891569288805</v>
      </c>
      <c r="F2070" s="71">
        <f t="shared" ca="1" si="65"/>
        <v>3.397201182693907</v>
      </c>
    </row>
    <row r="2071" spans="5:6" x14ac:dyDescent="0.25">
      <c r="E2071" s="71">
        <f t="shared" ca="1" si="64"/>
        <v>6.5276755235122663E-2</v>
      </c>
      <c r="F2071" s="71">
        <f t="shared" ca="1" si="65"/>
        <v>3.1691164595711321</v>
      </c>
    </row>
    <row r="2072" spans="5:6" x14ac:dyDescent="0.25">
      <c r="E2072" s="71">
        <f t="shared" ca="1" si="64"/>
        <v>0.14920103769741933</v>
      </c>
      <c r="F2072" s="71">
        <f t="shared" ca="1" si="65"/>
        <v>3.3448447391556635</v>
      </c>
    </row>
    <row r="2073" spans="5:6" x14ac:dyDescent="0.25">
      <c r="E2073" s="71">
        <f t="shared" ca="1" si="64"/>
        <v>0.3655476794220095</v>
      </c>
      <c r="F2073" s="71">
        <f t="shared" ca="1" si="65"/>
        <v>5.1088962749055842</v>
      </c>
    </row>
    <row r="2074" spans="5:6" x14ac:dyDescent="0.25">
      <c r="E2074" s="71">
        <f t="shared" ca="1" si="64"/>
        <v>7.9756120579434153E-2</v>
      </c>
      <c r="F2074" s="71">
        <f t="shared" ca="1" si="65"/>
        <v>3.1943571719776793</v>
      </c>
    </row>
    <row r="2075" spans="5:6" x14ac:dyDescent="0.25">
      <c r="E2075" s="71">
        <f t="shared" ca="1" si="64"/>
        <v>0.42864202407575047</v>
      </c>
      <c r="F2075" s="71">
        <f t="shared" ca="1" si="65"/>
        <v>7.1839234586406766</v>
      </c>
    </row>
    <row r="2076" spans="5:6" x14ac:dyDescent="0.25">
      <c r="E2076" s="71">
        <f t="shared" ca="1" si="64"/>
        <v>0.62949851270405055</v>
      </c>
      <c r="F2076" s="71">
        <f t="shared" ca="1" si="65"/>
        <v>48.094185558829771</v>
      </c>
    </row>
    <row r="2077" spans="5:6" x14ac:dyDescent="0.25">
      <c r="E2077" s="71">
        <f t="shared" ca="1" si="64"/>
        <v>0.14703096484822431</v>
      </c>
      <c r="F2077" s="71">
        <f t="shared" ca="1" si="65"/>
        <v>3.339105373183763</v>
      </c>
    </row>
    <row r="2078" spans="5:6" x14ac:dyDescent="0.25">
      <c r="E2078" s="71">
        <f t="shared" ca="1" si="64"/>
        <v>0.23065600274699938</v>
      </c>
      <c r="F2078" s="71">
        <f t="shared" ca="1" si="65"/>
        <v>3.6450267233251106</v>
      </c>
    </row>
    <row r="2079" spans="5:6" x14ac:dyDescent="0.25">
      <c r="E2079" s="71">
        <f t="shared" ca="1" si="64"/>
        <v>0.18279967125818297</v>
      </c>
      <c r="F2079" s="71">
        <f t="shared" ca="1" si="65"/>
        <v>3.4460386376220633</v>
      </c>
    </row>
    <row r="2080" spans="5:6" x14ac:dyDescent="0.25">
      <c r="E2080" s="71">
        <f t="shared" ca="1" si="64"/>
        <v>0.71991978072628315</v>
      </c>
      <c r="F2080" s="71">
        <f t="shared" ca="1" si="65"/>
        <v>106.89410894815603</v>
      </c>
    </row>
    <row r="2081" spans="5:6" x14ac:dyDescent="0.25">
      <c r="E2081" s="71">
        <f t="shared" ca="1" si="64"/>
        <v>0.80232180347350013</v>
      </c>
      <c r="F2081" s="71">
        <f t="shared" ca="1" si="65"/>
        <v>203.1013226793464</v>
      </c>
    </row>
    <row r="2082" spans="5:6" x14ac:dyDescent="0.25">
      <c r="E2082" s="71">
        <f t="shared" ca="1" si="64"/>
        <v>0.61812320388733399</v>
      </c>
      <c r="F2082" s="71">
        <f t="shared" ca="1" si="65"/>
        <v>43.088923256426696</v>
      </c>
    </row>
    <row r="2083" spans="5:6" x14ac:dyDescent="0.25">
      <c r="E2083" s="71">
        <f t="shared" ca="1" si="64"/>
        <v>0.49693511412287494</v>
      </c>
      <c r="F2083" s="71">
        <f t="shared" ca="1" si="65"/>
        <v>12.623176699789923</v>
      </c>
    </row>
    <row r="2084" spans="5:6" x14ac:dyDescent="0.25">
      <c r="E2084" s="71">
        <f t="shared" ca="1" si="64"/>
        <v>0.96448469412510607</v>
      </c>
      <c r="F2084" s="71">
        <f t="shared" ca="1" si="65"/>
        <v>837.64069233881435</v>
      </c>
    </row>
    <row r="2085" spans="5:6" x14ac:dyDescent="0.25">
      <c r="E2085" s="71">
        <f t="shared" ca="1" si="64"/>
        <v>6.6949429413457606E-2</v>
      </c>
      <c r="F2085" s="71">
        <f t="shared" ca="1" si="65"/>
        <v>3.1719674463393948</v>
      </c>
    </row>
    <row r="2086" spans="5:6" x14ac:dyDescent="0.25">
      <c r="E2086" s="71">
        <f t="shared" ca="1" si="64"/>
        <v>0.57182389261618294</v>
      </c>
      <c r="F2086" s="71">
        <f t="shared" ca="1" si="65"/>
        <v>27.030672918492002</v>
      </c>
    </row>
    <row r="2087" spans="5:6" x14ac:dyDescent="0.25">
      <c r="E2087" s="71">
        <f t="shared" ca="1" si="64"/>
        <v>0.4781478171542215</v>
      </c>
      <c r="F2087" s="71">
        <f t="shared" ca="1" si="65"/>
        <v>10.609683512854843</v>
      </c>
    </row>
    <row r="2088" spans="5:6" x14ac:dyDescent="0.25">
      <c r="E2088" s="71">
        <f t="shared" ca="1" si="64"/>
        <v>0.73142299475326789</v>
      </c>
      <c r="F2088" s="71">
        <f t="shared" ca="1" si="65"/>
        <v>117.33538697928158</v>
      </c>
    </row>
    <row r="2089" spans="5:6" x14ac:dyDescent="0.25">
      <c r="E2089" s="71">
        <f t="shared" ca="1" si="64"/>
        <v>0.27026772360460738</v>
      </c>
      <c r="F2089" s="71">
        <f t="shared" ca="1" si="65"/>
        <v>3.8869167661637856</v>
      </c>
    </row>
    <row r="2090" spans="5:6" x14ac:dyDescent="0.25">
      <c r="E2090" s="71">
        <f t="shared" ca="1" si="64"/>
        <v>0.2121517444255685</v>
      </c>
      <c r="F2090" s="71">
        <f t="shared" ca="1" si="65"/>
        <v>3.5585572317515748</v>
      </c>
    </row>
    <row r="2091" spans="5:6" x14ac:dyDescent="0.25">
      <c r="E2091" s="71">
        <f t="shared" ca="1" si="64"/>
        <v>0.57210694220073666</v>
      </c>
      <c r="F2091" s="71">
        <f t="shared" ca="1" si="65"/>
        <v>27.109730024455509</v>
      </c>
    </row>
    <row r="2092" spans="5:6" x14ac:dyDescent="0.25">
      <c r="E2092" s="71">
        <f t="shared" ca="1" si="64"/>
        <v>0.71300627223864343</v>
      </c>
      <c r="F2092" s="71">
        <f t="shared" ca="1" si="65"/>
        <v>100.99356005314756</v>
      </c>
    </row>
    <row r="2093" spans="5:6" x14ac:dyDescent="0.25">
      <c r="E2093" s="71">
        <f t="shared" ca="1" si="64"/>
        <v>0.29631745045492908</v>
      </c>
      <c r="F2093" s="71">
        <f t="shared" ca="1" si="65"/>
        <v>4.1055033520869495</v>
      </c>
    </row>
    <row r="2094" spans="5:6" x14ac:dyDescent="0.25">
      <c r="E2094" s="71">
        <f t="shared" ca="1" si="64"/>
        <v>0.85465966342649669</v>
      </c>
      <c r="F2094" s="71">
        <f t="shared" ca="1" si="65"/>
        <v>301.78182722996121</v>
      </c>
    </row>
    <row r="2095" spans="5:6" x14ac:dyDescent="0.25">
      <c r="E2095" s="71">
        <f t="shared" ca="1" si="64"/>
        <v>0.83207068788711191</v>
      </c>
      <c r="F2095" s="71">
        <f t="shared" ca="1" si="65"/>
        <v>254.14576758162389</v>
      </c>
    </row>
    <row r="2096" spans="5:6" x14ac:dyDescent="0.25">
      <c r="E2096" s="71">
        <f t="shared" ca="1" si="64"/>
        <v>0.41979930252148079</v>
      </c>
      <c r="F2096" s="71">
        <f t="shared" ca="1" si="65"/>
        <v>6.778814229628912</v>
      </c>
    </row>
    <row r="2097" spans="5:6" x14ac:dyDescent="0.25">
      <c r="E2097" s="71">
        <f t="shared" ca="1" si="64"/>
        <v>0.74888879249698159</v>
      </c>
      <c r="F2097" s="71">
        <f t="shared" ca="1" si="65"/>
        <v>134.80053475446186</v>
      </c>
    </row>
    <row r="2098" spans="5:6" x14ac:dyDescent="0.25">
      <c r="E2098" s="71">
        <f t="shared" ca="1" si="64"/>
        <v>0.76997705573424213</v>
      </c>
      <c r="F2098" s="71">
        <f t="shared" ca="1" si="65"/>
        <v>158.80392209384632</v>
      </c>
    </row>
    <row r="2099" spans="5:6" x14ac:dyDescent="0.25">
      <c r="E2099" s="71">
        <f t="shared" ca="1" si="64"/>
        <v>0.90366628333918153</v>
      </c>
      <c r="F2099" s="71">
        <f t="shared" ca="1" si="65"/>
        <v>447.05025351475979</v>
      </c>
    </row>
    <row r="2100" spans="5:6" x14ac:dyDescent="0.25">
      <c r="E2100" s="71">
        <f t="shared" ca="1" si="64"/>
        <v>0.97753745686315541</v>
      </c>
      <c r="F2100" s="71">
        <f t="shared" ca="1" si="65"/>
        <v>1028.2648451666801</v>
      </c>
    </row>
    <row r="2101" spans="5:6" x14ac:dyDescent="0.25">
      <c r="E2101" s="71">
        <f t="shared" ca="1" si="64"/>
        <v>0.95031272142941858</v>
      </c>
      <c r="F2101" s="71">
        <f t="shared" ca="1" si="65"/>
        <v>701.74501406834895</v>
      </c>
    </row>
    <row r="2102" spans="5:6" x14ac:dyDescent="0.25">
      <c r="E2102" s="71">
        <f t="shared" ca="1" si="64"/>
        <v>0.649866988300007</v>
      </c>
      <c r="F2102" s="71">
        <f t="shared" ca="1" si="65"/>
        <v>58.238485409763058</v>
      </c>
    </row>
    <row r="2103" spans="5:6" x14ac:dyDescent="0.25">
      <c r="E2103" s="71">
        <f t="shared" ca="1" si="64"/>
        <v>0.2889547807248829</v>
      </c>
      <c r="F2103" s="71">
        <f t="shared" ca="1" si="65"/>
        <v>4.0376790731928409</v>
      </c>
    </row>
    <row r="2104" spans="5:6" x14ac:dyDescent="0.25">
      <c r="E2104" s="71">
        <f t="shared" ca="1" si="64"/>
        <v>8.058896387533987E-2</v>
      </c>
      <c r="F2104" s="71">
        <f t="shared" ca="1" si="65"/>
        <v>3.1958522104937868</v>
      </c>
    </row>
    <row r="2105" spans="5:6" x14ac:dyDescent="0.25">
      <c r="E2105" s="71">
        <f t="shared" ca="1" si="64"/>
        <v>0.56027521982463324</v>
      </c>
      <c r="F2105" s="71">
        <f t="shared" ca="1" si="65"/>
        <v>23.985535179974626</v>
      </c>
    </row>
    <row r="2106" spans="5:6" x14ac:dyDescent="0.25">
      <c r="E2106" s="71">
        <f t="shared" ca="1" si="64"/>
        <v>0.25016793673642523</v>
      </c>
      <c r="F2106" s="71">
        <f t="shared" ca="1" si="65"/>
        <v>3.7529951115856477</v>
      </c>
    </row>
    <row r="2107" spans="5:6" x14ac:dyDescent="0.25">
      <c r="E2107" s="71">
        <f t="shared" ca="1" si="64"/>
        <v>0.84840050610562856</v>
      </c>
      <c r="F2107" s="71">
        <f t="shared" ca="1" si="65"/>
        <v>287.66646637980818</v>
      </c>
    </row>
    <row r="2108" spans="5:6" x14ac:dyDescent="0.25">
      <c r="E2108" s="71">
        <f t="shared" ca="1" si="64"/>
        <v>0.9618580124474464</v>
      </c>
      <c r="F2108" s="71">
        <f t="shared" ca="1" si="65"/>
        <v>808.4625322570206</v>
      </c>
    </row>
    <row r="2109" spans="5:6" x14ac:dyDescent="0.25">
      <c r="E2109" s="71">
        <f t="shared" ca="1" si="64"/>
        <v>0.68605227847735673</v>
      </c>
      <c r="F2109" s="71">
        <f t="shared" ca="1" si="65"/>
        <v>80.440057091308447</v>
      </c>
    </row>
    <row r="2110" spans="5:6" x14ac:dyDescent="0.25">
      <c r="E2110" s="71">
        <f t="shared" ca="1" si="64"/>
        <v>0.39041972198000474</v>
      </c>
      <c r="F2110" s="71">
        <f t="shared" ca="1" si="65"/>
        <v>5.7306212506927974</v>
      </c>
    </row>
    <row r="2111" spans="5:6" x14ac:dyDescent="0.25">
      <c r="E2111" s="71">
        <f t="shared" ca="1" si="64"/>
        <v>0.36241202915307669</v>
      </c>
      <c r="F2111" s="71">
        <f t="shared" ca="1" si="65"/>
        <v>5.0434919846287052</v>
      </c>
    </row>
    <row r="2112" spans="5:6" x14ac:dyDescent="0.25">
      <c r="E2112" s="71">
        <f t="shared" ca="1" si="64"/>
        <v>0.95150407933147418</v>
      </c>
      <c r="F2112" s="71">
        <f t="shared" ca="1" si="65"/>
        <v>711.43969228125457</v>
      </c>
    </row>
    <row r="2113" spans="5:6" x14ac:dyDescent="0.25">
      <c r="E2113" s="71">
        <f t="shared" ca="1" si="64"/>
        <v>0.68299496963936268</v>
      </c>
      <c r="F2113" s="71">
        <f t="shared" ca="1" si="65"/>
        <v>78.33813999246162</v>
      </c>
    </row>
    <row r="2114" spans="5:6" x14ac:dyDescent="0.25">
      <c r="E2114" s="71">
        <f t="shared" ca="1" si="64"/>
        <v>2.3495404886426541E-2</v>
      </c>
      <c r="F2114" s="71">
        <f t="shared" ca="1" si="65"/>
        <v>3.0993709805148537</v>
      </c>
    </row>
    <row r="2115" spans="5:6" x14ac:dyDescent="0.25">
      <c r="E2115" s="71">
        <f t="shared" ca="1" si="64"/>
        <v>0.96191009905231672</v>
      </c>
      <c r="F2115" s="71">
        <f t="shared" ca="1" si="65"/>
        <v>809.01991158741509</v>
      </c>
    </row>
    <row r="2116" spans="5:6" x14ac:dyDescent="0.25">
      <c r="E2116" s="71">
        <f t="shared" ref="E2116:E2160" ca="1" si="66">RAND()</f>
        <v>0.88372488429348095</v>
      </c>
      <c r="F2116" s="71">
        <f t="shared" ref="F2116:F2160" ca="1" si="67">$C$3+$C$4*((($C$5*_xlfn.NORM.S.INV(E2116)+SQRT(($C$5*_xlfn.NORM.S.INV(E2116))^2+4))/(2))^2)</f>
        <v>379.03279918293191</v>
      </c>
    </row>
    <row r="2117" spans="5:6" x14ac:dyDescent="0.25">
      <c r="E2117" s="71">
        <f t="shared" ca="1" si="66"/>
        <v>0.37496333721692199</v>
      </c>
      <c r="F2117" s="71">
        <f t="shared" ca="1" si="67"/>
        <v>5.3214390555893303</v>
      </c>
    </row>
    <row r="2118" spans="5:6" x14ac:dyDescent="0.25">
      <c r="E2118" s="71">
        <f t="shared" ca="1" si="66"/>
        <v>0.88412987519757547</v>
      </c>
      <c r="F2118" s="71">
        <f t="shared" ca="1" si="67"/>
        <v>380.27199550584879</v>
      </c>
    </row>
    <row r="2119" spans="5:6" x14ac:dyDescent="0.25">
      <c r="E2119" s="71">
        <f t="shared" ca="1" si="66"/>
        <v>0.69866553007714349</v>
      </c>
      <c r="F2119" s="71">
        <f t="shared" ca="1" si="67"/>
        <v>89.592480029944511</v>
      </c>
    </row>
    <row r="2120" spans="5:6" x14ac:dyDescent="0.25">
      <c r="E2120" s="71">
        <f t="shared" ca="1" si="66"/>
        <v>5.3795356947314854E-3</v>
      </c>
      <c r="F2120" s="71">
        <f t="shared" ca="1" si="67"/>
        <v>3.0607492770536955</v>
      </c>
    </row>
    <row r="2121" spans="5:6" x14ac:dyDescent="0.25">
      <c r="E2121" s="71">
        <f t="shared" ca="1" si="66"/>
        <v>0.21010907589817518</v>
      </c>
      <c r="F2121" s="71">
        <f t="shared" ca="1" si="67"/>
        <v>3.549823829886138</v>
      </c>
    </row>
    <row r="2122" spans="5:6" x14ac:dyDescent="0.25">
      <c r="E2122" s="71">
        <f t="shared" ca="1" si="66"/>
        <v>0.45646217529574784</v>
      </c>
      <c r="F2122" s="71">
        <f t="shared" ca="1" si="67"/>
        <v>8.8265357273823994</v>
      </c>
    </row>
    <row r="2123" spans="5:6" x14ac:dyDescent="0.25">
      <c r="E2123" s="71">
        <f t="shared" ca="1" si="66"/>
        <v>0.81537896601510018</v>
      </c>
      <c r="F2123" s="71">
        <f t="shared" ca="1" si="67"/>
        <v>224.10112351435629</v>
      </c>
    </row>
    <row r="2124" spans="5:6" x14ac:dyDescent="0.25">
      <c r="E2124" s="71">
        <f t="shared" ca="1" si="66"/>
        <v>9.8797724004366594E-2</v>
      </c>
      <c r="F2124" s="71">
        <f t="shared" ca="1" si="67"/>
        <v>3.2299989548828227</v>
      </c>
    </row>
    <row r="2125" spans="5:6" x14ac:dyDescent="0.25">
      <c r="E2125" s="71">
        <f t="shared" ca="1" si="66"/>
        <v>0.2770828643624399</v>
      </c>
      <c r="F2125" s="71">
        <f t="shared" ca="1" si="67"/>
        <v>3.9386309776846495</v>
      </c>
    </row>
    <row r="2126" spans="5:6" x14ac:dyDescent="0.25">
      <c r="E2126" s="71">
        <f t="shared" ca="1" si="66"/>
        <v>0.37495611393167083</v>
      </c>
      <c r="F2126" s="71">
        <f t="shared" ca="1" si="67"/>
        <v>5.3212661377231036</v>
      </c>
    </row>
    <row r="2127" spans="5:6" x14ac:dyDescent="0.25">
      <c r="E2127" s="71">
        <f t="shared" ca="1" si="66"/>
        <v>0.96583175157084222</v>
      </c>
      <c r="F2127" s="71">
        <f t="shared" ca="1" si="67"/>
        <v>853.51548675521099</v>
      </c>
    </row>
    <row r="2128" spans="5:6" x14ac:dyDescent="0.25">
      <c r="E2128" s="71">
        <f t="shared" ca="1" si="66"/>
        <v>0.5110165340206293</v>
      </c>
      <c r="F2128" s="71">
        <f t="shared" ca="1" si="67"/>
        <v>14.479524185133201</v>
      </c>
    </row>
    <row r="2129" spans="5:6" x14ac:dyDescent="0.25">
      <c r="E2129" s="71">
        <f t="shared" ca="1" si="66"/>
        <v>0.44686997976883647</v>
      </c>
      <c r="F2129" s="71">
        <f t="shared" ca="1" si="67"/>
        <v>8.1890280170035368</v>
      </c>
    </row>
    <row r="2130" spans="5:6" x14ac:dyDescent="0.25">
      <c r="E2130" s="71">
        <f t="shared" ca="1" si="66"/>
        <v>0.19946368162717598</v>
      </c>
      <c r="F2130" s="71">
        <f t="shared" ca="1" si="67"/>
        <v>3.5066301293409667</v>
      </c>
    </row>
    <row r="2131" spans="5:6" x14ac:dyDescent="0.25">
      <c r="E2131" s="71">
        <f t="shared" ca="1" si="66"/>
        <v>0.73895575557612092</v>
      </c>
      <c r="F2131" s="71">
        <f t="shared" ca="1" si="67"/>
        <v>124.61916741819422</v>
      </c>
    </row>
    <row r="2132" spans="5:6" x14ac:dyDescent="0.25">
      <c r="E2132" s="71">
        <f t="shared" ca="1" si="66"/>
        <v>0.49596365028382605</v>
      </c>
      <c r="F2132" s="71">
        <f t="shared" ca="1" si="67"/>
        <v>12.506744378229751</v>
      </c>
    </row>
    <row r="2133" spans="5:6" x14ac:dyDescent="0.25">
      <c r="E2133" s="71">
        <f t="shared" ca="1" si="66"/>
        <v>0.69740234416740965</v>
      </c>
      <c r="F2133" s="71">
        <f t="shared" ca="1" si="67"/>
        <v>88.640074802701577</v>
      </c>
    </row>
    <row r="2134" spans="5:6" x14ac:dyDescent="0.25">
      <c r="E2134" s="71">
        <f t="shared" ca="1" si="66"/>
        <v>0.39620223416405265</v>
      </c>
      <c r="F2134" s="71">
        <f t="shared" ca="1" si="67"/>
        <v>5.9060345578955182</v>
      </c>
    </row>
    <row r="2135" spans="5:6" x14ac:dyDescent="0.25">
      <c r="E2135" s="71">
        <f t="shared" ca="1" si="66"/>
        <v>0.93293670593799971</v>
      </c>
      <c r="F2135" s="71">
        <f t="shared" ca="1" si="67"/>
        <v>583.84804492965657</v>
      </c>
    </row>
    <row r="2136" spans="5:6" x14ac:dyDescent="0.25">
      <c r="E2136" s="71">
        <f t="shared" ca="1" si="66"/>
        <v>0.5153030225119315</v>
      </c>
      <c r="F2136" s="71">
        <f t="shared" ca="1" si="67"/>
        <v>15.111242137930372</v>
      </c>
    </row>
    <row r="2137" spans="5:6" x14ac:dyDescent="0.25">
      <c r="E2137" s="71">
        <f t="shared" ca="1" si="66"/>
        <v>0.80184183365534911</v>
      </c>
      <c r="F2137" s="71">
        <f t="shared" ca="1" si="67"/>
        <v>202.36704069253184</v>
      </c>
    </row>
    <row r="2138" spans="5:6" x14ac:dyDescent="0.25">
      <c r="E2138" s="71">
        <f t="shared" ca="1" si="66"/>
        <v>0.74654348911551249</v>
      </c>
      <c r="F2138" s="71">
        <f t="shared" ca="1" si="67"/>
        <v>132.33533403947385</v>
      </c>
    </row>
    <row r="2139" spans="5:6" x14ac:dyDescent="0.25">
      <c r="E2139" s="71">
        <f t="shared" ca="1" si="66"/>
        <v>0.63014509259936635</v>
      </c>
      <c r="F2139" s="71">
        <f t="shared" ca="1" si="67"/>
        <v>48.392455054546545</v>
      </c>
    </row>
    <row r="2140" spans="5:6" x14ac:dyDescent="0.25">
      <c r="E2140" s="71">
        <f t="shared" ca="1" si="66"/>
        <v>0.21040276044983552</v>
      </c>
      <c r="F2140" s="71">
        <f t="shared" ca="1" si="67"/>
        <v>3.5510702850513538</v>
      </c>
    </row>
    <row r="2141" spans="5:6" x14ac:dyDescent="0.25">
      <c r="E2141" s="71">
        <f t="shared" ca="1" si="66"/>
        <v>0.89264514290181074</v>
      </c>
      <c r="F2141" s="71">
        <f t="shared" ca="1" si="67"/>
        <v>407.59851341183031</v>
      </c>
    </row>
    <row r="2142" spans="5:6" x14ac:dyDescent="0.25">
      <c r="E2142" s="71">
        <f t="shared" ca="1" si="66"/>
        <v>0.50795901175273195</v>
      </c>
      <c r="F2142" s="71">
        <f t="shared" ca="1" si="67"/>
        <v>14.048578882506062</v>
      </c>
    </row>
    <row r="2143" spans="5:6" x14ac:dyDescent="0.25">
      <c r="E2143" s="71">
        <f t="shared" ca="1" si="66"/>
        <v>0.12493734633266473</v>
      </c>
      <c r="F2143" s="71">
        <f t="shared" ca="1" si="67"/>
        <v>3.2851310644576479</v>
      </c>
    </row>
    <row r="2144" spans="5:6" x14ac:dyDescent="0.25">
      <c r="E2144" s="71">
        <f t="shared" ca="1" si="66"/>
        <v>0.72826431452744189</v>
      </c>
      <c r="F2144" s="71">
        <f t="shared" ca="1" si="67"/>
        <v>114.38817480295612</v>
      </c>
    </row>
    <row r="2145" spans="5:6" x14ac:dyDescent="0.25">
      <c r="E2145" s="71">
        <f t="shared" ca="1" si="66"/>
        <v>0.16453700288687434</v>
      </c>
      <c r="F2145" s="71">
        <f t="shared" ca="1" si="67"/>
        <v>3.3879779202162577</v>
      </c>
    </row>
    <row r="2146" spans="5:6" x14ac:dyDescent="0.25">
      <c r="E2146" s="71">
        <f t="shared" ca="1" si="66"/>
        <v>0.55193935445454079</v>
      </c>
      <c r="F2146" s="71">
        <f t="shared" ca="1" si="67"/>
        <v>21.997916165681655</v>
      </c>
    </row>
    <row r="2147" spans="5:6" x14ac:dyDescent="0.25">
      <c r="E2147" s="71">
        <f t="shared" ca="1" si="66"/>
        <v>0.9200090166874223</v>
      </c>
      <c r="F2147" s="71">
        <f t="shared" ca="1" si="67"/>
        <v>516.40435606392884</v>
      </c>
    </row>
    <row r="2148" spans="5:6" x14ac:dyDescent="0.25">
      <c r="E2148" s="71">
        <f t="shared" ca="1" si="66"/>
        <v>0.41966790016499356</v>
      </c>
      <c r="F2148" s="71">
        <f t="shared" ca="1" si="67"/>
        <v>6.7731514926108574</v>
      </c>
    </row>
    <row r="2149" spans="5:6" x14ac:dyDescent="0.25">
      <c r="E2149" s="71">
        <f t="shared" ca="1" si="66"/>
        <v>0.51797518770332696</v>
      </c>
      <c r="F2149" s="71">
        <f t="shared" ca="1" si="67"/>
        <v>15.521820274622073</v>
      </c>
    </row>
    <row r="2150" spans="5:6" x14ac:dyDescent="0.25">
      <c r="E2150" s="71">
        <f t="shared" ca="1" si="66"/>
        <v>0.84468019618279211</v>
      </c>
      <c r="F2150" s="71">
        <f t="shared" ca="1" si="67"/>
        <v>279.62709968032772</v>
      </c>
    </row>
    <row r="2151" spans="5:6" x14ac:dyDescent="0.25">
      <c r="E2151" s="71">
        <f t="shared" ca="1" si="66"/>
        <v>3.6139938290986162E-2</v>
      </c>
      <c r="F2151" s="71">
        <f t="shared" ca="1" si="67"/>
        <v>3.1208463562641944</v>
      </c>
    </row>
    <row r="2152" spans="5:6" x14ac:dyDescent="0.25">
      <c r="E2152" s="71">
        <f t="shared" ca="1" si="66"/>
        <v>0.81852613735721647</v>
      </c>
      <c r="F2152" s="71">
        <f t="shared" ca="1" si="67"/>
        <v>229.47544562106376</v>
      </c>
    </row>
    <row r="2153" spans="5:6" x14ac:dyDescent="0.25">
      <c r="E2153" s="71">
        <f t="shared" ca="1" si="66"/>
        <v>0.53901968968734704</v>
      </c>
      <c r="F2153" s="71">
        <f t="shared" ca="1" si="67"/>
        <v>19.242604034575219</v>
      </c>
    </row>
    <row r="2154" spans="5:6" x14ac:dyDescent="0.25">
      <c r="E2154" s="71">
        <f t="shared" ca="1" si="66"/>
        <v>0.69922536804122903</v>
      </c>
      <c r="F2154" s="71">
        <f t="shared" ca="1" si="67"/>
        <v>90.01719456040793</v>
      </c>
    </row>
    <row r="2155" spans="5:6" x14ac:dyDescent="0.25">
      <c r="E2155" s="71">
        <f t="shared" ca="1" si="66"/>
        <v>5.6893087836334955E-2</v>
      </c>
      <c r="F2155" s="71">
        <f t="shared" ca="1" si="67"/>
        <v>3.1550260311727811</v>
      </c>
    </row>
    <row r="2156" spans="5:6" x14ac:dyDescent="0.25">
      <c r="E2156" s="71">
        <f t="shared" ca="1" si="66"/>
        <v>0.54734114256024247</v>
      </c>
      <c r="F2156" s="71">
        <f t="shared" ca="1" si="67"/>
        <v>20.973243413580086</v>
      </c>
    </row>
    <row r="2157" spans="5:6" x14ac:dyDescent="0.25">
      <c r="E2157" s="71">
        <f t="shared" ca="1" si="66"/>
        <v>0.51164611276441674</v>
      </c>
      <c r="F2157" s="71">
        <f t="shared" ca="1" si="67"/>
        <v>14.570270159022479</v>
      </c>
    </row>
    <row r="2158" spans="5:6" x14ac:dyDescent="0.25">
      <c r="E2158" s="71">
        <f t="shared" ca="1" si="66"/>
        <v>0.63339769754877862</v>
      </c>
      <c r="F2158" s="71">
        <f t="shared" ca="1" si="67"/>
        <v>49.91590157852778</v>
      </c>
    </row>
    <row r="2159" spans="5:6" x14ac:dyDescent="0.25">
      <c r="E2159" s="71">
        <f t="shared" ca="1" si="66"/>
        <v>0.1373241065113463</v>
      </c>
      <c r="F2159" s="71">
        <f t="shared" ca="1" si="67"/>
        <v>3.3144344287424534</v>
      </c>
    </row>
    <row r="2160" spans="5:6" x14ac:dyDescent="0.25">
      <c r="E2160" s="71">
        <f t="shared" ca="1" si="66"/>
        <v>0.50960218778256561</v>
      </c>
      <c r="F2160" s="71">
        <f t="shared" ca="1" si="67"/>
        <v>14.278178645011669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F9" sqref="F9"/>
    </sheetView>
  </sheetViews>
  <sheetFormatPr baseColWidth="10" defaultRowHeight="15" x14ac:dyDescent="0.25"/>
  <cols>
    <col min="1" max="1" width="4.28515625" style="56" customWidth="1"/>
    <col min="2" max="2" width="10.28515625" style="56" bestFit="1" customWidth="1"/>
    <col min="3" max="3" width="11.42578125" style="56"/>
    <col min="4" max="4" width="5.140625" style="56" customWidth="1"/>
    <col min="5" max="5" width="11.42578125" style="56"/>
    <col min="6" max="6" width="18" style="56" customWidth="1"/>
    <col min="7" max="7" width="4.28515625" style="56" customWidth="1"/>
    <col min="8" max="8" width="11.42578125" style="56"/>
    <col min="9" max="9" width="17.7109375" style="56" bestFit="1" customWidth="1"/>
    <col min="10" max="10" width="18.7109375" style="56" bestFit="1" customWidth="1"/>
    <col min="11" max="11" width="11.42578125" style="56"/>
    <col min="12" max="12" width="12" style="56" bestFit="1" customWidth="1"/>
    <col min="13" max="13" width="11.42578125" style="56"/>
    <col min="14" max="14" width="11.7109375" style="56" bestFit="1" customWidth="1"/>
    <col min="15" max="16384" width="11.42578125" style="56"/>
  </cols>
  <sheetData>
    <row r="2" spans="2:10" x14ac:dyDescent="0.25">
      <c r="B2" s="55" t="s">
        <v>11</v>
      </c>
      <c r="C2" s="55" t="s">
        <v>12</v>
      </c>
      <c r="E2" s="55" t="s">
        <v>13</v>
      </c>
      <c r="F2" s="55" t="s">
        <v>14</v>
      </c>
      <c r="H2" s="55" t="s">
        <v>15</v>
      </c>
      <c r="I2" s="55" t="s">
        <v>16</v>
      </c>
      <c r="J2" s="55" t="s">
        <v>17</v>
      </c>
    </row>
    <row r="3" spans="2:10" x14ac:dyDescent="0.25">
      <c r="B3" s="57" t="s">
        <v>54</v>
      </c>
      <c r="C3" s="63">
        <v>16</v>
      </c>
      <c r="E3" s="57">
        <f ca="1">RAND()</f>
        <v>0.68645271249602868</v>
      </c>
      <c r="F3" s="57">
        <f ca="1">((E3^(-1/$C$5)-1)^(-1/$C$3))*$C$4</f>
        <v>8.2090161520516798</v>
      </c>
      <c r="H3" s="57" t="s">
        <v>19</v>
      </c>
      <c r="I3" s="57">
        <f ca="1">AVERAGE(F3:F2160)</f>
        <v>7.9604018526951545</v>
      </c>
      <c r="J3" s="57">
        <f>C4*_xlfn.GAMMA(C5+1/C3)*_xlfn.GAMMA(1-1/C3)/_xlfn.GAMMA(C5)</f>
        <v>8.0033780172938229</v>
      </c>
    </row>
    <row r="4" spans="2:10" x14ac:dyDescent="0.25">
      <c r="B4" s="57" t="s">
        <v>55</v>
      </c>
      <c r="C4" s="63">
        <v>7</v>
      </c>
      <c r="E4" s="57">
        <f t="shared" ref="E4:E67" ca="1" si="0">RAND()</f>
        <v>0.78076872588247181</v>
      </c>
      <c r="F4" s="57">
        <f t="shared" ref="F4:F67" ca="1" si="1">((E4^(-1/$C$5)-1)^(-1/$C$3))*$C$4</f>
        <v>8.4336060227123308</v>
      </c>
      <c r="H4" s="57" t="s">
        <v>21</v>
      </c>
      <c r="I4" s="57">
        <f ca="1">_xlfn.VAR.S(F3:F2160)</f>
        <v>0.52351950848536477</v>
      </c>
      <c r="J4" s="59">
        <f>((C4^2)/(_xlfn.GAMMA(C5)^2))*(_xlfn.GAMMA(C5)*_xlfn.GAMMA(C5+2/C3)*_xlfn.GAMMA(1-2/C3)-_xlfn.GAMMA(C5+1/C3)*_xlfn.GAMMA(C5+1/C3)*_xlfn.GAMMA(1-1/C3)*_xlfn.GAMMA(1-1/C3))</f>
        <v>0.50995012336128953</v>
      </c>
    </row>
    <row r="5" spans="2:10" x14ac:dyDescent="0.25">
      <c r="B5" s="62" t="s">
        <v>48</v>
      </c>
      <c r="C5" s="63">
        <v>5</v>
      </c>
      <c r="E5" s="57">
        <f t="shared" ca="1" si="0"/>
        <v>0.48406141423673688</v>
      </c>
      <c r="F5" s="57">
        <f t="shared" ca="1" si="1"/>
        <v>7.8613841229804775</v>
      </c>
      <c r="H5" s="57" t="s">
        <v>22</v>
      </c>
      <c r="I5" s="57">
        <f ca="1">_xlfn.STDEV.S(F3:F2160)</f>
        <v>0.7235464798375878</v>
      </c>
      <c r="J5" s="57">
        <f>SQRT(J4)</f>
        <v>0.71410792136853485</v>
      </c>
    </row>
    <row r="6" spans="2:10" x14ac:dyDescent="0.25">
      <c r="E6" s="57">
        <f t="shared" ca="1" si="0"/>
        <v>0.72358338140721445</v>
      </c>
      <c r="F6" s="57">
        <f t="shared" ca="1" si="1"/>
        <v>8.2895370574589222</v>
      </c>
      <c r="H6" s="57" t="s">
        <v>23</v>
      </c>
      <c r="I6" s="57">
        <f ca="1">SKEW(F3:F2160)</f>
        <v>1.5093379624034406</v>
      </c>
      <c r="J6" s="57"/>
    </row>
    <row r="7" spans="2:10" x14ac:dyDescent="0.25">
      <c r="E7" s="57">
        <f t="shared" ca="1" si="0"/>
        <v>0.92220573242210224</v>
      </c>
      <c r="F7" s="57">
        <f t="shared" ca="1" si="1"/>
        <v>9.0528975274232621</v>
      </c>
      <c r="H7" s="57" t="s">
        <v>24</v>
      </c>
      <c r="I7" s="57">
        <f ca="1">I20/(I5^4)</f>
        <v>8.1631194447097464</v>
      </c>
      <c r="J7" s="57"/>
    </row>
    <row r="8" spans="2:10" x14ac:dyDescent="0.25">
      <c r="E8" s="57">
        <f t="shared" ca="1" si="0"/>
        <v>0.17092373314448639</v>
      </c>
      <c r="F8" s="57">
        <f t="shared" ca="1" si="1"/>
        <v>7.3858837439162279</v>
      </c>
      <c r="H8" s="91" t="s">
        <v>100</v>
      </c>
      <c r="I8" s="91">
        <f ca="1">MEDIAN(F3:F2160)</f>
        <v>7.8444457092102962</v>
      </c>
      <c r="J8" s="91">
        <f>C4*(-1+2^(1/C5))^(-1/C3)</f>
        <v>7.8854939843005205</v>
      </c>
    </row>
    <row r="9" spans="2:10" x14ac:dyDescent="0.25">
      <c r="E9" s="57">
        <f t="shared" ca="1" si="0"/>
        <v>0.62005491297884574</v>
      </c>
      <c r="F9" s="57">
        <f t="shared" ca="1" si="1"/>
        <v>8.0819242074221176</v>
      </c>
    </row>
    <row r="10" spans="2:10" x14ac:dyDescent="0.25">
      <c r="E10" s="57">
        <f t="shared" ca="1" si="0"/>
        <v>0.21373419360006041</v>
      </c>
      <c r="F10" s="57">
        <f t="shared" ca="1" si="1"/>
        <v>7.4595820169634681</v>
      </c>
      <c r="H10" s="96" t="s">
        <v>26</v>
      </c>
      <c r="I10" s="96"/>
    </row>
    <row r="11" spans="2:10" x14ac:dyDescent="0.25">
      <c r="E11" s="57">
        <f t="shared" ca="1" si="0"/>
        <v>0.58430409507020098</v>
      </c>
      <c r="F11" s="57">
        <f t="shared" ca="1" si="1"/>
        <v>8.0199533498810389</v>
      </c>
      <c r="H11" s="91"/>
      <c r="I11" s="91">
        <f ca="1">SUMPRODUCT(F3:F2160)/COUNT(F3:F2160)</f>
        <v>7.9604018526951545</v>
      </c>
    </row>
    <row r="12" spans="2:10" x14ac:dyDescent="0.25">
      <c r="E12" s="57">
        <f t="shared" ca="1" si="0"/>
        <v>0.61502962683031526</v>
      </c>
      <c r="F12" s="57">
        <f t="shared" ca="1" si="1"/>
        <v>8.0729836449502148</v>
      </c>
      <c r="H12" s="91"/>
      <c r="I12" s="91">
        <f ca="1">SUMPRODUCT(F3:F2160,F3:F2160)/COUNT(F3:F2160)</f>
        <v>63.891274570110063</v>
      </c>
    </row>
    <row r="13" spans="2:10" x14ac:dyDescent="0.25">
      <c r="E13" s="57">
        <f t="shared" ca="1" si="0"/>
        <v>0.51157862875865889</v>
      </c>
      <c r="F13" s="57">
        <f t="shared" ca="1" si="1"/>
        <v>7.9032202439130534</v>
      </c>
      <c r="H13" s="91"/>
      <c r="I13" s="91">
        <f ca="1">SUMPRODUCT(F3:F2160,F3:F2160,F3:F2160)/COUNT(F3:F2160)</f>
        <v>517.50213811498952</v>
      </c>
    </row>
    <row r="14" spans="2:10" x14ac:dyDescent="0.25">
      <c r="E14" s="57">
        <f t="shared" ca="1" si="0"/>
        <v>0.9001046156047573</v>
      </c>
      <c r="F14" s="57">
        <f t="shared" ca="1" si="1"/>
        <v>8.9045112781959279</v>
      </c>
      <c r="H14" s="91"/>
      <c r="I14" s="91">
        <f ca="1">SUMPRODUCT(F3:F2160,F3:F2160,F3:F2160,F3:F2160)/COUNT(F3:F2160)</f>
        <v>4234.873761691576</v>
      </c>
    </row>
    <row r="15" spans="2:10" x14ac:dyDescent="0.25">
      <c r="E15" s="57">
        <f t="shared" ca="1" si="0"/>
        <v>0.6178480010032249</v>
      </c>
      <c r="F15" s="57">
        <f t="shared" ca="1" si="1"/>
        <v>8.0779878843094028</v>
      </c>
      <c r="H15" s="90"/>
      <c r="I15" s="90"/>
    </row>
    <row r="16" spans="2:10" x14ac:dyDescent="0.25">
      <c r="E16" s="57">
        <f t="shared" ca="1" si="0"/>
        <v>0.80152980728709844</v>
      </c>
      <c r="F16" s="57">
        <f t="shared" ca="1" si="1"/>
        <v>8.4943043044883879</v>
      </c>
      <c r="H16" s="94" t="s">
        <v>27</v>
      </c>
      <c r="I16" s="95"/>
    </row>
    <row r="17" spans="5:9" x14ac:dyDescent="0.25">
      <c r="E17" s="57">
        <f t="shared" ca="1" si="0"/>
        <v>0.25464466360557558</v>
      </c>
      <c r="F17" s="57">
        <f t="shared" ca="1" si="1"/>
        <v>7.5245934331190867</v>
      </c>
      <c r="H17" s="91"/>
      <c r="I17" s="91">
        <v>0</v>
      </c>
    </row>
    <row r="18" spans="5:9" x14ac:dyDescent="0.25">
      <c r="E18" s="57">
        <f t="shared" ca="1" si="0"/>
        <v>0.22088823736403695</v>
      </c>
      <c r="F18" s="57">
        <f t="shared" ca="1" si="1"/>
        <v>7.4712596720522377</v>
      </c>
      <c r="H18" s="91"/>
      <c r="I18" s="91">
        <f ca="1">I12-I11^2</f>
        <v>0.52327691371761631</v>
      </c>
    </row>
    <row r="19" spans="5:9" x14ac:dyDescent="0.25">
      <c r="E19" s="57">
        <f t="shared" ca="1" si="0"/>
        <v>4.0630348239317216E-2</v>
      </c>
      <c r="F19" s="57">
        <f t="shared" ca="1" si="1"/>
        <v>7.0473692985788432</v>
      </c>
      <c r="H19" s="91"/>
      <c r="I19" s="91">
        <f ca="1">I13-3*I11*I12+2*I11^3</f>
        <v>0.5709286291699982</v>
      </c>
    </row>
    <row r="20" spans="5:9" x14ac:dyDescent="0.25">
      <c r="E20" s="57">
        <f t="shared" ca="1" si="0"/>
        <v>6.6354098012314844E-2</v>
      </c>
      <c r="F20" s="57">
        <f t="shared" ca="1" si="1"/>
        <v>7.1449653809412945</v>
      </c>
      <c r="H20" s="91"/>
      <c r="I20" s="91">
        <f ca="1">I14-4*I11*I13+6*(I11^2)*I12-3*(I11^4)</f>
        <v>2.2372879887989257</v>
      </c>
    </row>
    <row r="21" spans="5:9" x14ac:dyDescent="0.25">
      <c r="E21" s="57">
        <f t="shared" ca="1" si="0"/>
        <v>3.8420477779291473E-2</v>
      </c>
      <c r="F21" s="57">
        <f t="shared" ca="1" si="1"/>
        <v>7.0370266012131282</v>
      </c>
    </row>
    <row r="22" spans="5:9" x14ac:dyDescent="0.25">
      <c r="E22" s="57">
        <f t="shared" ca="1" si="0"/>
        <v>1.9398920288985599E-2</v>
      </c>
      <c r="F22" s="57">
        <f t="shared" ca="1" si="1"/>
        <v>6.9206472482372234</v>
      </c>
    </row>
    <row r="23" spans="5:9" x14ac:dyDescent="0.25">
      <c r="E23" s="57">
        <f t="shared" ca="1" si="0"/>
        <v>0.17085226528801623</v>
      </c>
      <c r="F23" s="57">
        <f t="shared" ca="1" si="1"/>
        <v>7.3857540333443428</v>
      </c>
    </row>
    <row r="24" spans="5:9" x14ac:dyDescent="0.25">
      <c r="E24" s="57">
        <f t="shared" ca="1" si="0"/>
        <v>0.89278943215712814</v>
      </c>
      <c r="F24" s="57">
        <f t="shared" ca="1" si="1"/>
        <v>8.8625942386687075</v>
      </c>
    </row>
    <row r="25" spans="5:9" x14ac:dyDescent="0.25">
      <c r="E25" s="57">
        <f t="shared" ca="1" si="0"/>
        <v>0.30089508965870504</v>
      </c>
      <c r="F25" s="57">
        <f t="shared" ca="1" si="1"/>
        <v>7.5942911877696364</v>
      </c>
    </row>
    <row r="26" spans="5:9" x14ac:dyDescent="0.25">
      <c r="E26" s="57">
        <f t="shared" ca="1" si="0"/>
        <v>0.33940915075541445</v>
      </c>
      <c r="F26" s="57">
        <f t="shared" ca="1" si="1"/>
        <v>7.6505931860823786</v>
      </c>
    </row>
    <row r="27" spans="5:9" x14ac:dyDescent="0.25">
      <c r="E27" s="57">
        <f t="shared" ca="1" si="0"/>
        <v>6.0451699528953129E-2</v>
      </c>
      <c r="F27" s="57">
        <f t="shared" ca="1" si="1"/>
        <v>7.1253731277077295</v>
      </c>
    </row>
    <row r="28" spans="5:9" x14ac:dyDescent="0.25">
      <c r="E28" s="57">
        <f t="shared" ca="1" si="0"/>
        <v>0.38548962877213855</v>
      </c>
      <c r="F28" s="57">
        <f t="shared" ca="1" si="1"/>
        <v>7.7171151493078307</v>
      </c>
    </row>
    <row r="29" spans="5:9" x14ac:dyDescent="0.25">
      <c r="E29" s="57">
        <f t="shared" ca="1" si="0"/>
        <v>0.4438789398277091</v>
      </c>
      <c r="F29" s="57">
        <f t="shared" ca="1" si="1"/>
        <v>7.8018066231112853</v>
      </c>
    </row>
    <row r="30" spans="5:9" x14ac:dyDescent="0.25">
      <c r="E30" s="57">
        <f t="shared" ca="1" si="0"/>
        <v>0.20928628001062921</v>
      </c>
      <c r="F30" s="57">
        <f t="shared" ca="1" si="1"/>
        <v>7.4522431412871644</v>
      </c>
    </row>
    <row r="31" spans="5:9" x14ac:dyDescent="0.25">
      <c r="E31" s="57">
        <f t="shared" ca="1" si="0"/>
        <v>0.74271783672183755</v>
      </c>
      <c r="F31" s="57">
        <f t="shared" ca="1" si="1"/>
        <v>8.3346033531238461</v>
      </c>
    </row>
    <row r="32" spans="5:9" x14ac:dyDescent="0.25">
      <c r="E32" s="57">
        <f t="shared" ca="1" si="0"/>
        <v>0.712605538385648</v>
      </c>
      <c r="F32" s="57">
        <f t="shared" ca="1" si="1"/>
        <v>8.2648529961243398</v>
      </c>
    </row>
    <row r="33" spans="5:6" x14ac:dyDescent="0.25">
      <c r="E33" s="57">
        <f t="shared" ca="1" si="0"/>
        <v>0.22239488688153608</v>
      </c>
      <c r="F33" s="57">
        <f t="shared" ca="1" si="1"/>
        <v>7.4737001485946157</v>
      </c>
    </row>
    <row r="34" spans="5:6" x14ac:dyDescent="0.25">
      <c r="E34" s="57">
        <f t="shared" ca="1" si="0"/>
        <v>0.41903096159552755</v>
      </c>
      <c r="F34" s="57">
        <f t="shared" ca="1" si="1"/>
        <v>7.765589801602653</v>
      </c>
    </row>
    <row r="35" spans="5:6" x14ac:dyDescent="0.25">
      <c r="E35" s="57">
        <f t="shared" ca="1" si="0"/>
        <v>0.27632789006982328</v>
      </c>
      <c r="F35" s="57">
        <f t="shared" ca="1" si="1"/>
        <v>7.5576484758464808</v>
      </c>
    </row>
    <row r="36" spans="5:6" x14ac:dyDescent="0.25">
      <c r="E36" s="57">
        <f t="shared" ca="1" si="0"/>
        <v>0.23717144399944967</v>
      </c>
      <c r="F36" s="57">
        <f t="shared" ca="1" si="1"/>
        <v>7.4973178725754934</v>
      </c>
    </row>
    <row r="37" spans="5:6" x14ac:dyDescent="0.25">
      <c r="E37" s="57">
        <f t="shared" ca="1" si="0"/>
        <v>0.95354223489280732</v>
      </c>
      <c r="F37" s="57">
        <f t="shared" ca="1" si="1"/>
        <v>9.360956459535025</v>
      </c>
    </row>
    <row r="38" spans="5:6" x14ac:dyDescent="0.25">
      <c r="E38" s="57">
        <f t="shared" ca="1" si="0"/>
        <v>0.228995910709892</v>
      </c>
      <c r="F38" s="57">
        <f t="shared" ca="1" si="1"/>
        <v>7.4843196708533775</v>
      </c>
    </row>
    <row r="39" spans="5:6" x14ac:dyDescent="0.25">
      <c r="E39" s="57">
        <f t="shared" ca="1" si="0"/>
        <v>0.2182739188662477</v>
      </c>
      <c r="F39" s="57">
        <f t="shared" ca="1" si="1"/>
        <v>7.4670097017290891</v>
      </c>
    </row>
    <row r="40" spans="5:6" x14ac:dyDescent="0.25">
      <c r="E40" s="57">
        <f t="shared" ca="1" si="0"/>
        <v>0.52483497234547427</v>
      </c>
      <c r="F40" s="57">
        <f t="shared" ca="1" si="1"/>
        <v>7.9237608303547553</v>
      </c>
    </row>
    <row r="41" spans="5:6" x14ac:dyDescent="0.25">
      <c r="E41" s="57">
        <f t="shared" ca="1" si="0"/>
        <v>0.5564040017291203</v>
      </c>
      <c r="F41" s="57">
        <f t="shared" ca="1" si="1"/>
        <v>7.9739064624001683</v>
      </c>
    </row>
    <row r="42" spans="5:6" x14ac:dyDescent="0.25">
      <c r="E42" s="57">
        <f t="shared" ca="1" si="0"/>
        <v>0.80508408524113362</v>
      </c>
      <c r="F42" s="57">
        <f t="shared" ca="1" si="1"/>
        <v>8.5052732509533726</v>
      </c>
    </row>
    <row r="43" spans="5:6" x14ac:dyDescent="0.25">
      <c r="E43" s="57">
        <f t="shared" ca="1" si="0"/>
        <v>0.25199037606852548</v>
      </c>
      <c r="F43" s="57">
        <f t="shared" ca="1" si="1"/>
        <v>7.5204905117054146</v>
      </c>
    </row>
    <row r="44" spans="5:6" x14ac:dyDescent="0.25">
      <c r="E44" s="57">
        <f t="shared" ca="1" si="0"/>
        <v>0.75209472209911832</v>
      </c>
      <c r="F44" s="57">
        <f t="shared" ca="1" si="1"/>
        <v>8.3577444064253328</v>
      </c>
    </row>
    <row r="45" spans="5:6" x14ac:dyDescent="0.25">
      <c r="E45" s="57">
        <f t="shared" ca="1" si="0"/>
        <v>0.1272764924616081</v>
      </c>
      <c r="F45" s="57">
        <f t="shared" ca="1" si="1"/>
        <v>7.3006465167635666</v>
      </c>
    </row>
    <row r="46" spans="5:6" x14ac:dyDescent="0.25">
      <c r="E46" s="57">
        <f t="shared" ca="1" si="0"/>
        <v>0.46625389606670464</v>
      </c>
      <c r="F46" s="57">
        <f t="shared" ca="1" si="1"/>
        <v>7.834793441866629</v>
      </c>
    </row>
    <row r="47" spans="5:6" x14ac:dyDescent="0.25">
      <c r="E47" s="57">
        <f t="shared" ca="1" si="0"/>
        <v>0.64005430271409602</v>
      </c>
      <c r="F47" s="57">
        <f t="shared" ca="1" si="1"/>
        <v>8.1183501507811968</v>
      </c>
    </row>
    <row r="48" spans="5:6" x14ac:dyDescent="0.25">
      <c r="E48" s="57">
        <f t="shared" ca="1" si="0"/>
        <v>0.24088712940752188</v>
      </c>
      <c r="F48" s="57">
        <f t="shared" ca="1" si="1"/>
        <v>7.5031729168215655</v>
      </c>
    </row>
    <row r="49" spans="5:6" x14ac:dyDescent="0.25">
      <c r="E49" s="57">
        <f t="shared" ca="1" si="0"/>
        <v>0.31682728071610933</v>
      </c>
      <c r="F49" s="57">
        <f t="shared" ca="1" si="1"/>
        <v>7.6177138040335244</v>
      </c>
    </row>
    <row r="50" spans="5:6" x14ac:dyDescent="0.25">
      <c r="E50" s="57">
        <f t="shared" ca="1" si="0"/>
        <v>0.97437459767382251</v>
      </c>
      <c r="F50" s="57">
        <f t="shared" ca="1" si="1"/>
        <v>9.7234346992289797</v>
      </c>
    </row>
    <row r="51" spans="5:6" x14ac:dyDescent="0.25">
      <c r="E51" s="57">
        <f t="shared" ca="1" si="0"/>
        <v>0.13201090197708854</v>
      </c>
      <c r="F51" s="57">
        <f t="shared" ca="1" si="1"/>
        <v>7.310589745172698</v>
      </c>
    </row>
    <row r="52" spans="5:6" x14ac:dyDescent="0.25">
      <c r="E52" s="57">
        <f t="shared" ca="1" si="0"/>
        <v>0.23354203332324952</v>
      </c>
      <c r="F52" s="57">
        <f t="shared" ca="1" si="1"/>
        <v>7.4915676780783329</v>
      </c>
    </row>
    <row r="53" spans="5:6" x14ac:dyDescent="0.25">
      <c r="E53" s="57">
        <f t="shared" ca="1" si="0"/>
        <v>0.51967284134757807</v>
      </c>
      <c r="F53" s="57">
        <f t="shared" ca="1" si="1"/>
        <v>7.915729236593215</v>
      </c>
    </row>
    <row r="54" spans="5:6" x14ac:dyDescent="0.25">
      <c r="E54" s="57">
        <f t="shared" ca="1" si="0"/>
        <v>4.5843246626781631E-2</v>
      </c>
      <c r="F54" s="57">
        <f t="shared" ca="1" si="1"/>
        <v>7.0701958747915254</v>
      </c>
    </row>
    <row r="55" spans="5:6" x14ac:dyDescent="0.25">
      <c r="E55" s="57">
        <f t="shared" ca="1" si="0"/>
        <v>0.5016500040932298</v>
      </c>
      <c r="F55" s="57">
        <f t="shared" ca="1" si="1"/>
        <v>7.8880086000056693</v>
      </c>
    </row>
    <row r="56" spans="5:6" x14ac:dyDescent="0.25">
      <c r="E56" s="57">
        <f t="shared" ca="1" si="0"/>
        <v>0.4688375224591782</v>
      </c>
      <c r="F56" s="57">
        <f t="shared" ca="1" si="1"/>
        <v>7.8386310322951953</v>
      </c>
    </row>
    <row r="57" spans="5:6" x14ac:dyDescent="0.25">
      <c r="E57" s="57">
        <f t="shared" ca="1" si="0"/>
        <v>0.18140647785659714</v>
      </c>
      <c r="F57" s="57">
        <f t="shared" ca="1" si="1"/>
        <v>7.4046360480556057</v>
      </c>
    </row>
    <row r="58" spans="5:6" x14ac:dyDescent="0.25">
      <c r="E58" s="57">
        <f t="shared" ca="1" si="0"/>
        <v>0.50586544165618119</v>
      </c>
      <c r="F58" s="57">
        <f t="shared" ca="1" si="1"/>
        <v>7.8944499497184104</v>
      </c>
    </row>
    <row r="59" spans="5:6" x14ac:dyDescent="0.25">
      <c r="E59" s="57">
        <f t="shared" ca="1" si="0"/>
        <v>0.13260626785247742</v>
      </c>
      <c r="F59" s="57">
        <f t="shared" ca="1" si="1"/>
        <v>7.3118257940095077</v>
      </c>
    </row>
    <row r="60" spans="5:6" x14ac:dyDescent="0.25">
      <c r="E60" s="57">
        <f t="shared" ca="1" si="0"/>
        <v>0.30487370592609919</v>
      </c>
      <c r="F60" s="57">
        <f t="shared" ca="1" si="1"/>
        <v>7.6001617856471047</v>
      </c>
    </row>
    <row r="61" spans="5:6" x14ac:dyDescent="0.25">
      <c r="E61" s="57">
        <f t="shared" ca="1" si="0"/>
        <v>0.34434204098859766</v>
      </c>
      <c r="F61" s="57">
        <f t="shared" ca="1" si="1"/>
        <v>7.6577393070922151</v>
      </c>
    </row>
    <row r="62" spans="5:6" x14ac:dyDescent="0.25">
      <c r="E62" s="57">
        <f t="shared" ca="1" si="0"/>
        <v>1.9276990300903352E-2</v>
      </c>
      <c r="F62" s="57">
        <f t="shared" ca="1" si="1"/>
        <v>6.9196478879868675</v>
      </c>
    </row>
    <row r="63" spans="5:6" x14ac:dyDescent="0.25">
      <c r="E63" s="57">
        <f t="shared" ca="1" si="0"/>
        <v>0.30202614228495872</v>
      </c>
      <c r="F63" s="57">
        <f t="shared" ca="1" si="1"/>
        <v>7.5959616744677261</v>
      </c>
    </row>
    <row r="64" spans="5:6" x14ac:dyDescent="0.25">
      <c r="E64" s="57">
        <f t="shared" ca="1" si="0"/>
        <v>0.25409765713371302</v>
      </c>
      <c r="F64" s="57">
        <f t="shared" ca="1" si="1"/>
        <v>7.5237489909318631</v>
      </c>
    </row>
    <row r="65" spans="5:6" x14ac:dyDescent="0.25">
      <c r="E65" s="57">
        <f t="shared" ca="1" si="0"/>
        <v>0.63258211682084797</v>
      </c>
      <c r="F65" s="57">
        <f t="shared" ca="1" si="1"/>
        <v>8.1045762522678935</v>
      </c>
    </row>
    <row r="66" spans="5:6" x14ac:dyDescent="0.25">
      <c r="E66" s="57">
        <f t="shared" ca="1" si="0"/>
        <v>0.33097620425499441</v>
      </c>
      <c r="F66" s="57">
        <f t="shared" ca="1" si="1"/>
        <v>7.6383501143970811</v>
      </c>
    </row>
    <row r="67" spans="5:6" x14ac:dyDescent="0.25">
      <c r="E67" s="57">
        <f t="shared" ca="1" si="0"/>
        <v>0.99475552899605346</v>
      </c>
      <c r="F67" s="57">
        <f t="shared" ca="1" si="1"/>
        <v>10.745254430041614</v>
      </c>
    </row>
    <row r="68" spans="5:6" x14ac:dyDescent="0.25">
      <c r="E68" s="57">
        <f t="shared" ref="E68:E131" ca="1" si="2">RAND()</f>
        <v>0.91184811395338916</v>
      </c>
      <c r="F68" s="57">
        <f t="shared" ref="F68:F131" ca="1" si="3">((E68^(-1/$C$5)-1)^(-1/$C$3))*$C$4</f>
        <v>8.978691069860929</v>
      </c>
    </row>
    <row r="69" spans="5:6" x14ac:dyDescent="0.25">
      <c r="E69" s="57">
        <f t="shared" ca="1" si="2"/>
        <v>0.38014713725962257</v>
      </c>
      <c r="F69" s="57">
        <f t="shared" ca="1" si="3"/>
        <v>7.7094141407107974</v>
      </c>
    </row>
    <row r="70" spans="5:6" x14ac:dyDescent="0.25">
      <c r="E70" s="57">
        <f t="shared" ca="1" si="2"/>
        <v>7.837583419608618E-2</v>
      </c>
      <c r="F70" s="57">
        <f t="shared" ca="1" si="3"/>
        <v>7.1814299865093707</v>
      </c>
    </row>
    <row r="71" spans="5:6" x14ac:dyDescent="0.25">
      <c r="E71" s="57">
        <f t="shared" ca="1" si="2"/>
        <v>0.29542438540965488</v>
      </c>
      <c r="F71" s="57">
        <f t="shared" ca="1" si="3"/>
        <v>7.5861927518474879</v>
      </c>
    </row>
    <row r="72" spans="5:6" x14ac:dyDescent="0.25">
      <c r="E72" s="57">
        <f t="shared" ca="1" si="2"/>
        <v>0.66546707414838446</v>
      </c>
      <c r="F72" s="57">
        <f t="shared" ca="1" si="3"/>
        <v>8.1668261485137954</v>
      </c>
    </row>
    <row r="73" spans="5:6" x14ac:dyDescent="0.25">
      <c r="E73" s="57">
        <f t="shared" ca="1" si="2"/>
        <v>0.93482886076744276</v>
      </c>
      <c r="F73" s="57">
        <f t="shared" ca="1" si="3"/>
        <v>9.1582520800723621</v>
      </c>
    </row>
    <row r="74" spans="5:6" x14ac:dyDescent="0.25">
      <c r="E74" s="57">
        <f t="shared" ca="1" si="2"/>
        <v>0.83195788609649046</v>
      </c>
      <c r="F74" s="57">
        <f t="shared" ca="1" si="3"/>
        <v>8.5947959287001154</v>
      </c>
    </row>
    <row r="75" spans="5:6" x14ac:dyDescent="0.25">
      <c r="E75" s="57">
        <f t="shared" ca="1" si="2"/>
        <v>0.13258664416884047</v>
      </c>
      <c r="F75" s="57">
        <f t="shared" ca="1" si="3"/>
        <v>7.311785102643408</v>
      </c>
    </row>
    <row r="76" spans="5:6" x14ac:dyDescent="0.25">
      <c r="E76" s="57">
        <f t="shared" ca="1" si="2"/>
        <v>0.69888429725442924</v>
      </c>
      <c r="F76" s="57">
        <f t="shared" ca="1" si="3"/>
        <v>8.2350688268161125</v>
      </c>
    </row>
    <row r="77" spans="5:6" x14ac:dyDescent="0.25">
      <c r="E77" s="57">
        <f t="shared" ca="1" si="2"/>
        <v>0.75832222114636905</v>
      </c>
      <c r="F77" s="57">
        <f t="shared" ca="1" si="3"/>
        <v>8.3735366826682665</v>
      </c>
    </row>
    <row r="78" spans="5:6" x14ac:dyDescent="0.25">
      <c r="E78" s="57">
        <f t="shared" ca="1" si="2"/>
        <v>0.54363666019822543</v>
      </c>
      <c r="F78" s="57">
        <f t="shared" ca="1" si="3"/>
        <v>7.9534002109877679</v>
      </c>
    </row>
    <row r="79" spans="5:6" x14ac:dyDescent="0.25">
      <c r="E79" s="57">
        <f t="shared" ca="1" si="2"/>
        <v>0.58217147627894128</v>
      </c>
      <c r="F79" s="57">
        <f t="shared" ca="1" si="3"/>
        <v>8.0163681756583944</v>
      </c>
    </row>
    <row r="80" spans="5:6" x14ac:dyDescent="0.25">
      <c r="E80" s="57">
        <f t="shared" ca="1" si="2"/>
        <v>3.0918761157310182E-2</v>
      </c>
      <c r="F80" s="57">
        <f t="shared" ca="1" si="3"/>
        <v>6.9981373924561288</v>
      </c>
    </row>
    <row r="81" spans="5:6" x14ac:dyDescent="0.25">
      <c r="E81" s="57">
        <f t="shared" ca="1" si="2"/>
        <v>0.31990298788522964</v>
      </c>
      <c r="F81" s="57">
        <f t="shared" ca="1" si="3"/>
        <v>7.6222113596842931</v>
      </c>
    </row>
    <row r="82" spans="5:6" x14ac:dyDescent="0.25">
      <c r="E82" s="57">
        <f t="shared" ca="1" si="2"/>
        <v>0.97617061523388426</v>
      </c>
      <c r="F82" s="57">
        <f t="shared" ca="1" si="3"/>
        <v>9.7683668213661896</v>
      </c>
    </row>
    <row r="83" spans="5:6" x14ac:dyDescent="0.25">
      <c r="E83" s="57">
        <f t="shared" ca="1" si="2"/>
        <v>0.21498041868952644</v>
      </c>
      <c r="F83" s="57">
        <f t="shared" ca="1" si="3"/>
        <v>7.4616271968958792</v>
      </c>
    </row>
    <row r="84" spans="5:6" x14ac:dyDescent="0.25">
      <c r="E84" s="57">
        <f t="shared" ca="1" si="2"/>
        <v>6.7788639183484656E-2</v>
      </c>
      <c r="F84" s="57">
        <f t="shared" ca="1" si="3"/>
        <v>7.1495425400529014</v>
      </c>
    </row>
    <row r="85" spans="5:6" x14ac:dyDescent="0.25">
      <c r="E85" s="57">
        <f t="shared" ca="1" si="2"/>
        <v>0.10467218686458113</v>
      </c>
      <c r="F85" s="57">
        <f t="shared" ca="1" si="3"/>
        <v>7.2499128270453932</v>
      </c>
    </row>
    <row r="86" spans="5:6" x14ac:dyDescent="0.25">
      <c r="E86" s="57">
        <f t="shared" ca="1" si="2"/>
        <v>0.27115122396573221</v>
      </c>
      <c r="F86" s="57">
        <f t="shared" ca="1" si="3"/>
        <v>7.5498259067950553</v>
      </c>
    </row>
    <row r="87" spans="5:6" x14ac:dyDescent="0.25">
      <c r="E87" s="57">
        <f t="shared" ca="1" si="2"/>
        <v>7.0020169417895572E-2</v>
      </c>
      <c r="F87" s="57">
        <f t="shared" ca="1" si="3"/>
        <v>7.1565317933803891</v>
      </c>
    </row>
    <row r="88" spans="5:6" x14ac:dyDescent="0.25">
      <c r="E88" s="57">
        <f t="shared" ca="1" si="2"/>
        <v>0.7026030567962559</v>
      </c>
      <c r="F88" s="57">
        <f t="shared" ca="1" si="3"/>
        <v>8.2430299700004674</v>
      </c>
    </row>
    <row r="89" spans="5:6" x14ac:dyDescent="0.25">
      <c r="E89" s="57">
        <f t="shared" ca="1" si="2"/>
        <v>0.64241990779894842</v>
      </c>
      <c r="F89" s="57">
        <f t="shared" ca="1" si="3"/>
        <v>8.1227538194080235</v>
      </c>
    </row>
    <row r="90" spans="5:6" x14ac:dyDescent="0.25">
      <c r="E90" s="57">
        <f t="shared" ca="1" si="2"/>
        <v>0.34146493139593836</v>
      </c>
      <c r="F90" s="57">
        <f t="shared" ca="1" si="3"/>
        <v>7.6535725886997081</v>
      </c>
    </row>
    <row r="91" spans="5:6" x14ac:dyDescent="0.25">
      <c r="E91" s="57">
        <f t="shared" ca="1" si="2"/>
        <v>0.43020711146382551</v>
      </c>
      <c r="F91" s="57">
        <f t="shared" ca="1" si="3"/>
        <v>7.7818350803826863</v>
      </c>
    </row>
    <row r="92" spans="5:6" x14ac:dyDescent="0.25">
      <c r="E92" s="57">
        <f t="shared" ca="1" si="2"/>
        <v>0.94858252568604395</v>
      </c>
      <c r="F92" s="57">
        <f t="shared" ca="1" si="3"/>
        <v>9.2999922423997212</v>
      </c>
    </row>
    <row r="93" spans="5:6" x14ac:dyDescent="0.25">
      <c r="E93" s="57">
        <f t="shared" ca="1" si="2"/>
        <v>0.18304894896278479</v>
      </c>
      <c r="F93" s="57">
        <f t="shared" ca="1" si="3"/>
        <v>7.4075274559751172</v>
      </c>
    </row>
    <row r="94" spans="5:6" x14ac:dyDescent="0.25">
      <c r="E94" s="57">
        <f t="shared" ca="1" si="2"/>
        <v>0.42531955667032917</v>
      </c>
      <c r="F94" s="57">
        <f t="shared" ca="1" si="3"/>
        <v>7.7747227802991796</v>
      </c>
    </row>
    <row r="95" spans="5:6" x14ac:dyDescent="0.25">
      <c r="E95" s="57">
        <f t="shared" ca="1" si="2"/>
        <v>0.20618961491472432</v>
      </c>
      <c r="F95" s="57">
        <f t="shared" ca="1" si="3"/>
        <v>7.4470961453654656</v>
      </c>
    </row>
    <row r="96" spans="5:6" x14ac:dyDescent="0.25">
      <c r="E96" s="57">
        <f t="shared" ca="1" si="2"/>
        <v>0.73775972442011806</v>
      </c>
      <c r="F96" s="57">
        <f t="shared" ca="1" si="3"/>
        <v>8.3226592345597084</v>
      </c>
    </row>
    <row r="97" spans="5:6" x14ac:dyDescent="0.25">
      <c r="E97" s="57">
        <f t="shared" ca="1" si="2"/>
        <v>0.68406402449449033</v>
      </c>
      <c r="F97" s="57">
        <f t="shared" ca="1" si="3"/>
        <v>8.2041046528620551</v>
      </c>
    </row>
    <row r="98" spans="5:6" x14ac:dyDescent="0.25">
      <c r="E98" s="57">
        <f t="shared" ca="1" si="2"/>
        <v>0.87944730304190655</v>
      </c>
      <c r="F98" s="57">
        <f t="shared" ca="1" si="3"/>
        <v>8.7929760471320986</v>
      </c>
    </row>
    <row r="99" spans="5:6" x14ac:dyDescent="0.25">
      <c r="E99" s="57">
        <f t="shared" ca="1" si="2"/>
        <v>0.16777608018916501</v>
      </c>
      <c r="F99" s="57">
        <f t="shared" ca="1" si="3"/>
        <v>7.3801455813585566</v>
      </c>
    </row>
    <row r="100" spans="5:6" x14ac:dyDescent="0.25">
      <c r="E100" s="57">
        <f t="shared" ca="1" si="2"/>
        <v>0.46307355462326816</v>
      </c>
      <c r="F100" s="57">
        <f t="shared" ca="1" si="3"/>
        <v>7.830078294859355</v>
      </c>
    </row>
    <row r="101" spans="5:6" x14ac:dyDescent="0.25">
      <c r="E101" s="57">
        <f t="shared" ca="1" si="2"/>
        <v>0.71547197089215187</v>
      </c>
      <c r="F101" s="57">
        <f t="shared" ca="1" si="3"/>
        <v>8.271221769175142</v>
      </c>
    </row>
    <row r="102" spans="5:6" x14ac:dyDescent="0.25">
      <c r="E102" s="57">
        <f t="shared" ca="1" si="2"/>
        <v>0.10762533726782675</v>
      </c>
      <c r="F102" s="57">
        <f t="shared" ca="1" si="3"/>
        <v>7.2568914660286019</v>
      </c>
    </row>
    <row r="103" spans="5:6" x14ac:dyDescent="0.25">
      <c r="E103" s="57">
        <f t="shared" ca="1" si="2"/>
        <v>0.9504716227105503</v>
      </c>
      <c r="F103" s="57">
        <f t="shared" ca="1" si="3"/>
        <v>9.3224659092521911</v>
      </c>
    </row>
    <row r="104" spans="5:6" x14ac:dyDescent="0.25">
      <c r="E104" s="57">
        <f t="shared" ca="1" si="2"/>
        <v>0.3410893649815685</v>
      </c>
      <c r="F104" s="57">
        <f t="shared" ca="1" si="3"/>
        <v>7.6530284263043535</v>
      </c>
    </row>
    <row r="105" spans="5:6" x14ac:dyDescent="0.25">
      <c r="E105" s="57">
        <f t="shared" ca="1" si="2"/>
        <v>0.90662798908206399</v>
      </c>
      <c r="F105" s="57">
        <f t="shared" ca="1" si="3"/>
        <v>8.9445633501023583</v>
      </c>
    </row>
    <row r="106" spans="5:6" x14ac:dyDescent="0.25">
      <c r="E106" s="57">
        <f t="shared" ca="1" si="2"/>
        <v>0.22493782405506546</v>
      </c>
      <c r="F106" s="57">
        <f t="shared" ca="1" si="3"/>
        <v>7.4778049705551251</v>
      </c>
    </row>
    <row r="107" spans="5:6" x14ac:dyDescent="0.25">
      <c r="E107" s="57">
        <f t="shared" ca="1" si="2"/>
        <v>0.10697488240394448</v>
      </c>
      <c r="F107" s="57">
        <f t="shared" ca="1" si="3"/>
        <v>7.25536451981342</v>
      </c>
    </row>
    <row r="108" spans="5:6" x14ac:dyDescent="0.25">
      <c r="E108" s="57">
        <f t="shared" ca="1" si="2"/>
        <v>0.11483821603869104</v>
      </c>
      <c r="F108" s="57">
        <f t="shared" ca="1" si="3"/>
        <v>7.2734618499050105</v>
      </c>
    </row>
    <row r="109" spans="5:6" x14ac:dyDescent="0.25">
      <c r="E109" s="57">
        <f t="shared" ca="1" si="2"/>
        <v>0.71416376391459424</v>
      </c>
      <c r="F109" s="57">
        <f t="shared" ca="1" si="3"/>
        <v>8.2683085923056314</v>
      </c>
    </row>
    <row r="110" spans="5:6" x14ac:dyDescent="0.25">
      <c r="E110" s="57">
        <f t="shared" ca="1" si="2"/>
        <v>0.58626233864319244</v>
      </c>
      <c r="F110" s="57">
        <f t="shared" ca="1" si="3"/>
        <v>8.0232555968038071</v>
      </c>
    </row>
    <row r="111" spans="5:6" x14ac:dyDescent="0.25">
      <c r="E111" s="57">
        <f t="shared" ca="1" si="2"/>
        <v>0.81921907410864547</v>
      </c>
      <c r="F111" s="57">
        <f t="shared" ca="1" si="3"/>
        <v>8.5508105713534448</v>
      </c>
    </row>
    <row r="112" spans="5:6" x14ac:dyDescent="0.25">
      <c r="E112" s="57">
        <f t="shared" ca="1" si="2"/>
        <v>0.96433464527407864</v>
      </c>
      <c r="F112" s="57">
        <f t="shared" ca="1" si="3"/>
        <v>9.5209049478555681</v>
      </c>
    </row>
    <row r="113" spans="5:6" x14ac:dyDescent="0.25">
      <c r="E113" s="57">
        <f t="shared" ca="1" si="2"/>
        <v>0.64294839700149931</v>
      </c>
      <c r="F113" s="57">
        <f t="shared" ca="1" si="3"/>
        <v>8.1237405184048708</v>
      </c>
    </row>
    <row r="114" spans="5:6" x14ac:dyDescent="0.25">
      <c r="E114" s="57">
        <f t="shared" ca="1" si="2"/>
        <v>0.83838441130329089</v>
      </c>
      <c r="F114" s="57">
        <f t="shared" ca="1" si="3"/>
        <v>8.6181948973649476</v>
      </c>
    </row>
    <row r="115" spans="5:6" x14ac:dyDescent="0.25">
      <c r="E115" s="57">
        <f t="shared" ca="1" si="2"/>
        <v>0.70700548025729137</v>
      </c>
      <c r="F115" s="57">
        <f t="shared" ca="1" si="3"/>
        <v>8.2525598832498233</v>
      </c>
    </row>
    <row r="116" spans="5:6" x14ac:dyDescent="0.25">
      <c r="E116" s="57">
        <f t="shared" ca="1" si="2"/>
        <v>0.77223800678783838</v>
      </c>
      <c r="F116" s="57">
        <f t="shared" ca="1" si="3"/>
        <v>8.4101597286613572</v>
      </c>
    </row>
    <row r="117" spans="5:6" x14ac:dyDescent="0.25">
      <c r="E117" s="57">
        <f t="shared" ca="1" si="2"/>
        <v>0.29215208086739342</v>
      </c>
      <c r="F117" s="57">
        <f t="shared" ca="1" si="3"/>
        <v>7.5813331776097961</v>
      </c>
    </row>
    <row r="118" spans="5:6" x14ac:dyDescent="0.25">
      <c r="E118" s="57">
        <f t="shared" ca="1" si="2"/>
        <v>0.29139646245747719</v>
      </c>
      <c r="F118" s="57">
        <f t="shared" ca="1" si="3"/>
        <v>7.5802093094507006</v>
      </c>
    </row>
    <row r="119" spans="5:6" x14ac:dyDescent="0.25">
      <c r="E119" s="57">
        <f t="shared" ca="1" si="2"/>
        <v>0.94745942465275879</v>
      </c>
      <c r="F119" s="57">
        <f t="shared" ca="1" si="3"/>
        <v>9.2870316277244971</v>
      </c>
    </row>
    <row r="120" spans="5:6" x14ac:dyDescent="0.25">
      <c r="E120" s="57">
        <f t="shared" ca="1" si="2"/>
        <v>0.62255381735991744</v>
      </c>
      <c r="F120" s="57">
        <f t="shared" ca="1" si="3"/>
        <v>8.0864005185546652</v>
      </c>
    </row>
    <row r="121" spans="5:6" x14ac:dyDescent="0.25">
      <c r="E121" s="57">
        <f t="shared" ca="1" si="2"/>
        <v>0.92640344003051778</v>
      </c>
      <c r="F121" s="57">
        <f t="shared" ca="1" si="3"/>
        <v>9.0858679603648529</v>
      </c>
    </row>
    <row r="122" spans="5:6" x14ac:dyDescent="0.25">
      <c r="E122" s="57">
        <f t="shared" ca="1" si="2"/>
        <v>0.46847517567561414</v>
      </c>
      <c r="F122" s="57">
        <f t="shared" ca="1" si="3"/>
        <v>7.838092427136421</v>
      </c>
    </row>
    <row r="123" spans="5:6" x14ac:dyDescent="0.25">
      <c r="E123" s="57">
        <f t="shared" ca="1" si="2"/>
        <v>0.51883790903180038</v>
      </c>
      <c r="F123" s="57">
        <f t="shared" ca="1" si="3"/>
        <v>7.9144342142068771</v>
      </c>
    </row>
    <row r="124" spans="5:6" x14ac:dyDescent="0.25">
      <c r="E124" s="57">
        <f t="shared" ca="1" si="2"/>
        <v>0.52386379610412381</v>
      </c>
      <c r="F124" s="57">
        <f t="shared" ca="1" si="3"/>
        <v>7.92224649510114</v>
      </c>
    </row>
    <row r="125" spans="5:6" x14ac:dyDescent="0.25">
      <c r="E125" s="57">
        <f t="shared" ca="1" si="2"/>
        <v>0.30829638431913431</v>
      </c>
      <c r="F125" s="57">
        <f t="shared" ca="1" si="3"/>
        <v>7.6052000950313445</v>
      </c>
    </row>
    <row r="126" spans="5:6" x14ac:dyDescent="0.25">
      <c r="E126" s="57">
        <f t="shared" ca="1" si="2"/>
        <v>0.80380949766148468</v>
      </c>
      <c r="F126" s="57">
        <f t="shared" ca="1" si="3"/>
        <v>8.5013186996089694</v>
      </c>
    </row>
    <row r="127" spans="5:6" x14ac:dyDescent="0.25">
      <c r="E127" s="57">
        <f t="shared" ca="1" si="2"/>
        <v>0.24471356340117068</v>
      </c>
      <c r="F127" s="57">
        <f t="shared" ca="1" si="3"/>
        <v>7.5091702622578875</v>
      </c>
    </row>
    <row r="128" spans="5:6" x14ac:dyDescent="0.25">
      <c r="E128" s="57">
        <f t="shared" ca="1" si="2"/>
        <v>0.97835752455891767</v>
      </c>
      <c r="F128" s="57">
        <f t="shared" ca="1" si="3"/>
        <v>9.8281360859793132</v>
      </c>
    </row>
    <row r="129" spans="5:6" x14ac:dyDescent="0.25">
      <c r="E129" s="57">
        <f t="shared" ca="1" si="2"/>
        <v>0.97070483637749572</v>
      </c>
      <c r="F129" s="57">
        <f t="shared" ca="1" si="3"/>
        <v>9.641079173968258</v>
      </c>
    </row>
    <row r="130" spans="5:6" x14ac:dyDescent="0.25">
      <c r="E130" s="57">
        <f t="shared" ca="1" si="2"/>
        <v>0.69010220218968499</v>
      </c>
      <c r="F130" s="57">
        <f t="shared" ca="1" si="3"/>
        <v>8.2165775531688325</v>
      </c>
    </row>
    <row r="131" spans="5:6" x14ac:dyDescent="0.25">
      <c r="E131" s="57">
        <f t="shared" ca="1" si="2"/>
        <v>0.89202860736428247</v>
      </c>
      <c r="F131" s="57">
        <f t="shared" ca="1" si="3"/>
        <v>8.8583992068511783</v>
      </c>
    </row>
    <row r="132" spans="5:6" x14ac:dyDescent="0.25">
      <c r="E132" s="57">
        <f t="shared" ref="E132:E195" ca="1" si="4">RAND()</f>
        <v>0.95157346525940978</v>
      </c>
      <c r="F132" s="57">
        <f t="shared" ref="F132:F195" ca="1" si="5">((E132^(-1/$C$5)-1)^(-1/$C$3))*$C$4</f>
        <v>9.3359865095554877</v>
      </c>
    </row>
    <row r="133" spans="5:6" x14ac:dyDescent="0.25">
      <c r="E133" s="57">
        <f t="shared" ca="1" si="4"/>
        <v>0.84490821375755221</v>
      </c>
      <c r="F133" s="57">
        <f t="shared" ca="1" si="5"/>
        <v>8.6428714142331025</v>
      </c>
    </row>
    <row r="134" spans="5:6" x14ac:dyDescent="0.25">
      <c r="E134" s="57">
        <f t="shared" ca="1" si="4"/>
        <v>0.20386443056406911</v>
      </c>
      <c r="F134" s="57">
        <f t="shared" ca="1" si="5"/>
        <v>7.4432103317085989</v>
      </c>
    </row>
    <row r="135" spans="5:6" x14ac:dyDescent="0.25">
      <c r="E135" s="57">
        <f t="shared" ca="1" si="4"/>
        <v>0.10632953619078045</v>
      </c>
      <c r="F135" s="57">
        <f t="shared" ca="1" si="5"/>
        <v>7.2538439542680502</v>
      </c>
    </row>
    <row r="136" spans="5:6" x14ac:dyDescent="0.25">
      <c r="E136" s="57">
        <f t="shared" ca="1" si="4"/>
        <v>0.1439933520927914</v>
      </c>
      <c r="F136" s="57">
        <f t="shared" ca="1" si="5"/>
        <v>7.3348994445674567</v>
      </c>
    </row>
    <row r="137" spans="5:6" x14ac:dyDescent="0.25">
      <c r="E137" s="57">
        <f t="shared" ca="1" si="4"/>
        <v>0.14198899661938569</v>
      </c>
      <c r="F137" s="57">
        <f t="shared" ca="1" si="5"/>
        <v>7.3309124399865846</v>
      </c>
    </row>
    <row r="138" spans="5:6" x14ac:dyDescent="0.25">
      <c r="E138" s="57">
        <f t="shared" ca="1" si="4"/>
        <v>0.69026288192513607</v>
      </c>
      <c r="F138" s="57">
        <f t="shared" ca="1" si="5"/>
        <v>8.2169120887423492</v>
      </c>
    </row>
    <row r="139" spans="5:6" x14ac:dyDescent="0.25">
      <c r="E139" s="57">
        <f t="shared" ca="1" si="4"/>
        <v>2.180354402471274E-2</v>
      </c>
      <c r="F139" s="57">
        <f t="shared" ca="1" si="5"/>
        <v>6.9393890946960308</v>
      </c>
    </row>
    <row r="140" spans="5:6" x14ac:dyDescent="0.25">
      <c r="E140" s="57">
        <f t="shared" ca="1" si="4"/>
        <v>0.44075516390184122</v>
      </c>
      <c r="F140" s="57">
        <f t="shared" ca="1" si="5"/>
        <v>7.797232636924921</v>
      </c>
    </row>
    <row r="141" spans="5:6" x14ac:dyDescent="0.25">
      <c r="E141" s="57">
        <f t="shared" ca="1" si="4"/>
        <v>0.31446780677959163</v>
      </c>
      <c r="F141" s="57">
        <f t="shared" ca="1" si="5"/>
        <v>7.6142587108153563</v>
      </c>
    </row>
    <row r="142" spans="5:6" x14ac:dyDescent="0.25">
      <c r="E142" s="57">
        <f t="shared" ca="1" si="4"/>
        <v>0.43909769868130666</v>
      </c>
      <c r="F142" s="57">
        <f t="shared" ca="1" si="5"/>
        <v>7.794808425832505</v>
      </c>
    </row>
    <row r="143" spans="5:6" x14ac:dyDescent="0.25">
      <c r="E143" s="57">
        <f t="shared" ca="1" si="4"/>
        <v>0.75667315220947573</v>
      </c>
      <c r="F143" s="57">
        <f t="shared" ca="1" si="5"/>
        <v>8.3693205500379957</v>
      </c>
    </row>
    <row r="144" spans="5:6" x14ac:dyDescent="0.25">
      <c r="E144" s="57">
        <f t="shared" ca="1" si="4"/>
        <v>3.233274145086551E-2</v>
      </c>
      <c r="F144" s="57">
        <f t="shared" ca="1" si="5"/>
        <v>7.0059836743691442</v>
      </c>
    </row>
    <row r="145" spans="5:6" x14ac:dyDescent="0.25">
      <c r="E145" s="57">
        <f t="shared" ca="1" si="4"/>
        <v>0.76703811257384624</v>
      </c>
      <c r="F145" s="57">
        <f t="shared" ca="1" si="5"/>
        <v>8.3962492242164597</v>
      </c>
    </row>
    <row r="146" spans="5:6" x14ac:dyDescent="0.25">
      <c r="E146" s="57">
        <f t="shared" ca="1" si="4"/>
        <v>2.5317355241499473E-2</v>
      </c>
      <c r="F146" s="57">
        <f t="shared" ca="1" si="5"/>
        <v>6.9639947072711808</v>
      </c>
    </row>
    <row r="147" spans="5:6" x14ac:dyDescent="0.25">
      <c r="E147" s="57">
        <f t="shared" ca="1" si="4"/>
        <v>0.91972124528302734</v>
      </c>
      <c r="F147" s="57">
        <f t="shared" ca="1" si="5"/>
        <v>9.0342236433207077</v>
      </c>
    </row>
    <row r="148" spans="5:6" x14ac:dyDescent="0.25">
      <c r="E148" s="57">
        <f t="shared" ca="1" si="4"/>
        <v>0.43525411312846729</v>
      </c>
      <c r="F148" s="57">
        <f t="shared" ca="1" si="5"/>
        <v>7.7891937542410794</v>
      </c>
    </row>
    <row r="149" spans="5:6" x14ac:dyDescent="0.25">
      <c r="E149" s="57">
        <f t="shared" ca="1" si="4"/>
        <v>0.79356274129364934</v>
      </c>
      <c r="F149" s="57">
        <f t="shared" ca="1" si="5"/>
        <v>8.4703572649535097</v>
      </c>
    </row>
    <row r="150" spans="5:6" x14ac:dyDescent="0.25">
      <c r="E150" s="57">
        <f t="shared" ca="1" si="4"/>
        <v>0.23046132078298676</v>
      </c>
      <c r="F150" s="57">
        <f t="shared" ca="1" si="5"/>
        <v>7.4866616794505116</v>
      </c>
    </row>
    <row r="151" spans="5:6" x14ac:dyDescent="0.25">
      <c r="E151" s="57">
        <f t="shared" ca="1" si="4"/>
        <v>0.41711023393057922</v>
      </c>
      <c r="F151" s="57">
        <f t="shared" ca="1" si="5"/>
        <v>7.7628040069324831</v>
      </c>
    </row>
    <row r="152" spans="5:6" x14ac:dyDescent="0.25">
      <c r="E152" s="57">
        <f t="shared" ca="1" si="4"/>
        <v>0.53302690098714101</v>
      </c>
      <c r="F152" s="57">
        <f t="shared" ca="1" si="5"/>
        <v>7.936597630226899</v>
      </c>
    </row>
    <row r="153" spans="5:6" x14ac:dyDescent="0.25">
      <c r="E153" s="57">
        <f t="shared" ca="1" si="4"/>
        <v>0.86729463167355014</v>
      </c>
      <c r="F153" s="57">
        <f t="shared" ca="1" si="5"/>
        <v>8.7358745624153844</v>
      </c>
    </row>
    <row r="154" spans="5:6" x14ac:dyDescent="0.25">
      <c r="E154" s="57">
        <f t="shared" ca="1" si="4"/>
        <v>0.65036433039099306</v>
      </c>
      <c r="F154" s="57">
        <f t="shared" ca="1" si="5"/>
        <v>8.1377004215338822</v>
      </c>
    </row>
    <row r="155" spans="5:6" x14ac:dyDescent="0.25">
      <c r="E155" s="57">
        <f t="shared" ca="1" si="4"/>
        <v>0.75744401863692679</v>
      </c>
      <c r="F155" s="57">
        <f t="shared" ca="1" si="5"/>
        <v>8.3712882830060398</v>
      </c>
    </row>
    <row r="156" spans="5:6" x14ac:dyDescent="0.25">
      <c r="E156" s="57">
        <f t="shared" ca="1" si="4"/>
        <v>4.5004816864292363E-2</v>
      </c>
      <c r="F156" s="57">
        <f t="shared" ca="1" si="5"/>
        <v>7.066659420714859</v>
      </c>
    </row>
    <row r="157" spans="5:6" x14ac:dyDescent="0.25">
      <c r="E157" s="57">
        <f t="shared" ca="1" si="4"/>
        <v>0.84600745061863303</v>
      </c>
      <c r="F157" s="57">
        <f t="shared" ca="1" si="5"/>
        <v>8.6471266653317649</v>
      </c>
    </row>
    <row r="158" spans="5:6" x14ac:dyDescent="0.25">
      <c r="E158" s="57">
        <f t="shared" ca="1" si="4"/>
        <v>0.2391982346990098</v>
      </c>
      <c r="F158" s="57">
        <f t="shared" ca="1" si="5"/>
        <v>7.5005155215463466</v>
      </c>
    </row>
    <row r="159" spans="5:6" x14ac:dyDescent="0.25">
      <c r="E159" s="57">
        <f t="shared" ca="1" si="4"/>
        <v>0.30509439260369176</v>
      </c>
      <c r="F159" s="57">
        <f t="shared" ca="1" si="5"/>
        <v>7.6004869711166227</v>
      </c>
    </row>
    <row r="160" spans="5:6" x14ac:dyDescent="0.25">
      <c r="E160" s="57">
        <f t="shared" ca="1" si="4"/>
        <v>0.7602090383204041</v>
      </c>
      <c r="F160" s="57">
        <f t="shared" ca="1" si="5"/>
        <v>8.378391679309857</v>
      </c>
    </row>
    <row r="161" spans="5:6" x14ac:dyDescent="0.25">
      <c r="E161" s="57">
        <f t="shared" ca="1" si="4"/>
        <v>0.28223574257924056</v>
      </c>
      <c r="F161" s="57">
        <f t="shared" ca="1" si="5"/>
        <v>7.5665291042085645</v>
      </c>
    </row>
    <row r="162" spans="5:6" x14ac:dyDescent="0.25">
      <c r="E162" s="57">
        <f t="shared" ca="1" si="4"/>
        <v>0.19694882441946138</v>
      </c>
      <c r="F162" s="57">
        <f t="shared" ca="1" si="5"/>
        <v>7.4315407449013051</v>
      </c>
    </row>
    <row r="163" spans="5:6" x14ac:dyDescent="0.25">
      <c r="E163" s="57">
        <f t="shared" ca="1" si="4"/>
        <v>0.642944181477351</v>
      </c>
      <c r="F163" s="57">
        <f t="shared" ca="1" si="5"/>
        <v>8.1237326437328345</v>
      </c>
    </row>
    <row r="164" spans="5:6" x14ac:dyDescent="0.25">
      <c r="E164" s="57">
        <f t="shared" ca="1" si="4"/>
        <v>7.5900086993402449E-2</v>
      </c>
      <c r="F164" s="57">
        <f t="shared" ca="1" si="5"/>
        <v>7.1742477034552419</v>
      </c>
    </row>
    <row r="165" spans="5:6" x14ac:dyDescent="0.25">
      <c r="E165" s="57">
        <f t="shared" ca="1" si="4"/>
        <v>0.53162568747636507</v>
      </c>
      <c r="F165" s="57">
        <f t="shared" ca="1" si="5"/>
        <v>7.9343937341846145</v>
      </c>
    </row>
    <row r="166" spans="5:6" x14ac:dyDescent="0.25">
      <c r="E166" s="57">
        <f t="shared" ca="1" si="4"/>
        <v>0.9530183892334374</v>
      </c>
      <c r="F166" s="57">
        <f t="shared" ca="1" si="5"/>
        <v>9.3542071575187595</v>
      </c>
    </row>
    <row r="167" spans="5:6" x14ac:dyDescent="0.25">
      <c r="E167" s="57">
        <f t="shared" ca="1" si="4"/>
        <v>0.33347620282947799</v>
      </c>
      <c r="F167" s="57">
        <f t="shared" ca="1" si="5"/>
        <v>7.6419834892963214</v>
      </c>
    </row>
    <row r="168" spans="5:6" x14ac:dyDescent="0.25">
      <c r="E168" s="57">
        <f t="shared" ca="1" si="4"/>
        <v>0.25847200506353352</v>
      </c>
      <c r="F168" s="57">
        <f t="shared" ca="1" si="5"/>
        <v>7.5304862717238201</v>
      </c>
    </row>
    <row r="169" spans="5:6" x14ac:dyDescent="0.25">
      <c r="E169" s="57">
        <f t="shared" ca="1" si="4"/>
        <v>0.742761144843335</v>
      </c>
      <c r="F169" s="57">
        <f t="shared" ca="1" si="5"/>
        <v>8.3347085486841941</v>
      </c>
    </row>
    <row r="170" spans="5:6" x14ac:dyDescent="0.25">
      <c r="E170" s="57">
        <f t="shared" ca="1" si="4"/>
        <v>0.40644380619625942</v>
      </c>
      <c r="F170" s="57">
        <f t="shared" ca="1" si="5"/>
        <v>7.7473605365290537</v>
      </c>
    </row>
    <row r="171" spans="5:6" x14ac:dyDescent="0.25">
      <c r="E171" s="57">
        <f t="shared" ca="1" si="4"/>
        <v>0.82709768671584605</v>
      </c>
      <c r="F171" s="57">
        <f t="shared" ca="1" si="5"/>
        <v>8.5776556806838435</v>
      </c>
    </row>
    <row r="172" spans="5:6" x14ac:dyDescent="0.25">
      <c r="E172" s="57">
        <f t="shared" ca="1" si="4"/>
        <v>0.94614252168068946</v>
      </c>
      <c r="F172" s="57">
        <f t="shared" ca="1" si="5"/>
        <v>9.2721935371662756</v>
      </c>
    </row>
    <row r="173" spans="5:6" x14ac:dyDescent="0.25">
      <c r="E173" s="57">
        <f t="shared" ca="1" si="4"/>
        <v>0.35454635134786949</v>
      </c>
      <c r="F173" s="57">
        <f t="shared" ca="1" si="5"/>
        <v>7.672493335198153</v>
      </c>
    </row>
    <row r="174" spans="5:6" x14ac:dyDescent="0.25">
      <c r="E174" s="57">
        <f t="shared" ca="1" si="4"/>
        <v>0.23599489770541193</v>
      </c>
      <c r="F174" s="57">
        <f t="shared" ca="1" si="5"/>
        <v>7.4954572634124066</v>
      </c>
    </row>
    <row r="175" spans="5:6" x14ac:dyDescent="0.25">
      <c r="E175" s="57">
        <f t="shared" ca="1" si="4"/>
        <v>8.1036161548656338E-2</v>
      </c>
      <c r="F175" s="57">
        <f t="shared" ca="1" si="5"/>
        <v>7.1889809192635354</v>
      </c>
    </row>
    <row r="176" spans="5:6" x14ac:dyDescent="0.25">
      <c r="E176" s="57">
        <f t="shared" ca="1" si="4"/>
        <v>0.7740304711312449</v>
      </c>
      <c r="F176" s="57">
        <f t="shared" ca="1" si="5"/>
        <v>8.4150203270792989</v>
      </c>
    </row>
    <row r="177" spans="5:6" x14ac:dyDescent="0.25">
      <c r="E177" s="57">
        <f t="shared" ca="1" si="4"/>
        <v>0.81145267479178751</v>
      </c>
      <c r="F177" s="57">
        <f t="shared" ca="1" si="5"/>
        <v>8.5253975073602639</v>
      </c>
    </row>
    <row r="178" spans="5:6" x14ac:dyDescent="0.25">
      <c r="E178" s="57">
        <f t="shared" ca="1" si="4"/>
        <v>0.25292013657522228</v>
      </c>
      <c r="F178" s="57">
        <f t="shared" ca="1" si="5"/>
        <v>7.521929252798194</v>
      </c>
    </row>
    <row r="179" spans="5:6" x14ac:dyDescent="0.25">
      <c r="E179" s="57">
        <f t="shared" ca="1" si="4"/>
        <v>0.44048070042352883</v>
      </c>
      <c r="F179" s="57">
        <f t="shared" ca="1" si="5"/>
        <v>7.7968310777201957</v>
      </c>
    </row>
    <row r="180" spans="5:6" x14ac:dyDescent="0.25">
      <c r="E180" s="57">
        <f t="shared" ca="1" si="4"/>
        <v>0.53600393738975582</v>
      </c>
      <c r="F180" s="57">
        <f t="shared" ca="1" si="5"/>
        <v>7.941291595837872</v>
      </c>
    </row>
    <row r="181" spans="5:6" x14ac:dyDescent="0.25">
      <c r="E181" s="57">
        <f t="shared" ca="1" si="4"/>
        <v>0.56315671123915734</v>
      </c>
      <c r="F181" s="57">
        <f t="shared" ca="1" si="5"/>
        <v>7.9848885890459478</v>
      </c>
    </row>
    <row r="182" spans="5:6" x14ac:dyDescent="0.25">
      <c r="E182" s="57">
        <f t="shared" ca="1" si="4"/>
        <v>0.44229871430576784</v>
      </c>
      <c r="F182" s="57">
        <f t="shared" ca="1" si="5"/>
        <v>7.7994919248295922</v>
      </c>
    </row>
    <row r="183" spans="5:6" x14ac:dyDescent="0.25">
      <c r="E183" s="57">
        <f t="shared" ca="1" si="4"/>
        <v>0.2829085372628718</v>
      </c>
      <c r="F183" s="57">
        <f t="shared" ca="1" si="5"/>
        <v>7.5675374391751697</v>
      </c>
    </row>
    <row r="184" spans="5:6" x14ac:dyDescent="0.25">
      <c r="E184" s="57">
        <f t="shared" ca="1" si="4"/>
        <v>0.61164355352577027</v>
      </c>
      <c r="F184" s="57">
        <f t="shared" ca="1" si="5"/>
        <v>8.0670044578474229</v>
      </c>
    </row>
    <row r="185" spans="5:6" x14ac:dyDescent="0.25">
      <c r="E185" s="57">
        <f t="shared" ca="1" si="4"/>
        <v>0.48134543207259328</v>
      </c>
      <c r="F185" s="57">
        <f t="shared" ca="1" si="5"/>
        <v>7.8573063776839707</v>
      </c>
    </row>
    <row r="186" spans="5:6" x14ac:dyDescent="0.25">
      <c r="E186" s="57">
        <f t="shared" ca="1" si="4"/>
        <v>0.20904684268887896</v>
      </c>
      <c r="F186" s="57">
        <f t="shared" ca="1" si="5"/>
        <v>7.4518462923275806</v>
      </c>
    </row>
    <row r="187" spans="5:6" x14ac:dyDescent="0.25">
      <c r="E187" s="57">
        <f t="shared" ca="1" si="4"/>
        <v>0.41299726537532611</v>
      </c>
      <c r="F187" s="57">
        <f t="shared" ca="1" si="5"/>
        <v>7.7568438905854267</v>
      </c>
    </row>
    <row r="188" spans="5:6" x14ac:dyDescent="0.25">
      <c r="E188" s="57">
        <f t="shared" ca="1" si="4"/>
        <v>0.92720854854022583</v>
      </c>
      <c r="F188" s="57">
        <f t="shared" ca="1" si="5"/>
        <v>9.0924096944068662</v>
      </c>
    </row>
    <row r="189" spans="5:6" x14ac:dyDescent="0.25">
      <c r="E189" s="57">
        <f t="shared" ca="1" si="4"/>
        <v>0.46085167255219062</v>
      </c>
      <c r="F189" s="57">
        <f t="shared" ca="1" si="5"/>
        <v>7.8267897215820508</v>
      </c>
    </row>
    <row r="190" spans="5:6" x14ac:dyDescent="0.25">
      <c r="E190" s="57">
        <f t="shared" ca="1" si="4"/>
        <v>4.3477642919006798E-2</v>
      </c>
      <c r="F190" s="57">
        <f t="shared" ca="1" si="5"/>
        <v>7.0600904427272999</v>
      </c>
    </row>
    <row r="191" spans="5:6" x14ac:dyDescent="0.25">
      <c r="E191" s="57">
        <f t="shared" ca="1" si="4"/>
        <v>0.76767724066938869</v>
      </c>
      <c r="F191" s="57">
        <f t="shared" ca="1" si="5"/>
        <v>8.3979440585526568</v>
      </c>
    </row>
    <row r="192" spans="5:6" x14ac:dyDescent="0.25">
      <c r="E192" s="57">
        <f t="shared" ca="1" si="4"/>
        <v>0.83796776114841998</v>
      </c>
      <c r="F192" s="57">
        <f t="shared" ca="1" si="5"/>
        <v>8.6166513266621507</v>
      </c>
    </row>
    <row r="193" spans="5:6" x14ac:dyDescent="0.25">
      <c r="E193" s="57">
        <f t="shared" ca="1" si="4"/>
        <v>0.27519045423978816</v>
      </c>
      <c r="F193" s="57">
        <f t="shared" ca="1" si="5"/>
        <v>7.5559330632029278</v>
      </c>
    </row>
    <row r="194" spans="5:6" x14ac:dyDescent="0.25">
      <c r="E194" s="57">
        <f t="shared" ca="1" si="4"/>
        <v>0.79057273764109659</v>
      </c>
      <c r="F194" s="57">
        <f t="shared" ca="1" si="5"/>
        <v>8.4615872699559933</v>
      </c>
    </row>
    <row r="195" spans="5:6" x14ac:dyDescent="0.25">
      <c r="E195" s="57">
        <f t="shared" ca="1" si="4"/>
        <v>0.61069498344275153</v>
      </c>
      <c r="F195" s="57">
        <f t="shared" ca="1" si="5"/>
        <v>8.0653358192125868</v>
      </c>
    </row>
    <row r="196" spans="5:6" x14ac:dyDescent="0.25">
      <c r="E196" s="57">
        <f t="shared" ref="E196:E259" ca="1" si="6">RAND()</f>
        <v>0.69999088485507521</v>
      </c>
      <c r="F196" s="57">
        <f t="shared" ref="F196:F259" ca="1" si="7">((E196^(-1/$C$5)-1)^(-1/$C$3))*$C$4</f>
        <v>8.2374294635273237</v>
      </c>
    </row>
    <row r="197" spans="5:6" x14ac:dyDescent="0.25">
      <c r="E197" s="57">
        <f t="shared" ca="1" si="6"/>
        <v>8.2212073401666697E-2</v>
      </c>
      <c r="F197" s="57">
        <f t="shared" ca="1" si="7"/>
        <v>7.1922662123139789</v>
      </c>
    </row>
    <row r="198" spans="5:6" x14ac:dyDescent="0.25">
      <c r="E198" s="57">
        <f t="shared" ca="1" si="6"/>
        <v>0.23311928248675584</v>
      </c>
      <c r="F198" s="57">
        <f t="shared" ca="1" si="7"/>
        <v>7.490895839778263</v>
      </c>
    </row>
    <row r="199" spans="5:6" x14ac:dyDescent="0.25">
      <c r="E199" s="57">
        <f t="shared" ca="1" si="6"/>
        <v>0.93295718982345255</v>
      </c>
      <c r="F199" s="57">
        <f t="shared" ca="1" si="7"/>
        <v>9.1413785767152849</v>
      </c>
    </row>
    <row r="200" spans="5:6" x14ac:dyDescent="0.25">
      <c r="E200" s="57">
        <f t="shared" ca="1" si="6"/>
        <v>0.74117524451642314</v>
      </c>
      <c r="F200" s="57">
        <f t="shared" ca="1" si="7"/>
        <v>8.3308662679904106</v>
      </c>
    </row>
    <row r="201" spans="5:6" x14ac:dyDescent="0.25">
      <c r="E201" s="57">
        <f t="shared" ca="1" si="6"/>
        <v>0.80527823684394984</v>
      </c>
      <c r="F201" s="57">
        <f t="shared" ca="1" si="7"/>
        <v>8.5058777184538332</v>
      </c>
    </row>
    <row r="202" spans="5:6" x14ac:dyDescent="0.25">
      <c r="E202" s="57">
        <f t="shared" ca="1" si="6"/>
        <v>0.73071935241001928</v>
      </c>
      <c r="F202" s="57">
        <f t="shared" ca="1" si="7"/>
        <v>8.306025556903176</v>
      </c>
    </row>
    <row r="203" spans="5:6" x14ac:dyDescent="0.25">
      <c r="E203" s="57">
        <f t="shared" ca="1" si="6"/>
        <v>0.5432122346360746</v>
      </c>
      <c r="F203" s="57">
        <f t="shared" ca="1" si="7"/>
        <v>7.952724034197975</v>
      </c>
    </row>
    <row r="204" spans="5:6" x14ac:dyDescent="0.25">
      <c r="E204" s="57">
        <f t="shared" ca="1" si="6"/>
        <v>0.22012683858601723</v>
      </c>
      <c r="F204" s="57">
        <f t="shared" ca="1" si="7"/>
        <v>7.4700239227758791</v>
      </c>
    </row>
    <row r="205" spans="5:6" x14ac:dyDescent="0.25">
      <c r="E205" s="57">
        <f t="shared" ca="1" si="6"/>
        <v>0.82358781758576138</v>
      </c>
      <c r="F205" s="57">
        <f t="shared" ca="1" si="7"/>
        <v>8.565557534012278</v>
      </c>
    </row>
    <row r="206" spans="5:6" x14ac:dyDescent="0.25">
      <c r="E206" s="57">
        <f t="shared" ca="1" si="6"/>
        <v>6.4248772373826424E-2</v>
      </c>
      <c r="F206" s="57">
        <f t="shared" ca="1" si="7"/>
        <v>7.138122110993713</v>
      </c>
    </row>
    <row r="207" spans="5:6" x14ac:dyDescent="0.25">
      <c r="E207" s="57">
        <f t="shared" ca="1" si="6"/>
        <v>0.57908550636164657</v>
      </c>
      <c r="F207" s="57">
        <f t="shared" ca="1" si="7"/>
        <v>8.0112005128774157</v>
      </c>
    </row>
    <row r="208" spans="5:6" x14ac:dyDescent="0.25">
      <c r="E208" s="57">
        <f t="shared" ca="1" si="6"/>
        <v>2.4821468500096033E-2</v>
      </c>
      <c r="F208" s="57">
        <f t="shared" ca="1" si="7"/>
        <v>6.9606939634867748</v>
      </c>
    </row>
    <row r="209" spans="5:6" x14ac:dyDescent="0.25">
      <c r="E209" s="57">
        <f t="shared" ca="1" si="6"/>
        <v>0.13725202874331321</v>
      </c>
      <c r="F209" s="57">
        <f t="shared" ca="1" si="7"/>
        <v>7.3213663319256082</v>
      </c>
    </row>
    <row r="210" spans="5:6" x14ac:dyDescent="0.25">
      <c r="E210" s="57">
        <f t="shared" ca="1" si="6"/>
        <v>0.78301754309599481</v>
      </c>
      <c r="F210" s="57">
        <f t="shared" ca="1" si="7"/>
        <v>8.4399229617532683</v>
      </c>
    </row>
    <row r="211" spans="5:6" x14ac:dyDescent="0.25">
      <c r="E211" s="57">
        <f t="shared" ca="1" si="6"/>
        <v>0.8562523950762797</v>
      </c>
      <c r="F211" s="57">
        <f t="shared" ca="1" si="7"/>
        <v>8.6882505706048505</v>
      </c>
    </row>
    <row r="212" spans="5:6" x14ac:dyDescent="0.25">
      <c r="E212" s="57">
        <f t="shared" ca="1" si="6"/>
        <v>0.24460867093052008</v>
      </c>
      <c r="F212" s="57">
        <f t="shared" ca="1" si="7"/>
        <v>7.509006282472825</v>
      </c>
    </row>
    <row r="213" spans="5:6" x14ac:dyDescent="0.25">
      <c r="E213" s="57">
        <f t="shared" ca="1" si="6"/>
        <v>0.74413688574823467</v>
      </c>
      <c r="F213" s="57">
        <f t="shared" ca="1" si="7"/>
        <v>8.3380581752516232</v>
      </c>
    </row>
    <row r="214" spans="5:6" x14ac:dyDescent="0.25">
      <c r="E214" s="57">
        <f t="shared" ca="1" si="6"/>
        <v>0.8942048452051008</v>
      </c>
      <c r="F214" s="57">
        <f t="shared" ca="1" si="7"/>
        <v>8.870477868875307</v>
      </c>
    </row>
    <row r="215" spans="5:6" x14ac:dyDescent="0.25">
      <c r="E215" s="57">
        <f t="shared" ca="1" si="6"/>
        <v>0.87367364183539531</v>
      </c>
      <c r="F215" s="57">
        <f t="shared" ca="1" si="7"/>
        <v>8.7651769226756677</v>
      </c>
    </row>
    <row r="216" spans="5:6" x14ac:dyDescent="0.25">
      <c r="E216" s="57">
        <f t="shared" ca="1" si="6"/>
        <v>0.70313791537156178</v>
      </c>
      <c r="F216" s="57">
        <f t="shared" ca="1" si="7"/>
        <v>8.2441816254281726</v>
      </c>
    </row>
    <row r="217" spans="5:6" x14ac:dyDescent="0.25">
      <c r="E217" s="57">
        <f t="shared" ca="1" si="6"/>
        <v>0.8626763159728521</v>
      </c>
      <c r="F217" s="57">
        <f t="shared" ca="1" si="7"/>
        <v>8.7155050014525006</v>
      </c>
    </row>
    <row r="218" spans="5:6" x14ac:dyDescent="0.25">
      <c r="E218" s="57">
        <f t="shared" ca="1" si="6"/>
        <v>0.61381206106436137</v>
      </c>
      <c r="F218" s="57">
        <f t="shared" ca="1" si="7"/>
        <v>8.070829531205721</v>
      </c>
    </row>
    <row r="219" spans="5:6" x14ac:dyDescent="0.25">
      <c r="E219" s="57">
        <f t="shared" ca="1" si="6"/>
        <v>0.88879175686265666</v>
      </c>
      <c r="F219" s="57">
        <f t="shared" ca="1" si="7"/>
        <v>8.8408738383903707</v>
      </c>
    </row>
    <row r="220" spans="5:6" x14ac:dyDescent="0.25">
      <c r="E220" s="57">
        <f t="shared" ca="1" si="6"/>
        <v>5.8184389155874428E-2</v>
      </c>
      <c r="F220" s="57">
        <f t="shared" ca="1" si="7"/>
        <v>7.1174893381520841</v>
      </c>
    </row>
    <row r="221" spans="5:6" x14ac:dyDescent="0.25">
      <c r="E221" s="57">
        <f t="shared" ca="1" si="6"/>
        <v>0.30559048883560047</v>
      </c>
      <c r="F221" s="57">
        <f t="shared" ca="1" si="7"/>
        <v>7.6012178103350969</v>
      </c>
    </row>
    <row r="222" spans="5:6" x14ac:dyDescent="0.25">
      <c r="E222" s="57">
        <f t="shared" ca="1" si="6"/>
        <v>0.95542531858363067</v>
      </c>
      <c r="F222" s="57">
        <f t="shared" ca="1" si="7"/>
        <v>9.3858862207316811</v>
      </c>
    </row>
    <row r="223" spans="5:6" x14ac:dyDescent="0.25">
      <c r="E223" s="57">
        <f t="shared" ca="1" si="6"/>
        <v>0.5559801214436757</v>
      </c>
      <c r="F223" s="57">
        <f t="shared" ca="1" si="7"/>
        <v>7.9732203322366342</v>
      </c>
    </row>
    <row r="224" spans="5:6" x14ac:dyDescent="0.25">
      <c r="E224" s="57">
        <f t="shared" ca="1" si="6"/>
        <v>0.99948425239224636</v>
      </c>
      <c r="F224" s="57">
        <f t="shared" ca="1" si="7"/>
        <v>12.423613658771977</v>
      </c>
    </row>
    <row r="225" spans="5:6" x14ac:dyDescent="0.25">
      <c r="E225" s="57">
        <f t="shared" ca="1" si="6"/>
        <v>0.10559868601592726</v>
      </c>
      <c r="F225" s="57">
        <f t="shared" ca="1" si="7"/>
        <v>7.2521150903965186</v>
      </c>
    </row>
    <row r="226" spans="5:6" x14ac:dyDescent="0.25">
      <c r="E226" s="57">
        <f t="shared" ca="1" si="6"/>
        <v>0.2412053951102574</v>
      </c>
      <c r="F226" s="57">
        <f t="shared" ca="1" si="7"/>
        <v>7.5036729755934104</v>
      </c>
    </row>
    <row r="227" spans="5:6" x14ac:dyDescent="0.25">
      <c r="E227" s="57">
        <f t="shared" ca="1" si="6"/>
        <v>0.39342392575468077</v>
      </c>
      <c r="F227" s="57">
        <f t="shared" ca="1" si="7"/>
        <v>7.7285574265209664</v>
      </c>
    </row>
    <row r="228" spans="5:6" x14ac:dyDescent="0.25">
      <c r="E228" s="57">
        <f t="shared" ca="1" si="6"/>
        <v>0.45662521049777383</v>
      </c>
      <c r="F228" s="57">
        <f t="shared" ca="1" si="7"/>
        <v>7.8205463702600042</v>
      </c>
    </row>
    <row r="229" spans="5:6" x14ac:dyDescent="0.25">
      <c r="E229" s="57">
        <f t="shared" ca="1" si="6"/>
        <v>4.8565909683065955E-3</v>
      </c>
      <c r="F229" s="57">
        <f t="shared" ca="1" si="7"/>
        <v>6.7242511014548576</v>
      </c>
    </row>
    <row r="230" spans="5:6" x14ac:dyDescent="0.25">
      <c r="E230" s="57">
        <f t="shared" ca="1" si="6"/>
        <v>0.38076609443073506</v>
      </c>
      <c r="F230" s="57">
        <f t="shared" ca="1" si="7"/>
        <v>7.7103062671573195</v>
      </c>
    </row>
    <row r="231" spans="5:6" x14ac:dyDescent="0.25">
      <c r="E231" s="57">
        <f t="shared" ca="1" si="6"/>
        <v>0.11824226975390761</v>
      </c>
      <c r="F231" s="57">
        <f t="shared" ca="1" si="7"/>
        <v>7.2810661563238464</v>
      </c>
    </row>
    <row r="232" spans="5:6" x14ac:dyDescent="0.25">
      <c r="E232" s="57">
        <f t="shared" ca="1" si="6"/>
        <v>0.44459140839854561</v>
      </c>
      <c r="F232" s="57">
        <f t="shared" ca="1" si="7"/>
        <v>7.8028508231886669</v>
      </c>
    </row>
    <row r="233" spans="5:6" x14ac:dyDescent="0.25">
      <c r="E233" s="57">
        <f t="shared" ca="1" si="6"/>
        <v>0.60681067027168956</v>
      </c>
      <c r="F233" s="57">
        <f t="shared" ca="1" si="7"/>
        <v>8.0585313991421366</v>
      </c>
    </row>
    <row r="234" spans="5:6" x14ac:dyDescent="0.25">
      <c r="E234" s="57">
        <f t="shared" ca="1" si="6"/>
        <v>0.16344903151153256</v>
      </c>
      <c r="F234" s="57">
        <f t="shared" ca="1" si="7"/>
        <v>7.37217002895646</v>
      </c>
    </row>
    <row r="235" spans="5:6" x14ac:dyDescent="0.25">
      <c r="E235" s="57">
        <f t="shared" ca="1" si="6"/>
        <v>0.66278180244238794</v>
      </c>
      <c r="F235" s="57">
        <f t="shared" ca="1" si="7"/>
        <v>8.1615761211130078</v>
      </c>
    </row>
    <row r="236" spans="5:6" x14ac:dyDescent="0.25">
      <c r="E236" s="57">
        <f t="shared" ca="1" si="6"/>
        <v>0.20320401985910674</v>
      </c>
      <c r="F236" s="57">
        <f t="shared" ca="1" si="7"/>
        <v>7.4421032827998346</v>
      </c>
    </row>
    <row r="237" spans="5:6" x14ac:dyDescent="0.25">
      <c r="E237" s="57">
        <f t="shared" ca="1" si="6"/>
        <v>7.182254328611315E-2</v>
      </c>
      <c r="F237" s="57">
        <f t="shared" ca="1" si="7"/>
        <v>7.1620663129580109</v>
      </c>
    </row>
    <row r="238" spans="5:6" x14ac:dyDescent="0.25">
      <c r="E238" s="57">
        <f t="shared" ca="1" si="6"/>
        <v>0.94664272476974853</v>
      </c>
      <c r="F238" s="57">
        <f t="shared" ca="1" si="7"/>
        <v>9.2777850356321512</v>
      </c>
    </row>
    <row r="239" spans="5:6" x14ac:dyDescent="0.25">
      <c r="E239" s="57">
        <f t="shared" ca="1" si="6"/>
        <v>0.89250468991648357</v>
      </c>
      <c r="F239" s="57">
        <f t="shared" ca="1" si="7"/>
        <v>8.8610207751669634</v>
      </c>
    </row>
    <row r="240" spans="5:6" x14ac:dyDescent="0.25">
      <c r="E240" s="57">
        <f t="shared" ca="1" si="6"/>
        <v>0.89555515823123599</v>
      </c>
      <c r="F240" s="57">
        <f t="shared" ca="1" si="7"/>
        <v>8.8780973180504485</v>
      </c>
    </row>
    <row r="241" spans="5:6" x14ac:dyDescent="0.25">
      <c r="E241" s="57">
        <f t="shared" ca="1" si="6"/>
        <v>0.81434698530001026</v>
      </c>
      <c r="F241" s="57">
        <f t="shared" ca="1" si="7"/>
        <v>8.5347523042770881</v>
      </c>
    </row>
    <row r="242" spans="5:6" x14ac:dyDescent="0.25">
      <c r="E242" s="57">
        <f t="shared" ca="1" si="6"/>
        <v>9.959746044932305E-2</v>
      </c>
      <c r="F242" s="57">
        <f t="shared" ca="1" si="7"/>
        <v>7.2376314038799876</v>
      </c>
    </row>
    <row r="243" spans="5:6" x14ac:dyDescent="0.25">
      <c r="E243" s="57">
        <f t="shared" ca="1" si="6"/>
        <v>0.59286285649627635</v>
      </c>
      <c r="F243" s="57">
        <f t="shared" ca="1" si="7"/>
        <v>8.0344601037283958</v>
      </c>
    </row>
    <row r="244" spans="5:6" x14ac:dyDescent="0.25">
      <c r="E244" s="57">
        <f t="shared" ca="1" si="6"/>
        <v>0.71817202460235929</v>
      </c>
      <c r="F244" s="57">
        <f t="shared" ca="1" si="7"/>
        <v>8.2772696179107932</v>
      </c>
    </row>
    <row r="245" spans="5:6" x14ac:dyDescent="0.25">
      <c r="E245" s="57">
        <f t="shared" ca="1" si="6"/>
        <v>0.12228362160625517</v>
      </c>
      <c r="F245" s="57">
        <f t="shared" ca="1" si="7"/>
        <v>7.2899287775176953</v>
      </c>
    </row>
    <row r="246" spans="5:6" x14ac:dyDescent="0.25">
      <c r="E246" s="57">
        <f t="shared" ca="1" si="6"/>
        <v>0.91444562510193794</v>
      </c>
      <c r="F246" s="57">
        <f t="shared" ca="1" si="7"/>
        <v>8.9964388294828943</v>
      </c>
    </row>
    <row r="247" spans="5:6" x14ac:dyDescent="0.25">
      <c r="E247" s="57">
        <f t="shared" ca="1" si="6"/>
        <v>0.96323244531770169</v>
      </c>
      <c r="F247" s="57">
        <f t="shared" ca="1" si="7"/>
        <v>9.502405483296112</v>
      </c>
    </row>
    <row r="248" spans="5:6" x14ac:dyDescent="0.25">
      <c r="E248" s="57">
        <f t="shared" ca="1" si="6"/>
        <v>0.32015897874202515</v>
      </c>
      <c r="F248" s="57">
        <f t="shared" ca="1" si="7"/>
        <v>7.6225853784012232</v>
      </c>
    </row>
    <row r="249" spans="5:6" x14ac:dyDescent="0.25">
      <c r="E249" s="57">
        <f t="shared" ca="1" si="6"/>
        <v>0.86597444060182249</v>
      </c>
      <c r="F249" s="57">
        <f t="shared" ca="1" si="7"/>
        <v>8.7299821812780944</v>
      </c>
    </row>
    <row r="250" spans="5:6" x14ac:dyDescent="0.25">
      <c r="E250" s="57">
        <f t="shared" ca="1" si="6"/>
        <v>0.38715959489201512</v>
      </c>
      <c r="F250" s="57">
        <f t="shared" ca="1" si="7"/>
        <v>7.7195227963397297</v>
      </c>
    </row>
    <row r="251" spans="5:6" x14ac:dyDescent="0.25">
      <c r="E251" s="57">
        <f t="shared" ca="1" si="6"/>
        <v>4.3223727419236746E-2</v>
      </c>
      <c r="F251" s="57">
        <f t="shared" ca="1" si="7"/>
        <v>7.0589816977258666</v>
      </c>
    </row>
    <row r="252" spans="5:6" x14ac:dyDescent="0.25">
      <c r="E252" s="57">
        <f t="shared" ca="1" si="6"/>
        <v>0.45526463994486244</v>
      </c>
      <c r="F252" s="57">
        <f t="shared" ca="1" si="7"/>
        <v>7.818539815334697</v>
      </c>
    </row>
    <row r="253" spans="5:6" x14ac:dyDescent="0.25">
      <c r="E253" s="57">
        <f t="shared" ca="1" si="6"/>
        <v>0.36898137578415391</v>
      </c>
      <c r="F253" s="57">
        <f t="shared" ca="1" si="7"/>
        <v>7.6933199416084816</v>
      </c>
    </row>
    <row r="254" spans="5:6" x14ac:dyDescent="0.25">
      <c r="E254" s="57">
        <f t="shared" ca="1" si="6"/>
        <v>0.43895014739035509</v>
      </c>
      <c r="F254" s="57">
        <f t="shared" ca="1" si="7"/>
        <v>7.7945927065421827</v>
      </c>
    </row>
    <row r="255" spans="5:6" x14ac:dyDescent="0.25">
      <c r="E255" s="57">
        <f t="shared" ca="1" si="6"/>
        <v>8.0899440999418148E-2</v>
      </c>
      <c r="F255" s="57">
        <f t="shared" ca="1" si="7"/>
        <v>7.1885969045134548</v>
      </c>
    </row>
    <row r="256" spans="5:6" x14ac:dyDescent="0.25">
      <c r="E256" s="57">
        <f t="shared" ca="1" si="6"/>
        <v>0.74634826071181637</v>
      </c>
      <c r="F256" s="57">
        <f t="shared" ca="1" si="7"/>
        <v>8.3434750166371607</v>
      </c>
    </row>
    <row r="257" spans="5:6" x14ac:dyDescent="0.25">
      <c r="E257" s="57">
        <f t="shared" ca="1" si="6"/>
        <v>7.2226116794175677E-2</v>
      </c>
      <c r="F257" s="57">
        <f t="shared" ca="1" si="7"/>
        <v>7.1632925488811861</v>
      </c>
    </row>
    <row r="258" spans="5:6" x14ac:dyDescent="0.25">
      <c r="E258" s="57">
        <f t="shared" ca="1" si="6"/>
        <v>0.91415026117856202</v>
      </c>
      <c r="F258" s="57">
        <f t="shared" ca="1" si="7"/>
        <v>8.9943935404408997</v>
      </c>
    </row>
    <row r="259" spans="5:6" x14ac:dyDescent="0.25">
      <c r="E259" s="57">
        <f t="shared" ca="1" si="6"/>
        <v>0.68404718585665181</v>
      </c>
      <c r="F259" s="57">
        <f t="shared" ca="1" si="7"/>
        <v>8.2040701342465621</v>
      </c>
    </row>
    <row r="260" spans="5:6" x14ac:dyDescent="0.25">
      <c r="E260" s="57">
        <f t="shared" ref="E260:E323" ca="1" si="8">RAND()</f>
        <v>0.63900448670046095</v>
      </c>
      <c r="F260" s="57">
        <f t="shared" ref="F260:F323" ca="1" si="9">((E260^(-1/$C$5)-1)^(-1/$C$3))*$C$4</f>
        <v>8.1164026018482929</v>
      </c>
    </row>
    <row r="261" spans="5:6" x14ac:dyDescent="0.25">
      <c r="E261" s="57">
        <f t="shared" ca="1" si="8"/>
        <v>0.69465777253024752</v>
      </c>
      <c r="F261" s="57">
        <f t="shared" ca="1" si="9"/>
        <v>8.2261164018085999</v>
      </c>
    </row>
    <row r="262" spans="5:6" x14ac:dyDescent="0.25">
      <c r="E262" s="57">
        <f t="shared" ca="1" si="8"/>
        <v>0.35598552096105629</v>
      </c>
      <c r="F262" s="57">
        <f t="shared" ca="1" si="9"/>
        <v>7.6745716444260745</v>
      </c>
    </row>
    <row r="263" spans="5:6" x14ac:dyDescent="0.25">
      <c r="E263" s="57">
        <f t="shared" ca="1" si="8"/>
        <v>0.11824142292529571</v>
      </c>
      <c r="F263" s="57">
        <f t="shared" ca="1" si="9"/>
        <v>7.2810642807891064</v>
      </c>
    </row>
    <row r="264" spans="5:6" x14ac:dyDescent="0.25">
      <c r="E264" s="57">
        <f t="shared" ca="1" si="8"/>
        <v>5.4676661887890665E-2</v>
      </c>
      <c r="F264" s="57">
        <f t="shared" ca="1" si="9"/>
        <v>7.1048502633575659</v>
      </c>
    </row>
    <row r="265" spans="5:6" x14ac:dyDescent="0.25">
      <c r="E265" s="57">
        <f t="shared" ca="1" si="8"/>
        <v>0.42233032437070483</v>
      </c>
      <c r="F265" s="57">
        <f t="shared" ca="1" si="9"/>
        <v>7.7703790917295628</v>
      </c>
    </row>
    <row r="266" spans="5:6" x14ac:dyDescent="0.25">
      <c r="E266" s="57">
        <f t="shared" ca="1" si="8"/>
        <v>0.77804254821398455</v>
      </c>
      <c r="F266" s="57">
        <f t="shared" ca="1" si="9"/>
        <v>8.4260257833559731</v>
      </c>
    </row>
    <row r="267" spans="5:6" x14ac:dyDescent="0.25">
      <c r="E267" s="57">
        <f t="shared" ca="1" si="8"/>
        <v>0.64462953903297227</v>
      </c>
      <c r="F267" s="57">
        <f t="shared" ca="1" si="9"/>
        <v>8.126886347513242</v>
      </c>
    </row>
    <row r="268" spans="5:6" x14ac:dyDescent="0.25">
      <c r="E268" s="57">
        <f t="shared" ca="1" si="8"/>
        <v>0.17135651112822436</v>
      </c>
      <c r="F268" s="57">
        <f t="shared" ca="1" si="9"/>
        <v>7.3866686520093632</v>
      </c>
    </row>
    <row r="269" spans="5:6" x14ac:dyDescent="0.25">
      <c r="E269" s="57">
        <f t="shared" ca="1" si="8"/>
        <v>7.6864368717467269E-2</v>
      </c>
      <c r="F269" s="57">
        <f t="shared" ca="1" si="9"/>
        <v>7.1770635454162717</v>
      </c>
    </row>
    <row r="270" spans="5:6" x14ac:dyDescent="0.25">
      <c r="E270" s="57">
        <f t="shared" ca="1" si="8"/>
        <v>0.80323996972377421</v>
      </c>
      <c r="F270" s="57">
        <f t="shared" ca="1" si="9"/>
        <v>8.499559317633679</v>
      </c>
    </row>
    <row r="271" spans="5:6" x14ac:dyDescent="0.25">
      <c r="E271" s="57">
        <f t="shared" ca="1" si="8"/>
        <v>0.48050106520122982</v>
      </c>
      <c r="F271" s="57">
        <f t="shared" ca="1" si="9"/>
        <v>7.8560403607744336</v>
      </c>
    </row>
    <row r="272" spans="5:6" x14ac:dyDescent="0.25">
      <c r="E272" s="57">
        <f t="shared" ca="1" si="8"/>
        <v>1.7459779728955516E-3</v>
      </c>
      <c r="F272" s="57">
        <f t="shared" ca="1" si="9"/>
        <v>6.6004064413636501</v>
      </c>
    </row>
    <row r="273" spans="5:6" x14ac:dyDescent="0.25">
      <c r="E273" s="57">
        <f t="shared" ca="1" si="8"/>
        <v>0.72787005886717904</v>
      </c>
      <c r="F273" s="57">
        <f t="shared" ca="1" si="9"/>
        <v>8.2993983337000614</v>
      </c>
    </row>
    <row r="274" spans="5:6" x14ac:dyDescent="0.25">
      <c r="E274" s="57">
        <f t="shared" ca="1" si="8"/>
        <v>0.80742875587939278</v>
      </c>
      <c r="F274" s="57">
        <f t="shared" ca="1" si="9"/>
        <v>8.5126105491794668</v>
      </c>
    </row>
    <row r="275" spans="5:6" x14ac:dyDescent="0.25">
      <c r="E275" s="57">
        <f t="shared" ca="1" si="8"/>
        <v>0.2154380812714759</v>
      </c>
      <c r="F275" s="57">
        <f t="shared" ca="1" si="9"/>
        <v>7.4623770826369276</v>
      </c>
    </row>
    <row r="276" spans="5:6" x14ac:dyDescent="0.25">
      <c r="E276" s="57">
        <f t="shared" ca="1" si="8"/>
        <v>0.68241710252867938</v>
      </c>
      <c r="F276" s="57">
        <f t="shared" ca="1" si="9"/>
        <v>8.2007353548392086</v>
      </c>
    </row>
    <row r="277" spans="5:6" x14ac:dyDescent="0.25">
      <c r="E277" s="57">
        <f t="shared" ca="1" si="8"/>
        <v>0.74870465451943946</v>
      </c>
      <c r="F277" s="57">
        <f t="shared" ca="1" si="9"/>
        <v>8.3492921218444103</v>
      </c>
    </row>
    <row r="278" spans="5:6" x14ac:dyDescent="0.25">
      <c r="E278" s="57">
        <f t="shared" ca="1" si="8"/>
        <v>0.25321881761518916</v>
      </c>
      <c r="F278" s="57">
        <f t="shared" ca="1" si="9"/>
        <v>7.5223910860029966</v>
      </c>
    </row>
    <row r="279" spans="5:6" x14ac:dyDescent="0.25">
      <c r="E279" s="57">
        <f t="shared" ca="1" si="8"/>
        <v>0.89702476659536357</v>
      </c>
      <c r="F279" s="57">
        <f t="shared" ca="1" si="9"/>
        <v>8.8865022104656681</v>
      </c>
    </row>
    <row r="280" spans="5:6" x14ac:dyDescent="0.25">
      <c r="E280" s="57">
        <f t="shared" ca="1" si="8"/>
        <v>0.5940303046750588</v>
      </c>
      <c r="F280" s="57">
        <f t="shared" ca="1" si="9"/>
        <v>8.0364539919061926</v>
      </c>
    </row>
    <row r="281" spans="5:6" x14ac:dyDescent="0.25">
      <c r="E281" s="57">
        <f t="shared" ca="1" si="8"/>
        <v>0.53821584152041246</v>
      </c>
      <c r="F281" s="57">
        <f t="shared" ca="1" si="9"/>
        <v>7.9447894917250927</v>
      </c>
    </row>
    <row r="282" spans="5:6" x14ac:dyDescent="0.25">
      <c r="E282" s="57">
        <f t="shared" ca="1" si="8"/>
        <v>0.85928186685078145</v>
      </c>
      <c r="F282" s="57">
        <f t="shared" ca="1" si="9"/>
        <v>8.7009533501294776</v>
      </c>
    </row>
    <row r="283" spans="5:6" x14ac:dyDescent="0.25">
      <c r="E283" s="57">
        <f t="shared" ca="1" si="8"/>
        <v>1.7710017790263932E-2</v>
      </c>
      <c r="F283" s="57">
        <f t="shared" ca="1" si="9"/>
        <v>6.9063243661596569</v>
      </c>
    </row>
    <row r="284" spans="5:6" x14ac:dyDescent="0.25">
      <c r="E284" s="57">
        <f t="shared" ca="1" si="8"/>
        <v>0.92597417063809395</v>
      </c>
      <c r="F284" s="57">
        <f t="shared" ca="1" si="9"/>
        <v>9.082409721021568</v>
      </c>
    </row>
    <row r="285" spans="5:6" x14ac:dyDescent="0.25">
      <c r="E285" s="57">
        <f t="shared" ca="1" si="8"/>
        <v>0.83226220329319667</v>
      </c>
      <c r="F285" s="57">
        <f t="shared" ca="1" si="9"/>
        <v>8.5958846661220427</v>
      </c>
    </row>
    <row r="286" spans="5:6" x14ac:dyDescent="0.25">
      <c r="E286" s="57">
        <f t="shared" ca="1" si="8"/>
        <v>0.45344833687313213</v>
      </c>
      <c r="F286" s="57">
        <f t="shared" ca="1" si="9"/>
        <v>7.8158635687967326</v>
      </c>
    </row>
    <row r="287" spans="5:6" x14ac:dyDescent="0.25">
      <c r="E287" s="57">
        <f t="shared" ca="1" si="8"/>
        <v>0.96941807546117598</v>
      </c>
      <c r="F287" s="57">
        <f t="shared" ca="1" si="9"/>
        <v>9.6147352183522798</v>
      </c>
    </row>
    <row r="288" spans="5:6" x14ac:dyDescent="0.25">
      <c r="E288" s="57">
        <f t="shared" ca="1" si="8"/>
        <v>4.1189720831176224E-3</v>
      </c>
      <c r="F288" s="57">
        <f t="shared" ca="1" si="9"/>
        <v>6.7033373199493242</v>
      </c>
    </row>
    <row r="289" spans="5:6" x14ac:dyDescent="0.25">
      <c r="E289" s="57">
        <f t="shared" ca="1" si="8"/>
        <v>0.88873541864289418</v>
      </c>
      <c r="F289" s="57">
        <f t="shared" ca="1" si="9"/>
        <v>8.8405733042766705</v>
      </c>
    </row>
    <row r="290" spans="5:6" x14ac:dyDescent="0.25">
      <c r="E290" s="57">
        <f t="shared" ca="1" si="8"/>
        <v>5.6770963736765268E-3</v>
      </c>
      <c r="F290" s="57">
        <f t="shared" ca="1" si="9"/>
        <v>6.7444678842403363</v>
      </c>
    </row>
    <row r="291" spans="5:6" x14ac:dyDescent="0.25">
      <c r="E291" s="57">
        <f t="shared" ca="1" si="8"/>
        <v>0.54317313560583314</v>
      </c>
      <c r="F291" s="57">
        <f t="shared" ca="1" si="9"/>
        <v>7.9526617605558121</v>
      </c>
    </row>
    <row r="292" spans="5:6" x14ac:dyDescent="0.25">
      <c r="E292" s="57">
        <f t="shared" ca="1" si="8"/>
        <v>0.57509365906814269</v>
      </c>
      <c r="F292" s="57">
        <f t="shared" ca="1" si="9"/>
        <v>8.0045505956519527</v>
      </c>
    </row>
    <row r="293" spans="5:6" x14ac:dyDescent="0.25">
      <c r="E293" s="57">
        <f t="shared" ca="1" si="8"/>
        <v>0.94243694223372598</v>
      </c>
      <c r="F293" s="57">
        <f t="shared" ca="1" si="9"/>
        <v>9.2323646980281282</v>
      </c>
    </row>
    <row r="294" spans="5:6" x14ac:dyDescent="0.25">
      <c r="E294" s="57">
        <f t="shared" ca="1" si="8"/>
        <v>0.11151816604874842</v>
      </c>
      <c r="F294" s="57">
        <f t="shared" ca="1" si="9"/>
        <v>7.2659148503039823</v>
      </c>
    </row>
    <row r="295" spans="5:6" x14ac:dyDescent="0.25">
      <c r="E295" s="57">
        <f t="shared" ca="1" si="8"/>
        <v>0.68272100319347939</v>
      </c>
      <c r="F295" s="57">
        <f t="shared" ca="1" si="9"/>
        <v>8.2013560438142559</v>
      </c>
    </row>
    <row r="296" spans="5:6" x14ac:dyDescent="0.25">
      <c r="E296" s="57">
        <f t="shared" ca="1" si="8"/>
        <v>5.7955485866587608E-3</v>
      </c>
      <c r="F296" s="57">
        <f t="shared" ca="1" si="9"/>
        <v>6.747172682010051</v>
      </c>
    </row>
    <row r="297" spans="5:6" x14ac:dyDescent="0.25">
      <c r="E297" s="57">
        <f t="shared" ca="1" si="8"/>
        <v>1.362089073081163E-2</v>
      </c>
      <c r="F297" s="57">
        <f t="shared" ca="1" si="9"/>
        <v>6.8663365540988277</v>
      </c>
    </row>
    <row r="298" spans="5:6" x14ac:dyDescent="0.25">
      <c r="E298" s="57">
        <f t="shared" ca="1" si="8"/>
        <v>0.23590162335887388</v>
      </c>
      <c r="F298" s="57">
        <f t="shared" ca="1" si="9"/>
        <v>7.4953096183284673</v>
      </c>
    </row>
    <row r="299" spans="5:6" x14ac:dyDescent="0.25">
      <c r="E299" s="57">
        <f t="shared" ca="1" si="8"/>
        <v>0.41160924895657891</v>
      </c>
      <c r="F299" s="57">
        <f t="shared" ca="1" si="9"/>
        <v>7.7548340327541823</v>
      </c>
    </row>
    <row r="300" spans="5:6" x14ac:dyDescent="0.25">
      <c r="E300" s="57">
        <f t="shared" ca="1" si="8"/>
        <v>0.41826516108021405</v>
      </c>
      <c r="F300" s="57">
        <f t="shared" ca="1" si="9"/>
        <v>7.7644788998444518</v>
      </c>
    </row>
    <row r="301" spans="5:6" x14ac:dyDescent="0.25">
      <c r="E301" s="57">
        <f t="shared" ca="1" si="8"/>
        <v>0.96551017912849746</v>
      </c>
      <c r="F301" s="57">
        <f t="shared" ca="1" si="9"/>
        <v>9.5413032954036598</v>
      </c>
    </row>
    <row r="302" spans="5:6" x14ac:dyDescent="0.25">
      <c r="E302" s="57">
        <f t="shared" ca="1" si="8"/>
        <v>0.56568120159106727</v>
      </c>
      <c r="F302" s="57">
        <f t="shared" ca="1" si="9"/>
        <v>7.9890197577134154</v>
      </c>
    </row>
    <row r="303" spans="5:6" x14ac:dyDescent="0.25">
      <c r="E303" s="57">
        <f t="shared" ca="1" si="8"/>
        <v>0.36795841089810666</v>
      </c>
      <c r="F303" s="57">
        <f t="shared" ca="1" si="9"/>
        <v>7.6918450957414759</v>
      </c>
    </row>
    <row r="304" spans="5:6" x14ac:dyDescent="0.25">
      <c r="E304" s="57">
        <f t="shared" ca="1" si="8"/>
        <v>0.55911295982041243</v>
      </c>
      <c r="F304" s="57">
        <f t="shared" ca="1" si="9"/>
        <v>7.978300369632553</v>
      </c>
    </row>
    <row r="305" spans="5:6" x14ac:dyDescent="0.25">
      <c r="E305" s="57">
        <f t="shared" ca="1" si="8"/>
        <v>0.37581404752646863</v>
      </c>
      <c r="F305" s="57">
        <f t="shared" ca="1" si="9"/>
        <v>7.7031688787319581</v>
      </c>
    </row>
    <row r="306" spans="5:6" x14ac:dyDescent="0.25">
      <c r="E306" s="57">
        <f t="shared" ca="1" si="8"/>
        <v>0.90071957484187226</v>
      </c>
      <c r="F306" s="57">
        <f t="shared" ca="1" si="9"/>
        <v>8.9081735180739425</v>
      </c>
    </row>
    <row r="307" spans="5:6" x14ac:dyDescent="0.25">
      <c r="E307" s="57">
        <f t="shared" ca="1" si="8"/>
        <v>8.1091168743803843E-2</v>
      </c>
      <c r="F307" s="57">
        <f t="shared" ca="1" si="9"/>
        <v>7.1891353000713032</v>
      </c>
    </row>
    <row r="308" spans="5:6" x14ac:dyDescent="0.25">
      <c r="E308" s="57">
        <f t="shared" ca="1" si="8"/>
        <v>0.55979176319222157</v>
      </c>
      <c r="F308" s="57">
        <f t="shared" ca="1" si="9"/>
        <v>7.9794038297641769</v>
      </c>
    </row>
    <row r="309" spans="5:6" x14ac:dyDescent="0.25">
      <c r="E309" s="57">
        <f t="shared" ca="1" si="8"/>
        <v>0.72709048540772447</v>
      </c>
      <c r="F309" s="57">
        <f t="shared" ca="1" si="9"/>
        <v>8.2975953031402891</v>
      </c>
    </row>
    <row r="310" spans="5:6" x14ac:dyDescent="0.25">
      <c r="E310" s="57">
        <f t="shared" ca="1" si="8"/>
        <v>0.65662090380087246</v>
      </c>
      <c r="F310" s="57">
        <f t="shared" ca="1" si="9"/>
        <v>8.1496493459854094</v>
      </c>
    </row>
    <row r="311" spans="5:6" x14ac:dyDescent="0.25">
      <c r="E311" s="57">
        <f t="shared" ca="1" si="8"/>
        <v>0.48120160807249546</v>
      </c>
      <c r="F311" s="57">
        <f t="shared" ca="1" si="9"/>
        <v>7.8570906759050256</v>
      </c>
    </row>
    <row r="312" spans="5:6" x14ac:dyDescent="0.25">
      <c r="E312" s="57">
        <f t="shared" ca="1" si="8"/>
        <v>0.88762976900951152</v>
      </c>
      <c r="F312" s="57">
        <f t="shared" ca="1" si="9"/>
        <v>8.8347055682886371</v>
      </c>
    </row>
    <row r="313" spans="5:6" x14ac:dyDescent="0.25">
      <c r="E313" s="57">
        <f t="shared" ca="1" si="8"/>
        <v>0.444801063917308</v>
      </c>
      <c r="F313" s="57">
        <f t="shared" ca="1" si="9"/>
        <v>7.8031581660282701</v>
      </c>
    </row>
    <row r="314" spans="5:6" x14ac:dyDescent="0.25">
      <c r="E314" s="57">
        <f t="shared" ca="1" si="8"/>
        <v>0.28899105507405864</v>
      </c>
      <c r="F314" s="57">
        <f t="shared" ca="1" si="9"/>
        <v>7.5766271735314614</v>
      </c>
    </row>
    <row r="315" spans="5:6" x14ac:dyDescent="0.25">
      <c r="E315" s="57">
        <f t="shared" ca="1" si="8"/>
        <v>0.67001062616115314</v>
      </c>
      <c r="F315" s="57">
        <f t="shared" ca="1" si="9"/>
        <v>8.1757830596120229</v>
      </c>
    </row>
    <row r="316" spans="5:6" x14ac:dyDescent="0.25">
      <c r="E316" s="57">
        <f t="shared" ca="1" si="8"/>
        <v>0.86250182900643024</v>
      </c>
      <c r="F316" s="57">
        <f t="shared" ca="1" si="9"/>
        <v>8.7147485298536651</v>
      </c>
    </row>
    <row r="317" spans="5:6" x14ac:dyDescent="0.25">
      <c r="E317" s="57">
        <f t="shared" ca="1" si="8"/>
        <v>0.43709851279866585</v>
      </c>
      <c r="F317" s="57">
        <f t="shared" ca="1" si="9"/>
        <v>7.7918868447079443</v>
      </c>
    </row>
    <row r="318" spans="5:6" x14ac:dyDescent="0.25">
      <c r="E318" s="57">
        <f t="shared" ca="1" si="8"/>
        <v>0.33766587799370773</v>
      </c>
      <c r="F318" s="57">
        <f t="shared" ca="1" si="9"/>
        <v>7.6480651912156423</v>
      </c>
    </row>
    <row r="319" spans="5:6" x14ac:dyDescent="0.25">
      <c r="E319" s="57">
        <f t="shared" ca="1" si="8"/>
        <v>0.8393833187480394</v>
      </c>
      <c r="F319" s="57">
        <f t="shared" ca="1" si="9"/>
        <v>8.6219110396836012</v>
      </c>
    </row>
    <row r="320" spans="5:6" x14ac:dyDescent="0.25">
      <c r="E320" s="57">
        <f t="shared" ca="1" si="8"/>
        <v>0.66904450694436335</v>
      </c>
      <c r="F320" s="57">
        <f t="shared" ca="1" si="9"/>
        <v>8.1738706307223676</v>
      </c>
    </row>
    <row r="321" spans="5:6" x14ac:dyDescent="0.25">
      <c r="E321" s="57">
        <f t="shared" ca="1" si="8"/>
        <v>0.73782584448267541</v>
      </c>
      <c r="F321" s="57">
        <f t="shared" ca="1" si="9"/>
        <v>8.3228172426592444</v>
      </c>
    </row>
    <row r="322" spans="5:6" x14ac:dyDescent="0.25">
      <c r="E322" s="57">
        <f t="shared" ca="1" si="8"/>
        <v>0.89859547944726803</v>
      </c>
      <c r="F322" s="57">
        <f t="shared" ca="1" si="9"/>
        <v>8.895618573688072</v>
      </c>
    </row>
    <row r="323" spans="5:6" x14ac:dyDescent="0.25">
      <c r="E323" s="57">
        <f t="shared" ca="1" si="8"/>
        <v>0.11574970890560643</v>
      </c>
      <c r="F323" s="57">
        <f t="shared" ca="1" si="9"/>
        <v>7.2755109777075972</v>
      </c>
    </row>
    <row r="324" spans="5:6" x14ac:dyDescent="0.25">
      <c r="E324" s="57">
        <f t="shared" ref="E324:E387" ca="1" si="10">RAND()</f>
        <v>6.0984027781940786E-2</v>
      </c>
      <c r="F324" s="57">
        <f t="shared" ref="F324:F387" ca="1" si="11">((E324^(-1/$C$5)-1)^(-1/$C$3))*$C$4</f>
        <v>7.127193737928458</v>
      </c>
    </row>
    <row r="325" spans="5:6" x14ac:dyDescent="0.25">
      <c r="E325" s="57">
        <f t="shared" ca="1" si="10"/>
        <v>0.81143014864373919</v>
      </c>
      <c r="F325" s="57">
        <f t="shared" ca="1" si="11"/>
        <v>8.5253252241809498</v>
      </c>
    </row>
    <row r="326" spans="5:6" x14ac:dyDescent="0.25">
      <c r="E326" s="57">
        <f t="shared" ca="1" si="10"/>
        <v>0.22200852378516633</v>
      </c>
      <c r="F326" s="57">
        <f t="shared" ca="1" si="11"/>
        <v>7.4730749214748009</v>
      </c>
    </row>
    <row r="327" spans="5:6" x14ac:dyDescent="0.25">
      <c r="E327" s="57">
        <f t="shared" ca="1" si="10"/>
        <v>0.4319503581970543</v>
      </c>
      <c r="F327" s="57">
        <f t="shared" ca="1" si="11"/>
        <v>7.7843750685657458</v>
      </c>
    </row>
    <row r="328" spans="5:6" x14ac:dyDescent="0.25">
      <c r="E328" s="57">
        <f t="shared" ca="1" si="10"/>
        <v>0.93456412885874907</v>
      </c>
      <c r="F328" s="57">
        <f t="shared" ca="1" si="11"/>
        <v>9.1558356038033466</v>
      </c>
    </row>
    <row r="329" spans="5:6" x14ac:dyDescent="0.25">
      <c r="E329" s="57">
        <f t="shared" ca="1" si="10"/>
        <v>0.30441659238688956</v>
      </c>
      <c r="F329" s="57">
        <f t="shared" ca="1" si="11"/>
        <v>7.5994880750220979</v>
      </c>
    </row>
    <row r="330" spans="5:6" x14ac:dyDescent="0.25">
      <c r="E330" s="57">
        <f t="shared" ca="1" si="10"/>
        <v>0.46741420766524344</v>
      </c>
      <c r="F330" s="57">
        <f t="shared" ca="1" si="11"/>
        <v>7.8365161075038587</v>
      </c>
    </row>
    <row r="331" spans="5:6" x14ac:dyDescent="0.25">
      <c r="E331" s="57">
        <f t="shared" ca="1" si="10"/>
        <v>0.45457760964029048</v>
      </c>
      <c r="F331" s="57">
        <f t="shared" ca="1" si="11"/>
        <v>7.8175271827072645</v>
      </c>
    </row>
    <row r="332" spans="5:6" x14ac:dyDescent="0.25">
      <c r="E332" s="57">
        <f t="shared" ca="1" si="10"/>
        <v>0.40943464560243337</v>
      </c>
      <c r="F332" s="57">
        <f t="shared" ca="1" si="11"/>
        <v>7.7516866292165645</v>
      </c>
    </row>
    <row r="333" spans="5:6" x14ac:dyDescent="0.25">
      <c r="E333" s="57">
        <f t="shared" ca="1" si="10"/>
        <v>0.35317494551618012</v>
      </c>
      <c r="F333" s="57">
        <f t="shared" ca="1" si="11"/>
        <v>7.6705123708690088</v>
      </c>
    </row>
    <row r="334" spans="5:6" x14ac:dyDescent="0.25">
      <c r="E334" s="57">
        <f t="shared" ca="1" si="10"/>
        <v>9.905839963714258E-2</v>
      </c>
      <c r="F334" s="57">
        <f t="shared" ca="1" si="11"/>
        <v>7.2363041391656182</v>
      </c>
    </row>
    <row r="335" spans="5:6" x14ac:dyDescent="0.25">
      <c r="E335" s="57">
        <f t="shared" ca="1" si="10"/>
        <v>0.51575382999371977</v>
      </c>
      <c r="F335" s="57">
        <f t="shared" ca="1" si="11"/>
        <v>7.909660125399899</v>
      </c>
    </row>
    <row r="336" spans="5:6" x14ac:dyDescent="0.25">
      <c r="E336" s="57">
        <f t="shared" ca="1" si="10"/>
        <v>0.34513422904896429</v>
      </c>
      <c r="F336" s="57">
        <f t="shared" ca="1" si="11"/>
        <v>7.6588859948395474</v>
      </c>
    </row>
    <row r="337" spans="5:6" x14ac:dyDescent="0.25">
      <c r="E337" s="57">
        <f t="shared" ca="1" si="10"/>
        <v>3.5457265169434815E-2</v>
      </c>
      <c r="F337" s="57">
        <f t="shared" ca="1" si="11"/>
        <v>7.0224263324636746</v>
      </c>
    </row>
    <row r="338" spans="5:6" x14ac:dyDescent="0.25">
      <c r="E338" s="57">
        <f t="shared" ca="1" si="10"/>
        <v>0.92894438216927833</v>
      </c>
      <c r="F338" s="57">
        <f t="shared" ca="1" si="11"/>
        <v>9.1067680748211473</v>
      </c>
    </row>
    <row r="339" spans="5:6" x14ac:dyDescent="0.25">
      <c r="E339" s="57">
        <f t="shared" ca="1" si="10"/>
        <v>0.37175671232917251</v>
      </c>
      <c r="F339" s="57">
        <f t="shared" ca="1" si="11"/>
        <v>7.6973207759607591</v>
      </c>
    </row>
    <row r="340" spans="5:6" x14ac:dyDescent="0.25">
      <c r="E340" s="57">
        <f t="shared" ca="1" si="10"/>
        <v>0.77765999067201752</v>
      </c>
      <c r="F340" s="57">
        <f t="shared" ca="1" si="11"/>
        <v>8.4249687555671269</v>
      </c>
    </row>
    <row r="341" spans="5:6" x14ac:dyDescent="0.25">
      <c r="E341" s="57">
        <f t="shared" ca="1" si="10"/>
        <v>0.32519994768979099</v>
      </c>
      <c r="F341" s="57">
        <f t="shared" ca="1" si="11"/>
        <v>7.6299412962377682</v>
      </c>
    </row>
    <row r="342" spans="5:6" x14ac:dyDescent="0.25">
      <c r="E342" s="57">
        <f t="shared" ca="1" si="10"/>
        <v>0.56491946034008567</v>
      </c>
      <c r="F342" s="57">
        <f t="shared" ca="1" si="11"/>
        <v>7.9877717236873842</v>
      </c>
    </row>
    <row r="343" spans="5:6" x14ac:dyDescent="0.25">
      <c r="E343" s="57">
        <f t="shared" ca="1" si="10"/>
        <v>0.44692410345223177</v>
      </c>
      <c r="F343" s="57">
        <f t="shared" ca="1" si="11"/>
        <v>7.80627223654243</v>
      </c>
    </row>
    <row r="344" spans="5:6" x14ac:dyDescent="0.25">
      <c r="E344" s="57">
        <f t="shared" ca="1" si="10"/>
        <v>0.98529370093437485</v>
      </c>
      <c r="F344" s="57">
        <f t="shared" ca="1" si="11"/>
        <v>10.071024569809815</v>
      </c>
    </row>
    <row r="345" spans="5:6" x14ac:dyDescent="0.25">
      <c r="E345" s="57">
        <f t="shared" ca="1" si="10"/>
        <v>0.96943135129127123</v>
      </c>
      <c r="F345" s="57">
        <f t="shared" ca="1" si="11"/>
        <v>9.615001059867625</v>
      </c>
    </row>
    <row r="346" spans="5:6" x14ac:dyDescent="0.25">
      <c r="E346" s="57">
        <f t="shared" ca="1" si="10"/>
        <v>0.48233703095053715</v>
      </c>
      <c r="F346" s="57">
        <f t="shared" ca="1" si="11"/>
        <v>7.8587941768302301</v>
      </c>
    </row>
    <row r="347" spans="5:6" x14ac:dyDescent="0.25">
      <c r="E347" s="57">
        <f t="shared" ca="1" si="10"/>
        <v>0.72341479697066957</v>
      </c>
      <c r="F347" s="57">
        <f t="shared" ca="1" si="11"/>
        <v>8.2891518661895081</v>
      </c>
    </row>
    <row r="348" spans="5:6" x14ac:dyDescent="0.25">
      <c r="E348" s="57">
        <f t="shared" ca="1" si="10"/>
        <v>0.11372393882786025</v>
      </c>
      <c r="F348" s="57">
        <f t="shared" ca="1" si="11"/>
        <v>7.2709436457221059</v>
      </c>
    </row>
    <row r="349" spans="5:6" x14ac:dyDescent="0.25">
      <c r="E349" s="57">
        <f t="shared" ca="1" si="10"/>
        <v>0.74367214824953987</v>
      </c>
      <c r="F349" s="57">
        <f t="shared" ca="1" si="11"/>
        <v>8.3369249133716323</v>
      </c>
    </row>
    <row r="350" spans="5:6" x14ac:dyDescent="0.25">
      <c r="E350" s="57">
        <f t="shared" ca="1" si="10"/>
        <v>0.33705580302157112</v>
      </c>
      <c r="F350" s="57">
        <f t="shared" ca="1" si="11"/>
        <v>7.6471801556050565</v>
      </c>
    </row>
    <row r="351" spans="5:6" x14ac:dyDescent="0.25">
      <c r="E351" s="57">
        <f t="shared" ca="1" si="10"/>
        <v>0.42059150678451862</v>
      </c>
      <c r="F351" s="57">
        <f t="shared" ca="1" si="11"/>
        <v>7.767854420235456</v>
      </c>
    </row>
    <row r="352" spans="5:6" x14ac:dyDescent="0.25">
      <c r="E352" s="57">
        <f t="shared" ca="1" si="10"/>
        <v>0.40180326589609106</v>
      </c>
      <c r="F352" s="57">
        <f t="shared" ca="1" si="11"/>
        <v>7.7406537764566625</v>
      </c>
    </row>
    <row r="353" spans="5:6" x14ac:dyDescent="0.25">
      <c r="E353" s="57">
        <f t="shared" ca="1" si="10"/>
        <v>0.65927126827522176</v>
      </c>
      <c r="F353" s="57">
        <f t="shared" ca="1" si="11"/>
        <v>8.1547602010515519</v>
      </c>
    </row>
    <row r="354" spans="5:6" x14ac:dyDescent="0.25">
      <c r="E354" s="57">
        <f t="shared" ca="1" si="10"/>
        <v>0.29848467602501316</v>
      </c>
      <c r="F354" s="57">
        <f t="shared" ca="1" si="11"/>
        <v>7.5907268512501895</v>
      </c>
    </row>
    <row r="355" spans="5:6" x14ac:dyDescent="0.25">
      <c r="E355" s="57">
        <f t="shared" ca="1" si="10"/>
        <v>0.19903847257661844</v>
      </c>
      <c r="F355" s="57">
        <f t="shared" ca="1" si="11"/>
        <v>7.4350851076695301</v>
      </c>
    </row>
    <row r="356" spans="5:6" x14ac:dyDescent="0.25">
      <c r="E356" s="57">
        <f t="shared" ca="1" si="10"/>
        <v>3.1826426646235362E-3</v>
      </c>
      <c r="F356" s="57">
        <f t="shared" ca="1" si="11"/>
        <v>6.6714011257529648</v>
      </c>
    </row>
    <row r="357" spans="5:6" x14ac:dyDescent="0.25">
      <c r="E357" s="57">
        <f t="shared" ca="1" si="10"/>
        <v>8.1137844468856302E-2</v>
      </c>
      <c r="F357" s="57">
        <f t="shared" ca="1" si="11"/>
        <v>7.1892662437782011</v>
      </c>
    </row>
    <row r="358" spans="5:6" x14ac:dyDescent="0.25">
      <c r="E358" s="57">
        <f t="shared" ca="1" si="10"/>
        <v>0.48781008467988729</v>
      </c>
      <c r="F358" s="57">
        <f t="shared" ca="1" si="11"/>
        <v>7.8670264246814927</v>
      </c>
    </row>
    <row r="359" spans="5:6" x14ac:dyDescent="0.25">
      <c r="E359" s="57">
        <f t="shared" ca="1" si="10"/>
        <v>1.6867288011447101E-2</v>
      </c>
      <c r="F359" s="57">
        <f t="shared" ca="1" si="11"/>
        <v>6.8987564641632053</v>
      </c>
    </row>
    <row r="360" spans="5:6" x14ac:dyDescent="0.25">
      <c r="E360" s="57">
        <f t="shared" ca="1" si="10"/>
        <v>0.45310050488451248</v>
      </c>
      <c r="F360" s="57">
        <f t="shared" ca="1" si="11"/>
        <v>7.815351363568074</v>
      </c>
    </row>
    <row r="361" spans="5:6" x14ac:dyDescent="0.25">
      <c r="E361" s="57">
        <f t="shared" ca="1" si="10"/>
        <v>0.9154548187378635</v>
      </c>
      <c r="F361" s="57">
        <f t="shared" ca="1" si="11"/>
        <v>9.0034813072807438</v>
      </c>
    </row>
    <row r="362" spans="5:6" x14ac:dyDescent="0.25">
      <c r="E362" s="57">
        <f t="shared" ca="1" si="10"/>
        <v>0.30496966900207056</v>
      </c>
      <c r="F362" s="57">
        <f t="shared" ca="1" si="11"/>
        <v>7.6003031944597828</v>
      </c>
    </row>
    <row r="363" spans="5:6" x14ac:dyDescent="0.25">
      <c r="E363" s="57">
        <f t="shared" ca="1" si="10"/>
        <v>2.4569800322088997E-2</v>
      </c>
      <c r="F363" s="57">
        <f t="shared" ca="1" si="11"/>
        <v>6.9589987508674218</v>
      </c>
    </row>
    <row r="364" spans="5:6" x14ac:dyDescent="0.25">
      <c r="E364" s="57">
        <f t="shared" ca="1" si="10"/>
        <v>6.4517946079356348E-2</v>
      </c>
      <c r="F364" s="57">
        <f t="shared" ca="1" si="11"/>
        <v>7.1390056604345951</v>
      </c>
    </row>
    <row r="365" spans="5:6" x14ac:dyDescent="0.25">
      <c r="E365" s="57">
        <f t="shared" ca="1" si="10"/>
        <v>0.51969703837042336</v>
      </c>
      <c r="F365" s="57">
        <f t="shared" ca="1" si="11"/>
        <v>7.9157667838728347</v>
      </c>
    </row>
    <row r="366" spans="5:6" x14ac:dyDescent="0.25">
      <c r="E366" s="57">
        <f t="shared" ca="1" si="10"/>
        <v>0.8419416504225089</v>
      </c>
      <c r="F366" s="57">
        <f t="shared" ca="1" si="11"/>
        <v>8.6315298888355443</v>
      </c>
    </row>
    <row r="367" spans="5:6" x14ac:dyDescent="0.25">
      <c r="E367" s="57">
        <f t="shared" ca="1" si="10"/>
        <v>0.67678886462503896</v>
      </c>
      <c r="F367" s="57">
        <f t="shared" ca="1" si="11"/>
        <v>8.1893234329115678</v>
      </c>
    </row>
    <row r="368" spans="5:6" x14ac:dyDescent="0.25">
      <c r="E368" s="57">
        <f t="shared" ca="1" si="10"/>
        <v>0.371996304334128</v>
      </c>
      <c r="F368" s="57">
        <f t="shared" ca="1" si="11"/>
        <v>7.6976661373578903</v>
      </c>
    </row>
    <row r="369" spans="5:6" x14ac:dyDescent="0.25">
      <c r="E369" s="57">
        <f t="shared" ca="1" si="10"/>
        <v>0.48987864432729167</v>
      </c>
      <c r="F369" s="57">
        <f t="shared" ca="1" si="11"/>
        <v>7.8701471045294014</v>
      </c>
    </row>
    <row r="370" spans="5:6" x14ac:dyDescent="0.25">
      <c r="E370" s="57">
        <f t="shared" ca="1" si="10"/>
        <v>0.7073162840897893</v>
      </c>
      <c r="F370" s="57">
        <f t="shared" ca="1" si="11"/>
        <v>8.2532370823712924</v>
      </c>
    </row>
    <row r="371" spans="5:6" x14ac:dyDescent="0.25">
      <c r="E371" s="57">
        <f t="shared" ca="1" si="10"/>
        <v>0.80822567932777634</v>
      </c>
      <c r="F371" s="57">
        <f t="shared" ca="1" si="11"/>
        <v>8.5151231986224865</v>
      </c>
    </row>
    <row r="372" spans="5:6" x14ac:dyDescent="0.25">
      <c r="E372" s="57">
        <f t="shared" ca="1" si="10"/>
        <v>0.32282379351101909</v>
      </c>
      <c r="F372" s="57">
        <f t="shared" ca="1" si="11"/>
        <v>7.6264760991808416</v>
      </c>
    </row>
    <row r="373" spans="5:6" x14ac:dyDescent="0.25">
      <c r="E373" s="57">
        <f t="shared" ca="1" si="10"/>
        <v>0.42840113802838664</v>
      </c>
      <c r="F373" s="57">
        <f t="shared" ca="1" si="11"/>
        <v>7.7792055284217625</v>
      </c>
    </row>
    <row r="374" spans="5:6" x14ac:dyDescent="0.25">
      <c r="E374" s="57">
        <f t="shared" ca="1" si="10"/>
        <v>0.97211640731380278</v>
      </c>
      <c r="F374" s="57">
        <f t="shared" ca="1" si="11"/>
        <v>9.6714072938554878</v>
      </c>
    </row>
    <row r="375" spans="5:6" x14ac:dyDescent="0.25">
      <c r="E375" s="57">
        <f t="shared" ca="1" si="10"/>
        <v>0.38024368603603642</v>
      </c>
      <c r="F375" s="57">
        <f t="shared" ca="1" si="11"/>
        <v>7.7095532992718336</v>
      </c>
    </row>
    <row r="376" spans="5:6" x14ac:dyDescent="0.25">
      <c r="E376" s="57">
        <f t="shared" ca="1" si="10"/>
        <v>0.62112022446879966</v>
      </c>
      <c r="F376" s="57">
        <f t="shared" ca="1" si="11"/>
        <v>8.0838300003729522</v>
      </c>
    </row>
    <row r="377" spans="5:6" x14ac:dyDescent="0.25">
      <c r="E377" s="57">
        <f t="shared" ca="1" si="10"/>
        <v>0.47201464296246387</v>
      </c>
      <c r="F377" s="57">
        <f t="shared" ca="1" si="11"/>
        <v>7.8433592306249151</v>
      </c>
    </row>
    <row r="378" spans="5:6" x14ac:dyDescent="0.25">
      <c r="E378" s="57">
        <f t="shared" ca="1" si="10"/>
        <v>0.37233108653635061</v>
      </c>
      <c r="F378" s="57">
        <f t="shared" ca="1" si="11"/>
        <v>7.698148705412712</v>
      </c>
    </row>
    <row r="379" spans="5:6" x14ac:dyDescent="0.25">
      <c r="E379" s="57">
        <f t="shared" ca="1" si="10"/>
        <v>0.67512758447570076</v>
      </c>
      <c r="F379" s="57">
        <f t="shared" ca="1" si="11"/>
        <v>8.1859846283067519</v>
      </c>
    </row>
    <row r="380" spans="5:6" x14ac:dyDescent="0.25">
      <c r="E380" s="57">
        <f t="shared" ca="1" si="10"/>
        <v>0.51652905202293531</v>
      </c>
      <c r="F380" s="57">
        <f t="shared" ca="1" si="11"/>
        <v>7.9108587615088419</v>
      </c>
    </row>
    <row r="381" spans="5:6" x14ac:dyDescent="0.25">
      <c r="E381" s="57">
        <f t="shared" ca="1" si="10"/>
        <v>7.0000900962687407E-2</v>
      </c>
      <c r="F381" s="57">
        <f t="shared" ca="1" si="11"/>
        <v>7.1564721028150933</v>
      </c>
    </row>
    <row r="382" spans="5:6" x14ac:dyDescent="0.25">
      <c r="E382" s="57">
        <f t="shared" ca="1" si="10"/>
        <v>0.98525839601623721</v>
      </c>
      <c r="F382" s="57">
        <f t="shared" ca="1" si="11"/>
        <v>10.069501916807699</v>
      </c>
    </row>
    <row r="383" spans="5:6" x14ac:dyDescent="0.25">
      <c r="E383" s="57">
        <f t="shared" ca="1" si="10"/>
        <v>0.20428062108157552</v>
      </c>
      <c r="F383" s="57">
        <f t="shared" ca="1" si="11"/>
        <v>7.4439072194575635</v>
      </c>
    </row>
    <row r="384" spans="5:6" x14ac:dyDescent="0.25">
      <c r="E384" s="57">
        <f t="shared" ca="1" si="10"/>
        <v>7.3409952927025568E-2</v>
      </c>
      <c r="F384" s="57">
        <f t="shared" ca="1" si="11"/>
        <v>7.1668629160333701</v>
      </c>
    </row>
    <row r="385" spans="5:6" x14ac:dyDescent="0.25">
      <c r="E385" s="57">
        <f t="shared" ca="1" si="10"/>
        <v>0.82818200189735125</v>
      </c>
      <c r="F385" s="57">
        <f t="shared" ca="1" si="11"/>
        <v>8.5814399411991893</v>
      </c>
    </row>
    <row r="386" spans="5:6" x14ac:dyDescent="0.25">
      <c r="E386" s="57">
        <f t="shared" ca="1" si="10"/>
        <v>0.29194731100126292</v>
      </c>
      <c r="F386" s="57">
        <f t="shared" ca="1" si="11"/>
        <v>7.5810286785421948</v>
      </c>
    </row>
    <row r="387" spans="5:6" x14ac:dyDescent="0.25">
      <c r="E387" s="57">
        <f t="shared" ca="1" si="10"/>
        <v>0.63879291035767138</v>
      </c>
      <c r="F387" s="57">
        <f t="shared" ca="1" si="11"/>
        <v>8.1160105959004749</v>
      </c>
    </row>
    <row r="388" spans="5:6" x14ac:dyDescent="0.25">
      <c r="E388" s="57">
        <f t="shared" ref="E388:E451" ca="1" si="12">RAND()</f>
        <v>0.61301955576802947</v>
      </c>
      <c r="F388" s="57">
        <f t="shared" ref="F388:F451" ca="1" si="13">((E388^(-1/$C$5)-1)^(-1/$C$3))*$C$4</f>
        <v>8.0694299236589728</v>
      </c>
    </row>
    <row r="389" spans="5:6" x14ac:dyDescent="0.25">
      <c r="E389" s="57">
        <f t="shared" ca="1" si="12"/>
        <v>0.36199049063634181</v>
      </c>
      <c r="F389" s="57">
        <f t="shared" ca="1" si="13"/>
        <v>7.6832382803653854</v>
      </c>
    </row>
    <row r="390" spans="5:6" x14ac:dyDescent="0.25">
      <c r="E390" s="57">
        <f t="shared" ca="1" si="12"/>
        <v>0.16471572170272908</v>
      </c>
      <c r="F390" s="57">
        <f t="shared" ca="1" si="13"/>
        <v>7.3745155263403772</v>
      </c>
    </row>
    <row r="391" spans="5:6" x14ac:dyDescent="0.25">
      <c r="E391" s="57">
        <f t="shared" ca="1" si="12"/>
        <v>0.80316367107151099</v>
      </c>
      <c r="F391" s="57">
        <f t="shared" ca="1" si="13"/>
        <v>8.4993239724283107</v>
      </c>
    </row>
    <row r="392" spans="5:6" x14ac:dyDescent="0.25">
      <c r="E392" s="57">
        <f t="shared" ca="1" si="12"/>
        <v>0.92129159448232689</v>
      </c>
      <c r="F392" s="57">
        <f t="shared" ca="1" si="13"/>
        <v>9.0459573017494304</v>
      </c>
    </row>
    <row r="393" spans="5:6" x14ac:dyDescent="0.25">
      <c r="E393" s="57">
        <f t="shared" ca="1" si="12"/>
        <v>0.51317508422320346</v>
      </c>
      <c r="F393" s="57">
        <f t="shared" ca="1" si="13"/>
        <v>7.9056795283367611</v>
      </c>
    </row>
    <row r="394" spans="5:6" x14ac:dyDescent="0.25">
      <c r="E394" s="57">
        <f t="shared" ca="1" si="12"/>
        <v>0.58258550466482406</v>
      </c>
      <c r="F394" s="57">
        <f t="shared" ca="1" si="13"/>
        <v>8.0170633045145543</v>
      </c>
    </row>
    <row r="395" spans="5:6" x14ac:dyDescent="0.25">
      <c r="E395" s="57">
        <f t="shared" ca="1" si="12"/>
        <v>0.9459140649167137</v>
      </c>
      <c r="F395" s="57">
        <f t="shared" ca="1" si="13"/>
        <v>9.2696575175810043</v>
      </c>
    </row>
    <row r="396" spans="5:6" x14ac:dyDescent="0.25">
      <c r="E396" s="57">
        <f t="shared" ca="1" si="12"/>
        <v>7.1811569417181031E-2</v>
      </c>
      <c r="F396" s="57">
        <f t="shared" ca="1" si="13"/>
        <v>7.1620329040296697</v>
      </c>
    </row>
    <row r="397" spans="5:6" x14ac:dyDescent="0.25">
      <c r="E397" s="57">
        <f t="shared" ca="1" si="12"/>
        <v>0.66756265115556968</v>
      </c>
      <c r="F397" s="57">
        <f t="shared" ca="1" si="13"/>
        <v>8.1709456090538417</v>
      </c>
    </row>
    <row r="398" spans="5:6" x14ac:dyDescent="0.25">
      <c r="E398" s="57">
        <f t="shared" ca="1" si="12"/>
        <v>0.37847164269545797</v>
      </c>
      <c r="F398" s="57">
        <f t="shared" ca="1" si="13"/>
        <v>7.7069992390728732</v>
      </c>
    </row>
    <row r="399" spans="5:6" x14ac:dyDescent="0.25">
      <c r="E399" s="57">
        <f t="shared" ca="1" si="12"/>
        <v>5.6651308893674424E-2</v>
      </c>
      <c r="F399" s="57">
        <f t="shared" ca="1" si="13"/>
        <v>7.1120341852730622</v>
      </c>
    </row>
    <row r="400" spans="5:6" x14ac:dyDescent="0.25">
      <c r="E400" s="57">
        <f t="shared" ca="1" si="12"/>
        <v>0.67023183404146869</v>
      </c>
      <c r="F400" s="57">
        <f t="shared" ca="1" si="13"/>
        <v>8.1762215448633473</v>
      </c>
    </row>
    <row r="401" spans="5:6" x14ac:dyDescent="0.25">
      <c r="E401" s="57">
        <f t="shared" ca="1" si="12"/>
        <v>0.28225786165911715</v>
      </c>
      <c r="F401" s="57">
        <f t="shared" ca="1" si="13"/>
        <v>7.5665622641526085</v>
      </c>
    </row>
    <row r="402" spans="5:6" x14ac:dyDescent="0.25">
      <c r="E402" s="57">
        <f t="shared" ca="1" si="12"/>
        <v>0.2182620272641157</v>
      </c>
      <c r="F402" s="57">
        <f t="shared" ca="1" si="13"/>
        <v>7.4669903250962344</v>
      </c>
    </row>
    <row r="403" spans="5:6" x14ac:dyDescent="0.25">
      <c r="E403" s="57">
        <f t="shared" ca="1" si="12"/>
        <v>0.19275741121316536</v>
      </c>
      <c r="F403" s="57">
        <f t="shared" ca="1" si="13"/>
        <v>7.4243817234067766</v>
      </c>
    </row>
    <row r="404" spans="5:6" x14ac:dyDescent="0.25">
      <c r="E404" s="57">
        <f t="shared" ca="1" si="12"/>
        <v>1.9555853270778134E-2</v>
      </c>
      <c r="F404" s="57">
        <f t="shared" ca="1" si="13"/>
        <v>6.921926034293147</v>
      </c>
    </row>
    <row r="405" spans="5:6" x14ac:dyDescent="0.25">
      <c r="E405" s="57">
        <f t="shared" ca="1" si="12"/>
        <v>0.71056774018745517</v>
      </c>
      <c r="F405" s="57">
        <f t="shared" ca="1" si="13"/>
        <v>8.2603570939572641</v>
      </c>
    </row>
    <row r="406" spans="5:6" x14ac:dyDescent="0.25">
      <c r="E406" s="57">
        <f t="shared" ca="1" si="12"/>
        <v>0.18427615675291531</v>
      </c>
      <c r="F406" s="57">
        <f t="shared" ca="1" si="13"/>
        <v>7.4096800128102167</v>
      </c>
    </row>
    <row r="407" spans="5:6" x14ac:dyDescent="0.25">
      <c r="E407" s="57">
        <f t="shared" ca="1" si="12"/>
        <v>0.30402405338641847</v>
      </c>
      <c r="F407" s="57">
        <f t="shared" ca="1" si="13"/>
        <v>7.5989093783336008</v>
      </c>
    </row>
    <row r="408" spans="5:6" x14ac:dyDescent="0.25">
      <c r="E408" s="57">
        <f t="shared" ca="1" si="12"/>
        <v>0.23587032413409215</v>
      </c>
      <c r="F408" s="57">
        <f t="shared" ca="1" si="13"/>
        <v>7.4952600697923666</v>
      </c>
    </row>
    <row r="409" spans="5:6" x14ac:dyDescent="0.25">
      <c r="E409" s="57">
        <f t="shared" ca="1" si="12"/>
        <v>0.91230405060052622</v>
      </c>
      <c r="F409" s="57">
        <f t="shared" ca="1" si="13"/>
        <v>8.9817678348355905</v>
      </c>
    </row>
    <row r="410" spans="5:6" x14ac:dyDescent="0.25">
      <c r="E410" s="57">
        <f t="shared" ca="1" si="12"/>
        <v>0.90543098009150103</v>
      </c>
      <c r="F410" s="57">
        <f t="shared" ca="1" si="13"/>
        <v>8.9370080663923073</v>
      </c>
    </row>
    <row r="411" spans="5:6" x14ac:dyDescent="0.25">
      <c r="E411" s="57">
        <f t="shared" ca="1" si="12"/>
        <v>0.47675938755077618</v>
      </c>
      <c r="F411" s="57">
        <f t="shared" ca="1" si="13"/>
        <v>7.8504397096235703</v>
      </c>
    </row>
    <row r="412" spans="5:6" x14ac:dyDescent="0.25">
      <c r="E412" s="57">
        <f t="shared" ca="1" si="12"/>
        <v>0.49220408660081327</v>
      </c>
      <c r="F412" s="57">
        <f t="shared" ca="1" si="13"/>
        <v>7.8736615916046162</v>
      </c>
    </row>
    <row r="413" spans="5:6" x14ac:dyDescent="0.25">
      <c r="E413" s="57">
        <f t="shared" ca="1" si="12"/>
        <v>0.17240999719662842</v>
      </c>
      <c r="F413" s="57">
        <f t="shared" ca="1" si="13"/>
        <v>7.3885753004019197</v>
      </c>
    </row>
    <row r="414" spans="5:6" x14ac:dyDescent="0.25">
      <c r="E414" s="57">
        <f t="shared" ca="1" si="12"/>
        <v>5.8484305506825374E-2</v>
      </c>
      <c r="F414" s="57">
        <f t="shared" ca="1" si="13"/>
        <v>7.1185445429058731</v>
      </c>
    </row>
    <row r="415" spans="5:6" x14ac:dyDescent="0.25">
      <c r="E415" s="57">
        <f t="shared" ca="1" si="12"/>
        <v>0.42789868353723515</v>
      </c>
      <c r="F415" s="57">
        <f t="shared" ca="1" si="13"/>
        <v>7.7784742626395253</v>
      </c>
    </row>
    <row r="416" spans="5:6" x14ac:dyDescent="0.25">
      <c r="E416" s="57">
        <f t="shared" ca="1" si="12"/>
        <v>0.25579738963792709</v>
      </c>
      <c r="F416" s="57">
        <f t="shared" ca="1" si="13"/>
        <v>7.5263711071378072</v>
      </c>
    </row>
    <row r="417" spans="5:6" x14ac:dyDescent="0.25">
      <c r="E417" s="57">
        <f t="shared" ca="1" si="12"/>
        <v>0.47422917907607176</v>
      </c>
      <c r="F417" s="57">
        <f t="shared" ca="1" si="13"/>
        <v>7.8466609956599545</v>
      </c>
    </row>
    <row r="418" spans="5:6" x14ac:dyDescent="0.25">
      <c r="E418" s="57">
        <f t="shared" ca="1" si="12"/>
        <v>0.7247629353916939</v>
      </c>
      <c r="F418" s="57">
        <f t="shared" ca="1" si="13"/>
        <v>8.2922376874693633</v>
      </c>
    </row>
    <row r="419" spans="5:6" x14ac:dyDescent="0.25">
      <c r="E419" s="57">
        <f t="shared" ca="1" si="12"/>
        <v>0.40896215300924643</v>
      </c>
      <c r="F419" s="57">
        <f t="shared" ca="1" si="13"/>
        <v>7.7510029920795054</v>
      </c>
    </row>
    <row r="420" spans="5:6" x14ac:dyDescent="0.25">
      <c r="E420" s="57">
        <f t="shared" ca="1" si="12"/>
        <v>0.49058614123687505</v>
      </c>
      <c r="F420" s="57">
        <f t="shared" ca="1" si="13"/>
        <v>7.8712156503460795</v>
      </c>
    </row>
    <row r="421" spans="5:6" x14ac:dyDescent="0.25">
      <c r="E421" s="57">
        <f t="shared" ca="1" si="12"/>
        <v>0.99547881500828173</v>
      </c>
      <c r="F421" s="57">
        <f t="shared" ca="1" si="13"/>
        <v>10.845675868938072</v>
      </c>
    </row>
    <row r="422" spans="5:6" x14ac:dyDescent="0.25">
      <c r="E422" s="57">
        <f t="shared" ca="1" si="12"/>
        <v>0.37289884106531257</v>
      </c>
      <c r="F422" s="57">
        <f t="shared" ca="1" si="13"/>
        <v>7.6989670743479781</v>
      </c>
    </row>
    <row r="423" spans="5:6" x14ac:dyDescent="0.25">
      <c r="E423" s="57">
        <f t="shared" ca="1" si="12"/>
        <v>0.50149306354073264</v>
      </c>
      <c r="F423" s="57">
        <f t="shared" ca="1" si="13"/>
        <v>7.8877692626618039</v>
      </c>
    </row>
    <row r="424" spans="5:6" x14ac:dyDescent="0.25">
      <c r="E424" s="57">
        <f t="shared" ca="1" si="12"/>
        <v>0.90639898624719895</v>
      </c>
      <c r="F424" s="57">
        <f t="shared" ca="1" si="13"/>
        <v>8.9431104399323065</v>
      </c>
    </row>
    <row r="425" spans="5:6" x14ac:dyDescent="0.25">
      <c r="E425" s="57">
        <f t="shared" ca="1" si="12"/>
        <v>0.49493224019961246</v>
      </c>
      <c r="F425" s="57">
        <f t="shared" ca="1" si="13"/>
        <v>7.8777933518530769</v>
      </c>
    </row>
    <row r="426" spans="5:6" x14ac:dyDescent="0.25">
      <c r="E426" s="57">
        <f t="shared" ca="1" si="12"/>
        <v>0.20698459796241342</v>
      </c>
      <c r="F426" s="57">
        <f t="shared" ca="1" si="13"/>
        <v>7.4484205195621813</v>
      </c>
    </row>
    <row r="427" spans="5:6" x14ac:dyDescent="0.25">
      <c r="E427" s="57">
        <f t="shared" ca="1" si="12"/>
        <v>0.32105268906166518</v>
      </c>
      <c r="F427" s="57">
        <f t="shared" ca="1" si="13"/>
        <v>7.6238907791737702</v>
      </c>
    </row>
    <row r="428" spans="5:6" x14ac:dyDescent="0.25">
      <c r="E428" s="57">
        <f t="shared" ca="1" si="12"/>
        <v>0.4384834160659834</v>
      </c>
      <c r="F428" s="57">
        <f t="shared" ca="1" si="13"/>
        <v>7.7939104426831154</v>
      </c>
    </row>
    <row r="429" spans="5:6" x14ac:dyDescent="0.25">
      <c r="E429" s="57">
        <f t="shared" ca="1" si="12"/>
        <v>6.0669988407363928E-2</v>
      </c>
      <c r="F429" s="57">
        <f t="shared" ca="1" si="13"/>
        <v>7.126121056257797</v>
      </c>
    </row>
    <row r="430" spans="5:6" x14ac:dyDescent="0.25">
      <c r="E430" s="57">
        <f t="shared" ca="1" si="12"/>
        <v>0.87363808647648011</v>
      </c>
      <c r="F430" s="57">
        <f t="shared" ca="1" si="13"/>
        <v>8.7650096214299111</v>
      </c>
    </row>
    <row r="431" spans="5:6" x14ac:dyDescent="0.25">
      <c r="E431" s="57">
        <f t="shared" ca="1" si="12"/>
        <v>9.4159922874870516E-2</v>
      </c>
      <c r="F431" s="57">
        <f t="shared" ca="1" si="13"/>
        <v>7.2240294996288092</v>
      </c>
    </row>
    <row r="432" spans="5:6" x14ac:dyDescent="0.25">
      <c r="E432" s="57">
        <f t="shared" ca="1" si="12"/>
        <v>0.71403146667298323</v>
      </c>
      <c r="F432" s="57">
        <f t="shared" ca="1" si="13"/>
        <v>8.2680146004424877</v>
      </c>
    </row>
    <row r="433" spans="5:6" x14ac:dyDescent="0.25">
      <c r="E433" s="57">
        <f t="shared" ca="1" si="12"/>
        <v>0.18654324836320746</v>
      </c>
      <c r="F433" s="57">
        <f t="shared" ca="1" si="13"/>
        <v>7.4136393275896699</v>
      </c>
    </row>
    <row r="434" spans="5:6" x14ac:dyDescent="0.25">
      <c r="E434" s="57">
        <f t="shared" ca="1" si="12"/>
        <v>0.78881767804611513</v>
      </c>
      <c r="F434" s="57">
        <f t="shared" ca="1" si="13"/>
        <v>8.4564923398473297</v>
      </c>
    </row>
    <row r="435" spans="5:6" x14ac:dyDescent="0.25">
      <c r="E435" s="57">
        <f t="shared" ca="1" si="12"/>
        <v>0.90157841192607346</v>
      </c>
      <c r="F435" s="57">
        <f t="shared" ca="1" si="13"/>
        <v>8.9133262403905498</v>
      </c>
    </row>
    <row r="436" spans="5:6" x14ac:dyDescent="0.25">
      <c r="E436" s="57">
        <f t="shared" ca="1" si="12"/>
        <v>0.1396020355176687</v>
      </c>
      <c r="F436" s="57">
        <f t="shared" ca="1" si="13"/>
        <v>7.3261243029839624</v>
      </c>
    </row>
    <row r="437" spans="5:6" x14ac:dyDescent="0.25">
      <c r="E437" s="57">
        <f t="shared" ca="1" si="12"/>
        <v>0.68537453991674158</v>
      </c>
      <c r="F437" s="57">
        <f t="shared" ca="1" si="13"/>
        <v>8.2067956237641226</v>
      </c>
    </row>
    <row r="438" spans="5:6" x14ac:dyDescent="0.25">
      <c r="E438" s="57">
        <f t="shared" ca="1" si="12"/>
        <v>4.3997555533798249E-2</v>
      </c>
      <c r="F438" s="57">
        <f t="shared" ca="1" si="13"/>
        <v>7.0623457494703121</v>
      </c>
    </row>
    <row r="439" spans="5:6" x14ac:dyDescent="0.25">
      <c r="E439" s="57">
        <f t="shared" ca="1" si="12"/>
        <v>0.81230052097407235</v>
      </c>
      <c r="F439" s="57">
        <f t="shared" ca="1" si="13"/>
        <v>8.5281239678282077</v>
      </c>
    </row>
    <row r="440" spans="5:6" x14ac:dyDescent="0.25">
      <c r="E440" s="57">
        <f t="shared" ca="1" si="12"/>
        <v>0.6733989912397329</v>
      </c>
      <c r="F440" s="57">
        <f t="shared" ca="1" si="13"/>
        <v>8.1825245707827179</v>
      </c>
    </row>
    <row r="441" spans="5:6" x14ac:dyDescent="0.25">
      <c r="E441" s="57">
        <f t="shared" ca="1" si="12"/>
        <v>0.80433427023662163</v>
      </c>
      <c r="F441" s="57">
        <f t="shared" ca="1" si="13"/>
        <v>8.5029439910104774</v>
      </c>
    </row>
    <row r="442" spans="5:6" x14ac:dyDescent="0.25">
      <c r="E442" s="57">
        <f t="shared" ca="1" si="12"/>
        <v>0.61448622673637721</v>
      </c>
      <c r="F442" s="57">
        <f t="shared" ca="1" si="13"/>
        <v>8.072021688463547</v>
      </c>
    </row>
    <row r="443" spans="5:6" x14ac:dyDescent="0.25">
      <c r="E443" s="57">
        <f t="shared" ca="1" si="12"/>
        <v>4.8210535567072554E-2</v>
      </c>
      <c r="F443" s="57">
        <f t="shared" ca="1" si="13"/>
        <v>7.0799301367186258</v>
      </c>
    </row>
    <row r="444" spans="5:6" x14ac:dyDescent="0.25">
      <c r="E444" s="57">
        <f t="shared" ca="1" si="12"/>
        <v>2.6747668992454843E-2</v>
      </c>
      <c r="F444" s="57">
        <f t="shared" ca="1" si="13"/>
        <v>6.9732369809206389</v>
      </c>
    </row>
    <row r="445" spans="5:6" x14ac:dyDescent="0.25">
      <c r="E445" s="57">
        <f t="shared" ca="1" si="12"/>
        <v>0.59093450549882254</v>
      </c>
      <c r="F445" s="57">
        <f t="shared" ca="1" si="13"/>
        <v>8.0311747327067202</v>
      </c>
    </row>
    <row r="446" spans="5:6" x14ac:dyDescent="0.25">
      <c r="E446" s="57">
        <f t="shared" ca="1" si="12"/>
        <v>0.16844425525528572</v>
      </c>
      <c r="F446" s="57">
        <f t="shared" ca="1" si="13"/>
        <v>7.3813680414640732</v>
      </c>
    </row>
    <row r="447" spans="5:6" x14ac:dyDescent="0.25">
      <c r="E447" s="57">
        <f t="shared" ca="1" si="12"/>
        <v>0.98766582806947223</v>
      </c>
      <c r="F447" s="57">
        <f t="shared" ca="1" si="13"/>
        <v>10.183271755392042</v>
      </c>
    </row>
    <row r="448" spans="5:6" x14ac:dyDescent="0.25">
      <c r="E448" s="57">
        <f t="shared" ca="1" si="12"/>
        <v>9.0973630734300426E-2</v>
      </c>
      <c r="F448" s="57">
        <f t="shared" ca="1" si="13"/>
        <v>7.2158261951063309</v>
      </c>
    </row>
    <row r="449" spans="5:6" x14ac:dyDescent="0.25">
      <c r="E449" s="57">
        <f t="shared" ca="1" si="12"/>
        <v>0.8315657427201858</v>
      </c>
      <c r="F449" s="57">
        <f t="shared" ca="1" si="13"/>
        <v>8.5933957269724139</v>
      </c>
    </row>
    <row r="450" spans="5:6" x14ac:dyDescent="0.25">
      <c r="E450" s="57">
        <f t="shared" ca="1" si="12"/>
        <v>0.21555667523519928</v>
      </c>
      <c r="F450" s="57">
        <f t="shared" ca="1" si="13"/>
        <v>7.4625712972456348</v>
      </c>
    </row>
    <row r="451" spans="5:6" x14ac:dyDescent="0.25">
      <c r="E451" s="57">
        <f t="shared" ca="1" si="12"/>
        <v>0.77415101753437465</v>
      </c>
      <c r="F451" s="57">
        <f t="shared" ca="1" si="13"/>
        <v>8.4153484429129328</v>
      </c>
    </row>
    <row r="452" spans="5:6" x14ac:dyDescent="0.25">
      <c r="E452" s="57">
        <f t="shared" ref="E452:E515" ca="1" si="14">RAND()</f>
        <v>0.24396181167756925</v>
      </c>
      <c r="F452" s="57">
        <f t="shared" ref="F452:F515" ca="1" si="15">((E452^(-1/$C$5)-1)^(-1/$C$3))*$C$4</f>
        <v>7.5079945183689549</v>
      </c>
    </row>
    <row r="453" spans="5:6" x14ac:dyDescent="0.25">
      <c r="E453" s="57">
        <f t="shared" ca="1" si="14"/>
        <v>0.31897518292536742</v>
      </c>
      <c r="F453" s="57">
        <f t="shared" ca="1" si="15"/>
        <v>7.6208553816024454</v>
      </c>
    </row>
    <row r="454" spans="5:6" x14ac:dyDescent="0.25">
      <c r="E454" s="57">
        <f t="shared" ca="1" si="14"/>
        <v>0.31436843315437768</v>
      </c>
      <c r="F454" s="57">
        <f t="shared" ca="1" si="15"/>
        <v>7.614113097019561</v>
      </c>
    </row>
    <row r="455" spans="5:6" x14ac:dyDescent="0.25">
      <c r="E455" s="57">
        <f t="shared" ca="1" si="14"/>
        <v>3.6434090557503684E-2</v>
      </c>
      <c r="F455" s="57">
        <f t="shared" ca="1" si="15"/>
        <v>7.027338564975711</v>
      </c>
    </row>
    <row r="456" spans="5:6" x14ac:dyDescent="0.25">
      <c r="E456" s="57">
        <f t="shared" ca="1" si="14"/>
        <v>0.11493905033898766</v>
      </c>
      <c r="F456" s="57">
        <f t="shared" ca="1" si="15"/>
        <v>7.2736890101440812</v>
      </c>
    </row>
    <row r="457" spans="5:6" x14ac:dyDescent="0.25">
      <c r="E457" s="57">
        <f t="shared" ca="1" si="14"/>
        <v>0.20806142826795482</v>
      </c>
      <c r="F457" s="57">
        <f t="shared" ca="1" si="15"/>
        <v>7.4502110786147888</v>
      </c>
    </row>
    <row r="458" spans="5:6" x14ac:dyDescent="0.25">
      <c r="E458" s="57">
        <f t="shared" ca="1" si="14"/>
        <v>0.1226463380381132</v>
      </c>
      <c r="F458" s="57">
        <f t="shared" ca="1" si="15"/>
        <v>7.2907158034382089</v>
      </c>
    </row>
    <row r="459" spans="5:6" x14ac:dyDescent="0.25">
      <c r="E459" s="57">
        <f t="shared" ca="1" si="14"/>
        <v>0.98586927222477971</v>
      </c>
      <c r="F459" s="57">
        <f t="shared" ca="1" si="15"/>
        <v>10.096406481742568</v>
      </c>
    </row>
    <row r="460" spans="5:6" x14ac:dyDescent="0.25">
      <c r="E460" s="57">
        <f t="shared" ca="1" si="14"/>
        <v>9.0308326789038107E-3</v>
      </c>
      <c r="F460" s="57">
        <f t="shared" ca="1" si="15"/>
        <v>6.8071411812200724</v>
      </c>
    </row>
    <row r="461" spans="5:6" x14ac:dyDescent="0.25">
      <c r="E461" s="57">
        <f t="shared" ca="1" si="14"/>
        <v>0.43251212367262937</v>
      </c>
      <c r="F461" s="57">
        <f t="shared" ca="1" si="15"/>
        <v>7.7851939653795821</v>
      </c>
    </row>
    <row r="462" spans="5:6" x14ac:dyDescent="0.25">
      <c r="E462" s="57">
        <f t="shared" ca="1" si="14"/>
        <v>8.2766805395873555E-2</v>
      </c>
      <c r="F462" s="57">
        <f t="shared" ca="1" si="15"/>
        <v>7.1938052745584002</v>
      </c>
    </row>
    <row r="463" spans="5:6" x14ac:dyDescent="0.25">
      <c r="E463" s="57">
        <f t="shared" ca="1" si="14"/>
        <v>0.57062225150351853</v>
      </c>
      <c r="F463" s="57">
        <f t="shared" ca="1" si="15"/>
        <v>7.9971470365093671</v>
      </c>
    </row>
    <row r="464" spans="5:6" x14ac:dyDescent="0.25">
      <c r="E464" s="57">
        <f t="shared" ca="1" si="14"/>
        <v>0.7228094804166052</v>
      </c>
      <c r="F464" s="57">
        <f t="shared" ca="1" si="15"/>
        <v>8.2877704217563259</v>
      </c>
    </row>
    <row r="465" spans="5:6" x14ac:dyDescent="0.25">
      <c r="E465" s="57">
        <f t="shared" ca="1" si="14"/>
        <v>0.53654108938381584</v>
      </c>
      <c r="F465" s="57">
        <f t="shared" ca="1" si="15"/>
        <v>7.9421402286384088</v>
      </c>
    </row>
    <row r="466" spans="5:6" x14ac:dyDescent="0.25">
      <c r="E466" s="57">
        <f t="shared" ca="1" si="14"/>
        <v>0.40186281982369765</v>
      </c>
      <c r="F466" s="57">
        <f t="shared" ca="1" si="15"/>
        <v>7.740739808049188</v>
      </c>
    </row>
    <row r="467" spans="5:6" x14ac:dyDescent="0.25">
      <c r="E467" s="57">
        <f t="shared" ca="1" si="14"/>
        <v>0.52127709706240755</v>
      </c>
      <c r="F467" s="57">
        <f t="shared" ca="1" si="15"/>
        <v>7.9182206319137167</v>
      </c>
    </row>
    <row r="468" spans="5:6" x14ac:dyDescent="0.25">
      <c r="E468" s="57">
        <f t="shared" ca="1" si="14"/>
        <v>0.92828644201372812</v>
      </c>
      <c r="F468" s="57">
        <f t="shared" ca="1" si="15"/>
        <v>9.1012841420401251</v>
      </c>
    </row>
    <row r="469" spans="5:6" x14ac:dyDescent="0.25">
      <c r="E469" s="57">
        <f t="shared" ca="1" si="14"/>
        <v>0.32831089455182971</v>
      </c>
      <c r="F469" s="57">
        <f t="shared" ca="1" si="15"/>
        <v>7.6344725805816926</v>
      </c>
    </row>
    <row r="470" spans="5:6" x14ac:dyDescent="0.25">
      <c r="E470" s="57">
        <f t="shared" ca="1" si="14"/>
        <v>0.71576638516696045</v>
      </c>
      <c r="F470" s="57">
        <f t="shared" ca="1" si="15"/>
        <v>8.2718789114945679</v>
      </c>
    </row>
    <row r="471" spans="5:6" x14ac:dyDescent="0.25">
      <c r="E471" s="57">
        <f t="shared" ca="1" si="14"/>
        <v>0.85915951121244305</v>
      </c>
      <c r="F471" s="57">
        <f t="shared" ca="1" si="15"/>
        <v>8.7004351993954607</v>
      </c>
    </row>
    <row r="472" spans="5:6" x14ac:dyDescent="0.25">
      <c r="E472" s="57">
        <f t="shared" ca="1" si="14"/>
        <v>0.93341450813207161</v>
      </c>
      <c r="F472" s="57">
        <f t="shared" ca="1" si="15"/>
        <v>9.1454565324122505</v>
      </c>
    </row>
    <row r="473" spans="5:6" x14ac:dyDescent="0.25">
      <c r="E473" s="57">
        <f t="shared" ca="1" si="14"/>
        <v>0.28029638203742169</v>
      </c>
      <c r="F473" s="57">
        <f t="shared" ca="1" si="15"/>
        <v>7.5636191592245172</v>
      </c>
    </row>
    <row r="474" spans="5:6" x14ac:dyDescent="0.25">
      <c r="E474" s="57">
        <f t="shared" ca="1" si="14"/>
        <v>0.6547025724932054</v>
      </c>
      <c r="F474" s="57">
        <f t="shared" ca="1" si="15"/>
        <v>8.1459685420650523</v>
      </c>
    </row>
    <row r="475" spans="5:6" x14ac:dyDescent="0.25">
      <c r="E475" s="57">
        <f t="shared" ca="1" si="14"/>
        <v>0.17409834421052284</v>
      </c>
      <c r="F475" s="57">
        <f t="shared" ca="1" si="15"/>
        <v>7.391619260019394</v>
      </c>
    </row>
    <row r="476" spans="5:6" x14ac:dyDescent="0.25">
      <c r="E476" s="57">
        <f t="shared" ca="1" si="14"/>
        <v>0.42604572014666198</v>
      </c>
      <c r="F476" s="57">
        <f t="shared" ca="1" si="15"/>
        <v>7.7757786675014202</v>
      </c>
    </row>
    <row r="477" spans="5:6" x14ac:dyDescent="0.25">
      <c r="E477" s="57">
        <f t="shared" ca="1" si="14"/>
        <v>0.35935357529463241</v>
      </c>
      <c r="F477" s="57">
        <f t="shared" ca="1" si="15"/>
        <v>7.6794335081973362</v>
      </c>
    </row>
    <row r="478" spans="5:6" x14ac:dyDescent="0.25">
      <c r="E478" s="57">
        <f t="shared" ca="1" si="14"/>
        <v>0.71467442032974315</v>
      </c>
      <c r="F478" s="57">
        <f t="shared" ca="1" si="15"/>
        <v>8.2694444319626683</v>
      </c>
    </row>
    <row r="479" spans="5:6" x14ac:dyDescent="0.25">
      <c r="E479" s="57">
        <f t="shared" ca="1" si="14"/>
        <v>0.25262631563888671</v>
      </c>
      <c r="F479" s="57">
        <f t="shared" ca="1" si="15"/>
        <v>7.5214747663118109</v>
      </c>
    </row>
    <row r="480" spans="5:6" x14ac:dyDescent="0.25">
      <c r="E480" s="57">
        <f t="shared" ca="1" si="14"/>
        <v>0.69146885375427425</v>
      </c>
      <c r="F480" s="57">
        <f t="shared" ca="1" si="15"/>
        <v>8.2194273463883327</v>
      </c>
    </row>
    <row r="481" spans="5:6" x14ac:dyDescent="0.25">
      <c r="E481" s="57">
        <f t="shared" ca="1" si="14"/>
        <v>0.19839433951366725</v>
      </c>
      <c r="F481" s="57">
        <f t="shared" ca="1" si="15"/>
        <v>7.4339942795729828</v>
      </c>
    </row>
    <row r="482" spans="5:6" x14ac:dyDescent="0.25">
      <c r="E482" s="57">
        <f t="shared" ca="1" si="14"/>
        <v>0.38623952029125463</v>
      </c>
      <c r="F482" s="57">
        <f t="shared" ca="1" si="15"/>
        <v>7.718196259094702</v>
      </c>
    </row>
    <row r="483" spans="5:6" x14ac:dyDescent="0.25">
      <c r="E483" s="57">
        <f t="shared" ca="1" si="14"/>
        <v>0.32645855636516774</v>
      </c>
      <c r="F483" s="57">
        <f t="shared" ca="1" si="15"/>
        <v>7.6317752652633821</v>
      </c>
    </row>
    <row r="484" spans="5:6" x14ac:dyDescent="0.25">
      <c r="E484" s="57">
        <f t="shared" ca="1" si="14"/>
        <v>0.83968618696686459</v>
      </c>
      <c r="F484" s="57">
        <f t="shared" ca="1" si="15"/>
        <v>8.6230421187649959</v>
      </c>
    </row>
    <row r="485" spans="5:6" x14ac:dyDescent="0.25">
      <c r="E485" s="57">
        <f t="shared" ca="1" si="14"/>
        <v>6.7611071883113993E-2</v>
      </c>
      <c r="F485" s="57">
        <f t="shared" ca="1" si="15"/>
        <v>7.1489796299477995</v>
      </c>
    </row>
    <row r="486" spans="5:6" x14ac:dyDescent="0.25">
      <c r="E486" s="57">
        <f t="shared" ca="1" si="14"/>
        <v>0.94394834330333943</v>
      </c>
      <c r="F486" s="57">
        <f t="shared" ca="1" si="15"/>
        <v>9.2482818780015812</v>
      </c>
    </row>
    <row r="487" spans="5:6" x14ac:dyDescent="0.25">
      <c r="E487" s="57">
        <f t="shared" ca="1" si="14"/>
        <v>0.57418309993517014</v>
      </c>
      <c r="F487" s="57">
        <f t="shared" ca="1" si="15"/>
        <v>8.00303909960056</v>
      </c>
    </row>
    <row r="488" spans="5:6" x14ac:dyDescent="0.25">
      <c r="E488" s="57">
        <f t="shared" ca="1" si="14"/>
        <v>0.25532280402193519</v>
      </c>
      <c r="F488" s="57">
        <f t="shared" ca="1" si="15"/>
        <v>7.5256395280916708</v>
      </c>
    </row>
    <row r="489" spans="5:6" x14ac:dyDescent="0.25">
      <c r="E489" s="57">
        <f t="shared" ca="1" si="14"/>
        <v>0.80172141728542501</v>
      </c>
      <c r="F489" s="57">
        <f t="shared" ca="1" si="15"/>
        <v>8.4948910117255849</v>
      </c>
    </row>
    <row r="490" spans="5:6" x14ac:dyDescent="0.25">
      <c r="E490" s="57">
        <f t="shared" ca="1" si="14"/>
        <v>0.68524316761361115</v>
      </c>
      <c r="F490" s="57">
        <f t="shared" ca="1" si="15"/>
        <v>8.2065254696652286</v>
      </c>
    </row>
    <row r="491" spans="5:6" x14ac:dyDescent="0.25">
      <c r="E491" s="57">
        <f t="shared" ca="1" si="14"/>
        <v>0.29552718954208734</v>
      </c>
      <c r="F491" s="57">
        <f t="shared" ca="1" si="15"/>
        <v>7.5863452293291438</v>
      </c>
    </row>
    <row r="492" spans="5:6" x14ac:dyDescent="0.25">
      <c r="E492" s="57">
        <f t="shared" ca="1" si="14"/>
        <v>8.4364141168191686E-2</v>
      </c>
      <c r="F492" s="57">
        <f t="shared" ca="1" si="15"/>
        <v>7.198199403106547</v>
      </c>
    </row>
    <row r="493" spans="5:6" x14ac:dyDescent="0.25">
      <c r="E493" s="57">
        <f t="shared" ca="1" si="14"/>
        <v>0.50862429957281485</v>
      </c>
      <c r="F493" s="57">
        <f t="shared" ca="1" si="15"/>
        <v>7.8986791530327665</v>
      </c>
    </row>
    <row r="494" spans="5:6" x14ac:dyDescent="0.25">
      <c r="E494" s="57">
        <f t="shared" ca="1" si="14"/>
        <v>3.490489049174228E-2</v>
      </c>
      <c r="F494" s="57">
        <f t="shared" ca="1" si="15"/>
        <v>7.0196026696335263</v>
      </c>
    </row>
    <row r="495" spans="5:6" x14ac:dyDescent="0.25">
      <c r="E495" s="57">
        <f t="shared" ca="1" si="14"/>
        <v>0.29292710253051568</v>
      </c>
      <c r="F495" s="57">
        <f t="shared" ca="1" si="15"/>
        <v>7.5824852232522977</v>
      </c>
    </row>
    <row r="496" spans="5:6" x14ac:dyDescent="0.25">
      <c r="E496" s="57">
        <f t="shared" ca="1" si="14"/>
        <v>0.2951009362472633</v>
      </c>
      <c r="F496" s="57">
        <f t="shared" ca="1" si="15"/>
        <v>7.5857129415500557</v>
      </c>
    </row>
    <row r="497" spans="5:6" x14ac:dyDescent="0.25">
      <c r="E497" s="57">
        <f t="shared" ca="1" si="14"/>
        <v>0.10447329252149862</v>
      </c>
      <c r="F497" s="57">
        <f t="shared" ca="1" si="15"/>
        <v>7.2494385003284325</v>
      </c>
    </row>
    <row r="498" spans="5:6" x14ac:dyDescent="0.25">
      <c r="E498" s="57">
        <f t="shared" ca="1" si="14"/>
        <v>1.0744685331631088E-2</v>
      </c>
      <c r="F498" s="57">
        <f t="shared" ca="1" si="15"/>
        <v>6.8317038122209688</v>
      </c>
    </row>
    <row r="499" spans="5:6" x14ac:dyDescent="0.25">
      <c r="E499" s="57">
        <f t="shared" ca="1" si="14"/>
        <v>0.77472102984876423</v>
      </c>
      <c r="F499" s="57">
        <f t="shared" ca="1" si="15"/>
        <v>8.4169020816274713</v>
      </c>
    </row>
    <row r="500" spans="5:6" x14ac:dyDescent="0.25">
      <c r="E500" s="57">
        <f t="shared" ca="1" si="14"/>
        <v>0.71033065662874317</v>
      </c>
      <c r="F500" s="57">
        <f t="shared" ca="1" si="15"/>
        <v>8.2598357190400513</v>
      </c>
    </row>
    <row r="501" spans="5:6" x14ac:dyDescent="0.25">
      <c r="E501" s="57">
        <f t="shared" ca="1" si="14"/>
        <v>0.82612321981579961</v>
      </c>
      <c r="F501" s="57">
        <f t="shared" ca="1" si="15"/>
        <v>8.574273807044726</v>
      </c>
    </row>
    <row r="502" spans="5:6" x14ac:dyDescent="0.25">
      <c r="E502" s="57">
        <f t="shared" ca="1" si="14"/>
        <v>0.21482649896765482</v>
      </c>
      <c r="F502" s="57">
        <f t="shared" ca="1" si="15"/>
        <v>7.4613748551949657</v>
      </c>
    </row>
    <row r="503" spans="5:6" x14ac:dyDescent="0.25">
      <c r="E503" s="57">
        <f t="shared" ca="1" si="14"/>
        <v>0.82713139160547744</v>
      </c>
      <c r="F503" s="57">
        <f t="shared" ca="1" si="15"/>
        <v>8.5777729737468054</v>
      </c>
    </row>
    <row r="504" spans="5:6" x14ac:dyDescent="0.25">
      <c r="E504" s="57">
        <f t="shared" ca="1" si="14"/>
        <v>0.47081937736782065</v>
      </c>
      <c r="F504" s="57">
        <f t="shared" ca="1" si="15"/>
        <v>7.8415792408080875</v>
      </c>
    </row>
    <row r="505" spans="5:6" x14ac:dyDescent="0.25">
      <c r="E505" s="57">
        <f t="shared" ca="1" si="14"/>
        <v>0.20560056618876432</v>
      </c>
      <c r="F505" s="57">
        <f t="shared" ca="1" si="15"/>
        <v>7.4461134726250595</v>
      </c>
    </row>
    <row r="506" spans="5:6" x14ac:dyDescent="0.25">
      <c r="E506" s="57">
        <f t="shared" ca="1" si="14"/>
        <v>0.2119613581216705</v>
      </c>
      <c r="F506" s="57">
        <f t="shared" ca="1" si="15"/>
        <v>7.4566643767599459</v>
      </c>
    </row>
    <row r="507" spans="5:6" x14ac:dyDescent="0.25">
      <c r="E507" s="57">
        <f t="shared" ca="1" si="14"/>
        <v>0.74410885785588121</v>
      </c>
      <c r="F507" s="57">
        <f t="shared" ca="1" si="15"/>
        <v>8.3379897791099076</v>
      </c>
    </row>
    <row r="508" spans="5:6" x14ac:dyDescent="0.25">
      <c r="E508" s="57">
        <f t="shared" ca="1" si="14"/>
        <v>0.27363517575388407</v>
      </c>
      <c r="F508" s="57">
        <f t="shared" ca="1" si="15"/>
        <v>7.5535844285099971</v>
      </c>
    </row>
    <row r="509" spans="5:6" x14ac:dyDescent="0.25">
      <c r="E509" s="57">
        <f t="shared" ca="1" si="14"/>
        <v>8.0134493679342333E-2</v>
      </c>
      <c r="F509" s="57">
        <f t="shared" ca="1" si="15"/>
        <v>7.1864403792372222</v>
      </c>
    </row>
    <row r="510" spans="5:6" x14ac:dyDescent="0.25">
      <c r="E510" s="57">
        <f t="shared" ca="1" si="14"/>
        <v>0.73670186111063907</v>
      </c>
      <c r="F510" s="57">
        <f t="shared" ca="1" si="15"/>
        <v>8.3201358528406768</v>
      </c>
    </row>
    <row r="511" spans="5:6" x14ac:dyDescent="0.25">
      <c r="E511" s="57">
        <f t="shared" ca="1" si="14"/>
        <v>0.35472742968155513</v>
      </c>
      <c r="F511" s="57">
        <f t="shared" ca="1" si="15"/>
        <v>7.6727548605776947</v>
      </c>
    </row>
    <row r="512" spans="5:6" x14ac:dyDescent="0.25">
      <c r="E512" s="57">
        <f t="shared" ca="1" si="14"/>
        <v>0.11212263129603606</v>
      </c>
      <c r="F512" s="57">
        <f t="shared" ca="1" si="15"/>
        <v>7.2672988211230862</v>
      </c>
    </row>
    <row r="513" spans="5:6" x14ac:dyDescent="0.25">
      <c r="E513" s="57">
        <f t="shared" ca="1" si="14"/>
        <v>0.65195237619377144</v>
      </c>
      <c r="F513" s="57">
        <f t="shared" ca="1" si="15"/>
        <v>8.140718132496545</v>
      </c>
    </row>
    <row r="514" spans="5:6" x14ac:dyDescent="0.25">
      <c r="E514" s="57">
        <f t="shared" ca="1" si="14"/>
        <v>0.32451133804381183</v>
      </c>
      <c r="F514" s="57">
        <f t="shared" ca="1" si="15"/>
        <v>7.6289374649000283</v>
      </c>
    </row>
    <row r="515" spans="5:6" x14ac:dyDescent="0.25">
      <c r="E515" s="57">
        <f t="shared" ca="1" si="14"/>
        <v>0.40244784393511235</v>
      </c>
      <c r="F515" s="57">
        <f t="shared" ca="1" si="15"/>
        <v>7.7415849849277736</v>
      </c>
    </row>
    <row r="516" spans="5:6" x14ac:dyDescent="0.25">
      <c r="E516" s="57">
        <f t="shared" ref="E516:E579" ca="1" si="16">RAND()</f>
        <v>0.88025808465891631</v>
      </c>
      <c r="F516" s="57">
        <f t="shared" ref="F516:F579" ca="1" si="17">((E516^(-1/$C$5)-1)^(-1/$C$3))*$C$4</f>
        <v>8.7969842053477496</v>
      </c>
    </row>
    <row r="517" spans="5:6" x14ac:dyDescent="0.25">
      <c r="E517" s="57">
        <f t="shared" ca="1" si="16"/>
        <v>0.78759011761353748</v>
      </c>
      <c r="F517" s="57">
        <f t="shared" ca="1" si="17"/>
        <v>8.4529515048970456</v>
      </c>
    </row>
    <row r="518" spans="5:6" x14ac:dyDescent="0.25">
      <c r="E518" s="57">
        <f t="shared" ca="1" si="16"/>
        <v>0.77455456918430365</v>
      </c>
      <c r="F518" s="57">
        <f t="shared" ca="1" si="17"/>
        <v>8.4164480102966461</v>
      </c>
    </row>
    <row r="519" spans="5:6" x14ac:dyDescent="0.25">
      <c r="E519" s="57">
        <f t="shared" ca="1" si="16"/>
        <v>0.96166761769180709</v>
      </c>
      <c r="F519" s="57">
        <f t="shared" ca="1" si="17"/>
        <v>9.4771094882053539</v>
      </c>
    </row>
    <row r="520" spans="5:6" x14ac:dyDescent="0.25">
      <c r="E520" s="57">
        <f t="shared" ca="1" si="16"/>
        <v>0.38182073597849897</v>
      </c>
      <c r="F520" s="57">
        <f t="shared" ca="1" si="17"/>
        <v>7.711826397040813</v>
      </c>
    </row>
    <row r="521" spans="5:6" x14ac:dyDescent="0.25">
      <c r="E521" s="57">
        <f t="shared" ca="1" si="16"/>
        <v>0.37325136417161608</v>
      </c>
      <c r="F521" s="57">
        <f t="shared" ca="1" si="17"/>
        <v>7.699475197460198</v>
      </c>
    </row>
    <row r="522" spans="5:6" x14ac:dyDescent="0.25">
      <c r="E522" s="57">
        <f t="shared" ca="1" si="16"/>
        <v>0.62176899860940082</v>
      </c>
      <c r="F522" s="57">
        <f t="shared" ca="1" si="17"/>
        <v>8.0849924514097395</v>
      </c>
    </row>
    <row r="523" spans="5:6" x14ac:dyDescent="0.25">
      <c r="E523" s="57">
        <f t="shared" ca="1" si="16"/>
        <v>8.2578557115716711E-2</v>
      </c>
      <c r="F523" s="57">
        <f t="shared" ca="1" si="17"/>
        <v>7.1932837580206517</v>
      </c>
    </row>
    <row r="524" spans="5:6" x14ac:dyDescent="0.25">
      <c r="E524" s="57">
        <f t="shared" ca="1" si="16"/>
        <v>0.84083591084904141</v>
      </c>
      <c r="F524" s="57">
        <f t="shared" ca="1" si="17"/>
        <v>8.6273544393667745</v>
      </c>
    </row>
    <row r="525" spans="5:6" x14ac:dyDescent="0.25">
      <c r="E525" s="57">
        <f t="shared" ca="1" si="16"/>
        <v>0.66390893581788024</v>
      </c>
      <c r="F525" s="57">
        <f t="shared" ca="1" si="17"/>
        <v>8.1637759165004411</v>
      </c>
    </row>
    <row r="526" spans="5:6" x14ac:dyDescent="0.25">
      <c r="E526" s="57">
        <f t="shared" ca="1" si="16"/>
        <v>0.48443778875283883</v>
      </c>
      <c r="F526" s="57">
        <f t="shared" ca="1" si="17"/>
        <v>7.8619498766887652</v>
      </c>
    </row>
    <row r="527" spans="5:6" x14ac:dyDescent="0.25">
      <c r="E527" s="57">
        <f t="shared" ca="1" si="16"/>
        <v>0.87509137092646627</v>
      </c>
      <c r="F527" s="57">
        <f t="shared" ca="1" si="17"/>
        <v>8.7718857458649495</v>
      </c>
    </row>
    <row r="528" spans="5:6" x14ac:dyDescent="0.25">
      <c r="E528" s="57">
        <f t="shared" ca="1" si="16"/>
        <v>0.49898134565945362</v>
      </c>
      <c r="F528" s="57">
        <f t="shared" ca="1" si="17"/>
        <v>7.8839433807076205</v>
      </c>
    </row>
    <row r="529" spans="5:6" x14ac:dyDescent="0.25">
      <c r="E529" s="57">
        <f t="shared" ca="1" si="16"/>
        <v>0.68238538704013918</v>
      </c>
      <c r="F529" s="57">
        <f t="shared" ca="1" si="17"/>
        <v>8.2006706057879768</v>
      </c>
    </row>
    <row r="530" spans="5:6" x14ac:dyDescent="0.25">
      <c r="E530" s="57">
        <f t="shared" ca="1" si="16"/>
        <v>0.70494339988644672</v>
      </c>
      <c r="F530" s="57">
        <f t="shared" ca="1" si="17"/>
        <v>8.2480816866347197</v>
      </c>
    </row>
    <row r="531" spans="5:6" x14ac:dyDescent="0.25">
      <c r="E531" s="57">
        <f t="shared" ca="1" si="16"/>
        <v>0.97182514947391729</v>
      </c>
      <c r="F531" s="57">
        <f t="shared" ca="1" si="17"/>
        <v>9.6650199722470429</v>
      </c>
    </row>
    <row r="532" spans="5:6" x14ac:dyDescent="0.25">
      <c r="E532" s="57">
        <f t="shared" ca="1" si="16"/>
        <v>0.29596007525760959</v>
      </c>
      <c r="F532" s="57">
        <f t="shared" ca="1" si="17"/>
        <v>7.5869871521201055</v>
      </c>
    </row>
    <row r="533" spans="5:6" x14ac:dyDescent="0.25">
      <c r="E533" s="57">
        <f t="shared" ca="1" si="16"/>
        <v>0.26689674442747968</v>
      </c>
      <c r="F533" s="57">
        <f t="shared" ca="1" si="17"/>
        <v>7.5433661635682459</v>
      </c>
    </row>
    <row r="534" spans="5:6" x14ac:dyDescent="0.25">
      <c r="E534" s="57">
        <f t="shared" ca="1" si="16"/>
        <v>0.54286382665194022</v>
      </c>
      <c r="F534" s="57">
        <f t="shared" ca="1" si="17"/>
        <v>7.9521692218200819</v>
      </c>
    </row>
    <row r="535" spans="5:6" x14ac:dyDescent="0.25">
      <c r="E535" s="57">
        <f t="shared" ca="1" si="16"/>
        <v>0.69221219978041992</v>
      </c>
      <c r="F535" s="57">
        <f t="shared" ca="1" si="17"/>
        <v>8.2209816276704988</v>
      </c>
    </row>
    <row r="536" spans="5:6" x14ac:dyDescent="0.25">
      <c r="E536" s="57">
        <f t="shared" ca="1" si="16"/>
        <v>0.42058402712560816</v>
      </c>
      <c r="F536" s="57">
        <f t="shared" ca="1" si="17"/>
        <v>7.7678435632723026</v>
      </c>
    </row>
    <row r="537" spans="5:6" x14ac:dyDescent="0.25">
      <c r="E537" s="57">
        <f t="shared" ca="1" si="16"/>
        <v>0.72042698528387961</v>
      </c>
      <c r="F537" s="57">
        <f t="shared" ca="1" si="17"/>
        <v>8.282357493563735</v>
      </c>
    </row>
    <row r="538" spans="5:6" x14ac:dyDescent="0.25">
      <c r="E538" s="57">
        <f t="shared" ca="1" si="16"/>
        <v>0.71903985846358331</v>
      </c>
      <c r="F538" s="57">
        <f t="shared" ca="1" si="17"/>
        <v>8.279223691522235</v>
      </c>
    </row>
    <row r="539" spans="5:6" x14ac:dyDescent="0.25">
      <c r="E539" s="57">
        <f t="shared" ca="1" si="16"/>
        <v>0.50869181287835585</v>
      </c>
      <c r="F539" s="57">
        <f t="shared" ca="1" si="17"/>
        <v>7.8987827850867616</v>
      </c>
    </row>
    <row r="540" spans="5:6" x14ac:dyDescent="0.25">
      <c r="E540" s="57">
        <f t="shared" ca="1" si="16"/>
        <v>0.47177387190337294</v>
      </c>
      <c r="F540" s="57">
        <f t="shared" ca="1" si="17"/>
        <v>7.8430005573466026</v>
      </c>
    </row>
    <row r="541" spans="5:6" x14ac:dyDescent="0.25">
      <c r="E541" s="57">
        <f t="shared" ca="1" si="16"/>
        <v>0.61473148379169174</v>
      </c>
      <c r="F541" s="57">
        <f t="shared" ca="1" si="17"/>
        <v>8.0724557409402777</v>
      </c>
    </row>
    <row r="542" spans="5:6" x14ac:dyDescent="0.25">
      <c r="E542" s="57">
        <f t="shared" ca="1" si="16"/>
        <v>0.1430819349729433</v>
      </c>
      <c r="F542" s="57">
        <f t="shared" ca="1" si="17"/>
        <v>7.3330902246295739</v>
      </c>
    </row>
    <row r="543" spans="5:6" x14ac:dyDescent="0.25">
      <c r="E543" s="57">
        <f t="shared" ca="1" si="16"/>
        <v>0.53118253847730357</v>
      </c>
      <c r="F543" s="57">
        <f t="shared" ca="1" si="17"/>
        <v>7.9336974428360998</v>
      </c>
    </row>
    <row r="544" spans="5:6" x14ac:dyDescent="0.25">
      <c r="E544" s="57">
        <f t="shared" ca="1" si="16"/>
        <v>0.74206269061725338</v>
      </c>
      <c r="F544" s="57">
        <f t="shared" ca="1" si="17"/>
        <v>8.3330138531460953</v>
      </c>
    </row>
    <row r="545" spans="5:6" x14ac:dyDescent="0.25">
      <c r="E545" s="57">
        <f t="shared" ca="1" si="16"/>
        <v>0.31413667971244685</v>
      </c>
      <c r="F545" s="57">
        <f t="shared" ca="1" si="17"/>
        <v>7.6137734742216088</v>
      </c>
    </row>
    <row r="546" spans="5:6" x14ac:dyDescent="0.25">
      <c r="E546" s="57">
        <f t="shared" ca="1" si="16"/>
        <v>0.78249364180889969</v>
      </c>
      <c r="F546" s="57">
        <f t="shared" ca="1" si="17"/>
        <v>8.4384460740347969</v>
      </c>
    </row>
    <row r="547" spans="5:6" x14ac:dyDescent="0.25">
      <c r="E547" s="57">
        <f t="shared" ca="1" si="16"/>
        <v>0.46547410250040466</v>
      </c>
      <c r="F547" s="57">
        <f t="shared" ca="1" si="17"/>
        <v>7.8336364421284372</v>
      </c>
    </row>
    <row r="548" spans="5:6" x14ac:dyDescent="0.25">
      <c r="E548" s="57">
        <f t="shared" ca="1" si="16"/>
        <v>1.2846491583937025E-2</v>
      </c>
      <c r="F548" s="57">
        <f t="shared" ca="1" si="17"/>
        <v>6.8576648047863875</v>
      </c>
    </row>
    <row r="549" spans="5:6" x14ac:dyDescent="0.25">
      <c r="E549" s="57">
        <f t="shared" ca="1" si="16"/>
        <v>0.6967525176996866</v>
      </c>
      <c r="F549" s="57">
        <f t="shared" ca="1" si="17"/>
        <v>8.230540847058391</v>
      </c>
    </row>
    <row r="550" spans="5:6" x14ac:dyDescent="0.25">
      <c r="E550" s="57">
        <f t="shared" ca="1" si="16"/>
        <v>0.41369470913581885</v>
      </c>
      <c r="F550" s="57">
        <f t="shared" ca="1" si="17"/>
        <v>7.7578540751803988</v>
      </c>
    </row>
    <row r="551" spans="5:6" x14ac:dyDescent="0.25">
      <c r="E551" s="57">
        <f t="shared" ca="1" si="16"/>
        <v>0.58533564460639831</v>
      </c>
      <c r="F551" s="57">
        <f t="shared" ca="1" si="17"/>
        <v>8.0216916557750562</v>
      </c>
    </row>
    <row r="552" spans="5:6" x14ac:dyDescent="0.25">
      <c r="E552" s="57">
        <f t="shared" ca="1" si="16"/>
        <v>0.87562757660297341</v>
      </c>
      <c r="F552" s="57">
        <f t="shared" ca="1" si="17"/>
        <v>8.7744425941594457</v>
      </c>
    </row>
    <row r="553" spans="5:6" x14ac:dyDescent="0.25">
      <c r="E553" s="57">
        <f t="shared" ca="1" si="16"/>
        <v>3.327441809713394E-2</v>
      </c>
      <c r="F553" s="57">
        <f t="shared" ca="1" si="17"/>
        <v>7.0110632235550367</v>
      </c>
    </row>
    <row r="554" spans="5:6" x14ac:dyDescent="0.25">
      <c r="E554" s="57">
        <f t="shared" ca="1" si="16"/>
        <v>0.3735158854381222</v>
      </c>
      <c r="F554" s="57">
        <f t="shared" ca="1" si="17"/>
        <v>7.6998564717915325</v>
      </c>
    </row>
    <row r="555" spans="5:6" x14ac:dyDescent="0.25">
      <c r="E555" s="57">
        <f t="shared" ca="1" si="16"/>
        <v>0.26738402229105485</v>
      </c>
      <c r="F555" s="57">
        <f t="shared" ca="1" si="17"/>
        <v>7.5441074767015195</v>
      </c>
    </row>
    <row r="556" spans="5:6" x14ac:dyDescent="0.25">
      <c r="E556" s="57">
        <f t="shared" ca="1" si="16"/>
        <v>0.54186065967945551</v>
      </c>
      <c r="F556" s="57">
        <f t="shared" ca="1" si="17"/>
        <v>7.9505730427162442</v>
      </c>
    </row>
    <row r="557" spans="5:6" x14ac:dyDescent="0.25">
      <c r="E557" s="57">
        <f t="shared" ca="1" si="16"/>
        <v>0.47331771483874818</v>
      </c>
      <c r="F557" s="57">
        <f t="shared" ca="1" si="17"/>
        <v>7.8453014317011203</v>
      </c>
    </row>
    <row r="558" spans="5:6" x14ac:dyDescent="0.25">
      <c r="E558" s="57">
        <f t="shared" ca="1" si="16"/>
        <v>0.79165987563868079</v>
      </c>
      <c r="F558" s="57">
        <f t="shared" ca="1" si="17"/>
        <v>8.464762706261082</v>
      </c>
    </row>
    <row r="559" spans="5:6" x14ac:dyDescent="0.25">
      <c r="E559" s="57">
        <f t="shared" ca="1" si="16"/>
        <v>0.66073590186798126</v>
      </c>
      <c r="F559" s="57">
        <f t="shared" ca="1" si="17"/>
        <v>8.157597394290935</v>
      </c>
    </row>
    <row r="560" spans="5:6" x14ac:dyDescent="0.25">
      <c r="E560" s="57">
        <f t="shared" ca="1" si="16"/>
        <v>0.1544239294980464</v>
      </c>
      <c r="F560" s="57">
        <f t="shared" ca="1" si="17"/>
        <v>7.3551852125036898</v>
      </c>
    </row>
    <row r="561" spans="5:6" x14ac:dyDescent="0.25">
      <c r="E561" s="57">
        <f t="shared" ca="1" si="16"/>
        <v>0.56756407545602328</v>
      </c>
      <c r="F561" s="57">
        <f t="shared" ca="1" si="17"/>
        <v>7.9921102445712764</v>
      </c>
    </row>
    <row r="562" spans="5:6" x14ac:dyDescent="0.25">
      <c r="E562" s="57">
        <f t="shared" ca="1" si="16"/>
        <v>0.48653572939801892</v>
      </c>
      <c r="F562" s="57">
        <f t="shared" ca="1" si="17"/>
        <v>7.8651064676001479</v>
      </c>
    </row>
    <row r="563" spans="5:6" x14ac:dyDescent="0.25">
      <c r="E563" s="57">
        <f t="shared" ca="1" si="16"/>
        <v>0.15293142276472826</v>
      </c>
      <c r="F563" s="57">
        <f t="shared" ca="1" si="17"/>
        <v>7.3523277171394064</v>
      </c>
    </row>
    <row r="564" spans="5:6" x14ac:dyDescent="0.25">
      <c r="E564" s="57">
        <f t="shared" ca="1" si="16"/>
        <v>0.38402261414896388</v>
      </c>
      <c r="F564" s="57">
        <f t="shared" ca="1" si="17"/>
        <v>7.7150003146877921</v>
      </c>
    </row>
    <row r="565" spans="5:6" x14ac:dyDescent="0.25">
      <c r="E565" s="57">
        <f t="shared" ca="1" si="16"/>
        <v>0.57283715413185055</v>
      </c>
      <c r="F565" s="57">
        <f t="shared" ca="1" si="17"/>
        <v>8.0008084854346571</v>
      </c>
    </row>
    <row r="566" spans="5:6" x14ac:dyDescent="0.25">
      <c r="E566" s="57">
        <f t="shared" ca="1" si="16"/>
        <v>0.68824445334071038</v>
      </c>
      <c r="F566" s="57">
        <f t="shared" ca="1" si="17"/>
        <v>8.2127196954869355</v>
      </c>
    </row>
    <row r="567" spans="5:6" x14ac:dyDescent="0.25">
      <c r="E567" s="57">
        <f t="shared" ca="1" si="16"/>
        <v>0.27712358200395981</v>
      </c>
      <c r="F567" s="57">
        <f t="shared" ca="1" si="17"/>
        <v>7.5588473853358238</v>
      </c>
    </row>
    <row r="568" spans="5:6" x14ac:dyDescent="0.25">
      <c r="E568" s="57">
        <f t="shared" ca="1" si="16"/>
        <v>0.3904440497849293</v>
      </c>
      <c r="F568" s="57">
        <f t="shared" ca="1" si="17"/>
        <v>7.724259042998816</v>
      </c>
    </row>
    <row r="569" spans="5:6" x14ac:dyDescent="0.25">
      <c r="E569" s="57">
        <f t="shared" ca="1" si="16"/>
        <v>0.20603224679044529</v>
      </c>
      <c r="F569" s="57">
        <f t="shared" ca="1" si="17"/>
        <v>7.4468337324611422</v>
      </c>
    </row>
    <row r="570" spans="5:6" x14ac:dyDescent="0.25">
      <c r="E570" s="57">
        <f t="shared" ca="1" si="16"/>
        <v>0.9560172193767873</v>
      </c>
      <c r="F570" s="57">
        <f t="shared" ca="1" si="17"/>
        <v>9.3939481444020991</v>
      </c>
    </row>
    <row r="571" spans="5:6" x14ac:dyDescent="0.25">
      <c r="E571" s="57">
        <f t="shared" ca="1" si="16"/>
        <v>1.4325042654350528E-2</v>
      </c>
      <c r="F571" s="57">
        <f t="shared" ca="1" si="17"/>
        <v>6.873872765810388</v>
      </c>
    </row>
    <row r="572" spans="5:6" x14ac:dyDescent="0.25">
      <c r="E572" s="57">
        <f t="shared" ca="1" si="16"/>
        <v>3.5026302507922269E-3</v>
      </c>
      <c r="F572" s="57">
        <f t="shared" ca="1" si="17"/>
        <v>6.6831549568094486</v>
      </c>
    </row>
    <row r="573" spans="5:6" x14ac:dyDescent="0.25">
      <c r="E573" s="57">
        <f t="shared" ca="1" si="16"/>
        <v>0.28677996870224076</v>
      </c>
      <c r="F573" s="57">
        <f t="shared" ca="1" si="17"/>
        <v>7.5733282807465558</v>
      </c>
    </row>
    <row r="574" spans="5:6" x14ac:dyDescent="0.25">
      <c r="E574" s="57">
        <f t="shared" ca="1" si="16"/>
        <v>3.4984594486364817E-2</v>
      </c>
      <c r="F574" s="57">
        <f t="shared" ca="1" si="17"/>
        <v>7.0200122054227254</v>
      </c>
    </row>
    <row r="575" spans="5:6" x14ac:dyDescent="0.25">
      <c r="E575" s="57">
        <f t="shared" ca="1" si="16"/>
        <v>0.67384359988672182</v>
      </c>
      <c r="F575" s="57">
        <f t="shared" ca="1" si="17"/>
        <v>8.1834131692227299</v>
      </c>
    </row>
    <row r="576" spans="5:6" x14ac:dyDescent="0.25">
      <c r="E576" s="57">
        <f t="shared" ca="1" si="16"/>
        <v>7.9741550820873197E-3</v>
      </c>
      <c r="F576" s="57">
        <f t="shared" ca="1" si="17"/>
        <v>6.7899384292261882</v>
      </c>
    </row>
    <row r="577" spans="5:6" x14ac:dyDescent="0.25">
      <c r="E577" s="57">
        <f t="shared" ca="1" si="16"/>
        <v>0.81285042073775093</v>
      </c>
      <c r="F577" s="57">
        <f t="shared" ca="1" si="17"/>
        <v>8.5298984264468505</v>
      </c>
    </row>
    <row r="578" spans="5:6" x14ac:dyDescent="0.25">
      <c r="E578" s="57">
        <f t="shared" ca="1" si="16"/>
        <v>0.36706699447515367</v>
      </c>
      <c r="F578" s="57">
        <f t="shared" ca="1" si="17"/>
        <v>7.6905598166465241</v>
      </c>
    </row>
    <row r="579" spans="5:6" x14ac:dyDescent="0.25">
      <c r="E579" s="57">
        <f t="shared" ca="1" si="16"/>
        <v>0.59196174159085713</v>
      </c>
      <c r="F579" s="57">
        <f t="shared" ca="1" si="17"/>
        <v>8.0329236111702453</v>
      </c>
    </row>
    <row r="580" spans="5:6" x14ac:dyDescent="0.25">
      <c r="E580" s="57">
        <f t="shared" ref="E580:E643" ca="1" si="18">RAND()</f>
        <v>0.72714717917713356</v>
      </c>
      <c r="F580" s="57">
        <f t="shared" ref="F580:F643" ca="1" si="19">((E580^(-1/$C$5)-1)^(-1/$C$3))*$C$4</f>
        <v>8.2977262806535315</v>
      </c>
    </row>
    <row r="581" spans="5:6" x14ac:dyDescent="0.25">
      <c r="E581" s="57">
        <f t="shared" ca="1" si="18"/>
        <v>5.2257622688499761E-2</v>
      </c>
      <c r="F581" s="57">
        <f t="shared" ca="1" si="19"/>
        <v>7.0957909761317701</v>
      </c>
    </row>
    <row r="582" spans="5:6" x14ac:dyDescent="0.25">
      <c r="E582" s="57">
        <f t="shared" ca="1" si="18"/>
        <v>0.32328739912992144</v>
      </c>
      <c r="F582" s="57">
        <f t="shared" ca="1" si="19"/>
        <v>7.6271524800463695</v>
      </c>
    </row>
    <row r="583" spans="5:6" x14ac:dyDescent="0.25">
      <c r="E583" s="57">
        <f t="shared" ca="1" si="18"/>
        <v>0.76968209230220863</v>
      </c>
      <c r="F583" s="57">
        <f t="shared" ca="1" si="19"/>
        <v>8.4032874411070253</v>
      </c>
    </row>
    <row r="584" spans="5:6" x14ac:dyDescent="0.25">
      <c r="E584" s="57">
        <f t="shared" ca="1" si="18"/>
        <v>0.83734922018943281</v>
      </c>
      <c r="F584" s="57">
        <f t="shared" ca="1" si="19"/>
        <v>8.6143667533418089</v>
      </c>
    </row>
    <row r="585" spans="5:6" x14ac:dyDescent="0.25">
      <c r="E585" s="57">
        <f t="shared" ca="1" si="18"/>
        <v>6.3096422974003863E-3</v>
      </c>
      <c r="F585" s="57">
        <f t="shared" ca="1" si="19"/>
        <v>6.7583821435030638</v>
      </c>
    </row>
    <row r="586" spans="5:6" x14ac:dyDescent="0.25">
      <c r="E586" s="57">
        <f t="shared" ca="1" si="18"/>
        <v>0.21739975074758278</v>
      </c>
      <c r="F586" s="57">
        <f t="shared" ca="1" si="19"/>
        <v>7.4655841968121859</v>
      </c>
    </row>
    <row r="587" spans="5:6" x14ac:dyDescent="0.25">
      <c r="E587" s="57">
        <f t="shared" ca="1" si="18"/>
        <v>0.45930772239743656</v>
      </c>
      <c r="F587" s="57">
        <f t="shared" ca="1" si="19"/>
        <v>7.8245071694214445</v>
      </c>
    </row>
    <row r="588" spans="5:6" x14ac:dyDescent="0.25">
      <c r="E588" s="57">
        <f t="shared" ca="1" si="18"/>
        <v>0.40616282563077621</v>
      </c>
      <c r="F588" s="57">
        <f t="shared" ca="1" si="19"/>
        <v>7.7469542637946098</v>
      </c>
    </row>
    <row r="589" spans="5:6" x14ac:dyDescent="0.25">
      <c r="E589" s="57">
        <f t="shared" ca="1" si="18"/>
        <v>0.2497489181141036</v>
      </c>
      <c r="F589" s="57">
        <f t="shared" ca="1" si="19"/>
        <v>7.5170150257664705</v>
      </c>
    </row>
    <row r="590" spans="5:6" x14ac:dyDescent="0.25">
      <c r="E590" s="57">
        <f t="shared" ca="1" si="18"/>
        <v>0.35542097561744257</v>
      </c>
      <c r="F590" s="57">
        <f t="shared" ca="1" si="19"/>
        <v>7.6737564462511605</v>
      </c>
    </row>
    <row r="591" spans="5:6" x14ac:dyDescent="0.25">
      <c r="E591" s="57">
        <f t="shared" ca="1" si="18"/>
        <v>0.52373957525032044</v>
      </c>
      <c r="F591" s="57">
        <f t="shared" ca="1" si="19"/>
        <v>7.9220529120298036</v>
      </c>
    </row>
    <row r="592" spans="5:6" x14ac:dyDescent="0.25">
      <c r="E592" s="57">
        <f t="shared" ca="1" si="18"/>
        <v>0.77372977693852518</v>
      </c>
      <c r="F592" s="57">
        <f t="shared" ca="1" si="19"/>
        <v>8.4142025459897702</v>
      </c>
    </row>
    <row r="593" spans="5:6" x14ac:dyDescent="0.25">
      <c r="E593" s="57">
        <f t="shared" ca="1" si="18"/>
        <v>0.42880922023264556</v>
      </c>
      <c r="F593" s="57">
        <f t="shared" ca="1" si="19"/>
        <v>7.7797995486018223</v>
      </c>
    </row>
    <row r="594" spans="5:6" x14ac:dyDescent="0.25">
      <c r="E594" s="57">
        <f t="shared" ca="1" si="18"/>
        <v>0.60733268295596388</v>
      </c>
      <c r="F594" s="57">
        <f t="shared" ca="1" si="19"/>
        <v>8.0594432051371925</v>
      </c>
    </row>
    <row r="595" spans="5:6" x14ac:dyDescent="0.25">
      <c r="E595" s="57">
        <f t="shared" ca="1" si="18"/>
        <v>0.11401677277069422</v>
      </c>
      <c r="F595" s="57">
        <f t="shared" ca="1" si="19"/>
        <v>7.2716068543818606</v>
      </c>
    </row>
    <row r="596" spans="5:6" x14ac:dyDescent="0.25">
      <c r="E596" s="57">
        <f t="shared" ca="1" si="18"/>
        <v>2.798142205833265E-2</v>
      </c>
      <c r="F596" s="57">
        <f t="shared" ca="1" si="19"/>
        <v>6.9809013366289099</v>
      </c>
    </row>
    <row r="597" spans="5:6" x14ac:dyDescent="0.25">
      <c r="E597" s="57">
        <f t="shared" ca="1" si="18"/>
        <v>0.70720863309616377</v>
      </c>
      <c r="F597" s="57">
        <f t="shared" ca="1" si="19"/>
        <v>8.2530024590406637</v>
      </c>
    </row>
    <row r="598" spans="5:6" x14ac:dyDescent="0.25">
      <c r="E598" s="57">
        <f t="shared" ca="1" si="18"/>
        <v>0.71825118425631695</v>
      </c>
      <c r="F598" s="57">
        <f t="shared" ca="1" si="19"/>
        <v>8.2774476517210616</v>
      </c>
    </row>
    <row r="599" spans="5:6" x14ac:dyDescent="0.25">
      <c r="E599" s="57">
        <f t="shared" ca="1" si="18"/>
        <v>0.57044874070982343</v>
      </c>
      <c r="F599" s="57">
        <f t="shared" ca="1" si="19"/>
        <v>7.9968606893614185</v>
      </c>
    </row>
    <row r="600" spans="5:6" x14ac:dyDescent="0.25">
      <c r="E600" s="57">
        <f t="shared" ca="1" si="18"/>
        <v>0.58412835613184244</v>
      </c>
      <c r="F600" s="57">
        <f t="shared" ca="1" si="19"/>
        <v>8.0196574763208659</v>
      </c>
    </row>
    <row r="601" spans="5:6" x14ac:dyDescent="0.25">
      <c r="E601" s="57">
        <f t="shared" ca="1" si="18"/>
        <v>0.19715775104272459</v>
      </c>
      <c r="F601" s="57">
        <f t="shared" ca="1" si="19"/>
        <v>7.4318958458565474</v>
      </c>
    </row>
    <row r="602" spans="5:6" x14ac:dyDescent="0.25">
      <c r="E602" s="57">
        <f t="shared" ca="1" si="18"/>
        <v>0.82583985825757644</v>
      </c>
      <c r="F602" s="57">
        <f t="shared" ca="1" si="19"/>
        <v>8.5732937512820282</v>
      </c>
    </row>
    <row r="603" spans="5:6" x14ac:dyDescent="0.25">
      <c r="E603" s="57">
        <f t="shared" ca="1" si="18"/>
        <v>0.99049607258266148</v>
      </c>
      <c r="F603" s="57">
        <f t="shared" ca="1" si="19"/>
        <v>10.351643294016698</v>
      </c>
    </row>
    <row r="604" spans="5:6" x14ac:dyDescent="0.25">
      <c r="E604" s="57">
        <f t="shared" ca="1" si="18"/>
        <v>0.57398615805577557</v>
      </c>
      <c r="F604" s="57">
        <f t="shared" ca="1" si="19"/>
        <v>8.0027124428586198</v>
      </c>
    </row>
    <row r="605" spans="5:6" x14ac:dyDescent="0.25">
      <c r="E605" s="57">
        <f t="shared" ca="1" si="18"/>
        <v>0.84111354739084476</v>
      </c>
      <c r="F605" s="57">
        <f t="shared" ca="1" si="19"/>
        <v>8.6284002323958013</v>
      </c>
    </row>
    <row r="606" spans="5:6" x14ac:dyDescent="0.25">
      <c r="E606" s="57">
        <f t="shared" ca="1" si="18"/>
        <v>0.81836752310671323</v>
      </c>
      <c r="F606" s="57">
        <f t="shared" ca="1" si="19"/>
        <v>8.5479749911429206</v>
      </c>
    </row>
    <row r="607" spans="5:6" x14ac:dyDescent="0.25">
      <c r="E607" s="57">
        <f t="shared" ca="1" si="18"/>
        <v>0.57976338994675669</v>
      </c>
      <c r="F607" s="57">
        <f t="shared" ca="1" si="19"/>
        <v>8.0123336477871412</v>
      </c>
    </row>
    <row r="608" spans="5:6" x14ac:dyDescent="0.25">
      <c r="E608" s="57">
        <f t="shared" ca="1" si="18"/>
        <v>0.56449464008224193</v>
      </c>
      <c r="F608" s="57">
        <f t="shared" ca="1" si="19"/>
        <v>7.9870762618897837</v>
      </c>
    </row>
    <row r="609" spans="5:6" x14ac:dyDescent="0.25">
      <c r="E609" s="57">
        <f t="shared" ca="1" si="18"/>
        <v>0.99405559516732789</v>
      </c>
      <c r="F609" s="57">
        <f t="shared" ca="1" si="19"/>
        <v>10.661169066097028</v>
      </c>
    </row>
    <row r="610" spans="5:6" x14ac:dyDescent="0.25">
      <c r="E610" s="57">
        <f t="shared" ca="1" si="18"/>
        <v>0.61603694236157136</v>
      </c>
      <c r="F610" s="57">
        <f t="shared" ca="1" si="19"/>
        <v>8.0747693125759561</v>
      </c>
    </row>
    <row r="611" spans="5:6" x14ac:dyDescent="0.25">
      <c r="E611" s="57">
        <f t="shared" ca="1" si="18"/>
        <v>0.25819972348930587</v>
      </c>
      <c r="F611" s="57">
        <f t="shared" ca="1" si="19"/>
        <v>7.5300679366252572</v>
      </c>
    </row>
    <row r="612" spans="5:6" x14ac:dyDescent="0.25">
      <c r="E612" s="57">
        <f t="shared" ca="1" si="18"/>
        <v>0.95571020607277279</v>
      </c>
      <c r="F612" s="57">
        <f t="shared" ca="1" si="19"/>
        <v>9.3897525636175683</v>
      </c>
    </row>
    <row r="613" spans="5:6" x14ac:dyDescent="0.25">
      <c r="E613" s="57">
        <f t="shared" ca="1" si="18"/>
        <v>0.31316445227716938</v>
      </c>
      <c r="F613" s="57">
        <f t="shared" ca="1" si="19"/>
        <v>7.6123482527705182</v>
      </c>
    </row>
    <row r="614" spans="5:6" x14ac:dyDescent="0.25">
      <c r="E614" s="57">
        <f t="shared" ca="1" si="18"/>
        <v>0.20122408535000991</v>
      </c>
      <c r="F614" s="57">
        <f t="shared" ca="1" si="19"/>
        <v>7.4387751716327761</v>
      </c>
    </row>
    <row r="615" spans="5:6" x14ac:dyDescent="0.25">
      <c r="E615" s="57">
        <f t="shared" ca="1" si="18"/>
        <v>0.12320829295212543</v>
      </c>
      <c r="F615" s="57">
        <f t="shared" ca="1" si="19"/>
        <v>7.2919324782217352</v>
      </c>
    </row>
    <row r="616" spans="5:6" x14ac:dyDescent="0.25">
      <c r="E616" s="57">
        <f t="shared" ca="1" si="18"/>
        <v>0.24917505790947359</v>
      </c>
      <c r="F616" s="57">
        <f t="shared" ca="1" si="19"/>
        <v>7.5161236173251051</v>
      </c>
    </row>
    <row r="617" spans="5:6" x14ac:dyDescent="0.25">
      <c r="E617" s="57">
        <f t="shared" ca="1" si="18"/>
        <v>0.28664547059019219</v>
      </c>
      <c r="F617" s="57">
        <f t="shared" ca="1" si="19"/>
        <v>7.5731274183634154</v>
      </c>
    </row>
    <row r="618" spans="5:6" x14ac:dyDescent="0.25">
      <c r="E618" s="57">
        <f t="shared" ca="1" si="18"/>
        <v>0.77637962343338873</v>
      </c>
      <c r="F618" s="57">
        <f t="shared" ca="1" si="19"/>
        <v>8.4214428346048233</v>
      </c>
    </row>
    <row r="619" spans="5:6" x14ac:dyDescent="0.25">
      <c r="E619" s="57">
        <f t="shared" ca="1" si="18"/>
        <v>0.56105149257724141</v>
      </c>
      <c r="F619" s="57">
        <f t="shared" ca="1" si="19"/>
        <v>7.9814542682155531</v>
      </c>
    </row>
    <row r="620" spans="5:6" x14ac:dyDescent="0.25">
      <c r="E620" s="57">
        <f t="shared" ca="1" si="18"/>
        <v>0.96647273882101536</v>
      </c>
      <c r="F620" s="57">
        <f t="shared" ca="1" si="19"/>
        <v>9.5585531286081444</v>
      </c>
    </row>
    <row r="621" spans="5:6" x14ac:dyDescent="0.25">
      <c r="E621" s="57">
        <f t="shared" ca="1" si="18"/>
        <v>0.21861778920928088</v>
      </c>
      <c r="F621" s="57">
        <f t="shared" ca="1" si="19"/>
        <v>7.4675698392850132</v>
      </c>
    </row>
    <row r="622" spans="5:6" x14ac:dyDescent="0.25">
      <c r="E622" s="57">
        <f t="shared" ca="1" si="18"/>
        <v>0.74553700729200445</v>
      </c>
      <c r="F622" s="57">
        <f t="shared" ca="1" si="19"/>
        <v>8.3414831132425533</v>
      </c>
    </row>
    <row r="623" spans="5:6" x14ac:dyDescent="0.25">
      <c r="E623" s="57">
        <f t="shared" ca="1" si="18"/>
        <v>0.38257990963187083</v>
      </c>
      <c r="F623" s="57">
        <f t="shared" ca="1" si="19"/>
        <v>7.7129206815940359</v>
      </c>
    </row>
    <row r="624" spans="5:6" x14ac:dyDescent="0.25">
      <c r="E624" s="57">
        <f t="shared" ca="1" si="18"/>
        <v>0.10971534988830334</v>
      </c>
      <c r="F624" s="57">
        <f t="shared" ca="1" si="19"/>
        <v>7.2617601221956836</v>
      </c>
    </row>
    <row r="625" spans="5:6" x14ac:dyDescent="0.25">
      <c r="E625" s="57">
        <f t="shared" ca="1" si="18"/>
        <v>0.63586544433005598</v>
      </c>
      <c r="F625" s="57">
        <f t="shared" ca="1" si="19"/>
        <v>8.1106035537523837</v>
      </c>
    </row>
    <row r="626" spans="5:6" x14ac:dyDescent="0.25">
      <c r="E626" s="57">
        <f t="shared" ca="1" si="18"/>
        <v>0.69086426344906593</v>
      </c>
      <c r="F626" s="57">
        <f t="shared" ca="1" si="19"/>
        <v>8.2181653940727291</v>
      </c>
    </row>
    <row r="627" spans="5:6" x14ac:dyDescent="0.25">
      <c r="E627" s="57">
        <f t="shared" ca="1" si="18"/>
        <v>0.15596401605577226</v>
      </c>
      <c r="F627" s="57">
        <f t="shared" ca="1" si="19"/>
        <v>7.3581188344381578</v>
      </c>
    </row>
    <row r="628" spans="5:6" x14ac:dyDescent="0.25">
      <c r="E628" s="57">
        <f t="shared" ca="1" si="18"/>
        <v>0.44644836249296571</v>
      </c>
      <c r="F628" s="57">
        <f t="shared" ca="1" si="19"/>
        <v>7.8055741303517872</v>
      </c>
    </row>
    <row r="629" spans="5:6" x14ac:dyDescent="0.25">
      <c r="E629" s="57">
        <f t="shared" ca="1" si="18"/>
        <v>0.13118401299305338</v>
      </c>
      <c r="F629" s="57">
        <f t="shared" ca="1" si="19"/>
        <v>7.3088678185689959</v>
      </c>
    </row>
    <row r="630" spans="5:6" x14ac:dyDescent="0.25">
      <c r="E630" s="57">
        <f t="shared" ca="1" si="18"/>
        <v>0.2803543365335458</v>
      </c>
      <c r="F630" s="57">
        <f t="shared" ca="1" si="19"/>
        <v>7.5637061914774701</v>
      </c>
    </row>
    <row r="631" spans="5:6" x14ac:dyDescent="0.25">
      <c r="E631" s="57">
        <f t="shared" ca="1" si="18"/>
        <v>0.70150811577193328</v>
      </c>
      <c r="F631" s="57">
        <f t="shared" ca="1" si="19"/>
        <v>8.2406775798450926</v>
      </c>
    </row>
    <row r="632" spans="5:6" x14ac:dyDescent="0.25">
      <c r="E632" s="57">
        <f t="shared" ca="1" si="18"/>
        <v>0.24045281571484844</v>
      </c>
      <c r="F632" s="57">
        <f t="shared" ca="1" si="19"/>
        <v>7.5024901584504491</v>
      </c>
    </row>
    <row r="633" spans="5:6" x14ac:dyDescent="0.25">
      <c r="E633" s="57">
        <f t="shared" ca="1" si="18"/>
        <v>0.50368721835695696</v>
      </c>
      <c r="F633" s="57">
        <f t="shared" ca="1" si="19"/>
        <v>7.8911184576105047</v>
      </c>
    </row>
    <row r="634" spans="5:6" x14ac:dyDescent="0.25">
      <c r="E634" s="57">
        <f t="shared" ca="1" si="18"/>
        <v>0.86580132291113576</v>
      </c>
      <c r="F634" s="57">
        <f t="shared" ca="1" si="19"/>
        <v>8.7292137042297266</v>
      </c>
    </row>
    <row r="635" spans="5:6" x14ac:dyDescent="0.25">
      <c r="E635" s="57">
        <f t="shared" ca="1" si="18"/>
        <v>0.48955708995012581</v>
      </c>
      <c r="F635" s="57">
        <f t="shared" ca="1" si="19"/>
        <v>7.8696616579932464</v>
      </c>
    </row>
    <row r="636" spans="5:6" x14ac:dyDescent="0.25">
      <c r="E636" s="57">
        <f t="shared" ca="1" si="18"/>
        <v>0.33747546261458394</v>
      </c>
      <c r="F636" s="57">
        <f t="shared" ca="1" si="19"/>
        <v>7.6477889749102177</v>
      </c>
    </row>
    <row r="637" spans="5:6" x14ac:dyDescent="0.25">
      <c r="E637" s="57">
        <f t="shared" ca="1" si="18"/>
        <v>0.77072456507933296</v>
      </c>
      <c r="F637" s="57">
        <f t="shared" ca="1" si="19"/>
        <v>8.4060821941651973</v>
      </c>
    </row>
    <row r="638" spans="5:6" x14ac:dyDescent="0.25">
      <c r="E638" s="57">
        <f t="shared" ca="1" si="18"/>
        <v>0.76746333730569827</v>
      </c>
      <c r="F638" s="57">
        <f t="shared" ca="1" si="19"/>
        <v>8.3973763724667663</v>
      </c>
    </row>
    <row r="639" spans="5:6" x14ac:dyDescent="0.25">
      <c r="E639" s="57">
        <f t="shared" ca="1" si="18"/>
        <v>0.13817439087198569</v>
      </c>
      <c r="F639" s="57">
        <f t="shared" ca="1" si="19"/>
        <v>7.3232391019333232</v>
      </c>
    </row>
    <row r="640" spans="5:6" x14ac:dyDescent="0.25">
      <c r="E640" s="57">
        <f t="shared" ca="1" si="18"/>
        <v>7.4378491024240878E-2</v>
      </c>
      <c r="F640" s="57">
        <f t="shared" ca="1" si="19"/>
        <v>7.1697550405857839</v>
      </c>
    </row>
    <row r="641" spans="5:6" x14ac:dyDescent="0.25">
      <c r="E641" s="57">
        <f t="shared" ca="1" si="18"/>
        <v>7.8945356178377057E-3</v>
      </c>
      <c r="F641" s="57">
        <f t="shared" ca="1" si="19"/>
        <v>6.7885646271569797</v>
      </c>
    </row>
    <row r="642" spans="5:6" x14ac:dyDescent="0.25">
      <c r="E642" s="57">
        <f t="shared" ca="1" si="18"/>
        <v>0.47599985901789454</v>
      </c>
      <c r="F642" s="57">
        <f t="shared" ca="1" si="19"/>
        <v>7.8493046841111225</v>
      </c>
    </row>
    <row r="643" spans="5:6" x14ac:dyDescent="0.25">
      <c r="E643" s="57">
        <f t="shared" ca="1" si="18"/>
        <v>0.47216952442969373</v>
      </c>
      <c r="F643" s="57">
        <f t="shared" ca="1" si="19"/>
        <v>7.8435899867194712</v>
      </c>
    </row>
    <row r="644" spans="5:6" x14ac:dyDescent="0.25">
      <c r="E644" s="57">
        <f t="shared" ref="E644:E707" ca="1" si="20">RAND()</f>
        <v>5.1516944574011569E-2</v>
      </c>
      <c r="F644" s="57">
        <f t="shared" ref="F644:F707" ca="1" si="21">((E644^(-1/$C$5)-1)^(-1/$C$3))*$C$4</f>
        <v>7.0929566763107701</v>
      </c>
    </row>
    <row r="645" spans="5:6" x14ac:dyDescent="0.25">
      <c r="E645" s="57">
        <f t="shared" ca="1" si="20"/>
        <v>0.35866051234158725</v>
      </c>
      <c r="F645" s="57">
        <f t="shared" ca="1" si="21"/>
        <v>7.678433264368266</v>
      </c>
    </row>
    <row r="646" spans="5:6" x14ac:dyDescent="0.25">
      <c r="E646" s="57">
        <f t="shared" ca="1" si="20"/>
        <v>0.7380714305942907</v>
      </c>
      <c r="F646" s="57">
        <f t="shared" ca="1" si="21"/>
        <v>8.3234044213875009</v>
      </c>
    </row>
    <row r="647" spans="5:6" x14ac:dyDescent="0.25">
      <c r="E647" s="57">
        <f t="shared" ca="1" si="20"/>
        <v>0.24354508800693908</v>
      </c>
      <c r="F647" s="57">
        <f t="shared" ca="1" si="21"/>
        <v>7.5073422368202403</v>
      </c>
    </row>
    <row r="648" spans="5:6" x14ac:dyDescent="0.25">
      <c r="E648" s="57">
        <f t="shared" ca="1" si="20"/>
        <v>0.60823486518167169</v>
      </c>
      <c r="F648" s="57">
        <f t="shared" ca="1" si="21"/>
        <v>8.0610209795769627</v>
      </c>
    </row>
    <row r="649" spans="5:6" x14ac:dyDescent="0.25">
      <c r="E649" s="57">
        <f t="shared" ca="1" si="20"/>
        <v>0.84903574058609099</v>
      </c>
      <c r="F649" s="57">
        <f t="shared" ca="1" si="21"/>
        <v>8.6590017532117844</v>
      </c>
    </row>
    <row r="650" spans="5:6" x14ac:dyDescent="0.25">
      <c r="E650" s="57">
        <f t="shared" ca="1" si="20"/>
        <v>0.55291809750855614</v>
      </c>
      <c r="F650" s="57">
        <f t="shared" ca="1" si="21"/>
        <v>7.9682749568549287</v>
      </c>
    </row>
    <row r="651" spans="5:6" x14ac:dyDescent="0.25">
      <c r="E651" s="57">
        <f t="shared" ca="1" si="20"/>
        <v>0.8155156184597756</v>
      </c>
      <c r="F651" s="57">
        <f t="shared" ca="1" si="21"/>
        <v>8.5385679603549729</v>
      </c>
    </row>
    <row r="652" spans="5:6" x14ac:dyDescent="0.25">
      <c r="E652" s="57">
        <f t="shared" ca="1" si="20"/>
        <v>0.32120030361980734</v>
      </c>
      <c r="F652" s="57">
        <f t="shared" ca="1" si="21"/>
        <v>7.6241063385381516</v>
      </c>
    </row>
    <row r="653" spans="5:6" x14ac:dyDescent="0.25">
      <c r="E653" s="57">
        <f t="shared" ca="1" si="20"/>
        <v>0.91371529588234002</v>
      </c>
      <c r="F653" s="57">
        <f t="shared" ca="1" si="21"/>
        <v>8.9913944515888886</v>
      </c>
    </row>
    <row r="654" spans="5:6" x14ac:dyDescent="0.25">
      <c r="E654" s="57">
        <f t="shared" ca="1" si="20"/>
        <v>5.6155070280878849E-3</v>
      </c>
      <c r="F654" s="57">
        <f t="shared" ca="1" si="21"/>
        <v>6.7430420606334058</v>
      </c>
    </row>
    <row r="655" spans="5:6" x14ac:dyDescent="0.25">
      <c r="E655" s="57">
        <f t="shared" ca="1" si="20"/>
        <v>0.50714017536241551</v>
      </c>
      <c r="F655" s="57">
        <f t="shared" ca="1" si="21"/>
        <v>7.8964027036869435</v>
      </c>
    </row>
    <row r="656" spans="5:6" x14ac:dyDescent="0.25">
      <c r="E656" s="57">
        <f t="shared" ca="1" si="20"/>
        <v>0.49897779509482376</v>
      </c>
      <c r="F656" s="57">
        <f t="shared" ca="1" si="21"/>
        <v>7.883937978436304</v>
      </c>
    </row>
    <row r="657" spans="5:6" x14ac:dyDescent="0.25">
      <c r="E657" s="57">
        <f t="shared" ca="1" si="20"/>
        <v>0.26818549097765743</v>
      </c>
      <c r="F657" s="57">
        <f t="shared" ca="1" si="21"/>
        <v>7.5453259475199133</v>
      </c>
    </row>
    <row r="658" spans="5:6" x14ac:dyDescent="0.25">
      <c r="E658" s="57">
        <f t="shared" ca="1" si="20"/>
        <v>0.29462217244146016</v>
      </c>
      <c r="F658" s="57">
        <f t="shared" ca="1" si="21"/>
        <v>7.5850025232752101</v>
      </c>
    </row>
    <row r="659" spans="5:6" x14ac:dyDescent="0.25">
      <c r="E659" s="57">
        <f t="shared" ca="1" si="20"/>
        <v>0.97346034952064497</v>
      </c>
      <c r="F659" s="57">
        <f t="shared" ca="1" si="21"/>
        <v>9.7018138139281529</v>
      </c>
    </row>
    <row r="660" spans="5:6" x14ac:dyDescent="0.25">
      <c r="E660" s="57">
        <f t="shared" ca="1" si="20"/>
        <v>0.8055576811509978</v>
      </c>
      <c r="F660" s="57">
        <f t="shared" ca="1" si="21"/>
        <v>8.5067487107347972</v>
      </c>
    </row>
    <row r="661" spans="5:6" x14ac:dyDescent="0.25">
      <c r="E661" s="57">
        <f t="shared" ca="1" si="20"/>
        <v>0.18047240778638463</v>
      </c>
      <c r="F661" s="57">
        <f t="shared" ca="1" si="21"/>
        <v>7.4029862811093263</v>
      </c>
    </row>
    <row r="662" spans="5:6" x14ac:dyDescent="0.25">
      <c r="E662" s="57">
        <f t="shared" ca="1" si="20"/>
        <v>0.43332226868748802</v>
      </c>
      <c r="F662" s="57">
        <f t="shared" ca="1" si="21"/>
        <v>7.7863752618886632</v>
      </c>
    </row>
    <row r="663" spans="5:6" x14ac:dyDescent="0.25">
      <c r="E663" s="57">
        <f t="shared" ca="1" si="20"/>
        <v>0.34209046785254771</v>
      </c>
      <c r="F663" s="57">
        <f t="shared" ca="1" si="21"/>
        <v>7.654478801481452</v>
      </c>
    </row>
    <row r="664" spans="5:6" x14ac:dyDescent="0.25">
      <c r="E664" s="57">
        <f t="shared" ca="1" si="20"/>
        <v>0.80498894872080118</v>
      </c>
      <c r="F664" s="57">
        <f t="shared" ca="1" si="21"/>
        <v>8.5049772575259777</v>
      </c>
    </row>
    <row r="665" spans="5:6" x14ac:dyDescent="0.25">
      <c r="E665" s="57">
        <f t="shared" ca="1" si="20"/>
        <v>0.74996045802431111</v>
      </c>
      <c r="F665" s="57">
        <f t="shared" ca="1" si="21"/>
        <v>8.3524115582636593</v>
      </c>
    </row>
    <row r="666" spans="5:6" x14ac:dyDescent="0.25">
      <c r="E666" s="57">
        <f t="shared" ca="1" si="20"/>
        <v>0.65000665406389369</v>
      </c>
      <c r="F666" s="57">
        <f t="shared" ca="1" si="21"/>
        <v>8.1370221431355052</v>
      </c>
    </row>
    <row r="667" spans="5:6" x14ac:dyDescent="0.25">
      <c r="E667" s="57">
        <f t="shared" ca="1" si="20"/>
        <v>0.44632603778411362</v>
      </c>
      <c r="F667" s="57">
        <f t="shared" ca="1" si="21"/>
        <v>7.8053946573609334</v>
      </c>
    </row>
    <row r="668" spans="5:6" x14ac:dyDescent="0.25">
      <c r="E668" s="57">
        <f t="shared" ca="1" si="20"/>
        <v>0.34146282924647153</v>
      </c>
      <c r="F668" s="57">
        <f t="shared" ca="1" si="21"/>
        <v>7.6535695430407973</v>
      </c>
    </row>
    <row r="669" spans="5:6" x14ac:dyDescent="0.25">
      <c r="E669" s="57">
        <f t="shared" ca="1" si="20"/>
        <v>0.76650518365321907</v>
      </c>
      <c r="F669" s="57">
        <f t="shared" ca="1" si="21"/>
        <v>8.394839150709851</v>
      </c>
    </row>
    <row r="670" spans="5:6" x14ac:dyDescent="0.25">
      <c r="E670" s="57">
        <f t="shared" ca="1" si="20"/>
        <v>0.65659347170716986</v>
      </c>
      <c r="F670" s="57">
        <f t="shared" ca="1" si="21"/>
        <v>8.1495966021915081</v>
      </c>
    </row>
    <row r="671" spans="5:6" x14ac:dyDescent="0.25">
      <c r="E671" s="57">
        <f t="shared" ca="1" si="20"/>
        <v>0.53211840408517252</v>
      </c>
      <c r="F671" s="57">
        <f t="shared" ca="1" si="21"/>
        <v>7.9351683102013588</v>
      </c>
    </row>
    <row r="672" spans="5:6" x14ac:dyDescent="0.25">
      <c r="E672" s="57">
        <f t="shared" ca="1" si="20"/>
        <v>0.67507979655979222</v>
      </c>
      <c r="F672" s="57">
        <f t="shared" ca="1" si="21"/>
        <v>8.1858887815585053</v>
      </c>
    </row>
    <row r="673" spans="5:6" x14ac:dyDescent="0.25">
      <c r="E673" s="57">
        <f t="shared" ca="1" si="20"/>
        <v>0.97039440024747337</v>
      </c>
      <c r="F673" s="57">
        <f t="shared" ca="1" si="21"/>
        <v>9.6346144471137336</v>
      </c>
    </row>
    <row r="674" spans="5:6" x14ac:dyDescent="0.25">
      <c r="E674" s="57">
        <f t="shared" ca="1" si="20"/>
        <v>0.22236050890850545</v>
      </c>
      <c r="F674" s="57">
        <f t="shared" ca="1" si="21"/>
        <v>7.4736445337053174</v>
      </c>
    </row>
    <row r="675" spans="5:6" x14ac:dyDescent="0.25">
      <c r="E675" s="57">
        <f t="shared" ca="1" si="20"/>
        <v>6.8998705605619381E-2</v>
      </c>
      <c r="F675" s="57">
        <f t="shared" ca="1" si="21"/>
        <v>7.1533518100254714</v>
      </c>
    </row>
    <row r="676" spans="5:6" x14ac:dyDescent="0.25">
      <c r="E676" s="57">
        <f t="shared" ca="1" si="20"/>
        <v>0.96310407134041809</v>
      </c>
      <c r="F676" s="57">
        <f t="shared" ca="1" si="21"/>
        <v>9.5002884702637029</v>
      </c>
    </row>
    <row r="677" spans="5:6" x14ac:dyDescent="0.25">
      <c r="E677" s="57">
        <f t="shared" ca="1" si="20"/>
        <v>0.27178531042857679</v>
      </c>
      <c r="F677" s="57">
        <f t="shared" ca="1" si="21"/>
        <v>7.5507862459105546</v>
      </c>
    </row>
    <row r="678" spans="5:6" x14ac:dyDescent="0.25">
      <c r="E678" s="57">
        <f t="shared" ca="1" si="20"/>
        <v>0.42040340114388475</v>
      </c>
      <c r="F678" s="57">
        <f t="shared" ca="1" si="21"/>
        <v>7.7675813868735544</v>
      </c>
    </row>
    <row r="679" spans="5:6" x14ac:dyDescent="0.25">
      <c r="E679" s="57">
        <f t="shared" ca="1" si="20"/>
        <v>0.92781942441241305</v>
      </c>
      <c r="F679" s="57">
        <f t="shared" ca="1" si="21"/>
        <v>9.0974225592442917</v>
      </c>
    </row>
    <row r="680" spans="5:6" x14ac:dyDescent="0.25">
      <c r="E680" s="57">
        <f t="shared" ca="1" si="20"/>
        <v>0.78313708811865435</v>
      </c>
      <c r="F680" s="57">
        <f t="shared" ca="1" si="21"/>
        <v>8.4402604114855908</v>
      </c>
    </row>
    <row r="681" spans="5:6" x14ac:dyDescent="0.25">
      <c r="E681" s="57">
        <f t="shared" ca="1" si="20"/>
        <v>0.93836982954926462</v>
      </c>
      <c r="F681" s="57">
        <f t="shared" ca="1" si="21"/>
        <v>9.1915763541518842</v>
      </c>
    </row>
    <row r="682" spans="5:6" x14ac:dyDescent="0.25">
      <c r="E682" s="57">
        <f t="shared" ca="1" si="20"/>
        <v>6.4863334281203389E-2</v>
      </c>
      <c r="F682" s="57">
        <f t="shared" ca="1" si="21"/>
        <v>7.1401356279895545</v>
      </c>
    </row>
    <row r="683" spans="5:6" x14ac:dyDescent="0.25">
      <c r="E683" s="57">
        <f t="shared" ca="1" si="20"/>
        <v>0.8441386822106145</v>
      </c>
      <c r="F683" s="57">
        <f t="shared" ca="1" si="21"/>
        <v>8.6399096200247971</v>
      </c>
    </row>
    <row r="684" spans="5:6" x14ac:dyDescent="0.25">
      <c r="E684" s="57">
        <f t="shared" ca="1" si="20"/>
        <v>0.33997381386742953</v>
      </c>
      <c r="F684" s="57">
        <f t="shared" ca="1" si="21"/>
        <v>7.6514117282827971</v>
      </c>
    </row>
    <row r="685" spans="5:6" x14ac:dyDescent="0.25">
      <c r="E685" s="57">
        <f t="shared" ca="1" si="20"/>
        <v>0.34048753441607116</v>
      </c>
      <c r="F685" s="57">
        <f t="shared" ca="1" si="21"/>
        <v>7.6521562993473538</v>
      </c>
    </row>
    <row r="686" spans="5:6" x14ac:dyDescent="0.25">
      <c r="E686" s="57">
        <f t="shared" ca="1" si="20"/>
        <v>0.19230714253499526</v>
      </c>
      <c r="F686" s="57">
        <f t="shared" ca="1" si="21"/>
        <v>7.4236085985837779</v>
      </c>
    </row>
    <row r="687" spans="5:6" x14ac:dyDescent="0.25">
      <c r="E687" s="57">
        <f t="shared" ca="1" si="20"/>
        <v>0.63218642360384691</v>
      </c>
      <c r="F687" s="57">
        <f t="shared" ca="1" si="21"/>
        <v>8.1038524693661262</v>
      </c>
    </row>
    <row r="688" spans="5:6" x14ac:dyDescent="0.25">
      <c r="E688" s="57">
        <f t="shared" ca="1" si="20"/>
        <v>0.56669618339939332</v>
      </c>
      <c r="F688" s="57">
        <f t="shared" ca="1" si="21"/>
        <v>7.9906847216313244</v>
      </c>
    </row>
    <row r="689" spans="5:6" x14ac:dyDescent="0.25">
      <c r="E689" s="57">
        <f t="shared" ca="1" si="20"/>
        <v>0.54831802662800389</v>
      </c>
      <c r="F689" s="57">
        <f t="shared" ca="1" si="21"/>
        <v>7.9608814379989985</v>
      </c>
    </row>
    <row r="690" spans="5:6" x14ac:dyDescent="0.25">
      <c r="E690" s="57">
        <f t="shared" ca="1" si="20"/>
        <v>0.8027535447699834</v>
      </c>
      <c r="F690" s="57">
        <f t="shared" ca="1" si="21"/>
        <v>8.4980603632384053</v>
      </c>
    </row>
    <row r="691" spans="5:6" x14ac:dyDescent="0.25">
      <c r="E691" s="57">
        <f t="shared" ca="1" si="20"/>
        <v>0.52369998754291525</v>
      </c>
      <c r="F691" s="57">
        <f t="shared" ca="1" si="21"/>
        <v>7.9219912247293811</v>
      </c>
    </row>
    <row r="692" spans="5:6" x14ac:dyDescent="0.25">
      <c r="E692" s="57">
        <f t="shared" ca="1" si="20"/>
        <v>0.98928080981330158</v>
      </c>
      <c r="F692" s="57">
        <f t="shared" ca="1" si="21"/>
        <v>10.273611821014258</v>
      </c>
    </row>
    <row r="693" spans="5:6" x14ac:dyDescent="0.25">
      <c r="E693" s="57">
        <f t="shared" ca="1" si="20"/>
        <v>6.3417153892889488E-2</v>
      </c>
      <c r="F693" s="57">
        <f t="shared" ca="1" si="21"/>
        <v>7.1353759499145744</v>
      </c>
    </row>
    <row r="694" spans="5:6" x14ac:dyDescent="0.25">
      <c r="E694" s="57">
        <f t="shared" ca="1" si="20"/>
        <v>0.60834857424575162</v>
      </c>
      <c r="F694" s="57">
        <f t="shared" ca="1" si="21"/>
        <v>8.061220012165057</v>
      </c>
    </row>
    <row r="695" spans="5:6" x14ac:dyDescent="0.25">
      <c r="E695" s="57">
        <f t="shared" ca="1" si="20"/>
        <v>8.6031268782782888E-2</v>
      </c>
      <c r="F695" s="57">
        <f t="shared" ca="1" si="21"/>
        <v>7.202727759858873</v>
      </c>
    </row>
    <row r="696" spans="5:6" x14ac:dyDescent="0.25">
      <c r="E696" s="57">
        <f t="shared" ca="1" si="20"/>
        <v>0.87665962424488042</v>
      </c>
      <c r="F696" s="57">
        <f t="shared" ca="1" si="21"/>
        <v>8.7793944066030836</v>
      </c>
    </row>
    <row r="697" spans="5:6" x14ac:dyDescent="0.25">
      <c r="E697" s="57">
        <f t="shared" ca="1" si="20"/>
        <v>0.35384221160684026</v>
      </c>
      <c r="F697" s="57">
        <f t="shared" ca="1" si="21"/>
        <v>7.6714762860279198</v>
      </c>
    </row>
    <row r="698" spans="5:6" x14ac:dyDescent="0.25">
      <c r="E698" s="57">
        <f t="shared" ca="1" si="20"/>
        <v>0.97135039385991684</v>
      </c>
      <c r="F698" s="57">
        <f t="shared" ca="1" si="21"/>
        <v>9.6547551365940247</v>
      </c>
    </row>
    <row r="699" spans="5:6" x14ac:dyDescent="0.25">
      <c r="E699" s="57">
        <f t="shared" ca="1" si="20"/>
        <v>4.1661949931881437E-2</v>
      </c>
      <c r="F699" s="57">
        <f t="shared" ca="1" si="21"/>
        <v>7.0520531004101938</v>
      </c>
    </row>
    <row r="700" spans="5:6" x14ac:dyDescent="0.25">
      <c r="E700" s="57">
        <f t="shared" ca="1" si="20"/>
        <v>0.34761131754195007</v>
      </c>
      <c r="F700" s="57">
        <f t="shared" ca="1" si="21"/>
        <v>7.6624700458890285</v>
      </c>
    </row>
    <row r="701" spans="5:6" x14ac:dyDescent="0.25">
      <c r="E701" s="57">
        <f t="shared" ca="1" si="20"/>
        <v>0.83177429167869033</v>
      </c>
      <c r="F701" s="57">
        <f t="shared" ca="1" si="21"/>
        <v>8.5941399954306483</v>
      </c>
    </row>
    <row r="702" spans="5:6" x14ac:dyDescent="0.25">
      <c r="E702" s="57">
        <f t="shared" ca="1" si="20"/>
        <v>0.333436648514567</v>
      </c>
      <c r="F702" s="57">
        <f t="shared" ca="1" si="21"/>
        <v>7.6419260294856457</v>
      </c>
    </row>
    <row r="703" spans="5:6" x14ac:dyDescent="0.25">
      <c r="E703" s="57">
        <f t="shared" ca="1" si="20"/>
        <v>0.76112915222038535</v>
      </c>
      <c r="F703" s="57">
        <f t="shared" ca="1" si="21"/>
        <v>8.3807714071814221</v>
      </c>
    </row>
    <row r="704" spans="5:6" x14ac:dyDescent="0.25">
      <c r="E704" s="57">
        <f t="shared" ca="1" si="20"/>
        <v>0.67940875807491596</v>
      </c>
      <c r="F704" s="57">
        <f t="shared" ca="1" si="21"/>
        <v>8.1946160882391084</v>
      </c>
    </row>
    <row r="705" spans="5:6" x14ac:dyDescent="0.25">
      <c r="E705" s="57">
        <f t="shared" ca="1" si="20"/>
        <v>0.26558101856234262</v>
      </c>
      <c r="F705" s="57">
        <f t="shared" ca="1" si="21"/>
        <v>7.5413625708737335</v>
      </c>
    </row>
    <row r="706" spans="5:6" x14ac:dyDescent="0.25">
      <c r="E706" s="57">
        <f t="shared" ca="1" si="20"/>
        <v>0.65082715328506313</v>
      </c>
      <c r="F706" s="57">
        <f t="shared" ca="1" si="21"/>
        <v>8.1385788573678468</v>
      </c>
    </row>
    <row r="707" spans="5:6" x14ac:dyDescent="0.25">
      <c r="E707" s="57">
        <f t="shared" ca="1" si="20"/>
        <v>0.29733113990676718</v>
      </c>
      <c r="F707" s="57">
        <f t="shared" ca="1" si="21"/>
        <v>7.58901895640789</v>
      </c>
    </row>
    <row r="708" spans="5:6" x14ac:dyDescent="0.25">
      <c r="E708" s="57">
        <f t="shared" ref="E708:E771" ca="1" si="22">RAND()</f>
        <v>0.7121642656513425</v>
      </c>
      <c r="F708" s="57">
        <f t="shared" ref="F708:F771" ca="1" si="23">((E708^(-1/$C$5)-1)^(-1/$C$3))*$C$4</f>
        <v>8.2638772155219904</v>
      </c>
    </row>
    <row r="709" spans="5:6" x14ac:dyDescent="0.25">
      <c r="E709" s="57">
        <f t="shared" ca="1" si="22"/>
        <v>0.53314031925866534</v>
      </c>
      <c r="F709" s="57">
        <f t="shared" ca="1" si="23"/>
        <v>7.9367761709191775</v>
      </c>
    </row>
    <row r="710" spans="5:6" x14ac:dyDescent="0.25">
      <c r="E710" s="57">
        <f t="shared" ca="1" si="22"/>
        <v>0.28129673708562286</v>
      </c>
      <c r="F710" s="57">
        <f t="shared" ca="1" si="23"/>
        <v>7.5651207885647729</v>
      </c>
    </row>
    <row r="711" spans="5:6" x14ac:dyDescent="0.25">
      <c r="E711" s="57">
        <f t="shared" ca="1" si="22"/>
        <v>0.55550667746237992</v>
      </c>
      <c r="F711" s="57">
        <f t="shared" ca="1" si="23"/>
        <v>7.9724544179376506</v>
      </c>
    </row>
    <row r="712" spans="5:6" x14ac:dyDescent="0.25">
      <c r="E712" s="57">
        <f t="shared" ca="1" si="22"/>
        <v>0.69543834417033923</v>
      </c>
      <c r="F712" s="57">
        <f t="shared" ca="1" si="23"/>
        <v>8.2277622401611801</v>
      </c>
    </row>
    <row r="713" spans="5:6" x14ac:dyDescent="0.25">
      <c r="E713" s="57">
        <f t="shared" ca="1" si="22"/>
        <v>7.2735379234730835E-2</v>
      </c>
      <c r="F713" s="57">
        <f t="shared" ca="1" si="23"/>
        <v>7.1648332825491492</v>
      </c>
    </row>
    <row r="714" spans="5:6" x14ac:dyDescent="0.25">
      <c r="E714" s="57">
        <f t="shared" ca="1" si="22"/>
        <v>0.39008481038886611</v>
      </c>
      <c r="F714" s="57">
        <f t="shared" ca="1" si="23"/>
        <v>7.7237409436073259</v>
      </c>
    </row>
    <row r="715" spans="5:6" x14ac:dyDescent="0.25">
      <c r="E715" s="57">
        <f t="shared" ca="1" si="22"/>
        <v>0.45817438224262974</v>
      </c>
      <c r="F715" s="57">
        <f t="shared" ca="1" si="23"/>
        <v>7.8228329994696075</v>
      </c>
    </row>
    <row r="716" spans="5:6" x14ac:dyDescent="0.25">
      <c r="E716" s="57">
        <f t="shared" ca="1" si="22"/>
        <v>0.72413627791671531</v>
      </c>
      <c r="F716" s="57">
        <f t="shared" ca="1" si="23"/>
        <v>8.2908017286522941</v>
      </c>
    </row>
    <row r="717" spans="5:6" x14ac:dyDescent="0.25">
      <c r="E717" s="57">
        <f t="shared" ca="1" si="22"/>
        <v>0.46855342564752134</v>
      </c>
      <c r="F717" s="57">
        <f t="shared" ca="1" si="23"/>
        <v>7.8382087297254532</v>
      </c>
    </row>
    <row r="718" spans="5:6" x14ac:dyDescent="0.25">
      <c r="E718" s="57">
        <f t="shared" ca="1" si="22"/>
        <v>0.11758083885095005</v>
      </c>
      <c r="F718" s="57">
        <f t="shared" ca="1" si="23"/>
        <v>7.2795988184467504</v>
      </c>
    </row>
    <row r="719" spans="5:6" x14ac:dyDescent="0.25">
      <c r="E719" s="57">
        <f t="shared" ca="1" si="22"/>
        <v>0.34891266493733608</v>
      </c>
      <c r="F719" s="57">
        <f t="shared" ca="1" si="23"/>
        <v>7.6643520636505738</v>
      </c>
    </row>
    <row r="720" spans="5:6" x14ac:dyDescent="0.25">
      <c r="E720" s="57">
        <f t="shared" ca="1" si="22"/>
        <v>0.75397256680583957</v>
      </c>
      <c r="F720" s="57">
        <f t="shared" ca="1" si="23"/>
        <v>8.3624696429462784</v>
      </c>
    </row>
    <row r="721" spans="5:6" x14ac:dyDescent="0.25">
      <c r="E721" s="57">
        <f t="shared" ca="1" si="22"/>
        <v>0.31089795687240562</v>
      </c>
      <c r="F721" s="57">
        <f t="shared" ca="1" si="23"/>
        <v>7.6090226972004187</v>
      </c>
    </row>
    <row r="722" spans="5:6" x14ac:dyDescent="0.25">
      <c r="E722" s="57">
        <f t="shared" ca="1" si="22"/>
        <v>0.23435210681590868</v>
      </c>
      <c r="F722" s="57">
        <f t="shared" ca="1" si="23"/>
        <v>7.492853837572321</v>
      </c>
    </row>
    <row r="723" spans="5:6" x14ac:dyDescent="0.25">
      <c r="E723" s="57">
        <f t="shared" ca="1" si="22"/>
        <v>0.26032197991817552</v>
      </c>
      <c r="F723" s="57">
        <f t="shared" ca="1" si="23"/>
        <v>7.5333250648454131</v>
      </c>
    </row>
    <row r="724" spans="5:6" x14ac:dyDescent="0.25">
      <c r="E724" s="57">
        <f t="shared" ca="1" si="22"/>
        <v>0.86118344781881373</v>
      </c>
      <c r="F724" s="57">
        <f t="shared" ca="1" si="23"/>
        <v>8.7090627463553467</v>
      </c>
    </row>
    <row r="725" spans="5:6" x14ac:dyDescent="0.25">
      <c r="E725" s="57">
        <f t="shared" ca="1" si="22"/>
        <v>0.66352534669493368</v>
      </c>
      <c r="F725" s="57">
        <f t="shared" ca="1" si="23"/>
        <v>8.1630266480336555</v>
      </c>
    </row>
    <row r="726" spans="5:6" x14ac:dyDescent="0.25">
      <c r="E726" s="57">
        <f t="shared" ca="1" si="22"/>
        <v>0.77724577413770646</v>
      </c>
      <c r="F726" s="57">
        <f t="shared" ca="1" si="23"/>
        <v>8.4238260871800641</v>
      </c>
    </row>
    <row r="727" spans="5:6" x14ac:dyDescent="0.25">
      <c r="E727" s="57">
        <f t="shared" ca="1" si="22"/>
        <v>0.75421005262474505</v>
      </c>
      <c r="F727" s="57">
        <f t="shared" ca="1" si="23"/>
        <v>8.3630694651086586</v>
      </c>
    </row>
    <row r="728" spans="5:6" x14ac:dyDescent="0.25">
      <c r="E728" s="57">
        <f t="shared" ca="1" si="22"/>
        <v>0.39626794452458802</v>
      </c>
      <c r="F728" s="57">
        <f t="shared" ca="1" si="23"/>
        <v>7.7326613091445857</v>
      </c>
    </row>
    <row r="729" spans="5:6" x14ac:dyDescent="0.25">
      <c r="E729" s="57">
        <f t="shared" ca="1" si="22"/>
        <v>0.84245999964869889</v>
      </c>
      <c r="F729" s="57">
        <f t="shared" ca="1" si="23"/>
        <v>8.6334968608511122</v>
      </c>
    </row>
    <row r="730" spans="5:6" x14ac:dyDescent="0.25">
      <c r="E730" s="57">
        <f t="shared" ca="1" si="22"/>
        <v>0.53920537776370736</v>
      </c>
      <c r="F730" s="57">
        <f t="shared" ca="1" si="23"/>
        <v>7.946357237010659</v>
      </c>
    </row>
    <row r="731" spans="5:6" x14ac:dyDescent="0.25">
      <c r="E731" s="57">
        <f t="shared" ca="1" si="22"/>
        <v>0.87771218457946587</v>
      </c>
      <c r="F731" s="57">
        <f t="shared" ca="1" si="23"/>
        <v>8.7844867184823254</v>
      </c>
    </row>
    <row r="732" spans="5:6" x14ac:dyDescent="0.25">
      <c r="E732" s="57">
        <f t="shared" ca="1" si="22"/>
        <v>6.3191177009650379E-2</v>
      </c>
      <c r="F732" s="57">
        <f t="shared" ca="1" si="23"/>
        <v>7.1346253897702923</v>
      </c>
    </row>
    <row r="733" spans="5:6" x14ac:dyDescent="0.25">
      <c r="E733" s="57">
        <f t="shared" ca="1" si="22"/>
        <v>0.18357961952158675</v>
      </c>
      <c r="F733" s="57">
        <f t="shared" ca="1" si="23"/>
        <v>7.4084590805885711</v>
      </c>
    </row>
    <row r="734" spans="5:6" x14ac:dyDescent="0.25">
      <c r="E734" s="57">
        <f t="shared" ca="1" si="22"/>
        <v>0.38262797182088715</v>
      </c>
      <c r="F734" s="57">
        <f t="shared" ca="1" si="23"/>
        <v>7.7129899602508747</v>
      </c>
    </row>
    <row r="735" spans="5:6" x14ac:dyDescent="0.25">
      <c r="E735" s="57">
        <f t="shared" ca="1" si="22"/>
        <v>0.45368814333751517</v>
      </c>
      <c r="F735" s="57">
        <f t="shared" ca="1" si="23"/>
        <v>7.8162167571687444</v>
      </c>
    </row>
    <row r="736" spans="5:6" x14ac:dyDescent="0.25">
      <c r="E736" s="57">
        <f t="shared" ca="1" si="22"/>
        <v>0.24919406912560382</v>
      </c>
      <c r="F736" s="57">
        <f t="shared" ca="1" si="23"/>
        <v>7.51615315912571</v>
      </c>
    </row>
    <row r="737" spans="5:6" x14ac:dyDescent="0.25">
      <c r="E737" s="57">
        <f t="shared" ca="1" si="22"/>
        <v>0.82048546237766862</v>
      </c>
      <c r="F737" s="57">
        <f t="shared" ca="1" si="23"/>
        <v>8.555050694085848</v>
      </c>
    </row>
    <row r="738" spans="5:6" x14ac:dyDescent="0.25">
      <c r="E738" s="57">
        <f t="shared" ca="1" si="22"/>
        <v>0.69454170647225666</v>
      </c>
      <c r="F738" s="57">
        <f t="shared" ca="1" si="23"/>
        <v>8.2258719643095795</v>
      </c>
    </row>
    <row r="739" spans="5:6" x14ac:dyDescent="0.25">
      <c r="E739" s="57">
        <f t="shared" ca="1" si="22"/>
        <v>0.68566354121604378</v>
      </c>
      <c r="F739" s="57">
        <f t="shared" ca="1" si="23"/>
        <v>8.2073902398997838</v>
      </c>
    </row>
    <row r="740" spans="5:6" x14ac:dyDescent="0.25">
      <c r="E740" s="57">
        <f t="shared" ca="1" si="22"/>
        <v>0.13318249858041864</v>
      </c>
      <c r="F740" s="57">
        <f t="shared" ca="1" si="23"/>
        <v>7.3130191561557574</v>
      </c>
    </row>
    <row r="741" spans="5:6" x14ac:dyDescent="0.25">
      <c r="E741" s="57">
        <f t="shared" ca="1" si="22"/>
        <v>0.84949520481915697</v>
      </c>
      <c r="F741" s="57">
        <f t="shared" ca="1" si="23"/>
        <v>8.6608234258385561</v>
      </c>
    </row>
    <row r="742" spans="5:6" x14ac:dyDescent="0.25">
      <c r="E742" s="57">
        <f t="shared" ca="1" si="22"/>
        <v>0.18506909097277846</v>
      </c>
      <c r="F742" s="57">
        <f t="shared" ca="1" si="23"/>
        <v>7.4110673372478706</v>
      </c>
    </row>
    <row r="743" spans="5:6" x14ac:dyDescent="0.25">
      <c r="E743" s="57">
        <f t="shared" ca="1" si="22"/>
        <v>0.8921148885120751</v>
      </c>
      <c r="F743" s="57">
        <f t="shared" ca="1" si="23"/>
        <v>8.858873464535888</v>
      </c>
    </row>
    <row r="744" spans="5:6" x14ac:dyDescent="0.25">
      <c r="E744" s="57">
        <f t="shared" ca="1" si="22"/>
        <v>9.1844744717886728E-2</v>
      </c>
      <c r="F744" s="57">
        <f t="shared" ca="1" si="23"/>
        <v>7.2180869417407578</v>
      </c>
    </row>
    <row r="745" spans="5:6" x14ac:dyDescent="0.25">
      <c r="E745" s="57">
        <f t="shared" ca="1" si="22"/>
        <v>4.7480978427826503E-2</v>
      </c>
      <c r="F745" s="57">
        <f t="shared" ca="1" si="23"/>
        <v>7.0769683975445554</v>
      </c>
    </row>
    <row r="746" spans="5:6" x14ac:dyDescent="0.25">
      <c r="E746" s="57">
        <f t="shared" ca="1" si="22"/>
        <v>0.7868622963889097</v>
      </c>
      <c r="F746" s="57">
        <f t="shared" ca="1" si="23"/>
        <v>8.4508608820178104</v>
      </c>
    </row>
    <row r="747" spans="5:6" x14ac:dyDescent="0.25">
      <c r="E747" s="57">
        <f t="shared" ca="1" si="22"/>
        <v>0.52526485581488158</v>
      </c>
      <c r="F747" s="57">
        <f t="shared" ca="1" si="23"/>
        <v>7.9244316364493326</v>
      </c>
    </row>
    <row r="748" spans="5:6" x14ac:dyDescent="0.25">
      <c r="E748" s="57">
        <f t="shared" ca="1" si="22"/>
        <v>0.86468136577318044</v>
      </c>
      <c r="F748" s="57">
        <f t="shared" ca="1" si="23"/>
        <v>8.7242653521959355</v>
      </c>
    </row>
    <row r="749" spans="5:6" x14ac:dyDescent="0.25">
      <c r="E749" s="57">
        <f t="shared" ca="1" si="22"/>
        <v>4.0413729064943116E-2</v>
      </c>
      <c r="F749" s="57">
        <f t="shared" ca="1" si="23"/>
        <v>7.046374469732303</v>
      </c>
    </row>
    <row r="750" spans="5:6" x14ac:dyDescent="0.25">
      <c r="E750" s="57">
        <f t="shared" ca="1" si="22"/>
        <v>4.8997932474950989E-2</v>
      </c>
      <c r="F750" s="57">
        <f t="shared" ca="1" si="23"/>
        <v>7.0830900672324439</v>
      </c>
    </row>
    <row r="751" spans="5:6" x14ac:dyDescent="0.25">
      <c r="E751" s="57">
        <f t="shared" ca="1" si="22"/>
        <v>0.55455262262790139</v>
      </c>
      <c r="F751" s="57">
        <f t="shared" ca="1" si="23"/>
        <v>7.9709124123321837</v>
      </c>
    </row>
    <row r="752" spans="5:6" x14ac:dyDescent="0.25">
      <c r="E752" s="57">
        <f t="shared" ca="1" si="22"/>
        <v>0.92313064394185163</v>
      </c>
      <c r="F752" s="57">
        <f t="shared" ca="1" si="23"/>
        <v>9.0600042631620283</v>
      </c>
    </row>
    <row r="753" spans="5:6" x14ac:dyDescent="0.25">
      <c r="E753" s="57">
        <f t="shared" ca="1" si="22"/>
        <v>0.3644647660258622</v>
      </c>
      <c r="F753" s="57">
        <f t="shared" ca="1" si="23"/>
        <v>7.6868072551114661</v>
      </c>
    </row>
    <row r="754" spans="5:6" x14ac:dyDescent="0.25">
      <c r="E754" s="57">
        <f t="shared" ca="1" si="22"/>
        <v>6.3388151632318701E-2</v>
      </c>
      <c r="F754" s="57">
        <f t="shared" ca="1" si="23"/>
        <v>7.1352797264124375</v>
      </c>
    </row>
    <row r="755" spans="5:6" x14ac:dyDescent="0.25">
      <c r="E755" s="57">
        <f t="shared" ca="1" si="22"/>
        <v>0.72369627643709533</v>
      </c>
      <c r="F755" s="57">
        <f t="shared" ca="1" si="23"/>
        <v>8.2897951163756041</v>
      </c>
    </row>
    <row r="756" spans="5:6" x14ac:dyDescent="0.25">
      <c r="E756" s="57">
        <f t="shared" ca="1" si="22"/>
        <v>1.1160937727336728E-2</v>
      </c>
      <c r="F756" s="57">
        <f t="shared" ca="1" si="23"/>
        <v>6.8371648683384851</v>
      </c>
    </row>
    <row r="757" spans="5:6" x14ac:dyDescent="0.25">
      <c r="E757" s="57">
        <f t="shared" ca="1" si="22"/>
        <v>9.2706807750090769E-2</v>
      </c>
      <c r="F757" s="57">
        <f t="shared" ca="1" si="23"/>
        <v>7.2203107218785503</v>
      </c>
    </row>
    <row r="758" spans="5:6" x14ac:dyDescent="0.25">
      <c r="E758" s="57">
        <f t="shared" ca="1" si="22"/>
        <v>0.39386563413857056</v>
      </c>
      <c r="F758" s="57">
        <f t="shared" ca="1" si="23"/>
        <v>7.729194705331941</v>
      </c>
    </row>
    <row r="759" spans="5:6" x14ac:dyDescent="0.25">
      <c r="E759" s="57">
        <f t="shared" ca="1" si="22"/>
        <v>0.59368736232110564</v>
      </c>
      <c r="F759" s="57">
        <f t="shared" ca="1" si="23"/>
        <v>8.0358678952278364</v>
      </c>
    </row>
    <row r="760" spans="5:6" x14ac:dyDescent="0.25">
      <c r="E760" s="57">
        <f t="shared" ca="1" si="22"/>
        <v>0.89890380592274477</v>
      </c>
      <c r="F760" s="57">
        <f t="shared" ca="1" si="23"/>
        <v>8.8974246226844755</v>
      </c>
    </row>
    <row r="761" spans="5:6" x14ac:dyDescent="0.25">
      <c r="E761" s="57">
        <f t="shared" ca="1" si="22"/>
        <v>0.66982122227640384</v>
      </c>
      <c r="F761" s="57">
        <f t="shared" ca="1" si="23"/>
        <v>8.1754077967799024</v>
      </c>
    </row>
    <row r="762" spans="5:6" x14ac:dyDescent="0.25">
      <c r="E762" s="57">
        <f t="shared" ca="1" si="22"/>
        <v>0.63508172326915946</v>
      </c>
      <c r="F762" s="57">
        <f t="shared" ca="1" si="23"/>
        <v>8.1091613278689625</v>
      </c>
    </row>
    <row r="763" spans="5:6" x14ac:dyDescent="0.25">
      <c r="E763" s="57">
        <f t="shared" ca="1" si="22"/>
        <v>0.48224457925038955</v>
      </c>
      <c r="F763" s="57">
        <f t="shared" ca="1" si="23"/>
        <v>7.8586554147298626</v>
      </c>
    </row>
    <row r="764" spans="5:6" x14ac:dyDescent="0.25">
      <c r="E764" s="57">
        <f t="shared" ca="1" si="22"/>
        <v>5.0241180688009757E-2</v>
      </c>
      <c r="F764" s="57">
        <f t="shared" ca="1" si="23"/>
        <v>7.088004699226099</v>
      </c>
    </row>
    <row r="765" spans="5:6" x14ac:dyDescent="0.25">
      <c r="E765" s="57">
        <f t="shared" ca="1" si="22"/>
        <v>0.97979812901687491</v>
      </c>
      <c r="F765" s="57">
        <f t="shared" ca="1" si="23"/>
        <v>9.8710821364736034</v>
      </c>
    </row>
    <row r="766" spans="5:6" x14ac:dyDescent="0.25">
      <c r="E766" s="57">
        <f t="shared" ca="1" si="22"/>
        <v>0.92264703719570884</v>
      </c>
      <c r="F766" s="57">
        <f t="shared" ca="1" si="23"/>
        <v>9.0562776202410422</v>
      </c>
    </row>
    <row r="767" spans="5:6" x14ac:dyDescent="0.25">
      <c r="E767" s="57">
        <f t="shared" ca="1" si="22"/>
        <v>0.55404482971932645</v>
      </c>
      <c r="F767" s="57">
        <f t="shared" ca="1" si="23"/>
        <v>7.9700924532009259</v>
      </c>
    </row>
    <row r="768" spans="5:6" x14ac:dyDescent="0.25">
      <c r="E768" s="57">
        <f t="shared" ca="1" si="22"/>
        <v>6.1336184958157403E-2</v>
      </c>
      <c r="F768" s="57">
        <f t="shared" ca="1" si="23"/>
        <v>7.1283920051248764</v>
      </c>
    </row>
    <row r="769" spans="5:6" x14ac:dyDescent="0.25">
      <c r="E769" s="57">
        <f t="shared" ca="1" si="22"/>
        <v>0.79274827737569076</v>
      </c>
      <c r="F769" s="57">
        <f t="shared" ca="1" si="23"/>
        <v>8.4679569621227611</v>
      </c>
    </row>
    <row r="770" spans="5:6" x14ac:dyDescent="0.25">
      <c r="E770" s="57">
        <f t="shared" ca="1" si="22"/>
        <v>6.1652311822689265E-2</v>
      </c>
      <c r="F770" s="57">
        <f t="shared" ca="1" si="23"/>
        <v>7.1294635594057088</v>
      </c>
    </row>
    <row r="771" spans="5:6" x14ac:dyDescent="0.25">
      <c r="E771" s="57">
        <f t="shared" ca="1" si="22"/>
        <v>7.9027534557865486E-2</v>
      </c>
      <c r="F771" s="57">
        <f t="shared" ca="1" si="23"/>
        <v>7.1832953179498205</v>
      </c>
    </row>
    <row r="772" spans="5:6" x14ac:dyDescent="0.25">
      <c r="E772" s="57">
        <f t="shared" ref="E772:E835" ca="1" si="24">RAND()</f>
        <v>0.11582200321082015</v>
      </c>
      <c r="F772" s="57">
        <f t="shared" ref="F772:F835" ca="1" si="25">((E772^(-1/$C$5)-1)^(-1/$C$3))*$C$4</f>
        <v>7.2756730917456931</v>
      </c>
    </row>
    <row r="773" spans="5:6" x14ac:dyDescent="0.25">
      <c r="E773" s="57">
        <f t="shared" ca="1" si="24"/>
        <v>0.76682261558694709</v>
      </c>
      <c r="F773" s="57">
        <f t="shared" ca="1" si="25"/>
        <v>8.3956786987271883</v>
      </c>
    </row>
    <row r="774" spans="5:6" x14ac:dyDescent="0.25">
      <c r="E774" s="57">
        <f t="shared" ca="1" si="24"/>
        <v>0.6449563649781227</v>
      </c>
      <c r="F774" s="57">
        <f t="shared" ca="1" si="25"/>
        <v>8.1274991818250246</v>
      </c>
    </row>
    <row r="775" spans="5:6" x14ac:dyDescent="0.25">
      <c r="E775" s="57">
        <f t="shared" ca="1" si="24"/>
        <v>0.75984492225905165</v>
      </c>
      <c r="F775" s="57">
        <f t="shared" ca="1" si="25"/>
        <v>8.377452164596729</v>
      </c>
    </row>
    <row r="776" spans="5:6" x14ac:dyDescent="0.25">
      <c r="E776" s="57">
        <f t="shared" ca="1" si="24"/>
        <v>0.15995320813919756</v>
      </c>
      <c r="F776" s="57">
        <f t="shared" ca="1" si="25"/>
        <v>7.3656491208845818</v>
      </c>
    </row>
    <row r="777" spans="5:6" x14ac:dyDescent="0.25">
      <c r="E777" s="57">
        <f t="shared" ca="1" si="24"/>
        <v>0.3675370444894609</v>
      </c>
      <c r="F777" s="57">
        <f t="shared" ca="1" si="25"/>
        <v>7.6912375643252027</v>
      </c>
    </row>
    <row r="778" spans="5:6" x14ac:dyDescent="0.25">
      <c r="E778" s="57">
        <f t="shared" ca="1" si="24"/>
        <v>0.1704418214757063</v>
      </c>
      <c r="F778" s="57">
        <f t="shared" ca="1" si="25"/>
        <v>7.3850085868527344</v>
      </c>
    </row>
    <row r="779" spans="5:6" x14ac:dyDescent="0.25">
      <c r="E779" s="57">
        <f t="shared" ca="1" si="24"/>
        <v>0.72435392845734237</v>
      </c>
      <c r="F779" s="57">
        <f t="shared" ca="1" si="25"/>
        <v>8.2913001554073027</v>
      </c>
    </row>
    <row r="780" spans="5:6" x14ac:dyDescent="0.25">
      <c r="E780" s="57">
        <f t="shared" ca="1" si="24"/>
        <v>0.60965369409257253</v>
      </c>
      <c r="F780" s="57">
        <f t="shared" ca="1" si="25"/>
        <v>8.0635072446431035</v>
      </c>
    </row>
    <row r="781" spans="5:6" x14ac:dyDescent="0.25">
      <c r="E781" s="57">
        <f t="shared" ca="1" si="24"/>
        <v>0.89995630653549652</v>
      </c>
      <c r="F781" s="57">
        <f t="shared" ca="1" si="25"/>
        <v>8.9036314312765477</v>
      </c>
    </row>
    <row r="782" spans="5:6" x14ac:dyDescent="0.25">
      <c r="E782" s="57">
        <f t="shared" ca="1" si="24"/>
        <v>0.42348257763583397</v>
      </c>
      <c r="F782" s="57">
        <f t="shared" ca="1" si="25"/>
        <v>7.7720529123467816</v>
      </c>
    </row>
    <row r="783" spans="5:6" x14ac:dyDescent="0.25">
      <c r="E783" s="57">
        <f t="shared" ca="1" si="24"/>
        <v>1.1534141975747536E-3</v>
      </c>
      <c r="F783" s="57">
        <f t="shared" ca="1" si="25"/>
        <v>6.5537447944598455</v>
      </c>
    </row>
    <row r="784" spans="5:6" x14ac:dyDescent="0.25">
      <c r="E784" s="57">
        <f t="shared" ca="1" si="24"/>
        <v>9.6317626055345773E-2</v>
      </c>
      <c r="F784" s="57">
        <f t="shared" ca="1" si="25"/>
        <v>7.2294847753339413</v>
      </c>
    </row>
    <row r="785" spans="5:6" x14ac:dyDescent="0.25">
      <c r="E785" s="57">
        <f t="shared" ca="1" si="24"/>
        <v>0.69840312260802928</v>
      </c>
      <c r="F785" s="57">
        <f t="shared" ca="1" si="25"/>
        <v>8.2340445415157539</v>
      </c>
    </row>
    <row r="786" spans="5:6" x14ac:dyDescent="0.25">
      <c r="E786" s="57">
        <f t="shared" ca="1" si="24"/>
        <v>6.0331809130108827E-2</v>
      </c>
      <c r="F786" s="57">
        <f t="shared" ca="1" si="25"/>
        <v>7.124961533809044</v>
      </c>
    </row>
    <row r="787" spans="5:6" x14ac:dyDescent="0.25">
      <c r="E787" s="57">
        <f t="shared" ca="1" si="24"/>
        <v>0.56915336689593732</v>
      </c>
      <c r="F787" s="57">
        <f t="shared" ca="1" si="25"/>
        <v>7.9947251156324697</v>
      </c>
    </row>
    <row r="788" spans="5:6" x14ac:dyDescent="0.25">
      <c r="E788" s="57">
        <f t="shared" ca="1" si="24"/>
        <v>0.60896824227597102</v>
      </c>
      <c r="F788" s="57">
        <f t="shared" ca="1" si="25"/>
        <v>8.0623053431918681</v>
      </c>
    </row>
    <row r="789" spans="5:6" x14ac:dyDescent="0.25">
      <c r="E789" s="57">
        <f t="shared" ca="1" si="24"/>
        <v>0.56478970761314207</v>
      </c>
      <c r="F789" s="57">
        <f t="shared" ca="1" si="25"/>
        <v>7.987559266388887</v>
      </c>
    </row>
    <row r="790" spans="5:6" x14ac:dyDescent="0.25">
      <c r="E790" s="57">
        <f t="shared" ca="1" si="24"/>
        <v>0.56427339490937944</v>
      </c>
      <c r="F790" s="57">
        <f t="shared" ca="1" si="25"/>
        <v>7.9867142262503332</v>
      </c>
    </row>
    <row r="791" spans="5:6" x14ac:dyDescent="0.25">
      <c r="E791" s="57">
        <f t="shared" ca="1" si="24"/>
        <v>9.8445463480270612E-2</v>
      </c>
      <c r="F791" s="57">
        <f t="shared" ca="1" si="25"/>
        <v>7.234789474246103</v>
      </c>
    </row>
    <row r="792" spans="5:6" x14ac:dyDescent="0.25">
      <c r="E792" s="57">
        <f t="shared" ca="1" si="24"/>
        <v>4.5321740169958824E-2</v>
      </c>
      <c r="F792" s="57">
        <f t="shared" ca="1" si="25"/>
        <v>7.0680018676351803</v>
      </c>
    </row>
    <row r="793" spans="5:6" x14ac:dyDescent="0.25">
      <c r="E793" s="57">
        <f t="shared" ca="1" si="24"/>
        <v>0.34276340803483485</v>
      </c>
      <c r="F793" s="57">
        <f t="shared" ca="1" si="25"/>
        <v>7.6554535040109108</v>
      </c>
    </row>
    <row r="794" spans="5:6" x14ac:dyDescent="0.25">
      <c r="E794" s="57">
        <f t="shared" ca="1" si="24"/>
        <v>0.41436302501367872</v>
      </c>
      <c r="F794" s="57">
        <f t="shared" ca="1" si="25"/>
        <v>7.7588222514501703</v>
      </c>
    </row>
    <row r="795" spans="5:6" x14ac:dyDescent="0.25">
      <c r="E795" s="57">
        <f t="shared" ca="1" si="24"/>
        <v>0.75265025008776143</v>
      </c>
      <c r="F795" s="57">
        <f t="shared" ca="1" si="25"/>
        <v>8.3591390335891607</v>
      </c>
    </row>
    <row r="796" spans="5:6" x14ac:dyDescent="0.25">
      <c r="E796" s="57">
        <f t="shared" ca="1" si="24"/>
        <v>0.17400081270971446</v>
      </c>
      <c r="F796" s="57">
        <f t="shared" ca="1" si="25"/>
        <v>7.3914438056861798</v>
      </c>
    </row>
    <row r="797" spans="5:6" x14ac:dyDescent="0.25">
      <c r="E797" s="57">
        <f t="shared" ca="1" si="24"/>
        <v>0.84443977390455993</v>
      </c>
      <c r="F797" s="57">
        <f t="shared" ca="1" si="25"/>
        <v>8.6410668011733787</v>
      </c>
    </row>
    <row r="798" spans="5:6" x14ac:dyDescent="0.25">
      <c r="E798" s="57">
        <f t="shared" ca="1" si="24"/>
        <v>0.2929288495442387</v>
      </c>
      <c r="F798" s="57">
        <f t="shared" ca="1" si="25"/>
        <v>7.5824878193597671</v>
      </c>
    </row>
    <row r="799" spans="5:6" x14ac:dyDescent="0.25">
      <c r="E799" s="57">
        <f t="shared" ca="1" si="24"/>
        <v>0.32407187444771735</v>
      </c>
      <c r="F799" s="57">
        <f t="shared" ca="1" si="25"/>
        <v>7.628296668098729</v>
      </c>
    </row>
    <row r="800" spans="5:6" x14ac:dyDescent="0.25">
      <c r="E800" s="57">
        <f t="shared" ca="1" si="24"/>
        <v>0.24035090399904191</v>
      </c>
      <c r="F800" s="57">
        <f t="shared" ca="1" si="25"/>
        <v>7.5023298879364084</v>
      </c>
    </row>
    <row r="801" spans="5:6" x14ac:dyDescent="0.25">
      <c r="E801" s="57">
        <f t="shared" ca="1" si="24"/>
        <v>0.7083159554972015</v>
      </c>
      <c r="F801" s="57">
        <f t="shared" ca="1" si="25"/>
        <v>8.2554192254855998</v>
      </c>
    </row>
    <row r="802" spans="5:6" x14ac:dyDescent="0.25">
      <c r="E802" s="57">
        <f t="shared" ca="1" si="24"/>
        <v>0.35775369818687541</v>
      </c>
      <c r="F802" s="57">
        <f t="shared" ca="1" si="25"/>
        <v>7.677124372050895</v>
      </c>
    </row>
    <row r="803" spans="5:6" x14ac:dyDescent="0.25">
      <c r="E803" s="57">
        <f t="shared" ca="1" si="24"/>
        <v>0.24468320733172677</v>
      </c>
      <c r="F803" s="57">
        <f t="shared" ca="1" si="25"/>
        <v>7.509122808628355</v>
      </c>
    </row>
    <row r="804" spans="5:6" x14ac:dyDescent="0.25">
      <c r="E804" s="57">
        <f t="shared" ca="1" si="24"/>
        <v>0.58780819884737023</v>
      </c>
      <c r="F804" s="57">
        <f t="shared" ca="1" si="25"/>
        <v>8.0258694277707807</v>
      </c>
    </row>
    <row r="805" spans="5:6" x14ac:dyDescent="0.25">
      <c r="E805" s="57">
        <f t="shared" ca="1" si="24"/>
        <v>3.4249645250612359E-2</v>
      </c>
      <c r="F805" s="57">
        <f t="shared" ca="1" si="25"/>
        <v>7.0162084485067648</v>
      </c>
    </row>
    <row r="806" spans="5:6" x14ac:dyDescent="0.25">
      <c r="E806" s="57">
        <f t="shared" ca="1" si="24"/>
        <v>0.7504972393007846</v>
      </c>
      <c r="F806" s="57">
        <f t="shared" ca="1" si="25"/>
        <v>8.3537490751548678</v>
      </c>
    </row>
    <row r="807" spans="5:6" x14ac:dyDescent="0.25">
      <c r="E807" s="57">
        <f t="shared" ca="1" si="24"/>
        <v>4.1055670575648739E-2</v>
      </c>
      <c r="F807" s="57">
        <f t="shared" ca="1" si="25"/>
        <v>7.0493110767449236</v>
      </c>
    </row>
    <row r="808" spans="5:6" x14ac:dyDescent="0.25">
      <c r="E808" s="57">
        <f t="shared" ca="1" si="24"/>
        <v>7.9985931358220741E-2</v>
      </c>
      <c r="F808" s="57">
        <f t="shared" ca="1" si="25"/>
        <v>7.1860199729429848</v>
      </c>
    </row>
    <row r="809" spans="5:6" x14ac:dyDescent="0.25">
      <c r="E809" s="57">
        <f t="shared" ca="1" si="24"/>
        <v>0.54075050560836568</v>
      </c>
      <c r="F809" s="57">
        <f t="shared" ca="1" si="25"/>
        <v>7.9488088431295338</v>
      </c>
    </row>
    <row r="810" spans="5:6" x14ac:dyDescent="0.25">
      <c r="E810" s="57">
        <f t="shared" ca="1" si="24"/>
        <v>0.39309174153026027</v>
      </c>
      <c r="F810" s="57">
        <f t="shared" ca="1" si="25"/>
        <v>7.7280781876111382</v>
      </c>
    </row>
    <row r="811" spans="5:6" x14ac:dyDescent="0.25">
      <c r="E811" s="57">
        <f t="shared" ca="1" si="24"/>
        <v>0.60302695806205908</v>
      </c>
      <c r="F811" s="57">
        <f t="shared" ca="1" si="25"/>
        <v>8.0519464206083633</v>
      </c>
    </row>
    <row r="812" spans="5:6" x14ac:dyDescent="0.25">
      <c r="E812" s="57">
        <f t="shared" ca="1" si="24"/>
        <v>1.2547517320425916E-3</v>
      </c>
      <c r="F812" s="57">
        <f t="shared" ca="1" si="25"/>
        <v>6.5630823029072634</v>
      </c>
    </row>
    <row r="813" spans="5:6" x14ac:dyDescent="0.25">
      <c r="E813" s="57">
        <f t="shared" ca="1" si="24"/>
        <v>0.52850347844745027</v>
      </c>
      <c r="F813" s="57">
        <f t="shared" ca="1" si="25"/>
        <v>7.9294952391532503</v>
      </c>
    </row>
    <row r="814" spans="5:6" x14ac:dyDescent="0.25">
      <c r="E814" s="57">
        <f t="shared" ca="1" si="24"/>
        <v>0.5154911169635088</v>
      </c>
      <c r="F814" s="57">
        <f t="shared" ca="1" si="25"/>
        <v>7.9092541326500685</v>
      </c>
    </row>
    <row r="815" spans="5:6" x14ac:dyDescent="0.25">
      <c r="E815" s="57">
        <f t="shared" ca="1" si="24"/>
        <v>0.45974646066770419</v>
      </c>
      <c r="F815" s="57">
        <f t="shared" ca="1" si="25"/>
        <v>7.8251555773770409</v>
      </c>
    </row>
    <row r="816" spans="5:6" x14ac:dyDescent="0.25">
      <c r="E816" s="57">
        <f t="shared" ca="1" si="24"/>
        <v>0.52466010786416217</v>
      </c>
      <c r="F816" s="57">
        <f t="shared" ca="1" si="25"/>
        <v>7.9234880528876745</v>
      </c>
    </row>
    <row r="817" spans="5:6" x14ac:dyDescent="0.25">
      <c r="E817" s="57">
        <f t="shared" ca="1" si="24"/>
        <v>0.70593015302894813</v>
      </c>
      <c r="F817" s="57">
        <f t="shared" ca="1" si="25"/>
        <v>8.250221410320778</v>
      </c>
    </row>
    <row r="818" spans="5:6" x14ac:dyDescent="0.25">
      <c r="E818" s="57">
        <f t="shared" ca="1" si="24"/>
        <v>0.39115680678426556</v>
      </c>
      <c r="F818" s="57">
        <f t="shared" ca="1" si="25"/>
        <v>7.7252870457421796</v>
      </c>
    </row>
    <row r="819" spans="5:6" x14ac:dyDescent="0.25">
      <c r="E819" s="57">
        <f t="shared" ca="1" si="24"/>
        <v>0.98757942594710069</v>
      </c>
      <c r="F819" s="57">
        <f t="shared" ca="1" si="25"/>
        <v>10.178796501675226</v>
      </c>
    </row>
    <row r="820" spans="5:6" x14ac:dyDescent="0.25">
      <c r="E820" s="57">
        <f t="shared" ca="1" si="24"/>
        <v>0.93532384747226283</v>
      </c>
      <c r="F820" s="57">
        <f t="shared" ca="1" si="25"/>
        <v>9.1627973852179476</v>
      </c>
    </row>
    <row r="821" spans="5:6" x14ac:dyDescent="0.25">
      <c r="E821" s="57">
        <f t="shared" ca="1" si="24"/>
        <v>6.1094944963867581E-2</v>
      </c>
      <c r="F821" s="57">
        <f t="shared" ca="1" si="25"/>
        <v>7.1275716742565534</v>
      </c>
    </row>
    <row r="822" spans="5:6" x14ac:dyDescent="0.25">
      <c r="E822" s="57">
        <f t="shared" ca="1" si="24"/>
        <v>7.3133598913921793E-2</v>
      </c>
      <c r="F822" s="57">
        <f t="shared" ca="1" si="25"/>
        <v>7.1660329680959824</v>
      </c>
    </row>
    <row r="823" spans="5:6" x14ac:dyDescent="0.25">
      <c r="E823" s="57">
        <f t="shared" ca="1" si="24"/>
        <v>0.11260436367276938</v>
      </c>
      <c r="F823" s="57">
        <f t="shared" ca="1" si="25"/>
        <v>7.2683985802707802</v>
      </c>
    </row>
    <row r="824" spans="5:6" x14ac:dyDescent="0.25">
      <c r="E824" s="57">
        <f t="shared" ca="1" si="24"/>
        <v>0.3524232981181955</v>
      </c>
      <c r="F824" s="57">
        <f t="shared" ca="1" si="25"/>
        <v>7.6694264095280458</v>
      </c>
    </row>
    <row r="825" spans="5:6" x14ac:dyDescent="0.25">
      <c r="E825" s="57">
        <f t="shared" ca="1" si="24"/>
        <v>0.27941004365129329</v>
      </c>
      <c r="F825" s="57">
        <f t="shared" ca="1" si="25"/>
        <v>7.5622875430855574</v>
      </c>
    </row>
    <row r="826" spans="5:6" x14ac:dyDescent="0.25">
      <c r="E826" s="57">
        <f t="shared" ca="1" si="24"/>
        <v>0.99983026004012232</v>
      </c>
      <c r="F826" s="57">
        <f t="shared" ca="1" si="25"/>
        <v>13.317398478341598</v>
      </c>
    </row>
    <row r="827" spans="5:6" x14ac:dyDescent="0.25">
      <c r="E827" s="57">
        <f t="shared" ca="1" si="24"/>
        <v>0.42436585431680418</v>
      </c>
      <c r="F827" s="57">
        <f t="shared" ca="1" si="25"/>
        <v>7.7733364531227513</v>
      </c>
    </row>
    <row r="828" spans="5:6" x14ac:dyDescent="0.25">
      <c r="E828" s="57">
        <f t="shared" ca="1" si="24"/>
        <v>0.94950336570275706</v>
      </c>
      <c r="F828" s="57">
        <f t="shared" ca="1" si="25"/>
        <v>9.3108385784334153</v>
      </c>
    </row>
    <row r="829" spans="5:6" x14ac:dyDescent="0.25">
      <c r="E829" s="57">
        <f t="shared" ca="1" si="24"/>
        <v>0.74005574155358977</v>
      </c>
      <c r="F829" s="57">
        <f t="shared" ca="1" si="25"/>
        <v>8.3281660987022086</v>
      </c>
    </row>
    <row r="830" spans="5:6" x14ac:dyDescent="0.25">
      <c r="E830" s="57">
        <f t="shared" ca="1" si="24"/>
        <v>0.98488329717202128</v>
      </c>
      <c r="F830" s="57">
        <f t="shared" ca="1" si="25"/>
        <v>10.053557795662384</v>
      </c>
    </row>
    <row r="831" spans="5:6" x14ac:dyDescent="0.25">
      <c r="E831" s="57">
        <f t="shared" ca="1" si="24"/>
        <v>0.8663637959536683</v>
      </c>
      <c r="F831" s="57">
        <f t="shared" ca="1" si="25"/>
        <v>8.7317140838478764</v>
      </c>
    </row>
    <row r="832" spans="5:6" x14ac:dyDescent="0.25">
      <c r="E832" s="57">
        <f t="shared" ca="1" si="24"/>
        <v>0.60953592969487813</v>
      </c>
      <c r="F832" s="57">
        <f t="shared" ca="1" si="25"/>
        <v>8.0633006500461519</v>
      </c>
    </row>
    <row r="833" spans="5:6" x14ac:dyDescent="0.25">
      <c r="E833" s="57">
        <f t="shared" ca="1" si="24"/>
        <v>0.82088717687681301</v>
      </c>
      <c r="F833" s="57">
        <f t="shared" ca="1" si="25"/>
        <v>8.5564015622968039</v>
      </c>
    </row>
    <row r="834" spans="5:6" x14ac:dyDescent="0.25">
      <c r="E834" s="57">
        <f t="shared" ca="1" si="24"/>
        <v>0.45218603121884193</v>
      </c>
      <c r="F834" s="57">
        <f t="shared" ca="1" si="25"/>
        <v>7.814005211592324</v>
      </c>
    </row>
    <row r="835" spans="5:6" x14ac:dyDescent="0.25">
      <c r="E835" s="57">
        <f t="shared" ca="1" si="24"/>
        <v>0.78669133987718698</v>
      </c>
      <c r="F835" s="57">
        <f t="shared" ca="1" si="25"/>
        <v>8.4503707565957669</v>
      </c>
    </row>
    <row r="836" spans="5:6" x14ac:dyDescent="0.25">
      <c r="E836" s="57">
        <f t="shared" ref="E836:E899" ca="1" si="26">RAND()</f>
        <v>0.47916474120576791</v>
      </c>
      <c r="F836" s="57">
        <f t="shared" ref="F836:F899" ca="1" si="27">((E836^(-1/$C$5)-1)^(-1/$C$3))*$C$4</f>
        <v>7.8540383457697622</v>
      </c>
    </row>
    <row r="837" spans="5:6" x14ac:dyDescent="0.25">
      <c r="E837" s="57">
        <f t="shared" ca="1" si="26"/>
        <v>0.59390499929480445</v>
      </c>
      <c r="F837" s="57">
        <f t="shared" ca="1" si="27"/>
        <v>8.0362398048520198</v>
      </c>
    </row>
    <row r="838" spans="5:6" x14ac:dyDescent="0.25">
      <c r="E838" s="57">
        <f t="shared" ca="1" si="26"/>
        <v>0.53153883980697825</v>
      </c>
      <c r="F838" s="57">
        <f t="shared" ca="1" si="27"/>
        <v>7.9342572491049825</v>
      </c>
    </row>
    <row r="839" spans="5:6" x14ac:dyDescent="0.25">
      <c r="E839" s="57">
        <f t="shared" ca="1" si="26"/>
        <v>0.53729583335320286</v>
      </c>
      <c r="F839" s="57">
        <f t="shared" ca="1" si="27"/>
        <v>7.9433335130590077</v>
      </c>
    </row>
    <row r="840" spans="5:6" x14ac:dyDescent="0.25">
      <c r="E840" s="57">
        <f t="shared" ca="1" si="26"/>
        <v>0.41859583258402744</v>
      </c>
      <c r="F840" s="57">
        <f t="shared" ca="1" si="27"/>
        <v>7.7649585532537415</v>
      </c>
    </row>
    <row r="841" spans="5:6" x14ac:dyDescent="0.25">
      <c r="E841" s="57">
        <f t="shared" ca="1" si="26"/>
        <v>0.80169088820546852</v>
      </c>
      <c r="F841" s="57">
        <f t="shared" ca="1" si="27"/>
        <v>8.4947974972197322</v>
      </c>
    </row>
    <row r="842" spans="5:6" x14ac:dyDescent="0.25">
      <c r="E842" s="57">
        <f t="shared" ca="1" si="26"/>
        <v>0.52235247204885227</v>
      </c>
      <c r="F842" s="57">
        <f t="shared" ca="1" si="27"/>
        <v>7.9198929943395981</v>
      </c>
    </row>
    <row r="843" spans="5:6" x14ac:dyDescent="0.25">
      <c r="E843" s="57">
        <f t="shared" ca="1" si="26"/>
        <v>0.42929782172346043</v>
      </c>
      <c r="F843" s="57">
        <f t="shared" ca="1" si="27"/>
        <v>7.7805108978252697</v>
      </c>
    </row>
    <row r="844" spans="5:6" x14ac:dyDescent="0.25">
      <c r="E844" s="57">
        <f t="shared" ca="1" si="26"/>
        <v>0.94666935902766214</v>
      </c>
      <c r="F844" s="57">
        <f t="shared" ca="1" si="27"/>
        <v>9.2780842783404474</v>
      </c>
    </row>
    <row r="845" spans="5:6" x14ac:dyDescent="0.25">
      <c r="E845" s="57">
        <f t="shared" ca="1" si="26"/>
        <v>0.29826183963257014</v>
      </c>
      <c r="F845" s="57">
        <f t="shared" ca="1" si="27"/>
        <v>7.5903970347186736</v>
      </c>
    </row>
    <row r="846" spans="5:6" x14ac:dyDescent="0.25">
      <c r="E846" s="57">
        <f t="shared" ca="1" si="26"/>
        <v>9.4988790712577931E-3</v>
      </c>
      <c r="F846" s="57">
        <f t="shared" ca="1" si="27"/>
        <v>6.8142170040674142</v>
      </c>
    </row>
    <row r="847" spans="5:6" x14ac:dyDescent="0.25">
      <c r="E847" s="57">
        <f t="shared" ca="1" si="26"/>
        <v>0.96698668183407055</v>
      </c>
      <c r="F847" s="57">
        <f t="shared" ca="1" si="27"/>
        <v>9.567976142945696</v>
      </c>
    </row>
    <row r="848" spans="5:6" x14ac:dyDescent="0.25">
      <c r="E848" s="57">
        <f t="shared" ca="1" si="26"/>
        <v>0.93046909333267114</v>
      </c>
      <c r="F848" s="57">
        <f t="shared" ca="1" si="27"/>
        <v>9.1196780920292877</v>
      </c>
    </row>
    <row r="849" spans="5:6" x14ac:dyDescent="0.25">
      <c r="E849" s="57">
        <f t="shared" ca="1" si="26"/>
        <v>0.99407290339870058</v>
      </c>
      <c r="F849" s="57">
        <f t="shared" ca="1" si="27"/>
        <v>10.663119152490539</v>
      </c>
    </row>
    <row r="850" spans="5:6" x14ac:dyDescent="0.25">
      <c r="E850" s="57">
        <f t="shared" ca="1" si="26"/>
        <v>0.24127587147119001</v>
      </c>
      <c r="F850" s="57">
        <f t="shared" ca="1" si="27"/>
        <v>7.5037836774815503</v>
      </c>
    </row>
    <row r="851" spans="5:6" x14ac:dyDescent="0.25">
      <c r="E851" s="57">
        <f t="shared" ca="1" si="26"/>
        <v>0.59388799210282184</v>
      </c>
      <c r="F851" s="57">
        <f t="shared" ca="1" si="27"/>
        <v>8.0362107374101921</v>
      </c>
    </row>
    <row r="852" spans="5:6" x14ac:dyDescent="0.25">
      <c r="E852" s="57">
        <f t="shared" ca="1" si="26"/>
        <v>8.4246988602417749E-3</v>
      </c>
      <c r="F852" s="57">
        <f t="shared" ca="1" si="27"/>
        <v>6.7974981135889134</v>
      </c>
    </row>
    <row r="853" spans="5:6" x14ac:dyDescent="0.25">
      <c r="E853" s="57">
        <f t="shared" ca="1" si="26"/>
        <v>0.34039957873107396</v>
      </c>
      <c r="F853" s="57">
        <f t="shared" ca="1" si="27"/>
        <v>7.6520288273476158</v>
      </c>
    </row>
    <row r="854" spans="5:6" x14ac:dyDescent="0.25">
      <c r="E854" s="57">
        <f t="shared" ca="1" si="26"/>
        <v>2.3899965616845376E-2</v>
      </c>
      <c r="F854" s="57">
        <f t="shared" ca="1" si="27"/>
        <v>6.9544186093657183</v>
      </c>
    </row>
    <row r="855" spans="5:6" x14ac:dyDescent="0.25">
      <c r="E855" s="57">
        <f t="shared" ca="1" si="26"/>
        <v>0.68215569500545092</v>
      </c>
      <c r="F855" s="57">
        <f t="shared" ca="1" si="27"/>
        <v>8.2002018273946771</v>
      </c>
    </row>
    <row r="856" spans="5:6" x14ac:dyDescent="0.25">
      <c r="E856" s="57">
        <f t="shared" ca="1" si="26"/>
        <v>0.9418756682856172</v>
      </c>
      <c r="F856" s="57">
        <f t="shared" ca="1" si="27"/>
        <v>9.2265628477595421</v>
      </c>
    </row>
    <row r="857" spans="5:6" x14ac:dyDescent="0.25">
      <c r="E857" s="57">
        <f t="shared" ca="1" si="26"/>
        <v>9.7345746857236959E-2</v>
      </c>
      <c r="F857" s="57">
        <f t="shared" ca="1" si="27"/>
        <v>7.2320569912332866</v>
      </c>
    </row>
    <row r="858" spans="5:6" x14ac:dyDescent="0.25">
      <c r="E858" s="57">
        <f t="shared" ca="1" si="26"/>
        <v>0.4273589847905862</v>
      </c>
      <c r="F858" s="57">
        <f t="shared" ca="1" si="27"/>
        <v>7.7776889459194178</v>
      </c>
    </row>
    <row r="859" spans="5:6" x14ac:dyDescent="0.25">
      <c r="E859" s="57">
        <f t="shared" ca="1" si="26"/>
        <v>0.89397244430430589</v>
      </c>
      <c r="F859" s="57">
        <f t="shared" ca="1" si="27"/>
        <v>8.869176261619053</v>
      </c>
    </row>
    <row r="860" spans="5:6" x14ac:dyDescent="0.25">
      <c r="E860" s="57">
        <f t="shared" ca="1" si="26"/>
        <v>0.8467515000860274</v>
      </c>
      <c r="F860" s="57">
        <f t="shared" ca="1" si="27"/>
        <v>8.6500234883817715</v>
      </c>
    </row>
    <row r="861" spans="5:6" x14ac:dyDescent="0.25">
      <c r="E861" s="57">
        <f t="shared" ca="1" si="26"/>
        <v>0.64799116740226748</v>
      </c>
      <c r="F861" s="57">
        <f t="shared" ca="1" si="27"/>
        <v>8.1332096292779994</v>
      </c>
    </row>
    <row r="862" spans="5:6" x14ac:dyDescent="0.25">
      <c r="E862" s="57">
        <f t="shared" ca="1" si="26"/>
        <v>0.55229081337072194</v>
      </c>
      <c r="F862" s="57">
        <f t="shared" ca="1" si="27"/>
        <v>7.9672642308702581</v>
      </c>
    </row>
    <row r="863" spans="5:6" x14ac:dyDescent="0.25">
      <c r="E863" s="57">
        <f t="shared" ca="1" si="26"/>
        <v>0.42183261136928174</v>
      </c>
      <c r="F863" s="57">
        <f t="shared" ca="1" si="27"/>
        <v>7.7696562903622617</v>
      </c>
    </row>
    <row r="864" spans="5:6" x14ac:dyDescent="0.25">
      <c r="E864" s="57">
        <f t="shared" ca="1" si="26"/>
        <v>0.86440909508657326</v>
      </c>
      <c r="F864" s="57">
        <f t="shared" ca="1" si="27"/>
        <v>8.7230683880672952</v>
      </c>
    </row>
    <row r="865" spans="5:6" x14ac:dyDescent="0.25">
      <c r="E865" s="57">
        <f t="shared" ca="1" si="26"/>
        <v>0.45041047871903306</v>
      </c>
      <c r="F865" s="57">
        <f t="shared" ca="1" si="27"/>
        <v>7.8113934261233506</v>
      </c>
    </row>
    <row r="866" spans="5:6" x14ac:dyDescent="0.25">
      <c r="E866" s="57">
        <f t="shared" ca="1" si="26"/>
        <v>0.47367215129231333</v>
      </c>
      <c r="F866" s="57">
        <f t="shared" ca="1" si="27"/>
        <v>7.8458300155114333</v>
      </c>
    </row>
    <row r="867" spans="5:6" x14ac:dyDescent="0.25">
      <c r="E867" s="57">
        <f t="shared" ca="1" si="26"/>
        <v>7.6992247328238506E-2</v>
      </c>
      <c r="F867" s="57">
        <f t="shared" ca="1" si="27"/>
        <v>7.1774351855327474</v>
      </c>
    </row>
    <row r="868" spans="5:6" x14ac:dyDescent="0.25">
      <c r="E868" s="57">
        <f t="shared" ca="1" si="26"/>
        <v>0.32219622022659289</v>
      </c>
      <c r="F868" s="57">
        <f t="shared" ca="1" si="27"/>
        <v>7.6255602640344557</v>
      </c>
    </row>
    <row r="869" spans="5:6" x14ac:dyDescent="0.25">
      <c r="E869" s="57">
        <f t="shared" ca="1" si="26"/>
        <v>0.13385347761380606</v>
      </c>
      <c r="F869" s="57">
        <f t="shared" ca="1" si="27"/>
        <v>7.3144051051751244</v>
      </c>
    </row>
    <row r="870" spans="5:6" x14ac:dyDescent="0.25">
      <c r="E870" s="57">
        <f t="shared" ca="1" si="26"/>
        <v>0.20828188085202093</v>
      </c>
      <c r="F870" s="57">
        <f t="shared" ca="1" si="27"/>
        <v>7.4505771770765064</v>
      </c>
    </row>
    <row r="871" spans="5:6" x14ac:dyDescent="0.25">
      <c r="E871" s="57">
        <f t="shared" ca="1" si="26"/>
        <v>0.12089150783101821</v>
      </c>
      <c r="F871" s="57">
        <f t="shared" ca="1" si="27"/>
        <v>7.286895486386932</v>
      </c>
    </row>
    <row r="872" spans="5:6" x14ac:dyDescent="0.25">
      <c r="E872" s="57">
        <f t="shared" ca="1" si="26"/>
        <v>0.98701500995193281</v>
      </c>
      <c r="F872" s="57">
        <f t="shared" ca="1" si="27"/>
        <v>10.150347024035581</v>
      </c>
    </row>
    <row r="873" spans="5:6" x14ac:dyDescent="0.25">
      <c r="E873" s="57">
        <f t="shared" ca="1" si="26"/>
        <v>0.38263161064914331</v>
      </c>
      <c r="F873" s="57">
        <f t="shared" ca="1" si="27"/>
        <v>7.7129952054010538</v>
      </c>
    </row>
    <row r="874" spans="5:6" x14ac:dyDescent="0.25">
      <c r="E874" s="57">
        <f t="shared" ca="1" si="26"/>
        <v>0.58030573509596339</v>
      </c>
      <c r="F874" s="57">
        <f t="shared" ca="1" si="27"/>
        <v>8.0132410376908254</v>
      </c>
    </row>
    <row r="875" spans="5:6" x14ac:dyDescent="0.25">
      <c r="E875" s="57">
        <f t="shared" ca="1" si="26"/>
        <v>0.22483360412857023</v>
      </c>
      <c r="F875" s="57">
        <f t="shared" ca="1" si="27"/>
        <v>7.4776370842382551</v>
      </c>
    </row>
    <row r="876" spans="5:6" x14ac:dyDescent="0.25">
      <c r="E876" s="57">
        <f t="shared" ca="1" si="26"/>
        <v>0.46223614411771696</v>
      </c>
      <c r="F876" s="57">
        <f t="shared" ca="1" si="27"/>
        <v>7.8288383270095494</v>
      </c>
    </row>
    <row r="877" spans="5:6" x14ac:dyDescent="0.25">
      <c r="E877" s="57">
        <f t="shared" ca="1" si="26"/>
        <v>0.65357336600535354</v>
      </c>
      <c r="F877" s="57">
        <f t="shared" ca="1" si="27"/>
        <v>8.1438090135157761</v>
      </c>
    </row>
    <row r="878" spans="5:6" x14ac:dyDescent="0.25">
      <c r="E878" s="57">
        <f t="shared" ca="1" si="26"/>
        <v>0.90888012477179692</v>
      </c>
      <c r="F878" s="57">
        <f t="shared" ca="1" si="27"/>
        <v>8.9590457299685635</v>
      </c>
    </row>
    <row r="879" spans="5:6" x14ac:dyDescent="0.25">
      <c r="E879" s="57">
        <f t="shared" ca="1" si="26"/>
        <v>0.61863873550917459</v>
      </c>
      <c r="F879" s="57">
        <f t="shared" ca="1" si="27"/>
        <v>8.0793964549608699</v>
      </c>
    </row>
    <row r="880" spans="5:6" x14ac:dyDescent="0.25">
      <c r="E880" s="57">
        <f t="shared" ca="1" si="26"/>
        <v>0.73685136143834362</v>
      </c>
      <c r="F880" s="57">
        <f t="shared" ca="1" si="27"/>
        <v>8.3204919394146657</v>
      </c>
    </row>
    <row r="881" spans="5:6" x14ac:dyDescent="0.25">
      <c r="E881" s="57">
        <f t="shared" ca="1" si="26"/>
        <v>0.22909883127669428</v>
      </c>
      <c r="F881" s="57">
        <f t="shared" ca="1" si="27"/>
        <v>7.4844843368715495</v>
      </c>
    </row>
    <row r="882" spans="5:6" x14ac:dyDescent="0.25">
      <c r="E882" s="57">
        <f t="shared" ca="1" si="26"/>
        <v>0.63659618266567874</v>
      </c>
      <c r="F882" s="57">
        <f t="shared" ca="1" si="27"/>
        <v>8.1119502896073037</v>
      </c>
    </row>
    <row r="883" spans="5:6" x14ac:dyDescent="0.25">
      <c r="E883" s="57">
        <f t="shared" ca="1" si="26"/>
        <v>0.75917295589928868</v>
      </c>
      <c r="F883" s="57">
        <f t="shared" ca="1" si="27"/>
        <v>8.3757215917320647</v>
      </c>
    </row>
    <row r="884" spans="5:6" x14ac:dyDescent="0.25">
      <c r="E884" s="57">
        <f t="shared" ca="1" si="26"/>
        <v>0.27910136914416162</v>
      </c>
      <c r="F884" s="57">
        <f t="shared" ca="1" si="27"/>
        <v>7.5618235437315215</v>
      </c>
    </row>
    <row r="885" spans="5:6" x14ac:dyDescent="0.25">
      <c r="E885" s="57">
        <f t="shared" ca="1" si="26"/>
        <v>0.70946790032511686</v>
      </c>
      <c r="F885" s="57">
        <f t="shared" ca="1" si="27"/>
        <v>8.257941367829833</v>
      </c>
    </row>
    <row r="886" spans="5:6" x14ac:dyDescent="0.25">
      <c r="E886" s="57">
        <f t="shared" ca="1" si="26"/>
        <v>0.19621664596259147</v>
      </c>
      <c r="F886" s="57">
        <f t="shared" ca="1" si="27"/>
        <v>7.4302950082939656</v>
      </c>
    </row>
    <row r="887" spans="5:6" x14ac:dyDescent="0.25">
      <c r="E887" s="57">
        <f t="shared" ca="1" si="26"/>
        <v>0.52144585475741589</v>
      </c>
      <c r="F887" s="57">
        <f t="shared" ca="1" si="27"/>
        <v>7.9184829508861778</v>
      </c>
    </row>
    <row r="888" spans="5:6" x14ac:dyDescent="0.25">
      <c r="E888" s="57">
        <f t="shared" ca="1" si="26"/>
        <v>0.10085988125306089</v>
      </c>
      <c r="F888" s="57">
        <f t="shared" ca="1" si="27"/>
        <v>7.2407222534344555</v>
      </c>
    </row>
    <row r="889" spans="5:6" x14ac:dyDescent="0.25">
      <c r="E889" s="57">
        <f t="shared" ca="1" si="26"/>
        <v>6.7550030787437376E-2</v>
      </c>
      <c r="F889" s="57">
        <f t="shared" ca="1" si="27"/>
        <v>7.1487858866796223</v>
      </c>
    </row>
    <row r="890" spans="5:6" x14ac:dyDescent="0.25">
      <c r="E890" s="57">
        <f t="shared" ca="1" si="26"/>
        <v>0.22154947071911113</v>
      </c>
      <c r="F890" s="57">
        <f t="shared" ca="1" si="27"/>
        <v>7.4723315234456482</v>
      </c>
    </row>
    <row r="891" spans="5:6" x14ac:dyDescent="0.25">
      <c r="E891" s="57">
        <f t="shared" ca="1" si="26"/>
        <v>9.5436155616909213E-2</v>
      </c>
      <c r="F891" s="57">
        <f t="shared" ca="1" si="27"/>
        <v>7.2272656205702663</v>
      </c>
    </row>
    <row r="892" spans="5:6" x14ac:dyDescent="0.25">
      <c r="E892" s="57">
        <f t="shared" ca="1" si="26"/>
        <v>0.67074954284431343</v>
      </c>
      <c r="F892" s="57">
        <f t="shared" ca="1" si="27"/>
        <v>8.1772486486713962</v>
      </c>
    </row>
    <row r="893" spans="5:6" x14ac:dyDescent="0.25">
      <c r="E893" s="57">
        <f t="shared" ca="1" si="26"/>
        <v>0.51608008989715615</v>
      </c>
      <c r="F893" s="57">
        <f t="shared" ca="1" si="27"/>
        <v>7.9101644703385086</v>
      </c>
    </row>
    <row r="894" spans="5:6" x14ac:dyDescent="0.25">
      <c r="E894" s="57">
        <f t="shared" ca="1" si="26"/>
        <v>0.37735704758298172</v>
      </c>
      <c r="F894" s="57">
        <f t="shared" ca="1" si="27"/>
        <v>7.7053927879964901</v>
      </c>
    </row>
    <row r="895" spans="5:6" x14ac:dyDescent="0.25">
      <c r="E895" s="57">
        <f t="shared" ca="1" si="26"/>
        <v>0.95742975046563705</v>
      </c>
      <c r="F895" s="57">
        <f t="shared" ca="1" si="27"/>
        <v>9.4136509759803797</v>
      </c>
    </row>
    <row r="896" spans="5:6" x14ac:dyDescent="0.25">
      <c r="E896" s="57">
        <f t="shared" ca="1" si="26"/>
        <v>7.3236388689645104E-2</v>
      </c>
      <c r="F896" s="57">
        <f t="shared" ca="1" si="27"/>
        <v>7.1663419149001211</v>
      </c>
    </row>
    <row r="897" spans="5:6" x14ac:dyDescent="0.25">
      <c r="E897" s="57">
        <f t="shared" ca="1" si="26"/>
        <v>0.57619169903965051</v>
      </c>
      <c r="F897" s="57">
        <f t="shared" ca="1" si="27"/>
        <v>8.0063759441937155</v>
      </c>
    </row>
    <row r="898" spans="5:6" x14ac:dyDescent="0.25">
      <c r="E898" s="57">
        <f t="shared" ca="1" si="26"/>
        <v>0.67773927276907175</v>
      </c>
      <c r="F898" s="57">
        <f t="shared" ca="1" si="27"/>
        <v>8.191239548704683</v>
      </c>
    </row>
    <row r="899" spans="5:6" x14ac:dyDescent="0.25">
      <c r="E899" s="57">
        <f t="shared" ca="1" si="26"/>
        <v>4.0239559140151981E-2</v>
      </c>
      <c r="F899" s="57">
        <f t="shared" ca="1" si="27"/>
        <v>7.0455716805622375</v>
      </c>
    </row>
    <row r="900" spans="5:6" x14ac:dyDescent="0.25">
      <c r="E900" s="57">
        <f t="shared" ref="E900:E963" ca="1" si="28">RAND()</f>
        <v>0.27692842453200406</v>
      </c>
      <c r="F900" s="57">
        <f t="shared" ref="F900:F963" ca="1" si="29">((E900^(-1/$C$5)-1)^(-1/$C$3))*$C$4</f>
        <v>7.5585534152298681</v>
      </c>
    </row>
    <row r="901" spans="5:6" x14ac:dyDescent="0.25">
      <c r="E901" s="57">
        <f t="shared" ca="1" si="28"/>
        <v>0.82730149527220831</v>
      </c>
      <c r="F901" s="57">
        <f t="shared" ca="1" si="29"/>
        <v>8.5783652635215688</v>
      </c>
    </row>
    <row r="902" spans="5:6" x14ac:dyDescent="0.25">
      <c r="E902" s="57">
        <f t="shared" ca="1" si="28"/>
        <v>0.10297586192559516</v>
      </c>
      <c r="F902" s="57">
        <f t="shared" ca="1" si="29"/>
        <v>7.2458494039823744</v>
      </c>
    </row>
    <row r="903" spans="5:6" x14ac:dyDescent="0.25">
      <c r="E903" s="57">
        <f t="shared" ca="1" si="28"/>
        <v>1.3166358674638334E-2</v>
      </c>
      <c r="F903" s="57">
        <f t="shared" ca="1" si="29"/>
        <v>6.8612980993128829</v>
      </c>
    </row>
    <row r="904" spans="5:6" x14ac:dyDescent="0.25">
      <c r="E904" s="57">
        <f t="shared" ca="1" si="28"/>
        <v>0.26320911334423525</v>
      </c>
      <c r="F904" s="57">
        <f t="shared" ca="1" si="29"/>
        <v>7.5377433723769487</v>
      </c>
    </row>
    <row r="905" spans="5:6" x14ac:dyDescent="0.25">
      <c r="E905" s="57">
        <f t="shared" ca="1" si="28"/>
        <v>0.46434135481304095</v>
      </c>
      <c r="F905" s="57">
        <f t="shared" ca="1" si="29"/>
        <v>7.8319567839349649</v>
      </c>
    </row>
    <row r="906" spans="5:6" x14ac:dyDescent="0.25">
      <c r="E906" s="57">
        <f t="shared" ca="1" si="28"/>
        <v>0.62733760746268608</v>
      </c>
      <c r="F906" s="57">
        <f t="shared" ca="1" si="29"/>
        <v>8.0950278373095959</v>
      </c>
    </row>
    <row r="907" spans="5:6" x14ac:dyDescent="0.25">
      <c r="E907" s="57">
        <f t="shared" ca="1" si="28"/>
        <v>0.51978008050687408</v>
      </c>
      <c r="F907" s="57">
        <f t="shared" ca="1" si="29"/>
        <v>7.9158956500348108</v>
      </c>
    </row>
    <row r="908" spans="5:6" x14ac:dyDescent="0.25">
      <c r="E908" s="57">
        <f t="shared" ca="1" si="28"/>
        <v>0.56269703022717443</v>
      </c>
      <c r="F908" s="57">
        <f t="shared" ca="1" si="29"/>
        <v>7.9841378671115226</v>
      </c>
    </row>
    <row r="909" spans="5:6" x14ac:dyDescent="0.25">
      <c r="E909" s="57">
        <f t="shared" ca="1" si="28"/>
        <v>0.34482601309845795</v>
      </c>
      <c r="F909" s="57">
        <f t="shared" ca="1" si="29"/>
        <v>7.6584398828681683</v>
      </c>
    </row>
    <row r="910" spans="5:6" x14ac:dyDescent="0.25">
      <c r="E910" s="57">
        <f t="shared" ca="1" si="28"/>
        <v>0.36273776328676699</v>
      </c>
      <c r="F910" s="57">
        <f t="shared" ca="1" si="29"/>
        <v>7.6843162769208417</v>
      </c>
    </row>
    <row r="911" spans="5:6" x14ac:dyDescent="0.25">
      <c r="E911" s="57">
        <f t="shared" ca="1" si="28"/>
        <v>0.8533109019761147</v>
      </c>
      <c r="F911" s="57">
        <f t="shared" ca="1" si="29"/>
        <v>8.6761617369225927</v>
      </c>
    </row>
    <row r="912" spans="5:6" x14ac:dyDescent="0.25">
      <c r="E912" s="57">
        <f t="shared" ca="1" si="28"/>
        <v>0.38808961735440628</v>
      </c>
      <c r="F912" s="57">
        <f t="shared" ca="1" si="29"/>
        <v>7.7208637700467433</v>
      </c>
    </row>
    <row r="913" spans="5:6" x14ac:dyDescent="0.25">
      <c r="E913" s="57">
        <f t="shared" ca="1" si="28"/>
        <v>0.25288701131997704</v>
      </c>
      <c r="F913" s="57">
        <f t="shared" ca="1" si="29"/>
        <v>7.5218780225265309</v>
      </c>
    </row>
    <row r="914" spans="5:6" x14ac:dyDescent="0.25">
      <c r="E914" s="57">
        <f t="shared" ca="1" si="28"/>
        <v>0.19151695926880763</v>
      </c>
      <c r="F914" s="57">
        <f t="shared" ca="1" si="29"/>
        <v>7.4222498860485535</v>
      </c>
    </row>
    <row r="915" spans="5:6" x14ac:dyDescent="0.25">
      <c r="E915" s="57">
        <f t="shared" ca="1" si="28"/>
        <v>0.55604092478092559</v>
      </c>
      <c r="F915" s="57">
        <f t="shared" ca="1" si="29"/>
        <v>7.9733187307976952</v>
      </c>
    </row>
    <row r="916" spans="5:6" x14ac:dyDescent="0.25">
      <c r="E916" s="57">
        <f t="shared" ca="1" si="28"/>
        <v>0.98739223313018065</v>
      </c>
      <c r="F916" s="57">
        <f t="shared" ca="1" si="29"/>
        <v>10.169212402686172</v>
      </c>
    </row>
    <row r="917" spans="5:6" x14ac:dyDescent="0.25">
      <c r="E917" s="57">
        <f t="shared" ca="1" si="28"/>
        <v>0.56387351483012182</v>
      </c>
      <c r="F917" s="57">
        <f t="shared" ca="1" si="29"/>
        <v>7.9860601558725088</v>
      </c>
    </row>
    <row r="918" spans="5:6" x14ac:dyDescent="0.25">
      <c r="E918" s="57">
        <f t="shared" ca="1" si="28"/>
        <v>1.2618793087597946E-2</v>
      </c>
      <c r="F918" s="57">
        <f t="shared" ca="1" si="29"/>
        <v>6.8550321570032899</v>
      </c>
    </row>
    <row r="919" spans="5:6" x14ac:dyDescent="0.25">
      <c r="E919" s="57">
        <f t="shared" ca="1" si="28"/>
        <v>0.23330239572547917</v>
      </c>
      <c r="F919" s="57">
        <f t="shared" ca="1" si="29"/>
        <v>7.4911868980744245</v>
      </c>
    </row>
    <row r="920" spans="5:6" x14ac:dyDescent="0.25">
      <c r="E920" s="57">
        <f t="shared" ca="1" si="28"/>
        <v>0.59872380547286486</v>
      </c>
      <c r="F920" s="57">
        <f t="shared" ca="1" si="29"/>
        <v>8.0445078691742324</v>
      </c>
    </row>
    <row r="921" spans="5:6" x14ac:dyDescent="0.25">
      <c r="E921" s="57">
        <f t="shared" ca="1" si="28"/>
        <v>0.27956641848598651</v>
      </c>
      <c r="F921" s="57">
        <f t="shared" ca="1" si="29"/>
        <v>7.5625225555564448</v>
      </c>
    </row>
    <row r="922" spans="5:6" x14ac:dyDescent="0.25">
      <c r="E922" s="57">
        <f t="shared" ca="1" si="28"/>
        <v>4.5734976518925441E-2</v>
      </c>
      <c r="F922" s="57">
        <f t="shared" ca="1" si="29"/>
        <v>7.069741898607953</v>
      </c>
    </row>
    <row r="923" spans="5:6" x14ac:dyDescent="0.25">
      <c r="E923" s="57">
        <f t="shared" ca="1" si="28"/>
        <v>0.42174348602885814</v>
      </c>
      <c r="F923" s="57">
        <f t="shared" ca="1" si="29"/>
        <v>7.7695268711705348</v>
      </c>
    </row>
    <row r="924" spans="5:6" x14ac:dyDescent="0.25">
      <c r="E924" s="57">
        <f t="shared" ca="1" si="28"/>
        <v>0.450429189483885</v>
      </c>
      <c r="F924" s="57">
        <f t="shared" ca="1" si="29"/>
        <v>7.8114209360611753</v>
      </c>
    </row>
    <row r="925" spans="5:6" x14ac:dyDescent="0.25">
      <c r="E925" s="57">
        <f t="shared" ca="1" si="28"/>
        <v>4.8911545741046059E-3</v>
      </c>
      <c r="F925" s="57">
        <f t="shared" ca="1" si="29"/>
        <v>6.7251609305967985</v>
      </c>
    </row>
    <row r="926" spans="5:6" x14ac:dyDescent="0.25">
      <c r="E926" s="57">
        <f t="shared" ca="1" si="28"/>
        <v>0.45291952757945442</v>
      </c>
      <c r="F926" s="57">
        <f t="shared" ca="1" si="29"/>
        <v>7.8150849018048589</v>
      </c>
    </row>
    <row r="927" spans="5:6" x14ac:dyDescent="0.25">
      <c r="E927" s="57">
        <f t="shared" ca="1" si="28"/>
        <v>0.71096676526808211</v>
      </c>
      <c r="F927" s="57">
        <f t="shared" ca="1" si="29"/>
        <v>8.2612353903505582</v>
      </c>
    </row>
    <row r="928" spans="5:6" x14ac:dyDescent="0.25">
      <c r="E928" s="57">
        <f t="shared" ca="1" si="28"/>
        <v>0.8357745366298327</v>
      </c>
      <c r="F928" s="57">
        <f t="shared" ca="1" si="29"/>
        <v>8.6085877247370259</v>
      </c>
    </row>
    <row r="929" spans="5:6" x14ac:dyDescent="0.25">
      <c r="E929" s="57">
        <f t="shared" ca="1" si="28"/>
        <v>0.73641790392725459</v>
      </c>
      <c r="F929" s="57">
        <f t="shared" ca="1" si="29"/>
        <v>8.319459985047116</v>
      </c>
    </row>
    <row r="930" spans="5:6" x14ac:dyDescent="0.25">
      <c r="E930" s="57">
        <f t="shared" ca="1" si="28"/>
        <v>0.77082065783078813</v>
      </c>
      <c r="F930" s="57">
        <f t="shared" ca="1" si="29"/>
        <v>8.4063403759474049</v>
      </c>
    </row>
    <row r="931" spans="5:6" x14ac:dyDescent="0.25">
      <c r="E931" s="57">
        <f t="shared" ca="1" si="28"/>
        <v>0.73377228029633412</v>
      </c>
      <c r="F931" s="57">
        <f t="shared" ca="1" si="29"/>
        <v>8.3131925404452698</v>
      </c>
    </row>
    <row r="932" spans="5:6" x14ac:dyDescent="0.25">
      <c r="E932" s="57">
        <f t="shared" ca="1" si="28"/>
        <v>0.34639688622805564</v>
      </c>
      <c r="F932" s="57">
        <f t="shared" ca="1" si="29"/>
        <v>7.6607131902326433</v>
      </c>
    </row>
    <row r="933" spans="5:6" x14ac:dyDescent="0.25">
      <c r="E933" s="57">
        <f t="shared" ca="1" si="28"/>
        <v>8.9822623469018481E-2</v>
      </c>
      <c r="F933" s="57">
        <f t="shared" ca="1" si="29"/>
        <v>7.2128176349783137</v>
      </c>
    </row>
    <row r="934" spans="5:6" x14ac:dyDescent="0.25">
      <c r="E934" s="57">
        <f t="shared" ca="1" si="28"/>
        <v>0.29232380234784028</v>
      </c>
      <c r="F934" s="57">
        <f t="shared" ca="1" si="29"/>
        <v>7.5815884955410029</v>
      </c>
    </row>
    <row r="935" spans="5:6" x14ac:dyDescent="0.25">
      <c r="E935" s="57">
        <f t="shared" ca="1" si="28"/>
        <v>0.35408579670051088</v>
      </c>
      <c r="F935" s="57">
        <f t="shared" ca="1" si="29"/>
        <v>7.6718281319933785</v>
      </c>
    </row>
    <row r="936" spans="5:6" x14ac:dyDescent="0.25">
      <c r="E936" s="57">
        <f t="shared" ca="1" si="28"/>
        <v>0.42790153002113163</v>
      </c>
      <c r="F936" s="57">
        <f t="shared" ca="1" si="29"/>
        <v>7.7784784049850337</v>
      </c>
    </row>
    <row r="937" spans="5:6" x14ac:dyDescent="0.25">
      <c r="E937" s="57">
        <f t="shared" ca="1" si="28"/>
        <v>0.52243809411531128</v>
      </c>
      <c r="F937" s="57">
        <f t="shared" ca="1" si="29"/>
        <v>7.9200262293679309</v>
      </c>
    </row>
    <row r="938" spans="5:6" x14ac:dyDescent="0.25">
      <c r="E938" s="57">
        <f t="shared" ca="1" si="28"/>
        <v>0.75612982762667413</v>
      </c>
      <c r="F938" s="57">
        <f t="shared" ca="1" si="29"/>
        <v>8.3679369171663947</v>
      </c>
    </row>
    <row r="939" spans="5:6" x14ac:dyDescent="0.25">
      <c r="E939" s="57">
        <f t="shared" ca="1" si="28"/>
        <v>0.99109291767789121</v>
      </c>
      <c r="F939" s="57">
        <f t="shared" ca="1" si="29"/>
        <v>10.3939248994248</v>
      </c>
    </row>
    <row r="940" spans="5:6" x14ac:dyDescent="0.25">
      <c r="E940" s="57">
        <f t="shared" ca="1" si="28"/>
        <v>0.43488805785376894</v>
      </c>
      <c r="F940" s="57">
        <f t="shared" ca="1" si="29"/>
        <v>7.7886595157093161</v>
      </c>
    </row>
    <row r="941" spans="5:6" x14ac:dyDescent="0.25">
      <c r="E941" s="57">
        <f t="shared" ca="1" si="28"/>
        <v>0.73326788066341331</v>
      </c>
      <c r="F941" s="57">
        <f t="shared" ca="1" si="29"/>
        <v>8.3120036360133494</v>
      </c>
    </row>
    <row r="942" spans="5:6" x14ac:dyDescent="0.25">
      <c r="E942" s="57">
        <f t="shared" ca="1" si="28"/>
        <v>0.76471377673237118</v>
      </c>
      <c r="F942" s="57">
        <f t="shared" ca="1" si="29"/>
        <v>8.3901200378298455</v>
      </c>
    </row>
    <row r="943" spans="5:6" x14ac:dyDescent="0.25">
      <c r="E943" s="57">
        <f t="shared" ca="1" si="28"/>
        <v>3.3404100170458029E-2</v>
      </c>
      <c r="F943" s="57">
        <f t="shared" ca="1" si="29"/>
        <v>7.0117540430699119</v>
      </c>
    </row>
    <row r="944" spans="5:6" x14ac:dyDescent="0.25">
      <c r="E944" s="57">
        <f t="shared" ca="1" si="28"/>
        <v>0.70786955826062647</v>
      </c>
      <c r="F944" s="57">
        <f t="shared" ca="1" si="29"/>
        <v>8.2544440476845704</v>
      </c>
    </row>
    <row r="945" spans="5:6" x14ac:dyDescent="0.25">
      <c r="E945" s="57">
        <f t="shared" ca="1" si="28"/>
        <v>0.59371856162258474</v>
      </c>
      <c r="F945" s="57">
        <f t="shared" ca="1" si="29"/>
        <v>8.0359212023305524</v>
      </c>
    </row>
    <row r="946" spans="5:6" x14ac:dyDescent="0.25">
      <c r="E946" s="57">
        <f t="shared" ca="1" si="28"/>
        <v>0.66258092325650275</v>
      </c>
      <c r="F946" s="57">
        <f t="shared" ca="1" si="29"/>
        <v>8.1611846568351147</v>
      </c>
    </row>
    <row r="947" spans="5:6" x14ac:dyDescent="0.25">
      <c r="E947" s="57">
        <f t="shared" ca="1" si="28"/>
        <v>0.36311790186069515</v>
      </c>
      <c r="F947" s="57">
        <f t="shared" ca="1" si="29"/>
        <v>7.6848646187299661</v>
      </c>
    </row>
    <row r="948" spans="5:6" x14ac:dyDescent="0.25">
      <c r="E948" s="57">
        <f t="shared" ca="1" si="28"/>
        <v>0.334522841250529</v>
      </c>
      <c r="F948" s="57">
        <f t="shared" ca="1" si="29"/>
        <v>7.6435036208332621</v>
      </c>
    </row>
    <row r="949" spans="5:6" x14ac:dyDescent="0.25">
      <c r="E949" s="57">
        <f t="shared" ca="1" si="28"/>
        <v>9.6490501761888003E-2</v>
      </c>
      <c r="F949" s="57">
        <f t="shared" ca="1" si="29"/>
        <v>7.2299184933195537</v>
      </c>
    </row>
    <row r="950" spans="5:6" x14ac:dyDescent="0.25">
      <c r="E950" s="57">
        <f t="shared" ca="1" si="28"/>
        <v>2.4857106749202718E-2</v>
      </c>
      <c r="F950" s="57">
        <f t="shared" ca="1" si="29"/>
        <v>6.960932915536798</v>
      </c>
    </row>
    <row r="951" spans="5:6" x14ac:dyDescent="0.25">
      <c r="E951" s="57">
        <f t="shared" ca="1" si="28"/>
        <v>0.37275201710700623</v>
      </c>
      <c r="F951" s="57">
        <f t="shared" ca="1" si="29"/>
        <v>7.6987554419963651</v>
      </c>
    </row>
    <row r="952" spans="5:6" x14ac:dyDescent="0.25">
      <c r="E952" s="57">
        <f t="shared" ca="1" si="28"/>
        <v>0.3415723930722897</v>
      </c>
      <c r="F952" s="57">
        <f t="shared" ca="1" si="29"/>
        <v>7.6537282799638167</v>
      </c>
    </row>
    <row r="953" spans="5:6" x14ac:dyDescent="0.25">
      <c r="E953" s="57">
        <f t="shared" ca="1" si="28"/>
        <v>0.4384288254043015</v>
      </c>
      <c r="F953" s="57">
        <f t="shared" ca="1" si="29"/>
        <v>7.7938306519300227</v>
      </c>
    </row>
    <row r="954" spans="5:6" x14ac:dyDescent="0.25">
      <c r="E954" s="57">
        <f t="shared" ca="1" si="28"/>
        <v>0.60195210994245107</v>
      </c>
      <c r="F954" s="57">
        <f t="shared" ca="1" si="29"/>
        <v>8.0500834343019729</v>
      </c>
    </row>
    <row r="955" spans="5:6" x14ac:dyDescent="0.25">
      <c r="E955" s="57">
        <f t="shared" ca="1" si="28"/>
        <v>0.81617412404794665</v>
      </c>
      <c r="F955" s="57">
        <f t="shared" ca="1" si="29"/>
        <v>8.5407279459400947</v>
      </c>
    </row>
    <row r="956" spans="5:6" x14ac:dyDescent="0.25">
      <c r="E956" s="57">
        <f t="shared" ca="1" si="28"/>
        <v>0.60519115919004529</v>
      </c>
      <c r="F956" s="57">
        <f t="shared" ca="1" si="29"/>
        <v>8.0557077302705018</v>
      </c>
    </row>
    <row r="957" spans="5:6" x14ac:dyDescent="0.25">
      <c r="E957" s="57">
        <f t="shared" ca="1" si="28"/>
        <v>0.36273035842074475</v>
      </c>
      <c r="F957" s="57">
        <f t="shared" ca="1" si="29"/>
        <v>7.6843055953191879</v>
      </c>
    </row>
    <row r="958" spans="5:6" x14ac:dyDescent="0.25">
      <c r="E958" s="57">
        <f t="shared" ca="1" si="28"/>
        <v>0.76883177211873766</v>
      </c>
      <c r="F958" s="57">
        <f t="shared" ca="1" si="29"/>
        <v>8.4010161296060168</v>
      </c>
    </row>
    <row r="959" spans="5:6" x14ac:dyDescent="0.25">
      <c r="E959" s="57">
        <f t="shared" ca="1" si="28"/>
        <v>1.8415142586545752E-2</v>
      </c>
      <c r="F959" s="57">
        <f t="shared" ca="1" si="29"/>
        <v>6.9124338352891002</v>
      </c>
    </row>
    <row r="960" spans="5:6" x14ac:dyDescent="0.25">
      <c r="E960" s="57">
        <f t="shared" ca="1" si="28"/>
        <v>0.9360818534384453</v>
      </c>
      <c r="F960" s="57">
        <f t="shared" ca="1" si="29"/>
        <v>9.1698273692097469</v>
      </c>
    </row>
    <row r="961" spans="5:6" x14ac:dyDescent="0.25">
      <c r="E961" s="57">
        <f t="shared" ca="1" si="28"/>
        <v>0.72143014779222203</v>
      </c>
      <c r="F961" s="57">
        <f t="shared" ca="1" si="29"/>
        <v>8.2846319249785552</v>
      </c>
    </row>
    <row r="962" spans="5:6" x14ac:dyDescent="0.25">
      <c r="E962" s="57">
        <f t="shared" ca="1" si="28"/>
        <v>0.42468025657827979</v>
      </c>
      <c r="F962" s="57">
        <f t="shared" ca="1" si="29"/>
        <v>7.7737934249533183</v>
      </c>
    </row>
    <row r="963" spans="5:6" x14ac:dyDescent="0.25">
      <c r="E963" s="57">
        <f t="shared" ca="1" si="28"/>
        <v>0.31476923808183443</v>
      </c>
      <c r="F963" s="57">
        <f t="shared" ca="1" si="29"/>
        <v>7.6147003548874057</v>
      </c>
    </row>
    <row r="964" spans="5:6" x14ac:dyDescent="0.25">
      <c r="E964" s="57">
        <f t="shared" ref="E964:E1027" ca="1" si="30">RAND()</f>
        <v>0.31835761690892916</v>
      </c>
      <c r="F964" s="57">
        <f t="shared" ref="F964:F1027" ca="1" si="31">((E964^(-1/$C$5)-1)^(-1/$C$3))*$C$4</f>
        <v>7.6199524659148645</v>
      </c>
    </row>
    <row r="965" spans="5:6" x14ac:dyDescent="0.25">
      <c r="E965" s="57">
        <f t="shared" ca="1" si="30"/>
        <v>0.7789027042565535</v>
      </c>
      <c r="F965" s="57">
        <f t="shared" ca="1" si="31"/>
        <v>8.4284084172562217</v>
      </c>
    </row>
    <row r="966" spans="5:6" x14ac:dyDescent="0.25">
      <c r="E966" s="57">
        <f t="shared" ca="1" si="30"/>
        <v>1.006451647553841E-2</v>
      </c>
      <c r="F966" s="57">
        <f t="shared" ca="1" si="31"/>
        <v>6.8223833592324326</v>
      </c>
    </row>
    <row r="967" spans="5:6" x14ac:dyDescent="0.25">
      <c r="E967" s="57">
        <f t="shared" ca="1" si="30"/>
        <v>0.82998519067746357</v>
      </c>
      <c r="F967" s="57">
        <f t="shared" ca="1" si="31"/>
        <v>8.587783205776212</v>
      </c>
    </row>
    <row r="968" spans="5:6" x14ac:dyDescent="0.25">
      <c r="E968" s="57">
        <f t="shared" ca="1" si="30"/>
        <v>0.27285782000864744</v>
      </c>
      <c r="F968" s="57">
        <f t="shared" ca="1" si="31"/>
        <v>7.5524091953516912</v>
      </c>
    </row>
    <row r="969" spans="5:6" x14ac:dyDescent="0.25">
      <c r="E969" s="57">
        <f t="shared" ca="1" si="30"/>
        <v>0.37440229716198414</v>
      </c>
      <c r="F969" s="57">
        <f t="shared" ca="1" si="31"/>
        <v>7.7011341023037128</v>
      </c>
    </row>
    <row r="970" spans="5:6" x14ac:dyDescent="0.25">
      <c r="E970" s="57">
        <f t="shared" ca="1" si="30"/>
        <v>0.50247756357404205</v>
      </c>
      <c r="F970" s="57">
        <f t="shared" ca="1" si="31"/>
        <v>7.8892712010602244</v>
      </c>
    </row>
    <row r="971" spans="5:6" x14ac:dyDescent="0.25">
      <c r="E971" s="57">
        <f t="shared" ca="1" si="30"/>
        <v>0.43783134572598525</v>
      </c>
      <c r="F971" s="57">
        <f t="shared" ca="1" si="31"/>
        <v>7.7929574922654901</v>
      </c>
    </row>
    <row r="972" spans="5:6" x14ac:dyDescent="0.25">
      <c r="E972" s="57">
        <f t="shared" ca="1" si="30"/>
        <v>0.60556444677206023</v>
      </c>
      <c r="F972" s="57">
        <f t="shared" ca="1" si="31"/>
        <v>8.0563578808429934</v>
      </c>
    </row>
    <row r="973" spans="5:6" x14ac:dyDescent="0.25">
      <c r="E973" s="57">
        <f t="shared" ca="1" si="30"/>
        <v>0.55740463601389856</v>
      </c>
      <c r="F973" s="57">
        <f t="shared" ca="1" si="31"/>
        <v>7.9755276743625689</v>
      </c>
    </row>
    <row r="974" spans="5:6" x14ac:dyDescent="0.25">
      <c r="E974" s="57">
        <f t="shared" ca="1" si="30"/>
        <v>0.71229697685353799</v>
      </c>
      <c r="F974" s="57">
        <f t="shared" ca="1" si="31"/>
        <v>8.2641705484123644</v>
      </c>
    </row>
    <row r="975" spans="5:6" x14ac:dyDescent="0.25">
      <c r="E975" s="57">
        <f t="shared" ca="1" si="30"/>
        <v>9.8655080297100906E-3</v>
      </c>
      <c r="F975" s="57">
        <f t="shared" ca="1" si="31"/>
        <v>6.8195556067703365</v>
      </c>
    </row>
    <row r="976" spans="5:6" x14ac:dyDescent="0.25">
      <c r="E976" s="57">
        <f t="shared" ca="1" si="30"/>
        <v>0.81962787668491133</v>
      </c>
      <c r="F976" s="57">
        <f t="shared" ca="1" si="31"/>
        <v>8.5521762804767043</v>
      </c>
    </row>
    <row r="977" spans="5:6" x14ac:dyDescent="0.25">
      <c r="E977" s="57">
        <f t="shared" ca="1" si="30"/>
        <v>0.51870363675753228</v>
      </c>
      <c r="F977" s="57">
        <f t="shared" ca="1" si="31"/>
        <v>7.9142260539214808</v>
      </c>
    </row>
    <row r="978" spans="5:6" x14ac:dyDescent="0.25">
      <c r="E978" s="57">
        <f t="shared" ca="1" si="30"/>
        <v>0.82277282799949059</v>
      </c>
      <c r="F978" s="57">
        <f t="shared" ca="1" si="31"/>
        <v>8.5627807128122413</v>
      </c>
    </row>
    <row r="979" spans="5:6" x14ac:dyDescent="0.25">
      <c r="E979" s="57">
        <f t="shared" ca="1" si="30"/>
        <v>0.1516707911657893</v>
      </c>
      <c r="F979" s="57">
        <f t="shared" ca="1" si="31"/>
        <v>7.3499028189119402</v>
      </c>
    </row>
    <row r="980" spans="5:6" x14ac:dyDescent="0.25">
      <c r="E980" s="57">
        <f t="shared" ca="1" si="30"/>
        <v>0.39219032256385999</v>
      </c>
      <c r="F980" s="57">
        <f t="shared" ca="1" si="31"/>
        <v>7.7267778150871518</v>
      </c>
    </row>
    <row r="981" spans="5:6" x14ac:dyDescent="0.25">
      <c r="E981" s="57">
        <f t="shared" ca="1" si="30"/>
        <v>9.2862824801805299E-2</v>
      </c>
      <c r="F981" s="57">
        <f t="shared" ca="1" si="31"/>
        <v>7.2207117699122616</v>
      </c>
    </row>
    <row r="982" spans="5:6" x14ac:dyDescent="0.25">
      <c r="E982" s="57">
        <f t="shared" ca="1" si="30"/>
        <v>0.28622437634210551</v>
      </c>
      <c r="F982" s="57">
        <f t="shared" ca="1" si="31"/>
        <v>7.5724984012623393</v>
      </c>
    </row>
    <row r="983" spans="5:6" x14ac:dyDescent="0.25">
      <c r="E983" s="57">
        <f t="shared" ca="1" si="30"/>
        <v>0.45177169126411432</v>
      </c>
      <c r="F983" s="57">
        <f t="shared" ca="1" si="31"/>
        <v>7.8133955045067633</v>
      </c>
    </row>
    <row r="984" spans="5:6" x14ac:dyDescent="0.25">
      <c r="E984" s="57">
        <f t="shared" ca="1" si="30"/>
        <v>0.18997263258832009</v>
      </c>
      <c r="F984" s="57">
        <f t="shared" ca="1" si="31"/>
        <v>7.4195871996192588</v>
      </c>
    </row>
    <row r="985" spans="5:6" x14ac:dyDescent="0.25">
      <c r="E985" s="57">
        <f t="shared" ca="1" si="30"/>
        <v>0.69187915068858197</v>
      </c>
      <c r="F985" s="57">
        <f t="shared" ca="1" si="31"/>
        <v>8.2202848767755317</v>
      </c>
    </row>
    <row r="986" spans="5:6" x14ac:dyDescent="0.25">
      <c r="E986" s="57">
        <f t="shared" ca="1" si="30"/>
        <v>0.59009909110139758</v>
      </c>
      <c r="F986" s="57">
        <f t="shared" ca="1" si="31"/>
        <v>8.0297545115203768</v>
      </c>
    </row>
    <row r="987" spans="5:6" x14ac:dyDescent="0.25">
      <c r="E987" s="57">
        <f t="shared" ca="1" si="30"/>
        <v>0.2497492395889932</v>
      </c>
      <c r="F987" s="57">
        <f t="shared" ca="1" si="31"/>
        <v>7.5170155249452471</v>
      </c>
    </row>
    <row r="988" spans="5:6" x14ac:dyDescent="0.25">
      <c r="E988" s="57">
        <f t="shared" ca="1" si="30"/>
        <v>0.22521218083022287</v>
      </c>
      <c r="F988" s="57">
        <f t="shared" ca="1" si="31"/>
        <v>7.4782467879209351</v>
      </c>
    </row>
    <row r="989" spans="5:6" x14ac:dyDescent="0.25">
      <c r="E989" s="57">
        <f t="shared" ca="1" si="30"/>
        <v>0.13072797941221082</v>
      </c>
      <c r="F989" s="57">
        <f t="shared" ca="1" si="31"/>
        <v>7.3079155508391445</v>
      </c>
    </row>
    <row r="990" spans="5:6" x14ac:dyDescent="0.25">
      <c r="E990" s="57">
        <f t="shared" ca="1" si="30"/>
        <v>0.56990622404424218</v>
      </c>
      <c r="F990" s="57">
        <f t="shared" ca="1" si="31"/>
        <v>7.9959658166375789</v>
      </c>
    </row>
    <row r="991" spans="5:6" x14ac:dyDescent="0.25">
      <c r="E991" s="57">
        <f t="shared" ca="1" si="30"/>
        <v>0.49471771561501676</v>
      </c>
      <c r="F991" s="57">
        <f t="shared" ca="1" si="31"/>
        <v>7.8774681132914379</v>
      </c>
    </row>
    <row r="992" spans="5:6" x14ac:dyDescent="0.25">
      <c r="E992" s="57">
        <f t="shared" ca="1" si="30"/>
        <v>0.36468606535488401</v>
      </c>
      <c r="F992" s="57">
        <f t="shared" ca="1" si="31"/>
        <v>7.6871264175307008</v>
      </c>
    </row>
    <row r="993" spans="5:6" x14ac:dyDescent="0.25">
      <c r="E993" s="57">
        <f t="shared" ca="1" si="30"/>
        <v>5.3491839931799068E-2</v>
      </c>
      <c r="F993" s="57">
        <f t="shared" ca="1" si="31"/>
        <v>7.1004500121308283</v>
      </c>
    </row>
    <row r="994" spans="5:6" x14ac:dyDescent="0.25">
      <c r="E994" s="57">
        <f t="shared" ca="1" si="30"/>
        <v>0.50417140684312223</v>
      </c>
      <c r="F994" s="57">
        <f t="shared" ca="1" si="31"/>
        <v>7.891858427422286</v>
      </c>
    </row>
    <row r="995" spans="5:6" x14ac:dyDescent="0.25">
      <c r="E995" s="57">
        <f t="shared" ca="1" si="30"/>
        <v>0.93935836829393538</v>
      </c>
      <c r="F995" s="57">
        <f t="shared" ca="1" si="31"/>
        <v>9.2012304581273199</v>
      </c>
    </row>
    <row r="996" spans="5:6" x14ac:dyDescent="0.25">
      <c r="E996" s="57">
        <f t="shared" ca="1" si="30"/>
        <v>0.2882859512421736</v>
      </c>
      <c r="F996" s="57">
        <f t="shared" ca="1" si="31"/>
        <v>7.5755758222624694</v>
      </c>
    </row>
    <row r="997" spans="5:6" x14ac:dyDescent="0.25">
      <c r="E997" s="57">
        <f t="shared" ca="1" si="30"/>
        <v>9.4714949751588229E-2</v>
      </c>
      <c r="F997" s="57">
        <f t="shared" ca="1" si="31"/>
        <v>7.2254402700824008</v>
      </c>
    </row>
    <row r="998" spans="5:6" x14ac:dyDescent="0.25">
      <c r="E998" s="57">
        <f t="shared" ca="1" si="30"/>
        <v>0.59125013177420527</v>
      </c>
      <c r="F998" s="57">
        <f t="shared" ca="1" si="31"/>
        <v>8.0317117883170059</v>
      </c>
    </row>
    <row r="999" spans="5:6" x14ac:dyDescent="0.25">
      <c r="E999" s="57">
        <f t="shared" ca="1" si="30"/>
        <v>2.7649739413149965E-2</v>
      </c>
      <c r="F999" s="57">
        <f t="shared" ca="1" si="31"/>
        <v>6.9788673666253107</v>
      </c>
    </row>
    <row r="1000" spans="5:6" x14ac:dyDescent="0.25">
      <c r="E1000" s="57">
        <f t="shared" ca="1" si="30"/>
        <v>0.37999819850474481</v>
      </c>
      <c r="F1000" s="57">
        <f t="shared" ca="1" si="31"/>
        <v>7.709199471514637</v>
      </c>
    </row>
    <row r="1001" spans="5:6" x14ac:dyDescent="0.25">
      <c r="E1001" s="57">
        <f t="shared" ca="1" si="30"/>
        <v>0.50410100985829132</v>
      </c>
      <c r="F1001" s="57">
        <f t="shared" ca="1" si="31"/>
        <v>7.8917508216702572</v>
      </c>
    </row>
    <row r="1002" spans="5:6" x14ac:dyDescent="0.25">
      <c r="E1002" s="57">
        <f t="shared" ca="1" si="30"/>
        <v>0.81872858195857523</v>
      </c>
      <c r="F1002" s="57">
        <f t="shared" ca="1" si="31"/>
        <v>8.5491757614108934</v>
      </c>
    </row>
    <row r="1003" spans="5:6" x14ac:dyDescent="0.25">
      <c r="E1003" s="57">
        <f t="shared" ca="1" si="30"/>
        <v>5.6261338808388794E-2</v>
      </c>
      <c r="F1003" s="57">
        <f t="shared" ca="1" si="31"/>
        <v>7.1106298013917595</v>
      </c>
    </row>
    <row r="1004" spans="5:6" x14ac:dyDescent="0.25">
      <c r="E1004" s="57">
        <f t="shared" ca="1" si="30"/>
        <v>0.84045758260290437</v>
      </c>
      <c r="F1004" s="57">
        <f t="shared" ca="1" si="31"/>
        <v>8.6259321595395555</v>
      </c>
    </row>
    <row r="1005" spans="5:6" x14ac:dyDescent="0.25">
      <c r="E1005" s="57">
        <f t="shared" ca="1" si="30"/>
        <v>0.2739590063600732</v>
      </c>
      <c r="F1005" s="57">
        <f t="shared" ca="1" si="31"/>
        <v>7.5540737410362127</v>
      </c>
    </row>
    <row r="1006" spans="5:6" x14ac:dyDescent="0.25">
      <c r="E1006" s="57">
        <f t="shared" ca="1" si="30"/>
        <v>0.30181562706507936</v>
      </c>
      <c r="F1006" s="57">
        <f t="shared" ca="1" si="31"/>
        <v>7.5956508544020664</v>
      </c>
    </row>
    <row r="1007" spans="5:6" x14ac:dyDescent="0.25">
      <c r="E1007" s="57">
        <f t="shared" ca="1" si="30"/>
        <v>0.30922209675621359</v>
      </c>
      <c r="F1007" s="57">
        <f t="shared" ca="1" si="31"/>
        <v>7.6065609606894053</v>
      </c>
    </row>
    <row r="1008" spans="5:6" x14ac:dyDescent="0.25">
      <c r="E1008" s="57">
        <f t="shared" ca="1" si="30"/>
        <v>0.35806289651212819</v>
      </c>
      <c r="F1008" s="57">
        <f t="shared" ca="1" si="31"/>
        <v>7.6775706884112154</v>
      </c>
    </row>
    <row r="1009" spans="5:6" x14ac:dyDescent="0.25">
      <c r="E1009" s="57">
        <f t="shared" ca="1" si="30"/>
        <v>0.33178264428098847</v>
      </c>
      <c r="F1009" s="57">
        <f t="shared" ca="1" si="31"/>
        <v>7.6395225313248805</v>
      </c>
    </row>
    <row r="1010" spans="5:6" x14ac:dyDescent="0.25">
      <c r="E1010" s="57">
        <f t="shared" ca="1" si="30"/>
        <v>7.5805751463165816E-2</v>
      </c>
      <c r="F1010" s="57">
        <f t="shared" ca="1" si="31"/>
        <v>7.1739709418693396</v>
      </c>
    </row>
    <row r="1011" spans="5:6" x14ac:dyDescent="0.25">
      <c r="E1011" s="57">
        <f t="shared" ca="1" si="30"/>
        <v>8.6469815555694107E-2</v>
      </c>
      <c r="F1011" s="57">
        <f t="shared" ca="1" si="31"/>
        <v>7.203909436857808</v>
      </c>
    </row>
    <row r="1012" spans="5:6" x14ac:dyDescent="0.25">
      <c r="E1012" s="57">
        <f t="shared" ca="1" si="30"/>
        <v>0.43065216350641844</v>
      </c>
      <c r="F1012" s="57">
        <f t="shared" ca="1" si="31"/>
        <v>7.7824833736254133</v>
      </c>
    </row>
    <row r="1013" spans="5:6" x14ac:dyDescent="0.25">
      <c r="E1013" s="57">
        <f t="shared" ca="1" si="30"/>
        <v>0.29072371299348121</v>
      </c>
      <c r="F1013" s="57">
        <f t="shared" ca="1" si="31"/>
        <v>7.5792081379267744</v>
      </c>
    </row>
    <row r="1014" spans="5:6" x14ac:dyDescent="0.25">
      <c r="E1014" s="57">
        <f t="shared" ca="1" si="30"/>
        <v>4.4033787747690956E-2</v>
      </c>
      <c r="F1014" s="57">
        <f t="shared" ca="1" si="31"/>
        <v>7.0625021801102417</v>
      </c>
    </row>
    <row r="1015" spans="5:6" x14ac:dyDescent="0.25">
      <c r="E1015" s="57">
        <f t="shared" ca="1" si="30"/>
        <v>0.14962051127102627</v>
      </c>
      <c r="F1015" s="57">
        <f t="shared" ca="1" si="31"/>
        <v>7.3459363091041228</v>
      </c>
    </row>
    <row r="1016" spans="5:6" x14ac:dyDescent="0.25">
      <c r="E1016" s="57">
        <f t="shared" ca="1" si="30"/>
        <v>0.57531157278894984</v>
      </c>
      <c r="F1016" s="57">
        <f t="shared" ca="1" si="31"/>
        <v>8.0049126185954336</v>
      </c>
    </row>
    <row r="1017" spans="5:6" x14ac:dyDescent="0.25">
      <c r="E1017" s="57">
        <f t="shared" ca="1" si="30"/>
        <v>0.15109505356301489</v>
      </c>
      <c r="F1017" s="57">
        <f t="shared" ca="1" si="31"/>
        <v>7.3487918461595241</v>
      </c>
    </row>
    <row r="1018" spans="5:6" x14ac:dyDescent="0.25">
      <c r="E1018" s="57">
        <f t="shared" ca="1" si="30"/>
        <v>0.39085901808736379</v>
      </c>
      <c r="F1018" s="57">
        <f t="shared" ca="1" si="31"/>
        <v>7.7248575386625999</v>
      </c>
    </row>
    <row r="1019" spans="5:6" x14ac:dyDescent="0.25">
      <c r="E1019" s="57">
        <f t="shared" ca="1" si="30"/>
        <v>0.53638929273041303</v>
      </c>
      <c r="F1019" s="57">
        <f t="shared" ca="1" si="31"/>
        <v>7.9419003560719901</v>
      </c>
    </row>
    <row r="1020" spans="5:6" x14ac:dyDescent="0.25">
      <c r="E1020" s="57">
        <f t="shared" ca="1" si="30"/>
        <v>1.7797065665989154E-2</v>
      </c>
      <c r="F1020" s="57">
        <f t="shared" ca="1" si="31"/>
        <v>6.9070891979731357</v>
      </c>
    </row>
    <row r="1021" spans="5:6" x14ac:dyDescent="0.25">
      <c r="E1021" s="57">
        <f t="shared" ca="1" si="30"/>
        <v>0.5323439169151607</v>
      </c>
      <c r="F1021" s="57">
        <f t="shared" ca="1" si="31"/>
        <v>7.9355229697732579</v>
      </c>
    </row>
    <row r="1022" spans="5:6" x14ac:dyDescent="0.25">
      <c r="E1022" s="57">
        <f t="shared" ca="1" si="30"/>
        <v>0.80774813696622061</v>
      </c>
      <c r="F1022" s="57">
        <f t="shared" ca="1" si="31"/>
        <v>8.5136163814194852</v>
      </c>
    </row>
    <row r="1023" spans="5:6" x14ac:dyDescent="0.25">
      <c r="E1023" s="57">
        <f t="shared" ca="1" si="30"/>
        <v>0.44328741118584181</v>
      </c>
      <c r="F1023" s="57">
        <f t="shared" ca="1" si="31"/>
        <v>7.8009399504645742</v>
      </c>
    </row>
    <row r="1024" spans="5:6" x14ac:dyDescent="0.25">
      <c r="E1024" s="57">
        <f t="shared" ca="1" si="30"/>
        <v>0.32789318581993543</v>
      </c>
      <c r="F1024" s="57">
        <f t="shared" ca="1" si="31"/>
        <v>7.6338645101307971</v>
      </c>
    </row>
    <row r="1025" spans="5:6" x14ac:dyDescent="0.25">
      <c r="E1025" s="57">
        <f t="shared" ca="1" si="30"/>
        <v>0.93249017819662927</v>
      </c>
      <c r="F1025" s="57">
        <f t="shared" ca="1" si="31"/>
        <v>9.1372434093966497</v>
      </c>
    </row>
    <row r="1026" spans="5:6" x14ac:dyDescent="0.25">
      <c r="E1026" s="57">
        <f t="shared" ca="1" si="30"/>
        <v>0.32960185912740325</v>
      </c>
      <c r="F1026" s="57">
        <f t="shared" ca="1" si="31"/>
        <v>7.6363512143422989</v>
      </c>
    </row>
    <row r="1027" spans="5:6" x14ac:dyDescent="0.25">
      <c r="E1027" s="57">
        <f t="shared" ca="1" si="30"/>
        <v>0.65545087797648705</v>
      </c>
      <c r="F1027" s="57">
        <f t="shared" ca="1" si="31"/>
        <v>8.1474025309511493</v>
      </c>
    </row>
    <row r="1028" spans="5:6" x14ac:dyDescent="0.25">
      <c r="E1028" s="57">
        <f t="shared" ref="E1028:E1091" ca="1" si="32">RAND()</f>
        <v>0.68390041746188346</v>
      </c>
      <c r="F1028" s="57">
        <f t="shared" ref="F1028:F1091" ca="1" si="33">((E1028^(-1/$C$5)-1)^(-1/$C$3))*$C$4</f>
        <v>8.2037693255468263</v>
      </c>
    </row>
    <row r="1029" spans="5:6" x14ac:dyDescent="0.25">
      <c r="E1029" s="57">
        <f t="shared" ca="1" si="32"/>
        <v>0.45510520702748503</v>
      </c>
      <c r="F1029" s="57">
        <f t="shared" ca="1" si="33"/>
        <v>7.8183047876396747</v>
      </c>
    </row>
    <row r="1030" spans="5:6" x14ac:dyDescent="0.25">
      <c r="E1030" s="57">
        <f t="shared" ca="1" si="32"/>
        <v>1.0880681750924048E-2</v>
      </c>
      <c r="F1030" s="57">
        <f t="shared" ca="1" si="33"/>
        <v>6.8335073439916938</v>
      </c>
    </row>
    <row r="1031" spans="5:6" x14ac:dyDescent="0.25">
      <c r="E1031" s="57">
        <f t="shared" ca="1" si="32"/>
        <v>0.31059582636223082</v>
      </c>
      <c r="F1031" s="57">
        <f t="shared" ca="1" si="33"/>
        <v>7.6085790644972402</v>
      </c>
    </row>
    <row r="1032" spans="5:6" x14ac:dyDescent="0.25">
      <c r="E1032" s="57">
        <f t="shared" ca="1" si="32"/>
        <v>0.79748741028796744</v>
      </c>
      <c r="F1032" s="57">
        <f t="shared" ca="1" si="33"/>
        <v>8.4820461259049971</v>
      </c>
    </row>
    <row r="1033" spans="5:6" x14ac:dyDescent="0.25">
      <c r="E1033" s="57">
        <f t="shared" ca="1" si="32"/>
        <v>0.21788551492754171</v>
      </c>
      <c r="F1033" s="57">
        <f t="shared" ca="1" si="33"/>
        <v>7.4663766080856195</v>
      </c>
    </row>
    <row r="1034" spans="5:6" x14ac:dyDescent="0.25">
      <c r="E1034" s="57">
        <f t="shared" ca="1" si="32"/>
        <v>0.22829149568775475</v>
      </c>
      <c r="F1034" s="57">
        <f t="shared" ca="1" si="33"/>
        <v>7.4831919216143579</v>
      </c>
    </row>
    <row r="1035" spans="5:6" x14ac:dyDescent="0.25">
      <c r="E1035" s="57">
        <f t="shared" ca="1" si="32"/>
        <v>0.3063555739222924</v>
      </c>
      <c r="F1035" s="57">
        <f t="shared" ca="1" si="33"/>
        <v>7.6023444697720279</v>
      </c>
    </row>
    <row r="1036" spans="5:6" x14ac:dyDescent="0.25">
      <c r="E1036" s="57">
        <f t="shared" ca="1" si="32"/>
        <v>9.9297252092876764E-2</v>
      </c>
      <c r="F1036" s="57">
        <f t="shared" ca="1" si="33"/>
        <v>7.2368927929115703</v>
      </c>
    </row>
    <row r="1037" spans="5:6" x14ac:dyDescent="0.25">
      <c r="E1037" s="57">
        <f t="shared" ca="1" si="32"/>
        <v>4.8321750042872202E-2</v>
      </c>
      <c r="F1037" s="57">
        <f t="shared" ca="1" si="33"/>
        <v>7.0803787356511325</v>
      </c>
    </row>
    <row r="1038" spans="5:6" x14ac:dyDescent="0.25">
      <c r="E1038" s="57">
        <f t="shared" ca="1" si="32"/>
        <v>0.81805061885144803</v>
      </c>
      <c r="F1038" s="57">
        <f t="shared" ca="1" si="33"/>
        <v>8.5469229009284202</v>
      </c>
    </row>
    <row r="1039" spans="5:6" x14ac:dyDescent="0.25">
      <c r="E1039" s="57">
        <f t="shared" ca="1" si="32"/>
        <v>0.29491749791325639</v>
      </c>
      <c r="F1039" s="57">
        <f t="shared" ca="1" si="33"/>
        <v>7.5854407747160897</v>
      </c>
    </row>
    <row r="1040" spans="5:6" x14ac:dyDescent="0.25">
      <c r="E1040" s="57">
        <f t="shared" ca="1" si="32"/>
        <v>2.6352673415461769E-2</v>
      </c>
      <c r="F1040" s="57">
        <f t="shared" ca="1" si="33"/>
        <v>6.970724413859597</v>
      </c>
    </row>
    <row r="1041" spans="5:6" x14ac:dyDescent="0.25">
      <c r="E1041" s="57">
        <f t="shared" ca="1" si="32"/>
        <v>0.99302278228451479</v>
      </c>
      <c r="F1041" s="57">
        <f t="shared" ca="1" si="33"/>
        <v>10.554545751489597</v>
      </c>
    </row>
    <row r="1042" spans="5:6" x14ac:dyDescent="0.25">
      <c r="E1042" s="57">
        <f t="shared" ca="1" si="32"/>
        <v>0.99057415678485128</v>
      </c>
      <c r="F1042" s="57">
        <f t="shared" ca="1" si="33"/>
        <v>10.357012769245097</v>
      </c>
    </row>
    <row r="1043" spans="5:6" x14ac:dyDescent="0.25">
      <c r="E1043" s="57">
        <f t="shared" ca="1" si="32"/>
        <v>3.9932332234647649E-2</v>
      </c>
      <c r="F1043" s="57">
        <f t="shared" ca="1" si="33"/>
        <v>7.0441492098150356</v>
      </c>
    </row>
    <row r="1044" spans="5:6" x14ac:dyDescent="0.25">
      <c r="E1044" s="57">
        <f t="shared" ca="1" si="32"/>
        <v>3.8440895091551464E-2</v>
      </c>
      <c r="F1044" s="57">
        <f t="shared" ca="1" si="33"/>
        <v>7.0371241885923919</v>
      </c>
    </row>
    <row r="1045" spans="5:6" x14ac:dyDescent="0.25">
      <c r="E1045" s="57">
        <f t="shared" ca="1" si="32"/>
        <v>0.90953365794674967</v>
      </c>
      <c r="F1045" s="57">
        <f t="shared" ca="1" si="33"/>
        <v>8.9633156673624761</v>
      </c>
    </row>
    <row r="1046" spans="5:6" x14ac:dyDescent="0.25">
      <c r="E1046" s="57">
        <f t="shared" ca="1" si="32"/>
        <v>0.39952554662124107</v>
      </c>
      <c r="F1046" s="57">
        <f t="shared" ca="1" si="33"/>
        <v>7.7373640778760686</v>
      </c>
    </row>
    <row r="1047" spans="5:6" x14ac:dyDescent="0.25">
      <c r="E1047" s="57">
        <f t="shared" ca="1" si="32"/>
        <v>0.67340863376804661</v>
      </c>
      <c r="F1047" s="57">
        <f t="shared" ca="1" si="33"/>
        <v>8.1825438324868678</v>
      </c>
    </row>
    <row r="1048" spans="5:6" x14ac:dyDescent="0.25">
      <c r="E1048" s="57">
        <f t="shared" ca="1" si="32"/>
        <v>0.75889014920850861</v>
      </c>
      <c r="F1048" s="57">
        <f t="shared" ca="1" si="33"/>
        <v>8.3749945208906134</v>
      </c>
    </row>
    <row r="1049" spans="5:6" x14ac:dyDescent="0.25">
      <c r="E1049" s="57">
        <f t="shared" ca="1" si="32"/>
        <v>0.72709233738199253</v>
      </c>
      <c r="F1049" s="57">
        <f t="shared" ca="1" si="33"/>
        <v>8.297599581326109</v>
      </c>
    </row>
    <row r="1050" spans="5:6" x14ac:dyDescent="0.25">
      <c r="E1050" s="57">
        <f t="shared" ca="1" si="32"/>
        <v>1.3423064744388702E-2</v>
      </c>
      <c r="F1050" s="57">
        <f t="shared" ca="1" si="33"/>
        <v>6.8641611349585521</v>
      </c>
    </row>
    <row r="1051" spans="5:6" x14ac:dyDescent="0.25">
      <c r="E1051" s="57">
        <f t="shared" ca="1" si="32"/>
        <v>2.3316368505950202E-2</v>
      </c>
      <c r="F1051" s="57">
        <f t="shared" ca="1" si="33"/>
        <v>6.9503440746065168</v>
      </c>
    </row>
    <row r="1052" spans="5:6" x14ac:dyDescent="0.25">
      <c r="E1052" s="57">
        <f t="shared" ca="1" si="32"/>
        <v>0.80199781233943868</v>
      </c>
      <c r="F1052" s="57">
        <f t="shared" ca="1" si="33"/>
        <v>8.495738247988001</v>
      </c>
    </row>
    <row r="1053" spans="5:6" x14ac:dyDescent="0.25">
      <c r="E1053" s="57">
        <f t="shared" ca="1" si="32"/>
        <v>0.1391633994171162</v>
      </c>
      <c r="F1053" s="57">
        <f t="shared" ca="1" si="33"/>
        <v>7.3252395695853503</v>
      </c>
    </row>
    <row r="1054" spans="5:6" x14ac:dyDescent="0.25">
      <c r="E1054" s="57">
        <f t="shared" ca="1" si="32"/>
        <v>0.20472246720438891</v>
      </c>
      <c r="F1054" s="57">
        <f t="shared" ca="1" si="33"/>
        <v>7.444646415136547</v>
      </c>
    </row>
    <row r="1055" spans="5:6" x14ac:dyDescent="0.25">
      <c r="E1055" s="57">
        <f t="shared" ca="1" si="32"/>
        <v>0.28091230570438142</v>
      </c>
      <c r="F1055" s="57">
        <f t="shared" ca="1" si="33"/>
        <v>7.5645438798747477</v>
      </c>
    </row>
    <row r="1056" spans="5:6" x14ac:dyDescent="0.25">
      <c r="E1056" s="57">
        <f t="shared" ca="1" si="32"/>
        <v>0.65298258993032021</v>
      </c>
      <c r="F1056" s="57">
        <f t="shared" ca="1" si="33"/>
        <v>8.1426812858351365</v>
      </c>
    </row>
    <row r="1057" spans="5:6" x14ac:dyDescent="0.25">
      <c r="E1057" s="57">
        <f t="shared" ca="1" si="32"/>
        <v>0.4291109819648421</v>
      </c>
      <c r="F1057" s="57">
        <f t="shared" ca="1" si="33"/>
        <v>7.7802388642159066</v>
      </c>
    </row>
    <row r="1058" spans="5:6" x14ac:dyDescent="0.25">
      <c r="E1058" s="57">
        <f t="shared" ca="1" si="32"/>
        <v>0.17624452157456949</v>
      </c>
      <c r="F1058" s="57">
        <f t="shared" ca="1" si="33"/>
        <v>7.3954682939676646</v>
      </c>
    </row>
    <row r="1059" spans="5:6" x14ac:dyDescent="0.25">
      <c r="E1059" s="57">
        <f t="shared" ca="1" si="32"/>
        <v>0.61849148839557777</v>
      </c>
      <c r="F1059" s="57">
        <f t="shared" ca="1" si="33"/>
        <v>8.0791340044823023</v>
      </c>
    </row>
    <row r="1060" spans="5:6" x14ac:dyDescent="0.25">
      <c r="E1060" s="57">
        <f t="shared" ca="1" si="32"/>
        <v>0.39129376173099883</v>
      </c>
      <c r="F1060" s="57">
        <f t="shared" ca="1" si="33"/>
        <v>7.7254845833650307</v>
      </c>
    </row>
    <row r="1061" spans="5:6" x14ac:dyDescent="0.25">
      <c r="E1061" s="57">
        <f t="shared" ca="1" si="32"/>
        <v>0.23122841863960386</v>
      </c>
      <c r="F1061" s="57">
        <f t="shared" ca="1" si="33"/>
        <v>7.4878854815323832</v>
      </c>
    </row>
    <row r="1062" spans="5:6" x14ac:dyDescent="0.25">
      <c r="E1062" s="57">
        <f t="shared" ca="1" si="32"/>
        <v>0.61587194322623773</v>
      </c>
      <c r="F1062" s="57">
        <f t="shared" ca="1" si="33"/>
        <v>8.0744765989007181</v>
      </c>
    </row>
    <row r="1063" spans="5:6" x14ac:dyDescent="0.25">
      <c r="E1063" s="57">
        <f t="shared" ca="1" si="32"/>
        <v>0.13948233546231636</v>
      </c>
      <c r="F1063" s="57">
        <f t="shared" ca="1" si="33"/>
        <v>7.3258830179633296</v>
      </c>
    </row>
    <row r="1064" spans="5:6" x14ac:dyDescent="0.25">
      <c r="E1064" s="57">
        <f t="shared" ca="1" si="32"/>
        <v>0.65456884396902471</v>
      </c>
      <c r="F1064" s="57">
        <f t="shared" ca="1" si="33"/>
        <v>8.1457125207309744</v>
      </c>
    </row>
    <row r="1065" spans="5:6" x14ac:dyDescent="0.25">
      <c r="E1065" s="57">
        <f t="shared" ca="1" si="32"/>
        <v>0.2263890074384981</v>
      </c>
      <c r="F1065" s="57">
        <f t="shared" ca="1" si="33"/>
        <v>7.4801396348399374</v>
      </c>
    </row>
    <row r="1066" spans="5:6" x14ac:dyDescent="0.25">
      <c r="E1066" s="57">
        <f t="shared" ca="1" si="32"/>
        <v>0.8711393537590163</v>
      </c>
      <c r="F1066" s="57">
        <f t="shared" ca="1" si="33"/>
        <v>8.7533660819257886</v>
      </c>
    </row>
    <row r="1067" spans="5:6" x14ac:dyDescent="0.25">
      <c r="E1067" s="57">
        <f t="shared" ca="1" si="32"/>
        <v>0.78220057230334894</v>
      </c>
      <c r="F1067" s="57">
        <f t="shared" ca="1" si="33"/>
        <v>8.4376213020233521</v>
      </c>
    </row>
    <row r="1068" spans="5:6" x14ac:dyDescent="0.25">
      <c r="E1068" s="57">
        <f t="shared" ca="1" si="32"/>
        <v>0.17887967171650476</v>
      </c>
      <c r="F1068" s="57">
        <f t="shared" ca="1" si="33"/>
        <v>7.4001639335422134</v>
      </c>
    </row>
    <row r="1069" spans="5:6" x14ac:dyDescent="0.25">
      <c r="E1069" s="57">
        <f t="shared" ca="1" si="32"/>
        <v>0.96332920671317235</v>
      </c>
      <c r="F1069" s="57">
        <f t="shared" ca="1" si="33"/>
        <v>9.5040062652600152</v>
      </c>
    </row>
    <row r="1070" spans="5:6" x14ac:dyDescent="0.25">
      <c r="E1070" s="57">
        <f t="shared" ca="1" si="32"/>
        <v>0.1650892997236062</v>
      </c>
      <c r="F1070" s="57">
        <f t="shared" ca="1" si="33"/>
        <v>7.3752055515697794</v>
      </c>
    </row>
    <row r="1071" spans="5:6" x14ac:dyDescent="0.25">
      <c r="E1071" s="57">
        <f t="shared" ca="1" si="32"/>
        <v>0.20724525059105703</v>
      </c>
      <c r="F1071" s="57">
        <f t="shared" ca="1" si="33"/>
        <v>7.4488542860885669</v>
      </c>
    </row>
    <row r="1072" spans="5:6" x14ac:dyDescent="0.25">
      <c r="E1072" s="57">
        <f t="shared" ca="1" si="32"/>
        <v>0.95045329493829867</v>
      </c>
      <c r="F1072" s="57">
        <f t="shared" ca="1" si="33"/>
        <v>9.3222436474956254</v>
      </c>
    </row>
    <row r="1073" spans="5:6" x14ac:dyDescent="0.25">
      <c r="E1073" s="57">
        <f t="shared" ca="1" si="32"/>
        <v>0.98797514683856125</v>
      </c>
      <c r="F1073" s="57">
        <f t="shared" ca="1" si="33"/>
        <v>10.199568841792773</v>
      </c>
    </row>
    <row r="1074" spans="5:6" x14ac:dyDescent="0.25">
      <c r="E1074" s="57">
        <f t="shared" ca="1" si="32"/>
        <v>0.93515602539603915</v>
      </c>
      <c r="F1074" s="57">
        <f t="shared" ca="1" si="33"/>
        <v>9.1612523528551435</v>
      </c>
    </row>
    <row r="1075" spans="5:6" x14ac:dyDescent="0.25">
      <c r="E1075" s="57">
        <f t="shared" ca="1" si="32"/>
        <v>0.49897427627441115</v>
      </c>
      <c r="F1075" s="57">
        <f t="shared" ca="1" si="33"/>
        <v>7.8839326244811732</v>
      </c>
    </row>
    <row r="1076" spans="5:6" x14ac:dyDescent="0.25">
      <c r="E1076" s="57">
        <f t="shared" ca="1" si="32"/>
        <v>0.33362455784953615</v>
      </c>
      <c r="F1076" s="57">
        <f t="shared" ca="1" si="33"/>
        <v>7.6421989944260549</v>
      </c>
    </row>
    <row r="1077" spans="5:6" x14ac:dyDescent="0.25">
      <c r="E1077" s="57">
        <f t="shared" ca="1" si="32"/>
        <v>0.77406002140870356</v>
      </c>
      <c r="F1077" s="57">
        <f t="shared" ca="1" si="33"/>
        <v>8.4151007456732252</v>
      </c>
    </row>
    <row r="1078" spans="5:6" x14ac:dyDescent="0.25">
      <c r="E1078" s="57">
        <f t="shared" ca="1" si="32"/>
        <v>7.1069681230573334E-4</v>
      </c>
      <c r="F1078" s="57">
        <f t="shared" ca="1" si="33"/>
        <v>6.5013154035687304</v>
      </c>
    </row>
    <row r="1079" spans="5:6" x14ac:dyDescent="0.25">
      <c r="E1079" s="57">
        <f t="shared" ca="1" si="32"/>
        <v>0.95293843133925815</v>
      </c>
      <c r="F1079" s="57">
        <f t="shared" ca="1" si="33"/>
        <v>9.3531838224790249</v>
      </c>
    </row>
    <row r="1080" spans="5:6" x14ac:dyDescent="0.25">
      <c r="E1080" s="57">
        <f t="shared" ca="1" si="32"/>
        <v>0.48664720208924583</v>
      </c>
      <c r="F1080" s="57">
        <f t="shared" ca="1" si="33"/>
        <v>7.8652743362368316</v>
      </c>
    </row>
    <row r="1081" spans="5:6" x14ac:dyDescent="0.25">
      <c r="E1081" s="57">
        <f t="shared" ca="1" si="32"/>
        <v>2.5503094754892319E-2</v>
      </c>
      <c r="F1081" s="57">
        <f t="shared" ca="1" si="33"/>
        <v>6.9652178567632745</v>
      </c>
    </row>
    <row r="1082" spans="5:6" x14ac:dyDescent="0.25">
      <c r="E1082" s="57">
        <f t="shared" ca="1" si="32"/>
        <v>0.52695181873357033</v>
      </c>
      <c r="F1082" s="57">
        <f t="shared" ca="1" si="33"/>
        <v>7.9270670102015401</v>
      </c>
    </row>
    <row r="1083" spans="5:6" x14ac:dyDescent="0.25">
      <c r="E1083" s="57">
        <f t="shared" ca="1" si="32"/>
        <v>0.23494446472457242</v>
      </c>
      <c r="F1083" s="57">
        <f t="shared" ca="1" si="33"/>
        <v>7.4937933254855684</v>
      </c>
    </row>
    <row r="1084" spans="5:6" x14ac:dyDescent="0.25">
      <c r="E1084" s="57">
        <f t="shared" ca="1" si="32"/>
        <v>0.65426286809596457</v>
      </c>
      <c r="F1084" s="57">
        <f t="shared" ca="1" si="33"/>
        <v>8.1451270125679613</v>
      </c>
    </row>
    <row r="1085" spans="5:6" x14ac:dyDescent="0.25">
      <c r="E1085" s="57">
        <f t="shared" ca="1" si="32"/>
        <v>0.2855452069950134</v>
      </c>
      <c r="F1085" s="57">
        <f t="shared" ca="1" si="33"/>
        <v>7.571483411224591</v>
      </c>
    </row>
    <row r="1086" spans="5:6" x14ac:dyDescent="0.25">
      <c r="E1086" s="57">
        <f t="shared" ca="1" si="32"/>
        <v>0.85093568571206446</v>
      </c>
      <c r="F1086" s="57">
        <f t="shared" ca="1" si="33"/>
        <v>8.6665694393211403</v>
      </c>
    </row>
    <row r="1087" spans="5:6" x14ac:dyDescent="0.25">
      <c r="E1087" s="57">
        <f t="shared" ca="1" si="32"/>
        <v>0.1650304645353694</v>
      </c>
      <c r="F1087" s="57">
        <f t="shared" ca="1" si="33"/>
        <v>7.3750969303911811</v>
      </c>
    </row>
    <row r="1088" spans="5:6" x14ac:dyDescent="0.25">
      <c r="E1088" s="57">
        <f t="shared" ca="1" si="32"/>
        <v>0.52801576460173594</v>
      </c>
      <c r="F1088" s="57">
        <f t="shared" ca="1" si="33"/>
        <v>7.9287315647331313</v>
      </c>
    </row>
    <row r="1089" spans="5:6" x14ac:dyDescent="0.25">
      <c r="E1089" s="57">
        <f t="shared" ca="1" si="32"/>
        <v>0.37037908008082476</v>
      </c>
      <c r="F1089" s="57">
        <f t="shared" ca="1" si="33"/>
        <v>7.695334903249992</v>
      </c>
    </row>
    <row r="1090" spans="5:6" x14ac:dyDescent="0.25">
      <c r="E1090" s="57">
        <f t="shared" ca="1" si="32"/>
        <v>0.47749642842479012</v>
      </c>
      <c r="F1090" s="57">
        <f t="shared" ca="1" si="33"/>
        <v>7.8515417234717475</v>
      </c>
    </row>
    <row r="1091" spans="5:6" x14ac:dyDescent="0.25">
      <c r="E1091" s="57">
        <f t="shared" ca="1" si="32"/>
        <v>0.60981357685230819</v>
      </c>
      <c r="F1091" s="57">
        <f t="shared" ca="1" si="33"/>
        <v>8.0637877950646075</v>
      </c>
    </row>
    <row r="1092" spans="5:6" x14ac:dyDescent="0.25">
      <c r="E1092" s="57">
        <f t="shared" ref="E1092:E1155" ca="1" si="34">RAND()</f>
        <v>0.6937563743387658</v>
      </c>
      <c r="F1092" s="57">
        <f t="shared" ref="F1092:F1155" ca="1" si="35">((E1092^(-1/$C$5)-1)^(-1/$C$3))*$C$4</f>
        <v>8.2242199911428582</v>
      </c>
    </row>
    <row r="1093" spans="5:6" x14ac:dyDescent="0.25">
      <c r="E1093" s="57">
        <f t="shared" ca="1" si="34"/>
        <v>0.20486142004974528</v>
      </c>
      <c r="F1093" s="57">
        <f t="shared" ca="1" si="35"/>
        <v>7.4448787411708182</v>
      </c>
    </row>
    <row r="1094" spans="5:6" x14ac:dyDescent="0.25">
      <c r="E1094" s="57">
        <f t="shared" ca="1" si="34"/>
        <v>0.25584988654946395</v>
      </c>
      <c r="F1094" s="57">
        <f t="shared" ca="1" si="35"/>
        <v>7.5264520058646474</v>
      </c>
    </row>
    <row r="1095" spans="5:6" x14ac:dyDescent="0.25">
      <c r="E1095" s="57">
        <f t="shared" ca="1" si="34"/>
        <v>0.4013400857965822</v>
      </c>
      <c r="F1095" s="57">
        <f t="shared" ca="1" si="35"/>
        <v>7.7399846989377288</v>
      </c>
    </row>
    <row r="1096" spans="5:6" x14ac:dyDescent="0.25">
      <c r="E1096" s="57">
        <f t="shared" ca="1" si="34"/>
        <v>0.78858061120137357</v>
      </c>
      <c r="F1096" s="57">
        <f t="shared" ca="1" si="35"/>
        <v>8.4558070823553777</v>
      </c>
    </row>
    <row r="1097" spans="5:6" x14ac:dyDescent="0.25">
      <c r="E1097" s="57">
        <f t="shared" ca="1" si="34"/>
        <v>0.18384746469570046</v>
      </c>
      <c r="F1097" s="57">
        <f t="shared" ca="1" si="35"/>
        <v>7.4089288275785528</v>
      </c>
    </row>
    <row r="1098" spans="5:6" x14ac:dyDescent="0.25">
      <c r="E1098" s="57">
        <f t="shared" ca="1" si="34"/>
        <v>0.23208843786512456</v>
      </c>
      <c r="F1098" s="57">
        <f t="shared" ca="1" si="35"/>
        <v>7.4892557765955274</v>
      </c>
    </row>
    <row r="1099" spans="5:6" x14ac:dyDescent="0.25">
      <c r="E1099" s="57">
        <f t="shared" ca="1" si="34"/>
        <v>0.37433478737022241</v>
      </c>
      <c r="F1099" s="57">
        <f t="shared" ca="1" si="35"/>
        <v>7.7010367980238801</v>
      </c>
    </row>
    <row r="1100" spans="5:6" x14ac:dyDescent="0.25">
      <c r="E1100" s="57">
        <f t="shared" ca="1" si="34"/>
        <v>0.71711136581734614</v>
      </c>
      <c r="F1100" s="57">
        <f t="shared" ca="1" si="35"/>
        <v>8.2748881426274163</v>
      </c>
    </row>
    <row r="1101" spans="5:6" x14ac:dyDescent="0.25">
      <c r="E1101" s="57">
        <f t="shared" ca="1" si="34"/>
        <v>3.9906461396735926E-2</v>
      </c>
      <c r="F1101" s="57">
        <f t="shared" ca="1" si="35"/>
        <v>7.0440290516063087</v>
      </c>
    </row>
    <row r="1102" spans="5:6" x14ac:dyDescent="0.25">
      <c r="E1102" s="57">
        <f t="shared" ca="1" si="34"/>
        <v>0.48932036145811941</v>
      </c>
      <c r="F1102" s="57">
        <f t="shared" ca="1" si="35"/>
        <v>7.8693043527901185</v>
      </c>
    </row>
    <row r="1103" spans="5:6" x14ac:dyDescent="0.25">
      <c r="E1103" s="57">
        <f t="shared" ca="1" si="34"/>
        <v>0.83217449214168704</v>
      </c>
      <c r="F1103" s="57">
        <f t="shared" ca="1" si="35"/>
        <v>8.5955706756665595</v>
      </c>
    </row>
    <row r="1104" spans="5:6" x14ac:dyDescent="0.25">
      <c r="E1104" s="57">
        <f t="shared" ca="1" si="34"/>
        <v>0.86466091739125606</v>
      </c>
      <c r="F1104" s="57">
        <f t="shared" ca="1" si="35"/>
        <v>8.7241753751317557</v>
      </c>
    </row>
    <row r="1105" spans="5:6" x14ac:dyDescent="0.25">
      <c r="E1105" s="57">
        <f t="shared" ca="1" si="34"/>
        <v>0.52039812934578833</v>
      </c>
      <c r="F1105" s="57">
        <f t="shared" ca="1" si="35"/>
        <v>7.9168550932802475</v>
      </c>
    </row>
    <row r="1106" spans="5:6" x14ac:dyDescent="0.25">
      <c r="E1106" s="57">
        <f t="shared" ca="1" si="34"/>
        <v>0.14406739017935255</v>
      </c>
      <c r="F1106" s="57">
        <f t="shared" ca="1" si="35"/>
        <v>7.3350461432787295</v>
      </c>
    </row>
    <row r="1107" spans="5:6" x14ac:dyDescent="0.25">
      <c r="E1107" s="57">
        <f t="shared" ca="1" si="34"/>
        <v>0.8262025258641138</v>
      </c>
      <c r="F1107" s="57">
        <f t="shared" ca="1" si="35"/>
        <v>8.5745483700320619</v>
      </c>
    </row>
    <row r="1108" spans="5:6" x14ac:dyDescent="0.25">
      <c r="E1108" s="57">
        <f t="shared" ca="1" si="34"/>
        <v>0.22129751529703001</v>
      </c>
      <c r="F1108" s="57">
        <f t="shared" ca="1" si="35"/>
        <v>7.4719232517863077</v>
      </c>
    </row>
    <row r="1109" spans="5:6" x14ac:dyDescent="0.25">
      <c r="E1109" s="57">
        <f t="shared" ca="1" si="34"/>
        <v>0.33214781360528012</v>
      </c>
      <c r="F1109" s="57">
        <f t="shared" ca="1" si="35"/>
        <v>7.6400533017542704</v>
      </c>
    </row>
    <row r="1110" spans="5:6" x14ac:dyDescent="0.25">
      <c r="E1110" s="57">
        <f t="shared" ca="1" si="34"/>
        <v>0.94629653193843866</v>
      </c>
      <c r="F1110" s="57">
        <f t="shared" ca="1" si="35"/>
        <v>9.2739094133434605</v>
      </c>
    </row>
    <row r="1111" spans="5:6" x14ac:dyDescent="0.25">
      <c r="E1111" s="57">
        <f t="shared" ca="1" si="34"/>
        <v>0.24918663541962682</v>
      </c>
      <c r="F1111" s="57">
        <f t="shared" ca="1" si="35"/>
        <v>7.51614160787069</v>
      </c>
    </row>
    <row r="1112" spans="5:6" x14ac:dyDescent="0.25">
      <c r="E1112" s="57">
        <f t="shared" ca="1" si="34"/>
        <v>0.13336441147449851</v>
      </c>
      <c r="F1112" s="57">
        <f t="shared" ca="1" si="35"/>
        <v>7.3133952935366207</v>
      </c>
    </row>
    <row r="1113" spans="5:6" x14ac:dyDescent="0.25">
      <c r="E1113" s="57">
        <f t="shared" ca="1" si="34"/>
        <v>0.98342928233331595</v>
      </c>
      <c r="F1113" s="57">
        <f t="shared" ca="1" si="35"/>
        <v>9.9954650200688011</v>
      </c>
    </row>
    <row r="1114" spans="5:6" x14ac:dyDescent="0.25">
      <c r="E1114" s="57">
        <f t="shared" ca="1" si="34"/>
        <v>0.62934327794663758</v>
      </c>
      <c r="F1114" s="57">
        <f t="shared" ca="1" si="35"/>
        <v>8.0986681447956492</v>
      </c>
    </row>
    <row r="1115" spans="5:6" x14ac:dyDescent="0.25">
      <c r="E1115" s="57">
        <f t="shared" ca="1" si="34"/>
        <v>0.81408636912964438</v>
      </c>
      <c r="F1115" s="57">
        <f t="shared" ca="1" si="35"/>
        <v>8.5339044257887995</v>
      </c>
    </row>
    <row r="1116" spans="5:6" x14ac:dyDescent="0.25">
      <c r="E1116" s="57">
        <f t="shared" ca="1" si="34"/>
        <v>2.1140111780061699E-2</v>
      </c>
      <c r="F1116" s="57">
        <f t="shared" ca="1" si="35"/>
        <v>6.9343917415141902</v>
      </c>
    </row>
    <row r="1117" spans="5:6" x14ac:dyDescent="0.25">
      <c r="E1117" s="57">
        <f t="shared" ca="1" si="34"/>
        <v>0.40372577998803916</v>
      </c>
      <c r="F1117" s="57">
        <f t="shared" ca="1" si="35"/>
        <v>7.7434315340608348</v>
      </c>
    </row>
    <row r="1118" spans="5:6" x14ac:dyDescent="0.25">
      <c r="E1118" s="57">
        <f t="shared" ca="1" si="34"/>
        <v>0.44792817335382318</v>
      </c>
      <c r="F1118" s="57">
        <f t="shared" ca="1" si="35"/>
        <v>7.8077461754999762</v>
      </c>
    </row>
    <row r="1119" spans="5:6" x14ac:dyDescent="0.25">
      <c r="E1119" s="57">
        <f t="shared" ca="1" si="34"/>
        <v>5.7553337703183383E-2</v>
      </c>
      <c r="F1119" s="57">
        <f t="shared" ca="1" si="35"/>
        <v>7.1152564078880136</v>
      </c>
    </row>
    <row r="1120" spans="5:6" x14ac:dyDescent="0.25">
      <c r="E1120" s="57">
        <f t="shared" ca="1" si="34"/>
        <v>0.70623183881249041</v>
      </c>
      <c r="F1120" s="57">
        <f t="shared" ca="1" si="35"/>
        <v>8.2508767693079825</v>
      </c>
    </row>
    <row r="1121" spans="5:6" x14ac:dyDescent="0.25">
      <c r="E1121" s="57">
        <f t="shared" ca="1" si="34"/>
        <v>0.19457631152223864</v>
      </c>
      <c r="F1121" s="57">
        <f t="shared" ca="1" si="35"/>
        <v>7.4274967429799181</v>
      </c>
    </row>
    <row r="1122" spans="5:6" x14ac:dyDescent="0.25">
      <c r="E1122" s="57">
        <f t="shared" ca="1" si="34"/>
        <v>0.7658216516794033</v>
      </c>
      <c r="F1122" s="57">
        <f t="shared" ca="1" si="35"/>
        <v>8.3930347572450614</v>
      </c>
    </row>
    <row r="1123" spans="5:6" x14ac:dyDescent="0.25">
      <c r="E1123" s="57">
        <f t="shared" ca="1" si="34"/>
        <v>6.8364447931575589E-2</v>
      </c>
      <c r="F1123" s="57">
        <f t="shared" ca="1" si="35"/>
        <v>7.1513609628339525</v>
      </c>
    </row>
    <row r="1124" spans="5:6" x14ac:dyDescent="0.25">
      <c r="E1124" s="57">
        <f t="shared" ca="1" si="34"/>
        <v>0.78830596532376884</v>
      </c>
      <c r="F1124" s="57">
        <f t="shared" ca="1" si="35"/>
        <v>8.4550140703242498</v>
      </c>
    </row>
    <row r="1125" spans="5:6" x14ac:dyDescent="0.25">
      <c r="E1125" s="57">
        <f t="shared" ca="1" si="34"/>
        <v>0.30307989514435352</v>
      </c>
      <c r="F1125" s="57">
        <f t="shared" ca="1" si="35"/>
        <v>7.5975168572970819</v>
      </c>
    </row>
    <row r="1126" spans="5:6" x14ac:dyDescent="0.25">
      <c r="E1126" s="57">
        <f t="shared" ca="1" si="34"/>
        <v>0.49376209759618384</v>
      </c>
      <c r="F1126" s="57">
        <f t="shared" ca="1" si="35"/>
        <v>7.8760200257653263</v>
      </c>
    </row>
    <row r="1127" spans="5:6" x14ac:dyDescent="0.25">
      <c r="E1127" s="57">
        <f t="shared" ca="1" si="34"/>
        <v>6.3107940883996405E-2</v>
      </c>
      <c r="F1127" s="57">
        <f t="shared" ca="1" si="35"/>
        <v>7.1343484561998221</v>
      </c>
    </row>
    <row r="1128" spans="5:6" x14ac:dyDescent="0.25">
      <c r="E1128" s="57">
        <f t="shared" ca="1" si="34"/>
        <v>0.96549115551420994</v>
      </c>
      <c r="F1128" s="57">
        <f t="shared" ca="1" si="35"/>
        <v>9.5409674555062107</v>
      </c>
    </row>
    <row r="1129" spans="5:6" x14ac:dyDescent="0.25">
      <c r="E1129" s="57">
        <f t="shared" ca="1" si="34"/>
        <v>0.29008469642347268</v>
      </c>
      <c r="F1129" s="57">
        <f t="shared" ca="1" si="35"/>
        <v>7.5782566749398459</v>
      </c>
    </row>
    <row r="1130" spans="5:6" x14ac:dyDescent="0.25">
      <c r="E1130" s="57">
        <f t="shared" ca="1" si="34"/>
        <v>0.41023854366014156</v>
      </c>
      <c r="F1130" s="57">
        <f t="shared" ca="1" si="35"/>
        <v>7.7528499487833855</v>
      </c>
    </row>
    <row r="1131" spans="5:6" x14ac:dyDescent="0.25">
      <c r="E1131" s="57">
        <f t="shared" ca="1" si="34"/>
        <v>0.15504654324358602</v>
      </c>
      <c r="F1131" s="57">
        <f t="shared" ca="1" si="35"/>
        <v>7.3563730066591404</v>
      </c>
    </row>
    <row r="1132" spans="5:6" x14ac:dyDescent="0.25">
      <c r="E1132" s="57">
        <f t="shared" ca="1" si="34"/>
        <v>9.6739410793346137E-2</v>
      </c>
      <c r="F1132" s="57">
        <f t="shared" ca="1" si="35"/>
        <v>7.2305421065112245</v>
      </c>
    </row>
    <row r="1133" spans="5:6" x14ac:dyDescent="0.25">
      <c r="E1133" s="57">
        <f t="shared" ca="1" si="34"/>
        <v>0.42112943708568129</v>
      </c>
      <c r="F1133" s="57">
        <f t="shared" ca="1" si="35"/>
        <v>7.7686353123761087</v>
      </c>
    </row>
    <row r="1134" spans="5:6" x14ac:dyDescent="0.25">
      <c r="E1134" s="57">
        <f t="shared" ca="1" si="34"/>
        <v>0.12504909352453653</v>
      </c>
      <c r="F1134" s="57">
        <f t="shared" ca="1" si="35"/>
        <v>7.2958956352035891</v>
      </c>
    </row>
    <row r="1135" spans="5:6" x14ac:dyDescent="0.25">
      <c r="E1135" s="57">
        <f t="shared" ca="1" si="34"/>
        <v>0.7743441371645875</v>
      </c>
      <c r="F1135" s="57">
        <f t="shared" ca="1" si="35"/>
        <v>8.41587442193455</v>
      </c>
    </row>
    <row r="1136" spans="5:6" x14ac:dyDescent="0.25">
      <c r="E1136" s="57">
        <f t="shared" ca="1" si="34"/>
        <v>0.50651977475187082</v>
      </c>
      <c r="F1136" s="57">
        <f t="shared" ca="1" si="35"/>
        <v>7.8954520282151055</v>
      </c>
    </row>
    <row r="1137" spans="5:6" x14ac:dyDescent="0.25">
      <c r="E1137" s="57">
        <f t="shared" ca="1" si="34"/>
        <v>3.9979915303302471E-2</v>
      </c>
      <c r="F1137" s="57">
        <f t="shared" ca="1" si="35"/>
        <v>7.0443700585370372</v>
      </c>
    </row>
    <row r="1138" spans="5:6" x14ac:dyDescent="0.25">
      <c r="E1138" s="57">
        <f t="shared" ca="1" si="34"/>
        <v>0.68014777550449923</v>
      </c>
      <c r="F1138" s="57">
        <f t="shared" ca="1" si="35"/>
        <v>8.1961151407959747</v>
      </c>
    </row>
    <row r="1139" spans="5:6" x14ac:dyDescent="0.25">
      <c r="E1139" s="57">
        <f t="shared" ca="1" si="34"/>
        <v>0.15722692470212396</v>
      </c>
      <c r="F1139" s="57">
        <f t="shared" ca="1" si="35"/>
        <v>7.3605133494360171</v>
      </c>
    </row>
    <row r="1140" spans="5:6" x14ac:dyDescent="0.25">
      <c r="E1140" s="57">
        <f t="shared" ca="1" si="34"/>
        <v>0.65582087952666679</v>
      </c>
      <c r="F1140" s="57">
        <f t="shared" ca="1" si="35"/>
        <v>8.1481124310363384</v>
      </c>
    </row>
    <row r="1141" spans="5:6" x14ac:dyDescent="0.25">
      <c r="E1141" s="57">
        <f t="shared" ca="1" si="34"/>
        <v>0.24033273876899852</v>
      </c>
      <c r="F1141" s="57">
        <f t="shared" ca="1" si="35"/>
        <v>7.5023013181058449</v>
      </c>
    </row>
    <row r="1142" spans="5:6" x14ac:dyDescent="0.25">
      <c r="E1142" s="57">
        <f t="shared" ca="1" si="34"/>
        <v>0.76659038000162816</v>
      </c>
      <c r="F1142" s="57">
        <f t="shared" ca="1" si="35"/>
        <v>8.3950643799442748</v>
      </c>
    </row>
    <row r="1143" spans="5:6" x14ac:dyDescent="0.25">
      <c r="E1143" s="57">
        <f t="shared" ca="1" si="34"/>
        <v>0.75996575767784813</v>
      </c>
      <c r="F1143" s="57">
        <f t="shared" ca="1" si="35"/>
        <v>8.377763812932244</v>
      </c>
    </row>
    <row r="1144" spans="5:6" x14ac:dyDescent="0.25">
      <c r="E1144" s="57">
        <f t="shared" ca="1" si="34"/>
        <v>0.33680360963199429</v>
      </c>
      <c r="F1144" s="57">
        <f t="shared" ca="1" si="35"/>
        <v>7.6468142460485105</v>
      </c>
    </row>
    <row r="1145" spans="5:6" x14ac:dyDescent="0.25">
      <c r="E1145" s="57">
        <f t="shared" ca="1" si="34"/>
        <v>0.75891919849409217</v>
      </c>
      <c r="F1145" s="57">
        <f t="shared" ca="1" si="35"/>
        <v>8.3750691695642896</v>
      </c>
    </row>
    <row r="1146" spans="5:6" x14ac:dyDescent="0.25">
      <c r="E1146" s="57">
        <f t="shared" ca="1" si="34"/>
        <v>4.4355237876412601E-2</v>
      </c>
      <c r="F1146" s="57">
        <f t="shared" ca="1" si="35"/>
        <v>7.0638858566678557</v>
      </c>
    </row>
    <row r="1147" spans="5:6" x14ac:dyDescent="0.25">
      <c r="E1147" s="57">
        <f t="shared" ca="1" si="34"/>
        <v>0.33464444697736329</v>
      </c>
      <c r="F1147" s="57">
        <f t="shared" ca="1" si="35"/>
        <v>7.6436802031145366</v>
      </c>
    </row>
    <row r="1148" spans="5:6" x14ac:dyDescent="0.25">
      <c r="E1148" s="57">
        <f t="shared" ca="1" si="34"/>
        <v>0.44691897959586036</v>
      </c>
      <c r="F1148" s="57">
        <f t="shared" ca="1" si="35"/>
        <v>7.806264716851401</v>
      </c>
    </row>
    <row r="1149" spans="5:6" x14ac:dyDescent="0.25">
      <c r="E1149" s="57">
        <f t="shared" ca="1" si="34"/>
        <v>0.82066487522411935</v>
      </c>
      <c r="F1149" s="57">
        <f t="shared" ca="1" si="35"/>
        <v>8.5556536658864601</v>
      </c>
    </row>
    <row r="1150" spans="5:6" x14ac:dyDescent="0.25">
      <c r="E1150" s="57">
        <f t="shared" ca="1" si="34"/>
        <v>0.7820802256698971</v>
      </c>
      <c r="F1150" s="57">
        <f t="shared" ca="1" si="35"/>
        <v>8.437282905340334</v>
      </c>
    </row>
    <row r="1151" spans="5:6" x14ac:dyDescent="0.25">
      <c r="E1151" s="57">
        <f t="shared" ca="1" si="34"/>
        <v>0.78981218373406881</v>
      </c>
      <c r="F1151" s="57">
        <f t="shared" ca="1" si="35"/>
        <v>8.4593746467040791</v>
      </c>
    </row>
    <row r="1152" spans="5:6" x14ac:dyDescent="0.25">
      <c r="E1152" s="57">
        <f t="shared" ca="1" si="34"/>
        <v>0.93113945706420564</v>
      </c>
      <c r="F1152" s="57">
        <f t="shared" ca="1" si="35"/>
        <v>9.1254458313246296</v>
      </c>
    </row>
    <row r="1153" spans="5:6" x14ac:dyDescent="0.25">
      <c r="E1153" s="57">
        <f t="shared" ca="1" si="34"/>
        <v>0.10860830168275459</v>
      </c>
      <c r="F1153" s="57">
        <f t="shared" ca="1" si="35"/>
        <v>7.2591883530396544</v>
      </c>
    </row>
    <row r="1154" spans="5:6" x14ac:dyDescent="0.25">
      <c r="E1154" s="57">
        <f t="shared" ca="1" si="34"/>
        <v>0.56814646706104099</v>
      </c>
      <c r="F1154" s="57">
        <f t="shared" ca="1" si="35"/>
        <v>7.9930677879276573</v>
      </c>
    </row>
    <row r="1155" spans="5:6" x14ac:dyDescent="0.25">
      <c r="E1155" s="57">
        <f t="shared" ca="1" si="34"/>
        <v>0.48888422148902277</v>
      </c>
      <c r="F1155" s="57">
        <f t="shared" ca="1" si="35"/>
        <v>7.8686462454746895</v>
      </c>
    </row>
    <row r="1156" spans="5:6" x14ac:dyDescent="0.25">
      <c r="E1156" s="57">
        <f t="shared" ref="E1156:E1219" ca="1" si="36">RAND()</f>
        <v>0.36678116241957048</v>
      </c>
      <c r="F1156" s="57">
        <f t="shared" ref="F1156:F1219" ca="1" si="37">((E1156^(-1/$C$5)-1)^(-1/$C$3))*$C$4</f>
        <v>7.6901476733354954</v>
      </c>
    </row>
    <row r="1157" spans="5:6" x14ac:dyDescent="0.25">
      <c r="E1157" s="57">
        <f t="shared" ca="1" si="36"/>
        <v>0.1570260409077171</v>
      </c>
      <c r="F1157" s="57">
        <f t="shared" ca="1" si="37"/>
        <v>7.3601331301352051</v>
      </c>
    </row>
    <row r="1158" spans="5:6" x14ac:dyDescent="0.25">
      <c r="E1158" s="57">
        <f t="shared" ca="1" si="36"/>
        <v>0.32466160685645284</v>
      </c>
      <c r="F1158" s="57">
        <f t="shared" ca="1" si="37"/>
        <v>7.6291565478992442</v>
      </c>
    </row>
    <row r="1159" spans="5:6" x14ac:dyDescent="0.25">
      <c r="E1159" s="57">
        <f t="shared" ca="1" si="36"/>
        <v>0.26124030887715333</v>
      </c>
      <c r="F1159" s="57">
        <f t="shared" ca="1" si="37"/>
        <v>7.5347319934345993</v>
      </c>
    </row>
    <row r="1160" spans="5:6" x14ac:dyDescent="0.25">
      <c r="E1160" s="57">
        <f t="shared" ca="1" si="36"/>
        <v>0.83777168922373624</v>
      </c>
      <c r="F1160" s="57">
        <f t="shared" ca="1" si="37"/>
        <v>8.615926241298812</v>
      </c>
    </row>
    <row r="1161" spans="5:6" x14ac:dyDescent="0.25">
      <c r="E1161" s="57">
        <f t="shared" ca="1" si="36"/>
        <v>0.18279228255946711</v>
      </c>
      <c r="F1161" s="57">
        <f t="shared" ca="1" si="37"/>
        <v>7.4070764148977792</v>
      </c>
    </row>
    <row r="1162" spans="5:6" x14ac:dyDescent="0.25">
      <c r="E1162" s="57">
        <f t="shared" ca="1" si="36"/>
        <v>6.4829511982513188E-2</v>
      </c>
      <c r="F1162" s="57">
        <f t="shared" ca="1" si="37"/>
        <v>7.1400251606221579</v>
      </c>
    </row>
    <row r="1163" spans="5:6" x14ac:dyDescent="0.25">
      <c r="E1163" s="57">
        <f t="shared" ca="1" si="36"/>
        <v>0.56368284295734905</v>
      </c>
      <c r="F1163" s="57">
        <f t="shared" ca="1" si="37"/>
        <v>7.9857484049164693</v>
      </c>
    </row>
    <row r="1164" spans="5:6" x14ac:dyDescent="0.25">
      <c r="E1164" s="57">
        <f t="shared" ca="1" si="36"/>
        <v>0.21656400238781837</v>
      </c>
      <c r="F1164" s="57">
        <f t="shared" ca="1" si="37"/>
        <v>7.4642192400997134</v>
      </c>
    </row>
    <row r="1165" spans="5:6" x14ac:dyDescent="0.25">
      <c r="E1165" s="57">
        <f t="shared" ca="1" si="36"/>
        <v>0.24919732540310702</v>
      </c>
      <c r="F1165" s="57">
        <f t="shared" ca="1" si="37"/>
        <v>7.5161582190285934</v>
      </c>
    </row>
    <row r="1166" spans="5:6" x14ac:dyDescent="0.25">
      <c r="E1166" s="57">
        <f t="shared" ca="1" si="36"/>
        <v>0.14270862072129264</v>
      </c>
      <c r="F1166" s="57">
        <f t="shared" ca="1" si="37"/>
        <v>7.3323473760770179</v>
      </c>
    </row>
    <row r="1167" spans="5:6" x14ac:dyDescent="0.25">
      <c r="E1167" s="57">
        <f t="shared" ca="1" si="36"/>
        <v>0.6224893163427393</v>
      </c>
      <c r="F1167" s="57">
        <f t="shared" ca="1" si="37"/>
        <v>8.0862847184352873</v>
      </c>
    </row>
    <row r="1168" spans="5:6" x14ac:dyDescent="0.25">
      <c r="E1168" s="57">
        <f t="shared" ca="1" si="36"/>
        <v>0.75439083316208588</v>
      </c>
      <c r="F1168" s="57">
        <f t="shared" ca="1" si="37"/>
        <v>8.3635264043533049</v>
      </c>
    </row>
    <row r="1169" spans="5:6" x14ac:dyDescent="0.25">
      <c r="E1169" s="57">
        <f t="shared" ca="1" si="36"/>
        <v>0.64874388355375967</v>
      </c>
      <c r="F1169" s="57">
        <f t="shared" ca="1" si="37"/>
        <v>8.1346315840774519</v>
      </c>
    </row>
    <row r="1170" spans="5:6" x14ac:dyDescent="0.25">
      <c r="E1170" s="57">
        <f t="shared" ca="1" si="36"/>
        <v>0.74483275533907556</v>
      </c>
      <c r="F1170" s="57">
        <f t="shared" ca="1" si="37"/>
        <v>8.3397583688189929</v>
      </c>
    </row>
    <row r="1171" spans="5:6" x14ac:dyDescent="0.25">
      <c r="E1171" s="57">
        <f t="shared" ca="1" si="36"/>
        <v>0.97613776234708327</v>
      </c>
      <c r="F1171" s="57">
        <f t="shared" ca="1" si="37"/>
        <v>9.7675134391755787</v>
      </c>
    </row>
    <row r="1172" spans="5:6" x14ac:dyDescent="0.25">
      <c r="E1172" s="57">
        <f t="shared" ca="1" si="36"/>
        <v>0.34402122020489834</v>
      </c>
      <c r="F1172" s="57">
        <f t="shared" ca="1" si="37"/>
        <v>7.6572748510870632</v>
      </c>
    </row>
    <row r="1173" spans="5:6" x14ac:dyDescent="0.25">
      <c r="E1173" s="57">
        <f t="shared" ca="1" si="36"/>
        <v>0.63321828183302631</v>
      </c>
      <c r="F1173" s="57">
        <f t="shared" ca="1" si="37"/>
        <v>8.1057410611029326</v>
      </c>
    </row>
    <row r="1174" spans="5:6" x14ac:dyDescent="0.25">
      <c r="E1174" s="57">
        <f t="shared" ca="1" si="36"/>
        <v>3.1447588995004327E-2</v>
      </c>
      <c r="F1174" s="57">
        <f t="shared" ca="1" si="37"/>
        <v>7.0011037980562314</v>
      </c>
    </row>
    <row r="1175" spans="5:6" x14ac:dyDescent="0.25">
      <c r="E1175" s="57">
        <f t="shared" ca="1" si="36"/>
        <v>9.6124970957313982E-2</v>
      </c>
      <c r="F1175" s="57">
        <f t="shared" ca="1" si="37"/>
        <v>7.2290008544180155</v>
      </c>
    </row>
    <row r="1176" spans="5:6" x14ac:dyDescent="0.25">
      <c r="E1176" s="57">
        <f t="shared" ca="1" si="36"/>
        <v>0.2251360552016648</v>
      </c>
      <c r="F1176" s="57">
        <f t="shared" ca="1" si="37"/>
        <v>7.4781242173859273</v>
      </c>
    </row>
    <row r="1177" spans="5:6" x14ac:dyDescent="0.25">
      <c r="E1177" s="57">
        <f t="shared" ca="1" si="36"/>
        <v>0.541247623858504</v>
      </c>
      <c r="F1177" s="57">
        <f t="shared" ca="1" si="37"/>
        <v>7.9495985517673429</v>
      </c>
    </row>
    <row r="1178" spans="5:6" x14ac:dyDescent="0.25">
      <c r="E1178" s="57">
        <f t="shared" ca="1" si="36"/>
        <v>0.76461522340307941</v>
      </c>
      <c r="F1178" s="57">
        <f t="shared" ca="1" si="37"/>
        <v>8.3898613400539723</v>
      </c>
    </row>
    <row r="1179" spans="5:6" x14ac:dyDescent="0.25">
      <c r="E1179" s="57">
        <f t="shared" ca="1" si="36"/>
        <v>9.5127820775605332E-2</v>
      </c>
      <c r="F1179" s="57">
        <f t="shared" ca="1" si="37"/>
        <v>7.2264863080497719</v>
      </c>
    </row>
    <row r="1180" spans="5:6" x14ac:dyDescent="0.25">
      <c r="E1180" s="57">
        <f t="shared" ca="1" si="36"/>
        <v>0.5520166662186996</v>
      </c>
      <c r="F1180" s="57">
        <f t="shared" ca="1" si="37"/>
        <v>7.9668227567174448</v>
      </c>
    </row>
    <row r="1181" spans="5:6" x14ac:dyDescent="0.25">
      <c r="E1181" s="57">
        <f t="shared" ca="1" si="36"/>
        <v>0.7501233775061229</v>
      </c>
      <c r="F1181" s="57">
        <f t="shared" ca="1" si="37"/>
        <v>8.3528172471360591</v>
      </c>
    </row>
    <row r="1182" spans="5:6" x14ac:dyDescent="0.25">
      <c r="E1182" s="57">
        <f t="shared" ca="1" si="36"/>
        <v>0.5005516672290139</v>
      </c>
      <c r="F1182" s="57">
        <f t="shared" ca="1" si="37"/>
        <v>7.8863343182085579</v>
      </c>
    </row>
    <row r="1183" spans="5:6" x14ac:dyDescent="0.25">
      <c r="E1183" s="57">
        <f t="shared" ca="1" si="36"/>
        <v>7.7613428129583273E-2</v>
      </c>
      <c r="F1183" s="57">
        <f t="shared" ca="1" si="37"/>
        <v>7.1792345982126538</v>
      </c>
    </row>
    <row r="1184" spans="5:6" x14ac:dyDescent="0.25">
      <c r="E1184" s="57">
        <f t="shared" ca="1" si="36"/>
        <v>0.42399691865720146</v>
      </c>
      <c r="F1184" s="57">
        <f t="shared" ca="1" si="37"/>
        <v>7.7728002832880465</v>
      </c>
    </row>
    <row r="1185" spans="5:6" x14ac:dyDescent="0.25">
      <c r="E1185" s="57">
        <f t="shared" ca="1" si="36"/>
        <v>0.69188592752617484</v>
      </c>
      <c r="F1185" s="57">
        <f t="shared" ca="1" si="37"/>
        <v>8.220299048174768</v>
      </c>
    </row>
    <row r="1186" spans="5:6" x14ac:dyDescent="0.25">
      <c r="E1186" s="57">
        <f t="shared" ca="1" si="36"/>
        <v>0.37208017997283072</v>
      </c>
      <c r="F1186" s="57">
        <f t="shared" ca="1" si="37"/>
        <v>7.6977870395847585</v>
      </c>
    </row>
    <row r="1187" spans="5:6" x14ac:dyDescent="0.25">
      <c r="E1187" s="57">
        <f t="shared" ca="1" si="36"/>
        <v>0.16419212158220275</v>
      </c>
      <c r="F1187" s="57">
        <f t="shared" ca="1" si="37"/>
        <v>7.3735470856515111</v>
      </c>
    </row>
    <row r="1188" spans="5:6" x14ac:dyDescent="0.25">
      <c r="E1188" s="57">
        <f t="shared" ca="1" si="36"/>
        <v>0.99256907932700911</v>
      </c>
      <c r="F1188" s="57">
        <f t="shared" ca="1" si="37"/>
        <v>10.51288925374628</v>
      </c>
    </row>
    <row r="1189" spans="5:6" x14ac:dyDescent="0.25">
      <c r="E1189" s="57">
        <f t="shared" ca="1" si="36"/>
        <v>0.54990932791753566</v>
      </c>
      <c r="F1189" s="57">
        <f t="shared" ca="1" si="37"/>
        <v>7.963434269937447</v>
      </c>
    </row>
    <row r="1190" spans="5:6" x14ac:dyDescent="0.25">
      <c r="E1190" s="57">
        <f t="shared" ca="1" si="36"/>
        <v>0.1774987871035365</v>
      </c>
      <c r="F1190" s="57">
        <f t="shared" ca="1" si="37"/>
        <v>7.3977074121063868</v>
      </c>
    </row>
    <row r="1191" spans="5:6" x14ac:dyDescent="0.25">
      <c r="E1191" s="57">
        <f t="shared" ca="1" si="36"/>
        <v>0.64644120528721039</v>
      </c>
      <c r="F1191" s="57">
        <f t="shared" ca="1" si="37"/>
        <v>8.1302886377550916</v>
      </c>
    </row>
    <row r="1192" spans="5:6" x14ac:dyDescent="0.25">
      <c r="E1192" s="57">
        <f t="shared" ca="1" si="36"/>
        <v>0.97556476698751038</v>
      </c>
      <c r="F1192" s="57">
        <f t="shared" ca="1" si="37"/>
        <v>9.752824370370444</v>
      </c>
    </row>
    <row r="1193" spans="5:6" x14ac:dyDescent="0.25">
      <c r="E1193" s="57">
        <f t="shared" ca="1" si="36"/>
        <v>0.65120280136609132</v>
      </c>
      <c r="F1193" s="57">
        <f t="shared" ca="1" si="37"/>
        <v>8.1392924704587024</v>
      </c>
    </row>
    <row r="1194" spans="5:6" x14ac:dyDescent="0.25">
      <c r="E1194" s="57">
        <f t="shared" ca="1" si="36"/>
        <v>0.65611992660734098</v>
      </c>
      <c r="F1194" s="57">
        <f t="shared" ca="1" si="37"/>
        <v>8.148686612512007</v>
      </c>
    </row>
    <row r="1195" spans="5:6" x14ac:dyDescent="0.25">
      <c r="E1195" s="57">
        <f t="shared" ca="1" si="36"/>
        <v>0.83142967914578214</v>
      </c>
      <c r="F1195" s="57">
        <f t="shared" ca="1" si="37"/>
        <v>8.5929106134686304</v>
      </c>
    </row>
    <row r="1196" spans="5:6" x14ac:dyDescent="0.25">
      <c r="E1196" s="57">
        <f t="shared" ca="1" si="36"/>
        <v>0.11390624743602007</v>
      </c>
      <c r="F1196" s="57">
        <f t="shared" ca="1" si="37"/>
        <v>7.2713566568421282</v>
      </c>
    </row>
    <row r="1197" spans="5:6" x14ac:dyDescent="0.25">
      <c r="E1197" s="57">
        <f t="shared" ca="1" si="36"/>
        <v>0.29158425354325557</v>
      </c>
      <c r="F1197" s="57">
        <f t="shared" ca="1" si="37"/>
        <v>7.5804886820055648</v>
      </c>
    </row>
    <row r="1198" spans="5:6" x14ac:dyDescent="0.25">
      <c r="E1198" s="57">
        <f t="shared" ca="1" si="36"/>
        <v>0.61567710068803627</v>
      </c>
      <c r="F1198" s="57">
        <f t="shared" ca="1" si="37"/>
        <v>8.0741310531379487</v>
      </c>
    </row>
    <row r="1199" spans="5:6" x14ac:dyDescent="0.25">
      <c r="E1199" s="57">
        <f t="shared" ca="1" si="36"/>
        <v>0.78086477519837394</v>
      </c>
      <c r="F1199" s="57">
        <f t="shared" ca="1" si="37"/>
        <v>8.4338746316901627</v>
      </c>
    </row>
    <row r="1200" spans="5:6" x14ac:dyDescent="0.25">
      <c r="E1200" s="57">
        <f t="shared" ca="1" si="36"/>
        <v>0.67287189137486858</v>
      </c>
      <c r="F1200" s="57">
        <f t="shared" ca="1" si="37"/>
        <v>8.181472315923866</v>
      </c>
    </row>
    <row r="1201" spans="5:6" x14ac:dyDescent="0.25">
      <c r="E1201" s="57">
        <f t="shared" ca="1" si="36"/>
        <v>0.11243485377893747</v>
      </c>
      <c r="F1201" s="57">
        <f t="shared" ca="1" si="37"/>
        <v>7.2680119242515362</v>
      </c>
    </row>
    <row r="1202" spans="5:6" x14ac:dyDescent="0.25">
      <c r="E1202" s="57">
        <f t="shared" ca="1" si="36"/>
        <v>0.54010211720052237</v>
      </c>
      <c r="F1202" s="57">
        <f t="shared" ca="1" si="37"/>
        <v>7.9477795248906711</v>
      </c>
    </row>
    <row r="1203" spans="5:6" x14ac:dyDescent="0.25">
      <c r="E1203" s="57">
        <f t="shared" ca="1" si="36"/>
        <v>0.88162914799952841</v>
      </c>
      <c r="F1203" s="57">
        <f t="shared" ca="1" si="37"/>
        <v>8.8038233550358278</v>
      </c>
    </row>
    <row r="1204" spans="5:6" x14ac:dyDescent="0.25">
      <c r="E1204" s="57">
        <f t="shared" ca="1" si="36"/>
        <v>0.62071434697746719</v>
      </c>
      <c r="F1204" s="57">
        <f t="shared" ca="1" si="37"/>
        <v>8.0831034663501917</v>
      </c>
    </row>
    <row r="1205" spans="5:6" x14ac:dyDescent="0.25">
      <c r="E1205" s="57">
        <f t="shared" ca="1" si="36"/>
        <v>0.64173090158035062</v>
      </c>
      <c r="F1205" s="57">
        <f t="shared" ca="1" si="37"/>
        <v>8.121469026230935</v>
      </c>
    </row>
    <row r="1206" spans="5:6" x14ac:dyDescent="0.25">
      <c r="E1206" s="57">
        <f t="shared" ca="1" si="36"/>
        <v>0.36627378992091386</v>
      </c>
      <c r="F1206" s="57">
        <f t="shared" ca="1" si="37"/>
        <v>7.6894160646638525</v>
      </c>
    </row>
    <row r="1207" spans="5:6" x14ac:dyDescent="0.25">
      <c r="E1207" s="57">
        <f t="shared" ca="1" si="36"/>
        <v>1.4325350979700224E-2</v>
      </c>
      <c r="F1207" s="57">
        <f t="shared" ca="1" si="37"/>
        <v>6.8738759977031352</v>
      </c>
    </row>
    <row r="1208" spans="5:6" x14ac:dyDescent="0.25">
      <c r="E1208" s="57">
        <f t="shared" ca="1" si="36"/>
        <v>4.4085086416572605E-2</v>
      </c>
      <c r="F1208" s="57">
        <f t="shared" ca="1" si="37"/>
        <v>7.0627234959954528</v>
      </c>
    </row>
    <row r="1209" spans="5:6" x14ac:dyDescent="0.25">
      <c r="E1209" s="57">
        <f t="shared" ca="1" si="36"/>
        <v>0.50189021772201425</v>
      </c>
      <c r="F1209" s="57">
        <f t="shared" ca="1" si="37"/>
        <v>7.8883749954959352</v>
      </c>
    </row>
    <row r="1210" spans="5:6" x14ac:dyDescent="0.25">
      <c r="E1210" s="57">
        <f t="shared" ca="1" si="36"/>
        <v>0.17866203387669621</v>
      </c>
      <c r="F1210" s="57">
        <f t="shared" ca="1" si="37"/>
        <v>7.3997773621321628</v>
      </c>
    </row>
    <row r="1211" spans="5:6" x14ac:dyDescent="0.25">
      <c r="E1211" s="57">
        <f t="shared" ca="1" si="36"/>
        <v>0.59740638846655336</v>
      </c>
      <c r="F1211" s="57">
        <f t="shared" ca="1" si="37"/>
        <v>8.0422410484619107</v>
      </c>
    </row>
    <row r="1212" spans="5:6" x14ac:dyDescent="0.25">
      <c r="E1212" s="57">
        <f t="shared" ca="1" si="36"/>
        <v>5.6326409286722834E-2</v>
      </c>
      <c r="F1212" s="57">
        <f t="shared" ca="1" si="37"/>
        <v>7.1108646192585034</v>
      </c>
    </row>
    <row r="1213" spans="5:6" x14ac:dyDescent="0.25">
      <c r="E1213" s="57">
        <f t="shared" ca="1" si="36"/>
        <v>0.65171060943304315</v>
      </c>
      <c r="F1213" s="57">
        <f t="shared" ca="1" si="37"/>
        <v>8.140258052747555</v>
      </c>
    </row>
    <row r="1214" spans="5:6" x14ac:dyDescent="0.25">
      <c r="E1214" s="57">
        <f t="shared" ca="1" si="36"/>
        <v>8.5407145916334803E-2</v>
      </c>
      <c r="F1214" s="57">
        <f t="shared" ca="1" si="37"/>
        <v>7.2010392504474812</v>
      </c>
    </row>
    <row r="1215" spans="5:6" x14ac:dyDescent="0.25">
      <c r="E1215" s="57">
        <f t="shared" ca="1" si="36"/>
        <v>0.32857897771003963</v>
      </c>
      <c r="F1215" s="57">
        <f t="shared" ca="1" si="37"/>
        <v>7.6348627814061398</v>
      </c>
    </row>
    <row r="1216" spans="5:6" x14ac:dyDescent="0.25">
      <c r="E1216" s="57">
        <f t="shared" ca="1" si="36"/>
        <v>0.10575553839124863</v>
      </c>
      <c r="F1216" s="57">
        <f t="shared" ca="1" si="37"/>
        <v>7.2524867491026752</v>
      </c>
    </row>
    <row r="1217" spans="5:6" x14ac:dyDescent="0.25">
      <c r="E1217" s="57">
        <f t="shared" ca="1" si="36"/>
        <v>0.37797845721800616</v>
      </c>
      <c r="F1217" s="57">
        <f t="shared" ca="1" si="37"/>
        <v>7.7062884164593672</v>
      </c>
    </row>
    <row r="1218" spans="5:6" x14ac:dyDescent="0.25">
      <c r="E1218" s="57">
        <f t="shared" ca="1" si="36"/>
        <v>0.51977089756027672</v>
      </c>
      <c r="F1218" s="57">
        <f t="shared" ca="1" si="37"/>
        <v>7.9158813992474339</v>
      </c>
    </row>
    <row r="1219" spans="5:6" x14ac:dyDescent="0.25">
      <c r="E1219" s="57">
        <f t="shared" ca="1" si="36"/>
        <v>0.47183202947325897</v>
      </c>
      <c r="F1219" s="57">
        <f t="shared" ca="1" si="37"/>
        <v>7.8430871884399735</v>
      </c>
    </row>
    <row r="1220" spans="5:6" x14ac:dyDescent="0.25">
      <c r="E1220" s="57">
        <f t="shared" ref="E1220:E1283" ca="1" si="38">RAND()</f>
        <v>0.60128346959951939</v>
      </c>
      <c r="F1220" s="57">
        <f t="shared" ref="F1220:F1283" ca="1" si="39">((E1220^(-1/$C$5)-1)^(-1/$C$3))*$C$4</f>
        <v>8.0489261904446501</v>
      </c>
    </row>
    <row r="1221" spans="5:6" x14ac:dyDescent="0.25">
      <c r="E1221" s="57">
        <f t="shared" ca="1" si="38"/>
        <v>0.66475116357676511</v>
      </c>
      <c r="F1221" s="57">
        <f t="shared" ca="1" si="39"/>
        <v>8.1654233324785164</v>
      </c>
    </row>
    <row r="1222" spans="5:6" x14ac:dyDescent="0.25">
      <c r="E1222" s="57">
        <f t="shared" ca="1" si="38"/>
        <v>0.53907293291342384</v>
      </c>
      <c r="F1222" s="57">
        <f t="shared" ca="1" si="39"/>
        <v>7.9461472969484284</v>
      </c>
    </row>
    <row r="1223" spans="5:6" x14ac:dyDescent="0.25">
      <c r="E1223" s="57">
        <f t="shared" ca="1" si="38"/>
        <v>0.11940428609516263</v>
      </c>
      <c r="F1223" s="57">
        <f t="shared" ca="1" si="39"/>
        <v>7.2836323605590847</v>
      </c>
    </row>
    <row r="1224" spans="5:6" x14ac:dyDescent="0.25">
      <c r="E1224" s="57">
        <f t="shared" ca="1" si="38"/>
        <v>0.41980250354356108</v>
      </c>
      <c r="F1224" s="57">
        <f t="shared" ca="1" si="39"/>
        <v>7.7667093008335408</v>
      </c>
    </row>
    <row r="1225" spans="5:6" x14ac:dyDescent="0.25">
      <c r="E1225" s="57">
        <f t="shared" ca="1" si="38"/>
        <v>7.8951935759888459E-2</v>
      </c>
      <c r="F1225" s="57">
        <f t="shared" ca="1" si="39"/>
        <v>7.1830794620878722</v>
      </c>
    </row>
    <row r="1226" spans="5:6" x14ac:dyDescent="0.25">
      <c r="E1226" s="57">
        <f t="shared" ca="1" si="38"/>
        <v>0.39021297068800676</v>
      </c>
      <c r="F1226" s="57">
        <f t="shared" ca="1" si="39"/>
        <v>7.7239257758177171</v>
      </c>
    </row>
    <row r="1227" spans="5:6" x14ac:dyDescent="0.25">
      <c r="E1227" s="57">
        <f t="shared" ca="1" si="38"/>
        <v>0.9184393866560866</v>
      </c>
      <c r="F1227" s="57">
        <f t="shared" ca="1" si="39"/>
        <v>9.024816649881565</v>
      </c>
    </row>
    <row r="1228" spans="5:6" x14ac:dyDescent="0.25">
      <c r="E1228" s="57">
        <f t="shared" ca="1" si="38"/>
        <v>0.24892637627423253</v>
      </c>
      <c r="F1228" s="57">
        <f t="shared" ca="1" si="39"/>
        <v>7.5157371200119538</v>
      </c>
    </row>
    <row r="1229" spans="5:6" x14ac:dyDescent="0.25">
      <c r="E1229" s="57">
        <f t="shared" ca="1" si="38"/>
        <v>5.0246786337193594E-2</v>
      </c>
      <c r="F1229" s="57">
        <f t="shared" ca="1" si="39"/>
        <v>7.088026656872775</v>
      </c>
    </row>
    <row r="1230" spans="5:6" x14ac:dyDescent="0.25">
      <c r="E1230" s="57">
        <f t="shared" ca="1" si="38"/>
        <v>0.86857652576500222</v>
      </c>
      <c r="F1230" s="57">
        <f t="shared" ca="1" si="39"/>
        <v>8.7416509369217081</v>
      </c>
    </row>
    <row r="1231" spans="5:6" x14ac:dyDescent="0.25">
      <c r="E1231" s="57">
        <f t="shared" ca="1" si="38"/>
        <v>0.78447095021638114</v>
      </c>
      <c r="F1231" s="57">
        <f t="shared" ca="1" si="39"/>
        <v>8.4440370318357427</v>
      </c>
    </row>
    <row r="1232" spans="5:6" x14ac:dyDescent="0.25">
      <c r="E1232" s="57">
        <f t="shared" ca="1" si="38"/>
        <v>0.83997003372993306</v>
      </c>
      <c r="F1232" s="57">
        <f t="shared" ca="1" si="39"/>
        <v>8.6241040098051869</v>
      </c>
    </row>
    <row r="1233" spans="5:6" x14ac:dyDescent="0.25">
      <c r="E1233" s="57">
        <f t="shared" ca="1" si="38"/>
        <v>0.20206218467259796</v>
      </c>
      <c r="F1233" s="57">
        <f t="shared" ca="1" si="39"/>
        <v>7.4401856344092483</v>
      </c>
    </row>
    <row r="1234" spans="5:6" x14ac:dyDescent="0.25">
      <c r="E1234" s="57">
        <f t="shared" ca="1" si="38"/>
        <v>0.56217022467041033</v>
      </c>
      <c r="F1234" s="57">
        <f t="shared" ca="1" si="39"/>
        <v>7.9832780915430179</v>
      </c>
    </row>
    <row r="1235" spans="5:6" x14ac:dyDescent="0.25">
      <c r="E1235" s="57">
        <f t="shared" ca="1" si="38"/>
        <v>0.402767691056099</v>
      </c>
      <c r="F1235" s="57">
        <f t="shared" ca="1" si="39"/>
        <v>7.7420471037530376</v>
      </c>
    </row>
    <row r="1236" spans="5:6" x14ac:dyDescent="0.25">
      <c r="E1236" s="57">
        <f t="shared" ca="1" si="38"/>
        <v>0.30788921783964196</v>
      </c>
      <c r="F1236" s="57">
        <f t="shared" ca="1" si="39"/>
        <v>7.6046012893929174</v>
      </c>
    </row>
    <row r="1237" spans="5:6" x14ac:dyDescent="0.25">
      <c r="E1237" s="57">
        <f t="shared" ca="1" si="38"/>
        <v>0.6685571351173808</v>
      </c>
      <c r="F1237" s="57">
        <f t="shared" ca="1" si="39"/>
        <v>8.172907506025016</v>
      </c>
    </row>
    <row r="1238" spans="5:6" x14ac:dyDescent="0.25">
      <c r="E1238" s="57">
        <f t="shared" ca="1" si="38"/>
        <v>0.4699654260437407</v>
      </c>
      <c r="F1238" s="57">
        <f t="shared" ca="1" si="39"/>
        <v>7.8403084210142113</v>
      </c>
    </row>
    <row r="1239" spans="5:6" x14ac:dyDescent="0.25">
      <c r="E1239" s="57">
        <f t="shared" ca="1" si="38"/>
        <v>0.46172008007922893</v>
      </c>
      <c r="F1239" s="57">
        <f t="shared" ca="1" si="39"/>
        <v>7.8280745024083034</v>
      </c>
    </row>
    <row r="1240" spans="5:6" x14ac:dyDescent="0.25">
      <c r="E1240" s="57">
        <f t="shared" ca="1" si="38"/>
        <v>0.30270882420336209</v>
      </c>
      <c r="F1240" s="57">
        <f t="shared" ca="1" si="39"/>
        <v>7.5969693356028065</v>
      </c>
    </row>
    <row r="1241" spans="5:6" x14ac:dyDescent="0.25">
      <c r="E1241" s="57">
        <f t="shared" ca="1" si="38"/>
        <v>0.55866927194590899</v>
      </c>
      <c r="F1241" s="57">
        <f t="shared" ca="1" si="39"/>
        <v>7.9775796451162542</v>
      </c>
    </row>
    <row r="1242" spans="5:6" x14ac:dyDescent="0.25">
      <c r="E1242" s="57">
        <f t="shared" ca="1" si="38"/>
        <v>0.37213446295188923</v>
      </c>
      <c r="F1242" s="57">
        <f t="shared" ca="1" si="39"/>
        <v>7.6978652853563565</v>
      </c>
    </row>
    <row r="1243" spans="5:6" x14ac:dyDescent="0.25">
      <c r="E1243" s="57">
        <f t="shared" ca="1" si="38"/>
        <v>0.82309627147725051</v>
      </c>
      <c r="F1243" s="57">
        <f t="shared" ca="1" si="39"/>
        <v>8.5638813084098491</v>
      </c>
    </row>
    <row r="1244" spans="5:6" x14ac:dyDescent="0.25">
      <c r="E1244" s="57">
        <f t="shared" ca="1" si="38"/>
        <v>0.72274899853118069</v>
      </c>
      <c r="F1244" s="57">
        <f t="shared" ca="1" si="39"/>
        <v>8.2876325295953901</v>
      </c>
    </row>
    <row r="1245" spans="5:6" x14ac:dyDescent="0.25">
      <c r="E1245" s="57">
        <f t="shared" ca="1" si="38"/>
        <v>0.76062842095330752</v>
      </c>
      <c r="F1245" s="57">
        <f t="shared" ca="1" si="39"/>
        <v>8.37947534924443</v>
      </c>
    </row>
    <row r="1246" spans="5:6" x14ac:dyDescent="0.25">
      <c r="E1246" s="57">
        <f t="shared" ca="1" si="38"/>
        <v>0.57745444706173454</v>
      </c>
      <c r="F1246" s="57">
        <f t="shared" ca="1" si="39"/>
        <v>8.0084786952530802</v>
      </c>
    </row>
    <row r="1247" spans="5:6" x14ac:dyDescent="0.25">
      <c r="E1247" s="57">
        <f t="shared" ca="1" si="38"/>
        <v>0.89113403287123272</v>
      </c>
      <c r="F1247" s="57">
        <f t="shared" ca="1" si="39"/>
        <v>8.8535041006791229</v>
      </c>
    </row>
    <row r="1248" spans="5:6" x14ac:dyDescent="0.25">
      <c r="E1248" s="57">
        <f t="shared" ca="1" si="38"/>
        <v>0.17468008412427893</v>
      </c>
      <c r="F1248" s="57">
        <f t="shared" ca="1" si="39"/>
        <v>7.3926648038852978</v>
      </c>
    </row>
    <row r="1249" spans="5:6" x14ac:dyDescent="0.25">
      <c r="E1249" s="57">
        <f t="shared" ca="1" si="38"/>
        <v>0.65671660060782666</v>
      </c>
      <c r="F1249" s="57">
        <f t="shared" ca="1" si="39"/>
        <v>8.1498333673469663</v>
      </c>
    </row>
    <row r="1250" spans="5:6" x14ac:dyDescent="0.25">
      <c r="E1250" s="57">
        <f t="shared" ca="1" si="38"/>
        <v>6.6128882476677808E-2</v>
      </c>
      <c r="F1250" s="57">
        <f t="shared" ca="1" si="39"/>
        <v>7.1442405915743148</v>
      </c>
    </row>
    <row r="1251" spans="5:6" x14ac:dyDescent="0.25">
      <c r="E1251" s="57">
        <f t="shared" ca="1" si="38"/>
        <v>0.14016627480437904</v>
      </c>
      <c r="F1251" s="57">
        <f t="shared" ca="1" si="39"/>
        <v>7.3272601457884665</v>
      </c>
    </row>
    <row r="1252" spans="5:6" x14ac:dyDescent="0.25">
      <c r="E1252" s="57">
        <f t="shared" ca="1" si="38"/>
        <v>9.5464467398067354E-2</v>
      </c>
      <c r="F1252" s="57">
        <f t="shared" ca="1" si="39"/>
        <v>7.2273370982650249</v>
      </c>
    </row>
    <row r="1253" spans="5:6" x14ac:dyDescent="0.25">
      <c r="E1253" s="57">
        <f t="shared" ca="1" si="38"/>
        <v>4.1028702724524302E-2</v>
      </c>
      <c r="F1253" s="57">
        <f t="shared" ca="1" si="39"/>
        <v>7.0491884061717505</v>
      </c>
    </row>
    <row r="1254" spans="5:6" x14ac:dyDescent="0.25">
      <c r="E1254" s="57">
        <f t="shared" ca="1" si="38"/>
        <v>0.7491011074421422</v>
      </c>
      <c r="F1254" s="57">
        <f t="shared" ca="1" si="39"/>
        <v>8.3502754562625618</v>
      </c>
    </row>
    <row r="1255" spans="5:6" x14ac:dyDescent="0.25">
      <c r="E1255" s="57">
        <f t="shared" ca="1" si="38"/>
        <v>0.39371174202149839</v>
      </c>
      <c r="F1255" s="57">
        <f t="shared" ca="1" si="39"/>
        <v>7.7289726720737892</v>
      </c>
    </row>
    <row r="1256" spans="5:6" x14ac:dyDescent="0.25">
      <c r="E1256" s="57">
        <f t="shared" ca="1" si="38"/>
        <v>7.4277162003145603E-2</v>
      </c>
      <c r="F1256" s="57">
        <f t="shared" ca="1" si="39"/>
        <v>7.1694536624018852</v>
      </c>
    </row>
    <row r="1257" spans="5:6" x14ac:dyDescent="0.25">
      <c r="E1257" s="57">
        <f t="shared" ca="1" si="38"/>
        <v>0.70058459367757053</v>
      </c>
      <c r="F1257" s="57">
        <f t="shared" ca="1" si="39"/>
        <v>8.2386988996744748</v>
      </c>
    </row>
    <row r="1258" spans="5:6" x14ac:dyDescent="0.25">
      <c r="E1258" s="57">
        <f t="shared" ca="1" si="38"/>
        <v>0.48199021287644961</v>
      </c>
      <c r="F1258" s="57">
        <f t="shared" ca="1" si="39"/>
        <v>7.858273682718516</v>
      </c>
    </row>
    <row r="1259" spans="5:6" x14ac:dyDescent="0.25">
      <c r="E1259" s="57">
        <f t="shared" ca="1" si="38"/>
        <v>0.29870622917734679</v>
      </c>
      <c r="F1259" s="57">
        <f t="shared" ca="1" si="39"/>
        <v>7.5910547170561671</v>
      </c>
    </row>
    <row r="1260" spans="5:6" x14ac:dyDescent="0.25">
      <c r="E1260" s="57">
        <f t="shared" ca="1" si="38"/>
        <v>0.29886204007823558</v>
      </c>
      <c r="F1260" s="57">
        <f t="shared" ca="1" si="39"/>
        <v>7.591285263466661</v>
      </c>
    </row>
    <row r="1261" spans="5:6" x14ac:dyDescent="0.25">
      <c r="E1261" s="57">
        <f t="shared" ca="1" si="38"/>
        <v>0.3849027170512328</v>
      </c>
      <c r="F1261" s="57">
        <f t="shared" ca="1" si="39"/>
        <v>7.7162690413817492</v>
      </c>
    </row>
    <row r="1262" spans="5:6" x14ac:dyDescent="0.25">
      <c r="E1262" s="57">
        <f t="shared" ca="1" si="38"/>
        <v>0.50703975805370161</v>
      </c>
      <c r="F1262" s="57">
        <f t="shared" ca="1" si="39"/>
        <v>7.8962487911910184</v>
      </c>
    </row>
    <row r="1263" spans="5:6" x14ac:dyDescent="0.25">
      <c r="E1263" s="57">
        <f t="shared" ca="1" si="38"/>
        <v>0.99055808110813892</v>
      </c>
      <c r="F1263" s="57">
        <f t="shared" ca="1" si="39"/>
        <v>10.35590348786849</v>
      </c>
    </row>
    <row r="1264" spans="5:6" x14ac:dyDescent="0.25">
      <c r="E1264" s="57">
        <f t="shared" ca="1" si="38"/>
        <v>0.54034787840559373</v>
      </c>
      <c r="F1264" s="57">
        <f t="shared" ca="1" si="39"/>
        <v>7.9481695791637241</v>
      </c>
    </row>
    <row r="1265" spans="5:6" x14ac:dyDescent="0.25">
      <c r="E1265" s="57">
        <f t="shared" ca="1" si="38"/>
        <v>0.63836450486807572</v>
      </c>
      <c r="F1265" s="57">
        <f t="shared" ca="1" si="39"/>
        <v>8.1152173596858681</v>
      </c>
    </row>
    <row r="1266" spans="5:6" x14ac:dyDescent="0.25">
      <c r="E1266" s="57">
        <f t="shared" ca="1" si="38"/>
        <v>8.3874853336654009E-3</v>
      </c>
      <c r="F1266" s="57">
        <f t="shared" ca="1" si="39"/>
        <v>6.7968869846414233</v>
      </c>
    </row>
    <row r="1267" spans="5:6" x14ac:dyDescent="0.25">
      <c r="E1267" s="57">
        <f t="shared" ca="1" si="38"/>
        <v>0.19685016312416959</v>
      </c>
      <c r="F1267" s="57">
        <f t="shared" ca="1" si="39"/>
        <v>7.4313729989585466</v>
      </c>
    </row>
    <row r="1268" spans="5:6" x14ac:dyDescent="0.25">
      <c r="E1268" s="57">
        <f t="shared" ca="1" si="38"/>
        <v>0.1545668326398163</v>
      </c>
      <c r="F1268" s="57">
        <f t="shared" ca="1" si="39"/>
        <v>7.3554580555846218</v>
      </c>
    </row>
    <row r="1269" spans="5:6" x14ac:dyDescent="0.25">
      <c r="E1269" s="57">
        <f t="shared" ca="1" si="38"/>
        <v>4.1272177830444456E-2</v>
      </c>
      <c r="F1269" s="57">
        <f t="shared" ca="1" si="39"/>
        <v>7.0502937360600502</v>
      </c>
    </row>
    <row r="1270" spans="5:6" x14ac:dyDescent="0.25">
      <c r="E1270" s="57">
        <f t="shared" ca="1" si="38"/>
        <v>0.41272578119830228</v>
      </c>
      <c r="F1270" s="57">
        <f t="shared" ca="1" si="39"/>
        <v>7.7564507214959786</v>
      </c>
    </row>
    <row r="1271" spans="5:6" x14ac:dyDescent="0.25">
      <c r="E1271" s="57">
        <f t="shared" ca="1" si="38"/>
        <v>0.22231445217999335</v>
      </c>
      <c r="F1271" s="57">
        <f t="shared" ca="1" si="39"/>
        <v>7.4735700203908157</v>
      </c>
    </row>
    <row r="1272" spans="5:6" x14ac:dyDescent="0.25">
      <c r="E1272" s="57">
        <f t="shared" ca="1" si="38"/>
        <v>1.0269683091518877E-2</v>
      </c>
      <c r="F1272" s="57">
        <f t="shared" ca="1" si="39"/>
        <v>6.8252494816135512</v>
      </c>
    </row>
    <row r="1273" spans="5:6" x14ac:dyDescent="0.25">
      <c r="E1273" s="57">
        <f t="shared" ca="1" si="38"/>
        <v>0.69193263633770796</v>
      </c>
      <c r="F1273" s="57">
        <f t="shared" ca="1" si="39"/>
        <v>8.2203967301782743</v>
      </c>
    </row>
    <row r="1274" spans="5:6" x14ac:dyDescent="0.25">
      <c r="E1274" s="57">
        <f t="shared" ca="1" si="38"/>
        <v>0.42392854388988521</v>
      </c>
      <c r="F1274" s="57">
        <f t="shared" ca="1" si="39"/>
        <v>7.7727009226252033</v>
      </c>
    </row>
    <row r="1275" spans="5:6" x14ac:dyDescent="0.25">
      <c r="E1275" s="57">
        <f t="shared" ca="1" si="38"/>
        <v>0.54662634169887914</v>
      </c>
      <c r="F1275" s="57">
        <f t="shared" ca="1" si="39"/>
        <v>7.9581730564166673</v>
      </c>
    </row>
    <row r="1276" spans="5:6" x14ac:dyDescent="0.25">
      <c r="E1276" s="57">
        <f t="shared" ca="1" si="38"/>
        <v>7.4502770350064473E-3</v>
      </c>
      <c r="F1276" s="57">
        <f t="shared" ca="1" si="39"/>
        <v>6.7806733929964036</v>
      </c>
    </row>
    <row r="1277" spans="5:6" x14ac:dyDescent="0.25">
      <c r="E1277" s="57">
        <f t="shared" ca="1" si="38"/>
        <v>0.49595699508479862</v>
      </c>
      <c r="F1277" s="57">
        <f t="shared" ca="1" si="39"/>
        <v>7.8793477902758555</v>
      </c>
    </row>
    <row r="1278" spans="5:6" x14ac:dyDescent="0.25">
      <c r="E1278" s="57">
        <f t="shared" ca="1" si="38"/>
        <v>0.48971445433036875</v>
      </c>
      <c r="F1278" s="57">
        <f t="shared" ca="1" si="39"/>
        <v>7.8698992131764092</v>
      </c>
    </row>
    <row r="1279" spans="5:6" x14ac:dyDescent="0.25">
      <c r="E1279" s="57">
        <f t="shared" ca="1" si="38"/>
        <v>4.2741849288920553E-2</v>
      </c>
      <c r="F1279" s="57">
        <f t="shared" ca="1" si="39"/>
        <v>7.0568641262752285</v>
      </c>
    </row>
    <row r="1280" spans="5:6" x14ac:dyDescent="0.25">
      <c r="E1280" s="57">
        <f t="shared" ca="1" si="38"/>
        <v>0.40173620865756909</v>
      </c>
      <c r="F1280" s="57">
        <f t="shared" ca="1" si="39"/>
        <v>7.7405569067235689</v>
      </c>
    </row>
    <row r="1281" spans="5:6" x14ac:dyDescent="0.25">
      <c r="E1281" s="57">
        <f t="shared" ca="1" si="38"/>
        <v>0.31646467149783419</v>
      </c>
      <c r="F1281" s="57">
        <f t="shared" ca="1" si="39"/>
        <v>7.6171830987781837</v>
      </c>
    </row>
    <row r="1282" spans="5:6" x14ac:dyDescent="0.25">
      <c r="E1282" s="57">
        <f t="shared" ca="1" si="38"/>
        <v>0.81538488998839254</v>
      </c>
      <c r="F1282" s="57">
        <f t="shared" ca="1" si="39"/>
        <v>8.538140008191629</v>
      </c>
    </row>
    <row r="1283" spans="5:6" x14ac:dyDescent="0.25">
      <c r="E1283" s="57">
        <f t="shared" ca="1" si="38"/>
        <v>0.98380691776422335</v>
      </c>
      <c r="F1283" s="57">
        <f t="shared" ca="1" si="39"/>
        <v>10.010020796888242</v>
      </c>
    </row>
    <row r="1284" spans="5:6" x14ac:dyDescent="0.25">
      <c r="E1284" s="57">
        <f t="shared" ref="E1284:E1347" ca="1" si="40">RAND()</f>
        <v>0.34254742012116257</v>
      </c>
      <c r="F1284" s="57">
        <f t="shared" ref="F1284:F1347" ca="1" si="41">((E1284^(-1/$C$5)-1)^(-1/$C$3))*$C$4</f>
        <v>7.6551406825346557</v>
      </c>
    </row>
    <row r="1285" spans="5:6" x14ac:dyDescent="0.25">
      <c r="E1285" s="57">
        <f t="shared" ca="1" si="40"/>
        <v>0.70888082958838317</v>
      </c>
      <c r="F1285" s="57">
        <f t="shared" ca="1" si="41"/>
        <v>8.2566549752873044</v>
      </c>
    </row>
    <row r="1286" spans="5:6" x14ac:dyDescent="0.25">
      <c r="E1286" s="57">
        <f t="shared" ca="1" si="40"/>
        <v>0.21972288689499764</v>
      </c>
      <c r="F1286" s="57">
        <f t="shared" ca="1" si="41"/>
        <v>7.4693676395940596</v>
      </c>
    </row>
    <row r="1287" spans="5:6" x14ac:dyDescent="0.25">
      <c r="E1287" s="57">
        <f t="shared" ca="1" si="40"/>
        <v>0.49863473111521162</v>
      </c>
      <c r="F1287" s="57">
        <f t="shared" ca="1" si="41"/>
        <v>7.8834160773205815</v>
      </c>
    </row>
    <row r="1288" spans="5:6" x14ac:dyDescent="0.25">
      <c r="E1288" s="57">
        <f t="shared" ca="1" si="40"/>
        <v>9.6453853381780474E-3</v>
      </c>
      <c r="F1288" s="57">
        <f t="shared" ca="1" si="41"/>
        <v>6.8163709553956142</v>
      </c>
    </row>
    <row r="1289" spans="5:6" x14ac:dyDescent="0.25">
      <c r="E1289" s="57">
        <f t="shared" ca="1" si="40"/>
        <v>0.12723501330334541</v>
      </c>
      <c r="F1289" s="57">
        <f t="shared" ca="1" si="41"/>
        <v>7.3005584815648321</v>
      </c>
    </row>
    <row r="1290" spans="5:6" x14ac:dyDescent="0.25">
      <c r="E1290" s="57">
        <f t="shared" ca="1" si="40"/>
        <v>0.66686066501888164</v>
      </c>
      <c r="F1290" s="57">
        <f t="shared" ca="1" si="41"/>
        <v>8.1695634487373763</v>
      </c>
    </row>
    <row r="1291" spans="5:6" x14ac:dyDescent="0.25">
      <c r="E1291" s="57">
        <f t="shared" ca="1" si="40"/>
        <v>0.71473910338147384</v>
      </c>
      <c r="F1291" s="57">
        <f t="shared" ca="1" si="41"/>
        <v>8.2695884246202187</v>
      </c>
    </row>
    <row r="1292" spans="5:6" x14ac:dyDescent="0.25">
      <c r="E1292" s="57">
        <f t="shared" ca="1" si="40"/>
        <v>0.58606574142008716</v>
      </c>
      <c r="F1292" s="57">
        <f t="shared" ca="1" si="41"/>
        <v>8.0229236231102625</v>
      </c>
    </row>
    <row r="1293" spans="5:6" x14ac:dyDescent="0.25">
      <c r="E1293" s="57">
        <f t="shared" ca="1" si="40"/>
        <v>0.73343635312412236</v>
      </c>
      <c r="F1293" s="57">
        <f t="shared" ca="1" si="41"/>
        <v>8.3124005247753256</v>
      </c>
    </row>
    <row r="1294" spans="5:6" x14ac:dyDescent="0.25">
      <c r="E1294" s="57">
        <f t="shared" ca="1" si="40"/>
        <v>0.46683538740307018</v>
      </c>
      <c r="F1294" s="57">
        <f t="shared" ca="1" si="41"/>
        <v>7.8356565949558146</v>
      </c>
    </row>
    <row r="1295" spans="5:6" x14ac:dyDescent="0.25">
      <c r="E1295" s="57">
        <f t="shared" ca="1" si="40"/>
        <v>0.69159040754663759</v>
      </c>
      <c r="F1295" s="57">
        <f t="shared" ca="1" si="41"/>
        <v>8.2196813018291532</v>
      </c>
    </row>
    <row r="1296" spans="5:6" x14ac:dyDescent="0.25">
      <c r="E1296" s="57">
        <f t="shared" ca="1" si="40"/>
        <v>0.37665237510916816</v>
      </c>
      <c r="F1296" s="57">
        <f t="shared" ca="1" si="41"/>
        <v>7.704377153772894</v>
      </c>
    </row>
    <row r="1297" spans="5:6" x14ac:dyDescent="0.25">
      <c r="E1297" s="57">
        <f t="shared" ca="1" si="40"/>
        <v>0.36714157133645708</v>
      </c>
      <c r="F1297" s="57">
        <f t="shared" ca="1" si="41"/>
        <v>7.6906673479657668</v>
      </c>
    </row>
    <row r="1298" spans="5:6" x14ac:dyDescent="0.25">
      <c r="E1298" s="57">
        <f t="shared" ca="1" si="40"/>
        <v>0.84465841685542575</v>
      </c>
      <c r="F1298" s="57">
        <f t="shared" ca="1" si="41"/>
        <v>8.6419084513780042</v>
      </c>
    </row>
    <row r="1299" spans="5:6" x14ac:dyDescent="0.25">
      <c r="E1299" s="57">
        <f t="shared" ca="1" si="40"/>
        <v>0.26077102876565661</v>
      </c>
      <c r="F1299" s="57">
        <f t="shared" ca="1" si="41"/>
        <v>7.5340132162295834</v>
      </c>
    </row>
    <row r="1300" spans="5:6" x14ac:dyDescent="0.25">
      <c r="E1300" s="57">
        <f t="shared" ca="1" si="40"/>
        <v>4.2079731288069744E-2</v>
      </c>
      <c r="F1300" s="57">
        <f t="shared" ca="1" si="41"/>
        <v>7.0539252712793079</v>
      </c>
    </row>
    <row r="1301" spans="5:6" x14ac:dyDescent="0.25">
      <c r="E1301" s="57">
        <f t="shared" ca="1" si="40"/>
        <v>0.14199436759598238</v>
      </c>
      <c r="F1301" s="57">
        <f t="shared" ca="1" si="41"/>
        <v>7.3309231643395218</v>
      </c>
    </row>
    <row r="1302" spans="5:6" x14ac:dyDescent="0.25">
      <c r="E1302" s="57">
        <f t="shared" ca="1" si="40"/>
        <v>0.52719720176187235</v>
      </c>
      <c r="F1302" s="57">
        <f t="shared" ca="1" si="41"/>
        <v>7.9274507449896721</v>
      </c>
    </row>
    <row r="1303" spans="5:6" x14ac:dyDescent="0.25">
      <c r="E1303" s="57">
        <f t="shared" ca="1" si="40"/>
        <v>0.94365566005867318</v>
      </c>
      <c r="F1303" s="57">
        <f t="shared" ca="1" si="41"/>
        <v>9.2451653184662952</v>
      </c>
    </row>
    <row r="1304" spans="5:6" x14ac:dyDescent="0.25">
      <c r="E1304" s="57">
        <f t="shared" ca="1" si="40"/>
        <v>2.6081737522222537E-2</v>
      </c>
      <c r="F1304" s="57">
        <f t="shared" ca="1" si="41"/>
        <v>6.9689837630183629</v>
      </c>
    </row>
    <row r="1305" spans="5:6" x14ac:dyDescent="0.25">
      <c r="E1305" s="57">
        <f t="shared" ca="1" si="40"/>
        <v>0.75759991030625706</v>
      </c>
      <c r="F1305" s="57">
        <f t="shared" ca="1" si="41"/>
        <v>8.3716868807433293</v>
      </c>
    </row>
    <row r="1306" spans="5:6" x14ac:dyDescent="0.25">
      <c r="E1306" s="57">
        <f t="shared" ca="1" si="40"/>
        <v>6.1734428929676621E-2</v>
      </c>
      <c r="F1306" s="57">
        <f t="shared" ca="1" si="41"/>
        <v>7.1297412743165296</v>
      </c>
    </row>
    <row r="1307" spans="5:6" x14ac:dyDescent="0.25">
      <c r="E1307" s="57">
        <f t="shared" ca="1" si="40"/>
        <v>0.28501351593011226</v>
      </c>
      <c r="F1307" s="57">
        <f t="shared" ca="1" si="41"/>
        <v>7.5706884144267095</v>
      </c>
    </row>
    <row r="1308" spans="5:6" x14ac:dyDescent="0.25">
      <c r="E1308" s="57">
        <f t="shared" ca="1" si="40"/>
        <v>0.39501982015610226</v>
      </c>
      <c r="F1308" s="57">
        <f t="shared" ca="1" si="41"/>
        <v>7.730860088434043</v>
      </c>
    </row>
    <row r="1309" spans="5:6" x14ac:dyDescent="0.25">
      <c r="E1309" s="57">
        <f t="shared" ca="1" si="40"/>
        <v>0.7058553888395882</v>
      </c>
      <c r="F1309" s="57">
        <f t="shared" ca="1" si="41"/>
        <v>8.2500590831754419</v>
      </c>
    </row>
    <row r="1310" spans="5:6" x14ac:dyDescent="0.25">
      <c r="E1310" s="57">
        <f t="shared" ca="1" si="40"/>
        <v>0.40094518084811581</v>
      </c>
      <c r="F1310" s="57">
        <f t="shared" ca="1" si="41"/>
        <v>7.7394142916559403</v>
      </c>
    </row>
    <row r="1311" spans="5:6" x14ac:dyDescent="0.25">
      <c r="E1311" s="57">
        <f t="shared" ca="1" si="40"/>
        <v>0.24125474209935405</v>
      </c>
      <c r="F1311" s="57">
        <f t="shared" ca="1" si="41"/>
        <v>7.5037504893369027</v>
      </c>
    </row>
    <row r="1312" spans="5:6" x14ac:dyDescent="0.25">
      <c r="E1312" s="57">
        <f t="shared" ca="1" si="40"/>
        <v>0.93853003740902208</v>
      </c>
      <c r="F1312" s="57">
        <f t="shared" ca="1" si="41"/>
        <v>9.1931301204106202</v>
      </c>
    </row>
    <row r="1313" spans="5:6" x14ac:dyDescent="0.25">
      <c r="E1313" s="57">
        <f t="shared" ca="1" si="40"/>
        <v>6.2317299668681825E-2</v>
      </c>
      <c r="F1313" s="57">
        <f t="shared" ca="1" si="41"/>
        <v>7.1317050905668502</v>
      </c>
    </row>
    <row r="1314" spans="5:6" x14ac:dyDescent="0.25">
      <c r="E1314" s="57">
        <f t="shared" ca="1" si="40"/>
        <v>5.4940337081196944E-2</v>
      </c>
      <c r="F1314" s="57">
        <f t="shared" ca="1" si="41"/>
        <v>7.1058201743448963</v>
      </c>
    </row>
    <row r="1315" spans="5:6" x14ac:dyDescent="0.25">
      <c r="E1315" s="57">
        <f t="shared" ca="1" si="40"/>
        <v>0.17622768914516085</v>
      </c>
      <c r="F1315" s="57">
        <f t="shared" ca="1" si="41"/>
        <v>7.3954381933202171</v>
      </c>
    </row>
    <row r="1316" spans="5:6" x14ac:dyDescent="0.25">
      <c r="E1316" s="57">
        <f t="shared" ca="1" si="40"/>
        <v>0.53900530646567957</v>
      </c>
      <c r="F1316" s="57">
        <f t="shared" ca="1" si="41"/>
        <v>7.9460401138753429</v>
      </c>
    </row>
    <row r="1317" spans="5:6" x14ac:dyDescent="0.25">
      <c r="E1317" s="57">
        <f t="shared" ca="1" si="40"/>
        <v>0.98756452721544319</v>
      </c>
      <c r="F1317" s="57">
        <f t="shared" ca="1" si="41"/>
        <v>10.178028134495774</v>
      </c>
    </row>
    <row r="1318" spans="5:6" x14ac:dyDescent="0.25">
      <c r="E1318" s="57">
        <f t="shared" ca="1" si="40"/>
        <v>0.40235777247075555</v>
      </c>
      <c r="F1318" s="57">
        <f t="shared" ca="1" si="41"/>
        <v>7.7414548537385457</v>
      </c>
    </row>
    <row r="1319" spans="5:6" x14ac:dyDescent="0.25">
      <c r="E1319" s="57">
        <f t="shared" ca="1" si="40"/>
        <v>5.8209845585561748E-2</v>
      </c>
      <c r="F1319" s="57">
        <f t="shared" ca="1" si="41"/>
        <v>7.1175790520373408</v>
      </c>
    </row>
    <row r="1320" spans="5:6" x14ac:dyDescent="0.25">
      <c r="E1320" s="57">
        <f t="shared" ca="1" si="40"/>
        <v>0.20323971800003726</v>
      </c>
      <c r="F1320" s="57">
        <f t="shared" ca="1" si="41"/>
        <v>7.4421631624047739</v>
      </c>
    </row>
    <row r="1321" spans="5:6" x14ac:dyDescent="0.25">
      <c r="E1321" s="57">
        <f t="shared" ca="1" si="40"/>
        <v>5.013334768332911E-2</v>
      </c>
      <c r="F1321" s="57">
        <f t="shared" ca="1" si="41"/>
        <v>7.0875819636176791</v>
      </c>
    </row>
    <row r="1322" spans="5:6" x14ac:dyDescent="0.25">
      <c r="E1322" s="57">
        <f t="shared" ca="1" si="40"/>
        <v>0.75438356832681008</v>
      </c>
      <c r="F1322" s="57">
        <f t="shared" ca="1" si="41"/>
        <v>8.3635080361696463</v>
      </c>
    </row>
    <row r="1323" spans="5:6" x14ac:dyDescent="0.25">
      <c r="E1323" s="57">
        <f t="shared" ca="1" si="40"/>
        <v>0.58964982835947266</v>
      </c>
      <c r="F1323" s="57">
        <f t="shared" ca="1" si="41"/>
        <v>8.0289915229635476</v>
      </c>
    </row>
    <row r="1324" spans="5:6" x14ac:dyDescent="0.25">
      <c r="E1324" s="57">
        <f t="shared" ca="1" si="40"/>
        <v>0.57864487238072881</v>
      </c>
      <c r="F1324" s="57">
        <f t="shared" ca="1" si="41"/>
        <v>8.0104645659028382</v>
      </c>
    </row>
    <row r="1325" spans="5:6" x14ac:dyDescent="0.25">
      <c r="E1325" s="57">
        <f t="shared" ca="1" si="40"/>
        <v>0.35951293037671006</v>
      </c>
      <c r="F1325" s="57">
        <f t="shared" ca="1" si="41"/>
        <v>7.6796634786675106</v>
      </c>
    </row>
    <row r="1326" spans="5:6" x14ac:dyDescent="0.25">
      <c r="E1326" s="57">
        <f t="shared" ca="1" si="40"/>
        <v>0.18944544734228241</v>
      </c>
      <c r="F1326" s="57">
        <f t="shared" ca="1" si="41"/>
        <v>7.418676025123375</v>
      </c>
    </row>
    <row r="1327" spans="5:6" x14ac:dyDescent="0.25">
      <c r="E1327" s="57">
        <f t="shared" ca="1" si="40"/>
        <v>0.15624452326201288</v>
      </c>
      <c r="F1327" s="57">
        <f t="shared" ca="1" si="41"/>
        <v>7.3586515441203666</v>
      </c>
    </row>
    <row r="1328" spans="5:6" x14ac:dyDescent="0.25">
      <c r="E1328" s="57">
        <f t="shared" ca="1" si="40"/>
        <v>0.18269610154474436</v>
      </c>
      <c r="F1328" s="57">
        <f t="shared" ca="1" si="41"/>
        <v>7.4069073201217277</v>
      </c>
    </row>
    <row r="1329" spans="5:6" x14ac:dyDescent="0.25">
      <c r="E1329" s="57">
        <f t="shared" ca="1" si="40"/>
        <v>9.5133271847834155E-2</v>
      </c>
      <c r="F1329" s="57">
        <f t="shared" ca="1" si="41"/>
        <v>7.2265000994542703</v>
      </c>
    </row>
    <row r="1330" spans="5:6" x14ac:dyDescent="0.25">
      <c r="E1330" s="57">
        <f t="shared" ca="1" si="40"/>
        <v>0.95431067887445609</v>
      </c>
      <c r="F1330" s="57">
        <f t="shared" ca="1" si="41"/>
        <v>9.3710010734058145</v>
      </c>
    </row>
    <row r="1331" spans="5:6" x14ac:dyDescent="0.25">
      <c r="E1331" s="57">
        <f t="shared" ca="1" si="40"/>
        <v>0.229176849936093</v>
      </c>
      <c r="F1331" s="57">
        <f t="shared" ca="1" si="41"/>
        <v>7.4846091433885942</v>
      </c>
    </row>
    <row r="1332" spans="5:6" x14ac:dyDescent="0.25">
      <c r="E1332" s="57">
        <f t="shared" ca="1" si="40"/>
        <v>0.62761158019360674</v>
      </c>
      <c r="F1332" s="57">
        <f t="shared" ca="1" si="41"/>
        <v>8.095524282836509</v>
      </c>
    </row>
    <row r="1333" spans="5:6" x14ac:dyDescent="0.25">
      <c r="E1333" s="57">
        <f t="shared" ca="1" si="40"/>
        <v>2.459185695324273E-2</v>
      </c>
      <c r="F1333" s="57">
        <f t="shared" ca="1" si="41"/>
        <v>6.959147871852708</v>
      </c>
    </row>
    <row r="1334" spans="5:6" x14ac:dyDescent="0.25">
      <c r="E1334" s="57">
        <f t="shared" ca="1" si="40"/>
        <v>0.33846499899475058</v>
      </c>
      <c r="F1334" s="57">
        <f t="shared" ca="1" si="41"/>
        <v>7.6492242071605752</v>
      </c>
    </row>
    <row r="1335" spans="5:6" x14ac:dyDescent="0.25">
      <c r="E1335" s="57">
        <f t="shared" ca="1" si="40"/>
        <v>0.12938376876248847</v>
      </c>
      <c r="F1335" s="57">
        <f t="shared" ca="1" si="41"/>
        <v>7.3050976656023572</v>
      </c>
    </row>
    <row r="1336" spans="5:6" x14ac:dyDescent="0.25">
      <c r="E1336" s="57">
        <f t="shared" ca="1" si="40"/>
        <v>0.77322639774188617</v>
      </c>
      <c r="F1336" s="57">
        <f t="shared" ca="1" si="41"/>
        <v>8.4128357000798779</v>
      </c>
    </row>
    <row r="1337" spans="5:6" x14ac:dyDescent="0.25">
      <c r="E1337" s="57">
        <f t="shared" ca="1" si="40"/>
        <v>0.56503233738828285</v>
      </c>
      <c r="F1337" s="57">
        <f t="shared" ca="1" si="41"/>
        <v>7.9879565792416178</v>
      </c>
    </row>
    <row r="1338" spans="5:6" x14ac:dyDescent="0.25">
      <c r="E1338" s="57">
        <f t="shared" ca="1" si="40"/>
        <v>0.99549942797290314</v>
      </c>
      <c r="F1338" s="57">
        <f t="shared" ca="1" si="41"/>
        <v>10.848782268748169</v>
      </c>
    </row>
    <row r="1339" spans="5:6" x14ac:dyDescent="0.25">
      <c r="E1339" s="57">
        <f t="shared" ca="1" si="40"/>
        <v>0.84874126377587777</v>
      </c>
      <c r="F1339" s="57">
        <f t="shared" ca="1" si="41"/>
        <v>8.6578370156040911</v>
      </c>
    </row>
    <row r="1340" spans="5:6" x14ac:dyDescent="0.25">
      <c r="E1340" s="57">
        <f t="shared" ca="1" si="40"/>
        <v>0.4162793814534409</v>
      </c>
      <c r="F1340" s="57">
        <f t="shared" ca="1" si="41"/>
        <v>7.7615994498908849</v>
      </c>
    </row>
    <row r="1341" spans="5:6" x14ac:dyDescent="0.25">
      <c r="E1341" s="57">
        <f t="shared" ca="1" si="40"/>
        <v>0.8378877008618536</v>
      </c>
      <c r="F1341" s="57">
        <f t="shared" ca="1" si="41"/>
        <v>8.6163551583577362</v>
      </c>
    </row>
    <row r="1342" spans="5:6" x14ac:dyDescent="0.25">
      <c r="E1342" s="57">
        <f t="shared" ca="1" si="40"/>
        <v>0.46528326227334338</v>
      </c>
      <c r="F1342" s="57">
        <f t="shared" ca="1" si="41"/>
        <v>7.8333533758539264</v>
      </c>
    </row>
    <row r="1343" spans="5:6" x14ac:dyDescent="0.25">
      <c r="E1343" s="57">
        <f t="shared" ca="1" si="40"/>
        <v>0.79639116142576327</v>
      </c>
      <c r="F1343" s="57">
        <f t="shared" ca="1" si="41"/>
        <v>8.4787604848474132</v>
      </c>
    </row>
    <row r="1344" spans="5:6" x14ac:dyDescent="0.25">
      <c r="E1344" s="57">
        <f t="shared" ca="1" si="40"/>
        <v>0.60362249961342362</v>
      </c>
      <c r="F1344" s="57">
        <f t="shared" ca="1" si="41"/>
        <v>8.0529800880164508</v>
      </c>
    </row>
    <row r="1345" spans="5:6" x14ac:dyDescent="0.25">
      <c r="E1345" s="57">
        <f t="shared" ca="1" si="40"/>
        <v>0.98799989020677725</v>
      </c>
      <c r="F1345" s="57">
        <f t="shared" ca="1" si="41"/>
        <v>10.200891561705856</v>
      </c>
    </row>
    <row r="1346" spans="5:6" x14ac:dyDescent="0.25">
      <c r="E1346" s="57">
        <f t="shared" ca="1" si="40"/>
        <v>0.2395365167060598</v>
      </c>
      <c r="F1346" s="57">
        <f t="shared" ca="1" si="41"/>
        <v>7.5010483084537851</v>
      </c>
    </row>
    <row r="1347" spans="5:6" x14ac:dyDescent="0.25">
      <c r="E1347" s="57">
        <f t="shared" ca="1" si="40"/>
        <v>0.38775323069852896</v>
      </c>
      <c r="F1347" s="57">
        <f t="shared" ca="1" si="41"/>
        <v>7.7203787319604036</v>
      </c>
    </row>
    <row r="1348" spans="5:6" x14ac:dyDescent="0.25">
      <c r="E1348" s="57">
        <f t="shared" ref="E1348:E1411" ca="1" si="42">RAND()</f>
        <v>0.19702110685157026</v>
      </c>
      <c r="F1348" s="57">
        <f t="shared" ref="F1348:F1411" ca="1" si="43">((E1348^(-1/$C$5)-1)^(-1/$C$3))*$C$4</f>
        <v>7.4316636178123536</v>
      </c>
    </row>
    <row r="1349" spans="5:6" x14ac:dyDescent="0.25">
      <c r="E1349" s="57">
        <f t="shared" ca="1" si="42"/>
        <v>0.43022687020976524</v>
      </c>
      <c r="F1349" s="57">
        <f t="shared" ca="1" si="43"/>
        <v>7.7818638599139689</v>
      </c>
    </row>
    <row r="1350" spans="5:6" x14ac:dyDescent="0.25">
      <c r="E1350" s="57">
        <f t="shared" ca="1" si="42"/>
        <v>0.65873824915004786</v>
      </c>
      <c r="F1350" s="57">
        <f t="shared" ca="1" si="43"/>
        <v>8.1537299530787024</v>
      </c>
    </row>
    <row r="1351" spans="5:6" x14ac:dyDescent="0.25">
      <c r="E1351" s="57">
        <f t="shared" ca="1" si="42"/>
        <v>0.50263304973209932</v>
      </c>
      <c r="F1351" s="57">
        <f t="shared" ca="1" si="43"/>
        <v>7.8895085299310663</v>
      </c>
    </row>
    <row r="1352" spans="5:6" x14ac:dyDescent="0.25">
      <c r="E1352" s="57">
        <f t="shared" ca="1" si="42"/>
        <v>0.77344300216038364</v>
      </c>
      <c r="F1352" s="57">
        <f t="shared" ca="1" si="43"/>
        <v>8.4134235230027095</v>
      </c>
    </row>
    <row r="1353" spans="5:6" x14ac:dyDescent="0.25">
      <c r="E1353" s="57">
        <f t="shared" ca="1" si="42"/>
        <v>0.75215252412336575</v>
      </c>
      <c r="F1353" s="57">
        <f t="shared" ca="1" si="43"/>
        <v>8.3578893890091095</v>
      </c>
    </row>
    <row r="1354" spans="5:6" x14ac:dyDescent="0.25">
      <c r="E1354" s="57">
        <f t="shared" ca="1" si="42"/>
        <v>0.51495190159396953</v>
      </c>
      <c r="F1354" s="57">
        <f t="shared" ca="1" si="43"/>
        <v>7.9084211689524562</v>
      </c>
    </row>
    <row r="1355" spans="5:6" x14ac:dyDescent="0.25">
      <c r="E1355" s="57">
        <f t="shared" ca="1" si="42"/>
        <v>0.88184584957885948</v>
      </c>
      <c r="F1355" s="57">
        <f t="shared" ca="1" si="43"/>
        <v>8.8049114451498767</v>
      </c>
    </row>
    <row r="1356" spans="5:6" x14ac:dyDescent="0.25">
      <c r="E1356" s="57">
        <f t="shared" ca="1" si="42"/>
        <v>0.81765081613676782</v>
      </c>
      <c r="F1356" s="57">
        <f t="shared" ca="1" si="43"/>
        <v>8.5455980339822109</v>
      </c>
    </row>
    <row r="1357" spans="5:6" x14ac:dyDescent="0.25">
      <c r="E1357" s="57">
        <f t="shared" ca="1" si="42"/>
        <v>0.50827254594621418</v>
      </c>
      <c r="F1357" s="57">
        <f t="shared" ca="1" si="43"/>
        <v>7.8981393225414251</v>
      </c>
    </row>
    <row r="1358" spans="5:6" x14ac:dyDescent="0.25">
      <c r="E1358" s="57">
        <f t="shared" ca="1" si="42"/>
        <v>5.5299281549644141E-2</v>
      </c>
      <c r="F1358" s="57">
        <f t="shared" ca="1" si="43"/>
        <v>7.1071351749679206</v>
      </c>
    </row>
    <row r="1359" spans="5:6" x14ac:dyDescent="0.25">
      <c r="E1359" s="57">
        <f t="shared" ca="1" si="42"/>
        <v>0.54641560765497621</v>
      </c>
      <c r="F1359" s="57">
        <f t="shared" ca="1" si="43"/>
        <v>7.9578360648807571</v>
      </c>
    </row>
    <row r="1360" spans="5:6" x14ac:dyDescent="0.25">
      <c r="E1360" s="57">
        <f t="shared" ca="1" si="42"/>
        <v>0.45930061964780922</v>
      </c>
      <c r="F1360" s="57">
        <f t="shared" ca="1" si="43"/>
        <v>7.8244966737231598</v>
      </c>
    </row>
    <row r="1361" spans="5:6" x14ac:dyDescent="0.25">
      <c r="E1361" s="57">
        <f t="shared" ca="1" si="42"/>
        <v>0.70605055835831565</v>
      </c>
      <c r="F1361" s="57">
        <f t="shared" ca="1" si="43"/>
        <v>8.2504829037762786</v>
      </c>
    </row>
    <row r="1362" spans="5:6" x14ac:dyDescent="0.25">
      <c r="E1362" s="57">
        <f t="shared" ca="1" si="42"/>
        <v>0.60550584507560579</v>
      </c>
      <c r="F1362" s="57">
        <f t="shared" ca="1" si="43"/>
        <v>8.0562557877622574</v>
      </c>
    </row>
    <row r="1363" spans="5:6" x14ac:dyDescent="0.25">
      <c r="E1363" s="57">
        <f t="shared" ca="1" si="42"/>
        <v>0.28543727277495379</v>
      </c>
      <c r="F1363" s="57">
        <f t="shared" ca="1" si="43"/>
        <v>7.5713220544893964</v>
      </c>
    </row>
    <row r="1364" spans="5:6" x14ac:dyDescent="0.25">
      <c r="E1364" s="57">
        <f t="shared" ca="1" si="42"/>
        <v>1.5594707678273312E-2</v>
      </c>
      <c r="F1364" s="57">
        <f t="shared" ca="1" si="43"/>
        <v>6.8867186146452877</v>
      </c>
    </row>
    <row r="1365" spans="5:6" x14ac:dyDescent="0.25">
      <c r="E1365" s="57">
        <f t="shared" ca="1" si="42"/>
        <v>0.48362624765857509</v>
      </c>
      <c r="F1365" s="57">
        <f t="shared" ca="1" si="43"/>
        <v>7.8607301995803764</v>
      </c>
    </row>
    <row r="1366" spans="5:6" x14ac:dyDescent="0.25">
      <c r="E1366" s="57">
        <f t="shared" ca="1" si="42"/>
        <v>0.56718332628124912</v>
      </c>
      <c r="F1366" s="57">
        <f t="shared" ca="1" si="43"/>
        <v>7.9914846496022243</v>
      </c>
    </row>
    <row r="1367" spans="5:6" x14ac:dyDescent="0.25">
      <c r="E1367" s="57">
        <f t="shared" ca="1" si="42"/>
        <v>0.50556732316756381</v>
      </c>
      <c r="F1367" s="57">
        <f t="shared" ca="1" si="43"/>
        <v>7.8939935973126483</v>
      </c>
    </row>
    <row r="1368" spans="5:6" x14ac:dyDescent="0.25">
      <c r="E1368" s="57">
        <f t="shared" ca="1" si="42"/>
        <v>7.2516355470155669E-2</v>
      </c>
      <c r="F1368" s="57">
        <f t="shared" ca="1" si="43"/>
        <v>7.1641715447125183</v>
      </c>
    </row>
    <row r="1369" spans="5:6" x14ac:dyDescent="0.25">
      <c r="E1369" s="57">
        <f t="shared" ca="1" si="42"/>
        <v>0.24841308916918081</v>
      </c>
      <c r="F1369" s="57">
        <f t="shared" ca="1" si="43"/>
        <v>7.5149389797792381</v>
      </c>
    </row>
    <row r="1370" spans="5:6" x14ac:dyDescent="0.25">
      <c r="E1370" s="57">
        <f t="shared" ca="1" si="42"/>
        <v>0.68713082304778017</v>
      </c>
      <c r="F1370" s="57">
        <f t="shared" ca="1" si="43"/>
        <v>8.210415835839024</v>
      </c>
    </row>
    <row r="1371" spans="5:6" x14ac:dyDescent="0.25">
      <c r="E1371" s="57">
        <f t="shared" ca="1" si="42"/>
        <v>0.83429424676655128</v>
      </c>
      <c r="F1371" s="57">
        <f t="shared" ca="1" si="43"/>
        <v>8.6032028714986382</v>
      </c>
    </row>
    <row r="1372" spans="5:6" x14ac:dyDescent="0.25">
      <c r="E1372" s="57">
        <f t="shared" ca="1" si="42"/>
        <v>6.7115276151782144E-2</v>
      </c>
      <c r="F1372" s="57">
        <f t="shared" ca="1" si="43"/>
        <v>7.1474024763142099</v>
      </c>
    </row>
    <row r="1373" spans="5:6" x14ac:dyDescent="0.25">
      <c r="E1373" s="57">
        <f t="shared" ca="1" si="42"/>
        <v>0.33608235388869168</v>
      </c>
      <c r="F1373" s="57">
        <f t="shared" ca="1" si="43"/>
        <v>7.6457675974230543</v>
      </c>
    </row>
    <row r="1374" spans="5:6" x14ac:dyDescent="0.25">
      <c r="E1374" s="57">
        <f t="shared" ca="1" si="42"/>
        <v>0.78537316857267936</v>
      </c>
      <c r="F1374" s="57">
        <f t="shared" ca="1" si="43"/>
        <v>8.4466034938541608</v>
      </c>
    </row>
    <row r="1375" spans="5:6" x14ac:dyDescent="0.25">
      <c r="E1375" s="57">
        <f t="shared" ca="1" si="42"/>
        <v>0.1135428999330792</v>
      </c>
      <c r="F1375" s="57">
        <f t="shared" ca="1" si="43"/>
        <v>7.270533119519234</v>
      </c>
    </row>
    <row r="1376" spans="5:6" x14ac:dyDescent="0.25">
      <c r="E1376" s="57">
        <f t="shared" ca="1" si="42"/>
        <v>0.53755621073460336</v>
      </c>
      <c r="F1376" s="57">
        <f t="shared" ca="1" si="43"/>
        <v>7.9437454219586776</v>
      </c>
    </row>
    <row r="1377" spans="5:6" x14ac:dyDescent="0.25">
      <c r="E1377" s="57">
        <f t="shared" ca="1" si="42"/>
        <v>0.92806945758667092</v>
      </c>
      <c r="F1377" s="57">
        <f t="shared" ca="1" si="43"/>
        <v>9.0994868086800391</v>
      </c>
    </row>
    <row r="1378" spans="5:6" x14ac:dyDescent="0.25">
      <c r="E1378" s="57">
        <f t="shared" ca="1" si="42"/>
        <v>0.12552579855540758</v>
      </c>
      <c r="F1378" s="57">
        <f t="shared" ca="1" si="43"/>
        <v>7.296916470170479</v>
      </c>
    </row>
    <row r="1379" spans="5:6" x14ac:dyDescent="0.25">
      <c r="E1379" s="57">
        <f t="shared" ca="1" si="42"/>
        <v>0.82934257426171343</v>
      </c>
      <c r="F1379" s="57">
        <f t="shared" ca="1" si="43"/>
        <v>8.5855153599346217</v>
      </c>
    </row>
    <row r="1380" spans="5:6" x14ac:dyDescent="0.25">
      <c r="E1380" s="57">
        <f t="shared" ca="1" si="42"/>
        <v>4.5736390410042405E-2</v>
      </c>
      <c r="F1380" s="57">
        <f t="shared" ca="1" si="43"/>
        <v>7.0697478321596456</v>
      </c>
    </row>
    <row r="1381" spans="5:6" x14ac:dyDescent="0.25">
      <c r="E1381" s="57">
        <f t="shared" ca="1" si="42"/>
        <v>0.49847813258660179</v>
      </c>
      <c r="F1381" s="57">
        <f t="shared" ca="1" si="43"/>
        <v>7.8831778969547592</v>
      </c>
    </row>
    <row r="1382" spans="5:6" x14ac:dyDescent="0.25">
      <c r="E1382" s="57">
        <f t="shared" ca="1" si="42"/>
        <v>9.0108116547342743E-3</v>
      </c>
      <c r="F1382" s="57">
        <f t="shared" ca="1" si="43"/>
        <v>6.8068316064609622</v>
      </c>
    </row>
    <row r="1383" spans="5:6" x14ac:dyDescent="0.25">
      <c r="E1383" s="57">
        <f t="shared" ca="1" si="42"/>
        <v>0.22467437051006067</v>
      </c>
      <c r="F1383" s="57">
        <f t="shared" ca="1" si="43"/>
        <v>7.4773805205864727</v>
      </c>
    </row>
    <row r="1384" spans="5:6" x14ac:dyDescent="0.25">
      <c r="E1384" s="57">
        <f t="shared" ca="1" si="42"/>
        <v>0.63077327325235233</v>
      </c>
      <c r="F1384" s="57">
        <f t="shared" ca="1" si="43"/>
        <v>8.1012721202809352</v>
      </c>
    </row>
    <row r="1385" spans="5:6" x14ac:dyDescent="0.25">
      <c r="E1385" s="57">
        <f t="shared" ca="1" si="42"/>
        <v>0.88037196681520691</v>
      </c>
      <c r="F1385" s="57">
        <f t="shared" ca="1" si="43"/>
        <v>8.7975493286857649</v>
      </c>
    </row>
    <row r="1386" spans="5:6" x14ac:dyDescent="0.25">
      <c r="E1386" s="57">
        <f t="shared" ca="1" si="42"/>
        <v>0.85576403267805556</v>
      </c>
      <c r="F1386" s="57">
        <f t="shared" ca="1" si="43"/>
        <v>8.6862270868193061</v>
      </c>
    </row>
    <row r="1387" spans="5:6" x14ac:dyDescent="0.25">
      <c r="E1387" s="57">
        <f t="shared" ca="1" si="42"/>
        <v>0.76853220900207664</v>
      </c>
      <c r="F1387" s="57">
        <f t="shared" ca="1" si="43"/>
        <v>8.4002177237730891</v>
      </c>
    </row>
    <row r="1388" spans="5:6" x14ac:dyDescent="0.25">
      <c r="E1388" s="57">
        <f t="shared" ca="1" si="42"/>
        <v>0.58721458266508386</v>
      </c>
      <c r="F1388" s="57">
        <f t="shared" ca="1" si="43"/>
        <v>8.0248649715068332</v>
      </c>
    </row>
    <row r="1389" spans="5:6" x14ac:dyDescent="0.25">
      <c r="E1389" s="57">
        <f t="shared" ca="1" si="42"/>
        <v>0.99100003821475324</v>
      </c>
      <c r="F1389" s="57">
        <f t="shared" ca="1" si="43"/>
        <v>10.387151718073792</v>
      </c>
    </row>
    <row r="1390" spans="5:6" x14ac:dyDescent="0.25">
      <c r="E1390" s="57">
        <f t="shared" ca="1" si="42"/>
        <v>0.32760916982561528</v>
      </c>
      <c r="F1390" s="57">
        <f t="shared" ca="1" si="43"/>
        <v>7.6334509994588515</v>
      </c>
    </row>
    <row r="1391" spans="5:6" x14ac:dyDescent="0.25">
      <c r="E1391" s="57">
        <f t="shared" ca="1" si="42"/>
        <v>0.1981647595519952</v>
      </c>
      <c r="F1391" s="57">
        <f t="shared" ca="1" si="43"/>
        <v>7.4336051211552192</v>
      </c>
    </row>
    <row r="1392" spans="5:6" x14ac:dyDescent="0.25">
      <c r="E1392" s="57">
        <f t="shared" ca="1" si="42"/>
        <v>8.7146408854130275E-2</v>
      </c>
      <c r="F1392" s="57">
        <f t="shared" ca="1" si="43"/>
        <v>7.2057249092218605</v>
      </c>
    </row>
    <row r="1393" spans="5:6" x14ac:dyDescent="0.25">
      <c r="E1393" s="57">
        <f t="shared" ca="1" si="42"/>
        <v>0.62385423342827728</v>
      </c>
      <c r="F1393" s="57">
        <f t="shared" ca="1" si="43"/>
        <v>8.0887381359260146</v>
      </c>
    </row>
    <row r="1394" spans="5:6" x14ac:dyDescent="0.25">
      <c r="E1394" s="57">
        <f t="shared" ca="1" si="42"/>
        <v>0.55810499537598035</v>
      </c>
      <c r="F1394" s="57">
        <f t="shared" ca="1" si="43"/>
        <v>7.976663642881932</v>
      </c>
    </row>
    <row r="1395" spans="5:6" x14ac:dyDescent="0.25">
      <c r="E1395" s="57">
        <f t="shared" ca="1" si="42"/>
        <v>0.87933966629549298</v>
      </c>
      <c r="F1395" s="57">
        <f t="shared" ca="1" si="43"/>
        <v>8.792445932738568</v>
      </c>
    </row>
    <row r="1396" spans="5:6" x14ac:dyDescent="0.25">
      <c r="E1396" s="57">
        <f t="shared" ca="1" si="42"/>
        <v>0.85675496730054412</v>
      </c>
      <c r="F1396" s="57">
        <f t="shared" ca="1" si="43"/>
        <v>8.6903398757296948</v>
      </c>
    </row>
    <row r="1397" spans="5:6" x14ac:dyDescent="0.25">
      <c r="E1397" s="57">
        <f t="shared" ca="1" si="42"/>
        <v>0.14717673318818292</v>
      </c>
      <c r="F1397" s="57">
        <f t="shared" ca="1" si="43"/>
        <v>7.3411708529839492</v>
      </c>
    </row>
    <row r="1398" spans="5:6" x14ac:dyDescent="0.25">
      <c r="E1398" s="57">
        <f t="shared" ca="1" si="42"/>
        <v>0.67630895609156561</v>
      </c>
      <c r="F1398" s="57">
        <f t="shared" ca="1" si="43"/>
        <v>8.1883575560669506</v>
      </c>
    </row>
    <row r="1399" spans="5:6" x14ac:dyDescent="0.25">
      <c r="E1399" s="57">
        <f t="shared" ca="1" si="42"/>
        <v>0.40790748594782411</v>
      </c>
      <c r="F1399" s="57">
        <f t="shared" ca="1" si="43"/>
        <v>7.7494772987018736</v>
      </c>
    </row>
    <row r="1400" spans="5:6" x14ac:dyDescent="0.25">
      <c r="E1400" s="57">
        <f t="shared" ca="1" si="42"/>
        <v>0.51070228272933216</v>
      </c>
      <c r="F1400" s="57">
        <f t="shared" ca="1" si="43"/>
        <v>7.9018718764100395</v>
      </c>
    </row>
    <row r="1401" spans="5:6" x14ac:dyDescent="0.25">
      <c r="E1401" s="57">
        <f t="shared" ca="1" si="42"/>
        <v>1.6883565015365365E-3</v>
      </c>
      <c r="F1401" s="57">
        <f t="shared" ca="1" si="43"/>
        <v>6.5965627012261718</v>
      </c>
    </row>
    <row r="1402" spans="5:6" x14ac:dyDescent="0.25">
      <c r="E1402" s="57">
        <f t="shared" ca="1" si="42"/>
        <v>7.1052155619733104E-2</v>
      </c>
      <c r="F1402" s="57">
        <f t="shared" ca="1" si="43"/>
        <v>7.1597124365822395</v>
      </c>
    </row>
    <row r="1403" spans="5:6" x14ac:dyDescent="0.25">
      <c r="E1403" s="57">
        <f t="shared" ca="1" si="42"/>
        <v>1.365601284354645E-2</v>
      </c>
      <c r="F1403" s="57">
        <f t="shared" ca="1" si="43"/>
        <v>6.8667200289184223</v>
      </c>
    </row>
    <row r="1404" spans="5:6" x14ac:dyDescent="0.25">
      <c r="E1404" s="57">
        <f t="shared" ca="1" si="42"/>
        <v>0.69836734299968517</v>
      </c>
      <c r="F1404" s="57">
        <f t="shared" ca="1" si="43"/>
        <v>8.233968429473018</v>
      </c>
    </row>
    <row r="1405" spans="5:6" x14ac:dyDescent="0.25">
      <c r="E1405" s="57">
        <f t="shared" ca="1" si="42"/>
        <v>0.12390644001193329</v>
      </c>
      <c r="F1405" s="57">
        <f t="shared" ca="1" si="43"/>
        <v>7.2934395535761238</v>
      </c>
    </row>
    <row r="1406" spans="5:6" x14ac:dyDescent="0.25">
      <c r="E1406" s="57">
        <f t="shared" ca="1" si="42"/>
        <v>0.92777093788746967</v>
      </c>
      <c r="F1406" s="57">
        <f t="shared" ca="1" si="43"/>
        <v>9.0970231022400192</v>
      </c>
    </row>
    <row r="1407" spans="5:6" x14ac:dyDescent="0.25">
      <c r="E1407" s="57">
        <f t="shared" ca="1" si="42"/>
        <v>0.97544413688607878</v>
      </c>
      <c r="F1407" s="57">
        <f t="shared" ca="1" si="43"/>
        <v>9.7497779830983209</v>
      </c>
    </row>
    <row r="1408" spans="5:6" x14ac:dyDescent="0.25">
      <c r="E1408" s="57">
        <f t="shared" ca="1" si="42"/>
        <v>0.57255392386596238</v>
      </c>
      <c r="F1408" s="57">
        <f t="shared" ca="1" si="43"/>
        <v>8.0003396374942533</v>
      </c>
    </row>
    <row r="1409" spans="5:6" x14ac:dyDescent="0.25">
      <c r="E1409" s="57">
        <f t="shared" ca="1" si="42"/>
        <v>6.0148005549484074E-2</v>
      </c>
      <c r="F1409" s="57">
        <f t="shared" ca="1" si="43"/>
        <v>7.1243293986100156</v>
      </c>
    </row>
    <row r="1410" spans="5:6" x14ac:dyDescent="0.25">
      <c r="E1410" s="57">
        <f t="shared" ca="1" si="42"/>
        <v>0.70806053619693488</v>
      </c>
      <c r="F1410" s="57">
        <f t="shared" ca="1" si="43"/>
        <v>8.2548610994497569</v>
      </c>
    </row>
    <row r="1411" spans="5:6" x14ac:dyDescent="0.25">
      <c r="E1411" s="57">
        <f t="shared" ca="1" si="42"/>
        <v>0.98515383097922171</v>
      </c>
      <c r="F1411" s="57">
        <f t="shared" ca="1" si="43"/>
        <v>10.065014619699603</v>
      </c>
    </row>
    <row r="1412" spans="5:6" x14ac:dyDescent="0.25">
      <c r="E1412" s="57">
        <f t="shared" ref="E1412:E1475" ca="1" si="44">RAND()</f>
        <v>0.3142017460971207</v>
      </c>
      <c r="F1412" s="57">
        <f t="shared" ref="F1412:F1475" ca="1" si="45">((E1412^(-1/$C$5)-1)^(-1/$C$3))*$C$4</f>
        <v>7.6138688300206487</v>
      </c>
    </row>
    <row r="1413" spans="5:6" x14ac:dyDescent="0.25">
      <c r="E1413" s="57">
        <f t="shared" ca="1" si="44"/>
        <v>9.3603438027613617E-2</v>
      </c>
      <c r="F1413" s="57">
        <f t="shared" ca="1" si="45"/>
        <v>7.2226097058037979</v>
      </c>
    </row>
    <row r="1414" spans="5:6" x14ac:dyDescent="0.25">
      <c r="E1414" s="57">
        <f t="shared" ca="1" si="44"/>
        <v>0.5623948249663705</v>
      </c>
      <c r="F1414" s="57">
        <f t="shared" ca="1" si="45"/>
        <v>7.9836445772448865</v>
      </c>
    </row>
    <row r="1415" spans="5:6" x14ac:dyDescent="0.25">
      <c r="E1415" s="57">
        <f t="shared" ca="1" si="44"/>
        <v>0.92797799873529496</v>
      </c>
      <c r="F1415" s="57">
        <f t="shared" ca="1" si="45"/>
        <v>9.0987308869913885</v>
      </c>
    </row>
    <row r="1416" spans="5:6" x14ac:dyDescent="0.25">
      <c r="E1416" s="57">
        <f t="shared" ca="1" si="44"/>
        <v>0.74597116389754103</v>
      </c>
      <c r="F1416" s="57">
        <f t="shared" ca="1" si="45"/>
        <v>8.3425484331819728</v>
      </c>
    </row>
    <row r="1417" spans="5:6" x14ac:dyDescent="0.25">
      <c r="E1417" s="57">
        <f t="shared" ca="1" si="44"/>
        <v>3.7117326196812517E-2</v>
      </c>
      <c r="F1417" s="57">
        <f t="shared" ca="1" si="45"/>
        <v>7.0307151078212433</v>
      </c>
    </row>
    <row r="1418" spans="5:6" x14ac:dyDescent="0.25">
      <c r="E1418" s="57">
        <f t="shared" ca="1" si="44"/>
        <v>3.6949963040732836E-2</v>
      </c>
      <c r="F1418" s="57">
        <f t="shared" ca="1" si="45"/>
        <v>7.0298923994641633</v>
      </c>
    </row>
    <row r="1419" spans="5:6" x14ac:dyDescent="0.25">
      <c r="E1419" s="57">
        <f t="shared" ca="1" si="44"/>
        <v>0.65995058675652329</v>
      </c>
      <c r="F1419" s="57">
        <f t="shared" ca="1" si="45"/>
        <v>8.1560749861194761</v>
      </c>
    </row>
    <row r="1420" spans="5:6" x14ac:dyDescent="0.25">
      <c r="E1420" s="57">
        <f t="shared" ca="1" si="44"/>
        <v>0.84040471706320619</v>
      </c>
      <c r="F1420" s="57">
        <f t="shared" ca="1" si="45"/>
        <v>8.6257336738602994</v>
      </c>
    </row>
    <row r="1421" spans="5:6" x14ac:dyDescent="0.25">
      <c r="E1421" s="57">
        <f t="shared" ca="1" si="44"/>
        <v>5.6179169655344974E-2</v>
      </c>
      <c r="F1421" s="57">
        <f t="shared" ca="1" si="45"/>
        <v>7.1103330026936291</v>
      </c>
    </row>
    <row r="1422" spans="5:6" x14ac:dyDescent="0.25">
      <c r="E1422" s="57">
        <f t="shared" ca="1" si="44"/>
        <v>0.15484657648482469</v>
      </c>
      <c r="F1422" s="57">
        <f t="shared" ca="1" si="45"/>
        <v>7.3559917888042072</v>
      </c>
    </row>
    <row r="1423" spans="5:6" x14ac:dyDescent="0.25">
      <c r="E1423" s="57">
        <f t="shared" ca="1" si="44"/>
        <v>0.46623027821062346</v>
      </c>
      <c r="F1423" s="57">
        <f t="shared" ca="1" si="45"/>
        <v>7.8347583909056144</v>
      </c>
    </row>
    <row r="1424" spans="5:6" x14ac:dyDescent="0.25">
      <c r="E1424" s="57">
        <f t="shared" ca="1" si="44"/>
        <v>0.68389806200251879</v>
      </c>
      <c r="F1424" s="57">
        <f t="shared" ca="1" si="45"/>
        <v>8.2037644988195808</v>
      </c>
    </row>
    <row r="1425" spans="5:6" x14ac:dyDescent="0.25">
      <c r="E1425" s="57">
        <f t="shared" ca="1" si="44"/>
        <v>0.83709117829076851</v>
      </c>
      <c r="F1425" s="57">
        <f t="shared" ca="1" si="45"/>
        <v>8.6134161187849596</v>
      </c>
    </row>
    <row r="1426" spans="5:6" x14ac:dyDescent="0.25">
      <c r="E1426" s="57">
        <f t="shared" ca="1" si="44"/>
        <v>0.75230932964280739</v>
      </c>
      <c r="F1426" s="57">
        <f t="shared" ca="1" si="45"/>
        <v>8.3582828462963175</v>
      </c>
    </row>
    <row r="1427" spans="5:6" x14ac:dyDescent="0.25">
      <c r="E1427" s="57">
        <f t="shared" ca="1" si="44"/>
        <v>0.93756322008805459</v>
      </c>
      <c r="F1427" s="57">
        <f t="shared" ca="1" si="45"/>
        <v>9.183815874893229</v>
      </c>
    </row>
    <row r="1428" spans="5:6" x14ac:dyDescent="0.25">
      <c r="E1428" s="57">
        <f t="shared" ca="1" si="44"/>
        <v>0.7100614038724109</v>
      </c>
      <c r="F1428" s="57">
        <f t="shared" ca="1" si="45"/>
        <v>8.2592440250759189</v>
      </c>
    </row>
    <row r="1429" spans="5:6" x14ac:dyDescent="0.25">
      <c r="E1429" s="57">
        <f t="shared" ca="1" si="44"/>
        <v>0.62588510927082885</v>
      </c>
      <c r="F1429" s="57">
        <f t="shared" ca="1" si="45"/>
        <v>8.0924001586856917</v>
      </c>
    </row>
    <row r="1430" spans="5:6" x14ac:dyDescent="0.25">
      <c r="E1430" s="57">
        <f t="shared" ca="1" si="44"/>
        <v>0.99292174678201339</v>
      </c>
      <c r="F1430" s="57">
        <f t="shared" ca="1" si="45"/>
        <v>10.545025941638109</v>
      </c>
    </row>
    <row r="1431" spans="5:6" x14ac:dyDescent="0.25">
      <c r="E1431" s="57">
        <f t="shared" ca="1" si="44"/>
        <v>0.38562457688227603</v>
      </c>
      <c r="F1431" s="57">
        <f t="shared" ca="1" si="45"/>
        <v>7.7173096985143168</v>
      </c>
    </row>
    <row r="1432" spans="5:6" x14ac:dyDescent="0.25">
      <c r="E1432" s="57">
        <f t="shared" ca="1" si="44"/>
        <v>2.8194068897836599E-2</v>
      </c>
      <c r="F1432" s="57">
        <f t="shared" ca="1" si="45"/>
        <v>6.9821954203571055</v>
      </c>
    </row>
    <row r="1433" spans="5:6" x14ac:dyDescent="0.25">
      <c r="E1433" s="57">
        <f t="shared" ca="1" si="44"/>
        <v>0.33264180512784935</v>
      </c>
      <c r="F1433" s="57">
        <f t="shared" ca="1" si="45"/>
        <v>7.6407711973895491</v>
      </c>
    </row>
    <row r="1434" spans="5:6" x14ac:dyDescent="0.25">
      <c r="E1434" s="57">
        <f t="shared" ca="1" si="44"/>
        <v>0.35767363144194819</v>
      </c>
      <c r="F1434" s="57">
        <f t="shared" ca="1" si="45"/>
        <v>7.6770087951263983</v>
      </c>
    </row>
    <row r="1435" spans="5:6" x14ac:dyDescent="0.25">
      <c r="E1435" s="57">
        <f t="shared" ca="1" si="44"/>
        <v>5.359751918222555E-2</v>
      </c>
      <c r="F1435" s="57">
        <f t="shared" ca="1" si="45"/>
        <v>7.1008453214544964</v>
      </c>
    </row>
    <row r="1436" spans="5:6" x14ac:dyDescent="0.25">
      <c r="E1436" s="57">
        <f t="shared" ca="1" si="44"/>
        <v>0.91274033721721315</v>
      </c>
      <c r="F1436" s="57">
        <f t="shared" ca="1" si="45"/>
        <v>8.9847271263127499</v>
      </c>
    </row>
    <row r="1437" spans="5:6" x14ac:dyDescent="0.25">
      <c r="E1437" s="57">
        <f t="shared" ca="1" si="44"/>
        <v>5.7782671846121403E-2</v>
      </c>
      <c r="F1437" s="57">
        <f t="shared" ca="1" si="45"/>
        <v>7.1160698943603578</v>
      </c>
    </row>
    <row r="1438" spans="5:6" x14ac:dyDescent="0.25">
      <c r="E1438" s="57">
        <f t="shared" ca="1" si="44"/>
        <v>0.2298127610498546</v>
      </c>
      <c r="F1438" s="57">
        <f t="shared" ca="1" si="45"/>
        <v>7.4856258301890035</v>
      </c>
    </row>
    <row r="1439" spans="5:6" x14ac:dyDescent="0.25">
      <c r="E1439" s="57">
        <f t="shared" ca="1" si="44"/>
        <v>0.3734831304813031</v>
      </c>
      <c r="F1439" s="57">
        <f t="shared" ca="1" si="45"/>
        <v>7.6998092597874592</v>
      </c>
    </row>
    <row r="1440" spans="5:6" x14ac:dyDescent="0.25">
      <c r="E1440" s="57">
        <f t="shared" ca="1" si="44"/>
        <v>0.15421404340385803</v>
      </c>
      <c r="F1440" s="57">
        <f t="shared" ca="1" si="45"/>
        <v>7.3547842423425509</v>
      </c>
    </row>
    <row r="1441" spans="5:6" x14ac:dyDescent="0.25">
      <c r="E1441" s="57">
        <f t="shared" ca="1" si="44"/>
        <v>0.34283796787960152</v>
      </c>
      <c r="F1441" s="57">
        <f t="shared" ca="1" si="45"/>
        <v>7.655561486692898</v>
      </c>
    </row>
    <row r="1442" spans="5:6" x14ac:dyDescent="0.25">
      <c r="E1442" s="57">
        <f t="shared" ca="1" si="44"/>
        <v>0.78834816182405365</v>
      </c>
      <c r="F1442" s="57">
        <f t="shared" ca="1" si="45"/>
        <v>8.4551358477918761</v>
      </c>
    </row>
    <row r="1443" spans="5:6" x14ac:dyDescent="0.25">
      <c r="E1443" s="57">
        <f t="shared" ca="1" si="44"/>
        <v>0.92241873270291763</v>
      </c>
      <c r="F1443" s="57">
        <f t="shared" ca="1" si="45"/>
        <v>9.0545265282856011</v>
      </c>
    </row>
    <row r="1444" spans="5:6" x14ac:dyDescent="0.25">
      <c r="E1444" s="57">
        <f t="shared" ca="1" si="44"/>
        <v>0.11437588939561405</v>
      </c>
      <c r="F1444" s="57">
        <f t="shared" ca="1" si="45"/>
        <v>7.2724187935999227</v>
      </c>
    </row>
    <row r="1445" spans="5:6" x14ac:dyDescent="0.25">
      <c r="E1445" s="57">
        <f t="shared" ca="1" si="44"/>
        <v>0.17999798776033482</v>
      </c>
      <c r="F1445" s="57">
        <f t="shared" ca="1" si="45"/>
        <v>7.4021468277554456</v>
      </c>
    </row>
    <row r="1446" spans="5:6" x14ac:dyDescent="0.25">
      <c r="E1446" s="57">
        <f t="shared" ca="1" si="44"/>
        <v>6.6192861985532647E-2</v>
      </c>
      <c r="F1446" s="57">
        <f t="shared" ca="1" si="45"/>
        <v>7.1444466643134472</v>
      </c>
    </row>
    <row r="1447" spans="5:6" x14ac:dyDescent="0.25">
      <c r="E1447" s="57">
        <f t="shared" ca="1" si="44"/>
        <v>0.74127022649774565</v>
      </c>
      <c r="F1447" s="57">
        <f t="shared" ca="1" si="45"/>
        <v>8.3310958186801969</v>
      </c>
    </row>
    <row r="1448" spans="5:6" x14ac:dyDescent="0.25">
      <c r="E1448" s="57">
        <f t="shared" ca="1" si="44"/>
        <v>0.26554845362820279</v>
      </c>
      <c r="F1448" s="57">
        <f t="shared" ca="1" si="45"/>
        <v>7.5413129448180527</v>
      </c>
    </row>
    <row r="1449" spans="5:6" x14ac:dyDescent="0.25">
      <c r="E1449" s="57">
        <f t="shared" ca="1" si="44"/>
        <v>0.78902900633195638</v>
      </c>
      <c r="F1449" s="57">
        <f t="shared" ca="1" si="45"/>
        <v>8.4571037864503005</v>
      </c>
    </row>
    <row r="1450" spans="5:6" x14ac:dyDescent="0.25">
      <c r="E1450" s="57">
        <f t="shared" ca="1" si="44"/>
        <v>0.33585994958421039</v>
      </c>
      <c r="F1450" s="57">
        <f t="shared" ca="1" si="45"/>
        <v>7.6454448038232332</v>
      </c>
    </row>
    <row r="1451" spans="5:6" x14ac:dyDescent="0.25">
      <c r="E1451" s="57">
        <f t="shared" ca="1" si="44"/>
        <v>0.28914732603108728</v>
      </c>
      <c r="F1451" s="57">
        <f t="shared" ca="1" si="45"/>
        <v>7.5768601014607677</v>
      </c>
    </row>
    <row r="1452" spans="5:6" x14ac:dyDescent="0.25">
      <c r="E1452" s="57">
        <f t="shared" ca="1" si="44"/>
        <v>0.72927933944176604</v>
      </c>
      <c r="F1452" s="57">
        <f t="shared" ca="1" si="45"/>
        <v>8.3026688488628544</v>
      </c>
    </row>
    <row r="1453" spans="5:6" x14ac:dyDescent="0.25">
      <c r="E1453" s="57">
        <f t="shared" ca="1" si="44"/>
        <v>0.48452268589803316</v>
      </c>
      <c r="F1453" s="57">
        <f t="shared" ca="1" si="45"/>
        <v>7.8620775140191634</v>
      </c>
    </row>
    <row r="1454" spans="5:6" x14ac:dyDescent="0.25">
      <c r="E1454" s="57">
        <f t="shared" ca="1" si="44"/>
        <v>3.1925556202924033E-2</v>
      </c>
      <c r="F1454" s="57">
        <f t="shared" ca="1" si="45"/>
        <v>7.0037518477545717</v>
      </c>
    </row>
    <row r="1455" spans="5:6" x14ac:dyDescent="0.25">
      <c r="E1455" s="57">
        <f t="shared" ca="1" si="44"/>
        <v>9.3130253238109861E-2</v>
      </c>
      <c r="F1455" s="57">
        <f t="shared" ca="1" si="45"/>
        <v>7.2213982062188968</v>
      </c>
    </row>
    <row r="1456" spans="5:6" x14ac:dyDescent="0.25">
      <c r="E1456" s="57">
        <f t="shared" ca="1" si="44"/>
        <v>0.33596686195544989</v>
      </c>
      <c r="F1456" s="57">
        <f t="shared" ca="1" si="45"/>
        <v>7.6455999776000958</v>
      </c>
    </row>
    <row r="1457" spans="5:6" x14ac:dyDescent="0.25">
      <c r="E1457" s="57">
        <f t="shared" ca="1" si="44"/>
        <v>0.99241545911374285</v>
      </c>
      <c r="F1457" s="57">
        <f t="shared" ca="1" si="45"/>
        <v>10.499392086367001</v>
      </c>
    </row>
    <row r="1458" spans="5:6" x14ac:dyDescent="0.25">
      <c r="E1458" s="57">
        <f t="shared" ca="1" si="44"/>
        <v>0.71680984157608463</v>
      </c>
      <c r="F1458" s="57">
        <f t="shared" ca="1" si="45"/>
        <v>8.2742124891028013</v>
      </c>
    </row>
    <row r="1459" spans="5:6" x14ac:dyDescent="0.25">
      <c r="E1459" s="57">
        <f t="shared" ca="1" si="44"/>
        <v>7.6566097300220681E-2</v>
      </c>
      <c r="F1459" s="57">
        <f t="shared" ca="1" si="45"/>
        <v>7.1761950960981906</v>
      </c>
    </row>
    <row r="1460" spans="5:6" x14ac:dyDescent="0.25">
      <c r="E1460" s="57">
        <f t="shared" ca="1" si="44"/>
        <v>0.58546933085540021</v>
      </c>
      <c r="F1460" s="57">
        <f t="shared" ca="1" si="45"/>
        <v>8.0219171356507868</v>
      </c>
    </row>
    <row r="1461" spans="5:6" x14ac:dyDescent="0.25">
      <c r="E1461" s="57">
        <f t="shared" ca="1" si="44"/>
        <v>0.54284392361121203</v>
      </c>
      <c r="F1461" s="57">
        <f t="shared" ca="1" si="45"/>
        <v>7.9521375347569281</v>
      </c>
    </row>
    <row r="1462" spans="5:6" x14ac:dyDescent="0.25">
      <c r="E1462" s="57">
        <f t="shared" ca="1" si="44"/>
        <v>2.3205673584387632E-2</v>
      </c>
      <c r="F1462" s="57">
        <f t="shared" ca="1" si="45"/>
        <v>6.9495620734764989</v>
      </c>
    </row>
    <row r="1463" spans="5:6" x14ac:dyDescent="0.25">
      <c r="E1463" s="57">
        <f t="shared" ca="1" si="44"/>
        <v>0.81070233425671923</v>
      </c>
      <c r="F1463" s="57">
        <f t="shared" ca="1" si="45"/>
        <v>8.5229940709737804</v>
      </c>
    </row>
    <row r="1464" spans="5:6" x14ac:dyDescent="0.25">
      <c r="E1464" s="57">
        <f t="shared" ca="1" si="44"/>
        <v>0.42788551498403227</v>
      </c>
      <c r="F1464" s="57">
        <f t="shared" ca="1" si="45"/>
        <v>7.7784550991610288</v>
      </c>
    </row>
    <row r="1465" spans="5:6" x14ac:dyDescent="0.25">
      <c r="E1465" s="57">
        <f t="shared" ca="1" si="44"/>
        <v>0.92356092092929076</v>
      </c>
      <c r="F1465" s="57">
        <f t="shared" ca="1" si="45"/>
        <v>9.0633400122068544</v>
      </c>
    </row>
    <row r="1466" spans="5:6" x14ac:dyDescent="0.25">
      <c r="E1466" s="57">
        <f t="shared" ca="1" si="44"/>
        <v>0.66288000597478969</v>
      </c>
      <c r="F1466" s="57">
        <f t="shared" ca="1" si="45"/>
        <v>8.161767560093951</v>
      </c>
    </row>
    <row r="1467" spans="5:6" x14ac:dyDescent="0.25">
      <c r="E1467" s="57">
        <f t="shared" ca="1" si="44"/>
        <v>0.32876533037624422</v>
      </c>
      <c r="F1467" s="57">
        <f t="shared" ca="1" si="45"/>
        <v>7.6351339963680802</v>
      </c>
    </row>
    <row r="1468" spans="5:6" x14ac:dyDescent="0.25">
      <c r="E1468" s="57">
        <f t="shared" ca="1" si="44"/>
        <v>0.64694124832451738</v>
      </c>
      <c r="F1468" s="57">
        <f t="shared" ca="1" si="45"/>
        <v>8.131229966081797</v>
      </c>
    </row>
    <row r="1469" spans="5:6" x14ac:dyDescent="0.25">
      <c r="E1469" s="57">
        <f t="shared" ca="1" si="44"/>
        <v>0.74331217603833244</v>
      </c>
      <c r="F1469" s="57">
        <f t="shared" ca="1" si="45"/>
        <v>8.3360483352925669</v>
      </c>
    </row>
    <row r="1470" spans="5:6" x14ac:dyDescent="0.25">
      <c r="E1470" s="57">
        <f t="shared" ca="1" si="44"/>
        <v>0.66032926212403742</v>
      </c>
      <c r="F1470" s="57">
        <f t="shared" ca="1" si="45"/>
        <v>8.1568087526038688</v>
      </c>
    </row>
    <row r="1471" spans="5:6" x14ac:dyDescent="0.25">
      <c r="E1471" s="57">
        <f t="shared" ca="1" si="44"/>
        <v>0.34619525255105821</v>
      </c>
      <c r="F1471" s="57">
        <f t="shared" ca="1" si="45"/>
        <v>7.6604214453528128</v>
      </c>
    </row>
    <row r="1472" spans="5:6" x14ac:dyDescent="0.25">
      <c r="E1472" s="57">
        <f t="shared" ca="1" si="44"/>
        <v>0.58495095655797746</v>
      </c>
      <c r="F1472" s="57">
        <f t="shared" ca="1" si="45"/>
        <v>8.0210430836406381</v>
      </c>
    </row>
    <row r="1473" spans="5:6" x14ac:dyDescent="0.25">
      <c r="E1473" s="57">
        <f t="shared" ca="1" si="44"/>
        <v>0.42777203792948881</v>
      </c>
      <c r="F1473" s="57">
        <f t="shared" ca="1" si="45"/>
        <v>7.7782899661109512</v>
      </c>
    </row>
    <row r="1474" spans="5:6" x14ac:dyDescent="0.25">
      <c r="E1474" s="57">
        <f t="shared" ca="1" si="44"/>
        <v>0.74643675972550938</v>
      </c>
      <c r="F1474" s="57">
        <f t="shared" ca="1" si="45"/>
        <v>8.3436926441743307</v>
      </c>
    </row>
    <row r="1475" spans="5:6" x14ac:dyDescent="0.25">
      <c r="E1475" s="57">
        <f t="shared" ca="1" si="44"/>
        <v>0.6483060900583284</v>
      </c>
      <c r="F1475" s="57">
        <f t="shared" ca="1" si="45"/>
        <v>8.1338042760291227</v>
      </c>
    </row>
    <row r="1476" spans="5:6" x14ac:dyDescent="0.25">
      <c r="E1476" s="57">
        <f t="shared" ref="E1476:E1539" ca="1" si="46">RAND()</f>
        <v>0.48543952759293962</v>
      </c>
      <c r="F1476" s="57">
        <f t="shared" ref="F1476:F1539" ca="1" si="47">((E1476^(-1/$C$5)-1)^(-1/$C$3))*$C$4</f>
        <v>7.863456461860741</v>
      </c>
    </row>
    <row r="1477" spans="5:6" x14ac:dyDescent="0.25">
      <c r="E1477" s="57">
        <f t="shared" ca="1" si="46"/>
        <v>0.39102202527637542</v>
      </c>
      <c r="F1477" s="57">
        <f t="shared" ca="1" si="47"/>
        <v>7.7250926457931177</v>
      </c>
    </row>
    <row r="1478" spans="5:6" x14ac:dyDescent="0.25">
      <c r="E1478" s="57">
        <f t="shared" ca="1" si="46"/>
        <v>0.67043706460361729</v>
      </c>
      <c r="F1478" s="57">
        <f t="shared" ca="1" si="47"/>
        <v>8.1766285617015058</v>
      </c>
    </row>
    <row r="1479" spans="5:6" x14ac:dyDescent="0.25">
      <c r="E1479" s="57">
        <f t="shared" ca="1" si="46"/>
        <v>0.14016162672396604</v>
      </c>
      <c r="F1479" s="57">
        <f t="shared" ca="1" si="47"/>
        <v>7.3272507991792271</v>
      </c>
    </row>
    <row r="1480" spans="5:6" x14ac:dyDescent="0.25">
      <c r="E1480" s="57">
        <f t="shared" ca="1" si="46"/>
        <v>0.93750695425323305</v>
      </c>
      <c r="F1480" s="57">
        <f t="shared" ca="1" si="47"/>
        <v>9.1832783743769468</v>
      </c>
    </row>
    <row r="1481" spans="5:6" x14ac:dyDescent="0.25">
      <c r="E1481" s="57">
        <f t="shared" ca="1" si="46"/>
        <v>0.6777037337198718</v>
      </c>
      <c r="F1481" s="57">
        <f t="shared" ca="1" si="47"/>
        <v>8.1911678193392241</v>
      </c>
    </row>
    <row r="1482" spans="5:6" x14ac:dyDescent="0.25">
      <c r="E1482" s="57">
        <f t="shared" ca="1" si="46"/>
        <v>0.33764425562704337</v>
      </c>
      <c r="F1482" s="57">
        <f t="shared" ca="1" si="47"/>
        <v>7.6480338267122026</v>
      </c>
    </row>
    <row r="1483" spans="5:6" x14ac:dyDescent="0.25">
      <c r="E1483" s="57">
        <f t="shared" ca="1" si="46"/>
        <v>0.21122807182513925</v>
      </c>
      <c r="F1483" s="57">
        <f t="shared" ca="1" si="47"/>
        <v>7.4554547013975601</v>
      </c>
    </row>
    <row r="1484" spans="5:6" x14ac:dyDescent="0.25">
      <c r="E1484" s="57">
        <f t="shared" ca="1" si="46"/>
        <v>0.84672497468532437</v>
      </c>
      <c r="F1484" s="57">
        <f t="shared" ca="1" si="47"/>
        <v>8.6499199851234003</v>
      </c>
    </row>
    <row r="1485" spans="5:6" x14ac:dyDescent="0.25">
      <c r="E1485" s="57">
        <f t="shared" ca="1" si="46"/>
        <v>0.3634339838030276</v>
      </c>
      <c r="F1485" s="57">
        <f t="shared" ca="1" si="47"/>
        <v>7.6853205421183128</v>
      </c>
    </row>
    <row r="1486" spans="5:6" x14ac:dyDescent="0.25">
      <c r="E1486" s="57">
        <f t="shared" ca="1" si="46"/>
        <v>0.15866557416915206</v>
      </c>
      <c r="F1486" s="57">
        <f t="shared" ca="1" si="47"/>
        <v>7.3632290886540241</v>
      </c>
    </row>
    <row r="1487" spans="5:6" x14ac:dyDescent="0.25">
      <c r="E1487" s="57">
        <f t="shared" ca="1" si="46"/>
        <v>5.1845198435177653E-2</v>
      </c>
      <c r="F1487" s="57">
        <f t="shared" ca="1" si="47"/>
        <v>7.0942163990494826</v>
      </c>
    </row>
    <row r="1488" spans="5:6" x14ac:dyDescent="0.25">
      <c r="E1488" s="57">
        <f t="shared" ca="1" si="46"/>
        <v>0.59845737015982314</v>
      </c>
      <c r="F1488" s="57">
        <f t="shared" ca="1" si="47"/>
        <v>8.0440490327281768</v>
      </c>
    </row>
    <row r="1489" spans="5:6" x14ac:dyDescent="0.25">
      <c r="E1489" s="57">
        <f t="shared" ca="1" si="46"/>
        <v>0.65264321200456865</v>
      </c>
      <c r="F1489" s="57">
        <f t="shared" ca="1" si="47"/>
        <v>8.1420340963175608</v>
      </c>
    </row>
    <row r="1490" spans="5:6" x14ac:dyDescent="0.25">
      <c r="E1490" s="57">
        <f t="shared" ca="1" si="46"/>
        <v>7.5670427094096548E-2</v>
      </c>
      <c r="F1490" s="57">
        <f t="shared" ca="1" si="47"/>
        <v>7.1735735223185007</v>
      </c>
    </row>
    <row r="1491" spans="5:6" x14ac:dyDescent="0.25">
      <c r="E1491" s="57">
        <f t="shared" ca="1" si="46"/>
        <v>0.33824146760154461</v>
      </c>
      <c r="F1491" s="57">
        <f t="shared" ca="1" si="47"/>
        <v>7.6489000357519776</v>
      </c>
    </row>
    <row r="1492" spans="5:6" x14ac:dyDescent="0.25">
      <c r="E1492" s="57">
        <f t="shared" ca="1" si="46"/>
        <v>0.39547554134800933</v>
      </c>
      <c r="F1492" s="57">
        <f t="shared" ca="1" si="47"/>
        <v>7.7315177224519669</v>
      </c>
    </row>
    <row r="1493" spans="5:6" x14ac:dyDescent="0.25">
      <c r="E1493" s="57">
        <f t="shared" ca="1" si="46"/>
        <v>0.43171715792684351</v>
      </c>
      <c r="F1493" s="57">
        <f t="shared" ca="1" si="47"/>
        <v>7.7840351826745859</v>
      </c>
    </row>
    <row r="1494" spans="5:6" x14ac:dyDescent="0.25">
      <c r="E1494" s="57">
        <f t="shared" ca="1" si="46"/>
        <v>0.31834397509761603</v>
      </c>
      <c r="F1494" s="57">
        <f t="shared" ca="1" si="47"/>
        <v>7.6199325176522965</v>
      </c>
    </row>
    <row r="1495" spans="5:6" x14ac:dyDescent="0.25">
      <c r="E1495" s="57">
        <f t="shared" ca="1" si="46"/>
        <v>0.4770073845642494</v>
      </c>
      <c r="F1495" s="57">
        <f t="shared" ca="1" si="47"/>
        <v>7.8508104460220016</v>
      </c>
    </row>
    <row r="1496" spans="5:6" x14ac:dyDescent="0.25">
      <c r="E1496" s="57">
        <f t="shared" ca="1" si="46"/>
        <v>0.37892445170735589</v>
      </c>
      <c r="F1496" s="57">
        <f t="shared" ca="1" si="47"/>
        <v>7.7076518701482737</v>
      </c>
    </row>
    <row r="1497" spans="5:6" x14ac:dyDescent="0.25">
      <c r="E1497" s="57">
        <f t="shared" ca="1" si="46"/>
        <v>0.78749809948017724</v>
      </c>
      <c r="F1497" s="57">
        <f t="shared" ca="1" si="47"/>
        <v>8.4526868306102951</v>
      </c>
    </row>
    <row r="1498" spans="5:6" x14ac:dyDescent="0.25">
      <c r="E1498" s="57">
        <f t="shared" ca="1" si="46"/>
        <v>7.1028418615983968E-2</v>
      </c>
      <c r="F1498" s="57">
        <f t="shared" ca="1" si="47"/>
        <v>7.1596396336380383</v>
      </c>
    </row>
    <row r="1499" spans="5:6" x14ac:dyDescent="0.25">
      <c r="E1499" s="57">
        <f t="shared" ca="1" si="46"/>
        <v>0.17239674891721979</v>
      </c>
      <c r="F1499" s="57">
        <f t="shared" ca="1" si="47"/>
        <v>7.3885513580977564</v>
      </c>
    </row>
    <row r="1500" spans="5:6" x14ac:dyDescent="0.25">
      <c r="E1500" s="57">
        <f t="shared" ca="1" si="46"/>
        <v>0.29443243712790157</v>
      </c>
      <c r="F1500" s="57">
        <f t="shared" ca="1" si="47"/>
        <v>7.5847209125280726</v>
      </c>
    </row>
    <row r="1501" spans="5:6" x14ac:dyDescent="0.25">
      <c r="E1501" s="57">
        <f t="shared" ca="1" si="46"/>
        <v>0.28089243493226412</v>
      </c>
      <c r="F1501" s="57">
        <f t="shared" ca="1" si="47"/>
        <v>7.5645140547845351</v>
      </c>
    </row>
    <row r="1502" spans="5:6" x14ac:dyDescent="0.25">
      <c r="E1502" s="57">
        <f t="shared" ca="1" si="46"/>
        <v>6.2702140683819074E-3</v>
      </c>
      <c r="F1502" s="57">
        <f t="shared" ca="1" si="47"/>
        <v>6.7575510530221479</v>
      </c>
    </row>
    <row r="1503" spans="5:6" x14ac:dyDescent="0.25">
      <c r="E1503" s="57">
        <f t="shared" ca="1" si="46"/>
        <v>0.4183090691368726</v>
      </c>
      <c r="F1503" s="57">
        <f t="shared" ca="1" si="47"/>
        <v>7.7645425875823317</v>
      </c>
    </row>
    <row r="1504" spans="5:6" x14ac:dyDescent="0.25">
      <c r="E1504" s="57">
        <f t="shared" ca="1" si="46"/>
        <v>0.86673911619004862</v>
      </c>
      <c r="F1504" s="57">
        <f t="shared" ca="1" si="47"/>
        <v>8.7333882142358057</v>
      </c>
    </row>
    <row r="1505" spans="5:6" x14ac:dyDescent="0.25">
      <c r="E1505" s="57">
        <f t="shared" ca="1" si="46"/>
        <v>0.32634041897392996</v>
      </c>
      <c r="F1505" s="57">
        <f t="shared" ca="1" si="47"/>
        <v>7.6316031652564549</v>
      </c>
    </row>
    <row r="1506" spans="5:6" x14ac:dyDescent="0.25">
      <c r="E1506" s="57">
        <f t="shared" ca="1" si="46"/>
        <v>0.69030372234621784</v>
      </c>
      <c r="F1506" s="57">
        <f t="shared" ca="1" si="47"/>
        <v>8.2169971406074147</v>
      </c>
    </row>
    <row r="1507" spans="5:6" x14ac:dyDescent="0.25">
      <c r="E1507" s="57">
        <f t="shared" ca="1" si="46"/>
        <v>0.53892894965782556</v>
      </c>
      <c r="F1507" s="57">
        <f t="shared" ca="1" si="47"/>
        <v>7.9459191039511854</v>
      </c>
    </row>
    <row r="1508" spans="5:6" x14ac:dyDescent="0.25">
      <c r="E1508" s="57">
        <f t="shared" ca="1" si="46"/>
        <v>0.73487121884838125</v>
      </c>
      <c r="F1508" s="57">
        <f t="shared" ca="1" si="47"/>
        <v>8.3157894511912804</v>
      </c>
    </row>
    <row r="1509" spans="5:6" x14ac:dyDescent="0.25">
      <c r="E1509" s="57">
        <f t="shared" ca="1" si="46"/>
        <v>0.89549178874805979</v>
      </c>
      <c r="F1509" s="57">
        <f t="shared" ca="1" si="47"/>
        <v>8.8777375538950984</v>
      </c>
    </row>
    <row r="1510" spans="5:6" x14ac:dyDescent="0.25">
      <c r="E1510" s="57">
        <f t="shared" ca="1" si="46"/>
        <v>0.73139940604852338</v>
      </c>
      <c r="F1510" s="57">
        <f t="shared" ca="1" si="47"/>
        <v>8.3076160563057453</v>
      </c>
    </row>
    <row r="1511" spans="5:6" x14ac:dyDescent="0.25">
      <c r="E1511" s="57">
        <f t="shared" ca="1" si="46"/>
        <v>0.57612095492735593</v>
      </c>
      <c r="F1511" s="57">
        <f t="shared" ca="1" si="47"/>
        <v>8.0062582538998637</v>
      </c>
    </row>
    <row r="1512" spans="5:6" x14ac:dyDescent="0.25">
      <c r="E1512" s="57">
        <f t="shared" ca="1" si="46"/>
        <v>0.98273796743319175</v>
      </c>
      <c r="F1512" s="57">
        <f t="shared" ca="1" si="47"/>
        <v>9.9697016929187683</v>
      </c>
    </row>
    <row r="1513" spans="5:6" x14ac:dyDescent="0.25">
      <c r="E1513" s="57">
        <f t="shared" ca="1" si="46"/>
        <v>5.4667351783542872E-2</v>
      </c>
      <c r="F1513" s="57">
        <f t="shared" ca="1" si="47"/>
        <v>7.1048159554777968</v>
      </c>
    </row>
    <row r="1514" spans="5:6" x14ac:dyDescent="0.25">
      <c r="E1514" s="57">
        <f t="shared" ca="1" si="46"/>
        <v>0.35585944106386536</v>
      </c>
      <c r="F1514" s="57">
        <f t="shared" ca="1" si="47"/>
        <v>7.6743895931993187</v>
      </c>
    </row>
    <row r="1515" spans="5:6" x14ac:dyDescent="0.25">
      <c r="E1515" s="57">
        <f t="shared" ca="1" si="46"/>
        <v>0.24156594779682672</v>
      </c>
      <c r="F1515" s="57">
        <f t="shared" ca="1" si="47"/>
        <v>7.5042392034456293</v>
      </c>
    </row>
    <row r="1516" spans="5:6" x14ac:dyDescent="0.25">
      <c r="E1516" s="57">
        <f t="shared" ca="1" si="46"/>
        <v>0.84669699633468298</v>
      </c>
      <c r="F1516" s="57">
        <f t="shared" ca="1" si="47"/>
        <v>8.6498108309876311</v>
      </c>
    </row>
    <row r="1517" spans="5:6" x14ac:dyDescent="0.25">
      <c r="E1517" s="57">
        <f t="shared" ca="1" si="46"/>
        <v>0.96369428371254884</v>
      </c>
      <c r="F1517" s="57">
        <f t="shared" ca="1" si="47"/>
        <v>9.5100857996081274</v>
      </c>
    </row>
    <row r="1518" spans="5:6" x14ac:dyDescent="0.25">
      <c r="E1518" s="57">
        <f t="shared" ca="1" si="46"/>
        <v>0.89076780060738958</v>
      </c>
      <c r="F1518" s="57">
        <f t="shared" ca="1" si="47"/>
        <v>8.8515115902076733</v>
      </c>
    </row>
    <row r="1519" spans="5:6" x14ac:dyDescent="0.25">
      <c r="E1519" s="57">
        <f t="shared" ca="1" si="46"/>
        <v>0.55540798668376423</v>
      </c>
      <c r="F1519" s="57">
        <f t="shared" ca="1" si="47"/>
        <v>7.9722948197460601</v>
      </c>
    </row>
    <row r="1520" spans="5:6" x14ac:dyDescent="0.25">
      <c r="E1520" s="57">
        <f t="shared" ca="1" si="46"/>
        <v>3.7467783569247071E-2</v>
      </c>
      <c r="F1520" s="57">
        <f t="shared" ca="1" si="47"/>
        <v>7.0324287696045387</v>
      </c>
    </row>
    <row r="1521" spans="5:6" x14ac:dyDescent="0.25">
      <c r="E1521" s="57">
        <f t="shared" ca="1" si="46"/>
        <v>0.67873912487760912</v>
      </c>
      <c r="F1521" s="57">
        <f t="shared" ca="1" si="47"/>
        <v>8.1932601081791088</v>
      </c>
    </row>
    <row r="1522" spans="5:6" x14ac:dyDescent="0.25">
      <c r="E1522" s="57">
        <f t="shared" ca="1" si="46"/>
        <v>0.6537845912759026</v>
      </c>
      <c r="F1522" s="57">
        <f t="shared" ca="1" si="47"/>
        <v>8.1442125674667452</v>
      </c>
    </row>
    <row r="1523" spans="5:6" x14ac:dyDescent="0.25">
      <c r="E1523" s="57">
        <f t="shared" ca="1" si="46"/>
        <v>0.85684854464911397</v>
      </c>
      <c r="F1523" s="57">
        <f t="shared" ca="1" si="47"/>
        <v>8.6907296796585705</v>
      </c>
    </row>
    <row r="1524" spans="5:6" x14ac:dyDescent="0.25">
      <c r="E1524" s="57">
        <f t="shared" ca="1" si="46"/>
        <v>0.71913233684418321</v>
      </c>
      <c r="F1524" s="57">
        <f t="shared" ca="1" si="47"/>
        <v>8.2794322178885071</v>
      </c>
    </row>
    <row r="1525" spans="5:6" x14ac:dyDescent="0.25">
      <c r="E1525" s="57">
        <f t="shared" ca="1" si="46"/>
        <v>0.86921051543930161</v>
      </c>
      <c r="F1525" s="57">
        <f t="shared" ca="1" si="47"/>
        <v>8.7445281156798487</v>
      </c>
    </row>
    <row r="1526" spans="5:6" x14ac:dyDescent="0.25">
      <c r="E1526" s="57">
        <f t="shared" ca="1" si="46"/>
        <v>0.29580918737995887</v>
      </c>
      <c r="F1526" s="57">
        <f t="shared" ca="1" si="47"/>
        <v>7.5867634248566187</v>
      </c>
    </row>
    <row r="1527" spans="5:6" x14ac:dyDescent="0.25">
      <c r="E1527" s="57">
        <f t="shared" ca="1" si="46"/>
        <v>0.85219777243424122</v>
      </c>
      <c r="F1527" s="57">
        <f t="shared" ca="1" si="47"/>
        <v>8.6716478983275529</v>
      </c>
    </row>
    <row r="1528" spans="5:6" x14ac:dyDescent="0.25">
      <c r="E1528" s="57">
        <f t="shared" ca="1" si="46"/>
        <v>0.87796070092106071</v>
      </c>
      <c r="F1528" s="57">
        <f t="shared" ca="1" si="47"/>
        <v>8.7856953291190862</v>
      </c>
    </row>
    <row r="1529" spans="5:6" x14ac:dyDescent="0.25">
      <c r="E1529" s="57">
        <f t="shared" ca="1" si="46"/>
        <v>7.0060522170675932E-2</v>
      </c>
      <c r="F1529" s="57">
        <f t="shared" ca="1" si="47"/>
        <v>7.1566567632632898</v>
      </c>
    </row>
    <row r="1530" spans="5:6" x14ac:dyDescent="0.25">
      <c r="E1530" s="57">
        <f t="shared" ca="1" si="46"/>
        <v>3.3574149766705141E-2</v>
      </c>
      <c r="F1530" s="57">
        <f t="shared" ca="1" si="47"/>
        <v>7.0126567821876176</v>
      </c>
    </row>
    <row r="1531" spans="5:6" x14ac:dyDescent="0.25">
      <c r="E1531" s="57">
        <f t="shared" ca="1" si="46"/>
        <v>0.88620562674428027</v>
      </c>
      <c r="F1531" s="57">
        <f t="shared" ca="1" si="47"/>
        <v>8.8272312335709557</v>
      </c>
    </row>
    <row r="1532" spans="5:6" x14ac:dyDescent="0.25">
      <c r="E1532" s="57">
        <f t="shared" ca="1" si="46"/>
        <v>0.57272460658208668</v>
      </c>
      <c r="F1532" s="57">
        <f t="shared" ca="1" si="47"/>
        <v>8.0006221561560267</v>
      </c>
    </row>
    <row r="1533" spans="5:6" x14ac:dyDescent="0.25">
      <c r="E1533" s="57">
        <f t="shared" ca="1" si="46"/>
        <v>0.41665515134648667</v>
      </c>
      <c r="F1533" s="57">
        <f t="shared" ca="1" si="47"/>
        <v>7.7621441986546689</v>
      </c>
    </row>
    <row r="1534" spans="5:6" x14ac:dyDescent="0.25">
      <c r="E1534" s="57">
        <f t="shared" ca="1" si="46"/>
        <v>0.48943977799496829</v>
      </c>
      <c r="F1534" s="57">
        <f t="shared" ca="1" si="47"/>
        <v>7.8694845851121862</v>
      </c>
    </row>
    <row r="1535" spans="5:6" x14ac:dyDescent="0.25">
      <c r="E1535" s="57">
        <f t="shared" ca="1" si="46"/>
        <v>0.36309766529122434</v>
      </c>
      <c r="F1535" s="57">
        <f t="shared" ca="1" si="47"/>
        <v>7.6848354285124092</v>
      </c>
    </row>
    <row r="1536" spans="5:6" x14ac:dyDescent="0.25">
      <c r="E1536" s="57">
        <f t="shared" ca="1" si="46"/>
        <v>2.5939456262923155E-2</v>
      </c>
      <c r="F1536" s="57">
        <f t="shared" ca="1" si="47"/>
        <v>6.968063941702928</v>
      </c>
    </row>
    <row r="1537" spans="5:6" x14ac:dyDescent="0.25">
      <c r="E1537" s="57">
        <f t="shared" ca="1" si="46"/>
        <v>0.54025765348251464</v>
      </c>
      <c r="F1537" s="57">
        <f t="shared" ca="1" si="47"/>
        <v>7.9480263676729637</v>
      </c>
    </row>
    <row r="1538" spans="5:6" x14ac:dyDescent="0.25">
      <c r="E1538" s="57">
        <f t="shared" ca="1" si="46"/>
        <v>7.9057454659562154E-2</v>
      </c>
      <c r="F1538" s="57">
        <f t="shared" ca="1" si="47"/>
        <v>7.1833807102722584</v>
      </c>
    </row>
    <row r="1539" spans="5:6" x14ac:dyDescent="0.25">
      <c r="E1539" s="57">
        <f t="shared" ca="1" si="46"/>
        <v>0.61359107811270075</v>
      </c>
      <c r="F1539" s="57">
        <f t="shared" ca="1" si="47"/>
        <v>8.0704390664638037</v>
      </c>
    </row>
    <row r="1540" spans="5:6" x14ac:dyDescent="0.25">
      <c r="E1540" s="57">
        <f t="shared" ref="E1540:E1603" ca="1" si="48">RAND()</f>
        <v>0.9188957223478752</v>
      </c>
      <c r="F1540" s="57">
        <f t="shared" ref="F1540:F1603" ca="1" si="49">((E1540^(-1/$C$5)-1)^(-1/$C$3))*$C$4</f>
        <v>9.0281482296926701</v>
      </c>
    </row>
    <row r="1541" spans="5:6" x14ac:dyDescent="0.25">
      <c r="E1541" s="57">
        <f t="shared" ca="1" si="48"/>
        <v>0.12788644980429931</v>
      </c>
      <c r="F1541" s="57">
        <f t="shared" ca="1" si="49"/>
        <v>7.3019392017187519</v>
      </c>
    </row>
    <row r="1542" spans="5:6" x14ac:dyDescent="0.25">
      <c r="E1542" s="57">
        <f t="shared" ca="1" si="48"/>
        <v>0.92446889175732161</v>
      </c>
      <c r="F1542" s="57">
        <f t="shared" ca="1" si="49"/>
        <v>9.0704421306920207</v>
      </c>
    </row>
    <row r="1543" spans="5:6" x14ac:dyDescent="0.25">
      <c r="E1543" s="57">
        <f t="shared" ca="1" si="48"/>
        <v>0.46164287358465383</v>
      </c>
      <c r="F1543" s="57">
        <f t="shared" ca="1" si="49"/>
        <v>7.8279602502154972</v>
      </c>
    </row>
    <row r="1544" spans="5:6" x14ac:dyDescent="0.25">
      <c r="E1544" s="57">
        <f t="shared" ca="1" si="48"/>
        <v>0.29469941096837982</v>
      </c>
      <c r="F1544" s="57">
        <f t="shared" ca="1" si="49"/>
        <v>7.5851171515421205</v>
      </c>
    </row>
    <row r="1545" spans="5:6" x14ac:dyDescent="0.25">
      <c r="E1545" s="57">
        <f t="shared" ca="1" si="48"/>
        <v>0.52567788346971611</v>
      </c>
      <c r="F1545" s="57">
        <f t="shared" ca="1" si="49"/>
        <v>7.9250764291064257</v>
      </c>
    </row>
    <row r="1546" spans="5:6" x14ac:dyDescent="0.25">
      <c r="E1546" s="57">
        <f t="shared" ca="1" si="48"/>
        <v>0.97350811304673612</v>
      </c>
      <c r="F1546" s="57">
        <f t="shared" ca="1" si="49"/>
        <v>9.7029239220130368</v>
      </c>
    </row>
    <row r="1547" spans="5:6" x14ac:dyDescent="0.25">
      <c r="E1547" s="57">
        <f t="shared" ca="1" si="48"/>
        <v>0.349147592728699</v>
      </c>
      <c r="F1547" s="57">
        <f t="shared" ca="1" si="49"/>
        <v>7.664691756550071</v>
      </c>
    </row>
    <row r="1548" spans="5:6" x14ac:dyDescent="0.25">
      <c r="E1548" s="57">
        <f t="shared" ca="1" si="48"/>
        <v>0.42400041703815983</v>
      </c>
      <c r="F1548" s="57">
        <f t="shared" ca="1" si="49"/>
        <v>7.7728053671195667</v>
      </c>
    </row>
    <row r="1549" spans="5:6" x14ac:dyDescent="0.25">
      <c r="E1549" s="57">
        <f t="shared" ca="1" si="48"/>
        <v>0.91429086746578891</v>
      </c>
      <c r="F1549" s="57">
        <f t="shared" ca="1" si="49"/>
        <v>8.995366301455034</v>
      </c>
    </row>
    <row r="1550" spans="5:6" x14ac:dyDescent="0.25">
      <c r="E1550" s="57">
        <f t="shared" ca="1" si="48"/>
        <v>0.5712204268026807</v>
      </c>
      <c r="F1550" s="57">
        <f t="shared" ca="1" si="49"/>
        <v>7.9981347490779324</v>
      </c>
    </row>
    <row r="1551" spans="5:6" x14ac:dyDescent="0.25">
      <c r="E1551" s="57">
        <f t="shared" ca="1" si="48"/>
        <v>0.68792512954186902</v>
      </c>
      <c r="F1551" s="57">
        <f t="shared" ca="1" si="49"/>
        <v>8.2120584175257232</v>
      </c>
    </row>
    <row r="1552" spans="5:6" x14ac:dyDescent="0.25">
      <c r="E1552" s="57">
        <f t="shared" ca="1" si="48"/>
        <v>0.23923687680076733</v>
      </c>
      <c r="F1552" s="57">
        <f t="shared" ca="1" si="49"/>
        <v>7.500576395198058</v>
      </c>
    </row>
    <row r="1553" spans="5:6" x14ac:dyDescent="0.25">
      <c r="E1553" s="57">
        <f t="shared" ca="1" si="48"/>
        <v>0.97189289412165747</v>
      </c>
      <c r="F1553" s="57">
        <f t="shared" ca="1" si="49"/>
        <v>9.666499435585882</v>
      </c>
    </row>
    <row r="1554" spans="5:6" x14ac:dyDescent="0.25">
      <c r="E1554" s="57">
        <f t="shared" ca="1" si="48"/>
        <v>0.81433584585949281</v>
      </c>
      <c r="F1554" s="57">
        <f t="shared" ca="1" si="49"/>
        <v>8.5347160410119276</v>
      </c>
    </row>
    <row r="1555" spans="5:6" x14ac:dyDescent="0.25">
      <c r="E1555" s="57">
        <f t="shared" ca="1" si="48"/>
        <v>0.29022727329942266</v>
      </c>
      <c r="F1555" s="57">
        <f t="shared" ca="1" si="49"/>
        <v>7.5784690064001925</v>
      </c>
    </row>
    <row r="1556" spans="5:6" x14ac:dyDescent="0.25">
      <c r="E1556" s="57">
        <f t="shared" ca="1" si="48"/>
        <v>0.61570723683533302</v>
      </c>
      <c r="F1556" s="57">
        <f t="shared" ca="1" si="49"/>
        <v>8.074184490582466</v>
      </c>
    </row>
    <row r="1557" spans="5:6" x14ac:dyDescent="0.25">
      <c r="E1557" s="57">
        <f t="shared" ca="1" si="48"/>
        <v>0.15825260764622251</v>
      </c>
      <c r="F1557" s="57">
        <f t="shared" ca="1" si="49"/>
        <v>7.3624508245166238</v>
      </c>
    </row>
    <row r="1558" spans="5:6" x14ac:dyDescent="0.25">
      <c r="E1558" s="57">
        <f t="shared" ca="1" si="48"/>
        <v>0.92373408466131368</v>
      </c>
      <c r="F1558" s="57">
        <f t="shared" ca="1" si="49"/>
        <v>9.06468785820657</v>
      </c>
    </row>
    <row r="1559" spans="5:6" x14ac:dyDescent="0.25">
      <c r="E1559" s="57">
        <f t="shared" ca="1" si="48"/>
        <v>0.64339251270792386</v>
      </c>
      <c r="F1559" s="57">
        <f t="shared" ca="1" si="49"/>
        <v>8.1245705144973375</v>
      </c>
    </row>
    <row r="1560" spans="5:6" x14ac:dyDescent="0.25">
      <c r="E1560" s="57">
        <f t="shared" ca="1" si="48"/>
        <v>0.63803669539637187</v>
      </c>
      <c r="F1560" s="57">
        <f t="shared" ca="1" si="49"/>
        <v>8.1146108454993886</v>
      </c>
    </row>
    <row r="1561" spans="5:6" x14ac:dyDescent="0.25">
      <c r="E1561" s="57">
        <f t="shared" ca="1" si="48"/>
        <v>0.75419188933126458</v>
      </c>
      <c r="F1561" s="57">
        <f t="shared" ca="1" si="49"/>
        <v>8.3630235719255612</v>
      </c>
    </row>
    <row r="1562" spans="5:6" x14ac:dyDescent="0.25">
      <c r="E1562" s="57">
        <f t="shared" ca="1" si="48"/>
        <v>0.31795477615885959</v>
      </c>
      <c r="F1562" s="57">
        <f t="shared" ca="1" si="49"/>
        <v>7.6193633382788013</v>
      </c>
    </row>
    <row r="1563" spans="5:6" x14ac:dyDescent="0.25">
      <c r="E1563" s="57">
        <f t="shared" ca="1" si="48"/>
        <v>0.933174254178742</v>
      </c>
      <c r="F1563" s="57">
        <f t="shared" ca="1" si="49"/>
        <v>9.1433106070068124</v>
      </c>
    </row>
    <row r="1564" spans="5:6" x14ac:dyDescent="0.25">
      <c r="E1564" s="57">
        <f t="shared" ca="1" si="48"/>
        <v>9.9705248900217369E-2</v>
      </c>
      <c r="F1564" s="57">
        <f t="shared" ca="1" si="49"/>
        <v>7.2378962592231</v>
      </c>
    </row>
    <row r="1565" spans="5:6" x14ac:dyDescent="0.25">
      <c r="E1565" s="57">
        <f t="shared" ca="1" si="48"/>
        <v>0.10083415868348167</v>
      </c>
      <c r="F1565" s="57">
        <f t="shared" ca="1" si="49"/>
        <v>7.240659516951764</v>
      </c>
    </row>
    <row r="1566" spans="5:6" x14ac:dyDescent="0.25">
      <c r="E1566" s="57">
        <f t="shared" ca="1" si="48"/>
        <v>0.79590686094733631</v>
      </c>
      <c r="F1566" s="57">
        <f t="shared" ca="1" si="49"/>
        <v>8.47731410161086</v>
      </c>
    </row>
    <row r="1567" spans="5:6" x14ac:dyDescent="0.25">
      <c r="E1567" s="57">
        <f t="shared" ca="1" si="48"/>
        <v>0.50206079809033177</v>
      </c>
      <c r="F1567" s="57">
        <f t="shared" ca="1" si="49"/>
        <v>7.8886352279628067</v>
      </c>
    </row>
    <row r="1568" spans="5:6" x14ac:dyDescent="0.25">
      <c r="E1568" s="57">
        <f t="shared" ca="1" si="48"/>
        <v>0.28341603842388685</v>
      </c>
      <c r="F1568" s="57">
        <f t="shared" ca="1" si="49"/>
        <v>7.5682976510922053</v>
      </c>
    </row>
    <row r="1569" spans="5:6" x14ac:dyDescent="0.25">
      <c r="E1569" s="57">
        <f t="shared" ca="1" si="48"/>
        <v>0.83294508364589115</v>
      </c>
      <c r="F1569" s="57">
        <f t="shared" ca="1" si="49"/>
        <v>8.5983345838661158</v>
      </c>
    </row>
    <row r="1570" spans="5:6" x14ac:dyDescent="0.25">
      <c r="E1570" s="57">
        <f t="shared" ca="1" si="48"/>
        <v>0.59825973665627652</v>
      </c>
      <c r="F1570" s="57">
        <f t="shared" ca="1" si="49"/>
        <v>8.0437088109919941</v>
      </c>
    </row>
    <row r="1571" spans="5:6" x14ac:dyDescent="0.25">
      <c r="E1571" s="57">
        <f t="shared" ca="1" si="48"/>
        <v>0.54436535567249211</v>
      </c>
      <c r="F1571" s="57">
        <f t="shared" ca="1" si="49"/>
        <v>7.9545619409083894</v>
      </c>
    </row>
    <row r="1572" spans="5:6" x14ac:dyDescent="0.25">
      <c r="E1572" s="57">
        <f t="shared" ca="1" si="48"/>
        <v>0.2550427011885954</v>
      </c>
      <c r="F1572" s="57">
        <f t="shared" ca="1" si="49"/>
        <v>7.5252075482910499</v>
      </c>
    </row>
    <row r="1573" spans="5:6" x14ac:dyDescent="0.25">
      <c r="E1573" s="57">
        <f t="shared" ca="1" si="48"/>
        <v>6.8192496262040492E-2</v>
      </c>
      <c r="F1573" s="57">
        <f t="shared" ca="1" si="49"/>
        <v>7.150819042263322</v>
      </c>
    </row>
    <row r="1574" spans="5:6" x14ac:dyDescent="0.25">
      <c r="E1574" s="57">
        <f t="shared" ca="1" si="48"/>
        <v>0.98105705493554229</v>
      </c>
      <c r="F1574" s="57">
        <f t="shared" ca="1" si="49"/>
        <v>9.9113343884043363</v>
      </c>
    </row>
    <row r="1575" spans="5:6" x14ac:dyDescent="0.25">
      <c r="E1575" s="57">
        <f t="shared" ca="1" si="48"/>
        <v>0.76942345027617776</v>
      </c>
      <c r="F1575" s="57">
        <f t="shared" ca="1" si="49"/>
        <v>8.4025957897570471</v>
      </c>
    </row>
    <row r="1576" spans="5:6" x14ac:dyDescent="0.25">
      <c r="E1576" s="57">
        <f t="shared" ca="1" si="48"/>
        <v>0.95599172508148511</v>
      </c>
      <c r="F1576" s="57">
        <f t="shared" ca="1" si="49"/>
        <v>9.3935985907862296</v>
      </c>
    </row>
    <row r="1577" spans="5:6" x14ac:dyDescent="0.25">
      <c r="E1577" s="57">
        <f t="shared" ca="1" si="48"/>
        <v>0.82477776050048202</v>
      </c>
      <c r="F1577" s="57">
        <f t="shared" ca="1" si="49"/>
        <v>8.569633592155979</v>
      </c>
    </row>
    <row r="1578" spans="5:6" x14ac:dyDescent="0.25">
      <c r="E1578" s="57">
        <f t="shared" ca="1" si="48"/>
        <v>0.2829566806482865</v>
      </c>
      <c r="F1578" s="57">
        <f t="shared" ca="1" si="49"/>
        <v>7.5676095700850965</v>
      </c>
    </row>
    <row r="1579" spans="5:6" x14ac:dyDescent="0.25">
      <c r="E1579" s="57">
        <f t="shared" ca="1" si="48"/>
        <v>4.8408910447036102E-2</v>
      </c>
      <c r="F1579" s="57">
        <f t="shared" ca="1" si="49"/>
        <v>7.0807297808986691</v>
      </c>
    </row>
    <row r="1580" spans="5:6" x14ac:dyDescent="0.25">
      <c r="E1580" s="57">
        <f t="shared" ca="1" si="48"/>
        <v>0.368087904364367</v>
      </c>
      <c r="F1580" s="57">
        <f t="shared" ca="1" si="49"/>
        <v>7.6920317971775134</v>
      </c>
    </row>
    <row r="1581" spans="5:6" x14ac:dyDescent="0.25">
      <c r="E1581" s="57">
        <f t="shared" ca="1" si="48"/>
        <v>0.46941370501381685</v>
      </c>
      <c r="F1581" s="57">
        <f t="shared" ca="1" si="49"/>
        <v>7.8394877578950588</v>
      </c>
    </row>
    <row r="1582" spans="5:6" x14ac:dyDescent="0.25">
      <c r="E1582" s="57">
        <f t="shared" ca="1" si="48"/>
        <v>0.11273939865427751</v>
      </c>
      <c r="F1582" s="57">
        <f t="shared" ca="1" si="49"/>
        <v>7.2687063485584504</v>
      </c>
    </row>
    <row r="1583" spans="5:6" x14ac:dyDescent="0.25">
      <c r="E1583" s="57">
        <f t="shared" ca="1" si="48"/>
        <v>0.23429770046732923</v>
      </c>
      <c r="F1583" s="57">
        <f t="shared" ca="1" si="49"/>
        <v>7.4927675059860803</v>
      </c>
    </row>
    <row r="1584" spans="5:6" x14ac:dyDescent="0.25">
      <c r="E1584" s="57">
        <f t="shared" ca="1" si="48"/>
        <v>0.86393590632829964</v>
      </c>
      <c r="F1584" s="57">
        <f t="shared" ca="1" si="49"/>
        <v>8.7209936912743409</v>
      </c>
    </row>
    <row r="1585" spans="5:6" x14ac:dyDescent="0.25">
      <c r="E1585" s="57">
        <f t="shared" ca="1" si="48"/>
        <v>0.14851672417017525</v>
      </c>
      <c r="F1585" s="57">
        <f t="shared" ca="1" si="49"/>
        <v>7.3437890328312481</v>
      </c>
    </row>
    <row r="1586" spans="5:6" x14ac:dyDescent="0.25">
      <c r="E1586" s="57">
        <f t="shared" ca="1" si="48"/>
        <v>3.132855523071576E-2</v>
      </c>
      <c r="F1586" s="57">
        <f t="shared" ca="1" si="49"/>
        <v>7.0004394814585078</v>
      </c>
    </row>
    <row r="1587" spans="5:6" x14ac:dyDescent="0.25">
      <c r="E1587" s="57">
        <f t="shared" ca="1" si="48"/>
        <v>0.3640660731300559</v>
      </c>
      <c r="F1587" s="57">
        <f t="shared" ca="1" si="49"/>
        <v>7.6862322336382309</v>
      </c>
    </row>
    <row r="1588" spans="5:6" x14ac:dyDescent="0.25">
      <c r="E1588" s="57">
        <f t="shared" ca="1" si="48"/>
        <v>0.74825222716806339</v>
      </c>
      <c r="F1588" s="57">
        <f t="shared" ca="1" si="49"/>
        <v>8.348171591289498</v>
      </c>
    </row>
    <row r="1589" spans="5:6" x14ac:dyDescent="0.25">
      <c r="E1589" s="57">
        <f t="shared" ca="1" si="48"/>
        <v>0.7235018975027353</v>
      </c>
      <c r="F1589" s="57">
        <f t="shared" ca="1" si="49"/>
        <v>8.2893508538731737</v>
      </c>
    </row>
    <row r="1590" spans="5:6" x14ac:dyDescent="0.25">
      <c r="E1590" s="57">
        <f t="shared" ca="1" si="48"/>
        <v>0.22163778910072174</v>
      </c>
      <c r="F1590" s="57">
        <f t="shared" ca="1" si="49"/>
        <v>7.4724745934783723</v>
      </c>
    </row>
    <row r="1591" spans="5:6" x14ac:dyDescent="0.25">
      <c r="E1591" s="57">
        <f t="shared" ca="1" si="48"/>
        <v>0.12569069657237908</v>
      </c>
      <c r="F1591" s="57">
        <f t="shared" ca="1" si="49"/>
        <v>7.2972690705998309</v>
      </c>
    </row>
    <row r="1592" spans="5:6" x14ac:dyDescent="0.25">
      <c r="E1592" s="57">
        <f t="shared" ca="1" si="48"/>
        <v>0.51004015608084763</v>
      </c>
      <c r="F1592" s="57">
        <f t="shared" ca="1" si="49"/>
        <v>7.9008538638405179</v>
      </c>
    </row>
    <row r="1593" spans="5:6" x14ac:dyDescent="0.25">
      <c r="E1593" s="57">
        <f t="shared" ca="1" si="48"/>
        <v>0.84416106739915675</v>
      </c>
      <c r="F1593" s="57">
        <f t="shared" ca="1" si="49"/>
        <v>8.6399955791078469</v>
      </c>
    </row>
    <row r="1594" spans="5:6" x14ac:dyDescent="0.25">
      <c r="E1594" s="57">
        <f t="shared" ca="1" si="48"/>
        <v>0.35827389093736839</v>
      </c>
      <c r="F1594" s="57">
        <f t="shared" ca="1" si="49"/>
        <v>7.6778752387488627</v>
      </c>
    </row>
    <row r="1595" spans="5:6" x14ac:dyDescent="0.25">
      <c r="E1595" s="57">
        <f t="shared" ca="1" si="48"/>
        <v>0.69634686799511136</v>
      </c>
      <c r="F1595" s="57">
        <f t="shared" ca="1" si="49"/>
        <v>8.2296821357506964</v>
      </c>
    </row>
    <row r="1596" spans="5:6" x14ac:dyDescent="0.25">
      <c r="E1596" s="57">
        <f t="shared" ca="1" si="48"/>
        <v>0.96119435299625544</v>
      </c>
      <c r="F1596" s="57">
        <f t="shared" ca="1" si="49"/>
        <v>9.4696701843694377</v>
      </c>
    </row>
    <row r="1597" spans="5:6" x14ac:dyDescent="0.25">
      <c r="E1597" s="57">
        <f t="shared" ca="1" si="48"/>
        <v>7.1561921179759347E-2</v>
      </c>
      <c r="F1597" s="57">
        <f t="shared" ca="1" si="49"/>
        <v>7.1612719317706288</v>
      </c>
    </row>
    <row r="1598" spans="5:6" x14ac:dyDescent="0.25">
      <c r="E1598" s="57">
        <f t="shared" ca="1" si="48"/>
        <v>0.95431478286963878</v>
      </c>
      <c r="F1598" s="57">
        <f t="shared" ca="1" si="49"/>
        <v>9.3710551865115281</v>
      </c>
    </row>
    <row r="1599" spans="5:6" x14ac:dyDescent="0.25">
      <c r="E1599" s="57">
        <f t="shared" ca="1" si="48"/>
        <v>0.21082798531251656</v>
      </c>
      <c r="F1599" s="57">
        <f t="shared" ca="1" si="49"/>
        <v>7.4547939769268234</v>
      </c>
    </row>
    <row r="1600" spans="5:6" x14ac:dyDescent="0.25">
      <c r="E1600" s="57">
        <f t="shared" ca="1" si="48"/>
        <v>0.82950950223553233</v>
      </c>
      <c r="F1600" s="57">
        <f t="shared" ca="1" si="49"/>
        <v>8.5861036865721889</v>
      </c>
    </row>
    <row r="1601" spans="5:6" x14ac:dyDescent="0.25">
      <c r="E1601" s="57">
        <f t="shared" ca="1" si="48"/>
        <v>0.86058396394429826</v>
      </c>
      <c r="F1601" s="57">
        <f t="shared" ca="1" si="49"/>
        <v>8.7064946545133708</v>
      </c>
    </row>
    <row r="1602" spans="5:6" x14ac:dyDescent="0.25">
      <c r="E1602" s="57">
        <f t="shared" ca="1" si="48"/>
        <v>0.42424920540281896</v>
      </c>
      <c r="F1602" s="57">
        <f t="shared" ca="1" si="49"/>
        <v>7.773166921158758</v>
      </c>
    </row>
    <row r="1603" spans="5:6" x14ac:dyDescent="0.25">
      <c r="E1603" s="57">
        <f t="shared" ca="1" si="48"/>
        <v>0.3811780812385146</v>
      </c>
      <c r="F1603" s="57">
        <f t="shared" ca="1" si="49"/>
        <v>7.7109000872873015</v>
      </c>
    </row>
    <row r="1604" spans="5:6" x14ac:dyDescent="0.25">
      <c r="E1604" s="57">
        <f t="shared" ref="E1604:E1667" ca="1" si="50">RAND()</f>
        <v>0.95146719544835223</v>
      </c>
      <c r="F1604" s="57">
        <f t="shared" ref="F1604:F1667" ca="1" si="51">((E1604^(-1/$C$5)-1)^(-1/$C$3))*$C$4</f>
        <v>9.3346687017937242</v>
      </c>
    </row>
    <row r="1605" spans="5:6" x14ac:dyDescent="0.25">
      <c r="E1605" s="57">
        <f t="shared" ca="1" si="50"/>
        <v>0.29199107730401763</v>
      </c>
      <c r="F1605" s="57">
        <f t="shared" ca="1" si="51"/>
        <v>7.5810937644342351</v>
      </c>
    </row>
    <row r="1606" spans="5:6" x14ac:dyDescent="0.25">
      <c r="E1606" s="57">
        <f t="shared" ca="1" si="50"/>
        <v>0.83399906324498863</v>
      </c>
      <c r="F1606" s="57">
        <f t="shared" ca="1" si="51"/>
        <v>8.602134537923332</v>
      </c>
    </row>
    <row r="1607" spans="5:6" x14ac:dyDescent="0.25">
      <c r="E1607" s="57">
        <f t="shared" ca="1" si="50"/>
        <v>0.86336626517500847</v>
      </c>
      <c r="F1607" s="57">
        <f t="shared" ca="1" si="51"/>
        <v>8.718505381238888</v>
      </c>
    </row>
    <row r="1608" spans="5:6" x14ac:dyDescent="0.25">
      <c r="E1608" s="57">
        <f t="shared" ca="1" si="50"/>
        <v>0.15330835896040129</v>
      </c>
      <c r="F1608" s="57">
        <f t="shared" ca="1" si="51"/>
        <v>7.3530507484392773</v>
      </c>
    </row>
    <row r="1609" spans="5:6" x14ac:dyDescent="0.25">
      <c r="E1609" s="57">
        <f t="shared" ca="1" si="50"/>
        <v>0.98630936936380142</v>
      </c>
      <c r="F1609" s="57">
        <f t="shared" ca="1" si="51"/>
        <v>10.116560875676846</v>
      </c>
    </row>
    <row r="1610" spans="5:6" x14ac:dyDescent="0.25">
      <c r="E1610" s="57">
        <f t="shared" ca="1" si="50"/>
        <v>0.91427217318821419</v>
      </c>
      <c r="F1610" s="57">
        <f t="shared" ca="1" si="51"/>
        <v>8.9952368754590957</v>
      </c>
    </row>
    <row r="1611" spans="5:6" x14ac:dyDescent="0.25">
      <c r="E1611" s="57">
        <f t="shared" ca="1" si="50"/>
        <v>0.73706872563057391</v>
      </c>
      <c r="F1611" s="57">
        <f t="shared" ca="1" si="51"/>
        <v>8.3210099749221058</v>
      </c>
    </row>
    <row r="1612" spans="5:6" x14ac:dyDescent="0.25">
      <c r="E1612" s="57">
        <f t="shared" ca="1" si="50"/>
        <v>0.21369682659281464</v>
      </c>
      <c r="F1612" s="57">
        <f t="shared" ca="1" si="51"/>
        <v>7.4595206206289841</v>
      </c>
    </row>
    <row r="1613" spans="5:6" x14ac:dyDescent="0.25">
      <c r="E1613" s="57">
        <f t="shared" ca="1" si="50"/>
        <v>0.77260577659100416</v>
      </c>
      <c r="F1613" s="57">
        <f t="shared" ca="1" si="51"/>
        <v>8.411154218930033</v>
      </c>
    </row>
    <row r="1614" spans="5:6" x14ac:dyDescent="0.25">
      <c r="E1614" s="57">
        <f t="shared" ca="1" si="50"/>
        <v>0.76433191209948803</v>
      </c>
      <c r="F1614" s="57">
        <f t="shared" ca="1" si="51"/>
        <v>8.3891181932806802</v>
      </c>
    </row>
    <row r="1615" spans="5:6" x14ac:dyDescent="0.25">
      <c r="E1615" s="57">
        <f t="shared" ca="1" si="50"/>
        <v>0.68092435703163234</v>
      </c>
      <c r="F1615" s="57">
        <f t="shared" ca="1" si="51"/>
        <v>8.197693313557517</v>
      </c>
    </row>
    <row r="1616" spans="5:6" x14ac:dyDescent="0.25">
      <c r="E1616" s="57">
        <f t="shared" ca="1" si="50"/>
        <v>3.8087728880433769E-2</v>
      </c>
      <c r="F1616" s="57">
        <f t="shared" ca="1" si="51"/>
        <v>7.0354306239336415</v>
      </c>
    </row>
    <row r="1617" spans="5:6" x14ac:dyDescent="0.25">
      <c r="E1617" s="57">
        <f t="shared" ca="1" si="50"/>
        <v>0.84836541516347053</v>
      </c>
      <c r="F1617" s="57">
        <f t="shared" ca="1" si="51"/>
        <v>8.656353587275559</v>
      </c>
    </row>
    <row r="1618" spans="5:6" x14ac:dyDescent="0.25">
      <c r="E1618" s="57">
        <f t="shared" ca="1" si="50"/>
        <v>0.30734642104102283</v>
      </c>
      <c r="F1618" s="57">
        <f t="shared" ca="1" si="51"/>
        <v>7.6038027856554171</v>
      </c>
    </row>
    <row r="1619" spans="5:6" x14ac:dyDescent="0.25">
      <c r="E1619" s="57">
        <f t="shared" ca="1" si="50"/>
        <v>0.43043345730292915</v>
      </c>
      <c r="F1619" s="57">
        <f t="shared" ca="1" si="51"/>
        <v>7.7821647770003164</v>
      </c>
    </row>
    <row r="1620" spans="5:6" x14ac:dyDescent="0.25">
      <c r="E1620" s="57">
        <f t="shared" ca="1" si="50"/>
        <v>0.28581539697847935</v>
      </c>
      <c r="F1620" s="57">
        <f t="shared" ca="1" si="51"/>
        <v>7.5718872683652734</v>
      </c>
    </row>
    <row r="1621" spans="5:6" x14ac:dyDescent="0.25">
      <c r="E1621" s="57">
        <f t="shared" ca="1" si="50"/>
        <v>0.45960837350007622</v>
      </c>
      <c r="F1621" s="57">
        <f t="shared" ca="1" si="51"/>
        <v>7.8249514810053622</v>
      </c>
    </row>
    <row r="1622" spans="5:6" x14ac:dyDescent="0.25">
      <c r="E1622" s="57">
        <f t="shared" ca="1" si="50"/>
        <v>7.8993483807677678E-2</v>
      </c>
      <c r="F1622" s="57">
        <f t="shared" ca="1" si="51"/>
        <v>7.1831981105019214</v>
      </c>
    </row>
    <row r="1623" spans="5:6" x14ac:dyDescent="0.25">
      <c r="E1623" s="57">
        <f t="shared" ca="1" si="50"/>
        <v>0.92455504440079739</v>
      </c>
      <c r="F1623" s="57">
        <f t="shared" ca="1" si="51"/>
        <v>9.0711205133791442</v>
      </c>
    </row>
    <row r="1624" spans="5:6" x14ac:dyDescent="0.25">
      <c r="E1624" s="57">
        <f t="shared" ca="1" si="50"/>
        <v>0.18093793874463515</v>
      </c>
      <c r="F1624" s="57">
        <f t="shared" ca="1" si="51"/>
        <v>7.4038090043836586</v>
      </c>
    </row>
    <row r="1625" spans="5:6" x14ac:dyDescent="0.25">
      <c r="E1625" s="57">
        <f t="shared" ca="1" si="50"/>
        <v>0.61089218546634605</v>
      </c>
      <c r="F1625" s="57">
        <f t="shared" ca="1" si="51"/>
        <v>8.0656824920216383</v>
      </c>
    </row>
    <row r="1626" spans="5:6" x14ac:dyDescent="0.25">
      <c r="E1626" s="57">
        <f t="shared" ca="1" si="50"/>
        <v>0.52477656785810456</v>
      </c>
      <c r="F1626" s="57">
        <f t="shared" ca="1" si="51"/>
        <v>7.9236697174458488</v>
      </c>
    </row>
    <row r="1627" spans="5:6" x14ac:dyDescent="0.25">
      <c r="E1627" s="57">
        <f t="shared" ca="1" si="50"/>
        <v>0.70821214117858933</v>
      </c>
      <c r="F1627" s="57">
        <f t="shared" ca="1" si="51"/>
        <v>8.2551923287844033</v>
      </c>
    </row>
    <row r="1628" spans="5:6" x14ac:dyDescent="0.25">
      <c r="E1628" s="57">
        <f t="shared" ca="1" si="50"/>
        <v>0.60712523672025753</v>
      </c>
      <c r="F1628" s="57">
        <f t="shared" ca="1" si="51"/>
        <v>8.0590807588911737</v>
      </c>
    </row>
    <row r="1629" spans="5:6" x14ac:dyDescent="0.25">
      <c r="E1629" s="57">
        <f t="shared" ca="1" si="50"/>
        <v>0.33267622896082771</v>
      </c>
      <c r="F1629" s="57">
        <f t="shared" ca="1" si="51"/>
        <v>7.6408212190288411</v>
      </c>
    </row>
    <row r="1630" spans="5:6" x14ac:dyDescent="0.25">
      <c r="E1630" s="57">
        <f t="shared" ca="1" si="50"/>
        <v>0.61346190726081495</v>
      </c>
      <c r="F1630" s="57">
        <f t="shared" ca="1" si="51"/>
        <v>8.0702108992123112</v>
      </c>
    </row>
    <row r="1631" spans="5:6" x14ac:dyDescent="0.25">
      <c r="E1631" s="57">
        <f t="shared" ca="1" si="50"/>
        <v>0.23690628526178337</v>
      </c>
      <c r="F1631" s="57">
        <f t="shared" ca="1" si="51"/>
        <v>7.4968988298792594</v>
      </c>
    </row>
    <row r="1632" spans="5:6" x14ac:dyDescent="0.25">
      <c r="E1632" s="57">
        <f t="shared" ca="1" si="50"/>
        <v>0.66305590838752115</v>
      </c>
      <c r="F1632" s="57">
        <f t="shared" ca="1" si="51"/>
        <v>8.1621105718741944</v>
      </c>
    </row>
    <row r="1633" spans="5:6" x14ac:dyDescent="0.25">
      <c r="E1633" s="57">
        <f t="shared" ca="1" si="50"/>
        <v>0.48400322795798045</v>
      </c>
      <c r="F1633" s="57">
        <f t="shared" ca="1" si="51"/>
        <v>7.8612966739596342</v>
      </c>
    </row>
    <row r="1634" spans="5:6" x14ac:dyDescent="0.25">
      <c r="E1634" s="57">
        <f t="shared" ca="1" si="50"/>
        <v>0.1894562327329502</v>
      </c>
      <c r="F1634" s="57">
        <f t="shared" ca="1" si="51"/>
        <v>7.4186946777325655</v>
      </c>
    </row>
    <row r="1635" spans="5:6" x14ac:dyDescent="0.25">
      <c r="E1635" s="57">
        <f t="shared" ca="1" si="50"/>
        <v>0.46240700438319282</v>
      </c>
      <c r="F1635" s="57">
        <f t="shared" ca="1" si="51"/>
        <v>7.8290912703466979</v>
      </c>
    </row>
    <row r="1636" spans="5:6" x14ac:dyDescent="0.25">
      <c r="E1636" s="57">
        <f t="shared" ca="1" si="50"/>
        <v>0.99226659275577966</v>
      </c>
      <c r="F1636" s="57">
        <f t="shared" ca="1" si="51"/>
        <v>10.486585799900288</v>
      </c>
    </row>
    <row r="1637" spans="5:6" x14ac:dyDescent="0.25">
      <c r="E1637" s="57">
        <f t="shared" ca="1" si="50"/>
        <v>0.50924600392834607</v>
      </c>
      <c r="F1637" s="57">
        <f t="shared" ca="1" si="51"/>
        <v>7.8996337113855457</v>
      </c>
    </row>
    <row r="1638" spans="5:6" x14ac:dyDescent="0.25">
      <c r="E1638" s="57">
        <f t="shared" ca="1" si="50"/>
        <v>0.20872149282306907</v>
      </c>
      <c r="F1638" s="57">
        <f t="shared" ca="1" si="51"/>
        <v>7.4513067515429503</v>
      </c>
    </row>
    <row r="1639" spans="5:6" x14ac:dyDescent="0.25">
      <c r="E1639" s="57">
        <f t="shared" ca="1" si="50"/>
        <v>0.63973816307046905</v>
      </c>
      <c r="F1639" s="57">
        <f t="shared" ca="1" si="51"/>
        <v>8.1177632371311059</v>
      </c>
    </row>
    <row r="1640" spans="5:6" x14ac:dyDescent="0.25">
      <c r="E1640" s="57">
        <f t="shared" ca="1" si="50"/>
        <v>0.60333402957327875</v>
      </c>
      <c r="F1640" s="57">
        <f t="shared" ca="1" si="51"/>
        <v>8.0524792685896003</v>
      </c>
    </row>
    <row r="1641" spans="5:6" x14ac:dyDescent="0.25">
      <c r="E1641" s="57">
        <f t="shared" ca="1" si="50"/>
        <v>0.59949320444448595</v>
      </c>
      <c r="F1641" s="57">
        <f t="shared" ca="1" si="51"/>
        <v>8.0458339989027721</v>
      </c>
    </row>
    <row r="1642" spans="5:6" x14ac:dyDescent="0.25">
      <c r="E1642" s="57">
        <f t="shared" ca="1" si="50"/>
        <v>0.3373988816733211</v>
      </c>
      <c r="F1642" s="57">
        <f t="shared" ca="1" si="51"/>
        <v>7.6476778817875228</v>
      </c>
    </row>
    <row r="1643" spans="5:6" x14ac:dyDescent="0.25">
      <c r="E1643" s="57">
        <f t="shared" ca="1" si="50"/>
        <v>0.58790329058986446</v>
      </c>
      <c r="F1643" s="57">
        <f t="shared" ca="1" si="51"/>
        <v>8.0260304177460782</v>
      </c>
    </row>
    <row r="1644" spans="5:6" x14ac:dyDescent="0.25">
      <c r="E1644" s="57">
        <f t="shared" ca="1" si="50"/>
        <v>0.41709436759333585</v>
      </c>
      <c r="F1644" s="57">
        <f t="shared" ca="1" si="51"/>
        <v>7.7627810013849237</v>
      </c>
    </row>
    <row r="1645" spans="5:6" x14ac:dyDescent="0.25">
      <c r="E1645" s="57">
        <f t="shared" ca="1" si="50"/>
        <v>0.28735858525663371</v>
      </c>
      <c r="F1645" s="57">
        <f t="shared" ca="1" si="51"/>
        <v>7.5741921433214001</v>
      </c>
    </row>
    <row r="1646" spans="5:6" x14ac:dyDescent="0.25">
      <c r="E1646" s="57">
        <f t="shared" ca="1" si="50"/>
        <v>0.80000465432135193</v>
      </c>
      <c r="F1646" s="57">
        <f t="shared" ca="1" si="51"/>
        <v>8.4896527637591142</v>
      </c>
    </row>
    <row r="1647" spans="5:6" x14ac:dyDescent="0.25">
      <c r="E1647" s="57">
        <f t="shared" ca="1" si="50"/>
        <v>0.67757688969072594</v>
      </c>
      <c r="F1647" s="57">
        <f t="shared" ca="1" si="51"/>
        <v>8.1909118570611827</v>
      </c>
    </row>
    <row r="1648" spans="5:6" x14ac:dyDescent="0.25">
      <c r="E1648" s="57">
        <f t="shared" ca="1" si="50"/>
        <v>0.15975242029895187</v>
      </c>
      <c r="F1648" s="57">
        <f t="shared" ca="1" si="51"/>
        <v>7.3652724056847774</v>
      </c>
    </row>
    <row r="1649" spans="5:6" x14ac:dyDescent="0.25">
      <c r="E1649" s="57">
        <f t="shared" ca="1" si="50"/>
        <v>0.3446651403372708</v>
      </c>
      <c r="F1649" s="57">
        <f t="shared" ca="1" si="51"/>
        <v>7.6582070209688071</v>
      </c>
    </row>
    <row r="1650" spans="5:6" x14ac:dyDescent="0.25">
      <c r="E1650" s="57">
        <f t="shared" ca="1" si="50"/>
        <v>0.4223957523803763</v>
      </c>
      <c r="F1650" s="57">
        <f t="shared" ca="1" si="51"/>
        <v>7.7704741182138086</v>
      </c>
    </row>
    <row r="1651" spans="5:6" x14ac:dyDescent="0.25">
      <c r="E1651" s="57">
        <f t="shared" ca="1" si="50"/>
        <v>0.3457697080532065</v>
      </c>
      <c r="F1651" s="57">
        <f t="shared" ca="1" si="51"/>
        <v>7.6598056732700766</v>
      </c>
    </row>
    <row r="1652" spans="5:6" x14ac:dyDescent="0.25">
      <c r="E1652" s="57">
        <f t="shared" ca="1" si="50"/>
        <v>0.1302796722437608</v>
      </c>
      <c r="F1652" s="57">
        <f t="shared" ca="1" si="51"/>
        <v>7.3069775879365206</v>
      </c>
    </row>
    <row r="1653" spans="5:6" x14ac:dyDescent="0.25">
      <c r="E1653" s="57">
        <f t="shared" ca="1" si="50"/>
        <v>0.72241286520388803</v>
      </c>
      <c r="F1653" s="57">
        <f t="shared" ca="1" si="51"/>
        <v>8.2868666398941162</v>
      </c>
    </row>
    <row r="1654" spans="5:6" x14ac:dyDescent="0.25">
      <c r="E1654" s="57">
        <f t="shared" ca="1" si="50"/>
        <v>0.39081968694501368</v>
      </c>
      <c r="F1654" s="57">
        <f t="shared" ca="1" si="51"/>
        <v>7.7248008115047906</v>
      </c>
    </row>
    <row r="1655" spans="5:6" x14ac:dyDescent="0.25">
      <c r="E1655" s="57">
        <f t="shared" ca="1" si="50"/>
        <v>0.87425640305461172</v>
      </c>
      <c r="F1655" s="57">
        <f t="shared" ca="1" si="51"/>
        <v>8.7679256258526674</v>
      </c>
    </row>
    <row r="1656" spans="5:6" x14ac:dyDescent="0.25">
      <c r="E1656" s="57">
        <f t="shared" ca="1" si="50"/>
        <v>0.53719573576258062</v>
      </c>
      <c r="F1656" s="57">
        <f t="shared" ca="1" si="51"/>
        <v>7.9431751946716407</v>
      </c>
    </row>
    <row r="1657" spans="5:6" x14ac:dyDescent="0.25">
      <c r="E1657" s="57">
        <f t="shared" ca="1" si="50"/>
        <v>3.0336186923049735E-2</v>
      </c>
      <c r="F1657" s="57">
        <f t="shared" ca="1" si="51"/>
        <v>6.9948235723364602</v>
      </c>
    </row>
    <row r="1658" spans="5:6" x14ac:dyDescent="0.25">
      <c r="E1658" s="57">
        <f t="shared" ca="1" si="50"/>
        <v>0.75232280460980872</v>
      </c>
      <c r="F1658" s="57">
        <f t="shared" ca="1" si="51"/>
        <v>8.3583166678612564</v>
      </c>
    </row>
    <row r="1659" spans="5:6" x14ac:dyDescent="0.25">
      <c r="E1659" s="57">
        <f t="shared" ca="1" si="50"/>
        <v>0.77526569753485108</v>
      </c>
      <c r="F1659" s="57">
        <f t="shared" ca="1" si="51"/>
        <v>8.418389922334967</v>
      </c>
    </row>
    <row r="1660" spans="5:6" x14ac:dyDescent="0.25">
      <c r="E1660" s="57">
        <f t="shared" ca="1" si="50"/>
        <v>0.98253447383516035</v>
      </c>
      <c r="F1660" s="57">
        <f t="shared" ca="1" si="51"/>
        <v>9.9623246462000807</v>
      </c>
    </row>
    <row r="1661" spans="5:6" x14ac:dyDescent="0.25">
      <c r="E1661" s="57">
        <f t="shared" ca="1" si="50"/>
        <v>1.5393210904157462E-2</v>
      </c>
      <c r="F1661" s="57">
        <f t="shared" ca="1" si="51"/>
        <v>6.8847390450982244</v>
      </c>
    </row>
    <row r="1662" spans="5:6" x14ac:dyDescent="0.25">
      <c r="E1662" s="57">
        <f t="shared" ca="1" si="50"/>
        <v>3.5563040378210897E-2</v>
      </c>
      <c r="F1662" s="57">
        <f t="shared" ca="1" si="51"/>
        <v>7.0229631999242894</v>
      </c>
    </row>
    <row r="1663" spans="5:6" x14ac:dyDescent="0.25">
      <c r="E1663" s="57">
        <f t="shared" ca="1" si="50"/>
        <v>0.71445695032432277</v>
      </c>
      <c r="F1663" s="57">
        <f t="shared" ca="1" si="51"/>
        <v>8.2689605139648013</v>
      </c>
    </row>
    <row r="1664" spans="5:6" x14ac:dyDescent="0.25">
      <c r="E1664" s="57">
        <f t="shared" ca="1" si="50"/>
        <v>0.78306670726313043</v>
      </c>
      <c r="F1664" s="57">
        <f t="shared" ca="1" si="51"/>
        <v>8.4400617212766775</v>
      </c>
    </row>
    <row r="1665" spans="5:6" x14ac:dyDescent="0.25">
      <c r="E1665" s="57">
        <f t="shared" ca="1" si="50"/>
        <v>0.65584593118650814</v>
      </c>
      <c r="F1665" s="57">
        <f t="shared" ca="1" si="51"/>
        <v>8.1481605168139133</v>
      </c>
    </row>
    <row r="1666" spans="5:6" x14ac:dyDescent="0.25">
      <c r="E1666" s="57">
        <f t="shared" ca="1" si="50"/>
        <v>0.41352865578414011</v>
      </c>
      <c r="F1666" s="57">
        <f t="shared" ca="1" si="51"/>
        <v>7.7576135444796712</v>
      </c>
    </row>
    <row r="1667" spans="5:6" x14ac:dyDescent="0.25">
      <c r="E1667" s="57">
        <f t="shared" ca="1" si="50"/>
        <v>0.6436102437291682</v>
      </c>
      <c r="F1667" s="57">
        <f t="shared" ca="1" si="51"/>
        <v>8.1249777018822353</v>
      </c>
    </row>
    <row r="1668" spans="5:6" x14ac:dyDescent="0.25">
      <c r="E1668" s="57">
        <f t="shared" ref="E1668:E1731" ca="1" si="52">RAND()</f>
        <v>0.99978905544141827</v>
      </c>
      <c r="F1668" s="57">
        <f t="shared" ref="F1668:F1731" ca="1" si="53">((E1668^(-1/$C$5)-1)^(-1/$C$3))*$C$4</f>
        <v>13.137711149498804</v>
      </c>
    </row>
    <row r="1669" spans="5:6" x14ac:dyDescent="0.25">
      <c r="E1669" s="57">
        <f t="shared" ca="1" si="52"/>
        <v>0.1388025712801656</v>
      </c>
      <c r="F1669" s="57">
        <f t="shared" ca="1" si="53"/>
        <v>7.3245106294293043</v>
      </c>
    </row>
    <row r="1670" spans="5:6" x14ac:dyDescent="0.25">
      <c r="E1670" s="57">
        <f t="shared" ca="1" si="52"/>
        <v>0.96756120015345348</v>
      </c>
      <c r="F1670" s="57">
        <f t="shared" ca="1" si="53"/>
        <v>9.5786926646299779</v>
      </c>
    </row>
    <row r="1671" spans="5:6" x14ac:dyDescent="0.25">
      <c r="E1671" s="57">
        <f t="shared" ca="1" si="52"/>
        <v>0.88747431649422848</v>
      </c>
      <c r="F1671" s="57">
        <f t="shared" ca="1" si="53"/>
        <v>8.8338851618745071</v>
      </c>
    </row>
    <row r="1672" spans="5:6" x14ac:dyDescent="0.25">
      <c r="E1672" s="57">
        <f t="shared" ca="1" si="52"/>
        <v>0.80761440064013335</v>
      </c>
      <c r="F1672" s="57">
        <f t="shared" ca="1" si="53"/>
        <v>8.5131950155626299</v>
      </c>
    </row>
    <row r="1673" spans="5:6" x14ac:dyDescent="0.25">
      <c r="E1673" s="57">
        <f t="shared" ca="1" si="52"/>
        <v>0.44740358244182277</v>
      </c>
      <c r="F1673" s="57">
        <f t="shared" ca="1" si="53"/>
        <v>7.8069759996895289</v>
      </c>
    </row>
    <row r="1674" spans="5:6" x14ac:dyDescent="0.25">
      <c r="E1674" s="57">
        <f t="shared" ca="1" si="52"/>
        <v>0.17528274923211273</v>
      </c>
      <c r="F1674" s="57">
        <f t="shared" ca="1" si="53"/>
        <v>7.3937461999423224</v>
      </c>
    </row>
    <row r="1675" spans="5:6" x14ac:dyDescent="0.25">
      <c r="E1675" s="57">
        <f t="shared" ca="1" si="52"/>
        <v>0.5436253805630944</v>
      </c>
      <c r="F1675" s="57">
        <f t="shared" ca="1" si="53"/>
        <v>7.9533822363053739</v>
      </c>
    </row>
    <row r="1676" spans="5:6" x14ac:dyDescent="0.25">
      <c r="E1676" s="57">
        <f t="shared" ca="1" si="52"/>
        <v>0.12673125773346539</v>
      </c>
      <c r="F1676" s="57">
        <f t="shared" ca="1" si="53"/>
        <v>7.2994880011197925</v>
      </c>
    </row>
    <row r="1677" spans="5:6" x14ac:dyDescent="0.25">
      <c r="E1677" s="57">
        <f t="shared" ca="1" si="52"/>
        <v>0.76808570868022119</v>
      </c>
      <c r="F1677" s="57">
        <f t="shared" ca="1" si="53"/>
        <v>8.3990293940278669</v>
      </c>
    </row>
    <row r="1678" spans="5:6" x14ac:dyDescent="0.25">
      <c r="E1678" s="57">
        <f t="shared" ca="1" si="52"/>
        <v>0.90759629572557654</v>
      </c>
      <c r="F1678" s="57">
        <f t="shared" ca="1" si="53"/>
        <v>8.950746580168726</v>
      </c>
    </row>
    <row r="1679" spans="5:6" x14ac:dyDescent="0.25">
      <c r="E1679" s="57">
        <f t="shared" ca="1" si="52"/>
        <v>0.45506254918045252</v>
      </c>
      <c r="F1679" s="57">
        <f t="shared" ca="1" si="53"/>
        <v>7.8182419072792362</v>
      </c>
    </row>
    <row r="1680" spans="5:6" x14ac:dyDescent="0.25">
      <c r="E1680" s="57">
        <f t="shared" ca="1" si="52"/>
        <v>0.92069568246760691</v>
      </c>
      <c r="F1680" s="57">
        <f t="shared" ca="1" si="53"/>
        <v>9.0414769438980453</v>
      </c>
    </row>
    <row r="1681" spans="5:6" x14ac:dyDescent="0.25">
      <c r="E1681" s="57">
        <f t="shared" ca="1" si="52"/>
        <v>0.97306770243823959</v>
      </c>
      <c r="F1681" s="57">
        <f t="shared" ca="1" si="53"/>
        <v>9.6927665184145653</v>
      </c>
    </row>
    <row r="1682" spans="5:6" x14ac:dyDescent="0.25">
      <c r="E1682" s="57">
        <f t="shared" ca="1" si="52"/>
        <v>4.1048883115974988E-2</v>
      </c>
      <c r="F1682" s="57">
        <f t="shared" ca="1" si="53"/>
        <v>7.0492802078372723</v>
      </c>
    </row>
    <row r="1683" spans="5:6" x14ac:dyDescent="0.25">
      <c r="E1683" s="57">
        <f t="shared" ca="1" si="52"/>
        <v>0.3330206696537692</v>
      </c>
      <c r="F1683" s="57">
        <f t="shared" ca="1" si="53"/>
        <v>7.6413216940966073</v>
      </c>
    </row>
    <row r="1684" spans="5:6" x14ac:dyDescent="0.25">
      <c r="E1684" s="57">
        <f t="shared" ca="1" si="52"/>
        <v>0.13962582930984357</v>
      </c>
      <c r="F1684" s="57">
        <f t="shared" ca="1" si="53"/>
        <v>7.3261722517571037</v>
      </c>
    </row>
    <row r="1685" spans="5:6" x14ac:dyDescent="0.25">
      <c r="E1685" s="57">
        <f t="shared" ca="1" si="52"/>
        <v>0.59384889503263982</v>
      </c>
      <c r="F1685" s="57">
        <f t="shared" ca="1" si="53"/>
        <v>8.0361439185624715</v>
      </c>
    </row>
    <row r="1686" spans="5:6" x14ac:dyDescent="0.25">
      <c r="E1686" s="57">
        <f t="shared" ca="1" si="52"/>
        <v>0.38704819234418664</v>
      </c>
      <c r="F1686" s="57">
        <f t="shared" ca="1" si="53"/>
        <v>7.7193621745876841</v>
      </c>
    </row>
    <row r="1687" spans="5:6" x14ac:dyDescent="0.25">
      <c r="E1687" s="57">
        <f t="shared" ca="1" si="52"/>
        <v>0.86107170398996025</v>
      </c>
      <c r="F1687" s="57">
        <f t="shared" ca="1" si="53"/>
        <v>8.708583239533862</v>
      </c>
    </row>
    <row r="1688" spans="5:6" x14ac:dyDescent="0.25">
      <c r="E1688" s="57">
        <f t="shared" ca="1" si="52"/>
        <v>0.37960284998054739</v>
      </c>
      <c r="F1688" s="57">
        <f t="shared" ca="1" si="53"/>
        <v>7.7086296487525612</v>
      </c>
    </row>
    <row r="1689" spans="5:6" x14ac:dyDescent="0.25">
      <c r="E1689" s="57">
        <f t="shared" ca="1" si="52"/>
        <v>0.28174658679165343</v>
      </c>
      <c r="F1689" s="57">
        <f t="shared" ca="1" si="53"/>
        <v>7.5657956175482672</v>
      </c>
    </row>
    <row r="1690" spans="5:6" x14ac:dyDescent="0.25">
      <c r="E1690" s="57">
        <f t="shared" ca="1" si="52"/>
        <v>8.9339709757997432E-2</v>
      </c>
      <c r="F1690" s="57">
        <f t="shared" ca="1" si="53"/>
        <v>7.2115479779693814</v>
      </c>
    </row>
    <row r="1691" spans="5:6" x14ac:dyDescent="0.25">
      <c r="E1691" s="57">
        <f t="shared" ca="1" si="52"/>
        <v>0.39272762683560114</v>
      </c>
      <c r="F1691" s="57">
        <f t="shared" ca="1" si="53"/>
        <v>7.7275529050037033</v>
      </c>
    </row>
    <row r="1692" spans="5:6" x14ac:dyDescent="0.25">
      <c r="E1692" s="57">
        <f t="shared" ca="1" si="52"/>
        <v>7.2798232322259793E-2</v>
      </c>
      <c r="F1692" s="57">
        <f t="shared" ca="1" si="53"/>
        <v>7.1650229309900917</v>
      </c>
    </row>
    <row r="1693" spans="5:6" x14ac:dyDescent="0.25">
      <c r="E1693" s="57">
        <f t="shared" ca="1" si="52"/>
        <v>0.85428006903933962</v>
      </c>
      <c r="F1693" s="57">
        <f t="shared" ca="1" si="53"/>
        <v>8.6801187510225759</v>
      </c>
    </row>
    <row r="1694" spans="5:6" x14ac:dyDescent="0.25">
      <c r="E1694" s="57">
        <f t="shared" ca="1" si="52"/>
        <v>0.70269400804591642</v>
      </c>
      <c r="F1694" s="57">
        <f t="shared" ca="1" si="53"/>
        <v>8.2432256871389651</v>
      </c>
    </row>
    <row r="1695" spans="5:6" x14ac:dyDescent="0.25">
      <c r="E1695" s="57">
        <f t="shared" ca="1" si="52"/>
        <v>0.95507599461494397</v>
      </c>
      <c r="F1695" s="57">
        <f t="shared" ca="1" si="53"/>
        <v>9.3811801736309608</v>
      </c>
    </row>
    <row r="1696" spans="5:6" x14ac:dyDescent="0.25">
      <c r="E1696" s="57">
        <f t="shared" ca="1" si="52"/>
        <v>0.53972414668001956</v>
      </c>
      <c r="F1696" s="57">
        <f t="shared" ca="1" si="53"/>
        <v>7.9471798568828023</v>
      </c>
    </row>
    <row r="1697" spans="5:6" x14ac:dyDescent="0.25">
      <c r="E1697" s="57">
        <f t="shared" ca="1" si="52"/>
        <v>0.28190887905174455</v>
      </c>
      <c r="F1697" s="57">
        <f t="shared" ca="1" si="53"/>
        <v>7.5660390092458467</v>
      </c>
    </row>
    <row r="1698" spans="5:6" x14ac:dyDescent="0.25">
      <c r="E1698" s="57">
        <f t="shared" ca="1" si="52"/>
        <v>0.93123279675480464</v>
      </c>
      <c r="F1698" s="57">
        <f t="shared" ca="1" si="53"/>
        <v>9.1262534570529699</v>
      </c>
    </row>
    <row r="1699" spans="5:6" x14ac:dyDescent="0.25">
      <c r="E1699" s="57">
        <f t="shared" ca="1" si="52"/>
        <v>0.31702303771675955</v>
      </c>
      <c r="F1699" s="57">
        <f t="shared" ca="1" si="53"/>
        <v>7.6180002670300944</v>
      </c>
    </row>
    <row r="1700" spans="5:6" x14ac:dyDescent="0.25">
      <c r="E1700" s="57">
        <f t="shared" ca="1" si="52"/>
        <v>0.75841557625663902</v>
      </c>
      <c r="F1700" s="57">
        <f t="shared" ca="1" si="53"/>
        <v>8.3737761135496847</v>
      </c>
    </row>
    <row r="1701" spans="5:6" x14ac:dyDescent="0.25">
      <c r="E1701" s="57">
        <f t="shared" ca="1" si="52"/>
        <v>0.77649171119196514</v>
      </c>
      <c r="F1701" s="57">
        <f t="shared" ca="1" si="53"/>
        <v>8.4217507834284149</v>
      </c>
    </row>
    <row r="1702" spans="5:6" x14ac:dyDescent="0.25">
      <c r="E1702" s="57">
        <f t="shared" ca="1" si="52"/>
        <v>0.53631103730542806</v>
      </c>
      <c r="F1702" s="57">
        <f t="shared" ca="1" si="53"/>
        <v>7.9417767113370852</v>
      </c>
    </row>
    <row r="1703" spans="5:6" x14ac:dyDescent="0.25">
      <c r="E1703" s="57">
        <f t="shared" ca="1" si="52"/>
        <v>0.68296836529127614</v>
      </c>
      <c r="F1703" s="57">
        <f t="shared" ca="1" si="53"/>
        <v>8.2018616030786369</v>
      </c>
    </row>
    <row r="1704" spans="5:6" x14ac:dyDescent="0.25">
      <c r="E1704" s="57">
        <f t="shared" ca="1" si="52"/>
        <v>0.11009516677174214</v>
      </c>
      <c r="F1704" s="57">
        <f t="shared" ca="1" si="53"/>
        <v>7.2626388470818259</v>
      </c>
    </row>
    <row r="1705" spans="5:6" x14ac:dyDescent="0.25">
      <c r="E1705" s="57">
        <f t="shared" ca="1" si="52"/>
        <v>0.93245118509368152</v>
      </c>
      <c r="F1705" s="57">
        <f t="shared" ca="1" si="53"/>
        <v>9.1368994665463568</v>
      </c>
    </row>
    <row r="1706" spans="5:6" x14ac:dyDescent="0.25">
      <c r="E1706" s="57">
        <f t="shared" ca="1" si="52"/>
        <v>9.9688987039245003E-2</v>
      </c>
      <c r="F1706" s="57">
        <f t="shared" ca="1" si="53"/>
        <v>7.2378563124099369</v>
      </c>
    </row>
    <row r="1707" spans="5:6" x14ac:dyDescent="0.25">
      <c r="E1707" s="57">
        <f t="shared" ca="1" si="52"/>
        <v>0.68732053336500742</v>
      </c>
      <c r="F1707" s="57">
        <f t="shared" ca="1" si="53"/>
        <v>8.2108078456354612</v>
      </c>
    </row>
    <row r="1708" spans="5:6" x14ac:dyDescent="0.25">
      <c r="E1708" s="57">
        <f t="shared" ca="1" si="52"/>
        <v>0.21569707072505906</v>
      </c>
      <c r="F1708" s="57">
        <f t="shared" ca="1" si="53"/>
        <v>7.4628011603012352</v>
      </c>
    </row>
    <row r="1709" spans="5:6" x14ac:dyDescent="0.25">
      <c r="E1709" s="57">
        <f t="shared" ca="1" si="52"/>
        <v>0.91425792248725612</v>
      </c>
      <c r="F1709" s="57">
        <f t="shared" ca="1" si="53"/>
        <v>8.9951382327820699</v>
      </c>
    </row>
    <row r="1710" spans="5:6" x14ac:dyDescent="0.25">
      <c r="E1710" s="57">
        <f t="shared" ca="1" si="52"/>
        <v>0.76652774258520751</v>
      </c>
      <c r="F1710" s="57">
        <f t="shared" ca="1" si="53"/>
        <v>8.3948987815313103</v>
      </c>
    </row>
    <row r="1711" spans="5:6" x14ac:dyDescent="0.25">
      <c r="E1711" s="57">
        <f t="shared" ca="1" si="52"/>
        <v>0.31280699153459113</v>
      </c>
      <c r="F1711" s="57">
        <f t="shared" ca="1" si="53"/>
        <v>7.6118240453777997</v>
      </c>
    </row>
    <row r="1712" spans="5:6" x14ac:dyDescent="0.25">
      <c r="E1712" s="57">
        <f t="shared" ca="1" si="52"/>
        <v>0.4799087147827592</v>
      </c>
      <c r="F1712" s="57">
        <f t="shared" ca="1" si="53"/>
        <v>7.8551526856335814</v>
      </c>
    </row>
    <row r="1713" spans="5:6" x14ac:dyDescent="0.25">
      <c r="E1713" s="57">
        <f t="shared" ca="1" si="52"/>
        <v>0.2909142679585085</v>
      </c>
      <c r="F1713" s="57">
        <f t="shared" ca="1" si="53"/>
        <v>7.5794917715133261</v>
      </c>
    </row>
    <row r="1714" spans="5:6" x14ac:dyDescent="0.25">
      <c r="E1714" s="57">
        <f t="shared" ca="1" si="52"/>
        <v>0.38656815126420208</v>
      </c>
      <c r="F1714" s="57">
        <f t="shared" ca="1" si="53"/>
        <v>7.7186700597676046</v>
      </c>
    </row>
    <row r="1715" spans="5:6" x14ac:dyDescent="0.25">
      <c r="E1715" s="57">
        <f t="shared" ca="1" si="52"/>
        <v>0.91916325908789487</v>
      </c>
      <c r="F1715" s="57">
        <f t="shared" ca="1" si="53"/>
        <v>9.0301102748520119</v>
      </c>
    </row>
    <row r="1716" spans="5:6" x14ac:dyDescent="0.25">
      <c r="E1716" s="57">
        <f t="shared" ca="1" si="52"/>
        <v>0.16404852933067149</v>
      </c>
      <c r="F1716" s="57">
        <f t="shared" ca="1" si="53"/>
        <v>7.3732812310086802</v>
      </c>
    </row>
    <row r="1717" spans="5:6" x14ac:dyDescent="0.25">
      <c r="E1717" s="57">
        <f t="shared" ca="1" si="52"/>
        <v>0.29700271843455861</v>
      </c>
      <c r="F1717" s="57">
        <f t="shared" ca="1" si="53"/>
        <v>7.5885324466392818</v>
      </c>
    </row>
    <row r="1718" spans="5:6" x14ac:dyDescent="0.25">
      <c r="E1718" s="57">
        <f t="shared" ca="1" si="52"/>
        <v>1.3601227028836038E-2</v>
      </c>
      <c r="F1718" s="57">
        <f t="shared" ca="1" si="53"/>
        <v>6.8661215002059972</v>
      </c>
    </row>
    <row r="1719" spans="5:6" x14ac:dyDescent="0.25">
      <c r="E1719" s="57">
        <f t="shared" ca="1" si="52"/>
        <v>9.475004633344275E-2</v>
      </c>
      <c r="F1719" s="57">
        <f t="shared" ca="1" si="53"/>
        <v>7.2255293021088107</v>
      </c>
    </row>
    <row r="1720" spans="5:6" x14ac:dyDescent="0.25">
      <c r="E1720" s="57">
        <f t="shared" ca="1" si="52"/>
        <v>0.69601820597993547</v>
      </c>
      <c r="F1720" s="57">
        <f t="shared" ca="1" si="53"/>
        <v>8.22898707403799</v>
      </c>
    </row>
    <row r="1721" spans="5:6" x14ac:dyDescent="0.25">
      <c r="E1721" s="57">
        <f t="shared" ca="1" si="52"/>
        <v>0.93493159551280614</v>
      </c>
      <c r="F1721" s="57">
        <f t="shared" ca="1" si="53"/>
        <v>9.1591925494380142</v>
      </c>
    </row>
    <row r="1722" spans="5:6" x14ac:dyDescent="0.25">
      <c r="E1722" s="57">
        <f t="shared" ca="1" si="52"/>
        <v>0.42182112329985244</v>
      </c>
      <c r="F1722" s="57">
        <f t="shared" ca="1" si="53"/>
        <v>7.7696396082847494</v>
      </c>
    </row>
    <row r="1723" spans="5:6" x14ac:dyDescent="0.25">
      <c r="E1723" s="57">
        <f t="shared" ca="1" si="52"/>
        <v>0.10691322022994287</v>
      </c>
      <c r="F1723" s="57">
        <f t="shared" ca="1" si="53"/>
        <v>7.2552194739030718</v>
      </c>
    </row>
    <row r="1724" spans="5:6" x14ac:dyDescent="0.25">
      <c r="E1724" s="57">
        <f t="shared" ca="1" si="52"/>
        <v>0.78096637692895121</v>
      </c>
      <c r="F1724" s="57">
        <f t="shared" ca="1" si="53"/>
        <v>8.4341588835946801</v>
      </c>
    </row>
    <row r="1725" spans="5:6" x14ac:dyDescent="0.25">
      <c r="E1725" s="57">
        <f t="shared" ca="1" si="52"/>
        <v>0.84941445262095006</v>
      </c>
      <c r="F1725" s="57">
        <f t="shared" ca="1" si="53"/>
        <v>8.6605028750295094</v>
      </c>
    </row>
    <row r="1726" spans="5:6" x14ac:dyDescent="0.25">
      <c r="E1726" s="57">
        <f t="shared" ca="1" si="52"/>
        <v>1.1894779811415068E-2</v>
      </c>
      <c r="F1726" s="57">
        <f t="shared" ca="1" si="53"/>
        <v>6.846388467436709</v>
      </c>
    </row>
    <row r="1727" spans="5:6" x14ac:dyDescent="0.25">
      <c r="E1727" s="57">
        <f t="shared" ca="1" si="52"/>
        <v>8.0202978822482285E-3</v>
      </c>
      <c r="F1727" s="57">
        <f t="shared" ca="1" si="53"/>
        <v>6.7907292329390669</v>
      </c>
    </row>
    <row r="1728" spans="5:6" x14ac:dyDescent="0.25">
      <c r="E1728" s="57">
        <f t="shared" ca="1" si="52"/>
        <v>0.14565254276534201</v>
      </c>
      <c r="F1728" s="57">
        <f t="shared" ca="1" si="53"/>
        <v>7.3381772884013294</v>
      </c>
    </row>
    <row r="1729" spans="5:6" x14ac:dyDescent="0.25">
      <c r="E1729" s="57">
        <f t="shared" ca="1" si="52"/>
        <v>0.40303243859092475</v>
      </c>
      <c r="F1729" s="57">
        <f t="shared" ca="1" si="53"/>
        <v>7.7424296356480138</v>
      </c>
    </row>
    <row r="1730" spans="5:6" x14ac:dyDescent="0.25">
      <c r="E1730" s="57">
        <f t="shared" ca="1" si="52"/>
        <v>0.67925419374366047</v>
      </c>
      <c r="F1730" s="57">
        <f t="shared" ca="1" si="53"/>
        <v>8.1943029054541068</v>
      </c>
    </row>
    <row r="1731" spans="5:6" x14ac:dyDescent="0.25">
      <c r="E1731" s="57">
        <f t="shared" ca="1" si="52"/>
        <v>5.2807993625114902E-2</v>
      </c>
      <c r="F1731" s="57">
        <f t="shared" ca="1" si="53"/>
        <v>7.0978782745166589</v>
      </c>
    </row>
    <row r="1732" spans="5:6" x14ac:dyDescent="0.25">
      <c r="E1732" s="57">
        <f t="shared" ref="E1732:E1795" ca="1" si="54">RAND()</f>
        <v>0.15729527784829522</v>
      </c>
      <c r="F1732" s="57">
        <f t="shared" ref="F1732:F1795" ca="1" si="55">((E1732^(-1/$C$5)-1)^(-1/$C$3))*$C$4</f>
        <v>7.3606426668317457</v>
      </c>
    </row>
    <row r="1733" spans="5:6" x14ac:dyDescent="0.25">
      <c r="E1733" s="57">
        <f t="shared" ca="1" si="54"/>
        <v>0.60736147086941183</v>
      </c>
      <c r="F1733" s="57">
        <f t="shared" ca="1" si="55"/>
        <v>8.0594935130077392</v>
      </c>
    </row>
    <row r="1734" spans="5:6" x14ac:dyDescent="0.25">
      <c r="E1734" s="57">
        <f t="shared" ca="1" si="54"/>
        <v>0.35263653275328544</v>
      </c>
      <c r="F1734" s="57">
        <f t="shared" ca="1" si="55"/>
        <v>7.669734502141889</v>
      </c>
    </row>
    <row r="1735" spans="5:6" x14ac:dyDescent="0.25">
      <c r="E1735" s="57">
        <f t="shared" ca="1" si="54"/>
        <v>0.7884635020015639</v>
      </c>
      <c r="F1735" s="57">
        <f t="shared" ca="1" si="55"/>
        <v>8.4554688273631697</v>
      </c>
    </row>
    <row r="1736" spans="5:6" x14ac:dyDescent="0.25">
      <c r="E1736" s="57">
        <f t="shared" ca="1" si="54"/>
        <v>0.40164855307469205</v>
      </c>
      <c r="F1736" s="57">
        <f t="shared" ca="1" si="55"/>
        <v>7.7404302827938363</v>
      </c>
    </row>
    <row r="1737" spans="5:6" x14ac:dyDescent="0.25">
      <c r="E1737" s="57">
        <f t="shared" ca="1" si="54"/>
        <v>0.11434288640932433</v>
      </c>
      <c r="F1737" s="57">
        <f t="shared" ca="1" si="55"/>
        <v>7.2723442394964026</v>
      </c>
    </row>
    <row r="1738" spans="5:6" x14ac:dyDescent="0.25">
      <c r="E1738" s="57">
        <f t="shared" ca="1" si="54"/>
        <v>0.40762524189957783</v>
      </c>
      <c r="F1738" s="57">
        <f t="shared" ca="1" si="55"/>
        <v>7.7490690648598202</v>
      </c>
    </row>
    <row r="1739" spans="5:6" x14ac:dyDescent="0.25">
      <c r="E1739" s="57">
        <f t="shared" ca="1" si="54"/>
        <v>0.8639531206879506</v>
      </c>
      <c r="F1739" s="57">
        <f t="shared" ca="1" si="55"/>
        <v>8.7210690446390053</v>
      </c>
    </row>
    <row r="1740" spans="5:6" x14ac:dyDescent="0.25">
      <c r="E1740" s="57">
        <f t="shared" ca="1" si="54"/>
        <v>0.8222143622856265</v>
      </c>
      <c r="F1740" s="57">
        <f t="shared" ca="1" si="55"/>
        <v>8.5608848225200376</v>
      </c>
    </row>
    <row r="1741" spans="5:6" x14ac:dyDescent="0.25">
      <c r="E1741" s="57">
        <f t="shared" ca="1" si="54"/>
        <v>0.24429473632094512</v>
      </c>
      <c r="F1741" s="57">
        <f t="shared" ca="1" si="55"/>
        <v>7.5085153638027524</v>
      </c>
    </row>
    <row r="1742" spans="5:6" x14ac:dyDescent="0.25">
      <c r="E1742" s="57">
        <f t="shared" ca="1" si="54"/>
        <v>0.18957960501324378</v>
      </c>
      <c r="F1742" s="57">
        <f t="shared" ca="1" si="55"/>
        <v>7.4189080078921554</v>
      </c>
    </row>
    <row r="1743" spans="5:6" x14ac:dyDescent="0.25">
      <c r="E1743" s="57">
        <f t="shared" ca="1" si="54"/>
        <v>0.14304634681210127</v>
      </c>
      <c r="F1743" s="57">
        <f t="shared" ca="1" si="55"/>
        <v>7.3330194538746403</v>
      </c>
    </row>
    <row r="1744" spans="5:6" x14ac:dyDescent="0.25">
      <c r="E1744" s="57">
        <f t="shared" ca="1" si="54"/>
        <v>0.43160070498672798</v>
      </c>
      <c r="F1744" s="57">
        <f t="shared" ca="1" si="55"/>
        <v>7.7838654662395914</v>
      </c>
    </row>
    <row r="1745" spans="5:6" x14ac:dyDescent="0.25">
      <c r="E1745" s="57">
        <f t="shared" ca="1" si="54"/>
        <v>0.57155930004028721</v>
      </c>
      <c r="F1745" s="57">
        <f t="shared" ca="1" si="55"/>
        <v>7.9986946693658867</v>
      </c>
    </row>
    <row r="1746" spans="5:6" x14ac:dyDescent="0.25">
      <c r="E1746" s="57">
        <f t="shared" ca="1" si="54"/>
        <v>0.56555696570951652</v>
      </c>
      <c r="F1746" s="57">
        <f t="shared" ca="1" si="55"/>
        <v>7.9888161215639819</v>
      </c>
    </row>
    <row r="1747" spans="5:6" x14ac:dyDescent="0.25">
      <c r="E1747" s="57">
        <f t="shared" ca="1" si="54"/>
        <v>0.53795526330485166</v>
      </c>
      <c r="F1747" s="57">
        <f t="shared" ca="1" si="55"/>
        <v>7.9443769509354345</v>
      </c>
    </row>
    <row r="1748" spans="5:6" x14ac:dyDescent="0.25">
      <c r="E1748" s="57">
        <f t="shared" ca="1" si="54"/>
        <v>0.55737232833473038</v>
      </c>
      <c r="F1748" s="57">
        <f t="shared" ca="1" si="55"/>
        <v>7.9754752970091074</v>
      </c>
    </row>
    <row r="1749" spans="5:6" x14ac:dyDescent="0.25">
      <c r="E1749" s="57">
        <f t="shared" ca="1" si="54"/>
        <v>0.62763977596564957</v>
      </c>
      <c r="F1749" s="57">
        <f t="shared" ca="1" si="55"/>
        <v>8.0955753889058357</v>
      </c>
    </row>
    <row r="1750" spans="5:6" x14ac:dyDescent="0.25">
      <c r="E1750" s="57">
        <f t="shared" ca="1" si="54"/>
        <v>0.40761266058011369</v>
      </c>
      <c r="F1750" s="57">
        <f t="shared" ca="1" si="55"/>
        <v>7.7490508680317705</v>
      </c>
    </row>
    <row r="1751" spans="5:6" x14ac:dyDescent="0.25">
      <c r="E1751" s="57">
        <f t="shared" ca="1" si="54"/>
        <v>0.918849641211956</v>
      </c>
      <c r="F1751" s="57">
        <f t="shared" ca="1" si="55"/>
        <v>9.0278109440953838</v>
      </c>
    </row>
    <row r="1752" spans="5:6" x14ac:dyDescent="0.25">
      <c r="E1752" s="57">
        <f t="shared" ca="1" si="54"/>
        <v>5.2220460537089841E-2</v>
      </c>
      <c r="F1752" s="57">
        <f t="shared" ca="1" si="55"/>
        <v>7.0956494657777061</v>
      </c>
    </row>
    <row r="1753" spans="5:6" x14ac:dyDescent="0.25">
      <c r="E1753" s="57">
        <f t="shared" ca="1" si="54"/>
        <v>1.6876953398460293E-3</v>
      </c>
      <c r="F1753" s="57">
        <f t="shared" ca="1" si="55"/>
        <v>6.5965179123799</v>
      </c>
    </row>
    <row r="1754" spans="5:6" x14ac:dyDescent="0.25">
      <c r="E1754" s="57">
        <f t="shared" ca="1" si="54"/>
        <v>0.27733576452747977</v>
      </c>
      <c r="F1754" s="57">
        <f t="shared" ca="1" si="55"/>
        <v>7.5591669393016439</v>
      </c>
    </row>
    <row r="1755" spans="5:6" x14ac:dyDescent="0.25">
      <c r="E1755" s="57">
        <f t="shared" ca="1" si="54"/>
        <v>0.45617028430371409</v>
      </c>
      <c r="F1755" s="57">
        <f t="shared" ca="1" si="55"/>
        <v>7.8198752753058489</v>
      </c>
    </row>
    <row r="1756" spans="5:6" x14ac:dyDescent="0.25">
      <c r="E1756" s="57">
        <f t="shared" ca="1" si="54"/>
        <v>0.13022636527283282</v>
      </c>
      <c r="F1756" s="57">
        <f t="shared" ca="1" si="55"/>
        <v>7.3068659361181139</v>
      </c>
    </row>
    <row r="1757" spans="5:6" x14ac:dyDescent="0.25">
      <c r="E1757" s="57">
        <f t="shared" ca="1" si="54"/>
        <v>0.17475677719476612</v>
      </c>
      <c r="F1757" s="57">
        <f t="shared" ca="1" si="55"/>
        <v>7.3928025175586498</v>
      </c>
    </row>
    <row r="1758" spans="5:6" x14ac:dyDescent="0.25">
      <c r="E1758" s="57">
        <f t="shared" ca="1" si="54"/>
        <v>0.83024291300627984</v>
      </c>
      <c r="F1758" s="57">
        <f t="shared" ca="1" si="55"/>
        <v>8.5886950028704376</v>
      </c>
    </row>
    <row r="1759" spans="5:6" x14ac:dyDescent="0.25">
      <c r="E1759" s="57">
        <f t="shared" ca="1" si="54"/>
        <v>0.70505197733688207</v>
      </c>
      <c r="F1759" s="57">
        <f t="shared" ca="1" si="55"/>
        <v>8.2483168454329636</v>
      </c>
    </row>
    <row r="1760" spans="5:6" x14ac:dyDescent="0.25">
      <c r="E1760" s="57">
        <f t="shared" ca="1" si="54"/>
        <v>0.37997497675901126</v>
      </c>
      <c r="F1760" s="57">
        <f t="shared" ca="1" si="55"/>
        <v>7.7091660014847196</v>
      </c>
    </row>
    <row r="1761" spans="5:6" x14ac:dyDescent="0.25">
      <c r="E1761" s="57">
        <f t="shared" ca="1" si="54"/>
        <v>0.15587534569046324</v>
      </c>
      <c r="F1761" s="57">
        <f t="shared" ca="1" si="55"/>
        <v>7.3579503383659102</v>
      </c>
    </row>
    <row r="1762" spans="5:6" x14ac:dyDescent="0.25">
      <c r="E1762" s="57">
        <f t="shared" ca="1" si="54"/>
        <v>0.64870458570193212</v>
      </c>
      <c r="F1762" s="57">
        <f t="shared" ca="1" si="55"/>
        <v>8.1345572909863382</v>
      </c>
    </row>
    <row r="1763" spans="5:6" x14ac:dyDescent="0.25">
      <c r="E1763" s="57">
        <f t="shared" ca="1" si="54"/>
        <v>0.96052242948295297</v>
      </c>
      <c r="F1763" s="57">
        <f t="shared" ca="1" si="55"/>
        <v>9.4592685906358298</v>
      </c>
    </row>
    <row r="1764" spans="5:6" x14ac:dyDescent="0.25">
      <c r="E1764" s="57">
        <f t="shared" ca="1" si="54"/>
        <v>0.13412619633028011</v>
      </c>
      <c r="F1764" s="57">
        <f t="shared" ca="1" si="55"/>
        <v>7.3149673133481885</v>
      </c>
    </row>
    <row r="1765" spans="5:6" x14ac:dyDescent="0.25">
      <c r="E1765" s="57">
        <f t="shared" ca="1" si="54"/>
        <v>0.55900569140740808</v>
      </c>
      <c r="F1765" s="57">
        <f t="shared" ca="1" si="55"/>
        <v>7.9781260847903397</v>
      </c>
    </row>
    <row r="1766" spans="5:6" x14ac:dyDescent="0.25">
      <c r="E1766" s="57">
        <f t="shared" ca="1" si="54"/>
        <v>0.19556520227507357</v>
      </c>
      <c r="F1766" s="57">
        <f t="shared" ca="1" si="55"/>
        <v>7.4291849317560965</v>
      </c>
    </row>
    <row r="1767" spans="5:6" x14ac:dyDescent="0.25">
      <c r="E1767" s="57">
        <f t="shared" ca="1" si="54"/>
        <v>0.24456650532377955</v>
      </c>
      <c r="F1767" s="57">
        <f t="shared" ca="1" si="55"/>
        <v>7.5089403578017384</v>
      </c>
    </row>
    <row r="1768" spans="5:6" x14ac:dyDescent="0.25">
      <c r="E1768" s="57">
        <f t="shared" ca="1" si="54"/>
        <v>0.89142961959383371</v>
      </c>
      <c r="F1768" s="57">
        <f t="shared" ca="1" si="55"/>
        <v>8.8551171173476124</v>
      </c>
    </row>
    <row r="1769" spans="5:6" x14ac:dyDescent="0.25">
      <c r="E1769" s="57">
        <f t="shared" ca="1" si="54"/>
        <v>0.64421552420664374</v>
      </c>
      <c r="F1769" s="57">
        <f t="shared" ca="1" si="55"/>
        <v>8.126110616469612</v>
      </c>
    </row>
    <row r="1770" spans="5:6" x14ac:dyDescent="0.25">
      <c r="E1770" s="57">
        <f t="shared" ca="1" si="54"/>
        <v>0.97426073313103223</v>
      </c>
      <c r="F1770" s="57">
        <f t="shared" ca="1" si="55"/>
        <v>9.7206982668437245</v>
      </c>
    </row>
    <row r="1771" spans="5:6" x14ac:dyDescent="0.25">
      <c r="E1771" s="57">
        <f t="shared" ca="1" si="54"/>
        <v>0.43794528680140965</v>
      </c>
      <c r="F1771" s="57">
        <f t="shared" ca="1" si="55"/>
        <v>7.7931239882452923</v>
      </c>
    </row>
    <row r="1772" spans="5:6" x14ac:dyDescent="0.25">
      <c r="E1772" s="57">
        <f t="shared" ca="1" si="54"/>
        <v>0.61928095933755001</v>
      </c>
      <c r="F1772" s="57">
        <f t="shared" ca="1" si="55"/>
        <v>8.0805419619771204</v>
      </c>
    </row>
    <row r="1773" spans="5:6" x14ac:dyDescent="0.25">
      <c r="E1773" s="57">
        <f t="shared" ca="1" si="54"/>
        <v>0.28282858192197657</v>
      </c>
      <c r="F1773" s="57">
        <f t="shared" ca="1" si="55"/>
        <v>7.5674176392270036</v>
      </c>
    </row>
    <row r="1774" spans="5:6" x14ac:dyDescent="0.25">
      <c r="E1774" s="57">
        <f t="shared" ca="1" si="54"/>
        <v>0.36857214181003772</v>
      </c>
      <c r="F1774" s="57">
        <f t="shared" ca="1" si="55"/>
        <v>7.6927299467607408</v>
      </c>
    </row>
    <row r="1775" spans="5:6" x14ac:dyDescent="0.25">
      <c r="E1775" s="57">
        <f t="shared" ca="1" si="54"/>
        <v>0.13938740518229353</v>
      </c>
      <c r="F1775" s="57">
        <f t="shared" ca="1" si="55"/>
        <v>7.3256915819410056</v>
      </c>
    </row>
    <row r="1776" spans="5:6" x14ac:dyDescent="0.25">
      <c r="E1776" s="57">
        <f t="shared" ca="1" si="54"/>
        <v>0.63177251559452785</v>
      </c>
      <c r="F1776" s="57">
        <f t="shared" ca="1" si="55"/>
        <v>8.1030959623863676</v>
      </c>
    </row>
    <row r="1777" spans="5:6" x14ac:dyDescent="0.25">
      <c r="E1777" s="57">
        <f t="shared" ca="1" si="54"/>
        <v>0.2684249102656181</v>
      </c>
      <c r="F1777" s="57">
        <f t="shared" ca="1" si="55"/>
        <v>7.5456897366309397</v>
      </c>
    </row>
    <row r="1778" spans="5:6" x14ac:dyDescent="0.25">
      <c r="E1778" s="57">
        <f t="shared" ca="1" si="54"/>
        <v>0.68487705639771923</v>
      </c>
      <c r="F1778" s="57">
        <f t="shared" ca="1" si="55"/>
        <v>8.2057730676190985</v>
      </c>
    </row>
    <row r="1779" spans="5:6" x14ac:dyDescent="0.25">
      <c r="E1779" s="57">
        <f t="shared" ca="1" si="54"/>
        <v>0.17680840494884198</v>
      </c>
      <c r="F1779" s="57">
        <f t="shared" ca="1" si="55"/>
        <v>7.3964758721096633</v>
      </c>
    </row>
    <row r="1780" spans="5:6" x14ac:dyDescent="0.25">
      <c r="E1780" s="57">
        <f t="shared" ca="1" si="54"/>
        <v>0.67154725261051218</v>
      </c>
      <c r="F1780" s="57">
        <f t="shared" ca="1" si="55"/>
        <v>8.1788336945855278</v>
      </c>
    </row>
    <row r="1781" spans="5:6" x14ac:dyDescent="0.25">
      <c r="E1781" s="57">
        <f t="shared" ca="1" si="54"/>
        <v>0.61945806223341826</v>
      </c>
      <c r="F1781" s="57">
        <f t="shared" ca="1" si="55"/>
        <v>8.0808580878113254</v>
      </c>
    </row>
    <row r="1782" spans="5:6" x14ac:dyDescent="0.25">
      <c r="E1782" s="57">
        <f t="shared" ca="1" si="54"/>
        <v>0.41888105763446526</v>
      </c>
      <c r="F1782" s="57">
        <f t="shared" ca="1" si="55"/>
        <v>7.7653723239793422</v>
      </c>
    </row>
    <row r="1783" spans="5:6" x14ac:dyDescent="0.25">
      <c r="E1783" s="57">
        <f t="shared" ca="1" si="54"/>
        <v>4.1217718720269914E-2</v>
      </c>
      <c r="F1783" s="57">
        <f t="shared" ca="1" si="55"/>
        <v>7.0500469273749253</v>
      </c>
    </row>
    <row r="1784" spans="5:6" x14ac:dyDescent="0.25">
      <c r="E1784" s="57">
        <f t="shared" ca="1" si="54"/>
        <v>5.3354065253256033E-3</v>
      </c>
      <c r="F1784" s="57">
        <f t="shared" ca="1" si="55"/>
        <v>6.7363805537956187</v>
      </c>
    </row>
    <row r="1785" spans="5:6" x14ac:dyDescent="0.25">
      <c r="E1785" s="57">
        <f t="shared" ca="1" si="54"/>
        <v>0.22504947100460881</v>
      </c>
      <c r="F1785" s="57">
        <f t="shared" ca="1" si="55"/>
        <v>7.4779847884807387</v>
      </c>
    </row>
    <row r="1786" spans="5:6" x14ac:dyDescent="0.25">
      <c r="E1786" s="57">
        <f t="shared" ca="1" si="54"/>
        <v>0.12561542126302949</v>
      </c>
      <c r="F1786" s="57">
        <f t="shared" ca="1" si="55"/>
        <v>7.2971081428380558</v>
      </c>
    </row>
    <row r="1787" spans="5:6" x14ac:dyDescent="0.25">
      <c r="E1787" s="57">
        <f t="shared" ca="1" si="54"/>
        <v>0.76527332859588815</v>
      </c>
      <c r="F1787" s="57">
        <f t="shared" ca="1" si="55"/>
        <v>8.3915906502294959</v>
      </c>
    </row>
    <row r="1788" spans="5:6" x14ac:dyDescent="0.25">
      <c r="E1788" s="57">
        <f t="shared" ca="1" si="54"/>
        <v>0.97695065840750117</v>
      </c>
      <c r="F1788" s="57">
        <f t="shared" ca="1" si="55"/>
        <v>9.788999843045417</v>
      </c>
    </row>
    <row r="1789" spans="5:6" x14ac:dyDescent="0.25">
      <c r="E1789" s="57">
        <f t="shared" ca="1" si="54"/>
        <v>0.85512433049565562</v>
      </c>
      <c r="F1789" s="57">
        <f t="shared" ca="1" si="55"/>
        <v>8.683586524197711</v>
      </c>
    </row>
    <row r="1790" spans="5:6" x14ac:dyDescent="0.25">
      <c r="E1790" s="57">
        <f t="shared" ca="1" si="54"/>
        <v>0.74826754598240941</v>
      </c>
      <c r="F1790" s="57">
        <f t="shared" ca="1" si="55"/>
        <v>8.3482095030170278</v>
      </c>
    </row>
    <row r="1791" spans="5:6" x14ac:dyDescent="0.25">
      <c r="E1791" s="57">
        <f t="shared" ca="1" si="54"/>
        <v>3.4830444586401943E-2</v>
      </c>
      <c r="F1791" s="57">
        <f t="shared" ca="1" si="55"/>
        <v>7.0192195041071717</v>
      </c>
    </row>
    <row r="1792" spans="5:6" x14ac:dyDescent="0.25">
      <c r="E1792" s="57">
        <f t="shared" ca="1" si="54"/>
        <v>0.34846514510890458</v>
      </c>
      <c r="F1792" s="57">
        <f t="shared" ca="1" si="55"/>
        <v>7.6637049227905489</v>
      </c>
    </row>
    <row r="1793" spans="5:6" x14ac:dyDescent="0.25">
      <c r="E1793" s="57">
        <f t="shared" ca="1" si="54"/>
        <v>0.15300792214744996</v>
      </c>
      <c r="F1793" s="57">
        <f t="shared" ca="1" si="55"/>
        <v>7.3524745317193183</v>
      </c>
    </row>
    <row r="1794" spans="5:6" x14ac:dyDescent="0.25">
      <c r="E1794" s="57">
        <f t="shared" ca="1" si="54"/>
        <v>0.28584671411829965</v>
      </c>
      <c r="F1794" s="57">
        <f t="shared" ca="1" si="55"/>
        <v>7.5719340726225823</v>
      </c>
    </row>
    <row r="1795" spans="5:6" x14ac:dyDescent="0.25">
      <c r="E1795" s="57">
        <f t="shared" ca="1" si="54"/>
        <v>0.56281032776239215</v>
      </c>
      <c r="F1795" s="57">
        <f t="shared" ca="1" si="55"/>
        <v>7.9843228543717473</v>
      </c>
    </row>
    <row r="1796" spans="5:6" x14ac:dyDescent="0.25">
      <c r="E1796" s="57">
        <f t="shared" ref="E1796:E1859" ca="1" si="56">RAND()</f>
        <v>0.51896959969504886</v>
      </c>
      <c r="F1796" s="57">
        <f t="shared" ref="F1796:F1859" ca="1" si="57">((E1796^(-1/$C$5)-1)^(-1/$C$3))*$C$4</f>
        <v>7.9146383998812269</v>
      </c>
    </row>
    <row r="1797" spans="5:6" x14ac:dyDescent="0.25">
      <c r="E1797" s="57">
        <f t="shared" ca="1" si="56"/>
        <v>0.10526848463300442</v>
      </c>
      <c r="F1797" s="57">
        <f t="shared" ca="1" si="57"/>
        <v>7.2513315764223911</v>
      </c>
    </row>
    <row r="1798" spans="5:6" x14ac:dyDescent="0.25">
      <c r="E1798" s="57">
        <f t="shared" ca="1" si="56"/>
        <v>0.259761279906083</v>
      </c>
      <c r="F1798" s="57">
        <f t="shared" ca="1" si="57"/>
        <v>7.5324653125299674</v>
      </c>
    </row>
    <row r="1799" spans="5:6" x14ac:dyDescent="0.25">
      <c r="E1799" s="57">
        <f t="shared" ca="1" si="56"/>
        <v>0.66058722556295935</v>
      </c>
      <c r="F1799" s="57">
        <f t="shared" ca="1" si="57"/>
        <v>8.1573089670298593</v>
      </c>
    </row>
    <row r="1800" spans="5:6" x14ac:dyDescent="0.25">
      <c r="E1800" s="57">
        <f t="shared" ca="1" si="56"/>
        <v>5.4179480788937306E-3</v>
      </c>
      <c r="F1800" s="57">
        <f t="shared" ca="1" si="57"/>
        <v>6.7383746822958122</v>
      </c>
    </row>
    <row r="1801" spans="5:6" x14ac:dyDescent="0.25">
      <c r="E1801" s="57">
        <f t="shared" ca="1" si="56"/>
        <v>0.99960419872565454</v>
      </c>
      <c r="F1801" s="57">
        <f t="shared" ca="1" si="57"/>
        <v>12.630917365328644</v>
      </c>
    </row>
    <row r="1802" spans="5:6" x14ac:dyDescent="0.25">
      <c r="E1802" s="57">
        <f t="shared" ca="1" si="56"/>
        <v>0.59045072948119304</v>
      </c>
      <c r="F1802" s="57">
        <f t="shared" ca="1" si="57"/>
        <v>8.0303520772884607</v>
      </c>
    </row>
    <row r="1803" spans="5:6" x14ac:dyDescent="0.25">
      <c r="E1803" s="57">
        <f t="shared" ca="1" si="56"/>
        <v>4.9734708145312223E-2</v>
      </c>
      <c r="F1803" s="57">
        <f t="shared" ca="1" si="57"/>
        <v>7.0860134106512191</v>
      </c>
    </row>
    <row r="1804" spans="5:6" x14ac:dyDescent="0.25">
      <c r="E1804" s="57">
        <f t="shared" ca="1" si="56"/>
        <v>0.91177080114704845</v>
      </c>
      <c r="F1804" s="57">
        <f t="shared" ca="1" si="57"/>
        <v>8.9781709355256751</v>
      </c>
    </row>
    <row r="1805" spans="5:6" x14ac:dyDescent="0.25">
      <c r="E1805" s="57">
        <f t="shared" ca="1" si="56"/>
        <v>0.65645978990563547</v>
      </c>
      <c r="F1805" s="57">
        <f t="shared" ca="1" si="57"/>
        <v>8.1493396168565706</v>
      </c>
    </row>
    <row r="1806" spans="5:6" x14ac:dyDescent="0.25">
      <c r="E1806" s="57">
        <f t="shared" ca="1" si="56"/>
        <v>0.38765221153854801</v>
      </c>
      <c r="F1806" s="57">
        <f t="shared" ca="1" si="57"/>
        <v>7.7202330743577603</v>
      </c>
    </row>
    <row r="1807" spans="5:6" x14ac:dyDescent="0.25">
      <c r="E1807" s="57">
        <f t="shared" ca="1" si="56"/>
        <v>0.21252088290983195</v>
      </c>
      <c r="F1807" s="57">
        <f t="shared" ca="1" si="57"/>
        <v>7.45758626871811</v>
      </c>
    </row>
    <row r="1808" spans="5:6" x14ac:dyDescent="0.25">
      <c r="E1808" s="57">
        <f t="shared" ca="1" si="56"/>
        <v>0.29488210495887746</v>
      </c>
      <c r="F1808" s="57">
        <f t="shared" ca="1" si="57"/>
        <v>7.5853882580404584</v>
      </c>
    </row>
    <row r="1809" spans="5:6" x14ac:dyDescent="0.25">
      <c r="E1809" s="57">
        <f t="shared" ca="1" si="56"/>
        <v>0.57566010835367365</v>
      </c>
      <c r="F1809" s="57">
        <f t="shared" ca="1" si="57"/>
        <v>8.005491882063188</v>
      </c>
    </row>
    <row r="1810" spans="5:6" x14ac:dyDescent="0.25">
      <c r="E1810" s="57">
        <f t="shared" ca="1" si="56"/>
        <v>0.64342108334576165</v>
      </c>
      <c r="F1810" s="57">
        <f t="shared" ca="1" si="57"/>
        <v>8.1246239352271292</v>
      </c>
    </row>
    <row r="1811" spans="5:6" x14ac:dyDescent="0.25">
      <c r="E1811" s="57">
        <f t="shared" ca="1" si="56"/>
        <v>0.90132259354866495</v>
      </c>
      <c r="F1811" s="57">
        <f t="shared" ca="1" si="57"/>
        <v>8.9117867332395697</v>
      </c>
    </row>
    <row r="1812" spans="5:6" x14ac:dyDescent="0.25">
      <c r="E1812" s="57">
        <f t="shared" ca="1" si="56"/>
        <v>8.0241627481889566E-3</v>
      </c>
      <c r="F1812" s="57">
        <f t="shared" ca="1" si="57"/>
        <v>6.7907952926421835</v>
      </c>
    </row>
    <row r="1813" spans="5:6" x14ac:dyDescent="0.25">
      <c r="E1813" s="57">
        <f t="shared" ca="1" si="56"/>
        <v>0.55386126294508709</v>
      </c>
      <c r="F1813" s="57">
        <f t="shared" ca="1" si="57"/>
        <v>7.9697961694889754</v>
      </c>
    </row>
    <row r="1814" spans="5:6" x14ac:dyDescent="0.25">
      <c r="E1814" s="57">
        <f t="shared" ca="1" si="56"/>
        <v>0.19404920954777416</v>
      </c>
      <c r="F1814" s="57">
        <f t="shared" ca="1" si="57"/>
        <v>7.4265953613860418</v>
      </c>
    </row>
    <row r="1815" spans="5:6" x14ac:dyDescent="0.25">
      <c r="E1815" s="57">
        <f t="shared" ca="1" si="56"/>
        <v>0.8923655504633764</v>
      </c>
      <c r="F1815" s="57">
        <f t="shared" ca="1" si="57"/>
        <v>8.8602534069991066</v>
      </c>
    </row>
    <row r="1816" spans="5:6" x14ac:dyDescent="0.25">
      <c r="E1816" s="57">
        <f t="shared" ca="1" si="56"/>
        <v>0.81575312905045305</v>
      </c>
      <c r="F1816" s="57">
        <f t="shared" ca="1" si="57"/>
        <v>8.5393461972318363</v>
      </c>
    </row>
    <row r="1817" spans="5:6" x14ac:dyDescent="0.25">
      <c r="E1817" s="57">
        <f t="shared" ca="1" si="56"/>
        <v>0.96232047737595738</v>
      </c>
      <c r="F1817" s="57">
        <f t="shared" ca="1" si="57"/>
        <v>9.4875301640415444</v>
      </c>
    </row>
    <row r="1818" spans="5:6" x14ac:dyDescent="0.25">
      <c r="E1818" s="57">
        <f t="shared" ca="1" si="56"/>
        <v>0.70279231629048322</v>
      </c>
      <c r="F1818" s="57">
        <f t="shared" ca="1" si="57"/>
        <v>8.2434372903983206</v>
      </c>
    </row>
    <row r="1819" spans="5:6" x14ac:dyDescent="0.25">
      <c r="E1819" s="57">
        <f t="shared" ca="1" si="56"/>
        <v>0.31585975236360953</v>
      </c>
      <c r="F1819" s="57">
        <f t="shared" ca="1" si="57"/>
        <v>7.6162975298425444</v>
      </c>
    </row>
    <row r="1820" spans="5:6" x14ac:dyDescent="0.25">
      <c r="E1820" s="57">
        <f t="shared" ca="1" si="56"/>
        <v>0.142974288391857</v>
      </c>
      <c r="F1820" s="57">
        <f t="shared" ca="1" si="57"/>
        <v>7.3328761290713658</v>
      </c>
    </row>
    <row r="1821" spans="5:6" x14ac:dyDescent="0.25">
      <c r="E1821" s="57">
        <f t="shared" ca="1" si="56"/>
        <v>0.59784370442186396</v>
      </c>
      <c r="F1821" s="57">
        <f t="shared" ca="1" si="57"/>
        <v>8.0429929790024737</v>
      </c>
    </row>
    <row r="1822" spans="5:6" x14ac:dyDescent="0.25">
      <c r="E1822" s="57">
        <f t="shared" ca="1" si="56"/>
        <v>0.91602893386413387</v>
      </c>
      <c r="F1822" s="57">
        <f t="shared" ca="1" si="57"/>
        <v>9.0075256462164397</v>
      </c>
    </row>
    <row r="1823" spans="5:6" x14ac:dyDescent="0.25">
      <c r="E1823" s="57">
        <f t="shared" ca="1" si="56"/>
        <v>0.38134109281042927</v>
      </c>
      <c r="F1823" s="57">
        <f t="shared" ca="1" si="57"/>
        <v>7.7111350471377245</v>
      </c>
    </row>
    <row r="1824" spans="5:6" x14ac:dyDescent="0.25">
      <c r="E1824" s="57">
        <f t="shared" ca="1" si="56"/>
        <v>0.82751443021627091</v>
      </c>
      <c r="F1824" s="57">
        <f t="shared" ca="1" si="57"/>
        <v>8.5791074637842613</v>
      </c>
    </row>
    <row r="1825" spans="5:6" x14ac:dyDescent="0.25">
      <c r="E1825" s="57">
        <f t="shared" ca="1" si="56"/>
        <v>0.51026862553982621</v>
      </c>
      <c r="F1825" s="57">
        <f t="shared" ca="1" si="57"/>
        <v>7.9012050603178139</v>
      </c>
    </row>
    <row r="1826" spans="5:6" x14ac:dyDescent="0.25">
      <c r="E1826" s="57">
        <f t="shared" ca="1" si="56"/>
        <v>0.86965416526721273</v>
      </c>
      <c r="F1826" s="57">
        <f t="shared" ca="1" si="57"/>
        <v>8.7465495992304163</v>
      </c>
    </row>
    <row r="1827" spans="5:6" x14ac:dyDescent="0.25">
      <c r="E1827" s="57">
        <f t="shared" ca="1" si="56"/>
        <v>0.39449874967395182</v>
      </c>
      <c r="F1827" s="57">
        <f t="shared" ca="1" si="57"/>
        <v>7.7301082009683482</v>
      </c>
    </row>
    <row r="1828" spans="5:6" x14ac:dyDescent="0.25">
      <c r="E1828" s="57">
        <f t="shared" ca="1" si="56"/>
        <v>0.29786475226534248</v>
      </c>
      <c r="F1828" s="57">
        <f t="shared" ca="1" si="57"/>
        <v>7.5898091830136458</v>
      </c>
    </row>
    <row r="1829" spans="5:6" x14ac:dyDescent="0.25">
      <c r="E1829" s="57">
        <f t="shared" ca="1" si="56"/>
        <v>0.6505170838693155</v>
      </c>
      <c r="F1829" s="57">
        <f t="shared" ca="1" si="57"/>
        <v>8.1379902516818206</v>
      </c>
    </row>
    <row r="1830" spans="5:6" x14ac:dyDescent="0.25">
      <c r="E1830" s="57">
        <f t="shared" ca="1" si="56"/>
        <v>0.27967675089792599</v>
      </c>
      <c r="F1830" s="57">
        <f t="shared" ca="1" si="57"/>
        <v>7.5626883516138124</v>
      </c>
    </row>
    <row r="1831" spans="5:6" x14ac:dyDescent="0.25">
      <c r="E1831" s="57">
        <f t="shared" ca="1" si="56"/>
        <v>0.87562244814699863</v>
      </c>
      <c r="F1831" s="57">
        <f t="shared" ca="1" si="57"/>
        <v>8.7744180884075131</v>
      </c>
    </row>
    <row r="1832" spans="5:6" x14ac:dyDescent="0.25">
      <c r="E1832" s="57">
        <f t="shared" ca="1" si="56"/>
        <v>0.43422079132958458</v>
      </c>
      <c r="F1832" s="57">
        <f t="shared" ca="1" si="57"/>
        <v>7.7876858890143303</v>
      </c>
    </row>
    <row r="1833" spans="5:6" x14ac:dyDescent="0.25">
      <c r="E1833" s="57">
        <f t="shared" ca="1" si="56"/>
        <v>0.4916979340794384</v>
      </c>
      <c r="F1833" s="57">
        <f t="shared" ca="1" si="57"/>
        <v>7.8728960614711783</v>
      </c>
    </row>
    <row r="1834" spans="5:6" x14ac:dyDescent="0.25">
      <c r="E1834" s="57">
        <f t="shared" ca="1" si="56"/>
        <v>0.42473469620986137</v>
      </c>
      <c r="F1834" s="57">
        <f t="shared" ca="1" si="57"/>
        <v>7.7738725560470652</v>
      </c>
    </row>
    <row r="1835" spans="5:6" x14ac:dyDescent="0.25">
      <c r="E1835" s="57">
        <f t="shared" ca="1" si="56"/>
        <v>0.77198464005965672</v>
      </c>
      <c r="F1835" s="57">
        <f t="shared" ca="1" si="57"/>
        <v>8.409475428251115</v>
      </c>
    </row>
    <row r="1836" spans="5:6" x14ac:dyDescent="0.25">
      <c r="E1836" s="57">
        <f t="shared" ca="1" si="56"/>
        <v>0.26961955614372113</v>
      </c>
      <c r="F1836" s="57">
        <f t="shared" ca="1" si="57"/>
        <v>7.547503600741889</v>
      </c>
    </row>
    <row r="1837" spans="5:6" x14ac:dyDescent="0.25">
      <c r="E1837" s="57">
        <f t="shared" ca="1" si="56"/>
        <v>0.51549182361570978</v>
      </c>
      <c r="F1837" s="57">
        <f t="shared" ca="1" si="57"/>
        <v>7.9092552245575209</v>
      </c>
    </row>
    <row r="1838" spans="5:6" x14ac:dyDescent="0.25">
      <c r="E1838" s="57">
        <f t="shared" ca="1" si="56"/>
        <v>0.94166654262014804</v>
      </c>
      <c r="F1838" s="57">
        <f t="shared" ca="1" si="57"/>
        <v>9.224415838226534</v>
      </c>
    </row>
    <row r="1839" spans="5:6" x14ac:dyDescent="0.25">
      <c r="E1839" s="57">
        <f t="shared" ca="1" si="56"/>
        <v>0.14054556946626429</v>
      </c>
      <c r="F1839" s="57">
        <f t="shared" ca="1" si="57"/>
        <v>7.3280222824362582</v>
      </c>
    </row>
    <row r="1840" spans="5:6" x14ac:dyDescent="0.25">
      <c r="E1840" s="57">
        <f t="shared" ca="1" si="56"/>
        <v>2.5872551348819828E-2</v>
      </c>
      <c r="F1840" s="57">
        <f t="shared" ca="1" si="57"/>
        <v>6.9676300358930492</v>
      </c>
    </row>
    <row r="1841" spans="5:6" x14ac:dyDescent="0.25">
      <c r="E1841" s="57">
        <f t="shared" ca="1" si="56"/>
        <v>0.51261589527329288</v>
      </c>
      <c r="F1841" s="57">
        <f t="shared" ca="1" si="57"/>
        <v>7.9048176829986438</v>
      </c>
    </row>
    <row r="1842" spans="5:6" x14ac:dyDescent="0.25">
      <c r="E1842" s="57">
        <f t="shared" ca="1" si="56"/>
        <v>0.65358375855588469</v>
      </c>
      <c r="F1842" s="57">
        <f t="shared" ca="1" si="57"/>
        <v>8.1438288645903132</v>
      </c>
    </row>
    <row r="1843" spans="5:6" x14ac:dyDescent="0.25">
      <c r="E1843" s="57">
        <f t="shared" ca="1" si="56"/>
        <v>0.37255736623462787</v>
      </c>
      <c r="F1843" s="57">
        <f t="shared" ca="1" si="57"/>
        <v>7.6984748700810925</v>
      </c>
    </row>
    <row r="1844" spans="5:6" x14ac:dyDescent="0.25">
      <c r="E1844" s="57">
        <f t="shared" ca="1" si="56"/>
        <v>0.6559160203543779</v>
      </c>
      <c r="F1844" s="57">
        <f t="shared" ca="1" si="57"/>
        <v>8.1482950644219709</v>
      </c>
    </row>
    <row r="1845" spans="5:6" x14ac:dyDescent="0.25">
      <c r="E1845" s="57">
        <f t="shared" ca="1" si="56"/>
        <v>0.47376161819338602</v>
      </c>
      <c r="F1845" s="57">
        <f t="shared" ca="1" si="57"/>
        <v>7.8459634613778597</v>
      </c>
    </row>
    <row r="1846" spans="5:6" x14ac:dyDescent="0.25">
      <c r="E1846" s="57">
        <f t="shared" ca="1" si="56"/>
        <v>0.89808455858046576</v>
      </c>
      <c r="F1846" s="57">
        <f t="shared" ca="1" si="57"/>
        <v>8.8926378407777769</v>
      </c>
    </row>
    <row r="1847" spans="5:6" x14ac:dyDescent="0.25">
      <c r="E1847" s="57">
        <f t="shared" ca="1" si="56"/>
        <v>0.23239522385370315</v>
      </c>
      <c r="F1847" s="57">
        <f t="shared" ca="1" si="57"/>
        <v>7.4897441437024099</v>
      </c>
    </row>
    <row r="1848" spans="5:6" x14ac:dyDescent="0.25">
      <c r="E1848" s="57">
        <f t="shared" ca="1" si="56"/>
        <v>0.65488110634764085</v>
      </c>
      <c r="F1848" s="57">
        <f t="shared" ca="1" si="57"/>
        <v>8.146310458021178</v>
      </c>
    </row>
    <row r="1849" spans="5:6" x14ac:dyDescent="0.25">
      <c r="E1849" s="57">
        <f t="shared" ca="1" si="56"/>
        <v>0.89917706445228462</v>
      </c>
      <c r="F1849" s="57">
        <f t="shared" ca="1" si="57"/>
        <v>8.8990298599239992</v>
      </c>
    </row>
    <row r="1850" spans="5:6" x14ac:dyDescent="0.25">
      <c r="E1850" s="57">
        <f t="shared" ca="1" si="56"/>
        <v>0.77537048138959319</v>
      </c>
      <c r="F1850" s="57">
        <f t="shared" ca="1" si="57"/>
        <v>8.4186765242913673</v>
      </c>
    </row>
    <row r="1851" spans="5:6" x14ac:dyDescent="0.25">
      <c r="E1851" s="57">
        <f t="shared" ca="1" si="56"/>
        <v>0.78973807821483799</v>
      </c>
      <c r="F1851" s="57">
        <f t="shared" ca="1" si="57"/>
        <v>8.4591594457078969</v>
      </c>
    </row>
    <row r="1852" spans="5:6" x14ac:dyDescent="0.25">
      <c r="E1852" s="57">
        <f t="shared" ca="1" si="56"/>
        <v>8.5446686289356255E-2</v>
      </c>
      <c r="F1852" s="57">
        <f t="shared" ca="1" si="57"/>
        <v>7.201146461968559</v>
      </c>
    </row>
    <row r="1853" spans="5:6" x14ac:dyDescent="0.25">
      <c r="E1853" s="57">
        <f t="shared" ca="1" si="56"/>
        <v>0.64668599314089992</v>
      </c>
      <c r="F1853" s="57">
        <f t="shared" ca="1" si="57"/>
        <v>8.1307493272225582</v>
      </c>
    </row>
    <row r="1854" spans="5:6" x14ac:dyDescent="0.25">
      <c r="E1854" s="57">
        <f t="shared" ca="1" si="56"/>
        <v>0.81702677818233227</v>
      </c>
      <c r="F1854" s="57">
        <f t="shared" ca="1" si="57"/>
        <v>8.5435355035857636</v>
      </c>
    </row>
    <row r="1855" spans="5:6" x14ac:dyDescent="0.25">
      <c r="E1855" s="57">
        <f t="shared" ca="1" si="56"/>
        <v>2.0207040550135669E-2</v>
      </c>
      <c r="F1855" s="57">
        <f t="shared" ca="1" si="57"/>
        <v>6.9271451737409819</v>
      </c>
    </row>
    <row r="1856" spans="5:6" x14ac:dyDescent="0.25">
      <c r="E1856" s="57">
        <f t="shared" ca="1" si="56"/>
        <v>0.18254549597798608</v>
      </c>
      <c r="F1856" s="57">
        <f t="shared" ca="1" si="57"/>
        <v>7.4066424593671654</v>
      </c>
    </row>
    <row r="1857" spans="5:6" x14ac:dyDescent="0.25">
      <c r="E1857" s="57">
        <f t="shared" ca="1" si="56"/>
        <v>0.54335126793696042</v>
      </c>
      <c r="F1857" s="57">
        <f t="shared" ca="1" si="57"/>
        <v>7.9529454983170327</v>
      </c>
    </row>
    <row r="1858" spans="5:6" x14ac:dyDescent="0.25">
      <c r="E1858" s="57">
        <f t="shared" ca="1" si="56"/>
        <v>0.37233923167287053</v>
      </c>
      <c r="F1858" s="57">
        <f t="shared" ca="1" si="57"/>
        <v>7.6981604460466446</v>
      </c>
    </row>
    <row r="1859" spans="5:6" x14ac:dyDescent="0.25">
      <c r="E1859" s="57">
        <f t="shared" ca="1" si="56"/>
        <v>0.15100893946210592</v>
      </c>
      <c r="F1859" s="57">
        <f t="shared" ca="1" si="57"/>
        <v>7.3486254852023514</v>
      </c>
    </row>
    <row r="1860" spans="5:6" x14ac:dyDescent="0.25">
      <c r="E1860" s="57">
        <f t="shared" ref="E1860:E1923" ca="1" si="58">RAND()</f>
        <v>0.23415164569129088</v>
      </c>
      <c r="F1860" s="57">
        <f t="shared" ref="F1860:F1923" ca="1" si="59">((E1860^(-1/$C$5)-1)^(-1/$C$3))*$C$4</f>
        <v>7.492535712008074</v>
      </c>
    </row>
    <row r="1861" spans="5:6" x14ac:dyDescent="0.25">
      <c r="E1861" s="57">
        <f t="shared" ca="1" si="58"/>
        <v>0.45001997904080449</v>
      </c>
      <c r="F1861" s="57">
        <f t="shared" ca="1" si="59"/>
        <v>7.8108193476775991</v>
      </c>
    </row>
    <row r="1862" spans="5:6" x14ac:dyDescent="0.25">
      <c r="E1862" s="57">
        <f t="shared" ca="1" si="58"/>
        <v>0.64733684265714064</v>
      </c>
      <c r="F1862" s="57">
        <f t="shared" ca="1" si="59"/>
        <v>8.1319753651112574</v>
      </c>
    </row>
    <row r="1863" spans="5:6" x14ac:dyDescent="0.25">
      <c r="E1863" s="57">
        <f t="shared" ca="1" si="58"/>
        <v>0.44736612609991033</v>
      </c>
      <c r="F1863" s="57">
        <f t="shared" ca="1" si="59"/>
        <v>7.8069210162942833</v>
      </c>
    </row>
    <row r="1864" spans="5:6" x14ac:dyDescent="0.25">
      <c r="E1864" s="57">
        <f t="shared" ca="1" si="58"/>
        <v>0.43580941110615601</v>
      </c>
      <c r="F1864" s="57">
        <f t="shared" ca="1" si="59"/>
        <v>7.7900043427645578</v>
      </c>
    </row>
    <row r="1865" spans="5:6" x14ac:dyDescent="0.25">
      <c r="E1865" s="57">
        <f t="shared" ca="1" si="58"/>
        <v>0.1699669569873451</v>
      </c>
      <c r="F1865" s="57">
        <f t="shared" ca="1" si="59"/>
        <v>7.3841450480264514</v>
      </c>
    </row>
    <row r="1866" spans="5:6" x14ac:dyDescent="0.25">
      <c r="E1866" s="57">
        <f t="shared" ca="1" si="58"/>
        <v>5.0219126786049451E-2</v>
      </c>
      <c r="F1866" s="57">
        <f t="shared" ca="1" si="59"/>
        <v>7.0879182955226616</v>
      </c>
    </row>
    <row r="1867" spans="5:6" x14ac:dyDescent="0.25">
      <c r="E1867" s="57">
        <f t="shared" ca="1" si="58"/>
        <v>0.82690582813470115</v>
      </c>
      <c r="F1867" s="57">
        <f t="shared" ca="1" si="59"/>
        <v>8.5769884223041917</v>
      </c>
    </row>
    <row r="1868" spans="5:6" x14ac:dyDescent="0.25">
      <c r="E1868" s="57">
        <f t="shared" ca="1" si="58"/>
        <v>0.22546305204391337</v>
      </c>
      <c r="F1868" s="57">
        <f t="shared" ca="1" si="59"/>
        <v>7.4786506077400858</v>
      </c>
    </row>
    <row r="1869" spans="5:6" x14ac:dyDescent="0.25">
      <c r="E1869" s="57">
        <f t="shared" ca="1" si="58"/>
        <v>0.10216918139174658</v>
      </c>
      <c r="F1869" s="57">
        <f t="shared" ca="1" si="59"/>
        <v>7.2439025449632251</v>
      </c>
    </row>
    <row r="1870" spans="5:6" x14ac:dyDescent="0.25">
      <c r="E1870" s="57">
        <f t="shared" ca="1" si="58"/>
        <v>0.65710273141167519</v>
      </c>
      <c r="F1870" s="57">
        <f t="shared" ca="1" si="59"/>
        <v>8.150576273406557</v>
      </c>
    </row>
    <row r="1871" spans="5:6" x14ac:dyDescent="0.25">
      <c r="E1871" s="57">
        <f t="shared" ca="1" si="58"/>
        <v>0.37624170342605445</v>
      </c>
      <c r="F1871" s="57">
        <f t="shared" ca="1" si="59"/>
        <v>7.7037852569980014</v>
      </c>
    </row>
    <row r="1872" spans="5:6" x14ac:dyDescent="0.25">
      <c r="E1872" s="57">
        <f t="shared" ca="1" si="58"/>
        <v>8.198457566564521E-2</v>
      </c>
      <c r="F1872" s="57">
        <f t="shared" ca="1" si="59"/>
        <v>7.1916330567059763</v>
      </c>
    </row>
    <row r="1873" spans="5:6" x14ac:dyDescent="0.25">
      <c r="E1873" s="57">
        <f t="shared" ca="1" si="58"/>
        <v>0.46430287496394917</v>
      </c>
      <c r="F1873" s="57">
        <f t="shared" ca="1" si="59"/>
        <v>7.8318997465760916</v>
      </c>
    </row>
    <row r="1874" spans="5:6" x14ac:dyDescent="0.25">
      <c r="E1874" s="57">
        <f t="shared" ca="1" si="58"/>
        <v>0.49031286115392259</v>
      </c>
      <c r="F1874" s="57">
        <f t="shared" ca="1" si="59"/>
        <v>7.8708028373339571</v>
      </c>
    </row>
    <row r="1875" spans="5:6" x14ac:dyDescent="0.25">
      <c r="E1875" s="57">
        <f t="shared" ca="1" si="58"/>
        <v>0.62980575764077484</v>
      </c>
      <c r="F1875" s="57">
        <f t="shared" ca="1" si="59"/>
        <v>8.0995095248286564</v>
      </c>
    </row>
    <row r="1876" spans="5:6" x14ac:dyDescent="0.25">
      <c r="E1876" s="57">
        <f t="shared" ca="1" si="58"/>
        <v>0.94737455046658403</v>
      </c>
      <c r="F1876" s="57">
        <f t="shared" ca="1" si="59"/>
        <v>9.2860638167388529</v>
      </c>
    </row>
    <row r="1877" spans="5:6" x14ac:dyDescent="0.25">
      <c r="E1877" s="57">
        <f t="shared" ca="1" si="58"/>
        <v>0.74595441733263523</v>
      </c>
      <c r="F1877" s="57">
        <f t="shared" ca="1" si="59"/>
        <v>8.3425073118816719</v>
      </c>
    </row>
    <row r="1878" spans="5:6" x14ac:dyDescent="0.25">
      <c r="E1878" s="57">
        <f t="shared" ca="1" si="58"/>
        <v>0.26522238490955985</v>
      </c>
      <c r="F1878" s="57">
        <f t="shared" ca="1" si="59"/>
        <v>7.540815948493206</v>
      </c>
    </row>
    <row r="1879" spans="5:6" x14ac:dyDescent="0.25">
      <c r="E1879" s="57">
        <f t="shared" ca="1" si="58"/>
        <v>0.13400932430219958</v>
      </c>
      <c r="F1879" s="57">
        <f t="shared" ca="1" si="59"/>
        <v>7.314726460471368</v>
      </c>
    </row>
    <row r="1880" spans="5:6" x14ac:dyDescent="0.25">
      <c r="E1880" s="57">
        <f t="shared" ca="1" si="58"/>
        <v>8.5245035420234982E-3</v>
      </c>
      <c r="F1880" s="57">
        <f t="shared" ca="1" si="59"/>
        <v>6.7991258122143652</v>
      </c>
    </row>
    <row r="1881" spans="5:6" x14ac:dyDescent="0.25">
      <c r="E1881" s="57">
        <f t="shared" ca="1" si="58"/>
        <v>0.72539284856610986</v>
      </c>
      <c r="F1881" s="57">
        <f t="shared" ca="1" si="59"/>
        <v>8.2936838720632018</v>
      </c>
    </row>
    <row r="1882" spans="5:6" x14ac:dyDescent="0.25">
      <c r="E1882" s="57">
        <f t="shared" ca="1" si="58"/>
        <v>0.77646747896541457</v>
      </c>
      <c r="F1882" s="57">
        <f t="shared" ca="1" si="59"/>
        <v>8.4216841963431825</v>
      </c>
    </row>
    <row r="1883" spans="5:6" x14ac:dyDescent="0.25">
      <c r="E1883" s="57">
        <f t="shared" ca="1" si="58"/>
        <v>0.80095782767901014</v>
      </c>
      <c r="F1883" s="57">
        <f t="shared" ca="1" si="59"/>
        <v>8.4925559998413753</v>
      </c>
    </row>
    <row r="1884" spans="5:6" x14ac:dyDescent="0.25">
      <c r="E1884" s="57">
        <f t="shared" ca="1" si="58"/>
        <v>0.94582031193975669</v>
      </c>
      <c r="F1884" s="57">
        <f t="shared" ca="1" si="59"/>
        <v>9.2686199898931427</v>
      </c>
    </row>
    <row r="1885" spans="5:6" x14ac:dyDescent="0.25">
      <c r="E1885" s="57">
        <f t="shared" ca="1" si="58"/>
        <v>0.25377142475242376</v>
      </c>
      <c r="F1885" s="57">
        <f t="shared" ca="1" si="59"/>
        <v>7.5232450980908796</v>
      </c>
    </row>
    <row r="1886" spans="5:6" x14ac:dyDescent="0.25">
      <c r="E1886" s="57">
        <f t="shared" ca="1" si="58"/>
        <v>0.60218205597930119</v>
      </c>
      <c r="F1886" s="57">
        <f t="shared" ca="1" si="59"/>
        <v>8.0504817088516614</v>
      </c>
    </row>
    <row r="1887" spans="5:6" x14ac:dyDescent="0.25">
      <c r="E1887" s="57">
        <f t="shared" ca="1" si="58"/>
        <v>0.27479484664012366</v>
      </c>
      <c r="F1887" s="57">
        <f t="shared" ca="1" si="59"/>
        <v>7.5553359910974649</v>
      </c>
    </row>
    <row r="1888" spans="5:6" x14ac:dyDescent="0.25">
      <c r="E1888" s="57">
        <f t="shared" ca="1" si="58"/>
        <v>0.97549058560097301</v>
      </c>
      <c r="F1888" s="57">
        <f t="shared" ca="1" si="59"/>
        <v>9.7509491356390576</v>
      </c>
    </row>
    <row r="1889" spans="5:6" x14ac:dyDescent="0.25">
      <c r="E1889" s="57">
        <f t="shared" ca="1" si="58"/>
        <v>0.96493390780330979</v>
      </c>
      <c r="F1889" s="57">
        <f t="shared" ca="1" si="59"/>
        <v>9.5312145743057943</v>
      </c>
    </row>
    <row r="1890" spans="5:6" x14ac:dyDescent="0.25">
      <c r="E1890" s="57">
        <f t="shared" ca="1" si="58"/>
        <v>1.0558393755173978E-2</v>
      </c>
      <c r="F1890" s="57">
        <f t="shared" ca="1" si="59"/>
        <v>6.8292017679033483</v>
      </c>
    </row>
    <row r="1891" spans="5:6" x14ac:dyDescent="0.25">
      <c r="E1891" s="57">
        <f t="shared" ca="1" si="58"/>
        <v>0.58352093476452715</v>
      </c>
      <c r="F1891" s="57">
        <f t="shared" ca="1" si="59"/>
        <v>8.0186354291137416</v>
      </c>
    </row>
    <row r="1892" spans="5:6" x14ac:dyDescent="0.25">
      <c r="E1892" s="57">
        <f t="shared" ca="1" si="58"/>
        <v>0.32065924267568524</v>
      </c>
      <c r="F1892" s="57">
        <f t="shared" ca="1" si="59"/>
        <v>7.6233161602627604</v>
      </c>
    </row>
    <row r="1893" spans="5:6" x14ac:dyDescent="0.25">
      <c r="E1893" s="57">
        <f t="shared" ca="1" si="58"/>
        <v>0.42990163345417109</v>
      </c>
      <c r="F1893" s="57">
        <f t="shared" ca="1" si="59"/>
        <v>7.7813901658259885</v>
      </c>
    </row>
    <row r="1894" spans="5:6" x14ac:dyDescent="0.25">
      <c r="E1894" s="57">
        <f t="shared" ca="1" si="58"/>
        <v>0.51707727540230652</v>
      </c>
      <c r="F1894" s="57">
        <f t="shared" ca="1" si="59"/>
        <v>7.9117069770805353</v>
      </c>
    </row>
    <row r="1895" spans="5:6" x14ac:dyDescent="0.25">
      <c r="E1895" s="57">
        <f t="shared" ca="1" si="58"/>
        <v>0.98671642220530431</v>
      </c>
      <c r="F1895" s="57">
        <f t="shared" ca="1" si="59"/>
        <v>10.135819811908146</v>
      </c>
    </row>
    <row r="1896" spans="5:6" x14ac:dyDescent="0.25">
      <c r="E1896" s="57">
        <f t="shared" ca="1" si="58"/>
        <v>0.15538787828030931</v>
      </c>
      <c r="F1896" s="57">
        <f t="shared" ca="1" si="59"/>
        <v>7.3570231429869768</v>
      </c>
    </row>
    <row r="1897" spans="5:6" x14ac:dyDescent="0.25">
      <c r="E1897" s="57">
        <f t="shared" ca="1" si="58"/>
        <v>0.44701410796533003</v>
      </c>
      <c r="F1897" s="57">
        <f t="shared" ca="1" si="59"/>
        <v>7.8064043289621257</v>
      </c>
    </row>
    <row r="1898" spans="5:6" x14ac:dyDescent="0.25">
      <c r="E1898" s="57">
        <f t="shared" ca="1" si="58"/>
        <v>0.35311982656005592</v>
      </c>
      <c r="F1898" s="57">
        <f t="shared" ca="1" si="59"/>
        <v>7.6704327418785567</v>
      </c>
    </row>
    <row r="1899" spans="5:6" x14ac:dyDescent="0.25">
      <c r="E1899" s="57">
        <f t="shared" ca="1" si="58"/>
        <v>3.7735031742359038E-2</v>
      </c>
      <c r="F1899" s="57">
        <f t="shared" ca="1" si="59"/>
        <v>7.0337274009605224</v>
      </c>
    </row>
    <row r="1900" spans="5:6" x14ac:dyDescent="0.25">
      <c r="E1900" s="57">
        <f t="shared" ca="1" si="58"/>
        <v>0.1364728484076102</v>
      </c>
      <c r="F1900" s="57">
        <f t="shared" ca="1" si="59"/>
        <v>7.3197788624000024</v>
      </c>
    </row>
    <row r="1901" spans="5:6" x14ac:dyDescent="0.25">
      <c r="E1901" s="57">
        <f t="shared" ca="1" si="58"/>
        <v>0.92892370574970529</v>
      </c>
      <c r="F1901" s="57">
        <f t="shared" ca="1" si="59"/>
        <v>9.106594950783192</v>
      </c>
    </row>
    <row r="1902" spans="5:6" x14ac:dyDescent="0.25">
      <c r="E1902" s="57">
        <f t="shared" ca="1" si="58"/>
        <v>0.23721636315265693</v>
      </c>
      <c r="F1902" s="57">
        <f t="shared" ca="1" si="59"/>
        <v>7.4973888441384062</v>
      </c>
    </row>
    <row r="1903" spans="5:6" x14ac:dyDescent="0.25">
      <c r="E1903" s="57">
        <f t="shared" ca="1" si="58"/>
        <v>0.7460574310492053</v>
      </c>
      <c r="F1903" s="57">
        <f t="shared" ca="1" si="59"/>
        <v>8.342760299792813</v>
      </c>
    </row>
    <row r="1904" spans="5:6" x14ac:dyDescent="0.25">
      <c r="E1904" s="57">
        <f t="shared" ca="1" si="58"/>
        <v>0.39622890899993135</v>
      </c>
      <c r="F1904" s="57">
        <f t="shared" ca="1" si="59"/>
        <v>7.7326049705198621</v>
      </c>
    </row>
    <row r="1905" spans="5:6" x14ac:dyDescent="0.25">
      <c r="E1905" s="57">
        <f t="shared" ca="1" si="58"/>
        <v>0.62108799967323203</v>
      </c>
      <c r="F1905" s="57">
        <f t="shared" ca="1" si="59"/>
        <v>8.0837722971819943</v>
      </c>
    </row>
    <row r="1906" spans="5:6" x14ac:dyDescent="0.25">
      <c r="E1906" s="57">
        <f t="shared" ca="1" si="58"/>
        <v>0.4325977741008431</v>
      </c>
      <c r="F1906" s="57">
        <f t="shared" ca="1" si="59"/>
        <v>7.7853188362140635</v>
      </c>
    </row>
    <row r="1907" spans="5:6" x14ac:dyDescent="0.25">
      <c r="E1907" s="57">
        <f t="shared" ca="1" si="58"/>
        <v>0.65029285115186175</v>
      </c>
      <c r="F1907" s="57">
        <f t="shared" ca="1" si="59"/>
        <v>8.1375648310436492</v>
      </c>
    </row>
    <row r="1908" spans="5:6" x14ac:dyDescent="0.25">
      <c r="E1908" s="57">
        <f t="shared" ca="1" si="58"/>
        <v>0.21527110833470875</v>
      </c>
      <c r="F1908" s="57">
        <f t="shared" ca="1" si="59"/>
        <v>7.4621035687088257</v>
      </c>
    </row>
    <row r="1909" spans="5:6" x14ac:dyDescent="0.25">
      <c r="E1909" s="57">
        <f t="shared" ca="1" si="58"/>
        <v>0.52125760016725009</v>
      </c>
      <c r="F1909" s="57">
        <f t="shared" ca="1" si="59"/>
        <v>7.9181903286606543</v>
      </c>
    </row>
    <row r="1910" spans="5:6" x14ac:dyDescent="0.25">
      <c r="E1910" s="57">
        <f t="shared" ca="1" si="58"/>
        <v>0.41225819433101685</v>
      </c>
      <c r="F1910" s="57">
        <f t="shared" ca="1" si="59"/>
        <v>7.7557736189321327</v>
      </c>
    </row>
    <row r="1911" spans="5:6" x14ac:dyDescent="0.25">
      <c r="E1911" s="57">
        <f t="shared" ca="1" si="58"/>
        <v>0.55226188664094944</v>
      </c>
      <c r="F1911" s="57">
        <f t="shared" ca="1" si="59"/>
        <v>7.9672176413605955</v>
      </c>
    </row>
    <row r="1912" spans="5:6" x14ac:dyDescent="0.25">
      <c r="E1912" s="57">
        <f t="shared" ca="1" si="58"/>
        <v>0.71795567291772933</v>
      </c>
      <c r="F1912" s="57">
        <f t="shared" ca="1" si="59"/>
        <v>8.276783244551364</v>
      </c>
    </row>
    <row r="1913" spans="5:6" x14ac:dyDescent="0.25">
      <c r="E1913" s="57">
        <f t="shared" ca="1" si="58"/>
        <v>0.85007593896507527</v>
      </c>
      <c r="F1913" s="57">
        <f t="shared" ca="1" si="59"/>
        <v>8.6631335634958937</v>
      </c>
    </row>
    <row r="1914" spans="5:6" x14ac:dyDescent="0.25">
      <c r="E1914" s="57">
        <f t="shared" ca="1" si="58"/>
        <v>0.69128389123314127</v>
      </c>
      <c r="F1914" s="57">
        <f t="shared" ca="1" si="59"/>
        <v>8.2190410677343486</v>
      </c>
    </row>
    <row r="1915" spans="5:6" x14ac:dyDescent="0.25">
      <c r="E1915" s="57">
        <f t="shared" ca="1" si="58"/>
        <v>0.31029077159580154</v>
      </c>
      <c r="F1915" s="57">
        <f t="shared" ca="1" si="59"/>
        <v>7.6081310587482989</v>
      </c>
    </row>
    <row r="1916" spans="5:6" x14ac:dyDescent="0.25">
      <c r="E1916" s="57">
        <f t="shared" ca="1" si="58"/>
        <v>0.77744634534609769</v>
      </c>
      <c r="F1916" s="57">
        <f t="shared" ca="1" si="59"/>
        <v>8.4243791502849099</v>
      </c>
    </row>
    <row r="1917" spans="5:6" x14ac:dyDescent="0.25">
      <c r="E1917" s="57">
        <f t="shared" ca="1" si="58"/>
        <v>0.18283804056212483</v>
      </c>
      <c r="F1917" s="57">
        <f t="shared" ca="1" si="59"/>
        <v>7.4071568470876228</v>
      </c>
    </row>
    <row r="1918" spans="5:6" x14ac:dyDescent="0.25">
      <c r="E1918" s="57">
        <f t="shared" ca="1" si="58"/>
        <v>0.63396027348860906</v>
      </c>
      <c r="F1918" s="57">
        <f t="shared" ca="1" si="59"/>
        <v>8.1071014616213422</v>
      </c>
    </row>
    <row r="1919" spans="5:6" x14ac:dyDescent="0.25">
      <c r="E1919" s="57">
        <f t="shared" ca="1" si="58"/>
        <v>0.52751217269696249</v>
      </c>
      <c r="F1919" s="57">
        <f t="shared" ca="1" si="59"/>
        <v>7.9279434514945155</v>
      </c>
    </row>
    <row r="1920" spans="5:6" x14ac:dyDescent="0.25">
      <c r="E1920" s="57">
        <f t="shared" ca="1" si="58"/>
        <v>0.78851172271434011</v>
      </c>
      <c r="F1920" s="57">
        <f t="shared" ca="1" si="59"/>
        <v>8.4556080861867997</v>
      </c>
    </row>
    <row r="1921" spans="5:6" x14ac:dyDescent="0.25">
      <c r="E1921" s="57">
        <f t="shared" ca="1" si="58"/>
        <v>0.98256618260864059</v>
      </c>
      <c r="F1921" s="57">
        <f t="shared" ca="1" si="59"/>
        <v>9.9634681837538928</v>
      </c>
    </row>
    <row r="1922" spans="5:6" x14ac:dyDescent="0.25">
      <c r="E1922" s="57">
        <f t="shared" ca="1" si="58"/>
        <v>0.93518820188906471</v>
      </c>
      <c r="F1922" s="57">
        <f t="shared" ca="1" si="59"/>
        <v>9.1615482643522821</v>
      </c>
    </row>
    <row r="1923" spans="5:6" x14ac:dyDescent="0.25">
      <c r="E1923" s="57">
        <f t="shared" ca="1" si="58"/>
        <v>0.77616468027883445</v>
      </c>
      <c r="F1923" s="57">
        <f t="shared" ca="1" si="59"/>
        <v>8.4208526878116405</v>
      </c>
    </row>
    <row r="1924" spans="5:6" x14ac:dyDescent="0.25">
      <c r="E1924" s="57">
        <f t="shared" ref="E1924:E1987" ca="1" si="60">RAND()</f>
        <v>0.42603704777029194</v>
      </c>
      <c r="F1924" s="57">
        <f t="shared" ref="F1924:F1987" ca="1" si="61">((E1924^(-1/$C$5)-1)^(-1/$C$3))*$C$4</f>
        <v>7.7757660556893162</v>
      </c>
    </row>
    <row r="1925" spans="5:6" x14ac:dyDescent="0.25">
      <c r="E1925" s="57">
        <f t="shared" ca="1" si="60"/>
        <v>0.55240515706468529</v>
      </c>
      <c r="F1925" s="57">
        <f t="shared" ca="1" si="61"/>
        <v>7.9674484099705678</v>
      </c>
    </row>
    <row r="1926" spans="5:6" x14ac:dyDescent="0.25">
      <c r="E1926" s="57">
        <f t="shared" ca="1" si="60"/>
        <v>0.13851820642342882</v>
      </c>
      <c r="F1926" s="57">
        <f t="shared" ca="1" si="61"/>
        <v>7.3239354264946366</v>
      </c>
    </row>
    <row r="1927" spans="5:6" x14ac:dyDescent="0.25">
      <c r="E1927" s="57">
        <f t="shared" ca="1" si="60"/>
        <v>0.86910704210272183</v>
      </c>
      <c r="F1927" s="57">
        <f t="shared" ca="1" si="61"/>
        <v>8.7440576037169642</v>
      </c>
    </row>
    <row r="1928" spans="5:6" x14ac:dyDescent="0.25">
      <c r="E1928" s="57">
        <f t="shared" ca="1" si="60"/>
        <v>0.37440836821866652</v>
      </c>
      <c r="F1928" s="57">
        <f t="shared" ca="1" si="61"/>
        <v>7.7011428527274752</v>
      </c>
    </row>
    <row r="1929" spans="5:6" x14ac:dyDescent="0.25">
      <c r="E1929" s="57">
        <f t="shared" ca="1" si="60"/>
        <v>0.98518551074588678</v>
      </c>
      <c r="F1929" s="57">
        <f t="shared" ca="1" si="61"/>
        <v>10.066370596585489</v>
      </c>
    </row>
    <row r="1930" spans="5:6" x14ac:dyDescent="0.25">
      <c r="E1930" s="57">
        <f t="shared" ca="1" si="60"/>
        <v>0.47144077852139477</v>
      </c>
      <c r="F1930" s="57">
        <f t="shared" ca="1" si="61"/>
        <v>7.8425044502962642</v>
      </c>
    </row>
    <row r="1931" spans="5:6" x14ac:dyDescent="0.25">
      <c r="E1931" s="57">
        <f t="shared" ca="1" si="60"/>
        <v>0.43515800183854192</v>
      </c>
      <c r="F1931" s="57">
        <f t="shared" ca="1" si="61"/>
        <v>7.7890534767473314</v>
      </c>
    </row>
    <row r="1932" spans="5:6" x14ac:dyDescent="0.25">
      <c r="E1932" s="57">
        <f t="shared" ca="1" si="60"/>
        <v>0.87249071971345649</v>
      </c>
      <c r="F1932" s="57">
        <f t="shared" ca="1" si="61"/>
        <v>8.7596354305105404</v>
      </c>
    </row>
    <row r="1933" spans="5:6" x14ac:dyDescent="0.25">
      <c r="E1933" s="57">
        <f t="shared" ca="1" si="60"/>
        <v>0.43107458106157392</v>
      </c>
      <c r="F1933" s="57">
        <f t="shared" ca="1" si="61"/>
        <v>7.7830988015390874</v>
      </c>
    </row>
    <row r="1934" spans="5:6" x14ac:dyDescent="0.25">
      <c r="E1934" s="57">
        <f t="shared" ca="1" si="60"/>
        <v>0.42296183160824885</v>
      </c>
      <c r="F1934" s="57">
        <f t="shared" ca="1" si="61"/>
        <v>7.7712963693668602</v>
      </c>
    </row>
    <row r="1935" spans="5:6" x14ac:dyDescent="0.25">
      <c r="E1935" s="57">
        <f t="shared" ca="1" si="60"/>
        <v>0.91140943594458812</v>
      </c>
      <c r="F1935" s="57">
        <f t="shared" ca="1" si="61"/>
        <v>8.975745864903951</v>
      </c>
    </row>
    <row r="1936" spans="5:6" x14ac:dyDescent="0.25">
      <c r="E1936" s="57">
        <f t="shared" ca="1" si="60"/>
        <v>0.62094513355539582</v>
      </c>
      <c r="F1936" s="57">
        <f t="shared" ca="1" si="61"/>
        <v>8.0835165156366884</v>
      </c>
    </row>
    <row r="1937" spans="5:6" x14ac:dyDescent="0.25">
      <c r="E1937" s="57">
        <f t="shared" ca="1" si="60"/>
        <v>0.70370998035311094</v>
      </c>
      <c r="F1937" s="57">
        <f t="shared" ca="1" si="61"/>
        <v>8.2454152607543225</v>
      </c>
    </row>
    <row r="1938" spans="5:6" x14ac:dyDescent="0.25">
      <c r="E1938" s="57">
        <f t="shared" ca="1" si="60"/>
        <v>0.93348476072953868</v>
      </c>
      <c r="F1938" s="57">
        <f t="shared" ca="1" si="61"/>
        <v>9.1460855172476219</v>
      </c>
    </row>
    <row r="1939" spans="5:6" x14ac:dyDescent="0.25">
      <c r="E1939" s="57">
        <f t="shared" ca="1" si="60"/>
        <v>0.15302425085214055</v>
      </c>
      <c r="F1939" s="57">
        <f t="shared" ca="1" si="61"/>
        <v>7.3525058641668348</v>
      </c>
    </row>
    <row r="1940" spans="5:6" x14ac:dyDescent="0.25">
      <c r="E1940" s="57">
        <f t="shared" ca="1" si="60"/>
        <v>0.82662071760280864</v>
      </c>
      <c r="F1940" s="57">
        <f t="shared" ca="1" si="61"/>
        <v>8.5759981310822333</v>
      </c>
    </row>
    <row r="1941" spans="5:6" x14ac:dyDescent="0.25">
      <c r="E1941" s="57">
        <f t="shared" ca="1" si="60"/>
        <v>0.50472364226293565</v>
      </c>
      <c r="F1941" s="57">
        <f t="shared" ca="1" si="61"/>
        <v>7.8927027905095422</v>
      </c>
    </row>
    <row r="1942" spans="5:6" x14ac:dyDescent="0.25">
      <c r="E1942" s="57">
        <f t="shared" ca="1" si="60"/>
        <v>0.28903779219818226</v>
      </c>
      <c r="F1942" s="57">
        <f t="shared" ca="1" si="61"/>
        <v>7.5766968401088022</v>
      </c>
    </row>
    <row r="1943" spans="5:6" x14ac:dyDescent="0.25">
      <c r="E1943" s="57">
        <f t="shared" ca="1" si="60"/>
        <v>0.64432364835959199</v>
      </c>
      <c r="F1943" s="57">
        <f t="shared" ca="1" si="61"/>
        <v>8.1263131427294404</v>
      </c>
    </row>
    <row r="1944" spans="5:6" x14ac:dyDescent="0.25">
      <c r="E1944" s="57">
        <f t="shared" ca="1" si="60"/>
        <v>0.85537057435534158</v>
      </c>
      <c r="F1944" s="57">
        <f t="shared" ca="1" si="61"/>
        <v>8.6846016348839576</v>
      </c>
    </row>
    <row r="1945" spans="5:6" x14ac:dyDescent="0.25">
      <c r="E1945" s="57">
        <f t="shared" ca="1" si="60"/>
        <v>0.76590853461561936</v>
      </c>
      <c r="F1945" s="57">
        <f t="shared" ca="1" si="61"/>
        <v>8.3932638531139787</v>
      </c>
    </row>
    <row r="1946" spans="5:6" x14ac:dyDescent="0.25">
      <c r="E1946" s="57">
        <f t="shared" ca="1" si="60"/>
        <v>0.15809362652948467</v>
      </c>
      <c r="F1946" s="57">
        <f t="shared" ca="1" si="61"/>
        <v>7.3621509370584031</v>
      </c>
    </row>
    <row r="1947" spans="5:6" x14ac:dyDescent="0.25">
      <c r="E1947" s="57">
        <f t="shared" ca="1" si="60"/>
        <v>0.67015227851312531</v>
      </c>
      <c r="F1947" s="57">
        <f t="shared" ca="1" si="61"/>
        <v>8.1760638213454211</v>
      </c>
    </row>
    <row r="1948" spans="5:6" x14ac:dyDescent="0.25">
      <c r="E1948" s="57">
        <f t="shared" ca="1" si="60"/>
        <v>2.4287521073757534E-2</v>
      </c>
      <c r="F1948" s="57">
        <f t="shared" ca="1" si="61"/>
        <v>6.9570808588770623</v>
      </c>
    </row>
    <row r="1949" spans="5:6" x14ac:dyDescent="0.25">
      <c r="E1949" s="57">
        <f t="shared" ca="1" si="60"/>
        <v>0.47685636531627518</v>
      </c>
      <c r="F1949" s="57">
        <f t="shared" ca="1" si="61"/>
        <v>7.8505846760096922</v>
      </c>
    </row>
    <row r="1950" spans="5:6" x14ac:dyDescent="0.25">
      <c r="E1950" s="57">
        <f t="shared" ca="1" si="60"/>
        <v>0.41653162339528949</v>
      </c>
      <c r="F1950" s="57">
        <f t="shared" ca="1" si="61"/>
        <v>7.7619651151409919</v>
      </c>
    </row>
    <row r="1951" spans="5:6" x14ac:dyDescent="0.25">
      <c r="E1951" s="57">
        <f t="shared" ca="1" si="60"/>
        <v>9.0693010811771058E-2</v>
      </c>
      <c r="F1951" s="57">
        <f t="shared" ca="1" si="61"/>
        <v>7.2150949633676085</v>
      </c>
    </row>
    <row r="1952" spans="5:6" x14ac:dyDescent="0.25">
      <c r="E1952" s="57">
        <f t="shared" ca="1" si="60"/>
        <v>0.34934899551288345</v>
      </c>
      <c r="F1952" s="57">
        <f t="shared" ca="1" si="61"/>
        <v>7.6649829594828454</v>
      </c>
    </row>
    <row r="1953" spans="5:6" x14ac:dyDescent="0.25">
      <c r="E1953" s="57">
        <f t="shared" ca="1" si="60"/>
        <v>3.3186872603265472E-2</v>
      </c>
      <c r="F1953" s="57">
        <f t="shared" ca="1" si="61"/>
        <v>7.0105956942963896</v>
      </c>
    </row>
    <row r="1954" spans="5:6" x14ac:dyDescent="0.25">
      <c r="E1954" s="57">
        <f t="shared" ca="1" si="60"/>
        <v>0.11035749086005298</v>
      </c>
      <c r="F1954" s="57">
        <f t="shared" ca="1" si="61"/>
        <v>7.2632446772777097</v>
      </c>
    </row>
    <row r="1955" spans="5:6" x14ac:dyDescent="0.25">
      <c r="E1955" s="57">
        <f t="shared" ca="1" si="60"/>
        <v>6.5815697428339703E-2</v>
      </c>
      <c r="F1955" s="57">
        <f t="shared" ca="1" si="61"/>
        <v>7.1432298493125934</v>
      </c>
    </row>
    <row r="1956" spans="5:6" x14ac:dyDescent="0.25">
      <c r="E1956" s="57">
        <f t="shared" ca="1" si="60"/>
        <v>0.61962499305284213</v>
      </c>
      <c r="F1956" s="57">
        <f t="shared" ca="1" si="61"/>
        <v>8.0811561498764757</v>
      </c>
    </row>
    <row r="1957" spans="5:6" x14ac:dyDescent="0.25">
      <c r="E1957" s="57">
        <f t="shared" ca="1" si="60"/>
        <v>0.15577300538511618</v>
      </c>
      <c r="F1957" s="57">
        <f t="shared" ca="1" si="61"/>
        <v>7.3577558045155733</v>
      </c>
    </row>
    <row r="1958" spans="5:6" x14ac:dyDescent="0.25">
      <c r="E1958" s="57">
        <f t="shared" ca="1" si="60"/>
        <v>5.4364453168878057E-2</v>
      </c>
      <c r="F1958" s="57">
        <f t="shared" ca="1" si="61"/>
        <v>7.1036974731176512</v>
      </c>
    </row>
    <row r="1959" spans="5:6" x14ac:dyDescent="0.25">
      <c r="E1959" s="57">
        <f t="shared" ca="1" si="60"/>
        <v>0.42987161906221405</v>
      </c>
      <c r="F1959" s="57">
        <f t="shared" ca="1" si="61"/>
        <v>7.781346454123236</v>
      </c>
    </row>
    <row r="1960" spans="5:6" x14ac:dyDescent="0.25">
      <c r="E1960" s="57">
        <f t="shared" ca="1" si="60"/>
        <v>0.50055050221275643</v>
      </c>
      <c r="F1960" s="57">
        <f t="shared" ca="1" si="61"/>
        <v>7.8863325431504947</v>
      </c>
    </row>
    <row r="1961" spans="5:6" x14ac:dyDescent="0.25">
      <c r="E1961" s="57">
        <f t="shared" ca="1" si="60"/>
        <v>0.77147248538868751</v>
      </c>
      <c r="F1961" s="57">
        <f t="shared" ca="1" si="61"/>
        <v>8.4080942492282773</v>
      </c>
    </row>
    <row r="1962" spans="5:6" x14ac:dyDescent="0.25">
      <c r="E1962" s="57">
        <f t="shared" ca="1" si="60"/>
        <v>0.58805076182362215</v>
      </c>
      <c r="F1962" s="57">
        <f t="shared" ca="1" si="61"/>
        <v>8.02628013280391</v>
      </c>
    </row>
    <row r="1963" spans="5:6" x14ac:dyDescent="0.25">
      <c r="E1963" s="57">
        <f t="shared" ca="1" si="60"/>
        <v>0.46498343959512489</v>
      </c>
      <c r="F1963" s="57">
        <f t="shared" ca="1" si="61"/>
        <v>7.8329087296880608</v>
      </c>
    </row>
    <row r="1964" spans="5:6" x14ac:dyDescent="0.25">
      <c r="E1964" s="57">
        <f t="shared" ca="1" si="60"/>
        <v>0.52159026613721837</v>
      </c>
      <c r="F1964" s="57">
        <f t="shared" ca="1" si="61"/>
        <v>7.9187074620760676</v>
      </c>
    </row>
    <row r="1965" spans="5:6" x14ac:dyDescent="0.25">
      <c r="E1965" s="57">
        <f t="shared" ca="1" si="60"/>
        <v>0.7038771805817905</v>
      </c>
      <c r="F1965" s="57">
        <f t="shared" ca="1" si="61"/>
        <v>8.2457761870410344</v>
      </c>
    </row>
    <row r="1966" spans="5:6" x14ac:dyDescent="0.25">
      <c r="E1966" s="57">
        <f t="shared" ca="1" si="60"/>
        <v>0.41704947099422951</v>
      </c>
      <c r="F1966" s="57">
        <f t="shared" ca="1" si="61"/>
        <v>7.7627159037210607</v>
      </c>
    </row>
    <row r="1967" spans="5:6" x14ac:dyDescent="0.25">
      <c r="E1967" s="57">
        <f t="shared" ca="1" si="60"/>
        <v>0.50502506245433587</v>
      </c>
      <c r="F1967" s="57">
        <f t="shared" ca="1" si="61"/>
        <v>7.8931638395393824</v>
      </c>
    </row>
    <row r="1968" spans="5:6" x14ac:dyDescent="0.25">
      <c r="E1968" s="57">
        <f t="shared" ca="1" si="60"/>
        <v>0.97948044566635206</v>
      </c>
      <c r="F1968" s="57">
        <f t="shared" ca="1" si="61"/>
        <v>9.8613410314920031</v>
      </c>
    </row>
    <row r="1969" spans="5:6" x14ac:dyDescent="0.25">
      <c r="E1969" s="57">
        <f t="shared" ca="1" si="60"/>
        <v>0.59276454027098024</v>
      </c>
      <c r="F1969" s="57">
        <f t="shared" ca="1" si="61"/>
        <v>8.0342923579907399</v>
      </c>
    </row>
    <row r="1970" spans="5:6" x14ac:dyDescent="0.25">
      <c r="E1970" s="57">
        <f t="shared" ca="1" si="60"/>
        <v>0.27438608168237433</v>
      </c>
      <c r="F1970" s="57">
        <f t="shared" ca="1" si="61"/>
        <v>7.5547188203867588</v>
      </c>
    </row>
    <row r="1971" spans="5:6" x14ac:dyDescent="0.25">
      <c r="E1971" s="57">
        <f t="shared" ca="1" si="60"/>
        <v>0.11228815703720352</v>
      </c>
      <c r="F1971" s="57">
        <f t="shared" ca="1" si="61"/>
        <v>7.2676770232246755</v>
      </c>
    </row>
    <row r="1972" spans="5:6" x14ac:dyDescent="0.25">
      <c r="E1972" s="57">
        <f t="shared" ca="1" si="60"/>
        <v>0.45419030949719674</v>
      </c>
      <c r="F1972" s="57">
        <f t="shared" ca="1" si="61"/>
        <v>7.8169565038782691</v>
      </c>
    </row>
    <row r="1973" spans="5:6" x14ac:dyDescent="0.25">
      <c r="E1973" s="57">
        <f t="shared" ca="1" si="60"/>
        <v>0.28033154957898954</v>
      </c>
      <c r="F1973" s="57">
        <f t="shared" ca="1" si="61"/>
        <v>7.5636719720717087</v>
      </c>
    </row>
    <row r="1974" spans="5:6" x14ac:dyDescent="0.25">
      <c r="E1974" s="57">
        <f t="shared" ca="1" si="60"/>
        <v>0.98469043185441774</v>
      </c>
      <c r="F1974" s="57">
        <f t="shared" ca="1" si="61"/>
        <v>10.045521312123542</v>
      </c>
    </row>
    <row r="1975" spans="5:6" x14ac:dyDescent="0.25">
      <c r="E1975" s="57">
        <f t="shared" ca="1" si="60"/>
        <v>0.57753193933983826</v>
      </c>
      <c r="F1975" s="57">
        <f t="shared" ca="1" si="61"/>
        <v>8.0086078628304715</v>
      </c>
    </row>
    <row r="1976" spans="5:6" x14ac:dyDescent="0.25">
      <c r="E1976" s="57">
        <f t="shared" ca="1" si="60"/>
        <v>0.84368935318634597</v>
      </c>
      <c r="F1976" s="57">
        <f t="shared" ca="1" si="61"/>
        <v>8.6381866885331142</v>
      </c>
    </row>
    <row r="1977" spans="5:6" x14ac:dyDescent="0.25">
      <c r="E1977" s="57">
        <f t="shared" ca="1" si="60"/>
        <v>0.65754247177122793</v>
      </c>
      <c r="F1977" s="57">
        <f t="shared" ca="1" si="61"/>
        <v>8.1514230878895226</v>
      </c>
    </row>
    <row r="1978" spans="5:6" x14ac:dyDescent="0.25">
      <c r="E1978" s="57">
        <f t="shared" ca="1" si="60"/>
        <v>0.27719502884419311</v>
      </c>
      <c r="F1978" s="57">
        <f t="shared" ca="1" si="61"/>
        <v>7.5589549937929714</v>
      </c>
    </row>
    <row r="1979" spans="5:6" x14ac:dyDescent="0.25">
      <c r="E1979" s="57">
        <f t="shared" ca="1" si="60"/>
        <v>0.76845240916921509</v>
      </c>
      <c r="F1979" s="57">
        <f t="shared" ca="1" si="61"/>
        <v>8.4000051930365451</v>
      </c>
    </row>
    <row r="1980" spans="5:6" x14ac:dyDescent="0.25">
      <c r="E1980" s="57">
        <f t="shared" ca="1" si="60"/>
        <v>0.83927997742719007</v>
      </c>
      <c r="F1980" s="57">
        <f t="shared" ca="1" si="61"/>
        <v>8.6215255700709292</v>
      </c>
    </row>
    <row r="1981" spans="5:6" x14ac:dyDescent="0.25">
      <c r="E1981" s="57">
        <f t="shared" ca="1" si="60"/>
        <v>8.1579182717766319E-2</v>
      </c>
      <c r="F1981" s="57">
        <f t="shared" ca="1" si="61"/>
        <v>7.1905019142787028</v>
      </c>
    </row>
    <row r="1982" spans="5:6" x14ac:dyDescent="0.25">
      <c r="E1982" s="57">
        <f t="shared" ca="1" si="60"/>
        <v>0.52126269098761102</v>
      </c>
      <c r="F1982" s="57">
        <f t="shared" ca="1" si="61"/>
        <v>7.9181982410624254</v>
      </c>
    </row>
    <row r="1983" spans="5:6" x14ac:dyDescent="0.25">
      <c r="E1983" s="57">
        <f t="shared" ca="1" si="60"/>
        <v>6.7674966295278249E-2</v>
      </c>
      <c r="F1983" s="57">
        <f t="shared" ca="1" si="61"/>
        <v>7.1491823003713986</v>
      </c>
    </row>
    <row r="1984" spans="5:6" x14ac:dyDescent="0.25">
      <c r="E1984" s="57">
        <f t="shared" ca="1" si="60"/>
        <v>0.47390868130884523</v>
      </c>
      <c r="F1984" s="57">
        <f t="shared" ca="1" si="61"/>
        <v>7.8461828339874486</v>
      </c>
    </row>
    <row r="1985" spans="5:6" x14ac:dyDescent="0.25">
      <c r="E1985" s="57">
        <f t="shared" ca="1" si="60"/>
        <v>0.87829876524080963</v>
      </c>
      <c r="F1985" s="57">
        <f t="shared" ca="1" si="61"/>
        <v>8.7873433278428124</v>
      </c>
    </row>
    <row r="1986" spans="5:6" x14ac:dyDescent="0.25">
      <c r="E1986" s="57">
        <f t="shared" ca="1" si="60"/>
        <v>7.3990037292440358E-2</v>
      </c>
      <c r="F1986" s="57">
        <f t="shared" ca="1" si="61"/>
        <v>7.1685981682784252</v>
      </c>
    </row>
    <row r="1987" spans="5:6" x14ac:dyDescent="0.25">
      <c r="E1987" s="57">
        <f t="shared" ca="1" si="60"/>
        <v>0.94325279072857038</v>
      </c>
      <c r="F1987" s="57">
        <f t="shared" ca="1" si="61"/>
        <v>9.2409025991565805</v>
      </c>
    </row>
    <row r="1988" spans="5:6" x14ac:dyDescent="0.25">
      <c r="E1988" s="57">
        <f t="shared" ref="E1988:E2051" ca="1" si="62">RAND()</f>
        <v>0.27757707002842691</v>
      </c>
      <c r="F1988" s="57">
        <f t="shared" ref="F1988:F2051" ca="1" si="63">((E1988^(-1/$C$5)-1)^(-1/$C$3))*$C$4</f>
        <v>7.5595302759819063</v>
      </c>
    </row>
    <row r="1989" spans="5:6" x14ac:dyDescent="0.25">
      <c r="E1989" s="57">
        <f t="shared" ca="1" si="62"/>
        <v>2.9344315853105485E-2</v>
      </c>
      <c r="F1989" s="57">
        <f t="shared" ca="1" si="63"/>
        <v>6.9890658803895258</v>
      </c>
    </row>
    <row r="1990" spans="5:6" x14ac:dyDescent="0.25">
      <c r="E1990" s="57">
        <f t="shared" ca="1" si="62"/>
        <v>0.50102793615334451</v>
      </c>
      <c r="F1990" s="57">
        <f t="shared" ca="1" si="63"/>
        <v>7.8870601314793634</v>
      </c>
    </row>
    <row r="1991" spans="5:6" x14ac:dyDescent="0.25">
      <c r="E1991" s="57">
        <f t="shared" ca="1" si="62"/>
        <v>0.72794017871343875</v>
      </c>
      <c r="F1991" s="57">
        <f t="shared" ca="1" si="63"/>
        <v>8.299560722915917</v>
      </c>
    </row>
    <row r="1992" spans="5:6" x14ac:dyDescent="0.25">
      <c r="E1992" s="57">
        <f t="shared" ca="1" si="62"/>
        <v>0.4436057431895587</v>
      </c>
      <c r="F1992" s="57">
        <f t="shared" ca="1" si="63"/>
        <v>7.8014063205581179</v>
      </c>
    </row>
    <row r="1993" spans="5:6" x14ac:dyDescent="0.25">
      <c r="E1993" s="57">
        <f t="shared" ca="1" si="62"/>
        <v>0.6326477687457549</v>
      </c>
      <c r="F1993" s="57">
        <f t="shared" ca="1" si="63"/>
        <v>8.104696393349867</v>
      </c>
    </row>
    <row r="1994" spans="5:6" x14ac:dyDescent="0.25">
      <c r="E1994" s="57">
        <f t="shared" ca="1" si="62"/>
        <v>0.73966406047883138</v>
      </c>
      <c r="F1994" s="57">
        <f t="shared" ca="1" si="63"/>
        <v>8.3272237400376028</v>
      </c>
    </row>
    <row r="1995" spans="5:6" x14ac:dyDescent="0.25">
      <c r="E1995" s="57">
        <f t="shared" ca="1" si="62"/>
        <v>0.76751779712710222</v>
      </c>
      <c r="F1995" s="57">
        <f t="shared" ca="1" si="63"/>
        <v>8.3975208615266865</v>
      </c>
    </row>
    <row r="1996" spans="5:6" x14ac:dyDescent="0.25">
      <c r="E1996" s="57">
        <f t="shared" ca="1" si="62"/>
        <v>2.5727730901854651E-2</v>
      </c>
      <c r="F1996" s="57">
        <f t="shared" ca="1" si="63"/>
        <v>6.9666877703047403</v>
      </c>
    </row>
    <row r="1997" spans="5:6" x14ac:dyDescent="0.25">
      <c r="E1997" s="57">
        <f t="shared" ca="1" si="62"/>
        <v>0.92543605983164601</v>
      </c>
      <c r="F1997" s="57">
        <f t="shared" ca="1" si="63"/>
        <v>9.07810333786081</v>
      </c>
    </row>
    <row r="1998" spans="5:6" x14ac:dyDescent="0.25">
      <c r="E1998" s="57">
        <f t="shared" ca="1" si="62"/>
        <v>0.34628795941133161</v>
      </c>
      <c r="F1998" s="57">
        <f t="shared" ca="1" si="63"/>
        <v>7.6605555852787122</v>
      </c>
    </row>
    <row r="1999" spans="5:6" x14ac:dyDescent="0.25">
      <c r="E1999" s="57">
        <f t="shared" ca="1" si="62"/>
        <v>0.12613168932298158</v>
      </c>
      <c r="F1999" s="57">
        <f t="shared" ca="1" si="63"/>
        <v>7.2982107402753549</v>
      </c>
    </row>
    <row r="2000" spans="5:6" x14ac:dyDescent="0.25">
      <c r="E2000" s="57">
        <f t="shared" ca="1" si="62"/>
        <v>0.65750218423992035</v>
      </c>
      <c r="F2000" s="57">
        <f t="shared" ca="1" si="63"/>
        <v>8.1513454716370255</v>
      </c>
    </row>
    <row r="2001" spans="5:6" x14ac:dyDescent="0.25">
      <c r="E2001" s="57">
        <f t="shared" ca="1" si="62"/>
        <v>0.19489543703059065</v>
      </c>
      <c r="F2001" s="57">
        <f t="shared" ca="1" si="63"/>
        <v>7.4280419491838474</v>
      </c>
    </row>
    <row r="2002" spans="5:6" x14ac:dyDescent="0.25">
      <c r="E2002" s="57">
        <f t="shared" ca="1" si="62"/>
        <v>0.98256429169804871</v>
      </c>
      <c r="F2002" s="57">
        <f t="shared" ca="1" si="63"/>
        <v>9.9633999290548605</v>
      </c>
    </row>
    <row r="2003" spans="5:6" x14ac:dyDescent="0.25">
      <c r="E2003" s="57">
        <f t="shared" ca="1" si="62"/>
        <v>0.35744551852630302</v>
      </c>
      <c r="F2003" s="57">
        <f t="shared" ca="1" si="63"/>
        <v>7.6766795044231326</v>
      </c>
    </row>
    <row r="2004" spans="5:6" x14ac:dyDescent="0.25">
      <c r="E2004" s="57">
        <f t="shared" ca="1" si="62"/>
        <v>0.62702531740503364</v>
      </c>
      <c r="F2004" s="57">
        <f t="shared" ca="1" si="63"/>
        <v>8.094462273466192</v>
      </c>
    </row>
    <row r="2005" spans="5:6" x14ac:dyDescent="0.25">
      <c r="E2005" s="57">
        <f t="shared" ca="1" si="62"/>
        <v>0.70816499331224392</v>
      </c>
      <c r="F2005" s="57">
        <f t="shared" ca="1" si="63"/>
        <v>8.2550893041737243</v>
      </c>
    </row>
    <row r="2006" spans="5:6" x14ac:dyDescent="0.25">
      <c r="E2006" s="57">
        <f t="shared" ca="1" si="62"/>
        <v>0.3120114901687433</v>
      </c>
      <c r="F2006" s="57">
        <f t="shared" ca="1" si="63"/>
        <v>7.6106570840505468</v>
      </c>
    </row>
    <row r="2007" spans="5:6" x14ac:dyDescent="0.25">
      <c r="E2007" s="57">
        <f t="shared" ca="1" si="62"/>
        <v>0.42080663608768454</v>
      </c>
      <c r="F2007" s="57">
        <f t="shared" ca="1" si="63"/>
        <v>7.7681666985351319</v>
      </c>
    </row>
    <row r="2008" spans="5:6" x14ac:dyDescent="0.25">
      <c r="E2008" s="57">
        <f t="shared" ca="1" si="62"/>
        <v>0.24959653668612902</v>
      </c>
      <c r="F2008" s="57">
        <f t="shared" ca="1" si="63"/>
        <v>7.5167783880317929</v>
      </c>
    </row>
    <row r="2009" spans="5:6" x14ac:dyDescent="0.25">
      <c r="E2009" s="57">
        <f t="shared" ca="1" si="62"/>
        <v>0.93643040142373868</v>
      </c>
      <c r="F2009" s="57">
        <f t="shared" ca="1" si="63"/>
        <v>9.1730886044358826</v>
      </c>
    </row>
    <row r="2010" spans="5:6" x14ac:dyDescent="0.25">
      <c r="E2010" s="57">
        <f t="shared" ca="1" si="62"/>
        <v>0.36779481974180905</v>
      </c>
      <c r="F2010" s="57">
        <f t="shared" ca="1" si="63"/>
        <v>7.6916092302619257</v>
      </c>
    </row>
    <row r="2011" spans="5:6" x14ac:dyDescent="0.25">
      <c r="E2011" s="57">
        <f t="shared" ca="1" si="62"/>
        <v>0.41790912432027061</v>
      </c>
      <c r="F2011" s="57">
        <f t="shared" ca="1" si="63"/>
        <v>7.7639625074073431</v>
      </c>
    </row>
    <row r="2012" spans="5:6" x14ac:dyDescent="0.25">
      <c r="E2012" s="57">
        <f t="shared" ca="1" si="62"/>
        <v>3.8039584465618503E-2</v>
      </c>
      <c r="F2012" s="57">
        <f t="shared" ca="1" si="63"/>
        <v>7.0351988338953895</v>
      </c>
    </row>
    <row r="2013" spans="5:6" x14ac:dyDescent="0.25">
      <c r="E2013" s="57">
        <f t="shared" ca="1" si="62"/>
        <v>9.2000841359180852E-2</v>
      </c>
      <c r="F2013" s="57">
        <f t="shared" ca="1" si="63"/>
        <v>7.2184905959478094</v>
      </c>
    </row>
    <row r="2014" spans="5:6" x14ac:dyDescent="0.25">
      <c r="E2014" s="57">
        <f t="shared" ca="1" si="62"/>
        <v>6.6101819947385509E-2</v>
      </c>
      <c r="F2014" s="57">
        <f t="shared" ca="1" si="63"/>
        <v>7.1441533838110383</v>
      </c>
    </row>
    <row r="2015" spans="5:6" x14ac:dyDescent="0.25">
      <c r="E2015" s="57">
        <f t="shared" ca="1" si="62"/>
        <v>0.93065566224848761</v>
      </c>
      <c r="F2015" s="57">
        <f t="shared" ca="1" si="63"/>
        <v>9.1212775947338507</v>
      </c>
    </row>
    <row r="2016" spans="5:6" x14ac:dyDescent="0.25">
      <c r="E2016" s="57">
        <f t="shared" ca="1" si="62"/>
        <v>0.97422240427021733</v>
      </c>
      <c r="F2016" s="57">
        <f t="shared" ca="1" si="63"/>
        <v>9.7197799863006455</v>
      </c>
    </row>
    <row r="2017" spans="5:6" x14ac:dyDescent="0.25">
      <c r="E2017" s="57">
        <f t="shared" ca="1" si="62"/>
        <v>0.17166268209272251</v>
      </c>
      <c r="F2017" s="57">
        <f t="shared" ca="1" si="63"/>
        <v>7.3872233583153708</v>
      </c>
    </row>
    <row r="2018" spans="5:6" x14ac:dyDescent="0.25">
      <c r="E2018" s="57">
        <f t="shared" ca="1" si="62"/>
        <v>0.82179027106715641</v>
      </c>
      <c r="F2018" s="57">
        <f t="shared" ca="1" si="63"/>
        <v>8.5594488347289577</v>
      </c>
    </row>
    <row r="2019" spans="5:6" x14ac:dyDescent="0.25">
      <c r="E2019" s="57">
        <f t="shared" ca="1" si="62"/>
        <v>0.16603408193689673</v>
      </c>
      <c r="F2019" s="57">
        <f t="shared" ca="1" si="63"/>
        <v>7.3769471754747356</v>
      </c>
    </row>
    <row r="2020" spans="5:6" x14ac:dyDescent="0.25">
      <c r="E2020" s="57">
        <f t="shared" ca="1" si="62"/>
        <v>0.10681169610710994</v>
      </c>
      <c r="F2020" s="57">
        <f t="shared" ca="1" si="63"/>
        <v>7.2549805507018474</v>
      </c>
    </row>
    <row r="2021" spans="5:6" x14ac:dyDescent="0.25">
      <c r="E2021" s="57">
        <f t="shared" ca="1" si="62"/>
        <v>3.1927426947766069E-2</v>
      </c>
      <c r="F2021" s="57">
        <f t="shared" ca="1" si="63"/>
        <v>7.0037621516792594</v>
      </c>
    </row>
    <row r="2022" spans="5:6" x14ac:dyDescent="0.25">
      <c r="E2022" s="57">
        <f t="shared" ca="1" si="62"/>
        <v>0.68622633126158894</v>
      </c>
      <c r="F2022" s="57">
        <f t="shared" ca="1" si="63"/>
        <v>8.2085494131957599</v>
      </c>
    </row>
    <row r="2023" spans="5:6" x14ac:dyDescent="0.25">
      <c r="E2023" s="57">
        <f t="shared" ca="1" si="62"/>
        <v>0.43695093743047075</v>
      </c>
      <c r="F2023" s="57">
        <f t="shared" ca="1" si="63"/>
        <v>7.7916712834332635</v>
      </c>
    </row>
    <row r="2024" spans="5:6" x14ac:dyDescent="0.25">
      <c r="E2024" s="57">
        <f t="shared" ca="1" si="62"/>
        <v>0.99761067242860546</v>
      </c>
      <c r="F2024" s="57">
        <f t="shared" ca="1" si="63"/>
        <v>11.287622623760296</v>
      </c>
    </row>
    <row r="2025" spans="5:6" x14ac:dyDescent="0.25">
      <c r="E2025" s="57">
        <f t="shared" ca="1" si="62"/>
        <v>0.13767858697077551</v>
      </c>
      <c r="F2025" s="57">
        <f t="shared" ca="1" si="63"/>
        <v>7.3222332774293388</v>
      </c>
    </row>
    <row r="2026" spans="5:6" x14ac:dyDescent="0.25">
      <c r="E2026" s="57">
        <f t="shared" ca="1" si="62"/>
        <v>0.64353648780354389</v>
      </c>
      <c r="F2026" s="57">
        <f t="shared" ca="1" si="63"/>
        <v>8.1248397476723166</v>
      </c>
    </row>
    <row r="2027" spans="5:6" x14ac:dyDescent="0.25">
      <c r="E2027" s="57">
        <f t="shared" ca="1" si="62"/>
        <v>0.5087233813139751</v>
      </c>
      <c r="F2027" s="57">
        <f t="shared" ca="1" si="63"/>
        <v>7.8988312444964706</v>
      </c>
    </row>
    <row r="2028" spans="5:6" x14ac:dyDescent="0.25">
      <c r="E2028" s="57">
        <f t="shared" ca="1" si="62"/>
        <v>0.82418842550379889</v>
      </c>
      <c r="F2028" s="57">
        <f t="shared" ca="1" si="63"/>
        <v>8.5676116325225209</v>
      </c>
    </row>
    <row r="2029" spans="5:6" x14ac:dyDescent="0.25">
      <c r="E2029" s="57">
        <f t="shared" ca="1" si="62"/>
        <v>0.94620525605780326</v>
      </c>
      <c r="F2029" s="57">
        <f t="shared" ca="1" si="63"/>
        <v>9.2728918694127085</v>
      </c>
    </row>
    <row r="2030" spans="5:6" x14ac:dyDescent="0.25">
      <c r="E2030" s="57">
        <f t="shared" ca="1" si="62"/>
        <v>0.10670766517258801</v>
      </c>
      <c r="F2030" s="57">
        <f t="shared" ca="1" si="63"/>
        <v>7.2547355841216294</v>
      </c>
    </row>
    <row r="2031" spans="5:6" x14ac:dyDescent="0.25">
      <c r="E2031" s="57">
        <f t="shared" ca="1" si="62"/>
        <v>0.86373219265397394</v>
      </c>
      <c r="F2031" s="57">
        <f t="shared" ca="1" si="63"/>
        <v>8.7201026671217647</v>
      </c>
    </row>
    <row r="2032" spans="5:6" x14ac:dyDescent="0.25">
      <c r="E2032" s="57">
        <f t="shared" ca="1" si="62"/>
        <v>0.45259949879416284</v>
      </c>
      <c r="F2032" s="57">
        <f t="shared" ca="1" si="63"/>
        <v>7.8146137729729492</v>
      </c>
    </row>
    <row r="2033" spans="5:6" x14ac:dyDescent="0.25">
      <c r="E2033" s="57">
        <f t="shared" ca="1" si="62"/>
        <v>0.7296627243860262</v>
      </c>
      <c r="F2033" s="57">
        <f t="shared" ca="1" si="63"/>
        <v>8.3035610537010598</v>
      </c>
    </row>
    <row r="2034" spans="5:6" x14ac:dyDescent="0.25">
      <c r="E2034" s="57">
        <f t="shared" ca="1" si="62"/>
        <v>0.51694001630475006</v>
      </c>
      <c r="F2034" s="57">
        <f t="shared" ca="1" si="63"/>
        <v>7.911494564940547</v>
      </c>
    </row>
    <row r="2035" spans="5:6" x14ac:dyDescent="0.25">
      <c r="E2035" s="57">
        <f t="shared" ca="1" si="62"/>
        <v>0.86862715909876675</v>
      </c>
      <c r="F2035" s="57">
        <f t="shared" ca="1" si="63"/>
        <v>8.7418802235101971</v>
      </c>
    </row>
    <row r="2036" spans="5:6" x14ac:dyDescent="0.25">
      <c r="E2036" s="57">
        <f t="shared" ca="1" si="62"/>
        <v>0.48353353075319427</v>
      </c>
      <c r="F2036" s="57">
        <f t="shared" ca="1" si="63"/>
        <v>7.8605909024582274</v>
      </c>
    </row>
    <row r="2037" spans="5:6" x14ac:dyDescent="0.25">
      <c r="E2037" s="57">
        <f t="shared" ca="1" si="62"/>
        <v>0.96660959631232213</v>
      </c>
      <c r="F2037" s="57">
        <f t="shared" ca="1" si="63"/>
        <v>9.5610475804763873</v>
      </c>
    </row>
    <row r="2038" spans="5:6" x14ac:dyDescent="0.25">
      <c r="E2038" s="57">
        <f t="shared" ca="1" si="62"/>
        <v>0.11275603933119338</v>
      </c>
      <c r="F2038" s="57">
        <f t="shared" ca="1" si="63"/>
        <v>7.2687442602713208</v>
      </c>
    </row>
    <row r="2039" spans="5:6" x14ac:dyDescent="0.25">
      <c r="E2039" s="57">
        <f t="shared" ca="1" si="62"/>
        <v>0.1028407240601692</v>
      </c>
      <c r="F2039" s="57">
        <f t="shared" ca="1" si="63"/>
        <v>7.245523919427721</v>
      </c>
    </row>
    <row r="2040" spans="5:6" x14ac:dyDescent="0.25">
      <c r="E2040" s="57">
        <f t="shared" ca="1" si="62"/>
        <v>0.59031663562153047</v>
      </c>
      <c r="F2040" s="57">
        <f t="shared" ca="1" si="63"/>
        <v>8.030124162635218</v>
      </c>
    </row>
    <row r="2041" spans="5:6" x14ac:dyDescent="0.25">
      <c r="E2041" s="57">
        <f t="shared" ca="1" si="62"/>
        <v>0.53808335030783139</v>
      </c>
      <c r="F2041" s="57">
        <f t="shared" ca="1" si="63"/>
        <v>7.9445797194636834</v>
      </c>
    </row>
    <row r="2042" spans="5:6" x14ac:dyDescent="0.25">
      <c r="E2042" s="57">
        <f t="shared" ca="1" si="62"/>
        <v>0.32832487287163237</v>
      </c>
      <c r="F2042" s="57">
        <f t="shared" ca="1" si="63"/>
        <v>7.6344929273954527</v>
      </c>
    </row>
    <row r="2043" spans="5:6" x14ac:dyDescent="0.25">
      <c r="E2043" s="57">
        <f t="shared" ca="1" si="62"/>
        <v>0.83775629615135583</v>
      </c>
      <c r="F2043" s="57">
        <f t="shared" ca="1" si="63"/>
        <v>8.6158693521006491</v>
      </c>
    </row>
    <row r="2044" spans="5:6" x14ac:dyDescent="0.25">
      <c r="E2044" s="57">
        <f t="shared" ca="1" si="62"/>
        <v>2.0943722911179186E-2</v>
      </c>
      <c r="F2044" s="57">
        <f t="shared" ca="1" si="63"/>
        <v>6.9328882475899407</v>
      </c>
    </row>
    <row r="2045" spans="5:6" x14ac:dyDescent="0.25">
      <c r="E2045" s="57">
        <f t="shared" ca="1" si="62"/>
        <v>0.52522990622796029</v>
      </c>
      <c r="F2045" s="57">
        <f t="shared" ca="1" si="63"/>
        <v>7.9243770883745004</v>
      </c>
    </row>
    <row r="2046" spans="5:6" x14ac:dyDescent="0.25">
      <c r="E2046" s="57">
        <f t="shared" ca="1" si="62"/>
        <v>2.2258306320132593E-2</v>
      </c>
      <c r="F2046" s="57">
        <f t="shared" ca="1" si="63"/>
        <v>6.9427445498177853</v>
      </c>
    </row>
    <row r="2047" spans="5:6" x14ac:dyDescent="0.25">
      <c r="E2047" s="57">
        <f t="shared" ca="1" si="62"/>
        <v>0.90631338459478894</v>
      </c>
      <c r="F2047" s="57">
        <f t="shared" ca="1" si="63"/>
        <v>8.9425682554163881</v>
      </c>
    </row>
    <row r="2048" spans="5:6" x14ac:dyDescent="0.25">
      <c r="E2048" s="57">
        <f t="shared" ca="1" si="62"/>
        <v>0.72599956606429639</v>
      </c>
      <c r="F2048" s="57">
        <f t="shared" ca="1" si="63"/>
        <v>8.2950794374848282</v>
      </c>
    </row>
    <row r="2049" spans="5:6" x14ac:dyDescent="0.25">
      <c r="E2049" s="57">
        <f t="shared" ca="1" si="62"/>
        <v>0.32802965968756315</v>
      </c>
      <c r="F2049" s="57">
        <f t="shared" ca="1" si="63"/>
        <v>7.6340631906320073</v>
      </c>
    </row>
    <row r="2050" spans="5:6" x14ac:dyDescent="0.25">
      <c r="E2050" s="57">
        <f t="shared" ca="1" si="62"/>
        <v>0.7357484338613498</v>
      </c>
      <c r="F2050" s="57">
        <f t="shared" ca="1" si="63"/>
        <v>8.3178689804013963</v>
      </c>
    </row>
    <row r="2051" spans="5:6" x14ac:dyDescent="0.25">
      <c r="E2051" s="57">
        <f t="shared" ca="1" si="62"/>
        <v>0.10578183015053877</v>
      </c>
      <c r="F2051" s="57">
        <f t="shared" ca="1" si="63"/>
        <v>7.2525490138515512</v>
      </c>
    </row>
    <row r="2052" spans="5:6" x14ac:dyDescent="0.25">
      <c r="E2052" s="57">
        <f t="shared" ref="E2052:E2115" ca="1" si="64">RAND()</f>
        <v>0.6257801073329059</v>
      </c>
      <c r="F2052" s="57">
        <f t="shared" ref="F2052:F2115" ca="1" si="65">((E2052^(-1/$C$5)-1)^(-1/$C$3))*$C$4</f>
        <v>8.0922104805452975</v>
      </c>
    </row>
    <row r="2053" spans="5:6" x14ac:dyDescent="0.25">
      <c r="E2053" s="57">
        <f t="shared" ca="1" si="64"/>
        <v>0.93118600588757749</v>
      </c>
      <c r="F2053" s="57">
        <f t="shared" ca="1" si="65"/>
        <v>9.1258484573037144</v>
      </c>
    </row>
    <row r="2054" spans="5:6" x14ac:dyDescent="0.25">
      <c r="E2054" s="57">
        <f t="shared" ca="1" si="64"/>
        <v>0.96483174381353876</v>
      </c>
      <c r="F2054" s="57">
        <f t="shared" ca="1" si="65"/>
        <v>9.5294440415706401</v>
      </c>
    </row>
    <row r="2055" spans="5:6" x14ac:dyDescent="0.25">
      <c r="E2055" s="57">
        <f t="shared" ca="1" si="64"/>
        <v>0.1003927728825722</v>
      </c>
      <c r="F2055" s="57">
        <f t="shared" ca="1" si="65"/>
        <v>7.2395814352457339</v>
      </c>
    </row>
    <row r="2056" spans="5:6" x14ac:dyDescent="0.25">
      <c r="E2056" s="57">
        <f t="shared" ca="1" si="64"/>
        <v>0.45319374296910508</v>
      </c>
      <c r="F2056" s="57">
        <f t="shared" ca="1" si="65"/>
        <v>7.8154886530048611</v>
      </c>
    </row>
    <row r="2057" spans="5:6" x14ac:dyDescent="0.25">
      <c r="E2057" s="57">
        <f t="shared" ca="1" si="64"/>
        <v>0.64717798667150361</v>
      </c>
      <c r="F2057" s="57">
        <f t="shared" ca="1" si="65"/>
        <v>8.1316759666794756</v>
      </c>
    </row>
    <row r="2058" spans="5:6" x14ac:dyDescent="0.25">
      <c r="E2058" s="57">
        <f t="shared" ca="1" si="64"/>
        <v>8.8054599076907158E-2</v>
      </c>
      <c r="F2058" s="57">
        <f t="shared" ca="1" si="65"/>
        <v>7.2081474789663833</v>
      </c>
    </row>
    <row r="2059" spans="5:6" x14ac:dyDescent="0.25">
      <c r="E2059" s="57">
        <f t="shared" ca="1" si="64"/>
        <v>0.43214835747717406</v>
      </c>
      <c r="F2059" s="57">
        <f t="shared" ca="1" si="65"/>
        <v>7.7846636747366595</v>
      </c>
    </row>
    <row r="2060" spans="5:6" x14ac:dyDescent="0.25">
      <c r="E2060" s="57">
        <f t="shared" ca="1" si="64"/>
        <v>0.57393653088668528</v>
      </c>
      <c r="F2060" s="57">
        <f t="shared" ca="1" si="65"/>
        <v>8.0026301435208147</v>
      </c>
    </row>
    <row r="2061" spans="5:6" x14ac:dyDescent="0.25">
      <c r="E2061" s="57">
        <f t="shared" ca="1" si="64"/>
        <v>0.75228771934635319</v>
      </c>
      <c r="F2061" s="57">
        <f t="shared" ca="1" si="65"/>
        <v>8.358228608757571</v>
      </c>
    </row>
    <row r="2062" spans="5:6" x14ac:dyDescent="0.25">
      <c r="E2062" s="57">
        <f t="shared" ca="1" si="64"/>
        <v>0.71781504812222874</v>
      </c>
      <c r="F2062" s="57">
        <f t="shared" ca="1" si="65"/>
        <v>8.2764672765371845</v>
      </c>
    </row>
    <row r="2063" spans="5:6" x14ac:dyDescent="0.25">
      <c r="E2063" s="57">
        <f t="shared" ca="1" si="64"/>
        <v>0.64766680285654932</v>
      </c>
      <c r="F2063" s="57">
        <f t="shared" ca="1" si="65"/>
        <v>8.1325975637840795</v>
      </c>
    </row>
    <row r="2064" spans="5:6" x14ac:dyDescent="0.25">
      <c r="E2064" s="57">
        <f t="shared" ca="1" si="64"/>
        <v>5.1856317565892596E-2</v>
      </c>
      <c r="F2064" s="57">
        <f t="shared" ca="1" si="65"/>
        <v>7.0942589690418458</v>
      </c>
    </row>
    <row r="2065" spans="5:6" x14ac:dyDescent="0.25">
      <c r="E2065" s="57">
        <f t="shared" ca="1" si="64"/>
        <v>0.49024001788653637</v>
      </c>
      <c r="F2065" s="57">
        <f t="shared" ca="1" si="65"/>
        <v>7.870692816855092</v>
      </c>
    </row>
    <row r="2066" spans="5:6" x14ac:dyDescent="0.25">
      <c r="E2066" s="57">
        <f t="shared" ca="1" si="64"/>
        <v>0.67187886312853395</v>
      </c>
      <c r="F2066" s="57">
        <f t="shared" ca="1" si="65"/>
        <v>8.1794934763365319</v>
      </c>
    </row>
    <row r="2067" spans="5:6" x14ac:dyDescent="0.25">
      <c r="E2067" s="57">
        <f t="shared" ca="1" si="64"/>
        <v>3.2853177141668466E-3</v>
      </c>
      <c r="F2067" s="57">
        <f t="shared" ca="1" si="65"/>
        <v>6.675282675398913</v>
      </c>
    </row>
    <row r="2068" spans="5:6" x14ac:dyDescent="0.25">
      <c r="E2068" s="57">
        <f t="shared" ca="1" si="64"/>
        <v>0.41197550797744986</v>
      </c>
      <c r="F2068" s="57">
        <f t="shared" ca="1" si="65"/>
        <v>7.7553643073217655</v>
      </c>
    </row>
    <row r="2069" spans="5:6" x14ac:dyDescent="0.25">
      <c r="E2069" s="57">
        <f t="shared" ca="1" si="64"/>
        <v>0.22070028502581951</v>
      </c>
      <c r="F2069" s="57">
        <f t="shared" ca="1" si="65"/>
        <v>7.4709547784760968</v>
      </c>
    </row>
    <row r="2070" spans="5:6" x14ac:dyDescent="0.25">
      <c r="E2070" s="57">
        <f t="shared" ca="1" si="64"/>
        <v>2.6371882972127003E-2</v>
      </c>
      <c r="F2070" s="57">
        <f t="shared" ca="1" si="65"/>
        <v>6.9708472903533298</v>
      </c>
    </row>
    <row r="2071" spans="5:6" x14ac:dyDescent="0.25">
      <c r="E2071" s="57">
        <f t="shared" ca="1" si="64"/>
        <v>0.7325140858974708</v>
      </c>
      <c r="F2071" s="57">
        <f t="shared" ca="1" si="65"/>
        <v>8.3102304397696489</v>
      </c>
    </row>
    <row r="2072" spans="5:6" x14ac:dyDescent="0.25">
      <c r="E2072" s="57">
        <f t="shared" ca="1" si="64"/>
        <v>0.92157808323770574</v>
      </c>
      <c r="F2072" s="57">
        <f t="shared" ca="1" si="65"/>
        <v>9.0481235194466834</v>
      </c>
    </row>
    <row r="2073" spans="5:6" x14ac:dyDescent="0.25">
      <c r="E2073" s="57">
        <f t="shared" ca="1" si="64"/>
        <v>0.69237339792439812</v>
      </c>
      <c r="F2073" s="57">
        <f t="shared" ca="1" si="65"/>
        <v>8.2213190763014197</v>
      </c>
    </row>
    <row r="2074" spans="5:6" x14ac:dyDescent="0.25">
      <c r="E2074" s="57">
        <f t="shared" ca="1" si="64"/>
        <v>0.47956178061997023</v>
      </c>
      <c r="F2074" s="57">
        <f t="shared" ca="1" si="65"/>
        <v>7.8546329637907739</v>
      </c>
    </row>
    <row r="2075" spans="5:6" x14ac:dyDescent="0.25">
      <c r="E2075" s="57">
        <f t="shared" ca="1" si="64"/>
        <v>0.79806250068250817</v>
      </c>
      <c r="F2075" s="57">
        <f t="shared" ca="1" si="65"/>
        <v>8.4837762786988389</v>
      </c>
    </row>
    <row r="2076" spans="5:6" x14ac:dyDescent="0.25">
      <c r="E2076" s="57">
        <f t="shared" ca="1" si="64"/>
        <v>0.96573323999105487</v>
      </c>
      <c r="F2076" s="57">
        <f t="shared" ca="1" si="65"/>
        <v>9.5452556444620562</v>
      </c>
    </row>
    <row r="2077" spans="5:6" x14ac:dyDescent="0.25">
      <c r="E2077" s="57">
        <f t="shared" ca="1" si="64"/>
        <v>0.72599868680866575</v>
      </c>
      <c r="F2077" s="57">
        <f t="shared" ca="1" si="65"/>
        <v>8.2950774131532405</v>
      </c>
    </row>
    <row r="2078" spans="5:6" x14ac:dyDescent="0.25">
      <c r="E2078" s="57">
        <f t="shared" ca="1" si="64"/>
        <v>0.15373387259032989</v>
      </c>
      <c r="F2078" s="57">
        <f t="shared" ca="1" si="65"/>
        <v>7.3538658489812931</v>
      </c>
    </row>
    <row r="2079" spans="5:6" x14ac:dyDescent="0.25">
      <c r="E2079" s="57">
        <f t="shared" ca="1" si="64"/>
        <v>0.38513612619873905</v>
      </c>
      <c r="F2079" s="57">
        <f t="shared" ca="1" si="65"/>
        <v>7.7166055267706062</v>
      </c>
    </row>
    <row r="2080" spans="5:6" x14ac:dyDescent="0.25">
      <c r="E2080" s="57">
        <f t="shared" ca="1" si="64"/>
        <v>0.60816109306385813</v>
      </c>
      <c r="F2080" s="57">
        <f t="shared" ca="1" si="65"/>
        <v>8.0608918720964358</v>
      </c>
    </row>
    <row r="2081" spans="5:6" x14ac:dyDescent="0.25">
      <c r="E2081" s="57">
        <f t="shared" ca="1" si="64"/>
        <v>0.85248522134561289</v>
      </c>
      <c r="F2081" s="57">
        <f t="shared" ca="1" si="65"/>
        <v>8.6728103856994334</v>
      </c>
    </row>
    <row r="2082" spans="5:6" x14ac:dyDescent="0.25">
      <c r="E2082" s="57">
        <f t="shared" ca="1" si="64"/>
        <v>0.28606790259070214</v>
      </c>
      <c r="F2082" s="57">
        <f t="shared" ca="1" si="65"/>
        <v>7.5722646092490082</v>
      </c>
    </row>
    <row r="2083" spans="5:6" x14ac:dyDescent="0.25">
      <c r="E2083" s="57">
        <f t="shared" ca="1" si="64"/>
        <v>0.55966061531125477</v>
      </c>
      <c r="F2083" s="57">
        <f t="shared" ca="1" si="65"/>
        <v>7.9791905592615038</v>
      </c>
    </row>
    <row r="2084" spans="5:6" x14ac:dyDescent="0.25">
      <c r="E2084" s="57">
        <f t="shared" ca="1" si="64"/>
        <v>0.4513471868176544</v>
      </c>
      <c r="F2084" s="57">
        <f t="shared" ca="1" si="65"/>
        <v>7.8127709830146959</v>
      </c>
    </row>
    <row r="2085" spans="5:6" x14ac:dyDescent="0.25">
      <c r="E2085" s="57">
        <f t="shared" ca="1" si="64"/>
        <v>0.41727971050507406</v>
      </c>
      <c r="F2085" s="57">
        <f t="shared" ca="1" si="65"/>
        <v>7.7630497479173703</v>
      </c>
    </row>
    <row r="2086" spans="5:6" x14ac:dyDescent="0.25">
      <c r="E2086" s="57">
        <f t="shared" ca="1" si="64"/>
        <v>0.97286895518303029</v>
      </c>
      <c r="F2086" s="57">
        <f t="shared" ca="1" si="65"/>
        <v>9.6882395202138252</v>
      </c>
    </row>
    <row r="2087" spans="5:6" x14ac:dyDescent="0.25">
      <c r="E2087" s="57">
        <f t="shared" ca="1" si="64"/>
        <v>0.99860547802664068</v>
      </c>
      <c r="F2087" s="57">
        <f t="shared" ca="1" si="65"/>
        <v>11.674394240143677</v>
      </c>
    </row>
    <row r="2088" spans="5:6" x14ac:dyDescent="0.25">
      <c r="E2088" s="57">
        <f t="shared" ca="1" si="64"/>
        <v>0.66502187112865652</v>
      </c>
      <c r="F2088" s="57">
        <f t="shared" ca="1" si="65"/>
        <v>8.1659535112984507</v>
      </c>
    </row>
    <row r="2089" spans="5:6" x14ac:dyDescent="0.25">
      <c r="E2089" s="57">
        <f t="shared" ca="1" si="64"/>
        <v>0.15696735066621681</v>
      </c>
      <c r="F2089" s="57">
        <f t="shared" ca="1" si="65"/>
        <v>7.3600219980891977</v>
      </c>
    </row>
    <row r="2090" spans="5:6" x14ac:dyDescent="0.25">
      <c r="E2090" s="57">
        <f t="shared" ca="1" si="64"/>
        <v>0.15891441752403013</v>
      </c>
      <c r="F2090" s="57">
        <f t="shared" ca="1" si="65"/>
        <v>7.3636975523317592</v>
      </c>
    </row>
    <row r="2091" spans="5:6" x14ac:dyDescent="0.25">
      <c r="E2091" s="57">
        <f t="shared" ca="1" si="64"/>
        <v>0.97171108137947937</v>
      </c>
      <c r="F2091" s="57">
        <f t="shared" ca="1" si="65"/>
        <v>9.6625372476642202</v>
      </c>
    </row>
    <row r="2092" spans="5:6" x14ac:dyDescent="0.25">
      <c r="E2092" s="57">
        <f t="shared" ca="1" si="64"/>
        <v>0.16314562547558964</v>
      </c>
      <c r="F2092" s="57">
        <f t="shared" ca="1" si="65"/>
        <v>7.371606871731518</v>
      </c>
    </row>
    <row r="2093" spans="5:6" x14ac:dyDescent="0.25">
      <c r="E2093" s="57">
        <f t="shared" ca="1" si="64"/>
        <v>0.42744847279500686</v>
      </c>
      <c r="F2093" s="57">
        <f t="shared" ca="1" si="65"/>
        <v>7.7778191491387858</v>
      </c>
    </row>
    <row r="2094" spans="5:6" x14ac:dyDescent="0.25">
      <c r="E2094" s="57">
        <f t="shared" ca="1" si="64"/>
        <v>0.17519591561809522</v>
      </c>
      <c r="F2094" s="57">
        <f t="shared" ca="1" si="65"/>
        <v>7.3935904991681367</v>
      </c>
    </row>
    <row r="2095" spans="5:6" x14ac:dyDescent="0.25">
      <c r="E2095" s="57">
        <f t="shared" ca="1" si="64"/>
        <v>0.22038887067657231</v>
      </c>
      <c r="F2095" s="57">
        <f t="shared" ca="1" si="65"/>
        <v>7.4704493863108894</v>
      </c>
    </row>
    <row r="2096" spans="5:6" x14ac:dyDescent="0.25">
      <c r="E2096" s="57">
        <f t="shared" ca="1" si="64"/>
        <v>0.74422640898326586</v>
      </c>
      <c r="F2096" s="57">
        <f t="shared" ca="1" si="65"/>
        <v>8.3382766809585434</v>
      </c>
    </row>
    <row r="2097" spans="5:6" x14ac:dyDescent="0.25">
      <c r="E2097" s="57">
        <f t="shared" ca="1" si="64"/>
        <v>0.3562899456023022</v>
      </c>
      <c r="F2097" s="57">
        <f t="shared" ca="1" si="65"/>
        <v>7.6750111976688515</v>
      </c>
    </row>
    <row r="2098" spans="5:6" x14ac:dyDescent="0.25">
      <c r="E2098" s="57">
        <f t="shared" ca="1" si="64"/>
        <v>0.27924157430074681</v>
      </c>
      <c r="F2098" s="57">
        <f t="shared" ca="1" si="65"/>
        <v>7.5620343163434622</v>
      </c>
    </row>
    <row r="2099" spans="5:6" x14ac:dyDescent="0.25">
      <c r="E2099" s="57">
        <f t="shared" ca="1" si="64"/>
        <v>0.5965127181489408</v>
      </c>
      <c r="F2099" s="57">
        <f t="shared" ca="1" si="65"/>
        <v>8.040706111325326</v>
      </c>
    </row>
    <row r="2100" spans="5:6" x14ac:dyDescent="0.25">
      <c r="E2100" s="57">
        <f t="shared" ca="1" si="64"/>
        <v>0.83565850406744147</v>
      </c>
      <c r="F2100" s="57">
        <f t="shared" ca="1" si="65"/>
        <v>8.6081639732791473</v>
      </c>
    </row>
    <row r="2101" spans="5:6" x14ac:dyDescent="0.25">
      <c r="E2101" s="57">
        <f t="shared" ca="1" si="64"/>
        <v>0.63788122917869672</v>
      </c>
      <c r="F2101" s="57">
        <f t="shared" ca="1" si="65"/>
        <v>8.114323339992831</v>
      </c>
    </row>
    <row r="2102" spans="5:6" x14ac:dyDescent="0.25">
      <c r="E2102" s="57">
        <f t="shared" ca="1" si="64"/>
        <v>0.28228457949584906</v>
      </c>
      <c r="F2102" s="57">
        <f t="shared" ca="1" si="65"/>
        <v>7.5666023174852075</v>
      </c>
    </row>
    <row r="2103" spans="5:6" x14ac:dyDescent="0.25">
      <c r="E2103" s="57">
        <f t="shared" ca="1" si="64"/>
        <v>0.92703545700499224</v>
      </c>
      <c r="F2103" s="57">
        <f t="shared" ca="1" si="65"/>
        <v>9.0909970846438934</v>
      </c>
    </row>
    <row r="2104" spans="5:6" x14ac:dyDescent="0.25">
      <c r="E2104" s="57">
        <f t="shared" ca="1" si="64"/>
        <v>0.16995272470853462</v>
      </c>
      <c r="F2104" s="57">
        <f t="shared" ca="1" si="65"/>
        <v>7.3841191485483479</v>
      </c>
    </row>
    <row r="2105" spans="5:6" x14ac:dyDescent="0.25">
      <c r="E2105" s="57">
        <f t="shared" ca="1" si="64"/>
        <v>0.55068713303175842</v>
      </c>
      <c r="F2105" s="57">
        <f t="shared" ca="1" si="65"/>
        <v>7.9646838970311142</v>
      </c>
    </row>
    <row r="2106" spans="5:6" x14ac:dyDescent="0.25">
      <c r="E2106" s="57">
        <f t="shared" ca="1" si="64"/>
        <v>0.5581035032892081</v>
      </c>
      <c r="F2106" s="57">
        <f t="shared" ca="1" si="65"/>
        <v>7.9766612216427975</v>
      </c>
    </row>
    <row r="2107" spans="5:6" x14ac:dyDescent="0.25">
      <c r="E2107" s="57">
        <f t="shared" ca="1" si="64"/>
        <v>1.6648140706599035E-2</v>
      </c>
      <c r="F2107" s="57">
        <f t="shared" ca="1" si="65"/>
        <v>6.8967378604257892</v>
      </c>
    </row>
    <row r="2108" spans="5:6" x14ac:dyDescent="0.25">
      <c r="E2108" s="57">
        <f t="shared" ca="1" si="64"/>
        <v>5.6216644178221142E-2</v>
      </c>
      <c r="F2108" s="57">
        <f t="shared" ca="1" si="65"/>
        <v>7.1104684008103698</v>
      </c>
    </row>
    <row r="2109" spans="5:6" x14ac:dyDescent="0.25">
      <c r="E2109" s="57">
        <f t="shared" ca="1" si="64"/>
        <v>0.80313662519636697</v>
      </c>
      <c r="F2109" s="57">
        <f t="shared" ca="1" si="65"/>
        <v>8.4992405688627226</v>
      </c>
    </row>
    <row r="2110" spans="5:6" x14ac:dyDescent="0.25">
      <c r="E2110" s="57">
        <f t="shared" ca="1" si="64"/>
        <v>0.34692365795904023</v>
      </c>
      <c r="F2110" s="57">
        <f t="shared" ca="1" si="65"/>
        <v>7.661475309058174</v>
      </c>
    </row>
    <row r="2111" spans="5:6" x14ac:dyDescent="0.25">
      <c r="E2111" s="57">
        <f t="shared" ca="1" si="64"/>
        <v>1.9320129516832374E-2</v>
      </c>
      <c r="F2111" s="57">
        <f t="shared" ca="1" si="65"/>
        <v>6.9200020490578646</v>
      </c>
    </row>
    <row r="2112" spans="5:6" x14ac:dyDescent="0.25">
      <c r="E2112" s="57">
        <f t="shared" ca="1" si="64"/>
        <v>0.49777908872131682</v>
      </c>
      <c r="F2112" s="57">
        <f t="shared" ca="1" si="65"/>
        <v>7.8821150741536545</v>
      </c>
    </row>
    <row r="2113" spans="5:6" x14ac:dyDescent="0.25">
      <c r="E2113" s="57">
        <f t="shared" ca="1" si="64"/>
        <v>0.31463915872027093</v>
      </c>
      <c r="F2113" s="57">
        <f t="shared" ca="1" si="65"/>
        <v>7.6145097771141108</v>
      </c>
    </row>
    <row r="2114" spans="5:6" x14ac:dyDescent="0.25">
      <c r="E2114" s="57">
        <f t="shared" ca="1" si="64"/>
        <v>7.8810404867541206E-2</v>
      </c>
      <c r="F2114" s="57">
        <f t="shared" ca="1" si="65"/>
        <v>7.1826749809531805</v>
      </c>
    </row>
    <row r="2115" spans="5:6" x14ac:dyDescent="0.25">
      <c r="E2115" s="57">
        <f t="shared" ca="1" si="64"/>
        <v>0.39457684835620399</v>
      </c>
      <c r="F2115" s="57">
        <f t="shared" ca="1" si="65"/>
        <v>7.7302208914651391</v>
      </c>
    </row>
    <row r="2116" spans="5:6" x14ac:dyDescent="0.25">
      <c r="E2116" s="57">
        <f t="shared" ref="E2116:E2160" ca="1" si="66">RAND()</f>
        <v>0.93510507995978487</v>
      </c>
      <c r="F2116" s="57">
        <f t="shared" ref="F2116:F2160" ca="1" si="67">((E2116^(-1/$C$5)-1)^(-1/$C$3))*$C$4</f>
        <v>9.16078413964091</v>
      </c>
    </row>
    <row r="2117" spans="5:6" x14ac:dyDescent="0.25">
      <c r="E2117" s="57">
        <f t="shared" ca="1" si="66"/>
        <v>0.39137854827719087</v>
      </c>
      <c r="F2117" s="57">
        <f t="shared" ca="1" si="67"/>
        <v>7.7256068770972472</v>
      </c>
    </row>
    <row r="2118" spans="5:6" x14ac:dyDescent="0.25">
      <c r="E2118" s="57">
        <f t="shared" ca="1" si="66"/>
        <v>0.17804029676759525</v>
      </c>
      <c r="F2118" s="57">
        <f t="shared" ca="1" si="67"/>
        <v>7.3986718003062348</v>
      </c>
    </row>
    <row r="2119" spans="5:6" x14ac:dyDescent="0.25">
      <c r="E2119" s="57">
        <f t="shared" ca="1" si="66"/>
        <v>0.4200292162911986</v>
      </c>
      <c r="F2119" s="57">
        <f t="shared" ca="1" si="67"/>
        <v>7.7670383106189664</v>
      </c>
    </row>
    <row r="2120" spans="5:6" x14ac:dyDescent="0.25">
      <c r="E2120" s="57">
        <f t="shared" ca="1" si="66"/>
        <v>3.8951128545473335E-2</v>
      </c>
      <c r="F2120" s="57">
        <f t="shared" ca="1" si="67"/>
        <v>7.0395502943570794</v>
      </c>
    </row>
    <row r="2121" spans="5:6" x14ac:dyDescent="0.25">
      <c r="E2121" s="57">
        <f t="shared" ca="1" si="66"/>
        <v>0.27378806415020074</v>
      </c>
      <c r="F2121" s="57">
        <f t="shared" ca="1" si="67"/>
        <v>7.5538154643875988</v>
      </c>
    </row>
    <row r="2122" spans="5:6" x14ac:dyDescent="0.25">
      <c r="E2122" s="57">
        <f t="shared" ca="1" si="66"/>
        <v>0.91135480779563116</v>
      </c>
      <c r="F2122" s="57">
        <f t="shared" ca="1" si="67"/>
        <v>8.9753801302318177</v>
      </c>
    </row>
    <row r="2123" spans="5:6" x14ac:dyDescent="0.25">
      <c r="E2123" s="57">
        <f t="shared" ca="1" si="66"/>
        <v>0.12594368173586457</v>
      </c>
      <c r="F2123" s="57">
        <f t="shared" ca="1" si="67"/>
        <v>7.2978095113986292</v>
      </c>
    </row>
    <row r="2124" spans="5:6" x14ac:dyDescent="0.25">
      <c r="E2124" s="57">
        <f t="shared" ca="1" si="66"/>
        <v>0.31148776802101219</v>
      </c>
      <c r="F2124" s="57">
        <f t="shared" ca="1" si="67"/>
        <v>7.6098885217409489</v>
      </c>
    </row>
    <row r="2125" spans="5:6" x14ac:dyDescent="0.25">
      <c r="E2125" s="57">
        <f t="shared" ca="1" si="66"/>
        <v>0.50823715652107104</v>
      </c>
      <c r="F2125" s="57">
        <f t="shared" ca="1" si="67"/>
        <v>7.8980850208824096</v>
      </c>
    </row>
    <row r="2126" spans="5:6" x14ac:dyDescent="0.25">
      <c r="E2126" s="57">
        <f t="shared" ca="1" si="66"/>
        <v>0.55762361069116095</v>
      </c>
      <c r="F2126" s="57">
        <f t="shared" ca="1" si="67"/>
        <v>7.9758827352242969</v>
      </c>
    </row>
    <row r="2127" spans="5:6" x14ac:dyDescent="0.25">
      <c r="E2127" s="57">
        <f t="shared" ca="1" si="66"/>
        <v>0.70781034315243585</v>
      </c>
      <c r="F2127" s="57">
        <f t="shared" ca="1" si="67"/>
        <v>8.2543147808600263</v>
      </c>
    </row>
    <row r="2128" spans="5:6" x14ac:dyDescent="0.25">
      <c r="E2128" s="57">
        <f t="shared" ca="1" si="66"/>
        <v>0.58375909364484257</v>
      </c>
      <c r="F2128" s="57">
        <f t="shared" ca="1" si="67"/>
        <v>8.0190360434319956</v>
      </c>
    </row>
    <row r="2129" spans="5:6" x14ac:dyDescent="0.25">
      <c r="E2129" s="57">
        <f t="shared" ca="1" si="66"/>
        <v>0.96438544782692814</v>
      </c>
      <c r="F2129" s="57">
        <f t="shared" ca="1" si="67"/>
        <v>9.5217719214144072</v>
      </c>
    </row>
    <row r="2130" spans="5:6" x14ac:dyDescent="0.25">
      <c r="E2130" s="57">
        <f t="shared" ca="1" si="66"/>
        <v>0.1898219320854676</v>
      </c>
      <c r="F2130" s="57">
        <f t="shared" ca="1" si="67"/>
        <v>7.4193268483500594</v>
      </c>
    </row>
    <row r="2131" spans="5:6" x14ac:dyDescent="0.25">
      <c r="E2131" s="57">
        <f t="shared" ca="1" si="66"/>
        <v>0.12463152384236664</v>
      </c>
      <c r="F2131" s="57">
        <f t="shared" ca="1" si="67"/>
        <v>7.2949995939217605</v>
      </c>
    </row>
    <row r="2132" spans="5:6" x14ac:dyDescent="0.25">
      <c r="E2132" s="57">
        <f t="shared" ca="1" si="66"/>
        <v>0.30907641630904403</v>
      </c>
      <c r="F2132" s="57">
        <f t="shared" ca="1" si="67"/>
        <v>7.6063468497584097</v>
      </c>
    </row>
    <row r="2133" spans="5:6" x14ac:dyDescent="0.25">
      <c r="E2133" s="57">
        <f t="shared" ca="1" si="66"/>
        <v>0.37952277755560715</v>
      </c>
      <c r="F2133" s="57">
        <f t="shared" ca="1" si="67"/>
        <v>7.7085142394607047</v>
      </c>
    </row>
    <row r="2134" spans="5:6" x14ac:dyDescent="0.25">
      <c r="E2134" s="57">
        <f t="shared" ca="1" si="66"/>
        <v>0.31312010688101022</v>
      </c>
      <c r="F2134" s="57">
        <f t="shared" ca="1" si="67"/>
        <v>7.6122832270234637</v>
      </c>
    </row>
    <row r="2135" spans="5:6" x14ac:dyDescent="0.25">
      <c r="E2135" s="57">
        <f t="shared" ca="1" si="66"/>
        <v>0.5804550173941192</v>
      </c>
      <c r="F2135" s="57">
        <f t="shared" ca="1" si="67"/>
        <v>8.0134909277884656</v>
      </c>
    </row>
    <row r="2136" spans="5:6" x14ac:dyDescent="0.25">
      <c r="E2136" s="57">
        <f t="shared" ca="1" si="66"/>
        <v>0.24451440382146328</v>
      </c>
      <c r="F2136" s="57">
        <f t="shared" ca="1" si="67"/>
        <v>7.5088588934051721</v>
      </c>
    </row>
    <row r="2137" spans="5:6" x14ac:dyDescent="0.25">
      <c r="E2137" s="57">
        <f t="shared" ca="1" si="66"/>
        <v>0.80459345846999664</v>
      </c>
      <c r="F2137" s="57">
        <f t="shared" ca="1" si="67"/>
        <v>8.503748213684954</v>
      </c>
    </row>
    <row r="2138" spans="5:6" x14ac:dyDescent="0.25">
      <c r="E2138" s="57">
        <f t="shared" ca="1" si="66"/>
        <v>0.20685888914150818</v>
      </c>
      <c r="F2138" s="57">
        <f t="shared" ca="1" si="67"/>
        <v>7.4482112397889555</v>
      </c>
    </row>
    <row r="2139" spans="5:6" x14ac:dyDescent="0.25">
      <c r="E2139" s="57">
        <f t="shared" ca="1" si="66"/>
        <v>0.54988736721124154</v>
      </c>
      <c r="F2139" s="57">
        <f t="shared" ca="1" si="67"/>
        <v>7.9633990053158996</v>
      </c>
    </row>
    <row r="2140" spans="5:6" x14ac:dyDescent="0.25">
      <c r="E2140" s="57">
        <f t="shared" ca="1" si="66"/>
        <v>0.60165214691172075</v>
      </c>
      <c r="F2140" s="57">
        <f t="shared" ca="1" si="67"/>
        <v>8.0495641167842003</v>
      </c>
    </row>
    <row r="2141" spans="5:6" x14ac:dyDescent="0.25">
      <c r="E2141" s="57">
        <f t="shared" ca="1" si="66"/>
        <v>0.70735708968301347</v>
      </c>
      <c r="F2141" s="57">
        <f t="shared" ca="1" si="67"/>
        <v>8.2533260358401357</v>
      </c>
    </row>
    <row r="2142" spans="5:6" x14ac:dyDescent="0.25">
      <c r="E2142" s="57">
        <f t="shared" ca="1" si="66"/>
        <v>0.54497235349528017</v>
      </c>
      <c r="F2142" s="57">
        <f t="shared" ca="1" si="67"/>
        <v>7.955530431543826</v>
      </c>
    </row>
    <row r="2143" spans="5:6" x14ac:dyDescent="0.25">
      <c r="E2143" s="57">
        <f t="shared" ca="1" si="66"/>
        <v>0.24773257050901942</v>
      </c>
      <c r="F2143" s="57">
        <f t="shared" ca="1" si="67"/>
        <v>7.5138799719073486</v>
      </c>
    </row>
    <row r="2144" spans="5:6" x14ac:dyDescent="0.25">
      <c r="E2144" s="57">
        <f t="shared" ca="1" si="66"/>
        <v>0.58560653855091416</v>
      </c>
      <c r="F2144" s="57">
        <f t="shared" ca="1" si="67"/>
        <v>8.0221486027281301</v>
      </c>
    </row>
    <row r="2145" spans="5:6" x14ac:dyDescent="0.25">
      <c r="E2145" s="57">
        <f t="shared" ca="1" si="66"/>
        <v>0.25596398957321853</v>
      </c>
      <c r="F2145" s="57">
        <f t="shared" ca="1" si="67"/>
        <v>7.5266278230547687</v>
      </c>
    </row>
    <row r="2146" spans="5:6" x14ac:dyDescent="0.25">
      <c r="E2146" s="57">
        <f t="shared" ca="1" si="66"/>
        <v>0.71487583711901359</v>
      </c>
      <c r="F2146" s="57">
        <f t="shared" ca="1" si="67"/>
        <v>8.269892900076055</v>
      </c>
    </row>
    <row r="2147" spans="5:6" x14ac:dyDescent="0.25">
      <c r="E2147" s="57">
        <f t="shared" ca="1" si="66"/>
        <v>0.27366752987647747</v>
      </c>
      <c r="F2147" s="57">
        <f t="shared" ca="1" si="67"/>
        <v>7.5536333230391657</v>
      </c>
    </row>
    <row r="2148" spans="5:6" x14ac:dyDescent="0.25">
      <c r="E2148" s="57">
        <f t="shared" ca="1" si="66"/>
        <v>2.1974947133056477E-2</v>
      </c>
      <c r="F2148" s="57">
        <f t="shared" ca="1" si="67"/>
        <v>6.9406603217896485</v>
      </c>
    </row>
    <row r="2149" spans="5:6" x14ac:dyDescent="0.25">
      <c r="E2149" s="57">
        <f t="shared" ca="1" si="66"/>
        <v>7.6926078877311843E-2</v>
      </c>
      <c r="F2149" s="57">
        <f t="shared" ca="1" si="67"/>
        <v>7.1772429388563879</v>
      </c>
    </row>
    <row r="2150" spans="5:6" x14ac:dyDescent="0.25">
      <c r="E2150" s="57">
        <f t="shared" ca="1" si="66"/>
        <v>0.45877653276321095</v>
      </c>
      <c r="F2150" s="57">
        <f t="shared" ca="1" si="67"/>
        <v>7.8237223558155513</v>
      </c>
    </row>
    <row r="2151" spans="5:6" x14ac:dyDescent="0.25">
      <c r="E2151" s="57">
        <f t="shared" ca="1" si="66"/>
        <v>0.27296225920561479</v>
      </c>
      <c r="F2151" s="57">
        <f t="shared" ca="1" si="67"/>
        <v>7.5525671427213537</v>
      </c>
    </row>
    <row r="2152" spans="5:6" x14ac:dyDescent="0.25">
      <c r="E2152" s="57">
        <f t="shared" ca="1" si="66"/>
        <v>0.65652496304090591</v>
      </c>
      <c r="F2152" s="57">
        <f t="shared" ca="1" si="67"/>
        <v>8.1494648941029837</v>
      </c>
    </row>
    <row r="2153" spans="5:6" x14ac:dyDescent="0.25">
      <c r="E2153" s="57">
        <f t="shared" ca="1" si="66"/>
        <v>0.30216193224978538</v>
      </c>
      <c r="F2153" s="57">
        <f t="shared" ca="1" si="67"/>
        <v>7.5961621414696765</v>
      </c>
    </row>
    <row r="2154" spans="5:6" x14ac:dyDescent="0.25">
      <c r="E2154" s="57">
        <f t="shared" ca="1" si="66"/>
        <v>0.67821617724578553</v>
      </c>
      <c r="F2154" s="57">
        <f t="shared" ca="1" si="67"/>
        <v>8.1922026942226864</v>
      </c>
    </row>
    <row r="2155" spans="5:6" x14ac:dyDescent="0.25">
      <c r="E2155" s="57">
        <f t="shared" ca="1" si="66"/>
        <v>0.7979237366376013</v>
      </c>
      <c r="F2155" s="57">
        <f t="shared" ca="1" si="67"/>
        <v>8.4833583963479882</v>
      </c>
    </row>
    <row r="2156" spans="5:6" x14ac:dyDescent="0.25">
      <c r="E2156" s="57">
        <f t="shared" ca="1" si="66"/>
        <v>0.19283420677335972</v>
      </c>
      <c r="F2156" s="57">
        <f t="shared" ca="1" si="67"/>
        <v>7.4245135038269039</v>
      </c>
    </row>
    <row r="2157" spans="5:6" x14ac:dyDescent="0.25">
      <c r="E2157" s="57">
        <f t="shared" ca="1" si="66"/>
        <v>0.59428243031004224</v>
      </c>
      <c r="F2157" s="57">
        <f t="shared" ca="1" si="67"/>
        <v>8.0368850852805469</v>
      </c>
    </row>
    <row r="2158" spans="5:6" x14ac:dyDescent="0.25">
      <c r="E2158" s="57">
        <f t="shared" ca="1" si="66"/>
        <v>0.82710587770559607</v>
      </c>
      <c r="F2158" s="57">
        <f t="shared" ca="1" si="67"/>
        <v>8.5776841833592901</v>
      </c>
    </row>
    <row r="2159" spans="5:6" x14ac:dyDescent="0.25">
      <c r="E2159" s="57">
        <f t="shared" ca="1" si="66"/>
        <v>0.3507889564322817</v>
      </c>
      <c r="F2159" s="57">
        <f t="shared" ca="1" si="67"/>
        <v>7.6670645767108114</v>
      </c>
    </row>
    <row r="2160" spans="5:6" x14ac:dyDescent="0.25">
      <c r="E2160" s="57">
        <f t="shared" ca="1" si="66"/>
        <v>4.4864222821679012E-2</v>
      </c>
      <c r="F2160" s="57">
        <f t="shared" ca="1" si="67"/>
        <v>7.0660616411674066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70" customWidth="1"/>
    <col min="2" max="2" width="10.28515625" style="70" bestFit="1" customWidth="1"/>
    <col min="3" max="3" width="11.85546875" style="70" bestFit="1" customWidth="1"/>
    <col min="4" max="4" width="5.140625" style="70" customWidth="1"/>
    <col min="5" max="5" width="11.42578125" style="70"/>
    <col min="6" max="6" width="18" style="70" customWidth="1"/>
    <col min="7" max="7" width="8.5703125" style="70" customWidth="1"/>
    <col min="8" max="8" width="11.42578125" style="70"/>
    <col min="9" max="9" width="17.7109375" style="70" bestFit="1" customWidth="1"/>
    <col min="10" max="10" width="18.7109375" style="70" bestFit="1" customWidth="1"/>
    <col min="11" max="11" width="11.42578125" style="70"/>
    <col min="12" max="12" width="12" style="70" bestFit="1" customWidth="1"/>
    <col min="13" max="13" width="11.42578125" style="70"/>
    <col min="14" max="14" width="11.7109375" style="70" bestFit="1" customWidth="1"/>
    <col min="15" max="16384" width="11.42578125" style="70"/>
  </cols>
  <sheetData>
    <row r="1" spans="1:12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x14ac:dyDescent="0.25">
      <c r="B2" s="69" t="s">
        <v>11</v>
      </c>
      <c r="C2" s="69" t="s">
        <v>12</v>
      </c>
      <c r="E2" s="69" t="s">
        <v>13</v>
      </c>
      <c r="F2" s="69" t="s">
        <v>14</v>
      </c>
      <c r="H2" s="69" t="s">
        <v>15</v>
      </c>
      <c r="I2" s="69" t="s">
        <v>16</v>
      </c>
      <c r="J2" s="69" t="s">
        <v>17</v>
      </c>
    </row>
    <row r="3" spans="1:12" x14ac:dyDescent="0.25">
      <c r="B3" s="71" t="s">
        <v>44</v>
      </c>
      <c r="C3" s="63">
        <v>10</v>
      </c>
      <c r="E3" s="71">
        <f ca="1">RAND()</f>
        <v>0.93251404122634651</v>
      </c>
      <c r="F3" s="71">
        <f ca="1">$C$3-$C$4*(LN(E3)^(-1/$C$5))</f>
        <v>44.054187029846702</v>
      </c>
      <c r="H3" s="71" t="s">
        <v>19</v>
      </c>
      <c r="I3" s="71">
        <f ca="1">AVERAGE(F3:F2160)</f>
        <v>33.505630625385692</v>
      </c>
      <c r="J3" s="63">
        <f>C3+C4*(1+(C5^2)/2)</f>
        <v>280</v>
      </c>
    </row>
    <row r="4" spans="1:12" x14ac:dyDescent="0.25">
      <c r="B4" s="71" t="s">
        <v>110</v>
      </c>
      <c r="C4" s="63">
        <v>20</v>
      </c>
      <c r="E4" s="71">
        <f t="shared" ref="E4:E67" ca="1" si="0">RAND()</f>
        <v>0.57536182165236538</v>
      </c>
      <c r="F4" s="71">
        <f t="shared" ref="F4:F67" ca="1" si="1">$C$3-$C$4*(LN(E4)^(-1/$C$5))</f>
        <v>32.517660871738414</v>
      </c>
      <c r="H4" s="71" t="s">
        <v>21</v>
      </c>
      <c r="I4" s="71">
        <f ca="1">_xlfn.VAR.S(F3:F2160)</f>
        <v>50.862648123011077</v>
      </c>
      <c r="J4" s="73">
        <f>C4^2*C5^2*(1+5*C5^2/4)</f>
        <v>322500</v>
      </c>
    </row>
    <row r="5" spans="1:12" x14ac:dyDescent="0.25">
      <c r="B5" s="71" t="s">
        <v>18</v>
      </c>
      <c r="C5" s="63">
        <v>5</v>
      </c>
      <c r="E5" s="71">
        <f t="shared" ca="1" si="0"/>
        <v>0.71891590758074664</v>
      </c>
      <c r="F5" s="71">
        <f t="shared" ca="1" si="1"/>
        <v>34.964584518454757</v>
      </c>
      <c r="H5" s="71" t="s">
        <v>22</v>
      </c>
      <c r="I5" s="71">
        <f ca="1">_xlfn.STDEV.S(F3:F2160)</f>
        <v>7.1318053901526977</v>
      </c>
      <c r="J5" s="71">
        <f>SQRT(J4)</f>
        <v>567.89083458002733</v>
      </c>
    </row>
    <row r="6" spans="1:12" x14ac:dyDescent="0.25">
      <c r="E6" s="71">
        <f t="shared" ca="1" si="0"/>
        <v>0.49807435667623157</v>
      </c>
      <c r="F6" s="71">
        <f t="shared" ca="1" si="1"/>
        <v>31.497239972390322</v>
      </c>
      <c r="H6" s="71" t="s">
        <v>23</v>
      </c>
      <c r="I6" s="71">
        <f ca="1">SKEW(F3:F2160)</f>
        <v>2.4820879884068812</v>
      </c>
      <c r="J6" s="71">
        <f>4*C5^2*(11*C5^2+6)/((5*C5^2+4)*SQRT(C5^2*(5*C5^2+4)))</f>
        <v>3.8357628632170586</v>
      </c>
    </row>
    <row r="7" spans="1:12" x14ac:dyDescent="0.25">
      <c r="C7" s="68"/>
      <c r="E7" s="71">
        <f t="shared" ca="1" si="0"/>
        <v>0.60400491349869556</v>
      </c>
      <c r="F7" s="71">
        <f t="shared" ca="1" si="1"/>
        <v>32.935810308671023</v>
      </c>
      <c r="H7" s="71" t="s">
        <v>24</v>
      </c>
      <c r="I7" s="71">
        <f ca="1">I19/(I5^4)</f>
        <v>14.971185236781695</v>
      </c>
      <c r="J7" s="71">
        <f>3*(211*C5^2+120*C5^2+16)/((5*C5^2+4)^2)</f>
        <v>1.4946818099873806</v>
      </c>
    </row>
    <row r="8" spans="1:12" x14ac:dyDescent="0.25">
      <c r="E8" s="71">
        <f t="shared" ca="1" si="0"/>
        <v>0.75003576989517684</v>
      </c>
      <c r="F8" s="71">
        <f t="shared" ca="1" si="1"/>
        <v>35.660306329409948</v>
      </c>
      <c r="I8" s="70">
        <f ca="1">MEDIAN(F3:F2160)</f>
        <v>31.895101332230645</v>
      </c>
    </row>
    <row r="9" spans="1:12" x14ac:dyDescent="0.25">
      <c r="E9" s="71">
        <f t="shared" ca="1" si="0"/>
        <v>0.16275173312340308</v>
      </c>
      <c r="F9" s="71">
        <f t="shared" ca="1" si="1"/>
        <v>27.751266367978204</v>
      </c>
      <c r="H9" s="96" t="s">
        <v>26</v>
      </c>
      <c r="I9" s="96"/>
    </row>
    <row r="10" spans="1:12" x14ac:dyDescent="0.25">
      <c r="E10" s="71">
        <f t="shared" ca="1" si="0"/>
        <v>0.25616131457856728</v>
      </c>
      <c r="F10" s="71">
        <f t="shared" ca="1" si="1"/>
        <v>28.801733687039569</v>
      </c>
      <c r="H10" s="71"/>
      <c r="I10" s="71">
        <f ca="1">SUMPRODUCT(F3:F2160)/COUNT(F3:F2160)</f>
        <v>33.505630625385692</v>
      </c>
    </row>
    <row r="11" spans="1:12" x14ac:dyDescent="0.25">
      <c r="E11" s="71">
        <f t="shared" ca="1" si="0"/>
        <v>0.65154788461144242</v>
      </c>
      <c r="F11" s="71">
        <f t="shared" ca="1" si="1"/>
        <v>33.695136449512233</v>
      </c>
      <c r="H11" s="71"/>
      <c r="I11" s="71">
        <f ca="1">SUMPRODUCT(F3:F2160,F3:F2160)/COUNT(F3:F2160)</f>
        <v>1173.466362382047</v>
      </c>
    </row>
    <row r="12" spans="1:12" x14ac:dyDescent="0.25">
      <c r="E12" s="71">
        <f t="shared" ca="1" si="0"/>
        <v>0.42627223204738551</v>
      </c>
      <c r="F12" s="71">
        <f t="shared" ca="1" si="1"/>
        <v>30.647766314126955</v>
      </c>
      <c r="H12" s="71"/>
      <c r="I12" s="71">
        <f ca="1">SUMPRODUCT(F3:F2160,F3:F2160,F3:F2160)/COUNT(F3:F2160)</f>
        <v>43623.62883043888</v>
      </c>
    </row>
    <row r="13" spans="1:12" x14ac:dyDescent="0.25">
      <c r="E13" s="71">
        <f t="shared" ca="1" si="0"/>
        <v>0.54892303547559207</v>
      </c>
      <c r="F13" s="71">
        <f t="shared" ca="1" si="1"/>
        <v>32.152825797357529</v>
      </c>
      <c r="H13" s="71"/>
      <c r="I13" s="71">
        <f ca="1">SUMPRODUCT(F3:F2160,F3:F2160,F3:F2160,F3:F2160)/COUNT(F3:F2160)</f>
        <v>1761963.2919529928</v>
      </c>
    </row>
    <row r="14" spans="1:12" x14ac:dyDescent="0.25">
      <c r="E14" s="71">
        <f t="shared" ca="1" si="0"/>
        <v>0.44802232561104127</v>
      </c>
      <c r="F14" s="71">
        <f t="shared" ca="1" si="1"/>
        <v>30.897598588560214</v>
      </c>
    </row>
    <row r="15" spans="1:12" x14ac:dyDescent="0.25">
      <c r="E15" s="71">
        <f t="shared" ca="1" si="0"/>
        <v>0.13587087573037482</v>
      </c>
      <c r="F15" s="71">
        <f t="shared" ca="1" si="1"/>
        <v>27.417896275252296</v>
      </c>
      <c r="H15" s="96" t="s">
        <v>27</v>
      </c>
      <c r="I15" s="96"/>
    </row>
    <row r="16" spans="1:12" x14ac:dyDescent="0.25">
      <c r="E16" s="71">
        <f t="shared" ca="1" si="0"/>
        <v>0.88705380462103522</v>
      </c>
      <c r="F16" s="71">
        <f t="shared" ca="1" si="1"/>
        <v>40.57050755801535</v>
      </c>
      <c r="H16" s="71"/>
      <c r="I16" s="71">
        <v>0</v>
      </c>
    </row>
    <row r="17" spans="5:9" x14ac:dyDescent="0.25">
      <c r="E17" s="71">
        <f t="shared" ca="1" si="0"/>
        <v>0.704737571247124</v>
      </c>
      <c r="F17" s="71">
        <f t="shared" ca="1" si="1"/>
        <v>34.673673510404917</v>
      </c>
      <c r="H17" s="71"/>
      <c r="I17" s="71">
        <f ca="1">I11-I10^2</f>
        <v>50.839078777263467</v>
      </c>
    </row>
    <row r="18" spans="5:9" x14ac:dyDescent="0.25">
      <c r="E18" s="71">
        <f t="shared" ca="1" si="0"/>
        <v>8.6169163374395508E-2</v>
      </c>
      <c r="F18" s="71">
        <f t="shared" ca="1" si="1"/>
        <v>26.716511033848949</v>
      </c>
      <c r="H18" s="71"/>
      <c r="I18" s="71">
        <f ca="1">I12-3*I10*I11+2*I10^3</f>
        <v>899.10755145926669</v>
      </c>
    </row>
    <row r="19" spans="5:9" x14ac:dyDescent="0.25">
      <c r="E19" s="71">
        <f t="shared" ca="1" si="0"/>
        <v>0.73197424658932297</v>
      </c>
      <c r="F19" s="71">
        <f t="shared" ca="1" si="1"/>
        <v>35.24621680610349</v>
      </c>
      <c r="H19" s="71"/>
      <c r="I19" s="71">
        <f ca="1">I13-4*I10*I12+6*(I10^2)*I11-3*(I10^4)</f>
        <v>38730.590560246725</v>
      </c>
    </row>
    <row r="20" spans="5:9" x14ac:dyDescent="0.25">
      <c r="E20" s="71">
        <f t="shared" ca="1" si="0"/>
        <v>0.51281856979286988</v>
      </c>
      <c r="F20" s="71">
        <f t="shared" ca="1" si="1"/>
        <v>31.681853198041338</v>
      </c>
    </row>
    <row r="21" spans="5:9" x14ac:dyDescent="0.25">
      <c r="E21" s="71">
        <f t="shared" ca="1" si="0"/>
        <v>0.6292670051498418</v>
      </c>
      <c r="F21" s="71">
        <f t="shared" ca="1" si="1"/>
        <v>33.327938227019324</v>
      </c>
    </row>
    <row r="22" spans="5:9" x14ac:dyDescent="0.25">
      <c r="E22" s="71">
        <f t="shared" ca="1" si="0"/>
        <v>0.45827129850723647</v>
      </c>
      <c r="F22" s="71">
        <f t="shared" ca="1" si="1"/>
        <v>31.017369117144938</v>
      </c>
    </row>
    <row r="23" spans="5:9" x14ac:dyDescent="0.25">
      <c r="E23" s="71">
        <f t="shared" ca="1" si="0"/>
        <v>7.0951667900192028E-2</v>
      </c>
      <c r="F23" s="71">
        <f t="shared" ca="1" si="1"/>
        <v>26.463418786986946</v>
      </c>
    </row>
    <row r="24" spans="5:9" x14ac:dyDescent="0.25">
      <c r="E24" s="71">
        <f t="shared" ca="1" si="0"/>
        <v>0.30275310904676689</v>
      </c>
      <c r="F24" s="71">
        <f t="shared" ca="1" si="1"/>
        <v>29.300484779026604</v>
      </c>
    </row>
    <row r="25" spans="5:9" x14ac:dyDescent="0.25">
      <c r="E25" s="71">
        <f t="shared" ca="1" si="0"/>
        <v>0.81420666479527837</v>
      </c>
      <c r="F25" s="71">
        <f t="shared" ca="1" si="1"/>
        <v>37.444181222460209</v>
      </c>
    </row>
    <row r="26" spans="5:9" x14ac:dyDescent="0.25">
      <c r="E26" s="71">
        <f t="shared" ca="1" si="0"/>
        <v>0.47688542110369214</v>
      </c>
      <c r="F26" s="71">
        <f t="shared" ca="1" si="1"/>
        <v>31.238676186072155</v>
      </c>
    </row>
    <row r="27" spans="5:9" x14ac:dyDescent="0.25">
      <c r="E27" s="71">
        <f t="shared" ca="1" si="0"/>
        <v>0.6551043883867983</v>
      </c>
      <c r="F27" s="71">
        <f t="shared" ca="1" si="1"/>
        <v>33.755818342320531</v>
      </c>
    </row>
    <row r="28" spans="5:9" x14ac:dyDescent="0.25">
      <c r="E28" s="71">
        <f t="shared" ca="1" si="0"/>
        <v>0.35350795698084414</v>
      </c>
      <c r="F28" s="71">
        <f t="shared" ca="1" si="1"/>
        <v>29.844306042183803</v>
      </c>
    </row>
    <row r="29" spans="5:9" x14ac:dyDescent="0.25">
      <c r="E29" s="71">
        <f t="shared" ca="1" si="0"/>
        <v>0.12434503028883792</v>
      </c>
      <c r="F29" s="71">
        <f t="shared" ca="1" si="1"/>
        <v>27.267182834481101</v>
      </c>
    </row>
    <row r="30" spans="5:9" x14ac:dyDescent="0.25">
      <c r="E30" s="71">
        <f t="shared" ca="1" si="0"/>
        <v>0.66096415074954973</v>
      </c>
      <c r="F30" s="71">
        <f t="shared" ca="1" si="1"/>
        <v>33.857132757661901</v>
      </c>
    </row>
    <row r="31" spans="5:9" x14ac:dyDescent="0.25">
      <c r="E31" s="71">
        <f t="shared" ca="1" si="0"/>
        <v>0.49648012856236035</v>
      </c>
      <c r="F31" s="71">
        <f t="shared" ca="1" si="1"/>
        <v>31.477518817661824</v>
      </c>
    </row>
    <row r="32" spans="5:9" x14ac:dyDescent="0.25">
      <c r="E32" s="71">
        <f t="shared" ca="1" si="0"/>
        <v>9.7395010852718844E-3</v>
      </c>
      <c r="F32" s="71">
        <f t="shared" ca="1" si="1"/>
        <v>24.719207773253498</v>
      </c>
    </row>
    <row r="33" spans="5:6" x14ac:dyDescent="0.25">
      <c r="E33" s="71">
        <f t="shared" ca="1" si="0"/>
        <v>0.35213182044912783</v>
      </c>
      <c r="F33" s="71">
        <f t="shared" ca="1" si="1"/>
        <v>29.829452545238631</v>
      </c>
    </row>
    <row r="34" spans="5:6" x14ac:dyDescent="0.25">
      <c r="E34" s="71">
        <f t="shared" ca="1" si="0"/>
        <v>0.59920632814414398</v>
      </c>
      <c r="F34" s="71">
        <f t="shared" ca="1" si="1"/>
        <v>32.863919447321187</v>
      </c>
    </row>
    <row r="35" spans="5:6" x14ac:dyDescent="0.25">
      <c r="E35" s="71">
        <f t="shared" ca="1" si="0"/>
        <v>0.45031945259016692</v>
      </c>
      <c r="F35" s="71">
        <f t="shared" ca="1" si="1"/>
        <v>30.924322314378689</v>
      </c>
    </row>
    <row r="36" spans="5:6" x14ac:dyDescent="0.25">
      <c r="E36" s="71">
        <f t="shared" ca="1" si="0"/>
        <v>0.15562199439874103</v>
      </c>
      <c r="F36" s="71">
        <f t="shared" ca="1" si="1"/>
        <v>27.664942007110728</v>
      </c>
    </row>
    <row r="37" spans="5:6" x14ac:dyDescent="0.25">
      <c r="E37" s="71">
        <f t="shared" ca="1" si="0"/>
        <v>0.1167130580015433</v>
      </c>
      <c r="F37" s="71">
        <f t="shared" ca="1" si="1"/>
        <v>27.164124264756115</v>
      </c>
    </row>
    <row r="38" spans="5:6" x14ac:dyDescent="0.25">
      <c r="E38" s="71">
        <f t="shared" ca="1" si="0"/>
        <v>0.39249091543758297</v>
      </c>
      <c r="F38" s="71">
        <f t="shared" ca="1" si="1"/>
        <v>30.269601274738079</v>
      </c>
    </row>
    <row r="39" spans="5:6" x14ac:dyDescent="0.25">
      <c r="E39" s="71">
        <f t="shared" ca="1" si="0"/>
        <v>0.46543224616344703</v>
      </c>
      <c r="F39" s="71">
        <f t="shared" ca="1" si="1"/>
        <v>31.101906685956603</v>
      </c>
    </row>
    <row r="40" spans="5:6" x14ac:dyDescent="0.25">
      <c r="E40" s="71">
        <f t="shared" ca="1" si="0"/>
        <v>0.87777581010993411</v>
      </c>
      <c r="F40" s="71">
        <f t="shared" ca="1" si="1"/>
        <v>40.060653697031746</v>
      </c>
    </row>
    <row r="41" spans="5:6" x14ac:dyDescent="0.25">
      <c r="E41" s="71">
        <f t="shared" ca="1" si="0"/>
        <v>0.89023047911788722</v>
      </c>
      <c r="F41" s="71">
        <f t="shared" ca="1" si="1"/>
        <v>40.756209629265648</v>
      </c>
    </row>
    <row r="42" spans="5:6" x14ac:dyDescent="0.25">
      <c r="E42" s="71">
        <f t="shared" ca="1" si="0"/>
        <v>0.74874851782850937</v>
      </c>
      <c r="F42" s="71">
        <f t="shared" ca="1" si="1"/>
        <v>35.629767423382653</v>
      </c>
    </row>
    <row r="43" spans="5:6" x14ac:dyDescent="0.25">
      <c r="E43" s="71">
        <f t="shared" ca="1" si="0"/>
        <v>0.68819002551129271</v>
      </c>
      <c r="F43" s="71">
        <f t="shared" ca="1" si="1"/>
        <v>34.351607518117447</v>
      </c>
    </row>
    <row r="44" spans="5:6" x14ac:dyDescent="0.25">
      <c r="E44" s="71">
        <f t="shared" ca="1" si="0"/>
        <v>9.5709376793501777E-2</v>
      </c>
      <c r="F44" s="71">
        <f t="shared" ca="1" si="1"/>
        <v>26.863516497283129</v>
      </c>
    </row>
    <row r="45" spans="5:6" x14ac:dyDescent="0.25">
      <c r="E45" s="71">
        <f t="shared" ca="1" si="0"/>
        <v>0.64172444186179611</v>
      </c>
      <c r="F45" s="71">
        <f t="shared" ca="1" si="1"/>
        <v>33.53056825947337</v>
      </c>
    </row>
    <row r="46" spans="5:6" x14ac:dyDescent="0.25">
      <c r="E46" s="71">
        <f t="shared" ca="1" si="0"/>
        <v>9.9304085530946384E-2</v>
      </c>
      <c r="F46" s="71">
        <f t="shared" ca="1" si="1"/>
        <v>26.917018478147806</v>
      </c>
    </row>
    <row r="47" spans="5:6" x14ac:dyDescent="0.25">
      <c r="E47" s="71">
        <f t="shared" ca="1" si="0"/>
        <v>0.7338533087075908</v>
      </c>
      <c r="F47" s="71">
        <f t="shared" ca="1" si="1"/>
        <v>35.287912884112899</v>
      </c>
    </row>
    <row r="48" spans="5:6" x14ac:dyDescent="0.25">
      <c r="E48" s="71">
        <f t="shared" ca="1" si="0"/>
        <v>0.45812488698716747</v>
      </c>
      <c r="F48" s="71">
        <f t="shared" ca="1" si="1"/>
        <v>31.015648178395821</v>
      </c>
    </row>
    <row r="49" spans="5:6" x14ac:dyDescent="0.25">
      <c r="E49" s="71">
        <f t="shared" ca="1" si="0"/>
        <v>0.76050533927181752</v>
      </c>
      <c r="F49" s="71">
        <f t="shared" ca="1" si="1"/>
        <v>35.915055509874307</v>
      </c>
    </row>
    <row r="50" spans="5:6" x14ac:dyDescent="0.25">
      <c r="E50" s="71">
        <f t="shared" ca="1" si="0"/>
        <v>0.21161353281020068</v>
      </c>
      <c r="F50" s="71">
        <f t="shared" ca="1" si="1"/>
        <v>28.314541934897562</v>
      </c>
    </row>
    <row r="51" spans="5:6" x14ac:dyDescent="0.25">
      <c r="E51" s="71">
        <f t="shared" ca="1" si="0"/>
        <v>0.30595654886461143</v>
      </c>
      <c r="F51" s="71">
        <f t="shared" ca="1" si="1"/>
        <v>29.334669651219858</v>
      </c>
    </row>
    <row r="52" spans="5:6" x14ac:dyDescent="0.25">
      <c r="E52" s="71">
        <f t="shared" ca="1" si="0"/>
        <v>0.44745717251343475</v>
      </c>
      <c r="F52" s="71">
        <f t="shared" ca="1" si="1"/>
        <v>30.891034272764159</v>
      </c>
    </row>
    <row r="53" spans="5:6" x14ac:dyDescent="0.25">
      <c r="E53" s="71">
        <f t="shared" ca="1" si="0"/>
        <v>0.71848172010879074</v>
      </c>
      <c r="F53" s="71">
        <f t="shared" ca="1" si="1"/>
        <v>34.955454328718687</v>
      </c>
    </row>
    <row r="54" spans="5:6" x14ac:dyDescent="0.25">
      <c r="E54" s="71">
        <f t="shared" ca="1" si="0"/>
        <v>0.82405194832349027</v>
      </c>
      <c r="F54" s="71">
        <f t="shared" ca="1" si="1"/>
        <v>37.776918108743331</v>
      </c>
    </row>
    <row r="55" spans="5:6" x14ac:dyDescent="0.25">
      <c r="E55" s="71">
        <f t="shared" ca="1" si="0"/>
        <v>0.18505248569647026</v>
      </c>
      <c r="F55" s="71">
        <f t="shared" ca="1" si="1"/>
        <v>28.013620861529319</v>
      </c>
    </row>
    <row r="56" spans="5:6" x14ac:dyDescent="0.25">
      <c r="E56" s="71">
        <f t="shared" ca="1" si="0"/>
        <v>0.22365496777528016</v>
      </c>
      <c r="F56" s="71">
        <f t="shared" ca="1" si="1"/>
        <v>28.447940394778506</v>
      </c>
    </row>
    <row r="57" spans="5:6" x14ac:dyDescent="0.25">
      <c r="E57" s="71">
        <f t="shared" ca="1" si="0"/>
        <v>0.8141824046908428</v>
      </c>
      <c r="F57" s="71">
        <f t="shared" ca="1" si="1"/>
        <v>37.443385597500665</v>
      </c>
    </row>
    <row r="58" spans="5:6" x14ac:dyDescent="0.25">
      <c r="E58" s="71">
        <f t="shared" ca="1" si="0"/>
        <v>0.59746491244652622</v>
      </c>
      <c r="F58" s="71">
        <f t="shared" ca="1" si="1"/>
        <v>32.838021529935325</v>
      </c>
    </row>
    <row r="59" spans="5:6" x14ac:dyDescent="0.25">
      <c r="E59" s="71">
        <f t="shared" ca="1" si="0"/>
        <v>0.6833654965752497</v>
      </c>
      <c r="F59" s="71">
        <f t="shared" ca="1" si="1"/>
        <v>34.260939724637154</v>
      </c>
    </row>
    <row r="60" spans="5:6" x14ac:dyDescent="0.25">
      <c r="E60" s="71">
        <f t="shared" ca="1" si="0"/>
        <v>0.34702771059491533</v>
      </c>
      <c r="F60" s="71">
        <f t="shared" ca="1" si="1"/>
        <v>29.774434834047156</v>
      </c>
    </row>
    <row r="61" spans="5:6" x14ac:dyDescent="0.25">
      <c r="E61" s="71">
        <f t="shared" ca="1" si="0"/>
        <v>0.49298335254255943</v>
      </c>
      <c r="F61" s="71">
        <f t="shared" ca="1" si="1"/>
        <v>31.43441997127416</v>
      </c>
    </row>
    <row r="62" spans="5:6" x14ac:dyDescent="0.25">
      <c r="E62" s="71">
        <f t="shared" ca="1" si="0"/>
        <v>0.36541896645332961</v>
      </c>
      <c r="F62" s="71">
        <f t="shared" ca="1" si="1"/>
        <v>29.973264630783657</v>
      </c>
    </row>
    <row r="63" spans="5:6" x14ac:dyDescent="0.25">
      <c r="E63" s="71">
        <f t="shared" ca="1" si="0"/>
        <v>0.44219949873658015</v>
      </c>
      <c r="F63" s="71">
        <f t="shared" ca="1" si="1"/>
        <v>30.830159107499483</v>
      </c>
    </row>
    <row r="64" spans="5:6" x14ac:dyDescent="0.25">
      <c r="E64" s="71">
        <f t="shared" ca="1" si="0"/>
        <v>5.4617500493697624E-2</v>
      </c>
      <c r="F64" s="71">
        <f t="shared" ca="1" si="1"/>
        <v>26.155820184239552</v>
      </c>
    </row>
    <row r="65" spans="5:6" x14ac:dyDescent="0.25">
      <c r="E65" s="71">
        <f t="shared" ca="1" si="0"/>
        <v>0.4477444366394584</v>
      </c>
      <c r="F65" s="71">
        <f t="shared" ca="1" si="1"/>
        <v>30.89437036651853</v>
      </c>
    </row>
    <row r="66" spans="5:6" x14ac:dyDescent="0.25">
      <c r="E66" s="71">
        <f t="shared" ca="1" si="0"/>
        <v>0.65875329601925625</v>
      </c>
      <c r="F66" s="71">
        <f t="shared" ca="1" si="1"/>
        <v>33.81870916703874</v>
      </c>
    </row>
    <row r="67" spans="5:6" x14ac:dyDescent="0.25">
      <c r="E67" s="71">
        <f t="shared" ca="1" si="0"/>
        <v>0.70221672936419477</v>
      </c>
      <c r="F67" s="71">
        <f t="shared" ca="1" si="1"/>
        <v>34.623448233155685</v>
      </c>
    </row>
    <row r="68" spans="5:6" x14ac:dyDescent="0.25">
      <c r="E68" s="71">
        <f t="shared" ref="E68:E131" ca="1" si="2">RAND()</f>
        <v>0.32400371331897659</v>
      </c>
      <c r="F68" s="71">
        <f t="shared" ref="F68:F131" ca="1" si="3">$C$3-$C$4*(LN(E68)^(-1/$C$5))</f>
        <v>29.527434473172917</v>
      </c>
    </row>
    <row r="69" spans="5:6" x14ac:dyDescent="0.25">
      <c r="E69" s="71">
        <f t="shared" ca="1" si="2"/>
        <v>0.51466656137029021</v>
      </c>
      <c r="F69" s="71">
        <f t="shared" ca="1" si="3"/>
        <v>31.705285779740983</v>
      </c>
    </row>
    <row r="70" spans="5:6" x14ac:dyDescent="0.25">
      <c r="E70" s="71">
        <f t="shared" ca="1" si="2"/>
        <v>0.43859598066379279</v>
      </c>
      <c r="F70" s="71">
        <f t="shared" ca="1" si="3"/>
        <v>30.788633316600343</v>
      </c>
    </row>
    <row r="71" spans="5:6" x14ac:dyDescent="0.25">
      <c r="E71" s="71">
        <f t="shared" ca="1" si="2"/>
        <v>0.83545378562226991</v>
      </c>
      <c r="F71" s="71">
        <f t="shared" ca="1" si="3"/>
        <v>38.189125402535609</v>
      </c>
    </row>
    <row r="72" spans="5:6" x14ac:dyDescent="0.25">
      <c r="E72" s="71">
        <f t="shared" ca="1" si="2"/>
        <v>0.12926010247948738</v>
      </c>
      <c r="F72" s="71">
        <f t="shared" ca="1" si="3"/>
        <v>27.332128519777957</v>
      </c>
    </row>
    <row r="73" spans="5:6" x14ac:dyDescent="0.25">
      <c r="E73" s="71">
        <f t="shared" ca="1" si="2"/>
        <v>2.0218084532731329E-2</v>
      </c>
      <c r="F73" s="71">
        <f t="shared" ca="1" si="3"/>
        <v>25.233189573268206</v>
      </c>
    </row>
    <row r="74" spans="5:6" x14ac:dyDescent="0.25">
      <c r="E74" s="71">
        <f t="shared" ca="1" si="2"/>
        <v>0.9850167679871118</v>
      </c>
      <c r="F74" s="71">
        <f t="shared" ca="1" si="3"/>
        <v>56.265161437933948</v>
      </c>
    </row>
    <row r="75" spans="5:6" x14ac:dyDescent="0.25">
      <c r="E75" s="71">
        <f t="shared" ca="1" si="2"/>
        <v>0.91799817182542898</v>
      </c>
      <c r="F75" s="71">
        <f t="shared" ca="1" si="3"/>
        <v>42.702124113356902</v>
      </c>
    </row>
    <row r="76" spans="5:6" x14ac:dyDescent="0.25">
      <c r="E76" s="71">
        <f t="shared" ca="1" si="2"/>
        <v>6.7184357415568385E-3</v>
      </c>
      <c r="F76" s="71">
        <f t="shared" ca="1" si="3"/>
        <v>24.493912411305129</v>
      </c>
    </row>
    <row r="77" spans="5:6" x14ac:dyDescent="0.25">
      <c r="E77" s="71">
        <f t="shared" ca="1" si="2"/>
        <v>0.37622559557621427</v>
      </c>
      <c r="F77" s="71">
        <f t="shared" ca="1" si="3"/>
        <v>30.090962772299413</v>
      </c>
    </row>
    <row r="78" spans="5:6" x14ac:dyDescent="0.25">
      <c r="E78" s="71">
        <f t="shared" ca="1" si="2"/>
        <v>0.49122837138859143</v>
      </c>
      <c r="F78" s="71">
        <f t="shared" ca="1" si="3"/>
        <v>31.412869648277123</v>
      </c>
    </row>
    <row r="79" spans="5:6" x14ac:dyDescent="0.25">
      <c r="E79" s="71">
        <f t="shared" ca="1" si="2"/>
        <v>0.40967798478093242</v>
      </c>
      <c r="F79" s="71">
        <f t="shared" ca="1" si="3"/>
        <v>30.460660870587716</v>
      </c>
    </row>
    <row r="80" spans="5:6" x14ac:dyDescent="0.25">
      <c r="E80" s="71">
        <f t="shared" ca="1" si="2"/>
        <v>0.3165090704926754</v>
      </c>
      <c r="F80" s="71">
        <f t="shared" ca="1" si="3"/>
        <v>29.447329201139912</v>
      </c>
    </row>
    <row r="81" spans="5:6" x14ac:dyDescent="0.25">
      <c r="E81" s="71">
        <f t="shared" ca="1" si="2"/>
        <v>0.58008669320682493</v>
      </c>
      <c r="F81" s="71">
        <f t="shared" ca="1" si="3"/>
        <v>32.58489222789111</v>
      </c>
    </row>
    <row r="82" spans="5:6" x14ac:dyDescent="0.25">
      <c r="E82" s="71">
        <f t="shared" ca="1" si="2"/>
        <v>0.63211828399661818</v>
      </c>
      <c r="F82" s="71">
        <f t="shared" ca="1" si="3"/>
        <v>33.373743439275401</v>
      </c>
    </row>
    <row r="83" spans="5:6" x14ac:dyDescent="0.25">
      <c r="E83" s="71">
        <f t="shared" ca="1" si="2"/>
        <v>0.15341276383651392</v>
      </c>
      <c r="F83" s="71">
        <f t="shared" ca="1" si="3"/>
        <v>27.637913108373763</v>
      </c>
    </row>
    <row r="84" spans="5:6" x14ac:dyDescent="0.25">
      <c r="E84" s="71">
        <f t="shared" ca="1" si="2"/>
        <v>0.21075429136738932</v>
      </c>
      <c r="F84" s="71">
        <f t="shared" ca="1" si="3"/>
        <v>28.304960524217112</v>
      </c>
    </row>
    <row r="85" spans="5:6" x14ac:dyDescent="0.25">
      <c r="E85" s="71">
        <f t="shared" ca="1" si="2"/>
        <v>0.28599890198570077</v>
      </c>
      <c r="F85" s="71">
        <f t="shared" ca="1" si="3"/>
        <v>29.121646038894635</v>
      </c>
    </row>
    <row r="86" spans="5:6" x14ac:dyDescent="0.25">
      <c r="E86" s="71">
        <f t="shared" ca="1" si="2"/>
        <v>0.91888401794246932</v>
      </c>
      <c r="F86" s="71">
        <f t="shared" ca="1" si="3"/>
        <v>42.776356721002827</v>
      </c>
    </row>
    <row r="87" spans="5:6" x14ac:dyDescent="0.25">
      <c r="E87" s="71">
        <f t="shared" ca="1" si="2"/>
        <v>0.68321603908323481</v>
      </c>
      <c r="F87" s="71">
        <f t="shared" ca="1" si="3"/>
        <v>34.258153037570686</v>
      </c>
    </row>
    <row r="88" spans="5:6" x14ac:dyDescent="0.25">
      <c r="E88" s="71">
        <f t="shared" ca="1" si="2"/>
        <v>0.10628320235429234</v>
      </c>
      <c r="F88" s="71">
        <f t="shared" ca="1" si="3"/>
        <v>27.018313164137364</v>
      </c>
    </row>
    <row r="89" spans="5:6" x14ac:dyDescent="0.25">
      <c r="E89" s="71">
        <f t="shared" ca="1" si="2"/>
        <v>0.44336305205845561</v>
      </c>
      <c r="F89" s="71">
        <f t="shared" ca="1" si="3"/>
        <v>30.843601394685901</v>
      </c>
    </row>
    <row r="90" spans="5:6" x14ac:dyDescent="0.25">
      <c r="E90" s="71">
        <f t="shared" ca="1" si="2"/>
        <v>0.69783084879147894</v>
      </c>
      <c r="F90" s="71">
        <f t="shared" ca="1" si="3"/>
        <v>34.53708368128693</v>
      </c>
    </row>
    <row r="91" spans="5:6" x14ac:dyDescent="0.25">
      <c r="E91" s="71">
        <f t="shared" ca="1" si="2"/>
        <v>0.89079748182436913</v>
      </c>
      <c r="F91" s="71">
        <f t="shared" ca="1" si="3"/>
        <v>40.790004562666518</v>
      </c>
    </row>
    <row r="92" spans="5:6" x14ac:dyDescent="0.25">
      <c r="E92" s="71">
        <f t="shared" ca="1" si="2"/>
        <v>0.39012677282003294</v>
      </c>
      <c r="F92" s="71">
        <f t="shared" ca="1" si="3"/>
        <v>30.243514045559465</v>
      </c>
    </row>
    <row r="93" spans="5:6" x14ac:dyDescent="0.25">
      <c r="E93" s="71">
        <f t="shared" ca="1" si="2"/>
        <v>2.3281502925758812E-2</v>
      </c>
      <c r="F93" s="71">
        <f t="shared" ca="1" si="3"/>
        <v>25.345823778382485</v>
      </c>
    </row>
    <row r="94" spans="5:6" x14ac:dyDescent="0.25">
      <c r="E94" s="71">
        <f t="shared" ca="1" si="2"/>
        <v>0.44333478037646756</v>
      </c>
      <c r="F94" s="71">
        <f t="shared" ca="1" si="3"/>
        <v>30.843274579566206</v>
      </c>
    </row>
    <row r="95" spans="5:6" x14ac:dyDescent="0.25">
      <c r="E95" s="71">
        <f t="shared" ca="1" si="2"/>
        <v>0.757496836981706</v>
      </c>
      <c r="F95" s="71">
        <f t="shared" ca="1" si="3"/>
        <v>35.8406590734375</v>
      </c>
    </row>
    <row r="96" spans="5:6" x14ac:dyDescent="0.25">
      <c r="E96" s="71">
        <f t="shared" ca="1" si="2"/>
        <v>0.15952599886386298</v>
      </c>
      <c r="F96" s="71">
        <f t="shared" ca="1" si="3"/>
        <v>27.712376253137137</v>
      </c>
    </row>
    <row r="97" spans="5:6" x14ac:dyDescent="0.25">
      <c r="E97" s="71">
        <f t="shared" ca="1" si="2"/>
        <v>8.0395616513777801E-2</v>
      </c>
      <c r="F97" s="71">
        <f t="shared" ca="1" si="3"/>
        <v>26.623500024043413</v>
      </c>
    </row>
    <row r="98" spans="5:6" x14ac:dyDescent="0.25">
      <c r="E98" s="71">
        <f t="shared" ca="1" si="2"/>
        <v>9.238688990710997E-2</v>
      </c>
      <c r="F98" s="71">
        <f t="shared" ca="1" si="3"/>
        <v>26.813186268418288</v>
      </c>
    </row>
    <row r="99" spans="5:6" x14ac:dyDescent="0.25">
      <c r="E99" s="71">
        <f t="shared" ca="1" si="2"/>
        <v>0.71408402015697725</v>
      </c>
      <c r="F99" s="71">
        <f t="shared" ca="1" si="3"/>
        <v>34.86378695267144</v>
      </c>
    </row>
    <row r="100" spans="5:6" x14ac:dyDescent="0.25">
      <c r="E100" s="71">
        <f t="shared" ca="1" si="2"/>
        <v>0.38177241665736505</v>
      </c>
      <c r="F100" s="71">
        <f t="shared" ca="1" si="3"/>
        <v>30.151667866825733</v>
      </c>
    </row>
    <row r="101" spans="5:6" x14ac:dyDescent="0.25">
      <c r="E101" s="71">
        <f t="shared" ca="1" si="2"/>
        <v>0.40141113263570638</v>
      </c>
      <c r="F101" s="71">
        <f t="shared" ca="1" si="3"/>
        <v>30.368441918247466</v>
      </c>
    </row>
    <row r="102" spans="5:6" x14ac:dyDescent="0.25">
      <c r="E102" s="71">
        <f t="shared" ca="1" si="2"/>
        <v>0.54825914604634585</v>
      </c>
      <c r="F102" s="71">
        <f t="shared" ca="1" si="3"/>
        <v>32.14389733692839</v>
      </c>
    </row>
    <row r="103" spans="5:6" x14ac:dyDescent="0.25">
      <c r="E103" s="71">
        <f t="shared" ca="1" si="2"/>
        <v>0.20888101454793773</v>
      </c>
      <c r="F103" s="71">
        <f t="shared" ca="1" si="3"/>
        <v>28.284040356008337</v>
      </c>
    </row>
    <row r="104" spans="5:6" x14ac:dyDescent="0.25">
      <c r="E104" s="71">
        <f t="shared" ca="1" si="2"/>
        <v>0.2857298012853543</v>
      </c>
      <c r="F104" s="71">
        <f t="shared" ca="1" si="3"/>
        <v>29.118771351469803</v>
      </c>
    </row>
    <row r="105" spans="5:6" x14ac:dyDescent="0.25">
      <c r="E105" s="71">
        <f t="shared" ca="1" si="2"/>
        <v>0.65885139197968234</v>
      </c>
      <c r="F105" s="71">
        <f t="shared" ca="1" si="3"/>
        <v>33.82040889064065</v>
      </c>
    </row>
    <row r="106" spans="5:6" x14ac:dyDescent="0.25">
      <c r="E106" s="71">
        <f t="shared" ca="1" si="2"/>
        <v>0.25449449060774199</v>
      </c>
      <c r="F106" s="71">
        <f t="shared" ca="1" si="3"/>
        <v>28.783760960290106</v>
      </c>
    </row>
    <row r="107" spans="5:6" x14ac:dyDescent="0.25">
      <c r="E107" s="71">
        <f t="shared" ca="1" si="2"/>
        <v>0.59493235473384665</v>
      </c>
      <c r="F107" s="71">
        <f t="shared" ca="1" si="3"/>
        <v>32.800536444721402</v>
      </c>
    </row>
    <row r="108" spans="5:6" x14ac:dyDescent="0.25">
      <c r="E108" s="71">
        <f t="shared" ca="1" si="2"/>
        <v>0.81668548249703321</v>
      </c>
      <c r="F108" s="71">
        <f t="shared" ca="1" si="3"/>
        <v>37.526086157096842</v>
      </c>
    </row>
    <row r="109" spans="5:6" x14ac:dyDescent="0.25">
      <c r="E109" s="71">
        <f t="shared" ca="1" si="2"/>
        <v>0.69255845201619881</v>
      </c>
      <c r="F109" s="71">
        <f t="shared" ca="1" si="3"/>
        <v>34.434924352193605</v>
      </c>
    </row>
    <row r="110" spans="5:6" x14ac:dyDescent="0.25">
      <c r="E110" s="71">
        <f t="shared" ca="1" si="2"/>
        <v>0.24325862177949997</v>
      </c>
      <c r="F110" s="71">
        <f t="shared" ca="1" si="3"/>
        <v>28.662199940328815</v>
      </c>
    </row>
    <row r="111" spans="5:6" x14ac:dyDescent="0.25">
      <c r="E111" s="71">
        <f t="shared" ca="1" si="2"/>
        <v>0.69284134970658495</v>
      </c>
      <c r="F111" s="71">
        <f t="shared" ca="1" si="3"/>
        <v>34.44036086126016</v>
      </c>
    </row>
    <row r="112" spans="5:6" x14ac:dyDescent="0.25">
      <c r="E112" s="71">
        <f t="shared" ca="1" si="2"/>
        <v>0.91661264256280728</v>
      </c>
      <c r="F112" s="71">
        <f t="shared" ca="1" si="3"/>
        <v>42.587869870452678</v>
      </c>
    </row>
    <row r="113" spans="5:6" x14ac:dyDescent="0.25">
      <c r="E113" s="71">
        <f t="shared" ca="1" si="2"/>
        <v>0.74158476047523147</v>
      </c>
      <c r="F113" s="71">
        <f t="shared" ca="1" si="3"/>
        <v>35.462772475844517</v>
      </c>
    </row>
    <row r="114" spans="5:6" x14ac:dyDescent="0.25">
      <c r="E114" s="71">
        <f t="shared" ca="1" si="2"/>
        <v>0.57988564462201864</v>
      </c>
      <c r="F114" s="71">
        <f t="shared" ca="1" si="3"/>
        <v>32.582018102447975</v>
      </c>
    </row>
    <row r="115" spans="5:6" x14ac:dyDescent="0.25">
      <c r="E115" s="71">
        <f t="shared" ca="1" si="2"/>
        <v>0.19184425025393859</v>
      </c>
      <c r="F115" s="71">
        <f t="shared" ca="1" si="3"/>
        <v>28.091593583482918</v>
      </c>
    </row>
    <row r="116" spans="5:6" x14ac:dyDescent="0.25">
      <c r="E116" s="71">
        <f t="shared" ca="1" si="2"/>
        <v>0.29857269498840344</v>
      </c>
      <c r="F116" s="71">
        <f t="shared" ca="1" si="3"/>
        <v>29.255876173297764</v>
      </c>
    </row>
    <row r="117" spans="5:6" x14ac:dyDescent="0.25">
      <c r="E117" s="71">
        <f t="shared" ca="1" si="2"/>
        <v>0.93594830286417519</v>
      </c>
      <c r="F117" s="71">
        <f t="shared" ca="1" si="3"/>
        <v>44.4242836111614</v>
      </c>
    </row>
    <row r="118" spans="5:6" x14ac:dyDescent="0.25">
      <c r="E118" s="71">
        <f t="shared" ca="1" si="2"/>
        <v>0.23343997371664427</v>
      </c>
      <c r="F118" s="71">
        <f t="shared" ca="1" si="3"/>
        <v>28.555280661396068</v>
      </c>
    </row>
    <row r="119" spans="5:6" x14ac:dyDescent="0.25">
      <c r="E119" s="71">
        <f t="shared" ca="1" si="2"/>
        <v>0.99958653773141903</v>
      </c>
      <c r="F119" s="71">
        <f t="shared" ca="1" si="3"/>
        <v>105.00027435223726</v>
      </c>
    </row>
    <row r="120" spans="5:6" x14ac:dyDescent="0.25">
      <c r="E120" s="71">
        <f t="shared" ca="1" si="2"/>
        <v>0.17379929917772707</v>
      </c>
      <c r="F120" s="71">
        <f t="shared" ca="1" si="3"/>
        <v>27.882557405024723</v>
      </c>
    </row>
    <row r="121" spans="5:6" x14ac:dyDescent="0.25">
      <c r="E121" s="71">
        <f t="shared" ca="1" si="2"/>
        <v>0.72243473592688068</v>
      </c>
      <c r="F121" s="71">
        <f t="shared" ca="1" si="3"/>
        <v>35.03912045060305</v>
      </c>
    </row>
    <row r="122" spans="5:6" x14ac:dyDescent="0.25">
      <c r="E122" s="71">
        <f t="shared" ca="1" si="2"/>
        <v>0.40668707140720151</v>
      </c>
      <c r="F122" s="71">
        <f t="shared" ca="1" si="3"/>
        <v>30.427224641779468</v>
      </c>
    </row>
    <row r="123" spans="5:6" x14ac:dyDescent="0.25">
      <c r="E123" s="71">
        <f t="shared" ca="1" si="2"/>
        <v>9.5798654605899647E-2</v>
      </c>
      <c r="F123" s="71">
        <f t="shared" ca="1" si="3"/>
        <v>26.86485697315883</v>
      </c>
    </row>
    <row r="124" spans="5:6" x14ac:dyDescent="0.25">
      <c r="E124" s="71">
        <f t="shared" ca="1" si="2"/>
        <v>0.99850381602055571</v>
      </c>
      <c r="F124" s="71">
        <f t="shared" ca="1" si="3"/>
        <v>83.445970966293487</v>
      </c>
    </row>
    <row r="125" spans="5:6" x14ac:dyDescent="0.25">
      <c r="E125" s="71">
        <f t="shared" ca="1" si="2"/>
        <v>0.2787014012188872</v>
      </c>
      <c r="F125" s="71">
        <f t="shared" ca="1" si="3"/>
        <v>29.043643451030686</v>
      </c>
    </row>
    <row r="126" spans="5:6" x14ac:dyDescent="0.25">
      <c r="E126" s="71">
        <f t="shared" ca="1" si="2"/>
        <v>0.55399360744895199</v>
      </c>
      <c r="F126" s="71">
        <f t="shared" ca="1" si="3"/>
        <v>32.221378339811118</v>
      </c>
    </row>
    <row r="127" spans="5:6" x14ac:dyDescent="0.25">
      <c r="E127" s="71">
        <f t="shared" ca="1" si="2"/>
        <v>0.79606173791582047</v>
      </c>
      <c r="F127" s="71">
        <f t="shared" ca="1" si="3"/>
        <v>36.879000313299812</v>
      </c>
    </row>
    <row r="128" spans="5:6" x14ac:dyDescent="0.25">
      <c r="E128" s="71">
        <f t="shared" ca="1" si="2"/>
        <v>0.58571118375634001</v>
      </c>
      <c r="F128" s="71">
        <f t="shared" ca="1" si="3"/>
        <v>32.66578959515877</v>
      </c>
    </row>
    <row r="129" spans="5:6" x14ac:dyDescent="0.25">
      <c r="E129" s="71">
        <f t="shared" ca="1" si="2"/>
        <v>4.3579872013756238E-2</v>
      </c>
      <c r="F129" s="71">
        <f t="shared" ca="1" si="3"/>
        <v>25.91598364253981</v>
      </c>
    </row>
    <row r="130" spans="5:6" x14ac:dyDescent="0.25">
      <c r="E130" s="71">
        <f t="shared" ca="1" si="2"/>
        <v>0.69579731518137533</v>
      </c>
      <c r="F130" s="71">
        <f t="shared" ca="1" si="3"/>
        <v>34.497469912835875</v>
      </c>
    </row>
    <row r="131" spans="5:6" x14ac:dyDescent="0.25">
      <c r="E131" s="71">
        <f t="shared" ca="1" si="2"/>
        <v>0.93855630460309469</v>
      </c>
      <c r="F131" s="71">
        <f t="shared" ca="1" si="3"/>
        <v>44.721231129192766</v>
      </c>
    </row>
    <row r="132" spans="5:6" x14ac:dyDescent="0.25">
      <c r="E132" s="71">
        <f t="shared" ref="E132:E195" ca="1" si="4">RAND()</f>
        <v>0.85156687923331342</v>
      </c>
      <c r="F132" s="71">
        <f t="shared" ref="F132:F195" ca="1" si="5">$C$3-$C$4*(LN(E132)^(-1/$C$5))</f>
        <v>38.829633640174777</v>
      </c>
    </row>
    <row r="133" spans="5:6" x14ac:dyDescent="0.25">
      <c r="E133" s="71">
        <f t="shared" ca="1" si="4"/>
        <v>0.30728771375513819</v>
      </c>
      <c r="F133" s="71">
        <f t="shared" ca="1" si="5"/>
        <v>29.348876125941416</v>
      </c>
    </row>
    <row r="134" spans="5:6" x14ac:dyDescent="0.25">
      <c r="E134" s="71">
        <f t="shared" ca="1" si="4"/>
        <v>0.88645601647635863</v>
      </c>
      <c r="F134" s="71">
        <f t="shared" ca="1" si="5"/>
        <v>40.536232555588256</v>
      </c>
    </row>
    <row r="135" spans="5:6" x14ac:dyDescent="0.25">
      <c r="E135" s="71">
        <f t="shared" ca="1" si="4"/>
        <v>0.43046509445560499</v>
      </c>
      <c r="F135" s="71">
        <f t="shared" ca="1" si="5"/>
        <v>30.695499570039573</v>
      </c>
    </row>
    <row r="136" spans="5:6" x14ac:dyDescent="0.25">
      <c r="E136" s="71">
        <f t="shared" ca="1" si="4"/>
        <v>0.26824904958745011</v>
      </c>
      <c r="F136" s="71">
        <f t="shared" ca="1" si="5"/>
        <v>28.931691364715235</v>
      </c>
    </row>
    <row r="137" spans="5:6" x14ac:dyDescent="0.25">
      <c r="E137" s="71">
        <f t="shared" ca="1" si="4"/>
        <v>0.17862336629900821</v>
      </c>
      <c r="F137" s="71">
        <f t="shared" ca="1" si="5"/>
        <v>27.939047112371654</v>
      </c>
    </row>
    <row r="138" spans="5:6" x14ac:dyDescent="0.25">
      <c r="E138" s="71">
        <f t="shared" ca="1" si="4"/>
        <v>0.13886593834174865</v>
      </c>
      <c r="F138" s="71">
        <f t="shared" ca="1" si="5"/>
        <v>27.456200833660755</v>
      </c>
    </row>
    <row r="139" spans="5:6" x14ac:dyDescent="0.25">
      <c r="E139" s="71">
        <f t="shared" ca="1" si="4"/>
        <v>0.21729772865325681</v>
      </c>
      <c r="F139" s="71">
        <f t="shared" ca="1" si="5"/>
        <v>28.377709510047211</v>
      </c>
    </row>
    <row r="140" spans="5:6" x14ac:dyDescent="0.25">
      <c r="E140" s="71">
        <f t="shared" ca="1" si="4"/>
        <v>0.57317613369440812</v>
      </c>
      <c r="F140" s="71">
        <f t="shared" ca="1" si="5"/>
        <v>32.486778965328448</v>
      </c>
    </row>
    <row r="141" spans="5:6" x14ac:dyDescent="0.25">
      <c r="E141" s="71">
        <f t="shared" ca="1" si="4"/>
        <v>0.90077564655664588</v>
      </c>
      <c r="F141" s="71">
        <f t="shared" ca="1" si="5"/>
        <v>41.420096976005837</v>
      </c>
    </row>
    <row r="142" spans="5:6" x14ac:dyDescent="0.25">
      <c r="E142" s="71">
        <f t="shared" ca="1" si="4"/>
        <v>0.31391073553880378</v>
      </c>
      <c r="F142" s="71">
        <f t="shared" ca="1" si="5"/>
        <v>29.419578359464126</v>
      </c>
    </row>
    <row r="143" spans="5:6" x14ac:dyDescent="0.25">
      <c r="E143" s="71">
        <f t="shared" ca="1" si="4"/>
        <v>0.80817809293095666</v>
      </c>
      <c r="F143" s="71">
        <f t="shared" ca="1" si="5"/>
        <v>37.249915141546197</v>
      </c>
    </row>
    <row r="144" spans="5:6" x14ac:dyDescent="0.25">
      <c r="E144" s="71">
        <f t="shared" ca="1" si="4"/>
        <v>0.95453818446293359</v>
      </c>
      <c r="F144" s="71">
        <f t="shared" ca="1" si="5"/>
        <v>46.939227234399461</v>
      </c>
    </row>
    <row r="145" spans="5:6" x14ac:dyDescent="0.25">
      <c r="E145" s="71">
        <f t="shared" ca="1" si="4"/>
        <v>0.89052609340009981</v>
      </c>
      <c r="F145" s="71">
        <f t="shared" ca="1" si="5"/>
        <v>40.773803958605541</v>
      </c>
    </row>
    <row r="146" spans="5:6" x14ac:dyDescent="0.25">
      <c r="E146" s="71">
        <f t="shared" ca="1" si="4"/>
        <v>0.17471467377419714</v>
      </c>
      <c r="F146" s="71">
        <f t="shared" ca="1" si="5"/>
        <v>27.893313402833638</v>
      </c>
    </row>
    <row r="147" spans="5:6" x14ac:dyDescent="0.25">
      <c r="E147" s="71">
        <f t="shared" ca="1" si="4"/>
        <v>0.8103094848283614</v>
      </c>
      <c r="F147" s="71">
        <f t="shared" ca="1" si="5"/>
        <v>37.317819093500411</v>
      </c>
    </row>
    <row r="148" spans="5:6" x14ac:dyDescent="0.25">
      <c r="E148" s="71">
        <f t="shared" ca="1" si="4"/>
        <v>0.93527786595076212</v>
      </c>
      <c r="F148" s="71">
        <f t="shared" ca="1" si="5"/>
        <v>44.350233880741371</v>
      </c>
    </row>
    <row r="149" spans="5:6" x14ac:dyDescent="0.25">
      <c r="E149" s="71">
        <f t="shared" ca="1" si="4"/>
        <v>0.31296811032159666</v>
      </c>
      <c r="F149" s="71">
        <f t="shared" ca="1" si="5"/>
        <v>29.409513007448638</v>
      </c>
    </row>
    <row r="150" spans="5:6" x14ac:dyDescent="0.25">
      <c r="E150" s="71">
        <f t="shared" ca="1" si="4"/>
        <v>0.9004574710449097</v>
      </c>
      <c r="F150" s="71">
        <f t="shared" ca="1" si="5"/>
        <v>41.39889519654723</v>
      </c>
    </row>
    <row r="151" spans="5:6" x14ac:dyDescent="0.25">
      <c r="E151" s="71">
        <f t="shared" ca="1" si="4"/>
        <v>3.8132064318709857E-2</v>
      </c>
      <c r="F151" s="71">
        <f t="shared" ca="1" si="5"/>
        <v>25.783675781876106</v>
      </c>
    </row>
    <row r="152" spans="5:6" x14ac:dyDescent="0.25">
      <c r="E152" s="71">
        <f t="shared" ca="1" si="4"/>
        <v>0.61836459396039778</v>
      </c>
      <c r="F152" s="71">
        <f t="shared" ca="1" si="5"/>
        <v>33.155774973613141</v>
      </c>
    </row>
    <row r="153" spans="5:6" x14ac:dyDescent="0.25">
      <c r="E153" s="71">
        <f t="shared" ca="1" si="4"/>
        <v>5.2362745995560345E-2</v>
      </c>
      <c r="F153" s="71">
        <f t="shared" ca="1" si="5"/>
        <v>26.109369823960463</v>
      </c>
    </row>
    <row r="154" spans="5:6" x14ac:dyDescent="0.25">
      <c r="E154" s="71">
        <f t="shared" ca="1" si="4"/>
        <v>0.77135788092746571</v>
      </c>
      <c r="F154" s="71">
        <f t="shared" ca="1" si="5"/>
        <v>36.191966663853592</v>
      </c>
    </row>
    <row r="155" spans="5:6" x14ac:dyDescent="0.25">
      <c r="E155" s="71">
        <f t="shared" ca="1" si="4"/>
        <v>0.98336909849349219</v>
      </c>
      <c r="F155" s="71">
        <f t="shared" ca="1" si="5"/>
        <v>55.302222727663668</v>
      </c>
    </row>
    <row r="156" spans="5:6" x14ac:dyDescent="0.25">
      <c r="E156" s="71">
        <f t="shared" ca="1" si="4"/>
        <v>0.64146113747206557</v>
      </c>
      <c r="F156" s="71">
        <f t="shared" ca="1" si="5"/>
        <v>33.526216827826474</v>
      </c>
    </row>
    <row r="157" spans="5:6" x14ac:dyDescent="0.25">
      <c r="E157" s="71">
        <f t="shared" ca="1" si="4"/>
        <v>0.48102215016117922</v>
      </c>
      <c r="F157" s="71">
        <f t="shared" ca="1" si="5"/>
        <v>31.288572185555953</v>
      </c>
    </row>
    <row r="158" spans="5:6" x14ac:dyDescent="0.25">
      <c r="E158" s="71">
        <f t="shared" ca="1" si="4"/>
        <v>0.3388054400538858</v>
      </c>
      <c r="F158" s="71">
        <f t="shared" ca="1" si="5"/>
        <v>29.68602878576451</v>
      </c>
    </row>
    <row r="159" spans="5:6" x14ac:dyDescent="0.25">
      <c r="E159" s="71">
        <f t="shared" ca="1" si="4"/>
        <v>0.59644115288501875</v>
      </c>
      <c r="F159" s="71">
        <f t="shared" ca="1" si="5"/>
        <v>32.822843254948125</v>
      </c>
    </row>
    <row r="160" spans="5:6" x14ac:dyDescent="0.25">
      <c r="E160" s="71">
        <f t="shared" ca="1" si="4"/>
        <v>0.79674949208688539</v>
      </c>
      <c r="F160" s="71">
        <f t="shared" ca="1" si="5"/>
        <v>36.899401051425293</v>
      </c>
    </row>
    <row r="161" spans="5:6" x14ac:dyDescent="0.25">
      <c r="E161" s="71">
        <f t="shared" ca="1" si="4"/>
        <v>0.93683052451713122</v>
      </c>
      <c r="F161" s="71">
        <f t="shared" ca="1" si="5"/>
        <v>44.523121302647688</v>
      </c>
    </row>
    <row r="162" spans="5:6" x14ac:dyDescent="0.25">
      <c r="E162" s="71">
        <f t="shared" ca="1" si="4"/>
        <v>0.13474368899697864</v>
      </c>
      <c r="F162" s="71">
        <f t="shared" ca="1" si="5"/>
        <v>27.403393675619295</v>
      </c>
    </row>
    <row r="163" spans="5:6" x14ac:dyDescent="0.25">
      <c r="E163" s="71">
        <f t="shared" ca="1" si="4"/>
        <v>0.43872334216543618</v>
      </c>
      <c r="F163" s="71">
        <f t="shared" ca="1" si="5"/>
        <v>30.790098317651665</v>
      </c>
    </row>
    <row r="164" spans="5:6" x14ac:dyDescent="0.25">
      <c r="E164" s="71">
        <f t="shared" ca="1" si="4"/>
        <v>0.92077684642393998</v>
      </c>
      <c r="F164" s="71">
        <f t="shared" ca="1" si="5"/>
        <v>42.938184899658744</v>
      </c>
    </row>
    <row r="165" spans="5:6" x14ac:dyDescent="0.25">
      <c r="E165" s="71">
        <f t="shared" ca="1" si="4"/>
        <v>0.4125834332842222</v>
      </c>
      <c r="F165" s="71">
        <f t="shared" ca="1" si="5"/>
        <v>30.493222319188398</v>
      </c>
    </row>
    <row r="166" spans="5:6" x14ac:dyDescent="0.25">
      <c r="E166" s="71">
        <f t="shared" ca="1" si="4"/>
        <v>0.81456496958155611</v>
      </c>
      <c r="F166" s="71">
        <f t="shared" ca="1" si="5"/>
        <v>37.455945422384197</v>
      </c>
    </row>
    <row r="167" spans="5:6" x14ac:dyDescent="0.25">
      <c r="E167" s="71">
        <f t="shared" ca="1" si="4"/>
        <v>0.41284919682197618</v>
      </c>
      <c r="F167" s="71">
        <f t="shared" ca="1" si="5"/>
        <v>30.496204780998216</v>
      </c>
    </row>
    <row r="168" spans="5:6" x14ac:dyDescent="0.25">
      <c r="E168" s="71">
        <f t="shared" ca="1" si="4"/>
        <v>0.52573083390578601</v>
      </c>
      <c r="F168" s="71">
        <f t="shared" ca="1" si="5"/>
        <v>31.847029991653365</v>
      </c>
    </row>
    <row r="169" spans="5:6" x14ac:dyDescent="0.25">
      <c r="E169" s="71">
        <f t="shared" ca="1" si="4"/>
        <v>0.15277264693796277</v>
      </c>
      <c r="F169" s="71">
        <f t="shared" ca="1" si="5"/>
        <v>27.63005554312064</v>
      </c>
    </row>
    <row r="170" spans="5:6" x14ac:dyDescent="0.25">
      <c r="E170" s="71">
        <f t="shared" ca="1" si="4"/>
        <v>0.37173800638903032</v>
      </c>
      <c r="F170" s="71">
        <f t="shared" ca="1" si="5"/>
        <v>30.041999475387758</v>
      </c>
    </row>
    <row r="171" spans="5:6" x14ac:dyDescent="0.25">
      <c r="E171" s="71">
        <f t="shared" ca="1" si="4"/>
        <v>0.58056070050025355</v>
      </c>
      <c r="F171" s="71">
        <f t="shared" ca="1" si="5"/>
        <v>32.591673231606549</v>
      </c>
    </row>
    <row r="172" spans="5:6" x14ac:dyDescent="0.25">
      <c r="E172" s="71">
        <f t="shared" ca="1" si="4"/>
        <v>0.75125384532447081</v>
      </c>
      <c r="F172" s="71">
        <f t="shared" ca="1" si="5"/>
        <v>35.68935755742217</v>
      </c>
    </row>
    <row r="173" spans="5:6" x14ac:dyDescent="0.25">
      <c r="E173" s="71">
        <f t="shared" ca="1" si="4"/>
        <v>0.13557979173174994</v>
      </c>
      <c r="F173" s="71">
        <f t="shared" ca="1" si="5"/>
        <v>27.414155755509423</v>
      </c>
    </row>
    <row r="174" spans="5:6" x14ac:dyDescent="0.25">
      <c r="E174" s="71">
        <f t="shared" ca="1" si="4"/>
        <v>0.79626962613301999</v>
      </c>
      <c r="F174" s="71">
        <f t="shared" ca="1" si="5"/>
        <v>36.88515893573571</v>
      </c>
    </row>
    <row r="175" spans="5:6" x14ac:dyDescent="0.25">
      <c r="E175" s="71">
        <f t="shared" ca="1" si="4"/>
        <v>0.62162647063334908</v>
      </c>
      <c r="F175" s="71">
        <f t="shared" ca="1" si="5"/>
        <v>33.206799810025913</v>
      </c>
    </row>
    <row r="176" spans="5:6" x14ac:dyDescent="0.25">
      <c r="E176" s="71">
        <f t="shared" ca="1" si="4"/>
        <v>0.72891908113226445</v>
      </c>
      <c r="F176" s="71">
        <f t="shared" ca="1" si="5"/>
        <v>35.179069016279541</v>
      </c>
    </row>
    <row r="177" spans="5:6" x14ac:dyDescent="0.25">
      <c r="E177" s="71">
        <f t="shared" ca="1" si="4"/>
        <v>0.23124892862751567</v>
      </c>
      <c r="F177" s="71">
        <f t="shared" ca="1" si="5"/>
        <v>28.531318660722462</v>
      </c>
    </row>
    <row r="178" spans="5:6" x14ac:dyDescent="0.25">
      <c r="E178" s="71">
        <f t="shared" ca="1" si="4"/>
        <v>0.55388161997577623</v>
      </c>
      <c r="F178" s="71">
        <f t="shared" ca="1" si="5"/>
        <v>32.2198573532133</v>
      </c>
    </row>
    <row r="179" spans="5:6" x14ac:dyDescent="0.25">
      <c r="E179" s="71">
        <f t="shared" ca="1" si="4"/>
        <v>0.48234534270869445</v>
      </c>
      <c r="F179" s="71">
        <f t="shared" ca="1" si="5"/>
        <v>31.304589888596585</v>
      </c>
    </row>
    <row r="180" spans="5:6" x14ac:dyDescent="0.25">
      <c r="E180" s="71">
        <f t="shared" ca="1" si="4"/>
        <v>0.89782464544361162</v>
      </c>
      <c r="F180" s="71">
        <f t="shared" ca="1" si="5"/>
        <v>41.226402632256807</v>
      </c>
    </row>
    <row r="181" spans="5:6" x14ac:dyDescent="0.25">
      <c r="E181" s="71">
        <f t="shared" ca="1" si="4"/>
        <v>0.23584729881107425</v>
      </c>
      <c r="F181" s="71">
        <f t="shared" ca="1" si="5"/>
        <v>28.581562648902924</v>
      </c>
    </row>
    <row r="182" spans="5:6" x14ac:dyDescent="0.25">
      <c r="E182" s="71">
        <f t="shared" ca="1" si="4"/>
        <v>0.20756356182483737</v>
      </c>
      <c r="F182" s="71">
        <f t="shared" ca="1" si="5"/>
        <v>28.26930124353526</v>
      </c>
    </row>
    <row r="183" spans="5:6" x14ac:dyDescent="0.25">
      <c r="E183" s="71">
        <f t="shared" ca="1" si="4"/>
        <v>8.0855129477862442E-2</v>
      </c>
      <c r="F183" s="71">
        <f t="shared" ca="1" si="5"/>
        <v>26.631027194688585</v>
      </c>
    </row>
    <row r="184" spans="5:6" x14ac:dyDescent="0.25">
      <c r="E184" s="71">
        <f t="shared" ca="1" si="4"/>
        <v>0.88434749269113899</v>
      </c>
      <c r="F184" s="71">
        <f t="shared" ca="1" si="5"/>
        <v>40.416969511874939</v>
      </c>
    </row>
    <row r="185" spans="5:6" x14ac:dyDescent="0.25">
      <c r="E185" s="71">
        <f t="shared" ca="1" si="4"/>
        <v>0.10319074188282207</v>
      </c>
      <c r="F185" s="71">
        <f t="shared" ca="1" si="5"/>
        <v>26.973829375480506</v>
      </c>
    </row>
    <row r="186" spans="5:6" x14ac:dyDescent="0.25">
      <c r="E186" s="71">
        <f t="shared" ca="1" si="4"/>
        <v>6.5456544062154398E-2</v>
      </c>
      <c r="F186" s="71">
        <f t="shared" ca="1" si="5"/>
        <v>26.364889411906308</v>
      </c>
    </row>
    <row r="187" spans="5:6" x14ac:dyDescent="0.25">
      <c r="E187" s="71">
        <f t="shared" ca="1" si="4"/>
        <v>1.0835732342435289E-2</v>
      </c>
      <c r="F187" s="71">
        <f t="shared" ca="1" si="5"/>
        <v>24.787953703584922</v>
      </c>
    </row>
    <row r="188" spans="5:6" x14ac:dyDescent="0.25">
      <c r="E188" s="71">
        <f t="shared" ca="1" si="4"/>
        <v>0.10171976601221822</v>
      </c>
      <c r="F188" s="71">
        <f t="shared" ca="1" si="5"/>
        <v>26.952449999960887</v>
      </c>
    </row>
    <row r="189" spans="5:6" x14ac:dyDescent="0.25">
      <c r="E189" s="71">
        <f t="shared" ca="1" si="4"/>
        <v>0.34220775075981258</v>
      </c>
      <c r="F189" s="71">
        <f t="shared" ca="1" si="5"/>
        <v>29.722579517370026</v>
      </c>
    </row>
    <row r="190" spans="5:6" x14ac:dyDescent="0.25">
      <c r="E190" s="71">
        <f t="shared" ca="1" si="4"/>
        <v>0.651527794392468</v>
      </c>
      <c r="F190" s="71">
        <f t="shared" ca="1" si="5"/>
        <v>33.694795365334912</v>
      </c>
    </row>
    <row r="191" spans="5:6" x14ac:dyDescent="0.25">
      <c r="E191" s="71">
        <f t="shared" ca="1" si="4"/>
        <v>0.63136271977499625</v>
      </c>
      <c r="F191" s="71">
        <f t="shared" ca="1" si="5"/>
        <v>33.361573072071295</v>
      </c>
    </row>
    <row r="192" spans="5:6" x14ac:dyDescent="0.25">
      <c r="E192" s="71">
        <f t="shared" ca="1" si="4"/>
        <v>0.24498866033300171</v>
      </c>
      <c r="F192" s="71">
        <f t="shared" ca="1" si="5"/>
        <v>28.680967766226676</v>
      </c>
    </row>
    <row r="193" spans="5:6" x14ac:dyDescent="0.25">
      <c r="E193" s="71">
        <f t="shared" ca="1" si="4"/>
        <v>0.88522241744944707</v>
      </c>
      <c r="F193" s="71">
        <f t="shared" ca="1" si="5"/>
        <v>40.466152232286206</v>
      </c>
    </row>
    <row r="194" spans="5:6" x14ac:dyDescent="0.25">
      <c r="E194" s="71">
        <f t="shared" ca="1" si="4"/>
        <v>0.47282248993820364</v>
      </c>
      <c r="F194" s="71">
        <f t="shared" ca="1" si="5"/>
        <v>31.189931111011614</v>
      </c>
    </row>
    <row r="195" spans="5:6" x14ac:dyDescent="0.25">
      <c r="E195" s="71">
        <f t="shared" ca="1" si="4"/>
        <v>0.57710329467031285</v>
      </c>
      <c r="F195" s="71">
        <f t="shared" ca="1" si="5"/>
        <v>32.542364857554062</v>
      </c>
    </row>
    <row r="196" spans="5:6" x14ac:dyDescent="0.25">
      <c r="E196" s="71">
        <f t="shared" ref="E196:E259" ca="1" si="6">RAND()</f>
        <v>0.95374822508366275</v>
      </c>
      <c r="F196" s="71">
        <f t="shared" ref="F196:F259" ca="1" si="7">$C$3-$C$4*(LN(E196)^(-1/$C$5))</f>
        <v>46.809151385472347</v>
      </c>
    </row>
    <row r="197" spans="5:6" x14ac:dyDescent="0.25">
      <c r="E197" s="71">
        <f t="shared" ca="1" si="6"/>
        <v>0.75938479525322966</v>
      </c>
      <c r="F197" s="71">
        <f t="shared" ca="1" si="7"/>
        <v>35.887230232323617</v>
      </c>
    </row>
    <row r="198" spans="5:6" x14ac:dyDescent="0.25">
      <c r="E198" s="71">
        <f t="shared" ca="1" si="6"/>
        <v>0.73843312989523535</v>
      </c>
      <c r="F198" s="71">
        <f t="shared" ca="1" si="7"/>
        <v>35.390840197030002</v>
      </c>
    </row>
    <row r="199" spans="5:6" x14ac:dyDescent="0.25">
      <c r="E199" s="71">
        <f t="shared" ca="1" si="6"/>
        <v>0.4503736715983947</v>
      </c>
      <c r="F199" s="71">
        <f t="shared" ca="1" si="7"/>
        <v>30.924953900340139</v>
      </c>
    </row>
    <row r="200" spans="5:6" x14ac:dyDescent="0.25">
      <c r="E200" s="71">
        <f t="shared" ca="1" si="6"/>
        <v>0.96095532974001696</v>
      </c>
      <c r="F200" s="71">
        <f t="shared" ca="1" si="7"/>
        <v>48.106029943774388</v>
      </c>
    </row>
    <row r="201" spans="5:6" x14ac:dyDescent="0.25">
      <c r="E201" s="71">
        <f t="shared" ca="1" si="6"/>
        <v>0.59345030857984149</v>
      </c>
      <c r="F201" s="71">
        <f t="shared" ca="1" si="7"/>
        <v>32.778697225800741</v>
      </c>
    </row>
    <row r="202" spans="5:6" x14ac:dyDescent="0.25">
      <c r="E202" s="71">
        <f t="shared" ca="1" si="6"/>
        <v>0.71431061574732457</v>
      </c>
      <c r="F202" s="71">
        <f t="shared" ca="1" si="7"/>
        <v>34.868474681894057</v>
      </c>
    </row>
    <row r="203" spans="5:6" x14ac:dyDescent="0.25">
      <c r="E203" s="71">
        <f t="shared" ca="1" si="6"/>
        <v>0.57484666771044668</v>
      </c>
      <c r="F203" s="71">
        <f t="shared" ca="1" si="7"/>
        <v>32.510369853751747</v>
      </c>
    </row>
    <row r="204" spans="5:6" x14ac:dyDescent="0.25">
      <c r="E204" s="71">
        <f t="shared" ca="1" si="6"/>
        <v>0.46640125159365975</v>
      </c>
      <c r="F204" s="71">
        <f t="shared" ca="1" si="7"/>
        <v>31.113402446412096</v>
      </c>
    </row>
    <row r="205" spans="5:6" x14ac:dyDescent="0.25">
      <c r="E205" s="71">
        <f t="shared" ca="1" si="6"/>
        <v>0.63230251262833437</v>
      </c>
      <c r="F205" s="71">
        <f t="shared" ca="1" si="7"/>
        <v>33.376714494618568</v>
      </c>
    </row>
    <row r="206" spans="5:6" x14ac:dyDescent="0.25">
      <c r="E206" s="71">
        <f t="shared" ca="1" si="6"/>
        <v>0.83606284038438627</v>
      </c>
      <c r="F206" s="71">
        <f t="shared" ca="1" si="7"/>
        <v>38.212034258446678</v>
      </c>
    </row>
    <row r="207" spans="5:6" x14ac:dyDescent="0.25">
      <c r="E207" s="71">
        <f t="shared" ca="1" si="6"/>
        <v>0.98598337472275044</v>
      </c>
      <c r="F207" s="71">
        <f t="shared" ca="1" si="7"/>
        <v>56.890944803029903</v>
      </c>
    </row>
    <row r="208" spans="5:6" x14ac:dyDescent="0.25">
      <c r="E208" s="71">
        <f t="shared" ca="1" si="6"/>
        <v>0.69436877882962855</v>
      </c>
      <c r="F208" s="71">
        <f t="shared" ca="1" si="7"/>
        <v>34.469801182122737</v>
      </c>
    </row>
    <row r="209" spans="5:6" x14ac:dyDescent="0.25">
      <c r="E209" s="71">
        <f t="shared" ca="1" si="6"/>
        <v>0.47533710414919428</v>
      </c>
      <c r="F209" s="71">
        <f t="shared" ca="1" si="7"/>
        <v>31.22007013296248</v>
      </c>
    </row>
    <row r="210" spans="5:6" x14ac:dyDescent="0.25">
      <c r="E210" s="71">
        <f t="shared" ca="1" si="6"/>
        <v>0.88348171418436872</v>
      </c>
      <c r="F210" s="71">
        <f t="shared" ca="1" si="7"/>
        <v>40.36871891483969</v>
      </c>
    </row>
    <row r="211" spans="5:6" x14ac:dyDescent="0.25">
      <c r="E211" s="71">
        <f t="shared" ca="1" si="6"/>
        <v>0.48615161880305058</v>
      </c>
      <c r="F211" s="71">
        <f t="shared" ca="1" si="7"/>
        <v>31.350825411758425</v>
      </c>
    </row>
    <row r="212" spans="5:6" x14ac:dyDescent="0.25">
      <c r="E212" s="71">
        <f t="shared" ca="1" si="6"/>
        <v>0.138286948960614</v>
      </c>
      <c r="F212" s="71">
        <f t="shared" ca="1" si="7"/>
        <v>27.448821634062217</v>
      </c>
    </row>
    <row r="213" spans="5:6" x14ac:dyDescent="0.25">
      <c r="E213" s="71">
        <f t="shared" ca="1" si="6"/>
        <v>0.73213472991777651</v>
      </c>
      <c r="F213" s="71">
        <f t="shared" ca="1" si="7"/>
        <v>35.24976598197609</v>
      </c>
    </row>
    <row r="214" spans="5:6" x14ac:dyDescent="0.25">
      <c r="E214" s="71">
        <f t="shared" ca="1" si="6"/>
        <v>0.63861216360833961</v>
      </c>
      <c r="F214" s="71">
        <f t="shared" ca="1" si="7"/>
        <v>33.479327299635941</v>
      </c>
    </row>
    <row r="215" spans="5:6" x14ac:dyDescent="0.25">
      <c r="E215" s="71">
        <f t="shared" ca="1" si="6"/>
        <v>0.9661357091367142</v>
      </c>
      <c r="F215" s="71">
        <f t="shared" ca="1" si="7"/>
        <v>49.227416563656369</v>
      </c>
    </row>
    <row r="216" spans="5:6" x14ac:dyDescent="0.25">
      <c r="E216" s="71">
        <f t="shared" ca="1" si="6"/>
        <v>0.32045866848396964</v>
      </c>
      <c r="F216" s="71">
        <f t="shared" ca="1" si="7"/>
        <v>29.489531204827646</v>
      </c>
    </row>
    <row r="217" spans="5:6" x14ac:dyDescent="0.25">
      <c r="E217" s="71">
        <f t="shared" ca="1" si="6"/>
        <v>0.75082072879220274</v>
      </c>
      <c r="F217" s="71">
        <f t="shared" ca="1" si="7"/>
        <v>35.67901047746679</v>
      </c>
    </row>
    <row r="218" spans="5:6" x14ac:dyDescent="0.25">
      <c r="E218" s="71">
        <f t="shared" ca="1" si="6"/>
        <v>0.54911237223022846</v>
      </c>
      <c r="F218" s="71">
        <f t="shared" ca="1" si="7"/>
        <v>32.155374113212133</v>
      </c>
    </row>
    <row r="219" spans="5:6" x14ac:dyDescent="0.25">
      <c r="E219" s="71">
        <f t="shared" ca="1" si="6"/>
        <v>0.92199844225574268</v>
      </c>
      <c r="F219" s="71">
        <f t="shared" ca="1" si="7"/>
        <v>43.045035841531458</v>
      </c>
    </row>
    <row r="220" spans="5:6" x14ac:dyDescent="0.25">
      <c r="E220" s="71">
        <f t="shared" ca="1" si="6"/>
        <v>0.93321458492720988</v>
      </c>
      <c r="F220" s="71">
        <f t="shared" ca="1" si="7"/>
        <v>44.12786432056825</v>
      </c>
    </row>
    <row r="221" spans="5:6" x14ac:dyDescent="0.25">
      <c r="E221" s="71">
        <f t="shared" ca="1" si="6"/>
        <v>8.9189801498376409E-2</v>
      </c>
      <c r="F221" s="71">
        <f t="shared" ca="1" si="7"/>
        <v>26.763900559807389</v>
      </c>
    </row>
    <row r="222" spans="5:6" x14ac:dyDescent="0.25">
      <c r="E222" s="71">
        <f t="shared" ca="1" si="6"/>
        <v>0.59004290637591461</v>
      </c>
      <c r="F222" s="71">
        <f t="shared" ca="1" si="7"/>
        <v>32.728753578553153</v>
      </c>
    </row>
    <row r="223" spans="5:6" x14ac:dyDescent="0.25">
      <c r="E223" s="71">
        <f t="shared" ca="1" si="6"/>
        <v>0.63515871984667449</v>
      </c>
      <c r="F223" s="71">
        <f t="shared" ca="1" si="7"/>
        <v>33.42295681852589</v>
      </c>
    </row>
    <row r="224" spans="5:6" x14ac:dyDescent="0.25">
      <c r="E224" s="71">
        <f t="shared" ca="1" si="6"/>
        <v>0.25831355184851479</v>
      </c>
      <c r="F224" s="71">
        <f t="shared" ca="1" si="7"/>
        <v>28.824919961767414</v>
      </c>
    </row>
    <row r="225" spans="5:6" x14ac:dyDescent="0.25">
      <c r="E225" s="71">
        <f t="shared" ca="1" si="6"/>
        <v>0.20386380958540917</v>
      </c>
      <c r="F225" s="71">
        <f t="shared" ca="1" si="7"/>
        <v>28.227789900321639</v>
      </c>
    </row>
    <row r="226" spans="5:6" x14ac:dyDescent="0.25">
      <c r="E226" s="71">
        <f t="shared" ca="1" si="6"/>
        <v>0.87808159062451918</v>
      </c>
      <c r="F226" s="71">
        <f t="shared" ca="1" si="7"/>
        <v>40.076742291435835</v>
      </c>
    </row>
    <row r="227" spans="5:6" x14ac:dyDescent="0.25">
      <c r="E227" s="71">
        <f t="shared" ca="1" si="6"/>
        <v>0.35543656856581995</v>
      </c>
      <c r="F227" s="71">
        <f t="shared" ca="1" si="7"/>
        <v>29.865137785604055</v>
      </c>
    </row>
    <row r="228" spans="5:6" x14ac:dyDescent="0.25">
      <c r="E228" s="71">
        <f t="shared" ca="1" si="6"/>
        <v>0.68192703164682267</v>
      </c>
      <c r="F228" s="71">
        <f t="shared" ca="1" si="7"/>
        <v>34.234173279766893</v>
      </c>
    </row>
    <row r="229" spans="5:6" x14ac:dyDescent="0.25">
      <c r="E229" s="71">
        <f t="shared" ca="1" si="6"/>
        <v>0.40497540986273883</v>
      </c>
      <c r="F229" s="71">
        <f t="shared" ca="1" si="7"/>
        <v>30.408126539750974</v>
      </c>
    </row>
    <row r="230" spans="5:6" x14ac:dyDescent="0.25">
      <c r="E230" s="71">
        <f t="shared" ca="1" si="6"/>
        <v>0.66523921185297674</v>
      </c>
      <c r="F230" s="71">
        <f t="shared" ca="1" si="7"/>
        <v>33.932128770646628</v>
      </c>
    </row>
    <row r="231" spans="5:6" x14ac:dyDescent="0.25">
      <c r="E231" s="71">
        <f t="shared" ca="1" si="6"/>
        <v>0.22487838186840814</v>
      </c>
      <c r="F231" s="71">
        <f t="shared" ca="1" si="7"/>
        <v>28.461409160584893</v>
      </c>
    </row>
    <row r="232" spans="5:6" x14ac:dyDescent="0.25">
      <c r="E232" s="71">
        <f t="shared" ca="1" si="6"/>
        <v>4.7846938794527949E-2</v>
      </c>
      <c r="F232" s="71">
        <f t="shared" ca="1" si="7"/>
        <v>26.012622877057435</v>
      </c>
    </row>
    <row r="233" spans="5:6" x14ac:dyDescent="0.25">
      <c r="E233" s="71">
        <f t="shared" ca="1" si="6"/>
        <v>0.4792117697648085</v>
      </c>
      <c r="F233" s="71">
        <f t="shared" ca="1" si="7"/>
        <v>31.266702480129084</v>
      </c>
    </row>
    <row r="234" spans="5:6" x14ac:dyDescent="0.25">
      <c r="E234" s="71">
        <f t="shared" ca="1" si="6"/>
        <v>0.45031425755673371</v>
      </c>
      <c r="F234" s="71">
        <f t="shared" ca="1" si="7"/>
        <v>30.924261800526409</v>
      </c>
    </row>
    <row r="235" spans="5:6" x14ac:dyDescent="0.25">
      <c r="E235" s="71">
        <f t="shared" ca="1" si="6"/>
        <v>0.69997469008261648</v>
      </c>
      <c r="F235" s="71">
        <f t="shared" ca="1" si="7"/>
        <v>34.57913927784702</v>
      </c>
    </row>
    <row r="236" spans="5:6" x14ac:dyDescent="0.25">
      <c r="E236" s="71">
        <f t="shared" ca="1" si="6"/>
        <v>0.37548949823695466</v>
      </c>
      <c r="F236" s="71">
        <f t="shared" ca="1" si="7"/>
        <v>30.08292242074516</v>
      </c>
    </row>
    <row r="237" spans="5:6" x14ac:dyDescent="0.25">
      <c r="E237" s="71">
        <f t="shared" ca="1" si="6"/>
        <v>0.57060729136611654</v>
      </c>
      <c r="F237" s="71">
        <f t="shared" ca="1" si="7"/>
        <v>32.45065693239826</v>
      </c>
    </row>
    <row r="238" spans="5:6" x14ac:dyDescent="0.25">
      <c r="E238" s="71">
        <f t="shared" ca="1" si="6"/>
        <v>0.76982058957569011</v>
      </c>
      <c r="F238" s="71">
        <f t="shared" ca="1" si="7"/>
        <v>36.151896025584541</v>
      </c>
    </row>
    <row r="239" spans="5:6" x14ac:dyDescent="0.25">
      <c r="E239" s="71">
        <f t="shared" ca="1" si="6"/>
        <v>0.85584078445026601</v>
      </c>
      <c r="F239" s="71">
        <f t="shared" ca="1" si="7"/>
        <v>39.012723392805491</v>
      </c>
    </row>
    <row r="240" spans="5:6" x14ac:dyDescent="0.25">
      <c r="E240" s="71">
        <f t="shared" ca="1" si="6"/>
        <v>5.277527450098829E-2</v>
      </c>
      <c r="F240" s="71">
        <f t="shared" ca="1" si="7"/>
        <v>26.11795544655525</v>
      </c>
    </row>
    <row r="241" spans="5:6" x14ac:dyDescent="0.25">
      <c r="E241" s="71">
        <f t="shared" ca="1" si="6"/>
        <v>0.7440492092859009</v>
      </c>
      <c r="F241" s="71">
        <f t="shared" ca="1" si="7"/>
        <v>35.519665395833243</v>
      </c>
    </row>
    <row r="242" spans="5:6" x14ac:dyDescent="0.25">
      <c r="E242" s="71">
        <f t="shared" ca="1" si="6"/>
        <v>0.97864577507294737</v>
      </c>
      <c r="F242" s="71">
        <f t="shared" ca="1" si="7"/>
        <v>53.072241367526125</v>
      </c>
    </row>
    <row r="243" spans="5:6" x14ac:dyDescent="0.25">
      <c r="E243" s="71">
        <f t="shared" ca="1" si="6"/>
        <v>0.74110865590493491</v>
      </c>
      <c r="F243" s="71">
        <f t="shared" ca="1" si="7"/>
        <v>35.451847111605659</v>
      </c>
    </row>
    <row r="244" spans="5:6" x14ac:dyDescent="0.25">
      <c r="E244" s="71">
        <f t="shared" ca="1" si="6"/>
        <v>0.73249839323907906</v>
      </c>
      <c r="F244" s="71">
        <f t="shared" ca="1" si="7"/>
        <v>35.257816802144553</v>
      </c>
    </row>
    <row r="245" spans="5:6" x14ac:dyDescent="0.25">
      <c r="E245" s="71">
        <f t="shared" ca="1" si="6"/>
        <v>0.21521204418861273</v>
      </c>
      <c r="F245" s="71">
        <f t="shared" ca="1" si="7"/>
        <v>28.354574351948852</v>
      </c>
    </row>
    <row r="246" spans="5:6" x14ac:dyDescent="0.25">
      <c r="E246" s="71">
        <f t="shared" ca="1" si="6"/>
        <v>0.12937264286635775</v>
      </c>
      <c r="F246" s="71">
        <f t="shared" ca="1" si="7"/>
        <v>27.333603401522048</v>
      </c>
    </row>
    <row r="247" spans="5:6" x14ac:dyDescent="0.25">
      <c r="E247" s="71">
        <f t="shared" ca="1" si="6"/>
        <v>0.54324679948108312</v>
      </c>
      <c r="F247" s="71">
        <f t="shared" ca="1" si="7"/>
        <v>32.0768322476858</v>
      </c>
    </row>
    <row r="248" spans="5:6" x14ac:dyDescent="0.25">
      <c r="E248" s="71">
        <f t="shared" ca="1" si="6"/>
        <v>0.36103681192803649</v>
      </c>
      <c r="F248" s="71">
        <f t="shared" ca="1" si="7"/>
        <v>29.925733141949419</v>
      </c>
    </row>
    <row r="249" spans="5:6" x14ac:dyDescent="0.25">
      <c r="E249" s="71">
        <f t="shared" ca="1" si="6"/>
        <v>0.87062912007546778</v>
      </c>
      <c r="F249" s="71">
        <f t="shared" ca="1" si="7"/>
        <v>39.697196952369566</v>
      </c>
    </row>
    <row r="250" spans="5:6" x14ac:dyDescent="0.25">
      <c r="E250" s="71">
        <f t="shared" ca="1" si="6"/>
        <v>0.76174401945875514</v>
      </c>
      <c r="F250" s="71">
        <f t="shared" ca="1" si="7"/>
        <v>35.94597621289693</v>
      </c>
    </row>
    <row r="251" spans="5:6" x14ac:dyDescent="0.25">
      <c r="E251" s="71">
        <f t="shared" ca="1" si="6"/>
        <v>0.8810241541979611</v>
      </c>
      <c r="F251" s="71">
        <f t="shared" ca="1" si="7"/>
        <v>40.233963142252918</v>
      </c>
    </row>
    <row r="252" spans="5:6" x14ac:dyDescent="0.25">
      <c r="E252" s="71">
        <f t="shared" ca="1" si="6"/>
        <v>0.97866553800388489</v>
      </c>
      <c r="F252" s="71">
        <f t="shared" ca="1" si="7"/>
        <v>53.08030498965428</v>
      </c>
    </row>
    <row r="253" spans="5:6" x14ac:dyDescent="0.25">
      <c r="E253" s="71">
        <f t="shared" ca="1" si="6"/>
        <v>0.37667060352075987</v>
      </c>
      <c r="F253" s="71">
        <f t="shared" ca="1" si="7"/>
        <v>30.095825304436925</v>
      </c>
    </row>
    <row r="254" spans="5:6" x14ac:dyDescent="0.25">
      <c r="E254" s="71">
        <f t="shared" ca="1" si="6"/>
        <v>0.94344089996918268</v>
      </c>
      <c r="F254" s="71">
        <f t="shared" ca="1" si="7"/>
        <v>45.3193933227979</v>
      </c>
    </row>
    <row r="255" spans="5:6" x14ac:dyDescent="0.25">
      <c r="E255" s="71">
        <f t="shared" ca="1" si="6"/>
        <v>0.7402790990313991</v>
      </c>
      <c r="F255" s="71">
        <f t="shared" ca="1" si="7"/>
        <v>35.432861227988909</v>
      </c>
    </row>
    <row r="256" spans="5:6" x14ac:dyDescent="0.25">
      <c r="E256" s="71">
        <f t="shared" ca="1" si="6"/>
        <v>0.50106070861956631</v>
      </c>
      <c r="F256" s="71">
        <f t="shared" ca="1" si="7"/>
        <v>31.534305271926691</v>
      </c>
    </row>
    <row r="257" spans="5:6" x14ac:dyDescent="0.25">
      <c r="E257" s="71">
        <f t="shared" ca="1" si="6"/>
        <v>0.81836174391071725</v>
      </c>
      <c r="F257" s="71">
        <f t="shared" ca="1" si="7"/>
        <v>37.582170095604823</v>
      </c>
    </row>
    <row r="258" spans="5:6" x14ac:dyDescent="0.25">
      <c r="E258" s="71">
        <f t="shared" ca="1" si="6"/>
        <v>0.14547037262492579</v>
      </c>
      <c r="F258" s="71">
        <f t="shared" ca="1" si="7"/>
        <v>27.539547050312201</v>
      </c>
    </row>
    <row r="259" spans="5:6" x14ac:dyDescent="0.25">
      <c r="E259" s="71">
        <f t="shared" ca="1" si="6"/>
        <v>0.99718491154924505</v>
      </c>
      <c r="F259" s="71">
        <f t="shared" ca="1" si="7"/>
        <v>74.715630287710155</v>
      </c>
    </row>
    <row r="260" spans="5:6" x14ac:dyDescent="0.25">
      <c r="E260" s="71">
        <f t="shared" ref="E260:E323" ca="1" si="8">RAND()</f>
        <v>0.10362688545311249</v>
      </c>
      <c r="F260" s="71">
        <f t="shared" ref="F260:F323" ca="1" si="9">$C$3-$C$4*(LN(E260)^(-1/$C$5))</f>
        <v>26.980140632473521</v>
      </c>
    </row>
    <row r="261" spans="5:6" x14ac:dyDescent="0.25">
      <c r="E261" s="71">
        <f t="shared" ca="1" si="8"/>
        <v>0.21418664029540135</v>
      </c>
      <c r="F261" s="71">
        <f t="shared" ca="1" si="9"/>
        <v>28.343182300886333</v>
      </c>
    </row>
    <row r="262" spans="5:6" x14ac:dyDescent="0.25">
      <c r="E262" s="71">
        <f t="shared" ca="1" si="8"/>
        <v>0.53345300654499594</v>
      </c>
      <c r="F262" s="71">
        <f t="shared" ca="1" si="9"/>
        <v>31.947493591070128</v>
      </c>
    </row>
    <row r="263" spans="5:6" x14ac:dyDescent="0.25">
      <c r="E263" s="71">
        <f t="shared" ca="1" si="8"/>
        <v>0.39661257431090025</v>
      </c>
      <c r="F263" s="71">
        <f t="shared" ca="1" si="9"/>
        <v>30.315189015598662</v>
      </c>
    </row>
    <row r="264" spans="5:6" x14ac:dyDescent="0.25">
      <c r="E264" s="71">
        <f t="shared" ca="1" si="8"/>
        <v>0.31293870487403697</v>
      </c>
      <c r="F264" s="71">
        <f t="shared" ca="1" si="9"/>
        <v>29.409199032582436</v>
      </c>
    </row>
    <row r="265" spans="5:6" x14ac:dyDescent="0.25">
      <c r="E265" s="71">
        <f t="shared" ca="1" si="8"/>
        <v>0.79687279263721678</v>
      </c>
      <c r="F265" s="71">
        <f t="shared" ca="1" si="9"/>
        <v>36.903066463534806</v>
      </c>
    </row>
    <row r="266" spans="5:6" x14ac:dyDescent="0.25">
      <c r="E266" s="71">
        <f t="shared" ca="1" si="8"/>
        <v>0.7042850080282711</v>
      </c>
      <c r="F266" s="71">
        <f t="shared" ca="1" si="9"/>
        <v>34.664624600959172</v>
      </c>
    </row>
    <row r="267" spans="5:6" x14ac:dyDescent="0.25">
      <c r="E267" s="71">
        <f t="shared" ca="1" si="8"/>
        <v>0.94997285493579897</v>
      </c>
      <c r="F267" s="71">
        <f t="shared" ca="1" si="9"/>
        <v>46.221756246473454</v>
      </c>
    </row>
    <row r="268" spans="5:6" x14ac:dyDescent="0.25">
      <c r="E268" s="71">
        <f t="shared" ca="1" si="8"/>
        <v>0.57003537720403996</v>
      </c>
      <c r="F268" s="71">
        <f t="shared" ca="1" si="9"/>
        <v>32.442640147524344</v>
      </c>
    </row>
    <row r="269" spans="5:6" x14ac:dyDescent="0.25">
      <c r="E269" s="71">
        <f t="shared" ca="1" si="8"/>
        <v>0.61737797614817402</v>
      </c>
      <c r="F269" s="71">
        <f t="shared" ca="1" si="9"/>
        <v>33.140420936580618</v>
      </c>
    </row>
    <row r="270" spans="5:6" x14ac:dyDescent="0.25">
      <c r="E270" s="71">
        <f t="shared" ca="1" si="8"/>
        <v>0.69521181039637192</v>
      </c>
      <c r="F270" s="71">
        <f t="shared" ca="1" si="9"/>
        <v>34.486113695413991</v>
      </c>
    </row>
    <row r="271" spans="5:6" x14ac:dyDescent="0.25">
      <c r="E271" s="71">
        <f t="shared" ca="1" si="8"/>
        <v>0.43272345046612437</v>
      </c>
      <c r="F271" s="71">
        <f t="shared" ca="1" si="9"/>
        <v>30.721290989186127</v>
      </c>
    </row>
    <row r="272" spans="5:6" x14ac:dyDescent="0.25">
      <c r="E272" s="71">
        <f t="shared" ca="1" si="8"/>
        <v>6.0546749173861159E-2</v>
      </c>
      <c r="F272" s="71">
        <f t="shared" ca="1" si="9"/>
        <v>26.272859616555881</v>
      </c>
    </row>
    <row r="273" spans="5:6" x14ac:dyDescent="0.25">
      <c r="E273" s="71">
        <f t="shared" ca="1" si="8"/>
        <v>0.79367980044770259</v>
      </c>
      <c r="F273" s="71">
        <f t="shared" ca="1" si="9"/>
        <v>36.808921205519091</v>
      </c>
    </row>
    <row r="274" spans="5:6" x14ac:dyDescent="0.25">
      <c r="E274" s="71">
        <f t="shared" ca="1" si="8"/>
        <v>0.27465671410102288</v>
      </c>
      <c r="F274" s="71">
        <f t="shared" ca="1" si="9"/>
        <v>29.000359219889951</v>
      </c>
    </row>
    <row r="275" spans="5:6" x14ac:dyDescent="0.25">
      <c r="E275" s="71">
        <f t="shared" ca="1" si="8"/>
        <v>0.75309573716602185</v>
      </c>
      <c r="F275" s="71">
        <f t="shared" ca="1" si="9"/>
        <v>35.73357405667096</v>
      </c>
    </row>
    <row r="276" spans="5:6" x14ac:dyDescent="0.25">
      <c r="E276" s="71">
        <f t="shared" ca="1" si="8"/>
        <v>0.21481487431546031</v>
      </c>
      <c r="F276" s="71">
        <f t="shared" ca="1" si="9"/>
        <v>28.350163286318878</v>
      </c>
    </row>
    <row r="277" spans="5:6" x14ac:dyDescent="0.25">
      <c r="E277" s="71">
        <f t="shared" ca="1" si="8"/>
        <v>0.82008536542955868</v>
      </c>
      <c r="F277" s="71">
        <f t="shared" ca="1" si="9"/>
        <v>37.640439131543552</v>
      </c>
    </row>
    <row r="278" spans="5:6" x14ac:dyDescent="0.25">
      <c r="E278" s="71">
        <f t="shared" ca="1" si="8"/>
        <v>0.68500078060867398</v>
      </c>
      <c r="F278" s="71">
        <f t="shared" ca="1" si="9"/>
        <v>34.291516176560222</v>
      </c>
    </row>
    <row r="279" spans="5:6" x14ac:dyDescent="0.25">
      <c r="E279" s="71">
        <f t="shared" ca="1" si="8"/>
        <v>0.16897073856482359</v>
      </c>
      <c r="F279" s="71">
        <f t="shared" ca="1" si="9"/>
        <v>27.825519363396896</v>
      </c>
    </row>
    <row r="280" spans="5:6" x14ac:dyDescent="0.25">
      <c r="E280" s="71">
        <f t="shared" ca="1" si="8"/>
        <v>0.61226246895293501</v>
      </c>
      <c r="F280" s="71">
        <f t="shared" ca="1" si="9"/>
        <v>33.061391608004129</v>
      </c>
    </row>
    <row r="281" spans="5:6" x14ac:dyDescent="0.25">
      <c r="E281" s="71">
        <f t="shared" ca="1" si="8"/>
        <v>0.43434092151918779</v>
      </c>
      <c r="F281" s="71">
        <f t="shared" ca="1" si="9"/>
        <v>30.739798985466816</v>
      </c>
    </row>
    <row r="282" spans="5:6" x14ac:dyDescent="0.25">
      <c r="E282" s="71">
        <f t="shared" ca="1" si="8"/>
        <v>0.69731836597734398</v>
      </c>
      <c r="F282" s="71">
        <f t="shared" ca="1" si="9"/>
        <v>34.527075049331728</v>
      </c>
    </row>
    <row r="283" spans="5:6" x14ac:dyDescent="0.25">
      <c r="E283" s="71">
        <f t="shared" ca="1" si="8"/>
        <v>7.325177803275662E-2</v>
      </c>
      <c r="F283" s="71">
        <f t="shared" ca="1" si="9"/>
        <v>26.503413140019326</v>
      </c>
    </row>
    <row r="284" spans="5:6" x14ac:dyDescent="0.25">
      <c r="E284" s="71">
        <f t="shared" ca="1" si="8"/>
        <v>0.20568091713391834</v>
      </c>
      <c r="F284" s="71">
        <f t="shared" ca="1" si="9"/>
        <v>28.248200406765967</v>
      </c>
    </row>
    <row r="285" spans="5:6" x14ac:dyDescent="0.25">
      <c r="E285" s="71">
        <f t="shared" ca="1" si="8"/>
        <v>0.61276490091175972</v>
      </c>
      <c r="F285" s="71">
        <f t="shared" ca="1" si="9"/>
        <v>33.069111132838323</v>
      </c>
    </row>
    <row r="286" spans="5:6" x14ac:dyDescent="0.25">
      <c r="E286" s="71">
        <f t="shared" ca="1" si="8"/>
        <v>0.30595193460480063</v>
      </c>
      <c r="F286" s="71">
        <f t="shared" ca="1" si="9"/>
        <v>29.334620408412771</v>
      </c>
    </row>
    <row r="287" spans="5:6" x14ac:dyDescent="0.25">
      <c r="E287" s="71">
        <f t="shared" ca="1" si="8"/>
        <v>0.88997908428115757</v>
      </c>
      <c r="F287" s="71">
        <f t="shared" ca="1" si="9"/>
        <v>40.741289938025915</v>
      </c>
    </row>
    <row r="288" spans="5:6" x14ac:dyDescent="0.25">
      <c r="E288" s="71">
        <f t="shared" ca="1" si="8"/>
        <v>0.40398109653731518</v>
      </c>
      <c r="F288" s="71">
        <f t="shared" ca="1" si="9"/>
        <v>30.397044509355457</v>
      </c>
    </row>
    <row r="289" spans="5:6" x14ac:dyDescent="0.25">
      <c r="E289" s="71">
        <f t="shared" ca="1" si="8"/>
        <v>0.49517262953962093</v>
      </c>
      <c r="F289" s="71">
        <f t="shared" ca="1" si="9"/>
        <v>31.461378319909109</v>
      </c>
    </row>
    <row r="290" spans="5:6" x14ac:dyDescent="0.25">
      <c r="E290" s="71">
        <f t="shared" ca="1" si="8"/>
        <v>0.95326318305960378</v>
      </c>
      <c r="F290" s="71">
        <f t="shared" ca="1" si="9"/>
        <v>46.730576318650854</v>
      </c>
    </row>
    <row r="291" spans="5:6" x14ac:dyDescent="0.25">
      <c r="E291" s="71">
        <f t="shared" ca="1" si="8"/>
        <v>0.32381306093310736</v>
      </c>
      <c r="F291" s="71">
        <f t="shared" ca="1" si="9"/>
        <v>29.525395388994834</v>
      </c>
    </row>
    <row r="292" spans="5:6" x14ac:dyDescent="0.25">
      <c r="E292" s="71">
        <f t="shared" ca="1" si="8"/>
        <v>0.74316559864024379</v>
      </c>
      <c r="F292" s="71">
        <f t="shared" ca="1" si="9"/>
        <v>35.499200871200152</v>
      </c>
    </row>
    <row r="293" spans="5:6" x14ac:dyDescent="0.25">
      <c r="E293" s="71">
        <f t="shared" ca="1" si="8"/>
        <v>0.79890093552077845</v>
      </c>
      <c r="F293" s="71">
        <f t="shared" ca="1" si="9"/>
        <v>36.963709305386985</v>
      </c>
    </row>
    <row r="294" spans="5:6" x14ac:dyDescent="0.25">
      <c r="E294" s="71">
        <f t="shared" ca="1" si="8"/>
        <v>0.59299156797510744</v>
      </c>
      <c r="F294" s="71">
        <f t="shared" ca="1" si="9"/>
        <v>32.771951664115079</v>
      </c>
    </row>
    <row r="295" spans="5:6" x14ac:dyDescent="0.25">
      <c r="E295" s="71">
        <f t="shared" ca="1" si="8"/>
        <v>0.4300211734139644</v>
      </c>
      <c r="F295" s="71">
        <f t="shared" ca="1" si="9"/>
        <v>30.690436563152023</v>
      </c>
    </row>
    <row r="296" spans="5:6" x14ac:dyDescent="0.25">
      <c r="E296" s="71">
        <f t="shared" ca="1" si="8"/>
        <v>0.63011399368963372</v>
      </c>
      <c r="F296" s="71">
        <f t="shared" ca="1" si="9"/>
        <v>33.341510302284689</v>
      </c>
    </row>
    <row r="297" spans="5:6" x14ac:dyDescent="0.25">
      <c r="E297" s="71">
        <f t="shared" ca="1" si="8"/>
        <v>0.29775738059047074</v>
      </c>
      <c r="F297" s="71">
        <f t="shared" ca="1" si="9"/>
        <v>29.247175768003423</v>
      </c>
    </row>
    <row r="298" spans="5:6" x14ac:dyDescent="0.25">
      <c r="E298" s="71">
        <f t="shared" ca="1" si="8"/>
        <v>0.72550585444581439</v>
      </c>
      <c r="F298" s="71">
        <f t="shared" ca="1" si="9"/>
        <v>35.104975658292901</v>
      </c>
    </row>
    <row r="299" spans="5:6" x14ac:dyDescent="0.25">
      <c r="E299" s="71">
        <f t="shared" ca="1" si="8"/>
        <v>0.15941916851416849</v>
      </c>
      <c r="F299" s="71">
        <f t="shared" ca="1" si="9"/>
        <v>27.711083681734753</v>
      </c>
    </row>
    <row r="300" spans="5:6" x14ac:dyDescent="0.25">
      <c r="E300" s="71">
        <f t="shared" ca="1" si="8"/>
        <v>0.56150688560630857</v>
      </c>
      <c r="F300" s="71">
        <f t="shared" ca="1" si="9"/>
        <v>32.324157544019073</v>
      </c>
    </row>
    <row r="301" spans="5:6" x14ac:dyDescent="0.25">
      <c r="E301" s="71">
        <f t="shared" ca="1" si="8"/>
        <v>0.65454911025083728</v>
      </c>
      <c r="F301" s="71">
        <f t="shared" ca="1" si="9"/>
        <v>33.746304362801538</v>
      </c>
    </row>
    <row r="302" spans="5:6" x14ac:dyDescent="0.25">
      <c r="E302" s="71">
        <f t="shared" ca="1" si="8"/>
        <v>0.3416222585484282</v>
      </c>
      <c r="F302" s="71">
        <f t="shared" ca="1" si="9"/>
        <v>29.716286635798632</v>
      </c>
    </row>
    <row r="303" spans="5:6" x14ac:dyDescent="0.25">
      <c r="E303" s="71">
        <f t="shared" ca="1" si="8"/>
        <v>0.1519180268297049</v>
      </c>
      <c r="F303" s="71">
        <f t="shared" ca="1" si="9"/>
        <v>27.619546331170653</v>
      </c>
    </row>
    <row r="304" spans="5:6" x14ac:dyDescent="0.25">
      <c r="E304" s="71">
        <f t="shared" ca="1" si="8"/>
        <v>7.9324716748294111E-2</v>
      </c>
      <c r="F304" s="71">
        <f t="shared" ca="1" si="9"/>
        <v>26.605869836136279</v>
      </c>
    </row>
    <row r="305" spans="5:6" x14ac:dyDescent="0.25">
      <c r="E305" s="71">
        <f t="shared" ca="1" si="8"/>
        <v>0.38346158560217791</v>
      </c>
      <c r="F305" s="71">
        <f t="shared" ca="1" si="9"/>
        <v>30.170196892522068</v>
      </c>
    </row>
    <row r="306" spans="5:6" x14ac:dyDescent="0.25">
      <c r="E306" s="71">
        <f t="shared" ca="1" si="8"/>
        <v>0.96312097308361366</v>
      </c>
      <c r="F306" s="71">
        <f t="shared" ca="1" si="9"/>
        <v>48.552034245298962</v>
      </c>
    </row>
    <row r="307" spans="5:6" x14ac:dyDescent="0.25">
      <c r="E307" s="71">
        <f t="shared" ca="1" si="8"/>
        <v>0.7040735065168644</v>
      </c>
      <c r="F307" s="71">
        <f t="shared" ca="1" si="9"/>
        <v>34.660400501249676</v>
      </c>
    </row>
    <row r="308" spans="5:6" x14ac:dyDescent="0.25">
      <c r="E308" s="71">
        <f t="shared" ca="1" si="8"/>
        <v>0.43323007456928497</v>
      </c>
      <c r="F308" s="71">
        <f t="shared" ca="1" si="9"/>
        <v>30.727084827818473</v>
      </c>
    </row>
    <row r="309" spans="5:6" x14ac:dyDescent="0.25">
      <c r="E309" s="71">
        <f t="shared" ca="1" si="8"/>
        <v>0.25200057527627773</v>
      </c>
      <c r="F309" s="71">
        <f t="shared" ca="1" si="9"/>
        <v>28.756842762031312</v>
      </c>
    </row>
    <row r="310" spans="5:6" x14ac:dyDescent="0.25">
      <c r="E310" s="71">
        <f t="shared" ca="1" si="8"/>
        <v>4.448337369103772E-3</v>
      </c>
      <c r="F310" s="71">
        <f t="shared" ca="1" si="9"/>
        <v>24.266147055452127</v>
      </c>
    </row>
    <row r="311" spans="5:6" x14ac:dyDescent="0.25">
      <c r="E311" s="71">
        <f t="shared" ca="1" si="8"/>
        <v>0.63026972047136631</v>
      </c>
      <c r="F311" s="71">
        <f t="shared" ca="1" si="9"/>
        <v>33.344008827360966</v>
      </c>
    </row>
    <row r="312" spans="5:6" x14ac:dyDescent="0.25">
      <c r="E312" s="71">
        <f t="shared" ca="1" si="8"/>
        <v>0.18594059145979824</v>
      </c>
      <c r="F312" s="71">
        <f t="shared" ca="1" si="9"/>
        <v>28.023862188045182</v>
      </c>
    </row>
    <row r="313" spans="5:6" x14ac:dyDescent="0.25">
      <c r="E313" s="71">
        <f t="shared" ca="1" si="8"/>
        <v>0.39965352693646261</v>
      </c>
      <c r="F313" s="71">
        <f t="shared" ca="1" si="9"/>
        <v>30.348913758887129</v>
      </c>
    </row>
    <row r="314" spans="5:6" x14ac:dyDescent="0.25">
      <c r="E314" s="71">
        <f t="shared" ca="1" si="8"/>
        <v>0.63354676070553284</v>
      </c>
      <c r="F314" s="71">
        <f t="shared" ca="1" si="9"/>
        <v>33.396817249645139</v>
      </c>
    </row>
    <row r="315" spans="5:6" x14ac:dyDescent="0.25">
      <c r="E315" s="71">
        <f t="shared" ca="1" si="8"/>
        <v>0.30413385757486366</v>
      </c>
      <c r="F315" s="71">
        <f t="shared" ca="1" si="9"/>
        <v>29.315218784794176</v>
      </c>
    </row>
    <row r="316" spans="5:6" x14ac:dyDescent="0.25">
      <c r="E316" s="71">
        <f t="shared" ca="1" si="8"/>
        <v>0.53377162418646851</v>
      </c>
      <c r="F316" s="71">
        <f t="shared" ca="1" si="9"/>
        <v>31.951666907295735</v>
      </c>
    </row>
    <row r="317" spans="5:6" x14ac:dyDescent="0.25">
      <c r="E317" s="71">
        <f t="shared" ca="1" si="8"/>
        <v>0.68731493910702024</v>
      </c>
      <c r="F317" s="71">
        <f t="shared" ca="1" si="9"/>
        <v>34.335058252663302</v>
      </c>
    </row>
    <row r="318" spans="5:6" x14ac:dyDescent="0.25">
      <c r="E318" s="71">
        <f t="shared" ca="1" si="8"/>
        <v>0.42455013329469837</v>
      </c>
      <c r="F318" s="71">
        <f t="shared" ca="1" si="9"/>
        <v>30.62821690354102</v>
      </c>
    </row>
    <row r="319" spans="5:6" x14ac:dyDescent="0.25">
      <c r="E319" s="71">
        <f t="shared" ca="1" si="8"/>
        <v>0.42556709264636039</v>
      </c>
      <c r="F319" s="71">
        <f t="shared" ca="1" si="9"/>
        <v>30.639757644963979</v>
      </c>
    </row>
    <row r="320" spans="5:6" x14ac:dyDescent="0.25">
      <c r="E320" s="71">
        <f t="shared" ca="1" si="8"/>
        <v>0.76745463423141602</v>
      </c>
      <c r="F320" s="71">
        <f t="shared" ca="1" si="9"/>
        <v>36.090783001397121</v>
      </c>
    </row>
    <row r="321" spans="5:6" x14ac:dyDescent="0.25">
      <c r="E321" s="71">
        <f t="shared" ca="1" si="8"/>
        <v>0.76604195464203351</v>
      </c>
      <c r="F321" s="71">
        <f t="shared" ca="1" si="9"/>
        <v>36.054609943632144</v>
      </c>
    </row>
    <row r="322" spans="5:6" x14ac:dyDescent="0.25">
      <c r="E322" s="71">
        <f t="shared" ca="1" si="8"/>
        <v>1.6710406519902299E-2</v>
      </c>
      <c r="F322" s="71">
        <f t="shared" ca="1" si="9"/>
        <v>25.088592779347351</v>
      </c>
    </row>
    <row r="323" spans="5:6" x14ac:dyDescent="0.25">
      <c r="E323" s="71">
        <f t="shared" ca="1" si="8"/>
        <v>0.93980503832332396</v>
      </c>
      <c r="F323" s="71">
        <f t="shared" ca="1" si="9"/>
        <v>44.868694921935429</v>
      </c>
    </row>
    <row r="324" spans="5:6" x14ac:dyDescent="0.25">
      <c r="E324" s="71">
        <f t="shared" ref="E324:E387" ca="1" si="10">RAND()</f>
        <v>0.2725354597813473</v>
      </c>
      <c r="F324" s="71">
        <f t="shared" ref="F324:F387" ca="1" si="11">$C$3-$C$4*(LN(E324)^(-1/$C$5))</f>
        <v>28.977640882910826</v>
      </c>
    </row>
    <row r="325" spans="5:6" x14ac:dyDescent="0.25">
      <c r="E325" s="71">
        <f t="shared" ca="1" si="10"/>
        <v>0.87926547039313119</v>
      </c>
      <c r="F325" s="71">
        <f t="shared" ca="1" si="11"/>
        <v>40.139469716144831</v>
      </c>
    </row>
    <row r="326" spans="5:6" x14ac:dyDescent="0.25">
      <c r="E326" s="71">
        <f t="shared" ca="1" si="10"/>
        <v>0.93155535969026015</v>
      </c>
      <c r="F326" s="71">
        <f t="shared" ca="1" si="11"/>
        <v>43.954799093544274</v>
      </c>
    </row>
    <row r="327" spans="5:6" x14ac:dyDescent="0.25">
      <c r="E327" s="71">
        <f t="shared" ca="1" si="10"/>
        <v>0.56558672359135365</v>
      </c>
      <c r="F327" s="71">
        <f t="shared" ca="1" si="11"/>
        <v>32.380590386241089</v>
      </c>
    </row>
    <row r="328" spans="5:6" x14ac:dyDescent="0.25">
      <c r="E328" s="71">
        <f t="shared" ca="1" si="10"/>
        <v>0.35627561018072917</v>
      </c>
      <c r="F328" s="71">
        <f t="shared" ca="1" si="11"/>
        <v>29.874206241598479</v>
      </c>
    </row>
    <row r="329" spans="5:6" x14ac:dyDescent="0.25">
      <c r="E329" s="71">
        <f t="shared" ca="1" si="10"/>
        <v>0.10460711321020766</v>
      </c>
      <c r="F329" s="71">
        <f t="shared" ca="1" si="11"/>
        <v>26.994279688338214</v>
      </c>
    </row>
    <row r="330" spans="5:6" x14ac:dyDescent="0.25">
      <c r="E330" s="71">
        <f t="shared" ca="1" si="10"/>
        <v>0.18574978250198093</v>
      </c>
      <c r="F330" s="71">
        <f t="shared" ca="1" si="11"/>
        <v>28.021663033959296</v>
      </c>
    </row>
    <row r="331" spans="5:6" x14ac:dyDescent="0.25">
      <c r="E331" s="71">
        <f t="shared" ca="1" si="10"/>
        <v>0.64690213930530394</v>
      </c>
      <c r="F331" s="71">
        <f t="shared" ca="1" si="11"/>
        <v>33.616761740102852</v>
      </c>
    </row>
    <row r="332" spans="5:6" x14ac:dyDescent="0.25">
      <c r="E332" s="71">
        <f t="shared" ca="1" si="10"/>
        <v>0.73453862269421943</v>
      </c>
      <c r="F332" s="71">
        <f t="shared" ca="1" si="11"/>
        <v>35.303196376685676</v>
      </c>
    </row>
    <row r="333" spans="5:6" x14ac:dyDescent="0.25">
      <c r="E333" s="71">
        <f t="shared" ca="1" si="10"/>
        <v>0.15524496939398102</v>
      </c>
      <c r="F333" s="71">
        <f t="shared" ca="1" si="11"/>
        <v>27.660339022358308</v>
      </c>
    </row>
    <row r="334" spans="5:6" x14ac:dyDescent="0.25">
      <c r="E334" s="71">
        <f t="shared" ca="1" si="10"/>
        <v>0.25167480760263183</v>
      </c>
      <c r="F334" s="71">
        <f t="shared" ca="1" si="11"/>
        <v>28.75332406958638</v>
      </c>
    </row>
    <row r="335" spans="5:6" x14ac:dyDescent="0.25">
      <c r="E335" s="71">
        <f t="shared" ca="1" si="10"/>
        <v>0.88777895323071054</v>
      </c>
      <c r="F335" s="71">
        <f t="shared" ca="1" si="11"/>
        <v>40.612365456751959</v>
      </c>
    </row>
    <row r="336" spans="5:6" x14ac:dyDescent="0.25">
      <c r="E336" s="71">
        <f t="shared" ca="1" si="10"/>
        <v>0.10155455871038244</v>
      </c>
      <c r="F336" s="71">
        <f t="shared" ca="1" si="11"/>
        <v>26.95003972611174</v>
      </c>
    </row>
    <row r="337" spans="5:6" x14ac:dyDescent="0.25">
      <c r="E337" s="71">
        <f t="shared" ca="1" si="10"/>
        <v>0.5104749069555764</v>
      </c>
      <c r="F337" s="71">
        <f t="shared" ca="1" si="11"/>
        <v>31.652232035100724</v>
      </c>
    </row>
    <row r="338" spans="5:6" x14ac:dyDescent="0.25">
      <c r="E338" s="71">
        <f t="shared" ca="1" si="10"/>
        <v>0.78972070492635715</v>
      </c>
      <c r="F338" s="71">
        <f t="shared" ca="1" si="11"/>
        <v>36.694368558940297</v>
      </c>
    </row>
    <row r="339" spans="5:6" x14ac:dyDescent="0.25">
      <c r="E339" s="71">
        <f t="shared" ca="1" si="10"/>
        <v>0.44217785789499864</v>
      </c>
      <c r="F339" s="71">
        <f t="shared" ca="1" si="11"/>
        <v>30.829909253422798</v>
      </c>
    </row>
    <row r="340" spans="5:6" x14ac:dyDescent="0.25">
      <c r="E340" s="71">
        <f t="shared" ca="1" si="10"/>
        <v>0.15795643561705297</v>
      </c>
      <c r="F340" s="71">
        <f t="shared" ca="1" si="11"/>
        <v>27.69335525737845</v>
      </c>
    </row>
    <row r="341" spans="5:6" x14ac:dyDescent="0.25">
      <c r="E341" s="71">
        <f t="shared" ca="1" si="10"/>
        <v>0.50459133319522986</v>
      </c>
      <c r="F341" s="71">
        <f t="shared" ca="1" si="11"/>
        <v>31.578336445639742</v>
      </c>
    </row>
    <row r="342" spans="5:6" x14ac:dyDescent="0.25">
      <c r="E342" s="71">
        <f t="shared" ca="1" si="10"/>
        <v>0.53055788099878842</v>
      </c>
      <c r="F342" s="71">
        <f t="shared" ca="1" si="11"/>
        <v>31.909676006952907</v>
      </c>
    </row>
    <row r="343" spans="5:6" x14ac:dyDescent="0.25">
      <c r="E343" s="71">
        <f t="shared" ca="1" si="10"/>
        <v>0.52591364536409935</v>
      </c>
      <c r="F343" s="71">
        <f t="shared" ca="1" si="11"/>
        <v>31.849393405887593</v>
      </c>
    </row>
    <row r="344" spans="5:6" x14ac:dyDescent="0.25">
      <c r="E344" s="71">
        <f t="shared" ca="1" si="10"/>
        <v>0.49962240252674306</v>
      </c>
      <c r="F344" s="71">
        <f t="shared" ca="1" si="11"/>
        <v>31.516433475283669</v>
      </c>
    </row>
    <row r="345" spans="5:6" x14ac:dyDescent="0.25">
      <c r="E345" s="71">
        <f t="shared" ca="1" si="10"/>
        <v>0.85806289894000853</v>
      </c>
      <c r="F345" s="71">
        <f t="shared" ca="1" si="11"/>
        <v>39.110355665999379</v>
      </c>
    </row>
    <row r="346" spans="5:6" x14ac:dyDescent="0.25">
      <c r="E346" s="71">
        <f t="shared" ca="1" si="10"/>
        <v>0.72156480036601145</v>
      </c>
      <c r="F346" s="71">
        <f t="shared" ca="1" si="11"/>
        <v>35.020603034565084</v>
      </c>
    </row>
    <row r="347" spans="5:6" x14ac:dyDescent="0.25">
      <c r="E347" s="71">
        <f t="shared" ca="1" si="10"/>
        <v>0.78656804111594536</v>
      </c>
      <c r="F347" s="71">
        <f t="shared" ca="1" si="11"/>
        <v>36.604814099402326</v>
      </c>
    </row>
    <row r="348" spans="5:6" x14ac:dyDescent="0.25">
      <c r="E348" s="71">
        <f t="shared" ca="1" si="10"/>
        <v>0.36294517109330071</v>
      </c>
      <c r="F348" s="71">
        <f t="shared" ca="1" si="11"/>
        <v>29.946419339704875</v>
      </c>
    </row>
    <row r="349" spans="5:6" x14ac:dyDescent="0.25">
      <c r="E349" s="71">
        <f t="shared" ca="1" si="10"/>
        <v>0.33861726262816028</v>
      </c>
      <c r="F349" s="71">
        <f t="shared" ca="1" si="11"/>
        <v>29.684008407124104</v>
      </c>
    </row>
    <row r="350" spans="5:6" x14ac:dyDescent="0.25">
      <c r="E350" s="71">
        <f t="shared" ca="1" si="10"/>
        <v>0.54713998437379263</v>
      </c>
      <c r="F350" s="71">
        <f t="shared" ca="1" si="11"/>
        <v>32.128870405141818</v>
      </c>
    </row>
    <row r="351" spans="5:6" x14ac:dyDescent="0.25">
      <c r="E351" s="71">
        <f t="shared" ca="1" si="10"/>
        <v>0.87503898893054843</v>
      </c>
      <c r="F351" s="71">
        <f t="shared" ca="1" si="11"/>
        <v>39.918671723173617</v>
      </c>
    </row>
    <row r="352" spans="5:6" x14ac:dyDescent="0.25">
      <c r="E352" s="71">
        <f t="shared" ca="1" si="10"/>
        <v>8.8703812811570137E-2</v>
      </c>
      <c r="F352" s="71">
        <f t="shared" ca="1" si="11"/>
        <v>26.756331553471743</v>
      </c>
    </row>
    <row r="353" spans="5:6" x14ac:dyDescent="0.25">
      <c r="E353" s="71">
        <f t="shared" ca="1" si="10"/>
        <v>0.78240043192064823</v>
      </c>
      <c r="F353" s="71">
        <f t="shared" ca="1" si="11"/>
        <v>36.488606770830607</v>
      </c>
    </row>
    <row r="354" spans="5:6" x14ac:dyDescent="0.25">
      <c r="E354" s="71">
        <f t="shared" ca="1" si="10"/>
        <v>0.99337148858674817</v>
      </c>
      <c r="F354" s="71">
        <f t="shared" ca="1" si="11"/>
        <v>64.507733405920035</v>
      </c>
    </row>
    <row r="355" spans="5:6" x14ac:dyDescent="0.25">
      <c r="E355" s="71">
        <f t="shared" ca="1" si="10"/>
        <v>0.73177556903199859</v>
      </c>
      <c r="F355" s="71">
        <f t="shared" ca="1" si="11"/>
        <v>35.24182601080993</v>
      </c>
    </row>
    <row r="356" spans="5:6" x14ac:dyDescent="0.25">
      <c r="E356" s="71">
        <f t="shared" ca="1" si="10"/>
        <v>0.84804610120336799</v>
      </c>
      <c r="F356" s="71">
        <f t="shared" ca="1" si="11"/>
        <v>38.683217501073784</v>
      </c>
    </row>
    <row r="357" spans="5:6" x14ac:dyDescent="0.25">
      <c r="E357" s="71">
        <f t="shared" ca="1" si="10"/>
        <v>0.64858456272055309</v>
      </c>
      <c r="F357" s="71">
        <f t="shared" ca="1" si="11"/>
        <v>33.645029579152876</v>
      </c>
    </row>
    <row r="358" spans="5:6" x14ac:dyDescent="0.25">
      <c r="E358" s="71">
        <f t="shared" ca="1" si="10"/>
        <v>3.1887050137657691E-2</v>
      </c>
      <c r="F358" s="71">
        <f t="shared" ca="1" si="11"/>
        <v>25.616300257403363</v>
      </c>
    </row>
    <row r="359" spans="5:6" x14ac:dyDescent="0.25">
      <c r="E359" s="71">
        <f t="shared" ca="1" si="10"/>
        <v>0.59936387774285427</v>
      </c>
      <c r="F359" s="71">
        <f t="shared" ca="1" si="11"/>
        <v>32.866267466911147</v>
      </c>
    </row>
    <row r="360" spans="5:6" x14ac:dyDescent="0.25">
      <c r="E360" s="71">
        <f t="shared" ca="1" si="10"/>
        <v>0.59445837823143688</v>
      </c>
      <c r="F360" s="71">
        <f t="shared" ca="1" si="11"/>
        <v>32.793544257737601</v>
      </c>
    </row>
    <row r="361" spans="5:6" x14ac:dyDescent="0.25">
      <c r="E361" s="71">
        <f t="shared" ca="1" si="10"/>
        <v>0.25284786694258454</v>
      </c>
      <c r="F361" s="71">
        <f t="shared" ca="1" si="11"/>
        <v>28.7659918122745</v>
      </c>
    </row>
    <row r="362" spans="5:6" x14ac:dyDescent="0.25">
      <c r="E362" s="71">
        <f t="shared" ca="1" si="10"/>
        <v>0.64911583104024773</v>
      </c>
      <c r="F362" s="71">
        <f t="shared" ca="1" si="11"/>
        <v>33.653982853153053</v>
      </c>
    </row>
    <row r="363" spans="5:6" x14ac:dyDescent="0.25">
      <c r="E363" s="71">
        <f t="shared" ca="1" si="10"/>
        <v>0.49972644246101239</v>
      </c>
      <c r="F363" s="71">
        <f t="shared" ca="1" si="11"/>
        <v>31.517724970730487</v>
      </c>
    </row>
    <row r="364" spans="5:6" x14ac:dyDescent="0.25">
      <c r="E364" s="71">
        <f t="shared" ca="1" si="10"/>
        <v>0.298275737876604</v>
      </c>
      <c r="F364" s="71">
        <f t="shared" ca="1" si="11"/>
        <v>29.252707299174631</v>
      </c>
    </row>
    <row r="365" spans="5:6" x14ac:dyDescent="0.25">
      <c r="E365" s="71">
        <f t="shared" ca="1" si="10"/>
        <v>0.4691540113826792</v>
      </c>
      <c r="F365" s="71">
        <f t="shared" ca="1" si="11"/>
        <v>31.146134764153537</v>
      </c>
    </row>
    <row r="366" spans="5:6" x14ac:dyDescent="0.25">
      <c r="E366" s="71">
        <f t="shared" ca="1" si="10"/>
        <v>0.56248708480594911</v>
      </c>
      <c r="F366" s="71">
        <f t="shared" ca="1" si="11"/>
        <v>32.337675140379524</v>
      </c>
    </row>
    <row r="367" spans="5:6" x14ac:dyDescent="0.25">
      <c r="E367" s="71">
        <f t="shared" ca="1" si="10"/>
        <v>0.1669289283169918</v>
      </c>
      <c r="F367" s="71">
        <f t="shared" ca="1" si="11"/>
        <v>27.801242204202776</v>
      </c>
    </row>
    <row r="368" spans="5:6" x14ac:dyDescent="0.25">
      <c r="E368" s="71">
        <f t="shared" ca="1" si="10"/>
        <v>1.3070712992635847E-2</v>
      </c>
      <c r="F368" s="71">
        <f t="shared" ca="1" si="11"/>
        <v>24.913668215170198</v>
      </c>
    </row>
    <row r="369" spans="5:6" x14ac:dyDescent="0.25">
      <c r="E369" s="71">
        <f t="shared" ca="1" si="10"/>
        <v>0.23515247931474181</v>
      </c>
      <c r="F369" s="71">
        <f t="shared" ca="1" si="11"/>
        <v>28.573981704853182</v>
      </c>
    </row>
    <row r="370" spans="5:6" x14ac:dyDescent="0.25">
      <c r="E370" s="71">
        <f t="shared" ca="1" si="10"/>
        <v>0.2318255510506313</v>
      </c>
      <c r="F370" s="71">
        <f t="shared" ca="1" si="11"/>
        <v>28.537628704566991</v>
      </c>
    </row>
    <row r="371" spans="5:6" x14ac:dyDescent="0.25">
      <c r="E371" s="71">
        <f t="shared" ca="1" si="10"/>
        <v>0.32350809305158612</v>
      </c>
      <c r="F371" s="71">
        <f t="shared" ca="1" si="11"/>
        <v>29.522133826501204</v>
      </c>
    </row>
    <row r="372" spans="5:6" x14ac:dyDescent="0.25">
      <c r="E372" s="71">
        <f t="shared" ca="1" si="10"/>
        <v>0.89657312711623272</v>
      </c>
      <c r="F372" s="71">
        <f t="shared" ca="1" si="11"/>
        <v>41.146196673663333</v>
      </c>
    </row>
    <row r="373" spans="5:6" x14ac:dyDescent="0.25">
      <c r="E373" s="71">
        <f t="shared" ca="1" si="10"/>
        <v>1.2969142527331612E-2</v>
      </c>
      <c r="F373" s="71">
        <f t="shared" ca="1" si="11"/>
        <v>24.908309265938705</v>
      </c>
    </row>
    <row r="374" spans="5:6" x14ac:dyDescent="0.25">
      <c r="E374" s="71">
        <f t="shared" ca="1" si="10"/>
        <v>0.56461430347300046</v>
      </c>
      <c r="F374" s="71">
        <f t="shared" ca="1" si="11"/>
        <v>32.367099148205057</v>
      </c>
    </row>
    <row r="375" spans="5:6" x14ac:dyDescent="0.25">
      <c r="E375" s="71">
        <f t="shared" ca="1" si="10"/>
        <v>0.67319651360779253</v>
      </c>
      <c r="F375" s="71">
        <f t="shared" ca="1" si="11"/>
        <v>34.074253846913678</v>
      </c>
    </row>
    <row r="376" spans="5:6" x14ac:dyDescent="0.25">
      <c r="E376" s="71">
        <f t="shared" ca="1" si="10"/>
        <v>0.97430648546245857</v>
      </c>
      <c r="F376" s="71">
        <f t="shared" ca="1" si="11"/>
        <v>51.489414320769022</v>
      </c>
    </row>
    <row r="377" spans="5:6" x14ac:dyDescent="0.25">
      <c r="E377" s="71">
        <f t="shared" ca="1" si="10"/>
        <v>0.77102961780594259</v>
      </c>
      <c r="F377" s="71">
        <f t="shared" ca="1" si="11"/>
        <v>36.183386011150297</v>
      </c>
    </row>
    <row r="378" spans="5:6" x14ac:dyDescent="0.25">
      <c r="E378" s="71">
        <f t="shared" ca="1" si="10"/>
        <v>0.79704497426415044</v>
      </c>
      <c r="F378" s="71">
        <f t="shared" ca="1" si="11"/>
        <v>36.908189054263204</v>
      </c>
    </row>
    <row r="379" spans="5:6" x14ac:dyDescent="0.25">
      <c r="E379" s="71">
        <f t="shared" ca="1" si="10"/>
        <v>4.1475023320307058E-2</v>
      </c>
      <c r="F379" s="71">
        <f t="shared" ca="1" si="11"/>
        <v>25.866160402708122</v>
      </c>
    </row>
    <row r="380" spans="5:6" x14ac:dyDescent="0.25">
      <c r="E380" s="71">
        <f t="shared" ca="1" si="10"/>
        <v>0.87380006314259084</v>
      </c>
      <c r="F380" s="71">
        <f t="shared" ca="1" si="11"/>
        <v>39.855560555694204</v>
      </c>
    </row>
    <row r="381" spans="5:6" x14ac:dyDescent="0.25">
      <c r="E381" s="71">
        <f t="shared" ca="1" si="10"/>
        <v>0.79766776543267492</v>
      </c>
      <c r="F381" s="71">
        <f t="shared" ca="1" si="11"/>
        <v>36.926757493391236</v>
      </c>
    </row>
    <row r="382" spans="5:6" x14ac:dyDescent="0.25">
      <c r="E382" s="71">
        <f t="shared" ca="1" si="10"/>
        <v>2.6514745460570199E-2</v>
      </c>
      <c r="F382" s="71">
        <f t="shared" ca="1" si="11"/>
        <v>25.4542300255764</v>
      </c>
    </row>
    <row r="383" spans="5:6" x14ac:dyDescent="0.25">
      <c r="E383" s="71">
        <f t="shared" ca="1" si="10"/>
        <v>0.29828792035389373</v>
      </c>
      <c r="F383" s="71">
        <f t="shared" ca="1" si="11"/>
        <v>29.252837300708737</v>
      </c>
    </row>
    <row r="384" spans="5:6" x14ac:dyDescent="0.25">
      <c r="E384" s="71">
        <f t="shared" ca="1" si="10"/>
        <v>0.67892610912147655</v>
      </c>
      <c r="F384" s="71">
        <f t="shared" ca="1" si="11"/>
        <v>34.178718824654624</v>
      </c>
    </row>
    <row r="385" spans="5:6" x14ac:dyDescent="0.25">
      <c r="E385" s="71">
        <f t="shared" ca="1" si="10"/>
        <v>0.76244416704718476</v>
      </c>
      <c r="F385" s="71">
        <f t="shared" ca="1" si="11"/>
        <v>35.963529647128922</v>
      </c>
    </row>
    <row r="386" spans="5:6" x14ac:dyDescent="0.25">
      <c r="E386" s="71">
        <f t="shared" ca="1" si="10"/>
        <v>0.95429839822030071</v>
      </c>
      <c r="F386" s="71">
        <f t="shared" ca="1" si="11"/>
        <v>46.899463369235178</v>
      </c>
    </row>
    <row r="387" spans="5:6" x14ac:dyDescent="0.25">
      <c r="E387" s="71">
        <f t="shared" ca="1" si="10"/>
        <v>0.52696490294306308</v>
      </c>
      <c r="F387" s="71">
        <f t="shared" ca="1" si="11"/>
        <v>31.862998080360242</v>
      </c>
    </row>
    <row r="388" spans="5:6" x14ac:dyDescent="0.25">
      <c r="E388" s="71">
        <f t="shared" ref="E388:E451" ca="1" si="12">RAND()</f>
        <v>0.43248732143778867</v>
      </c>
      <c r="F388" s="71">
        <f t="shared" ref="F388:F451" ca="1" si="13">$C$3-$C$4*(LN(E388)^(-1/$C$5))</f>
        <v>30.718591580782984</v>
      </c>
    </row>
    <row r="389" spans="5:6" x14ac:dyDescent="0.25">
      <c r="E389" s="71">
        <f t="shared" ca="1" si="12"/>
        <v>0.25977772774864993</v>
      </c>
      <c r="F389" s="71">
        <f t="shared" ca="1" si="13"/>
        <v>28.840681080720955</v>
      </c>
    </row>
    <row r="390" spans="5:6" x14ac:dyDescent="0.25">
      <c r="E390" s="71">
        <f t="shared" ca="1" si="12"/>
        <v>0.51871121141431098</v>
      </c>
      <c r="F390" s="71">
        <f t="shared" ca="1" si="13"/>
        <v>31.756810284196884</v>
      </c>
    </row>
    <row r="391" spans="5:6" x14ac:dyDescent="0.25">
      <c r="E391" s="71">
        <f t="shared" ca="1" si="12"/>
        <v>0.36571737133235438</v>
      </c>
      <c r="F391" s="71">
        <f t="shared" ca="1" si="13"/>
        <v>29.97650521478575</v>
      </c>
    </row>
    <row r="392" spans="5:6" x14ac:dyDescent="0.25">
      <c r="E392" s="71">
        <f t="shared" ca="1" si="12"/>
        <v>0.47120882237435546</v>
      </c>
      <c r="F392" s="71">
        <f t="shared" ca="1" si="13"/>
        <v>31.170641280118552</v>
      </c>
    </row>
    <row r="393" spans="5:6" x14ac:dyDescent="0.25">
      <c r="E393" s="71">
        <f t="shared" ca="1" si="12"/>
        <v>0.63674027590388849</v>
      </c>
      <c r="F393" s="71">
        <f t="shared" ca="1" si="13"/>
        <v>33.448709572212607</v>
      </c>
    </row>
    <row r="394" spans="5:6" x14ac:dyDescent="0.25">
      <c r="E394" s="71">
        <f t="shared" ca="1" si="12"/>
        <v>0.317905786396672</v>
      </c>
      <c r="F394" s="71">
        <f t="shared" ca="1" si="13"/>
        <v>29.462250418584553</v>
      </c>
    </row>
    <row r="395" spans="5:6" x14ac:dyDescent="0.25">
      <c r="E395" s="71">
        <f t="shared" ca="1" si="12"/>
        <v>0.66521683078946736</v>
      </c>
      <c r="F395" s="71">
        <f t="shared" ca="1" si="13"/>
        <v>33.931733716448953</v>
      </c>
    </row>
    <row r="396" spans="5:6" x14ac:dyDescent="0.25">
      <c r="E396" s="71">
        <f t="shared" ca="1" si="12"/>
        <v>0.60673194236943639</v>
      </c>
      <c r="F396" s="71">
        <f t="shared" ca="1" si="13"/>
        <v>32.977017455755757</v>
      </c>
    </row>
    <row r="397" spans="5:6" x14ac:dyDescent="0.25">
      <c r="E397" s="71">
        <f t="shared" ca="1" si="12"/>
        <v>0.46437484662010342</v>
      </c>
      <c r="F397" s="71">
        <f t="shared" ca="1" si="13"/>
        <v>31.089377792795894</v>
      </c>
    </row>
    <row r="398" spans="5:6" x14ac:dyDescent="0.25">
      <c r="E398" s="71">
        <f t="shared" ca="1" si="12"/>
        <v>0.1263210114054425</v>
      </c>
      <c r="F398" s="71">
        <f t="shared" ca="1" si="13"/>
        <v>27.293419727501444</v>
      </c>
    </row>
    <row r="399" spans="5:6" x14ac:dyDescent="0.25">
      <c r="E399" s="71">
        <f t="shared" ca="1" si="12"/>
        <v>6.1266682892863855E-2</v>
      </c>
      <c r="F399" s="71">
        <f t="shared" ca="1" si="13"/>
        <v>26.286612571648146</v>
      </c>
    </row>
    <row r="400" spans="5:6" x14ac:dyDescent="0.25">
      <c r="E400" s="71">
        <f t="shared" ca="1" si="12"/>
        <v>0.42529155944860653</v>
      </c>
      <c r="F400" s="71">
        <f t="shared" ca="1" si="13"/>
        <v>30.636629717835113</v>
      </c>
    </row>
    <row r="401" spans="5:6" x14ac:dyDescent="0.25">
      <c r="E401" s="71">
        <f t="shared" ca="1" si="12"/>
        <v>0.61578925152446418</v>
      </c>
      <c r="F401" s="71">
        <f t="shared" ca="1" si="13"/>
        <v>33.115773290128573</v>
      </c>
    </row>
    <row r="402" spans="5:6" x14ac:dyDescent="0.25">
      <c r="E402" s="71">
        <f t="shared" ca="1" si="12"/>
        <v>0.96218064562221883</v>
      </c>
      <c r="F402" s="71">
        <f t="shared" ca="1" si="13"/>
        <v>48.354666813336259</v>
      </c>
    </row>
    <row r="403" spans="5:6" x14ac:dyDescent="0.25">
      <c r="E403" s="71">
        <f t="shared" ca="1" si="12"/>
        <v>0.20009076167684481</v>
      </c>
      <c r="F403" s="71">
        <f t="shared" ca="1" si="13"/>
        <v>28.185265223004315</v>
      </c>
    </row>
    <row r="404" spans="5:6" x14ac:dyDescent="0.25">
      <c r="E404" s="71">
        <f t="shared" ca="1" si="12"/>
        <v>9.3684147054109435E-2</v>
      </c>
      <c r="F404" s="71">
        <f t="shared" ca="1" si="13"/>
        <v>26.832942035713906</v>
      </c>
    </row>
    <row r="405" spans="5:6" x14ac:dyDescent="0.25">
      <c r="E405" s="71">
        <f t="shared" ca="1" si="12"/>
        <v>0.39275002300705653</v>
      </c>
      <c r="F405" s="71">
        <f t="shared" ca="1" si="13"/>
        <v>30.272463095037097</v>
      </c>
    </row>
    <row r="406" spans="5:6" x14ac:dyDescent="0.25">
      <c r="E406" s="71">
        <f t="shared" ca="1" si="12"/>
        <v>0.91276043069263957</v>
      </c>
      <c r="F406" s="71">
        <f t="shared" ca="1" si="13"/>
        <v>42.281456945542992</v>
      </c>
    </row>
    <row r="407" spans="5:6" x14ac:dyDescent="0.25">
      <c r="E407" s="71">
        <f t="shared" ca="1" si="12"/>
        <v>0.17377158465446418</v>
      </c>
      <c r="F407" s="71">
        <f t="shared" ca="1" si="13"/>
        <v>27.882231472231844</v>
      </c>
    </row>
    <row r="408" spans="5:6" x14ac:dyDescent="0.25">
      <c r="E408" s="71">
        <f t="shared" ca="1" si="12"/>
        <v>0.13609764465128538</v>
      </c>
      <c r="F408" s="71">
        <f t="shared" ca="1" si="13"/>
        <v>27.420808111765311</v>
      </c>
    </row>
    <row r="409" spans="5:6" x14ac:dyDescent="0.25">
      <c r="E409" s="71">
        <f t="shared" ca="1" si="12"/>
        <v>0.92610606082190061</v>
      </c>
      <c r="F409" s="71">
        <f t="shared" ca="1" si="13"/>
        <v>43.419167829965616</v>
      </c>
    </row>
    <row r="410" spans="5:6" x14ac:dyDescent="0.25">
      <c r="E410" s="71">
        <f t="shared" ca="1" si="12"/>
        <v>0.83475964741650022</v>
      </c>
      <c r="F410" s="71">
        <f t="shared" ca="1" si="13"/>
        <v>38.163131512374477</v>
      </c>
    </row>
    <row r="411" spans="5:6" x14ac:dyDescent="0.25">
      <c r="E411" s="71">
        <f t="shared" ca="1" si="12"/>
        <v>0.49910352350135168</v>
      </c>
      <c r="F411" s="71">
        <f t="shared" ca="1" si="13"/>
        <v>31.509995317622671</v>
      </c>
    </row>
    <row r="412" spans="5:6" x14ac:dyDescent="0.25">
      <c r="E412" s="71">
        <f t="shared" ca="1" si="12"/>
        <v>0.53889800224095119</v>
      </c>
      <c r="F412" s="71">
        <f t="shared" ca="1" si="13"/>
        <v>32.019128527872098</v>
      </c>
    </row>
    <row r="413" spans="5:6" x14ac:dyDescent="0.25">
      <c r="E413" s="71">
        <f t="shared" ca="1" si="12"/>
        <v>0.79275854937731094</v>
      </c>
      <c r="F413" s="71">
        <f t="shared" ca="1" si="13"/>
        <v>36.782053284993296</v>
      </c>
    </row>
    <row r="414" spans="5:6" x14ac:dyDescent="0.25">
      <c r="E414" s="71">
        <f t="shared" ca="1" si="12"/>
        <v>0.25992577010953921</v>
      </c>
      <c r="F414" s="71">
        <f t="shared" ca="1" si="13"/>
        <v>28.842274133383867</v>
      </c>
    </row>
    <row r="415" spans="5:6" x14ac:dyDescent="0.25">
      <c r="E415" s="71">
        <f t="shared" ca="1" si="12"/>
        <v>0.96207339073966647</v>
      </c>
      <c r="F415" s="71">
        <f t="shared" ca="1" si="13"/>
        <v>48.332524578848144</v>
      </c>
    </row>
    <row r="416" spans="5:6" x14ac:dyDescent="0.25">
      <c r="E416" s="71">
        <f t="shared" ca="1" si="12"/>
        <v>0.79226467611488915</v>
      </c>
      <c r="F416" s="71">
        <f t="shared" ca="1" si="13"/>
        <v>36.767703191843943</v>
      </c>
    </row>
    <row r="417" spans="5:6" x14ac:dyDescent="0.25">
      <c r="E417" s="71">
        <f t="shared" ca="1" si="12"/>
        <v>0.20450147075622205</v>
      </c>
      <c r="F417" s="71">
        <f t="shared" ca="1" si="13"/>
        <v>28.234957401317043</v>
      </c>
    </row>
    <row r="418" spans="5:6" x14ac:dyDescent="0.25">
      <c r="E418" s="71">
        <f t="shared" ca="1" si="12"/>
        <v>0.47591890798405101</v>
      </c>
      <c r="F418" s="71">
        <f t="shared" ca="1" si="13"/>
        <v>31.227057265869696</v>
      </c>
    </row>
    <row r="419" spans="5:6" x14ac:dyDescent="0.25">
      <c r="E419" s="71">
        <f t="shared" ca="1" si="12"/>
        <v>0.54551111541981656</v>
      </c>
      <c r="F419" s="71">
        <f t="shared" ca="1" si="13"/>
        <v>32.107053914196115</v>
      </c>
    </row>
    <row r="420" spans="5:6" x14ac:dyDescent="0.25">
      <c r="E420" s="71">
        <f t="shared" ca="1" si="12"/>
        <v>9.2447039504695017E-2</v>
      </c>
      <c r="F420" s="71">
        <f t="shared" ca="1" si="13"/>
        <v>26.81410530419711</v>
      </c>
    </row>
    <row r="421" spans="5:6" x14ac:dyDescent="0.25">
      <c r="E421" s="71">
        <f t="shared" ca="1" si="12"/>
        <v>0.16963722855752306</v>
      </c>
      <c r="F421" s="71">
        <f t="shared" ca="1" si="13"/>
        <v>27.833423194894799</v>
      </c>
    </row>
    <row r="422" spans="5:6" x14ac:dyDescent="0.25">
      <c r="E422" s="71">
        <f t="shared" ca="1" si="12"/>
        <v>2.6518123775272739E-2</v>
      </c>
      <c r="F422" s="71">
        <f t="shared" ca="1" si="13"/>
        <v>25.45433850774814</v>
      </c>
    </row>
    <row r="423" spans="5:6" x14ac:dyDescent="0.25">
      <c r="E423" s="71">
        <f t="shared" ca="1" si="12"/>
        <v>0.86908477661745487</v>
      </c>
      <c r="F423" s="71">
        <f t="shared" ca="1" si="13"/>
        <v>39.621661990562785</v>
      </c>
    </row>
    <row r="424" spans="5:6" x14ac:dyDescent="0.25">
      <c r="E424" s="71">
        <f t="shared" ca="1" si="12"/>
        <v>0.52861653899733729</v>
      </c>
      <c r="F424" s="71">
        <f t="shared" ca="1" si="13"/>
        <v>31.884420417862849</v>
      </c>
    </row>
    <row r="425" spans="5:6" x14ac:dyDescent="0.25">
      <c r="E425" s="71">
        <f t="shared" ca="1" si="12"/>
        <v>0.41816379579316554</v>
      </c>
      <c r="F425" s="71">
        <f t="shared" ca="1" si="13"/>
        <v>30.555992313375974</v>
      </c>
    </row>
    <row r="426" spans="5:6" x14ac:dyDescent="0.25">
      <c r="E426" s="71">
        <f t="shared" ca="1" si="12"/>
        <v>3.2938315012887465E-2</v>
      </c>
      <c r="F426" s="71">
        <f t="shared" ca="1" si="13"/>
        <v>25.645869984725508</v>
      </c>
    </row>
    <row r="427" spans="5:6" x14ac:dyDescent="0.25">
      <c r="E427" s="71">
        <f t="shared" ca="1" si="12"/>
        <v>0.61094619121576543</v>
      </c>
      <c r="F427" s="71">
        <f t="shared" ca="1" si="13"/>
        <v>33.041211230572159</v>
      </c>
    </row>
    <row r="428" spans="5:6" x14ac:dyDescent="0.25">
      <c r="E428" s="71">
        <f t="shared" ca="1" si="12"/>
        <v>0.38953812087754369</v>
      </c>
      <c r="F428" s="71">
        <f t="shared" ca="1" si="13"/>
        <v>30.237025335195248</v>
      </c>
    </row>
    <row r="429" spans="5:6" x14ac:dyDescent="0.25">
      <c r="E429" s="71">
        <f t="shared" ca="1" si="12"/>
        <v>0.69152231220058624</v>
      </c>
      <c r="F429" s="71">
        <f t="shared" ca="1" si="13"/>
        <v>34.41505549536771</v>
      </c>
    </row>
    <row r="430" spans="5:6" x14ac:dyDescent="0.25">
      <c r="E430" s="71">
        <f t="shared" ca="1" si="12"/>
        <v>0.63339338697428438</v>
      </c>
      <c r="F430" s="71">
        <f t="shared" ca="1" si="13"/>
        <v>33.394335788947764</v>
      </c>
    </row>
    <row r="431" spans="5:6" x14ac:dyDescent="0.25">
      <c r="E431" s="71">
        <f t="shared" ca="1" si="12"/>
        <v>0.28155583341335688</v>
      </c>
      <c r="F431" s="71">
        <f t="shared" ca="1" si="13"/>
        <v>29.074166770775257</v>
      </c>
    </row>
    <row r="432" spans="5:6" x14ac:dyDescent="0.25">
      <c r="E432" s="71">
        <f t="shared" ca="1" si="12"/>
        <v>0.10791678254033021</v>
      </c>
      <c r="F432" s="71">
        <f t="shared" ca="1" si="13"/>
        <v>27.041568191132352</v>
      </c>
    </row>
    <row r="433" spans="5:6" x14ac:dyDescent="0.25">
      <c r="E433" s="71">
        <f t="shared" ca="1" si="12"/>
        <v>0.64803365268829316</v>
      </c>
      <c r="F433" s="71">
        <f t="shared" ca="1" si="13"/>
        <v>33.635759001857615</v>
      </c>
    </row>
    <row r="434" spans="5:6" x14ac:dyDescent="0.25">
      <c r="E434" s="71">
        <f t="shared" ca="1" si="12"/>
        <v>0.80516953451840623</v>
      </c>
      <c r="F434" s="71">
        <f t="shared" ca="1" si="13"/>
        <v>37.155464923564956</v>
      </c>
    </row>
    <row r="435" spans="5:6" x14ac:dyDescent="0.25">
      <c r="E435" s="71">
        <f t="shared" ca="1" si="12"/>
        <v>0.3156662258960593</v>
      </c>
      <c r="F435" s="71">
        <f t="shared" ca="1" si="13"/>
        <v>29.438326420393395</v>
      </c>
    </row>
    <row r="436" spans="5:6" x14ac:dyDescent="0.25">
      <c r="E436" s="71">
        <f t="shared" ca="1" si="12"/>
        <v>0.64600966489561074</v>
      </c>
      <c r="F436" s="71">
        <f t="shared" ca="1" si="13"/>
        <v>33.60181886236316</v>
      </c>
    </row>
    <row r="437" spans="5:6" x14ac:dyDescent="0.25">
      <c r="E437" s="71">
        <f t="shared" ca="1" si="12"/>
        <v>0.32696941192767348</v>
      </c>
      <c r="F437" s="71">
        <f t="shared" ca="1" si="13"/>
        <v>29.559163901853282</v>
      </c>
    </row>
    <row r="438" spans="5:6" x14ac:dyDescent="0.25">
      <c r="E438" s="71">
        <f t="shared" ca="1" si="12"/>
        <v>0.39561362281818302</v>
      </c>
      <c r="F438" s="71">
        <f t="shared" ca="1" si="13"/>
        <v>30.304127340383971</v>
      </c>
    </row>
    <row r="439" spans="5:6" x14ac:dyDescent="0.25">
      <c r="E439" s="71">
        <f t="shared" ca="1" si="12"/>
        <v>0.51792748322091742</v>
      </c>
      <c r="F439" s="71">
        <f t="shared" ca="1" si="13"/>
        <v>31.746800612110743</v>
      </c>
    </row>
    <row r="440" spans="5:6" x14ac:dyDescent="0.25">
      <c r="E440" s="71">
        <f t="shared" ca="1" si="12"/>
        <v>3.4366249465138554E-2</v>
      </c>
      <c r="F440" s="71">
        <f t="shared" ca="1" si="13"/>
        <v>25.685070774829228</v>
      </c>
    </row>
    <row r="441" spans="5:6" x14ac:dyDescent="0.25">
      <c r="E441" s="71">
        <f t="shared" ca="1" si="12"/>
        <v>0.28671819986120683</v>
      </c>
      <c r="F441" s="71">
        <f t="shared" ca="1" si="13"/>
        <v>29.129329446288864</v>
      </c>
    </row>
    <row r="442" spans="5:6" x14ac:dyDescent="0.25">
      <c r="E442" s="71">
        <f t="shared" ca="1" si="12"/>
        <v>9.9886584541505896E-2</v>
      </c>
      <c r="F442" s="71">
        <f t="shared" ca="1" si="13"/>
        <v>26.925599539231172</v>
      </c>
    </row>
    <row r="443" spans="5:6" x14ac:dyDescent="0.25">
      <c r="E443" s="71">
        <f t="shared" ca="1" si="12"/>
        <v>4.9714604746251778E-2</v>
      </c>
      <c r="F443" s="71">
        <f t="shared" ca="1" si="13"/>
        <v>26.053272731911903</v>
      </c>
    </row>
    <row r="444" spans="5:6" x14ac:dyDescent="0.25">
      <c r="E444" s="71">
        <f t="shared" ca="1" si="12"/>
        <v>0.41495589964795232</v>
      </c>
      <c r="F444" s="71">
        <f t="shared" ca="1" si="13"/>
        <v>30.519871049674087</v>
      </c>
    </row>
    <row r="445" spans="5:6" x14ac:dyDescent="0.25">
      <c r="E445" s="71">
        <f t="shared" ca="1" si="12"/>
        <v>0.21800728697268879</v>
      </c>
      <c r="F445" s="71">
        <f t="shared" ca="1" si="13"/>
        <v>28.385569285456278</v>
      </c>
    </row>
    <row r="446" spans="5:6" x14ac:dyDescent="0.25">
      <c r="E446" s="71">
        <f t="shared" ca="1" si="12"/>
        <v>0.84830588035931265</v>
      </c>
      <c r="F446" s="71">
        <f t="shared" ca="1" si="13"/>
        <v>38.693889607684298</v>
      </c>
    </row>
    <row r="447" spans="5:6" x14ac:dyDescent="0.25">
      <c r="E447" s="71">
        <f t="shared" ca="1" si="12"/>
        <v>0.15550821979280482</v>
      </c>
      <c r="F447" s="71">
        <f t="shared" ca="1" si="13"/>
        <v>27.663553385066088</v>
      </c>
    </row>
    <row r="448" spans="5:6" x14ac:dyDescent="0.25">
      <c r="E448" s="71">
        <f t="shared" ca="1" si="12"/>
        <v>0.67821014974478233</v>
      </c>
      <c r="F448" s="71">
        <f t="shared" ca="1" si="13"/>
        <v>34.165564591194816</v>
      </c>
    </row>
    <row r="449" spans="5:6" x14ac:dyDescent="0.25">
      <c r="E449" s="71">
        <f t="shared" ca="1" si="12"/>
        <v>0.68844421473235373</v>
      </c>
      <c r="F449" s="71">
        <f t="shared" ca="1" si="13"/>
        <v>34.356423357713332</v>
      </c>
    </row>
    <row r="450" spans="5:6" x14ac:dyDescent="0.25">
      <c r="E450" s="71">
        <f t="shared" ca="1" si="12"/>
        <v>0.16774399480621538</v>
      </c>
      <c r="F450" s="71">
        <f t="shared" ca="1" si="13"/>
        <v>27.810944958098588</v>
      </c>
    </row>
    <row r="451" spans="5:6" x14ac:dyDescent="0.25">
      <c r="E451" s="71">
        <f t="shared" ca="1" si="12"/>
        <v>0.5813112951696765</v>
      </c>
      <c r="F451" s="71">
        <f t="shared" ca="1" si="13"/>
        <v>32.602424691834898</v>
      </c>
    </row>
    <row r="452" spans="5:6" x14ac:dyDescent="0.25">
      <c r="E452" s="71">
        <f t="shared" ref="E452:E515" ca="1" si="14">RAND()</f>
        <v>0.87383043456108922</v>
      </c>
      <c r="F452" s="71">
        <f t="shared" ref="F452:F515" ca="1" si="15">$C$3-$C$4*(LN(E452)^(-1/$C$5))</f>
        <v>39.857099220415691</v>
      </c>
    </row>
    <row r="453" spans="5:6" x14ac:dyDescent="0.25">
      <c r="E453" s="71">
        <f t="shared" ca="1" si="14"/>
        <v>0.44407958290346405</v>
      </c>
      <c r="F453" s="71">
        <f t="shared" ca="1" si="15"/>
        <v>30.851887664059095</v>
      </c>
    </row>
    <row r="454" spans="5:6" x14ac:dyDescent="0.25">
      <c r="E454" s="71">
        <f t="shared" ca="1" si="14"/>
        <v>0.76706470526412851</v>
      </c>
      <c r="F454" s="71">
        <f t="shared" ca="1" si="15"/>
        <v>36.080775033372568</v>
      </c>
    </row>
    <row r="455" spans="5:6" x14ac:dyDescent="0.25">
      <c r="E455" s="71">
        <f t="shared" ca="1" si="14"/>
        <v>0.95135645314928607</v>
      </c>
      <c r="F455" s="71">
        <f t="shared" ca="1" si="15"/>
        <v>46.430763663805699</v>
      </c>
    </row>
    <row r="456" spans="5:6" x14ac:dyDescent="0.25">
      <c r="E456" s="71">
        <f t="shared" ca="1" si="14"/>
        <v>0.46647504769101045</v>
      </c>
      <c r="F456" s="71">
        <f t="shared" ca="1" si="15"/>
        <v>31.114278484044121</v>
      </c>
    </row>
    <row r="457" spans="5:6" x14ac:dyDescent="0.25">
      <c r="E457" s="71">
        <f t="shared" ca="1" si="14"/>
        <v>0.34215588470904279</v>
      </c>
      <c r="F457" s="71">
        <f t="shared" ca="1" si="15"/>
        <v>29.722022008560749</v>
      </c>
    </row>
    <row r="458" spans="5:6" x14ac:dyDescent="0.25">
      <c r="E458" s="71">
        <f t="shared" ca="1" si="14"/>
        <v>0.14551269198088124</v>
      </c>
      <c r="F458" s="71">
        <f t="shared" ca="1" si="15"/>
        <v>27.540076385681939</v>
      </c>
    </row>
    <row r="459" spans="5:6" x14ac:dyDescent="0.25">
      <c r="E459" s="71">
        <f t="shared" ca="1" si="14"/>
        <v>0.58923532913942678</v>
      </c>
      <c r="F459" s="71">
        <f t="shared" ca="1" si="15"/>
        <v>32.716970579124691</v>
      </c>
    </row>
    <row r="460" spans="5:6" x14ac:dyDescent="0.25">
      <c r="E460" s="71">
        <f t="shared" ca="1" si="14"/>
        <v>2.1688424169209908E-2</v>
      </c>
      <c r="F460" s="71">
        <f t="shared" ca="1" si="15"/>
        <v>25.288613284446953</v>
      </c>
    </row>
    <row r="461" spans="5:6" x14ac:dyDescent="0.25">
      <c r="E461" s="71">
        <f t="shared" ca="1" si="14"/>
        <v>0.7700705826769817</v>
      </c>
      <c r="F461" s="71">
        <f t="shared" ca="1" si="15"/>
        <v>36.158392693879456</v>
      </c>
    </row>
    <row r="462" spans="5:6" x14ac:dyDescent="0.25">
      <c r="E462" s="71">
        <f t="shared" ca="1" si="14"/>
        <v>0.60681420347646919</v>
      </c>
      <c r="F462" s="71">
        <f t="shared" ca="1" si="15"/>
        <v>32.978264497242698</v>
      </c>
    </row>
    <row r="463" spans="5:6" x14ac:dyDescent="0.25">
      <c r="E463" s="71">
        <f t="shared" ca="1" si="14"/>
        <v>0.78032652758848708</v>
      </c>
      <c r="F463" s="71">
        <f t="shared" ca="1" si="15"/>
        <v>36.431673621346818</v>
      </c>
    </row>
    <row r="464" spans="5:6" x14ac:dyDescent="0.25">
      <c r="E464" s="71">
        <f t="shared" ca="1" si="14"/>
        <v>0.73942300282283047</v>
      </c>
      <c r="F464" s="71">
        <f t="shared" ca="1" si="15"/>
        <v>35.41333453431524</v>
      </c>
    </row>
    <row r="465" spans="5:6" x14ac:dyDescent="0.25">
      <c r="E465" s="71">
        <f t="shared" ca="1" si="14"/>
        <v>0.84347709452125763</v>
      </c>
      <c r="F465" s="71">
        <f t="shared" ca="1" si="15"/>
        <v>38.498800823800835</v>
      </c>
    </row>
    <row r="466" spans="5:6" x14ac:dyDescent="0.25">
      <c r="E466" s="71">
        <f t="shared" ca="1" si="14"/>
        <v>0.55520887523865059</v>
      </c>
      <c r="F466" s="71">
        <f t="shared" ca="1" si="15"/>
        <v>32.237904259982344</v>
      </c>
    </row>
    <row r="467" spans="5:6" x14ac:dyDescent="0.25">
      <c r="E467" s="71">
        <f t="shared" ca="1" si="14"/>
        <v>0.48425371593269051</v>
      </c>
      <c r="F467" s="71">
        <f t="shared" ca="1" si="15"/>
        <v>31.327741496130614</v>
      </c>
    </row>
    <row r="468" spans="5:6" x14ac:dyDescent="0.25">
      <c r="E468" s="71">
        <f t="shared" ca="1" si="14"/>
        <v>0.42724455346181456</v>
      </c>
      <c r="F468" s="71">
        <f t="shared" ca="1" si="15"/>
        <v>30.658818381474561</v>
      </c>
    </row>
    <row r="469" spans="5:6" x14ac:dyDescent="0.25">
      <c r="E469" s="71">
        <f t="shared" ca="1" si="14"/>
        <v>0.40849711939746214</v>
      </c>
      <c r="F469" s="71">
        <f t="shared" ca="1" si="15"/>
        <v>30.447449718789009</v>
      </c>
    </row>
    <row r="470" spans="5:6" x14ac:dyDescent="0.25">
      <c r="E470" s="71">
        <f t="shared" ca="1" si="14"/>
        <v>0.75798715948907636</v>
      </c>
      <c r="F470" s="71">
        <f t="shared" ca="1" si="15"/>
        <v>35.852716919621912</v>
      </c>
    </row>
    <row r="471" spans="5:6" x14ac:dyDescent="0.25">
      <c r="E471" s="71">
        <f t="shared" ca="1" si="14"/>
        <v>8.9584048603681965E-2</v>
      </c>
      <c r="F471" s="71">
        <f t="shared" ca="1" si="15"/>
        <v>26.770025496099407</v>
      </c>
    </row>
    <row r="472" spans="5:6" x14ac:dyDescent="0.25">
      <c r="E472" s="71">
        <f t="shared" ca="1" si="14"/>
        <v>0.23835937661312812</v>
      </c>
      <c r="F472" s="71">
        <f t="shared" ca="1" si="15"/>
        <v>28.608939920215072</v>
      </c>
    </row>
    <row r="473" spans="5:6" x14ac:dyDescent="0.25">
      <c r="E473" s="71">
        <f t="shared" ca="1" si="14"/>
        <v>4.274564079685006E-2</v>
      </c>
      <c r="F473" s="71">
        <f t="shared" ca="1" si="15"/>
        <v>25.896419153258414</v>
      </c>
    </row>
    <row r="474" spans="5:6" x14ac:dyDescent="0.25">
      <c r="E474" s="71">
        <f t="shared" ca="1" si="14"/>
        <v>0.26531054169914869</v>
      </c>
      <c r="F474" s="71">
        <f t="shared" ca="1" si="15"/>
        <v>28.9001542889009</v>
      </c>
    </row>
    <row r="475" spans="5:6" x14ac:dyDescent="0.25">
      <c r="E475" s="71">
        <f t="shared" ca="1" si="14"/>
        <v>0.71176418791113727</v>
      </c>
      <c r="F475" s="71">
        <f t="shared" ca="1" si="15"/>
        <v>34.816013136388676</v>
      </c>
    </row>
    <row r="476" spans="5:6" x14ac:dyDescent="0.25">
      <c r="E476" s="71">
        <f t="shared" ca="1" si="14"/>
        <v>0.64290655916091433</v>
      </c>
      <c r="F476" s="71">
        <f t="shared" ca="1" si="15"/>
        <v>33.550141820158736</v>
      </c>
    </row>
    <row r="477" spans="5:6" x14ac:dyDescent="0.25">
      <c r="E477" s="71">
        <f t="shared" ca="1" si="14"/>
        <v>0.16902426666878823</v>
      </c>
      <c r="F477" s="71">
        <f t="shared" ca="1" si="15"/>
        <v>27.826154520517324</v>
      </c>
    </row>
    <row r="478" spans="5:6" x14ac:dyDescent="0.25">
      <c r="E478" s="71">
        <f t="shared" ca="1" si="14"/>
        <v>0.79690266281560884</v>
      </c>
      <c r="F478" s="71">
        <f t="shared" ca="1" si="15"/>
        <v>36.903954793724935</v>
      </c>
    </row>
    <row r="479" spans="5:6" x14ac:dyDescent="0.25">
      <c r="E479" s="71">
        <f t="shared" ca="1" si="14"/>
        <v>0.36780469378669312</v>
      </c>
      <c r="F479" s="71">
        <f t="shared" ca="1" si="15"/>
        <v>29.999187278676999</v>
      </c>
    </row>
    <row r="480" spans="5:6" x14ac:dyDescent="0.25">
      <c r="E480" s="71">
        <f t="shared" ca="1" si="14"/>
        <v>0.37529735406216935</v>
      </c>
      <c r="F480" s="71">
        <f t="shared" ca="1" si="15"/>
        <v>30.080824225409248</v>
      </c>
    </row>
    <row r="481" spans="5:6" x14ac:dyDescent="0.25">
      <c r="E481" s="71">
        <f t="shared" ca="1" si="14"/>
        <v>0.55456203268039639</v>
      </c>
      <c r="F481" s="71">
        <f t="shared" ca="1" si="15"/>
        <v>32.229103449807951</v>
      </c>
    </row>
    <row r="482" spans="5:6" x14ac:dyDescent="0.25">
      <c r="E482" s="71">
        <f t="shared" ca="1" si="14"/>
        <v>0.25257763916104203</v>
      </c>
      <c r="F482" s="71">
        <f t="shared" ca="1" si="15"/>
        <v>28.763074321783929</v>
      </c>
    </row>
    <row r="483" spans="5:6" x14ac:dyDescent="0.25">
      <c r="E483" s="71">
        <f t="shared" ca="1" si="14"/>
        <v>0.40826213884223994</v>
      </c>
      <c r="F483" s="71">
        <f t="shared" ca="1" si="15"/>
        <v>30.444822384401924</v>
      </c>
    </row>
    <row r="484" spans="5:6" x14ac:dyDescent="0.25">
      <c r="E484" s="71">
        <f t="shared" ca="1" si="14"/>
        <v>0.95925245121989888</v>
      </c>
      <c r="F484" s="71">
        <f t="shared" ca="1" si="15"/>
        <v>47.775415773100882</v>
      </c>
    </row>
    <row r="485" spans="5:6" x14ac:dyDescent="0.25">
      <c r="E485" s="71">
        <f t="shared" ca="1" si="14"/>
        <v>0.69273288043079473</v>
      </c>
      <c r="F485" s="71">
        <f t="shared" ca="1" si="15"/>
        <v>34.438275787224249</v>
      </c>
    </row>
    <row r="486" spans="5:6" x14ac:dyDescent="0.25">
      <c r="E486" s="71">
        <f t="shared" ca="1" si="14"/>
        <v>0.73666925400185412</v>
      </c>
      <c r="F486" s="71">
        <f t="shared" ca="1" si="15"/>
        <v>35.350977164275584</v>
      </c>
    </row>
    <row r="487" spans="5:6" x14ac:dyDescent="0.25">
      <c r="E487" s="71">
        <f t="shared" ca="1" si="14"/>
        <v>0.48729178376793059</v>
      </c>
      <c r="F487" s="71">
        <f t="shared" ca="1" si="15"/>
        <v>31.364721825917748</v>
      </c>
    </row>
    <row r="488" spans="5:6" x14ac:dyDescent="0.25">
      <c r="E488" s="71">
        <f t="shared" ca="1" si="14"/>
        <v>0.65879667811650888</v>
      </c>
      <c r="F488" s="71">
        <f t="shared" ca="1" si="15"/>
        <v>33.819460796686911</v>
      </c>
    </row>
    <row r="489" spans="5:6" x14ac:dyDescent="0.25">
      <c r="E489" s="71">
        <f t="shared" ca="1" si="14"/>
        <v>0.62980546353120692</v>
      </c>
      <c r="F489" s="71">
        <f t="shared" ca="1" si="15"/>
        <v>33.336563069034881</v>
      </c>
    </row>
    <row r="490" spans="5:6" x14ac:dyDescent="0.25">
      <c r="E490" s="71">
        <f t="shared" ca="1" si="14"/>
        <v>0.93592477767264448</v>
      </c>
      <c r="F490" s="71">
        <f t="shared" ca="1" si="15"/>
        <v>44.421669901642915</v>
      </c>
    </row>
    <row r="491" spans="5:6" x14ac:dyDescent="0.25">
      <c r="E491" s="71">
        <f t="shared" ca="1" si="14"/>
        <v>0.25082212852425179</v>
      </c>
      <c r="F491" s="71">
        <f t="shared" ca="1" si="15"/>
        <v>28.744111265189431</v>
      </c>
    </row>
    <row r="492" spans="5:6" x14ac:dyDescent="0.25">
      <c r="E492" s="71">
        <f t="shared" ca="1" si="14"/>
        <v>0.16042227181017099</v>
      </c>
      <c r="F492" s="71">
        <f t="shared" ca="1" si="15"/>
        <v>27.723208762014398</v>
      </c>
    </row>
    <row r="493" spans="5:6" x14ac:dyDescent="0.25">
      <c r="E493" s="71">
        <f t="shared" ca="1" si="14"/>
        <v>0.10616647816289093</v>
      </c>
      <c r="F493" s="71">
        <f t="shared" ca="1" si="15"/>
        <v>27.016645201918227</v>
      </c>
    </row>
    <row r="494" spans="5:6" x14ac:dyDescent="0.25">
      <c r="E494" s="71">
        <f t="shared" ca="1" si="14"/>
        <v>2.4172628101733928E-2</v>
      </c>
      <c r="F494" s="71">
        <f t="shared" ca="1" si="15"/>
        <v>25.376668537729859</v>
      </c>
    </row>
    <row r="495" spans="5:6" x14ac:dyDescent="0.25">
      <c r="E495" s="71">
        <f t="shared" ca="1" si="14"/>
        <v>0.49170685305490147</v>
      </c>
      <c r="F495" s="71">
        <f t="shared" ca="1" si="15"/>
        <v>31.418739900862285</v>
      </c>
    </row>
    <row r="496" spans="5:6" x14ac:dyDescent="0.25">
      <c r="E496" s="71">
        <f t="shared" ca="1" si="14"/>
        <v>0.93487535285117274</v>
      </c>
      <c r="F496" s="71">
        <f t="shared" ca="1" si="15"/>
        <v>44.306206856158489</v>
      </c>
    </row>
    <row r="497" spans="5:6" x14ac:dyDescent="0.25">
      <c r="E497" s="71">
        <f t="shared" ca="1" si="14"/>
        <v>0.29314364533782744</v>
      </c>
      <c r="F497" s="71">
        <f t="shared" ca="1" si="15"/>
        <v>29.197935710534313</v>
      </c>
    </row>
    <row r="498" spans="5:6" x14ac:dyDescent="0.25">
      <c r="E498" s="71">
        <f t="shared" ca="1" si="14"/>
        <v>0.25358002221874221</v>
      </c>
      <c r="F498" s="71">
        <f t="shared" ca="1" si="15"/>
        <v>28.7738944760594</v>
      </c>
    </row>
    <row r="499" spans="5:6" x14ac:dyDescent="0.25">
      <c r="E499" s="71">
        <f t="shared" ca="1" si="14"/>
        <v>0.47473341883569187</v>
      </c>
      <c r="F499" s="71">
        <f t="shared" ca="1" si="15"/>
        <v>31.212825759910601</v>
      </c>
    </row>
    <row r="500" spans="5:6" x14ac:dyDescent="0.25">
      <c r="E500" s="71">
        <f t="shared" ca="1" si="14"/>
        <v>0.81826365099864362</v>
      </c>
      <c r="F500" s="71">
        <f t="shared" ca="1" si="15"/>
        <v>37.578872380284636</v>
      </c>
    </row>
    <row r="501" spans="5:6" x14ac:dyDescent="0.25">
      <c r="E501" s="71">
        <f t="shared" ca="1" si="14"/>
        <v>0.9827664493100271</v>
      </c>
      <c r="F501" s="71">
        <f t="shared" ca="1" si="15"/>
        <v>54.978106488230829</v>
      </c>
    </row>
    <row r="502" spans="5:6" x14ac:dyDescent="0.25">
      <c r="E502" s="71">
        <f t="shared" ca="1" si="14"/>
        <v>8.7010023140586035E-2</v>
      </c>
      <c r="F502" s="71">
        <f t="shared" ca="1" si="15"/>
        <v>26.729786480509027</v>
      </c>
    </row>
    <row r="503" spans="5:6" x14ac:dyDescent="0.25">
      <c r="E503" s="71">
        <f t="shared" ca="1" si="14"/>
        <v>5.465022189410651E-2</v>
      </c>
      <c r="F503" s="71">
        <f t="shared" ca="1" si="15"/>
        <v>26.156485883026786</v>
      </c>
    </row>
    <row r="504" spans="5:6" x14ac:dyDescent="0.25">
      <c r="E504" s="71">
        <f t="shared" ca="1" si="14"/>
        <v>0.56922799408282043</v>
      </c>
      <c r="F504" s="71">
        <f t="shared" ca="1" si="15"/>
        <v>32.431338210180712</v>
      </c>
    </row>
    <row r="505" spans="5:6" x14ac:dyDescent="0.25">
      <c r="E505" s="71">
        <f t="shared" ca="1" si="14"/>
        <v>0.31149997176298805</v>
      </c>
      <c r="F505" s="71">
        <f t="shared" ca="1" si="15"/>
        <v>29.393838187927507</v>
      </c>
    </row>
    <row r="506" spans="5:6" x14ac:dyDescent="0.25">
      <c r="E506" s="71">
        <f t="shared" ca="1" si="14"/>
        <v>0.63771173365190004</v>
      </c>
      <c r="F506" s="71">
        <f t="shared" ca="1" si="15"/>
        <v>33.464580618588975</v>
      </c>
    </row>
    <row r="507" spans="5:6" x14ac:dyDescent="0.25">
      <c r="E507" s="71">
        <f t="shared" ca="1" si="14"/>
        <v>0.6168767962107653</v>
      </c>
      <c r="F507" s="71">
        <f t="shared" ca="1" si="15"/>
        <v>33.132635410685914</v>
      </c>
    </row>
    <row r="508" spans="5:6" x14ac:dyDescent="0.25">
      <c r="E508" s="71">
        <f t="shared" ca="1" si="14"/>
        <v>0.91194418944653732</v>
      </c>
      <c r="F508" s="71">
        <f t="shared" ca="1" si="15"/>
        <v>42.218548111911232</v>
      </c>
    </row>
    <row r="509" spans="5:6" x14ac:dyDescent="0.25">
      <c r="E509" s="71">
        <f t="shared" ca="1" si="14"/>
        <v>0.43026807166549486</v>
      </c>
      <c r="F509" s="71">
        <f t="shared" ca="1" si="15"/>
        <v>30.693252213702458</v>
      </c>
    </row>
    <row r="510" spans="5:6" x14ac:dyDescent="0.25">
      <c r="E510" s="71">
        <f t="shared" ca="1" si="14"/>
        <v>0.79351959224642332</v>
      </c>
      <c r="F510" s="71">
        <f t="shared" ca="1" si="15"/>
        <v>36.804239417594488</v>
      </c>
    </row>
    <row r="511" spans="5:6" x14ac:dyDescent="0.25">
      <c r="E511" s="71">
        <f t="shared" ca="1" si="14"/>
        <v>0.11824213281345597</v>
      </c>
      <c r="F511" s="71">
        <f t="shared" ca="1" si="15"/>
        <v>27.185001494271134</v>
      </c>
    </row>
    <row r="512" spans="5:6" x14ac:dyDescent="0.25">
      <c r="E512" s="71">
        <f t="shared" ca="1" si="14"/>
        <v>0.12290513063063258</v>
      </c>
      <c r="F512" s="71">
        <f t="shared" ca="1" si="15"/>
        <v>27.247952486926518</v>
      </c>
    </row>
    <row r="513" spans="5:6" x14ac:dyDescent="0.25">
      <c r="E513" s="71">
        <f t="shared" ca="1" si="14"/>
        <v>0.83648846727908255</v>
      </c>
      <c r="F513" s="71">
        <f t="shared" ca="1" si="15"/>
        <v>38.228100254509926</v>
      </c>
    </row>
    <row r="514" spans="5:6" x14ac:dyDescent="0.25">
      <c r="E514" s="71">
        <f t="shared" ca="1" si="14"/>
        <v>0.43817434274039535</v>
      </c>
      <c r="F514" s="71">
        <f t="shared" ca="1" si="15"/>
        <v>30.783784725387267</v>
      </c>
    </row>
    <row r="515" spans="5:6" x14ac:dyDescent="0.25">
      <c r="E515" s="71">
        <f t="shared" ca="1" si="14"/>
        <v>0.12805692215424025</v>
      </c>
      <c r="F515" s="71">
        <f t="shared" ca="1" si="15"/>
        <v>27.316327029183441</v>
      </c>
    </row>
    <row r="516" spans="5:6" x14ac:dyDescent="0.25">
      <c r="E516" s="71">
        <f t="shared" ref="E516:E579" ca="1" si="16">RAND()</f>
        <v>0.45999077528151688</v>
      </c>
      <c r="F516" s="71">
        <f t="shared" ref="F516:F579" ca="1" si="17">$C$3-$C$4*(LN(E516)^(-1/$C$5))</f>
        <v>31.037602269908756</v>
      </c>
    </row>
    <row r="517" spans="5:6" x14ac:dyDescent="0.25">
      <c r="E517" s="71">
        <f t="shared" ca="1" si="16"/>
        <v>0.28050662027548168</v>
      </c>
      <c r="F517" s="71">
        <f t="shared" ca="1" si="17"/>
        <v>29.062949259510194</v>
      </c>
    </row>
    <row r="518" spans="5:6" x14ac:dyDescent="0.25">
      <c r="E518" s="71">
        <f t="shared" ca="1" si="16"/>
        <v>0.74548310925884975</v>
      </c>
      <c r="F518" s="71">
        <f t="shared" ca="1" si="17"/>
        <v>35.55303343206743</v>
      </c>
    </row>
    <row r="519" spans="5:6" x14ac:dyDescent="0.25">
      <c r="E519" s="71">
        <f t="shared" ca="1" si="16"/>
        <v>0.72587987257076281</v>
      </c>
      <c r="F519" s="71">
        <f t="shared" ca="1" si="17"/>
        <v>35.113047961580563</v>
      </c>
    </row>
    <row r="520" spans="5:6" x14ac:dyDescent="0.25">
      <c r="E520" s="71">
        <f t="shared" ca="1" si="16"/>
        <v>4.3492685896545646E-2</v>
      </c>
      <c r="F520" s="71">
        <f t="shared" ca="1" si="17"/>
        <v>25.913949831541668</v>
      </c>
    </row>
    <row r="521" spans="5:6" x14ac:dyDescent="0.25">
      <c r="E521" s="71">
        <f t="shared" ca="1" si="16"/>
        <v>0.42886227520149944</v>
      </c>
      <c r="F521" s="71">
        <f t="shared" ca="1" si="17"/>
        <v>30.677229472335785</v>
      </c>
    </row>
    <row r="522" spans="5:6" x14ac:dyDescent="0.25">
      <c r="E522" s="71">
        <f t="shared" ca="1" si="16"/>
        <v>0.9147485764549661</v>
      </c>
      <c r="F522" s="71">
        <f t="shared" ca="1" si="17"/>
        <v>42.43758964842727</v>
      </c>
    </row>
    <row r="523" spans="5:6" x14ac:dyDescent="0.25">
      <c r="E523" s="71">
        <f t="shared" ca="1" si="16"/>
        <v>0.13244609967965726</v>
      </c>
      <c r="F523" s="71">
        <f t="shared" ca="1" si="17"/>
        <v>27.373680482876193</v>
      </c>
    </row>
    <row r="524" spans="5:6" x14ac:dyDescent="0.25">
      <c r="E524" s="71">
        <f t="shared" ca="1" si="16"/>
        <v>3.3965143335332737E-2</v>
      </c>
      <c r="F524" s="71">
        <f t="shared" ca="1" si="17"/>
        <v>25.674167255560242</v>
      </c>
    </row>
    <row r="525" spans="5:6" x14ac:dyDescent="0.25">
      <c r="E525" s="71">
        <f t="shared" ca="1" si="16"/>
        <v>0.61900347684161061</v>
      </c>
      <c r="F525" s="71">
        <f t="shared" ca="1" si="17"/>
        <v>33.165737021948566</v>
      </c>
    </row>
    <row r="526" spans="5:6" x14ac:dyDescent="0.25">
      <c r="E526" s="71">
        <f t="shared" ca="1" si="16"/>
        <v>0.99141052414604736</v>
      </c>
      <c r="F526" s="71">
        <f t="shared" ca="1" si="17"/>
        <v>61.74427243852201</v>
      </c>
    </row>
    <row r="527" spans="5:6" x14ac:dyDescent="0.25">
      <c r="E527" s="71">
        <f t="shared" ca="1" si="16"/>
        <v>0.59108713182351691</v>
      </c>
      <c r="F527" s="71">
        <f t="shared" ca="1" si="17"/>
        <v>32.744019922058961</v>
      </c>
    </row>
    <row r="528" spans="5:6" x14ac:dyDescent="0.25">
      <c r="E528" s="71">
        <f t="shared" ca="1" si="16"/>
        <v>0.48613993597317118</v>
      </c>
      <c r="F528" s="71">
        <f t="shared" ca="1" si="17"/>
        <v>31.350683132731717</v>
      </c>
    </row>
    <row r="529" spans="5:6" x14ac:dyDescent="0.25">
      <c r="E529" s="71">
        <f t="shared" ca="1" si="16"/>
        <v>0.56945585395035847</v>
      </c>
      <c r="F529" s="71">
        <f t="shared" ca="1" si="17"/>
        <v>32.434526009222665</v>
      </c>
    </row>
    <row r="530" spans="5:6" x14ac:dyDescent="0.25">
      <c r="E530" s="71">
        <f t="shared" ca="1" si="16"/>
        <v>0.61818413002733719</v>
      </c>
      <c r="F530" s="71">
        <f t="shared" ca="1" si="17"/>
        <v>33.152963804748005</v>
      </c>
    </row>
    <row r="531" spans="5:6" x14ac:dyDescent="0.25">
      <c r="E531" s="71">
        <f t="shared" ca="1" si="16"/>
        <v>0.27495595188990551</v>
      </c>
      <c r="F531" s="71">
        <f t="shared" ca="1" si="17"/>
        <v>29.003562982193074</v>
      </c>
    </row>
    <row r="532" spans="5:6" x14ac:dyDescent="0.25">
      <c r="E532" s="71">
        <f t="shared" ca="1" si="16"/>
        <v>5.7196914564109136E-2</v>
      </c>
      <c r="F532" s="71">
        <f t="shared" ca="1" si="17"/>
        <v>26.207598621942509</v>
      </c>
    </row>
    <row r="533" spans="5:6" x14ac:dyDescent="0.25">
      <c r="E533" s="71">
        <f t="shared" ca="1" si="16"/>
        <v>0.83133066346718787</v>
      </c>
      <c r="F533" s="71">
        <f t="shared" ca="1" si="17"/>
        <v>38.036488163178035</v>
      </c>
    </row>
    <row r="534" spans="5:6" x14ac:dyDescent="0.25">
      <c r="E534" s="71">
        <f t="shared" ca="1" si="16"/>
        <v>0.49060143528053046</v>
      </c>
      <c r="F534" s="71">
        <f t="shared" ca="1" si="17"/>
        <v>31.40518403363453</v>
      </c>
    </row>
    <row r="535" spans="5:6" x14ac:dyDescent="0.25">
      <c r="E535" s="71">
        <f t="shared" ca="1" si="16"/>
        <v>0.1493999381940333</v>
      </c>
      <c r="F535" s="71">
        <f t="shared" ca="1" si="17"/>
        <v>27.588455521186887</v>
      </c>
    </row>
    <row r="536" spans="5:6" x14ac:dyDescent="0.25">
      <c r="E536" s="71">
        <f t="shared" ca="1" si="16"/>
        <v>0.60170601013602476</v>
      </c>
      <c r="F536" s="71">
        <f t="shared" ca="1" si="17"/>
        <v>32.901271439043455</v>
      </c>
    </row>
    <row r="537" spans="5:6" x14ac:dyDescent="0.25">
      <c r="E537" s="71">
        <f t="shared" ca="1" si="16"/>
        <v>0.72063448654930351</v>
      </c>
      <c r="F537" s="71">
        <f t="shared" ca="1" si="17"/>
        <v>35.000866427510459</v>
      </c>
    </row>
    <row r="538" spans="5:6" x14ac:dyDescent="0.25">
      <c r="E538" s="71">
        <f t="shared" ca="1" si="16"/>
        <v>3.6297750720189037E-2</v>
      </c>
      <c r="F538" s="71">
        <f t="shared" ca="1" si="17"/>
        <v>25.736462251359356</v>
      </c>
    </row>
    <row r="539" spans="5:6" x14ac:dyDescent="0.25">
      <c r="E539" s="71">
        <f t="shared" ca="1" si="16"/>
        <v>0.52501643491664729</v>
      </c>
      <c r="F539" s="71">
        <f t="shared" ca="1" si="17"/>
        <v>31.837800952508534</v>
      </c>
    </row>
    <row r="540" spans="5:6" x14ac:dyDescent="0.25">
      <c r="E540" s="71">
        <f t="shared" ca="1" si="16"/>
        <v>0.9529675202575747</v>
      </c>
      <c r="F540" s="71">
        <f t="shared" ca="1" si="17"/>
        <v>46.683150631177469</v>
      </c>
    </row>
    <row r="541" spans="5:6" x14ac:dyDescent="0.25">
      <c r="E541" s="71">
        <f t="shared" ca="1" si="16"/>
        <v>0.94454416740171432</v>
      </c>
      <c r="F541" s="71">
        <f t="shared" ca="1" si="17"/>
        <v>45.462925257293371</v>
      </c>
    </row>
    <row r="542" spans="5:6" x14ac:dyDescent="0.25">
      <c r="E542" s="71">
        <f t="shared" ca="1" si="16"/>
        <v>0.82686457760470378</v>
      </c>
      <c r="F542" s="71">
        <f t="shared" ca="1" si="17"/>
        <v>37.875779235239278</v>
      </c>
    </row>
    <row r="543" spans="5:6" x14ac:dyDescent="0.25">
      <c r="E543" s="71">
        <f t="shared" ca="1" si="16"/>
        <v>0.34358234281607514</v>
      </c>
      <c r="F543" s="71">
        <f t="shared" ca="1" si="17"/>
        <v>29.737358727505327</v>
      </c>
    </row>
    <row r="544" spans="5:6" x14ac:dyDescent="0.25">
      <c r="E544" s="71">
        <f t="shared" ca="1" si="16"/>
        <v>0.52744759618541326</v>
      </c>
      <c r="F544" s="71">
        <f t="shared" ca="1" si="17"/>
        <v>31.869252710890883</v>
      </c>
    </row>
    <row r="545" spans="5:6" x14ac:dyDescent="0.25">
      <c r="E545" s="71">
        <f t="shared" ca="1" si="16"/>
        <v>0.26367021896026255</v>
      </c>
      <c r="F545" s="71">
        <f t="shared" ca="1" si="17"/>
        <v>28.882535444099663</v>
      </c>
    </row>
    <row r="546" spans="5:6" x14ac:dyDescent="0.25">
      <c r="E546" s="71">
        <f t="shared" ca="1" si="16"/>
        <v>5.1939236446665316E-3</v>
      </c>
      <c r="F546" s="71">
        <f t="shared" ca="1" si="17"/>
        <v>24.349225368594922</v>
      </c>
    </row>
    <row r="547" spans="5:6" x14ac:dyDescent="0.25">
      <c r="E547" s="71">
        <f t="shared" ca="1" si="16"/>
        <v>0.45745087632439518</v>
      </c>
      <c r="F547" s="71">
        <f t="shared" ca="1" si="17"/>
        <v>31.007729581553988</v>
      </c>
    </row>
    <row r="548" spans="5:6" x14ac:dyDescent="0.25">
      <c r="E548" s="71">
        <f t="shared" ca="1" si="16"/>
        <v>0.84644989339973986</v>
      </c>
      <c r="F548" s="71">
        <f t="shared" ca="1" si="17"/>
        <v>38.618090312852914</v>
      </c>
    </row>
    <row r="549" spans="5:6" x14ac:dyDescent="0.25">
      <c r="E549" s="71">
        <f t="shared" ca="1" si="16"/>
        <v>0.69380680018185659</v>
      </c>
      <c r="F549" s="71">
        <f t="shared" ca="1" si="17"/>
        <v>34.458952169069171</v>
      </c>
    </row>
    <row r="550" spans="5:6" x14ac:dyDescent="0.25">
      <c r="E550" s="71">
        <f t="shared" ca="1" si="16"/>
        <v>0.99546755711793256</v>
      </c>
      <c r="F550" s="71">
        <f t="shared" ca="1" si="17"/>
        <v>68.825592947947754</v>
      </c>
    </row>
    <row r="551" spans="5:6" x14ac:dyDescent="0.25">
      <c r="E551" s="71">
        <f t="shared" ca="1" si="16"/>
        <v>0.724546483265188</v>
      </c>
      <c r="F551" s="71">
        <f t="shared" ca="1" si="17"/>
        <v>35.084321890885043</v>
      </c>
    </row>
    <row r="552" spans="5:6" x14ac:dyDescent="0.25">
      <c r="E552" s="71">
        <f t="shared" ca="1" si="16"/>
        <v>0.65368424214344922</v>
      </c>
      <c r="F552" s="71">
        <f t="shared" ca="1" si="17"/>
        <v>33.731515353744612</v>
      </c>
    </row>
    <row r="553" spans="5:6" x14ac:dyDescent="0.25">
      <c r="E553" s="71">
        <f t="shared" ca="1" si="16"/>
        <v>0.36167164129372087</v>
      </c>
      <c r="F553" s="71">
        <f t="shared" ca="1" si="17"/>
        <v>29.932612367335214</v>
      </c>
    </row>
    <row r="554" spans="5:6" x14ac:dyDescent="0.25">
      <c r="E554" s="71">
        <f t="shared" ca="1" si="16"/>
        <v>0.15167021115028723</v>
      </c>
      <c r="F554" s="71">
        <f t="shared" ca="1" si="17"/>
        <v>27.616494948940957</v>
      </c>
    </row>
    <row r="555" spans="5:6" x14ac:dyDescent="0.25">
      <c r="E555" s="71">
        <f t="shared" ca="1" si="16"/>
        <v>0.90881857600544647</v>
      </c>
      <c r="F555" s="71">
        <f t="shared" ca="1" si="17"/>
        <v>41.983760287356645</v>
      </c>
    </row>
    <row r="556" spans="5:6" x14ac:dyDescent="0.25">
      <c r="E556" s="71">
        <f t="shared" ca="1" si="16"/>
        <v>0.38775510886327114</v>
      </c>
      <c r="F556" s="71">
        <f t="shared" ca="1" si="17"/>
        <v>30.217387442716365</v>
      </c>
    </row>
    <row r="557" spans="5:6" x14ac:dyDescent="0.25">
      <c r="E557" s="71">
        <f t="shared" ca="1" si="16"/>
        <v>0.93305853327384736</v>
      </c>
      <c r="F557" s="71">
        <f t="shared" ca="1" si="17"/>
        <v>44.111374039362296</v>
      </c>
    </row>
    <row r="558" spans="5:6" x14ac:dyDescent="0.25">
      <c r="E558" s="71">
        <f t="shared" ca="1" si="16"/>
        <v>0.32876435205349919</v>
      </c>
      <c r="F558" s="71">
        <f t="shared" ca="1" si="17"/>
        <v>29.578377737310333</v>
      </c>
    </row>
    <row r="559" spans="5:6" x14ac:dyDescent="0.25">
      <c r="E559" s="71">
        <f t="shared" ca="1" si="16"/>
        <v>0.85185101412234066</v>
      </c>
      <c r="F559" s="71">
        <f t="shared" ca="1" si="17"/>
        <v>38.841620063905069</v>
      </c>
    </row>
    <row r="560" spans="5:6" x14ac:dyDescent="0.25">
      <c r="E560" s="71">
        <f t="shared" ca="1" si="16"/>
        <v>7.931374320196749E-3</v>
      </c>
      <c r="F560" s="71">
        <f t="shared" ca="1" si="17"/>
        <v>24.592041429204219</v>
      </c>
    </row>
    <row r="561" spans="5:6" x14ac:dyDescent="0.25">
      <c r="E561" s="71">
        <f t="shared" ca="1" si="16"/>
        <v>0.98330324581093187</v>
      </c>
      <c r="F561" s="71">
        <f t="shared" ca="1" si="17"/>
        <v>55.266129160557057</v>
      </c>
    </row>
    <row r="562" spans="5:6" x14ac:dyDescent="0.25">
      <c r="E562" s="71">
        <f t="shared" ca="1" si="16"/>
        <v>0.95198747298000475</v>
      </c>
      <c r="F562" s="71">
        <f t="shared" ca="1" si="17"/>
        <v>46.528426735990806</v>
      </c>
    </row>
    <row r="563" spans="5:6" x14ac:dyDescent="0.25">
      <c r="E563" s="71">
        <f t="shared" ca="1" si="16"/>
        <v>0.33560506538716939</v>
      </c>
      <c r="F563" s="71">
        <f t="shared" ca="1" si="17"/>
        <v>29.651683897890763</v>
      </c>
    </row>
    <row r="564" spans="5:6" x14ac:dyDescent="0.25">
      <c r="E564" s="71">
        <f t="shared" ca="1" si="16"/>
        <v>0.16222469594442857</v>
      </c>
      <c r="F564" s="71">
        <f t="shared" ca="1" si="17"/>
        <v>27.744930433826628</v>
      </c>
    </row>
    <row r="565" spans="5:6" x14ac:dyDescent="0.25">
      <c r="E565" s="71">
        <f t="shared" ca="1" si="16"/>
        <v>0.86362710539313381</v>
      </c>
      <c r="F565" s="71">
        <f t="shared" ca="1" si="17"/>
        <v>39.362619145005496</v>
      </c>
    </row>
    <row r="566" spans="5:6" x14ac:dyDescent="0.25">
      <c r="E566" s="71">
        <f t="shared" ca="1" si="16"/>
        <v>0.77212203732746432</v>
      </c>
      <c r="F566" s="71">
        <f t="shared" ca="1" si="17"/>
        <v>36.21199272372948</v>
      </c>
    </row>
    <row r="567" spans="5:6" x14ac:dyDescent="0.25">
      <c r="E567" s="71">
        <f t="shared" ca="1" si="16"/>
        <v>0.43810806615492015</v>
      </c>
      <c r="F567" s="71">
        <f t="shared" ca="1" si="17"/>
        <v>30.783022776055603</v>
      </c>
    </row>
    <row r="568" spans="5:6" x14ac:dyDescent="0.25">
      <c r="E568" s="71">
        <f t="shared" ca="1" si="16"/>
        <v>0.18581082155465434</v>
      </c>
      <c r="F568" s="71">
        <f t="shared" ca="1" si="17"/>
        <v>28.022366605388356</v>
      </c>
    </row>
    <row r="569" spans="5:6" x14ac:dyDescent="0.25">
      <c r="E569" s="71">
        <f t="shared" ca="1" si="16"/>
        <v>0.40526292301603362</v>
      </c>
      <c r="F569" s="71">
        <f t="shared" ca="1" si="17"/>
        <v>30.411332649977325</v>
      </c>
    </row>
    <row r="570" spans="5:6" x14ac:dyDescent="0.25">
      <c r="E570" s="71">
        <f t="shared" ca="1" si="16"/>
        <v>0.60194139604848496</v>
      </c>
      <c r="F570" s="71">
        <f t="shared" ca="1" si="17"/>
        <v>32.904799608725988</v>
      </c>
    </row>
    <row r="571" spans="5:6" x14ac:dyDescent="0.25">
      <c r="E571" s="71">
        <f t="shared" ca="1" si="16"/>
        <v>0.17212144722250333</v>
      </c>
      <c r="F571" s="71">
        <f t="shared" ca="1" si="17"/>
        <v>27.862795578391538</v>
      </c>
    </row>
    <row r="572" spans="5:6" x14ac:dyDescent="0.25">
      <c r="E572" s="71">
        <f t="shared" ca="1" si="16"/>
        <v>0.93726081663893701</v>
      </c>
      <c r="F572" s="71">
        <f t="shared" ca="1" si="17"/>
        <v>44.571917091795541</v>
      </c>
    </row>
    <row r="573" spans="5:6" x14ac:dyDescent="0.25">
      <c r="E573" s="71">
        <f t="shared" ca="1" si="16"/>
        <v>0.42805944389588479</v>
      </c>
      <c r="F573" s="71">
        <f t="shared" ca="1" si="17"/>
        <v>30.668088945838214</v>
      </c>
    </row>
    <row r="574" spans="5:6" x14ac:dyDescent="0.25">
      <c r="E574" s="71">
        <f t="shared" ca="1" si="16"/>
        <v>0.16903775020404754</v>
      </c>
      <c r="F574" s="71">
        <f t="shared" ca="1" si="17"/>
        <v>27.826314503984126</v>
      </c>
    </row>
    <row r="575" spans="5:6" x14ac:dyDescent="0.25">
      <c r="E575" s="71">
        <f t="shared" ca="1" si="16"/>
        <v>0.91700903274413625</v>
      </c>
      <c r="F575" s="71">
        <f t="shared" ca="1" si="17"/>
        <v>42.620330409745662</v>
      </c>
    </row>
    <row r="576" spans="5:6" x14ac:dyDescent="0.25">
      <c r="E576" s="71">
        <f t="shared" ca="1" si="16"/>
        <v>0.99628926027560205</v>
      </c>
      <c r="F576" s="71">
        <f t="shared" ca="1" si="17"/>
        <v>71.23172464068972</v>
      </c>
    </row>
    <row r="577" spans="5:6" x14ac:dyDescent="0.25">
      <c r="E577" s="71">
        <f t="shared" ca="1" si="16"/>
        <v>0.84998670983374647</v>
      </c>
      <c r="F577" s="71">
        <f t="shared" ca="1" si="17"/>
        <v>38.763441598571163</v>
      </c>
    </row>
    <row r="578" spans="5:6" x14ac:dyDescent="0.25">
      <c r="E578" s="71">
        <f t="shared" ca="1" si="16"/>
        <v>0.58898597558359955</v>
      </c>
      <c r="F578" s="71">
        <f t="shared" ca="1" si="17"/>
        <v>32.713336513585958</v>
      </c>
    </row>
    <row r="579" spans="5:6" x14ac:dyDescent="0.25">
      <c r="E579" s="71">
        <f t="shared" ca="1" si="16"/>
        <v>0.91792189259781287</v>
      </c>
      <c r="F579" s="71">
        <f t="shared" ca="1" si="17"/>
        <v>42.695775697920865</v>
      </c>
    </row>
    <row r="580" spans="5:6" x14ac:dyDescent="0.25">
      <c r="E580" s="71">
        <f t="shared" ref="E580:E643" ca="1" si="18">RAND()</f>
        <v>0.31976846806639048</v>
      </c>
      <c r="F580" s="71">
        <f t="shared" ref="F580:F643" ca="1" si="19">$C$3-$C$4*(LN(E580)^(-1/$C$5))</f>
        <v>29.482154432463162</v>
      </c>
    </row>
    <row r="581" spans="5:6" x14ac:dyDescent="0.25">
      <c r="E581" s="71">
        <f t="shared" ca="1" si="18"/>
        <v>0.76333060973585942</v>
      </c>
      <c r="F581" s="71">
        <f t="shared" ca="1" si="19"/>
        <v>35.985833048668646</v>
      </c>
    </row>
    <row r="582" spans="5:6" x14ac:dyDescent="0.25">
      <c r="E582" s="71">
        <f t="shared" ca="1" si="18"/>
        <v>0.93689920672276616</v>
      </c>
      <c r="F582" s="71">
        <f t="shared" ca="1" si="19"/>
        <v>44.530883783124594</v>
      </c>
    </row>
    <row r="583" spans="5:6" x14ac:dyDescent="0.25">
      <c r="E583" s="71">
        <f t="shared" ca="1" si="18"/>
        <v>0.76112757539737141</v>
      </c>
      <c r="F583" s="71">
        <f t="shared" ca="1" si="19"/>
        <v>35.9305667909885</v>
      </c>
    </row>
    <row r="584" spans="5:6" x14ac:dyDescent="0.25">
      <c r="E584" s="71">
        <f t="shared" ca="1" si="18"/>
        <v>0.88118757897382383</v>
      </c>
      <c r="F584" s="71">
        <f t="shared" ca="1" si="19"/>
        <v>40.242824945250831</v>
      </c>
    </row>
    <row r="585" spans="5:6" x14ac:dyDescent="0.25">
      <c r="E585" s="71">
        <f t="shared" ca="1" si="18"/>
        <v>0.30440452761586456</v>
      </c>
      <c r="F585" s="71">
        <f t="shared" ca="1" si="19"/>
        <v>29.318107168267229</v>
      </c>
    </row>
    <row r="586" spans="5:6" x14ac:dyDescent="0.25">
      <c r="E586" s="71">
        <f t="shared" ca="1" si="18"/>
        <v>0.84255008388080954</v>
      </c>
      <c r="F586" s="71">
        <f t="shared" ca="1" si="19"/>
        <v>38.462122364289066</v>
      </c>
    </row>
    <row r="587" spans="5:6" x14ac:dyDescent="0.25">
      <c r="E587" s="71">
        <f t="shared" ca="1" si="18"/>
        <v>0.63952474457585728</v>
      </c>
      <c r="F587" s="71">
        <f t="shared" ca="1" si="19"/>
        <v>33.494308578790424</v>
      </c>
    </row>
    <row r="588" spans="5:6" x14ac:dyDescent="0.25">
      <c r="E588" s="71">
        <f t="shared" ca="1" si="18"/>
        <v>0.36165535281456851</v>
      </c>
      <c r="F588" s="71">
        <f t="shared" ca="1" si="19"/>
        <v>29.932435832806075</v>
      </c>
    </row>
    <row r="589" spans="5:6" x14ac:dyDescent="0.25">
      <c r="E589" s="71">
        <f t="shared" ca="1" si="18"/>
        <v>0.42198175802675186</v>
      </c>
      <c r="F589" s="71">
        <f t="shared" ca="1" si="19"/>
        <v>30.599119337375139</v>
      </c>
    </row>
    <row r="590" spans="5:6" x14ac:dyDescent="0.25">
      <c r="E590" s="71">
        <f t="shared" ca="1" si="18"/>
        <v>0.27507911042511823</v>
      </c>
      <c r="F590" s="71">
        <f t="shared" ca="1" si="19"/>
        <v>29.00488149623671</v>
      </c>
    </row>
    <row r="591" spans="5:6" x14ac:dyDescent="0.25">
      <c r="E591" s="71">
        <f t="shared" ca="1" si="18"/>
        <v>0.6828692153139827</v>
      </c>
      <c r="F591" s="71">
        <f t="shared" ca="1" si="19"/>
        <v>34.251691433581385</v>
      </c>
    </row>
    <row r="592" spans="5:6" x14ac:dyDescent="0.25">
      <c r="E592" s="71">
        <f t="shared" ca="1" si="18"/>
        <v>0.25477310613349824</v>
      </c>
      <c r="F592" s="71">
        <f t="shared" ca="1" si="19"/>
        <v>28.786766158090348</v>
      </c>
    </row>
    <row r="593" spans="5:6" x14ac:dyDescent="0.25">
      <c r="E593" s="71">
        <f t="shared" ca="1" si="18"/>
        <v>0.91331412442771387</v>
      </c>
      <c r="F593" s="71">
        <f t="shared" ca="1" si="19"/>
        <v>42.324521111416303</v>
      </c>
    </row>
    <row r="594" spans="5:6" x14ac:dyDescent="0.25">
      <c r="E594" s="71">
        <f t="shared" ca="1" si="18"/>
        <v>0.80759927446560209</v>
      </c>
      <c r="F594" s="71">
        <f t="shared" ca="1" si="19"/>
        <v>37.231617863516334</v>
      </c>
    </row>
    <row r="595" spans="5:6" x14ac:dyDescent="0.25">
      <c r="E595" s="71">
        <f t="shared" ca="1" si="18"/>
        <v>0.49005807261951684</v>
      </c>
      <c r="F595" s="71">
        <f t="shared" ca="1" si="19"/>
        <v>31.398528388117576</v>
      </c>
    </row>
    <row r="596" spans="5:6" x14ac:dyDescent="0.25">
      <c r="E596" s="71">
        <f t="shared" ca="1" si="18"/>
        <v>3.6457847444050895E-2</v>
      </c>
      <c r="F596" s="71">
        <f t="shared" ca="1" si="19"/>
        <v>25.740642627902119</v>
      </c>
    </row>
    <row r="597" spans="5:6" x14ac:dyDescent="0.25">
      <c r="E597" s="71">
        <f t="shared" ca="1" si="18"/>
        <v>0.57442617491739889</v>
      </c>
      <c r="F597" s="71">
        <f t="shared" ca="1" si="19"/>
        <v>32.504424235447409</v>
      </c>
    </row>
    <row r="598" spans="5:6" x14ac:dyDescent="0.25">
      <c r="E598" s="71">
        <f t="shared" ca="1" si="18"/>
        <v>0.52430197928856903</v>
      </c>
      <c r="F598" s="71">
        <f t="shared" ca="1" si="19"/>
        <v>31.82858200687809</v>
      </c>
    </row>
    <row r="599" spans="5:6" x14ac:dyDescent="0.25">
      <c r="E599" s="71">
        <f t="shared" ca="1" si="18"/>
        <v>0.9203973638677212</v>
      </c>
      <c r="F599" s="71">
        <f t="shared" ca="1" si="19"/>
        <v>42.905382445280658</v>
      </c>
    </row>
    <row r="600" spans="5:6" x14ac:dyDescent="0.25">
      <c r="E600" s="71">
        <f t="shared" ca="1" si="18"/>
        <v>9.9221802047248397E-2</v>
      </c>
      <c r="F600" s="71">
        <f t="shared" ca="1" si="19"/>
        <v>26.91580437665511</v>
      </c>
    </row>
    <row r="601" spans="5:6" x14ac:dyDescent="0.25">
      <c r="E601" s="71">
        <f t="shared" ca="1" si="18"/>
        <v>0.98492382504392495</v>
      </c>
      <c r="F601" s="71">
        <f t="shared" ca="1" si="19"/>
        <v>56.207541410545133</v>
      </c>
    </row>
    <row r="602" spans="5:6" x14ac:dyDescent="0.25">
      <c r="E602" s="71">
        <f t="shared" ca="1" si="18"/>
        <v>0.16610133526365378</v>
      </c>
      <c r="F602" s="71">
        <f t="shared" ca="1" si="19"/>
        <v>27.791374336253853</v>
      </c>
    </row>
    <row r="603" spans="5:6" x14ac:dyDescent="0.25">
      <c r="E603" s="71">
        <f t="shared" ca="1" si="18"/>
        <v>0.9748486090593157</v>
      </c>
      <c r="F603" s="71">
        <f t="shared" ca="1" si="19"/>
        <v>51.669055842063933</v>
      </c>
    </row>
    <row r="604" spans="5:6" x14ac:dyDescent="0.25">
      <c r="E604" s="71">
        <f t="shared" ca="1" si="18"/>
        <v>0.88927659892383093</v>
      </c>
      <c r="F604" s="71">
        <f t="shared" ca="1" si="19"/>
        <v>40.699805872938313</v>
      </c>
    </row>
    <row r="605" spans="5:6" x14ac:dyDescent="0.25">
      <c r="E605" s="71">
        <f t="shared" ca="1" si="18"/>
        <v>0.46212793346872705</v>
      </c>
      <c r="F605" s="71">
        <f t="shared" ca="1" si="19"/>
        <v>31.062807898023507</v>
      </c>
    </row>
    <row r="606" spans="5:6" x14ac:dyDescent="0.25">
      <c r="E606" s="71">
        <f t="shared" ca="1" si="18"/>
        <v>0.11956018136620161</v>
      </c>
      <c r="F606" s="71">
        <f t="shared" ca="1" si="19"/>
        <v>27.20290273967046</v>
      </c>
    </row>
    <row r="607" spans="5:6" x14ac:dyDescent="0.25">
      <c r="E607" s="71">
        <f t="shared" ca="1" si="18"/>
        <v>0.62419688297934328</v>
      </c>
      <c r="F607" s="71">
        <f t="shared" ca="1" si="19"/>
        <v>33.24729642917525</v>
      </c>
    </row>
    <row r="608" spans="5:6" x14ac:dyDescent="0.25">
      <c r="E608" s="71">
        <f t="shared" ca="1" si="18"/>
        <v>7.6773202468310653E-2</v>
      </c>
      <c r="F608" s="71">
        <f t="shared" ca="1" si="19"/>
        <v>26.563351498763421</v>
      </c>
    </row>
    <row r="609" spans="5:6" x14ac:dyDescent="0.25">
      <c r="E609" s="71">
        <f t="shared" ca="1" si="18"/>
        <v>0.27972715559257166</v>
      </c>
      <c r="F609" s="71">
        <f t="shared" ca="1" si="19"/>
        <v>29.054614211214535</v>
      </c>
    </row>
    <row r="610" spans="5:6" x14ac:dyDescent="0.25">
      <c r="E610" s="71">
        <f t="shared" ca="1" si="18"/>
        <v>0.57660752911633706</v>
      </c>
      <c r="F610" s="71">
        <f t="shared" ca="1" si="19"/>
        <v>32.53532313074443</v>
      </c>
    </row>
    <row r="611" spans="5:6" x14ac:dyDescent="0.25">
      <c r="E611" s="71">
        <f t="shared" ca="1" si="18"/>
        <v>0.99021483573173918</v>
      </c>
      <c r="F611" s="71">
        <f t="shared" ca="1" si="19"/>
        <v>60.406862276339943</v>
      </c>
    </row>
    <row r="612" spans="5:6" x14ac:dyDescent="0.25">
      <c r="E612" s="71">
        <f t="shared" ca="1" si="18"/>
        <v>0.58248911497851918</v>
      </c>
      <c r="F612" s="71">
        <f t="shared" ca="1" si="19"/>
        <v>32.619329667515721</v>
      </c>
    </row>
    <row r="613" spans="5:6" x14ac:dyDescent="0.25">
      <c r="E613" s="71">
        <f t="shared" ca="1" si="18"/>
        <v>0.55794663276246426</v>
      </c>
      <c r="F613" s="71">
        <f t="shared" ca="1" si="19"/>
        <v>32.275272223913774</v>
      </c>
    </row>
    <row r="614" spans="5:6" x14ac:dyDescent="0.25">
      <c r="E614" s="71">
        <f t="shared" ca="1" si="18"/>
        <v>0.48580977299021988</v>
      </c>
      <c r="F614" s="71">
        <f t="shared" ca="1" si="19"/>
        <v>31.346663189512299</v>
      </c>
    </row>
    <row r="615" spans="5:6" x14ac:dyDescent="0.25">
      <c r="E615" s="71">
        <f t="shared" ca="1" si="18"/>
        <v>0.26401364403621586</v>
      </c>
      <c r="F615" s="71">
        <f t="shared" ca="1" si="19"/>
        <v>28.886225089735824</v>
      </c>
    </row>
    <row r="616" spans="5:6" x14ac:dyDescent="0.25">
      <c r="E616" s="71">
        <f t="shared" ca="1" si="18"/>
        <v>0.80731550682826847</v>
      </c>
      <c r="F616" s="71">
        <f t="shared" ca="1" si="19"/>
        <v>37.222669663216195</v>
      </c>
    </row>
    <row r="617" spans="5:6" x14ac:dyDescent="0.25">
      <c r="E617" s="71">
        <f t="shared" ca="1" si="18"/>
        <v>0.7177828368749789</v>
      </c>
      <c r="F617" s="71">
        <f t="shared" ca="1" si="19"/>
        <v>34.94078848489</v>
      </c>
    </row>
    <row r="618" spans="5:6" x14ac:dyDescent="0.25">
      <c r="E618" s="71">
        <f t="shared" ca="1" si="18"/>
        <v>0.83369816479109216</v>
      </c>
      <c r="F618" s="71">
        <f t="shared" ca="1" si="19"/>
        <v>38.123616401750724</v>
      </c>
    </row>
    <row r="619" spans="5:6" x14ac:dyDescent="0.25">
      <c r="E619" s="71">
        <f t="shared" ca="1" si="18"/>
        <v>0.70688992848501397</v>
      </c>
      <c r="F619" s="71">
        <f t="shared" ca="1" si="19"/>
        <v>34.716903676090993</v>
      </c>
    </row>
    <row r="620" spans="5:6" x14ac:dyDescent="0.25">
      <c r="E620" s="71">
        <f t="shared" ca="1" si="18"/>
        <v>0.38423480597809301</v>
      </c>
      <c r="F620" s="71">
        <f t="shared" ca="1" si="19"/>
        <v>30.17868543051592</v>
      </c>
    </row>
    <row r="621" spans="5:6" x14ac:dyDescent="0.25">
      <c r="E621" s="71">
        <f t="shared" ca="1" si="18"/>
        <v>0.5641324941538588</v>
      </c>
      <c r="F621" s="71">
        <f t="shared" ca="1" si="19"/>
        <v>32.360424048453993</v>
      </c>
    </row>
    <row r="622" spans="5:6" x14ac:dyDescent="0.25">
      <c r="E622" s="71">
        <f t="shared" ca="1" si="18"/>
        <v>0.34797407735493435</v>
      </c>
      <c r="F622" s="71">
        <f t="shared" ca="1" si="19"/>
        <v>29.784627307356764</v>
      </c>
    </row>
    <row r="623" spans="5:6" x14ac:dyDescent="0.25">
      <c r="E623" s="71">
        <f t="shared" ca="1" si="18"/>
        <v>0.15700581139505243</v>
      </c>
      <c r="F623" s="71">
        <f t="shared" ca="1" si="19"/>
        <v>27.681802869866093</v>
      </c>
    </row>
    <row r="624" spans="5:6" x14ac:dyDescent="0.25">
      <c r="E624" s="71">
        <f t="shared" ca="1" si="18"/>
        <v>4.163976313484008E-2</v>
      </c>
      <c r="F624" s="71">
        <f t="shared" ca="1" si="19"/>
        <v>25.870115768382377</v>
      </c>
    </row>
    <row r="625" spans="5:6" x14ac:dyDescent="0.25">
      <c r="E625" s="71">
        <f t="shared" ca="1" si="18"/>
        <v>0.14213758157479217</v>
      </c>
      <c r="F625" s="71">
        <f t="shared" ca="1" si="19"/>
        <v>27.497674416356034</v>
      </c>
    </row>
    <row r="626" spans="5:6" x14ac:dyDescent="0.25">
      <c r="E626" s="71">
        <f t="shared" ca="1" si="18"/>
        <v>0.59643689538028644</v>
      </c>
      <c r="F626" s="71">
        <f t="shared" ca="1" si="19"/>
        <v>32.822780205107676</v>
      </c>
    </row>
    <row r="627" spans="5:6" x14ac:dyDescent="0.25">
      <c r="E627" s="71">
        <f t="shared" ca="1" si="18"/>
        <v>0.64262578886759691</v>
      </c>
      <c r="F627" s="71">
        <f t="shared" ca="1" si="19"/>
        <v>33.545487226484752</v>
      </c>
    </row>
    <row r="628" spans="5:6" x14ac:dyDescent="0.25">
      <c r="E628" s="71">
        <f t="shared" ca="1" si="18"/>
        <v>0.81720743306536259</v>
      </c>
      <c r="F628" s="71">
        <f t="shared" ca="1" si="19"/>
        <v>37.543488425572441</v>
      </c>
    </row>
    <row r="629" spans="5:6" x14ac:dyDescent="0.25">
      <c r="E629" s="71">
        <f t="shared" ca="1" si="18"/>
        <v>0.38591636844806809</v>
      </c>
      <c r="F629" s="71">
        <f t="shared" ca="1" si="19"/>
        <v>30.197160962549994</v>
      </c>
    </row>
    <row r="630" spans="5:6" x14ac:dyDescent="0.25">
      <c r="E630" s="71">
        <f t="shared" ca="1" si="18"/>
        <v>0.19797132209029256</v>
      </c>
      <c r="F630" s="71">
        <f t="shared" ca="1" si="19"/>
        <v>28.161288903891041</v>
      </c>
    </row>
    <row r="631" spans="5:6" x14ac:dyDescent="0.25">
      <c r="E631" s="71">
        <f t="shared" ca="1" si="18"/>
        <v>0.78769228028924376</v>
      </c>
      <c r="F631" s="71">
        <f t="shared" ca="1" si="19"/>
        <v>36.636583416140127</v>
      </c>
    </row>
    <row r="632" spans="5:6" x14ac:dyDescent="0.25">
      <c r="E632" s="71">
        <f t="shared" ca="1" si="18"/>
        <v>0.80346192621873036</v>
      </c>
      <c r="F632" s="71">
        <f t="shared" ca="1" si="19"/>
        <v>37.102566442103281</v>
      </c>
    </row>
    <row r="633" spans="5:6" x14ac:dyDescent="0.25">
      <c r="E633" s="71">
        <f t="shared" ca="1" si="18"/>
        <v>0.69534751092862956</v>
      </c>
      <c r="F633" s="71">
        <f t="shared" ca="1" si="19"/>
        <v>34.488743728089332</v>
      </c>
    </row>
    <row r="634" spans="5:6" x14ac:dyDescent="0.25">
      <c r="E634" s="71">
        <f t="shared" ca="1" si="18"/>
        <v>7.250472020041665E-2</v>
      </c>
      <c r="F634" s="71">
        <f t="shared" ca="1" si="19"/>
        <v>26.4904990870915</v>
      </c>
    </row>
    <row r="635" spans="5:6" x14ac:dyDescent="0.25">
      <c r="E635" s="71">
        <f t="shared" ca="1" si="18"/>
        <v>0.81224487616227559</v>
      </c>
      <c r="F635" s="71">
        <f t="shared" ca="1" si="19"/>
        <v>37.380210665012072</v>
      </c>
    </row>
    <row r="636" spans="5:6" x14ac:dyDescent="0.25">
      <c r="E636" s="71">
        <f t="shared" ca="1" si="18"/>
        <v>0.64282036823920474</v>
      </c>
      <c r="F636" s="71">
        <f t="shared" ca="1" si="19"/>
        <v>33.548712581071037</v>
      </c>
    </row>
    <row r="637" spans="5:6" x14ac:dyDescent="0.25">
      <c r="E637" s="71">
        <f t="shared" ca="1" si="18"/>
        <v>0.59824370407773764</v>
      </c>
      <c r="F637" s="71">
        <f t="shared" ca="1" si="19"/>
        <v>32.849591083771209</v>
      </c>
    </row>
    <row r="638" spans="5:6" x14ac:dyDescent="0.25">
      <c r="E638" s="71">
        <f t="shared" ca="1" si="18"/>
        <v>0.67693752574310773</v>
      </c>
      <c r="F638" s="71">
        <f t="shared" ca="1" si="19"/>
        <v>34.142254309529555</v>
      </c>
    </row>
    <row r="639" spans="5:6" x14ac:dyDescent="0.25">
      <c r="E639" s="71">
        <f t="shared" ca="1" si="18"/>
        <v>0.85377134484898354</v>
      </c>
      <c r="F639" s="71">
        <f t="shared" ca="1" si="19"/>
        <v>38.923316497206372</v>
      </c>
    </row>
    <row r="640" spans="5:6" x14ac:dyDescent="0.25">
      <c r="E640" s="71">
        <f t="shared" ca="1" si="18"/>
        <v>0.84274102996204225</v>
      </c>
      <c r="F640" s="71">
        <f t="shared" ca="1" si="19"/>
        <v>38.469657557241888</v>
      </c>
    </row>
    <row r="641" spans="5:6" x14ac:dyDescent="0.25">
      <c r="E641" s="71">
        <f t="shared" ca="1" si="18"/>
        <v>0.26373111857107767</v>
      </c>
      <c r="F641" s="71">
        <f t="shared" ca="1" si="19"/>
        <v>28.883189764262355</v>
      </c>
    </row>
    <row r="642" spans="5:6" x14ac:dyDescent="0.25">
      <c r="E642" s="71">
        <f t="shared" ca="1" si="18"/>
        <v>0.67476876042401068</v>
      </c>
      <c r="F642" s="71">
        <f t="shared" ca="1" si="19"/>
        <v>34.102738392150378</v>
      </c>
    </row>
    <row r="643" spans="5:6" x14ac:dyDescent="0.25">
      <c r="E643" s="71">
        <f t="shared" ca="1" si="18"/>
        <v>0.93461696246195769</v>
      </c>
      <c r="F643" s="71">
        <f t="shared" ca="1" si="19"/>
        <v>44.278111718032029</v>
      </c>
    </row>
    <row r="644" spans="5:6" x14ac:dyDescent="0.25">
      <c r="E644" s="71">
        <f t="shared" ref="E644:E707" ca="1" si="20">RAND()</f>
        <v>0.40618413570515255</v>
      </c>
      <c r="F644" s="71">
        <f t="shared" ref="F644:F707" ca="1" si="21">$C$3-$C$4*(LN(E644)^(-1/$C$5))</f>
        <v>30.421610300492063</v>
      </c>
    </row>
    <row r="645" spans="5:6" x14ac:dyDescent="0.25">
      <c r="E645" s="71">
        <f t="shared" ca="1" si="20"/>
        <v>0.43142311178364545</v>
      </c>
      <c r="F645" s="71">
        <f t="shared" ca="1" si="21"/>
        <v>30.706433496427437</v>
      </c>
    </row>
    <row r="646" spans="5:6" x14ac:dyDescent="0.25">
      <c r="E646" s="71">
        <f t="shared" ca="1" si="20"/>
        <v>0.90960158555471415</v>
      </c>
      <c r="F646" s="71">
        <f t="shared" ca="1" si="21"/>
        <v>42.041691994675212</v>
      </c>
    </row>
    <row r="647" spans="5:6" x14ac:dyDescent="0.25">
      <c r="E647" s="71">
        <f t="shared" ca="1" si="20"/>
        <v>0.94720166262139849</v>
      </c>
      <c r="F647" s="71">
        <f t="shared" ca="1" si="21"/>
        <v>45.822908177400102</v>
      </c>
    </row>
    <row r="648" spans="5:6" x14ac:dyDescent="0.25">
      <c r="E648" s="71">
        <f t="shared" ca="1" si="20"/>
        <v>0.84409279683689742</v>
      </c>
      <c r="F648" s="71">
        <f t="shared" ca="1" si="21"/>
        <v>38.523296964008658</v>
      </c>
    </row>
    <row r="649" spans="5:6" x14ac:dyDescent="0.25">
      <c r="E649" s="71">
        <f t="shared" ca="1" si="20"/>
        <v>0.59327482406246412</v>
      </c>
      <c r="F649" s="71">
        <f t="shared" ca="1" si="21"/>
        <v>32.776116009964881</v>
      </c>
    </row>
    <row r="650" spans="5:6" x14ac:dyDescent="0.25">
      <c r="E650" s="71">
        <f t="shared" ca="1" si="20"/>
        <v>0.47159842367003313</v>
      </c>
      <c r="F650" s="71">
        <f t="shared" ca="1" si="21"/>
        <v>31.175294975417525</v>
      </c>
    </row>
    <row r="651" spans="5:6" x14ac:dyDescent="0.25">
      <c r="E651" s="71">
        <f t="shared" ca="1" si="20"/>
        <v>0.33267076149113251</v>
      </c>
      <c r="F651" s="71">
        <f t="shared" ca="1" si="21"/>
        <v>29.620222924933181</v>
      </c>
    </row>
    <row r="652" spans="5:6" x14ac:dyDescent="0.25">
      <c r="E652" s="71">
        <f t="shared" ca="1" si="20"/>
        <v>0.24609968569452956</v>
      </c>
      <c r="F652" s="71">
        <f t="shared" ca="1" si="21"/>
        <v>28.693010102588715</v>
      </c>
    </row>
    <row r="653" spans="5:6" x14ac:dyDescent="0.25">
      <c r="E653" s="71">
        <f t="shared" ca="1" si="20"/>
        <v>6.4867913268068511E-3</v>
      </c>
      <c r="F653" s="71">
        <f t="shared" ca="1" si="21"/>
        <v>24.473667199640406</v>
      </c>
    </row>
    <row r="654" spans="5:6" x14ac:dyDescent="0.25">
      <c r="E654" s="71">
        <f t="shared" ca="1" si="20"/>
        <v>0.91924818816714027</v>
      </c>
      <c r="F654" s="71">
        <f t="shared" ca="1" si="21"/>
        <v>42.807147791169889</v>
      </c>
    </row>
    <row r="655" spans="5:6" x14ac:dyDescent="0.25">
      <c r="E655" s="71">
        <f t="shared" ca="1" si="20"/>
        <v>0.11542163146849183</v>
      </c>
      <c r="F655" s="71">
        <f t="shared" ca="1" si="21"/>
        <v>27.146397588641054</v>
      </c>
    </row>
    <row r="656" spans="5:6" x14ac:dyDescent="0.25">
      <c r="E656" s="71">
        <f t="shared" ca="1" si="20"/>
        <v>0.25185864871981789</v>
      </c>
      <c r="F656" s="71">
        <f t="shared" ca="1" si="21"/>
        <v>28.755309852878341</v>
      </c>
    </row>
    <row r="657" spans="5:6" x14ac:dyDescent="0.25">
      <c r="E657" s="71">
        <f t="shared" ca="1" si="20"/>
        <v>0.66741443661170585</v>
      </c>
      <c r="F657" s="71">
        <f t="shared" ca="1" si="21"/>
        <v>33.97064816464129</v>
      </c>
    </row>
    <row r="658" spans="5:6" x14ac:dyDescent="0.25">
      <c r="E658" s="71">
        <f t="shared" ca="1" si="20"/>
        <v>0.12511741989155634</v>
      </c>
      <c r="F658" s="71">
        <f t="shared" ca="1" si="21"/>
        <v>27.277459366649435</v>
      </c>
    </row>
    <row r="659" spans="5:6" x14ac:dyDescent="0.25">
      <c r="E659" s="71">
        <f t="shared" ca="1" si="20"/>
        <v>0.3318258195218714</v>
      </c>
      <c r="F659" s="71">
        <f t="shared" ca="1" si="21"/>
        <v>29.611168382576707</v>
      </c>
    </row>
    <row r="660" spans="5:6" x14ac:dyDescent="0.25">
      <c r="E660" s="71">
        <f t="shared" ca="1" si="20"/>
        <v>0.46209320518692754</v>
      </c>
      <c r="F660" s="71">
        <f t="shared" ca="1" si="21"/>
        <v>31.062397798140296</v>
      </c>
    </row>
    <row r="661" spans="5:6" x14ac:dyDescent="0.25">
      <c r="E661" s="71">
        <f t="shared" ca="1" si="20"/>
        <v>0.61102934657776764</v>
      </c>
      <c r="F661" s="71">
        <f t="shared" ca="1" si="21"/>
        <v>33.042484269177251</v>
      </c>
    </row>
    <row r="662" spans="5:6" x14ac:dyDescent="0.25">
      <c r="E662" s="71">
        <f t="shared" ca="1" si="20"/>
        <v>0.99874455529283945</v>
      </c>
      <c r="F662" s="71">
        <f t="shared" ca="1" si="21"/>
        <v>86.070439573131381</v>
      </c>
    </row>
    <row r="663" spans="5:6" x14ac:dyDescent="0.25">
      <c r="E663" s="71">
        <f t="shared" ca="1" si="20"/>
        <v>0.57741246629934251</v>
      </c>
      <c r="F663" s="71">
        <f t="shared" ca="1" si="21"/>
        <v>32.546759875148766</v>
      </c>
    </row>
    <row r="664" spans="5:6" x14ac:dyDescent="0.25">
      <c r="E664" s="71">
        <f t="shared" ca="1" si="20"/>
        <v>0.31215238119781163</v>
      </c>
      <c r="F664" s="71">
        <f t="shared" ca="1" si="21"/>
        <v>29.400803462399786</v>
      </c>
    </row>
    <row r="665" spans="5:6" x14ac:dyDescent="0.25">
      <c r="E665" s="71">
        <f t="shared" ca="1" si="20"/>
        <v>0.79568120053918667</v>
      </c>
      <c r="F665" s="71">
        <f t="shared" ca="1" si="21"/>
        <v>36.867744748014594</v>
      </c>
    </row>
    <row r="666" spans="5:6" x14ac:dyDescent="0.25">
      <c r="E666" s="71">
        <f t="shared" ca="1" si="20"/>
        <v>0.3001168042287391</v>
      </c>
      <c r="F666" s="71">
        <f t="shared" ca="1" si="21"/>
        <v>29.272353286959444</v>
      </c>
    </row>
    <row r="667" spans="5:6" x14ac:dyDescent="0.25">
      <c r="E667" s="71">
        <f t="shared" ca="1" si="20"/>
        <v>6.9494844017664703E-2</v>
      </c>
      <c r="F667" s="71">
        <f t="shared" ca="1" si="21"/>
        <v>26.437720423334678</v>
      </c>
    </row>
    <row r="668" spans="5:6" x14ac:dyDescent="0.25">
      <c r="E668" s="71">
        <f t="shared" ca="1" si="20"/>
        <v>0.7800375300666168</v>
      </c>
      <c r="F668" s="71">
        <f t="shared" ca="1" si="21"/>
        <v>36.42378615921362</v>
      </c>
    </row>
    <row r="669" spans="5:6" x14ac:dyDescent="0.25">
      <c r="E669" s="71">
        <f t="shared" ca="1" si="20"/>
        <v>0.25212762616106721</v>
      </c>
      <c r="F669" s="71">
        <f t="shared" ca="1" si="21"/>
        <v>28.758214908446966</v>
      </c>
    </row>
    <row r="670" spans="5:6" x14ac:dyDescent="0.25">
      <c r="E670" s="71">
        <f t="shared" ca="1" si="20"/>
        <v>0.50762386514560465</v>
      </c>
      <c r="F670" s="71">
        <f t="shared" ca="1" si="21"/>
        <v>31.616341640759362</v>
      </c>
    </row>
    <row r="671" spans="5:6" x14ac:dyDescent="0.25">
      <c r="E671" s="71">
        <f t="shared" ca="1" si="20"/>
        <v>0.74249280897911119</v>
      </c>
      <c r="F671" s="71">
        <f t="shared" ca="1" si="21"/>
        <v>35.483668570834539</v>
      </c>
    </row>
    <row r="672" spans="5:6" x14ac:dyDescent="0.25">
      <c r="E672" s="71">
        <f t="shared" ca="1" si="20"/>
        <v>0.13949640910972938</v>
      </c>
      <c r="F672" s="71">
        <f t="shared" ca="1" si="21"/>
        <v>27.464222453614777</v>
      </c>
    </row>
    <row r="673" spans="5:6" x14ac:dyDescent="0.25">
      <c r="E673" s="71">
        <f t="shared" ca="1" si="20"/>
        <v>0.15425545146131303</v>
      </c>
      <c r="F673" s="71">
        <f t="shared" ca="1" si="21"/>
        <v>27.648239311957827</v>
      </c>
    </row>
    <row r="674" spans="5:6" x14ac:dyDescent="0.25">
      <c r="E674" s="71">
        <f t="shared" ca="1" si="20"/>
        <v>0.10304669728877103</v>
      </c>
      <c r="F674" s="71">
        <f t="shared" ca="1" si="21"/>
        <v>26.971742203147436</v>
      </c>
    </row>
    <row r="675" spans="5:6" x14ac:dyDescent="0.25">
      <c r="E675" s="71">
        <f t="shared" ca="1" si="20"/>
        <v>0.91969964324618581</v>
      </c>
      <c r="F675" s="71">
        <f t="shared" ca="1" si="21"/>
        <v>42.845544090462326</v>
      </c>
    </row>
    <row r="676" spans="5:6" x14ac:dyDescent="0.25">
      <c r="E676" s="71">
        <f t="shared" ca="1" si="20"/>
        <v>0.46421168070469088</v>
      </c>
      <c r="F676" s="71">
        <f t="shared" ca="1" si="21"/>
        <v>31.087445912011678</v>
      </c>
    </row>
    <row r="677" spans="5:6" x14ac:dyDescent="0.25">
      <c r="E677" s="71">
        <f t="shared" ca="1" si="20"/>
        <v>0.59009756208822584</v>
      </c>
      <c r="F677" s="71">
        <f t="shared" ca="1" si="21"/>
        <v>32.729551777854937</v>
      </c>
    </row>
    <row r="678" spans="5:6" x14ac:dyDescent="0.25">
      <c r="E678" s="71">
        <f t="shared" ca="1" si="20"/>
        <v>0.65592651665902302</v>
      </c>
      <c r="F678" s="71">
        <f t="shared" ca="1" si="21"/>
        <v>33.769931700356636</v>
      </c>
    </row>
    <row r="679" spans="5:6" x14ac:dyDescent="0.25">
      <c r="E679" s="71">
        <f t="shared" ca="1" si="20"/>
        <v>0.11799728857197389</v>
      </c>
      <c r="F679" s="71">
        <f t="shared" ca="1" si="21"/>
        <v>27.181666521782656</v>
      </c>
    </row>
    <row r="680" spans="5:6" x14ac:dyDescent="0.25">
      <c r="E680" s="71">
        <f t="shared" ca="1" si="20"/>
        <v>0.49138873688809948</v>
      </c>
      <c r="F680" s="71">
        <f t="shared" ca="1" si="21"/>
        <v>31.41483665367215</v>
      </c>
    </row>
    <row r="681" spans="5:6" x14ac:dyDescent="0.25">
      <c r="E681" s="71">
        <f t="shared" ca="1" si="20"/>
        <v>0.89283532713826252</v>
      </c>
      <c r="F681" s="71">
        <f t="shared" ca="1" si="21"/>
        <v>40.913152801854949</v>
      </c>
    </row>
    <row r="682" spans="5:6" x14ac:dyDescent="0.25">
      <c r="E682" s="71">
        <f t="shared" ca="1" si="20"/>
        <v>0.5273681404733519</v>
      </c>
      <c r="F682" s="71">
        <f t="shared" ca="1" si="21"/>
        <v>31.868222797189883</v>
      </c>
    </row>
    <row r="683" spans="5:6" x14ac:dyDescent="0.25">
      <c r="E683" s="71">
        <f t="shared" ca="1" si="20"/>
        <v>0.10523139444022545</v>
      </c>
      <c r="F683" s="71">
        <f t="shared" ca="1" si="21"/>
        <v>27.003252127666542</v>
      </c>
    </row>
    <row r="684" spans="5:6" x14ac:dyDescent="0.25">
      <c r="E684" s="71">
        <f t="shared" ca="1" si="20"/>
        <v>0.82864437762557797</v>
      </c>
      <c r="F684" s="71">
        <f t="shared" ca="1" si="21"/>
        <v>37.939264592380482</v>
      </c>
    </row>
    <row r="685" spans="5:6" x14ac:dyDescent="0.25">
      <c r="E685" s="71">
        <f t="shared" ca="1" si="20"/>
        <v>0.85302030467062873</v>
      </c>
      <c r="F685" s="71">
        <f t="shared" ca="1" si="21"/>
        <v>38.891221735213641</v>
      </c>
    </row>
    <row r="686" spans="5:6" x14ac:dyDescent="0.25">
      <c r="E686" s="71">
        <f t="shared" ca="1" si="20"/>
        <v>0.79586449239214252</v>
      </c>
      <c r="F686" s="71">
        <f t="shared" ca="1" si="21"/>
        <v>36.873163310208923</v>
      </c>
    </row>
    <row r="687" spans="5:6" x14ac:dyDescent="0.25">
      <c r="E687" s="71">
        <f t="shared" ca="1" si="20"/>
        <v>7.3576265053015066E-2</v>
      </c>
      <c r="F687" s="71">
        <f t="shared" ca="1" si="21"/>
        <v>26.509000190842816</v>
      </c>
    </row>
    <row r="688" spans="5:6" x14ac:dyDescent="0.25">
      <c r="E688" s="71">
        <f t="shared" ca="1" si="20"/>
        <v>0.57701919840034566</v>
      </c>
      <c r="F688" s="71">
        <f t="shared" ca="1" si="21"/>
        <v>32.541169872095139</v>
      </c>
    </row>
    <row r="689" spans="5:6" x14ac:dyDescent="0.25">
      <c r="E689" s="71">
        <f t="shared" ca="1" si="20"/>
        <v>0.91444375020217616</v>
      </c>
      <c r="F689" s="71">
        <f t="shared" ca="1" si="21"/>
        <v>42.413378165729881</v>
      </c>
    </row>
    <row r="690" spans="5:6" x14ac:dyDescent="0.25">
      <c r="E690" s="71">
        <f t="shared" ca="1" si="20"/>
        <v>0.26482663345744195</v>
      </c>
      <c r="F690" s="71">
        <f t="shared" ca="1" si="21"/>
        <v>28.894957696184449</v>
      </c>
    </row>
    <row r="691" spans="5:6" x14ac:dyDescent="0.25">
      <c r="E691" s="71">
        <f t="shared" ca="1" si="20"/>
        <v>0.75413521033012076</v>
      </c>
      <c r="F691" s="71">
        <f t="shared" ca="1" si="21"/>
        <v>35.758682188185595</v>
      </c>
    </row>
    <row r="692" spans="5:6" x14ac:dyDescent="0.25">
      <c r="E692" s="71">
        <f t="shared" ca="1" si="20"/>
        <v>0.61090702338068226</v>
      </c>
      <c r="F692" s="71">
        <f t="shared" ca="1" si="21"/>
        <v>33.040611690142541</v>
      </c>
    </row>
    <row r="693" spans="5:6" x14ac:dyDescent="0.25">
      <c r="E693" s="71">
        <f t="shared" ca="1" si="20"/>
        <v>0.60455984484841507</v>
      </c>
      <c r="F693" s="71">
        <f t="shared" ca="1" si="21"/>
        <v>32.944174787984409</v>
      </c>
    </row>
    <row r="694" spans="5:6" x14ac:dyDescent="0.25">
      <c r="E694" s="71">
        <f t="shared" ca="1" si="20"/>
        <v>0.85108738035037368</v>
      </c>
      <c r="F694" s="71">
        <f t="shared" ca="1" si="21"/>
        <v>38.809464199407849</v>
      </c>
    </row>
    <row r="695" spans="5:6" x14ac:dyDescent="0.25">
      <c r="E695" s="71">
        <f t="shared" ca="1" si="20"/>
        <v>0.44489720308670933</v>
      </c>
      <c r="F695" s="71">
        <f t="shared" ca="1" si="21"/>
        <v>30.861350790369503</v>
      </c>
    </row>
    <row r="696" spans="5:6" x14ac:dyDescent="0.25">
      <c r="E696" s="71">
        <f t="shared" ca="1" si="20"/>
        <v>0.6830675883613756</v>
      </c>
      <c r="F696" s="71">
        <f t="shared" ca="1" si="21"/>
        <v>34.255386419259423</v>
      </c>
    </row>
    <row r="697" spans="5:6" x14ac:dyDescent="0.25">
      <c r="E697" s="71">
        <f t="shared" ca="1" si="20"/>
        <v>0.15475434907878771</v>
      </c>
      <c r="F697" s="71">
        <f t="shared" ca="1" si="21"/>
        <v>27.654343225369125</v>
      </c>
    </row>
    <row r="698" spans="5:6" x14ac:dyDescent="0.25">
      <c r="E698" s="71">
        <f t="shared" ca="1" si="20"/>
        <v>0.94444935580712885</v>
      </c>
      <c r="F698" s="71">
        <f t="shared" ca="1" si="21"/>
        <v>45.450459168787454</v>
      </c>
    </row>
    <row r="699" spans="5:6" x14ac:dyDescent="0.25">
      <c r="E699" s="71">
        <f t="shared" ca="1" si="20"/>
        <v>0.97633961745874243</v>
      </c>
      <c r="F699" s="71">
        <f t="shared" ca="1" si="21"/>
        <v>52.187890441101068</v>
      </c>
    </row>
    <row r="700" spans="5:6" x14ac:dyDescent="0.25">
      <c r="E700" s="71">
        <f t="shared" ca="1" si="20"/>
        <v>0.54655368321516484</v>
      </c>
      <c r="F700" s="71">
        <f t="shared" ca="1" si="21"/>
        <v>32.121010312487492</v>
      </c>
    </row>
    <row r="701" spans="5:6" x14ac:dyDescent="0.25">
      <c r="E701" s="71">
        <f t="shared" ca="1" si="20"/>
        <v>0.36950318340080768</v>
      </c>
      <c r="F701" s="71">
        <f t="shared" ca="1" si="21"/>
        <v>30.017663008204245</v>
      </c>
    </row>
    <row r="702" spans="5:6" x14ac:dyDescent="0.25">
      <c r="E702" s="71">
        <f t="shared" ca="1" si="20"/>
        <v>0.94542773222936749</v>
      </c>
      <c r="F702" s="71">
        <f t="shared" ca="1" si="21"/>
        <v>45.580318073806524</v>
      </c>
    </row>
    <row r="703" spans="5:6" x14ac:dyDescent="0.25">
      <c r="E703" s="71">
        <f t="shared" ca="1" si="20"/>
        <v>6.7285311518787139E-2</v>
      </c>
      <c r="F703" s="71">
        <f t="shared" ca="1" si="21"/>
        <v>26.398171594913091</v>
      </c>
    </row>
    <row r="704" spans="5:6" x14ac:dyDescent="0.25">
      <c r="E704" s="71">
        <f t="shared" ca="1" si="20"/>
        <v>0.68035353236314478</v>
      </c>
      <c r="F704" s="71">
        <f t="shared" ca="1" si="21"/>
        <v>34.20503182909809</v>
      </c>
    </row>
    <row r="705" spans="5:6" x14ac:dyDescent="0.25">
      <c r="E705" s="71">
        <f t="shared" ca="1" si="20"/>
        <v>0.7624711818387504</v>
      </c>
      <c r="F705" s="71">
        <f t="shared" ca="1" si="21"/>
        <v>35.964208041659177</v>
      </c>
    </row>
    <row r="706" spans="5:6" x14ac:dyDescent="0.25">
      <c r="E706" s="71">
        <f t="shared" ca="1" si="20"/>
        <v>7.97322409110377E-2</v>
      </c>
      <c r="F706" s="71">
        <f t="shared" ca="1" si="21"/>
        <v>26.612593543311529</v>
      </c>
    </row>
    <row r="707" spans="5:6" x14ac:dyDescent="0.25">
      <c r="E707" s="71">
        <f t="shared" ca="1" si="20"/>
        <v>0.30409563426795183</v>
      </c>
      <c r="F707" s="71">
        <f t="shared" ca="1" si="21"/>
        <v>29.314810896658152</v>
      </c>
    </row>
    <row r="708" spans="5:6" x14ac:dyDescent="0.25">
      <c r="E708" s="71">
        <f t="shared" ref="E708:E771" ca="1" si="22">RAND()</f>
        <v>0.78730853357155894</v>
      </c>
      <c r="F708" s="71">
        <f t="shared" ref="F708:F771" ca="1" si="23">$C$3-$C$4*(LN(E708)^(-1/$C$5))</f>
        <v>36.625718824169937</v>
      </c>
    </row>
    <row r="709" spans="5:6" x14ac:dyDescent="0.25">
      <c r="E709" s="71">
        <f t="shared" ca="1" si="22"/>
        <v>0.44668097762360737</v>
      </c>
      <c r="F709" s="71">
        <f t="shared" ca="1" si="23"/>
        <v>30.882025329030888</v>
      </c>
    </row>
    <row r="710" spans="5:6" x14ac:dyDescent="0.25">
      <c r="E710" s="71">
        <f t="shared" ca="1" si="22"/>
        <v>0.52057531477461538</v>
      </c>
      <c r="F710" s="71">
        <f t="shared" ca="1" si="23"/>
        <v>31.780668829417063</v>
      </c>
    </row>
    <row r="711" spans="5:6" x14ac:dyDescent="0.25">
      <c r="E711" s="71">
        <f t="shared" ca="1" si="22"/>
        <v>0.57436822534397736</v>
      </c>
      <c r="F711" s="71">
        <f t="shared" ca="1" si="23"/>
        <v>32.503605246638038</v>
      </c>
    </row>
    <row r="712" spans="5:6" x14ac:dyDescent="0.25">
      <c r="E712" s="71">
        <f t="shared" ca="1" si="22"/>
        <v>0.7435675091752838</v>
      </c>
      <c r="F712" s="71">
        <f t="shared" ca="1" si="23"/>
        <v>35.508499969006223</v>
      </c>
    </row>
    <row r="713" spans="5:6" x14ac:dyDescent="0.25">
      <c r="E713" s="71">
        <f t="shared" ca="1" si="22"/>
        <v>0.45057548828687521</v>
      </c>
      <c r="F713" s="71">
        <f t="shared" ca="1" si="23"/>
        <v>30.927305158181923</v>
      </c>
    </row>
    <row r="714" spans="5:6" x14ac:dyDescent="0.25">
      <c r="E714" s="71">
        <f t="shared" ca="1" si="22"/>
        <v>0.3673762681693582</v>
      </c>
      <c r="F714" s="71">
        <f t="shared" ca="1" si="23"/>
        <v>29.994529682426808</v>
      </c>
    </row>
    <row r="715" spans="5:6" x14ac:dyDescent="0.25">
      <c r="E715" s="71">
        <f t="shared" ca="1" si="22"/>
        <v>0.82589668452622289</v>
      </c>
      <c r="F715" s="71">
        <f t="shared" ca="1" si="23"/>
        <v>37.841558578004211</v>
      </c>
    </row>
    <row r="716" spans="5:6" x14ac:dyDescent="0.25">
      <c r="E716" s="71">
        <f t="shared" ca="1" si="22"/>
        <v>0.16084767567668634</v>
      </c>
      <c r="F716" s="71">
        <f t="shared" ca="1" si="23"/>
        <v>27.728342965233377</v>
      </c>
    </row>
    <row r="717" spans="5:6" x14ac:dyDescent="0.25">
      <c r="E717" s="71">
        <f t="shared" ca="1" si="22"/>
        <v>0.46822689720910859</v>
      </c>
      <c r="F717" s="71">
        <f t="shared" ca="1" si="23"/>
        <v>31.135098223911449</v>
      </c>
    </row>
    <row r="718" spans="5:6" x14ac:dyDescent="0.25">
      <c r="E718" s="71">
        <f t="shared" ca="1" si="22"/>
        <v>0.47812270074300922</v>
      </c>
      <c r="F718" s="71">
        <f t="shared" ca="1" si="23"/>
        <v>31.253571475074345</v>
      </c>
    </row>
    <row r="719" spans="5:6" x14ac:dyDescent="0.25">
      <c r="E719" s="71">
        <f t="shared" ca="1" si="22"/>
        <v>0.38662021297092675</v>
      </c>
      <c r="F719" s="71">
        <f t="shared" ca="1" si="23"/>
        <v>30.204900390694238</v>
      </c>
    </row>
    <row r="720" spans="5:6" x14ac:dyDescent="0.25">
      <c r="E720" s="71">
        <f t="shared" ca="1" si="22"/>
        <v>5.2774930251017316E-2</v>
      </c>
      <c r="F720" s="71">
        <f t="shared" ca="1" si="23"/>
        <v>26.117948298564645</v>
      </c>
    </row>
    <row r="721" spans="5:6" x14ac:dyDescent="0.25">
      <c r="E721" s="71">
        <f t="shared" ca="1" si="22"/>
        <v>9.2313255148171125E-2</v>
      </c>
      <c r="F721" s="71">
        <f t="shared" ca="1" si="23"/>
        <v>26.812060786311193</v>
      </c>
    </row>
    <row r="722" spans="5:6" x14ac:dyDescent="0.25">
      <c r="E722" s="71">
        <f t="shared" ca="1" si="22"/>
        <v>0.95126456883133303</v>
      </c>
      <c r="F722" s="71">
        <f t="shared" ca="1" si="23"/>
        <v>46.416667385129735</v>
      </c>
    </row>
    <row r="723" spans="5:6" x14ac:dyDescent="0.25">
      <c r="E723" s="71">
        <f t="shared" ca="1" si="22"/>
        <v>0.78575600466676809</v>
      </c>
      <c r="F723" s="71">
        <f t="shared" ca="1" si="23"/>
        <v>36.581979896265352</v>
      </c>
    </row>
    <row r="724" spans="5:6" x14ac:dyDescent="0.25">
      <c r="E724" s="71">
        <f t="shared" ca="1" si="22"/>
        <v>0.7110915749486334</v>
      </c>
      <c r="F724" s="71">
        <f t="shared" ca="1" si="23"/>
        <v>34.802235244736309</v>
      </c>
    </row>
    <row r="725" spans="5:6" x14ac:dyDescent="0.25">
      <c r="E725" s="71">
        <f t="shared" ca="1" si="22"/>
        <v>0.70707409078446104</v>
      </c>
      <c r="F725" s="71">
        <f t="shared" ca="1" si="23"/>
        <v>34.720617595891838</v>
      </c>
    </row>
    <row r="726" spans="5:6" x14ac:dyDescent="0.25">
      <c r="E726" s="71">
        <f t="shared" ca="1" si="22"/>
        <v>0.16039611550543942</v>
      </c>
      <c r="F726" s="71">
        <f t="shared" ca="1" si="23"/>
        <v>27.722892928617515</v>
      </c>
    </row>
    <row r="727" spans="5:6" x14ac:dyDescent="0.25">
      <c r="E727" s="71">
        <f t="shared" ca="1" si="22"/>
        <v>2.9511528754520233E-2</v>
      </c>
      <c r="F727" s="71">
        <f t="shared" ca="1" si="23"/>
        <v>25.547053784260434</v>
      </c>
    </row>
    <row r="728" spans="5:6" x14ac:dyDescent="0.25">
      <c r="E728" s="71">
        <f t="shared" ca="1" si="22"/>
        <v>0.87403362170928778</v>
      </c>
      <c r="F728" s="71">
        <f t="shared" ca="1" si="23"/>
        <v>39.86740388369428</v>
      </c>
    </row>
    <row r="729" spans="5:6" x14ac:dyDescent="0.25">
      <c r="E729" s="71">
        <f t="shared" ca="1" si="22"/>
        <v>0.70649242524421552</v>
      </c>
      <c r="F729" s="71">
        <f t="shared" ca="1" si="23"/>
        <v>34.708895507979285</v>
      </c>
    </row>
    <row r="730" spans="5:6" x14ac:dyDescent="0.25">
      <c r="E730" s="71">
        <f t="shared" ca="1" si="22"/>
        <v>0.95871112478663001</v>
      </c>
      <c r="F730" s="71">
        <f t="shared" ca="1" si="23"/>
        <v>47.673727868894275</v>
      </c>
    </row>
    <row r="731" spans="5:6" x14ac:dyDescent="0.25">
      <c r="E731" s="71">
        <f t="shared" ca="1" si="22"/>
        <v>0.25889756751613691</v>
      </c>
      <c r="F731" s="71">
        <f t="shared" ca="1" si="23"/>
        <v>28.831207790967376</v>
      </c>
    </row>
    <row r="732" spans="5:6" x14ac:dyDescent="0.25">
      <c r="E732" s="71">
        <f t="shared" ca="1" si="22"/>
        <v>0.44022178308418525</v>
      </c>
      <c r="F732" s="71">
        <f t="shared" ca="1" si="23"/>
        <v>30.807349063843347</v>
      </c>
    </row>
    <row r="733" spans="5:6" x14ac:dyDescent="0.25">
      <c r="E733" s="71">
        <f t="shared" ca="1" si="22"/>
        <v>0.20277935350531728</v>
      </c>
      <c r="F733" s="71">
        <f t="shared" ca="1" si="23"/>
        <v>28.215587621601198</v>
      </c>
    </row>
    <row r="734" spans="5:6" x14ac:dyDescent="0.25">
      <c r="E734" s="71">
        <f t="shared" ca="1" si="22"/>
        <v>0.43042802962557503</v>
      </c>
      <c r="F734" s="71">
        <f t="shared" ca="1" si="23"/>
        <v>30.695076753805068</v>
      </c>
    </row>
    <row r="735" spans="5:6" x14ac:dyDescent="0.25">
      <c r="E735" s="71">
        <f t="shared" ca="1" si="22"/>
        <v>0.30995532516141888</v>
      </c>
      <c r="F735" s="71">
        <f t="shared" ca="1" si="23"/>
        <v>29.377348812469254</v>
      </c>
    </row>
    <row r="736" spans="5:6" x14ac:dyDescent="0.25">
      <c r="E736" s="71">
        <f t="shared" ca="1" si="22"/>
        <v>0.6592667715742766</v>
      </c>
      <c r="F736" s="71">
        <f t="shared" ca="1" si="23"/>
        <v>33.827611501792418</v>
      </c>
    </row>
    <row r="737" spans="5:6" x14ac:dyDescent="0.25">
      <c r="E737" s="71">
        <f t="shared" ca="1" si="22"/>
        <v>0.81775843555006567</v>
      </c>
      <c r="F737" s="71">
        <f t="shared" ca="1" si="23"/>
        <v>37.561919043249539</v>
      </c>
    </row>
    <row r="738" spans="5:6" x14ac:dyDescent="0.25">
      <c r="E738" s="71">
        <f t="shared" ca="1" si="22"/>
        <v>0.10720719968049419</v>
      </c>
      <c r="F738" s="71">
        <f t="shared" ca="1" si="23"/>
        <v>27.03148699426885</v>
      </c>
    </row>
    <row r="739" spans="5:6" x14ac:dyDescent="0.25">
      <c r="E739" s="71">
        <f t="shared" ca="1" si="22"/>
        <v>6.4927538708373755E-2</v>
      </c>
      <c r="F739" s="71">
        <f t="shared" ca="1" si="23"/>
        <v>26.355165259236845</v>
      </c>
    </row>
    <row r="740" spans="5:6" x14ac:dyDescent="0.25">
      <c r="E740" s="71">
        <f t="shared" ca="1" si="22"/>
        <v>0.41570633418783021</v>
      </c>
      <c r="F740" s="71">
        <f t="shared" ca="1" si="23"/>
        <v>30.528311818311288</v>
      </c>
    </row>
    <row r="741" spans="5:6" x14ac:dyDescent="0.25">
      <c r="E741" s="71">
        <f t="shared" ca="1" si="22"/>
        <v>0.16668706236130193</v>
      </c>
      <c r="F741" s="71">
        <f t="shared" ca="1" si="23"/>
        <v>27.798359972785459</v>
      </c>
    </row>
    <row r="742" spans="5:6" x14ac:dyDescent="0.25">
      <c r="E742" s="71">
        <f t="shared" ca="1" si="22"/>
        <v>0.98292876461860257</v>
      </c>
      <c r="F742" s="71">
        <f t="shared" ca="1" si="23"/>
        <v>55.06405652892218</v>
      </c>
    </row>
    <row r="743" spans="5:6" x14ac:dyDescent="0.25">
      <c r="E743" s="71">
        <f t="shared" ca="1" si="22"/>
        <v>0.72583391830127109</v>
      </c>
      <c r="F743" s="71">
        <f t="shared" ca="1" si="23"/>
        <v>35.112055531443133</v>
      </c>
    </row>
    <row r="744" spans="5:6" x14ac:dyDescent="0.25">
      <c r="E744" s="71">
        <f t="shared" ca="1" si="22"/>
        <v>0.81634283696156107</v>
      </c>
      <c r="F744" s="71">
        <f t="shared" ca="1" si="23"/>
        <v>37.514691830594685</v>
      </c>
    </row>
    <row r="745" spans="5:6" x14ac:dyDescent="0.25">
      <c r="E745" s="71">
        <f t="shared" ca="1" si="22"/>
        <v>0.29361457063946683</v>
      </c>
      <c r="F745" s="71">
        <f t="shared" ca="1" si="23"/>
        <v>29.202962274421655</v>
      </c>
    </row>
    <row r="746" spans="5:6" x14ac:dyDescent="0.25">
      <c r="E746" s="71">
        <f t="shared" ca="1" si="22"/>
        <v>0.35467125939980237</v>
      </c>
      <c r="F746" s="71">
        <f t="shared" ca="1" si="23"/>
        <v>29.856869227309318</v>
      </c>
    </row>
    <row r="747" spans="5:6" x14ac:dyDescent="0.25">
      <c r="E747" s="71">
        <f t="shared" ca="1" si="22"/>
        <v>0.83210874269337309</v>
      </c>
      <c r="F747" s="71">
        <f t="shared" ca="1" si="23"/>
        <v>38.064971514624069</v>
      </c>
    </row>
    <row r="748" spans="5:6" x14ac:dyDescent="0.25">
      <c r="E748" s="71">
        <f t="shared" ca="1" si="22"/>
        <v>0.8233861782910844</v>
      </c>
      <c r="F748" s="71">
        <f t="shared" ca="1" si="23"/>
        <v>37.75377385531867</v>
      </c>
    </row>
    <row r="749" spans="5:6" x14ac:dyDescent="0.25">
      <c r="E749" s="71">
        <f t="shared" ca="1" si="22"/>
        <v>0.40640610489826401</v>
      </c>
      <c r="F749" s="71">
        <f t="shared" ca="1" si="23"/>
        <v>30.424087888463664</v>
      </c>
    </row>
    <row r="750" spans="5:6" x14ac:dyDescent="0.25">
      <c r="E750" s="71">
        <f t="shared" ca="1" si="22"/>
        <v>0.18454293105225961</v>
      </c>
      <c r="F750" s="71">
        <f t="shared" ca="1" si="23"/>
        <v>28.007738455401594</v>
      </c>
    </row>
    <row r="751" spans="5:6" x14ac:dyDescent="0.25">
      <c r="E751" s="71">
        <f t="shared" ca="1" si="22"/>
        <v>3.1537851243156334E-3</v>
      </c>
      <c r="F751" s="71">
        <f t="shared" ca="1" si="23"/>
        <v>24.091534513663753</v>
      </c>
    </row>
    <row r="752" spans="5:6" x14ac:dyDescent="0.25">
      <c r="E752" s="71">
        <f t="shared" ca="1" si="22"/>
        <v>0.70725892054828943</v>
      </c>
      <c r="F752" s="71">
        <f t="shared" ca="1" si="23"/>
        <v>34.724347371425232</v>
      </c>
    </row>
    <row r="753" spans="5:6" x14ac:dyDescent="0.25">
      <c r="E753" s="71">
        <f t="shared" ca="1" si="22"/>
        <v>0.62259825988803075</v>
      </c>
      <c r="F753" s="71">
        <f t="shared" ca="1" si="23"/>
        <v>33.222080124837916</v>
      </c>
    </row>
    <row r="754" spans="5:6" x14ac:dyDescent="0.25">
      <c r="E754" s="71">
        <f t="shared" ca="1" si="22"/>
        <v>0.99058602450644584</v>
      </c>
      <c r="F754" s="71">
        <f t="shared" ca="1" si="23"/>
        <v>60.800142018828673</v>
      </c>
    </row>
    <row r="755" spans="5:6" x14ac:dyDescent="0.25">
      <c r="E755" s="71">
        <f t="shared" ca="1" si="22"/>
        <v>0.14242189395343263</v>
      </c>
      <c r="F755" s="71">
        <f t="shared" ca="1" si="23"/>
        <v>27.501261007529578</v>
      </c>
    </row>
    <row r="756" spans="5:6" x14ac:dyDescent="0.25">
      <c r="E756" s="71">
        <f t="shared" ca="1" si="22"/>
        <v>0.18816071425840375</v>
      </c>
      <c r="F756" s="71">
        <f t="shared" ca="1" si="23"/>
        <v>28.049402965354933</v>
      </c>
    </row>
    <row r="757" spans="5:6" x14ac:dyDescent="0.25">
      <c r="E757" s="71">
        <f t="shared" ca="1" si="22"/>
        <v>0.64045119185508548</v>
      </c>
      <c r="F757" s="71">
        <f t="shared" ca="1" si="23"/>
        <v>33.509554371417039</v>
      </c>
    </row>
    <row r="758" spans="5:6" x14ac:dyDescent="0.25">
      <c r="E758" s="71">
        <f t="shared" ca="1" si="22"/>
        <v>0.17111514382195081</v>
      </c>
      <c r="F758" s="71">
        <f t="shared" ca="1" si="23"/>
        <v>27.850913946885086</v>
      </c>
    </row>
    <row r="759" spans="5:6" x14ac:dyDescent="0.25">
      <c r="E759" s="71">
        <f t="shared" ca="1" si="22"/>
        <v>0.8130056409562012</v>
      </c>
      <c r="F759" s="71">
        <f t="shared" ca="1" si="23"/>
        <v>37.40492996854443</v>
      </c>
    </row>
    <row r="760" spans="5:6" x14ac:dyDescent="0.25">
      <c r="E760" s="71">
        <f t="shared" ca="1" si="22"/>
        <v>0.11032142000315925</v>
      </c>
      <c r="F760" s="71">
        <f t="shared" ca="1" si="23"/>
        <v>27.07550681127622</v>
      </c>
    </row>
    <row r="761" spans="5:6" x14ac:dyDescent="0.25">
      <c r="E761" s="71">
        <f t="shared" ca="1" si="22"/>
        <v>0.72200582241811284</v>
      </c>
      <c r="F761" s="71">
        <f t="shared" ca="1" si="23"/>
        <v>35.029983129295545</v>
      </c>
    </row>
    <row r="762" spans="5:6" x14ac:dyDescent="0.25">
      <c r="E762" s="71">
        <f t="shared" ca="1" si="22"/>
        <v>0.80314793642358295</v>
      </c>
      <c r="F762" s="71">
        <f t="shared" ca="1" si="23"/>
        <v>37.092894525567452</v>
      </c>
    </row>
    <row r="763" spans="5:6" x14ac:dyDescent="0.25">
      <c r="E763" s="71">
        <f t="shared" ca="1" si="22"/>
        <v>0.88198177931978428</v>
      </c>
      <c r="F763" s="71">
        <f t="shared" ca="1" si="23"/>
        <v>40.286090463440694</v>
      </c>
    </row>
    <row r="764" spans="5:6" x14ac:dyDescent="0.25">
      <c r="E764" s="71">
        <f t="shared" ca="1" si="22"/>
        <v>0.16602253213694662</v>
      </c>
      <c r="F764" s="71">
        <f t="shared" ca="1" si="23"/>
        <v>27.790433873728482</v>
      </c>
    </row>
    <row r="765" spans="5:6" x14ac:dyDescent="0.25">
      <c r="E765" s="71">
        <f t="shared" ca="1" si="22"/>
        <v>0.1887285373413119</v>
      </c>
      <c r="F765" s="71">
        <f t="shared" ca="1" si="23"/>
        <v>28.055921606605818</v>
      </c>
    </row>
    <row r="766" spans="5:6" x14ac:dyDescent="0.25">
      <c r="E766" s="71">
        <f t="shared" ca="1" si="22"/>
        <v>0.85640419460780093</v>
      </c>
      <c r="F766" s="71">
        <f t="shared" ca="1" si="23"/>
        <v>39.037315933001295</v>
      </c>
    </row>
    <row r="767" spans="5:6" x14ac:dyDescent="0.25">
      <c r="E767" s="71">
        <f t="shared" ca="1" si="22"/>
        <v>0.69781582710303092</v>
      </c>
      <c r="F767" s="71">
        <f t="shared" ca="1" si="23"/>
        <v>34.536790068238908</v>
      </c>
    </row>
    <row r="768" spans="5:6" x14ac:dyDescent="0.25">
      <c r="E768" s="71">
        <f t="shared" ca="1" si="22"/>
        <v>0.57208517067903475</v>
      </c>
      <c r="F768" s="71">
        <f t="shared" ca="1" si="23"/>
        <v>32.471415526814113</v>
      </c>
    </row>
    <row r="769" spans="5:6" x14ac:dyDescent="0.25">
      <c r="E769" s="71">
        <f t="shared" ca="1" si="22"/>
        <v>0.29492942685228807</v>
      </c>
      <c r="F769" s="71">
        <f t="shared" ca="1" si="23"/>
        <v>29.216995936439012</v>
      </c>
    </row>
    <row r="770" spans="5:6" x14ac:dyDescent="0.25">
      <c r="E770" s="71">
        <f t="shared" ca="1" si="22"/>
        <v>0.47947899716190756</v>
      </c>
      <c r="F770" s="71">
        <f t="shared" ca="1" si="23"/>
        <v>31.269927340653553</v>
      </c>
    </row>
    <row r="771" spans="5:6" x14ac:dyDescent="0.25">
      <c r="E771" s="71">
        <f t="shared" ca="1" si="22"/>
        <v>0.73989879512435341</v>
      </c>
      <c r="F771" s="71">
        <f t="shared" ca="1" si="23"/>
        <v>35.424178557895445</v>
      </c>
    </row>
    <row r="772" spans="5:6" x14ac:dyDescent="0.25">
      <c r="E772" s="71">
        <f t="shared" ref="E772:E835" ca="1" si="24">RAND()</f>
        <v>0.10288177215503713</v>
      </c>
      <c r="F772" s="71">
        <f t="shared" ref="F772:F835" ca="1" si="25">$C$3-$C$4*(LN(E772)^(-1/$C$5))</f>
        <v>26.969350785049901</v>
      </c>
    </row>
    <row r="773" spans="5:6" x14ac:dyDescent="0.25">
      <c r="E773" s="71">
        <f t="shared" ca="1" si="24"/>
        <v>0.27230542481662556</v>
      </c>
      <c r="F773" s="71">
        <f t="shared" ca="1" si="25"/>
        <v>28.975176442418142</v>
      </c>
    </row>
    <row r="774" spans="5:6" x14ac:dyDescent="0.25">
      <c r="E774" s="71">
        <f t="shared" ca="1" si="24"/>
        <v>0.40143661751024085</v>
      </c>
      <c r="F774" s="71">
        <f t="shared" ca="1" si="25"/>
        <v>30.368725268951877</v>
      </c>
    </row>
    <row r="775" spans="5:6" x14ac:dyDescent="0.25">
      <c r="E775" s="71">
        <f t="shared" ca="1" si="24"/>
        <v>0.7992857730666022</v>
      </c>
      <c r="F775" s="71">
        <f t="shared" ca="1" si="25"/>
        <v>36.975291669665978</v>
      </c>
    </row>
    <row r="776" spans="5:6" x14ac:dyDescent="0.25">
      <c r="E776" s="71">
        <f t="shared" ca="1" si="24"/>
        <v>0.97106485817956167</v>
      </c>
      <c r="F776" s="71">
        <f t="shared" ca="1" si="25"/>
        <v>50.501659341149335</v>
      </c>
    </row>
    <row r="777" spans="5:6" x14ac:dyDescent="0.25">
      <c r="E777" s="71">
        <f t="shared" ca="1" si="24"/>
        <v>1.1634086246009812E-2</v>
      </c>
      <c r="F777" s="71">
        <f t="shared" ca="1" si="25"/>
        <v>24.834863037114147</v>
      </c>
    </row>
    <row r="778" spans="5:6" x14ac:dyDescent="0.25">
      <c r="E778" s="71">
        <f t="shared" ca="1" si="24"/>
        <v>0.68921596455935408</v>
      </c>
      <c r="F778" s="71">
        <f t="shared" ca="1" si="25"/>
        <v>34.371069006585124</v>
      </c>
    </row>
    <row r="779" spans="5:6" x14ac:dyDescent="0.25">
      <c r="E779" s="71">
        <f t="shared" ca="1" si="24"/>
        <v>0.14083354963870409</v>
      </c>
      <c r="F779" s="71">
        <f t="shared" ca="1" si="25"/>
        <v>27.481188516379842</v>
      </c>
    </row>
    <row r="780" spans="5:6" x14ac:dyDescent="0.25">
      <c r="E780" s="71">
        <f t="shared" ca="1" si="24"/>
        <v>0.24169974934935368</v>
      </c>
      <c r="F780" s="71">
        <f t="shared" ca="1" si="25"/>
        <v>28.645271695568791</v>
      </c>
    </row>
    <row r="781" spans="5:6" x14ac:dyDescent="0.25">
      <c r="E781" s="71">
        <f t="shared" ca="1" si="24"/>
        <v>0.28295040805027172</v>
      </c>
      <c r="F781" s="71">
        <f t="shared" ca="1" si="25"/>
        <v>29.089073244031862</v>
      </c>
    </row>
    <row r="782" spans="5:6" x14ac:dyDescent="0.25">
      <c r="E782" s="71">
        <f t="shared" ca="1" si="24"/>
        <v>0.50374234483613467</v>
      </c>
      <c r="F782" s="71">
        <f t="shared" ca="1" si="25"/>
        <v>31.567727444062989</v>
      </c>
    </row>
    <row r="783" spans="5:6" x14ac:dyDescent="0.25">
      <c r="E783" s="71">
        <f t="shared" ca="1" si="24"/>
        <v>0.10154759048474105</v>
      </c>
      <c r="F783" s="71">
        <f t="shared" ca="1" si="25"/>
        <v>26.949938023008578</v>
      </c>
    </row>
    <row r="784" spans="5:6" x14ac:dyDescent="0.25">
      <c r="E784" s="71">
        <f t="shared" ca="1" si="24"/>
        <v>0.88245397797883995</v>
      </c>
      <c r="F784" s="71">
        <f t="shared" ca="1" si="25"/>
        <v>40.311972643376599</v>
      </c>
    </row>
    <row r="785" spans="5:6" x14ac:dyDescent="0.25">
      <c r="E785" s="71">
        <f t="shared" ca="1" si="24"/>
        <v>0.57083966436809475</v>
      </c>
      <c r="F785" s="71">
        <f t="shared" ca="1" si="25"/>
        <v>32.453916826059881</v>
      </c>
    </row>
    <row r="786" spans="5:6" x14ac:dyDescent="0.25">
      <c r="E786" s="71">
        <f t="shared" ca="1" si="24"/>
        <v>6.8853452947114646E-2</v>
      </c>
      <c r="F786" s="71">
        <f t="shared" ca="1" si="25"/>
        <v>26.426312488880789</v>
      </c>
    </row>
    <row r="787" spans="5:6" x14ac:dyDescent="0.25">
      <c r="E787" s="71">
        <f t="shared" ca="1" si="24"/>
        <v>0.24545791486338775</v>
      </c>
      <c r="F787" s="71">
        <f t="shared" ca="1" si="25"/>
        <v>28.686054955073423</v>
      </c>
    </row>
    <row r="788" spans="5:6" x14ac:dyDescent="0.25">
      <c r="E788" s="71">
        <f t="shared" ca="1" si="24"/>
        <v>0.54531743608195404</v>
      </c>
      <c r="F788" s="71">
        <f t="shared" ca="1" si="25"/>
        <v>32.104464095340219</v>
      </c>
    </row>
    <row r="789" spans="5:6" x14ac:dyDescent="0.25">
      <c r="E789" s="71">
        <f t="shared" ca="1" si="24"/>
        <v>0.83724741068408726</v>
      </c>
      <c r="F789" s="71">
        <f t="shared" ca="1" si="25"/>
        <v>38.256864229754349</v>
      </c>
    </row>
    <row r="790" spans="5:6" x14ac:dyDescent="0.25">
      <c r="E790" s="71">
        <f t="shared" ca="1" si="24"/>
        <v>0.51416481419744686</v>
      </c>
      <c r="F790" s="71">
        <f t="shared" ca="1" si="25"/>
        <v>31.698916923587205</v>
      </c>
    </row>
    <row r="791" spans="5:6" x14ac:dyDescent="0.25">
      <c r="E791" s="71">
        <f t="shared" ca="1" si="24"/>
        <v>0.91577784344009006</v>
      </c>
      <c r="F791" s="71">
        <f t="shared" ca="1" si="25"/>
        <v>42.520090850159619</v>
      </c>
    </row>
    <row r="792" spans="5:6" x14ac:dyDescent="0.25">
      <c r="E792" s="71">
        <f t="shared" ca="1" si="24"/>
        <v>0.92093251094581641</v>
      </c>
      <c r="F792" s="71">
        <f t="shared" ca="1" si="25"/>
        <v>42.951693510679945</v>
      </c>
    </row>
    <row r="793" spans="5:6" x14ac:dyDescent="0.25">
      <c r="E793" s="71">
        <f t="shared" ca="1" si="24"/>
        <v>0.72775174982983182</v>
      </c>
      <c r="F793" s="71">
        <f t="shared" ca="1" si="25"/>
        <v>35.153620475442644</v>
      </c>
    </row>
    <row r="794" spans="5:6" x14ac:dyDescent="0.25">
      <c r="E794" s="71">
        <f t="shared" ca="1" si="24"/>
        <v>0.70371906088089209</v>
      </c>
      <c r="F794" s="71">
        <f t="shared" ca="1" si="25"/>
        <v>34.653328407459099</v>
      </c>
    </row>
    <row r="795" spans="5:6" x14ac:dyDescent="0.25">
      <c r="E795" s="71">
        <f t="shared" ca="1" si="24"/>
        <v>9.8518626282806054E-2</v>
      </c>
      <c r="F795" s="71">
        <f t="shared" ca="1" si="25"/>
        <v>26.905409122268782</v>
      </c>
    </row>
    <row r="796" spans="5:6" x14ac:dyDescent="0.25">
      <c r="E796" s="71">
        <f t="shared" ca="1" si="24"/>
        <v>0.79019344606591591</v>
      </c>
      <c r="F796" s="71">
        <f t="shared" ca="1" si="25"/>
        <v>36.707922922253779</v>
      </c>
    </row>
    <row r="797" spans="5:6" x14ac:dyDescent="0.25">
      <c r="E797" s="71">
        <f t="shared" ca="1" si="24"/>
        <v>7.7725572466681436E-3</v>
      </c>
      <c r="F797" s="71">
        <f t="shared" ca="1" si="25"/>
        <v>24.579867739512849</v>
      </c>
    </row>
    <row r="798" spans="5:6" x14ac:dyDescent="0.25">
      <c r="E798" s="71">
        <f t="shared" ca="1" si="24"/>
        <v>0.90790520117386619</v>
      </c>
      <c r="F798" s="71">
        <f t="shared" ca="1" si="25"/>
        <v>41.916907538371291</v>
      </c>
    </row>
    <row r="799" spans="5:6" x14ac:dyDescent="0.25">
      <c r="E799" s="71">
        <f t="shared" ca="1" si="24"/>
        <v>0.39820196185909285</v>
      </c>
      <c r="F799" s="71">
        <f t="shared" ca="1" si="25"/>
        <v>30.332805888320564</v>
      </c>
    </row>
    <row r="800" spans="5:6" x14ac:dyDescent="0.25">
      <c r="E800" s="71">
        <f t="shared" ca="1" si="24"/>
        <v>0.91587972980184806</v>
      </c>
      <c r="F800" s="71">
        <f t="shared" ca="1" si="25"/>
        <v>42.528321269377891</v>
      </c>
    </row>
    <row r="801" spans="5:6" x14ac:dyDescent="0.25">
      <c r="E801" s="71">
        <f t="shared" ca="1" si="24"/>
        <v>0.58007071234019503</v>
      </c>
      <c r="F801" s="71">
        <f t="shared" ca="1" si="25"/>
        <v>32.584663726748218</v>
      </c>
    </row>
    <row r="802" spans="5:6" x14ac:dyDescent="0.25">
      <c r="E802" s="71">
        <f t="shared" ca="1" si="24"/>
        <v>0.64446191248966167</v>
      </c>
      <c r="F802" s="71">
        <f t="shared" ca="1" si="25"/>
        <v>33.575989780586276</v>
      </c>
    </row>
    <row r="803" spans="5:6" x14ac:dyDescent="0.25">
      <c r="E803" s="71">
        <f t="shared" ca="1" si="24"/>
        <v>0.73320394036216407</v>
      </c>
      <c r="F803" s="71">
        <f t="shared" ca="1" si="25"/>
        <v>35.273468884224627</v>
      </c>
    </row>
    <row r="804" spans="5:6" x14ac:dyDescent="0.25">
      <c r="E804" s="71">
        <f t="shared" ca="1" si="24"/>
        <v>0.76214583701060401</v>
      </c>
      <c r="F804" s="71">
        <f t="shared" ca="1" si="25"/>
        <v>35.956043461831321</v>
      </c>
    </row>
    <row r="805" spans="5:6" x14ac:dyDescent="0.25">
      <c r="E805" s="71">
        <f t="shared" ca="1" si="24"/>
        <v>0.55862414608517352</v>
      </c>
      <c r="F805" s="71">
        <f t="shared" ca="1" si="25"/>
        <v>32.28454953697802</v>
      </c>
    </row>
    <row r="806" spans="5:6" x14ac:dyDescent="0.25">
      <c r="E806" s="71">
        <f t="shared" ca="1" si="24"/>
        <v>0.62975710935614793</v>
      </c>
      <c r="F806" s="71">
        <f t="shared" ca="1" si="25"/>
        <v>33.335788067889112</v>
      </c>
    </row>
    <row r="807" spans="5:6" x14ac:dyDescent="0.25">
      <c r="E807" s="71">
        <f t="shared" ca="1" si="24"/>
        <v>0.83866863770408928</v>
      </c>
      <c r="F807" s="71">
        <f t="shared" ca="1" si="25"/>
        <v>38.311134681433401</v>
      </c>
    </row>
    <row r="808" spans="5:6" x14ac:dyDescent="0.25">
      <c r="E808" s="71">
        <f t="shared" ca="1" si="24"/>
        <v>0.83078267064282674</v>
      </c>
      <c r="F808" s="71">
        <f t="shared" ca="1" si="25"/>
        <v>38.016515441851652</v>
      </c>
    </row>
    <row r="809" spans="5:6" x14ac:dyDescent="0.25">
      <c r="E809" s="71">
        <f t="shared" ca="1" si="24"/>
        <v>0.52070326814753964</v>
      </c>
      <c r="F809" s="71">
        <f t="shared" ca="1" si="25"/>
        <v>31.782309117770872</v>
      </c>
    </row>
    <row r="810" spans="5:6" x14ac:dyDescent="0.25">
      <c r="E810" s="71">
        <f t="shared" ca="1" si="24"/>
        <v>0.85173298877278159</v>
      </c>
      <c r="F810" s="71">
        <f t="shared" ca="1" si="25"/>
        <v>38.83663793945972</v>
      </c>
    </row>
    <row r="811" spans="5:6" x14ac:dyDescent="0.25">
      <c r="E811" s="71">
        <f t="shared" ca="1" si="24"/>
        <v>0.87830904707114421</v>
      </c>
      <c r="F811" s="71">
        <f t="shared" ca="1" si="25"/>
        <v>40.088739810908216</v>
      </c>
    </row>
    <row r="812" spans="5:6" x14ac:dyDescent="0.25">
      <c r="E812" s="71">
        <f t="shared" ca="1" si="24"/>
        <v>0.42504546219449268</v>
      </c>
      <c r="F812" s="71">
        <f t="shared" ca="1" si="25"/>
        <v>30.633836646828158</v>
      </c>
    </row>
    <row r="813" spans="5:6" x14ac:dyDescent="0.25">
      <c r="E813" s="71">
        <f t="shared" ca="1" si="24"/>
        <v>0.79810704526277421</v>
      </c>
      <c r="F813" s="71">
        <f t="shared" ca="1" si="25"/>
        <v>36.939892167876735</v>
      </c>
    </row>
    <row r="814" spans="5:6" x14ac:dyDescent="0.25">
      <c r="E814" s="71">
        <f t="shared" ca="1" si="24"/>
        <v>0.35189083110406094</v>
      </c>
      <c r="F814" s="71">
        <f t="shared" ca="1" si="25"/>
        <v>29.826852297555593</v>
      </c>
    </row>
    <row r="815" spans="5:6" x14ac:dyDescent="0.25">
      <c r="E815" s="71">
        <f t="shared" ca="1" si="24"/>
        <v>0.27632632919441413</v>
      </c>
      <c r="F815" s="71">
        <f t="shared" ca="1" si="25"/>
        <v>29.018231704222885</v>
      </c>
    </row>
    <row r="816" spans="5:6" x14ac:dyDescent="0.25">
      <c r="E816" s="71">
        <f t="shared" ca="1" si="24"/>
        <v>0.75667272702161037</v>
      </c>
      <c r="F816" s="71">
        <f t="shared" ca="1" si="25"/>
        <v>35.82045110401635</v>
      </c>
    </row>
    <row r="817" spans="5:6" x14ac:dyDescent="0.25">
      <c r="E817" s="71">
        <f t="shared" ca="1" si="24"/>
        <v>0.92455619351916707</v>
      </c>
      <c r="F817" s="71">
        <f t="shared" ca="1" si="25"/>
        <v>43.275215435799097</v>
      </c>
    </row>
    <row r="818" spans="5:6" x14ac:dyDescent="0.25">
      <c r="E818" s="71">
        <f t="shared" ca="1" si="24"/>
        <v>1.2080553978654707E-2</v>
      </c>
      <c r="F818" s="71">
        <f t="shared" ca="1" si="25"/>
        <v>24.860077368167268</v>
      </c>
    </row>
    <row r="819" spans="5:6" x14ac:dyDescent="0.25">
      <c r="E819" s="71">
        <f t="shared" ca="1" si="24"/>
        <v>0.10098369352755299</v>
      </c>
      <c r="F819" s="71">
        <f t="shared" ca="1" si="25"/>
        <v>26.941696760965705</v>
      </c>
    </row>
    <row r="820" spans="5:6" x14ac:dyDescent="0.25">
      <c r="E820" s="71">
        <f t="shared" ca="1" si="24"/>
        <v>0.3731487872958601</v>
      </c>
      <c r="F820" s="71">
        <f t="shared" ca="1" si="25"/>
        <v>30.057378373401601</v>
      </c>
    </row>
    <row r="821" spans="5:6" x14ac:dyDescent="0.25">
      <c r="E821" s="71">
        <f t="shared" ca="1" si="24"/>
        <v>0.79391251315706546</v>
      </c>
      <c r="F821" s="71">
        <f t="shared" ca="1" si="25"/>
        <v>36.815728866741438</v>
      </c>
    </row>
    <row r="822" spans="5:6" x14ac:dyDescent="0.25">
      <c r="E822" s="71">
        <f t="shared" ca="1" si="24"/>
        <v>0.24984061520780643</v>
      </c>
      <c r="F822" s="71">
        <f t="shared" ca="1" si="25"/>
        <v>28.733501328843222</v>
      </c>
    </row>
    <row r="823" spans="5:6" x14ac:dyDescent="0.25">
      <c r="E823" s="71">
        <f t="shared" ca="1" si="24"/>
        <v>0.49187584901840942</v>
      </c>
      <c r="F823" s="71">
        <f t="shared" ca="1" si="25"/>
        <v>31.420814170136715</v>
      </c>
    </row>
    <row r="824" spans="5:6" x14ac:dyDescent="0.25">
      <c r="E824" s="71">
        <f t="shared" ca="1" si="24"/>
        <v>0.67768026559912076</v>
      </c>
      <c r="F824" s="71">
        <f t="shared" ca="1" si="25"/>
        <v>34.155847774934273</v>
      </c>
    </row>
    <row r="825" spans="5:6" x14ac:dyDescent="0.25">
      <c r="E825" s="71">
        <f t="shared" ca="1" si="24"/>
        <v>0.11384465247806042</v>
      </c>
      <c r="F825" s="71">
        <f t="shared" ca="1" si="25"/>
        <v>27.124631307391617</v>
      </c>
    </row>
    <row r="826" spans="5:6" x14ac:dyDescent="0.25">
      <c r="E826" s="71">
        <f t="shared" ca="1" si="24"/>
        <v>0.56112010431271342</v>
      </c>
      <c r="F826" s="71">
        <f t="shared" ca="1" si="25"/>
        <v>32.318830582853728</v>
      </c>
    </row>
    <row r="827" spans="5:6" x14ac:dyDescent="0.25">
      <c r="E827" s="71">
        <f t="shared" ca="1" si="24"/>
        <v>0.5690066198216388</v>
      </c>
      <c r="F827" s="71">
        <f t="shared" ca="1" si="25"/>
        <v>32.428242526140991</v>
      </c>
    </row>
    <row r="828" spans="5:6" x14ac:dyDescent="0.25">
      <c r="E828" s="71">
        <f t="shared" ca="1" si="24"/>
        <v>0.85619397695640509</v>
      </c>
      <c r="F828" s="71">
        <f t="shared" ca="1" si="25"/>
        <v>39.028127316151611</v>
      </c>
    </row>
    <row r="829" spans="5:6" x14ac:dyDescent="0.25">
      <c r="E829" s="71">
        <f t="shared" ca="1" si="24"/>
        <v>0.17541527174142291</v>
      </c>
      <c r="F829" s="71">
        <f t="shared" ca="1" si="25"/>
        <v>27.901533806661575</v>
      </c>
    </row>
    <row r="830" spans="5:6" x14ac:dyDescent="0.25">
      <c r="E830" s="71">
        <f t="shared" ca="1" si="24"/>
        <v>0.31326542356170317</v>
      </c>
      <c r="F830" s="71">
        <f t="shared" ca="1" si="25"/>
        <v>29.412687606472222</v>
      </c>
    </row>
    <row r="831" spans="5:6" x14ac:dyDescent="0.25">
      <c r="E831" s="71">
        <f t="shared" ca="1" si="24"/>
        <v>0.40529828657359857</v>
      </c>
      <c r="F831" s="71">
        <f t="shared" ca="1" si="25"/>
        <v>30.41172704686911</v>
      </c>
    </row>
    <row r="832" spans="5:6" x14ac:dyDescent="0.25">
      <c r="E832" s="71">
        <f t="shared" ca="1" si="24"/>
        <v>0.85178486933225217</v>
      </c>
      <c r="F832" s="71">
        <f t="shared" ca="1" si="25"/>
        <v>38.838827387472278</v>
      </c>
    </row>
    <row r="833" spans="5:6" x14ac:dyDescent="0.25">
      <c r="E833" s="71">
        <f t="shared" ca="1" si="24"/>
        <v>0.88556861549349419</v>
      </c>
      <c r="F833" s="71">
        <f t="shared" ca="1" si="25"/>
        <v>40.485732104146294</v>
      </c>
    </row>
    <row r="834" spans="5:6" x14ac:dyDescent="0.25">
      <c r="E834" s="71">
        <f t="shared" ca="1" si="24"/>
        <v>0.41473404027992777</v>
      </c>
      <c r="F834" s="71">
        <f t="shared" ca="1" si="25"/>
        <v>30.517376676994314</v>
      </c>
    </row>
    <row r="835" spans="5:6" x14ac:dyDescent="0.25">
      <c r="E835" s="71">
        <f t="shared" ca="1" si="24"/>
        <v>0.57411852614323489</v>
      </c>
      <c r="F835" s="71">
        <f t="shared" ca="1" si="25"/>
        <v>32.500077401514837</v>
      </c>
    </row>
    <row r="836" spans="5:6" x14ac:dyDescent="0.25">
      <c r="E836" s="71">
        <f t="shared" ref="E836:E899" ca="1" si="26">RAND()</f>
        <v>0.64482427384024332</v>
      </c>
      <c r="F836" s="71">
        <f t="shared" ref="F836:F899" ca="1" si="27">$C$3-$C$4*(LN(E836)^(-1/$C$5))</f>
        <v>33.582027261225669</v>
      </c>
    </row>
    <row r="837" spans="5:6" x14ac:dyDescent="0.25">
      <c r="E837" s="71">
        <f t="shared" ca="1" si="26"/>
        <v>0.22007639949993951</v>
      </c>
      <c r="F837" s="71">
        <f t="shared" ca="1" si="27"/>
        <v>28.408458088588208</v>
      </c>
    </row>
    <row r="838" spans="5:6" x14ac:dyDescent="0.25">
      <c r="E838" s="71">
        <f t="shared" ca="1" si="26"/>
        <v>0.92660891643176257</v>
      </c>
      <c r="F838" s="71">
        <f t="shared" ca="1" si="27"/>
        <v>43.46663209478023</v>
      </c>
    </row>
    <row r="839" spans="5:6" x14ac:dyDescent="0.25">
      <c r="E839" s="71">
        <f t="shared" ca="1" si="26"/>
        <v>0.22300400394582931</v>
      </c>
      <c r="F839" s="71">
        <f t="shared" ca="1" si="27"/>
        <v>28.440767875658658</v>
      </c>
    </row>
    <row r="840" spans="5:6" x14ac:dyDescent="0.25">
      <c r="E840" s="71">
        <f t="shared" ca="1" si="26"/>
        <v>0.77296542766406795</v>
      </c>
      <c r="F840" s="71">
        <f t="shared" ca="1" si="27"/>
        <v>36.234179175602961</v>
      </c>
    </row>
    <row r="841" spans="5:6" x14ac:dyDescent="0.25">
      <c r="E841" s="71">
        <f t="shared" ca="1" si="26"/>
        <v>9.9932165616696933E-2</v>
      </c>
      <c r="F841" s="71">
        <f t="shared" ca="1" si="27"/>
        <v>26.926270001470996</v>
      </c>
    </row>
    <row r="842" spans="5:6" x14ac:dyDescent="0.25">
      <c r="E842" s="71">
        <f t="shared" ca="1" si="26"/>
        <v>0.32318456537624962</v>
      </c>
      <c r="F842" s="71">
        <f t="shared" ca="1" si="27"/>
        <v>29.518673983998383</v>
      </c>
    </row>
    <row r="843" spans="5:6" x14ac:dyDescent="0.25">
      <c r="E843" s="71">
        <f t="shared" ca="1" si="26"/>
        <v>0.22140679606914404</v>
      </c>
      <c r="F843" s="71">
        <f t="shared" ca="1" si="27"/>
        <v>28.423151478319767</v>
      </c>
    </row>
    <row r="844" spans="5:6" x14ac:dyDescent="0.25">
      <c r="E844" s="71">
        <f t="shared" ca="1" si="26"/>
        <v>0.95100405591627646</v>
      </c>
      <c r="F844" s="71">
        <f t="shared" ca="1" si="27"/>
        <v>46.376871008818036</v>
      </c>
    </row>
    <row r="845" spans="5:6" x14ac:dyDescent="0.25">
      <c r="E845" s="71">
        <f t="shared" ca="1" si="26"/>
        <v>0.75242953437175475</v>
      </c>
      <c r="F845" s="71">
        <f t="shared" ca="1" si="27"/>
        <v>35.717540978173616</v>
      </c>
    </row>
    <row r="846" spans="5:6" x14ac:dyDescent="0.25">
      <c r="E846" s="71">
        <f t="shared" ca="1" si="26"/>
        <v>0.51737389846832416</v>
      </c>
      <c r="F846" s="71">
        <f t="shared" ca="1" si="27"/>
        <v>31.739737821039036</v>
      </c>
    </row>
    <row r="847" spans="5:6" x14ac:dyDescent="0.25">
      <c r="E847" s="71">
        <f t="shared" ca="1" si="26"/>
        <v>0.65894351603699264</v>
      </c>
      <c r="F847" s="71">
        <f t="shared" ca="1" si="27"/>
        <v>33.8220055704939</v>
      </c>
    </row>
    <row r="848" spans="5:6" x14ac:dyDescent="0.25">
      <c r="E848" s="71">
        <f t="shared" ca="1" si="26"/>
        <v>0.74737637862182738</v>
      </c>
      <c r="F848" s="71">
        <f t="shared" ca="1" si="27"/>
        <v>35.597396050035286</v>
      </c>
    </row>
    <row r="849" spans="5:6" x14ac:dyDescent="0.25">
      <c r="E849" s="71">
        <f t="shared" ca="1" si="26"/>
        <v>3.1819061896579681E-3</v>
      </c>
      <c r="F849" s="71">
        <f t="shared" ca="1" si="27"/>
        <v>24.095882641214224</v>
      </c>
    </row>
    <row r="850" spans="5:6" x14ac:dyDescent="0.25">
      <c r="E850" s="71">
        <f t="shared" ca="1" si="26"/>
        <v>7.5950115000205876E-2</v>
      </c>
      <c r="F850" s="71">
        <f t="shared" ca="1" si="27"/>
        <v>26.549475893328633</v>
      </c>
    </row>
    <row r="851" spans="5:6" x14ac:dyDescent="0.25">
      <c r="E851" s="71">
        <f t="shared" ca="1" si="26"/>
        <v>0.72352500969878708</v>
      </c>
      <c r="F851" s="71">
        <f t="shared" ca="1" si="27"/>
        <v>35.062412887688922</v>
      </c>
    </row>
    <row r="852" spans="5:6" x14ac:dyDescent="0.25">
      <c r="E852" s="71">
        <f t="shared" ca="1" si="26"/>
        <v>0.93976850171144177</v>
      </c>
      <c r="F852" s="71">
        <f t="shared" ca="1" si="27"/>
        <v>44.864329462223104</v>
      </c>
    </row>
    <row r="853" spans="5:6" x14ac:dyDescent="0.25">
      <c r="E853" s="71">
        <f t="shared" ca="1" si="26"/>
        <v>6.6299645775742433E-2</v>
      </c>
      <c r="F853" s="71">
        <f t="shared" ca="1" si="27"/>
        <v>26.380296800113239</v>
      </c>
    </row>
    <row r="854" spans="5:6" x14ac:dyDescent="0.25">
      <c r="E854" s="71">
        <f t="shared" ca="1" si="26"/>
        <v>0.96531526290549829</v>
      </c>
      <c r="F854" s="71">
        <f t="shared" ca="1" si="27"/>
        <v>49.036757914375485</v>
      </c>
    </row>
    <row r="855" spans="5:6" x14ac:dyDescent="0.25">
      <c r="E855" s="71">
        <f t="shared" ca="1" si="26"/>
        <v>0.45373020390328322</v>
      </c>
      <c r="F855" s="71">
        <f t="shared" ca="1" si="27"/>
        <v>30.964128716922268</v>
      </c>
    </row>
    <row r="856" spans="5:6" x14ac:dyDescent="0.25">
      <c r="E856" s="71">
        <f t="shared" ca="1" si="26"/>
        <v>0.18010089886557468</v>
      </c>
      <c r="F856" s="71">
        <f t="shared" ca="1" si="27"/>
        <v>27.956255247160058</v>
      </c>
    </row>
    <row r="857" spans="5:6" x14ac:dyDescent="0.25">
      <c r="E857" s="71">
        <f t="shared" ca="1" si="26"/>
        <v>0.84377084104735922</v>
      </c>
      <c r="F857" s="71">
        <f t="shared" ca="1" si="27"/>
        <v>38.510474210150335</v>
      </c>
    </row>
    <row r="858" spans="5:6" x14ac:dyDescent="0.25">
      <c r="E858" s="71">
        <f t="shared" ca="1" si="26"/>
        <v>0.65157820308511882</v>
      </c>
      <c r="F858" s="71">
        <f t="shared" ca="1" si="27"/>
        <v>33.695651221013776</v>
      </c>
    </row>
    <row r="859" spans="5:6" x14ac:dyDescent="0.25">
      <c r="E859" s="71">
        <f t="shared" ca="1" si="26"/>
        <v>0.30925764299102199</v>
      </c>
      <c r="F859" s="71">
        <f t="shared" ca="1" si="27"/>
        <v>29.36990161225998</v>
      </c>
    </row>
    <row r="860" spans="5:6" x14ac:dyDescent="0.25">
      <c r="E860" s="71">
        <f t="shared" ca="1" si="26"/>
        <v>9.2651071118268313E-2</v>
      </c>
      <c r="F860" s="71">
        <f t="shared" ca="1" si="27"/>
        <v>26.817220530487312</v>
      </c>
    </row>
    <row r="861" spans="5:6" x14ac:dyDescent="0.25">
      <c r="E861" s="71">
        <f t="shared" ca="1" si="26"/>
        <v>0.74634449512573597</v>
      </c>
      <c r="F861" s="71">
        <f t="shared" ca="1" si="27"/>
        <v>35.573173928970341</v>
      </c>
    </row>
    <row r="862" spans="5:6" x14ac:dyDescent="0.25">
      <c r="E862" s="71">
        <f t="shared" ca="1" si="26"/>
        <v>0.95753629185148148</v>
      </c>
      <c r="F862" s="71">
        <f t="shared" ca="1" si="27"/>
        <v>47.458359278629175</v>
      </c>
    </row>
    <row r="863" spans="5:6" x14ac:dyDescent="0.25">
      <c r="E863" s="71">
        <f t="shared" ca="1" si="26"/>
        <v>0.35741826564910439</v>
      </c>
      <c r="F863" s="71">
        <f t="shared" ca="1" si="27"/>
        <v>29.886561790316652</v>
      </c>
    </row>
    <row r="864" spans="5:6" x14ac:dyDescent="0.25">
      <c r="E864" s="71">
        <f t="shared" ca="1" si="26"/>
        <v>0.32211543777088625</v>
      </c>
      <c r="F864" s="71">
        <f t="shared" ca="1" si="27"/>
        <v>29.507242129404695</v>
      </c>
    </row>
    <row r="865" spans="5:6" x14ac:dyDescent="0.25">
      <c r="E865" s="71">
        <f t="shared" ca="1" si="26"/>
        <v>0.98316776686961027</v>
      </c>
      <c r="F865" s="71">
        <f t="shared" ca="1" si="27"/>
        <v>55.192405049836637</v>
      </c>
    </row>
    <row r="866" spans="5:6" x14ac:dyDescent="0.25">
      <c r="E866" s="71">
        <f t="shared" ca="1" si="26"/>
        <v>0.80425188146483939</v>
      </c>
      <c r="F866" s="71">
        <f t="shared" ca="1" si="27"/>
        <v>37.126974812646786</v>
      </c>
    </row>
    <row r="867" spans="5:6" x14ac:dyDescent="0.25">
      <c r="E867" s="71">
        <f t="shared" ca="1" si="26"/>
        <v>0.41910196383180154</v>
      </c>
      <c r="F867" s="71">
        <f t="shared" ca="1" si="27"/>
        <v>30.566575798251851</v>
      </c>
    </row>
    <row r="868" spans="5:6" x14ac:dyDescent="0.25">
      <c r="E868" s="71">
        <f t="shared" ca="1" si="26"/>
        <v>4.5104744968050836E-3</v>
      </c>
      <c r="F868" s="71">
        <f t="shared" ca="1" si="27"/>
        <v>24.273467309675894</v>
      </c>
    </row>
    <row r="869" spans="5:6" x14ac:dyDescent="0.25">
      <c r="E869" s="71">
        <f t="shared" ca="1" si="26"/>
        <v>0.31730863218926797</v>
      </c>
      <c r="F869" s="71">
        <f t="shared" ca="1" si="27"/>
        <v>29.455870613351681</v>
      </c>
    </row>
    <row r="870" spans="5:6" x14ac:dyDescent="0.25">
      <c r="E870" s="71">
        <f t="shared" ca="1" si="26"/>
        <v>0.88027643105341402</v>
      </c>
      <c r="F870" s="71">
        <f t="shared" ca="1" si="27"/>
        <v>40.193594300225691</v>
      </c>
    </row>
    <row r="871" spans="5:6" x14ac:dyDescent="0.25">
      <c r="E871" s="71">
        <f t="shared" ca="1" si="26"/>
        <v>0.53412752513309725</v>
      </c>
      <c r="F871" s="71">
        <f t="shared" ca="1" si="27"/>
        <v>31.956331253173552</v>
      </c>
    </row>
    <row r="872" spans="5:6" x14ac:dyDescent="0.25">
      <c r="E872" s="71">
        <f t="shared" ca="1" si="26"/>
        <v>5.1361634279328161E-2</v>
      </c>
      <c r="F872" s="71">
        <f t="shared" ca="1" si="27"/>
        <v>26.088366117853965</v>
      </c>
    </row>
    <row r="873" spans="5:6" x14ac:dyDescent="0.25">
      <c r="E873" s="71">
        <f t="shared" ca="1" si="26"/>
        <v>0.50341949041292056</v>
      </c>
      <c r="F873" s="71">
        <f t="shared" ca="1" si="27"/>
        <v>31.563696560172488</v>
      </c>
    </row>
    <row r="874" spans="5:6" x14ac:dyDescent="0.25">
      <c r="E874" s="71">
        <f t="shared" ca="1" si="26"/>
        <v>0.88577910008815941</v>
      </c>
      <c r="F874" s="71">
        <f t="shared" ca="1" si="27"/>
        <v>40.497669684228775</v>
      </c>
    </row>
    <row r="875" spans="5:6" x14ac:dyDescent="0.25">
      <c r="E875" s="71">
        <f t="shared" ca="1" si="26"/>
        <v>0.73653134849131607</v>
      </c>
      <c r="F875" s="71">
        <f t="shared" ca="1" si="27"/>
        <v>35.347872330274768</v>
      </c>
    </row>
    <row r="876" spans="5:6" x14ac:dyDescent="0.25">
      <c r="E876" s="71">
        <f t="shared" ca="1" si="26"/>
        <v>4.3174881865197134E-2</v>
      </c>
      <c r="F876" s="71">
        <f t="shared" ca="1" si="27"/>
        <v>25.906514955600091</v>
      </c>
    </row>
    <row r="877" spans="5:6" x14ac:dyDescent="0.25">
      <c r="E877" s="71">
        <f t="shared" ca="1" si="26"/>
        <v>5.1905851592082275E-2</v>
      </c>
      <c r="F877" s="71">
        <f t="shared" ca="1" si="27"/>
        <v>26.099813889373621</v>
      </c>
    </row>
    <row r="878" spans="5:6" x14ac:dyDescent="0.25">
      <c r="E878" s="71">
        <f t="shared" ca="1" si="26"/>
        <v>0.15177706521064194</v>
      </c>
      <c r="F878" s="71">
        <f t="shared" ca="1" si="27"/>
        <v>27.617810877026784</v>
      </c>
    </row>
    <row r="879" spans="5:6" x14ac:dyDescent="0.25">
      <c r="E879" s="71">
        <f t="shared" ca="1" si="26"/>
        <v>0.98935016966749889</v>
      </c>
      <c r="F879" s="71">
        <f t="shared" ca="1" si="27"/>
        <v>59.556072088760004</v>
      </c>
    </row>
    <row r="880" spans="5:6" x14ac:dyDescent="0.25">
      <c r="E880" s="71">
        <f t="shared" ca="1" si="26"/>
        <v>0.14804406392847669</v>
      </c>
      <c r="F880" s="71">
        <f t="shared" ca="1" si="27"/>
        <v>27.571634729192663</v>
      </c>
    </row>
    <row r="881" spans="5:6" x14ac:dyDescent="0.25">
      <c r="E881" s="71">
        <f t="shared" ca="1" si="26"/>
        <v>0.95238148903272468</v>
      </c>
      <c r="F881" s="71">
        <f t="shared" ca="1" si="27"/>
        <v>46.590179746321787</v>
      </c>
    </row>
    <row r="882" spans="5:6" x14ac:dyDescent="0.25">
      <c r="E882" s="71">
        <f t="shared" ca="1" si="26"/>
        <v>0.7435145652957007</v>
      </c>
      <c r="F882" s="71">
        <f t="shared" ca="1" si="27"/>
        <v>35.507274117836829</v>
      </c>
    </row>
    <row r="883" spans="5:6" x14ac:dyDescent="0.25">
      <c r="E883" s="71">
        <f t="shared" ca="1" si="26"/>
        <v>0.30235343999086706</v>
      </c>
      <c r="F883" s="71">
        <f t="shared" ca="1" si="27"/>
        <v>29.296219964956201</v>
      </c>
    </row>
    <row r="884" spans="5:6" x14ac:dyDescent="0.25">
      <c r="E884" s="71">
        <f t="shared" ca="1" si="26"/>
        <v>0.23816727039746</v>
      </c>
      <c r="F884" s="71">
        <f t="shared" ca="1" si="27"/>
        <v>28.606847988101656</v>
      </c>
    </row>
    <row r="885" spans="5:6" x14ac:dyDescent="0.25">
      <c r="E885" s="71">
        <f t="shared" ca="1" si="26"/>
        <v>0.61972781040824387</v>
      </c>
      <c r="F885" s="71">
        <f t="shared" ca="1" si="27"/>
        <v>33.177050191945639</v>
      </c>
    </row>
    <row r="886" spans="5:6" x14ac:dyDescent="0.25">
      <c r="E886" s="71">
        <f t="shared" ca="1" si="26"/>
        <v>0.87808018117765763</v>
      </c>
      <c r="F886" s="71">
        <f t="shared" ca="1" si="27"/>
        <v>40.076668027878021</v>
      </c>
    </row>
    <row r="887" spans="5:6" x14ac:dyDescent="0.25">
      <c r="E887" s="71">
        <f t="shared" ca="1" si="26"/>
        <v>0.21138173045086617</v>
      </c>
      <c r="F887" s="71">
        <f t="shared" ca="1" si="27"/>
        <v>28.311957980005197</v>
      </c>
    </row>
    <row r="888" spans="5:6" x14ac:dyDescent="0.25">
      <c r="E888" s="71">
        <f t="shared" ca="1" si="26"/>
        <v>0.24382470361515329</v>
      </c>
      <c r="F888" s="71">
        <f t="shared" ca="1" si="27"/>
        <v>28.668343102142295</v>
      </c>
    </row>
    <row r="889" spans="5:6" x14ac:dyDescent="0.25">
      <c r="E889" s="71">
        <f t="shared" ca="1" si="26"/>
        <v>0.36701803740170447</v>
      </c>
      <c r="F889" s="71">
        <f t="shared" ca="1" si="27"/>
        <v>29.990636031361383</v>
      </c>
    </row>
    <row r="890" spans="5:6" x14ac:dyDescent="0.25">
      <c r="E890" s="71">
        <f t="shared" ca="1" si="26"/>
        <v>4.9610618862716671E-2</v>
      </c>
      <c r="F890" s="71">
        <f t="shared" ca="1" si="27"/>
        <v>26.051033883008035</v>
      </c>
    </row>
    <row r="891" spans="5:6" x14ac:dyDescent="0.25">
      <c r="E891" s="71">
        <f t="shared" ca="1" si="26"/>
        <v>0.80323108374842511</v>
      </c>
      <c r="F891" s="71">
        <f t="shared" ca="1" si="27"/>
        <v>37.095454088350763</v>
      </c>
    </row>
    <row r="892" spans="5:6" x14ac:dyDescent="0.25">
      <c r="E892" s="71">
        <f t="shared" ca="1" si="26"/>
        <v>1.6580474582779781E-2</v>
      </c>
      <c r="F892" s="71">
        <f t="shared" ca="1" si="27"/>
        <v>25.082842372549969</v>
      </c>
    </row>
    <row r="893" spans="5:6" x14ac:dyDescent="0.25">
      <c r="E893" s="71">
        <f t="shared" ca="1" si="26"/>
        <v>8.7809879570294069E-2</v>
      </c>
      <c r="F893" s="71">
        <f t="shared" ca="1" si="27"/>
        <v>26.742354149450954</v>
      </c>
    </row>
    <row r="894" spans="5:6" x14ac:dyDescent="0.25">
      <c r="E894" s="71">
        <f t="shared" ca="1" si="26"/>
        <v>0.66107020121221938</v>
      </c>
      <c r="F894" s="71">
        <f t="shared" ca="1" si="27"/>
        <v>33.858981985013678</v>
      </c>
    </row>
    <row r="895" spans="5:6" x14ac:dyDescent="0.25">
      <c r="E895" s="71">
        <f t="shared" ca="1" si="26"/>
        <v>0.3672971089150453</v>
      </c>
      <c r="F895" s="71">
        <f t="shared" ca="1" si="27"/>
        <v>29.993669226770663</v>
      </c>
    </row>
    <row r="896" spans="5:6" x14ac:dyDescent="0.25">
      <c r="E896" s="71">
        <f t="shared" ca="1" si="26"/>
        <v>9.0409445717467674E-2</v>
      </c>
      <c r="F896" s="71">
        <f t="shared" ca="1" si="27"/>
        <v>26.782804992987533</v>
      </c>
    </row>
    <row r="897" spans="5:6" x14ac:dyDescent="0.25">
      <c r="E897" s="71">
        <f t="shared" ca="1" si="26"/>
        <v>0.69658401052160046</v>
      </c>
      <c r="F897" s="71">
        <f t="shared" ca="1" si="27"/>
        <v>34.512763127421088</v>
      </c>
    </row>
    <row r="898" spans="5:6" x14ac:dyDescent="0.25">
      <c r="E898" s="71">
        <f t="shared" ca="1" si="26"/>
        <v>0.23384927240029074</v>
      </c>
      <c r="F898" s="71">
        <f t="shared" ca="1" si="27"/>
        <v>28.559752475929933</v>
      </c>
    </row>
    <row r="899" spans="5:6" x14ac:dyDescent="0.25">
      <c r="E899" s="71">
        <f t="shared" ca="1" si="26"/>
        <v>0.4994664719035744</v>
      </c>
      <c r="F899" s="71">
        <f t="shared" ca="1" si="27"/>
        <v>31.514498204128053</v>
      </c>
    </row>
    <row r="900" spans="5:6" x14ac:dyDescent="0.25">
      <c r="E900" s="71">
        <f t="shared" ref="E900:E963" ca="1" si="28">RAND()</f>
        <v>0.22187026967415657</v>
      </c>
      <c r="F900" s="71">
        <f t="shared" ref="F900:F963" ca="1" si="29">$C$3-$C$4*(LN(E900)^(-1/$C$5))</f>
        <v>28.428266000513013</v>
      </c>
    </row>
    <row r="901" spans="5:6" x14ac:dyDescent="0.25">
      <c r="E901" s="71">
        <f t="shared" ca="1" si="28"/>
        <v>0.13318162943162581</v>
      </c>
      <c r="F901" s="71">
        <f t="shared" ca="1" si="29"/>
        <v>27.383215108189162</v>
      </c>
    </row>
    <row r="902" spans="5:6" x14ac:dyDescent="0.25">
      <c r="E902" s="71">
        <f t="shared" ca="1" si="28"/>
        <v>0.66534984296043886</v>
      </c>
      <c r="F902" s="71">
        <f t="shared" ca="1" si="29"/>
        <v>33.934081929817921</v>
      </c>
    </row>
    <row r="903" spans="5:6" x14ac:dyDescent="0.25">
      <c r="E903" s="71">
        <f t="shared" ca="1" si="28"/>
        <v>0.97755044162083837</v>
      </c>
      <c r="F903" s="71">
        <f t="shared" ca="1" si="29"/>
        <v>52.638725871053296</v>
      </c>
    </row>
    <row r="904" spans="5:6" x14ac:dyDescent="0.25">
      <c r="E904" s="71">
        <f t="shared" ca="1" si="28"/>
        <v>0.19286034474421632</v>
      </c>
      <c r="F904" s="71">
        <f t="shared" ca="1" si="29"/>
        <v>28.103192396236263</v>
      </c>
    </row>
    <row r="905" spans="5:6" x14ac:dyDescent="0.25">
      <c r="E905" s="71">
        <f t="shared" ca="1" si="28"/>
        <v>0.45986283702675779</v>
      </c>
      <c r="F905" s="71">
        <f t="shared" ca="1" si="29"/>
        <v>31.036095399747239</v>
      </c>
    </row>
    <row r="906" spans="5:6" x14ac:dyDescent="0.25">
      <c r="E906" s="71">
        <f t="shared" ca="1" si="28"/>
        <v>0.57918051709650398</v>
      </c>
      <c r="F906" s="71">
        <f t="shared" ca="1" si="29"/>
        <v>32.571947284227512</v>
      </c>
    </row>
    <row r="907" spans="5:6" x14ac:dyDescent="0.25">
      <c r="E907" s="71">
        <f t="shared" ca="1" si="28"/>
        <v>0.40525755151181764</v>
      </c>
      <c r="F907" s="71">
        <f t="shared" ca="1" si="29"/>
        <v>30.411272744534386</v>
      </c>
    </row>
    <row r="908" spans="5:6" x14ac:dyDescent="0.25">
      <c r="E908" s="71">
        <f t="shared" ca="1" si="28"/>
        <v>0.8237546618450774</v>
      </c>
      <c r="F908" s="71">
        <f t="shared" ca="1" si="29"/>
        <v>37.766571504840933</v>
      </c>
    </row>
    <row r="909" spans="5:6" x14ac:dyDescent="0.25">
      <c r="E909" s="71">
        <f t="shared" ca="1" si="28"/>
        <v>0.9254910816854417</v>
      </c>
      <c r="F909" s="71">
        <f t="shared" ca="1" si="29"/>
        <v>43.361630287360335</v>
      </c>
    </row>
    <row r="910" spans="5:6" x14ac:dyDescent="0.25">
      <c r="E910" s="71">
        <f t="shared" ca="1" si="28"/>
        <v>0.68026459570456388</v>
      </c>
      <c r="F910" s="71">
        <f t="shared" ca="1" si="29"/>
        <v>34.20338897088736</v>
      </c>
    </row>
    <row r="911" spans="5:6" x14ac:dyDescent="0.25">
      <c r="E911" s="71">
        <f t="shared" ca="1" si="28"/>
        <v>0.93304460346834739</v>
      </c>
      <c r="F911" s="71">
        <f t="shared" ca="1" si="29"/>
        <v>44.109904238279654</v>
      </c>
    </row>
    <row r="912" spans="5:6" x14ac:dyDescent="0.25">
      <c r="E912" s="71">
        <f t="shared" ca="1" si="28"/>
        <v>0.84267609254644593</v>
      </c>
      <c r="F912" s="71">
        <f t="shared" ca="1" si="29"/>
        <v>38.467093818676318</v>
      </c>
    </row>
    <row r="913" spans="5:6" x14ac:dyDescent="0.25">
      <c r="E913" s="71">
        <f t="shared" ca="1" si="28"/>
        <v>0.37246584289183493</v>
      </c>
      <c r="F913" s="71">
        <f t="shared" ca="1" si="29"/>
        <v>30.049932044388598</v>
      </c>
    </row>
    <row r="914" spans="5:6" x14ac:dyDescent="0.25">
      <c r="E914" s="71">
        <f t="shared" ca="1" si="28"/>
        <v>0.10529183366672501</v>
      </c>
      <c r="F914" s="71">
        <f t="shared" ca="1" si="29"/>
        <v>27.004119463575332</v>
      </c>
    </row>
    <row r="915" spans="5:6" x14ac:dyDescent="0.25">
      <c r="E915" s="71">
        <f t="shared" ca="1" si="28"/>
        <v>0.31424693339606624</v>
      </c>
      <c r="F915" s="71">
        <f t="shared" ca="1" si="29"/>
        <v>29.423168537114229</v>
      </c>
    </row>
    <row r="916" spans="5:6" x14ac:dyDescent="0.25">
      <c r="E916" s="71">
        <f t="shared" ca="1" si="28"/>
        <v>0.31531080561273506</v>
      </c>
      <c r="F916" s="71">
        <f t="shared" ca="1" si="29"/>
        <v>29.434530321995474</v>
      </c>
    </row>
    <row r="917" spans="5:6" x14ac:dyDescent="0.25">
      <c r="E917" s="71">
        <f t="shared" ca="1" si="28"/>
        <v>0.15039151176404253</v>
      </c>
      <c r="F917" s="71">
        <f t="shared" ca="1" si="29"/>
        <v>27.600721200075053</v>
      </c>
    </row>
    <row r="918" spans="5:6" x14ac:dyDescent="0.25">
      <c r="E918" s="71">
        <f t="shared" ca="1" si="28"/>
        <v>9.2707206294392885E-2</v>
      </c>
      <c r="F918" s="71">
        <f t="shared" ca="1" si="29"/>
        <v>26.818077025422941</v>
      </c>
    </row>
    <row r="919" spans="5:6" x14ac:dyDescent="0.25">
      <c r="E919" s="71">
        <f t="shared" ca="1" si="28"/>
        <v>0.77134607015439594</v>
      </c>
      <c r="F919" s="71">
        <f t="shared" ca="1" si="29"/>
        <v>36.191657706146472</v>
      </c>
    </row>
    <row r="920" spans="5:6" x14ac:dyDescent="0.25">
      <c r="E920" s="71">
        <f t="shared" ca="1" si="28"/>
        <v>0.14137056271855486</v>
      </c>
      <c r="F920" s="71">
        <f t="shared" ca="1" si="29"/>
        <v>27.487984685206918</v>
      </c>
    </row>
    <row r="921" spans="5:6" x14ac:dyDescent="0.25">
      <c r="E921" s="71">
        <f t="shared" ca="1" si="28"/>
        <v>0.28099976741564603</v>
      </c>
      <c r="F921" s="71">
        <f t="shared" ca="1" si="29"/>
        <v>29.068221956091612</v>
      </c>
    </row>
    <row r="922" spans="5:6" x14ac:dyDescent="0.25">
      <c r="E922" s="71">
        <f t="shared" ca="1" si="28"/>
        <v>0.69915416608297087</v>
      </c>
      <c r="F922" s="71">
        <f t="shared" ca="1" si="29"/>
        <v>34.563007283069453</v>
      </c>
    </row>
    <row r="923" spans="5:6" x14ac:dyDescent="0.25">
      <c r="E923" s="71">
        <f t="shared" ca="1" si="28"/>
        <v>0.96645710616526648</v>
      </c>
      <c r="F923" s="71">
        <f t="shared" ca="1" si="29"/>
        <v>49.30360272369267</v>
      </c>
    </row>
    <row r="924" spans="5:6" x14ac:dyDescent="0.25">
      <c r="E924" s="71">
        <f t="shared" ca="1" si="28"/>
        <v>0.74450721765390659</v>
      </c>
      <c r="F924" s="71">
        <f t="shared" ca="1" si="29"/>
        <v>35.530302192455878</v>
      </c>
    </row>
    <row r="925" spans="5:6" x14ac:dyDescent="0.25">
      <c r="E925" s="71">
        <f t="shared" ca="1" si="28"/>
        <v>0.33808982959917488</v>
      </c>
      <c r="F925" s="71">
        <f t="shared" ca="1" si="29"/>
        <v>29.678346234861472</v>
      </c>
    </row>
    <row r="926" spans="5:6" x14ac:dyDescent="0.25">
      <c r="E926" s="71">
        <f t="shared" ca="1" si="28"/>
        <v>0.83934003638584986</v>
      </c>
      <c r="F926" s="71">
        <f t="shared" ca="1" si="29"/>
        <v>38.336958918920558</v>
      </c>
    </row>
    <row r="927" spans="5:6" x14ac:dyDescent="0.25">
      <c r="E927" s="71">
        <f t="shared" ca="1" si="28"/>
        <v>0.43069116839925481</v>
      </c>
      <c r="F927" s="71">
        <f t="shared" ca="1" si="29"/>
        <v>30.698078837715705</v>
      </c>
    </row>
    <row r="928" spans="5:6" x14ac:dyDescent="0.25">
      <c r="E928" s="71">
        <f t="shared" ca="1" si="28"/>
        <v>9.3228615547349736E-2</v>
      </c>
      <c r="F928" s="71">
        <f t="shared" ca="1" si="29"/>
        <v>26.826020307010921</v>
      </c>
    </row>
    <row r="929" spans="5:6" x14ac:dyDescent="0.25">
      <c r="E929" s="71">
        <f t="shared" ca="1" si="28"/>
        <v>0.32429002606106894</v>
      </c>
      <c r="F929" s="71">
        <f t="shared" ca="1" si="29"/>
        <v>29.530496819609741</v>
      </c>
    </row>
    <row r="930" spans="5:6" x14ac:dyDescent="0.25">
      <c r="E930" s="71">
        <f t="shared" ca="1" si="28"/>
        <v>5.5000765958651554E-3</v>
      </c>
      <c r="F930" s="71">
        <f t="shared" ca="1" si="29"/>
        <v>24.380677369584184</v>
      </c>
    </row>
    <row r="931" spans="5:6" x14ac:dyDescent="0.25">
      <c r="E931" s="71">
        <f t="shared" ca="1" si="28"/>
        <v>0.69753748595252962</v>
      </c>
      <c r="F931" s="71">
        <f t="shared" ca="1" si="29"/>
        <v>34.531352296947581</v>
      </c>
    </row>
    <row r="932" spans="5:6" x14ac:dyDescent="0.25">
      <c r="E932" s="71">
        <f t="shared" ca="1" si="28"/>
        <v>0.98605962659618573</v>
      </c>
      <c r="F932" s="71">
        <f t="shared" ca="1" si="29"/>
        <v>56.942492469834924</v>
      </c>
    </row>
    <row r="933" spans="5:6" x14ac:dyDescent="0.25">
      <c r="E933" s="71">
        <f t="shared" ca="1" si="28"/>
        <v>9.7803747080680625E-2</v>
      </c>
      <c r="F933" s="71">
        <f t="shared" ca="1" si="29"/>
        <v>26.894804110214551</v>
      </c>
    </row>
    <row r="934" spans="5:6" x14ac:dyDescent="0.25">
      <c r="E934" s="71">
        <f t="shared" ca="1" si="28"/>
        <v>0.77792618297904115</v>
      </c>
      <c r="F934" s="71">
        <f t="shared" ca="1" si="29"/>
        <v>36.36649955289397</v>
      </c>
    </row>
    <row r="935" spans="5:6" x14ac:dyDescent="0.25">
      <c r="E935" s="71">
        <f t="shared" ca="1" si="28"/>
        <v>0.42482418116393628</v>
      </c>
      <c r="F935" s="71">
        <f t="shared" ca="1" si="29"/>
        <v>30.631325782425037</v>
      </c>
    </row>
    <row r="936" spans="5:6" x14ac:dyDescent="0.25">
      <c r="E936" s="71">
        <f t="shared" ca="1" si="28"/>
        <v>0.54801687626783646</v>
      </c>
      <c r="F936" s="71">
        <f t="shared" ca="1" si="29"/>
        <v>32.14064180369455</v>
      </c>
    </row>
    <row r="937" spans="5:6" x14ac:dyDescent="0.25">
      <c r="E937" s="71">
        <f t="shared" ca="1" si="28"/>
        <v>0.78614807867827963</v>
      </c>
      <c r="F937" s="71">
        <f t="shared" ca="1" si="29"/>
        <v>36.592993148914751</v>
      </c>
    </row>
    <row r="938" spans="5:6" x14ac:dyDescent="0.25">
      <c r="E938" s="71">
        <f t="shared" ca="1" si="28"/>
        <v>0.67832694050573772</v>
      </c>
      <c r="F938" s="71">
        <f t="shared" ca="1" si="29"/>
        <v>34.167708390278335</v>
      </c>
    </row>
    <row r="939" spans="5:6" x14ac:dyDescent="0.25">
      <c r="E939" s="71">
        <f t="shared" ca="1" si="28"/>
        <v>0.66492120012765121</v>
      </c>
      <c r="F939" s="71">
        <f t="shared" ca="1" si="29"/>
        <v>33.926517882629312</v>
      </c>
    </row>
    <row r="940" spans="5:6" x14ac:dyDescent="0.25">
      <c r="E940" s="71">
        <f t="shared" ca="1" si="28"/>
        <v>0.90781562172229346</v>
      </c>
      <c r="F940" s="71">
        <f t="shared" ca="1" si="29"/>
        <v>41.910392332127209</v>
      </c>
    </row>
    <row r="941" spans="5:6" x14ac:dyDescent="0.25">
      <c r="E941" s="71">
        <f t="shared" ca="1" si="28"/>
        <v>0.76650599153330767</v>
      </c>
      <c r="F941" s="71">
        <f t="shared" ca="1" si="29"/>
        <v>36.06646622722235</v>
      </c>
    </row>
    <row r="942" spans="5:6" x14ac:dyDescent="0.25">
      <c r="E942" s="71">
        <f t="shared" ca="1" si="28"/>
        <v>0.87449945969687037</v>
      </c>
      <c r="F942" s="71">
        <f t="shared" ca="1" si="29"/>
        <v>39.891100642187361</v>
      </c>
    </row>
    <row r="943" spans="5:6" x14ac:dyDescent="0.25">
      <c r="E943" s="71">
        <f t="shared" ca="1" si="28"/>
        <v>0.68958846021840081</v>
      </c>
      <c r="F943" s="71">
        <f t="shared" ca="1" si="29"/>
        <v>34.378150984369512</v>
      </c>
    </row>
    <row r="944" spans="5:6" x14ac:dyDescent="0.25">
      <c r="E944" s="71">
        <f t="shared" ca="1" si="28"/>
        <v>0.24594985123344637</v>
      </c>
      <c r="F944" s="71">
        <f t="shared" ca="1" si="29"/>
        <v>28.691386517018415</v>
      </c>
    </row>
    <row r="945" spans="5:6" x14ac:dyDescent="0.25">
      <c r="E945" s="71">
        <f t="shared" ca="1" si="28"/>
        <v>0.45218972542920177</v>
      </c>
      <c r="F945" s="71">
        <f t="shared" ca="1" si="29"/>
        <v>30.946130982909516</v>
      </c>
    </row>
    <row r="946" spans="5:6" x14ac:dyDescent="0.25">
      <c r="E946" s="71">
        <f t="shared" ca="1" si="28"/>
        <v>0.25096777187577934</v>
      </c>
      <c r="F946" s="71">
        <f t="shared" ca="1" si="29"/>
        <v>28.745685165740753</v>
      </c>
    </row>
    <row r="947" spans="5:6" x14ac:dyDescent="0.25">
      <c r="E947" s="71">
        <f t="shared" ca="1" si="28"/>
        <v>0.25897818741879852</v>
      </c>
      <c r="F947" s="71">
        <f t="shared" ca="1" si="29"/>
        <v>28.832075663220287</v>
      </c>
    </row>
    <row r="948" spans="5:6" x14ac:dyDescent="0.25">
      <c r="E948" s="71">
        <f t="shared" ca="1" si="28"/>
        <v>0.39997982858776915</v>
      </c>
      <c r="F948" s="71">
        <f t="shared" ca="1" si="29"/>
        <v>30.352537171206492</v>
      </c>
    </row>
    <row r="949" spans="5:6" x14ac:dyDescent="0.25">
      <c r="E949" s="71">
        <f t="shared" ca="1" si="28"/>
        <v>0.72828386602010853</v>
      </c>
      <c r="F949" s="71">
        <f t="shared" ca="1" si="29"/>
        <v>35.165206846691291</v>
      </c>
    </row>
    <row r="950" spans="5:6" x14ac:dyDescent="0.25">
      <c r="E950" s="71">
        <f t="shared" ca="1" si="28"/>
        <v>0.50425261418119205</v>
      </c>
      <c r="F950" s="71">
        <f t="shared" ca="1" si="29"/>
        <v>31.574102184182465</v>
      </c>
    </row>
    <row r="951" spans="5:6" x14ac:dyDescent="0.25">
      <c r="E951" s="71">
        <f t="shared" ca="1" si="28"/>
        <v>0.68929234711371179</v>
      </c>
      <c r="F951" s="71">
        <f t="shared" ca="1" si="29"/>
        <v>34.372520516052312</v>
      </c>
    </row>
    <row r="952" spans="5:6" x14ac:dyDescent="0.25">
      <c r="E952" s="71">
        <f t="shared" ca="1" si="28"/>
        <v>0.70136295836564488</v>
      </c>
      <c r="F952" s="71">
        <f t="shared" ca="1" si="29"/>
        <v>34.606535561620625</v>
      </c>
    </row>
    <row r="953" spans="5:6" x14ac:dyDescent="0.25">
      <c r="E953" s="71">
        <f t="shared" ca="1" si="28"/>
        <v>0.95335258614810636</v>
      </c>
      <c r="F953" s="71">
        <f t="shared" ca="1" si="29"/>
        <v>46.744986744037007</v>
      </c>
    </row>
    <row r="954" spans="5:6" x14ac:dyDescent="0.25">
      <c r="E954" s="71">
        <f t="shared" ca="1" si="28"/>
        <v>2.0815018754114845E-2</v>
      </c>
      <c r="F954" s="71">
        <f t="shared" ca="1" si="29"/>
        <v>25.256015461895231</v>
      </c>
    </row>
    <row r="955" spans="5:6" x14ac:dyDescent="0.25">
      <c r="E955" s="71">
        <f t="shared" ca="1" si="28"/>
        <v>0.65871072324633451</v>
      </c>
      <c r="F955" s="71">
        <f t="shared" ca="1" si="29"/>
        <v>33.817971649802345</v>
      </c>
    </row>
    <row r="956" spans="5:6" x14ac:dyDescent="0.25">
      <c r="E956" s="71">
        <f t="shared" ca="1" si="28"/>
        <v>0.52465363829976097</v>
      </c>
      <c r="F956" s="71">
        <f t="shared" ca="1" si="29"/>
        <v>31.833118272995826</v>
      </c>
    </row>
    <row r="957" spans="5:6" x14ac:dyDescent="0.25">
      <c r="E957" s="71">
        <f t="shared" ca="1" si="28"/>
        <v>0.18087371283279663</v>
      </c>
      <c r="F957" s="71">
        <f t="shared" ca="1" si="29"/>
        <v>27.965238945840809</v>
      </c>
    </row>
    <row r="958" spans="5:6" x14ac:dyDescent="0.25">
      <c r="E958" s="71">
        <f t="shared" ca="1" si="28"/>
        <v>0.88179589276678005</v>
      </c>
      <c r="F958" s="71">
        <f t="shared" ca="1" si="29"/>
        <v>40.275934142861118</v>
      </c>
    </row>
    <row r="959" spans="5:6" x14ac:dyDescent="0.25">
      <c r="E959" s="71">
        <f t="shared" ca="1" si="28"/>
        <v>0.5957472228124604</v>
      </c>
      <c r="F959" s="71">
        <f t="shared" ca="1" si="29"/>
        <v>32.812574614454533</v>
      </c>
    </row>
    <row r="960" spans="5:6" x14ac:dyDescent="0.25">
      <c r="E960" s="71">
        <f t="shared" ca="1" si="28"/>
        <v>0.37408791910716366</v>
      </c>
      <c r="F960" s="71">
        <f t="shared" ca="1" si="29"/>
        <v>30.067622826396153</v>
      </c>
    </row>
    <row r="961" spans="5:6" x14ac:dyDescent="0.25">
      <c r="E961" s="71">
        <f t="shared" ca="1" si="28"/>
        <v>0.79541182750350703</v>
      </c>
      <c r="F961" s="71">
        <f t="shared" ca="1" si="29"/>
        <v>36.859791032436092</v>
      </c>
    </row>
    <row r="962" spans="5:6" x14ac:dyDescent="0.25">
      <c r="E962" s="71">
        <f t="shared" ca="1" si="28"/>
        <v>6.5950396284241708E-2</v>
      </c>
      <c r="F962" s="71">
        <f t="shared" ca="1" si="29"/>
        <v>26.373927747603819</v>
      </c>
    </row>
    <row r="963" spans="5:6" x14ac:dyDescent="0.25">
      <c r="E963" s="71">
        <f t="shared" ca="1" si="28"/>
        <v>0.98334290032752825</v>
      </c>
      <c r="F963" s="71">
        <f t="shared" ca="1" si="29"/>
        <v>55.287843235798817</v>
      </c>
    </row>
    <row r="964" spans="5:6" x14ac:dyDescent="0.25">
      <c r="E964" s="71">
        <f t="shared" ref="E964:E1027" ca="1" si="30">RAND()</f>
        <v>0.64440046163419351</v>
      </c>
      <c r="F964" s="71">
        <f t="shared" ref="F964:F1027" ca="1" si="31">$C$3-$C$4*(LN(E964)^(-1/$C$5))</f>
        <v>33.574966500654824</v>
      </c>
    </row>
    <row r="965" spans="5:6" x14ac:dyDescent="0.25">
      <c r="E965" s="71">
        <f t="shared" ca="1" si="30"/>
        <v>0.98454442567564326</v>
      </c>
      <c r="F965" s="71">
        <f t="shared" ca="1" si="31"/>
        <v>55.976655489045342</v>
      </c>
    </row>
    <row r="966" spans="5:6" x14ac:dyDescent="0.25">
      <c r="E966" s="71">
        <f t="shared" ca="1" si="30"/>
        <v>0.24402618250034946</v>
      </c>
      <c r="F966" s="71">
        <f t="shared" ca="1" si="31"/>
        <v>28.670529049344278</v>
      </c>
    </row>
    <row r="967" spans="5:6" x14ac:dyDescent="0.25">
      <c r="E967" s="71">
        <f t="shared" ca="1" si="30"/>
        <v>0.89339813188126127</v>
      </c>
      <c r="F967" s="71">
        <f t="shared" ca="1" si="31"/>
        <v>40.947638694484823</v>
      </c>
    </row>
    <row r="968" spans="5:6" x14ac:dyDescent="0.25">
      <c r="E968" s="71">
        <f t="shared" ca="1" si="30"/>
        <v>4.8180412973703901E-2</v>
      </c>
      <c r="F968" s="71">
        <f t="shared" ca="1" si="31"/>
        <v>26.019950276137756</v>
      </c>
    </row>
    <row r="969" spans="5:6" x14ac:dyDescent="0.25">
      <c r="E969" s="71">
        <f t="shared" ca="1" si="30"/>
        <v>0.16534069477144042</v>
      </c>
      <c r="F969" s="71">
        <f t="shared" ca="1" si="31"/>
        <v>27.782290399319812</v>
      </c>
    </row>
    <row r="970" spans="5:6" x14ac:dyDescent="0.25">
      <c r="E970" s="71">
        <f t="shared" ca="1" si="30"/>
        <v>0.88306680831516193</v>
      </c>
      <c r="F970" s="71">
        <f t="shared" ca="1" si="31"/>
        <v>40.345741220647277</v>
      </c>
    </row>
    <row r="971" spans="5:6" x14ac:dyDescent="0.25">
      <c r="E971" s="71">
        <f t="shared" ca="1" si="30"/>
        <v>0.70476134438362559</v>
      </c>
      <c r="F971" s="71">
        <f t="shared" ca="1" si="31"/>
        <v>34.674149239544207</v>
      </c>
    </row>
    <row r="972" spans="5:6" x14ac:dyDescent="0.25">
      <c r="E972" s="71">
        <f t="shared" ca="1" si="30"/>
        <v>0.5087729743156949</v>
      </c>
      <c r="F972" s="71">
        <f t="shared" ca="1" si="31"/>
        <v>31.630788439569798</v>
      </c>
    </row>
    <row r="973" spans="5:6" x14ac:dyDescent="0.25">
      <c r="E973" s="71">
        <f t="shared" ca="1" si="30"/>
        <v>0.99137187482469658</v>
      </c>
      <c r="F973" s="71">
        <f t="shared" ca="1" si="31"/>
        <v>61.697630644149079</v>
      </c>
    </row>
    <row r="974" spans="5:6" x14ac:dyDescent="0.25">
      <c r="E974" s="71">
        <f t="shared" ca="1" si="30"/>
        <v>0.77955014937672318</v>
      </c>
      <c r="F974" s="71">
        <f t="shared" ca="1" si="31"/>
        <v>36.410509649295236</v>
      </c>
    </row>
    <row r="975" spans="5:6" x14ac:dyDescent="0.25">
      <c r="E975" s="71">
        <f t="shared" ca="1" si="30"/>
        <v>0.59920781983616389</v>
      </c>
      <c r="F975" s="71">
        <f t="shared" ca="1" si="31"/>
        <v>32.863941674667025</v>
      </c>
    </row>
    <row r="976" spans="5:6" x14ac:dyDescent="0.25">
      <c r="E976" s="71">
        <f t="shared" ca="1" si="30"/>
        <v>0.59405872175348517</v>
      </c>
      <c r="F976" s="71">
        <f t="shared" ca="1" si="31"/>
        <v>32.787654114437231</v>
      </c>
    </row>
    <row r="977" spans="5:6" x14ac:dyDescent="0.25">
      <c r="E977" s="71">
        <f t="shared" ca="1" si="30"/>
        <v>0.67828855625652595</v>
      </c>
      <c r="F977" s="71">
        <f t="shared" ca="1" si="31"/>
        <v>34.167003727823058</v>
      </c>
    </row>
    <row r="978" spans="5:6" x14ac:dyDescent="0.25">
      <c r="E978" s="71">
        <f t="shared" ca="1" si="30"/>
        <v>0.93849304343814544</v>
      </c>
      <c r="F978" s="71">
        <f t="shared" ca="1" si="31"/>
        <v>44.713854374402409</v>
      </c>
    </row>
    <row r="979" spans="5:6" x14ac:dyDescent="0.25">
      <c r="E979" s="71">
        <f t="shared" ca="1" si="30"/>
        <v>1.5805161971647608E-2</v>
      </c>
      <c r="F979" s="71">
        <f t="shared" ca="1" si="31"/>
        <v>25.047848830401566</v>
      </c>
    </row>
    <row r="980" spans="5:6" x14ac:dyDescent="0.25">
      <c r="E980" s="71">
        <f t="shared" ca="1" si="30"/>
        <v>0.56490960303751458</v>
      </c>
      <c r="F980" s="71">
        <f t="shared" ca="1" si="31"/>
        <v>32.371193393256839</v>
      </c>
    </row>
    <row r="981" spans="5:6" x14ac:dyDescent="0.25">
      <c r="E981" s="71">
        <f t="shared" ca="1" si="30"/>
        <v>0.88696514363913914</v>
      </c>
      <c r="F981" s="71">
        <f t="shared" ca="1" si="31"/>
        <v>40.565410929866204</v>
      </c>
    </row>
    <row r="982" spans="5:6" x14ac:dyDescent="0.25">
      <c r="E982" s="71">
        <f t="shared" ca="1" si="30"/>
        <v>0.84437296675838436</v>
      </c>
      <c r="F982" s="71">
        <f t="shared" ca="1" si="31"/>
        <v>38.534479704440315</v>
      </c>
    </row>
    <row r="983" spans="5:6" x14ac:dyDescent="0.25">
      <c r="E983" s="71">
        <f t="shared" ca="1" si="30"/>
        <v>0.39356081707013557</v>
      </c>
      <c r="F983" s="71">
        <f t="shared" ca="1" si="31"/>
        <v>30.281421715156501</v>
      </c>
    </row>
    <row r="984" spans="5:6" x14ac:dyDescent="0.25">
      <c r="E984" s="71">
        <f t="shared" ca="1" si="30"/>
        <v>0.72370989858680568</v>
      </c>
      <c r="F984" s="71">
        <f t="shared" ca="1" si="31"/>
        <v>35.066372246687529</v>
      </c>
    </row>
    <row r="985" spans="5:6" x14ac:dyDescent="0.25">
      <c r="E985" s="71">
        <f t="shared" ca="1" si="30"/>
        <v>0.27291534299227982</v>
      </c>
      <c r="F985" s="71">
        <f t="shared" ca="1" si="31"/>
        <v>28.981710347525866</v>
      </c>
    </row>
    <row r="986" spans="5:6" x14ac:dyDescent="0.25">
      <c r="E986" s="71">
        <f t="shared" ca="1" si="30"/>
        <v>0.81158613273831592</v>
      </c>
      <c r="F986" s="71">
        <f t="shared" ca="1" si="31"/>
        <v>37.358895373946957</v>
      </c>
    </row>
    <row r="987" spans="5:6" x14ac:dyDescent="0.25">
      <c r="E987" s="71">
        <f t="shared" ca="1" si="30"/>
        <v>0.16645272039056436</v>
      </c>
      <c r="F987" s="71">
        <f t="shared" ca="1" si="31"/>
        <v>27.795566084510849</v>
      </c>
    </row>
    <row r="988" spans="5:6" x14ac:dyDescent="0.25">
      <c r="E988" s="71">
        <f t="shared" ca="1" si="30"/>
        <v>0.76764519504702022</v>
      </c>
      <c r="F988" s="71">
        <f t="shared" ca="1" si="31"/>
        <v>36.095680498605702</v>
      </c>
    </row>
    <row r="989" spans="5:6" x14ac:dyDescent="0.25">
      <c r="E989" s="71">
        <f t="shared" ca="1" si="30"/>
        <v>0.60142933973529367</v>
      </c>
      <c r="F989" s="71">
        <f t="shared" ca="1" si="31"/>
        <v>32.897126864334979</v>
      </c>
    </row>
    <row r="990" spans="5:6" x14ac:dyDescent="0.25">
      <c r="E990" s="71">
        <f t="shared" ca="1" si="30"/>
        <v>0.31746889673481382</v>
      </c>
      <c r="F990" s="71">
        <f t="shared" ca="1" si="31"/>
        <v>29.457582774346815</v>
      </c>
    </row>
    <row r="991" spans="5:6" x14ac:dyDescent="0.25">
      <c r="E991" s="71">
        <f t="shared" ca="1" si="30"/>
        <v>0.36862437608795262</v>
      </c>
      <c r="F991" s="71">
        <f t="shared" ca="1" si="31"/>
        <v>30.008101418101738</v>
      </c>
    </row>
    <row r="992" spans="5:6" x14ac:dyDescent="0.25">
      <c r="E992" s="71">
        <f t="shared" ca="1" si="30"/>
        <v>0.66148703873714576</v>
      </c>
      <c r="F992" s="71">
        <f t="shared" ca="1" si="31"/>
        <v>33.866255945328135</v>
      </c>
    </row>
    <row r="993" spans="5:6" x14ac:dyDescent="0.25">
      <c r="E993" s="71">
        <f t="shared" ca="1" si="30"/>
        <v>0.80196860032228756</v>
      </c>
      <c r="F993" s="71">
        <f t="shared" ca="1" si="31"/>
        <v>37.056717581027399</v>
      </c>
    </row>
    <row r="994" spans="5:6" x14ac:dyDescent="0.25">
      <c r="E994" s="71">
        <f t="shared" ca="1" si="30"/>
        <v>0.4051424293615099</v>
      </c>
      <c r="F994" s="71">
        <f t="shared" ca="1" si="31"/>
        <v>30.409988912968949</v>
      </c>
    </row>
    <row r="995" spans="5:6" x14ac:dyDescent="0.25">
      <c r="E995" s="71">
        <f t="shared" ca="1" si="30"/>
        <v>0.94341082137912713</v>
      </c>
      <c r="F995" s="71">
        <f t="shared" ca="1" si="31"/>
        <v>45.315526391399928</v>
      </c>
    </row>
    <row r="996" spans="5:6" x14ac:dyDescent="0.25">
      <c r="E996" s="71">
        <f t="shared" ca="1" si="30"/>
        <v>0.50184257718562164</v>
      </c>
      <c r="F996" s="71">
        <f t="shared" ca="1" si="31"/>
        <v>31.544036295478701</v>
      </c>
    </row>
    <row r="997" spans="5:6" x14ac:dyDescent="0.25">
      <c r="E997" s="71">
        <f t="shared" ca="1" si="30"/>
        <v>9.4867246029638586E-2</v>
      </c>
      <c r="F997" s="71">
        <f t="shared" ca="1" si="31"/>
        <v>26.850841970799738</v>
      </c>
    </row>
    <row r="998" spans="5:6" x14ac:dyDescent="0.25">
      <c r="E998" s="71">
        <f t="shared" ca="1" si="30"/>
        <v>0.22258377927726447</v>
      </c>
      <c r="F998" s="71">
        <f t="shared" ca="1" si="31"/>
        <v>28.436135486258284</v>
      </c>
    </row>
    <row r="999" spans="5:6" x14ac:dyDescent="0.25">
      <c r="E999" s="71">
        <f t="shared" ca="1" si="30"/>
        <v>0.56594295721679633</v>
      </c>
      <c r="F999" s="71">
        <f t="shared" ca="1" si="31"/>
        <v>32.385539144719047</v>
      </c>
    </row>
    <row r="1000" spans="5:6" x14ac:dyDescent="0.25">
      <c r="E1000" s="71">
        <f t="shared" ca="1" si="30"/>
        <v>8.5574032881819972E-3</v>
      </c>
      <c r="F1000" s="71">
        <f t="shared" ca="1" si="31"/>
        <v>24.638315951933581</v>
      </c>
    </row>
    <row r="1001" spans="5:6" x14ac:dyDescent="0.25">
      <c r="E1001" s="71">
        <f t="shared" ca="1" si="30"/>
        <v>0.53695639979317511</v>
      </c>
      <c r="F1001" s="71">
        <f t="shared" ca="1" si="31"/>
        <v>31.993507263487061</v>
      </c>
    </row>
    <row r="1002" spans="5:6" x14ac:dyDescent="0.25">
      <c r="E1002" s="71">
        <f t="shared" ca="1" si="30"/>
        <v>0.5290926747204453</v>
      </c>
      <c r="F1002" s="71">
        <f t="shared" ca="1" si="31"/>
        <v>31.890607032278979</v>
      </c>
    </row>
    <row r="1003" spans="5:6" x14ac:dyDescent="0.25">
      <c r="E1003" s="71">
        <f t="shared" ca="1" si="30"/>
        <v>0.12598729557157951</v>
      </c>
      <c r="F1003" s="71">
        <f t="shared" ca="1" si="31"/>
        <v>27.289000891956658</v>
      </c>
    </row>
    <row r="1004" spans="5:6" x14ac:dyDescent="0.25">
      <c r="E1004" s="71">
        <f t="shared" ca="1" si="30"/>
        <v>0.78127655276507957</v>
      </c>
      <c r="F1004" s="71">
        <f t="shared" ca="1" si="31"/>
        <v>36.457681410821976</v>
      </c>
    </row>
    <row r="1005" spans="5:6" x14ac:dyDescent="0.25">
      <c r="E1005" s="71">
        <f t="shared" ca="1" si="30"/>
        <v>7.768821667588699E-2</v>
      </c>
      <c r="F1005" s="71">
        <f t="shared" ca="1" si="31"/>
        <v>26.578684153858926</v>
      </c>
    </row>
    <row r="1006" spans="5:6" x14ac:dyDescent="0.25">
      <c r="E1006" s="71">
        <f t="shared" ca="1" si="30"/>
        <v>0.3467565045445975</v>
      </c>
      <c r="F1006" s="71">
        <f t="shared" ca="1" si="31"/>
        <v>29.771514604140044</v>
      </c>
    </row>
    <row r="1007" spans="5:6" x14ac:dyDescent="0.25">
      <c r="E1007" s="71">
        <f t="shared" ca="1" si="30"/>
        <v>0.90502215742497394</v>
      </c>
      <c r="F1007" s="71">
        <f t="shared" ca="1" si="31"/>
        <v>41.710821821433647</v>
      </c>
    </row>
    <row r="1008" spans="5:6" x14ac:dyDescent="0.25">
      <c r="E1008" s="71">
        <f t="shared" ca="1" si="30"/>
        <v>0.75999714561104514</v>
      </c>
      <c r="F1008" s="71">
        <f t="shared" ca="1" si="31"/>
        <v>35.902418933260421</v>
      </c>
    </row>
    <row r="1009" spans="5:6" x14ac:dyDescent="0.25">
      <c r="E1009" s="71">
        <f t="shared" ca="1" si="30"/>
        <v>0.85387875560828563</v>
      </c>
      <c r="F1009" s="71">
        <f t="shared" ca="1" si="31"/>
        <v>38.927921764836306</v>
      </c>
    </row>
    <row r="1010" spans="5:6" x14ac:dyDescent="0.25">
      <c r="E1010" s="71">
        <f t="shared" ca="1" si="30"/>
        <v>0.84111268964715979</v>
      </c>
      <c r="F1010" s="71">
        <f t="shared" ca="1" si="31"/>
        <v>38.405726307675209</v>
      </c>
    </row>
    <row r="1011" spans="5:6" x14ac:dyDescent="0.25">
      <c r="E1011" s="71">
        <f t="shared" ca="1" si="30"/>
        <v>0.89271062024346859</v>
      </c>
      <c r="F1011" s="71">
        <f t="shared" ca="1" si="31"/>
        <v>40.905539582985377</v>
      </c>
    </row>
    <row r="1012" spans="5:6" x14ac:dyDescent="0.25">
      <c r="E1012" s="71">
        <f t="shared" ca="1" si="30"/>
        <v>0.56156932613028621</v>
      </c>
      <c r="F1012" s="71">
        <f t="shared" ca="1" si="31"/>
        <v>32.325017879840004</v>
      </c>
    </row>
    <row r="1013" spans="5:6" x14ac:dyDescent="0.25">
      <c r="E1013" s="71">
        <f t="shared" ca="1" si="30"/>
        <v>0.54136230045612688</v>
      </c>
      <c r="F1013" s="71">
        <f t="shared" ca="1" si="31"/>
        <v>32.051772692524096</v>
      </c>
    </row>
    <row r="1014" spans="5:6" x14ac:dyDescent="0.25">
      <c r="E1014" s="71">
        <f t="shared" ca="1" si="30"/>
        <v>0.63466872335321378</v>
      </c>
      <c r="F1014" s="71">
        <f t="shared" ca="1" si="31"/>
        <v>33.414999516166972</v>
      </c>
    </row>
    <row r="1015" spans="5:6" x14ac:dyDescent="0.25">
      <c r="E1015" s="71">
        <f t="shared" ca="1" si="30"/>
        <v>0.67896583792522269</v>
      </c>
      <c r="F1015" s="71">
        <f t="shared" ca="1" si="31"/>
        <v>34.179449609235959</v>
      </c>
    </row>
    <row r="1016" spans="5:6" x14ac:dyDescent="0.25">
      <c r="E1016" s="71">
        <f t="shared" ca="1" si="30"/>
        <v>2.8029266152033827E-2</v>
      </c>
      <c r="F1016" s="71">
        <f t="shared" ca="1" si="31"/>
        <v>25.501966258785139</v>
      </c>
    </row>
    <row r="1017" spans="5:6" x14ac:dyDescent="0.25">
      <c r="E1017" s="71">
        <f t="shared" ca="1" si="30"/>
        <v>0.4394464948342508</v>
      </c>
      <c r="F1017" s="71">
        <f t="shared" ca="1" si="31"/>
        <v>30.798420211919868</v>
      </c>
    </row>
    <row r="1018" spans="5:6" x14ac:dyDescent="0.25">
      <c r="E1018" s="71">
        <f t="shared" ca="1" si="30"/>
        <v>0.53802047791105256</v>
      </c>
      <c r="F1018" s="71">
        <f t="shared" ca="1" si="31"/>
        <v>32.007538056741211</v>
      </c>
    </row>
    <row r="1019" spans="5:6" x14ac:dyDescent="0.25">
      <c r="E1019" s="71">
        <f t="shared" ca="1" si="30"/>
        <v>0.13647666148368742</v>
      </c>
      <c r="F1019" s="71">
        <f t="shared" ca="1" si="31"/>
        <v>27.425670585096778</v>
      </c>
    </row>
    <row r="1020" spans="5:6" x14ac:dyDescent="0.25">
      <c r="E1020" s="71">
        <f t="shared" ca="1" si="30"/>
        <v>0.25195470356246952</v>
      </c>
      <c r="F1020" s="71">
        <f t="shared" ca="1" si="31"/>
        <v>28.756347326678316</v>
      </c>
    </row>
    <row r="1021" spans="5:6" x14ac:dyDescent="0.25">
      <c r="E1021" s="71">
        <f t="shared" ca="1" si="30"/>
        <v>0.97883580094957967</v>
      </c>
      <c r="F1021" s="71">
        <f t="shared" ca="1" si="31"/>
        <v>53.150145927665207</v>
      </c>
    </row>
    <row r="1022" spans="5:6" x14ac:dyDescent="0.25">
      <c r="E1022" s="71">
        <f t="shared" ca="1" si="30"/>
        <v>0.86594711729645857</v>
      </c>
      <c r="F1022" s="71">
        <f t="shared" ca="1" si="31"/>
        <v>39.471270794230101</v>
      </c>
    </row>
    <row r="1023" spans="5:6" x14ac:dyDescent="0.25">
      <c r="E1023" s="71">
        <f t="shared" ca="1" si="30"/>
        <v>0.16570619165160372</v>
      </c>
      <c r="F1023" s="71">
        <f t="shared" ca="1" si="31"/>
        <v>27.78665706980351</v>
      </c>
    </row>
    <row r="1024" spans="5:6" x14ac:dyDescent="0.25">
      <c r="E1024" s="71">
        <f t="shared" ca="1" si="30"/>
        <v>0.43184409323670137</v>
      </c>
      <c r="F1024" s="71">
        <f t="shared" ca="1" si="31"/>
        <v>30.711241469714047</v>
      </c>
    </row>
    <row r="1025" spans="5:6" x14ac:dyDescent="0.25">
      <c r="E1025" s="71">
        <f t="shared" ca="1" si="30"/>
        <v>2.185286000856046E-2</v>
      </c>
      <c r="F1025" s="71">
        <f t="shared" ca="1" si="31"/>
        <v>25.294649018399443</v>
      </c>
    </row>
    <row r="1026" spans="5:6" x14ac:dyDescent="0.25">
      <c r="E1026" s="71">
        <f t="shared" ca="1" si="30"/>
        <v>0.79744741448856726</v>
      </c>
      <c r="F1026" s="71">
        <f t="shared" ca="1" si="31"/>
        <v>36.920180628150717</v>
      </c>
    </row>
    <row r="1027" spans="5:6" x14ac:dyDescent="0.25">
      <c r="E1027" s="71">
        <f t="shared" ca="1" si="30"/>
        <v>0.60256459714000454</v>
      </c>
      <c r="F1027" s="71">
        <f t="shared" ca="1" si="31"/>
        <v>32.914149788311462</v>
      </c>
    </row>
    <row r="1028" spans="5:6" x14ac:dyDescent="0.25">
      <c r="E1028" s="71">
        <f t="shared" ref="E1028:E1091" ca="1" si="32">RAND()</f>
        <v>0.14569810567708497</v>
      </c>
      <c r="F1028" s="71">
        <f t="shared" ref="F1028:F1091" ca="1" si="33">$C$3-$C$4*(LN(E1028)^(-1/$C$5))</f>
        <v>27.542394877090679</v>
      </c>
    </row>
    <row r="1029" spans="5:6" x14ac:dyDescent="0.25">
      <c r="E1029" s="71">
        <f t="shared" ca="1" si="32"/>
        <v>0.35347598193943852</v>
      </c>
      <c r="F1029" s="71">
        <f t="shared" ca="1" si="33"/>
        <v>29.843960815455969</v>
      </c>
    </row>
    <row r="1030" spans="5:6" x14ac:dyDescent="0.25">
      <c r="E1030" s="71">
        <f t="shared" ca="1" si="32"/>
        <v>5.674221622448905E-2</v>
      </c>
      <c r="F1030" s="71">
        <f t="shared" ca="1" si="33"/>
        <v>26.198571510141708</v>
      </c>
    </row>
    <row r="1031" spans="5:6" x14ac:dyDescent="0.25">
      <c r="E1031" s="71">
        <f t="shared" ca="1" si="32"/>
        <v>0.18615658415676051</v>
      </c>
      <c r="F1031" s="71">
        <f t="shared" ca="1" si="33"/>
        <v>28.026350814867314</v>
      </c>
    </row>
    <row r="1032" spans="5:6" x14ac:dyDescent="0.25">
      <c r="E1032" s="71">
        <f t="shared" ca="1" si="32"/>
        <v>0.67757610550547254</v>
      </c>
      <c r="F1032" s="71">
        <f t="shared" ca="1" si="33"/>
        <v>34.153939588979625</v>
      </c>
    </row>
    <row r="1033" spans="5:6" x14ac:dyDescent="0.25">
      <c r="E1033" s="71">
        <f t="shared" ca="1" si="32"/>
        <v>0.96240670921096505</v>
      </c>
      <c r="F1033" s="71">
        <f t="shared" ca="1" si="33"/>
        <v>48.401581013178628</v>
      </c>
    </row>
    <row r="1034" spans="5:6" x14ac:dyDescent="0.25">
      <c r="E1034" s="71">
        <f t="shared" ca="1" si="32"/>
        <v>0.27953449449050949</v>
      </c>
      <c r="F1034" s="71">
        <f t="shared" ca="1" si="33"/>
        <v>29.052553822806225</v>
      </c>
    </row>
    <row r="1035" spans="5:6" x14ac:dyDescent="0.25">
      <c r="E1035" s="71">
        <f t="shared" ca="1" si="32"/>
        <v>0.53187393338036382</v>
      </c>
      <c r="F1035" s="71">
        <f t="shared" ca="1" si="33"/>
        <v>31.926843952248774</v>
      </c>
    </row>
    <row r="1036" spans="5:6" x14ac:dyDescent="0.25">
      <c r="E1036" s="71">
        <f t="shared" ca="1" si="32"/>
        <v>0.92613315311318645</v>
      </c>
      <c r="F1036" s="71">
        <f t="shared" ca="1" si="33"/>
        <v>43.421715433118834</v>
      </c>
    </row>
    <row r="1037" spans="5:6" x14ac:dyDescent="0.25">
      <c r="E1037" s="71">
        <f t="shared" ca="1" si="32"/>
        <v>0.78007728485810557</v>
      </c>
      <c r="F1037" s="71">
        <f t="shared" ca="1" si="33"/>
        <v>36.424870502194636</v>
      </c>
    </row>
    <row r="1038" spans="5:6" x14ac:dyDescent="0.25">
      <c r="E1038" s="71">
        <f t="shared" ca="1" si="32"/>
        <v>0.78431517013488361</v>
      </c>
      <c r="F1038" s="71">
        <f t="shared" ca="1" si="33"/>
        <v>36.541694114210507</v>
      </c>
    </row>
    <row r="1039" spans="5:6" x14ac:dyDescent="0.25">
      <c r="E1039" s="71">
        <f t="shared" ca="1" si="32"/>
        <v>0.50601879519417414</v>
      </c>
      <c r="F1039" s="71">
        <f t="shared" ca="1" si="33"/>
        <v>31.596204492694842</v>
      </c>
    </row>
    <row r="1040" spans="5:6" x14ac:dyDescent="0.25">
      <c r="E1040" s="71">
        <f t="shared" ca="1" si="32"/>
        <v>0.75335553089515594</v>
      </c>
      <c r="F1040" s="71">
        <f t="shared" ca="1" si="33"/>
        <v>35.739838772264989</v>
      </c>
    </row>
    <row r="1041" spans="5:6" x14ac:dyDescent="0.25">
      <c r="E1041" s="71">
        <f t="shared" ca="1" si="32"/>
        <v>0.2856673535712021</v>
      </c>
      <c r="F1041" s="71">
        <f t="shared" ca="1" si="33"/>
        <v>29.118104233099512</v>
      </c>
    </row>
    <row r="1042" spans="5:6" x14ac:dyDescent="0.25">
      <c r="E1042" s="71">
        <f t="shared" ca="1" si="32"/>
        <v>0.11978906222557684</v>
      </c>
      <c r="F1042" s="71">
        <f t="shared" ca="1" si="33"/>
        <v>27.206002532695983</v>
      </c>
    </row>
    <row r="1043" spans="5:6" x14ac:dyDescent="0.25">
      <c r="E1043" s="71">
        <f t="shared" ca="1" si="32"/>
        <v>0.90666725893322697</v>
      </c>
      <c r="F1043" s="71">
        <f t="shared" ca="1" si="33"/>
        <v>41.827514577052796</v>
      </c>
    </row>
    <row r="1044" spans="5:6" x14ac:dyDescent="0.25">
      <c r="E1044" s="71">
        <f t="shared" ca="1" si="32"/>
        <v>0.58495828576216069</v>
      </c>
      <c r="F1044" s="71">
        <f t="shared" ca="1" si="33"/>
        <v>32.654905029160098</v>
      </c>
    </row>
    <row r="1045" spans="5:6" x14ac:dyDescent="0.25">
      <c r="E1045" s="71">
        <f t="shared" ca="1" si="32"/>
        <v>0.63543849706002642</v>
      </c>
      <c r="F1045" s="71">
        <f t="shared" ca="1" si="33"/>
        <v>33.42750478970035</v>
      </c>
    </row>
    <row r="1046" spans="5:6" x14ac:dyDescent="0.25">
      <c r="E1046" s="71">
        <f t="shared" ca="1" si="32"/>
        <v>0.22453927256470163</v>
      </c>
      <c r="F1046" s="71">
        <f t="shared" ca="1" si="33"/>
        <v>28.457677300578538</v>
      </c>
    </row>
    <row r="1047" spans="5:6" x14ac:dyDescent="0.25">
      <c r="E1047" s="71">
        <f t="shared" ca="1" si="32"/>
        <v>1.0654626685397073E-2</v>
      </c>
      <c r="F1047" s="71">
        <f t="shared" ca="1" si="33"/>
        <v>24.776961416450405</v>
      </c>
    </row>
    <row r="1048" spans="5:6" x14ac:dyDescent="0.25">
      <c r="E1048" s="71">
        <f t="shared" ca="1" si="32"/>
        <v>0.49710633005863603</v>
      </c>
      <c r="F1048" s="71">
        <f t="shared" ca="1" si="33"/>
        <v>31.48525973804513</v>
      </c>
    </row>
    <row r="1049" spans="5:6" x14ac:dyDescent="0.25">
      <c r="E1049" s="71">
        <f t="shared" ca="1" si="32"/>
        <v>0.54062773876119863</v>
      </c>
      <c r="F1049" s="71">
        <f t="shared" ca="1" si="33"/>
        <v>32.042027282010139</v>
      </c>
    </row>
    <row r="1050" spans="5:6" x14ac:dyDescent="0.25">
      <c r="E1050" s="71">
        <f t="shared" ca="1" si="32"/>
        <v>0.90757614638541251</v>
      </c>
      <c r="F1050" s="71">
        <f t="shared" ca="1" si="33"/>
        <v>41.893010989660503</v>
      </c>
    </row>
    <row r="1051" spans="5:6" x14ac:dyDescent="0.25">
      <c r="E1051" s="71">
        <f t="shared" ca="1" si="32"/>
        <v>0.84158840342440078</v>
      </c>
      <c r="F1051" s="71">
        <f t="shared" ca="1" si="33"/>
        <v>38.424327332532883</v>
      </c>
    </row>
    <row r="1052" spans="5:6" x14ac:dyDescent="0.25">
      <c r="E1052" s="71">
        <f t="shared" ca="1" si="32"/>
        <v>0.5629956834502331</v>
      </c>
      <c r="F1052" s="71">
        <f t="shared" ca="1" si="33"/>
        <v>32.344699128905695</v>
      </c>
    </row>
    <row r="1053" spans="5:6" x14ac:dyDescent="0.25">
      <c r="E1053" s="71">
        <f t="shared" ca="1" si="32"/>
        <v>0.36868052071017798</v>
      </c>
      <c r="F1053" s="71">
        <f t="shared" ca="1" si="33"/>
        <v>30.008712143678416</v>
      </c>
    </row>
    <row r="1054" spans="5:6" x14ac:dyDescent="0.25">
      <c r="E1054" s="71">
        <f t="shared" ca="1" si="32"/>
        <v>0.33741711366410609</v>
      </c>
      <c r="F1054" s="71">
        <f t="shared" ca="1" si="33"/>
        <v>29.671125765428286</v>
      </c>
    </row>
    <row r="1055" spans="5:6" x14ac:dyDescent="0.25">
      <c r="E1055" s="71">
        <f t="shared" ca="1" si="32"/>
        <v>0.86316977589878641</v>
      </c>
      <c r="F1055" s="71">
        <f t="shared" ca="1" si="33"/>
        <v>39.341448855643307</v>
      </c>
    </row>
    <row r="1056" spans="5:6" x14ac:dyDescent="0.25">
      <c r="E1056" s="71">
        <f t="shared" ca="1" si="32"/>
        <v>0.99895012623764334</v>
      </c>
      <c r="F1056" s="71">
        <f t="shared" ca="1" si="33"/>
        <v>88.841878591257739</v>
      </c>
    </row>
    <row r="1057" spans="5:6" x14ac:dyDescent="0.25">
      <c r="E1057" s="71">
        <f t="shared" ca="1" si="32"/>
        <v>0.64036609186970317</v>
      </c>
      <c r="F1057" s="71">
        <f t="shared" ca="1" si="33"/>
        <v>33.508152394053425</v>
      </c>
    </row>
    <row r="1058" spans="5:6" x14ac:dyDescent="0.25">
      <c r="E1058" s="71">
        <f t="shared" ca="1" si="32"/>
        <v>0.4364854774333643</v>
      </c>
      <c r="F1058" s="71">
        <f t="shared" ca="1" si="33"/>
        <v>30.764384930781247</v>
      </c>
    </row>
    <row r="1059" spans="5:6" x14ac:dyDescent="0.25">
      <c r="E1059" s="71">
        <f t="shared" ca="1" si="32"/>
        <v>0.72936849971163153</v>
      </c>
      <c r="F1059" s="71">
        <f t="shared" ca="1" si="33"/>
        <v>35.188896996235925</v>
      </c>
    </row>
    <row r="1060" spans="5:6" x14ac:dyDescent="0.25">
      <c r="E1060" s="71">
        <f t="shared" ca="1" si="32"/>
        <v>0.45072001803666573</v>
      </c>
      <c r="F1060" s="71">
        <f t="shared" ca="1" si="33"/>
        <v>30.928989323616648</v>
      </c>
    </row>
    <row r="1061" spans="5:6" x14ac:dyDescent="0.25">
      <c r="E1061" s="71">
        <f t="shared" ca="1" si="32"/>
        <v>0.49168625516021913</v>
      </c>
      <c r="F1061" s="71">
        <f t="shared" ca="1" si="33"/>
        <v>31.418487114400588</v>
      </c>
    </row>
    <row r="1062" spans="5:6" x14ac:dyDescent="0.25">
      <c r="E1062" s="71">
        <f t="shared" ca="1" si="32"/>
        <v>0.45748602126818927</v>
      </c>
      <c r="F1062" s="71">
        <f t="shared" ca="1" si="33"/>
        <v>31.008142326754843</v>
      </c>
    </row>
    <row r="1063" spans="5:6" x14ac:dyDescent="0.25">
      <c r="E1063" s="71">
        <f t="shared" ca="1" si="32"/>
        <v>0.24435764291755646</v>
      </c>
      <c r="F1063" s="71">
        <f t="shared" ca="1" si="33"/>
        <v>28.674124647068872</v>
      </c>
    </row>
    <row r="1064" spans="5:6" x14ac:dyDescent="0.25">
      <c r="E1064" s="71">
        <f t="shared" ca="1" si="32"/>
        <v>7.3874936984061335E-2</v>
      </c>
      <c r="F1064" s="71">
        <f t="shared" ca="1" si="33"/>
        <v>26.514131003430943</v>
      </c>
    </row>
    <row r="1065" spans="5:6" x14ac:dyDescent="0.25">
      <c r="E1065" s="71">
        <f t="shared" ca="1" si="32"/>
        <v>0.56489199460565465</v>
      </c>
      <c r="F1065" s="71">
        <f t="shared" ca="1" si="33"/>
        <v>32.370949191265851</v>
      </c>
    </row>
    <row r="1066" spans="5:6" x14ac:dyDescent="0.25">
      <c r="E1066" s="71">
        <f t="shared" ca="1" si="32"/>
        <v>3.1954594212691978E-2</v>
      </c>
      <c r="F1066" s="71">
        <f t="shared" ca="1" si="33"/>
        <v>25.618219024849214</v>
      </c>
    </row>
    <row r="1067" spans="5:6" x14ac:dyDescent="0.25">
      <c r="E1067" s="71">
        <f t="shared" ca="1" si="32"/>
        <v>0.21896108126135772</v>
      </c>
      <c r="F1067" s="71">
        <f t="shared" ca="1" si="33"/>
        <v>28.39612592380718</v>
      </c>
    </row>
    <row r="1068" spans="5:6" x14ac:dyDescent="0.25">
      <c r="E1068" s="71">
        <f t="shared" ca="1" si="32"/>
        <v>7.478669207184363E-2</v>
      </c>
      <c r="F1068" s="71">
        <f t="shared" ca="1" si="33"/>
        <v>26.529725036247346</v>
      </c>
    </row>
    <row r="1069" spans="5:6" x14ac:dyDescent="0.25">
      <c r="E1069" s="71">
        <f t="shared" ca="1" si="32"/>
        <v>6.4694084654174255E-2</v>
      </c>
      <c r="F1069" s="71">
        <f t="shared" ca="1" si="33"/>
        <v>26.350859784850876</v>
      </c>
    </row>
    <row r="1070" spans="5:6" x14ac:dyDescent="0.25">
      <c r="E1070" s="71">
        <f t="shared" ca="1" si="32"/>
        <v>0.37816664224574137</v>
      </c>
      <c r="F1070" s="71">
        <f t="shared" ca="1" si="33"/>
        <v>30.112181975422398</v>
      </c>
    </row>
    <row r="1071" spans="5:6" x14ac:dyDescent="0.25">
      <c r="E1071" s="71">
        <f t="shared" ca="1" si="32"/>
        <v>0.86615721354375952</v>
      </c>
      <c r="F1071" s="71">
        <f t="shared" ca="1" si="33"/>
        <v>39.481215385846802</v>
      </c>
    </row>
    <row r="1072" spans="5:6" x14ac:dyDescent="0.25">
      <c r="E1072" s="71">
        <f t="shared" ca="1" si="32"/>
        <v>0.53203403549159878</v>
      </c>
      <c r="F1072" s="71">
        <f t="shared" ca="1" si="33"/>
        <v>31.928935096601737</v>
      </c>
    </row>
    <row r="1073" spans="5:6" x14ac:dyDescent="0.25">
      <c r="E1073" s="71">
        <f t="shared" ca="1" si="32"/>
        <v>0.27488876684764996</v>
      </c>
      <c r="F1073" s="71">
        <f t="shared" ca="1" si="33"/>
        <v>29.002843693152634</v>
      </c>
    </row>
    <row r="1074" spans="5:6" x14ac:dyDescent="0.25">
      <c r="E1074" s="71">
        <f t="shared" ca="1" si="32"/>
        <v>0.7614630663640729</v>
      </c>
      <c r="F1074" s="71">
        <f t="shared" ca="1" si="33"/>
        <v>35.938947885699072</v>
      </c>
    </row>
    <row r="1075" spans="5:6" x14ac:dyDescent="0.25">
      <c r="E1075" s="71">
        <f t="shared" ca="1" si="32"/>
        <v>0.98365255774615723</v>
      </c>
      <c r="F1075" s="71">
        <f t="shared" ca="1" si="33"/>
        <v>55.459555933622582</v>
      </c>
    </row>
    <row r="1076" spans="5:6" x14ac:dyDescent="0.25">
      <c r="E1076" s="71">
        <f t="shared" ca="1" si="32"/>
        <v>0.94415052755080664</v>
      </c>
      <c r="F1076" s="71">
        <f t="shared" ca="1" si="33"/>
        <v>45.411331537661198</v>
      </c>
    </row>
    <row r="1077" spans="5:6" x14ac:dyDescent="0.25">
      <c r="E1077" s="71">
        <f t="shared" ca="1" si="32"/>
        <v>0.2674616784803765</v>
      </c>
      <c r="F1077" s="71">
        <f t="shared" ca="1" si="33"/>
        <v>28.923244133261363</v>
      </c>
    </row>
    <row r="1078" spans="5:6" x14ac:dyDescent="0.25">
      <c r="E1078" s="71">
        <f t="shared" ca="1" si="32"/>
        <v>0.40198446620024508</v>
      </c>
      <c r="F1078" s="71">
        <f t="shared" ca="1" si="33"/>
        <v>30.374817834349308</v>
      </c>
    </row>
    <row r="1079" spans="5:6" x14ac:dyDescent="0.25">
      <c r="E1079" s="71">
        <f t="shared" ca="1" si="32"/>
        <v>0.20446477215237524</v>
      </c>
      <c r="F1079" s="71">
        <f t="shared" ca="1" si="33"/>
        <v>28.234545046426042</v>
      </c>
    </row>
    <row r="1080" spans="5:6" x14ac:dyDescent="0.25">
      <c r="E1080" s="71">
        <f t="shared" ca="1" si="32"/>
        <v>0.66920129817433982</v>
      </c>
      <c r="F1080" s="71">
        <f t="shared" ca="1" si="33"/>
        <v>34.002475573719394</v>
      </c>
    </row>
    <row r="1081" spans="5:6" x14ac:dyDescent="0.25">
      <c r="E1081" s="71">
        <f t="shared" ca="1" si="32"/>
        <v>0.49689718895760915</v>
      </c>
      <c r="F1081" s="71">
        <f t="shared" ca="1" si="33"/>
        <v>31.482673620281993</v>
      </c>
    </row>
    <row r="1082" spans="5:6" x14ac:dyDescent="0.25">
      <c r="E1082" s="71">
        <f t="shared" ca="1" si="32"/>
        <v>0.22157096468563586</v>
      </c>
      <c r="F1082" s="71">
        <f t="shared" ca="1" si="33"/>
        <v>28.424963360321868</v>
      </c>
    </row>
    <row r="1083" spans="5:6" x14ac:dyDescent="0.25">
      <c r="E1083" s="71">
        <f t="shared" ca="1" si="32"/>
        <v>0.52549236440508484</v>
      </c>
      <c r="F1083" s="71">
        <f t="shared" ca="1" si="33"/>
        <v>31.843948091672971</v>
      </c>
    </row>
    <row r="1084" spans="5:6" x14ac:dyDescent="0.25">
      <c r="E1084" s="71">
        <f t="shared" ca="1" si="32"/>
        <v>0.46100016276094891</v>
      </c>
      <c r="F1084" s="71">
        <f t="shared" ca="1" si="33"/>
        <v>31.049498972764013</v>
      </c>
    </row>
    <row r="1085" spans="5:6" x14ac:dyDescent="0.25">
      <c r="E1085" s="71">
        <f t="shared" ca="1" si="32"/>
        <v>0.73585773816865951</v>
      </c>
      <c r="F1085" s="71">
        <f t="shared" ca="1" si="33"/>
        <v>35.332730910655307</v>
      </c>
    </row>
    <row r="1086" spans="5:6" x14ac:dyDescent="0.25">
      <c r="E1086" s="71">
        <f t="shared" ca="1" si="32"/>
        <v>0.90299838275887989</v>
      </c>
      <c r="F1086" s="71">
        <f t="shared" ca="1" si="33"/>
        <v>41.570435545847495</v>
      </c>
    </row>
    <row r="1087" spans="5:6" x14ac:dyDescent="0.25">
      <c r="E1087" s="71">
        <f t="shared" ca="1" si="32"/>
        <v>0.83210025069128757</v>
      </c>
      <c r="F1087" s="71">
        <f t="shared" ca="1" si="33"/>
        <v>38.064659851509546</v>
      </c>
    </row>
    <row r="1088" spans="5:6" x14ac:dyDescent="0.25">
      <c r="E1088" s="71">
        <f t="shared" ca="1" si="32"/>
        <v>0.80160135744654326</v>
      </c>
      <c r="F1088" s="71">
        <f t="shared" ca="1" si="33"/>
        <v>37.045500346483813</v>
      </c>
    </row>
    <row r="1089" spans="5:6" x14ac:dyDescent="0.25">
      <c r="E1089" s="71">
        <f t="shared" ca="1" si="32"/>
        <v>6.9018657320702892E-2</v>
      </c>
      <c r="F1089" s="71">
        <f t="shared" ca="1" si="33"/>
        <v>26.429256431158954</v>
      </c>
    </row>
    <row r="1090" spans="5:6" x14ac:dyDescent="0.25">
      <c r="E1090" s="71">
        <f t="shared" ca="1" si="32"/>
        <v>0.49352226580112413</v>
      </c>
      <c r="F1090" s="71">
        <f t="shared" ca="1" si="33"/>
        <v>31.441048277605436</v>
      </c>
    </row>
    <row r="1091" spans="5:6" x14ac:dyDescent="0.25">
      <c r="E1091" s="71">
        <f t="shared" ca="1" si="32"/>
        <v>0.6931908149468704</v>
      </c>
      <c r="F1091" s="71">
        <f t="shared" ca="1" si="33"/>
        <v>34.447083575931515</v>
      </c>
    </row>
    <row r="1092" spans="5:6" x14ac:dyDescent="0.25">
      <c r="E1092" s="71">
        <f t="shared" ref="E1092:E1155" ca="1" si="34">RAND()</f>
        <v>0.95308621798529058</v>
      </c>
      <c r="F1092" s="71">
        <f t="shared" ref="F1092:F1155" ca="1" si="35">$C$3-$C$4*(LN(E1092)^(-1/$C$5))</f>
        <v>46.702147914179392</v>
      </c>
    </row>
    <row r="1093" spans="5:6" x14ac:dyDescent="0.25">
      <c r="E1093" s="71">
        <f t="shared" ca="1" si="34"/>
        <v>0.23375510091085938</v>
      </c>
      <c r="F1093" s="71">
        <f t="shared" ca="1" si="35"/>
        <v>28.558723721420041</v>
      </c>
    </row>
    <row r="1094" spans="5:6" x14ac:dyDescent="0.25">
      <c r="E1094" s="71">
        <f t="shared" ca="1" si="34"/>
        <v>0.50923787368178741</v>
      </c>
      <c r="F1094" s="71">
        <f t="shared" ca="1" si="35"/>
        <v>31.636640423051627</v>
      </c>
    </row>
    <row r="1095" spans="5:6" x14ac:dyDescent="0.25">
      <c r="E1095" s="71">
        <f t="shared" ca="1" si="34"/>
        <v>0.5897188662201549</v>
      </c>
      <c r="F1095" s="71">
        <f t="shared" ca="1" si="35"/>
        <v>32.724023187449561</v>
      </c>
    </row>
    <row r="1096" spans="5:6" x14ac:dyDescent="0.25">
      <c r="E1096" s="71">
        <f t="shared" ca="1" si="34"/>
        <v>7.685905600350762E-3</v>
      </c>
      <c r="F1096" s="71">
        <f t="shared" ca="1" si="35"/>
        <v>24.573146556337115</v>
      </c>
    </row>
    <row r="1097" spans="5:6" x14ac:dyDescent="0.25">
      <c r="E1097" s="71">
        <f t="shared" ca="1" si="34"/>
        <v>0.88529003352994051</v>
      </c>
      <c r="F1097" s="71">
        <f t="shared" ca="1" si="35"/>
        <v>40.469971059090092</v>
      </c>
    </row>
    <row r="1098" spans="5:6" x14ac:dyDescent="0.25">
      <c r="E1098" s="71">
        <f t="shared" ca="1" si="34"/>
        <v>2.3108155722492474E-2</v>
      </c>
      <c r="F1098" s="71">
        <f t="shared" ca="1" si="35"/>
        <v>25.339730774415596</v>
      </c>
    </row>
    <row r="1099" spans="5:6" x14ac:dyDescent="0.25">
      <c r="E1099" s="71">
        <f t="shared" ca="1" si="34"/>
        <v>0.47794066841448624</v>
      </c>
      <c r="F1099" s="71">
        <f t="shared" ca="1" si="35"/>
        <v>31.251378524014392</v>
      </c>
    </row>
    <row r="1100" spans="5:6" x14ac:dyDescent="0.25">
      <c r="E1100" s="71">
        <f t="shared" ca="1" si="34"/>
        <v>0.2548621337264797</v>
      </c>
      <c r="F1100" s="71">
        <f t="shared" ca="1" si="35"/>
        <v>28.787726340981663</v>
      </c>
    </row>
    <row r="1101" spans="5:6" x14ac:dyDescent="0.25">
      <c r="E1101" s="71">
        <f t="shared" ca="1" si="34"/>
        <v>0.89979561561014043</v>
      </c>
      <c r="F1101" s="71">
        <f t="shared" ca="1" si="35"/>
        <v>41.355041721849219</v>
      </c>
    </row>
    <row r="1102" spans="5:6" x14ac:dyDescent="0.25">
      <c r="E1102" s="71">
        <f t="shared" ca="1" si="34"/>
        <v>0.10398992658591744</v>
      </c>
      <c r="F1102" s="71">
        <f t="shared" ca="1" si="35"/>
        <v>26.985384524339842</v>
      </c>
    </row>
    <row r="1103" spans="5:6" x14ac:dyDescent="0.25">
      <c r="E1103" s="71">
        <f t="shared" ca="1" si="34"/>
        <v>0.75362337427893422</v>
      </c>
      <c r="F1103" s="71">
        <f t="shared" ca="1" si="35"/>
        <v>35.746304924607102</v>
      </c>
    </row>
    <row r="1104" spans="5:6" x14ac:dyDescent="0.25">
      <c r="E1104" s="71">
        <f t="shared" ca="1" si="34"/>
        <v>0.77293038975317574</v>
      </c>
      <c r="F1104" s="71">
        <f t="shared" ca="1" si="35"/>
        <v>36.233255696627566</v>
      </c>
    </row>
    <row r="1105" spans="5:6" x14ac:dyDescent="0.25">
      <c r="E1105" s="71">
        <f t="shared" ca="1" si="34"/>
        <v>4.613062046949401E-2</v>
      </c>
      <c r="F1105" s="71">
        <f t="shared" ca="1" si="35"/>
        <v>25.974411600997119</v>
      </c>
    </row>
    <row r="1106" spans="5:6" x14ac:dyDescent="0.25">
      <c r="E1106" s="71">
        <f t="shared" ca="1" si="34"/>
        <v>0.79047875350140295</v>
      </c>
      <c r="F1106" s="71">
        <f t="shared" ca="1" si="35"/>
        <v>36.71611929530237</v>
      </c>
    </row>
    <row r="1107" spans="5:6" x14ac:dyDescent="0.25">
      <c r="E1107" s="71">
        <f t="shared" ca="1" si="34"/>
        <v>0.47825767659342278</v>
      </c>
      <c r="F1107" s="71">
        <f t="shared" ca="1" si="35"/>
        <v>31.255197872377618</v>
      </c>
    </row>
    <row r="1108" spans="5:6" x14ac:dyDescent="0.25">
      <c r="E1108" s="71">
        <f t="shared" ca="1" si="34"/>
        <v>0.77007915440334618</v>
      </c>
      <c r="F1108" s="71">
        <f t="shared" ca="1" si="35"/>
        <v>36.158615585015752</v>
      </c>
    </row>
    <row r="1109" spans="5:6" x14ac:dyDescent="0.25">
      <c r="E1109" s="71">
        <f t="shared" ca="1" si="34"/>
        <v>0.94279436348696699</v>
      </c>
      <c r="F1109" s="71">
        <f t="shared" ca="1" si="35"/>
        <v>45.236802081659434</v>
      </c>
    </row>
    <row r="1110" spans="5:6" x14ac:dyDescent="0.25">
      <c r="E1110" s="71">
        <f t="shared" ca="1" si="34"/>
        <v>0.84930258994665286</v>
      </c>
      <c r="F1110" s="71">
        <f t="shared" ca="1" si="35"/>
        <v>38.73502762913904</v>
      </c>
    </row>
    <row r="1111" spans="5:6" x14ac:dyDescent="0.25">
      <c r="E1111" s="71">
        <f t="shared" ca="1" si="34"/>
        <v>0.6677102989394712</v>
      </c>
      <c r="F1111" s="71">
        <f t="shared" ca="1" si="35"/>
        <v>33.975906427159408</v>
      </c>
    </row>
    <row r="1112" spans="5:6" x14ac:dyDescent="0.25">
      <c r="E1112" s="71">
        <f t="shared" ca="1" si="34"/>
        <v>0.38504038404905916</v>
      </c>
      <c r="F1112" s="71">
        <f t="shared" ca="1" si="35"/>
        <v>30.187533823645833</v>
      </c>
    </row>
    <row r="1113" spans="5:6" x14ac:dyDescent="0.25">
      <c r="E1113" s="71">
        <f t="shared" ca="1" si="34"/>
        <v>0.98031446390685317</v>
      </c>
      <c r="F1113" s="71">
        <f t="shared" ca="1" si="35"/>
        <v>53.786327195715621</v>
      </c>
    </row>
    <row r="1114" spans="5:6" x14ac:dyDescent="0.25">
      <c r="E1114" s="71">
        <f t="shared" ca="1" si="34"/>
        <v>0.14602783836505173</v>
      </c>
      <c r="F1114" s="71">
        <f t="shared" ca="1" si="35"/>
        <v>27.546515248885019</v>
      </c>
    </row>
    <row r="1115" spans="5:6" x14ac:dyDescent="0.25">
      <c r="E1115" s="71">
        <f t="shared" ca="1" si="34"/>
        <v>0.40727920588098931</v>
      </c>
      <c r="F1115" s="71">
        <f t="shared" ca="1" si="35"/>
        <v>30.43383769306995</v>
      </c>
    </row>
    <row r="1116" spans="5:6" x14ac:dyDescent="0.25">
      <c r="E1116" s="71">
        <f t="shared" ca="1" si="34"/>
        <v>0.21205358520742135</v>
      </c>
      <c r="F1116" s="71">
        <f t="shared" ca="1" si="35"/>
        <v>28.319445533680032</v>
      </c>
    </row>
    <row r="1117" spans="5:6" x14ac:dyDescent="0.25">
      <c r="E1117" s="71">
        <f t="shared" ca="1" si="34"/>
        <v>0.76683546103466638</v>
      </c>
      <c r="F1117" s="71">
        <f t="shared" ca="1" si="35"/>
        <v>36.074899588913098</v>
      </c>
    </row>
    <row r="1118" spans="5:6" x14ac:dyDescent="0.25">
      <c r="E1118" s="71">
        <f t="shared" ca="1" si="34"/>
        <v>0.88838812234189601</v>
      </c>
      <c r="F1118" s="71">
        <f t="shared" ca="1" si="35"/>
        <v>40.647769330808359</v>
      </c>
    </row>
    <row r="1119" spans="5:6" x14ac:dyDescent="0.25">
      <c r="E1119" s="71">
        <f t="shared" ca="1" si="34"/>
        <v>0.63843309598601294</v>
      </c>
      <c r="F1119" s="71">
        <f t="shared" ca="1" si="35"/>
        <v>33.476391869239876</v>
      </c>
    </row>
    <row r="1120" spans="5:6" x14ac:dyDescent="0.25">
      <c r="E1120" s="71">
        <f t="shared" ca="1" si="34"/>
        <v>0.5320485961532212</v>
      </c>
      <c r="F1120" s="71">
        <f t="shared" ca="1" si="35"/>
        <v>31.929125306153388</v>
      </c>
    </row>
    <row r="1121" spans="5:6" x14ac:dyDescent="0.25">
      <c r="E1121" s="71">
        <f t="shared" ca="1" si="34"/>
        <v>0.70562227452783088</v>
      </c>
      <c r="F1121" s="71">
        <f t="shared" ca="1" si="35"/>
        <v>34.691403820730798</v>
      </c>
    </row>
    <row r="1122" spans="5:6" x14ac:dyDescent="0.25">
      <c r="E1122" s="71">
        <f t="shared" ca="1" si="34"/>
        <v>0.59668754071130969</v>
      </c>
      <c r="F1122" s="71">
        <f t="shared" ca="1" si="35"/>
        <v>32.826493052605471</v>
      </c>
    </row>
    <row r="1123" spans="5:6" x14ac:dyDescent="0.25">
      <c r="E1123" s="71">
        <f t="shared" ca="1" si="34"/>
        <v>9.1131261267783703E-2</v>
      </c>
      <c r="F1123" s="71">
        <f t="shared" ca="1" si="35"/>
        <v>26.793932944168475</v>
      </c>
    </row>
    <row r="1124" spans="5:6" x14ac:dyDescent="0.25">
      <c r="E1124" s="71">
        <f t="shared" ca="1" si="34"/>
        <v>0.23547891120749775</v>
      </c>
      <c r="F1124" s="71">
        <f t="shared" ca="1" si="35"/>
        <v>28.577543768531676</v>
      </c>
    </row>
    <row r="1125" spans="5:6" x14ac:dyDescent="0.25">
      <c r="E1125" s="71">
        <f t="shared" ca="1" si="34"/>
        <v>1.5609363147933042E-2</v>
      </c>
      <c r="F1125" s="71">
        <f t="shared" ca="1" si="35"/>
        <v>25.038819416691148</v>
      </c>
    </row>
    <row r="1126" spans="5:6" x14ac:dyDescent="0.25">
      <c r="E1126" s="71">
        <f t="shared" ca="1" si="34"/>
        <v>0.37652347209080661</v>
      </c>
      <c r="F1126" s="71">
        <f t="shared" ca="1" si="35"/>
        <v>30.094217477089991</v>
      </c>
    </row>
    <row r="1127" spans="5:6" x14ac:dyDescent="0.25">
      <c r="E1127" s="71">
        <f t="shared" ca="1" si="34"/>
        <v>0.14921907811502766</v>
      </c>
      <c r="F1127" s="71">
        <f t="shared" ca="1" si="35"/>
        <v>27.586215069571459</v>
      </c>
    </row>
    <row r="1128" spans="5:6" x14ac:dyDescent="0.25">
      <c r="E1128" s="71">
        <f t="shared" ca="1" si="34"/>
        <v>6.5246150091596178E-2</v>
      </c>
      <c r="F1128" s="71">
        <f t="shared" ca="1" si="35"/>
        <v>26.36102725385291</v>
      </c>
    </row>
    <row r="1129" spans="5:6" x14ac:dyDescent="0.25">
      <c r="E1129" s="71">
        <f t="shared" ca="1" si="34"/>
        <v>8.4966895237698403E-2</v>
      </c>
      <c r="F1129" s="71">
        <f t="shared" ca="1" si="35"/>
        <v>26.697414217002894</v>
      </c>
    </row>
    <row r="1130" spans="5:6" x14ac:dyDescent="0.25">
      <c r="E1130" s="71">
        <f t="shared" ca="1" si="34"/>
        <v>0.30277817903225102</v>
      </c>
      <c r="F1130" s="71">
        <f t="shared" ca="1" si="35"/>
        <v>29.300752298173812</v>
      </c>
    </row>
    <row r="1131" spans="5:6" x14ac:dyDescent="0.25">
      <c r="E1131" s="71">
        <f t="shared" ca="1" si="34"/>
        <v>0.96249940763912623</v>
      </c>
      <c r="F1131" s="71">
        <f t="shared" ca="1" si="35"/>
        <v>48.420915077022407</v>
      </c>
    </row>
    <row r="1132" spans="5:6" x14ac:dyDescent="0.25">
      <c r="E1132" s="71">
        <f t="shared" ca="1" si="34"/>
        <v>0.82078289094797652</v>
      </c>
      <c r="F1132" s="71">
        <f t="shared" ca="1" si="35"/>
        <v>37.664195774433807</v>
      </c>
    </row>
    <row r="1133" spans="5:6" x14ac:dyDescent="0.25">
      <c r="E1133" s="71">
        <f t="shared" ca="1" si="34"/>
        <v>0.68375119814235874</v>
      </c>
      <c r="F1133" s="71">
        <f t="shared" ca="1" si="35"/>
        <v>34.268137329338124</v>
      </c>
    </row>
    <row r="1134" spans="5:6" x14ac:dyDescent="0.25">
      <c r="E1134" s="71">
        <f t="shared" ca="1" si="34"/>
        <v>0.75015127222444655</v>
      </c>
      <c r="F1134" s="71">
        <f t="shared" ca="1" si="35"/>
        <v>35.663054640543479</v>
      </c>
    </row>
    <row r="1135" spans="5:6" x14ac:dyDescent="0.25">
      <c r="E1135" s="71">
        <f t="shared" ca="1" si="34"/>
        <v>0.19515171421459232</v>
      </c>
      <c r="F1135" s="71">
        <f t="shared" ca="1" si="35"/>
        <v>28.12928826890127</v>
      </c>
    </row>
    <row r="1136" spans="5:6" x14ac:dyDescent="0.25">
      <c r="E1136" s="71">
        <f t="shared" ca="1" si="34"/>
        <v>0.26658276810777226</v>
      </c>
      <c r="F1136" s="71">
        <f t="shared" ca="1" si="35"/>
        <v>28.913812183536685</v>
      </c>
    </row>
    <row r="1137" spans="5:6" x14ac:dyDescent="0.25">
      <c r="E1137" s="71">
        <f t="shared" ca="1" si="34"/>
        <v>0.96224304355806489</v>
      </c>
      <c r="F1137" s="71">
        <f t="shared" ca="1" si="35"/>
        <v>48.36758279598638</v>
      </c>
    </row>
    <row r="1138" spans="5:6" x14ac:dyDescent="0.25">
      <c r="E1138" s="71">
        <f t="shared" ca="1" si="34"/>
        <v>0.65988019067576076</v>
      </c>
      <c r="F1138" s="71">
        <f t="shared" ca="1" si="35"/>
        <v>33.838263705477345</v>
      </c>
    </row>
    <row r="1139" spans="5:6" x14ac:dyDescent="0.25">
      <c r="E1139" s="71">
        <f t="shared" ca="1" si="34"/>
        <v>0.4722132819637811</v>
      </c>
      <c r="F1139" s="71">
        <f t="shared" ca="1" si="35"/>
        <v>31.182643981486052</v>
      </c>
    </row>
    <row r="1140" spans="5:6" x14ac:dyDescent="0.25">
      <c r="E1140" s="71">
        <f t="shared" ca="1" si="34"/>
        <v>0.97326099811424149</v>
      </c>
      <c r="F1140" s="71">
        <f t="shared" ca="1" si="35"/>
        <v>51.155373534327218</v>
      </c>
    </row>
    <row r="1141" spans="5:6" x14ac:dyDescent="0.25">
      <c r="E1141" s="71">
        <f t="shared" ca="1" si="34"/>
        <v>0.75398712614276786</v>
      </c>
      <c r="F1141" s="71">
        <f t="shared" ca="1" si="35"/>
        <v>35.755098397116669</v>
      </c>
    </row>
    <row r="1142" spans="5:6" x14ac:dyDescent="0.25">
      <c r="E1142" s="71">
        <f t="shared" ca="1" si="34"/>
        <v>0.84731977504731382</v>
      </c>
      <c r="F1142" s="71">
        <f t="shared" ca="1" si="35"/>
        <v>38.65348757105707</v>
      </c>
    </row>
    <row r="1143" spans="5:6" x14ac:dyDescent="0.25">
      <c r="E1143" s="71">
        <f t="shared" ca="1" si="34"/>
        <v>0.69448461715087362</v>
      </c>
      <c r="F1143" s="71">
        <f t="shared" ca="1" si="35"/>
        <v>34.472039942958716</v>
      </c>
    </row>
    <row r="1144" spans="5:6" x14ac:dyDescent="0.25">
      <c r="E1144" s="71">
        <f t="shared" ca="1" si="34"/>
        <v>0.57564534181386662</v>
      </c>
      <c r="F1144" s="71">
        <f t="shared" ca="1" si="35"/>
        <v>32.521676818231981</v>
      </c>
    </row>
    <row r="1145" spans="5:6" x14ac:dyDescent="0.25">
      <c r="E1145" s="71">
        <f t="shared" ca="1" si="34"/>
        <v>0.70079072782848795</v>
      </c>
      <c r="F1145" s="71">
        <f t="shared" ca="1" si="35"/>
        <v>34.595227470361387</v>
      </c>
    </row>
    <row r="1146" spans="5:6" x14ac:dyDescent="0.25">
      <c r="E1146" s="71">
        <f t="shared" ca="1" si="34"/>
        <v>0.20262027073404443</v>
      </c>
      <c r="F1146" s="71">
        <f t="shared" ca="1" si="35"/>
        <v>28.213796270074749</v>
      </c>
    </row>
    <row r="1147" spans="5:6" x14ac:dyDescent="0.25">
      <c r="E1147" s="71">
        <f t="shared" ca="1" si="34"/>
        <v>0.23595182762629052</v>
      </c>
      <c r="F1147" s="71">
        <f t="shared" ca="1" si="35"/>
        <v>28.582702799605272</v>
      </c>
    </row>
    <row r="1148" spans="5:6" x14ac:dyDescent="0.25">
      <c r="E1148" s="71">
        <f t="shared" ca="1" si="34"/>
        <v>0.57772723675920457</v>
      </c>
      <c r="F1148" s="71">
        <f t="shared" ca="1" si="35"/>
        <v>32.551237348507087</v>
      </c>
    </row>
    <row r="1149" spans="5:6" x14ac:dyDescent="0.25">
      <c r="E1149" s="71">
        <f t="shared" ca="1" si="34"/>
        <v>0.56833713120959251</v>
      </c>
      <c r="F1149" s="71">
        <f t="shared" ca="1" si="35"/>
        <v>32.418888697501615</v>
      </c>
    </row>
    <row r="1150" spans="5:6" x14ac:dyDescent="0.25">
      <c r="E1150" s="71">
        <f t="shared" ca="1" si="34"/>
        <v>0.8306869996237376</v>
      </c>
      <c r="F1150" s="71">
        <f t="shared" ca="1" si="35"/>
        <v>38.013035909492594</v>
      </c>
    </row>
    <row r="1151" spans="5:6" x14ac:dyDescent="0.25">
      <c r="E1151" s="71">
        <f t="shared" ca="1" si="34"/>
        <v>0.75040948039244826</v>
      </c>
      <c r="F1151" s="71">
        <f t="shared" ca="1" si="35"/>
        <v>35.669203415610205</v>
      </c>
    </row>
    <row r="1152" spans="5:6" x14ac:dyDescent="0.25">
      <c r="E1152" s="71">
        <f t="shared" ca="1" si="34"/>
        <v>0.78681417798737341</v>
      </c>
      <c r="F1152" s="71">
        <f t="shared" ca="1" si="35"/>
        <v>36.611754005784391</v>
      </c>
    </row>
    <row r="1153" spans="5:6" x14ac:dyDescent="0.25">
      <c r="E1153" s="71">
        <f t="shared" ca="1" si="34"/>
        <v>0.66611353294456332</v>
      </c>
      <c r="F1153" s="71">
        <f t="shared" ca="1" si="35"/>
        <v>33.947581909491475</v>
      </c>
    </row>
    <row r="1154" spans="5:6" x14ac:dyDescent="0.25">
      <c r="E1154" s="71">
        <f t="shared" ca="1" si="34"/>
        <v>0.14868092678108447</v>
      </c>
      <c r="F1154" s="71">
        <f t="shared" ca="1" si="35"/>
        <v>27.579542637063156</v>
      </c>
    </row>
    <row r="1155" spans="5:6" x14ac:dyDescent="0.25">
      <c r="E1155" s="71">
        <f t="shared" ca="1" si="34"/>
        <v>0.94836846808868058</v>
      </c>
      <c r="F1155" s="71">
        <f t="shared" ca="1" si="35"/>
        <v>45.987764897314761</v>
      </c>
    </row>
    <row r="1156" spans="5:6" x14ac:dyDescent="0.25">
      <c r="E1156" s="71">
        <f t="shared" ref="E1156:E1219" ca="1" si="36">RAND()</f>
        <v>0.40203120264037473</v>
      </c>
      <c r="F1156" s="71">
        <f t="shared" ref="F1156:F1219" ca="1" si="37">$C$3-$C$4*(LN(E1156)^(-1/$C$5))</f>
        <v>30.375337706772342</v>
      </c>
    </row>
    <row r="1157" spans="5:6" x14ac:dyDescent="0.25">
      <c r="E1157" s="71">
        <f t="shared" ca="1" si="36"/>
        <v>0.14054507630681023</v>
      </c>
      <c r="F1157" s="71">
        <f t="shared" ca="1" si="37"/>
        <v>27.477533595180752</v>
      </c>
    </row>
    <row r="1158" spans="5:6" x14ac:dyDescent="0.25">
      <c r="E1158" s="71">
        <f t="shared" ca="1" si="36"/>
        <v>6.991803816752451E-2</v>
      </c>
      <c r="F1158" s="71">
        <f t="shared" ca="1" si="37"/>
        <v>26.445215766183548</v>
      </c>
    </row>
    <row r="1159" spans="5:6" x14ac:dyDescent="0.25">
      <c r="E1159" s="71">
        <f t="shared" ca="1" si="36"/>
        <v>7.8104313025755601E-2</v>
      </c>
      <c r="F1159" s="71">
        <f t="shared" ca="1" si="37"/>
        <v>26.585624864424023</v>
      </c>
    </row>
    <row r="1160" spans="5:6" x14ac:dyDescent="0.25">
      <c r="E1160" s="71">
        <f t="shared" ca="1" si="36"/>
        <v>0.14110550447588754</v>
      </c>
      <c r="F1160" s="71">
        <f t="shared" ca="1" si="37"/>
        <v>27.48463149241379</v>
      </c>
    </row>
    <row r="1161" spans="5:6" x14ac:dyDescent="0.25">
      <c r="E1161" s="71">
        <f t="shared" ca="1" si="36"/>
        <v>0.55495498070254567</v>
      </c>
      <c r="F1161" s="71">
        <f t="shared" ca="1" si="37"/>
        <v>32.234448552781672</v>
      </c>
    </row>
    <row r="1162" spans="5:6" x14ac:dyDescent="0.25">
      <c r="E1162" s="71">
        <f t="shared" ca="1" si="36"/>
        <v>0.91458507993855587</v>
      </c>
      <c r="F1162" s="71">
        <f t="shared" ca="1" si="37"/>
        <v>42.424591102474537</v>
      </c>
    </row>
    <row r="1163" spans="5:6" x14ac:dyDescent="0.25">
      <c r="E1163" s="71">
        <f t="shared" ca="1" si="36"/>
        <v>0.98225627600593401</v>
      </c>
      <c r="F1163" s="71">
        <f t="shared" ca="1" si="37"/>
        <v>54.71411940480688</v>
      </c>
    </row>
    <row r="1164" spans="5:6" x14ac:dyDescent="0.25">
      <c r="E1164" s="71">
        <f t="shared" ca="1" si="36"/>
        <v>0.14282296423828045</v>
      </c>
      <c r="F1164" s="71">
        <f t="shared" ca="1" si="37"/>
        <v>27.506315822084964</v>
      </c>
    </row>
    <row r="1165" spans="5:6" x14ac:dyDescent="0.25">
      <c r="E1165" s="71">
        <f t="shared" ca="1" si="36"/>
        <v>0.94972930103730613</v>
      </c>
      <c r="F1165" s="71">
        <f t="shared" ca="1" si="37"/>
        <v>46.185670347227756</v>
      </c>
    </row>
    <row r="1166" spans="5:6" x14ac:dyDescent="0.25">
      <c r="E1166" s="71">
        <f t="shared" ca="1" si="36"/>
        <v>3.4366446164510456E-2</v>
      </c>
      <c r="F1166" s="71">
        <f t="shared" ca="1" si="37"/>
        <v>25.685076101660584</v>
      </c>
    </row>
    <row r="1167" spans="5:6" x14ac:dyDescent="0.25">
      <c r="E1167" s="71">
        <f t="shared" ca="1" si="36"/>
        <v>4.4209457269212882E-2</v>
      </c>
      <c r="F1167" s="71">
        <f t="shared" ca="1" si="37"/>
        <v>25.930596207401582</v>
      </c>
    </row>
    <row r="1168" spans="5:6" x14ac:dyDescent="0.25">
      <c r="E1168" s="71">
        <f t="shared" ca="1" si="36"/>
        <v>0.42737273829918909</v>
      </c>
      <c r="F1168" s="71">
        <f t="shared" ca="1" si="37"/>
        <v>30.660276187686975</v>
      </c>
    </row>
    <row r="1169" spans="5:6" x14ac:dyDescent="0.25">
      <c r="E1169" s="71">
        <f t="shared" ca="1" si="36"/>
        <v>0.83421810601436186</v>
      </c>
      <c r="F1169" s="71">
        <f t="shared" ca="1" si="37"/>
        <v>38.142936599283431</v>
      </c>
    </row>
    <row r="1170" spans="5:6" x14ac:dyDescent="0.25">
      <c r="E1170" s="71">
        <f t="shared" ca="1" si="36"/>
        <v>0.20360725795832901</v>
      </c>
      <c r="F1170" s="71">
        <f t="shared" ca="1" si="37"/>
        <v>28.224904634099808</v>
      </c>
    </row>
    <row r="1171" spans="5:6" x14ac:dyDescent="0.25">
      <c r="E1171" s="71">
        <f t="shared" ca="1" si="36"/>
        <v>0.70800404528373839</v>
      </c>
      <c r="F1171" s="71">
        <f t="shared" ca="1" si="37"/>
        <v>34.739408036527863</v>
      </c>
    </row>
    <row r="1172" spans="5:6" x14ac:dyDescent="0.25">
      <c r="E1172" s="71">
        <f t="shared" ca="1" si="36"/>
        <v>0.66876836165590881</v>
      </c>
      <c r="F1172" s="71">
        <f t="shared" ca="1" si="37"/>
        <v>33.994748684885778</v>
      </c>
    </row>
    <row r="1173" spans="5:6" x14ac:dyDescent="0.25">
      <c r="E1173" s="71">
        <f t="shared" ca="1" si="36"/>
        <v>0.87794976827049986</v>
      </c>
      <c r="F1173" s="71">
        <f t="shared" ca="1" si="37"/>
        <v>40.069800831444901</v>
      </c>
    </row>
    <row r="1174" spans="5:6" x14ac:dyDescent="0.25">
      <c r="E1174" s="71">
        <f t="shared" ca="1" si="36"/>
        <v>0.77540267348848424</v>
      </c>
      <c r="F1174" s="71">
        <f t="shared" ca="1" si="37"/>
        <v>36.298795594110615</v>
      </c>
    </row>
    <row r="1175" spans="5:6" x14ac:dyDescent="0.25">
      <c r="E1175" s="71">
        <f t="shared" ca="1" si="36"/>
        <v>1.8524601580150346E-2</v>
      </c>
      <c r="F1175" s="71">
        <f t="shared" ca="1" si="37"/>
        <v>25.165777761501445</v>
      </c>
    </row>
    <row r="1176" spans="5:6" x14ac:dyDescent="0.25">
      <c r="E1176" s="71">
        <f t="shared" ca="1" si="36"/>
        <v>0.66580079780630852</v>
      </c>
      <c r="F1176" s="71">
        <f t="shared" ca="1" si="37"/>
        <v>33.942049944973093</v>
      </c>
    </row>
    <row r="1177" spans="5:6" x14ac:dyDescent="0.25">
      <c r="E1177" s="71">
        <f t="shared" ca="1" si="36"/>
        <v>0.96730034940114573</v>
      </c>
      <c r="F1177" s="71">
        <f t="shared" ca="1" si="37"/>
        <v>49.507678221910176</v>
      </c>
    </row>
    <row r="1178" spans="5:6" x14ac:dyDescent="0.25">
      <c r="E1178" s="71">
        <f t="shared" ca="1" si="36"/>
        <v>0.54324186641180794</v>
      </c>
      <c r="F1178" s="71">
        <f t="shared" ca="1" si="37"/>
        <v>32.076766539618212</v>
      </c>
    </row>
    <row r="1179" spans="5:6" x14ac:dyDescent="0.25">
      <c r="E1179" s="71">
        <f t="shared" ca="1" si="36"/>
        <v>0.72486460109023565</v>
      </c>
      <c r="F1179" s="71">
        <f t="shared" ca="1" si="37"/>
        <v>35.091162201815465</v>
      </c>
    </row>
    <row r="1180" spans="5:6" x14ac:dyDescent="0.25">
      <c r="E1180" s="71">
        <f t="shared" ca="1" si="36"/>
        <v>0.5297030350259585</v>
      </c>
      <c r="F1180" s="71">
        <f t="shared" ca="1" si="37"/>
        <v>31.898544889831058</v>
      </c>
    </row>
    <row r="1181" spans="5:6" x14ac:dyDescent="0.25">
      <c r="E1181" s="71">
        <f t="shared" ca="1" si="36"/>
        <v>0.39216378557184228</v>
      </c>
      <c r="F1181" s="71">
        <f t="shared" ca="1" si="37"/>
        <v>30.265988917784291</v>
      </c>
    </row>
    <row r="1182" spans="5:6" x14ac:dyDescent="0.25">
      <c r="E1182" s="71">
        <f t="shared" ca="1" si="36"/>
        <v>0.91515867983989208</v>
      </c>
      <c r="F1182" s="71">
        <f t="shared" ca="1" si="37"/>
        <v>42.470322163184342</v>
      </c>
    </row>
    <row r="1183" spans="5:6" x14ac:dyDescent="0.25">
      <c r="E1183" s="71">
        <f t="shared" ca="1" si="36"/>
        <v>0.64431591700577961</v>
      </c>
      <c r="F1183" s="71">
        <f t="shared" ca="1" si="37"/>
        <v>33.573558939096415</v>
      </c>
    </row>
    <row r="1184" spans="5:6" x14ac:dyDescent="0.25">
      <c r="E1184" s="71">
        <f t="shared" ca="1" si="36"/>
        <v>0.26859585145746767</v>
      </c>
      <c r="F1184" s="71">
        <f t="shared" ca="1" si="37"/>
        <v>28.93541129782507</v>
      </c>
    </row>
    <row r="1185" spans="5:6" x14ac:dyDescent="0.25">
      <c r="E1185" s="71">
        <f t="shared" ca="1" si="36"/>
        <v>2.7096200998095732E-3</v>
      </c>
      <c r="F1185" s="71">
        <f t="shared" ca="1" si="37"/>
        <v>24.018404422989512</v>
      </c>
    </row>
    <row r="1186" spans="5:6" x14ac:dyDescent="0.25">
      <c r="E1186" s="71">
        <f t="shared" ca="1" si="36"/>
        <v>0.183274481215559</v>
      </c>
      <c r="F1186" s="71">
        <f t="shared" ca="1" si="37"/>
        <v>27.993074668915781</v>
      </c>
    </row>
    <row r="1187" spans="5:6" x14ac:dyDescent="0.25">
      <c r="E1187" s="71">
        <f t="shared" ca="1" si="36"/>
        <v>0.85495049165494585</v>
      </c>
      <c r="F1187" s="71">
        <f t="shared" ca="1" si="37"/>
        <v>38.97408316198451</v>
      </c>
    </row>
    <row r="1188" spans="5:6" x14ac:dyDescent="0.25">
      <c r="E1188" s="71">
        <f t="shared" ca="1" si="36"/>
        <v>0.41270944245738606</v>
      </c>
      <c r="F1188" s="71">
        <f t="shared" ca="1" si="37"/>
        <v>30.494636338966544</v>
      </c>
    </row>
    <row r="1189" spans="5:6" x14ac:dyDescent="0.25">
      <c r="E1189" s="71">
        <f t="shared" ca="1" si="36"/>
        <v>0.6086736116099396</v>
      </c>
      <c r="F1189" s="71">
        <f t="shared" ca="1" si="37"/>
        <v>33.006515771477879</v>
      </c>
    </row>
    <row r="1190" spans="5:6" x14ac:dyDescent="0.25">
      <c r="E1190" s="71">
        <f t="shared" ca="1" si="36"/>
        <v>0.61448841164916612</v>
      </c>
      <c r="F1190" s="71">
        <f t="shared" ca="1" si="37"/>
        <v>33.095661670161796</v>
      </c>
    </row>
    <row r="1191" spans="5:6" x14ac:dyDescent="0.25">
      <c r="E1191" s="71">
        <f t="shared" ca="1" si="36"/>
        <v>0.95081412222656392</v>
      </c>
      <c r="F1191" s="71">
        <f t="shared" ca="1" si="37"/>
        <v>46.348013368943576</v>
      </c>
    </row>
    <row r="1192" spans="5:6" x14ac:dyDescent="0.25">
      <c r="E1192" s="71">
        <f t="shared" ca="1" si="36"/>
        <v>0.49558746175579893</v>
      </c>
      <c r="F1192" s="71">
        <f t="shared" ca="1" si="37"/>
        <v>31.466495966533749</v>
      </c>
    </row>
    <row r="1193" spans="5:6" x14ac:dyDescent="0.25">
      <c r="E1193" s="71">
        <f t="shared" ca="1" si="36"/>
        <v>0.71862841967243973</v>
      </c>
      <c r="F1193" s="71">
        <f t="shared" ca="1" si="37"/>
        <v>34.958537535274132</v>
      </c>
    </row>
    <row r="1194" spans="5:6" x14ac:dyDescent="0.25">
      <c r="E1194" s="71">
        <f t="shared" ca="1" si="36"/>
        <v>0.82949309695911488</v>
      </c>
      <c r="F1194" s="71">
        <f t="shared" ca="1" si="37"/>
        <v>37.969797345380783</v>
      </c>
    </row>
    <row r="1195" spans="5:6" x14ac:dyDescent="0.25">
      <c r="E1195" s="71">
        <f t="shared" ca="1" si="36"/>
        <v>0.58514385327431151</v>
      </c>
      <c r="F1195" s="71">
        <f t="shared" ca="1" si="37"/>
        <v>32.657586146615394</v>
      </c>
    </row>
    <row r="1196" spans="5:6" x14ac:dyDescent="0.25">
      <c r="E1196" s="71">
        <f t="shared" ca="1" si="36"/>
        <v>0.44589450049802204</v>
      </c>
      <c r="F1196" s="71">
        <f t="shared" ca="1" si="37"/>
        <v>30.872904848475851</v>
      </c>
    </row>
    <row r="1197" spans="5:6" x14ac:dyDescent="0.25">
      <c r="E1197" s="71">
        <f t="shared" ca="1" si="36"/>
        <v>0.21281173217901928</v>
      </c>
      <c r="F1197" s="71">
        <f t="shared" ca="1" si="37"/>
        <v>28.327888338934944</v>
      </c>
    </row>
    <row r="1198" spans="5:6" x14ac:dyDescent="0.25">
      <c r="E1198" s="71">
        <f t="shared" ca="1" si="36"/>
        <v>0.96196055533961888</v>
      </c>
      <c r="F1198" s="71">
        <f t="shared" ca="1" si="37"/>
        <v>48.309310162961836</v>
      </c>
    </row>
    <row r="1199" spans="5:6" x14ac:dyDescent="0.25">
      <c r="E1199" s="71">
        <f t="shared" ca="1" si="36"/>
        <v>0.20100920084554019</v>
      </c>
      <c r="F1199" s="71">
        <f t="shared" ca="1" si="37"/>
        <v>28.195634989400688</v>
      </c>
    </row>
    <row r="1200" spans="5:6" x14ac:dyDescent="0.25">
      <c r="E1200" s="71">
        <f t="shared" ca="1" si="36"/>
        <v>0.12591736315642399</v>
      </c>
      <c r="F1200" s="71">
        <f t="shared" ca="1" si="37"/>
        <v>27.288074271465952</v>
      </c>
    </row>
    <row r="1201" spans="5:6" x14ac:dyDescent="0.25">
      <c r="E1201" s="71">
        <f t="shared" ca="1" si="36"/>
        <v>6.647035992150585E-2</v>
      </c>
      <c r="F1201" s="71">
        <f t="shared" ca="1" si="37"/>
        <v>26.383403200491749</v>
      </c>
    </row>
    <row r="1202" spans="5:6" x14ac:dyDescent="0.25">
      <c r="E1202" s="71">
        <f t="shared" ca="1" si="36"/>
        <v>0.78033620031324724</v>
      </c>
      <c r="F1202" s="71">
        <f t="shared" ca="1" si="37"/>
        <v>36.431937807946248</v>
      </c>
    </row>
    <row r="1203" spans="5:6" x14ac:dyDescent="0.25">
      <c r="E1203" s="71">
        <f t="shared" ca="1" si="36"/>
        <v>1.3097194521262345E-2</v>
      </c>
      <c r="F1203" s="71">
        <f t="shared" ca="1" si="37"/>
        <v>24.91506045064984</v>
      </c>
    </row>
    <row r="1204" spans="5:6" x14ac:dyDescent="0.25">
      <c r="E1204" s="71">
        <f t="shared" ca="1" si="36"/>
        <v>0.3602993034835732</v>
      </c>
      <c r="F1204" s="71">
        <f t="shared" ca="1" si="37"/>
        <v>29.917743951403828</v>
      </c>
    </row>
    <row r="1205" spans="5:6" x14ac:dyDescent="0.25">
      <c r="E1205" s="71">
        <f t="shared" ca="1" si="36"/>
        <v>0.81387558761152246</v>
      </c>
      <c r="F1205" s="71">
        <f t="shared" ca="1" si="37"/>
        <v>37.433333228539688</v>
      </c>
    </row>
    <row r="1206" spans="5:6" x14ac:dyDescent="0.25">
      <c r="E1206" s="71">
        <f t="shared" ca="1" si="36"/>
        <v>0.34080364148277886</v>
      </c>
      <c r="F1206" s="71">
        <f t="shared" ca="1" si="37"/>
        <v>29.707490240087136</v>
      </c>
    </row>
    <row r="1207" spans="5:6" x14ac:dyDescent="0.25">
      <c r="E1207" s="71">
        <f t="shared" ca="1" si="36"/>
        <v>0.92837256743269281</v>
      </c>
      <c r="F1207" s="71">
        <f t="shared" ca="1" si="37"/>
        <v>43.63615452605768</v>
      </c>
    </row>
    <row r="1208" spans="5:6" x14ac:dyDescent="0.25">
      <c r="E1208" s="71">
        <f t="shared" ca="1" si="36"/>
        <v>0.86687927526704378</v>
      </c>
      <c r="F1208" s="71">
        <f t="shared" ca="1" si="37"/>
        <v>39.515528799323363</v>
      </c>
    </row>
    <row r="1209" spans="5:6" x14ac:dyDescent="0.25">
      <c r="E1209" s="71">
        <f t="shared" ca="1" si="36"/>
        <v>0.90040514094764268</v>
      </c>
      <c r="F1209" s="71">
        <f t="shared" ca="1" si="37"/>
        <v>41.395415648954163</v>
      </c>
    </row>
    <row r="1210" spans="5:6" x14ac:dyDescent="0.25">
      <c r="E1210" s="71">
        <f t="shared" ca="1" si="36"/>
        <v>0.19702174290314678</v>
      </c>
      <c r="F1210" s="71">
        <f t="shared" ca="1" si="37"/>
        <v>28.150525243007586</v>
      </c>
    </row>
    <row r="1211" spans="5:6" x14ac:dyDescent="0.25">
      <c r="E1211" s="71">
        <f t="shared" ca="1" si="36"/>
        <v>0.54388253209040538</v>
      </c>
      <c r="F1211" s="71">
        <f t="shared" ca="1" si="37"/>
        <v>32.085304985152312</v>
      </c>
    </row>
    <row r="1212" spans="5:6" x14ac:dyDescent="0.25">
      <c r="E1212" s="71">
        <f t="shared" ca="1" si="36"/>
        <v>0.56239234614888278</v>
      </c>
      <c r="F1212" s="71">
        <f t="shared" ca="1" si="37"/>
        <v>32.336367516588702</v>
      </c>
    </row>
    <row r="1213" spans="5:6" x14ac:dyDescent="0.25">
      <c r="E1213" s="71">
        <f t="shared" ca="1" si="36"/>
        <v>0.27400165660910814</v>
      </c>
      <c r="F1213" s="71">
        <f t="shared" ca="1" si="37"/>
        <v>28.993345032291931</v>
      </c>
    </row>
    <row r="1214" spans="5:6" x14ac:dyDescent="0.25">
      <c r="E1214" s="71">
        <f t="shared" ca="1" si="36"/>
        <v>0.37908612188029722</v>
      </c>
      <c r="F1214" s="71">
        <f t="shared" ca="1" si="37"/>
        <v>30.12224244069882</v>
      </c>
    </row>
    <row r="1215" spans="5:6" x14ac:dyDescent="0.25">
      <c r="E1215" s="71">
        <f t="shared" ca="1" si="36"/>
        <v>0.81117548777555104</v>
      </c>
      <c r="F1215" s="71">
        <f t="shared" ca="1" si="37"/>
        <v>37.345649454943768</v>
      </c>
    </row>
    <row r="1216" spans="5:6" x14ac:dyDescent="0.25">
      <c r="E1216" s="71">
        <f t="shared" ca="1" si="36"/>
        <v>8.0626802418957699E-2</v>
      </c>
      <c r="F1216" s="71">
        <f t="shared" ca="1" si="37"/>
        <v>26.627289831111241</v>
      </c>
    </row>
    <row r="1217" spans="5:6" x14ac:dyDescent="0.25">
      <c r="E1217" s="71">
        <f t="shared" ca="1" si="36"/>
        <v>0.18066876565600143</v>
      </c>
      <c r="F1217" s="71">
        <f t="shared" ca="1" si="37"/>
        <v>27.962857624863254</v>
      </c>
    </row>
    <row r="1218" spans="5:6" x14ac:dyDescent="0.25">
      <c r="E1218" s="71">
        <f t="shared" ca="1" si="36"/>
        <v>0.9347119324641201</v>
      </c>
      <c r="F1218" s="71">
        <f t="shared" ca="1" si="37"/>
        <v>44.288422791918293</v>
      </c>
    </row>
    <row r="1219" spans="5:6" x14ac:dyDescent="0.25">
      <c r="E1219" s="71">
        <f t="shared" ca="1" si="36"/>
        <v>0.71389295639869577</v>
      </c>
      <c r="F1219" s="71">
        <f t="shared" ca="1" si="37"/>
        <v>34.859837255611382</v>
      </c>
    </row>
    <row r="1220" spans="5:6" x14ac:dyDescent="0.25">
      <c r="E1220" s="71">
        <f t="shared" ref="E1220:E1283" ca="1" si="38">RAND()</f>
        <v>9.650024797237422E-2</v>
      </c>
      <c r="F1220" s="71">
        <f t="shared" ref="F1220:F1283" ca="1" si="39">$C$3-$C$4*(LN(E1220)^(-1/$C$5))</f>
        <v>26.875370013697456</v>
      </c>
    </row>
    <row r="1221" spans="5:6" x14ac:dyDescent="0.25">
      <c r="E1221" s="71">
        <f t="shared" ca="1" si="38"/>
        <v>0.21579600172130731</v>
      </c>
      <c r="F1221" s="71">
        <f t="shared" ca="1" si="39"/>
        <v>28.361056696030417</v>
      </c>
    </row>
    <row r="1222" spans="5:6" x14ac:dyDescent="0.25">
      <c r="E1222" s="71">
        <f t="shared" ca="1" si="38"/>
        <v>0.8399958517789522</v>
      </c>
      <c r="F1222" s="71">
        <f t="shared" ca="1" si="39"/>
        <v>38.362300739976732</v>
      </c>
    </row>
    <row r="1223" spans="5:6" x14ac:dyDescent="0.25">
      <c r="E1223" s="71">
        <f t="shared" ca="1" si="38"/>
        <v>0.51699273214765595</v>
      </c>
      <c r="F1223" s="71">
        <f t="shared" ca="1" si="39"/>
        <v>31.734878399430514</v>
      </c>
    </row>
    <row r="1224" spans="5:6" x14ac:dyDescent="0.25">
      <c r="E1224" s="71">
        <f t="shared" ca="1" si="38"/>
        <v>0.27371688040816899</v>
      </c>
      <c r="F1224" s="71">
        <f t="shared" ca="1" si="39"/>
        <v>28.990295341393324</v>
      </c>
    </row>
    <row r="1225" spans="5:6" x14ac:dyDescent="0.25">
      <c r="E1225" s="71">
        <f t="shared" ca="1" si="38"/>
        <v>0.22509751315812088</v>
      </c>
      <c r="F1225" s="71">
        <f t="shared" ca="1" si="39"/>
        <v>28.46382008951079</v>
      </c>
    </row>
    <row r="1226" spans="5:6" x14ac:dyDescent="0.25">
      <c r="E1226" s="71">
        <f t="shared" ca="1" si="38"/>
        <v>0.47105367043706992</v>
      </c>
      <c r="F1226" s="71">
        <f t="shared" ca="1" si="39"/>
        <v>31.168788664273698</v>
      </c>
    </row>
    <row r="1227" spans="5:6" x14ac:dyDescent="0.25">
      <c r="E1227" s="71">
        <f t="shared" ca="1" si="38"/>
        <v>0.37191788067531761</v>
      </c>
      <c r="F1227" s="71">
        <f t="shared" ca="1" si="39"/>
        <v>30.04395958688157</v>
      </c>
    </row>
    <row r="1228" spans="5:6" x14ac:dyDescent="0.25">
      <c r="E1228" s="71">
        <f t="shared" ca="1" si="38"/>
        <v>0.81366845458476711</v>
      </c>
      <c r="F1228" s="71">
        <f t="shared" ca="1" si="39"/>
        <v>37.426557184637304</v>
      </c>
    </row>
    <row r="1229" spans="5:6" x14ac:dyDescent="0.25">
      <c r="E1229" s="71">
        <f t="shared" ca="1" si="38"/>
        <v>0.92436748045992179</v>
      </c>
      <c r="F1229" s="71">
        <f t="shared" ca="1" si="39"/>
        <v>43.25792360843365</v>
      </c>
    </row>
    <row r="1230" spans="5:6" x14ac:dyDescent="0.25">
      <c r="E1230" s="71">
        <f t="shared" ca="1" si="38"/>
        <v>0.44533290630334221</v>
      </c>
      <c r="F1230" s="71">
        <f t="shared" ca="1" si="39"/>
        <v>30.866397033686404</v>
      </c>
    </row>
    <row r="1231" spans="5:6" x14ac:dyDescent="0.25">
      <c r="E1231" s="71">
        <f t="shared" ca="1" si="38"/>
        <v>0.94799381029008034</v>
      </c>
      <c r="F1231" s="71">
        <f t="shared" ca="1" si="39"/>
        <v>45.934355615543268</v>
      </c>
    </row>
    <row r="1232" spans="5:6" x14ac:dyDescent="0.25">
      <c r="E1232" s="71">
        <f t="shared" ca="1" si="38"/>
        <v>0.2990777086248988</v>
      </c>
      <c r="F1232" s="71">
        <f t="shared" ca="1" si="39"/>
        <v>29.261265199020524</v>
      </c>
    </row>
    <row r="1233" spans="5:6" x14ac:dyDescent="0.25">
      <c r="E1233" s="71">
        <f t="shared" ca="1" si="38"/>
        <v>0.59590916765458812</v>
      </c>
      <c r="F1233" s="71">
        <f t="shared" ca="1" si="39"/>
        <v>32.814969631876863</v>
      </c>
    </row>
    <row r="1234" spans="5:6" x14ac:dyDescent="0.25">
      <c r="E1234" s="71">
        <f t="shared" ca="1" si="38"/>
        <v>3.7748514123414623E-6</v>
      </c>
      <c r="F1234" s="71">
        <f t="shared" ca="1" si="39"/>
        <v>22.070835547503048</v>
      </c>
    </row>
    <row r="1235" spans="5:6" x14ac:dyDescent="0.25">
      <c r="E1235" s="71">
        <f t="shared" ca="1" si="38"/>
        <v>0.7111855562080156</v>
      </c>
      <c r="F1235" s="71">
        <f t="shared" ca="1" si="39"/>
        <v>34.80415839402913</v>
      </c>
    </row>
    <row r="1236" spans="5:6" x14ac:dyDescent="0.25">
      <c r="E1236" s="71">
        <f t="shared" ca="1" si="38"/>
        <v>0.46397901265252472</v>
      </c>
      <c r="F1236" s="71">
        <f t="shared" ca="1" si="39"/>
        <v>31.084691789372862</v>
      </c>
    </row>
    <row r="1237" spans="5:6" x14ac:dyDescent="0.25">
      <c r="E1237" s="71">
        <f t="shared" ca="1" si="38"/>
        <v>0.43549816840514277</v>
      </c>
      <c r="F1237" s="71">
        <f t="shared" ca="1" si="39"/>
        <v>30.753059403273973</v>
      </c>
    </row>
    <row r="1238" spans="5:6" x14ac:dyDescent="0.25">
      <c r="E1238" s="71">
        <f t="shared" ca="1" si="38"/>
        <v>0.54999833378436069</v>
      </c>
      <c r="F1238" s="71">
        <f t="shared" ca="1" si="39"/>
        <v>32.16731013698471</v>
      </c>
    </row>
    <row r="1239" spans="5:6" x14ac:dyDescent="0.25">
      <c r="E1239" s="71">
        <f t="shared" ca="1" si="38"/>
        <v>0.4811153733285658</v>
      </c>
      <c r="F1239" s="71">
        <f t="shared" ca="1" si="39"/>
        <v>31.289699759233663</v>
      </c>
    </row>
    <row r="1240" spans="5:6" x14ac:dyDescent="0.25">
      <c r="E1240" s="71">
        <f t="shared" ca="1" si="38"/>
        <v>0.38080644180085454</v>
      </c>
      <c r="F1240" s="71">
        <f t="shared" ca="1" si="39"/>
        <v>30.141080876971628</v>
      </c>
    </row>
    <row r="1241" spans="5:6" x14ac:dyDescent="0.25">
      <c r="E1241" s="71">
        <f t="shared" ca="1" si="38"/>
        <v>0.70922435863060151</v>
      </c>
      <c r="F1241" s="71">
        <f t="shared" ca="1" si="39"/>
        <v>34.764158299913575</v>
      </c>
    </row>
    <row r="1242" spans="5:6" x14ac:dyDescent="0.25">
      <c r="E1242" s="71">
        <f t="shared" ca="1" si="38"/>
        <v>0.84083047911318054</v>
      </c>
      <c r="F1242" s="71">
        <f t="shared" ca="1" si="39"/>
        <v>38.394720995482643</v>
      </c>
    </row>
    <row r="1243" spans="5:6" x14ac:dyDescent="0.25">
      <c r="E1243" s="71">
        <f t="shared" ca="1" si="38"/>
        <v>0.29618684816709084</v>
      </c>
      <c r="F1243" s="71">
        <f t="shared" ca="1" si="39"/>
        <v>29.230415576308818</v>
      </c>
    </row>
    <row r="1244" spans="5:6" x14ac:dyDescent="0.25">
      <c r="E1244" s="71">
        <f t="shared" ca="1" si="38"/>
        <v>0.28205968173914575</v>
      </c>
      <c r="F1244" s="71">
        <f t="shared" ca="1" si="39"/>
        <v>29.079552794643764</v>
      </c>
    </row>
    <row r="1245" spans="5:6" x14ac:dyDescent="0.25">
      <c r="E1245" s="71">
        <f t="shared" ca="1" si="38"/>
        <v>0.34038914030127565</v>
      </c>
      <c r="F1245" s="71">
        <f t="shared" ca="1" si="39"/>
        <v>29.703037172666924</v>
      </c>
    </row>
    <row r="1246" spans="5:6" x14ac:dyDescent="0.25">
      <c r="E1246" s="71">
        <f t="shared" ca="1" si="38"/>
        <v>0.14228286505190824</v>
      </c>
      <c r="F1246" s="71">
        <f t="shared" ca="1" si="39"/>
        <v>27.499507506955666</v>
      </c>
    </row>
    <row r="1247" spans="5:6" x14ac:dyDescent="0.25">
      <c r="E1247" s="71">
        <f t="shared" ca="1" si="38"/>
        <v>0.4176818516449502</v>
      </c>
      <c r="F1247" s="71">
        <f t="shared" ca="1" si="39"/>
        <v>30.550558972980276</v>
      </c>
    </row>
    <row r="1248" spans="5:6" x14ac:dyDescent="0.25">
      <c r="E1248" s="71">
        <f t="shared" ca="1" si="38"/>
        <v>0.29993385430663466</v>
      </c>
      <c r="F1248" s="71">
        <f t="shared" ca="1" si="39"/>
        <v>29.270401057603991</v>
      </c>
    </row>
    <row r="1249" spans="5:6" x14ac:dyDescent="0.25">
      <c r="E1249" s="71">
        <f t="shared" ca="1" si="38"/>
        <v>0.70208537672945537</v>
      </c>
      <c r="F1249" s="71">
        <f t="shared" ca="1" si="39"/>
        <v>34.620843017852565</v>
      </c>
    </row>
    <row r="1250" spans="5:6" x14ac:dyDescent="0.25">
      <c r="E1250" s="71">
        <f t="shared" ca="1" si="38"/>
        <v>0.82832284566867476</v>
      </c>
      <c r="F1250" s="71">
        <f t="shared" ca="1" si="39"/>
        <v>37.927741407602653</v>
      </c>
    </row>
    <row r="1251" spans="5:6" x14ac:dyDescent="0.25">
      <c r="E1251" s="71">
        <f t="shared" ca="1" si="38"/>
        <v>0.52026926584354694</v>
      </c>
      <c r="F1251" s="71">
        <f t="shared" ca="1" si="39"/>
        <v>31.776746829007166</v>
      </c>
    </row>
    <row r="1252" spans="5:6" x14ac:dyDescent="0.25">
      <c r="E1252" s="71">
        <f t="shared" ca="1" si="38"/>
        <v>0.12970063924680997</v>
      </c>
      <c r="F1252" s="71">
        <f t="shared" ca="1" si="39"/>
        <v>27.337898890479554</v>
      </c>
    </row>
    <row r="1253" spans="5:6" x14ac:dyDescent="0.25">
      <c r="E1253" s="71">
        <f t="shared" ca="1" si="38"/>
        <v>0.61742560751842335</v>
      </c>
      <c r="F1253" s="71">
        <f t="shared" ca="1" si="39"/>
        <v>33.141161350240516</v>
      </c>
    </row>
    <row r="1254" spans="5:6" x14ac:dyDescent="0.25">
      <c r="E1254" s="71">
        <f t="shared" ca="1" si="38"/>
        <v>0.86088114283694861</v>
      </c>
      <c r="F1254" s="71">
        <f t="shared" ca="1" si="39"/>
        <v>39.236697321409373</v>
      </c>
    </row>
    <row r="1255" spans="5:6" x14ac:dyDescent="0.25">
      <c r="E1255" s="71">
        <f t="shared" ca="1" si="38"/>
        <v>0.17264660673622212</v>
      </c>
      <c r="F1255" s="71">
        <f t="shared" ca="1" si="39"/>
        <v>27.86898745985221</v>
      </c>
    </row>
    <row r="1256" spans="5:6" x14ac:dyDescent="0.25">
      <c r="E1256" s="71">
        <f t="shared" ca="1" si="38"/>
        <v>0.16042443201743695</v>
      </c>
      <c r="F1256" s="71">
        <f t="shared" ca="1" si="39"/>
        <v>27.723234845395655</v>
      </c>
    </row>
    <row r="1257" spans="5:6" x14ac:dyDescent="0.25">
      <c r="E1257" s="71">
        <f t="shared" ca="1" si="38"/>
        <v>0.91871079106147968</v>
      </c>
      <c r="F1257" s="71">
        <f t="shared" ca="1" si="39"/>
        <v>42.761766582090303</v>
      </c>
    </row>
    <row r="1258" spans="5:6" x14ac:dyDescent="0.25">
      <c r="E1258" s="71">
        <f t="shared" ca="1" si="38"/>
        <v>0.98264677013167434</v>
      </c>
      <c r="F1258" s="71">
        <f t="shared" ca="1" si="39"/>
        <v>54.915349549645008</v>
      </c>
    </row>
    <row r="1259" spans="5:6" x14ac:dyDescent="0.25">
      <c r="E1259" s="71">
        <f t="shared" ca="1" si="38"/>
        <v>8.5343360244437116E-2</v>
      </c>
      <c r="F1259" s="71">
        <f t="shared" ca="1" si="39"/>
        <v>26.703408779185128</v>
      </c>
    </row>
    <row r="1260" spans="5:6" x14ac:dyDescent="0.25">
      <c r="E1260" s="71">
        <f t="shared" ca="1" si="38"/>
        <v>0.88635669247641025</v>
      </c>
      <c r="F1260" s="71">
        <f t="shared" ca="1" si="39"/>
        <v>40.530557737808664</v>
      </c>
    </row>
    <row r="1261" spans="5:6" x14ac:dyDescent="0.25">
      <c r="E1261" s="71">
        <f t="shared" ca="1" si="38"/>
        <v>5.7740814945071217E-2</v>
      </c>
      <c r="F1261" s="71">
        <f t="shared" ca="1" si="39"/>
        <v>26.218342107478108</v>
      </c>
    </row>
    <row r="1262" spans="5:6" x14ac:dyDescent="0.25">
      <c r="E1262" s="71">
        <f t="shared" ca="1" si="38"/>
        <v>0.7953796814876205</v>
      </c>
      <c r="F1262" s="71">
        <f t="shared" ca="1" si="39"/>
        <v>36.858842627783702</v>
      </c>
    </row>
    <row r="1263" spans="5:6" x14ac:dyDescent="0.25">
      <c r="E1263" s="71">
        <f t="shared" ca="1" si="38"/>
        <v>0.33759404517393132</v>
      </c>
      <c r="F1263" s="71">
        <f t="shared" ca="1" si="39"/>
        <v>29.673024679467751</v>
      </c>
    </row>
    <row r="1264" spans="5:6" x14ac:dyDescent="0.25">
      <c r="E1264" s="71">
        <f t="shared" ca="1" si="38"/>
        <v>0.74450988708956212</v>
      </c>
      <c r="F1264" s="71">
        <f t="shared" ca="1" si="39"/>
        <v>35.530364246298888</v>
      </c>
    </row>
    <row r="1265" spans="5:6" x14ac:dyDescent="0.25">
      <c r="E1265" s="71">
        <f t="shared" ca="1" si="38"/>
        <v>0.44528793138130818</v>
      </c>
      <c r="F1265" s="71">
        <f t="shared" ca="1" si="39"/>
        <v>30.865876031136835</v>
      </c>
    </row>
    <row r="1266" spans="5:6" x14ac:dyDescent="0.25">
      <c r="E1266" s="71">
        <f t="shared" ca="1" si="38"/>
        <v>0.86824715406895481</v>
      </c>
      <c r="F1266" s="71">
        <f t="shared" ca="1" si="39"/>
        <v>39.581116111162729</v>
      </c>
    </row>
    <row r="1267" spans="5:6" x14ac:dyDescent="0.25">
      <c r="E1267" s="71">
        <f t="shared" ca="1" si="38"/>
        <v>0.68867466339268568</v>
      </c>
      <c r="F1267" s="71">
        <f t="shared" ca="1" si="39"/>
        <v>34.360792815584475</v>
      </c>
    </row>
    <row r="1268" spans="5:6" x14ac:dyDescent="0.25">
      <c r="E1268" s="71">
        <f t="shared" ca="1" si="38"/>
        <v>0.80938850137625928</v>
      </c>
      <c r="F1268" s="71">
        <f t="shared" ca="1" si="39"/>
        <v>37.28837498316706</v>
      </c>
    </row>
    <row r="1269" spans="5:6" x14ac:dyDescent="0.25">
      <c r="E1269" s="71">
        <f t="shared" ca="1" si="38"/>
        <v>0.97499207361354878</v>
      </c>
      <c r="F1269" s="71">
        <f t="shared" ca="1" si="39"/>
        <v>51.717366901759405</v>
      </c>
    </row>
    <row r="1270" spans="5:6" x14ac:dyDescent="0.25">
      <c r="E1270" s="71">
        <f t="shared" ca="1" si="38"/>
        <v>0.29935881991098634</v>
      </c>
      <c r="F1270" s="71">
        <f t="shared" ca="1" si="39"/>
        <v>29.264264927736829</v>
      </c>
    </row>
    <row r="1271" spans="5:6" x14ac:dyDescent="0.25">
      <c r="E1271" s="71">
        <f t="shared" ca="1" si="38"/>
        <v>0.96078465819842762</v>
      </c>
      <c r="F1271" s="71">
        <f t="shared" ca="1" si="39"/>
        <v>48.072131571453205</v>
      </c>
    </row>
    <row r="1272" spans="5:6" x14ac:dyDescent="0.25">
      <c r="E1272" s="71">
        <f t="shared" ca="1" si="38"/>
        <v>0.86101768786349941</v>
      </c>
      <c r="F1272" s="71">
        <f t="shared" ca="1" si="39"/>
        <v>39.24289207660884</v>
      </c>
    </row>
    <row r="1273" spans="5:6" x14ac:dyDescent="0.25">
      <c r="E1273" s="71">
        <f t="shared" ca="1" si="38"/>
        <v>0.12552115299951194</v>
      </c>
      <c r="F1273" s="71">
        <f t="shared" ca="1" si="39"/>
        <v>27.282820298501051</v>
      </c>
    </row>
    <row r="1274" spans="5:6" x14ac:dyDescent="0.25">
      <c r="E1274" s="71">
        <f t="shared" ca="1" si="38"/>
        <v>0.12643288884790127</v>
      </c>
      <c r="F1274" s="71">
        <f t="shared" ca="1" si="39"/>
        <v>27.294900033562325</v>
      </c>
    </row>
    <row r="1275" spans="5:6" x14ac:dyDescent="0.25">
      <c r="E1275" s="71">
        <f t="shared" ca="1" si="38"/>
        <v>0.81924920106778931</v>
      </c>
      <c r="F1275" s="71">
        <f t="shared" ca="1" si="39"/>
        <v>37.61209477955579</v>
      </c>
    </row>
    <row r="1276" spans="5:6" x14ac:dyDescent="0.25">
      <c r="E1276" s="71">
        <f t="shared" ca="1" si="38"/>
        <v>0.41253493834517851</v>
      </c>
      <c r="F1276" s="71">
        <f t="shared" ca="1" si="39"/>
        <v>30.492678171125398</v>
      </c>
    </row>
    <row r="1277" spans="5:6" x14ac:dyDescent="0.25">
      <c r="E1277" s="71">
        <f t="shared" ca="1" si="38"/>
        <v>0.99616456439500667</v>
      </c>
      <c r="F1277" s="71">
        <f t="shared" ca="1" si="39"/>
        <v>70.827535223752761</v>
      </c>
    </row>
    <row r="1278" spans="5:6" x14ac:dyDescent="0.25">
      <c r="E1278" s="71">
        <f t="shared" ca="1" si="38"/>
        <v>0.27956830603780292</v>
      </c>
      <c r="F1278" s="71">
        <f t="shared" ca="1" si="39"/>
        <v>29.052915421873454</v>
      </c>
    </row>
    <row r="1279" spans="5:6" x14ac:dyDescent="0.25">
      <c r="E1279" s="71">
        <f t="shared" ca="1" si="38"/>
        <v>0.45015451671646944</v>
      </c>
      <c r="F1279" s="71">
        <f t="shared" ca="1" si="39"/>
        <v>30.922401246279389</v>
      </c>
    </row>
    <row r="1280" spans="5:6" x14ac:dyDescent="0.25">
      <c r="E1280" s="71">
        <f t="shared" ca="1" si="38"/>
        <v>0.50093885987341258</v>
      </c>
      <c r="F1280" s="71">
        <f t="shared" ca="1" si="39"/>
        <v>31.532789768091011</v>
      </c>
    </row>
    <row r="1281" spans="5:6" x14ac:dyDescent="0.25">
      <c r="E1281" s="71">
        <f t="shared" ca="1" si="38"/>
        <v>0.43473943583267727</v>
      </c>
      <c r="F1281" s="71">
        <f t="shared" ca="1" si="39"/>
        <v>30.744363640812551</v>
      </c>
    </row>
    <row r="1282" spans="5:6" x14ac:dyDescent="0.25">
      <c r="E1282" s="71">
        <f t="shared" ca="1" si="38"/>
        <v>2.1370068547552634E-2</v>
      </c>
      <c r="F1282" s="71">
        <f t="shared" ca="1" si="39"/>
        <v>25.276837873703574</v>
      </c>
    </row>
    <row r="1283" spans="5:6" x14ac:dyDescent="0.25">
      <c r="E1283" s="71">
        <f t="shared" ca="1" si="38"/>
        <v>0.10149883493356626</v>
      </c>
      <c r="F1283" s="71">
        <f t="shared" ca="1" si="39"/>
        <v>26.949226329960535</v>
      </c>
    </row>
    <row r="1284" spans="5:6" x14ac:dyDescent="0.25">
      <c r="E1284" s="71">
        <f t="shared" ref="E1284:E1347" ca="1" si="40">RAND()</f>
        <v>0.72598233078771912</v>
      </c>
      <c r="F1284" s="71">
        <f t="shared" ref="F1284:F1347" ca="1" si="41">$C$3-$C$4*(LN(E1284)^(-1/$C$5))</f>
        <v>35.115261274323707</v>
      </c>
    </row>
    <row r="1285" spans="5:6" x14ac:dyDescent="0.25">
      <c r="E1285" s="71">
        <f t="shared" ca="1" si="40"/>
        <v>0.19951436553340895</v>
      </c>
      <c r="F1285" s="71">
        <f t="shared" ca="1" si="41"/>
        <v>28.178751169425823</v>
      </c>
    </row>
    <row r="1286" spans="5:6" x14ac:dyDescent="0.25">
      <c r="E1286" s="71">
        <f t="shared" ca="1" si="40"/>
        <v>0.96980660851287814</v>
      </c>
      <c r="F1286" s="71">
        <f t="shared" ca="1" si="41"/>
        <v>50.153141728196204</v>
      </c>
    </row>
    <row r="1287" spans="5:6" x14ac:dyDescent="0.25">
      <c r="E1287" s="71">
        <f t="shared" ca="1" si="40"/>
        <v>0.86072281923962446</v>
      </c>
      <c r="F1287" s="71">
        <f t="shared" ca="1" si="41"/>
        <v>39.229523137442044</v>
      </c>
    </row>
    <row r="1288" spans="5:6" x14ac:dyDescent="0.25">
      <c r="E1288" s="71">
        <f t="shared" ca="1" si="40"/>
        <v>0.95056902923903541</v>
      </c>
      <c r="F1288" s="71">
        <f t="shared" ca="1" si="41"/>
        <v>46.310968646170785</v>
      </c>
    </row>
    <row r="1289" spans="5:6" x14ac:dyDescent="0.25">
      <c r="E1289" s="71">
        <f t="shared" ca="1" si="40"/>
        <v>0.15926656537651684</v>
      </c>
      <c r="F1289" s="71">
        <f t="shared" ca="1" si="41"/>
        <v>27.709236771361169</v>
      </c>
    </row>
    <row r="1290" spans="5:6" x14ac:dyDescent="0.25">
      <c r="E1290" s="71">
        <f t="shared" ca="1" si="40"/>
        <v>0.21903685006842044</v>
      </c>
      <c r="F1290" s="71">
        <f t="shared" ca="1" si="41"/>
        <v>28.396964120633054</v>
      </c>
    </row>
    <row r="1291" spans="5:6" x14ac:dyDescent="0.25">
      <c r="E1291" s="71">
        <f t="shared" ca="1" si="40"/>
        <v>7.472685926033229E-4</v>
      </c>
      <c r="F1291" s="71">
        <f t="shared" ca="1" si="41"/>
        <v>23.476419605481915</v>
      </c>
    </row>
    <row r="1292" spans="5:6" x14ac:dyDescent="0.25">
      <c r="E1292" s="71">
        <f t="shared" ca="1" si="40"/>
        <v>0.31199976581076683</v>
      </c>
      <c r="F1292" s="71">
        <f t="shared" ca="1" si="41"/>
        <v>29.399174066045081</v>
      </c>
    </row>
    <row r="1293" spans="5:6" x14ac:dyDescent="0.25">
      <c r="E1293" s="71">
        <f t="shared" ca="1" si="40"/>
        <v>0.18522138682056832</v>
      </c>
      <c r="F1293" s="71">
        <f t="shared" ca="1" si="41"/>
        <v>28.015569658342535</v>
      </c>
    </row>
    <row r="1294" spans="5:6" x14ac:dyDescent="0.25">
      <c r="E1294" s="71">
        <f t="shared" ca="1" si="40"/>
        <v>0.84548080411728865</v>
      </c>
      <c r="F1294" s="71">
        <f t="shared" ca="1" si="41"/>
        <v>38.578920645479542</v>
      </c>
    </row>
    <row r="1295" spans="5:6" x14ac:dyDescent="0.25">
      <c r="E1295" s="71">
        <f t="shared" ca="1" si="40"/>
        <v>0.17744081922326715</v>
      </c>
      <c r="F1295" s="71">
        <f t="shared" ca="1" si="41"/>
        <v>27.925243435111334</v>
      </c>
    </row>
    <row r="1296" spans="5:6" x14ac:dyDescent="0.25">
      <c r="E1296" s="71">
        <f t="shared" ca="1" si="40"/>
        <v>0.78603640969453725</v>
      </c>
      <c r="F1296" s="71">
        <f t="shared" ca="1" si="41"/>
        <v>36.589854168573368</v>
      </c>
    </row>
    <row r="1297" spans="5:6" x14ac:dyDescent="0.25">
      <c r="E1297" s="71">
        <f t="shared" ca="1" si="40"/>
        <v>0.28619509648056995</v>
      </c>
      <c r="F1297" s="71">
        <f t="shared" ca="1" si="41"/>
        <v>29.123741829957112</v>
      </c>
    </row>
    <row r="1298" spans="5:6" x14ac:dyDescent="0.25">
      <c r="E1298" s="71">
        <f t="shared" ca="1" si="40"/>
        <v>2.3522185520858163E-2</v>
      </c>
      <c r="F1298" s="71">
        <f t="shared" ca="1" si="41"/>
        <v>25.354232563995815</v>
      </c>
    </row>
    <row r="1299" spans="5:6" x14ac:dyDescent="0.25">
      <c r="E1299" s="71">
        <f t="shared" ca="1" si="40"/>
        <v>0.8666477809615396</v>
      </c>
      <c r="F1299" s="71">
        <f t="shared" ca="1" si="41"/>
        <v>39.504504872007772</v>
      </c>
    </row>
    <row r="1300" spans="5:6" x14ac:dyDescent="0.25">
      <c r="E1300" s="71">
        <f t="shared" ca="1" si="40"/>
        <v>0.20459774245338957</v>
      </c>
      <c r="F1300" s="71">
        <f t="shared" ca="1" si="41"/>
        <v>28.236039048947028</v>
      </c>
    </row>
    <row r="1301" spans="5:6" x14ac:dyDescent="0.25">
      <c r="E1301" s="71">
        <f t="shared" ca="1" si="40"/>
        <v>0.65988058742128519</v>
      </c>
      <c r="F1301" s="71">
        <f t="shared" ca="1" si="41"/>
        <v>33.838270601122858</v>
      </c>
    </row>
    <row r="1302" spans="5:6" x14ac:dyDescent="0.25">
      <c r="E1302" s="71">
        <f t="shared" ca="1" si="40"/>
        <v>0.40490542088960568</v>
      </c>
      <c r="F1302" s="71">
        <f t="shared" ca="1" si="41"/>
        <v>30.407346193179361</v>
      </c>
    </row>
    <row r="1303" spans="5:6" x14ac:dyDescent="0.25">
      <c r="E1303" s="71">
        <f t="shared" ca="1" si="40"/>
        <v>0.97544306162269634</v>
      </c>
      <c r="F1303" s="71">
        <f t="shared" ca="1" si="41"/>
        <v>51.871409563817288</v>
      </c>
    </row>
    <row r="1304" spans="5:6" x14ac:dyDescent="0.25">
      <c r="E1304" s="71">
        <f t="shared" ca="1" si="40"/>
        <v>0.90851369190774534</v>
      </c>
      <c r="F1304" s="71">
        <f t="shared" ca="1" si="41"/>
        <v>41.96135892077897</v>
      </c>
    </row>
    <row r="1305" spans="5:6" x14ac:dyDescent="0.25">
      <c r="E1305" s="71">
        <f t="shared" ca="1" si="40"/>
        <v>0.80153263600333147</v>
      </c>
      <c r="F1305" s="71">
        <f t="shared" ca="1" si="41"/>
        <v>37.043403814078616</v>
      </c>
    </row>
    <row r="1306" spans="5:6" x14ac:dyDescent="0.25">
      <c r="E1306" s="71">
        <f t="shared" ca="1" si="40"/>
        <v>0.67305343294548403</v>
      </c>
      <c r="F1306" s="71">
        <f t="shared" ca="1" si="41"/>
        <v>34.07166836006347</v>
      </c>
    </row>
    <row r="1307" spans="5:6" x14ac:dyDescent="0.25">
      <c r="E1307" s="71">
        <f t="shared" ca="1" si="40"/>
        <v>0.55474583060680593</v>
      </c>
      <c r="F1307" s="71">
        <f t="shared" ca="1" si="41"/>
        <v>32.231603085450367</v>
      </c>
    </row>
    <row r="1308" spans="5:6" x14ac:dyDescent="0.25">
      <c r="E1308" s="71">
        <f t="shared" ca="1" si="40"/>
        <v>0.18410116959519984</v>
      </c>
      <c r="F1308" s="71">
        <f t="shared" ca="1" si="41"/>
        <v>28.002634857371987</v>
      </c>
    </row>
    <row r="1309" spans="5:6" x14ac:dyDescent="0.25">
      <c r="E1309" s="71">
        <f t="shared" ca="1" si="40"/>
        <v>0.30890979639366334</v>
      </c>
      <c r="F1309" s="71">
        <f t="shared" ca="1" si="41"/>
        <v>29.366188770815892</v>
      </c>
    </row>
    <row r="1310" spans="5:6" x14ac:dyDescent="0.25">
      <c r="E1310" s="71">
        <f t="shared" ca="1" si="40"/>
        <v>0.33037796162960764</v>
      </c>
      <c r="F1310" s="71">
        <f t="shared" ca="1" si="41"/>
        <v>29.595657566604782</v>
      </c>
    </row>
    <row r="1311" spans="5:6" x14ac:dyDescent="0.25">
      <c r="E1311" s="71">
        <f t="shared" ca="1" si="40"/>
        <v>0.11492785669315997</v>
      </c>
      <c r="F1311" s="71">
        <f t="shared" ca="1" si="41"/>
        <v>27.139596589571365</v>
      </c>
    </row>
    <row r="1312" spans="5:6" x14ac:dyDescent="0.25">
      <c r="E1312" s="71">
        <f t="shared" ca="1" si="40"/>
        <v>2.5509265813758453E-2</v>
      </c>
      <c r="F1312" s="71">
        <f t="shared" ca="1" si="41"/>
        <v>25.421521917847969</v>
      </c>
    </row>
    <row r="1313" spans="5:6" x14ac:dyDescent="0.25">
      <c r="E1313" s="71">
        <f t="shared" ca="1" si="40"/>
        <v>0.9052125483963861</v>
      </c>
      <c r="F1313" s="71">
        <f t="shared" ca="1" si="41"/>
        <v>41.724206754603557</v>
      </c>
    </row>
    <row r="1314" spans="5:6" x14ac:dyDescent="0.25">
      <c r="E1314" s="71">
        <f t="shared" ca="1" si="40"/>
        <v>0.48395590615728667</v>
      </c>
      <c r="F1314" s="71">
        <f t="shared" ca="1" si="41"/>
        <v>31.324124668496115</v>
      </c>
    </row>
    <row r="1315" spans="5:6" x14ac:dyDescent="0.25">
      <c r="E1315" s="71">
        <f t="shared" ca="1" si="40"/>
        <v>0.40546897154481065</v>
      </c>
      <c r="F1315" s="71">
        <f t="shared" ca="1" si="41"/>
        <v>30.413630793381095</v>
      </c>
    </row>
    <row r="1316" spans="5:6" x14ac:dyDescent="0.25">
      <c r="E1316" s="71">
        <f t="shared" ca="1" si="40"/>
        <v>0.93580490195019039</v>
      </c>
      <c r="F1316" s="71">
        <f t="shared" ca="1" si="41"/>
        <v>44.408368845673309</v>
      </c>
    </row>
    <row r="1317" spans="5:6" x14ac:dyDescent="0.25">
      <c r="E1317" s="71">
        <f t="shared" ca="1" si="40"/>
        <v>0.11853898809445029</v>
      </c>
      <c r="F1317" s="71">
        <f t="shared" ca="1" si="41"/>
        <v>27.189040845124829</v>
      </c>
    </row>
    <row r="1318" spans="5:6" x14ac:dyDescent="0.25">
      <c r="E1318" s="71">
        <f t="shared" ca="1" si="40"/>
        <v>0.44951712445238323</v>
      </c>
      <c r="F1318" s="71">
        <f t="shared" ca="1" si="41"/>
        <v>30.914980633526142</v>
      </c>
    </row>
    <row r="1319" spans="5:6" x14ac:dyDescent="0.25">
      <c r="E1319" s="71">
        <f t="shared" ca="1" si="40"/>
        <v>0.70083079577253471</v>
      </c>
      <c r="F1319" s="71">
        <f t="shared" ca="1" si="41"/>
        <v>34.59601855559832</v>
      </c>
    </row>
    <row r="1320" spans="5:6" x14ac:dyDescent="0.25">
      <c r="E1320" s="71">
        <f t="shared" ca="1" si="40"/>
        <v>9.3355266401893178E-2</v>
      </c>
      <c r="F1320" s="71">
        <f t="shared" ca="1" si="41"/>
        <v>26.827946419564302</v>
      </c>
    </row>
    <row r="1321" spans="5:6" x14ac:dyDescent="0.25">
      <c r="E1321" s="71">
        <f t="shared" ca="1" si="40"/>
        <v>0.7927352583042776</v>
      </c>
      <c r="F1321" s="71">
        <f t="shared" ca="1" si="41"/>
        <v>36.781375697759557</v>
      </c>
    </row>
    <row r="1322" spans="5:6" x14ac:dyDescent="0.25">
      <c r="E1322" s="71">
        <f t="shared" ca="1" si="40"/>
        <v>0.32684069952734285</v>
      </c>
      <c r="F1322" s="71">
        <f t="shared" ca="1" si="41"/>
        <v>29.557786410987021</v>
      </c>
    </row>
    <row r="1323" spans="5:6" x14ac:dyDescent="0.25">
      <c r="E1323" s="71">
        <f t="shared" ca="1" si="40"/>
        <v>0.60275161392537757</v>
      </c>
      <c r="F1323" s="71">
        <f t="shared" ca="1" si="41"/>
        <v>32.916958271088603</v>
      </c>
    </row>
    <row r="1324" spans="5:6" x14ac:dyDescent="0.25">
      <c r="E1324" s="71">
        <f t="shared" ca="1" si="40"/>
        <v>0.45086753835192139</v>
      </c>
      <c r="F1324" s="71">
        <f t="shared" ca="1" si="41"/>
        <v>30.930708619018148</v>
      </c>
    </row>
    <row r="1325" spans="5:6" x14ac:dyDescent="0.25">
      <c r="E1325" s="71">
        <f t="shared" ca="1" si="40"/>
        <v>6.7873077874581744E-3</v>
      </c>
      <c r="F1325" s="71">
        <f t="shared" ca="1" si="41"/>
        <v>24.499829168470196</v>
      </c>
    </row>
    <row r="1326" spans="5:6" x14ac:dyDescent="0.25">
      <c r="E1326" s="71">
        <f t="shared" ca="1" si="40"/>
        <v>0.56802617620683649</v>
      </c>
      <c r="F1326" s="71">
        <f t="shared" ca="1" si="41"/>
        <v>32.414548369263564</v>
      </c>
    </row>
    <row r="1327" spans="5:6" x14ac:dyDescent="0.25">
      <c r="E1327" s="71">
        <f t="shared" ca="1" si="40"/>
        <v>0.40382768085804177</v>
      </c>
      <c r="F1327" s="71">
        <f t="shared" ca="1" si="41"/>
        <v>30.395335417197039</v>
      </c>
    </row>
    <row r="1328" spans="5:6" x14ac:dyDescent="0.25">
      <c r="E1328" s="71">
        <f t="shared" ca="1" si="40"/>
        <v>0.80104538919569146</v>
      </c>
      <c r="F1328" s="71">
        <f t="shared" ca="1" si="41"/>
        <v>37.028561808641498</v>
      </c>
    </row>
    <row r="1329" spans="5:6" x14ac:dyDescent="0.25">
      <c r="E1329" s="71">
        <f t="shared" ca="1" si="40"/>
        <v>0.39279719259274637</v>
      </c>
      <c r="F1329" s="71">
        <f t="shared" ca="1" si="41"/>
        <v>30.272984136612649</v>
      </c>
    </row>
    <row r="1330" spans="5:6" x14ac:dyDescent="0.25">
      <c r="E1330" s="71">
        <f t="shared" ca="1" si="40"/>
        <v>0.47435831720237087</v>
      </c>
      <c r="F1330" s="71">
        <f t="shared" ca="1" si="41"/>
        <v>31.208327281881516</v>
      </c>
    </row>
    <row r="1331" spans="5:6" x14ac:dyDescent="0.25">
      <c r="E1331" s="71">
        <f t="shared" ca="1" si="40"/>
        <v>0.89781155969307491</v>
      </c>
      <c r="F1331" s="71">
        <f t="shared" ca="1" si="41"/>
        <v>41.225558157266825</v>
      </c>
    </row>
    <row r="1332" spans="5:6" x14ac:dyDescent="0.25">
      <c r="E1332" s="71">
        <f t="shared" ca="1" si="40"/>
        <v>0.99382082266871541</v>
      </c>
      <c r="F1332" s="71">
        <f t="shared" ca="1" si="41"/>
        <v>65.28086272680585</v>
      </c>
    </row>
    <row r="1333" spans="5:6" x14ac:dyDescent="0.25">
      <c r="E1333" s="71">
        <f t="shared" ca="1" si="40"/>
        <v>0.15980296474957456</v>
      </c>
      <c r="F1333" s="71">
        <f t="shared" ca="1" si="41"/>
        <v>27.715725949348673</v>
      </c>
    </row>
    <row r="1334" spans="5:6" x14ac:dyDescent="0.25">
      <c r="E1334" s="71">
        <f t="shared" ca="1" si="40"/>
        <v>0.20863250833975255</v>
      </c>
      <c r="F1334" s="71">
        <f t="shared" ca="1" si="41"/>
        <v>28.281261847239534</v>
      </c>
    </row>
    <row r="1335" spans="5:6" x14ac:dyDescent="0.25">
      <c r="E1335" s="71">
        <f t="shared" ca="1" si="40"/>
        <v>0.72966342350824609</v>
      </c>
      <c r="F1335" s="71">
        <f t="shared" ca="1" si="41"/>
        <v>35.195355678864345</v>
      </c>
    </row>
    <row r="1336" spans="5:6" x14ac:dyDescent="0.25">
      <c r="E1336" s="71">
        <f t="shared" ca="1" si="40"/>
        <v>0.48754218213629819</v>
      </c>
      <c r="F1336" s="71">
        <f t="shared" ca="1" si="41"/>
        <v>31.367776610481016</v>
      </c>
    </row>
    <row r="1337" spans="5:6" x14ac:dyDescent="0.25">
      <c r="E1337" s="71">
        <f t="shared" ca="1" si="40"/>
        <v>0.59056062360383477</v>
      </c>
      <c r="F1337" s="71">
        <f t="shared" ca="1" si="41"/>
        <v>32.736318175749517</v>
      </c>
    </row>
    <row r="1338" spans="5:6" x14ac:dyDescent="0.25">
      <c r="E1338" s="71">
        <f t="shared" ca="1" si="40"/>
        <v>0.96728240948445143</v>
      </c>
      <c r="F1338" s="71">
        <f t="shared" ca="1" si="41"/>
        <v>49.503271792260144</v>
      </c>
    </row>
    <row r="1339" spans="5:6" x14ac:dyDescent="0.25">
      <c r="E1339" s="71">
        <f t="shared" ca="1" si="40"/>
        <v>0.42549005365429893</v>
      </c>
      <c r="F1339" s="71">
        <f t="shared" ca="1" si="41"/>
        <v>30.638882995106144</v>
      </c>
    </row>
    <row r="1340" spans="5:6" x14ac:dyDescent="0.25">
      <c r="E1340" s="71">
        <f t="shared" ca="1" si="40"/>
        <v>0.30407750091944563</v>
      </c>
      <c r="F1340" s="71">
        <f t="shared" ca="1" si="41"/>
        <v>29.314617392411982</v>
      </c>
    </row>
    <row r="1341" spans="5:6" x14ac:dyDescent="0.25">
      <c r="E1341" s="71">
        <f t="shared" ca="1" si="40"/>
        <v>2.8948388152921778E-3</v>
      </c>
      <c r="F1341" s="71">
        <f t="shared" ca="1" si="41"/>
        <v>24.049979177064493</v>
      </c>
    </row>
    <row r="1342" spans="5:6" x14ac:dyDescent="0.25">
      <c r="E1342" s="71">
        <f t="shared" ca="1" si="40"/>
        <v>2.9993570180451345E-2</v>
      </c>
      <c r="F1342" s="71">
        <f t="shared" ca="1" si="41"/>
        <v>25.561393451666291</v>
      </c>
    </row>
    <row r="1343" spans="5:6" x14ac:dyDescent="0.25">
      <c r="E1343" s="71">
        <f t="shared" ca="1" si="40"/>
        <v>0.24317975726461527</v>
      </c>
      <c r="F1343" s="71">
        <f t="shared" ca="1" si="41"/>
        <v>28.661343925901637</v>
      </c>
    </row>
    <row r="1344" spans="5:6" x14ac:dyDescent="0.25">
      <c r="E1344" s="71">
        <f t="shared" ca="1" si="40"/>
        <v>6.2200707653718879E-2</v>
      </c>
      <c r="F1344" s="71">
        <f t="shared" ca="1" si="41"/>
        <v>26.304318722944299</v>
      </c>
    </row>
    <row r="1345" spans="5:6" x14ac:dyDescent="0.25">
      <c r="E1345" s="71">
        <f t="shared" ca="1" si="40"/>
        <v>0.84218594651914658</v>
      </c>
      <c r="F1345" s="71">
        <f t="shared" ca="1" si="41"/>
        <v>38.447781004900818</v>
      </c>
    </row>
    <row r="1346" spans="5:6" x14ac:dyDescent="0.25">
      <c r="E1346" s="71">
        <f t="shared" ca="1" si="40"/>
        <v>0.72275395182709323</v>
      </c>
      <c r="F1346" s="71">
        <f t="shared" ca="1" si="41"/>
        <v>35.045930318103693</v>
      </c>
    </row>
    <row r="1347" spans="5:6" x14ac:dyDescent="0.25">
      <c r="E1347" s="71">
        <f t="shared" ca="1" si="40"/>
        <v>0.40052045716451801</v>
      </c>
      <c r="F1347" s="71">
        <f t="shared" ca="1" si="41"/>
        <v>30.358542589636105</v>
      </c>
    </row>
    <row r="1348" spans="5:6" x14ac:dyDescent="0.25">
      <c r="E1348" s="71">
        <f t="shared" ref="E1348:E1411" ca="1" si="42">RAND()</f>
        <v>0.10278366203752276</v>
      </c>
      <c r="F1348" s="71">
        <f t="shared" ref="F1348:F1411" ca="1" si="43">$C$3-$C$4*(LN(E1348)^(-1/$C$5))</f>
        <v>26.967927327236993</v>
      </c>
    </row>
    <row r="1349" spans="5:6" x14ac:dyDescent="0.25">
      <c r="E1349" s="71">
        <f t="shared" ca="1" si="42"/>
        <v>0.70017483575562411</v>
      </c>
      <c r="F1349" s="71">
        <f t="shared" ca="1" si="43"/>
        <v>34.58308104297263</v>
      </c>
    </row>
    <row r="1350" spans="5:6" x14ac:dyDescent="0.25">
      <c r="E1350" s="71">
        <f t="shared" ca="1" si="42"/>
        <v>0.41980749096168268</v>
      </c>
      <c r="F1350" s="71">
        <f t="shared" ca="1" si="43"/>
        <v>30.574540785840654</v>
      </c>
    </row>
    <row r="1351" spans="5:6" x14ac:dyDescent="0.25">
      <c r="E1351" s="71">
        <f t="shared" ca="1" si="42"/>
        <v>0.33057940560177135</v>
      </c>
      <c r="F1351" s="71">
        <f t="shared" ca="1" si="43"/>
        <v>29.597815277995156</v>
      </c>
    </row>
    <row r="1352" spans="5:6" x14ac:dyDescent="0.25">
      <c r="E1352" s="71">
        <f t="shared" ca="1" si="42"/>
        <v>0.80783860493629411</v>
      </c>
      <c r="F1352" s="71">
        <f t="shared" ca="1" si="43"/>
        <v>37.239176090834562</v>
      </c>
    </row>
    <row r="1353" spans="5:6" x14ac:dyDescent="0.25">
      <c r="E1353" s="71">
        <f t="shared" ca="1" si="42"/>
        <v>0.26378789802179947</v>
      </c>
      <c r="F1353" s="71">
        <f t="shared" ca="1" si="43"/>
        <v>28.883799802863269</v>
      </c>
    </row>
    <row r="1354" spans="5:6" x14ac:dyDescent="0.25">
      <c r="E1354" s="71">
        <f t="shared" ca="1" si="42"/>
        <v>7.6892738007388606E-2</v>
      </c>
      <c r="F1354" s="71">
        <f t="shared" ca="1" si="43"/>
        <v>26.565360021777927</v>
      </c>
    </row>
    <row r="1355" spans="5:6" x14ac:dyDescent="0.25">
      <c r="E1355" s="71">
        <f t="shared" ca="1" si="42"/>
        <v>0.87031478949242813</v>
      </c>
      <c r="F1355" s="71">
        <f t="shared" ca="1" si="43"/>
        <v>39.681739916930738</v>
      </c>
    </row>
    <row r="1356" spans="5:6" x14ac:dyDescent="0.25">
      <c r="E1356" s="71">
        <f t="shared" ca="1" si="42"/>
        <v>9.4310243316641063E-2</v>
      </c>
      <c r="F1356" s="71">
        <f t="shared" ca="1" si="43"/>
        <v>26.842428446316603</v>
      </c>
    </row>
    <row r="1357" spans="5:6" x14ac:dyDescent="0.25">
      <c r="E1357" s="71">
        <f t="shared" ca="1" si="42"/>
        <v>0.57462177924440283</v>
      </c>
      <c r="F1357" s="71">
        <f t="shared" ca="1" si="43"/>
        <v>32.507189379929812</v>
      </c>
    </row>
    <row r="1358" spans="5:6" x14ac:dyDescent="0.25">
      <c r="E1358" s="71">
        <f t="shared" ca="1" si="42"/>
        <v>0.49505202893325151</v>
      </c>
      <c r="F1358" s="71">
        <f t="shared" ca="1" si="43"/>
        <v>31.459891079631003</v>
      </c>
    </row>
    <row r="1359" spans="5:6" x14ac:dyDescent="0.25">
      <c r="E1359" s="71">
        <f t="shared" ca="1" si="42"/>
        <v>0.12855571272580923</v>
      </c>
      <c r="F1359" s="71">
        <f t="shared" ca="1" si="43"/>
        <v>27.322885139411863</v>
      </c>
    </row>
    <row r="1360" spans="5:6" x14ac:dyDescent="0.25">
      <c r="E1360" s="71">
        <f t="shared" ca="1" si="42"/>
        <v>0.26708086257738239</v>
      </c>
      <c r="F1360" s="71">
        <f t="shared" ca="1" si="43"/>
        <v>28.919157788135269</v>
      </c>
    </row>
    <row r="1361" spans="5:6" x14ac:dyDescent="0.25">
      <c r="E1361" s="71">
        <f t="shared" ca="1" si="42"/>
        <v>0.13388279356292954</v>
      </c>
      <c r="F1361" s="71">
        <f t="shared" ca="1" si="43"/>
        <v>27.392284428637115</v>
      </c>
    </row>
    <row r="1362" spans="5:6" x14ac:dyDescent="0.25">
      <c r="E1362" s="71">
        <f t="shared" ca="1" si="42"/>
        <v>0.46050021691584686</v>
      </c>
      <c r="F1362" s="71">
        <f t="shared" ca="1" si="43"/>
        <v>31.043604795853128</v>
      </c>
    </row>
    <row r="1363" spans="5:6" x14ac:dyDescent="0.25">
      <c r="E1363" s="71">
        <f t="shared" ca="1" si="42"/>
        <v>0.12823832692233872</v>
      </c>
      <c r="F1363" s="71">
        <f t="shared" ca="1" si="43"/>
        <v>27.318713369785755</v>
      </c>
    </row>
    <row r="1364" spans="5:6" x14ac:dyDescent="0.25">
      <c r="E1364" s="71">
        <f t="shared" ca="1" si="42"/>
        <v>0.72163791544057398</v>
      </c>
      <c r="F1364" s="71">
        <f t="shared" ca="1" si="43"/>
        <v>35.022157056542774</v>
      </c>
    </row>
    <row r="1365" spans="5:6" x14ac:dyDescent="0.25">
      <c r="E1365" s="71">
        <f t="shared" ca="1" si="42"/>
        <v>0.22976303239669127</v>
      </c>
      <c r="F1365" s="71">
        <f t="shared" ca="1" si="43"/>
        <v>28.515045168171685</v>
      </c>
    </row>
    <row r="1366" spans="5:6" x14ac:dyDescent="0.25">
      <c r="E1366" s="71">
        <f t="shared" ca="1" si="42"/>
        <v>0.14150853581117029</v>
      </c>
      <c r="F1366" s="71">
        <f t="shared" ca="1" si="43"/>
        <v>27.489729189852824</v>
      </c>
    </row>
    <row r="1367" spans="5:6" x14ac:dyDescent="0.25">
      <c r="E1367" s="71">
        <f t="shared" ca="1" si="42"/>
        <v>9.1918353491984073E-2</v>
      </c>
      <c r="F1367" s="71">
        <f t="shared" ca="1" si="43"/>
        <v>26.806017228220099</v>
      </c>
    </row>
    <row r="1368" spans="5:6" x14ac:dyDescent="0.25">
      <c r="E1368" s="71">
        <f t="shared" ca="1" si="42"/>
        <v>0.23152113339712876</v>
      </c>
      <c r="F1368" s="71">
        <f t="shared" ca="1" si="43"/>
        <v>28.534297780115324</v>
      </c>
    </row>
    <row r="1369" spans="5:6" x14ac:dyDescent="0.25">
      <c r="E1369" s="71">
        <f t="shared" ca="1" si="42"/>
        <v>1.9796023067157886E-3</v>
      </c>
      <c r="F1369" s="71">
        <f t="shared" ca="1" si="43"/>
        <v>23.874076589462572</v>
      </c>
    </row>
    <row r="1370" spans="5:6" x14ac:dyDescent="0.25">
      <c r="E1370" s="71">
        <f t="shared" ca="1" si="42"/>
        <v>0.61712245410497724</v>
      </c>
      <c r="F1370" s="71">
        <f t="shared" ca="1" si="43"/>
        <v>33.136450382771244</v>
      </c>
    </row>
    <row r="1371" spans="5:6" x14ac:dyDescent="0.25">
      <c r="E1371" s="71">
        <f t="shared" ca="1" si="42"/>
        <v>0.96023235545067953</v>
      </c>
      <c r="F1371" s="71">
        <f t="shared" ca="1" si="43"/>
        <v>47.963619787568284</v>
      </c>
    </row>
    <row r="1372" spans="5:6" x14ac:dyDescent="0.25">
      <c r="E1372" s="71">
        <f t="shared" ca="1" si="42"/>
        <v>0.46179019076684902</v>
      </c>
      <c r="F1372" s="71">
        <f t="shared" ca="1" si="43"/>
        <v>31.058820281207442</v>
      </c>
    </row>
    <row r="1373" spans="5:6" x14ac:dyDescent="0.25">
      <c r="E1373" s="71">
        <f t="shared" ca="1" si="42"/>
        <v>0.57973720390996042</v>
      </c>
      <c r="F1373" s="71">
        <f t="shared" ca="1" si="43"/>
        <v>32.579896810766328</v>
      </c>
    </row>
    <row r="1374" spans="5:6" x14ac:dyDescent="0.25">
      <c r="E1374" s="71">
        <f t="shared" ca="1" si="42"/>
        <v>0.76851224771096549</v>
      </c>
      <c r="F1374" s="71">
        <f t="shared" ca="1" si="43"/>
        <v>36.118018589204752</v>
      </c>
    </row>
    <row r="1375" spans="5:6" x14ac:dyDescent="0.25">
      <c r="E1375" s="71">
        <f t="shared" ca="1" si="42"/>
        <v>0.23071786969016184</v>
      </c>
      <c r="F1375" s="71">
        <f t="shared" ca="1" si="43"/>
        <v>28.525504711442803</v>
      </c>
    </row>
    <row r="1376" spans="5:6" x14ac:dyDescent="0.25">
      <c r="E1376" s="71">
        <f t="shared" ca="1" si="42"/>
        <v>0.75046519100086884</v>
      </c>
      <c r="F1376" s="71">
        <f t="shared" ca="1" si="43"/>
        <v>35.670530948267967</v>
      </c>
    </row>
    <row r="1377" spans="5:6" x14ac:dyDescent="0.25">
      <c r="E1377" s="71">
        <f t="shared" ca="1" si="42"/>
        <v>0.14396309257964446</v>
      </c>
      <c r="F1377" s="71">
        <f t="shared" ca="1" si="43"/>
        <v>27.520655620827814</v>
      </c>
    </row>
    <row r="1378" spans="5:6" x14ac:dyDescent="0.25">
      <c r="E1378" s="71">
        <f t="shared" ca="1" si="42"/>
        <v>0.85085242016707219</v>
      </c>
      <c r="F1378" s="71">
        <f t="shared" ca="1" si="43"/>
        <v>38.799607640998431</v>
      </c>
    </row>
    <row r="1379" spans="5:6" x14ac:dyDescent="0.25">
      <c r="E1379" s="71">
        <f t="shared" ca="1" si="42"/>
        <v>0.3554138152257087</v>
      </c>
      <c r="F1379" s="71">
        <f t="shared" ca="1" si="43"/>
        <v>29.864891912890915</v>
      </c>
    </row>
    <row r="1380" spans="5:6" x14ac:dyDescent="0.25">
      <c r="E1380" s="71">
        <f t="shared" ca="1" si="42"/>
        <v>0.28996436079634691</v>
      </c>
      <c r="F1380" s="71">
        <f t="shared" ca="1" si="43"/>
        <v>29.163995453478645</v>
      </c>
    </row>
    <row r="1381" spans="5:6" x14ac:dyDescent="0.25">
      <c r="E1381" s="71">
        <f t="shared" ca="1" si="42"/>
        <v>0.82172982876994605</v>
      </c>
      <c r="F1381" s="71">
        <f t="shared" ca="1" si="43"/>
        <v>37.69661153790733</v>
      </c>
    </row>
    <row r="1382" spans="5:6" x14ac:dyDescent="0.25">
      <c r="E1382" s="71">
        <f t="shared" ca="1" si="42"/>
        <v>0.43488252061636878</v>
      </c>
      <c r="F1382" s="71">
        <f t="shared" ca="1" si="43"/>
        <v>30.746003009476155</v>
      </c>
    </row>
    <row r="1383" spans="5:6" x14ac:dyDescent="0.25">
      <c r="E1383" s="71">
        <f t="shared" ca="1" si="42"/>
        <v>0.69943637066540343</v>
      </c>
      <c r="F1383" s="71">
        <f t="shared" ca="1" si="43"/>
        <v>34.568550561475455</v>
      </c>
    </row>
    <row r="1384" spans="5:6" x14ac:dyDescent="0.25">
      <c r="E1384" s="71">
        <f t="shared" ca="1" si="42"/>
        <v>0.2706824909007769</v>
      </c>
      <c r="F1384" s="71">
        <f t="shared" ca="1" si="43"/>
        <v>28.95778475002977</v>
      </c>
    </row>
    <row r="1385" spans="5:6" x14ac:dyDescent="0.25">
      <c r="E1385" s="71">
        <f t="shared" ca="1" si="42"/>
        <v>0.72098731947784678</v>
      </c>
      <c r="F1385" s="71">
        <f t="shared" ca="1" si="43"/>
        <v>35.008343777707772</v>
      </c>
    </row>
    <row r="1386" spans="5:6" x14ac:dyDescent="0.25">
      <c r="E1386" s="71">
        <f t="shared" ca="1" si="42"/>
        <v>0.63146291511312747</v>
      </c>
      <c r="F1386" s="71">
        <f t="shared" ca="1" si="43"/>
        <v>33.363185634608087</v>
      </c>
    </row>
    <row r="1387" spans="5:6" x14ac:dyDescent="0.25">
      <c r="E1387" s="71">
        <f t="shared" ca="1" si="42"/>
        <v>0.13517802347364039</v>
      </c>
      <c r="F1387" s="71">
        <f t="shared" ca="1" si="43"/>
        <v>27.408987633730312</v>
      </c>
    </row>
    <row r="1388" spans="5:6" x14ac:dyDescent="0.25">
      <c r="E1388" s="71">
        <f t="shared" ca="1" si="42"/>
        <v>0.54428734986319305</v>
      </c>
      <c r="F1388" s="71">
        <f t="shared" ca="1" si="43"/>
        <v>32.090705209722145</v>
      </c>
    </row>
    <row r="1389" spans="5:6" x14ac:dyDescent="0.25">
      <c r="E1389" s="71">
        <f t="shared" ca="1" si="42"/>
        <v>0.73440362116956759</v>
      </c>
      <c r="F1389" s="71">
        <f t="shared" ca="1" si="43"/>
        <v>35.300182391764778</v>
      </c>
    </row>
    <row r="1390" spans="5:6" x14ac:dyDescent="0.25">
      <c r="E1390" s="71">
        <f t="shared" ca="1" si="42"/>
        <v>0.86932505658822823</v>
      </c>
      <c r="F1390" s="71">
        <f t="shared" ca="1" si="43"/>
        <v>39.633347448971477</v>
      </c>
    </row>
    <row r="1391" spans="5:6" x14ac:dyDescent="0.25">
      <c r="E1391" s="71">
        <f t="shared" ca="1" si="42"/>
        <v>0.73866607802148976</v>
      </c>
      <c r="F1391" s="71">
        <f t="shared" ca="1" si="43"/>
        <v>35.396125783459055</v>
      </c>
    </row>
    <row r="1392" spans="5:6" x14ac:dyDescent="0.25">
      <c r="E1392" s="71">
        <f t="shared" ca="1" si="42"/>
        <v>6.3790916739187908E-2</v>
      </c>
      <c r="F1392" s="71">
        <f t="shared" ca="1" si="43"/>
        <v>26.334120310695322</v>
      </c>
    </row>
    <row r="1393" spans="5:6" x14ac:dyDescent="0.25">
      <c r="E1393" s="71">
        <f t="shared" ca="1" si="42"/>
        <v>0.72797972713602954</v>
      </c>
      <c r="F1393" s="71">
        <f t="shared" ca="1" si="43"/>
        <v>35.158581602095154</v>
      </c>
    </row>
    <row r="1394" spans="5:6" x14ac:dyDescent="0.25">
      <c r="E1394" s="71">
        <f t="shared" ca="1" si="42"/>
        <v>0.66087305101377258</v>
      </c>
      <c r="F1394" s="71">
        <f t="shared" ca="1" si="43"/>
        <v>33.855544679361813</v>
      </c>
    </row>
    <row r="1395" spans="5:6" x14ac:dyDescent="0.25">
      <c r="E1395" s="71">
        <f t="shared" ca="1" si="42"/>
        <v>5.462928784458787E-2</v>
      </c>
      <c r="F1395" s="71">
        <f t="shared" ca="1" si="43"/>
        <v>26.156060018351887</v>
      </c>
    </row>
    <row r="1396" spans="5:6" x14ac:dyDescent="0.25">
      <c r="E1396" s="71">
        <f t="shared" ca="1" si="42"/>
        <v>8.397967928153649E-2</v>
      </c>
      <c r="F1396" s="71">
        <f t="shared" ca="1" si="43"/>
        <v>26.681629368811951</v>
      </c>
    </row>
    <row r="1397" spans="5:6" x14ac:dyDescent="0.25">
      <c r="E1397" s="71">
        <f t="shared" ca="1" si="42"/>
        <v>0.35220836404562339</v>
      </c>
      <c r="F1397" s="71">
        <f t="shared" ca="1" si="43"/>
        <v>29.83027849764888</v>
      </c>
    </row>
    <row r="1398" spans="5:6" x14ac:dyDescent="0.25">
      <c r="E1398" s="71">
        <f t="shared" ca="1" si="42"/>
        <v>7.9089621782376218E-2</v>
      </c>
      <c r="F1398" s="71">
        <f t="shared" ca="1" si="43"/>
        <v>26.601982752253697</v>
      </c>
    </row>
    <row r="1399" spans="5:6" x14ac:dyDescent="0.25">
      <c r="E1399" s="71">
        <f t="shared" ca="1" si="42"/>
        <v>0.14135089643570575</v>
      </c>
      <c r="F1399" s="71">
        <f t="shared" ca="1" si="43"/>
        <v>27.48773597501803</v>
      </c>
    </row>
    <row r="1400" spans="5:6" x14ac:dyDescent="0.25">
      <c r="E1400" s="71">
        <f t="shared" ca="1" si="42"/>
        <v>0.41924513916134287</v>
      </c>
      <c r="F1400" s="71">
        <f t="shared" ca="1" si="43"/>
        <v>30.56819175096042</v>
      </c>
    </row>
    <row r="1401" spans="5:6" x14ac:dyDescent="0.25">
      <c r="E1401" s="71">
        <f t="shared" ca="1" si="42"/>
        <v>0.32531638591283996</v>
      </c>
      <c r="F1401" s="71">
        <f t="shared" ca="1" si="43"/>
        <v>29.541476041351082</v>
      </c>
    </row>
    <row r="1402" spans="5:6" x14ac:dyDescent="0.25">
      <c r="E1402" s="71">
        <f t="shared" ca="1" si="42"/>
        <v>4.9274445559360891E-2</v>
      </c>
      <c r="F1402" s="71">
        <f t="shared" ca="1" si="43"/>
        <v>26.043776618162852</v>
      </c>
    </row>
    <row r="1403" spans="5:6" x14ac:dyDescent="0.25">
      <c r="E1403" s="71">
        <f t="shared" ca="1" si="42"/>
        <v>0.81162800103064558</v>
      </c>
      <c r="F1403" s="71">
        <f t="shared" ca="1" si="43"/>
        <v>37.360247680628149</v>
      </c>
    </row>
    <row r="1404" spans="5:6" x14ac:dyDescent="0.25">
      <c r="E1404" s="71">
        <f t="shared" ca="1" si="42"/>
        <v>0.92623616830400146</v>
      </c>
      <c r="F1404" s="71">
        <f t="shared" ca="1" si="43"/>
        <v>43.43141235848568</v>
      </c>
    </row>
    <row r="1405" spans="5:6" x14ac:dyDescent="0.25">
      <c r="E1405" s="71">
        <f t="shared" ca="1" si="42"/>
        <v>0.18038284906674806</v>
      </c>
      <c r="F1405" s="71">
        <f t="shared" ca="1" si="43"/>
        <v>27.95953415582489</v>
      </c>
    </row>
    <row r="1406" spans="5:6" x14ac:dyDescent="0.25">
      <c r="E1406" s="71">
        <f t="shared" ca="1" si="42"/>
        <v>0.10423771936615911</v>
      </c>
      <c r="F1406" s="71">
        <f t="shared" ca="1" si="43"/>
        <v>26.988958790553689</v>
      </c>
    </row>
    <row r="1407" spans="5:6" x14ac:dyDescent="0.25">
      <c r="E1407" s="71">
        <f t="shared" ca="1" si="42"/>
        <v>0.74859187642879854</v>
      </c>
      <c r="F1407" s="71">
        <f t="shared" ca="1" si="43"/>
        <v>35.626062530464715</v>
      </c>
    </row>
    <row r="1408" spans="5:6" x14ac:dyDescent="0.25">
      <c r="E1408" s="71">
        <f t="shared" ca="1" si="42"/>
        <v>0.46541466712712554</v>
      </c>
      <c r="F1408" s="71">
        <f t="shared" ca="1" si="43"/>
        <v>31.101698263680522</v>
      </c>
    </row>
    <row r="1409" spans="5:6" x14ac:dyDescent="0.25">
      <c r="E1409" s="71">
        <f t="shared" ca="1" si="42"/>
        <v>1.2343506169382734E-2</v>
      </c>
      <c r="F1409" s="71">
        <f t="shared" ca="1" si="43"/>
        <v>24.874611376550057</v>
      </c>
    </row>
    <row r="1410" spans="5:6" x14ac:dyDescent="0.25">
      <c r="E1410" s="71">
        <f t="shared" ca="1" si="42"/>
        <v>0.54316020520169717</v>
      </c>
      <c r="F1410" s="71">
        <f t="shared" ca="1" si="43"/>
        <v>32.075678902953037</v>
      </c>
    </row>
    <row r="1411" spans="5:6" x14ac:dyDescent="0.25">
      <c r="E1411" s="71">
        <f t="shared" ca="1" si="42"/>
        <v>0.10014059957727695</v>
      </c>
      <c r="F1411" s="71">
        <f t="shared" ca="1" si="43"/>
        <v>26.929334038983896</v>
      </c>
    </row>
    <row r="1412" spans="5:6" x14ac:dyDescent="0.25">
      <c r="E1412" s="71">
        <f t="shared" ref="E1412:E1475" ca="1" si="44">RAND()</f>
        <v>0.79103266851905485</v>
      </c>
      <c r="F1412" s="71">
        <f t="shared" ref="F1412:F1475" ca="1" si="45">$C$3-$C$4*(LN(E1412)^(-1/$C$5))</f>
        <v>36.732067008932745</v>
      </c>
    </row>
    <row r="1413" spans="5:6" x14ac:dyDescent="0.25">
      <c r="E1413" s="71">
        <f t="shared" ca="1" si="44"/>
        <v>3.6177046581513106E-2</v>
      </c>
      <c r="F1413" s="71">
        <f t="shared" ca="1" si="45"/>
        <v>25.733302691729165</v>
      </c>
    </row>
    <row r="1414" spans="5:6" x14ac:dyDescent="0.25">
      <c r="E1414" s="71">
        <f t="shared" ca="1" si="44"/>
        <v>5.0815946546763247E-2</v>
      </c>
      <c r="F1414" s="71">
        <f t="shared" ca="1" si="45"/>
        <v>26.076814619331305</v>
      </c>
    </row>
    <row r="1415" spans="5:6" x14ac:dyDescent="0.25">
      <c r="E1415" s="71">
        <f t="shared" ca="1" si="44"/>
        <v>0.40266159755870923</v>
      </c>
      <c r="F1415" s="71">
        <f t="shared" ca="1" si="45"/>
        <v>30.382351774633136</v>
      </c>
    </row>
    <row r="1416" spans="5:6" x14ac:dyDescent="0.25">
      <c r="E1416" s="71">
        <f t="shared" ca="1" si="44"/>
        <v>0.53918707371847452</v>
      </c>
      <c r="F1416" s="71">
        <f t="shared" ca="1" si="45"/>
        <v>32.02295051400263</v>
      </c>
    </row>
    <row r="1417" spans="5:6" x14ac:dyDescent="0.25">
      <c r="E1417" s="71">
        <f t="shared" ca="1" si="44"/>
        <v>3.2871740000083083E-2</v>
      </c>
      <c r="F1417" s="71">
        <f t="shared" ca="1" si="45"/>
        <v>25.644015714429017</v>
      </c>
    </row>
    <row r="1418" spans="5:6" x14ac:dyDescent="0.25">
      <c r="E1418" s="71">
        <f t="shared" ca="1" si="44"/>
        <v>0.51115922562334781</v>
      </c>
      <c r="F1418" s="71">
        <f t="shared" ca="1" si="45"/>
        <v>31.660869945686049</v>
      </c>
    </row>
    <row r="1419" spans="5:6" x14ac:dyDescent="0.25">
      <c r="E1419" s="71">
        <f t="shared" ca="1" si="44"/>
        <v>0.93356694431072595</v>
      </c>
      <c r="F1419" s="71">
        <f t="shared" ca="1" si="45"/>
        <v>44.16526535141341</v>
      </c>
    </row>
    <row r="1420" spans="5:6" x14ac:dyDescent="0.25">
      <c r="E1420" s="71">
        <f t="shared" ca="1" si="44"/>
        <v>0.92418583950719735</v>
      </c>
      <c r="F1420" s="71">
        <f t="shared" ca="1" si="45"/>
        <v>43.24132727474727</v>
      </c>
    </row>
    <row r="1421" spans="5:6" x14ac:dyDescent="0.25">
      <c r="E1421" s="71">
        <f t="shared" ca="1" si="44"/>
        <v>0.73583820819163892</v>
      </c>
      <c r="F1421" s="71">
        <f t="shared" ca="1" si="45"/>
        <v>35.332292518106144</v>
      </c>
    </row>
    <row r="1422" spans="5:6" x14ac:dyDescent="0.25">
      <c r="E1422" s="71">
        <f t="shared" ca="1" si="44"/>
        <v>0.55027006101920573</v>
      </c>
      <c r="F1422" s="71">
        <f t="shared" ca="1" si="45"/>
        <v>32.170974832531478</v>
      </c>
    </row>
    <row r="1423" spans="5:6" x14ac:dyDescent="0.25">
      <c r="E1423" s="71">
        <f t="shared" ca="1" si="44"/>
        <v>0.35765358340155229</v>
      </c>
      <c r="F1423" s="71">
        <f t="shared" ca="1" si="45"/>
        <v>29.889107096326914</v>
      </c>
    </row>
    <row r="1424" spans="5:6" x14ac:dyDescent="0.25">
      <c r="E1424" s="71">
        <f t="shared" ca="1" si="44"/>
        <v>0.938681249426079</v>
      </c>
      <c r="F1424" s="71">
        <f t="shared" ca="1" si="45"/>
        <v>44.735826906973401</v>
      </c>
    </row>
    <row r="1425" spans="5:6" x14ac:dyDescent="0.25">
      <c r="E1425" s="71">
        <f t="shared" ca="1" si="44"/>
        <v>0.10968430480999303</v>
      </c>
      <c r="F1425" s="71">
        <f t="shared" ca="1" si="45"/>
        <v>27.066547947129809</v>
      </c>
    </row>
    <row r="1426" spans="5:6" x14ac:dyDescent="0.25">
      <c r="E1426" s="71">
        <f t="shared" ca="1" si="44"/>
        <v>0.45176841151512415</v>
      </c>
      <c r="F1426" s="71">
        <f t="shared" ca="1" si="45"/>
        <v>30.94121416048171</v>
      </c>
    </row>
    <row r="1427" spans="5:6" x14ac:dyDescent="0.25">
      <c r="E1427" s="71">
        <f t="shared" ca="1" si="44"/>
        <v>0.97602007086852971</v>
      </c>
      <c r="F1427" s="71">
        <f t="shared" ca="1" si="45"/>
        <v>52.073478891112906</v>
      </c>
    </row>
    <row r="1428" spans="5:6" x14ac:dyDescent="0.25">
      <c r="E1428" s="71">
        <f t="shared" ca="1" si="44"/>
        <v>0.83516725169342354</v>
      </c>
      <c r="F1428" s="71">
        <f t="shared" ca="1" si="45"/>
        <v>38.178380537686998</v>
      </c>
    </row>
    <row r="1429" spans="5:6" x14ac:dyDescent="0.25">
      <c r="E1429" s="71">
        <f t="shared" ca="1" si="44"/>
        <v>0.62969395783467774</v>
      </c>
      <c r="F1429" s="71">
        <f t="shared" ca="1" si="45"/>
        <v>33.334776043779058</v>
      </c>
    </row>
    <row r="1430" spans="5:6" x14ac:dyDescent="0.25">
      <c r="E1430" s="71">
        <f t="shared" ca="1" si="44"/>
        <v>0.80187647895831216</v>
      </c>
      <c r="F1430" s="71">
        <f t="shared" ca="1" si="45"/>
        <v>37.053901643612804</v>
      </c>
    </row>
    <row r="1431" spans="5:6" x14ac:dyDescent="0.25">
      <c r="E1431" s="71">
        <f t="shared" ca="1" si="44"/>
        <v>0.56754595431035937</v>
      </c>
      <c r="F1431" s="71">
        <f t="shared" ca="1" si="45"/>
        <v>32.407850636519342</v>
      </c>
    </row>
    <row r="1432" spans="5:6" x14ac:dyDescent="0.25">
      <c r="E1432" s="71">
        <f t="shared" ca="1" si="44"/>
        <v>0.47282079415492029</v>
      </c>
      <c r="F1432" s="71">
        <f t="shared" ca="1" si="45"/>
        <v>31.189910818815942</v>
      </c>
    </row>
    <row r="1433" spans="5:6" x14ac:dyDescent="0.25">
      <c r="E1433" s="71">
        <f t="shared" ca="1" si="44"/>
        <v>0.68812217995613845</v>
      </c>
      <c r="F1433" s="71">
        <f t="shared" ca="1" si="45"/>
        <v>34.350322789122885</v>
      </c>
    </row>
    <row r="1434" spans="5:6" x14ac:dyDescent="0.25">
      <c r="E1434" s="71">
        <f t="shared" ca="1" si="44"/>
        <v>0.16608243855018823</v>
      </c>
      <c r="F1434" s="71">
        <f t="shared" ca="1" si="45"/>
        <v>27.791148830126293</v>
      </c>
    </row>
    <row r="1435" spans="5:6" x14ac:dyDescent="0.25">
      <c r="E1435" s="71">
        <f t="shared" ca="1" si="44"/>
        <v>0.85259773387508941</v>
      </c>
      <c r="F1435" s="71">
        <f t="shared" ca="1" si="45"/>
        <v>38.873244948726992</v>
      </c>
    </row>
    <row r="1436" spans="5:6" x14ac:dyDescent="0.25">
      <c r="E1436" s="71">
        <f t="shared" ca="1" si="44"/>
        <v>5.6566056105076146E-2</v>
      </c>
      <c r="F1436" s="71">
        <f t="shared" ca="1" si="45"/>
        <v>26.195062905843553</v>
      </c>
    </row>
    <row r="1437" spans="5:6" x14ac:dyDescent="0.25">
      <c r="E1437" s="71">
        <f t="shared" ca="1" si="44"/>
        <v>0.59664415043671581</v>
      </c>
      <c r="F1437" s="71">
        <f t="shared" ca="1" si="45"/>
        <v>32.825850158114179</v>
      </c>
    </row>
    <row r="1438" spans="5:6" x14ac:dyDescent="0.25">
      <c r="E1438" s="71">
        <f t="shared" ca="1" si="44"/>
        <v>0.36012383819642702</v>
      </c>
      <c r="F1438" s="71">
        <f t="shared" ca="1" si="45"/>
        <v>29.915843616558867</v>
      </c>
    </row>
    <row r="1439" spans="5:6" x14ac:dyDescent="0.25">
      <c r="E1439" s="71">
        <f t="shared" ca="1" si="44"/>
        <v>0.3282177988412972</v>
      </c>
      <c r="F1439" s="71">
        <f t="shared" ca="1" si="45"/>
        <v>29.572526338173091</v>
      </c>
    </row>
    <row r="1440" spans="5:6" x14ac:dyDescent="0.25">
      <c r="E1440" s="71">
        <f t="shared" ca="1" si="44"/>
        <v>0.55836593224714071</v>
      </c>
      <c r="F1440" s="71">
        <f t="shared" ca="1" si="45"/>
        <v>32.281012361993788</v>
      </c>
    </row>
    <row r="1441" spans="5:6" x14ac:dyDescent="0.25">
      <c r="E1441" s="71">
        <f t="shared" ca="1" si="44"/>
        <v>0.18493002608814935</v>
      </c>
      <c r="F1441" s="71">
        <f t="shared" ca="1" si="45"/>
        <v>28.012207590098786</v>
      </c>
    </row>
    <row r="1442" spans="5:6" x14ac:dyDescent="0.25">
      <c r="E1442" s="71">
        <f t="shared" ca="1" si="44"/>
        <v>0.58367619880037036</v>
      </c>
      <c r="F1442" s="71">
        <f t="shared" ca="1" si="45"/>
        <v>32.636409870196708</v>
      </c>
    </row>
    <row r="1443" spans="5:6" x14ac:dyDescent="0.25">
      <c r="E1443" s="71">
        <f t="shared" ca="1" si="44"/>
        <v>0.42582139442061961</v>
      </c>
      <c r="F1443" s="71">
        <f t="shared" ca="1" si="45"/>
        <v>30.642645274423728</v>
      </c>
    </row>
    <row r="1444" spans="5:6" x14ac:dyDescent="0.25">
      <c r="E1444" s="71">
        <f t="shared" ca="1" si="44"/>
        <v>0.58000895725540924</v>
      </c>
      <c r="F1444" s="71">
        <f t="shared" ca="1" si="45"/>
        <v>32.583780797803627</v>
      </c>
    </row>
    <row r="1445" spans="5:6" x14ac:dyDescent="0.25">
      <c r="E1445" s="71">
        <f t="shared" ca="1" si="44"/>
        <v>0.10131883041446255</v>
      </c>
      <c r="F1445" s="71">
        <f t="shared" ca="1" si="45"/>
        <v>26.946597364282251</v>
      </c>
    </row>
    <row r="1446" spans="5:6" x14ac:dyDescent="0.25">
      <c r="E1446" s="71">
        <f t="shared" ca="1" si="44"/>
        <v>0.85791401005803603</v>
      </c>
      <c r="F1446" s="71">
        <f t="shared" ca="1" si="45"/>
        <v>39.103760121383146</v>
      </c>
    </row>
    <row r="1447" spans="5:6" x14ac:dyDescent="0.25">
      <c r="E1447" s="71">
        <f t="shared" ca="1" si="44"/>
        <v>0.16464981759128439</v>
      </c>
      <c r="F1447" s="71">
        <f t="shared" ca="1" si="45"/>
        <v>27.774027535613644</v>
      </c>
    </row>
    <row r="1448" spans="5:6" x14ac:dyDescent="0.25">
      <c r="E1448" s="71">
        <f t="shared" ca="1" si="44"/>
        <v>0.51162384952786266</v>
      </c>
      <c r="F1448" s="71">
        <f t="shared" ca="1" si="45"/>
        <v>31.666739923011718</v>
      </c>
    </row>
    <row r="1449" spans="5:6" x14ac:dyDescent="0.25">
      <c r="E1449" s="71">
        <f t="shared" ca="1" si="44"/>
        <v>0.87622814370461444</v>
      </c>
      <c r="F1449" s="71">
        <f t="shared" ca="1" si="45"/>
        <v>39.979922654976924</v>
      </c>
    </row>
    <row r="1450" spans="5:6" x14ac:dyDescent="0.25">
      <c r="E1450" s="71">
        <f t="shared" ca="1" si="44"/>
        <v>0.73529025316487029</v>
      </c>
      <c r="F1450" s="71">
        <f t="shared" ca="1" si="45"/>
        <v>35.320006273475727</v>
      </c>
    </row>
    <row r="1451" spans="5:6" x14ac:dyDescent="0.25">
      <c r="E1451" s="71">
        <f t="shared" ca="1" si="44"/>
        <v>0.24978290441122497</v>
      </c>
      <c r="F1451" s="71">
        <f t="shared" ca="1" si="45"/>
        <v>28.732877314543646</v>
      </c>
    </row>
    <row r="1452" spans="5:6" x14ac:dyDescent="0.25">
      <c r="E1452" s="71">
        <f t="shared" ca="1" si="44"/>
        <v>0.35651053867601323</v>
      </c>
      <c r="F1452" s="71">
        <f t="shared" ca="1" si="45"/>
        <v>29.876745995918583</v>
      </c>
    </row>
    <row r="1453" spans="5:6" x14ac:dyDescent="0.25">
      <c r="E1453" s="71">
        <f t="shared" ca="1" si="44"/>
        <v>8.7868970035537508E-2</v>
      </c>
      <c r="F1453" s="71">
        <f t="shared" ca="1" si="45"/>
        <v>26.743280294851996</v>
      </c>
    </row>
    <row r="1454" spans="5:6" x14ac:dyDescent="0.25">
      <c r="E1454" s="71">
        <f t="shared" ca="1" si="44"/>
        <v>0.76698874490319735</v>
      </c>
      <c r="F1454" s="71">
        <f t="shared" ca="1" si="45"/>
        <v>36.07882751212928</v>
      </c>
    </row>
    <row r="1455" spans="5:6" x14ac:dyDescent="0.25">
      <c r="E1455" s="71">
        <f t="shared" ca="1" si="44"/>
        <v>0.20718384154381386</v>
      </c>
      <c r="F1455" s="71">
        <f t="shared" ca="1" si="45"/>
        <v>28.265048995743992</v>
      </c>
    </row>
    <row r="1456" spans="5:6" x14ac:dyDescent="0.25">
      <c r="E1456" s="71">
        <f t="shared" ca="1" si="44"/>
        <v>0.49993150318835844</v>
      </c>
      <c r="F1456" s="71">
        <f t="shared" ca="1" si="45"/>
        <v>31.520271058393696</v>
      </c>
    </row>
    <row r="1457" spans="5:6" x14ac:dyDescent="0.25">
      <c r="E1457" s="71">
        <f t="shared" ca="1" si="44"/>
        <v>0.49979423671258039</v>
      </c>
      <c r="F1457" s="71">
        <f t="shared" ca="1" si="45"/>
        <v>31.51856663748848</v>
      </c>
    </row>
    <row r="1458" spans="5:6" x14ac:dyDescent="0.25">
      <c r="E1458" s="71">
        <f t="shared" ca="1" si="44"/>
        <v>0.28331868200278687</v>
      </c>
      <c r="F1458" s="71">
        <f t="shared" ca="1" si="45"/>
        <v>29.093009069866383</v>
      </c>
    </row>
    <row r="1459" spans="5:6" x14ac:dyDescent="0.25">
      <c r="E1459" s="71">
        <f t="shared" ca="1" si="44"/>
        <v>0.84262405637491822</v>
      </c>
      <c r="F1459" s="71">
        <f t="shared" ca="1" si="45"/>
        <v>38.465040279963887</v>
      </c>
    </row>
    <row r="1460" spans="5:6" x14ac:dyDescent="0.25">
      <c r="E1460" s="71">
        <f t="shared" ca="1" si="44"/>
        <v>0.61678843512837156</v>
      </c>
      <c r="F1460" s="71">
        <f t="shared" ca="1" si="45"/>
        <v>33.131263748597625</v>
      </c>
    </row>
    <row r="1461" spans="5:6" x14ac:dyDescent="0.25">
      <c r="E1461" s="71">
        <f t="shared" ca="1" si="44"/>
        <v>0.40926266660392385</v>
      </c>
      <c r="F1461" s="71">
        <f t="shared" ca="1" si="45"/>
        <v>30.456012930970839</v>
      </c>
    </row>
    <row r="1462" spans="5:6" x14ac:dyDescent="0.25">
      <c r="E1462" s="71">
        <f t="shared" ca="1" si="44"/>
        <v>0.58144275462513773</v>
      </c>
      <c r="F1462" s="71">
        <f t="shared" ca="1" si="45"/>
        <v>32.604309437722328</v>
      </c>
    </row>
    <row r="1463" spans="5:6" x14ac:dyDescent="0.25">
      <c r="E1463" s="71">
        <f t="shared" ca="1" si="44"/>
        <v>0.89782667537215344</v>
      </c>
      <c r="F1463" s="71">
        <f t="shared" ca="1" si="45"/>
        <v>41.226533642710635</v>
      </c>
    </row>
    <row r="1464" spans="5:6" x14ac:dyDescent="0.25">
      <c r="E1464" s="71">
        <f t="shared" ca="1" si="44"/>
        <v>0.68313208124765168</v>
      </c>
      <c r="F1464" s="71">
        <f t="shared" ca="1" si="45"/>
        <v>34.256588189343603</v>
      </c>
    </row>
    <row r="1465" spans="5:6" x14ac:dyDescent="0.25">
      <c r="E1465" s="71">
        <f t="shared" ca="1" si="44"/>
        <v>0.62686984405442392</v>
      </c>
      <c r="F1465" s="71">
        <f t="shared" ca="1" si="45"/>
        <v>33.2896831180365</v>
      </c>
    </row>
    <row r="1466" spans="5:6" x14ac:dyDescent="0.25">
      <c r="E1466" s="71">
        <f t="shared" ca="1" si="44"/>
        <v>0.54027765894245561</v>
      </c>
      <c r="F1466" s="71">
        <f t="shared" ca="1" si="45"/>
        <v>32.037387214348684</v>
      </c>
    </row>
    <row r="1467" spans="5:6" x14ac:dyDescent="0.25">
      <c r="E1467" s="71">
        <f t="shared" ca="1" si="44"/>
        <v>0.92512761060183601</v>
      </c>
      <c r="F1467" s="71">
        <f t="shared" ca="1" si="45"/>
        <v>43.327883882762009</v>
      </c>
    </row>
    <row r="1468" spans="5:6" x14ac:dyDescent="0.25">
      <c r="E1468" s="71">
        <f t="shared" ca="1" si="44"/>
        <v>0.43774760553991054</v>
      </c>
      <c r="F1468" s="71">
        <f t="shared" ca="1" si="45"/>
        <v>30.778879653149463</v>
      </c>
    </row>
    <row r="1469" spans="5:6" x14ac:dyDescent="0.25">
      <c r="E1469" s="71">
        <f t="shared" ca="1" si="44"/>
        <v>0.28917362970968907</v>
      </c>
      <c r="F1469" s="71">
        <f t="shared" ca="1" si="45"/>
        <v>29.155552407078105</v>
      </c>
    </row>
    <row r="1470" spans="5:6" x14ac:dyDescent="0.25">
      <c r="E1470" s="71">
        <f t="shared" ca="1" si="44"/>
        <v>0.38727823072628798</v>
      </c>
      <c r="F1470" s="71">
        <f t="shared" ca="1" si="45"/>
        <v>30.212139259198793</v>
      </c>
    </row>
    <row r="1471" spans="5:6" x14ac:dyDescent="0.25">
      <c r="E1471" s="71">
        <f t="shared" ca="1" si="44"/>
        <v>0.41800193125623542</v>
      </c>
      <c r="F1471" s="71">
        <f t="shared" ca="1" si="45"/>
        <v>30.554167223071826</v>
      </c>
    </row>
    <row r="1472" spans="5:6" x14ac:dyDescent="0.25">
      <c r="E1472" s="71">
        <f t="shared" ca="1" si="44"/>
        <v>0.1444100499956813</v>
      </c>
      <c r="F1472" s="71">
        <f t="shared" ca="1" si="45"/>
        <v>27.52626533664472</v>
      </c>
    </row>
    <row r="1473" spans="5:6" x14ac:dyDescent="0.25">
      <c r="E1473" s="71">
        <f t="shared" ca="1" si="44"/>
        <v>0.94038350110903146</v>
      </c>
      <c r="F1473" s="71">
        <f t="shared" ca="1" si="45"/>
        <v>44.938228092419045</v>
      </c>
    </row>
    <row r="1474" spans="5:6" x14ac:dyDescent="0.25">
      <c r="E1474" s="71">
        <f t="shared" ca="1" si="44"/>
        <v>0.37988481121901663</v>
      </c>
      <c r="F1474" s="71">
        <f t="shared" ca="1" si="45"/>
        <v>30.130985976761849</v>
      </c>
    </row>
    <row r="1475" spans="5:6" x14ac:dyDescent="0.25">
      <c r="E1475" s="71">
        <f t="shared" ca="1" si="44"/>
        <v>0.26041096736594993</v>
      </c>
      <c r="F1475" s="71">
        <f t="shared" ca="1" si="45"/>
        <v>28.847494545455625</v>
      </c>
    </row>
    <row r="1476" spans="5:6" x14ac:dyDescent="0.25">
      <c r="E1476" s="71">
        <f t="shared" ref="E1476:E1539" ca="1" si="46">RAND()</f>
        <v>0.91313797131250785</v>
      </c>
      <c r="F1476" s="71">
        <f t="shared" ref="F1476:F1539" ca="1" si="47">$C$3-$C$4*(LN(E1476)^(-1/$C$5))</f>
        <v>42.310786042375469</v>
      </c>
    </row>
    <row r="1477" spans="5:6" x14ac:dyDescent="0.25">
      <c r="E1477" s="71">
        <f t="shared" ca="1" si="46"/>
        <v>0.69416441949465502</v>
      </c>
      <c r="F1477" s="71">
        <f t="shared" ca="1" si="47"/>
        <v>34.4658536955356</v>
      </c>
    </row>
    <row r="1478" spans="5:6" x14ac:dyDescent="0.25">
      <c r="E1478" s="71">
        <f t="shared" ca="1" si="46"/>
        <v>0.84084190337646281</v>
      </c>
      <c r="F1478" s="71">
        <f t="shared" ca="1" si="47"/>
        <v>38.395166080403307</v>
      </c>
    </row>
    <row r="1479" spans="5:6" x14ac:dyDescent="0.25">
      <c r="E1479" s="71">
        <f t="shared" ca="1" si="46"/>
        <v>0.56940174874176597</v>
      </c>
      <c r="F1479" s="71">
        <f t="shared" ca="1" si="47"/>
        <v>32.43376893739503</v>
      </c>
    </row>
    <row r="1480" spans="5:6" x14ac:dyDescent="0.25">
      <c r="E1480" s="71">
        <f t="shared" ca="1" si="46"/>
        <v>0.71864988545615593</v>
      </c>
      <c r="F1480" s="71">
        <f t="shared" ca="1" si="47"/>
        <v>34.958988823760322</v>
      </c>
    </row>
    <row r="1481" spans="5:6" x14ac:dyDescent="0.25">
      <c r="E1481" s="71">
        <f t="shared" ca="1" si="46"/>
        <v>0.45671874941102097</v>
      </c>
      <c r="F1481" s="71">
        <f t="shared" ca="1" si="47"/>
        <v>30.999135267762128</v>
      </c>
    </row>
    <row r="1482" spans="5:6" x14ac:dyDescent="0.25">
      <c r="E1482" s="71">
        <f t="shared" ca="1" si="46"/>
        <v>1.1319614222634056E-2</v>
      </c>
      <c r="F1482" s="71">
        <f t="shared" ca="1" si="47"/>
        <v>24.816675713725907</v>
      </c>
    </row>
    <row r="1483" spans="5:6" x14ac:dyDescent="0.25">
      <c r="E1483" s="71">
        <f t="shared" ca="1" si="46"/>
        <v>0.7526045281917273</v>
      </c>
      <c r="F1483" s="71">
        <f t="shared" ca="1" si="47"/>
        <v>35.721748013367495</v>
      </c>
    </row>
    <row r="1484" spans="5:6" x14ac:dyDescent="0.25">
      <c r="E1484" s="71">
        <f t="shared" ca="1" si="46"/>
        <v>0.55910320815123005</v>
      </c>
      <c r="F1484" s="71">
        <f t="shared" ca="1" si="47"/>
        <v>32.291116626802683</v>
      </c>
    </row>
    <row r="1485" spans="5:6" x14ac:dyDescent="0.25">
      <c r="E1485" s="71">
        <f t="shared" ca="1" si="46"/>
        <v>0.15741180768422902</v>
      </c>
      <c r="F1485" s="71">
        <f t="shared" ca="1" si="47"/>
        <v>27.686739702408147</v>
      </c>
    </row>
    <row r="1486" spans="5:6" x14ac:dyDescent="0.25">
      <c r="E1486" s="71">
        <f t="shared" ca="1" si="46"/>
        <v>0.63024951815903418</v>
      </c>
      <c r="F1486" s="71">
        <f t="shared" ca="1" si="47"/>
        <v>33.343684639943717</v>
      </c>
    </row>
    <row r="1487" spans="5:6" x14ac:dyDescent="0.25">
      <c r="E1487" s="71">
        <f t="shared" ca="1" si="46"/>
        <v>0.21631931854748132</v>
      </c>
      <c r="F1487" s="71">
        <f t="shared" ca="1" si="47"/>
        <v>28.36686264435356</v>
      </c>
    </row>
    <row r="1488" spans="5:6" x14ac:dyDescent="0.25">
      <c r="E1488" s="71">
        <f t="shared" ca="1" si="46"/>
        <v>0.68024012675494383</v>
      </c>
      <c r="F1488" s="71">
        <f t="shared" ca="1" si="47"/>
        <v>34.202937054550802</v>
      </c>
    </row>
    <row r="1489" spans="5:6" x14ac:dyDescent="0.25">
      <c r="E1489" s="71">
        <f t="shared" ca="1" si="46"/>
        <v>0.86045904405438633</v>
      </c>
      <c r="F1489" s="71">
        <f t="shared" ca="1" si="47"/>
        <v>39.217591074669883</v>
      </c>
    </row>
    <row r="1490" spans="5:6" x14ac:dyDescent="0.25">
      <c r="E1490" s="71">
        <f t="shared" ca="1" si="46"/>
        <v>0.64463805446384337</v>
      </c>
      <c r="F1490" s="71">
        <f t="shared" ca="1" si="47"/>
        <v>33.578923833986188</v>
      </c>
    </row>
    <row r="1491" spans="5:6" x14ac:dyDescent="0.25">
      <c r="E1491" s="71">
        <f t="shared" ca="1" si="46"/>
        <v>0.47184138626494576</v>
      </c>
      <c r="F1491" s="71">
        <f t="shared" ca="1" si="47"/>
        <v>31.178198267098058</v>
      </c>
    </row>
    <row r="1492" spans="5:6" x14ac:dyDescent="0.25">
      <c r="E1492" s="71">
        <f t="shared" ca="1" si="46"/>
        <v>0.55244972247143176</v>
      </c>
      <c r="F1492" s="71">
        <f t="shared" ca="1" si="47"/>
        <v>32.200437540341952</v>
      </c>
    </row>
    <row r="1493" spans="5:6" x14ac:dyDescent="0.25">
      <c r="E1493" s="71">
        <f t="shared" ca="1" si="46"/>
        <v>0.66170550486535173</v>
      </c>
      <c r="F1493" s="71">
        <f t="shared" ca="1" si="47"/>
        <v>33.870071741139526</v>
      </c>
    </row>
    <row r="1494" spans="5:6" x14ac:dyDescent="0.25">
      <c r="E1494" s="71">
        <f t="shared" ca="1" si="46"/>
        <v>0.96426390981650978</v>
      </c>
      <c r="F1494" s="71">
        <f t="shared" ca="1" si="47"/>
        <v>48.800111388968894</v>
      </c>
    </row>
    <row r="1495" spans="5:6" x14ac:dyDescent="0.25">
      <c r="E1495" s="71">
        <f t="shared" ca="1" si="46"/>
        <v>0.72089760982950324</v>
      </c>
      <c r="F1495" s="71">
        <f t="shared" ca="1" si="47"/>
        <v>35.00644169652567</v>
      </c>
    </row>
    <row r="1496" spans="5:6" x14ac:dyDescent="0.25">
      <c r="E1496" s="71">
        <f t="shared" ca="1" si="46"/>
        <v>0.27739748558074617</v>
      </c>
      <c r="F1496" s="71">
        <f t="shared" ca="1" si="47"/>
        <v>29.029694113232559</v>
      </c>
    </row>
    <row r="1497" spans="5:6" x14ac:dyDescent="0.25">
      <c r="E1497" s="71">
        <f t="shared" ca="1" si="46"/>
        <v>0.43668508459256539</v>
      </c>
      <c r="F1497" s="71">
        <f t="shared" ca="1" si="47"/>
        <v>30.766676036983654</v>
      </c>
    </row>
    <row r="1498" spans="5:6" x14ac:dyDescent="0.25">
      <c r="E1498" s="71">
        <f t="shared" ca="1" si="46"/>
        <v>0.49197996668151056</v>
      </c>
      <c r="F1498" s="71">
        <f t="shared" ca="1" si="47"/>
        <v>31.422092363479234</v>
      </c>
    </row>
    <row r="1499" spans="5:6" x14ac:dyDescent="0.25">
      <c r="E1499" s="71">
        <f t="shared" ca="1" si="46"/>
        <v>0.61746381955546092</v>
      </c>
      <c r="F1499" s="71">
        <f t="shared" ca="1" si="47"/>
        <v>33.141755404999003</v>
      </c>
    </row>
    <row r="1500" spans="5:6" x14ac:dyDescent="0.25">
      <c r="E1500" s="71">
        <f t="shared" ca="1" si="46"/>
        <v>0.53808146362427545</v>
      </c>
      <c r="F1500" s="71">
        <f t="shared" ca="1" si="47"/>
        <v>32.008342992325694</v>
      </c>
    </row>
    <row r="1501" spans="5:6" x14ac:dyDescent="0.25">
      <c r="E1501" s="71">
        <f t="shared" ca="1" si="46"/>
        <v>0.12246111294832329</v>
      </c>
      <c r="F1501" s="71">
        <f t="shared" ca="1" si="47"/>
        <v>27.242003107253129</v>
      </c>
    </row>
    <row r="1502" spans="5:6" x14ac:dyDescent="0.25">
      <c r="E1502" s="71">
        <f t="shared" ca="1" si="46"/>
        <v>0.34205666636647192</v>
      </c>
      <c r="F1502" s="71">
        <f t="shared" ca="1" si="47"/>
        <v>29.720955537376767</v>
      </c>
    </row>
    <row r="1503" spans="5:6" x14ac:dyDescent="0.25">
      <c r="E1503" s="71">
        <f t="shared" ca="1" si="46"/>
        <v>0.24027372615194387</v>
      </c>
      <c r="F1503" s="71">
        <f t="shared" ca="1" si="47"/>
        <v>28.629771286842598</v>
      </c>
    </row>
    <row r="1504" spans="5:6" x14ac:dyDescent="0.25">
      <c r="E1504" s="71">
        <f t="shared" ca="1" si="46"/>
        <v>0.84905692235428387</v>
      </c>
      <c r="F1504" s="71">
        <f t="shared" ca="1" si="47"/>
        <v>38.724859599480965</v>
      </c>
    </row>
    <row r="1505" spans="5:6" x14ac:dyDescent="0.25">
      <c r="E1505" s="71">
        <f t="shared" ca="1" si="46"/>
        <v>0.75622185075959325</v>
      </c>
      <c r="F1505" s="71">
        <f t="shared" ca="1" si="47"/>
        <v>35.809425937375529</v>
      </c>
    </row>
    <row r="1506" spans="5:6" x14ac:dyDescent="0.25">
      <c r="E1506" s="71">
        <f t="shared" ca="1" si="46"/>
        <v>3.9449404367734364E-2</v>
      </c>
      <c r="F1506" s="71">
        <f t="shared" ca="1" si="47"/>
        <v>25.816702242115394</v>
      </c>
    </row>
    <row r="1507" spans="5:6" x14ac:dyDescent="0.25">
      <c r="E1507" s="71">
        <f t="shared" ca="1" si="46"/>
        <v>0.59554298033634812</v>
      </c>
      <c r="F1507" s="71">
        <f t="shared" ca="1" si="47"/>
        <v>32.80955527552522</v>
      </c>
    </row>
    <row r="1508" spans="5:6" x14ac:dyDescent="0.25">
      <c r="E1508" s="71">
        <f t="shared" ca="1" si="46"/>
        <v>0.24838613734967896</v>
      </c>
      <c r="F1508" s="71">
        <f t="shared" ca="1" si="47"/>
        <v>28.71776838168336</v>
      </c>
    </row>
    <row r="1509" spans="5:6" x14ac:dyDescent="0.25">
      <c r="E1509" s="71">
        <f t="shared" ca="1" si="46"/>
        <v>0.36067184660562768</v>
      </c>
      <c r="F1509" s="71">
        <f t="shared" ca="1" si="47"/>
        <v>29.921779229790314</v>
      </c>
    </row>
    <row r="1510" spans="5:6" x14ac:dyDescent="0.25">
      <c r="E1510" s="71">
        <f t="shared" ca="1" si="46"/>
        <v>0.42947931920399596</v>
      </c>
      <c r="F1510" s="71">
        <f t="shared" ca="1" si="47"/>
        <v>30.684259596511954</v>
      </c>
    </row>
    <row r="1511" spans="5:6" x14ac:dyDescent="0.25">
      <c r="E1511" s="71">
        <f t="shared" ca="1" si="46"/>
        <v>0.37488926330757244</v>
      </c>
      <c r="F1511" s="71">
        <f t="shared" ca="1" si="47"/>
        <v>30.076368713886751</v>
      </c>
    </row>
    <row r="1512" spans="5:6" x14ac:dyDescent="0.25">
      <c r="E1512" s="71">
        <f t="shared" ca="1" si="46"/>
        <v>0.92386453941947566</v>
      </c>
      <c r="F1512" s="71">
        <f t="shared" ca="1" si="47"/>
        <v>43.212083720228776</v>
      </c>
    </row>
    <row r="1513" spans="5:6" x14ac:dyDescent="0.25">
      <c r="E1513" s="71">
        <f t="shared" ca="1" si="46"/>
        <v>0.6829032278316145</v>
      </c>
      <c r="F1513" s="71">
        <f t="shared" ca="1" si="47"/>
        <v>34.252324802396345</v>
      </c>
    </row>
    <row r="1514" spans="5:6" x14ac:dyDescent="0.25">
      <c r="E1514" s="71">
        <f t="shared" ca="1" si="46"/>
        <v>0.28430573696742234</v>
      </c>
      <c r="F1514" s="71">
        <f t="shared" ca="1" si="47"/>
        <v>29.103556737089875</v>
      </c>
    </row>
    <row r="1515" spans="5:6" x14ac:dyDescent="0.25">
      <c r="E1515" s="71">
        <f t="shared" ca="1" si="46"/>
        <v>7.1638304711758582E-2</v>
      </c>
      <c r="F1515" s="71">
        <f t="shared" ca="1" si="47"/>
        <v>26.475430962359052</v>
      </c>
    </row>
    <row r="1516" spans="5:6" x14ac:dyDescent="0.25">
      <c r="E1516" s="71">
        <f t="shared" ca="1" si="46"/>
        <v>0.54780710846808955</v>
      </c>
      <c r="F1516" s="71">
        <f t="shared" ca="1" si="47"/>
        <v>32.137824177010103</v>
      </c>
    </row>
    <row r="1517" spans="5:6" x14ac:dyDescent="0.25">
      <c r="E1517" s="71">
        <f t="shared" ca="1" si="46"/>
        <v>0.90719853559701324</v>
      </c>
      <c r="F1517" s="71">
        <f t="shared" ca="1" si="47"/>
        <v>41.865709350526409</v>
      </c>
    </row>
    <row r="1518" spans="5:6" x14ac:dyDescent="0.25">
      <c r="E1518" s="71">
        <f t="shared" ca="1" si="46"/>
        <v>0.79687379163883842</v>
      </c>
      <c r="F1518" s="71">
        <f t="shared" ca="1" si="47"/>
        <v>36.903096171238609</v>
      </c>
    </row>
    <row r="1519" spans="5:6" x14ac:dyDescent="0.25">
      <c r="E1519" s="71">
        <f t="shared" ca="1" si="46"/>
        <v>8.3453684059141553E-2</v>
      </c>
      <c r="F1519" s="71">
        <f t="shared" ca="1" si="47"/>
        <v>26.673180046993046</v>
      </c>
    </row>
    <row r="1520" spans="5:6" x14ac:dyDescent="0.25">
      <c r="E1520" s="71">
        <f t="shared" ca="1" si="46"/>
        <v>0.11444758817235867</v>
      </c>
      <c r="F1520" s="71">
        <f t="shared" ca="1" si="47"/>
        <v>27.132969124238006</v>
      </c>
    </row>
    <row r="1521" spans="5:6" x14ac:dyDescent="0.25">
      <c r="E1521" s="71">
        <f t="shared" ca="1" si="46"/>
        <v>0.43749959032662922</v>
      </c>
      <c r="F1521" s="71">
        <f t="shared" ca="1" si="47"/>
        <v>30.776029870906314</v>
      </c>
    </row>
    <row r="1522" spans="5:6" x14ac:dyDescent="0.25">
      <c r="E1522" s="71">
        <f t="shared" ca="1" si="46"/>
        <v>0.72708996098667622</v>
      </c>
      <c r="F1522" s="71">
        <f t="shared" ca="1" si="47"/>
        <v>35.139243361436996</v>
      </c>
    </row>
    <row r="1523" spans="5:6" x14ac:dyDescent="0.25">
      <c r="E1523" s="71">
        <f t="shared" ca="1" si="46"/>
        <v>0.38675096357582528</v>
      </c>
      <c r="F1523" s="71">
        <f t="shared" ca="1" si="47"/>
        <v>30.206338522710013</v>
      </c>
    </row>
    <row r="1524" spans="5:6" x14ac:dyDescent="0.25">
      <c r="E1524" s="71">
        <f t="shared" ca="1" si="46"/>
        <v>3.0038805317417538E-2</v>
      </c>
      <c r="F1524" s="71">
        <f t="shared" ca="1" si="47"/>
        <v>25.562731289211285</v>
      </c>
    </row>
    <row r="1525" spans="5:6" x14ac:dyDescent="0.25">
      <c r="E1525" s="71">
        <f t="shared" ca="1" si="46"/>
        <v>0.19703886728105824</v>
      </c>
      <c r="F1525" s="71">
        <f t="shared" ca="1" si="47"/>
        <v>28.150719470595494</v>
      </c>
    </row>
    <row r="1526" spans="5:6" x14ac:dyDescent="0.25">
      <c r="E1526" s="71">
        <f t="shared" ca="1" si="46"/>
        <v>0.69187217642559518</v>
      </c>
      <c r="F1526" s="71">
        <f t="shared" ca="1" si="47"/>
        <v>34.421756923199155</v>
      </c>
    </row>
    <row r="1527" spans="5:6" x14ac:dyDescent="0.25">
      <c r="E1527" s="71">
        <f t="shared" ca="1" si="46"/>
        <v>0.83699115809530888</v>
      </c>
      <c r="F1527" s="71">
        <f t="shared" ca="1" si="47"/>
        <v>38.247135502713398</v>
      </c>
    </row>
    <row r="1528" spans="5:6" x14ac:dyDescent="0.25">
      <c r="E1528" s="71">
        <f t="shared" ca="1" si="46"/>
        <v>0.68079103435694854</v>
      </c>
      <c r="F1528" s="71">
        <f t="shared" ca="1" si="47"/>
        <v>34.213120087250978</v>
      </c>
    </row>
    <row r="1529" spans="5:6" x14ac:dyDescent="0.25">
      <c r="E1529" s="71">
        <f t="shared" ca="1" si="46"/>
        <v>0.6055283255416678</v>
      </c>
      <c r="F1529" s="71">
        <f t="shared" ca="1" si="47"/>
        <v>32.958798198133792</v>
      </c>
    </row>
    <row r="1530" spans="5:6" x14ac:dyDescent="0.25">
      <c r="E1530" s="71">
        <f t="shared" ca="1" si="46"/>
        <v>0.62639548426567371</v>
      </c>
      <c r="F1530" s="71">
        <f t="shared" ca="1" si="47"/>
        <v>33.282140288829844</v>
      </c>
    </row>
    <row r="1531" spans="5:6" x14ac:dyDescent="0.25">
      <c r="E1531" s="71">
        <f t="shared" ca="1" si="46"/>
        <v>0.29727294262443615</v>
      </c>
      <c r="F1531" s="71">
        <f t="shared" ca="1" si="47"/>
        <v>29.242006116902584</v>
      </c>
    </row>
    <row r="1532" spans="5:6" x14ac:dyDescent="0.25">
      <c r="E1532" s="71">
        <f t="shared" ca="1" si="46"/>
        <v>0.19147646801285256</v>
      </c>
      <c r="F1532" s="71">
        <f t="shared" ca="1" si="47"/>
        <v>28.087391188706764</v>
      </c>
    </row>
    <row r="1533" spans="5:6" x14ac:dyDescent="0.25">
      <c r="E1533" s="71">
        <f t="shared" ca="1" si="46"/>
        <v>0.54833131741931673</v>
      </c>
      <c r="F1533" s="71">
        <f t="shared" ca="1" si="47"/>
        <v>32.144867426748718</v>
      </c>
    </row>
    <row r="1534" spans="5:6" x14ac:dyDescent="0.25">
      <c r="E1534" s="71">
        <f t="shared" ca="1" si="46"/>
        <v>0.17174142773261303</v>
      </c>
      <c r="F1534" s="71">
        <f t="shared" ca="1" si="47"/>
        <v>27.858311221287885</v>
      </c>
    </row>
    <row r="1535" spans="5:6" x14ac:dyDescent="0.25">
      <c r="E1535" s="71">
        <f t="shared" ca="1" si="46"/>
        <v>0.28808355137676978</v>
      </c>
      <c r="F1535" s="71">
        <f t="shared" ca="1" si="47"/>
        <v>29.14391182145782</v>
      </c>
    </row>
    <row r="1536" spans="5:6" x14ac:dyDescent="0.25">
      <c r="E1536" s="71">
        <f t="shared" ca="1" si="46"/>
        <v>0.79386732550574546</v>
      </c>
      <c r="F1536" s="71">
        <f t="shared" ca="1" si="47"/>
        <v>36.814406314386559</v>
      </c>
    </row>
    <row r="1537" spans="5:6" x14ac:dyDescent="0.25">
      <c r="E1537" s="71">
        <f t="shared" ca="1" si="46"/>
        <v>0.515344223306343</v>
      </c>
      <c r="F1537" s="71">
        <f t="shared" ca="1" si="47"/>
        <v>31.713895540526696</v>
      </c>
    </row>
    <row r="1538" spans="5:6" x14ac:dyDescent="0.25">
      <c r="E1538" s="71">
        <f t="shared" ca="1" si="46"/>
        <v>0.14333117768962556</v>
      </c>
      <c r="F1538" s="71">
        <f t="shared" ca="1" si="47"/>
        <v>27.512713186841648</v>
      </c>
    </row>
    <row r="1539" spans="5:6" x14ac:dyDescent="0.25">
      <c r="E1539" s="71">
        <f t="shared" ca="1" si="46"/>
        <v>0.98884469765670058</v>
      </c>
      <c r="F1539" s="71">
        <f t="shared" ca="1" si="47"/>
        <v>59.096099554505876</v>
      </c>
    </row>
    <row r="1540" spans="5:6" x14ac:dyDescent="0.25">
      <c r="E1540" s="71">
        <f t="shared" ref="E1540:E1603" ca="1" si="48">RAND()</f>
        <v>0.10655325331001042</v>
      </c>
      <c r="F1540" s="71">
        <f t="shared" ref="F1540:F1603" ca="1" si="49">$C$3-$C$4*(LN(E1540)^(-1/$C$5))</f>
        <v>27.022168872183837</v>
      </c>
    </row>
    <row r="1541" spans="5:6" x14ac:dyDescent="0.25">
      <c r="E1541" s="71">
        <f t="shared" ca="1" si="48"/>
        <v>0.71971259037300228</v>
      </c>
      <c r="F1541" s="71">
        <f t="shared" ca="1" si="49"/>
        <v>34.981375214267061</v>
      </c>
    </row>
    <row r="1542" spans="5:6" x14ac:dyDescent="0.25">
      <c r="E1542" s="71">
        <f t="shared" ca="1" si="48"/>
        <v>0.84982928880498976</v>
      </c>
      <c r="F1542" s="71">
        <f t="shared" ca="1" si="49"/>
        <v>38.756890424487629</v>
      </c>
    </row>
    <row r="1543" spans="5:6" x14ac:dyDescent="0.25">
      <c r="E1543" s="71">
        <f t="shared" ca="1" si="48"/>
        <v>0.82081549532788767</v>
      </c>
      <c r="F1543" s="71">
        <f t="shared" ca="1" si="49"/>
        <v>37.665308734937</v>
      </c>
    </row>
    <row r="1544" spans="5:6" x14ac:dyDescent="0.25">
      <c r="E1544" s="71">
        <f t="shared" ca="1" si="48"/>
        <v>0.68491930647107768</v>
      </c>
      <c r="F1544" s="71">
        <f t="shared" ca="1" si="49"/>
        <v>34.289989031211199</v>
      </c>
    </row>
    <row r="1545" spans="5:6" x14ac:dyDescent="0.25">
      <c r="E1545" s="71">
        <f t="shared" ca="1" si="48"/>
        <v>0.60510687402064467</v>
      </c>
      <c r="F1545" s="71">
        <f t="shared" ca="1" si="49"/>
        <v>32.952430568065907</v>
      </c>
    </row>
    <row r="1546" spans="5:6" x14ac:dyDescent="0.25">
      <c r="E1546" s="71">
        <f t="shared" ca="1" si="48"/>
        <v>0.61752720386523752</v>
      </c>
      <c r="F1546" s="71">
        <f t="shared" ca="1" si="49"/>
        <v>33.14274091549607</v>
      </c>
    </row>
    <row r="1547" spans="5:6" x14ac:dyDescent="0.25">
      <c r="E1547" s="71">
        <f t="shared" ca="1" si="48"/>
        <v>0.10286317495405839</v>
      </c>
      <c r="F1547" s="71">
        <f t="shared" ca="1" si="49"/>
        <v>26.969081011683386</v>
      </c>
    </row>
    <row r="1548" spans="5:6" x14ac:dyDescent="0.25">
      <c r="E1548" s="71">
        <f t="shared" ca="1" si="48"/>
        <v>1.0718749013351792E-2</v>
      </c>
      <c r="F1548" s="71">
        <f t="shared" ca="1" si="49"/>
        <v>24.780868950439299</v>
      </c>
    </row>
    <row r="1549" spans="5:6" x14ac:dyDescent="0.25">
      <c r="E1549" s="71">
        <f t="shared" ca="1" si="48"/>
        <v>0.98171423821111359</v>
      </c>
      <c r="F1549" s="71">
        <f t="shared" ca="1" si="49"/>
        <v>54.443384634212563</v>
      </c>
    </row>
    <row r="1550" spans="5:6" x14ac:dyDescent="0.25">
      <c r="E1550" s="71">
        <f t="shared" ca="1" si="48"/>
        <v>0.61431542581088472</v>
      </c>
      <c r="F1550" s="71">
        <f t="shared" ca="1" si="49"/>
        <v>33.092991924807748</v>
      </c>
    </row>
    <row r="1551" spans="5:6" x14ac:dyDescent="0.25">
      <c r="E1551" s="71">
        <f t="shared" ca="1" si="48"/>
        <v>0.59310876741953178</v>
      </c>
      <c r="F1551" s="71">
        <f t="shared" ca="1" si="49"/>
        <v>32.773674382214359</v>
      </c>
    </row>
    <row r="1552" spans="5:6" x14ac:dyDescent="0.25">
      <c r="E1552" s="71">
        <f t="shared" ca="1" si="48"/>
        <v>0.29673743142434805</v>
      </c>
      <c r="F1552" s="71">
        <f t="shared" ca="1" si="49"/>
        <v>29.236291334434615</v>
      </c>
    </row>
    <row r="1553" spans="5:6" x14ac:dyDescent="0.25">
      <c r="E1553" s="71">
        <f t="shared" ca="1" si="48"/>
        <v>0.44284581544317925</v>
      </c>
      <c r="F1553" s="71">
        <f t="shared" ca="1" si="49"/>
        <v>30.837623805648107</v>
      </c>
    </row>
    <row r="1554" spans="5:6" x14ac:dyDescent="0.25">
      <c r="E1554" s="71">
        <f t="shared" ca="1" si="48"/>
        <v>0.5579315493965834</v>
      </c>
      <c r="F1554" s="71">
        <f t="shared" ca="1" si="49"/>
        <v>32.275065820183777</v>
      </c>
    </row>
    <row r="1555" spans="5:6" x14ac:dyDescent="0.25">
      <c r="E1555" s="71">
        <f t="shared" ca="1" si="48"/>
        <v>0.88211881563787009</v>
      </c>
      <c r="F1555" s="71">
        <f t="shared" ca="1" si="49"/>
        <v>40.293589477629737</v>
      </c>
    </row>
    <row r="1556" spans="5:6" x14ac:dyDescent="0.25">
      <c r="E1556" s="71">
        <f t="shared" ca="1" si="48"/>
        <v>0.25534222475842305</v>
      </c>
      <c r="F1556" s="71">
        <f t="shared" ca="1" si="49"/>
        <v>28.79290352816674</v>
      </c>
    </row>
    <row r="1557" spans="5:6" x14ac:dyDescent="0.25">
      <c r="E1557" s="71">
        <f t="shared" ca="1" si="48"/>
        <v>4.421949235315803E-3</v>
      </c>
      <c r="F1557" s="71">
        <f t="shared" ca="1" si="49"/>
        <v>24.263014229024044</v>
      </c>
    </row>
    <row r="1558" spans="5:6" x14ac:dyDescent="0.25">
      <c r="E1558" s="71">
        <f t="shared" ca="1" si="48"/>
        <v>0.80517602453147485</v>
      </c>
      <c r="F1558" s="71">
        <f t="shared" ca="1" si="49"/>
        <v>37.155666941372218</v>
      </c>
    </row>
    <row r="1559" spans="5:6" x14ac:dyDescent="0.25">
      <c r="E1559" s="71">
        <f t="shared" ca="1" si="48"/>
        <v>0.31821839808993913</v>
      </c>
      <c r="F1559" s="71">
        <f t="shared" ca="1" si="49"/>
        <v>29.465590486235559</v>
      </c>
    </row>
    <row r="1560" spans="5:6" x14ac:dyDescent="0.25">
      <c r="E1560" s="71">
        <f t="shared" ca="1" si="48"/>
        <v>0.10175775069040938</v>
      </c>
      <c r="F1560" s="71">
        <f t="shared" ca="1" si="49"/>
        <v>26.953003910263735</v>
      </c>
    </row>
    <row r="1561" spans="5:6" x14ac:dyDescent="0.25">
      <c r="E1561" s="71">
        <f t="shared" ca="1" si="48"/>
        <v>0.65883593111746608</v>
      </c>
      <c r="F1561" s="71">
        <f t="shared" ca="1" si="49"/>
        <v>33.820140966421746</v>
      </c>
    </row>
    <row r="1562" spans="5:6" x14ac:dyDescent="0.25">
      <c r="E1562" s="71">
        <f t="shared" ca="1" si="48"/>
        <v>0.8177541694125674</v>
      </c>
      <c r="F1562" s="71">
        <f t="shared" ca="1" si="49"/>
        <v>37.561776107479453</v>
      </c>
    </row>
    <row r="1563" spans="5:6" x14ac:dyDescent="0.25">
      <c r="E1563" s="71">
        <f t="shared" ca="1" si="48"/>
        <v>0.27905055232948073</v>
      </c>
      <c r="F1563" s="71">
        <f t="shared" ca="1" si="49"/>
        <v>29.04737799956148</v>
      </c>
    </row>
    <row r="1564" spans="5:6" x14ac:dyDescent="0.25">
      <c r="E1564" s="71">
        <f t="shared" ca="1" si="48"/>
        <v>0.14117216755139506</v>
      </c>
      <c r="F1564" s="71">
        <f t="shared" ca="1" si="49"/>
        <v>27.485475061387032</v>
      </c>
    </row>
    <row r="1565" spans="5:6" x14ac:dyDescent="0.25">
      <c r="E1565" s="71">
        <f t="shared" ca="1" si="48"/>
        <v>0.77660297422017743</v>
      </c>
      <c r="F1565" s="71">
        <f t="shared" ca="1" si="49"/>
        <v>36.330896014461175</v>
      </c>
    </row>
    <row r="1566" spans="5:6" x14ac:dyDescent="0.25">
      <c r="E1566" s="71">
        <f t="shared" ca="1" si="48"/>
        <v>0.98817616797105035</v>
      </c>
      <c r="F1566" s="71">
        <f t="shared" ca="1" si="49"/>
        <v>58.524636969607712</v>
      </c>
    </row>
    <row r="1567" spans="5:6" x14ac:dyDescent="0.25">
      <c r="E1567" s="71">
        <f t="shared" ca="1" si="48"/>
        <v>0.68134509600805282</v>
      </c>
      <c r="F1567" s="71">
        <f t="shared" ca="1" si="49"/>
        <v>34.223379062503028</v>
      </c>
    </row>
    <row r="1568" spans="5:6" x14ac:dyDescent="0.25">
      <c r="E1568" s="71">
        <f t="shared" ca="1" si="48"/>
        <v>0.86062812725053373</v>
      </c>
      <c r="F1568" s="71">
        <f t="shared" ca="1" si="49"/>
        <v>39.225236733214594</v>
      </c>
    </row>
    <row r="1569" spans="5:6" x14ac:dyDescent="0.25">
      <c r="E1569" s="71">
        <f t="shared" ca="1" si="48"/>
        <v>0.21404552229420393</v>
      </c>
      <c r="F1569" s="71">
        <f t="shared" ca="1" si="49"/>
        <v>28.341613565026719</v>
      </c>
    </row>
    <row r="1570" spans="5:6" x14ac:dyDescent="0.25">
      <c r="E1570" s="71">
        <f t="shared" ca="1" si="48"/>
        <v>0.40208228136368729</v>
      </c>
      <c r="F1570" s="71">
        <f t="shared" ca="1" si="49"/>
        <v>30.375905902453173</v>
      </c>
    </row>
    <row r="1571" spans="5:6" x14ac:dyDescent="0.25">
      <c r="E1571" s="71">
        <f t="shared" ca="1" si="48"/>
        <v>0.97447459095382172</v>
      </c>
      <c r="F1571" s="71">
        <f t="shared" ca="1" si="49"/>
        <v>51.544632843112772</v>
      </c>
    </row>
    <row r="1572" spans="5:6" x14ac:dyDescent="0.25">
      <c r="E1572" s="71">
        <f t="shared" ca="1" si="48"/>
        <v>0.55816817691916432</v>
      </c>
      <c r="F1572" s="71">
        <f t="shared" ca="1" si="49"/>
        <v>32.278304557040883</v>
      </c>
    </row>
    <row r="1573" spans="5:6" x14ac:dyDescent="0.25">
      <c r="E1573" s="71">
        <f t="shared" ca="1" si="48"/>
        <v>0.97223171410688924</v>
      </c>
      <c r="F1573" s="71">
        <f t="shared" ca="1" si="49"/>
        <v>50.84134441352959</v>
      </c>
    </row>
    <row r="1574" spans="5:6" x14ac:dyDescent="0.25">
      <c r="E1574" s="71">
        <f t="shared" ca="1" si="48"/>
        <v>0.8640482981931803</v>
      </c>
      <c r="F1574" s="71">
        <f t="shared" ca="1" si="49"/>
        <v>39.382187998995306</v>
      </c>
    </row>
    <row r="1575" spans="5:6" x14ac:dyDescent="0.25">
      <c r="E1575" s="71">
        <f t="shared" ca="1" si="48"/>
        <v>0.11015560833198523</v>
      </c>
      <c r="F1575" s="71">
        <f t="shared" ca="1" si="49"/>
        <v>27.073177509747584</v>
      </c>
    </row>
    <row r="1576" spans="5:6" x14ac:dyDescent="0.25">
      <c r="E1576" s="71">
        <f t="shared" ca="1" si="48"/>
        <v>0.75184042741890134</v>
      </c>
      <c r="F1576" s="71">
        <f t="shared" ca="1" si="49"/>
        <v>35.703401337181106</v>
      </c>
    </row>
    <row r="1577" spans="5:6" x14ac:dyDescent="0.25">
      <c r="E1577" s="71">
        <f t="shared" ca="1" si="48"/>
        <v>0.41143201558945108</v>
      </c>
      <c r="F1577" s="71">
        <f t="shared" ca="1" si="49"/>
        <v>30.480308701691254</v>
      </c>
    </row>
    <row r="1578" spans="5:6" x14ac:dyDescent="0.25">
      <c r="E1578" s="71">
        <f t="shared" ca="1" si="48"/>
        <v>0.80232615058444356</v>
      </c>
      <c r="F1578" s="71">
        <f t="shared" ca="1" si="49"/>
        <v>37.067660681422595</v>
      </c>
    </row>
    <row r="1579" spans="5:6" x14ac:dyDescent="0.25">
      <c r="E1579" s="71">
        <f t="shared" ca="1" si="48"/>
        <v>0.8010885205790047</v>
      </c>
      <c r="F1579" s="71">
        <f t="shared" ca="1" si="49"/>
        <v>37.029874025049878</v>
      </c>
    </row>
    <row r="1580" spans="5:6" x14ac:dyDescent="0.25">
      <c r="E1580" s="71">
        <f t="shared" ca="1" si="48"/>
        <v>0.58420030242893617</v>
      </c>
      <c r="F1580" s="71">
        <f t="shared" ca="1" si="49"/>
        <v>32.64396444942539</v>
      </c>
    </row>
    <row r="1581" spans="5:6" x14ac:dyDescent="0.25">
      <c r="E1581" s="71">
        <f t="shared" ca="1" si="48"/>
        <v>0.61607622615733659</v>
      </c>
      <c r="F1581" s="71">
        <f t="shared" ca="1" si="49"/>
        <v>33.120218490176114</v>
      </c>
    </row>
    <row r="1582" spans="5:6" x14ac:dyDescent="0.25">
      <c r="E1582" s="71">
        <f t="shared" ca="1" si="48"/>
        <v>8.7546212735701068E-2</v>
      </c>
      <c r="F1582" s="71">
        <f t="shared" ca="1" si="49"/>
        <v>26.73821775284258</v>
      </c>
    </row>
    <row r="1583" spans="5:6" x14ac:dyDescent="0.25">
      <c r="E1583" s="71">
        <f t="shared" ca="1" si="48"/>
        <v>0.57169710379760785</v>
      </c>
      <c r="F1583" s="71">
        <f t="shared" ca="1" si="49"/>
        <v>32.46595870989168</v>
      </c>
    </row>
    <row r="1584" spans="5:6" x14ac:dyDescent="0.25">
      <c r="E1584" s="71">
        <f t="shared" ca="1" si="48"/>
        <v>0.11862287303709285</v>
      </c>
      <c r="F1584" s="71">
        <f t="shared" ca="1" si="49"/>
        <v>27.190181477007471</v>
      </c>
    </row>
    <row r="1585" spans="5:6" x14ac:dyDescent="0.25">
      <c r="E1585" s="71">
        <f t="shared" ca="1" si="48"/>
        <v>0.17256548344645062</v>
      </c>
      <c r="F1585" s="71">
        <f t="shared" ca="1" si="49"/>
        <v>27.868031368197631</v>
      </c>
    </row>
    <row r="1586" spans="5:6" x14ac:dyDescent="0.25">
      <c r="E1586" s="71">
        <f t="shared" ca="1" si="48"/>
        <v>0.87952474492674027</v>
      </c>
      <c r="F1586" s="71">
        <f t="shared" ca="1" si="49"/>
        <v>40.153301148649462</v>
      </c>
    </row>
    <row r="1587" spans="5:6" x14ac:dyDescent="0.25">
      <c r="E1587" s="71">
        <f t="shared" ca="1" si="48"/>
        <v>0.8208042980953264</v>
      </c>
      <c r="F1587" s="71">
        <f t="shared" ca="1" si="49"/>
        <v>37.664926488666723</v>
      </c>
    </row>
    <row r="1588" spans="5:6" x14ac:dyDescent="0.25">
      <c r="E1588" s="71">
        <f t="shared" ca="1" si="48"/>
        <v>0.31193503915883092</v>
      </c>
      <c r="F1588" s="71">
        <f t="shared" ca="1" si="49"/>
        <v>29.398483020022862</v>
      </c>
    </row>
    <row r="1589" spans="5:6" x14ac:dyDescent="0.25">
      <c r="E1589" s="71">
        <f t="shared" ca="1" si="48"/>
        <v>0.93886460602624011</v>
      </c>
      <c r="F1589" s="71">
        <f t="shared" ca="1" si="49"/>
        <v>44.757309525846658</v>
      </c>
    </row>
    <row r="1590" spans="5:6" x14ac:dyDescent="0.25">
      <c r="E1590" s="71">
        <f t="shared" ca="1" si="48"/>
        <v>3.9371176667931773E-2</v>
      </c>
      <c r="F1590" s="71">
        <f t="shared" ca="1" si="49"/>
        <v>25.814760610829559</v>
      </c>
    </row>
    <row r="1591" spans="5:6" x14ac:dyDescent="0.25">
      <c r="E1591" s="71">
        <f t="shared" ca="1" si="48"/>
        <v>0.64464451049412697</v>
      </c>
      <c r="F1591" s="71">
        <f t="shared" ca="1" si="49"/>
        <v>33.579031400547002</v>
      </c>
    </row>
    <row r="1592" spans="5:6" x14ac:dyDescent="0.25">
      <c r="E1592" s="71">
        <f t="shared" ca="1" si="48"/>
        <v>0.94243858269705738</v>
      </c>
      <c r="F1592" s="71">
        <f t="shared" ca="1" si="49"/>
        <v>45.19181980620268</v>
      </c>
    </row>
    <row r="1593" spans="5:6" x14ac:dyDescent="0.25">
      <c r="E1593" s="71">
        <f t="shared" ca="1" si="48"/>
        <v>0.68137367345529232</v>
      </c>
      <c r="F1593" s="71">
        <f t="shared" ca="1" si="49"/>
        <v>34.223908682097829</v>
      </c>
    </row>
    <row r="1594" spans="5:6" x14ac:dyDescent="0.25">
      <c r="E1594" s="71">
        <f t="shared" ca="1" si="48"/>
        <v>0.60412516175778763</v>
      </c>
      <c r="F1594" s="71">
        <f t="shared" ca="1" si="49"/>
        <v>32.937621909652094</v>
      </c>
    </row>
    <row r="1595" spans="5:6" x14ac:dyDescent="0.25">
      <c r="E1595" s="71">
        <f t="shared" ca="1" si="48"/>
        <v>0.36731471233233026</v>
      </c>
      <c r="F1595" s="71">
        <f t="shared" ca="1" si="49"/>
        <v>29.99386057152941</v>
      </c>
    </row>
    <row r="1596" spans="5:6" x14ac:dyDescent="0.25">
      <c r="E1596" s="71">
        <f t="shared" ca="1" si="48"/>
        <v>0.31197443197385166</v>
      </c>
      <c r="F1596" s="71">
        <f t="shared" ca="1" si="49"/>
        <v>29.398903591981334</v>
      </c>
    </row>
    <row r="1597" spans="5:6" x14ac:dyDescent="0.25">
      <c r="E1597" s="71">
        <f t="shared" ca="1" si="48"/>
        <v>6.721136991425225E-2</v>
      </c>
      <c r="F1597" s="71">
        <f t="shared" ca="1" si="49"/>
        <v>26.396835756969487</v>
      </c>
    </row>
    <row r="1598" spans="5:6" x14ac:dyDescent="0.25">
      <c r="E1598" s="71">
        <f t="shared" ca="1" si="48"/>
        <v>0.13137019130316252</v>
      </c>
      <c r="F1598" s="71">
        <f t="shared" ca="1" si="49"/>
        <v>27.359694675078444</v>
      </c>
    </row>
    <row r="1599" spans="5:6" x14ac:dyDescent="0.25">
      <c r="E1599" s="71">
        <f t="shared" ca="1" si="48"/>
        <v>0.6194728427946764</v>
      </c>
      <c r="F1599" s="71">
        <f t="shared" ca="1" si="49"/>
        <v>33.173065650472317</v>
      </c>
    </row>
    <row r="1600" spans="5:6" x14ac:dyDescent="0.25">
      <c r="E1600" s="71">
        <f t="shared" ca="1" si="48"/>
        <v>0.1918416669849784</v>
      </c>
      <c r="F1600" s="71">
        <f t="shared" ca="1" si="49"/>
        <v>28.091564073932538</v>
      </c>
    </row>
    <row r="1601" spans="5:6" x14ac:dyDescent="0.25">
      <c r="E1601" s="71">
        <f t="shared" ca="1" si="48"/>
        <v>0.70517001996250117</v>
      </c>
      <c r="F1601" s="71">
        <f t="shared" ca="1" si="49"/>
        <v>34.682333433224834</v>
      </c>
    </row>
    <row r="1602" spans="5:6" x14ac:dyDescent="0.25">
      <c r="E1602" s="71">
        <f t="shared" ca="1" si="48"/>
        <v>0.34034058246626375</v>
      </c>
      <c r="F1602" s="71">
        <f t="shared" ca="1" si="49"/>
        <v>29.702515546725365</v>
      </c>
    </row>
    <row r="1603" spans="5:6" x14ac:dyDescent="0.25">
      <c r="E1603" s="71">
        <f t="shared" ca="1" si="48"/>
        <v>0.80802318509451221</v>
      </c>
      <c r="F1603" s="71">
        <f t="shared" ca="1" si="49"/>
        <v>37.245012338671565</v>
      </c>
    </row>
    <row r="1604" spans="5:6" x14ac:dyDescent="0.25">
      <c r="E1604" s="71">
        <f t="shared" ref="E1604:E1667" ca="1" si="50">RAND()</f>
        <v>0.4777368939326575</v>
      </c>
      <c r="F1604" s="71">
        <f t="shared" ref="F1604:F1667" ca="1" si="51">$C$3-$C$4*(LN(E1604)^(-1/$C$5))</f>
        <v>31.248924263907732</v>
      </c>
    </row>
    <row r="1605" spans="5:6" x14ac:dyDescent="0.25">
      <c r="E1605" s="71">
        <f t="shared" ca="1" si="50"/>
        <v>0.93020311039035242</v>
      </c>
      <c r="F1605" s="71">
        <f t="shared" ca="1" si="51"/>
        <v>43.817344777351579</v>
      </c>
    </row>
    <row r="1606" spans="5:6" x14ac:dyDescent="0.25">
      <c r="E1606" s="71">
        <f t="shared" ca="1" si="50"/>
        <v>0.68274144002895143</v>
      </c>
      <c r="F1606" s="71">
        <f t="shared" ca="1" si="51"/>
        <v>34.249312653066639</v>
      </c>
    </row>
    <row r="1607" spans="5:6" x14ac:dyDescent="0.25">
      <c r="E1607" s="71">
        <f t="shared" ca="1" si="50"/>
        <v>0.97941638618964799</v>
      </c>
      <c r="F1607" s="71">
        <f t="shared" ca="1" si="51"/>
        <v>53.393429280873583</v>
      </c>
    </row>
    <row r="1608" spans="5:6" x14ac:dyDescent="0.25">
      <c r="E1608" s="71">
        <f t="shared" ca="1" si="50"/>
        <v>0.46653776316605855</v>
      </c>
      <c r="F1608" s="71">
        <f t="shared" ca="1" si="51"/>
        <v>31.11502304547875</v>
      </c>
    </row>
    <row r="1609" spans="5:6" x14ac:dyDescent="0.25">
      <c r="E1609" s="71">
        <f t="shared" ca="1" si="50"/>
        <v>0.57241472653898118</v>
      </c>
      <c r="F1609" s="71">
        <f t="shared" ca="1" si="51"/>
        <v>32.476052928513326</v>
      </c>
    </row>
    <row r="1610" spans="5:6" x14ac:dyDescent="0.25">
      <c r="E1610" s="71">
        <f t="shared" ca="1" si="50"/>
        <v>0.77271210508573684</v>
      </c>
      <c r="F1610" s="71">
        <f t="shared" ca="1" si="51"/>
        <v>36.227505909916381</v>
      </c>
    </row>
    <row r="1611" spans="5:6" x14ac:dyDescent="0.25">
      <c r="E1611" s="71">
        <f t="shared" ca="1" si="50"/>
        <v>0.60030538268561573</v>
      </c>
      <c r="F1611" s="71">
        <f t="shared" ca="1" si="51"/>
        <v>32.880316386468266</v>
      </c>
    </row>
    <row r="1612" spans="5:6" x14ac:dyDescent="0.25">
      <c r="E1612" s="71">
        <f t="shared" ca="1" si="50"/>
        <v>0.33487281426204396</v>
      </c>
      <c r="F1612" s="71">
        <f t="shared" ca="1" si="51"/>
        <v>29.643830392498774</v>
      </c>
    </row>
    <row r="1613" spans="5:6" x14ac:dyDescent="0.25">
      <c r="E1613" s="71">
        <f t="shared" ca="1" si="50"/>
        <v>0.90065942075194261</v>
      </c>
      <c r="F1613" s="71">
        <f t="shared" ca="1" si="51"/>
        <v>41.412343124174555</v>
      </c>
    </row>
    <row r="1614" spans="5:6" x14ac:dyDescent="0.25">
      <c r="E1614" s="71">
        <f t="shared" ca="1" si="50"/>
        <v>0.64940715861135712</v>
      </c>
      <c r="F1614" s="71">
        <f t="shared" ca="1" si="51"/>
        <v>33.658898020584971</v>
      </c>
    </row>
    <row r="1615" spans="5:6" x14ac:dyDescent="0.25">
      <c r="E1615" s="71">
        <f t="shared" ca="1" si="50"/>
        <v>6.1007943245131258E-2</v>
      </c>
      <c r="F1615" s="71">
        <f t="shared" ca="1" si="51"/>
        <v>26.28168052423235</v>
      </c>
    </row>
    <row r="1616" spans="5:6" x14ac:dyDescent="0.25">
      <c r="E1616" s="71">
        <f t="shared" ca="1" si="50"/>
        <v>0.71994157898049926</v>
      </c>
      <c r="F1616" s="71">
        <f t="shared" ca="1" si="51"/>
        <v>34.986210430538492</v>
      </c>
    </row>
    <row r="1617" spans="5:6" x14ac:dyDescent="0.25">
      <c r="E1617" s="71">
        <f t="shared" ca="1" si="50"/>
        <v>9.4443882840141935E-2</v>
      </c>
      <c r="F1617" s="71">
        <f t="shared" ca="1" si="51"/>
        <v>26.844449291888854</v>
      </c>
    </row>
    <row r="1618" spans="5:6" x14ac:dyDescent="0.25">
      <c r="E1618" s="71">
        <f t="shared" ca="1" si="50"/>
        <v>0.22452668475850746</v>
      </c>
      <c r="F1618" s="71">
        <f t="shared" ca="1" si="51"/>
        <v>28.457538751883149</v>
      </c>
    </row>
    <row r="1619" spans="5:6" x14ac:dyDescent="0.25">
      <c r="E1619" s="71">
        <f t="shared" ca="1" si="50"/>
        <v>0.27545396583657111</v>
      </c>
      <c r="F1619" s="71">
        <f t="shared" ca="1" si="51"/>
        <v>29.008894379253171</v>
      </c>
    </row>
    <row r="1620" spans="5:6" x14ac:dyDescent="0.25">
      <c r="E1620" s="71">
        <f t="shared" ca="1" si="50"/>
        <v>0.81866816924234997</v>
      </c>
      <c r="F1620" s="71">
        <f t="shared" ca="1" si="51"/>
        <v>37.592484299592371</v>
      </c>
    </row>
    <row r="1621" spans="5:6" x14ac:dyDescent="0.25">
      <c r="E1621" s="71">
        <f t="shared" ca="1" si="50"/>
        <v>0.785875266785654</v>
      </c>
      <c r="F1621" s="71">
        <f t="shared" ca="1" si="51"/>
        <v>36.585327622163831</v>
      </c>
    </row>
    <row r="1622" spans="5:6" x14ac:dyDescent="0.25">
      <c r="E1622" s="71">
        <f t="shared" ca="1" si="50"/>
        <v>0.65597554707909356</v>
      </c>
      <c r="F1622" s="71">
        <f t="shared" ca="1" si="51"/>
        <v>33.770774429485705</v>
      </c>
    </row>
    <row r="1623" spans="5:6" x14ac:dyDescent="0.25">
      <c r="E1623" s="71">
        <f t="shared" ca="1" si="50"/>
        <v>0.59443279822616768</v>
      </c>
      <c r="F1623" s="71">
        <f t="shared" ca="1" si="51"/>
        <v>32.793167104236289</v>
      </c>
    </row>
    <row r="1624" spans="5:6" x14ac:dyDescent="0.25">
      <c r="E1624" s="71">
        <f t="shared" ca="1" si="50"/>
        <v>0.19588795762552813</v>
      </c>
      <c r="F1624" s="71">
        <f t="shared" ca="1" si="51"/>
        <v>28.137655789035758</v>
      </c>
    </row>
    <row r="1625" spans="5:6" x14ac:dyDescent="0.25">
      <c r="E1625" s="71">
        <f t="shared" ca="1" si="50"/>
        <v>0.73972340675876913</v>
      </c>
      <c r="F1625" s="71">
        <f t="shared" ca="1" si="51"/>
        <v>35.42017877390758</v>
      </c>
    </row>
    <row r="1626" spans="5:6" x14ac:dyDescent="0.25">
      <c r="E1626" s="71">
        <f t="shared" ca="1" si="50"/>
        <v>0.89868458001005103</v>
      </c>
      <c r="F1626" s="71">
        <f t="shared" ca="1" si="51"/>
        <v>41.282172705106348</v>
      </c>
    </row>
    <row r="1627" spans="5:6" x14ac:dyDescent="0.25">
      <c r="E1627" s="71">
        <f t="shared" ca="1" si="50"/>
        <v>0.84902021583191933</v>
      </c>
      <c r="F1627" s="71">
        <f t="shared" ca="1" si="51"/>
        <v>38.723341939485543</v>
      </c>
    </row>
    <row r="1628" spans="5:6" x14ac:dyDescent="0.25">
      <c r="E1628" s="71">
        <f t="shared" ca="1" si="50"/>
        <v>0.30144302008445212</v>
      </c>
      <c r="F1628" s="71">
        <f t="shared" ca="1" si="51"/>
        <v>29.286505055788691</v>
      </c>
    </row>
    <row r="1629" spans="5:6" x14ac:dyDescent="0.25">
      <c r="E1629" s="71">
        <f t="shared" ca="1" si="50"/>
        <v>0.83907066063125357</v>
      </c>
      <c r="F1629" s="71">
        <f t="shared" ca="1" si="51"/>
        <v>38.32658333544542</v>
      </c>
    </row>
    <row r="1630" spans="5:6" x14ac:dyDescent="0.25">
      <c r="E1630" s="71">
        <f t="shared" ca="1" si="50"/>
        <v>5.9320487377799824E-2</v>
      </c>
      <c r="F1630" s="71">
        <f t="shared" ca="1" si="51"/>
        <v>26.249216980404984</v>
      </c>
    </row>
    <row r="1631" spans="5:6" x14ac:dyDescent="0.25">
      <c r="E1631" s="71">
        <f t="shared" ca="1" si="50"/>
        <v>0.77807550197516817</v>
      </c>
      <c r="F1631" s="71">
        <f t="shared" ca="1" si="51"/>
        <v>36.370531632400784</v>
      </c>
    </row>
    <row r="1632" spans="5:6" x14ac:dyDescent="0.25">
      <c r="E1632" s="71">
        <f t="shared" ca="1" si="50"/>
        <v>0.71959337198196449</v>
      </c>
      <c r="F1632" s="71">
        <f t="shared" ca="1" si="51"/>
        <v>34.978859467155992</v>
      </c>
    </row>
    <row r="1633" spans="5:6" x14ac:dyDescent="0.25">
      <c r="E1633" s="71">
        <f t="shared" ca="1" si="50"/>
        <v>0.33685304167828956</v>
      </c>
      <c r="F1633" s="71">
        <f t="shared" ca="1" si="51"/>
        <v>29.665072566140083</v>
      </c>
    </row>
    <row r="1634" spans="5:6" x14ac:dyDescent="0.25">
      <c r="E1634" s="71">
        <f t="shared" ca="1" si="50"/>
        <v>0.91016734078461115</v>
      </c>
      <c r="F1634" s="71">
        <f t="shared" ca="1" si="51"/>
        <v>42.083913131807464</v>
      </c>
    </row>
    <row r="1635" spans="5:6" x14ac:dyDescent="0.25">
      <c r="E1635" s="71">
        <f t="shared" ca="1" si="50"/>
        <v>0.77968194777882549</v>
      </c>
      <c r="F1635" s="71">
        <f t="shared" ca="1" si="51"/>
        <v>36.414096778541321</v>
      </c>
    </row>
    <row r="1636" spans="5:6" x14ac:dyDescent="0.25">
      <c r="E1636" s="71">
        <f t="shared" ca="1" si="50"/>
        <v>0.74623383846648861</v>
      </c>
      <c r="F1636" s="71">
        <f t="shared" ca="1" si="51"/>
        <v>35.570582578245933</v>
      </c>
    </row>
    <row r="1637" spans="5:6" x14ac:dyDescent="0.25">
      <c r="E1637" s="71">
        <f t="shared" ca="1" si="50"/>
        <v>0.23760963593678808</v>
      </c>
      <c r="F1637" s="71">
        <f t="shared" ca="1" si="51"/>
        <v>28.600774084500419</v>
      </c>
    </row>
    <row r="1638" spans="5:6" x14ac:dyDescent="0.25">
      <c r="E1638" s="71">
        <f t="shared" ca="1" si="50"/>
        <v>0.50676922736968355</v>
      </c>
      <c r="F1638" s="71">
        <f t="shared" ca="1" si="51"/>
        <v>31.605613309013499</v>
      </c>
    </row>
    <row r="1639" spans="5:6" x14ac:dyDescent="0.25">
      <c r="E1639" s="71">
        <f t="shared" ca="1" si="50"/>
        <v>0.60059391565751508</v>
      </c>
      <c r="F1639" s="71">
        <f t="shared" ca="1" si="51"/>
        <v>32.884627768414731</v>
      </c>
    </row>
    <row r="1640" spans="5:6" x14ac:dyDescent="0.25">
      <c r="E1640" s="71">
        <f t="shared" ca="1" si="50"/>
        <v>6.7327559160363259E-2</v>
      </c>
      <c r="F1640" s="71">
        <f t="shared" ca="1" si="51"/>
        <v>26.398934479924996</v>
      </c>
    </row>
    <row r="1641" spans="5:6" x14ac:dyDescent="0.25">
      <c r="E1641" s="71">
        <f t="shared" ca="1" si="50"/>
        <v>3.7511866217805223E-2</v>
      </c>
      <c r="F1641" s="71">
        <f t="shared" ca="1" si="51"/>
        <v>25.767877138711697</v>
      </c>
    </row>
    <row r="1642" spans="5:6" x14ac:dyDescent="0.25">
      <c r="E1642" s="71">
        <f t="shared" ca="1" si="50"/>
        <v>0.2077842259931062</v>
      </c>
      <c r="F1642" s="71">
        <f t="shared" ca="1" si="51"/>
        <v>28.271771475501044</v>
      </c>
    </row>
    <row r="1643" spans="5:6" x14ac:dyDescent="0.25">
      <c r="E1643" s="71">
        <f t="shared" ca="1" si="50"/>
        <v>0.41733304286832096</v>
      </c>
      <c r="F1643" s="71">
        <f t="shared" ca="1" si="51"/>
        <v>30.546628038564414</v>
      </c>
    </row>
    <row r="1644" spans="5:6" x14ac:dyDescent="0.25">
      <c r="E1644" s="71">
        <f t="shared" ca="1" si="50"/>
        <v>0.40315146013677339</v>
      </c>
      <c r="F1644" s="71">
        <f t="shared" ca="1" si="51"/>
        <v>30.387804633618636</v>
      </c>
    </row>
    <row r="1645" spans="5:6" x14ac:dyDescent="0.25">
      <c r="E1645" s="71">
        <f t="shared" ca="1" si="50"/>
        <v>0.36699700317621931</v>
      </c>
      <c r="F1645" s="71">
        <f t="shared" ca="1" si="51"/>
        <v>29.99040743129482</v>
      </c>
    </row>
    <row r="1646" spans="5:6" x14ac:dyDescent="0.25">
      <c r="E1646" s="71">
        <f t="shared" ca="1" si="50"/>
        <v>0.31230020120125923</v>
      </c>
      <c r="F1646" s="71">
        <f t="shared" ca="1" si="51"/>
        <v>29.402381684207342</v>
      </c>
    </row>
    <row r="1647" spans="5:6" x14ac:dyDescent="0.25">
      <c r="E1647" s="71">
        <f t="shared" ca="1" si="50"/>
        <v>0.77472183479562196</v>
      </c>
      <c r="F1647" s="71">
        <f t="shared" ca="1" si="51"/>
        <v>36.280669495702185</v>
      </c>
    </row>
    <row r="1648" spans="5:6" x14ac:dyDescent="0.25">
      <c r="E1648" s="71">
        <f t="shared" ca="1" si="50"/>
        <v>0.3032888953298869</v>
      </c>
      <c r="F1648" s="71">
        <f t="shared" ca="1" si="51"/>
        <v>29.306202120760311</v>
      </c>
    </row>
    <row r="1649" spans="5:6" x14ac:dyDescent="0.25">
      <c r="E1649" s="71">
        <f t="shared" ca="1" si="50"/>
        <v>0.83805142167185398</v>
      </c>
      <c r="F1649" s="71">
        <f t="shared" ca="1" si="51"/>
        <v>38.287500426489942</v>
      </c>
    </row>
    <row r="1650" spans="5:6" x14ac:dyDescent="0.25">
      <c r="E1650" s="71">
        <f t="shared" ca="1" si="50"/>
        <v>0.89736113899096726</v>
      </c>
      <c r="F1650" s="71">
        <f t="shared" ca="1" si="51"/>
        <v>41.196566517395823</v>
      </c>
    </row>
    <row r="1651" spans="5:6" x14ac:dyDescent="0.25">
      <c r="E1651" s="71">
        <f t="shared" ca="1" si="50"/>
        <v>0.26733142842334812</v>
      </c>
      <c r="F1651" s="71">
        <f t="shared" ca="1" si="51"/>
        <v>28.921846544287661</v>
      </c>
    </row>
    <row r="1652" spans="5:6" x14ac:dyDescent="0.25">
      <c r="E1652" s="71">
        <f t="shared" ca="1" si="50"/>
        <v>0.33760947848072309</v>
      </c>
      <c r="F1652" s="71">
        <f t="shared" ca="1" si="51"/>
        <v>29.673190322088427</v>
      </c>
    </row>
    <row r="1653" spans="5:6" x14ac:dyDescent="0.25">
      <c r="E1653" s="71">
        <f t="shared" ca="1" si="50"/>
        <v>0.51982313659643797</v>
      </c>
      <c r="F1653" s="71">
        <f t="shared" ca="1" si="51"/>
        <v>31.771033162269116</v>
      </c>
    </row>
    <row r="1654" spans="5:6" x14ac:dyDescent="0.25">
      <c r="E1654" s="71">
        <f t="shared" ca="1" si="50"/>
        <v>0.22540061606940431</v>
      </c>
      <c r="F1654" s="71">
        <f t="shared" ca="1" si="51"/>
        <v>28.467154137001966</v>
      </c>
    </row>
    <row r="1655" spans="5:6" x14ac:dyDescent="0.25">
      <c r="E1655" s="71">
        <f t="shared" ca="1" si="50"/>
        <v>0.91021642783042622</v>
      </c>
      <c r="F1655" s="71">
        <f t="shared" ca="1" si="51"/>
        <v>42.087590924801937</v>
      </c>
    </row>
    <row r="1656" spans="5:6" x14ac:dyDescent="0.25">
      <c r="E1656" s="71">
        <f t="shared" ca="1" si="50"/>
        <v>0.86359040846904833</v>
      </c>
      <c r="F1656" s="71">
        <f t="shared" ca="1" si="51"/>
        <v>39.360917433703037</v>
      </c>
    </row>
    <row r="1657" spans="5:6" x14ac:dyDescent="0.25">
      <c r="E1657" s="71">
        <f t="shared" ca="1" si="50"/>
        <v>0.45515410779454535</v>
      </c>
      <c r="F1657" s="71">
        <f t="shared" ca="1" si="51"/>
        <v>30.98079267995757</v>
      </c>
    </row>
    <row r="1658" spans="5:6" x14ac:dyDescent="0.25">
      <c r="E1658" s="71">
        <f t="shared" ca="1" si="50"/>
        <v>0.95105760744509293</v>
      </c>
      <c r="F1658" s="71">
        <f t="shared" ca="1" si="51"/>
        <v>46.385031222829681</v>
      </c>
    </row>
    <row r="1659" spans="5:6" x14ac:dyDescent="0.25">
      <c r="E1659" s="71">
        <f t="shared" ca="1" si="50"/>
        <v>7.0761252815323417E-3</v>
      </c>
      <c r="F1659" s="71">
        <f t="shared" ca="1" si="51"/>
        <v>24.524156009232598</v>
      </c>
    </row>
    <row r="1660" spans="5:6" x14ac:dyDescent="0.25">
      <c r="E1660" s="71">
        <f t="shared" ca="1" si="50"/>
        <v>0.18879195835922225</v>
      </c>
      <c r="F1660" s="71">
        <f t="shared" ca="1" si="51"/>
        <v>28.056649341440632</v>
      </c>
    </row>
    <row r="1661" spans="5:6" x14ac:dyDescent="0.25">
      <c r="E1661" s="71">
        <f t="shared" ca="1" si="50"/>
        <v>0.78993260909542051</v>
      </c>
      <c r="F1661" s="71">
        <f t="shared" ca="1" si="51"/>
        <v>36.700440141851345</v>
      </c>
    </row>
    <row r="1662" spans="5:6" x14ac:dyDescent="0.25">
      <c r="E1662" s="71">
        <f t="shared" ca="1" si="50"/>
        <v>0.16155580377679124</v>
      </c>
      <c r="F1662" s="71">
        <f t="shared" ca="1" si="51"/>
        <v>27.736879050943777</v>
      </c>
    </row>
    <row r="1663" spans="5:6" x14ac:dyDescent="0.25">
      <c r="E1663" s="71">
        <f t="shared" ca="1" si="50"/>
        <v>0.99104157264683312</v>
      </c>
      <c r="F1663" s="71">
        <f t="shared" ca="1" si="51"/>
        <v>61.308949237871026</v>
      </c>
    </row>
    <row r="1664" spans="5:6" x14ac:dyDescent="0.25">
      <c r="E1664" s="71">
        <f t="shared" ca="1" si="50"/>
        <v>0.19091315802041209</v>
      </c>
      <c r="F1664" s="71">
        <f t="shared" ca="1" si="51"/>
        <v>28.080950338780507</v>
      </c>
    </row>
    <row r="1665" spans="5:6" x14ac:dyDescent="0.25">
      <c r="E1665" s="71">
        <f t="shared" ca="1" si="50"/>
        <v>0.47351497765094164</v>
      </c>
      <c r="F1665" s="71">
        <f t="shared" ca="1" si="51"/>
        <v>31.198221271890606</v>
      </c>
    </row>
    <row r="1666" spans="5:6" x14ac:dyDescent="0.25">
      <c r="E1666" s="71">
        <f t="shared" ca="1" si="50"/>
        <v>1.612544167497898E-3</v>
      </c>
      <c r="F1666" s="71">
        <f t="shared" ca="1" si="51"/>
        <v>23.784422720816984</v>
      </c>
    </row>
    <row r="1667" spans="5:6" x14ac:dyDescent="0.25">
      <c r="E1667" s="71">
        <f t="shared" ca="1" si="50"/>
        <v>0.87332610451203907</v>
      </c>
      <c r="F1667" s="71">
        <f t="shared" ca="1" si="51"/>
        <v>39.831603612690657</v>
      </c>
    </row>
    <row r="1668" spans="5:6" x14ac:dyDescent="0.25">
      <c r="E1668" s="71">
        <f t="shared" ref="E1668:E1731" ca="1" si="52">RAND()</f>
        <v>0.93045063048574128</v>
      </c>
      <c r="F1668" s="71">
        <f t="shared" ref="F1668:F1731" ca="1" si="53">$C$3-$C$4*(LN(E1668)^(-1/$C$5))</f>
        <v>43.842270725366291</v>
      </c>
    </row>
    <row r="1669" spans="5:6" x14ac:dyDescent="0.25">
      <c r="E1669" s="71">
        <f t="shared" ca="1" si="52"/>
        <v>0.94059571179011936</v>
      </c>
      <c r="F1669" s="71">
        <f t="shared" ca="1" si="53"/>
        <v>44.963935399051415</v>
      </c>
    </row>
    <row r="1670" spans="5:6" x14ac:dyDescent="0.25">
      <c r="E1670" s="71">
        <f t="shared" ca="1" si="52"/>
        <v>0.84866355208557487</v>
      </c>
      <c r="F1670" s="71">
        <f t="shared" ca="1" si="53"/>
        <v>38.708616990633885</v>
      </c>
    </row>
    <row r="1671" spans="5:6" x14ac:dyDescent="0.25">
      <c r="E1671" s="71">
        <f t="shared" ca="1" si="52"/>
        <v>0.64816765158546175</v>
      </c>
      <c r="F1671" s="71">
        <f t="shared" ca="1" si="53"/>
        <v>33.638012619949315</v>
      </c>
    </row>
    <row r="1672" spans="5:6" x14ac:dyDescent="0.25">
      <c r="E1672" s="71">
        <f t="shared" ca="1" si="52"/>
        <v>0.53200827269135131</v>
      </c>
      <c r="F1672" s="71">
        <f t="shared" ca="1" si="53"/>
        <v>31.928598562219612</v>
      </c>
    </row>
    <row r="1673" spans="5:6" x14ac:dyDescent="0.25">
      <c r="E1673" s="71">
        <f t="shared" ca="1" si="52"/>
        <v>0.36775347556455062</v>
      </c>
      <c r="F1673" s="71">
        <f t="shared" ca="1" si="53"/>
        <v>29.998630406789115</v>
      </c>
    </row>
    <row r="1674" spans="5:6" x14ac:dyDescent="0.25">
      <c r="E1674" s="71">
        <f t="shared" ca="1" si="52"/>
        <v>0.1664365385401122</v>
      </c>
      <c r="F1674" s="71">
        <f t="shared" ca="1" si="53"/>
        <v>27.795373112140378</v>
      </c>
    </row>
    <row r="1675" spans="5:6" x14ac:dyDescent="0.25">
      <c r="E1675" s="71">
        <f t="shared" ca="1" si="52"/>
        <v>0.94293607018361703</v>
      </c>
      <c r="F1675" s="71">
        <f t="shared" ca="1" si="53"/>
        <v>45.254810072616046</v>
      </c>
    </row>
    <row r="1676" spans="5:6" x14ac:dyDescent="0.25">
      <c r="E1676" s="71">
        <f t="shared" ca="1" si="52"/>
        <v>0.35074462893341751</v>
      </c>
      <c r="F1676" s="71">
        <f t="shared" ca="1" si="53"/>
        <v>29.814488516539686</v>
      </c>
    </row>
    <row r="1677" spans="5:6" x14ac:dyDescent="0.25">
      <c r="E1677" s="71">
        <f t="shared" ca="1" si="52"/>
        <v>0.92302975983238222</v>
      </c>
      <c r="F1677" s="71">
        <f t="shared" ca="1" si="53"/>
        <v>43.136773035564701</v>
      </c>
    </row>
    <row r="1678" spans="5:6" x14ac:dyDescent="0.25">
      <c r="E1678" s="71">
        <f t="shared" ca="1" si="52"/>
        <v>0.57487912119548934</v>
      </c>
      <c r="F1678" s="71">
        <f t="shared" ca="1" si="53"/>
        <v>32.510828945446747</v>
      </c>
    </row>
    <row r="1679" spans="5:6" x14ac:dyDescent="0.25">
      <c r="E1679" s="71">
        <f t="shared" ca="1" si="52"/>
        <v>0.67956842972413734</v>
      </c>
      <c r="F1679" s="71">
        <f t="shared" ca="1" si="53"/>
        <v>34.190544901725481</v>
      </c>
    </row>
    <row r="1680" spans="5:6" x14ac:dyDescent="0.25">
      <c r="E1680" s="71">
        <f t="shared" ca="1" si="52"/>
        <v>0.3756806179392751</v>
      </c>
      <c r="F1680" s="71">
        <f t="shared" ca="1" si="53"/>
        <v>30.085009668695054</v>
      </c>
    </row>
    <row r="1681" spans="5:6" x14ac:dyDescent="0.25">
      <c r="E1681" s="71">
        <f t="shared" ca="1" si="52"/>
        <v>0.65767037874159084</v>
      </c>
      <c r="F1681" s="71">
        <f t="shared" ca="1" si="53"/>
        <v>33.79997675489922</v>
      </c>
    </row>
    <row r="1682" spans="5:6" x14ac:dyDescent="0.25">
      <c r="E1682" s="71">
        <f t="shared" ca="1" si="52"/>
        <v>0.71454639502841344</v>
      </c>
      <c r="F1682" s="71">
        <f t="shared" ca="1" si="53"/>
        <v>34.873356453934704</v>
      </c>
    </row>
    <row r="1683" spans="5:6" x14ac:dyDescent="0.25">
      <c r="E1683" s="71">
        <f t="shared" ca="1" si="52"/>
        <v>0.51378538913863603</v>
      </c>
      <c r="F1683" s="71">
        <f t="shared" ca="1" si="53"/>
        <v>31.694104063095679</v>
      </c>
    </row>
    <row r="1684" spans="5:6" x14ac:dyDescent="0.25">
      <c r="E1684" s="71">
        <f t="shared" ca="1" si="52"/>
        <v>0.96253568964353531</v>
      </c>
      <c r="F1684" s="71">
        <f t="shared" ca="1" si="53"/>
        <v>48.428497813320661</v>
      </c>
    </row>
    <row r="1685" spans="5:6" x14ac:dyDescent="0.25">
      <c r="E1685" s="71">
        <f t="shared" ca="1" si="52"/>
        <v>0.84075589687671426</v>
      </c>
      <c r="F1685" s="71">
        <f t="shared" ca="1" si="53"/>
        <v>38.391816179860136</v>
      </c>
    </row>
    <row r="1686" spans="5:6" x14ac:dyDescent="0.25">
      <c r="E1686" s="71">
        <f t="shared" ca="1" si="52"/>
        <v>0.88980378036765329</v>
      </c>
      <c r="F1686" s="71">
        <f t="shared" ca="1" si="53"/>
        <v>40.730909228334831</v>
      </c>
    </row>
    <row r="1687" spans="5:6" x14ac:dyDescent="0.25">
      <c r="E1687" s="71">
        <f t="shared" ca="1" si="52"/>
        <v>0.68041723561425549</v>
      </c>
      <c r="F1687" s="71">
        <f t="shared" ca="1" si="53"/>
        <v>34.206208849364046</v>
      </c>
    </row>
    <row r="1688" spans="5:6" x14ac:dyDescent="0.25">
      <c r="E1688" s="71">
        <f t="shared" ca="1" si="52"/>
        <v>0.7650294751421497</v>
      </c>
      <c r="F1688" s="71">
        <f t="shared" ca="1" si="53"/>
        <v>36.028827860877975</v>
      </c>
    </row>
    <row r="1689" spans="5:6" x14ac:dyDescent="0.25">
      <c r="E1689" s="71">
        <f t="shared" ca="1" si="52"/>
        <v>0.94311641686734105</v>
      </c>
      <c r="F1689" s="71">
        <f t="shared" ca="1" si="53"/>
        <v>45.277804574395887</v>
      </c>
    </row>
    <row r="1690" spans="5:6" x14ac:dyDescent="0.25">
      <c r="E1690" s="71">
        <f t="shared" ca="1" si="52"/>
        <v>1.9062596183088476E-2</v>
      </c>
      <c r="F1690" s="71">
        <f t="shared" ca="1" si="53"/>
        <v>25.187642379380158</v>
      </c>
    </row>
    <row r="1691" spans="5:6" x14ac:dyDescent="0.25">
      <c r="E1691" s="71">
        <f t="shared" ca="1" si="52"/>
        <v>0.16119499799364689</v>
      </c>
      <c r="F1691" s="71">
        <f t="shared" ca="1" si="53"/>
        <v>27.73253134512737</v>
      </c>
    </row>
    <row r="1692" spans="5:6" x14ac:dyDescent="0.25">
      <c r="E1692" s="71">
        <f t="shared" ca="1" si="52"/>
        <v>7.0320092989162197E-2</v>
      </c>
      <c r="F1692" s="71">
        <f t="shared" ca="1" si="53"/>
        <v>26.452313667410333</v>
      </c>
    </row>
    <row r="1693" spans="5:6" x14ac:dyDescent="0.25">
      <c r="E1693" s="71">
        <f t="shared" ca="1" si="52"/>
        <v>3.9315892773272965E-2</v>
      </c>
      <c r="F1693" s="71">
        <f t="shared" ca="1" si="53"/>
        <v>25.813386986718257</v>
      </c>
    </row>
    <row r="1694" spans="5:6" x14ac:dyDescent="0.25">
      <c r="E1694" s="71">
        <f t="shared" ca="1" si="52"/>
        <v>0.89433277327224481</v>
      </c>
      <c r="F1694" s="71">
        <f t="shared" ca="1" si="53"/>
        <v>41.00537445647381</v>
      </c>
    </row>
    <row r="1695" spans="5:6" x14ac:dyDescent="0.25">
      <c r="E1695" s="71">
        <f t="shared" ca="1" si="52"/>
        <v>0.63526508586930286</v>
      </c>
      <c r="F1695" s="71">
        <f t="shared" ca="1" si="53"/>
        <v>33.424685483239315</v>
      </c>
    </row>
    <row r="1696" spans="5:6" x14ac:dyDescent="0.25">
      <c r="E1696" s="71">
        <f t="shared" ca="1" si="52"/>
        <v>0.85328022682541338</v>
      </c>
      <c r="F1696" s="71">
        <f t="shared" ca="1" si="53"/>
        <v>38.902308198695181</v>
      </c>
    </row>
    <row r="1697" spans="5:6" x14ac:dyDescent="0.25">
      <c r="E1697" s="71">
        <f t="shared" ca="1" si="52"/>
        <v>0.84306495114149393</v>
      </c>
      <c r="F1697" s="71">
        <f t="shared" ca="1" si="53"/>
        <v>38.48246378072983</v>
      </c>
    </row>
    <row r="1698" spans="5:6" x14ac:dyDescent="0.25">
      <c r="E1698" s="71">
        <f t="shared" ca="1" si="52"/>
        <v>0.5922400036164871</v>
      </c>
      <c r="F1698" s="71">
        <f t="shared" ca="1" si="53"/>
        <v>32.760914872633791</v>
      </c>
    </row>
    <row r="1699" spans="5:6" x14ac:dyDescent="0.25">
      <c r="E1699" s="71">
        <f t="shared" ca="1" si="52"/>
        <v>0.76853747795230576</v>
      </c>
      <c r="F1699" s="71">
        <f t="shared" ca="1" si="53"/>
        <v>36.118669943605553</v>
      </c>
    </row>
    <row r="1700" spans="5:6" x14ac:dyDescent="0.25">
      <c r="E1700" s="71">
        <f t="shared" ca="1" si="52"/>
        <v>0.62294209971830383</v>
      </c>
      <c r="F1700" s="71">
        <f t="shared" ca="1" si="53"/>
        <v>33.22749537949116</v>
      </c>
    </row>
    <row r="1701" spans="5:6" x14ac:dyDescent="0.25">
      <c r="E1701" s="71">
        <f t="shared" ca="1" si="52"/>
        <v>0.38001894218318011</v>
      </c>
      <c r="F1701" s="71">
        <f t="shared" ca="1" si="53"/>
        <v>30.132454787396362</v>
      </c>
    </row>
    <row r="1702" spans="5:6" x14ac:dyDescent="0.25">
      <c r="E1702" s="71">
        <f t="shared" ca="1" si="52"/>
        <v>2.2950589004896438E-3</v>
      </c>
      <c r="F1702" s="71">
        <f t="shared" ca="1" si="53"/>
        <v>23.94094438135879</v>
      </c>
    </row>
    <row r="1703" spans="5:6" x14ac:dyDescent="0.25">
      <c r="E1703" s="71">
        <f t="shared" ca="1" si="52"/>
        <v>0.87596490232532542</v>
      </c>
      <c r="F1703" s="71">
        <f t="shared" ca="1" si="53"/>
        <v>39.966305910675835</v>
      </c>
    </row>
    <row r="1704" spans="5:6" x14ac:dyDescent="0.25">
      <c r="E1704" s="71">
        <f t="shared" ca="1" si="52"/>
        <v>0.43496642619872627</v>
      </c>
      <c r="F1704" s="71">
        <f t="shared" ca="1" si="53"/>
        <v>30.746964453547427</v>
      </c>
    </row>
    <row r="1705" spans="5:6" x14ac:dyDescent="0.25">
      <c r="E1705" s="71">
        <f t="shared" ca="1" si="52"/>
        <v>0.61054312145391398</v>
      </c>
      <c r="F1705" s="71">
        <f t="shared" ca="1" si="53"/>
        <v>33.035044093451333</v>
      </c>
    </row>
    <row r="1706" spans="5:6" x14ac:dyDescent="0.25">
      <c r="E1706" s="71">
        <f t="shared" ca="1" si="52"/>
        <v>0.6070697750037205</v>
      </c>
      <c r="F1706" s="71">
        <f t="shared" ca="1" si="53"/>
        <v>32.982140359965626</v>
      </c>
    </row>
    <row r="1707" spans="5:6" x14ac:dyDescent="0.25">
      <c r="E1707" s="71">
        <f t="shared" ca="1" si="52"/>
        <v>7.0120462194814048E-2</v>
      </c>
      <c r="F1707" s="71">
        <f t="shared" ca="1" si="53"/>
        <v>26.448792162771372</v>
      </c>
    </row>
    <row r="1708" spans="5:6" x14ac:dyDescent="0.25">
      <c r="E1708" s="71">
        <f t="shared" ca="1" si="52"/>
        <v>0.96002742751755887</v>
      </c>
      <c r="F1708" s="71">
        <f t="shared" ca="1" si="53"/>
        <v>47.923810038213027</v>
      </c>
    </row>
    <row r="1709" spans="5:6" x14ac:dyDescent="0.25">
      <c r="E1709" s="71">
        <f t="shared" ca="1" si="52"/>
        <v>7.1646505390290938E-2</v>
      </c>
      <c r="F1709" s="71">
        <f t="shared" ca="1" si="53"/>
        <v>26.475574046554474</v>
      </c>
    </row>
    <row r="1710" spans="5:6" x14ac:dyDescent="0.25">
      <c r="E1710" s="71">
        <f t="shared" ca="1" si="52"/>
        <v>0.90129654635107948</v>
      </c>
      <c r="F1710" s="71">
        <f t="shared" ca="1" si="53"/>
        <v>41.454977434783672</v>
      </c>
    </row>
    <row r="1711" spans="5:6" x14ac:dyDescent="0.25">
      <c r="E1711" s="71">
        <f t="shared" ca="1" si="52"/>
        <v>0.41473864405242644</v>
      </c>
      <c r="F1711" s="71">
        <f t="shared" ca="1" si="53"/>
        <v>30.517428432440301</v>
      </c>
    </row>
    <row r="1712" spans="5:6" x14ac:dyDescent="0.25">
      <c r="E1712" s="71">
        <f t="shared" ca="1" si="52"/>
        <v>0.79955688341663489</v>
      </c>
      <c r="F1712" s="71">
        <f t="shared" ca="1" si="53"/>
        <v>36.983465808083807</v>
      </c>
    </row>
    <row r="1713" spans="5:6" x14ac:dyDescent="0.25">
      <c r="E1713" s="71">
        <f t="shared" ca="1" si="52"/>
        <v>0.44393051729812449</v>
      </c>
      <c r="F1713" s="71">
        <f t="shared" ca="1" si="53"/>
        <v>30.850163279729973</v>
      </c>
    </row>
    <row r="1714" spans="5:6" x14ac:dyDescent="0.25">
      <c r="E1714" s="71">
        <f t="shared" ca="1" si="52"/>
        <v>0.6138620071403178</v>
      </c>
      <c r="F1714" s="71">
        <f t="shared" ca="1" si="53"/>
        <v>33.085999385292055</v>
      </c>
    </row>
    <row r="1715" spans="5:6" x14ac:dyDescent="0.25">
      <c r="E1715" s="71">
        <f t="shared" ca="1" si="52"/>
        <v>0.37559897976911349</v>
      </c>
      <c r="F1715" s="71">
        <f t="shared" ca="1" si="53"/>
        <v>30.084118056268384</v>
      </c>
    </row>
    <row r="1716" spans="5:6" x14ac:dyDescent="0.25">
      <c r="E1716" s="71">
        <f t="shared" ca="1" si="52"/>
        <v>0.88079366062801834</v>
      </c>
      <c r="F1716" s="71">
        <f t="shared" ca="1" si="53"/>
        <v>40.221488142838879</v>
      </c>
    </row>
    <row r="1717" spans="5:6" x14ac:dyDescent="0.25">
      <c r="E1717" s="71">
        <f t="shared" ca="1" si="52"/>
        <v>0.1369125385720692</v>
      </c>
      <c r="F1717" s="71">
        <f t="shared" ca="1" si="53"/>
        <v>27.431255898646604</v>
      </c>
    </row>
    <row r="1718" spans="5:6" x14ac:dyDescent="0.25">
      <c r="E1718" s="71">
        <f t="shared" ca="1" si="52"/>
        <v>2.5074937663804087E-2</v>
      </c>
      <c r="F1718" s="71">
        <f t="shared" ca="1" si="53"/>
        <v>25.407124987854573</v>
      </c>
    </row>
    <row r="1719" spans="5:6" x14ac:dyDescent="0.25">
      <c r="E1719" s="71">
        <f t="shared" ca="1" si="52"/>
        <v>0.48059997522148745</v>
      </c>
      <c r="F1719" s="71">
        <f t="shared" ca="1" si="53"/>
        <v>31.283467549555226</v>
      </c>
    </row>
    <row r="1720" spans="5:6" x14ac:dyDescent="0.25">
      <c r="E1720" s="71">
        <f t="shared" ca="1" si="52"/>
        <v>0.44544377766619214</v>
      </c>
      <c r="F1720" s="71">
        <f t="shared" ca="1" si="53"/>
        <v>30.867681508395979</v>
      </c>
    </row>
    <row r="1721" spans="5:6" x14ac:dyDescent="0.25">
      <c r="E1721" s="71">
        <f t="shared" ca="1" si="52"/>
        <v>0.10827933431330661</v>
      </c>
      <c r="F1721" s="71">
        <f t="shared" ca="1" si="53"/>
        <v>27.046707239470823</v>
      </c>
    </row>
    <row r="1722" spans="5:6" x14ac:dyDescent="0.25">
      <c r="E1722" s="71">
        <f t="shared" ca="1" si="52"/>
        <v>0.60863111072618936</v>
      </c>
      <c r="F1722" s="71">
        <f t="shared" ca="1" si="53"/>
        <v>33.005868662938987</v>
      </c>
    </row>
    <row r="1723" spans="5:6" x14ac:dyDescent="0.25">
      <c r="E1723" s="71">
        <f t="shared" ca="1" si="52"/>
        <v>0.18116557875355521</v>
      </c>
      <c r="F1723" s="71">
        <f t="shared" ca="1" si="53"/>
        <v>27.968628804406045</v>
      </c>
    </row>
    <row r="1724" spans="5:6" x14ac:dyDescent="0.25">
      <c r="E1724" s="71">
        <f t="shared" ca="1" si="52"/>
        <v>0.88290559240950151</v>
      </c>
      <c r="F1724" s="71">
        <f t="shared" ca="1" si="53"/>
        <v>40.336838184282577</v>
      </c>
    </row>
    <row r="1725" spans="5:6" x14ac:dyDescent="0.25">
      <c r="E1725" s="71">
        <f t="shared" ca="1" si="52"/>
        <v>0.67249122950052875</v>
      </c>
      <c r="F1725" s="71">
        <f t="shared" ca="1" si="53"/>
        <v>34.061520064669836</v>
      </c>
    </row>
    <row r="1726" spans="5:6" x14ac:dyDescent="0.25">
      <c r="E1726" s="71">
        <f t="shared" ca="1" si="52"/>
        <v>0.53622627685902535</v>
      </c>
      <c r="F1726" s="71">
        <f t="shared" ca="1" si="53"/>
        <v>31.983894910187733</v>
      </c>
    </row>
    <row r="1727" spans="5:6" x14ac:dyDescent="0.25">
      <c r="E1727" s="71">
        <f t="shared" ca="1" si="52"/>
        <v>0.96784696663040026</v>
      </c>
      <c r="F1727" s="71">
        <f t="shared" ca="1" si="53"/>
        <v>49.643331143197031</v>
      </c>
    </row>
    <row r="1728" spans="5:6" x14ac:dyDescent="0.25">
      <c r="E1728" s="71">
        <f t="shared" ca="1" si="52"/>
        <v>0.24794733953750636</v>
      </c>
      <c r="F1728" s="71">
        <f t="shared" ca="1" si="53"/>
        <v>28.713019462294838</v>
      </c>
    </row>
    <row r="1729" spans="5:6" x14ac:dyDescent="0.25">
      <c r="E1729" s="71">
        <f t="shared" ca="1" si="52"/>
        <v>0.4758343752779145</v>
      </c>
      <c r="F1729" s="71">
        <f t="shared" ca="1" si="53"/>
        <v>31.226041749756703</v>
      </c>
    </row>
    <row r="1730" spans="5:6" x14ac:dyDescent="0.25">
      <c r="E1730" s="71">
        <f t="shared" ca="1" si="52"/>
        <v>0.94621925664928574</v>
      </c>
      <c r="F1730" s="71">
        <f t="shared" ca="1" si="53"/>
        <v>45.687397106749252</v>
      </c>
    </row>
    <row r="1731" spans="5:6" x14ac:dyDescent="0.25">
      <c r="E1731" s="71">
        <f t="shared" ca="1" si="52"/>
        <v>0.91804306444730066</v>
      </c>
      <c r="F1731" s="71">
        <f t="shared" ca="1" si="53"/>
        <v>42.705863559615565</v>
      </c>
    </row>
    <row r="1732" spans="5:6" x14ac:dyDescent="0.25">
      <c r="E1732" s="71">
        <f t="shared" ref="E1732:E1795" ca="1" si="54">RAND()</f>
        <v>0.21019350813475324</v>
      </c>
      <c r="F1732" s="71">
        <f t="shared" ref="F1732:F1795" ca="1" si="55">$C$3-$C$4*(LN(E1732)^(-1/$C$5))</f>
        <v>28.29870239872897</v>
      </c>
    </row>
    <row r="1733" spans="5:6" x14ac:dyDescent="0.25">
      <c r="E1733" s="71">
        <f t="shared" ca="1" si="54"/>
        <v>0.84150979758526645</v>
      </c>
      <c r="F1733" s="71">
        <f t="shared" ca="1" si="55"/>
        <v>38.421249425867025</v>
      </c>
    </row>
    <row r="1734" spans="5:6" x14ac:dyDescent="0.25">
      <c r="E1734" s="71">
        <f t="shared" ca="1" si="54"/>
        <v>0.19334893836241562</v>
      </c>
      <c r="F1734" s="71">
        <f t="shared" ca="1" si="55"/>
        <v>28.108763832939456</v>
      </c>
    </row>
    <row r="1735" spans="5:6" x14ac:dyDescent="0.25">
      <c r="E1735" s="71">
        <f t="shared" ca="1" si="54"/>
        <v>0.28365833767837922</v>
      </c>
      <c r="F1735" s="71">
        <f t="shared" ca="1" si="55"/>
        <v>29.096638825669277</v>
      </c>
    </row>
    <row r="1736" spans="5:6" x14ac:dyDescent="0.25">
      <c r="E1736" s="71">
        <f t="shared" ca="1" si="54"/>
        <v>0.90188294891491083</v>
      </c>
      <c r="F1736" s="71">
        <f t="shared" ca="1" si="55"/>
        <v>41.494499397735716</v>
      </c>
    </row>
    <row r="1737" spans="5:6" x14ac:dyDescent="0.25">
      <c r="E1737" s="71">
        <f t="shared" ca="1" si="54"/>
        <v>0.80678146191483147</v>
      </c>
      <c r="F1737" s="71">
        <f t="shared" ca="1" si="55"/>
        <v>37.205868554184207</v>
      </c>
    </row>
    <row r="1738" spans="5:6" x14ac:dyDescent="0.25">
      <c r="E1738" s="71">
        <f t="shared" ca="1" si="54"/>
        <v>0.46053997919015088</v>
      </c>
      <c r="F1738" s="71">
        <f t="shared" ca="1" si="55"/>
        <v>31.044073450021244</v>
      </c>
    </row>
    <row r="1739" spans="5:6" x14ac:dyDescent="0.25">
      <c r="E1739" s="71">
        <f t="shared" ca="1" si="54"/>
        <v>0.73265736187011565</v>
      </c>
      <c r="F1739" s="71">
        <f t="shared" ca="1" si="55"/>
        <v>35.261339652590934</v>
      </c>
    </row>
    <row r="1740" spans="5:6" x14ac:dyDescent="0.25">
      <c r="E1740" s="71">
        <f t="shared" ca="1" si="54"/>
        <v>0.68560600001803151</v>
      </c>
      <c r="F1740" s="71">
        <f t="shared" ca="1" si="55"/>
        <v>34.302872731941406</v>
      </c>
    </row>
    <row r="1741" spans="5:6" x14ac:dyDescent="0.25">
      <c r="E1741" s="71">
        <f t="shared" ca="1" si="54"/>
        <v>0.28994338002758235</v>
      </c>
      <c r="F1741" s="71">
        <f t="shared" ca="1" si="55"/>
        <v>29.163771440268501</v>
      </c>
    </row>
    <row r="1742" spans="5:6" x14ac:dyDescent="0.25">
      <c r="E1742" s="71">
        <f t="shared" ca="1" si="54"/>
        <v>0.26104251605420836</v>
      </c>
      <c r="F1742" s="71">
        <f t="shared" ca="1" si="55"/>
        <v>28.854288032077445</v>
      </c>
    </row>
    <row r="1743" spans="5:6" x14ac:dyDescent="0.25">
      <c r="E1743" s="71">
        <f t="shared" ca="1" si="54"/>
        <v>0.68717781621526353</v>
      </c>
      <c r="F1743" s="71">
        <f t="shared" ca="1" si="55"/>
        <v>34.332469245584953</v>
      </c>
    </row>
    <row r="1744" spans="5:6" x14ac:dyDescent="0.25">
      <c r="E1744" s="71">
        <f t="shared" ca="1" si="54"/>
        <v>8.2206229047874224E-3</v>
      </c>
      <c r="F1744" s="71">
        <f t="shared" ca="1" si="55"/>
        <v>24.613750122830218</v>
      </c>
    </row>
    <row r="1745" spans="5:6" x14ac:dyDescent="0.25">
      <c r="E1745" s="71">
        <f t="shared" ca="1" si="54"/>
        <v>7.2368964653753309E-2</v>
      </c>
      <c r="F1745" s="71">
        <f t="shared" ca="1" si="55"/>
        <v>26.488144607283576</v>
      </c>
    </row>
    <row r="1746" spans="5:6" x14ac:dyDescent="0.25">
      <c r="E1746" s="71">
        <f t="shared" ca="1" si="54"/>
        <v>0.61552722170996965</v>
      </c>
      <c r="F1746" s="71">
        <f t="shared" ca="1" si="55"/>
        <v>33.111717150034622</v>
      </c>
    </row>
    <row r="1747" spans="5:6" x14ac:dyDescent="0.25">
      <c r="E1747" s="71">
        <f t="shared" ca="1" si="54"/>
        <v>0.45976238282929371</v>
      </c>
      <c r="F1747" s="71">
        <f t="shared" ca="1" si="55"/>
        <v>31.034912399740374</v>
      </c>
    </row>
    <row r="1748" spans="5:6" x14ac:dyDescent="0.25">
      <c r="E1748" s="71">
        <f t="shared" ca="1" si="54"/>
        <v>0.63396782452356248</v>
      </c>
      <c r="F1748" s="71">
        <f t="shared" ca="1" si="55"/>
        <v>33.403634751022594</v>
      </c>
    </row>
    <row r="1749" spans="5:6" x14ac:dyDescent="0.25">
      <c r="E1749" s="71">
        <f t="shared" ca="1" si="54"/>
        <v>0.38764516430726226</v>
      </c>
      <c r="F1749" s="71">
        <f t="shared" ca="1" si="55"/>
        <v>30.216177318335966</v>
      </c>
    </row>
    <row r="1750" spans="5:6" x14ac:dyDescent="0.25">
      <c r="E1750" s="71">
        <f t="shared" ca="1" si="54"/>
        <v>0.93257203498107855</v>
      </c>
      <c r="F1750" s="71">
        <f t="shared" ca="1" si="55"/>
        <v>44.060252262693226</v>
      </c>
    </row>
    <row r="1751" spans="5:6" x14ac:dyDescent="0.25">
      <c r="E1751" s="71">
        <f t="shared" ca="1" si="54"/>
        <v>0.94391194337061024</v>
      </c>
      <c r="F1751" s="71">
        <f t="shared" ca="1" si="55"/>
        <v>45.380268415332658</v>
      </c>
    </row>
    <row r="1752" spans="5:6" x14ac:dyDescent="0.25">
      <c r="E1752" s="71">
        <f t="shared" ca="1" si="54"/>
        <v>0.32149016737274916</v>
      </c>
      <c r="F1752" s="71">
        <f t="shared" ca="1" si="55"/>
        <v>29.500557353603678</v>
      </c>
    </row>
    <row r="1753" spans="5:6" x14ac:dyDescent="0.25">
      <c r="E1753" s="71">
        <f t="shared" ca="1" si="54"/>
        <v>8.8742722756525838E-2</v>
      </c>
      <c r="F1753" s="71">
        <f t="shared" ca="1" si="55"/>
        <v>26.756938323275591</v>
      </c>
    </row>
    <row r="1754" spans="5:6" x14ac:dyDescent="0.25">
      <c r="E1754" s="71">
        <f t="shared" ca="1" si="54"/>
        <v>0.42568548923184968</v>
      </c>
      <c r="F1754" s="71">
        <f t="shared" ca="1" si="55"/>
        <v>30.641101966535558</v>
      </c>
    </row>
    <row r="1755" spans="5:6" x14ac:dyDescent="0.25">
      <c r="E1755" s="71">
        <f t="shared" ca="1" si="54"/>
        <v>0.76165024583282792</v>
      </c>
      <c r="F1755" s="71">
        <f t="shared" ca="1" si="55"/>
        <v>35.943629388228601</v>
      </c>
    </row>
    <row r="1756" spans="5:6" x14ac:dyDescent="0.25">
      <c r="E1756" s="71">
        <f t="shared" ca="1" si="54"/>
        <v>0.72040939840492579</v>
      </c>
      <c r="F1756" s="71">
        <f t="shared" ca="1" si="55"/>
        <v>34.996101377902484</v>
      </c>
    </row>
    <row r="1757" spans="5:6" x14ac:dyDescent="0.25">
      <c r="E1757" s="71">
        <f t="shared" ca="1" si="54"/>
        <v>0.94846855102698313</v>
      </c>
      <c r="F1757" s="71">
        <f t="shared" ca="1" si="55"/>
        <v>46.002109497366909</v>
      </c>
    </row>
    <row r="1758" spans="5:6" x14ac:dyDescent="0.25">
      <c r="E1758" s="71">
        <f t="shared" ca="1" si="54"/>
        <v>0.25353284987169533</v>
      </c>
      <c r="F1758" s="71">
        <f t="shared" ca="1" si="55"/>
        <v>28.773385398715522</v>
      </c>
    </row>
    <row r="1759" spans="5:6" x14ac:dyDescent="0.25">
      <c r="E1759" s="71">
        <f t="shared" ca="1" si="54"/>
        <v>0.78993474036960309</v>
      </c>
      <c r="F1759" s="71">
        <f t="shared" ca="1" si="55"/>
        <v>36.700501241993109</v>
      </c>
    </row>
    <row r="1760" spans="5:6" x14ac:dyDescent="0.25">
      <c r="E1760" s="71">
        <f t="shared" ca="1" si="54"/>
        <v>5.0308006685255036E-2</v>
      </c>
      <c r="F1760" s="71">
        <f t="shared" ca="1" si="55"/>
        <v>26.065995431638392</v>
      </c>
    </row>
    <row r="1761" spans="5:6" x14ac:dyDescent="0.25">
      <c r="E1761" s="71">
        <f t="shared" ca="1" si="54"/>
        <v>0.92006276513533802</v>
      </c>
      <c r="F1761" s="71">
        <f t="shared" ca="1" si="55"/>
        <v>42.876610481807944</v>
      </c>
    </row>
    <row r="1762" spans="5:6" x14ac:dyDescent="0.25">
      <c r="E1762" s="71">
        <f t="shared" ca="1" si="54"/>
        <v>0.64545123912524549</v>
      </c>
      <c r="F1762" s="71">
        <f t="shared" ca="1" si="55"/>
        <v>33.592487355658562</v>
      </c>
    </row>
    <row r="1763" spans="5:6" x14ac:dyDescent="0.25">
      <c r="E1763" s="71">
        <f t="shared" ca="1" si="54"/>
        <v>0.56602825246219046</v>
      </c>
      <c r="F1763" s="71">
        <f t="shared" ca="1" si="55"/>
        <v>32.386724568944587</v>
      </c>
    </row>
    <row r="1764" spans="5:6" x14ac:dyDescent="0.25">
      <c r="E1764" s="71">
        <f t="shared" ca="1" si="54"/>
        <v>0.73363646975132191</v>
      </c>
      <c r="F1764" s="71">
        <f t="shared" ca="1" si="55"/>
        <v>35.28308561612355</v>
      </c>
    </row>
    <row r="1765" spans="5:6" x14ac:dyDescent="0.25">
      <c r="E1765" s="71">
        <f t="shared" ca="1" si="54"/>
        <v>0.96539277893071784</v>
      </c>
      <c r="F1765" s="71">
        <f t="shared" ca="1" si="55"/>
        <v>49.054541554846487</v>
      </c>
    </row>
    <row r="1766" spans="5:6" x14ac:dyDescent="0.25">
      <c r="E1766" s="71">
        <f t="shared" ca="1" si="54"/>
        <v>0.48586567707956407</v>
      </c>
      <c r="F1766" s="71">
        <f t="shared" ca="1" si="55"/>
        <v>31.347343729866456</v>
      </c>
    </row>
    <row r="1767" spans="5:6" x14ac:dyDescent="0.25">
      <c r="E1767" s="71">
        <f t="shared" ca="1" si="54"/>
        <v>0.37401314237838934</v>
      </c>
      <c r="F1767" s="71">
        <f t="shared" ca="1" si="55"/>
        <v>30.066806922868903</v>
      </c>
    </row>
    <row r="1768" spans="5:6" x14ac:dyDescent="0.25">
      <c r="E1768" s="71">
        <f t="shared" ca="1" si="54"/>
        <v>0.51235563506700654</v>
      </c>
      <c r="F1768" s="71">
        <f t="shared" ca="1" si="55"/>
        <v>31.675993727852124</v>
      </c>
    </row>
    <row r="1769" spans="5:6" x14ac:dyDescent="0.25">
      <c r="E1769" s="71">
        <f t="shared" ca="1" si="54"/>
        <v>0.67349498016126874</v>
      </c>
      <c r="F1769" s="71">
        <f t="shared" ca="1" si="55"/>
        <v>34.079650774748572</v>
      </c>
    </row>
    <row r="1770" spans="5:6" x14ac:dyDescent="0.25">
      <c r="E1770" s="71">
        <f t="shared" ca="1" si="54"/>
        <v>9.9033698215510113E-2</v>
      </c>
      <c r="F1770" s="71">
        <f t="shared" ca="1" si="55"/>
        <v>26.913027065599668</v>
      </c>
    </row>
    <row r="1771" spans="5:6" x14ac:dyDescent="0.25">
      <c r="E1771" s="71">
        <f t="shared" ca="1" si="54"/>
        <v>0.99263256640508291</v>
      </c>
      <c r="F1771" s="71">
        <f t="shared" ca="1" si="55"/>
        <v>63.363683473879611</v>
      </c>
    </row>
    <row r="1772" spans="5:6" x14ac:dyDescent="0.25">
      <c r="E1772" s="71">
        <f t="shared" ca="1" si="54"/>
        <v>0.9963611577965501</v>
      </c>
      <c r="F1772" s="71">
        <f t="shared" ca="1" si="55"/>
        <v>71.472245556878775</v>
      </c>
    </row>
    <row r="1773" spans="5:6" x14ac:dyDescent="0.25">
      <c r="E1773" s="71">
        <f t="shared" ca="1" si="54"/>
        <v>0.42075102636031392</v>
      </c>
      <c r="F1773" s="71">
        <f t="shared" ca="1" si="55"/>
        <v>30.58520075864433</v>
      </c>
    </row>
    <row r="1774" spans="5:6" x14ac:dyDescent="0.25">
      <c r="E1774" s="71">
        <f t="shared" ca="1" si="54"/>
        <v>0.34876979725914226</v>
      </c>
      <c r="F1774" s="71">
        <f t="shared" ca="1" si="55"/>
        <v>29.793200229068397</v>
      </c>
    </row>
    <row r="1775" spans="5:6" x14ac:dyDescent="0.25">
      <c r="E1775" s="71">
        <f t="shared" ca="1" si="54"/>
        <v>0.23159120570609348</v>
      </c>
      <c r="F1775" s="71">
        <f t="shared" ca="1" si="55"/>
        <v>28.535064577831612</v>
      </c>
    </row>
    <row r="1776" spans="5:6" x14ac:dyDescent="0.25">
      <c r="E1776" s="71">
        <f t="shared" ca="1" si="54"/>
        <v>0.17463587627829302</v>
      </c>
      <c r="F1776" s="71">
        <f t="shared" ca="1" si="55"/>
        <v>27.892388197246547</v>
      </c>
    </row>
    <row r="1777" spans="5:6" x14ac:dyDescent="0.25">
      <c r="E1777" s="71">
        <f t="shared" ca="1" si="54"/>
        <v>0.91780156840742122</v>
      </c>
      <c r="F1777" s="71">
        <f t="shared" ca="1" si="55"/>
        <v>42.685775537183268</v>
      </c>
    </row>
    <row r="1778" spans="5:6" x14ac:dyDescent="0.25">
      <c r="E1778" s="71">
        <f t="shared" ca="1" si="54"/>
        <v>0.56866558141887791</v>
      </c>
      <c r="F1778" s="71">
        <f t="shared" ca="1" si="55"/>
        <v>32.423476123875922</v>
      </c>
    </row>
    <row r="1779" spans="5:6" x14ac:dyDescent="0.25">
      <c r="E1779" s="71">
        <f t="shared" ca="1" si="54"/>
        <v>0.74622336128019362</v>
      </c>
      <c r="F1779" s="71">
        <f t="shared" ca="1" si="55"/>
        <v>35.570337285880186</v>
      </c>
    </row>
    <row r="1780" spans="5:6" x14ac:dyDescent="0.25">
      <c r="E1780" s="71">
        <f t="shared" ca="1" si="54"/>
        <v>0.82768865898364707</v>
      </c>
      <c r="F1780" s="71">
        <f t="shared" ca="1" si="55"/>
        <v>37.905083440692898</v>
      </c>
    </row>
    <row r="1781" spans="5:6" x14ac:dyDescent="0.25">
      <c r="E1781" s="71">
        <f t="shared" ca="1" si="54"/>
        <v>0.64060766560775317</v>
      </c>
      <c r="F1781" s="71">
        <f t="shared" ca="1" si="55"/>
        <v>33.512133017299561</v>
      </c>
    </row>
    <row r="1782" spans="5:6" x14ac:dyDescent="0.25">
      <c r="E1782" s="71">
        <f t="shared" ca="1" si="54"/>
        <v>0.39550596425335027</v>
      </c>
      <c r="F1782" s="71">
        <f t="shared" ca="1" si="55"/>
        <v>30.302935697933187</v>
      </c>
    </row>
    <row r="1783" spans="5:6" x14ac:dyDescent="0.25">
      <c r="E1783" s="71">
        <f t="shared" ca="1" si="54"/>
        <v>0.62766636605887061</v>
      </c>
      <c r="F1783" s="71">
        <f t="shared" ca="1" si="55"/>
        <v>33.302368848367955</v>
      </c>
    </row>
    <row r="1784" spans="5:6" x14ac:dyDescent="0.25">
      <c r="E1784" s="71">
        <f t="shared" ca="1" si="54"/>
        <v>0.79158816241440888</v>
      </c>
      <c r="F1784" s="71">
        <f t="shared" ca="1" si="55"/>
        <v>36.748106442942031</v>
      </c>
    </row>
    <row r="1785" spans="5:6" x14ac:dyDescent="0.25">
      <c r="E1785" s="71">
        <f t="shared" ca="1" si="54"/>
        <v>3.3425232598231491E-2</v>
      </c>
      <c r="F1785" s="71">
        <f t="shared" ca="1" si="55"/>
        <v>25.659358507869161</v>
      </c>
    </row>
    <row r="1786" spans="5:6" x14ac:dyDescent="0.25">
      <c r="E1786" s="71">
        <f t="shared" ca="1" si="54"/>
        <v>0.66741169698475478</v>
      </c>
      <c r="F1786" s="71">
        <f t="shared" ca="1" si="55"/>
        <v>33.970599495603309</v>
      </c>
    </row>
    <row r="1787" spans="5:6" x14ac:dyDescent="0.25">
      <c r="E1787" s="71">
        <f t="shared" ca="1" si="54"/>
        <v>0.45010779299191694</v>
      </c>
      <c r="F1787" s="71">
        <f t="shared" ca="1" si="55"/>
        <v>30.921857102493075</v>
      </c>
    </row>
    <row r="1788" spans="5:6" x14ac:dyDescent="0.25">
      <c r="E1788" s="71">
        <f t="shared" ca="1" si="54"/>
        <v>0.50329738964066606</v>
      </c>
      <c r="F1788" s="71">
        <f t="shared" ca="1" si="55"/>
        <v>31.562172618783496</v>
      </c>
    </row>
    <row r="1789" spans="5:6" x14ac:dyDescent="0.25">
      <c r="E1789" s="71">
        <f t="shared" ca="1" si="54"/>
        <v>0.37987886629472312</v>
      </c>
      <c r="F1789" s="71">
        <f t="shared" ca="1" si="55"/>
        <v>30.130920879326485</v>
      </c>
    </row>
    <row r="1790" spans="5:6" x14ac:dyDescent="0.25">
      <c r="E1790" s="71">
        <f t="shared" ca="1" si="54"/>
        <v>0.72948373092535035</v>
      </c>
      <c r="F1790" s="71">
        <f t="shared" ca="1" si="55"/>
        <v>35.191419630093762</v>
      </c>
    </row>
    <row r="1791" spans="5:6" x14ac:dyDescent="0.25">
      <c r="E1791" s="71">
        <f t="shared" ca="1" si="54"/>
        <v>0.30590774865010995</v>
      </c>
      <c r="F1791" s="71">
        <f t="shared" ca="1" si="55"/>
        <v>29.334148861893539</v>
      </c>
    </row>
    <row r="1792" spans="5:6" x14ac:dyDescent="0.25">
      <c r="E1792" s="71">
        <f t="shared" ca="1" si="54"/>
        <v>0.77357920843094186</v>
      </c>
      <c r="F1792" s="71">
        <f t="shared" ca="1" si="55"/>
        <v>36.250381225770028</v>
      </c>
    </row>
    <row r="1793" spans="5:6" x14ac:dyDescent="0.25">
      <c r="E1793" s="71">
        <f t="shared" ca="1" si="54"/>
        <v>0.90055535395611752</v>
      </c>
      <c r="F1793" s="71">
        <f t="shared" ca="1" si="55"/>
        <v>41.405409328375463</v>
      </c>
    </row>
    <row r="1794" spans="5:6" x14ac:dyDescent="0.25">
      <c r="E1794" s="71">
        <f t="shared" ca="1" si="54"/>
        <v>0.57871190987810406</v>
      </c>
      <c r="F1794" s="71">
        <f t="shared" ca="1" si="55"/>
        <v>32.565262628907689</v>
      </c>
    </row>
    <row r="1795" spans="5:6" x14ac:dyDescent="0.25">
      <c r="E1795" s="71">
        <f t="shared" ca="1" si="54"/>
        <v>0.63378209068485092</v>
      </c>
      <c r="F1795" s="71">
        <f t="shared" ca="1" si="55"/>
        <v>33.400626598527829</v>
      </c>
    </row>
    <row r="1796" spans="5:6" x14ac:dyDescent="0.25">
      <c r="E1796" s="71">
        <f t="shared" ref="E1796:E1859" ca="1" si="56">RAND()</f>
        <v>0.96355585191197124</v>
      </c>
      <c r="F1796" s="71">
        <f t="shared" ref="F1796:F1859" ca="1" si="57">$C$3-$C$4*(LN(E1796)^(-1/$C$5))</f>
        <v>48.64533821224704</v>
      </c>
    </row>
    <row r="1797" spans="5:6" x14ac:dyDescent="0.25">
      <c r="E1797" s="71">
        <f t="shared" ca="1" si="56"/>
        <v>0.54162480195815543</v>
      </c>
      <c r="F1797" s="71">
        <f t="shared" ca="1" si="57"/>
        <v>32.055258356265881</v>
      </c>
    </row>
    <row r="1798" spans="5:6" x14ac:dyDescent="0.25">
      <c r="E1798" s="71">
        <f t="shared" ca="1" si="56"/>
        <v>0.33522970524315254</v>
      </c>
      <c r="F1798" s="71">
        <f t="shared" ca="1" si="57"/>
        <v>29.647657892942398</v>
      </c>
    </row>
    <row r="1799" spans="5:6" x14ac:dyDescent="0.25">
      <c r="E1799" s="71">
        <f t="shared" ca="1" si="56"/>
        <v>0.86449886339832593</v>
      </c>
      <c r="F1799" s="71">
        <f t="shared" ca="1" si="57"/>
        <v>39.4031978181836</v>
      </c>
    </row>
    <row r="1800" spans="5:6" x14ac:dyDescent="0.25">
      <c r="E1800" s="71">
        <f t="shared" ca="1" si="56"/>
        <v>0.27708026366094707</v>
      </c>
      <c r="F1800" s="71">
        <f t="shared" ca="1" si="57"/>
        <v>29.026299834176108</v>
      </c>
    </row>
    <row r="1801" spans="5:6" x14ac:dyDescent="0.25">
      <c r="E1801" s="71">
        <f t="shared" ca="1" si="56"/>
        <v>0.56438820981482862</v>
      </c>
      <c r="F1801" s="71">
        <f t="shared" ca="1" si="57"/>
        <v>32.363966014404852</v>
      </c>
    </row>
    <row r="1802" spans="5:6" x14ac:dyDescent="0.25">
      <c r="E1802" s="71">
        <f t="shared" ca="1" si="56"/>
        <v>0.29291058427720651</v>
      </c>
      <c r="F1802" s="71">
        <f t="shared" ca="1" si="57"/>
        <v>29.195447997401626</v>
      </c>
    </row>
    <row r="1803" spans="5:6" x14ac:dyDescent="0.25">
      <c r="E1803" s="71">
        <f t="shared" ca="1" si="56"/>
        <v>0.34830383398843823</v>
      </c>
      <c r="F1803" s="71">
        <f t="shared" ca="1" si="57"/>
        <v>29.788179709413157</v>
      </c>
    </row>
    <row r="1804" spans="5:6" x14ac:dyDescent="0.25">
      <c r="E1804" s="71">
        <f t="shared" ca="1" si="56"/>
        <v>0.4446889274454553</v>
      </c>
      <c r="F1804" s="71">
        <f t="shared" ca="1" si="57"/>
        <v>30.85893941712304</v>
      </c>
    </row>
    <row r="1805" spans="5:6" x14ac:dyDescent="0.25">
      <c r="E1805" s="71">
        <f t="shared" ca="1" si="56"/>
        <v>0.19452655962643961</v>
      </c>
      <c r="F1805" s="71">
        <f t="shared" ca="1" si="57"/>
        <v>28.122176708625176</v>
      </c>
    </row>
    <row r="1806" spans="5:6" x14ac:dyDescent="0.25">
      <c r="E1806" s="71">
        <f t="shared" ca="1" si="56"/>
        <v>0.24503568910594109</v>
      </c>
      <c r="F1806" s="71">
        <f t="shared" ca="1" si="57"/>
        <v>28.681477669487457</v>
      </c>
    </row>
    <row r="1807" spans="5:6" x14ac:dyDescent="0.25">
      <c r="E1807" s="71">
        <f t="shared" ca="1" si="56"/>
        <v>0.75119915030439033</v>
      </c>
      <c r="F1807" s="71">
        <f t="shared" ca="1" si="57"/>
        <v>35.688049851649382</v>
      </c>
    </row>
    <row r="1808" spans="5:6" x14ac:dyDescent="0.25">
      <c r="E1808" s="71">
        <f t="shared" ca="1" si="56"/>
        <v>0.35570751295512926</v>
      </c>
      <c r="F1808" s="71">
        <f t="shared" ca="1" si="57"/>
        <v>29.86806580602369</v>
      </c>
    </row>
    <row r="1809" spans="5:6" x14ac:dyDescent="0.25">
      <c r="E1809" s="71">
        <f t="shared" ca="1" si="56"/>
        <v>0.54899741095068066</v>
      </c>
      <c r="F1809" s="71">
        <f t="shared" ca="1" si="57"/>
        <v>32.153826724700963</v>
      </c>
    </row>
    <row r="1810" spans="5:6" x14ac:dyDescent="0.25">
      <c r="E1810" s="71">
        <f t="shared" ca="1" si="56"/>
        <v>0.59721619369407453</v>
      </c>
      <c r="F1810" s="71">
        <f t="shared" ca="1" si="57"/>
        <v>32.834330846079752</v>
      </c>
    </row>
    <row r="1811" spans="5:6" x14ac:dyDescent="0.25">
      <c r="E1811" s="71">
        <f t="shared" ca="1" si="56"/>
        <v>0.1388053433030999</v>
      </c>
      <c r="F1811" s="71">
        <f t="shared" ca="1" si="57"/>
        <v>27.455429118734997</v>
      </c>
    </row>
    <row r="1812" spans="5:6" x14ac:dyDescent="0.25">
      <c r="E1812" s="71">
        <f t="shared" ca="1" si="56"/>
        <v>0.37062882084873627</v>
      </c>
      <c r="F1812" s="71">
        <f t="shared" ca="1" si="57"/>
        <v>30.029916986403876</v>
      </c>
    </row>
    <row r="1813" spans="5:6" x14ac:dyDescent="0.25">
      <c r="E1813" s="71">
        <f t="shared" ca="1" si="56"/>
        <v>3.5768812252970128E-2</v>
      </c>
      <c r="F1813" s="71">
        <f t="shared" ca="1" si="57"/>
        <v>25.722566550603815</v>
      </c>
    </row>
    <row r="1814" spans="5:6" x14ac:dyDescent="0.25">
      <c r="E1814" s="71">
        <f t="shared" ca="1" si="56"/>
        <v>0.60042281326592384</v>
      </c>
      <c r="F1814" s="71">
        <f t="shared" ca="1" si="57"/>
        <v>32.882070745829061</v>
      </c>
    </row>
    <row r="1815" spans="5:6" x14ac:dyDescent="0.25">
      <c r="E1815" s="71">
        <f t="shared" ca="1" si="56"/>
        <v>5.967829983918238E-2</v>
      </c>
      <c r="F1815" s="71">
        <f t="shared" ca="1" si="57"/>
        <v>26.256144442076316</v>
      </c>
    </row>
    <row r="1816" spans="5:6" x14ac:dyDescent="0.25">
      <c r="E1816" s="71">
        <f t="shared" ca="1" si="56"/>
        <v>0.99214817502967834</v>
      </c>
      <c r="F1816" s="71">
        <f t="shared" ca="1" si="57"/>
        <v>62.685821040012783</v>
      </c>
    </row>
    <row r="1817" spans="5:6" x14ac:dyDescent="0.25">
      <c r="E1817" s="71">
        <f t="shared" ca="1" si="56"/>
        <v>0.34715514882393184</v>
      </c>
      <c r="F1817" s="71">
        <f t="shared" ca="1" si="57"/>
        <v>29.77580713938071</v>
      </c>
    </row>
    <row r="1818" spans="5:6" x14ac:dyDescent="0.25">
      <c r="E1818" s="71">
        <f t="shared" ca="1" si="56"/>
        <v>1.3424443524371776E-2</v>
      </c>
      <c r="F1818" s="71">
        <f t="shared" ca="1" si="57"/>
        <v>24.932099570693627</v>
      </c>
    </row>
    <row r="1819" spans="5:6" x14ac:dyDescent="0.25">
      <c r="E1819" s="71">
        <f t="shared" ca="1" si="56"/>
        <v>0.40049325925830059</v>
      </c>
      <c r="F1819" s="71">
        <f t="shared" ca="1" si="57"/>
        <v>30.358240409228607</v>
      </c>
    </row>
    <row r="1820" spans="5:6" x14ac:dyDescent="0.25">
      <c r="E1820" s="71">
        <f t="shared" ca="1" si="56"/>
        <v>0.30626501187756261</v>
      </c>
      <c r="F1820" s="71">
        <f t="shared" ca="1" si="57"/>
        <v>29.33796155292756</v>
      </c>
    </row>
    <row r="1821" spans="5:6" x14ac:dyDescent="0.25">
      <c r="E1821" s="71">
        <f t="shared" ca="1" si="56"/>
        <v>0.84961587144490658</v>
      </c>
      <c r="F1821" s="71">
        <f t="shared" ca="1" si="57"/>
        <v>38.74802127034279</v>
      </c>
    </row>
    <row r="1822" spans="5:6" x14ac:dyDescent="0.25">
      <c r="E1822" s="71">
        <f t="shared" ca="1" si="56"/>
        <v>0.55675088651287263</v>
      </c>
      <c r="F1822" s="71">
        <f t="shared" ca="1" si="57"/>
        <v>32.258927645902219</v>
      </c>
    </row>
    <row r="1823" spans="5:6" x14ac:dyDescent="0.25">
      <c r="E1823" s="71">
        <f t="shared" ca="1" si="56"/>
        <v>0.84855394449643762</v>
      </c>
      <c r="F1823" s="71">
        <f t="shared" ca="1" si="57"/>
        <v>38.704099661551247</v>
      </c>
    </row>
    <row r="1824" spans="5:6" x14ac:dyDescent="0.25">
      <c r="E1824" s="71">
        <f t="shared" ca="1" si="56"/>
        <v>2.9748588327659586E-2</v>
      </c>
      <c r="F1824" s="71">
        <f t="shared" ca="1" si="57"/>
        <v>25.55412490547706</v>
      </c>
    </row>
    <row r="1825" spans="5:6" x14ac:dyDescent="0.25">
      <c r="E1825" s="71">
        <f t="shared" ca="1" si="56"/>
        <v>0.72273466706832723</v>
      </c>
      <c r="F1825" s="71">
        <f t="shared" ca="1" si="57"/>
        <v>35.045518684196381</v>
      </c>
    </row>
    <row r="1826" spans="5:6" x14ac:dyDescent="0.25">
      <c r="E1826" s="71">
        <f t="shared" ca="1" si="56"/>
        <v>0.69807794820811053</v>
      </c>
      <c r="F1826" s="71">
        <f t="shared" ca="1" si="57"/>
        <v>34.541915591804539</v>
      </c>
    </row>
    <row r="1827" spans="5:6" x14ac:dyDescent="0.25">
      <c r="E1827" s="71">
        <f t="shared" ca="1" si="56"/>
        <v>0.52983971849830458</v>
      </c>
      <c r="F1827" s="71">
        <f t="shared" ca="1" si="57"/>
        <v>31.900323598820187</v>
      </c>
    </row>
    <row r="1828" spans="5:6" x14ac:dyDescent="0.25">
      <c r="E1828" s="71">
        <f t="shared" ca="1" si="56"/>
        <v>0.32387384092796745</v>
      </c>
      <c r="F1828" s="71">
        <f t="shared" ca="1" si="57"/>
        <v>29.526045440782067</v>
      </c>
    </row>
    <row r="1829" spans="5:6" x14ac:dyDescent="0.25">
      <c r="E1829" s="71">
        <f t="shared" ca="1" si="56"/>
        <v>0.49955870658408374</v>
      </c>
      <c r="F1829" s="71">
        <f t="shared" ca="1" si="57"/>
        <v>31.515642885123132</v>
      </c>
    </row>
    <row r="1830" spans="5:6" x14ac:dyDescent="0.25">
      <c r="E1830" s="71">
        <f t="shared" ca="1" si="56"/>
        <v>0.60184747125025684</v>
      </c>
      <c r="F1830" s="71">
        <f t="shared" ca="1" si="57"/>
        <v>32.903391556240464</v>
      </c>
    </row>
    <row r="1831" spans="5:6" x14ac:dyDescent="0.25">
      <c r="E1831" s="71">
        <f t="shared" ca="1" si="56"/>
        <v>0.37847396916359144</v>
      </c>
      <c r="F1831" s="71">
        <f t="shared" ca="1" si="57"/>
        <v>30.115543945856121</v>
      </c>
    </row>
    <row r="1832" spans="5:6" x14ac:dyDescent="0.25">
      <c r="E1832" s="71">
        <f t="shared" ca="1" si="56"/>
        <v>0.69614746925613868</v>
      </c>
      <c r="F1832" s="71">
        <f t="shared" ca="1" si="57"/>
        <v>34.50427190727909</v>
      </c>
    </row>
    <row r="1833" spans="5:6" x14ac:dyDescent="0.25">
      <c r="E1833" s="71">
        <f t="shared" ca="1" si="56"/>
        <v>0.71400031189403579</v>
      </c>
      <c r="F1833" s="71">
        <f t="shared" ca="1" si="57"/>
        <v>34.862056190297046</v>
      </c>
    </row>
    <row r="1834" spans="5:6" x14ac:dyDescent="0.25">
      <c r="E1834" s="71">
        <f t="shared" ca="1" si="56"/>
        <v>0.16762448148451126</v>
      </c>
      <c r="F1834" s="71">
        <f t="shared" ca="1" si="57"/>
        <v>27.809523212568891</v>
      </c>
    </row>
    <row r="1835" spans="5:6" x14ac:dyDescent="0.25">
      <c r="E1835" s="71">
        <f t="shared" ca="1" si="56"/>
        <v>0.76370624138966325</v>
      </c>
      <c r="F1835" s="71">
        <f t="shared" ca="1" si="57"/>
        <v>35.995311068574196</v>
      </c>
    </row>
    <row r="1836" spans="5:6" x14ac:dyDescent="0.25">
      <c r="E1836" s="71">
        <f t="shared" ca="1" si="56"/>
        <v>0.78811969702949958</v>
      </c>
      <c r="F1836" s="71">
        <f t="shared" ca="1" si="57"/>
        <v>36.648709516790632</v>
      </c>
    </row>
    <row r="1837" spans="5:6" x14ac:dyDescent="0.25">
      <c r="E1837" s="71">
        <f t="shared" ca="1" si="56"/>
        <v>0.75816485040395065</v>
      </c>
      <c r="F1837" s="71">
        <f t="shared" ca="1" si="57"/>
        <v>35.857093048939689</v>
      </c>
    </row>
    <row r="1838" spans="5:6" x14ac:dyDescent="0.25">
      <c r="E1838" s="71">
        <f t="shared" ca="1" si="56"/>
        <v>0.98121908254674228</v>
      </c>
      <c r="F1838" s="71">
        <f t="shared" ca="1" si="57"/>
        <v>54.204301703440898</v>
      </c>
    </row>
    <row r="1839" spans="5:6" x14ac:dyDescent="0.25">
      <c r="E1839" s="71">
        <f t="shared" ca="1" si="56"/>
        <v>0.61829798276561754</v>
      </c>
      <c r="F1839" s="71">
        <f t="shared" ca="1" si="57"/>
        <v>33.15473719779321</v>
      </c>
    </row>
    <row r="1840" spans="5:6" x14ac:dyDescent="0.25">
      <c r="E1840" s="71">
        <f t="shared" ca="1" si="56"/>
        <v>0.52917350457100021</v>
      </c>
      <c r="F1840" s="71">
        <f t="shared" ca="1" si="57"/>
        <v>31.891657774630229</v>
      </c>
    </row>
    <row r="1841" spans="5:6" x14ac:dyDescent="0.25">
      <c r="E1841" s="71">
        <f t="shared" ca="1" si="56"/>
        <v>0.4069204236330346</v>
      </c>
      <c r="F1841" s="71">
        <f t="shared" ca="1" si="57"/>
        <v>30.429830371712224</v>
      </c>
    </row>
    <row r="1842" spans="5:6" x14ac:dyDescent="0.25">
      <c r="E1842" s="71">
        <f t="shared" ca="1" si="56"/>
        <v>0.69840419538365184</v>
      </c>
      <c r="F1842" s="71">
        <f t="shared" ca="1" si="57"/>
        <v>34.548301329513919</v>
      </c>
    </row>
    <row r="1843" spans="5:6" x14ac:dyDescent="0.25">
      <c r="E1843" s="71">
        <f t="shared" ca="1" si="56"/>
        <v>0.43236401985982575</v>
      </c>
      <c r="F1843" s="71">
        <f t="shared" ca="1" si="57"/>
        <v>30.7171822597494</v>
      </c>
    </row>
    <row r="1844" spans="5:6" x14ac:dyDescent="0.25">
      <c r="E1844" s="71">
        <f t="shared" ca="1" si="56"/>
        <v>0.707716977043923</v>
      </c>
      <c r="F1844" s="71">
        <f t="shared" ca="1" si="57"/>
        <v>34.733601095336027</v>
      </c>
    </row>
    <row r="1845" spans="5:6" x14ac:dyDescent="0.25">
      <c r="E1845" s="71">
        <f t="shared" ca="1" si="56"/>
        <v>0.19032513819239871</v>
      </c>
      <c r="F1845" s="71">
        <f t="shared" ca="1" si="57"/>
        <v>28.074221373310618</v>
      </c>
    </row>
    <row r="1846" spans="5:6" x14ac:dyDescent="0.25">
      <c r="E1846" s="71">
        <f t="shared" ca="1" si="56"/>
        <v>0.97957441317250427</v>
      </c>
      <c r="F1846" s="71">
        <f t="shared" ca="1" si="57"/>
        <v>53.46106573727905</v>
      </c>
    </row>
    <row r="1847" spans="5:6" x14ac:dyDescent="0.25">
      <c r="E1847" s="71">
        <f t="shared" ca="1" si="56"/>
        <v>0.2373978411826847</v>
      </c>
      <c r="F1847" s="71">
        <f t="shared" ca="1" si="57"/>
        <v>28.598466544405795</v>
      </c>
    </row>
    <row r="1848" spans="5:6" x14ac:dyDescent="0.25">
      <c r="E1848" s="71">
        <f t="shared" ca="1" si="56"/>
        <v>5.2334098519375982E-2</v>
      </c>
      <c r="F1848" s="71">
        <f t="shared" ca="1" si="57"/>
        <v>26.108772120504849</v>
      </c>
    </row>
    <row r="1849" spans="5:6" x14ac:dyDescent="0.25">
      <c r="E1849" s="71">
        <f t="shared" ca="1" si="56"/>
        <v>0.27165647272609883</v>
      </c>
      <c r="F1849" s="71">
        <f t="shared" ca="1" si="57"/>
        <v>28.968223130137414</v>
      </c>
    </row>
    <row r="1850" spans="5:6" x14ac:dyDescent="0.25">
      <c r="E1850" s="71">
        <f t="shared" ca="1" si="56"/>
        <v>0.3882741858799772</v>
      </c>
      <c r="F1850" s="71">
        <f t="shared" ca="1" si="57"/>
        <v>30.223101994143519</v>
      </c>
    </row>
    <row r="1851" spans="5:6" x14ac:dyDescent="0.25">
      <c r="E1851" s="71">
        <f t="shared" ca="1" si="56"/>
        <v>0.55185492740060627</v>
      </c>
      <c r="F1851" s="71">
        <f t="shared" ca="1" si="57"/>
        <v>32.192385887419718</v>
      </c>
    </row>
    <row r="1852" spans="5:6" x14ac:dyDescent="0.25">
      <c r="E1852" s="71">
        <f t="shared" ca="1" si="56"/>
        <v>0.25973421668073426</v>
      </c>
      <c r="F1852" s="71">
        <f t="shared" ca="1" si="57"/>
        <v>28.840212848356789</v>
      </c>
    </row>
    <row r="1853" spans="5:6" x14ac:dyDescent="0.25">
      <c r="E1853" s="71">
        <f t="shared" ca="1" si="56"/>
        <v>2.3904303271259364E-2</v>
      </c>
      <c r="F1853" s="71">
        <f t="shared" ca="1" si="57"/>
        <v>25.367463367841044</v>
      </c>
    </row>
    <row r="1854" spans="5:6" x14ac:dyDescent="0.25">
      <c r="E1854" s="71">
        <f t="shared" ca="1" si="56"/>
        <v>0.65911350823102677</v>
      </c>
      <c r="F1854" s="71">
        <f t="shared" ca="1" si="57"/>
        <v>33.824952948976161</v>
      </c>
    </row>
    <row r="1855" spans="5:6" x14ac:dyDescent="0.25">
      <c r="E1855" s="71">
        <f t="shared" ca="1" si="56"/>
        <v>5.4222453942153859E-2</v>
      </c>
      <c r="F1855" s="71">
        <f t="shared" ca="1" si="57"/>
        <v>26.147764619376183</v>
      </c>
    </row>
    <row r="1856" spans="5:6" x14ac:dyDescent="0.25">
      <c r="E1856" s="71">
        <f t="shared" ca="1" si="56"/>
        <v>0.19620709609679721</v>
      </c>
      <c r="F1856" s="71">
        <f t="shared" ca="1" si="57"/>
        <v>28.14128026441335</v>
      </c>
    </row>
    <row r="1857" spans="5:6" x14ac:dyDescent="0.25">
      <c r="E1857" s="71">
        <f t="shared" ca="1" si="56"/>
        <v>0.22210365275066235</v>
      </c>
      <c r="F1857" s="71">
        <f t="shared" ca="1" si="57"/>
        <v>28.430840606591303</v>
      </c>
    </row>
    <row r="1858" spans="5:6" x14ac:dyDescent="0.25">
      <c r="E1858" s="71">
        <f t="shared" ca="1" si="56"/>
        <v>0.96232459599690123</v>
      </c>
      <c r="F1858" s="71">
        <f t="shared" ca="1" si="57"/>
        <v>48.38450179808855</v>
      </c>
    </row>
    <row r="1859" spans="5:6" x14ac:dyDescent="0.25">
      <c r="E1859" s="71">
        <f t="shared" ca="1" si="56"/>
        <v>0.2152442125904146</v>
      </c>
      <c r="F1859" s="71">
        <f t="shared" ca="1" si="57"/>
        <v>28.354931543957143</v>
      </c>
    </row>
    <row r="1860" spans="5:6" x14ac:dyDescent="0.25">
      <c r="E1860" s="71">
        <f t="shared" ref="E1860:E1923" ca="1" si="58">RAND()</f>
        <v>8.6045597022522013E-2</v>
      </c>
      <c r="F1860" s="71">
        <f t="shared" ref="F1860:F1923" ca="1" si="59">$C$3-$C$4*(LN(E1860)^(-1/$C$5))</f>
        <v>26.714554617520584</v>
      </c>
    </row>
    <row r="1861" spans="5:6" x14ac:dyDescent="0.25">
      <c r="E1861" s="71">
        <f t="shared" ca="1" si="58"/>
        <v>0.17540648672110215</v>
      </c>
      <c r="F1861" s="71">
        <f t="shared" ca="1" si="59"/>
        <v>27.901430791719438</v>
      </c>
    </row>
    <row r="1862" spans="5:6" x14ac:dyDescent="0.25">
      <c r="E1862" s="71">
        <f t="shared" ca="1" si="58"/>
        <v>0.1501661763430896</v>
      </c>
      <c r="F1862" s="71">
        <f t="shared" ca="1" si="59"/>
        <v>27.597936436486158</v>
      </c>
    </row>
    <row r="1863" spans="5:6" x14ac:dyDescent="0.25">
      <c r="E1863" s="71">
        <f t="shared" ca="1" si="58"/>
        <v>0.89652013319593438</v>
      </c>
      <c r="F1863" s="71">
        <f t="shared" ca="1" si="59"/>
        <v>41.142825180629892</v>
      </c>
    </row>
    <row r="1864" spans="5:6" x14ac:dyDescent="0.25">
      <c r="E1864" s="71">
        <f t="shared" ca="1" si="58"/>
        <v>0.43384349221857732</v>
      </c>
      <c r="F1864" s="71">
        <f t="shared" ca="1" si="59"/>
        <v>30.734103918340473</v>
      </c>
    </row>
    <row r="1865" spans="5:6" x14ac:dyDescent="0.25">
      <c r="E1865" s="71">
        <f t="shared" ca="1" si="58"/>
        <v>0.54768216826081417</v>
      </c>
      <c r="F1865" s="71">
        <f t="shared" ca="1" si="59"/>
        <v>32.136146474459061</v>
      </c>
    </row>
    <row r="1866" spans="5:6" x14ac:dyDescent="0.25">
      <c r="E1866" s="71">
        <f t="shared" ca="1" si="58"/>
        <v>0.33311729101598031</v>
      </c>
      <c r="F1866" s="71">
        <f t="shared" ca="1" si="59"/>
        <v>29.625008847094993</v>
      </c>
    </row>
    <row r="1867" spans="5:6" x14ac:dyDescent="0.25">
      <c r="E1867" s="71">
        <f t="shared" ca="1" si="58"/>
        <v>0.97972374865535361</v>
      </c>
      <c r="F1867" s="71">
        <f t="shared" ca="1" si="59"/>
        <v>53.5255577138566</v>
      </c>
    </row>
    <row r="1868" spans="5:6" x14ac:dyDescent="0.25">
      <c r="E1868" s="71">
        <f t="shared" ca="1" si="58"/>
        <v>0.70379139786861478</v>
      </c>
      <c r="F1868" s="71">
        <f t="shared" ca="1" si="59"/>
        <v>34.654771015684155</v>
      </c>
    </row>
    <row r="1869" spans="5:6" x14ac:dyDescent="0.25">
      <c r="E1869" s="71">
        <f t="shared" ca="1" si="58"/>
        <v>0.36878479077180426</v>
      </c>
      <c r="F1869" s="71">
        <f t="shared" ca="1" si="59"/>
        <v>30.009846414400538</v>
      </c>
    </row>
    <row r="1870" spans="5:6" x14ac:dyDescent="0.25">
      <c r="E1870" s="71">
        <f t="shared" ca="1" si="58"/>
        <v>0.37516807743544023</v>
      </c>
      <c r="F1870" s="71">
        <f t="shared" ca="1" si="59"/>
        <v>30.079412673172566</v>
      </c>
    </row>
    <row r="1871" spans="5:6" x14ac:dyDescent="0.25">
      <c r="E1871" s="71">
        <f t="shared" ca="1" si="58"/>
        <v>0.34932807502805119</v>
      </c>
      <c r="F1871" s="71">
        <f t="shared" ca="1" si="59"/>
        <v>29.799216621568419</v>
      </c>
    </row>
    <row r="1872" spans="5:6" x14ac:dyDescent="0.25">
      <c r="E1872" s="71">
        <f t="shared" ca="1" si="58"/>
        <v>0.59019088618955318</v>
      </c>
      <c r="F1872" s="71">
        <f t="shared" ca="1" si="59"/>
        <v>32.730914913379493</v>
      </c>
    </row>
    <row r="1873" spans="5:6" x14ac:dyDescent="0.25">
      <c r="E1873" s="71">
        <f t="shared" ca="1" si="58"/>
        <v>0.85575622942320428</v>
      </c>
      <c r="F1873" s="71">
        <f t="shared" ca="1" si="59"/>
        <v>39.009041988029253</v>
      </c>
    </row>
    <row r="1874" spans="5:6" x14ac:dyDescent="0.25">
      <c r="E1874" s="71">
        <f t="shared" ca="1" si="58"/>
        <v>0.92107487464512139</v>
      </c>
      <c r="F1874" s="71">
        <f t="shared" ca="1" si="59"/>
        <v>42.964075024599538</v>
      </c>
    </row>
    <row r="1875" spans="5:6" x14ac:dyDescent="0.25">
      <c r="E1875" s="71">
        <f t="shared" ca="1" si="58"/>
        <v>0.8966302642653311</v>
      </c>
      <c r="F1875" s="71">
        <f t="shared" ca="1" si="59"/>
        <v>41.149833991876221</v>
      </c>
    </row>
    <row r="1876" spans="5:6" x14ac:dyDescent="0.25">
      <c r="E1876" s="71">
        <f t="shared" ca="1" si="58"/>
        <v>0.95628666607531798</v>
      </c>
      <c r="F1876" s="71">
        <f t="shared" ca="1" si="59"/>
        <v>47.236876981750036</v>
      </c>
    </row>
    <row r="1877" spans="5:6" x14ac:dyDescent="0.25">
      <c r="E1877" s="71">
        <f t="shared" ca="1" si="58"/>
        <v>0.50207699177923049</v>
      </c>
      <c r="F1877" s="71">
        <f t="shared" ca="1" si="59"/>
        <v>31.546955971932597</v>
      </c>
    </row>
    <row r="1878" spans="5:6" x14ac:dyDescent="0.25">
      <c r="E1878" s="71">
        <f t="shared" ca="1" si="58"/>
        <v>0.33365729584858361</v>
      </c>
      <c r="F1878" s="71">
        <f t="shared" ca="1" si="59"/>
        <v>29.63079742770973</v>
      </c>
    </row>
    <row r="1879" spans="5:6" x14ac:dyDescent="0.25">
      <c r="E1879" s="71">
        <f t="shared" ca="1" si="58"/>
        <v>4.3807613855418648E-2</v>
      </c>
      <c r="F1879" s="71">
        <f t="shared" ca="1" si="59"/>
        <v>25.921284416507739</v>
      </c>
    </row>
    <row r="1880" spans="5:6" x14ac:dyDescent="0.25">
      <c r="E1880" s="71">
        <f t="shared" ca="1" si="58"/>
        <v>0.58204778429133963</v>
      </c>
      <c r="F1880" s="71">
        <f t="shared" ca="1" si="59"/>
        <v>32.612990473231839</v>
      </c>
    </row>
    <row r="1881" spans="5:6" x14ac:dyDescent="0.25">
      <c r="E1881" s="71">
        <f t="shared" ca="1" si="58"/>
        <v>0.45650255725083033</v>
      </c>
      <c r="F1881" s="71">
        <f t="shared" ca="1" si="59"/>
        <v>30.99659882536017</v>
      </c>
    </row>
    <row r="1882" spans="5:6" x14ac:dyDescent="0.25">
      <c r="E1882" s="71">
        <f t="shared" ca="1" si="58"/>
        <v>0.34418913039962706</v>
      </c>
      <c r="F1882" s="71">
        <f t="shared" ca="1" si="59"/>
        <v>29.743885035255754</v>
      </c>
    </row>
    <row r="1883" spans="5:6" x14ac:dyDescent="0.25">
      <c r="E1883" s="71">
        <f t="shared" ca="1" si="58"/>
        <v>0.12760151664482966</v>
      </c>
      <c r="F1883" s="71">
        <f t="shared" ca="1" si="59"/>
        <v>27.310330058144338</v>
      </c>
    </row>
    <row r="1884" spans="5:6" x14ac:dyDescent="0.25">
      <c r="E1884" s="71">
        <f t="shared" ca="1" si="58"/>
        <v>0.324384431414519</v>
      </c>
      <c r="F1884" s="71">
        <f t="shared" ca="1" si="59"/>
        <v>29.531506600034962</v>
      </c>
    </row>
    <row r="1885" spans="5:6" x14ac:dyDescent="0.25">
      <c r="E1885" s="71">
        <f t="shared" ca="1" si="58"/>
        <v>0.48789822755035339</v>
      </c>
      <c r="F1885" s="71">
        <f t="shared" ca="1" si="59"/>
        <v>31.37212206901108</v>
      </c>
    </row>
    <row r="1886" spans="5:6" x14ac:dyDescent="0.25">
      <c r="E1886" s="71">
        <f t="shared" ca="1" si="58"/>
        <v>3.6032778254386E-2</v>
      </c>
      <c r="F1886" s="71">
        <f t="shared" ca="1" si="59"/>
        <v>25.729517471391521</v>
      </c>
    </row>
    <row r="1887" spans="5:6" x14ac:dyDescent="0.25">
      <c r="E1887" s="71">
        <f t="shared" ca="1" si="58"/>
        <v>0.59562733207949536</v>
      </c>
      <c r="F1887" s="71">
        <f t="shared" ca="1" si="59"/>
        <v>32.810802091437758</v>
      </c>
    </row>
    <row r="1888" spans="5:6" x14ac:dyDescent="0.25">
      <c r="E1888" s="71">
        <f t="shared" ca="1" si="58"/>
        <v>7.8180095578631592E-3</v>
      </c>
      <c r="F1888" s="71">
        <f t="shared" ca="1" si="59"/>
        <v>24.583370736693873</v>
      </c>
    </row>
    <row r="1889" spans="5:6" x14ac:dyDescent="0.25">
      <c r="E1889" s="71">
        <f t="shared" ca="1" si="58"/>
        <v>0.94984158883244951</v>
      </c>
      <c r="F1889" s="71">
        <f t="shared" ca="1" si="59"/>
        <v>46.202281687240507</v>
      </c>
    </row>
    <row r="1890" spans="5:6" x14ac:dyDescent="0.25">
      <c r="E1890" s="71">
        <f t="shared" ca="1" si="58"/>
        <v>0.89841464163453344</v>
      </c>
      <c r="F1890" s="71">
        <f t="shared" ca="1" si="59"/>
        <v>41.264607544473648</v>
      </c>
    </row>
    <row r="1891" spans="5:6" x14ac:dyDescent="0.25">
      <c r="E1891" s="71">
        <f t="shared" ca="1" si="58"/>
        <v>0.22445164080738134</v>
      </c>
      <c r="F1891" s="71">
        <f t="shared" ca="1" si="59"/>
        <v>28.456712742923969</v>
      </c>
    </row>
    <row r="1892" spans="5:6" x14ac:dyDescent="0.25">
      <c r="E1892" s="71">
        <f t="shared" ca="1" si="58"/>
        <v>5.4961377402541034E-2</v>
      </c>
      <c r="F1892" s="71">
        <f t="shared" ca="1" si="59"/>
        <v>26.162804513675265</v>
      </c>
    </row>
    <row r="1893" spans="5:6" x14ac:dyDescent="0.25">
      <c r="E1893" s="71">
        <f t="shared" ca="1" si="58"/>
        <v>0.59374376877727275</v>
      </c>
      <c r="F1893" s="71">
        <f t="shared" ca="1" si="59"/>
        <v>32.783015972971384</v>
      </c>
    </row>
    <row r="1894" spans="5:6" x14ac:dyDescent="0.25">
      <c r="E1894" s="71">
        <f t="shared" ca="1" si="58"/>
        <v>0.96034792101052724</v>
      </c>
      <c r="F1894" s="71">
        <f t="shared" ca="1" si="59"/>
        <v>47.986177000106565</v>
      </c>
    </row>
    <row r="1895" spans="5:6" x14ac:dyDescent="0.25">
      <c r="E1895" s="71">
        <f t="shared" ca="1" si="58"/>
        <v>0.84823155998151212</v>
      </c>
      <c r="F1895" s="71">
        <f t="shared" ca="1" si="59"/>
        <v>38.690834318865377</v>
      </c>
    </row>
    <row r="1896" spans="5:6" x14ac:dyDescent="0.25">
      <c r="E1896" s="71">
        <f t="shared" ca="1" si="58"/>
        <v>0.87927826479101456</v>
      </c>
      <c r="F1896" s="71">
        <f t="shared" ca="1" si="59"/>
        <v>40.140151457757028</v>
      </c>
    </row>
    <row r="1897" spans="5:6" x14ac:dyDescent="0.25">
      <c r="E1897" s="71">
        <f t="shared" ca="1" si="58"/>
        <v>0.1972712782808862</v>
      </c>
      <c r="F1897" s="71">
        <f t="shared" ca="1" si="59"/>
        <v>28.153355079844552</v>
      </c>
    </row>
    <row r="1898" spans="5:6" x14ac:dyDescent="0.25">
      <c r="E1898" s="71">
        <f t="shared" ca="1" si="58"/>
        <v>0.16916747560965328</v>
      </c>
      <c r="F1898" s="71">
        <f t="shared" ca="1" si="59"/>
        <v>27.82785349688756</v>
      </c>
    </row>
    <row r="1899" spans="5:6" x14ac:dyDescent="0.25">
      <c r="E1899" s="71">
        <f t="shared" ca="1" si="58"/>
        <v>0.54621824425904686</v>
      </c>
      <c r="F1899" s="71">
        <f t="shared" ca="1" si="59"/>
        <v>32.116517078278392</v>
      </c>
    </row>
    <row r="1900" spans="5:6" x14ac:dyDescent="0.25">
      <c r="E1900" s="71">
        <f t="shared" ca="1" si="58"/>
        <v>7.5375141801938828E-2</v>
      </c>
      <c r="F1900" s="71">
        <f t="shared" ca="1" si="59"/>
        <v>26.539735274913539</v>
      </c>
    </row>
    <row r="1901" spans="5:6" x14ac:dyDescent="0.25">
      <c r="E1901" s="71">
        <f t="shared" ca="1" si="58"/>
        <v>0.6460468611304705</v>
      </c>
      <c r="F1901" s="71">
        <f t="shared" ca="1" si="59"/>
        <v>33.602440925773351</v>
      </c>
    </row>
    <row r="1902" spans="5:6" x14ac:dyDescent="0.25">
      <c r="E1902" s="71">
        <f t="shared" ca="1" si="58"/>
        <v>0.56784486885210284</v>
      </c>
      <c r="F1902" s="71">
        <f t="shared" ca="1" si="59"/>
        <v>32.412018900491852</v>
      </c>
    </row>
    <row r="1903" spans="5:6" x14ac:dyDescent="0.25">
      <c r="E1903" s="71">
        <f t="shared" ca="1" si="58"/>
        <v>0.21367893809754834</v>
      </c>
      <c r="F1903" s="71">
        <f t="shared" ca="1" si="59"/>
        <v>28.33753736579861</v>
      </c>
    </row>
    <row r="1904" spans="5:6" x14ac:dyDescent="0.25">
      <c r="E1904" s="71">
        <f t="shared" ca="1" si="58"/>
        <v>0.17843358425246181</v>
      </c>
      <c r="F1904" s="71">
        <f t="shared" ca="1" si="59"/>
        <v>27.936833695901491</v>
      </c>
    </row>
    <row r="1905" spans="5:6" x14ac:dyDescent="0.25">
      <c r="E1905" s="71">
        <f t="shared" ca="1" si="58"/>
        <v>3.0536936689719019E-3</v>
      </c>
      <c r="F1905" s="71">
        <f t="shared" ca="1" si="59"/>
        <v>24.075804705115807</v>
      </c>
    </row>
    <row r="1906" spans="5:6" x14ac:dyDescent="0.25">
      <c r="E1906" s="71">
        <f t="shared" ca="1" si="58"/>
        <v>0.26532890206832427</v>
      </c>
      <c r="F1906" s="71">
        <f t="shared" ca="1" si="59"/>
        <v>28.900351439263851</v>
      </c>
    </row>
    <row r="1907" spans="5:6" x14ac:dyDescent="0.25">
      <c r="E1907" s="71">
        <f t="shared" ca="1" si="58"/>
        <v>0.53527414568873488</v>
      </c>
      <c r="F1907" s="71">
        <f t="shared" ca="1" si="59"/>
        <v>31.971377911028327</v>
      </c>
    </row>
    <row r="1908" spans="5:6" x14ac:dyDescent="0.25">
      <c r="E1908" s="71">
        <f t="shared" ca="1" si="58"/>
        <v>0.39618354802396827</v>
      </c>
      <c r="F1908" s="71">
        <f t="shared" ca="1" si="59"/>
        <v>30.310437273729139</v>
      </c>
    </row>
    <row r="1909" spans="5:6" x14ac:dyDescent="0.25">
      <c r="E1909" s="71">
        <f t="shared" ca="1" si="58"/>
        <v>0.25142600859039776</v>
      </c>
      <c r="F1909" s="71">
        <f t="shared" ca="1" si="59"/>
        <v>28.750636334395487</v>
      </c>
    </row>
    <row r="1910" spans="5:6" x14ac:dyDescent="0.25">
      <c r="E1910" s="71">
        <f t="shared" ca="1" si="58"/>
        <v>0.78431913717518797</v>
      </c>
      <c r="F1910" s="71">
        <f t="shared" ca="1" si="59"/>
        <v>36.541804631997557</v>
      </c>
    </row>
    <row r="1911" spans="5:6" x14ac:dyDescent="0.25">
      <c r="E1911" s="71">
        <f t="shared" ca="1" si="58"/>
        <v>0.16070068050410813</v>
      </c>
      <c r="F1911" s="71">
        <f t="shared" ca="1" si="59"/>
        <v>27.726569407466663</v>
      </c>
    </row>
    <row r="1912" spans="5:6" x14ac:dyDescent="0.25">
      <c r="E1912" s="71">
        <f t="shared" ca="1" si="58"/>
        <v>0.96447709381507862</v>
      </c>
      <c r="F1912" s="71">
        <f t="shared" ca="1" si="59"/>
        <v>48.84742386206571</v>
      </c>
    </row>
    <row r="1913" spans="5:6" x14ac:dyDescent="0.25">
      <c r="E1913" s="71">
        <f t="shared" ca="1" si="58"/>
        <v>0.29595140461667635</v>
      </c>
      <c r="F1913" s="71">
        <f t="shared" ca="1" si="59"/>
        <v>29.227902906168044</v>
      </c>
    </row>
    <row r="1914" spans="5:6" x14ac:dyDescent="0.25">
      <c r="E1914" s="71">
        <f t="shared" ca="1" si="58"/>
        <v>0.80720307377621991</v>
      </c>
      <c r="F1914" s="71">
        <f t="shared" ca="1" si="59"/>
        <v>37.219128257087959</v>
      </c>
    </row>
    <row r="1915" spans="5:6" x14ac:dyDescent="0.25">
      <c r="E1915" s="71">
        <f t="shared" ca="1" si="58"/>
        <v>0.10355545999403759</v>
      </c>
      <c r="F1915" s="71">
        <f t="shared" ca="1" si="59"/>
        <v>26.979107921531586</v>
      </c>
    </row>
    <row r="1916" spans="5:6" x14ac:dyDescent="0.25">
      <c r="E1916" s="71">
        <f t="shared" ca="1" si="58"/>
        <v>0.98386396595747716</v>
      </c>
      <c r="F1916" s="71">
        <f t="shared" ca="1" si="59"/>
        <v>55.579032119287568</v>
      </c>
    </row>
    <row r="1917" spans="5:6" x14ac:dyDescent="0.25">
      <c r="E1917" s="71">
        <f t="shared" ca="1" si="58"/>
        <v>0.45189818617233235</v>
      </c>
      <c r="F1917" s="71">
        <f t="shared" ca="1" si="59"/>
        <v>30.942728408560161</v>
      </c>
    </row>
    <row r="1918" spans="5:6" x14ac:dyDescent="0.25">
      <c r="E1918" s="71">
        <f t="shared" ca="1" si="58"/>
        <v>0.5193367592361241</v>
      </c>
      <c r="F1918" s="71">
        <f t="shared" ca="1" si="59"/>
        <v>31.764808688184534</v>
      </c>
    </row>
    <row r="1919" spans="5:6" x14ac:dyDescent="0.25">
      <c r="E1919" s="71">
        <f t="shared" ca="1" si="58"/>
        <v>0.32789923163772972</v>
      </c>
      <c r="F1919" s="71">
        <f t="shared" ca="1" si="59"/>
        <v>29.569116104998781</v>
      </c>
    </row>
    <row r="1920" spans="5:6" x14ac:dyDescent="0.25">
      <c r="E1920" s="71">
        <f t="shared" ca="1" si="58"/>
        <v>0.92697743205784899</v>
      </c>
      <c r="F1920" s="71">
        <f t="shared" ca="1" si="59"/>
        <v>43.501657853717589</v>
      </c>
    </row>
    <row r="1921" spans="5:6" x14ac:dyDescent="0.25">
      <c r="E1921" s="71">
        <f t="shared" ca="1" si="58"/>
        <v>0.80464921220698116</v>
      </c>
      <c r="F1921" s="71">
        <f t="shared" ca="1" si="59"/>
        <v>37.139292591876128</v>
      </c>
    </row>
    <row r="1922" spans="5:6" x14ac:dyDescent="0.25">
      <c r="E1922" s="71">
        <f t="shared" ca="1" si="58"/>
        <v>0.88389822432359766</v>
      </c>
      <c r="F1922" s="71">
        <f t="shared" ca="1" si="59"/>
        <v>40.391879927044982</v>
      </c>
    </row>
    <row r="1923" spans="5:6" x14ac:dyDescent="0.25">
      <c r="E1923" s="71">
        <f t="shared" ca="1" si="58"/>
        <v>1.4815832947928986E-2</v>
      </c>
      <c r="F1923" s="71">
        <f t="shared" ca="1" si="59"/>
        <v>25.001376432748664</v>
      </c>
    </row>
    <row r="1924" spans="5:6" x14ac:dyDescent="0.25">
      <c r="E1924" s="71">
        <f t="shared" ref="E1924:E1987" ca="1" si="60">RAND()</f>
        <v>3.9901348012320259E-2</v>
      </c>
      <c r="F1924" s="71">
        <f t="shared" ref="F1924:F1987" ca="1" si="61">$C$3-$C$4*(LN(E1924)^(-1/$C$5))</f>
        <v>25.827872499323153</v>
      </c>
    </row>
    <row r="1925" spans="5:6" x14ac:dyDescent="0.25">
      <c r="E1925" s="71">
        <f t="shared" ca="1" si="60"/>
        <v>0.57421217885606834</v>
      </c>
      <c r="F1925" s="71">
        <f t="shared" ca="1" si="61"/>
        <v>32.501400353474565</v>
      </c>
    </row>
    <row r="1926" spans="5:6" x14ac:dyDescent="0.25">
      <c r="E1926" s="71">
        <f t="shared" ca="1" si="60"/>
        <v>0.35228916577217029</v>
      </c>
      <c r="F1926" s="71">
        <f t="shared" ca="1" si="61"/>
        <v>29.831150427100258</v>
      </c>
    </row>
    <row r="1927" spans="5:6" x14ac:dyDescent="0.25">
      <c r="E1927" s="71">
        <f t="shared" ca="1" si="60"/>
        <v>0.38869972510092043</v>
      </c>
      <c r="F1927" s="71">
        <f t="shared" ca="1" si="61"/>
        <v>30.227788311627965</v>
      </c>
    </row>
    <row r="1928" spans="5:6" x14ac:dyDescent="0.25">
      <c r="E1928" s="71">
        <f t="shared" ca="1" si="60"/>
        <v>0.83835802433192896</v>
      </c>
      <c r="F1928" s="71">
        <f t="shared" ca="1" si="61"/>
        <v>38.299228137448935</v>
      </c>
    </row>
    <row r="1929" spans="5:6" x14ac:dyDescent="0.25">
      <c r="E1929" s="71">
        <f t="shared" ca="1" si="60"/>
        <v>0.98438135103591007</v>
      </c>
      <c r="F1929" s="71">
        <f t="shared" ca="1" si="61"/>
        <v>55.879485334579201</v>
      </c>
    </row>
    <row r="1930" spans="5:6" x14ac:dyDescent="0.25">
      <c r="E1930" s="71">
        <f t="shared" ca="1" si="60"/>
        <v>0.84691098287089472</v>
      </c>
      <c r="F1930" s="71">
        <f t="shared" ca="1" si="61"/>
        <v>38.63682481080081</v>
      </c>
    </row>
    <row r="1931" spans="5:6" x14ac:dyDescent="0.25">
      <c r="E1931" s="71">
        <f t="shared" ca="1" si="60"/>
        <v>0.96968197593773853</v>
      </c>
      <c r="F1931" s="71">
        <f t="shared" ca="1" si="61"/>
        <v>50.119561690101506</v>
      </c>
    </row>
    <row r="1932" spans="5:6" x14ac:dyDescent="0.25">
      <c r="E1932" s="71">
        <f t="shared" ca="1" si="60"/>
        <v>0.55472597516998123</v>
      </c>
      <c r="F1932" s="71">
        <f t="shared" ca="1" si="61"/>
        <v>32.231333011907445</v>
      </c>
    </row>
    <row r="1933" spans="5:6" x14ac:dyDescent="0.25">
      <c r="E1933" s="71">
        <f t="shared" ca="1" si="60"/>
        <v>9.6280073491687879E-2</v>
      </c>
      <c r="F1933" s="71">
        <f t="shared" ca="1" si="61"/>
        <v>26.872074828283651</v>
      </c>
    </row>
    <row r="1934" spans="5:6" x14ac:dyDescent="0.25">
      <c r="E1934" s="71">
        <f t="shared" ca="1" si="60"/>
        <v>0.14088029479539133</v>
      </c>
      <c r="F1934" s="71">
        <f t="shared" ca="1" si="61"/>
        <v>27.481780498109828</v>
      </c>
    </row>
    <row r="1935" spans="5:6" x14ac:dyDescent="0.25">
      <c r="E1935" s="71">
        <f t="shared" ca="1" si="60"/>
        <v>0.31349344125803225</v>
      </c>
      <c r="F1935" s="71">
        <f t="shared" ca="1" si="61"/>
        <v>29.415122362710338</v>
      </c>
    </row>
    <row r="1936" spans="5:6" x14ac:dyDescent="0.25">
      <c r="E1936" s="71">
        <f t="shared" ca="1" si="60"/>
        <v>0.51920114139200968</v>
      </c>
      <c r="F1936" s="71">
        <f t="shared" ca="1" si="61"/>
        <v>31.763073966628777</v>
      </c>
    </row>
    <row r="1937" spans="5:6" x14ac:dyDescent="0.25">
      <c r="E1937" s="71">
        <f t="shared" ca="1" si="60"/>
        <v>0.23507292971439053</v>
      </c>
      <c r="F1937" s="71">
        <f t="shared" ca="1" si="61"/>
        <v>28.573113522197367</v>
      </c>
    </row>
    <row r="1938" spans="5:6" x14ac:dyDescent="0.25">
      <c r="E1938" s="71">
        <f t="shared" ca="1" si="60"/>
        <v>0.43075025257463606</v>
      </c>
      <c r="F1938" s="71">
        <f t="shared" ca="1" si="61"/>
        <v>30.698753021185077</v>
      </c>
    </row>
    <row r="1939" spans="5:6" x14ac:dyDescent="0.25">
      <c r="E1939" s="71">
        <f t="shared" ca="1" si="60"/>
        <v>0.69857868628786601</v>
      </c>
      <c r="F1939" s="71">
        <f t="shared" ca="1" si="61"/>
        <v>34.551719563570842</v>
      </c>
    </row>
    <row r="1940" spans="5:6" x14ac:dyDescent="0.25">
      <c r="E1940" s="71">
        <f t="shared" ca="1" si="60"/>
        <v>0.36378912381583095</v>
      </c>
      <c r="F1940" s="71">
        <f t="shared" ca="1" si="61"/>
        <v>29.955573954720055</v>
      </c>
    </row>
    <row r="1941" spans="5:6" x14ac:dyDescent="0.25">
      <c r="E1941" s="71">
        <f t="shared" ca="1" si="60"/>
        <v>0.23480047564837359</v>
      </c>
      <c r="F1941" s="71">
        <f t="shared" ca="1" si="61"/>
        <v>28.57013965118162</v>
      </c>
    </row>
    <row r="1942" spans="5:6" x14ac:dyDescent="0.25">
      <c r="E1942" s="71">
        <f t="shared" ca="1" si="60"/>
        <v>0.41274872622517245</v>
      </c>
      <c r="F1942" s="71">
        <f t="shared" ca="1" si="61"/>
        <v>30.49507719562401</v>
      </c>
    </row>
    <row r="1943" spans="5:6" x14ac:dyDescent="0.25">
      <c r="E1943" s="71">
        <f t="shared" ca="1" si="60"/>
        <v>0.75216358289695684</v>
      </c>
      <c r="F1943" s="71">
        <f t="shared" ca="1" si="61"/>
        <v>35.711153251637128</v>
      </c>
    </row>
    <row r="1944" spans="5:6" x14ac:dyDescent="0.25">
      <c r="E1944" s="71">
        <f t="shared" ca="1" si="60"/>
        <v>0.73914685852329587</v>
      </c>
      <c r="F1944" s="71">
        <f t="shared" ca="1" si="61"/>
        <v>35.407050306403441</v>
      </c>
    </row>
    <row r="1945" spans="5:6" x14ac:dyDescent="0.25">
      <c r="E1945" s="71">
        <f t="shared" ca="1" si="60"/>
        <v>0.48715212445340461</v>
      </c>
      <c r="F1945" s="71">
        <f t="shared" ca="1" si="61"/>
        <v>31.363018480797585</v>
      </c>
    </row>
    <row r="1946" spans="5:6" x14ac:dyDescent="0.25">
      <c r="E1946" s="71">
        <f t="shared" ca="1" si="60"/>
        <v>0.85467349900054346</v>
      </c>
      <c r="F1946" s="71">
        <f t="shared" ca="1" si="61"/>
        <v>38.962115824011228</v>
      </c>
    </row>
    <row r="1947" spans="5:6" x14ac:dyDescent="0.25">
      <c r="E1947" s="71">
        <f t="shared" ca="1" si="60"/>
        <v>9.4054352254100304E-2</v>
      </c>
      <c r="F1947" s="71">
        <f t="shared" ca="1" si="61"/>
        <v>26.838555025416312</v>
      </c>
    </row>
    <row r="1948" spans="5:6" x14ac:dyDescent="0.25">
      <c r="E1948" s="71">
        <f t="shared" ca="1" si="60"/>
        <v>0.89694579342927472</v>
      </c>
      <c r="F1948" s="71">
        <f t="shared" ca="1" si="61"/>
        <v>41.169962221686021</v>
      </c>
    </row>
    <row r="1949" spans="5:6" x14ac:dyDescent="0.25">
      <c r="E1949" s="71">
        <f t="shared" ca="1" si="60"/>
        <v>0.67767612407243527</v>
      </c>
      <c r="F1949" s="71">
        <f t="shared" ca="1" si="61"/>
        <v>34.155771891569252</v>
      </c>
    </row>
    <row r="1950" spans="5:6" x14ac:dyDescent="0.25">
      <c r="E1950" s="71">
        <f t="shared" ca="1" si="60"/>
        <v>0.55511811217027762</v>
      </c>
      <c r="F1950" s="71">
        <f t="shared" ca="1" si="61"/>
        <v>32.236668713659896</v>
      </c>
    </row>
    <row r="1951" spans="5:6" x14ac:dyDescent="0.25">
      <c r="E1951" s="71">
        <f t="shared" ca="1" si="60"/>
        <v>0.19275706429112105</v>
      </c>
      <c r="F1951" s="71">
        <f t="shared" ca="1" si="61"/>
        <v>28.102014199735528</v>
      </c>
    </row>
    <row r="1952" spans="5:6" x14ac:dyDescent="0.25">
      <c r="E1952" s="71">
        <f t="shared" ca="1" si="60"/>
        <v>0.62192120581606203</v>
      </c>
      <c r="F1952" s="71">
        <f t="shared" ca="1" si="61"/>
        <v>33.211430343442998</v>
      </c>
    </row>
    <row r="1953" spans="5:6" x14ac:dyDescent="0.25">
      <c r="E1953" s="71">
        <f t="shared" ca="1" si="60"/>
        <v>0.86702976345702787</v>
      </c>
      <c r="F1953" s="71">
        <f t="shared" ca="1" si="61"/>
        <v>39.522706846762063</v>
      </c>
    </row>
    <row r="1954" spans="5:6" x14ac:dyDescent="0.25">
      <c r="E1954" s="71">
        <f t="shared" ca="1" si="60"/>
        <v>0.88219360768740274</v>
      </c>
      <c r="F1954" s="71">
        <f t="shared" ca="1" si="61"/>
        <v>40.297686520971439</v>
      </c>
    </row>
    <row r="1955" spans="5:6" x14ac:dyDescent="0.25">
      <c r="E1955" s="71">
        <f t="shared" ca="1" si="60"/>
        <v>0.6983613884161527</v>
      </c>
      <c r="F1955" s="71">
        <f t="shared" ca="1" si="61"/>
        <v>34.547463057181744</v>
      </c>
    </row>
    <row r="1956" spans="5:6" x14ac:dyDescent="0.25">
      <c r="E1956" s="71">
        <f t="shared" ca="1" si="60"/>
        <v>0.33387803904309599</v>
      </c>
      <c r="F1956" s="71">
        <f t="shared" ca="1" si="61"/>
        <v>29.633163934689911</v>
      </c>
    </row>
    <row r="1957" spans="5:6" x14ac:dyDescent="0.25">
      <c r="E1957" s="71">
        <f t="shared" ca="1" si="60"/>
        <v>0.55503595806930695</v>
      </c>
      <c r="F1957" s="71">
        <f t="shared" ca="1" si="61"/>
        <v>32.235550541068058</v>
      </c>
    </row>
    <row r="1958" spans="5:6" x14ac:dyDescent="0.25">
      <c r="E1958" s="71">
        <f t="shared" ca="1" si="60"/>
        <v>0.10938096408069919</v>
      </c>
      <c r="F1958" s="71">
        <f t="shared" ca="1" si="61"/>
        <v>27.062274136619621</v>
      </c>
    </row>
    <row r="1959" spans="5:6" x14ac:dyDescent="0.25">
      <c r="E1959" s="71">
        <f t="shared" ca="1" si="60"/>
        <v>0.58494663041341799</v>
      </c>
      <c r="F1959" s="71">
        <f t="shared" ca="1" si="61"/>
        <v>32.654736665440204</v>
      </c>
    </row>
    <row r="1960" spans="5:6" x14ac:dyDescent="0.25">
      <c r="E1960" s="71">
        <f t="shared" ca="1" si="60"/>
        <v>0.17286477234829722</v>
      </c>
      <c r="F1960" s="71">
        <f t="shared" ca="1" si="61"/>
        <v>27.871557980395469</v>
      </c>
    </row>
    <row r="1961" spans="5:6" x14ac:dyDescent="0.25">
      <c r="E1961" s="71">
        <f t="shared" ca="1" si="60"/>
        <v>4.5270675703634078E-2</v>
      </c>
      <c r="F1961" s="71">
        <f t="shared" ca="1" si="61"/>
        <v>25.954940050911041</v>
      </c>
    </row>
    <row r="1962" spans="5:6" x14ac:dyDescent="0.25">
      <c r="E1962" s="71">
        <f t="shared" ca="1" si="60"/>
        <v>0.45089908533094714</v>
      </c>
      <c r="F1962" s="71">
        <f t="shared" ca="1" si="61"/>
        <v>30.93107632450679</v>
      </c>
    </row>
    <row r="1963" spans="5:6" x14ac:dyDescent="0.25">
      <c r="E1963" s="71">
        <f t="shared" ca="1" si="60"/>
        <v>0.85549056375921884</v>
      </c>
      <c r="F1963" s="71">
        <f t="shared" ca="1" si="61"/>
        <v>38.997491132269495</v>
      </c>
    </row>
    <row r="1964" spans="5:6" x14ac:dyDescent="0.25">
      <c r="E1964" s="71">
        <f t="shared" ca="1" si="60"/>
        <v>8.4383705600781567E-2</v>
      </c>
      <c r="F1964" s="71">
        <f t="shared" ca="1" si="61"/>
        <v>26.688100928281109</v>
      </c>
    </row>
    <row r="1965" spans="5:6" x14ac:dyDescent="0.25">
      <c r="E1965" s="71">
        <f t="shared" ca="1" si="60"/>
        <v>0.20378723852155511</v>
      </c>
      <c r="F1965" s="71">
        <f t="shared" ca="1" si="61"/>
        <v>28.226928849724743</v>
      </c>
    </row>
    <row r="1966" spans="5:6" x14ac:dyDescent="0.25">
      <c r="E1966" s="71">
        <f t="shared" ca="1" si="60"/>
        <v>0.60526622525318563</v>
      </c>
      <c r="F1966" s="71">
        <f t="shared" ca="1" si="61"/>
        <v>32.954837450553697</v>
      </c>
    </row>
    <row r="1967" spans="5:6" x14ac:dyDescent="0.25">
      <c r="E1967" s="71">
        <f t="shared" ca="1" si="60"/>
        <v>0.62026016420413843</v>
      </c>
      <c r="F1967" s="71">
        <f t="shared" ca="1" si="61"/>
        <v>33.185377600436794</v>
      </c>
    </row>
    <row r="1968" spans="5:6" x14ac:dyDescent="0.25">
      <c r="E1968" s="71">
        <f t="shared" ca="1" si="60"/>
        <v>0.87086689971264131</v>
      </c>
      <c r="F1968" s="71">
        <f t="shared" ca="1" si="61"/>
        <v>39.708918069552126</v>
      </c>
    </row>
    <row r="1969" spans="5:6" x14ac:dyDescent="0.25">
      <c r="E1969" s="71">
        <f t="shared" ca="1" si="60"/>
        <v>0.74798436652195333</v>
      </c>
      <c r="F1969" s="71">
        <f t="shared" ca="1" si="61"/>
        <v>35.611716685598751</v>
      </c>
    </row>
    <row r="1970" spans="5:6" x14ac:dyDescent="0.25">
      <c r="E1970" s="71">
        <f t="shared" ca="1" si="60"/>
        <v>0.3867991560355305</v>
      </c>
      <c r="F1970" s="71">
        <f t="shared" ca="1" si="61"/>
        <v>30.206868626093364</v>
      </c>
    </row>
    <row r="1971" spans="5:6" x14ac:dyDescent="0.25">
      <c r="E1971" s="71">
        <f t="shared" ca="1" si="60"/>
        <v>0.97868068591090263</v>
      </c>
      <c r="F1971" s="71">
        <f t="shared" ca="1" si="61"/>
        <v>53.086491627411093</v>
      </c>
    </row>
    <row r="1972" spans="5:6" x14ac:dyDescent="0.25">
      <c r="E1972" s="71">
        <f t="shared" ca="1" si="60"/>
        <v>0.80418211132699768</v>
      </c>
      <c r="F1972" s="71">
        <f t="shared" ca="1" si="61"/>
        <v>37.12481467821199</v>
      </c>
    </row>
    <row r="1973" spans="5:6" x14ac:dyDescent="0.25">
      <c r="E1973" s="71">
        <f t="shared" ca="1" si="60"/>
        <v>0.49378279423857407</v>
      </c>
      <c r="F1973" s="71">
        <f t="shared" ca="1" si="61"/>
        <v>31.44425443385639</v>
      </c>
    </row>
    <row r="1974" spans="5:6" x14ac:dyDescent="0.25">
      <c r="E1974" s="71">
        <f t="shared" ca="1" si="60"/>
        <v>0.95279151341356771</v>
      </c>
      <c r="F1974" s="71">
        <f t="shared" ca="1" si="61"/>
        <v>46.655085058351496</v>
      </c>
    </row>
    <row r="1975" spans="5:6" x14ac:dyDescent="0.25">
      <c r="E1975" s="71">
        <f t="shared" ca="1" si="60"/>
        <v>0.86390148295266089</v>
      </c>
      <c r="F1975" s="71">
        <f t="shared" ca="1" si="61"/>
        <v>39.375359079911938</v>
      </c>
    </row>
    <row r="1976" spans="5:6" x14ac:dyDescent="0.25">
      <c r="E1976" s="71">
        <f t="shared" ca="1" si="60"/>
        <v>0.51824764867036377</v>
      </c>
      <c r="F1976" s="71">
        <f t="shared" ca="1" si="61"/>
        <v>31.750888212357861</v>
      </c>
    </row>
    <row r="1977" spans="5:6" x14ac:dyDescent="0.25">
      <c r="E1977" s="71">
        <f t="shared" ca="1" si="60"/>
        <v>0.51207057840777737</v>
      </c>
      <c r="F1977" s="71">
        <f t="shared" ca="1" si="61"/>
        <v>31.672387793136174</v>
      </c>
    </row>
    <row r="1978" spans="5:6" x14ac:dyDescent="0.25">
      <c r="E1978" s="71">
        <f t="shared" ca="1" si="60"/>
        <v>0.31570468288026177</v>
      </c>
      <c r="F1978" s="71">
        <f t="shared" ca="1" si="61"/>
        <v>29.438737174038103</v>
      </c>
    </row>
    <row r="1979" spans="5:6" x14ac:dyDescent="0.25">
      <c r="E1979" s="71">
        <f t="shared" ca="1" si="60"/>
        <v>0.81337588547523587</v>
      </c>
      <c r="F1979" s="71">
        <f t="shared" ca="1" si="61"/>
        <v>37.41700037919842</v>
      </c>
    </row>
    <row r="1980" spans="5:6" x14ac:dyDescent="0.25">
      <c r="E1980" s="71">
        <f t="shared" ca="1" si="60"/>
        <v>0.32255874525104167</v>
      </c>
      <c r="F1980" s="71">
        <f t="shared" ca="1" si="61"/>
        <v>29.511982001479232</v>
      </c>
    </row>
    <row r="1981" spans="5:6" x14ac:dyDescent="0.25">
      <c r="E1981" s="71">
        <f t="shared" ca="1" si="60"/>
        <v>0.55536344870287924</v>
      </c>
      <c r="F1981" s="71">
        <f t="shared" ca="1" si="61"/>
        <v>32.240008932577695</v>
      </c>
    </row>
    <row r="1982" spans="5:6" x14ac:dyDescent="0.25">
      <c r="E1982" s="71">
        <f t="shared" ca="1" si="60"/>
        <v>1.2571254004559718E-3</v>
      </c>
      <c r="F1982" s="71">
        <f t="shared" ca="1" si="61"/>
        <v>23.680080362464892</v>
      </c>
    </row>
    <row r="1983" spans="5:6" x14ac:dyDescent="0.25">
      <c r="E1983" s="71">
        <f t="shared" ca="1" si="60"/>
        <v>1.6135034234221801E-2</v>
      </c>
      <c r="F1983" s="71">
        <f t="shared" ca="1" si="61"/>
        <v>25.062883047344247</v>
      </c>
    </row>
    <row r="1984" spans="5:6" x14ac:dyDescent="0.25">
      <c r="E1984" s="71">
        <f t="shared" ca="1" si="60"/>
        <v>0.82709306273659278</v>
      </c>
      <c r="F1984" s="71">
        <f t="shared" ca="1" si="61"/>
        <v>37.883888558359189</v>
      </c>
    </row>
    <row r="1985" spans="5:6" x14ac:dyDescent="0.25">
      <c r="E1985" s="71">
        <f t="shared" ca="1" si="60"/>
        <v>8.8259597119291433E-2</v>
      </c>
      <c r="F1985" s="71">
        <f t="shared" ca="1" si="61"/>
        <v>26.749394812727822</v>
      </c>
    </row>
    <row r="1986" spans="5:6" x14ac:dyDescent="0.25">
      <c r="E1986" s="71">
        <f t="shared" ca="1" si="60"/>
        <v>0.7181871973004107</v>
      </c>
      <c r="F1986" s="71">
        <f t="shared" ca="1" si="61"/>
        <v>34.949269293682022</v>
      </c>
    </row>
    <row r="1987" spans="5:6" x14ac:dyDescent="0.25">
      <c r="E1987" s="71">
        <f t="shared" ca="1" si="60"/>
        <v>0.40082533654070118</v>
      </c>
      <c r="F1987" s="71">
        <f t="shared" ca="1" si="61"/>
        <v>30.361930368123559</v>
      </c>
    </row>
    <row r="1988" spans="5:6" x14ac:dyDescent="0.25">
      <c r="E1988" s="71">
        <f t="shared" ref="E1988:E2051" ca="1" si="62">RAND()</f>
        <v>0.50901764156235907</v>
      </c>
      <c r="F1988" s="71">
        <f t="shared" ref="F1988:F2051" ca="1" si="63">$C$3-$C$4*(LN(E1988)^(-1/$C$5))</f>
        <v>31.633867703840348</v>
      </c>
    </row>
    <row r="1989" spans="5:6" x14ac:dyDescent="0.25">
      <c r="E1989" s="71">
        <f t="shared" ca="1" si="62"/>
        <v>0.88368330485104463</v>
      </c>
      <c r="F1989" s="71">
        <f t="shared" ca="1" si="63"/>
        <v>40.379916965656854</v>
      </c>
    </row>
    <row r="1990" spans="5:6" x14ac:dyDescent="0.25">
      <c r="E1990" s="71">
        <f t="shared" ca="1" si="62"/>
        <v>0.59595362575406718</v>
      </c>
      <c r="F1990" s="71">
        <f t="shared" ca="1" si="63"/>
        <v>32.815627276947311</v>
      </c>
    </row>
    <row r="1991" spans="5:6" x14ac:dyDescent="0.25">
      <c r="E1991" s="71">
        <f t="shared" ca="1" si="62"/>
        <v>0.79863439159673866</v>
      </c>
      <c r="F1991" s="71">
        <f t="shared" ca="1" si="63"/>
        <v>36.955701396656785</v>
      </c>
    </row>
    <row r="1992" spans="5:6" x14ac:dyDescent="0.25">
      <c r="E1992" s="71">
        <f t="shared" ca="1" si="62"/>
        <v>0.42113312179792872</v>
      </c>
      <c r="F1992" s="71">
        <f t="shared" ca="1" si="63"/>
        <v>30.589520259324672</v>
      </c>
    </row>
    <row r="1993" spans="5:6" x14ac:dyDescent="0.25">
      <c r="E1993" s="71">
        <f t="shared" ca="1" si="62"/>
        <v>0.67167146404940403</v>
      </c>
      <c r="F1993" s="71">
        <f t="shared" ca="1" si="63"/>
        <v>34.046753271266603</v>
      </c>
    </row>
    <row r="1994" spans="5:6" x14ac:dyDescent="0.25">
      <c r="E1994" s="71">
        <f t="shared" ca="1" si="62"/>
        <v>0.65830700360568195</v>
      </c>
      <c r="F1994" s="71">
        <f t="shared" ca="1" si="63"/>
        <v>33.810982175726323</v>
      </c>
    </row>
    <row r="1995" spans="5:6" x14ac:dyDescent="0.25">
      <c r="E1995" s="71">
        <f t="shared" ca="1" si="62"/>
        <v>0.92053892615117894</v>
      </c>
      <c r="F1995" s="71">
        <f t="shared" ca="1" si="63"/>
        <v>42.917597740968134</v>
      </c>
    </row>
    <row r="1996" spans="5:6" x14ac:dyDescent="0.25">
      <c r="E1996" s="71">
        <f t="shared" ca="1" si="62"/>
        <v>0.84794462851845398</v>
      </c>
      <c r="F1996" s="71">
        <f t="shared" ca="1" si="63"/>
        <v>38.679054430578418</v>
      </c>
    </row>
    <row r="1997" spans="5:6" x14ac:dyDescent="0.25">
      <c r="E1997" s="71">
        <f t="shared" ca="1" si="62"/>
        <v>0.50246395051562287</v>
      </c>
      <c r="F1997" s="71">
        <f t="shared" ca="1" si="63"/>
        <v>31.551777826457538</v>
      </c>
    </row>
    <row r="1998" spans="5:6" x14ac:dyDescent="0.25">
      <c r="E1998" s="71">
        <f t="shared" ca="1" si="62"/>
        <v>0.789188345960393</v>
      </c>
      <c r="F1998" s="71">
        <f t="shared" ca="1" si="63"/>
        <v>36.679144445940928</v>
      </c>
    </row>
    <row r="1999" spans="5:6" x14ac:dyDescent="0.25">
      <c r="E1999" s="71">
        <f t="shared" ca="1" si="62"/>
        <v>0.36269328761623032</v>
      </c>
      <c r="F1999" s="71">
        <f t="shared" ca="1" si="63"/>
        <v>29.943687843199264</v>
      </c>
    </row>
    <row r="2000" spans="5:6" x14ac:dyDescent="0.25">
      <c r="E2000" s="71">
        <f t="shared" ca="1" si="62"/>
        <v>0.35937934247113579</v>
      </c>
      <c r="F2000" s="71">
        <f t="shared" ca="1" si="63"/>
        <v>29.907782329987896</v>
      </c>
    </row>
    <row r="2001" spans="5:6" x14ac:dyDescent="0.25">
      <c r="E2001" s="71">
        <f t="shared" ca="1" si="62"/>
        <v>0.6318184848312538</v>
      </c>
      <c r="F2001" s="71">
        <f t="shared" ca="1" si="63"/>
        <v>33.36891156809137</v>
      </c>
    </row>
    <row r="2002" spans="5:6" x14ac:dyDescent="0.25">
      <c r="E2002" s="71">
        <f t="shared" ca="1" si="62"/>
        <v>0.77441277671578668</v>
      </c>
      <c r="F2002" s="71">
        <f t="shared" ca="1" si="63"/>
        <v>36.272460832167454</v>
      </c>
    </row>
    <row r="2003" spans="5:6" x14ac:dyDescent="0.25">
      <c r="E2003" s="71">
        <f t="shared" ca="1" si="62"/>
        <v>0.96025314435867748</v>
      </c>
      <c r="F2003" s="71">
        <f t="shared" ca="1" si="63"/>
        <v>47.967671843209324</v>
      </c>
    </row>
    <row r="2004" spans="5:6" x14ac:dyDescent="0.25">
      <c r="E2004" s="71">
        <f t="shared" ca="1" si="62"/>
        <v>0.51031029689989382</v>
      </c>
      <c r="F2004" s="71">
        <f t="shared" ca="1" si="63"/>
        <v>31.650155577391157</v>
      </c>
    </row>
    <row r="2005" spans="5:6" x14ac:dyDescent="0.25">
      <c r="E2005" s="71">
        <f t="shared" ca="1" si="62"/>
        <v>0.4807008706317184</v>
      </c>
      <c r="F2005" s="71">
        <f t="shared" ca="1" si="63"/>
        <v>31.284687244082615</v>
      </c>
    </row>
    <row r="2006" spans="5:6" x14ac:dyDescent="0.25">
      <c r="E2006" s="71">
        <f t="shared" ca="1" si="62"/>
        <v>0.54219147617330787</v>
      </c>
      <c r="F2006" s="71">
        <f t="shared" ca="1" si="63"/>
        <v>32.062788537697301</v>
      </c>
    </row>
    <row r="2007" spans="5:6" x14ac:dyDescent="0.25">
      <c r="E2007" s="71">
        <f t="shared" ca="1" si="62"/>
        <v>0.72763793752298123</v>
      </c>
      <c r="F2007" s="71">
        <f t="shared" ca="1" si="63"/>
        <v>35.151145364011015</v>
      </c>
    </row>
    <row r="2008" spans="5:6" x14ac:dyDescent="0.25">
      <c r="E2008" s="71">
        <f t="shared" ca="1" si="62"/>
        <v>0.74409322408614642</v>
      </c>
      <c r="F2008" s="71">
        <f t="shared" ca="1" si="63"/>
        <v>35.520686726197987</v>
      </c>
    </row>
    <row r="2009" spans="5:6" x14ac:dyDescent="0.25">
      <c r="E2009" s="71">
        <f t="shared" ca="1" si="62"/>
        <v>0.88746870188850369</v>
      </c>
      <c r="F2009" s="71">
        <f t="shared" ca="1" si="63"/>
        <v>40.59441886917552</v>
      </c>
    </row>
    <row r="2010" spans="5:6" x14ac:dyDescent="0.25">
      <c r="E2010" s="71">
        <f t="shared" ca="1" si="62"/>
        <v>0.88046382753226082</v>
      </c>
      <c r="F2010" s="71">
        <f t="shared" ca="1" si="63"/>
        <v>40.203684512895485</v>
      </c>
    </row>
    <row r="2011" spans="5:6" x14ac:dyDescent="0.25">
      <c r="E2011" s="71">
        <f t="shared" ca="1" si="62"/>
        <v>0.32611682364965622</v>
      </c>
      <c r="F2011" s="71">
        <f t="shared" ca="1" si="63"/>
        <v>29.550040163721352</v>
      </c>
    </row>
    <row r="2012" spans="5:6" x14ac:dyDescent="0.25">
      <c r="E2012" s="71">
        <f t="shared" ca="1" si="62"/>
        <v>0.74896299554065238</v>
      </c>
      <c r="F2012" s="71">
        <f t="shared" ca="1" si="63"/>
        <v>35.634844223240385</v>
      </c>
    </row>
    <row r="2013" spans="5:6" x14ac:dyDescent="0.25">
      <c r="E2013" s="71">
        <f t="shared" ca="1" si="62"/>
        <v>0.88503439207581069</v>
      </c>
      <c r="F2013" s="71">
        <f t="shared" ca="1" si="63"/>
        <v>40.455546463339026</v>
      </c>
    </row>
    <row r="2014" spans="5:6" x14ac:dyDescent="0.25">
      <c r="E2014" s="71">
        <f t="shared" ca="1" si="62"/>
        <v>9.4153367214553252E-2</v>
      </c>
      <c r="F2014" s="71">
        <f t="shared" ca="1" si="63"/>
        <v>26.840054428395842</v>
      </c>
    </row>
    <row r="2015" spans="5:6" x14ac:dyDescent="0.25">
      <c r="E2015" s="71">
        <f t="shared" ca="1" si="62"/>
        <v>0.97139584137018853</v>
      </c>
      <c r="F2015" s="71">
        <f t="shared" ca="1" si="63"/>
        <v>50.596335426635548</v>
      </c>
    </row>
    <row r="2016" spans="5:6" x14ac:dyDescent="0.25">
      <c r="E2016" s="71">
        <f t="shared" ca="1" si="62"/>
        <v>0.13575797136818213</v>
      </c>
      <c r="F2016" s="71">
        <f t="shared" ca="1" si="63"/>
        <v>27.416445799196151</v>
      </c>
    </row>
    <row r="2017" spans="5:6" x14ac:dyDescent="0.25">
      <c r="E2017" s="71">
        <f t="shared" ca="1" si="62"/>
        <v>0.12978124511734312</v>
      </c>
      <c r="F2017" s="71">
        <f t="shared" ca="1" si="63"/>
        <v>27.338953830391016</v>
      </c>
    </row>
    <row r="2018" spans="5:6" x14ac:dyDescent="0.25">
      <c r="E2018" s="71">
        <f t="shared" ca="1" si="62"/>
        <v>0.11663435518922305</v>
      </c>
      <c r="F2018" s="71">
        <f t="shared" ca="1" si="63"/>
        <v>27.163046446905589</v>
      </c>
    </row>
    <row r="2019" spans="5:6" x14ac:dyDescent="0.25">
      <c r="E2019" s="71">
        <f t="shared" ca="1" si="62"/>
        <v>0.7505123353077795</v>
      </c>
      <c r="F2019" s="71">
        <f t="shared" ca="1" si="63"/>
        <v>35.671654598678124</v>
      </c>
    </row>
    <row r="2020" spans="5:6" x14ac:dyDescent="0.25">
      <c r="E2020" s="71">
        <f t="shared" ca="1" si="62"/>
        <v>0.39649283959104697</v>
      </c>
      <c r="F2020" s="71">
        <f t="shared" ca="1" si="63"/>
        <v>30.313862723005048</v>
      </c>
    </row>
    <row r="2021" spans="5:6" x14ac:dyDescent="0.25">
      <c r="E2021" s="71">
        <f t="shared" ca="1" si="62"/>
        <v>0.66548553331947446</v>
      </c>
      <c r="F2021" s="71">
        <f t="shared" ca="1" si="63"/>
        <v>33.936478365357864</v>
      </c>
    </row>
    <row r="2022" spans="5:6" x14ac:dyDescent="0.25">
      <c r="E2022" s="71">
        <f t="shared" ca="1" si="62"/>
        <v>5.841424756516822E-2</v>
      </c>
      <c r="F2022" s="71">
        <f t="shared" ca="1" si="63"/>
        <v>26.231563311852597</v>
      </c>
    </row>
    <row r="2023" spans="5:6" x14ac:dyDescent="0.25">
      <c r="E2023" s="71">
        <f t="shared" ca="1" si="62"/>
        <v>0.26541887283536747</v>
      </c>
      <c r="F2023" s="71">
        <f t="shared" ca="1" si="63"/>
        <v>28.901317510449136</v>
      </c>
    </row>
    <row r="2024" spans="5:6" x14ac:dyDescent="0.25">
      <c r="E2024" s="71">
        <f t="shared" ca="1" si="62"/>
        <v>0.17753842455161728</v>
      </c>
      <c r="F2024" s="71">
        <f t="shared" ca="1" si="63"/>
        <v>27.926383826289587</v>
      </c>
    </row>
    <row r="2025" spans="5:6" x14ac:dyDescent="0.25">
      <c r="E2025" s="71">
        <f t="shared" ca="1" si="62"/>
        <v>0.34804883982790824</v>
      </c>
      <c r="F2025" s="71">
        <f t="shared" ca="1" si="63"/>
        <v>29.785432668013176</v>
      </c>
    </row>
    <row r="2026" spans="5:6" x14ac:dyDescent="0.25">
      <c r="E2026" s="71">
        <f t="shared" ca="1" si="62"/>
        <v>0.24396073430164356</v>
      </c>
      <c r="F2026" s="71">
        <f t="shared" ca="1" si="63"/>
        <v>28.669818998038775</v>
      </c>
    </row>
    <row r="2027" spans="5:6" x14ac:dyDescent="0.25">
      <c r="E2027" s="71">
        <f t="shared" ca="1" si="62"/>
        <v>0.73438665881831211</v>
      </c>
      <c r="F2027" s="71">
        <f t="shared" ca="1" si="63"/>
        <v>35.299803810871296</v>
      </c>
    </row>
    <row r="2028" spans="5:6" x14ac:dyDescent="0.25">
      <c r="E2028" s="71">
        <f t="shared" ca="1" si="62"/>
        <v>9.4605540895180473E-2</v>
      </c>
      <c r="F2028" s="71">
        <f t="shared" ca="1" si="63"/>
        <v>26.846891945713995</v>
      </c>
    </row>
    <row r="2029" spans="5:6" x14ac:dyDescent="0.25">
      <c r="E2029" s="71">
        <f t="shared" ca="1" si="62"/>
        <v>0.99708650825823286</v>
      </c>
      <c r="F2029" s="71">
        <f t="shared" ca="1" si="63"/>
        <v>74.271813202055071</v>
      </c>
    </row>
    <row r="2030" spans="5:6" x14ac:dyDescent="0.25">
      <c r="E2030" s="71">
        <f t="shared" ca="1" si="62"/>
        <v>7.767406138253341E-2</v>
      </c>
      <c r="F2030" s="71">
        <f t="shared" ca="1" si="63"/>
        <v>26.578447689837759</v>
      </c>
    </row>
    <row r="2031" spans="5:6" x14ac:dyDescent="0.25">
      <c r="E2031" s="71">
        <f t="shared" ca="1" si="62"/>
        <v>0.41240862781820453</v>
      </c>
      <c r="F2031" s="71">
        <f t="shared" ca="1" si="63"/>
        <v>30.491260982902304</v>
      </c>
    </row>
    <row r="2032" spans="5:6" x14ac:dyDescent="0.25">
      <c r="E2032" s="71">
        <f t="shared" ca="1" si="62"/>
        <v>0.31608371332562879</v>
      </c>
      <c r="F2032" s="71">
        <f t="shared" ca="1" si="63"/>
        <v>29.442785655038769</v>
      </c>
    </row>
    <row r="2033" spans="5:6" x14ac:dyDescent="0.25">
      <c r="E2033" s="71">
        <f t="shared" ca="1" si="62"/>
        <v>0.68298036510929749</v>
      </c>
      <c r="F2033" s="71">
        <f t="shared" ca="1" si="63"/>
        <v>34.253761475845607</v>
      </c>
    </row>
    <row r="2034" spans="5:6" x14ac:dyDescent="0.25">
      <c r="E2034" s="71">
        <f t="shared" ca="1" si="62"/>
        <v>0.31527462911363402</v>
      </c>
      <c r="F2034" s="71">
        <f t="shared" ca="1" si="63"/>
        <v>29.434143945224655</v>
      </c>
    </row>
    <row r="2035" spans="5:6" x14ac:dyDescent="0.25">
      <c r="E2035" s="71">
        <f t="shared" ca="1" si="62"/>
        <v>0.34299923803794552</v>
      </c>
      <c r="F2035" s="71">
        <f t="shared" ca="1" si="63"/>
        <v>29.731088478886459</v>
      </c>
    </row>
    <row r="2036" spans="5:6" x14ac:dyDescent="0.25">
      <c r="E2036" s="71">
        <f t="shared" ca="1" si="62"/>
        <v>0.34109491451878693</v>
      </c>
      <c r="F2036" s="71">
        <f t="shared" ca="1" si="63"/>
        <v>29.71061981494671</v>
      </c>
    </row>
    <row r="2037" spans="5:6" x14ac:dyDescent="0.25">
      <c r="E2037" s="71">
        <f t="shared" ca="1" si="62"/>
        <v>3.5828153636120796E-2</v>
      </c>
      <c r="F2037" s="71">
        <f t="shared" ca="1" si="63"/>
        <v>25.724132016186321</v>
      </c>
    </row>
    <row r="2038" spans="5:6" x14ac:dyDescent="0.25">
      <c r="E2038" s="71">
        <f t="shared" ca="1" si="62"/>
        <v>0.10519081867637703</v>
      </c>
      <c r="F2038" s="71">
        <f t="shared" ca="1" si="63"/>
        <v>27.002669712765833</v>
      </c>
    </row>
    <row r="2039" spans="5:6" x14ac:dyDescent="0.25">
      <c r="E2039" s="71">
        <f t="shared" ca="1" si="62"/>
        <v>0.94569148771626033</v>
      </c>
      <c r="F2039" s="71">
        <f t="shared" ca="1" si="63"/>
        <v>45.615795295110566</v>
      </c>
    </row>
    <row r="2040" spans="5:6" x14ac:dyDescent="0.25">
      <c r="E2040" s="71">
        <f t="shared" ca="1" si="62"/>
        <v>0.8804222781966069</v>
      </c>
      <c r="F2040" s="71">
        <f t="shared" ca="1" si="63"/>
        <v>40.201445761837185</v>
      </c>
    </row>
    <row r="2041" spans="5:6" x14ac:dyDescent="0.25">
      <c r="E2041" s="71">
        <f t="shared" ca="1" si="62"/>
        <v>0.86073614978481505</v>
      </c>
      <c r="F2041" s="71">
        <f t="shared" ca="1" si="63"/>
        <v>39.230126833775969</v>
      </c>
    </row>
    <row r="2042" spans="5:6" x14ac:dyDescent="0.25">
      <c r="E2042" s="71">
        <f t="shared" ca="1" si="62"/>
        <v>0.97489971360542738</v>
      </c>
      <c r="F2042" s="71">
        <f t="shared" ca="1" si="63"/>
        <v>51.686227399213429</v>
      </c>
    </row>
    <row r="2043" spans="5:6" x14ac:dyDescent="0.25">
      <c r="E2043" s="71">
        <f t="shared" ca="1" si="62"/>
        <v>0.21609678296560364</v>
      </c>
      <c r="F2043" s="71">
        <f t="shared" ca="1" si="63"/>
        <v>28.364394091704085</v>
      </c>
    </row>
    <row r="2044" spans="5:6" x14ac:dyDescent="0.25">
      <c r="E2044" s="71">
        <f t="shared" ca="1" si="62"/>
        <v>0.11400286892062828</v>
      </c>
      <c r="F2044" s="71">
        <f t="shared" ca="1" si="63"/>
        <v>27.126821142222973</v>
      </c>
    </row>
    <row r="2045" spans="5:6" x14ac:dyDescent="0.25">
      <c r="E2045" s="71">
        <f t="shared" ca="1" si="62"/>
        <v>0.55659546530785531</v>
      </c>
      <c r="F2045" s="71">
        <f t="shared" ca="1" si="63"/>
        <v>32.256805910502408</v>
      </c>
    </row>
    <row r="2046" spans="5:6" x14ac:dyDescent="0.25">
      <c r="E2046" s="71">
        <f t="shared" ca="1" si="62"/>
        <v>0.91331326977479355</v>
      </c>
      <c r="F2046" s="71">
        <f t="shared" ca="1" si="63"/>
        <v>42.324454393920746</v>
      </c>
    </row>
    <row r="2047" spans="5:6" x14ac:dyDescent="0.25">
      <c r="E2047" s="71">
        <f t="shared" ca="1" si="62"/>
        <v>0.70311877279026991</v>
      </c>
      <c r="F2047" s="71">
        <f t="shared" ca="1" si="63"/>
        <v>34.641370728303727</v>
      </c>
    </row>
    <row r="2048" spans="5:6" x14ac:dyDescent="0.25">
      <c r="E2048" s="71">
        <f t="shared" ca="1" si="62"/>
        <v>0.32444915249895567</v>
      </c>
      <c r="F2048" s="71">
        <f t="shared" ca="1" si="63"/>
        <v>29.532198882172086</v>
      </c>
    </row>
    <row r="2049" spans="5:6" x14ac:dyDescent="0.25">
      <c r="E2049" s="71">
        <f t="shared" ca="1" si="62"/>
        <v>7.2095310878454555E-2</v>
      </c>
      <c r="F2049" s="71">
        <f t="shared" ca="1" si="63"/>
        <v>26.483391183489765</v>
      </c>
    </row>
    <row r="2050" spans="5:6" x14ac:dyDescent="0.25">
      <c r="E2050" s="71">
        <f t="shared" ca="1" si="62"/>
        <v>0.952630619520621</v>
      </c>
      <c r="F2050" s="71">
        <f t="shared" ca="1" si="63"/>
        <v>46.629537162006692</v>
      </c>
    </row>
    <row r="2051" spans="5:6" x14ac:dyDescent="0.25">
      <c r="E2051" s="71">
        <f t="shared" ca="1" si="62"/>
        <v>5.3316483126864989E-2</v>
      </c>
      <c r="F2051" s="71">
        <f t="shared" ca="1" si="63"/>
        <v>26.129159151699852</v>
      </c>
    </row>
    <row r="2052" spans="5:6" x14ac:dyDescent="0.25">
      <c r="E2052" s="71">
        <f t="shared" ref="E2052:E2115" ca="1" si="64">RAND()</f>
        <v>0.47601461546818191</v>
      </c>
      <c r="F2052" s="71">
        <f t="shared" ref="F2052:F2115" ca="1" si="65">$C$3-$C$4*(LN(E2052)^(-1/$C$5))</f>
        <v>31.228207162014954</v>
      </c>
    </row>
    <row r="2053" spans="5:6" x14ac:dyDescent="0.25">
      <c r="E2053" s="71">
        <f t="shared" ca="1" si="64"/>
        <v>0.87437394631391352</v>
      </c>
      <c r="F2053" s="71">
        <f t="shared" ca="1" si="65"/>
        <v>39.884706028100283</v>
      </c>
    </row>
    <row r="2054" spans="5:6" x14ac:dyDescent="0.25">
      <c r="E2054" s="71">
        <f t="shared" ca="1" si="64"/>
        <v>9.2483292927149074E-2</v>
      </c>
      <c r="F2054" s="71">
        <f t="shared" ca="1" si="65"/>
        <v>26.81465908305065</v>
      </c>
    </row>
    <row r="2055" spans="5:6" x14ac:dyDescent="0.25">
      <c r="E2055" s="71">
        <f t="shared" ca="1" si="64"/>
        <v>0.66471014144469598</v>
      </c>
      <c r="F2055" s="71">
        <f t="shared" ca="1" si="65"/>
        <v>33.922796911138477</v>
      </c>
    </row>
    <row r="2056" spans="5:6" x14ac:dyDescent="0.25">
      <c r="E2056" s="71">
        <f t="shared" ca="1" si="64"/>
        <v>0.77209841448970007</v>
      </c>
      <c r="F2056" s="71">
        <f t="shared" ca="1" si="65"/>
        <v>36.211372565963153</v>
      </c>
    </row>
    <row r="2057" spans="5:6" x14ac:dyDescent="0.25">
      <c r="E2057" s="71">
        <f t="shared" ca="1" si="64"/>
        <v>2.2957649409922287E-2</v>
      </c>
      <c r="F2057" s="71">
        <f t="shared" ca="1" si="65"/>
        <v>25.334415295123311</v>
      </c>
    </row>
    <row r="2058" spans="5:6" x14ac:dyDescent="0.25">
      <c r="E2058" s="71">
        <f t="shared" ca="1" si="64"/>
        <v>0.94984710443550124</v>
      </c>
      <c r="F2058" s="71">
        <f t="shared" ca="1" si="65"/>
        <v>46.203098769240697</v>
      </c>
    </row>
    <row r="2059" spans="5:6" x14ac:dyDescent="0.25">
      <c r="E2059" s="71">
        <f t="shared" ca="1" si="64"/>
        <v>0.85231658359097229</v>
      </c>
      <c r="F2059" s="71">
        <f t="shared" ca="1" si="65"/>
        <v>38.861316578415206</v>
      </c>
    </row>
    <row r="2060" spans="5:6" x14ac:dyDescent="0.25">
      <c r="E2060" s="71">
        <f t="shared" ca="1" si="64"/>
        <v>0.47361885204520193</v>
      </c>
      <c r="F2060" s="71">
        <f t="shared" ca="1" si="65"/>
        <v>31.199465443141982</v>
      </c>
    </row>
    <row r="2061" spans="5:6" x14ac:dyDescent="0.25">
      <c r="E2061" s="71">
        <f t="shared" ca="1" si="64"/>
        <v>0.49589835069001664</v>
      </c>
      <c r="F2061" s="71">
        <f t="shared" ca="1" si="65"/>
        <v>31.470333291766575</v>
      </c>
    </row>
    <row r="2062" spans="5:6" x14ac:dyDescent="0.25">
      <c r="E2062" s="71">
        <f t="shared" ca="1" si="64"/>
        <v>0.48801007138992158</v>
      </c>
      <c r="F2062" s="71">
        <f t="shared" ca="1" si="65"/>
        <v>31.373487539080198</v>
      </c>
    </row>
    <row r="2063" spans="5:6" x14ac:dyDescent="0.25">
      <c r="E2063" s="71">
        <f t="shared" ca="1" si="64"/>
        <v>0.20720609443781779</v>
      </c>
      <c r="F2063" s="71">
        <f t="shared" ca="1" si="65"/>
        <v>28.265298242859846</v>
      </c>
    </row>
    <row r="2064" spans="5:6" x14ac:dyDescent="0.25">
      <c r="E2064" s="71">
        <f t="shared" ca="1" si="64"/>
        <v>0.47161029250732101</v>
      </c>
      <c r="F2064" s="71">
        <f t="shared" ca="1" si="65"/>
        <v>31.175436781846891</v>
      </c>
    </row>
    <row r="2065" spans="5:6" x14ac:dyDescent="0.25">
      <c r="E2065" s="71">
        <f t="shared" ca="1" si="64"/>
        <v>0.28215873234133881</v>
      </c>
      <c r="F2065" s="71">
        <f t="shared" ca="1" si="65"/>
        <v>29.080611563906977</v>
      </c>
    </row>
    <row r="2066" spans="5:6" x14ac:dyDescent="0.25">
      <c r="E2066" s="71">
        <f t="shared" ca="1" si="64"/>
        <v>0.69479398974557638</v>
      </c>
      <c r="F2066" s="71">
        <f t="shared" ca="1" si="65"/>
        <v>34.47802326024857</v>
      </c>
    </row>
    <row r="2067" spans="5:6" x14ac:dyDescent="0.25">
      <c r="E2067" s="71">
        <f t="shared" ca="1" si="64"/>
        <v>0.26302766108173392</v>
      </c>
      <c r="F2067" s="71">
        <f t="shared" ca="1" si="65"/>
        <v>28.875630722129408</v>
      </c>
    </row>
    <row r="2068" spans="5:6" x14ac:dyDescent="0.25">
      <c r="E2068" s="71">
        <f t="shared" ca="1" si="64"/>
        <v>0.74746640390326746</v>
      </c>
      <c r="F2068" s="71">
        <f t="shared" ca="1" si="65"/>
        <v>35.599514223465789</v>
      </c>
    </row>
    <row r="2069" spans="5:6" x14ac:dyDescent="0.25">
      <c r="E2069" s="71">
        <f t="shared" ca="1" si="64"/>
        <v>0.16279318894221784</v>
      </c>
      <c r="F2069" s="71">
        <f t="shared" ca="1" si="65"/>
        <v>27.751764445782808</v>
      </c>
    </row>
    <row r="2070" spans="5:6" x14ac:dyDescent="0.25">
      <c r="E2070" s="71">
        <f t="shared" ca="1" si="64"/>
        <v>0.79629605641424572</v>
      </c>
      <c r="F2070" s="71">
        <f t="shared" ca="1" si="65"/>
        <v>36.885942415999395</v>
      </c>
    </row>
    <row r="2071" spans="5:6" x14ac:dyDescent="0.25">
      <c r="E2071" s="71">
        <f t="shared" ca="1" si="64"/>
        <v>0.74564128985740685</v>
      </c>
      <c r="F2071" s="71">
        <f t="shared" ca="1" si="65"/>
        <v>35.55672654349442</v>
      </c>
    </row>
    <row r="2072" spans="5:6" x14ac:dyDescent="0.25">
      <c r="E2072" s="71">
        <f t="shared" ca="1" si="64"/>
        <v>0.91365268810288325</v>
      </c>
      <c r="F2072" s="71">
        <f t="shared" ca="1" si="65"/>
        <v>42.351010949097656</v>
      </c>
    </row>
    <row r="2073" spans="5:6" x14ac:dyDescent="0.25">
      <c r="E2073" s="71">
        <f t="shared" ca="1" si="64"/>
        <v>0.1784216195722037</v>
      </c>
      <c r="F2073" s="71">
        <f t="shared" ca="1" si="65"/>
        <v>27.936694128617418</v>
      </c>
    </row>
    <row r="2074" spans="5:6" x14ac:dyDescent="0.25">
      <c r="E2074" s="71">
        <f t="shared" ca="1" si="64"/>
        <v>0.52446744509043919</v>
      </c>
      <c r="F2074" s="71">
        <f t="shared" ca="1" si="65"/>
        <v>31.83071612652715</v>
      </c>
    </row>
    <row r="2075" spans="5:6" x14ac:dyDescent="0.25">
      <c r="E2075" s="71">
        <f t="shared" ca="1" si="64"/>
        <v>0.61749541200395541</v>
      </c>
      <c r="F2075" s="71">
        <f t="shared" ca="1" si="65"/>
        <v>33.142246591164131</v>
      </c>
    </row>
    <row r="2076" spans="5:6" x14ac:dyDescent="0.25">
      <c r="E2076" s="71">
        <f t="shared" ca="1" si="64"/>
        <v>0.83683293376435752</v>
      </c>
      <c r="F2076" s="71">
        <f t="shared" ca="1" si="65"/>
        <v>38.241136995014777</v>
      </c>
    </row>
    <row r="2077" spans="5:6" x14ac:dyDescent="0.25">
      <c r="E2077" s="71">
        <f t="shared" ca="1" si="64"/>
        <v>0.53723423429097317</v>
      </c>
      <c r="F2077" s="71">
        <f t="shared" ca="1" si="65"/>
        <v>31.997168254156641</v>
      </c>
    </row>
    <row r="2078" spans="5:6" x14ac:dyDescent="0.25">
      <c r="E2078" s="71">
        <f t="shared" ca="1" si="64"/>
        <v>0.67840599143315505</v>
      </c>
      <c r="F2078" s="71">
        <f t="shared" ca="1" si="65"/>
        <v>34.169159879096469</v>
      </c>
    </row>
    <row r="2079" spans="5:6" x14ac:dyDescent="0.25">
      <c r="E2079" s="71">
        <f t="shared" ca="1" si="64"/>
        <v>7.7443826606698352E-2</v>
      </c>
      <c r="F2079" s="71">
        <f t="shared" ca="1" si="65"/>
        <v>26.574598405602043</v>
      </c>
    </row>
    <row r="2080" spans="5:6" x14ac:dyDescent="0.25">
      <c r="E2080" s="71">
        <f t="shared" ca="1" si="64"/>
        <v>0.9064845112979607</v>
      </c>
      <c r="F2080" s="71">
        <f t="shared" ca="1" si="65"/>
        <v>41.814434558725097</v>
      </c>
    </row>
    <row r="2081" spans="5:6" x14ac:dyDescent="0.25">
      <c r="E2081" s="71">
        <f t="shared" ca="1" si="64"/>
        <v>0.63850327332525847</v>
      </c>
      <c r="F2081" s="71">
        <f t="shared" ca="1" si="65"/>
        <v>33.477542112213563</v>
      </c>
    </row>
    <row r="2082" spans="5:6" x14ac:dyDescent="0.25">
      <c r="E2082" s="71">
        <f t="shared" ca="1" si="64"/>
        <v>0.19041285672291131</v>
      </c>
      <c r="F2082" s="71">
        <f t="shared" ca="1" si="65"/>
        <v>28.075225538392093</v>
      </c>
    </row>
    <row r="2083" spans="5:6" x14ac:dyDescent="0.25">
      <c r="E2083" s="71">
        <f t="shared" ca="1" si="64"/>
        <v>0.9653436952573865</v>
      </c>
      <c r="F2083" s="71">
        <f t="shared" ca="1" si="65"/>
        <v>49.043275356408202</v>
      </c>
    </row>
    <row r="2084" spans="5:6" x14ac:dyDescent="0.25">
      <c r="E2084" s="71">
        <f t="shared" ca="1" si="64"/>
        <v>0.3125867799613522</v>
      </c>
      <c r="F2084" s="71">
        <f t="shared" ca="1" si="65"/>
        <v>29.40544145057925</v>
      </c>
    </row>
    <row r="2085" spans="5:6" x14ac:dyDescent="0.25">
      <c r="E2085" s="71">
        <f t="shared" ca="1" si="64"/>
        <v>1.8720836013576547E-2</v>
      </c>
      <c r="F2085" s="71">
        <f t="shared" ca="1" si="65"/>
        <v>25.173803656762452</v>
      </c>
    </row>
    <row r="2086" spans="5:6" x14ac:dyDescent="0.25">
      <c r="E2086" s="71">
        <f t="shared" ca="1" si="64"/>
        <v>0.52884447450656291</v>
      </c>
      <c r="F2086" s="71">
        <f t="shared" ca="1" si="65"/>
        <v>31.887381457380499</v>
      </c>
    </row>
    <row r="2087" spans="5:6" x14ac:dyDescent="0.25">
      <c r="E2087" s="71">
        <f t="shared" ca="1" si="64"/>
        <v>0.88142267980753408</v>
      </c>
      <c r="F2087" s="71">
        <f t="shared" ca="1" si="65"/>
        <v>40.255597921389999</v>
      </c>
    </row>
    <row r="2088" spans="5:6" x14ac:dyDescent="0.25">
      <c r="E2088" s="71">
        <f t="shared" ca="1" si="64"/>
        <v>0.7159827358824653</v>
      </c>
      <c r="F2088" s="71">
        <f t="shared" ca="1" si="65"/>
        <v>34.903185422062094</v>
      </c>
    </row>
    <row r="2089" spans="5:6" x14ac:dyDescent="0.25">
      <c r="E2089" s="71">
        <f t="shared" ca="1" si="64"/>
        <v>0.41423617578482552</v>
      </c>
      <c r="F2089" s="71">
        <f t="shared" ca="1" si="65"/>
        <v>30.51178093263589</v>
      </c>
    </row>
    <row r="2090" spans="5:6" x14ac:dyDescent="0.25">
      <c r="E2090" s="71">
        <f t="shared" ca="1" si="64"/>
        <v>0.1762407616680346</v>
      </c>
      <c r="F2090" s="71">
        <f t="shared" ca="1" si="65"/>
        <v>27.91120654955925</v>
      </c>
    </row>
    <row r="2091" spans="5:6" x14ac:dyDescent="0.25">
      <c r="E2091" s="71">
        <f t="shared" ca="1" si="64"/>
        <v>0.86324452276270291</v>
      </c>
      <c r="F2091" s="71">
        <f t="shared" ca="1" si="65"/>
        <v>39.34490347880579</v>
      </c>
    </row>
    <row r="2092" spans="5:6" x14ac:dyDescent="0.25">
      <c r="E2092" s="71">
        <f t="shared" ca="1" si="64"/>
        <v>0.1726936137057643</v>
      </c>
      <c r="F2092" s="71">
        <f t="shared" ca="1" si="65"/>
        <v>27.869541402956745</v>
      </c>
    </row>
    <row r="2093" spans="5:6" x14ac:dyDescent="0.25">
      <c r="E2093" s="71">
        <f t="shared" ca="1" si="64"/>
        <v>0.27888610930550051</v>
      </c>
      <c r="F2093" s="71">
        <f t="shared" ca="1" si="65"/>
        <v>29.045619138782669</v>
      </c>
    </row>
    <row r="2094" spans="5:6" x14ac:dyDescent="0.25">
      <c r="E2094" s="71">
        <f t="shared" ca="1" si="64"/>
        <v>0.7295226911472823</v>
      </c>
      <c r="F2094" s="71">
        <f t="shared" ca="1" si="65"/>
        <v>35.192272797409316</v>
      </c>
    </row>
    <row r="2095" spans="5:6" x14ac:dyDescent="0.25">
      <c r="E2095" s="71">
        <f t="shared" ca="1" si="64"/>
        <v>9.7417713584877941E-2</v>
      </c>
      <c r="F2095" s="71">
        <f t="shared" ca="1" si="65"/>
        <v>26.889061834783135</v>
      </c>
    </row>
    <row r="2096" spans="5:6" x14ac:dyDescent="0.25">
      <c r="E2096" s="71">
        <f t="shared" ca="1" si="64"/>
        <v>0.786941742302946</v>
      </c>
      <c r="F2096" s="71">
        <f t="shared" ca="1" si="65"/>
        <v>36.615354143224884</v>
      </c>
    </row>
    <row r="2097" spans="5:6" x14ac:dyDescent="0.25">
      <c r="E2097" s="71">
        <f t="shared" ca="1" si="64"/>
        <v>0.50940780955801934</v>
      </c>
      <c r="F2097" s="71">
        <f t="shared" ca="1" si="65"/>
        <v>31.63878055115218</v>
      </c>
    </row>
    <row r="2098" spans="5:6" x14ac:dyDescent="0.25">
      <c r="E2098" s="71">
        <f t="shared" ca="1" si="64"/>
        <v>0.5017543936720068</v>
      </c>
      <c r="F2098" s="71">
        <f t="shared" ca="1" si="65"/>
        <v>31.542938215194155</v>
      </c>
    </row>
    <row r="2099" spans="5:6" x14ac:dyDescent="0.25">
      <c r="E2099" s="71">
        <f t="shared" ca="1" si="64"/>
        <v>6.7150648863523177E-3</v>
      </c>
      <c r="F2099" s="71">
        <f t="shared" ca="1" si="65"/>
        <v>24.493621641987911</v>
      </c>
    </row>
    <row r="2100" spans="5:6" x14ac:dyDescent="0.25">
      <c r="E2100" s="71">
        <f t="shared" ca="1" si="64"/>
        <v>0.65666569276166697</v>
      </c>
      <c r="F2100" s="71">
        <f t="shared" ca="1" si="65"/>
        <v>33.782648929799201</v>
      </c>
    </row>
    <row r="2101" spans="5:6" x14ac:dyDescent="0.25">
      <c r="E2101" s="71">
        <f t="shared" ca="1" si="64"/>
        <v>0.16944504494859858</v>
      </c>
      <c r="F2101" s="71">
        <f t="shared" ca="1" si="65"/>
        <v>27.831145145360775</v>
      </c>
    </row>
    <row r="2102" spans="5:6" x14ac:dyDescent="0.25">
      <c r="E2102" s="71">
        <f t="shared" ca="1" si="64"/>
        <v>0.23418366218548692</v>
      </c>
      <c r="F2102" s="71">
        <f t="shared" ca="1" si="65"/>
        <v>28.563404857199824</v>
      </c>
    </row>
    <row r="2103" spans="5:6" x14ac:dyDescent="0.25">
      <c r="E2103" s="71">
        <f t="shared" ca="1" si="64"/>
        <v>0.53433190713595902</v>
      </c>
      <c r="F2103" s="71">
        <f t="shared" ca="1" si="65"/>
        <v>31.959011114268069</v>
      </c>
    </row>
    <row r="2104" spans="5:6" x14ac:dyDescent="0.25">
      <c r="E2104" s="71">
        <f t="shared" ca="1" si="64"/>
        <v>0.96582214343287909</v>
      </c>
      <c r="F2104" s="71">
        <f t="shared" ca="1" si="65"/>
        <v>49.153908684965209</v>
      </c>
    </row>
    <row r="2105" spans="5:6" x14ac:dyDescent="0.25">
      <c r="E2105" s="71">
        <f t="shared" ca="1" si="64"/>
        <v>0.45841983006438958</v>
      </c>
      <c r="F2105" s="71">
        <f t="shared" ca="1" si="65"/>
        <v>31.019115277285302</v>
      </c>
    </row>
    <row r="2106" spans="5:6" x14ac:dyDescent="0.25">
      <c r="E2106" s="71">
        <f t="shared" ca="1" si="64"/>
        <v>0.70781085161567647</v>
      </c>
      <c r="F2106" s="71">
        <f t="shared" ca="1" si="65"/>
        <v>34.735499390202072</v>
      </c>
    </row>
    <row r="2107" spans="5:6" x14ac:dyDescent="0.25">
      <c r="E2107" s="71">
        <f t="shared" ca="1" si="64"/>
        <v>0.55712387001310071</v>
      </c>
      <c r="F2107" s="71">
        <f t="shared" ca="1" si="65"/>
        <v>32.264021973203448</v>
      </c>
    </row>
    <row r="2108" spans="5:6" x14ac:dyDescent="0.25">
      <c r="E2108" s="71">
        <f t="shared" ca="1" si="64"/>
        <v>0.18435443057515832</v>
      </c>
      <c r="F2108" s="71">
        <f t="shared" ca="1" si="65"/>
        <v>28.005561174533227</v>
      </c>
    </row>
    <row r="2109" spans="5:6" x14ac:dyDescent="0.25">
      <c r="E2109" s="71">
        <f t="shared" ca="1" si="64"/>
        <v>1.0030674614379453E-2</v>
      </c>
      <c r="F2109" s="71">
        <f t="shared" ca="1" si="65"/>
        <v>24.738003162080833</v>
      </c>
    </row>
    <row r="2110" spans="5:6" x14ac:dyDescent="0.25">
      <c r="E2110" s="71">
        <f t="shared" ca="1" si="64"/>
        <v>0.53668605398928382</v>
      </c>
      <c r="F2110" s="71">
        <f t="shared" ca="1" si="65"/>
        <v>31.989946640693798</v>
      </c>
    </row>
    <row r="2111" spans="5:6" x14ac:dyDescent="0.25">
      <c r="E2111" s="71">
        <f t="shared" ca="1" si="64"/>
        <v>0.58030602580532287</v>
      </c>
      <c r="F2111" s="71">
        <f t="shared" ca="1" si="65"/>
        <v>32.588029103389012</v>
      </c>
    </row>
    <row r="2112" spans="5:6" x14ac:dyDescent="0.25">
      <c r="E2112" s="71">
        <f t="shared" ca="1" si="64"/>
        <v>3.8827378635328813E-2</v>
      </c>
      <c r="F2112" s="71">
        <f t="shared" ca="1" si="65"/>
        <v>25.801195812902456</v>
      </c>
    </row>
    <row r="2113" spans="5:6" x14ac:dyDescent="0.25">
      <c r="E2113" s="71">
        <f t="shared" ca="1" si="64"/>
        <v>0.38557278902606229</v>
      </c>
      <c r="F2113" s="71">
        <f t="shared" ca="1" si="65"/>
        <v>30.193384321955882</v>
      </c>
    </row>
    <row r="2114" spans="5:6" x14ac:dyDescent="0.25">
      <c r="E2114" s="71">
        <f t="shared" ca="1" si="64"/>
        <v>0.90845257710168714</v>
      </c>
      <c r="F2114" s="71">
        <f t="shared" ca="1" si="65"/>
        <v>41.956878917233944</v>
      </c>
    </row>
    <row r="2115" spans="5:6" x14ac:dyDescent="0.25">
      <c r="E2115" s="71">
        <f t="shared" ca="1" si="64"/>
        <v>0.66707760716678022</v>
      </c>
      <c r="F2115" s="71">
        <f t="shared" ca="1" si="65"/>
        <v>33.964667387698555</v>
      </c>
    </row>
    <row r="2116" spans="5:6" x14ac:dyDescent="0.25">
      <c r="E2116" s="71">
        <f t="shared" ref="E2116:E2160" ca="1" si="66">RAND()</f>
        <v>0.12560984579371537</v>
      </c>
      <c r="F2116" s="71">
        <f t="shared" ref="F2116:F2160" ca="1" si="67">$C$3-$C$4*(LN(E2116)^(-1/$C$5))</f>
        <v>27.283997022020113</v>
      </c>
    </row>
    <row r="2117" spans="5:6" x14ac:dyDescent="0.25">
      <c r="E2117" s="71">
        <f t="shared" ca="1" si="66"/>
        <v>0.43146325431803778</v>
      </c>
      <c r="F2117" s="71">
        <f t="shared" ca="1" si="67"/>
        <v>30.706891872402622</v>
      </c>
    </row>
    <row r="2118" spans="5:6" x14ac:dyDescent="0.25">
      <c r="E2118" s="71">
        <f t="shared" ca="1" si="66"/>
        <v>0.99102214472900108</v>
      </c>
      <c r="F2118" s="71">
        <f t="shared" ca="1" si="67"/>
        <v>61.286623271963776</v>
      </c>
    </row>
    <row r="2119" spans="5:6" x14ac:dyDescent="0.25">
      <c r="E2119" s="71">
        <f t="shared" ca="1" si="66"/>
        <v>0.65219849317594691</v>
      </c>
      <c r="F2119" s="71">
        <f t="shared" ca="1" si="67"/>
        <v>33.706192491440419</v>
      </c>
    </row>
    <row r="2120" spans="5:6" x14ac:dyDescent="0.25">
      <c r="E2120" s="71">
        <f t="shared" ca="1" si="66"/>
        <v>0.22390528515511943</v>
      </c>
      <c r="F2120" s="71">
        <f t="shared" ca="1" si="67"/>
        <v>28.45069736172039</v>
      </c>
    </row>
    <row r="2121" spans="5:6" x14ac:dyDescent="0.25">
      <c r="E2121" s="71">
        <f t="shared" ca="1" si="66"/>
        <v>0.74636923380740405</v>
      </c>
      <c r="F2121" s="71">
        <f t="shared" ca="1" si="67"/>
        <v>35.573753420850949</v>
      </c>
    </row>
    <row r="2122" spans="5:6" x14ac:dyDescent="0.25">
      <c r="E2122" s="71">
        <f t="shared" ca="1" si="66"/>
        <v>0.88455498295424972</v>
      </c>
      <c r="F2122" s="71">
        <f t="shared" ca="1" si="67"/>
        <v>40.428594627850963</v>
      </c>
    </row>
    <row r="2123" spans="5:6" x14ac:dyDescent="0.25">
      <c r="E2123" s="71">
        <f t="shared" ca="1" si="66"/>
        <v>0.20117373361640645</v>
      </c>
      <c r="F2123" s="71">
        <f t="shared" ca="1" si="67"/>
        <v>28.197491404204431</v>
      </c>
    </row>
    <row r="2124" spans="5:6" x14ac:dyDescent="0.25">
      <c r="E2124" s="71">
        <f t="shared" ca="1" si="66"/>
        <v>0.62104330265089658</v>
      </c>
      <c r="F2124" s="71">
        <f t="shared" ca="1" si="67"/>
        <v>33.197647609585793</v>
      </c>
    </row>
    <row r="2125" spans="5:6" x14ac:dyDescent="0.25">
      <c r="E2125" s="71">
        <f t="shared" ca="1" si="66"/>
        <v>0.26792351394029723</v>
      </c>
      <c r="F2125" s="71">
        <f t="shared" ca="1" si="67"/>
        <v>28.928199156301218</v>
      </c>
    </row>
    <row r="2126" spans="5:6" x14ac:dyDescent="0.25">
      <c r="E2126" s="71">
        <f t="shared" ca="1" si="66"/>
        <v>0.90759899269049649</v>
      </c>
      <c r="F2126" s="71">
        <f t="shared" ca="1" si="67"/>
        <v>41.894666943517116</v>
      </c>
    </row>
    <row r="2127" spans="5:6" x14ac:dyDescent="0.25">
      <c r="E2127" s="71">
        <f t="shared" ca="1" si="66"/>
        <v>0.41296815715242319</v>
      </c>
      <c r="F2127" s="71">
        <f t="shared" ca="1" si="67"/>
        <v>30.497540003841202</v>
      </c>
    </row>
    <row r="2128" spans="5:6" x14ac:dyDescent="0.25">
      <c r="E2128" s="71">
        <f t="shared" ca="1" si="66"/>
        <v>0.34492920019721462</v>
      </c>
      <c r="F2128" s="71">
        <f t="shared" ca="1" si="67"/>
        <v>29.751846811253881</v>
      </c>
    </row>
    <row r="2129" spans="5:6" x14ac:dyDescent="0.25">
      <c r="E2129" s="71">
        <f t="shared" ca="1" si="66"/>
        <v>0.12916992827846407</v>
      </c>
      <c r="F2129" s="71">
        <f t="shared" ca="1" si="67"/>
        <v>27.330946371674848</v>
      </c>
    </row>
    <row r="2130" spans="5:6" x14ac:dyDescent="0.25">
      <c r="E2130" s="71">
        <f t="shared" ca="1" si="66"/>
        <v>0.64008561775217843</v>
      </c>
      <c r="F2130" s="71">
        <f t="shared" ca="1" si="67"/>
        <v>33.503533961743187</v>
      </c>
    </row>
    <row r="2131" spans="5:6" x14ac:dyDescent="0.25">
      <c r="E2131" s="71">
        <f t="shared" ca="1" si="66"/>
        <v>0.73599384337841589</v>
      </c>
      <c r="F2131" s="71">
        <f t="shared" ca="1" si="67"/>
        <v>35.335787027589355</v>
      </c>
    </row>
    <row r="2132" spans="5:6" x14ac:dyDescent="0.25">
      <c r="E2132" s="71">
        <f t="shared" ca="1" si="66"/>
        <v>0.47123179432386941</v>
      </c>
      <c r="F2132" s="71">
        <f t="shared" ca="1" si="67"/>
        <v>31.17091561108581</v>
      </c>
    </row>
    <row r="2133" spans="5:6" x14ac:dyDescent="0.25">
      <c r="E2133" s="71">
        <f t="shared" ca="1" si="66"/>
        <v>0.17024137313715415</v>
      </c>
      <c r="F2133" s="71">
        <f t="shared" ca="1" si="67"/>
        <v>27.840578998996541</v>
      </c>
    </row>
    <row r="2134" spans="5:6" x14ac:dyDescent="0.25">
      <c r="E2134" s="71">
        <f t="shared" ca="1" si="66"/>
        <v>0.73968947534780238</v>
      </c>
      <c r="F2134" s="71">
        <f t="shared" ca="1" si="67"/>
        <v>35.419405284280366</v>
      </c>
    </row>
    <row r="2135" spans="5:6" x14ac:dyDescent="0.25">
      <c r="E2135" s="71">
        <f t="shared" ca="1" si="66"/>
        <v>0.36144767636983244</v>
      </c>
      <c r="F2135" s="71">
        <f t="shared" ca="1" si="67"/>
        <v>29.93018516082947</v>
      </c>
    </row>
    <row r="2136" spans="5:6" x14ac:dyDescent="0.25">
      <c r="E2136" s="71">
        <f t="shared" ca="1" si="66"/>
        <v>0.23213137838082309</v>
      </c>
      <c r="F2136" s="71">
        <f t="shared" ca="1" si="67"/>
        <v>28.540974265012956</v>
      </c>
    </row>
    <row r="2137" spans="5:6" x14ac:dyDescent="0.25">
      <c r="E2137" s="71">
        <f t="shared" ca="1" si="66"/>
        <v>0.99154290521673227</v>
      </c>
      <c r="F2137" s="71">
        <f t="shared" ca="1" si="67"/>
        <v>61.905952892760432</v>
      </c>
    </row>
    <row r="2138" spans="5:6" x14ac:dyDescent="0.25">
      <c r="E2138" s="71">
        <f t="shared" ca="1" si="66"/>
        <v>0.31709739032592343</v>
      </c>
      <c r="F2138" s="71">
        <f t="shared" ca="1" si="67"/>
        <v>29.453613904145481</v>
      </c>
    </row>
    <row r="2139" spans="5:6" x14ac:dyDescent="0.25">
      <c r="E2139" s="71">
        <f t="shared" ca="1" si="66"/>
        <v>4.4405893955161813E-2</v>
      </c>
      <c r="F2139" s="71">
        <f t="shared" ca="1" si="67"/>
        <v>25.935129222679137</v>
      </c>
    </row>
    <row r="2140" spans="5:6" x14ac:dyDescent="0.25">
      <c r="E2140" s="71">
        <f t="shared" ca="1" si="66"/>
        <v>0.66704956282217032</v>
      </c>
      <c r="F2140" s="71">
        <f t="shared" ca="1" si="67"/>
        <v>33.964169697079235</v>
      </c>
    </row>
    <row r="2141" spans="5:6" x14ac:dyDescent="0.25">
      <c r="E2141" s="71">
        <f t="shared" ca="1" si="66"/>
        <v>0.33039996203238742</v>
      </c>
      <c r="F2141" s="71">
        <f t="shared" ca="1" si="67"/>
        <v>29.595893212477229</v>
      </c>
    </row>
    <row r="2142" spans="5:6" x14ac:dyDescent="0.25">
      <c r="E2142" s="71">
        <f t="shared" ca="1" si="66"/>
        <v>0.63067737230461096</v>
      </c>
      <c r="F2142" s="71">
        <f t="shared" ca="1" si="67"/>
        <v>33.350553989525665</v>
      </c>
    </row>
    <row r="2143" spans="5:6" x14ac:dyDescent="0.25">
      <c r="E2143" s="71">
        <f t="shared" ca="1" si="66"/>
        <v>0.7290977968610679</v>
      </c>
      <c r="F2143" s="71">
        <f t="shared" ca="1" si="67"/>
        <v>35.182975179143739</v>
      </c>
    </row>
    <row r="2144" spans="5:6" x14ac:dyDescent="0.25">
      <c r="E2144" s="71">
        <f t="shared" ca="1" si="66"/>
        <v>0.75030632034805811</v>
      </c>
      <c r="F2144" s="71">
        <f t="shared" ca="1" si="67"/>
        <v>35.666746033514542</v>
      </c>
    </row>
    <row r="2145" spans="5:6" x14ac:dyDescent="0.25">
      <c r="E2145" s="71">
        <f t="shared" ca="1" si="66"/>
        <v>0.97961134678814643</v>
      </c>
      <c r="F2145" s="71">
        <f t="shared" ca="1" si="67"/>
        <v>53.476963459073787</v>
      </c>
    </row>
    <row r="2146" spans="5:6" x14ac:dyDescent="0.25">
      <c r="E2146" s="71">
        <f t="shared" ca="1" si="66"/>
        <v>0.43690987989576202</v>
      </c>
      <c r="F2146" s="71">
        <f t="shared" ca="1" si="67"/>
        <v>30.769256816838876</v>
      </c>
    </row>
    <row r="2147" spans="5:6" x14ac:dyDescent="0.25">
      <c r="E2147" s="71">
        <f t="shared" ca="1" si="66"/>
        <v>0.26893935374388811</v>
      </c>
      <c r="F2147" s="71">
        <f t="shared" ca="1" si="67"/>
        <v>28.939095425736273</v>
      </c>
    </row>
    <row r="2148" spans="5:6" x14ac:dyDescent="0.25">
      <c r="E2148" s="71">
        <f t="shared" ca="1" si="66"/>
        <v>0.89910845452237731</v>
      </c>
      <c r="F2148" s="71">
        <f t="shared" ca="1" si="67"/>
        <v>41.309863891179326</v>
      </c>
    </row>
    <row r="2149" spans="5:6" x14ac:dyDescent="0.25">
      <c r="E2149" s="71">
        <f t="shared" ca="1" si="66"/>
        <v>0.95168901312718956</v>
      </c>
      <c r="F2149" s="71">
        <f t="shared" ca="1" si="67"/>
        <v>46.482046540724163</v>
      </c>
    </row>
    <row r="2150" spans="5:6" x14ac:dyDescent="0.25">
      <c r="E2150" s="71">
        <f t="shared" ca="1" si="66"/>
        <v>0.22322356070891591</v>
      </c>
      <c r="F2150" s="71">
        <f t="shared" ca="1" si="67"/>
        <v>28.443187485891748</v>
      </c>
    </row>
    <row r="2151" spans="5:6" x14ac:dyDescent="0.25">
      <c r="E2151" s="71">
        <f t="shared" ca="1" si="66"/>
        <v>0.13908112932024153</v>
      </c>
      <c r="F2151" s="71">
        <f t="shared" ca="1" si="67"/>
        <v>27.458940356252949</v>
      </c>
    </row>
    <row r="2152" spans="5:6" x14ac:dyDescent="0.25">
      <c r="E2152" s="71">
        <f t="shared" ca="1" si="66"/>
        <v>0.28574889946597559</v>
      </c>
      <c r="F2152" s="71">
        <f t="shared" ca="1" si="67"/>
        <v>29.118975372877692</v>
      </c>
    </row>
    <row r="2153" spans="5:6" x14ac:dyDescent="0.25">
      <c r="E2153" s="71">
        <f t="shared" ca="1" si="66"/>
        <v>0.90826837144729522</v>
      </c>
      <c r="F2153" s="71">
        <f t="shared" ca="1" si="67"/>
        <v>41.943396709111653</v>
      </c>
    </row>
    <row r="2154" spans="5:6" x14ac:dyDescent="0.25">
      <c r="E2154" s="71">
        <f t="shared" ca="1" si="66"/>
        <v>0.80773567025656479</v>
      </c>
      <c r="F2154" s="71">
        <f t="shared" ca="1" si="67"/>
        <v>37.235924072077864</v>
      </c>
    </row>
    <row r="2155" spans="5:6" x14ac:dyDescent="0.25">
      <c r="E2155" s="71">
        <f t="shared" ca="1" si="66"/>
        <v>0.61502032348564695</v>
      </c>
      <c r="F2155" s="71">
        <f t="shared" ca="1" si="67"/>
        <v>33.103877735434864</v>
      </c>
    </row>
    <row r="2156" spans="5:6" x14ac:dyDescent="0.25">
      <c r="E2156" s="71">
        <f t="shared" ca="1" si="66"/>
        <v>0.50029500905411761</v>
      </c>
      <c r="F2156" s="71">
        <f t="shared" ca="1" si="67"/>
        <v>31.524786319114195</v>
      </c>
    </row>
    <row r="2157" spans="5:6" x14ac:dyDescent="0.25">
      <c r="E2157" s="71">
        <f t="shared" ca="1" si="66"/>
        <v>0.76433805971106361</v>
      </c>
      <c r="F2157" s="71">
        <f t="shared" ca="1" si="67"/>
        <v>36.011289599697832</v>
      </c>
    </row>
    <row r="2158" spans="5:6" x14ac:dyDescent="0.25">
      <c r="E2158" s="71">
        <f t="shared" ca="1" si="66"/>
        <v>0.88721230262722284</v>
      </c>
      <c r="F2158" s="71">
        <f t="shared" ca="1" si="67"/>
        <v>40.57963017953076</v>
      </c>
    </row>
    <row r="2159" spans="5:6" x14ac:dyDescent="0.25">
      <c r="E2159" s="71">
        <f t="shared" ca="1" si="66"/>
        <v>0.10334517379333996</v>
      </c>
      <c r="F2159" s="71">
        <f t="shared" ca="1" si="67"/>
        <v>26.976065531863156</v>
      </c>
    </row>
    <row r="2160" spans="5:6" x14ac:dyDescent="0.25">
      <c r="E2160" s="71">
        <f t="shared" ca="1" si="66"/>
        <v>0.7638916257646764</v>
      </c>
      <c r="F2160" s="71">
        <f t="shared" ca="1" si="67"/>
        <v>35.99999465908342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M9" sqref="M9"/>
    </sheetView>
  </sheetViews>
  <sheetFormatPr baseColWidth="10" defaultRowHeight="15" x14ac:dyDescent="0.25"/>
  <cols>
    <col min="1" max="1" width="4.28515625" style="61" customWidth="1"/>
    <col min="2" max="2" width="10.28515625" style="61" bestFit="1" customWidth="1"/>
    <col min="3" max="3" width="11.42578125" style="61"/>
    <col min="4" max="4" width="5.140625" style="61" customWidth="1"/>
    <col min="5" max="5" width="11.42578125" style="61"/>
    <col min="6" max="6" width="18" style="61" customWidth="1"/>
    <col min="7" max="7" width="4.28515625" style="61" customWidth="1"/>
    <col min="8" max="8" width="11.42578125" style="61"/>
    <col min="9" max="9" width="17.7109375" style="61" bestFit="1" customWidth="1"/>
    <col min="10" max="10" width="18.7109375" style="61" bestFit="1" customWidth="1"/>
    <col min="11" max="11" width="11.42578125" style="61"/>
    <col min="12" max="12" width="12" style="61" bestFit="1" customWidth="1"/>
    <col min="13" max="13" width="11.42578125" style="61"/>
    <col min="14" max="14" width="11.7109375" style="61" bestFit="1" customWidth="1"/>
    <col min="15" max="16384" width="11.42578125" style="61"/>
  </cols>
  <sheetData>
    <row r="2" spans="2:10" x14ac:dyDescent="0.25">
      <c r="B2" s="60" t="s">
        <v>11</v>
      </c>
      <c r="C2" s="60" t="s">
        <v>12</v>
      </c>
      <c r="E2" s="60" t="s">
        <v>13</v>
      </c>
      <c r="F2" s="60" t="s">
        <v>14</v>
      </c>
      <c r="H2" s="60" t="s">
        <v>15</v>
      </c>
      <c r="I2" s="60" t="s">
        <v>16</v>
      </c>
      <c r="J2" s="60" t="s">
        <v>17</v>
      </c>
    </row>
    <row r="3" spans="2:10" x14ac:dyDescent="0.25">
      <c r="B3" s="62" t="s">
        <v>104</v>
      </c>
      <c r="C3" s="26">
        <v>5</v>
      </c>
      <c r="E3" s="62">
        <f ca="1">RAND()</f>
        <v>0.6316361391366343</v>
      </c>
      <c r="F3" s="62">
        <f ca="1">_xlfn.F.INV(E3,$C$3,$C$4)</f>
        <v>1.3725024510998982</v>
      </c>
      <c r="H3" s="62" t="s">
        <v>19</v>
      </c>
      <c r="I3" s="62">
        <f ca="1">AVERAGE(F3:F2160)</f>
        <v>1.7649959401251571</v>
      </c>
      <c r="J3" s="62"/>
    </row>
    <row r="4" spans="2:10" x14ac:dyDescent="0.25">
      <c r="B4" s="62" t="s">
        <v>105</v>
      </c>
      <c r="C4" s="26">
        <v>5</v>
      </c>
      <c r="E4" s="62">
        <f t="shared" ref="E4:E67" ca="1" si="0">RAND()</f>
        <v>0.41340752658858948</v>
      </c>
      <c r="F4" s="62">
        <f t="shared" ref="F4:F67" ca="1" si="1">_xlfn.F.INV(E4,$C$3,$C$4)</f>
        <v>0.81397211646449597</v>
      </c>
      <c r="H4" s="62" t="s">
        <v>21</v>
      </c>
      <c r="I4" s="62">
        <f ca="1">_xlfn.VAR.S(F3:F2160)</f>
        <v>6.7254874020775635</v>
      </c>
      <c r="J4" s="62"/>
    </row>
    <row r="5" spans="2:10" x14ac:dyDescent="0.25">
      <c r="E5" s="62">
        <f t="shared" ca="1" si="0"/>
        <v>0.26499182177900149</v>
      </c>
      <c r="F5" s="62">
        <f t="shared" ca="1" si="1"/>
        <v>0.5518942492515595</v>
      </c>
      <c r="H5" s="62" t="s">
        <v>22</v>
      </c>
      <c r="I5" s="62">
        <f ca="1">_xlfn.STDEV.S(F3:F2160)</f>
        <v>2.5933544690376524</v>
      </c>
      <c r="J5" s="62"/>
    </row>
    <row r="6" spans="2:10" x14ac:dyDescent="0.25">
      <c r="E6" s="62">
        <f t="shared" ca="1" si="0"/>
        <v>0.69300929294196778</v>
      </c>
      <c r="F6" s="62">
        <f t="shared" ca="1" si="1"/>
        <v>1.6099918034335521</v>
      </c>
      <c r="H6" s="62" t="s">
        <v>23</v>
      </c>
      <c r="I6" s="62">
        <f ca="1">SKEW(F3:F2160)</f>
        <v>7.3478804375236457</v>
      </c>
      <c r="J6" s="62"/>
    </row>
    <row r="7" spans="2:10" x14ac:dyDescent="0.25">
      <c r="E7" s="62">
        <f t="shared" ca="1" si="0"/>
        <v>0.58495819807448679</v>
      </c>
      <c r="F7" s="62">
        <f t="shared" ca="1" si="1"/>
        <v>1.2236979125909502</v>
      </c>
      <c r="H7" s="62" t="s">
        <v>24</v>
      </c>
      <c r="I7" s="62">
        <f ca="1">I19/(I5^4)</f>
        <v>98.966046381899005</v>
      </c>
      <c r="J7" s="62"/>
    </row>
    <row r="8" spans="2:10" x14ac:dyDescent="0.25">
      <c r="E8" s="62">
        <f t="shared" ca="1" si="0"/>
        <v>0.55004171079064634</v>
      </c>
      <c r="F8" s="62">
        <f t="shared" ca="1" si="1"/>
        <v>1.1255271163095544</v>
      </c>
    </row>
    <row r="9" spans="2:10" x14ac:dyDescent="0.25">
      <c r="E9" s="62">
        <f t="shared" ca="1" si="0"/>
        <v>0.52410893408383341</v>
      </c>
      <c r="F9" s="62">
        <f t="shared" ca="1" si="1"/>
        <v>1.0584902247029486</v>
      </c>
      <c r="H9" s="96" t="s">
        <v>26</v>
      </c>
      <c r="I9" s="96"/>
    </row>
    <row r="10" spans="2:10" x14ac:dyDescent="0.25">
      <c r="E10" s="62">
        <f t="shared" ca="1" si="0"/>
        <v>5.6283177506373128E-2</v>
      </c>
      <c r="F10" s="62">
        <f t="shared" ca="1" si="1"/>
        <v>0.2106981276612522</v>
      </c>
      <c r="H10" s="62"/>
      <c r="I10" s="62">
        <f ca="1">SUMPRODUCT(F3:F2160)/COUNT(F3:F2160)</f>
        <v>1.7649959401251571</v>
      </c>
    </row>
    <row r="11" spans="2:10" x14ac:dyDescent="0.25">
      <c r="E11" s="62">
        <f t="shared" ca="1" si="0"/>
        <v>0.95726655974082542</v>
      </c>
      <c r="F11" s="62">
        <f t="shared" ca="1" si="1"/>
        <v>5.4763392529161443</v>
      </c>
      <c r="H11" s="62"/>
      <c r="I11" s="62">
        <f ca="1">SUMPRODUCT(F3:F2160,F3:F2160)/COUNT(F3:F2160)</f>
        <v>9.8375815334781684</v>
      </c>
    </row>
    <row r="12" spans="2:10" x14ac:dyDescent="0.25">
      <c r="E12" s="62">
        <f t="shared" ca="1" si="0"/>
        <v>0.71867224521332251</v>
      </c>
      <c r="F12" s="62">
        <f t="shared" ca="1" si="1"/>
        <v>1.7286443947277372</v>
      </c>
      <c r="H12" s="62"/>
      <c r="I12" s="62">
        <f ca="1">SUMPRODUCT(F3:F2160,F3:F2160,F3:F2160)/COUNT(F3:F2160)</f>
        <v>169.07368972081963</v>
      </c>
    </row>
    <row r="13" spans="2:10" x14ac:dyDescent="0.25">
      <c r="E13" s="62">
        <f t="shared" ca="1" si="0"/>
        <v>0.30129570022967467</v>
      </c>
      <c r="F13" s="62">
        <f t="shared" ca="1" si="1"/>
        <v>0.61156043791065906</v>
      </c>
      <c r="H13" s="62"/>
      <c r="I13" s="62">
        <f ca="1">SUMPRODUCT(F3:F2160,F3:F2160,F3:F2160,F3:F2160)/COUNT(F3:F2160)</f>
        <v>5515.3443851682468</v>
      </c>
    </row>
    <row r="14" spans="2:10" x14ac:dyDescent="0.25">
      <c r="E14" s="62">
        <f t="shared" ca="1" si="0"/>
        <v>0.96370323422683324</v>
      </c>
      <c r="F14" s="62">
        <f t="shared" ca="1" si="1"/>
        <v>5.9480087849115275</v>
      </c>
    </row>
    <row r="15" spans="2:10" x14ac:dyDescent="0.25">
      <c r="E15" s="62">
        <f t="shared" ca="1" si="0"/>
        <v>0.8318571405751809</v>
      </c>
      <c r="F15" s="62">
        <f t="shared" ca="1" si="1"/>
        <v>2.5053073838902318</v>
      </c>
      <c r="H15" s="96" t="s">
        <v>27</v>
      </c>
      <c r="I15" s="96"/>
    </row>
    <row r="16" spans="2:10" x14ac:dyDescent="0.25">
      <c r="E16" s="62">
        <f t="shared" ca="1" si="0"/>
        <v>0.37139376403317192</v>
      </c>
      <c r="F16" s="62">
        <f t="shared" ca="1" si="1"/>
        <v>0.73414539704287918</v>
      </c>
      <c r="H16" s="62"/>
      <c r="I16" s="62">
        <v>0</v>
      </c>
    </row>
    <row r="17" spans="5:9" x14ac:dyDescent="0.25">
      <c r="E17" s="62">
        <f t="shared" ca="1" si="0"/>
        <v>0.60906805639516459</v>
      </c>
      <c r="F17" s="62">
        <f t="shared" ca="1" si="1"/>
        <v>1.2977356845085328</v>
      </c>
      <c r="H17" s="62"/>
      <c r="I17" s="62">
        <f ca="1">I11-I10^2</f>
        <v>6.7223708648198812</v>
      </c>
    </row>
    <row r="18" spans="5:9" x14ac:dyDescent="0.25">
      <c r="E18" s="62">
        <f t="shared" ca="1" si="0"/>
        <v>0.31406810274462338</v>
      </c>
      <c r="F18" s="62">
        <f t="shared" ca="1" si="1"/>
        <v>0.63308874287370864</v>
      </c>
      <c r="H18" s="62"/>
      <c r="I18" s="62">
        <f ca="1">I12-3*I10*I11+2*I10^3</f>
        <v>127.98048368473499</v>
      </c>
    </row>
    <row r="19" spans="5:9" x14ac:dyDescent="0.25">
      <c r="E19" s="62">
        <f t="shared" ca="1" si="0"/>
        <v>0.98044064634046979</v>
      </c>
      <c r="F19" s="62">
        <f t="shared" ca="1" si="1"/>
        <v>8.0374472655187219</v>
      </c>
      <c r="H19" s="62"/>
      <c r="I19" s="62">
        <f ca="1">I13-4*I10*I12+6*(I10^2)*I11-3*(I10^4)</f>
        <v>4476.4501025622931</v>
      </c>
    </row>
    <row r="20" spans="5:9" x14ac:dyDescent="0.25">
      <c r="E20" s="62">
        <f t="shared" ca="1" si="0"/>
        <v>0.81705392269801258</v>
      </c>
      <c r="F20" s="62">
        <f t="shared" ca="1" si="1"/>
        <v>2.3680259824038949</v>
      </c>
    </row>
    <row r="21" spans="5:9" x14ac:dyDescent="0.25">
      <c r="E21" s="62">
        <f t="shared" ca="1" si="0"/>
        <v>0.80391809877611864</v>
      </c>
      <c r="F21" s="62">
        <f t="shared" ca="1" si="1"/>
        <v>2.2583207032549244</v>
      </c>
    </row>
    <row r="22" spans="5:9" x14ac:dyDescent="0.25">
      <c r="E22" s="62">
        <f t="shared" ca="1" si="0"/>
        <v>0.11472354663266759</v>
      </c>
      <c r="F22" s="62">
        <f t="shared" ca="1" si="1"/>
        <v>0.31405779296317315</v>
      </c>
    </row>
    <row r="23" spans="5:9" x14ac:dyDescent="0.25">
      <c r="E23" s="62">
        <f t="shared" ca="1" si="0"/>
        <v>0.98048836098470138</v>
      </c>
      <c r="F23" s="62">
        <f t="shared" ca="1" si="1"/>
        <v>8.0467584591522154</v>
      </c>
    </row>
    <row r="24" spans="5:9" x14ac:dyDescent="0.25">
      <c r="E24" s="62">
        <f t="shared" ca="1" si="0"/>
        <v>0.21653790411787477</v>
      </c>
      <c r="F24" s="62">
        <f t="shared" ca="1" si="1"/>
        <v>0.47483382763993665</v>
      </c>
    </row>
    <row r="25" spans="5:9" x14ac:dyDescent="0.25">
      <c r="E25" s="62">
        <f t="shared" ca="1" si="0"/>
        <v>0.90643699665229194</v>
      </c>
      <c r="F25" s="62">
        <f t="shared" ca="1" si="1"/>
        <v>3.5883858469242469</v>
      </c>
    </row>
    <row r="26" spans="5:9" x14ac:dyDescent="0.25">
      <c r="E26" s="62">
        <f t="shared" ca="1" si="0"/>
        <v>0.34216522930932336</v>
      </c>
      <c r="F26" s="62">
        <f t="shared" ca="1" si="1"/>
        <v>0.68163439891294797</v>
      </c>
    </row>
    <row r="27" spans="5:9" x14ac:dyDescent="0.25">
      <c r="E27" s="62">
        <f t="shared" ca="1" si="0"/>
        <v>0.88656042360330789</v>
      </c>
      <c r="F27" s="62">
        <f t="shared" ca="1" si="1"/>
        <v>3.2056316745910634</v>
      </c>
    </row>
    <row r="28" spans="5:9" x14ac:dyDescent="0.25">
      <c r="E28" s="62">
        <f t="shared" ca="1" si="0"/>
        <v>0.50726935774030091</v>
      </c>
      <c r="F28" s="62">
        <f t="shared" ca="1" si="1"/>
        <v>1.0172766113252187</v>
      </c>
    </row>
    <row r="29" spans="5:9" x14ac:dyDescent="0.25">
      <c r="E29" s="62">
        <f t="shared" ca="1" si="0"/>
        <v>0.36856553134639236</v>
      </c>
      <c r="F29" s="62">
        <f t="shared" ca="1" si="1"/>
        <v>0.72896470825312321</v>
      </c>
    </row>
    <row r="30" spans="5:9" x14ac:dyDescent="0.25">
      <c r="E30" s="62">
        <f t="shared" ca="1" si="0"/>
        <v>0.72994639087039859</v>
      </c>
      <c r="F30" s="62">
        <f t="shared" ca="1" si="1"/>
        <v>1.7854144746463112</v>
      </c>
    </row>
    <row r="31" spans="5:9" x14ac:dyDescent="0.25">
      <c r="E31" s="62">
        <f t="shared" ca="1" si="0"/>
        <v>0.30967907771705516</v>
      </c>
      <c r="F31" s="62">
        <f t="shared" ca="1" si="1"/>
        <v>0.6256556283912863</v>
      </c>
    </row>
    <row r="32" spans="5:9" x14ac:dyDescent="0.25">
      <c r="E32" s="62">
        <f t="shared" ca="1" si="0"/>
        <v>0.95665125997236866</v>
      </c>
      <c r="F32" s="62">
        <f t="shared" ca="1" si="1"/>
        <v>5.4364614113857321</v>
      </c>
    </row>
    <row r="33" spans="5:6" x14ac:dyDescent="0.25">
      <c r="E33" s="62">
        <f t="shared" ca="1" si="0"/>
        <v>9.3214045059763162E-2</v>
      </c>
      <c r="F33" s="62">
        <f t="shared" ca="1" si="1"/>
        <v>0.27807955102563836</v>
      </c>
    </row>
    <row r="34" spans="5:6" x14ac:dyDescent="0.25">
      <c r="E34" s="62">
        <f t="shared" ca="1" si="0"/>
        <v>0.63288495796948729</v>
      </c>
      <c r="F34" s="62">
        <f t="shared" ca="1" si="1"/>
        <v>1.3768104232943883</v>
      </c>
    </row>
    <row r="35" spans="5:6" x14ac:dyDescent="0.25">
      <c r="E35" s="62">
        <f t="shared" ca="1" si="0"/>
        <v>0.97732968346218174</v>
      </c>
      <c r="F35" s="62">
        <f t="shared" ca="1" si="1"/>
        <v>7.4911805456925489</v>
      </c>
    </row>
    <row r="36" spans="5:6" x14ac:dyDescent="0.25">
      <c r="E36" s="62">
        <f t="shared" ca="1" si="0"/>
        <v>0.52277174713280139</v>
      </c>
      <c r="F36" s="62">
        <f t="shared" ca="1" si="1"/>
        <v>1.0551541637596351</v>
      </c>
    </row>
    <row r="37" spans="5:6" x14ac:dyDescent="0.25">
      <c r="E37" s="62">
        <f t="shared" ca="1" si="0"/>
        <v>0.87172757023895298</v>
      </c>
      <c r="F37" s="62">
        <f t="shared" ca="1" si="1"/>
        <v>2.9757371472527847</v>
      </c>
    </row>
    <row r="38" spans="5:6" x14ac:dyDescent="0.25">
      <c r="E38" s="62">
        <f t="shared" ca="1" si="0"/>
        <v>0.96243550356337315</v>
      </c>
      <c r="F38" s="62">
        <f t="shared" ca="1" si="1"/>
        <v>5.846285679167571</v>
      </c>
    </row>
    <row r="39" spans="5:6" x14ac:dyDescent="0.25">
      <c r="E39" s="62">
        <f t="shared" ca="1" si="0"/>
        <v>0.89493707203722261</v>
      </c>
      <c r="F39" s="62">
        <f t="shared" ca="1" si="1"/>
        <v>3.354681335675139</v>
      </c>
    </row>
    <row r="40" spans="5:6" x14ac:dyDescent="0.25">
      <c r="E40" s="62">
        <f t="shared" ca="1" si="0"/>
        <v>0.82906409465113384</v>
      </c>
      <c r="F40" s="62">
        <f t="shared" ca="1" si="1"/>
        <v>2.4781690877865667</v>
      </c>
    </row>
    <row r="41" spans="5:6" x14ac:dyDescent="0.25">
      <c r="E41" s="62">
        <f t="shared" ca="1" si="0"/>
        <v>0.5613830716570235</v>
      </c>
      <c r="F41" s="62">
        <f t="shared" ca="1" si="1"/>
        <v>1.1563473929242134</v>
      </c>
    </row>
    <row r="42" spans="5:6" x14ac:dyDescent="0.25">
      <c r="E42" s="62">
        <f t="shared" ca="1" si="0"/>
        <v>0.76335237119382515</v>
      </c>
      <c r="F42" s="62">
        <f t="shared" ca="1" si="1"/>
        <v>1.9741434991392786</v>
      </c>
    </row>
    <row r="43" spans="5:6" x14ac:dyDescent="0.25">
      <c r="E43" s="62">
        <f t="shared" ca="1" si="0"/>
        <v>9.5967748934070896E-2</v>
      </c>
      <c r="F43" s="62">
        <f t="shared" ca="1" si="1"/>
        <v>0.28277878406256218</v>
      </c>
    </row>
    <row r="44" spans="5:6" x14ac:dyDescent="0.25">
      <c r="E44" s="62">
        <f t="shared" ca="1" si="0"/>
        <v>0.65457590406182975</v>
      </c>
      <c r="F44" s="62">
        <f t="shared" ca="1" si="1"/>
        <v>1.4547968544319543</v>
      </c>
    </row>
    <row r="45" spans="5:6" x14ac:dyDescent="0.25">
      <c r="E45" s="62">
        <f t="shared" ca="1" si="0"/>
        <v>0.64527038574034357</v>
      </c>
      <c r="F45" s="62">
        <f t="shared" ca="1" si="1"/>
        <v>1.4205853053484292</v>
      </c>
    </row>
    <row r="46" spans="5:6" x14ac:dyDescent="0.25">
      <c r="E46" s="62">
        <f t="shared" ca="1" si="0"/>
        <v>0.10009016160922424</v>
      </c>
      <c r="F46" s="62">
        <f t="shared" ca="1" si="1"/>
        <v>0.28975665225799396</v>
      </c>
    </row>
    <row r="47" spans="5:6" x14ac:dyDescent="0.25">
      <c r="E47" s="62">
        <f t="shared" ca="1" si="0"/>
        <v>0.45708201731281872</v>
      </c>
      <c r="F47" s="62">
        <f t="shared" ca="1" si="1"/>
        <v>0.90362623613853021</v>
      </c>
    </row>
    <row r="48" spans="5:6" x14ac:dyDescent="0.25">
      <c r="E48" s="62">
        <f t="shared" ca="1" si="0"/>
        <v>0.85807940499498025</v>
      </c>
      <c r="F48" s="62">
        <f t="shared" ca="1" si="1"/>
        <v>2.794412527715707</v>
      </c>
    </row>
    <row r="49" spans="5:6" x14ac:dyDescent="0.25">
      <c r="E49" s="62">
        <f t="shared" ca="1" si="0"/>
        <v>0.67356502337020407</v>
      </c>
      <c r="F49" s="62">
        <f t="shared" ca="1" si="1"/>
        <v>1.5284828596296443</v>
      </c>
    </row>
    <row r="50" spans="5:6" x14ac:dyDescent="0.25">
      <c r="E50" s="62">
        <f t="shared" ca="1" si="0"/>
        <v>0.65712568095299873</v>
      </c>
      <c r="F50" s="62">
        <f t="shared" ca="1" si="1"/>
        <v>1.4643804425470786</v>
      </c>
    </row>
    <row r="51" spans="5:6" x14ac:dyDescent="0.25">
      <c r="E51" s="62">
        <f t="shared" ca="1" si="0"/>
        <v>0.8302309945555818</v>
      </c>
      <c r="F51" s="62">
        <f t="shared" ca="1" si="1"/>
        <v>2.4894328709521405</v>
      </c>
    </row>
    <row r="52" spans="5:6" x14ac:dyDescent="0.25">
      <c r="E52" s="62">
        <f t="shared" ca="1" si="0"/>
        <v>0.84350168205040144</v>
      </c>
      <c r="F52" s="62">
        <f t="shared" ca="1" si="1"/>
        <v>2.6254702648505939</v>
      </c>
    </row>
    <row r="53" spans="5:6" x14ac:dyDescent="0.25">
      <c r="E53" s="62">
        <f t="shared" ca="1" si="0"/>
        <v>0.41407835173151564</v>
      </c>
      <c r="F53" s="62">
        <f t="shared" ca="1" si="1"/>
        <v>0.81529393403530837</v>
      </c>
    </row>
    <row r="54" spans="5:6" x14ac:dyDescent="0.25">
      <c r="E54" s="62">
        <f t="shared" ca="1" si="0"/>
        <v>0.18025155678812921</v>
      </c>
      <c r="F54" s="62">
        <f t="shared" ca="1" si="1"/>
        <v>0.4180843482513284</v>
      </c>
    </row>
    <row r="55" spans="5:6" x14ac:dyDescent="0.25">
      <c r="E55" s="62">
        <f t="shared" ca="1" si="0"/>
        <v>0.77618907005171989</v>
      </c>
      <c r="F55" s="62">
        <f t="shared" ca="1" si="1"/>
        <v>2.0564692184682216</v>
      </c>
    </row>
    <row r="56" spans="5:6" x14ac:dyDescent="0.25">
      <c r="E56" s="62">
        <f t="shared" ca="1" si="0"/>
        <v>0.21350872524504316</v>
      </c>
      <c r="F56" s="62">
        <f t="shared" ca="1" si="1"/>
        <v>0.47007984578822659</v>
      </c>
    </row>
    <row r="57" spans="5:6" x14ac:dyDescent="0.25">
      <c r="E57" s="62">
        <f t="shared" ca="1" si="0"/>
        <v>0.72272912937286371</v>
      </c>
      <c r="F57" s="62">
        <f t="shared" ca="1" si="1"/>
        <v>1.748717899413895</v>
      </c>
    </row>
    <row r="58" spans="5:6" x14ac:dyDescent="0.25">
      <c r="E58" s="62">
        <f t="shared" ca="1" si="0"/>
        <v>0.60798070432383367</v>
      </c>
      <c r="F58" s="62">
        <f t="shared" ca="1" si="1"/>
        <v>1.2942732226681257</v>
      </c>
    </row>
    <row r="59" spans="5:6" x14ac:dyDescent="0.25">
      <c r="E59" s="62">
        <f t="shared" ca="1" si="0"/>
        <v>0.12662847920609166</v>
      </c>
      <c r="F59" s="62">
        <f t="shared" ca="1" si="1"/>
        <v>0.33340343549094292</v>
      </c>
    </row>
    <row r="60" spans="5:6" x14ac:dyDescent="0.25">
      <c r="E60" s="62">
        <f t="shared" ca="1" si="0"/>
        <v>0.45800085641948651</v>
      </c>
      <c r="F60" s="62">
        <f t="shared" ca="1" si="1"/>
        <v>0.90559702229862282</v>
      </c>
    </row>
    <row r="61" spans="5:6" x14ac:dyDescent="0.25">
      <c r="E61" s="62">
        <f t="shared" ca="1" si="0"/>
        <v>0.30718420372295274</v>
      </c>
      <c r="F61" s="62">
        <f t="shared" ca="1" si="1"/>
        <v>0.62144708249017988</v>
      </c>
    </row>
    <row r="62" spans="5:6" x14ac:dyDescent="0.25">
      <c r="E62" s="62">
        <f t="shared" ca="1" si="0"/>
        <v>0.82400234439988451</v>
      </c>
      <c r="F62" s="62">
        <f t="shared" ca="1" si="1"/>
        <v>2.4304988574304405</v>
      </c>
    </row>
    <row r="63" spans="5:6" x14ac:dyDescent="0.25">
      <c r="E63" s="62">
        <f t="shared" ca="1" si="0"/>
        <v>0.32066864228307368</v>
      </c>
      <c r="F63" s="62">
        <f t="shared" ca="1" si="1"/>
        <v>0.64433997013177302</v>
      </c>
    </row>
    <row r="64" spans="5:6" x14ac:dyDescent="0.25">
      <c r="E64" s="62">
        <f t="shared" ca="1" si="0"/>
        <v>0.47531120076600586</v>
      </c>
      <c r="F64" s="62">
        <f t="shared" ca="1" si="1"/>
        <v>0.9434492730377454</v>
      </c>
    </row>
    <row r="65" spans="5:6" x14ac:dyDescent="0.25">
      <c r="E65" s="62">
        <f t="shared" ca="1" si="0"/>
        <v>0.9706800856088742</v>
      </c>
      <c r="F65" s="62">
        <f t="shared" ca="1" si="1"/>
        <v>6.6123995789005017</v>
      </c>
    </row>
    <row r="66" spans="5:6" x14ac:dyDescent="0.25">
      <c r="E66" s="62">
        <f t="shared" ca="1" si="0"/>
        <v>0.7643792876591432</v>
      </c>
      <c r="F66" s="62">
        <f t="shared" ca="1" si="1"/>
        <v>1.9805057311530534</v>
      </c>
    </row>
    <row r="67" spans="5:6" x14ac:dyDescent="0.25">
      <c r="E67" s="62">
        <f t="shared" ca="1" si="0"/>
        <v>0.34345334939410732</v>
      </c>
      <c r="F67" s="62">
        <f t="shared" ca="1" si="1"/>
        <v>0.68390284929917489</v>
      </c>
    </row>
    <row r="68" spans="5:6" x14ac:dyDescent="0.25">
      <c r="E68" s="62">
        <f t="shared" ref="E68:E131" ca="1" si="2">RAND()</f>
        <v>0.99969211847135753</v>
      </c>
      <c r="F68" s="62">
        <f t="shared" ref="F68:F131" ca="1" si="3">_xlfn.F.INV(E68,$C$3,$C$4)</f>
        <v>48.529284717224499</v>
      </c>
    </row>
    <row r="69" spans="5:6" x14ac:dyDescent="0.25">
      <c r="E69" s="62">
        <f t="shared" ca="1" si="2"/>
        <v>0.38537285241309438</v>
      </c>
      <c r="F69" s="62">
        <f t="shared" ca="1" si="3"/>
        <v>0.76009145937344291</v>
      </c>
    </row>
    <row r="70" spans="5:6" x14ac:dyDescent="0.25">
      <c r="E70" s="62">
        <f t="shared" ca="1" si="2"/>
        <v>0.65917604763139737</v>
      </c>
      <c r="F70" s="62">
        <f t="shared" ca="1" si="3"/>
        <v>1.4721544468237888</v>
      </c>
    </row>
    <row r="71" spans="5:6" x14ac:dyDescent="0.25">
      <c r="E71" s="62">
        <f t="shared" ca="1" si="2"/>
        <v>8.0735799989197332E-2</v>
      </c>
      <c r="F71" s="62">
        <f t="shared" ca="1" si="3"/>
        <v>0.25633707038442222</v>
      </c>
    </row>
    <row r="72" spans="5:6" x14ac:dyDescent="0.25">
      <c r="E72" s="62">
        <f t="shared" ca="1" si="2"/>
        <v>0.10145639723871791</v>
      </c>
      <c r="F72" s="62">
        <f t="shared" ca="1" si="3"/>
        <v>0.29205508693998983</v>
      </c>
    </row>
    <row r="73" spans="5:6" x14ac:dyDescent="0.25">
      <c r="E73" s="62">
        <f t="shared" ca="1" si="2"/>
        <v>0.65916102667908838</v>
      </c>
      <c r="F73" s="62">
        <f t="shared" ca="1" si="3"/>
        <v>1.4720972734131548</v>
      </c>
    </row>
    <row r="74" spans="5:6" x14ac:dyDescent="0.25">
      <c r="E74" s="62">
        <f t="shared" ca="1" si="2"/>
        <v>0.90045375645865511</v>
      </c>
      <c r="F74" s="62">
        <f t="shared" ca="1" si="3"/>
        <v>3.4621278646937843</v>
      </c>
    </row>
    <row r="75" spans="5:6" x14ac:dyDescent="0.25">
      <c r="E75" s="62">
        <f t="shared" ca="1" si="2"/>
        <v>0.55627790264099597</v>
      </c>
      <c r="F75" s="62">
        <f t="shared" ca="1" si="3"/>
        <v>1.1423539259654583</v>
      </c>
    </row>
    <row r="76" spans="5:6" x14ac:dyDescent="0.25">
      <c r="E76" s="62">
        <f t="shared" ca="1" si="2"/>
        <v>0.55553753779408555</v>
      </c>
      <c r="F76" s="62">
        <f t="shared" ca="1" si="3"/>
        <v>1.1403410556849554</v>
      </c>
    </row>
    <row r="77" spans="5:6" x14ac:dyDescent="0.25">
      <c r="E77" s="62">
        <f t="shared" ca="1" si="2"/>
        <v>0.14353773070580977</v>
      </c>
      <c r="F77" s="62">
        <f t="shared" ca="1" si="3"/>
        <v>0.36042283601366343</v>
      </c>
    </row>
    <row r="78" spans="5:6" x14ac:dyDescent="0.25">
      <c r="E78" s="62">
        <f t="shared" ca="1" si="2"/>
        <v>0.43780021947485392</v>
      </c>
      <c r="F78" s="62">
        <f t="shared" ca="1" si="3"/>
        <v>0.86310715108109692</v>
      </c>
    </row>
    <row r="79" spans="5:6" x14ac:dyDescent="0.25">
      <c r="E79" s="62">
        <f t="shared" ca="1" si="2"/>
        <v>0.98238454961807242</v>
      </c>
      <c r="F79" s="62">
        <f t="shared" ca="1" si="3"/>
        <v>8.4447119321184587</v>
      </c>
    </row>
    <row r="80" spans="5:6" x14ac:dyDescent="0.25">
      <c r="E80" s="62">
        <f t="shared" ca="1" si="2"/>
        <v>0.3367063208198533</v>
      </c>
      <c r="F80" s="62">
        <f t="shared" ca="1" si="3"/>
        <v>0.67206464550704748</v>
      </c>
    </row>
    <row r="81" spans="5:6" x14ac:dyDescent="0.25">
      <c r="E81" s="62">
        <f t="shared" ca="1" si="2"/>
        <v>0.70595232080859505</v>
      </c>
      <c r="F81" s="62">
        <f t="shared" ca="1" si="3"/>
        <v>1.6681191854003374</v>
      </c>
    </row>
    <row r="82" spans="5:6" x14ac:dyDescent="0.25">
      <c r="E82" s="62">
        <f t="shared" ca="1" si="2"/>
        <v>0.91308730616901124</v>
      </c>
      <c r="F82" s="62">
        <f t="shared" ca="1" si="3"/>
        <v>3.742535792782189</v>
      </c>
    </row>
    <row r="83" spans="5:6" x14ac:dyDescent="0.25">
      <c r="E83" s="62">
        <f t="shared" ca="1" si="2"/>
        <v>0.67870214471758095</v>
      </c>
      <c r="F83" s="62">
        <f t="shared" ca="1" si="3"/>
        <v>1.5493854041984716</v>
      </c>
    </row>
    <row r="84" spans="5:6" x14ac:dyDescent="0.25">
      <c r="E84" s="62">
        <f t="shared" ca="1" si="2"/>
        <v>0.77670438313530121</v>
      </c>
      <c r="F84" s="62">
        <f t="shared" ca="1" si="3"/>
        <v>2.0599065815641713</v>
      </c>
    </row>
    <row r="85" spans="5:6" x14ac:dyDescent="0.25">
      <c r="E85" s="62">
        <f t="shared" ca="1" si="2"/>
        <v>0.73057379850793602</v>
      </c>
      <c r="F85" s="62">
        <f t="shared" ca="1" si="3"/>
        <v>1.7886662872337911</v>
      </c>
    </row>
    <row r="86" spans="5:6" x14ac:dyDescent="0.25">
      <c r="E86" s="62">
        <f t="shared" ca="1" si="2"/>
        <v>0.31143455085393201</v>
      </c>
      <c r="F86" s="62">
        <f t="shared" ca="1" si="3"/>
        <v>0.62862410338009933</v>
      </c>
    </row>
    <row r="87" spans="5:6" x14ac:dyDescent="0.25">
      <c r="E87" s="62">
        <f t="shared" ca="1" si="2"/>
        <v>0.87632934371398774</v>
      </c>
      <c r="F87" s="62">
        <f t="shared" ca="1" si="3"/>
        <v>3.04297144112636</v>
      </c>
    </row>
    <row r="88" spans="5:6" x14ac:dyDescent="0.25">
      <c r="E88" s="62">
        <f t="shared" ca="1" si="2"/>
        <v>0.67895537330306932</v>
      </c>
      <c r="F88" s="62">
        <f t="shared" ca="1" si="3"/>
        <v>1.5504270900996999</v>
      </c>
    </row>
    <row r="89" spans="5:6" x14ac:dyDescent="0.25">
      <c r="E89" s="62">
        <f t="shared" ca="1" si="2"/>
        <v>0.40787719712594839</v>
      </c>
      <c r="F89" s="62">
        <f t="shared" ca="1" si="3"/>
        <v>0.80313519927925214</v>
      </c>
    </row>
    <row r="90" spans="5:6" x14ac:dyDescent="0.25">
      <c r="E90" s="62">
        <f t="shared" ca="1" si="2"/>
        <v>6.4726890824127969E-2</v>
      </c>
      <c r="F90" s="62">
        <f t="shared" ca="1" si="3"/>
        <v>0.22703631900977464</v>
      </c>
    </row>
    <row r="91" spans="5:6" x14ac:dyDescent="0.25">
      <c r="E91" s="62">
        <f t="shared" ca="1" si="2"/>
        <v>0.25580628237839309</v>
      </c>
      <c r="F91" s="62">
        <f t="shared" ca="1" si="3"/>
        <v>0.53709912277007599</v>
      </c>
    </row>
    <row r="92" spans="5:6" x14ac:dyDescent="0.25">
      <c r="E92" s="62">
        <f t="shared" ca="1" si="2"/>
        <v>0.31952879605406037</v>
      </c>
      <c r="F92" s="62">
        <f t="shared" ca="1" si="3"/>
        <v>0.64239061205732961</v>
      </c>
    </row>
    <row r="93" spans="5:6" x14ac:dyDescent="0.25">
      <c r="E93" s="62">
        <f t="shared" ca="1" si="2"/>
        <v>0.67500914826297043</v>
      </c>
      <c r="F93" s="62">
        <f t="shared" ca="1" si="3"/>
        <v>1.5343151036884859</v>
      </c>
    </row>
    <row r="94" spans="5:6" x14ac:dyDescent="0.25">
      <c r="E94" s="62">
        <f t="shared" ca="1" si="2"/>
        <v>0.93763321537927014</v>
      </c>
      <c r="F94" s="62">
        <f t="shared" ca="1" si="3"/>
        <v>4.4935295195333049</v>
      </c>
    </row>
    <row r="95" spans="5:6" x14ac:dyDescent="0.25">
      <c r="E95" s="62">
        <f t="shared" ca="1" si="2"/>
        <v>0.37568999524742397</v>
      </c>
      <c r="F95" s="62">
        <f t="shared" ca="1" si="3"/>
        <v>0.74205857547562759</v>
      </c>
    </row>
    <row r="96" spans="5:6" x14ac:dyDescent="0.25">
      <c r="E96" s="62">
        <f t="shared" ca="1" si="2"/>
        <v>0.52558970765004376</v>
      </c>
      <c r="F96" s="62">
        <f t="shared" ca="1" si="3"/>
        <v>1.0621976984935189</v>
      </c>
    </row>
    <row r="97" spans="5:6" x14ac:dyDescent="0.25">
      <c r="E97" s="62">
        <f t="shared" ca="1" si="2"/>
        <v>0.59761681287349533</v>
      </c>
      <c r="F97" s="62">
        <f t="shared" ca="1" si="3"/>
        <v>1.2618715253676278</v>
      </c>
    </row>
    <row r="98" spans="5:6" x14ac:dyDescent="0.25">
      <c r="E98" s="62">
        <f t="shared" ca="1" si="2"/>
        <v>6.3172313680926906E-2</v>
      </c>
      <c r="F98" s="62">
        <f t="shared" ca="1" si="3"/>
        <v>0.22408200113891069</v>
      </c>
    </row>
    <row r="99" spans="5:6" x14ac:dyDescent="0.25">
      <c r="E99" s="62">
        <f t="shared" ca="1" si="2"/>
        <v>0.80966537919683945</v>
      </c>
      <c r="F99" s="62">
        <f t="shared" ca="1" si="3"/>
        <v>2.3050498631415062</v>
      </c>
    </row>
    <row r="100" spans="5:6" x14ac:dyDescent="0.25">
      <c r="E100" s="62">
        <f t="shared" ca="1" si="2"/>
        <v>0.12697783129045848</v>
      </c>
      <c r="F100" s="62">
        <f t="shared" ca="1" si="3"/>
        <v>0.33396653592984932</v>
      </c>
    </row>
    <row r="101" spans="5:6" x14ac:dyDescent="0.25">
      <c r="E101" s="62">
        <f t="shared" ca="1" si="2"/>
        <v>0.85822329961851418</v>
      </c>
      <c r="F101" s="62">
        <f t="shared" ca="1" si="3"/>
        <v>2.7961977625037981</v>
      </c>
    </row>
    <row r="102" spans="5:6" x14ac:dyDescent="0.25">
      <c r="E102" s="62">
        <f t="shared" ca="1" si="2"/>
        <v>0.62879040533328323</v>
      </c>
      <c r="F102" s="62">
        <f t="shared" ca="1" si="3"/>
        <v>1.3627554886388586</v>
      </c>
    </row>
    <row r="103" spans="5:6" x14ac:dyDescent="0.25">
      <c r="E103" s="62">
        <f t="shared" ca="1" si="2"/>
        <v>8.7813791510000572E-2</v>
      </c>
      <c r="F103" s="62">
        <f t="shared" ca="1" si="3"/>
        <v>0.26876613218422779</v>
      </c>
    </row>
    <row r="104" spans="5:6" x14ac:dyDescent="0.25">
      <c r="E104" s="62">
        <f t="shared" ca="1" si="2"/>
        <v>0.57487190643766284</v>
      </c>
      <c r="F104" s="62">
        <f t="shared" ca="1" si="3"/>
        <v>1.1943134327100688</v>
      </c>
    </row>
    <row r="105" spans="5:6" x14ac:dyDescent="0.25">
      <c r="E105" s="62">
        <f t="shared" ca="1" si="2"/>
        <v>0.51550560129995315</v>
      </c>
      <c r="F105" s="62">
        <f t="shared" ca="1" si="3"/>
        <v>1.0372203318394595</v>
      </c>
    </row>
    <row r="106" spans="5:6" x14ac:dyDescent="0.25">
      <c r="E106" s="62">
        <f t="shared" ca="1" si="2"/>
        <v>0.75233325678196783</v>
      </c>
      <c r="F106" s="62">
        <f t="shared" ca="1" si="3"/>
        <v>1.9081322121273252</v>
      </c>
    </row>
    <row r="107" spans="5:6" x14ac:dyDescent="0.25">
      <c r="E107" s="62">
        <f t="shared" ca="1" si="2"/>
        <v>0.67478481459862105</v>
      </c>
      <c r="F107" s="62">
        <f t="shared" ca="1" si="3"/>
        <v>1.533406884827887</v>
      </c>
    </row>
    <row r="108" spans="5:6" x14ac:dyDescent="0.25">
      <c r="E108" s="62">
        <f t="shared" ca="1" si="2"/>
        <v>0.15864766801115704</v>
      </c>
      <c r="F108" s="62">
        <f t="shared" ca="1" si="3"/>
        <v>0.38426276101221335</v>
      </c>
    </row>
    <row r="109" spans="5:6" x14ac:dyDescent="0.25">
      <c r="E109" s="62">
        <f t="shared" ca="1" si="2"/>
        <v>0.84365081466905778</v>
      </c>
      <c r="F109" s="62">
        <f t="shared" ca="1" si="3"/>
        <v>2.6270880789145594</v>
      </c>
    </row>
    <row r="110" spans="5:6" x14ac:dyDescent="0.25">
      <c r="E110" s="62">
        <f t="shared" ca="1" si="2"/>
        <v>0.94939247985343334</v>
      </c>
      <c r="F110" s="62">
        <f t="shared" ca="1" si="3"/>
        <v>5.0186418553840619</v>
      </c>
    </row>
    <row r="111" spans="5:6" x14ac:dyDescent="0.25">
      <c r="E111" s="62">
        <f t="shared" ca="1" si="2"/>
        <v>0.68763949287629755</v>
      </c>
      <c r="F111" s="62">
        <f t="shared" ca="1" si="3"/>
        <v>1.5868172113272949</v>
      </c>
    </row>
    <row r="112" spans="5:6" x14ac:dyDescent="0.25">
      <c r="E112" s="62">
        <f t="shared" ca="1" si="2"/>
        <v>0.90060954997033493</v>
      </c>
      <c r="F112" s="62">
        <f t="shared" ca="1" si="3"/>
        <v>3.4652812450948298</v>
      </c>
    </row>
    <row r="113" spans="5:6" x14ac:dyDescent="0.25">
      <c r="E113" s="62">
        <f t="shared" ca="1" si="2"/>
        <v>0.36251717474879497</v>
      </c>
      <c r="F113" s="62">
        <f t="shared" ca="1" si="3"/>
        <v>0.71795984349837505</v>
      </c>
    </row>
    <row r="114" spans="5:6" x14ac:dyDescent="0.25">
      <c r="E114" s="62">
        <f t="shared" ca="1" si="2"/>
        <v>0.16914479853196707</v>
      </c>
      <c r="F114" s="62">
        <f t="shared" ca="1" si="3"/>
        <v>0.40072102132966259</v>
      </c>
    </row>
    <row r="115" spans="5:6" x14ac:dyDescent="0.25">
      <c r="E115" s="62">
        <f t="shared" ca="1" si="2"/>
        <v>2.5074811386216478E-2</v>
      </c>
      <c r="F115" s="62">
        <f t="shared" ca="1" si="3"/>
        <v>0.14013337921762714</v>
      </c>
    </row>
    <row r="116" spans="5:6" x14ac:dyDescent="0.25">
      <c r="E116" s="62">
        <f t="shared" ca="1" si="2"/>
        <v>0.85060207782500297</v>
      </c>
      <c r="F116" s="62">
        <f t="shared" ca="1" si="3"/>
        <v>2.704929727546074</v>
      </c>
    </row>
    <row r="117" spans="5:6" x14ac:dyDescent="0.25">
      <c r="E117" s="62">
        <f t="shared" ca="1" si="2"/>
        <v>0.52634296337284181</v>
      </c>
      <c r="F117" s="62">
        <f t="shared" ca="1" si="3"/>
        <v>1.0640890089525432</v>
      </c>
    </row>
    <row r="118" spans="5:6" x14ac:dyDescent="0.25">
      <c r="E118" s="62">
        <f t="shared" ca="1" si="2"/>
        <v>0.44915745762004844</v>
      </c>
      <c r="F118" s="62">
        <f t="shared" ca="1" si="3"/>
        <v>0.88678278740252114</v>
      </c>
    </row>
    <row r="119" spans="5:6" x14ac:dyDescent="0.25">
      <c r="E119" s="62">
        <f t="shared" ca="1" si="2"/>
        <v>0.59700170194470692</v>
      </c>
      <c r="F119" s="62">
        <f t="shared" ca="1" si="3"/>
        <v>1.2599817414301138</v>
      </c>
    </row>
    <row r="120" spans="5:6" x14ac:dyDescent="0.25">
      <c r="E120" s="62">
        <f t="shared" ca="1" si="2"/>
        <v>0.19588007373488747</v>
      </c>
      <c r="F120" s="62">
        <f t="shared" ca="1" si="3"/>
        <v>0.44249158150554496</v>
      </c>
    </row>
    <row r="121" spans="5:6" x14ac:dyDescent="0.25">
      <c r="E121" s="62">
        <f t="shared" ca="1" si="2"/>
        <v>0.55461220364285335</v>
      </c>
      <c r="F121" s="62">
        <f t="shared" ca="1" si="3"/>
        <v>1.1378310995767662</v>
      </c>
    </row>
    <row r="122" spans="5:6" x14ac:dyDescent="0.25">
      <c r="E122" s="62">
        <f t="shared" ca="1" si="2"/>
        <v>0.85220192954816221</v>
      </c>
      <c r="F122" s="62">
        <f t="shared" ca="1" si="3"/>
        <v>2.7235511796294367</v>
      </c>
    </row>
    <row r="123" spans="5:6" x14ac:dyDescent="0.25">
      <c r="E123" s="62">
        <f t="shared" ca="1" si="2"/>
        <v>0.61672747135594919</v>
      </c>
      <c r="F123" s="62">
        <f t="shared" ca="1" si="3"/>
        <v>1.3224782576483287</v>
      </c>
    </row>
    <row r="124" spans="5:6" x14ac:dyDescent="0.25">
      <c r="E124" s="62">
        <f t="shared" ca="1" si="2"/>
        <v>0.80630814700788034</v>
      </c>
      <c r="F124" s="62">
        <f t="shared" ca="1" si="3"/>
        <v>2.2775240976030124</v>
      </c>
    </row>
    <row r="125" spans="5:6" x14ac:dyDescent="0.25">
      <c r="E125" s="62">
        <f t="shared" ca="1" si="2"/>
        <v>0.75845990540770281</v>
      </c>
      <c r="F125" s="62">
        <f t="shared" ca="1" si="3"/>
        <v>1.9443349049692782</v>
      </c>
    </row>
    <row r="126" spans="5:6" x14ac:dyDescent="0.25">
      <c r="E126" s="62">
        <f t="shared" ca="1" si="2"/>
        <v>0.5159035880932985</v>
      </c>
      <c r="F126" s="62">
        <f t="shared" ca="1" si="3"/>
        <v>1.0381942590529083</v>
      </c>
    </row>
    <row r="127" spans="5:6" x14ac:dyDescent="0.25">
      <c r="E127" s="62">
        <f t="shared" ca="1" si="2"/>
        <v>1.8644243559290841E-2</v>
      </c>
      <c r="F127" s="62">
        <f t="shared" ca="1" si="3"/>
        <v>0.12162825966339914</v>
      </c>
    </row>
    <row r="128" spans="5:6" x14ac:dyDescent="0.25">
      <c r="E128" s="62">
        <f t="shared" ca="1" si="2"/>
        <v>0.40978977622105683</v>
      </c>
      <c r="F128" s="62">
        <f t="shared" ca="1" si="3"/>
        <v>0.80687091625945451</v>
      </c>
    </row>
    <row r="129" spans="5:6" x14ac:dyDescent="0.25">
      <c r="E129" s="62">
        <f t="shared" ca="1" si="2"/>
        <v>0.22458750114227843</v>
      </c>
      <c r="F129" s="62">
        <f t="shared" ca="1" si="3"/>
        <v>0.48749352425488962</v>
      </c>
    </row>
    <row r="130" spans="5:6" x14ac:dyDescent="0.25">
      <c r="E130" s="62">
        <f t="shared" ca="1" si="2"/>
        <v>0.27241379385970588</v>
      </c>
      <c r="F130" s="62">
        <f t="shared" ca="1" si="3"/>
        <v>0.56392944113096888</v>
      </c>
    </row>
    <row r="131" spans="5:6" x14ac:dyDescent="0.25">
      <c r="E131" s="62">
        <f t="shared" ca="1" si="2"/>
        <v>0.20379516141994558</v>
      </c>
      <c r="F131" s="62">
        <f t="shared" ca="1" si="3"/>
        <v>0.45486495359305557</v>
      </c>
    </row>
    <row r="132" spans="5:6" x14ac:dyDescent="0.25">
      <c r="E132" s="62">
        <f t="shared" ref="E132:E195" ca="1" si="4">RAND()</f>
        <v>0.33671246831559232</v>
      </c>
      <c r="F132" s="62">
        <f t="shared" ref="F132:F195" ca="1" si="5">_xlfn.F.INV(E132,$C$3,$C$4)</f>
        <v>0.67207538317349147</v>
      </c>
    </row>
    <row r="133" spans="5:6" x14ac:dyDescent="0.25">
      <c r="E133" s="62">
        <f t="shared" ca="1" si="4"/>
        <v>0.12861154880607761</v>
      </c>
      <c r="F133" s="62">
        <f t="shared" ca="1" si="5"/>
        <v>0.33659673794547063</v>
      </c>
    </row>
    <row r="134" spans="5:6" x14ac:dyDescent="0.25">
      <c r="E134" s="62">
        <f t="shared" ca="1" si="4"/>
        <v>0.92368026798790193</v>
      </c>
      <c r="F134" s="62">
        <f t="shared" ca="1" si="5"/>
        <v>4.025188176924428</v>
      </c>
    </row>
    <row r="135" spans="5:6" x14ac:dyDescent="0.25">
      <c r="E135" s="62">
        <f t="shared" ca="1" si="4"/>
        <v>0.15273158340196669</v>
      </c>
      <c r="F135" s="62">
        <f t="shared" ca="1" si="5"/>
        <v>0.37495419061706098</v>
      </c>
    </row>
    <row r="136" spans="5:6" x14ac:dyDescent="0.25">
      <c r="E136" s="62">
        <f t="shared" ca="1" si="4"/>
        <v>0.41722129847482436</v>
      </c>
      <c r="F136" s="62">
        <f t="shared" ca="1" si="5"/>
        <v>0.82150830577876099</v>
      </c>
    </row>
    <row r="137" spans="5:6" x14ac:dyDescent="0.25">
      <c r="E137" s="62">
        <f t="shared" ca="1" si="4"/>
        <v>7.53377293045987E-3</v>
      </c>
      <c r="F137" s="62">
        <f t="shared" ca="1" si="5"/>
        <v>8.0265273936817261E-2</v>
      </c>
    </row>
    <row r="138" spans="5:6" x14ac:dyDescent="0.25">
      <c r="E138" s="62">
        <f t="shared" ca="1" si="4"/>
        <v>0.50054629782612747</v>
      </c>
      <c r="F138" s="62">
        <f t="shared" ca="1" si="5"/>
        <v>1.0012880131495925</v>
      </c>
    </row>
    <row r="139" spans="5:6" x14ac:dyDescent="0.25">
      <c r="E139" s="62">
        <f t="shared" ca="1" si="4"/>
        <v>0.27851805275051522</v>
      </c>
      <c r="F139" s="62">
        <f t="shared" ca="1" si="5"/>
        <v>0.57388630398378149</v>
      </c>
    </row>
    <row r="140" spans="5:6" x14ac:dyDescent="0.25">
      <c r="E140" s="62">
        <f t="shared" ca="1" si="4"/>
        <v>0.41623574940773711</v>
      </c>
      <c r="F140" s="62">
        <f t="shared" ca="1" si="5"/>
        <v>0.81955582068629496</v>
      </c>
    </row>
    <row r="141" spans="5:6" x14ac:dyDescent="0.25">
      <c r="E141" s="62">
        <f t="shared" ca="1" si="4"/>
        <v>0.69821868413956467</v>
      </c>
      <c r="F141" s="62">
        <f t="shared" ca="1" si="5"/>
        <v>1.63299072895366</v>
      </c>
    </row>
    <row r="142" spans="5:6" x14ac:dyDescent="0.25">
      <c r="E142" s="62">
        <f t="shared" ca="1" si="4"/>
        <v>0.77370891912392747</v>
      </c>
      <c r="F142" s="62">
        <f t="shared" ca="1" si="5"/>
        <v>2.0400738441242452</v>
      </c>
    </row>
    <row r="143" spans="5:6" x14ac:dyDescent="0.25">
      <c r="E143" s="62">
        <f t="shared" ca="1" si="4"/>
        <v>0.70932514799825586</v>
      </c>
      <c r="F143" s="62">
        <f t="shared" ca="1" si="5"/>
        <v>1.6838249104982244</v>
      </c>
    </row>
    <row r="144" spans="5:6" x14ac:dyDescent="0.25">
      <c r="E144" s="62">
        <f t="shared" ca="1" si="4"/>
        <v>0.17336466040860143</v>
      </c>
      <c r="F144" s="62">
        <f t="shared" ca="1" si="5"/>
        <v>0.40732227904722557</v>
      </c>
    </row>
    <row r="145" spans="5:6" x14ac:dyDescent="0.25">
      <c r="E145" s="62">
        <f t="shared" ca="1" si="4"/>
        <v>1.618336125350428E-2</v>
      </c>
      <c r="F145" s="62">
        <f t="shared" ca="1" si="5"/>
        <v>0.11380116701686831</v>
      </c>
    </row>
    <row r="146" spans="5:6" x14ac:dyDescent="0.25">
      <c r="E146" s="62">
        <f t="shared" ca="1" si="4"/>
        <v>2.3606853648650006E-3</v>
      </c>
      <c r="F146" s="62">
        <f t="shared" ca="1" si="5"/>
        <v>4.8355666283390275E-2</v>
      </c>
    </row>
    <row r="147" spans="5:6" x14ac:dyDescent="0.25">
      <c r="E147" s="62">
        <f t="shared" ca="1" si="4"/>
        <v>0.59357365022130526</v>
      </c>
      <c r="F147" s="62">
        <f t="shared" ca="1" si="5"/>
        <v>1.2495161902754897</v>
      </c>
    </row>
    <row r="148" spans="5:6" x14ac:dyDescent="0.25">
      <c r="E148" s="62">
        <f t="shared" ca="1" si="4"/>
        <v>0.62181167836569384</v>
      </c>
      <c r="F148" s="62">
        <f t="shared" ca="1" si="5"/>
        <v>1.3392533018611921</v>
      </c>
    </row>
    <row r="149" spans="5:6" x14ac:dyDescent="0.25">
      <c r="E149" s="62">
        <f t="shared" ca="1" si="4"/>
        <v>0.98484866231794677</v>
      </c>
      <c r="F149" s="62">
        <f t="shared" ca="1" si="5"/>
        <v>9.0615439789812182</v>
      </c>
    </row>
    <row r="150" spans="5:6" x14ac:dyDescent="0.25">
      <c r="E150" s="62">
        <f t="shared" ca="1" si="4"/>
        <v>0.8288431091571038</v>
      </c>
      <c r="F150" s="62">
        <f t="shared" ca="1" si="5"/>
        <v>2.4760478053129082</v>
      </c>
    </row>
    <row r="151" spans="5:6" x14ac:dyDescent="0.25">
      <c r="E151" s="62">
        <f t="shared" ca="1" si="4"/>
        <v>0.63925628489193154</v>
      </c>
      <c r="F151" s="62">
        <f t="shared" ca="1" si="5"/>
        <v>1.3990868621883477</v>
      </c>
    </row>
    <row r="152" spans="5:6" x14ac:dyDescent="0.25">
      <c r="E152" s="62">
        <f t="shared" ca="1" si="4"/>
        <v>7.2144128403958896E-2</v>
      </c>
      <c r="F152" s="62">
        <f t="shared" ca="1" si="5"/>
        <v>0.24084587595459483</v>
      </c>
    </row>
    <row r="153" spans="5:6" x14ac:dyDescent="0.25">
      <c r="E153" s="62">
        <f t="shared" ca="1" si="4"/>
        <v>0.87469915317024882</v>
      </c>
      <c r="F153" s="62">
        <f t="shared" ca="1" si="5"/>
        <v>3.0187648023046147</v>
      </c>
    </row>
    <row r="154" spans="5:6" x14ac:dyDescent="0.25">
      <c r="E154" s="62">
        <f t="shared" ca="1" si="4"/>
        <v>5.0594091594343915E-2</v>
      </c>
      <c r="F154" s="62">
        <f t="shared" ca="1" si="5"/>
        <v>0.19922951833890731</v>
      </c>
    </row>
    <row r="155" spans="5:6" x14ac:dyDescent="0.25">
      <c r="E155" s="62">
        <f t="shared" ca="1" si="4"/>
        <v>0.50918995962402591</v>
      </c>
      <c r="F155" s="62">
        <f t="shared" ca="1" si="5"/>
        <v>1.0218916287464721</v>
      </c>
    </row>
    <row r="156" spans="5:6" x14ac:dyDescent="0.25">
      <c r="E156" s="62">
        <f t="shared" ca="1" si="4"/>
        <v>0.56902541843154852</v>
      </c>
      <c r="F156" s="62">
        <f t="shared" ca="1" si="5"/>
        <v>1.1776765249243331</v>
      </c>
    </row>
    <row r="157" spans="5:6" x14ac:dyDescent="0.25">
      <c r="E157" s="62">
        <f t="shared" ca="1" si="4"/>
        <v>0.88529877447951433</v>
      </c>
      <c r="F157" s="62">
        <f t="shared" ca="1" si="5"/>
        <v>3.1844983245366638</v>
      </c>
    </row>
    <row r="158" spans="5:6" x14ac:dyDescent="0.25">
      <c r="E158" s="62">
        <f t="shared" ca="1" si="4"/>
        <v>0.69093120491621418</v>
      </c>
      <c r="F158" s="62">
        <f t="shared" ca="1" si="5"/>
        <v>1.6009604435228342</v>
      </c>
    </row>
    <row r="159" spans="5:6" x14ac:dyDescent="0.25">
      <c r="E159" s="62">
        <f t="shared" ca="1" si="4"/>
        <v>0.1190061401249406</v>
      </c>
      <c r="F159" s="62">
        <f t="shared" ca="1" si="5"/>
        <v>0.32105448481373772</v>
      </c>
    </row>
    <row r="160" spans="5:6" x14ac:dyDescent="0.25">
      <c r="E160" s="62">
        <f t="shared" ca="1" si="4"/>
        <v>0.41807986318651058</v>
      </c>
      <c r="F160" s="62">
        <f t="shared" ca="1" si="5"/>
        <v>0.82321208048595118</v>
      </c>
    </row>
    <row r="161" spans="5:6" x14ac:dyDescent="0.25">
      <c r="E161" s="62">
        <f t="shared" ca="1" si="4"/>
        <v>0.72316176604789584</v>
      </c>
      <c r="F161" s="62">
        <f t="shared" ca="1" si="5"/>
        <v>1.7508816501222844</v>
      </c>
    </row>
    <row r="162" spans="5:6" x14ac:dyDescent="0.25">
      <c r="E162" s="62">
        <f t="shared" ca="1" si="4"/>
        <v>0.86713713963726691</v>
      </c>
      <c r="F162" s="62">
        <f t="shared" ca="1" si="5"/>
        <v>2.9118991607518669</v>
      </c>
    </row>
    <row r="163" spans="5:6" x14ac:dyDescent="0.25">
      <c r="E163" s="62">
        <f t="shared" ca="1" si="4"/>
        <v>0.6217393198750335</v>
      </c>
      <c r="F163" s="62">
        <f t="shared" ca="1" si="5"/>
        <v>1.3390125389246716</v>
      </c>
    </row>
    <row r="164" spans="5:6" x14ac:dyDescent="0.25">
      <c r="E164" s="62">
        <f t="shared" ca="1" si="4"/>
        <v>0.26673945390721576</v>
      </c>
      <c r="F164" s="62">
        <f t="shared" ca="1" si="5"/>
        <v>0.55472140009842974</v>
      </c>
    </row>
    <row r="165" spans="5:6" x14ac:dyDescent="0.25">
      <c r="E165" s="62">
        <f t="shared" ca="1" si="4"/>
        <v>0.53756347783352521</v>
      </c>
      <c r="F165" s="62">
        <f t="shared" ca="1" si="5"/>
        <v>1.0927000777710683</v>
      </c>
    </row>
    <row r="166" spans="5:6" x14ac:dyDescent="0.25">
      <c r="E166" s="62">
        <f t="shared" ca="1" si="4"/>
        <v>0.38297254942052972</v>
      </c>
      <c r="F166" s="62">
        <f t="shared" ca="1" si="5"/>
        <v>0.75559512109781535</v>
      </c>
    </row>
    <row r="167" spans="5:6" x14ac:dyDescent="0.25">
      <c r="E167" s="62">
        <f t="shared" ca="1" si="4"/>
        <v>3.1124353192271359E-2</v>
      </c>
      <c r="F167" s="62">
        <f t="shared" ca="1" si="5"/>
        <v>0.15574304507361764</v>
      </c>
    </row>
    <row r="168" spans="5:6" x14ac:dyDescent="0.25">
      <c r="E168" s="62">
        <f t="shared" ca="1" si="4"/>
        <v>0.2921127451389478</v>
      </c>
      <c r="F168" s="62">
        <f t="shared" ca="1" si="5"/>
        <v>0.59626739796312711</v>
      </c>
    </row>
    <row r="169" spans="5:6" x14ac:dyDescent="0.25">
      <c r="E169" s="62">
        <f t="shared" ca="1" si="4"/>
        <v>0.3783737608865787</v>
      </c>
      <c r="F169" s="62">
        <f t="shared" ca="1" si="5"/>
        <v>0.74702884425601812</v>
      </c>
    </row>
    <row r="170" spans="5:6" x14ac:dyDescent="0.25">
      <c r="E170" s="62">
        <f t="shared" ca="1" si="4"/>
        <v>0.57173875478203007</v>
      </c>
      <c r="F170" s="62">
        <f t="shared" ca="1" si="5"/>
        <v>1.1853624802605813</v>
      </c>
    </row>
    <row r="171" spans="5:6" x14ac:dyDescent="0.25">
      <c r="E171" s="62">
        <f t="shared" ca="1" si="4"/>
        <v>0.76743596566925321</v>
      </c>
      <c r="F171" s="62">
        <f t="shared" ca="1" si="5"/>
        <v>1.9996665797840327</v>
      </c>
    </row>
    <row r="172" spans="5:6" x14ac:dyDescent="0.25">
      <c r="E172" s="62">
        <f t="shared" ca="1" si="4"/>
        <v>0.93302537484693626</v>
      </c>
      <c r="F172" s="62">
        <f t="shared" ca="1" si="5"/>
        <v>4.3239620658745901</v>
      </c>
    </row>
    <row r="173" spans="5:6" x14ac:dyDescent="0.25">
      <c r="E173" s="62">
        <f t="shared" ca="1" si="4"/>
        <v>0.81614805164424498</v>
      </c>
      <c r="F173" s="62">
        <f t="shared" ca="1" si="5"/>
        <v>2.3601198837181121</v>
      </c>
    </row>
    <row r="174" spans="5:6" x14ac:dyDescent="0.25">
      <c r="E174" s="62">
        <f t="shared" ca="1" si="4"/>
        <v>0.12123914710329564</v>
      </c>
      <c r="F174" s="62">
        <f t="shared" ca="1" si="5"/>
        <v>0.32468524995856612</v>
      </c>
    </row>
    <row r="175" spans="5:6" x14ac:dyDescent="0.25">
      <c r="E175" s="62">
        <f t="shared" ca="1" si="4"/>
        <v>0.27284210025632416</v>
      </c>
      <c r="F175" s="62">
        <f t="shared" ca="1" si="5"/>
        <v>0.56462630142311421</v>
      </c>
    </row>
    <row r="176" spans="5:6" x14ac:dyDescent="0.25">
      <c r="E176" s="62">
        <f t="shared" ca="1" si="4"/>
        <v>6.5711710990822292E-2</v>
      </c>
      <c r="F176" s="62">
        <f t="shared" ca="1" si="5"/>
        <v>0.22889645829953312</v>
      </c>
    </row>
    <row r="177" spans="5:6" x14ac:dyDescent="0.25">
      <c r="E177" s="62">
        <f t="shared" ca="1" si="4"/>
        <v>0.80511515113477339</v>
      </c>
      <c r="F177" s="62">
        <f t="shared" ca="1" si="5"/>
        <v>2.2678986564558707</v>
      </c>
    </row>
    <row r="178" spans="5:6" x14ac:dyDescent="0.25">
      <c r="E178" s="62">
        <f t="shared" ca="1" si="4"/>
        <v>8.7599924716517452E-2</v>
      </c>
      <c r="F178" s="62">
        <f t="shared" ca="1" si="5"/>
        <v>0.26839444024253023</v>
      </c>
    </row>
    <row r="179" spans="5:6" x14ac:dyDescent="0.25">
      <c r="E179" s="62">
        <f t="shared" ca="1" si="4"/>
        <v>0.36645467389157926</v>
      </c>
      <c r="F179" s="62">
        <f t="shared" ca="1" si="5"/>
        <v>0.72511263768343759</v>
      </c>
    </row>
    <row r="180" spans="5:6" x14ac:dyDescent="0.25">
      <c r="E180" s="62">
        <f t="shared" ca="1" si="4"/>
        <v>0.51857058600579387</v>
      </c>
      <c r="F180" s="62">
        <f t="shared" ca="1" si="5"/>
        <v>1.0447455669613785</v>
      </c>
    </row>
    <row r="181" spans="5:6" x14ac:dyDescent="0.25">
      <c r="E181" s="62">
        <f t="shared" ca="1" si="4"/>
        <v>0.32744524600969616</v>
      </c>
      <c r="F181" s="62">
        <f t="shared" ca="1" si="5"/>
        <v>0.65598597613209753</v>
      </c>
    </row>
    <row r="182" spans="5:6" x14ac:dyDescent="0.25">
      <c r="E182" s="62">
        <f t="shared" ca="1" si="4"/>
        <v>0.32894268444117325</v>
      </c>
      <c r="F182" s="62">
        <f t="shared" ca="1" si="5"/>
        <v>0.65857278231070138</v>
      </c>
    </row>
    <row r="183" spans="5:6" x14ac:dyDescent="0.25">
      <c r="E183" s="62">
        <f t="shared" ca="1" si="4"/>
        <v>0.18237910891163089</v>
      </c>
      <c r="F183" s="62">
        <f t="shared" ca="1" si="5"/>
        <v>0.42140723848817435</v>
      </c>
    </row>
    <row r="184" spans="5:6" x14ac:dyDescent="0.25">
      <c r="E184" s="62">
        <f t="shared" ca="1" si="4"/>
        <v>0.94527520998409875</v>
      </c>
      <c r="F184" s="62">
        <f t="shared" ca="1" si="5"/>
        <v>4.8170149808824947</v>
      </c>
    </row>
    <row r="185" spans="5:6" x14ac:dyDescent="0.25">
      <c r="E185" s="62">
        <f t="shared" ca="1" si="4"/>
        <v>0.28674720234110829</v>
      </c>
      <c r="F185" s="62">
        <f t="shared" ca="1" si="5"/>
        <v>0.58739856791531719</v>
      </c>
    </row>
    <row r="186" spans="5:6" x14ac:dyDescent="0.25">
      <c r="E186" s="62">
        <f t="shared" ca="1" si="4"/>
        <v>0.67392787262240983</v>
      </c>
      <c r="F186" s="62">
        <f t="shared" ca="1" si="5"/>
        <v>1.5299450799696135</v>
      </c>
    </row>
    <row r="187" spans="5:6" x14ac:dyDescent="0.25">
      <c r="E187" s="62">
        <f t="shared" ca="1" si="4"/>
        <v>0.86025400798539187</v>
      </c>
      <c r="F187" s="62">
        <f t="shared" ca="1" si="5"/>
        <v>2.8216603806396177</v>
      </c>
    </row>
    <row r="188" spans="5:6" x14ac:dyDescent="0.25">
      <c r="E188" s="62">
        <f t="shared" ca="1" si="4"/>
        <v>0.19142165656088728</v>
      </c>
      <c r="F188" s="62">
        <f t="shared" ca="1" si="5"/>
        <v>0.43552765787484693</v>
      </c>
    </row>
    <row r="189" spans="5:6" x14ac:dyDescent="0.25">
      <c r="E189" s="62">
        <f t="shared" ca="1" si="4"/>
        <v>0.53569721214721067</v>
      </c>
      <c r="F189" s="62">
        <f t="shared" ca="1" si="5"/>
        <v>1.0878833215612203</v>
      </c>
    </row>
    <row r="190" spans="5:6" x14ac:dyDescent="0.25">
      <c r="E190" s="62">
        <f t="shared" ca="1" si="4"/>
        <v>0.98021075199861418</v>
      </c>
      <c r="F190" s="62">
        <f t="shared" ca="1" si="5"/>
        <v>7.9930256490882696</v>
      </c>
    </row>
    <row r="191" spans="5:6" x14ac:dyDescent="0.25">
      <c r="E191" s="62">
        <f t="shared" ca="1" si="4"/>
        <v>0.5639115599667317</v>
      </c>
      <c r="F191" s="62">
        <f t="shared" ca="1" si="5"/>
        <v>1.1633528501658532</v>
      </c>
    </row>
    <row r="192" spans="5:6" x14ac:dyDescent="0.25">
      <c r="E192" s="62">
        <f t="shared" ca="1" si="4"/>
        <v>0.54466587343887929</v>
      </c>
      <c r="F192" s="62">
        <f t="shared" ca="1" si="5"/>
        <v>1.1112499248951611</v>
      </c>
    </row>
    <row r="193" spans="5:6" x14ac:dyDescent="0.25">
      <c r="E193" s="62">
        <f t="shared" ca="1" si="4"/>
        <v>0.75285759826338872</v>
      </c>
      <c r="F193" s="62">
        <f t="shared" ca="1" si="5"/>
        <v>1.9111832768837487</v>
      </c>
    </row>
    <row r="194" spans="5:6" x14ac:dyDescent="0.25">
      <c r="E194" s="62">
        <f t="shared" ca="1" si="4"/>
        <v>0.88425603712376133</v>
      </c>
      <c r="F194" s="62">
        <f t="shared" ca="1" si="5"/>
        <v>3.1672725734991327</v>
      </c>
    </row>
    <row r="195" spans="5:6" x14ac:dyDescent="0.25">
      <c r="E195" s="62">
        <f t="shared" ca="1" si="4"/>
        <v>0.69395736785659679</v>
      </c>
      <c r="F195" s="62">
        <f t="shared" ca="1" si="5"/>
        <v>1.6141389530306043</v>
      </c>
    </row>
    <row r="196" spans="5:6" x14ac:dyDescent="0.25">
      <c r="E196" s="62">
        <f t="shared" ref="E196:E259" ca="1" si="6">RAND()</f>
        <v>0.68793518094850459</v>
      </c>
      <c r="F196" s="62">
        <f t="shared" ref="F196:F259" ca="1" si="7">_xlfn.F.INV(E196,$C$3,$C$4)</f>
        <v>1.58807963172323</v>
      </c>
    </row>
    <row r="197" spans="5:6" x14ac:dyDescent="0.25">
      <c r="E197" s="62">
        <f t="shared" ca="1" si="6"/>
        <v>2.3343132116220633E-2</v>
      </c>
      <c r="F197" s="62">
        <f t="shared" ca="1" si="7"/>
        <v>0.13537869253478632</v>
      </c>
    </row>
    <row r="198" spans="5:6" x14ac:dyDescent="0.25">
      <c r="E198" s="62">
        <f t="shared" ca="1" si="6"/>
        <v>0.74573138075147749</v>
      </c>
      <c r="F198" s="62">
        <f t="shared" ca="1" si="7"/>
        <v>1.8704437603371438</v>
      </c>
    </row>
    <row r="199" spans="5:6" x14ac:dyDescent="0.25">
      <c r="E199" s="62">
        <f t="shared" ca="1" si="6"/>
        <v>0.99963148181620232</v>
      </c>
      <c r="F199" s="62">
        <f t="shared" ca="1" si="7"/>
        <v>45.062232975068362</v>
      </c>
    </row>
    <row r="200" spans="5:6" x14ac:dyDescent="0.25">
      <c r="E200" s="62">
        <f t="shared" ca="1" si="6"/>
        <v>0.30284067193569852</v>
      </c>
      <c r="F200" s="62">
        <f t="shared" ca="1" si="7"/>
        <v>0.61414818433013918</v>
      </c>
    </row>
    <row r="201" spans="5:6" x14ac:dyDescent="0.25">
      <c r="E201" s="62">
        <f t="shared" ca="1" si="6"/>
        <v>0.35105126823033228</v>
      </c>
      <c r="F201" s="62">
        <f t="shared" ca="1" si="7"/>
        <v>0.69736562166882776</v>
      </c>
    </row>
    <row r="202" spans="5:6" x14ac:dyDescent="0.25">
      <c r="E202" s="62">
        <f t="shared" ca="1" si="6"/>
        <v>0.85826559431703064</v>
      </c>
      <c r="F202" s="62">
        <f t="shared" ca="1" si="7"/>
        <v>2.7967229670007581</v>
      </c>
    </row>
    <row r="203" spans="5:6" x14ac:dyDescent="0.25">
      <c r="E203" s="62">
        <f t="shared" ca="1" si="6"/>
        <v>0.14195128976040516</v>
      </c>
      <c r="F203" s="62">
        <f t="shared" ca="1" si="7"/>
        <v>0.35790570326861065</v>
      </c>
    </row>
    <row r="204" spans="5:6" x14ac:dyDescent="0.25">
      <c r="E204" s="62">
        <f t="shared" ca="1" si="6"/>
        <v>0.27237585899683092</v>
      </c>
      <c r="F204" s="62">
        <f t="shared" ca="1" si="7"/>
        <v>0.56386773318319827</v>
      </c>
    </row>
    <row r="205" spans="5:6" x14ac:dyDescent="0.25">
      <c r="E205" s="62">
        <f t="shared" ca="1" si="6"/>
        <v>0.63528510596642773</v>
      </c>
      <c r="F205" s="62">
        <f t="shared" ca="1" si="7"/>
        <v>1.3851432823502436</v>
      </c>
    </row>
    <row r="206" spans="5:6" x14ac:dyDescent="0.25">
      <c r="E206" s="62">
        <f t="shared" ca="1" si="6"/>
        <v>0.60159609396518876</v>
      </c>
      <c r="F206" s="62">
        <f t="shared" ca="1" si="7"/>
        <v>1.2741858872488392</v>
      </c>
    </row>
    <row r="207" spans="5:6" x14ac:dyDescent="0.25">
      <c r="E207" s="62">
        <f t="shared" ca="1" si="6"/>
        <v>0.40634341510293936</v>
      </c>
      <c r="F207" s="62">
        <f t="shared" ca="1" si="7"/>
        <v>0.80014846542260554</v>
      </c>
    </row>
    <row r="208" spans="5:6" x14ac:dyDescent="0.25">
      <c r="E208" s="62">
        <f t="shared" ca="1" si="6"/>
        <v>3.9021677263673116E-3</v>
      </c>
      <c r="F208" s="62">
        <f t="shared" ca="1" si="7"/>
        <v>6.0063365829345794E-2</v>
      </c>
    </row>
    <row r="209" spans="5:6" x14ac:dyDescent="0.25">
      <c r="E209" s="62">
        <f t="shared" ca="1" si="6"/>
        <v>7.3352923641710865E-2</v>
      </c>
      <c r="F209" s="62">
        <f t="shared" ca="1" si="7"/>
        <v>0.24305564486890036</v>
      </c>
    </row>
    <row r="210" spans="5:6" x14ac:dyDescent="0.25">
      <c r="E210" s="62">
        <f t="shared" ca="1" si="6"/>
        <v>1.9977995472154619E-2</v>
      </c>
      <c r="F210" s="62">
        <f t="shared" ca="1" si="7"/>
        <v>0.12567408208388831</v>
      </c>
    </row>
    <row r="211" spans="5:6" x14ac:dyDescent="0.25">
      <c r="E211" s="62">
        <f t="shared" ca="1" si="6"/>
        <v>0.30167090621956105</v>
      </c>
      <c r="F211" s="62">
        <f t="shared" ca="1" si="7"/>
        <v>0.61218848689030303</v>
      </c>
    </row>
    <row r="212" spans="5:6" x14ac:dyDescent="0.25">
      <c r="E212" s="62">
        <f t="shared" ca="1" si="6"/>
        <v>0.11984562649197605</v>
      </c>
      <c r="F212" s="62">
        <f t="shared" ca="1" si="7"/>
        <v>0.32242079294885623</v>
      </c>
    </row>
    <row r="213" spans="5:6" x14ac:dyDescent="0.25">
      <c r="E213" s="62">
        <f t="shared" ca="1" si="6"/>
        <v>0.97782746025877387</v>
      </c>
      <c r="F213" s="62">
        <f t="shared" ca="1" si="7"/>
        <v>7.5713181090850794</v>
      </c>
    </row>
    <row r="214" spans="5:6" x14ac:dyDescent="0.25">
      <c r="E214" s="62">
        <f t="shared" ca="1" si="6"/>
        <v>0.45074403249373352</v>
      </c>
      <c r="F214" s="62">
        <f t="shared" ca="1" si="7"/>
        <v>0.89013323590955118</v>
      </c>
    </row>
    <row r="215" spans="5:6" x14ac:dyDescent="0.25">
      <c r="E215" s="62">
        <f t="shared" ca="1" si="6"/>
        <v>0.78635918837304297</v>
      </c>
      <c r="F215" s="62">
        <f t="shared" ca="1" si="7"/>
        <v>2.1263609598923163</v>
      </c>
    </row>
    <row r="216" spans="5:6" x14ac:dyDescent="0.25">
      <c r="E216" s="62">
        <f t="shared" ca="1" si="6"/>
        <v>0.65984721175377381</v>
      </c>
      <c r="F216" s="62">
        <f t="shared" ca="1" si="7"/>
        <v>1.4747124148368806</v>
      </c>
    </row>
    <row r="217" spans="5:6" x14ac:dyDescent="0.25">
      <c r="E217" s="62">
        <f t="shared" ca="1" si="6"/>
        <v>0.33782157584246209</v>
      </c>
      <c r="F217" s="62">
        <f t="shared" ca="1" si="7"/>
        <v>0.6740140659069781</v>
      </c>
    </row>
    <row r="218" spans="5:6" x14ac:dyDescent="0.25">
      <c r="E218" s="62">
        <f t="shared" ca="1" si="6"/>
        <v>0.55867094901871572</v>
      </c>
      <c r="F218" s="62">
        <f t="shared" ca="1" si="7"/>
        <v>1.1488884687505254</v>
      </c>
    </row>
    <row r="219" spans="5:6" x14ac:dyDescent="0.25">
      <c r="E219" s="62">
        <f t="shared" ca="1" si="6"/>
        <v>0.7301064627217505</v>
      </c>
      <c r="F219" s="62">
        <f t="shared" ca="1" si="7"/>
        <v>1.7862431577887017</v>
      </c>
    </row>
    <row r="220" spans="5:6" x14ac:dyDescent="0.25">
      <c r="E220" s="62">
        <f t="shared" ca="1" si="6"/>
        <v>0.50058454325650414</v>
      </c>
      <c r="F220" s="62">
        <f t="shared" ca="1" si="7"/>
        <v>1.0013782470552433</v>
      </c>
    </row>
    <row r="221" spans="5:6" x14ac:dyDescent="0.25">
      <c r="E221" s="62">
        <f t="shared" ca="1" si="6"/>
        <v>0.59830002351561262</v>
      </c>
      <c r="F221" s="62">
        <f t="shared" ca="1" si="7"/>
        <v>1.2639748162714715</v>
      </c>
    </row>
    <row r="222" spans="5:6" x14ac:dyDescent="0.25">
      <c r="E222" s="62">
        <f t="shared" ca="1" si="6"/>
        <v>0.17654136773507334</v>
      </c>
      <c r="F222" s="62">
        <f t="shared" ca="1" si="7"/>
        <v>0.41228786574570736</v>
      </c>
    </row>
    <row r="223" spans="5:6" x14ac:dyDescent="0.25">
      <c r="E223" s="62">
        <f t="shared" ca="1" si="6"/>
        <v>0.9240744149543243</v>
      </c>
      <c r="F223" s="62">
        <f t="shared" ca="1" si="7"/>
        <v>4.0367456158864554</v>
      </c>
    </row>
    <row r="224" spans="5:6" x14ac:dyDescent="0.25">
      <c r="E224" s="62">
        <f t="shared" ca="1" si="6"/>
        <v>0.92861580059346061</v>
      </c>
      <c r="F224" s="62">
        <f t="shared" ca="1" si="7"/>
        <v>4.1762168476376376</v>
      </c>
    </row>
    <row r="225" spans="5:6" x14ac:dyDescent="0.25">
      <c r="E225" s="62">
        <f t="shared" ca="1" si="6"/>
        <v>0.19448693738612666</v>
      </c>
      <c r="F225" s="62">
        <f t="shared" ca="1" si="7"/>
        <v>0.44031522802472811</v>
      </c>
    </row>
    <row r="226" spans="5:6" x14ac:dyDescent="0.25">
      <c r="E226" s="62">
        <f t="shared" ca="1" si="6"/>
        <v>0.4936060972827051</v>
      </c>
      <c r="F226" s="62">
        <f t="shared" ca="1" si="7"/>
        <v>0.98504693345769023</v>
      </c>
    </row>
    <row r="227" spans="5:6" x14ac:dyDescent="0.25">
      <c r="E227" s="62">
        <f t="shared" ca="1" si="6"/>
        <v>0.78817429578820619</v>
      </c>
      <c r="F227" s="62">
        <f t="shared" ca="1" si="7"/>
        <v>2.1393092460187426</v>
      </c>
    </row>
    <row r="228" spans="5:6" x14ac:dyDescent="0.25">
      <c r="E228" s="62">
        <f t="shared" ca="1" si="6"/>
        <v>0.96120160504846708</v>
      </c>
      <c r="F228" s="62">
        <f t="shared" ca="1" si="7"/>
        <v>5.7517719083043506</v>
      </c>
    </row>
    <row r="229" spans="5:6" x14ac:dyDescent="0.25">
      <c r="E229" s="62">
        <f t="shared" ca="1" si="6"/>
        <v>0.44586588583958031</v>
      </c>
      <c r="F229" s="62">
        <f t="shared" ca="1" si="7"/>
        <v>0.87986592008214493</v>
      </c>
    </row>
    <row r="230" spans="5:6" x14ac:dyDescent="0.25">
      <c r="E230" s="62">
        <f t="shared" ca="1" si="6"/>
        <v>0.79906424030331102</v>
      </c>
      <c r="F230" s="62">
        <f t="shared" ca="1" si="7"/>
        <v>2.2202832163158033</v>
      </c>
    </row>
    <row r="231" spans="5:6" x14ac:dyDescent="0.25">
      <c r="E231" s="62">
        <f t="shared" ca="1" si="6"/>
        <v>0.63850085880303753</v>
      </c>
      <c r="F231" s="62">
        <f t="shared" ca="1" si="7"/>
        <v>1.396419207740444</v>
      </c>
    </row>
    <row r="232" spans="5:6" x14ac:dyDescent="0.25">
      <c r="E232" s="62">
        <f t="shared" ca="1" si="6"/>
        <v>0.31140862185834173</v>
      </c>
      <c r="F232" s="62">
        <f t="shared" ca="1" si="7"/>
        <v>0.62858021413812259</v>
      </c>
    </row>
    <row r="233" spans="5:6" x14ac:dyDescent="0.25">
      <c r="E233" s="62">
        <f t="shared" ca="1" si="6"/>
        <v>0.8144733273202267</v>
      </c>
      <c r="F233" s="62">
        <f t="shared" ca="1" si="7"/>
        <v>2.3456424402720315</v>
      </c>
    </row>
    <row r="234" spans="5:6" x14ac:dyDescent="0.25">
      <c r="E234" s="62">
        <f t="shared" ca="1" si="6"/>
        <v>0.52114563395522173</v>
      </c>
      <c r="F234" s="62">
        <f t="shared" ca="1" si="7"/>
        <v>1.051112386466345</v>
      </c>
    </row>
    <row r="235" spans="5:6" x14ac:dyDescent="0.25">
      <c r="E235" s="62">
        <f t="shared" ca="1" si="6"/>
        <v>0.31512071855566115</v>
      </c>
      <c r="F235" s="62">
        <f t="shared" ca="1" si="7"/>
        <v>0.63487709218550148</v>
      </c>
    </row>
    <row r="236" spans="5:6" x14ac:dyDescent="0.25">
      <c r="E236" s="62">
        <f t="shared" ca="1" si="6"/>
        <v>0.70812079877289091</v>
      </c>
      <c r="F236" s="62">
        <f t="shared" ca="1" si="7"/>
        <v>1.6781892030890677</v>
      </c>
    </row>
    <row r="237" spans="5:6" x14ac:dyDescent="0.25">
      <c r="E237" s="62">
        <f t="shared" ca="1" si="6"/>
        <v>0.64013437437631393</v>
      </c>
      <c r="F237" s="62">
        <f t="shared" ca="1" si="7"/>
        <v>1.4021967586890183</v>
      </c>
    </row>
    <row r="238" spans="5:6" x14ac:dyDescent="0.25">
      <c r="E238" s="62">
        <f t="shared" ca="1" si="6"/>
        <v>0.34932012894309084</v>
      </c>
      <c r="F238" s="62">
        <f t="shared" ca="1" si="7"/>
        <v>0.6942856364173603</v>
      </c>
    </row>
    <row r="239" spans="5:6" x14ac:dyDescent="0.25">
      <c r="E239" s="62">
        <f t="shared" ca="1" si="6"/>
        <v>0.8659763329978486</v>
      </c>
      <c r="F239" s="62">
        <f t="shared" ca="1" si="7"/>
        <v>2.8962354646395458</v>
      </c>
    </row>
    <row r="240" spans="5:6" x14ac:dyDescent="0.25">
      <c r="E240" s="62">
        <f t="shared" ca="1" si="6"/>
        <v>0.74282569139422039</v>
      </c>
      <c r="F240" s="62">
        <f t="shared" ca="1" si="7"/>
        <v>1.8542693035531295</v>
      </c>
    </row>
    <row r="241" spans="5:6" x14ac:dyDescent="0.25">
      <c r="E241" s="62">
        <f t="shared" ca="1" si="6"/>
        <v>0.52282712440420409</v>
      </c>
      <c r="F241" s="62">
        <f t="shared" ca="1" si="7"/>
        <v>1.0552920977029725</v>
      </c>
    </row>
    <row r="242" spans="5:6" x14ac:dyDescent="0.25">
      <c r="E242" s="62">
        <f t="shared" ca="1" si="6"/>
        <v>0.40559557839932847</v>
      </c>
      <c r="F242" s="62">
        <f t="shared" ca="1" si="7"/>
        <v>0.79869512002924092</v>
      </c>
    </row>
    <row r="243" spans="5:6" x14ac:dyDescent="0.25">
      <c r="E243" s="62">
        <f t="shared" ca="1" si="6"/>
        <v>0.81191235762959868</v>
      </c>
      <c r="F243" s="62">
        <f t="shared" ca="1" si="7"/>
        <v>2.3238447125853545</v>
      </c>
    </row>
    <row r="244" spans="5:6" x14ac:dyDescent="0.25">
      <c r="E244" s="62">
        <f t="shared" ca="1" si="6"/>
        <v>0.21058201826575274</v>
      </c>
      <c r="F244" s="62">
        <f t="shared" ca="1" si="7"/>
        <v>0.46549119564406544</v>
      </c>
    </row>
    <row r="245" spans="5:6" x14ac:dyDescent="0.25">
      <c r="E245" s="62">
        <f t="shared" ca="1" si="6"/>
        <v>0.27936393760399092</v>
      </c>
      <c r="F245" s="62">
        <f t="shared" ca="1" si="7"/>
        <v>0.57527041197673601</v>
      </c>
    </row>
    <row r="246" spans="5:6" x14ac:dyDescent="0.25">
      <c r="E246" s="62">
        <f t="shared" ca="1" si="6"/>
        <v>0.93460583216366111</v>
      </c>
      <c r="F246" s="62">
        <f t="shared" ca="1" si="7"/>
        <v>4.3802470439722443</v>
      </c>
    </row>
    <row r="247" spans="5:6" x14ac:dyDescent="0.25">
      <c r="E247" s="62">
        <f t="shared" ca="1" si="6"/>
        <v>0.67697399971902761</v>
      </c>
      <c r="F247" s="62">
        <f t="shared" ca="1" si="7"/>
        <v>1.5423051101125889</v>
      </c>
    </row>
    <row r="248" spans="5:6" x14ac:dyDescent="0.25">
      <c r="E248" s="62">
        <f t="shared" ca="1" si="6"/>
        <v>0.89997383110643103</v>
      </c>
      <c r="F248" s="62">
        <f t="shared" ca="1" si="7"/>
        <v>3.4524565562077498</v>
      </c>
    </row>
    <row r="249" spans="5:6" x14ac:dyDescent="0.25">
      <c r="E249" s="62">
        <f t="shared" ca="1" si="6"/>
        <v>0.91043774716083015</v>
      </c>
      <c r="F249" s="62">
        <f t="shared" ca="1" si="7"/>
        <v>3.679223259070636</v>
      </c>
    </row>
    <row r="250" spans="5:6" x14ac:dyDescent="0.25">
      <c r="E250" s="62">
        <f t="shared" ca="1" si="6"/>
        <v>0.65290127231938755</v>
      </c>
      <c r="F250" s="62">
        <f t="shared" ca="1" si="7"/>
        <v>1.4485524657870033</v>
      </c>
    </row>
    <row r="251" spans="5:6" x14ac:dyDescent="0.25">
      <c r="E251" s="62">
        <f t="shared" ca="1" si="6"/>
        <v>0.79388738408262405</v>
      </c>
      <c r="F251" s="62">
        <f t="shared" ca="1" si="7"/>
        <v>2.1810661928062225</v>
      </c>
    </row>
    <row r="252" spans="5:6" x14ac:dyDescent="0.25">
      <c r="E252" s="62">
        <f t="shared" ca="1" si="6"/>
        <v>0.45328636340658301</v>
      </c>
      <c r="F252" s="62">
        <f t="shared" ca="1" si="7"/>
        <v>0.89552458485323594</v>
      </c>
    </row>
    <row r="253" spans="5:6" x14ac:dyDescent="0.25">
      <c r="E253" s="62">
        <f t="shared" ca="1" si="6"/>
        <v>6.8354621080541911E-3</v>
      </c>
      <c r="F253" s="62">
        <f t="shared" ca="1" si="7"/>
        <v>7.685704923668514E-2</v>
      </c>
    </row>
    <row r="254" spans="5:6" x14ac:dyDescent="0.25">
      <c r="E254" s="62">
        <f t="shared" ca="1" si="6"/>
        <v>0.29767493501637188</v>
      </c>
      <c r="F254" s="62">
        <f t="shared" ca="1" si="7"/>
        <v>0.60551277839892548</v>
      </c>
    </row>
    <row r="255" spans="5:6" x14ac:dyDescent="0.25">
      <c r="E255" s="62">
        <f t="shared" ca="1" si="6"/>
        <v>0.63697718792507518</v>
      </c>
      <c r="F255" s="62">
        <f t="shared" ca="1" si="7"/>
        <v>1.3910604527165253</v>
      </c>
    </row>
    <row r="256" spans="5:6" x14ac:dyDescent="0.25">
      <c r="E256" s="62">
        <f t="shared" ca="1" si="6"/>
        <v>9.5341501093203163E-2</v>
      </c>
      <c r="F256" s="62">
        <f t="shared" ca="1" si="7"/>
        <v>0.28171286835875747</v>
      </c>
    </row>
    <row r="257" spans="5:6" x14ac:dyDescent="0.25">
      <c r="E257" s="62">
        <f t="shared" ca="1" si="6"/>
        <v>0.63404740423285832</v>
      </c>
      <c r="F257" s="62">
        <f t="shared" ca="1" si="7"/>
        <v>1.3808374266086305</v>
      </c>
    </row>
    <row r="258" spans="5:6" x14ac:dyDescent="0.25">
      <c r="E258" s="62">
        <f t="shared" ca="1" si="6"/>
        <v>0.92598412812548814</v>
      </c>
      <c r="F258" s="62">
        <f t="shared" ca="1" si="7"/>
        <v>4.0939461109921842</v>
      </c>
    </row>
    <row r="259" spans="5:6" x14ac:dyDescent="0.25">
      <c r="E259" s="62">
        <f t="shared" ca="1" si="6"/>
        <v>0.99598546323056403</v>
      </c>
      <c r="F259" s="62">
        <f t="shared" ca="1" si="7"/>
        <v>16.444630118761275</v>
      </c>
    </row>
    <row r="260" spans="5:6" x14ac:dyDescent="0.25">
      <c r="E260" s="62">
        <f t="shared" ref="E260:E323" ca="1" si="8">RAND()</f>
        <v>0.33669297523468966</v>
      </c>
      <c r="F260" s="62">
        <f t="shared" ref="F260:F323" ca="1" si="9">_xlfn.F.INV(E260,$C$3,$C$4)</f>
        <v>0.67204133543120725</v>
      </c>
    </row>
    <row r="261" spans="5:6" x14ac:dyDescent="0.25">
      <c r="E261" s="62">
        <f t="shared" ca="1" si="8"/>
        <v>0.72224633282650785</v>
      </c>
      <c r="F261" s="62">
        <f t="shared" ca="1" si="9"/>
        <v>1.7463085851282263</v>
      </c>
    </row>
    <row r="262" spans="5:6" x14ac:dyDescent="0.25">
      <c r="E262" s="62">
        <f t="shared" ca="1" si="8"/>
        <v>0.49039174799928043</v>
      </c>
      <c r="F262" s="62">
        <f t="shared" ca="1" si="9"/>
        <v>0.97761306312869412</v>
      </c>
    </row>
    <row r="263" spans="5:6" x14ac:dyDescent="0.25">
      <c r="E263" s="62">
        <f t="shared" ca="1" si="8"/>
        <v>0.90423172724303735</v>
      </c>
      <c r="F263" s="62">
        <f t="shared" ca="1" si="9"/>
        <v>3.5405820518117537</v>
      </c>
    </row>
    <row r="264" spans="5:6" x14ac:dyDescent="0.25">
      <c r="E264" s="62">
        <f t="shared" ca="1" si="8"/>
        <v>0.12124049369640444</v>
      </c>
      <c r="F264" s="62">
        <f t="shared" ca="1" si="9"/>
        <v>0.32468743604237443</v>
      </c>
    </row>
    <row r="265" spans="5:6" x14ac:dyDescent="0.25">
      <c r="E265" s="62">
        <f t="shared" ca="1" si="8"/>
        <v>0.55704851065726269</v>
      </c>
      <c r="F265" s="62">
        <f t="shared" ca="1" si="9"/>
        <v>1.144453422106753</v>
      </c>
    </row>
    <row r="266" spans="5:6" x14ac:dyDescent="0.25">
      <c r="E266" s="62">
        <f t="shared" ca="1" si="8"/>
        <v>0.85369246059310688</v>
      </c>
      <c r="F266" s="62">
        <f t="shared" ca="1" si="9"/>
        <v>2.7411508878952593</v>
      </c>
    </row>
    <row r="267" spans="5:6" x14ac:dyDescent="0.25">
      <c r="E267" s="62">
        <f t="shared" ca="1" si="8"/>
        <v>0.33625171227369532</v>
      </c>
      <c r="F267" s="62">
        <f t="shared" ca="1" si="9"/>
        <v>0.67127083501039997</v>
      </c>
    </row>
    <row r="268" spans="5:6" x14ac:dyDescent="0.25">
      <c r="E268" s="62">
        <f t="shared" ca="1" si="8"/>
        <v>0.61439710905934786</v>
      </c>
      <c r="F268" s="62">
        <f t="shared" ca="1" si="9"/>
        <v>1.3148841119654011</v>
      </c>
    </row>
    <row r="269" spans="5:6" x14ac:dyDescent="0.25">
      <c r="E269" s="62">
        <f t="shared" ca="1" si="8"/>
        <v>5.3276081604869963E-2</v>
      </c>
      <c r="F269" s="62">
        <f t="shared" ca="1" si="9"/>
        <v>0.20468815519787636</v>
      </c>
    </row>
    <row r="270" spans="5:6" x14ac:dyDescent="0.25">
      <c r="E270" s="62">
        <f t="shared" ca="1" si="8"/>
        <v>0.25650807034754608</v>
      </c>
      <c r="F270" s="62">
        <f t="shared" ca="1" si="9"/>
        <v>0.53822582105008465</v>
      </c>
    </row>
    <row r="271" spans="5:6" x14ac:dyDescent="0.25">
      <c r="E271" s="62">
        <f t="shared" ca="1" si="8"/>
        <v>5.3463348387294829E-5</v>
      </c>
      <c r="F271" s="62">
        <f t="shared" ca="1" si="9"/>
        <v>1.0079575037212832E-2</v>
      </c>
    </row>
    <row r="272" spans="5:6" x14ac:dyDescent="0.25">
      <c r="E272" s="62">
        <f t="shared" ca="1" si="8"/>
        <v>0.84898349595684519</v>
      </c>
      <c r="F272" s="62">
        <f t="shared" ca="1" si="9"/>
        <v>2.6863666844431968</v>
      </c>
    </row>
    <row r="273" spans="5:6" x14ac:dyDescent="0.25">
      <c r="E273" s="62">
        <f t="shared" ca="1" si="8"/>
        <v>0.42679595450957197</v>
      </c>
      <c r="F273" s="62">
        <f t="shared" ca="1" si="9"/>
        <v>0.84066222418418279</v>
      </c>
    </row>
    <row r="274" spans="5:6" x14ac:dyDescent="0.25">
      <c r="E274" s="62">
        <f t="shared" ca="1" si="8"/>
        <v>0.37245590917740157</v>
      </c>
      <c r="F274" s="62">
        <f t="shared" ca="1" si="9"/>
        <v>0.73609683920185687</v>
      </c>
    </row>
    <row r="275" spans="5:6" x14ac:dyDescent="0.25">
      <c r="E275" s="62">
        <f t="shared" ca="1" si="8"/>
        <v>0.72946614779998697</v>
      </c>
      <c r="F275" s="62">
        <f t="shared" ca="1" si="9"/>
        <v>1.7829322108733867</v>
      </c>
    </row>
    <row r="276" spans="5:6" x14ac:dyDescent="0.25">
      <c r="E276" s="62">
        <f t="shared" ca="1" si="8"/>
        <v>0.70378783649610721</v>
      </c>
      <c r="F276" s="62">
        <f t="shared" ca="1" si="9"/>
        <v>1.6581653298516565</v>
      </c>
    </row>
    <row r="277" spans="5:6" x14ac:dyDescent="0.25">
      <c r="E277" s="62">
        <f t="shared" ca="1" si="8"/>
        <v>0.79379065428127515</v>
      </c>
      <c r="F277" s="62">
        <f t="shared" ca="1" si="9"/>
        <v>2.1803461746000319</v>
      </c>
    </row>
    <row r="278" spans="5:6" x14ac:dyDescent="0.25">
      <c r="E278" s="62">
        <f t="shared" ca="1" si="8"/>
        <v>0.59119099418317611</v>
      </c>
      <c r="F278" s="62">
        <f t="shared" ca="1" si="9"/>
        <v>1.2423075381493216</v>
      </c>
    </row>
    <row r="279" spans="5:6" x14ac:dyDescent="0.25">
      <c r="E279" s="62">
        <f t="shared" ca="1" si="8"/>
        <v>0.19592588396753463</v>
      </c>
      <c r="F279" s="62">
        <f t="shared" ca="1" si="9"/>
        <v>0.44256315195767215</v>
      </c>
    </row>
    <row r="280" spans="5:6" x14ac:dyDescent="0.25">
      <c r="E280" s="62">
        <f t="shared" ca="1" si="8"/>
        <v>2.3585049724585638E-2</v>
      </c>
      <c r="F280" s="62">
        <f t="shared" ca="1" si="9"/>
        <v>0.13605187550916378</v>
      </c>
    </row>
    <row r="281" spans="5:6" x14ac:dyDescent="0.25">
      <c r="E281" s="62">
        <f t="shared" ca="1" si="8"/>
        <v>0.98449239583882053</v>
      </c>
      <c r="F281" s="62">
        <f t="shared" ca="1" si="9"/>
        <v>8.9639789558953442</v>
      </c>
    </row>
    <row r="282" spans="5:6" x14ac:dyDescent="0.25">
      <c r="E282" s="62">
        <f t="shared" ca="1" si="8"/>
        <v>0.3515144324871029</v>
      </c>
      <c r="F282" s="62">
        <f t="shared" ca="1" si="9"/>
        <v>0.69819094647907276</v>
      </c>
    </row>
    <row r="283" spans="5:6" x14ac:dyDescent="0.25">
      <c r="E283" s="62">
        <f t="shared" ca="1" si="8"/>
        <v>0.22197486404581168</v>
      </c>
      <c r="F283" s="62">
        <f t="shared" ca="1" si="9"/>
        <v>0.48338000698900047</v>
      </c>
    </row>
    <row r="284" spans="5:6" x14ac:dyDescent="0.25">
      <c r="E284" s="62">
        <f t="shared" ca="1" si="8"/>
        <v>0.25733452963543257</v>
      </c>
      <c r="F284" s="62">
        <f t="shared" ca="1" si="9"/>
        <v>0.53955343050908344</v>
      </c>
    </row>
    <row r="285" spans="5:6" x14ac:dyDescent="0.25">
      <c r="E285" s="62">
        <f t="shared" ca="1" si="8"/>
        <v>0.97727586923281395</v>
      </c>
      <c r="F285" s="62">
        <f t="shared" ca="1" si="9"/>
        <v>7.4826641823635143</v>
      </c>
    </row>
    <row r="286" spans="5:6" x14ac:dyDescent="0.25">
      <c r="E286" s="62">
        <f t="shared" ca="1" si="8"/>
        <v>0.14480617379702765</v>
      </c>
      <c r="F286" s="62">
        <f t="shared" ca="1" si="9"/>
        <v>0.36243319431545629</v>
      </c>
    </row>
    <row r="287" spans="5:6" x14ac:dyDescent="0.25">
      <c r="E287" s="62">
        <f t="shared" ca="1" si="8"/>
        <v>9.5152210553543393E-2</v>
      </c>
      <c r="F287" s="62">
        <f t="shared" ca="1" si="9"/>
        <v>0.28139036549974022</v>
      </c>
    </row>
    <row r="288" spans="5:6" x14ac:dyDescent="0.25">
      <c r="E288" s="62">
        <f t="shared" ca="1" si="8"/>
        <v>0.52267954015913609</v>
      </c>
      <c r="F288" s="62">
        <f t="shared" ca="1" si="9"/>
        <v>1.054924536919595</v>
      </c>
    </row>
    <row r="289" spans="5:6" x14ac:dyDescent="0.25">
      <c r="E289" s="62">
        <f t="shared" ca="1" si="8"/>
        <v>0.53783116445747481</v>
      </c>
      <c r="F289" s="62">
        <f t="shared" ca="1" si="9"/>
        <v>1.0933929038772185</v>
      </c>
    </row>
    <row r="290" spans="5:6" x14ac:dyDescent="0.25">
      <c r="E290" s="62">
        <f t="shared" ca="1" si="8"/>
        <v>0.49479814260471455</v>
      </c>
      <c r="F290" s="62">
        <f t="shared" ca="1" si="9"/>
        <v>0.98781783936294976</v>
      </c>
    </row>
    <row r="291" spans="5:6" x14ac:dyDescent="0.25">
      <c r="E291" s="62">
        <f t="shared" ca="1" si="8"/>
        <v>0.74691211880634223</v>
      </c>
      <c r="F291" s="62">
        <f t="shared" ca="1" si="9"/>
        <v>1.8770872712651814</v>
      </c>
    </row>
    <row r="292" spans="5:6" x14ac:dyDescent="0.25">
      <c r="E292" s="62">
        <f t="shared" ca="1" si="8"/>
        <v>0.25241270251195091</v>
      </c>
      <c r="F292" s="62">
        <f t="shared" ca="1" si="9"/>
        <v>0.53165898416550395</v>
      </c>
    </row>
    <row r="293" spans="5:6" x14ac:dyDescent="0.25">
      <c r="E293" s="62">
        <f t="shared" ca="1" si="8"/>
        <v>0.91932050108730556</v>
      </c>
      <c r="F293" s="62">
        <f t="shared" ca="1" si="9"/>
        <v>3.9026357022851856</v>
      </c>
    </row>
    <row r="294" spans="5:6" x14ac:dyDescent="0.25">
      <c r="E294" s="62">
        <f t="shared" ca="1" si="8"/>
        <v>0.4685044858544356</v>
      </c>
      <c r="F294" s="62">
        <f t="shared" ca="1" si="9"/>
        <v>0.92839787659469875</v>
      </c>
    </row>
    <row r="295" spans="5:6" x14ac:dyDescent="0.25">
      <c r="E295" s="62">
        <f t="shared" ca="1" si="8"/>
        <v>0.97413371767166579</v>
      </c>
      <c r="F295" s="62">
        <f t="shared" ca="1" si="9"/>
        <v>7.0294129873613382</v>
      </c>
    </row>
    <row r="296" spans="5:6" x14ac:dyDescent="0.25">
      <c r="E296" s="62">
        <f t="shared" ca="1" si="8"/>
        <v>0.6234312046594056</v>
      </c>
      <c r="F296" s="62">
        <f t="shared" ca="1" si="9"/>
        <v>1.3446575410141428</v>
      </c>
    </row>
    <row r="297" spans="5:6" x14ac:dyDescent="0.25">
      <c r="E297" s="62">
        <f t="shared" ca="1" si="8"/>
        <v>0.92501115465050987</v>
      </c>
      <c r="F297" s="62">
        <f t="shared" ca="1" si="9"/>
        <v>4.0645505597785752</v>
      </c>
    </row>
    <row r="298" spans="5:6" x14ac:dyDescent="0.25">
      <c r="E298" s="62">
        <f t="shared" ca="1" si="8"/>
        <v>0.74034385041456097</v>
      </c>
      <c r="F298" s="62">
        <f t="shared" ca="1" si="9"/>
        <v>1.8406468191170662</v>
      </c>
    </row>
    <row r="299" spans="5:6" x14ac:dyDescent="0.25">
      <c r="E299" s="62">
        <f t="shared" ca="1" si="8"/>
        <v>0.18453082612528837</v>
      </c>
      <c r="F299" s="62">
        <f t="shared" ca="1" si="9"/>
        <v>0.42476740106047722</v>
      </c>
    </row>
    <row r="300" spans="5:6" x14ac:dyDescent="0.25">
      <c r="E300" s="62">
        <f t="shared" ca="1" si="8"/>
        <v>0.38985549849658918</v>
      </c>
      <c r="F300" s="62">
        <f t="shared" ca="1" si="9"/>
        <v>0.76853583251304991</v>
      </c>
    </row>
    <row r="301" spans="5:6" x14ac:dyDescent="0.25">
      <c r="E301" s="62">
        <f t="shared" ca="1" si="8"/>
        <v>0.43334924931404362</v>
      </c>
      <c r="F301" s="62">
        <f t="shared" ca="1" si="9"/>
        <v>0.85397161801199162</v>
      </c>
    </row>
    <row r="302" spans="5:6" x14ac:dyDescent="0.25">
      <c r="E302" s="62">
        <f t="shared" ca="1" si="8"/>
        <v>0.5439215228886245</v>
      </c>
      <c r="F302" s="62">
        <f t="shared" ca="1" si="9"/>
        <v>1.1092893399633976</v>
      </c>
    </row>
    <row r="303" spans="5:6" x14ac:dyDescent="0.25">
      <c r="E303" s="62">
        <f t="shared" ca="1" si="8"/>
        <v>0.15448219228816273</v>
      </c>
      <c r="F303" s="62">
        <f t="shared" ca="1" si="9"/>
        <v>0.37771165896463604</v>
      </c>
    </row>
    <row r="304" spans="5:6" x14ac:dyDescent="0.25">
      <c r="E304" s="62">
        <f t="shared" ca="1" si="8"/>
        <v>0.76938286700905356</v>
      </c>
      <c r="F304" s="62">
        <f t="shared" ca="1" si="9"/>
        <v>2.0120486753155156</v>
      </c>
    </row>
    <row r="305" spans="5:6" x14ac:dyDescent="0.25">
      <c r="E305" s="62">
        <f t="shared" ca="1" si="8"/>
        <v>0.64547835506170959</v>
      </c>
      <c r="F305" s="62">
        <f t="shared" ca="1" si="9"/>
        <v>1.4213371467703559</v>
      </c>
    </row>
    <row r="306" spans="5:6" x14ac:dyDescent="0.25">
      <c r="E306" s="62">
        <f t="shared" ca="1" si="8"/>
        <v>0.52591417020710785</v>
      </c>
      <c r="F306" s="62">
        <f t="shared" ca="1" si="9"/>
        <v>1.0630119305573462</v>
      </c>
    </row>
    <row r="307" spans="5:6" x14ac:dyDescent="0.25">
      <c r="E307" s="62">
        <f t="shared" ca="1" si="8"/>
        <v>0.37736160818296227</v>
      </c>
      <c r="F307" s="62">
        <f t="shared" ca="1" si="9"/>
        <v>0.74515189016130601</v>
      </c>
    </row>
    <row r="308" spans="5:6" x14ac:dyDescent="0.25">
      <c r="E308" s="62">
        <f t="shared" ca="1" si="8"/>
        <v>0.48029846110504604</v>
      </c>
      <c r="F308" s="62">
        <f t="shared" ca="1" si="9"/>
        <v>0.95462038924982673</v>
      </c>
    </row>
    <row r="309" spans="5:6" x14ac:dyDescent="0.25">
      <c r="E309" s="62">
        <f t="shared" ca="1" si="8"/>
        <v>0.61738783750237036</v>
      </c>
      <c r="F309" s="62">
        <f t="shared" ca="1" si="9"/>
        <v>1.3246409746901797</v>
      </c>
    </row>
    <row r="310" spans="5:6" x14ac:dyDescent="0.25">
      <c r="E310" s="62">
        <f t="shared" ca="1" si="8"/>
        <v>0.78872831549868017</v>
      </c>
      <c r="F310" s="62">
        <f t="shared" ca="1" si="9"/>
        <v>2.1432913905036259</v>
      </c>
    </row>
    <row r="311" spans="5:6" x14ac:dyDescent="0.25">
      <c r="E311" s="62">
        <f t="shared" ca="1" si="8"/>
        <v>0.49896312284071997</v>
      </c>
      <c r="F311" s="62">
        <f t="shared" ca="1" si="9"/>
        <v>0.9975598946212848</v>
      </c>
    </row>
    <row r="312" spans="5:6" x14ac:dyDescent="0.25">
      <c r="E312" s="62">
        <f t="shared" ca="1" si="8"/>
        <v>0.87643034365977601</v>
      </c>
      <c r="F312" s="62">
        <f t="shared" ca="1" si="9"/>
        <v>3.0444856415427015</v>
      </c>
    </row>
    <row r="313" spans="5:6" x14ac:dyDescent="0.25">
      <c r="E313" s="62">
        <f t="shared" ca="1" si="8"/>
        <v>0.36255835507930279</v>
      </c>
      <c r="F313" s="62">
        <f t="shared" ca="1" si="9"/>
        <v>0.71803443323887151</v>
      </c>
    </row>
    <row r="314" spans="5:6" x14ac:dyDescent="0.25">
      <c r="E314" s="62">
        <f t="shared" ca="1" si="8"/>
        <v>0.78484500670585688</v>
      </c>
      <c r="F314" s="62">
        <f t="shared" ca="1" si="9"/>
        <v>2.1156728349582998</v>
      </c>
    </row>
    <row r="315" spans="5:6" x14ac:dyDescent="0.25">
      <c r="E315" s="62">
        <f t="shared" ca="1" si="8"/>
        <v>0.70935599736102894</v>
      </c>
      <c r="F315" s="62">
        <f t="shared" ca="1" si="9"/>
        <v>1.6839696754460936</v>
      </c>
    </row>
    <row r="316" spans="5:6" x14ac:dyDescent="0.25">
      <c r="E316" s="62">
        <f t="shared" ca="1" si="8"/>
        <v>0.79401097717179914</v>
      </c>
      <c r="F316" s="62">
        <f t="shared" ca="1" si="9"/>
        <v>2.1819868380669956</v>
      </c>
    </row>
    <row r="317" spans="5:6" x14ac:dyDescent="0.25">
      <c r="E317" s="62">
        <f t="shared" ca="1" si="8"/>
        <v>0.78939548708610019</v>
      </c>
      <c r="F317" s="62">
        <f t="shared" ca="1" si="9"/>
        <v>2.148105663717828</v>
      </c>
    </row>
    <row r="318" spans="5:6" x14ac:dyDescent="0.25">
      <c r="E318" s="62">
        <f t="shared" ca="1" si="8"/>
        <v>0.8879050338147193</v>
      </c>
      <c r="F318" s="62">
        <f t="shared" ca="1" si="9"/>
        <v>3.2285148171512521</v>
      </c>
    </row>
    <row r="319" spans="5:6" x14ac:dyDescent="0.25">
      <c r="E319" s="62">
        <f t="shared" ca="1" si="8"/>
        <v>0.90213388159656249</v>
      </c>
      <c r="F319" s="62">
        <f t="shared" ca="1" si="9"/>
        <v>3.4965000514014384</v>
      </c>
    </row>
    <row r="320" spans="5:6" x14ac:dyDescent="0.25">
      <c r="E320" s="62">
        <f t="shared" ca="1" si="8"/>
        <v>4.1937644805934204E-2</v>
      </c>
      <c r="F320" s="62">
        <f t="shared" ca="1" si="9"/>
        <v>0.18086067791926255</v>
      </c>
    </row>
    <row r="321" spans="5:6" x14ac:dyDescent="0.25">
      <c r="E321" s="62">
        <f t="shared" ca="1" si="8"/>
        <v>0.68050289821062582</v>
      </c>
      <c r="F321" s="62">
        <f t="shared" ca="1" si="9"/>
        <v>1.5568165316469607</v>
      </c>
    </row>
    <row r="322" spans="5:6" x14ac:dyDescent="0.25">
      <c r="E322" s="62">
        <f t="shared" ca="1" si="8"/>
        <v>8.5579723588977474E-2</v>
      </c>
      <c r="F322" s="62">
        <f t="shared" ca="1" si="9"/>
        <v>0.26487201202269234</v>
      </c>
    </row>
    <row r="323" spans="5:6" x14ac:dyDescent="0.25">
      <c r="E323" s="62">
        <f t="shared" ca="1" si="8"/>
        <v>0.42913027986865571</v>
      </c>
      <c r="F323" s="62">
        <f t="shared" ca="1" si="9"/>
        <v>0.84538412829078569</v>
      </c>
    </row>
    <row r="324" spans="5:6" x14ac:dyDescent="0.25">
      <c r="E324" s="62">
        <f t="shared" ref="E324:E387" ca="1" si="10">RAND()</f>
        <v>0.20577368480390479</v>
      </c>
      <c r="F324" s="62">
        <f t="shared" ref="F324:F387" ca="1" si="11">_xlfn.F.INV(E324,$C$3,$C$4)</f>
        <v>0.45796086768557814</v>
      </c>
    </row>
    <row r="325" spans="5:6" x14ac:dyDescent="0.25">
      <c r="E325" s="62">
        <f t="shared" ca="1" si="10"/>
        <v>0.85902578139376795</v>
      </c>
      <c r="F325" s="62">
        <f t="shared" ca="1" si="11"/>
        <v>2.8061996494816568</v>
      </c>
    </row>
    <row r="326" spans="5:6" x14ac:dyDescent="0.25">
      <c r="E326" s="62">
        <f t="shared" ca="1" si="10"/>
        <v>8.2446354088159257E-3</v>
      </c>
      <c r="F326" s="62">
        <f t="shared" ca="1" si="11"/>
        <v>8.3574635066367406E-2</v>
      </c>
    </row>
    <row r="327" spans="5:6" x14ac:dyDescent="0.25">
      <c r="E327" s="62">
        <f t="shared" ca="1" si="10"/>
        <v>0.71732329292487185</v>
      </c>
      <c r="F327" s="62">
        <f t="shared" ca="1" si="11"/>
        <v>1.7220548965690177</v>
      </c>
    </row>
    <row r="328" spans="5:6" x14ac:dyDescent="0.25">
      <c r="E328" s="62">
        <f t="shared" ca="1" si="10"/>
        <v>3.0768430646675449E-2</v>
      </c>
      <c r="F328" s="62">
        <f t="shared" ca="1" si="11"/>
        <v>0.15486173602857287</v>
      </c>
    </row>
    <row r="329" spans="5:6" x14ac:dyDescent="0.25">
      <c r="E329" s="62">
        <f t="shared" ca="1" si="10"/>
        <v>0.76825764359456317</v>
      </c>
      <c r="F329" s="62">
        <f t="shared" ca="1" si="11"/>
        <v>2.0048752566359118</v>
      </c>
    </row>
    <row r="330" spans="5:6" x14ac:dyDescent="0.25">
      <c r="E330" s="62">
        <f t="shared" ca="1" si="10"/>
        <v>0.13333252672330675</v>
      </c>
      <c r="F330" s="62">
        <f t="shared" ca="1" si="11"/>
        <v>0.34417022386820256</v>
      </c>
    </row>
    <row r="331" spans="5:6" x14ac:dyDescent="0.25">
      <c r="E331" s="62">
        <f t="shared" ca="1" si="10"/>
        <v>0.57656227246576042</v>
      </c>
      <c r="F331" s="62">
        <f t="shared" ca="1" si="11"/>
        <v>1.1991768028453589</v>
      </c>
    </row>
    <row r="332" spans="5:6" x14ac:dyDescent="0.25">
      <c r="E332" s="62">
        <f t="shared" ca="1" si="10"/>
        <v>0.63588679754364552</v>
      </c>
      <c r="F332" s="62">
        <f t="shared" ca="1" si="11"/>
        <v>1.387243321628284</v>
      </c>
    </row>
    <row r="333" spans="5:6" x14ac:dyDescent="0.25">
      <c r="E333" s="62">
        <f t="shared" ca="1" si="10"/>
        <v>0.38379523533894266</v>
      </c>
      <c r="F333" s="62">
        <f t="shared" ca="1" si="11"/>
        <v>0.75713423884787867</v>
      </c>
    </row>
    <row r="334" spans="5:6" x14ac:dyDescent="0.25">
      <c r="E334" s="62">
        <f t="shared" ca="1" si="10"/>
        <v>0.69647932214927566</v>
      </c>
      <c r="F334" s="62">
        <f t="shared" ca="1" si="11"/>
        <v>1.6252537164670067</v>
      </c>
    </row>
    <row r="335" spans="5:6" x14ac:dyDescent="0.25">
      <c r="E335" s="62">
        <f t="shared" ca="1" si="10"/>
        <v>0.88476439465012946</v>
      </c>
      <c r="F335" s="62">
        <f t="shared" ca="1" si="11"/>
        <v>3.1756436350517432</v>
      </c>
    </row>
    <row r="336" spans="5:6" x14ac:dyDescent="0.25">
      <c r="E336" s="62">
        <f t="shared" ca="1" si="10"/>
        <v>0.64869400721103432</v>
      </c>
      <c r="F336" s="62">
        <f t="shared" ca="1" si="11"/>
        <v>1.4330354257504825</v>
      </c>
    </row>
    <row r="337" spans="5:6" x14ac:dyDescent="0.25">
      <c r="E337" s="62">
        <f t="shared" ca="1" si="10"/>
        <v>0.13666128902703134</v>
      </c>
      <c r="F337" s="62">
        <f t="shared" ca="1" si="11"/>
        <v>0.34948809573090978</v>
      </c>
    </row>
    <row r="338" spans="5:6" x14ac:dyDescent="0.25">
      <c r="E338" s="62">
        <f t="shared" ca="1" si="10"/>
        <v>0.4926709526981029</v>
      </c>
      <c r="F338" s="62">
        <f t="shared" ca="1" si="11"/>
        <v>0.98287853327282626</v>
      </c>
    </row>
    <row r="339" spans="5:6" x14ac:dyDescent="0.25">
      <c r="E339" s="62">
        <f t="shared" ca="1" si="10"/>
        <v>0.52482680037253704</v>
      </c>
      <c r="F339" s="62">
        <f t="shared" ca="1" si="11"/>
        <v>1.0602858387548868</v>
      </c>
    </row>
    <row r="340" spans="5:6" x14ac:dyDescent="0.25">
      <c r="E340" s="62">
        <f t="shared" ca="1" si="10"/>
        <v>0.39312057668043132</v>
      </c>
      <c r="F340" s="62">
        <f t="shared" ca="1" si="11"/>
        <v>0.77472606106848951</v>
      </c>
    </row>
    <row r="341" spans="5:6" x14ac:dyDescent="0.25">
      <c r="E341" s="62">
        <f t="shared" ca="1" si="10"/>
        <v>0.45061628042626689</v>
      </c>
      <c r="F341" s="62">
        <f t="shared" ca="1" si="11"/>
        <v>0.88986305644767594</v>
      </c>
    </row>
    <row r="342" spans="5:6" x14ac:dyDescent="0.25">
      <c r="E342" s="62">
        <f t="shared" ca="1" si="10"/>
        <v>0.32638172477068317</v>
      </c>
      <c r="F342" s="62">
        <f t="shared" ca="1" si="11"/>
        <v>0.65415173132733895</v>
      </c>
    </row>
    <row r="343" spans="5:6" x14ac:dyDescent="0.25">
      <c r="E343" s="62">
        <f t="shared" ca="1" si="10"/>
        <v>0.2031994339216896</v>
      </c>
      <c r="F343" s="62">
        <f t="shared" ca="1" si="11"/>
        <v>0.45393305068332013</v>
      </c>
    </row>
    <row r="344" spans="5:6" x14ac:dyDescent="0.25">
      <c r="E344" s="62">
        <f t="shared" ca="1" si="10"/>
        <v>0.52797601558403418</v>
      </c>
      <c r="F344" s="62">
        <f t="shared" ca="1" si="11"/>
        <v>1.0682018385556444</v>
      </c>
    </row>
    <row r="345" spans="5:6" x14ac:dyDescent="0.25">
      <c r="E345" s="62">
        <f t="shared" ca="1" si="10"/>
        <v>0.8645711279213405</v>
      </c>
      <c r="F345" s="62">
        <f t="shared" ca="1" si="11"/>
        <v>2.8775218233688866</v>
      </c>
    </row>
    <row r="346" spans="5:6" x14ac:dyDescent="0.25">
      <c r="E346" s="62">
        <f t="shared" ca="1" si="10"/>
        <v>0.25488113315285321</v>
      </c>
      <c r="F346" s="62">
        <f t="shared" ca="1" si="11"/>
        <v>0.53561471631408253</v>
      </c>
    </row>
    <row r="347" spans="5:6" x14ac:dyDescent="0.25">
      <c r="E347" s="62">
        <f t="shared" ca="1" si="10"/>
        <v>0.2153005921898945</v>
      </c>
      <c r="F347" s="62">
        <f t="shared" ca="1" si="11"/>
        <v>0.47289139039401507</v>
      </c>
    </row>
    <row r="348" spans="5:6" x14ac:dyDescent="0.25">
      <c r="E348" s="62">
        <f t="shared" ca="1" si="10"/>
        <v>0.32534173879727557</v>
      </c>
      <c r="F348" s="62">
        <f t="shared" ca="1" si="11"/>
        <v>0.65236044850252639</v>
      </c>
    </row>
    <row r="349" spans="5:6" x14ac:dyDescent="0.25">
      <c r="E349" s="62">
        <f t="shared" ca="1" si="10"/>
        <v>0.17368118983865199</v>
      </c>
      <c r="F349" s="62">
        <f t="shared" ca="1" si="11"/>
        <v>0.40781718422002444</v>
      </c>
    </row>
    <row r="350" spans="5:6" x14ac:dyDescent="0.25">
      <c r="E350" s="62">
        <f t="shared" ca="1" si="10"/>
        <v>0.52980448636674449</v>
      </c>
      <c r="F350" s="62">
        <f t="shared" ca="1" si="11"/>
        <v>1.0728272610940703</v>
      </c>
    </row>
    <row r="351" spans="5:6" x14ac:dyDescent="0.25">
      <c r="E351" s="62">
        <f t="shared" ca="1" si="10"/>
        <v>0.55380084032415899</v>
      </c>
      <c r="F351" s="62">
        <f t="shared" ca="1" si="11"/>
        <v>1.1356355655387729</v>
      </c>
    </row>
    <row r="352" spans="5:6" x14ac:dyDescent="0.25">
      <c r="E352" s="62">
        <f t="shared" ca="1" si="10"/>
        <v>0.22446867067945553</v>
      </c>
      <c r="F352" s="62">
        <f t="shared" ca="1" si="11"/>
        <v>0.48730632697311149</v>
      </c>
    </row>
    <row r="353" spans="5:6" x14ac:dyDescent="0.25">
      <c r="E353" s="62">
        <f t="shared" ca="1" si="10"/>
        <v>0.25073340215945472</v>
      </c>
      <c r="F353" s="62">
        <f t="shared" ca="1" si="11"/>
        <v>0.52897182546734822</v>
      </c>
    </row>
    <row r="354" spans="5:6" x14ac:dyDescent="0.25">
      <c r="E354" s="62">
        <f t="shared" ca="1" si="10"/>
        <v>0.89238203570813379</v>
      </c>
      <c r="F354" s="62">
        <f t="shared" ca="1" si="11"/>
        <v>3.3075246295927081</v>
      </c>
    </row>
    <row r="355" spans="5:6" x14ac:dyDescent="0.25">
      <c r="E355" s="62">
        <f t="shared" ca="1" si="10"/>
        <v>0.93623299872530241</v>
      </c>
      <c r="F355" s="62">
        <f t="shared" ca="1" si="11"/>
        <v>4.440205538975655</v>
      </c>
    </row>
    <row r="356" spans="5:6" x14ac:dyDescent="0.25">
      <c r="E356" s="62">
        <f t="shared" ca="1" si="10"/>
        <v>0.8329747834757707</v>
      </c>
      <c r="F356" s="62">
        <f t="shared" ca="1" si="11"/>
        <v>2.5163401177751354</v>
      </c>
    </row>
    <row r="357" spans="5:6" x14ac:dyDescent="0.25">
      <c r="E357" s="62">
        <f t="shared" ca="1" si="10"/>
        <v>0.31099960419240513</v>
      </c>
      <c r="F357" s="62">
        <f t="shared" ca="1" si="11"/>
        <v>0.6278880561783764</v>
      </c>
    </row>
    <row r="358" spans="5:6" x14ac:dyDescent="0.25">
      <c r="E358" s="62">
        <f t="shared" ca="1" si="10"/>
        <v>0.61662518833307489</v>
      </c>
      <c r="F358" s="62">
        <f t="shared" ca="1" si="11"/>
        <v>1.322143703682831</v>
      </c>
    </row>
    <row r="359" spans="5:6" x14ac:dyDescent="0.25">
      <c r="E359" s="62">
        <f t="shared" ca="1" si="10"/>
        <v>0.34554712438395918</v>
      </c>
      <c r="F359" s="62">
        <f t="shared" ca="1" si="11"/>
        <v>0.6875986516757352</v>
      </c>
    </row>
    <row r="360" spans="5:6" x14ac:dyDescent="0.25">
      <c r="E360" s="62">
        <f t="shared" ca="1" si="10"/>
        <v>0.65303430300181342</v>
      </c>
      <c r="F360" s="62">
        <f t="shared" ca="1" si="11"/>
        <v>1.449047080236421</v>
      </c>
    </row>
    <row r="361" spans="5:6" x14ac:dyDescent="0.25">
      <c r="E361" s="62">
        <f t="shared" ca="1" si="10"/>
        <v>0.55507118384871446</v>
      </c>
      <c r="F361" s="62">
        <f t="shared" ca="1" si="11"/>
        <v>1.1390752733961074</v>
      </c>
    </row>
    <row r="362" spans="5:6" x14ac:dyDescent="0.25">
      <c r="E362" s="62">
        <f t="shared" ca="1" si="10"/>
        <v>3.0535728172336851E-2</v>
      </c>
      <c r="F362" s="62">
        <f t="shared" ca="1" si="11"/>
        <v>0.1542832804400075</v>
      </c>
    </row>
    <row r="363" spans="5:6" x14ac:dyDescent="0.25">
      <c r="E363" s="62">
        <f t="shared" ca="1" si="10"/>
        <v>0.18069755786006192</v>
      </c>
      <c r="F363" s="62">
        <f t="shared" ca="1" si="11"/>
        <v>0.41878097855626178</v>
      </c>
    </row>
    <row r="364" spans="5:6" x14ac:dyDescent="0.25">
      <c r="E364" s="62">
        <f t="shared" ca="1" si="10"/>
        <v>0.92059383205853651</v>
      </c>
      <c r="F364" s="62">
        <f t="shared" ca="1" si="11"/>
        <v>3.9374614977746285</v>
      </c>
    </row>
    <row r="365" spans="5:6" x14ac:dyDescent="0.25">
      <c r="E365" s="62">
        <f t="shared" ca="1" si="10"/>
        <v>0.84316894522744412</v>
      </c>
      <c r="F365" s="62">
        <f t="shared" ca="1" si="11"/>
        <v>2.6218682875947512</v>
      </c>
    </row>
    <row r="366" spans="5:6" x14ac:dyDescent="0.25">
      <c r="E366" s="62">
        <f t="shared" ca="1" si="10"/>
        <v>0.45492622641549918</v>
      </c>
      <c r="F366" s="62">
        <f t="shared" ca="1" si="11"/>
        <v>0.89901703280312462</v>
      </c>
    </row>
    <row r="367" spans="5:6" x14ac:dyDescent="0.25">
      <c r="E367" s="62">
        <f t="shared" ca="1" si="10"/>
        <v>0.87367507290910162</v>
      </c>
      <c r="F367" s="62">
        <f t="shared" ca="1" si="11"/>
        <v>3.003779074230339</v>
      </c>
    </row>
    <row r="368" spans="5:6" x14ac:dyDescent="0.25">
      <c r="E368" s="62">
        <f t="shared" ca="1" si="10"/>
        <v>0.57425945417290614</v>
      </c>
      <c r="F368" s="62">
        <f t="shared" ca="1" si="11"/>
        <v>1.1925572924627319</v>
      </c>
    </row>
    <row r="369" spans="5:6" x14ac:dyDescent="0.25">
      <c r="E369" s="62">
        <f t="shared" ca="1" si="10"/>
        <v>0.21109666930912563</v>
      </c>
      <c r="F369" s="62">
        <f t="shared" ca="1" si="11"/>
        <v>0.4662977920267104</v>
      </c>
    </row>
    <row r="370" spans="5:6" x14ac:dyDescent="0.25">
      <c r="E370" s="62">
        <f t="shared" ca="1" si="10"/>
        <v>0.13971277313245978</v>
      </c>
      <c r="F370" s="62">
        <f t="shared" ca="1" si="11"/>
        <v>0.35434842407493478</v>
      </c>
    </row>
    <row r="371" spans="5:6" x14ac:dyDescent="0.25">
      <c r="E371" s="62">
        <f t="shared" ca="1" si="10"/>
        <v>0.39700905928122743</v>
      </c>
      <c r="F371" s="62">
        <f t="shared" ca="1" si="11"/>
        <v>0.78214253735645611</v>
      </c>
    </row>
    <row r="372" spans="5:6" x14ac:dyDescent="0.25">
      <c r="E372" s="62">
        <f t="shared" ca="1" si="10"/>
        <v>0.70656609781824853</v>
      </c>
      <c r="F372" s="62">
        <f t="shared" ca="1" si="11"/>
        <v>1.6709594463510826</v>
      </c>
    </row>
    <row r="373" spans="5:6" x14ac:dyDescent="0.25">
      <c r="E373" s="62">
        <f t="shared" ca="1" si="10"/>
        <v>0.76852339008690385</v>
      </c>
      <c r="F373" s="62">
        <f t="shared" ca="1" si="11"/>
        <v>2.0065651756011897</v>
      </c>
    </row>
    <row r="374" spans="5:6" x14ac:dyDescent="0.25">
      <c r="E374" s="62">
        <f t="shared" ca="1" si="10"/>
        <v>0.28107975423913534</v>
      </c>
      <c r="F374" s="62">
        <f t="shared" ca="1" si="11"/>
        <v>0.57808132092448627</v>
      </c>
    </row>
    <row r="375" spans="5:6" x14ac:dyDescent="0.25">
      <c r="E375" s="62">
        <f t="shared" ca="1" si="10"/>
        <v>0.12363886269478419</v>
      </c>
      <c r="F375" s="62">
        <f t="shared" ca="1" si="11"/>
        <v>0.32857470529336796</v>
      </c>
    </row>
    <row r="376" spans="5:6" x14ac:dyDescent="0.25">
      <c r="E376" s="62">
        <f t="shared" ca="1" si="10"/>
        <v>0.45779251846262525</v>
      </c>
      <c r="F376" s="62">
        <f t="shared" ca="1" si="11"/>
        <v>0.90514983602674326</v>
      </c>
    </row>
    <row r="377" spans="5:6" x14ac:dyDescent="0.25">
      <c r="E377" s="62">
        <f t="shared" ca="1" si="10"/>
        <v>3.4947561792168069E-2</v>
      </c>
      <c r="F377" s="62">
        <f t="shared" ca="1" si="11"/>
        <v>0.16496590943657174</v>
      </c>
    </row>
    <row r="378" spans="5:6" x14ac:dyDescent="0.25">
      <c r="E378" s="62">
        <f t="shared" ca="1" si="10"/>
        <v>0.43591540754827784</v>
      </c>
      <c r="F378" s="62">
        <f t="shared" ca="1" si="11"/>
        <v>0.85922899590073265</v>
      </c>
    </row>
    <row r="379" spans="5:6" x14ac:dyDescent="0.25">
      <c r="E379" s="62">
        <f t="shared" ca="1" si="10"/>
        <v>0.41911124608098771</v>
      </c>
      <c r="F379" s="62">
        <f t="shared" ca="1" si="11"/>
        <v>0.82526234217597649</v>
      </c>
    </row>
    <row r="380" spans="5:6" x14ac:dyDescent="0.25">
      <c r="E380" s="62">
        <f t="shared" ca="1" si="10"/>
        <v>0.84687177488431942</v>
      </c>
      <c r="F380" s="62">
        <f t="shared" ca="1" si="11"/>
        <v>2.662554286755316</v>
      </c>
    </row>
    <row r="381" spans="5:6" x14ac:dyDescent="0.25">
      <c r="E381" s="62">
        <f t="shared" ca="1" si="10"/>
        <v>0.43530619670142423</v>
      </c>
      <c r="F381" s="62">
        <f t="shared" ca="1" si="11"/>
        <v>0.85797852481362324</v>
      </c>
    </row>
    <row r="382" spans="5:6" x14ac:dyDescent="0.25">
      <c r="E382" s="62">
        <f t="shared" ca="1" si="10"/>
        <v>0.44365832018427376</v>
      </c>
      <c r="F382" s="62">
        <f t="shared" ca="1" si="11"/>
        <v>0.87525244484185416</v>
      </c>
    </row>
    <row r="383" spans="5:6" x14ac:dyDescent="0.25">
      <c r="E383" s="62">
        <f t="shared" ca="1" si="10"/>
        <v>0.54433658240081595</v>
      </c>
      <c r="F383" s="62">
        <f t="shared" ca="1" si="11"/>
        <v>1.1103821046847853</v>
      </c>
    </row>
    <row r="384" spans="5:6" x14ac:dyDescent="0.25">
      <c r="E384" s="62">
        <f t="shared" ca="1" si="10"/>
        <v>0.79542549097768211</v>
      </c>
      <c r="F384" s="62">
        <f t="shared" ca="1" si="11"/>
        <v>2.1925772218079982</v>
      </c>
    </row>
    <row r="385" spans="5:6" x14ac:dyDescent="0.25">
      <c r="E385" s="62">
        <f t="shared" ca="1" si="10"/>
        <v>0.61104694482594268</v>
      </c>
      <c r="F385" s="62">
        <f t="shared" ca="1" si="11"/>
        <v>1.3040686259853127</v>
      </c>
    </row>
    <row r="386" spans="5:6" x14ac:dyDescent="0.25">
      <c r="E386" s="62">
        <f t="shared" ca="1" si="10"/>
        <v>0.93958959522951579</v>
      </c>
      <c r="F386" s="62">
        <f t="shared" ca="1" si="11"/>
        <v>4.570886002386608</v>
      </c>
    </row>
    <row r="387" spans="5:6" x14ac:dyDescent="0.25">
      <c r="E387" s="62">
        <f t="shared" ca="1" si="10"/>
        <v>0.31666923897824639</v>
      </c>
      <c r="F387" s="62">
        <f t="shared" ca="1" si="11"/>
        <v>0.63751201597334173</v>
      </c>
    </row>
    <row r="388" spans="5:6" x14ac:dyDescent="0.25">
      <c r="E388" s="62">
        <f t="shared" ref="E388:E451" ca="1" si="12">RAND()</f>
        <v>0.40120778590544637</v>
      </c>
      <c r="F388" s="62">
        <f t="shared" ref="F388:F451" ca="1" si="13">_xlfn.F.INV(E388,$C$3,$C$4)</f>
        <v>0.79020596572913826</v>
      </c>
    </row>
    <row r="389" spans="5:6" x14ac:dyDescent="0.25">
      <c r="E389" s="62">
        <f t="shared" ca="1" si="12"/>
        <v>0.66908475581056559</v>
      </c>
      <c r="F389" s="62">
        <f t="shared" ca="1" si="13"/>
        <v>1.5106016206435566</v>
      </c>
    </row>
    <row r="390" spans="5:6" x14ac:dyDescent="0.25">
      <c r="E390" s="62">
        <f t="shared" ca="1" si="12"/>
        <v>0.58534332429065727</v>
      </c>
      <c r="F390" s="62">
        <f t="shared" ca="1" si="13"/>
        <v>1.2248375978445778</v>
      </c>
    </row>
    <row r="391" spans="5:6" x14ac:dyDescent="0.25">
      <c r="E391" s="62">
        <f t="shared" ca="1" si="12"/>
        <v>0.28944212137218217</v>
      </c>
      <c r="F391" s="62">
        <f t="shared" ca="1" si="13"/>
        <v>0.59184709877641317</v>
      </c>
    </row>
    <row r="392" spans="5:6" x14ac:dyDescent="0.25">
      <c r="E392" s="62">
        <f t="shared" ca="1" si="12"/>
        <v>0.1464778499285232</v>
      </c>
      <c r="F392" s="62">
        <f t="shared" ca="1" si="13"/>
        <v>0.36507975829682399</v>
      </c>
    </row>
    <row r="393" spans="5:6" x14ac:dyDescent="0.25">
      <c r="E393" s="62">
        <f t="shared" ca="1" si="12"/>
        <v>0.24036333056280224</v>
      </c>
      <c r="F393" s="62">
        <f t="shared" ca="1" si="13"/>
        <v>0.51244472832295818</v>
      </c>
    </row>
    <row r="394" spans="5:6" x14ac:dyDescent="0.25">
      <c r="E394" s="62">
        <f t="shared" ca="1" si="12"/>
        <v>0.83435019684422052</v>
      </c>
      <c r="F394" s="62">
        <f t="shared" ca="1" si="13"/>
        <v>2.5300568272306299</v>
      </c>
    </row>
    <row r="395" spans="5:6" x14ac:dyDescent="0.25">
      <c r="E395" s="62">
        <f t="shared" ca="1" si="12"/>
        <v>0.22082280530985576</v>
      </c>
      <c r="F395" s="62">
        <f t="shared" ca="1" si="13"/>
        <v>0.48156757986103227</v>
      </c>
    </row>
    <row r="396" spans="5:6" x14ac:dyDescent="0.25">
      <c r="E396" s="62">
        <f t="shared" ca="1" si="12"/>
        <v>0.18126839912480619</v>
      </c>
      <c r="F396" s="62">
        <f t="shared" ca="1" si="13"/>
        <v>0.41967256214503856</v>
      </c>
    </row>
    <row r="397" spans="5:6" x14ac:dyDescent="0.25">
      <c r="E397" s="62">
        <f t="shared" ca="1" si="12"/>
        <v>0.71325352243934936</v>
      </c>
      <c r="F397" s="62">
        <f t="shared" ca="1" si="13"/>
        <v>1.7024250461145236</v>
      </c>
    </row>
    <row r="398" spans="5:6" x14ac:dyDescent="0.25">
      <c r="E398" s="62">
        <f t="shared" ca="1" si="12"/>
        <v>2.8348743357944572E-2</v>
      </c>
      <c r="F398" s="62">
        <f t="shared" ca="1" si="13"/>
        <v>0.14875515017198229</v>
      </c>
    </row>
    <row r="399" spans="5:6" x14ac:dyDescent="0.25">
      <c r="E399" s="62">
        <f t="shared" ca="1" si="12"/>
        <v>0.11805975115076939</v>
      </c>
      <c r="F399" s="62">
        <f t="shared" ca="1" si="13"/>
        <v>0.31951219676436099</v>
      </c>
    </row>
    <row r="400" spans="5:6" x14ac:dyDescent="0.25">
      <c r="E400" s="62">
        <f t="shared" ca="1" si="12"/>
        <v>0.31428263113746902</v>
      </c>
      <c r="F400" s="62">
        <f t="shared" ca="1" si="13"/>
        <v>0.6334530374967644</v>
      </c>
    </row>
    <row r="401" spans="5:6" x14ac:dyDescent="0.25">
      <c r="E401" s="62">
        <f t="shared" ca="1" si="12"/>
        <v>0.30085413077125878</v>
      </c>
      <c r="F401" s="62">
        <f t="shared" ca="1" si="13"/>
        <v>0.61082163274686541</v>
      </c>
    </row>
    <row r="402" spans="5:6" x14ac:dyDescent="0.25">
      <c r="E402" s="62">
        <f t="shared" ca="1" si="12"/>
        <v>8.6066835443896483E-2</v>
      </c>
      <c r="F402" s="62">
        <f t="shared" ca="1" si="13"/>
        <v>0.26572325486340004</v>
      </c>
    </row>
    <row r="403" spans="5:6" x14ac:dyDescent="0.25">
      <c r="E403" s="62">
        <f t="shared" ca="1" si="12"/>
        <v>0.40755557130951825</v>
      </c>
      <c r="F403" s="62">
        <f t="shared" ca="1" si="13"/>
        <v>0.80250822850798642</v>
      </c>
    </row>
    <row r="404" spans="5:6" x14ac:dyDescent="0.25">
      <c r="E404" s="62">
        <f t="shared" ca="1" si="12"/>
        <v>0.13908935255224764</v>
      </c>
      <c r="F404" s="62">
        <f t="shared" ca="1" si="13"/>
        <v>0.35335652882238322</v>
      </c>
    </row>
    <row r="405" spans="5:6" x14ac:dyDescent="0.25">
      <c r="E405" s="62">
        <f t="shared" ca="1" si="12"/>
        <v>0.9233621296788197</v>
      </c>
      <c r="F405" s="62">
        <f t="shared" ca="1" si="13"/>
        <v>4.0159197567474267</v>
      </c>
    </row>
    <row r="406" spans="5:6" x14ac:dyDescent="0.25">
      <c r="E406" s="62">
        <f t="shared" ca="1" si="12"/>
        <v>0.97804751901333042</v>
      </c>
      <c r="F406" s="62">
        <f t="shared" ca="1" si="13"/>
        <v>7.60755108936812</v>
      </c>
    </row>
    <row r="407" spans="5:6" x14ac:dyDescent="0.25">
      <c r="E407" s="62">
        <f t="shared" ca="1" si="12"/>
        <v>0.65828148240407569</v>
      </c>
      <c r="F407" s="62">
        <f t="shared" ca="1" si="13"/>
        <v>1.4687552212064063</v>
      </c>
    </row>
    <row r="408" spans="5:6" x14ac:dyDescent="0.25">
      <c r="E408" s="62">
        <f t="shared" ca="1" si="12"/>
        <v>0.59269918571602709</v>
      </c>
      <c r="F408" s="62">
        <f t="shared" ca="1" si="13"/>
        <v>1.2468643501495458</v>
      </c>
    </row>
    <row r="409" spans="5:6" x14ac:dyDescent="0.25">
      <c r="E409" s="62">
        <f t="shared" ca="1" si="12"/>
        <v>0.21749766197403408</v>
      </c>
      <c r="F409" s="62">
        <f t="shared" ca="1" si="13"/>
        <v>0.47634113631412339</v>
      </c>
    </row>
    <row r="410" spans="5:6" x14ac:dyDescent="0.25">
      <c r="E410" s="62">
        <f t="shared" ca="1" si="12"/>
        <v>7.2987835919825717E-2</v>
      </c>
      <c r="F410" s="62">
        <f t="shared" ca="1" si="13"/>
        <v>0.24238935335823852</v>
      </c>
    </row>
    <row r="411" spans="5:6" x14ac:dyDescent="0.25">
      <c r="E411" s="62">
        <f t="shared" ca="1" si="12"/>
        <v>0.9193980160496491</v>
      </c>
      <c r="F411" s="62">
        <f t="shared" ca="1" si="13"/>
        <v>3.9047339041873905</v>
      </c>
    </row>
    <row r="412" spans="5:6" x14ac:dyDescent="0.25">
      <c r="E412" s="62">
        <f t="shared" ca="1" si="12"/>
        <v>0.94996811633309841</v>
      </c>
      <c r="F412" s="62">
        <f t="shared" ca="1" si="13"/>
        <v>5.0486527560599548</v>
      </c>
    </row>
    <row r="413" spans="5:6" x14ac:dyDescent="0.25">
      <c r="E413" s="62">
        <f t="shared" ca="1" si="12"/>
        <v>5.9021146597676433E-2</v>
      </c>
      <c r="F413" s="62">
        <f t="shared" ca="1" si="13"/>
        <v>0.21607765804379889</v>
      </c>
    </row>
    <row r="414" spans="5:6" x14ac:dyDescent="0.25">
      <c r="E414" s="62">
        <f t="shared" ca="1" si="12"/>
        <v>0.57357604433751641</v>
      </c>
      <c r="F414" s="62">
        <f t="shared" ca="1" si="13"/>
        <v>1.1906014050286486</v>
      </c>
    </row>
    <row r="415" spans="5:6" x14ac:dyDescent="0.25">
      <c r="E415" s="62">
        <f t="shared" ca="1" si="12"/>
        <v>0.42264081019556476</v>
      </c>
      <c r="F415" s="62">
        <f t="shared" ca="1" si="13"/>
        <v>0.83230817963812287</v>
      </c>
    </row>
    <row r="416" spans="5:6" x14ac:dyDescent="0.25">
      <c r="E416" s="62">
        <f t="shared" ca="1" si="12"/>
        <v>0.30322974585797347</v>
      </c>
      <c r="F416" s="62">
        <f t="shared" ca="1" si="13"/>
        <v>0.61480055346935558</v>
      </c>
    </row>
    <row r="417" spans="5:6" x14ac:dyDescent="0.25">
      <c r="E417" s="62">
        <f t="shared" ca="1" si="12"/>
        <v>0.59031317144122031</v>
      </c>
      <c r="F417" s="62">
        <f t="shared" ca="1" si="13"/>
        <v>1.2396650480126261</v>
      </c>
    </row>
    <row r="418" spans="5:6" x14ac:dyDescent="0.25">
      <c r="E418" s="62">
        <f t="shared" ca="1" si="12"/>
        <v>0.82152662716487834</v>
      </c>
      <c r="F418" s="62">
        <f t="shared" ca="1" si="13"/>
        <v>2.4078596456636312</v>
      </c>
    </row>
    <row r="419" spans="5:6" x14ac:dyDescent="0.25">
      <c r="E419" s="62">
        <f t="shared" ca="1" si="12"/>
        <v>0.58349531119556031</v>
      </c>
      <c r="F419" s="62">
        <f t="shared" ca="1" si="13"/>
        <v>1.2193809286088066</v>
      </c>
    </row>
    <row r="420" spans="5:6" x14ac:dyDescent="0.25">
      <c r="E420" s="62">
        <f t="shared" ca="1" si="12"/>
        <v>0.97355658908713572</v>
      </c>
      <c r="F420" s="62">
        <f t="shared" ca="1" si="13"/>
        <v>6.9544792555710355</v>
      </c>
    </row>
    <row r="421" spans="5:6" x14ac:dyDescent="0.25">
      <c r="E421" s="62">
        <f t="shared" ca="1" si="12"/>
        <v>0.95043694267440926</v>
      </c>
      <c r="F421" s="62">
        <f t="shared" ca="1" si="13"/>
        <v>5.073452556818939</v>
      </c>
    </row>
    <row r="422" spans="5:6" x14ac:dyDescent="0.25">
      <c r="E422" s="62">
        <f t="shared" ca="1" si="12"/>
        <v>0.11130902525995834</v>
      </c>
      <c r="F422" s="62">
        <f t="shared" ca="1" si="13"/>
        <v>0.3084452408347878</v>
      </c>
    </row>
    <row r="423" spans="5:6" x14ac:dyDescent="0.25">
      <c r="E423" s="62">
        <f t="shared" ca="1" si="12"/>
        <v>0.49692737180321922</v>
      </c>
      <c r="F423" s="62">
        <f t="shared" ca="1" si="13"/>
        <v>0.99278635545628546</v>
      </c>
    </row>
    <row r="424" spans="5:6" x14ac:dyDescent="0.25">
      <c r="E424" s="62">
        <f t="shared" ca="1" si="12"/>
        <v>0.61992542160506348</v>
      </c>
      <c r="F424" s="62">
        <f t="shared" ca="1" si="13"/>
        <v>1.3329962345460173</v>
      </c>
    </row>
    <row r="425" spans="5:6" x14ac:dyDescent="0.25">
      <c r="E425" s="62">
        <f t="shared" ca="1" si="12"/>
        <v>0.13597074256447528</v>
      </c>
      <c r="F425" s="62">
        <f t="shared" ca="1" si="13"/>
        <v>0.3483863230172351</v>
      </c>
    </row>
    <row r="426" spans="5:6" x14ac:dyDescent="0.25">
      <c r="E426" s="62">
        <f t="shared" ca="1" si="12"/>
        <v>0.25576800778539621</v>
      </c>
      <c r="F426" s="62">
        <f t="shared" ca="1" si="13"/>
        <v>0.53703769096010623</v>
      </c>
    </row>
    <row r="427" spans="5:6" x14ac:dyDescent="0.25">
      <c r="E427" s="62">
        <f t="shared" ca="1" si="12"/>
        <v>0.63741703040025921</v>
      </c>
      <c r="F427" s="62">
        <f t="shared" ca="1" si="13"/>
        <v>1.3926043969025645</v>
      </c>
    </row>
    <row r="428" spans="5:6" x14ac:dyDescent="0.25">
      <c r="E428" s="62">
        <f t="shared" ca="1" si="12"/>
        <v>0.23470646572938991</v>
      </c>
      <c r="F428" s="62">
        <f t="shared" ca="1" si="13"/>
        <v>0.50347360684559472</v>
      </c>
    </row>
    <row r="429" spans="5:6" x14ac:dyDescent="0.25">
      <c r="E429" s="62">
        <f t="shared" ca="1" si="12"/>
        <v>0.8471356766765139</v>
      </c>
      <c r="F429" s="62">
        <f t="shared" ca="1" si="13"/>
        <v>2.6655054263872429</v>
      </c>
    </row>
    <row r="430" spans="5:6" x14ac:dyDescent="0.25">
      <c r="E430" s="62">
        <f t="shared" ca="1" si="12"/>
        <v>0.22767016762243719</v>
      </c>
      <c r="F430" s="62">
        <f t="shared" ca="1" si="13"/>
        <v>0.49235330640661107</v>
      </c>
    </row>
    <row r="431" spans="5:6" x14ac:dyDescent="0.25">
      <c r="E431" s="62">
        <f t="shared" ca="1" si="12"/>
        <v>0.68011801979097319</v>
      </c>
      <c r="F431" s="62">
        <f t="shared" ca="1" si="13"/>
        <v>1.5552236511962441</v>
      </c>
    </row>
    <row r="432" spans="5:6" x14ac:dyDescent="0.25">
      <c r="E432" s="62">
        <f t="shared" ca="1" si="12"/>
        <v>0.11733802825813022</v>
      </c>
      <c r="F432" s="62">
        <f t="shared" ca="1" si="13"/>
        <v>0.31833459022758964</v>
      </c>
    </row>
    <row r="433" spans="5:6" x14ac:dyDescent="0.25">
      <c r="E433" s="62">
        <f t="shared" ca="1" si="12"/>
        <v>0.65408859475221337</v>
      </c>
      <c r="F433" s="62">
        <f t="shared" ca="1" si="13"/>
        <v>1.4529757187413663</v>
      </c>
    </row>
    <row r="434" spans="5:6" x14ac:dyDescent="0.25">
      <c r="E434" s="62">
        <f t="shared" ca="1" si="12"/>
        <v>0.46140993883071491</v>
      </c>
      <c r="F434" s="62">
        <f t="shared" ca="1" si="13"/>
        <v>0.91294208376307762</v>
      </c>
    </row>
    <row r="435" spans="5:6" x14ac:dyDescent="0.25">
      <c r="E435" s="62">
        <f t="shared" ca="1" si="12"/>
        <v>0.36174142444705548</v>
      </c>
      <c r="F435" s="62">
        <f t="shared" ca="1" si="13"/>
        <v>0.71655558303597455</v>
      </c>
    </row>
    <row r="436" spans="5:6" x14ac:dyDescent="0.25">
      <c r="E436" s="62">
        <f t="shared" ca="1" si="12"/>
        <v>0.92311827574969674</v>
      </c>
      <c r="F436" s="62">
        <f t="shared" ca="1" si="13"/>
        <v>4.0088515563053972</v>
      </c>
    </row>
    <row r="437" spans="5:6" x14ac:dyDescent="0.25">
      <c r="E437" s="62">
        <f t="shared" ca="1" si="12"/>
        <v>0.81728974692931788</v>
      </c>
      <c r="F437" s="62">
        <f t="shared" ca="1" si="13"/>
        <v>2.3700929275523674</v>
      </c>
    </row>
    <row r="438" spans="5:6" x14ac:dyDescent="0.25">
      <c r="E438" s="62">
        <f t="shared" ca="1" si="12"/>
        <v>3.1681589311191805E-2</v>
      </c>
      <c r="F438" s="62">
        <f t="shared" ca="1" si="13"/>
        <v>0.15711462391635347</v>
      </c>
    </row>
    <row r="439" spans="5:6" x14ac:dyDescent="0.25">
      <c r="E439" s="62">
        <f t="shared" ca="1" si="12"/>
        <v>0.55545267444312374</v>
      </c>
      <c r="F439" s="62">
        <f t="shared" ca="1" si="13"/>
        <v>1.1401105970288006</v>
      </c>
    </row>
    <row r="440" spans="5:6" x14ac:dyDescent="0.25">
      <c r="E440" s="62">
        <f t="shared" ca="1" si="12"/>
        <v>0.39382262925700584</v>
      </c>
      <c r="F440" s="62">
        <f t="shared" ca="1" si="13"/>
        <v>0.77606149005478486</v>
      </c>
    </row>
    <row r="441" spans="5:6" x14ac:dyDescent="0.25">
      <c r="E441" s="62">
        <f t="shared" ca="1" si="12"/>
        <v>0.1503125240739146</v>
      </c>
      <c r="F441" s="62">
        <f t="shared" ca="1" si="13"/>
        <v>0.37113921717660531</v>
      </c>
    </row>
    <row r="442" spans="5:6" x14ac:dyDescent="0.25">
      <c r="E442" s="62">
        <f t="shared" ca="1" si="12"/>
        <v>0.35904987866271409</v>
      </c>
      <c r="F442" s="62">
        <f t="shared" ca="1" si="13"/>
        <v>0.71169582648597296</v>
      </c>
    </row>
    <row r="443" spans="5:6" x14ac:dyDescent="0.25">
      <c r="E443" s="62">
        <f t="shared" ca="1" si="12"/>
        <v>0.96388379050945827</v>
      </c>
      <c r="F443" s="62">
        <f t="shared" ca="1" si="13"/>
        <v>5.9628999204271764</v>
      </c>
    </row>
    <row r="444" spans="5:6" x14ac:dyDescent="0.25">
      <c r="E444" s="62">
        <f t="shared" ca="1" si="12"/>
        <v>0.61929061731124391</v>
      </c>
      <c r="F444" s="62">
        <f t="shared" ca="1" si="13"/>
        <v>1.3308993995876506</v>
      </c>
    </row>
    <row r="445" spans="5:6" x14ac:dyDescent="0.25">
      <c r="E445" s="62">
        <f t="shared" ca="1" si="12"/>
        <v>0.71227359030520832</v>
      </c>
      <c r="F445" s="62">
        <f t="shared" ca="1" si="13"/>
        <v>1.6977537242302934</v>
      </c>
    </row>
    <row r="446" spans="5:6" x14ac:dyDescent="0.25">
      <c r="E446" s="62">
        <f t="shared" ca="1" si="12"/>
        <v>0.79908349828392478</v>
      </c>
      <c r="F446" s="62">
        <f t="shared" ca="1" si="13"/>
        <v>2.2204316587106989</v>
      </c>
    </row>
    <row r="447" spans="5:6" x14ac:dyDescent="0.25">
      <c r="E447" s="62">
        <f t="shared" ca="1" si="12"/>
        <v>0.72635953988302726</v>
      </c>
      <c r="F447" s="62">
        <f t="shared" ca="1" si="13"/>
        <v>1.7670156519316447</v>
      </c>
    </row>
    <row r="448" spans="5:6" x14ac:dyDescent="0.25">
      <c r="E448" s="62">
        <f t="shared" ca="1" si="12"/>
        <v>0.41784220714230225</v>
      </c>
      <c r="F448" s="62">
        <f t="shared" ca="1" si="13"/>
        <v>0.82274019776304075</v>
      </c>
    </row>
    <row r="449" spans="5:6" x14ac:dyDescent="0.25">
      <c r="E449" s="62">
        <f t="shared" ca="1" si="12"/>
        <v>0.51587939034070929</v>
      </c>
      <c r="F449" s="62">
        <f t="shared" ca="1" si="13"/>
        <v>1.0381350165834196</v>
      </c>
    </row>
    <row r="450" spans="5:6" x14ac:dyDescent="0.25">
      <c r="E450" s="62">
        <f t="shared" ca="1" si="12"/>
        <v>0.90688338957614256</v>
      </c>
      <c r="F450" s="62">
        <f t="shared" ca="1" si="13"/>
        <v>3.5982524321462646</v>
      </c>
    </row>
    <row r="451" spans="5:6" x14ac:dyDescent="0.25">
      <c r="E451" s="62">
        <f t="shared" ca="1" si="12"/>
        <v>0.11575526264827152</v>
      </c>
      <c r="F451" s="62">
        <f t="shared" ca="1" si="13"/>
        <v>0.31574755455604808</v>
      </c>
    </row>
    <row r="452" spans="5:6" x14ac:dyDescent="0.25">
      <c r="E452" s="62">
        <f t="shared" ref="E452:E515" ca="1" si="14">RAND()</f>
        <v>0.39007513806877137</v>
      </c>
      <c r="F452" s="62">
        <f t="shared" ref="F452:F515" ca="1" si="15">_xlfn.F.INV(E452,$C$3,$C$4)</f>
        <v>0.76895119172935089</v>
      </c>
    </row>
    <row r="453" spans="5:6" x14ac:dyDescent="0.25">
      <c r="E453" s="62">
        <f t="shared" ca="1" si="14"/>
        <v>0.87703933045427629</v>
      </c>
      <c r="F453" s="62">
        <f t="shared" ca="1" si="15"/>
        <v>3.0536519172035428</v>
      </c>
    </row>
    <row r="454" spans="5:6" x14ac:dyDescent="0.25">
      <c r="E454" s="62">
        <f t="shared" ca="1" si="14"/>
        <v>0.4169454634920764</v>
      </c>
      <c r="F454" s="62">
        <f t="shared" ca="1" si="15"/>
        <v>0.82096149228196247</v>
      </c>
    </row>
    <row r="455" spans="5:6" x14ac:dyDescent="0.25">
      <c r="E455" s="62">
        <f t="shared" ca="1" si="14"/>
        <v>0.65997814034318547</v>
      </c>
      <c r="F455" s="62">
        <f t="shared" ca="1" si="15"/>
        <v>1.4752121814047696</v>
      </c>
    </row>
    <row r="456" spans="5:6" x14ac:dyDescent="0.25">
      <c r="E456" s="62">
        <f t="shared" ca="1" si="14"/>
        <v>0.72360811181226681</v>
      </c>
      <c r="F456" s="62">
        <f t="shared" ca="1" si="15"/>
        <v>1.7531186890542672</v>
      </c>
    </row>
    <row r="457" spans="5:6" x14ac:dyDescent="0.25">
      <c r="E457" s="62">
        <f t="shared" ca="1" si="14"/>
        <v>0.48431485934712593</v>
      </c>
      <c r="F457" s="62">
        <f t="shared" ca="1" si="15"/>
        <v>0.96370720083761174</v>
      </c>
    </row>
    <row r="458" spans="5:6" x14ac:dyDescent="0.25">
      <c r="E458" s="62">
        <f t="shared" ca="1" si="14"/>
        <v>1.4160346423070735E-2</v>
      </c>
      <c r="F458" s="62">
        <f t="shared" ca="1" si="15"/>
        <v>0.10694402634614184</v>
      </c>
    </row>
    <row r="459" spans="5:6" x14ac:dyDescent="0.25">
      <c r="E459" s="62">
        <f t="shared" ca="1" si="14"/>
        <v>0.21286212254489822</v>
      </c>
      <c r="F459" s="62">
        <f t="shared" ca="1" si="15"/>
        <v>0.46906570119692526</v>
      </c>
    </row>
    <row r="460" spans="5:6" x14ac:dyDescent="0.25">
      <c r="E460" s="62">
        <f t="shared" ca="1" si="14"/>
        <v>0.22747880256205855</v>
      </c>
      <c r="F460" s="62">
        <f t="shared" ca="1" si="15"/>
        <v>0.49205141768651495</v>
      </c>
    </row>
    <row r="461" spans="5:6" x14ac:dyDescent="0.25">
      <c r="E461" s="62">
        <f t="shared" ca="1" si="14"/>
        <v>9.4151296981530574E-2</v>
      </c>
      <c r="F461" s="62">
        <f t="shared" ca="1" si="15"/>
        <v>0.27968257639876964</v>
      </c>
    </row>
    <row r="462" spans="5:6" x14ac:dyDescent="0.25">
      <c r="E462" s="62">
        <f t="shared" ca="1" si="14"/>
        <v>0.83429740167077815</v>
      </c>
      <c r="F462" s="62">
        <f t="shared" ca="1" si="15"/>
        <v>2.5295274396211553</v>
      </c>
    </row>
    <row r="463" spans="5:6" x14ac:dyDescent="0.25">
      <c r="E463" s="62">
        <f t="shared" ca="1" si="14"/>
        <v>0.4449346261695496</v>
      </c>
      <c r="F463" s="62">
        <f t="shared" ca="1" si="15"/>
        <v>0.87791725333303183</v>
      </c>
    </row>
    <row r="464" spans="5:6" x14ac:dyDescent="0.25">
      <c r="E464" s="62">
        <f t="shared" ca="1" si="14"/>
        <v>0.5058936016741663</v>
      </c>
      <c r="F464" s="62">
        <f t="shared" ca="1" si="15"/>
        <v>1.0139839024107091</v>
      </c>
    </row>
    <row r="465" spans="5:6" x14ac:dyDescent="0.25">
      <c r="E465" s="62">
        <f t="shared" ca="1" si="14"/>
        <v>0.25237629956705843</v>
      </c>
      <c r="F465" s="62">
        <f t="shared" ca="1" si="15"/>
        <v>0.53160069970958757</v>
      </c>
    </row>
    <row r="466" spans="5:6" x14ac:dyDescent="0.25">
      <c r="E466" s="62">
        <f t="shared" ca="1" si="14"/>
        <v>0.98658781660610695</v>
      </c>
      <c r="F466" s="62">
        <f t="shared" ca="1" si="15"/>
        <v>9.5884078716457957</v>
      </c>
    </row>
    <row r="467" spans="5:6" x14ac:dyDescent="0.25">
      <c r="E467" s="62">
        <f t="shared" ca="1" si="14"/>
        <v>0.97696330166351608</v>
      </c>
      <c r="F467" s="62">
        <f t="shared" ca="1" si="15"/>
        <v>7.4337498054026323</v>
      </c>
    </row>
    <row r="468" spans="5:6" x14ac:dyDescent="0.25">
      <c r="E468" s="62">
        <f t="shared" ca="1" si="14"/>
        <v>0.31981671854143212</v>
      </c>
      <c r="F468" s="62">
        <f t="shared" ca="1" si="15"/>
        <v>0.64288276044567982</v>
      </c>
    </row>
    <row r="469" spans="5:6" x14ac:dyDescent="0.25">
      <c r="E469" s="62">
        <f t="shared" ca="1" si="14"/>
        <v>0.80628055805664278</v>
      </c>
      <c r="F469" s="62">
        <f t="shared" ca="1" si="15"/>
        <v>2.2773005915605116</v>
      </c>
    </row>
    <row r="470" spans="5:6" x14ac:dyDescent="0.25">
      <c r="E470" s="62">
        <f t="shared" ca="1" si="14"/>
        <v>0.23547673524132828</v>
      </c>
      <c r="F470" s="62">
        <f t="shared" ca="1" si="15"/>
        <v>0.50469346681510807</v>
      </c>
    </row>
    <row r="471" spans="5:6" x14ac:dyDescent="0.25">
      <c r="E471" s="62">
        <f t="shared" ca="1" si="14"/>
        <v>0.12674147097589383</v>
      </c>
      <c r="F471" s="62">
        <f t="shared" ca="1" si="15"/>
        <v>0.33358558629867702</v>
      </c>
    </row>
    <row r="472" spans="5:6" x14ac:dyDescent="0.25">
      <c r="E472" s="62">
        <f t="shared" ca="1" si="14"/>
        <v>0.79663912294914541</v>
      </c>
      <c r="F472" s="62">
        <f t="shared" ca="1" si="15"/>
        <v>2.201743142872032</v>
      </c>
    </row>
    <row r="473" spans="5:6" x14ac:dyDescent="0.25">
      <c r="E473" s="62">
        <f t="shared" ca="1" si="14"/>
        <v>0.68484570284879176</v>
      </c>
      <c r="F473" s="62">
        <f t="shared" ca="1" si="15"/>
        <v>1.5749664069919695</v>
      </c>
    </row>
    <row r="474" spans="5:6" x14ac:dyDescent="0.25">
      <c r="E474" s="62">
        <f t="shared" ca="1" si="14"/>
        <v>0.91095659017172248</v>
      </c>
      <c r="F474" s="62">
        <f t="shared" ca="1" si="15"/>
        <v>3.6914153706257897</v>
      </c>
    </row>
    <row r="475" spans="5:6" x14ac:dyDescent="0.25">
      <c r="E475" s="62">
        <f t="shared" ca="1" si="14"/>
        <v>0.86302494014748476</v>
      </c>
      <c r="F475" s="62">
        <f t="shared" ca="1" si="15"/>
        <v>2.8572368711440204</v>
      </c>
    </row>
    <row r="476" spans="5:6" x14ac:dyDescent="0.25">
      <c r="E476" s="62">
        <f t="shared" ca="1" si="14"/>
        <v>0.41356204745304426</v>
      </c>
      <c r="F476" s="62">
        <f t="shared" ca="1" si="15"/>
        <v>0.81427644831484802</v>
      </c>
    </row>
    <row r="477" spans="5:6" x14ac:dyDescent="0.25">
      <c r="E477" s="62">
        <f t="shared" ca="1" si="14"/>
        <v>0.59590975803606139</v>
      </c>
      <c r="F477" s="62">
        <f t="shared" ca="1" si="15"/>
        <v>1.2566359637756339</v>
      </c>
    </row>
    <row r="478" spans="5:6" x14ac:dyDescent="0.25">
      <c r="E478" s="62">
        <f t="shared" ca="1" si="14"/>
        <v>0.98668382456483572</v>
      </c>
      <c r="F478" s="62">
        <f t="shared" ca="1" si="15"/>
        <v>9.620255849790432</v>
      </c>
    </row>
    <row r="479" spans="5:6" x14ac:dyDescent="0.25">
      <c r="E479" s="62">
        <f t="shared" ca="1" si="14"/>
        <v>0.95467995124054805</v>
      </c>
      <c r="F479" s="62">
        <f t="shared" ca="1" si="15"/>
        <v>5.3138326082329774</v>
      </c>
    </row>
    <row r="480" spans="5:6" x14ac:dyDescent="0.25">
      <c r="E480" s="62">
        <f t="shared" ca="1" si="14"/>
        <v>9.2360353024625419E-2</v>
      </c>
      <c r="F480" s="62">
        <f t="shared" ca="1" si="15"/>
        <v>0.27661612205654573</v>
      </c>
    </row>
    <row r="481" spans="5:6" x14ac:dyDescent="0.25">
      <c r="E481" s="62">
        <f t="shared" ca="1" si="14"/>
        <v>0.81980165655848192</v>
      </c>
      <c r="F481" s="62">
        <f t="shared" ca="1" si="15"/>
        <v>2.3923374589483655</v>
      </c>
    </row>
    <row r="482" spans="5:6" x14ac:dyDescent="0.25">
      <c r="E482" s="62">
        <f t="shared" ca="1" si="14"/>
        <v>0.94514784169251265</v>
      </c>
      <c r="F482" s="62">
        <f t="shared" ca="1" si="15"/>
        <v>4.8111163138356536</v>
      </c>
    </row>
    <row r="483" spans="5:6" x14ac:dyDescent="0.25">
      <c r="E483" s="62">
        <f t="shared" ca="1" si="14"/>
        <v>0.51259262046146625</v>
      </c>
      <c r="F483" s="62">
        <f t="shared" ca="1" si="15"/>
        <v>1.0301208306786009</v>
      </c>
    </row>
    <row r="484" spans="5:6" x14ac:dyDescent="0.25">
      <c r="E484" s="62">
        <f t="shared" ca="1" si="14"/>
        <v>0.41143231169142458</v>
      </c>
      <c r="F484" s="62">
        <f t="shared" ca="1" si="15"/>
        <v>0.81008932041184756</v>
      </c>
    </row>
    <row r="485" spans="5:6" x14ac:dyDescent="0.25">
      <c r="E485" s="62">
        <f t="shared" ca="1" si="14"/>
        <v>0.15039343752841683</v>
      </c>
      <c r="F485" s="62">
        <f t="shared" ca="1" si="15"/>
        <v>0.37126691204648937</v>
      </c>
    </row>
    <row r="486" spans="5:6" x14ac:dyDescent="0.25">
      <c r="E486" s="62">
        <f t="shared" ca="1" si="14"/>
        <v>0.31745186099712053</v>
      </c>
      <c r="F486" s="62">
        <f t="shared" ca="1" si="15"/>
        <v>0.63884555646125074</v>
      </c>
    </row>
    <row r="487" spans="5:6" x14ac:dyDescent="0.25">
      <c r="E487" s="62">
        <f t="shared" ca="1" si="14"/>
        <v>0.23748276540937718</v>
      </c>
      <c r="F487" s="62">
        <f t="shared" ca="1" si="15"/>
        <v>0.5078728446473435</v>
      </c>
    </row>
    <row r="488" spans="5:6" x14ac:dyDescent="0.25">
      <c r="E488" s="62">
        <f t="shared" ca="1" si="14"/>
        <v>0.60479358758806612</v>
      </c>
      <c r="F488" s="62">
        <f t="shared" ca="1" si="15"/>
        <v>1.2841943874624162</v>
      </c>
    </row>
    <row r="489" spans="5:6" x14ac:dyDescent="0.25">
      <c r="E489" s="62">
        <f t="shared" ca="1" si="14"/>
        <v>0.93932586914912042</v>
      </c>
      <c r="F489" s="62">
        <f t="shared" ca="1" si="15"/>
        <v>4.5602563412638766</v>
      </c>
    </row>
    <row r="490" spans="5:6" x14ac:dyDescent="0.25">
      <c r="E490" s="62">
        <f t="shared" ca="1" si="14"/>
        <v>0.65591462700074488</v>
      </c>
      <c r="F490" s="62">
        <f t="shared" ca="1" si="15"/>
        <v>1.4598170639293402</v>
      </c>
    </row>
    <row r="491" spans="5:6" x14ac:dyDescent="0.25">
      <c r="E491" s="62">
        <f t="shared" ca="1" si="14"/>
        <v>0.25157415798181382</v>
      </c>
      <c r="F491" s="62">
        <f t="shared" ca="1" si="15"/>
        <v>0.53031677797758869</v>
      </c>
    </row>
    <row r="492" spans="5:6" x14ac:dyDescent="0.25">
      <c r="E492" s="62">
        <f t="shared" ca="1" si="14"/>
        <v>0.9980267122858909</v>
      </c>
      <c r="F492" s="62">
        <f t="shared" ca="1" si="15"/>
        <v>22.325167859339775</v>
      </c>
    </row>
    <row r="493" spans="5:6" x14ac:dyDescent="0.25">
      <c r="E493" s="62">
        <f t="shared" ca="1" si="14"/>
        <v>0.49615517644923379</v>
      </c>
      <c r="F493" s="62">
        <f t="shared" ca="1" si="15"/>
        <v>0.99098160492303433</v>
      </c>
    </row>
    <row r="494" spans="5:6" x14ac:dyDescent="0.25">
      <c r="E494" s="62">
        <f t="shared" ca="1" si="14"/>
        <v>0.92909518636254507</v>
      </c>
      <c r="F494" s="62">
        <f t="shared" ca="1" si="15"/>
        <v>4.1916574838719773</v>
      </c>
    </row>
    <row r="495" spans="5:6" x14ac:dyDescent="0.25">
      <c r="E495" s="62">
        <f t="shared" ca="1" si="14"/>
        <v>7.5609000814725547E-2</v>
      </c>
      <c r="F495" s="62">
        <f t="shared" ca="1" si="15"/>
        <v>0.24715223924102192</v>
      </c>
    </row>
    <row r="496" spans="5:6" x14ac:dyDescent="0.25">
      <c r="E496" s="62">
        <f t="shared" ca="1" si="14"/>
        <v>0.15707517616760558</v>
      </c>
      <c r="F496" s="62">
        <f t="shared" ca="1" si="15"/>
        <v>0.38179126679600189</v>
      </c>
    </row>
    <row r="497" spans="5:6" x14ac:dyDescent="0.25">
      <c r="E497" s="62">
        <f t="shared" ca="1" si="14"/>
        <v>0.85458320415943945</v>
      </c>
      <c r="F497" s="62">
        <f t="shared" ca="1" si="15"/>
        <v>2.7517864588788465</v>
      </c>
    </row>
    <row r="498" spans="5:6" x14ac:dyDescent="0.25">
      <c r="E498" s="62">
        <f t="shared" ca="1" si="14"/>
        <v>0.31302169427878346</v>
      </c>
      <c r="F498" s="62">
        <f t="shared" ca="1" si="15"/>
        <v>0.63131313160046898</v>
      </c>
    </row>
    <row r="499" spans="5:6" x14ac:dyDescent="0.25">
      <c r="E499" s="62">
        <f t="shared" ca="1" si="14"/>
        <v>0.58750617345747558</v>
      </c>
      <c r="F499" s="62">
        <f t="shared" ca="1" si="15"/>
        <v>1.2312628071522433</v>
      </c>
    </row>
    <row r="500" spans="5:6" x14ac:dyDescent="0.25">
      <c r="E500" s="62">
        <f t="shared" ca="1" si="14"/>
        <v>0.47933282122725906</v>
      </c>
      <c r="F500" s="62">
        <f t="shared" ca="1" si="15"/>
        <v>0.95244780346449687</v>
      </c>
    </row>
    <row r="501" spans="5:6" x14ac:dyDescent="0.25">
      <c r="E501" s="62">
        <f t="shared" ca="1" si="14"/>
        <v>0.45766429170700684</v>
      </c>
      <c r="F501" s="62">
        <f t="shared" ca="1" si="15"/>
        <v>0.90487470029503736</v>
      </c>
    </row>
    <row r="502" spans="5:6" x14ac:dyDescent="0.25">
      <c r="E502" s="62">
        <f t="shared" ca="1" si="14"/>
        <v>0.26117930985545756</v>
      </c>
      <c r="F502" s="62">
        <f t="shared" ca="1" si="15"/>
        <v>0.5457405895513564</v>
      </c>
    </row>
    <row r="503" spans="5:6" x14ac:dyDescent="0.25">
      <c r="E503" s="62">
        <f t="shared" ca="1" si="14"/>
        <v>0.73460373886361252</v>
      </c>
      <c r="F503" s="62">
        <f t="shared" ca="1" si="15"/>
        <v>1.809797022653215</v>
      </c>
    </row>
    <row r="504" spans="5:6" x14ac:dyDescent="0.25">
      <c r="E504" s="62">
        <f t="shared" ca="1" si="14"/>
        <v>0.96036857264130859</v>
      </c>
      <c r="F504" s="62">
        <f t="shared" ca="1" si="15"/>
        <v>5.6903006788347934</v>
      </c>
    </row>
    <row r="505" spans="5:6" x14ac:dyDescent="0.25">
      <c r="E505" s="62">
        <f t="shared" ca="1" si="14"/>
        <v>0.28706307250836416</v>
      </c>
      <c r="F505" s="62">
        <f t="shared" ca="1" si="15"/>
        <v>0.58791936414280721</v>
      </c>
    </row>
    <row r="506" spans="5:6" x14ac:dyDescent="0.25">
      <c r="E506" s="62">
        <f t="shared" ca="1" si="14"/>
        <v>0.25894464551056584</v>
      </c>
      <c r="F506" s="62">
        <f t="shared" ca="1" si="15"/>
        <v>0.542142267773147</v>
      </c>
    </row>
    <row r="507" spans="5:6" x14ac:dyDescent="0.25">
      <c r="E507" s="62">
        <f t="shared" ca="1" si="14"/>
        <v>0.88139563489180706</v>
      </c>
      <c r="F507" s="62">
        <f t="shared" ca="1" si="15"/>
        <v>3.1210987221846613</v>
      </c>
    </row>
    <row r="508" spans="5:6" x14ac:dyDescent="0.25">
      <c r="E508" s="62">
        <f t="shared" ca="1" si="14"/>
        <v>0.79002870366138367</v>
      </c>
      <c r="F508" s="62">
        <f t="shared" ca="1" si="15"/>
        <v>2.1526940780702661</v>
      </c>
    </row>
    <row r="509" spans="5:6" x14ac:dyDescent="0.25">
      <c r="E509" s="62">
        <f t="shared" ca="1" si="14"/>
        <v>0.94087952646611839</v>
      </c>
      <c r="F509" s="62">
        <f t="shared" ca="1" si="15"/>
        <v>4.6238229617053657</v>
      </c>
    </row>
    <row r="510" spans="5:6" x14ac:dyDescent="0.25">
      <c r="E510" s="62">
        <f t="shared" ca="1" si="14"/>
        <v>0.85493096545401515</v>
      </c>
      <c r="F510" s="62">
        <f t="shared" ca="1" si="15"/>
        <v>2.7559630770806591</v>
      </c>
    </row>
    <row r="511" spans="5:6" x14ac:dyDescent="0.25">
      <c r="E511" s="62">
        <f t="shared" ca="1" si="14"/>
        <v>0.88423779809337055</v>
      </c>
      <c r="F511" s="62">
        <f t="shared" ca="1" si="15"/>
        <v>3.1669731767592051</v>
      </c>
    </row>
    <row r="512" spans="5:6" x14ac:dyDescent="0.25">
      <c r="E512" s="62">
        <f t="shared" ca="1" si="14"/>
        <v>0.96060319998834709</v>
      </c>
      <c r="F512" s="62">
        <f t="shared" ca="1" si="15"/>
        <v>5.707430859281807</v>
      </c>
    </row>
    <row r="513" spans="5:6" x14ac:dyDescent="0.25">
      <c r="E513" s="62">
        <f t="shared" ca="1" si="14"/>
        <v>0.81418198154710819</v>
      </c>
      <c r="F513" s="62">
        <f t="shared" ca="1" si="15"/>
        <v>2.3431420350417094</v>
      </c>
    </row>
    <row r="514" spans="5:6" x14ac:dyDescent="0.25">
      <c r="E514" s="62">
        <f t="shared" ca="1" si="14"/>
        <v>0.17433828888044944</v>
      </c>
      <c r="F514" s="62">
        <f t="shared" ca="1" si="15"/>
        <v>0.4088444842258605</v>
      </c>
    </row>
    <row r="515" spans="5:6" x14ac:dyDescent="0.25">
      <c r="E515" s="62">
        <f t="shared" ca="1" si="14"/>
        <v>0.66901749378447306</v>
      </c>
      <c r="F515" s="62">
        <f t="shared" ca="1" si="15"/>
        <v>1.5103355864137613</v>
      </c>
    </row>
    <row r="516" spans="5:6" x14ac:dyDescent="0.25">
      <c r="E516" s="62">
        <f t="shared" ref="E516:E579" ca="1" si="16">RAND()</f>
        <v>0.90120987877661529</v>
      </c>
      <c r="F516" s="62">
        <f t="shared" ref="F516:F579" ca="1" si="17">_xlfn.F.INV(E516,$C$3,$C$4)</f>
        <v>3.4774965989832736</v>
      </c>
    </row>
    <row r="517" spans="5:6" x14ac:dyDescent="0.25">
      <c r="E517" s="62">
        <f t="shared" ca="1" si="16"/>
        <v>0.50852930885308301</v>
      </c>
      <c r="F517" s="62">
        <f t="shared" ca="1" si="17"/>
        <v>1.0203017345817003</v>
      </c>
    </row>
    <row r="518" spans="5:6" x14ac:dyDescent="0.25">
      <c r="E518" s="62">
        <f t="shared" ca="1" si="16"/>
        <v>0.52343488631106894</v>
      </c>
      <c r="F518" s="62">
        <f t="shared" ca="1" si="17"/>
        <v>1.0568071794884235</v>
      </c>
    </row>
    <row r="519" spans="5:6" x14ac:dyDescent="0.25">
      <c r="E519" s="62">
        <f t="shared" ca="1" si="16"/>
        <v>0.21770176891809689</v>
      </c>
      <c r="F519" s="62">
        <f t="shared" ca="1" si="17"/>
        <v>0.47666175733673116</v>
      </c>
    </row>
    <row r="520" spans="5:6" x14ac:dyDescent="0.25">
      <c r="E520" s="62">
        <f t="shared" ca="1" si="16"/>
        <v>0.69584701974580654</v>
      </c>
      <c r="F520" s="62">
        <f t="shared" ca="1" si="17"/>
        <v>1.6224556116802717</v>
      </c>
    </row>
    <row r="521" spans="5:6" x14ac:dyDescent="0.25">
      <c r="E521" s="62">
        <f t="shared" ca="1" si="16"/>
        <v>0.19184414133796912</v>
      </c>
      <c r="F521" s="62">
        <f t="shared" ca="1" si="17"/>
        <v>0.43618745768575073</v>
      </c>
    </row>
    <row r="522" spans="5:6" x14ac:dyDescent="0.25">
      <c r="E522" s="62">
        <f t="shared" ca="1" si="16"/>
        <v>0.37180973811460782</v>
      </c>
      <c r="F522" s="62">
        <f t="shared" ca="1" si="17"/>
        <v>0.73490927016920837</v>
      </c>
    </row>
    <row r="523" spans="5:6" x14ac:dyDescent="0.25">
      <c r="E523" s="62">
        <f t="shared" ca="1" si="16"/>
        <v>0.17862541146561639</v>
      </c>
      <c r="F523" s="62">
        <f t="shared" ca="1" si="17"/>
        <v>0.41554412449566863</v>
      </c>
    </row>
    <row r="524" spans="5:6" x14ac:dyDescent="0.25">
      <c r="E524" s="62">
        <f t="shared" ca="1" si="16"/>
        <v>6.3443039098148857E-3</v>
      </c>
      <c r="F524" s="62">
        <f t="shared" ca="1" si="17"/>
        <v>7.4352524374040038E-2</v>
      </c>
    </row>
    <row r="525" spans="5:6" x14ac:dyDescent="0.25">
      <c r="E525" s="62">
        <f t="shared" ca="1" si="16"/>
        <v>0.21251941009381126</v>
      </c>
      <c r="F525" s="62">
        <f t="shared" ca="1" si="17"/>
        <v>0.46852827019995036</v>
      </c>
    </row>
    <row r="526" spans="5:6" x14ac:dyDescent="0.25">
      <c r="E526" s="62">
        <f t="shared" ca="1" si="16"/>
        <v>0.7576892183523859</v>
      </c>
      <c r="F526" s="62">
        <f t="shared" ca="1" si="17"/>
        <v>1.9397133508924724</v>
      </c>
    </row>
    <row r="527" spans="5:6" x14ac:dyDescent="0.25">
      <c r="E527" s="62">
        <f t="shared" ca="1" si="16"/>
        <v>0.28050536477082366</v>
      </c>
      <c r="F527" s="62">
        <f t="shared" ca="1" si="17"/>
        <v>0.57713983463150287</v>
      </c>
    </row>
    <row r="528" spans="5:6" x14ac:dyDescent="0.25">
      <c r="E528" s="62">
        <f t="shared" ca="1" si="16"/>
        <v>4.6380641586466154E-2</v>
      </c>
      <c r="F528" s="62">
        <f t="shared" ca="1" si="17"/>
        <v>0.19044397545492991</v>
      </c>
    </row>
    <row r="529" spans="5:6" x14ac:dyDescent="0.25">
      <c r="E529" s="62">
        <f t="shared" ca="1" si="16"/>
        <v>0.41345970109962582</v>
      </c>
      <c r="F529" s="62">
        <f t="shared" ca="1" si="17"/>
        <v>0.81407486571728027</v>
      </c>
    </row>
    <row r="530" spans="5:6" x14ac:dyDescent="0.25">
      <c r="E530" s="62">
        <f t="shared" ca="1" si="16"/>
        <v>0.11946709961577362</v>
      </c>
      <c r="F530" s="62">
        <f t="shared" ca="1" si="17"/>
        <v>0.32180492372021247</v>
      </c>
    </row>
    <row r="531" spans="5:6" x14ac:dyDescent="0.25">
      <c r="E531" s="62">
        <f t="shared" ca="1" si="16"/>
        <v>7.1012110689141483E-3</v>
      </c>
      <c r="F531" s="62">
        <f t="shared" ca="1" si="17"/>
        <v>7.817399623650341E-2</v>
      </c>
    </row>
    <row r="532" spans="5:6" x14ac:dyDescent="0.25">
      <c r="E532" s="62">
        <f t="shared" ca="1" si="16"/>
        <v>0.13667114817618176</v>
      </c>
      <c r="F532" s="62">
        <f t="shared" ca="1" si="17"/>
        <v>0.34950382089908799</v>
      </c>
    </row>
    <row r="533" spans="5:6" x14ac:dyDescent="0.25">
      <c r="E533" s="62">
        <f t="shared" ca="1" si="16"/>
        <v>0.57799996390584418</v>
      </c>
      <c r="F533" s="62">
        <f t="shared" ca="1" si="17"/>
        <v>1.2033323220203349</v>
      </c>
    </row>
    <row r="534" spans="5:6" x14ac:dyDescent="0.25">
      <c r="E534" s="62">
        <f t="shared" ca="1" si="16"/>
        <v>0.4938496424850819</v>
      </c>
      <c r="F534" s="62">
        <f t="shared" ca="1" si="17"/>
        <v>0.98561243209456229</v>
      </c>
    </row>
    <row r="535" spans="5:6" x14ac:dyDescent="0.25">
      <c r="E535" s="62">
        <f t="shared" ca="1" si="16"/>
        <v>0.58614630291086711</v>
      </c>
      <c r="F535" s="62">
        <f t="shared" ca="1" si="17"/>
        <v>1.2272180940521074</v>
      </c>
    </row>
    <row r="536" spans="5:6" x14ac:dyDescent="0.25">
      <c r="E536" s="62">
        <f t="shared" ca="1" si="16"/>
        <v>0.98973953493509248</v>
      </c>
      <c r="F536" s="62">
        <f t="shared" ca="1" si="17"/>
        <v>10.839731933475369</v>
      </c>
    </row>
    <row r="537" spans="5:6" x14ac:dyDescent="0.25">
      <c r="E537" s="62">
        <f t="shared" ca="1" si="16"/>
        <v>0.22568388782307214</v>
      </c>
      <c r="F537" s="62">
        <f t="shared" ca="1" si="17"/>
        <v>0.48922116966815904</v>
      </c>
    </row>
    <row r="538" spans="5:6" x14ac:dyDescent="0.25">
      <c r="E538" s="62">
        <f t="shared" ca="1" si="16"/>
        <v>0.73889409629145486</v>
      </c>
      <c r="F538" s="62">
        <f t="shared" ca="1" si="17"/>
        <v>1.8327697001467742</v>
      </c>
    </row>
    <row r="539" spans="5:6" x14ac:dyDescent="0.25">
      <c r="E539" s="62">
        <f t="shared" ca="1" si="16"/>
        <v>0.98480549942835782</v>
      </c>
      <c r="F539" s="62">
        <f t="shared" ca="1" si="17"/>
        <v>9.0495537345354613</v>
      </c>
    </row>
    <row r="540" spans="5:6" x14ac:dyDescent="0.25">
      <c r="E540" s="62">
        <f t="shared" ca="1" si="16"/>
        <v>0.74421990533754434</v>
      </c>
      <c r="F540" s="62">
        <f t="shared" ca="1" si="17"/>
        <v>1.8619994365378325</v>
      </c>
    </row>
    <row r="541" spans="5:6" x14ac:dyDescent="0.25">
      <c r="E541" s="62">
        <f t="shared" ca="1" si="16"/>
        <v>0.786422910882142</v>
      </c>
      <c r="F541" s="62">
        <f t="shared" ca="1" si="17"/>
        <v>2.1268130051030067</v>
      </c>
    </row>
    <row r="542" spans="5:6" x14ac:dyDescent="0.25">
      <c r="E542" s="62">
        <f t="shared" ca="1" si="16"/>
        <v>0.32607128622365089</v>
      </c>
      <c r="F542" s="62">
        <f t="shared" ca="1" si="17"/>
        <v>0.65361678396527967</v>
      </c>
    </row>
    <row r="543" spans="5:6" x14ac:dyDescent="0.25">
      <c r="E543" s="62">
        <f t="shared" ca="1" si="16"/>
        <v>0.99772682165268167</v>
      </c>
      <c r="F543" s="62">
        <f t="shared" ca="1" si="17"/>
        <v>21.017029445866115</v>
      </c>
    </row>
    <row r="544" spans="5:6" x14ac:dyDescent="0.25">
      <c r="E544" s="62">
        <f t="shared" ca="1" si="16"/>
        <v>0.6847530208167395</v>
      </c>
      <c r="F544" s="62">
        <f t="shared" ca="1" si="17"/>
        <v>1.574575634807339</v>
      </c>
    </row>
    <row r="545" spans="5:6" x14ac:dyDescent="0.25">
      <c r="E545" s="62">
        <f t="shared" ca="1" si="16"/>
        <v>0.95580182920006473</v>
      </c>
      <c r="F545" s="62">
        <f t="shared" ca="1" si="17"/>
        <v>5.38268726347723</v>
      </c>
    </row>
    <row r="546" spans="5:6" x14ac:dyDescent="0.25">
      <c r="E546" s="62">
        <f t="shared" ca="1" si="16"/>
        <v>0.73289307885740618</v>
      </c>
      <c r="F546" s="62">
        <f t="shared" ca="1" si="17"/>
        <v>1.8007752883372201</v>
      </c>
    </row>
    <row r="547" spans="5:6" x14ac:dyDescent="0.25">
      <c r="E547" s="62">
        <f t="shared" ca="1" si="16"/>
        <v>0.98640047289839516</v>
      </c>
      <c r="F547" s="62">
        <f t="shared" ca="1" si="17"/>
        <v>9.5271699760385964</v>
      </c>
    </row>
    <row r="548" spans="5:6" x14ac:dyDescent="0.25">
      <c r="E548" s="62">
        <f t="shared" ca="1" si="16"/>
        <v>0.84558755448925904</v>
      </c>
      <c r="F548" s="62">
        <f t="shared" ca="1" si="17"/>
        <v>2.6482921217738751</v>
      </c>
    </row>
    <row r="549" spans="5:6" x14ac:dyDescent="0.25">
      <c r="E549" s="62">
        <f t="shared" ca="1" si="16"/>
        <v>5.4459397579976754E-2</v>
      </c>
      <c r="F549" s="62">
        <f t="shared" ca="1" si="17"/>
        <v>0.20706645741990809</v>
      </c>
    </row>
    <row r="550" spans="5:6" x14ac:dyDescent="0.25">
      <c r="E550" s="62">
        <f t="shared" ca="1" si="16"/>
        <v>0.24675940358362691</v>
      </c>
      <c r="F550" s="62">
        <f t="shared" ca="1" si="17"/>
        <v>0.52262512470659606</v>
      </c>
    </row>
    <row r="551" spans="5:6" x14ac:dyDescent="0.25">
      <c r="E551" s="62">
        <f t="shared" ca="1" si="16"/>
        <v>0.75669790865418707</v>
      </c>
      <c r="F551" s="62">
        <f t="shared" ca="1" si="17"/>
        <v>1.933797780360315</v>
      </c>
    </row>
    <row r="552" spans="5:6" x14ac:dyDescent="0.25">
      <c r="E552" s="62">
        <f t="shared" ca="1" si="16"/>
        <v>0.37528523545340853</v>
      </c>
      <c r="F552" s="62">
        <f t="shared" ca="1" si="17"/>
        <v>0.74131078965701946</v>
      </c>
    </row>
    <row r="553" spans="5:6" x14ac:dyDescent="0.25">
      <c r="E553" s="62">
        <f t="shared" ca="1" si="16"/>
        <v>0.73776587603478672</v>
      </c>
      <c r="F553" s="62">
        <f t="shared" ca="1" si="17"/>
        <v>1.8266799890168341</v>
      </c>
    </row>
    <row r="554" spans="5:6" x14ac:dyDescent="0.25">
      <c r="E554" s="62">
        <f t="shared" ca="1" si="16"/>
        <v>0.14146631306588575</v>
      </c>
      <c r="F554" s="62">
        <f t="shared" ca="1" si="17"/>
        <v>0.35713557573700905</v>
      </c>
    </row>
    <row r="555" spans="5:6" x14ac:dyDescent="0.25">
      <c r="E555" s="62">
        <f t="shared" ca="1" si="16"/>
        <v>0.77516961258168804</v>
      </c>
      <c r="F555" s="62">
        <f t="shared" ca="1" si="17"/>
        <v>2.0497003910054281</v>
      </c>
    </row>
    <row r="556" spans="5:6" x14ac:dyDescent="0.25">
      <c r="E556" s="62">
        <f t="shared" ca="1" si="16"/>
        <v>4.7920473369425287E-2</v>
      </c>
      <c r="F556" s="62">
        <f t="shared" ca="1" si="17"/>
        <v>0.19368637166428429</v>
      </c>
    </row>
    <row r="557" spans="5:6" x14ac:dyDescent="0.25">
      <c r="E557" s="62">
        <f t="shared" ca="1" si="16"/>
        <v>0.43190767448626699</v>
      </c>
      <c r="F557" s="62">
        <f t="shared" ca="1" si="17"/>
        <v>0.85102958154692432</v>
      </c>
    </row>
    <row r="558" spans="5:6" x14ac:dyDescent="0.25">
      <c r="E558" s="62">
        <f t="shared" ca="1" si="16"/>
        <v>0.84057412986436886</v>
      </c>
      <c r="F558" s="62">
        <f t="shared" ca="1" si="17"/>
        <v>2.5941333150667023</v>
      </c>
    </row>
    <row r="559" spans="5:6" x14ac:dyDescent="0.25">
      <c r="E559" s="62">
        <f t="shared" ca="1" si="16"/>
        <v>0.34558849177087569</v>
      </c>
      <c r="F559" s="62">
        <f t="shared" ca="1" si="17"/>
        <v>0.68767177820760039</v>
      </c>
    </row>
    <row r="560" spans="5:6" x14ac:dyDescent="0.25">
      <c r="E560" s="62">
        <f t="shared" ca="1" si="16"/>
        <v>0.3843341535606507</v>
      </c>
      <c r="F560" s="62">
        <f t="shared" ca="1" si="17"/>
        <v>0.75814358217468036</v>
      </c>
    </row>
    <row r="561" spans="5:6" x14ac:dyDescent="0.25">
      <c r="E561" s="62">
        <f t="shared" ca="1" si="16"/>
        <v>0.21804065639615333</v>
      </c>
      <c r="F561" s="62">
        <f t="shared" ca="1" si="17"/>
        <v>0.47719415248197977</v>
      </c>
    </row>
    <row r="562" spans="5:6" x14ac:dyDescent="0.25">
      <c r="E562" s="62">
        <f t="shared" ca="1" si="16"/>
        <v>0.6881385861628142</v>
      </c>
      <c r="F562" s="62">
        <f t="shared" ca="1" si="17"/>
        <v>1.5889489711460458</v>
      </c>
    </row>
    <row r="563" spans="5:6" x14ac:dyDescent="0.25">
      <c r="E563" s="62">
        <f t="shared" ca="1" si="16"/>
        <v>0.3099304365528367</v>
      </c>
      <c r="F563" s="62">
        <f t="shared" ca="1" si="17"/>
        <v>0.62608030428113681</v>
      </c>
    </row>
    <row r="564" spans="5:6" x14ac:dyDescent="0.25">
      <c r="E564" s="62">
        <f t="shared" ca="1" si="16"/>
        <v>0.83845742199948925</v>
      </c>
      <c r="F564" s="62">
        <f t="shared" ca="1" si="17"/>
        <v>2.571962629709081</v>
      </c>
    </row>
    <row r="565" spans="5:6" x14ac:dyDescent="0.25">
      <c r="E565" s="62">
        <f t="shared" ca="1" si="16"/>
        <v>5.7285947080846444E-2</v>
      </c>
      <c r="F565" s="62">
        <f t="shared" ca="1" si="17"/>
        <v>0.21267816465619016</v>
      </c>
    </row>
    <row r="566" spans="5:6" x14ac:dyDescent="0.25">
      <c r="E566" s="62">
        <f t="shared" ca="1" si="16"/>
        <v>0.57924485585470376</v>
      </c>
      <c r="F566" s="62">
        <f t="shared" ca="1" si="17"/>
        <v>1.2069448942202339</v>
      </c>
    </row>
    <row r="567" spans="5:6" x14ac:dyDescent="0.25">
      <c r="E567" s="62">
        <f t="shared" ca="1" si="16"/>
        <v>0.18545705294034542</v>
      </c>
      <c r="F567" s="62">
        <f t="shared" ca="1" si="17"/>
        <v>0.42621372495979643</v>
      </c>
    </row>
    <row r="568" spans="5:6" x14ac:dyDescent="0.25">
      <c r="E568" s="62">
        <f t="shared" ca="1" si="16"/>
        <v>0.84055681286054995</v>
      </c>
      <c r="F568" s="62">
        <f t="shared" ca="1" si="17"/>
        <v>2.5939503011662555</v>
      </c>
    </row>
    <row r="569" spans="5:6" x14ac:dyDescent="0.25">
      <c r="E569" s="62">
        <f t="shared" ca="1" si="16"/>
        <v>0.91887437502419866</v>
      </c>
      <c r="F569" s="62">
        <f t="shared" ca="1" si="17"/>
        <v>3.8906139253379357</v>
      </c>
    </row>
    <row r="570" spans="5:6" x14ac:dyDescent="0.25">
      <c r="E570" s="62">
        <f t="shared" ca="1" si="16"/>
        <v>0.65851036059346502</v>
      </c>
      <c r="F570" s="62">
        <f t="shared" ca="1" si="17"/>
        <v>1.4696238234462402</v>
      </c>
    </row>
    <row r="571" spans="5:6" x14ac:dyDescent="0.25">
      <c r="E571" s="62">
        <f t="shared" ca="1" si="16"/>
        <v>0.10257282262276279</v>
      </c>
      <c r="F571" s="62">
        <f t="shared" ca="1" si="17"/>
        <v>0.29392830092859557</v>
      </c>
    </row>
    <row r="572" spans="5:6" x14ac:dyDescent="0.25">
      <c r="E572" s="62">
        <f t="shared" ca="1" si="16"/>
        <v>0.93906539808436218</v>
      </c>
      <c r="F572" s="62">
        <f t="shared" ca="1" si="17"/>
        <v>4.5498207484880062</v>
      </c>
    </row>
    <row r="573" spans="5:6" x14ac:dyDescent="0.25">
      <c r="E573" s="62">
        <f t="shared" ca="1" si="16"/>
        <v>0.99174225005162853</v>
      </c>
      <c r="F573" s="62">
        <f t="shared" ca="1" si="17"/>
        <v>11.95681470371356</v>
      </c>
    </row>
    <row r="574" spans="5:6" x14ac:dyDescent="0.25">
      <c r="E574" s="62">
        <f t="shared" ca="1" si="16"/>
        <v>1.6520226579434305E-2</v>
      </c>
      <c r="F574" s="62">
        <f t="shared" ca="1" si="17"/>
        <v>0.11490337508432465</v>
      </c>
    </row>
    <row r="575" spans="5:6" x14ac:dyDescent="0.25">
      <c r="E575" s="62">
        <f t="shared" ca="1" si="16"/>
        <v>0.48250727107639146</v>
      </c>
      <c r="F575" s="62">
        <f t="shared" ca="1" si="17"/>
        <v>0.9596075610207272</v>
      </c>
    </row>
    <row r="576" spans="5:6" x14ac:dyDescent="0.25">
      <c r="E576" s="62">
        <f t="shared" ca="1" si="16"/>
        <v>0.89526351221356326</v>
      </c>
      <c r="F576" s="62">
        <f t="shared" ca="1" si="17"/>
        <v>3.3608204203881766</v>
      </c>
    </row>
    <row r="577" spans="5:6" x14ac:dyDescent="0.25">
      <c r="E577" s="62">
        <f t="shared" ca="1" si="16"/>
        <v>0.82227978868153462</v>
      </c>
      <c r="F577" s="62">
        <f t="shared" ca="1" si="17"/>
        <v>2.4147013466054021</v>
      </c>
    </row>
    <row r="578" spans="5:6" x14ac:dyDescent="0.25">
      <c r="E578" s="62">
        <f t="shared" ca="1" si="16"/>
        <v>0.42615373750430685</v>
      </c>
      <c r="F578" s="62">
        <f t="shared" ca="1" si="17"/>
        <v>0.83936677910441593</v>
      </c>
    </row>
    <row r="579" spans="5:6" x14ac:dyDescent="0.25">
      <c r="E579" s="62">
        <f t="shared" ca="1" si="16"/>
        <v>4.3426474751672939E-2</v>
      </c>
      <c r="F579" s="62">
        <f t="shared" ca="1" si="17"/>
        <v>0.18411189785404811</v>
      </c>
    </row>
    <row r="580" spans="5:6" x14ac:dyDescent="0.25">
      <c r="E580" s="62">
        <f t="shared" ref="E580:E643" ca="1" si="18">RAND()</f>
        <v>0.92860606325006712</v>
      </c>
      <c r="F580" s="62">
        <f t="shared" ref="F580:F643" ca="1" si="19">_xlfn.F.INV(E580,$C$3,$C$4)</f>
        <v>4.1759047084735537</v>
      </c>
    </row>
    <row r="581" spans="5:6" x14ac:dyDescent="0.25">
      <c r="E581" s="62">
        <f t="shared" ca="1" si="18"/>
        <v>0.63177368722809735</v>
      </c>
      <c r="F581" s="62">
        <f t="shared" ca="1" si="19"/>
        <v>1.372976020585442</v>
      </c>
    </row>
    <row r="582" spans="5:6" x14ac:dyDescent="0.25">
      <c r="E582" s="62">
        <f t="shared" ca="1" si="18"/>
        <v>7.4695874791595673E-2</v>
      </c>
      <c r="F582" s="62">
        <f t="shared" ca="1" si="19"/>
        <v>0.24549842691845131</v>
      </c>
    </row>
    <row r="583" spans="5:6" x14ac:dyDescent="0.25">
      <c r="E583" s="62">
        <f t="shared" ca="1" si="18"/>
        <v>8.2684917670206359E-2</v>
      </c>
      <c r="F583" s="62">
        <f t="shared" ca="1" si="19"/>
        <v>0.25978713092967493</v>
      </c>
    </row>
    <row r="584" spans="5:6" x14ac:dyDescent="0.25">
      <c r="E584" s="62">
        <f t="shared" ca="1" si="18"/>
        <v>0.53050787733587623</v>
      </c>
      <c r="F584" s="62">
        <f t="shared" ca="1" si="19"/>
        <v>1.0746123992668659</v>
      </c>
    </row>
    <row r="585" spans="5:6" x14ac:dyDescent="0.25">
      <c r="E585" s="62">
        <f t="shared" ca="1" si="18"/>
        <v>0.8779640341519297</v>
      </c>
      <c r="F585" s="62">
        <f t="shared" ca="1" si="19"/>
        <v>3.067690569156321</v>
      </c>
    </row>
    <row r="586" spans="5:6" x14ac:dyDescent="0.25">
      <c r="E586" s="62">
        <f t="shared" ca="1" si="18"/>
        <v>0.39014903841291637</v>
      </c>
      <c r="F586" s="62">
        <f t="shared" ca="1" si="19"/>
        <v>0.76909097824962014</v>
      </c>
    </row>
    <row r="587" spans="5:6" x14ac:dyDescent="0.25">
      <c r="E587" s="62">
        <f t="shared" ca="1" si="18"/>
        <v>0.84300388895321388</v>
      </c>
      <c r="F587" s="62">
        <f t="shared" ca="1" si="19"/>
        <v>2.6200853870907963</v>
      </c>
    </row>
    <row r="588" spans="5:6" x14ac:dyDescent="0.25">
      <c r="E588" s="62">
        <f t="shared" ca="1" si="18"/>
        <v>6.8284339647331826E-2</v>
      </c>
      <c r="F588" s="62">
        <f t="shared" ca="1" si="19"/>
        <v>0.23371588786143191</v>
      </c>
    </row>
    <row r="589" spans="5:6" x14ac:dyDescent="0.25">
      <c r="E589" s="62">
        <f t="shared" ca="1" si="18"/>
        <v>0.98785208932716007</v>
      </c>
      <c r="F589" s="62">
        <f t="shared" ca="1" si="19"/>
        <v>10.035442050193812</v>
      </c>
    </row>
    <row r="590" spans="5:6" x14ac:dyDescent="0.25">
      <c r="E590" s="62">
        <f t="shared" ca="1" si="18"/>
        <v>0.44645724491369787</v>
      </c>
      <c r="F590" s="62">
        <f t="shared" ca="1" si="19"/>
        <v>0.88110522757482856</v>
      </c>
    </row>
    <row r="591" spans="5:6" x14ac:dyDescent="0.25">
      <c r="E591" s="62">
        <f t="shared" ca="1" si="18"/>
        <v>0.88581397803032247</v>
      </c>
      <c r="F591" s="62">
        <f t="shared" ca="1" si="19"/>
        <v>3.1930893377642247</v>
      </c>
    </row>
    <row r="592" spans="5:6" x14ac:dyDescent="0.25">
      <c r="E592" s="62">
        <f t="shared" ca="1" si="18"/>
        <v>0.73168640816607788</v>
      </c>
      <c r="F592" s="62">
        <f t="shared" ca="1" si="19"/>
        <v>1.7944577993505046</v>
      </c>
    </row>
    <row r="593" spans="5:6" x14ac:dyDescent="0.25">
      <c r="E593" s="62">
        <f t="shared" ca="1" si="18"/>
        <v>0.98067375855081718</v>
      </c>
      <c r="F593" s="62">
        <f t="shared" ca="1" si="19"/>
        <v>8.083241712179424</v>
      </c>
    </row>
    <row r="594" spans="5:6" x14ac:dyDescent="0.25">
      <c r="E594" s="62">
        <f t="shared" ca="1" si="18"/>
        <v>0.88735810214679756</v>
      </c>
      <c r="F594" s="62">
        <f t="shared" ca="1" si="19"/>
        <v>3.2191614134016944</v>
      </c>
    </row>
    <row r="595" spans="5:6" x14ac:dyDescent="0.25">
      <c r="E595" s="62">
        <f t="shared" ca="1" si="18"/>
        <v>0.35173055437910983</v>
      </c>
      <c r="F595" s="62">
        <f t="shared" ca="1" si="19"/>
        <v>0.69857624541372643</v>
      </c>
    </row>
    <row r="596" spans="5:6" x14ac:dyDescent="0.25">
      <c r="E596" s="62">
        <f t="shared" ca="1" si="18"/>
        <v>0.47337065038756776</v>
      </c>
      <c r="F596" s="62">
        <f t="shared" ca="1" si="19"/>
        <v>0.93913553445243225</v>
      </c>
    </row>
    <row r="597" spans="5:6" x14ac:dyDescent="0.25">
      <c r="E597" s="62">
        <f t="shared" ca="1" si="18"/>
        <v>0.31502480422067081</v>
      </c>
      <c r="F597" s="62">
        <f t="shared" ca="1" si="19"/>
        <v>0.63471404582534252</v>
      </c>
    </row>
    <row r="598" spans="5:6" x14ac:dyDescent="0.25">
      <c r="E598" s="62">
        <f t="shared" ca="1" si="18"/>
        <v>0.5564669661715248</v>
      </c>
      <c r="F598" s="62">
        <f t="shared" ca="1" si="19"/>
        <v>1.1428686069045613</v>
      </c>
    </row>
    <row r="599" spans="5:6" x14ac:dyDescent="0.25">
      <c r="E599" s="62">
        <f t="shared" ca="1" si="18"/>
        <v>4.5996611166649437E-2</v>
      </c>
      <c r="F599" s="62">
        <f t="shared" ca="1" si="19"/>
        <v>0.18962932235587421</v>
      </c>
    </row>
    <row r="600" spans="5:6" x14ac:dyDescent="0.25">
      <c r="E600" s="62">
        <f t="shared" ca="1" si="18"/>
        <v>0.24143205344537544</v>
      </c>
      <c r="F600" s="62">
        <f t="shared" ca="1" si="19"/>
        <v>0.51414294727732901</v>
      </c>
    </row>
    <row r="601" spans="5:6" x14ac:dyDescent="0.25">
      <c r="E601" s="62">
        <f t="shared" ca="1" si="18"/>
        <v>0.76088905735381929</v>
      </c>
      <c r="F601" s="62">
        <f t="shared" ca="1" si="19"/>
        <v>1.9590325151365171</v>
      </c>
    </row>
    <row r="602" spans="5:6" x14ac:dyDescent="0.25">
      <c r="E602" s="62">
        <f t="shared" ca="1" si="18"/>
        <v>5.0331760222455224E-2</v>
      </c>
      <c r="F602" s="62">
        <f t="shared" ca="1" si="19"/>
        <v>0.19869027290620858</v>
      </c>
    </row>
    <row r="603" spans="5:6" x14ac:dyDescent="0.25">
      <c r="E603" s="62">
        <f t="shared" ca="1" si="18"/>
        <v>0.12020914183177422</v>
      </c>
      <c r="F603" s="62">
        <f t="shared" ca="1" si="19"/>
        <v>0.32301192719534677</v>
      </c>
    </row>
    <row r="604" spans="5:6" x14ac:dyDescent="0.25">
      <c r="E604" s="62">
        <f t="shared" ca="1" si="18"/>
        <v>0.65180263834255248</v>
      </c>
      <c r="F604" s="62">
        <f t="shared" ca="1" si="19"/>
        <v>1.4444770798155304</v>
      </c>
    </row>
    <row r="605" spans="5:6" x14ac:dyDescent="0.25">
      <c r="E605" s="62">
        <f t="shared" ca="1" si="18"/>
        <v>0.908921528619274</v>
      </c>
      <c r="F605" s="62">
        <f t="shared" ca="1" si="19"/>
        <v>3.6441477614822384</v>
      </c>
    </row>
    <row r="606" spans="5:6" x14ac:dyDescent="0.25">
      <c r="E606" s="62">
        <f t="shared" ca="1" si="18"/>
        <v>0.18856659680005305</v>
      </c>
      <c r="F606" s="62">
        <f t="shared" ca="1" si="19"/>
        <v>0.43106923958326959</v>
      </c>
    </row>
    <row r="607" spans="5:6" x14ac:dyDescent="0.25">
      <c r="E607" s="62">
        <f t="shared" ca="1" si="18"/>
        <v>0.27805315887938375</v>
      </c>
      <c r="F607" s="62">
        <f t="shared" ca="1" si="19"/>
        <v>0.5731260650372072</v>
      </c>
    </row>
    <row r="608" spans="5:6" x14ac:dyDescent="0.25">
      <c r="E608" s="62">
        <f t="shared" ca="1" si="18"/>
        <v>0.8357581557679693</v>
      </c>
      <c r="F608" s="62">
        <f t="shared" ca="1" si="19"/>
        <v>2.5442604563088942</v>
      </c>
    </row>
    <row r="609" spans="5:6" x14ac:dyDescent="0.25">
      <c r="E609" s="62">
        <f t="shared" ca="1" si="18"/>
        <v>0.6419357238855159</v>
      </c>
      <c r="F609" s="62">
        <f t="shared" ca="1" si="19"/>
        <v>1.4086073163238646</v>
      </c>
    </row>
    <row r="610" spans="5:6" x14ac:dyDescent="0.25">
      <c r="E610" s="62">
        <f t="shared" ca="1" si="18"/>
        <v>0.36474619019710863</v>
      </c>
      <c r="F610" s="62">
        <f t="shared" ca="1" si="19"/>
        <v>0.72200384573677945</v>
      </c>
    </row>
    <row r="611" spans="5:6" x14ac:dyDescent="0.25">
      <c r="E611" s="62">
        <f t="shared" ca="1" si="18"/>
        <v>0.92654373984915028</v>
      </c>
      <c r="F611" s="62">
        <f t="shared" ca="1" si="19"/>
        <v>4.111097266076599</v>
      </c>
    </row>
    <row r="612" spans="5:6" x14ac:dyDescent="0.25">
      <c r="E612" s="62">
        <f t="shared" ca="1" si="18"/>
        <v>0.71030443334833937</v>
      </c>
      <c r="F612" s="62">
        <f t="shared" ca="1" si="19"/>
        <v>1.6884303123844291</v>
      </c>
    </row>
    <row r="613" spans="5:6" x14ac:dyDescent="0.25">
      <c r="E613" s="62">
        <f t="shared" ca="1" si="18"/>
        <v>0.75742661020831814</v>
      </c>
      <c r="F613" s="62">
        <f t="shared" ca="1" si="19"/>
        <v>1.938143090776385</v>
      </c>
    </row>
    <row r="614" spans="5:6" x14ac:dyDescent="0.25">
      <c r="E614" s="62">
        <f t="shared" ca="1" si="18"/>
        <v>0.55104467007106739</v>
      </c>
      <c r="F614" s="62">
        <f t="shared" ca="1" si="19"/>
        <v>1.1282139362817958</v>
      </c>
    </row>
    <row r="615" spans="5:6" x14ac:dyDescent="0.25">
      <c r="E615" s="62">
        <f t="shared" ca="1" si="18"/>
        <v>0.51396876676942438</v>
      </c>
      <c r="F615" s="62">
        <f t="shared" ca="1" si="19"/>
        <v>1.0334684398554164</v>
      </c>
    </row>
    <row r="616" spans="5:6" x14ac:dyDescent="0.25">
      <c r="E616" s="62">
        <f t="shared" ca="1" si="18"/>
        <v>0.13584641102721484</v>
      </c>
      <c r="F616" s="62">
        <f t="shared" ca="1" si="19"/>
        <v>0.34818787430682901</v>
      </c>
    </row>
    <row r="617" spans="5:6" x14ac:dyDescent="0.25">
      <c r="E617" s="62">
        <f t="shared" ca="1" si="18"/>
        <v>0.42872819108548332</v>
      </c>
      <c r="F617" s="62">
        <f t="shared" ca="1" si="19"/>
        <v>0.84456929184458029</v>
      </c>
    </row>
    <row r="618" spans="5:6" x14ac:dyDescent="0.25">
      <c r="E618" s="62">
        <f t="shared" ca="1" si="18"/>
        <v>0.33159814677419075</v>
      </c>
      <c r="F618" s="62">
        <f t="shared" ca="1" si="19"/>
        <v>0.66317224042668121</v>
      </c>
    </row>
    <row r="619" spans="5:6" x14ac:dyDescent="0.25">
      <c r="E619" s="62">
        <f t="shared" ca="1" si="18"/>
        <v>7.5105092251592454E-2</v>
      </c>
      <c r="F619" s="62">
        <f t="shared" ca="1" si="19"/>
        <v>0.24624028596679515</v>
      </c>
    </row>
    <row r="620" spans="5:6" x14ac:dyDescent="0.25">
      <c r="E620" s="62">
        <f t="shared" ca="1" si="18"/>
        <v>0.20935358190308972</v>
      </c>
      <c r="F620" s="62">
        <f t="shared" ca="1" si="19"/>
        <v>0.4635663994822975</v>
      </c>
    </row>
    <row r="621" spans="5:6" x14ac:dyDescent="0.25">
      <c r="E621" s="62">
        <f t="shared" ca="1" si="18"/>
        <v>0.12706472104684385</v>
      </c>
      <c r="F621" s="62">
        <f t="shared" ca="1" si="19"/>
        <v>0.33410655184438198</v>
      </c>
    </row>
    <row r="622" spans="5:6" x14ac:dyDescent="0.25">
      <c r="E622" s="62">
        <f t="shared" ca="1" si="18"/>
        <v>0.74951684054245837</v>
      </c>
      <c r="F622" s="62">
        <f t="shared" ca="1" si="19"/>
        <v>1.8918910432861686</v>
      </c>
    </row>
    <row r="623" spans="5:6" x14ac:dyDescent="0.25">
      <c r="E623" s="62">
        <f t="shared" ca="1" si="18"/>
        <v>0.45657421547524124</v>
      </c>
      <c r="F623" s="62">
        <f t="shared" ca="1" si="19"/>
        <v>0.90253867836663215</v>
      </c>
    </row>
    <row r="624" spans="5:6" x14ac:dyDescent="0.25">
      <c r="E624" s="62">
        <f t="shared" ca="1" si="18"/>
        <v>0.75440045707866465</v>
      </c>
      <c r="F624" s="62">
        <f t="shared" ca="1" si="19"/>
        <v>1.9202116125999795</v>
      </c>
    </row>
    <row r="625" spans="5:6" x14ac:dyDescent="0.25">
      <c r="E625" s="62">
        <f t="shared" ca="1" si="18"/>
        <v>0.37516352571545619</v>
      </c>
      <c r="F625" s="62">
        <f t="shared" ca="1" si="19"/>
        <v>0.74108602600724938</v>
      </c>
    </row>
    <row r="626" spans="5:6" x14ac:dyDescent="0.25">
      <c r="E626" s="62">
        <f t="shared" ca="1" si="18"/>
        <v>0.25548852191520666</v>
      </c>
      <c r="F626" s="62">
        <f t="shared" ca="1" si="19"/>
        <v>0.53658916074897101</v>
      </c>
    </row>
    <row r="627" spans="5:6" x14ac:dyDescent="0.25">
      <c r="E627" s="62">
        <f t="shared" ca="1" si="18"/>
        <v>0.32218524703948614</v>
      </c>
      <c r="F627" s="62">
        <f t="shared" ca="1" si="19"/>
        <v>0.64693786707682388</v>
      </c>
    </row>
    <row r="628" spans="5:6" x14ac:dyDescent="0.25">
      <c r="E628" s="62">
        <f t="shared" ca="1" si="18"/>
        <v>0.98432365093200946</v>
      </c>
      <c r="F628" s="62">
        <f t="shared" ca="1" si="19"/>
        <v>8.9188538367788439</v>
      </c>
    </row>
    <row r="629" spans="5:6" x14ac:dyDescent="0.25">
      <c r="E629" s="62">
        <f t="shared" ca="1" si="18"/>
        <v>0.66410774459336519</v>
      </c>
      <c r="F629" s="62">
        <f t="shared" ca="1" si="19"/>
        <v>1.4911051617322029</v>
      </c>
    </row>
    <row r="630" spans="5:6" x14ac:dyDescent="0.25">
      <c r="E630" s="62">
        <f t="shared" ca="1" si="18"/>
        <v>0.35604451970980477</v>
      </c>
      <c r="F630" s="62">
        <f t="shared" ca="1" si="19"/>
        <v>0.70629205887753865</v>
      </c>
    </row>
    <row r="631" spans="5:6" x14ac:dyDescent="0.25">
      <c r="E631" s="62">
        <f t="shared" ca="1" si="18"/>
        <v>0.74701555875809911</v>
      </c>
      <c r="F631" s="62">
        <f t="shared" ca="1" si="19"/>
        <v>1.8776712633816197</v>
      </c>
    </row>
    <row r="632" spans="5:6" x14ac:dyDescent="0.25">
      <c r="E632" s="62">
        <f t="shared" ca="1" si="18"/>
        <v>0.84334634872232683</v>
      </c>
      <c r="F632" s="62">
        <f t="shared" ca="1" si="19"/>
        <v>2.6237874294897248</v>
      </c>
    </row>
    <row r="633" spans="5:6" x14ac:dyDescent="0.25">
      <c r="E633" s="62">
        <f t="shared" ca="1" si="18"/>
        <v>0.63945687236753501</v>
      </c>
      <c r="F633" s="62">
        <f t="shared" ca="1" si="19"/>
        <v>1.399796413370477</v>
      </c>
    </row>
    <row r="634" spans="5:6" x14ac:dyDescent="0.25">
      <c r="E634" s="62">
        <f t="shared" ca="1" si="18"/>
        <v>0.87324654756817255</v>
      </c>
      <c r="F634" s="62">
        <f t="shared" ca="1" si="19"/>
        <v>2.9975578913229985</v>
      </c>
    </row>
    <row r="635" spans="5:6" x14ac:dyDescent="0.25">
      <c r="E635" s="62">
        <f t="shared" ca="1" si="18"/>
        <v>0.30949100808781538</v>
      </c>
      <c r="F635" s="62">
        <f t="shared" ca="1" si="19"/>
        <v>0.62533796089267002</v>
      </c>
    </row>
    <row r="636" spans="5:6" x14ac:dyDescent="0.25">
      <c r="E636" s="62">
        <f t="shared" ca="1" si="18"/>
        <v>0.77283535489747612</v>
      </c>
      <c r="F636" s="62">
        <f t="shared" ca="1" si="19"/>
        <v>2.034356716392077</v>
      </c>
    </row>
    <row r="637" spans="5:6" x14ac:dyDescent="0.25">
      <c r="E637" s="62">
        <f t="shared" ca="1" si="18"/>
        <v>9.1663848414139215E-2</v>
      </c>
      <c r="F637" s="62">
        <f t="shared" ca="1" si="19"/>
        <v>0.27541975771389016</v>
      </c>
    </row>
    <row r="638" spans="5:6" x14ac:dyDescent="0.25">
      <c r="E638" s="62">
        <f t="shared" ca="1" si="18"/>
        <v>0.37965721987497758</v>
      </c>
      <c r="F638" s="62">
        <f t="shared" ca="1" si="19"/>
        <v>0.74941324927369246</v>
      </c>
    </row>
    <row r="639" spans="5:6" x14ac:dyDescent="0.25">
      <c r="E639" s="62">
        <f t="shared" ca="1" si="18"/>
        <v>0.87302688473759171</v>
      </c>
      <c r="F639" s="62">
        <f t="shared" ca="1" si="19"/>
        <v>2.9943801233394449</v>
      </c>
    </row>
    <row r="640" spans="5:6" x14ac:dyDescent="0.25">
      <c r="E640" s="62">
        <f t="shared" ca="1" si="18"/>
        <v>0.87978778470728969</v>
      </c>
      <c r="F640" s="62">
        <f t="shared" ca="1" si="19"/>
        <v>3.0958130245852895</v>
      </c>
    </row>
    <row r="641" spans="5:6" x14ac:dyDescent="0.25">
      <c r="E641" s="62">
        <f t="shared" ca="1" si="18"/>
        <v>0.95293506574739828</v>
      </c>
      <c r="F641" s="62">
        <f t="shared" ca="1" si="19"/>
        <v>5.2113305097210416</v>
      </c>
    </row>
    <row r="642" spans="5:6" x14ac:dyDescent="0.25">
      <c r="E642" s="62">
        <f t="shared" ca="1" si="18"/>
        <v>0.75400497962386925</v>
      </c>
      <c r="F642" s="62">
        <f t="shared" ca="1" si="19"/>
        <v>1.9178901516765956</v>
      </c>
    </row>
    <row r="643" spans="5:6" x14ac:dyDescent="0.25">
      <c r="E643" s="62">
        <f t="shared" ca="1" si="18"/>
        <v>0.69884729076349594</v>
      </c>
      <c r="F643" s="62">
        <f t="shared" ca="1" si="19"/>
        <v>1.6358013955519424</v>
      </c>
    </row>
    <row r="644" spans="5:6" x14ac:dyDescent="0.25">
      <c r="E644" s="62">
        <f t="shared" ref="E644:E707" ca="1" si="20">RAND()</f>
        <v>0.77647583833863831</v>
      </c>
      <c r="F644" s="62">
        <f t="shared" ref="F644:F707" ca="1" si="21">_xlfn.F.INV(E644,$C$3,$C$4)</f>
        <v>2.05838076666925</v>
      </c>
    </row>
    <row r="645" spans="5:6" x14ac:dyDescent="0.25">
      <c r="E645" s="62">
        <f t="shared" ca="1" si="20"/>
        <v>5.3087559362850367E-2</v>
      </c>
      <c r="F645" s="62">
        <f t="shared" ca="1" si="21"/>
        <v>0.20430759724521502</v>
      </c>
    </row>
    <row r="646" spans="5:6" x14ac:dyDescent="0.25">
      <c r="E646" s="62">
        <f t="shared" ca="1" si="20"/>
        <v>0.42266749064283271</v>
      </c>
      <c r="F646" s="62">
        <f t="shared" ca="1" si="21"/>
        <v>0.83236161532210129</v>
      </c>
    </row>
    <row r="647" spans="5:6" x14ac:dyDescent="0.25">
      <c r="E647" s="62">
        <f t="shared" ca="1" si="20"/>
        <v>0.57589417140787436</v>
      </c>
      <c r="F647" s="62">
        <f t="shared" ca="1" si="21"/>
        <v>1.1972517102451405</v>
      </c>
    </row>
    <row r="648" spans="5:6" x14ac:dyDescent="0.25">
      <c r="E648" s="62">
        <f t="shared" ca="1" si="20"/>
        <v>0.55101452707990783</v>
      </c>
      <c r="F648" s="62">
        <f t="shared" ca="1" si="21"/>
        <v>1.1281330790588839</v>
      </c>
    </row>
    <row r="649" spans="5:6" x14ac:dyDescent="0.25">
      <c r="E649" s="62">
        <f t="shared" ca="1" si="20"/>
        <v>0.20188019317617578</v>
      </c>
      <c r="F649" s="62">
        <f t="shared" ca="1" si="21"/>
        <v>0.45186975813183278</v>
      </c>
    </row>
    <row r="650" spans="5:6" x14ac:dyDescent="0.25">
      <c r="E650" s="62">
        <f t="shared" ca="1" si="20"/>
        <v>0.56573875245178395</v>
      </c>
      <c r="F650" s="62">
        <f t="shared" ca="1" si="21"/>
        <v>1.168446685897665</v>
      </c>
    </row>
    <row r="651" spans="5:6" x14ac:dyDescent="0.25">
      <c r="E651" s="62">
        <f t="shared" ca="1" si="20"/>
        <v>0.69262677232505554</v>
      </c>
      <c r="F651" s="62">
        <f t="shared" ca="1" si="21"/>
        <v>1.6083233287351191</v>
      </c>
    </row>
    <row r="652" spans="5:6" x14ac:dyDescent="0.25">
      <c r="E652" s="62">
        <f t="shared" ca="1" si="20"/>
        <v>0.9604039064168689</v>
      </c>
      <c r="F652" s="62">
        <f t="shared" ca="1" si="21"/>
        <v>5.6928713500628163</v>
      </c>
    </row>
    <row r="653" spans="5:6" x14ac:dyDescent="0.25">
      <c r="E653" s="62">
        <f t="shared" ca="1" si="20"/>
        <v>0.72887184400722094</v>
      </c>
      <c r="F653" s="62">
        <f t="shared" ca="1" si="21"/>
        <v>1.7798685216659758</v>
      </c>
    </row>
    <row r="654" spans="5:6" x14ac:dyDescent="0.25">
      <c r="E654" s="62">
        <f t="shared" ca="1" si="20"/>
        <v>0.2420899046001771</v>
      </c>
      <c r="F654" s="62">
        <f t="shared" ca="1" si="21"/>
        <v>0.5151888348746797</v>
      </c>
    </row>
    <row r="655" spans="5:6" x14ac:dyDescent="0.25">
      <c r="E655" s="62">
        <f t="shared" ca="1" si="20"/>
        <v>0.2444025015067145</v>
      </c>
      <c r="F655" s="62">
        <f t="shared" ca="1" si="21"/>
        <v>0.51886892913365346</v>
      </c>
    </row>
    <row r="656" spans="5:6" x14ac:dyDescent="0.25">
      <c r="E656" s="62">
        <f t="shared" ca="1" si="20"/>
        <v>0.96012679021162284</v>
      </c>
      <c r="F656" s="62">
        <f t="shared" ca="1" si="21"/>
        <v>5.6727953739101045</v>
      </c>
    </row>
    <row r="657" spans="5:6" x14ac:dyDescent="0.25">
      <c r="E657" s="62">
        <f t="shared" ca="1" si="20"/>
        <v>0.74777134164133219</v>
      </c>
      <c r="F657" s="62">
        <f t="shared" ca="1" si="21"/>
        <v>1.8819479353480129</v>
      </c>
    </row>
    <row r="658" spans="5:6" x14ac:dyDescent="0.25">
      <c r="E658" s="62">
        <f t="shared" ca="1" si="20"/>
        <v>0.78241600182420989</v>
      </c>
      <c r="F658" s="62">
        <f t="shared" ca="1" si="21"/>
        <v>2.0987382716748044</v>
      </c>
    </row>
    <row r="659" spans="5:6" x14ac:dyDescent="0.25">
      <c r="E659" s="62">
        <f t="shared" ca="1" si="20"/>
        <v>0.63070677265865505</v>
      </c>
      <c r="F659" s="62">
        <f t="shared" ca="1" si="21"/>
        <v>1.3693086496109552</v>
      </c>
    </row>
    <row r="660" spans="5:6" x14ac:dyDescent="0.25">
      <c r="E660" s="62">
        <f t="shared" ca="1" si="20"/>
        <v>0.7560711506647495</v>
      </c>
      <c r="F660" s="62">
        <f t="shared" ca="1" si="21"/>
        <v>1.930074342358008</v>
      </c>
    </row>
    <row r="661" spans="5:6" x14ac:dyDescent="0.25">
      <c r="E661" s="62">
        <f t="shared" ca="1" si="20"/>
        <v>1.6096818203027108E-2</v>
      </c>
      <c r="F661" s="62">
        <f t="shared" ca="1" si="21"/>
        <v>0.1135162949692593</v>
      </c>
    </row>
    <row r="662" spans="5:6" x14ac:dyDescent="0.25">
      <c r="E662" s="62">
        <f t="shared" ca="1" si="20"/>
        <v>0.84794197343629596</v>
      </c>
      <c r="F662" s="62">
        <f t="shared" ca="1" si="21"/>
        <v>2.674565477275455</v>
      </c>
    </row>
    <row r="663" spans="5:6" x14ac:dyDescent="0.25">
      <c r="E663" s="62">
        <f t="shared" ca="1" si="20"/>
        <v>0.74369523930873038</v>
      </c>
      <c r="F663" s="62">
        <f t="shared" ca="1" si="21"/>
        <v>1.8590838481012744</v>
      </c>
    </row>
    <row r="664" spans="5:6" x14ac:dyDescent="0.25">
      <c r="E664" s="62">
        <f t="shared" ca="1" si="20"/>
        <v>0.80287601685208898</v>
      </c>
      <c r="F664" s="62">
        <f t="shared" ca="1" si="21"/>
        <v>2.2500472211858646</v>
      </c>
    </row>
    <row r="665" spans="5:6" x14ac:dyDescent="0.25">
      <c r="E665" s="62">
        <f t="shared" ca="1" si="20"/>
        <v>0.88312341529768235</v>
      </c>
      <c r="F665" s="62">
        <f t="shared" ca="1" si="21"/>
        <v>3.1488029463983525</v>
      </c>
    </row>
    <row r="666" spans="5:6" x14ac:dyDescent="0.25">
      <c r="E666" s="62">
        <f t="shared" ca="1" si="20"/>
        <v>0.19048453377336483</v>
      </c>
      <c r="F666" s="62">
        <f t="shared" ca="1" si="21"/>
        <v>0.43406419959960579</v>
      </c>
    </row>
    <row r="667" spans="5:6" x14ac:dyDescent="0.25">
      <c r="E667" s="62">
        <f t="shared" ca="1" si="20"/>
        <v>0.70713874386521536</v>
      </c>
      <c r="F667" s="62">
        <f t="shared" ca="1" si="21"/>
        <v>1.6736164794487749</v>
      </c>
    </row>
    <row r="668" spans="5:6" x14ac:dyDescent="0.25">
      <c r="E668" s="62">
        <f t="shared" ca="1" si="20"/>
        <v>0.35850912314117467</v>
      </c>
      <c r="F668" s="62">
        <f t="shared" ca="1" si="21"/>
        <v>0.71072177598649677</v>
      </c>
    </row>
    <row r="669" spans="5:6" x14ac:dyDescent="0.25">
      <c r="E669" s="62">
        <f t="shared" ca="1" si="20"/>
        <v>0.13083187300939436</v>
      </c>
      <c r="F669" s="62">
        <f t="shared" ca="1" si="21"/>
        <v>0.3401634655503934</v>
      </c>
    </row>
    <row r="670" spans="5:6" x14ac:dyDescent="0.25">
      <c r="E670" s="62">
        <f t="shared" ca="1" si="20"/>
        <v>0.39842040378421772</v>
      </c>
      <c r="F670" s="62">
        <f t="shared" ca="1" si="21"/>
        <v>0.78484649045127985</v>
      </c>
    </row>
    <row r="671" spans="5:6" x14ac:dyDescent="0.25">
      <c r="E671" s="62">
        <f t="shared" ca="1" si="20"/>
        <v>0.64516594411955541</v>
      </c>
      <c r="F671" s="62">
        <f t="shared" ca="1" si="21"/>
        <v>1.4202079478326088</v>
      </c>
    </row>
    <row r="672" spans="5:6" x14ac:dyDescent="0.25">
      <c r="E672" s="62">
        <f t="shared" ca="1" si="20"/>
        <v>0.42071293445906888</v>
      </c>
      <c r="F672" s="62">
        <f t="shared" ca="1" si="21"/>
        <v>0.82845400334918617</v>
      </c>
    </row>
    <row r="673" spans="5:6" x14ac:dyDescent="0.25">
      <c r="E673" s="62">
        <f t="shared" ca="1" si="20"/>
        <v>0.4211219218330835</v>
      </c>
      <c r="F673" s="62">
        <f t="shared" ca="1" si="21"/>
        <v>0.82927049640258133</v>
      </c>
    </row>
    <row r="674" spans="5:6" x14ac:dyDescent="0.25">
      <c r="E674" s="62">
        <f t="shared" ca="1" si="20"/>
        <v>0.24788799840467823</v>
      </c>
      <c r="F674" s="62">
        <f t="shared" ca="1" si="21"/>
        <v>0.52442582430810103</v>
      </c>
    </row>
    <row r="675" spans="5:6" x14ac:dyDescent="0.25">
      <c r="E675" s="62">
        <f t="shared" ca="1" si="20"/>
        <v>0.21303439986316652</v>
      </c>
      <c r="F675" s="62">
        <f t="shared" ca="1" si="21"/>
        <v>0.4693358835194345</v>
      </c>
    </row>
    <row r="676" spans="5:6" x14ac:dyDescent="0.25">
      <c r="E676" s="62">
        <f t="shared" ca="1" si="20"/>
        <v>0.67071230073999499</v>
      </c>
      <c r="F676" s="62">
        <f t="shared" ca="1" si="21"/>
        <v>1.5170605065445075</v>
      </c>
    </row>
    <row r="677" spans="5:6" x14ac:dyDescent="0.25">
      <c r="E677" s="62">
        <f t="shared" ca="1" si="20"/>
        <v>0.65936296050345244</v>
      </c>
      <c r="F677" s="62">
        <f t="shared" ca="1" si="21"/>
        <v>1.4728661573587525</v>
      </c>
    </row>
    <row r="678" spans="5:6" x14ac:dyDescent="0.25">
      <c r="E678" s="62">
        <f t="shared" ca="1" si="20"/>
        <v>0.52646670167653065</v>
      </c>
      <c r="F678" s="62">
        <f t="shared" ca="1" si="21"/>
        <v>1.0644000436825396</v>
      </c>
    </row>
    <row r="679" spans="5:6" x14ac:dyDescent="0.25">
      <c r="E679" s="62">
        <f t="shared" ca="1" si="20"/>
        <v>0.29213389050558791</v>
      </c>
      <c r="F679" s="62">
        <f t="shared" ca="1" si="21"/>
        <v>0.5963024447084937</v>
      </c>
    </row>
    <row r="680" spans="5:6" x14ac:dyDescent="0.25">
      <c r="E680" s="62">
        <f t="shared" ca="1" si="20"/>
        <v>0.98542949596505092</v>
      </c>
      <c r="F680" s="62">
        <f t="shared" ca="1" si="21"/>
        <v>9.2276835700741699</v>
      </c>
    </row>
    <row r="681" spans="5:6" x14ac:dyDescent="0.25">
      <c r="E681" s="62">
        <f t="shared" ca="1" si="20"/>
        <v>0.78984277521843371</v>
      </c>
      <c r="F681" s="62">
        <f t="shared" ca="1" si="21"/>
        <v>2.1513448600881109</v>
      </c>
    </row>
    <row r="682" spans="5:6" x14ac:dyDescent="0.25">
      <c r="E682" s="62">
        <f t="shared" ca="1" si="20"/>
        <v>0.60993974485467461</v>
      </c>
      <c r="F682" s="62">
        <f t="shared" ca="1" si="21"/>
        <v>1.3005202672510969</v>
      </c>
    </row>
    <row r="683" spans="5:6" x14ac:dyDescent="0.25">
      <c r="E683" s="62">
        <f t="shared" ca="1" si="20"/>
        <v>0.44227387027790332</v>
      </c>
      <c r="F683" s="62">
        <f t="shared" ca="1" si="21"/>
        <v>0.87236946908438595</v>
      </c>
    </row>
    <row r="684" spans="5:6" x14ac:dyDescent="0.25">
      <c r="E684" s="62">
        <f t="shared" ca="1" si="20"/>
        <v>0.11059433618295844</v>
      </c>
      <c r="F684" s="62">
        <f t="shared" ca="1" si="21"/>
        <v>0.30726639532317601</v>
      </c>
    </row>
    <row r="685" spans="5:6" x14ac:dyDescent="0.25">
      <c r="E685" s="62">
        <f t="shared" ca="1" si="20"/>
        <v>0.16347123145943721</v>
      </c>
      <c r="F685" s="62">
        <f t="shared" ca="1" si="21"/>
        <v>0.39183337256309875</v>
      </c>
    </row>
    <row r="686" spans="5:6" x14ac:dyDescent="0.25">
      <c r="E686" s="62">
        <f t="shared" ca="1" si="20"/>
        <v>0.20740417698188929</v>
      </c>
      <c r="F686" s="62">
        <f t="shared" ca="1" si="21"/>
        <v>0.46051330038624433</v>
      </c>
    </row>
    <row r="687" spans="5:6" x14ac:dyDescent="0.25">
      <c r="E687" s="62">
        <f t="shared" ca="1" si="20"/>
        <v>0.70250989936309027</v>
      </c>
      <c r="F687" s="62">
        <f t="shared" ca="1" si="21"/>
        <v>1.6523335460551416</v>
      </c>
    </row>
    <row r="688" spans="5:6" x14ac:dyDescent="0.25">
      <c r="E688" s="62">
        <f t="shared" ca="1" si="20"/>
        <v>0.75993874427794339</v>
      </c>
      <c r="F688" s="62">
        <f t="shared" ca="1" si="21"/>
        <v>1.9532588099904935</v>
      </c>
    </row>
    <row r="689" spans="5:6" x14ac:dyDescent="0.25">
      <c r="E689" s="62">
        <f t="shared" ca="1" si="20"/>
        <v>0.49721048061955508</v>
      </c>
      <c r="F689" s="62">
        <f t="shared" ca="1" si="21"/>
        <v>0.99344884365866271</v>
      </c>
    </row>
    <row r="690" spans="5:6" x14ac:dyDescent="0.25">
      <c r="E690" s="62">
        <f t="shared" ca="1" si="20"/>
        <v>0.67048960496122334</v>
      </c>
      <c r="F690" s="62">
        <f t="shared" ca="1" si="21"/>
        <v>1.5161742794016528</v>
      </c>
    </row>
    <row r="691" spans="5:6" x14ac:dyDescent="0.25">
      <c r="E691" s="62">
        <f t="shared" ca="1" si="20"/>
        <v>0.92637073844346074</v>
      </c>
      <c r="F691" s="62">
        <f t="shared" ca="1" si="21"/>
        <v>4.1057757463817648</v>
      </c>
    </row>
    <row r="692" spans="5:6" x14ac:dyDescent="0.25">
      <c r="E692" s="62">
        <f t="shared" ca="1" si="20"/>
        <v>0.54524744351746512</v>
      </c>
      <c r="F692" s="62">
        <f t="shared" ca="1" si="21"/>
        <v>1.1127844824084272</v>
      </c>
    </row>
    <row r="693" spans="5:6" x14ac:dyDescent="0.25">
      <c r="E693" s="62">
        <f t="shared" ca="1" si="20"/>
        <v>0.89026823047253656</v>
      </c>
      <c r="F693" s="62">
        <f t="shared" ca="1" si="21"/>
        <v>3.269665621390581</v>
      </c>
    </row>
    <row r="694" spans="5:6" x14ac:dyDescent="0.25">
      <c r="E694" s="62">
        <f t="shared" ca="1" si="20"/>
        <v>7.0372646384294191E-2</v>
      </c>
      <c r="F694" s="62">
        <f t="shared" ca="1" si="21"/>
        <v>0.23758788235607148</v>
      </c>
    </row>
    <row r="695" spans="5:6" x14ac:dyDescent="0.25">
      <c r="E695" s="62">
        <f t="shared" ca="1" si="20"/>
        <v>3.27121476650164E-2</v>
      </c>
      <c r="F695" s="62">
        <f t="shared" ca="1" si="21"/>
        <v>0.15962572303842271</v>
      </c>
    </row>
    <row r="696" spans="5:6" x14ac:dyDescent="0.25">
      <c r="E696" s="62">
        <f t="shared" ca="1" si="20"/>
        <v>0.64780638070976793</v>
      </c>
      <c r="F696" s="62">
        <f t="shared" ca="1" si="21"/>
        <v>1.4297924936217972</v>
      </c>
    </row>
    <row r="697" spans="5:6" x14ac:dyDescent="0.25">
      <c r="E697" s="62">
        <f t="shared" ca="1" si="20"/>
        <v>0.38659474716470343</v>
      </c>
      <c r="F697" s="62">
        <f t="shared" ca="1" si="21"/>
        <v>0.7623871058480739</v>
      </c>
    </row>
    <row r="698" spans="5:6" x14ac:dyDescent="0.25">
      <c r="E698" s="62">
        <f t="shared" ca="1" si="20"/>
        <v>0.95425867324733726</v>
      </c>
      <c r="F698" s="62">
        <f t="shared" ca="1" si="21"/>
        <v>5.2885871466481147</v>
      </c>
    </row>
    <row r="699" spans="5:6" x14ac:dyDescent="0.25">
      <c r="E699" s="62">
        <f t="shared" ca="1" si="20"/>
        <v>0.63947939737484294</v>
      </c>
      <c r="F699" s="62">
        <f t="shared" ca="1" si="21"/>
        <v>1.3998761243780131</v>
      </c>
    </row>
    <row r="700" spans="5:6" x14ac:dyDescent="0.25">
      <c r="E700" s="62">
        <f t="shared" ca="1" si="20"/>
        <v>0.13376578163210184</v>
      </c>
      <c r="F700" s="62">
        <f t="shared" ca="1" si="21"/>
        <v>0.3448633628001932</v>
      </c>
    </row>
    <row r="701" spans="5:6" x14ac:dyDescent="0.25">
      <c r="E701" s="62">
        <f t="shared" ca="1" si="20"/>
        <v>0.65397461758076336</v>
      </c>
      <c r="F701" s="62">
        <f t="shared" ca="1" si="21"/>
        <v>1.4525502528021221</v>
      </c>
    </row>
    <row r="702" spans="5:6" x14ac:dyDescent="0.25">
      <c r="E702" s="62">
        <f t="shared" ca="1" si="20"/>
        <v>0.72036635245377512</v>
      </c>
      <c r="F702" s="62">
        <f t="shared" ca="1" si="21"/>
        <v>1.7369797153024431</v>
      </c>
    </row>
    <row r="703" spans="5:6" x14ac:dyDescent="0.25">
      <c r="E703" s="62">
        <f t="shared" ca="1" si="20"/>
        <v>4.8806710435780554E-2</v>
      </c>
      <c r="F703" s="62">
        <f t="shared" ca="1" si="21"/>
        <v>0.19553561480029075</v>
      </c>
    </row>
    <row r="704" spans="5:6" x14ac:dyDescent="0.25">
      <c r="E704" s="62">
        <f t="shared" ca="1" si="20"/>
        <v>0.88283916950382646</v>
      </c>
      <c r="F704" s="62">
        <f t="shared" ca="1" si="21"/>
        <v>3.1442064895575044</v>
      </c>
    </row>
    <row r="705" spans="5:6" x14ac:dyDescent="0.25">
      <c r="E705" s="62">
        <f t="shared" ca="1" si="20"/>
        <v>0.83296928443659612</v>
      </c>
      <c r="F705" s="62">
        <f t="shared" ca="1" si="21"/>
        <v>2.5162855873909025</v>
      </c>
    </row>
    <row r="706" spans="5:6" x14ac:dyDescent="0.25">
      <c r="E706" s="62">
        <f t="shared" ca="1" si="20"/>
        <v>4.6597786718975187E-2</v>
      </c>
      <c r="F706" s="62">
        <f t="shared" ca="1" si="21"/>
        <v>0.19090353191676546</v>
      </c>
    </row>
    <row r="707" spans="5:6" x14ac:dyDescent="0.25">
      <c r="E707" s="62">
        <f t="shared" ca="1" si="20"/>
        <v>0.17521840628913521</v>
      </c>
      <c r="F707" s="62">
        <f t="shared" ca="1" si="21"/>
        <v>0.41022025128464212</v>
      </c>
    </row>
    <row r="708" spans="5:6" x14ac:dyDescent="0.25">
      <c r="E708" s="62">
        <f t="shared" ref="E708:E771" ca="1" si="22">RAND()</f>
        <v>0.24437738056381708</v>
      </c>
      <c r="F708" s="62">
        <f t="shared" ref="F708:F771" ca="1" si="23">_xlfn.F.INV(E708,$C$3,$C$4)</f>
        <v>0.51882892465607278</v>
      </c>
    </row>
    <row r="709" spans="5:6" x14ac:dyDescent="0.25">
      <c r="E709" s="62">
        <f t="shared" ca="1" si="22"/>
        <v>0.11614692903579293</v>
      </c>
      <c r="F709" s="62">
        <f t="shared" ca="1" si="23"/>
        <v>0.31638831902886594</v>
      </c>
    </row>
    <row r="710" spans="5:6" x14ac:dyDescent="0.25">
      <c r="E710" s="62">
        <f t="shared" ca="1" si="22"/>
        <v>0.3156292118359888</v>
      </c>
      <c r="F710" s="62">
        <f t="shared" ca="1" si="23"/>
        <v>0.6357417975471763</v>
      </c>
    </row>
    <row r="711" spans="5:6" x14ac:dyDescent="0.25">
      <c r="E711" s="62">
        <f t="shared" ca="1" si="22"/>
        <v>0.65146191115640806</v>
      </c>
      <c r="F711" s="62">
        <f t="shared" ca="1" si="23"/>
        <v>1.4432165412673239</v>
      </c>
    </row>
    <row r="712" spans="5:6" x14ac:dyDescent="0.25">
      <c r="E712" s="62">
        <f t="shared" ca="1" si="22"/>
        <v>0.66332000203063424</v>
      </c>
      <c r="F712" s="62">
        <f t="shared" ca="1" si="23"/>
        <v>1.4880538979282063</v>
      </c>
    </row>
    <row r="713" spans="5:6" x14ac:dyDescent="0.25">
      <c r="E713" s="62">
        <f t="shared" ca="1" si="22"/>
        <v>0.87713647095903102</v>
      </c>
      <c r="F713" s="62">
        <f t="shared" ca="1" si="23"/>
        <v>3.0551198326259716</v>
      </c>
    </row>
    <row r="714" spans="5:6" x14ac:dyDescent="0.25">
      <c r="E714" s="62">
        <f t="shared" ca="1" si="22"/>
        <v>0.87780982466366675</v>
      </c>
      <c r="F714" s="62">
        <f t="shared" ca="1" si="23"/>
        <v>3.0653392238920789</v>
      </c>
    </row>
    <row r="715" spans="5:6" x14ac:dyDescent="0.25">
      <c r="E715" s="62">
        <f t="shared" ca="1" si="22"/>
        <v>0.70906442015044946</v>
      </c>
      <c r="F715" s="62">
        <f t="shared" ca="1" si="23"/>
        <v>1.6826022217419856</v>
      </c>
    </row>
    <row r="716" spans="5:6" x14ac:dyDescent="0.25">
      <c r="E716" s="62">
        <f t="shared" ca="1" si="22"/>
        <v>0.29747702260693143</v>
      </c>
      <c r="F716" s="62">
        <f t="shared" ca="1" si="23"/>
        <v>0.60518288590842417</v>
      </c>
    </row>
    <row r="717" spans="5:6" x14ac:dyDescent="0.25">
      <c r="E717" s="62">
        <f t="shared" ca="1" si="22"/>
        <v>0.81530462897548128</v>
      </c>
      <c r="F717" s="62">
        <f t="shared" ca="1" si="23"/>
        <v>2.3528064051837903</v>
      </c>
    </row>
    <row r="718" spans="5:6" x14ac:dyDescent="0.25">
      <c r="E718" s="62">
        <f t="shared" ca="1" si="22"/>
        <v>4.0987972907338022E-2</v>
      </c>
      <c r="F718" s="62">
        <f t="shared" ca="1" si="23"/>
        <v>0.17876428836887809</v>
      </c>
    </row>
    <row r="719" spans="5:6" x14ac:dyDescent="0.25">
      <c r="E719" s="62">
        <f t="shared" ca="1" si="22"/>
        <v>0.45783708940766576</v>
      </c>
      <c r="F719" s="62">
        <f t="shared" ca="1" si="23"/>
        <v>0.90524548890979473</v>
      </c>
    </row>
    <row r="720" spans="5:6" x14ac:dyDescent="0.25">
      <c r="E720" s="62">
        <f t="shared" ca="1" si="22"/>
        <v>0.34211312807483951</v>
      </c>
      <c r="F720" s="62">
        <f t="shared" ca="1" si="23"/>
        <v>0.68154272949899286</v>
      </c>
    </row>
    <row r="721" spans="5:6" x14ac:dyDescent="0.25">
      <c r="E721" s="62">
        <f t="shared" ca="1" si="22"/>
        <v>0.36269821557510762</v>
      </c>
      <c r="F721" s="62">
        <f t="shared" ca="1" si="23"/>
        <v>0.71828779602251203</v>
      </c>
    </row>
    <row r="722" spans="5:6" x14ac:dyDescent="0.25">
      <c r="E722" s="62">
        <f t="shared" ca="1" si="22"/>
        <v>0.49517705192367578</v>
      </c>
      <c r="F722" s="62">
        <f t="shared" ca="1" si="23"/>
        <v>0.98870021816119247</v>
      </c>
    </row>
    <row r="723" spans="5:6" x14ac:dyDescent="0.25">
      <c r="E723" s="62">
        <f t="shared" ca="1" si="22"/>
        <v>0.20071655632433427</v>
      </c>
      <c r="F723" s="62">
        <f t="shared" ca="1" si="23"/>
        <v>0.4500502705694947</v>
      </c>
    </row>
    <row r="724" spans="5:6" x14ac:dyDescent="0.25">
      <c r="E724" s="62">
        <f t="shared" ca="1" si="22"/>
        <v>0.45846591974755491</v>
      </c>
      <c r="F724" s="62">
        <f t="shared" ca="1" si="23"/>
        <v>0.90659595442248853</v>
      </c>
    </row>
    <row r="725" spans="5:6" x14ac:dyDescent="0.25">
      <c r="E725" s="62">
        <f t="shared" ca="1" si="22"/>
        <v>0.64996379363544121</v>
      </c>
      <c r="F725" s="62">
        <f t="shared" ca="1" si="23"/>
        <v>1.4376930863720798</v>
      </c>
    </row>
    <row r="726" spans="5:6" x14ac:dyDescent="0.25">
      <c r="E726" s="62">
        <f t="shared" ca="1" si="22"/>
        <v>0.73794494393388421</v>
      </c>
      <c r="F726" s="62">
        <f t="shared" ca="1" si="23"/>
        <v>1.8276441883057886</v>
      </c>
    </row>
    <row r="727" spans="5:6" x14ac:dyDescent="0.25">
      <c r="E727" s="62">
        <f t="shared" ca="1" si="22"/>
        <v>0.6871692352669605</v>
      </c>
      <c r="F727" s="62">
        <f t="shared" ca="1" si="23"/>
        <v>1.5848127145539483</v>
      </c>
    </row>
    <row r="728" spans="5:6" x14ac:dyDescent="0.25">
      <c r="E728" s="62">
        <f t="shared" ca="1" si="22"/>
        <v>0.66357107632937928</v>
      </c>
      <c r="F728" s="62">
        <f t="shared" ca="1" si="23"/>
        <v>1.4890254042030906</v>
      </c>
    </row>
    <row r="729" spans="5:6" x14ac:dyDescent="0.25">
      <c r="E729" s="62">
        <f t="shared" ca="1" si="22"/>
        <v>0.38372285251410443</v>
      </c>
      <c r="F729" s="62">
        <f t="shared" ca="1" si="23"/>
        <v>0.75699873967904963</v>
      </c>
    </row>
    <row r="730" spans="5:6" x14ac:dyDescent="0.25">
      <c r="E730" s="62">
        <f t="shared" ca="1" si="22"/>
        <v>0.19073401313679506</v>
      </c>
      <c r="F730" s="62">
        <f t="shared" ca="1" si="23"/>
        <v>0.43445379200029965</v>
      </c>
    </row>
    <row r="731" spans="5:6" x14ac:dyDescent="0.25">
      <c r="E731" s="62">
        <f t="shared" ca="1" si="22"/>
        <v>0.22345259023608699</v>
      </c>
      <c r="F731" s="62">
        <f t="shared" ca="1" si="23"/>
        <v>0.48570606719026344</v>
      </c>
    </row>
    <row r="732" spans="5:6" x14ac:dyDescent="0.25">
      <c r="E732" s="62">
        <f t="shared" ca="1" si="22"/>
        <v>0.82672372261779159</v>
      </c>
      <c r="F732" s="62">
        <f t="shared" ca="1" si="23"/>
        <v>2.4558916737433076</v>
      </c>
    </row>
    <row r="733" spans="5:6" x14ac:dyDescent="0.25">
      <c r="E733" s="62">
        <f t="shared" ca="1" si="22"/>
        <v>0.25683080222714105</v>
      </c>
      <c r="F733" s="62">
        <f t="shared" ca="1" si="23"/>
        <v>0.53874415416151267</v>
      </c>
    </row>
    <row r="734" spans="5:6" x14ac:dyDescent="0.25">
      <c r="E734" s="62">
        <f t="shared" ca="1" si="22"/>
        <v>0.21828030329464587</v>
      </c>
      <c r="F734" s="62">
        <f t="shared" ca="1" si="23"/>
        <v>0.47757068109345646</v>
      </c>
    </row>
    <row r="735" spans="5:6" x14ac:dyDescent="0.25">
      <c r="E735" s="62">
        <f t="shared" ca="1" si="22"/>
        <v>0.35691773203975619</v>
      </c>
      <c r="F735" s="62">
        <f t="shared" ca="1" si="23"/>
        <v>0.70785969817210304</v>
      </c>
    </row>
    <row r="736" spans="5:6" x14ac:dyDescent="0.25">
      <c r="E736" s="62">
        <f t="shared" ca="1" si="22"/>
        <v>0.84519735033165511</v>
      </c>
      <c r="F736" s="62">
        <f t="shared" ca="1" si="23"/>
        <v>2.6439908115551933</v>
      </c>
    </row>
    <row r="737" spans="5:6" x14ac:dyDescent="0.25">
      <c r="E737" s="62">
        <f t="shared" ca="1" si="22"/>
        <v>0.42399151953942216</v>
      </c>
      <c r="F737" s="62">
        <f t="shared" ca="1" si="23"/>
        <v>0.83501671576777792</v>
      </c>
    </row>
    <row r="738" spans="5:6" x14ac:dyDescent="0.25">
      <c r="E738" s="62">
        <f t="shared" ca="1" si="22"/>
        <v>7.5460855401528915E-2</v>
      </c>
      <c r="F738" s="62">
        <f t="shared" ca="1" si="23"/>
        <v>0.24688431016063384</v>
      </c>
    </row>
    <row r="739" spans="5:6" x14ac:dyDescent="0.25">
      <c r="E739" s="62">
        <f t="shared" ca="1" si="22"/>
        <v>0.86297276074270945</v>
      </c>
      <c r="F739" s="62">
        <f t="shared" ca="1" si="23"/>
        <v>2.856557810256267</v>
      </c>
    </row>
    <row r="740" spans="5:6" x14ac:dyDescent="0.25">
      <c r="E740" s="62">
        <f t="shared" ca="1" si="22"/>
        <v>0.1540720217640511</v>
      </c>
      <c r="F740" s="62">
        <f t="shared" ca="1" si="23"/>
        <v>0.37706581902507896</v>
      </c>
    </row>
    <row r="741" spans="5:6" x14ac:dyDescent="0.25">
      <c r="E741" s="62">
        <f t="shared" ca="1" si="22"/>
        <v>0.66826642156141658</v>
      </c>
      <c r="F741" s="62">
        <f t="shared" ca="1" si="23"/>
        <v>1.5073697430212967</v>
      </c>
    </row>
    <row r="742" spans="5:6" x14ac:dyDescent="0.25">
      <c r="E742" s="62">
        <f t="shared" ca="1" si="22"/>
        <v>0.64876827096038692</v>
      </c>
      <c r="F742" s="62">
        <f t="shared" ca="1" si="23"/>
        <v>1.4333072287917648</v>
      </c>
    </row>
    <row r="743" spans="5:6" x14ac:dyDescent="0.25">
      <c r="E743" s="62">
        <f t="shared" ca="1" si="22"/>
        <v>0.63383298369114349</v>
      </c>
      <c r="F743" s="62">
        <f t="shared" ca="1" si="23"/>
        <v>1.3800933826144111</v>
      </c>
    </row>
    <row r="744" spans="5:6" x14ac:dyDescent="0.25">
      <c r="E744" s="62">
        <f t="shared" ca="1" si="22"/>
        <v>0.28163478562271715</v>
      </c>
      <c r="F744" s="62">
        <f t="shared" ca="1" si="23"/>
        <v>0.57899156049551515</v>
      </c>
    </row>
    <row r="745" spans="5:6" x14ac:dyDescent="0.25">
      <c r="E745" s="62">
        <f t="shared" ca="1" si="22"/>
        <v>0.7245258789049831</v>
      </c>
      <c r="F745" s="62">
        <f t="shared" ca="1" si="23"/>
        <v>1.7577335991901435</v>
      </c>
    </row>
    <row r="746" spans="5:6" x14ac:dyDescent="0.25">
      <c r="E746" s="62">
        <f t="shared" ca="1" si="22"/>
        <v>0.56381057977385807</v>
      </c>
      <c r="F746" s="62">
        <f t="shared" ca="1" si="23"/>
        <v>1.1630721099227477</v>
      </c>
    </row>
    <row r="747" spans="5:6" x14ac:dyDescent="0.25">
      <c r="E747" s="62">
        <f t="shared" ca="1" si="22"/>
        <v>0.15396140213413489</v>
      </c>
      <c r="F747" s="62">
        <f t="shared" ca="1" si="23"/>
        <v>0.37689161657708881</v>
      </c>
    </row>
    <row r="748" spans="5:6" x14ac:dyDescent="0.25">
      <c r="E748" s="62">
        <f t="shared" ca="1" si="22"/>
        <v>0.93659458807378404</v>
      </c>
      <c r="F748" s="62">
        <f t="shared" ca="1" si="23"/>
        <v>4.4538188762899837</v>
      </c>
    </row>
    <row r="749" spans="5:6" x14ac:dyDescent="0.25">
      <c r="E749" s="62">
        <f t="shared" ca="1" si="22"/>
        <v>0.39279961592248092</v>
      </c>
      <c r="F749" s="62">
        <f t="shared" ca="1" si="23"/>
        <v>0.77411605974105002</v>
      </c>
    </row>
    <row r="750" spans="5:6" x14ac:dyDescent="0.25">
      <c r="E750" s="62">
        <f t="shared" ca="1" si="22"/>
        <v>0.60145740177195484</v>
      </c>
      <c r="F750" s="62">
        <f t="shared" ca="1" si="23"/>
        <v>1.2737540719613898</v>
      </c>
    </row>
    <row r="751" spans="5:6" x14ac:dyDescent="0.25">
      <c r="E751" s="62">
        <f t="shared" ca="1" si="22"/>
        <v>0.96930773588850572</v>
      </c>
      <c r="F751" s="62">
        <f t="shared" ca="1" si="23"/>
        <v>6.4652693112730102</v>
      </c>
    </row>
    <row r="752" spans="5:6" x14ac:dyDescent="0.25">
      <c r="E752" s="62">
        <f t="shared" ca="1" si="22"/>
        <v>0.57434561560344255</v>
      </c>
      <c r="F752" s="62">
        <f t="shared" ca="1" si="23"/>
        <v>1.1928041604360997</v>
      </c>
    </row>
    <row r="753" spans="5:6" x14ac:dyDescent="0.25">
      <c r="E753" s="62">
        <f t="shared" ca="1" si="22"/>
        <v>0.43030459953738143</v>
      </c>
      <c r="F753" s="62">
        <f t="shared" ca="1" si="23"/>
        <v>0.84776745943685039</v>
      </c>
    </row>
    <row r="754" spans="5:6" x14ac:dyDescent="0.25">
      <c r="E754" s="62">
        <f t="shared" ca="1" si="22"/>
        <v>0.39508593525196656</v>
      </c>
      <c r="F754" s="62">
        <f t="shared" ca="1" si="23"/>
        <v>0.77846849508661098</v>
      </c>
    </row>
    <row r="755" spans="5:6" x14ac:dyDescent="0.25">
      <c r="E755" s="62">
        <f t="shared" ca="1" si="22"/>
        <v>0.83477816128459426</v>
      </c>
      <c r="F755" s="62">
        <f t="shared" ca="1" si="23"/>
        <v>2.5343566483971434</v>
      </c>
    </row>
    <row r="756" spans="5:6" x14ac:dyDescent="0.25">
      <c r="E756" s="62">
        <f t="shared" ca="1" si="22"/>
        <v>2.7524106552452077E-2</v>
      </c>
      <c r="F756" s="62">
        <f t="shared" ca="1" si="23"/>
        <v>0.14662493886630715</v>
      </c>
    </row>
    <row r="757" spans="5:6" x14ac:dyDescent="0.25">
      <c r="E757" s="62">
        <f t="shared" ca="1" si="22"/>
        <v>0.83995015080458912</v>
      </c>
      <c r="F757" s="62">
        <f t="shared" ca="1" si="23"/>
        <v>2.5875559560851173</v>
      </c>
    </row>
    <row r="758" spans="5:6" x14ac:dyDescent="0.25">
      <c r="E758" s="62">
        <f t="shared" ca="1" si="22"/>
        <v>0.80732354944674056</v>
      </c>
      <c r="F758" s="62">
        <f t="shared" ca="1" si="23"/>
        <v>2.2857804235500749</v>
      </c>
    </row>
    <row r="759" spans="5:6" x14ac:dyDescent="0.25">
      <c r="E759" s="62">
        <f t="shared" ca="1" si="22"/>
        <v>0.54519987745047271</v>
      </c>
      <c r="F759" s="62">
        <f t="shared" ca="1" si="23"/>
        <v>1.1126588822979033</v>
      </c>
    </row>
    <row r="760" spans="5:6" x14ac:dyDescent="0.25">
      <c r="E760" s="62">
        <f t="shared" ca="1" si="22"/>
        <v>8.0047231608520009E-2</v>
      </c>
      <c r="F760" s="62">
        <f t="shared" ca="1" si="23"/>
        <v>0.25511295717535809</v>
      </c>
    </row>
    <row r="761" spans="5:6" x14ac:dyDescent="0.25">
      <c r="E761" s="62">
        <f t="shared" ca="1" si="22"/>
        <v>0.74780390891387971</v>
      </c>
      <c r="F761" s="62">
        <f t="shared" ca="1" si="23"/>
        <v>1.8821326066463588</v>
      </c>
    </row>
    <row r="762" spans="5:6" x14ac:dyDescent="0.25">
      <c r="E762" s="62">
        <f t="shared" ca="1" si="22"/>
        <v>0.71561691668105476</v>
      </c>
      <c r="F762" s="62">
        <f t="shared" ca="1" si="23"/>
        <v>1.713779053225615</v>
      </c>
    </row>
    <row r="763" spans="5:6" x14ac:dyDescent="0.25">
      <c r="E763" s="62">
        <f t="shared" ca="1" si="22"/>
        <v>0.46013826519504852</v>
      </c>
      <c r="F763" s="62">
        <f t="shared" ca="1" si="23"/>
        <v>0.9101960721934852</v>
      </c>
    </row>
    <row r="764" spans="5:6" x14ac:dyDescent="0.25">
      <c r="E764" s="62">
        <f t="shared" ca="1" si="22"/>
        <v>0.81693502808666285</v>
      </c>
      <c r="F764" s="62">
        <f t="shared" ca="1" si="23"/>
        <v>2.3669852755061007</v>
      </c>
    </row>
    <row r="765" spans="5:6" x14ac:dyDescent="0.25">
      <c r="E765" s="62">
        <f t="shared" ca="1" si="22"/>
        <v>0.71342550862865162</v>
      </c>
      <c r="F765" s="62">
        <f t="shared" ca="1" si="23"/>
        <v>1.7032470880740014</v>
      </c>
    </row>
    <row r="766" spans="5:6" x14ac:dyDescent="0.25">
      <c r="E766" s="62">
        <f t="shared" ca="1" si="22"/>
        <v>0.96615916071560115</v>
      </c>
      <c r="F766" s="62">
        <f t="shared" ca="1" si="23"/>
        <v>6.1599240748293997</v>
      </c>
    </row>
    <row r="767" spans="5:6" x14ac:dyDescent="0.25">
      <c r="E767" s="62">
        <f t="shared" ca="1" si="22"/>
        <v>0.93843236052071011</v>
      </c>
      <c r="F767" s="62">
        <f t="shared" ca="1" si="23"/>
        <v>4.5247150724286698</v>
      </c>
    </row>
    <row r="768" spans="5:6" x14ac:dyDescent="0.25">
      <c r="E768" s="62">
        <f t="shared" ca="1" si="22"/>
        <v>0.68220940795778262</v>
      </c>
      <c r="F768" s="62">
        <f t="shared" ca="1" si="23"/>
        <v>1.5639096661028113</v>
      </c>
    </row>
    <row r="769" spans="5:6" x14ac:dyDescent="0.25">
      <c r="E769" s="62">
        <f t="shared" ca="1" si="22"/>
        <v>4.739602073100202E-3</v>
      </c>
      <c r="F769" s="62">
        <f t="shared" ca="1" si="23"/>
        <v>6.5384081531385169E-2</v>
      </c>
    </row>
    <row r="770" spans="5:6" x14ac:dyDescent="0.25">
      <c r="E770" s="62">
        <f t="shared" ca="1" si="22"/>
        <v>0.16621538605398567</v>
      </c>
      <c r="F770" s="62">
        <f t="shared" ca="1" si="23"/>
        <v>0.39613411248960434</v>
      </c>
    </row>
    <row r="771" spans="5:6" x14ac:dyDescent="0.25">
      <c r="E771" s="62">
        <f t="shared" ca="1" si="22"/>
        <v>0.97194429751522715</v>
      </c>
      <c r="F771" s="62">
        <f t="shared" ca="1" si="23"/>
        <v>6.7567032949168171</v>
      </c>
    </row>
    <row r="772" spans="5:6" x14ac:dyDescent="0.25">
      <c r="E772" s="62">
        <f t="shared" ref="E772:E835" ca="1" si="24">RAND()</f>
        <v>0.76545364968809093</v>
      </c>
      <c r="F772" s="62">
        <f t="shared" ref="F772:F835" ca="1" si="25">_xlfn.F.INV(E772,$C$3,$C$4)</f>
        <v>1.987202020504159</v>
      </c>
    </row>
    <row r="773" spans="5:6" x14ac:dyDescent="0.25">
      <c r="E773" s="62">
        <f t="shared" ca="1" si="24"/>
        <v>6.9117565943429216E-2</v>
      </c>
      <c r="F773" s="62">
        <f t="shared" ca="1" si="25"/>
        <v>0.23526497511349642</v>
      </c>
    </row>
    <row r="774" spans="5:6" x14ac:dyDescent="0.25">
      <c r="E774" s="62">
        <f t="shared" ca="1" si="24"/>
        <v>0.22713128326996013</v>
      </c>
      <c r="F774" s="62">
        <f t="shared" ca="1" si="25"/>
        <v>0.49150325766684017</v>
      </c>
    </row>
    <row r="775" spans="5:6" x14ac:dyDescent="0.25">
      <c r="E775" s="62">
        <f t="shared" ca="1" si="24"/>
        <v>3.2151323335908977E-2</v>
      </c>
      <c r="F775" s="62">
        <f t="shared" ca="1" si="25"/>
        <v>0.15826323098034351</v>
      </c>
    </row>
    <row r="776" spans="5:6" x14ac:dyDescent="0.25">
      <c r="E776" s="62">
        <f t="shared" ca="1" si="24"/>
        <v>0.25806390095263043</v>
      </c>
      <c r="F776" s="62">
        <f t="shared" ca="1" si="25"/>
        <v>0.54072576439373443</v>
      </c>
    </row>
    <row r="777" spans="5:6" x14ac:dyDescent="0.25">
      <c r="E777" s="62">
        <f t="shared" ca="1" si="24"/>
        <v>0.32377834041021569</v>
      </c>
      <c r="F777" s="62">
        <f t="shared" ca="1" si="25"/>
        <v>0.64967201090333371</v>
      </c>
    </row>
    <row r="778" spans="5:6" x14ac:dyDescent="0.25">
      <c r="E778" s="62">
        <f t="shared" ca="1" si="24"/>
        <v>0.25694596418607396</v>
      </c>
      <c r="F778" s="62">
        <f t="shared" ca="1" si="25"/>
        <v>0.53892914367830425</v>
      </c>
    </row>
    <row r="779" spans="5:6" x14ac:dyDescent="0.25">
      <c r="E779" s="62">
        <f t="shared" ca="1" si="24"/>
        <v>0.4423207123698526</v>
      </c>
      <c r="F779" s="62">
        <f t="shared" ca="1" si="25"/>
        <v>0.87246688381274684</v>
      </c>
    </row>
    <row r="780" spans="5:6" x14ac:dyDescent="0.25">
      <c r="E780" s="62">
        <f t="shared" ca="1" si="24"/>
        <v>0.35476294000188191</v>
      </c>
      <c r="F780" s="62">
        <f t="shared" ca="1" si="25"/>
        <v>0.70399487774935066</v>
      </c>
    </row>
    <row r="781" spans="5:6" x14ac:dyDescent="0.25">
      <c r="E781" s="62">
        <f t="shared" ca="1" si="24"/>
        <v>0.85185854446189835</v>
      </c>
      <c r="F781" s="62">
        <f t="shared" ca="1" si="25"/>
        <v>2.7195311049242772</v>
      </c>
    </row>
    <row r="782" spans="5:6" x14ac:dyDescent="0.25">
      <c r="E782" s="62">
        <f t="shared" ca="1" si="24"/>
        <v>0.88791806801991158</v>
      </c>
      <c r="F782" s="62">
        <f t="shared" ca="1" si="25"/>
        <v>3.2287384912436723</v>
      </c>
    </row>
    <row r="783" spans="5:6" x14ac:dyDescent="0.25">
      <c r="E783" s="62">
        <f t="shared" ca="1" si="24"/>
        <v>0.22012034808420045</v>
      </c>
      <c r="F783" s="62">
        <f t="shared" ca="1" si="25"/>
        <v>0.48046288962400208</v>
      </c>
    </row>
    <row r="784" spans="5:6" x14ac:dyDescent="0.25">
      <c r="E784" s="62">
        <f t="shared" ca="1" si="24"/>
        <v>2.4530745145069366E-2</v>
      </c>
      <c r="F784" s="62">
        <f t="shared" ca="1" si="25"/>
        <v>0.13865523468444912</v>
      </c>
    </row>
    <row r="785" spans="5:6" x14ac:dyDescent="0.25">
      <c r="E785" s="62">
        <f t="shared" ca="1" si="24"/>
        <v>0.27720321769297085</v>
      </c>
      <c r="F785" s="62">
        <f t="shared" ca="1" si="25"/>
        <v>0.57173699703099301</v>
      </c>
    </row>
    <row r="786" spans="5:6" x14ac:dyDescent="0.25">
      <c r="E786" s="62">
        <f t="shared" ca="1" si="24"/>
        <v>0.84515883971813666</v>
      </c>
      <c r="F786" s="62">
        <f t="shared" ca="1" si="25"/>
        <v>2.6435671061559662</v>
      </c>
    </row>
    <row r="787" spans="5:6" x14ac:dyDescent="0.25">
      <c r="E787" s="62">
        <f t="shared" ca="1" si="24"/>
        <v>6.7529128654005177E-2</v>
      </c>
      <c r="F787" s="62">
        <f t="shared" ca="1" si="25"/>
        <v>0.23230692407433351</v>
      </c>
    </row>
    <row r="788" spans="5:6" x14ac:dyDescent="0.25">
      <c r="E788" s="62">
        <f t="shared" ca="1" si="24"/>
        <v>0.54317701024160081</v>
      </c>
      <c r="F788" s="62">
        <f t="shared" ca="1" si="25"/>
        <v>1.1073322355956976</v>
      </c>
    </row>
    <row r="789" spans="5:6" x14ac:dyDescent="0.25">
      <c r="E789" s="62">
        <f t="shared" ca="1" si="24"/>
        <v>0.2048885547229623</v>
      </c>
      <c r="F789" s="62">
        <f t="shared" ca="1" si="25"/>
        <v>0.45657567761668161</v>
      </c>
    </row>
    <row r="790" spans="5:6" x14ac:dyDescent="0.25">
      <c r="E790" s="62">
        <f t="shared" ca="1" si="24"/>
        <v>0.53723253415441352</v>
      </c>
      <c r="F790" s="62">
        <f t="shared" ca="1" si="25"/>
        <v>1.0918442038118747</v>
      </c>
    </row>
    <row r="791" spans="5:6" x14ac:dyDescent="0.25">
      <c r="E791" s="62">
        <f t="shared" ca="1" si="24"/>
        <v>0.93060944524521383</v>
      </c>
      <c r="F791" s="62">
        <f t="shared" ca="1" si="25"/>
        <v>4.2413986335644216</v>
      </c>
    </row>
    <row r="792" spans="5:6" x14ac:dyDescent="0.25">
      <c r="E792" s="62">
        <f t="shared" ca="1" si="24"/>
        <v>0.36800576864663459</v>
      </c>
      <c r="F792" s="62">
        <f t="shared" ca="1" si="25"/>
        <v>0.72794200221536742</v>
      </c>
    </row>
    <row r="793" spans="5:6" x14ac:dyDescent="0.25">
      <c r="E793" s="62">
        <f t="shared" ca="1" si="24"/>
        <v>0.41072887242215461</v>
      </c>
      <c r="F793" s="62">
        <f t="shared" ca="1" si="25"/>
        <v>0.8087098393956943</v>
      </c>
    </row>
    <row r="794" spans="5:6" x14ac:dyDescent="0.25">
      <c r="E794" s="62">
        <f t="shared" ca="1" si="24"/>
        <v>0.74204059038492554</v>
      </c>
      <c r="F794" s="62">
        <f t="shared" ca="1" si="25"/>
        <v>1.8499410216185048</v>
      </c>
    </row>
    <row r="795" spans="5:6" x14ac:dyDescent="0.25">
      <c r="E795" s="62">
        <f t="shared" ca="1" si="24"/>
        <v>5.1378566360312683E-2</v>
      </c>
      <c r="F795" s="62">
        <f t="shared" ca="1" si="25"/>
        <v>0.2008362924136475</v>
      </c>
    </row>
    <row r="796" spans="5:6" x14ac:dyDescent="0.25">
      <c r="E796" s="62">
        <f t="shared" ca="1" si="24"/>
        <v>0.93661904130741347</v>
      </c>
      <c r="F796" s="62">
        <f t="shared" ca="1" si="25"/>
        <v>4.4547434011845031</v>
      </c>
    </row>
    <row r="797" spans="5:6" x14ac:dyDescent="0.25">
      <c r="E797" s="62">
        <f t="shared" ca="1" si="24"/>
        <v>0.24262978546926128</v>
      </c>
      <c r="F797" s="62">
        <f t="shared" ca="1" si="25"/>
        <v>0.51604748420326774</v>
      </c>
    </row>
    <row r="798" spans="5:6" x14ac:dyDescent="0.25">
      <c r="E798" s="62">
        <f t="shared" ca="1" si="24"/>
        <v>0.10796124512833627</v>
      </c>
      <c r="F798" s="62">
        <f t="shared" ca="1" si="25"/>
        <v>0.3029103511633689</v>
      </c>
    </row>
    <row r="799" spans="5:6" x14ac:dyDescent="0.25">
      <c r="E799" s="62">
        <f t="shared" ca="1" si="24"/>
        <v>0.23768421417036911</v>
      </c>
      <c r="F799" s="62">
        <f t="shared" ca="1" si="25"/>
        <v>0.50819232344419307</v>
      </c>
    </row>
    <row r="800" spans="5:6" x14ac:dyDescent="0.25">
      <c r="E800" s="62">
        <f t="shared" ca="1" si="24"/>
        <v>0.60843220653166918</v>
      </c>
      <c r="F800" s="62">
        <f t="shared" ca="1" si="25"/>
        <v>1.295709459152548</v>
      </c>
    </row>
    <row r="801" spans="5:6" x14ac:dyDescent="0.25">
      <c r="E801" s="62">
        <f t="shared" ca="1" si="24"/>
        <v>0.11348639495780644</v>
      </c>
      <c r="F801" s="62">
        <f t="shared" ca="1" si="25"/>
        <v>0.31202789703349537</v>
      </c>
    </row>
    <row r="802" spans="5:6" x14ac:dyDescent="0.25">
      <c r="E802" s="62">
        <f t="shared" ca="1" si="24"/>
        <v>0.27778944268026717</v>
      </c>
      <c r="F802" s="62">
        <f t="shared" ca="1" si="25"/>
        <v>0.57269495527166625</v>
      </c>
    </row>
    <row r="803" spans="5:6" x14ac:dyDescent="0.25">
      <c r="E803" s="62">
        <f t="shared" ca="1" si="24"/>
        <v>0.98879732531499442</v>
      </c>
      <c r="F803" s="62">
        <f t="shared" ca="1" si="25"/>
        <v>10.414528514880834</v>
      </c>
    </row>
    <row r="804" spans="5:6" x14ac:dyDescent="0.25">
      <c r="E804" s="62">
        <f t="shared" ca="1" si="24"/>
        <v>0.57437078914329731</v>
      </c>
      <c r="F804" s="62">
        <f t="shared" ca="1" si="25"/>
        <v>1.1928762989151165</v>
      </c>
    </row>
    <row r="805" spans="5:6" x14ac:dyDescent="0.25">
      <c r="E805" s="62">
        <f t="shared" ca="1" si="24"/>
        <v>0.49385067803076366</v>
      </c>
      <c r="F805" s="62">
        <f t="shared" ca="1" si="25"/>
        <v>0.98561483725525367</v>
      </c>
    </row>
    <row r="806" spans="5:6" x14ac:dyDescent="0.25">
      <c r="E806" s="62">
        <f t="shared" ca="1" si="24"/>
        <v>0.8896061536299309</v>
      </c>
      <c r="F806" s="62">
        <f t="shared" ca="1" si="25"/>
        <v>3.2580141934208999</v>
      </c>
    </row>
    <row r="807" spans="5:6" x14ac:dyDescent="0.25">
      <c r="E807" s="62">
        <f t="shared" ca="1" si="24"/>
        <v>0.96032890930816051</v>
      </c>
      <c r="F807" s="62">
        <f t="shared" ca="1" si="25"/>
        <v>5.6874188185025671</v>
      </c>
    </row>
    <row r="808" spans="5:6" x14ac:dyDescent="0.25">
      <c r="E808" s="62">
        <f t="shared" ca="1" si="24"/>
        <v>0.23483357589795317</v>
      </c>
      <c r="F808" s="62">
        <f t="shared" ca="1" si="25"/>
        <v>0.50367487292132207</v>
      </c>
    </row>
    <row r="809" spans="5:6" x14ac:dyDescent="0.25">
      <c r="E809" s="62">
        <f t="shared" ca="1" si="24"/>
        <v>0.85473098446760887</v>
      </c>
      <c r="F809" s="62">
        <f t="shared" ca="1" si="25"/>
        <v>2.7535596247919871</v>
      </c>
    </row>
    <row r="810" spans="5:6" x14ac:dyDescent="0.25">
      <c r="E810" s="62">
        <f t="shared" ca="1" si="24"/>
        <v>0.33688159745451651</v>
      </c>
      <c r="F810" s="62">
        <f t="shared" ca="1" si="25"/>
        <v>0.67237083082570703</v>
      </c>
    </row>
    <row r="811" spans="5:6" x14ac:dyDescent="0.25">
      <c r="E811" s="62">
        <f t="shared" ca="1" si="24"/>
        <v>0.30802239905500139</v>
      </c>
      <c r="F811" s="62">
        <f t="shared" ca="1" si="25"/>
        <v>0.62285968454430363</v>
      </c>
    </row>
    <row r="812" spans="5:6" x14ac:dyDescent="0.25">
      <c r="E812" s="62">
        <f t="shared" ca="1" si="24"/>
        <v>0.72843957706600637</v>
      </c>
      <c r="F812" s="62">
        <f t="shared" ca="1" si="25"/>
        <v>1.7776457694117405</v>
      </c>
    </row>
    <row r="813" spans="5:6" x14ac:dyDescent="0.25">
      <c r="E813" s="62">
        <f t="shared" ca="1" si="24"/>
        <v>0.42498964340951295</v>
      </c>
      <c r="F813" s="62">
        <f t="shared" ca="1" si="25"/>
        <v>0.83702260749103607</v>
      </c>
    </row>
    <row r="814" spans="5:6" x14ac:dyDescent="0.25">
      <c r="E814" s="62">
        <f t="shared" ca="1" si="24"/>
        <v>0.23622063019080364</v>
      </c>
      <c r="F814" s="62">
        <f t="shared" ca="1" si="25"/>
        <v>0.5058720536201502</v>
      </c>
    </row>
    <row r="815" spans="5:6" x14ac:dyDescent="0.25">
      <c r="E815" s="62">
        <f t="shared" ca="1" si="24"/>
        <v>0.75161463249039007</v>
      </c>
      <c r="F815" s="62">
        <f t="shared" ca="1" si="25"/>
        <v>1.9039647076553845</v>
      </c>
    </row>
    <row r="816" spans="5:6" x14ac:dyDescent="0.25">
      <c r="E816" s="62">
        <f t="shared" ca="1" si="24"/>
        <v>0.35036444813110823</v>
      </c>
      <c r="F816" s="62">
        <f t="shared" ca="1" si="25"/>
        <v>0.69614275406302095</v>
      </c>
    </row>
    <row r="817" spans="5:6" x14ac:dyDescent="0.25">
      <c r="E817" s="62">
        <f t="shared" ca="1" si="24"/>
        <v>0.70519390122500636</v>
      </c>
      <c r="F817" s="62">
        <f t="shared" ca="1" si="25"/>
        <v>1.6646204163230922</v>
      </c>
    </row>
    <row r="818" spans="5:6" x14ac:dyDescent="0.25">
      <c r="E818" s="62">
        <f t="shared" ca="1" si="24"/>
        <v>0.99516542656545881</v>
      </c>
      <c r="F818" s="62">
        <f t="shared" ca="1" si="25"/>
        <v>15.161808694792095</v>
      </c>
    </row>
    <row r="819" spans="5:6" x14ac:dyDescent="0.25">
      <c r="E819" s="62">
        <f t="shared" ca="1" si="24"/>
        <v>0.86661886982492198</v>
      </c>
      <c r="F819" s="62">
        <f t="shared" ca="1" si="25"/>
        <v>2.9048825528993514</v>
      </c>
    </row>
    <row r="820" spans="5:6" x14ac:dyDescent="0.25">
      <c r="E820" s="62">
        <f t="shared" ca="1" si="24"/>
        <v>0.42950562705549111</v>
      </c>
      <c r="F820" s="62">
        <f t="shared" ca="1" si="25"/>
        <v>0.84614533337471542</v>
      </c>
    </row>
    <row r="821" spans="5:6" x14ac:dyDescent="0.25">
      <c r="E821" s="62">
        <f t="shared" ca="1" si="24"/>
        <v>0.87697832520660612</v>
      </c>
      <c r="F821" s="62">
        <f t="shared" ca="1" si="25"/>
        <v>3.0527308679472793</v>
      </c>
    </row>
    <row r="822" spans="5:6" x14ac:dyDescent="0.25">
      <c r="E822" s="62">
        <f t="shared" ca="1" si="24"/>
        <v>0.78970018169185408</v>
      </c>
      <c r="F822" s="62">
        <f t="shared" ca="1" si="25"/>
        <v>2.1503112043496322</v>
      </c>
    </row>
    <row r="823" spans="5:6" x14ac:dyDescent="0.25">
      <c r="E823" s="62">
        <f t="shared" ca="1" si="24"/>
        <v>6.709962656518087E-2</v>
      </c>
      <c r="F823" s="62">
        <f t="shared" ca="1" si="25"/>
        <v>0.23150349534162057</v>
      </c>
    </row>
    <row r="824" spans="5:6" x14ac:dyDescent="0.25">
      <c r="E824" s="62">
        <f t="shared" ca="1" si="24"/>
        <v>0.85359984440001602</v>
      </c>
      <c r="F824" s="62">
        <f t="shared" ca="1" si="25"/>
        <v>2.7400501444427374</v>
      </c>
    </row>
    <row r="825" spans="5:6" x14ac:dyDescent="0.25">
      <c r="E825" s="62">
        <f t="shared" ca="1" si="24"/>
        <v>0.53193966616458555</v>
      </c>
      <c r="F825" s="62">
        <f t="shared" ca="1" si="25"/>
        <v>1.0782561577437215</v>
      </c>
    </row>
    <row r="826" spans="5:6" x14ac:dyDescent="0.25">
      <c r="E826" s="62">
        <f t="shared" ca="1" si="24"/>
        <v>0.40146349921513547</v>
      </c>
      <c r="F826" s="62">
        <f t="shared" ca="1" si="25"/>
        <v>0.79069892929677166</v>
      </c>
    </row>
    <row r="827" spans="5:6" x14ac:dyDescent="0.25">
      <c r="E827" s="62">
        <f t="shared" ca="1" si="24"/>
        <v>0.1622046961788377</v>
      </c>
      <c r="F827" s="62">
        <f t="shared" ca="1" si="25"/>
        <v>0.38984697442928495</v>
      </c>
    </row>
    <row r="828" spans="5:6" x14ac:dyDescent="0.25">
      <c r="E828" s="62">
        <f t="shared" ca="1" si="24"/>
        <v>0.33787026182090818</v>
      </c>
      <c r="F828" s="62">
        <f t="shared" ca="1" si="25"/>
        <v>0.67409923288074447</v>
      </c>
    </row>
    <row r="829" spans="5:6" x14ac:dyDescent="0.25">
      <c r="E829" s="62">
        <f t="shared" ca="1" si="24"/>
        <v>0.23668868457983716</v>
      </c>
      <c r="F829" s="62">
        <f t="shared" ca="1" si="25"/>
        <v>0.50661386615926296</v>
      </c>
    </row>
    <row r="830" spans="5:6" x14ac:dyDescent="0.25">
      <c r="E830" s="62">
        <f t="shared" ca="1" si="24"/>
        <v>0.91929623599381294</v>
      </c>
      <c r="F830" s="62">
        <f t="shared" ca="1" si="25"/>
        <v>3.9019794608353631</v>
      </c>
    </row>
    <row r="831" spans="5:6" x14ac:dyDescent="0.25">
      <c r="E831" s="62">
        <f t="shared" ca="1" si="24"/>
        <v>0.33308475987393882</v>
      </c>
      <c r="F831" s="62">
        <f t="shared" ca="1" si="25"/>
        <v>0.66575404763043367</v>
      </c>
    </row>
    <row r="832" spans="5:6" x14ac:dyDescent="0.25">
      <c r="E832" s="62">
        <f t="shared" ca="1" si="24"/>
        <v>0.69206421131940765</v>
      </c>
      <c r="F832" s="62">
        <f t="shared" ca="1" si="25"/>
        <v>1.6058745231984319</v>
      </c>
    </row>
    <row r="833" spans="5:6" x14ac:dyDescent="0.25">
      <c r="E833" s="62">
        <f t="shared" ca="1" si="24"/>
        <v>0.93235648667478699</v>
      </c>
      <c r="F833" s="62">
        <f t="shared" ca="1" si="25"/>
        <v>4.300693641734755</v>
      </c>
    </row>
    <row r="834" spans="5:6" x14ac:dyDescent="0.25">
      <c r="E834" s="62">
        <f t="shared" ca="1" si="24"/>
        <v>0.77120196995157042</v>
      </c>
      <c r="F834" s="62">
        <f t="shared" ca="1" si="25"/>
        <v>2.0237460835339163</v>
      </c>
    </row>
    <row r="835" spans="5:6" x14ac:dyDescent="0.25">
      <c r="E835" s="62">
        <f t="shared" ca="1" si="24"/>
        <v>0.87639163978493906</v>
      </c>
      <c r="F835" s="62">
        <f t="shared" ca="1" si="25"/>
        <v>3.0439051879933716</v>
      </c>
    </row>
    <row r="836" spans="5:6" x14ac:dyDescent="0.25">
      <c r="E836" s="62">
        <f t="shared" ref="E836:E899" ca="1" si="26">RAND()</f>
        <v>0.74898365593976568</v>
      </c>
      <c r="F836" s="62">
        <f t="shared" ref="F836:F899" ca="1" si="27">_xlfn.F.INV(E836,$C$3,$C$4)</f>
        <v>1.8888439584680297</v>
      </c>
    </row>
    <row r="837" spans="5:6" x14ac:dyDescent="0.25">
      <c r="E837" s="62">
        <f t="shared" ca="1" si="26"/>
        <v>3.7435155321248859E-2</v>
      </c>
      <c r="F837" s="62">
        <f t="shared" ca="1" si="27"/>
        <v>0.17075209804205621</v>
      </c>
    </row>
    <row r="838" spans="5:6" x14ac:dyDescent="0.25">
      <c r="E838" s="62">
        <f t="shared" ca="1" si="26"/>
        <v>0.30809688482216491</v>
      </c>
      <c r="F838" s="62">
        <f t="shared" ca="1" si="27"/>
        <v>0.62298527953778682</v>
      </c>
    </row>
    <row r="839" spans="5:6" x14ac:dyDescent="0.25">
      <c r="E839" s="62">
        <f t="shared" ca="1" si="26"/>
        <v>0.38725063439061136</v>
      </c>
      <c r="F839" s="62">
        <f t="shared" ca="1" si="27"/>
        <v>0.76362125221775234</v>
      </c>
    </row>
    <row r="840" spans="5:6" x14ac:dyDescent="0.25">
      <c r="E840" s="62">
        <f t="shared" ca="1" si="26"/>
        <v>0.17256210252697857</v>
      </c>
      <c r="F840" s="62">
        <f t="shared" ca="1" si="27"/>
        <v>0.40606730660540952</v>
      </c>
    </row>
    <row r="841" spans="5:6" x14ac:dyDescent="0.25">
      <c r="E841" s="62">
        <f t="shared" ca="1" si="26"/>
        <v>0.35545000352601863</v>
      </c>
      <c r="F841" s="62">
        <f t="shared" ca="1" si="27"/>
        <v>0.70522588371331241</v>
      </c>
    </row>
    <row r="842" spans="5:6" x14ac:dyDescent="0.25">
      <c r="E842" s="62">
        <f t="shared" ca="1" si="26"/>
        <v>5.0027301083100051E-2</v>
      </c>
      <c r="F842" s="62">
        <f t="shared" ca="1" si="27"/>
        <v>0.19806319560939625</v>
      </c>
    </row>
    <row r="843" spans="5:6" x14ac:dyDescent="0.25">
      <c r="E843" s="62">
        <f t="shared" ca="1" si="26"/>
        <v>0.51307453414440563</v>
      </c>
      <c r="F843" s="62">
        <f t="shared" ca="1" si="27"/>
        <v>1.0312918487498655</v>
      </c>
    </row>
    <row r="844" spans="5:6" x14ac:dyDescent="0.25">
      <c r="E844" s="62">
        <f t="shared" ca="1" si="26"/>
        <v>0.36710090428866105</v>
      </c>
      <c r="F844" s="62">
        <f t="shared" ca="1" si="27"/>
        <v>0.72629062320058413</v>
      </c>
    </row>
    <row r="845" spans="5:6" x14ac:dyDescent="0.25">
      <c r="E845" s="62">
        <f t="shared" ca="1" si="26"/>
        <v>0.65617181802576119</v>
      </c>
      <c r="F845" s="62">
        <f t="shared" ca="1" si="27"/>
        <v>1.4607844380857935</v>
      </c>
    </row>
    <row r="846" spans="5:6" x14ac:dyDescent="0.25">
      <c r="E846" s="62">
        <f t="shared" ca="1" si="26"/>
        <v>0.12369661645789942</v>
      </c>
      <c r="F846" s="62">
        <f t="shared" ca="1" si="27"/>
        <v>0.3286681605833609</v>
      </c>
    </row>
    <row r="847" spans="5:6" x14ac:dyDescent="0.25">
      <c r="E847" s="62">
        <f t="shared" ca="1" si="26"/>
        <v>0.84724253808298999</v>
      </c>
      <c r="F847" s="62">
        <f t="shared" ca="1" si="27"/>
        <v>2.6667024156921735</v>
      </c>
    </row>
    <row r="848" spans="5:6" x14ac:dyDescent="0.25">
      <c r="E848" s="62">
        <f t="shared" ca="1" si="26"/>
        <v>6.3827825326719156E-2</v>
      </c>
      <c r="F848" s="62">
        <f t="shared" ca="1" si="27"/>
        <v>0.22533047392609518</v>
      </c>
    </row>
    <row r="849" spans="5:6" x14ac:dyDescent="0.25">
      <c r="E849" s="62">
        <f t="shared" ca="1" si="26"/>
        <v>6.703936462210669E-2</v>
      </c>
      <c r="F849" s="62">
        <f t="shared" ca="1" si="27"/>
        <v>0.23139064431582299</v>
      </c>
    </row>
    <row r="850" spans="5:6" x14ac:dyDescent="0.25">
      <c r="E850" s="62">
        <f t="shared" ca="1" si="26"/>
        <v>0.75693832308246811</v>
      </c>
      <c r="F850" s="62">
        <f t="shared" ca="1" si="27"/>
        <v>1.9352294559046876</v>
      </c>
    </row>
    <row r="851" spans="5:6" x14ac:dyDescent="0.25">
      <c r="E851" s="62">
        <f t="shared" ca="1" si="26"/>
        <v>0.82235093792083713</v>
      </c>
      <c r="F851" s="62">
        <f t="shared" ca="1" si="27"/>
        <v>2.4153497101620705</v>
      </c>
    </row>
    <row r="852" spans="5:6" x14ac:dyDescent="0.25">
      <c r="E852" s="62">
        <f t="shared" ca="1" si="26"/>
        <v>0.78103740424124879</v>
      </c>
      <c r="F852" s="62">
        <f t="shared" ca="1" si="27"/>
        <v>2.0892403320283877</v>
      </c>
    </row>
    <row r="853" spans="5:6" x14ac:dyDescent="0.25">
      <c r="E853" s="62">
        <f t="shared" ca="1" si="26"/>
        <v>0.44947457738814633</v>
      </c>
      <c r="F853" s="62">
        <f t="shared" ca="1" si="27"/>
        <v>0.88745160444849558</v>
      </c>
    </row>
    <row r="854" spans="5:6" x14ac:dyDescent="0.25">
      <c r="E854" s="62">
        <f t="shared" ca="1" si="26"/>
        <v>0.69323315645934391</v>
      </c>
      <c r="F854" s="62">
        <f t="shared" ca="1" si="27"/>
        <v>1.6109695213915194</v>
      </c>
    </row>
    <row r="855" spans="5:6" x14ac:dyDescent="0.25">
      <c r="E855" s="62">
        <f t="shared" ca="1" si="26"/>
        <v>0.78610718622362186</v>
      </c>
      <c r="F855" s="62">
        <f t="shared" ca="1" si="27"/>
        <v>2.1245750531520464</v>
      </c>
    </row>
    <row r="856" spans="5:6" x14ac:dyDescent="0.25">
      <c r="E856" s="62">
        <f t="shared" ca="1" si="26"/>
        <v>0.96258137813228206</v>
      </c>
      <c r="F856" s="62">
        <f t="shared" ca="1" si="27"/>
        <v>5.8577453871389595</v>
      </c>
    </row>
    <row r="857" spans="5:6" x14ac:dyDescent="0.25">
      <c r="E857" s="62">
        <f t="shared" ca="1" si="26"/>
        <v>0.47246369866821969</v>
      </c>
      <c r="F857" s="62">
        <f t="shared" ca="1" si="27"/>
        <v>0.93712567576015937</v>
      </c>
    </row>
    <row r="858" spans="5:6" x14ac:dyDescent="0.25">
      <c r="E858" s="62">
        <f t="shared" ca="1" si="26"/>
        <v>0.61320305980494805</v>
      </c>
      <c r="F858" s="62">
        <f t="shared" ca="1" si="27"/>
        <v>1.3110156174782677</v>
      </c>
    </row>
    <row r="859" spans="5:6" x14ac:dyDescent="0.25">
      <c r="E859" s="62">
        <f t="shared" ca="1" si="26"/>
        <v>0.12642699192987294</v>
      </c>
      <c r="F859" s="62">
        <f t="shared" ca="1" si="27"/>
        <v>0.33307856185928503</v>
      </c>
    </row>
    <row r="860" spans="5:6" x14ac:dyDescent="0.25">
      <c r="E860" s="62">
        <f t="shared" ca="1" si="26"/>
        <v>0.1034191077565354</v>
      </c>
      <c r="F860" s="62">
        <f t="shared" ca="1" si="27"/>
        <v>0.295345358755076</v>
      </c>
    </row>
    <row r="861" spans="5:6" x14ac:dyDescent="0.25">
      <c r="E861" s="62">
        <f t="shared" ca="1" si="26"/>
        <v>0.23280835245033094</v>
      </c>
      <c r="F861" s="62">
        <f t="shared" ca="1" si="27"/>
        <v>0.50046978774141204</v>
      </c>
    </row>
    <row r="862" spans="5:6" x14ac:dyDescent="0.25">
      <c r="E862" s="62">
        <f t="shared" ca="1" si="26"/>
        <v>0.12922939507303777</v>
      </c>
      <c r="F862" s="62">
        <f t="shared" ca="1" si="27"/>
        <v>0.3375901401072966</v>
      </c>
    </row>
    <row r="863" spans="5:6" x14ac:dyDescent="0.25">
      <c r="E863" s="62">
        <f t="shared" ca="1" si="26"/>
        <v>0.90858204451680069</v>
      </c>
      <c r="F863" s="62">
        <f t="shared" ca="1" si="27"/>
        <v>3.6364049677323798</v>
      </c>
    </row>
    <row r="864" spans="5:6" x14ac:dyDescent="0.25">
      <c r="E864" s="62">
        <f t="shared" ca="1" si="26"/>
        <v>0.5847331711780881</v>
      </c>
      <c r="F864" s="62">
        <f t="shared" ca="1" si="27"/>
        <v>1.2230326157767744</v>
      </c>
    </row>
    <row r="865" spans="5:6" x14ac:dyDescent="0.25">
      <c r="E865" s="62">
        <f t="shared" ca="1" si="26"/>
        <v>0.38843648862690316</v>
      </c>
      <c r="F865" s="62">
        <f t="shared" ca="1" si="27"/>
        <v>0.76585598139587163</v>
      </c>
    </row>
    <row r="866" spans="5:6" x14ac:dyDescent="0.25">
      <c r="E866" s="62">
        <f t="shared" ca="1" si="26"/>
        <v>0.9002640888286223</v>
      </c>
      <c r="F866" s="62">
        <f t="shared" ca="1" si="27"/>
        <v>3.4582980483409291</v>
      </c>
    </row>
    <row r="867" spans="5:6" x14ac:dyDescent="0.25">
      <c r="E867" s="62">
        <f t="shared" ca="1" si="26"/>
        <v>0.84690189228314916</v>
      </c>
      <c r="F867" s="62">
        <f t="shared" ca="1" si="27"/>
        <v>2.6628907284705297</v>
      </c>
    </row>
    <row r="868" spans="5:6" x14ac:dyDescent="0.25">
      <c r="E868" s="62">
        <f t="shared" ca="1" si="26"/>
        <v>0.85355102004200822</v>
      </c>
      <c r="F868" s="62">
        <f t="shared" ca="1" si="27"/>
        <v>2.7394702517423357</v>
      </c>
    </row>
    <row r="869" spans="5:6" x14ac:dyDescent="0.25">
      <c r="E869" s="62">
        <f t="shared" ca="1" si="26"/>
        <v>0.54040751640080342</v>
      </c>
      <c r="F869" s="62">
        <f t="shared" ca="1" si="27"/>
        <v>1.1000860876970455</v>
      </c>
    </row>
    <row r="870" spans="5:6" x14ac:dyDescent="0.25">
      <c r="E870" s="62">
        <f t="shared" ca="1" si="26"/>
        <v>0.96543114484357506</v>
      </c>
      <c r="F870" s="62">
        <f t="shared" ca="1" si="27"/>
        <v>6.094921962900389</v>
      </c>
    </row>
    <row r="871" spans="5:6" x14ac:dyDescent="0.25">
      <c r="E871" s="62">
        <f t="shared" ca="1" si="26"/>
        <v>0.48803125742024656</v>
      </c>
      <c r="F871" s="62">
        <f t="shared" ca="1" si="27"/>
        <v>0.97218869837758592</v>
      </c>
    </row>
    <row r="872" spans="5:6" x14ac:dyDescent="0.25">
      <c r="E872" s="62">
        <f t="shared" ca="1" si="26"/>
        <v>0.45669763119111462</v>
      </c>
      <c r="F872" s="62">
        <f t="shared" ca="1" si="27"/>
        <v>0.90280289234637312</v>
      </c>
    </row>
    <row r="873" spans="5:6" x14ac:dyDescent="0.25">
      <c r="E873" s="62">
        <f t="shared" ca="1" si="26"/>
        <v>0.6263388608602769</v>
      </c>
      <c r="F873" s="62">
        <f t="shared" ca="1" si="27"/>
        <v>1.3544353308250421</v>
      </c>
    </row>
    <row r="874" spans="5:6" x14ac:dyDescent="0.25">
      <c r="E874" s="62">
        <f t="shared" ca="1" si="26"/>
        <v>0.12874386194026899</v>
      </c>
      <c r="F874" s="62">
        <f t="shared" ca="1" si="27"/>
        <v>0.33680953627538279</v>
      </c>
    </row>
    <row r="875" spans="5:6" x14ac:dyDescent="0.25">
      <c r="E875" s="62">
        <f t="shared" ca="1" si="26"/>
        <v>0.18269671766162443</v>
      </c>
      <c r="F875" s="62">
        <f t="shared" ca="1" si="27"/>
        <v>0.42190324667044471</v>
      </c>
    </row>
    <row r="876" spans="5:6" x14ac:dyDescent="0.25">
      <c r="E876" s="62">
        <f t="shared" ca="1" si="26"/>
        <v>0.81009530307905508</v>
      </c>
      <c r="F876" s="62">
        <f t="shared" ca="1" si="27"/>
        <v>2.3086225157716638</v>
      </c>
    </row>
    <row r="877" spans="5:6" x14ac:dyDescent="0.25">
      <c r="E877" s="62">
        <f t="shared" ca="1" si="26"/>
        <v>0.38764442377013697</v>
      </c>
      <c r="F877" s="62">
        <f t="shared" ca="1" si="27"/>
        <v>0.76436286126594555</v>
      </c>
    </row>
    <row r="878" spans="5:6" x14ac:dyDescent="0.25">
      <c r="E878" s="62">
        <f t="shared" ca="1" si="26"/>
        <v>0.46849759717925776</v>
      </c>
      <c r="F878" s="62">
        <f t="shared" ca="1" si="27"/>
        <v>0.92838275576327733</v>
      </c>
    </row>
    <row r="879" spans="5:6" x14ac:dyDescent="0.25">
      <c r="E879" s="62">
        <f t="shared" ca="1" si="26"/>
        <v>0.95303276879546994</v>
      </c>
      <c r="F879" s="62">
        <f t="shared" ca="1" si="27"/>
        <v>5.2169293483572794</v>
      </c>
    </row>
    <row r="880" spans="5:6" x14ac:dyDescent="0.25">
      <c r="E880" s="62">
        <f t="shared" ca="1" si="26"/>
        <v>0.22912226693315585</v>
      </c>
      <c r="F880" s="62">
        <f t="shared" ca="1" si="27"/>
        <v>0.49464498192300294</v>
      </c>
    </row>
    <row r="881" spans="5:6" x14ac:dyDescent="0.25">
      <c r="E881" s="62">
        <f t="shared" ca="1" si="26"/>
        <v>0.31783604729664372</v>
      </c>
      <c r="F881" s="62">
        <f t="shared" ca="1" si="27"/>
        <v>0.63950064409258967</v>
      </c>
    </row>
    <row r="882" spans="5:6" x14ac:dyDescent="0.25">
      <c r="E882" s="62">
        <f t="shared" ca="1" si="26"/>
        <v>8.411551661860539E-2</v>
      </c>
      <c r="F882" s="62">
        <f t="shared" ca="1" si="27"/>
        <v>0.26230573329411144</v>
      </c>
    </row>
    <row r="883" spans="5:6" x14ac:dyDescent="0.25">
      <c r="E883" s="62">
        <f t="shared" ca="1" si="26"/>
        <v>4.7018991181206449E-2</v>
      </c>
      <c r="F883" s="62">
        <f t="shared" ca="1" si="27"/>
        <v>0.1917927566798581</v>
      </c>
    </row>
    <row r="884" spans="5:6" x14ac:dyDescent="0.25">
      <c r="E884" s="62">
        <f t="shared" ca="1" si="26"/>
        <v>0.21420804018634854</v>
      </c>
      <c r="F884" s="62">
        <f t="shared" ca="1" si="27"/>
        <v>0.47117690888257679</v>
      </c>
    </row>
    <row r="885" spans="5:6" x14ac:dyDescent="0.25">
      <c r="E885" s="62">
        <f t="shared" ca="1" si="26"/>
        <v>0.25489468059453946</v>
      </c>
      <c r="F885" s="62">
        <f t="shared" ca="1" si="27"/>
        <v>0.53563644598620308</v>
      </c>
    </row>
    <row r="886" spans="5:6" x14ac:dyDescent="0.25">
      <c r="E886" s="62">
        <f t="shared" ca="1" si="26"/>
        <v>0.67629086141052419</v>
      </c>
      <c r="F886" s="62">
        <f t="shared" ca="1" si="27"/>
        <v>1.5395199431694957</v>
      </c>
    </row>
    <row r="887" spans="5:6" x14ac:dyDescent="0.25">
      <c r="E887" s="62">
        <f t="shared" ca="1" si="26"/>
        <v>0.63132647437127654</v>
      </c>
      <c r="F887" s="62">
        <f t="shared" ca="1" si="27"/>
        <v>1.3714371267066112</v>
      </c>
    </row>
    <row r="888" spans="5:6" x14ac:dyDescent="0.25">
      <c r="E888" s="62">
        <f t="shared" ca="1" si="26"/>
        <v>0.15716724610264299</v>
      </c>
      <c r="F888" s="62">
        <f t="shared" ca="1" si="27"/>
        <v>0.38193602476561661</v>
      </c>
    </row>
    <row r="889" spans="5:6" x14ac:dyDescent="0.25">
      <c r="E889" s="62">
        <f t="shared" ca="1" si="26"/>
        <v>0.54435516602929435</v>
      </c>
      <c r="F889" s="62">
        <f t="shared" ca="1" si="27"/>
        <v>1.1104310599372644</v>
      </c>
    </row>
    <row r="890" spans="5:6" x14ac:dyDescent="0.25">
      <c r="E890" s="62">
        <f t="shared" ca="1" si="26"/>
        <v>0.88111376133553077</v>
      </c>
      <c r="F890" s="62">
        <f t="shared" ca="1" si="27"/>
        <v>3.1166318013593766</v>
      </c>
    </row>
    <row r="891" spans="5:6" x14ac:dyDescent="0.25">
      <c r="E891" s="62">
        <f t="shared" ca="1" si="26"/>
        <v>0.24420906974454581</v>
      </c>
      <c r="F891" s="62">
        <f t="shared" ca="1" si="27"/>
        <v>0.51856091039418917</v>
      </c>
    </row>
    <row r="892" spans="5:6" x14ac:dyDescent="0.25">
      <c r="E892" s="62">
        <f t="shared" ca="1" si="26"/>
        <v>0.10145059287881986</v>
      </c>
      <c r="F892" s="62">
        <f t="shared" ca="1" si="27"/>
        <v>0.29204533645629449</v>
      </c>
    </row>
    <row r="893" spans="5:6" x14ac:dyDescent="0.25">
      <c r="E893" s="62">
        <f t="shared" ca="1" si="26"/>
        <v>0.90821869727040794</v>
      </c>
      <c r="F893" s="62">
        <f t="shared" ca="1" si="27"/>
        <v>3.6281619095088384</v>
      </c>
    </row>
    <row r="894" spans="5:6" x14ac:dyDescent="0.25">
      <c r="E894" s="62">
        <f t="shared" ca="1" si="26"/>
        <v>0.38955210872146595</v>
      </c>
      <c r="F894" s="62">
        <f t="shared" ca="1" si="27"/>
        <v>0.7679623420074676</v>
      </c>
    </row>
    <row r="895" spans="5:6" x14ac:dyDescent="0.25">
      <c r="E895" s="62">
        <f t="shared" ca="1" si="26"/>
        <v>0.36173145508246185</v>
      </c>
      <c r="F895" s="62">
        <f t="shared" ca="1" si="27"/>
        <v>0.71653754704726946</v>
      </c>
    </row>
    <row r="896" spans="5:6" x14ac:dyDescent="0.25">
      <c r="E896" s="62">
        <f t="shared" ca="1" si="26"/>
        <v>0.74592219838280205</v>
      </c>
      <c r="F896" s="62">
        <f t="shared" ca="1" si="27"/>
        <v>1.871514604861902</v>
      </c>
    </row>
    <row r="897" spans="5:6" x14ac:dyDescent="0.25">
      <c r="E897" s="62">
        <f t="shared" ca="1" si="26"/>
        <v>0.43039076156864131</v>
      </c>
      <c r="F897" s="62">
        <f t="shared" ca="1" si="27"/>
        <v>0.84794253847605516</v>
      </c>
    </row>
    <row r="898" spans="5:6" x14ac:dyDescent="0.25">
      <c r="E898" s="62">
        <f t="shared" ca="1" si="26"/>
        <v>0.13290542510414038</v>
      </c>
      <c r="F898" s="62">
        <f t="shared" ca="1" si="27"/>
        <v>0.34348662882545733</v>
      </c>
    </row>
    <row r="899" spans="5:6" x14ac:dyDescent="0.25">
      <c r="E899" s="62">
        <f t="shared" ca="1" si="26"/>
        <v>0.20540833471767406</v>
      </c>
      <c r="F899" s="62">
        <f t="shared" ca="1" si="27"/>
        <v>0.45738907559942771</v>
      </c>
    </row>
    <row r="900" spans="5:6" x14ac:dyDescent="0.25">
      <c r="E900" s="62">
        <f t="shared" ref="E900:E963" ca="1" si="28">RAND()</f>
        <v>0.89937671978934475</v>
      </c>
      <c r="F900" s="62">
        <f t="shared" ref="F900:F963" ca="1" si="29">_xlfn.F.INV(E900,$C$3,$C$4)</f>
        <v>3.440512979408505</v>
      </c>
    </row>
    <row r="901" spans="5:6" x14ac:dyDescent="0.25">
      <c r="E901" s="62">
        <f t="shared" ca="1" si="28"/>
        <v>0.32194729134022859</v>
      </c>
      <c r="F901" s="62">
        <f t="shared" ca="1" si="29"/>
        <v>0.64652993677724468</v>
      </c>
    </row>
    <row r="902" spans="5:6" x14ac:dyDescent="0.25">
      <c r="E902" s="62">
        <f t="shared" ca="1" si="28"/>
        <v>2.4803973810946567E-2</v>
      </c>
      <c r="F902" s="62">
        <f t="shared" ca="1" si="29"/>
        <v>0.13939929540536181</v>
      </c>
    </row>
    <row r="903" spans="5:6" x14ac:dyDescent="0.25">
      <c r="E903" s="62">
        <f t="shared" ca="1" si="28"/>
        <v>0.65693452581906009</v>
      </c>
      <c r="F903" s="62">
        <f t="shared" ca="1" si="29"/>
        <v>1.4636587577316269</v>
      </c>
    </row>
    <row r="904" spans="5:6" x14ac:dyDescent="0.25">
      <c r="E904" s="62">
        <f t="shared" ca="1" si="28"/>
        <v>0.88830617717914551</v>
      </c>
      <c r="F904" s="62">
        <f t="shared" ca="1" si="29"/>
        <v>3.2354151584052726</v>
      </c>
    </row>
    <row r="905" spans="5:6" x14ac:dyDescent="0.25">
      <c r="E905" s="62">
        <f t="shared" ca="1" si="28"/>
        <v>4.0888871115259073E-2</v>
      </c>
      <c r="F905" s="62">
        <f t="shared" ca="1" si="29"/>
        <v>0.17854447477051366</v>
      </c>
    </row>
    <row r="906" spans="5:6" x14ac:dyDescent="0.25">
      <c r="E906" s="62">
        <f t="shared" ca="1" si="28"/>
        <v>0.63255728552092638</v>
      </c>
      <c r="F906" s="62">
        <f t="shared" ca="1" si="29"/>
        <v>1.3756782491963742</v>
      </c>
    </row>
    <row r="907" spans="5:6" x14ac:dyDescent="0.25">
      <c r="E907" s="62">
        <f t="shared" ca="1" si="28"/>
        <v>0.9095703802593863</v>
      </c>
      <c r="F907" s="62">
        <f t="shared" ca="1" si="29"/>
        <v>3.6590582610046658</v>
      </c>
    </row>
    <row r="908" spans="5:6" x14ac:dyDescent="0.25">
      <c r="E908" s="62">
        <f t="shared" ca="1" si="28"/>
        <v>0.9061275213687715</v>
      </c>
      <c r="F908" s="62">
        <f t="shared" ca="1" si="29"/>
        <v>3.5815837132073178</v>
      </c>
    </row>
    <row r="909" spans="5:6" x14ac:dyDescent="0.25">
      <c r="E909" s="62">
        <f t="shared" ca="1" si="28"/>
        <v>0.57524582332225682</v>
      </c>
      <c r="F909" s="62">
        <f t="shared" ca="1" si="29"/>
        <v>1.1953871513343708</v>
      </c>
    </row>
    <row r="910" spans="5:6" x14ac:dyDescent="0.25">
      <c r="E910" s="62">
        <f t="shared" ca="1" si="28"/>
        <v>0.14790672640682889</v>
      </c>
      <c r="F910" s="62">
        <f t="shared" ca="1" si="29"/>
        <v>0.36733944738638763</v>
      </c>
    </row>
    <row r="911" spans="5:6" x14ac:dyDescent="0.25">
      <c r="E911" s="62">
        <f t="shared" ca="1" si="28"/>
        <v>0.42449584508383131</v>
      </c>
      <c r="F911" s="62">
        <f t="shared" ca="1" si="29"/>
        <v>0.83602977247971022</v>
      </c>
    </row>
    <row r="912" spans="5:6" x14ac:dyDescent="0.25">
      <c r="E912" s="62">
        <f t="shared" ca="1" si="28"/>
        <v>0.63882015678497572</v>
      </c>
      <c r="F912" s="62">
        <f t="shared" ca="1" si="29"/>
        <v>1.3975458737480473</v>
      </c>
    </row>
    <row r="913" spans="5:6" x14ac:dyDescent="0.25">
      <c r="E913" s="62">
        <f t="shared" ca="1" si="28"/>
        <v>0.29388272829161488</v>
      </c>
      <c r="F913" s="62">
        <f t="shared" ca="1" si="29"/>
        <v>0.59920363717633107</v>
      </c>
    </row>
    <row r="914" spans="5:6" x14ac:dyDescent="0.25">
      <c r="E914" s="62">
        <f t="shared" ca="1" si="28"/>
        <v>0.9445874708661347</v>
      </c>
      <c r="F914" s="62">
        <f t="shared" ca="1" si="29"/>
        <v>4.7853890811729007</v>
      </c>
    </row>
    <row r="915" spans="5:6" x14ac:dyDescent="0.25">
      <c r="E915" s="62">
        <f t="shared" ca="1" si="28"/>
        <v>0.22369354303963396</v>
      </c>
      <c r="F915" s="62">
        <f t="shared" ca="1" si="29"/>
        <v>0.48608548717940347</v>
      </c>
    </row>
    <row r="916" spans="5:6" x14ac:dyDescent="0.25">
      <c r="E916" s="62">
        <f t="shared" ca="1" si="28"/>
        <v>0.29486406801781451</v>
      </c>
      <c r="F916" s="62">
        <f t="shared" ca="1" si="29"/>
        <v>0.60083390425452787</v>
      </c>
    </row>
    <row r="917" spans="5:6" x14ac:dyDescent="0.25">
      <c r="E917" s="62">
        <f t="shared" ca="1" si="28"/>
        <v>0.93121264974322659</v>
      </c>
      <c r="F917" s="62">
        <f t="shared" ca="1" si="29"/>
        <v>4.2616348947604132</v>
      </c>
    </row>
    <row r="918" spans="5:6" x14ac:dyDescent="0.25">
      <c r="E918" s="62">
        <f t="shared" ca="1" si="28"/>
        <v>0.51135094871171116</v>
      </c>
      <c r="F918" s="62">
        <f t="shared" ca="1" si="29"/>
        <v>1.0271099961487953</v>
      </c>
    </row>
    <row r="919" spans="5:6" x14ac:dyDescent="0.25">
      <c r="E919" s="62">
        <f t="shared" ca="1" si="28"/>
        <v>0.84057212703306206</v>
      </c>
      <c r="F919" s="62">
        <f t="shared" ca="1" si="29"/>
        <v>2.5941121468503221</v>
      </c>
    </row>
    <row r="920" spans="5:6" x14ac:dyDescent="0.25">
      <c r="E920" s="62">
        <f t="shared" ca="1" si="28"/>
        <v>0.91950640399135553</v>
      </c>
      <c r="F920" s="62">
        <f t="shared" ca="1" si="29"/>
        <v>3.9076724837570698</v>
      </c>
    </row>
    <row r="921" spans="5:6" x14ac:dyDescent="0.25">
      <c r="E921" s="62">
        <f t="shared" ca="1" si="28"/>
        <v>0.13888090438532019</v>
      </c>
      <c r="F921" s="62">
        <f t="shared" ca="1" si="29"/>
        <v>0.35302475630931934</v>
      </c>
    </row>
    <row r="922" spans="5:6" x14ac:dyDescent="0.25">
      <c r="E922" s="62">
        <f t="shared" ca="1" si="28"/>
        <v>0.80346224133134736</v>
      </c>
      <c r="F922" s="62">
        <f t="shared" ca="1" si="29"/>
        <v>2.2546941404818979</v>
      </c>
    </row>
    <row r="923" spans="5:6" x14ac:dyDescent="0.25">
      <c r="E923" s="62">
        <f t="shared" ca="1" si="28"/>
        <v>6.8617633017634905E-2</v>
      </c>
      <c r="F923" s="62">
        <f t="shared" ca="1" si="29"/>
        <v>0.23433620431456748</v>
      </c>
    </row>
    <row r="924" spans="5:6" x14ac:dyDescent="0.25">
      <c r="E924" s="62">
        <f t="shared" ca="1" si="28"/>
        <v>9.7759738197008561E-3</v>
      </c>
      <c r="F924" s="62">
        <f t="shared" ca="1" si="29"/>
        <v>9.0250521659810484E-2</v>
      </c>
    </row>
    <row r="925" spans="5:6" x14ac:dyDescent="0.25">
      <c r="E925" s="62">
        <f t="shared" ca="1" si="28"/>
        <v>0.46912850245108195</v>
      </c>
      <c r="F925" s="62">
        <f t="shared" ca="1" si="29"/>
        <v>0.92976853794254211</v>
      </c>
    </row>
    <row r="926" spans="5:6" x14ac:dyDescent="0.25">
      <c r="E926" s="62">
        <f t="shared" ca="1" si="28"/>
        <v>0.33203847437040146</v>
      </c>
      <c r="F926" s="62">
        <f t="shared" ca="1" si="29"/>
        <v>0.66393644087953008</v>
      </c>
    </row>
    <row r="927" spans="5:6" x14ac:dyDescent="0.25">
      <c r="E927" s="62">
        <f t="shared" ca="1" si="28"/>
        <v>0.34695524647146947</v>
      </c>
      <c r="F927" s="62">
        <f t="shared" ca="1" si="29"/>
        <v>0.69009019278855455</v>
      </c>
    </row>
    <row r="928" spans="5:6" x14ac:dyDescent="0.25">
      <c r="E928" s="62">
        <f t="shared" ca="1" si="28"/>
        <v>0.10456924542389845</v>
      </c>
      <c r="F928" s="62">
        <f t="shared" ca="1" si="29"/>
        <v>0.29726729354095838</v>
      </c>
    </row>
    <row r="929" spans="5:6" x14ac:dyDescent="0.25">
      <c r="E929" s="62">
        <f t="shared" ca="1" si="28"/>
        <v>0.80123058118684809</v>
      </c>
      <c r="F929" s="62">
        <f t="shared" ca="1" si="29"/>
        <v>2.2371038248701813</v>
      </c>
    </row>
    <row r="930" spans="5:6" x14ac:dyDescent="0.25">
      <c r="E930" s="62">
        <f t="shared" ca="1" si="28"/>
        <v>2.9143538689951121E-2</v>
      </c>
      <c r="F930" s="62">
        <f t="shared" ca="1" si="29"/>
        <v>0.15078394210314378</v>
      </c>
    </row>
    <row r="931" spans="5:6" x14ac:dyDescent="0.25">
      <c r="E931" s="62">
        <f t="shared" ca="1" si="28"/>
        <v>0.13915934290636633</v>
      </c>
      <c r="F931" s="62">
        <f t="shared" ca="1" si="29"/>
        <v>0.35346791401859862</v>
      </c>
    </row>
    <row r="932" spans="5:6" x14ac:dyDescent="0.25">
      <c r="E932" s="62">
        <f t="shared" ca="1" si="28"/>
        <v>0.9861134270123596</v>
      </c>
      <c r="F932" s="62">
        <f t="shared" ca="1" si="29"/>
        <v>9.4355947468185164</v>
      </c>
    </row>
    <row r="933" spans="5:6" x14ac:dyDescent="0.25">
      <c r="E933" s="62">
        <f t="shared" ca="1" si="28"/>
        <v>0.9296128538248648</v>
      </c>
      <c r="F933" s="62">
        <f t="shared" ca="1" si="29"/>
        <v>4.2084947821756993</v>
      </c>
    </row>
    <row r="934" spans="5:6" x14ac:dyDescent="0.25">
      <c r="E934" s="62">
        <f t="shared" ca="1" si="28"/>
        <v>0.73206845582592306</v>
      </c>
      <c r="F934" s="62">
        <f t="shared" ca="1" si="29"/>
        <v>1.7964538874865741</v>
      </c>
    </row>
    <row r="935" spans="5:6" x14ac:dyDescent="0.25">
      <c r="E935" s="62">
        <f t="shared" ca="1" si="28"/>
        <v>0.65805326554804222</v>
      </c>
      <c r="F935" s="62">
        <f t="shared" ca="1" si="29"/>
        <v>1.4678898823353921</v>
      </c>
    </row>
    <row r="936" spans="5:6" x14ac:dyDescent="0.25">
      <c r="E936" s="62">
        <f t="shared" ca="1" si="28"/>
        <v>0.50381820985699155</v>
      </c>
      <c r="F936" s="62">
        <f t="shared" ca="1" si="29"/>
        <v>1.0090371877396198</v>
      </c>
    </row>
    <row r="937" spans="5:6" x14ac:dyDescent="0.25">
      <c r="E937" s="62">
        <f t="shared" ca="1" si="28"/>
        <v>0.33201041033298395</v>
      </c>
      <c r="F937" s="62">
        <f t="shared" ca="1" si="29"/>
        <v>0.66388772199608026</v>
      </c>
    </row>
    <row r="938" spans="5:6" x14ac:dyDescent="0.25">
      <c r="E938" s="62">
        <f t="shared" ca="1" si="28"/>
        <v>0.78184535930711352</v>
      </c>
      <c r="F938" s="62">
        <f t="shared" ca="1" si="29"/>
        <v>2.0947969431513922</v>
      </c>
    </row>
    <row r="939" spans="5:6" x14ac:dyDescent="0.25">
      <c r="E939" s="62">
        <f t="shared" ca="1" si="28"/>
        <v>0.24792364548143775</v>
      </c>
      <c r="F939" s="62">
        <f t="shared" ca="1" si="29"/>
        <v>0.52448272213068814</v>
      </c>
    </row>
    <row r="940" spans="5:6" x14ac:dyDescent="0.25">
      <c r="E940" s="62">
        <f t="shared" ca="1" si="28"/>
        <v>0.1749072052620233</v>
      </c>
      <c r="F940" s="62">
        <f t="shared" ca="1" si="29"/>
        <v>0.40973381819833876</v>
      </c>
    </row>
    <row r="941" spans="5:6" x14ac:dyDescent="0.25">
      <c r="E941" s="62">
        <f t="shared" ca="1" si="28"/>
        <v>0.54829690750796312</v>
      </c>
      <c r="F941" s="62">
        <f t="shared" ca="1" si="29"/>
        <v>1.1208704448706925</v>
      </c>
    </row>
    <row r="942" spans="5:6" x14ac:dyDescent="0.25">
      <c r="E942" s="62">
        <f t="shared" ca="1" si="28"/>
        <v>0.86696622332323969</v>
      </c>
      <c r="F942" s="62">
        <f t="shared" ca="1" si="29"/>
        <v>2.9095810497088457</v>
      </c>
    </row>
    <row r="943" spans="5:6" x14ac:dyDescent="0.25">
      <c r="E943" s="62">
        <f t="shared" ca="1" si="28"/>
        <v>0.42546874557437908</v>
      </c>
      <c r="F943" s="62">
        <f t="shared" ca="1" si="29"/>
        <v>0.83798677101387153</v>
      </c>
    </row>
    <row r="944" spans="5:6" x14ac:dyDescent="0.25">
      <c r="E944" s="62">
        <f t="shared" ca="1" si="28"/>
        <v>0.45049508592721521</v>
      </c>
      <c r="F944" s="62">
        <f t="shared" ca="1" si="29"/>
        <v>0.88960681017395749</v>
      </c>
    </row>
    <row r="945" spans="5:6" x14ac:dyDescent="0.25">
      <c r="E945" s="62">
        <f t="shared" ca="1" si="28"/>
        <v>0.93907574339643818</v>
      </c>
      <c r="F945" s="62">
        <f t="shared" ca="1" si="29"/>
        <v>4.5502340427440986</v>
      </c>
    </row>
    <row r="946" spans="5:6" x14ac:dyDescent="0.25">
      <c r="E946" s="62">
        <f t="shared" ca="1" si="28"/>
        <v>0.80184211443242814</v>
      </c>
      <c r="F946" s="62">
        <f t="shared" ca="1" si="29"/>
        <v>2.2418972324757642</v>
      </c>
    </row>
    <row r="947" spans="5:6" x14ac:dyDescent="0.25">
      <c r="E947" s="62">
        <f t="shared" ca="1" si="28"/>
        <v>0.23729057571879231</v>
      </c>
      <c r="F947" s="62">
        <f t="shared" ca="1" si="29"/>
        <v>0.50756808434467215</v>
      </c>
    </row>
    <row r="948" spans="5:6" x14ac:dyDescent="0.25">
      <c r="E948" s="62">
        <f t="shared" ca="1" si="28"/>
        <v>7.9902596436425277E-3</v>
      </c>
      <c r="F948" s="62">
        <f t="shared" ca="1" si="29"/>
        <v>8.2407516472305348E-2</v>
      </c>
    </row>
    <row r="949" spans="5:6" x14ac:dyDescent="0.25">
      <c r="E949" s="62">
        <f t="shared" ca="1" si="28"/>
        <v>0.63853822098849744</v>
      </c>
      <c r="F949" s="62">
        <f t="shared" ca="1" si="29"/>
        <v>1.3965509765529402</v>
      </c>
    </row>
    <row r="950" spans="5:6" x14ac:dyDescent="0.25">
      <c r="E950" s="62">
        <f t="shared" ca="1" si="28"/>
        <v>0.17283046371355004</v>
      </c>
      <c r="F950" s="62">
        <f t="shared" ca="1" si="29"/>
        <v>0.40648697077148788</v>
      </c>
    </row>
    <row r="951" spans="5:6" x14ac:dyDescent="0.25">
      <c r="E951" s="62">
        <f t="shared" ca="1" si="28"/>
        <v>0.47818145867107797</v>
      </c>
      <c r="F951" s="62">
        <f t="shared" ca="1" si="29"/>
        <v>0.94986342948089786</v>
      </c>
    </row>
    <row r="952" spans="5:6" x14ac:dyDescent="0.25">
      <c r="E952" s="62">
        <f t="shared" ca="1" si="28"/>
        <v>2.2712710766684463E-2</v>
      </c>
      <c r="F952" s="62">
        <f t="shared" ca="1" si="29"/>
        <v>0.13361001121391924</v>
      </c>
    </row>
    <row r="953" spans="5:6" x14ac:dyDescent="0.25">
      <c r="E953" s="62">
        <f t="shared" ca="1" si="28"/>
        <v>0.22137523502121559</v>
      </c>
      <c r="F953" s="62">
        <f t="shared" ca="1" si="29"/>
        <v>0.48243655817466663</v>
      </c>
    </row>
    <row r="954" spans="5:6" x14ac:dyDescent="0.25">
      <c r="E954" s="62">
        <f t="shared" ca="1" si="28"/>
        <v>0.66154963579015758</v>
      </c>
      <c r="F954" s="62">
        <f t="shared" ca="1" si="29"/>
        <v>1.4812303558396505</v>
      </c>
    </row>
    <row r="955" spans="5:6" x14ac:dyDescent="0.25">
      <c r="E955" s="62">
        <f t="shared" ca="1" si="28"/>
        <v>0.19639733809503723</v>
      </c>
      <c r="F955" s="62">
        <f t="shared" ca="1" si="29"/>
        <v>0.4432997395024274</v>
      </c>
    </row>
    <row r="956" spans="5:6" x14ac:dyDescent="0.25">
      <c r="E956" s="62">
        <f t="shared" ca="1" si="28"/>
        <v>5.4747824061002093E-2</v>
      </c>
      <c r="F956" s="62">
        <f t="shared" ca="1" si="29"/>
        <v>0.20764348904211025</v>
      </c>
    </row>
    <row r="957" spans="5:6" x14ac:dyDescent="0.25">
      <c r="E957" s="62">
        <f t="shared" ca="1" si="28"/>
        <v>7.8712728889609229E-2</v>
      </c>
      <c r="F957" s="62">
        <f t="shared" ca="1" si="29"/>
        <v>0.2527323712366264</v>
      </c>
    </row>
    <row r="958" spans="5:6" x14ac:dyDescent="0.25">
      <c r="E958" s="62">
        <f t="shared" ca="1" si="28"/>
        <v>0.35974043118533161</v>
      </c>
      <c r="F958" s="62">
        <f t="shared" ca="1" si="29"/>
        <v>0.71294082615942878</v>
      </c>
    </row>
    <row r="959" spans="5:6" x14ac:dyDescent="0.25">
      <c r="E959" s="62">
        <f t="shared" ca="1" si="28"/>
        <v>0.24887698951123849</v>
      </c>
      <c r="F959" s="62">
        <f t="shared" ca="1" si="29"/>
        <v>0.52600490167345981</v>
      </c>
    </row>
    <row r="960" spans="5:6" x14ac:dyDescent="0.25">
      <c r="E960" s="62">
        <f t="shared" ca="1" si="28"/>
        <v>0.49738287175338625</v>
      </c>
      <c r="F960" s="62">
        <f t="shared" ca="1" si="29"/>
        <v>0.99385246190831078</v>
      </c>
    </row>
    <row r="961" spans="5:6" x14ac:dyDescent="0.25">
      <c r="E961" s="62">
        <f t="shared" ca="1" si="28"/>
        <v>0.1561146813595885</v>
      </c>
      <c r="F961" s="62">
        <f t="shared" ca="1" si="29"/>
        <v>0.38028072593329948</v>
      </c>
    </row>
    <row r="962" spans="5:6" x14ac:dyDescent="0.25">
      <c r="E962" s="62">
        <f t="shared" ca="1" si="28"/>
        <v>0.84022505601099906</v>
      </c>
      <c r="F962" s="62">
        <f t="shared" ca="1" si="29"/>
        <v>2.5904493939392927</v>
      </c>
    </row>
    <row r="963" spans="5:6" x14ac:dyDescent="0.25">
      <c r="E963" s="62">
        <f t="shared" ca="1" si="28"/>
        <v>0.58645644128264696</v>
      </c>
      <c r="F963" s="62">
        <f t="shared" ca="1" si="29"/>
        <v>1.2281390784517325</v>
      </c>
    </row>
    <row r="964" spans="5:6" x14ac:dyDescent="0.25">
      <c r="E964" s="62">
        <f t="shared" ref="E964:E1027" ca="1" si="30">RAND()</f>
        <v>0.76617222134586827</v>
      </c>
      <c r="F964" s="62">
        <f t="shared" ref="F964:F1027" ca="1" si="31">_xlfn.F.INV(E964,$C$3,$C$4)</f>
        <v>1.9917038491842995</v>
      </c>
    </row>
    <row r="965" spans="5:6" x14ac:dyDescent="0.25">
      <c r="E965" s="62">
        <f t="shared" ca="1" si="30"/>
        <v>0.42291390293269526</v>
      </c>
      <c r="F965" s="62">
        <f t="shared" ca="1" si="31"/>
        <v>0.83285525574772989</v>
      </c>
    </row>
    <row r="966" spans="5:6" x14ac:dyDescent="0.25">
      <c r="E966" s="62">
        <f t="shared" ca="1" si="30"/>
        <v>0.8580100478420043</v>
      </c>
      <c r="F966" s="62">
        <f t="shared" ca="1" si="31"/>
        <v>2.7935529333154951</v>
      </c>
    </row>
    <row r="967" spans="5:6" x14ac:dyDescent="0.25">
      <c r="E967" s="62">
        <f t="shared" ca="1" si="30"/>
        <v>0.65060429295262168</v>
      </c>
      <c r="F967" s="62">
        <f t="shared" ca="1" si="31"/>
        <v>1.4400508023524434</v>
      </c>
    </row>
    <row r="968" spans="5:6" x14ac:dyDescent="0.25">
      <c r="E968" s="62">
        <f t="shared" ca="1" si="30"/>
        <v>0.70304170754676476</v>
      </c>
      <c r="F968" s="62">
        <f t="shared" ca="1" si="31"/>
        <v>1.6547563836153785</v>
      </c>
    </row>
    <row r="969" spans="5:6" x14ac:dyDescent="0.25">
      <c r="E969" s="62">
        <f t="shared" ca="1" si="30"/>
        <v>0.57708723401753159</v>
      </c>
      <c r="F969" s="62">
        <f t="shared" ca="1" si="31"/>
        <v>1.2006921112590703</v>
      </c>
    </row>
    <row r="970" spans="5:6" x14ac:dyDescent="0.25">
      <c r="E970" s="62">
        <f t="shared" ca="1" si="30"/>
        <v>0.6081206295839463</v>
      </c>
      <c r="F970" s="62">
        <f t="shared" ca="1" si="31"/>
        <v>1.2947181023613752</v>
      </c>
    </row>
    <row r="971" spans="5:6" x14ac:dyDescent="0.25">
      <c r="E971" s="62">
        <f t="shared" ca="1" si="30"/>
        <v>0.70821971135172257</v>
      </c>
      <c r="F971" s="62">
        <f t="shared" ca="1" si="31"/>
        <v>1.6786508980419919</v>
      </c>
    </row>
    <row r="972" spans="5:6" x14ac:dyDescent="0.25">
      <c r="E972" s="62">
        <f t="shared" ca="1" si="30"/>
        <v>0.1496442626765655</v>
      </c>
      <c r="F972" s="62">
        <f t="shared" ca="1" si="31"/>
        <v>0.37008434177066646</v>
      </c>
    </row>
    <row r="973" spans="5:6" x14ac:dyDescent="0.25">
      <c r="E973" s="62">
        <f t="shared" ca="1" si="30"/>
        <v>0.94278811496891501</v>
      </c>
      <c r="F973" s="62">
        <f t="shared" ca="1" si="31"/>
        <v>4.7051667442887295</v>
      </c>
    </row>
    <row r="974" spans="5:6" x14ac:dyDescent="0.25">
      <c r="E974" s="62">
        <f t="shared" ca="1" si="30"/>
        <v>0.56178721244926899</v>
      </c>
      <c r="F974" s="62">
        <f t="shared" ca="1" si="31"/>
        <v>1.1574637486801198</v>
      </c>
    </row>
    <row r="975" spans="5:6" x14ac:dyDescent="0.25">
      <c r="E975" s="62">
        <f t="shared" ca="1" si="30"/>
        <v>0.35009100947750116</v>
      </c>
      <c r="F975" s="62">
        <f t="shared" ca="1" si="31"/>
        <v>0.69565623278424193</v>
      </c>
    </row>
    <row r="976" spans="5:6" x14ac:dyDescent="0.25">
      <c r="E976" s="62">
        <f t="shared" ca="1" si="30"/>
        <v>0.36387518457014723</v>
      </c>
      <c r="F976" s="62">
        <f t="shared" ca="1" si="31"/>
        <v>0.72042201545495221</v>
      </c>
    </row>
    <row r="977" spans="5:6" x14ac:dyDescent="0.25">
      <c r="E977" s="62">
        <f t="shared" ca="1" si="30"/>
        <v>0.30217337311399795</v>
      </c>
      <c r="F977" s="62">
        <f t="shared" ca="1" si="31"/>
        <v>0.61302995765535295</v>
      </c>
    </row>
    <row r="978" spans="5:6" x14ac:dyDescent="0.25">
      <c r="E978" s="62">
        <f t="shared" ca="1" si="30"/>
        <v>0.9840458715152548</v>
      </c>
      <c r="F978" s="62">
        <f t="shared" ca="1" si="31"/>
        <v>8.8460305865296789</v>
      </c>
    </row>
    <row r="979" spans="5:6" x14ac:dyDescent="0.25">
      <c r="E979" s="62">
        <f t="shared" ca="1" si="30"/>
        <v>0.84240939761051481</v>
      </c>
      <c r="F979" s="62">
        <f t="shared" ca="1" si="31"/>
        <v>2.6136850520512565</v>
      </c>
    </row>
    <row r="980" spans="5:6" x14ac:dyDescent="0.25">
      <c r="E980" s="62">
        <f t="shared" ca="1" si="30"/>
        <v>0.71249060463227176</v>
      </c>
      <c r="F980" s="62">
        <f t="shared" ca="1" si="31"/>
        <v>1.698786405945784</v>
      </c>
    </row>
    <row r="981" spans="5:6" x14ac:dyDescent="0.25">
      <c r="E981" s="62">
        <f t="shared" ca="1" si="30"/>
        <v>0.1712963906876076</v>
      </c>
      <c r="F981" s="62">
        <f t="shared" ca="1" si="31"/>
        <v>0.40408764625888455</v>
      </c>
    </row>
    <row r="982" spans="5:6" x14ac:dyDescent="0.25">
      <c r="E982" s="62">
        <f t="shared" ca="1" si="30"/>
        <v>7.2372082892216638E-2</v>
      </c>
      <c r="F982" s="62">
        <f t="shared" ca="1" si="31"/>
        <v>0.24126340878445793</v>
      </c>
    </row>
    <row r="983" spans="5:6" x14ac:dyDescent="0.25">
      <c r="E983" s="62">
        <f t="shared" ca="1" si="30"/>
        <v>6.6890283610318346E-2</v>
      </c>
      <c r="F983" s="62">
        <f t="shared" ca="1" si="31"/>
        <v>0.23111133135997014</v>
      </c>
    </row>
    <row r="984" spans="5:6" x14ac:dyDescent="0.25">
      <c r="E984" s="62">
        <f t="shared" ca="1" si="30"/>
        <v>0.23393183088291625</v>
      </c>
      <c r="F984" s="62">
        <f t="shared" ca="1" si="31"/>
        <v>0.50224735309779389</v>
      </c>
    </row>
    <row r="985" spans="5:6" x14ac:dyDescent="0.25">
      <c r="E985" s="62">
        <f t="shared" ca="1" si="30"/>
        <v>0.63667307260452288</v>
      </c>
      <c r="F985" s="62">
        <f t="shared" ca="1" si="31"/>
        <v>1.3899943507662655</v>
      </c>
    </row>
    <row r="986" spans="5:6" x14ac:dyDescent="0.25">
      <c r="E986" s="62">
        <f t="shared" ca="1" si="30"/>
        <v>0.62556270448382068</v>
      </c>
      <c r="F986" s="62">
        <f t="shared" ca="1" si="31"/>
        <v>1.351815769294447</v>
      </c>
    </row>
    <row r="987" spans="5:6" x14ac:dyDescent="0.25">
      <c r="E987" s="62">
        <f t="shared" ca="1" si="30"/>
        <v>0.3385241869929777</v>
      </c>
      <c r="F987" s="62">
        <f t="shared" ca="1" si="31"/>
        <v>0.67524368814780966</v>
      </c>
    </row>
    <row r="988" spans="5:6" x14ac:dyDescent="0.25">
      <c r="E988" s="62">
        <f t="shared" ca="1" si="30"/>
        <v>0.95810468979384866</v>
      </c>
      <c r="F988" s="62">
        <f t="shared" ca="1" si="31"/>
        <v>5.5319645962805648</v>
      </c>
    </row>
    <row r="989" spans="5:6" x14ac:dyDescent="0.25">
      <c r="E989" s="62">
        <f t="shared" ca="1" si="30"/>
        <v>0.19423599979661688</v>
      </c>
      <c r="F989" s="62">
        <f t="shared" ca="1" si="31"/>
        <v>0.43992324827986434</v>
      </c>
    </row>
    <row r="990" spans="5:6" x14ac:dyDescent="0.25">
      <c r="E990" s="62">
        <f t="shared" ca="1" si="30"/>
        <v>0.85799279156075792</v>
      </c>
      <c r="F990" s="62">
        <f t="shared" ca="1" si="31"/>
        <v>2.7933391531088003</v>
      </c>
    </row>
    <row r="991" spans="5:6" x14ac:dyDescent="0.25">
      <c r="E991" s="62">
        <f t="shared" ca="1" si="30"/>
        <v>0.8170604331351794</v>
      </c>
      <c r="F991" s="62">
        <f t="shared" ca="1" si="31"/>
        <v>2.3680829961158945</v>
      </c>
    </row>
    <row r="992" spans="5:6" x14ac:dyDescent="0.25">
      <c r="E992" s="62">
        <f t="shared" ca="1" si="30"/>
        <v>0.19981675382312458</v>
      </c>
      <c r="F992" s="62">
        <f t="shared" ca="1" si="31"/>
        <v>0.44864358303041535</v>
      </c>
    </row>
    <row r="993" spans="5:6" x14ac:dyDescent="0.25">
      <c r="E993" s="62">
        <f t="shared" ca="1" si="30"/>
        <v>0.75805676963895463</v>
      </c>
      <c r="F993" s="62">
        <f t="shared" ca="1" si="31"/>
        <v>1.941914963932269</v>
      </c>
    </row>
    <row r="994" spans="5:6" x14ac:dyDescent="0.25">
      <c r="E994" s="62">
        <f t="shared" ca="1" si="30"/>
        <v>0.86929595049531327</v>
      </c>
      <c r="F994" s="62">
        <f t="shared" ca="1" si="31"/>
        <v>2.9415366491611863</v>
      </c>
    </row>
    <row r="995" spans="5:6" x14ac:dyDescent="0.25">
      <c r="E995" s="62">
        <f t="shared" ca="1" si="30"/>
        <v>6.636536900205936E-3</v>
      </c>
      <c r="F995" s="62">
        <f t="shared" ca="1" si="31"/>
        <v>7.5854122726806583E-2</v>
      </c>
    </row>
    <row r="996" spans="5:6" x14ac:dyDescent="0.25">
      <c r="E996" s="62">
        <f t="shared" ca="1" si="30"/>
        <v>0.21051786570630449</v>
      </c>
      <c r="F996" s="62">
        <f t="shared" ca="1" si="31"/>
        <v>0.4653906600438365</v>
      </c>
    </row>
    <row r="997" spans="5:6" x14ac:dyDescent="0.25">
      <c r="E997" s="62">
        <f t="shared" ca="1" si="30"/>
        <v>0.87082457270927105</v>
      </c>
      <c r="F997" s="62">
        <f t="shared" ca="1" si="31"/>
        <v>2.9629331487444324</v>
      </c>
    </row>
    <row r="998" spans="5:6" x14ac:dyDescent="0.25">
      <c r="E998" s="62">
        <f t="shared" ca="1" si="30"/>
        <v>3.418554543159058E-2</v>
      </c>
      <c r="F998" s="62">
        <f t="shared" ca="1" si="31"/>
        <v>0.16316126205438647</v>
      </c>
    </row>
    <row r="999" spans="5:6" x14ac:dyDescent="0.25">
      <c r="E999" s="62">
        <f t="shared" ca="1" si="30"/>
        <v>0.71390500668220414</v>
      </c>
      <c r="F999" s="62">
        <f t="shared" ca="1" si="31"/>
        <v>1.7055424070074301</v>
      </c>
    </row>
    <row r="1000" spans="5:6" x14ac:dyDescent="0.25">
      <c r="E1000" s="62">
        <f t="shared" ca="1" si="30"/>
        <v>0.44781095528450943</v>
      </c>
      <c r="F1000" s="62">
        <f t="shared" ca="1" si="31"/>
        <v>0.88394772909706709</v>
      </c>
    </row>
    <row r="1001" spans="5:6" x14ac:dyDescent="0.25">
      <c r="E1001" s="62">
        <f t="shared" ca="1" si="30"/>
        <v>0.36374631225943088</v>
      </c>
      <c r="F1001" s="62">
        <f t="shared" ca="1" si="31"/>
        <v>0.72018814604677983</v>
      </c>
    </row>
    <row r="1002" spans="5:6" x14ac:dyDescent="0.25">
      <c r="E1002" s="62">
        <f t="shared" ca="1" si="30"/>
        <v>0.19296352755291923</v>
      </c>
      <c r="F1002" s="62">
        <f t="shared" ca="1" si="31"/>
        <v>0.43793571099303247</v>
      </c>
    </row>
    <row r="1003" spans="5:6" x14ac:dyDescent="0.25">
      <c r="E1003" s="62">
        <f t="shared" ca="1" si="30"/>
        <v>0.35884806722690343</v>
      </c>
      <c r="F1003" s="62">
        <f t="shared" ca="1" si="31"/>
        <v>0.7113322179714805</v>
      </c>
    </row>
    <row r="1004" spans="5:6" x14ac:dyDescent="0.25">
      <c r="E1004" s="62">
        <f t="shared" ca="1" si="30"/>
        <v>0.89062592340252189</v>
      </c>
      <c r="F1004" s="62">
        <f t="shared" ca="1" si="31"/>
        <v>3.2760008888564971</v>
      </c>
    </row>
    <row r="1005" spans="5:6" x14ac:dyDescent="0.25">
      <c r="E1005" s="62">
        <f t="shared" ca="1" si="30"/>
        <v>0.11645667490269074</v>
      </c>
      <c r="F1005" s="62">
        <f t="shared" ca="1" si="31"/>
        <v>0.31689478778079172</v>
      </c>
    </row>
    <row r="1006" spans="5:6" x14ac:dyDescent="0.25">
      <c r="E1006" s="62">
        <f t="shared" ca="1" si="30"/>
        <v>0.27015076142727812</v>
      </c>
      <c r="F1006" s="62">
        <f t="shared" ca="1" si="31"/>
        <v>0.56025175943503769</v>
      </c>
    </row>
    <row r="1007" spans="5:6" x14ac:dyDescent="0.25">
      <c r="E1007" s="62">
        <f t="shared" ca="1" si="30"/>
        <v>0.48951732617873922</v>
      </c>
      <c r="F1007" s="62">
        <f t="shared" ca="1" si="31"/>
        <v>0.97560024821866409</v>
      </c>
    </row>
    <row r="1008" spans="5:6" x14ac:dyDescent="0.25">
      <c r="E1008" s="62">
        <f t="shared" ca="1" si="30"/>
        <v>0.20494130898806362</v>
      </c>
      <c r="F1008" s="62">
        <f t="shared" ca="1" si="31"/>
        <v>0.45665822769495928</v>
      </c>
    </row>
    <row r="1009" spans="5:6" x14ac:dyDescent="0.25">
      <c r="E1009" s="62">
        <f t="shared" ca="1" si="30"/>
        <v>0.92621339599254238</v>
      </c>
      <c r="F1009" s="62">
        <f t="shared" ca="1" si="31"/>
        <v>4.1009509459467361</v>
      </c>
    </row>
    <row r="1010" spans="5:6" x14ac:dyDescent="0.25">
      <c r="E1010" s="62">
        <f t="shared" ca="1" si="30"/>
        <v>0.95223487280476493</v>
      </c>
      <c r="F1010" s="62">
        <f t="shared" ca="1" si="31"/>
        <v>5.1716744317274204</v>
      </c>
    </row>
    <row r="1011" spans="5:6" x14ac:dyDescent="0.25">
      <c r="E1011" s="62">
        <f t="shared" ca="1" si="30"/>
        <v>0.76528282738168729</v>
      </c>
      <c r="F1011" s="62">
        <f t="shared" ca="1" si="31"/>
        <v>1.9861345579904148</v>
      </c>
    </row>
    <row r="1012" spans="5:6" x14ac:dyDescent="0.25">
      <c r="E1012" s="62">
        <f t="shared" ca="1" si="30"/>
        <v>0.75098196656474347</v>
      </c>
      <c r="F1012" s="62">
        <f t="shared" ca="1" si="31"/>
        <v>1.900309078223843</v>
      </c>
    </row>
    <row r="1013" spans="5:6" x14ac:dyDescent="0.25">
      <c r="E1013" s="62">
        <f t="shared" ca="1" si="30"/>
        <v>0.67444798543061335</v>
      </c>
      <c r="F1013" s="62">
        <f t="shared" ca="1" si="31"/>
        <v>1.5320447660077652</v>
      </c>
    </row>
    <row r="1014" spans="5:6" x14ac:dyDescent="0.25">
      <c r="E1014" s="62">
        <f t="shared" ca="1" si="30"/>
        <v>0.28221132950223182</v>
      </c>
      <c r="F1014" s="62">
        <f t="shared" ca="1" si="31"/>
        <v>0.57993758561968545</v>
      </c>
    </row>
    <row r="1015" spans="5:6" x14ac:dyDescent="0.25">
      <c r="E1015" s="62">
        <f t="shared" ca="1" si="30"/>
        <v>0.70806335606053072</v>
      </c>
      <c r="F1015" s="62">
        <f t="shared" ca="1" si="31"/>
        <v>1.6779211725083027</v>
      </c>
    </row>
    <row r="1016" spans="5:6" x14ac:dyDescent="0.25">
      <c r="E1016" s="62">
        <f t="shared" ca="1" si="30"/>
        <v>0.47606332584166466</v>
      </c>
      <c r="F1016" s="62">
        <f t="shared" ca="1" si="31"/>
        <v>0.94512613510824361</v>
      </c>
    </row>
    <row r="1017" spans="5:6" x14ac:dyDescent="0.25">
      <c r="E1017" s="62">
        <f t="shared" ca="1" si="30"/>
        <v>0.84564837710899188</v>
      </c>
      <c r="F1017" s="62">
        <f t="shared" ca="1" si="31"/>
        <v>2.6489639260531135</v>
      </c>
    </row>
    <row r="1018" spans="5:6" x14ac:dyDescent="0.25">
      <c r="E1018" s="62">
        <f t="shared" ca="1" si="30"/>
        <v>0.99654980567000062</v>
      </c>
      <c r="F1018" s="62">
        <f t="shared" ca="1" si="31"/>
        <v>17.562932991048324</v>
      </c>
    </row>
    <row r="1019" spans="5:6" x14ac:dyDescent="0.25">
      <c r="E1019" s="62">
        <f t="shared" ca="1" si="30"/>
        <v>8.8019143315075543E-2</v>
      </c>
      <c r="F1019" s="62">
        <f t="shared" ca="1" si="31"/>
        <v>0.26912281227980478</v>
      </c>
    </row>
    <row r="1020" spans="5:6" x14ac:dyDescent="0.25">
      <c r="E1020" s="62">
        <f t="shared" ca="1" si="30"/>
        <v>0.13558990450860875</v>
      </c>
      <c r="F1020" s="62">
        <f t="shared" ca="1" si="31"/>
        <v>0.3477783830885417</v>
      </c>
    </row>
    <row r="1021" spans="5:6" x14ac:dyDescent="0.25">
      <c r="E1021" s="62">
        <f t="shared" ca="1" si="30"/>
        <v>0.40459887082601764</v>
      </c>
      <c r="F1021" s="62">
        <f t="shared" ca="1" si="31"/>
        <v>0.79676107485603898</v>
      </c>
    </row>
    <row r="1022" spans="5:6" x14ac:dyDescent="0.25">
      <c r="E1022" s="62">
        <f t="shared" ca="1" si="30"/>
        <v>0.60580052906263904</v>
      </c>
      <c r="F1022" s="62">
        <f t="shared" ca="1" si="31"/>
        <v>1.2873675166443292</v>
      </c>
    </row>
    <row r="1023" spans="5:6" x14ac:dyDescent="0.25">
      <c r="E1023" s="62">
        <f t="shared" ca="1" si="30"/>
        <v>0.21408246897468242</v>
      </c>
      <c r="F1023" s="62">
        <f t="shared" ca="1" si="31"/>
        <v>0.47097989784749744</v>
      </c>
    </row>
    <row r="1024" spans="5:6" x14ac:dyDescent="0.25">
      <c r="E1024" s="62">
        <f t="shared" ca="1" si="30"/>
        <v>0.44220497961749039</v>
      </c>
      <c r="F1024" s="62">
        <f t="shared" ca="1" si="31"/>
        <v>0.87222621764551844</v>
      </c>
    </row>
    <row r="1025" spans="5:6" x14ac:dyDescent="0.25">
      <c r="E1025" s="62">
        <f t="shared" ca="1" si="30"/>
        <v>0.20463219206834493</v>
      </c>
      <c r="F1025" s="62">
        <f t="shared" ca="1" si="31"/>
        <v>0.45617453459093865</v>
      </c>
    </row>
    <row r="1026" spans="5:6" x14ac:dyDescent="0.25">
      <c r="E1026" s="62">
        <f t="shared" ca="1" si="30"/>
        <v>0.4101359116693869</v>
      </c>
      <c r="F1026" s="62">
        <f t="shared" ca="1" si="31"/>
        <v>0.80754835557432481</v>
      </c>
    </row>
    <row r="1027" spans="5:6" x14ac:dyDescent="0.25">
      <c r="E1027" s="62">
        <f t="shared" ca="1" si="30"/>
        <v>0.50685642446154255</v>
      </c>
      <c r="F1027" s="62">
        <f t="shared" ca="1" si="31"/>
        <v>1.0162871610182755</v>
      </c>
    </row>
    <row r="1028" spans="5:6" x14ac:dyDescent="0.25">
      <c r="E1028" s="62">
        <f t="shared" ref="E1028:E1091" ca="1" si="32">RAND()</f>
        <v>0.19112926165524469</v>
      </c>
      <c r="F1028" s="62">
        <f t="shared" ref="F1028:F1091" ca="1" si="33">_xlfn.F.INV(E1028,$C$3,$C$4)</f>
        <v>0.43507103107929185</v>
      </c>
    </row>
    <row r="1029" spans="5:6" x14ac:dyDescent="0.25">
      <c r="E1029" s="62">
        <f t="shared" ca="1" si="32"/>
        <v>5.6226206482650753E-2</v>
      </c>
      <c r="F1029" s="62">
        <f t="shared" ca="1" si="33"/>
        <v>0.21058528409670155</v>
      </c>
    </row>
    <row r="1030" spans="5:6" x14ac:dyDescent="0.25">
      <c r="E1030" s="62">
        <f t="shared" ca="1" si="32"/>
        <v>0.33327461832349303</v>
      </c>
      <c r="F1030" s="62">
        <f t="shared" ca="1" si="33"/>
        <v>0.66608413462756733</v>
      </c>
    </row>
    <row r="1031" spans="5:6" x14ac:dyDescent="0.25">
      <c r="E1031" s="62">
        <f t="shared" ca="1" si="32"/>
        <v>0.61964530748626823</v>
      </c>
      <c r="F1031" s="62">
        <f t="shared" ca="1" si="33"/>
        <v>1.3320704321266041</v>
      </c>
    </row>
    <row r="1032" spans="5:6" x14ac:dyDescent="0.25">
      <c r="E1032" s="62">
        <f t="shared" ca="1" si="32"/>
        <v>0.49523104410045371</v>
      </c>
      <c r="F1032" s="62">
        <f t="shared" ca="1" si="33"/>
        <v>0.9888260147581921</v>
      </c>
    </row>
    <row r="1033" spans="5:6" x14ac:dyDescent="0.25">
      <c r="E1033" s="62">
        <f t="shared" ca="1" si="32"/>
        <v>4.5243539746357309E-2</v>
      </c>
      <c r="F1033" s="62">
        <f t="shared" ca="1" si="33"/>
        <v>0.18802461560905034</v>
      </c>
    </row>
    <row r="1034" spans="5:6" x14ac:dyDescent="0.25">
      <c r="E1034" s="62">
        <f t="shared" ca="1" si="32"/>
        <v>0.26003085070332799</v>
      </c>
      <c r="F1034" s="62">
        <f t="shared" ca="1" si="33"/>
        <v>0.543890529602154</v>
      </c>
    </row>
    <row r="1035" spans="5:6" x14ac:dyDescent="0.25">
      <c r="E1035" s="62">
        <f t="shared" ca="1" si="32"/>
        <v>4.997951507293541E-3</v>
      </c>
      <c r="F1035" s="62">
        <f t="shared" ca="1" si="33"/>
        <v>6.6924128729172958E-2</v>
      </c>
    </row>
    <row r="1036" spans="5:6" x14ac:dyDescent="0.25">
      <c r="E1036" s="62">
        <f t="shared" ca="1" si="32"/>
        <v>0.48816388205922268</v>
      </c>
      <c r="F1036" s="62">
        <f t="shared" ca="1" si="33"/>
        <v>0.97249269401825089</v>
      </c>
    </row>
    <row r="1037" spans="5:6" x14ac:dyDescent="0.25">
      <c r="E1037" s="62">
        <f t="shared" ca="1" si="32"/>
        <v>0.84451897111779717</v>
      </c>
      <c r="F1037" s="62">
        <f t="shared" ca="1" si="33"/>
        <v>2.6365481517664602</v>
      </c>
    </row>
    <row r="1038" spans="5:6" x14ac:dyDescent="0.25">
      <c r="E1038" s="62">
        <f t="shared" ca="1" si="32"/>
        <v>0.84408909247153985</v>
      </c>
      <c r="F1038" s="62">
        <f t="shared" ca="1" si="33"/>
        <v>2.6318548526418066</v>
      </c>
    </row>
    <row r="1039" spans="5:6" x14ac:dyDescent="0.25">
      <c r="E1039" s="62">
        <f t="shared" ca="1" si="32"/>
        <v>0.98746603454028048</v>
      </c>
      <c r="F1039" s="62">
        <f t="shared" ca="1" si="33"/>
        <v>9.8922755265189899</v>
      </c>
    </row>
    <row r="1040" spans="5:6" x14ac:dyDescent="0.25">
      <c r="E1040" s="62">
        <f t="shared" ca="1" si="32"/>
        <v>0.93668289251555814</v>
      </c>
      <c r="F1040" s="62">
        <f t="shared" ca="1" si="33"/>
        <v>4.4571598192939508</v>
      </c>
    </row>
    <row r="1041" spans="5:6" x14ac:dyDescent="0.25">
      <c r="E1041" s="62">
        <f t="shared" ca="1" si="32"/>
        <v>8.5005915705338553E-2</v>
      </c>
      <c r="F1041" s="62">
        <f t="shared" ca="1" si="33"/>
        <v>0.26386767210523882</v>
      </c>
    </row>
    <row r="1042" spans="5:6" x14ac:dyDescent="0.25">
      <c r="E1042" s="62">
        <f t="shared" ca="1" si="32"/>
        <v>0.57521554190086077</v>
      </c>
      <c r="F1042" s="62">
        <f t="shared" ca="1" si="33"/>
        <v>1.1953001530256033</v>
      </c>
    </row>
    <row r="1043" spans="5:6" x14ac:dyDescent="0.25">
      <c r="E1043" s="62">
        <f t="shared" ca="1" si="32"/>
        <v>0.86820618106461722</v>
      </c>
      <c r="F1043" s="62">
        <f t="shared" ca="1" si="33"/>
        <v>2.9264921005447713</v>
      </c>
    </row>
    <row r="1044" spans="5:6" x14ac:dyDescent="0.25">
      <c r="E1044" s="62">
        <f t="shared" ca="1" si="32"/>
        <v>0.48648771119212142</v>
      </c>
      <c r="F1044" s="62">
        <f t="shared" ca="1" si="33"/>
        <v>0.96865738400131562</v>
      </c>
    </row>
    <row r="1045" spans="5:6" x14ac:dyDescent="0.25">
      <c r="E1045" s="62">
        <f t="shared" ca="1" si="32"/>
        <v>0.72854889512618082</v>
      </c>
      <c r="F1045" s="62">
        <f t="shared" ca="1" si="33"/>
        <v>1.7782074457928059</v>
      </c>
    </row>
    <row r="1046" spans="5:6" x14ac:dyDescent="0.25">
      <c r="E1046" s="62">
        <f t="shared" ca="1" si="32"/>
        <v>0.47161416662145184</v>
      </c>
      <c r="F1046" s="62">
        <f t="shared" ca="1" si="33"/>
        <v>0.93524664832944826</v>
      </c>
    </row>
    <row r="1047" spans="5:6" x14ac:dyDescent="0.25">
      <c r="E1047" s="62">
        <f t="shared" ca="1" si="32"/>
        <v>0.99341048024602252</v>
      </c>
      <c r="F1047" s="62">
        <f t="shared" ca="1" si="33"/>
        <v>13.224916362886107</v>
      </c>
    </row>
    <row r="1048" spans="5:6" x14ac:dyDescent="0.25">
      <c r="E1048" s="62">
        <f t="shared" ca="1" si="32"/>
        <v>7.4825028000745974E-2</v>
      </c>
      <c r="F1048" s="62">
        <f t="shared" ca="1" si="33"/>
        <v>0.2457326893719721</v>
      </c>
    </row>
    <row r="1049" spans="5:6" x14ac:dyDescent="0.25">
      <c r="E1049" s="62">
        <f t="shared" ca="1" si="32"/>
        <v>0.41356477680781256</v>
      </c>
      <c r="F1049" s="62">
        <f t="shared" ca="1" si="33"/>
        <v>0.81428182459286202</v>
      </c>
    </row>
    <row r="1050" spans="5:6" x14ac:dyDescent="0.25">
      <c r="E1050" s="62">
        <f t="shared" ca="1" si="32"/>
        <v>0.61006555608018909</v>
      </c>
      <c r="F1050" s="62">
        <f t="shared" ca="1" si="33"/>
        <v>1.3009228214336868</v>
      </c>
    </row>
    <row r="1051" spans="5:6" x14ac:dyDescent="0.25">
      <c r="E1051" s="62">
        <f t="shared" ca="1" si="32"/>
        <v>5.8213815903108368E-2</v>
      </c>
      <c r="F1051" s="62">
        <f t="shared" ca="1" si="33"/>
        <v>0.21450012389222378</v>
      </c>
    </row>
    <row r="1052" spans="5:6" x14ac:dyDescent="0.25">
      <c r="E1052" s="62">
        <f t="shared" ca="1" si="32"/>
        <v>0.81345287488726803</v>
      </c>
      <c r="F1052" s="62">
        <f t="shared" ca="1" si="33"/>
        <v>2.3369079972206279</v>
      </c>
    </row>
    <row r="1053" spans="5:6" x14ac:dyDescent="0.25">
      <c r="E1053" s="62">
        <f t="shared" ca="1" si="32"/>
        <v>0.88484880324514414</v>
      </c>
      <c r="F1053" s="62">
        <f t="shared" ca="1" si="33"/>
        <v>3.1770385152455201</v>
      </c>
    </row>
    <row r="1054" spans="5:6" x14ac:dyDescent="0.25">
      <c r="E1054" s="62">
        <f t="shared" ca="1" si="32"/>
        <v>0.62317585376649109</v>
      </c>
      <c r="F1054" s="62">
        <f t="shared" ca="1" si="33"/>
        <v>1.3438034788725319</v>
      </c>
    </row>
    <row r="1055" spans="5:6" x14ac:dyDescent="0.25">
      <c r="E1055" s="62">
        <f t="shared" ca="1" si="32"/>
        <v>0.54801473914614973</v>
      </c>
      <c r="F1055" s="62">
        <f t="shared" ca="1" si="33"/>
        <v>1.1201194433447073</v>
      </c>
    </row>
    <row r="1056" spans="5:6" x14ac:dyDescent="0.25">
      <c r="E1056" s="62">
        <f t="shared" ca="1" si="32"/>
        <v>0.95486596686363268</v>
      </c>
      <c r="F1056" s="62">
        <f t="shared" ca="1" si="33"/>
        <v>5.3250840447599765</v>
      </c>
    </row>
    <row r="1057" spans="5:6" x14ac:dyDescent="0.25">
      <c r="E1057" s="62">
        <f t="shared" ca="1" si="32"/>
        <v>0.75206942551284417</v>
      </c>
      <c r="F1057" s="62">
        <f t="shared" ca="1" si="33"/>
        <v>1.9066002960852846</v>
      </c>
    </row>
    <row r="1058" spans="5:6" x14ac:dyDescent="0.25">
      <c r="E1058" s="62">
        <f t="shared" ca="1" si="32"/>
        <v>0.42779883327090218</v>
      </c>
      <c r="F1058" s="62">
        <f t="shared" ca="1" si="33"/>
        <v>0.84268831079079476</v>
      </c>
    </row>
    <row r="1059" spans="5:6" x14ac:dyDescent="0.25">
      <c r="E1059" s="62">
        <f t="shared" ca="1" si="32"/>
        <v>0.90890386328560357</v>
      </c>
      <c r="F1059" s="62">
        <f t="shared" ca="1" si="33"/>
        <v>3.6437438735703904</v>
      </c>
    </row>
    <row r="1060" spans="5:6" x14ac:dyDescent="0.25">
      <c r="E1060" s="62">
        <f t="shared" ca="1" si="32"/>
        <v>0.24488231603458077</v>
      </c>
      <c r="F1060" s="62">
        <f t="shared" ca="1" si="33"/>
        <v>0.51963314532345151</v>
      </c>
    </row>
    <row r="1061" spans="5:6" x14ac:dyDescent="0.25">
      <c r="E1061" s="62">
        <f t="shared" ca="1" si="32"/>
        <v>0.64468685229289979</v>
      </c>
      <c r="F1061" s="62">
        <f t="shared" ca="1" si="33"/>
        <v>1.4184787837714938</v>
      </c>
    </row>
    <row r="1062" spans="5:6" x14ac:dyDescent="0.25">
      <c r="E1062" s="62">
        <f t="shared" ca="1" si="32"/>
        <v>0.3717965715019611</v>
      </c>
      <c r="F1062" s="62">
        <f t="shared" ca="1" si="33"/>
        <v>0.73488508416912757</v>
      </c>
    </row>
    <row r="1063" spans="5:6" x14ac:dyDescent="0.25">
      <c r="E1063" s="62">
        <f t="shared" ca="1" si="32"/>
        <v>0.2330925551704861</v>
      </c>
      <c r="F1063" s="62">
        <f t="shared" ca="1" si="33"/>
        <v>0.50091935185324155</v>
      </c>
    </row>
    <row r="1064" spans="5:6" x14ac:dyDescent="0.25">
      <c r="E1064" s="62">
        <f t="shared" ca="1" si="32"/>
        <v>0.47119613226049661</v>
      </c>
      <c r="F1064" s="62">
        <f t="shared" ca="1" si="33"/>
        <v>0.93432329254690338</v>
      </c>
    </row>
    <row r="1065" spans="5:6" x14ac:dyDescent="0.25">
      <c r="E1065" s="62">
        <f t="shared" ca="1" si="32"/>
        <v>0.9146622319141543</v>
      </c>
      <c r="F1065" s="62">
        <f t="shared" ca="1" si="33"/>
        <v>3.7814513659747626</v>
      </c>
    </row>
    <row r="1066" spans="5:6" x14ac:dyDescent="0.25">
      <c r="E1066" s="62">
        <f t="shared" ca="1" si="32"/>
        <v>0.16963785076245264</v>
      </c>
      <c r="F1066" s="62">
        <f t="shared" ca="1" si="33"/>
        <v>0.40149267126127197</v>
      </c>
    </row>
    <row r="1067" spans="5:6" x14ac:dyDescent="0.25">
      <c r="E1067" s="62">
        <f t="shared" ca="1" si="32"/>
        <v>0.51335749749076487</v>
      </c>
      <c r="F1067" s="62">
        <f t="shared" ca="1" si="33"/>
        <v>1.0319800747610584</v>
      </c>
    </row>
    <row r="1068" spans="5:6" x14ac:dyDescent="0.25">
      <c r="E1068" s="62">
        <f t="shared" ca="1" si="32"/>
        <v>0.25076224885431242</v>
      </c>
      <c r="F1068" s="62">
        <f t="shared" ca="1" si="33"/>
        <v>0.52901795830546017</v>
      </c>
    </row>
    <row r="1069" spans="5:6" x14ac:dyDescent="0.25">
      <c r="E1069" s="62">
        <f t="shared" ca="1" si="32"/>
        <v>0.50362519888797297</v>
      </c>
      <c r="F1069" s="62">
        <f t="shared" ca="1" si="33"/>
        <v>1.0085783887806994</v>
      </c>
    </row>
    <row r="1070" spans="5:6" x14ac:dyDescent="0.25">
      <c r="E1070" s="62">
        <f t="shared" ca="1" si="32"/>
        <v>0.98240245587785602</v>
      </c>
      <c r="F1070" s="62">
        <f t="shared" ca="1" si="33"/>
        <v>8.4487524862101075</v>
      </c>
    </row>
    <row r="1071" spans="5:6" x14ac:dyDescent="0.25">
      <c r="E1071" s="62">
        <f t="shared" ca="1" si="32"/>
        <v>0.25771563057976721</v>
      </c>
      <c r="F1071" s="62">
        <f t="shared" ca="1" si="33"/>
        <v>0.54016590160344879</v>
      </c>
    </row>
    <row r="1072" spans="5:6" x14ac:dyDescent="0.25">
      <c r="E1072" s="62">
        <f t="shared" ca="1" si="32"/>
        <v>0.1174378781288028</v>
      </c>
      <c r="F1072" s="62">
        <f t="shared" ca="1" si="33"/>
        <v>0.31849758686135038</v>
      </c>
    </row>
    <row r="1073" spans="5:6" x14ac:dyDescent="0.25">
      <c r="E1073" s="62">
        <f t="shared" ca="1" si="32"/>
        <v>0.82753957012415813</v>
      </c>
      <c r="F1073" s="62">
        <f t="shared" ca="1" si="33"/>
        <v>2.4636105976722908</v>
      </c>
    </row>
    <row r="1074" spans="5:6" x14ac:dyDescent="0.25">
      <c r="E1074" s="62">
        <f t="shared" ca="1" si="32"/>
        <v>0.84949207514878677</v>
      </c>
      <c r="F1074" s="62">
        <f t="shared" ca="1" si="33"/>
        <v>2.6921699074610959</v>
      </c>
    </row>
    <row r="1075" spans="5:6" x14ac:dyDescent="0.25">
      <c r="E1075" s="62">
        <f t="shared" ca="1" si="32"/>
        <v>0.53466111907487746</v>
      </c>
      <c r="F1075" s="62">
        <f t="shared" ca="1" si="33"/>
        <v>1.085219348637273</v>
      </c>
    </row>
    <row r="1076" spans="5:6" x14ac:dyDescent="0.25">
      <c r="E1076" s="62">
        <f t="shared" ca="1" si="32"/>
        <v>0.19237842285392892</v>
      </c>
      <c r="F1076" s="62">
        <f t="shared" ca="1" si="33"/>
        <v>0.43702187859869207</v>
      </c>
    </row>
    <row r="1077" spans="5:6" x14ac:dyDescent="0.25">
      <c r="E1077" s="62">
        <f t="shared" ca="1" si="32"/>
        <v>0.16236432255151678</v>
      </c>
      <c r="F1077" s="62">
        <f t="shared" ca="1" si="33"/>
        <v>0.39009738111026188</v>
      </c>
    </row>
    <row r="1078" spans="5:6" x14ac:dyDescent="0.25">
      <c r="E1078" s="62">
        <f t="shared" ca="1" si="32"/>
        <v>0.49976410351734724</v>
      </c>
      <c r="F1078" s="62">
        <f t="shared" ca="1" si="33"/>
        <v>0.9994443364097706</v>
      </c>
    </row>
    <row r="1079" spans="5:6" x14ac:dyDescent="0.25">
      <c r="E1079" s="62">
        <f t="shared" ca="1" si="32"/>
        <v>0.79860024199535617</v>
      </c>
      <c r="F1079" s="62">
        <f t="shared" ca="1" si="33"/>
        <v>2.2167125033692776</v>
      </c>
    </row>
    <row r="1080" spans="5:6" x14ac:dyDescent="0.25">
      <c r="E1080" s="62">
        <f t="shared" ca="1" si="32"/>
        <v>0.26545109678010692</v>
      </c>
      <c r="F1080" s="62">
        <f t="shared" ca="1" si="33"/>
        <v>0.55263682738080622</v>
      </c>
    </row>
    <row r="1081" spans="5:6" x14ac:dyDescent="0.25">
      <c r="E1081" s="62">
        <f t="shared" ca="1" si="32"/>
        <v>0.19576880571108479</v>
      </c>
      <c r="F1081" s="62">
        <f t="shared" ca="1" si="33"/>
        <v>0.44231774636214888</v>
      </c>
    </row>
    <row r="1082" spans="5:6" x14ac:dyDescent="0.25">
      <c r="E1082" s="62">
        <f t="shared" ca="1" si="32"/>
        <v>0.34866243640548877</v>
      </c>
      <c r="F1082" s="62">
        <f t="shared" ca="1" si="33"/>
        <v>0.69311745708873496</v>
      </c>
    </row>
    <row r="1083" spans="5:6" x14ac:dyDescent="0.25">
      <c r="E1083" s="62">
        <f t="shared" ca="1" si="32"/>
        <v>0.29650451580378012</v>
      </c>
      <c r="F1083" s="62">
        <f t="shared" ca="1" si="33"/>
        <v>0.60356285613680727</v>
      </c>
    </row>
    <row r="1084" spans="5:6" x14ac:dyDescent="0.25">
      <c r="E1084" s="62">
        <f t="shared" ca="1" si="32"/>
        <v>0.38923986987219739</v>
      </c>
      <c r="F1084" s="62">
        <f t="shared" ca="1" si="33"/>
        <v>0.76737242460774224</v>
      </c>
    </row>
    <row r="1085" spans="5:6" x14ac:dyDescent="0.25">
      <c r="E1085" s="62">
        <f t="shared" ca="1" si="32"/>
        <v>0.59890220967660623</v>
      </c>
      <c r="F1085" s="62">
        <f t="shared" ca="1" si="33"/>
        <v>1.2658324254044522</v>
      </c>
    </row>
    <row r="1086" spans="5:6" x14ac:dyDescent="0.25">
      <c r="E1086" s="62">
        <f t="shared" ca="1" si="32"/>
        <v>1.8223248145268212E-3</v>
      </c>
      <c r="F1086" s="62">
        <f t="shared" ca="1" si="33"/>
        <v>4.3300878524417899E-2</v>
      </c>
    </row>
    <row r="1087" spans="5:6" x14ac:dyDescent="0.25">
      <c r="E1087" s="62">
        <f t="shared" ca="1" si="32"/>
        <v>0.34391753283091842</v>
      </c>
      <c r="F1087" s="62">
        <f t="shared" ca="1" si="33"/>
        <v>0.68472128074966043</v>
      </c>
    </row>
    <row r="1088" spans="5:6" x14ac:dyDescent="0.25">
      <c r="E1088" s="62">
        <f t="shared" ca="1" si="32"/>
        <v>0.9713420124534714</v>
      </c>
      <c r="F1088" s="62">
        <f t="shared" ca="1" si="33"/>
        <v>6.6868474578981747</v>
      </c>
    </row>
    <row r="1089" spans="5:6" x14ac:dyDescent="0.25">
      <c r="E1089" s="62">
        <f t="shared" ca="1" si="32"/>
        <v>0.13908967510008774</v>
      </c>
      <c r="F1089" s="62">
        <f t="shared" ca="1" si="33"/>
        <v>0.35335704215240726</v>
      </c>
    </row>
    <row r="1090" spans="5:6" x14ac:dyDescent="0.25">
      <c r="E1090" s="62">
        <f t="shared" ca="1" si="32"/>
        <v>0.20584007890883571</v>
      </c>
      <c r="F1090" s="62">
        <f t="shared" ca="1" si="33"/>
        <v>0.45806478333149198</v>
      </c>
    </row>
    <row r="1091" spans="5:6" x14ac:dyDescent="0.25">
      <c r="E1091" s="62">
        <f t="shared" ca="1" si="32"/>
        <v>0.55260400670923915</v>
      </c>
      <c r="F1091" s="62">
        <f t="shared" ca="1" si="33"/>
        <v>1.1324059082897133</v>
      </c>
    </row>
    <row r="1092" spans="5:6" x14ac:dyDescent="0.25">
      <c r="E1092" s="62">
        <f t="shared" ref="E1092:E1155" ca="1" si="34">RAND()</f>
        <v>0.1029167869369908</v>
      </c>
      <c r="F1092" s="62">
        <f t="shared" ref="F1092:F1155" ca="1" si="35">_xlfn.F.INV(E1092,$C$3,$C$4)</f>
        <v>0.29450454807445714</v>
      </c>
    </row>
    <row r="1093" spans="5:6" x14ac:dyDescent="0.25">
      <c r="E1093" s="62">
        <f t="shared" ca="1" si="34"/>
        <v>0.57185160032450888</v>
      </c>
      <c r="F1093" s="62">
        <f t="shared" ca="1" si="35"/>
        <v>1.1856834451138381</v>
      </c>
    </row>
    <row r="1094" spans="5:6" x14ac:dyDescent="0.25">
      <c r="E1094" s="62">
        <f t="shared" ca="1" si="34"/>
        <v>0.77699391509869498</v>
      </c>
      <c r="F1094" s="62">
        <f t="shared" ca="1" si="35"/>
        <v>2.0618425930868125</v>
      </c>
    </row>
    <row r="1095" spans="5:6" x14ac:dyDescent="0.25">
      <c r="E1095" s="62">
        <f t="shared" ca="1" si="34"/>
        <v>0.44412041159133642</v>
      </c>
      <c r="F1095" s="62">
        <f t="shared" ca="1" si="35"/>
        <v>0.87621646733851288</v>
      </c>
    </row>
    <row r="1096" spans="5:6" x14ac:dyDescent="0.25">
      <c r="E1096" s="62">
        <f t="shared" ca="1" si="34"/>
        <v>0.37227598723057631</v>
      </c>
      <c r="F1096" s="62">
        <f t="shared" ca="1" si="35"/>
        <v>0.73576604940092549</v>
      </c>
    </row>
    <row r="1097" spans="5:6" x14ac:dyDescent="0.25">
      <c r="E1097" s="62">
        <f t="shared" ca="1" si="34"/>
        <v>0.51133895495514348</v>
      </c>
      <c r="F1097" s="62">
        <f t="shared" ca="1" si="35"/>
        <v>1.0270809578489335</v>
      </c>
    </row>
    <row r="1098" spans="5:6" x14ac:dyDescent="0.25">
      <c r="E1098" s="62">
        <f t="shared" ca="1" si="34"/>
        <v>0.78066372188007138</v>
      </c>
      <c r="F1098" s="62">
        <f t="shared" ca="1" si="35"/>
        <v>2.0866797498223311</v>
      </c>
    </row>
    <row r="1099" spans="5:6" x14ac:dyDescent="0.25">
      <c r="E1099" s="62">
        <f t="shared" ca="1" si="34"/>
        <v>0.80847170267706447</v>
      </c>
      <c r="F1099" s="62">
        <f t="shared" ca="1" si="35"/>
        <v>2.2951877798351923</v>
      </c>
    </row>
    <row r="1100" spans="5:6" x14ac:dyDescent="0.25">
      <c r="E1100" s="62">
        <f t="shared" ca="1" si="34"/>
        <v>0.70272092481804649</v>
      </c>
      <c r="F1100" s="62">
        <f t="shared" ca="1" si="35"/>
        <v>1.6532942597311486</v>
      </c>
    </row>
    <row r="1101" spans="5:6" x14ac:dyDescent="0.25">
      <c r="E1101" s="62">
        <f t="shared" ca="1" si="34"/>
        <v>0.57291547727039183</v>
      </c>
      <c r="F1101" s="62">
        <f t="shared" ca="1" si="35"/>
        <v>1.1887146033313352</v>
      </c>
    </row>
    <row r="1102" spans="5:6" x14ac:dyDescent="0.25">
      <c r="E1102" s="62">
        <f t="shared" ca="1" si="34"/>
        <v>0.69623708256714134</v>
      </c>
      <c r="F1102" s="62">
        <f t="shared" ca="1" si="35"/>
        <v>1.624180833886522</v>
      </c>
    </row>
    <row r="1103" spans="5:6" x14ac:dyDescent="0.25">
      <c r="E1103" s="62">
        <f t="shared" ca="1" si="34"/>
        <v>0.71837585111495894</v>
      </c>
      <c r="F1103" s="62">
        <f t="shared" ca="1" si="35"/>
        <v>1.7271929422799095</v>
      </c>
    </row>
    <row r="1104" spans="5:6" x14ac:dyDescent="0.25">
      <c r="E1104" s="62">
        <f t="shared" ca="1" si="34"/>
        <v>0.17711700696234189</v>
      </c>
      <c r="F1104" s="62">
        <f t="shared" ca="1" si="35"/>
        <v>0.41318738010183487</v>
      </c>
    </row>
    <row r="1105" spans="5:6" x14ac:dyDescent="0.25">
      <c r="E1105" s="62">
        <f t="shared" ca="1" si="34"/>
        <v>0.61864319301331172</v>
      </c>
      <c r="F1105" s="62">
        <f t="shared" ca="1" si="35"/>
        <v>1.3287654796744375</v>
      </c>
    </row>
    <row r="1106" spans="5:6" x14ac:dyDescent="0.25">
      <c r="E1106" s="62">
        <f t="shared" ca="1" si="34"/>
        <v>0.39474034631910171</v>
      </c>
      <c r="F1106" s="62">
        <f t="shared" ca="1" si="35"/>
        <v>0.77780952795545566</v>
      </c>
    </row>
    <row r="1107" spans="5:6" x14ac:dyDescent="0.25">
      <c r="E1107" s="62">
        <f t="shared" ca="1" si="34"/>
        <v>0.93048334614549189</v>
      </c>
      <c r="F1107" s="62">
        <f t="shared" ca="1" si="35"/>
        <v>4.2371991313713417</v>
      </c>
    </row>
    <row r="1108" spans="5:6" x14ac:dyDescent="0.25">
      <c r="E1108" s="62">
        <f t="shared" ca="1" si="34"/>
        <v>0.50113228160031742</v>
      </c>
      <c r="F1108" s="62">
        <f t="shared" ca="1" si="35"/>
        <v>1.002671441581783</v>
      </c>
    </row>
    <row r="1109" spans="5:6" x14ac:dyDescent="0.25">
      <c r="E1109" s="62">
        <f t="shared" ca="1" si="34"/>
        <v>0.94350516642950411</v>
      </c>
      <c r="F1109" s="62">
        <f t="shared" ca="1" si="35"/>
        <v>4.7367093923386889</v>
      </c>
    </row>
    <row r="1110" spans="5:6" x14ac:dyDescent="0.25">
      <c r="E1110" s="62">
        <f t="shared" ca="1" si="34"/>
        <v>0.67093437945713286</v>
      </c>
      <c r="F1110" s="62">
        <f t="shared" ca="1" si="35"/>
        <v>1.5179450590846029</v>
      </c>
    </row>
    <row r="1111" spans="5:6" x14ac:dyDescent="0.25">
      <c r="E1111" s="62">
        <f t="shared" ca="1" si="34"/>
        <v>0.41587626550096379</v>
      </c>
      <c r="F1111" s="62">
        <f t="shared" ca="1" si="35"/>
        <v>0.81884451218850618</v>
      </c>
    </row>
    <row r="1112" spans="5:6" x14ac:dyDescent="0.25">
      <c r="E1112" s="62">
        <f t="shared" ca="1" si="34"/>
        <v>0.73780779978917421</v>
      </c>
      <c r="F1112" s="62">
        <f t="shared" ca="1" si="35"/>
        <v>1.8269056504169399</v>
      </c>
    </row>
    <row r="1113" spans="5:6" x14ac:dyDescent="0.25">
      <c r="E1113" s="62">
        <f t="shared" ca="1" si="34"/>
        <v>0.15231436588840519</v>
      </c>
      <c r="F1113" s="62">
        <f t="shared" ca="1" si="35"/>
        <v>0.3742966088802771</v>
      </c>
    </row>
    <row r="1114" spans="5:6" x14ac:dyDescent="0.25">
      <c r="E1114" s="62">
        <f t="shared" ca="1" si="34"/>
        <v>8.7191981320066114E-2</v>
      </c>
      <c r="F1114" s="62">
        <f t="shared" ca="1" si="35"/>
        <v>0.26768481865025007</v>
      </c>
    </row>
    <row r="1115" spans="5:6" x14ac:dyDescent="0.25">
      <c r="E1115" s="62">
        <f t="shared" ca="1" si="34"/>
        <v>0.71336773165950851</v>
      </c>
      <c r="F1115" s="62">
        <f t="shared" ca="1" si="35"/>
        <v>1.7029708585929009</v>
      </c>
    </row>
    <row r="1116" spans="5:6" x14ac:dyDescent="0.25">
      <c r="E1116" s="62">
        <f t="shared" ca="1" si="34"/>
        <v>0.84276389779428129</v>
      </c>
      <c r="F1116" s="62">
        <f t="shared" ca="1" si="35"/>
        <v>2.6174976346354941</v>
      </c>
    </row>
    <row r="1117" spans="5:6" x14ac:dyDescent="0.25">
      <c r="E1117" s="62">
        <f t="shared" ca="1" si="34"/>
        <v>5.9294046162256309E-2</v>
      </c>
      <c r="F1117" s="62">
        <f t="shared" ca="1" si="35"/>
        <v>0.21660931260056612</v>
      </c>
    </row>
    <row r="1118" spans="5:6" x14ac:dyDescent="0.25">
      <c r="E1118" s="62">
        <f t="shared" ca="1" si="34"/>
        <v>0.27948297474849992</v>
      </c>
      <c r="F1118" s="62">
        <f t="shared" ca="1" si="35"/>
        <v>0.57546527756938914</v>
      </c>
    </row>
    <row r="1119" spans="5:6" x14ac:dyDescent="0.25">
      <c r="E1119" s="62">
        <f t="shared" ca="1" si="34"/>
        <v>0.8577110112216596</v>
      </c>
      <c r="F1119" s="62">
        <f t="shared" ca="1" si="35"/>
        <v>2.7898533472717442</v>
      </c>
    </row>
    <row r="1120" spans="5:6" x14ac:dyDescent="0.25">
      <c r="E1120" s="62">
        <f t="shared" ca="1" si="34"/>
        <v>0.6668963629414516</v>
      </c>
      <c r="F1120" s="62">
        <f t="shared" ca="1" si="35"/>
        <v>1.5019821724181353</v>
      </c>
    </row>
    <row r="1121" spans="5:6" x14ac:dyDescent="0.25">
      <c r="E1121" s="62">
        <f t="shared" ca="1" si="34"/>
        <v>0.75787645014470228</v>
      </c>
      <c r="F1121" s="62">
        <f t="shared" ca="1" si="35"/>
        <v>1.9408342978947455</v>
      </c>
    </row>
    <row r="1122" spans="5:6" x14ac:dyDescent="0.25">
      <c r="E1122" s="62">
        <f t="shared" ca="1" si="34"/>
        <v>0.14537948102972775</v>
      </c>
      <c r="F1122" s="62">
        <f t="shared" ca="1" si="35"/>
        <v>0.36334120465577285</v>
      </c>
    </row>
    <row r="1123" spans="5:6" x14ac:dyDescent="0.25">
      <c r="E1123" s="62">
        <f t="shared" ca="1" si="34"/>
        <v>2.1024546975756508E-2</v>
      </c>
      <c r="F1123" s="62">
        <f t="shared" ca="1" si="35"/>
        <v>0.12876466286026481</v>
      </c>
    </row>
    <row r="1124" spans="5:6" x14ac:dyDescent="0.25">
      <c r="E1124" s="62">
        <f t="shared" ca="1" si="34"/>
        <v>0.70490972788927408</v>
      </c>
      <c r="F1124" s="62">
        <f t="shared" ca="1" si="35"/>
        <v>1.6633125258861512</v>
      </c>
    </row>
    <row r="1125" spans="5:6" x14ac:dyDescent="0.25">
      <c r="E1125" s="62">
        <f t="shared" ca="1" si="34"/>
        <v>0.52973707107778101</v>
      </c>
      <c r="F1125" s="62">
        <f t="shared" ca="1" si="35"/>
        <v>1.0726563371992024</v>
      </c>
    </row>
    <row r="1126" spans="5:6" x14ac:dyDescent="0.25">
      <c r="E1126" s="62">
        <f t="shared" ca="1" si="34"/>
        <v>4.0854271647173257E-2</v>
      </c>
      <c r="F1126" s="62">
        <f t="shared" ca="1" si="35"/>
        <v>0.17846768379198302</v>
      </c>
    </row>
    <row r="1127" spans="5:6" x14ac:dyDescent="0.25">
      <c r="E1127" s="62">
        <f t="shared" ca="1" si="34"/>
        <v>5.8835049266087069E-2</v>
      </c>
      <c r="F1127" s="62">
        <f t="shared" ca="1" si="35"/>
        <v>0.21571464985817473</v>
      </c>
    </row>
    <row r="1128" spans="5:6" x14ac:dyDescent="0.25">
      <c r="E1128" s="62">
        <f t="shared" ca="1" si="34"/>
        <v>0.71274362528819468</v>
      </c>
      <c r="F1128" s="62">
        <f t="shared" ca="1" si="35"/>
        <v>1.6999917340979862</v>
      </c>
    </row>
    <row r="1129" spans="5:6" x14ac:dyDescent="0.25">
      <c r="E1129" s="62">
        <f t="shared" ca="1" si="34"/>
        <v>0.72018879425903137</v>
      </c>
      <c r="F1129" s="62">
        <f t="shared" ca="1" si="35"/>
        <v>1.736102948219594</v>
      </c>
    </row>
    <row r="1130" spans="5:6" x14ac:dyDescent="0.25">
      <c r="E1130" s="62">
        <f t="shared" ca="1" si="34"/>
        <v>9.4163936611164401E-2</v>
      </c>
      <c r="F1130" s="62">
        <f t="shared" ca="1" si="35"/>
        <v>0.27970416884498944</v>
      </c>
    </row>
    <row r="1131" spans="5:6" x14ac:dyDescent="0.25">
      <c r="E1131" s="62">
        <f t="shared" ca="1" si="34"/>
        <v>0.62649710205559106</v>
      </c>
      <c r="F1131" s="62">
        <f t="shared" ca="1" si="35"/>
        <v>1.3549702586180743</v>
      </c>
    </row>
    <row r="1132" spans="5:6" x14ac:dyDescent="0.25">
      <c r="E1132" s="62">
        <f t="shared" ca="1" si="34"/>
        <v>0.71932513985273383</v>
      </c>
      <c r="F1132" s="62">
        <f t="shared" ca="1" si="35"/>
        <v>1.7318488294523462</v>
      </c>
    </row>
    <row r="1133" spans="5:6" x14ac:dyDescent="0.25">
      <c r="E1133" s="62">
        <f t="shared" ca="1" si="34"/>
        <v>2.2960999833421813E-2</v>
      </c>
      <c r="F1133" s="62">
        <f t="shared" ca="1" si="35"/>
        <v>0.13430912247252869</v>
      </c>
    </row>
    <row r="1134" spans="5:6" x14ac:dyDescent="0.25">
      <c r="E1134" s="62">
        <f t="shared" ca="1" si="34"/>
        <v>0.82914915688897661</v>
      </c>
      <c r="F1134" s="62">
        <f t="shared" ca="1" si="35"/>
        <v>2.4789866159859333</v>
      </c>
    </row>
    <row r="1135" spans="5:6" x14ac:dyDescent="0.25">
      <c r="E1135" s="62">
        <f t="shared" ca="1" si="34"/>
        <v>0.12830962829710957</v>
      </c>
      <c r="F1135" s="62">
        <f t="shared" ca="1" si="35"/>
        <v>0.33611103968918005</v>
      </c>
    </row>
    <row r="1136" spans="5:6" x14ac:dyDescent="0.25">
      <c r="E1136" s="62">
        <f t="shared" ca="1" si="34"/>
        <v>0.43038601512108043</v>
      </c>
      <c r="F1136" s="62">
        <f t="shared" ca="1" si="35"/>
        <v>0.84793289306895703</v>
      </c>
    </row>
    <row r="1137" spans="5:6" x14ac:dyDescent="0.25">
      <c r="E1137" s="62">
        <f t="shared" ca="1" si="34"/>
        <v>8.4744979059970915E-2</v>
      </c>
      <c r="F1137" s="62">
        <f t="shared" ca="1" si="35"/>
        <v>0.26341037663970296</v>
      </c>
    </row>
    <row r="1138" spans="5:6" x14ac:dyDescent="0.25">
      <c r="E1138" s="62">
        <f t="shared" ca="1" si="34"/>
        <v>0.60277035234205845</v>
      </c>
      <c r="F1138" s="62">
        <f t="shared" ca="1" si="35"/>
        <v>1.2778495686590112</v>
      </c>
    </row>
    <row r="1139" spans="5:6" x14ac:dyDescent="0.25">
      <c r="E1139" s="62">
        <f t="shared" ca="1" si="34"/>
        <v>0.22583340131367025</v>
      </c>
      <c r="F1139" s="62">
        <f t="shared" ca="1" si="35"/>
        <v>0.48945683440802107</v>
      </c>
    </row>
    <row r="1140" spans="5:6" x14ac:dyDescent="0.25">
      <c r="E1140" s="62">
        <f t="shared" ca="1" si="34"/>
        <v>0.86890050515001327</v>
      </c>
      <c r="F1140" s="62">
        <f t="shared" ca="1" si="35"/>
        <v>2.9360575284082855</v>
      </c>
    </row>
    <row r="1141" spans="5:6" x14ac:dyDescent="0.25">
      <c r="E1141" s="62">
        <f t="shared" ca="1" si="34"/>
        <v>0.46539410917302859</v>
      </c>
      <c r="F1141" s="62">
        <f t="shared" ca="1" si="35"/>
        <v>0.92159311605044514</v>
      </c>
    </row>
    <row r="1142" spans="5:6" x14ac:dyDescent="0.25">
      <c r="E1142" s="62">
        <f t="shared" ca="1" si="34"/>
        <v>0.38870583293539818</v>
      </c>
      <c r="F1142" s="62">
        <f t="shared" ca="1" si="35"/>
        <v>0.76636416545814279</v>
      </c>
    </row>
    <row r="1143" spans="5:6" x14ac:dyDescent="0.25">
      <c r="E1143" s="62">
        <f t="shared" ca="1" si="34"/>
        <v>0.13053032922440055</v>
      </c>
      <c r="F1143" s="62">
        <f t="shared" ca="1" si="35"/>
        <v>0.33967958251019859</v>
      </c>
    </row>
    <row r="1144" spans="5:6" x14ac:dyDescent="0.25">
      <c r="E1144" s="62">
        <f t="shared" ca="1" si="34"/>
        <v>0.83620141963433769</v>
      </c>
      <c r="F1144" s="62">
        <f t="shared" ca="1" si="35"/>
        <v>2.5487666755264695</v>
      </c>
    </row>
    <row r="1145" spans="5:6" x14ac:dyDescent="0.25">
      <c r="E1145" s="62">
        <f t="shared" ca="1" si="34"/>
        <v>0.99444023323323816</v>
      </c>
      <c r="F1145" s="62">
        <f t="shared" ca="1" si="35"/>
        <v>14.257995300190878</v>
      </c>
    </row>
    <row r="1146" spans="5:6" x14ac:dyDescent="0.25">
      <c r="E1146" s="62">
        <f t="shared" ca="1" si="34"/>
        <v>0.91833123901148406</v>
      </c>
      <c r="F1146" s="62">
        <f t="shared" ca="1" si="35"/>
        <v>3.8761011878500988</v>
      </c>
    </row>
    <row r="1147" spans="5:6" x14ac:dyDescent="0.25">
      <c r="E1147" s="62">
        <f t="shared" ca="1" si="34"/>
        <v>0.92105196973159253</v>
      </c>
      <c r="F1147" s="62">
        <f t="shared" ca="1" si="35"/>
        <v>3.9501816919497172</v>
      </c>
    </row>
    <row r="1148" spans="5:6" x14ac:dyDescent="0.25">
      <c r="E1148" s="62">
        <f t="shared" ca="1" si="34"/>
        <v>0.15958069504599259</v>
      </c>
      <c r="F1148" s="62">
        <f t="shared" ca="1" si="35"/>
        <v>0.38572835609368727</v>
      </c>
    </row>
    <row r="1149" spans="5:6" x14ac:dyDescent="0.25">
      <c r="E1149" s="62">
        <f t="shared" ca="1" si="34"/>
        <v>0.94556951597599526</v>
      </c>
      <c r="F1149" s="62">
        <f t="shared" ca="1" si="35"/>
        <v>4.8307182163330182</v>
      </c>
    </row>
    <row r="1150" spans="5:6" x14ac:dyDescent="0.25">
      <c r="E1150" s="62">
        <f t="shared" ca="1" si="34"/>
        <v>0.86783839857879408</v>
      </c>
      <c r="F1150" s="62">
        <f t="shared" ca="1" si="35"/>
        <v>2.9214533623557357</v>
      </c>
    </row>
    <row r="1151" spans="5:6" x14ac:dyDescent="0.25">
      <c r="E1151" s="62">
        <f t="shared" ca="1" si="34"/>
        <v>0.20665500612578391</v>
      </c>
      <c r="F1151" s="62">
        <f t="shared" ca="1" si="35"/>
        <v>0.45934039094309559</v>
      </c>
    </row>
    <row r="1152" spans="5:6" x14ac:dyDescent="0.25">
      <c r="E1152" s="62">
        <f t="shared" ca="1" si="34"/>
        <v>0.42821748245767433</v>
      </c>
      <c r="F1152" s="62">
        <f t="shared" ca="1" si="35"/>
        <v>0.84353523011269116</v>
      </c>
    </row>
    <row r="1153" spans="5:6" x14ac:dyDescent="0.25">
      <c r="E1153" s="62">
        <f t="shared" ca="1" si="34"/>
        <v>0.68046990958765763</v>
      </c>
      <c r="F1153" s="62">
        <f t="shared" ca="1" si="35"/>
        <v>1.5566799043147257</v>
      </c>
    </row>
    <row r="1154" spans="5:6" x14ac:dyDescent="0.25">
      <c r="E1154" s="62">
        <f t="shared" ca="1" si="34"/>
        <v>0.51703880180718409</v>
      </c>
      <c r="F1154" s="62">
        <f t="shared" ca="1" si="35"/>
        <v>1.0409775467858957</v>
      </c>
    </row>
    <row r="1155" spans="5:6" x14ac:dyDescent="0.25">
      <c r="E1155" s="62">
        <f t="shared" ca="1" si="34"/>
        <v>0.95552723231973813</v>
      </c>
      <c r="F1155" s="62">
        <f t="shared" ca="1" si="35"/>
        <v>5.3656106587239618</v>
      </c>
    </row>
    <row r="1156" spans="5:6" x14ac:dyDescent="0.25">
      <c r="E1156" s="62">
        <f t="shared" ref="E1156:E1219" ca="1" si="36">RAND()</f>
        <v>0.27419893130507267</v>
      </c>
      <c r="F1156" s="62">
        <f t="shared" ref="F1156:F1219" ca="1" si="37">_xlfn.F.INV(E1156,$C$3,$C$4)</f>
        <v>0.56683561781571878</v>
      </c>
    </row>
    <row r="1157" spans="5:6" x14ac:dyDescent="0.25">
      <c r="E1157" s="62">
        <f t="shared" ca="1" si="36"/>
        <v>0.74469932696990504</v>
      </c>
      <c r="F1157" s="62">
        <f t="shared" ca="1" si="37"/>
        <v>1.8646706159237156</v>
      </c>
    </row>
    <row r="1158" spans="5:6" x14ac:dyDescent="0.25">
      <c r="E1158" s="62">
        <f t="shared" ca="1" si="36"/>
        <v>0.43384704306717392</v>
      </c>
      <c r="F1158" s="62">
        <f t="shared" ca="1" si="37"/>
        <v>0.85498943272862105</v>
      </c>
    </row>
    <row r="1159" spans="5:6" x14ac:dyDescent="0.25">
      <c r="E1159" s="62">
        <f t="shared" ca="1" si="36"/>
        <v>0.21279128040251383</v>
      </c>
      <c r="F1159" s="62">
        <f t="shared" ca="1" si="37"/>
        <v>0.468954603906796</v>
      </c>
    </row>
    <row r="1160" spans="5:6" x14ac:dyDescent="0.25">
      <c r="E1160" s="62">
        <f t="shared" ca="1" si="36"/>
        <v>0.3229223466013148</v>
      </c>
      <c r="F1160" s="62">
        <f t="shared" ca="1" si="37"/>
        <v>0.64820224428680462</v>
      </c>
    </row>
    <row r="1161" spans="5:6" x14ac:dyDescent="0.25">
      <c r="E1161" s="62">
        <f t="shared" ca="1" si="36"/>
        <v>0.85135905734320494</v>
      </c>
      <c r="F1161" s="62">
        <f t="shared" ca="1" si="37"/>
        <v>2.7137062920770085</v>
      </c>
    </row>
    <row r="1162" spans="5:6" x14ac:dyDescent="0.25">
      <c r="E1162" s="62">
        <f t="shared" ca="1" si="36"/>
        <v>0.63264994624437343</v>
      </c>
      <c r="F1162" s="62">
        <f t="shared" ca="1" si="37"/>
        <v>1.3759982787823914</v>
      </c>
    </row>
    <row r="1163" spans="5:6" x14ac:dyDescent="0.25">
      <c r="E1163" s="62">
        <f t="shared" ca="1" si="36"/>
        <v>0.13121988835889276</v>
      </c>
      <c r="F1163" s="62">
        <f t="shared" ca="1" si="37"/>
        <v>0.34078587471634397</v>
      </c>
    </row>
    <row r="1164" spans="5:6" x14ac:dyDescent="0.25">
      <c r="E1164" s="62">
        <f t="shared" ca="1" si="36"/>
        <v>0.28233302519493808</v>
      </c>
      <c r="F1164" s="62">
        <f t="shared" ca="1" si="37"/>
        <v>0.58013733673866452</v>
      </c>
    </row>
    <row r="1165" spans="5:6" x14ac:dyDescent="0.25">
      <c r="E1165" s="62">
        <f t="shared" ca="1" si="36"/>
        <v>0.49254483794242709</v>
      </c>
      <c r="F1165" s="62">
        <f t="shared" ca="1" si="37"/>
        <v>0.98258645805696654</v>
      </c>
    </row>
    <row r="1166" spans="5:6" x14ac:dyDescent="0.25">
      <c r="E1166" s="62">
        <f t="shared" ca="1" si="36"/>
        <v>0.51586850541173224</v>
      </c>
      <c r="F1166" s="62">
        <f t="shared" ca="1" si="37"/>
        <v>1.0381083685652914</v>
      </c>
    </row>
    <row r="1167" spans="5:6" x14ac:dyDescent="0.25">
      <c r="E1167" s="62">
        <f t="shared" ca="1" si="36"/>
        <v>0.13745643342993419</v>
      </c>
      <c r="F1167" s="62">
        <f t="shared" ca="1" si="37"/>
        <v>0.3507558742926612</v>
      </c>
    </row>
    <row r="1168" spans="5:6" x14ac:dyDescent="0.25">
      <c r="E1168" s="62">
        <f t="shared" ca="1" si="36"/>
        <v>0.12750433496581925</v>
      </c>
      <c r="F1168" s="62">
        <f t="shared" ca="1" si="37"/>
        <v>0.33481473240616949</v>
      </c>
    </row>
    <row r="1169" spans="5:6" x14ac:dyDescent="0.25">
      <c r="E1169" s="62">
        <f t="shared" ca="1" si="36"/>
        <v>0.31163807332023197</v>
      </c>
      <c r="F1169" s="62">
        <f t="shared" ca="1" si="37"/>
        <v>0.62896864559719978</v>
      </c>
    </row>
    <row r="1170" spans="5:6" x14ac:dyDescent="0.25">
      <c r="E1170" s="62">
        <f t="shared" ca="1" si="36"/>
        <v>0.46303595639623019</v>
      </c>
      <c r="F1170" s="62">
        <f t="shared" ca="1" si="37"/>
        <v>0.91646395291323757</v>
      </c>
    </row>
    <row r="1171" spans="5:6" x14ac:dyDescent="0.25">
      <c r="E1171" s="62">
        <f t="shared" ca="1" si="36"/>
        <v>0.59971699068163575</v>
      </c>
      <c r="F1171" s="62">
        <f t="shared" ca="1" si="37"/>
        <v>1.2683514673790144</v>
      </c>
    </row>
    <row r="1172" spans="5:6" x14ac:dyDescent="0.25">
      <c r="E1172" s="62">
        <f t="shared" ca="1" si="36"/>
        <v>0.98671386717716536</v>
      </c>
      <c r="F1172" s="62">
        <f t="shared" ca="1" si="37"/>
        <v>9.6302876610452728</v>
      </c>
    </row>
    <row r="1173" spans="5:6" x14ac:dyDescent="0.25">
      <c r="E1173" s="62">
        <f t="shared" ca="1" si="36"/>
        <v>0.21099786116737052</v>
      </c>
      <c r="F1173" s="62">
        <f t="shared" ca="1" si="37"/>
        <v>0.46614292346412489</v>
      </c>
    </row>
    <row r="1174" spans="5:6" x14ac:dyDescent="0.25">
      <c r="E1174" s="62">
        <f t="shared" ca="1" si="36"/>
        <v>0.44310641246192373</v>
      </c>
      <c r="F1174" s="62">
        <f t="shared" ca="1" si="37"/>
        <v>0.87410220488551127</v>
      </c>
    </row>
    <row r="1175" spans="5:6" x14ac:dyDescent="0.25">
      <c r="E1175" s="62">
        <f t="shared" ca="1" si="36"/>
        <v>7.4437995537546819E-2</v>
      </c>
      <c r="F1175" s="62">
        <f t="shared" ca="1" si="37"/>
        <v>0.24503033220083464</v>
      </c>
    </row>
    <row r="1176" spans="5:6" x14ac:dyDescent="0.25">
      <c r="E1176" s="62">
        <f t="shared" ca="1" si="36"/>
        <v>0.85997282848599566</v>
      </c>
      <c r="F1176" s="62">
        <f t="shared" ca="1" si="37"/>
        <v>2.8181044922698111</v>
      </c>
    </row>
    <row r="1177" spans="5:6" x14ac:dyDescent="0.25">
      <c r="E1177" s="62">
        <f t="shared" ca="1" si="36"/>
        <v>0.67126264657291623</v>
      </c>
      <c r="F1177" s="62">
        <f t="shared" ca="1" si="37"/>
        <v>1.519253997456872</v>
      </c>
    </row>
    <row r="1178" spans="5:6" x14ac:dyDescent="0.25">
      <c r="E1178" s="62">
        <f t="shared" ca="1" si="36"/>
        <v>0.28054786683123811</v>
      </c>
      <c r="F1178" s="62">
        <f t="shared" ca="1" si="37"/>
        <v>0.5772094827216796</v>
      </c>
    </row>
    <row r="1179" spans="5:6" x14ac:dyDescent="0.25">
      <c r="E1179" s="62">
        <f t="shared" ca="1" si="36"/>
        <v>0.8025717473130809</v>
      </c>
      <c r="F1179" s="62">
        <f t="shared" ca="1" si="37"/>
        <v>2.2476427188676045</v>
      </c>
    </row>
    <row r="1180" spans="5:6" x14ac:dyDescent="0.25">
      <c r="E1180" s="62">
        <f t="shared" ca="1" si="36"/>
        <v>0.79077278209283619</v>
      </c>
      <c r="F1180" s="62">
        <f t="shared" ca="1" si="37"/>
        <v>2.1581098504820591</v>
      </c>
    </row>
    <row r="1181" spans="5:6" x14ac:dyDescent="0.25">
      <c r="E1181" s="62">
        <f t="shared" ca="1" si="36"/>
        <v>0.85359685387859019</v>
      </c>
      <c r="F1181" s="62">
        <f t="shared" ca="1" si="37"/>
        <v>2.7400146180309966</v>
      </c>
    </row>
    <row r="1182" spans="5:6" x14ac:dyDescent="0.25">
      <c r="E1182" s="62">
        <f t="shared" ca="1" si="36"/>
        <v>0.27521099998741261</v>
      </c>
      <c r="F1182" s="62">
        <f t="shared" ca="1" si="37"/>
        <v>0.56848529251123325</v>
      </c>
    </row>
    <row r="1183" spans="5:6" x14ac:dyDescent="0.25">
      <c r="E1183" s="62">
        <f t="shared" ca="1" si="36"/>
        <v>0.15838794646966259</v>
      </c>
      <c r="F1183" s="62">
        <f t="shared" ca="1" si="37"/>
        <v>0.38385468103518355</v>
      </c>
    </row>
    <row r="1184" spans="5:6" x14ac:dyDescent="0.25">
      <c r="E1184" s="62">
        <f t="shared" ca="1" si="36"/>
        <v>0.940673589910754</v>
      </c>
      <c r="F1184" s="62">
        <f t="shared" ca="1" si="37"/>
        <v>4.6152644016598456</v>
      </c>
    </row>
    <row r="1185" spans="5:6" x14ac:dyDescent="0.25">
      <c r="E1185" s="62">
        <f t="shared" ca="1" si="36"/>
        <v>0.41637095136062541</v>
      </c>
      <c r="F1185" s="62">
        <f t="shared" ca="1" si="37"/>
        <v>0.81982346410383888</v>
      </c>
    </row>
    <row r="1186" spans="5:6" x14ac:dyDescent="0.25">
      <c r="E1186" s="62">
        <f t="shared" ca="1" si="36"/>
        <v>0.99719592839304838</v>
      </c>
      <c r="F1186" s="62">
        <f t="shared" ca="1" si="37"/>
        <v>19.207575751242651</v>
      </c>
    </row>
    <row r="1187" spans="5:6" x14ac:dyDescent="0.25">
      <c r="E1187" s="62">
        <f t="shared" ca="1" si="36"/>
        <v>0.15815018518167234</v>
      </c>
      <c r="F1187" s="62">
        <f t="shared" ca="1" si="37"/>
        <v>0.38348106246300917</v>
      </c>
    </row>
    <row r="1188" spans="5:6" x14ac:dyDescent="0.25">
      <c r="E1188" s="62">
        <f t="shared" ca="1" si="36"/>
        <v>0.64056592068496487</v>
      </c>
      <c r="F1188" s="62">
        <f t="shared" ca="1" si="37"/>
        <v>1.4037287436391661</v>
      </c>
    </row>
    <row r="1189" spans="5:6" x14ac:dyDescent="0.25">
      <c r="E1189" s="62">
        <f t="shared" ca="1" si="36"/>
        <v>2.6309005989411105E-3</v>
      </c>
      <c r="F1189" s="62">
        <f t="shared" ca="1" si="37"/>
        <v>5.0655565751236663E-2</v>
      </c>
    </row>
    <row r="1190" spans="5:6" x14ac:dyDescent="0.25">
      <c r="E1190" s="62">
        <f t="shared" ca="1" si="36"/>
        <v>0.22868360610783667</v>
      </c>
      <c r="F1190" s="62">
        <f t="shared" ca="1" si="37"/>
        <v>0.49395252471537437</v>
      </c>
    </row>
    <row r="1191" spans="5:6" x14ac:dyDescent="0.25">
      <c r="E1191" s="62">
        <f t="shared" ca="1" si="36"/>
        <v>0.1782269525230602</v>
      </c>
      <c r="F1191" s="62">
        <f t="shared" ca="1" si="37"/>
        <v>0.41492161393132226</v>
      </c>
    </row>
    <row r="1192" spans="5:6" x14ac:dyDescent="0.25">
      <c r="E1192" s="62">
        <f t="shared" ca="1" si="36"/>
        <v>0.25224424887532182</v>
      </c>
      <c r="F1192" s="62">
        <f t="shared" ca="1" si="37"/>
        <v>0.53138928705429844</v>
      </c>
    </row>
    <row r="1193" spans="5:6" x14ac:dyDescent="0.25">
      <c r="E1193" s="62">
        <f t="shared" ca="1" si="36"/>
        <v>0.32455476529284832</v>
      </c>
      <c r="F1193" s="62">
        <f t="shared" ca="1" si="37"/>
        <v>0.6510065055564076</v>
      </c>
    </row>
    <row r="1194" spans="5:6" x14ac:dyDescent="0.25">
      <c r="E1194" s="62">
        <f t="shared" ca="1" si="36"/>
        <v>0.99267380334466959</v>
      </c>
      <c r="F1194" s="62">
        <f t="shared" ca="1" si="37"/>
        <v>12.615189406747628</v>
      </c>
    </row>
    <row r="1195" spans="5:6" x14ac:dyDescent="0.25">
      <c r="E1195" s="62">
        <f t="shared" ca="1" si="36"/>
        <v>0.58654184401788212</v>
      </c>
      <c r="F1195" s="62">
        <f t="shared" ca="1" si="37"/>
        <v>1.2283928421191375</v>
      </c>
    </row>
    <row r="1196" spans="5:6" x14ac:dyDescent="0.25">
      <c r="E1196" s="62">
        <f t="shared" ca="1" si="36"/>
        <v>4.8281416451981807E-2</v>
      </c>
      <c r="F1196" s="62">
        <f t="shared" ca="1" si="37"/>
        <v>0.19444097927600204</v>
      </c>
    </row>
    <row r="1197" spans="5:6" x14ac:dyDescent="0.25">
      <c r="E1197" s="62">
        <f t="shared" ca="1" si="36"/>
        <v>0.15306433448842427</v>
      </c>
      <c r="F1197" s="62">
        <f t="shared" ca="1" si="37"/>
        <v>0.37547853084803645</v>
      </c>
    </row>
    <row r="1198" spans="5:6" x14ac:dyDescent="0.25">
      <c r="E1198" s="62">
        <f t="shared" ca="1" si="36"/>
        <v>0.83418985541789525</v>
      </c>
      <c r="F1198" s="62">
        <f t="shared" ca="1" si="37"/>
        <v>2.5284497656491647</v>
      </c>
    </row>
    <row r="1199" spans="5:6" x14ac:dyDescent="0.25">
      <c r="E1199" s="62">
        <f t="shared" ca="1" si="36"/>
        <v>0.62334471804411384</v>
      </c>
      <c r="F1199" s="62">
        <f t="shared" ca="1" si="37"/>
        <v>1.3443681895295727</v>
      </c>
    </row>
    <row r="1200" spans="5:6" x14ac:dyDescent="0.25">
      <c r="E1200" s="62">
        <f t="shared" ca="1" si="36"/>
        <v>0.891919316361661</v>
      </c>
      <c r="F1200" s="62">
        <f t="shared" ca="1" si="37"/>
        <v>3.299149808385347</v>
      </c>
    </row>
    <row r="1201" spans="5:6" x14ac:dyDescent="0.25">
      <c r="E1201" s="62">
        <f t="shared" ca="1" si="36"/>
        <v>0.28390429604194867</v>
      </c>
      <c r="F1201" s="62">
        <f t="shared" ca="1" si="37"/>
        <v>0.5827185010356386</v>
      </c>
    </row>
    <row r="1202" spans="5:6" x14ac:dyDescent="0.25">
      <c r="E1202" s="62">
        <f t="shared" ca="1" si="36"/>
        <v>0.13535700789667504</v>
      </c>
      <c r="F1202" s="62">
        <f t="shared" ca="1" si="37"/>
        <v>0.34740649548807556</v>
      </c>
    </row>
    <row r="1203" spans="5:6" x14ac:dyDescent="0.25">
      <c r="E1203" s="62">
        <f t="shared" ca="1" si="36"/>
        <v>0.25713760768061622</v>
      </c>
      <c r="F1203" s="62">
        <f t="shared" ca="1" si="37"/>
        <v>0.53923702405706597</v>
      </c>
    </row>
    <row r="1204" spans="5:6" x14ac:dyDescent="0.25">
      <c r="E1204" s="62">
        <f t="shared" ca="1" si="36"/>
        <v>0.65045885340493992</v>
      </c>
      <c r="F1204" s="62">
        <f t="shared" ca="1" si="37"/>
        <v>1.4395149390048063</v>
      </c>
    </row>
    <row r="1205" spans="5:6" x14ac:dyDescent="0.25">
      <c r="E1205" s="62">
        <f t="shared" ca="1" si="36"/>
        <v>0.83117034296031911</v>
      </c>
      <c r="F1205" s="62">
        <f t="shared" ca="1" si="37"/>
        <v>2.4985773344707685</v>
      </c>
    </row>
    <row r="1206" spans="5:6" x14ac:dyDescent="0.25">
      <c r="E1206" s="62">
        <f t="shared" ca="1" si="36"/>
        <v>0.21952101123187062</v>
      </c>
      <c r="F1206" s="62">
        <f t="shared" ca="1" si="37"/>
        <v>0.47952061386058675</v>
      </c>
    </row>
    <row r="1207" spans="5:6" x14ac:dyDescent="0.25">
      <c r="E1207" s="62">
        <f t="shared" ca="1" si="36"/>
        <v>0.13369349826469334</v>
      </c>
      <c r="F1207" s="62">
        <f t="shared" ca="1" si="37"/>
        <v>0.34474774209117509</v>
      </c>
    </row>
    <row r="1208" spans="5:6" x14ac:dyDescent="0.25">
      <c r="E1208" s="62">
        <f t="shared" ca="1" si="36"/>
        <v>0.21525574508056056</v>
      </c>
      <c r="F1208" s="62">
        <f t="shared" ca="1" si="37"/>
        <v>0.47282100156866808</v>
      </c>
    </row>
    <row r="1209" spans="5:6" x14ac:dyDescent="0.25">
      <c r="E1209" s="62">
        <f t="shared" ca="1" si="36"/>
        <v>0.25622165437106326</v>
      </c>
      <c r="F1209" s="62">
        <f t="shared" ca="1" si="37"/>
        <v>0.53776591847442889</v>
      </c>
    </row>
    <row r="1210" spans="5:6" x14ac:dyDescent="0.25">
      <c r="E1210" s="62">
        <f t="shared" ca="1" si="36"/>
        <v>3.147239395969037E-2</v>
      </c>
      <c r="F1210" s="62">
        <f t="shared" ca="1" si="37"/>
        <v>0.15660087115934143</v>
      </c>
    </row>
    <row r="1211" spans="5:6" x14ac:dyDescent="0.25">
      <c r="E1211" s="62">
        <f t="shared" ca="1" si="36"/>
        <v>0.76773932035013093</v>
      </c>
      <c r="F1211" s="62">
        <f t="shared" ca="1" si="37"/>
        <v>2.0015866739021853</v>
      </c>
    </row>
    <row r="1212" spans="5:6" x14ac:dyDescent="0.25">
      <c r="E1212" s="62">
        <f t="shared" ca="1" si="36"/>
        <v>0.66992468440353281</v>
      </c>
      <c r="F1212" s="62">
        <f t="shared" ca="1" si="37"/>
        <v>1.513929663907112</v>
      </c>
    </row>
    <row r="1213" spans="5:6" x14ac:dyDescent="0.25">
      <c r="E1213" s="62">
        <f t="shared" ca="1" si="36"/>
        <v>0.7019413543360894</v>
      </c>
      <c r="F1213" s="62">
        <f t="shared" ca="1" si="37"/>
        <v>1.6497496705723742</v>
      </c>
    </row>
    <row r="1214" spans="5:6" x14ac:dyDescent="0.25">
      <c r="E1214" s="62">
        <f t="shared" ca="1" si="36"/>
        <v>0.53320324581296796</v>
      </c>
      <c r="F1214" s="62">
        <f t="shared" ca="1" si="37"/>
        <v>1.0814830701727489</v>
      </c>
    </row>
    <row r="1215" spans="5:6" x14ac:dyDescent="0.25">
      <c r="E1215" s="62">
        <f t="shared" ca="1" si="36"/>
        <v>0.83390654211418813</v>
      </c>
      <c r="F1215" s="62">
        <f t="shared" ca="1" si="37"/>
        <v>2.5256153789877791</v>
      </c>
    </row>
    <row r="1216" spans="5:6" x14ac:dyDescent="0.25">
      <c r="E1216" s="62">
        <f t="shared" ca="1" si="36"/>
        <v>0.8344848057110803</v>
      </c>
      <c r="F1216" s="62">
        <f t="shared" ca="1" si="37"/>
        <v>2.5314076221307351</v>
      </c>
    </row>
    <row r="1217" spans="5:6" x14ac:dyDescent="0.25">
      <c r="E1217" s="62">
        <f t="shared" ca="1" si="36"/>
        <v>0.65409934359016764</v>
      </c>
      <c r="F1217" s="62">
        <f t="shared" ca="1" si="37"/>
        <v>1.453015852529322</v>
      </c>
    </row>
    <row r="1218" spans="5:6" x14ac:dyDescent="0.25">
      <c r="E1218" s="62">
        <f t="shared" ca="1" si="36"/>
        <v>0.26076583250222252</v>
      </c>
      <c r="F1218" s="62">
        <f t="shared" ca="1" si="37"/>
        <v>0.54507432559777724</v>
      </c>
    </row>
    <row r="1219" spans="5:6" x14ac:dyDescent="0.25">
      <c r="E1219" s="62">
        <f t="shared" ca="1" si="36"/>
        <v>4.2385926495179027E-2</v>
      </c>
      <c r="F1219" s="62">
        <f t="shared" ca="1" si="37"/>
        <v>0.18184406621530333</v>
      </c>
    </row>
    <row r="1220" spans="5:6" x14ac:dyDescent="0.25">
      <c r="E1220" s="62">
        <f t="shared" ref="E1220:E1283" ca="1" si="38">RAND()</f>
        <v>0.63378196071223258</v>
      </c>
      <c r="F1220" s="62">
        <f t="shared" ref="F1220:F1283" ca="1" si="39">_xlfn.F.INV(E1220,$C$3,$C$4)</f>
        <v>1.3799164143952951</v>
      </c>
    </row>
    <row r="1221" spans="5:6" x14ac:dyDescent="0.25">
      <c r="E1221" s="62">
        <f t="shared" ca="1" si="38"/>
        <v>0.24209136011448629</v>
      </c>
      <c r="F1221" s="62">
        <f t="shared" ca="1" si="39"/>
        <v>0.51519114940021105</v>
      </c>
    </row>
    <row r="1222" spans="5:6" x14ac:dyDescent="0.25">
      <c r="E1222" s="62">
        <f t="shared" ca="1" si="38"/>
        <v>0.83701070303402159</v>
      </c>
      <c r="F1222" s="62">
        <f t="shared" ca="1" si="39"/>
        <v>2.557037058723342</v>
      </c>
    </row>
    <row r="1223" spans="5:6" x14ac:dyDescent="0.25">
      <c r="E1223" s="62">
        <f t="shared" ca="1" si="38"/>
        <v>0.64260880538105203</v>
      </c>
      <c r="F1223" s="62">
        <f t="shared" ca="1" si="39"/>
        <v>1.4110133514769827</v>
      </c>
    </row>
    <row r="1224" spans="5:6" x14ac:dyDescent="0.25">
      <c r="E1224" s="62">
        <f t="shared" ca="1" si="38"/>
        <v>0.69937639306076615</v>
      </c>
      <c r="F1224" s="62">
        <f t="shared" ca="1" si="39"/>
        <v>1.6381731673948727</v>
      </c>
    </row>
    <row r="1225" spans="5:6" x14ac:dyDescent="0.25">
      <c r="E1225" s="62">
        <f t="shared" ca="1" si="38"/>
        <v>0.31505406496245425</v>
      </c>
      <c r="F1225" s="62">
        <f t="shared" ca="1" si="39"/>
        <v>0.63476378468309413</v>
      </c>
    </row>
    <row r="1226" spans="5:6" x14ac:dyDescent="0.25">
      <c r="E1226" s="62">
        <f t="shared" ca="1" si="38"/>
        <v>0.41422276344442055</v>
      </c>
      <c r="F1226" s="62">
        <f t="shared" ca="1" si="39"/>
        <v>0.81557869705992592</v>
      </c>
    </row>
    <row r="1227" spans="5:6" x14ac:dyDescent="0.25">
      <c r="E1227" s="62">
        <f t="shared" ca="1" si="38"/>
        <v>0.12209316781747015</v>
      </c>
      <c r="F1227" s="62">
        <f t="shared" ca="1" si="39"/>
        <v>0.32607087721406725</v>
      </c>
    </row>
    <row r="1228" spans="5:6" x14ac:dyDescent="0.25">
      <c r="E1228" s="62">
        <f t="shared" ca="1" si="38"/>
        <v>9.6879880102612725E-3</v>
      </c>
      <c r="F1228" s="62">
        <f t="shared" ca="1" si="39"/>
        <v>8.9881632298179609E-2</v>
      </c>
    </row>
    <row r="1229" spans="5:6" x14ac:dyDescent="0.25">
      <c r="E1229" s="62">
        <f t="shared" ca="1" si="38"/>
        <v>0.48077459481453666</v>
      </c>
      <c r="F1229" s="62">
        <f t="shared" ca="1" si="39"/>
        <v>0.95569335549940415</v>
      </c>
    </row>
    <row r="1230" spans="5:6" x14ac:dyDescent="0.25">
      <c r="E1230" s="62">
        <f t="shared" ca="1" si="38"/>
        <v>0.90610438087299483</v>
      </c>
      <c r="F1230" s="62">
        <f t="shared" ca="1" si="39"/>
        <v>3.5810763427331112</v>
      </c>
    </row>
    <row r="1231" spans="5:6" x14ac:dyDescent="0.25">
      <c r="E1231" s="62">
        <f t="shared" ca="1" si="38"/>
        <v>0.82608798689713692</v>
      </c>
      <c r="F1231" s="62">
        <f t="shared" ca="1" si="39"/>
        <v>2.4499111672737683</v>
      </c>
    </row>
    <row r="1232" spans="5:6" x14ac:dyDescent="0.25">
      <c r="E1232" s="62">
        <f t="shared" ca="1" si="38"/>
        <v>0.64141408073853823</v>
      </c>
      <c r="F1232" s="62">
        <f t="shared" ca="1" si="39"/>
        <v>1.4067466384998228</v>
      </c>
    </row>
    <row r="1233" spans="5:6" x14ac:dyDescent="0.25">
      <c r="E1233" s="62">
        <f t="shared" ca="1" si="38"/>
        <v>0.64068232528598468</v>
      </c>
      <c r="F1233" s="62">
        <f t="shared" ca="1" si="39"/>
        <v>1.4041423856591402</v>
      </c>
    </row>
    <row r="1234" spans="5:6" x14ac:dyDescent="0.25">
      <c r="E1234" s="62">
        <f t="shared" ca="1" si="38"/>
        <v>0.53287866730755384</v>
      </c>
      <c r="F1234" s="62">
        <f t="shared" ca="1" si="39"/>
        <v>1.0806531567467024</v>
      </c>
    </row>
    <row r="1235" spans="5:6" x14ac:dyDescent="0.25">
      <c r="E1235" s="62">
        <f t="shared" ca="1" si="38"/>
        <v>0.67688591337552717</v>
      </c>
      <c r="F1235" s="62">
        <f t="shared" ca="1" si="39"/>
        <v>1.5419455470911443</v>
      </c>
    </row>
    <row r="1236" spans="5:6" x14ac:dyDescent="0.25">
      <c r="E1236" s="62">
        <f t="shared" ca="1" si="38"/>
        <v>0.22664078964613932</v>
      </c>
      <c r="F1236" s="62">
        <f t="shared" ca="1" si="39"/>
        <v>0.490729730347223</v>
      </c>
    </row>
    <row r="1237" spans="5:6" x14ac:dyDescent="0.25">
      <c r="E1237" s="62">
        <f t="shared" ca="1" si="38"/>
        <v>0.48923750061771021</v>
      </c>
      <c r="F1237" s="62">
        <f t="shared" ca="1" si="39"/>
        <v>0.9749569723037157</v>
      </c>
    </row>
    <row r="1238" spans="5:6" x14ac:dyDescent="0.25">
      <c r="E1238" s="62">
        <f t="shared" ca="1" si="38"/>
        <v>0.2579263354226673</v>
      </c>
      <c r="F1238" s="62">
        <f t="shared" ca="1" si="39"/>
        <v>0.54050460301123493</v>
      </c>
    </row>
    <row r="1239" spans="5:6" x14ac:dyDescent="0.25">
      <c r="E1239" s="62">
        <f t="shared" ca="1" si="38"/>
        <v>0.62327920784074364</v>
      </c>
      <c r="F1239" s="62">
        <f t="shared" ca="1" si="39"/>
        <v>1.344149073841671</v>
      </c>
    </row>
    <row r="1240" spans="5:6" x14ac:dyDescent="0.25">
      <c r="E1240" s="62">
        <f t="shared" ca="1" si="38"/>
        <v>0.92494916098217839</v>
      </c>
      <c r="F1240" s="62">
        <f t="shared" ca="1" si="39"/>
        <v>4.0626955543585055</v>
      </c>
    </row>
    <row r="1241" spans="5:6" x14ac:dyDescent="0.25">
      <c r="E1241" s="62">
        <f t="shared" ca="1" si="38"/>
        <v>8.7472447366978567E-2</v>
      </c>
      <c r="F1241" s="62">
        <f t="shared" ca="1" si="39"/>
        <v>0.26817278149040324</v>
      </c>
    </row>
    <row r="1242" spans="5:6" x14ac:dyDescent="0.25">
      <c r="E1242" s="62">
        <f t="shared" ca="1" si="38"/>
        <v>0.82517277446990778</v>
      </c>
      <c r="F1242" s="62">
        <f t="shared" ca="1" si="39"/>
        <v>2.4413538056395545</v>
      </c>
    </row>
    <row r="1243" spans="5:6" x14ac:dyDescent="0.25">
      <c r="E1243" s="62">
        <f t="shared" ca="1" si="38"/>
        <v>0.41765826021649033</v>
      </c>
      <c r="F1243" s="62">
        <f t="shared" ca="1" si="39"/>
        <v>0.82237509884583648</v>
      </c>
    </row>
    <row r="1244" spans="5:6" x14ac:dyDescent="0.25">
      <c r="E1244" s="62">
        <f t="shared" ca="1" si="38"/>
        <v>0.46581071270062857</v>
      </c>
      <c r="F1244" s="62">
        <f t="shared" ca="1" si="39"/>
        <v>0.92250192949219401</v>
      </c>
    </row>
    <row r="1245" spans="5:6" x14ac:dyDescent="0.25">
      <c r="E1245" s="62">
        <f t="shared" ca="1" si="38"/>
        <v>0.99367350164032264</v>
      </c>
      <c r="F1245" s="62">
        <f t="shared" ca="1" si="39"/>
        <v>13.466217740940706</v>
      </c>
    </row>
    <row r="1246" spans="5:6" x14ac:dyDescent="0.25">
      <c r="E1246" s="62">
        <f t="shared" ca="1" si="38"/>
        <v>0.89195818049518438</v>
      </c>
      <c r="F1246" s="62">
        <f t="shared" ca="1" si="39"/>
        <v>3.2998513087172765</v>
      </c>
    </row>
    <row r="1247" spans="5:6" x14ac:dyDescent="0.25">
      <c r="E1247" s="62">
        <f t="shared" ca="1" si="38"/>
        <v>0.10886003283334533</v>
      </c>
      <c r="F1247" s="62">
        <f t="shared" ca="1" si="39"/>
        <v>0.30439958022014685</v>
      </c>
    </row>
    <row r="1248" spans="5:6" x14ac:dyDescent="0.25">
      <c r="E1248" s="62">
        <f t="shared" ca="1" si="38"/>
        <v>0.88477639382780959</v>
      </c>
      <c r="F1248" s="62">
        <f t="shared" ca="1" si="39"/>
        <v>3.1758418394755243</v>
      </c>
    </row>
    <row r="1249" spans="5:6" x14ac:dyDescent="0.25">
      <c r="E1249" s="62">
        <f t="shared" ca="1" si="38"/>
        <v>7.2404234907334275E-2</v>
      </c>
      <c r="F1249" s="62">
        <f t="shared" ca="1" si="39"/>
        <v>0.24132226928569908</v>
      </c>
    </row>
    <row r="1250" spans="5:6" x14ac:dyDescent="0.25">
      <c r="E1250" s="62">
        <f t="shared" ca="1" si="38"/>
        <v>0.94706914498433392</v>
      </c>
      <c r="F1250" s="62">
        <f t="shared" ca="1" si="39"/>
        <v>4.9021790720296563</v>
      </c>
    </row>
    <row r="1251" spans="5:6" x14ac:dyDescent="0.25">
      <c r="E1251" s="62">
        <f t="shared" ca="1" si="38"/>
        <v>0.82999010323406952</v>
      </c>
      <c r="F1251" s="62">
        <f t="shared" ca="1" si="39"/>
        <v>2.487098956341347</v>
      </c>
    </row>
    <row r="1252" spans="5:6" x14ac:dyDescent="0.25">
      <c r="E1252" s="62">
        <f t="shared" ca="1" si="38"/>
        <v>0.31316386361698734</v>
      </c>
      <c r="F1252" s="62">
        <f t="shared" ca="1" si="39"/>
        <v>0.63155424570059993</v>
      </c>
    </row>
    <row r="1253" spans="5:6" x14ac:dyDescent="0.25">
      <c r="E1253" s="62">
        <f t="shared" ca="1" si="38"/>
        <v>8.9356742439549164E-2</v>
      </c>
      <c r="F1253" s="62">
        <f t="shared" ca="1" si="39"/>
        <v>0.27144108032203229</v>
      </c>
    </row>
    <row r="1254" spans="5:6" x14ac:dyDescent="0.25">
      <c r="E1254" s="62">
        <f t="shared" ca="1" si="38"/>
        <v>0.91780030164622362</v>
      </c>
      <c r="F1254" s="62">
        <f t="shared" ca="1" si="39"/>
        <v>3.8620431920461997</v>
      </c>
    </row>
    <row r="1255" spans="5:6" x14ac:dyDescent="0.25">
      <c r="E1255" s="62">
        <f t="shared" ca="1" si="38"/>
        <v>0.28442306136493367</v>
      </c>
      <c r="F1255" s="62">
        <f t="shared" ca="1" si="39"/>
        <v>0.58357154371923992</v>
      </c>
    </row>
    <row r="1256" spans="5:6" x14ac:dyDescent="0.25">
      <c r="E1256" s="62">
        <f t="shared" ca="1" si="38"/>
        <v>0.15113027421544256</v>
      </c>
      <c r="F1256" s="62">
        <f t="shared" ca="1" si="39"/>
        <v>0.37242946932809168</v>
      </c>
    </row>
    <row r="1257" spans="5:6" x14ac:dyDescent="0.25">
      <c r="E1257" s="62">
        <f t="shared" ca="1" si="38"/>
        <v>4.4809400836429147E-2</v>
      </c>
      <c r="F1257" s="62">
        <f t="shared" ca="1" si="39"/>
        <v>0.18709509727262361</v>
      </c>
    </row>
    <row r="1258" spans="5:6" x14ac:dyDescent="0.25">
      <c r="E1258" s="62">
        <f t="shared" ca="1" si="38"/>
        <v>3.7487321701163534E-2</v>
      </c>
      <c r="F1258" s="62">
        <f t="shared" ca="1" si="39"/>
        <v>0.17087180247138553</v>
      </c>
    </row>
    <row r="1259" spans="5:6" x14ac:dyDescent="0.25">
      <c r="E1259" s="62">
        <f t="shared" ca="1" si="38"/>
        <v>6.3051876520437311E-2</v>
      </c>
      <c r="F1259" s="62">
        <f t="shared" ca="1" si="39"/>
        <v>0.22385217782776112</v>
      </c>
    </row>
    <row r="1260" spans="5:6" x14ac:dyDescent="0.25">
      <c r="E1260" s="62">
        <f t="shared" ca="1" si="38"/>
        <v>0.53241941849801611</v>
      </c>
      <c r="F1260" s="62">
        <f t="shared" ca="1" si="39"/>
        <v>1.0794800984781452</v>
      </c>
    </row>
    <row r="1261" spans="5:6" x14ac:dyDescent="0.25">
      <c r="E1261" s="62">
        <f t="shared" ca="1" si="38"/>
        <v>0.10679495825908336</v>
      </c>
      <c r="F1261" s="62">
        <f t="shared" ca="1" si="39"/>
        <v>0.30097419610428033</v>
      </c>
    </row>
    <row r="1262" spans="5:6" x14ac:dyDescent="0.25">
      <c r="E1262" s="62">
        <f t="shared" ca="1" si="38"/>
        <v>0.2008167420529211</v>
      </c>
      <c r="F1262" s="62">
        <f t="shared" ca="1" si="39"/>
        <v>0.45020690769276323</v>
      </c>
    </row>
    <row r="1263" spans="5:6" x14ac:dyDescent="0.25">
      <c r="E1263" s="62">
        <f t="shared" ca="1" si="38"/>
        <v>0.16318867384941638</v>
      </c>
      <c r="F1263" s="62">
        <f t="shared" ca="1" si="39"/>
        <v>0.39139029980678397</v>
      </c>
    </row>
    <row r="1264" spans="5:6" x14ac:dyDescent="0.25">
      <c r="E1264" s="62">
        <f t="shared" ca="1" si="38"/>
        <v>0.82946459602492839</v>
      </c>
      <c r="F1264" s="62">
        <f t="shared" ca="1" si="39"/>
        <v>2.4820231468202412</v>
      </c>
    </row>
    <row r="1265" spans="5:6" x14ac:dyDescent="0.25">
      <c r="E1265" s="62">
        <f t="shared" ca="1" si="38"/>
        <v>0.89099453914919968</v>
      </c>
      <c r="F1265" s="62">
        <f t="shared" ca="1" si="39"/>
        <v>3.2825596285275935</v>
      </c>
    </row>
    <row r="1266" spans="5:6" x14ac:dyDescent="0.25">
      <c r="E1266" s="62">
        <f t="shared" ca="1" si="38"/>
        <v>0.20402921552599407</v>
      </c>
      <c r="F1266" s="62">
        <f t="shared" ca="1" si="39"/>
        <v>0.45523111976769887</v>
      </c>
    </row>
    <row r="1267" spans="5:6" x14ac:dyDescent="0.25">
      <c r="E1267" s="62">
        <f t="shared" ca="1" si="38"/>
        <v>0.41646075921944681</v>
      </c>
      <c r="F1267" s="62">
        <f t="shared" ca="1" si="39"/>
        <v>0.82000128251596649</v>
      </c>
    </row>
    <row r="1268" spans="5:6" x14ac:dyDescent="0.25">
      <c r="E1268" s="62">
        <f t="shared" ca="1" si="38"/>
        <v>0.12962708130538048</v>
      </c>
      <c r="F1268" s="62">
        <f t="shared" ca="1" si="39"/>
        <v>0.33822919008121699</v>
      </c>
    </row>
    <row r="1269" spans="5:6" x14ac:dyDescent="0.25">
      <c r="E1269" s="62">
        <f t="shared" ca="1" si="38"/>
        <v>0.85304479818307188</v>
      </c>
      <c r="F1269" s="62">
        <f t="shared" ca="1" si="39"/>
        <v>2.7334733956064023</v>
      </c>
    </row>
    <row r="1270" spans="5:6" x14ac:dyDescent="0.25">
      <c r="E1270" s="62">
        <f t="shared" ca="1" si="38"/>
        <v>0.54576926429514072</v>
      </c>
      <c r="F1270" s="62">
        <f t="shared" ca="1" si="39"/>
        <v>1.1141634272658485</v>
      </c>
    </row>
    <row r="1271" spans="5:6" x14ac:dyDescent="0.25">
      <c r="E1271" s="62">
        <f t="shared" ca="1" si="38"/>
        <v>0.87344187270388851</v>
      </c>
      <c r="F1271" s="62">
        <f t="shared" ca="1" si="39"/>
        <v>3.0003899550150424</v>
      </c>
    </row>
    <row r="1272" spans="5:6" x14ac:dyDescent="0.25">
      <c r="E1272" s="62">
        <f t="shared" ca="1" si="38"/>
        <v>0.18994824963518331</v>
      </c>
      <c r="F1272" s="62">
        <f t="shared" ca="1" si="39"/>
        <v>0.43322674206757006</v>
      </c>
    </row>
    <row r="1273" spans="5:6" x14ac:dyDescent="0.25">
      <c r="E1273" s="62">
        <f t="shared" ca="1" si="38"/>
        <v>0.87391230727247171</v>
      </c>
      <c r="F1273" s="62">
        <f t="shared" ca="1" si="39"/>
        <v>3.0072356778751956</v>
      </c>
    </row>
    <row r="1274" spans="5:6" x14ac:dyDescent="0.25">
      <c r="E1274" s="62">
        <f t="shared" ca="1" si="38"/>
        <v>0.89705700239404695</v>
      </c>
      <c r="F1274" s="62">
        <f t="shared" ca="1" si="39"/>
        <v>3.3950272905158148</v>
      </c>
    </row>
    <row r="1275" spans="5:6" x14ac:dyDescent="0.25">
      <c r="E1275" s="62">
        <f t="shared" ca="1" si="38"/>
        <v>0.99047151896519137</v>
      </c>
      <c r="F1275" s="62">
        <f t="shared" ca="1" si="39"/>
        <v>11.209675409653013</v>
      </c>
    </row>
    <row r="1276" spans="5:6" x14ac:dyDescent="0.25">
      <c r="E1276" s="62">
        <f t="shared" ca="1" si="38"/>
        <v>0.20168481075624967</v>
      </c>
      <c r="F1276" s="62">
        <f t="shared" ca="1" si="39"/>
        <v>0.45156422605647489</v>
      </c>
    </row>
    <row r="1277" spans="5:6" x14ac:dyDescent="0.25">
      <c r="E1277" s="62">
        <f t="shared" ca="1" si="38"/>
        <v>0.64920441348791103</v>
      </c>
      <c r="F1277" s="62">
        <f t="shared" ca="1" si="39"/>
        <v>1.4349050020469696</v>
      </c>
    </row>
    <row r="1278" spans="5:6" x14ac:dyDescent="0.25">
      <c r="E1278" s="62">
        <f t="shared" ca="1" si="38"/>
        <v>0.52671262750381798</v>
      </c>
      <c r="F1278" s="62">
        <f t="shared" ca="1" si="39"/>
        <v>1.065018506052243</v>
      </c>
    </row>
    <row r="1279" spans="5:6" x14ac:dyDescent="0.25">
      <c r="E1279" s="62">
        <f t="shared" ca="1" si="38"/>
        <v>0.58493941793140503</v>
      </c>
      <c r="F1279" s="62">
        <f t="shared" ca="1" si="39"/>
        <v>1.2236423713814446</v>
      </c>
    </row>
    <row r="1280" spans="5:6" x14ac:dyDescent="0.25">
      <c r="E1280" s="62">
        <f t="shared" ca="1" si="38"/>
        <v>0.67451058920306817</v>
      </c>
      <c r="F1280" s="62">
        <f t="shared" ca="1" si="39"/>
        <v>1.5322977925483372</v>
      </c>
    </row>
    <row r="1281" spans="5:6" x14ac:dyDescent="0.25">
      <c r="E1281" s="62">
        <f t="shared" ca="1" si="38"/>
        <v>0.40976259986754993</v>
      </c>
      <c r="F1281" s="62">
        <f t="shared" ca="1" si="39"/>
        <v>0.80681774567914655</v>
      </c>
    </row>
    <row r="1282" spans="5:6" x14ac:dyDescent="0.25">
      <c r="E1282" s="62">
        <f t="shared" ca="1" si="38"/>
        <v>0.45219745642961895</v>
      </c>
      <c r="F1282" s="62">
        <f t="shared" ca="1" si="39"/>
        <v>0.89321199091887082</v>
      </c>
    </row>
    <row r="1283" spans="5:6" x14ac:dyDescent="0.25">
      <c r="E1283" s="62">
        <f t="shared" ca="1" si="38"/>
        <v>0.15310779208190417</v>
      </c>
      <c r="F1283" s="62">
        <f t="shared" ca="1" si="39"/>
        <v>0.3755470028300622</v>
      </c>
    </row>
    <row r="1284" spans="5:6" x14ac:dyDescent="0.25">
      <c r="E1284" s="62">
        <f t="shared" ref="E1284:E1347" ca="1" si="40">RAND()</f>
        <v>0.218369068572974</v>
      </c>
      <c r="F1284" s="62">
        <f t="shared" ref="F1284:F1347" ca="1" si="41">_xlfn.F.INV(E1284,$C$3,$C$4)</f>
        <v>0.47771015612981166</v>
      </c>
    </row>
    <row r="1285" spans="5:6" x14ac:dyDescent="0.25">
      <c r="E1285" s="62">
        <f t="shared" ca="1" si="40"/>
        <v>0.17403752524045146</v>
      </c>
      <c r="F1285" s="62">
        <f t="shared" ca="1" si="41"/>
        <v>0.40837429042645984</v>
      </c>
    </row>
    <row r="1286" spans="5:6" x14ac:dyDescent="0.25">
      <c r="E1286" s="62">
        <f t="shared" ca="1" si="40"/>
        <v>0.71408223742874699</v>
      </c>
      <c r="F1286" s="62">
        <f t="shared" ca="1" si="41"/>
        <v>1.7063920898631761</v>
      </c>
    </row>
    <row r="1287" spans="5:6" x14ac:dyDescent="0.25">
      <c r="E1287" s="62">
        <f t="shared" ca="1" si="40"/>
        <v>0.50815656799749809</v>
      </c>
      <c r="F1287" s="62">
        <f t="shared" ca="1" si="41"/>
        <v>1.0194058316916716</v>
      </c>
    </row>
    <row r="1288" spans="5:6" x14ac:dyDescent="0.25">
      <c r="E1288" s="62">
        <f t="shared" ca="1" si="40"/>
        <v>0.93879962902532177</v>
      </c>
      <c r="F1288" s="62">
        <f t="shared" ca="1" si="41"/>
        <v>4.5392366314762986</v>
      </c>
    </row>
    <row r="1289" spans="5:6" x14ac:dyDescent="0.25">
      <c r="E1289" s="62">
        <f t="shared" ca="1" si="40"/>
        <v>0.5963348203169806</v>
      </c>
      <c r="F1289" s="62">
        <f t="shared" ca="1" si="41"/>
        <v>1.2579370190028609</v>
      </c>
    </row>
    <row r="1290" spans="5:6" x14ac:dyDescent="0.25">
      <c r="E1290" s="62">
        <f t="shared" ca="1" si="40"/>
        <v>0.38009873993208199</v>
      </c>
      <c r="F1290" s="62">
        <f t="shared" ca="1" si="41"/>
        <v>0.75023462982433631</v>
      </c>
    </row>
    <row r="1291" spans="5:6" x14ac:dyDescent="0.25">
      <c r="E1291" s="62">
        <f t="shared" ca="1" si="40"/>
        <v>0.64413949765176626</v>
      </c>
      <c r="F1291" s="62">
        <f t="shared" ca="1" si="41"/>
        <v>1.4165069306494622</v>
      </c>
    </row>
    <row r="1292" spans="5:6" x14ac:dyDescent="0.25">
      <c r="E1292" s="62">
        <f t="shared" ca="1" si="40"/>
        <v>0.10381896399739288</v>
      </c>
      <c r="F1292" s="62">
        <f t="shared" ca="1" si="41"/>
        <v>0.2960140430883535</v>
      </c>
    </row>
    <row r="1293" spans="5:6" x14ac:dyDescent="0.25">
      <c r="E1293" s="62">
        <f t="shared" ca="1" si="40"/>
        <v>0.11212588058748174</v>
      </c>
      <c r="F1293" s="62">
        <f t="shared" ca="1" si="41"/>
        <v>0.30979083532348078</v>
      </c>
    </row>
    <row r="1294" spans="5:6" x14ac:dyDescent="0.25">
      <c r="E1294" s="62">
        <f t="shared" ca="1" si="40"/>
        <v>0.96581011835300246</v>
      </c>
      <c r="F1294" s="62">
        <f t="shared" ca="1" si="41"/>
        <v>6.1285183548441182</v>
      </c>
    </row>
    <row r="1295" spans="5:6" x14ac:dyDescent="0.25">
      <c r="E1295" s="62">
        <f t="shared" ca="1" si="40"/>
        <v>0.67351209963769487</v>
      </c>
      <c r="F1295" s="62">
        <f t="shared" ca="1" si="41"/>
        <v>1.5282697639034957</v>
      </c>
    </row>
    <row r="1296" spans="5:6" x14ac:dyDescent="0.25">
      <c r="E1296" s="62">
        <f t="shared" ca="1" si="40"/>
        <v>0.61794776204290747</v>
      </c>
      <c r="F1296" s="62">
        <f t="shared" ca="1" si="41"/>
        <v>1.3264784822358322</v>
      </c>
    </row>
    <row r="1297" spans="5:6" x14ac:dyDescent="0.25">
      <c r="E1297" s="62">
        <f t="shared" ca="1" si="40"/>
        <v>0.24762784946669036</v>
      </c>
      <c r="F1297" s="62">
        <f t="shared" ca="1" si="41"/>
        <v>0.52401063056255326</v>
      </c>
    </row>
    <row r="1298" spans="5:6" x14ac:dyDescent="0.25">
      <c r="E1298" s="62">
        <f t="shared" ca="1" si="40"/>
        <v>0.73092269762765538</v>
      </c>
      <c r="F1298" s="62">
        <f t="shared" ca="1" si="41"/>
        <v>1.7904789847616893</v>
      </c>
    </row>
    <row r="1299" spans="5:6" x14ac:dyDescent="0.25">
      <c r="E1299" s="62">
        <f t="shared" ca="1" si="40"/>
        <v>0.77321396660147867</v>
      </c>
      <c r="F1299" s="62">
        <f t="shared" ca="1" si="41"/>
        <v>2.0368309271807497</v>
      </c>
    </row>
    <row r="1300" spans="5:6" x14ac:dyDescent="0.25">
      <c r="E1300" s="62">
        <f t="shared" ca="1" si="40"/>
        <v>0.50658618953051182</v>
      </c>
      <c r="F1300" s="62">
        <f t="shared" ca="1" si="41"/>
        <v>1.0156401690713461</v>
      </c>
    </row>
    <row r="1301" spans="5:6" x14ac:dyDescent="0.25">
      <c r="E1301" s="62">
        <f t="shared" ca="1" si="40"/>
        <v>0.25862749401933383</v>
      </c>
      <c r="F1301" s="62">
        <f t="shared" ca="1" si="41"/>
        <v>0.54163208287338038</v>
      </c>
    </row>
    <row r="1302" spans="5:6" x14ac:dyDescent="0.25">
      <c r="E1302" s="62">
        <f t="shared" ca="1" si="40"/>
        <v>0.40457931363608801</v>
      </c>
      <c r="F1302" s="62">
        <f t="shared" ca="1" si="41"/>
        <v>0.79672315910273483</v>
      </c>
    </row>
    <row r="1303" spans="5:6" x14ac:dyDescent="0.25">
      <c r="E1303" s="62">
        <f t="shared" ca="1" si="40"/>
        <v>0.9259696805465768</v>
      </c>
      <c r="F1303" s="62">
        <f t="shared" ca="1" si="41"/>
        <v>4.0935057022322976</v>
      </c>
    </row>
    <row r="1304" spans="5:6" x14ac:dyDescent="0.25">
      <c r="E1304" s="62">
        <f t="shared" ca="1" si="40"/>
        <v>0.58117444538919738</v>
      </c>
      <c r="F1304" s="62">
        <f t="shared" ca="1" si="41"/>
        <v>1.2125709142211871</v>
      </c>
    </row>
    <row r="1305" spans="5:6" x14ac:dyDescent="0.25">
      <c r="E1305" s="62">
        <f t="shared" ca="1" si="40"/>
        <v>0.8265869342169273</v>
      </c>
      <c r="F1305" s="62">
        <f t="shared" ca="1" si="41"/>
        <v>2.4546023466256899</v>
      </c>
    </row>
    <row r="1306" spans="5:6" x14ac:dyDescent="0.25">
      <c r="E1306" s="62">
        <f t="shared" ca="1" si="40"/>
        <v>1.8101746401331109E-3</v>
      </c>
      <c r="F1306" s="62">
        <f t="shared" ca="1" si="41"/>
        <v>4.3177924134088261E-2</v>
      </c>
    </row>
    <row r="1307" spans="5:6" x14ac:dyDescent="0.25">
      <c r="E1307" s="62">
        <f t="shared" ca="1" si="40"/>
        <v>0.13163300319641724</v>
      </c>
      <c r="F1307" s="62">
        <f t="shared" ca="1" si="41"/>
        <v>0.34144825943013069</v>
      </c>
    </row>
    <row r="1308" spans="5:6" x14ac:dyDescent="0.25">
      <c r="E1308" s="62">
        <f t="shared" ca="1" si="40"/>
        <v>7.3601313565387683E-2</v>
      </c>
      <c r="F1308" s="62">
        <f t="shared" ca="1" si="41"/>
        <v>0.24350841569188739</v>
      </c>
    </row>
    <row r="1309" spans="5:6" x14ac:dyDescent="0.25">
      <c r="E1309" s="62">
        <f t="shared" ca="1" si="40"/>
        <v>0.18496789395482172</v>
      </c>
      <c r="F1309" s="62">
        <f t="shared" ca="1" si="41"/>
        <v>0.42544989691217627</v>
      </c>
    </row>
    <row r="1310" spans="5:6" x14ac:dyDescent="0.25">
      <c r="E1310" s="62">
        <f t="shared" ca="1" si="40"/>
        <v>0.39315133471888808</v>
      </c>
      <c r="F1310" s="62">
        <f t="shared" ca="1" si="41"/>
        <v>0.77478453541377157</v>
      </c>
    </row>
    <row r="1311" spans="5:6" x14ac:dyDescent="0.25">
      <c r="E1311" s="62">
        <f t="shared" ca="1" si="40"/>
        <v>0.93911884525793488</v>
      </c>
      <c r="F1311" s="62">
        <f t="shared" ca="1" si="41"/>
        <v>4.5519570088740826</v>
      </c>
    </row>
    <row r="1312" spans="5:6" x14ac:dyDescent="0.25">
      <c r="E1312" s="62">
        <f t="shared" ca="1" si="40"/>
        <v>0.11027001098874079</v>
      </c>
      <c r="F1312" s="62">
        <f t="shared" ca="1" si="41"/>
        <v>0.30673095275935763</v>
      </c>
    </row>
    <row r="1313" spans="5:6" x14ac:dyDescent="0.25">
      <c r="E1313" s="62">
        <f t="shared" ca="1" si="40"/>
        <v>0.60259829000063403</v>
      </c>
      <c r="F1313" s="62">
        <f t="shared" ca="1" si="41"/>
        <v>1.2773118769412564</v>
      </c>
    </row>
    <row r="1314" spans="5:6" x14ac:dyDescent="0.25">
      <c r="E1314" s="62">
        <f t="shared" ca="1" si="40"/>
        <v>0.84271637902407281</v>
      </c>
      <c r="F1314" s="62">
        <f t="shared" ca="1" si="41"/>
        <v>2.6169858959296093</v>
      </c>
    </row>
    <row r="1315" spans="5:6" x14ac:dyDescent="0.25">
      <c r="E1315" s="62">
        <f t="shared" ca="1" si="40"/>
        <v>0.73422780989705483</v>
      </c>
      <c r="F1315" s="62">
        <f t="shared" ca="1" si="41"/>
        <v>1.8078077875120142</v>
      </c>
    </row>
    <row r="1316" spans="5:6" x14ac:dyDescent="0.25">
      <c r="E1316" s="62">
        <f t="shared" ca="1" si="40"/>
        <v>8.5649192461524692E-2</v>
      </c>
      <c r="F1316" s="62">
        <f t="shared" ca="1" si="41"/>
        <v>0.26499348652439442</v>
      </c>
    </row>
    <row r="1317" spans="5:6" x14ac:dyDescent="0.25">
      <c r="E1317" s="62">
        <f t="shared" ca="1" si="40"/>
        <v>0.94175681475763739</v>
      </c>
      <c r="F1317" s="62">
        <f t="shared" ca="1" si="41"/>
        <v>4.6607523020338419</v>
      </c>
    </row>
    <row r="1318" spans="5:6" x14ac:dyDescent="0.25">
      <c r="E1318" s="62">
        <f t="shared" ca="1" si="40"/>
        <v>0.41208190702116487</v>
      </c>
      <c r="F1318" s="62">
        <f t="shared" ca="1" si="41"/>
        <v>0.81136475149227416</v>
      </c>
    </row>
    <row r="1319" spans="5:6" x14ac:dyDescent="0.25">
      <c r="E1319" s="62">
        <f t="shared" ca="1" si="40"/>
        <v>9.1131594008972305E-2</v>
      </c>
      <c r="F1319" s="62">
        <f t="shared" ca="1" si="41"/>
        <v>0.27450404784844201</v>
      </c>
    </row>
    <row r="1320" spans="5:6" x14ac:dyDescent="0.25">
      <c r="E1320" s="62">
        <f t="shared" ca="1" si="40"/>
        <v>3.9373341602861878E-2</v>
      </c>
      <c r="F1320" s="62">
        <f t="shared" ca="1" si="41"/>
        <v>0.1751573803803308</v>
      </c>
    </row>
    <row r="1321" spans="5:6" x14ac:dyDescent="0.25">
      <c r="E1321" s="62">
        <f t="shared" ca="1" si="40"/>
        <v>0.73067537399340965</v>
      </c>
      <c r="F1321" s="62">
        <f t="shared" ca="1" si="41"/>
        <v>1.7891936969237352</v>
      </c>
    </row>
    <row r="1322" spans="5:6" x14ac:dyDescent="0.25">
      <c r="E1322" s="62">
        <f t="shared" ca="1" si="40"/>
        <v>0.51194705974412769</v>
      </c>
      <c r="F1322" s="62">
        <f t="shared" ca="1" si="41"/>
        <v>1.0285543214353601</v>
      </c>
    </row>
    <row r="1323" spans="5:6" x14ac:dyDescent="0.25">
      <c r="E1323" s="62">
        <f t="shared" ca="1" si="40"/>
        <v>0.87556803647131187</v>
      </c>
      <c r="F1323" s="62">
        <f t="shared" ca="1" si="41"/>
        <v>3.0316124318480897</v>
      </c>
    </row>
    <row r="1324" spans="5:6" x14ac:dyDescent="0.25">
      <c r="E1324" s="62">
        <f t="shared" ca="1" si="40"/>
        <v>0.94743166818578373</v>
      </c>
      <c r="F1324" s="62">
        <f t="shared" ca="1" si="41"/>
        <v>4.9198781835157153</v>
      </c>
    </row>
    <row r="1325" spans="5:6" x14ac:dyDescent="0.25">
      <c r="E1325" s="62">
        <f t="shared" ca="1" si="40"/>
        <v>0.91038990394557751</v>
      </c>
      <c r="F1325" s="62">
        <f t="shared" ca="1" si="41"/>
        <v>3.6781039359077781</v>
      </c>
    </row>
    <row r="1326" spans="5:6" x14ac:dyDescent="0.25">
      <c r="E1326" s="62">
        <f t="shared" ca="1" si="40"/>
        <v>0.4611313366631149</v>
      </c>
      <c r="F1326" s="62">
        <f t="shared" ca="1" si="41"/>
        <v>0.91233985294612985</v>
      </c>
    </row>
    <row r="1327" spans="5:6" x14ac:dyDescent="0.25">
      <c r="E1327" s="62">
        <f t="shared" ca="1" si="40"/>
        <v>0.97927523714633002</v>
      </c>
      <c r="F1327" s="62">
        <f t="shared" ca="1" si="41"/>
        <v>7.8194333298541272</v>
      </c>
    </row>
    <row r="1328" spans="5:6" x14ac:dyDescent="0.25">
      <c r="E1328" s="62">
        <f t="shared" ca="1" si="40"/>
        <v>0.35861909092980238</v>
      </c>
      <c r="F1328" s="62">
        <f t="shared" ca="1" si="41"/>
        <v>0.71091979598926947</v>
      </c>
    </row>
    <row r="1329" spans="5:6" x14ac:dyDescent="0.25">
      <c r="E1329" s="62">
        <f t="shared" ca="1" si="40"/>
        <v>0.4052331664965646</v>
      </c>
      <c r="F1329" s="62">
        <f t="shared" ca="1" si="41"/>
        <v>0.79799149368385491</v>
      </c>
    </row>
    <row r="1330" spans="5:6" x14ac:dyDescent="0.25">
      <c r="E1330" s="62">
        <f t="shared" ca="1" si="40"/>
        <v>0.51022975083162947</v>
      </c>
      <c r="F1330" s="62">
        <f t="shared" ca="1" si="41"/>
        <v>1.0243991038999267</v>
      </c>
    </row>
    <row r="1331" spans="5:6" x14ac:dyDescent="0.25">
      <c r="E1331" s="62">
        <f t="shared" ca="1" si="40"/>
        <v>0.88830476447377726</v>
      </c>
      <c r="F1331" s="62">
        <f t="shared" ca="1" si="41"/>
        <v>3.2353907974749228</v>
      </c>
    </row>
    <row r="1332" spans="5:6" x14ac:dyDescent="0.25">
      <c r="E1332" s="62">
        <f t="shared" ca="1" si="40"/>
        <v>0.15945218905794034</v>
      </c>
      <c r="F1332" s="62">
        <f t="shared" ca="1" si="41"/>
        <v>0.38552653571822176</v>
      </c>
    </row>
    <row r="1333" spans="5:6" x14ac:dyDescent="0.25">
      <c r="E1333" s="62">
        <f t="shared" ca="1" si="40"/>
        <v>9.839472725026166E-3</v>
      </c>
      <c r="F1333" s="62">
        <f t="shared" ca="1" si="41"/>
        <v>9.0515732949619718E-2</v>
      </c>
    </row>
    <row r="1334" spans="5:6" x14ac:dyDescent="0.25">
      <c r="E1334" s="62">
        <f t="shared" ca="1" si="40"/>
        <v>0.77605632820757087</v>
      </c>
      <c r="F1334" s="62">
        <f t="shared" ca="1" si="41"/>
        <v>2.0555855042408724</v>
      </c>
    </row>
    <row r="1335" spans="5:6" x14ac:dyDescent="0.25">
      <c r="E1335" s="62">
        <f t="shared" ca="1" si="40"/>
        <v>0.90672753576113241</v>
      </c>
      <c r="F1335" s="62">
        <f t="shared" ca="1" si="41"/>
        <v>3.5948001811767711</v>
      </c>
    </row>
    <row r="1336" spans="5:6" x14ac:dyDescent="0.25">
      <c r="E1336" s="62">
        <f t="shared" ca="1" si="40"/>
        <v>0.40521168037038735</v>
      </c>
      <c r="F1336" s="62">
        <f t="shared" ca="1" si="41"/>
        <v>0.79794979216337103</v>
      </c>
    </row>
    <row r="1337" spans="5:6" x14ac:dyDescent="0.25">
      <c r="E1337" s="62">
        <f t="shared" ca="1" si="40"/>
        <v>0.1415210829094955</v>
      </c>
      <c r="F1337" s="62">
        <f t="shared" ca="1" si="41"/>
        <v>0.35722256375266959</v>
      </c>
    </row>
    <row r="1338" spans="5:6" x14ac:dyDescent="0.25">
      <c r="E1338" s="62">
        <f t="shared" ca="1" si="40"/>
        <v>0.80632652765352919</v>
      </c>
      <c r="F1338" s="62">
        <f t="shared" ca="1" si="41"/>
        <v>2.2776730285505131</v>
      </c>
    </row>
    <row r="1339" spans="5:6" x14ac:dyDescent="0.25">
      <c r="E1339" s="62">
        <f t="shared" ca="1" si="40"/>
        <v>0.43112136952979596</v>
      </c>
      <c r="F1339" s="62">
        <f t="shared" ca="1" si="41"/>
        <v>0.84942827058737203</v>
      </c>
    </row>
    <row r="1340" spans="5:6" x14ac:dyDescent="0.25">
      <c r="E1340" s="62">
        <f t="shared" ca="1" si="40"/>
        <v>0.45106632524973977</v>
      </c>
      <c r="F1340" s="62">
        <f t="shared" ca="1" si="41"/>
        <v>0.89081515595809979</v>
      </c>
    </row>
    <row r="1341" spans="5:6" x14ac:dyDescent="0.25">
      <c r="E1341" s="62">
        <f t="shared" ca="1" si="40"/>
        <v>0.20534265586318812</v>
      </c>
      <c r="F1341" s="62">
        <f t="shared" ca="1" si="41"/>
        <v>0.45728629001219923</v>
      </c>
    </row>
    <row r="1342" spans="5:6" x14ac:dyDescent="0.25">
      <c r="E1342" s="62">
        <f t="shared" ca="1" si="40"/>
        <v>2.4392093290208527E-2</v>
      </c>
      <c r="F1342" s="62">
        <f t="shared" ca="1" si="41"/>
        <v>0.13827629229069607</v>
      </c>
    </row>
    <row r="1343" spans="5:6" x14ac:dyDescent="0.25">
      <c r="E1343" s="62">
        <f t="shared" ca="1" si="40"/>
        <v>0.55638274411118094</v>
      </c>
      <c r="F1343" s="62">
        <f t="shared" ca="1" si="41"/>
        <v>1.1426392987787928</v>
      </c>
    </row>
    <row r="1344" spans="5:6" x14ac:dyDescent="0.25">
      <c r="E1344" s="62">
        <f t="shared" ca="1" si="40"/>
        <v>0.33853321573873396</v>
      </c>
      <c r="F1344" s="62">
        <f t="shared" ca="1" si="41"/>
        <v>0.67525949663650808</v>
      </c>
    </row>
    <row r="1345" spans="5:6" x14ac:dyDescent="0.25">
      <c r="E1345" s="62">
        <f t="shared" ca="1" si="40"/>
        <v>0.84762997027056119</v>
      </c>
      <c r="F1345" s="62">
        <f t="shared" ca="1" si="41"/>
        <v>2.6710518176421481</v>
      </c>
    </row>
    <row r="1346" spans="5:6" x14ac:dyDescent="0.25">
      <c r="E1346" s="62">
        <f t="shared" ca="1" si="40"/>
        <v>0.82937795575724371</v>
      </c>
      <c r="F1346" s="62">
        <f t="shared" ca="1" si="41"/>
        <v>2.4811883520749518</v>
      </c>
    </row>
    <row r="1347" spans="5:6" x14ac:dyDescent="0.25">
      <c r="E1347" s="62">
        <f t="shared" ca="1" si="40"/>
        <v>0.1596130616717143</v>
      </c>
      <c r="F1347" s="62">
        <f t="shared" ca="1" si="41"/>
        <v>0.38577918650909243</v>
      </c>
    </row>
    <row r="1348" spans="5:6" x14ac:dyDescent="0.25">
      <c r="E1348" s="62">
        <f t="shared" ref="E1348:E1411" ca="1" si="42">RAND()</f>
        <v>0.28491253377051673</v>
      </c>
      <c r="F1348" s="62">
        <f t="shared" ref="F1348:F1411" ca="1" si="43">_xlfn.F.INV(E1348,$C$3,$C$4)</f>
        <v>0.5843768098178187</v>
      </c>
    </row>
    <row r="1349" spans="5:6" x14ac:dyDescent="0.25">
      <c r="E1349" s="62">
        <f t="shared" ca="1" si="42"/>
        <v>0.77101966954073486</v>
      </c>
      <c r="F1349" s="62">
        <f t="shared" ca="1" si="43"/>
        <v>2.0225681847791805</v>
      </c>
    </row>
    <row r="1350" spans="5:6" x14ac:dyDescent="0.25">
      <c r="E1350" s="62">
        <f t="shared" ca="1" si="42"/>
        <v>0.80922594348077104</v>
      </c>
      <c r="F1350" s="62">
        <f t="shared" ca="1" si="43"/>
        <v>2.3014095036025153</v>
      </c>
    </row>
    <row r="1351" spans="5:6" x14ac:dyDescent="0.25">
      <c r="E1351" s="62">
        <f t="shared" ca="1" si="42"/>
        <v>4.0219275117235775E-2</v>
      </c>
      <c r="F1351" s="62">
        <f t="shared" ca="1" si="43"/>
        <v>0.17705395890190118</v>
      </c>
    </row>
    <row r="1352" spans="5:6" x14ac:dyDescent="0.25">
      <c r="E1352" s="62">
        <f t="shared" ca="1" si="42"/>
        <v>0.65130616619333492</v>
      </c>
      <c r="F1352" s="62">
        <f t="shared" ca="1" si="43"/>
        <v>1.4426408868808378</v>
      </c>
    </row>
    <row r="1353" spans="5:6" x14ac:dyDescent="0.25">
      <c r="E1353" s="62">
        <f t="shared" ca="1" si="42"/>
        <v>0.89337181467651539</v>
      </c>
      <c r="F1353" s="62">
        <f t="shared" ca="1" si="43"/>
        <v>3.3256069661593837</v>
      </c>
    </row>
    <row r="1354" spans="5:6" x14ac:dyDescent="0.25">
      <c r="E1354" s="62">
        <f t="shared" ca="1" si="42"/>
        <v>0.95356926285221699</v>
      </c>
      <c r="F1354" s="62">
        <f t="shared" ca="1" si="43"/>
        <v>5.247964642305349</v>
      </c>
    </row>
    <row r="1355" spans="5:6" x14ac:dyDescent="0.25">
      <c r="E1355" s="62">
        <f t="shared" ca="1" si="42"/>
        <v>0.98296787614832559</v>
      </c>
      <c r="F1355" s="62">
        <f t="shared" ca="1" si="43"/>
        <v>8.5793722557735173</v>
      </c>
    </row>
    <row r="1356" spans="5:6" x14ac:dyDescent="0.25">
      <c r="E1356" s="62">
        <f t="shared" ca="1" si="42"/>
        <v>5.0218577109636842E-2</v>
      </c>
      <c r="F1356" s="62">
        <f t="shared" ca="1" si="43"/>
        <v>0.19845731159281779</v>
      </c>
    </row>
    <row r="1357" spans="5:6" x14ac:dyDescent="0.25">
      <c r="E1357" s="62">
        <f t="shared" ca="1" si="42"/>
        <v>0.51468520236228088</v>
      </c>
      <c r="F1357" s="62">
        <f t="shared" ca="1" si="43"/>
        <v>1.0352157173689771</v>
      </c>
    </row>
    <row r="1358" spans="5:6" x14ac:dyDescent="0.25">
      <c r="E1358" s="62">
        <f t="shared" ca="1" si="42"/>
        <v>0.67928117219859008</v>
      </c>
      <c r="F1358" s="62">
        <f t="shared" ca="1" si="43"/>
        <v>1.5517688894548267</v>
      </c>
    </row>
    <row r="1359" spans="5:6" x14ac:dyDescent="0.25">
      <c r="E1359" s="62">
        <f t="shared" ca="1" si="42"/>
        <v>0.85516473967567674</v>
      </c>
      <c r="F1359" s="62">
        <f t="shared" ca="1" si="43"/>
        <v>2.7587784451096873</v>
      </c>
    </row>
    <row r="1360" spans="5:6" x14ac:dyDescent="0.25">
      <c r="E1360" s="62">
        <f t="shared" ca="1" si="42"/>
        <v>0.63234959171112282</v>
      </c>
      <c r="F1360" s="62">
        <f t="shared" ca="1" si="43"/>
        <v>1.3749612980062738</v>
      </c>
    </row>
    <row r="1361" spans="5:6" x14ac:dyDescent="0.25">
      <c r="E1361" s="62">
        <f t="shared" ca="1" si="42"/>
        <v>0.59136232451169513</v>
      </c>
      <c r="F1361" s="62">
        <f t="shared" ca="1" si="43"/>
        <v>1.2428241237463895</v>
      </c>
    </row>
    <row r="1362" spans="5:6" x14ac:dyDescent="0.25">
      <c r="E1362" s="62">
        <f t="shared" ca="1" si="42"/>
        <v>4.8433402539671322E-2</v>
      </c>
      <c r="F1362" s="62">
        <f t="shared" ca="1" si="43"/>
        <v>0.19475812876589094</v>
      </c>
    </row>
    <row r="1363" spans="5:6" x14ac:dyDescent="0.25">
      <c r="E1363" s="62">
        <f t="shared" ca="1" si="42"/>
        <v>0.5644925323113521</v>
      </c>
      <c r="F1363" s="62">
        <f t="shared" ca="1" si="43"/>
        <v>1.1649696078526692</v>
      </c>
    </row>
    <row r="1364" spans="5:6" x14ac:dyDescent="0.25">
      <c r="E1364" s="62">
        <f t="shared" ca="1" si="42"/>
        <v>0.51472482477015558</v>
      </c>
      <c r="F1364" s="62">
        <f t="shared" ca="1" si="43"/>
        <v>1.0353124402317473</v>
      </c>
    </row>
    <row r="1365" spans="5:6" x14ac:dyDescent="0.25">
      <c r="E1365" s="62">
        <f t="shared" ca="1" si="42"/>
        <v>0.77140500287435232</v>
      </c>
      <c r="F1365" s="62">
        <f t="shared" ca="1" si="43"/>
        <v>2.0250594331140013</v>
      </c>
    </row>
    <row r="1366" spans="5:6" x14ac:dyDescent="0.25">
      <c r="E1366" s="62">
        <f t="shared" ca="1" si="42"/>
        <v>0.20240232170061512</v>
      </c>
      <c r="F1366" s="62">
        <f t="shared" ca="1" si="43"/>
        <v>0.45268630146377847</v>
      </c>
    </row>
    <row r="1367" spans="5:6" x14ac:dyDescent="0.25">
      <c r="E1367" s="62">
        <f t="shared" ca="1" si="42"/>
        <v>0.47738763992798006</v>
      </c>
      <c r="F1367" s="62">
        <f t="shared" ca="1" si="43"/>
        <v>0.94808543089139274</v>
      </c>
    </row>
    <row r="1368" spans="5:6" x14ac:dyDescent="0.25">
      <c r="E1368" s="62">
        <f t="shared" ca="1" si="42"/>
        <v>0.96155049803463377</v>
      </c>
      <c r="F1368" s="62">
        <f t="shared" ca="1" si="43"/>
        <v>5.7780668976201905</v>
      </c>
    </row>
    <row r="1369" spans="5:6" x14ac:dyDescent="0.25">
      <c r="E1369" s="62">
        <f t="shared" ca="1" si="42"/>
        <v>0.8886688843199092</v>
      </c>
      <c r="F1369" s="62">
        <f t="shared" ca="1" si="43"/>
        <v>3.241683855606758</v>
      </c>
    </row>
    <row r="1370" spans="5:6" x14ac:dyDescent="0.25">
      <c r="E1370" s="62">
        <f t="shared" ca="1" si="42"/>
        <v>7.662143794034304E-2</v>
      </c>
      <c r="F1370" s="62">
        <f t="shared" ca="1" si="43"/>
        <v>0.24897936028607992</v>
      </c>
    </row>
    <row r="1371" spans="5:6" x14ac:dyDescent="0.25">
      <c r="E1371" s="62">
        <f t="shared" ca="1" si="42"/>
        <v>0.92273747642656212</v>
      </c>
      <c r="F1371" s="62">
        <f t="shared" ca="1" si="43"/>
        <v>3.9978759365513765</v>
      </c>
    </row>
    <row r="1372" spans="5:6" x14ac:dyDescent="0.25">
      <c r="E1372" s="62">
        <f t="shared" ca="1" si="42"/>
        <v>0.14740203680187802</v>
      </c>
      <c r="F1372" s="62">
        <f t="shared" ca="1" si="43"/>
        <v>0.36654156258093301</v>
      </c>
    </row>
    <row r="1373" spans="5:6" x14ac:dyDescent="0.25">
      <c r="E1373" s="62">
        <f t="shared" ca="1" si="42"/>
        <v>0.13780353281157409</v>
      </c>
      <c r="F1373" s="62">
        <f t="shared" ca="1" si="43"/>
        <v>0.35130899899622409</v>
      </c>
    </row>
    <row r="1374" spans="5:6" x14ac:dyDescent="0.25">
      <c r="E1374" s="62">
        <f t="shared" ca="1" si="42"/>
        <v>0.95343494782349336</v>
      </c>
      <c r="F1374" s="62">
        <f t="shared" ca="1" si="43"/>
        <v>5.240148032486128</v>
      </c>
    </row>
    <row r="1375" spans="5:6" x14ac:dyDescent="0.25">
      <c r="E1375" s="62">
        <f t="shared" ca="1" si="42"/>
        <v>0.88648161061445885</v>
      </c>
      <c r="F1375" s="62">
        <f t="shared" ca="1" si="43"/>
        <v>3.2043020271446503</v>
      </c>
    </row>
    <row r="1376" spans="5:6" x14ac:dyDescent="0.25">
      <c r="E1376" s="62">
        <f t="shared" ca="1" si="42"/>
        <v>0.31406596340659954</v>
      </c>
      <c r="F1376" s="62">
        <f t="shared" ca="1" si="43"/>
        <v>0.63308511048714289</v>
      </c>
    </row>
    <row r="1377" spans="5:6" x14ac:dyDescent="0.25">
      <c r="E1377" s="62">
        <f t="shared" ca="1" si="42"/>
        <v>0.25161394514699409</v>
      </c>
      <c r="F1377" s="62">
        <f t="shared" ca="1" si="43"/>
        <v>0.5303804449018682</v>
      </c>
    </row>
    <row r="1378" spans="5:6" x14ac:dyDescent="0.25">
      <c r="E1378" s="62">
        <f t="shared" ca="1" si="42"/>
        <v>0.10079475856601472</v>
      </c>
      <c r="F1378" s="62">
        <f t="shared" ca="1" si="43"/>
        <v>0.29094285050973873</v>
      </c>
    </row>
    <row r="1379" spans="5:6" x14ac:dyDescent="0.25">
      <c r="E1379" s="62">
        <f t="shared" ca="1" si="42"/>
        <v>0.85614045976102826</v>
      </c>
      <c r="F1379" s="62">
        <f t="shared" ca="1" si="43"/>
        <v>2.7705968833521046</v>
      </c>
    </row>
    <row r="1380" spans="5:6" x14ac:dyDescent="0.25">
      <c r="E1380" s="62">
        <f t="shared" ca="1" si="42"/>
        <v>0.23363936573773836</v>
      </c>
      <c r="F1380" s="62">
        <f t="shared" ca="1" si="43"/>
        <v>0.50178451219275721</v>
      </c>
    </row>
    <row r="1381" spans="5:6" x14ac:dyDescent="0.25">
      <c r="E1381" s="62">
        <f t="shared" ca="1" si="42"/>
        <v>9.1177335585783226E-2</v>
      </c>
      <c r="F1381" s="62">
        <f t="shared" ca="1" si="43"/>
        <v>0.2745827939218477</v>
      </c>
    </row>
    <row r="1382" spans="5:6" x14ac:dyDescent="0.25">
      <c r="E1382" s="62">
        <f t="shared" ca="1" si="42"/>
        <v>0.87088915327085303</v>
      </c>
      <c r="F1382" s="62">
        <f t="shared" ca="1" si="43"/>
        <v>2.9638447679211448</v>
      </c>
    </row>
    <row r="1383" spans="5:6" x14ac:dyDescent="0.25">
      <c r="E1383" s="62">
        <f t="shared" ca="1" si="42"/>
        <v>0.54474301649445722</v>
      </c>
      <c r="F1383" s="62">
        <f t="shared" ca="1" si="43"/>
        <v>1.1114533401870639</v>
      </c>
    </row>
    <row r="1384" spans="5:6" x14ac:dyDescent="0.25">
      <c r="E1384" s="62">
        <f t="shared" ca="1" si="42"/>
        <v>3.6112759564430275E-2</v>
      </c>
      <c r="F1384" s="62">
        <f t="shared" ca="1" si="43"/>
        <v>0.16769560613569226</v>
      </c>
    </row>
    <row r="1385" spans="5:6" x14ac:dyDescent="0.25">
      <c r="E1385" s="62">
        <f t="shared" ca="1" si="42"/>
        <v>0.71656864686284771</v>
      </c>
      <c r="F1385" s="62">
        <f t="shared" ca="1" si="43"/>
        <v>1.7183867329495779</v>
      </c>
    </row>
    <row r="1386" spans="5:6" x14ac:dyDescent="0.25">
      <c r="E1386" s="62">
        <f t="shared" ca="1" si="42"/>
        <v>0.43479404147281475</v>
      </c>
      <c r="F1386" s="62">
        <f t="shared" ca="1" si="43"/>
        <v>0.85692841036297573</v>
      </c>
    </row>
    <row r="1387" spans="5:6" x14ac:dyDescent="0.25">
      <c r="E1387" s="62">
        <f t="shared" ca="1" si="42"/>
        <v>0.86846624228435632</v>
      </c>
      <c r="F1387" s="62">
        <f t="shared" ca="1" si="43"/>
        <v>2.9300667187847247</v>
      </c>
    </row>
    <row r="1388" spans="5:6" x14ac:dyDescent="0.25">
      <c r="E1388" s="62">
        <f t="shared" ca="1" si="42"/>
        <v>4.6693704318100604E-2</v>
      </c>
      <c r="F1388" s="62">
        <f t="shared" ca="1" si="43"/>
        <v>0.19110628172062802</v>
      </c>
    </row>
    <row r="1389" spans="5:6" x14ac:dyDescent="0.25">
      <c r="E1389" s="62">
        <f t="shared" ca="1" si="42"/>
        <v>0.41067962508107958</v>
      </c>
      <c r="F1389" s="62">
        <f t="shared" ca="1" si="43"/>
        <v>0.80861332762181304</v>
      </c>
    </row>
    <row r="1390" spans="5:6" x14ac:dyDescent="0.25">
      <c r="E1390" s="62">
        <f t="shared" ca="1" si="42"/>
        <v>0.83736966207559693</v>
      </c>
      <c r="F1390" s="62">
        <f t="shared" ca="1" si="43"/>
        <v>2.5607234189928714</v>
      </c>
    </row>
    <row r="1391" spans="5:6" x14ac:dyDescent="0.25">
      <c r="E1391" s="62">
        <f t="shared" ca="1" si="42"/>
        <v>0.61376866278885178</v>
      </c>
      <c r="F1391" s="62">
        <f t="shared" ca="1" si="43"/>
        <v>1.3128461632163175</v>
      </c>
    </row>
    <row r="1392" spans="5:6" x14ac:dyDescent="0.25">
      <c r="E1392" s="62">
        <f t="shared" ca="1" si="42"/>
        <v>0.80251042273131068</v>
      </c>
      <c r="F1392" s="62">
        <f t="shared" ca="1" si="43"/>
        <v>2.2471587088101148</v>
      </c>
    </row>
    <row r="1393" spans="5:6" x14ac:dyDescent="0.25">
      <c r="E1393" s="62">
        <f t="shared" ca="1" si="42"/>
        <v>0.51311331475150224</v>
      </c>
      <c r="F1393" s="62">
        <f t="shared" ca="1" si="43"/>
        <v>1.0313861430912588</v>
      </c>
    </row>
    <row r="1394" spans="5:6" x14ac:dyDescent="0.25">
      <c r="E1394" s="62">
        <f t="shared" ca="1" si="42"/>
        <v>0.14312171933903994</v>
      </c>
      <c r="F1394" s="62">
        <f t="shared" ca="1" si="43"/>
        <v>0.35976307379647371</v>
      </c>
    </row>
    <row r="1395" spans="5:6" x14ac:dyDescent="0.25">
      <c r="E1395" s="62">
        <f t="shared" ca="1" si="42"/>
        <v>7.5253956385613052E-2</v>
      </c>
      <c r="F1395" s="62">
        <f t="shared" ca="1" si="43"/>
        <v>0.24650987354305218</v>
      </c>
    </row>
    <row r="1396" spans="5:6" x14ac:dyDescent="0.25">
      <c r="E1396" s="62">
        <f t="shared" ca="1" si="42"/>
        <v>0.59896779268455647</v>
      </c>
      <c r="F1396" s="62">
        <f t="shared" ca="1" si="43"/>
        <v>1.2660349473230954</v>
      </c>
    </row>
    <row r="1397" spans="5:6" x14ac:dyDescent="0.25">
      <c r="E1397" s="62">
        <f t="shared" ca="1" si="42"/>
        <v>0.63296854273755576</v>
      </c>
      <c r="F1397" s="62">
        <f t="shared" ca="1" si="43"/>
        <v>1.3770994336766269</v>
      </c>
    </row>
    <row r="1398" spans="5:6" x14ac:dyDescent="0.25">
      <c r="E1398" s="62">
        <f t="shared" ca="1" si="42"/>
        <v>0.511495074333286</v>
      </c>
      <c r="F1398" s="62">
        <f t="shared" ca="1" si="43"/>
        <v>1.0274590076562549</v>
      </c>
    </row>
    <row r="1399" spans="5:6" x14ac:dyDescent="0.25">
      <c r="E1399" s="62">
        <f t="shared" ca="1" si="42"/>
        <v>0.3178131359692733</v>
      </c>
      <c r="F1399" s="62">
        <f t="shared" ca="1" si="43"/>
        <v>0.63946156882930361</v>
      </c>
    </row>
    <row r="1400" spans="5:6" x14ac:dyDescent="0.25">
      <c r="E1400" s="62">
        <f t="shared" ca="1" si="42"/>
        <v>2.5291638507654257E-2</v>
      </c>
      <c r="F1400" s="62">
        <f t="shared" ca="1" si="43"/>
        <v>0.14071862624777251</v>
      </c>
    </row>
    <row r="1401" spans="5:6" x14ac:dyDescent="0.25">
      <c r="E1401" s="62">
        <f t="shared" ca="1" si="42"/>
        <v>0.53247219879581398</v>
      </c>
      <c r="F1401" s="62">
        <f t="shared" ca="1" si="43"/>
        <v>1.0796148440713995</v>
      </c>
    </row>
    <row r="1402" spans="5:6" x14ac:dyDescent="0.25">
      <c r="E1402" s="62">
        <f t="shared" ca="1" si="42"/>
        <v>0.96429354061814221</v>
      </c>
      <c r="F1402" s="62">
        <f t="shared" ca="1" si="43"/>
        <v>5.9970819523616834</v>
      </c>
    </row>
    <row r="1403" spans="5:6" x14ac:dyDescent="0.25">
      <c r="E1403" s="62">
        <f t="shared" ca="1" si="42"/>
        <v>0.87926959791792891</v>
      </c>
      <c r="F1403" s="62">
        <f t="shared" ca="1" si="43"/>
        <v>3.0877629898360159</v>
      </c>
    </row>
    <row r="1404" spans="5:6" x14ac:dyDescent="0.25">
      <c r="E1404" s="62">
        <f t="shared" ca="1" si="42"/>
        <v>0.86873416426516881</v>
      </c>
      <c r="F1404" s="62">
        <f t="shared" ca="1" si="43"/>
        <v>2.9337595737590099</v>
      </c>
    </row>
    <row r="1405" spans="5:6" x14ac:dyDescent="0.25">
      <c r="E1405" s="62">
        <f t="shared" ca="1" si="42"/>
        <v>0.12032644729555164</v>
      </c>
      <c r="F1405" s="62">
        <f t="shared" ca="1" si="43"/>
        <v>0.32320262012380646</v>
      </c>
    </row>
    <row r="1406" spans="5:6" x14ac:dyDescent="0.25">
      <c r="E1406" s="62">
        <f t="shared" ca="1" si="42"/>
        <v>2.6587946859640499E-2</v>
      </c>
      <c r="F1406" s="62">
        <f t="shared" ca="1" si="43"/>
        <v>0.14417387082559208</v>
      </c>
    </row>
    <row r="1407" spans="5:6" x14ac:dyDescent="0.25">
      <c r="E1407" s="62">
        <f t="shared" ca="1" si="42"/>
        <v>0.66979183550138477</v>
      </c>
      <c r="F1407" s="62">
        <f t="shared" ca="1" si="43"/>
        <v>1.5134025409427956</v>
      </c>
    </row>
    <row r="1408" spans="5:6" x14ac:dyDescent="0.25">
      <c r="E1408" s="62">
        <f t="shared" ca="1" si="42"/>
        <v>0.87790525027691857</v>
      </c>
      <c r="F1408" s="62">
        <f t="shared" ca="1" si="43"/>
        <v>3.0667937654032409</v>
      </c>
    </row>
    <row r="1409" spans="5:6" x14ac:dyDescent="0.25">
      <c r="E1409" s="62">
        <f t="shared" ca="1" si="42"/>
        <v>0.51550083332193075</v>
      </c>
      <c r="F1409" s="62">
        <f t="shared" ca="1" si="43"/>
        <v>1.0372086697511169</v>
      </c>
    </row>
    <row r="1410" spans="5:6" x14ac:dyDescent="0.25">
      <c r="E1410" s="62">
        <f t="shared" ca="1" si="42"/>
        <v>0.7007440059289276</v>
      </c>
      <c r="F1410" s="62">
        <f t="shared" ca="1" si="43"/>
        <v>1.6443293223128967</v>
      </c>
    </row>
    <row r="1411" spans="5:6" x14ac:dyDescent="0.25">
      <c r="E1411" s="62">
        <f t="shared" ca="1" si="42"/>
        <v>2.3895763780606538E-2</v>
      </c>
      <c r="F1411" s="62">
        <f t="shared" ca="1" si="43"/>
        <v>0.13691212069181147</v>
      </c>
    </row>
    <row r="1412" spans="5:6" x14ac:dyDescent="0.25">
      <c r="E1412" s="62">
        <f t="shared" ref="E1412:E1475" ca="1" si="44">RAND()</f>
        <v>0.30582320441646182</v>
      </c>
      <c r="F1412" s="62">
        <f t="shared" ref="F1412:F1475" ca="1" si="45">_xlfn.F.INV(E1412,$C$3,$C$4)</f>
        <v>0.6191562455401376</v>
      </c>
    </row>
    <row r="1413" spans="5:6" x14ac:dyDescent="0.25">
      <c r="E1413" s="62">
        <f t="shared" ca="1" si="44"/>
        <v>0.35460067376221982</v>
      </c>
      <c r="F1413" s="62">
        <f t="shared" ca="1" si="45"/>
        <v>0.70370432444948405</v>
      </c>
    </row>
    <row r="1414" spans="5:6" x14ac:dyDescent="0.25">
      <c r="E1414" s="62">
        <f t="shared" ca="1" si="44"/>
        <v>0.97499507920702655</v>
      </c>
      <c r="F1414" s="62">
        <f t="shared" ca="1" si="45"/>
        <v>7.1457014808034289</v>
      </c>
    </row>
    <row r="1415" spans="5:6" x14ac:dyDescent="0.25">
      <c r="E1415" s="62">
        <f t="shared" ca="1" si="44"/>
        <v>0.50418729610403124</v>
      </c>
      <c r="F1415" s="62">
        <f t="shared" ca="1" si="45"/>
        <v>1.0099151163386959</v>
      </c>
    </row>
    <row r="1416" spans="5:6" x14ac:dyDescent="0.25">
      <c r="E1416" s="62">
        <f t="shared" ca="1" si="44"/>
        <v>0.96795303130865606</v>
      </c>
      <c r="F1416" s="62">
        <f t="shared" ca="1" si="45"/>
        <v>6.3287674167804537</v>
      </c>
    </row>
    <row r="1417" spans="5:6" x14ac:dyDescent="0.25">
      <c r="E1417" s="62">
        <f t="shared" ca="1" si="44"/>
        <v>0.69425681080542034</v>
      </c>
      <c r="F1417" s="62">
        <f t="shared" ca="1" si="45"/>
        <v>1.6154523246325687</v>
      </c>
    </row>
    <row r="1418" spans="5:6" x14ac:dyDescent="0.25">
      <c r="E1418" s="62">
        <f t="shared" ca="1" si="44"/>
        <v>0.17102935414122489</v>
      </c>
      <c r="F1418" s="62">
        <f t="shared" ca="1" si="45"/>
        <v>0.40366990884292758</v>
      </c>
    </row>
    <row r="1419" spans="5:6" x14ac:dyDescent="0.25">
      <c r="E1419" s="62">
        <f t="shared" ca="1" si="44"/>
        <v>0.45128638357772188</v>
      </c>
      <c r="F1419" s="62">
        <f t="shared" ca="1" si="45"/>
        <v>0.89128102099192796</v>
      </c>
    </row>
    <row r="1420" spans="5:6" x14ac:dyDescent="0.25">
      <c r="E1420" s="62">
        <f t="shared" ca="1" si="44"/>
        <v>0.74877580199627636</v>
      </c>
      <c r="F1420" s="62">
        <f t="shared" ca="1" si="45"/>
        <v>1.887658450275808</v>
      </c>
    </row>
    <row r="1421" spans="5:6" x14ac:dyDescent="0.25">
      <c r="E1421" s="62">
        <f t="shared" ca="1" si="44"/>
        <v>0.60723501192319829</v>
      </c>
      <c r="F1421" s="62">
        <f t="shared" ca="1" si="45"/>
        <v>1.2919057612450038</v>
      </c>
    </row>
    <row r="1422" spans="5:6" x14ac:dyDescent="0.25">
      <c r="E1422" s="62">
        <f t="shared" ca="1" si="44"/>
        <v>0.70844934991559061</v>
      </c>
      <c r="F1422" s="62">
        <f t="shared" ca="1" si="45"/>
        <v>1.679723584010687</v>
      </c>
    </row>
    <row r="1423" spans="5:6" x14ac:dyDescent="0.25">
      <c r="E1423" s="62">
        <f t="shared" ca="1" si="44"/>
        <v>0.63992276478925847</v>
      </c>
      <c r="F1423" s="62">
        <f t="shared" ca="1" si="45"/>
        <v>1.4014464135221045</v>
      </c>
    </row>
    <row r="1424" spans="5:6" x14ac:dyDescent="0.25">
      <c r="E1424" s="62">
        <f t="shared" ca="1" si="44"/>
        <v>0.9874144275714668</v>
      </c>
      <c r="F1424" s="62">
        <f t="shared" ca="1" si="45"/>
        <v>9.8736043935015498</v>
      </c>
    </row>
    <row r="1425" spans="5:6" x14ac:dyDescent="0.25">
      <c r="E1425" s="62">
        <f t="shared" ca="1" si="44"/>
        <v>0.93777219014153546</v>
      </c>
      <c r="F1425" s="62">
        <f t="shared" ca="1" si="45"/>
        <v>4.4989127921762497</v>
      </c>
    </row>
    <row r="1426" spans="5:6" x14ac:dyDescent="0.25">
      <c r="E1426" s="62">
        <f t="shared" ca="1" si="44"/>
        <v>0.9463422004804235</v>
      </c>
      <c r="F1426" s="62">
        <f t="shared" ca="1" si="45"/>
        <v>4.8671913716010016</v>
      </c>
    </row>
    <row r="1427" spans="5:6" x14ac:dyDescent="0.25">
      <c r="E1427" s="62">
        <f t="shared" ca="1" si="44"/>
        <v>0.51883528259622125</v>
      </c>
      <c r="F1427" s="62">
        <f t="shared" ca="1" si="45"/>
        <v>1.0453981460162081</v>
      </c>
    </row>
    <row r="1428" spans="5:6" x14ac:dyDescent="0.25">
      <c r="E1428" s="62">
        <f t="shared" ca="1" si="44"/>
        <v>0.94267151701207508</v>
      </c>
      <c r="F1428" s="62">
        <f t="shared" ca="1" si="45"/>
        <v>4.7000896382756254</v>
      </c>
    </row>
    <row r="1429" spans="5:6" x14ac:dyDescent="0.25">
      <c r="E1429" s="62">
        <f t="shared" ca="1" si="44"/>
        <v>0.55152563518250142</v>
      </c>
      <c r="F1429" s="62">
        <f t="shared" ca="1" si="45"/>
        <v>1.1295050064657488</v>
      </c>
    </row>
    <row r="1430" spans="5:6" x14ac:dyDescent="0.25">
      <c r="E1430" s="62">
        <f t="shared" ca="1" si="44"/>
        <v>0.81532810571790237</v>
      </c>
      <c r="F1430" s="62">
        <f t="shared" ca="1" si="45"/>
        <v>2.3530093601647528</v>
      </c>
    </row>
    <row r="1431" spans="5:6" x14ac:dyDescent="0.25">
      <c r="E1431" s="62">
        <f t="shared" ca="1" si="44"/>
        <v>1.7796347170587756E-3</v>
      </c>
      <c r="F1431" s="62">
        <f t="shared" ca="1" si="45"/>
        <v>4.2866856175403673E-2</v>
      </c>
    </row>
    <row r="1432" spans="5:6" x14ac:dyDescent="0.25">
      <c r="E1432" s="62">
        <f t="shared" ca="1" si="44"/>
        <v>0.27165180566498748</v>
      </c>
      <c r="F1432" s="62">
        <f t="shared" ca="1" si="45"/>
        <v>0.5626903199584633</v>
      </c>
    </row>
    <row r="1433" spans="5:6" x14ac:dyDescent="0.25">
      <c r="E1433" s="62">
        <f t="shared" ca="1" si="44"/>
        <v>0.39440093348601157</v>
      </c>
      <c r="F1433" s="62">
        <f t="shared" ca="1" si="45"/>
        <v>0.7771627107839294</v>
      </c>
    </row>
    <row r="1434" spans="5:6" x14ac:dyDescent="0.25">
      <c r="E1434" s="62">
        <f t="shared" ca="1" si="44"/>
        <v>0.65294323586638681</v>
      </c>
      <c r="F1434" s="62">
        <f t="shared" ca="1" si="45"/>
        <v>1.4487084616812715</v>
      </c>
    </row>
    <row r="1435" spans="5:6" x14ac:dyDescent="0.25">
      <c r="E1435" s="62">
        <f t="shared" ca="1" si="44"/>
        <v>0.80957732595011278</v>
      </c>
      <c r="F1435" s="62">
        <f t="shared" ca="1" si="45"/>
        <v>2.3043194990941833</v>
      </c>
    </row>
    <row r="1436" spans="5:6" x14ac:dyDescent="0.25">
      <c r="E1436" s="62">
        <f t="shared" ca="1" si="44"/>
        <v>0.39508007385992538</v>
      </c>
      <c r="F1436" s="62">
        <f t="shared" ca="1" si="45"/>
        <v>0.77845731541363228</v>
      </c>
    </row>
    <row r="1437" spans="5:6" x14ac:dyDescent="0.25">
      <c r="E1437" s="62">
        <f t="shared" ca="1" si="44"/>
        <v>0.86569778395755426</v>
      </c>
      <c r="F1437" s="62">
        <f t="shared" ca="1" si="45"/>
        <v>2.8925045301738628</v>
      </c>
    </row>
    <row r="1438" spans="5:6" x14ac:dyDescent="0.25">
      <c r="E1438" s="62">
        <f t="shared" ca="1" si="44"/>
        <v>0.35569747653171557</v>
      </c>
      <c r="F1438" s="62">
        <f t="shared" ca="1" si="45"/>
        <v>0.70566957796231977</v>
      </c>
    </row>
    <row r="1439" spans="5:6" x14ac:dyDescent="0.25">
      <c r="E1439" s="62">
        <f t="shared" ca="1" si="44"/>
        <v>0.47416501643505171</v>
      </c>
      <c r="F1439" s="62">
        <f t="shared" ca="1" si="45"/>
        <v>0.94089915870217156</v>
      </c>
    </row>
    <row r="1440" spans="5:6" x14ac:dyDescent="0.25">
      <c r="E1440" s="62">
        <f t="shared" ca="1" si="44"/>
        <v>0.57955835229674069</v>
      </c>
      <c r="F1440" s="62">
        <f t="shared" ca="1" si="45"/>
        <v>1.2078567424422313</v>
      </c>
    </row>
    <row r="1441" spans="5:6" x14ac:dyDescent="0.25">
      <c r="E1441" s="62">
        <f t="shared" ca="1" si="44"/>
        <v>0.34257218945015633</v>
      </c>
      <c r="F1441" s="62">
        <f t="shared" ca="1" si="45"/>
        <v>0.6823506477424367</v>
      </c>
    </row>
    <row r="1442" spans="5:6" x14ac:dyDescent="0.25">
      <c r="E1442" s="62">
        <f t="shared" ca="1" si="44"/>
        <v>7.0364017040598914E-2</v>
      </c>
      <c r="F1442" s="62">
        <f t="shared" ca="1" si="45"/>
        <v>0.23757195327948985</v>
      </c>
    </row>
    <row r="1443" spans="5:6" x14ac:dyDescent="0.25">
      <c r="E1443" s="62">
        <f t="shared" ca="1" si="44"/>
        <v>0.45141687695801713</v>
      </c>
      <c r="F1443" s="62">
        <f t="shared" ca="1" si="45"/>
        <v>0.89155737491111242</v>
      </c>
    </row>
    <row r="1444" spans="5:6" x14ac:dyDescent="0.25">
      <c r="E1444" s="62">
        <f t="shared" ca="1" si="44"/>
        <v>0.57589301879109123</v>
      </c>
      <c r="F1444" s="62">
        <f t="shared" ca="1" si="45"/>
        <v>1.1972483923227997</v>
      </c>
    </row>
    <row r="1445" spans="5:6" x14ac:dyDescent="0.25">
      <c r="E1445" s="62">
        <f t="shared" ca="1" si="44"/>
        <v>1.4858568087349533E-2</v>
      </c>
      <c r="F1445" s="62">
        <f t="shared" ca="1" si="45"/>
        <v>0.10935951012313803</v>
      </c>
    </row>
    <row r="1446" spans="5:6" x14ac:dyDescent="0.25">
      <c r="E1446" s="62">
        <f t="shared" ca="1" si="44"/>
        <v>0.16281833180655914</v>
      </c>
      <c r="F1446" s="62">
        <f t="shared" ca="1" si="45"/>
        <v>0.39080950294799111</v>
      </c>
    </row>
    <row r="1447" spans="5:6" x14ac:dyDescent="0.25">
      <c r="E1447" s="62">
        <f t="shared" ca="1" si="44"/>
        <v>0.48036383437232222</v>
      </c>
      <c r="F1447" s="62">
        <f t="shared" ca="1" si="45"/>
        <v>0.95476764049116414</v>
      </c>
    </row>
    <row r="1448" spans="5:6" x14ac:dyDescent="0.25">
      <c r="E1448" s="62">
        <f t="shared" ca="1" si="44"/>
        <v>5.3743728601673979E-3</v>
      </c>
      <c r="F1448" s="62">
        <f t="shared" ca="1" si="45"/>
        <v>6.9095606470425966E-2</v>
      </c>
    </row>
    <row r="1449" spans="5:6" x14ac:dyDescent="0.25">
      <c r="E1449" s="62">
        <f t="shared" ca="1" si="44"/>
        <v>0.69230918651367934</v>
      </c>
      <c r="F1449" s="62">
        <f t="shared" ca="1" si="45"/>
        <v>1.6069401648264401</v>
      </c>
    </row>
    <row r="1450" spans="5:6" x14ac:dyDescent="0.25">
      <c r="E1450" s="62">
        <f t="shared" ca="1" si="44"/>
        <v>0.2057854818305308</v>
      </c>
      <c r="F1450" s="62">
        <f t="shared" ca="1" si="45"/>
        <v>0.45797933148689884</v>
      </c>
    </row>
    <row r="1451" spans="5:6" x14ac:dyDescent="0.25">
      <c r="E1451" s="62">
        <f t="shared" ca="1" si="44"/>
        <v>0.341886013117356</v>
      </c>
      <c r="F1451" s="62">
        <f t="shared" ca="1" si="45"/>
        <v>0.6811432083353075</v>
      </c>
    </row>
    <row r="1452" spans="5:6" x14ac:dyDescent="0.25">
      <c r="E1452" s="62">
        <f t="shared" ca="1" si="44"/>
        <v>0.93811536852684185</v>
      </c>
      <c r="F1452" s="62">
        <f t="shared" ca="1" si="45"/>
        <v>4.5122779128985853</v>
      </c>
    </row>
    <row r="1453" spans="5:6" x14ac:dyDescent="0.25">
      <c r="E1453" s="62">
        <f t="shared" ca="1" si="44"/>
        <v>0.12576881668047535</v>
      </c>
      <c r="F1453" s="62">
        <f t="shared" ca="1" si="45"/>
        <v>0.33201677873336249</v>
      </c>
    </row>
    <row r="1454" spans="5:6" x14ac:dyDescent="0.25">
      <c r="E1454" s="62">
        <f t="shared" ca="1" si="44"/>
        <v>0.82735581510879308</v>
      </c>
      <c r="F1454" s="62">
        <f t="shared" ca="1" si="45"/>
        <v>2.4618677012616059</v>
      </c>
    </row>
    <row r="1455" spans="5:6" x14ac:dyDescent="0.25">
      <c r="E1455" s="62">
        <f t="shared" ca="1" si="44"/>
        <v>0.97883286679462944</v>
      </c>
      <c r="F1455" s="62">
        <f t="shared" ca="1" si="45"/>
        <v>7.7411129404488177</v>
      </c>
    </row>
    <row r="1456" spans="5:6" x14ac:dyDescent="0.25">
      <c r="E1456" s="62">
        <f t="shared" ca="1" si="44"/>
        <v>0.15031783177187985</v>
      </c>
      <c r="F1456" s="62">
        <f t="shared" ca="1" si="45"/>
        <v>0.37114759380274837</v>
      </c>
    </row>
    <row r="1457" spans="5:6" x14ac:dyDescent="0.25">
      <c r="E1457" s="62">
        <f t="shared" ca="1" si="44"/>
        <v>0.6872816129287137</v>
      </c>
      <c r="F1457" s="62">
        <f t="shared" ca="1" si="45"/>
        <v>1.5852913692333532</v>
      </c>
    </row>
    <row r="1458" spans="5:6" x14ac:dyDescent="0.25">
      <c r="E1458" s="62">
        <f t="shared" ca="1" si="44"/>
        <v>0.85905774523585132</v>
      </c>
      <c r="F1458" s="62">
        <f t="shared" ca="1" si="45"/>
        <v>2.8065996566558069</v>
      </c>
    </row>
    <row r="1459" spans="5:6" x14ac:dyDescent="0.25">
      <c r="E1459" s="62">
        <f t="shared" ca="1" si="44"/>
        <v>0.68358479596078092</v>
      </c>
      <c r="F1459" s="62">
        <f t="shared" ca="1" si="45"/>
        <v>1.5696630008399646</v>
      </c>
    </row>
    <row r="1460" spans="5:6" x14ac:dyDescent="0.25">
      <c r="E1460" s="62">
        <f t="shared" ca="1" si="44"/>
        <v>0.33602471818391699</v>
      </c>
      <c r="F1460" s="62">
        <f t="shared" ca="1" si="45"/>
        <v>0.6708746499560998</v>
      </c>
    </row>
    <row r="1461" spans="5:6" x14ac:dyDescent="0.25">
      <c r="E1461" s="62">
        <f t="shared" ca="1" si="44"/>
        <v>0.90420000847383053</v>
      </c>
      <c r="F1461" s="62">
        <f t="shared" ca="1" si="45"/>
        <v>3.5399056206531756</v>
      </c>
    </row>
    <row r="1462" spans="5:6" x14ac:dyDescent="0.25">
      <c r="E1462" s="62">
        <f t="shared" ca="1" si="44"/>
        <v>0.38245356821618592</v>
      </c>
      <c r="F1462" s="62">
        <f t="shared" ca="1" si="45"/>
        <v>0.75462523835949746</v>
      </c>
    </row>
    <row r="1463" spans="5:6" x14ac:dyDescent="0.25">
      <c r="E1463" s="62">
        <f t="shared" ca="1" si="44"/>
        <v>0.75983661422257132</v>
      </c>
      <c r="F1463" s="62">
        <f t="shared" ca="1" si="45"/>
        <v>1.9526401410864238</v>
      </c>
    </row>
    <row r="1464" spans="5:6" x14ac:dyDescent="0.25">
      <c r="E1464" s="62">
        <f t="shared" ca="1" si="44"/>
        <v>0.6984226787166451</v>
      </c>
      <c r="F1464" s="62">
        <f t="shared" ca="1" si="45"/>
        <v>1.6339019942505615</v>
      </c>
    </row>
    <row r="1465" spans="5:6" x14ac:dyDescent="0.25">
      <c r="E1465" s="62">
        <f t="shared" ca="1" si="44"/>
        <v>0.8715938693747205</v>
      </c>
      <c r="F1465" s="62">
        <f t="shared" ca="1" si="45"/>
        <v>2.9738335271937721</v>
      </c>
    </row>
    <row r="1466" spans="5:6" x14ac:dyDescent="0.25">
      <c r="E1466" s="62">
        <f t="shared" ca="1" si="44"/>
        <v>0.58710656673881112</v>
      </c>
      <c r="F1466" s="62">
        <f t="shared" ca="1" si="45"/>
        <v>1.2300725053724377</v>
      </c>
    </row>
    <row r="1467" spans="5:6" x14ac:dyDescent="0.25">
      <c r="E1467" s="62">
        <f t="shared" ca="1" si="44"/>
        <v>0.85885667843533642</v>
      </c>
      <c r="F1467" s="62">
        <f t="shared" ca="1" si="45"/>
        <v>2.8040855054911602</v>
      </c>
    </row>
    <row r="1468" spans="5:6" x14ac:dyDescent="0.25">
      <c r="E1468" s="62">
        <f t="shared" ca="1" si="44"/>
        <v>0.11851186412196035</v>
      </c>
      <c r="F1468" s="62">
        <f t="shared" ca="1" si="45"/>
        <v>0.32024925119129888</v>
      </c>
    </row>
    <row r="1469" spans="5:6" x14ac:dyDescent="0.25">
      <c r="E1469" s="62">
        <f t="shared" ca="1" si="44"/>
        <v>0.43529949647226351</v>
      </c>
      <c r="F1469" s="62">
        <f t="shared" ca="1" si="45"/>
        <v>0.85796478006429056</v>
      </c>
    </row>
    <row r="1470" spans="5:6" x14ac:dyDescent="0.25">
      <c r="E1470" s="62">
        <f t="shared" ca="1" si="44"/>
        <v>5.9851853179190284E-3</v>
      </c>
      <c r="F1470" s="62">
        <f t="shared" ca="1" si="45"/>
        <v>7.2457874704519726E-2</v>
      </c>
    </row>
    <row r="1471" spans="5:6" x14ac:dyDescent="0.25">
      <c r="E1471" s="62">
        <f t="shared" ca="1" si="44"/>
        <v>0.29815928545107473</v>
      </c>
      <c r="F1471" s="62">
        <f t="shared" ca="1" si="45"/>
        <v>0.60632041600313213</v>
      </c>
    </row>
    <row r="1472" spans="5:6" x14ac:dyDescent="0.25">
      <c r="E1472" s="62">
        <f t="shared" ca="1" si="44"/>
        <v>0.31591809693905026</v>
      </c>
      <c r="F1472" s="62">
        <f t="shared" ca="1" si="45"/>
        <v>0.63623328604537721</v>
      </c>
    </row>
    <row r="1473" spans="5:6" x14ac:dyDescent="0.25">
      <c r="E1473" s="62">
        <f t="shared" ca="1" si="44"/>
        <v>0.93972756644094224</v>
      </c>
      <c r="F1473" s="62">
        <f t="shared" ca="1" si="45"/>
        <v>4.5764727717425604</v>
      </c>
    </row>
    <row r="1474" spans="5:6" x14ac:dyDescent="0.25">
      <c r="E1474" s="62">
        <f t="shared" ca="1" si="44"/>
        <v>0.99403590057524405</v>
      </c>
      <c r="F1474" s="62">
        <f t="shared" ca="1" si="45"/>
        <v>13.822686304583142</v>
      </c>
    </row>
    <row r="1475" spans="5:6" x14ac:dyDescent="0.25">
      <c r="E1475" s="62">
        <f t="shared" ca="1" si="44"/>
        <v>0.61841134742399806</v>
      </c>
      <c r="F1475" s="62">
        <f t="shared" ca="1" si="45"/>
        <v>1.3280024392552046</v>
      </c>
    </row>
    <row r="1476" spans="5:6" x14ac:dyDescent="0.25">
      <c r="E1476" s="62">
        <f t="shared" ref="E1476:E1539" ca="1" si="46">RAND()</f>
        <v>0.10591087935076404</v>
      </c>
      <c r="F1476" s="62">
        <f t="shared" ref="F1476:F1539" ca="1" si="47">_xlfn.F.INV(E1476,$C$3,$C$4)</f>
        <v>0.29950368609569039</v>
      </c>
    </row>
    <row r="1477" spans="5:6" x14ac:dyDescent="0.25">
      <c r="E1477" s="62">
        <f t="shared" ca="1" si="46"/>
        <v>0.27232461705988176</v>
      </c>
      <c r="F1477" s="62">
        <f t="shared" ca="1" si="47"/>
        <v>0.56378438210771553</v>
      </c>
    </row>
    <row r="1478" spans="5:6" x14ac:dyDescent="0.25">
      <c r="E1478" s="62">
        <f t="shared" ca="1" si="46"/>
        <v>0.64946764254095624</v>
      </c>
      <c r="F1478" s="62">
        <f t="shared" ca="1" si="47"/>
        <v>1.4358705674762566</v>
      </c>
    </row>
    <row r="1479" spans="5:6" x14ac:dyDescent="0.25">
      <c r="E1479" s="62">
        <f t="shared" ca="1" si="46"/>
        <v>0.42943205750703983</v>
      </c>
      <c r="F1479" s="62">
        <f t="shared" ca="1" si="47"/>
        <v>0.84599609142392374</v>
      </c>
    </row>
    <row r="1480" spans="5:6" x14ac:dyDescent="0.25">
      <c r="E1480" s="62">
        <f t="shared" ca="1" si="46"/>
        <v>6.4699203668783123E-2</v>
      </c>
      <c r="F1480" s="62">
        <f t="shared" ca="1" si="47"/>
        <v>0.22698389715231476</v>
      </c>
    </row>
    <row r="1481" spans="5:6" x14ac:dyDescent="0.25">
      <c r="E1481" s="62">
        <f t="shared" ca="1" si="46"/>
        <v>0.45871692458509261</v>
      </c>
      <c r="F1481" s="62">
        <f t="shared" ca="1" si="47"/>
        <v>0.90713550148057587</v>
      </c>
    </row>
    <row r="1482" spans="5:6" x14ac:dyDescent="0.25">
      <c r="E1482" s="62">
        <f t="shared" ca="1" si="46"/>
        <v>0.30618186117072432</v>
      </c>
      <c r="F1482" s="62">
        <f t="shared" ca="1" si="47"/>
        <v>0.6197595976092688</v>
      </c>
    </row>
    <row r="1483" spans="5:6" x14ac:dyDescent="0.25">
      <c r="E1483" s="62">
        <f t="shared" ca="1" si="46"/>
        <v>0.55599228324939065</v>
      </c>
      <c r="F1483" s="62">
        <f t="shared" ca="1" si="47"/>
        <v>1.1415769068879296</v>
      </c>
    </row>
    <row r="1484" spans="5:6" x14ac:dyDescent="0.25">
      <c r="E1484" s="62">
        <f t="shared" ca="1" si="46"/>
        <v>0.58411574179721293</v>
      </c>
      <c r="F1484" s="62">
        <f t="shared" ca="1" si="47"/>
        <v>1.2212094942509788</v>
      </c>
    </row>
    <row r="1485" spans="5:6" x14ac:dyDescent="0.25">
      <c r="E1485" s="62">
        <f t="shared" ca="1" si="46"/>
        <v>0.86439330672315662</v>
      </c>
      <c r="F1485" s="62">
        <f t="shared" ca="1" si="47"/>
        <v>2.8751727529805695</v>
      </c>
    </row>
    <row r="1486" spans="5:6" x14ac:dyDescent="0.25">
      <c r="E1486" s="62">
        <f t="shared" ca="1" si="46"/>
        <v>0.94369000235669953</v>
      </c>
      <c r="F1486" s="62">
        <f t="shared" ca="1" si="47"/>
        <v>4.7449306170693681</v>
      </c>
    </row>
    <row r="1487" spans="5:6" x14ac:dyDescent="0.25">
      <c r="E1487" s="62">
        <f t="shared" ca="1" si="46"/>
        <v>8.0990233094665354E-2</v>
      </c>
      <c r="F1487" s="62">
        <f t="shared" ca="1" si="47"/>
        <v>0.25678868213832329</v>
      </c>
    </row>
    <row r="1488" spans="5:6" x14ac:dyDescent="0.25">
      <c r="E1488" s="62">
        <f t="shared" ca="1" si="46"/>
        <v>0.75641877946973379</v>
      </c>
      <c r="F1488" s="62">
        <f t="shared" ca="1" si="47"/>
        <v>1.932137941519285</v>
      </c>
    </row>
    <row r="1489" spans="5:6" x14ac:dyDescent="0.25">
      <c r="E1489" s="62">
        <f t="shared" ca="1" si="46"/>
        <v>5.9446296535128229E-2</v>
      </c>
      <c r="F1489" s="62">
        <f t="shared" ca="1" si="47"/>
        <v>0.21690557639620348</v>
      </c>
    </row>
    <row r="1490" spans="5:6" x14ac:dyDescent="0.25">
      <c r="E1490" s="62">
        <f t="shared" ca="1" si="46"/>
        <v>0.59952553749545656</v>
      </c>
      <c r="F1490" s="62">
        <f t="shared" ca="1" si="47"/>
        <v>1.2677589724739402</v>
      </c>
    </row>
    <row r="1491" spans="5:6" x14ac:dyDescent="0.25">
      <c r="E1491" s="62">
        <f t="shared" ca="1" si="46"/>
        <v>0.6550335590696803</v>
      </c>
      <c r="F1491" s="62">
        <f t="shared" ca="1" si="47"/>
        <v>1.4565102109859187</v>
      </c>
    </row>
    <row r="1492" spans="5:6" x14ac:dyDescent="0.25">
      <c r="E1492" s="62">
        <f t="shared" ca="1" si="46"/>
        <v>0.23405239250181242</v>
      </c>
      <c r="F1492" s="62">
        <f t="shared" ca="1" si="47"/>
        <v>0.50243816925800067</v>
      </c>
    </row>
    <row r="1493" spans="5:6" x14ac:dyDescent="0.25">
      <c r="E1493" s="62">
        <f t="shared" ca="1" si="46"/>
        <v>0.32362456467739031</v>
      </c>
      <c r="F1493" s="62">
        <f t="shared" ca="1" si="47"/>
        <v>0.64940785863209427</v>
      </c>
    </row>
    <row r="1494" spans="5:6" x14ac:dyDescent="0.25">
      <c r="E1494" s="62">
        <f t="shared" ca="1" si="46"/>
        <v>0.2156291940028654</v>
      </c>
      <c r="F1494" s="62">
        <f t="shared" ca="1" si="47"/>
        <v>0.47340717413522532</v>
      </c>
    </row>
    <row r="1495" spans="5:6" x14ac:dyDescent="0.25">
      <c r="E1495" s="62">
        <f t="shared" ca="1" si="46"/>
        <v>0.82503663851201825</v>
      </c>
      <c r="F1495" s="62">
        <f t="shared" ca="1" si="47"/>
        <v>2.4400861429907921</v>
      </c>
    </row>
    <row r="1496" spans="5:6" x14ac:dyDescent="0.25">
      <c r="E1496" s="62">
        <f t="shared" ca="1" si="46"/>
        <v>0.85501624647890651</v>
      </c>
      <c r="F1496" s="62">
        <f t="shared" ca="1" si="47"/>
        <v>2.7569894032558468</v>
      </c>
    </row>
    <row r="1497" spans="5:6" x14ac:dyDescent="0.25">
      <c r="E1497" s="62">
        <f t="shared" ca="1" si="46"/>
        <v>0.77344330887181068</v>
      </c>
      <c r="F1497" s="62">
        <f t="shared" ca="1" si="47"/>
        <v>2.0383323827930941</v>
      </c>
    </row>
    <row r="1498" spans="5:6" x14ac:dyDescent="0.25">
      <c r="E1498" s="62">
        <f t="shared" ca="1" si="46"/>
        <v>0.77742561592938453</v>
      </c>
      <c r="F1498" s="62">
        <f t="shared" ca="1" si="47"/>
        <v>2.064735561446454</v>
      </c>
    </row>
    <row r="1499" spans="5:6" x14ac:dyDescent="0.25">
      <c r="E1499" s="62">
        <f t="shared" ca="1" si="46"/>
        <v>0.32565129737198995</v>
      </c>
      <c r="F1499" s="62">
        <f t="shared" ca="1" si="47"/>
        <v>0.65289339135275226</v>
      </c>
    </row>
    <row r="1500" spans="5:6" x14ac:dyDescent="0.25">
      <c r="E1500" s="62">
        <f t="shared" ca="1" si="46"/>
        <v>0.36971349660523611</v>
      </c>
      <c r="F1500" s="62">
        <f t="shared" ca="1" si="47"/>
        <v>0.73106481572286863</v>
      </c>
    </row>
    <row r="1501" spans="5:6" x14ac:dyDescent="0.25">
      <c r="E1501" s="62">
        <f t="shared" ca="1" si="46"/>
        <v>0.33824256836217259</v>
      </c>
      <c r="F1501" s="62">
        <f t="shared" ca="1" si="47"/>
        <v>0.67475069598886417</v>
      </c>
    </row>
    <row r="1502" spans="5:6" x14ac:dyDescent="0.25">
      <c r="E1502" s="62">
        <f t="shared" ca="1" si="46"/>
        <v>0.23901615187116176</v>
      </c>
      <c r="F1502" s="62">
        <f t="shared" ca="1" si="47"/>
        <v>0.51030559130665576</v>
      </c>
    </row>
    <row r="1503" spans="5:6" x14ac:dyDescent="0.25">
      <c r="E1503" s="62">
        <f t="shared" ca="1" si="46"/>
        <v>0.32322489209323957</v>
      </c>
      <c r="F1503" s="62">
        <f t="shared" ca="1" si="47"/>
        <v>0.64872154595952314</v>
      </c>
    </row>
    <row r="1504" spans="5:6" x14ac:dyDescent="0.25">
      <c r="E1504" s="62">
        <f t="shared" ca="1" si="46"/>
        <v>0.51996090311039378</v>
      </c>
      <c r="F1504" s="62">
        <f t="shared" ca="1" si="47"/>
        <v>1.0481780467539721</v>
      </c>
    </row>
    <row r="1505" spans="5:6" x14ac:dyDescent="0.25">
      <c r="E1505" s="62">
        <f t="shared" ca="1" si="46"/>
        <v>0.15153442394686745</v>
      </c>
      <c r="F1505" s="62">
        <f t="shared" ca="1" si="47"/>
        <v>0.37306690240504808</v>
      </c>
    </row>
    <row r="1506" spans="5:6" x14ac:dyDescent="0.25">
      <c r="E1506" s="62">
        <f t="shared" ca="1" si="46"/>
        <v>0.70598431596709121</v>
      </c>
      <c r="F1506" s="62">
        <f t="shared" ca="1" si="47"/>
        <v>1.6682670493264475</v>
      </c>
    </row>
    <row r="1507" spans="5:6" x14ac:dyDescent="0.25">
      <c r="E1507" s="62">
        <f t="shared" ca="1" si="46"/>
        <v>0.28159434422130925</v>
      </c>
      <c r="F1507" s="62">
        <f t="shared" ca="1" si="47"/>
        <v>0.57892522136831182</v>
      </c>
    </row>
    <row r="1508" spans="5:6" x14ac:dyDescent="0.25">
      <c r="E1508" s="62">
        <f t="shared" ca="1" si="46"/>
        <v>0.70334381315768701</v>
      </c>
      <c r="F1508" s="62">
        <f t="shared" ca="1" si="47"/>
        <v>1.6561352896884407</v>
      </c>
    </row>
    <row r="1509" spans="5:6" x14ac:dyDescent="0.25">
      <c r="E1509" s="62">
        <f t="shared" ca="1" si="46"/>
        <v>0.77667287812580954</v>
      </c>
      <c r="F1509" s="62">
        <f t="shared" ca="1" si="47"/>
        <v>2.0596961218751728</v>
      </c>
    </row>
    <row r="1510" spans="5:6" x14ac:dyDescent="0.25">
      <c r="E1510" s="62">
        <f t="shared" ca="1" si="46"/>
        <v>0.64798829825393123</v>
      </c>
      <c r="F1510" s="62">
        <f t="shared" ca="1" si="47"/>
        <v>1.4304562634835301</v>
      </c>
    </row>
    <row r="1511" spans="5:6" x14ac:dyDescent="0.25">
      <c r="E1511" s="62">
        <f t="shared" ca="1" si="46"/>
        <v>0.17924442984494915</v>
      </c>
      <c r="F1511" s="62">
        <f t="shared" ca="1" si="47"/>
        <v>0.41651115501650554</v>
      </c>
    </row>
    <row r="1512" spans="5:6" x14ac:dyDescent="0.25">
      <c r="E1512" s="62">
        <f t="shared" ca="1" si="46"/>
        <v>0.15170220999222528</v>
      </c>
      <c r="F1512" s="62">
        <f t="shared" ca="1" si="47"/>
        <v>0.37333149254674242</v>
      </c>
    </row>
    <row r="1513" spans="5:6" x14ac:dyDescent="0.25">
      <c r="E1513" s="62">
        <f t="shared" ca="1" si="46"/>
        <v>0.81880638135153283</v>
      </c>
      <c r="F1513" s="62">
        <f t="shared" ca="1" si="47"/>
        <v>2.383473376603551</v>
      </c>
    </row>
    <row r="1514" spans="5:6" x14ac:dyDescent="0.25">
      <c r="E1514" s="62">
        <f t="shared" ca="1" si="46"/>
        <v>0.21985203773050455</v>
      </c>
      <c r="F1514" s="62">
        <f t="shared" ca="1" si="47"/>
        <v>0.48004102500088386</v>
      </c>
    </row>
    <row r="1515" spans="5:6" x14ac:dyDescent="0.25">
      <c r="E1515" s="62">
        <f t="shared" ca="1" si="46"/>
        <v>0.38050833565332787</v>
      </c>
      <c r="F1515" s="62">
        <f t="shared" ca="1" si="47"/>
        <v>0.75099713758764297</v>
      </c>
    </row>
    <row r="1516" spans="5:6" x14ac:dyDescent="0.25">
      <c r="E1516" s="62">
        <f t="shared" ca="1" si="46"/>
        <v>0.6498983187843802</v>
      </c>
      <c r="F1516" s="62">
        <f t="shared" ca="1" si="47"/>
        <v>1.4374523848410901</v>
      </c>
    </row>
    <row r="1517" spans="5:6" x14ac:dyDescent="0.25">
      <c r="E1517" s="62">
        <f t="shared" ca="1" si="46"/>
        <v>6.9902414779933197E-3</v>
      </c>
      <c r="F1517" s="62">
        <f t="shared" ca="1" si="47"/>
        <v>7.7627171986265689E-2</v>
      </c>
    </row>
    <row r="1518" spans="5:6" x14ac:dyDescent="0.25">
      <c r="E1518" s="62">
        <f t="shared" ca="1" si="46"/>
        <v>0.45783179142272001</v>
      </c>
      <c r="F1518" s="62">
        <f t="shared" ca="1" si="47"/>
        <v>0.90523411853853097</v>
      </c>
    </row>
    <row r="1519" spans="5:6" x14ac:dyDescent="0.25">
      <c r="E1519" s="62">
        <f t="shared" ca="1" si="46"/>
        <v>0.44750665113009813</v>
      </c>
      <c r="F1519" s="62">
        <f t="shared" ca="1" si="47"/>
        <v>0.88330808192947552</v>
      </c>
    </row>
    <row r="1520" spans="5:6" x14ac:dyDescent="0.25">
      <c r="E1520" s="62">
        <f t="shared" ca="1" si="46"/>
        <v>0.11918670801359232</v>
      </c>
      <c r="F1520" s="62">
        <f t="shared" ca="1" si="47"/>
        <v>0.32134850736356474</v>
      </c>
    </row>
    <row r="1521" spans="5:6" x14ac:dyDescent="0.25">
      <c r="E1521" s="62">
        <f t="shared" ca="1" si="46"/>
        <v>0.10538195628189762</v>
      </c>
      <c r="F1521" s="62">
        <f t="shared" ca="1" si="47"/>
        <v>0.29862271678839442</v>
      </c>
    </row>
    <row r="1522" spans="5:6" x14ac:dyDescent="0.25">
      <c r="E1522" s="62">
        <f t="shared" ca="1" si="46"/>
        <v>0.77971253313436739</v>
      </c>
      <c r="F1522" s="62">
        <f t="shared" ca="1" si="47"/>
        <v>2.0801884628536875</v>
      </c>
    </row>
    <row r="1523" spans="5:6" x14ac:dyDescent="0.25">
      <c r="E1523" s="62">
        <f t="shared" ca="1" si="46"/>
        <v>0.94688725635705795</v>
      </c>
      <c r="F1523" s="62">
        <f t="shared" ca="1" si="47"/>
        <v>4.8933623343072101</v>
      </c>
    </row>
    <row r="1524" spans="5:6" x14ac:dyDescent="0.25">
      <c r="E1524" s="62">
        <f t="shared" ca="1" si="46"/>
        <v>0.91014970894391245</v>
      </c>
      <c r="F1524" s="62">
        <f t="shared" ca="1" si="47"/>
        <v>3.6724969023722052</v>
      </c>
    </row>
    <row r="1525" spans="5:6" x14ac:dyDescent="0.25">
      <c r="E1525" s="62">
        <f t="shared" ca="1" si="46"/>
        <v>0.98027365079657647</v>
      </c>
      <c r="F1525" s="62">
        <f t="shared" ca="1" si="47"/>
        <v>8.0051074422528679</v>
      </c>
    </row>
    <row r="1526" spans="5:6" x14ac:dyDescent="0.25">
      <c r="E1526" s="62">
        <f t="shared" ca="1" si="46"/>
        <v>0.25709308839028255</v>
      </c>
      <c r="F1526" s="62">
        <f t="shared" ca="1" si="47"/>
        <v>0.53916549869011587</v>
      </c>
    </row>
    <row r="1527" spans="5:6" x14ac:dyDescent="0.25">
      <c r="E1527" s="62">
        <f t="shared" ca="1" si="46"/>
        <v>0.22427712883799644</v>
      </c>
      <c r="F1527" s="62">
        <f t="shared" ca="1" si="47"/>
        <v>0.48700460613080987</v>
      </c>
    </row>
    <row r="1528" spans="5:6" x14ac:dyDescent="0.25">
      <c r="E1528" s="62">
        <f t="shared" ca="1" si="46"/>
        <v>5.9243438661925496E-2</v>
      </c>
      <c r="F1528" s="62">
        <f t="shared" ca="1" si="47"/>
        <v>0.21651078082898004</v>
      </c>
    </row>
    <row r="1529" spans="5:6" x14ac:dyDescent="0.25">
      <c r="E1529" s="62">
        <f t="shared" ca="1" si="46"/>
        <v>0.79735011015384794</v>
      </c>
      <c r="F1529" s="62">
        <f t="shared" ca="1" si="47"/>
        <v>2.207147421789132</v>
      </c>
    </row>
    <row r="1530" spans="5:6" x14ac:dyDescent="0.25">
      <c r="E1530" s="62">
        <f t="shared" ca="1" si="46"/>
        <v>0.9177882931960395</v>
      </c>
      <c r="F1530" s="62">
        <f t="shared" ca="1" si="47"/>
        <v>3.8617266929265042</v>
      </c>
    </row>
    <row r="1531" spans="5:6" x14ac:dyDescent="0.25">
      <c r="E1531" s="62">
        <f t="shared" ca="1" si="46"/>
        <v>0.36834422988975346</v>
      </c>
      <c r="F1531" s="62">
        <f t="shared" ca="1" si="47"/>
        <v>0.72856027852595207</v>
      </c>
    </row>
    <row r="1532" spans="5:6" x14ac:dyDescent="0.25">
      <c r="E1532" s="62">
        <f t="shared" ca="1" si="46"/>
        <v>0.18978454570842751</v>
      </c>
      <c r="F1532" s="62">
        <f t="shared" ca="1" si="47"/>
        <v>0.43297110698561386</v>
      </c>
    </row>
    <row r="1533" spans="5:6" x14ac:dyDescent="0.25">
      <c r="E1533" s="62">
        <f t="shared" ca="1" si="46"/>
        <v>0.46901099571969185</v>
      </c>
      <c r="F1533" s="62">
        <f t="shared" ca="1" si="47"/>
        <v>0.92951029235042792</v>
      </c>
    </row>
    <row r="1534" spans="5:6" x14ac:dyDescent="0.25">
      <c r="E1534" s="62">
        <f t="shared" ca="1" si="46"/>
        <v>0.81657820204784437</v>
      </c>
      <c r="F1534" s="62">
        <f t="shared" ca="1" si="47"/>
        <v>2.3638674353316711</v>
      </c>
    </row>
    <row r="1535" spans="5:6" x14ac:dyDescent="0.25">
      <c r="E1535" s="62">
        <f t="shared" ca="1" si="46"/>
        <v>0.58537958190497341</v>
      </c>
      <c r="F1535" s="62">
        <f t="shared" ca="1" si="47"/>
        <v>1.2249449616849064</v>
      </c>
    </row>
    <row r="1536" spans="5:6" x14ac:dyDescent="0.25">
      <c r="E1536" s="62">
        <f t="shared" ca="1" si="46"/>
        <v>0.89706722685892049</v>
      </c>
      <c r="F1536" s="62">
        <f t="shared" ca="1" si="47"/>
        <v>3.3952246575167941</v>
      </c>
    </row>
    <row r="1537" spans="5:6" x14ac:dyDescent="0.25">
      <c r="E1537" s="62">
        <f t="shared" ca="1" si="46"/>
        <v>0.60184169430280454</v>
      </c>
      <c r="F1537" s="62">
        <f t="shared" ca="1" si="47"/>
        <v>1.2749510263863664</v>
      </c>
    </row>
    <row r="1538" spans="5:6" x14ac:dyDescent="0.25">
      <c r="E1538" s="62">
        <f t="shared" ca="1" si="46"/>
        <v>0.41436052420960945</v>
      </c>
      <c r="F1538" s="62">
        <f t="shared" ca="1" si="47"/>
        <v>0.81585041434191097</v>
      </c>
    </row>
    <row r="1539" spans="5:6" x14ac:dyDescent="0.25">
      <c r="E1539" s="62">
        <f t="shared" ca="1" si="46"/>
        <v>0.99754442016499545</v>
      </c>
      <c r="F1539" s="62">
        <f t="shared" ca="1" si="47"/>
        <v>20.333938334845296</v>
      </c>
    </row>
    <row r="1540" spans="5:6" x14ac:dyDescent="0.25">
      <c r="E1540" s="62">
        <f t="shared" ref="E1540:E1603" ca="1" si="48">RAND()</f>
        <v>0.50129913259883119</v>
      </c>
      <c r="F1540" s="62">
        <f t="shared" ref="F1540:F1603" ca="1" si="49">_xlfn.F.INV(E1540,$C$3,$C$4)</f>
        <v>1.0030657047370286</v>
      </c>
    </row>
    <row r="1541" spans="5:6" x14ac:dyDescent="0.25">
      <c r="E1541" s="62">
        <f t="shared" ca="1" si="48"/>
        <v>0.98394262129680066</v>
      </c>
      <c r="F1541" s="62">
        <f t="shared" ca="1" si="49"/>
        <v>8.8194124810718364</v>
      </c>
    </row>
    <row r="1542" spans="5:6" x14ac:dyDescent="0.25">
      <c r="E1542" s="62">
        <f t="shared" ca="1" si="48"/>
        <v>0.3668753650629889</v>
      </c>
      <c r="F1542" s="62">
        <f t="shared" ca="1" si="49"/>
        <v>0.72587936654683838</v>
      </c>
    </row>
    <row r="1543" spans="5:6" x14ac:dyDescent="0.25">
      <c r="E1543" s="62">
        <f t="shared" ca="1" si="48"/>
        <v>0.72578598495878677</v>
      </c>
      <c r="F1543" s="62">
        <f t="shared" ca="1" si="49"/>
        <v>1.7641034095905384</v>
      </c>
    </row>
    <row r="1544" spans="5:6" x14ac:dyDescent="0.25">
      <c r="E1544" s="62">
        <f t="shared" ca="1" si="48"/>
        <v>0.10711683437662611</v>
      </c>
      <c r="F1544" s="62">
        <f t="shared" ca="1" si="49"/>
        <v>0.3015089663819962</v>
      </c>
    </row>
    <row r="1545" spans="5:6" x14ac:dyDescent="0.25">
      <c r="E1545" s="62">
        <f t="shared" ca="1" si="48"/>
        <v>0.66099873629199057</v>
      </c>
      <c r="F1545" s="62">
        <f t="shared" ca="1" si="49"/>
        <v>1.4791165028063331</v>
      </c>
    </row>
    <row r="1546" spans="5:6" x14ac:dyDescent="0.25">
      <c r="E1546" s="62">
        <f t="shared" ca="1" si="48"/>
        <v>0.30577588950782253</v>
      </c>
      <c r="F1546" s="62">
        <f t="shared" ca="1" si="49"/>
        <v>0.61907666789625726</v>
      </c>
    </row>
    <row r="1547" spans="5:6" x14ac:dyDescent="0.25">
      <c r="E1547" s="62">
        <f t="shared" ca="1" si="48"/>
        <v>1.437282119354566E-2</v>
      </c>
      <c r="F1547" s="62">
        <f t="shared" ca="1" si="49"/>
        <v>0.10768488676688567</v>
      </c>
    </row>
    <row r="1548" spans="5:6" x14ac:dyDescent="0.25">
      <c r="E1548" s="62">
        <f t="shared" ca="1" si="48"/>
        <v>0.70473975993250149</v>
      </c>
      <c r="F1548" s="62">
        <f t="shared" ca="1" si="49"/>
        <v>1.6625310555086221</v>
      </c>
    </row>
    <row r="1549" spans="5:6" x14ac:dyDescent="0.25">
      <c r="E1549" s="62">
        <f t="shared" ca="1" si="48"/>
        <v>0.1368667545197414</v>
      </c>
      <c r="F1549" s="62">
        <f t="shared" ca="1" si="49"/>
        <v>0.34981577960783794</v>
      </c>
    </row>
    <row r="1550" spans="5:6" x14ac:dyDescent="0.25">
      <c r="E1550" s="62">
        <f t="shared" ca="1" si="48"/>
        <v>0.43261076773820906</v>
      </c>
      <c r="F1550" s="62">
        <f t="shared" ca="1" si="49"/>
        <v>0.85246347279603107</v>
      </c>
    </row>
    <row r="1551" spans="5:6" x14ac:dyDescent="0.25">
      <c r="E1551" s="62">
        <f t="shared" ca="1" si="48"/>
        <v>0.6224676683462449</v>
      </c>
      <c r="F1551" s="62">
        <f t="shared" ca="1" si="49"/>
        <v>1.3414387133981451</v>
      </c>
    </row>
    <row r="1552" spans="5:6" x14ac:dyDescent="0.25">
      <c r="E1552" s="62">
        <f t="shared" ca="1" si="48"/>
        <v>0.9591310231331871</v>
      </c>
      <c r="F1552" s="62">
        <f t="shared" ca="1" si="49"/>
        <v>5.6022307293339804</v>
      </c>
    </row>
    <row r="1553" spans="5:6" x14ac:dyDescent="0.25">
      <c r="E1553" s="62">
        <f t="shared" ca="1" si="48"/>
        <v>0.4419216904204557</v>
      </c>
      <c r="F1553" s="62">
        <f t="shared" ca="1" si="49"/>
        <v>0.87163735026597366</v>
      </c>
    </row>
    <row r="1554" spans="5:6" x14ac:dyDescent="0.25">
      <c r="E1554" s="62">
        <f t="shared" ca="1" si="48"/>
        <v>0.37123139732957178</v>
      </c>
      <c r="F1554" s="62">
        <f t="shared" ca="1" si="49"/>
        <v>0.73384736827425245</v>
      </c>
    </row>
    <row r="1555" spans="5:6" x14ac:dyDescent="0.25">
      <c r="E1555" s="62">
        <f t="shared" ca="1" si="48"/>
        <v>0.29807704888381936</v>
      </c>
      <c r="F1555" s="62">
        <f t="shared" ca="1" si="49"/>
        <v>0.60618326003258427</v>
      </c>
    </row>
    <row r="1556" spans="5:6" x14ac:dyDescent="0.25">
      <c r="E1556" s="62">
        <f t="shared" ca="1" si="48"/>
        <v>0.25799708418689371</v>
      </c>
      <c r="F1556" s="62">
        <f t="shared" ca="1" si="49"/>
        <v>0.54061834152419097</v>
      </c>
    </row>
    <row r="1557" spans="5:6" x14ac:dyDescent="0.25">
      <c r="E1557" s="62">
        <f t="shared" ca="1" si="48"/>
        <v>0.18541554865226384</v>
      </c>
      <c r="F1557" s="62">
        <f t="shared" ca="1" si="49"/>
        <v>0.42614891582393793</v>
      </c>
    </row>
    <row r="1558" spans="5:6" x14ac:dyDescent="0.25">
      <c r="E1558" s="62">
        <f t="shared" ca="1" si="48"/>
        <v>0.66321556577391061</v>
      </c>
      <c r="F1558" s="62">
        <f t="shared" ca="1" si="49"/>
        <v>1.4876500707445459</v>
      </c>
    </row>
    <row r="1559" spans="5:6" x14ac:dyDescent="0.25">
      <c r="E1559" s="62">
        <f t="shared" ca="1" si="48"/>
        <v>0.39505179765749565</v>
      </c>
      <c r="F1559" s="62">
        <f t="shared" ca="1" si="49"/>
        <v>0.77840338460825209</v>
      </c>
    </row>
    <row r="1560" spans="5:6" x14ac:dyDescent="0.25">
      <c r="E1560" s="62">
        <f t="shared" ca="1" si="48"/>
        <v>0.41532393116528254</v>
      </c>
      <c r="F1560" s="62">
        <f t="shared" ca="1" si="49"/>
        <v>0.81775251512053992</v>
      </c>
    </row>
    <row r="1561" spans="5:6" x14ac:dyDescent="0.25">
      <c r="E1561" s="62">
        <f t="shared" ca="1" si="48"/>
        <v>0.41486142195901732</v>
      </c>
      <c r="F1561" s="62">
        <f t="shared" ca="1" si="49"/>
        <v>0.81683894744575702</v>
      </c>
    </row>
    <row r="1562" spans="5:6" x14ac:dyDescent="0.25">
      <c r="E1562" s="62">
        <f t="shared" ca="1" si="48"/>
        <v>0.84524071689907254</v>
      </c>
      <c r="F1562" s="62">
        <f t="shared" ca="1" si="49"/>
        <v>2.6444681166474138</v>
      </c>
    </row>
    <row r="1563" spans="5:6" x14ac:dyDescent="0.25">
      <c r="E1563" s="62">
        <f t="shared" ca="1" si="48"/>
        <v>9.4471840732202828E-2</v>
      </c>
      <c r="F1563" s="62">
        <f t="shared" ca="1" si="49"/>
        <v>0.28022995638326686</v>
      </c>
    </row>
    <row r="1564" spans="5:6" x14ac:dyDescent="0.25">
      <c r="E1564" s="62">
        <f t="shared" ca="1" si="48"/>
        <v>0.68456658093148659</v>
      </c>
      <c r="F1564" s="62">
        <f t="shared" ca="1" si="49"/>
        <v>1.5737900118631118</v>
      </c>
    </row>
    <row r="1565" spans="5:6" x14ac:dyDescent="0.25">
      <c r="E1565" s="62">
        <f t="shared" ca="1" si="48"/>
        <v>0.49357461901762112</v>
      </c>
      <c r="F1565" s="62">
        <f t="shared" ca="1" si="49"/>
        <v>0.98497386588934732</v>
      </c>
    </row>
    <row r="1566" spans="5:6" x14ac:dyDescent="0.25">
      <c r="E1566" s="62">
        <f t="shared" ca="1" si="48"/>
        <v>0.7734948832785391</v>
      </c>
      <c r="F1566" s="62">
        <f t="shared" ca="1" si="49"/>
        <v>2.0386703122564875</v>
      </c>
    </row>
    <row r="1567" spans="5:6" x14ac:dyDescent="0.25">
      <c r="E1567" s="62">
        <f t="shared" ca="1" si="48"/>
        <v>0.35068842018511837</v>
      </c>
      <c r="F1567" s="62">
        <f t="shared" ca="1" si="49"/>
        <v>0.6967194310248056</v>
      </c>
    </row>
    <row r="1568" spans="5:6" x14ac:dyDescent="0.25">
      <c r="E1568" s="62">
        <f t="shared" ca="1" si="48"/>
        <v>0.43314101058669308</v>
      </c>
      <c r="F1568" s="62">
        <f t="shared" ca="1" si="49"/>
        <v>0.85354613127510892</v>
      </c>
    </row>
    <row r="1569" spans="5:6" x14ac:dyDescent="0.25">
      <c r="E1569" s="62">
        <f t="shared" ca="1" si="48"/>
        <v>0.55176841501003859</v>
      </c>
      <c r="F1569" s="62">
        <f t="shared" ca="1" si="49"/>
        <v>1.130157354440934</v>
      </c>
    </row>
    <row r="1570" spans="5:6" x14ac:dyDescent="0.25">
      <c r="E1570" s="62">
        <f t="shared" ca="1" si="48"/>
        <v>0.93840890768486629</v>
      </c>
      <c r="F1570" s="62">
        <f t="shared" ca="1" si="49"/>
        <v>4.5237918547610665</v>
      </c>
    </row>
    <row r="1571" spans="5:6" x14ac:dyDescent="0.25">
      <c r="E1571" s="62">
        <f t="shared" ca="1" si="48"/>
        <v>0.14655060364018824</v>
      </c>
      <c r="F1571" s="62">
        <f t="shared" ca="1" si="49"/>
        <v>0.36519486846217369</v>
      </c>
    </row>
    <row r="1572" spans="5:6" x14ac:dyDescent="0.25">
      <c r="E1572" s="62">
        <f t="shared" ca="1" si="48"/>
        <v>0.61749684936268778</v>
      </c>
      <c r="F1572" s="62">
        <f t="shared" ca="1" si="49"/>
        <v>1.3249984500656766</v>
      </c>
    </row>
    <row r="1573" spans="5:6" x14ac:dyDescent="0.25">
      <c r="E1573" s="62">
        <f t="shared" ca="1" si="48"/>
        <v>0.52106595805084821</v>
      </c>
      <c r="F1573" s="62">
        <f t="shared" ca="1" si="49"/>
        <v>1.0509147721761634</v>
      </c>
    </row>
    <row r="1574" spans="5:6" x14ac:dyDescent="0.25">
      <c r="E1574" s="62">
        <f t="shared" ca="1" si="48"/>
        <v>2.4660095563684314E-2</v>
      </c>
      <c r="F1574" s="62">
        <f t="shared" ca="1" si="49"/>
        <v>0.13900792552334074</v>
      </c>
    </row>
    <row r="1575" spans="5:6" x14ac:dyDescent="0.25">
      <c r="E1575" s="62">
        <f t="shared" ca="1" si="48"/>
        <v>0.24822309424220157</v>
      </c>
      <c r="F1575" s="62">
        <f t="shared" ca="1" si="49"/>
        <v>0.5249607388262012</v>
      </c>
    </row>
    <row r="1576" spans="5:6" x14ac:dyDescent="0.25">
      <c r="E1576" s="62">
        <f t="shared" ca="1" si="48"/>
        <v>0.25171146208515871</v>
      </c>
      <c r="F1576" s="62">
        <f t="shared" ca="1" si="49"/>
        <v>0.53053649781483558</v>
      </c>
    </row>
    <row r="1577" spans="5:6" x14ac:dyDescent="0.25">
      <c r="E1577" s="62">
        <f t="shared" ca="1" si="48"/>
        <v>0.46035699230517402</v>
      </c>
      <c r="F1577" s="62">
        <f t="shared" ca="1" si="49"/>
        <v>0.91066786401307631</v>
      </c>
    </row>
    <row r="1578" spans="5:6" x14ac:dyDescent="0.25">
      <c r="E1578" s="62">
        <f t="shared" ca="1" si="48"/>
        <v>0.12695817853760427</v>
      </c>
      <c r="F1578" s="62">
        <f t="shared" ca="1" si="49"/>
        <v>0.33393486506597669</v>
      </c>
    </row>
    <row r="1579" spans="5:6" x14ac:dyDescent="0.25">
      <c r="E1579" s="62">
        <f t="shared" ca="1" si="48"/>
        <v>0.80180196855982921</v>
      </c>
      <c r="F1579" s="62">
        <f t="shared" ca="1" si="49"/>
        <v>2.2415819390331877</v>
      </c>
    </row>
    <row r="1580" spans="5:6" x14ac:dyDescent="0.25">
      <c r="E1580" s="62">
        <f t="shared" ca="1" si="48"/>
        <v>0.55302492009490922</v>
      </c>
      <c r="F1580" s="62">
        <f t="shared" ca="1" si="49"/>
        <v>1.1335405308621862</v>
      </c>
    </row>
    <row r="1581" spans="5:6" x14ac:dyDescent="0.25">
      <c r="E1581" s="62">
        <f t="shared" ca="1" si="48"/>
        <v>0.67229591299089675</v>
      </c>
      <c r="F1581" s="62">
        <f t="shared" ca="1" si="49"/>
        <v>1.5233852518821631</v>
      </c>
    </row>
    <row r="1582" spans="5:6" x14ac:dyDescent="0.25">
      <c r="E1582" s="62">
        <f t="shared" ca="1" si="48"/>
        <v>0.57536791829969269</v>
      </c>
      <c r="F1582" s="62">
        <f t="shared" ca="1" si="49"/>
        <v>1.1957380078817188</v>
      </c>
    </row>
    <row r="1583" spans="5:6" x14ac:dyDescent="0.25">
      <c r="E1583" s="62">
        <f t="shared" ca="1" si="48"/>
        <v>0.11441723736775955</v>
      </c>
      <c r="F1583" s="62">
        <f t="shared" ca="1" si="49"/>
        <v>0.31355558292210972</v>
      </c>
    </row>
    <row r="1584" spans="5:6" x14ac:dyDescent="0.25">
      <c r="E1584" s="62">
        <f t="shared" ca="1" si="48"/>
        <v>3.0077525391960735E-2</v>
      </c>
      <c r="F1584" s="62">
        <f t="shared" ca="1" si="49"/>
        <v>0.1531389615795643</v>
      </c>
    </row>
    <row r="1585" spans="5:6" x14ac:dyDescent="0.25">
      <c r="E1585" s="62">
        <f t="shared" ca="1" si="48"/>
        <v>0.90450324181025366</v>
      </c>
      <c r="F1585" s="62">
        <f t="shared" ca="1" si="49"/>
        <v>3.5463850590043409</v>
      </c>
    </row>
    <row r="1586" spans="5:6" x14ac:dyDescent="0.25">
      <c r="E1586" s="62">
        <f t="shared" ca="1" si="48"/>
        <v>8.4980995131501369E-2</v>
      </c>
      <c r="F1586" s="62">
        <f t="shared" ca="1" si="49"/>
        <v>0.26382401405521722</v>
      </c>
    </row>
    <row r="1587" spans="5:6" x14ac:dyDescent="0.25">
      <c r="E1587" s="62">
        <f t="shared" ca="1" si="48"/>
        <v>0.27726716712386734</v>
      </c>
      <c r="F1587" s="62">
        <f t="shared" ca="1" si="49"/>
        <v>0.57184147276479169</v>
      </c>
    </row>
    <row r="1588" spans="5:6" x14ac:dyDescent="0.25">
      <c r="E1588" s="62">
        <f t="shared" ca="1" si="48"/>
        <v>0.16516503240624447</v>
      </c>
      <c r="F1588" s="62">
        <f t="shared" ca="1" si="49"/>
        <v>0.39448843865504302</v>
      </c>
    </row>
    <row r="1589" spans="5:6" x14ac:dyDescent="0.25">
      <c r="E1589" s="62">
        <f t="shared" ca="1" si="48"/>
        <v>0.29874153680438231</v>
      </c>
      <c r="F1589" s="62">
        <f t="shared" ca="1" si="49"/>
        <v>0.60729185191735191</v>
      </c>
    </row>
    <row r="1590" spans="5:6" x14ac:dyDescent="0.25">
      <c r="E1590" s="62">
        <f t="shared" ca="1" si="48"/>
        <v>0.63304361562755906</v>
      </c>
      <c r="F1590" s="62">
        <f t="shared" ca="1" si="49"/>
        <v>1.3773590848353081</v>
      </c>
    </row>
    <row r="1591" spans="5:6" x14ac:dyDescent="0.25">
      <c r="E1591" s="62">
        <f t="shared" ca="1" si="48"/>
        <v>0.30313817859356917</v>
      </c>
      <c r="F1591" s="62">
        <f t="shared" ca="1" si="49"/>
        <v>0.61464699542169066</v>
      </c>
    </row>
    <row r="1592" spans="5:6" x14ac:dyDescent="0.25">
      <c r="E1592" s="62">
        <f t="shared" ca="1" si="48"/>
        <v>0.45890066637196625</v>
      </c>
      <c r="F1592" s="62">
        <f t="shared" ca="1" si="49"/>
        <v>0.90753064210013512</v>
      </c>
    </row>
    <row r="1593" spans="5:6" x14ac:dyDescent="0.25">
      <c r="E1593" s="62">
        <f t="shared" ca="1" si="48"/>
        <v>0.48191466956255025</v>
      </c>
      <c r="F1593" s="62">
        <f t="shared" ca="1" si="49"/>
        <v>0.95826713985880063</v>
      </c>
    </row>
    <row r="1594" spans="5:6" x14ac:dyDescent="0.25">
      <c r="E1594" s="62">
        <f t="shared" ca="1" si="48"/>
        <v>6.0097743538536474E-2</v>
      </c>
      <c r="F1594" s="62">
        <f t="shared" ca="1" si="49"/>
        <v>0.21817046053637451</v>
      </c>
    </row>
    <row r="1595" spans="5:6" x14ac:dyDescent="0.25">
      <c r="E1595" s="62">
        <f t="shared" ca="1" si="48"/>
        <v>2.3550496709445201E-2</v>
      </c>
      <c r="F1595" s="62">
        <f t="shared" ca="1" si="49"/>
        <v>0.13595590910895408</v>
      </c>
    </row>
    <row r="1596" spans="5:6" x14ac:dyDescent="0.25">
      <c r="E1596" s="62">
        <f t="shared" ca="1" si="48"/>
        <v>8.0380033721656141E-2</v>
      </c>
      <c r="F1596" s="62">
        <f t="shared" ca="1" si="49"/>
        <v>0.25570495384882863</v>
      </c>
    </row>
    <row r="1597" spans="5:6" x14ac:dyDescent="0.25">
      <c r="E1597" s="62">
        <f t="shared" ca="1" si="48"/>
        <v>0.83701279305499343</v>
      </c>
      <c r="F1597" s="62">
        <f t="shared" ca="1" si="49"/>
        <v>2.5570584901967361</v>
      </c>
    </row>
    <row r="1598" spans="5:6" x14ac:dyDescent="0.25">
      <c r="E1598" s="62">
        <f t="shared" ca="1" si="48"/>
        <v>0.77493780100200704</v>
      </c>
      <c r="F1598" s="62">
        <f t="shared" ca="1" si="49"/>
        <v>2.048167030438806</v>
      </c>
    </row>
    <row r="1599" spans="5:6" x14ac:dyDescent="0.25">
      <c r="E1599" s="62">
        <f t="shared" ca="1" si="48"/>
        <v>0.79225175971732842</v>
      </c>
      <c r="F1599" s="62">
        <f t="shared" ca="1" si="49"/>
        <v>2.1689525286681124</v>
      </c>
    </row>
    <row r="1600" spans="5:6" x14ac:dyDescent="0.25">
      <c r="E1600" s="62">
        <f t="shared" ca="1" si="48"/>
        <v>0.53293906154411474</v>
      </c>
      <c r="F1600" s="62">
        <f t="shared" ca="1" si="49"/>
        <v>1.0808075255854315</v>
      </c>
    </row>
    <row r="1601" spans="5:6" x14ac:dyDescent="0.25">
      <c r="E1601" s="62">
        <f t="shared" ca="1" si="48"/>
        <v>0.28724141534861858</v>
      </c>
      <c r="F1601" s="62">
        <f t="shared" ca="1" si="49"/>
        <v>0.58821348145072139</v>
      </c>
    </row>
    <row r="1602" spans="5:6" x14ac:dyDescent="0.25">
      <c r="E1602" s="62">
        <f t="shared" ca="1" si="48"/>
        <v>0.90829147917050468</v>
      </c>
      <c r="F1602" s="62">
        <f t="shared" ca="1" si="49"/>
        <v>3.6298094489641834</v>
      </c>
    </row>
    <row r="1603" spans="5:6" x14ac:dyDescent="0.25">
      <c r="E1603" s="62">
        <f t="shared" ca="1" si="48"/>
        <v>0.41399318286884068</v>
      </c>
      <c r="F1603" s="62">
        <f t="shared" ca="1" si="49"/>
        <v>0.81512602574985438</v>
      </c>
    </row>
    <row r="1604" spans="5:6" x14ac:dyDescent="0.25">
      <c r="E1604" s="62">
        <f t="shared" ref="E1604:E1667" ca="1" si="50">RAND()</f>
        <v>0.42792816950943491</v>
      </c>
      <c r="F1604" s="62">
        <f t="shared" ref="F1604:F1667" ca="1" si="51">_xlfn.F.INV(E1604,$C$3,$C$4)</f>
        <v>0.84294988405588434</v>
      </c>
    </row>
    <row r="1605" spans="5:6" x14ac:dyDescent="0.25">
      <c r="E1605" s="62">
        <f t="shared" ca="1" si="50"/>
        <v>0.94867083468864843</v>
      </c>
      <c r="F1605" s="62">
        <f t="shared" ca="1" si="51"/>
        <v>4.981683317023367</v>
      </c>
    </row>
    <row r="1606" spans="5:6" x14ac:dyDescent="0.25">
      <c r="E1606" s="62">
        <f t="shared" ca="1" si="50"/>
        <v>0.9309614133439621</v>
      </c>
      <c r="F1606" s="62">
        <f t="shared" ca="1" si="51"/>
        <v>4.2531765956068481</v>
      </c>
    </row>
    <row r="1607" spans="5:6" x14ac:dyDescent="0.25">
      <c r="E1607" s="62">
        <f t="shared" ca="1" si="50"/>
        <v>0.48198636773044823</v>
      </c>
      <c r="F1607" s="62">
        <f t="shared" ca="1" si="51"/>
        <v>0.95842922148148846</v>
      </c>
    </row>
    <row r="1608" spans="5:6" x14ac:dyDescent="0.25">
      <c r="E1608" s="62">
        <f t="shared" ca="1" si="50"/>
        <v>0.66698337159713073</v>
      </c>
      <c r="F1608" s="62">
        <f t="shared" ca="1" si="51"/>
        <v>1.502323460868028</v>
      </c>
    </row>
    <row r="1609" spans="5:6" x14ac:dyDescent="0.25">
      <c r="E1609" s="62">
        <f t="shared" ca="1" si="50"/>
        <v>0.54765056111303945</v>
      </c>
      <c r="F1609" s="62">
        <f t="shared" ca="1" si="51"/>
        <v>1.1191510189939071</v>
      </c>
    </row>
    <row r="1610" spans="5:6" x14ac:dyDescent="0.25">
      <c r="E1610" s="62">
        <f t="shared" ca="1" si="50"/>
        <v>0.17174442488570241</v>
      </c>
      <c r="F1610" s="62">
        <f t="shared" ca="1" si="51"/>
        <v>0.40478846757826537</v>
      </c>
    </row>
    <row r="1611" spans="5:6" x14ac:dyDescent="0.25">
      <c r="E1611" s="62">
        <f t="shared" ca="1" si="50"/>
        <v>8.4760930177502636E-2</v>
      </c>
      <c r="F1611" s="62">
        <f t="shared" ca="1" si="51"/>
        <v>0.26343834162559043</v>
      </c>
    </row>
    <row r="1612" spans="5:6" x14ac:dyDescent="0.25">
      <c r="E1612" s="62">
        <f t="shared" ca="1" si="50"/>
        <v>0.55161151666069397</v>
      </c>
      <c r="F1612" s="62">
        <f t="shared" ca="1" si="51"/>
        <v>1.1297357198835667</v>
      </c>
    </row>
    <row r="1613" spans="5:6" x14ac:dyDescent="0.25">
      <c r="E1613" s="62">
        <f t="shared" ca="1" si="50"/>
        <v>9.1184634164221956E-2</v>
      </c>
      <c r="F1613" s="62">
        <f t="shared" ca="1" si="51"/>
        <v>0.27459535785202366</v>
      </c>
    </row>
    <row r="1614" spans="5:6" x14ac:dyDescent="0.25">
      <c r="E1614" s="62">
        <f t="shared" ca="1" si="50"/>
        <v>0.12290188378799738</v>
      </c>
      <c r="F1614" s="62">
        <f t="shared" ca="1" si="51"/>
        <v>0.3273815313093128</v>
      </c>
    </row>
    <row r="1615" spans="5:6" x14ac:dyDescent="0.25">
      <c r="E1615" s="62">
        <f t="shared" ca="1" si="50"/>
        <v>3.6964147480509912E-2</v>
      </c>
      <c r="F1615" s="62">
        <f t="shared" ca="1" si="51"/>
        <v>0.16966834367255959</v>
      </c>
    </row>
    <row r="1616" spans="5:6" x14ac:dyDescent="0.25">
      <c r="E1616" s="62">
        <f t="shared" ca="1" si="50"/>
        <v>7.2672494655825814E-2</v>
      </c>
      <c r="F1616" s="62">
        <f t="shared" ca="1" si="51"/>
        <v>0.24181307601182814</v>
      </c>
    </row>
    <row r="1617" spans="5:6" x14ac:dyDescent="0.25">
      <c r="E1617" s="62">
        <f t="shared" ca="1" si="50"/>
        <v>0.78501302861740752</v>
      </c>
      <c r="F1617" s="62">
        <f t="shared" ca="1" si="51"/>
        <v>2.1168538168508522</v>
      </c>
    </row>
    <row r="1618" spans="5:6" x14ac:dyDescent="0.25">
      <c r="E1618" s="62">
        <f t="shared" ca="1" si="50"/>
        <v>0.82266612233613401</v>
      </c>
      <c r="F1618" s="62">
        <f t="shared" ca="1" si="51"/>
        <v>2.4182261683833324</v>
      </c>
    </row>
    <row r="1619" spans="5:6" x14ac:dyDescent="0.25">
      <c r="E1619" s="62">
        <f t="shared" ca="1" si="50"/>
        <v>0.99637913742537587</v>
      </c>
      <c r="F1619" s="62">
        <f t="shared" ca="1" si="51"/>
        <v>17.199148200981078</v>
      </c>
    </row>
    <row r="1620" spans="5:6" x14ac:dyDescent="0.25">
      <c r="E1620" s="62">
        <f t="shared" ca="1" si="50"/>
        <v>0.52412284851479995</v>
      </c>
      <c r="F1620" s="62">
        <f t="shared" ca="1" si="51"/>
        <v>1.0585249981717963</v>
      </c>
    </row>
    <row r="1621" spans="5:6" x14ac:dyDescent="0.25">
      <c r="E1621" s="62">
        <f t="shared" ca="1" si="50"/>
        <v>0.84680003806553428</v>
      </c>
      <c r="F1621" s="62">
        <f t="shared" ca="1" si="51"/>
        <v>2.6617532795176611</v>
      </c>
    </row>
    <row r="1622" spans="5:6" x14ac:dyDescent="0.25">
      <c r="E1622" s="62">
        <f t="shared" ca="1" si="50"/>
        <v>0.39771787296296501</v>
      </c>
      <c r="F1622" s="62">
        <f t="shared" ca="1" si="51"/>
        <v>0.78349972002803181</v>
      </c>
    </row>
    <row r="1623" spans="5:6" x14ac:dyDescent="0.25">
      <c r="E1623" s="62">
        <f t="shared" ca="1" si="50"/>
        <v>0.35868073709443948</v>
      </c>
      <c r="F1623" s="62">
        <f t="shared" ca="1" si="51"/>
        <v>0.71103081673810153</v>
      </c>
    </row>
    <row r="1624" spans="5:6" x14ac:dyDescent="0.25">
      <c r="E1624" s="62">
        <f t="shared" ca="1" si="50"/>
        <v>0.37429300985069769</v>
      </c>
      <c r="F1624" s="62">
        <f t="shared" ca="1" si="51"/>
        <v>0.73947967468596254</v>
      </c>
    </row>
    <row r="1625" spans="5:6" x14ac:dyDescent="0.25">
      <c r="E1625" s="62">
        <f t="shared" ca="1" si="50"/>
        <v>0.49595577896987431</v>
      </c>
      <c r="F1625" s="62">
        <f t="shared" ca="1" si="51"/>
        <v>0.9905161069184325</v>
      </c>
    </row>
    <row r="1626" spans="5:6" x14ac:dyDescent="0.25">
      <c r="E1626" s="62">
        <f t="shared" ca="1" si="50"/>
        <v>0.5397147213364738</v>
      </c>
      <c r="F1626" s="62">
        <f t="shared" ca="1" si="51"/>
        <v>1.0982817708785479</v>
      </c>
    </row>
    <row r="1627" spans="5:6" x14ac:dyDescent="0.25">
      <c r="E1627" s="62">
        <f t="shared" ca="1" si="50"/>
        <v>0.39984020055872194</v>
      </c>
      <c r="F1627" s="62">
        <f t="shared" ca="1" si="51"/>
        <v>0.78757321979969197</v>
      </c>
    </row>
    <row r="1628" spans="5:6" x14ac:dyDescent="0.25">
      <c r="E1628" s="62">
        <f t="shared" ca="1" si="50"/>
        <v>0.11730037753220679</v>
      </c>
      <c r="F1628" s="62">
        <f t="shared" ca="1" si="51"/>
        <v>0.3182731222004056</v>
      </c>
    </row>
    <row r="1629" spans="5:6" x14ac:dyDescent="0.25">
      <c r="E1629" s="62">
        <f t="shared" ca="1" si="50"/>
        <v>8.2171229168346294E-2</v>
      </c>
      <c r="F1629" s="62">
        <f t="shared" ca="1" si="51"/>
        <v>0.25887998523726258</v>
      </c>
    </row>
    <row r="1630" spans="5:6" x14ac:dyDescent="0.25">
      <c r="E1630" s="62">
        <f t="shared" ca="1" si="50"/>
        <v>0.90203187543511909</v>
      </c>
      <c r="F1630" s="62">
        <f t="shared" ca="1" si="51"/>
        <v>3.494389979504454</v>
      </c>
    </row>
    <row r="1631" spans="5:6" x14ac:dyDescent="0.25">
      <c r="E1631" s="62">
        <f t="shared" ca="1" si="50"/>
        <v>0.95549235142181577</v>
      </c>
      <c r="F1631" s="62">
        <f t="shared" ca="1" si="51"/>
        <v>5.3634520036598881</v>
      </c>
    </row>
    <row r="1632" spans="5:6" x14ac:dyDescent="0.25">
      <c r="E1632" s="62">
        <f t="shared" ca="1" si="50"/>
        <v>0.251956821759028</v>
      </c>
      <c r="F1632" s="62">
        <f t="shared" ca="1" si="51"/>
        <v>0.53092918561424562</v>
      </c>
    </row>
    <row r="1633" spans="5:6" x14ac:dyDescent="0.25">
      <c r="E1633" s="62">
        <f t="shared" ca="1" si="50"/>
        <v>7.1929723458935668E-2</v>
      </c>
      <c r="F1633" s="62">
        <f t="shared" ca="1" si="51"/>
        <v>0.24045281108187747</v>
      </c>
    </row>
    <row r="1634" spans="5:6" x14ac:dyDescent="0.25">
      <c r="E1634" s="62">
        <f t="shared" ca="1" si="50"/>
        <v>4.0824695658954302E-2</v>
      </c>
      <c r="F1634" s="62">
        <f t="shared" ca="1" si="51"/>
        <v>0.17840202259647173</v>
      </c>
    </row>
    <row r="1635" spans="5:6" x14ac:dyDescent="0.25">
      <c r="E1635" s="62">
        <f t="shared" ca="1" si="50"/>
        <v>0.59360489157799001</v>
      </c>
      <c r="F1635" s="62">
        <f t="shared" ca="1" si="51"/>
        <v>1.2496110637677151</v>
      </c>
    </row>
    <row r="1636" spans="5:6" x14ac:dyDescent="0.25">
      <c r="E1636" s="62">
        <f t="shared" ca="1" si="50"/>
        <v>6.1004366336505966E-2</v>
      </c>
      <c r="F1636" s="62">
        <f t="shared" ca="1" si="51"/>
        <v>0.21992347399428699</v>
      </c>
    </row>
    <row r="1637" spans="5:6" x14ac:dyDescent="0.25">
      <c r="E1637" s="62">
        <f t="shared" ca="1" si="50"/>
        <v>0.16889067343528619</v>
      </c>
      <c r="F1637" s="62">
        <f t="shared" ca="1" si="51"/>
        <v>0.40032326341005836</v>
      </c>
    </row>
    <row r="1638" spans="5:6" x14ac:dyDescent="0.25">
      <c r="E1638" s="62">
        <f t="shared" ca="1" si="50"/>
        <v>0.81635403509924975</v>
      </c>
      <c r="F1638" s="62">
        <f t="shared" ca="1" si="51"/>
        <v>2.3619129572660955</v>
      </c>
    </row>
    <row r="1639" spans="5:6" x14ac:dyDescent="0.25">
      <c r="E1639" s="62">
        <f t="shared" ca="1" si="50"/>
        <v>0.85498401048712658</v>
      </c>
      <c r="F1639" s="62">
        <f t="shared" ca="1" si="51"/>
        <v>2.7566013573555979</v>
      </c>
    </row>
    <row r="1640" spans="5:6" x14ac:dyDescent="0.25">
      <c r="E1640" s="62">
        <f t="shared" ca="1" si="50"/>
        <v>0.59054486659664474</v>
      </c>
      <c r="F1640" s="62">
        <f t="shared" ca="1" si="51"/>
        <v>1.2403618215224461</v>
      </c>
    </row>
    <row r="1641" spans="5:6" x14ac:dyDescent="0.25">
      <c r="E1641" s="62">
        <f t="shared" ca="1" si="50"/>
        <v>0.69004061509706272</v>
      </c>
      <c r="F1641" s="62">
        <f t="shared" ca="1" si="51"/>
        <v>1.5971144078649264</v>
      </c>
    </row>
    <row r="1642" spans="5:6" x14ac:dyDescent="0.25">
      <c r="E1642" s="62">
        <f t="shared" ca="1" si="50"/>
        <v>0.53166862807029747</v>
      </c>
      <c r="F1642" s="62">
        <f t="shared" ca="1" si="51"/>
        <v>1.077565358690876</v>
      </c>
    </row>
    <row r="1643" spans="5:6" x14ac:dyDescent="0.25">
      <c r="E1643" s="62">
        <f t="shared" ca="1" si="50"/>
        <v>0.23998223505762606</v>
      </c>
      <c r="F1643" s="62">
        <f t="shared" ca="1" si="51"/>
        <v>0.51183942604188648</v>
      </c>
    </row>
    <row r="1644" spans="5:6" x14ac:dyDescent="0.25">
      <c r="E1644" s="62">
        <f t="shared" ca="1" si="50"/>
        <v>0.29963499851946795</v>
      </c>
      <c r="F1644" s="62">
        <f t="shared" ca="1" si="51"/>
        <v>0.60878369300959201</v>
      </c>
    </row>
    <row r="1645" spans="5:6" x14ac:dyDescent="0.25">
      <c r="E1645" s="62">
        <f t="shared" ca="1" si="50"/>
        <v>0.12163608894863887</v>
      </c>
      <c r="F1645" s="62">
        <f t="shared" ca="1" si="51"/>
        <v>0.32532947823043734</v>
      </c>
    </row>
    <row r="1646" spans="5:6" x14ac:dyDescent="0.25">
      <c r="E1646" s="62">
        <f t="shared" ca="1" si="50"/>
        <v>0.5892131346543521</v>
      </c>
      <c r="F1646" s="62">
        <f t="shared" ca="1" si="51"/>
        <v>1.2363636796959809</v>
      </c>
    </row>
    <row r="1647" spans="5:6" x14ac:dyDescent="0.25">
      <c r="E1647" s="62">
        <f t="shared" ca="1" si="50"/>
        <v>0.13596070130243831</v>
      </c>
      <c r="F1647" s="62">
        <f t="shared" ca="1" si="51"/>
        <v>0.34837029677932418</v>
      </c>
    </row>
    <row r="1648" spans="5:6" x14ac:dyDescent="0.25">
      <c r="E1648" s="62">
        <f t="shared" ca="1" si="50"/>
        <v>0.37353361875812008</v>
      </c>
      <c r="F1648" s="62">
        <f t="shared" ca="1" si="51"/>
        <v>0.73808016107749186</v>
      </c>
    </row>
    <row r="1649" spans="5:6" x14ac:dyDescent="0.25">
      <c r="E1649" s="62">
        <f t="shared" ca="1" si="50"/>
        <v>0.38574626950342938</v>
      </c>
      <c r="F1649" s="62">
        <f t="shared" ca="1" si="51"/>
        <v>0.76079253490917409</v>
      </c>
    </row>
    <row r="1650" spans="5:6" x14ac:dyDescent="0.25">
      <c r="E1650" s="62">
        <f t="shared" ca="1" si="50"/>
        <v>0.49759020559588008</v>
      </c>
      <c r="F1650" s="62">
        <f t="shared" ca="1" si="51"/>
        <v>0.99433810684258495</v>
      </c>
    </row>
    <row r="1651" spans="5:6" x14ac:dyDescent="0.25">
      <c r="E1651" s="62">
        <f t="shared" ca="1" si="50"/>
        <v>0.36716139351382637</v>
      </c>
      <c r="F1651" s="62">
        <f t="shared" ca="1" si="51"/>
        <v>0.72640094542042921</v>
      </c>
    </row>
    <row r="1652" spans="5:6" x14ac:dyDescent="0.25">
      <c r="E1652" s="62">
        <f t="shared" ca="1" si="50"/>
        <v>0.15106565816630213</v>
      </c>
      <c r="F1652" s="62">
        <f t="shared" ca="1" si="51"/>
        <v>0.37232754116686467</v>
      </c>
    </row>
    <row r="1653" spans="5:6" x14ac:dyDescent="0.25">
      <c r="E1653" s="62">
        <f t="shared" ca="1" si="50"/>
        <v>0.51512341020247365</v>
      </c>
      <c r="F1653" s="62">
        <f t="shared" ca="1" si="51"/>
        <v>1.0362859580505921</v>
      </c>
    </row>
    <row r="1654" spans="5:6" x14ac:dyDescent="0.25">
      <c r="E1654" s="62">
        <f t="shared" ca="1" si="50"/>
        <v>0.10478502316165494</v>
      </c>
      <c r="F1654" s="62">
        <f t="shared" ca="1" si="51"/>
        <v>0.29762737552378993</v>
      </c>
    </row>
    <row r="1655" spans="5:6" x14ac:dyDescent="0.25">
      <c r="E1655" s="62">
        <f t="shared" ca="1" si="50"/>
        <v>0.49242334178732416</v>
      </c>
      <c r="F1655" s="62">
        <f t="shared" ca="1" si="51"/>
        <v>0.98230515956290865</v>
      </c>
    </row>
    <row r="1656" spans="5:6" x14ac:dyDescent="0.25">
      <c r="E1656" s="62">
        <f t="shared" ca="1" si="50"/>
        <v>0.83355496449425959</v>
      </c>
      <c r="F1656" s="62">
        <f t="shared" ca="1" si="51"/>
        <v>2.5221072302620815</v>
      </c>
    </row>
    <row r="1657" spans="5:6" x14ac:dyDescent="0.25">
      <c r="E1657" s="62">
        <f t="shared" ca="1" si="50"/>
        <v>0.23483386600696088</v>
      </c>
      <c r="F1657" s="62">
        <f t="shared" ca="1" si="51"/>
        <v>0.50367533229561756</v>
      </c>
    </row>
    <row r="1658" spans="5:6" x14ac:dyDescent="0.25">
      <c r="E1658" s="62">
        <f t="shared" ca="1" si="50"/>
        <v>0.66501765072924779</v>
      </c>
      <c r="F1658" s="62">
        <f t="shared" ca="1" si="51"/>
        <v>1.4946412578390906</v>
      </c>
    </row>
    <row r="1659" spans="5:6" x14ac:dyDescent="0.25">
      <c r="E1659" s="62">
        <f t="shared" ca="1" si="50"/>
        <v>0.15032900823022199</v>
      </c>
      <c r="F1659" s="62">
        <f t="shared" ca="1" si="51"/>
        <v>0.37116523243494454</v>
      </c>
    </row>
    <row r="1660" spans="5:6" x14ac:dyDescent="0.25">
      <c r="E1660" s="62">
        <f t="shared" ca="1" si="50"/>
        <v>0.20765918620204971</v>
      </c>
      <c r="F1660" s="62">
        <f t="shared" ca="1" si="51"/>
        <v>0.46091259717940275</v>
      </c>
    </row>
    <row r="1661" spans="5:6" x14ac:dyDescent="0.25">
      <c r="E1661" s="62">
        <f t="shared" ca="1" si="50"/>
        <v>0.98911271075830054</v>
      </c>
      <c r="F1661" s="62">
        <f t="shared" ca="1" si="51"/>
        <v>10.551109816072589</v>
      </c>
    </row>
    <row r="1662" spans="5:6" x14ac:dyDescent="0.25">
      <c r="E1662" s="62">
        <f t="shared" ca="1" si="50"/>
        <v>3.7793871997227058E-2</v>
      </c>
      <c r="F1662" s="62">
        <f t="shared" ca="1" si="51"/>
        <v>0.17157393356730369</v>
      </c>
    </row>
    <row r="1663" spans="5:6" x14ac:dyDescent="0.25">
      <c r="E1663" s="62">
        <f t="shared" ca="1" si="50"/>
        <v>0.98468567647717431</v>
      </c>
      <c r="F1663" s="62">
        <f t="shared" ca="1" si="51"/>
        <v>9.016516061339642</v>
      </c>
    </row>
    <row r="1664" spans="5:6" x14ac:dyDescent="0.25">
      <c r="E1664" s="62">
        <f t="shared" ca="1" si="50"/>
        <v>0.33738106492817865</v>
      </c>
      <c r="F1664" s="62">
        <f t="shared" ca="1" si="51"/>
        <v>0.67324372562871859</v>
      </c>
    </row>
    <row r="1665" spans="5:6" x14ac:dyDescent="0.25">
      <c r="E1665" s="62">
        <f t="shared" ca="1" si="50"/>
        <v>0.99243478352909043</v>
      </c>
      <c r="F1665" s="62">
        <f t="shared" ca="1" si="51"/>
        <v>12.435506920837492</v>
      </c>
    </row>
    <row r="1666" spans="5:6" x14ac:dyDescent="0.25">
      <c r="E1666" s="62">
        <f t="shared" ca="1" si="50"/>
        <v>0.32507333196730337</v>
      </c>
      <c r="F1666" s="62">
        <f t="shared" ca="1" si="51"/>
        <v>0.65189852040474616</v>
      </c>
    </row>
    <row r="1667" spans="5:6" x14ac:dyDescent="0.25">
      <c r="E1667" s="62">
        <f t="shared" ca="1" si="50"/>
        <v>0.52328191062780971</v>
      </c>
      <c r="F1667" s="62">
        <f t="shared" ca="1" si="51"/>
        <v>1.0564256096771307</v>
      </c>
    </row>
    <row r="1668" spans="5:6" x14ac:dyDescent="0.25">
      <c r="E1668" s="62">
        <f t="shared" ref="E1668:E1731" ca="1" si="52">RAND()</f>
        <v>0.69928377113490081</v>
      </c>
      <c r="F1668" s="62">
        <f t="shared" ref="F1668:F1731" ca="1" si="53">_xlfn.F.INV(E1668,$C$3,$C$4)</f>
        <v>1.6377575790691805</v>
      </c>
    </row>
    <row r="1669" spans="5:6" x14ac:dyDescent="0.25">
      <c r="E1669" s="62">
        <f t="shared" ca="1" si="52"/>
        <v>0.7623392810697921</v>
      </c>
      <c r="F1669" s="62">
        <f t="shared" ca="1" si="53"/>
        <v>1.9679032605210323</v>
      </c>
    </row>
    <row r="1670" spans="5:6" x14ac:dyDescent="0.25">
      <c r="E1670" s="62">
        <f t="shared" ca="1" si="52"/>
        <v>0.97837928413925246</v>
      </c>
      <c r="F1670" s="62">
        <f t="shared" ca="1" si="53"/>
        <v>7.6631463123606736</v>
      </c>
    </row>
    <row r="1671" spans="5:6" x14ac:dyDescent="0.25">
      <c r="E1671" s="62">
        <f t="shared" ca="1" si="52"/>
        <v>0.64328805301124048</v>
      </c>
      <c r="F1671" s="62">
        <f t="shared" ca="1" si="53"/>
        <v>1.4134473748831806</v>
      </c>
    </row>
    <row r="1672" spans="5:6" x14ac:dyDescent="0.25">
      <c r="E1672" s="62">
        <f t="shared" ca="1" si="52"/>
        <v>0.79310879568187476</v>
      </c>
      <c r="F1672" s="62">
        <f t="shared" ca="1" si="53"/>
        <v>2.175283656630365</v>
      </c>
    </row>
    <row r="1673" spans="5:6" x14ac:dyDescent="0.25">
      <c r="E1673" s="62">
        <f t="shared" ca="1" si="52"/>
        <v>0.20769562529236463</v>
      </c>
      <c r="F1673" s="62">
        <f t="shared" ca="1" si="53"/>
        <v>0.46096965616821906</v>
      </c>
    </row>
    <row r="1674" spans="5:6" x14ac:dyDescent="0.25">
      <c r="E1674" s="62">
        <f t="shared" ca="1" si="52"/>
        <v>0.59213136870095873</v>
      </c>
      <c r="F1674" s="62">
        <f t="shared" ca="1" si="53"/>
        <v>1.2451462694599371</v>
      </c>
    </row>
    <row r="1675" spans="5:6" x14ac:dyDescent="0.25">
      <c r="E1675" s="62">
        <f t="shared" ca="1" si="52"/>
        <v>0.61121020795601921</v>
      </c>
      <c r="F1675" s="62">
        <f t="shared" ca="1" si="53"/>
        <v>1.3045929403573853</v>
      </c>
    </row>
    <row r="1676" spans="5:6" x14ac:dyDescent="0.25">
      <c r="E1676" s="62">
        <f t="shared" ca="1" si="52"/>
        <v>0.47339423262563352</v>
      </c>
      <c r="F1676" s="62">
        <f t="shared" ca="1" si="53"/>
        <v>0.93918784698403535</v>
      </c>
    </row>
    <row r="1677" spans="5:6" x14ac:dyDescent="0.25">
      <c r="E1677" s="62">
        <f t="shared" ca="1" si="52"/>
        <v>9.0222201883194741E-2</v>
      </c>
      <c r="F1677" s="62">
        <f t="shared" ca="1" si="53"/>
        <v>0.2729364926076327</v>
      </c>
    </row>
    <row r="1678" spans="5:6" x14ac:dyDescent="0.25">
      <c r="E1678" s="62">
        <f t="shared" ca="1" si="52"/>
        <v>0.45880536294789431</v>
      </c>
      <c r="F1678" s="62">
        <f t="shared" ca="1" si="53"/>
        <v>0.90732567118909557</v>
      </c>
    </row>
    <row r="1679" spans="5:6" x14ac:dyDescent="0.25">
      <c r="E1679" s="62">
        <f t="shared" ca="1" si="52"/>
        <v>0.14786035791832197</v>
      </c>
      <c r="F1679" s="62">
        <f t="shared" ca="1" si="53"/>
        <v>0.3672661529085795</v>
      </c>
    </row>
    <row r="1680" spans="5:6" x14ac:dyDescent="0.25">
      <c r="E1680" s="62">
        <f t="shared" ca="1" si="52"/>
        <v>0.53408302645572792</v>
      </c>
      <c r="F1680" s="62">
        <f t="shared" ca="1" si="53"/>
        <v>1.0837361002507344</v>
      </c>
    </row>
    <row r="1681" spans="5:6" x14ac:dyDescent="0.25">
      <c r="E1681" s="62">
        <f t="shared" ca="1" si="52"/>
        <v>0.9973057391611645</v>
      </c>
      <c r="F1681" s="62">
        <f t="shared" ca="1" si="53"/>
        <v>19.540376440284529</v>
      </c>
    </row>
    <row r="1682" spans="5:6" x14ac:dyDescent="0.25">
      <c r="E1682" s="62">
        <f t="shared" ca="1" si="52"/>
        <v>0.29161344165304737</v>
      </c>
      <c r="F1682" s="62">
        <f t="shared" ca="1" si="53"/>
        <v>0.59544006238490932</v>
      </c>
    </row>
    <row r="1683" spans="5:6" x14ac:dyDescent="0.25">
      <c r="E1683" s="62">
        <f t="shared" ca="1" si="52"/>
        <v>0.52839805266065787</v>
      </c>
      <c r="F1683" s="62">
        <f t="shared" ca="1" si="53"/>
        <v>1.0692675285019599</v>
      </c>
    </row>
    <row r="1684" spans="5:6" x14ac:dyDescent="0.25">
      <c r="E1684" s="62">
        <f t="shared" ca="1" si="52"/>
        <v>0.23026553810829387</v>
      </c>
      <c r="F1684" s="62">
        <f t="shared" ca="1" si="53"/>
        <v>0.49645042493171354</v>
      </c>
    </row>
    <row r="1685" spans="5:6" x14ac:dyDescent="0.25">
      <c r="E1685" s="62">
        <f t="shared" ca="1" si="52"/>
        <v>0.17093606792426963</v>
      </c>
      <c r="F1685" s="62">
        <f t="shared" ca="1" si="53"/>
        <v>0.40352397066885598</v>
      </c>
    </row>
    <row r="1686" spans="5:6" x14ac:dyDescent="0.25">
      <c r="E1686" s="62">
        <f t="shared" ca="1" si="52"/>
        <v>0.9675551766278413</v>
      </c>
      <c r="F1686" s="62">
        <f t="shared" ca="1" si="53"/>
        <v>6.2901999128460657</v>
      </c>
    </row>
    <row r="1687" spans="5:6" x14ac:dyDescent="0.25">
      <c r="E1687" s="62">
        <f t="shared" ca="1" si="52"/>
        <v>0.47894995363208503</v>
      </c>
      <c r="F1687" s="62">
        <f t="shared" ca="1" si="53"/>
        <v>0.95158767959531676</v>
      </c>
    </row>
    <row r="1688" spans="5:6" x14ac:dyDescent="0.25">
      <c r="E1688" s="62">
        <f t="shared" ca="1" si="52"/>
        <v>0.41572242615525168</v>
      </c>
      <c r="F1688" s="62">
        <f t="shared" ca="1" si="53"/>
        <v>0.81854025300436806</v>
      </c>
    </row>
    <row r="1689" spans="5:6" x14ac:dyDescent="0.25">
      <c r="E1689" s="62">
        <f t="shared" ca="1" si="52"/>
        <v>0.89351096205964875</v>
      </c>
      <c r="F1689" s="62">
        <f t="shared" ca="1" si="53"/>
        <v>3.3281676556178761</v>
      </c>
    </row>
    <row r="1690" spans="5:6" x14ac:dyDescent="0.25">
      <c r="E1690" s="62">
        <f t="shared" ca="1" si="52"/>
        <v>0.66959383719551235</v>
      </c>
      <c r="F1690" s="62">
        <f t="shared" ca="1" si="53"/>
        <v>1.5126174300562656</v>
      </c>
    </row>
    <row r="1691" spans="5:6" x14ac:dyDescent="0.25">
      <c r="E1691" s="62">
        <f t="shared" ca="1" si="52"/>
        <v>0.20000573569494662</v>
      </c>
      <c r="F1691" s="62">
        <f t="shared" ca="1" si="53"/>
        <v>0.44893900569745027</v>
      </c>
    </row>
    <row r="1692" spans="5:6" x14ac:dyDescent="0.25">
      <c r="E1692" s="62">
        <f t="shared" ca="1" si="52"/>
        <v>0.872928874749058</v>
      </c>
      <c r="F1692" s="62">
        <f t="shared" ca="1" si="53"/>
        <v>2.992964697080899</v>
      </c>
    </row>
    <row r="1693" spans="5:6" x14ac:dyDescent="0.25">
      <c r="E1693" s="62">
        <f t="shared" ca="1" si="52"/>
        <v>0.34270284287972053</v>
      </c>
      <c r="F1693" s="62">
        <f t="shared" ca="1" si="53"/>
        <v>0.6825806816267509</v>
      </c>
    </row>
    <row r="1694" spans="5:6" x14ac:dyDescent="0.25">
      <c r="E1694" s="62">
        <f t="shared" ca="1" si="52"/>
        <v>0.45769451462601074</v>
      </c>
      <c r="F1694" s="62">
        <f t="shared" ca="1" si="53"/>
        <v>0.90493954291930556</v>
      </c>
    </row>
    <row r="1695" spans="5:6" x14ac:dyDescent="0.25">
      <c r="E1695" s="62">
        <f t="shared" ca="1" si="52"/>
        <v>0.90203673975707033</v>
      </c>
      <c r="F1695" s="62">
        <f t="shared" ca="1" si="53"/>
        <v>3.4944905325197624</v>
      </c>
    </row>
    <row r="1696" spans="5:6" x14ac:dyDescent="0.25">
      <c r="E1696" s="62">
        <f t="shared" ca="1" si="52"/>
        <v>0.71807189463955157</v>
      </c>
      <c r="F1696" s="62">
        <f t="shared" ca="1" si="53"/>
        <v>1.7257065648888625</v>
      </c>
    </row>
    <row r="1697" spans="5:6" x14ac:dyDescent="0.25">
      <c r="E1697" s="62">
        <f t="shared" ca="1" si="52"/>
        <v>7.4979297541118317E-2</v>
      </c>
      <c r="F1697" s="62">
        <f t="shared" ca="1" si="53"/>
        <v>0.2460123584234428</v>
      </c>
    </row>
    <row r="1698" spans="5:6" x14ac:dyDescent="0.25">
      <c r="E1698" s="62">
        <f t="shared" ca="1" si="52"/>
        <v>0.51227109815191518</v>
      </c>
      <c r="F1698" s="62">
        <f t="shared" ca="1" si="53"/>
        <v>1.0293403200551023</v>
      </c>
    </row>
    <row r="1699" spans="5:6" x14ac:dyDescent="0.25">
      <c r="E1699" s="62">
        <f t="shared" ca="1" si="52"/>
        <v>0.71275106714432901</v>
      </c>
      <c r="F1699" s="62">
        <f t="shared" ca="1" si="53"/>
        <v>1.7000272066026063</v>
      </c>
    </row>
    <row r="1700" spans="5:6" x14ac:dyDescent="0.25">
      <c r="E1700" s="62">
        <f t="shared" ca="1" si="52"/>
        <v>0.71037883420071535</v>
      </c>
      <c r="F1700" s="62">
        <f t="shared" ca="1" si="53"/>
        <v>1.688781049928928</v>
      </c>
    </row>
    <row r="1701" spans="5:6" x14ac:dyDescent="0.25">
      <c r="E1701" s="62">
        <f t="shared" ca="1" si="52"/>
        <v>0.66450696889402594</v>
      </c>
      <c r="F1701" s="62">
        <f t="shared" ca="1" si="53"/>
        <v>1.4926550947047503</v>
      </c>
    </row>
    <row r="1702" spans="5:6" x14ac:dyDescent="0.25">
      <c r="E1702" s="62">
        <f t="shared" ca="1" si="52"/>
        <v>0.7463970982946404</v>
      </c>
      <c r="F1702" s="62">
        <f t="shared" ca="1" si="53"/>
        <v>1.8741843706398846</v>
      </c>
    </row>
    <row r="1703" spans="5:6" x14ac:dyDescent="0.25">
      <c r="E1703" s="62">
        <f t="shared" ca="1" si="52"/>
        <v>0.83763691837543364</v>
      </c>
      <c r="F1703" s="62">
        <f t="shared" ca="1" si="53"/>
        <v>2.563475271698064</v>
      </c>
    </row>
    <row r="1704" spans="5:6" x14ac:dyDescent="0.25">
      <c r="E1704" s="62">
        <f t="shared" ca="1" si="52"/>
        <v>0.85223949477660776</v>
      </c>
      <c r="F1704" s="62">
        <f t="shared" ca="1" si="53"/>
        <v>2.723991740870797</v>
      </c>
    </row>
    <row r="1705" spans="5:6" x14ac:dyDescent="0.25">
      <c r="E1705" s="62">
        <f t="shared" ca="1" si="52"/>
        <v>0.20285486937104025</v>
      </c>
      <c r="F1705" s="62">
        <f t="shared" ca="1" si="53"/>
        <v>0.45339409822992571</v>
      </c>
    </row>
    <row r="1706" spans="5:6" x14ac:dyDescent="0.25">
      <c r="E1706" s="62">
        <f t="shared" ca="1" si="52"/>
        <v>0.13911434795383903</v>
      </c>
      <c r="F1706" s="62">
        <f t="shared" ca="1" si="53"/>
        <v>0.35339630819730294</v>
      </c>
    </row>
    <row r="1707" spans="5:6" x14ac:dyDescent="0.25">
      <c r="E1707" s="62">
        <f t="shared" ca="1" si="52"/>
        <v>0.18324593687389112</v>
      </c>
      <c r="F1707" s="62">
        <f t="shared" ca="1" si="53"/>
        <v>0.42276093771947648</v>
      </c>
    </row>
    <row r="1708" spans="5:6" x14ac:dyDescent="0.25">
      <c r="E1708" s="62">
        <f t="shared" ca="1" si="52"/>
        <v>0.9606557659701731</v>
      </c>
      <c r="F1708" s="62">
        <f t="shared" ca="1" si="53"/>
        <v>5.7112882185953566</v>
      </c>
    </row>
    <row r="1709" spans="5:6" x14ac:dyDescent="0.25">
      <c r="E1709" s="62">
        <f t="shared" ca="1" si="52"/>
        <v>0.51410398191351536</v>
      </c>
      <c r="F1709" s="62">
        <f t="shared" ca="1" si="53"/>
        <v>1.0337979736320206</v>
      </c>
    </row>
    <row r="1710" spans="5:6" x14ac:dyDescent="0.25">
      <c r="E1710" s="62">
        <f t="shared" ca="1" si="52"/>
        <v>0.71974757214730611</v>
      </c>
      <c r="F1710" s="62">
        <f t="shared" ca="1" si="53"/>
        <v>1.7339274330082863</v>
      </c>
    </row>
    <row r="1711" spans="5:6" x14ac:dyDescent="0.25">
      <c r="E1711" s="62">
        <f t="shared" ca="1" si="52"/>
        <v>0.91579092814502561</v>
      </c>
      <c r="F1711" s="62">
        <f t="shared" ca="1" si="53"/>
        <v>3.8099585298179384</v>
      </c>
    </row>
    <row r="1712" spans="5:6" x14ac:dyDescent="0.25">
      <c r="E1712" s="62">
        <f t="shared" ca="1" si="52"/>
        <v>0.12443376679994944</v>
      </c>
      <c r="F1712" s="62">
        <f t="shared" ca="1" si="53"/>
        <v>0.32986038288890346</v>
      </c>
    </row>
    <row r="1713" spans="5:6" x14ac:dyDescent="0.25">
      <c r="E1713" s="62">
        <f t="shared" ca="1" si="52"/>
        <v>0.96162093033436091</v>
      </c>
      <c r="F1713" s="62">
        <f t="shared" ca="1" si="53"/>
        <v>5.7834155384369073</v>
      </c>
    </row>
    <row r="1714" spans="5:6" x14ac:dyDescent="0.25">
      <c r="E1714" s="62">
        <f t="shared" ca="1" si="52"/>
        <v>0.77354231981568755</v>
      </c>
      <c r="F1714" s="62">
        <f t="shared" ca="1" si="53"/>
        <v>2.0389812210208729</v>
      </c>
    </row>
    <row r="1715" spans="5:6" x14ac:dyDescent="0.25">
      <c r="E1715" s="62">
        <f t="shared" ca="1" si="52"/>
        <v>2.291128960594524E-2</v>
      </c>
      <c r="F1715" s="62">
        <f t="shared" ca="1" si="53"/>
        <v>0.134169417795859</v>
      </c>
    </row>
    <row r="1716" spans="5:6" x14ac:dyDescent="0.25">
      <c r="E1716" s="62">
        <f t="shared" ca="1" si="52"/>
        <v>0.62862463734292084</v>
      </c>
      <c r="F1716" s="62">
        <f t="shared" ca="1" si="53"/>
        <v>1.3621906761747029</v>
      </c>
    </row>
    <row r="1717" spans="5:6" x14ac:dyDescent="0.25">
      <c r="E1717" s="62">
        <f t="shared" ca="1" si="52"/>
        <v>0.65750834660083202</v>
      </c>
      <c r="F1717" s="62">
        <f t="shared" ca="1" si="53"/>
        <v>1.4658267278131765</v>
      </c>
    </row>
    <row r="1718" spans="5:6" x14ac:dyDescent="0.25">
      <c r="E1718" s="62">
        <f t="shared" ca="1" si="52"/>
        <v>0.35889926125413329</v>
      </c>
      <c r="F1718" s="62">
        <f t="shared" ca="1" si="53"/>
        <v>0.71142444530421167</v>
      </c>
    </row>
    <row r="1719" spans="5:6" x14ac:dyDescent="0.25">
      <c r="E1719" s="62">
        <f t="shared" ca="1" si="52"/>
        <v>0.56092517583899448</v>
      </c>
      <c r="F1719" s="62">
        <f t="shared" ca="1" si="53"/>
        <v>1.155084086433311</v>
      </c>
    </row>
    <row r="1720" spans="5:6" x14ac:dyDescent="0.25">
      <c r="E1720" s="62">
        <f t="shared" ca="1" si="52"/>
        <v>8.7011610057332933E-2</v>
      </c>
      <c r="F1720" s="62">
        <f t="shared" ca="1" si="53"/>
        <v>0.2673707948142176</v>
      </c>
    </row>
    <row r="1721" spans="5:6" x14ac:dyDescent="0.25">
      <c r="E1721" s="62">
        <f t="shared" ca="1" si="52"/>
        <v>3.1666665026901963E-2</v>
      </c>
      <c r="F1721" s="62">
        <f t="shared" ca="1" si="53"/>
        <v>0.15707801783724348</v>
      </c>
    </row>
    <row r="1722" spans="5:6" x14ac:dyDescent="0.25">
      <c r="E1722" s="62">
        <f t="shared" ca="1" si="52"/>
        <v>2.6732174681640686E-2</v>
      </c>
      <c r="F1722" s="62">
        <f t="shared" ca="1" si="53"/>
        <v>0.14455383552063916</v>
      </c>
    </row>
    <row r="1723" spans="5:6" x14ac:dyDescent="0.25">
      <c r="E1723" s="62">
        <f t="shared" ca="1" si="52"/>
        <v>0.96235530510347345</v>
      </c>
      <c r="F1723" s="62">
        <f t="shared" ca="1" si="53"/>
        <v>5.8400117954199766</v>
      </c>
    </row>
    <row r="1724" spans="5:6" x14ac:dyDescent="0.25">
      <c r="E1724" s="62">
        <f t="shared" ca="1" si="52"/>
        <v>0.23051642057046029</v>
      </c>
      <c r="F1724" s="62">
        <f t="shared" ca="1" si="53"/>
        <v>0.49684675485723856</v>
      </c>
    </row>
    <row r="1725" spans="5:6" x14ac:dyDescent="0.25">
      <c r="E1725" s="62">
        <f t="shared" ca="1" si="52"/>
        <v>0.98448113132898118</v>
      </c>
      <c r="F1725" s="62">
        <f t="shared" ca="1" si="53"/>
        <v>8.9609453032682396</v>
      </c>
    </row>
    <row r="1726" spans="5:6" x14ac:dyDescent="0.25">
      <c r="E1726" s="62">
        <f t="shared" ca="1" si="52"/>
        <v>0.21448238232264238</v>
      </c>
      <c r="F1726" s="62">
        <f t="shared" ca="1" si="53"/>
        <v>0.47160735851535768</v>
      </c>
    </row>
    <row r="1727" spans="5:6" x14ac:dyDescent="0.25">
      <c r="E1727" s="62">
        <f t="shared" ca="1" si="52"/>
        <v>0.48102901061966774</v>
      </c>
      <c r="F1727" s="62">
        <f t="shared" ca="1" si="53"/>
        <v>0.95626714710248273</v>
      </c>
    </row>
    <row r="1728" spans="5:6" x14ac:dyDescent="0.25">
      <c r="E1728" s="62">
        <f t="shared" ca="1" si="52"/>
        <v>0.18761818845431077</v>
      </c>
      <c r="F1728" s="62">
        <f t="shared" ca="1" si="53"/>
        <v>0.42958830611801951</v>
      </c>
    </row>
    <row r="1729" spans="5:6" x14ac:dyDescent="0.25">
      <c r="E1729" s="62">
        <f t="shared" ca="1" si="52"/>
        <v>0.96912867779010037</v>
      </c>
      <c r="F1729" s="62">
        <f t="shared" ca="1" si="53"/>
        <v>6.446749370612304</v>
      </c>
    </row>
    <row r="1730" spans="5:6" x14ac:dyDescent="0.25">
      <c r="E1730" s="62">
        <f t="shared" ca="1" si="52"/>
        <v>1.3921330567120638E-2</v>
      </c>
      <c r="F1730" s="62">
        <f t="shared" ca="1" si="53"/>
        <v>0.10610433325028387</v>
      </c>
    </row>
    <row r="1731" spans="5:6" x14ac:dyDescent="0.25">
      <c r="E1731" s="62">
        <f t="shared" ca="1" si="52"/>
        <v>0.96238941550446488</v>
      </c>
      <c r="F1731" s="62">
        <f t="shared" ca="1" si="53"/>
        <v>5.8426779547141949</v>
      </c>
    </row>
    <row r="1732" spans="5:6" x14ac:dyDescent="0.25">
      <c r="E1732" s="62">
        <f t="shared" ref="E1732:E1795" ca="1" si="54">RAND()</f>
        <v>0.58989920337924706</v>
      </c>
      <c r="F1732" s="62">
        <f t="shared" ref="F1732:F1795" ca="1" si="55">_xlfn.F.INV(E1732,$C$3,$C$4)</f>
        <v>1.2384213622630422</v>
      </c>
    </row>
    <row r="1733" spans="5:6" x14ac:dyDescent="0.25">
      <c r="E1733" s="62">
        <f t="shared" ca="1" si="54"/>
        <v>0.8377984714830673</v>
      </c>
      <c r="F1733" s="62">
        <f t="shared" ca="1" si="55"/>
        <v>2.5651417415384374</v>
      </c>
    </row>
    <row r="1734" spans="5:6" x14ac:dyDescent="0.25">
      <c r="E1734" s="62">
        <f t="shared" ca="1" si="54"/>
        <v>0.95347106048062602</v>
      </c>
      <c r="F1734" s="62">
        <f t="shared" ca="1" si="55"/>
        <v>5.2422465585670626</v>
      </c>
    </row>
    <row r="1735" spans="5:6" x14ac:dyDescent="0.25">
      <c r="E1735" s="62">
        <f t="shared" ca="1" si="54"/>
        <v>0.31096944184198116</v>
      </c>
      <c r="F1735" s="62">
        <f t="shared" ca="1" si="55"/>
        <v>0.62783702705266209</v>
      </c>
    </row>
    <row r="1736" spans="5:6" x14ac:dyDescent="0.25">
      <c r="E1736" s="62">
        <f t="shared" ca="1" si="54"/>
        <v>0.13646928594490815</v>
      </c>
      <c r="F1736" s="62">
        <f t="shared" ca="1" si="55"/>
        <v>0.34918182523514096</v>
      </c>
    </row>
    <row r="1737" spans="5:6" x14ac:dyDescent="0.25">
      <c r="E1737" s="62">
        <f t="shared" ca="1" si="54"/>
        <v>0.45933936333345782</v>
      </c>
      <c r="F1737" s="62">
        <f t="shared" ca="1" si="55"/>
        <v>0.90847468118427077</v>
      </c>
    </row>
    <row r="1738" spans="5:6" x14ac:dyDescent="0.25">
      <c r="E1738" s="62">
        <f t="shared" ca="1" si="54"/>
        <v>0.87734184530759829</v>
      </c>
      <c r="F1738" s="62">
        <f t="shared" ca="1" si="55"/>
        <v>3.0582285708919494</v>
      </c>
    </row>
    <row r="1739" spans="5:6" x14ac:dyDescent="0.25">
      <c r="E1739" s="62">
        <f t="shared" ca="1" si="54"/>
        <v>0.13391283370039819</v>
      </c>
      <c r="F1739" s="62">
        <f t="shared" ca="1" si="55"/>
        <v>0.34509855358278108</v>
      </c>
    </row>
    <row r="1740" spans="5:6" x14ac:dyDescent="0.25">
      <c r="E1740" s="62">
        <f t="shared" ca="1" si="54"/>
        <v>0.87973391899570352</v>
      </c>
      <c r="F1740" s="62">
        <f t="shared" ca="1" si="55"/>
        <v>3.0949739937203122</v>
      </c>
    </row>
    <row r="1741" spans="5:6" x14ac:dyDescent="0.25">
      <c r="E1741" s="62">
        <f t="shared" ca="1" si="54"/>
        <v>0.26809893992663436</v>
      </c>
      <c r="F1741" s="62">
        <f t="shared" ca="1" si="55"/>
        <v>0.55692347539857923</v>
      </c>
    </row>
    <row r="1742" spans="5:6" x14ac:dyDescent="0.25">
      <c r="E1742" s="62">
        <f t="shared" ca="1" si="54"/>
        <v>0.19167614675284683</v>
      </c>
      <c r="F1742" s="62">
        <f t="shared" ca="1" si="55"/>
        <v>0.43592509629010545</v>
      </c>
    </row>
    <row r="1743" spans="5:6" x14ac:dyDescent="0.25">
      <c r="E1743" s="62">
        <f t="shared" ca="1" si="54"/>
        <v>0.70427855037177978</v>
      </c>
      <c r="F1743" s="62">
        <f t="shared" ca="1" si="55"/>
        <v>1.6604135260557813</v>
      </c>
    </row>
    <row r="1744" spans="5:6" x14ac:dyDescent="0.25">
      <c r="E1744" s="62">
        <f t="shared" ca="1" si="54"/>
        <v>0.80162446330452208</v>
      </c>
      <c r="F1744" s="62">
        <f t="shared" ca="1" si="55"/>
        <v>2.2401889065292626</v>
      </c>
    </row>
    <row r="1745" spans="5:6" x14ac:dyDescent="0.25">
      <c r="E1745" s="62">
        <f t="shared" ca="1" si="54"/>
        <v>0.94230179344007214</v>
      </c>
      <c r="F1745" s="62">
        <f t="shared" ca="1" si="55"/>
        <v>4.6840850282989726</v>
      </c>
    </row>
    <row r="1746" spans="5:6" x14ac:dyDescent="0.25">
      <c r="E1746" s="62">
        <f t="shared" ca="1" si="54"/>
        <v>0.6709508179287339</v>
      </c>
      <c r="F1746" s="62">
        <f t="shared" ca="1" si="55"/>
        <v>1.5180105655177261</v>
      </c>
    </row>
    <row r="1747" spans="5:6" x14ac:dyDescent="0.25">
      <c r="E1747" s="62">
        <f t="shared" ca="1" si="54"/>
        <v>0.47479038741395252</v>
      </c>
      <c r="F1747" s="62">
        <f t="shared" ca="1" si="55"/>
        <v>0.94228973759780699</v>
      </c>
    </row>
    <row r="1748" spans="5:6" x14ac:dyDescent="0.25">
      <c r="E1748" s="62">
        <f t="shared" ca="1" si="54"/>
        <v>0.42690920926167542</v>
      </c>
      <c r="F1748" s="62">
        <f t="shared" ca="1" si="55"/>
        <v>0.8408908377848503</v>
      </c>
    </row>
    <row r="1749" spans="5:6" x14ac:dyDescent="0.25">
      <c r="E1749" s="62">
        <f t="shared" ca="1" si="54"/>
        <v>0.37777220121954957</v>
      </c>
      <c r="F1749" s="62">
        <f t="shared" ca="1" si="55"/>
        <v>0.74591293901371447</v>
      </c>
    </row>
    <row r="1750" spans="5:6" x14ac:dyDescent="0.25">
      <c r="E1750" s="62">
        <f t="shared" ca="1" si="54"/>
        <v>0.69163732181167736</v>
      </c>
      <c r="F1750" s="62">
        <f t="shared" ca="1" si="55"/>
        <v>1.6040202225804843</v>
      </c>
    </row>
    <row r="1751" spans="5:6" x14ac:dyDescent="0.25">
      <c r="E1751" s="62">
        <f t="shared" ca="1" si="54"/>
        <v>0.4309294680993343</v>
      </c>
      <c r="F1751" s="62">
        <f t="shared" ca="1" si="55"/>
        <v>0.84903782792013327</v>
      </c>
    </row>
    <row r="1752" spans="5:6" x14ac:dyDescent="0.25">
      <c r="E1752" s="62">
        <f t="shared" ca="1" si="54"/>
        <v>0.20960240325133583</v>
      </c>
      <c r="F1752" s="62">
        <f t="shared" ca="1" si="55"/>
        <v>0.46395621431179551</v>
      </c>
    </row>
    <row r="1753" spans="5:6" x14ac:dyDescent="0.25">
      <c r="E1753" s="62">
        <f t="shared" ca="1" si="54"/>
        <v>0.85581765452915026</v>
      </c>
      <c r="F1753" s="62">
        <f t="shared" ca="1" si="55"/>
        <v>2.7666747386450337</v>
      </c>
    </row>
    <row r="1754" spans="5:6" x14ac:dyDescent="0.25">
      <c r="E1754" s="62">
        <f t="shared" ca="1" si="54"/>
        <v>4.0822464961583371E-2</v>
      </c>
      <c r="F1754" s="62">
        <f t="shared" ca="1" si="55"/>
        <v>0.17839706953145942</v>
      </c>
    </row>
    <row r="1755" spans="5:6" x14ac:dyDescent="0.25">
      <c r="E1755" s="62">
        <f t="shared" ca="1" si="54"/>
        <v>0.74241786022314338</v>
      </c>
      <c r="F1755" s="62">
        <f t="shared" ca="1" si="55"/>
        <v>1.8520187145885572</v>
      </c>
    </row>
    <row r="1756" spans="5:6" x14ac:dyDescent="0.25">
      <c r="E1756" s="62">
        <f t="shared" ca="1" si="54"/>
        <v>2.5919730274201802E-2</v>
      </c>
      <c r="F1756" s="62">
        <f t="shared" ca="1" si="55"/>
        <v>0.14240195143391648</v>
      </c>
    </row>
    <row r="1757" spans="5:6" x14ac:dyDescent="0.25">
      <c r="E1757" s="62">
        <f t="shared" ca="1" si="54"/>
        <v>0.37949628939436009</v>
      </c>
      <c r="F1757" s="62">
        <f t="shared" ca="1" si="55"/>
        <v>0.74911400639739489</v>
      </c>
    </row>
    <row r="1758" spans="5:6" x14ac:dyDescent="0.25">
      <c r="E1758" s="62">
        <f t="shared" ca="1" si="54"/>
        <v>0.96232667835433616</v>
      </c>
      <c r="F1758" s="62">
        <f t="shared" ca="1" si="55"/>
        <v>5.837776851110017</v>
      </c>
    </row>
    <row r="1759" spans="5:6" x14ac:dyDescent="0.25">
      <c r="E1759" s="62">
        <f t="shared" ca="1" si="54"/>
        <v>0.52106986434120073</v>
      </c>
      <c r="F1759" s="62">
        <f t="shared" ca="1" si="55"/>
        <v>1.0509244597410776</v>
      </c>
    </row>
    <row r="1760" spans="5:6" x14ac:dyDescent="0.25">
      <c r="E1760" s="62">
        <f t="shared" ca="1" si="54"/>
        <v>0.95571609138922764</v>
      </c>
      <c r="F1760" s="62">
        <f t="shared" ca="1" si="55"/>
        <v>5.3773395725164246</v>
      </c>
    </row>
    <row r="1761" spans="5:6" x14ac:dyDescent="0.25">
      <c r="E1761" s="62">
        <f t="shared" ca="1" si="54"/>
        <v>0.43625858351329727</v>
      </c>
      <c r="F1761" s="62">
        <f t="shared" ca="1" si="55"/>
        <v>0.85993405175534421</v>
      </c>
    </row>
    <row r="1762" spans="5:6" x14ac:dyDescent="0.25">
      <c r="E1762" s="62">
        <f t="shared" ca="1" si="54"/>
        <v>6.7056439243250998E-2</v>
      </c>
      <c r="F1762" s="62">
        <f t="shared" ca="1" si="55"/>
        <v>0.23142262265995489</v>
      </c>
    </row>
    <row r="1763" spans="5:6" x14ac:dyDescent="0.25">
      <c r="E1763" s="62">
        <f t="shared" ca="1" si="54"/>
        <v>0.51451287243228683</v>
      </c>
      <c r="F1763" s="62">
        <f t="shared" ca="1" si="55"/>
        <v>1.0347951497924985</v>
      </c>
    </row>
    <row r="1764" spans="5:6" x14ac:dyDescent="0.25">
      <c r="E1764" s="62">
        <f t="shared" ca="1" si="54"/>
        <v>0.84490687979788182</v>
      </c>
      <c r="F1764" s="62">
        <f t="shared" ca="1" si="55"/>
        <v>2.6407985271753249</v>
      </c>
    </row>
    <row r="1765" spans="5:6" x14ac:dyDescent="0.25">
      <c r="E1765" s="62">
        <f t="shared" ca="1" si="54"/>
        <v>0.75769155238500874</v>
      </c>
      <c r="F1765" s="62">
        <f t="shared" ca="1" si="55"/>
        <v>1.9397273174535199</v>
      </c>
    </row>
    <row r="1766" spans="5:6" x14ac:dyDescent="0.25">
      <c r="E1766" s="62">
        <f t="shared" ca="1" si="54"/>
        <v>0.71923242462672576</v>
      </c>
      <c r="F1766" s="62">
        <f t="shared" ca="1" si="55"/>
        <v>1.7313931754766403</v>
      </c>
    </row>
    <row r="1767" spans="5:6" x14ac:dyDescent="0.25">
      <c r="E1767" s="62">
        <f t="shared" ca="1" si="54"/>
        <v>0.36279959711046439</v>
      </c>
      <c r="F1767" s="62">
        <f t="shared" ca="1" si="55"/>
        <v>0.71847148563222007</v>
      </c>
    </row>
    <row r="1768" spans="5:6" x14ac:dyDescent="0.25">
      <c r="E1768" s="62">
        <f t="shared" ca="1" si="54"/>
        <v>2.2683638693525188E-2</v>
      </c>
      <c r="F1768" s="62">
        <f t="shared" ca="1" si="55"/>
        <v>0.1335279347691693</v>
      </c>
    </row>
    <row r="1769" spans="5:6" x14ac:dyDescent="0.25">
      <c r="E1769" s="62">
        <f t="shared" ca="1" si="54"/>
        <v>0.14290509742891988</v>
      </c>
      <c r="F1769" s="62">
        <f t="shared" ca="1" si="55"/>
        <v>0.3594194433100843</v>
      </c>
    </row>
    <row r="1770" spans="5:6" x14ac:dyDescent="0.25">
      <c r="E1770" s="62">
        <f t="shared" ca="1" si="54"/>
        <v>0.50691916384759772</v>
      </c>
      <c r="F1770" s="62">
        <f t="shared" ca="1" si="55"/>
        <v>1.0164374307265345</v>
      </c>
    </row>
    <row r="1771" spans="5:6" x14ac:dyDescent="0.25">
      <c r="E1771" s="62">
        <f t="shared" ca="1" si="54"/>
        <v>3.4241400049088822E-2</v>
      </c>
      <c r="F1771" s="62">
        <f t="shared" ca="1" si="55"/>
        <v>0.16329407891099537</v>
      </c>
    </row>
    <row r="1772" spans="5:6" x14ac:dyDescent="0.25">
      <c r="E1772" s="62">
        <f t="shared" ca="1" si="54"/>
        <v>0.46160928533771439</v>
      </c>
      <c r="F1772" s="62">
        <f t="shared" ca="1" si="55"/>
        <v>0.91337321047893771</v>
      </c>
    </row>
    <row r="1773" spans="5:6" x14ac:dyDescent="0.25">
      <c r="E1773" s="62">
        <f t="shared" ca="1" si="54"/>
        <v>0.3485739444166438</v>
      </c>
      <c r="F1773" s="62">
        <f t="shared" ca="1" si="55"/>
        <v>0.69296036171964526</v>
      </c>
    </row>
    <row r="1774" spans="5:6" x14ac:dyDescent="0.25">
      <c r="E1774" s="62">
        <f t="shared" ca="1" si="54"/>
        <v>0.47994105238847407</v>
      </c>
      <c r="F1774" s="62">
        <f t="shared" ca="1" si="55"/>
        <v>0.95381571528194586</v>
      </c>
    </row>
    <row r="1775" spans="5:6" x14ac:dyDescent="0.25">
      <c r="E1775" s="62">
        <f t="shared" ca="1" si="54"/>
        <v>0.38667220984642703</v>
      </c>
      <c r="F1775" s="62">
        <f t="shared" ca="1" si="55"/>
        <v>0.76253279406094032</v>
      </c>
    </row>
    <row r="1776" spans="5:6" x14ac:dyDescent="0.25">
      <c r="E1776" s="62">
        <f t="shared" ca="1" si="54"/>
        <v>0.53377248319720039</v>
      </c>
      <c r="F1776" s="62">
        <f t="shared" ca="1" si="55"/>
        <v>1.0829402414189342</v>
      </c>
    </row>
    <row r="1777" spans="5:6" x14ac:dyDescent="0.25">
      <c r="E1777" s="62">
        <f t="shared" ca="1" si="54"/>
        <v>0.48825528838460885</v>
      </c>
      <c r="F1777" s="62">
        <f t="shared" ca="1" si="55"/>
        <v>0.97270226447845909</v>
      </c>
    </row>
    <row r="1778" spans="5:6" x14ac:dyDescent="0.25">
      <c r="E1778" s="62">
        <f t="shared" ca="1" si="54"/>
        <v>0.16650334997274518</v>
      </c>
      <c r="F1778" s="62">
        <f t="shared" ca="1" si="55"/>
        <v>0.39658519039738088</v>
      </c>
    </row>
    <row r="1779" spans="5:6" x14ac:dyDescent="0.25">
      <c r="E1779" s="62">
        <f t="shared" ca="1" si="54"/>
        <v>0.10319476705611352</v>
      </c>
      <c r="F1779" s="62">
        <f t="shared" ca="1" si="55"/>
        <v>0.29496995261777009</v>
      </c>
    </row>
    <row r="1780" spans="5:6" x14ac:dyDescent="0.25">
      <c r="E1780" s="62">
        <f t="shared" ca="1" si="54"/>
        <v>0.47597191505884118</v>
      </c>
      <c r="F1780" s="62">
        <f t="shared" ca="1" si="55"/>
        <v>0.94492218721669363</v>
      </c>
    </row>
    <row r="1781" spans="5:6" x14ac:dyDescent="0.25">
      <c r="E1781" s="62">
        <f t="shared" ca="1" si="54"/>
        <v>0.44370890323915646</v>
      </c>
      <c r="F1781" s="62">
        <f t="shared" ca="1" si="55"/>
        <v>0.87535792887660491</v>
      </c>
    </row>
    <row r="1782" spans="5:6" x14ac:dyDescent="0.25">
      <c r="E1782" s="62">
        <f t="shared" ca="1" si="54"/>
        <v>0.41751577828509334</v>
      </c>
      <c r="F1782" s="62">
        <f t="shared" ca="1" si="55"/>
        <v>0.82209238412074714</v>
      </c>
    </row>
    <row r="1783" spans="5:6" x14ac:dyDescent="0.25">
      <c r="E1783" s="62">
        <f t="shared" ca="1" si="54"/>
        <v>0.29290388060948591</v>
      </c>
      <c r="F1783" s="62">
        <f t="shared" ca="1" si="55"/>
        <v>0.59757915848787191</v>
      </c>
    </row>
    <row r="1784" spans="5:6" x14ac:dyDescent="0.25">
      <c r="E1784" s="62">
        <f t="shared" ca="1" si="54"/>
        <v>0.77440806859116973</v>
      </c>
      <c r="F1784" s="62">
        <f t="shared" ca="1" si="55"/>
        <v>2.0446710110982895</v>
      </c>
    </row>
    <row r="1785" spans="5:6" x14ac:dyDescent="0.25">
      <c r="E1785" s="62">
        <f t="shared" ca="1" si="54"/>
        <v>0.75044093563037662</v>
      </c>
      <c r="F1785" s="62">
        <f t="shared" ca="1" si="55"/>
        <v>1.8971928046258137</v>
      </c>
    </row>
    <row r="1786" spans="5:6" x14ac:dyDescent="0.25">
      <c r="E1786" s="62">
        <f t="shared" ca="1" si="54"/>
        <v>0.47029738990114145</v>
      </c>
      <c r="F1786" s="62">
        <f t="shared" ca="1" si="55"/>
        <v>0.93234096988283222</v>
      </c>
    </row>
    <row r="1787" spans="5:6" x14ac:dyDescent="0.25">
      <c r="E1787" s="62">
        <f t="shared" ca="1" si="54"/>
        <v>0.68411212239875085</v>
      </c>
      <c r="F1787" s="62">
        <f t="shared" ca="1" si="55"/>
        <v>1.5718775633488238</v>
      </c>
    </row>
    <row r="1788" spans="5:6" x14ac:dyDescent="0.25">
      <c r="E1788" s="62">
        <f t="shared" ca="1" si="54"/>
        <v>2.1298248067976866E-2</v>
      </c>
      <c r="F1788" s="62">
        <f t="shared" ca="1" si="55"/>
        <v>0.12956158099876161</v>
      </c>
    </row>
    <row r="1789" spans="5:6" x14ac:dyDescent="0.25">
      <c r="E1789" s="62">
        <f t="shared" ca="1" si="54"/>
        <v>0.82482187325461076</v>
      </c>
      <c r="F1789" s="62">
        <f t="shared" ca="1" si="55"/>
        <v>2.4380890411478293</v>
      </c>
    </row>
    <row r="1790" spans="5:6" x14ac:dyDescent="0.25">
      <c r="E1790" s="62">
        <f t="shared" ca="1" si="54"/>
        <v>0.11037718491603254</v>
      </c>
      <c r="F1790" s="62">
        <f t="shared" ca="1" si="55"/>
        <v>0.30690792450416804</v>
      </c>
    </row>
    <row r="1791" spans="5:6" x14ac:dyDescent="0.25">
      <c r="E1791" s="62">
        <f t="shared" ca="1" si="54"/>
        <v>0.23507700745603655</v>
      </c>
      <c r="F1791" s="62">
        <f t="shared" ca="1" si="55"/>
        <v>0.50406036140951183</v>
      </c>
    </row>
    <row r="1792" spans="5:6" x14ac:dyDescent="0.25">
      <c r="E1792" s="62">
        <f t="shared" ca="1" si="54"/>
        <v>0.33015269987336993</v>
      </c>
      <c r="F1792" s="62">
        <f t="shared" ca="1" si="55"/>
        <v>0.66066667607121687</v>
      </c>
    </row>
    <row r="1793" spans="5:6" x14ac:dyDescent="0.25">
      <c r="E1793" s="62">
        <f t="shared" ca="1" si="54"/>
        <v>0.44791613276393372</v>
      </c>
      <c r="F1793" s="62">
        <f t="shared" ca="1" si="55"/>
        <v>0.88416890318806929</v>
      </c>
    </row>
    <row r="1794" spans="5:6" x14ac:dyDescent="0.25">
      <c r="E1794" s="62">
        <f t="shared" ca="1" si="54"/>
        <v>0.17401961206811278</v>
      </c>
      <c r="F1794" s="62">
        <f t="shared" ca="1" si="55"/>
        <v>0.40834628531773898</v>
      </c>
    </row>
    <row r="1795" spans="5:6" x14ac:dyDescent="0.25">
      <c r="E1795" s="62">
        <f t="shared" ca="1" si="54"/>
        <v>0.99721096606521009</v>
      </c>
      <c r="F1795" s="62">
        <f t="shared" ca="1" si="55"/>
        <v>19.252063218304958</v>
      </c>
    </row>
    <row r="1796" spans="5:6" x14ac:dyDescent="0.25">
      <c r="E1796" s="62">
        <f t="shared" ref="E1796:E1859" ca="1" si="56">RAND()</f>
        <v>0.46262432496012096</v>
      </c>
      <c r="F1796" s="62">
        <f t="shared" ref="F1796:F1859" ca="1" si="57">_xlfn.F.INV(E1796,$C$3,$C$4)</f>
        <v>0.91557124080289687</v>
      </c>
    </row>
    <row r="1797" spans="5:6" x14ac:dyDescent="0.25">
      <c r="E1797" s="62">
        <f t="shared" ca="1" si="56"/>
        <v>0.63583635004558936</v>
      </c>
      <c r="F1797" s="62">
        <f t="shared" ca="1" si="57"/>
        <v>1.3870670767582727</v>
      </c>
    </row>
    <row r="1798" spans="5:6" x14ac:dyDescent="0.25">
      <c r="E1798" s="62">
        <f t="shared" ca="1" si="56"/>
        <v>0.98828611032620517</v>
      </c>
      <c r="F1798" s="62">
        <f t="shared" ca="1" si="57"/>
        <v>10.204190945188184</v>
      </c>
    </row>
    <row r="1799" spans="5:6" x14ac:dyDescent="0.25">
      <c r="E1799" s="62">
        <f t="shared" ca="1" si="56"/>
        <v>0.66069527902357061</v>
      </c>
      <c r="F1799" s="62">
        <f t="shared" ca="1" si="57"/>
        <v>1.477954019690342</v>
      </c>
    </row>
    <row r="1800" spans="5:6" x14ac:dyDescent="0.25">
      <c r="E1800" s="62">
        <f t="shared" ca="1" si="56"/>
        <v>0.78529321210380065</v>
      </c>
      <c r="F1800" s="62">
        <f t="shared" ca="1" si="57"/>
        <v>2.118825935218331</v>
      </c>
    </row>
    <row r="1801" spans="5:6" x14ac:dyDescent="0.25">
      <c r="E1801" s="62">
        <f t="shared" ca="1" si="56"/>
        <v>0.7028618731774473</v>
      </c>
      <c r="F1801" s="62">
        <f t="shared" ca="1" si="57"/>
        <v>1.6539364434433559</v>
      </c>
    </row>
    <row r="1802" spans="5:6" x14ac:dyDescent="0.25">
      <c r="E1802" s="62">
        <f t="shared" ca="1" si="56"/>
        <v>0.95300995472925287</v>
      </c>
      <c r="F1802" s="62">
        <f t="shared" ca="1" si="57"/>
        <v>5.2156205455781732</v>
      </c>
    </row>
    <row r="1803" spans="5:6" x14ac:dyDescent="0.25">
      <c r="E1803" s="62">
        <f t="shared" ca="1" si="56"/>
        <v>0.60634357873698552</v>
      </c>
      <c r="F1803" s="62">
        <f t="shared" ca="1" si="57"/>
        <v>1.2890830802946649</v>
      </c>
    </row>
    <row r="1804" spans="5:6" x14ac:dyDescent="0.25">
      <c r="E1804" s="62">
        <f t="shared" ca="1" si="56"/>
        <v>0.48191522323003977</v>
      </c>
      <c r="F1804" s="62">
        <f t="shared" ca="1" si="57"/>
        <v>0.95826839138584163</v>
      </c>
    </row>
    <row r="1805" spans="5:6" x14ac:dyDescent="0.25">
      <c r="E1805" s="62">
        <f t="shared" ca="1" si="56"/>
        <v>0.1794567180165817</v>
      </c>
      <c r="F1805" s="62">
        <f t="shared" ca="1" si="57"/>
        <v>0.41684277591394081</v>
      </c>
    </row>
    <row r="1806" spans="5:6" x14ac:dyDescent="0.25">
      <c r="E1806" s="62">
        <f t="shared" ca="1" si="56"/>
        <v>0.98158662628739335</v>
      </c>
      <c r="F1806" s="62">
        <f t="shared" ca="1" si="57"/>
        <v>8.2702833641484208</v>
      </c>
    </row>
    <row r="1807" spans="5:6" x14ac:dyDescent="0.25">
      <c r="E1807" s="62">
        <f t="shared" ca="1" si="56"/>
        <v>0.95883366044415719</v>
      </c>
      <c r="F1807" s="62">
        <f t="shared" ca="1" si="57"/>
        <v>5.5816213566482737</v>
      </c>
    </row>
    <row r="1808" spans="5:6" x14ac:dyDescent="0.25">
      <c r="E1808" s="62">
        <f t="shared" ca="1" si="56"/>
        <v>0.59248822000702561</v>
      </c>
      <c r="F1808" s="62">
        <f t="shared" ca="1" si="57"/>
        <v>1.2462256651848918</v>
      </c>
    </row>
    <row r="1809" spans="5:6" x14ac:dyDescent="0.25">
      <c r="E1809" s="62">
        <f t="shared" ca="1" si="56"/>
        <v>0.74569958554857485</v>
      </c>
      <c r="F1809" s="62">
        <f t="shared" ca="1" si="57"/>
        <v>1.8702654343692433</v>
      </c>
    </row>
    <row r="1810" spans="5:6" x14ac:dyDescent="0.25">
      <c r="E1810" s="62">
        <f t="shared" ca="1" si="56"/>
        <v>0.79320558064755209</v>
      </c>
      <c r="F1810" s="62">
        <f t="shared" ca="1" si="57"/>
        <v>2.1760008655533443</v>
      </c>
    </row>
    <row r="1811" spans="5:6" x14ac:dyDescent="0.25">
      <c r="E1811" s="62">
        <f t="shared" ca="1" si="56"/>
        <v>7.7859204722376951E-3</v>
      </c>
      <c r="F1811" s="62">
        <f t="shared" ca="1" si="57"/>
        <v>8.1456401437834211E-2</v>
      </c>
    </row>
    <row r="1812" spans="5:6" x14ac:dyDescent="0.25">
      <c r="E1812" s="62">
        <f t="shared" ca="1" si="56"/>
        <v>1.2711206781222506E-2</v>
      </c>
      <c r="F1812" s="62">
        <f t="shared" ca="1" si="57"/>
        <v>0.10174394589632307</v>
      </c>
    </row>
    <row r="1813" spans="5:6" x14ac:dyDescent="0.25">
      <c r="E1813" s="62">
        <f t="shared" ca="1" si="56"/>
        <v>0.79371311723417426</v>
      </c>
      <c r="F1813" s="62">
        <f t="shared" ca="1" si="57"/>
        <v>2.1797693504282996</v>
      </c>
    </row>
    <row r="1814" spans="5:6" x14ac:dyDescent="0.25">
      <c r="E1814" s="62">
        <f t="shared" ca="1" si="56"/>
        <v>0.98250522616068259</v>
      </c>
      <c r="F1814" s="62">
        <f t="shared" ca="1" si="57"/>
        <v>8.4720542513424952</v>
      </c>
    </row>
    <row r="1815" spans="5:6" x14ac:dyDescent="0.25">
      <c r="E1815" s="62">
        <f t="shared" ca="1" si="56"/>
        <v>0.40069485127608595</v>
      </c>
      <c r="F1815" s="62">
        <f t="shared" ca="1" si="57"/>
        <v>0.78921778637761875</v>
      </c>
    </row>
    <row r="1816" spans="5:6" x14ac:dyDescent="0.25">
      <c r="E1816" s="62">
        <f t="shared" ca="1" si="56"/>
        <v>0.9675782489353314</v>
      </c>
      <c r="F1816" s="62">
        <f t="shared" ca="1" si="57"/>
        <v>6.2924184576102498</v>
      </c>
    </row>
    <row r="1817" spans="5:6" x14ac:dyDescent="0.25">
      <c r="E1817" s="62">
        <f t="shared" ca="1" si="56"/>
        <v>9.4451562220150276E-2</v>
      </c>
      <c r="F1817" s="62">
        <f t="shared" ca="1" si="57"/>
        <v>0.28019534043689037</v>
      </c>
    </row>
    <row r="1818" spans="5:6" x14ac:dyDescent="0.25">
      <c r="E1818" s="62">
        <f t="shared" ca="1" si="56"/>
        <v>4.2005320709165739E-2</v>
      </c>
      <c r="F1818" s="62">
        <f t="shared" ca="1" si="57"/>
        <v>0.18100938829278096</v>
      </c>
    </row>
    <row r="1819" spans="5:6" x14ac:dyDescent="0.25">
      <c r="E1819" s="62">
        <f t="shared" ca="1" si="56"/>
        <v>0.91966635620287818</v>
      </c>
      <c r="F1819" s="62">
        <f t="shared" ca="1" si="57"/>
        <v>3.9120190974971858</v>
      </c>
    </row>
    <row r="1820" spans="5:6" x14ac:dyDescent="0.25">
      <c r="E1820" s="62">
        <f t="shared" ca="1" si="56"/>
        <v>0.45936201601469806</v>
      </c>
      <c r="F1820" s="62">
        <f t="shared" ca="1" si="57"/>
        <v>0.90852345130185175</v>
      </c>
    </row>
    <row r="1821" spans="5:6" x14ac:dyDescent="0.25">
      <c r="E1821" s="62">
        <f t="shared" ca="1" si="56"/>
        <v>0.83652471197586342</v>
      </c>
      <c r="F1821" s="62">
        <f t="shared" ca="1" si="57"/>
        <v>2.5520638035642502</v>
      </c>
    </row>
    <row r="1822" spans="5:6" x14ac:dyDescent="0.25">
      <c r="E1822" s="62">
        <f t="shared" ca="1" si="56"/>
        <v>0.62461958709453536</v>
      </c>
      <c r="F1822" s="62">
        <f t="shared" ca="1" si="57"/>
        <v>1.3486420652355458</v>
      </c>
    </row>
    <row r="1823" spans="5:6" x14ac:dyDescent="0.25">
      <c r="E1823" s="62">
        <f t="shared" ca="1" si="56"/>
        <v>0.84673714937764699</v>
      </c>
      <c r="F1823" s="62">
        <f t="shared" ca="1" si="57"/>
        <v>2.6610514927543325</v>
      </c>
    </row>
    <row r="1824" spans="5:6" x14ac:dyDescent="0.25">
      <c r="E1824" s="62">
        <f t="shared" ca="1" si="56"/>
        <v>0.85621134612648997</v>
      </c>
      <c r="F1824" s="62">
        <f t="shared" ca="1" si="57"/>
        <v>2.7714597851717722</v>
      </c>
    </row>
    <row r="1825" spans="5:6" x14ac:dyDescent="0.25">
      <c r="E1825" s="62">
        <f t="shared" ca="1" si="56"/>
        <v>0.95945647162668746</v>
      </c>
      <c r="F1825" s="62">
        <f t="shared" ca="1" si="57"/>
        <v>5.6250275436620223</v>
      </c>
    </row>
    <row r="1826" spans="5:6" x14ac:dyDescent="0.25">
      <c r="E1826" s="62">
        <f t="shared" ca="1" si="56"/>
        <v>0.51926943190994768</v>
      </c>
      <c r="F1826" s="62">
        <f t="shared" ca="1" si="57"/>
        <v>1.0464694231664859</v>
      </c>
    </row>
    <row r="1827" spans="5:6" x14ac:dyDescent="0.25">
      <c r="E1827" s="62">
        <f t="shared" ca="1" si="56"/>
        <v>3.1234133800153274E-2</v>
      </c>
      <c r="F1827" s="62">
        <f t="shared" ca="1" si="57"/>
        <v>0.1560140444723063</v>
      </c>
    </row>
    <row r="1828" spans="5:6" x14ac:dyDescent="0.25">
      <c r="E1828" s="62">
        <f t="shared" ca="1" si="56"/>
        <v>0.21219010472445787</v>
      </c>
      <c r="F1828" s="62">
        <f t="shared" ca="1" si="57"/>
        <v>0.46801191908027961</v>
      </c>
    </row>
    <row r="1829" spans="5:6" x14ac:dyDescent="0.25">
      <c r="E1829" s="62">
        <f t="shared" ca="1" si="56"/>
        <v>0.17752984597010224</v>
      </c>
      <c r="F1829" s="62">
        <f t="shared" ca="1" si="57"/>
        <v>0.41383245083033732</v>
      </c>
    </row>
    <row r="1830" spans="5:6" x14ac:dyDescent="0.25">
      <c r="E1830" s="62">
        <f t="shared" ca="1" si="56"/>
        <v>0.32708375721203464</v>
      </c>
      <c r="F1830" s="62">
        <f t="shared" ca="1" si="57"/>
        <v>0.65536224381793073</v>
      </c>
    </row>
    <row r="1831" spans="5:6" x14ac:dyDescent="0.25">
      <c r="E1831" s="62">
        <f t="shared" ca="1" si="56"/>
        <v>0.55947020673660475</v>
      </c>
      <c r="F1831" s="62">
        <f t="shared" ca="1" si="57"/>
        <v>1.1510807012537243</v>
      </c>
    </row>
    <row r="1832" spans="5:6" x14ac:dyDescent="0.25">
      <c r="E1832" s="62">
        <f t="shared" ca="1" si="56"/>
        <v>0.61864049772131935</v>
      </c>
      <c r="F1832" s="62">
        <f t="shared" ca="1" si="57"/>
        <v>1.3287566056364186</v>
      </c>
    </row>
    <row r="1833" spans="5:6" x14ac:dyDescent="0.25">
      <c r="E1833" s="62">
        <f t="shared" ca="1" si="56"/>
        <v>0.22011392531238194</v>
      </c>
      <c r="F1833" s="62">
        <f t="shared" ca="1" si="57"/>
        <v>0.48045279056417012</v>
      </c>
    </row>
    <row r="1834" spans="5:6" x14ac:dyDescent="0.25">
      <c r="E1834" s="62">
        <f t="shared" ca="1" si="56"/>
        <v>1.508379732650833E-2</v>
      </c>
      <c r="F1834" s="62">
        <f t="shared" ca="1" si="57"/>
        <v>0.11012728089057887</v>
      </c>
    </row>
    <row r="1835" spans="5:6" x14ac:dyDescent="0.25">
      <c r="E1835" s="62">
        <f t="shared" ca="1" si="56"/>
        <v>0.76562583518165983</v>
      </c>
      <c r="F1835" s="62">
        <f t="shared" ca="1" si="57"/>
        <v>1.9882790622919309</v>
      </c>
    </row>
    <row r="1836" spans="5:6" x14ac:dyDescent="0.25">
      <c r="E1836" s="62">
        <f t="shared" ca="1" si="56"/>
        <v>0.24143255630551996</v>
      </c>
      <c r="F1836" s="62">
        <f t="shared" ca="1" si="57"/>
        <v>0.51414374659056794</v>
      </c>
    </row>
    <row r="1837" spans="5:6" x14ac:dyDescent="0.25">
      <c r="E1837" s="62">
        <f t="shared" ca="1" si="56"/>
        <v>0.51263204064462586</v>
      </c>
      <c r="F1837" s="62">
        <f t="shared" ca="1" si="57"/>
        <v>1.030216567258422</v>
      </c>
    </row>
    <row r="1838" spans="5:6" x14ac:dyDescent="0.25">
      <c r="E1838" s="62">
        <f t="shared" ca="1" si="56"/>
        <v>0.90952032312550135</v>
      </c>
      <c r="F1838" s="62">
        <f t="shared" ca="1" si="57"/>
        <v>3.6579026879426806</v>
      </c>
    </row>
    <row r="1839" spans="5:6" x14ac:dyDescent="0.25">
      <c r="E1839" s="62">
        <f t="shared" ca="1" si="56"/>
        <v>0.6555571792567384</v>
      </c>
      <c r="F1839" s="62">
        <f t="shared" ca="1" si="57"/>
        <v>1.4584741537824371</v>
      </c>
    </row>
    <row r="1840" spans="5:6" x14ac:dyDescent="0.25">
      <c r="E1840" s="62">
        <f t="shared" ca="1" si="56"/>
        <v>0.26944355692032762</v>
      </c>
      <c r="F1840" s="62">
        <f t="shared" ca="1" si="57"/>
        <v>0.55910393998598995</v>
      </c>
    </row>
    <row r="1841" spans="5:6" x14ac:dyDescent="0.25">
      <c r="E1841" s="62">
        <f t="shared" ca="1" si="56"/>
        <v>0.80350174062632596</v>
      </c>
      <c r="F1841" s="62">
        <f t="shared" ca="1" si="57"/>
        <v>2.2550079234018279</v>
      </c>
    </row>
    <row r="1842" spans="5:6" x14ac:dyDescent="0.25">
      <c r="E1842" s="62">
        <f t="shared" ca="1" si="56"/>
        <v>0.88100761659560489</v>
      </c>
      <c r="F1842" s="62">
        <f t="shared" ca="1" si="57"/>
        <v>3.1149534835169401</v>
      </c>
    </row>
    <row r="1843" spans="5:6" x14ac:dyDescent="0.25">
      <c r="E1843" s="62">
        <f t="shared" ca="1" si="56"/>
        <v>0.23117108866739189</v>
      </c>
      <c r="F1843" s="62">
        <f t="shared" ca="1" si="57"/>
        <v>0.49788120084910054</v>
      </c>
    </row>
    <row r="1844" spans="5:6" x14ac:dyDescent="0.25">
      <c r="E1844" s="62">
        <f t="shared" ca="1" si="56"/>
        <v>0.74497204704439968</v>
      </c>
      <c r="F1844" s="62">
        <f t="shared" ca="1" si="57"/>
        <v>1.8661931238637577</v>
      </c>
    </row>
    <row r="1845" spans="5:6" x14ac:dyDescent="0.25">
      <c r="E1845" s="62">
        <f t="shared" ca="1" si="56"/>
        <v>0.49750693039256833</v>
      </c>
      <c r="F1845" s="62">
        <f t="shared" ca="1" si="57"/>
        <v>0.99414302027356283</v>
      </c>
    </row>
    <row r="1846" spans="5:6" x14ac:dyDescent="0.25">
      <c r="E1846" s="62">
        <f t="shared" ca="1" si="56"/>
        <v>0.51831288633640227</v>
      </c>
      <c r="F1846" s="62">
        <f t="shared" ca="1" si="57"/>
        <v>1.0441106507692655</v>
      </c>
    </row>
    <row r="1847" spans="5:6" x14ac:dyDescent="0.25">
      <c r="E1847" s="62">
        <f t="shared" ca="1" si="56"/>
        <v>0.17266790290311573</v>
      </c>
      <c r="F1847" s="62">
        <f t="shared" ca="1" si="57"/>
        <v>0.40623276047939322</v>
      </c>
    </row>
    <row r="1848" spans="5:6" x14ac:dyDescent="0.25">
      <c r="E1848" s="62">
        <f t="shared" ca="1" si="56"/>
        <v>0.35733650439604703</v>
      </c>
      <c r="F1848" s="62">
        <f t="shared" ca="1" si="57"/>
        <v>0.7086122068386731</v>
      </c>
    </row>
    <row r="1849" spans="5:6" x14ac:dyDescent="0.25">
      <c r="E1849" s="62">
        <f t="shared" ca="1" si="56"/>
        <v>0.8158360545193033</v>
      </c>
      <c r="F1849" s="62">
        <f t="shared" ca="1" si="57"/>
        <v>2.3574091769602625</v>
      </c>
    </row>
    <row r="1850" spans="5:6" x14ac:dyDescent="0.25">
      <c r="E1850" s="62">
        <f t="shared" ca="1" si="56"/>
        <v>7.5611972155341989E-2</v>
      </c>
      <c r="F1850" s="62">
        <f t="shared" ca="1" si="57"/>
        <v>0.24715761155917329</v>
      </c>
    </row>
    <row r="1851" spans="5:6" x14ac:dyDescent="0.25">
      <c r="E1851" s="62">
        <f t="shared" ca="1" si="56"/>
        <v>0.4095566929582628</v>
      </c>
      <c r="F1851" s="62">
        <f t="shared" ca="1" si="57"/>
        <v>0.80641497186179034</v>
      </c>
    </row>
    <row r="1852" spans="5:6" x14ac:dyDescent="0.25">
      <c r="E1852" s="62">
        <f t="shared" ca="1" si="56"/>
        <v>0.86791608996023784</v>
      </c>
      <c r="F1852" s="62">
        <f t="shared" ca="1" si="57"/>
        <v>2.9225161501902002</v>
      </c>
    </row>
    <row r="1853" spans="5:6" x14ac:dyDescent="0.25">
      <c r="E1853" s="62">
        <f t="shared" ca="1" si="56"/>
        <v>0.64906439396293814</v>
      </c>
      <c r="F1853" s="62">
        <f t="shared" ca="1" si="57"/>
        <v>1.4343917711588146</v>
      </c>
    </row>
    <row r="1854" spans="5:6" x14ac:dyDescent="0.25">
      <c r="E1854" s="62">
        <f t="shared" ca="1" si="56"/>
        <v>0.66903788808124121</v>
      </c>
      <c r="F1854" s="62">
        <f t="shared" ca="1" si="57"/>
        <v>1.5104162423083387</v>
      </c>
    </row>
    <row r="1855" spans="5:6" x14ac:dyDescent="0.25">
      <c r="E1855" s="62">
        <f t="shared" ca="1" si="56"/>
        <v>0.19329624827486835</v>
      </c>
      <c r="F1855" s="62">
        <f t="shared" ca="1" si="57"/>
        <v>0.43845538236490295</v>
      </c>
    </row>
    <row r="1856" spans="5:6" x14ac:dyDescent="0.25">
      <c r="E1856" s="62">
        <f t="shared" ca="1" si="56"/>
        <v>0.50829379619161574</v>
      </c>
      <c r="F1856" s="62">
        <f t="shared" ca="1" si="57"/>
        <v>1.0197355733307847</v>
      </c>
    </row>
    <row r="1857" spans="5:6" x14ac:dyDescent="0.25">
      <c r="E1857" s="62">
        <f t="shared" ca="1" si="56"/>
        <v>0.40375529013332823</v>
      </c>
      <c r="F1857" s="62">
        <f t="shared" ca="1" si="57"/>
        <v>0.79512678928538838</v>
      </c>
    </row>
    <row r="1858" spans="5:6" x14ac:dyDescent="0.25">
      <c r="E1858" s="62">
        <f t="shared" ca="1" si="56"/>
        <v>0.6845779114401197</v>
      </c>
      <c r="F1858" s="62">
        <f t="shared" ca="1" si="57"/>
        <v>1.5738377390896605</v>
      </c>
    </row>
    <row r="1859" spans="5:6" x14ac:dyDescent="0.25">
      <c r="E1859" s="62">
        <f t="shared" ca="1" si="56"/>
        <v>0.95468138186341978</v>
      </c>
      <c r="F1859" s="62">
        <f t="shared" ca="1" si="57"/>
        <v>5.3139188960307324</v>
      </c>
    </row>
    <row r="1860" spans="5:6" x14ac:dyDescent="0.25">
      <c r="E1860" s="62">
        <f t="shared" ref="E1860:E1923" ca="1" si="58">RAND()</f>
        <v>0.41785402589599663</v>
      </c>
      <c r="F1860" s="62">
        <f t="shared" ref="F1860:F1923" ca="1" si="59">_xlfn.F.INV(E1860,$C$3,$C$4)</f>
        <v>0.82276365988610423</v>
      </c>
    </row>
    <row r="1861" spans="5:6" x14ac:dyDescent="0.25">
      <c r="E1861" s="62">
        <f t="shared" ca="1" si="58"/>
        <v>0.48046797151425058</v>
      </c>
      <c r="F1861" s="62">
        <f t="shared" ca="1" si="59"/>
        <v>0.95500225034684394</v>
      </c>
    </row>
    <row r="1862" spans="5:6" x14ac:dyDescent="0.25">
      <c r="E1862" s="62">
        <f t="shared" ca="1" si="58"/>
        <v>0.54383098917165995</v>
      </c>
      <c r="F1862" s="62">
        <f t="shared" ca="1" si="59"/>
        <v>1.109051145111577</v>
      </c>
    </row>
    <row r="1863" spans="5:6" x14ac:dyDescent="0.25">
      <c r="E1863" s="62">
        <f t="shared" ca="1" si="58"/>
        <v>5.8866823751167252E-2</v>
      </c>
      <c r="F1863" s="62">
        <f t="shared" ca="1" si="59"/>
        <v>0.21577665678766059</v>
      </c>
    </row>
    <row r="1864" spans="5:6" x14ac:dyDescent="0.25">
      <c r="E1864" s="62">
        <f t="shared" ca="1" si="58"/>
        <v>0.67731040117575003</v>
      </c>
      <c r="F1864" s="62">
        <f t="shared" ca="1" si="59"/>
        <v>1.5436794639800033</v>
      </c>
    </row>
    <row r="1865" spans="5:6" x14ac:dyDescent="0.25">
      <c r="E1865" s="62">
        <f t="shared" ca="1" si="58"/>
        <v>0.1567815394978409</v>
      </c>
      <c r="F1865" s="62">
        <f t="shared" ca="1" si="59"/>
        <v>0.38132954974302363</v>
      </c>
    </row>
    <row r="1866" spans="5:6" x14ac:dyDescent="0.25">
      <c r="E1866" s="62">
        <f t="shared" ca="1" si="58"/>
        <v>0.36381733041510333</v>
      </c>
      <c r="F1866" s="62">
        <f t="shared" ca="1" si="59"/>
        <v>0.72031701977838269</v>
      </c>
    </row>
    <row r="1867" spans="5:6" x14ac:dyDescent="0.25">
      <c r="E1867" s="62">
        <f t="shared" ca="1" si="58"/>
        <v>0.30108968550681892</v>
      </c>
      <c r="F1867" s="62">
        <f t="shared" ca="1" si="59"/>
        <v>0.61121570344934473</v>
      </c>
    </row>
    <row r="1868" spans="5:6" x14ac:dyDescent="0.25">
      <c r="E1868" s="62">
        <f t="shared" ca="1" si="58"/>
        <v>0.61450134621097652</v>
      </c>
      <c r="F1868" s="62">
        <f t="shared" ca="1" si="59"/>
        <v>1.3152225456966826</v>
      </c>
    </row>
    <row r="1869" spans="5:6" x14ac:dyDescent="0.25">
      <c r="E1869" s="62">
        <f t="shared" ca="1" si="58"/>
        <v>0.83309163034137701</v>
      </c>
      <c r="F1869" s="62">
        <f t="shared" ca="1" si="59"/>
        <v>2.5174993927101919</v>
      </c>
    </row>
    <row r="1870" spans="5:6" x14ac:dyDescent="0.25">
      <c r="E1870" s="62">
        <f t="shared" ca="1" si="58"/>
        <v>0.32391227208886642</v>
      </c>
      <c r="F1870" s="62">
        <f t="shared" ca="1" si="59"/>
        <v>0.64990211658868025</v>
      </c>
    </row>
    <row r="1871" spans="5:6" x14ac:dyDescent="0.25">
      <c r="E1871" s="62">
        <f t="shared" ca="1" si="58"/>
        <v>0.39488971197327039</v>
      </c>
      <c r="F1871" s="62">
        <f t="shared" ca="1" si="59"/>
        <v>0.77809429047432266</v>
      </c>
    </row>
    <row r="1872" spans="5:6" x14ac:dyDescent="0.25">
      <c r="E1872" s="62">
        <f t="shared" ca="1" si="58"/>
        <v>0.76789754895939544</v>
      </c>
      <c r="F1872" s="62">
        <f t="shared" ca="1" si="59"/>
        <v>2.0025895298150238</v>
      </c>
    </row>
    <row r="1873" spans="5:6" x14ac:dyDescent="0.25">
      <c r="E1873" s="62">
        <f t="shared" ca="1" si="58"/>
        <v>5.2162972900147486E-2</v>
      </c>
      <c r="F1873" s="62">
        <f t="shared" ca="1" si="59"/>
        <v>0.20243443991105201</v>
      </c>
    </row>
    <row r="1874" spans="5:6" x14ac:dyDescent="0.25">
      <c r="E1874" s="62">
        <f t="shared" ca="1" si="58"/>
        <v>0.1033859019494352</v>
      </c>
      <c r="F1874" s="62">
        <f t="shared" ca="1" si="59"/>
        <v>0.29528980383257886</v>
      </c>
    </row>
    <row r="1875" spans="5:6" x14ac:dyDescent="0.25">
      <c r="E1875" s="62">
        <f t="shared" ca="1" si="58"/>
        <v>0.76730621798526</v>
      </c>
      <c r="F1875" s="62">
        <f t="shared" ca="1" si="59"/>
        <v>1.9988463679746062</v>
      </c>
    </row>
    <row r="1876" spans="5:6" x14ac:dyDescent="0.25">
      <c r="E1876" s="62">
        <f t="shared" ca="1" si="58"/>
        <v>0.93068026850344154</v>
      </c>
      <c r="F1876" s="62">
        <f t="shared" ca="1" si="59"/>
        <v>4.243761925419828</v>
      </c>
    </row>
    <row r="1877" spans="5:6" x14ac:dyDescent="0.25">
      <c r="E1877" s="62">
        <f t="shared" ca="1" si="58"/>
        <v>0.95356954990755116</v>
      </c>
      <c r="F1877" s="62">
        <f t="shared" ca="1" si="59"/>
        <v>5.247981381521388</v>
      </c>
    </row>
    <row r="1878" spans="5:6" x14ac:dyDescent="0.25">
      <c r="E1878" s="62">
        <f t="shared" ca="1" si="58"/>
        <v>0.11033332834656706</v>
      </c>
      <c r="F1878" s="62">
        <f t="shared" ca="1" si="59"/>
        <v>0.30683551004072535</v>
      </c>
    </row>
    <row r="1879" spans="5:6" x14ac:dyDescent="0.25">
      <c r="E1879" s="62">
        <f t="shared" ca="1" si="58"/>
        <v>0.82642539335114185</v>
      </c>
      <c r="F1879" s="62">
        <f t="shared" ca="1" si="59"/>
        <v>2.4530814981812741</v>
      </c>
    </row>
    <row r="1880" spans="5:6" x14ac:dyDescent="0.25">
      <c r="E1880" s="62">
        <f t="shared" ca="1" si="58"/>
        <v>0.99766501479370229</v>
      </c>
      <c r="F1880" s="62">
        <f t="shared" ca="1" si="59"/>
        <v>20.777217605511677</v>
      </c>
    </row>
    <row r="1881" spans="5:6" x14ac:dyDescent="0.25">
      <c r="E1881" s="62">
        <f t="shared" ca="1" si="58"/>
        <v>0.36849941276900888</v>
      </c>
      <c r="F1881" s="62">
        <f t="shared" ca="1" si="59"/>
        <v>0.72884386186992145</v>
      </c>
    </row>
    <row r="1882" spans="5:6" x14ac:dyDescent="0.25">
      <c r="E1882" s="62">
        <f t="shared" ca="1" si="58"/>
        <v>0.88328438225361217</v>
      </c>
      <c r="F1882" s="62">
        <f t="shared" ca="1" si="59"/>
        <v>3.151412742542127</v>
      </c>
    </row>
    <row r="1883" spans="5:6" x14ac:dyDescent="0.25">
      <c r="E1883" s="62">
        <f t="shared" ca="1" si="58"/>
        <v>0.53015903055326885</v>
      </c>
      <c r="F1883" s="62">
        <f t="shared" ca="1" si="59"/>
        <v>1.0737266559729028</v>
      </c>
    </row>
    <row r="1884" spans="5:6" x14ac:dyDescent="0.25">
      <c r="E1884" s="62">
        <f t="shared" ca="1" si="58"/>
        <v>0.71170129111856206</v>
      </c>
      <c r="F1884" s="62">
        <f t="shared" ca="1" si="59"/>
        <v>1.6950353388172781</v>
      </c>
    </row>
    <row r="1885" spans="5:6" x14ac:dyDescent="0.25">
      <c r="E1885" s="62">
        <f t="shared" ca="1" si="58"/>
        <v>0.30681268991170496</v>
      </c>
      <c r="F1885" s="62">
        <f t="shared" ca="1" si="59"/>
        <v>0.62082140170141409</v>
      </c>
    </row>
    <row r="1886" spans="5:6" x14ac:dyDescent="0.25">
      <c r="E1886" s="62">
        <f t="shared" ca="1" si="58"/>
        <v>0.97622087871518581</v>
      </c>
      <c r="F1886" s="62">
        <f t="shared" ca="1" si="59"/>
        <v>7.3211933199020836</v>
      </c>
    </row>
    <row r="1887" spans="5:6" x14ac:dyDescent="0.25">
      <c r="E1887" s="62">
        <f t="shared" ca="1" si="58"/>
        <v>2.3302174905543982E-2</v>
      </c>
      <c r="F1887" s="62">
        <f t="shared" ca="1" si="59"/>
        <v>0.13526442167925343</v>
      </c>
    </row>
    <row r="1888" spans="5:6" x14ac:dyDescent="0.25">
      <c r="E1888" s="62">
        <f t="shared" ca="1" si="58"/>
        <v>0.86174995914535035</v>
      </c>
      <c r="F1888" s="62">
        <f t="shared" ca="1" si="59"/>
        <v>2.840745411659519</v>
      </c>
    </row>
    <row r="1889" spans="5:6" x14ac:dyDescent="0.25">
      <c r="E1889" s="62">
        <f t="shared" ca="1" si="58"/>
        <v>0.1508671675171035</v>
      </c>
      <c r="F1889" s="62">
        <f t="shared" ca="1" si="59"/>
        <v>0.37201440832677318</v>
      </c>
    </row>
    <row r="1890" spans="5:6" x14ac:dyDescent="0.25">
      <c r="E1890" s="62">
        <f t="shared" ca="1" si="58"/>
        <v>0.32696578697548184</v>
      </c>
      <c r="F1890" s="62">
        <f t="shared" ca="1" si="59"/>
        <v>0.65515875320381856</v>
      </c>
    </row>
    <row r="1891" spans="5:6" x14ac:dyDescent="0.25">
      <c r="E1891" s="62">
        <f t="shared" ca="1" si="58"/>
        <v>0.83417439676295591</v>
      </c>
      <c r="F1891" s="62">
        <f t="shared" ca="1" si="59"/>
        <v>2.5282949398381818</v>
      </c>
    </row>
    <row r="1892" spans="5:6" x14ac:dyDescent="0.25">
      <c r="E1892" s="62">
        <f t="shared" ca="1" si="58"/>
        <v>0.36374353671092008</v>
      </c>
      <c r="F1892" s="62">
        <f t="shared" ca="1" si="59"/>
        <v>0.72018310965068222</v>
      </c>
    </row>
    <row r="1893" spans="5:6" x14ac:dyDescent="0.25">
      <c r="E1893" s="62">
        <f t="shared" ca="1" si="58"/>
        <v>0.45898573688501287</v>
      </c>
      <c r="F1893" s="62">
        <f t="shared" ca="1" si="59"/>
        <v>0.90771363926402993</v>
      </c>
    </row>
    <row r="1894" spans="5:6" x14ac:dyDescent="0.25">
      <c r="E1894" s="62">
        <f t="shared" ca="1" si="58"/>
        <v>0.57539679899450091</v>
      </c>
      <c r="F1894" s="62">
        <f t="shared" ca="1" si="59"/>
        <v>1.1958210189066161</v>
      </c>
    </row>
    <row r="1895" spans="5:6" x14ac:dyDescent="0.25">
      <c r="E1895" s="62">
        <f t="shared" ca="1" si="58"/>
        <v>0.77064881452444778</v>
      </c>
      <c r="F1895" s="62">
        <f t="shared" ca="1" si="59"/>
        <v>2.020175878085674</v>
      </c>
    </row>
    <row r="1896" spans="5:6" x14ac:dyDescent="0.25">
      <c r="E1896" s="62">
        <f t="shared" ca="1" si="58"/>
        <v>0.26493137501931241</v>
      </c>
      <c r="F1896" s="62">
        <f t="shared" ca="1" si="59"/>
        <v>0.55179653671046236</v>
      </c>
    </row>
    <row r="1897" spans="5:6" x14ac:dyDescent="0.25">
      <c r="E1897" s="62">
        <f t="shared" ca="1" si="58"/>
        <v>0.7150343455858007</v>
      </c>
      <c r="F1897" s="62">
        <f t="shared" ca="1" si="59"/>
        <v>1.7109687071186963</v>
      </c>
    </row>
    <row r="1898" spans="5:6" x14ac:dyDescent="0.25">
      <c r="E1898" s="62">
        <f t="shared" ca="1" si="58"/>
        <v>0.83618156856343151</v>
      </c>
      <c r="F1898" s="62">
        <f t="shared" ca="1" si="59"/>
        <v>2.5485645127503367</v>
      </c>
    </row>
    <row r="1899" spans="5:6" x14ac:dyDescent="0.25">
      <c r="E1899" s="62">
        <f t="shared" ca="1" si="58"/>
        <v>0.75373165434015621</v>
      </c>
      <c r="F1899" s="62">
        <f t="shared" ca="1" si="59"/>
        <v>1.9162886549144817</v>
      </c>
    </row>
    <row r="1900" spans="5:6" x14ac:dyDescent="0.25">
      <c r="E1900" s="62">
        <f t="shared" ca="1" si="58"/>
        <v>0.89849294091127274</v>
      </c>
      <c r="F1900" s="62">
        <f t="shared" ca="1" si="59"/>
        <v>3.4230141779726786</v>
      </c>
    </row>
    <row r="1901" spans="5:6" x14ac:dyDescent="0.25">
      <c r="E1901" s="62">
        <f t="shared" ca="1" si="58"/>
        <v>0.73241687390052967</v>
      </c>
      <c r="F1901" s="62">
        <f t="shared" ca="1" si="59"/>
        <v>1.7982775872319559</v>
      </c>
    </row>
    <row r="1902" spans="5:6" x14ac:dyDescent="0.25">
      <c r="E1902" s="62">
        <f t="shared" ca="1" si="58"/>
        <v>0.95082409044099081</v>
      </c>
      <c r="F1902" s="62">
        <f t="shared" ca="1" si="59"/>
        <v>5.0941792853684209</v>
      </c>
    </row>
    <row r="1903" spans="5:6" x14ac:dyDescent="0.25">
      <c r="E1903" s="62">
        <f t="shared" ca="1" si="58"/>
        <v>0.24249732801478496</v>
      </c>
      <c r="F1903" s="62">
        <f t="shared" ca="1" si="59"/>
        <v>0.51583679164730545</v>
      </c>
    </row>
    <row r="1904" spans="5:6" x14ac:dyDescent="0.25">
      <c r="E1904" s="62">
        <f t="shared" ca="1" si="58"/>
        <v>0.36463360140013745</v>
      </c>
      <c r="F1904" s="62">
        <f t="shared" ca="1" si="59"/>
        <v>0.72179925735804762</v>
      </c>
    </row>
    <row r="1905" spans="5:6" x14ac:dyDescent="0.25">
      <c r="E1905" s="62">
        <f t="shared" ca="1" si="58"/>
        <v>0.29335206660154489</v>
      </c>
      <c r="F1905" s="62">
        <f t="shared" ca="1" si="59"/>
        <v>0.59832275670191437</v>
      </c>
    </row>
    <row r="1906" spans="5:6" x14ac:dyDescent="0.25">
      <c r="E1906" s="62">
        <f t="shared" ca="1" si="58"/>
        <v>0.58520704961491166</v>
      </c>
      <c r="F1906" s="62">
        <f t="shared" ca="1" si="59"/>
        <v>1.2244341749576571</v>
      </c>
    </row>
    <row r="1907" spans="5:6" x14ac:dyDescent="0.25">
      <c r="E1907" s="62">
        <f t="shared" ca="1" si="58"/>
        <v>0.16373623559632455</v>
      </c>
      <c r="F1907" s="62">
        <f t="shared" ca="1" si="59"/>
        <v>0.39224887801104685</v>
      </c>
    </row>
    <row r="1908" spans="5:6" x14ac:dyDescent="0.25">
      <c r="E1908" s="62">
        <f t="shared" ca="1" si="58"/>
        <v>0.1625676581256742</v>
      </c>
      <c r="F1908" s="62">
        <f t="shared" ca="1" si="59"/>
        <v>0.3904163320987673</v>
      </c>
    </row>
    <row r="1909" spans="5:6" x14ac:dyDescent="0.25">
      <c r="E1909" s="62">
        <f t="shared" ca="1" si="58"/>
        <v>0.13129481017168843</v>
      </c>
      <c r="F1909" s="62">
        <f t="shared" ca="1" si="59"/>
        <v>0.34090602551252447</v>
      </c>
    </row>
    <row r="1910" spans="5:6" x14ac:dyDescent="0.25">
      <c r="E1910" s="62">
        <f t="shared" ca="1" si="58"/>
        <v>0.18881670826238994</v>
      </c>
      <c r="F1910" s="62">
        <f t="shared" ca="1" si="59"/>
        <v>0.43145979143477675</v>
      </c>
    </row>
    <row r="1911" spans="5:6" x14ac:dyDescent="0.25">
      <c r="E1911" s="62">
        <f t="shared" ca="1" si="58"/>
        <v>0.74515429258962118</v>
      </c>
      <c r="F1911" s="62">
        <f t="shared" ca="1" si="59"/>
        <v>1.8672117586361898</v>
      </c>
    </row>
    <row r="1912" spans="5:6" x14ac:dyDescent="0.25">
      <c r="E1912" s="62">
        <f t="shared" ca="1" si="58"/>
        <v>0.62957874712908313</v>
      </c>
      <c r="F1912" s="62">
        <f t="shared" ca="1" si="59"/>
        <v>1.3654460059738682</v>
      </c>
    </row>
    <row r="1913" spans="5:6" x14ac:dyDescent="0.25">
      <c r="E1913" s="62">
        <f t="shared" ca="1" si="58"/>
        <v>0.94169601649303836</v>
      </c>
      <c r="F1913" s="62">
        <f t="shared" ca="1" si="59"/>
        <v>4.6581681150468821</v>
      </c>
    </row>
    <row r="1914" spans="5:6" x14ac:dyDescent="0.25">
      <c r="E1914" s="62">
        <f t="shared" ca="1" si="58"/>
        <v>0.71166057571629193</v>
      </c>
      <c r="F1914" s="62">
        <f t="shared" ca="1" si="59"/>
        <v>1.6948422160922192</v>
      </c>
    </row>
    <row r="1915" spans="5:6" x14ac:dyDescent="0.25">
      <c r="E1915" s="62">
        <f t="shared" ca="1" si="58"/>
        <v>0.64913250570186187</v>
      </c>
      <c r="F1915" s="62">
        <f t="shared" ca="1" si="59"/>
        <v>1.4346413963733429</v>
      </c>
    </row>
    <row r="1916" spans="5:6" x14ac:dyDescent="0.25">
      <c r="E1916" s="62">
        <f t="shared" ca="1" si="58"/>
        <v>0.72892199845177352</v>
      </c>
      <c r="F1916" s="62">
        <f t="shared" ca="1" si="59"/>
        <v>1.7801267260258744</v>
      </c>
    </row>
    <row r="1917" spans="5:6" x14ac:dyDescent="0.25">
      <c r="E1917" s="62">
        <f t="shared" ca="1" si="58"/>
        <v>0.12858765686872298</v>
      </c>
      <c r="F1917" s="62">
        <f t="shared" ca="1" si="59"/>
        <v>0.33655830925129476</v>
      </c>
    </row>
    <row r="1918" spans="5:6" x14ac:dyDescent="0.25">
      <c r="E1918" s="62">
        <f t="shared" ca="1" si="58"/>
        <v>0.31608266541635655</v>
      </c>
      <c r="F1918" s="62">
        <f t="shared" ca="1" si="59"/>
        <v>0.63651334651583646</v>
      </c>
    </row>
    <row r="1919" spans="5:6" x14ac:dyDescent="0.25">
      <c r="E1919" s="62">
        <f t="shared" ca="1" si="58"/>
        <v>0.14022922707118868</v>
      </c>
      <c r="F1919" s="62">
        <f t="shared" ca="1" si="59"/>
        <v>0.35516972617609233</v>
      </c>
    </row>
    <row r="1920" spans="5:6" x14ac:dyDescent="0.25">
      <c r="E1920" s="62">
        <f t="shared" ca="1" si="58"/>
        <v>0.34454163091232182</v>
      </c>
      <c r="F1920" s="62">
        <f t="shared" ca="1" si="59"/>
        <v>0.68582248918693989</v>
      </c>
    </row>
    <row r="1921" spans="5:6" x14ac:dyDescent="0.25">
      <c r="E1921" s="62">
        <f t="shared" ca="1" si="58"/>
        <v>0.678868568694733</v>
      </c>
      <c r="F1921" s="62">
        <f t="shared" ca="1" si="59"/>
        <v>1.5500698876270693</v>
      </c>
    </row>
    <row r="1922" spans="5:6" x14ac:dyDescent="0.25">
      <c r="E1922" s="62">
        <f t="shared" ca="1" si="58"/>
        <v>0.80559656930735646</v>
      </c>
      <c r="F1922" s="62">
        <f t="shared" ca="1" si="59"/>
        <v>2.2717732084647646</v>
      </c>
    </row>
    <row r="1923" spans="5:6" x14ac:dyDescent="0.25">
      <c r="E1923" s="62">
        <f t="shared" ca="1" si="58"/>
        <v>9.3564461188243242E-2</v>
      </c>
      <c r="F1923" s="62">
        <f t="shared" ca="1" si="59"/>
        <v>0.27867932620455788</v>
      </c>
    </row>
    <row r="1924" spans="5:6" x14ac:dyDescent="0.25">
      <c r="E1924" s="62">
        <f t="shared" ref="E1924:E1987" ca="1" si="60">RAND()</f>
        <v>0.24055671074682727</v>
      </c>
      <c r="F1924" s="62">
        <f t="shared" ref="F1924:F1987" ca="1" si="61">_xlfn.F.INV(E1924,$C$3,$C$4)</f>
        <v>0.51275193131066465</v>
      </c>
    </row>
    <row r="1925" spans="5:6" x14ac:dyDescent="0.25">
      <c r="E1925" s="62">
        <f t="shared" ca="1" si="60"/>
        <v>1.8074029453518325E-2</v>
      </c>
      <c r="F1925" s="62">
        <f t="shared" ca="1" si="61"/>
        <v>0.11985881698968573</v>
      </c>
    </row>
    <row r="1926" spans="5:6" x14ac:dyDescent="0.25">
      <c r="E1926" s="62">
        <f t="shared" ca="1" si="60"/>
        <v>0.36918882975446921</v>
      </c>
      <c r="F1926" s="62">
        <f t="shared" ca="1" si="61"/>
        <v>0.73010452392462777</v>
      </c>
    </row>
    <row r="1927" spans="5:6" x14ac:dyDescent="0.25">
      <c r="E1927" s="62">
        <f t="shared" ca="1" si="60"/>
        <v>0.33152529951781173</v>
      </c>
      <c r="F1927" s="62">
        <f t="shared" ca="1" si="61"/>
        <v>0.66304585396417515</v>
      </c>
    </row>
    <row r="1928" spans="5:6" x14ac:dyDescent="0.25">
      <c r="E1928" s="62">
        <f t="shared" ca="1" si="60"/>
        <v>0.50889866870874578</v>
      </c>
      <c r="F1928" s="62">
        <f t="shared" ca="1" si="61"/>
        <v>1.0211903072616284</v>
      </c>
    </row>
    <row r="1929" spans="5:6" x14ac:dyDescent="0.25">
      <c r="E1929" s="62">
        <f t="shared" ca="1" si="60"/>
        <v>0.43368845214452223</v>
      </c>
      <c r="F1929" s="62">
        <f t="shared" ca="1" si="61"/>
        <v>0.85466506377226492</v>
      </c>
    </row>
    <row r="1930" spans="5:6" x14ac:dyDescent="0.25">
      <c r="E1930" s="62">
        <f t="shared" ca="1" si="60"/>
        <v>0.42652272887302467</v>
      </c>
      <c r="F1930" s="62">
        <f t="shared" ca="1" si="61"/>
        <v>0.84011089723568844</v>
      </c>
    </row>
    <row r="1931" spans="5:6" x14ac:dyDescent="0.25">
      <c r="E1931" s="62">
        <f t="shared" ca="1" si="60"/>
        <v>0.18462631500813587</v>
      </c>
      <c r="F1931" s="62">
        <f t="shared" ca="1" si="61"/>
        <v>0.42491651091536747</v>
      </c>
    </row>
    <row r="1932" spans="5:6" x14ac:dyDescent="0.25">
      <c r="E1932" s="62">
        <f t="shared" ca="1" si="60"/>
        <v>0.92423838534710989</v>
      </c>
      <c r="F1932" s="62">
        <f t="shared" ca="1" si="61"/>
        <v>4.0415782182182785</v>
      </c>
    </row>
    <row r="1933" spans="5:6" x14ac:dyDescent="0.25">
      <c r="E1933" s="62">
        <f t="shared" ca="1" si="60"/>
        <v>0.23318542876699178</v>
      </c>
      <c r="F1933" s="62">
        <f t="shared" ca="1" si="61"/>
        <v>0.50106627805226711</v>
      </c>
    </row>
    <row r="1934" spans="5:6" x14ac:dyDescent="0.25">
      <c r="E1934" s="62">
        <f t="shared" ca="1" si="60"/>
        <v>0.94286764267945211</v>
      </c>
      <c r="F1934" s="62">
        <f t="shared" ca="1" si="61"/>
        <v>4.7086379389880415</v>
      </c>
    </row>
    <row r="1935" spans="5:6" x14ac:dyDescent="0.25">
      <c r="E1935" s="62">
        <f t="shared" ca="1" si="60"/>
        <v>0.53162851309278802</v>
      </c>
      <c r="F1935" s="62">
        <f t="shared" ca="1" si="61"/>
        <v>1.0774631581397884</v>
      </c>
    </row>
    <row r="1936" spans="5:6" x14ac:dyDescent="0.25">
      <c r="E1936" s="62">
        <f t="shared" ca="1" si="60"/>
        <v>0.84642467422436773</v>
      </c>
      <c r="F1936" s="62">
        <f t="shared" ca="1" si="61"/>
        <v>2.6575703698404758</v>
      </c>
    </row>
    <row r="1937" spans="5:6" x14ac:dyDescent="0.25">
      <c r="E1937" s="62">
        <f t="shared" ca="1" si="60"/>
        <v>0.53612580945499422</v>
      </c>
      <c r="F1937" s="62">
        <f t="shared" ca="1" si="61"/>
        <v>1.0889874302025178</v>
      </c>
    </row>
    <row r="1938" spans="5:6" x14ac:dyDescent="0.25">
      <c r="E1938" s="62">
        <f t="shared" ca="1" si="60"/>
        <v>0.62011017617582542</v>
      </c>
      <c r="F1938" s="62">
        <f t="shared" ca="1" si="61"/>
        <v>1.3336073428976754</v>
      </c>
    </row>
    <row r="1939" spans="5:6" x14ac:dyDescent="0.25">
      <c r="E1939" s="62">
        <f t="shared" ca="1" si="60"/>
        <v>0.24967613008619927</v>
      </c>
      <c r="F1939" s="62">
        <f t="shared" ca="1" si="61"/>
        <v>0.52728162695691128</v>
      </c>
    </row>
    <row r="1940" spans="5:6" x14ac:dyDescent="0.25">
      <c r="E1940" s="62">
        <f t="shared" ca="1" si="60"/>
        <v>0.630857185690744</v>
      </c>
      <c r="F1940" s="62">
        <f t="shared" ca="1" si="61"/>
        <v>1.3698248478848412</v>
      </c>
    </row>
    <row r="1941" spans="5:6" x14ac:dyDescent="0.25">
      <c r="E1941" s="62">
        <f t="shared" ca="1" si="60"/>
        <v>0.63598133639827981</v>
      </c>
      <c r="F1941" s="62">
        <f t="shared" ca="1" si="61"/>
        <v>1.3875736901401288</v>
      </c>
    </row>
    <row r="1942" spans="5:6" x14ac:dyDescent="0.25">
      <c r="E1942" s="62">
        <f t="shared" ca="1" si="60"/>
        <v>0.42200287745757259</v>
      </c>
      <c r="F1942" s="62">
        <f t="shared" ca="1" si="61"/>
        <v>0.83103131297402377</v>
      </c>
    </row>
    <row r="1943" spans="5:6" x14ac:dyDescent="0.25">
      <c r="E1943" s="62">
        <f t="shared" ca="1" si="60"/>
        <v>0.72831198801926966</v>
      </c>
      <c r="F1943" s="62">
        <f t="shared" ca="1" si="61"/>
        <v>1.7769905979776037</v>
      </c>
    </row>
    <row r="1944" spans="5:6" x14ac:dyDescent="0.25">
      <c r="E1944" s="62">
        <f t="shared" ca="1" si="60"/>
        <v>0.96251965364140435</v>
      </c>
      <c r="F1944" s="62">
        <f t="shared" ca="1" si="61"/>
        <v>5.8528888058377158</v>
      </c>
    </row>
    <row r="1945" spans="5:6" x14ac:dyDescent="0.25">
      <c r="E1945" s="62">
        <f t="shared" ca="1" si="60"/>
        <v>0.73347411296383469</v>
      </c>
      <c r="F1945" s="62">
        <f t="shared" ca="1" si="61"/>
        <v>1.8038308875377842</v>
      </c>
    </row>
    <row r="1946" spans="5:6" x14ac:dyDescent="0.25">
      <c r="E1946" s="62">
        <f t="shared" ca="1" si="60"/>
        <v>0.60327143270991723</v>
      </c>
      <c r="F1946" s="62">
        <f t="shared" ca="1" si="61"/>
        <v>1.279417119732571</v>
      </c>
    </row>
    <row r="1947" spans="5:6" x14ac:dyDescent="0.25">
      <c r="E1947" s="62">
        <f t="shared" ca="1" si="60"/>
        <v>0.74465363429641318</v>
      </c>
      <c r="F1947" s="62">
        <f t="shared" ca="1" si="61"/>
        <v>1.8644157416957596</v>
      </c>
    </row>
    <row r="1948" spans="5:6" x14ac:dyDescent="0.25">
      <c r="E1948" s="62">
        <f t="shared" ca="1" si="60"/>
        <v>0.1367181541970649</v>
      </c>
      <c r="F1948" s="62">
        <f t="shared" ca="1" si="61"/>
        <v>0.34957879267518926</v>
      </c>
    </row>
    <row r="1949" spans="5:6" x14ac:dyDescent="0.25">
      <c r="E1949" s="62">
        <f t="shared" ca="1" si="60"/>
        <v>0.2548535251054862</v>
      </c>
      <c r="F1949" s="62">
        <f t="shared" ca="1" si="61"/>
        <v>0.53557043453658326</v>
      </c>
    </row>
    <row r="1950" spans="5:6" x14ac:dyDescent="0.25">
      <c r="E1950" s="62">
        <f t="shared" ca="1" si="60"/>
        <v>0.25618795950519579</v>
      </c>
      <c r="F1950" s="62">
        <f t="shared" ca="1" si="61"/>
        <v>0.53771182053715616</v>
      </c>
    </row>
    <row r="1951" spans="5:6" x14ac:dyDescent="0.25">
      <c r="E1951" s="62">
        <f t="shared" ca="1" si="60"/>
        <v>0.89064228557111158</v>
      </c>
      <c r="F1951" s="62">
        <f t="shared" ca="1" si="61"/>
        <v>3.2762913712490231</v>
      </c>
    </row>
    <row r="1952" spans="5:6" x14ac:dyDescent="0.25">
      <c r="E1952" s="62">
        <f t="shared" ca="1" si="60"/>
        <v>0.33470230761307229</v>
      </c>
      <c r="F1952" s="62">
        <f t="shared" ca="1" si="61"/>
        <v>0.668568930340533</v>
      </c>
    </row>
    <row r="1953" spans="5:6" x14ac:dyDescent="0.25">
      <c r="E1953" s="62">
        <f t="shared" ca="1" si="60"/>
        <v>0.11092476905737547</v>
      </c>
      <c r="F1953" s="62">
        <f t="shared" ca="1" si="61"/>
        <v>0.3078116098627367</v>
      </c>
    </row>
    <row r="1954" spans="5:6" x14ac:dyDescent="0.25">
      <c r="E1954" s="62">
        <f t="shared" ca="1" si="60"/>
        <v>0.26103551888179177</v>
      </c>
      <c r="F1954" s="62">
        <f t="shared" ca="1" si="61"/>
        <v>0.5455088650243699</v>
      </c>
    </row>
    <row r="1955" spans="5:6" x14ac:dyDescent="0.25">
      <c r="E1955" s="62">
        <f t="shared" ca="1" si="60"/>
        <v>0.85599683341310806</v>
      </c>
      <c r="F1955" s="62">
        <f t="shared" ca="1" si="61"/>
        <v>2.7688503047883328</v>
      </c>
    </row>
    <row r="1956" spans="5:6" x14ac:dyDescent="0.25">
      <c r="E1956" s="62">
        <f t="shared" ca="1" si="60"/>
        <v>0.96072496445384437</v>
      </c>
      <c r="F1956" s="62">
        <f t="shared" ca="1" si="61"/>
        <v>5.7163770595561143</v>
      </c>
    </row>
    <row r="1957" spans="5:6" x14ac:dyDescent="0.25">
      <c r="E1957" s="62">
        <f t="shared" ca="1" si="60"/>
        <v>0.4336725100770219</v>
      </c>
      <c r="F1957" s="62">
        <f t="shared" ca="1" si="61"/>
        <v>0.85463246264103621</v>
      </c>
    </row>
    <row r="1958" spans="5:6" x14ac:dyDescent="0.25">
      <c r="E1958" s="62">
        <f t="shared" ca="1" si="60"/>
        <v>0.80168777987606821</v>
      </c>
      <c r="F1958" s="62">
        <f t="shared" ca="1" si="61"/>
        <v>2.240685610291917</v>
      </c>
    </row>
    <row r="1959" spans="5:6" x14ac:dyDescent="0.25">
      <c r="E1959" s="62">
        <f t="shared" ca="1" si="60"/>
        <v>0.91138942755461994</v>
      </c>
      <c r="F1959" s="62">
        <f t="shared" ca="1" si="61"/>
        <v>3.7016620114122873</v>
      </c>
    </row>
    <row r="1960" spans="5:6" x14ac:dyDescent="0.25">
      <c r="E1960" s="62">
        <f t="shared" ca="1" si="60"/>
        <v>0.62826778876831391</v>
      </c>
      <c r="F1960" s="62">
        <f t="shared" ca="1" si="61"/>
        <v>1.3609759032302424</v>
      </c>
    </row>
    <row r="1961" spans="5:6" x14ac:dyDescent="0.25">
      <c r="E1961" s="62">
        <f t="shared" ca="1" si="60"/>
        <v>0.67995325898294456</v>
      </c>
      <c r="F1961" s="62">
        <f t="shared" ca="1" si="61"/>
        <v>1.5545425312311376</v>
      </c>
    </row>
    <row r="1962" spans="5:6" x14ac:dyDescent="0.25">
      <c r="E1962" s="62">
        <f t="shared" ca="1" si="60"/>
        <v>5.6213023168818488E-2</v>
      </c>
      <c r="F1962" s="62">
        <f t="shared" ca="1" si="61"/>
        <v>0.21055916623329662</v>
      </c>
    </row>
    <row r="1963" spans="5:6" x14ac:dyDescent="0.25">
      <c r="E1963" s="62">
        <f t="shared" ca="1" si="60"/>
        <v>8.5132829641740848E-2</v>
      </c>
      <c r="F1963" s="62">
        <f t="shared" ca="1" si="61"/>
        <v>0.26408996001790419</v>
      </c>
    </row>
    <row r="1964" spans="5:6" x14ac:dyDescent="0.25">
      <c r="E1964" s="62">
        <f t="shared" ca="1" si="60"/>
        <v>0.86765064835931571</v>
      </c>
      <c r="F1964" s="62">
        <f t="shared" ca="1" si="61"/>
        <v>2.9188885585843831</v>
      </c>
    </row>
    <row r="1965" spans="5:6" x14ac:dyDescent="0.25">
      <c r="E1965" s="62">
        <f t="shared" ca="1" si="60"/>
        <v>0.20571435450206776</v>
      </c>
      <c r="F1965" s="62">
        <f t="shared" ca="1" si="61"/>
        <v>0.45786800924304333</v>
      </c>
    </row>
    <row r="1966" spans="5:6" x14ac:dyDescent="0.25">
      <c r="E1966" s="62">
        <f t="shared" ca="1" si="60"/>
        <v>0.80515575131435835</v>
      </c>
      <c r="F1966" s="62">
        <f t="shared" ca="1" si="61"/>
        <v>2.2682249121359792</v>
      </c>
    </row>
    <row r="1967" spans="5:6" x14ac:dyDescent="0.25">
      <c r="E1967" s="62">
        <f t="shared" ca="1" si="60"/>
        <v>0.6589720539354893</v>
      </c>
      <c r="F1967" s="62">
        <f t="shared" ca="1" si="61"/>
        <v>1.4713782771480342</v>
      </c>
    </row>
    <row r="1968" spans="5:6" x14ac:dyDescent="0.25">
      <c r="E1968" s="62">
        <f t="shared" ca="1" si="60"/>
        <v>0.17484186961306136</v>
      </c>
      <c r="F1968" s="62">
        <f t="shared" ca="1" si="61"/>
        <v>0.40963168973958342</v>
      </c>
    </row>
    <row r="1969" spans="5:6" x14ac:dyDescent="0.25">
      <c r="E1969" s="62">
        <f t="shared" ca="1" si="60"/>
        <v>5.5975273552174021E-2</v>
      </c>
      <c r="F1969" s="62">
        <f t="shared" ca="1" si="61"/>
        <v>0.21008780189892681</v>
      </c>
    </row>
    <row r="1970" spans="5:6" x14ac:dyDescent="0.25">
      <c r="E1970" s="62">
        <f t="shared" ca="1" si="60"/>
        <v>0.78106810301540452</v>
      </c>
      <c r="F1970" s="62">
        <f t="shared" ca="1" si="61"/>
        <v>2.0894509518579922</v>
      </c>
    </row>
    <row r="1971" spans="5:6" x14ac:dyDescent="0.25">
      <c r="E1971" s="62">
        <f t="shared" ca="1" si="60"/>
        <v>0.67422534428797143</v>
      </c>
      <c r="F1971" s="62">
        <f t="shared" ca="1" si="61"/>
        <v>1.5311454302895415</v>
      </c>
    </row>
    <row r="1972" spans="5:6" x14ac:dyDescent="0.25">
      <c r="E1972" s="62">
        <f t="shared" ca="1" si="60"/>
        <v>0.77904500158842926</v>
      </c>
      <c r="F1972" s="62">
        <f t="shared" ca="1" si="61"/>
        <v>2.0756555562263839</v>
      </c>
    </row>
    <row r="1973" spans="5:6" x14ac:dyDescent="0.25">
      <c r="E1973" s="62">
        <f t="shared" ca="1" si="60"/>
        <v>0.47814001535724115</v>
      </c>
      <c r="F1973" s="62">
        <f t="shared" ca="1" si="61"/>
        <v>0.94977052749912527</v>
      </c>
    </row>
    <row r="1974" spans="5:6" x14ac:dyDescent="0.25">
      <c r="E1974" s="62">
        <f t="shared" ca="1" si="60"/>
        <v>0.51975666703604428</v>
      </c>
      <c r="F1974" s="62">
        <f t="shared" ca="1" si="61"/>
        <v>1.0476730730187287</v>
      </c>
    </row>
    <row r="1975" spans="5:6" x14ac:dyDescent="0.25">
      <c r="E1975" s="62">
        <f t="shared" ca="1" si="60"/>
        <v>0.63547760883864135</v>
      </c>
      <c r="F1975" s="62">
        <f t="shared" ca="1" si="61"/>
        <v>1.3858146747492472</v>
      </c>
    </row>
    <row r="1976" spans="5:6" x14ac:dyDescent="0.25">
      <c r="E1976" s="62">
        <f t="shared" ca="1" si="60"/>
        <v>7.3667485998499926E-2</v>
      </c>
      <c r="F1976" s="62">
        <f t="shared" ca="1" si="61"/>
        <v>0.24362896229354128</v>
      </c>
    </row>
    <row r="1977" spans="5:6" x14ac:dyDescent="0.25">
      <c r="E1977" s="62">
        <f t="shared" ca="1" si="60"/>
        <v>0.51764953504309086</v>
      </c>
      <c r="F1977" s="62">
        <f t="shared" ca="1" si="61"/>
        <v>1.042478166103421</v>
      </c>
    </row>
    <row r="1978" spans="5:6" x14ac:dyDescent="0.25">
      <c r="E1978" s="62">
        <f t="shared" ca="1" si="60"/>
        <v>0.85554285214884707</v>
      </c>
      <c r="F1978" s="62">
        <f t="shared" ca="1" si="61"/>
        <v>2.7633453299054316</v>
      </c>
    </row>
    <row r="1979" spans="5:6" x14ac:dyDescent="0.25">
      <c r="E1979" s="62">
        <f t="shared" ca="1" si="60"/>
        <v>0.99578791047710802</v>
      </c>
      <c r="F1979" s="62">
        <f t="shared" ca="1" si="61"/>
        <v>16.103919369805169</v>
      </c>
    </row>
    <row r="1980" spans="5:6" x14ac:dyDescent="0.25">
      <c r="E1980" s="62">
        <f t="shared" ca="1" si="60"/>
        <v>6.3913338595831259E-2</v>
      </c>
      <c r="F1980" s="62">
        <f t="shared" ca="1" si="61"/>
        <v>0.22549304379001064</v>
      </c>
    </row>
    <row r="1981" spans="5:6" x14ac:dyDescent="0.25">
      <c r="E1981" s="62">
        <f t="shared" ca="1" si="60"/>
        <v>0.40741420768332459</v>
      </c>
      <c r="F1981" s="62">
        <f t="shared" ca="1" si="61"/>
        <v>0.80223276964059009</v>
      </c>
    </row>
    <row r="1982" spans="5:6" x14ac:dyDescent="0.25">
      <c r="E1982" s="62">
        <f t="shared" ca="1" si="60"/>
        <v>0.33665898062315525</v>
      </c>
      <c r="F1982" s="62">
        <f t="shared" ca="1" si="61"/>
        <v>0.67198196058024995</v>
      </c>
    </row>
    <row r="1983" spans="5:6" x14ac:dyDescent="0.25">
      <c r="E1983" s="62">
        <f t="shared" ca="1" si="60"/>
        <v>0.47943112876481508</v>
      </c>
      <c r="F1983" s="62">
        <f t="shared" ca="1" si="61"/>
        <v>0.95266877211920487</v>
      </c>
    </row>
    <row r="1984" spans="5:6" x14ac:dyDescent="0.25">
      <c r="E1984" s="62">
        <f t="shared" ca="1" si="60"/>
        <v>0.85058672263453006</v>
      </c>
      <c r="F1984" s="62">
        <f t="shared" ca="1" si="61"/>
        <v>2.7047523283552324</v>
      </c>
    </row>
    <row r="1985" spans="5:6" x14ac:dyDescent="0.25">
      <c r="E1985" s="62">
        <f t="shared" ca="1" si="60"/>
        <v>0.24008505496728461</v>
      </c>
      <c r="F1985" s="62">
        <f t="shared" ca="1" si="61"/>
        <v>0.51200272351618203</v>
      </c>
    </row>
    <row r="1986" spans="5:6" x14ac:dyDescent="0.25">
      <c r="E1986" s="62">
        <f t="shared" ca="1" si="60"/>
        <v>4.9784729158146579E-3</v>
      </c>
      <c r="F1986" s="62">
        <f t="shared" ca="1" si="61"/>
        <v>6.6809484063016095E-2</v>
      </c>
    </row>
    <row r="1987" spans="5:6" x14ac:dyDescent="0.25">
      <c r="E1987" s="62">
        <f t="shared" ca="1" si="60"/>
        <v>0.42089318624604677</v>
      </c>
      <c r="F1987" s="62">
        <f t="shared" ca="1" si="61"/>
        <v>0.8288137779672704</v>
      </c>
    </row>
    <row r="1988" spans="5:6" x14ac:dyDescent="0.25">
      <c r="E1988" s="62">
        <f t="shared" ref="E1988:E2051" ca="1" si="62">RAND()</f>
        <v>0.63694565599605568</v>
      </c>
      <c r="F1988" s="62">
        <f t="shared" ref="F1988:F2051" ca="1" si="63">_xlfn.F.INV(E1988,$C$3,$C$4)</f>
        <v>1.3909498613685183</v>
      </c>
    </row>
    <row r="1989" spans="5:6" x14ac:dyDescent="0.25">
      <c r="E1989" s="62">
        <f t="shared" ca="1" si="62"/>
        <v>0.25747181388352891</v>
      </c>
      <c r="F1989" s="62">
        <f t="shared" ca="1" si="63"/>
        <v>0.53977404113186167</v>
      </c>
    </row>
    <row r="1990" spans="5:6" x14ac:dyDescent="0.25">
      <c r="E1990" s="62">
        <f t="shared" ca="1" si="62"/>
        <v>0.27985166541377748</v>
      </c>
      <c r="F1990" s="62">
        <f t="shared" ca="1" si="63"/>
        <v>0.57606896647629569</v>
      </c>
    </row>
    <row r="1991" spans="5:6" x14ac:dyDescent="0.25">
      <c r="E1991" s="62">
        <f t="shared" ca="1" si="62"/>
        <v>0.89365052687161006</v>
      </c>
      <c r="F1991" s="62">
        <f t="shared" ca="1" si="63"/>
        <v>3.3307406757712501</v>
      </c>
    </row>
    <row r="1992" spans="5:6" x14ac:dyDescent="0.25">
      <c r="E1992" s="62">
        <f t="shared" ca="1" si="62"/>
        <v>0.50217258438275936</v>
      </c>
      <c r="F1992" s="62">
        <f t="shared" ca="1" si="63"/>
        <v>1.0051321840685834</v>
      </c>
    </row>
    <row r="1993" spans="5:6" x14ac:dyDescent="0.25">
      <c r="E1993" s="62">
        <f t="shared" ca="1" si="62"/>
        <v>0.98812561285092537</v>
      </c>
      <c r="F1993" s="62">
        <f t="shared" ca="1" si="63"/>
        <v>10.140785047258801</v>
      </c>
    </row>
    <row r="1994" spans="5:6" x14ac:dyDescent="0.25">
      <c r="E1994" s="62">
        <f t="shared" ca="1" si="62"/>
        <v>0.6342596542488369</v>
      </c>
      <c r="F1994" s="62">
        <f t="shared" ca="1" si="63"/>
        <v>1.3815744919955892</v>
      </c>
    </row>
    <row r="1995" spans="5:6" x14ac:dyDescent="0.25">
      <c r="E1995" s="62">
        <f t="shared" ca="1" si="62"/>
        <v>0.89167779430577054</v>
      </c>
      <c r="F1995" s="62">
        <f t="shared" ca="1" si="63"/>
        <v>3.29479811716896</v>
      </c>
    </row>
    <row r="1996" spans="5:6" x14ac:dyDescent="0.25">
      <c r="E1996" s="62">
        <f t="shared" ca="1" si="62"/>
        <v>0.4806963426201537</v>
      </c>
      <c r="F1996" s="62">
        <f t="shared" ca="1" si="63"/>
        <v>0.95551693631103096</v>
      </c>
    </row>
    <row r="1997" spans="5:6" x14ac:dyDescent="0.25">
      <c r="E1997" s="62">
        <f t="shared" ca="1" si="62"/>
        <v>0.7734179205667725</v>
      </c>
      <c r="F1997" s="62">
        <f t="shared" ca="1" si="63"/>
        <v>2.038166069901048</v>
      </c>
    </row>
    <row r="1998" spans="5:6" x14ac:dyDescent="0.25">
      <c r="E1998" s="62">
        <f t="shared" ca="1" si="62"/>
        <v>0.46406558975967771</v>
      </c>
      <c r="F1998" s="62">
        <f t="shared" ca="1" si="63"/>
        <v>0.91870033585869937</v>
      </c>
    </row>
    <row r="1999" spans="5:6" x14ac:dyDescent="0.25">
      <c r="E1999" s="62">
        <f t="shared" ca="1" si="62"/>
        <v>0.14043410732544115</v>
      </c>
      <c r="F1999" s="62">
        <f t="shared" ca="1" si="63"/>
        <v>0.3554954414506204</v>
      </c>
    </row>
    <row r="2000" spans="5:6" x14ac:dyDescent="0.25">
      <c r="E2000" s="62">
        <f t="shared" ca="1" si="62"/>
        <v>0.96040549313740819</v>
      </c>
      <c r="F2000" s="62">
        <f t="shared" ca="1" si="63"/>
        <v>5.6929868652436371</v>
      </c>
    </row>
    <row r="2001" spans="5:6" x14ac:dyDescent="0.25">
      <c r="E2001" s="62">
        <f t="shared" ca="1" si="62"/>
        <v>0.80923833656199839</v>
      </c>
      <c r="F2001" s="62">
        <f t="shared" ca="1" si="63"/>
        <v>2.3015120134978844</v>
      </c>
    </row>
    <row r="2002" spans="5:6" x14ac:dyDescent="0.25">
      <c r="E2002" s="62">
        <f t="shared" ca="1" si="62"/>
        <v>0.8396581610123508</v>
      </c>
      <c r="F2002" s="62">
        <f t="shared" ca="1" si="63"/>
        <v>2.5844901443471571</v>
      </c>
    </row>
    <row r="2003" spans="5:6" x14ac:dyDescent="0.25">
      <c r="E2003" s="62">
        <f t="shared" ca="1" si="62"/>
        <v>0.421865458856299</v>
      </c>
      <c r="F2003" s="62">
        <f t="shared" ca="1" si="63"/>
        <v>0.83075645761562167</v>
      </c>
    </row>
    <row r="2004" spans="5:6" x14ac:dyDescent="0.25">
      <c r="E2004" s="62">
        <f t="shared" ca="1" si="62"/>
        <v>0.44523352458235232</v>
      </c>
      <c r="F2004" s="62">
        <f t="shared" ca="1" si="63"/>
        <v>0.87854230531282673</v>
      </c>
    </row>
    <row r="2005" spans="5:6" x14ac:dyDescent="0.25">
      <c r="E2005" s="62">
        <f t="shared" ca="1" si="62"/>
        <v>0.20485710395540646</v>
      </c>
      <c r="F2005" s="62">
        <f t="shared" ca="1" si="63"/>
        <v>0.45652646381187845</v>
      </c>
    </row>
    <row r="2006" spans="5:6" x14ac:dyDescent="0.25">
      <c r="E2006" s="62">
        <f t="shared" ca="1" si="62"/>
        <v>0.96273060776336927</v>
      </c>
      <c r="F2006" s="62">
        <f t="shared" ca="1" si="63"/>
        <v>5.8695332996530407</v>
      </c>
    </row>
    <row r="2007" spans="5:6" x14ac:dyDescent="0.25">
      <c r="E2007" s="62">
        <f t="shared" ca="1" si="62"/>
        <v>0.8446824098713509</v>
      </c>
      <c r="F2007" s="62">
        <f t="shared" ca="1" si="63"/>
        <v>2.6383372014350712</v>
      </c>
    </row>
    <row r="2008" spans="5:6" x14ac:dyDescent="0.25">
      <c r="E2008" s="62">
        <f t="shared" ca="1" si="62"/>
        <v>0.89895487049459666</v>
      </c>
      <c r="F2008" s="62">
        <f t="shared" ca="1" si="63"/>
        <v>3.4321339698532882</v>
      </c>
    </row>
    <row r="2009" spans="5:6" x14ac:dyDescent="0.25">
      <c r="E2009" s="62">
        <f t="shared" ca="1" si="62"/>
        <v>0.69342984413477382</v>
      </c>
      <c r="F2009" s="62">
        <f t="shared" ca="1" si="63"/>
        <v>1.6118293264663737</v>
      </c>
    </row>
    <row r="2010" spans="5:6" x14ac:dyDescent="0.25">
      <c r="E2010" s="62">
        <f t="shared" ca="1" si="62"/>
        <v>0.47398910123154714</v>
      </c>
      <c r="F2010" s="62">
        <f t="shared" ca="1" si="63"/>
        <v>0.94050833450717919</v>
      </c>
    </row>
    <row r="2011" spans="5:6" x14ac:dyDescent="0.25">
      <c r="E2011" s="62">
        <f t="shared" ca="1" si="62"/>
        <v>0.30097173658081855</v>
      </c>
      <c r="F2011" s="62">
        <f t="shared" ca="1" si="63"/>
        <v>0.61101836849784241</v>
      </c>
    </row>
    <row r="2012" spans="5:6" x14ac:dyDescent="0.25">
      <c r="E2012" s="62">
        <f t="shared" ca="1" si="62"/>
        <v>0.92442533826242079</v>
      </c>
      <c r="F2012" s="62">
        <f t="shared" ca="1" si="63"/>
        <v>4.0471059117113359</v>
      </c>
    </row>
    <row r="2013" spans="5:6" x14ac:dyDescent="0.25">
      <c r="E2013" s="62">
        <f t="shared" ca="1" si="62"/>
        <v>0.68011545701686582</v>
      </c>
      <c r="F2013" s="62">
        <f t="shared" ca="1" si="63"/>
        <v>1.5552130531815664</v>
      </c>
    </row>
    <row r="2014" spans="5:6" x14ac:dyDescent="0.25">
      <c r="E2014" s="62">
        <f t="shared" ca="1" si="62"/>
        <v>0.28186076813641514</v>
      </c>
      <c r="F2014" s="62">
        <f t="shared" ca="1" si="63"/>
        <v>0.57936230359041241</v>
      </c>
    </row>
    <row r="2015" spans="5:6" x14ac:dyDescent="0.25">
      <c r="E2015" s="62">
        <f t="shared" ca="1" si="62"/>
        <v>0.82911523956373501</v>
      </c>
      <c r="F2015" s="62">
        <f t="shared" ca="1" si="63"/>
        <v>2.4786605718792654</v>
      </c>
    </row>
    <row r="2016" spans="5:6" x14ac:dyDescent="0.25">
      <c r="E2016" s="62">
        <f t="shared" ca="1" si="62"/>
        <v>0.1666280973464187</v>
      </c>
      <c r="F2016" s="62">
        <f t="shared" ca="1" si="63"/>
        <v>0.39678058674217975</v>
      </c>
    </row>
    <row r="2017" spans="5:6" x14ac:dyDescent="0.25">
      <c r="E2017" s="62">
        <f t="shared" ca="1" si="62"/>
        <v>0.9631450307413727</v>
      </c>
      <c r="F2017" s="62">
        <f t="shared" ca="1" si="63"/>
        <v>5.9026174117180465</v>
      </c>
    </row>
    <row r="2018" spans="5:6" x14ac:dyDescent="0.25">
      <c r="E2018" s="62">
        <f t="shared" ca="1" si="62"/>
        <v>0.83837443094637065</v>
      </c>
      <c r="F2018" s="62">
        <f t="shared" ca="1" si="63"/>
        <v>2.5711014827529404</v>
      </c>
    </row>
    <row r="2019" spans="5:6" x14ac:dyDescent="0.25">
      <c r="E2019" s="62">
        <f t="shared" ca="1" si="62"/>
        <v>0.31193751510527223</v>
      </c>
      <c r="F2019" s="62">
        <f t="shared" ca="1" si="63"/>
        <v>0.62947571698163274</v>
      </c>
    </row>
    <row r="2020" spans="5:6" x14ac:dyDescent="0.25">
      <c r="E2020" s="62">
        <f t="shared" ca="1" si="62"/>
        <v>6.8594459075997927E-3</v>
      </c>
      <c r="F2020" s="62">
        <f t="shared" ca="1" si="63"/>
        <v>7.6976959616948837E-2</v>
      </c>
    </row>
    <row r="2021" spans="5:6" x14ac:dyDescent="0.25">
      <c r="E2021" s="62">
        <f t="shared" ca="1" si="62"/>
        <v>0.84479906920825421</v>
      </c>
      <c r="F2021" s="62">
        <f t="shared" ca="1" si="63"/>
        <v>2.6396157687638988</v>
      </c>
    </row>
    <row r="2022" spans="5:6" x14ac:dyDescent="0.25">
      <c r="E2022" s="62">
        <f t="shared" ca="1" si="62"/>
        <v>0.46371838685161437</v>
      </c>
      <c r="F2022" s="62">
        <f t="shared" ca="1" si="63"/>
        <v>0.91794566082553652</v>
      </c>
    </row>
    <row r="2023" spans="5:6" x14ac:dyDescent="0.25">
      <c r="E2023" s="62">
        <f t="shared" ca="1" si="62"/>
        <v>0.48741923851908364</v>
      </c>
      <c r="F2023" s="62">
        <f t="shared" ca="1" si="63"/>
        <v>0.9707870455990133</v>
      </c>
    </row>
    <row r="2024" spans="5:6" x14ac:dyDescent="0.25">
      <c r="E2024" s="62">
        <f t="shared" ca="1" si="62"/>
        <v>0.88658600119289399</v>
      </c>
      <c r="F2024" s="62">
        <f t="shared" ca="1" si="63"/>
        <v>3.2060634661127221</v>
      </c>
    </row>
    <row r="2025" spans="5:6" x14ac:dyDescent="0.25">
      <c r="E2025" s="62">
        <f t="shared" ca="1" si="62"/>
        <v>0.19172941907541996</v>
      </c>
      <c r="F2025" s="62">
        <f t="shared" ca="1" si="63"/>
        <v>0.43600829271348707</v>
      </c>
    </row>
    <row r="2026" spans="5:6" x14ac:dyDescent="0.25">
      <c r="E2026" s="62">
        <f t="shared" ca="1" si="62"/>
        <v>0.90598509330456667</v>
      </c>
      <c r="F2026" s="62">
        <f t="shared" ca="1" si="63"/>
        <v>3.5784636284350833</v>
      </c>
    </row>
    <row r="2027" spans="5:6" x14ac:dyDescent="0.25">
      <c r="E2027" s="62">
        <f t="shared" ca="1" si="62"/>
        <v>0.84907984746530285</v>
      </c>
      <c r="F2027" s="62">
        <f t="shared" ca="1" si="63"/>
        <v>2.6874640580785165</v>
      </c>
    </row>
    <row r="2028" spans="5:6" x14ac:dyDescent="0.25">
      <c r="E2028" s="62">
        <f t="shared" ca="1" si="62"/>
        <v>0.67176902056700183</v>
      </c>
      <c r="F2028" s="62">
        <f t="shared" ca="1" si="63"/>
        <v>1.5212764794615807</v>
      </c>
    </row>
    <row r="2029" spans="5:6" x14ac:dyDescent="0.25">
      <c r="E2029" s="62">
        <f t="shared" ca="1" si="62"/>
        <v>0.80267910484899119</v>
      </c>
      <c r="F2029" s="62">
        <f t="shared" ca="1" si="63"/>
        <v>2.2484905406300868</v>
      </c>
    </row>
    <row r="2030" spans="5:6" x14ac:dyDescent="0.25">
      <c r="E2030" s="62">
        <f t="shared" ca="1" si="62"/>
        <v>0.10519860703650818</v>
      </c>
      <c r="F2030" s="62">
        <f t="shared" ca="1" si="63"/>
        <v>0.29831711990592313</v>
      </c>
    </row>
    <row r="2031" spans="5:6" x14ac:dyDescent="0.25">
      <c r="E2031" s="62">
        <f t="shared" ca="1" si="62"/>
        <v>0.16348758006912623</v>
      </c>
      <c r="F2031" s="62">
        <f t="shared" ca="1" si="63"/>
        <v>0.39185900705805721</v>
      </c>
    </row>
    <row r="2032" spans="5:6" x14ac:dyDescent="0.25">
      <c r="E2032" s="62">
        <f t="shared" ca="1" si="62"/>
        <v>0.74563378661723012</v>
      </c>
      <c r="F2032" s="62">
        <f t="shared" ca="1" si="63"/>
        <v>1.8698964906499123</v>
      </c>
    </row>
    <row r="2033" spans="5:6" x14ac:dyDescent="0.25">
      <c r="E2033" s="62">
        <f t="shared" ca="1" si="62"/>
        <v>0.87572684377809362</v>
      </c>
      <c r="F2033" s="62">
        <f t="shared" ca="1" si="63"/>
        <v>3.0339739817882885</v>
      </c>
    </row>
    <row r="2034" spans="5:6" x14ac:dyDescent="0.25">
      <c r="E2034" s="62">
        <f t="shared" ca="1" si="62"/>
        <v>0.7394403284628388</v>
      </c>
      <c r="F2034" s="62">
        <f t="shared" ca="1" si="63"/>
        <v>1.8357307201010007</v>
      </c>
    </row>
    <row r="2035" spans="5:6" x14ac:dyDescent="0.25">
      <c r="E2035" s="62">
        <f t="shared" ca="1" si="62"/>
        <v>0.68802007825266209</v>
      </c>
      <c r="F2035" s="62">
        <f t="shared" ca="1" si="63"/>
        <v>1.5884423860431516</v>
      </c>
    </row>
    <row r="2036" spans="5:6" x14ac:dyDescent="0.25">
      <c r="E2036" s="62">
        <f t="shared" ca="1" si="62"/>
        <v>0.41206767787089382</v>
      </c>
      <c r="F2036" s="62">
        <f t="shared" ca="1" si="63"/>
        <v>0.81133679775064693</v>
      </c>
    </row>
    <row r="2037" spans="5:6" x14ac:dyDescent="0.25">
      <c r="E2037" s="62">
        <f t="shared" ca="1" si="62"/>
        <v>0.26460371905943825</v>
      </c>
      <c r="F2037" s="62">
        <f t="shared" ca="1" si="63"/>
        <v>0.55126696253175078</v>
      </c>
    </row>
    <row r="2038" spans="5:6" x14ac:dyDescent="0.25">
      <c r="E2038" s="62">
        <f t="shared" ca="1" si="62"/>
        <v>0.86706902798966567</v>
      </c>
      <c r="F2038" s="62">
        <f t="shared" ca="1" si="63"/>
        <v>2.9109748816321215</v>
      </c>
    </row>
    <row r="2039" spans="5:6" x14ac:dyDescent="0.25">
      <c r="E2039" s="62">
        <f t="shared" ca="1" si="62"/>
        <v>0.98481815190052568</v>
      </c>
      <c r="F2039" s="62">
        <f t="shared" ca="1" si="63"/>
        <v>9.0530635355825542</v>
      </c>
    </row>
    <row r="2040" spans="5:6" x14ac:dyDescent="0.25">
      <c r="E2040" s="62">
        <f t="shared" ca="1" si="62"/>
        <v>0.72055000506077238</v>
      </c>
      <c r="F2040" s="62">
        <f t="shared" ca="1" si="63"/>
        <v>1.7378873557808536</v>
      </c>
    </row>
    <row r="2041" spans="5:6" x14ac:dyDescent="0.25">
      <c r="E2041" s="62">
        <f t="shared" ca="1" si="62"/>
        <v>0.47732276236643201</v>
      </c>
      <c r="F2041" s="62">
        <f t="shared" ca="1" si="63"/>
        <v>0.94794025536025606</v>
      </c>
    </row>
    <row r="2042" spans="5:6" x14ac:dyDescent="0.25">
      <c r="E2042" s="62">
        <f t="shared" ca="1" si="62"/>
        <v>0.31086712544603767</v>
      </c>
      <c r="F2042" s="62">
        <f t="shared" ca="1" si="63"/>
        <v>0.62766393984420721</v>
      </c>
    </row>
    <row r="2043" spans="5:6" x14ac:dyDescent="0.25">
      <c r="E2043" s="62">
        <f t="shared" ca="1" si="62"/>
        <v>0.65609235584597614</v>
      </c>
      <c r="F2043" s="62">
        <f t="shared" ca="1" si="63"/>
        <v>1.460485456088976</v>
      </c>
    </row>
    <row r="2044" spans="5:6" x14ac:dyDescent="0.25">
      <c r="E2044" s="62">
        <f t="shared" ca="1" si="62"/>
        <v>0.12219952259480704</v>
      </c>
      <c r="F2044" s="62">
        <f t="shared" ca="1" si="63"/>
        <v>0.32624332307882381</v>
      </c>
    </row>
    <row r="2045" spans="5:6" x14ac:dyDescent="0.25">
      <c r="E2045" s="62">
        <f t="shared" ca="1" si="62"/>
        <v>0.39607127624641048</v>
      </c>
      <c r="F2045" s="62">
        <f t="shared" ca="1" si="63"/>
        <v>0.78034945047559245</v>
      </c>
    </row>
    <row r="2046" spans="5:6" x14ac:dyDescent="0.25">
      <c r="E2046" s="62">
        <f t="shared" ca="1" si="62"/>
        <v>0.67784430589484357</v>
      </c>
      <c r="F2046" s="62">
        <f t="shared" ca="1" si="63"/>
        <v>1.5458645705940781</v>
      </c>
    </row>
    <row r="2047" spans="5:6" x14ac:dyDescent="0.25">
      <c r="E2047" s="62">
        <f t="shared" ca="1" si="62"/>
        <v>0.15560425805085409</v>
      </c>
      <c r="F2047" s="62">
        <f t="shared" ca="1" si="63"/>
        <v>0.37947770140167458</v>
      </c>
    </row>
    <row r="2048" spans="5:6" x14ac:dyDescent="0.25">
      <c r="E2048" s="62">
        <f t="shared" ca="1" si="62"/>
        <v>0.56257879043224668</v>
      </c>
      <c r="F2048" s="62">
        <f t="shared" ca="1" si="63"/>
        <v>1.1596540159371358</v>
      </c>
    </row>
    <row r="2049" spans="5:6" x14ac:dyDescent="0.25">
      <c r="E2049" s="62">
        <f t="shared" ca="1" si="62"/>
        <v>0.26039756185951068</v>
      </c>
      <c r="F2049" s="62">
        <f t="shared" ca="1" si="63"/>
        <v>0.54448108720340005</v>
      </c>
    </row>
    <row r="2050" spans="5:6" x14ac:dyDescent="0.25">
      <c r="E2050" s="62">
        <f t="shared" ca="1" si="62"/>
        <v>0.29834394678699849</v>
      </c>
      <c r="F2050" s="62">
        <f t="shared" ca="1" si="63"/>
        <v>0.6066284420752357</v>
      </c>
    </row>
    <row r="2051" spans="5:6" x14ac:dyDescent="0.25">
      <c r="E2051" s="62">
        <f t="shared" ca="1" si="62"/>
        <v>0.18091674448207662</v>
      </c>
      <c r="F2051" s="62">
        <f t="shared" ca="1" si="63"/>
        <v>0.4191233261903668</v>
      </c>
    </row>
    <row r="2052" spans="5:6" x14ac:dyDescent="0.25">
      <c r="E2052" s="62">
        <f t="shared" ref="E2052:E2115" ca="1" si="64">RAND()</f>
        <v>0.28309560870504102</v>
      </c>
      <c r="F2052" s="62">
        <f t="shared" ref="F2052:F2115" ca="1" si="65">_xlfn.F.INV(E2052,$C$3,$C$4)</f>
        <v>0.58138956684771681</v>
      </c>
    </row>
    <row r="2053" spans="5:6" x14ac:dyDescent="0.25">
      <c r="E2053" s="62">
        <f t="shared" ca="1" si="64"/>
        <v>0.9165680711137093</v>
      </c>
      <c r="F2053" s="62">
        <f t="shared" ca="1" si="65"/>
        <v>3.8298963702397457</v>
      </c>
    </row>
    <row r="2054" spans="5:6" x14ac:dyDescent="0.25">
      <c r="E2054" s="62">
        <f t="shared" ca="1" si="64"/>
        <v>0.83002739428982519</v>
      </c>
      <c r="F2054" s="62">
        <f t="shared" ca="1" si="65"/>
        <v>2.4874599609265862</v>
      </c>
    </row>
    <row r="2055" spans="5:6" x14ac:dyDescent="0.25">
      <c r="E2055" s="62">
        <f t="shared" ca="1" si="64"/>
        <v>0.42417547052550586</v>
      </c>
      <c r="F2055" s="62">
        <f t="shared" ca="1" si="65"/>
        <v>0.83538611426339127</v>
      </c>
    </row>
    <row r="2056" spans="5:6" x14ac:dyDescent="0.25">
      <c r="E2056" s="62">
        <f t="shared" ca="1" si="64"/>
        <v>0.12424800988673568</v>
      </c>
      <c r="F2056" s="62">
        <f t="shared" ca="1" si="65"/>
        <v>0.32956005713212766</v>
      </c>
    </row>
    <row r="2057" spans="5:6" x14ac:dyDescent="0.25">
      <c r="E2057" s="62">
        <f t="shared" ca="1" si="64"/>
        <v>0.13382387539847684</v>
      </c>
      <c r="F2057" s="62">
        <f t="shared" ca="1" si="65"/>
        <v>0.34495628044148552</v>
      </c>
    </row>
    <row r="2058" spans="5:6" x14ac:dyDescent="0.25">
      <c r="E2058" s="62">
        <f t="shared" ca="1" si="64"/>
        <v>0.96745174346630025</v>
      </c>
      <c r="F2058" s="62">
        <f t="shared" ca="1" si="65"/>
        <v>6.2802811587556855</v>
      </c>
    </row>
    <row r="2059" spans="5:6" x14ac:dyDescent="0.25">
      <c r="E2059" s="62">
        <f t="shared" ca="1" si="64"/>
        <v>3.8209442139633287E-2</v>
      </c>
      <c r="F2059" s="62">
        <f t="shared" ca="1" si="65"/>
        <v>0.17252226096456849</v>
      </c>
    </row>
    <row r="2060" spans="5:6" x14ac:dyDescent="0.25">
      <c r="E2060" s="62">
        <f t="shared" ca="1" si="64"/>
        <v>3.3243969839673704E-2</v>
      </c>
      <c r="F2060" s="62">
        <f t="shared" ca="1" si="65"/>
        <v>0.16090909077468032</v>
      </c>
    </row>
    <row r="2061" spans="5:6" x14ac:dyDescent="0.25">
      <c r="E2061" s="62">
        <f t="shared" ca="1" si="64"/>
        <v>0.33043585309205425</v>
      </c>
      <c r="F2061" s="62">
        <f t="shared" ca="1" si="65"/>
        <v>0.66115713234322115</v>
      </c>
    </row>
    <row r="2062" spans="5:6" x14ac:dyDescent="0.25">
      <c r="E2062" s="62">
        <f t="shared" ca="1" si="64"/>
        <v>0.91961507925890607</v>
      </c>
      <c r="F2062" s="62">
        <f t="shared" ca="1" si="65"/>
        <v>3.9106243683172828</v>
      </c>
    </row>
    <row r="2063" spans="5:6" x14ac:dyDescent="0.25">
      <c r="E2063" s="62">
        <f t="shared" ca="1" si="64"/>
        <v>0.47013577261634509</v>
      </c>
      <c r="F2063" s="62">
        <f t="shared" ca="1" si="65"/>
        <v>0.93198490433717696</v>
      </c>
    </row>
    <row r="2064" spans="5:6" x14ac:dyDescent="0.25">
      <c r="E2064" s="62">
        <f t="shared" ca="1" si="64"/>
        <v>0.67850457557731103</v>
      </c>
      <c r="F2064" s="62">
        <f t="shared" ca="1" si="65"/>
        <v>1.54857342776174</v>
      </c>
    </row>
    <row r="2065" spans="5:6" x14ac:dyDescent="0.25">
      <c r="E2065" s="62">
        <f t="shared" ca="1" si="64"/>
        <v>0.5049533484912726</v>
      </c>
      <c r="F2065" s="62">
        <f t="shared" ca="1" si="65"/>
        <v>1.011739759995268</v>
      </c>
    </row>
    <row r="2066" spans="5:6" x14ac:dyDescent="0.25">
      <c r="E2066" s="62">
        <f t="shared" ca="1" si="64"/>
        <v>0.10209830866285197</v>
      </c>
      <c r="F2066" s="62">
        <f t="shared" ca="1" si="65"/>
        <v>0.29313266603210025</v>
      </c>
    </row>
    <row r="2067" spans="5:6" x14ac:dyDescent="0.25">
      <c r="E2067" s="62">
        <f t="shared" ca="1" si="64"/>
        <v>0.95595238968266849</v>
      </c>
      <c r="F2067" s="62">
        <f t="shared" ca="1" si="65"/>
        <v>5.3921131762837442</v>
      </c>
    </row>
    <row r="2068" spans="5:6" x14ac:dyDescent="0.25">
      <c r="E2068" s="62">
        <f t="shared" ca="1" si="64"/>
        <v>0.58720619239846061</v>
      </c>
      <c r="F2068" s="62">
        <f t="shared" ca="1" si="65"/>
        <v>1.2303691230864782</v>
      </c>
    </row>
    <row r="2069" spans="5:6" x14ac:dyDescent="0.25">
      <c r="E2069" s="62">
        <f t="shared" ca="1" si="64"/>
        <v>0.48298102674085952</v>
      </c>
      <c r="F2069" s="62">
        <f t="shared" ca="1" si="65"/>
        <v>0.96068044037800437</v>
      </c>
    </row>
    <row r="2070" spans="5:6" x14ac:dyDescent="0.25">
      <c r="E2070" s="62">
        <f t="shared" ca="1" si="64"/>
        <v>0.12763206235845159</v>
      </c>
      <c r="F2070" s="62">
        <f t="shared" ca="1" si="65"/>
        <v>0.33502042116563252</v>
      </c>
    </row>
    <row r="2071" spans="5:6" x14ac:dyDescent="0.25">
      <c r="E2071" s="62">
        <f t="shared" ca="1" si="64"/>
        <v>0.43500754800670605</v>
      </c>
      <c r="F2071" s="62">
        <f t="shared" ca="1" si="65"/>
        <v>0.85736605424663681</v>
      </c>
    </row>
    <row r="2072" spans="5:6" x14ac:dyDescent="0.25">
      <c r="E2072" s="62">
        <f t="shared" ca="1" si="64"/>
        <v>0.22391998136686209</v>
      </c>
      <c r="F2072" s="62">
        <f t="shared" ca="1" si="65"/>
        <v>0.48644208829245256</v>
      </c>
    </row>
    <row r="2073" spans="5:6" x14ac:dyDescent="0.25">
      <c r="E2073" s="62">
        <f t="shared" ca="1" si="64"/>
        <v>0.10985765436533423</v>
      </c>
      <c r="F2073" s="62">
        <f t="shared" ca="1" si="65"/>
        <v>0.30604973426522264</v>
      </c>
    </row>
    <row r="2074" spans="5:6" x14ac:dyDescent="0.25">
      <c r="E2074" s="62">
        <f t="shared" ca="1" si="64"/>
        <v>0.74437748849392327</v>
      </c>
      <c r="F2074" s="62">
        <f t="shared" ca="1" si="65"/>
        <v>1.862876697235103</v>
      </c>
    </row>
    <row r="2075" spans="5:6" x14ac:dyDescent="0.25">
      <c r="E2075" s="62">
        <f t="shared" ca="1" si="64"/>
        <v>0.11738725445871268</v>
      </c>
      <c r="F2075" s="62">
        <f t="shared" ca="1" si="65"/>
        <v>0.31841495096730182</v>
      </c>
    </row>
    <row r="2076" spans="5:6" x14ac:dyDescent="0.25">
      <c r="E2076" s="62">
        <f t="shared" ca="1" si="64"/>
        <v>0.77576623657320387</v>
      </c>
      <c r="F2076" s="62">
        <f t="shared" ca="1" si="65"/>
        <v>2.0536567121373639</v>
      </c>
    </row>
    <row r="2077" spans="5:6" x14ac:dyDescent="0.25">
      <c r="E2077" s="62">
        <f t="shared" ca="1" si="64"/>
        <v>0.79382547956451766</v>
      </c>
      <c r="F2077" s="62">
        <f t="shared" ca="1" si="65"/>
        <v>2.1806053473694651</v>
      </c>
    </row>
    <row r="2078" spans="5:6" x14ac:dyDescent="0.25">
      <c r="E2078" s="62">
        <f t="shared" ca="1" si="64"/>
        <v>0.86768876316125054</v>
      </c>
      <c r="F2078" s="62">
        <f t="shared" ca="1" si="65"/>
        <v>2.919408829083439</v>
      </c>
    </row>
    <row r="2079" spans="5:6" x14ac:dyDescent="0.25">
      <c r="E2079" s="62">
        <f t="shared" ca="1" si="64"/>
        <v>0.26855731260655546</v>
      </c>
      <c r="F2079" s="62">
        <f t="shared" ca="1" si="65"/>
        <v>0.55766650588219324</v>
      </c>
    </row>
    <row r="2080" spans="5:6" x14ac:dyDescent="0.25">
      <c r="E2080" s="62">
        <f t="shared" ca="1" si="64"/>
        <v>0.46784226721040656</v>
      </c>
      <c r="F2080" s="62">
        <f t="shared" ca="1" si="65"/>
        <v>0.92694530886874726</v>
      </c>
    </row>
    <row r="2081" spans="5:6" x14ac:dyDescent="0.25">
      <c r="E2081" s="62">
        <f t="shared" ca="1" si="64"/>
        <v>0.72642468188922971</v>
      </c>
      <c r="F2081" s="62">
        <f t="shared" ca="1" si="65"/>
        <v>1.7673469269529873</v>
      </c>
    </row>
    <row r="2082" spans="5:6" x14ac:dyDescent="0.25">
      <c r="E2082" s="62">
        <f t="shared" ca="1" si="64"/>
        <v>0.72594361639699967</v>
      </c>
      <c r="F2082" s="62">
        <f t="shared" ca="1" si="65"/>
        <v>1.7649029783002452</v>
      </c>
    </row>
    <row r="2083" spans="5:6" x14ac:dyDescent="0.25">
      <c r="E2083" s="62">
        <f t="shared" ca="1" si="64"/>
        <v>0.87492411766281242</v>
      </c>
      <c r="F2083" s="62">
        <f t="shared" ca="1" si="65"/>
        <v>3.0220794074107742</v>
      </c>
    </row>
    <row r="2084" spans="5:6" x14ac:dyDescent="0.25">
      <c r="E2084" s="62">
        <f t="shared" ca="1" si="64"/>
        <v>0.11294839494703868</v>
      </c>
      <c r="F2084" s="62">
        <f t="shared" ca="1" si="65"/>
        <v>0.31114388004427923</v>
      </c>
    </row>
    <row r="2085" spans="5:6" x14ac:dyDescent="0.25">
      <c r="E2085" s="62">
        <f t="shared" ca="1" si="64"/>
        <v>0.90287323179337309</v>
      </c>
      <c r="F2085" s="62">
        <f t="shared" ca="1" si="65"/>
        <v>3.5118855543305507</v>
      </c>
    </row>
    <row r="2086" spans="5:6" x14ac:dyDescent="0.25">
      <c r="E2086" s="62">
        <f t="shared" ca="1" si="64"/>
        <v>0.62926177323698917</v>
      </c>
      <c r="F2086" s="62">
        <f t="shared" ca="1" si="65"/>
        <v>1.3643633279038307</v>
      </c>
    </row>
    <row r="2087" spans="5:6" x14ac:dyDescent="0.25">
      <c r="E2087" s="62">
        <f t="shared" ca="1" si="64"/>
        <v>0.67327245761698873</v>
      </c>
      <c r="F2087" s="62">
        <f t="shared" ca="1" si="65"/>
        <v>1.5273054186834782</v>
      </c>
    </row>
    <row r="2088" spans="5:6" x14ac:dyDescent="0.25">
      <c r="E2088" s="62">
        <f t="shared" ca="1" si="64"/>
        <v>0.87981362916671879</v>
      </c>
      <c r="F2088" s="62">
        <f t="shared" ca="1" si="65"/>
        <v>3.0962157708523188</v>
      </c>
    </row>
    <row r="2089" spans="5:6" x14ac:dyDescent="0.25">
      <c r="E2089" s="62">
        <f t="shared" ca="1" si="64"/>
        <v>0.82228922599392451</v>
      </c>
      <c r="F2089" s="62">
        <f t="shared" ca="1" si="65"/>
        <v>2.4147873258690673</v>
      </c>
    </row>
    <row r="2090" spans="5:6" x14ac:dyDescent="0.25">
      <c r="E2090" s="62">
        <f t="shared" ca="1" si="64"/>
        <v>0.19285719585878403</v>
      </c>
      <c r="F2090" s="62">
        <f t="shared" ca="1" si="65"/>
        <v>0.43776963615734366</v>
      </c>
    </row>
    <row r="2091" spans="5:6" x14ac:dyDescent="0.25">
      <c r="E2091" s="62">
        <f t="shared" ca="1" si="64"/>
        <v>0.80051734648638229</v>
      </c>
      <c r="F2091" s="62">
        <f t="shared" ca="1" si="65"/>
        <v>2.2315385014495672</v>
      </c>
    </row>
    <row r="2092" spans="5:6" x14ac:dyDescent="0.25">
      <c r="E2092" s="62">
        <f t="shared" ca="1" si="64"/>
        <v>0.96305225039181053</v>
      </c>
      <c r="F2092" s="62">
        <f t="shared" ca="1" si="65"/>
        <v>5.8951656690746326</v>
      </c>
    </row>
    <row r="2093" spans="5:6" x14ac:dyDescent="0.25">
      <c r="E2093" s="62">
        <f t="shared" ca="1" si="64"/>
        <v>2.4252749126084661E-2</v>
      </c>
      <c r="F2093" s="62">
        <f t="shared" ca="1" si="65"/>
        <v>0.13789452156237325</v>
      </c>
    </row>
    <row r="2094" spans="5:6" x14ac:dyDescent="0.25">
      <c r="E2094" s="62">
        <f t="shared" ca="1" si="64"/>
        <v>0.89110702089331728</v>
      </c>
      <c r="F2094" s="62">
        <f t="shared" ca="1" si="65"/>
        <v>3.2845671076149525</v>
      </c>
    </row>
    <row r="2095" spans="5:6" x14ac:dyDescent="0.25">
      <c r="E2095" s="62">
        <f t="shared" ca="1" si="64"/>
        <v>0.55879446772605346</v>
      </c>
      <c r="F2095" s="62">
        <f t="shared" ca="1" si="65"/>
        <v>1.1492269397934642</v>
      </c>
    </row>
    <row r="2096" spans="5:6" x14ac:dyDescent="0.25">
      <c r="E2096" s="62">
        <f t="shared" ca="1" si="64"/>
        <v>0.5527307422283968</v>
      </c>
      <c r="F2096" s="62">
        <f t="shared" ca="1" si="65"/>
        <v>1.1327474009305576</v>
      </c>
    </row>
    <row r="2097" spans="5:6" x14ac:dyDescent="0.25">
      <c r="E2097" s="62">
        <f t="shared" ca="1" si="64"/>
        <v>0.45727547473063745</v>
      </c>
      <c r="F2097" s="62">
        <f t="shared" ca="1" si="65"/>
        <v>0.90404086424180774</v>
      </c>
    </row>
    <row r="2098" spans="5:6" x14ac:dyDescent="0.25">
      <c r="E2098" s="62">
        <f t="shared" ca="1" si="64"/>
        <v>0.38837796168831762</v>
      </c>
      <c r="F2098" s="62">
        <f t="shared" ca="1" si="65"/>
        <v>0.76574558579135665</v>
      </c>
    </row>
    <row r="2099" spans="5:6" x14ac:dyDescent="0.25">
      <c r="E2099" s="62">
        <f t="shared" ca="1" si="64"/>
        <v>0.23279028869223251</v>
      </c>
      <c r="F2099" s="62">
        <f t="shared" ca="1" si="65"/>
        <v>0.50044121600295011</v>
      </c>
    </row>
    <row r="2100" spans="5:6" x14ac:dyDescent="0.25">
      <c r="E2100" s="62">
        <f t="shared" ca="1" si="64"/>
        <v>0.49307565998477798</v>
      </c>
      <c r="F2100" s="62">
        <f t="shared" ca="1" si="65"/>
        <v>0.98381638825927975</v>
      </c>
    </row>
    <row r="2101" spans="5:6" x14ac:dyDescent="0.25">
      <c r="E2101" s="62">
        <f t="shared" ca="1" si="64"/>
        <v>0.36723049194860202</v>
      </c>
      <c r="F2101" s="62">
        <f t="shared" ca="1" si="65"/>
        <v>0.7265269817777309</v>
      </c>
    </row>
    <row r="2102" spans="5:6" x14ac:dyDescent="0.25">
      <c r="E2102" s="62">
        <f t="shared" ca="1" si="64"/>
        <v>0.61631574927597299</v>
      </c>
      <c r="F2102" s="62">
        <f t="shared" ca="1" si="65"/>
        <v>1.3211322639704044</v>
      </c>
    </row>
    <row r="2103" spans="5:6" x14ac:dyDescent="0.25">
      <c r="E2103" s="62">
        <f t="shared" ca="1" si="64"/>
        <v>0.48221515882483701</v>
      </c>
      <c r="F2103" s="62">
        <f t="shared" ca="1" si="65"/>
        <v>0.95894660263966636</v>
      </c>
    </row>
    <row r="2104" spans="5:6" x14ac:dyDescent="0.25">
      <c r="E2104" s="62">
        <f t="shared" ca="1" si="64"/>
        <v>8.2923201278136016E-2</v>
      </c>
      <c r="F2104" s="62">
        <f t="shared" ca="1" si="65"/>
        <v>0.26020742204499453</v>
      </c>
    </row>
    <row r="2105" spans="5:6" x14ac:dyDescent="0.25">
      <c r="E2105" s="62">
        <f t="shared" ca="1" si="64"/>
        <v>0.35291585168001582</v>
      </c>
      <c r="F2105" s="62">
        <f t="shared" ca="1" si="65"/>
        <v>0.70069148299491402</v>
      </c>
    </row>
    <row r="2106" spans="5:6" x14ac:dyDescent="0.25">
      <c r="E2106" s="62">
        <f t="shared" ca="1" si="64"/>
        <v>0.28479627957964027</v>
      </c>
      <c r="F2106" s="62">
        <f t="shared" ca="1" si="65"/>
        <v>0.58418551718609413</v>
      </c>
    </row>
    <row r="2107" spans="5:6" x14ac:dyDescent="0.25">
      <c r="E2107" s="62">
        <f t="shared" ca="1" si="64"/>
        <v>0.55818303448251083</v>
      </c>
      <c r="F2107" s="62">
        <f t="shared" ca="1" si="65"/>
        <v>1.1475526078502571</v>
      </c>
    </row>
    <row r="2108" spans="5:6" x14ac:dyDescent="0.25">
      <c r="E2108" s="62">
        <f t="shared" ca="1" si="64"/>
        <v>0.79297728038414494</v>
      </c>
      <c r="F2108" s="62">
        <f t="shared" ca="1" si="65"/>
        <v>2.1743098134434624</v>
      </c>
    </row>
    <row r="2109" spans="5:6" x14ac:dyDescent="0.25">
      <c r="E2109" s="62">
        <f t="shared" ca="1" si="64"/>
        <v>0.4627101163138716</v>
      </c>
      <c r="F2109" s="62">
        <f t="shared" ca="1" si="65"/>
        <v>0.9157572340848954</v>
      </c>
    </row>
    <row r="2110" spans="5:6" x14ac:dyDescent="0.25">
      <c r="E2110" s="62">
        <f t="shared" ca="1" si="64"/>
        <v>4.2818386706965361E-2</v>
      </c>
      <c r="F2110" s="62">
        <f t="shared" ca="1" si="65"/>
        <v>0.1827890783648507</v>
      </c>
    </row>
    <row r="2111" spans="5:6" x14ac:dyDescent="0.25">
      <c r="E2111" s="62">
        <f t="shared" ca="1" si="64"/>
        <v>0.91826555480228156</v>
      </c>
      <c r="F2111" s="62">
        <f t="shared" ca="1" si="65"/>
        <v>3.8743551609918487</v>
      </c>
    </row>
    <row r="2112" spans="5:6" x14ac:dyDescent="0.25">
      <c r="E2112" s="62">
        <f t="shared" ca="1" si="64"/>
        <v>0.81792494953890116</v>
      </c>
      <c r="F2112" s="62">
        <f t="shared" ca="1" si="65"/>
        <v>2.375678475934873</v>
      </c>
    </row>
    <row r="2113" spans="5:6" x14ac:dyDescent="0.25">
      <c r="E2113" s="62">
        <f t="shared" ca="1" si="64"/>
        <v>0.6991744019340328</v>
      </c>
      <c r="F2113" s="62">
        <f t="shared" ca="1" si="65"/>
        <v>1.6372670646110017</v>
      </c>
    </row>
    <row r="2114" spans="5:6" x14ac:dyDescent="0.25">
      <c r="E2114" s="62">
        <f t="shared" ca="1" si="64"/>
        <v>0.91069392281020156</v>
      </c>
      <c r="F2114" s="62">
        <f t="shared" ca="1" si="65"/>
        <v>3.6852307778203164</v>
      </c>
    </row>
    <row r="2115" spans="5:6" x14ac:dyDescent="0.25">
      <c r="E2115" s="62">
        <f t="shared" ca="1" si="64"/>
        <v>0.84806499529361634</v>
      </c>
      <c r="F2115" s="62">
        <f t="shared" ca="1" si="65"/>
        <v>2.6759536215249784</v>
      </c>
    </row>
    <row r="2116" spans="5:6" x14ac:dyDescent="0.25">
      <c r="E2116" s="62">
        <f t="shared" ref="E2116:E2160" ca="1" si="66">RAND()</f>
        <v>0.90598234826417512</v>
      </c>
      <c r="F2116" s="62">
        <f t="shared" ref="F2116:F2160" ca="1" si="67">_xlfn.F.INV(E2116,$C$3,$C$4)</f>
        <v>3.5784035587920715</v>
      </c>
    </row>
    <row r="2117" spans="5:6" x14ac:dyDescent="0.25">
      <c r="E2117" s="62">
        <f t="shared" ca="1" si="66"/>
        <v>0.26268922442722609</v>
      </c>
      <c r="F2117" s="62">
        <f t="shared" ca="1" si="67"/>
        <v>0.54817545783496635</v>
      </c>
    </row>
    <row r="2118" spans="5:6" x14ac:dyDescent="0.25">
      <c r="E2118" s="62">
        <f t="shared" ca="1" si="66"/>
        <v>9.3793159557552408E-2</v>
      </c>
      <c r="F2118" s="62">
        <f t="shared" ca="1" si="67"/>
        <v>0.27907048260334927</v>
      </c>
    </row>
    <row r="2119" spans="5:6" x14ac:dyDescent="0.25">
      <c r="E2119" s="62">
        <f t="shared" ca="1" si="66"/>
        <v>0.87621996831223481</v>
      </c>
      <c r="F2119" s="62">
        <f t="shared" ca="1" si="67"/>
        <v>3.0413335961566612</v>
      </c>
    </row>
    <row r="2120" spans="5:6" x14ac:dyDescent="0.25">
      <c r="E2120" s="62">
        <f t="shared" ca="1" si="66"/>
        <v>0.19980364299207309</v>
      </c>
      <c r="F2120" s="62">
        <f t="shared" ca="1" si="67"/>
        <v>0.44862308810027862</v>
      </c>
    </row>
    <row r="2121" spans="5:6" x14ac:dyDescent="0.25">
      <c r="E2121" s="62">
        <f t="shared" ca="1" si="66"/>
        <v>0.72653813827658575</v>
      </c>
      <c r="F2121" s="62">
        <f t="shared" ca="1" si="67"/>
        <v>1.7679241524533176</v>
      </c>
    </row>
    <row r="2122" spans="5:6" x14ac:dyDescent="0.25">
      <c r="E2122" s="62">
        <f t="shared" ca="1" si="66"/>
        <v>0.18591741475859003</v>
      </c>
      <c r="F2122" s="62">
        <f t="shared" ca="1" si="67"/>
        <v>0.42693257857866446</v>
      </c>
    </row>
    <row r="2123" spans="5:6" x14ac:dyDescent="0.25">
      <c r="E2123" s="62">
        <f t="shared" ca="1" si="66"/>
        <v>0.92125486126411271</v>
      </c>
      <c r="F2123" s="62">
        <f t="shared" ca="1" si="67"/>
        <v>3.9558477397237173</v>
      </c>
    </row>
    <row r="2124" spans="5:6" x14ac:dyDescent="0.25">
      <c r="E2124" s="62">
        <f t="shared" ca="1" si="66"/>
        <v>0.89893067064887866</v>
      </c>
      <c r="F2124" s="62">
        <f t="shared" ca="1" si="67"/>
        <v>3.4316547664566084</v>
      </c>
    </row>
    <row r="2125" spans="5:6" x14ac:dyDescent="0.25">
      <c r="E2125" s="62">
        <f t="shared" ca="1" si="66"/>
        <v>0.37947090804802608</v>
      </c>
      <c r="F2125" s="62">
        <f t="shared" ca="1" si="67"/>
        <v>0.74906681794317909</v>
      </c>
    </row>
    <row r="2126" spans="5:6" x14ac:dyDescent="0.25">
      <c r="E2126" s="62">
        <f t="shared" ca="1" si="66"/>
        <v>0.37273602526309324</v>
      </c>
      <c r="F2126" s="62">
        <f t="shared" ca="1" si="67"/>
        <v>0.73661202128384828</v>
      </c>
    </row>
    <row r="2127" spans="5:6" x14ac:dyDescent="0.25">
      <c r="E2127" s="62">
        <f t="shared" ca="1" si="66"/>
        <v>0.79949535839973529</v>
      </c>
      <c r="F2127" s="62">
        <f t="shared" ca="1" si="67"/>
        <v>2.2236109508238728</v>
      </c>
    </row>
    <row r="2128" spans="5:6" x14ac:dyDescent="0.25">
      <c r="E2128" s="62">
        <f t="shared" ca="1" si="66"/>
        <v>0.27479524521007659</v>
      </c>
      <c r="F2128" s="62">
        <f t="shared" ca="1" si="67"/>
        <v>0.56780743087697672</v>
      </c>
    </row>
    <row r="2129" spans="5:6" x14ac:dyDescent="0.25">
      <c r="E2129" s="62">
        <f t="shared" ca="1" si="66"/>
        <v>0.65222563879256856</v>
      </c>
      <c r="F2129" s="62">
        <f t="shared" ca="1" si="67"/>
        <v>1.4460442222314049</v>
      </c>
    </row>
    <row r="2130" spans="5:6" x14ac:dyDescent="0.25">
      <c r="E2130" s="62">
        <f t="shared" ca="1" si="66"/>
        <v>7.0209837061584679E-2</v>
      </c>
      <c r="F2130" s="62">
        <f t="shared" ca="1" si="67"/>
        <v>0.23728725202907475</v>
      </c>
    </row>
    <row r="2131" spans="5:6" x14ac:dyDescent="0.25">
      <c r="E2131" s="62">
        <f t="shared" ca="1" si="66"/>
        <v>0.97750094748667882</v>
      </c>
      <c r="F2131" s="62">
        <f t="shared" ca="1" si="67"/>
        <v>7.5184729028234791</v>
      </c>
    </row>
    <row r="2132" spans="5:6" x14ac:dyDescent="0.25">
      <c r="E2132" s="62">
        <f t="shared" ca="1" si="66"/>
        <v>0.42082911879955409</v>
      </c>
      <c r="F2132" s="62">
        <f t="shared" ca="1" si="67"/>
        <v>0.82868588846734637</v>
      </c>
    </row>
    <row r="2133" spans="5:6" x14ac:dyDescent="0.25">
      <c r="E2133" s="62">
        <f t="shared" ca="1" si="66"/>
        <v>5.2407149925304042E-2</v>
      </c>
      <c r="F2133" s="62">
        <f t="shared" ca="1" si="67"/>
        <v>0.20293022889096474</v>
      </c>
    </row>
    <row r="2134" spans="5:6" x14ac:dyDescent="0.25">
      <c r="E2134" s="62">
        <f t="shared" ca="1" si="66"/>
        <v>0.21683384240124692</v>
      </c>
      <c r="F2134" s="62">
        <f t="shared" ca="1" si="67"/>
        <v>0.47529854477163569</v>
      </c>
    </row>
    <row r="2135" spans="5:6" x14ac:dyDescent="0.25">
      <c r="E2135" s="62">
        <f t="shared" ca="1" si="66"/>
        <v>0.98384252816971263</v>
      </c>
      <c r="F2135" s="62">
        <f t="shared" ca="1" si="67"/>
        <v>8.7938356278484981</v>
      </c>
    </row>
    <row r="2136" spans="5:6" x14ac:dyDescent="0.25">
      <c r="E2136" s="62">
        <f t="shared" ca="1" si="66"/>
        <v>0.55125799073915216</v>
      </c>
      <c r="F2136" s="62">
        <f t="shared" ca="1" si="67"/>
        <v>1.1287863500589608</v>
      </c>
    </row>
    <row r="2137" spans="5:6" x14ac:dyDescent="0.25">
      <c r="E2137" s="62">
        <f t="shared" ca="1" si="66"/>
        <v>0.37965234907513878</v>
      </c>
      <c r="F2137" s="62">
        <f t="shared" ca="1" si="67"/>
        <v>0.74940419111839141</v>
      </c>
    </row>
    <row r="2138" spans="5:6" x14ac:dyDescent="0.25">
      <c r="E2138" s="62">
        <f t="shared" ca="1" si="66"/>
        <v>0.36210591839314921</v>
      </c>
      <c r="F2138" s="62">
        <f t="shared" ca="1" si="67"/>
        <v>0.71721518723284838</v>
      </c>
    </row>
    <row r="2139" spans="5:6" x14ac:dyDescent="0.25">
      <c r="E2139" s="62">
        <f t="shared" ca="1" si="66"/>
        <v>0.73284661055553812</v>
      </c>
      <c r="F2139" s="62">
        <f t="shared" ca="1" si="67"/>
        <v>1.8005312997272274</v>
      </c>
    </row>
    <row r="2140" spans="5:6" x14ac:dyDescent="0.25">
      <c r="E2140" s="62">
        <f t="shared" ca="1" si="66"/>
        <v>0.67553631791912128</v>
      </c>
      <c r="F2140" s="62">
        <f t="shared" ca="1" si="67"/>
        <v>1.5364525962613631</v>
      </c>
    </row>
    <row r="2141" spans="5:6" x14ac:dyDescent="0.25">
      <c r="E2141" s="62">
        <f t="shared" ca="1" si="66"/>
        <v>0.73998503114646119</v>
      </c>
      <c r="F2141" s="62">
        <f t="shared" ca="1" si="67"/>
        <v>1.8386917324248742</v>
      </c>
    </row>
    <row r="2142" spans="5:6" x14ac:dyDescent="0.25">
      <c r="E2142" s="62">
        <f t="shared" ca="1" si="66"/>
        <v>0.42200154244146815</v>
      </c>
      <c r="F2142" s="62">
        <f t="shared" ca="1" si="67"/>
        <v>0.83102864242902585</v>
      </c>
    </row>
    <row r="2143" spans="5:6" x14ac:dyDescent="0.25">
      <c r="E2143" s="62">
        <f t="shared" ca="1" si="66"/>
        <v>0.67590278485847999</v>
      </c>
      <c r="F2143" s="62">
        <f t="shared" ca="1" si="67"/>
        <v>1.537941177422016</v>
      </c>
    </row>
    <row r="2144" spans="5:6" x14ac:dyDescent="0.25">
      <c r="E2144" s="62">
        <f t="shared" ca="1" si="66"/>
        <v>0.80255533122462908</v>
      </c>
      <c r="F2144" s="62">
        <f t="shared" ca="1" si="67"/>
        <v>2.2475131333082001</v>
      </c>
    </row>
    <row r="2145" spans="5:6" x14ac:dyDescent="0.25">
      <c r="E2145" s="62">
        <f t="shared" ca="1" si="66"/>
        <v>0.10692027173590235</v>
      </c>
      <c r="F2145" s="62">
        <f t="shared" ca="1" si="67"/>
        <v>0.30118243263753258</v>
      </c>
    </row>
    <row r="2146" spans="5:6" x14ac:dyDescent="0.25">
      <c r="E2146" s="62">
        <f t="shared" ca="1" si="66"/>
        <v>0.30837966740494327</v>
      </c>
      <c r="F2146" s="62">
        <f t="shared" ca="1" si="67"/>
        <v>0.62346219320223795</v>
      </c>
    </row>
    <row r="2147" spans="5:6" x14ac:dyDescent="0.25">
      <c r="E2147" s="62">
        <f t="shared" ca="1" si="66"/>
        <v>0.35584230218780633</v>
      </c>
      <c r="F2147" s="62">
        <f t="shared" ca="1" si="67"/>
        <v>0.70592930941096421</v>
      </c>
    </row>
    <row r="2148" spans="5:6" x14ac:dyDescent="0.25">
      <c r="E2148" s="62">
        <f t="shared" ca="1" si="66"/>
        <v>0.3159414017025064</v>
      </c>
      <c r="F2148" s="62">
        <f t="shared" ca="1" si="67"/>
        <v>0.63627294245629873</v>
      </c>
    </row>
    <row r="2149" spans="5:6" x14ac:dyDescent="0.25">
      <c r="E2149" s="62">
        <f t="shared" ca="1" si="66"/>
        <v>0.2727843369453089</v>
      </c>
      <c r="F2149" s="62">
        <f t="shared" ca="1" si="67"/>
        <v>0.56453230448392455</v>
      </c>
    </row>
    <row r="2150" spans="5:6" x14ac:dyDescent="0.25">
      <c r="E2150" s="62">
        <f t="shared" ca="1" si="66"/>
        <v>3.959657555824847E-2</v>
      </c>
      <c r="F2150" s="62">
        <f t="shared" ca="1" si="67"/>
        <v>0.17565936447271205</v>
      </c>
    </row>
    <row r="2151" spans="5:6" x14ac:dyDescent="0.25">
      <c r="E2151" s="62">
        <f t="shared" ca="1" si="66"/>
        <v>0.82563286893528343</v>
      </c>
      <c r="F2151" s="62">
        <f t="shared" ca="1" si="67"/>
        <v>2.4456480834894423</v>
      </c>
    </row>
    <row r="2152" spans="5:6" x14ac:dyDescent="0.25">
      <c r="E2152" s="62">
        <f t="shared" ca="1" si="66"/>
        <v>0.77443974619798073</v>
      </c>
      <c r="F2152" s="62">
        <f t="shared" ca="1" si="67"/>
        <v>2.0448797586583889</v>
      </c>
    </row>
    <row r="2153" spans="5:6" x14ac:dyDescent="0.25">
      <c r="E2153" s="62">
        <f t="shared" ca="1" si="66"/>
        <v>0.55518733493845962</v>
      </c>
      <c r="F2153" s="62">
        <f t="shared" ca="1" si="67"/>
        <v>1.1393903788934483</v>
      </c>
    </row>
    <row r="2154" spans="5:6" x14ac:dyDescent="0.25">
      <c r="E2154" s="62">
        <f t="shared" ca="1" si="66"/>
        <v>0.6958655730374641</v>
      </c>
      <c r="F2154" s="62">
        <f t="shared" ca="1" si="67"/>
        <v>1.6225376054981633</v>
      </c>
    </row>
    <row r="2155" spans="5:6" x14ac:dyDescent="0.25">
      <c r="E2155" s="62">
        <f t="shared" ca="1" si="66"/>
        <v>0.16318861363673487</v>
      </c>
      <c r="F2155" s="62">
        <f t="shared" ca="1" si="67"/>
        <v>0.39139020538354363</v>
      </c>
    </row>
    <row r="2156" spans="5:6" x14ac:dyDescent="0.25">
      <c r="E2156" s="62">
        <f t="shared" ca="1" si="66"/>
        <v>1.1993374327727846E-2</v>
      </c>
      <c r="F2156" s="62">
        <f t="shared" ca="1" si="67"/>
        <v>9.9063390529883777E-2</v>
      </c>
    </row>
    <row r="2157" spans="5:6" x14ac:dyDescent="0.25">
      <c r="E2157" s="62">
        <f t="shared" ca="1" si="66"/>
        <v>0.52350523779541902</v>
      </c>
      <c r="F2157" s="62">
        <f t="shared" ca="1" si="67"/>
        <v>1.0569827078281533</v>
      </c>
    </row>
    <row r="2158" spans="5:6" x14ac:dyDescent="0.25">
      <c r="E2158" s="62">
        <f t="shared" ca="1" si="66"/>
        <v>0.63009401999519543</v>
      </c>
      <c r="F2158" s="62">
        <f t="shared" ca="1" si="67"/>
        <v>1.367208551367123</v>
      </c>
    </row>
    <row r="2159" spans="5:6" x14ac:dyDescent="0.25">
      <c r="E2159" s="62">
        <f t="shared" ca="1" si="66"/>
        <v>0.4701674907819009</v>
      </c>
      <c r="F2159" s="62">
        <f t="shared" ca="1" si="67"/>
        <v>0.93205477411986348</v>
      </c>
    </row>
    <row r="2160" spans="5:6" x14ac:dyDescent="0.25">
      <c r="E2160" s="62">
        <f t="shared" ca="1" si="66"/>
        <v>0.73064301499914908</v>
      </c>
      <c r="F2160" s="62">
        <f t="shared" ca="1" si="67"/>
        <v>1.7890256507276261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N2160"/>
  <sheetViews>
    <sheetView zoomScale="90" zoomScaleNormal="90" workbookViewId="0">
      <selection activeCell="K16" sqref="K16"/>
    </sheetView>
  </sheetViews>
  <sheetFormatPr baseColWidth="10" defaultRowHeight="15" x14ac:dyDescent="0.25"/>
  <cols>
    <col min="1" max="1" width="4.28515625" style="53" customWidth="1"/>
    <col min="2" max="2" width="10.28515625" style="53" bestFit="1" customWidth="1"/>
    <col min="3" max="3" width="11.42578125" style="53"/>
    <col min="4" max="4" width="5.140625" style="53" customWidth="1"/>
    <col min="5" max="5" width="11.42578125" style="53"/>
    <col min="6" max="6" width="18" style="53" customWidth="1"/>
    <col min="7" max="7" width="8.42578125" style="53" customWidth="1"/>
    <col min="8" max="8" width="11.42578125" style="53"/>
    <col min="9" max="9" width="17.7109375" style="53" bestFit="1" customWidth="1"/>
    <col min="10" max="10" width="18.7109375" style="53" bestFit="1" customWidth="1"/>
    <col min="11" max="11" width="11.42578125" style="53"/>
    <col min="12" max="12" width="12" style="53" bestFit="1" customWidth="1"/>
    <col min="13" max="13" width="11.42578125" style="53"/>
    <col min="14" max="14" width="11.7109375" style="53" bestFit="1" customWidth="1"/>
    <col min="15" max="16384" width="11.42578125" style="53"/>
  </cols>
  <sheetData>
    <row r="2" spans="2:14" x14ac:dyDescent="0.25">
      <c r="B2" s="52" t="s">
        <v>11</v>
      </c>
      <c r="C2" s="52" t="s">
        <v>12</v>
      </c>
      <c r="E2" s="52" t="s">
        <v>13</v>
      </c>
      <c r="F2" s="52" t="s">
        <v>14</v>
      </c>
      <c r="H2" s="52" t="s">
        <v>15</v>
      </c>
      <c r="I2" s="52" t="s">
        <v>16</v>
      </c>
      <c r="J2" s="52" t="s">
        <v>17</v>
      </c>
    </row>
    <row r="3" spans="2:14" x14ac:dyDescent="0.25">
      <c r="B3" s="54" t="s">
        <v>103</v>
      </c>
      <c r="C3" s="63">
        <v>10</v>
      </c>
      <c r="E3" s="54">
        <f ca="1">RAND()</f>
        <v>0.65903175252516433</v>
      </c>
      <c r="F3" s="54">
        <f ca="1">$C$3+$C$4*TAN(PI()*(E3-0.5))</f>
        <v>20.916001567012678</v>
      </c>
      <c r="H3" s="54" t="s">
        <v>19</v>
      </c>
      <c r="I3" s="54">
        <f ca="1">AVERAGE(F3:F2160)</f>
        <v>54.986024682817089</v>
      </c>
      <c r="J3" s="54">
        <f>C3*C4</f>
        <v>200</v>
      </c>
    </row>
    <row r="4" spans="2:14" x14ac:dyDescent="0.25">
      <c r="B4" s="54" t="s">
        <v>53</v>
      </c>
      <c r="C4" s="63">
        <v>20</v>
      </c>
      <c r="E4" s="54">
        <f t="shared" ref="E4:E67" ca="1" si="0">RAND()</f>
        <v>0.89353978453549621</v>
      </c>
      <c r="F4" s="71">
        <f t="shared" ref="F4:F67" ca="1" si="1">$C$3+$C$4*TAN(PI()*(E4-0.5))</f>
        <v>67.552338860810949</v>
      </c>
      <c r="H4" s="54" t="s">
        <v>21</v>
      </c>
      <c r="I4" s="54">
        <f ca="1">_xlfn.VAR.S(F3:F2160)</f>
        <v>3898833.8998723365</v>
      </c>
      <c r="J4" s="54">
        <f>C3*C4^2</f>
        <v>4000</v>
      </c>
    </row>
    <row r="5" spans="2:14" x14ac:dyDescent="0.25">
      <c r="E5" s="54">
        <f t="shared" ca="1" si="0"/>
        <v>0.73128548677618954</v>
      </c>
      <c r="F5" s="71">
        <f t="shared" ca="1" si="1"/>
        <v>27.776433277266953</v>
      </c>
      <c r="H5" s="54" t="s">
        <v>22</v>
      </c>
      <c r="I5" s="54">
        <f ca="1">_xlfn.STDEV.S(F3:F2160)</f>
        <v>1974.5465048644301</v>
      </c>
      <c r="J5" s="54">
        <f>SQRT(J4)</f>
        <v>63.245553203367585</v>
      </c>
    </row>
    <row r="6" spans="2:14" x14ac:dyDescent="0.25">
      <c r="E6" s="54">
        <f t="shared" ca="1" si="0"/>
        <v>0.15400504264544923</v>
      </c>
      <c r="F6" s="71">
        <f t="shared" ca="1" si="1"/>
        <v>-28.060634338396689</v>
      </c>
      <c r="H6" s="54" t="s">
        <v>23</v>
      </c>
      <c r="I6" s="54">
        <f ca="1">SKEW(F3:F2160)</f>
        <v>36.073077206181807</v>
      </c>
      <c r="J6" s="54"/>
      <c r="N6" s="53" t="e">
        <f>SUM(#REF!)</f>
        <v>#REF!</v>
      </c>
    </row>
    <row r="7" spans="2:14" x14ac:dyDescent="0.25">
      <c r="E7" s="54">
        <f t="shared" ca="1" si="0"/>
        <v>0.64621952971287699</v>
      </c>
      <c r="F7" s="71">
        <f t="shared" ca="1" si="1"/>
        <v>19.893093199138416</v>
      </c>
      <c r="H7" s="54" t="s">
        <v>24</v>
      </c>
      <c r="I7" s="54">
        <f ca="1">I19/(I5^4)</f>
        <v>1542.8083160634706</v>
      </c>
      <c r="J7" s="54"/>
    </row>
    <row r="8" spans="2:14" x14ac:dyDescent="0.25">
      <c r="E8" s="54">
        <f t="shared" ca="1" si="0"/>
        <v>0.99910615881468723</v>
      </c>
      <c r="F8" s="71">
        <f t="shared" ca="1" si="1"/>
        <v>7132.2730559526417</v>
      </c>
      <c r="I8" s="53">
        <f ca="1">MEDIAN(F3:F2160)</f>
        <v>10.22159629332284</v>
      </c>
    </row>
    <row r="9" spans="2:14" x14ac:dyDescent="0.25">
      <c r="E9" s="54">
        <f t="shared" ca="1" si="0"/>
        <v>0.62367495230209824</v>
      </c>
      <c r="F9" s="71">
        <f t="shared" ca="1" si="1"/>
        <v>18.18689904445387</v>
      </c>
      <c r="H9" s="96" t="s">
        <v>26</v>
      </c>
      <c r="I9" s="96"/>
      <c r="K9" s="53">
        <f ca="1">_xlfn.PERCENTILE.EXC(F3:F2160,0.25)</f>
        <v>-10.652375438403276</v>
      </c>
      <c r="M9" s="53" t="s">
        <v>103</v>
      </c>
      <c r="N9" s="53">
        <f ca="1">MEDIAN(F3:F2160)</f>
        <v>10.22159629332284</v>
      </c>
    </row>
    <row r="10" spans="2:14" x14ac:dyDescent="0.25">
      <c r="E10" s="54">
        <f t="shared" ca="1" si="0"/>
        <v>0.78653037054621544</v>
      </c>
      <c r="F10" s="71">
        <f t="shared" ca="1" si="1"/>
        <v>35.211536014412943</v>
      </c>
      <c r="H10" s="54"/>
      <c r="I10" s="54">
        <f ca="1">SUMPRODUCT(F3:F2160)/COUNT(F3:F2160)</f>
        <v>54.986024682817089</v>
      </c>
      <c r="K10" s="56">
        <f ca="1">_xlfn.PERCENTILE.EXC(F3:F2160,0.75)</f>
        <v>31.228992182042688</v>
      </c>
      <c r="M10" s="53" t="s">
        <v>53</v>
      </c>
      <c r="N10" s="53">
        <f ca="1">(K10-K9)/2</f>
        <v>20.940683810222982</v>
      </c>
    </row>
    <row r="11" spans="2:14" x14ac:dyDescent="0.25">
      <c r="E11" s="54">
        <f t="shared" ca="1" si="0"/>
        <v>0.45956461610627497</v>
      </c>
      <c r="F11" s="71">
        <f t="shared" ca="1" si="1"/>
        <v>7.4456150566112935</v>
      </c>
      <c r="H11" s="54"/>
      <c r="I11" s="54">
        <f ca="1">SUMPRODUCT(F3:F2160,F3:F2160)/COUNT(F3:F2160)</f>
        <v>3900050.6742285979</v>
      </c>
    </row>
    <row r="12" spans="2:14" x14ac:dyDescent="0.25">
      <c r="E12" s="54">
        <f t="shared" ca="1" si="0"/>
        <v>0.97917367404522482</v>
      </c>
      <c r="F12" s="71">
        <f t="shared" ca="1" si="1"/>
        <v>315.24399749966744</v>
      </c>
      <c r="H12" s="54"/>
      <c r="I12" s="54">
        <f ca="1">SUMPRODUCT(F3:F2160,F3:F2160,F3:F2160)/COUNT(F3:F2160)</f>
        <v>277963089623.75073</v>
      </c>
    </row>
    <row r="13" spans="2:14" x14ac:dyDescent="0.25">
      <c r="E13" s="54">
        <f t="shared" ca="1" si="0"/>
        <v>0.25011198138642055</v>
      </c>
      <c r="F13" s="71">
        <f t="shared" ca="1" si="1"/>
        <v>-9.9859329521690015</v>
      </c>
      <c r="H13" s="54"/>
      <c r="I13" s="54">
        <f ca="1">SUMPRODUCT(F3:F2160,F3:F2160,F3:F2160,F3:F2160)/COUNT(F3:F2160)</f>
        <v>2.3513149465920704E+16</v>
      </c>
      <c r="K13" s="53" t="e">
        <f>SUM(#REF!)</f>
        <v>#REF!</v>
      </c>
      <c r="N13" s="53">
        <v>45.225284073487828</v>
      </c>
    </row>
    <row r="14" spans="2:14" x14ac:dyDescent="0.25">
      <c r="E14" s="54">
        <f t="shared" ca="1" si="0"/>
        <v>0.68260010748729083</v>
      </c>
      <c r="F14" s="71">
        <f t="shared" ca="1" si="1"/>
        <v>22.922750558560505</v>
      </c>
      <c r="N14" s="53">
        <v>107.88792809008039</v>
      </c>
    </row>
    <row r="15" spans="2:14" x14ac:dyDescent="0.25">
      <c r="E15" s="54">
        <f t="shared" ca="1" si="0"/>
        <v>0.78077010806342495</v>
      </c>
      <c r="F15" s="71">
        <f t="shared" ca="1" si="1"/>
        <v>34.295286388113702</v>
      </c>
      <c r="H15" s="96" t="s">
        <v>27</v>
      </c>
      <c r="I15" s="96"/>
      <c r="J15" s="53" t="e">
        <f t="array" aca="1" ref="J15" ca="1">_xlfn.MODE.MULT(F3:F2160)</f>
        <v>#N/A</v>
      </c>
    </row>
    <row r="16" spans="2:14" x14ac:dyDescent="0.25">
      <c r="E16" s="54">
        <f t="shared" ca="1" si="0"/>
        <v>0.37485959188240059</v>
      </c>
      <c r="F16" s="71">
        <f t="shared" ca="1" si="1"/>
        <v>1.7053911274044413</v>
      </c>
      <c r="H16" s="54"/>
      <c r="I16" s="54">
        <v>0</v>
      </c>
    </row>
    <row r="17" spans="5:9" x14ac:dyDescent="0.25">
      <c r="E17" s="54">
        <f t="shared" ca="1" si="0"/>
        <v>0.42086286469385781</v>
      </c>
      <c r="F17" s="71">
        <f t="shared" ca="1" si="1"/>
        <v>4.9226222136695039</v>
      </c>
      <c r="H17" s="54"/>
      <c r="I17" s="54">
        <f ca="1">I11-I10^2</f>
        <v>3897027.2113181786</v>
      </c>
    </row>
    <row r="18" spans="5:9" x14ac:dyDescent="0.25">
      <c r="E18" s="54">
        <f t="shared" ca="1" si="0"/>
        <v>0.68094180530556081</v>
      </c>
      <c r="F18" s="71">
        <f t="shared" ca="1" si="1"/>
        <v>22.775550110154356</v>
      </c>
      <c r="H18" s="54"/>
      <c r="I18" s="54">
        <f ca="1">I12-3*I10*I11+2*I10^3</f>
        <v>277320077272.25104</v>
      </c>
    </row>
    <row r="19" spans="5:9" x14ac:dyDescent="0.25">
      <c r="E19" s="54">
        <f t="shared" ca="1" si="0"/>
        <v>0.1635324583501665</v>
      </c>
      <c r="F19" s="71">
        <f t="shared" ca="1" si="1"/>
        <v>-25.442422073919616</v>
      </c>
      <c r="H19" s="54"/>
      <c r="I19" s="54">
        <f ca="1">I13-4*I10*I12+6*(I10^2)*I11-3*(I10^4)</f>
        <v>2.3452083847220236E+16</v>
      </c>
    </row>
    <row r="20" spans="5:9" x14ac:dyDescent="0.25">
      <c r="E20" s="54">
        <f t="shared" ca="1" si="0"/>
        <v>0.93814213194803586</v>
      </c>
      <c r="F20" s="71">
        <f t="shared" ca="1" si="1"/>
        <v>111.61771785278445</v>
      </c>
    </row>
    <row r="21" spans="5:9" x14ac:dyDescent="0.25">
      <c r="E21" s="54">
        <f t="shared" ca="1" si="0"/>
        <v>0.11585639935667402</v>
      </c>
      <c r="F21" s="71">
        <f t="shared" ca="1" si="1"/>
        <v>-42.500843270194544</v>
      </c>
    </row>
    <row r="22" spans="5:9" x14ac:dyDescent="0.25">
      <c r="E22" s="54">
        <f t="shared" ca="1" si="0"/>
        <v>3.6297949817155506E-2</v>
      </c>
      <c r="F22" s="71">
        <f t="shared" ca="1" si="1"/>
        <v>-164.62637108995679</v>
      </c>
    </row>
    <row r="23" spans="5:9" x14ac:dyDescent="0.25">
      <c r="E23" s="54">
        <f t="shared" ca="1" si="0"/>
        <v>0.52267116548318582</v>
      </c>
      <c r="F23" s="71">
        <f t="shared" ca="1" si="1"/>
        <v>11.426884920568698</v>
      </c>
    </row>
    <row r="24" spans="5:9" x14ac:dyDescent="0.25">
      <c r="E24" s="54">
        <f t="shared" ca="1" si="0"/>
        <v>0.35598829377023378</v>
      </c>
      <c r="F24" s="71">
        <f t="shared" ca="1" si="1"/>
        <v>0.27898367077573916</v>
      </c>
    </row>
    <row r="25" spans="5:9" x14ac:dyDescent="0.25">
      <c r="E25" s="54">
        <f t="shared" ca="1" si="0"/>
        <v>0.96949030812923087</v>
      </c>
      <c r="F25" s="71">
        <f t="shared" ca="1" si="1"/>
        <v>218.02210344037033</v>
      </c>
    </row>
    <row r="26" spans="5:9" x14ac:dyDescent="0.25">
      <c r="E26" s="54">
        <f t="shared" ca="1" si="0"/>
        <v>4.2064852375160222E-2</v>
      </c>
      <c r="F26" s="71">
        <f t="shared" ca="1" si="1"/>
        <v>-140.46041614481857</v>
      </c>
    </row>
    <row r="27" spans="5:9" x14ac:dyDescent="0.25">
      <c r="E27" s="54">
        <f t="shared" ca="1" si="0"/>
        <v>0.41373236956803916</v>
      </c>
      <c r="F27" s="71">
        <f t="shared" ca="1" si="1"/>
        <v>4.4429169217294442</v>
      </c>
    </row>
    <row r="28" spans="5:9" x14ac:dyDescent="0.25">
      <c r="E28" s="54">
        <f t="shared" ca="1" si="0"/>
        <v>0.76642722829818277</v>
      </c>
      <c r="F28" s="71">
        <f t="shared" ca="1" si="1"/>
        <v>32.178677367235508</v>
      </c>
    </row>
    <row r="29" spans="5:9" x14ac:dyDescent="0.25">
      <c r="E29" s="54">
        <f t="shared" ca="1" si="0"/>
        <v>0.72106653436818835</v>
      </c>
      <c r="F29" s="71">
        <f t="shared" ca="1" si="1"/>
        <v>26.65862724052073</v>
      </c>
    </row>
    <row r="30" spans="5:9" x14ac:dyDescent="0.25">
      <c r="E30" s="54">
        <f t="shared" ca="1" si="0"/>
        <v>0.82499866236130592</v>
      </c>
      <c r="F30" s="71">
        <f t="shared" ca="1" si="1"/>
        <v>42.636725888073258</v>
      </c>
    </row>
    <row r="31" spans="5:9" x14ac:dyDescent="0.25">
      <c r="E31" s="54">
        <f t="shared" ca="1" si="0"/>
        <v>8.6532966101418474E-2</v>
      </c>
      <c r="F31" s="71">
        <f t="shared" ca="1" si="1"/>
        <v>-61.748288647627575</v>
      </c>
    </row>
    <row r="32" spans="5:9" x14ac:dyDescent="0.25">
      <c r="E32" s="54">
        <f t="shared" ca="1" si="0"/>
        <v>0.58529792533717584</v>
      </c>
      <c r="F32" s="71">
        <f t="shared" ca="1" si="1"/>
        <v>15.491506167014641</v>
      </c>
    </row>
    <row r="33" spans="5:6" x14ac:dyDescent="0.25">
      <c r="E33" s="54">
        <f t="shared" ca="1" si="0"/>
        <v>9.4142802072067377E-2</v>
      </c>
      <c r="F33" s="71">
        <f t="shared" ca="1" si="1"/>
        <v>-55.639460105422813</v>
      </c>
    </row>
    <row r="34" spans="5:6" x14ac:dyDescent="0.25">
      <c r="E34" s="54">
        <f t="shared" ca="1" si="0"/>
        <v>0.74726637332470758</v>
      </c>
      <c r="F34" s="71">
        <f t="shared" ca="1" si="1"/>
        <v>29.659399028521769</v>
      </c>
    </row>
    <row r="35" spans="5:6" x14ac:dyDescent="0.25">
      <c r="E35" s="54">
        <f t="shared" ca="1" si="0"/>
        <v>0.89021908561629448</v>
      </c>
      <c r="F35" s="71">
        <f t="shared" ca="1" si="1"/>
        <v>65.672335075922774</v>
      </c>
    </row>
    <row r="36" spans="5:6" x14ac:dyDescent="0.25">
      <c r="E36" s="54">
        <f t="shared" ca="1" si="0"/>
        <v>0.97257172396720382</v>
      </c>
      <c r="F36" s="71">
        <f t="shared" ca="1" si="1"/>
        <v>241.52871731853429</v>
      </c>
    </row>
    <row r="37" spans="5:6" x14ac:dyDescent="0.25">
      <c r="E37" s="54">
        <f t="shared" ca="1" si="0"/>
        <v>0.26722648287734763</v>
      </c>
      <c r="F37" s="71">
        <f t="shared" ca="1" si="1"/>
        <v>-7.9444904672291372</v>
      </c>
    </row>
    <row r="38" spans="5:6" x14ac:dyDescent="0.25">
      <c r="E38" s="54">
        <f t="shared" ca="1" si="0"/>
        <v>0.93049042706776164</v>
      </c>
      <c r="F38" s="71">
        <f t="shared" ca="1" si="1"/>
        <v>100.12689771087187</v>
      </c>
    </row>
    <row r="39" spans="5:6" x14ac:dyDescent="0.25">
      <c r="E39" s="54">
        <f t="shared" ca="1" si="0"/>
        <v>0.79463776019828369</v>
      </c>
      <c r="F39" s="71">
        <f t="shared" ca="1" si="1"/>
        <v>36.574460244098859</v>
      </c>
    </row>
    <row r="40" spans="5:6" x14ac:dyDescent="0.25">
      <c r="E40" s="54">
        <f t="shared" ca="1" si="0"/>
        <v>0.70108743439675592</v>
      </c>
      <c r="F40" s="71">
        <f t="shared" ca="1" si="1"/>
        <v>24.635502824133432</v>
      </c>
    </row>
    <row r="41" spans="5:6" x14ac:dyDescent="0.25">
      <c r="E41" s="54">
        <f t="shared" ca="1" si="0"/>
        <v>0.37504613969068523</v>
      </c>
      <c r="F41" s="71">
        <f t="shared" ca="1" si="1"/>
        <v>1.7191249879310284</v>
      </c>
    </row>
    <row r="42" spans="5:6" x14ac:dyDescent="0.25">
      <c r="E42" s="54">
        <f t="shared" ca="1" si="0"/>
        <v>0.71209307003750155</v>
      </c>
      <c r="F42" s="71">
        <f t="shared" ca="1" si="1"/>
        <v>25.725312288172486</v>
      </c>
    </row>
    <row r="43" spans="5:6" x14ac:dyDescent="0.25">
      <c r="E43" s="54">
        <f t="shared" ca="1" si="0"/>
        <v>0.20206794423549956</v>
      </c>
      <c r="F43" s="71">
        <f t="shared" ca="1" si="1"/>
        <v>-17.154885331691023</v>
      </c>
    </row>
    <row r="44" spans="5:6" x14ac:dyDescent="0.25">
      <c r="E44" s="54">
        <f t="shared" ca="1" si="0"/>
        <v>0.89988919478019369</v>
      </c>
      <c r="F44" s="71">
        <f t="shared" ca="1" si="1"/>
        <v>71.480840738113415</v>
      </c>
    </row>
    <row r="45" spans="5:6" x14ac:dyDescent="0.25">
      <c r="E45" s="54">
        <f t="shared" ca="1" si="0"/>
        <v>0.67557075147507406</v>
      </c>
      <c r="F45" s="71">
        <f t="shared" ca="1" si="1"/>
        <v>22.305398284827028</v>
      </c>
    </row>
    <row r="46" spans="5:6" x14ac:dyDescent="0.25">
      <c r="E46" s="54">
        <f t="shared" ca="1" si="0"/>
        <v>0.65104812557445124</v>
      </c>
      <c r="F46" s="71">
        <f t="shared" ca="1" si="1"/>
        <v>20.273601569716206</v>
      </c>
    </row>
    <row r="47" spans="5:6" x14ac:dyDescent="0.25">
      <c r="E47" s="54">
        <f t="shared" ca="1" si="0"/>
        <v>0.60589229646902376</v>
      </c>
      <c r="F47" s="71">
        <f t="shared" ca="1" si="1"/>
        <v>16.910227485201204</v>
      </c>
    </row>
    <row r="48" spans="5:6" x14ac:dyDescent="0.25">
      <c r="E48" s="54">
        <f t="shared" ca="1" si="0"/>
        <v>0.4316208547864322</v>
      </c>
      <c r="F48" s="71">
        <f t="shared" ca="1" si="1"/>
        <v>5.6362794119165223</v>
      </c>
    </row>
    <row r="49" spans="5:6" x14ac:dyDescent="0.25">
      <c r="E49" s="54">
        <f t="shared" ca="1" si="0"/>
        <v>0.42179744375694295</v>
      </c>
      <c r="F49" s="71">
        <f t="shared" ca="1" si="1"/>
        <v>4.9850817272292325</v>
      </c>
    </row>
    <row r="50" spans="5:6" x14ac:dyDescent="0.25">
      <c r="E50" s="54">
        <f t="shared" ca="1" si="0"/>
        <v>0.87316016585093981</v>
      </c>
      <c r="F50" s="71">
        <f t="shared" ca="1" si="1"/>
        <v>57.505758615295761</v>
      </c>
    </row>
    <row r="51" spans="5:6" x14ac:dyDescent="0.25">
      <c r="E51" s="54">
        <f t="shared" ca="1" si="0"/>
        <v>0.4371243365688211</v>
      </c>
      <c r="F51" s="71">
        <f t="shared" ca="1" si="1"/>
        <v>5.9972093456210551</v>
      </c>
    </row>
    <row r="52" spans="5:6" x14ac:dyDescent="0.25">
      <c r="E52" s="54">
        <f t="shared" ca="1" si="0"/>
        <v>0.76463203206590502</v>
      </c>
      <c r="F52" s="71">
        <f t="shared" ca="1" si="1"/>
        <v>31.928733887069527</v>
      </c>
    </row>
    <row r="53" spans="5:6" x14ac:dyDescent="0.25">
      <c r="E53" s="54">
        <f t="shared" ca="1" si="0"/>
        <v>0.95828042885998155</v>
      </c>
      <c r="F53" s="71">
        <f t="shared" ca="1" si="1"/>
        <v>161.72021942591587</v>
      </c>
    </row>
    <row r="54" spans="5:6" x14ac:dyDescent="0.25">
      <c r="E54" s="54">
        <f t="shared" ca="1" si="0"/>
        <v>0.60261444070598547</v>
      </c>
      <c r="F54" s="71">
        <f t="shared" ca="1" si="1"/>
        <v>16.680496618591963</v>
      </c>
    </row>
    <row r="55" spans="5:6" x14ac:dyDescent="0.25">
      <c r="E55" s="54">
        <f t="shared" ca="1" si="0"/>
        <v>5.7394939745121221E-3</v>
      </c>
      <c r="F55" s="71">
        <f t="shared" ca="1" si="1"/>
        <v>-1099.0712536209555</v>
      </c>
    </row>
    <row r="56" spans="5:6" x14ac:dyDescent="0.25">
      <c r="E56" s="54">
        <f t="shared" ca="1" si="0"/>
        <v>0.84418816556808962</v>
      </c>
      <c r="F56" s="71">
        <f t="shared" ca="1" si="1"/>
        <v>47.541580688315641</v>
      </c>
    </row>
    <row r="57" spans="5:6" x14ac:dyDescent="0.25">
      <c r="E57" s="54">
        <f t="shared" ca="1" si="0"/>
        <v>3.3640632712809926E-2</v>
      </c>
      <c r="F57" s="71">
        <f t="shared" ca="1" si="1"/>
        <v>-178.53622654814146</v>
      </c>
    </row>
    <row r="58" spans="5:6" x14ac:dyDescent="0.25">
      <c r="E58" s="54">
        <f t="shared" ca="1" si="0"/>
        <v>0.13829055231293785</v>
      </c>
      <c r="F58" s="71">
        <f t="shared" ca="1" si="1"/>
        <v>-33.101479350179865</v>
      </c>
    </row>
    <row r="59" spans="5:6" x14ac:dyDescent="0.25">
      <c r="E59" s="54">
        <f t="shared" ca="1" si="0"/>
        <v>0.42072783799489955</v>
      </c>
      <c r="F59" s="71">
        <f t="shared" ca="1" si="1"/>
        <v>4.9135904753990474</v>
      </c>
    </row>
    <row r="60" spans="5:6" x14ac:dyDescent="0.25">
      <c r="E60" s="54">
        <f t="shared" ca="1" si="0"/>
        <v>0.16800325221628887</v>
      </c>
      <c r="F60" s="71">
        <f t="shared" ca="1" si="1"/>
        <v>-24.307519092630102</v>
      </c>
    </row>
    <row r="61" spans="5:6" x14ac:dyDescent="0.25">
      <c r="E61" s="54">
        <f t="shared" ca="1" si="0"/>
        <v>0.1453078678592995</v>
      </c>
      <c r="F61" s="71">
        <f t="shared" ca="1" si="1"/>
        <v>-30.725331728691899</v>
      </c>
    </row>
    <row r="62" spans="5:6" x14ac:dyDescent="0.25">
      <c r="E62" s="54">
        <f t="shared" ca="1" si="0"/>
        <v>0.10624212866041527</v>
      </c>
      <c r="F62" s="71">
        <f t="shared" ca="1" si="1"/>
        <v>-47.679761376825873</v>
      </c>
    </row>
    <row r="63" spans="5:6" x14ac:dyDescent="0.25">
      <c r="E63" s="54">
        <f t="shared" ca="1" si="0"/>
        <v>0.5181206940884151</v>
      </c>
      <c r="F63" s="71">
        <f t="shared" ca="1" si="1"/>
        <v>11.139788321937454</v>
      </c>
    </row>
    <row r="64" spans="5:6" x14ac:dyDescent="0.25">
      <c r="E64" s="54">
        <f t="shared" ca="1" si="0"/>
        <v>0.88944969837530907</v>
      </c>
      <c r="F64" s="71">
        <f t="shared" ca="1" si="1"/>
        <v>65.252239490169828</v>
      </c>
    </row>
    <row r="65" spans="5:6" x14ac:dyDescent="0.25">
      <c r="E65" s="54">
        <f t="shared" ca="1" si="0"/>
        <v>0.24668790617555725</v>
      </c>
      <c r="F65" s="71">
        <f t="shared" ca="1" si="1"/>
        <v>-10.420601629536566</v>
      </c>
    </row>
    <row r="66" spans="5:6" x14ac:dyDescent="0.25">
      <c r="E66" s="54">
        <f t="shared" ca="1" si="0"/>
        <v>0.21471148759393155</v>
      </c>
      <c r="F66" s="71">
        <f t="shared" ca="1" si="1"/>
        <v>-15.010504336255973</v>
      </c>
    </row>
    <row r="67" spans="5:6" x14ac:dyDescent="0.25">
      <c r="E67" s="54">
        <f t="shared" ca="1" si="0"/>
        <v>1.8192627569005193E-2</v>
      </c>
      <c r="F67" s="71">
        <f t="shared" ca="1" si="1"/>
        <v>-339.55172552728817</v>
      </c>
    </row>
    <row r="68" spans="5:6" x14ac:dyDescent="0.25">
      <c r="E68" s="54">
        <f t="shared" ref="E68:E131" ca="1" si="2">RAND()</f>
        <v>0.82601404960704861</v>
      </c>
      <c r="F68" s="71">
        <f t="shared" ref="F68:F131" ca="1" si="3">$C$3+$C$4*TAN(PI()*(E68-0.5))</f>
        <v>42.871636964656709</v>
      </c>
    </row>
    <row r="69" spans="5:6" x14ac:dyDescent="0.25">
      <c r="E69" s="54">
        <f t="shared" ca="1" si="2"/>
        <v>0.60361787792986066</v>
      </c>
      <c r="F69" s="71">
        <f t="shared" ca="1" si="3"/>
        <v>16.75065295265032</v>
      </c>
    </row>
    <row r="70" spans="5:6" x14ac:dyDescent="0.25">
      <c r="E70" s="54">
        <f t="shared" ca="1" si="2"/>
        <v>0.37922748373084025</v>
      </c>
      <c r="F70" s="71">
        <f t="shared" ca="1" si="3"/>
        <v>2.0252382150880335</v>
      </c>
    </row>
    <row r="71" spans="5:6" x14ac:dyDescent="0.25">
      <c r="E71" s="54">
        <f t="shared" ca="1" si="2"/>
        <v>0.13146377326410041</v>
      </c>
      <c r="F71" s="71">
        <f t="shared" ca="1" si="3"/>
        <v>-35.640292194491437</v>
      </c>
    </row>
    <row r="72" spans="5:6" x14ac:dyDescent="0.25">
      <c r="E72" s="54">
        <f t="shared" ca="1" si="2"/>
        <v>0.7326945720932716</v>
      </c>
      <c r="F72" s="71">
        <f t="shared" ca="1" si="3"/>
        <v>27.935539126384338</v>
      </c>
    </row>
    <row r="73" spans="5:6" x14ac:dyDescent="0.25">
      <c r="E73" s="54">
        <f t="shared" ca="1" si="2"/>
        <v>0.82451170894192205</v>
      </c>
      <c r="F73" s="71">
        <f t="shared" ca="1" si="3"/>
        <v>42.524934423682225</v>
      </c>
    </row>
    <row r="74" spans="5:6" x14ac:dyDescent="0.25">
      <c r="E74" s="54">
        <f t="shared" ca="1" si="2"/>
        <v>0.46398041646701782</v>
      </c>
      <c r="F74" s="71">
        <f t="shared" ca="1" si="3"/>
        <v>7.7271131442297616</v>
      </c>
    </row>
    <row r="75" spans="5:6" x14ac:dyDescent="0.25">
      <c r="E75" s="54">
        <f t="shared" ca="1" si="2"/>
        <v>0.59216871994943032</v>
      </c>
      <c r="F75" s="71">
        <f t="shared" ca="1" si="3"/>
        <v>15.958598733966976</v>
      </c>
    </row>
    <row r="76" spans="5:6" x14ac:dyDescent="0.25">
      <c r="E76" s="54">
        <f t="shared" ca="1" si="2"/>
        <v>0.42364557739758646</v>
      </c>
      <c r="F76" s="71">
        <f t="shared" ca="1" si="3"/>
        <v>5.1083263244463808</v>
      </c>
    </row>
    <row r="77" spans="5:6" x14ac:dyDescent="0.25">
      <c r="E77" s="54">
        <f t="shared" ca="1" si="2"/>
        <v>0.66059814581142262</v>
      </c>
      <c r="F77" s="71">
        <f t="shared" ca="1" si="3"/>
        <v>21.044084921661053</v>
      </c>
    </row>
    <row r="78" spans="5:6" x14ac:dyDescent="0.25">
      <c r="E78" s="54">
        <f t="shared" ca="1" si="2"/>
        <v>0.687510446954543</v>
      </c>
      <c r="F78" s="71">
        <f t="shared" ca="1" si="3"/>
        <v>23.364522239507615</v>
      </c>
    </row>
    <row r="79" spans="5:6" x14ac:dyDescent="0.25">
      <c r="E79" s="54">
        <f t="shared" ca="1" si="2"/>
        <v>0.40177290984251646</v>
      </c>
      <c r="F79" s="71">
        <f t="shared" ca="1" si="3"/>
        <v>3.6245403853356182</v>
      </c>
    </row>
    <row r="80" spans="5:6" x14ac:dyDescent="0.25">
      <c r="E80" s="54">
        <f t="shared" ca="1" si="2"/>
        <v>0.59040129645403006</v>
      </c>
      <c r="F80" s="71">
        <f t="shared" ca="1" si="3"/>
        <v>15.83788959343795</v>
      </c>
    </row>
    <row r="81" spans="5:6" x14ac:dyDescent="0.25">
      <c r="E81" s="54">
        <f t="shared" ca="1" si="2"/>
        <v>0.78017808004671263</v>
      </c>
      <c r="F81" s="71">
        <f t="shared" ca="1" si="3"/>
        <v>34.203404022608794</v>
      </c>
    </row>
    <row r="82" spans="5:6" x14ac:dyDescent="0.25">
      <c r="E82" s="54">
        <f t="shared" ca="1" si="2"/>
        <v>0.30171764628258302</v>
      </c>
      <c r="F82" s="71">
        <f t="shared" ca="1" si="3"/>
        <v>-4.3666013926750757</v>
      </c>
    </row>
    <row r="83" spans="5:6" x14ac:dyDescent="0.25">
      <c r="E83" s="54">
        <f t="shared" ca="1" si="2"/>
        <v>0.68397982830196158</v>
      </c>
      <c r="F83" s="71">
        <f t="shared" ca="1" si="3"/>
        <v>23.045979575653678</v>
      </c>
    </row>
    <row r="84" spans="5:6" x14ac:dyDescent="0.25">
      <c r="E84" s="54">
        <f t="shared" ca="1" si="2"/>
        <v>0.81969196493252106</v>
      </c>
      <c r="F84" s="71">
        <f t="shared" ca="1" si="3"/>
        <v>41.447648753185447</v>
      </c>
    </row>
    <row r="85" spans="5:6" x14ac:dyDescent="0.25">
      <c r="E85" s="54">
        <f t="shared" ca="1" si="2"/>
        <v>2.3858905668590613E-2</v>
      </c>
      <c r="F85" s="71">
        <f t="shared" ca="1" si="3"/>
        <v>-256.32700823821426</v>
      </c>
    </row>
    <row r="86" spans="5:6" x14ac:dyDescent="0.25">
      <c r="E86" s="54">
        <f t="shared" ca="1" si="2"/>
        <v>0.65219381154870215</v>
      </c>
      <c r="F86" s="71">
        <f t="shared" ca="1" si="3"/>
        <v>20.364750692901211</v>
      </c>
    </row>
    <row r="87" spans="5:6" x14ac:dyDescent="0.25">
      <c r="E87" s="54">
        <f t="shared" ca="1" si="2"/>
        <v>0.72058540583852815</v>
      </c>
      <c r="F87" s="71">
        <f t="shared" ca="1" si="3"/>
        <v>26.607488442899687</v>
      </c>
    </row>
    <row r="88" spans="5:6" x14ac:dyDescent="0.25">
      <c r="E88" s="54">
        <f t="shared" ca="1" si="2"/>
        <v>0.74574772577957937</v>
      </c>
      <c r="F88" s="71">
        <f t="shared" ca="1" si="3"/>
        <v>29.472656823417573</v>
      </c>
    </row>
    <row r="89" spans="5:6" x14ac:dyDescent="0.25">
      <c r="E89" s="54">
        <f t="shared" ca="1" si="2"/>
        <v>0.8676926157960233</v>
      </c>
      <c r="F89" s="71">
        <f t="shared" ca="1" si="3"/>
        <v>55.3132321736257</v>
      </c>
    </row>
    <row r="90" spans="5:6" x14ac:dyDescent="0.25">
      <c r="E90" s="54">
        <f t="shared" ca="1" si="2"/>
        <v>0.5749779095063916</v>
      </c>
      <c r="F90" s="71">
        <f t="shared" ca="1" si="3"/>
        <v>14.800107218897935</v>
      </c>
    </row>
    <row r="91" spans="5:6" x14ac:dyDescent="0.25">
      <c r="E91" s="54">
        <f t="shared" ca="1" si="2"/>
        <v>0.46551354368850772</v>
      </c>
      <c r="F91" s="71">
        <f t="shared" ca="1" si="3"/>
        <v>7.8246338388435479</v>
      </c>
    </row>
    <row r="92" spans="5:6" x14ac:dyDescent="0.25">
      <c r="E92" s="54">
        <f t="shared" ca="1" si="2"/>
        <v>5.7619382024602928E-2</v>
      </c>
      <c r="F92" s="71">
        <f t="shared" ca="1" si="3"/>
        <v>-99.277665915441588</v>
      </c>
    </row>
    <row r="93" spans="5:6" x14ac:dyDescent="0.25">
      <c r="E93" s="54">
        <f t="shared" ca="1" si="2"/>
        <v>0.17653780275007647</v>
      </c>
      <c r="F93" s="71">
        <f t="shared" ca="1" si="3"/>
        <v>-22.285875214343598</v>
      </c>
    </row>
    <row r="94" spans="5:6" x14ac:dyDescent="0.25">
      <c r="E94" s="54">
        <f t="shared" ca="1" si="2"/>
        <v>0.82558736047154513</v>
      </c>
      <c r="F94" s="71">
        <f t="shared" ca="1" si="3"/>
        <v>42.772622781491727</v>
      </c>
    </row>
    <row r="95" spans="5:6" x14ac:dyDescent="0.25">
      <c r="E95" s="54">
        <f t="shared" ca="1" si="2"/>
        <v>0.81152353381820419</v>
      </c>
      <c r="F95" s="71">
        <f t="shared" ca="1" si="3"/>
        <v>39.734249251518726</v>
      </c>
    </row>
    <row r="96" spans="5:6" x14ac:dyDescent="0.25">
      <c r="E96" s="54">
        <f t="shared" ca="1" si="2"/>
        <v>0.78408926149668456</v>
      </c>
      <c r="F96" s="71">
        <f t="shared" ca="1" si="3"/>
        <v>34.818223045898293</v>
      </c>
    </row>
    <row r="97" spans="5:6" x14ac:dyDescent="0.25">
      <c r="E97" s="54">
        <f t="shared" ca="1" si="2"/>
        <v>0.52885983804167769</v>
      </c>
      <c r="F97" s="71">
        <f t="shared" ca="1" si="3"/>
        <v>11.818302164184839</v>
      </c>
    </row>
    <row r="98" spans="5:6" x14ac:dyDescent="0.25">
      <c r="E98" s="54">
        <f t="shared" ca="1" si="2"/>
        <v>0.60043896994128887</v>
      </c>
      <c r="F98" s="71">
        <f t="shared" ca="1" si="3"/>
        <v>16.528900743282101</v>
      </c>
    </row>
    <row r="99" spans="5:6" x14ac:dyDescent="0.25">
      <c r="E99" s="54">
        <f t="shared" ca="1" si="2"/>
        <v>0.99992438571827436</v>
      </c>
      <c r="F99" s="71">
        <f t="shared" ca="1" si="3"/>
        <v>84203.057959954764</v>
      </c>
    </row>
    <row r="100" spans="5:6" x14ac:dyDescent="0.25">
      <c r="E100" s="54">
        <f t="shared" ca="1" si="2"/>
        <v>0.12827393182662739</v>
      </c>
      <c r="F100" s="71">
        <f t="shared" ca="1" si="3"/>
        <v>-36.913601443927007</v>
      </c>
    </row>
    <row r="101" spans="5:6" x14ac:dyDescent="0.25">
      <c r="E101" s="54">
        <f t="shared" ca="1" si="2"/>
        <v>0.1704974574574557</v>
      </c>
      <c r="F101" s="71">
        <f t="shared" ca="1" si="3"/>
        <v>-23.697848083728552</v>
      </c>
    </row>
    <row r="102" spans="5:6" x14ac:dyDescent="0.25">
      <c r="E102" s="54">
        <f t="shared" ca="1" si="2"/>
        <v>0.1157696712723415</v>
      </c>
      <c r="F102" s="71">
        <f t="shared" ca="1" si="3"/>
        <v>-42.543873528391359</v>
      </c>
    </row>
    <row r="103" spans="5:6" x14ac:dyDescent="0.25">
      <c r="E103" s="54">
        <f t="shared" ca="1" si="2"/>
        <v>0.23774549557138003</v>
      </c>
      <c r="F103" s="71">
        <f t="shared" ca="1" si="3"/>
        <v>-11.602429594241613</v>
      </c>
    </row>
    <row r="104" spans="5:6" x14ac:dyDescent="0.25">
      <c r="E104" s="54">
        <f t="shared" ca="1" si="2"/>
        <v>0.42898381008898512</v>
      </c>
      <c r="F104" s="71">
        <f t="shared" ca="1" si="3"/>
        <v>5.462382983699003</v>
      </c>
    </row>
    <row r="105" spans="5:6" x14ac:dyDescent="0.25">
      <c r="E105" s="54">
        <f t="shared" ca="1" si="2"/>
        <v>0.30167769557718183</v>
      </c>
      <c r="F105" s="71">
        <f t="shared" ca="1" si="3"/>
        <v>-4.3704071591210454</v>
      </c>
    </row>
    <row r="106" spans="5:6" x14ac:dyDescent="0.25">
      <c r="E106" s="54">
        <f t="shared" ca="1" si="2"/>
        <v>0.75971112009686226</v>
      </c>
      <c r="F106" s="71">
        <f t="shared" ca="1" si="3"/>
        <v>31.259140356472312</v>
      </c>
    </row>
    <row r="107" spans="5:6" x14ac:dyDescent="0.25">
      <c r="E107" s="54">
        <f t="shared" ca="1" si="2"/>
        <v>0.17816332361196163</v>
      </c>
      <c r="F107" s="71">
        <f t="shared" ca="1" si="3"/>
        <v>-21.920592063789627</v>
      </c>
    </row>
    <row r="108" spans="5:6" x14ac:dyDescent="0.25">
      <c r="E108" s="54">
        <f t="shared" ca="1" si="2"/>
        <v>5.1313776143468326E-2</v>
      </c>
      <c r="F108" s="71">
        <f t="shared" ca="1" si="3"/>
        <v>-112.98752544992442</v>
      </c>
    </row>
    <row r="109" spans="5:6" x14ac:dyDescent="0.25">
      <c r="E109" s="54">
        <f t="shared" ca="1" si="2"/>
        <v>0.35170079533041687</v>
      </c>
      <c r="F109" s="71">
        <f t="shared" ca="1" si="3"/>
        <v>-5.6265412501803169E-2</v>
      </c>
    </row>
    <row r="110" spans="5:6" x14ac:dyDescent="0.25">
      <c r="E110" s="54">
        <f t="shared" ca="1" si="2"/>
        <v>0.61018538936162126</v>
      </c>
      <c r="F110" s="71">
        <f t="shared" ca="1" si="3"/>
        <v>17.213603993045364</v>
      </c>
    </row>
    <row r="111" spans="5:6" x14ac:dyDescent="0.25">
      <c r="E111" s="54">
        <f t="shared" ca="1" si="2"/>
        <v>0.84088556405110282</v>
      </c>
      <c r="F111" s="71">
        <f t="shared" ca="1" si="3"/>
        <v>46.62083011251336</v>
      </c>
    </row>
    <row r="112" spans="5:6" x14ac:dyDescent="0.25">
      <c r="E112" s="54">
        <f t="shared" ca="1" si="2"/>
        <v>0.71865356858040796</v>
      </c>
      <c r="F112" s="71">
        <f t="shared" ca="1" si="3"/>
        <v>26.403438576171808</v>
      </c>
    </row>
    <row r="113" spans="5:6" x14ac:dyDescent="0.25">
      <c r="E113" s="54">
        <f t="shared" ca="1" si="2"/>
        <v>0.17104448921985849</v>
      </c>
      <c r="F113" s="71">
        <f t="shared" ca="1" si="3"/>
        <v>-23.566283295525736</v>
      </c>
    </row>
    <row r="114" spans="5:6" x14ac:dyDescent="0.25">
      <c r="E114" s="54">
        <f t="shared" ca="1" si="2"/>
        <v>1.9660687378691644E-2</v>
      </c>
      <c r="F114" s="71">
        <f t="shared" ca="1" si="3"/>
        <v>-313.39153822863409</v>
      </c>
    </row>
    <row r="115" spans="5:6" x14ac:dyDescent="0.25">
      <c r="E115" s="54">
        <f t="shared" ca="1" si="2"/>
        <v>0.48232179241699702</v>
      </c>
      <c r="F115" s="71">
        <f t="shared" ca="1" si="3"/>
        <v>8.8881020295599615</v>
      </c>
    </row>
    <row r="116" spans="5:6" x14ac:dyDescent="0.25">
      <c r="E116" s="54">
        <f t="shared" ca="1" si="2"/>
        <v>5.4976518626406068E-2</v>
      </c>
      <c r="F116" s="71">
        <f t="shared" ca="1" si="3"/>
        <v>-104.64476599565728</v>
      </c>
    </row>
    <row r="117" spans="5:6" x14ac:dyDescent="0.25">
      <c r="E117" s="54">
        <f t="shared" ca="1" si="2"/>
        <v>0.25110198903182557</v>
      </c>
      <c r="F117" s="71">
        <f t="shared" ca="1" si="3"/>
        <v>-9.8619971886111841</v>
      </c>
    </row>
    <row r="118" spans="5:6" x14ac:dyDescent="0.25">
      <c r="E118" s="54">
        <f t="shared" ca="1" si="2"/>
        <v>0.10343171011344232</v>
      </c>
      <c r="F118" s="71">
        <f t="shared" ca="1" si="3"/>
        <v>-49.368095453563427</v>
      </c>
    </row>
    <row r="119" spans="5:6" x14ac:dyDescent="0.25">
      <c r="E119" s="54">
        <f t="shared" ca="1" si="2"/>
        <v>0.16797288800965338</v>
      </c>
      <c r="F119" s="71">
        <f t="shared" ca="1" si="3"/>
        <v>-24.315042008346801</v>
      </c>
    </row>
    <row r="120" spans="5:6" x14ac:dyDescent="0.25">
      <c r="E120" s="54">
        <f t="shared" ca="1" si="2"/>
        <v>0.74501732611520433</v>
      </c>
      <c r="F120" s="71">
        <f t="shared" ca="1" si="3"/>
        <v>29.383459412317563</v>
      </c>
    </row>
    <row r="121" spans="5:6" x14ac:dyDescent="0.25">
      <c r="E121" s="54">
        <f t="shared" ca="1" si="2"/>
        <v>0.10427005386266275</v>
      </c>
      <c r="F121" s="71">
        <f t="shared" ca="1" si="3"/>
        <v>-48.855289497196999</v>
      </c>
    </row>
    <row r="122" spans="5:6" x14ac:dyDescent="0.25">
      <c r="E122" s="54">
        <f t="shared" ca="1" si="2"/>
        <v>4.5710994742403588E-2</v>
      </c>
      <c r="F122" s="71">
        <f t="shared" ca="1" si="3"/>
        <v>-128.31191364986068</v>
      </c>
    </row>
    <row r="123" spans="5:6" x14ac:dyDescent="0.25">
      <c r="E123" s="54">
        <f t="shared" ca="1" si="2"/>
        <v>0.91677900623199537</v>
      </c>
      <c r="F123" s="71">
        <f t="shared" ca="1" si="3"/>
        <v>84.746525894515997</v>
      </c>
    </row>
    <row r="124" spans="5:6" x14ac:dyDescent="0.25">
      <c r="E124" s="54">
        <f t="shared" ca="1" si="2"/>
        <v>0.97378294187355585</v>
      </c>
      <c r="F124" s="71">
        <f t="shared" ca="1" si="3"/>
        <v>252.27721073833334</v>
      </c>
    </row>
    <row r="125" spans="5:6" x14ac:dyDescent="0.25">
      <c r="E125" s="54">
        <f t="shared" ca="1" si="2"/>
        <v>0.95199928031354419</v>
      </c>
      <c r="F125" s="71">
        <f t="shared" ca="1" si="3"/>
        <v>141.6202785830373</v>
      </c>
    </row>
    <row r="126" spans="5:6" x14ac:dyDescent="0.25">
      <c r="E126" s="54">
        <f t="shared" ca="1" si="2"/>
        <v>8.2388396362912064E-2</v>
      </c>
      <c r="F126" s="71">
        <f t="shared" ca="1" si="3"/>
        <v>-65.537267733940809</v>
      </c>
    </row>
    <row r="127" spans="5:6" x14ac:dyDescent="0.25">
      <c r="E127" s="54">
        <f t="shared" ca="1" si="2"/>
        <v>0.47833657937251062</v>
      </c>
      <c r="F127" s="71">
        <f t="shared" ca="1" si="3"/>
        <v>8.6367416884834327</v>
      </c>
    </row>
    <row r="128" spans="5:6" x14ac:dyDescent="0.25">
      <c r="E128" s="54">
        <f t="shared" ca="1" si="2"/>
        <v>0.53006833515774232</v>
      </c>
      <c r="F128" s="71">
        <f t="shared" ca="1" si="3"/>
        <v>11.894888701884675</v>
      </c>
    </row>
    <row r="129" spans="5:6" x14ac:dyDescent="0.25">
      <c r="E129" s="54">
        <f t="shared" ca="1" si="2"/>
        <v>0.92352760898666131</v>
      </c>
      <c r="F129" s="71">
        <f t="shared" ca="1" si="3"/>
        <v>91.640484434979456</v>
      </c>
    </row>
    <row r="130" spans="5:6" x14ac:dyDescent="0.25">
      <c r="E130" s="54">
        <f t="shared" ca="1" si="2"/>
        <v>0.90767125303867713</v>
      </c>
      <c r="F130" s="71">
        <f t="shared" ca="1" si="3"/>
        <v>77.006752126488195</v>
      </c>
    </row>
    <row r="131" spans="5:6" x14ac:dyDescent="0.25">
      <c r="E131" s="54">
        <f t="shared" ca="1" si="2"/>
        <v>0.74694146173618237</v>
      </c>
      <c r="F131" s="71">
        <f t="shared" ca="1" si="3"/>
        <v>29.619299064000277</v>
      </c>
    </row>
    <row r="132" spans="5:6" x14ac:dyDescent="0.25">
      <c r="E132" s="54">
        <f t="shared" ref="E132:E195" ca="1" si="4">RAND()</f>
        <v>6.0632995127056555E-2</v>
      </c>
      <c r="F132" s="71">
        <f t="shared" ref="F132:F195" ca="1" si="5">$C$3+$C$4*TAN(PI()*(E132-0.5))</f>
        <v>-93.722623395526398</v>
      </c>
    </row>
    <row r="133" spans="5:6" x14ac:dyDescent="0.25">
      <c r="E133" s="54">
        <f t="shared" ca="1" si="4"/>
        <v>0.123624485049602</v>
      </c>
      <c r="F133" s="71">
        <f t="shared" ca="1" si="5"/>
        <v>-38.8806514205735</v>
      </c>
    </row>
    <row r="134" spans="5:6" x14ac:dyDescent="0.25">
      <c r="E134" s="54">
        <f t="shared" ca="1" si="4"/>
        <v>4.407688748594818E-2</v>
      </c>
      <c r="F134" s="71">
        <f t="shared" ca="1" si="5"/>
        <v>-133.50959549548696</v>
      </c>
    </row>
    <row r="135" spans="5:6" x14ac:dyDescent="0.25">
      <c r="E135" s="54">
        <f t="shared" ca="1" si="4"/>
        <v>0.8472412789802326</v>
      </c>
      <c r="F135" s="71">
        <f t="shared" ca="1" si="5"/>
        <v>48.425259063668818</v>
      </c>
    </row>
    <row r="136" spans="5:6" x14ac:dyDescent="0.25">
      <c r="E136" s="54">
        <f t="shared" ca="1" si="4"/>
        <v>0.49633623693781459</v>
      </c>
      <c r="F136" s="71">
        <f t="shared" ca="1" si="5"/>
        <v>9.7697888112730311</v>
      </c>
    </row>
    <row r="137" spans="5:6" x14ac:dyDescent="0.25">
      <c r="E137" s="54">
        <f t="shared" ca="1" si="4"/>
        <v>0.60119146194222839</v>
      </c>
      <c r="F137" s="71">
        <f t="shared" ca="1" si="5"/>
        <v>16.581260222070316</v>
      </c>
    </row>
    <row r="138" spans="5:6" x14ac:dyDescent="0.25">
      <c r="E138" s="54">
        <f t="shared" ca="1" si="4"/>
        <v>0.15376801484208602</v>
      </c>
      <c r="F138" s="71">
        <f t="shared" ca="1" si="5"/>
        <v>-28.129559986424759</v>
      </c>
    </row>
    <row r="139" spans="5:6" x14ac:dyDescent="0.25">
      <c r="E139" s="54">
        <f t="shared" ca="1" si="4"/>
        <v>0.82458868741961899</v>
      </c>
      <c r="F139" s="71">
        <f t="shared" ca="1" si="5"/>
        <v>42.542569577106789</v>
      </c>
    </row>
    <row r="140" spans="5:6" x14ac:dyDescent="0.25">
      <c r="E140" s="54">
        <f t="shared" ca="1" si="4"/>
        <v>0.83381238288021375</v>
      </c>
      <c r="F140" s="71">
        <f t="shared" ca="1" si="5"/>
        <v>44.761729188076259</v>
      </c>
    </row>
    <row r="141" spans="5:6" x14ac:dyDescent="0.25">
      <c r="E141" s="54">
        <f t="shared" ca="1" si="4"/>
        <v>0.8038396801408707</v>
      </c>
      <c r="F141" s="71">
        <f t="shared" ca="1" si="5"/>
        <v>38.237755625565974</v>
      </c>
    </row>
    <row r="142" spans="5:6" x14ac:dyDescent="0.25">
      <c r="E142" s="54">
        <f t="shared" ca="1" si="4"/>
        <v>0.78832690313003906</v>
      </c>
      <c r="F142" s="71">
        <f t="shared" ca="1" si="5"/>
        <v>35.505884361080859</v>
      </c>
    </row>
    <row r="143" spans="5:6" x14ac:dyDescent="0.25">
      <c r="E143" s="54">
        <f t="shared" ca="1" si="4"/>
        <v>0.66700194402894952</v>
      </c>
      <c r="F143" s="71">
        <f t="shared" ca="1" si="5"/>
        <v>21.575110616325539</v>
      </c>
    </row>
    <row r="144" spans="5:6" x14ac:dyDescent="0.25">
      <c r="E144" s="54">
        <f t="shared" ca="1" si="4"/>
        <v>0.89113623582528934</v>
      </c>
      <c r="F144" s="71">
        <f t="shared" ca="1" si="5"/>
        <v>66.180557166610413</v>
      </c>
    </row>
    <row r="145" spans="5:6" x14ac:dyDescent="0.25">
      <c r="E145" s="54">
        <f t="shared" ca="1" si="4"/>
        <v>0.21043755733743896</v>
      </c>
      <c r="F145" s="71">
        <f t="shared" ca="1" si="5"/>
        <v>-15.710788463075204</v>
      </c>
    </row>
    <row r="146" spans="5:6" x14ac:dyDescent="0.25">
      <c r="E146" s="54">
        <f t="shared" ca="1" si="4"/>
        <v>0.35235132566618965</v>
      </c>
      <c r="F146" s="71">
        <f t="shared" ca="1" si="5"/>
        <v>-5.1100622366035964E-3</v>
      </c>
    </row>
    <row r="147" spans="5:6" x14ac:dyDescent="0.25">
      <c r="E147" s="54">
        <f t="shared" ca="1" si="4"/>
        <v>0.72750551853861478</v>
      </c>
      <c r="F147" s="71">
        <f t="shared" ca="1" si="5"/>
        <v>27.355723782637142</v>
      </c>
    </row>
    <row r="148" spans="5:6" x14ac:dyDescent="0.25">
      <c r="E148" s="54">
        <f t="shared" ca="1" si="4"/>
        <v>0.78068982288910305</v>
      </c>
      <c r="F148" s="71">
        <f t="shared" ca="1" si="5"/>
        <v>34.282801868203187</v>
      </c>
    </row>
    <row r="149" spans="5:6" x14ac:dyDescent="0.25">
      <c r="E149" s="54">
        <f t="shared" ca="1" si="4"/>
        <v>0.32868230009818977</v>
      </c>
      <c r="F149" s="71">
        <f t="shared" ca="1" si="5"/>
        <v>-1.9399926577884568</v>
      </c>
    </row>
    <row r="150" spans="5:6" x14ac:dyDescent="0.25">
      <c r="E150" s="54">
        <f t="shared" ca="1" si="4"/>
        <v>0.44614079559152453</v>
      </c>
      <c r="F150" s="71">
        <f t="shared" ca="1" si="5"/>
        <v>6.58325698902983</v>
      </c>
    </row>
    <row r="151" spans="5:6" x14ac:dyDescent="0.25">
      <c r="E151" s="54">
        <f t="shared" ca="1" si="4"/>
        <v>0.7548263137624891</v>
      </c>
      <c r="F151" s="71">
        <f t="shared" ca="1" si="5"/>
        <v>30.615877802322473</v>
      </c>
    </row>
    <row r="152" spans="5:6" x14ac:dyDescent="0.25">
      <c r="E152" s="54">
        <f t="shared" ca="1" si="4"/>
        <v>0.11103011396868856</v>
      </c>
      <c r="F152" s="71">
        <f t="shared" ca="1" si="5"/>
        <v>-44.993084530717759</v>
      </c>
    </row>
    <row r="153" spans="5:6" x14ac:dyDescent="0.25">
      <c r="E153" s="54">
        <f t="shared" ca="1" si="4"/>
        <v>0.68994249667873675</v>
      </c>
      <c r="F153" s="71">
        <f t="shared" ca="1" si="5"/>
        <v>23.586704871123821</v>
      </c>
    </row>
    <row r="154" spans="5:6" x14ac:dyDescent="0.25">
      <c r="E154" s="54">
        <f t="shared" ca="1" si="4"/>
        <v>0.78359118664746352</v>
      </c>
      <c r="F154" s="71">
        <f t="shared" ca="1" si="5"/>
        <v>34.73889217202381</v>
      </c>
    </row>
    <row r="155" spans="5:6" x14ac:dyDescent="0.25">
      <c r="E155" s="54">
        <f t="shared" ca="1" si="4"/>
        <v>0.78225874814337848</v>
      </c>
      <c r="F155" s="71">
        <f t="shared" ca="1" si="5"/>
        <v>34.528168815443564</v>
      </c>
    </row>
    <row r="156" spans="5:6" x14ac:dyDescent="0.25">
      <c r="E156" s="54">
        <f t="shared" ca="1" si="4"/>
        <v>0.56283794751354044</v>
      </c>
      <c r="F156" s="71">
        <f t="shared" ca="1" si="5"/>
        <v>14.000326029068724</v>
      </c>
    </row>
    <row r="157" spans="5:6" x14ac:dyDescent="0.25">
      <c r="E157" s="54">
        <f t="shared" ca="1" si="4"/>
        <v>0.20179509593478084</v>
      </c>
      <c r="F157" s="71">
        <f t="shared" ca="1" si="5"/>
        <v>-17.203689345375519</v>
      </c>
    </row>
    <row r="158" spans="5:6" x14ac:dyDescent="0.25">
      <c r="E158" s="54">
        <f t="shared" ca="1" si="4"/>
        <v>0.15431499384909964</v>
      </c>
      <c r="F158" s="71">
        <f t="shared" ca="1" si="5"/>
        <v>-27.97079737705571</v>
      </c>
    </row>
    <row r="159" spans="5:6" x14ac:dyDescent="0.25">
      <c r="E159" s="54">
        <f t="shared" ca="1" si="4"/>
        <v>0.74193781385670876</v>
      </c>
      <c r="F159" s="71">
        <f t="shared" ca="1" si="5"/>
        <v>29.011696323121708</v>
      </c>
    </row>
    <row r="160" spans="5:6" x14ac:dyDescent="0.25">
      <c r="E160" s="54">
        <f t="shared" ca="1" si="4"/>
        <v>0.9551948339154791</v>
      </c>
      <c r="F160" s="71">
        <f t="shared" ca="1" si="5"/>
        <v>151.14660411114673</v>
      </c>
    </row>
    <row r="161" spans="5:6" x14ac:dyDescent="0.25">
      <c r="E161" s="54">
        <f t="shared" ca="1" si="4"/>
        <v>0.11647550511197258</v>
      </c>
      <c r="F161" s="71">
        <f t="shared" ca="1" si="5"/>
        <v>-42.195451641657506</v>
      </c>
    </row>
    <row r="162" spans="5:6" x14ac:dyDescent="0.25">
      <c r="E162" s="54">
        <f t="shared" ca="1" si="4"/>
        <v>0.89738776399990994</v>
      </c>
      <c r="F162" s="71">
        <f t="shared" ca="1" si="5"/>
        <v>69.877168238910087</v>
      </c>
    </row>
    <row r="163" spans="5:6" x14ac:dyDescent="0.25">
      <c r="E163" s="54">
        <f t="shared" ca="1" si="4"/>
        <v>0.9755481679041812</v>
      </c>
      <c r="F163" s="71">
        <f t="shared" ca="1" si="5"/>
        <v>269.84435632838876</v>
      </c>
    </row>
    <row r="164" spans="5:6" x14ac:dyDescent="0.25">
      <c r="E164" s="54">
        <f t="shared" ca="1" si="4"/>
        <v>0.47492406185316705</v>
      </c>
      <c r="F164" s="71">
        <f t="shared" ca="1" si="5"/>
        <v>8.4211648853423764</v>
      </c>
    </row>
    <row r="165" spans="5:6" x14ac:dyDescent="0.25">
      <c r="E165" s="54">
        <f t="shared" ca="1" si="4"/>
        <v>0.29641250657789242</v>
      </c>
      <c r="F165" s="71">
        <f t="shared" ca="1" si="5"/>
        <v>-4.8781028150815668</v>
      </c>
    </row>
    <row r="166" spans="5:6" x14ac:dyDescent="0.25">
      <c r="E166" s="54">
        <f t="shared" ca="1" si="4"/>
        <v>0.21060772792033144</v>
      </c>
      <c r="F166" s="71">
        <f t="shared" ca="1" si="5"/>
        <v>-15.682445862773609</v>
      </c>
    </row>
    <row r="167" spans="5:6" x14ac:dyDescent="0.25">
      <c r="E167" s="54">
        <f t="shared" ca="1" si="4"/>
        <v>0.49214838756830592</v>
      </c>
      <c r="F167" s="71">
        <f t="shared" ca="1" si="5"/>
        <v>9.5065685628511787</v>
      </c>
    </row>
    <row r="168" spans="5:6" x14ac:dyDescent="0.25">
      <c r="E168" s="54">
        <f t="shared" ca="1" si="4"/>
        <v>0.99642166482862482</v>
      </c>
      <c r="F168" s="71">
        <f t="shared" ca="1" si="5"/>
        <v>1789.0199185040133</v>
      </c>
    </row>
    <row r="169" spans="5:6" x14ac:dyDescent="0.25">
      <c r="E169" s="54">
        <f t="shared" ca="1" si="4"/>
        <v>0.56449544053390655</v>
      </c>
      <c r="F169" s="71">
        <f t="shared" ca="1" si="5"/>
        <v>14.108749705629322</v>
      </c>
    </row>
    <row r="170" spans="5:6" x14ac:dyDescent="0.25">
      <c r="E170" s="54">
        <f t="shared" ca="1" si="4"/>
        <v>2.2073403850935702E-2</v>
      </c>
      <c r="F170" s="71">
        <f t="shared" ca="1" si="5"/>
        <v>-277.9478790104975</v>
      </c>
    </row>
    <row r="171" spans="5:6" x14ac:dyDescent="0.25">
      <c r="E171" s="54">
        <f t="shared" ca="1" si="4"/>
        <v>4.5374602461068059E-2</v>
      </c>
      <c r="F171" s="71">
        <f t="shared" ca="1" si="5"/>
        <v>-129.35149410501108</v>
      </c>
    </row>
    <row r="172" spans="5:6" x14ac:dyDescent="0.25">
      <c r="E172" s="54">
        <f t="shared" ca="1" si="4"/>
        <v>0.19759516786169673</v>
      </c>
      <c r="F172" s="71">
        <f t="shared" ca="1" si="5"/>
        <v>-17.969590609721934</v>
      </c>
    </row>
    <row r="173" spans="5:6" x14ac:dyDescent="0.25">
      <c r="E173" s="54">
        <f t="shared" ca="1" si="4"/>
        <v>0.14972383859861382</v>
      </c>
      <c r="F173" s="71">
        <f t="shared" ca="1" si="5"/>
        <v>-29.336541555549545</v>
      </c>
    </row>
    <row r="174" spans="5:6" x14ac:dyDescent="0.25">
      <c r="E174" s="54">
        <f t="shared" ca="1" si="4"/>
        <v>0.11356838726268503</v>
      </c>
      <c r="F174" s="71">
        <f t="shared" ca="1" si="5"/>
        <v>-43.657068155119887</v>
      </c>
    </row>
    <row r="175" spans="5:6" x14ac:dyDescent="0.25">
      <c r="E175" s="54">
        <f t="shared" ca="1" si="4"/>
        <v>4.9532942703188754E-2</v>
      </c>
      <c r="F175" s="71">
        <f t="shared" ca="1" si="5"/>
        <v>-117.48542663266701</v>
      </c>
    </row>
    <row r="176" spans="5:6" x14ac:dyDescent="0.25">
      <c r="E176" s="54">
        <f t="shared" ca="1" si="4"/>
        <v>0.13077190083156132</v>
      </c>
      <c r="F176" s="71">
        <f t="shared" ca="1" si="5"/>
        <v>-35.911491877898236</v>
      </c>
    </row>
    <row r="177" spans="5:6" x14ac:dyDescent="0.25">
      <c r="E177" s="54">
        <f t="shared" ca="1" si="4"/>
        <v>0.48249248477800277</v>
      </c>
      <c r="F177" s="71">
        <f t="shared" ca="1" si="5"/>
        <v>8.8988597757193304</v>
      </c>
    </row>
    <row r="178" spans="5:6" x14ac:dyDescent="0.25">
      <c r="E178" s="54">
        <f t="shared" ca="1" si="4"/>
        <v>0.89884083802430548</v>
      </c>
      <c r="F178" s="71">
        <f t="shared" ca="1" si="5"/>
        <v>70.799411257294892</v>
      </c>
    </row>
    <row r="179" spans="5:6" x14ac:dyDescent="0.25">
      <c r="E179" s="54">
        <f t="shared" ca="1" si="4"/>
        <v>0.18402142259311505</v>
      </c>
      <c r="F179" s="71">
        <f t="shared" ca="1" si="5"/>
        <v>-20.652033085515328</v>
      </c>
    </row>
    <row r="180" spans="5:6" x14ac:dyDescent="0.25">
      <c r="E180" s="54">
        <f t="shared" ca="1" si="4"/>
        <v>0.48086704283831228</v>
      </c>
      <c r="F180" s="71">
        <f t="shared" ca="1" si="5"/>
        <v>8.7963909644554761</v>
      </c>
    </row>
    <row r="181" spans="5:6" x14ac:dyDescent="0.25">
      <c r="E181" s="54">
        <f t="shared" ca="1" si="4"/>
        <v>0.11238631694163048</v>
      </c>
      <c r="F181" s="71">
        <f t="shared" ca="1" si="5"/>
        <v>-44.272055135006013</v>
      </c>
    </row>
    <row r="182" spans="5:6" x14ac:dyDescent="0.25">
      <c r="E182" s="54">
        <f t="shared" ca="1" si="4"/>
        <v>0.19685562370373388</v>
      </c>
      <c r="F182" s="71">
        <f t="shared" ca="1" si="5"/>
        <v>-18.107382961527314</v>
      </c>
    </row>
    <row r="183" spans="5:6" x14ac:dyDescent="0.25">
      <c r="E183" s="54">
        <f t="shared" ca="1" si="4"/>
        <v>2.9562409485848096E-2</v>
      </c>
      <c r="F183" s="71">
        <f t="shared" ca="1" si="5"/>
        <v>-204.72821824726168</v>
      </c>
    </row>
    <row r="184" spans="5:6" x14ac:dyDescent="0.25">
      <c r="E184" s="54">
        <f t="shared" ca="1" si="4"/>
        <v>0.3892241630863672</v>
      </c>
      <c r="F184" s="71">
        <f t="shared" ca="1" si="5"/>
        <v>2.7444427711589601</v>
      </c>
    </row>
    <row r="185" spans="5:6" x14ac:dyDescent="0.25">
      <c r="E185" s="54">
        <f t="shared" ca="1" si="4"/>
        <v>0.86294914701862169</v>
      </c>
      <c r="F185" s="71">
        <f t="shared" ca="1" si="5"/>
        <v>53.544855594274729</v>
      </c>
    </row>
    <row r="186" spans="5:6" x14ac:dyDescent="0.25">
      <c r="E186" s="54">
        <f t="shared" ca="1" si="4"/>
        <v>0.2584916099365705</v>
      </c>
      <c r="F186" s="71">
        <f t="shared" ca="1" si="5"/>
        <v>-8.9603997956093338</v>
      </c>
    </row>
    <row r="187" spans="5:6" x14ac:dyDescent="0.25">
      <c r="E187" s="54">
        <f t="shared" ca="1" si="4"/>
        <v>0.44818801162633504</v>
      </c>
      <c r="F187" s="71">
        <f t="shared" ca="1" si="5"/>
        <v>6.715498010948906</v>
      </c>
    </row>
    <row r="188" spans="5:6" x14ac:dyDescent="0.25">
      <c r="E188" s="54">
        <f t="shared" ca="1" si="4"/>
        <v>0.67471705597527687</v>
      </c>
      <c r="F188" s="71">
        <f t="shared" ca="1" si="5"/>
        <v>22.231575130696037</v>
      </c>
    </row>
    <row r="189" spans="5:6" x14ac:dyDescent="0.25">
      <c r="E189" s="54">
        <f t="shared" ca="1" si="4"/>
        <v>0.58858732354509602</v>
      </c>
      <c r="F189" s="71">
        <f t="shared" ca="1" si="5"/>
        <v>15.714407416441849</v>
      </c>
    </row>
    <row r="190" spans="5:6" x14ac:dyDescent="0.25">
      <c r="E190" s="54">
        <f t="shared" ca="1" si="4"/>
        <v>0.50158943476230233</v>
      </c>
      <c r="F190" s="71">
        <f t="shared" ca="1" si="5"/>
        <v>10.099867961476495</v>
      </c>
    </row>
    <row r="191" spans="5:6" x14ac:dyDescent="0.25">
      <c r="E191" s="54">
        <f t="shared" ca="1" si="4"/>
        <v>0.96047229059025319</v>
      </c>
      <c r="F191" s="71">
        <f t="shared" ca="1" si="5"/>
        <v>170.22786203685808</v>
      </c>
    </row>
    <row r="192" spans="5:6" x14ac:dyDescent="0.25">
      <c r="E192" s="54">
        <f t="shared" ca="1" si="4"/>
        <v>0.75621651671100931</v>
      </c>
      <c r="F192" s="71">
        <f t="shared" ca="1" si="5"/>
        <v>30.796854215775824</v>
      </c>
    </row>
    <row r="193" spans="5:6" x14ac:dyDescent="0.25">
      <c r="E193" s="54">
        <f t="shared" ca="1" si="4"/>
        <v>0.83754090556978311</v>
      </c>
      <c r="F193" s="71">
        <f t="shared" ca="1" si="5"/>
        <v>45.723337255065644</v>
      </c>
    </row>
    <row r="194" spans="5:6" x14ac:dyDescent="0.25">
      <c r="E194" s="54">
        <f t="shared" ca="1" si="4"/>
        <v>0.41198304601121249</v>
      </c>
      <c r="F194" s="71">
        <f t="shared" ca="1" si="5"/>
        <v>4.3243357903999167</v>
      </c>
    </row>
    <row r="195" spans="5:6" x14ac:dyDescent="0.25">
      <c r="E195" s="54">
        <f t="shared" ca="1" si="4"/>
        <v>0.95412458440383008</v>
      </c>
      <c r="F195" s="71">
        <f t="shared" ca="1" si="5"/>
        <v>147.8092996777774</v>
      </c>
    </row>
    <row r="196" spans="5:6" x14ac:dyDescent="0.25">
      <c r="E196" s="54">
        <f t="shared" ref="E196:E259" ca="1" si="6">RAND()</f>
        <v>0.14521631021950188</v>
      </c>
      <c r="F196" s="71">
        <f t="shared" ref="F196:F259" ca="1" si="7">$C$3+$C$4*TAN(PI()*(E196-0.5))</f>
        <v>-30.754954855574397</v>
      </c>
    </row>
    <row r="197" spans="5:6" x14ac:dyDescent="0.25">
      <c r="E197" s="54">
        <f t="shared" ca="1" si="6"/>
        <v>0.41073867563057587</v>
      </c>
      <c r="F197" s="71">
        <f t="shared" ca="1" si="7"/>
        <v>4.2397588794642509</v>
      </c>
    </row>
    <row r="198" spans="5:6" x14ac:dyDescent="0.25">
      <c r="E198" s="54">
        <f t="shared" ca="1" si="6"/>
        <v>0.2761791653861303</v>
      </c>
      <c r="F198" s="71">
        <f t="shared" ca="1" si="7"/>
        <v>-6.9538834944417829</v>
      </c>
    </row>
    <row r="199" spans="5:6" x14ac:dyDescent="0.25">
      <c r="E199" s="54">
        <f t="shared" ca="1" si="6"/>
        <v>0.57056758801666008</v>
      </c>
      <c r="F199" s="71">
        <f t="shared" ca="1" si="7"/>
        <v>14.507989084620664</v>
      </c>
    </row>
    <row r="200" spans="5:6" x14ac:dyDescent="0.25">
      <c r="E200" s="54">
        <f t="shared" ca="1" si="6"/>
        <v>0.34105313758507205</v>
      </c>
      <c r="F200" s="71">
        <f t="shared" ca="1" si="7"/>
        <v>-0.90907984367522943</v>
      </c>
    </row>
    <row r="201" spans="5:6" x14ac:dyDescent="0.25">
      <c r="E201" s="54">
        <f t="shared" ca="1" si="6"/>
        <v>0.88438799625992859</v>
      </c>
      <c r="F201" s="71">
        <f t="shared" ca="1" si="7"/>
        <v>62.622258495728538</v>
      </c>
    </row>
    <row r="202" spans="5:6" x14ac:dyDescent="0.25">
      <c r="E202" s="54">
        <f t="shared" ca="1" si="6"/>
        <v>7.6418415227145542E-2</v>
      </c>
      <c r="F202" s="71">
        <f t="shared" ca="1" si="7"/>
        <v>-71.700427937038427</v>
      </c>
    </row>
    <row r="203" spans="5:6" x14ac:dyDescent="0.25">
      <c r="E203" s="54">
        <f t="shared" ca="1" si="6"/>
        <v>0.92873102358331594</v>
      </c>
      <c r="F203" s="71">
        <f t="shared" ca="1" si="7"/>
        <v>97.828686322801872</v>
      </c>
    </row>
    <row r="204" spans="5:6" x14ac:dyDescent="0.25">
      <c r="E204" s="54">
        <f t="shared" ca="1" si="6"/>
        <v>0.89071591150876872</v>
      </c>
      <c r="F204" s="71">
        <f t="shared" ca="1" si="7"/>
        <v>65.946625186877554</v>
      </c>
    </row>
    <row r="205" spans="5:6" x14ac:dyDescent="0.25">
      <c r="E205" s="54">
        <f t="shared" ca="1" si="6"/>
        <v>0.33167353006370892</v>
      </c>
      <c r="F205" s="71">
        <f t="shared" ca="1" si="7"/>
        <v>-1.686477890415981</v>
      </c>
    </row>
    <row r="206" spans="5:6" x14ac:dyDescent="0.25">
      <c r="E206" s="54">
        <f t="shared" ca="1" si="6"/>
        <v>0.48152677141418598</v>
      </c>
      <c r="F206" s="71">
        <f t="shared" ca="1" si="7"/>
        <v>8.8379879306261486</v>
      </c>
    </row>
    <row r="207" spans="5:6" x14ac:dyDescent="0.25">
      <c r="E207" s="54">
        <f t="shared" ca="1" si="6"/>
        <v>0.3461073336765802</v>
      </c>
      <c r="F207" s="71">
        <f t="shared" ca="1" si="7"/>
        <v>-0.50053751339336472</v>
      </c>
    </row>
    <row r="208" spans="5:6" x14ac:dyDescent="0.25">
      <c r="E208" s="54">
        <f t="shared" ca="1" si="6"/>
        <v>0.40575693379965061</v>
      </c>
      <c r="F208" s="71">
        <f t="shared" ca="1" si="7"/>
        <v>3.8992193540939182</v>
      </c>
    </row>
    <row r="209" spans="5:6" x14ac:dyDescent="0.25">
      <c r="E209" s="54">
        <f t="shared" ca="1" si="6"/>
        <v>0.15494101333613419</v>
      </c>
      <c r="F209" s="71">
        <f t="shared" ca="1" si="7"/>
        <v>-27.790359457998257</v>
      </c>
    </row>
    <row r="210" spans="5:6" x14ac:dyDescent="0.25">
      <c r="E210" s="54">
        <f t="shared" ca="1" si="6"/>
        <v>0.94613051702796935</v>
      </c>
      <c r="F210" s="71">
        <f t="shared" ca="1" si="7"/>
        <v>127.04778503108743</v>
      </c>
    </row>
    <row r="211" spans="5:6" x14ac:dyDescent="0.25">
      <c r="E211" s="54">
        <f t="shared" ca="1" si="6"/>
        <v>0.31849421624299645</v>
      </c>
      <c r="F211" s="71">
        <f t="shared" ca="1" si="7"/>
        <v>-2.8255016192549007</v>
      </c>
    </row>
    <row r="212" spans="5:6" x14ac:dyDescent="0.25">
      <c r="E212" s="54">
        <f t="shared" ca="1" si="6"/>
        <v>0.42499708230272437</v>
      </c>
      <c r="F212" s="71">
        <f t="shared" ca="1" si="7"/>
        <v>5.19823092723166</v>
      </c>
    </row>
    <row r="213" spans="5:6" x14ac:dyDescent="0.25">
      <c r="E213" s="54">
        <f t="shared" ca="1" si="6"/>
        <v>0.44756148249067074</v>
      </c>
      <c r="F213" s="71">
        <f t="shared" ca="1" si="7"/>
        <v>6.6750572038077554</v>
      </c>
    </row>
    <row r="214" spans="5:6" x14ac:dyDescent="0.25">
      <c r="E214" s="54">
        <f t="shared" ca="1" si="6"/>
        <v>0.2444565991157267</v>
      </c>
      <c r="F214" s="71">
        <f t="shared" ca="1" si="7"/>
        <v>-10.709023704211763</v>
      </c>
    </row>
    <row r="215" spans="5:6" x14ac:dyDescent="0.25">
      <c r="E215" s="54">
        <f t="shared" ca="1" si="6"/>
        <v>0.14875926626701907</v>
      </c>
      <c r="F215" s="71">
        <f t="shared" ca="1" si="7"/>
        <v>-29.633365688148373</v>
      </c>
    </row>
    <row r="216" spans="5:6" x14ac:dyDescent="0.25">
      <c r="E216" s="54">
        <f t="shared" ca="1" si="6"/>
        <v>0.23139865061740239</v>
      </c>
      <c r="F216" s="71">
        <f t="shared" ca="1" si="7"/>
        <v>-12.485597582105171</v>
      </c>
    </row>
    <row r="217" spans="5:6" x14ac:dyDescent="0.25">
      <c r="E217" s="54">
        <f t="shared" ca="1" si="6"/>
        <v>0.82627494804728385</v>
      </c>
      <c r="F217" s="71">
        <f t="shared" ca="1" si="7"/>
        <v>42.932394252235206</v>
      </c>
    </row>
    <row r="218" spans="5:6" x14ac:dyDescent="0.25">
      <c r="E218" s="54">
        <f t="shared" ca="1" si="6"/>
        <v>3.4646197958100422E-2</v>
      </c>
      <c r="F218" s="71">
        <f t="shared" ca="1" si="7"/>
        <v>-173.02261022187781</v>
      </c>
    </row>
    <row r="219" spans="5:6" x14ac:dyDescent="0.25">
      <c r="E219" s="54">
        <f t="shared" ca="1" si="6"/>
        <v>3.5537274113341288E-2</v>
      </c>
      <c r="F219" s="71">
        <f t="shared" ca="1" si="7"/>
        <v>-168.39650919219793</v>
      </c>
    </row>
    <row r="220" spans="5:6" x14ac:dyDescent="0.25">
      <c r="E220" s="54">
        <f t="shared" ca="1" si="6"/>
        <v>0.28546241636181702</v>
      </c>
      <c r="F220" s="71">
        <f t="shared" ca="1" si="7"/>
        <v>-5.9753739416012905</v>
      </c>
    </row>
    <row r="221" spans="5:6" x14ac:dyDescent="0.25">
      <c r="E221" s="54">
        <f t="shared" ca="1" si="6"/>
        <v>0.16769248005951121</v>
      </c>
      <c r="F221" s="71">
        <f t="shared" ca="1" si="7"/>
        <v>-24.384631342148701</v>
      </c>
    </row>
    <row r="222" spans="5:6" x14ac:dyDescent="0.25">
      <c r="E222" s="54">
        <f t="shared" ca="1" si="6"/>
        <v>0.70877367143096537</v>
      </c>
      <c r="F222" s="71">
        <f t="shared" ca="1" si="7"/>
        <v>25.390543981186568</v>
      </c>
    </row>
    <row r="223" spans="5:6" x14ac:dyDescent="0.25">
      <c r="E223" s="54">
        <f t="shared" ca="1" si="6"/>
        <v>6.7986638493255258E-2</v>
      </c>
      <c r="F223" s="71">
        <f t="shared" ca="1" si="7"/>
        <v>-82.21069590982691</v>
      </c>
    </row>
    <row r="224" spans="5:6" x14ac:dyDescent="0.25">
      <c r="E224" s="54">
        <f t="shared" ca="1" si="6"/>
        <v>0.3985625049926993</v>
      </c>
      <c r="F224" s="71">
        <f t="shared" ca="1" si="7"/>
        <v>3.4016027948270189</v>
      </c>
    </row>
    <row r="225" spans="5:6" x14ac:dyDescent="0.25">
      <c r="E225" s="54">
        <f t="shared" ca="1" si="6"/>
        <v>1.9237161293562344E-2</v>
      </c>
      <c r="F225" s="71">
        <f t="shared" ca="1" si="7"/>
        <v>-320.52928365143271</v>
      </c>
    </row>
    <row r="226" spans="5:6" x14ac:dyDescent="0.25">
      <c r="E226" s="54">
        <f t="shared" ca="1" si="6"/>
        <v>0.38974154817645867</v>
      </c>
      <c r="F226" s="71">
        <f t="shared" ca="1" si="7"/>
        <v>2.781207728875323</v>
      </c>
    </row>
    <row r="227" spans="5:6" x14ac:dyDescent="0.25">
      <c r="E227" s="54">
        <f t="shared" ca="1" si="6"/>
        <v>0.48073116191222043</v>
      </c>
      <c r="F227" s="71">
        <f t="shared" ca="1" si="7"/>
        <v>8.7878221727239154</v>
      </c>
    </row>
    <row r="228" spans="5:6" x14ac:dyDescent="0.25">
      <c r="E228" s="54">
        <f t="shared" ca="1" si="6"/>
        <v>0.27041882145111196</v>
      </c>
      <c r="F228" s="71">
        <f t="shared" ca="1" si="7"/>
        <v>-7.5856570578538935</v>
      </c>
    </row>
    <row r="229" spans="5:6" x14ac:dyDescent="0.25">
      <c r="E229" s="54">
        <f t="shared" ca="1" si="6"/>
        <v>0.43280642613250297</v>
      </c>
      <c r="F229" s="71">
        <f t="shared" ca="1" si="7"/>
        <v>5.7142542361526898</v>
      </c>
    </row>
    <row r="230" spans="5:6" x14ac:dyDescent="0.25">
      <c r="E230" s="54">
        <f t="shared" ca="1" si="6"/>
        <v>0.61170482294203188</v>
      </c>
      <c r="F230" s="71">
        <f t="shared" ca="1" si="7"/>
        <v>17.321679272527749</v>
      </c>
    </row>
    <row r="231" spans="5:6" x14ac:dyDescent="0.25">
      <c r="E231" s="54">
        <f t="shared" ca="1" si="6"/>
        <v>0.25827822477242834</v>
      </c>
      <c r="F231" s="71">
        <f t="shared" ca="1" si="7"/>
        <v>-8.9858731525575664</v>
      </c>
    </row>
    <row r="232" spans="5:6" x14ac:dyDescent="0.25">
      <c r="E232" s="54">
        <f t="shared" ca="1" si="6"/>
        <v>0.14064182524164348</v>
      </c>
      <c r="F232" s="71">
        <f t="shared" ca="1" si="7"/>
        <v>-32.280664746372437</v>
      </c>
    </row>
    <row r="233" spans="5:6" x14ac:dyDescent="0.25">
      <c r="E233" s="54">
        <f t="shared" ca="1" si="6"/>
        <v>0.30832273145081868</v>
      </c>
      <c r="F233" s="71">
        <f t="shared" ca="1" si="7"/>
        <v>-3.7465999831208414</v>
      </c>
    </row>
    <row r="234" spans="5:6" x14ac:dyDescent="0.25">
      <c r="E234" s="54">
        <f t="shared" ca="1" si="6"/>
        <v>0.4596463546821008</v>
      </c>
      <c r="F234" s="71">
        <f t="shared" ca="1" si="7"/>
        <v>7.4508344477353088</v>
      </c>
    </row>
    <row r="235" spans="5:6" x14ac:dyDescent="0.25">
      <c r="E235" s="54">
        <f t="shared" ca="1" si="6"/>
        <v>0.51725175758120945</v>
      </c>
      <c r="F235" s="71">
        <f t="shared" ca="1" si="7"/>
        <v>11.085022495561216</v>
      </c>
    </row>
    <row r="236" spans="5:6" x14ac:dyDescent="0.25">
      <c r="E236" s="54">
        <f t="shared" ca="1" si="6"/>
        <v>0.90906005261481926</v>
      </c>
      <c r="F236" s="71">
        <f t="shared" ca="1" si="7"/>
        <v>78.089326852090849</v>
      </c>
    </row>
    <row r="237" spans="5:6" x14ac:dyDescent="0.25">
      <c r="E237" s="54">
        <f t="shared" ca="1" si="6"/>
        <v>0.44844073565849962</v>
      </c>
      <c r="F237" s="71">
        <f t="shared" ca="1" si="7"/>
        <v>6.7318032656234363</v>
      </c>
    </row>
    <row r="238" spans="5:6" x14ac:dyDescent="0.25">
      <c r="E238" s="54">
        <f t="shared" ca="1" si="6"/>
        <v>0.53379524641027298</v>
      </c>
      <c r="F238" s="71">
        <f t="shared" ca="1" si="7"/>
        <v>12.131432669264404</v>
      </c>
    </row>
    <row r="239" spans="5:6" x14ac:dyDescent="0.25">
      <c r="E239" s="54">
        <f t="shared" ca="1" si="6"/>
        <v>0.50885644590582957</v>
      </c>
      <c r="F239" s="71">
        <f t="shared" ca="1" si="7"/>
        <v>10.556610546533577</v>
      </c>
    </row>
    <row r="240" spans="5:6" x14ac:dyDescent="0.25">
      <c r="E240" s="54">
        <f t="shared" ca="1" si="6"/>
        <v>0.63711689292528018</v>
      </c>
      <c r="F240" s="71">
        <f t="shared" ca="1" si="7"/>
        <v>19.190955329868792</v>
      </c>
    </row>
    <row r="241" spans="5:6" x14ac:dyDescent="0.25">
      <c r="E241" s="54">
        <f t="shared" ca="1" si="6"/>
        <v>0.72784572636062062</v>
      </c>
      <c r="F241" s="71">
        <f t="shared" ca="1" si="7"/>
        <v>27.393231646509449</v>
      </c>
    </row>
    <row r="242" spans="5:6" x14ac:dyDescent="0.25">
      <c r="E242" s="54">
        <f t="shared" ca="1" si="6"/>
        <v>0.11746271517013318</v>
      </c>
      <c r="F242" s="71">
        <f t="shared" ca="1" si="7"/>
        <v>-41.714842976500037</v>
      </c>
    </row>
    <row r="243" spans="5:6" x14ac:dyDescent="0.25">
      <c r="E243" s="54">
        <f t="shared" ca="1" si="6"/>
        <v>0.4625302277772062</v>
      </c>
      <c r="F243" s="71">
        <f t="shared" ca="1" si="7"/>
        <v>7.6347698588165374</v>
      </c>
    </row>
    <row r="244" spans="5:6" x14ac:dyDescent="0.25">
      <c r="E244" s="54">
        <f t="shared" ca="1" si="6"/>
        <v>0.22103522981589896</v>
      </c>
      <c r="F244" s="71">
        <f t="shared" ca="1" si="7"/>
        <v>-14.016384954297123</v>
      </c>
    </row>
    <row r="245" spans="5:6" x14ac:dyDescent="0.25">
      <c r="E245" s="54">
        <f t="shared" ca="1" si="6"/>
        <v>0.65343370215382479</v>
      </c>
      <c r="F245" s="71">
        <f t="shared" ca="1" si="7"/>
        <v>20.463778577250551</v>
      </c>
    </row>
    <row r="246" spans="5:6" x14ac:dyDescent="0.25">
      <c r="E246" s="54">
        <f t="shared" ca="1" si="6"/>
        <v>0.58758642395809535</v>
      </c>
      <c r="F246" s="71">
        <f t="shared" ca="1" si="7"/>
        <v>15.64644591130574</v>
      </c>
    </row>
    <row r="247" spans="5:6" x14ac:dyDescent="0.25">
      <c r="E247" s="54">
        <f t="shared" ca="1" si="6"/>
        <v>0.40375670653709206</v>
      </c>
      <c r="F247" s="71">
        <f t="shared" ca="1" si="7"/>
        <v>3.7615815409039257</v>
      </c>
    </row>
    <row r="248" spans="5:6" x14ac:dyDescent="0.25">
      <c r="E248" s="54">
        <f t="shared" ca="1" si="6"/>
        <v>0.81146170155437658</v>
      </c>
      <c r="F248" s="71">
        <f t="shared" ca="1" si="7"/>
        <v>39.721780667904859</v>
      </c>
    </row>
    <row r="249" spans="5:6" x14ac:dyDescent="0.25">
      <c r="E249" s="54">
        <f t="shared" ca="1" si="6"/>
        <v>0.48870843355197224</v>
      </c>
      <c r="F249" s="71">
        <f t="shared" ca="1" si="7"/>
        <v>9.2902322143305867</v>
      </c>
    </row>
    <row r="250" spans="5:6" x14ac:dyDescent="0.25">
      <c r="E250" s="54">
        <f t="shared" ca="1" si="6"/>
        <v>0.55814995244254495</v>
      </c>
      <c r="F250" s="71">
        <f t="shared" ca="1" si="7"/>
        <v>13.694864215826385</v>
      </c>
    </row>
    <row r="251" spans="5:6" x14ac:dyDescent="0.25">
      <c r="E251" s="54">
        <f t="shared" ca="1" si="6"/>
        <v>0.72739323956036905</v>
      </c>
      <c r="F251" s="71">
        <f t="shared" ca="1" si="7"/>
        <v>27.343360311029997</v>
      </c>
    </row>
    <row r="252" spans="5:6" x14ac:dyDescent="0.25">
      <c r="E252" s="54">
        <f t="shared" ca="1" si="6"/>
        <v>8.9891564309236727E-2</v>
      </c>
      <c r="F252" s="71">
        <f t="shared" ca="1" si="7"/>
        <v>-58.928087212067467</v>
      </c>
    </row>
    <row r="253" spans="5:6" x14ac:dyDescent="0.25">
      <c r="E253" s="54">
        <f t="shared" ca="1" si="6"/>
        <v>0.34640954009691072</v>
      </c>
      <c r="F253" s="71">
        <f t="shared" ca="1" si="7"/>
        <v>-0.47632722915744452</v>
      </c>
    </row>
    <row r="254" spans="5:6" x14ac:dyDescent="0.25">
      <c r="E254" s="54">
        <f t="shared" ca="1" si="6"/>
        <v>9.7913690464939473E-2</v>
      </c>
      <c r="F254" s="71">
        <f t="shared" ca="1" si="7"/>
        <v>-52.954710498715862</v>
      </c>
    </row>
    <row r="255" spans="5:6" x14ac:dyDescent="0.25">
      <c r="E255" s="54">
        <f t="shared" ca="1" si="6"/>
        <v>0.97119739817261108</v>
      </c>
      <c r="F255" s="71">
        <f t="shared" ca="1" si="7"/>
        <v>230.42499426333521</v>
      </c>
    </row>
    <row r="256" spans="5:6" x14ac:dyDescent="0.25">
      <c r="E256" s="54">
        <f t="shared" ca="1" si="6"/>
        <v>6.9946975601611783E-2</v>
      </c>
      <c r="F256" s="71">
        <f t="shared" ca="1" si="7"/>
        <v>-79.544920736657673</v>
      </c>
    </row>
    <row r="257" spans="5:6" x14ac:dyDescent="0.25">
      <c r="E257" s="54">
        <f t="shared" ca="1" si="6"/>
        <v>0.71221787453495045</v>
      </c>
      <c r="F257" s="71">
        <f t="shared" ca="1" si="7"/>
        <v>25.738005744228751</v>
      </c>
    </row>
    <row r="258" spans="5:6" x14ac:dyDescent="0.25">
      <c r="E258" s="54">
        <f t="shared" ca="1" si="6"/>
        <v>0.43046814205276851</v>
      </c>
      <c r="F258" s="71">
        <f t="shared" ca="1" si="7"/>
        <v>5.5603441027867753</v>
      </c>
    </row>
    <row r="259" spans="5:6" x14ac:dyDescent="0.25">
      <c r="E259" s="54">
        <f t="shared" ca="1" si="6"/>
        <v>0.82704619669815338</v>
      </c>
      <c r="F259" s="71">
        <f t="shared" ca="1" si="7"/>
        <v>43.11296357507694</v>
      </c>
    </row>
    <row r="260" spans="5:6" x14ac:dyDescent="0.25">
      <c r="E260" s="54">
        <f t="shared" ref="E260:E323" ca="1" si="8">RAND()</f>
        <v>0.60275829323467534</v>
      </c>
      <c r="F260" s="71">
        <f t="shared" ref="F260:F323" ca="1" si="9">$C$3+$C$4*TAN(PI()*(E260-0.5))</f>
        <v>16.690545108258448</v>
      </c>
    </row>
    <row r="261" spans="5:6" x14ac:dyDescent="0.25">
      <c r="E261" s="54">
        <f t="shared" ca="1" si="8"/>
        <v>0.85449800193629177</v>
      </c>
      <c r="F261" s="71">
        <f t="shared" ca="1" si="9"/>
        <v>50.66263627982697</v>
      </c>
    </row>
    <row r="262" spans="5:6" x14ac:dyDescent="0.25">
      <c r="E262" s="54">
        <f t="shared" ca="1" si="8"/>
        <v>0.21839542095537612</v>
      </c>
      <c r="F262" s="71">
        <f t="shared" ca="1" si="9"/>
        <v>-14.42550318811405</v>
      </c>
    </row>
    <row r="263" spans="5:6" x14ac:dyDescent="0.25">
      <c r="E263" s="54">
        <f t="shared" ca="1" si="8"/>
        <v>0.72381541090552348</v>
      </c>
      <c r="F263" s="71">
        <f t="shared" ca="1" si="9"/>
        <v>26.953297840534894</v>
      </c>
    </row>
    <row r="264" spans="5:6" x14ac:dyDescent="0.25">
      <c r="E264" s="54">
        <f t="shared" ca="1" si="8"/>
        <v>0.54822448385237632</v>
      </c>
      <c r="F264" s="71">
        <f t="shared" ca="1" si="9"/>
        <v>13.053431066816959</v>
      </c>
    </row>
    <row r="265" spans="5:6" x14ac:dyDescent="0.25">
      <c r="E265" s="54">
        <f t="shared" ca="1" si="8"/>
        <v>0.39589353077058131</v>
      </c>
      <c r="F265" s="71">
        <f t="shared" ca="1" si="9"/>
        <v>3.2151327018284981</v>
      </c>
    </row>
    <row r="266" spans="5:6" x14ac:dyDescent="0.25">
      <c r="E266" s="54">
        <f t="shared" ca="1" si="8"/>
        <v>0.29544045838404642</v>
      </c>
      <c r="F266" s="71">
        <f t="shared" ca="1" si="9"/>
        <v>-4.9731936369951484</v>
      </c>
    </row>
    <row r="267" spans="5:6" x14ac:dyDescent="0.25">
      <c r="E267" s="54">
        <f t="shared" ca="1" si="8"/>
        <v>0.2933840478026295</v>
      </c>
      <c r="F267" s="71">
        <f t="shared" ca="1" si="9"/>
        <v>-5.1758045114374269</v>
      </c>
    </row>
    <row r="268" spans="5:6" x14ac:dyDescent="0.25">
      <c r="E268" s="54">
        <f t="shared" ca="1" si="8"/>
        <v>0.4410371422830367</v>
      </c>
      <c r="F268" s="71">
        <f t="shared" ca="1" si="9"/>
        <v>6.2522911540071417</v>
      </c>
    </row>
    <row r="269" spans="5:6" x14ac:dyDescent="0.25">
      <c r="E269" s="54">
        <f t="shared" ca="1" si="8"/>
        <v>0.1085159676449382</v>
      </c>
      <c r="F269" s="71">
        <f t="shared" ca="1" si="9"/>
        <v>-46.375439824603681</v>
      </c>
    </row>
    <row r="270" spans="5:6" x14ac:dyDescent="0.25">
      <c r="E270" s="54">
        <f t="shared" ca="1" si="8"/>
        <v>0.11020411296402344</v>
      </c>
      <c r="F270" s="71">
        <f t="shared" ca="1" si="9"/>
        <v>-45.44056640741217</v>
      </c>
    </row>
    <row r="271" spans="5:6" x14ac:dyDescent="0.25">
      <c r="E271" s="54">
        <f t="shared" ca="1" si="8"/>
        <v>0.24187990331602893</v>
      </c>
      <c r="F271" s="71">
        <f t="shared" ca="1" si="9"/>
        <v>-11.047346491277775</v>
      </c>
    </row>
    <row r="272" spans="5:6" x14ac:dyDescent="0.25">
      <c r="E272" s="54">
        <f t="shared" ca="1" si="8"/>
        <v>0.38968208835771756</v>
      </c>
      <c r="F272" s="71">
        <f t="shared" ca="1" si="9"/>
        <v>2.7769847609533844</v>
      </c>
    </row>
    <row r="273" spans="5:6" x14ac:dyDescent="0.25">
      <c r="E273" s="54">
        <f t="shared" ca="1" si="8"/>
        <v>0.35981044701622711</v>
      </c>
      <c r="F273" s="71">
        <f t="shared" ca="1" si="9"/>
        <v>0.57416309880118455</v>
      </c>
    </row>
    <row r="274" spans="5:6" x14ac:dyDescent="0.25">
      <c r="E274" s="54">
        <f t="shared" ca="1" si="8"/>
        <v>0.92607734070499781</v>
      </c>
      <c r="F274" s="71">
        <f t="shared" ca="1" si="9"/>
        <v>94.565878489897983</v>
      </c>
    </row>
    <row r="275" spans="5:6" x14ac:dyDescent="0.25">
      <c r="E275" s="54">
        <f t="shared" ca="1" si="8"/>
        <v>0.89911714785477026</v>
      </c>
      <c r="F275" s="71">
        <f t="shared" ca="1" si="9"/>
        <v>70.97768364837404</v>
      </c>
    </row>
    <row r="276" spans="5:6" x14ac:dyDescent="0.25">
      <c r="E276" s="54">
        <f t="shared" ca="1" si="8"/>
        <v>0.65428716586145974</v>
      </c>
      <c r="F276" s="71">
        <f t="shared" ca="1" si="9"/>
        <v>20.53217790900829</v>
      </c>
    </row>
    <row r="277" spans="5:6" x14ac:dyDescent="0.25">
      <c r="E277" s="54">
        <f t="shared" ca="1" si="8"/>
        <v>0.38376244624567935</v>
      </c>
      <c r="F277" s="71">
        <f t="shared" ca="1" si="9"/>
        <v>2.3536381651866343</v>
      </c>
    </row>
    <row r="278" spans="5:6" x14ac:dyDescent="0.25">
      <c r="E278" s="54">
        <f t="shared" ca="1" si="8"/>
        <v>6.2118525218536114E-2</v>
      </c>
      <c r="F278" s="71">
        <f t="shared" ca="1" si="9"/>
        <v>-91.180366223602945</v>
      </c>
    </row>
    <row r="279" spans="5:6" x14ac:dyDescent="0.25">
      <c r="E279" s="54">
        <f t="shared" ca="1" si="8"/>
        <v>0.99434185604420844</v>
      </c>
      <c r="F279" s="71">
        <f t="shared" ca="1" si="9"/>
        <v>1135.0203683784405</v>
      </c>
    </row>
    <row r="280" spans="5:6" x14ac:dyDescent="0.25">
      <c r="E280" s="54">
        <f t="shared" ca="1" si="8"/>
        <v>0.11494055721393459</v>
      </c>
      <c r="F280" s="71">
        <f t="shared" ca="1" si="9"/>
        <v>-42.958371470230901</v>
      </c>
    </row>
    <row r="281" spans="5:6" x14ac:dyDescent="0.25">
      <c r="E281" s="54">
        <f t="shared" ca="1" si="8"/>
        <v>0.79455203478394587</v>
      </c>
      <c r="F281" s="71">
        <f t="shared" ca="1" si="9"/>
        <v>36.559569770423167</v>
      </c>
    </row>
    <row r="282" spans="5:6" x14ac:dyDescent="0.25">
      <c r="E282" s="54">
        <f t="shared" ca="1" si="8"/>
        <v>0.35690733536716757</v>
      </c>
      <c r="F282" s="71">
        <f t="shared" ca="1" si="9"/>
        <v>0.35027092517425729</v>
      </c>
    </row>
    <row r="283" spans="5:6" x14ac:dyDescent="0.25">
      <c r="E283" s="54">
        <f t="shared" ca="1" si="8"/>
        <v>4.2154891778093617E-2</v>
      </c>
      <c r="F283" s="71">
        <f t="shared" ca="1" si="9"/>
        <v>-140.13526864778333</v>
      </c>
    </row>
    <row r="284" spans="5:6" x14ac:dyDescent="0.25">
      <c r="E284" s="54">
        <f t="shared" ca="1" si="8"/>
        <v>0.44628906352370801</v>
      </c>
      <c r="F284" s="71">
        <f t="shared" ca="1" si="9"/>
        <v>6.5928440648194639</v>
      </c>
    </row>
    <row r="285" spans="5:6" x14ac:dyDescent="0.25">
      <c r="E285" s="54">
        <f t="shared" ca="1" si="8"/>
        <v>0.18400300795428826</v>
      </c>
      <c r="F285" s="71">
        <f t="shared" ca="1" si="9"/>
        <v>-20.655908155847577</v>
      </c>
    </row>
    <row r="286" spans="5:6" x14ac:dyDescent="0.25">
      <c r="E286" s="54">
        <f t="shared" ca="1" si="8"/>
        <v>0.43704766978070253</v>
      </c>
      <c r="F286" s="71">
        <f t="shared" ca="1" si="9"/>
        <v>5.9921990340301088</v>
      </c>
    </row>
    <row r="287" spans="5:6" x14ac:dyDescent="0.25">
      <c r="E287" s="54">
        <f t="shared" ca="1" si="8"/>
        <v>0.33729457753132985</v>
      </c>
      <c r="F287" s="71">
        <f t="shared" ca="1" si="9"/>
        <v>-1.2174994237830106</v>
      </c>
    </row>
    <row r="288" spans="5:6" x14ac:dyDescent="0.25">
      <c r="E288" s="54">
        <f t="shared" ca="1" si="8"/>
        <v>0.46451156064112542</v>
      </c>
      <c r="F288" s="71">
        <f t="shared" ca="1" si="9"/>
        <v>7.7609105498404336</v>
      </c>
    </row>
    <row r="289" spans="5:6" x14ac:dyDescent="0.25">
      <c r="E289" s="54">
        <f t="shared" ca="1" si="8"/>
        <v>0.23634682241128346</v>
      </c>
      <c r="F289" s="71">
        <f t="shared" ca="1" si="9"/>
        <v>-11.793747794758609</v>
      </c>
    </row>
    <row r="290" spans="5:6" x14ac:dyDescent="0.25">
      <c r="E290" s="54">
        <f t="shared" ca="1" si="8"/>
        <v>0.63517414759819935</v>
      </c>
      <c r="F290" s="71">
        <f t="shared" ca="1" si="9"/>
        <v>19.04352225987509</v>
      </c>
    </row>
    <row r="291" spans="5:6" x14ac:dyDescent="0.25">
      <c r="E291" s="54">
        <f t="shared" ca="1" si="8"/>
        <v>0.49160323512632054</v>
      </c>
      <c r="F291" s="71">
        <f t="shared" ca="1" si="9"/>
        <v>9.4722932936467767</v>
      </c>
    </row>
    <row r="292" spans="5:6" x14ac:dyDescent="0.25">
      <c r="E292" s="54">
        <f t="shared" ca="1" si="8"/>
        <v>0.23453373593846771</v>
      </c>
      <c r="F292" s="71">
        <f t="shared" ca="1" si="9"/>
        <v>-12.044496679213633</v>
      </c>
    </row>
    <row r="293" spans="5:6" x14ac:dyDescent="0.25">
      <c r="E293" s="54">
        <f t="shared" ca="1" si="8"/>
        <v>0.96789582893505399</v>
      </c>
      <c r="F293" s="71">
        <f t="shared" ca="1" si="9"/>
        <v>207.62530520512956</v>
      </c>
    </row>
    <row r="294" spans="5:6" x14ac:dyDescent="0.25">
      <c r="E294" s="54">
        <f t="shared" ca="1" si="8"/>
        <v>0.28195915774223934</v>
      </c>
      <c r="F294" s="71">
        <f t="shared" ca="1" si="9"/>
        <v>-6.3391438710016033</v>
      </c>
    </row>
    <row r="295" spans="5:6" x14ac:dyDescent="0.25">
      <c r="E295" s="54">
        <f t="shared" ca="1" si="8"/>
        <v>9.5150942181883247E-2</v>
      </c>
      <c r="F295" s="71">
        <f t="shared" ca="1" si="9"/>
        <v>-54.90149239683555</v>
      </c>
    </row>
    <row r="296" spans="5:6" x14ac:dyDescent="0.25">
      <c r="E296" s="54">
        <f t="shared" ca="1" si="8"/>
        <v>0.18646066199291345</v>
      </c>
      <c r="F296" s="71">
        <f t="shared" ca="1" si="9"/>
        <v>-20.144727243495495</v>
      </c>
    </row>
    <row r="297" spans="5:6" x14ac:dyDescent="0.25">
      <c r="E297" s="54">
        <f t="shared" ca="1" si="8"/>
        <v>0.9822531011838993</v>
      </c>
      <c r="F297" s="71">
        <f t="shared" ca="1" si="9"/>
        <v>368.3499333713857</v>
      </c>
    </row>
    <row r="298" spans="5:6" x14ac:dyDescent="0.25">
      <c r="E298" s="54">
        <f t="shared" ca="1" si="8"/>
        <v>0.85384398783353155</v>
      </c>
      <c r="F298" s="71">
        <f t="shared" ca="1" si="9"/>
        <v>50.452557928238903</v>
      </c>
    </row>
    <row r="299" spans="5:6" x14ac:dyDescent="0.25">
      <c r="E299" s="54">
        <f t="shared" ca="1" si="8"/>
        <v>0.17643810793490822</v>
      </c>
      <c r="F299" s="71">
        <f t="shared" ca="1" si="9"/>
        <v>-22.308474312497772</v>
      </c>
    </row>
    <row r="300" spans="5:6" x14ac:dyDescent="0.25">
      <c r="E300" s="54">
        <f t="shared" ca="1" si="8"/>
        <v>0.46685111956148195</v>
      </c>
      <c r="F300" s="71">
        <f t="shared" ca="1" si="9"/>
        <v>7.9096321278061614</v>
      </c>
    </row>
    <row r="301" spans="5:6" x14ac:dyDescent="0.25">
      <c r="E301" s="54">
        <f t="shared" ca="1" si="8"/>
        <v>0.87431816422355446</v>
      </c>
      <c r="F301" s="71">
        <f t="shared" ca="1" si="9"/>
        <v>57.99323915324014</v>
      </c>
    </row>
    <row r="302" spans="5:6" x14ac:dyDescent="0.25">
      <c r="E302" s="54">
        <f t="shared" ca="1" si="8"/>
        <v>0.90640926295925495</v>
      </c>
      <c r="F302" s="71">
        <f t="shared" ca="1" si="9"/>
        <v>76.050113885948534</v>
      </c>
    </row>
    <row r="303" spans="5:6" x14ac:dyDescent="0.25">
      <c r="E303" s="54">
        <f t="shared" ca="1" si="8"/>
        <v>0.85532855914142047</v>
      </c>
      <c r="F303" s="71">
        <f t="shared" ca="1" si="9"/>
        <v>50.931966205419393</v>
      </c>
    </row>
    <row r="304" spans="5:6" x14ac:dyDescent="0.25">
      <c r="E304" s="54">
        <f t="shared" ca="1" si="8"/>
        <v>0.84719257028605377</v>
      </c>
      <c r="F304" s="71">
        <f t="shared" ca="1" si="9"/>
        <v>48.410905907935806</v>
      </c>
    </row>
    <row r="305" spans="5:6" x14ac:dyDescent="0.25">
      <c r="E305" s="54">
        <f t="shared" ca="1" si="8"/>
        <v>0.75315155791916</v>
      </c>
      <c r="F305" s="71">
        <f t="shared" ca="1" si="9"/>
        <v>30.400009982382286</v>
      </c>
    </row>
    <row r="306" spans="5:6" x14ac:dyDescent="0.25">
      <c r="E306" s="54">
        <f t="shared" ca="1" si="8"/>
        <v>0.48096412298200863</v>
      </c>
      <c r="F306" s="71">
        <f t="shared" ca="1" si="9"/>
        <v>8.8025126689056918</v>
      </c>
    </row>
    <row r="307" spans="5:6" x14ac:dyDescent="0.25">
      <c r="E307" s="54">
        <f t="shared" ca="1" si="8"/>
        <v>0.41713837442068169</v>
      </c>
      <c r="F307" s="71">
        <f t="shared" ca="1" si="9"/>
        <v>4.6727697704764015</v>
      </c>
    </row>
    <row r="308" spans="5:6" x14ac:dyDescent="0.25">
      <c r="E308" s="54">
        <f t="shared" ca="1" si="8"/>
        <v>0.67605569508104835</v>
      </c>
      <c r="F308" s="71">
        <f t="shared" ca="1" si="9"/>
        <v>22.347442231132348</v>
      </c>
    </row>
    <row r="309" spans="5:6" x14ac:dyDescent="0.25">
      <c r="E309" s="54">
        <f t="shared" ca="1" si="8"/>
        <v>0.76434064456337181</v>
      </c>
      <c r="F309" s="71">
        <f t="shared" ca="1" si="9"/>
        <v>31.888455993972975</v>
      </c>
    </row>
    <row r="310" spans="5:6" x14ac:dyDescent="0.25">
      <c r="E310" s="54">
        <f t="shared" ca="1" si="8"/>
        <v>0.11209575082905687</v>
      </c>
      <c r="F310" s="71">
        <f t="shared" ca="1" si="9"/>
        <v>-44.425127713797863</v>
      </c>
    </row>
    <row r="311" spans="5:6" x14ac:dyDescent="0.25">
      <c r="E311" s="54">
        <f t="shared" ca="1" si="8"/>
        <v>0.92742239294418372</v>
      </c>
      <c r="F311" s="71">
        <f t="shared" ca="1" si="9"/>
        <v>96.19037273722013</v>
      </c>
    </row>
    <row r="312" spans="5:6" x14ac:dyDescent="0.25">
      <c r="E312" s="54">
        <f t="shared" ca="1" si="8"/>
        <v>0.47685274993921978</v>
      </c>
      <c r="F312" s="71">
        <f t="shared" ca="1" si="9"/>
        <v>8.543046313613635</v>
      </c>
    </row>
    <row r="313" spans="5:6" x14ac:dyDescent="0.25">
      <c r="E313" s="54">
        <f t="shared" ca="1" si="8"/>
        <v>0.59757620102705544</v>
      </c>
      <c r="F313" s="71">
        <f t="shared" ca="1" si="9"/>
        <v>16.330436574745754</v>
      </c>
    </row>
    <row r="314" spans="5:6" x14ac:dyDescent="0.25">
      <c r="E314" s="54">
        <f t="shared" ca="1" si="8"/>
        <v>0.19785274978506251</v>
      </c>
      <c r="F314" s="71">
        <f t="shared" ca="1" si="9"/>
        <v>-17.921807863534106</v>
      </c>
    </row>
    <row r="315" spans="5:6" x14ac:dyDescent="0.25">
      <c r="E315" s="54">
        <f t="shared" ca="1" si="8"/>
        <v>0.36521078756806058</v>
      </c>
      <c r="F315" s="71">
        <f t="shared" ca="1" si="9"/>
        <v>0.98559320984318788</v>
      </c>
    </row>
    <row r="316" spans="5:6" x14ac:dyDescent="0.25">
      <c r="E316" s="54">
        <f t="shared" ca="1" si="8"/>
        <v>0.54559129932826178</v>
      </c>
      <c r="F316" s="71">
        <f t="shared" ca="1" si="9"/>
        <v>12.884336547355431</v>
      </c>
    </row>
    <row r="317" spans="5:6" x14ac:dyDescent="0.25">
      <c r="E317" s="54">
        <f t="shared" ca="1" si="8"/>
        <v>0.52103513204558827</v>
      </c>
      <c r="F317" s="71">
        <f t="shared" ca="1" si="9"/>
        <v>11.323603644151461</v>
      </c>
    </row>
    <row r="318" spans="5:6" x14ac:dyDescent="0.25">
      <c r="E318" s="54">
        <f t="shared" ca="1" si="8"/>
        <v>0.45915063985180871</v>
      </c>
      <c r="F318" s="71">
        <f t="shared" ca="1" si="9"/>
        <v>7.4191754596868389</v>
      </c>
    </row>
    <row r="319" spans="5:6" x14ac:dyDescent="0.25">
      <c r="E319" s="54">
        <f t="shared" ca="1" si="8"/>
        <v>0.39395971073479841</v>
      </c>
      <c r="F319" s="71">
        <f t="shared" ca="1" si="9"/>
        <v>3.0793621234537971</v>
      </c>
    </row>
    <row r="320" spans="5:6" x14ac:dyDescent="0.25">
      <c r="E320" s="54">
        <f t="shared" ca="1" si="8"/>
        <v>0.62140922921082775</v>
      </c>
      <c r="F320" s="71">
        <f t="shared" ca="1" si="9"/>
        <v>18.02116532522718</v>
      </c>
    </row>
    <row r="321" spans="5:6" x14ac:dyDescent="0.25">
      <c r="E321" s="54">
        <f t="shared" ca="1" si="8"/>
        <v>0.37225890830543062</v>
      </c>
      <c r="F321" s="71">
        <f t="shared" ca="1" si="9"/>
        <v>1.513223919460815</v>
      </c>
    </row>
    <row r="322" spans="5:6" x14ac:dyDescent="0.25">
      <c r="E322" s="54">
        <f t="shared" ca="1" si="8"/>
        <v>0.73442448926481163</v>
      </c>
      <c r="F322" s="71">
        <f t="shared" ca="1" si="9"/>
        <v>28.132608028705061</v>
      </c>
    </row>
    <row r="323" spans="5:6" x14ac:dyDescent="0.25">
      <c r="E323" s="54">
        <f t="shared" ca="1" si="8"/>
        <v>0.51547546628538488</v>
      </c>
      <c r="F323" s="71">
        <f t="shared" ca="1" si="9"/>
        <v>10.973119056165226</v>
      </c>
    </row>
    <row r="324" spans="5:6" x14ac:dyDescent="0.25">
      <c r="E324" s="54">
        <f t="shared" ref="E324:E387" ca="1" si="10">RAND()</f>
        <v>0.45586982666390496</v>
      </c>
      <c r="F324" s="71">
        <f t="shared" ref="F324:F387" ca="1" si="11">$C$3+$C$4*TAN(PI()*(E324-0.5))</f>
        <v>7.209316777175359</v>
      </c>
    </row>
    <row r="325" spans="5:6" x14ac:dyDescent="0.25">
      <c r="E325" s="54">
        <f t="shared" ca="1" si="10"/>
        <v>7.8315301460989861E-2</v>
      </c>
      <c r="F325" s="71">
        <f t="shared" ca="1" si="11"/>
        <v>-69.642432108629052</v>
      </c>
    </row>
    <row r="326" spans="5:6" x14ac:dyDescent="0.25">
      <c r="E326" s="54">
        <f t="shared" ca="1" si="10"/>
        <v>0.97552186858640089</v>
      </c>
      <c r="F326" s="71">
        <f t="shared" ca="1" si="11"/>
        <v>269.56407751040985</v>
      </c>
    </row>
    <row r="327" spans="5:6" x14ac:dyDescent="0.25">
      <c r="E327" s="54">
        <f t="shared" ca="1" si="10"/>
        <v>0.69586392039070044</v>
      </c>
      <c r="F327" s="71">
        <f t="shared" ca="1" si="11"/>
        <v>24.137484475618486</v>
      </c>
    </row>
    <row r="328" spans="5:6" x14ac:dyDescent="0.25">
      <c r="E328" s="54">
        <f t="shared" ca="1" si="10"/>
        <v>0.1240026418210477</v>
      </c>
      <c r="F328" s="71">
        <f t="shared" ca="1" si="11"/>
        <v>-38.715443510356906</v>
      </c>
    </row>
    <row r="329" spans="5:6" x14ac:dyDescent="0.25">
      <c r="E329" s="54">
        <f t="shared" ca="1" si="10"/>
        <v>0.83881930565798002</v>
      </c>
      <c r="F329" s="71">
        <f t="shared" ca="1" si="11"/>
        <v>46.062361193531089</v>
      </c>
    </row>
    <row r="330" spans="5:6" x14ac:dyDescent="0.25">
      <c r="E330" s="54">
        <f t="shared" ca="1" si="10"/>
        <v>0.26230761901236643</v>
      </c>
      <c r="F330" s="71">
        <f t="shared" ca="1" si="11"/>
        <v>-8.5102388941152576</v>
      </c>
    </row>
    <row r="331" spans="5:6" x14ac:dyDescent="0.25">
      <c r="E331" s="54">
        <f t="shared" ca="1" si="10"/>
        <v>0.12868078257635152</v>
      </c>
      <c r="F331" s="71">
        <f t="shared" ca="1" si="11"/>
        <v>-36.747880874357826</v>
      </c>
    </row>
    <row r="332" spans="5:6" x14ac:dyDescent="0.25">
      <c r="E332" s="54">
        <f t="shared" ca="1" si="10"/>
        <v>0.92214783137602241</v>
      </c>
      <c r="F332" s="71">
        <f t="shared" ca="1" si="11"/>
        <v>90.135829834694263</v>
      </c>
    </row>
    <row r="333" spans="5:6" x14ac:dyDescent="0.25">
      <c r="E333" s="54">
        <f t="shared" ca="1" si="10"/>
        <v>9.5220027604673185E-2</v>
      </c>
      <c r="F333" s="71">
        <f t="shared" ca="1" si="11"/>
        <v>-54.851476389893222</v>
      </c>
    </row>
    <row r="334" spans="5:6" x14ac:dyDescent="0.25">
      <c r="E334" s="54">
        <f t="shared" ca="1" si="10"/>
        <v>0.36117576867413348</v>
      </c>
      <c r="F334" s="71">
        <f t="shared" ca="1" si="11"/>
        <v>0.67879229638966798</v>
      </c>
    </row>
    <row r="335" spans="5:6" x14ac:dyDescent="0.25">
      <c r="E335" s="54">
        <f t="shared" ca="1" si="10"/>
        <v>0.17037019512915919</v>
      </c>
      <c r="F335" s="71">
        <f t="shared" ca="1" si="11"/>
        <v>-23.728564811998794</v>
      </c>
    </row>
    <row r="336" spans="5:6" x14ac:dyDescent="0.25">
      <c r="E336" s="54">
        <f t="shared" ca="1" si="10"/>
        <v>0.12566164459054607</v>
      </c>
      <c r="F336" s="71">
        <f t="shared" ca="1" si="11"/>
        <v>-38.001814471656971</v>
      </c>
    </row>
    <row r="337" spans="5:6" x14ac:dyDescent="0.25">
      <c r="E337" s="54">
        <f t="shared" ca="1" si="10"/>
        <v>0.66872332975611193</v>
      </c>
      <c r="F337" s="71">
        <f t="shared" ca="1" si="11"/>
        <v>21.719951548448329</v>
      </c>
    </row>
    <row r="338" spans="5:6" x14ac:dyDescent="0.25">
      <c r="E338" s="54">
        <f t="shared" ca="1" si="10"/>
        <v>0.70553654168117719</v>
      </c>
      <c r="F338" s="71">
        <f t="shared" ca="1" si="11"/>
        <v>25.069208019606684</v>
      </c>
    </row>
    <row r="339" spans="5:6" x14ac:dyDescent="0.25">
      <c r="E339" s="54">
        <f t="shared" ca="1" si="10"/>
        <v>0.93190885587701455</v>
      </c>
      <c r="F339" s="71">
        <f t="shared" ca="1" si="11"/>
        <v>102.06477084091952</v>
      </c>
    </row>
    <row r="340" spans="5:6" x14ac:dyDescent="0.25">
      <c r="E340" s="54">
        <f t="shared" ca="1" si="10"/>
        <v>0.50822798341548847</v>
      </c>
      <c r="F340" s="71">
        <f t="shared" ca="1" si="11"/>
        <v>10.517094619097646</v>
      </c>
    </row>
    <row r="341" spans="5:6" x14ac:dyDescent="0.25">
      <c r="E341" s="54">
        <f t="shared" ca="1" si="10"/>
        <v>0.96691499689076088</v>
      </c>
      <c r="F341" s="71">
        <f t="shared" ca="1" si="11"/>
        <v>201.72600831150376</v>
      </c>
    </row>
    <row r="342" spans="5:6" x14ac:dyDescent="0.25">
      <c r="E342" s="54">
        <f t="shared" ca="1" si="10"/>
        <v>0.16310408395351295</v>
      </c>
      <c r="F342" s="71">
        <f t="shared" ca="1" si="11"/>
        <v>-25.554130079974023</v>
      </c>
    </row>
    <row r="343" spans="5:6" x14ac:dyDescent="0.25">
      <c r="E343" s="54">
        <f t="shared" ca="1" si="10"/>
        <v>0.839401724806486</v>
      </c>
      <c r="F343" s="71">
        <f t="shared" ca="1" si="11"/>
        <v>46.218448031251441</v>
      </c>
    </row>
    <row r="344" spans="5:6" x14ac:dyDescent="0.25">
      <c r="E344" s="54">
        <f t="shared" ca="1" si="10"/>
        <v>0.33414235308612461</v>
      </c>
      <c r="F344" s="71">
        <f t="shared" ca="1" si="11"/>
        <v>-1.4793282671145889</v>
      </c>
    </row>
    <row r="345" spans="5:6" x14ac:dyDescent="0.25">
      <c r="E345" s="54">
        <f t="shared" ca="1" si="10"/>
        <v>0.77031847545619125</v>
      </c>
      <c r="F345" s="71">
        <f t="shared" ca="1" si="11"/>
        <v>32.731354475424652</v>
      </c>
    </row>
    <row r="346" spans="5:6" x14ac:dyDescent="0.25">
      <c r="E346" s="54">
        <f t="shared" ca="1" si="10"/>
        <v>0.91093904313194329</v>
      </c>
      <c r="F346" s="71">
        <f t="shared" ca="1" si="11"/>
        <v>79.606256987256529</v>
      </c>
    </row>
    <row r="347" spans="5:6" x14ac:dyDescent="0.25">
      <c r="E347" s="54">
        <f t="shared" ca="1" si="10"/>
        <v>0.47260705384140811</v>
      </c>
      <c r="F347" s="71">
        <f t="shared" ca="1" si="11"/>
        <v>8.274588925994129</v>
      </c>
    </row>
    <row r="348" spans="5:6" x14ac:dyDescent="0.25">
      <c r="E348" s="54">
        <f t="shared" ca="1" si="10"/>
        <v>0.62374426926528403</v>
      </c>
      <c r="F348" s="71">
        <f t="shared" ca="1" si="11"/>
        <v>18.191984601729725</v>
      </c>
    </row>
    <row r="349" spans="5:6" x14ac:dyDescent="0.25">
      <c r="E349" s="54">
        <f t="shared" ca="1" si="10"/>
        <v>0.14039552952794554</v>
      </c>
      <c r="F349" s="71">
        <f t="shared" ca="1" si="11"/>
        <v>-32.365439503746771</v>
      </c>
    </row>
    <row r="350" spans="5:6" x14ac:dyDescent="0.25">
      <c r="E350" s="54">
        <f t="shared" ca="1" si="10"/>
        <v>0.82056433391715478</v>
      </c>
      <c r="F350" s="71">
        <f t="shared" ca="1" si="11"/>
        <v>41.638803371874381</v>
      </c>
    </row>
    <row r="351" spans="5:6" x14ac:dyDescent="0.25">
      <c r="E351" s="54">
        <f t="shared" ca="1" si="10"/>
        <v>0.9584712344192029</v>
      </c>
      <c r="F351" s="71">
        <f t="shared" ca="1" si="11"/>
        <v>162.4253331012591</v>
      </c>
    </row>
    <row r="352" spans="5:6" x14ac:dyDescent="0.25">
      <c r="E352" s="54">
        <f t="shared" ca="1" si="10"/>
        <v>0.52522497420667313</v>
      </c>
      <c r="F352" s="71">
        <f t="shared" ca="1" si="11"/>
        <v>11.588258031347001</v>
      </c>
    </row>
    <row r="353" spans="5:6" x14ac:dyDescent="0.25">
      <c r="E353" s="54">
        <f t="shared" ca="1" si="10"/>
        <v>0.32091685492581123</v>
      </c>
      <c r="F353" s="71">
        <f t="shared" ca="1" si="11"/>
        <v>-2.6117244609187811</v>
      </c>
    </row>
    <row r="354" spans="5:6" x14ac:dyDescent="0.25">
      <c r="E354" s="54">
        <f t="shared" ca="1" si="10"/>
        <v>0.66404760192643231</v>
      </c>
      <c r="F354" s="71">
        <f t="shared" ca="1" si="11"/>
        <v>21.328623614404421</v>
      </c>
    </row>
    <row r="355" spans="5:6" x14ac:dyDescent="0.25">
      <c r="E355" s="54">
        <f t="shared" ca="1" si="10"/>
        <v>0.47975827848365038</v>
      </c>
      <c r="F355" s="71">
        <f t="shared" ca="1" si="11"/>
        <v>8.7264579954306249</v>
      </c>
    </row>
    <row r="356" spans="5:6" x14ac:dyDescent="0.25">
      <c r="E356" s="54">
        <f t="shared" ca="1" si="10"/>
        <v>0.10052766156380921</v>
      </c>
      <c r="F356" s="71">
        <f t="shared" ca="1" si="11"/>
        <v>-51.208240057019182</v>
      </c>
    </row>
    <row r="357" spans="5:6" x14ac:dyDescent="0.25">
      <c r="E357" s="54">
        <f t="shared" ca="1" si="10"/>
        <v>0.78717607985045512</v>
      </c>
      <c r="F357" s="71">
        <f t="shared" ca="1" si="11"/>
        <v>35.316846247836715</v>
      </c>
    </row>
    <row r="358" spans="5:6" x14ac:dyDescent="0.25">
      <c r="E358" s="54">
        <f t="shared" ca="1" si="10"/>
        <v>0.50960606061183489</v>
      </c>
      <c r="F358" s="71">
        <f t="shared" ca="1" si="11"/>
        <v>10.603749884783889</v>
      </c>
    </row>
    <row r="359" spans="5:6" x14ac:dyDescent="0.25">
      <c r="E359" s="54">
        <f t="shared" ca="1" si="10"/>
        <v>0.48983355418567787</v>
      </c>
      <c r="F359" s="71">
        <f t="shared" ca="1" si="11"/>
        <v>9.3610060786737748</v>
      </c>
    </row>
    <row r="360" spans="5:6" x14ac:dyDescent="0.25">
      <c r="E360" s="54">
        <f t="shared" ca="1" si="10"/>
        <v>0.31933668793109593</v>
      </c>
      <c r="F360" s="71">
        <f t="shared" ca="1" si="11"/>
        <v>-2.750925693065545</v>
      </c>
    </row>
    <row r="361" spans="5:6" x14ac:dyDescent="0.25">
      <c r="E361" s="54">
        <f t="shared" ca="1" si="10"/>
        <v>2.0317285221266523E-2</v>
      </c>
      <c r="F361" s="71">
        <f t="shared" ca="1" si="11"/>
        <v>-302.91335472603413</v>
      </c>
    </row>
    <row r="362" spans="5:6" x14ac:dyDescent="0.25">
      <c r="E362" s="54">
        <f t="shared" ca="1" si="10"/>
        <v>0.66707219318880095</v>
      </c>
      <c r="F362" s="71">
        <f t="shared" ca="1" si="11"/>
        <v>21.581003719923981</v>
      </c>
    </row>
    <row r="363" spans="5:6" x14ac:dyDescent="0.25">
      <c r="E363" s="54">
        <f t="shared" ca="1" si="10"/>
        <v>0.19445280665543607</v>
      </c>
      <c r="F363" s="71">
        <f t="shared" ca="1" si="11"/>
        <v>-18.561363145222458</v>
      </c>
    </row>
    <row r="364" spans="5:6" x14ac:dyDescent="0.25">
      <c r="E364" s="54">
        <f t="shared" ca="1" si="10"/>
        <v>0.18989698103393693</v>
      </c>
      <c r="F364" s="71">
        <f t="shared" ca="1" si="11"/>
        <v>-19.449603890151476</v>
      </c>
    </row>
    <row r="365" spans="5:6" x14ac:dyDescent="0.25">
      <c r="E365" s="54">
        <f t="shared" ca="1" si="10"/>
        <v>0.40530194381753515</v>
      </c>
      <c r="F365" s="71">
        <f t="shared" ca="1" si="11"/>
        <v>3.867957771666938</v>
      </c>
    </row>
    <row r="366" spans="5:6" x14ac:dyDescent="0.25">
      <c r="E366" s="54">
        <f t="shared" ca="1" si="10"/>
        <v>0.32590551684877778</v>
      </c>
      <c r="F366" s="71">
        <f t="shared" ca="1" si="11"/>
        <v>-2.1778908465214446</v>
      </c>
    </row>
    <row r="367" spans="5:6" x14ac:dyDescent="0.25">
      <c r="E367" s="54">
        <f t="shared" ca="1" si="10"/>
        <v>0.38632662229862924</v>
      </c>
      <c r="F367" s="71">
        <f t="shared" ca="1" si="11"/>
        <v>2.5377363625011178</v>
      </c>
    </row>
    <row r="368" spans="5:6" x14ac:dyDescent="0.25">
      <c r="E368" s="54">
        <f t="shared" ca="1" si="10"/>
        <v>0.65099951564933323</v>
      </c>
      <c r="F368" s="71">
        <f t="shared" ca="1" si="11"/>
        <v>20.269741703894759</v>
      </c>
    </row>
    <row r="369" spans="5:6" x14ac:dyDescent="0.25">
      <c r="E369" s="54">
        <f t="shared" ca="1" si="10"/>
        <v>0.62276065856633223</v>
      </c>
      <c r="F369" s="71">
        <f t="shared" ca="1" si="11"/>
        <v>18.119904891023872</v>
      </c>
    </row>
    <row r="370" spans="5:6" x14ac:dyDescent="0.25">
      <c r="E370" s="54">
        <f t="shared" ca="1" si="10"/>
        <v>0.9544732108668228</v>
      </c>
      <c r="F370" s="71">
        <f t="shared" ca="1" si="11"/>
        <v>148.87928930660303</v>
      </c>
    </row>
    <row r="371" spans="5:6" x14ac:dyDescent="0.25">
      <c r="E371" s="54">
        <f t="shared" ca="1" si="10"/>
        <v>9.4992629781118998E-2</v>
      </c>
      <c r="F371" s="71">
        <f t="shared" ca="1" si="11"/>
        <v>-55.016372501871984</v>
      </c>
    </row>
    <row r="372" spans="5:6" x14ac:dyDescent="0.25">
      <c r="E372" s="54">
        <f t="shared" ca="1" si="10"/>
        <v>0.64760095840131782</v>
      </c>
      <c r="F372" s="71">
        <f t="shared" ca="1" si="11"/>
        <v>20.001361976489601</v>
      </c>
    </row>
    <row r="373" spans="5:6" x14ac:dyDescent="0.25">
      <c r="E373" s="54">
        <f t="shared" ca="1" si="10"/>
        <v>0.85814584903069535</v>
      </c>
      <c r="F373" s="71">
        <f t="shared" ca="1" si="11"/>
        <v>51.867391506946163</v>
      </c>
    </row>
    <row r="374" spans="5:6" x14ac:dyDescent="0.25">
      <c r="E374" s="54">
        <f t="shared" ca="1" si="10"/>
        <v>0.20329370183225437</v>
      </c>
      <c r="F374" s="71">
        <f t="shared" ca="1" si="11"/>
        <v>-16.937028892053011</v>
      </c>
    </row>
    <row r="375" spans="5:6" x14ac:dyDescent="0.25">
      <c r="E375" s="54">
        <f t="shared" ca="1" si="10"/>
        <v>7.127945438883021E-2</v>
      </c>
      <c r="F375" s="71">
        <f t="shared" ca="1" si="11"/>
        <v>-77.815333815541578</v>
      </c>
    </row>
    <row r="376" spans="5:6" x14ac:dyDescent="0.25">
      <c r="E376" s="54">
        <f t="shared" ca="1" si="10"/>
        <v>0.78290780738822363</v>
      </c>
      <c r="F376" s="71">
        <f t="shared" ca="1" si="11"/>
        <v>34.630545256058838</v>
      </c>
    </row>
    <row r="377" spans="5:6" x14ac:dyDescent="0.25">
      <c r="E377" s="54">
        <f t="shared" ca="1" si="10"/>
        <v>0.57050682317964707</v>
      </c>
      <c r="F377" s="71">
        <f t="shared" ca="1" si="11"/>
        <v>14.503977318379857</v>
      </c>
    </row>
    <row r="378" spans="5:6" x14ac:dyDescent="0.25">
      <c r="E378" s="54">
        <f t="shared" ca="1" si="10"/>
        <v>0.71216244907085979</v>
      </c>
      <c r="F378" s="71">
        <f t="shared" ca="1" si="11"/>
        <v>25.732367635600141</v>
      </c>
    </row>
    <row r="379" spans="5:6" x14ac:dyDescent="0.25">
      <c r="E379" s="54">
        <f t="shared" ca="1" si="10"/>
        <v>1.2991939466731162E-2</v>
      </c>
      <c r="F379" s="71">
        <f t="shared" ca="1" si="11"/>
        <v>-479.73921157160237</v>
      </c>
    </row>
    <row r="380" spans="5:6" x14ac:dyDescent="0.25">
      <c r="E380" s="54">
        <f t="shared" ca="1" si="10"/>
        <v>5.6559515908312097E-2</v>
      </c>
      <c r="F380" s="71">
        <f t="shared" ca="1" si="11"/>
        <v>-101.37041960170775</v>
      </c>
    </row>
    <row r="381" spans="5:6" x14ac:dyDescent="0.25">
      <c r="E381" s="54">
        <f t="shared" ca="1" si="10"/>
        <v>0.20021577452032047</v>
      </c>
      <c r="F381" s="71">
        <f t="shared" ca="1" si="11"/>
        <v>-17.4884337478403</v>
      </c>
    </row>
    <row r="382" spans="5:6" x14ac:dyDescent="0.25">
      <c r="E382" s="54">
        <f t="shared" ca="1" si="10"/>
        <v>0.37863386531050736</v>
      </c>
      <c r="F382" s="71">
        <f t="shared" ca="1" si="11"/>
        <v>1.9819777415592768</v>
      </c>
    </row>
    <row r="383" spans="5:6" x14ac:dyDescent="0.25">
      <c r="E383" s="54">
        <f t="shared" ca="1" si="10"/>
        <v>0.30023319871406029</v>
      </c>
      <c r="F383" s="71">
        <f t="shared" ca="1" si="11"/>
        <v>-4.5084757321344568</v>
      </c>
    </row>
    <row r="384" spans="5:6" x14ac:dyDescent="0.25">
      <c r="E384" s="54">
        <f t="shared" ca="1" si="10"/>
        <v>0.76729859433690861</v>
      </c>
      <c r="F384" s="71">
        <f t="shared" ca="1" si="11"/>
        <v>32.301126324178263</v>
      </c>
    </row>
    <row r="385" spans="5:6" x14ac:dyDescent="0.25">
      <c r="E385" s="54">
        <f t="shared" ca="1" si="10"/>
        <v>0.52087484106967352</v>
      </c>
      <c r="F385" s="71">
        <f t="shared" ca="1" si="11"/>
        <v>11.313488490557237</v>
      </c>
    </row>
    <row r="386" spans="5:6" x14ac:dyDescent="0.25">
      <c r="E386" s="54">
        <f t="shared" ca="1" si="10"/>
        <v>0.65170119794765669</v>
      </c>
      <c r="F386" s="71">
        <f t="shared" ca="1" si="11"/>
        <v>20.325517565772479</v>
      </c>
    </row>
    <row r="387" spans="5:6" x14ac:dyDescent="0.25">
      <c r="E387" s="54">
        <f t="shared" ca="1" si="10"/>
        <v>0.92676115680195148</v>
      </c>
      <c r="F387" s="71">
        <f t="shared" ca="1" si="11"/>
        <v>95.384436750752499</v>
      </c>
    </row>
    <row r="388" spans="5:6" x14ac:dyDescent="0.25">
      <c r="E388" s="54">
        <f t="shared" ref="E388:E451" ca="1" si="12">RAND()</f>
        <v>0.45960998630778682</v>
      </c>
      <c r="F388" s="71">
        <f t="shared" ref="F388:F451" ca="1" si="13">$C$3+$C$4*TAN(PI()*(E388-0.5))</f>
        <v>7.4485121988307013</v>
      </c>
    </row>
    <row r="389" spans="5:6" x14ac:dyDescent="0.25">
      <c r="E389" s="54">
        <f t="shared" ca="1" si="12"/>
        <v>0.56485695612699993</v>
      </c>
      <c r="F389" s="71">
        <f t="shared" ca="1" si="13"/>
        <v>14.132428598957574</v>
      </c>
    </row>
    <row r="390" spans="5:6" x14ac:dyDescent="0.25">
      <c r="E390" s="54">
        <f t="shared" ca="1" si="12"/>
        <v>0.26627077703821</v>
      </c>
      <c r="F390" s="71">
        <f t="shared" ca="1" si="13"/>
        <v>-8.0531723067149628</v>
      </c>
    </row>
    <row r="391" spans="5:6" x14ac:dyDescent="0.25">
      <c r="E391" s="54">
        <f t="shared" ca="1" si="12"/>
        <v>0.4352212803941532</v>
      </c>
      <c r="F391" s="71">
        <f t="shared" ca="1" si="13"/>
        <v>5.8726967515098831</v>
      </c>
    </row>
    <row r="392" spans="5:6" x14ac:dyDescent="0.25">
      <c r="E392" s="54">
        <f t="shared" ca="1" si="12"/>
        <v>0.60831330662969341</v>
      </c>
      <c r="F392" s="71">
        <f t="shared" ca="1" si="13"/>
        <v>17.080955374618632</v>
      </c>
    </row>
    <row r="393" spans="5:6" x14ac:dyDescent="0.25">
      <c r="E393" s="54">
        <f t="shared" ca="1" si="12"/>
        <v>0.76816535607742764</v>
      </c>
      <c r="F393" s="71">
        <f t="shared" ca="1" si="13"/>
        <v>32.423672140044928</v>
      </c>
    </row>
    <row r="394" spans="5:6" x14ac:dyDescent="0.25">
      <c r="E394" s="54">
        <f t="shared" ca="1" si="12"/>
        <v>0.91660211703744454</v>
      </c>
      <c r="F394" s="71">
        <f t="shared" ca="1" si="13"/>
        <v>84.580516536816205</v>
      </c>
    </row>
    <row r="395" spans="5:6" x14ac:dyDescent="0.25">
      <c r="E395" s="54">
        <f t="shared" ca="1" si="12"/>
        <v>0.17595451872600298</v>
      </c>
      <c r="F395" s="71">
        <f t="shared" ca="1" si="13"/>
        <v>-22.418421037399881</v>
      </c>
    </row>
    <row r="396" spans="5:6" x14ac:dyDescent="0.25">
      <c r="E396" s="54">
        <f t="shared" ca="1" si="12"/>
        <v>9.0737154783615215E-2</v>
      </c>
      <c r="F396" s="71">
        <f t="shared" ca="1" si="13"/>
        <v>-58.25010026955367</v>
      </c>
    </row>
    <row r="397" spans="5:6" x14ac:dyDescent="0.25">
      <c r="E397" s="54">
        <f t="shared" ca="1" si="12"/>
        <v>0.15496652909747188</v>
      </c>
      <c r="F397" s="71">
        <f t="shared" ca="1" si="13"/>
        <v>-27.783033485907957</v>
      </c>
    </row>
    <row r="398" spans="5:6" x14ac:dyDescent="0.25">
      <c r="E398" s="54">
        <f t="shared" ca="1" si="12"/>
        <v>0.62735775536180771</v>
      </c>
      <c r="F398" s="71">
        <f t="shared" ca="1" si="13"/>
        <v>18.458367892661659</v>
      </c>
    </row>
    <row r="399" spans="5:6" x14ac:dyDescent="0.25">
      <c r="E399" s="54">
        <f t="shared" ca="1" si="12"/>
        <v>0.88004193295307409</v>
      </c>
      <c r="F399" s="71">
        <f t="shared" ca="1" si="13"/>
        <v>60.533682475455635</v>
      </c>
    </row>
    <row r="400" spans="5:6" x14ac:dyDescent="0.25">
      <c r="E400" s="54">
        <f t="shared" ca="1" si="12"/>
        <v>0.7829969802051151</v>
      </c>
      <c r="F400" s="71">
        <f t="shared" ca="1" si="13"/>
        <v>34.644650697044689</v>
      </c>
    </row>
    <row r="401" spans="5:6" x14ac:dyDescent="0.25">
      <c r="E401" s="54">
        <f t="shared" ca="1" si="12"/>
        <v>0.15481986021270877</v>
      </c>
      <c r="F401" s="71">
        <f t="shared" ca="1" si="13"/>
        <v>-27.825174713394148</v>
      </c>
    </row>
    <row r="402" spans="5:6" x14ac:dyDescent="0.25">
      <c r="E402" s="54">
        <f t="shared" ca="1" si="12"/>
        <v>0.23648605769374154</v>
      </c>
      <c r="F402" s="71">
        <f t="shared" ca="1" si="13"/>
        <v>-11.774620474017453</v>
      </c>
    </row>
    <row r="403" spans="5:6" x14ac:dyDescent="0.25">
      <c r="E403" s="54">
        <f t="shared" ca="1" si="12"/>
        <v>0.42990589336731189</v>
      </c>
      <c r="F403" s="71">
        <f t="shared" ca="1" si="13"/>
        <v>5.5232616050918519</v>
      </c>
    </row>
    <row r="404" spans="5:6" x14ac:dyDescent="0.25">
      <c r="E404" s="54">
        <f t="shared" ca="1" si="12"/>
        <v>0.95665732300840955</v>
      </c>
      <c r="F404" s="71">
        <f t="shared" ca="1" si="13"/>
        <v>155.97169340216749</v>
      </c>
    </row>
    <row r="405" spans="5:6" x14ac:dyDescent="0.25">
      <c r="E405" s="54">
        <f t="shared" ca="1" si="12"/>
        <v>0.36369938572616567</v>
      </c>
      <c r="F405" s="71">
        <f t="shared" ca="1" si="13"/>
        <v>0.87109126240019563</v>
      </c>
    </row>
    <row r="406" spans="5:6" x14ac:dyDescent="0.25">
      <c r="E406" s="54">
        <f t="shared" ca="1" si="12"/>
        <v>0.96446214386121487</v>
      </c>
      <c r="F406" s="71">
        <f t="shared" ca="1" si="13"/>
        <v>188.39356306204553</v>
      </c>
    </row>
    <row r="407" spans="5:6" x14ac:dyDescent="0.25">
      <c r="E407" s="54">
        <f t="shared" ca="1" si="12"/>
        <v>0.21253138811925387</v>
      </c>
      <c r="F407" s="71">
        <f t="shared" ca="1" si="13"/>
        <v>-15.364734145586205</v>
      </c>
    </row>
    <row r="408" spans="5:6" x14ac:dyDescent="0.25">
      <c r="E408" s="54">
        <f t="shared" ca="1" si="12"/>
        <v>0.13316638428790484</v>
      </c>
      <c r="F408" s="71">
        <f t="shared" ca="1" si="13"/>
        <v>-34.984217266812081</v>
      </c>
    </row>
    <row r="409" spans="5:6" x14ac:dyDescent="0.25">
      <c r="E409" s="54">
        <f t="shared" ca="1" si="12"/>
        <v>0.67532796177280874</v>
      </c>
      <c r="F409" s="71">
        <f t="shared" ca="1" si="13"/>
        <v>22.284378358004364</v>
      </c>
    </row>
    <row r="410" spans="5:6" x14ac:dyDescent="0.25">
      <c r="E410" s="54">
        <f t="shared" ca="1" si="12"/>
        <v>0.59398885906439292</v>
      </c>
      <c r="F410" s="71">
        <f t="shared" ca="1" si="13"/>
        <v>16.083326384759811</v>
      </c>
    </row>
    <row r="411" spans="5:6" x14ac:dyDescent="0.25">
      <c r="E411" s="54">
        <f t="shared" ca="1" si="12"/>
        <v>0.97193929630130893</v>
      </c>
      <c r="F411" s="71">
        <f t="shared" ca="1" si="13"/>
        <v>236.28434089645748</v>
      </c>
    </row>
    <row r="412" spans="5:6" x14ac:dyDescent="0.25">
      <c r="E412" s="54">
        <f t="shared" ca="1" si="12"/>
        <v>0.74938865748597405</v>
      </c>
      <c r="F412" s="71">
        <f t="shared" ca="1" si="13"/>
        <v>29.923323603541718</v>
      </c>
    </row>
    <row r="413" spans="5:6" x14ac:dyDescent="0.25">
      <c r="E413" s="54">
        <f t="shared" ca="1" si="12"/>
        <v>0.70289994333486239</v>
      </c>
      <c r="F413" s="71">
        <f t="shared" ca="1" si="13"/>
        <v>24.81110363819235</v>
      </c>
    </row>
    <row r="414" spans="5:6" x14ac:dyDescent="0.25">
      <c r="E414" s="54">
        <f t="shared" ca="1" si="12"/>
        <v>1.0814786942773491E-2</v>
      </c>
      <c r="F414" s="71">
        <f t="shared" ca="1" si="13"/>
        <v>-578.43026426083827</v>
      </c>
    </row>
    <row r="415" spans="5:6" x14ac:dyDescent="0.25">
      <c r="E415" s="54">
        <f t="shared" ca="1" si="12"/>
        <v>0.77936151901395789</v>
      </c>
      <c r="F415" s="71">
        <f t="shared" ca="1" si="13"/>
        <v>34.077350718644595</v>
      </c>
    </row>
    <row r="416" spans="5:6" x14ac:dyDescent="0.25">
      <c r="E416" s="54">
        <f t="shared" ca="1" si="12"/>
        <v>0.39997895580398968</v>
      </c>
      <c r="F416" s="71">
        <f t="shared" ca="1" si="13"/>
        <v>3.5001442048986542</v>
      </c>
    </row>
    <row r="417" spans="5:6" x14ac:dyDescent="0.25">
      <c r="E417" s="54">
        <f t="shared" ca="1" si="12"/>
        <v>0.60979116011759771</v>
      </c>
      <c r="F417" s="71">
        <f t="shared" ca="1" si="13"/>
        <v>17.185623969185556</v>
      </c>
    </row>
    <row r="418" spans="5:6" x14ac:dyDescent="0.25">
      <c r="E418" s="54">
        <f t="shared" ca="1" si="12"/>
        <v>0.46724477815576226</v>
      </c>
      <c r="F418" s="71">
        <f t="shared" ca="1" si="13"/>
        <v>7.9346334076784206</v>
      </c>
    </row>
    <row r="419" spans="5:6" x14ac:dyDescent="0.25">
      <c r="E419" s="54">
        <f t="shared" ca="1" si="12"/>
        <v>0.29248758017415455</v>
      </c>
      <c r="F419" s="71">
        <f t="shared" ca="1" si="13"/>
        <v>-5.2647523716932465</v>
      </c>
    </row>
    <row r="420" spans="5:6" x14ac:dyDescent="0.25">
      <c r="E420" s="54">
        <f t="shared" ca="1" si="12"/>
        <v>0.28943146310092094</v>
      </c>
      <c r="F420" s="71">
        <f t="shared" ca="1" si="13"/>
        <v>-5.5708851913292605</v>
      </c>
    </row>
    <row r="421" spans="5:6" x14ac:dyDescent="0.25">
      <c r="E421" s="54">
        <f t="shared" ca="1" si="12"/>
        <v>0.37427188814277457</v>
      </c>
      <c r="F421" s="71">
        <f t="shared" ca="1" si="13"/>
        <v>1.6620799885449369</v>
      </c>
    </row>
    <row r="422" spans="5:6" x14ac:dyDescent="0.25">
      <c r="E422" s="54">
        <f t="shared" ca="1" si="12"/>
        <v>0.11034267110227169</v>
      </c>
      <c r="F422" s="71">
        <f t="shared" ca="1" si="13"/>
        <v>-45.365054562989464</v>
      </c>
    </row>
    <row r="423" spans="5:6" x14ac:dyDescent="0.25">
      <c r="E423" s="54">
        <f t="shared" ca="1" si="12"/>
        <v>0.61972807109147166</v>
      </c>
      <c r="F423" s="71">
        <f t="shared" ca="1" si="13"/>
        <v>17.898802704349929</v>
      </c>
    </row>
    <row r="424" spans="5:6" x14ac:dyDescent="0.25">
      <c r="E424" s="54">
        <f t="shared" ca="1" si="12"/>
        <v>0.24263567147026821</v>
      </c>
      <c r="F424" s="71">
        <f t="shared" ca="1" si="13"/>
        <v>-10.947519423713779</v>
      </c>
    </row>
    <row r="425" spans="5:6" x14ac:dyDescent="0.25">
      <c r="E425" s="54">
        <f t="shared" ca="1" si="12"/>
        <v>0.8638941984175379</v>
      </c>
      <c r="F425" s="71">
        <f t="shared" ca="1" si="13"/>
        <v>53.887934605816199</v>
      </c>
    </row>
    <row r="426" spans="5:6" x14ac:dyDescent="0.25">
      <c r="E426" s="54">
        <f t="shared" ca="1" si="12"/>
        <v>0.148831782613559</v>
      </c>
      <c r="F426" s="71">
        <f t="shared" ca="1" si="13"/>
        <v>-29.61092670653764</v>
      </c>
    </row>
    <row r="427" spans="5:6" x14ac:dyDescent="0.25">
      <c r="E427" s="54">
        <f t="shared" ca="1" si="12"/>
        <v>0.83651222018098514</v>
      </c>
      <c r="F427" s="71">
        <f t="shared" ca="1" si="13"/>
        <v>45.454048078297753</v>
      </c>
    </row>
    <row r="428" spans="5:6" x14ac:dyDescent="0.25">
      <c r="E428" s="54">
        <f t="shared" ca="1" si="12"/>
        <v>0.92573462133474205</v>
      </c>
      <c r="F428" s="71">
        <f t="shared" ca="1" si="13"/>
        <v>94.1611974906466</v>
      </c>
    </row>
    <row r="429" spans="5:6" x14ac:dyDescent="0.25">
      <c r="E429" s="54">
        <f t="shared" ca="1" si="12"/>
        <v>0.29132737914416507</v>
      </c>
      <c r="F429" s="71">
        <f t="shared" ca="1" si="13"/>
        <v>-5.3804374387893272</v>
      </c>
    </row>
    <row r="430" spans="5:6" x14ac:dyDescent="0.25">
      <c r="E430" s="54">
        <f t="shared" ca="1" si="12"/>
        <v>0.59293967301845862</v>
      </c>
      <c r="F430" s="71">
        <f t="shared" ca="1" si="13"/>
        <v>16.011377011174524</v>
      </c>
    </row>
    <row r="431" spans="5:6" x14ac:dyDescent="0.25">
      <c r="E431" s="54">
        <f t="shared" ca="1" si="12"/>
        <v>0.4275723932255614</v>
      </c>
      <c r="F431" s="71">
        <f t="shared" ca="1" si="13"/>
        <v>5.369041636840751</v>
      </c>
    </row>
    <row r="432" spans="5:6" x14ac:dyDescent="0.25">
      <c r="E432" s="54">
        <f t="shared" ca="1" si="12"/>
        <v>0.14953448708530648</v>
      </c>
      <c r="F432" s="71">
        <f t="shared" ca="1" si="13"/>
        <v>-29.394530360062269</v>
      </c>
    </row>
    <row r="433" spans="5:6" x14ac:dyDescent="0.25">
      <c r="E433" s="54">
        <f t="shared" ca="1" si="12"/>
        <v>0.52212879204396623</v>
      </c>
      <c r="F433" s="71">
        <f t="shared" ca="1" si="13"/>
        <v>11.392637263745417</v>
      </c>
    </row>
    <row r="434" spans="5:6" x14ac:dyDescent="0.25">
      <c r="E434" s="54">
        <f t="shared" ca="1" si="12"/>
        <v>0.88616362224351519</v>
      </c>
      <c r="F434" s="71">
        <f t="shared" ca="1" si="13"/>
        <v>63.519343511839935</v>
      </c>
    </row>
    <row r="435" spans="5:6" x14ac:dyDescent="0.25">
      <c r="E435" s="54">
        <f t="shared" ca="1" si="12"/>
        <v>0.20542617652012507</v>
      </c>
      <c r="F435" s="71">
        <f t="shared" ca="1" si="13"/>
        <v>-16.563353449366531</v>
      </c>
    </row>
    <row r="436" spans="5:6" x14ac:dyDescent="0.25">
      <c r="E436" s="54">
        <f t="shared" ca="1" si="12"/>
        <v>0.70170593248339563</v>
      </c>
      <c r="F436" s="71">
        <f t="shared" ca="1" si="13"/>
        <v>24.695259317001209</v>
      </c>
    </row>
    <row r="437" spans="5:6" x14ac:dyDescent="0.25">
      <c r="E437" s="54">
        <f t="shared" ca="1" si="12"/>
        <v>0.12969081519880632</v>
      </c>
      <c r="F437" s="71">
        <f t="shared" ca="1" si="13"/>
        <v>-36.3407169515676</v>
      </c>
    </row>
    <row r="438" spans="5:6" x14ac:dyDescent="0.25">
      <c r="E438" s="54">
        <f t="shared" ca="1" si="12"/>
        <v>0.9256651791033903</v>
      </c>
      <c r="F438" s="71">
        <f t="shared" ca="1" si="13"/>
        <v>94.079646919922055</v>
      </c>
    </row>
    <row r="439" spans="5:6" x14ac:dyDescent="0.25">
      <c r="E439" s="54">
        <f t="shared" ca="1" si="12"/>
        <v>0.28099733673050664</v>
      </c>
      <c r="F439" s="71">
        <f t="shared" ca="1" si="13"/>
        <v>-6.440160674301687</v>
      </c>
    </row>
    <row r="440" spans="5:6" x14ac:dyDescent="0.25">
      <c r="E440" s="54">
        <f t="shared" ca="1" si="12"/>
        <v>0.66525392196749489</v>
      </c>
      <c r="F440" s="71">
        <f t="shared" ca="1" si="13"/>
        <v>21.42895328637529</v>
      </c>
    </row>
    <row r="441" spans="5:6" x14ac:dyDescent="0.25">
      <c r="E441" s="54">
        <f t="shared" ca="1" si="12"/>
        <v>0.38592934981695415</v>
      </c>
      <c r="F441" s="71">
        <f t="shared" ca="1" si="13"/>
        <v>2.5092867755736528</v>
      </c>
    </row>
    <row r="442" spans="5:6" x14ac:dyDescent="0.25">
      <c r="E442" s="54">
        <f t="shared" ca="1" si="12"/>
        <v>0.55762891150984173</v>
      </c>
      <c r="F442" s="71">
        <f t="shared" ca="1" si="13"/>
        <v>13.66101910463915</v>
      </c>
    </row>
    <row r="443" spans="5:6" x14ac:dyDescent="0.25">
      <c r="E443" s="54">
        <f t="shared" ca="1" si="12"/>
        <v>0.85830470258167113</v>
      </c>
      <c r="F443" s="71">
        <f t="shared" ca="1" si="13"/>
        <v>51.921167730580855</v>
      </c>
    </row>
    <row r="444" spans="5:6" x14ac:dyDescent="0.25">
      <c r="E444" s="54">
        <f t="shared" ca="1" si="12"/>
        <v>0.57844172518769277</v>
      </c>
      <c r="F444" s="71">
        <f t="shared" ca="1" si="13"/>
        <v>15.030893540751222</v>
      </c>
    </row>
    <row r="445" spans="5:6" x14ac:dyDescent="0.25">
      <c r="E445" s="54">
        <f t="shared" ca="1" si="12"/>
        <v>0.101987214936472</v>
      </c>
      <c r="F445" s="71">
        <f t="shared" ca="1" si="13"/>
        <v>-50.270749130621169</v>
      </c>
    </row>
    <row r="446" spans="5:6" x14ac:dyDescent="0.25">
      <c r="E446" s="54">
        <f t="shared" ca="1" si="12"/>
        <v>0.25679096891435993</v>
      </c>
      <c r="F446" s="71">
        <f t="shared" ca="1" si="13"/>
        <v>-9.164323588832854</v>
      </c>
    </row>
    <row r="447" spans="5:6" x14ac:dyDescent="0.25">
      <c r="E447" s="54">
        <f t="shared" ca="1" si="12"/>
        <v>0.9356024179702882</v>
      </c>
      <c r="F447" s="71">
        <f t="shared" ca="1" si="13"/>
        <v>107.50527919842435</v>
      </c>
    </row>
    <row r="448" spans="5:6" x14ac:dyDescent="0.25">
      <c r="E448" s="54">
        <f t="shared" ca="1" si="12"/>
        <v>0.16439960907346085</v>
      </c>
      <c r="F448" s="71">
        <f t="shared" ca="1" si="13"/>
        <v>-25.217916242397699</v>
      </c>
    </row>
    <row r="449" spans="5:6" x14ac:dyDescent="0.25">
      <c r="E449" s="54">
        <f t="shared" ca="1" si="12"/>
        <v>0.28241694365076109</v>
      </c>
      <c r="F449" s="71">
        <f t="shared" ca="1" si="13"/>
        <v>-6.2912392528763021</v>
      </c>
    </row>
    <row r="450" spans="5:6" x14ac:dyDescent="0.25">
      <c r="E450" s="54">
        <f t="shared" ca="1" si="12"/>
        <v>0.29685698876049893</v>
      </c>
      <c r="F450" s="71">
        <f t="shared" ca="1" si="13"/>
        <v>-4.8347651538968996</v>
      </c>
    </row>
    <row r="451" spans="5:6" x14ac:dyDescent="0.25">
      <c r="E451" s="54">
        <f t="shared" ca="1" si="12"/>
        <v>0.14080206945917118</v>
      </c>
      <c r="F451" s="71">
        <f t="shared" ca="1" si="13"/>
        <v>-32.225657603953493</v>
      </c>
    </row>
    <row r="452" spans="5:6" x14ac:dyDescent="0.25">
      <c r="E452" s="54">
        <f t="shared" ref="E452:E515" ca="1" si="14">RAND()</f>
        <v>0.75010512111506966</v>
      </c>
      <c r="F452" s="71">
        <f t="shared" ref="F452:F515" ca="1" si="15">$C$3+$C$4*TAN(PI()*(E452-0.5))</f>
        <v>30.013214273377692</v>
      </c>
    </row>
    <row r="453" spans="5:6" x14ac:dyDescent="0.25">
      <c r="E453" s="54">
        <f t="shared" ca="1" si="14"/>
        <v>0.83604218106822425</v>
      </c>
      <c r="F453" s="71">
        <f t="shared" ca="1" si="15"/>
        <v>45.332025952754847</v>
      </c>
    </row>
    <row r="454" spans="5:6" x14ac:dyDescent="0.25">
      <c r="E454" s="54">
        <f t="shared" ca="1" si="14"/>
        <v>0.49287090987890247</v>
      </c>
      <c r="F454" s="71">
        <f t="shared" ca="1" si="15"/>
        <v>9.5519911455915203</v>
      </c>
    </row>
    <row r="455" spans="5:6" x14ac:dyDescent="0.25">
      <c r="E455" s="54">
        <f t="shared" ca="1" si="14"/>
        <v>0.18130647521468124</v>
      </c>
      <c r="F455" s="71">
        <f t="shared" ca="1" si="15"/>
        <v>-21.230881001032863</v>
      </c>
    </row>
    <row r="456" spans="5:6" x14ac:dyDescent="0.25">
      <c r="E456" s="54">
        <f t="shared" ca="1" si="14"/>
        <v>0.164321973470126</v>
      </c>
      <c r="F456" s="71">
        <f t="shared" ca="1" si="15"/>
        <v>-25.237928270061772</v>
      </c>
    </row>
    <row r="457" spans="5:6" x14ac:dyDescent="0.25">
      <c r="E457" s="54">
        <f t="shared" ca="1" si="14"/>
        <v>0.59901156038191306</v>
      </c>
      <c r="F457" s="71">
        <f t="shared" ca="1" si="15"/>
        <v>16.429800768080895</v>
      </c>
    </row>
    <row r="458" spans="5:6" x14ac:dyDescent="0.25">
      <c r="E458" s="54">
        <f t="shared" ca="1" si="14"/>
        <v>0.63988678421609069</v>
      </c>
      <c r="F458" s="71">
        <f t="shared" ca="1" si="15"/>
        <v>19.402598360039221</v>
      </c>
    </row>
    <row r="459" spans="5:6" x14ac:dyDescent="0.25">
      <c r="E459" s="54">
        <f t="shared" ca="1" si="14"/>
        <v>0.63176957054098104</v>
      </c>
      <c r="F459" s="71">
        <f t="shared" ca="1" si="15"/>
        <v>18.787098823538532</v>
      </c>
    </row>
    <row r="460" spans="5:6" x14ac:dyDescent="0.25">
      <c r="E460" s="54">
        <f t="shared" ca="1" si="14"/>
        <v>0.96804452110059758</v>
      </c>
      <c r="F460" s="71">
        <f t="shared" ca="1" si="15"/>
        <v>208.55112763019537</v>
      </c>
    </row>
    <row r="461" spans="5:6" x14ac:dyDescent="0.25">
      <c r="E461" s="54">
        <f t="shared" ca="1" si="14"/>
        <v>0.5677060466861833</v>
      </c>
      <c r="F461" s="71">
        <f t="shared" ca="1" si="15"/>
        <v>14.319435608300701</v>
      </c>
    </row>
    <row r="462" spans="5:6" x14ac:dyDescent="0.25">
      <c r="E462" s="54">
        <f t="shared" ca="1" si="14"/>
        <v>0.79975666170801241</v>
      </c>
      <c r="F462" s="71">
        <f t="shared" ca="1" si="15"/>
        <v>37.483430873124092</v>
      </c>
    </row>
    <row r="463" spans="5:6" x14ac:dyDescent="0.25">
      <c r="E463" s="54">
        <f t="shared" ca="1" si="14"/>
        <v>0.86247419098975742</v>
      </c>
      <c r="F463" s="71">
        <f t="shared" ca="1" si="15"/>
        <v>53.374103478838194</v>
      </c>
    </row>
    <row r="464" spans="5:6" x14ac:dyDescent="0.25">
      <c r="E464" s="54">
        <f t="shared" ca="1" si="14"/>
        <v>0.71759828561777361</v>
      </c>
      <c r="F464" s="71">
        <f t="shared" ca="1" si="15"/>
        <v>26.29283110076512</v>
      </c>
    </row>
    <row r="465" spans="5:6" x14ac:dyDescent="0.25">
      <c r="E465" s="54">
        <f t="shared" ca="1" si="14"/>
        <v>0.66306323977427639</v>
      </c>
      <c r="F465" s="71">
        <f t="shared" ca="1" si="15"/>
        <v>21.247072912448626</v>
      </c>
    </row>
    <row r="466" spans="5:6" x14ac:dyDescent="0.25">
      <c r="E466" s="54">
        <f t="shared" ca="1" si="14"/>
        <v>0.24600884874604834</v>
      </c>
      <c r="F466" s="71">
        <f t="shared" ca="1" si="15"/>
        <v>-10.507938297912823</v>
      </c>
    </row>
    <row r="467" spans="5:6" x14ac:dyDescent="0.25">
      <c r="E467" s="54">
        <f t="shared" ca="1" si="14"/>
        <v>0.64124350726209356</v>
      </c>
      <c r="F467" s="71">
        <f t="shared" ca="1" si="15"/>
        <v>19.506894531403461</v>
      </c>
    </row>
    <row r="468" spans="5:6" x14ac:dyDescent="0.25">
      <c r="E468" s="54">
        <f t="shared" ca="1" si="14"/>
        <v>0.95162009044620544</v>
      </c>
      <c r="F468" s="71">
        <f t="shared" ca="1" si="15"/>
        <v>140.57280138310182</v>
      </c>
    </row>
    <row r="469" spans="5:6" x14ac:dyDescent="0.25">
      <c r="E469" s="54">
        <f t="shared" ca="1" si="14"/>
        <v>3.3950610260572112E-2</v>
      </c>
      <c r="F469" s="71">
        <f t="shared" ca="1" si="15"/>
        <v>-176.80189923769805</v>
      </c>
    </row>
    <row r="470" spans="5:6" x14ac:dyDescent="0.25">
      <c r="E470" s="54">
        <f t="shared" ca="1" si="14"/>
        <v>0.21745806885729435</v>
      </c>
      <c r="F470" s="71">
        <f t="shared" ca="1" si="15"/>
        <v>-14.572772327743969</v>
      </c>
    </row>
    <row r="471" spans="5:6" x14ac:dyDescent="0.25">
      <c r="E471" s="54">
        <f t="shared" ca="1" si="14"/>
        <v>0.60380157493194886</v>
      </c>
      <c r="F471" s="71">
        <f t="shared" ca="1" si="15"/>
        <v>16.763512444957609</v>
      </c>
    </row>
    <row r="472" spans="5:6" x14ac:dyDescent="0.25">
      <c r="E472" s="54">
        <f t="shared" ca="1" si="14"/>
        <v>0.99720118124341284</v>
      </c>
      <c r="F472" s="71">
        <f t="shared" ca="1" si="15"/>
        <v>2284.5430177590647</v>
      </c>
    </row>
    <row r="473" spans="5:6" x14ac:dyDescent="0.25">
      <c r="E473" s="54">
        <f t="shared" ca="1" si="14"/>
        <v>6.624612991831702E-2</v>
      </c>
      <c r="F473" s="71">
        <f t="shared" ca="1" si="15"/>
        <v>-84.707685659701539</v>
      </c>
    </row>
    <row r="474" spans="5:6" x14ac:dyDescent="0.25">
      <c r="E474" s="54">
        <f t="shared" ca="1" si="14"/>
        <v>0.65839936861200354</v>
      </c>
      <c r="F474" s="71">
        <f t="shared" ca="1" si="15"/>
        <v>20.864486880931345</v>
      </c>
    </row>
    <row r="475" spans="5:6" x14ac:dyDescent="0.25">
      <c r="E475" s="54">
        <f t="shared" ca="1" si="14"/>
        <v>0.30182022601965963</v>
      </c>
      <c r="F475" s="71">
        <f t="shared" ca="1" si="15"/>
        <v>-4.356832629190567</v>
      </c>
    </row>
    <row r="476" spans="5:6" x14ac:dyDescent="0.25">
      <c r="E476" s="54">
        <f t="shared" ca="1" si="14"/>
        <v>0.2998796361244922</v>
      </c>
      <c r="F476" s="71">
        <f t="shared" ca="1" si="15"/>
        <v>-4.5424084909919333</v>
      </c>
    </row>
    <row r="477" spans="5:6" x14ac:dyDescent="0.25">
      <c r="E477" s="54">
        <f t="shared" ca="1" si="14"/>
        <v>0.49896853687175791</v>
      </c>
      <c r="F477" s="71">
        <f t="shared" ca="1" si="15"/>
        <v>9.9351910334364462</v>
      </c>
    </row>
    <row r="478" spans="5:6" x14ac:dyDescent="0.25">
      <c r="E478" s="54">
        <f t="shared" ca="1" si="14"/>
        <v>0.73998265314324141</v>
      </c>
      <c r="F478" s="71">
        <f t="shared" ca="1" si="15"/>
        <v>28.779199139491006</v>
      </c>
    </row>
    <row r="479" spans="5:6" x14ac:dyDescent="0.25">
      <c r="E479" s="54">
        <f t="shared" ca="1" si="14"/>
        <v>0.87917115435715354</v>
      </c>
      <c r="F479" s="71">
        <f t="shared" ca="1" si="15"/>
        <v>60.132449489042514</v>
      </c>
    </row>
    <row r="480" spans="5:6" x14ac:dyDescent="0.25">
      <c r="E480" s="54">
        <f t="shared" ca="1" si="14"/>
        <v>0.85254095899005644</v>
      </c>
      <c r="F480" s="71">
        <f t="shared" ca="1" si="15"/>
        <v>50.039167565803609</v>
      </c>
    </row>
    <row r="481" spans="5:6" x14ac:dyDescent="0.25">
      <c r="E481" s="54">
        <f t="shared" ca="1" si="14"/>
        <v>0.15801462654819454</v>
      </c>
      <c r="F481" s="71">
        <f t="shared" ca="1" si="15"/>
        <v>-26.923532169262486</v>
      </c>
    </row>
    <row r="482" spans="5:6" x14ac:dyDescent="0.25">
      <c r="E482" s="54">
        <f t="shared" ca="1" si="14"/>
        <v>7.883844681314478E-2</v>
      </c>
      <c r="F482" s="71">
        <f t="shared" ca="1" si="15"/>
        <v>-69.091932007472451</v>
      </c>
    </row>
    <row r="483" spans="5:6" x14ac:dyDescent="0.25">
      <c r="E483" s="54">
        <f t="shared" ca="1" si="14"/>
        <v>0.66815965286267742</v>
      </c>
      <c r="F483" s="71">
        <f t="shared" ca="1" si="15"/>
        <v>21.672422048060724</v>
      </c>
    </row>
    <row r="484" spans="5:6" x14ac:dyDescent="0.25">
      <c r="E484" s="54">
        <f t="shared" ca="1" si="14"/>
        <v>0.21544226948851597</v>
      </c>
      <c r="F484" s="71">
        <f t="shared" ca="1" si="15"/>
        <v>-14.893120109576174</v>
      </c>
    </row>
    <row r="485" spans="5:6" x14ac:dyDescent="0.25">
      <c r="E485" s="54">
        <f t="shared" ca="1" si="14"/>
        <v>0.45519879321535961</v>
      </c>
      <c r="F485" s="71">
        <f t="shared" ca="1" si="15"/>
        <v>7.166320900723699</v>
      </c>
    </row>
    <row r="486" spans="5:6" x14ac:dyDescent="0.25">
      <c r="E486" s="54">
        <f t="shared" ca="1" si="14"/>
        <v>0.10679673297013914</v>
      </c>
      <c r="F486" s="71">
        <f t="shared" ca="1" si="15"/>
        <v>-47.356703100888808</v>
      </c>
    </row>
    <row r="487" spans="5:6" x14ac:dyDescent="0.25">
      <c r="E487" s="54">
        <f t="shared" ca="1" si="14"/>
        <v>0.67774184864663456</v>
      </c>
      <c r="F487" s="71">
        <f t="shared" ca="1" si="15"/>
        <v>22.494248300748126</v>
      </c>
    </row>
    <row r="488" spans="5:6" x14ac:dyDescent="0.25">
      <c r="E488" s="54">
        <f t="shared" ca="1" si="14"/>
        <v>0.63286653595092035</v>
      </c>
      <c r="F488" s="71">
        <f t="shared" ca="1" si="15"/>
        <v>18.869452873939935</v>
      </c>
    </row>
    <row r="489" spans="5:6" x14ac:dyDescent="0.25">
      <c r="E489" s="54">
        <f t="shared" ca="1" si="14"/>
        <v>0.32614134087886826</v>
      </c>
      <c r="F489" s="71">
        <f t="shared" ca="1" si="15"/>
        <v>-2.1575892027888663</v>
      </c>
    </row>
    <row r="490" spans="5:6" x14ac:dyDescent="0.25">
      <c r="E490" s="54">
        <f t="shared" ca="1" si="14"/>
        <v>0.1231948435077409</v>
      </c>
      <c r="F490" s="71">
        <f t="shared" ca="1" si="15"/>
        <v>-39.06951990398624</v>
      </c>
    </row>
    <row r="491" spans="5:6" x14ac:dyDescent="0.25">
      <c r="E491" s="54">
        <f t="shared" ca="1" si="14"/>
        <v>0.81595477216645118</v>
      </c>
      <c r="F491" s="71">
        <f t="shared" ca="1" si="15"/>
        <v>40.647024666289099</v>
      </c>
    </row>
    <row r="492" spans="5:6" x14ac:dyDescent="0.25">
      <c r="E492" s="54">
        <f t="shared" ca="1" si="14"/>
        <v>7.6737572636338292E-2</v>
      </c>
      <c r="F492" s="71">
        <f t="shared" ca="1" si="15"/>
        <v>-71.347184790795083</v>
      </c>
    </row>
    <row r="493" spans="5:6" x14ac:dyDescent="0.25">
      <c r="E493" s="54">
        <f t="shared" ca="1" si="14"/>
        <v>0.23119351867149973</v>
      </c>
      <c r="F493" s="71">
        <f t="shared" ca="1" si="15"/>
        <v>-12.514799100331867</v>
      </c>
    </row>
    <row r="494" spans="5:6" x14ac:dyDescent="0.25">
      <c r="E494" s="54">
        <f t="shared" ca="1" si="14"/>
        <v>0.94075326730582476</v>
      </c>
      <c r="F494" s="71">
        <f t="shared" ca="1" si="15"/>
        <v>116.20856442415641</v>
      </c>
    </row>
    <row r="495" spans="5:6" x14ac:dyDescent="0.25">
      <c r="E495" s="54">
        <f t="shared" ca="1" si="14"/>
        <v>0.32497591549665839</v>
      </c>
      <c r="F495" s="71">
        <f t="shared" ca="1" si="15"/>
        <v>-2.2580974052128262</v>
      </c>
    </row>
    <row r="496" spans="5:6" x14ac:dyDescent="0.25">
      <c r="E496" s="54">
        <f t="shared" ca="1" si="14"/>
        <v>0.43582535268217037</v>
      </c>
      <c r="F496" s="71">
        <f t="shared" ca="1" si="15"/>
        <v>5.9122526618435174</v>
      </c>
    </row>
    <row r="497" spans="5:6" x14ac:dyDescent="0.25">
      <c r="E497" s="54">
        <f t="shared" ca="1" si="14"/>
        <v>2.0375928070774041E-2</v>
      </c>
      <c r="F497" s="71">
        <f t="shared" ca="1" si="15"/>
        <v>-302.01032160368715</v>
      </c>
    </row>
    <row r="498" spans="5:6" x14ac:dyDescent="0.25">
      <c r="E498" s="54">
        <f t="shared" ca="1" si="14"/>
        <v>0.22476480244413199</v>
      </c>
      <c r="F498" s="71">
        <f t="shared" ca="1" si="15"/>
        <v>-13.452058418518625</v>
      </c>
    </row>
    <row r="499" spans="5:6" x14ac:dyDescent="0.25">
      <c r="E499" s="54">
        <f t="shared" ca="1" si="14"/>
        <v>0.54637474493314453</v>
      </c>
      <c r="F499" s="71">
        <f t="shared" ca="1" si="15"/>
        <v>12.934603643493475</v>
      </c>
    </row>
    <row r="500" spans="5:6" x14ac:dyDescent="0.25">
      <c r="E500" s="54">
        <f t="shared" ca="1" si="14"/>
        <v>0.18448442125189923</v>
      </c>
      <c r="F500" s="71">
        <f t="shared" ca="1" si="15"/>
        <v>-20.554827584994662</v>
      </c>
    </row>
    <row r="501" spans="5:6" x14ac:dyDescent="0.25">
      <c r="E501" s="54">
        <f t="shared" ca="1" si="14"/>
        <v>0.2073533275992302</v>
      </c>
      <c r="F501" s="71">
        <f t="shared" ca="1" si="15"/>
        <v>-16.231332655495656</v>
      </c>
    </row>
    <row r="502" spans="5:6" x14ac:dyDescent="0.25">
      <c r="E502" s="54">
        <f t="shared" ca="1" si="14"/>
        <v>0.89605169089306946</v>
      </c>
      <c r="F502" s="71">
        <f t="shared" ca="1" si="15"/>
        <v>69.051154206467515</v>
      </c>
    </row>
    <row r="503" spans="5:6" x14ac:dyDescent="0.25">
      <c r="E503" s="54">
        <f t="shared" ca="1" si="14"/>
        <v>9.5813661253112303E-2</v>
      </c>
      <c r="F503" s="71">
        <f t="shared" ca="1" si="15"/>
        <v>-54.424584924582035</v>
      </c>
    </row>
    <row r="504" spans="5:6" x14ac:dyDescent="0.25">
      <c r="E504" s="54">
        <f t="shared" ca="1" si="14"/>
        <v>2.600399265815978E-2</v>
      </c>
      <c r="F504" s="71">
        <f t="shared" ca="1" si="15"/>
        <v>-234.27129488690824</v>
      </c>
    </row>
    <row r="505" spans="5:6" x14ac:dyDescent="0.25">
      <c r="E505" s="54">
        <f t="shared" ca="1" si="14"/>
        <v>0.11567495584950527</v>
      </c>
      <c r="F505" s="71">
        <f t="shared" ca="1" si="15"/>
        <v>-42.590937145826651</v>
      </c>
    </row>
    <row r="506" spans="5:6" x14ac:dyDescent="0.25">
      <c r="E506" s="54">
        <f t="shared" ca="1" si="14"/>
        <v>0.78915505647523021</v>
      </c>
      <c r="F506" s="71">
        <f t="shared" ca="1" si="15"/>
        <v>35.643001509113205</v>
      </c>
    </row>
    <row r="507" spans="5:6" x14ac:dyDescent="0.25">
      <c r="E507" s="54">
        <f t="shared" ca="1" si="14"/>
        <v>2.9739074761262252E-2</v>
      </c>
      <c r="F507" s="71">
        <f t="shared" ca="1" si="15"/>
        <v>-203.44523638349631</v>
      </c>
    </row>
    <row r="508" spans="5:6" x14ac:dyDescent="0.25">
      <c r="E508" s="54">
        <f t="shared" ca="1" si="14"/>
        <v>0.47858293738729496</v>
      </c>
      <c r="F508" s="71">
        <f t="shared" ca="1" si="15"/>
        <v>8.6522919206960722</v>
      </c>
    </row>
    <row r="509" spans="5:6" x14ac:dyDescent="0.25">
      <c r="E509" s="54">
        <f t="shared" ca="1" si="14"/>
        <v>0.30078738310349573</v>
      </c>
      <c r="F509" s="71">
        <f t="shared" ca="1" si="15"/>
        <v>-4.4553983891961035</v>
      </c>
    </row>
    <row r="510" spans="5:6" x14ac:dyDescent="0.25">
      <c r="E510" s="54">
        <f t="shared" ca="1" si="14"/>
        <v>0.48575246028872687</v>
      </c>
      <c r="F510" s="71">
        <f t="shared" ca="1" si="15"/>
        <v>9.1042023683584379</v>
      </c>
    </row>
    <row r="511" spans="5:6" x14ac:dyDescent="0.25">
      <c r="E511" s="54">
        <f t="shared" ca="1" si="14"/>
        <v>0.80684617989247476</v>
      </c>
      <c r="F511" s="71">
        <f t="shared" ca="1" si="15"/>
        <v>38.810885887897719</v>
      </c>
    </row>
    <row r="512" spans="5:6" x14ac:dyDescent="0.25">
      <c r="E512" s="54">
        <f t="shared" ca="1" si="14"/>
        <v>0.59118190788923797</v>
      </c>
      <c r="F512" s="71">
        <f t="shared" ca="1" si="15"/>
        <v>15.89115403546964</v>
      </c>
    </row>
    <row r="513" spans="5:6" x14ac:dyDescent="0.25">
      <c r="E513" s="54">
        <f t="shared" ca="1" si="14"/>
        <v>0.84187173220800526</v>
      </c>
      <c r="F513" s="71">
        <f t="shared" ca="1" si="15"/>
        <v>46.892075874991022</v>
      </c>
    </row>
    <row r="514" spans="5:6" x14ac:dyDescent="0.25">
      <c r="E514" s="54">
        <f t="shared" ca="1" si="14"/>
        <v>0.76625469381925959</v>
      </c>
      <c r="F514" s="71">
        <f t="shared" ca="1" si="15"/>
        <v>32.154520091299631</v>
      </c>
    </row>
    <row r="515" spans="5:6" x14ac:dyDescent="0.25">
      <c r="E515" s="54">
        <f t="shared" ca="1" si="14"/>
        <v>0.4504153043790623</v>
      </c>
      <c r="F515" s="71">
        <f t="shared" ca="1" si="15"/>
        <v>6.8590546190398038</v>
      </c>
    </row>
    <row r="516" spans="5:6" x14ac:dyDescent="0.25">
      <c r="E516" s="54">
        <f t="shared" ref="E516:E579" ca="1" si="16">RAND()</f>
        <v>0.41609221791638873</v>
      </c>
      <c r="F516" s="71">
        <f t="shared" ref="F516:F579" ca="1" si="17">$C$3+$C$4*TAN(PI()*(E516-0.5))</f>
        <v>4.6023123045190193</v>
      </c>
    </row>
    <row r="517" spans="5:6" x14ac:dyDescent="0.25">
      <c r="E517" s="54">
        <f t="shared" ca="1" si="16"/>
        <v>0.62404598223212027</v>
      </c>
      <c r="F517" s="71">
        <f t="shared" ca="1" si="17"/>
        <v>18.21413086716899</v>
      </c>
    </row>
    <row r="518" spans="5:6" x14ac:dyDescent="0.25">
      <c r="E518" s="54">
        <f t="shared" ca="1" si="16"/>
        <v>0.92551459917475543</v>
      </c>
      <c r="F518" s="71">
        <f t="shared" ca="1" si="17"/>
        <v>93.903323858160377</v>
      </c>
    </row>
    <row r="519" spans="5:6" x14ac:dyDescent="0.25">
      <c r="E519" s="54">
        <f t="shared" ca="1" si="16"/>
        <v>0.9296517079741784</v>
      </c>
      <c r="F519" s="71">
        <f t="shared" ca="1" si="17"/>
        <v>99.017221506569584</v>
      </c>
    </row>
    <row r="520" spans="5:6" x14ac:dyDescent="0.25">
      <c r="E520" s="54">
        <f t="shared" ca="1" si="16"/>
        <v>0.58793718935426087</v>
      </c>
      <c r="F520" s="71">
        <f t="shared" ca="1" si="17"/>
        <v>15.670249223160525</v>
      </c>
    </row>
    <row r="521" spans="5:6" x14ac:dyDescent="0.25">
      <c r="E521" s="54">
        <f t="shared" ca="1" si="16"/>
        <v>0.45188666919036213</v>
      </c>
      <c r="F521" s="71">
        <f t="shared" ca="1" si="17"/>
        <v>6.9537152902906794</v>
      </c>
    </row>
    <row r="522" spans="5:6" x14ac:dyDescent="0.25">
      <c r="E522" s="54">
        <f t="shared" ca="1" si="16"/>
        <v>0.69914129624693355</v>
      </c>
      <c r="F522" s="71">
        <f t="shared" ca="1" si="17"/>
        <v>24.448577318107532</v>
      </c>
    </row>
    <row r="523" spans="5:6" x14ac:dyDescent="0.25">
      <c r="E523" s="54">
        <f t="shared" ca="1" si="16"/>
        <v>0.56962140349985624</v>
      </c>
      <c r="F523" s="71">
        <f t="shared" ca="1" si="17"/>
        <v>14.445559823290548</v>
      </c>
    </row>
    <row r="524" spans="5:6" x14ac:dyDescent="0.25">
      <c r="E524" s="54">
        <f t="shared" ca="1" si="16"/>
        <v>0.65339535207371091</v>
      </c>
      <c r="F524" s="71">
        <f t="shared" ca="1" si="17"/>
        <v>20.460709590532232</v>
      </c>
    </row>
    <row r="525" spans="5:6" x14ac:dyDescent="0.25">
      <c r="E525" s="54">
        <f t="shared" ca="1" si="16"/>
        <v>0.49443163321891104</v>
      </c>
      <c r="F525" s="71">
        <f t="shared" ca="1" si="17"/>
        <v>9.6500935025766346</v>
      </c>
    </row>
    <row r="526" spans="5:6" x14ac:dyDescent="0.25">
      <c r="E526" s="54">
        <f t="shared" ca="1" si="16"/>
        <v>0.29348991353765985</v>
      </c>
      <c r="F526" s="71">
        <f t="shared" ca="1" si="17"/>
        <v>-5.1653255919045709</v>
      </c>
    </row>
    <row r="527" spans="5:6" x14ac:dyDescent="0.25">
      <c r="E527" s="54">
        <f t="shared" ca="1" si="16"/>
        <v>0.95875398540277035</v>
      </c>
      <c r="F527" s="71">
        <f t="shared" ca="1" si="17"/>
        <v>163.48215536041943</v>
      </c>
    </row>
    <row r="528" spans="5:6" x14ac:dyDescent="0.25">
      <c r="E528" s="54">
        <f t="shared" ca="1" si="16"/>
        <v>0.43985762340021628</v>
      </c>
      <c r="F528" s="71">
        <f t="shared" ca="1" si="17"/>
        <v>6.1755238460089066</v>
      </c>
    </row>
    <row r="529" spans="5:6" x14ac:dyDescent="0.25">
      <c r="E529" s="54">
        <f t="shared" ca="1" si="16"/>
        <v>0.81075061656774527</v>
      </c>
      <c r="F529" s="71">
        <f t="shared" ca="1" si="17"/>
        <v>39.578904625092477</v>
      </c>
    </row>
    <row r="530" spans="5:6" x14ac:dyDescent="0.25">
      <c r="E530" s="54">
        <f t="shared" ca="1" si="16"/>
        <v>0.71679487462471414</v>
      </c>
      <c r="F530" s="71">
        <f t="shared" ca="1" si="17"/>
        <v>26.209022984126925</v>
      </c>
    </row>
    <row r="531" spans="5:6" x14ac:dyDescent="0.25">
      <c r="E531" s="54">
        <f t="shared" ca="1" si="16"/>
        <v>0.46274702330889328</v>
      </c>
      <c r="F531" s="71">
        <f t="shared" ca="1" si="17"/>
        <v>7.6485809231856372</v>
      </c>
    </row>
    <row r="532" spans="5:6" x14ac:dyDescent="0.25">
      <c r="E532" s="54">
        <f t="shared" ca="1" si="16"/>
        <v>0.52646650732178346</v>
      </c>
      <c r="F532" s="71">
        <f t="shared" ca="1" si="17"/>
        <v>11.666782527358166</v>
      </c>
    </row>
    <row r="533" spans="5:6" x14ac:dyDescent="0.25">
      <c r="E533" s="54">
        <f t="shared" ca="1" si="16"/>
        <v>0.22863559141892675</v>
      </c>
      <c r="F533" s="71">
        <f t="shared" ca="1" si="17"/>
        <v>-12.882531023318467</v>
      </c>
    </row>
    <row r="534" spans="5:6" x14ac:dyDescent="0.25">
      <c r="E534" s="54">
        <f t="shared" ca="1" si="16"/>
        <v>0.62498871447862192</v>
      </c>
      <c r="F534" s="71">
        <f t="shared" ca="1" si="17"/>
        <v>18.283440508792456</v>
      </c>
    </row>
    <row r="535" spans="5:6" x14ac:dyDescent="0.25">
      <c r="E535" s="54">
        <f t="shared" ca="1" si="16"/>
        <v>0.39093727821246671</v>
      </c>
      <c r="F535" s="71">
        <f t="shared" ca="1" si="17"/>
        <v>2.8660108126810435</v>
      </c>
    </row>
    <row r="536" spans="5:6" x14ac:dyDescent="0.25">
      <c r="E536" s="54">
        <f t="shared" ca="1" si="16"/>
        <v>0.50265518402448772</v>
      </c>
      <c r="F536" s="71">
        <f t="shared" ca="1" si="17"/>
        <v>10.166834002000511</v>
      </c>
    </row>
    <row r="537" spans="5:6" x14ac:dyDescent="0.25">
      <c r="E537" s="54">
        <f t="shared" ca="1" si="16"/>
        <v>2.4315645647874917E-2</v>
      </c>
      <c r="F537" s="71">
        <f t="shared" ca="1" si="17"/>
        <v>-251.30541099088686</v>
      </c>
    </row>
    <row r="538" spans="5:6" x14ac:dyDescent="0.25">
      <c r="E538" s="54">
        <f t="shared" ca="1" si="16"/>
        <v>0.657537564143027</v>
      </c>
      <c r="F538" s="71">
        <f t="shared" ca="1" si="17"/>
        <v>20.794462020270931</v>
      </c>
    </row>
    <row r="539" spans="5:6" x14ac:dyDescent="0.25">
      <c r="E539" s="54">
        <f t="shared" ca="1" si="16"/>
        <v>0.9952037021104545</v>
      </c>
      <c r="F539" s="71">
        <f t="shared" ca="1" si="17"/>
        <v>1337.214459655037</v>
      </c>
    </row>
    <row r="540" spans="5:6" x14ac:dyDescent="0.25">
      <c r="E540" s="54">
        <f t="shared" ca="1" si="16"/>
        <v>0.93404115584077552</v>
      </c>
      <c r="F540" s="71">
        <f t="shared" ca="1" si="17"/>
        <v>105.13231765606839</v>
      </c>
    </row>
    <row r="541" spans="5:6" x14ac:dyDescent="0.25">
      <c r="E541" s="54">
        <f t="shared" ca="1" si="16"/>
        <v>0.18225236158335312</v>
      </c>
      <c r="F541" s="71">
        <f t="shared" ca="1" si="17"/>
        <v>-21.02747281467245</v>
      </c>
    </row>
    <row r="542" spans="5:6" x14ac:dyDescent="0.25">
      <c r="E542" s="54">
        <f t="shared" ca="1" si="16"/>
        <v>0.55411549758245671</v>
      </c>
      <c r="F542" s="71">
        <f t="shared" ca="1" si="17"/>
        <v>13.433318651975105</v>
      </c>
    </row>
    <row r="543" spans="5:6" x14ac:dyDescent="0.25">
      <c r="E543" s="54">
        <f t="shared" ca="1" si="16"/>
        <v>0.29953985470576516</v>
      </c>
      <c r="F543" s="71">
        <f t="shared" ca="1" si="17"/>
        <v>-4.5750703055696089</v>
      </c>
    </row>
    <row r="544" spans="5:6" x14ac:dyDescent="0.25">
      <c r="E544" s="54">
        <f t="shared" ca="1" si="16"/>
        <v>0.16016785931940625</v>
      </c>
      <c r="F544" s="71">
        <f t="shared" ca="1" si="17"/>
        <v>-26.334464626727645</v>
      </c>
    </row>
    <row r="545" spans="5:6" x14ac:dyDescent="0.25">
      <c r="E545" s="54">
        <f t="shared" ca="1" si="16"/>
        <v>0.49397512048344694</v>
      </c>
      <c r="F545" s="71">
        <f t="shared" ca="1" si="17"/>
        <v>9.6214004421934849</v>
      </c>
    </row>
    <row r="546" spans="5:6" x14ac:dyDescent="0.25">
      <c r="E546" s="54">
        <f t="shared" ca="1" si="16"/>
        <v>0.70958647177477008</v>
      </c>
      <c r="F546" s="71">
        <f t="shared" ca="1" si="17"/>
        <v>25.472016083613358</v>
      </c>
    </row>
    <row r="547" spans="5:6" x14ac:dyDescent="0.25">
      <c r="E547" s="54">
        <f t="shared" ca="1" si="16"/>
        <v>0.85038149061090629</v>
      </c>
      <c r="F547" s="71">
        <f t="shared" ca="1" si="17"/>
        <v>49.368781811868317</v>
      </c>
    </row>
    <row r="548" spans="5:6" x14ac:dyDescent="0.25">
      <c r="E548" s="54">
        <f t="shared" ca="1" si="16"/>
        <v>0.65608416330741681</v>
      </c>
      <c r="F548" s="71">
        <f t="shared" ca="1" si="17"/>
        <v>20.676829653806678</v>
      </c>
    </row>
    <row r="549" spans="5:6" x14ac:dyDescent="0.25">
      <c r="E549" s="54">
        <f t="shared" ca="1" si="16"/>
        <v>0.91524363168225176</v>
      </c>
      <c r="F549" s="71">
        <f t="shared" ca="1" si="17"/>
        <v>83.328152480391907</v>
      </c>
    </row>
    <row r="550" spans="5:6" x14ac:dyDescent="0.25">
      <c r="E550" s="54">
        <f t="shared" ca="1" si="16"/>
        <v>0.42907420457806478</v>
      </c>
      <c r="F550" s="71">
        <f t="shared" ca="1" si="17"/>
        <v>5.4683546120621562</v>
      </c>
    </row>
    <row r="551" spans="5:6" x14ac:dyDescent="0.25">
      <c r="E551" s="54">
        <f t="shared" ca="1" si="16"/>
        <v>0.57676439711467942</v>
      </c>
      <c r="F551" s="71">
        <f t="shared" ca="1" si="17"/>
        <v>14.918982712938408</v>
      </c>
    </row>
    <row r="552" spans="5:6" x14ac:dyDescent="0.25">
      <c r="E552" s="54">
        <f t="shared" ca="1" si="16"/>
        <v>0.35994334967643471</v>
      </c>
      <c r="F552" s="71">
        <f t="shared" ca="1" si="17"/>
        <v>0.58436639626311226</v>
      </c>
    </row>
    <row r="553" spans="5:6" x14ac:dyDescent="0.25">
      <c r="E553" s="54">
        <f t="shared" ca="1" si="16"/>
        <v>0.50108226194140693</v>
      </c>
      <c r="F553" s="71">
        <f t="shared" ca="1" si="17"/>
        <v>10.068000785321605</v>
      </c>
    </row>
    <row r="554" spans="5:6" x14ac:dyDescent="0.25">
      <c r="E554" s="54">
        <f t="shared" ca="1" si="16"/>
        <v>0.57127770742704231</v>
      </c>
      <c r="F554" s="71">
        <f t="shared" ca="1" si="17"/>
        <v>14.554897688323067</v>
      </c>
    </row>
    <row r="555" spans="5:6" x14ac:dyDescent="0.25">
      <c r="E555" s="54">
        <f t="shared" ca="1" si="16"/>
        <v>0.97506069648769922</v>
      </c>
      <c r="F555" s="71">
        <f t="shared" ca="1" si="17"/>
        <v>264.74512153641263</v>
      </c>
    </row>
    <row r="556" spans="5:6" x14ac:dyDescent="0.25">
      <c r="E556" s="54">
        <f t="shared" ca="1" si="16"/>
        <v>0.17670065938679813</v>
      </c>
      <c r="F556" s="71">
        <f t="shared" ca="1" si="17"/>
        <v>-22.249007531484501</v>
      </c>
    </row>
    <row r="557" spans="5:6" x14ac:dyDescent="0.25">
      <c r="E557" s="54">
        <f t="shared" ca="1" si="16"/>
        <v>0.16754967656161013</v>
      </c>
      <c r="F557" s="71">
        <f t="shared" ca="1" si="17"/>
        <v>-24.420152201862713</v>
      </c>
    </row>
    <row r="558" spans="5:6" x14ac:dyDescent="0.25">
      <c r="E558" s="54">
        <f t="shared" ca="1" si="16"/>
        <v>0.4654529302112318</v>
      </c>
      <c r="F558" s="71">
        <f t="shared" ca="1" si="17"/>
        <v>7.8207802457606217</v>
      </c>
    </row>
    <row r="559" spans="5:6" x14ac:dyDescent="0.25">
      <c r="E559" s="54">
        <f t="shared" ca="1" si="16"/>
        <v>0.90267614532808438</v>
      </c>
      <c r="F559" s="71">
        <f t="shared" ca="1" si="17"/>
        <v>73.361347333170826</v>
      </c>
    </row>
    <row r="560" spans="5:6" x14ac:dyDescent="0.25">
      <c r="E560" s="54">
        <f t="shared" ca="1" si="16"/>
        <v>0.2101698463671835</v>
      </c>
      <c r="F560" s="71">
        <f t="shared" ca="1" si="17"/>
        <v>-15.755455753977227</v>
      </c>
    </row>
    <row r="561" spans="5:6" x14ac:dyDescent="0.25">
      <c r="E561" s="54">
        <f t="shared" ca="1" si="16"/>
        <v>0.18805967993731132</v>
      </c>
      <c r="F561" s="71">
        <f t="shared" ca="1" si="17"/>
        <v>-19.818483217215793</v>
      </c>
    </row>
    <row r="562" spans="5:6" x14ac:dyDescent="0.25">
      <c r="E562" s="54">
        <f t="shared" ca="1" si="16"/>
        <v>0.24480507265719831</v>
      </c>
      <c r="F562" s="71">
        <f t="shared" ca="1" si="17"/>
        <v>-10.663704639897457</v>
      </c>
    </row>
    <row r="563" spans="5:6" x14ac:dyDescent="0.25">
      <c r="E563" s="54">
        <f t="shared" ca="1" si="16"/>
        <v>0.30520912587455951</v>
      </c>
      <c r="F563" s="71">
        <f t="shared" ca="1" si="17"/>
        <v>-4.0366144017972445</v>
      </c>
    </row>
    <row r="564" spans="5:6" x14ac:dyDescent="0.25">
      <c r="E564" s="54">
        <f t="shared" ca="1" si="16"/>
        <v>0.78580786402270508</v>
      </c>
      <c r="F564" s="71">
        <f t="shared" ca="1" si="17"/>
        <v>35.09433736518973</v>
      </c>
    </row>
    <row r="565" spans="5:6" x14ac:dyDescent="0.25">
      <c r="E565" s="54">
        <f t="shared" ca="1" si="16"/>
        <v>0.99354110522095507</v>
      </c>
      <c r="F565" s="71">
        <f t="shared" ca="1" si="17"/>
        <v>995.51287672306012</v>
      </c>
    </row>
    <row r="566" spans="5:6" x14ac:dyDescent="0.25">
      <c r="E566" s="54">
        <f t="shared" ca="1" si="16"/>
        <v>0.74838141179699824</v>
      </c>
      <c r="F566" s="71">
        <f t="shared" ca="1" si="17"/>
        <v>29.797629506270226</v>
      </c>
    </row>
    <row r="567" spans="5:6" x14ac:dyDescent="0.25">
      <c r="E567" s="54">
        <f t="shared" ca="1" si="16"/>
        <v>0.87750915174797572</v>
      </c>
      <c r="F567" s="71">
        <f t="shared" ca="1" si="17"/>
        <v>59.38171225480275</v>
      </c>
    </row>
    <row r="568" spans="5:6" x14ac:dyDescent="0.25">
      <c r="E568" s="54">
        <f t="shared" ca="1" si="16"/>
        <v>0.2396873053518811</v>
      </c>
      <c r="F568" s="71">
        <f t="shared" ca="1" si="17"/>
        <v>-11.33980771160622</v>
      </c>
    </row>
    <row r="569" spans="5:6" x14ac:dyDescent="0.25">
      <c r="E569" s="54">
        <f t="shared" ca="1" si="16"/>
        <v>0.46239234466502688</v>
      </c>
      <c r="F569" s="71">
        <f t="shared" ca="1" si="17"/>
        <v>7.6259847916221997</v>
      </c>
    </row>
    <row r="570" spans="5:6" x14ac:dyDescent="0.25">
      <c r="E570" s="54">
        <f t="shared" ca="1" si="16"/>
        <v>0.78665076986288995</v>
      </c>
      <c r="F570" s="71">
        <f t="shared" ca="1" si="17"/>
        <v>35.231131323688004</v>
      </c>
    </row>
    <row r="571" spans="5:6" x14ac:dyDescent="0.25">
      <c r="E571" s="54">
        <f t="shared" ca="1" si="16"/>
        <v>0.22580627384694019</v>
      </c>
      <c r="F571" s="71">
        <f t="shared" ca="1" si="17"/>
        <v>-13.297237761530809</v>
      </c>
    </row>
    <row r="572" spans="5:6" x14ac:dyDescent="0.25">
      <c r="E572" s="54">
        <f t="shared" ca="1" si="16"/>
        <v>0.67304948238825058</v>
      </c>
      <c r="F572" s="71">
        <f t="shared" ca="1" si="17"/>
        <v>22.088067378226008</v>
      </c>
    </row>
    <row r="573" spans="5:6" x14ac:dyDescent="0.25">
      <c r="E573" s="54">
        <f t="shared" ca="1" si="16"/>
        <v>0.91675076287663471</v>
      </c>
      <c r="F573" s="71">
        <f t="shared" ca="1" si="17"/>
        <v>84.719973446748</v>
      </c>
    </row>
    <row r="574" spans="5:6" x14ac:dyDescent="0.25">
      <c r="E574" s="54">
        <f t="shared" ca="1" si="16"/>
        <v>0.51428691606351495</v>
      </c>
      <c r="F574" s="71">
        <f t="shared" ca="1" si="17"/>
        <v>10.898276697921716</v>
      </c>
    </row>
    <row r="575" spans="5:6" x14ac:dyDescent="0.25">
      <c r="E575" s="54">
        <f t="shared" ca="1" si="16"/>
        <v>0.57136909922046963</v>
      </c>
      <c r="F575" s="71">
        <f t="shared" ca="1" si="17"/>
        <v>14.560938240108054</v>
      </c>
    </row>
    <row r="576" spans="5:6" x14ac:dyDescent="0.25">
      <c r="E576" s="54">
        <f t="shared" ca="1" si="16"/>
        <v>0.80555728179468544</v>
      </c>
      <c r="F576" s="71">
        <f t="shared" ca="1" si="17"/>
        <v>38.563289821662735</v>
      </c>
    </row>
    <row r="577" spans="5:6" x14ac:dyDescent="0.25">
      <c r="E577" s="54">
        <f t="shared" ca="1" si="16"/>
        <v>0.88343298843394924</v>
      </c>
      <c r="F577" s="71">
        <f t="shared" ca="1" si="17"/>
        <v>62.150576307288205</v>
      </c>
    </row>
    <row r="578" spans="5:6" x14ac:dyDescent="0.25">
      <c r="E578" s="54">
        <f t="shared" ca="1" si="16"/>
        <v>0.23590131410144266</v>
      </c>
      <c r="F578" s="71">
        <f t="shared" ca="1" si="17"/>
        <v>-11.855071830192397</v>
      </c>
    </row>
    <row r="579" spans="5:6" x14ac:dyDescent="0.25">
      <c r="E579" s="54">
        <f t="shared" ca="1" si="16"/>
        <v>0.81004888214717541</v>
      </c>
      <c r="F579" s="71">
        <f t="shared" ca="1" si="17"/>
        <v>39.438829910224179</v>
      </c>
    </row>
    <row r="580" spans="5:6" x14ac:dyDescent="0.25">
      <c r="E580" s="54">
        <f t="shared" ref="E580:E643" ca="1" si="18">RAND()</f>
        <v>4.4415631572439329E-2</v>
      </c>
      <c r="F580" s="71">
        <f t="shared" ref="F580:F643" ca="1" si="19">$C$3+$C$4*TAN(PI()*(E580-0.5))</f>
        <v>-132.40092114924926</v>
      </c>
    </row>
    <row r="581" spans="5:6" x14ac:dyDescent="0.25">
      <c r="E581" s="54">
        <f t="shared" ca="1" si="18"/>
        <v>0.12909121603961637</v>
      </c>
      <c r="F581" s="71">
        <f t="shared" ca="1" si="19"/>
        <v>-36.581701278238199</v>
      </c>
    </row>
    <row r="582" spans="5:6" x14ac:dyDescent="0.25">
      <c r="E582" s="54">
        <f t="shared" ca="1" si="18"/>
        <v>0.65380483427291802</v>
      </c>
      <c r="F582" s="71">
        <f t="shared" ca="1" si="19"/>
        <v>20.493498648677772</v>
      </c>
    </row>
    <row r="583" spans="5:6" x14ac:dyDescent="0.25">
      <c r="E583" s="54">
        <f t="shared" ca="1" si="18"/>
        <v>0.2708846148780002</v>
      </c>
      <c r="F583" s="71">
        <f t="shared" ca="1" si="19"/>
        <v>-7.5338298619027171</v>
      </c>
    </row>
    <row r="584" spans="5:6" x14ac:dyDescent="0.25">
      <c r="E584" s="54">
        <f t="shared" ca="1" si="18"/>
        <v>0.46080238040639088</v>
      </c>
      <c r="F584" s="71">
        <f t="shared" ca="1" si="19"/>
        <v>7.524615861238753</v>
      </c>
    </row>
    <row r="585" spans="5:6" x14ac:dyDescent="0.25">
      <c r="E585" s="54">
        <f t="shared" ca="1" si="18"/>
        <v>0.84229639666054734</v>
      </c>
      <c r="F585" s="71">
        <f t="shared" ca="1" si="19"/>
        <v>47.009836937368306</v>
      </c>
    </row>
    <row r="586" spans="5:6" x14ac:dyDescent="0.25">
      <c r="E586" s="54">
        <f t="shared" ca="1" si="18"/>
        <v>0.18727693406066348</v>
      </c>
      <c r="F586" s="71">
        <f t="shared" ca="1" si="19"/>
        <v>-19.977571229485314</v>
      </c>
    </row>
    <row r="587" spans="5:6" x14ac:dyDescent="0.25">
      <c r="E587" s="54">
        <f t="shared" ca="1" si="18"/>
        <v>6.9871608085664283E-3</v>
      </c>
      <c r="F587" s="71">
        <f t="shared" ca="1" si="19"/>
        <v>-900.98163800957195</v>
      </c>
    </row>
    <row r="588" spans="5:6" x14ac:dyDescent="0.25">
      <c r="E588" s="54">
        <f t="shared" ca="1" si="18"/>
        <v>0.54585227962562477</v>
      </c>
      <c r="F588" s="71">
        <f t="shared" ca="1" si="19"/>
        <v>12.901077457399714</v>
      </c>
    </row>
    <row r="589" spans="5:6" x14ac:dyDescent="0.25">
      <c r="E589" s="54">
        <f t="shared" ca="1" si="18"/>
        <v>0.161464592049817</v>
      </c>
      <c r="F589" s="71">
        <f t="shared" ca="1" si="19"/>
        <v>-25.986650174718392</v>
      </c>
    </row>
    <row r="590" spans="5:6" x14ac:dyDescent="0.25">
      <c r="E590" s="54">
        <f t="shared" ca="1" si="18"/>
        <v>0.13171350064655818</v>
      </c>
      <c r="F590" s="71">
        <f t="shared" ca="1" si="19"/>
        <v>-35.543063969558332</v>
      </c>
    </row>
    <row r="591" spans="5:6" x14ac:dyDescent="0.25">
      <c r="E591" s="54">
        <f t="shared" ca="1" si="18"/>
        <v>0.35337390875073105</v>
      </c>
      <c r="F591" s="71">
        <f t="shared" ca="1" si="19"/>
        <v>7.5091231048340035E-2</v>
      </c>
    </row>
    <row r="592" spans="5:6" x14ac:dyDescent="0.25">
      <c r="E592" s="54">
        <f t="shared" ca="1" si="18"/>
        <v>0.77186142403600855</v>
      </c>
      <c r="F592" s="71">
        <f t="shared" ca="1" si="19"/>
        <v>32.954767308079717</v>
      </c>
    </row>
    <row r="593" spans="5:6" x14ac:dyDescent="0.25">
      <c r="E593" s="54">
        <f t="shared" ca="1" si="18"/>
        <v>0.47495742036376887</v>
      </c>
      <c r="F593" s="71">
        <f t="shared" ca="1" si="19"/>
        <v>8.4232739066503513</v>
      </c>
    </row>
    <row r="594" spans="5:6" x14ac:dyDescent="0.25">
      <c r="E594" s="54">
        <f t="shared" ca="1" si="18"/>
        <v>0.6404540331351154</v>
      </c>
      <c r="F594" s="71">
        <f t="shared" ca="1" si="19"/>
        <v>19.446153714202101</v>
      </c>
    </row>
    <row r="595" spans="5:6" x14ac:dyDescent="0.25">
      <c r="E595" s="54">
        <f t="shared" ca="1" si="18"/>
        <v>0.50270922728046419</v>
      </c>
      <c r="F595" s="71">
        <f t="shared" ca="1" si="19"/>
        <v>10.170229881043593</v>
      </c>
    </row>
    <row r="596" spans="5:6" x14ac:dyDescent="0.25">
      <c r="E596" s="54">
        <f t="shared" ca="1" si="18"/>
        <v>0.69873838327056781</v>
      </c>
      <c r="F596" s="71">
        <f t="shared" ca="1" si="19"/>
        <v>24.41008434065996</v>
      </c>
    </row>
    <row r="597" spans="5:6" x14ac:dyDescent="0.25">
      <c r="E597" s="54">
        <f t="shared" ca="1" si="18"/>
        <v>0.52754100329021147</v>
      </c>
      <c r="F597" s="71">
        <f t="shared" ca="1" si="19"/>
        <v>11.73478339109213</v>
      </c>
    </row>
    <row r="598" spans="5:6" x14ac:dyDescent="0.25">
      <c r="E598" s="54">
        <f t="shared" ca="1" si="18"/>
        <v>7.3771106393245689E-2</v>
      </c>
      <c r="F598" s="71">
        <f t="shared" ca="1" si="19"/>
        <v>-74.746008522583281</v>
      </c>
    </row>
    <row r="599" spans="5:6" x14ac:dyDescent="0.25">
      <c r="E599" s="54">
        <f t="shared" ca="1" si="18"/>
        <v>0.90534021107406881</v>
      </c>
      <c r="F599" s="71">
        <f t="shared" ca="1" si="19"/>
        <v>75.259115672812129</v>
      </c>
    </row>
    <row r="600" spans="5:6" x14ac:dyDescent="0.25">
      <c r="E600" s="54">
        <f t="shared" ca="1" si="18"/>
        <v>0.33305471685771348</v>
      </c>
      <c r="F600" s="71">
        <f t="shared" ca="1" si="19"/>
        <v>-1.5703585106409683</v>
      </c>
    </row>
    <row r="601" spans="5:6" x14ac:dyDescent="0.25">
      <c r="E601" s="54">
        <f t="shared" ca="1" si="18"/>
        <v>0.98020231770286603</v>
      </c>
      <c r="F601" s="71">
        <f t="shared" ca="1" si="19"/>
        <v>331.14802965515662</v>
      </c>
    </row>
    <row r="602" spans="5:6" x14ac:dyDescent="0.25">
      <c r="E602" s="54">
        <f t="shared" ca="1" si="18"/>
        <v>0.6951101468151768</v>
      </c>
      <c r="F602" s="71">
        <f t="shared" ca="1" si="19"/>
        <v>24.066577123804734</v>
      </c>
    </row>
    <row r="603" spans="5:6" x14ac:dyDescent="0.25">
      <c r="E603" s="54">
        <f t="shared" ca="1" si="18"/>
        <v>0.76091209114535507</v>
      </c>
      <c r="F603" s="71">
        <f t="shared" ca="1" si="19"/>
        <v>31.420507222477269</v>
      </c>
    </row>
    <row r="604" spans="5:6" x14ac:dyDescent="0.25">
      <c r="E604" s="54">
        <f t="shared" ca="1" si="18"/>
        <v>0.71913058256849327</v>
      </c>
      <c r="F604" s="71">
        <f t="shared" ca="1" si="19"/>
        <v>26.453633385405752</v>
      </c>
    </row>
    <row r="605" spans="5:6" x14ac:dyDescent="0.25">
      <c r="E605" s="54">
        <f t="shared" ca="1" si="18"/>
        <v>0.99073401885399603</v>
      </c>
      <c r="F605" s="71">
        <f t="shared" ca="1" si="19"/>
        <v>696.85650310909386</v>
      </c>
    </row>
    <row r="606" spans="5:6" x14ac:dyDescent="0.25">
      <c r="E606" s="54">
        <f t="shared" ca="1" si="18"/>
        <v>0.73905168800587184</v>
      </c>
      <c r="F606" s="71">
        <f t="shared" ca="1" si="19"/>
        <v>28.669434772579663</v>
      </c>
    </row>
    <row r="607" spans="5:6" x14ac:dyDescent="0.25">
      <c r="E607" s="54">
        <f t="shared" ca="1" si="18"/>
        <v>0.78852854690186469</v>
      </c>
      <c r="F607" s="71">
        <f t="shared" ca="1" si="19"/>
        <v>35.539186530785052</v>
      </c>
    </row>
    <row r="608" spans="5:6" x14ac:dyDescent="0.25">
      <c r="E608" s="54">
        <f t="shared" ca="1" si="18"/>
        <v>0.8407963191457849</v>
      </c>
      <c r="F608" s="71">
        <f t="shared" ca="1" si="19"/>
        <v>46.596435133556</v>
      </c>
    </row>
    <row r="609" spans="5:6" x14ac:dyDescent="0.25">
      <c r="E609" s="54">
        <f t="shared" ca="1" si="18"/>
        <v>0.76481231212476508</v>
      </c>
      <c r="F609" s="71">
        <f t="shared" ca="1" si="19"/>
        <v>31.953694135152194</v>
      </c>
    </row>
    <row r="610" spans="5:6" x14ac:dyDescent="0.25">
      <c r="E610" s="54">
        <f t="shared" ca="1" si="18"/>
        <v>0.27627121064364535</v>
      </c>
      <c r="F610" s="71">
        <f t="shared" ca="1" si="19"/>
        <v>-6.9439467075713495</v>
      </c>
    </row>
    <row r="611" spans="5:6" x14ac:dyDescent="0.25">
      <c r="E611" s="54">
        <f t="shared" ca="1" si="18"/>
        <v>0.40475932786432312</v>
      </c>
      <c r="F611" s="71">
        <f t="shared" ca="1" si="19"/>
        <v>3.8306397043828957</v>
      </c>
    </row>
    <row r="612" spans="5:6" x14ac:dyDescent="0.25">
      <c r="E612" s="54">
        <f t="shared" ca="1" si="18"/>
        <v>0.32560894594245182</v>
      </c>
      <c r="F612" s="71">
        <f t="shared" ca="1" si="19"/>
        <v>-2.2034480926143285</v>
      </c>
    </row>
    <row r="613" spans="5:6" x14ac:dyDescent="0.25">
      <c r="E613" s="54">
        <f t="shared" ca="1" si="18"/>
        <v>0.24370686160176702</v>
      </c>
      <c r="F613" s="71">
        <f t="shared" ca="1" si="19"/>
        <v>-10.806876560328732</v>
      </c>
    </row>
    <row r="614" spans="5:6" x14ac:dyDescent="0.25">
      <c r="E614" s="54">
        <f t="shared" ca="1" si="18"/>
        <v>4.2755112665395223E-2</v>
      </c>
      <c r="F614" s="71">
        <f t="shared" ca="1" si="19"/>
        <v>-138.00255842370692</v>
      </c>
    </row>
    <row r="615" spans="5:6" x14ac:dyDescent="0.25">
      <c r="E615" s="54">
        <f t="shared" ca="1" si="18"/>
        <v>0.71974612737973498</v>
      </c>
      <c r="F615" s="71">
        <f t="shared" ca="1" si="19"/>
        <v>26.518588618546147</v>
      </c>
    </row>
    <row r="616" spans="5:6" x14ac:dyDescent="0.25">
      <c r="E616" s="54">
        <f t="shared" ca="1" si="18"/>
        <v>9.5120788745213791E-2</v>
      </c>
      <c r="F616" s="71">
        <f t="shared" ca="1" si="19"/>
        <v>-54.923344774700865</v>
      </c>
    </row>
    <row r="617" spans="5:6" x14ac:dyDescent="0.25">
      <c r="E617" s="54">
        <f t="shared" ca="1" si="18"/>
        <v>0.45988170454770816</v>
      </c>
      <c r="F617" s="71">
        <f t="shared" ca="1" si="19"/>
        <v>7.465860734061974</v>
      </c>
    </row>
    <row r="618" spans="5:6" x14ac:dyDescent="0.25">
      <c r="E618" s="54">
        <f t="shared" ca="1" si="18"/>
        <v>0.20650496826261555</v>
      </c>
      <c r="F618" s="71">
        <f t="shared" ca="1" si="19"/>
        <v>-16.376839518112561</v>
      </c>
    </row>
    <row r="619" spans="5:6" x14ac:dyDescent="0.25">
      <c r="E619" s="54">
        <f t="shared" ca="1" si="18"/>
        <v>0.81414027807611145</v>
      </c>
      <c r="F619" s="71">
        <f t="shared" ca="1" si="19"/>
        <v>40.268615669948701</v>
      </c>
    </row>
    <row r="620" spans="5:6" x14ac:dyDescent="0.25">
      <c r="E620" s="54">
        <f t="shared" ca="1" si="18"/>
        <v>1.9531773793701634E-2</v>
      </c>
      <c r="F620" s="71">
        <f t="shared" ca="1" si="19"/>
        <v>-315.53140706817743</v>
      </c>
    </row>
    <row r="621" spans="5:6" x14ac:dyDescent="0.25">
      <c r="E621" s="54">
        <f t="shared" ca="1" si="18"/>
        <v>4.879102500466681E-2</v>
      </c>
      <c r="F621" s="71">
        <f t="shared" ca="1" si="19"/>
        <v>-119.45538721304143</v>
      </c>
    </row>
    <row r="622" spans="5:6" x14ac:dyDescent="0.25">
      <c r="E622" s="54">
        <f t="shared" ca="1" si="18"/>
        <v>0.65805855124231982</v>
      </c>
      <c r="F622" s="71">
        <f t="shared" ca="1" si="19"/>
        <v>20.836769634802426</v>
      </c>
    </row>
    <row r="623" spans="5:6" x14ac:dyDescent="0.25">
      <c r="E623" s="54">
        <f t="shared" ca="1" si="18"/>
        <v>0.39499385292318789</v>
      </c>
      <c r="F623" s="71">
        <f t="shared" ca="1" si="19"/>
        <v>3.1520379755535286</v>
      </c>
    </row>
    <row r="624" spans="5:6" x14ac:dyDescent="0.25">
      <c r="E624" s="54">
        <f t="shared" ca="1" si="18"/>
        <v>0.49694022174506691</v>
      </c>
      <c r="F624" s="71">
        <f t="shared" ca="1" si="19"/>
        <v>9.8077425405827974</v>
      </c>
    </row>
    <row r="625" spans="5:6" x14ac:dyDescent="0.25">
      <c r="E625" s="54">
        <f t="shared" ca="1" si="18"/>
        <v>0.57654583991536268</v>
      </c>
      <c r="F625" s="71">
        <f t="shared" ca="1" si="19"/>
        <v>14.904422132199873</v>
      </c>
    </row>
    <row r="626" spans="5:6" x14ac:dyDescent="0.25">
      <c r="E626" s="54">
        <f t="shared" ca="1" si="18"/>
        <v>0.73530260973301398</v>
      </c>
      <c r="F626" s="71">
        <f t="shared" ca="1" si="19"/>
        <v>28.233386077973829</v>
      </c>
    </row>
    <row r="627" spans="5:6" x14ac:dyDescent="0.25">
      <c r="E627" s="54">
        <f t="shared" ca="1" si="18"/>
        <v>0.27935616868112989</v>
      </c>
      <c r="F627" s="71">
        <f t="shared" ca="1" si="19"/>
        <v>-6.613691590740526</v>
      </c>
    </row>
    <row r="628" spans="5:6" x14ac:dyDescent="0.25">
      <c r="E628" s="54">
        <f t="shared" ca="1" si="18"/>
        <v>0.10502303238330524</v>
      </c>
      <c r="F628" s="71">
        <f t="shared" ca="1" si="19"/>
        <v>-48.401429973212572</v>
      </c>
    </row>
    <row r="629" spans="5:6" x14ac:dyDescent="0.25">
      <c r="E629" s="54">
        <f t="shared" ca="1" si="18"/>
        <v>0.92964053860060136</v>
      </c>
      <c r="F629" s="71">
        <f t="shared" ca="1" si="19"/>
        <v>99.002619371132269</v>
      </c>
    </row>
    <row r="630" spans="5:6" x14ac:dyDescent="0.25">
      <c r="E630" s="54">
        <f t="shared" ca="1" si="18"/>
        <v>0.52579411084626493</v>
      </c>
      <c r="F630" s="71">
        <f t="shared" ca="1" si="19"/>
        <v>11.624248606329356</v>
      </c>
    </row>
    <row r="631" spans="5:6" x14ac:dyDescent="0.25">
      <c r="E631" s="54">
        <f t="shared" ca="1" si="18"/>
        <v>0.94848809201873707</v>
      </c>
      <c r="F631" s="71">
        <f t="shared" ca="1" si="19"/>
        <v>132.50616245691583</v>
      </c>
    </row>
    <row r="632" spans="5:6" x14ac:dyDescent="0.25">
      <c r="E632" s="54">
        <f t="shared" ca="1" si="18"/>
        <v>0.25081441122476222</v>
      </c>
      <c r="F632" s="71">
        <f t="shared" ca="1" si="19"/>
        <v>-9.8979190235357883</v>
      </c>
    </row>
    <row r="633" spans="5:6" x14ac:dyDescent="0.25">
      <c r="E633" s="54">
        <f t="shared" ca="1" si="18"/>
        <v>0.81932399248295629</v>
      </c>
      <c r="F633" s="71">
        <f t="shared" ca="1" si="19"/>
        <v>41.367511449565995</v>
      </c>
    </row>
    <row r="634" spans="5:6" x14ac:dyDescent="0.25">
      <c r="E634" s="54">
        <f t="shared" ca="1" si="18"/>
        <v>0.37235545985841534</v>
      </c>
      <c r="F634" s="71">
        <f t="shared" ca="1" si="19"/>
        <v>1.5203818684316559</v>
      </c>
    </row>
    <row r="635" spans="5:6" x14ac:dyDescent="0.25">
      <c r="E635" s="54">
        <f t="shared" ca="1" si="18"/>
        <v>0.75128871948957865</v>
      </c>
      <c r="F635" s="71">
        <f t="shared" ca="1" si="19"/>
        <v>30.162604481334871</v>
      </c>
    </row>
    <row r="636" spans="5:6" x14ac:dyDescent="0.25">
      <c r="E636" s="54">
        <f t="shared" ca="1" si="18"/>
        <v>0.43348508143398656</v>
      </c>
      <c r="F636" s="71">
        <f t="shared" ca="1" si="19"/>
        <v>5.7588331486656354</v>
      </c>
    </row>
    <row r="637" spans="5:6" x14ac:dyDescent="0.25">
      <c r="E637" s="54">
        <f t="shared" ca="1" si="18"/>
        <v>7.0455790568061616E-2</v>
      </c>
      <c r="F637" s="71">
        <f t="shared" ca="1" si="19"/>
        <v>-78.876873690757506</v>
      </c>
    </row>
    <row r="638" spans="5:6" x14ac:dyDescent="0.25">
      <c r="E638" s="54">
        <f t="shared" ca="1" si="18"/>
        <v>0.64402248830211228</v>
      </c>
      <c r="F638" s="71">
        <f t="shared" ca="1" si="19"/>
        <v>19.721853846834552</v>
      </c>
    </row>
    <row r="639" spans="5:6" x14ac:dyDescent="0.25">
      <c r="E639" s="54">
        <f t="shared" ca="1" si="18"/>
        <v>0.7458006842257765</v>
      </c>
      <c r="F639" s="71">
        <f t="shared" ca="1" si="19"/>
        <v>29.479139669342072</v>
      </c>
    </row>
    <row r="640" spans="5:6" x14ac:dyDescent="0.25">
      <c r="E640" s="54">
        <f t="shared" ca="1" si="18"/>
        <v>0.45514531504009303</v>
      </c>
      <c r="F640" s="71">
        <f t="shared" ca="1" si="19"/>
        <v>7.1628932337892062</v>
      </c>
    </row>
    <row r="641" spans="5:6" x14ac:dyDescent="0.25">
      <c r="E641" s="54">
        <f t="shared" ca="1" si="18"/>
        <v>0.24660240504022479</v>
      </c>
      <c r="F641" s="71">
        <f t="shared" ca="1" si="19"/>
        <v>-10.431577360852518</v>
      </c>
    </row>
    <row r="642" spans="5:6" x14ac:dyDescent="0.25">
      <c r="E642" s="54">
        <f t="shared" ca="1" si="18"/>
        <v>0.67952949836769772</v>
      </c>
      <c r="F642" s="71">
        <f t="shared" ca="1" si="19"/>
        <v>22.65095624840448</v>
      </c>
    </row>
    <row r="643" spans="5:6" x14ac:dyDescent="0.25">
      <c r="E643" s="54">
        <f t="shared" ca="1" si="18"/>
        <v>0.14595186101840874</v>
      </c>
      <c r="F643" s="71">
        <f t="shared" ca="1" si="19"/>
        <v>-30.517946313369876</v>
      </c>
    </row>
    <row r="644" spans="5:6" x14ac:dyDescent="0.25">
      <c r="E644" s="54">
        <f t="shared" ref="E644:E707" ca="1" si="20">RAND()</f>
        <v>0.45718086699252858</v>
      </c>
      <c r="F644" s="71">
        <f t="shared" ref="F644:F707" ca="1" si="21">$C$3+$C$4*TAN(PI()*(E644-0.5))</f>
        <v>7.2932479343792602</v>
      </c>
    </row>
    <row r="645" spans="5:6" x14ac:dyDescent="0.25">
      <c r="E645" s="54">
        <f t="shared" ca="1" si="20"/>
        <v>0.41525388099265048</v>
      </c>
      <c r="F645" s="71">
        <f t="shared" ca="1" si="21"/>
        <v>4.5457610489621363</v>
      </c>
    </row>
    <row r="646" spans="5:6" x14ac:dyDescent="0.25">
      <c r="E646" s="54">
        <f t="shared" ca="1" si="20"/>
        <v>0.10173023289467409</v>
      </c>
      <c r="F646" s="71">
        <f t="shared" ca="1" si="21"/>
        <v>-50.433927212664962</v>
      </c>
    </row>
    <row r="647" spans="5:6" x14ac:dyDescent="0.25">
      <c r="E647" s="54">
        <f t="shared" ca="1" si="20"/>
        <v>0.13562735412447835</v>
      </c>
      <c r="F647" s="71">
        <f t="shared" ca="1" si="21"/>
        <v>-34.063333622527892</v>
      </c>
    </row>
    <row r="648" spans="5:6" x14ac:dyDescent="0.25">
      <c r="E648" s="54">
        <f t="shared" ca="1" si="20"/>
        <v>0.43061834043534852</v>
      </c>
      <c r="F648" s="71">
        <f t="shared" ca="1" si="21"/>
        <v>5.5702453420999136</v>
      </c>
    </row>
    <row r="649" spans="5:6" x14ac:dyDescent="0.25">
      <c r="E649" s="54">
        <f t="shared" ca="1" si="20"/>
        <v>0.32598071278615737</v>
      </c>
      <c r="F649" s="71">
        <f t="shared" ca="1" si="21"/>
        <v>-2.1714153830862912</v>
      </c>
    </row>
    <row r="650" spans="5:6" x14ac:dyDescent="0.25">
      <c r="E650" s="54">
        <f t="shared" ca="1" si="20"/>
        <v>7.5722367872504304E-2</v>
      </c>
      <c r="F650" s="71">
        <f t="shared" ca="1" si="21"/>
        <v>-72.480941047194847</v>
      </c>
    </row>
    <row r="651" spans="5:6" x14ac:dyDescent="0.25">
      <c r="E651" s="54">
        <f t="shared" ca="1" si="20"/>
        <v>0.76173128377748944</v>
      </c>
      <c r="F651" s="71">
        <f t="shared" ca="1" si="21"/>
        <v>31.531326909057469</v>
      </c>
    </row>
    <row r="652" spans="5:6" x14ac:dyDescent="0.25">
      <c r="E652" s="54">
        <f t="shared" ca="1" si="20"/>
        <v>0.65412044205414455</v>
      </c>
      <c r="F652" s="71">
        <f t="shared" ca="1" si="21"/>
        <v>20.518800980004116</v>
      </c>
    </row>
    <row r="653" spans="5:6" x14ac:dyDescent="0.25">
      <c r="E653" s="54">
        <f t="shared" ca="1" si="20"/>
        <v>2.1750052308389778E-2</v>
      </c>
      <c r="F653" s="71">
        <f t="shared" ca="1" si="21"/>
        <v>-282.24236809800357</v>
      </c>
    </row>
    <row r="654" spans="5:6" x14ac:dyDescent="0.25">
      <c r="E654" s="54">
        <f t="shared" ca="1" si="20"/>
        <v>0.36048176667072529</v>
      </c>
      <c r="F654" s="71">
        <f t="shared" ca="1" si="21"/>
        <v>0.62566115630972874</v>
      </c>
    </row>
    <row r="655" spans="5:6" x14ac:dyDescent="0.25">
      <c r="E655" s="54">
        <f t="shared" ca="1" si="20"/>
        <v>0.96643777425187583</v>
      </c>
      <c r="F655" s="71">
        <f t="shared" ca="1" si="21"/>
        <v>198.97997169425435</v>
      </c>
    </row>
    <row r="656" spans="5:6" x14ac:dyDescent="0.25">
      <c r="E656" s="54">
        <f t="shared" ca="1" si="20"/>
        <v>0.98176403158596681</v>
      </c>
      <c r="F656" s="71">
        <f t="shared" ca="1" si="21"/>
        <v>358.71914298820968</v>
      </c>
    </row>
    <row r="657" spans="5:6" x14ac:dyDescent="0.25">
      <c r="E657" s="54">
        <f t="shared" ca="1" si="20"/>
        <v>0.69964051885788725</v>
      </c>
      <c r="F657" s="71">
        <f t="shared" ca="1" si="21"/>
        <v>24.496369177058455</v>
      </c>
    </row>
    <row r="658" spans="5:6" x14ac:dyDescent="0.25">
      <c r="E658" s="54">
        <f t="shared" ca="1" si="20"/>
        <v>0.22347527276566692</v>
      </c>
      <c r="F658" s="71">
        <f t="shared" ca="1" si="21"/>
        <v>-13.645408683797989</v>
      </c>
    </row>
    <row r="659" spans="5:6" x14ac:dyDescent="0.25">
      <c r="E659" s="54">
        <f t="shared" ca="1" si="20"/>
        <v>0.52519158236429286</v>
      </c>
      <c r="F659" s="71">
        <f t="shared" ca="1" si="21"/>
        <v>11.586146746297688</v>
      </c>
    </row>
    <row r="660" spans="5:6" x14ac:dyDescent="0.25">
      <c r="E660" s="54">
        <f t="shared" ca="1" si="20"/>
        <v>0.1317369791946712</v>
      </c>
      <c r="F660" s="71">
        <f t="shared" ca="1" si="21"/>
        <v>-35.533940756211678</v>
      </c>
    </row>
    <row r="661" spans="5:6" x14ac:dyDescent="0.25">
      <c r="E661" s="54">
        <f t="shared" ca="1" si="20"/>
        <v>0.94846686173908523</v>
      </c>
      <c r="F661" s="71">
        <f t="shared" ca="1" si="21"/>
        <v>132.45480095640369</v>
      </c>
    </row>
    <row r="662" spans="5:6" x14ac:dyDescent="0.25">
      <c r="E662" s="54">
        <f t="shared" ca="1" si="20"/>
        <v>0.93677520913046852</v>
      </c>
      <c r="F662" s="71">
        <f t="shared" ca="1" si="21"/>
        <v>109.36380647325875</v>
      </c>
    </row>
    <row r="663" spans="5:6" x14ac:dyDescent="0.25">
      <c r="E663" s="54">
        <f t="shared" ca="1" si="20"/>
        <v>0.50562775483518418</v>
      </c>
      <c r="F663" s="71">
        <f t="shared" ca="1" si="21"/>
        <v>10.353639113289235</v>
      </c>
    </row>
    <row r="664" spans="5:6" x14ac:dyDescent="0.25">
      <c r="E664" s="54">
        <f t="shared" ca="1" si="20"/>
        <v>0.78361128987571738</v>
      </c>
      <c r="F664" s="71">
        <f t="shared" ca="1" si="21"/>
        <v>34.742088163478755</v>
      </c>
    </row>
    <row r="665" spans="5:6" x14ac:dyDescent="0.25">
      <c r="E665" s="54">
        <f t="shared" ca="1" si="20"/>
        <v>0.97396500456794366</v>
      </c>
      <c r="F665" s="71">
        <f t="shared" ca="1" si="21"/>
        <v>253.97911477636254</v>
      </c>
    </row>
    <row r="666" spans="5:6" x14ac:dyDescent="0.25">
      <c r="E666" s="54">
        <f t="shared" ca="1" si="20"/>
        <v>6.3038730936857412E-2</v>
      </c>
      <c r="F666" s="71">
        <f t="shared" ca="1" si="21"/>
        <v>-89.664926840953456</v>
      </c>
    </row>
    <row r="667" spans="5:6" x14ac:dyDescent="0.25">
      <c r="E667" s="54">
        <f t="shared" ca="1" si="20"/>
        <v>0.80840703932519498</v>
      </c>
      <c r="F667" s="71">
        <f t="shared" ca="1" si="21"/>
        <v>39.114620765241327</v>
      </c>
    </row>
    <row r="668" spans="5:6" x14ac:dyDescent="0.25">
      <c r="E668" s="54">
        <f t="shared" ca="1" si="20"/>
        <v>0.95031796287497761</v>
      </c>
      <c r="F668" s="71">
        <f t="shared" ca="1" si="21"/>
        <v>137.09659024048884</v>
      </c>
    </row>
    <row r="669" spans="5:6" x14ac:dyDescent="0.25">
      <c r="E669" s="54">
        <f t="shared" ca="1" si="20"/>
        <v>0.79677607824884722</v>
      </c>
      <c r="F669" s="71">
        <f t="shared" ca="1" si="21"/>
        <v>36.949370309605058</v>
      </c>
    </row>
    <row r="670" spans="5:6" x14ac:dyDescent="0.25">
      <c r="E670" s="54">
        <f t="shared" ca="1" si="20"/>
        <v>0.66653110331972243</v>
      </c>
      <c r="F670" s="71">
        <f t="shared" ca="1" si="21"/>
        <v>21.535651246518668</v>
      </c>
    </row>
    <row r="671" spans="5:6" x14ac:dyDescent="0.25">
      <c r="E671" s="54">
        <f t="shared" ca="1" si="20"/>
        <v>0.60420184590496395</v>
      </c>
      <c r="F671" s="71">
        <f t="shared" ca="1" si="21"/>
        <v>16.791550346421875</v>
      </c>
    </row>
    <row r="672" spans="5:6" x14ac:dyDescent="0.25">
      <c r="E672" s="54">
        <f t="shared" ca="1" si="20"/>
        <v>0.87749946541140478</v>
      </c>
      <c r="F672" s="71">
        <f t="shared" ca="1" si="21"/>
        <v>59.377393645781034</v>
      </c>
    </row>
    <row r="673" spans="5:6" x14ac:dyDescent="0.25">
      <c r="E673" s="54">
        <f t="shared" ca="1" si="20"/>
        <v>0.58589544112103298</v>
      </c>
      <c r="F673" s="71">
        <f t="shared" ca="1" si="21"/>
        <v>15.531900487056729</v>
      </c>
    </row>
    <row r="674" spans="5:6" x14ac:dyDescent="0.25">
      <c r="E674" s="54">
        <f t="shared" ca="1" si="20"/>
        <v>0.72720085807667356</v>
      </c>
      <c r="F674" s="71">
        <f t="shared" ca="1" si="21"/>
        <v>27.322194014755393</v>
      </c>
    </row>
    <row r="675" spans="5:6" x14ac:dyDescent="0.25">
      <c r="E675" s="54">
        <f t="shared" ca="1" si="20"/>
        <v>0.1428755943253307</v>
      </c>
      <c r="F675" s="71">
        <f t="shared" ca="1" si="21"/>
        <v>-31.524270327150518</v>
      </c>
    </row>
    <row r="676" spans="5:6" x14ac:dyDescent="0.25">
      <c r="E676" s="54">
        <f t="shared" ca="1" si="20"/>
        <v>0.41551816305143308</v>
      </c>
      <c r="F676" s="71">
        <f t="shared" ca="1" si="21"/>
        <v>4.5635973144933164</v>
      </c>
    </row>
    <row r="677" spans="5:6" x14ac:dyDescent="0.25">
      <c r="E677" s="54">
        <f t="shared" ca="1" si="20"/>
        <v>0.37319321427918506</v>
      </c>
      <c r="F677" s="71">
        <f t="shared" ca="1" si="21"/>
        <v>1.5824125924170058</v>
      </c>
    </row>
    <row r="678" spans="5:6" x14ac:dyDescent="0.25">
      <c r="E678" s="54">
        <f t="shared" ca="1" si="20"/>
        <v>0.55641710177612114</v>
      </c>
      <c r="F678" s="71">
        <f t="shared" ca="1" si="21"/>
        <v>13.582381992956174</v>
      </c>
    </row>
    <row r="679" spans="5:6" x14ac:dyDescent="0.25">
      <c r="E679" s="54">
        <f t="shared" ca="1" si="20"/>
        <v>0.43577451953167645</v>
      </c>
      <c r="F679" s="71">
        <f t="shared" ca="1" si="21"/>
        <v>5.9089251878449192</v>
      </c>
    </row>
    <row r="680" spans="5:6" x14ac:dyDescent="0.25">
      <c r="E680" s="54">
        <f t="shared" ca="1" si="20"/>
        <v>0.39424022675839632</v>
      </c>
      <c r="F680" s="71">
        <f t="shared" ca="1" si="21"/>
        <v>3.0990918780314471</v>
      </c>
    </row>
    <row r="681" spans="5:6" x14ac:dyDescent="0.25">
      <c r="E681" s="54">
        <f t="shared" ca="1" si="20"/>
        <v>0.71998797253382973</v>
      </c>
      <c r="F681" s="71">
        <f t="shared" ca="1" si="21"/>
        <v>26.544166060669394</v>
      </c>
    </row>
    <row r="682" spans="5:6" x14ac:dyDescent="0.25">
      <c r="E682" s="54">
        <f t="shared" ca="1" si="20"/>
        <v>0.4382555023045035</v>
      </c>
      <c r="F682" s="71">
        <f t="shared" ca="1" si="21"/>
        <v>6.0710772567009439</v>
      </c>
    </row>
    <row r="683" spans="5:6" x14ac:dyDescent="0.25">
      <c r="E683" s="54">
        <f t="shared" ca="1" si="20"/>
        <v>0.42030572981180092</v>
      </c>
      <c r="F683" s="71">
        <f t="shared" ca="1" si="21"/>
        <v>4.8853436896887468</v>
      </c>
    </row>
    <row r="684" spans="5:6" x14ac:dyDescent="0.25">
      <c r="E684" s="54">
        <f t="shared" ca="1" si="20"/>
        <v>0.61576873034616442</v>
      </c>
      <c r="F684" s="71">
        <f t="shared" ca="1" si="21"/>
        <v>17.612618116628603</v>
      </c>
    </row>
    <row r="685" spans="5:6" x14ac:dyDescent="0.25">
      <c r="E685" s="54">
        <f t="shared" ca="1" si="20"/>
        <v>0.89271044007987832</v>
      </c>
      <c r="F685" s="71">
        <f t="shared" ca="1" si="21"/>
        <v>67.072327444374764</v>
      </c>
    </row>
    <row r="686" spans="5:6" x14ac:dyDescent="0.25">
      <c r="E686" s="54">
        <f t="shared" ca="1" si="20"/>
        <v>7.6692702735564722E-2</v>
      </c>
      <c r="F686" s="71">
        <f t="shared" ca="1" si="21"/>
        <v>-71.396672584892514</v>
      </c>
    </row>
    <row r="687" spans="5:6" x14ac:dyDescent="0.25">
      <c r="E687" s="54">
        <f t="shared" ca="1" si="20"/>
        <v>5.2110023965190932E-2</v>
      </c>
      <c r="F687" s="71">
        <f t="shared" ca="1" si="21"/>
        <v>-111.07504510165539</v>
      </c>
    </row>
    <row r="688" spans="5:6" x14ac:dyDescent="0.25">
      <c r="E688" s="54">
        <f t="shared" ca="1" si="20"/>
        <v>0.63044373569272805</v>
      </c>
      <c r="F688" s="71">
        <f t="shared" ca="1" si="21"/>
        <v>18.687894605852335</v>
      </c>
    </row>
    <row r="689" spans="5:6" x14ac:dyDescent="0.25">
      <c r="E689" s="54">
        <f t="shared" ca="1" si="20"/>
        <v>0.921072846903771</v>
      </c>
      <c r="F689" s="71">
        <f t="shared" ca="1" si="21"/>
        <v>88.99929621921666</v>
      </c>
    </row>
    <row r="690" spans="5:6" x14ac:dyDescent="0.25">
      <c r="E690" s="54">
        <f t="shared" ca="1" si="20"/>
        <v>0.13088265027608337</v>
      </c>
      <c r="F690" s="71">
        <f t="shared" ca="1" si="21"/>
        <v>-35.867898663973456</v>
      </c>
    </row>
    <row r="691" spans="5:6" x14ac:dyDescent="0.25">
      <c r="E691" s="54">
        <f t="shared" ca="1" si="20"/>
        <v>2.7311438559098011E-2</v>
      </c>
      <c r="F691" s="71">
        <f t="shared" ca="1" si="21"/>
        <v>-222.52409926180133</v>
      </c>
    </row>
    <row r="692" spans="5:6" x14ac:dyDescent="0.25">
      <c r="E692" s="54">
        <f t="shared" ca="1" si="20"/>
        <v>0.96950651384609121</v>
      </c>
      <c r="F692" s="71">
        <f t="shared" ca="1" si="21"/>
        <v>218.1333363072568</v>
      </c>
    </row>
    <row r="693" spans="5:6" x14ac:dyDescent="0.25">
      <c r="E693" s="54">
        <f t="shared" ca="1" si="20"/>
        <v>0.97630755325146534</v>
      </c>
      <c r="F693" s="71">
        <f t="shared" ca="1" si="21"/>
        <v>278.20517678281936</v>
      </c>
    </row>
    <row r="694" spans="5:6" x14ac:dyDescent="0.25">
      <c r="E694" s="54">
        <f t="shared" ca="1" si="20"/>
        <v>0.54133713802065664</v>
      </c>
      <c r="F694" s="71">
        <f t="shared" ca="1" si="21"/>
        <v>12.611989054080013</v>
      </c>
    </row>
    <row r="695" spans="5:6" x14ac:dyDescent="0.25">
      <c r="E695" s="54">
        <f t="shared" ca="1" si="20"/>
        <v>2.1127246260942867E-2</v>
      </c>
      <c r="F695" s="71">
        <f t="shared" ca="1" si="21"/>
        <v>-290.8838134996812</v>
      </c>
    </row>
    <row r="696" spans="5:6" x14ac:dyDescent="0.25">
      <c r="E696" s="54">
        <f t="shared" ca="1" si="20"/>
        <v>0.66855441470097066</v>
      </c>
      <c r="F696" s="71">
        <f t="shared" ca="1" si="21"/>
        <v>21.705698217432793</v>
      </c>
    </row>
    <row r="697" spans="5:6" x14ac:dyDescent="0.25">
      <c r="E697" s="54">
        <f t="shared" ca="1" si="20"/>
        <v>0.18469607228520113</v>
      </c>
      <c r="F697" s="71">
        <f t="shared" ca="1" si="21"/>
        <v>-20.51053570051128</v>
      </c>
    </row>
    <row r="698" spans="5:6" x14ac:dyDescent="0.25">
      <c r="E698" s="54">
        <f t="shared" ca="1" si="20"/>
        <v>0.72516232562679517</v>
      </c>
      <c r="F698" s="71">
        <f t="shared" ca="1" si="21"/>
        <v>27.099260476656145</v>
      </c>
    </row>
    <row r="699" spans="5:6" x14ac:dyDescent="0.25">
      <c r="E699" s="54">
        <f t="shared" ca="1" si="20"/>
        <v>0.8056901823958873</v>
      </c>
      <c r="F699" s="71">
        <f t="shared" ca="1" si="21"/>
        <v>38.588687265287426</v>
      </c>
    </row>
    <row r="700" spans="5:6" x14ac:dyDescent="0.25">
      <c r="E700" s="54">
        <f t="shared" ca="1" si="20"/>
        <v>0.98567782925451886</v>
      </c>
      <c r="F700" s="71">
        <f t="shared" ca="1" si="21"/>
        <v>454.19949585429424</v>
      </c>
    </row>
    <row r="701" spans="5:6" x14ac:dyDescent="0.25">
      <c r="E701" s="54">
        <f t="shared" ca="1" si="20"/>
        <v>0.2987849794755375</v>
      </c>
      <c r="F701" s="71">
        <f t="shared" ca="1" si="21"/>
        <v>-4.6478156891175892</v>
      </c>
    </row>
    <row r="702" spans="5:6" x14ac:dyDescent="0.25">
      <c r="E702" s="54">
        <f t="shared" ca="1" si="20"/>
        <v>0.49168619003401626</v>
      </c>
      <c r="F702" s="71">
        <f t="shared" ca="1" si="21"/>
        <v>9.4775090971389826</v>
      </c>
    </row>
    <row r="703" spans="5:6" x14ac:dyDescent="0.25">
      <c r="E703" s="54">
        <f t="shared" ca="1" si="20"/>
        <v>0.65442954490164107</v>
      </c>
      <c r="F703" s="71">
        <f t="shared" ca="1" si="21"/>
        <v>20.543607401236802</v>
      </c>
    </row>
    <row r="704" spans="5:6" x14ac:dyDescent="0.25">
      <c r="E704" s="54">
        <f t="shared" ca="1" si="20"/>
        <v>0.59705171741496676</v>
      </c>
      <c r="F704" s="71">
        <f t="shared" ca="1" si="21"/>
        <v>16.294199604170032</v>
      </c>
    </row>
    <row r="705" spans="5:6" x14ac:dyDescent="0.25">
      <c r="E705" s="54">
        <f t="shared" ca="1" si="20"/>
        <v>0.22375022518622079</v>
      </c>
      <c r="F705" s="71">
        <f t="shared" ca="1" si="21"/>
        <v>-13.604027724174721</v>
      </c>
    </row>
    <row r="706" spans="5:6" x14ac:dyDescent="0.25">
      <c r="E706" s="54">
        <f t="shared" ca="1" si="20"/>
        <v>0.80225076334326295</v>
      </c>
      <c r="F706" s="71">
        <f t="shared" ca="1" si="21"/>
        <v>37.940997085958891</v>
      </c>
    </row>
    <row r="707" spans="5:6" x14ac:dyDescent="0.25">
      <c r="E707" s="54">
        <f t="shared" ca="1" si="20"/>
        <v>0.22036304864831369</v>
      </c>
      <c r="F707" s="71">
        <f t="shared" ca="1" si="21"/>
        <v>-14.119782279204426</v>
      </c>
    </row>
    <row r="708" spans="5:6" x14ac:dyDescent="0.25">
      <c r="E708" s="54">
        <f t="shared" ref="E708:E771" ca="1" si="22">RAND()</f>
        <v>0.10351011012243727</v>
      </c>
      <c r="F708" s="71">
        <f t="shared" ref="F708:F771" ca="1" si="23">$C$3+$C$4*TAN(PI()*(E708-0.5))</f>
        <v>-49.319799498784398</v>
      </c>
    </row>
    <row r="709" spans="5:6" x14ac:dyDescent="0.25">
      <c r="E709" s="54">
        <f t="shared" ca="1" si="22"/>
        <v>0.99052779765698495</v>
      </c>
      <c r="F709" s="71">
        <f t="shared" ca="1" si="23"/>
        <v>681.89426874131595</v>
      </c>
    </row>
    <row r="710" spans="5:6" x14ac:dyDescent="0.25">
      <c r="E710" s="54">
        <f t="shared" ca="1" si="22"/>
        <v>0.73271195978037129</v>
      </c>
      <c r="F710" s="71">
        <f t="shared" ca="1" si="23"/>
        <v>27.937510322266242</v>
      </c>
    </row>
    <row r="711" spans="5:6" x14ac:dyDescent="0.25">
      <c r="E711" s="54">
        <f t="shared" ca="1" si="22"/>
        <v>6.6175480025277289E-2</v>
      </c>
      <c r="F711" s="71">
        <f t="shared" ca="1" si="23"/>
        <v>-84.81177508863864</v>
      </c>
    </row>
    <row r="712" spans="5:6" x14ac:dyDescent="0.25">
      <c r="E712" s="54">
        <f t="shared" ca="1" si="22"/>
        <v>0.73585830894915771</v>
      </c>
      <c r="F712" s="71">
        <f t="shared" ca="1" si="23"/>
        <v>28.297423468266427</v>
      </c>
    </row>
    <row r="713" spans="5:6" x14ac:dyDescent="0.25">
      <c r="E713" s="54">
        <f t="shared" ca="1" si="22"/>
        <v>0.48460373055072015</v>
      </c>
      <c r="F713" s="71">
        <f t="shared" ca="1" si="23"/>
        <v>9.0318687479160786</v>
      </c>
    </row>
    <row r="714" spans="5:6" x14ac:dyDescent="0.25">
      <c r="E714" s="54">
        <f t="shared" ca="1" si="22"/>
        <v>0.32407224566956916</v>
      </c>
      <c r="F714" s="71">
        <f t="shared" ca="1" si="23"/>
        <v>-2.3363422727059753</v>
      </c>
    </row>
    <row r="715" spans="5:6" x14ac:dyDescent="0.25">
      <c r="E715" s="54">
        <f t="shared" ca="1" si="22"/>
        <v>0.81234396649344143</v>
      </c>
      <c r="F715" s="71">
        <f t="shared" ca="1" si="23"/>
        <v>39.90037566119662</v>
      </c>
    </row>
    <row r="716" spans="5:6" x14ac:dyDescent="0.25">
      <c r="E716" s="54">
        <f t="shared" ca="1" si="22"/>
        <v>0.82350730410094886</v>
      </c>
      <c r="F716" s="71">
        <f t="shared" ca="1" si="23"/>
        <v>42.296097329275817</v>
      </c>
    </row>
    <row r="717" spans="5:6" x14ac:dyDescent="0.25">
      <c r="E717" s="54">
        <f t="shared" ca="1" si="22"/>
        <v>0.27962648626289488</v>
      </c>
      <c r="F717" s="71">
        <f t="shared" ca="1" si="23"/>
        <v>-6.5850072954324972</v>
      </c>
    </row>
    <row r="718" spans="5:6" x14ac:dyDescent="0.25">
      <c r="E718" s="54">
        <f t="shared" ca="1" si="22"/>
        <v>0.80202902931345676</v>
      </c>
      <c r="F718" s="71">
        <f t="shared" ca="1" si="23"/>
        <v>37.89991342207351</v>
      </c>
    </row>
    <row r="719" spans="5:6" x14ac:dyDescent="0.25">
      <c r="E719" s="54">
        <f t="shared" ca="1" si="22"/>
        <v>0.52648097798591065</v>
      </c>
      <c r="F719" s="71">
        <f t="shared" ca="1" si="23"/>
        <v>11.667698064365995</v>
      </c>
    </row>
    <row r="720" spans="5:6" x14ac:dyDescent="0.25">
      <c r="E720" s="54">
        <f t="shared" ca="1" si="22"/>
        <v>0.56253579368690143</v>
      </c>
      <c r="F720" s="71">
        <f t="shared" ca="1" si="23"/>
        <v>13.980585367155305</v>
      </c>
    </row>
    <row r="721" spans="5:6" x14ac:dyDescent="0.25">
      <c r="E721" s="54">
        <f t="shared" ca="1" si="22"/>
        <v>0.52241218424464309</v>
      </c>
      <c r="F721" s="71">
        <f t="shared" ca="1" si="23"/>
        <v>11.410530769251721</v>
      </c>
    </row>
    <row r="722" spans="5:6" x14ac:dyDescent="0.25">
      <c r="E722" s="54">
        <f t="shared" ca="1" si="22"/>
        <v>0.60615316066303004</v>
      </c>
      <c r="F722" s="71">
        <f t="shared" ca="1" si="23"/>
        <v>16.928579943181727</v>
      </c>
    </row>
    <row r="723" spans="5:6" x14ac:dyDescent="0.25">
      <c r="E723" s="54">
        <f t="shared" ca="1" si="22"/>
        <v>0.17075358402020735</v>
      </c>
      <c r="F723" s="71">
        <f t="shared" ca="1" si="23"/>
        <v>-23.636153258490744</v>
      </c>
    </row>
    <row r="724" spans="5:6" x14ac:dyDescent="0.25">
      <c r="E724" s="54">
        <f t="shared" ca="1" si="22"/>
        <v>0.41659069300677776</v>
      </c>
      <c r="F724" s="71">
        <f t="shared" ca="1" si="23"/>
        <v>4.6358995316113285</v>
      </c>
    </row>
    <row r="725" spans="5:6" x14ac:dyDescent="0.25">
      <c r="E725" s="54">
        <f t="shared" ca="1" si="22"/>
        <v>0.17317606772210814</v>
      </c>
      <c r="F725" s="71">
        <f t="shared" ca="1" si="23"/>
        <v>-23.060777378788551</v>
      </c>
    </row>
    <row r="726" spans="5:6" x14ac:dyDescent="0.25">
      <c r="E726" s="54">
        <f t="shared" ca="1" si="22"/>
        <v>0.8857945677154353</v>
      </c>
      <c r="F726" s="71">
        <f t="shared" ca="1" si="23"/>
        <v>63.330692990135773</v>
      </c>
    </row>
    <row r="727" spans="5:6" x14ac:dyDescent="0.25">
      <c r="E727" s="54">
        <f t="shared" ca="1" si="22"/>
        <v>7.1049100588572944E-2</v>
      </c>
      <c r="F727" s="71">
        <f t="shared" ca="1" si="23"/>
        <v>-78.109776273143524</v>
      </c>
    </row>
    <row r="728" spans="5:6" x14ac:dyDescent="0.25">
      <c r="E728" s="54">
        <f t="shared" ca="1" si="22"/>
        <v>0.23240948840669806</v>
      </c>
      <c r="F728" s="71">
        <f t="shared" ca="1" si="23"/>
        <v>-12.342315323997994</v>
      </c>
    </row>
    <row r="729" spans="5:6" x14ac:dyDescent="0.25">
      <c r="E729" s="54">
        <f t="shared" ca="1" si="22"/>
        <v>0.40473578111555819</v>
      </c>
      <c r="F729" s="71">
        <f t="shared" ca="1" si="23"/>
        <v>3.8290194047460329</v>
      </c>
    </row>
    <row r="730" spans="5:6" x14ac:dyDescent="0.25">
      <c r="E730" s="54">
        <f t="shared" ca="1" si="22"/>
        <v>0.82994690847708252</v>
      </c>
      <c r="F730" s="71">
        <f t="shared" ca="1" si="23"/>
        <v>43.805283180725262</v>
      </c>
    </row>
    <row r="731" spans="5:6" x14ac:dyDescent="0.25">
      <c r="E731" s="54">
        <f t="shared" ca="1" si="22"/>
        <v>0.2593876887304436</v>
      </c>
      <c r="F731" s="71">
        <f t="shared" ca="1" si="23"/>
        <v>-8.8537805385534156</v>
      </c>
    </row>
    <row r="732" spans="5:6" x14ac:dyDescent="0.25">
      <c r="E732" s="54">
        <f t="shared" ca="1" si="22"/>
        <v>4.3724527928691304E-3</v>
      </c>
      <c r="F732" s="71">
        <f t="shared" ca="1" si="23"/>
        <v>-1445.8870287569744</v>
      </c>
    </row>
    <row r="733" spans="5:6" x14ac:dyDescent="0.25">
      <c r="E733" s="54">
        <f t="shared" ca="1" si="22"/>
        <v>0.150394945906696</v>
      </c>
      <c r="F733" s="71">
        <f t="shared" ca="1" si="23"/>
        <v>-29.132103225708391</v>
      </c>
    </row>
    <row r="734" spans="5:6" x14ac:dyDescent="0.25">
      <c r="E734" s="54">
        <f t="shared" ca="1" si="22"/>
        <v>0.60585467829010198</v>
      </c>
      <c r="F734" s="71">
        <f t="shared" ca="1" si="23"/>
        <v>16.907581808853905</v>
      </c>
    </row>
    <row r="735" spans="5:6" x14ac:dyDescent="0.25">
      <c r="E735" s="54">
        <f t="shared" ca="1" si="22"/>
        <v>0.8286071787351591</v>
      </c>
      <c r="F735" s="71">
        <f t="shared" ca="1" si="23"/>
        <v>43.482901936011309</v>
      </c>
    </row>
    <row r="736" spans="5:6" x14ac:dyDescent="0.25">
      <c r="E736" s="54">
        <f t="shared" ca="1" si="22"/>
        <v>0.21746779194348831</v>
      </c>
      <c r="F736" s="71">
        <f t="shared" ca="1" si="23"/>
        <v>-14.571239250449604</v>
      </c>
    </row>
    <row r="737" spans="5:6" x14ac:dyDescent="0.25">
      <c r="E737" s="54">
        <f t="shared" ca="1" si="22"/>
        <v>0.3197722438624</v>
      </c>
      <c r="F737" s="71">
        <f t="shared" ca="1" si="23"/>
        <v>-2.7124687837689176</v>
      </c>
    </row>
    <row r="738" spans="5:6" x14ac:dyDescent="0.25">
      <c r="E738" s="54">
        <f t="shared" ca="1" si="22"/>
        <v>0.99269706403918223</v>
      </c>
      <c r="F738" s="71">
        <f t="shared" ca="1" si="23"/>
        <v>881.57832377734178</v>
      </c>
    </row>
    <row r="739" spans="5:6" x14ac:dyDescent="0.25">
      <c r="E739" s="54">
        <f t="shared" ca="1" si="22"/>
        <v>0.27856205135685608</v>
      </c>
      <c r="F739" s="71">
        <f t="shared" ca="1" si="23"/>
        <v>-6.6981927332867812</v>
      </c>
    </row>
    <row r="740" spans="5:6" x14ac:dyDescent="0.25">
      <c r="E740" s="54">
        <f t="shared" ca="1" si="22"/>
        <v>0.19551695651783396</v>
      </c>
      <c r="F740" s="71">
        <f t="shared" ca="1" si="23"/>
        <v>-18.359107523235263</v>
      </c>
    </row>
    <row r="741" spans="5:6" x14ac:dyDescent="0.25">
      <c r="E741" s="54">
        <f t="shared" ca="1" si="22"/>
        <v>0.55413275168798559</v>
      </c>
      <c r="F741" s="71">
        <f t="shared" ca="1" si="23"/>
        <v>13.434434717555167</v>
      </c>
    </row>
    <row r="742" spans="5:6" x14ac:dyDescent="0.25">
      <c r="E742" s="54">
        <f t="shared" ca="1" si="22"/>
        <v>0.52888930679894197</v>
      </c>
      <c r="F742" s="71">
        <f t="shared" ca="1" si="23"/>
        <v>11.820169060842098</v>
      </c>
    </row>
    <row r="743" spans="5:6" x14ac:dyDescent="0.25">
      <c r="E743" s="54">
        <f t="shared" ca="1" si="22"/>
        <v>0.82296621908569711</v>
      </c>
      <c r="F743" s="71">
        <f t="shared" ca="1" si="23"/>
        <v>42.173784206810566</v>
      </c>
    </row>
    <row r="744" spans="5:6" x14ac:dyDescent="0.25">
      <c r="E744" s="54">
        <f t="shared" ca="1" si="22"/>
        <v>0.19331388725861143</v>
      </c>
      <c r="F744" s="71">
        <f t="shared" ca="1" si="23"/>
        <v>-18.779980339188398</v>
      </c>
    </row>
    <row r="745" spans="5:6" x14ac:dyDescent="0.25">
      <c r="E745" s="54">
        <f t="shared" ca="1" si="22"/>
        <v>0.19735453600892072</v>
      </c>
      <c r="F745" s="71">
        <f t="shared" ca="1" si="23"/>
        <v>-18.014326842590343</v>
      </c>
    </row>
    <row r="746" spans="5:6" x14ac:dyDescent="0.25">
      <c r="E746" s="54">
        <f t="shared" ca="1" si="22"/>
        <v>0.57550481798824926</v>
      </c>
      <c r="F746" s="71">
        <f t="shared" ca="1" si="23"/>
        <v>14.835134830717763</v>
      </c>
    </row>
    <row r="747" spans="5:6" x14ac:dyDescent="0.25">
      <c r="E747" s="54">
        <f t="shared" ca="1" si="22"/>
        <v>0.53442708966844132</v>
      </c>
      <c r="F747" s="71">
        <f t="shared" ca="1" si="23"/>
        <v>12.171591992174765</v>
      </c>
    </row>
    <row r="748" spans="5:6" x14ac:dyDescent="0.25">
      <c r="E748" s="54">
        <f t="shared" ca="1" si="22"/>
        <v>0.70317507094502696</v>
      </c>
      <c r="F748" s="71">
        <f t="shared" ca="1" si="23"/>
        <v>24.837888015612453</v>
      </c>
    </row>
    <row r="749" spans="5:6" x14ac:dyDescent="0.25">
      <c r="E749" s="54">
        <f t="shared" ca="1" si="22"/>
        <v>0.8451694370668047</v>
      </c>
      <c r="F749" s="71">
        <f t="shared" ca="1" si="23"/>
        <v>47.822097100262233</v>
      </c>
    </row>
    <row r="750" spans="5:6" x14ac:dyDescent="0.25">
      <c r="E750" s="54">
        <f t="shared" ca="1" si="22"/>
        <v>0.6229292053857507</v>
      </c>
      <c r="F750" s="71">
        <f t="shared" ca="1" si="23"/>
        <v>18.132243243942117</v>
      </c>
    </row>
    <row r="751" spans="5:6" x14ac:dyDescent="0.25">
      <c r="E751" s="54">
        <f t="shared" ca="1" si="22"/>
        <v>0.4970689155611161</v>
      </c>
      <c r="F751" s="71">
        <f t="shared" ca="1" si="23"/>
        <v>9.8158293277474247</v>
      </c>
    </row>
    <row r="752" spans="5:6" x14ac:dyDescent="0.25">
      <c r="E752" s="54">
        <f t="shared" ca="1" si="22"/>
        <v>0.43159085363057659</v>
      </c>
      <c r="F752" s="71">
        <f t="shared" ca="1" si="23"/>
        <v>5.6343046060447701</v>
      </c>
    </row>
    <row r="753" spans="5:6" x14ac:dyDescent="0.25">
      <c r="E753" s="54">
        <f t="shared" ca="1" si="22"/>
        <v>0.67542412788590678</v>
      </c>
      <c r="F753" s="71">
        <f t="shared" ca="1" si="23"/>
        <v>22.292701743598109</v>
      </c>
    </row>
    <row r="754" spans="5:6" x14ac:dyDescent="0.25">
      <c r="E754" s="54">
        <f t="shared" ca="1" si="22"/>
        <v>0.69607552047930554</v>
      </c>
      <c r="F754" s="71">
        <f t="shared" ca="1" si="23"/>
        <v>24.157432318723966</v>
      </c>
    </row>
    <row r="755" spans="5:6" x14ac:dyDescent="0.25">
      <c r="E755" s="54">
        <f t="shared" ca="1" si="22"/>
        <v>0.48254402635911997</v>
      </c>
      <c r="F755" s="71">
        <f t="shared" ca="1" si="23"/>
        <v>8.902108016481673</v>
      </c>
    </row>
    <row r="756" spans="5:6" x14ac:dyDescent="0.25">
      <c r="E756" s="54">
        <f t="shared" ca="1" si="22"/>
        <v>0.31842480500775405</v>
      </c>
      <c r="F756" s="71">
        <f t="shared" ca="1" si="23"/>
        <v>-2.8316572042341441</v>
      </c>
    </row>
    <row r="757" spans="5:6" x14ac:dyDescent="0.25">
      <c r="E757" s="54">
        <f t="shared" ca="1" si="22"/>
        <v>0.41543836056171501</v>
      </c>
      <c r="F757" s="71">
        <f t="shared" ca="1" si="23"/>
        <v>4.5582123335477718</v>
      </c>
    </row>
    <row r="758" spans="5:6" x14ac:dyDescent="0.25">
      <c r="E758" s="54">
        <f t="shared" ca="1" si="22"/>
        <v>3.3801859389705036E-2</v>
      </c>
      <c r="F758" s="71">
        <f t="shared" ca="1" si="23"/>
        <v>-177.63020700307061</v>
      </c>
    </row>
    <row r="759" spans="5:6" x14ac:dyDescent="0.25">
      <c r="E759" s="54">
        <f t="shared" ca="1" si="22"/>
        <v>0.87951202103762305</v>
      </c>
      <c r="F759" s="71">
        <f t="shared" ca="1" si="23"/>
        <v>60.288854814208634</v>
      </c>
    </row>
    <row r="760" spans="5:6" x14ac:dyDescent="0.25">
      <c r="E760" s="54">
        <f t="shared" ca="1" si="22"/>
        <v>0.27542876219423473</v>
      </c>
      <c r="F760" s="71">
        <f t="shared" ca="1" si="23"/>
        <v>-7.0350758672768094</v>
      </c>
    </row>
    <row r="761" spans="5:6" x14ac:dyDescent="0.25">
      <c r="E761" s="54">
        <f t="shared" ca="1" si="22"/>
        <v>0.78503010325277167</v>
      </c>
      <c r="F761" s="71">
        <f t="shared" ca="1" si="23"/>
        <v>34.968919635063983</v>
      </c>
    </row>
    <row r="762" spans="5:6" x14ac:dyDescent="0.25">
      <c r="E762" s="54">
        <f t="shared" ca="1" si="22"/>
        <v>0.94937275904993079</v>
      </c>
      <c r="F762" s="71">
        <f t="shared" ca="1" si="23"/>
        <v>134.68436055748117</v>
      </c>
    </row>
    <row r="763" spans="5:6" x14ac:dyDescent="0.25">
      <c r="E763" s="54">
        <f t="shared" ca="1" si="22"/>
        <v>0.29077922604951945</v>
      </c>
      <c r="F763" s="71">
        <f t="shared" ca="1" si="23"/>
        <v>-5.4353201531194966</v>
      </c>
    </row>
    <row r="764" spans="5:6" x14ac:dyDescent="0.25">
      <c r="E764" s="54">
        <f t="shared" ca="1" si="22"/>
        <v>0.73376761553148839</v>
      </c>
      <c r="F764" s="71">
        <f t="shared" ca="1" si="23"/>
        <v>28.057550564527787</v>
      </c>
    </row>
    <row r="765" spans="5:6" x14ac:dyDescent="0.25">
      <c r="E765" s="54">
        <f t="shared" ca="1" si="22"/>
        <v>0.76326761205853255</v>
      </c>
      <c r="F765" s="71">
        <f t="shared" ca="1" si="23"/>
        <v>31.7408256636677</v>
      </c>
    </row>
    <row r="766" spans="5:6" x14ac:dyDescent="0.25">
      <c r="E766" s="54">
        <f t="shared" ca="1" si="22"/>
        <v>6.139478046285729E-2</v>
      </c>
      <c r="F766" s="71">
        <f t="shared" ca="1" si="23"/>
        <v>-92.403767143719392</v>
      </c>
    </row>
    <row r="767" spans="5:6" x14ac:dyDescent="0.25">
      <c r="E767" s="54">
        <f t="shared" ca="1" si="22"/>
        <v>0.94020370870844527</v>
      </c>
      <c r="F767" s="71">
        <f t="shared" ca="1" si="23"/>
        <v>115.20943178149861</v>
      </c>
    </row>
    <row r="768" spans="5:6" x14ac:dyDescent="0.25">
      <c r="E768" s="54">
        <f t="shared" ca="1" si="22"/>
        <v>0.47603051065536184</v>
      </c>
      <c r="F768" s="71">
        <f t="shared" ca="1" si="23"/>
        <v>8.491099441581289</v>
      </c>
    </row>
    <row r="769" spans="5:6" x14ac:dyDescent="0.25">
      <c r="E769" s="54">
        <f t="shared" ca="1" si="22"/>
        <v>0.83095052980561779</v>
      </c>
      <c r="F769" s="71">
        <f t="shared" ca="1" si="23"/>
        <v>44.049806755967289</v>
      </c>
    </row>
    <row r="770" spans="5:6" x14ac:dyDescent="0.25">
      <c r="E770" s="54">
        <f t="shared" ca="1" si="22"/>
        <v>0.95054099532066405</v>
      </c>
      <c r="F770" s="71">
        <f t="shared" ca="1" si="23"/>
        <v>137.67911857820934</v>
      </c>
    </row>
    <row r="771" spans="5:6" x14ac:dyDescent="0.25">
      <c r="E771" s="54">
        <f t="shared" ca="1" si="22"/>
        <v>0.90119482091155356</v>
      </c>
      <c r="F771" s="71">
        <f t="shared" ca="1" si="23"/>
        <v>72.349035639590312</v>
      </c>
    </row>
    <row r="772" spans="5:6" x14ac:dyDescent="0.25">
      <c r="E772" s="54">
        <f t="shared" ref="E772:E835" ca="1" si="24">RAND()</f>
        <v>0.45594924862807362</v>
      </c>
      <c r="F772" s="71">
        <f t="shared" ref="F772:F835" ca="1" si="25">$C$3+$C$4*TAN(PI()*(E772-0.5))</f>
        <v>7.2144039880260635</v>
      </c>
    </row>
    <row r="773" spans="5:6" x14ac:dyDescent="0.25">
      <c r="E773" s="54">
        <f t="shared" ca="1" si="24"/>
        <v>0.76934601103244327</v>
      </c>
      <c r="F773" s="71">
        <f t="shared" ca="1" si="25"/>
        <v>32.591806467614909</v>
      </c>
    </row>
    <row r="774" spans="5:6" x14ac:dyDescent="0.25">
      <c r="E774" s="54">
        <f t="shared" ca="1" si="24"/>
        <v>3.699698340218549E-3</v>
      </c>
      <c r="F774" s="71">
        <f t="shared" ca="1" si="25"/>
        <v>-1710.6567832714802</v>
      </c>
    </row>
    <row r="775" spans="5:6" x14ac:dyDescent="0.25">
      <c r="E775" s="54">
        <f t="shared" ca="1" si="24"/>
        <v>2.4812258335018544E-3</v>
      </c>
      <c r="F775" s="71">
        <f t="shared" ca="1" si="25"/>
        <v>-2555.6950270902557</v>
      </c>
    </row>
    <row r="776" spans="5:6" x14ac:dyDescent="0.25">
      <c r="E776" s="54">
        <f t="shared" ca="1" si="24"/>
        <v>0.31458519129351181</v>
      </c>
      <c r="F776" s="71">
        <f t="shared" ca="1" si="25"/>
        <v>-3.1748855831856311</v>
      </c>
    </row>
    <row r="777" spans="5:6" x14ac:dyDescent="0.25">
      <c r="E777" s="54">
        <f t="shared" ca="1" si="24"/>
        <v>0.48263031613936391</v>
      </c>
      <c r="F777" s="71">
        <f t="shared" ca="1" si="25"/>
        <v>8.9075460204686348</v>
      </c>
    </row>
    <row r="778" spans="5:6" x14ac:dyDescent="0.25">
      <c r="E778" s="54">
        <f t="shared" ca="1" si="24"/>
        <v>0.72881460549661792</v>
      </c>
      <c r="F778" s="71">
        <f t="shared" ca="1" si="25"/>
        <v>27.500433784846159</v>
      </c>
    </row>
    <row r="779" spans="5:6" x14ac:dyDescent="0.25">
      <c r="E779" s="54">
        <f t="shared" ca="1" si="24"/>
        <v>0.83374874431750412</v>
      </c>
      <c r="F779" s="71">
        <f t="shared" ca="1" si="25"/>
        <v>44.745656910173174</v>
      </c>
    </row>
    <row r="780" spans="5:6" x14ac:dyDescent="0.25">
      <c r="E780" s="54">
        <f t="shared" ca="1" si="24"/>
        <v>0.82845160287344588</v>
      </c>
      <c r="F780" s="71">
        <f t="shared" ca="1" si="25"/>
        <v>43.445759872711335</v>
      </c>
    </row>
    <row r="781" spans="5:6" x14ac:dyDescent="0.25">
      <c r="E781" s="54">
        <f t="shared" ca="1" si="24"/>
        <v>0.67641974474120903</v>
      </c>
      <c r="F781" s="71">
        <f t="shared" ca="1" si="25"/>
        <v>22.379056836576709</v>
      </c>
    </row>
    <row r="782" spans="5:6" x14ac:dyDescent="0.25">
      <c r="E782" s="54">
        <f t="shared" ca="1" si="24"/>
        <v>0.29673741270869225</v>
      </c>
      <c r="F782" s="71">
        <f t="shared" ca="1" si="25"/>
        <v>-4.8464151568722009</v>
      </c>
    </row>
    <row r="783" spans="5:6" x14ac:dyDescent="0.25">
      <c r="E783" s="54">
        <f t="shared" ca="1" si="24"/>
        <v>0.68037775098987907</v>
      </c>
      <c r="F783" s="71">
        <f t="shared" ca="1" si="25"/>
        <v>22.725704845052579</v>
      </c>
    </row>
    <row r="784" spans="5:6" x14ac:dyDescent="0.25">
      <c r="E784" s="54">
        <f t="shared" ca="1" si="24"/>
        <v>0.74238381305315948</v>
      </c>
      <c r="F784" s="71">
        <f t="shared" ca="1" si="25"/>
        <v>29.065112324440324</v>
      </c>
    </row>
    <row r="785" spans="5:6" x14ac:dyDescent="0.25">
      <c r="E785" s="54">
        <f t="shared" ca="1" si="24"/>
        <v>0.1368343138594772</v>
      </c>
      <c r="F785" s="71">
        <f t="shared" ca="1" si="25"/>
        <v>-33.623072590895504</v>
      </c>
    </row>
    <row r="786" spans="5:6" x14ac:dyDescent="0.25">
      <c r="E786" s="54">
        <f t="shared" ca="1" si="24"/>
        <v>0.64622487340177559</v>
      </c>
      <c r="F786" s="71">
        <f t="shared" ca="1" si="25"/>
        <v>19.89351110982825</v>
      </c>
    </row>
    <row r="787" spans="5:6" x14ac:dyDescent="0.25">
      <c r="E787" s="54">
        <f t="shared" ca="1" si="24"/>
        <v>0.33192457980576795</v>
      </c>
      <c r="F787" s="71">
        <f t="shared" ca="1" si="25"/>
        <v>-1.6653279532554581</v>
      </c>
    </row>
    <row r="788" spans="5:6" x14ac:dyDescent="0.25">
      <c r="E788" s="54">
        <f t="shared" ca="1" si="24"/>
        <v>0.61498364719727516</v>
      </c>
      <c r="F788" s="71">
        <f t="shared" ca="1" si="25"/>
        <v>17.556196073520322</v>
      </c>
    </row>
    <row r="789" spans="5:6" x14ac:dyDescent="0.25">
      <c r="E789" s="54">
        <f t="shared" ca="1" si="24"/>
        <v>0.90810396101846935</v>
      </c>
      <c r="F789" s="71">
        <f t="shared" ca="1" si="25"/>
        <v>77.34063791605098</v>
      </c>
    </row>
    <row r="790" spans="5:6" x14ac:dyDescent="0.25">
      <c r="E790" s="54">
        <f t="shared" ca="1" si="24"/>
        <v>0.89842893770037902</v>
      </c>
      <c r="F790" s="71">
        <f t="shared" ca="1" si="25"/>
        <v>70.535396993494345</v>
      </c>
    </row>
    <row r="791" spans="5:6" x14ac:dyDescent="0.25">
      <c r="E791" s="54">
        <f t="shared" ca="1" si="24"/>
        <v>0.73303664523221435</v>
      </c>
      <c r="F791" s="71">
        <f t="shared" ca="1" si="25"/>
        <v>27.974354571791121</v>
      </c>
    </row>
    <row r="792" spans="5:6" x14ac:dyDescent="0.25">
      <c r="E792" s="54">
        <f t="shared" ca="1" si="24"/>
        <v>0.64410225927250941</v>
      </c>
      <c r="F792" s="71">
        <f t="shared" ca="1" si="25"/>
        <v>19.728051063060839</v>
      </c>
    </row>
    <row r="793" spans="5:6" x14ac:dyDescent="0.25">
      <c r="E793" s="54">
        <f t="shared" ca="1" si="24"/>
        <v>0.37627344918957462</v>
      </c>
      <c r="F793" s="71">
        <f t="shared" ca="1" si="25"/>
        <v>1.8093154292338003</v>
      </c>
    </row>
    <row r="794" spans="5:6" x14ac:dyDescent="0.25">
      <c r="E794" s="54">
        <f t="shared" ca="1" si="24"/>
        <v>0.92325311154880363</v>
      </c>
      <c r="F794" s="71">
        <f t="shared" ca="1" si="25"/>
        <v>91.336917329707248</v>
      </c>
    </row>
    <row r="795" spans="5:6" x14ac:dyDescent="0.25">
      <c r="E795" s="54">
        <f t="shared" ca="1" si="24"/>
        <v>1.6617042080866562E-2</v>
      </c>
      <c r="F795" s="71">
        <f t="shared" ca="1" si="25"/>
        <v>-372.76448181866101</v>
      </c>
    </row>
    <row r="796" spans="5:6" x14ac:dyDescent="0.25">
      <c r="E796" s="54">
        <f t="shared" ca="1" si="24"/>
        <v>0.68664727255245583</v>
      </c>
      <c r="F796" s="71">
        <f t="shared" ca="1" si="25"/>
        <v>23.286211826484113</v>
      </c>
    </row>
    <row r="797" spans="5:6" x14ac:dyDescent="0.25">
      <c r="E797" s="54">
        <f t="shared" ca="1" si="24"/>
        <v>0.59951757085735002</v>
      </c>
      <c r="F797" s="71">
        <f t="shared" ca="1" si="25"/>
        <v>16.464898362565208</v>
      </c>
    </row>
    <row r="798" spans="5:6" x14ac:dyDescent="0.25">
      <c r="E798" s="54">
        <f t="shared" ca="1" si="24"/>
        <v>0.13161693525623386</v>
      </c>
      <c r="F798" s="71">
        <f t="shared" ca="1" si="25"/>
        <v>-35.580619263716812</v>
      </c>
    </row>
    <row r="799" spans="5:6" x14ac:dyDescent="0.25">
      <c r="E799" s="54">
        <f t="shared" ca="1" si="24"/>
        <v>0.4960763315729243</v>
      </c>
      <c r="F799" s="71">
        <f t="shared" ca="1" si="25"/>
        <v>9.7534561547856633</v>
      </c>
    </row>
    <row r="800" spans="5:6" x14ac:dyDescent="0.25">
      <c r="E800" s="54">
        <f t="shared" ca="1" si="24"/>
        <v>0.94784234938606371</v>
      </c>
      <c r="F800" s="71">
        <f t="shared" ca="1" si="25"/>
        <v>130.96248677158937</v>
      </c>
    </row>
    <row r="801" spans="5:6" x14ac:dyDescent="0.25">
      <c r="E801" s="54">
        <f t="shared" ca="1" si="24"/>
        <v>7.136494818772765E-2</v>
      </c>
      <c r="F801" s="71">
        <f t="shared" ca="1" si="25"/>
        <v>-77.706529637641864</v>
      </c>
    </row>
    <row r="802" spans="5:6" x14ac:dyDescent="0.25">
      <c r="E802" s="54">
        <f t="shared" ca="1" si="24"/>
        <v>0.7555802762474263</v>
      </c>
      <c r="F802" s="71">
        <f t="shared" ca="1" si="25"/>
        <v>30.713825363983226</v>
      </c>
    </row>
    <row r="803" spans="5:6" x14ac:dyDescent="0.25">
      <c r="E803" s="54">
        <f t="shared" ca="1" si="24"/>
        <v>9.2213398472582031E-2</v>
      </c>
      <c r="F803" s="71">
        <f t="shared" ca="1" si="25"/>
        <v>-57.095459517031358</v>
      </c>
    </row>
    <row r="804" spans="5:6" x14ac:dyDescent="0.25">
      <c r="E804" s="54">
        <f t="shared" ca="1" si="24"/>
        <v>0.39376577784012334</v>
      </c>
      <c r="F804" s="71">
        <f t="shared" ca="1" si="25"/>
        <v>3.0657150535720188</v>
      </c>
    </row>
    <row r="805" spans="5:6" x14ac:dyDescent="0.25">
      <c r="E805" s="54">
        <f t="shared" ca="1" si="24"/>
        <v>0.33697447815595594</v>
      </c>
      <c r="F805" s="71">
        <f t="shared" ca="1" si="25"/>
        <v>-1.2439537757764079</v>
      </c>
    </row>
    <row r="806" spans="5:6" x14ac:dyDescent="0.25">
      <c r="E806" s="54">
        <f t="shared" ca="1" si="24"/>
        <v>0.55334307874582223</v>
      </c>
      <c r="F806" s="71">
        <f t="shared" ca="1" si="25"/>
        <v>13.38337663760101</v>
      </c>
    </row>
    <row r="807" spans="5:6" x14ac:dyDescent="0.25">
      <c r="E807" s="54">
        <f t="shared" ca="1" si="24"/>
        <v>0.53870743333230708</v>
      </c>
      <c r="F807" s="71">
        <f t="shared" ca="1" si="25"/>
        <v>12.444118953054049</v>
      </c>
    </row>
    <row r="808" spans="5:6" x14ac:dyDescent="0.25">
      <c r="E808" s="54">
        <f t="shared" ca="1" si="24"/>
        <v>0.12969338156905297</v>
      </c>
      <c r="F808" s="71">
        <f t="shared" ca="1" si="25"/>
        <v>-36.3396900263985</v>
      </c>
    </row>
    <row r="809" spans="5:6" x14ac:dyDescent="0.25">
      <c r="E809" s="54">
        <f t="shared" ca="1" si="24"/>
        <v>0.38910728401424488</v>
      </c>
      <c r="F809" s="71">
        <f t="shared" ca="1" si="25"/>
        <v>2.7361314431651609</v>
      </c>
    </row>
    <row r="810" spans="5:6" x14ac:dyDescent="0.25">
      <c r="E810" s="54">
        <f t="shared" ca="1" si="24"/>
        <v>0.8035030322501856</v>
      </c>
      <c r="F810" s="71">
        <f t="shared" ca="1" si="25"/>
        <v>38.174532407441554</v>
      </c>
    </row>
    <row r="811" spans="5:6" x14ac:dyDescent="0.25">
      <c r="E811" s="54">
        <f t="shared" ca="1" si="24"/>
        <v>4.0064112081955594E-3</v>
      </c>
      <c r="F811" s="71">
        <f t="shared" ca="1" si="25"/>
        <v>-1578.9186633707577</v>
      </c>
    </row>
    <row r="812" spans="5:6" x14ac:dyDescent="0.25">
      <c r="E812" s="54">
        <f t="shared" ca="1" si="24"/>
        <v>0.88429107180754118</v>
      </c>
      <c r="F812" s="71">
        <f t="shared" ca="1" si="25"/>
        <v>62.574047991547289</v>
      </c>
    </row>
    <row r="813" spans="5:6" x14ac:dyDescent="0.25">
      <c r="E813" s="54">
        <f t="shared" ca="1" si="24"/>
        <v>0.86857940787118648</v>
      </c>
      <c r="F813" s="71">
        <f t="shared" ca="1" si="25"/>
        <v>55.657139539362035</v>
      </c>
    </row>
    <row r="814" spans="5:6" x14ac:dyDescent="0.25">
      <c r="E814" s="54">
        <f t="shared" ca="1" si="24"/>
        <v>0.13361943705401202</v>
      </c>
      <c r="F814" s="71">
        <f t="shared" ca="1" si="25"/>
        <v>-34.812292602030837</v>
      </c>
    </row>
    <row r="815" spans="5:6" x14ac:dyDescent="0.25">
      <c r="E815" s="54">
        <f t="shared" ca="1" si="24"/>
        <v>0.60091559099127323</v>
      </c>
      <c r="F815" s="71">
        <f t="shared" ca="1" si="25"/>
        <v>16.562055298987257</v>
      </c>
    </row>
    <row r="816" spans="5:6" x14ac:dyDescent="0.25">
      <c r="E816" s="54">
        <f t="shared" ca="1" si="24"/>
        <v>0.92025359232978465</v>
      </c>
      <c r="F816" s="71">
        <f t="shared" ca="1" si="25"/>
        <v>88.153290998646739</v>
      </c>
    </row>
    <row r="817" spans="5:6" x14ac:dyDescent="0.25">
      <c r="E817" s="54">
        <f t="shared" ca="1" si="24"/>
        <v>0.32816221788295374</v>
      </c>
      <c r="F817" s="71">
        <f t="shared" ca="1" si="25"/>
        <v>-1.9843603266511352</v>
      </c>
    </row>
    <row r="818" spans="5:6" x14ac:dyDescent="0.25">
      <c r="E818" s="54">
        <f t="shared" ca="1" si="24"/>
        <v>0.15629558223124718</v>
      </c>
      <c r="F818" s="71">
        <f t="shared" ca="1" si="25"/>
        <v>-27.404483189843177</v>
      </c>
    </row>
    <row r="819" spans="5:6" x14ac:dyDescent="0.25">
      <c r="E819" s="54">
        <f t="shared" ca="1" si="24"/>
        <v>7.6182880644189765E-2</v>
      </c>
      <c r="F819" s="71">
        <f t="shared" ca="1" si="25"/>
        <v>-71.962978748492844</v>
      </c>
    </row>
    <row r="820" spans="5:6" x14ac:dyDescent="0.25">
      <c r="E820" s="54">
        <f t="shared" ca="1" si="24"/>
        <v>2.5011822097631531E-2</v>
      </c>
      <c r="F820" s="71">
        <f t="shared" ca="1" si="25"/>
        <v>-244.00348483574405</v>
      </c>
    </row>
    <row r="821" spans="5:6" x14ac:dyDescent="0.25">
      <c r="E821" s="54">
        <f t="shared" ca="1" si="24"/>
        <v>0.23114025189909104</v>
      </c>
      <c r="F821" s="71">
        <f t="shared" ca="1" si="25"/>
        <v>-12.522388811254025</v>
      </c>
    </row>
    <row r="822" spans="5:6" x14ac:dyDescent="0.25">
      <c r="E822" s="54">
        <f t="shared" ca="1" si="24"/>
        <v>0.45715377390824408</v>
      </c>
      <c r="F822" s="71">
        <f t="shared" ca="1" si="25"/>
        <v>7.2915144257749436</v>
      </c>
    </row>
    <row r="823" spans="5:6" x14ac:dyDescent="0.25">
      <c r="E823" s="54">
        <f t="shared" ca="1" si="24"/>
        <v>0.42254389367335465</v>
      </c>
      <c r="F823" s="71">
        <f t="shared" ca="1" si="25"/>
        <v>5.0349021751730092</v>
      </c>
    </row>
    <row r="824" spans="5:6" x14ac:dyDescent="0.25">
      <c r="E824" s="54">
        <f t="shared" ca="1" si="24"/>
        <v>0.32794088794864507</v>
      </c>
      <c r="F824" s="71">
        <f t="shared" ca="1" si="25"/>
        <v>-2.0032681016190281</v>
      </c>
    </row>
    <row r="825" spans="5:6" x14ac:dyDescent="0.25">
      <c r="E825" s="54">
        <f t="shared" ca="1" si="24"/>
        <v>0.27528400448248136</v>
      </c>
      <c r="F825" s="71">
        <f t="shared" ca="1" si="25"/>
        <v>-7.0507759135943289</v>
      </c>
    </row>
    <row r="826" spans="5:6" x14ac:dyDescent="0.25">
      <c r="E826" s="54">
        <f t="shared" ca="1" si="24"/>
        <v>0.61139508307980339</v>
      </c>
      <c r="F826" s="71">
        <f t="shared" ca="1" si="25"/>
        <v>17.299617410179629</v>
      </c>
    </row>
    <row r="827" spans="5:6" x14ac:dyDescent="0.25">
      <c r="E827" s="54">
        <f t="shared" ca="1" si="24"/>
        <v>0.55050125878620892</v>
      </c>
      <c r="F827" s="71">
        <f t="shared" ca="1" si="25"/>
        <v>13.199981978433978</v>
      </c>
    </row>
    <row r="828" spans="5:6" x14ac:dyDescent="0.25">
      <c r="E828" s="54">
        <f t="shared" ca="1" si="24"/>
        <v>0.8002498874341184</v>
      </c>
      <c r="F828" s="71">
        <f t="shared" ca="1" si="25"/>
        <v>37.57313266078409</v>
      </c>
    </row>
    <row r="829" spans="5:6" x14ac:dyDescent="0.25">
      <c r="E829" s="54">
        <f t="shared" ca="1" si="24"/>
        <v>0.66325258525107367</v>
      </c>
      <c r="F829" s="71">
        <f t="shared" ca="1" si="25"/>
        <v>21.262737385016241</v>
      </c>
    </row>
    <row r="830" spans="5:6" x14ac:dyDescent="0.25">
      <c r="E830" s="54">
        <f t="shared" ca="1" si="24"/>
        <v>0.72291530351464062</v>
      </c>
      <c r="F830" s="71">
        <f t="shared" ca="1" si="25"/>
        <v>26.856337492053267</v>
      </c>
    </row>
    <row r="831" spans="5:6" x14ac:dyDescent="0.25">
      <c r="E831" s="54">
        <f t="shared" ca="1" si="24"/>
        <v>0.77974458772081356</v>
      </c>
      <c r="F831" s="71">
        <f t="shared" ca="1" si="25"/>
        <v>34.136388206571588</v>
      </c>
    </row>
    <row r="832" spans="5:6" x14ac:dyDescent="0.25">
      <c r="E832" s="54">
        <f t="shared" ca="1" si="24"/>
        <v>0.54038455768329607</v>
      </c>
      <c r="F832" s="71">
        <f t="shared" ca="1" si="25"/>
        <v>12.551139411451841</v>
      </c>
    </row>
    <row r="833" spans="5:6" x14ac:dyDescent="0.25">
      <c r="E833" s="54">
        <f t="shared" ca="1" si="24"/>
        <v>0.4247878429196581</v>
      </c>
      <c r="F833" s="71">
        <f t="shared" ca="1" si="25"/>
        <v>5.1843240126275099</v>
      </c>
    </row>
    <row r="834" spans="5:6" x14ac:dyDescent="0.25">
      <c r="E834" s="54">
        <f t="shared" ca="1" si="24"/>
        <v>0.95776161208933774</v>
      </c>
      <c r="F834" s="71">
        <f t="shared" ca="1" si="25"/>
        <v>159.834981553369</v>
      </c>
    </row>
    <row r="835" spans="5:6" x14ac:dyDescent="0.25">
      <c r="E835" s="54">
        <f t="shared" ca="1" si="24"/>
        <v>0.29646193445145352</v>
      </c>
      <c r="F835" s="71">
        <f t="shared" ca="1" si="25"/>
        <v>-4.8732790794547771</v>
      </c>
    </row>
    <row r="836" spans="5:6" x14ac:dyDescent="0.25">
      <c r="E836" s="54">
        <f t="shared" ref="E836:E899" ca="1" si="26">RAND()</f>
        <v>0.85556676038096524</v>
      </c>
      <c r="F836" s="71">
        <f t="shared" ref="F836:F899" ca="1" si="27">$C$3+$C$4*TAN(PI()*(E836-0.5))</f>
        <v>51.009740636870276</v>
      </c>
    </row>
    <row r="837" spans="5:6" x14ac:dyDescent="0.25">
      <c r="E837" s="54">
        <f t="shared" ca="1" si="26"/>
        <v>0.84574413799085146</v>
      </c>
      <c r="F837" s="71">
        <f t="shared" ca="1" si="27"/>
        <v>47.987910629928145</v>
      </c>
    </row>
    <row r="838" spans="5:6" x14ac:dyDescent="0.25">
      <c r="E838" s="54">
        <f t="shared" ca="1" si="26"/>
        <v>0.41763841124222556</v>
      </c>
      <c r="F838" s="71">
        <f t="shared" ca="1" si="27"/>
        <v>4.7064030406461699</v>
      </c>
    </row>
    <row r="839" spans="5:6" x14ac:dyDescent="0.25">
      <c r="E839" s="54">
        <f t="shared" ca="1" si="26"/>
        <v>0.23860365800058114</v>
      </c>
      <c r="F839" s="71">
        <f t="shared" ca="1" si="27"/>
        <v>-11.485942225900811</v>
      </c>
    </row>
    <row r="840" spans="5:6" x14ac:dyDescent="0.25">
      <c r="E840" s="54">
        <f t="shared" ca="1" si="26"/>
        <v>0.29612551951548027</v>
      </c>
      <c r="F840" s="71">
        <f t="shared" ca="1" si="27"/>
        <v>-4.9061323278347491</v>
      </c>
    </row>
    <row r="841" spans="5:6" x14ac:dyDescent="0.25">
      <c r="E841" s="54">
        <f t="shared" ca="1" si="26"/>
        <v>3.7542801594473318E-2</v>
      </c>
      <c r="F841" s="71">
        <f t="shared" ca="1" si="27"/>
        <v>-158.78470279012083</v>
      </c>
    </row>
    <row r="842" spans="5:6" x14ac:dyDescent="0.25">
      <c r="E842" s="54">
        <f t="shared" ca="1" si="26"/>
        <v>2.1304892249315865E-2</v>
      </c>
      <c r="F842" s="71">
        <f t="shared" ca="1" si="27"/>
        <v>-288.36754780944614</v>
      </c>
    </row>
    <row r="843" spans="5:6" x14ac:dyDescent="0.25">
      <c r="E843" s="54">
        <f t="shared" ca="1" si="26"/>
        <v>0.46917900623553044</v>
      </c>
      <c r="F843" s="71">
        <f t="shared" ca="1" si="27"/>
        <v>8.0573850747282449</v>
      </c>
    </row>
    <row r="844" spans="5:6" x14ac:dyDescent="0.25">
      <c r="E844" s="54">
        <f t="shared" ca="1" si="26"/>
        <v>0.60294587744266159</v>
      </c>
      <c r="F844" s="71">
        <f t="shared" ca="1" si="27"/>
        <v>16.703652940141652</v>
      </c>
    </row>
    <row r="845" spans="5:6" x14ac:dyDescent="0.25">
      <c r="E845" s="54">
        <f t="shared" ca="1" si="26"/>
        <v>0.92002568111429772</v>
      </c>
      <c r="F845" s="71">
        <f t="shared" ca="1" si="27"/>
        <v>87.920955503858849</v>
      </c>
    </row>
    <row r="846" spans="5:6" x14ac:dyDescent="0.25">
      <c r="E846" s="54">
        <f t="shared" ca="1" si="26"/>
        <v>0.77436248944349262</v>
      </c>
      <c r="F846" s="71">
        <f t="shared" ca="1" si="27"/>
        <v>33.322245127102761</v>
      </c>
    </row>
    <row r="847" spans="5:6" x14ac:dyDescent="0.25">
      <c r="E847" s="54">
        <f t="shared" ca="1" si="26"/>
        <v>2.6306838065560001E-2</v>
      </c>
      <c r="F847" s="71">
        <f t="shared" ca="1" si="27"/>
        <v>-231.44660973522446</v>
      </c>
    </row>
    <row r="848" spans="5:6" x14ac:dyDescent="0.25">
      <c r="E848" s="54">
        <f t="shared" ca="1" si="26"/>
        <v>0.57769406710827842</v>
      </c>
      <c r="F848" s="71">
        <f t="shared" ca="1" si="27"/>
        <v>14.980973760383826</v>
      </c>
    </row>
    <row r="849" spans="5:6" x14ac:dyDescent="0.25">
      <c r="E849" s="54">
        <f t="shared" ca="1" si="26"/>
        <v>0.45029652537991405</v>
      </c>
      <c r="F849" s="71">
        <f t="shared" ca="1" si="27"/>
        <v>6.8514069970351699</v>
      </c>
    </row>
    <row r="850" spans="5:6" x14ac:dyDescent="0.25">
      <c r="E850" s="54">
        <f t="shared" ca="1" si="26"/>
        <v>0.4109828430262632</v>
      </c>
      <c r="F850" s="71">
        <f t="shared" ca="1" si="27"/>
        <v>4.2563692940472633</v>
      </c>
    </row>
    <row r="851" spans="5:6" x14ac:dyDescent="0.25">
      <c r="E851" s="54">
        <f t="shared" ca="1" si="26"/>
        <v>0.84787425501837321</v>
      </c>
      <c r="F851" s="71">
        <f t="shared" ca="1" si="27"/>
        <v>48.612550891399273</v>
      </c>
    </row>
    <row r="852" spans="5:6" x14ac:dyDescent="0.25">
      <c r="E852" s="54">
        <f t="shared" ca="1" si="26"/>
        <v>0.36202569145485419</v>
      </c>
      <c r="F852" s="71">
        <f t="shared" ca="1" si="27"/>
        <v>0.74371350267806768</v>
      </c>
    </row>
    <row r="853" spans="5:6" x14ac:dyDescent="0.25">
      <c r="E853" s="54">
        <f t="shared" ca="1" si="26"/>
        <v>0.58964313068359098</v>
      </c>
      <c r="F853" s="71">
        <f t="shared" ca="1" si="27"/>
        <v>15.786229669188243</v>
      </c>
    </row>
    <row r="854" spans="5:6" x14ac:dyDescent="0.25">
      <c r="E854" s="54">
        <f t="shared" ca="1" si="26"/>
        <v>0.83050206686364936</v>
      </c>
      <c r="F854" s="71">
        <f t="shared" ca="1" si="27"/>
        <v>43.940219304514407</v>
      </c>
    </row>
    <row r="855" spans="5:6" x14ac:dyDescent="0.25">
      <c r="E855" s="54">
        <f t="shared" ca="1" si="26"/>
        <v>0.24725246150012281</v>
      </c>
      <c r="F855" s="71">
        <f t="shared" ca="1" si="27"/>
        <v>-10.348280756768212</v>
      </c>
    </row>
    <row r="856" spans="5:6" x14ac:dyDescent="0.25">
      <c r="E856" s="54">
        <f t="shared" ca="1" si="26"/>
        <v>0.48725695581352524</v>
      </c>
      <c r="F856" s="71">
        <f t="shared" ca="1" si="27"/>
        <v>9.1989029075092716</v>
      </c>
    </row>
    <row r="857" spans="5:6" x14ac:dyDescent="0.25">
      <c r="E857" s="54">
        <f t="shared" ca="1" si="26"/>
        <v>0.65870664833395198</v>
      </c>
      <c r="F857" s="71">
        <f t="shared" ca="1" si="27"/>
        <v>20.889504303242759</v>
      </c>
    </row>
    <row r="858" spans="5:6" x14ac:dyDescent="0.25">
      <c r="E858" s="54">
        <f t="shared" ca="1" si="26"/>
        <v>0.97090708192862807</v>
      </c>
      <c r="F858" s="71">
        <f t="shared" ca="1" si="27"/>
        <v>228.21327486652399</v>
      </c>
    </row>
    <row r="859" spans="5:6" x14ac:dyDescent="0.25">
      <c r="E859" s="54">
        <f t="shared" ca="1" si="26"/>
        <v>0.43085900976916913</v>
      </c>
      <c r="F859" s="71">
        <f t="shared" ca="1" si="27"/>
        <v>5.5861062116888727</v>
      </c>
    </row>
    <row r="860" spans="5:6" x14ac:dyDescent="0.25">
      <c r="E860" s="54">
        <f t="shared" ca="1" si="26"/>
        <v>0.57933328283521712</v>
      </c>
      <c r="F860" s="71">
        <f t="shared" ca="1" si="27"/>
        <v>15.090498448008701</v>
      </c>
    </row>
    <row r="861" spans="5:6" x14ac:dyDescent="0.25">
      <c r="E861" s="54">
        <f t="shared" ca="1" si="26"/>
        <v>0.30592806487012192</v>
      </c>
      <c r="F861" s="71">
        <f t="shared" ca="1" si="27"/>
        <v>-3.9692983846766143</v>
      </c>
    </row>
    <row r="862" spans="5:6" x14ac:dyDescent="0.25">
      <c r="E862" s="54">
        <f t="shared" ca="1" si="26"/>
        <v>0.28034345238938341</v>
      </c>
      <c r="F862" s="71">
        <f t="shared" ca="1" si="27"/>
        <v>-6.5091228465787907</v>
      </c>
    </row>
    <row r="863" spans="5:6" x14ac:dyDescent="0.25">
      <c r="E863" s="54">
        <f t="shared" ca="1" si="26"/>
        <v>0.71755568640446521</v>
      </c>
      <c r="F863" s="71">
        <f t="shared" ca="1" si="27"/>
        <v>26.288378705793704</v>
      </c>
    </row>
    <row r="864" spans="5:6" x14ac:dyDescent="0.25">
      <c r="E864" s="54">
        <f t="shared" ca="1" si="26"/>
        <v>0.8143474791357268</v>
      </c>
      <c r="F864" s="71">
        <f t="shared" ca="1" si="27"/>
        <v>40.311496013545508</v>
      </c>
    </row>
    <row r="865" spans="5:6" x14ac:dyDescent="0.25">
      <c r="E865" s="54">
        <f t="shared" ca="1" si="26"/>
        <v>0.64565149026988644</v>
      </c>
      <c r="F865" s="71">
        <f t="shared" ca="1" si="27"/>
        <v>19.848708379130819</v>
      </c>
    </row>
    <row r="866" spans="5:6" x14ac:dyDescent="0.25">
      <c r="E866" s="54">
        <f t="shared" ca="1" si="26"/>
        <v>0.35693232548940312</v>
      </c>
      <c r="F866" s="71">
        <f t="shared" ca="1" si="27"/>
        <v>0.35220655373491461</v>
      </c>
    </row>
    <row r="867" spans="5:6" x14ac:dyDescent="0.25">
      <c r="E867" s="54">
        <f t="shared" ca="1" si="26"/>
        <v>0.91165570103733107</v>
      </c>
      <c r="F867" s="71">
        <f t="shared" ca="1" si="27"/>
        <v>80.201366639772118</v>
      </c>
    </row>
    <row r="868" spans="5:6" x14ac:dyDescent="0.25">
      <c r="E868" s="54">
        <f t="shared" ca="1" si="26"/>
        <v>0.65157076760922417</v>
      </c>
      <c r="F868" s="71">
        <f t="shared" ca="1" si="27"/>
        <v>20.315140230989936</v>
      </c>
    </row>
    <row r="869" spans="5:6" x14ac:dyDescent="0.25">
      <c r="E869" s="54">
        <f t="shared" ca="1" si="26"/>
        <v>0.2248965352930713</v>
      </c>
      <c r="F869" s="71">
        <f t="shared" ca="1" si="27"/>
        <v>-13.432410052045505</v>
      </c>
    </row>
    <row r="870" spans="5:6" x14ac:dyDescent="0.25">
      <c r="E870" s="54">
        <f t="shared" ca="1" si="26"/>
        <v>0.9543790063895875</v>
      </c>
      <c r="F870" s="71">
        <f t="shared" ca="1" si="27"/>
        <v>148.58855956539747</v>
      </c>
    </row>
    <row r="871" spans="5:6" x14ac:dyDescent="0.25">
      <c r="E871" s="54">
        <f t="shared" ca="1" si="26"/>
        <v>0.70083363653897923</v>
      </c>
      <c r="F871" s="71">
        <f t="shared" ca="1" si="27"/>
        <v>24.611031190820469</v>
      </c>
    </row>
    <row r="872" spans="5:6" x14ac:dyDescent="0.25">
      <c r="E872" s="54">
        <f t="shared" ca="1" si="26"/>
        <v>0.32721199135294909</v>
      </c>
      <c r="F872" s="71">
        <f t="shared" ca="1" si="27"/>
        <v>-2.0656480981569452</v>
      </c>
    </row>
    <row r="873" spans="5:6" x14ac:dyDescent="0.25">
      <c r="E873" s="54">
        <f t="shared" ca="1" si="26"/>
        <v>0.2311046018713635</v>
      </c>
      <c r="F873" s="71">
        <f t="shared" ca="1" si="27"/>
        <v>-12.527470000077095</v>
      </c>
    </row>
    <row r="874" spans="5:6" x14ac:dyDescent="0.25">
      <c r="E874" s="54">
        <f t="shared" ca="1" si="26"/>
        <v>0.92222045590456159</v>
      </c>
      <c r="F874" s="71">
        <f t="shared" ca="1" si="27"/>
        <v>90.213722450989323</v>
      </c>
    </row>
    <row r="875" spans="5:6" x14ac:dyDescent="0.25">
      <c r="E875" s="54">
        <f t="shared" ca="1" si="26"/>
        <v>0.89517669519933285</v>
      </c>
      <c r="F875" s="71">
        <f t="shared" ca="1" si="27"/>
        <v>68.521203897568341</v>
      </c>
    </row>
    <row r="876" spans="5:6" x14ac:dyDescent="0.25">
      <c r="E876" s="54">
        <f t="shared" ca="1" si="26"/>
        <v>0.63321722670627467</v>
      </c>
      <c r="F876" s="71">
        <f t="shared" ca="1" si="27"/>
        <v>18.895833814553441</v>
      </c>
    </row>
    <row r="877" spans="5:6" x14ac:dyDescent="0.25">
      <c r="E877" s="54">
        <f t="shared" ca="1" si="26"/>
        <v>0.98866024702896937</v>
      </c>
      <c r="F877" s="71">
        <f t="shared" ca="1" si="27"/>
        <v>571.16780757299409</v>
      </c>
    </row>
    <row r="878" spans="5:6" x14ac:dyDescent="0.25">
      <c r="E878" s="54">
        <f t="shared" ca="1" si="26"/>
        <v>0.72766696137072051</v>
      </c>
      <c r="F878" s="71">
        <f t="shared" ca="1" si="27"/>
        <v>27.373514148337236</v>
      </c>
    </row>
    <row r="879" spans="5:6" x14ac:dyDescent="0.25">
      <c r="E879" s="54">
        <f t="shared" ca="1" si="26"/>
        <v>0.16933750090413269</v>
      </c>
      <c r="F879" s="71">
        <f t="shared" ca="1" si="27"/>
        <v>-23.979362624759212</v>
      </c>
    </row>
    <row r="880" spans="5:6" x14ac:dyDescent="0.25">
      <c r="E880" s="54">
        <f t="shared" ca="1" si="26"/>
        <v>0.8767074596922485</v>
      </c>
      <c r="F880" s="71">
        <f t="shared" ca="1" si="27"/>
        <v>59.026463055732179</v>
      </c>
    </row>
    <row r="881" spans="5:6" x14ac:dyDescent="0.25">
      <c r="E881" s="54">
        <f t="shared" ca="1" si="26"/>
        <v>0.39056701218468637</v>
      </c>
      <c r="F881" s="71">
        <f t="shared" ca="1" si="27"/>
        <v>2.8397753673275314</v>
      </c>
    </row>
    <row r="882" spans="5:6" x14ac:dyDescent="0.25">
      <c r="E882" s="54">
        <f t="shared" ca="1" si="26"/>
        <v>0.92903614073225493</v>
      </c>
      <c r="F882" s="71">
        <f t="shared" ca="1" si="27"/>
        <v>98.219209755558538</v>
      </c>
    </row>
    <row r="883" spans="5:6" x14ac:dyDescent="0.25">
      <c r="E883" s="54">
        <f t="shared" ca="1" si="26"/>
        <v>0.16444469388807714</v>
      </c>
      <c r="F883" s="71">
        <f t="shared" ca="1" si="27"/>
        <v>-25.206302676747349</v>
      </c>
    </row>
    <row r="884" spans="5:6" x14ac:dyDescent="0.25">
      <c r="E884" s="54">
        <f t="shared" ca="1" si="26"/>
        <v>0.82213203854877503</v>
      </c>
      <c r="F884" s="71">
        <f t="shared" ca="1" si="27"/>
        <v>41.986521248664516</v>
      </c>
    </row>
    <row r="885" spans="5:6" x14ac:dyDescent="0.25">
      <c r="E885" s="54">
        <f t="shared" ca="1" si="26"/>
        <v>0.64184261174955726</v>
      </c>
      <c r="F885" s="71">
        <f t="shared" ca="1" si="27"/>
        <v>19.553084254539797</v>
      </c>
    </row>
    <row r="886" spans="5:6" x14ac:dyDescent="0.25">
      <c r="E886" s="54">
        <f t="shared" ca="1" si="26"/>
        <v>0.8027523266450578</v>
      </c>
      <c r="F886" s="71">
        <f t="shared" ca="1" si="27"/>
        <v>38.034224231466823</v>
      </c>
    </row>
    <row r="887" spans="5:6" x14ac:dyDescent="0.25">
      <c r="E887" s="54">
        <f t="shared" ca="1" si="26"/>
        <v>0.89187190642321479</v>
      </c>
      <c r="F887" s="71">
        <f t="shared" ca="1" si="27"/>
        <v>66.594200140139179</v>
      </c>
    </row>
    <row r="888" spans="5:6" x14ac:dyDescent="0.25">
      <c r="E888" s="54">
        <f t="shared" ca="1" si="26"/>
        <v>0.61786923516217218</v>
      </c>
      <c r="F888" s="71">
        <f t="shared" ca="1" si="27"/>
        <v>17.764100458267947</v>
      </c>
    </row>
    <row r="889" spans="5:6" x14ac:dyDescent="0.25">
      <c r="E889" s="54">
        <f t="shared" ca="1" si="26"/>
        <v>4.2551866974088193E-2</v>
      </c>
      <c r="F889" s="71">
        <f t="shared" ca="1" si="27"/>
        <v>-138.71803551312433</v>
      </c>
    </row>
    <row r="890" spans="5:6" x14ac:dyDescent="0.25">
      <c r="E890" s="54">
        <f t="shared" ca="1" si="26"/>
        <v>0.86272514699547176</v>
      </c>
      <c r="F890" s="71">
        <f t="shared" ca="1" si="27"/>
        <v>53.464187052101096</v>
      </c>
    </row>
    <row r="891" spans="5:6" x14ac:dyDescent="0.25">
      <c r="E891" s="54">
        <f t="shared" ca="1" si="26"/>
        <v>2.4994814190169246E-2</v>
      </c>
      <c r="F891" s="71">
        <f t="shared" ca="1" si="27"/>
        <v>-244.17703665343612</v>
      </c>
    </row>
    <row r="892" spans="5:6" x14ac:dyDescent="0.25">
      <c r="E892" s="54">
        <f t="shared" ca="1" si="26"/>
        <v>6.7739214963657979E-3</v>
      </c>
      <c r="F892" s="71">
        <f t="shared" ca="1" si="27"/>
        <v>-929.66791077766766</v>
      </c>
    </row>
    <row r="893" spans="5:6" x14ac:dyDescent="0.25">
      <c r="E893" s="54">
        <f t="shared" ca="1" si="26"/>
        <v>0.28562031839026547</v>
      </c>
      <c r="F893" s="71">
        <f t="shared" ca="1" si="27"/>
        <v>-5.9591290135137225</v>
      </c>
    </row>
    <row r="894" spans="5:6" x14ac:dyDescent="0.25">
      <c r="E894" s="54">
        <f t="shared" ca="1" si="26"/>
        <v>0.1581858782340041</v>
      </c>
      <c r="F894" s="71">
        <f t="shared" ca="1" si="27"/>
        <v>-26.876144923720375</v>
      </c>
    </row>
    <row r="895" spans="5:6" x14ac:dyDescent="0.25">
      <c r="E895" s="54">
        <f t="shared" ca="1" si="26"/>
        <v>3.9102125000398891E-2</v>
      </c>
      <c r="F895" s="71">
        <f t="shared" ca="1" si="27"/>
        <v>-151.98972969495838</v>
      </c>
    </row>
    <row r="896" spans="5:6" x14ac:dyDescent="0.25">
      <c r="E896" s="54">
        <f t="shared" ca="1" si="26"/>
        <v>0.32007667381322091</v>
      </c>
      <c r="F896" s="71">
        <f t="shared" ca="1" si="27"/>
        <v>-2.68562919468466</v>
      </c>
    </row>
    <row r="897" spans="5:6" x14ac:dyDescent="0.25">
      <c r="E897" s="54">
        <f t="shared" ca="1" si="26"/>
        <v>0.67296992869165628</v>
      </c>
      <c r="F897" s="71">
        <f t="shared" ca="1" si="27"/>
        <v>22.081243931166146</v>
      </c>
    </row>
    <row r="898" spans="5:6" x14ac:dyDescent="0.25">
      <c r="E898" s="54">
        <f t="shared" ca="1" si="26"/>
        <v>0.29571993827892828</v>
      </c>
      <c r="F898" s="71">
        <f t="shared" ca="1" si="27"/>
        <v>-4.9458090291394505</v>
      </c>
    </row>
    <row r="899" spans="5:6" x14ac:dyDescent="0.25">
      <c r="E899" s="54">
        <f t="shared" ca="1" si="26"/>
        <v>1.2076592480178894E-2</v>
      </c>
      <c r="F899" s="71">
        <f t="shared" ca="1" si="27"/>
        <v>-516.89886568308884</v>
      </c>
    </row>
    <row r="900" spans="5:6" x14ac:dyDescent="0.25">
      <c r="E900" s="54">
        <f t="shared" ref="E900:E963" ca="1" si="28">RAND()</f>
        <v>0.41994905443059205</v>
      </c>
      <c r="F900" s="71">
        <f t="shared" ref="F900:F963" ca="1" si="29">$C$3+$C$4*TAN(PI()*(E900-0.5))</f>
        <v>4.8614606253912616</v>
      </c>
    </row>
    <row r="901" spans="5:6" x14ac:dyDescent="0.25">
      <c r="E901" s="54">
        <f t="shared" ca="1" si="28"/>
        <v>7.2587744287439859E-2</v>
      </c>
      <c r="F901" s="71">
        <f t="shared" ca="1" si="29"/>
        <v>-76.177908269003169</v>
      </c>
    </row>
    <row r="902" spans="5:6" x14ac:dyDescent="0.25">
      <c r="E902" s="54">
        <f t="shared" ca="1" si="28"/>
        <v>0.74570735407774613</v>
      </c>
      <c r="F902" s="71">
        <f t="shared" ca="1" si="29"/>
        <v>29.467716179679829</v>
      </c>
    </row>
    <row r="903" spans="5:6" x14ac:dyDescent="0.25">
      <c r="E903" s="54">
        <f t="shared" ca="1" si="28"/>
        <v>0.9034809561672672</v>
      </c>
      <c r="F903" s="71">
        <f t="shared" ca="1" si="29"/>
        <v>73.923953738371978</v>
      </c>
    </row>
    <row r="904" spans="5:6" x14ac:dyDescent="0.25">
      <c r="E904" s="54">
        <f t="shared" ca="1" si="28"/>
        <v>2.9659423625361114E-4</v>
      </c>
      <c r="F904" s="71">
        <f t="shared" ca="1" si="29"/>
        <v>-21454.327701333914</v>
      </c>
    </row>
    <row r="905" spans="5:6" x14ac:dyDescent="0.25">
      <c r="E905" s="54">
        <f t="shared" ca="1" si="28"/>
        <v>0.34568300394904172</v>
      </c>
      <c r="F905" s="71">
        <f t="shared" ca="1" si="29"/>
        <v>-0.53457208451377625</v>
      </c>
    </row>
    <row r="906" spans="5:6" x14ac:dyDescent="0.25">
      <c r="E906" s="54">
        <f t="shared" ca="1" si="28"/>
        <v>0.88881157125557697</v>
      </c>
      <c r="F906" s="71">
        <f t="shared" ca="1" si="29"/>
        <v>64.908046742891145</v>
      </c>
    </row>
    <row r="907" spans="5:6" x14ac:dyDescent="0.25">
      <c r="E907" s="54">
        <f t="shared" ca="1" si="28"/>
        <v>0.27691793983616497</v>
      </c>
      <c r="F907" s="71">
        <f t="shared" ca="1" si="29"/>
        <v>-6.8742657210956217</v>
      </c>
    </row>
    <row r="908" spans="5:6" x14ac:dyDescent="0.25">
      <c r="E908" s="54">
        <f t="shared" ca="1" si="28"/>
        <v>0.93434689515109126</v>
      </c>
      <c r="F908" s="71">
        <f t="shared" ca="1" si="29"/>
        <v>105.58824862654431</v>
      </c>
    </row>
    <row r="909" spans="5:6" x14ac:dyDescent="0.25">
      <c r="E909" s="54">
        <f t="shared" ca="1" si="28"/>
        <v>0.61407638635041517</v>
      </c>
      <c r="F909" s="71">
        <f t="shared" ca="1" si="29"/>
        <v>17.491124199009931</v>
      </c>
    </row>
    <row r="910" spans="5:6" x14ac:dyDescent="0.25">
      <c r="E910" s="54">
        <f t="shared" ca="1" si="28"/>
        <v>0.39911962970333659</v>
      </c>
      <c r="F910" s="71">
        <f t="shared" ca="1" si="29"/>
        <v>3.4403958241568509</v>
      </c>
    </row>
    <row r="911" spans="5:6" x14ac:dyDescent="0.25">
      <c r="E911" s="54">
        <f t="shared" ca="1" si="28"/>
        <v>0.21748052722477296</v>
      </c>
      <c r="F911" s="71">
        <f t="shared" ca="1" si="29"/>
        <v>-14.569231402540659</v>
      </c>
    </row>
    <row r="912" spans="5:6" x14ac:dyDescent="0.25">
      <c r="E912" s="54">
        <f t="shared" ca="1" si="28"/>
        <v>0.8439165269270581</v>
      </c>
      <c r="F912" s="71">
        <f t="shared" ca="1" si="29"/>
        <v>47.464500305558055</v>
      </c>
    </row>
    <row r="913" spans="5:6" x14ac:dyDescent="0.25">
      <c r="E913" s="54">
        <f t="shared" ca="1" si="28"/>
        <v>0.69880560243169776</v>
      </c>
      <c r="F913" s="71">
        <f t="shared" ca="1" si="29"/>
        <v>24.416501353930741</v>
      </c>
    </row>
    <row r="914" spans="5:6" x14ac:dyDescent="0.25">
      <c r="E914" s="54">
        <f t="shared" ca="1" si="28"/>
        <v>6.9254996244485167E-2</v>
      </c>
      <c r="F914" s="71">
        <f t="shared" ca="1" si="29"/>
        <v>-80.4689495206853</v>
      </c>
    </row>
    <row r="915" spans="5:6" x14ac:dyDescent="0.25">
      <c r="E915" s="54">
        <f t="shared" ca="1" si="28"/>
        <v>8.1069172331271089E-2</v>
      </c>
      <c r="F915" s="71">
        <f t="shared" ca="1" si="29"/>
        <v>-66.822675588719804</v>
      </c>
    </row>
    <row r="916" spans="5:6" x14ac:dyDescent="0.25">
      <c r="E916" s="54">
        <f t="shared" ca="1" si="28"/>
        <v>0.20637864870404743</v>
      </c>
      <c r="F916" s="71">
        <f t="shared" ca="1" si="29"/>
        <v>-16.398592782951216</v>
      </c>
    </row>
    <row r="917" spans="5:6" x14ac:dyDescent="0.25">
      <c r="E917" s="54">
        <f t="shared" ca="1" si="28"/>
        <v>0.40559048895881256</v>
      </c>
      <c r="F917" s="71">
        <f t="shared" ca="1" si="29"/>
        <v>3.887786383662748</v>
      </c>
    </row>
    <row r="918" spans="5:6" x14ac:dyDescent="0.25">
      <c r="E918" s="54">
        <f t="shared" ca="1" si="28"/>
        <v>0.4533171058100538</v>
      </c>
      <c r="F918" s="71">
        <f t="shared" ca="1" si="29"/>
        <v>7.0456151015453639</v>
      </c>
    </row>
    <row r="919" spans="5:6" x14ac:dyDescent="0.25">
      <c r="E919" s="54">
        <f t="shared" ca="1" si="28"/>
        <v>0.17980685321143319</v>
      </c>
      <c r="F919" s="71">
        <f t="shared" ca="1" si="29"/>
        <v>-21.557266320674188</v>
      </c>
    </row>
    <row r="920" spans="5:6" x14ac:dyDescent="0.25">
      <c r="E920" s="54">
        <f t="shared" ca="1" si="28"/>
        <v>0.33666876739924667</v>
      </c>
      <c r="F920" s="71">
        <f t="shared" ca="1" si="29"/>
        <v>-1.2692469321837319</v>
      </c>
    </row>
    <row r="921" spans="5:6" x14ac:dyDescent="0.25">
      <c r="E921" s="54">
        <f t="shared" ca="1" si="28"/>
        <v>0.65074187458695287</v>
      </c>
      <c r="F921" s="71">
        <f t="shared" ca="1" si="29"/>
        <v>20.249293841760878</v>
      </c>
    </row>
    <row r="922" spans="5:6" x14ac:dyDescent="0.25">
      <c r="E922" s="54">
        <f t="shared" ca="1" si="28"/>
        <v>0.59255351327853956</v>
      </c>
      <c r="F922" s="71">
        <f t="shared" ca="1" si="29"/>
        <v>15.984931538167448</v>
      </c>
    </row>
    <row r="923" spans="5:6" x14ac:dyDescent="0.25">
      <c r="E923" s="54">
        <f t="shared" ca="1" si="28"/>
        <v>3.9526642788842881E-2</v>
      </c>
      <c r="F923" s="71">
        <f t="shared" ca="1" si="29"/>
        <v>-150.23223053438943</v>
      </c>
    </row>
    <row r="924" spans="5:6" x14ac:dyDescent="0.25">
      <c r="E924" s="54">
        <f t="shared" ca="1" si="28"/>
        <v>1.6219749221132895E-2</v>
      </c>
      <c r="F924" s="71">
        <f t="shared" ca="1" si="29"/>
        <v>-382.1569157925864</v>
      </c>
    </row>
    <row r="925" spans="5:6" x14ac:dyDescent="0.25">
      <c r="E925" s="54">
        <f t="shared" ca="1" si="28"/>
        <v>0.9853721670120974</v>
      </c>
      <c r="F925" s="71">
        <f t="shared" ca="1" si="29"/>
        <v>444.90485893642892</v>
      </c>
    </row>
    <row r="926" spans="5:6" x14ac:dyDescent="0.25">
      <c r="E926" s="54">
        <f t="shared" ca="1" si="28"/>
        <v>0.88722178078152303</v>
      </c>
      <c r="F926" s="71">
        <f t="shared" ca="1" si="29"/>
        <v>64.066794981338688</v>
      </c>
    </row>
    <row r="927" spans="5:6" x14ac:dyDescent="0.25">
      <c r="E927" s="54">
        <f t="shared" ca="1" si="28"/>
        <v>3.562210987374248E-2</v>
      </c>
      <c r="F927" s="71">
        <f t="shared" ca="1" si="29"/>
        <v>-167.9680940793059</v>
      </c>
    </row>
    <row r="928" spans="5:6" x14ac:dyDescent="0.25">
      <c r="E928" s="54">
        <f t="shared" ca="1" si="28"/>
        <v>7.5158652948193239E-2</v>
      </c>
      <c r="F928" s="71">
        <f t="shared" ca="1" si="29"/>
        <v>-73.123455905251831</v>
      </c>
    </row>
    <row r="929" spans="5:6" x14ac:dyDescent="0.25">
      <c r="E929" s="54">
        <f t="shared" ca="1" si="28"/>
        <v>0.34672924616371925</v>
      </c>
      <c r="F929" s="71">
        <f t="shared" ca="1" si="29"/>
        <v>-0.45074121529167854</v>
      </c>
    </row>
    <row r="930" spans="5:6" x14ac:dyDescent="0.25">
      <c r="E930" s="54">
        <f t="shared" ca="1" si="28"/>
        <v>0.234019183595778</v>
      </c>
      <c r="F930" s="71">
        <f t="shared" ca="1" si="29"/>
        <v>-12.116232876034307</v>
      </c>
    </row>
    <row r="931" spans="5:6" x14ac:dyDescent="0.25">
      <c r="E931" s="54">
        <f t="shared" ca="1" si="28"/>
        <v>0.81170869841771343</v>
      </c>
      <c r="F931" s="71">
        <f t="shared" ca="1" si="29"/>
        <v>39.771631131597971</v>
      </c>
    </row>
    <row r="932" spans="5:6" x14ac:dyDescent="0.25">
      <c r="E932" s="54">
        <f t="shared" ca="1" si="28"/>
        <v>0.75902631508247231</v>
      </c>
      <c r="F932" s="71">
        <f t="shared" ca="1" si="29"/>
        <v>31.167705855603678</v>
      </c>
    </row>
    <row r="933" spans="5:6" x14ac:dyDescent="0.25">
      <c r="E933" s="54">
        <f t="shared" ca="1" si="28"/>
        <v>0.92834063659392119</v>
      </c>
      <c r="F933" s="71">
        <f t="shared" ca="1" si="29"/>
        <v>97.333793500002173</v>
      </c>
    </row>
    <row r="934" spans="5:6" x14ac:dyDescent="0.25">
      <c r="E934" s="54">
        <f t="shared" ca="1" si="28"/>
        <v>0.21688000868067336</v>
      </c>
      <c r="F934" s="71">
        <f t="shared" ca="1" si="29"/>
        <v>-14.664124702984545</v>
      </c>
    </row>
    <row r="935" spans="5:6" x14ac:dyDescent="0.25">
      <c r="E935" s="54">
        <f t="shared" ca="1" si="28"/>
        <v>0.33688111026635481</v>
      </c>
      <c r="F935" s="71">
        <f t="shared" ca="1" si="29"/>
        <v>-1.2516757224139106</v>
      </c>
    </row>
    <row r="936" spans="5:6" x14ac:dyDescent="0.25">
      <c r="E936" s="54">
        <f t="shared" ca="1" si="28"/>
        <v>0.520257138733485</v>
      </c>
      <c r="F936" s="71">
        <f t="shared" ca="1" si="29"/>
        <v>11.274514627719265</v>
      </c>
    </row>
    <row r="937" spans="5:6" x14ac:dyDescent="0.25">
      <c r="E937" s="54">
        <f t="shared" ca="1" si="28"/>
        <v>0.35141585472641246</v>
      </c>
      <c r="F937" s="71">
        <f t="shared" ca="1" si="29"/>
        <v>-7.8705210053442443E-2</v>
      </c>
    </row>
    <row r="938" spans="5:6" x14ac:dyDescent="0.25">
      <c r="E938" s="54">
        <f t="shared" ca="1" si="28"/>
        <v>1.9179761663303818E-3</v>
      </c>
      <c r="F938" s="71">
        <f t="shared" ca="1" si="29"/>
        <v>-3309.1865415976531</v>
      </c>
    </row>
    <row r="939" spans="5:6" x14ac:dyDescent="0.25">
      <c r="E939" s="54">
        <f t="shared" ca="1" si="28"/>
        <v>0.43285590711522104</v>
      </c>
      <c r="F939" s="71">
        <f t="shared" ca="1" si="29"/>
        <v>5.7175058711675568</v>
      </c>
    </row>
    <row r="940" spans="5:6" x14ac:dyDescent="0.25">
      <c r="E940" s="54">
        <f t="shared" ca="1" si="28"/>
        <v>0.42898047440109</v>
      </c>
      <c r="F940" s="71">
        <f t="shared" ca="1" si="29"/>
        <v>5.4621626072259062</v>
      </c>
    </row>
    <row r="941" spans="5:6" x14ac:dyDescent="0.25">
      <c r="E941" s="54">
        <f t="shared" ca="1" si="28"/>
        <v>0.57163528251692819</v>
      </c>
      <c r="F941" s="71">
        <f t="shared" ca="1" si="29"/>
        <v>14.578536169223685</v>
      </c>
    </row>
    <row r="942" spans="5:6" x14ac:dyDescent="0.25">
      <c r="E942" s="54">
        <f t="shared" ca="1" si="28"/>
        <v>0.3711863055116863</v>
      </c>
      <c r="F942" s="71">
        <f t="shared" ca="1" si="29"/>
        <v>1.4335809905851011</v>
      </c>
    </row>
    <row r="943" spans="5:6" x14ac:dyDescent="0.25">
      <c r="E943" s="54">
        <f t="shared" ca="1" si="28"/>
        <v>0.82530060060682242</v>
      </c>
      <c r="F943" s="71">
        <f t="shared" ca="1" si="29"/>
        <v>42.706323563423979</v>
      </c>
    </row>
    <row r="944" spans="5:6" x14ac:dyDescent="0.25">
      <c r="E944" s="54">
        <f t="shared" ca="1" si="28"/>
        <v>8.8294881455950547E-2</v>
      </c>
      <c r="F944" s="71">
        <f t="shared" ca="1" si="29"/>
        <v>-60.242749504811457</v>
      </c>
    </row>
    <row r="945" spans="5:6" x14ac:dyDescent="0.25">
      <c r="E945" s="54">
        <f t="shared" ca="1" si="28"/>
        <v>4.8226785239626091E-2</v>
      </c>
      <c r="F945" s="71">
        <f t="shared" ca="1" si="29"/>
        <v>-120.99382562010763</v>
      </c>
    </row>
    <row r="946" spans="5:6" x14ac:dyDescent="0.25">
      <c r="E946" s="54">
        <f t="shared" ca="1" si="28"/>
        <v>0.10941295032703635</v>
      </c>
      <c r="F946" s="71">
        <f t="shared" ca="1" si="29"/>
        <v>-45.875252763582147</v>
      </c>
    </row>
    <row r="947" spans="5:6" x14ac:dyDescent="0.25">
      <c r="E947" s="54">
        <f t="shared" ca="1" si="28"/>
        <v>0.31748337286699835</v>
      </c>
      <c r="F947" s="71">
        <f t="shared" ca="1" si="29"/>
        <v>-2.9153167441787033</v>
      </c>
    </row>
    <row r="948" spans="5:6" x14ac:dyDescent="0.25">
      <c r="E948" s="54">
        <f t="shared" ca="1" si="28"/>
        <v>0.72009460516445045</v>
      </c>
      <c r="F948" s="71">
        <f t="shared" ca="1" si="29"/>
        <v>26.555453696984038</v>
      </c>
    </row>
    <row r="949" spans="5:6" x14ac:dyDescent="0.25">
      <c r="E949" s="54">
        <f t="shared" ca="1" si="28"/>
        <v>0.97943761628064474</v>
      </c>
      <c r="F949" s="71">
        <f t="shared" ca="1" si="29"/>
        <v>319.17329430121708</v>
      </c>
    </row>
    <row r="950" spans="5:6" x14ac:dyDescent="0.25">
      <c r="E950" s="54">
        <f t="shared" ca="1" si="28"/>
        <v>0.86344191678830662</v>
      </c>
      <c r="F950" s="71">
        <f t="shared" ca="1" si="29"/>
        <v>53.723188572724055</v>
      </c>
    </row>
    <row r="951" spans="5:6" x14ac:dyDescent="0.25">
      <c r="E951" s="54">
        <f t="shared" ca="1" si="28"/>
        <v>0.36560485856077451</v>
      </c>
      <c r="F951" s="71">
        <f t="shared" ca="1" si="29"/>
        <v>1.0153668298912493</v>
      </c>
    </row>
    <row r="952" spans="5:6" x14ac:dyDescent="0.25">
      <c r="E952" s="54">
        <f t="shared" ca="1" si="28"/>
        <v>0.85691052200586149</v>
      </c>
      <c r="F952" s="71">
        <f t="shared" ca="1" si="29"/>
        <v>51.453001302968985</v>
      </c>
    </row>
    <row r="953" spans="5:6" x14ac:dyDescent="0.25">
      <c r="E953" s="54">
        <f t="shared" ca="1" si="28"/>
        <v>0.83435037011500546</v>
      </c>
      <c r="F953" s="71">
        <f t="shared" ca="1" si="29"/>
        <v>44.898048692881019</v>
      </c>
    </row>
    <row r="954" spans="5:6" x14ac:dyDescent="0.25">
      <c r="E954" s="54">
        <f t="shared" ca="1" si="28"/>
        <v>0.67578678129630676</v>
      </c>
      <c r="F954" s="71">
        <f t="shared" ca="1" si="29"/>
        <v>22.324118023279645</v>
      </c>
    </row>
    <row r="955" spans="5:6" x14ac:dyDescent="0.25">
      <c r="E955" s="54">
        <f t="shared" ca="1" si="28"/>
        <v>0.38604059410585834</v>
      </c>
      <c r="F955" s="71">
        <f t="shared" ca="1" si="29"/>
        <v>2.5172559093472753</v>
      </c>
    </row>
    <row r="956" spans="5:6" x14ac:dyDescent="0.25">
      <c r="E956" s="54">
        <f t="shared" ca="1" si="28"/>
        <v>0.72344191797507029</v>
      </c>
      <c r="F956" s="71">
        <f t="shared" ca="1" si="29"/>
        <v>26.913008580917065</v>
      </c>
    </row>
    <row r="957" spans="5:6" x14ac:dyDescent="0.25">
      <c r="E957" s="54">
        <f t="shared" ca="1" si="28"/>
        <v>0.41528660263922301</v>
      </c>
      <c r="F957" s="71">
        <f t="shared" ca="1" si="29"/>
        <v>4.5479698543220168</v>
      </c>
    </row>
    <row r="958" spans="5:6" x14ac:dyDescent="0.25">
      <c r="E958" s="54">
        <f t="shared" ca="1" si="28"/>
        <v>0.77418634995791069</v>
      </c>
      <c r="F958" s="71">
        <f t="shared" ca="1" si="29"/>
        <v>33.296145460626732</v>
      </c>
    </row>
    <row r="959" spans="5:6" x14ac:dyDescent="0.25">
      <c r="E959" s="54">
        <f t="shared" ca="1" si="28"/>
        <v>0.16738966664917254</v>
      </c>
      <c r="F959" s="71">
        <f t="shared" ca="1" si="29"/>
        <v>-24.460018195047972</v>
      </c>
    </row>
    <row r="960" spans="5:6" x14ac:dyDescent="0.25">
      <c r="E960" s="54">
        <f t="shared" ca="1" si="28"/>
        <v>0.73606703616594193</v>
      </c>
      <c r="F960" s="71">
        <f t="shared" ca="1" si="29"/>
        <v>28.321529529111249</v>
      </c>
    </row>
    <row r="961" spans="5:6" x14ac:dyDescent="0.25">
      <c r="E961" s="54">
        <f t="shared" ca="1" si="28"/>
        <v>0.58762210799600467</v>
      </c>
      <c r="F961" s="71">
        <f t="shared" ca="1" si="29"/>
        <v>15.648866790253003</v>
      </c>
    </row>
    <row r="962" spans="5:6" x14ac:dyDescent="0.25">
      <c r="E962" s="54">
        <f t="shared" ca="1" si="28"/>
        <v>0.40226783242709274</v>
      </c>
      <c r="F962" s="71">
        <f t="shared" ca="1" si="29"/>
        <v>3.6587802948234867</v>
      </c>
    </row>
    <row r="963" spans="5:6" x14ac:dyDescent="0.25">
      <c r="E963" s="54">
        <f t="shared" ca="1" si="28"/>
        <v>0.67719103483833021</v>
      </c>
      <c r="F963" s="71">
        <f t="shared" ca="1" si="29"/>
        <v>22.446184991534754</v>
      </c>
    </row>
    <row r="964" spans="5:6" x14ac:dyDescent="0.25">
      <c r="E964" s="54">
        <f t="shared" ref="E964:E1027" ca="1" si="30">RAND()</f>
        <v>0.51036894343345784</v>
      </c>
      <c r="F964" s="71">
        <f t="shared" ref="F964:F1027" ca="1" si="31">$C$3+$C$4*TAN(PI()*(E964-0.5))</f>
        <v>10.651730470301263</v>
      </c>
    </row>
    <row r="965" spans="5:6" x14ac:dyDescent="0.25">
      <c r="E965" s="54">
        <f t="shared" ca="1" si="30"/>
        <v>0.9519451635284315</v>
      </c>
      <c r="F965" s="71">
        <f t="shared" ca="1" si="31"/>
        <v>141.469782407499</v>
      </c>
    </row>
    <row r="966" spans="5:6" x14ac:dyDescent="0.25">
      <c r="E966" s="54">
        <f t="shared" ca="1" si="30"/>
        <v>0.61119231706237731</v>
      </c>
      <c r="F966" s="71">
        <f t="shared" ca="1" si="31"/>
        <v>17.28518346891833</v>
      </c>
    </row>
    <row r="967" spans="5:6" x14ac:dyDescent="0.25">
      <c r="E967" s="54">
        <f t="shared" ca="1" si="30"/>
        <v>0.9873583452006387</v>
      </c>
      <c r="F967" s="71">
        <f t="shared" ca="1" si="31"/>
        <v>513.32416046536014</v>
      </c>
    </row>
    <row r="968" spans="5:6" x14ac:dyDescent="0.25">
      <c r="E968" s="54">
        <f t="shared" ca="1" si="30"/>
        <v>0.23236041933421536</v>
      </c>
      <c r="F968" s="71">
        <f t="shared" ca="1" si="31"/>
        <v>-12.349247166824352</v>
      </c>
    </row>
    <row r="969" spans="5:6" x14ac:dyDescent="0.25">
      <c r="E969" s="54">
        <f t="shared" ca="1" si="30"/>
        <v>0.64890299545857311</v>
      </c>
      <c r="F969" s="71">
        <f t="shared" ca="1" si="31"/>
        <v>20.103839490033337</v>
      </c>
    </row>
    <row r="970" spans="5:6" x14ac:dyDescent="0.25">
      <c r="E970" s="54">
        <f t="shared" ca="1" si="30"/>
        <v>0.96273088719520605</v>
      </c>
      <c r="F970" s="71">
        <f t="shared" ca="1" si="31"/>
        <v>180.03571468440853</v>
      </c>
    </row>
    <row r="971" spans="5:6" x14ac:dyDescent="0.25">
      <c r="E971" s="54">
        <f t="shared" ca="1" si="30"/>
        <v>0.14087303540684581</v>
      </c>
      <c r="F971" s="71">
        <f t="shared" ca="1" si="31"/>
        <v>-32.201334417060991</v>
      </c>
    </row>
    <row r="972" spans="5:6" x14ac:dyDescent="0.25">
      <c r="E972" s="54">
        <f t="shared" ca="1" si="30"/>
        <v>0.20593217684087894</v>
      </c>
      <c r="F972" s="71">
        <f t="shared" ca="1" si="31"/>
        <v>-16.475661906462037</v>
      </c>
    </row>
    <row r="973" spans="5:6" x14ac:dyDescent="0.25">
      <c r="E973" s="54">
        <f t="shared" ca="1" si="30"/>
        <v>2.1093753394115788E-2</v>
      </c>
      <c r="F973" s="71">
        <f t="shared" ca="1" si="31"/>
        <v>-291.36296462924827</v>
      </c>
    </row>
    <row r="974" spans="5:6" x14ac:dyDescent="0.25">
      <c r="E974" s="54">
        <f t="shared" ca="1" si="30"/>
        <v>0.44072849635069167</v>
      </c>
      <c r="F974" s="71">
        <f t="shared" ca="1" si="31"/>
        <v>6.2322137587158908</v>
      </c>
    </row>
    <row r="975" spans="5:6" x14ac:dyDescent="0.25">
      <c r="E975" s="54">
        <f t="shared" ca="1" si="30"/>
        <v>0.83248479710858592</v>
      </c>
      <c r="F975" s="71">
        <f t="shared" ca="1" si="31"/>
        <v>44.428735382671057</v>
      </c>
    </row>
    <row r="976" spans="5:6" x14ac:dyDescent="0.25">
      <c r="E976" s="54">
        <f t="shared" ca="1" si="30"/>
        <v>0.62363732222476864</v>
      </c>
      <c r="F976" s="71">
        <f t="shared" ca="1" si="31"/>
        <v>18.184138629338271</v>
      </c>
    </row>
    <row r="977" spans="5:6" x14ac:dyDescent="0.25">
      <c r="E977" s="54">
        <f t="shared" ca="1" si="30"/>
        <v>0.38497093274324812</v>
      </c>
      <c r="F977" s="71">
        <f t="shared" ca="1" si="31"/>
        <v>2.4405425682314128</v>
      </c>
    </row>
    <row r="978" spans="5:6" x14ac:dyDescent="0.25">
      <c r="E978" s="54">
        <f t="shared" ca="1" si="30"/>
        <v>0.15072990598792579</v>
      </c>
      <c r="F978" s="71">
        <f t="shared" ca="1" si="31"/>
        <v>-29.030694717481012</v>
      </c>
    </row>
    <row r="979" spans="5:6" x14ac:dyDescent="0.25">
      <c r="E979" s="54">
        <f t="shared" ca="1" si="30"/>
        <v>0.29772947682469886</v>
      </c>
      <c r="F979" s="71">
        <f t="shared" ca="1" si="31"/>
        <v>-4.7499566725171416</v>
      </c>
    </row>
    <row r="980" spans="5:6" x14ac:dyDescent="0.25">
      <c r="E980" s="54">
        <f t="shared" ca="1" si="30"/>
        <v>0.28162804710483136</v>
      </c>
      <c r="F980" s="71">
        <f t="shared" ca="1" si="31"/>
        <v>-6.3738628659035186</v>
      </c>
    </row>
    <row r="981" spans="5:6" x14ac:dyDescent="0.25">
      <c r="E981" s="54">
        <f t="shared" ca="1" si="30"/>
        <v>0.80227742438472627</v>
      </c>
      <c r="F981" s="71">
        <f t="shared" ca="1" si="31"/>
        <v>37.945942323100873</v>
      </c>
    </row>
    <row r="982" spans="5:6" x14ac:dyDescent="0.25">
      <c r="E982" s="54">
        <f t="shared" ca="1" si="30"/>
        <v>0.91925386869553827</v>
      </c>
      <c r="F982" s="71">
        <f t="shared" ca="1" si="31"/>
        <v>87.143696510766034</v>
      </c>
    </row>
    <row r="983" spans="5:6" x14ac:dyDescent="0.25">
      <c r="E983" s="54">
        <f t="shared" ca="1" si="30"/>
        <v>0.89848942855401492</v>
      </c>
      <c r="F983" s="71">
        <f t="shared" ca="1" si="31"/>
        <v>70.574039942808383</v>
      </c>
    </row>
    <row r="984" spans="5:6" x14ac:dyDescent="0.25">
      <c r="E984" s="54">
        <f t="shared" ca="1" si="30"/>
        <v>0.17641407154122102</v>
      </c>
      <c r="F984" s="71">
        <f t="shared" ca="1" si="31"/>
        <v>-22.313926370758608</v>
      </c>
    </row>
    <row r="985" spans="5:6" x14ac:dyDescent="0.25">
      <c r="E985" s="54">
        <f t="shared" ca="1" si="30"/>
        <v>0.26104340484250721</v>
      </c>
      <c r="F985" s="71">
        <f t="shared" ca="1" si="31"/>
        <v>-8.6582567189873316</v>
      </c>
    </row>
    <row r="986" spans="5:6" x14ac:dyDescent="0.25">
      <c r="E986" s="54">
        <f t="shared" ca="1" si="30"/>
        <v>0.71399970848294114</v>
      </c>
      <c r="F986" s="71">
        <f t="shared" ca="1" si="31"/>
        <v>25.920090101253415</v>
      </c>
    </row>
    <row r="987" spans="5:6" x14ac:dyDescent="0.25">
      <c r="E987" s="54">
        <f t="shared" ca="1" si="30"/>
        <v>0.11169711302907093</v>
      </c>
      <c r="F987" s="71">
        <f t="shared" ca="1" si="31"/>
        <v>-44.636374980891212</v>
      </c>
    </row>
    <row r="988" spans="5:6" x14ac:dyDescent="0.25">
      <c r="E988" s="54">
        <f t="shared" ca="1" si="30"/>
        <v>0.78103600753219882</v>
      </c>
      <c r="F988" s="71">
        <f t="shared" ca="1" si="31"/>
        <v>34.336689026888905</v>
      </c>
    </row>
    <row r="989" spans="5:6" x14ac:dyDescent="0.25">
      <c r="E989" s="54">
        <f t="shared" ca="1" si="30"/>
        <v>0.33913286684276545</v>
      </c>
      <c r="F989" s="71">
        <f t="shared" ca="1" si="31"/>
        <v>-1.0661498025098233</v>
      </c>
    </row>
    <row r="990" spans="5:6" x14ac:dyDescent="0.25">
      <c r="E990" s="54">
        <f t="shared" ca="1" si="30"/>
        <v>1.5811862130694077E-2</v>
      </c>
      <c r="F990" s="71">
        <f t="shared" ca="1" si="31"/>
        <v>-392.2904138631269</v>
      </c>
    </row>
    <row r="991" spans="5:6" x14ac:dyDescent="0.25">
      <c r="E991" s="54">
        <f t="shared" ca="1" si="30"/>
        <v>0.48401043613533157</v>
      </c>
      <c r="F991" s="71">
        <f t="shared" ca="1" si="31"/>
        <v>8.9945001964115203</v>
      </c>
    </row>
    <row r="992" spans="5:6" x14ac:dyDescent="0.25">
      <c r="E992" s="54">
        <f t="shared" ca="1" si="30"/>
        <v>0.74384916115627198</v>
      </c>
      <c r="F992" s="71">
        <f t="shared" ca="1" si="31"/>
        <v>29.241622849138476</v>
      </c>
    </row>
    <row r="993" spans="5:6" x14ac:dyDescent="0.25">
      <c r="E993" s="54">
        <f t="shared" ca="1" si="30"/>
        <v>0.67657729469643946</v>
      </c>
      <c r="F993" s="71">
        <f t="shared" ca="1" si="31"/>
        <v>22.39275258156572</v>
      </c>
    </row>
    <row r="994" spans="5:6" x14ac:dyDescent="0.25">
      <c r="E994" s="54">
        <f t="shared" ca="1" si="30"/>
        <v>0.77812758375368152</v>
      </c>
      <c r="F994" s="71">
        <f t="shared" ca="1" si="31"/>
        <v>33.888336790618844</v>
      </c>
    </row>
    <row r="995" spans="5:6" x14ac:dyDescent="0.25">
      <c r="E995" s="54">
        <f t="shared" ca="1" si="30"/>
        <v>0.21373636301590526</v>
      </c>
      <c r="F995" s="71">
        <f t="shared" ca="1" si="31"/>
        <v>-15.168190894534874</v>
      </c>
    </row>
    <row r="996" spans="5:6" x14ac:dyDescent="0.25">
      <c r="E996" s="54">
        <f t="shared" ca="1" si="30"/>
        <v>0.55020465513209704</v>
      </c>
      <c r="F996" s="71">
        <f t="shared" ca="1" si="31"/>
        <v>13.180871584574593</v>
      </c>
    </row>
    <row r="997" spans="5:6" x14ac:dyDescent="0.25">
      <c r="E997" s="54">
        <f t="shared" ca="1" si="30"/>
        <v>0.99609753219948327</v>
      </c>
      <c r="F997" s="71">
        <f t="shared" ca="1" si="31"/>
        <v>1641.2444035712956</v>
      </c>
    </row>
    <row r="998" spans="5:6" x14ac:dyDescent="0.25">
      <c r="E998" s="54">
        <f t="shared" ca="1" si="30"/>
        <v>0.84336242484426105</v>
      </c>
      <c r="F998" s="71">
        <f t="shared" ca="1" si="31"/>
        <v>47.308029340434807</v>
      </c>
    </row>
    <row r="999" spans="5:6" x14ac:dyDescent="0.25">
      <c r="E999" s="54">
        <f t="shared" ca="1" si="30"/>
        <v>0.5934161194461407</v>
      </c>
      <c r="F999" s="71">
        <f t="shared" ca="1" si="31"/>
        <v>16.044032207033673</v>
      </c>
    </row>
    <row r="1000" spans="5:6" x14ac:dyDescent="0.25">
      <c r="E1000" s="54">
        <f t="shared" ca="1" si="30"/>
        <v>0.1044549094730769</v>
      </c>
      <c r="F1000" s="71">
        <f t="shared" ca="1" si="31"/>
        <v>-48.743283328901626</v>
      </c>
    </row>
    <row r="1001" spans="5:6" x14ac:dyDescent="0.25">
      <c r="E1001" s="54">
        <f t="shared" ca="1" si="30"/>
        <v>9.1625677616108736E-2</v>
      </c>
      <c r="F1001" s="71">
        <f t="shared" ca="1" si="31"/>
        <v>-57.550809779141488</v>
      </c>
    </row>
    <row r="1002" spans="5:6" x14ac:dyDescent="0.25">
      <c r="E1002" s="54">
        <f t="shared" ca="1" si="30"/>
        <v>0.20064144130749861</v>
      </c>
      <c r="F1002" s="71">
        <f t="shared" ca="1" si="31"/>
        <v>-17.411306967533733</v>
      </c>
    </row>
    <row r="1003" spans="5:6" x14ac:dyDescent="0.25">
      <c r="E1003" s="54">
        <f t="shared" ca="1" si="30"/>
        <v>0.12404067775703509</v>
      </c>
      <c r="F1003" s="71">
        <f t="shared" ca="1" si="31"/>
        <v>-38.698879407434639</v>
      </c>
    </row>
    <row r="1004" spans="5:6" x14ac:dyDescent="0.25">
      <c r="E1004" s="54">
        <f t="shared" ca="1" si="30"/>
        <v>0.67031145020933036</v>
      </c>
      <c r="F1004" s="71">
        <f t="shared" ca="1" si="31"/>
        <v>21.854395618125348</v>
      </c>
    </row>
    <row r="1005" spans="5:6" x14ac:dyDescent="0.25">
      <c r="E1005" s="54">
        <f t="shared" ca="1" si="30"/>
        <v>0.58780996120141427</v>
      </c>
      <c r="F1005" s="71">
        <f t="shared" ca="1" si="31"/>
        <v>15.66161366998201</v>
      </c>
    </row>
    <row r="1006" spans="5:6" x14ac:dyDescent="0.25">
      <c r="E1006" s="54">
        <f t="shared" ca="1" si="30"/>
        <v>0.11321784739102037</v>
      </c>
      <c r="F1006" s="71">
        <f t="shared" ca="1" si="31"/>
        <v>-43.838158226248666</v>
      </c>
    </row>
    <row r="1007" spans="5:6" x14ac:dyDescent="0.25">
      <c r="E1007" s="54">
        <f t="shared" ca="1" si="30"/>
        <v>0.5812190554124067</v>
      </c>
      <c r="F1007" s="71">
        <f t="shared" ca="1" si="31"/>
        <v>15.216852949277753</v>
      </c>
    </row>
    <row r="1008" spans="5:6" x14ac:dyDescent="0.25">
      <c r="E1008" s="54">
        <f t="shared" ca="1" si="30"/>
        <v>0.55357723028966321</v>
      </c>
      <c r="F1008" s="71">
        <f t="shared" ca="1" si="31"/>
        <v>13.398511733586705</v>
      </c>
    </row>
    <row r="1009" spans="5:6" x14ac:dyDescent="0.25">
      <c r="E1009" s="54">
        <f t="shared" ca="1" si="30"/>
        <v>0.7403675917250776</v>
      </c>
      <c r="F1009" s="71">
        <f t="shared" ca="1" si="31"/>
        <v>28.824761143811454</v>
      </c>
    </row>
    <row r="1010" spans="5:6" x14ac:dyDescent="0.25">
      <c r="E1010" s="54">
        <f t="shared" ca="1" si="30"/>
        <v>0.51323483074355836</v>
      </c>
      <c r="F1010" s="71">
        <f t="shared" ca="1" si="31"/>
        <v>10.832048468694778</v>
      </c>
    </row>
    <row r="1011" spans="5:6" x14ac:dyDescent="0.25">
      <c r="E1011" s="54">
        <f t="shared" ca="1" si="30"/>
        <v>0.95587960287326534</v>
      </c>
      <c r="F1011" s="71">
        <f t="shared" ca="1" si="31"/>
        <v>153.36624619229823</v>
      </c>
    </row>
    <row r="1012" spans="5:6" x14ac:dyDescent="0.25">
      <c r="E1012" s="54">
        <f t="shared" ca="1" si="30"/>
        <v>0.67780162220232665</v>
      </c>
      <c r="F1012" s="71">
        <f t="shared" ca="1" si="31"/>
        <v>22.499470310668009</v>
      </c>
    </row>
    <row r="1013" spans="5:6" x14ac:dyDescent="0.25">
      <c r="E1013" s="54">
        <f t="shared" ca="1" si="30"/>
        <v>0.35494730268775299</v>
      </c>
      <c r="F1013" s="71">
        <f t="shared" ca="1" si="31"/>
        <v>0.19799504971290816</v>
      </c>
    </row>
    <row r="1014" spans="5:6" x14ac:dyDescent="0.25">
      <c r="E1014" s="54">
        <f t="shared" ca="1" si="30"/>
        <v>0.55299092663825755</v>
      </c>
      <c r="F1014" s="71">
        <f t="shared" ca="1" si="31"/>
        <v>13.360621303086866</v>
      </c>
    </row>
    <row r="1015" spans="5:6" x14ac:dyDescent="0.25">
      <c r="E1015" s="54">
        <f t="shared" ca="1" si="30"/>
        <v>0.43273812665225697</v>
      </c>
      <c r="F1015" s="71">
        <f t="shared" ca="1" si="31"/>
        <v>5.7097655905992308</v>
      </c>
    </row>
    <row r="1016" spans="5:6" x14ac:dyDescent="0.25">
      <c r="E1016" s="54">
        <f t="shared" ca="1" si="30"/>
        <v>0.70544528277270069</v>
      </c>
      <c r="F1016" s="71">
        <f t="shared" ca="1" si="31"/>
        <v>25.060220806957023</v>
      </c>
    </row>
    <row r="1017" spans="5:6" x14ac:dyDescent="0.25">
      <c r="E1017" s="54">
        <f t="shared" ca="1" si="30"/>
        <v>0.50190808709050116</v>
      </c>
      <c r="F1017" s="71">
        <f t="shared" ca="1" si="31"/>
        <v>10.119890083734237</v>
      </c>
    </row>
    <row r="1018" spans="5:6" x14ac:dyDescent="0.25">
      <c r="E1018" s="54">
        <f t="shared" ca="1" si="30"/>
        <v>0.53389464325812652</v>
      </c>
      <c r="F1018" s="71">
        <f t="shared" ca="1" si="31"/>
        <v>12.137749098752924</v>
      </c>
    </row>
    <row r="1019" spans="5:6" x14ac:dyDescent="0.25">
      <c r="E1019" s="54">
        <f t="shared" ca="1" si="30"/>
        <v>0.74160190686218619</v>
      </c>
      <c r="F1019" s="71">
        <f t="shared" ca="1" si="31"/>
        <v>28.971559595924468</v>
      </c>
    </row>
    <row r="1020" spans="5:6" x14ac:dyDescent="0.25">
      <c r="E1020" s="54">
        <f t="shared" ca="1" si="30"/>
        <v>0.98095594030184285</v>
      </c>
      <c r="F1020" s="71">
        <f t="shared" ca="1" si="31"/>
        <v>343.88889440858247</v>
      </c>
    </row>
    <row r="1021" spans="5:6" x14ac:dyDescent="0.25">
      <c r="E1021" s="54">
        <f t="shared" ca="1" si="30"/>
        <v>0.40656441471021543</v>
      </c>
      <c r="F1021" s="71">
        <f t="shared" ca="1" si="31"/>
        <v>3.9546329949471932</v>
      </c>
    </row>
    <row r="1022" spans="5:6" x14ac:dyDescent="0.25">
      <c r="E1022" s="54">
        <f t="shared" ca="1" si="30"/>
        <v>0.68469278318560245</v>
      </c>
      <c r="F1022" s="71">
        <f t="shared" ca="1" si="31"/>
        <v>23.109929937354483</v>
      </c>
    </row>
    <row r="1023" spans="5:6" x14ac:dyDescent="0.25">
      <c r="E1023" s="54">
        <f t="shared" ca="1" si="30"/>
        <v>0.12930266083150621</v>
      </c>
      <c r="F1023" s="71">
        <f t="shared" ca="1" si="31"/>
        <v>-36.496478804572277</v>
      </c>
    </row>
    <row r="1024" spans="5:6" x14ac:dyDescent="0.25">
      <c r="E1024" s="54">
        <f t="shared" ca="1" si="30"/>
        <v>0.70779323267511685</v>
      </c>
      <c r="F1024" s="71">
        <f t="shared" ca="1" si="31"/>
        <v>25.292693367889186</v>
      </c>
    </row>
    <row r="1025" spans="5:6" x14ac:dyDescent="0.25">
      <c r="E1025" s="54">
        <f t="shared" ca="1" si="30"/>
        <v>0.15721239092262662</v>
      </c>
      <c r="F1025" s="71">
        <f t="shared" ca="1" si="31"/>
        <v>-27.146779376794072</v>
      </c>
    </row>
    <row r="1026" spans="5:6" x14ac:dyDescent="0.25">
      <c r="E1026" s="54">
        <f t="shared" ca="1" si="30"/>
        <v>0.20354186022867349</v>
      </c>
      <c r="F1026" s="71">
        <f t="shared" ca="1" si="31"/>
        <v>-16.893198172127892</v>
      </c>
    </row>
    <row r="1027" spans="5:6" x14ac:dyDescent="0.25">
      <c r="E1027" s="54">
        <f t="shared" ca="1" si="30"/>
        <v>0.77249279514814928</v>
      </c>
      <c r="F1027" s="71">
        <f t="shared" ca="1" si="31"/>
        <v>33.046905112221509</v>
      </c>
    </row>
    <row r="1028" spans="5:6" x14ac:dyDescent="0.25">
      <c r="E1028" s="54">
        <f t="shared" ref="E1028:E1091" ca="1" si="32">RAND()</f>
        <v>0.89143270781112327</v>
      </c>
      <c r="F1028" s="71">
        <f t="shared" ref="F1028:F1091" ca="1" si="33">$C$3+$C$4*TAN(PI()*(E1028-0.5))</f>
        <v>66.346605415157313</v>
      </c>
    </row>
    <row r="1029" spans="5:6" x14ac:dyDescent="0.25">
      <c r="E1029" s="54">
        <f t="shared" ca="1" si="32"/>
        <v>0.94116491118934398</v>
      </c>
      <c r="F1029" s="71">
        <f t="shared" ca="1" si="33"/>
        <v>116.96904318414882</v>
      </c>
    </row>
    <row r="1030" spans="5:6" x14ac:dyDescent="0.25">
      <c r="E1030" s="54">
        <f t="shared" ca="1" si="32"/>
        <v>0.18458597141960897</v>
      </c>
      <c r="F1030" s="71">
        <f t="shared" ca="1" si="33"/>
        <v>-20.533565116422032</v>
      </c>
    </row>
    <row r="1031" spans="5:6" x14ac:dyDescent="0.25">
      <c r="E1031" s="54">
        <f t="shared" ca="1" si="32"/>
        <v>0.72125173713809532</v>
      </c>
      <c r="F1031" s="71">
        <f t="shared" ca="1" si="33"/>
        <v>26.678346633689845</v>
      </c>
    </row>
    <row r="1032" spans="5:6" x14ac:dyDescent="0.25">
      <c r="E1032" s="54">
        <f t="shared" ca="1" si="32"/>
        <v>0.24524957614485243</v>
      </c>
      <c r="F1032" s="71">
        <f t="shared" ca="1" si="33"/>
        <v>-10.606045420658955</v>
      </c>
    </row>
    <row r="1033" spans="5:6" x14ac:dyDescent="0.25">
      <c r="E1033" s="54">
        <f t="shared" ca="1" si="32"/>
        <v>0.90878500772435111</v>
      </c>
      <c r="F1033" s="71">
        <f t="shared" ca="1" si="33"/>
        <v>77.872383134999993</v>
      </c>
    </row>
    <row r="1034" spans="5:6" x14ac:dyDescent="0.25">
      <c r="E1034" s="54">
        <f t="shared" ca="1" si="32"/>
        <v>0.630244942388271</v>
      </c>
      <c r="F1034" s="71">
        <f t="shared" ca="1" si="33"/>
        <v>18.673051127246545</v>
      </c>
    </row>
    <row r="1035" spans="5:6" x14ac:dyDescent="0.25">
      <c r="E1035" s="54">
        <f t="shared" ca="1" si="32"/>
        <v>0.21598781857682725</v>
      </c>
      <c r="F1035" s="71">
        <f t="shared" ca="1" si="33"/>
        <v>-14.805925983505372</v>
      </c>
    </row>
    <row r="1036" spans="5:6" x14ac:dyDescent="0.25">
      <c r="E1036" s="54">
        <f t="shared" ca="1" si="32"/>
        <v>0.18212340861004028</v>
      </c>
      <c r="F1036" s="71">
        <f t="shared" ca="1" si="33"/>
        <v>-21.055092952978917</v>
      </c>
    </row>
    <row r="1037" spans="5:6" x14ac:dyDescent="0.25">
      <c r="E1037" s="54">
        <f t="shared" ca="1" si="32"/>
        <v>0.25454396604534713</v>
      </c>
      <c r="F1037" s="71">
        <f t="shared" ca="1" si="33"/>
        <v>-9.4369873109266962</v>
      </c>
    </row>
    <row r="1038" spans="5:6" x14ac:dyDescent="0.25">
      <c r="E1038" s="54">
        <f t="shared" ca="1" si="32"/>
        <v>3.384145960015561E-2</v>
      </c>
      <c r="F1038" s="71">
        <f t="shared" ca="1" si="33"/>
        <v>-177.40898774402615</v>
      </c>
    </row>
    <row r="1039" spans="5:6" x14ac:dyDescent="0.25">
      <c r="E1039" s="54">
        <f t="shared" ca="1" si="32"/>
        <v>0.12654413723459479</v>
      </c>
      <c r="F1039" s="71">
        <f t="shared" ca="1" si="33"/>
        <v>-37.629434359754732</v>
      </c>
    </row>
    <row r="1040" spans="5:6" x14ac:dyDescent="0.25">
      <c r="E1040" s="54">
        <f t="shared" ca="1" si="32"/>
        <v>5.848553949506452E-2</v>
      </c>
      <c r="F1040" s="71">
        <f t="shared" ca="1" si="33"/>
        <v>-97.623115321477826</v>
      </c>
    </row>
    <row r="1041" spans="5:6" x14ac:dyDescent="0.25">
      <c r="E1041" s="54">
        <f t="shared" ca="1" si="32"/>
        <v>0.75457140048140336</v>
      </c>
      <c r="F1041" s="71">
        <f t="shared" ca="1" si="33"/>
        <v>30.582870075898153</v>
      </c>
    </row>
    <row r="1042" spans="5:6" x14ac:dyDescent="0.25">
      <c r="E1042" s="54">
        <f t="shared" ca="1" si="32"/>
        <v>0.35155423582386203</v>
      </c>
      <c r="F1042" s="71">
        <f t="shared" ca="1" si="33"/>
        <v>-6.7804820718935233E-2</v>
      </c>
    </row>
    <row r="1043" spans="5:6" x14ac:dyDescent="0.25">
      <c r="E1043" s="54">
        <f t="shared" ca="1" si="32"/>
        <v>0.44497930264751595</v>
      </c>
      <c r="F1043" s="71">
        <f t="shared" ca="1" si="33"/>
        <v>6.508101142092384</v>
      </c>
    </row>
    <row r="1044" spans="5:6" x14ac:dyDescent="0.25">
      <c r="E1044" s="54">
        <f t="shared" ca="1" si="32"/>
        <v>8.6262012660661691E-2</v>
      </c>
      <c r="F1044" s="71">
        <f t="shared" ca="1" si="33"/>
        <v>-61.985134076331477</v>
      </c>
    </row>
    <row r="1045" spans="5:6" x14ac:dyDescent="0.25">
      <c r="E1045" s="54">
        <f t="shared" ca="1" si="32"/>
        <v>0.16806297739980014</v>
      </c>
      <c r="F1045" s="71">
        <f t="shared" ca="1" si="33"/>
        <v>-24.292728998964449</v>
      </c>
    </row>
    <row r="1046" spans="5:6" x14ac:dyDescent="0.25">
      <c r="E1046" s="54">
        <f t="shared" ca="1" si="32"/>
        <v>0.29504573447441007</v>
      </c>
      <c r="F1046" s="71">
        <f t="shared" ca="1" si="33"/>
        <v>-5.0119317321344941</v>
      </c>
    </row>
    <row r="1047" spans="5:6" x14ac:dyDescent="0.25">
      <c r="E1047" s="54">
        <f t="shared" ca="1" si="32"/>
        <v>0.74608237641195041</v>
      </c>
      <c r="F1047" s="71">
        <f t="shared" ca="1" si="33"/>
        <v>29.513658035361907</v>
      </c>
    </row>
    <row r="1048" spans="5:6" x14ac:dyDescent="0.25">
      <c r="E1048" s="54">
        <f t="shared" ca="1" si="32"/>
        <v>0.50318674725050583</v>
      </c>
      <c r="F1048" s="71">
        <f t="shared" ca="1" si="33"/>
        <v>10.200235924905394</v>
      </c>
    </row>
    <row r="1049" spans="5:6" x14ac:dyDescent="0.25">
      <c r="E1049" s="54">
        <f t="shared" ca="1" si="32"/>
        <v>6.6893382373795607E-2</v>
      </c>
      <c r="F1049" s="71">
        <f t="shared" ca="1" si="33"/>
        <v>-83.764166078542829</v>
      </c>
    </row>
    <row r="1050" spans="5:6" x14ac:dyDescent="0.25">
      <c r="E1050" s="54">
        <f t="shared" ca="1" si="32"/>
        <v>0.67522951378053286</v>
      </c>
      <c r="F1050" s="71">
        <f t="shared" ca="1" si="33"/>
        <v>22.2758606700691</v>
      </c>
    </row>
    <row r="1051" spans="5:6" x14ac:dyDescent="0.25">
      <c r="E1051" s="54">
        <f t="shared" ca="1" si="32"/>
        <v>0.16582001769428534</v>
      </c>
      <c r="F1051" s="71">
        <f t="shared" ca="1" si="33"/>
        <v>-24.854787586031229</v>
      </c>
    </row>
    <row r="1052" spans="5:6" x14ac:dyDescent="0.25">
      <c r="E1052" s="54">
        <f t="shared" ca="1" si="32"/>
        <v>0.75792946666632688</v>
      </c>
      <c r="F1052" s="71">
        <f t="shared" ca="1" si="33"/>
        <v>31.022119792360826</v>
      </c>
    </row>
    <row r="1053" spans="5:6" x14ac:dyDescent="0.25">
      <c r="E1053" s="54">
        <f t="shared" ca="1" si="32"/>
        <v>0.19318887559740816</v>
      </c>
      <c r="F1053" s="71">
        <f t="shared" ca="1" si="33"/>
        <v>-18.8041135932652</v>
      </c>
    </row>
    <row r="1054" spans="5:6" x14ac:dyDescent="0.25">
      <c r="E1054" s="54">
        <f t="shared" ca="1" si="32"/>
        <v>0.1794164760297744</v>
      </c>
      <c r="F1054" s="71">
        <f t="shared" ca="1" si="33"/>
        <v>-21.64302694397033</v>
      </c>
    </row>
    <row r="1055" spans="5:6" x14ac:dyDescent="0.25">
      <c r="E1055" s="54">
        <f t="shared" ca="1" si="32"/>
        <v>0.98041534789322804</v>
      </c>
      <c r="F1055" s="71">
        <f t="shared" ca="1" si="33"/>
        <v>334.65026329945886</v>
      </c>
    </row>
    <row r="1056" spans="5:6" x14ac:dyDescent="0.25">
      <c r="E1056" s="54">
        <f t="shared" ca="1" si="32"/>
        <v>0.13702938700147405</v>
      </c>
      <c r="F1056" s="71">
        <f t="shared" ca="1" si="33"/>
        <v>-33.552599061496792</v>
      </c>
    </row>
    <row r="1057" spans="5:6" x14ac:dyDescent="0.25">
      <c r="E1057" s="54">
        <f t="shared" ca="1" si="32"/>
        <v>0.13255437979194384</v>
      </c>
      <c r="F1057" s="71">
        <f t="shared" ca="1" si="33"/>
        <v>-35.218216549186934</v>
      </c>
    </row>
    <row r="1058" spans="5:6" x14ac:dyDescent="0.25">
      <c r="E1058" s="54">
        <f t="shared" ca="1" si="32"/>
        <v>0.57297922886566888</v>
      </c>
      <c r="F1058" s="71">
        <f t="shared" ca="1" si="33"/>
        <v>14.667490743435113</v>
      </c>
    </row>
    <row r="1059" spans="5:6" x14ac:dyDescent="0.25">
      <c r="E1059" s="54">
        <f t="shared" ca="1" si="32"/>
        <v>0.78842609943908604</v>
      </c>
      <c r="F1059" s="71">
        <f t="shared" ca="1" si="33"/>
        <v>35.522260247665486</v>
      </c>
    </row>
    <row r="1060" spans="5:6" x14ac:dyDescent="0.25">
      <c r="E1060" s="54">
        <f t="shared" ca="1" si="32"/>
        <v>0.82712875225104709</v>
      </c>
      <c r="F1060" s="71">
        <f t="shared" ca="1" si="33"/>
        <v>43.132377808282826</v>
      </c>
    </row>
    <row r="1061" spans="5:6" x14ac:dyDescent="0.25">
      <c r="E1061" s="54">
        <f t="shared" ca="1" si="32"/>
        <v>0.14173835232820997</v>
      </c>
      <c r="F1061" s="71">
        <f t="shared" ca="1" si="33"/>
        <v>-31.906581369258134</v>
      </c>
    </row>
    <row r="1062" spans="5:6" x14ac:dyDescent="0.25">
      <c r="E1062" s="54">
        <f t="shared" ca="1" si="32"/>
        <v>0.37477397124992828</v>
      </c>
      <c r="F1062" s="71">
        <f t="shared" ca="1" si="33"/>
        <v>1.6990854046802593</v>
      </c>
    </row>
    <row r="1063" spans="5:6" x14ac:dyDescent="0.25">
      <c r="E1063" s="54">
        <f t="shared" ca="1" si="32"/>
        <v>0.32562317920463846</v>
      </c>
      <c r="F1063" s="71">
        <f t="shared" ca="1" si="33"/>
        <v>-2.2022208658672717</v>
      </c>
    </row>
    <row r="1064" spans="5:6" x14ac:dyDescent="0.25">
      <c r="E1064" s="54">
        <f t="shared" ca="1" si="32"/>
        <v>0.50154613918745639</v>
      </c>
      <c r="F1064" s="71">
        <f t="shared" ca="1" si="33"/>
        <v>10.097147554280951</v>
      </c>
    </row>
    <row r="1065" spans="5:6" x14ac:dyDescent="0.25">
      <c r="E1065" s="54">
        <f t="shared" ca="1" si="32"/>
        <v>0.22295615462664065</v>
      </c>
      <c r="F1065" s="71">
        <f t="shared" ca="1" si="33"/>
        <v>-13.723768058081095</v>
      </c>
    </row>
    <row r="1066" spans="5:6" x14ac:dyDescent="0.25">
      <c r="E1066" s="54">
        <f t="shared" ca="1" si="32"/>
        <v>0.36509081474727301</v>
      </c>
      <c r="F1066" s="71">
        <f t="shared" ca="1" si="33"/>
        <v>0.97652219466025869</v>
      </c>
    </row>
    <row r="1067" spans="5:6" x14ac:dyDescent="0.25">
      <c r="E1067" s="54">
        <f t="shared" ca="1" si="32"/>
        <v>0.5036641315184579</v>
      </c>
      <c r="F1067" s="71">
        <f t="shared" ca="1" si="33"/>
        <v>10.230234342584971</v>
      </c>
    </row>
    <row r="1068" spans="5:6" x14ac:dyDescent="0.25">
      <c r="E1068" s="54">
        <f t="shared" ca="1" si="32"/>
        <v>0.27767150517952477</v>
      </c>
      <c r="F1068" s="71">
        <f t="shared" ca="1" si="33"/>
        <v>-6.793374527935331</v>
      </c>
    </row>
    <row r="1069" spans="5:6" x14ac:dyDescent="0.25">
      <c r="E1069" s="54">
        <f t="shared" ca="1" si="32"/>
        <v>0.77497785451607848</v>
      </c>
      <c r="F1069" s="71">
        <f t="shared" ca="1" si="33"/>
        <v>33.413692637320963</v>
      </c>
    </row>
    <row r="1070" spans="5:6" x14ac:dyDescent="0.25">
      <c r="E1070" s="54">
        <f t="shared" ca="1" si="32"/>
        <v>0.92569765650279523</v>
      </c>
      <c r="F1070" s="71">
        <f t="shared" ca="1" si="33"/>
        <v>94.117768633329518</v>
      </c>
    </row>
    <row r="1071" spans="5:6" x14ac:dyDescent="0.25">
      <c r="E1071" s="54">
        <f t="shared" ca="1" si="32"/>
        <v>0.60142690866264814</v>
      </c>
      <c r="F1071" s="71">
        <f t="shared" ca="1" si="33"/>
        <v>16.597659652905129</v>
      </c>
    </row>
    <row r="1072" spans="5:6" x14ac:dyDescent="0.25">
      <c r="E1072" s="54">
        <f t="shared" ca="1" si="32"/>
        <v>0.41231849144403165</v>
      </c>
      <c r="F1072" s="71">
        <f t="shared" ca="1" si="33"/>
        <v>4.3471030128344443</v>
      </c>
    </row>
    <row r="1073" spans="5:6" x14ac:dyDescent="0.25">
      <c r="E1073" s="54">
        <f t="shared" ca="1" si="32"/>
        <v>0.45017931605813655</v>
      </c>
      <c r="F1073" s="71">
        <f t="shared" ca="1" si="33"/>
        <v>6.8438595583468143</v>
      </c>
    </row>
    <row r="1074" spans="5:6" x14ac:dyDescent="0.25">
      <c r="E1074" s="54">
        <f t="shared" ca="1" si="32"/>
        <v>0.76698808858527578</v>
      </c>
      <c r="F1074" s="71">
        <f t="shared" ca="1" si="33"/>
        <v>32.257406875978774</v>
      </c>
    </row>
    <row r="1075" spans="5:6" x14ac:dyDescent="0.25">
      <c r="E1075" s="54">
        <f t="shared" ca="1" si="32"/>
        <v>0.80442530172289317</v>
      </c>
      <c r="F1075" s="71">
        <f t="shared" ca="1" si="33"/>
        <v>38.348187818888306</v>
      </c>
    </row>
    <row r="1076" spans="5:6" x14ac:dyDescent="0.25">
      <c r="E1076" s="54">
        <f t="shared" ca="1" si="32"/>
        <v>0.28723559816756483</v>
      </c>
      <c r="F1076" s="71">
        <f t="shared" ca="1" si="33"/>
        <v>-5.7936836701059224</v>
      </c>
    </row>
    <row r="1077" spans="5:6" x14ac:dyDescent="0.25">
      <c r="E1077" s="54">
        <f t="shared" ca="1" si="32"/>
        <v>0.75861237296103601</v>
      </c>
      <c r="F1077" s="71">
        <f t="shared" ca="1" si="33"/>
        <v>31.112638399550438</v>
      </c>
    </row>
    <row r="1078" spans="5:6" x14ac:dyDescent="0.25">
      <c r="E1078" s="54">
        <f t="shared" ca="1" si="32"/>
        <v>0.26892943239894285</v>
      </c>
      <c r="F1078" s="71">
        <f t="shared" ca="1" si="33"/>
        <v>-7.7522759692288474</v>
      </c>
    </row>
    <row r="1079" spans="5:6" x14ac:dyDescent="0.25">
      <c r="E1079" s="54">
        <f t="shared" ca="1" si="32"/>
        <v>0.76463149126922714</v>
      </c>
      <c r="F1079" s="71">
        <f t="shared" ca="1" si="33"/>
        <v>31.928659058991261</v>
      </c>
    </row>
    <row r="1080" spans="5:6" x14ac:dyDescent="0.25">
      <c r="E1080" s="54">
        <f t="shared" ca="1" si="32"/>
        <v>0.13679876120485468</v>
      </c>
      <c r="F1080" s="71">
        <f t="shared" ca="1" si="33"/>
        <v>-33.635936900160637</v>
      </c>
    </row>
    <row r="1081" spans="5:6" x14ac:dyDescent="0.25">
      <c r="E1081" s="54">
        <f t="shared" ca="1" si="32"/>
        <v>0.7511306439029598</v>
      </c>
      <c r="F1081" s="71">
        <f t="shared" ca="1" si="33"/>
        <v>30.142587978565562</v>
      </c>
    </row>
    <row r="1082" spans="5:6" x14ac:dyDescent="0.25">
      <c r="E1082" s="54">
        <f t="shared" ca="1" si="32"/>
        <v>5.2128599481356952E-3</v>
      </c>
      <c r="F1082" s="71">
        <f t="shared" ca="1" si="33"/>
        <v>-1211.1393837197563</v>
      </c>
    </row>
    <row r="1083" spans="5:6" x14ac:dyDescent="0.25">
      <c r="E1083" s="54">
        <f t="shared" ca="1" si="32"/>
        <v>0.47030296140667549</v>
      </c>
      <c r="F1083" s="71">
        <f t="shared" ca="1" si="33"/>
        <v>8.1286473740718712</v>
      </c>
    </row>
    <row r="1084" spans="5:6" x14ac:dyDescent="0.25">
      <c r="E1084" s="54">
        <f t="shared" ca="1" si="32"/>
        <v>0.46499000108461608</v>
      </c>
      <c r="F1084" s="71">
        <f t="shared" ca="1" si="33"/>
        <v>7.7913435337370567</v>
      </c>
    </row>
    <row r="1085" spans="5:6" x14ac:dyDescent="0.25">
      <c r="E1085" s="54">
        <f t="shared" ca="1" si="32"/>
        <v>0.47003574097068757</v>
      </c>
      <c r="F1085" s="71">
        <f t="shared" ca="1" si="33"/>
        <v>8.1117090900160242</v>
      </c>
    </row>
    <row r="1086" spans="5:6" x14ac:dyDescent="0.25">
      <c r="E1086" s="54">
        <f t="shared" ca="1" si="32"/>
        <v>0.60766075768708927</v>
      </c>
      <c r="F1086" s="71">
        <f t="shared" ca="1" si="33"/>
        <v>17.034848465309093</v>
      </c>
    </row>
    <row r="1087" spans="5:6" x14ac:dyDescent="0.25">
      <c r="E1087" s="54">
        <f t="shared" ca="1" si="32"/>
        <v>8.5128865230098438E-2</v>
      </c>
      <c r="F1087" s="71">
        <f t="shared" ca="1" si="33"/>
        <v>-62.991573422296256</v>
      </c>
    </row>
    <row r="1088" spans="5:6" x14ac:dyDescent="0.25">
      <c r="E1088" s="54">
        <f t="shared" ca="1" si="32"/>
        <v>0.74963138422523412</v>
      </c>
      <c r="F1088" s="71">
        <f t="shared" ca="1" si="33"/>
        <v>29.953731935215171</v>
      </c>
    </row>
    <row r="1089" spans="5:6" x14ac:dyDescent="0.25">
      <c r="E1089" s="54">
        <f t="shared" ca="1" si="32"/>
        <v>0.5023134391896027</v>
      </c>
      <c r="F1089" s="71">
        <f t="shared" ca="1" si="33"/>
        <v>10.14536023067307</v>
      </c>
    </row>
    <row r="1090" spans="5:6" x14ac:dyDescent="0.25">
      <c r="E1090" s="54">
        <f t="shared" ca="1" si="32"/>
        <v>0.55852867285310326</v>
      </c>
      <c r="F1090" s="71">
        <f t="shared" ca="1" si="33"/>
        <v>13.719477491448412</v>
      </c>
    </row>
    <row r="1091" spans="5:6" x14ac:dyDescent="0.25">
      <c r="E1091" s="54">
        <f t="shared" ca="1" si="32"/>
        <v>0.77139790263328645</v>
      </c>
      <c r="F1091" s="71">
        <f t="shared" ca="1" si="33"/>
        <v>32.887390937410061</v>
      </c>
    </row>
    <row r="1092" spans="5:6" x14ac:dyDescent="0.25">
      <c r="E1092" s="54">
        <f t="shared" ref="E1092:E1155" ca="1" si="34">RAND()</f>
        <v>0.83189820117011737</v>
      </c>
      <c r="F1092" s="71">
        <f t="shared" ref="F1092:F1155" ca="1" si="35">$C$3+$C$4*TAN(PI()*(E1092-0.5))</f>
        <v>44.28312052529418</v>
      </c>
    </row>
    <row r="1093" spans="5:6" x14ac:dyDescent="0.25">
      <c r="E1093" s="54">
        <f t="shared" ca="1" si="34"/>
        <v>0.45015245661480985</v>
      </c>
      <c r="F1093" s="71">
        <f t="shared" ca="1" si="35"/>
        <v>6.8421298796038252</v>
      </c>
    </row>
    <row r="1094" spans="5:6" x14ac:dyDescent="0.25">
      <c r="E1094" s="54">
        <f t="shared" ca="1" si="34"/>
        <v>4.932487124653917E-2</v>
      </c>
      <c r="F1094" s="71">
        <f t="shared" ca="1" si="35"/>
        <v>-118.03197189502743</v>
      </c>
    </row>
    <row r="1095" spans="5:6" x14ac:dyDescent="0.25">
      <c r="E1095" s="54">
        <f t="shared" ca="1" si="34"/>
        <v>0.73697060208486886</v>
      </c>
      <c r="F1095" s="71">
        <f t="shared" ca="1" si="35"/>
        <v>28.42621821132273</v>
      </c>
    </row>
    <row r="1096" spans="5:6" x14ac:dyDescent="0.25">
      <c r="E1096" s="54">
        <f t="shared" ca="1" si="34"/>
        <v>0.82723699020489383</v>
      </c>
      <c r="F1096" s="71">
        <f t="shared" ca="1" si="35"/>
        <v>43.157856950485808</v>
      </c>
    </row>
    <row r="1097" spans="5:6" x14ac:dyDescent="0.25">
      <c r="E1097" s="54">
        <f t="shared" ca="1" si="34"/>
        <v>0.98138903551852985</v>
      </c>
      <c r="F1097" s="71">
        <f t="shared" ca="1" si="35"/>
        <v>351.67717432361798</v>
      </c>
    </row>
    <row r="1098" spans="5:6" x14ac:dyDescent="0.25">
      <c r="E1098" s="54">
        <f t="shared" ca="1" si="34"/>
        <v>0.47688735352007616</v>
      </c>
      <c r="F1098" s="71">
        <f t="shared" ca="1" si="35"/>
        <v>8.545232041470852</v>
      </c>
    </row>
    <row r="1099" spans="5:6" x14ac:dyDescent="0.25">
      <c r="E1099" s="54">
        <f t="shared" ca="1" si="34"/>
        <v>0.28354817162774848</v>
      </c>
      <c r="F1099" s="71">
        <f t="shared" ca="1" si="35"/>
        <v>-6.1733424141653686</v>
      </c>
    </row>
    <row r="1100" spans="5:6" x14ac:dyDescent="0.25">
      <c r="E1100" s="54">
        <f t="shared" ca="1" si="34"/>
        <v>0.31218766695699629</v>
      </c>
      <c r="F1100" s="71">
        <f t="shared" ca="1" si="35"/>
        <v>-3.3919774453725964</v>
      </c>
    </row>
    <row r="1101" spans="5:6" x14ac:dyDescent="0.25">
      <c r="E1101" s="54">
        <f t="shared" ca="1" si="34"/>
        <v>0.87808432460025754</v>
      </c>
      <c r="F1101" s="71">
        <f t="shared" ca="1" si="35"/>
        <v>59.639319321180963</v>
      </c>
    </row>
    <row r="1102" spans="5:6" x14ac:dyDescent="0.25">
      <c r="E1102" s="54">
        <f t="shared" ca="1" si="34"/>
        <v>0.66118285737355265</v>
      </c>
      <c r="F1102" s="71">
        <f t="shared" ca="1" si="35"/>
        <v>21.092074822401443</v>
      </c>
    </row>
    <row r="1103" spans="5:6" x14ac:dyDescent="0.25">
      <c r="E1103" s="54">
        <f t="shared" ca="1" si="34"/>
        <v>0.52126123004869163</v>
      </c>
      <c r="F1103" s="71">
        <f t="shared" ca="1" si="35"/>
        <v>11.337872694184767</v>
      </c>
    </row>
    <row r="1104" spans="5:6" x14ac:dyDescent="0.25">
      <c r="E1104" s="54">
        <f t="shared" ca="1" si="34"/>
        <v>0.27519380940981297</v>
      </c>
      <c r="F1104" s="71">
        <f t="shared" ca="1" si="35"/>
        <v>-7.0605643943660503</v>
      </c>
    </row>
    <row r="1105" spans="5:6" x14ac:dyDescent="0.25">
      <c r="E1105" s="54">
        <f t="shared" ca="1" si="34"/>
        <v>0.24147012324622685</v>
      </c>
      <c r="F1105" s="71">
        <f t="shared" ca="1" si="35"/>
        <v>-11.101681851778132</v>
      </c>
    </row>
    <row r="1106" spans="5:6" x14ac:dyDescent="0.25">
      <c r="E1106" s="54">
        <f t="shared" ca="1" si="34"/>
        <v>0.90133978006223114</v>
      </c>
      <c r="F1106" s="71">
        <f t="shared" ca="1" si="35"/>
        <v>72.446799147870621</v>
      </c>
    </row>
    <row r="1107" spans="5:6" x14ac:dyDescent="0.25">
      <c r="E1107" s="54">
        <f t="shared" ca="1" si="34"/>
        <v>6.8596153207899024E-2</v>
      </c>
      <c r="F1107" s="71">
        <f t="shared" ca="1" si="35"/>
        <v>-81.365778045621454</v>
      </c>
    </row>
    <row r="1108" spans="5:6" x14ac:dyDescent="0.25">
      <c r="E1108" s="54">
        <f t="shared" ca="1" si="34"/>
        <v>0.79021409687925448</v>
      </c>
      <c r="F1108" s="71">
        <f t="shared" ca="1" si="35"/>
        <v>35.819685442682847</v>
      </c>
    </row>
    <row r="1109" spans="5:6" x14ac:dyDescent="0.25">
      <c r="E1109" s="54">
        <f t="shared" ca="1" si="34"/>
        <v>0.88218477899872905</v>
      </c>
      <c r="F1109" s="71">
        <f t="shared" ca="1" si="35"/>
        <v>61.545093507999404</v>
      </c>
    </row>
    <row r="1110" spans="5:6" x14ac:dyDescent="0.25">
      <c r="E1110" s="54">
        <f t="shared" ca="1" si="34"/>
        <v>0.48929908613827566</v>
      </c>
      <c r="F1110" s="71">
        <f t="shared" ca="1" si="35"/>
        <v>9.3273883462465772</v>
      </c>
    </row>
    <row r="1111" spans="5:6" x14ac:dyDescent="0.25">
      <c r="E1111" s="54">
        <f t="shared" ca="1" si="34"/>
        <v>0.20708273394711019</v>
      </c>
      <c r="F1111" s="71">
        <f t="shared" ca="1" si="35"/>
        <v>-16.277632979036817</v>
      </c>
    </row>
    <row r="1112" spans="5:6" x14ac:dyDescent="0.25">
      <c r="E1112" s="54">
        <f t="shared" ca="1" si="34"/>
        <v>0.96574163904466992</v>
      </c>
      <c r="F1112" s="71">
        <f t="shared" ca="1" si="35"/>
        <v>195.11096223220449</v>
      </c>
    </row>
    <row r="1113" spans="5:6" x14ac:dyDescent="0.25">
      <c r="E1113" s="54">
        <f t="shared" ca="1" si="34"/>
        <v>0.98368028871308522</v>
      </c>
      <c r="F1113" s="71">
        <f t="shared" ca="1" si="35"/>
        <v>399.75068671802376</v>
      </c>
    </row>
    <row r="1114" spans="5:6" x14ac:dyDescent="0.25">
      <c r="E1114" s="54">
        <f t="shared" ca="1" si="34"/>
        <v>0.61912944094783073</v>
      </c>
      <c r="F1114" s="71">
        <f t="shared" ca="1" si="35"/>
        <v>17.85535508634548</v>
      </c>
    </row>
    <row r="1115" spans="5:6" x14ac:dyDescent="0.25">
      <c r="E1115" s="54">
        <f t="shared" ca="1" si="34"/>
        <v>0.44143835285662558</v>
      </c>
      <c r="F1115" s="71">
        <f t="shared" ca="1" si="35"/>
        <v>6.2783789743905336</v>
      </c>
    </row>
    <row r="1116" spans="5:6" x14ac:dyDescent="0.25">
      <c r="E1116" s="54">
        <f t="shared" ca="1" si="34"/>
        <v>0.62585011270886937</v>
      </c>
      <c r="F1116" s="71">
        <f t="shared" ca="1" si="35"/>
        <v>18.346919277664611</v>
      </c>
    </row>
    <row r="1117" spans="5:6" x14ac:dyDescent="0.25">
      <c r="E1117" s="54">
        <f t="shared" ca="1" si="34"/>
        <v>0.50960939471576305</v>
      </c>
      <c r="F1117" s="71">
        <f t="shared" ca="1" si="35"/>
        <v>10.603959563681503</v>
      </c>
    </row>
    <row r="1118" spans="5:6" x14ac:dyDescent="0.25">
      <c r="E1118" s="54">
        <f t="shared" ca="1" si="34"/>
        <v>3.7406857762264822E-2</v>
      </c>
      <c r="F1118" s="71">
        <f t="shared" ca="1" si="35"/>
        <v>-159.40381470163729</v>
      </c>
    </row>
    <row r="1119" spans="5:6" x14ac:dyDescent="0.25">
      <c r="E1119" s="54">
        <f t="shared" ca="1" si="34"/>
        <v>0.14487393978172891</v>
      </c>
      <c r="F1119" s="71">
        <f t="shared" ca="1" si="35"/>
        <v>-30.866035943547757</v>
      </c>
    </row>
    <row r="1120" spans="5:6" x14ac:dyDescent="0.25">
      <c r="E1120" s="54">
        <f t="shared" ca="1" si="34"/>
        <v>0.46650761138406138</v>
      </c>
      <c r="F1120" s="71">
        <f t="shared" ca="1" si="35"/>
        <v>7.8878106251806166</v>
      </c>
    </row>
    <row r="1121" spans="5:6" x14ac:dyDescent="0.25">
      <c r="E1121" s="54">
        <f t="shared" ca="1" si="34"/>
        <v>0.31109160743075515</v>
      </c>
      <c r="F1121" s="71">
        <f t="shared" ca="1" si="35"/>
        <v>-3.4919533968667</v>
      </c>
    </row>
    <row r="1122" spans="5:6" x14ac:dyDescent="0.25">
      <c r="E1122" s="54">
        <f t="shared" ca="1" si="34"/>
        <v>0.98685280748572723</v>
      </c>
      <c r="F1122" s="71">
        <f t="shared" ca="1" si="35"/>
        <v>493.94949498793073</v>
      </c>
    </row>
    <row r="1123" spans="5:6" x14ac:dyDescent="0.25">
      <c r="E1123" s="54">
        <f t="shared" ca="1" si="34"/>
        <v>0.2056768355471742</v>
      </c>
      <c r="F1123" s="71">
        <f t="shared" ca="1" si="35"/>
        <v>-16.519867197844089</v>
      </c>
    </row>
    <row r="1124" spans="5:6" x14ac:dyDescent="0.25">
      <c r="E1124" s="54">
        <f t="shared" ca="1" si="34"/>
        <v>0.35151009623137719</v>
      </c>
      <c r="F1124" s="71">
        <f t="shared" ca="1" si="35"/>
        <v>-7.1281213173168823E-2</v>
      </c>
    </row>
    <row r="1125" spans="5:6" x14ac:dyDescent="0.25">
      <c r="E1125" s="54">
        <f t="shared" ca="1" si="34"/>
        <v>0.47479947870272199</v>
      </c>
      <c r="F1125" s="71">
        <f t="shared" ca="1" si="35"/>
        <v>8.4132880701371811</v>
      </c>
    </row>
    <row r="1126" spans="5:6" x14ac:dyDescent="0.25">
      <c r="E1126" s="54">
        <f t="shared" ca="1" si="34"/>
        <v>0.22335415281625948</v>
      </c>
      <c r="F1126" s="71">
        <f t="shared" ca="1" si="35"/>
        <v>-13.663664334228688</v>
      </c>
    </row>
    <row r="1127" spans="5:6" x14ac:dyDescent="0.25">
      <c r="E1127" s="54">
        <f t="shared" ca="1" si="34"/>
        <v>0.26717681726631037</v>
      </c>
      <c r="F1127" s="71">
        <f t="shared" ca="1" si="35"/>
        <v>-7.9501239440749529</v>
      </c>
    </row>
    <row r="1128" spans="5:6" x14ac:dyDescent="0.25">
      <c r="E1128" s="54">
        <f t="shared" ca="1" si="34"/>
        <v>0.24877733540218416</v>
      </c>
      <c r="F1128" s="71">
        <f t="shared" ca="1" si="35"/>
        <v>-10.15423776815112</v>
      </c>
    </row>
    <row r="1129" spans="5:6" x14ac:dyDescent="0.25">
      <c r="E1129" s="54">
        <f t="shared" ca="1" si="34"/>
        <v>0.32938162982222963</v>
      </c>
      <c r="F1129" s="71">
        <f t="shared" ca="1" si="35"/>
        <v>-1.8804697933169461</v>
      </c>
    </row>
    <row r="1130" spans="5:6" x14ac:dyDescent="0.25">
      <c r="E1130" s="54">
        <f t="shared" ca="1" si="34"/>
        <v>0.29889626260170432</v>
      </c>
      <c r="F1130" s="71">
        <f t="shared" ca="1" si="35"/>
        <v>-4.6370757638629243</v>
      </c>
    </row>
    <row r="1131" spans="5:6" x14ac:dyDescent="0.25">
      <c r="E1131" s="54">
        <f t="shared" ca="1" si="34"/>
        <v>0.63084366768667122</v>
      </c>
      <c r="F1131" s="71">
        <f t="shared" ca="1" si="35"/>
        <v>18.717781112780372</v>
      </c>
    </row>
    <row r="1132" spans="5:6" x14ac:dyDescent="0.25">
      <c r="E1132" s="54">
        <f t="shared" ca="1" si="34"/>
        <v>0.61533768397897393</v>
      </c>
      <c r="F1132" s="71">
        <f t="shared" ca="1" si="35"/>
        <v>17.581626783835503</v>
      </c>
    </row>
    <row r="1133" spans="5:6" x14ac:dyDescent="0.25">
      <c r="E1133" s="54">
        <f t="shared" ca="1" si="34"/>
        <v>0.23706000547815542</v>
      </c>
      <c r="F1133" s="71">
        <f t="shared" ca="1" si="35"/>
        <v>-11.695966791160441</v>
      </c>
    </row>
    <row r="1134" spans="5:6" x14ac:dyDescent="0.25">
      <c r="E1134" s="54">
        <f t="shared" ca="1" si="34"/>
        <v>0.74606387318591583</v>
      </c>
      <c r="F1134" s="71">
        <f t="shared" ca="1" si="35"/>
        <v>29.511388834361739</v>
      </c>
    </row>
    <row r="1135" spans="5:6" x14ac:dyDescent="0.25">
      <c r="E1135" s="54">
        <f t="shared" ca="1" si="34"/>
        <v>0.20661810281388715</v>
      </c>
      <c r="F1135" s="71">
        <f t="shared" ca="1" si="35"/>
        <v>-16.357376140109018</v>
      </c>
    </row>
    <row r="1136" spans="5:6" x14ac:dyDescent="0.25">
      <c r="E1136" s="54">
        <f t="shared" ca="1" si="34"/>
        <v>0.95332832106535847</v>
      </c>
      <c r="F1136" s="71">
        <f t="shared" ca="1" si="35"/>
        <v>145.4249788933538</v>
      </c>
    </row>
    <row r="1137" spans="5:6" x14ac:dyDescent="0.25">
      <c r="E1137" s="54">
        <f t="shared" ca="1" si="34"/>
        <v>0.84097438287805903</v>
      </c>
      <c r="F1137" s="71">
        <f t="shared" ca="1" si="35"/>
        <v>46.645133504481123</v>
      </c>
    </row>
    <row r="1138" spans="5:6" x14ac:dyDescent="0.25">
      <c r="E1138" s="54">
        <f t="shared" ca="1" si="34"/>
        <v>0.19633679361465439</v>
      </c>
      <c r="F1138" s="71">
        <f t="shared" ca="1" si="35"/>
        <v>-18.204589945170451</v>
      </c>
    </row>
    <row r="1139" spans="5:6" x14ac:dyDescent="0.25">
      <c r="E1139" s="54">
        <f t="shared" ca="1" si="34"/>
        <v>0.44530194909764798</v>
      </c>
      <c r="F1139" s="71">
        <f t="shared" ca="1" si="35"/>
        <v>6.5289879010147134</v>
      </c>
    </row>
    <row r="1140" spans="5:6" x14ac:dyDescent="0.25">
      <c r="E1140" s="54">
        <f t="shared" ca="1" si="34"/>
        <v>0.82560874242897631</v>
      </c>
      <c r="F1140" s="71">
        <f t="shared" ca="1" si="35"/>
        <v>42.777574156599194</v>
      </c>
    </row>
    <row r="1141" spans="5:6" x14ac:dyDescent="0.25">
      <c r="E1141" s="54">
        <f t="shared" ca="1" si="34"/>
        <v>0.65785758976403808</v>
      </c>
      <c r="F1141" s="71">
        <f t="shared" ca="1" si="35"/>
        <v>20.82044135262851</v>
      </c>
    </row>
    <row r="1142" spans="5:6" x14ac:dyDescent="0.25">
      <c r="E1142" s="54">
        <f t="shared" ca="1" si="34"/>
        <v>8.4196269747862429E-2</v>
      </c>
      <c r="F1142" s="71">
        <f t="shared" ca="1" si="35"/>
        <v>-63.839715803777551</v>
      </c>
    </row>
    <row r="1143" spans="5:6" x14ac:dyDescent="0.25">
      <c r="E1143" s="54">
        <f t="shared" ca="1" si="34"/>
        <v>0.54831039308362661</v>
      </c>
      <c r="F1143" s="71">
        <f t="shared" ca="1" si="35"/>
        <v>13.058954946778906</v>
      </c>
    </row>
    <row r="1144" spans="5:6" x14ac:dyDescent="0.25">
      <c r="E1144" s="54">
        <f t="shared" ca="1" si="34"/>
        <v>0.67524783145182621</v>
      </c>
      <c r="F1144" s="71">
        <f t="shared" ca="1" si="35"/>
        <v>22.277445264031289</v>
      </c>
    </row>
    <row r="1145" spans="5:6" x14ac:dyDescent="0.25">
      <c r="E1145" s="54">
        <f t="shared" ca="1" si="34"/>
        <v>0.50330430381675262</v>
      </c>
      <c r="F1145" s="71">
        <f t="shared" ca="1" si="35"/>
        <v>10.207622989826325</v>
      </c>
    </row>
    <row r="1146" spans="5:6" x14ac:dyDescent="0.25">
      <c r="E1146" s="54">
        <f t="shared" ca="1" si="34"/>
        <v>0.29835101971393263</v>
      </c>
      <c r="F1146" s="71">
        <f t="shared" ca="1" si="35"/>
        <v>-4.6897497281493976</v>
      </c>
    </row>
    <row r="1147" spans="5:6" x14ac:dyDescent="0.25">
      <c r="E1147" s="54">
        <f t="shared" ca="1" si="34"/>
        <v>0.65794358931321895</v>
      </c>
      <c r="F1147" s="71">
        <f t="shared" ca="1" si="35"/>
        <v>20.827427519048793</v>
      </c>
    </row>
    <row r="1148" spans="5:6" x14ac:dyDescent="0.25">
      <c r="E1148" s="54">
        <f t="shared" ca="1" si="34"/>
        <v>0.21499881235187468</v>
      </c>
      <c r="F1148" s="71">
        <f t="shared" ca="1" si="35"/>
        <v>-14.964271612358637</v>
      </c>
    </row>
    <row r="1149" spans="5:6" x14ac:dyDescent="0.25">
      <c r="E1149" s="54">
        <f t="shared" ca="1" si="34"/>
        <v>0.33656023124299606</v>
      </c>
      <c r="F1149" s="71">
        <f t="shared" ca="1" si="35"/>
        <v>-1.2782333175188754</v>
      </c>
    </row>
    <row r="1150" spans="5:6" x14ac:dyDescent="0.25">
      <c r="E1150" s="54">
        <f t="shared" ca="1" si="34"/>
        <v>0.73515764977028608</v>
      </c>
      <c r="F1150" s="71">
        <f t="shared" ca="1" si="35"/>
        <v>28.216714778143945</v>
      </c>
    </row>
    <row r="1151" spans="5:6" x14ac:dyDescent="0.25">
      <c r="E1151" s="54">
        <f t="shared" ca="1" si="34"/>
        <v>0.2215007969840328</v>
      </c>
      <c r="F1151" s="71">
        <f t="shared" ca="1" si="35"/>
        <v>-13.945076636943703</v>
      </c>
    </row>
    <row r="1152" spans="5:6" x14ac:dyDescent="0.25">
      <c r="E1152" s="54">
        <f t="shared" ca="1" si="34"/>
        <v>0.85122271389004178</v>
      </c>
      <c r="F1152" s="71">
        <f t="shared" ca="1" si="35"/>
        <v>49.627787854932308</v>
      </c>
    </row>
    <row r="1153" spans="5:6" x14ac:dyDescent="0.25">
      <c r="E1153" s="54">
        <f t="shared" ca="1" si="34"/>
        <v>0.81531859641866145</v>
      </c>
      <c r="F1153" s="71">
        <f t="shared" ca="1" si="35"/>
        <v>40.513602498873141</v>
      </c>
    </row>
    <row r="1154" spans="5:6" x14ac:dyDescent="0.25">
      <c r="E1154" s="54">
        <f t="shared" ca="1" si="34"/>
        <v>0.69214435559417831</v>
      </c>
      <c r="F1154" s="71">
        <f t="shared" ca="1" si="35"/>
        <v>23.78985621655228</v>
      </c>
    </row>
    <row r="1155" spans="5:6" x14ac:dyDescent="0.25">
      <c r="E1155" s="54">
        <f t="shared" ca="1" si="34"/>
        <v>0.68553946084454986</v>
      </c>
      <c r="F1155" s="71">
        <f t="shared" ca="1" si="35"/>
        <v>23.186119310302821</v>
      </c>
    </row>
    <row r="1156" spans="5:6" x14ac:dyDescent="0.25">
      <c r="E1156" s="54">
        <f t="shared" ref="E1156:E1219" ca="1" si="36">RAND()</f>
        <v>0.78324982801021603</v>
      </c>
      <c r="F1156" s="71">
        <f t="shared" ref="F1156:F1219" ca="1" si="37">$C$3+$C$4*TAN(PI()*(E1156-0.5))</f>
        <v>34.684699417751602</v>
      </c>
    </row>
    <row r="1157" spans="5:6" x14ac:dyDescent="0.25">
      <c r="E1157" s="54">
        <f t="shared" ca="1" si="36"/>
        <v>0.84768594293020705</v>
      </c>
      <c r="F1157" s="71">
        <f t="shared" ca="1" si="37"/>
        <v>48.556681026806167</v>
      </c>
    </row>
    <row r="1158" spans="5:6" x14ac:dyDescent="0.25">
      <c r="E1158" s="54">
        <f t="shared" ca="1" si="36"/>
        <v>0.8180598790414596</v>
      </c>
      <c r="F1158" s="71">
        <f t="shared" ca="1" si="37"/>
        <v>41.09441076139327</v>
      </c>
    </row>
    <row r="1159" spans="5:6" x14ac:dyDescent="0.25">
      <c r="E1159" s="54">
        <f t="shared" ca="1" si="36"/>
        <v>0.35328471463240707</v>
      </c>
      <c r="F1159" s="71">
        <f t="shared" ca="1" si="37"/>
        <v>6.8105932293633487E-2</v>
      </c>
    </row>
    <row r="1160" spans="5:6" x14ac:dyDescent="0.25">
      <c r="E1160" s="54">
        <f t="shared" ca="1" si="36"/>
        <v>0.50157123102256673</v>
      </c>
      <c r="F1160" s="71">
        <f t="shared" ca="1" si="37"/>
        <v>10.098724158582549</v>
      </c>
    </row>
    <row r="1161" spans="5:6" x14ac:dyDescent="0.25">
      <c r="E1161" s="54">
        <f t="shared" ca="1" si="36"/>
        <v>0.35880101501750417</v>
      </c>
      <c r="F1161" s="71">
        <f t="shared" ca="1" si="37"/>
        <v>0.49653474169175915</v>
      </c>
    </row>
    <row r="1162" spans="5:6" x14ac:dyDescent="0.25">
      <c r="E1162" s="54">
        <f t="shared" ca="1" si="36"/>
        <v>0.69987651683154939</v>
      </c>
      <c r="F1162" s="71">
        <f t="shared" ca="1" si="37"/>
        <v>24.518999697132493</v>
      </c>
    </row>
    <row r="1163" spans="5:6" x14ac:dyDescent="0.25">
      <c r="E1163" s="54">
        <f t="shared" ca="1" si="36"/>
        <v>0.98764838851902037</v>
      </c>
      <c r="F1163" s="71">
        <f t="shared" ca="1" si="37"/>
        <v>525.15562606655249</v>
      </c>
    </row>
    <row r="1164" spans="5:6" x14ac:dyDescent="0.25">
      <c r="E1164" s="54">
        <f t="shared" ca="1" si="36"/>
        <v>0.63775215118539674</v>
      </c>
      <c r="F1164" s="71">
        <f t="shared" ca="1" si="37"/>
        <v>19.239343525991547</v>
      </c>
    </row>
    <row r="1165" spans="5:6" x14ac:dyDescent="0.25">
      <c r="E1165" s="54">
        <f t="shared" ca="1" si="36"/>
        <v>0.45832789898976711</v>
      </c>
      <c r="F1165" s="71">
        <f t="shared" ca="1" si="37"/>
        <v>7.3666026794557444</v>
      </c>
    </row>
    <row r="1166" spans="5:6" x14ac:dyDescent="0.25">
      <c r="E1166" s="54">
        <f t="shared" ca="1" si="36"/>
        <v>0.94393128562787176</v>
      </c>
      <c r="F1166" s="71">
        <f t="shared" ca="1" si="37"/>
        <v>122.36604379186852</v>
      </c>
    </row>
    <row r="1167" spans="5:6" x14ac:dyDescent="0.25">
      <c r="E1167" s="54">
        <f t="shared" ca="1" si="36"/>
        <v>0.83419125675197481</v>
      </c>
      <c r="F1167" s="71">
        <f t="shared" ca="1" si="37"/>
        <v>44.857647650131788</v>
      </c>
    </row>
    <row r="1168" spans="5:6" x14ac:dyDescent="0.25">
      <c r="E1168" s="54">
        <f t="shared" ca="1" si="36"/>
        <v>0.35456666685812055</v>
      </c>
      <c r="F1168" s="71">
        <f t="shared" ca="1" si="37"/>
        <v>0.16831699332310457</v>
      </c>
    </row>
    <row r="1169" spans="5:6" x14ac:dyDescent="0.25">
      <c r="E1169" s="54">
        <f t="shared" ca="1" si="36"/>
        <v>0.74884850670222736</v>
      </c>
      <c r="F1169" s="71">
        <f t="shared" ca="1" si="37"/>
        <v>29.855820030007127</v>
      </c>
    </row>
    <row r="1170" spans="5:6" x14ac:dyDescent="0.25">
      <c r="E1170" s="54">
        <f t="shared" ca="1" si="36"/>
        <v>0.81403532525281708</v>
      </c>
      <c r="F1170" s="71">
        <f t="shared" ca="1" si="37"/>
        <v>40.246927862698442</v>
      </c>
    </row>
    <row r="1171" spans="5:6" x14ac:dyDescent="0.25">
      <c r="E1171" s="54">
        <f t="shared" ca="1" si="36"/>
        <v>0.38962546996055558</v>
      </c>
      <c r="F1171" s="71">
        <f t="shared" ca="1" si="37"/>
        <v>2.7729630674595187</v>
      </c>
    </row>
    <row r="1172" spans="5:6" x14ac:dyDescent="0.25">
      <c r="E1172" s="54">
        <f t="shared" ca="1" si="36"/>
        <v>0.87293935020741487</v>
      </c>
      <c r="F1172" s="71">
        <f t="shared" ca="1" si="37"/>
        <v>57.413757488733665</v>
      </c>
    </row>
    <row r="1173" spans="5:6" x14ac:dyDescent="0.25">
      <c r="E1173" s="54">
        <f t="shared" ca="1" si="36"/>
        <v>0.16885009396109352</v>
      </c>
      <c r="F1173" s="71">
        <f t="shared" ca="1" si="37"/>
        <v>-24.098695766486045</v>
      </c>
    </row>
    <row r="1174" spans="5:6" x14ac:dyDescent="0.25">
      <c r="E1174" s="54">
        <f t="shared" ca="1" si="36"/>
        <v>0.77130668563043292</v>
      </c>
      <c r="F1174" s="71">
        <f t="shared" ca="1" si="37"/>
        <v>32.8741582942123</v>
      </c>
    </row>
    <row r="1175" spans="5:6" x14ac:dyDescent="0.25">
      <c r="E1175" s="54">
        <f t="shared" ca="1" si="36"/>
        <v>0.47219157566809444</v>
      </c>
      <c r="F1175" s="71">
        <f t="shared" ca="1" si="37"/>
        <v>8.2482863944449889</v>
      </c>
    </row>
    <row r="1176" spans="5:6" x14ac:dyDescent="0.25">
      <c r="E1176" s="54">
        <f t="shared" ca="1" si="36"/>
        <v>1.5015819362534932E-3</v>
      </c>
      <c r="F1176" s="71">
        <f t="shared" ca="1" si="37"/>
        <v>-4229.6291181760098</v>
      </c>
    </row>
    <row r="1177" spans="5:6" x14ac:dyDescent="0.25">
      <c r="E1177" s="54">
        <f t="shared" ca="1" si="36"/>
        <v>3.1870312343164731E-2</v>
      </c>
      <c r="F1177" s="71">
        <f t="shared" ca="1" si="37"/>
        <v>-189.08528983105703</v>
      </c>
    </row>
    <row r="1178" spans="5:6" x14ac:dyDescent="0.25">
      <c r="E1178" s="54">
        <f t="shared" ca="1" si="36"/>
        <v>2.3157286157687862E-2</v>
      </c>
      <c r="F1178" s="71">
        <f t="shared" ca="1" si="37"/>
        <v>-264.4260408725649</v>
      </c>
    </row>
    <row r="1179" spans="5:6" x14ac:dyDescent="0.25">
      <c r="E1179" s="54">
        <f t="shared" ca="1" si="36"/>
        <v>0.53915917586824325</v>
      </c>
      <c r="F1179" s="71">
        <f t="shared" ca="1" si="37"/>
        <v>12.472931682449337</v>
      </c>
    </row>
    <row r="1180" spans="5:6" x14ac:dyDescent="0.25">
      <c r="E1180" s="54">
        <f t="shared" ca="1" si="36"/>
        <v>0.61728952731503406</v>
      </c>
      <c r="F1180" s="71">
        <f t="shared" ca="1" si="37"/>
        <v>17.722216676583628</v>
      </c>
    </row>
    <row r="1181" spans="5:6" x14ac:dyDescent="0.25">
      <c r="E1181" s="54">
        <f t="shared" ca="1" si="36"/>
        <v>0.53312919983917717</v>
      </c>
      <c r="F1181" s="71">
        <f t="shared" ca="1" si="37"/>
        <v>12.089117803352737</v>
      </c>
    </row>
    <row r="1182" spans="5:6" x14ac:dyDescent="0.25">
      <c r="E1182" s="54">
        <f t="shared" ca="1" si="36"/>
        <v>0.60167923770910936</v>
      </c>
      <c r="F1182" s="71">
        <f t="shared" ca="1" si="37"/>
        <v>16.615243865697217</v>
      </c>
    </row>
    <row r="1183" spans="5:6" x14ac:dyDescent="0.25">
      <c r="E1183" s="54">
        <f t="shared" ca="1" si="36"/>
        <v>0.20838846809445299</v>
      </c>
      <c r="F1183" s="71">
        <f t="shared" ca="1" si="37"/>
        <v>-16.055161729819851</v>
      </c>
    </row>
    <row r="1184" spans="5:6" x14ac:dyDescent="0.25">
      <c r="E1184" s="54">
        <f t="shared" ca="1" si="36"/>
        <v>0.7355222817320729</v>
      </c>
      <c r="F1184" s="71">
        <f t="shared" ca="1" si="37"/>
        <v>28.258676130683028</v>
      </c>
    </row>
    <row r="1185" spans="5:6" x14ac:dyDescent="0.25">
      <c r="E1185" s="54">
        <f t="shared" ca="1" si="36"/>
        <v>0.67885445240993669</v>
      </c>
      <c r="F1185" s="71">
        <f t="shared" ca="1" si="37"/>
        <v>22.591650620360358</v>
      </c>
    </row>
    <row r="1186" spans="5:6" x14ac:dyDescent="0.25">
      <c r="E1186" s="54">
        <f t="shared" ca="1" si="36"/>
        <v>9.1926662675752113E-2</v>
      </c>
      <c r="F1186" s="71">
        <f t="shared" ca="1" si="37"/>
        <v>-57.31690763030366</v>
      </c>
    </row>
    <row r="1187" spans="5:6" x14ac:dyDescent="0.25">
      <c r="E1187" s="54">
        <f t="shared" ca="1" si="36"/>
        <v>0.4397216536424875</v>
      </c>
      <c r="F1187" s="71">
        <f t="shared" ca="1" si="37"/>
        <v>6.1666674937445052</v>
      </c>
    </row>
    <row r="1188" spans="5:6" x14ac:dyDescent="0.25">
      <c r="E1188" s="54">
        <f t="shared" ca="1" si="36"/>
        <v>0.49312623891356355</v>
      </c>
      <c r="F1188" s="71">
        <f t="shared" ca="1" si="37"/>
        <v>9.5680417069753858</v>
      </c>
    </row>
    <row r="1189" spans="5:6" x14ac:dyDescent="0.25">
      <c r="E1189" s="54">
        <f t="shared" ca="1" si="36"/>
        <v>0.55817789205521018</v>
      </c>
      <c r="F1189" s="71">
        <f t="shared" ca="1" si="37"/>
        <v>13.696679658136848</v>
      </c>
    </row>
    <row r="1190" spans="5:6" x14ac:dyDescent="0.25">
      <c r="E1190" s="54">
        <f t="shared" ca="1" si="36"/>
        <v>0.65376835687343482</v>
      </c>
      <c r="F1190" s="71">
        <f t="shared" ca="1" si="37"/>
        <v>20.490575947156653</v>
      </c>
    </row>
    <row r="1191" spans="5:6" x14ac:dyDescent="0.25">
      <c r="E1191" s="54">
        <f t="shared" ca="1" si="36"/>
        <v>0.81407840157269684</v>
      </c>
      <c r="F1191" s="71">
        <f t="shared" ca="1" si="37"/>
        <v>40.255826681786161</v>
      </c>
    </row>
    <row r="1192" spans="5:6" x14ac:dyDescent="0.25">
      <c r="E1192" s="54">
        <f t="shared" ca="1" si="36"/>
        <v>5.6323086835900926E-2</v>
      </c>
      <c r="F1192" s="71">
        <f t="shared" ca="1" si="37"/>
        <v>-101.84788857184469</v>
      </c>
    </row>
    <row r="1193" spans="5:6" x14ac:dyDescent="0.25">
      <c r="E1193" s="54">
        <f t="shared" ca="1" si="36"/>
        <v>0.84892000675154711</v>
      </c>
      <c r="F1193" s="71">
        <f t="shared" ca="1" si="37"/>
        <v>48.925150676500209</v>
      </c>
    </row>
    <row r="1194" spans="5:6" x14ac:dyDescent="0.25">
      <c r="E1194" s="54">
        <f t="shared" ca="1" si="36"/>
        <v>0.73375710476733802</v>
      </c>
      <c r="F1194" s="71">
        <f t="shared" ca="1" si="37"/>
        <v>28.056351830638594</v>
      </c>
    </row>
    <row r="1195" spans="5:6" x14ac:dyDescent="0.25">
      <c r="E1195" s="54">
        <f t="shared" ca="1" si="36"/>
        <v>0.6972692156563125</v>
      </c>
      <c r="F1195" s="71">
        <f t="shared" ca="1" si="37"/>
        <v>24.270316799219628</v>
      </c>
    </row>
    <row r="1196" spans="5:6" x14ac:dyDescent="0.25">
      <c r="E1196" s="54">
        <f t="shared" ca="1" si="36"/>
        <v>0.14791915826860269</v>
      </c>
      <c r="F1196" s="71">
        <f t="shared" ca="1" si="37"/>
        <v>-29.894808538294491</v>
      </c>
    </row>
    <row r="1197" spans="5:6" x14ac:dyDescent="0.25">
      <c r="E1197" s="54">
        <f t="shared" ca="1" si="36"/>
        <v>0.2445415499260809</v>
      </c>
      <c r="F1197" s="71">
        <f t="shared" ca="1" si="37"/>
        <v>-10.697966367956656</v>
      </c>
    </row>
    <row r="1198" spans="5:6" x14ac:dyDescent="0.25">
      <c r="E1198" s="54">
        <f t="shared" ca="1" si="36"/>
        <v>0.39073012566391641</v>
      </c>
      <c r="F1198" s="71">
        <f t="shared" ca="1" si="37"/>
        <v>2.8513355693372509</v>
      </c>
    </row>
    <row r="1199" spans="5:6" x14ac:dyDescent="0.25">
      <c r="E1199" s="54">
        <f t="shared" ca="1" si="36"/>
        <v>0.26147373788264661</v>
      </c>
      <c r="F1199" s="71">
        <f t="shared" ca="1" si="37"/>
        <v>-8.6077493417271285</v>
      </c>
    </row>
    <row r="1200" spans="5:6" x14ac:dyDescent="0.25">
      <c r="E1200" s="54">
        <f t="shared" ca="1" si="36"/>
        <v>0.50355045587919911</v>
      </c>
      <c r="F1200" s="71">
        <f t="shared" ca="1" si="37"/>
        <v>10.223090974069617</v>
      </c>
    </row>
    <row r="1201" spans="5:6" x14ac:dyDescent="0.25">
      <c r="E1201" s="54">
        <f t="shared" ca="1" si="36"/>
        <v>0.96833782209225616</v>
      </c>
      <c r="F1201" s="71">
        <f t="shared" ca="1" si="37"/>
        <v>210.40275513426482</v>
      </c>
    </row>
    <row r="1202" spans="5:6" x14ac:dyDescent="0.25">
      <c r="E1202" s="54">
        <f t="shared" ca="1" si="36"/>
        <v>0.52498800427422621</v>
      </c>
      <c r="F1202" s="71">
        <f t="shared" ca="1" si="37"/>
        <v>11.573275756590633</v>
      </c>
    </row>
    <row r="1203" spans="5:6" x14ac:dyDescent="0.25">
      <c r="E1203" s="54">
        <f t="shared" ca="1" si="36"/>
        <v>0.32326732723607576</v>
      </c>
      <c r="F1203" s="71">
        <f t="shared" ca="1" si="37"/>
        <v>-2.4062677557177317</v>
      </c>
    </row>
    <row r="1204" spans="5:6" x14ac:dyDescent="0.25">
      <c r="E1204" s="54">
        <f t="shared" ca="1" si="36"/>
        <v>0.77209802854873277</v>
      </c>
      <c r="F1204" s="71">
        <f t="shared" ca="1" si="37"/>
        <v>32.98924645649052</v>
      </c>
    </row>
    <row r="1205" spans="5:6" x14ac:dyDescent="0.25">
      <c r="E1205" s="54">
        <f t="shared" ca="1" si="36"/>
        <v>0.53460197308069568</v>
      </c>
      <c r="F1205" s="71">
        <f t="shared" ca="1" si="37"/>
        <v>12.182710451712051</v>
      </c>
    </row>
    <row r="1206" spans="5:6" x14ac:dyDescent="0.25">
      <c r="E1206" s="54">
        <f t="shared" ca="1" si="36"/>
        <v>0.20543985164800593</v>
      </c>
      <c r="F1206" s="71">
        <f t="shared" ca="1" si="37"/>
        <v>-16.560978637898572</v>
      </c>
    </row>
    <row r="1207" spans="5:6" x14ac:dyDescent="0.25">
      <c r="E1207" s="54">
        <f t="shared" ca="1" si="36"/>
        <v>0.14333101831716755</v>
      </c>
      <c r="F1207" s="71">
        <f t="shared" ca="1" si="37"/>
        <v>-31.372754991165628</v>
      </c>
    </row>
    <row r="1208" spans="5:6" x14ac:dyDescent="0.25">
      <c r="E1208" s="54">
        <f t="shared" ca="1" si="36"/>
        <v>0.57429448326465415</v>
      </c>
      <c r="F1208" s="71">
        <f t="shared" ca="1" si="37"/>
        <v>14.754716093633242</v>
      </c>
    </row>
    <row r="1209" spans="5:6" x14ac:dyDescent="0.25">
      <c r="E1209" s="54">
        <f t="shared" ca="1" si="36"/>
        <v>0.79346172429028206</v>
      </c>
      <c r="F1209" s="71">
        <f t="shared" ca="1" si="37"/>
        <v>36.371107495620706</v>
      </c>
    </row>
    <row r="1210" spans="5:6" x14ac:dyDescent="0.25">
      <c r="E1210" s="54">
        <f t="shared" ca="1" si="36"/>
        <v>4.3526530991146561E-2</v>
      </c>
      <c r="F1210" s="71">
        <f t="shared" ca="1" si="37"/>
        <v>-135.34741177902822</v>
      </c>
    </row>
    <row r="1211" spans="5:6" x14ac:dyDescent="0.25">
      <c r="E1211" s="54">
        <f t="shared" ca="1" si="36"/>
        <v>0.51983456816964824</v>
      </c>
      <c r="F1211" s="71">
        <f t="shared" ca="1" si="37"/>
        <v>11.247858153241246</v>
      </c>
    </row>
    <row r="1212" spans="5:6" x14ac:dyDescent="0.25">
      <c r="E1212" s="54">
        <f t="shared" ca="1" si="36"/>
        <v>5.5647790142178244E-2</v>
      </c>
      <c r="F1212" s="71">
        <f t="shared" ca="1" si="37"/>
        <v>-103.23376062813497</v>
      </c>
    </row>
    <row r="1213" spans="5:6" x14ac:dyDescent="0.25">
      <c r="E1213" s="54">
        <f t="shared" ca="1" si="36"/>
        <v>1.4553728619517425E-2</v>
      </c>
      <c r="F1213" s="71">
        <f t="shared" ca="1" si="37"/>
        <v>-427.12241117443637</v>
      </c>
    </row>
    <row r="1214" spans="5:6" x14ac:dyDescent="0.25">
      <c r="E1214" s="54">
        <f t="shared" ca="1" si="36"/>
        <v>5.0307681184924791E-2</v>
      </c>
      <c r="F1214" s="71">
        <f t="shared" ca="1" si="37"/>
        <v>-115.48984230683601</v>
      </c>
    </row>
    <row r="1215" spans="5:6" x14ac:dyDescent="0.25">
      <c r="E1215" s="54">
        <f t="shared" ca="1" si="36"/>
        <v>0.61274465896821939</v>
      </c>
      <c r="F1215" s="71">
        <f t="shared" ca="1" si="37"/>
        <v>17.395859080333622</v>
      </c>
    </row>
    <row r="1216" spans="5:6" x14ac:dyDescent="0.25">
      <c r="E1216" s="54">
        <f t="shared" ca="1" si="36"/>
        <v>0.9178969018208496</v>
      </c>
      <c r="F1216" s="71">
        <f t="shared" ca="1" si="37"/>
        <v>85.811829357811931</v>
      </c>
    </row>
    <row r="1217" spans="5:6" x14ac:dyDescent="0.25">
      <c r="E1217" s="54">
        <f t="shared" ca="1" si="36"/>
        <v>0.78643852257066138</v>
      </c>
      <c r="F1217" s="71">
        <f t="shared" ca="1" si="37"/>
        <v>35.196600072534352</v>
      </c>
    </row>
    <row r="1218" spans="5:6" x14ac:dyDescent="0.25">
      <c r="E1218" s="54">
        <f t="shared" ca="1" si="36"/>
        <v>0.76163875311616502</v>
      </c>
      <c r="F1218" s="71">
        <f t="shared" ca="1" si="37"/>
        <v>31.518778712557165</v>
      </c>
    </row>
    <row r="1219" spans="5:6" x14ac:dyDescent="0.25">
      <c r="E1219" s="54">
        <f t="shared" ca="1" si="36"/>
        <v>0.4526344261735864</v>
      </c>
      <c r="F1219" s="71">
        <f t="shared" ca="1" si="37"/>
        <v>7.0017711278420709</v>
      </c>
    </row>
    <row r="1220" spans="5:6" x14ac:dyDescent="0.25">
      <c r="E1220" s="54">
        <f t="shared" ref="E1220:E1283" ca="1" si="38">RAND()</f>
        <v>0.77877475824053566</v>
      </c>
      <c r="F1220" s="71">
        <f t="shared" ref="F1220:F1283" ca="1" si="39">$C$3+$C$4*TAN(PI()*(E1220-0.5))</f>
        <v>33.987251673903245</v>
      </c>
    </row>
    <row r="1221" spans="5:6" x14ac:dyDescent="0.25">
      <c r="E1221" s="54">
        <f t="shared" ca="1" si="38"/>
        <v>0.44081703918129023</v>
      </c>
      <c r="F1221" s="71">
        <f t="shared" ca="1" si="39"/>
        <v>6.2379742119607542</v>
      </c>
    </row>
    <row r="1222" spans="5:6" x14ac:dyDescent="0.25">
      <c r="E1222" s="54">
        <f t="shared" ca="1" si="38"/>
        <v>0.84497223670294774</v>
      </c>
      <c r="F1222" s="71">
        <f t="shared" ca="1" si="39"/>
        <v>47.765461242810588</v>
      </c>
    </row>
    <row r="1223" spans="5:6" x14ac:dyDescent="0.25">
      <c r="E1223" s="54">
        <f t="shared" ca="1" si="38"/>
        <v>0.78393604889920165</v>
      </c>
      <c r="F1223" s="71">
        <f t="shared" ca="1" si="39"/>
        <v>34.793787338448539</v>
      </c>
    </row>
    <row r="1224" spans="5:6" x14ac:dyDescent="0.25">
      <c r="E1224" s="54">
        <f t="shared" ca="1" si="38"/>
        <v>0.94529352315119153</v>
      </c>
      <c r="F1224" s="71">
        <f t="shared" ca="1" si="39"/>
        <v>125.22205926296164</v>
      </c>
    </row>
    <row r="1225" spans="5:6" x14ac:dyDescent="0.25">
      <c r="E1225" s="54">
        <f t="shared" ca="1" si="38"/>
        <v>0.10293660548676253</v>
      </c>
      <c r="F1225" s="71">
        <f t="shared" ca="1" si="39"/>
        <v>-49.674728674450392</v>
      </c>
    </row>
    <row r="1226" spans="5:6" x14ac:dyDescent="0.25">
      <c r="E1226" s="54">
        <f t="shared" ca="1" si="38"/>
        <v>0.66974090341902992</v>
      </c>
      <c r="F1226" s="71">
        <f t="shared" ca="1" si="39"/>
        <v>21.806004283095994</v>
      </c>
    </row>
    <row r="1227" spans="5:6" x14ac:dyDescent="0.25">
      <c r="E1227" s="54">
        <f t="shared" ca="1" si="38"/>
        <v>0.52025107155815287</v>
      </c>
      <c r="F1227" s="71">
        <f t="shared" ca="1" si="39"/>
        <v>11.274131868225586</v>
      </c>
    </row>
    <row r="1228" spans="5:6" x14ac:dyDescent="0.25">
      <c r="E1228" s="54">
        <f t="shared" ca="1" si="38"/>
        <v>0.95777502714758767</v>
      </c>
      <c r="F1228" s="71">
        <f t="shared" ca="1" si="39"/>
        <v>159.88314812155738</v>
      </c>
    </row>
    <row r="1229" spans="5:6" x14ac:dyDescent="0.25">
      <c r="E1229" s="54">
        <f t="shared" ca="1" si="38"/>
        <v>8.1446514514934121E-2</v>
      </c>
      <c r="F1229" s="71">
        <f t="shared" ca="1" si="39"/>
        <v>-66.450847912411874</v>
      </c>
    </row>
    <row r="1230" spans="5:6" x14ac:dyDescent="0.25">
      <c r="E1230" s="54">
        <f t="shared" ca="1" si="38"/>
        <v>0.75244879992195501</v>
      </c>
      <c r="F1230" s="71">
        <f t="shared" ca="1" si="39"/>
        <v>30.310117164071833</v>
      </c>
    </row>
    <row r="1231" spans="5:6" x14ac:dyDescent="0.25">
      <c r="E1231" s="54">
        <f t="shared" ca="1" si="38"/>
        <v>0.38882574203676568</v>
      </c>
      <c r="F1231" s="71">
        <f t="shared" ca="1" si="39"/>
        <v>2.7161017467979036</v>
      </c>
    </row>
    <row r="1232" spans="5:6" x14ac:dyDescent="0.25">
      <c r="E1232" s="54">
        <f t="shared" ca="1" si="38"/>
        <v>0.28293064545851476</v>
      </c>
      <c r="F1232" s="71">
        <f t="shared" ca="1" si="39"/>
        <v>-6.2376168182507037</v>
      </c>
    </row>
    <row r="1233" spans="5:6" x14ac:dyDescent="0.25">
      <c r="E1233" s="54">
        <f t="shared" ca="1" si="38"/>
        <v>0.40768816696826271</v>
      </c>
      <c r="F1233" s="71">
        <f t="shared" ca="1" si="39"/>
        <v>4.031609738169422</v>
      </c>
    </row>
    <row r="1234" spans="5:6" x14ac:dyDescent="0.25">
      <c r="E1234" s="54">
        <f t="shared" ca="1" si="38"/>
        <v>0.30455587696707997</v>
      </c>
      <c r="F1234" s="71">
        <f t="shared" ca="1" si="39"/>
        <v>-4.0979649993036116</v>
      </c>
    </row>
    <row r="1235" spans="5:6" x14ac:dyDescent="0.25">
      <c r="E1235" s="54">
        <f t="shared" ca="1" si="38"/>
        <v>0.22011261639536361</v>
      </c>
      <c r="F1235" s="71">
        <f t="shared" ca="1" si="39"/>
        <v>-14.158439403831974</v>
      </c>
    </row>
    <row r="1236" spans="5:6" x14ac:dyDescent="0.25">
      <c r="E1236" s="54">
        <f t="shared" ca="1" si="38"/>
        <v>0.58974474827168211</v>
      </c>
      <c r="F1236" s="71">
        <f t="shared" ca="1" si="39"/>
        <v>15.79314954669994</v>
      </c>
    </row>
    <row r="1237" spans="5:6" x14ac:dyDescent="0.25">
      <c r="E1237" s="54">
        <f t="shared" ca="1" si="38"/>
        <v>0.67329006609247488</v>
      </c>
      <c r="F1237" s="71">
        <f t="shared" ca="1" si="39"/>
        <v>22.108715177958338</v>
      </c>
    </row>
    <row r="1238" spans="5:6" x14ac:dyDescent="0.25">
      <c r="E1238" s="54">
        <f t="shared" ca="1" si="38"/>
        <v>0.41509474773467292</v>
      </c>
      <c r="F1238" s="71">
        <f t="shared" ca="1" si="39"/>
        <v>4.5350173290816009</v>
      </c>
    </row>
    <row r="1239" spans="5:6" x14ac:dyDescent="0.25">
      <c r="E1239" s="54">
        <f t="shared" ca="1" si="38"/>
        <v>0.19400503438344552</v>
      </c>
      <c r="F1239" s="71">
        <f t="shared" ca="1" si="39"/>
        <v>-18.647046308049436</v>
      </c>
    </row>
    <row r="1240" spans="5:6" x14ac:dyDescent="0.25">
      <c r="E1240" s="54">
        <f t="shared" ca="1" si="38"/>
        <v>0.54162018279308133</v>
      </c>
      <c r="F1240" s="71">
        <f t="shared" ca="1" si="39"/>
        <v>12.630078718808877</v>
      </c>
    </row>
    <row r="1241" spans="5:6" x14ac:dyDescent="0.25">
      <c r="E1241" s="54">
        <f t="shared" ca="1" si="38"/>
        <v>0.53074213236384438</v>
      </c>
      <c r="F1241" s="71">
        <f t="shared" ca="1" si="39"/>
        <v>11.937613290155509</v>
      </c>
    </row>
    <row r="1242" spans="5:6" x14ac:dyDescent="0.25">
      <c r="E1242" s="54">
        <f t="shared" ca="1" si="38"/>
        <v>0.96473953863488893</v>
      </c>
      <c r="F1242" s="71">
        <f t="shared" ca="1" si="39"/>
        <v>189.80867334704982</v>
      </c>
    </row>
    <row r="1243" spans="5:6" x14ac:dyDescent="0.25">
      <c r="E1243" s="54">
        <f t="shared" ca="1" si="38"/>
        <v>0.43562003074824718</v>
      </c>
      <c r="F1243" s="71">
        <f t="shared" ca="1" si="39"/>
        <v>5.8988112115334763</v>
      </c>
    </row>
    <row r="1244" spans="5:6" x14ac:dyDescent="0.25">
      <c r="E1244" s="54">
        <f t="shared" ca="1" si="38"/>
        <v>0.91068200249614839</v>
      </c>
      <c r="F1244" s="71">
        <f t="shared" ca="1" si="39"/>
        <v>79.395077863315663</v>
      </c>
    </row>
    <row r="1245" spans="5:6" x14ac:dyDescent="0.25">
      <c r="E1245" s="54">
        <f t="shared" ca="1" si="38"/>
        <v>0.28261484897333733</v>
      </c>
      <c r="F1245" s="71">
        <f t="shared" ca="1" si="39"/>
        <v>-6.2705643615478621</v>
      </c>
    </row>
    <row r="1246" spans="5:6" x14ac:dyDescent="0.25">
      <c r="E1246" s="54">
        <f t="shared" ca="1" si="38"/>
        <v>0.33360692241147782</v>
      </c>
      <c r="F1246" s="71">
        <f t="shared" ca="1" si="39"/>
        <v>-1.5240966012934933</v>
      </c>
    </row>
    <row r="1247" spans="5:6" x14ac:dyDescent="0.25">
      <c r="E1247" s="54">
        <f t="shared" ca="1" si="38"/>
        <v>0.82563668473591323</v>
      </c>
      <c r="F1247" s="71">
        <f t="shared" ca="1" si="39"/>
        <v>42.784046341575753</v>
      </c>
    </row>
    <row r="1248" spans="5:6" x14ac:dyDescent="0.25">
      <c r="E1248" s="54">
        <f t="shared" ca="1" si="38"/>
        <v>0.26184170482806446</v>
      </c>
      <c r="F1248" s="71">
        <f t="shared" ca="1" si="39"/>
        <v>-8.5646624259636006</v>
      </c>
    </row>
    <row r="1249" spans="5:6" x14ac:dyDescent="0.25">
      <c r="E1249" s="54">
        <f t="shared" ca="1" si="38"/>
        <v>0.46206702419944534</v>
      </c>
      <c r="F1249" s="71">
        <f t="shared" ca="1" si="39"/>
        <v>7.6052537778999696</v>
      </c>
    </row>
    <row r="1250" spans="5:6" x14ac:dyDescent="0.25">
      <c r="E1250" s="54">
        <f t="shared" ca="1" si="38"/>
        <v>0.49570254216817544</v>
      </c>
      <c r="F1250" s="71">
        <f t="shared" ca="1" si="39"/>
        <v>9.7299663540903278</v>
      </c>
    </row>
    <row r="1251" spans="5:6" x14ac:dyDescent="0.25">
      <c r="E1251" s="54">
        <f t="shared" ca="1" si="38"/>
        <v>5.1874668420280656E-2</v>
      </c>
      <c r="F1251" s="71">
        <f t="shared" ca="1" si="39"/>
        <v>-111.63427918596125</v>
      </c>
    </row>
    <row r="1252" spans="5:6" x14ac:dyDescent="0.25">
      <c r="E1252" s="54">
        <f t="shared" ca="1" si="38"/>
        <v>0.98938900299687527</v>
      </c>
      <c r="F1252" s="71">
        <f t="shared" ca="1" si="39"/>
        <v>609.74000552587984</v>
      </c>
    </row>
    <row r="1253" spans="5:6" x14ac:dyDescent="0.25">
      <c r="E1253" s="54">
        <f t="shared" ca="1" si="38"/>
        <v>0.95792086065494442</v>
      </c>
      <c r="F1253" s="71">
        <f t="shared" ca="1" si="39"/>
        <v>160.40873114603318</v>
      </c>
    </row>
    <row r="1254" spans="5:6" x14ac:dyDescent="0.25">
      <c r="E1254" s="54">
        <f t="shared" ca="1" si="38"/>
        <v>0.31599937054020266</v>
      </c>
      <c r="F1254" s="71">
        <f t="shared" ca="1" si="39"/>
        <v>-3.0478427404601955</v>
      </c>
    </row>
    <row r="1255" spans="5:6" x14ac:dyDescent="0.25">
      <c r="E1255" s="54">
        <f t="shared" ca="1" si="38"/>
        <v>0.34372835073837982</v>
      </c>
      <c r="F1255" s="71">
        <f t="shared" ca="1" si="39"/>
        <v>-0.69197167595905285</v>
      </c>
    </row>
    <row r="1256" spans="5:6" x14ac:dyDescent="0.25">
      <c r="E1256" s="54">
        <f t="shared" ca="1" si="38"/>
        <v>0.12655827007608289</v>
      </c>
      <c r="F1256" s="71">
        <f t="shared" ca="1" si="39"/>
        <v>-37.623510825421612</v>
      </c>
    </row>
    <row r="1257" spans="5:6" x14ac:dyDescent="0.25">
      <c r="E1257" s="54">
        <f t="shared" ca="1" si="38"/>
        <v>0.36267249151368341</v>
      </c>
      <c r="F1257" s="71">
        <f t="shared" ca="1" si="39"/>
        <v>0.79301174956144038</v>
      </c>
    </row>
    <row r="1258" spans="5:6" x14ac:dyDescent="0.25">
      <c r="E1258" s="54">
        <f t="shared" ca="1" si="38"/>
        <v>0.708213943408321</v>
      </c>
      <c r="F1258" s="71">
        <f t="shared" ca="1" si="39"/>
        <v>25.334624890220184</v>
      </c>
    </row>
    <row r="1259" spans="5:6" x14ac:dyDescent="0.25">
      <c r="E1259" s="54">
        <f t="shared" ca="1" si="38"/>
        <v>0.76026540642816853</v>
      </c>
      <c r="F1259" s="71">
        <f t="shared" ca="1" si="39"/>
        <v>31.333454887130443</v>
      </c>
    </row>
    <row r="1260" spans="5:6" x14ac:dyDescent="0.25">
      <c r="E1260" s="54">
        <f t="shared" ca="1" si="38"/>
        <v>0.14736327497946811</v>
      </c>
      <c r="F1260" s="71">
        <f t="shared" ca="1" si="39"/>
        <v>-30.069318671209679</v>
      </c>
    </row>
    <row r="1261" spans="5:6" x14ac:dyDescent="0.25">
      <c r="E1261" s="54">
        <f t="shared" ca="1" si="38"/>
        <v>0.22110799131684344</v>
      </c>
      <c r="F1261" s="71">
        <f t="shared" ca="1" si="39"/>
        <v>-14.005223980253326</v>
      </c>
    </row>
    <row r="1262" spans="5:6" x14ac:dyDescent="0.25">
      <c r="E1262" s="54">
        <f t="shared" ca="1" si="38"/>
        <v>0.33333864648558387</v>
      </c>
      <c r="F1262" s="71">
        <f t="shared" ca="1" si="39"/>
        <v>-1.5465602744799156</v>
      </c>
    </row>
    <row r="1263" spans="5:6" x14ac:dyDescent="0.25">
      <c r="E1263" s="54">
        <f t="shared" ca="1" si="38"/>
        <v>0.19894458235793722</v>
      </c>
      <c r="F1263" s="71">
        <f t="shared" ca="1" si="39"/>
        <v>-17.72045968620931</v>
      </c>
    </row>
    <row r="1264" spans="5:6" x14ac:dyDescent="0.25">
      <c r="E1264" s="54">
        <f t="shared" ca="1" si="38"/>
        <v>0.10851991427543706</v>
      </c>
      <c r="F1264" s="71">
        <f t="shared" ca="1" si="39"/>
        <v>-46.373221655812586</v>
      </c>
    </row>
    <row r="1265" spans="5:6" x14ac:dyDescent="0.25">
      <c r="E1265" s="54">
        <f t="shared" ca="1" si="38"/>
        <v>5.3471017405945731E-2</v>
      </c>
      <c r="F1265" s="71">
        <f t="shared" ca="1" si="39"/>
        <v>-107.93684096821869</v>
      </c>
    </row>
    <row r="1266" spans="5:6" x14ac:dyDescent="0.25">
      <c r="E1266" s="54">
        <f t="shared" ca="1" si="38"/>
        <v>0.76492992098002854</v>
      </c>
      <c r="F1266" s="71">
        <f t="shared" ca="1" si="39"/>
        <v>31.969994123321889</v>
      </c>
    </row>
    <row r="1267" spans="5:6" x14ac:dyDescent="0.25">
      <c r="E1267" s="54">
        <f t="shared" ca="1" si="38"/>
        <v>0.47738290513389303</v>
      </c>
      <c r="F1267" s="71">
        <f t="shared" ca="1" si="39"/>
        <v>8.576529687702358</v>
      </c>
    </row>
    <row r="1268" spans="5:6" x14ac:dyDescent="0.25">
      <c r="E1268" s="54">
        <f t="shared" ca="1" si="38"/>
        <v>0.45840999066306454</v>
      </c>
      <c r="F1268" s="71">
        <f t="shared" ca="1" si="39"/>
        <v>7.3718498968654274</v>
      </c>
    </row>
    <row r="1269" spans="5:6" x14ac:dyDescent="0.25">
      <c r="E1269" s="54">
        <f t="shared" ca="1" si="38"/>
        <v>0.30828101972403321</v>
      </c>
      <c r="F1269" s="71">
        <f t="shared" ca="1" si="39"/>
        <v>-3.7504592926474309</v>
      </c>
    </row>
    <row r="1270" spans="5:6" x14ac:dyDescent="0.25">
      <c r="E1270" s="54">
        <f t="shared" ca="1" si="38"/>
        <v>0.79739766660527289</v>
      </c>
      <c r="F1270" s="71">
        <f t="shared" ca="1" si="39"/>
        <v>37.059628162231036</v>
      </c>
    </row>
    <row r="1271" spans="5:6" x14ac:dyDescent="0.25">
      <c r="E1271" s="54">
        <f t="shared" ca="1" si="38"/>
        <v>0.16506899291305954</v>
      </c>
      <c r="F1271" s="71">
        <f t="shared" ca="1" si="39"/>
        <v>-25.04608021956129</v>
      </c>
    </row>
    <row r="1272" spans="5:6" x14ac:dyDescent="0.25">
      <c r="E1272" s="54">
        <f t="shared" ca="1" si="38"/>
        <v>0.47852522576106837</v>
      </c>
      <c r="F1272" s="71">
        <f t="shared" ca="1" si="39"/>
        <v>8.6486492822356205</v>
      </c>
    </row>
    <row r="1273" spans="5:6" x14ac:dyDescent="0.25">
      <c r="E1273" s="54">
        <f t="shared" ca="1" si="38"/>
        <v>0.32995929207582708</v>
      </c>
      <c r="F1273" s="71">
        <f t="shared" ca="1" si="39"/>
        <v>-1.8314196231587054</v>
      </c>
    </row>
    <row r="1274" spans="5:6" x14ac:dyDescent="0.25">
      <c r="E1274" s="54">
        <f t="shared" ca="1" si="38"/>
        <v>9.614557549252789E-2</v>
      </c>
      <c r="F1274" s="71">
        <f t="shared" ca="1" si="39"/>
        <v>-54.188128390711498</v>
      </c>
    </row>
    <row r="1275" spans="5:6" x14ac:dyDescent="0.25">
      <c r="E1275" s="54">
        <f t="shared" ca="1" si="38"/>
        <v>0.30434398682918518</v>
      </c>
      <c r="F1275" s="71">
        <f t="shared" ca="1" si="39"/>
        <v>-4.1179030153847656</v>
      </c>
    </row>
    <row r="1276" spans="5:6" x14ac:dyDescent="0.25">
      <c r="E1276" s="54">
        <f t="shared" ca="1" si="38"/>
        <v>0.71068463837906048</v>
      </c>
      <c r="F1276" s="71">
        <f t="shared" ca="1" si="39"/>
        <v>25.582605039785264</v>
      </c>
    </row>
    <row r="1277" spans="5:6" x14ac:dyDescent="0.25">
      <c r="E1277" s="54">
        <f t="shared" ca="1" si="38"/>
        <v>0.51890497861684148</v>
      </c>
      <c r="F1277" s="71">
        <f t="shared" ca="1" si="39"/>
        <v>11.18923346009173</v>
      </c>
    </row>
    <row r="1278" spans="5:6" x14ac:dyDescent="0.25">
      <c r="E1278" s="54">
        <f t="shared" ca="1" si="38"/>
        <v>0.44986197930137017</v>
      </c>
      <c r="F1278" s="71">
        <f t="shared" ca="1" si="39"/>
        <v>6.8234209411395366</v>
      </c>
    </row>
    <row r="1279" spans="5:6" x14ac:dyDescent="0.25">
      <c r="E1279" s="54">
        <f t="shared" ca="1" si="38"/>
        <v>0.24855864951992446</v>
      </c>
      <c r="F1279" s="71">
        <f t="shared" ca="1" si="39"/>
        <v>-10.181950583755398</v>
      </c>
    </row>
    <row r="1280" spans="5:6" x14ac:dyDescent="0.25">
      <c r="E1280" s="54">
        <f t="shared" ca="1" si="38"/>
        <v>5.0024660409624166E-2</v>
      </c>
      <c r="F1280" s="71">
        <f t="shared" ca="1" si="39"/>
        <v>-116.21174498643528</v>
      </c>
    </row>
    <row r="1281" spans="5:6" x14ac:dyDescent="0.25">
      <c r="E1281" s="54">
        <f t="shared" ca="1" si="38"/>
        <v>7.1981784004556459E-2</v>
      </c>
      <c r="F1281" s="71">
        <f t="shared" ca="1" si="39"/>
        <v>-76.929040810310809</v>
      </c>
    </row>
    <row r="1282" spans="5:6" x14ac:dyDescent="0.25">
      <c r="E1282" s="54">
        <f t="shared" ca="1" si="38"/>
        <v>1.7687221471738623E-2</v>
      </c>
      <c r="F1282" s="71">
        <f t="shared" ca="1" si="39"/>
        <v>-349.56152441120253</v>
      </c>
    </row>
    <row r="1283" spans="5:6" x14ac:dyDescent="0.25">
      <c r="E1283" s="54">
        <f t="shared" ca="1" si="38"/>
        <v>0.69280694665552633</v>
      </c>
      <c r="F1283" s="71">
        <f t="shared" ca="1" si="39"/>
        <v>23.851368197425984</v>
      </c>
    </row>
    <row r="1284" spans="5:6" x14ac:dyDescent="0.25">
      <c r="E1284" s="54">
        <f t="shared" ref="E1284:E1347" ca="1" si="40">RAND()</f>
        <v>0.18221434968336092</v>
      </c>
      <c r="F1284" s="71">
        <f t="shared" ref="F1284:F1347" ca="1" si="41">$C$3+$C$4*TAN(PI()*(E1284-0.5))</f>
        <v>-21.03561088569117</v>
      </c>
    </row>
    <row r="1285" spans="5:6" x14ac:dyDescent="0.25">
      <c r="E1285" s="54">
        <f t="shared" ca="1" si="40"/>
        <v>0.3843197402388957</v>
      </c>
      <c r="F1285" s="71">
        <f t="shared" ca="1" si="41"/>
        <v>2.3937453352173232</v>
      </c>
    </row>
    <row r="1286" spans="5:6" x14ac:dyDescent="0.25">
      <c r="E1286" s="54">
        <f t="shared" ca="1" si="40"/>
        <v>0.62355300022453464</v>
      </c>
      <c r="F1286" s="71">
        <f t="shared" ca="1" si="41"/>
        <v>18.177954022319643</v>
      </c>
    </row>
    <row r="1287" spans="5:6" x14ac:dyDescent="0.25">
      <c r="E1287" s="54">
        <f t="shared" ca="1" si="40"/>
        <v>0.82979012245178818</v>
      </c>
      <c r="F1287" s="71">
        <f t="shared" ca="1" si="41"/>
        <v>43.767318943922412</v>
      </c>
    </row>
    <row r="1288" spans="5:6" x14ac:dyDescent="0.25">
      <c r="E1288" s="54">
        <f t="shared" ca="1" si="40"/>
        <v>0.18234887349238271</v>
      </c>
      <c r="F1288" s="71">
        <f t="shared" ca="1" si="41"/>
        <v>-21.006823857920843</v>
      </c>
    </row>
    <row r="1289" spans="5:6" x14ac:dyDescent="0.25">
      <c r="E1289" s="54">
        <f t="shared" ca="1" si="40"/>
        <v>5.5472599037554082E-2</v>
      </c>
      <c r="F1289" s="71">
        <f t="shared" ca="1" si="41"/>
        <v>-103.59875043791266</v>
      </c>
    </row>
    <row r="1290" spans="5:6" x14ac:dyDescent="0.25">
      <c r="E1290" s="54">
        <f t="shared" ca="1" si="40"/>
        <v>0.96932445862848582</v>
      </c>
      <c r="F1290" s="71">
        <f t="shared" ca="1" si="41"/>
        <v>216.89048025992125</v>
      </c>
    </row>
    <row r="1291" spans="5:6" x14ac:dyDescent="0.25">
      <c r="E1291" s="54">
        <f t="shared" ca="1" si="40"/>
        <v>0.12161851816603531</v>
      </c>
      <c r="F1291" s="71">
        <f t="shared" ca="1" si="41"/>
        <v>-39.77331665913588</v>
      </c>
    </row>
    <row r="1292" spans="5:6" x14ac:dyDescent="0.25">
      <c r="E1292" s="54">
        <f t="shared" ca="1" si="40"/>
        <v>0.75872431696568599</v>
      </c>
      <c r="F1292" s="71">
        <f t="shared" ca="1" si="41"/>
        <v>31.127515581120939</v>
      </c>
    </row>
    <row r="1293" spans="5:6" x14ac:dyDescent="0.25">
      <c r="E1293" s="54">
        <f t="shared" ca="1" si="40"/>
        <v>0.62392264027832989</v>
      </c>
      <c r="F1293" s="71">
        <f t="shared" ca="1" si="41"/>
        <v>18.205075268539264</v>
      </c>
    </row>
    <row r="1294" spans="5:6" x14ac:dyDescent="0.25">
      <c r="E1294" s="54">
        <f t="shared" ca="1" si="40"/>
        <v>0.49636940193986956</v>
      </c>
      <c r="F1294" s="71">
        <f t="shared" ca="1" si="41"/>
        <v>9.7718729034086973</v>
      </c>
    </row>
    <row r="1295" spans="5:6" x14ac:dyDescent="0.25">
      <c r="E1295" s="54">
        <f t="shared" ca="1" si="40"/>
        <v>0.99167169332535821</v>
      </c>
      <c r="F1295" s="71">
        <f t="shared" ca="1" si="41"/>
        <v>774.23037948594458</v>
      </c>
    </row>
    <row r="1296" spans="5:6" x14ac:dyDescent="0.25">
      <c r="E1296" s="54">
        <f t="shared" ca="1" si="40"/>
        <v>0.84504968447367024</v>
      </c>
      <c r="F1296" s="71">
        <f t="shared" ca="1" si="41"/>
        <v>47.787688397423338</v>
      </c>
    </row>
    <row r="1297" spans="5:6" x14ac:dyDescent="0.25">
      <c r="E1297" s="54">
        <f t="shared" ca="1" si="40"/>
        <v>0.34050826401596357</v>
      </c>
      <c r="F1297" s="71">
        <f t="shared" ca="1" si="41"/>
        <v>-0.95354254056471532</v>
      </c>
    </row>
    <row r="1298" spans="5:6" x14ac:dyDescent="0.25">
      <c r="E1298" s="54">
        <f t="shared" ca="1" si="40"/>
        <v>0.5425223371439758</v>
      </c>
      <c r="F1298" s="71">
        <f t="shared" ca="1" si="41"/>
        <v>12.687764656026872</v>
      </c>
    </row>
    <row r="1299" spans="5:6" x14ac:dyDescent="0.25">
      <c r="E1299" s="54">
        <f t="shared" ca="1" si="40"/>
        <v>0.5017766529586698</v>
      </c>
      <c r="F1299" s="71">
        <f t="shared" ca="1" si="41"/>
        <v>10.11163155689397</v>
      </c>
    </row>
    <row r="1300" spans="5:6" x14ac:dyDescent="0.25">
      <c r="E1300" s="54">
        <f t="shared" ca="1" si="40"/>
        <v>0.93717167691717573</v>
      </c>
      <c r="F1300" s="71">
        <f t="shared" ca="1" si="41"/>
        <v>110.00757259141358</v>
      </c>
    </row>
    <row r="1301" spans="5:6" x14ac:dyDescent="0.25">
      <c r="E1301" s="54">
        <f t="shared" ca="1" si="40"/>
        <v>0.80343246335968954</v>
      </c>
      <c r="F1301" s="71">
        <f t="shared" ca="1" si="41"/>
        <v>38.161303295565574</v>
      </c>
    </row>
    <row r="1302" spans="5:6" x14ac:dyDescent="0.25">
      <c r="E1302" s="54">
        <f t="shared" ca="1" si="40"/>
        <v>0.14997127151198142</v>
      </c>
      <c r="F1302" s="71">
        <f t="shared" ca="1" si="41"/>
        <v>-29.260969544083338</v>
      </c>
    </row>
    <row r="1303" spans="5:6" x14ac:dyDescent="0.25">
      <c r="E1303" s="54">
        <f t="shared" ca="1" si="40"/>
        <v>0.90149739788261907</v>
      </c>
      <c r="F1303" s="71">
        <f t="shared" ca="1" si="41"/>
        <v>72.553415922081186</v>
      </c>
    </row>
    <row r="1304" spans="5:6" x14ac:dyDescent="0.25">
      <c r="E1304" s="54">
        <f t="shared" ca="1" si="40"/>
        <v>0.56050198477338398</v>
      </c>
      <c r="F1304" s="71">
        <f t="shared" ca="1" si="41"/>
        <v>13.847902288232834</v>
      </c>
    </row>
    <row r="1305" spans="5:6" x14ac:dyDescent="0.25">
      <c r="E1305" s="54">
        <f t="shared" ca="1" si="40"/>
        <v>0.21336065535577642</v>
      </c>
      <c r="F1305" s="71">
        <f t="shared" ca="1" si="41"/>
        <v>-15.229271035956629</v>
      </c>
    </row>
    <row r="1306" spans="5:6" x14ac:dyDescent="0.25">
      <c r="E1306" s="54">
        <f t="shared" ca="1" si="40"/>
        <v>0.24915078443227801</v>
      </c>
      <c r="F1306" s="71">
        <f t="shared" ca="1" si="41"/>
        <v>-10.10700129704523</v>
      </c>
    </row>
    <row r="1307" spans="5:6" x14ac:dyDescent="0.25">
      <c r="E1307" s="54">
        <f t="shared" ca="1" si="40"/>
        <v>0.61232471813685485</v>
      </c>
      <c r="F1307" s="71">
        <f t="shared" ca="1" si="41"/>
        <v>17.365879872612801</v>
      </c>
    </row>
    <row r="1308" spans="5:6" x14ac:dyDescent="0.25">
      <c r="E1308" s="54">
        <f t="shared" ca="1" si="40"/>
        <v>0.5472024839393258</v>
      </c>
      <c r="F1308" s="71">
        <f t="shared" ca="1" si="41"/>
        <v>12.987752145385492</v>
      </c>
    </row>
    <row r="1309" spans="5:6" x14ac:dyDescent="0.25">
      <c r="E1309" s="54">
        <f t="shared" ca="1" si="40"/>
        <v>0.89313872866027399</v>
      </c>
      <c r="F1309" s="71">
        <f t="shared" ca="1" si="41"/>
        <v>67.319318974769246</v>
      </c>
    </row>
    <row r="1310" spans="5:6" x14ac:dyDescent="0.25">
      <c r="E1310" s="54">
        <f t="shared" ca="1" si="40"/>
        <v>0.43760671779205074</v>
      </c>
      <c r="F1310" s="71">
        <f t="shared" ca="1" si="41"/>
        <v>6.0287227663206053</v>
      </c>
    </row>
    <row r="1311" spans="5:6" x14ac:dyDescent="0.25">
      <c r="E1311" s="54">
        <f t="shared" ca="1" si="40"/>
        <v>0.68217565593038376</v>
      </c>
      <c r="F1311" s="71">
        <f t="shared" ca="1" si="41"/>
        <v>22.88497982924612</v>
      </c>
    </row>
    <row r="1312" spans="5:6" x14ac:dyDescent="0.25">
      <c r="E1312" s="54">
        <f t="shared" ca="1" si="40"/>
        <v>6.1972851364688553E-2</v>
      </c>
      <c r="F1312" s="71">
        <f t="shared" ca="1" si="41"/>
        <v>-91.424341820213328</v>
      </c>
    </row>
    <row r="1313" spans="5:6" x14ac:dyDescent="0.25">
      <c r="E1313" s="54">
        <f t="shared" ca="1" si="40"/>
        <v>0.83422466379819549</v>
      </c>
      <c r="F1313" s="71">
        <f t="shared" ca="1" si="41"/>
        <v>44.866124312435716</v>
      </c>
    </row>
    <row r="1314" spans="5:6" x14ac:dyDescent="0.25">
      <c r="E1314" s="54">
        <f t="shared" ca="1" si="40"/>
        <v>0.16635313252643824</v>
      </c>
      <c r="F1314" s="71">
        <f t="shared" ca="1" si="41"/>
        <v>-24.719950568205363</v>
      </c>
    </row>
    <row r="1315" spans="5:6" x14ac:dyDescent="0.25">
      <c r="E1315" s="54">
        <f t="shared" ca="1" si="40"/>
        <v>0.76644132768733519</v>
      </c>
      <c r="F1315" s="71">
        <f t="shared" ca="1" si="41"/>
        <v>32.180652765275433</v>
      </c>
    </row>
    <row r="1316" spans="5:6" x14ac:dyDescent="0.25">
      <c r="E1316" s="54">
        <f t="shared" ca="1" si="40"/>
        <v>0.25924796908270498</v>
      </c>
      <c r="F1316" s="71">
        <f t="shared" ca="1" si="41"/>
        <v>-8.8703676782060334</v>
      </c>
    </row>
    <row r="1317" spans="5:6" x14ac:dyDescent="0.25">
      <c r="E1317" s="54">
        <f t="shared" ca="1" si="40"/>
        <v>0.69381744299792769</v>
      </c>
      <c r="F1317" s="71">
        <f t="shared" ca="1" si="41"/>
        <v>23.945520568710862</v>
      </c>
    </row>
    <row r="1318" spans="5:6" x14ac:dyDescent="0.25">
      <c r="E1318" s="54">
        <f t="shared" ca="1" si="40"/>
        <v>2.0179394778564119E-2</v>
      </c>
      <c r="F1318" s="71">
        <f t="shared" ca="1" si="41"/>
        <v>-305.05736240550573</v>
      </c>
    </row>
    <row r="1319" spans="5:6" x14ac:dyDescent="0.25">
      <c r="E1319" s="54">
        <f t="shared" ca="1" si="40"/>
        <v>0.13200927312316513</v>
      </c>
      <c r="F1319" s="71">
        <f t="shared" ca="1" si="41"/>
        <v>-35.428357093584282</v>
      </c>
    </row>
    <row r="1320" spans="5:6" x14ac:dyDescent="0.25">
      <c r="E1320" s="54">
        <f t="shared" ca="1" si="40"/>
        <v>0.59157488222863586</v>
      </c>
      <c r="F1320" s="71">
        <f t="shared" ca="1" si="41"/>
        <v>15.917997439072099</v>
      </c>
    </row>
    <row r="1321" spans="5:6" x14ac:dyDescent="0.25">
      <c r="E1321" s="54">
        <f t="shared" ca="1" si="40"/>
        <v>0.43271864915872482</v>
      </c>
      <c r="F1321" s="71">
        <f t="shared" ca="1" si="41"/>
        <v>5.708485452962532</v>
      </c>
    </row>
    <row r="1322" spans="5:6" x14ac:dyDescent="0.25">
      <c r="E1322" s="54">
        <f t="shared" ca="1" si="40"/>
        <v>0.89743278455511322</v>
      </c>
      <c r="F1322" s="71">
        <f t="shared" ca="1" si="41"/>
        <v>69.905363296631691</v>
      </c>
    </row>
    <row r="1323" spans="5:6" x14ac:dyDescent="0.25">
      <c r="E1323" s="54">
        <f t="shared" ca="1" si="40"/>
        <v>0.3073105248296315</v>
      </c>
      <c r="F1323" s="71">
        <f t="shared" ca="1" si="41"/>
        <v>-3.8404497558953192</v>
      </c>
    </row>
    <row r="1324" spans="5:6" x14ac:dyDescent="0.25">
      <c r="E1324" s="54">
        <f t="shared" ca="1" si="40"/>
        <v>0.93956178211153962</v>
      </c>
      <c r="F1324" s="71">
        <f t="shared" ca="1" si="41"/>
        <v>114.06510700151676</v>
      </c>
    </row>
    <row r="1325" spans="5:6" x14ac:dyDescent="0.25">
      <c r="E1325" s="54">
        <f t="shared" ca="1" si="40"/>
        <v>0.66026685638301885</v>
      </c>
      <c r="F1325" s="71">
        <f t="shared" ca="1" si="41"/>
        <v>21.016937715875628</v>
      </c>
    </row>
    <row r="1326" spans="5:6" x14ac:dyDescent="0.25">
      <c r="E1326" s="54">
        <f t="shared" ca="1" si="40"/>
        <v>0.39019801699004497</v>
      </c>
      <c r="F1326" s="71">
        <f t="shared" ca="1" si="41"/>
        <v>2.8136082197368939</v>
      </c>
    </row>
    <row r="1327" spans="5:6" x14ac:dyDescent="0.25">
      <c r="E1327" s="54">
        <f t="shared" ca="1" si="40"/>
        <v>0.51876969493598957</v>
      </c>
      <c r="F1327" s="71">
        <f t="shared" ca="1" si="41"/>
        <v>11.18070349697607</v>
      </c>
    </row>
    <row r="1328" spans="5:6" x14ac:dyDescent="0.25">
      <c r="E1328" s="54">
        <f t="shared" ca="1" si="40"/>
        <v>0.90961791899065003</v>
      </c>
      <c r="F1328" s="71">
        <f t="shared" ca="1" si="41"/>
        <v>78.533291876669225</v>
      </c>
    </row>
    <row r="1329" spans="5:6" x14ac:dyDescent="0.25">
      <c r="E1329" s="54">
        <f t="shared" ca="1" si="40"/>
        <v>0.44278704081658071</v>
      </c>
      <c r="F1329" s="71">
        <f t="shared" ca="1" si="41"/>
        <v>6.3659852310388487</v>
      </c>
    </row>
    <row r="1330" spans="5:6" x14ac:dyDescent="0.25">
      <c r="E1330" s="54">
        <f t="shared" ca="1" si="40"/>
        <v>0.95829157472364435</v>
      </c>
      <c r="F1330" s="71">
        <f t="shared" ca="1" si="41"/>
        <v>161.76123207201388</v>
      </c>
    </row>
    <row r="1331" spans="5:6" x14ac:dyDescent="0.25">
      <c r="E1331" s="54">
        <f t="shared" ca="1" si="40"/>
        <v>0.82016027749771003</v>
      </c>
      <c r="F1331" s="71">
        <f t="shared" ca="1" si="41"/>
        <v>41.550060529880568</v>
      </c>
    </row>
    <row r="1332" spans="5:6" x14ac:dyDescent="0.25">
      <c r="E1332" s="54">
        <f t="shared" ca="1" si="40"/>
        <v>0.69048876290003447</v>
      </c>
      <c r="F1332" s="71">
        <f t="shared" ca="1" si="41"/>
        <v>23.63692629205719</v>
      </c>
    </row>
    <row r="1333" spans="5:6" x14ac:dyDescent="0.25">
      <c r="E1333" s="54">
        <f t="shared" ca="1" si="40"/>
        <v>0.79187126638587968</v>
      </c>
      <c r="F1333" s="71">
        <f t="shared" ca="1" si="41"/>
        <v>36.099225453326383</v>
      </c>
    </row>
    <row r="1334" spans="5:6" x14ac:dyDescent="0.25">
      <c r="E1334" s="54">
        <f t="shared" ca="1" si="40"/>
        <v>0.53688978313590596</v>
      </c>
      <c r="F1334" s="71">
        <f t="shared" ca="1" si="41"/>
        <v>12.328286604921566</v>
      </c>
    </row>
    <row r="1335" spans="5:6" x14ac:dyDescent="0.25">
      <c r="E1335" s="54">
        <f t="shared" ca="1" si="40"/>
        <v>0.72297624488019341</v>
      </c>
      <c r="F1335" s="71">
        <f t="shared" ca="1" si="41"/>
        <v>26.862887542780083</v>
      </c>
    </row>
    <row r="1336" spans="5:6" x14ac:dyDescent="0.25">
      <c r="E1336" s="54">
        <f t="shared" ca="1" si="40"/>
        <v>0.30934764451864394</v>
      </c>
      <c r="F1336" s="71">
        <f t="shared" ca="1" si="41"/>
        <v>-3.6519891706248266</v>
      </c>
    </row>
    <row r="1337" spans="5:6" x14ac:dyDescent="0.25">
      <c r="E1337" s="54">
        <f t="shared" ca="1" si="40"/>
        <v>0.29489109147721104</v>
      </c>
      <c r="F1337" s="71">
        <f t="shared" ca="1" si="41"/>
        <v>-5.0271280141003789</v>
      </c>
    </row>
    <row r="1338" spans="5:6" x14ac:dyDescent="0.25">
      <c r="E1338" s="54">
        <f t="shared" ca="1" si="40"/>
        <v>6.2089659614463777E-2</v>
      </c>
      <c r="F1338" s="71">
        <f t="shared" ca="1" si="41"/>
        <v>-91.228620746079883</v>
      </c>
    </row>
    <row r="1339" spans="5:6" x14ac:dyDescent="0.25">
      <c r="E1339" s="54">
        <f t="shared" ca="1" si="40"/>
        <v>0.25489332876827064</v>
      </c>
      <c r="F1339" s="71">
        <f t="shared" ca="1" si="41"/>
        <v>-9.394349039586622</v>
      </c>
    </row>
    <row r="1340" spans="5:6" x14ac:dyDescent="0.25">
      <c r="E1340" s="54">
        <f t="shared" ca="1" si="40"/>
        <v>0.79524801027309655</v>
      </c>
      <c r="F1340" s="71">
        <f t="shared" ca="1" si="41"/>
        <v>36.680769330783704</v>
      </c>
    </row>
    <row r="1341" spans="5:6" x14ac:dyDescent="0.25">
      <c r="E1341" s="54">
        <f t="shared" ca="1" si="40"/>
        <v>0.81196573031657171</v>
      </c>
      <c r="F1341" s="71">
        <f t="shared" ca="1" si="41"/>
        <v>39.823629353844971</v>
      </c>
    </row>
    <row r="1342" spans="5:6" x14ac:dyDescent="0.25">
      <c r="E1342" s="54">
        <f t="shared" ca="1" si="40"/>
        <v>0.48759791067334224</v>
      </c>
      <c r="F1342" s="71">
        <f t="shared" ca="1" si="41"/>
        <v>9.2203591913989502</v>
      </c>
    </row>
    <row r="1343" spans="5:6" x14ac:dyDescent="0.25">
      <c r="E1343" s="54">
        <f t="shared" ca="1" si="40"/>
        <v>0.2093618258781379</v>
      </c>
      <c r="F1343" s="71">
        <f t="shared" ca="1" si="41"/>
        <v>-15.890862028819328</v>
      </c>
    </row>
    <row r="1344" spans="5:6" x14ac:dyDescent="0.25">
      <c r="E1344" s="54">
        <f t="shared" ca="1" si="40"/>
        <v>0.61088616442691246</v>
      </c>
      <c r="F1344" s="71">
        <f t="shared" ca="1" si="41"/>
        <v>17.263402613654375</v>
      </c>
    </row>
    <row r="1345" spans="5:6" x14ac:dyDescent="0.25">
      <c r="E1345" s="54">
        <f t="shared" ca="1" si="40"/>
        <v>0.86832774587667538</v>
      </c>
      <c r="F1345" s="71">
        <f t="shared" ca="1" si="41"/>
        <v>55.559098824997477</v>
      </c>
    </row>
    <row r="1346" spans="5:6" x14ac:dyDescent="0.25">
      <c r="E1346" s="54">
        <f t="shared" ca="1" si="40"/>
        <v>0.34448834237602599</v>
      </c>
      <c r="F1346" s="71">
        <f t="shared" ca="1" si="41"/>
        <v>-0.63065092322365679</v>
      </c>
    </row>
    <row r="1347" spans="5:6" x14ac:dyDescent="0.25">
      <c r="E1347" s="54">
        <f t="shared" ca="1" si="40"/>
        <v>0.45203832535010369</v>
      </c>
      <c r="F1347" s="71">
        <f t="shared" ca="1" si="41"/>
        <v>6.9634644865568633</v>
      </c>
    </row>
    <row r="1348" spans="5:6" x14ac:dyDescent="0.25">
      <c r="E1348" s="54">
        <f t="shared" ref="E1348:E1411" ca="1" si="42">RAND()</f>
        <v>0.95572447651906201</v>
      </c>
      <c r="F1348" s="71">
        <f t="shared" ref="F1348:F1411" ca="1" si="43">$C$3+$C$4*TAN(PI()*(E1348-0.5))</f>
        <v>152.85743644064505</v>
      </c>
    </row>
    <row r="1349" spans="5:6" x14ac:dyDescent="0.25">
      <c r="E1349" s="54">
        <f t="shared" ca="1" si="42"/>
        <v>0.91183886289241467</v>
      </c>
      <c r="F1349" s="71">
        <f t="shared" ca="1" si="43"/>
        <v>80.354975453109958</v>
      </c>
    </row>
    <row r="1350" spans="5:6" x14ac:dyDescent="0.25">
      <c r="E1350" s="54">
        <f t="shared" ca="1" si="42"/>
        <v>0.72944983582561285</v>
      </c>
      <c r="F1350" s="71">
        <f t="shared" ca="1" si="43"/>
        <v>27.571029528125216</v>
      </c>
    </row>
    <row r="1351" spans="5:6" x14ac:dyDescent="0.25">
      <c r="E1351" s="54">
        <f t="shared" ca="1" si="42"/>
        <v>0.77343396875988524</v>
      </c>
      <c r="F1351" s="71">
        <f t="shared" ca="1" si="43"/>
        <v>33.185038096438383</v>
      </c>
    </row>
    <row r="1352" spans="5:6" x14ac:dyDescent="0.25">
      <c r="E1352" s="54">
        <f t="shared" ca="1" si="42"/>
        <v>0.93324718895813252</v>
      </c>
      <c r="F1352" s="71">
        <f t="shared" ca="1" si="43"/>
        <v>103.96754853599701</v>
      </c>
    </row>
    <row r="1353" spans="5:6" x14ac:dyDescent="0.25">
      <c r="E1353" s="54">
        <f t="shared" ca="1" si="42"/>
        <v>0.59061833173643852</v>
      </c>
      <c r="F1353" s="71">
        <f t="shared" ca="1" si="43"/>
        <v>15.852691152440425</v>
      </c>
    </row>
    <row r="1354" spans="5:6" x14ac:dyDescent="0.25">
      <c r="E1354" s="54">
        <f t="shared" ca="1" si="42"/>
        <v>0.52222111451034481</v>
      </c>
      <c r="F1354" s="71">
        <f t="shared" ca="1" si="43"/>
        <v>11.398466298972076</v>
      </c>
    </row>
    <row r="1355" spans="5:6" x14ac:dyDescent="0.25">
      <c r="E1355" s="54">
        <f t="shared" ca="1" si="42"/>
        <v>0.30022804202174014</v>
      </c>
      <c r="F1355" s="71">
        <f t="shared" ca="1" si="43"/>
        <v>-4.5089702465194552</v>
      </c>
    </row>
    <row r="1356" spans="5:6" x14ac:dyDescent="0.25">
      <c r="E1356" s="54">
        <f t="shared" ca="1" si="42"/>
        <v>0.71548413078625406</v>
      </c>
      <c r="F1356" s="71">
        <f t="shared" ca="1" si="43"/>
        <v>26.073025331241212</v>
      </c>
    </row>
    <row r="1357" spans="5:6" x14ac:dyDescent="0.25">
      <c r="E1357" s="54">
        <f t="shared" ca="1" si="42"/>
        <v>0.74771293041928821</v>
      </c>
      <c r="F1357" s="71">
        <f t="shared" ca="1" si="43"/>
        <v>29.714643746156217</v>
      </c>
    </row>
    <row r="1358" spans="5:6" x14ac:dyDescent="0.25">
      <c r="E1358" s="54">
        <f t="shared" ca="1" si="42"/>
        <v>3.1313201524969081E-2</v>
      </c>
      <c r="F1358" s="71">
        <f t="shared" ca="1" si="43"/>
        <v>-192.65090320278543</v>
      </c>
    </row>
    <row r="1359" spans="5:6" x14ac:dyDescent="0.25">
      <c r="E1359" s="54">
        <f t="shared" ca="1" si="42"/>
        <v>0.47384533169353849</v>
      </c>
      <c r="F1359" s="71">
        <f t="shared" ca="1" si="43"/>
        <v>8.3529453758195338</v>
      </c>
    </row>
    <row r="1360" spans="5:6" x14ac:dyDescent="0.25">
      <c r="E1360" s="54">
        <f t="shared" ca="1" si="42"/>
        <v>0.19798391573965013</v>
      </c>
      <c r="F1360" s="71">
        <f t="shared" ca="1" si="43"/>
        <v>-17.897517383999144</v>
      </c>
    </row>
    <row r="1361" spans="5:6" x14ac:dyDescent="0.25">
      <c r="E1361" s="54">
        <f t="shared" ca="1" si="42"/>
        <v>0.80327553351587899</v>
      </c>
      <c r="F1361" s="71">
        <f t="shared" ca="1" si="43"/>
        <v>38.13191421503064</v>
      </c>
    </row>
    <row r="1362" spans="5:6" x14ac:dyDescent="0.25">
      <c r="E1362" s="54">
        <f t="shared" ca="1" si="42"/>
        <v>0.83365974605711202</v>
      </c>
      <c r="F1362" s="71">
        <f t="shared" ca="1" si="43"/>
        <v>44.723198613075809</v>
      </c>
    </row>
    <row r="1363" spans="5:6" x14ac:dyDescent="0.25">
      <c r="E1363" s="54">
        <f t="shared" ca="1" si="42"/>
        <v>0.47458031457497618</v>
      </c>
      <c r="F1363" s="71">
        <f t="shared" ca="1" si="43"/>
        <v>8.3994301493542967</v>
      </c>
    </row>
    <row r="1364" spans="5:6" x14ac:dyDescent="0.25">
      <c r="E1364" s="54">
        <f t="shared" ca="1" si="42"/>
        <v>0.35218586332593582</v>
      </c>
      <c r="F1364" s="71">
        <f t="shared" ca="1" si="43"/>
        <v>-1.8111483084734203E-2</v>
      </c>
    </row>
    <row r="1365" spans="5:6" x14ac:dyDescent="0.25">
      <c r="E1365" s="54">
        <f t="shared" ca="1" si="42"/>
        <v>0.72029025622695875</v>
      </c>
      <c r="F1365" s="71">
        <f t="shared" ca="1" si="43"/>
        <v>26.576180702869227</v>
      </c>
    </row>
    <row r="1366" spans="5:6" x14ac:dyDescent="0.25">
      <c r="E1366" s="54">
        <f t="shared" ca="1" si="42"/>
        <v>0.56483546064914381</v>
      </c>
      <c r="F1366" s="71">
        <f t="shared" ca="1" si="43"/>
        <v>14.131020357492197</v>
      </c>
    </row>
    <row r="1367" spans="5:6" x14ac:dyDescent="0.25">
      <c r="E1367" s="54">
        <f t="shared" ca="1" si="42"/>
        <v>0.99267826153078476</v>
      </c>
      <c r="F1367" s="71">
        <f t="shared" ca="1" si="43"/>
        <v>879.3392901918661</v>
      </c>
    </row>
    <row r="1368" spans="5:6" x14ac:dyDescent="0.25">
      <c r="E1368" s="54">
        <f t="shared" ca="1" si="42"/>
        <v>0.87021940205203874</v>
      </c>
      <c r="F1368" s="71">
        <f t="shared" ca="1" si="43"/>
        <v>56.304813452808268</v>
      </c>
    </row>
    <row r="1369" spans="5:6" x14ac:dyDescent="0.25">
      <c r="E1369" s="54">
        <f t="shared" ca="1" si="42"/>
        <v>0.23075676404117396</v>
      </c>
      <c r="F1369" s="71">
        <f t="shared" ca="1" si="43"/>
        <v>-12.577114611486394</v>
      </c>
    </row>
    <row r="1370" spans="5:6" x14ac:dyDescent="0.25">
      <c r="E1370" s="54">
        <f t="shared" ca="1" si="42"/>
        <v>0.10884149271763321</v>
      </c>
      <c r="F1370" s="71">
        <f t="shared" ca="1" si="43"/>
        <v>-46.193000787430677</v>
      </c>
    </row>
    <row r="1371" spans="5:6" x14ac:dyDescent="0.25">
      <c r="E1371" s="54">
        <f t="shared" ca="1" si="42"/>
        <v>0.91368521424032612</v>
      </c>
      <c r="F1371" s="71">
        <f t="shared" ca="1" si="43"/>
        <v>81.938890405159867</v>
      </c>
    </row>
    <row r="1372" spans="5:6" x14ac:dyDescent="0.25">
      <c r="E1372" s="54">
        <f t="shared" ca="1" si="42"/>
        <v>0.83432265584550602</v>
      </c>
      <c r="F1372" s="71">
        <f t="shared" ca="1" si="43"/>
        <v>44.891006596215576</v>
      </c>
    </row>
    <row r="1373" spans="5:6" x14ac:dyDescent="0.25">
      <c r="E1373" s="54">
        <f t="shared" ca="1" si="42"/>
        <v>0.50312685687475767</v>
      </c>
      <c r="F1373" s="71">
        <f t="shared" ca="1" si="43"/>
        <v>10.196472531470139</v>
      </c>
    </row>
    <row r="1374" spans="5:6" x14ac:dyDescent="0.25">
      <c r="E1374" s="54">
        <f t="shared" ca="1" si="42"/>
        <v>0.20920212544809802</v>
      </c>
      <c r="F1374" s="71">
        <f t="shared" ca="1" si="43"/>
        <v>-15.917729611399846</v>
      </c>
    </row>
    <row r="1375" spans="5:6" x14ac:dyDescent="0.25">
      <c r="E1375" s="54">
        <f t="shared" ca="1" si="42"/>
        <v>0.27847522030680094</v>
      </c>
      <c r="F1375" s="71">
        <f t="shared" ca="1" si="43"/>
        <v>-6.7074536645591074</v>
      </c>
    </row>
    <row r="1376" spans="5:6" x14ac:dyDescent="0.25">
      <c r="E1376" s="54">
        <f t="shared" ca="1" si="42"/>
        <v>0.15216926822901389</v>
      </c>
      <c r="F1376" s="71">
        <f t="shared" ca="1" si="43"/>
        <v>-28.59962674752046</v>
      </c>
    </row>
    <row r="1377" spans="5:6" x14ac:dyDescent="0.25">
      <c r="E1377" s="54">
        <f t="shared" ca="1" si="42"/>
        <v>0.6528337677374203</v>
      </c>
      <c r="F1377" s="71">
        <f t="shared" ca="1" si="43"/>
        <v>20.415812703707701</v>
      </c>
    </row>
    <row r="1378" spans="5:6" x14ac:dyDescent="0.25">
      <c r="E1378" s="54">
        <f t="shared" ca="1" si="42"/>
        <v>0.23974263615151314</v>
      </c>
      <c r="F1378" s="71">
        <f t="shared" ca="1" si="43"/>
        <v>-11.332374626052768</v>
      </c>
    </row>
    <row r="1379" spans="5:6" x14ac:dyDescent="0.25">
      <c r="E1379" s="54">
        <f t="shared" ca="1" si="42"/>
        <v>0.34561958167447615</v>
      </c>
      <c r="F1379" s="71">
        <f t="shared" ca="1" si="43"/>
        <v>-0.53966315145180133</v>
      </c>
    </row>
    <row r="1380" spans="5:6" x14ac:dyDescent="0.25">
      <c r="E1380" s="54">
        <f t="shared" ca="1" si="42"/>
        <v>0.16853461627762722</v>
      </c>
      <c r="F1380" s="71">
        <f t="shared" ca="1" si="43"/>
        <v>-24.176267697389868</v>
      </c>
    </row>
    <row r="1381" spans="5:6" x14ac:dyDescent="0.25">
      <c r="E1381" s="54">
        <f t="shared" ca="1" si="42"/>
        <v>0.44978947935556923</v>
      </c>
      <c r="F1381" s="71">
        <f t="shared" ca="1" si="43"/>
        <v>6.8187505511155475</v>
      </c>
    </row>
    <row r="1382" spans="5:6" x14ac:dyDescent="0.25">
      <c r="E1382" s="54">
        <f t="shared" ca="1" si="42"/>
        <v>0.28441147107932074</v>
      </c>
      <c r="F1382" s="71">
        <f t="shared" ca="1" si="43"/>
        <v>-6.0838242126897093</v>
      </c>
    </row>
    <row r="1383" spans="5:6" x14ac:dyDescent="0.25">
      <c r="E1383" s="54">
        <f t="shared" ca="1" si="42"/>
        <v>0.50890925887104277</v>
      </c>
      <c r="F1383" s="71">
        <f t="shared" ca="1" si="43"/>
        <v>10.559931468547672</v>
      </c>
    </row>
    <row r="1384" spans="5:6" x14ac:dyDescent="0.25">
      <c r="E1384" s="54">
        <f t="shared" ca="1" si="42"/>
        <v>0.96409255482365241</v>
      </c>
      <c r="F1384" s="71">
        <f t="shared" ca="1" si="43"/>
        <v>186.54196184778544</v>
      </c>
    </row>
    <row r="1385" spans="5:6" x14ac:dyDescent="0.25">
      <c r="E1385" s="54">
        <f t="shared" ca="1" si="42"/>
        <v>0.82921462942976909</v>
      </c>
      <c r="F1385" s="71">
        <f t="shared" ca="1" si="43"/>
        <v>43.628508278096405</v>
      </c>
    </row>
    <row r="1386" spans="5:6" x14ac:dyDescent="0.25">
      <c r="E1386" s="54">
        <f t="shared" ca="1" si="42"/>
        <v>0.68757485331579493</v>
      </c>
      <c r="F1386" s="71">
        <f t="shared" ca="1" si="43"/>
        <v>23.370376791229177</v>
      </c>
    </row>
    <row r="1387" spans="5:6" x14ac:dyDescent="0.25">
      <c r="E1387" s="54">
        <f t="shared" ca="1" si="42"/>
        <v>0.3573431634698333</v>
      </c>
      <c r="F1387" s="71">
        <f t="shared" ca="1" si="43"/>
        <v>0.38400732885514621</v>
      </c>
    </row>
    <row r="1388" spans="5:6" x14ac:dyDescent="0.25">
      <c r="E1388" s="54">
        <f t="shared" ca="1" si="42"/>
        <v>0.15333370054009654</v>
      </c>
      <c r="F1388" s="71">
        <f t="shared" ca="1" si="43"/>
        <v>-28.256364054246703</v>
      </c>
    </row>
    <row r="1389" spans="5:6" x14ac:dyDescent="0.25">
      <c r="E1389" s="54">
        <f t="shared" ca="1" si="42"/>
        <v>0.25330304556256289</v>
      </c>
      <c r="F1389" s="71">
        <f t="shared" ca="1" si="43"/>
        <v>-9.5891753621134654</v>
      </c>
    </row>
    <row r="1390" spans="5:6" x14ac:dyDescent="0.25">
      <c r="E1390" s="54">
        <f t="shared" ca="1" si="42"/>
        <v>0.18123120618199384</v>
      </c>
      <c r="F1390" s="71">
        <f t="shared" ca="1" si="43"/>
        <v>-21.24714830214468</v>
      </c>
    </row>
    <row r="1391" spans="5:6" x14ac:dyDescent="0.25">
      <c r="E1391" s="54">
        <f t="shared" ca="1" si="42"/>
        <v>0.79011199896544604</v>
      </c>
      <c r="F1391" s="71">
        <f t="shared" ca="1" si="43"/>
        <v>35.802586021588269</v>
      </c>
    </row>
    <row r="1392" spans="5:6" x14ac:dyDescent="0.25">
      <c r="E1392" s="54">
        <f t="shared" ca="1" si="42"/>
        <v>0.42853831397545417</v>
      </c>
      <c r="F1392" s="71">
        <f t="shared" ca="1" si="43"/>
        <v>5.4329414170706505</v>
      </c>
    </row>
    <row r="1393" spans="5:6" x14ac:dyDescent="0.25">
      <c r="E1393" s="54">
        <f t="shared" ca="1" si="42"/>
        <v>0.80891646278051743</v>
      </c>
      <c r="F1393" s="71">
        <f t="shared" ca="1" si="43"/>
        <v>39.214691897780639</v>
      </c>
    </row>
    <row r="1394" spans="5:6" x14ac:dyDescent="0.25">
      <c r="E1394" s="54">
        <f t="shared" ca="1" si="42"/>
        <v>0.60905273459523979</v>
      </c>
      <c r="F1394" s="71">
        <f t="shared" ca="1" si="43"/>
        <v>17.133281840029216</v>
      </c>
    </row>
    <row r="1395" spans="5:6" x14ac:dyDescent="0.25">
      <c r="E1395" s="54">
        <f t="shared" ca="1" si="42"/>
        <v>0.88822671066787784</v>
      </c>
      <c r="F1395" s="71">
        <f t="shared" ca="1" si="43"/>
        <v>64.595895797707868</v>
      </c>
    </row>
    <row r="1396" spans="5:6" x14ac:dyDescent="0.25">
      <c r="E1396" s="54">
        <f t="shared" ca="1" si="42"/>
        <v>0.19444346540085289</v>
      </c>
      <c r="F1396" s="71">
        <f t="shared" ca="1" si="43"/>
        <v>-18.563147117445741</v>
      </c>
    </row>
    <row r="1397" spans="5:6" x14ac:dyDescent="0.25">
      <c r="E1397" s="54">
        <f t="shared" ca="1" si="42"/>
        <v>7.1230699241938145E-2</v>
      </c>
      <c r="F1397" s="71">
        <f t="shared" ca="1" si="43"/>
        <v>-77.877497315000767</v>
      </c>
    </row>
    <row r="1398" spans="5:6" x14ac:dyDescent="0.25">
      <c r="E1398" s="54">
        <f t="shared" ca="1" si="42"/>
        <v>0.31011687531816667</v>
      </c>
      <c r="F1398" s="71">
        <f t="shared" ca="1" si="43"/>
        <v>-3.581253518884429</v>
      </c>
    </row>
    <row r="1399" spans="5:6" x14ac:dyDescent="0.25">
      <c r="E1399" s="54">
        <f t="shared" ca="1" si="42"/>
        <v>0.53392852218762021</v>
      </c>
      <c r="F1399" s="71">
        <f t="shared" ca="1" si="43"/>
        <v>12.139902119144107</v>
      </c>
    </row>
    <row r="1400" spans="5:6" x14ac:dyDescent="0.25">
      <c r="E1400" s="54">
        <f t="shared" ca="1" si="42"/>
        <v>0.37580425532129524</v>
      </c>
      <c r="F1400" s="71">
        <f t="shared" ca="1" si="43"/>
        <v>1.7748699019808605</v>
      </c>
    </row>
    <row r="1401" spans="5:6" x14ac:dyDescent="0.25">
      <c r="E1401" s="54">
        <f t="shared" ca="1" si="42"/>
        <v>0.8912935542572844</v>
      </c>
      <c r="F1401" s="71">
        <f t="shared" ca="1" si="43"/>
        <v>66.268559820500883</v>
      </c>
    </row>
    <row r="1402" spans="5:6" x14ac:dyDescent="0.25">
      <c r="E1402" s="54">
        <f t="shared" ca="1" si="42"/>
        <v>0.95892416127965285</v>
      </c>
      <c r="F1402" s="71">
        <f t="shared" ca="1" si="43"/>
        <v>164.12518602722866</v>
      </c>
    </row>
    <row r="1403" spans="5:6" x14ac:dyDescent="0.25">
      <c r="E1403" s="54">
        <f t="shared" ca="1" si="42"/>
        <v>0.90484114676034144</v>
      </c>
      <c r="F1403" s="71">
        <f t="shared" ca="1" si="43"/>
        <v>74.895761430071687</v>
      </c>
    </row>
    <row r="1404" spans="5:6" x14ac:dyDescent="0.25">
      <c r="E1404" s="54">
        <f t="shared" ca="1" si="42"/>
        <v>0.7781341024169387</v>
      </c>
      <c r="F1404" s="71">
        <f t="shared" ca="1" si="43"/>
        <v>33.88933071394861</v>
      </c>
    </row>
    <row r="1405" spans="5:6" x14ac:dyDescent="0.25">
      <c r="E1405" s="54">
        <f t="shared" ca="1" si="42"/>
        <v>0.72972138804241671</v>
      </c>
      <c r="F1405" s="71">
        <f t="shared" ca="1" si="43"/>
        <v>27.601283790229591</v>
      </c>
    </row>
    <row r="1406" spans="5:6" x14ac:dyDescent="0.25">
      <c r="E1406" s="54">
        <f t="shared" ca="1" si="42"/>
        <v>0.86842516771697253</v>
      </c>
      <c r="F1406" s="71">
        <f t="shared" ca="1" si="43"/>
        <v>55.597009813522355</v>
      </c>
    </row>
    <row r="1407" spans="5:6" x14ac:dyDescent="0.25">
      <c r="E1407" s="54">
        <f t="shared" ca="1" si="42"/>
        <v>3.7583668298867057E-2</v>
      </c>
      <c r="F1407" s="71">
        <f t="shared" ca="1" si="43"/>
        <v>-158.59946020952287</v>
      </c>
    </row>
    <row r="1408" spans="5:6" x14ac:dyDescent="0.25">
      <c r="E1408" s="54">
        <f t="shared" ca="1" si="42"/>
        <v>0.27519397555100766</v>
      </c>
      <c r="F1408" s="71">
        <f t="shared" ca="1" si="43"/>
        <v>-7.0605463594317577</v>
      </c>
    </row>
    <row r="1409" spans="5:6" x14ac:dyDescent="0.25">
      <c r="E1409" s="54">
        <f t="shared" ca="1" si="42"/>
        <v>2.2468325329115468E-2</v>
      </c>
      <c r="F1409" s="71">
        <f t="shared" ca="1" si="43"/>
        <v>-272.87026618157091</v>
      </c>
    </row>
    <row r="1410" spans="5:6" x14ac:dyDescent="0.25">
      <c r="E1410" s="54">
        <f t="shared" ca="1" si="42"/>
        <v>0.80005351207813102</v>
      </c>
      <c r="F1410" s="71">
        <f t="shared" ca="1" si="43"/>
        <v>37.537372487402394</v>
      </c>
    </row>
    <row r="1411" spans="5:6" x14ac:dyDescent="0.25">
      <c r="E1411" s="54">
        <f t="shared" ca="1" si="42"/>
        <v>0.56068155835579736</v>
      </c>
      <c r="F1411" s="71">
        <f t="shared" ca="1" si="43"/>
        <v>13.859604148518482</v>
      </c>
    </row>
    <row r="1412" spans="5:6" x14ac:dyDescent="0.25">
      <c r="E1412" s="54">
        <f t="shared" ref="E1412:E1475" ca="1" si="44">RAND()</f>
        <v>0.9793790471310182</v>
      </c>
      <c r="F1412" s="71">
        <f t="shared" ref="F1412:F1475" ca="1" si="45">$C$3+$C$4*TAN(PI()*(E1412-0.5))</f>
        <v>318.29270630928545</v>
      </c>
    </row>
    <row r="1413" spans="5:6" x14ac:dyDescent="0.25">
      <c r="E1413" s="54">
        <f t="shared" ca="1" si="44"/>
        <v>0.3395685569708814</v>
      </c>
      <c r="F1413" s="71">
        <f t="shared" ca="1" si="45"/>
        <v>-1.0304207208067524</v>
      </c>
    </row>
    <row r="1414" spans="5:6" x14ac:dyDescent="0.25">
      <c r="E1414" s="54">
        <f t="shared" ca="1" si="44"/>
        <v>0.2449214001912664</v>
      </c>
      <c r="F1414" s="71">
        <f t="shared" ca="1" si="45"/>
        <v>-10.648599037905214</v>
      </c>
    </row>
    <row r="1415" spans="5:6" x14ac:dyDescent="0.25">
      <c r="E1415" s="54">
        <f t="shared" ca="1" si="44"/>
        <v>0.94925961560421712</v>
      </c>
      <c r="F1415" s="71">
        <f t="shared" ca="1" si="45"/>
        <v>134.40158301807344</v>
      </c>
    </row>
    <row r="1416" spans="5:6" x14ac:dyDescent="0.25">
      <c r="E1416" s="54">
        <f t="shared" ca="1" si="44"/>
        <v>0.77404067016846367</v>
      </c>
      <c r="F1416" s="71">
        <f t="shared" ca="1" si="45"/>
        <v>33.274584602106145</v>
      </c>
    </row>
    <row r="1417" spans="5:6" x14ac:dyDescent="0.25">
      <c r="E1417" s="54">
        <f t="shared" ca="1" si="44"/>
        <v>5.8370068301908606E-2</v>
      </c>
      <c r="F1417" s="71">
        <f t="shared" ca="1" si="45"/>
        <v>-97.840885351840001</v>
      </c>
    </row>
    <row r="1418" spans="5:6" x14ac:dyDescent="0.25">
      <c r="E1418" s="54">
        <f t="shared" ca="1" si="44"/>
        <v>0.80555189700618546</v>
      </c>
      <c r="F1418" s="71">
        <f t="shared" ca="1" si="45"/>
        <v>38.562261421467028</v>
      </c>
    </row>
    <row r="1419" spans="5:6" x14ac:dyDescent="0.25">
      <c r="E1419" s="54">
        <f t="shared" ca="1" si="44"/>
        <v>0.61195798195828155</v>
      </c>
      <c r="F1419" s="71">
        <f t="shared" ca="1" si="45"/>
        <v>17.339722722057886</v>
      </c>
    </row>
    <row r="1420" spans="5:6" x14ac:dyDescent="0.25">
      <c r="E1420" s="54">
        <f t="shared" ca="1" si="44"/>
        <v>0.75693600628954127</v>
      </c>
      <c r="F1420" s="71">
        <f t="shared" ca="1" si="45"/>
        <v>30.891163860108396</v>
      </c>
    </row>
    <row r="1421" spans="5:6" x14ac:dyDescent="0.25">
      <c r="E1421" s="54">
        <f t="shared" ca="1" si="44"/>
        <v>0.33200640496538003</v>
      </c>
      <c r="F1421" s="71">
        <f t="shared" ca="1" si="45"/>
        <v>-1.6584387160038077</v>
      </c>
    </row>
    <row r="1422" spans="5:6" x14ac:dyDescent="0.25">
      <c r="E1422" s="54">
        <f t="shared" ca="1" si="44"/>
        <v>0.70312967287651096</v>
      </c>
      <c r="F1422" s="71">
        <f t="shared" ca="1" si="45"/>
        <v>24.833466032274508</v>
      </c>
    </row>
    <row r="1423" spans="5:6" x14ac:dyDescent="0.25">
      <c r="E1423" s="54">
        <f t="shared" ca="1" si="44"/>
        <v>0.98864606316975645</v>
      </c>
      <c r="F1423" s="71">
        <f t="shared" ca="1" si="45"/>
        <v>570.46617711971476</v>
      </c>
    </row>
    <row r="1424" spans="5:6" x14ac:dyDescent="0.25">
      <c r="E1424" s="54">
        <f t="shared" ca="1" si="44"/>
        <v>0.98935548064823053</v>
      </c>
      <c r="F1424" s="71">
        <f t="shared" ca="1" si="45"/>
        <v>607.84986672208527</v>
      </c>
    </row>
    <row r="1425" spans="5:6" x14ac:dyDescent="0.25">
      <c r="E1425" s="54">
        <f t="shared" ca="1" si="44"/>
        <v>0.96998420685506392</v>
      </c>
      <c r="F1425" s="71">
        <f t="shared" ca="1" si="45"/>
        <v>221.46591363972169</v>
      </c>
    </row>
    <row r="1426" spans="5:6" x14ac:dyDescent="0.25">
      <c r="E1426" s="54">
        <f t="shared" ca="1" si="44"/>
        <v>0.96521918484179692</v>
      </c>
      <c r="F1426" s="71">
        <f t="shared" ca="1" si="45"/>
        <v>192.30859458435515</v>
      </c>
    </row>
    <row r="1427" spans="5:6" x14ac:dyDescent="0.25">
      <c r="E1427" s="54">
        <f t="shared" ca="1" si="44"/>
        <v>0.59977256780706611</v>
      </c>
      <c r="F1427" s="71">
        <f t="shared" ca="1" si="45"/>
        <v>16.48259896874012</v>
      </c>
    </row>
    <row r="1428" spans="5:6" x14ac:dyDescent="0.25">
      <c r="E1428" s="54">
        <f t="shared" ca="1" si="44"/>
        <v>0.5346783760046333</v>
      </c>
      <c r="F1428" s="71">
        <f t="shared" ca="1" si="45"/>
        <v>12.187568293448265</v>
      </c>
    </row>
    <row r="1429" spans="5:6" x14ac:dyDescent="0.25">
      <c r="E1429" s="54">
        <f t="shared" ca="1" si="44"/>
        <v>0.57072055399215316</v>
      </c>
      <c r="F1429" s="71">
        <f t="shared" ca="1" si="45"/>
        <v>14.51808960807837</v>
      </c>
    </row>
    <row r="1430" spans="5:6" x14ac:dyDescent="0.25">
      <c r="E1430" s="54">
        <f t="shared" ca="1" si="44"/>
        <v>8.6829729002961487E-2</v>
      </c>
      <c r="F1430" s="71">
        <f t="shared" ca="1" si="45"/>
        <v>-61.490536896182959</v>
      </c>
    </row>
    <row r="1431" spans="5:6" x14ac:dyDescent="0.25">
      <c r="E1431" s="54">
        <f t="shared" ca="1" si="44"/>
        <v>0.52903197709622007</v>
      </c>
      <c r="F1431" s="71">
        <f t="shared" ca="1" si="45"/>
        <v>11.829207915964464</v>
      </c>
    </row>
    <row r="1432" spans="5:6" x14ac:dyDescent="0.25">
      <c r="E1432" s="54">
        <f t="shared" ca="1" si="44"/>
        <v>0.23331561703241277</v>
      </c>
      <c r="F1432" s="71">
        <f t="shared" ca="1" si="45"/>
        <v>-12.214736622020396</v>
      </c>
    </row>
    <row r="1433" spans="5:6" x14ac:dyDescent="0.25">
      <c r="E1433" s="54">
        <f t="shared" ca="1" si="44"/>
        <v>0.95848133135289648</v>
      </c>
      <c r="F1433" s="71">
        <f t="shared" ca="1" si="45"/>
        <v>162.46282540272193</v>
      </c>
    </row>
    <row r="1434" spans="5:6" x14ac:dyDescent="0.25">
      <c r="E1434" s="54">
        <f t="shared" ca="1" si="44"/>
        <v>0.76762084060737634</v>
      </c>
      <c r="F1434" s="71">
        <f t="shared" ca="1" si="45"/>
        <v>32.3465995323306</v>
      </c>
    </row>
    <row r="1435" spans="5:6" x14ac:dyDescent="0.25">
      <c r="E1435" s="54">
        <f t="shared" ca="1" si="44"/>
        <v>0.12020519814150399</v>
      </c>
      <c r="F1435" s="71">
        <f t="shared" ca="1" si="45"/>
        <v>-40.419248304844466</v>
      </c>
    </row>
    <row r="1436" spans="5:6" x14ac:dyDescent="0.25">
      <c r="E1436" s="54">
        <f t="shared" ca="1" si="44"/>
        <v>0.68966816784582297</v>
      </c>
      <c r="F1436" s="71">
        <f t="shared" ca="1" si="45"/>
        <v>23.561528392795204</v>
      </c>
    </row>
    <row r="1437" spans="5:6" x14ac:dyDescent="0.25">
      <c r="E1437" s="54">
        <f t="shared" ca="1" si="44"/>
        <v>0.66910586014670381</v>
      </c>
      <c r="F1437" s="71">
        <f t="shared" ca="1" si="45"/>
        <v>21.752262898427297</v>
      </c>
    </row>
    <row r="1438" spans="5:6" x14ac:dyDescent="0.25">
      <c r="E1438" s="54">
        <f t="shared" ca="1" si="44"/>
        <v>0.78470454111663068</v>
      </c>
      <c r="F1438" s="71">
        <f t="shared" ca="1" si="45"/>
        <v>34.916648123354449</v>
      </c>
    </row>
    <row r="1439" spans="5:6" x14ac:dyDescent="0.25">
      <c r="E1439" s="54">
        <f t="shared" ca="1" si="44"/>
        <v>0.56632405863918611</v>
      </c>
      <c r="F1439" s="71">
        <f t="shared" ca="1" si="45"/>
        <v>14.228637091260458</v>
      </c>
    </row>
    <row r="1440" spans="5:6" x14ac:dyDescent="0.25">
      <c r="E1440" s="54">
        <f t="shared" ca="1" si="44"/>
        <v>0.78381346819472031</v>
      </c>
      <c r="F1440" s="71">
        <f t="shared" ca="1" si="45"/>
        <v>34.774258067224302</v>
      </c>
    </row>
    <row r="1441" spans="5:6" x14ac:dyDescent="0.25">
      <c r="E1441" s="54">
        <f t="shared" ca="1" si="44"/>
        <v>2.352631532246352E-2</v>
      </c>
      <c r="F1441" s="71">
        <f t="shared" ca="1" si="45"/>
        <v>-260.10610022718868</v>
      </c>
    </row>
    <row r="1442" spans="5:6" x14ac:dyDescent="0.25">
      <c r="E1442" s="54">
        <f t="shared" ca="1" si="44"/>
        <v>0.10017804863942203</v>
      </c>
      <c r="F1442" s="71">
        <f t="shared" ca="1" si="45"/>
        <v>-51.436718962420173</v>
      </c>
    </row>
    <row r="1443" spans="5:6" x14ac:dyDescent="0.25">
      <c r="E1443" s="54">
        <f t="shared" ca="1" si="44"/>
        <v>0.41094883924968051</v>
      </c>
      <c r="F1443" s="71">
        <f t="shared" ca="1" si="45"/>
        <v>4.2540564970526642</v>
      </c>
    </row>
    <row r="1444" spans="5:6" x14ac:dyDescent="0.25">
      <c r="E1444" s="54">
        <f t="shared" ca="1" si="44"/>
        <v>0.23882956894084661</v>
      </c>
      <c r="F1444" s="71">
        <f t="shared" ca="1" si="45"/>
        <v>-11.455389149714431</v>
      </c>
    </row>
    <row r="1445" spans="5:6" x14ac:dyDescent="0.25">
      <c r="E1445" s="54">
        <f t="shared" ca="1" si="44"/>
        <v>0.65401390384620917</v>
      </c>
      <c r="F1445" s="71">
        <f t="shared" ca="1" si="45"/>
        <v>20.510256845639013</v>
      </c>
    </row>
    <row r="1446" spans="5:6" x14ac:dyDescent="0.25">
      <c r="E1446" s="54">
        <f t="shared" ca="1" si="44"/>
        <v>0.16154538203980706</v>
      </c>
      <c r="F1446" s="71">
        <f t="shared" ca="1" si="45"/>
        <v>-25.965149165673076</v>
      </c>
    </row>
    <row r="1447" spans="5:6" x14ac:dyDescent="0.25">
      <c r="E1447" s="54">
        <f t="shared" ca="1" si="44"/>
        <v>0.87552649280735095</v>
      </c>
      <c r="F1447" s="71">
        <f t="shared" ca="1" si="45"/>
        <v>58.511064991971431</v>
      </c>
    </row>
    <row r="1448" spans="5:6" x14ac:dyDescent="0.25">
      <c r="E1448" s="54">
        <f t="shared" ca="1" si="44"/>
        <v>0.30772105221039292</v>
      </c>
      <c r="F1448" s="71">
        <f t="shared" ca="1" si="45"/>
        <v>-3.802336840067607</v>
      </c>
    </row>
    <row r="1449" spans="5:6" x14ac:dyDescent="0.25">
      <c r="E1449" s="54">
        <f t="shared" ca="1" si="44"/>
        <v>0.99970680815332036</v>
      </c>
      <c r="F1449" s="71">
        <f t="shared" ca="1" si="45"/>
        <v>21723.413914469951</v>
      </c>
    </row>
    <row r="1450" spans="5:6" x14ac:dyDescent="0.25">
      <c r="E1450" s="54">
        <f t="shared" ca="1" si="44"/>
        <v>0.53120398068866559</v>
      </c>
      <c r="F1450" s="71">
        <f t="shared" ca="1" si="45"/>
        <v>11.966908581134412</v>
      </c>
    </row>
    <row r="1451" spans="5:6" x14ac:dyDescent="0.25">
      <c r="E1451" s="54">
        <f t="shared" ca="1" si="44"/>
        <v>0.55283978386526056</v>
      </c>
      <c r="F1451" s="71">
        <f t="shared" ca="1" si="45"/>
        <v>13.35085737025102</v>
      </c>
    </row>
    <row r="1452" spans="5:6" x14ac:dyDescent="0.25">
      <c r="E1452" s="54">
        <f t="shared" ca="1" si="44"/>
        <v>0.72720474315290506</v>
      </c>
      <c r="F1452" s="71">
        <f t="shared" ca="1" si="45"/>
        <v>27.322621241357755</v>
      </c>
    </row>
    <row r="1453" spans="5:6" x14ac:dyDescent="0.25">
      <c r="E1453" s="54">
        <f t="shared" ca="1" si="44"/>
        <v>0.63658477886678944</v>
      </c>
      <c r="F1453" s="71">
        <f t="shared" ca="1" si="45"/>
        <v>19.150491994443556</v>
      </c>
    </row>
    <row r="1454" spans="5:6" x14ac:dyDescent="0.25">
      <c r="E1454" s="54">
        <f t="shared" ca="1" si="44"/>
        <v>0.10870054474784596</v>
      </c>
      <c r="F1454" s="71">
        <f t="shared" ca="1" si="45"/>
        <v>-46.271865551216564</v>
      </c>
    </row>
    <row r="1455" spans="5:6" x14ac:dyDescent="0.25">
      <c r="E1455" s="54">
        <f t="shared" ca="1" si="44"/>
        <v>0.13058453352919941</v>
      </c>
      <c r="F1455" s="71">
        <f t="shared" ca="1" si="45"/>
        <v>-35.985402207178659</v>
      </c>
    </row>
    <row r="1456" spans="5:6" x14ac:dyDescent="0.25">
      <c r="E1456" s="54">
        <f t="shared" ca="1" si="44"/>
        <v>0.34679838799140972</v>
      </c>
      <c r="F1456" s="71">
        <f t="shared" ca="1" si="45"/>
        <v>-0.44521134189730738</v>
      </c>
    </row>
    <row r="1457" spans="5:6" x14ac:dyDescent="0.25">
      <c r="E1457" s="54">
        <f t="shared" ca="1" si="44"/>
        <v>0.23106927966959168</v>
      </c>
      <c r="F1457" s="71">
        <f t="shared" ca="1" si="45"/>
        <v>-12.532505728482306</v>
      </c>
    </row>
    <row r="1458" spans="5:6" x14ac:dyDescent="0.25">
      <c r="E1458" s="54">
        <f t="shared" ca="1" si="44"/>
        <v>0.13077312749053494</v>
      </c>
      <c r="F1458" s="71">
        <f t="shared" ca="1" si="45"/>
        <v>-35.911008658850903</v>
      </c>
    </row>
    <row r="1459" spans="5:6" x14ac:dyDescent="0.25">
      <c r="E1459" s="54">
        <f t="shared" ca="1" si="44"/>
        <v>0.45549155010597808</v>
      </c>
      <c r="F1459" s="71">
        <f t="shared" ca="1" si="45"/>
        <v>7.1850821758291117</v>
      </c>
    </row>
    <row r="1460" spans="5:6" x14ac:dyDescent="0.25">
      <c r="E1460" s="54">
        <f t="shared" ca="1" si="44"/>
        <v>0.95389359464601042</v>
      </c>
      <c r="F1460" s="71">
        <f t="shared" ca="1" si="45"/>
        <v>147.10920666465972</v>
      </c>
    </row>
    <row r="1461" spans="5:6" x14ac:dyDescent="0.25">
      <c r="E1461" s="54">
        <f t="shared" ca="1" si="44"/>
        <v>0.94138221471053707</v>
      </c>
      <c r="F1461" s="71">
        <f t="shared" ca="1" si="45"/>
        <v>117.37475176488601</v>
      </c>
    </row>
    <row r="1462" spans="5:6" x14ac:dyDescent="0.25">
      <c r="E1462" s="54">
        <f t="shared" ca="1" si="44"/>
        <v>0.56281621509204094</v>
      </c>
      <c r="F1462" s="71">
        <f t="shared" ca="1" si="45"/>
        <v>13.998905931708087</v>
      </c>
    </row>
    <row r="1463" spans="5:6" x14ac:dyDescent="0.25">
      <c r="E1463" s="54">
        <f t="shared" ca="1" si="44"/>
        <v>0.25359139008226828</v>
      </c>
      <c r="F1463" s="71">
        <f t="shared" ca="1" si="45"/>
        <v>-9.5537090346790094</v>
      </c>
    </row>
    <row r="1464" spans="5:6" x14ac:dyDescent="0.25">
      <c r="E1464" s="54">
        <f t="shared" ca="1" si="44"/>
        <v>2.6745363915650633E-2</v>
      </c>
      <c r="F1464" s="71">
        <f t="shared" ca="1" si="45"/>
        <v>-227.46953588392756</v>
      </c>
    </row>
    <row r="1465" spans="5:6" x14ac:dyDescent="0.25">
      <c r="E1465" s="54">
        <f t="shared" ca="1" si="44"/>
        <v>0.76339517706087789</v>
      </c>
      <c r="F1465" s="71">
        <f t="shared" ca="1" si="45"/>
        <v>31.758319597946041</v>
      </c>
    </row>
    <row r="1466" spans="5:6" x14ac:dyDescent="0.25">
      <c r="E1466" s="54">
        <f t="shared" ca="1" si="44"/>
        <v>0.11921783400058039</v>
      </c>
      <c r="F1466" s="71">
        <f t="shared" ca="1" si="45"/>
        <v>-40.879150600862204</v>
      </c>
    </row>
    <row r="1467" spans="5:6" x14ac:dyDescent="0.25">
      <c r="E1467" s="54">
        <f t="shared" ca="1" si="44"/>
        <v>0.26794820502216821</v>
      </c>
      <c r="F1467" s="71">
        <f t="shared" ca="1" si="45"/>
        <v>-7.8628043791471036</v>
      </c>
    </row>
    <row r="1468" spans="5:6" x14ac:dyDescent="0.25">
      <c r="E1468" s="54">
        <f t="shared" ca="1" si="44"/>
        <v>0.14090979023006522</v>
      </c>
      <c r="F1468" s="71">
        <f t="shared" ca="1" si="45"/>
        <v>-32.188745897823956</v>
      </c>
    </row>
    <row r="1469" spans="5:6" x14ac:dyDescent="0.25">
      <c r="E1469" s="54">
        <f t="shared" ca="1" si="44"/>
        <v>0.50946944417920637</v>
      </c>
      <c r="F1469" s="71">
        <f t="shared" ca="1" si="45"/>
        <v>10.595158309604463</v>
      </c>
    </row>
    <row r="1470" spans="5:6" x14ac:dyDescent="0.25">
      <c r="E1470" s="54">
        <f t="shared" ca="1" si="44"/>
        <v>0.15959057924493758</v>
      </c>
      <c r="F1470" s="71">
        <f t="shared" ca="1" si="45"/>
        <v>-26.490965743975948</v>
      </c>
    </row>
    <row r="1471" spans="5:6" x14ac:dyDescent="0.25">
      <c r="E1471" s="54">
        <f t="shared" ca="1" si="44"/>
        <v>0.60322220916694025</v>
      </c>
      <c r="F1471" s="71">
        <f t="shared" ca="1" si="45"/>
        <v>16.722971625101948</v>
      </c>
    </row>
    <row r="1472" spans="5:6" x14ac:dyDescent="0.25">
      <c r="E1472" s="54">
        <f t="shared" ca="1" si="44"/>
        <v>0.24063198170222178</v>
      </c>
      <c r="F1472" s="71">
        <f t="shared" ca="1" si="45"/>
        <v>-11.213277576535411</v>
      </c>
    </row>
    <row r="1473" spans="5:6" x14ac:dyDescent="0.25">
      <c r="E1473" s="54">
        <f t="shared" ca="1" si="44"/>
        <v>0.64600474078469805</v>
      </c>
      <c r="F1473" s="71">
        <f t="shared" ca="1" si="45"/>
        <v>19.876301071434561</v>
      </c>
    </row>
    <row r="1474" spans="5:6" x14ac:dyDescent="0.25">
      <c r="E1474" s="54">
        <f t="shared" ca="1" si="44"/>
        <v>0.96424876000408721</v>
      </c>
      <c r="F1474" s="71">
        <f t="shared" ca="1" si="45"/>
        <v>187.31988174652992</v>
      </c>
    </row>
    <row r="1475" spans="5:6" x14ac:dyDescent="0.25">
      <c r="E1475" s="54">
        <f t="shared" ca="1" si="44"/>
        <v>0.72663088082877514</v>
      </c>
      <c r="F1475" s="71">
        <f t="shared" ca="1" si="45"/>
        <v>27.259613502340173</v>
      </c>
    </row>
    <row r="1476" spans="5:6" x14ac:dyDescent="0.25">
      <c r="E1476" s="54">
        <f t="shared" ref="E1476:E1539" ca="1" si="46">RAND()</f>
        <v>0.84759948142217201</v>
      </c>
      <c r="F1476" s="71">
        <f t="shared" ref="F1476:F1539" ca="1" si="47">$C$3+$C$4*TAN(PI()*(E1476-0.5))</f>
        <v>48.531071637163606</v>
      </c>
    </row>
    <row r="1477" spans="5:6" x14ac:dyDescent="0.25">
      <c r="E1477" s="54">
        <f t="shared" ca="1" si="46"/>
        <v>0.35548622282830977</v>
      </c>
      <c r="F1477" s="71">
        <f t="shared" ca="1" si="47"/>
        <v>0.23995506097979025</v>
      </c>
    </row>
    <row r="1478" spans="5:6" x14ac:dyDescent="0.25">
      <c r="E1478" s="54">
        <f t="shared" ca="1" si="46"/>
        <v>0.23465957536280579</v>
      </c>
      <c r="F1478" s="71">
        <f t="shared" ca="1" si="47"/>
        <v>-12.026991705891259</v>
      </c>
    </row>
    <row r="1479" spans="5:6" x14ac:dyDescent="0.25">
      <c r="E1479" s="54">
        <f t="shared" ca="1" si="46"/>
        <v>0.53569626892428857</v>
      </c>
      <c r="F1479" s="71">
        <f t="shared" ca="1" si="47"/>
        <v>12.25231240569418</v>
      </c>
    </row>
    <row r="1480" spans="5:6" x14ac:dyDescent="0.25">
      <c r="E1480" s="54">
        <f t="shared" ca="1" si="46"/>
        <v>0.20657971887547166</v>
      </c>
      <c r="F1480" s="71">
        <f t="shared" ca="1" si="47"/>
        <v>-16.36397757018279</v>
      </c>
    </row>
    <row r="1481" spans="5:6" x14ac:dyDescent="0.25">
      <c r="E1481" s="54">
        <f t="shared" ca="1" si="46"/>
        <v>0.87342869981704407</v>
      </c>
      <c r="F1481" s="71">
        <f t="shared" ca="1" si="47"/>
        <v>57.618050592717182</v>
      </c>
    </row>
    <row r="1482" spans="5:6" x14ac:dyDescent="0.25">
      <c r="E1482" s="54">
        <f t="shared" ca="1" si="46"/>
        <v>0.56518437596204307</v>
      </c>
      <c r="F1482" s="71">
        <f t="shared" ca="1" si="47"/>
        <v>14.153883846711324</v>
      </c>
    </row>
    <row r="1483" spans="5:6" x14ac:dyDescent="0.25">
      <c r="E1483" s="54">
        <f t="shared" ca="1" si="46"/>
        <v>0.49828235539902843</v>
      </c>
      <c r="F1483" s="71">
        <f t="shared" ca="1" si="47"/>
        <v>9.8920761592797319</v>
      </c>
    </row>
    <row r="1484" spans="5:6" x14ac:dyDescent="0.25">
      <c r="E1484" s="54">
        <f t="shared" ca="1" si="46"/>
        <v>0.28504537207357172</v>
      </c>
      <c r="F1484" s="71">
        <f t="shared" ca="1" si="47"/>
        <v>-6.0183413606406653</v>
      </c>
    </row>
    <row r="1485" spans="5:6" x14ac:dyDescent="0.25">
      <c r="E1485" s="54">
        <f t="shared" ca="1" si="46"/>
        <v>0.24450844316525122</v>
      </c>
      <c r="F1485" s="71">
        <f t="shared" ca="1" si="47"/>
        <v>-10.702274871515588</v>
      </c>
    </row>
    <row r="1486" spans="5:6" x14ac:dyDescent="0.25">
      <c r="E1486" s="54">
        <f t="shared" ca="1" si="46"/>
        <v>0.50355357332720141</v>
      </c>
      <c r="F1486" s="71">
        <f t="shared" ca="1" si="47"/>
        <v>10.223286873497411</v>
      </c>
    </row>
    <row r="1487" spans="5:6" x14ac:dyDescent="0.25">
      <c r="E1487" s="54">
        <f t="shared" ca="1" si="46"/>
        <v>0.7655933721222451</v>
      </c>
      <c r="F1487" s="71">
        <f t="shared" ca="1" si="47"/>
        <v>32.062193620880493</v>
      </c>
    </row>
    <row r="1488" spans="5:6" x14ac:dyDescent="0.25">
      <c r="E1488" s="54">
        <f t="shared" ca="1" si="46"/>
        <v>9.219251745143342E-2</v>
      </c>
      <c r="F1488" s="71">
        <f t="shared" ca="1" si="47"/>
        <v>-57.111540879684071</v>
      </c>
    </row>
    <row r="1489" spans="5:6" x14ac:dyDescent="0.25">
      <c r="E1489" s="54">
        <f t="shared" ca="1" si="46"/>
        <v>0.56074160626146374</v>
      </c>
      <c r="F1489" s="71">
        <f t="shared" ca="1" si="47"/>
        <v>13.863517720942308</v>
      </c>
    </row>
    <row r="1490" spans="5:6" x14ac:dyDescent="0.25">
      <c r="E1490" s="54">
        <f t="shared" ca="1" si="46"/>
        <v>0.7093822244879765</v>
      </c>
      <c r="F1490" s="71">
        <f t="shared" ca="1" si="47"/>
        <v>25.451512867797714</v>
      </c>
    </row>
    <row r="1491" spans="5:6" x14ac:dyDescent="0.25">
      <c r="E1491" s="54">
        <f t="shared" ca="1" si="46"/>
        <v>0.66509195521083209</v>
      </c>
      <c r="F1491" s="71">
        <f t="shared" ca="1" si="47"/>
        <v>21.415457321174156</v>
      </c>
    </row>
    <row r="1492" spans="5:6" x14ac:dyDescent="0.25">
      <c r="E1492" s="54">
        <f t="shared" ca="1" si="46"/>
        <v>0.78119878785999652</v>
      </c>
      <c r="F1492" s="71">
        <f t="shared" ca="1" si="47"/>
        <v>34.362076762696624</v>
      </c>
    </row>
    <row r="1493" spans="5:6" x14ac:dyDescent="0.25">
      <c r="E1493" s="54">
        <f t="shared" ca="1" si="46"/>
        <v>0.59683391875185499</v>
      </c>
      <c r="F1493" s="71">
        <f t="shared" ca="1" si="47"/>
        <v>16.279162781675623</v>
      </c>
    </row>
    <row r="1494" spans="5:6" x14ac:dyDescent="0.25">
      <c r="E1494" s="54">
        <f t="shared" ca="1" si="46"/>
        <v>0.56034832618107111</v>
      </c>
      <c r="F1494" s="71">
        <f t="shared" ca="1" si="47"/>
        <v>13.83789118762698</v>
      </c>
    </row>
    <row r="1495" spans="5:6" x14ac:dyDescent="0.25">
      <c r="E1495" s="54">
        <f t="shared" ca="1" si="46"/>
        <v>0.90105540434823783</v>
      </c>
      <c r="F1495" s="71">
        <f t="shared" ca="1" si="47"/>
        <v>72.255271683683191</v>
      </c>
    </row>
    <row r="1496" spans="5:6" x14ac:dyDescent="0.25">
      <c r="E1496" s="54">
        <f t="shared" ca="1" si="46"/>
        <v>0.76781116173624497</v>
      </c>
      <c r="F1496" s="71">
        <f t="shared" ca="1" si="47"/>
        <v>32.373504706693765</v>
      </c>
    </row>
    <row r="1497" spans="5:6" x14ac:dyDescent="0.25">
      <c r="E1497" s="54">
        <f t="shared" ca="1" si="46"/>
        <v>0.12540699717080661</v>
      </c>
      <c r="F1497" s="71">
        <f t="shared" ca="1" si="47"/>
        <v>-38.110189341895484</v>
      </c>
    </row>
    <row r="1498" spans="5:6" x14ac:dyDescent="0.25">
      <c r="E1498" s="54">
        <f t="shared" ca="1" si="46"/>
        <v>0.97004645868545158</v>
      </c>
      <c r="F1498" s="71">
        <f t="shared" ca="1" si="47"/>
        <v>221.90801231012932</v>
      </c>
    </row>
    <row r="1499" spans="5:6" x14ac:dyDescent="0.25">
      <c r="E1499" s="54">
        <f t="shared" ca="1" si="46"/>
        <v>0.7563331293591059</v>
      </c>
      <c r="F1499" s="71">
        <f t="shared" ca="1" si="47"/>
        <v>30.812109490790135</v>
      </c>
    </row>
    <row r="1500" spans="5:6" x14ac:dyDescent="0.25">
      <c r="E1500" s="54">
        <f t="shared" ca="1" si="46"/>
        <v>0.26747194489419879</v>
      </c>
      <c r="F1500" s="71">
        <f t="shared" ca="1" si="47"/>
        <v>-7.9166713124975558</v>
      </c>
    </row>
    <row r="1501" spans="5:6" x14ac:dyDescent="0.25">
      <c r="E1501" s="54">
        <f t="shared" ca="1" si="46"/>
        <v>0.98103317815508617</v>
      </c>
      <c r="F1501" s="71">
        <f t="shared" ca="1" si="47"/>
        <v>345.25182066915698</v>
      </c>
    </row>
    <row r="1502" spans="5:6" x14ac:dyDescent="0.25">
      <c r="E1502" s="54">
        <f t="shared" ca="1" si="46"/>
        <v>0.69133754956654603</v>
      </c>
      <c r="F1502" s="71">
        <f t="shared" ca="1" si="47"/>
        <v>23.715193895529367</v>
      </c>
    </row>
    <row r="1503" spans="5:6" x14ac:dyDescent="0.25">
      <c r="E1503" s="54">
        <f t="shared" ca="1" si="46"/>
        <v>0.99067509722749159</v>
      </c>
      <c r="F1503" s="71">
        <f t="shared" ca="1" si="47"/>
        <v>692.51397557327459</v>
      </c>
    </row>
    <row r="1504" spans="5:6" x14ac:dyDescent="0.25">
      <c r="E1504" s="54">
        <f t="shared" ca="1" si="46"/>
        <v>0.64496750595176078</v>
      </c>
      <c r="F1504" s="71">
        <f t="shared" ca="1" si="47"/>
        <v>19.79536737308246</v>
      </c>
    </row>
    <row r="1505" spans="5:6" x14ac:dyDescent="0.25">
      <c r="E1505" s="54">
        <f t="shared" ca="1" si="46"/>
        <v>0.34934623002140153</v>
      </c>
      <c r="F1505" s="71">
        <f t="shared" ca="1" si="47"/>
        <v>-0.24230525129020641</v>
      </c>
    </row>
    <row r="1506" spans="5:6" x14ac:dyDescent="0.25">
      <c r="E1506" s="54">
        <f t="shared" ca="1" si="46"/>
        <v>2.5142666035157135E-2</v>
      </c>
      <c r="F1506" s="71">
        <f t="shared" ca="1" si="47"/>
        <v>-242.67616446699137</v>
      </c>
    </row>
    <row r="1507" spans="5:6" x14ac:dyDescent="0.25">
      <c r="E1507" s="54">
        <f t="shared" ca="1" si="46"/>
        <v>0.33320782157994167</v>
      </c>
      <c r="F1507" s="71">
        <f t="shared" ca="1" si="47"/>
        <v>-1.5575226266847864</v>
      </c>
    </row>
    <row r="1508" spans="5:6" x14ac:dyDescent="0.25">
      <c r="E1508" s="54">
        <f t="shared" ca="1" si="46"/>
        <v>0.12126850313345328</v>
      </c>
      <c r="F1508" s="71">
        <f t="shared" ca="1" si="47"/>
        <v>-39.931950020834996</v>
      </c>
    </row>
    <row r="1509" spans="5:6" x14ac:dyDescent="0.25">
      <c r="E1509" s="54">
        <f t="shared" ca="1" si="46"/>
        <v>0.67818031243821009</v>
      </c>
      <c r="F1509" s="71">
        <f t="shared" ca="1" si="47"/>
        <v>22.532582424287199</v>
      </c>
    </row>
    <row r="1510" spans="5:6" x14ac:dyDescent="0.25">
      <c r="E1510" s="54">
        <f t="shared" ca="1" si="46"/>
        <v>0.25405046216744986</v>
      </c>
      <c r="F1510" s="71">
        <f t="shared" ca="1" si="47"/>
        <v>-9.4973726668053935</v>
      </c>
    </row>
    <row r="1511" spans="5:6" x14ac:dyDescent="0.25">
      <c r="E1511" s="54">
        <f t="shared" ca="1" si="46"/>
        <v>0.51073973774052306</v>
      </c>
      <c r="F1511" s="71">
        <f t="shared" ca="1" si="47"/>
        <v>10.675053799005074</v>
      </c>
    </row>
    <row r="1512" spans="5:6" x14ac:dyDescent="0.25">
      <c r="E1512" s="54">
        <f t="shared" ca="1" si="46"/>
        <v>0.95502574114362304</v>
      </c>
      <c r="F1512" s="71">
        <f t="shared" ca="1" si="47"/>
        <v>150.60883722228408</v>
      </c>
    </row>
    <row r="1513" spans="5:6" x14ac:dyDescent="0.25">
      <c r="E1513" s="54">
        <f t="shared" ca="1" si="46"/>
        <v>0.16176192995737482</v>
      </c>
      <c r="F1513" s="71">
        <f t="shared" ca="1" si="47"/>
        <v>-25.907614960495899</v>
      </c>
    </row>
    <row r="1514" spans="5:6" x14ac:dyDescent="0.25">
      <c r="E1514" s="54">
        <f t="shared" ca="1" si="46"/>
        <v>0.3558531225026087</v>
      </c>
      <c r="F1514" s="71">
        <f t="shared" ca="1" si="47"/>
        <v>0.26848199472607526</v>
      </c>
    </row>
    <row r="1515" spans="5:6" x14ac:dyDescent="0.25">
      <c r="E1515" s="54">
        <f t="shared" ca="1" si="46"/>
        <v>0.32168511683108347</v>
      </c>
      <c r="F1515" s="71">
        <f t="shared" ca="1" si="47"/>
        <v>-2.5443609772487275</v>
      </c>
    </row>
    <row r="1516" spans="5:6" x14ac:dyDescent="0.25">
      <c r="E1516" s="54">
        <f t="shared" ca="1" si="46"/>
        <v>0.26503725112408349</v>
      </c>
      <c r="F1516" s="71">
        <f t="shared" ca="1" si="47"/>
        <v>-8.1943217447797743</v>
      </c>
    </row>
    <row r="1517" spans="5:6" x14ac:dyDescent="0.25">
      <c r="E1517" s="54">
        <f t="shared" ca="1" si="46"/>
        <v>0.23106492223019026</v>
      </c>
      <c r="F1517" s="71">
        <f t="shared" ca="1" si="47"/>
        <v>-12.533127036382965</v>
      </c>
    </row>
    <row r="1518" spans="5:6" x14ac:dyDescent="0.25">
      <c r="E1518" s="54">
        <f t="shared" ca="1" si="46"/>
        <v>0.95871912449091701</v>
      </c>
      <c r="F1518" s="71">
        <f t="shared" ca="1" si="47"/>
        <v>163.35107969594424</v>
      </c>
    </row>
    <row r="1519" spans="5:6" x14ac:dyDescent="0.25">
      <c r="E1519" s="54">
        <f t="shared" ca="1" si="46"/>
        <v>1.7086302031343092E-2</v>
      </c>
      <c r="F1519" s="71">
        <f t="shared" ca="1" si="47"/>
        <v>-362.23280521111428</v>
      </c>
    </row>
    <row r="1520" spans="5:6" x14ac:dyDescent="0.25">
      <c r="E1520" s="54">
        <f t="shared" ca="1" si="46"/>
        <v>0.1563474847052353</v>
      </c>
      <c r="F1520" s="71">
        <f t="shared" ca="1" si="47"/>
        <v>-27.389819957854165</v>
      </c>
    </row>
    <row r="1521" spans="5:6" x14ac:dyDescent="0.25">
      <c r="E1521" s="54">
        <f t="shared" ca="1" si="46"/>
        <v>0.26386105494246559</v>
      </c>
      <c r="F1521" s="71">
        <f t="shared" ca="1" si="47"/>
        <v>-8.3298410480054343</v>
      </c>
    </row>
    <row r="1522" spans="5:6" x14ac:dyDescent="0.25">
      <c r="E1522" s="54">
        <f t="shared" ca="1" si="46"/>
        <v>0.39924333347082219</v>
      </c>
      <c r="F1522" s="71">
        <f t="shared" ca="1" si="47"/>
        <v>3.4490033641061775</v>
      </c>
    </row>
    <row r="1523" spans="5:6" x14ac:dyDescent="0.25">
      <c r="E1523" s="54">
        <f t="shared" ca="1" si="46"/>
        <v>0.30181100314777809</v>
      </c>
      <c r="F1523" s="71">
        <f t="shared" ca="1" si="47"/>
        <v>-4.3577107468846101</v>
      </c>
    </row>
    <row r="1524" spans="5:6" x14ac:dyDescent="0.25">
      <c r="E1524" s="54">
        <f t="shared" ca="1" si="46"/>
        <v>0.76732118600415855</v>
      </c>
      <c r="F1524" s="71">
        <f t="shared" ca="1" si="47"/>
        <v>32.304310959246507</v>
      </c>
    </row>
    <row r="1525" spans="5:6" x14ac:dyDescent="0.25">
      <c r="E1525" s="54">
        <f t="shared" ca="1" si="46"/>
        <v>0.2719181935734839</v>
      </c>
      <c r="F1525" s="71">
        <f t="shared" ca="1" si="47"/>
        <v>-7.4193004419080779</v>
      </c>
    </row>
    <row r="1526" spans="5:6" x14ac:dyDescent="0.25">
      <c r="E1526" s="54">
        <f t="shared" ca="1" si="46"/>
        <v>0.71049257768856977</v>
      </c>
      <c r="F1526" s="71">
        <f t="shared" ca="1" si="47"/>
        <v>25.563221100390869</v>
      </c>
    </row>
    <row r="1527" spans="5:6" x14ac:dyDescent="0.25">
      <c r="E1527" s="54">
        <f t="shared" ca="1" si="46"/>
        <v>0.27820832214140756</v>
      </c>
      <c r="F1527" s="71">
        <f t="shared" ca="1" si="47"/>
        <v>-6.7359460329239731</v>
      </c>
    </row>
    <row r="1528" spans="5:6" x14ac:dyDescent="0.25">
      <c r="E1528" s="54">
        <f t="shared" ca="1" si="46"/>
        <v>1.115188403020928E-2</v>
      </c>
      <c r="F1528" s="71">
        <f t="shared" ca="1" si="47"/>
        <v>-560.6293940031079</v>
      </c>
    </row>
    <row r="1529" spans="5:6" x14ac:dyDescent="0.25">
      <c r="E1529" s="54">
        <f t="shared" ca="1" si="46"/>
        <v>0.8263376248577019</v>
      </c>
      <c r="F1529" s="71">
        <f t="shared" ca="1" si="47"/>
        <v>42.947014686250668</v>
      </c>
    </row>
    <row r="1530" spans="5:6" x14ac:dyDescent="0.25">
      <c r="E1530" s="54">
        <f t="shared" ca="1" si="46"/>
        <v>0.26615026664637553</v>
      </c>
      <c r="F1530" s="71">
        <f t="shared" ca="1" si="47"/>
        <v>-8.0669184169854162</v>
      </c>
    </row>
    <row r="1531" spans="5:6" x14ac:dyDescent="0.25">
      <c r="E1531" s="54">
        <f t="shared" ca="1" si="46"/>
        <v>0.19378362974723562</v>
      </c>
      <c r="F1531" s="71">
        <f t="shared" ca="1" si="47"/>
        <v>-18.689540724879627</v>
      </c>
    </row>
    <row r="1532" spans="5:6" x14ac:dyDescent="0.25">
      <c r="E1532" s="54">
        <f t="shared" ca="1" si="46"/>
        <v>0.68792636202487023</v>
      </c>
      <c r="F1532" s="71">
        <f t="shared" ca="1" si="47"/>
        <v>23.402356950265727</v>
      </c>
    </row>
    <row r="1533" spans="5:6" x14ac:dyDescent="0.25">
      <c r="E1533" s="54">
        <f t="shared" ca="1" si="46"/>
        <v>0.97628421113979191</v>
      </c>
      <c r="F1533" s="71">
        <f t="shared" ca="1" si="47"/>
        <v>277.94021957957011</v>
      </c>
    </row>
    <row r="1534" spans="5:6" x14ac:dyDescent="0.25">
      <c r="E1534" s="54">
        <f t="shared" ca="1" si="46"/>
        <v>0.64090083846832113</v>
      </c>
      <c r="F1534" s="71">
        <f t="shared" ca="1" si="47"/>
        <v>19.480512629970953</v>
      </c>
    </row>
    <row r="1535" spans="5:6" x14ac:dyDescent="0.25">
      <c r="E1535" s="54">
        <f t="shared" ca="1" si="46"/>
        <v>0.78956638461164486</v>
      </c>
      <c r="F1535" s="71">
        <f t="shared" ca="1" si="47"/>
        <v>35.711445472286982</v>
      </c>
    </row>
    <row r="1536" spans="5:6" x14ac:dyDescent="0.25">
      <c r="E1536" s="54">
        <f t="shared" ca="1" si="46"/>
        <v>0.65468942816044917</v>
      </c>
      <c r="F1536" s="71">
        <f t="shared" ca="1" si="47"/>
        <v>20.564483464855044</v>
      </c>
    </row>
    <row r="1537" spans="5:6" x14ac:dyDescent="0.25">
      <c r="E1537" s="54">
        <f t="shared" ca="1" si="46"/>
        <v>0.73271325158569189</v>
      </c>
      <c r="F1537" s="71">
        <f t="shared" ca="1" si="47"/>
        <v>27.937656778510419</v>
      </c>
    </row>
    <row r="1538" spans="5:6" x14ac:dyDescent="0.25">
      <c r="E1538" s="54">
        <f t="shared" ca="1" si="46"/>
        <v>0.96803815310699393</v>
      </c>
      <c r="F1538" s="71">
        <f t="shared" ca="1" si="47"/>
        <v>208.51130175582111</v>
      </c>
    </row>
    <row r="1539" spans="5:6" x14ac:dyDescent="0.25">
      <c r="E1539" s="54">
        <f t="shared" ca="1" si="46"/>
        <v>0.84353767275693992</v>
      </c>
      <c r="F1539" s="71">
        <f t="shared" ca="1" si="47"/>
        <v>47.357406959577929</v>
      </c>
    </row>
    <row r="1540" spans="5:6" x14ac:dyDescent="0.25">
      <c r="E1540" s="54">
        <f t="shared" ref="E1540:E1603" ca="1" si="48">RAND()</f>
        <v>0.54261489336508595</v>
      </c>
      <c r="F1540" s="71">
        <f t="shared" ref="F1540:F1603" ca="1" si="49">$C$3+$C$4*TAN(PI()*(E1540-0.5))</f>
        <v>12.693685395136741</v>
      </c>
    </row>
    <row r="1541" spans="5:6" x14ac:dyDescent="0.25">
      <c r="E1541" s="54">
        <f t="shared" ca="1" si="48"/>
        <v>0.9129046617020018</v>
      </c>
      <c r="F1541" s="71">
        <f t="shared" ca="1" si="49"/>
        <v>81.261296008408394</v>
      </c>
    </row>
    <row r="1542" spans="5:6" x14ac:dyDescent="0.25">
      <c r="E1542" s="54">
        <f t="shared" ca="1" si="48"/>
        <v>0.57582199677721235</v>
      </c>
      <c r="F1542" s="71">
        <f t="shared" ca="1" si="49"/>
        <v>14.856233624140367</v>
      </c>
    </row>
    <row r="1543" spans="5:6" x14ac:dyDescent="0.25">
      <c r="E1543" s="54">
        <f t="shared" ca="1" si="48"/>
        <v>0.8836868822271603</v>
      </c>
      <c r="F1543" s="71">
        <f t="shared" ca="1" si="49"/>
        <v>62.275253401369838</v>
      </c>
    </row>
    <row r="1544" spans="5:6" x14ac:dyDescent="0.25">
      <c r="E1544" s="54">
        <f t="shared" ca="1" si="48"/>
        <v>0.87829457645096909</v>
      </c>
      <c r="F1544" s="71">
        <f t="shared" ca="1" si="49"/>
        <v>59.73406398383608</v>
      </c>
    </row>
    <row r="1545" spans="5:6" x14ac:dyDescent="0.25">
      <c r="E1545" s="54">
        <f t="shared" ca="1" si="48"/>
        <v>0.98543990427313943</v>
      </c>
      <c r="F1545" s="71">
        <f t="shared" ca="1" si="49"/>
        <v>446.9309914992391</v>
      </c>
    </row>
    <row r="1546" spans="5:6" x14ac:dyDescent="0.25">
      <c r="E1546" s="54">
        <f t="shared" ca="1" si="48"/>
        <v>0.2130000663712539</v>
      </c>
      <c r="F1546" s="71">
        <f t="shared" ca="1" si="49"/>
        <v>-15.288064579394213</v>
      </c>
    </row>
    <row r="1547" spans="5:6" x14ac:dyDescent="0.25">
      <c r="E1547" s="54">
        <f t="shared" ca="1" si="48"/>
        <v>7.3299380954807702E-3</v>
      </c>
      <c r="F1547" s="71">
        <f t="shared" ca="1" si="49"/>
        <v>-858.36646156324582</v>
      </c>
    </row>
    <row r="1548" spans="5:6" x14ac:dyDescent="0.25">
      <c r="E1548" s="54">
        <f t="shared" ca="1" si="48"/>
        <v>0.40206284275006487</v>
      </c>
      <c r="F1548" s="71">
        <f t="shared" ca="1" si="49"/>
        <v>3.6446027323113075</v>
      </c>
    </row>
    <row r="1549" spans="5:6" x14ac:dyDescent="0.25">
      <c r="E1549" s="54">
        <f t="shared" ca="1" si="48"/>
        <v>0.34498972594750565</v>
      </c>
      <c r="F1549" s="71">
        <f t="shared" ca="1" si="49"/>
        <v>-0.59028142647308002</v>
      </c>
    </row>
    <row r="1550" spans="5:6" x14ac:dyDescent="0.25">
      <c r="E1550" s="54">
        <f t="shared" ca="1" si="48"/>
        <v>0.11096433808750694</v>
      </c>
      <c r="F1550" s="71">
        <f t="shared" ca="1" si="49"/>
        <v>-45.028484061364338</v>
      </c>
    </row>
    <row r="1551" spans="5:6" x14ac:dyDescent="0.25">
      <c r="E1551" s="54">
        <f t="shared" ca="1" si="48"/>
        <v>0.89336557794156479</v>
      </c>
      <c r="F1551" s="71">
        <f t="shared" ca="1" si="49"/>
        <v>67.450914835735446</v>
      </c>
    </row>
    <row r="1552" spans="5:6" x14ac:dyDescent="0.25">
      <c r="E1552" s="54">
        <f t="shared" ca="1" si="48"/>
        <v>0.90752218001724483</v>
      </c>
      <c r="F1552" s="71">
        <f t="shared" ca="1" si="49"/>
        <v>76.892427847110426</v>
      </c>
    </row>
    <row r="1553" spans="5:6" x14ac:dyDescent="0.25">
      <c r="E1553" s="54">
        <f t="shared" ca="1" si="48"/>
        <v>0.48963130594222593</v>
      </c>
      <c r="F1553" s="71">
        <f t="shared" ca="1" si="49"/>
        <v>9.348285215073</v>
      </c>
    </row>
    <row r="1554" spans="5:6" x14ac:dyDescent="0.25">
      <c r="E1554" s="54">
        <f t="shared" ca="1" si="48"/>
        <v>2.6962737702946216E-2</v>
      </c>
      <c r="F1554" s="71">
        <f t="shared" ca="1" si="49"/>
        <v>-225.54597751682255</v>
      </c>
    </row>
    <row r="1555" spans="5:6" x14ac:dyDescent="0.25">
      <c r="E1555" s="54">
        <f t="shared" ca="1" si="48"/>
        <v>8.6890513720193407E-2</v>
      </c>
      <c r="F1555" s="71">
        <f t="shared" ca="1" si="49"/>
        <v>-61.437954518464537</v>
      </c>
    </row>
    <row r="1556" spans="5:6" x14ac:dyDescent="0.25">
      <c r="E1556" s="54">
        <f t="shared" ca="1" si="48"/>
        <v>0.10569407918281704</v>
      </c>
      <c r="F1556" s="71">
        <f t="shared" ca="1" si="49"/>
        <v>-48.00220669259447</v>
      </c>
    </row>
    <row r="1557" spans="5:6" x14ac:dyDescent="0.25">
      <c r="E1557" s="54">
        <f t="shared" ca="1" si="48"/>
        <v>0.66631996347158007</v>
      </c>
      <c r="F1557" s="71">
        <f t="shared" ca="1" si="49"/>
        <v>21.517978287053538</v>
      </c>
    </row>
    <row r="1558" spans="5:6" x14ac:dyDescent="0.25">
      <c r="E1558" s="54">
        <f t="shared" ca="1" si="48"/>
        <v>5.8376873801475382E-2</v>
      </c>
      <c r="F1558" s="71">
        <f t="shared" ca="1" si="49"/>
        <v>-97.828027066692414</v>
      </c>
    </row>
    <row r="1559" spans="5:6" x14ac:dyDescent="0.25">
      <c r="E1559" s="54">
        <f t="shared" ca="1" si="48"/>
        <v>0.42204467497858811</v>
      </c>
      <c r="F1559" s="71">
        <f t="shared" ca="1" si="49"/>
        <v>5.0015891883324919</v>
      </c>
    </row>
    <row r="1560" spans="5:6" x14ac:dyDescent="0.25">
      <c r="E1560" s="54">
        <f t="shared" ca="1" si="48"/>
        <v>0.57767323903065548</v>
      </c>
      <c r="F1560" s="71">
        <f t="shared" ca="1" si="49"/>
        <v>14.979583945938669</v>
      </c>
    </row>
    <row r="1561" spans="5:6" x14ac:dyDescent="0.25">
      <c r="E1561" s="54">
        <f t="shared" ca="1" si="48"/>
        <v>0.32558766222118163</v>
      </c>
      <c r="F1561" s="71">
        <f t="shared" ca="1" si="49"/>
        <v>-2.2052833521700936</v>
      </c>
    </row>
    <row r="1562" spans="5:6" x14ac:dyDescent="0.25">
      <c r="E1562" s="54">
        <f t="shared" ca="1" si="48"/>
        <v>0.17373241069935552</v>
      </c>
      <c r="F1562" s="71">
        <f t="shared" ca="1" si="49"/>
        <v>-22.930678321087711</v>
      </c>
    </row>
    <row r="1563" spans="5:6" x14ac:dyDescent="0.25">
      <c r="E1563" s="54">
        <f t="shared" ca="1" si="48"/>
        <v>0.66602295620861918</v>
      </c>
      <c r="F1563" s="71">
        <f t="shared" ca="1" si="49"/>
        <v>21.493140839311373</v>
      </c>
    </row>
    <row r="1564" spans="5:6" x14ac:dyDescent="0.25">
      <c r="E1564" s="54">
        <f t="shared" ca="1" si="48"/>
        <v>0.89641852533237587</v>
      </c>
      <c r="F1564" s="71">
        <f t="shared" ca="1" si="49"/>
        <v>69.275898836874575</v>
      </c>
    </row>
    <row r="1565" spans="5:6" x14ac:dyDescent="0.25">
      <c r="E1565" s="54">
        <f t="shared" ca="1" si="48"/>
        <v>5.1236263607873811E-2</v>
      </c>
      <c r="F1565" s="71">
        <f t="shared" ca="1" si="49"/>
        <v>-113.17684711495936</v>
      </c>
    </row>
    <row r="1566" spans="5:6" x14ac:dyDescent="0.25">
      <c r="E1566" s="54">
        <f t="shared" ca="1" si="48"/>
        <v>0.77985030829656166</v>
      </c>
      <c r="F1566" s="71">
        <f t="shared" ca="1" si="49"/>
        <v>34.152711767949512</v>
      </c>
    </row>
    <row r="1567" spans="5:6" x14ac:dyDescent="0.25">
      <c r="E1567" s="54">
        <f t="shared" ca="1" si="48"/>
        <v>0.5520825405641927</v>
      </c>
      <c r="F1567" s="71">
        <f t="shared" ca="1" si="49"/>
        <v>13.301962194946878</v>
      </c>
    </row>
    <row r="1568" spans="5:6" x14ac:dyDescent="0.25">
      <c r="E1568" s="54">
        <f t="shared" ca="1" si="48"/>
        <v>0.38549340416791944</v>
      </c>
      <c r="F1568" s="71">
        <f t="shared" ca="1" si="49"/>
        <v>2.4780370889835357</v>
      </c>
    </row>
    <row r="1569" spans="5:6" x14ac:dyDescent="0.25">
      <c r="E1569" s="54">
        <f t="shared" ca="1" si="48"/>
        <v>0.60023247661616119</v>
      </c>
      <c r="F1569" s="71">
        <f t="shared" ca="1" si="49"/>
        <v>16.514546792587325</v>
      </c>
    </row>
    <row r="1570" spans="5:6" x14ac:dyDescent="0.25">
      <c r="E1570" s="54">
        <f t="shared" ca="1" si="48"/>
        <v>0.27303480925567558</v>
      </c>
      <c r="F1570" s="71">
        <f t="shared" ca="1" si="49"/>
        <v>-7.2962954785745175</v>
      </c>
    </row>
    <row r="1571" spans="5:6" x14ac:dyDescent="0.25">
      <c r="E1571" s="54">
        <f t="shared" ca="1" si="48"/>
        <v>0.83124616195926071</v>
      </c>
      <c r="F1571" s="71">
        <f t="shared" ca="1" si="49"/>
        <v>44.122336054852362</v>
      </c>
    </row>
    <row r="1572" spans="5:6" x14ac:dyDescent="0.25">
      <c r="E1572" s="54">
        <f t="shared" ca="1" si="48"/>
        <v>0.77629934900702702</v>
      </c>
      <c r="F1572" s="71">
        <f t="shared" ca="1" si="49"/>
        <v>33.611482514447559</v>
      </c>
    </row>
    <row r="1573" spans="5:6" x14ac:dyDescent="0.25">
      <c r="E1573" s="54">
        <f t="shared" ca="1" si="48"/>
        <v>0.55067223253818565</v>
      </c>
      <c r="F1573" s="71">
        <f t="shared" ca="1" si="49"/>
        <v>13.211000531497305</v>
      </c>
    </row>
    <row r="1574" spans="5:6" x14ac:dyDescent="0.25">
      <c r="E1574" s="54">
        <f t="shared" ca="1" si="48"/>
        <v>0.10125708640846953</v>
      </c>
      <c r="F1574" s="71">
        <f t="shared" ca="1" si="49"/>
        <v>-50.736456986318501</v>
      </c>
    </row>
    <row r="1575" spans="5:6" x14ac:dyDescent="0.25">
      <c r="E1575" s="54">
        <f t="shared" ca="1" si="48"/>
        <v>0.92673484103498249</v>
      </c>
      <c r="F1575" s="71">
        <f t="shared" ca="1" si="49"/>
        <v>95.352657961715266</v>
      </c>
    </row>
    <row r="1576" spans="5:6" x14ac:dyDescent="0.25">
      <c r="E1576" s="54">
        <f t="shared" ca="1" si="48"/>
        <v>0.61411593460284231</v>
      </c>
      <c r="F1576" s="71">
        <f t="shared" ca="1" si="49"/>
        <v>17.493957831944314</v>
      </c>
    </row>
    <row r="1577" spans="5:6" x14ac:dyDescent="0.25">
      <c r="E1577" s="54">
        <f t="shared" ca="1" si="48"/>
        <v>0.50062084019943898</v>
      </c>
      <c r="F1577" s="71">
        <f t="shared" ca="1" si="49"/>
        <v>10.039008589657271</v>
      </c>
    </row>
    <row r="1578" spans="5:6" x14ac:dyDescent="0.25">
      <c r="E1578" s="54">
        <f t="shared" ca="1" si="48"/>
        <v>0.59793400565654464</v>
      </c>
      <c r="F1578" s="71">
        <f t="shared" ca="1" si="49"/>
        <v>16.355179252274638</v>
      </c>
    </row>
    <row r="1579" spans="5:6" x14ac:dyDescent="0.25">
      <c r="E1579" s="54">
        <f t="shared" ca="1" si="48"/>
        <v>2.3922212776691376E-2</v>
      </c>
      <c r="F1579" s="71">
        <f t="shared" ca="1" si="49"/>
        <v>-255.61955723808444</v>
      </c>
    </row>
    <row r="1580" spans="5:6" x14ac:dyDescent="0.25">
      <c r="E1580" s="54">
        <f t="shared" ca="1" si="48"/>
        <v>0.62439377468812185</v>
      </c>
      <c r="F1580" s="71">
        <f t="shared" ca="1" si="49"/>
        <v>18.239680854696118</v>
      </c>
    </row>
    <row r="1581" spans="5:6" x14ac:dyDescent="0.25">
      <c r="E1581" s="54">
        <f t="shared" ca="1" si="48"/>
        <v>0.82167409440893491</v>
      </c>
      <c r="F1581" s="71">
        <f t="shared" ca="1" si="49"/>
        <v>41.884384640116735</v>
      </c>
    </row>
    <row r="1582" spans="5:6" x14ac:dyDescent="0.25">
      <c r="E1582" s="54">
        <f t="shared" ca="1" si="48"/>
        <v>0.33131185684506193</v>
      </c>
      <c r="F1582" s="71">
        <f t="shared" ca="1" si="49"/>
        <v>-1.7169817143450583</v>
      </c>
    </row>
    <row r="1583" spans="5:6" x14ac:dyDescent="0.25">
      <c r="E1583" s="54">
        <f t="shared" ca="1" si="48"/>
        <v>4.021442879218684E-2</v>
      </c>
      <c r="F1583" s="71">
        <f t="shared" ca="1" si="49"/>
        <v>-147.4631607271111</v>
      </c>
    </row>
    <row r="1584" spans="5:6" x14ac:dyDescent="0.25">
      <c r="E1584" s="54">
        <f t="shared" ca="1" si="48"/>
        <v>0.54636244884916685</v>
      </c>
      <c r="F1584" s="71">
        <f t="shared" ca="1" si="49"/>
        <v>12.933814428649509</v>
      </c>
    </row>
    <row r="1585" spans="5:6" x14ac:dyDescent="0.25">
      <c r="E1585" s="54">
        <f t="shared" ca="1" si="48"/>
        <v>0.27580380142349592</v>
      </c>
      <c r="F1585" s="71">
        <f t="shared" ca="1" si="49"/>
        <v>-6.9944565877606699</v>
      </c>
    </row>
    <row r="1586" spans="5:6" x14ac:dyDescent="0.25">
      <c r="E1586" s="54">
        <f t="shared" ca="1" si="48"/>
        <v>0.69137850234772502</v>
      </c>
      <c r="F1586" s="71">
        <f t="shared" ca="1" si="49"/>
        <v>23.71897742926263</v>
      </c>
    </row>
    <row r="1587" spans="5:6" x14ac:dyDescent="0.25">
      <c r="E1587" s="54">
        <f t="shared" ca="1" si="48"/>
        <v>0.92577096170510853</v>
      </c>
      <c r="F1587" s="71">
        <f t="shared" ca="1" si="49"/>
        <v>94.203934082640728</v>
      </c>
    </row>
    <row r="1588" spans="5:6" x14ac:dyDescent="0.25">
      <c r="E1588" s="54">
        <f t="shared" ca="1" si="48"/>
        <v>0.95231004018292831</v>
      </c>
      <c r="F1588" s="71">
        <f t="shared" ca="1" si="49"/>
        <v>142.49104864793958</v>
      </c>
    </row>
    <row r="1589" spans="5:6" x14ac:dyDescent="0.25">
      <c r="E1589" s="54">
        <f t="shared" ca="1" si="48"/>
        <v>9.437734984664603E-3</v>
      </c>
      <c r="F1589" s="71">
        <f t="shared" ca="1" si="49"/>
        <v>-664.34952659015698</v>
      </c>
    </row>
    <row r="1590" spans="5:6" x14ac:dyDescent="0.25">
      <c r="E1590" s="54">
        <f t="shared" ca="1" si="48"/>
        <v>0.14873996942330547</v>
      </c>
      <c r="F1590" s="71">
        <f t="shared" ca="1" si="49"/>
        <v>-29.639340189964237</v>
      </c>
    </row>
    <row r="1591" spans="5:6" x14ac:dyDescent="0.25">
      <c r="E1591" s="54">
        <f t="shared" ca="1" si="48"/>
        <v>0.99288898276454574</v>
      </c>
      <c r="F1591" s="71">
        <f t="shared" ca="1" si="49"/>
        <v>905.10943568210473</v>
      </c>
    </row>
    <row r="1592" spans="5:6" x14ac:dyDescent="0.25">
      <c r="E1592" s="54">
        <f t="shared" ca="1" si="48"/>
        <v>0.21709185213226434</v>
      </c>
      <c r="F1592" s="71">
        <f t="shared" ca="1" si="49"/>
        <v>-14.630599094920274</v>
      </c>
    </row>
    <row r="1593" spans="5:6" x14ac:dyDescent="0.25">
      <c r="E1593" s="54">
        <f t="shared" ca="1" si="48"/>
        <v>0.19625987587480365</v>
      </c>
      <c r="F1593" s="71">
        <f t="shared" ca="1" si="49"/>
        <v>-18.219039138435086</v>
      </c>
    </row>
    <row r="1594" spans="5:6" x14ac:dyDescent="0.25">
      <c r="E1594" s="54">
        <f t="shared" ca="1" si="48"/>
        <v>9.8251097997014591E-2</v>
      </c>
      <c r="F1594" s="71">
        <f t="shared" ca="1" si="49"/>
        <v>-52.724225430462852</v>
      </c>
    </row>
    <row r="1595" spans="5:6" x14ac:dyDescent="0.25">
      <c r="E1595" s="54">
        <f t="shared" ca="1" si="48"/>
        <v>0.7867784916946875</v>
      </c>
      <c r="F1595" s="71">
        <f t="shared" ca="1" si="49"/>
        <v>35.251938843809562</v>
      </c>
    </row>
    <row r="1596" spans="5:6" x14ac:dyDescent="0.25">
      <c r="E1596" s="54">
        <f t="shared" ca="1" si="48"/>
        <v>0.49413560902134901</v>
      </c>
      <c r="F1596" s="71">
        <f t="shared" ca="1" si="49"/>
        <v>9.6314877524721911</v>
      </c>
    </row>
    <row r="1597" spans="5:6" x14ac:dyDescent="0.25">
      <c r="E1597" s="54">
        <f t="shared" ca="1" si="48"/>
        <v>0.4122633373457476</v>
      </c>
      <c r="F1597" s="71">
        <f t="shared" ca="1" si="49"/>
        <v>4.3433605483209581</v>
      </c>
    </row>
    <row r="1598" spans="5:6" x14ac:dyDescent="0.25">
      <c r="E1598" s="54">
        <f t="shared" ca="1" si="48"/>
        <v>0.77600736457495345</v>
      </c>
      <c r="F1598" s="71">
        <f t="shared" ca="1" si="49"/>
        <v>33.567614358910681</v>
      </c>
    </row>
    <row r="1599" spans="5:6" x14ac:dyDescent="0.25">
      <c r="E1599" s="54">
        <f t="shared" ca="1" si="48"/>
        <v>0.65250026590350541</v>
      </c>
      <c r="F1599" s="71">
        <f t="shared" ca="1" si="49"/>
        <v>20.389189332357418</v>
      </c>
    </row>
    <row r="1600" spans="5:6" x14ac:dyDescent="0.25">
      <c r="E1600" s="54">
        <f t="shared" ca="1" si="48"/>
        <v>0.71669022244937786</v>
      </c>
      <c r="F1600" s="71">
        <f t="shared" ca="1" si="49"/>
        <v>26.198131409582178</v>
      </c>
    </row>
    <row r="1601" spans="5:6" x14ac:dyDescent="0.25">
      <c r="E1601" s="54">
        <f t="shared" ca="1" si="48"/>
        <v>0.42852053209030727</v>
      </c>
      <c r="F1601" s="71">
        <f t="shared" ca="1" si="49"/>
        <v>5.4317658732299954</v>
      </c>
    </row>
    <row r="1602" spans="5:6" x14ac:dyDescent="0.25">
      <c r="E1602" s="54">
        <f t="shared" ca="1" si="48"/>
        <v>0.67820098663893702</v>
      </c>
      <c r="F1602" s="71">
        <f t="shared" ca="1" si="49"/>
        <v>22.534391566220691</v>
      </c>
    </row>
    <row r="1603" spans="5:6" x14ac:dyDescent="0.25">
      <c r="E1603" s="54">
        <f t="shared" ca="1" si="48"/>
        <v>0.93940802928659206</v>
      </c>
      <c r="F1603" s="71">
        <f t="shared" ca="1" si="49"/>
        <v>113.7945772211919</v>
      </c>
    </row>
    <row r="1604" spans="5:6" x14ac:dyDescent="0.25">
      <c r="E1604" s="54">
        <f t="shared" ref="E1604:E1667" ca="1" si="50">RAND()</f>
        <v>0.98540748425863911</v>
      </c>
      <c r="F1604" s="71">
        <f t="shared" ref="F1604:F1667" ca="1" si="51">$C$3+$C$4*TAN(PI()*(E1604-0.5))</f>
        <v>445.9589103595618</v>
      </c>
    </row>
    <row r="1605" spans="5:6" x14ac:dyDescent="0.25">
      <c r="E1605" s="54">
        <f t="shared" ca="1" si="50"/>
        <v>0.76469836683418146</v>
      </c>
      <c r="F1605" s="71">
        <f t="shared" ca="1" si="51"/>
        <v>31.937914503724155</v>
      </c>
    </row>
    <row r="1606" spans="5:6" x14ac:dyDescent="0.25">
      <c r="E1606" s="54">
        <f t="shared" ca="1" si="50"/>
        <v>0.42291266818380935</v>
      </c>
      <c r="F1606" s="71">
        <f t="shared" ca="1" si="51"/>
        <v>5.0594939260344445</v>
      </c>
    </row>
    <row r="1607" spans="5:6" x14ac:dyDescent="0.25">
      <c r="E1607" s="54">
        <f t="shared" ca="1" si="50"/>
        <v>0.66683386441797632</v>
      </c>
      <c r="F1607" s="71">
        <f t="shared" ca="1" si="51"/>
        <v>21.561016760274605</v>
      </c>
    </row>
    <row r="1608" spans="5:6" x14ac:dyDescent="0.25">
      <c r="E1608" s="54">
        <f t="shared" ca="1" si="50"/>
        <v>0.32793526616392699</v>
      </c>
      <c r="F1608" s="71">
        <f t="shared" ca="1" si="51"/>
        <v>-2.0037485649101257</v>
      </c>
    </row>
    <row r="1609" spans="5:6" x14ac:dyDescent="0.25">
      <c r="E1609" s="54">
        <f t="shared" ca="1" si="50"/>
        <v>0.28172475359255689</v>
      </c>
      <c r="F1609" s="71">
        <f t="shared" ca="1" si="51"/>
        <v>-6.3637164849347378</v>
      </c>
    </row>
    <row r="1610" spans="5:6" x14ac:dyDescent="0.25">
      <c r="E1610" s="54">
        <f t="shared" ca="1" si="50"/>
        <v>0.27348526374854254</v>
      </c>
      <c r="F1610" s="71">
        <f t="shared" ca="1" si="51"/>
        <v>-7.246885163481064</v>
      </c>
    </row>
    <row r="1611" spans="5:6" x14ac:dyDescent="0.25">
      <c r="E1611" s="54">
        <f t="shared" ca="1" si="50"/>
        <v>0.2491734783120938</v>
      </c>
      <c r="F1611" s="71">
        <f t="shared" ca="1" si="51"/>
        <v>-10.104134407371252</v>
      </c>
    </row>
    <row r="1612" spans="5:6" x14ac:dyDescent="0.25">
      <c r="E1612" s="54">
        <f t="shared" ca="1" si="50"/>
        <v>0.73896293077246089</v>
      </c>
      <c r="F1612" s="71">
        <f t="shared" ca="1" si="51"/>
        <v>28.659001269391222</v>
      </c>
    </row>
    <row r="1613" spans="5:6" x14ac:dyDescent="0.25">
      <c r="E1613" s="54">
        <f t="shared" ca="1" si="50"/>
        <v>0.27307853551212002</v>
      </c>
      <c r="F1613" s="71">
        <f t="shared" ca="1" si="51"/>
        <v>-7.2914938528896229</v>
      </c>
    </row>
    <row r="1614" spans="5:6" x14ac:dyDescent="0.25">
      <c r="E1614" s="54">
        <f t="shared" ca="1" si="50"/>
        <v>0.9639391164680704</v>
      </c>
      <c r="F1614" s="71">
        <f t="shared" ca="1" si="51"/>
        <v>185.78435476044251</v>
      </c>
    </row>
    <row r="1615" spans="5:6" x14ac:dyDescent="0.25">
      <c r="E1615" s="54">
        <f t="shared" ca="1" si="50"/>
        <v>0.79987618681565531</v>
      </c>
      <c r="F1615" s="71">
        <f t="shared" ca="1" si="51"/>
        <v>37.505133515715983</v>
      </c>
    </row>
    <row r="1616" spans="5:6" x14ac:dyDescent="0.25">
      <c r="E1616" s="54">
        <f t="shared" ca="1" si="50"/>
        <v>0.72296845267715781</v>
      </c>
      <c r="F1616" s="71">
        <f t="shared" ca="1" si="51"/>
        <v>26.862049909599918</v>
      </c>
    </row>
    <row r="1617" spans="5:6" x14ac:dyDescent="0.25">
      <c r="E1617" s="54">
        <f t="shared" ca="1" si="50"/>
        <v>0.11658540468942402</v>
      </c>
      <c r="F1617" s="71">
        <f t="shared" ca="1" si="51"/>
        <v>-42.141564324740912</v>
      </c>
    </row>
    <row r="1618" spans="5:6" x14ac:dyDescent="0.25">
      <c r="E1618" s="54">
        <f t="shared" ca="1" si="50"/>
        <v>0.33061024118405602</v>
      </c>
      <c r="F1618" s="71">
        <f t="shared" ca="1" si="51"/>
        <v>-1.7762725947524558</v>
      </c>
    </row>
    <row r="1619" spans="5:6" x14ac:dyDescent="0.25">
      <c r="E1619" s="54">
        <f t="shared" ca="1" si="50"/>
        <v>0.82973456223239384</v>
      </c>
      <c r="F1619" s="71">
        <f t="shared" ca="1" si="51"/>
        <v>43.753880717342007</v>
      </c>
    </row>
    <row r="1620" spans="5:6" x14ac:dyDescent="0.25">
      <c r="E1620" s="54">
        <f t="shared" ca="1" si="50"/>
        <v>0.89287079111591006</v>
      </c>
      <c r="F1620" s="71">
        <f t="shared" ca="1" si="51"/>
        <v>67.164578460839138</v>
      </c>
    </row>
    <row r="1621" spans="5:6" x14ac:dyDescent="0.25">
      <c r="E1621" s="54">
        <f t="shared" ca="1" si="50"/>
        <v>0.90122053849787098</v>
      </c>
      <c r="F1621" s="71">
        <f t="shared" ca="1" si="51"/>
        <v>72.366359860602117</v>
      </c>
    </row>
    <row r="1622" spans="5:6" x14ac:dyDescent="0.25">
      <c r="E1622" s="54">
        <f t="shared" ca="1" si="50"/>
        <v>0.56791860496890989</v>
      </c>
      <c r="F1622" s="71">
        <f t="shared" ca="1" si="51"/>
        <v>14.333416005593783</v>
      </c>
    </row>
    <row r="1623" spans="5:6" x14ac:dyDescent="0.25">
      <c r="E1623" s="54">
        <f t="shared" ca="1" si="50"/>
        <v>0.18010323680072593</v>
      </c>
      <c r="F1623" s="71">
        <f t="shared" ca="1" si="51"/>
        <v>-21.492376173280615</v>
      </c>
    </row>
    <row r="1624" spans="5:6" x14ac:dyDescent="0.25">
      <c r="E1624" s="54">
        <f t="shared" ca="1" si="50"/>
        <v>0.8087828752431282</v>
      </c>
      <c r="F1624" s="71">
        <f t="shared" ca="1" si="51"/>
        <v>39.188404753326864</v>
      </c>
    </row>
    <row r="1625" spans="5:6" x14ac:dyDescent="0.25">
      <c r="E1625" s="54">
        <f t="shared" ca="1" si="50"/>
        <v>0.42880569440593197</v>
      </c>
      <c r="F1625" s="71">
        <f t="shared" ca="1" si="51"/>
        <v>5.4506140766660014</v>
      </c>
    </row>
    <row r="1626" spans="5:6" x14ac:dyDescent="0.25">
      <c r="E1626" s="54">
        <f t="shared" ca="1" si="50"/>
        <v>0.31088311409132807</v>
      </c>
      <c r="F1626" s="71">
        <f t="shared" ca="1" si="51"/>
        <v>-3.5110234336115553</v>
      </c>
    </row>
    <row r="1627" spans="5:6" x14ac:dyDescent="0.25">
      <c r="E1627" s="54">
        <f t="shared" ca="1" si="50"/>
        <v>0.87468518975196707</v>
      </c>
      <c r="F1627" s="71">
        <f t="shared" ca="1" si="51"/>
        <v>58.149525882890821</v>
      </c>
    </row>
    <row r="1628" spans="5:6" x14ac:dyDescent="0.25">
      <c r="E1628" s="54">
        <f t="shared" ca="1" si="50"/>
        <v>0.65696005819509506</v>
      </c>
      <c r="F1628" s="71">
        <f t="shared" ca="1" si="51"/>
        <v>20.747651955391603</v>
      </c>
    </row>
    <row r="1629" spans="5:6" x14ac:dyDescent="0.25">
      <c r="E1629" s="54">
        <f t="shared" ca="1" si="50"/>
        <v>0.98037648811100331</v>
      </c>
      <c r="F1629" s="71">
        <f t="shared" ca="1" si="51"/>
        <v>334.0057423091489</v>
      </c>
    </row>
    <row r="1630" spans="5:6" x14ac:dyDescent="0.25">
      <c r="E1630" s="54">
        <f t="shared" ca="1" si="50"/>
        <v>0.31144197931116457</v>
      </c>
      <c r="F1630" s="71">
        <f t="shared" ca="1" si="51"/>
        <v>-3.4599442280933506</v>
      </c>
    </row>
    <row r="1631" spans="5:6" x14ac:dyDescent="0.25">
      <c r="E1631" s="54">
        <f t="shared" ca="1" si="50"/>
        <v>0.91410710483635316</v>
      </c>
      <c r="F1631" s="71">
        <f t="shared" ca="1" si="51"/>
        <v>82.310131592105222</v>
      </c>
    </row>
    <row r="1632" spans="5:6" x14ac:dyDescent="0.25">
      <c r="E1632" s="54">
        <f t="shared" ca="1" si="50"/>
        <v>0.60078446207074909</v>
      </c>
      <c r="F1632" s="71">
        <f t="shared" ca="1" si="51"/>
        <v>16.552930510786982</v>
      </c>
    </row>
    <row r="1633" spans="5:6" x14ac:dyDescent="0.25">
      <c r="E1633" s="54">
        <f t="shared" ca="1" si="50"/>
        <v>0.63996021098826272</v>
      </c>
      <c r="F1633" s="71">
        <f t="shared" ca="1" si="51"/>
        <v>19.408232205798384</v>
      </c>
    </row>
    <row r="1634" spans="5:6" x14ac:dyDescent="0.25">
      <c r="E1634" s="54">
        <f t="shared" ca="1" si="50"/>
        <v>0.93072394506001876</v>
      </c>
      <c r="F1634" s="71">
        <f t="shared" ca="1" si="51"/>
        <v>100.44056098328878</v>
      </c>
    </row>
    <row r="1635" spans="5:6" x14ac:dyDescent="0.25">
      <c r="E1635" s="54">
        <f t="shared" ca="1" si="50"/>
        <v>2.7642159345057538E-2</v>
      </c>
      <c r="F1635" s="71">
        <f t="shared" ca="1" si="51"/>
        <v>-219.72831286637302</v>
      </c>
    </row>
    <row r="1636" spans="5:6" x14ac:dyDescent="0.25">
      <c r="E1636" s="54">
        <f t="shared" ca="1" si="50"/>
        <v>0.59114534118566364</v>
      </c>
      <c r="F1636" s="71">
        <f t="shared" ca="1" si="51"/>
        <v>15.888657220695933</v>
      </c>
    </row>
    <row r="1637" spans="5:6" x14ac:dyDescent="0.25">
      <c r="E1637" s="54">
        <f t="shared" ca="1" si="50"/>
        <v>0.80988020348501455</v>
      </c>
      <c r="F1637" s="71">
        <f t="shared" ca="1" si="51"/>
        <v>39.405295068906128</v>
      </c>
    </row>
    <row r="1638" spans="5:6" x14ac:dyDescent="0.25">
      <c r="E1638" s="54">
        <f t="shared" ca="1" si="50"/>
        <v>0.31501909981988574</v>
      </c>
      <c r="F1638" s="71">
        <f t="shared" ca="1" si="51"/>
        <v>-3.135826620175191</v>
      </c>
    </row>
    <row r="1639" spans="5:6" x14ac:dyDescent="0.25">
      <c r="E1639" s="54">
        <f t="shared" ca="1" si="50"/>
        <v>0.73996749714883658</v>
      </c>
      <c r="F1639" s="71">
        <f t="shared" ca="1" si="51"/>
        <v>28.777407367412021</v>
      </c>
    </row>
    <row r="1640" spans="5:6" x14ac:dyDescent="0.25">
      <c r="E1640" s="54">
        <f t="shared" ca="1" si="50"/>
        <v>0.79062704885779156</v>
      </c>
      <c r="F1640" s="71">
        <f t="shared" ca="1" si="51"/>
        <v>35.888991643919255</v>
      </c>
    </row>
    <row r="1641" spans="5:6" x14ac:dyDescent="0.25">
      <c r="E1641" s="54">
        <f t="shared" ca="1" si="50"/>
        <v>0.38524870387178978</v>
      </c>
      <c r="F1641" s="71">
        <f t="shared" ca="1" si="51"/>
        <v>2.4604822498351586</v>
      </c>
    </row>
    <row r="1642" spans="5:6" x14ac:dyDescent="0.25">
      <c r="E1642" s="54">
        <f t="shared" ca="1" si="50"/>
        <v>0.42427187608466366</v>
      </c>
      <c r="F1642" s="71">
        <f t="shared" ca="1" si="51"/>
        <v>5.1500118782258637</v>
      </c>
    </row>
    <row r="1643" spans="5:6" x14ac:dyDescent="0.25">
      <c r="E1643" s="54">
        <f t="shared" ca="1" si="50"/>
        <v>0.15565819384118251</v>
      </c>
      <c r="F1643" s="71">
        <f t="shared" ca="1" si="51"/>
        <v>-27.585287284965986</v>
      </c>
    </row>
    <row r="1644" spans="5:6" x14ac:dyDescent="0.25">
      <c r="E1644" s="54">
        <f t="shared" ca="1" si="50"/>
        <v>0.21120299061669667</v>
      </c>
      <c r="F1644" s="71">
        <f t="shared" ca="1" si="51"/>
        <v>-15.583607754302232</v>
      </c>
    </row>
    <row r="1645" spans="5:6" x14ac:dyDescent="0.25">
      <c r="E1645" s="54">
        <f t="shared" ca="1" si="50"/>
        <v>0.99454899733359725</v>
      </c>
      <c r="F1645" s="71">
        <f t="shared" ca="1" si="51"/>
        <v>1177.7806422878593</v>
      </c>
    </row>
    <row r="1646" spans="5:6" x14ac:dyDescent="0.25">
      <c r="E1646" s="54">
        <f t="shared" ca="1" si="50"/>
        <v>0.56115050139619926</v>
      </c>
      <c r="F1646" s="71">
        <f t="shared" ca="1" si="51"/>
        <v>13.8901747224883</v>
      </c>
    </row>
    <row r="1647" spans="5:6" x14ac:dyDescent="0.25">
      <c r="E1647" s="54">
        <f t="shared" ca="1" si="50"/>
        <v>0.13198694859984328</v>
      </c>
      <c r="F1647" s="71">
        <f t="shared" ca="1" si="51"/>
        <v>-35.436998120679029</v>
      </c>
    </row>
    <row r="1648" spans="5:6" x14ac:dyDescent="0.25">
      <c r="E1648" s="54">
        <f t="shared" ca="1" si="50"/>
        <v>0.10947636949823569</v>
      </c>
      <c r="F1648" s="71">
        <f t="shared" ca="1" si="51"/>
        <v>-45.840186173562252</v>
      </c>
    </row>
    <row r="1649" spans="5:6" x14ac:dyDescent="0.25">
      <c r="E1649" s="54">
        <f t="shared" ca="1" si="50"/>
        <v>0.72732702203385735</v>
      </c>
      <c r="F1649" s="71">
        <f t="shared" ca="1" si="51"/>
        <v>27.336072388859257</v>
      </c>
    </row>
    <row r="1650" spans="5:6" x14ac:dyDescent="0.25">
      <c r="E1650" s="54">
        <f t="shared" ca="1" si="50"/>
        <v>0.77464407149716175</v>
      </c>
      <c r="F1650" s="71">
        <f t="shared" ca="1" si="51"/>
        <v>33.364038907675855</v>
      </c>
    </row>
    <row r="1651" spans="5:6" x14ac:dyDescent="0.25">
      <c r="E1651" s="54">
        <f t="shared" ca="1" si="50"/>
        <v>0.26873423782424122</v>
      </c>
      <c r="F1651" s="71">
        <f t="shared" ca="1" si="51"/>
        <v>-7.7742149881248253</v>
      </c>
    </row>
    <row r="1652" spans="5:6" x14ac:dyDescent="0.25">
      <c r="E1652" s="54">
        <f t="shared" ca="1" si="50"/>
        <v>0.46120260836002513</v>
      </c>
      <c r="F1652" s="71">
        <f t="shared" ca="1" si="51"/>
        <v>7.5501441891709291</v>
      </c>
    </row>
    <row r="1653" spans="5:6" x14ac:dyDescent="0.25">
      <c r="E1653" s="54">
        <f t="shared" ca="1" si="50"/>
        <v>0.67317102065279599</v>
      </c>
      <c r="F1653" s="71">
        <f t="shared" ca="1" si="51"/>
        <v>22.098495890061052</v>
      </c>
    </row>
    <row r="1654" spans="5:6" x14ac:dyDescent="0.25">
      <c r="E1654" s="54">
        <f t="shared" ca="1" si="50"/>
        <v>2.3901266563818302E-3</v>
      </c>
      <c r="F1654" s="71">
        <f t="shared" ca="1" si="51"/>
        <v>-2653.4898446093721</v>
      </c>
    </row>
    <row r="1655" spans="5:6" x14ac:dyDescent="0.25">
      <c r="E1655" s="54">
        <f t="shared" ca="1" si="50"/>
        <v>0.59523975338056156</v>
      </c>
      <c r="F1655" s="71">
        <f t="shared" ca="1" si="51"/>
        <v>16.169297075709455</v>
      </c>
    </row>
    <row r="1656" spans="5:6" x14ac:dyDescent="0.25">
      <c r="E1656" s="54">
        <f t="shared" ca="1" si="50"/>
        <v>0.19531854500520451</v>
      </c>
      <c r="F1656" s="71">
        <f t="shared" ca="1" si="51"/>
        <v>-18.396672532781405</v>
      </c>
    </row>
    <row r="1657" spans="5:6" x14ac:dyDescent="0.25">
      <c r="E1657" s="54">
        <f t="shared" ca="1" si="50"/>
        <v>0.86494900470923608</v>
      </c>
      <c r="F1657" s="71">
        <f t="shared" ca="1" si="51"/>
        <v>54.27617584716743</v>
      </c>
    </row>
    <row r="1658" spans="5:6" x14ac:dyDescent="0.25">
      <c r="E1658" s="54">
        <f t="shared" ca="1" si="50"/>
        <v>0.82296675611415948</v>
      </c>
      <c r="F1658" s="71">
        <f t="shared" ca="1" si="51"/>
        <v>42.173905271189433</v>
      </c>
    </row>
    <row r="1659" spans="5:6" x14ac:dyDescent="0.25">
      <c r="E1659" s="54">
        <f t="shared" ca="1" si="50"/>
        <v>0.23241763468994148</v>
      </c>
      <c r="F1659" s="71">
        <f t="shared" ca="1" si="51"/>
        <v>-12.341164753725344</v>
      </c>
    </row>
    <row r="1660" spans="5:6" x14ac:dyDescent="0.25">
      <c r="E1660" s="54">
        <f t="shared" ca="1" si="50"/>
        <v>0.68295095549935148</v>
      </c>
      <c r="F1660" s="71">
        <f t="shared" ca="1" si="51"/>
        <v>22.954020683200962</v>
      </c>
    </row>
    <row r="1661" spans="5:6" x14ac:dyDescent="0.25">
      <c r="E1661" s="54">
        <f t="shared" ca="1" si="50"/>
        <v>4.1041382247611446E-2</v>
      </c>
      <c r="F1661" s="71">
        <f t="shared" ca="1" si="51"/>
        <v>-144.25602963022433</v>
      </c>
    </row>
    <row r="1662" spans="5:6" x14ac:dyDescent="0.25">
      <c r="E1662" s="54">
        <f t="shared" ca="1" si="50"/>
        <v>0.29269640319189572</v>
      </c>
      <c r="F1662" s="71">
        <f t="shared" ca="1" si="51"/>
        <v>-5.2439987782855368</v>
      </c>
    </row>
    <row r="1663" spans="5:6" x14ac:dyDescent="0.25">
      <c r="E1663" s="54">
        <f t="shared" ca="1" si="50"/>
        <v>0.72208007555507092</v>
      </c>
      <c r="F1663" s="71">
        <f t="shared" ca="1" si="51"/>
        <v>26.766778534991669</v>
      </c>
    </row>
    <row r="1664" spans="5:6" x14ac:dyDescent="0.25">
      <c r="E1664" s="54">
        <f t="shared" ca="1" si="50"/>
        <v>0.16882473631494932</v>
      </c>
      <c r="F1664" s="71">
        <f t="shared" ca="1" si="51"/>
        <v>-24.104921195255827</v>
      </c>
    </row>
    <row r="1665" spans="5:6" x14ac:dyDescent="0.25">
      <c r="E1665" s="54">
        <f t="shared" ca="1" si="50"/>
        <v>0.95900425054114391</v>
      </c>
      <c r="F1665" s="71">
        <f t="shared" ca="1" si="51"/>
        <v>164.42965036750917</v>
      </c>
    </row>
    <row r="1666" spans="5:6" x14ac:dyDescent="0.25">
      <c r="E1666" s="54">
        <f t="shared" ca="1" si="50"/>
        <v>0.635929888654723</v>
      </c>
      <c r="F1666" s="71">
        <f t="shared" ca="1" si="51"/>
        <v>19.100777303082243</v>
      </c>
    </row>
    <row r="1667" spans="5:6" x14ac:dyDescent="0.25">
      <c r="E1667" s="54">
        <f t="shared" ca="1" si="50"/>
        <v>0.35010702974222752</v>
      </c>
      <c r="F1667" s="71">
        <f t="shared" ca="1" si="51"/>
        <v>-0.18203967662251586</v>
      </c>
    </row>
    <row r="1668" spans="5:6" x14ac:dyDescent="0.25">
      <c r="E1668" s="54">
        <f t="shared" ref="E1668:E1731" ca="1" si="52">RAND()</f>
        <v>0.97426480872814958</v>
      </c>
      <c r="F1668" s="71">
        <f t="shared" ref="F1668:F1731" ca="1" si="53">$C$3+$C$4*TAN(PI()*(E1668-0.5))</f>
        <v>256.83401136817679</v>
      </c>
    </row>
    <row r="1669" spans="5:6" x14ac:dyDescent="0.25">
      <c r="E1669" s="54">
        <f t="shared" ca="1" si="52"/>
        <v>0.85467430870673322</v>
      </c>
      <c r="F1669" s="71">
        <f t="shared" ca="1" si="53"/>
        <v>50.719569059067922</v>
      </c>
    </row>
    <row r="1670" spans="5:6" x14ac:dyDescent="0.25">
      <c r="E1670" s="54">
        <f t="shared" ca="1" si="52"/>
        <v>0.31212766677627846</v>
      </c>
      <c r="F1670" s="71">
        <f t="shared" ca="1" si="53"/>
        <v>-3.3974383496932337</v>
      </c>
    </row>
    <row r="1671" spans="5:6" x14ac:dyDescent="0.25">
      <c r="E1671" s="54">
        <f t="shared" ca="1" si="52"/>
        <v>8.2688961999084265E-2</v>
      </c>
      <c r="F1671" s="71">
        <f t="shared" ca="1" si="53"/>
        <v>-65.250016810301332</v>
      </c>
    </row>
    <row r="1672" spans="5:6" x14ac:dyDescent="0.25">
      <c r="E1672" s="54">
        <f t="shared" ca="1" si="52"/>
        <v>0.62305063773466751</v>
      </c>
      <c r="F1672" s="71">
        <f t="shared" ca="1" si="53"/>
        <v>18.141135907683871</v>
      </c>
    </row>
    <row r="1673" spans="5:6" x14ac:dyDescent="0.25">
      <c r="E1673" s="54">
        <f t="shared" ca="1" si="52"/>
        <v>0.56268949708021276</v>
      </c>
      <c r="F1673" s="71">
        <f t="shared" ca="1" si="53"/>
        <v>13.990626359897156</v>
      </c>
    </row>
    <row r="1674" spans="5:6" x14ac:dyDescent="0.25">
      <c r="E1674" s="54">
        <f t="shared" ca="1" si="52"/>
        <v>0.76854239822958292</v>
      </c>
      <c r="F1674" s="71">
        <f t="shared" ca="1" si="53"/>
        <v>32.47721342924288</v>
      </c>
    </row>
    <row r="1675" spans="5:6" x14ac:dyDescent="0.25">
      <c r="E1675" s="54">
        <f t="shared" ca="1" si="52"/>
        <v>0.16820620519762286</v>
      </c>
      <c r="F1675" s="71">
        <f t="shared" ca="1" si="53"/>
        <v>-24.25729941220429</v>
      </c>
    </row>
    <row r="1676" spans="5:6" x14ac:dyDescent="0.25">
      <c r="E1676" s="54">
        <f t="shared" ca="1" si="52"/>
        <v>0.43708204038751886</v>
      </c>
      <c r="F1676" s="71">
        <f t="shared" ca="1" si="53"/>
        <v>5.9944452743723211</v>
      </c>
    </row>
    <row r="1677" spans="5:6" x14ac:dyDescent="0.25">
      <c r="E1677" s="54">
        <f t="shared" ca="1" si="52"/>
        <v>0.7723448100530913</v>
      </c>
      <c r="F1677" s="71">
        <f t="shared" ca="1" si="53"/>
        <v>33.025271476417259</v>
      </c>
    </row>
    <row r="1678" spans="5:6" x14ac:dyDescent="0.25">
      <c r="E1678" s="54">
        <f t="shared" ca="1" si="52"/>
        <v>3.5181644605712381E-2</v>
      </c>
      <c r="F1678" s="71">
        <f t="shared" ca="1" si="53"/>
        <v>-170.21480581943788</v>
      </c>
    </row>
    <row r="1679" spans="5:6" x14ac:dyDescent="0.25">
      <c r="E1679" s="54">
        <f t="shared" ca="1" si="52"/>
        <v>0.98476211231289867</v>
      </c>
      <c r="F1679" s="71">
        <f t="shared" ca="1" si="53"/>
        <v>427.46822576235246</v>
      </c>
    </row>
    <row r="1680" spans="5:6" x14ac:dyDescent="0.25">
      <c r="E1680" s="54">
        <f t="shared" ca="1" si="52"/>
        <v>0.8026457256574252</v>
      </c>
      <c r="F1680" s="71">
        <f t="shared" ca="1" si="53"/>
        <v>38.014375540936442</v>
      </c>
    </row>
    <row r="1681" spans="5:6" x14ac:dyDescent="0.25">
      <c r="E1681" s="54">
        <f t="shared" ca="1" si="52"/>
        <v>0.90375532857813534</v>
      </c>
      <c r="F1681" s="71">
        <f t="shared" ca="1" si="53"/>
        <v>74.117838711525621</v>
      </c>
    </row>
    <row r="1682" spans="5:6" x14ac:dyDescent="0.25">
      <c r="E1682" s="54">
        <f t="shared" ca="1" si="52"/>
        <v>0.26984875393218521</v>
      </c>
      <c r="F1682" s="71">
        <f t="shared" ca="1" si="53"/>
        <v>-7.6492682716957532</v>
      </c>
    </row>
    <row r="1683" spans="5:6" x14ac:dyDescent="0.25">
      <c r="E1683" s="54">
        <f t="shared" ca="1" si="52"/>
        <v>0.52463048270718904</v>
      </c>
      <c r="F1683" s="71">
        <f t="shared" ca="1" si="53"/>
        <v>11.550674995939215</v>
      </c>
    </row>
    <row r="1684" spans="5:6" x14ac:dyDescent="0.25">
      <c r="E1684" s="54">
        <f t="shared" ca="1" si="52"/>
        <v>0.3733004080396044</v>
      </c>
      <c r="F1684" s="71">
        <f t="shared" ca="1" si="53"/>
        <v>1.590339718275235</v>
      </c>
    </row>
    <row r="1685" spans="5:6" x14ac:dyDescent="0.25">
      <c r="E1685" s="54">
        <f t="shared" ca="1" si="52"/>
        <v>0.81299954517912687</v>
      </c>
      <c r="F1685" s="71">
        <f t="shared" ca="1" si="53"/>
        <v>40.034044378901868</v>
      </c>
    </row>
    <row r="1686" spans="5:6" x14ac:dyDescent="0.25">
      <c r="E1686" s="54">
        <f t="shared" ca="1" si="52"/>
        <v>0.85755426873633955</v>
      </c>
      <c r="F1686" s="71">
        <f t="shared" ca="1" si="53"/>
        <v>51.668109894296926</v>
      </c>
    </row>
    <row r="1687" spans="5:6" x14ac:dyDescent="0.25">
      <c r="E1687" s="54">
        <f t="shared" ca="1" si="52"/>
        <v>0.40035636459017376</v>
      </c>
      <c r="F1687" s="71">
        <f t="shared" ca="1" si="53"/>
        <v>3.5263520173407379</v>
      </c>
    </row>
    <row r="1688" spans="5:6" x14ac:dyDescent="0.25">
      <c r="E1688" s="54">
        <f t="shared" ca="1" si="52"/>
        <v>0.17494172841671574</v>
      </c>
      <c r="F1688" s="71">
        <f t="shared" ca="1" si="53"/>
        <v>-22.650448914620604</v>
      </c>
    </row>
    <row r="1689" spans="5:6" x14ac:dyDescent="0.25">
      <c r="E1689" s="54">
        <f t="shared" ca="1" si="52"/>
        <v>0.20468147694119188</v>
      </c>
      <c r="F1689" s="71">
        <f t="shared" ca="1" si="53"/>
        <v>-16.693088107198413</v>
      </c>
    </row>
    <row r="1690" spans="5:6" x14ac:dyDescent="0.25">
      <c r="E1690" s="54">
        <f t="shared" ca="1" si="52"/>
        <v>0.24972090613683706</v>
      </c>
      <c r="F1690" s="71">
        <f t="shared" ca="1" si="53"/>
        <v>-10.03510275627206</v>
      </c>
    </row>
    <row r="1691" spans="5:6" x14ac:dyDescent="0.25">
      <c r="E1691" s="54">
        <f t="shared" ca="1" si="52"/>
        <v>2.6857553871095896E-2</v>
      </c>
      <c r="F1691" s="71">
        <f t="shared" ca="1" si="53"/>
        <v>-226.47287897379371</v>
      </c>
    </row>
    <row r="1692" spans="5:6" x14ac:dyDescent="0.25">
      <c r="E1692" s="54">
        <f t="shared" ca="1" si="52"/>
        <v>0.68510282654927579</v>
      </c>
      <c r="F1692" s="71">
        <f t="shared" ca="1" si="53"/>
        <v>23.146794942055749</v>
      </c>
    </row>
    <row r="1693" spans="5:6" x14ac:dyDescent="0.25">
      <c r="E1693" s="54">
        <f t="shared" ca="1" si="52"/>
        <v>0.524527604185409</v>
      </c>
      <c r="F1693" s="71">
        <f t="shared" ca="1" si="53"/>
        <v>11.544172251989437</v>
      </c>
    </row>
    <row r="1694" spans="5:6" x14ac:dyDescent="0.25">
      <c r="E1694" s="54">
        <f t="shared" ca="1" si="52"/>
        <v>0.25726969207710204</v>
      </c>
      <c r="F1694" s="71">
        <f t="shared" ca="1" si="53"/>
        <v>-9.1067095685300572</v>
      </c>
    </row>
    <row r="1695" spans="5:6" x14ac:dyDescent="0.25">
      <c r="E1695" s="54">
        <f t="shared" ca="1" si="52"/>
        <v>4.7037048431664119E-2</v>
      </c>
      <c r="F1695" s="71">
        <f t="shared" ca="1" si="53"/>
        <v>-124.35774951404042</v>
      </c>
    </row>
    <row r="1696" spans="5:6" x14ac:dyDescent="0.25">
      <c r="E1696" s="54">
        <f t="shared" ca="1" si="52"/>
        <v>3.9782884473130276E-2</v>
      </c>
      <c r="F1696" s="71">
        <f t="shared" ca="1" si="53"/>
        <v>-149.18945318404528</v>
      </c>
    </row>
    <row r="1697" spans="5:6" x14ac:dyDescent="0.25">
      <c r="E1697" s="54">
        <f t="shared" ca="1" si="52"/>
        <v>7.5615890316824474E-2</v>
      </c>
      <c r="F1697" s="71">
        <f t="shared" ca="1" si="53"/>
        <v>-72.601582702220554</v>
      </c>
    </row>
    <row r="1698" spans="5:6" x14ac:dyDescent="0.25">
      <c r="E1698" s="54">
        <f t="shared" ca="1" si="52"/>
        <v>0.99735508192248068</v>
      </c>
      <c r="F1698" s="71">
        <f t="shared" ca="1" si="53"/>
        <v>2416.899201068466</v>
      </c>
    </row>
    <row r="1699" spans="5:6" x14ac:dyDescent="0.25">
      <c r="E1699" s="54">
        <f t="shared" ca="1" si="52"/>
        <v>0.38754368324310029</v>
      </c>
      <c r="F1699" s="71">
        <f t="shared" ca="1" si="53"/>
        <v>2.6247285569574794</v>
      </c>
    </row>
    <row r="1700" spans="5:6" x14ac:dyDescent="0.25">
      <c r="E1700" s="54">
        <f t="shared" ca="1" si="52"/>
        <v>0.8054695499484501</v>
      </c>
      <c r="F1700" s="71">
        <f t="shared" ca="1" si="53"/>
        <v>38.546540764833267</v>
      </c>
    </row>
    <row r="1701" spans="5:6" x14ac:dyDescent="0.25">
      <c r="E1701" s="54">
        <f t="shared" ca="1" si="52"/>
        <v>0.56838745565275284</v>
      </c>
      <c r="F1701" s="71">
        <f t="shared" ca="1" si="53"/>
        <v>14.36426760900917</v>
      </c>
    </row>
    <row r="1702" spans="5:6" x14ac:dyDescent="0.25">
      <c r="E1702" s="54">
        <f t="shared" ca="1" si="52"/>
        <v>0.34416583806479661</v>
      </c>
      <c r="F1702" s="71">
        <f t="shared" ca="1" si="53"/>
        <v>-0.65665347401204066</v>
      </c>
    </row>
    <row r="1703" spans="5:6" x14ac:dyDescent="0.25">
      <c r="E1703" s="54">
        <f t="shared" ca="1" si="52"/>
        <v>0.4732902317390143</v>
      </c>
      <c r="F1703" s="71">
        <f t="shared" ca="1" si="53"/>
        <v>8.3178257963934836</v>
      </c>
    </row>
    <row r="1704" spans="5:6" x14ac:dyDescent="0.25">
      <c r="E1704" s="54">
        <f t="shared" ca="1" si="52"/>
        <v>0.97223807177388677</v>
      </c>
      <c r="F1704" s="71">
        <f t="shared" ca="1" si="53"/>
        <v>238.7322213583187</v>
      </c>
    </row>
    <row r="1705" spans="5:6" x14ac:dyDescent="0.25">
      <c r="E1705" s="54">
        <f t="shared" ca="1" si="52"/>
        <v>0.17035006501825611</v>
      </c>
      <c r="F1705" s="71">
        <f t="shared" ca="1" si="53"/>
        <v>-23.733427319438029</v>
      </c>
    </row>
    <row r="1706" spans="5:6" x14ac:dyDescent="0.25">
      <c r="E1706" s="54">
        <f t="shared" ca="1" si="52"/>
        <v>0.35000115397546328</v>
      </c>
      <c r="F1706" s="71">
        <f t="shared" ca="1" si="53"/>
        <v>-0.19041765980131231</v>
      </c>
    </row>
    <row r="1707" spans="5:6" x14ac:dyDescent="0.25">
      <c r="E1707" s="54">
        <f t="shared" ca="1" si="52"/>
        <v>0.28998526841239547</v>
      </c>
      <c r="F1707" s="71">
        <f t="shared" ca="1" si="53"/>
        <v>-5.515072808763307</v>
      </c>
    </row>
    <row r="1708" spans="5:6" x14ac:dyDescent="0.25">
      <c r="E1708" s="54">
        <f t="shared" ca="1" si="52"/>
        <v>0.33756341033010184</v>
      </c>
      <c r="F1708" s="71">
        <f t="shared" ca="1" si="53"/>
        <v>-1.1953050030901871</v>
      </c>
    </row>
    <row r="1709" spans="5:6" x14ac:dyDescent="0.25">
      <c r="E1709" s="54">
        <f t="shared" ca="1" si="52"/>
        <v>0.96197713287006947</v>
      </c>
      <c r="F1709" s="71">
        <f t="shared" ca="1" si="53"/>
        <v>176.63365717476142</v>
      </c>
    </row>
    <row r="1710" spans="5:6" x14ac:dyDescent="0.25">
      <c r="E1710" s="54">
        <f t="shared" ca="1" si="52"/>
        <v>0.20876612146765261</v>
      </c>
      <c r="F1710" s="71">
        <f t="shared" ca="1" si="53"/>
        <v>-15.991260030450572</v>
      </c>
    </row>
    <row r="1711" spans="5:6" x14ac:dyDescent="0.25">
      <c r="E1711" s="54">
        <f t="shared" ca="1" si="52"/>
        <v>4.7751681283003555E-2</v>
      </c>
      <c r="F1711" s="71">
        <f t="shared" ca="1" si="53"/>
        <v>-122.31720577937421</v>
      </c>
    </row>
    <row r="1712" spans="5:6" x14ac:dyDescent="0.25">
      <c r="E1712" s="54">
        <f t="shared" ca="1" si="52"/>
        <v>0.47901927745511508</v>
      </c>
      <c r="F1712" s="71">
        <f t="shared" ca="1" si="53"/>
        <v>8.6798299398526595</v>
      </c>
    </row>
    <row r="1713" spans="5:6" x14ac:dyDescent="0.25">
      <c r="E1713" s="54">
        <f t="shared" ca="1" si="52"/>
        <v>0.62255995598319558</v>
      </c>
      <c r="F1713" s="71">
        <f t="shared" ca="1" si="53"/>
        <v>18.105219514987478</v>
      </c>
    </row>
    <row r="1714" spans="5:6" x14ac:dyDescent="0.25">
      <c r="E1714" s="54">
        <f t="shared" ca="1" si="52"/>
        <v>0.59926104396630875</v>
      </c>
      <c r="F1714" s="71">
        <f t="shared" ca="1" si="53"/>
        <v>16.447100802927793</v>
      </c>
    </row>
    <row r="1715" spans="5:6" x14ac:dyDescent="0.25">
      <c r="E1715" s="54">
        <f t="shared" ca="1" si="52"/>
        <v>0.96072557912442302</v>
      </c>
      <c r="F1715" s="71">
        <f t="shared" ca="1" si="53"/>
        <v>171.27186904629181</v>
      </c>
    </row>
    <row r="1716" spans="5:6" x14ac:dyDescent="0.25">
      <c r="E1716" s="54">
        <f t="shared" ca="1" si="52"/>
        <v>0.60585432472419654</v>
      </c>
      <c r="F1716" s="71">
        <f t="shared" ca="1" si="53"/>
        <v>16.907556943684042</v>
      </c>
    </row>
    <row r="1717" spans="5:6" x14ac:dyDescent="0.25">
      <c r="E1717" s="54">
        <f t="shared" ca="1" si="52"/>
        <v>0.54656397293382275</v>
      </c>
      <c r="F1717" s="71">
        <f t="shared" ca="1" si="53"/>
        <v>12.946750229287877</v>
      </c>
    </row>
    <row r="1718" spans="5:6" x14ac:dyDescent="0.25">
      <c r="E1718" s="54">
        <f t="shared" ca="1" si="52"/>
        <v>0.20709092810011198</v>
      </c>
      <c r="F1718" s="71">
        <f t="shared" ca="1" si="53"/>
        <v>-16.276229388276676</v>
      </c>
    </row>
    <row r="1719" spans="5:6" x14ac:dyDescent="0.25">
      <c r="E1719" s="54">
        <f t="shared" ca="1" si="52"/>
        <v>0.6768878042941836</v>
      </c>
      <c r="F1719" s="71">
        <f t="shared" ca="1" si="53"/>
        <v>22.419769653133031</v>
      </c>
    </row>
    <row r="1720" spans="5:6" x14ac:dyDescent="0.25">
      <c r="E1720" s="54">
        <f t="shared" ca="1" si="52"/>
        <v>0.16615713141277033</v>
      </c>
      <c r="F1720" s="71">
        <f t="shared" ca="1" si="53"/>
        <v>-24.769432482980136</v>
      </c>
    </row>
    <row r="1721" spans="5:6" x14ac:dyDescent="0.25">
      <c r="E1721" s="54">
        <f t="shared" ca="1" si="52"/>
        <v>0.2244092781614625</v>
      </c>
      <c r="F1721" s="71">
        <f t="shared" ca="1" si="53"/>
        <v>-13.505181304537054</v>
      </c>
    </row>
    <row r="1722" spans="5:6" x14ac:dyDescent="0.25">
      <c r="E1722" s="54">
        <f t="shared" ca="1" si="52"/>
        <v>0.98971773883509795</v>
      </c>
      <c r="F1722" s="71">
        <f t="shared" ca="1" si="53"/>
        <v>628.92838263357771</v>
      </c>
    </row>
    <row r="1723" spans="5:6" x14ac:dyDescent="0.25">
      <c r="E1723" s="54">
        <f t="shared" ca="1" si="52"/>
        <v>0.22181272135098085</v>
      </c>
      <c r="F1723" s="71">
        <f t="shared" ca="1" si="53"/>
        <v>-13.897440496255918</v>
      </c>
    </row>
    <row r="1724" spans="5:6" x14ac:dyDescent="0.25">
      <c r="E1724" s="54">
        <f t="shared" ca="1" si="52"/>
        <v>0.73711461033546222</v>
      </c>
      <c r="F1724" s="71">
        <f t="shared" ca="1" si="53"/>
        <v>28.442953819662925</v>
      </c>
    </row>
    <row r="1725" spans="5:6" x14ac:dyDescent="0.25">
      <c r="E1725" s="54">
        <f t="shared" ca="1" si="52"/>
        <v>0.28611053099208617</v>
      </c>
      <c r="F1725" s="71">
        <f t="shared" ca="1" si="53"/>
        <v>-5.9087778459486024</v>
      </c>
    </row>
    <row r="1726" spans="5:6" x14ac:dyDescent="0.25">
      <c r="E1726" s="54">
        <f t="shared" ca="1" si="52"/>
        <v>0.33216462718287987</v>
      </c>
      <c r="F1726" s="71">
        <f t="shared" ca="1" si="53"/>
        <v>-1.6451231120056615</v>
      </c>
    </row>
    <row r="1727" spans="5:6" x14ac:dyDescent="0.25">
      <c r="E1727" s="54">
        <f t="shared" ca="1" si="52"/>
        <v>0.78012909536149255</v>
      </c>
      <c r="F1727" s="71">
        <f t="shared" ca="1" si="53"/>
        <v>34.195820163726651</v>
      </c>
    </row>
    <row r="1728" spans="5:6" x14ac:dyDescent="0.25">
      <c r="E1728" s="54">
        <f t="shared" ca="1" si="52"/>
        <v>0.22453880862725395</v>
      </c>
      <c r="F1728" s="71">
        <f t="shared" ca="1" si="53"/>
        <v>-13.485810564223666</v>
      </c>
    </row>
    <row r="1729" spans="5:6" x14ac:dyDescent="0.25">
      <c r="E1729" s="54">
        <f t="shared" ca="1" si="52"/>
        <v>0.87349794894455823</v>
      </c>
      <c r="F1729" s="71">
        <f t="shared" ca="1" si="53"/>
        <v>57.647081470497923</v>
      </c>
    </row>
    <row r="1730" spans="5:6" x14ac:dyDescent="0.25">
      <c r="E1730" s="54">
        <f t="shared" ca="1" si="52"/>
        <v>0.28333335626334599</v>
      </c>
      <c r="F1730" s="71">
        <f t="shared" ca="1" si="53"/>
        <v>-6.1956782784027382</v>
      </c>
    </row>
    <row r="1731" spans="5:6" x14ac:dyDescent="0.25">
      <c r="E1731" s="54">
        <f t="shared" ca="1" si="52"/>
        <v>0.70422466043094134</v>
      </c>
      <c r="F1731" s="71">
        <f t="shared" ca="1" si="53"/>
        <v>24.940384847851345</v>
      </c>
    </row>
    <row r="1732" spans="5:6" x14ac:dyDescent="0.25">
      <c r="E1732" s="54">
        <f t="shared" ref="E1732:E1795" ca="1" si="54">RAND()</f>
        <v>0.5458724545234751</v>
      </c>
      <c r="F1732" s="71">
        <f t="shared" ref="F1732:F1795" ca="1" si="55">$C$3+$C$4*TAN(PI()*(E1732-0.5))</f>
        <v>12.902371767167613</v>
      </c>
    </row>
    <row r="1733" spans="5:6" x14ac:dyDescent="0.25">
      <c r="E1733" s="54">
        <f t="shared" ca="1" si="54"/>
        <v>0.46868284481064537</v>
      </c>
      <c r="F1733" s="71">
        <f t="shared" ca="1" si="55"/>
        <v>8.0259114279205939</v>
      </c>
    </row>
    <row r="1734" spans="5:6" x14ac:dyDescent="0.25">
      <c r="E1734" s="54">
        <f t="shared" ca="1" si="54"/>
        <v>9.9987397029363434E-2</v>
      </c>
      <c r="F1734" s="71">
        <f t="shared" ca="1" si="55"/>
        <v>-51.561964303476209</v>
      </c>
    </row>
    <row r="1735" spans="5:6" x14ac:dyDescent="0.25">
      <c r="E1735" s="54">
        <f t="shared" ca="1" si="54"/>
        <v>7.4500106321742199E-2</v>
      </c>
      <c r="F1735" s="71">
        <f t="shared" ca="1" si="55"/>
        <v>-73.886141815818888</v>
      </c>
    </row>
    <row r="1736" spans="5:6" x14ac:dyDescent="0.25">
      <c r="E1736" s="54">
        <f t="shared" ca="1" si="54"/>
        <v>2.7553710500235473E-3</v>
      </c>
      <c r="F1736" s="71">
        <f t="shared" ca="1" si="55"/>
        <v>-2300.4106849393784</v>
      </c>
    </row>
    <row r="1737" spans="5:6" x14ac:dyDescent="0.25">
      <c r="E1737" s="54">
        <f t="shared" ca="1" si="54"/>
        <v>0.44742562483024861</v>
      </c>
      <c r="F1737" s="71">
        <f t="shared" ca="1" si="55"/>
        <v>6.6662844681087297</v>
      </c>
    </row>
    <row r="1738" spans="5:6" x14ac:dyDescent="0.25">
      <c r="E1738" s="54">
        <f t="shared" ca="1" si="54"/>
        <v>0.65727087499117143</v>
      </c>
      <c r="F1738" s="71">
        <f t="shared" ca="1" si="55"/>
        <v>20.772834014612194</v>
      </c>
    </row>
    <row r="1739" spans="5:6" x14ac:dyDescent="0.25">
      <c r="E1739" s="54">
        <f t="shared" ca="1" si="54"/>
        <v>0.18644483063420114</v>
      </c>
      <c r="F1739" s="71">
        <f t="shared" ca="1" si="55"/>
        <v>-20.147981953108939</v>
      </c>
    </row>
    <row r="1740" spans="5:6" x14ac:dyDescent="0.25">
      <c r="E1740" s="54">
        <f t="shared" ca="1" si="54"/>
        <v>0.58045299535954942</v>
      </c>
      <c r="F1740" s="71">
        <f t="shared" ca="1" si="55"/>
        <v>15.16547721498327</v>
      </c>
    </row>
    <row r="1741" spans="5:6" x14ac:dyDescent="0.25">
      <c r="E1741" s="54">
        <f t="shared" ca="1" si="54"/>
        <v>0.99123074870398331</v>
      </c>
      <c r="F1741" s="71">
        <f t="shared" ca="1" si="55"/>
        <v>735.78454446705837</v>
      </c>
    </row>
    <row r="1742" spans="5:6" x14ac:dyDescent="0.25">
      <c r="E1742" s="54">
        <f t="shared" ca="1" si="54"/>
        <v>0.26106320303960395</v>
      </c>
      <c r="F1742" s="71">
        <f t="shared" ca="1" si="55"/>
        <v>-8.6559302476422886</v>
      </c>
    </row>
    <row r="1743" spans="5:6" x14ac:dyDescent="0.25">
      <c r="E1743" s="54">
        <f t="shared" ca="1" si="54"/>
        <v>0.36236396497846535</v>
      </c>
      <c r="F1743" s="71">
        <f t="shared" ca="1" si="55"/>
        <v>0.76950779864881191</v>
      </c>
    </row>
    <row r="1744" spans="5:6" x14ac:dyDescent="0.25">
      <c r="E1744" s="54">
        <f t="shared" ca="1" si="54"/>
        <v>0.34028616620541374</v>
      </c>
      <c r="F1744" s="71">
        <f t="shared" ca="1" si="55"/>
        <v>-0.97169004598274888</v>
      </c>
    </row>
    <row r="1745" spans="5:6" x14ac:dyDescent="0.25">
      <c r="E1745" s="54">
        <f t="shared" ca="1" si="54"/>
        <v>0.66377471116028586</v>
      </c>
      <c r="F1745" s="71">
        <f t="shared" ca="1" si="55"/>
        <v>21.305987098138321</v>
      </c>
    </row>
    <row r="1746" spans="5:6" x14ac:dyDescent="0.25">
      <c r="E1746" s="54">
        <f t="shared" ca="1" si="54"/>
        <v>0.18649708788604602</v>
      </c>
      <c r="F1746" s="71">
        <f t="shared" ca="1" si="55"/>
        <v>-20.137240433536082</v>
      </c>
    </row>
    <row r="1747" spans="5:6" x14ac:dyDescent="0.25">
      <c r="E1747" s="54">
        <f t="shared" ca="1" si="54"/>
        <v>0.25263805330171452</v>
      </c>
      <c r="F1747" s="71">
        <f t="shared" ca="1" si="55"/>
        <v>-9.6712098279805367</v>
      </c>
    </row>
    <row r="1748" spans="5:6" x14ac:dyDescent="0.25">
      <c r="E1748" s="54">
        <f t="shared" ca="1" si="54"/>
        <v>0.41860827756412455</v>
      </c>
      <c r="F1748" s="71">
        <f t="shared" ca="1" si="55"/>
        <v>4.7715582676568369</v>
      </c>
    </row>
    <row r="1749" spans="5:6" x14ac:dyDescent="0.25">
      <c r="E1749" s="54">
        <f t="shared" ca="1" si="54"/>
        <v>0.19682448209423309</v>
      </c>
      <c r="F1749" s="71">
        <f t="shared" ca="1" si="55"/>
        <v>-18.113205022191817</v>
      </c>
    </row>
    <row r="1750" spans="5:6" x14ac:dyDescent="0.25">
      <c r="E1750" s="54">
        <f t="shared" ca="1" si="54"/>
        <v>0.32731474264638616</v>
      </c>
      <c r="F1750" s="71">
        <f t="shared" ca="1" si="55"/>
        <v>-2.0568440794627207</v>
      </c>
    </row>
    <row r="1751" spans="5:6" x14ac:dyDescent="0.25">
      <c r="E1751" s="54">
        <f t="shared" ca="1" si="54"/>
        <v>0.81536989901204793</v>
      </c>
      <c r="F1751" s="71">
        <f t="shared" ca="1" si="55"/>
        <v>40.524331768091542</v>
      </c>
    </row>
    <row r="1752" spans="5:6" x14ac:dyDescent="0.25">
      <c r="E1752" s="54">
        <f t="shared" ca="1" si="54"/>
        <v>4.050770307311935E-3</v>
      </c>
      <c r="F1752" s="71">
        <f t="shared" ca="1" si="55"/>
        <v>-1561.5169148509494</v>
      </c>
    </row>
    <row r="1753" spans="5:6" x14ac:dyDescent="0.25">
      <c r="E1753" s="54">
        <f t="shared" ca="1" si="54"/>
        <v>0.66848422341179203</v>
      </c>
      <c r="F1753" s="71">
        <f t="shared" ca="1" si="55"/>
        <v>21.699777964771087</v>
      </c>
    </row>
    <row r="1754" spans="5:6" x14ac:dyDescent="0.25">
      <c r="E1754" s="54">
        <f t="shared" ca="1" si="54"/>
        <v>0.26334462541085202</v>
      </c>
      <c r="F1754" s="71">
        <f t="shared" ca="1" si="55"/>
        <v>-8.3896333671326602</v>
      </c>
    </row>
    <row r="1755" spans="5:6" x14ac:dyDescent="0.25">
      <c r="E1755" s="54">
        <f t="shared" ca="1" si="54"/>
        <v>0.37658440229005796</v>
      </c>
      <c r="F1755" s="71">
        <f t="shared" ca="1" si="55"/>
        <v>1.8321209117489836</v>
      </c>
    </row>
    <row r="1756" spans="5:6" x14ac:dyDescent="0.25">
      <c r="E1756" s="54">
        <f t="shared" ca="1" si="54"/>
        <v>0.53157457256467433</v>
      </c>
      <c r="F1756" s="71">
        <f t="shared" ca="1" si="55"/>
        <v>11.990421466411838</v>
      </c>
    </row>
    <row r="1757" spans="5:6" x14ac:dyDescent="0.25">
      <c r="E1757" s="54">
        <f t="shared" ca="1" si="54"/>
        <v>0.32460103860500245</v>
      </c>
      <c r="F1757" s="71">
        <f t="shared" ca="1" si="55"/>
        <v>-2.2905232306973353</v>
      </c>
    </row>
    <row r="1758" spans="5:6" x14ac:dyDescent="0.25">
      <c r="E1758" s="54">
        <f t="shared" ca="1" si="54"/>
        <v>0.94040243275380397</v>
      </c>
      <c r="F1758" s="71">
        <f t="shared" ca="1" si="55"/>
        <v>115.5686228067316</v>
      </c>
    </row>
    <row r="1759" spans="5:6" x14ac:dyDescent="0.25">
      <c r="E1759" s="54">
        <f t="shared" ca="1" si="54"/>
        <v>0.21158020590299409</v>
      </c>
      <c r="F1759" s="71">
        <f t="shared" ca="1" si="55"/>
        <v>-15.521218938607767</v>
      </c>
    </row>
    <row r="1760" spans="5:6" x14ac:dyDescent="0.25">
      <c r="E1760" s="54">
        <f t="shared" ca="1" si="54"/>
        <v>0.50647898028804883</v>
      </c>
      <c r="F1760" s="71">
        <f t="shared" ca="1" si="55"/>
        <v>10.407142565212837</v>
      </c>
    </row>
    <row r="1761" spans="5:6" x14ac:dyDescent="0.25">
      <c r="E1761" s="54">
        <f t="shared" ca="1" si="54"/>
        <v>0.22223481726664318</v>
      </c>
      <c r="F1761" s="71">
        <f t="shared" ca="1" si="55"/>
        <v>-13.833156607932381</v>
      </c>
    </row>
    <row r="1762" spans="5:6" x14ac:dyDescent="0.25">
      <c r="E1762" s="54">
        <f t="shared" ca="1" si="54"/>
        <v>0.73986204484321005</v>
      </c>
      <c r="F1762" s="71">
        <f t="shared" ca="1" si="55"/>
        <v>28.764945017289744</v>
      </c>
    </row>
    <row r="1763" spans="5:6" x14ac:dyDescent="0.25">
      <c r="E1763" s="54">
        <f t="shared" ca="1" si="54"/>
        <v>8.2776156490710018E-2</v>
      </c>
      <c r="F1763" s="71">
        <f t="shared" ca="1" si="55"/>
        <v>-65.167066508906601</v>
      </c>
    </row>
    <row r="1764" spans="5:6" x14ac:dyDescent="0.25">
      <c r="E1764" s="54">
        <f t="shared" ca="1" si="54"/>
        <v>0.17022048013701119</v>
      </c>
      <c r="F1764" s="71">
        <f t="shared" ca="1" si="55"/>
        <v>-23.764753907913004</v>
      </c>
    </row>
    <row r="1765" spans="5:6" x14ac:dyDescent="0.25">
      <c r="E1765" s="54">
        <f t="shared" ca="1" si="54"/>
        <v>0.99454498760562793</v>
      </c>
      <c r="F1765" s="71">
        <f t="shared" ca="1" si="55"/>
        <v>1176.9220927039405</v>
      </c>
    </row>
    <row r="1766" spans="5:6" x14ac:dyDescent="0.25">
      <c r="E1766" s="54">
        <f t="shared" ca="1" si="54"/>
        <v>0.31896172330608086</v>
      </c>
      <c r="F1766" s="71">
        <f t="shared" ca="1" si="55"/>
        <v>-2.7840865438542277</v>
      </c>
    </row>
    <row r="1767" spans="5:6" x14ac:dyDescent="0.25">
      <c r="E1767" s="54">
        <f t="shared" ca="1" si="54"/>
        <v>1.081035037908018E-3</v>
      </c>
      <c r="F1767" s="71">
        <f t="shared" ca="1" si="55"/>
        <v>-5878.9610646713809</v>
      </c>
    </row>
    <row r="1768" spans="5:6" x14ac:dyDescent="0.25">
      <c r="E1768" s="54">
        <f t="shared" ca="1" si="54"/>
        <v>0.87661709482638739</v>
      </c>
      <c r="F1768" s="71">
        <f t="shared" ca="1" si="55"/>
        <v>58.986695169425147</v>
      </c>
    </row>
    <row r="1769" spans="5:6" x14ac:dyDescent="0.25">
      <c r="E1769" s="54">
        <f t="shared" ca="1" si="54"/>
        <v>0.28072252768518668</v>
      </c>
      <c r="F1769" s="71">
        <f t="shared" ca="1" si="55"/>
        <v>-6.4691150937282274</v>
      </c>
    </row>
    <row r="1770" spans="5:6" x14ac:dyDescent="0.25">
      <c r="E1770" s="54">
        <f t="shared" ca="1" si="54"/>
        <v>0.64528954244833481</v>
      </c>
      <c r="F1770" s="71">
        <f t="shared" ca="1" si="55"/>
        <v>19.820467596036927</v>
      </c>
    </row>
    <row r="1771" spans="5:6" x14ac:dyDescent="0.25">
      <c r="E1771" s="54">
        <f t="shared" ca="1" si="54"/>
        <v>0.45998302726021212</v>
      </c>
      <c r="F1771" s="71">
        <f t="shared" ca="1" si="55"/>
        <v>7.4723289758312141</v>
      </c>
    </row>
    <row r="1772" spans="5:6" x14ac:dyDescent="0.25">
      <c r="E1772" s="54">
        <f t="shared" ca="1" si="54"/>
        <v>0.23950397134974866</v>
      </c>
      <c r="F1772" s="71">
        <f t="shared" ca="1" si="55"/>
        <v>-11.364456340420574</v>
      </c>
    </row>
    <row r="1773" spans="5:6" x14ac:dyDescent="0.25">
      <c r="E1773" s="54">
        <f t="shared" ca="1" si="54"/>
        <v>0.1237096178752376</v>
      </c>
      <c r="F1773" s="71">
        <f t="shared" ca="1" si="55"/>
        <v>-38.843375258740991</v>
      </c>
    </row>
    <row r="1774" spans="5:6" x14ac:dyDescent="0.25">
      <c r="E1774" s="54">
        <f t="shared" ca="1" si="54"/>
        <v>0.68300755367300536</v>
      </c>
      <c r="F1774" s="71">
        <f t="shared" ca="1" si="55"/>
        <v>22.959069304487173</v>
      </c>
    </row>
    <row r="1775" spans="5:6" x14ac:dyDescent="0.25">
      <c r="E1775" s="54">
        <f t="shared" ca="1" si="54"/>
        <v>0.16977952116360273</v>
      </c>
      <c r="F1775" s="71">
        <f t="shared" ca="1" si="55"/>
        <v>-23.871677238727081</v>
      </c>
    </row>
    <row r="1776" spans="5:6" x14ac:dyDescent="0.25">
      <c r="E1776" s="54">
        <f t="shared" ca="1" si="54"/>
        <v>0.71156674322362112</v>
      </c>
      <c r="F1776" s="71">
        <f t="shared" ca="1" si="55"/>
        <v>25.671867254639867</v>
      </c>
    </row>
    <row r="1777" spans="5:6" x14ac:dyDescent="0.25">
      <c r="E1777" s="54">
        <f t="shared" ca="1" si="54"/>
        <v>0.7467330965018234</v>
      </c>
      <c r="F1777" s="71">
        <f t="shared" ca="1" si="55"/>
        <v>29.593625267895224</v>
      </c>
    </row>
    <row r="1778" spans="5:6" x14ac:dyDescent="0.25">
      <c r="E1778" s="54">
        <f t="shared" ca="1" si="54"/>
        <v>0.53298222663789241</v>
      </c>
      <c r="F1778" s="71">
        <f t="shared" ca="1" si="55"/>
        <v>12.079782895317329</v>
      </c>
    </row>
    <row r="1779" spans="5:6" x14ac:dyDescent="0.25">
      <c r="E1779" s="54">
        <f t="shared" ca="1" si="54"/>
        <v>0.30162655146297046</v>
      </c>
      <c r="F1779" s="71">
        <f t="shared" ca="1" si="55"/>
        <v>-4.3752802290978554</v>
      </c>
    </row>
    <row r="1780" spans="5:6" x14ac:dyDescent="0.25">
      <c r="E1780" s="54">
        <f t="shared" ca="1" si="54"/>
        <v>0.52043549510159415</v>
      </c>
      <c r="F1780" s="71">
        <f t="shared" ca="1" si="55"/>
        <v>11.285767000890178</v>
      </c>
    </row>
    <row r="1781" spans="5:6" x14ac:dyDescent="0.25">
      <c r="E1781" s="54">
        <f t="shared" ca="1" si="54"/>
        <v>0.3413984299130316</v>
      </c>
      <c r="F1781" s="71">
        <f t="shared" ca="1" si="55"/>
        <v>-0.88094631836558435</v>
      </c>
    </row>
    <row r="1782" spans="5:6" x14ac:dyDescent="0.25">
      <c r="E1782" s="54">
        <f t="shared" ca="1" si="54"/>
        <v>0.45742873219070956</v>
      </c>
      <c r="F1782" s="71">
        <f t="shared" ca="1" si="55"/>
        <v>7.309105350565722</v>
      </c>
    </row>
    <row r="1783" spans="5:6" x14ac:dyDescent="0.25">
      <c r="E1783" s="54">
        <f t="shared" ca="1" si="54"/>
        <v>0.82371269715429585</v>
      </c>
      <c r="F1783" s="71">
        <f t="shared" ca="1" si="55"/>
        <v>42.342702723410817</v>
      </c>
    </row>
    <row r="1784" spans="5:6" x14ac:dyDescent="0.25">
      <c r="E1784" s="54">
        <f t="shared" ca="1" si="54"/>
        <v>0.54537293822879018</v>
      </c>
      <c r="F1784" s="71">
        <f t="shared" ca="1" si="55"/>
        <v>12.870332542093669</v>
      </c>
    </row>
    <row r="1785" spans="5:6" x14ac:dyDescent="0.25">
      <c r="E1785" s="54">
        <f t="shared" ca="1" si="54"/>
        <v>0.7741243505239005</v>
      </c>
      <c r="F1785" s="71">
        <f t="shared" ca="1" si="55"/>
        <v>33.286966629451214</v>
      </c>
    </row>
    <row r="1786" spans="5:6" x14ac:dyDescent="0.25">
      <c r="E1786" s="54">
        <f t="shared" ca="1" si="54"/>
        <v>0.50350288455341385</v>
      </c>
      <c r="F1786" s="71">
        <f t="shared" ca="1" si="55"/>
        <v>10.220101612576061</v>
      </c>
    </row>
    <row r="1787" spans="5:6" x14ac:dyDescent="0.25">
      <c r="E1787" s="54">
        <f t="shared" ca="1" si="54"/>
        <v>0.70453558508045788</v>
      </c>
      <c r="F1787" s="71">
        <f t="shared" ca="1" si="55"/>
        <v>24.970844865494307</v>
      </c>
    </row>
    <row r="1788" spans="5:6" x14ac:dyDescent="0.25">
      <c r="E1788" s="54">
        <f t="shared" ca="1" si="54"/>
        <v>0.21366290184988146</v>
      </c>
      <c r="F1788" s="71">
        <f t="shared" ca="1" si="55"/>
        <v>-15.180119459653888</v>
      </c>
    </row>
    <row r="1789" spans="5:6" x14ac:dyDescent="0.25">
      <c r="E1789" s="54">
        <f t="shared" ca="1" si="54"/>
        <v>0.13702774930548267</v>
      </c>
      <c r="F1789" s="71">
        <f t="shared" ca="1" si="55"/>
        <v>-33.553189924326539</v>
      </c>
    </row>
    <row r="1790" spans="5:6" x14ac:dyDescent="0.25">
      <c r="E1790" s="54">
        <f t="shared" ca="1" si="54"/>
        <v>0.7132290593202627</v>
      </c>
      <c r="F1790" s="71">
        <f t="shared" ca="1" si="55"/>
        <v>25.841139916014342</v>
      </c>
    </row>
    <row r="1791" spans="5:6" x14ac:dyDescent="0.25">
      <c r="E1791" s="54">
        <f t="shared" ca="1" si="54"/>
        <v>0.1564650578827238</v>
      </c>
      <c r="F1791" s="71">
        <f t="shared" ca="1" si="55"/>
        <v>-27.356636799382244</v>
      </c>
    </row>
    <row r="1792" spans="5:6" x14ac:dyDescent="0.25">
      <c r="E1792" s="54">
        <f t="shared" ca="1" si="54"/>
        <v>0.5105547826613378</v>
      </c>
      <c r="F1792" s="71">
        <f t="shared" ca="1" si="55"/>
        <v>10.663419716268931</v>
      </c>
    </row>
    <row r="1793" spans="5:6" x14ac:dyDescent="0.25">
      <c r="E1793" s="54">
        <f t="shared" ca="1" si="54"/>
        <v>0.13892979322698473</v>
      </c>
      <c r="F1793" s="71">
        <f t="shared" ca="1" si="55"/>
        <v>-32.875752642088301</v>
      </c>
    </row>
    <row r="1794" spans="5:6" x14ac:dyDescent="0.25">
      <c r="E1794" s="54">
        <f t="shared" ca="1" si="54"/>
        <v>0.25382448084641573</v>
      </c>
      <c r="F1794" s="71">
        <f t="shared" ca="1" si="55"/>
        <v>-9.5250847973431405</v>
      </c>
    </row>
    <row r="1795" spans="5:6" x14ac:dyDescent="0.25">
      <c r="E1795" s="54">
        <f t="shared" ca="1" si="54"/>
        <v>4.5465747506753695E-2</v>
      </c>
      <c r="F1795" s="71">
        <f t="shared" ca="1" si="55"/>
        <v>-129.06831215634062</v>
      </c>
    </row>
    <row r="1796" spans="5:6" x14ac:dyDescent="0.25">
      <c r="E1796" s="54">
        <f t="shared" ref="E1796:E1859" ca="1" si="56">RAND()</f>
        <v>0.80048806844701204</v>
      </c>
      <c r="F1796" s="71">
        <f t="shared" ref="F1796:F1859" ca="1" si="57">$C$3+$C$4*TAN(PI()*(E1796-0.5))</f>
        <v>37.616587412409615</v>
      </c>
    </row>
    <row r="1797" spans="5:6" x14ac:dyDescent="0.25">
      <c r="E1797" s="54">
        <f t="shared" ca="1" si="56"/>
        <v>0.79537903766331652</v>
      </c>
      <c r="F1797" s="71">
        <f t="shared" ca="1" si="57"/>
        <v>36.703665983643219</v>
      </c>
    </row>
    <row r="1798" spans="5:6" x14ac:dyDescent="0.25">
      <c r="E1798" s="54">
        <f t="shared" ca="1" si="56"/>
        <v>0.49677857293225725</v>
      </c>
      <c r="F1798" s="71">
        <f t="shared" ca="1" si="57"/>
        <v>9.7975848571136392</v>
      </c>
    </row>
    <row r="1799" spans="5:6" x14ac:dyDescent="0.25">
      <c r="E1799" s="54">
        <f t="shared" ca="1" si="56"/>
        <v>0.92288688233309235</v>
      </c>
      <c r="F1799" s="71">
        <f t="shared" ca="1" si="57"/>
        <v>90.935203909314652</v>
      </c>
    </row>
    <row r="1800" spans="5:6" x14ac:dyDescent="0.25">
      <c r="E1800" s="54">
        <f t="shared" ca="1" si="56"/>
        <v>0.25112083385289641</v>
      </c>
      <c r="F1800" s="71">
        <f t="shared" ca="1" si="57"/>
        <v>-9.8596455007338974</v>
      </c>
    </row>
    <row r="1801" spans="5:6" x14ac:dyDescent="0.25">
      <c r="E1801" s="54">
        <f t="shared" ca="1" si="56"/>
        <v>0.33622843443244299</v>
      </c>
      <c r="F1801" s="71">
        <f t="shared" ca="1" si="57"/>
        <v>-1.3057262965795289</v>
      </c>
    </row>
    <row r="1802" spans="5:6" x14ac:dyDescent="0.25">
      <c r="E1802" s="54">
        <f t="shared" ca="1" si="56"/>
        <v>0.10178707461743197</v>
      </c>
      <c r="F1802" s="71">
        <f t="shared" ca="1" si="57"/>
        <v>-50.397765408569924</v>
      </c>
    </row>
    <row r="1803" spans="5:6" x14ac:dyDescent="0.25">
      <c r="E1803" s="54">
        <f t="shared" ca="1" si="56"/>
        <v>0.93874507135640628</v>
      </c>
      <c r="F1803" s="71">
        <f t="shared" ca="1" si="57"/>
        <v>112.64346030659641</v>
      </c>
    </row>
    <row r="1804" spans="5:6" x14ac:dyDescent="0.25">
      <c r="E1804" s="54">
        <f t="shared" ca="1" si="56"/>
        <v>0.94004530719746338</v>
      </c>
      <c r="F1804" s="71">
        <f t="shared" ca="1" si="57"/>
        <v>114.92480857253939</v>
      </c>
    </row>
    <row r="1805" spans="5:6" x14ac:dyDescent="0.25">
      <c r="E1805" s="54">
        <f t="shared" ca="1" si="56"/>
        <v>0.3161382576371552</v>
      </c>
      <c r="F1805" s="71">
        <f t="shared" ca="1" si="57"/>
        <v>-3.035405598315144</v>
      </c>
    </row>
    <row r="1806" spans="5:6" x14ac:dyDescent="0.25">
      <c r="E1806" s="54">
        <f t="shared" ca="1" si="56"/>
        <v>0.42792140675105861</v>
      </c>
      <c r="F1806" s="71">
        <f t="shared" ca="1" si="57"/>
        <v>5.3921406681579018</v>
      </c>
    </row>
    <row r="1807" spans="5:6" x14ac:dyDescent="0.25">
      <c r="E1807" s="54">
        <f t="shared" ca="1" si="56"/>
        <v>0.32174263206072695</v>
      </c>
      <c r="F1807" s="71">
        <f t="shared" ca="1" si="57"/>
        <v>-2.5393260860035323</v>
      </c>
    </row>
    <row r="1808" spans="5:6" x14ac:dyDescent="0.25">
      <c r="E1808" s="54">
        <f t="shared" ca="1" si="56"/>
        <v>0.6068231944189415</v>
      </c>
      <c r="F1808" s="71">
        <f t="shared" ca="1" si="57"/>
        <v>16.975766369742807</v>
      </c>
    </row>
    <row r="1809" spans="5:6" x14ac:dyDescent="0.25">
      <c r="E1809" s="54">
        <f t="shared" ca="1" si="56"/>
        <v>7.4249579403049659E-2</v>
      </c>
      <c r="F1809" s="71">
        <f t="shared" ca="1" si="57"/>
        <v>-74.179772513974299</v>
      </c>
    </row>
    <row r="1810" spans="5:6" x14ac:dyDescent="0.25">
      <c r="E1810" s="54">
        <f t="shared" ca="1" si="56"/>
        <v>0.92927289814078884</v>
      </c>
      <c r="F1810" s="71">
        <f t="shared" ca="1" si="57"/>
        <v>98.524521557575667</v>
      </c>
    </row>
    <row r="1811" spans="5:6" x14ac:dyDescent="0.25">
      <c r="E1811" s="54">
        <f t="shared" ca="1" si="56"/>
        <v>0.1352931368063246</v>
      </c>
      <c r="F1811" s="71">
        <f t="shared" ca="1" si="57"/>
        <v>-34.186548543569693</v>
      </c>
    </row>
    <row r="1812" spans="5:6" x14ac:dyDescent="0.25">
      <c r="E1812" s="54">
        <f t="shared" ca="1" si="56"/>
        <v>0.87965237774404648</v>
      </c>
      <c r="F1812" s="71">
        <f t="shared" ca="1" si="57"/>
        <v>60.353501999141834</v>
      </c>
    </row>
    <row r="1813" spans="5:6" x14ac:dyDescent="0.25">
      <c r="E1813" s="54">
        <f t="shared" ca="1" si="56"/>
        <v>0.23915590218987148</v>
      </c>
      <c r="F1813" s="71">
        <f t="shared" ca="1" si="57"/>
        <v>-11.411336612997655</v>
      </c>
    </row>
    <row r="1814" spans="5:6" x14ac:dyDescent="0.25">
      <c r="E1814" s="54">
        <f t="shared" ca="1" si="56"/>
        <v>0.86048577386923386</v>
      </c>
      <c r="F1814" s="71">
        <f t="shared" ca="1" si="57"/>
        <v>52.671073731031193</v>
      </c>
    </row>
    <row r="1815" spans="5:6" x14ac:dyDescent="0.25">
      <c r="E1815" s="54">
        <f t="shared" ca="1" si="56"/>
        <v>0.85588686705806349</v>
      </c>
      <c r="F1815" s="71">
        <f t="shared" ca="1" si="57"/>
        <v>51.114634476497571</v>
      </c>
    </row>
    <row r="1816" spans="5:6" x14ac:dyDescent="0.25">
      <c r="E1816" s="54">
        <f t="shared" ca="1" si="56"/>
        <v>0.75899912185959206</v>
      </c>
      <c r="F1816" s="71">
        <f t="shared" ca="1" si="57"/>
        <v>31.164083643297641</v>
      </c>
    </row>
    <row r="1817" spans="5:6" x14ac:dyDescent="0.25">
      <c r="E1817" s="54">
        <f t="shared" ca="1" si="56"/>
        <v>0.35050869795847106</v>
      </c>
      <c r="F1817" s="71">
        <f t="shared" ca="1" si="57"/>
        <v>-0.15028131150449298</v>
      </c>
    </row>
    <row r="1818" spans="5:6" x14ac:dyDescent="0.25">
      <c r="E1818" s="54">
        <f t="shared" ca="1" si="56"/>
        <v>0.12051748369516502</v>
      </c>
      <c r="F1818" s="71">
        <f t="shared" ca="1" si="57"/>
        <v>-40.275283399594819</v>
      </c>
    </row>
    <row r="1819" spans="5:6" x14ac:dyDescent="0.25">
      <c r="E1819" s="54">
        <f t="shared" ca="1" si="56"/>
        <v>0.19123815245722608</v>
      </c>
      <c r="F1819" s="71">
        <f t="shared" ca="1" si="57"/>
        <v>-19.184269888910698</v>
      </c>
    </row>
    <row r="1820" spans="5:6" x14ac:dyDescent="0.25">
      <c r="E1820" s="54">
        <f t="shared" ca="1" si="56"/>
        <v>0.78721552636227932</v>
      </c>
      <c r="F1820" s="71">
        <f t="shared" ca="1" si="57"/>
        <v>35.323297194380068</v>
      </c>
    </row>
    <row r="1821" spans="5:6" x14ac:dyDescent="0.25">
      <c r="E1821" s="54">
        <f t="shared" ca="1" si="56"/>
        <v>4.8579019407995028E-2</v>
      </c>
      <c r="F1821" s="71">
        <f t="shared" ca="1" si="57"/>
        <v>-120.02927622661412</v>
      </c>
    </row>
    <row r="1822" spans="5:6" x14ac:dyDescent="0.25">
      <c r="E1822" s="54">
        <f t="shared" ca="1" si="56"/>
        <v>0.99819511040806497</v>
      </c>
      <c r="F1822" s="71">
        <f t="shared" ca="1" si="57"/>
        <v>3537.1572978243789</v>
      </c>
    </row>
    <row r="1823" spans="5:6" x14ac:dyDescent="0.25">
      <c r="E1823" s="54">
        <f t="shared" ca="1" si="56"/>
        <v>0.23925448012875206</v>
      </c>
      <c r="F1823" s="71">
        <f t="shared" ca="1" si="57"/>
        <v>-11.398048347246565</v>
      </c>
    </row>
    <row r="1824" spans="5:6" x14ac:dyDescent="0.25">
      <c r="E1824" s="54">
        <f t="shared" ca="1" si="56"/>
        <v>0.8491351335328704</v>
      </c>
      <c r="F1824" s="71">
        <f t="shared" ca="1" si="57"/>
        <v>48.989953328999093</v>
      </c>
    </row>
    <row r="1825" spans="5:6" x14ac:dyDescent="0.25">
      <c r="E1825" s="54">
        <f t="shared" ca="1" si="56"/>
        <v>0.26023591808021929</v>
      </c>
      <c r="F1825" s="71">
        <f t="shared" ca="1" si="57"/>
        <v>-8.7533747017181227</v>
      </c>
    </row>
    <row r="1826" spans="5:6" x14ac:dyDescent="0.25">
      <c r="E1826" s="54">
        <f t="shared" ca="1" si="56"/>
        <v>5.6374210525503732E-2</v>
      </c>
      <c r="F1826" s="71">
        <f t="shared" ca="1" si="57"/>
        <v>-101.74430837523984</v>
      </c>
    </row>
    <row r="1827" spans="5:6" x14ac:dyDescent="0.25">
      <c r="E1827" s="54">
        <f t="shared" ca="1" si="56"/>
        <v>0.64803128546386579</v>
      </c>
      <c r="F1827" s="71">
        <f t="shared" ca="1" si="57"/>
        <v>20.035184512617576</v>
      </c>
    </row>
    <row r="1828" spans="5:6" x14ac:dyDescent="0.25">
      <c r="E1828" s="54">
        <f t="shared" ca="1" si="56"/>
        <v>0.87351264558571629</v>
      </c>
      <c r="F1828" s="71">
        <f t="shared" ca="1" si="57"/>
        <v>57.653246522570001</v>
      </c>
    </row>
    <row r="1829" spans="5:6" x14ac:dyDescent="0.25">
      <c r="E1829" s="54">
        <f t="shared" ca="1" si="56"/>
        <v>0.98510167346613764</v>
      </c>
      <c r="F1829" s="71">
        <f t="shared" ca="1" si="57"/>
        <v>436.99750928347038</v>
      </c>
    </row>
    <row r="1830" spans="5:6" x14ac:dyDescent="0.25">
      <c r="E1830" s="54">
        <f t="shared" ca="1" si="56"/>
        <v>4.332700522112487E-2</v>
      </c>
      <c r="F1830" s="71">
        <f t="shared" ca="1" si="57"/>
        <v>-136.02515088979379</v>
      </c>
    </row>
    <row r="1831" spans="5:6" x14ac:dyDescent="0.25">
      <c r="E1831" s="54">
        <f t="shared" ca="1" si="56"/>
        <v>0.86205121946019914</v>
      </c>
      <c r="F1831" s="71">
        <f t="shared" ca="1" si="57"/>
        <v>53.222968019034099</v>
      </c>
    </row>
    <row r="1832" spans="5:6" x14ac:dyDescent="0.25">
      <c r="E1832" s="54">
        <f t="shared" ca="1" si="56"/>
        <v>0.63393012771008006</v>
      </c>
      <c r="F1832" s="71">
        <f t="shared" ca="1" si="57"/>
        <v>18.949542108174146</v>
      </c>
    </row>
    <row r="1833" spans="5:6" x14ac:dyDescent="0.25">
      <c r="E1833" s="54">
        <f t="shared" ca="1" si="56"/>
        <v>0.99256332149690696</v>
      </c>
      <c r="F1833" s="71">
        <f t="shared" ca="1" si="57"/>
        <v>865.89815274257649</v>
      </c>
    </row>
    <row r="1834" spans="5:6" x14ac:dyDescent="0.25">
      <c r="E1834" s="54">
        <f t="shared" ca="1" si="56"/>
        <v>0.15646597340174229</v>
      </c>
      <c r="F1834" s="71">
        <f t="shared" ca="1" si="57"/>
        <v>-27.356378588374064</v>
      </c>
    </row>
    <row r="1835" spans="5:6" x14ac:dyDescent="0.25">
      <c r="E1835" s="54">
        <f t="shared" ca="1" si="56"/>
        <v>0.46208712218606107</v>
      </c>
      <c r="F1835" s="71">
        <f t="shared" ca="1" si="57"/>
        <v>7.6065346666637765</v>
      </c>
    </row>
    <row r="1836" spans="5:6" x14ac:dyDescent="0.25">
      <c r="E1836" s="54">
        <f t="shared" ca="1" si="56"/>
        <v>8.2902707762458117E-2</v>
      </c>
      <c r="F1836" s="71">
        <f t="shared" ca="1" si="57"/>
        <v>-65.046978498122726</v>
      </c>
    </row>
    <row r="1837" spans="5:6" x14ac:dyDescent="0.25">
      <c r="E1837" s="54">
        <f t="shared" ca="1" si="56"/>
        <v>0.55097496246585731</v>
      </c>
      <c r="F1837" s="71">
        <f t="shared" ca="1" si="57"/>
        <v>13.230514892733526</v>
      </c>
    </row>
    <row r="1838" spans="5:6" x14ac:dyDescent="0.25">
      <c r="E1838" s="54">
        <f t="shared" ca="1" si="56"/>
        <v>0.29427281225036139</v>
      </c>
      <c r="F1838" s="71">
        <f t="shared" ca="1" si="57"/>
        <v>-5.0879954539084125</v>
      </c>
    </row>
    <row r="1839" spans="5:6" x14ac:dyDescent="0.25">
      <c r="E1839" s="54">
        <f t="shared" ca="1" si="56"/>
        <v>1.5982379457094908E-2</v>
      </c>
      <c r="F1839" s="71">
        <f t="shared" ca="1" si="57"/>
        <v>-387.99123733863246</v>
      </c>
    </row>
    <row r="1840" spans="5:6" x14ac:dyDescent="0.25">
      <c r="E1840" s="54">
        <f t="shared" ca="1" si="56"/>
        <v>0.6864000690567954</v>
      </c>
      <c r="F1840" s="71">
        <f t="shared" ca="1" si="57"/>
        <v>23.263836595369501</v>
      </c>
    </row>
    <row r="1841" spans="5:6" x14ac:dyDescent="0.25">
      <c r="E1841" s="54">
        <f t="shared" ca="1" si="56"/>
        <v>0.43256424898056067</v>
      </c>
      <c r="F1841" s="71">
        <f t="shared" ca="1" si="57"/>
        <v>5.6983364743990466</v>
      </c>
    </row>
    <row r="1842" spans="5:6" x14ac:dyDescent="0.25">
      <c r="E1842" s="54">
        <f t="shared" ca="1" si="56"/>
        <v>0.63281375774270099</v>
      </c>
      <c r="F1842" s="71">
        <f t="shared" ca="1" si="57"/>
        <v>18.865484831997115</v>
      </c>
    </row>
    <row r="1843" spans="5:6" x14ac:dyDescent="0.25">
      <c r="E1843" s="54">
        <f t="shared" ca="1" si="56"/>
        <v>0.69684510347835749</v>
      </c>
      <c r="F1843" s="71">
        <f t="shared" ca="1" si="57"/>
        <v>24.230140715050631</v>
      </c>
    </row>
    <row r="1844" spans="5:6" x14ac:dyDescent="0.25">
      <c r="E1844" s="54">
        <f t="shared" ca="1" si="56"/>
        <v>0.86319538518362926</v>
      </c>
      <c r="F1844" s="71">
        <f t="shared" ca="1" si="57"/>
        <v>53.633818408648466</v>
      </c>
    </row>
    <row r="1845" spans="5:6" x14ac:dyDescent="0.25">
      <c r="E1845" s="54">
        <f t="shared" ca="1" si="56"/>
        <v>0.27694793140223584</v>
      </c>
      <c r="F1845" s="71">
        <f t="shared" ca="1" si="57"/>
        <v>-6.8710401194454072</v>
      </c>
    </row>
    <row r="1846" spans="5:6" x14ac:dyDescent="0.25">
      <c r="E1846" s="54">
        <f t="shared" ca="1" si="56"/>
        <v>0.45606717109004635</v>
      </c>
      <c r="F1846" s="71">
        <f t="shared" ca="1" si="57"/>
        <v>7.2219566172126219</v>
      </c>
    </row>
    <row r="1847" spans="5:6" x14ac:dyDescent="0.25">
      <c r="E1847" s="54">
        <f t="shared" ca="1" si="56"/>
        <v>0.42402658619937061</v>
      </c>
      <c r="F1847" s="71">
        <f t="shared" ca="1" si="57"/>
        <v>5.1336904884340191</v>
      </c>
    </row>
    <row r="1848" spans="5:6" x14ac:dyDescent="0.25">
      <c r="E1848" s="54">
        <f t="shared" ca="1" si="56"/>
        <v>0.41929197298339027</v>
      </c>
      <c r="F1848" s="71">
        <f t="shared" ca="1" si="57"/>
        <v>4.8174262373886654</v>
      </c>
    </row>
    <row r="1849" spans="5:6" x14ac:dyDescent="0.25">
      <c r="E1849" s="54">
        <f t="shared" ca="1" si="56"/>
        <v>0.47495071831977564</v>
      </c>
      <c r="F1849" s="71">
        <f t="shared" ca="1" si="57"/>
        <v>8.4228501868869223</v>
      </c>
    </row>
    <row r="1850" spans="5:6" x14ac:dyDescent="0.25">
      <c r="E1850" s="54">
        <f t="shared" ca="1" si="56"/>
        <v>0.66696943011374521</v>
      </c>
      <c r="F1850" s="71">
        <f t="shared" ca="1" si="57"/>
        <v>21.572383579166068</v>
      </c>
    </row>
    <row r="1851" spans="5:6" x14ac:dyDescent="0.25">
      <c r="E1851" s="54">
        <f t="shared" ca="1" si="56"/>
        <v>0.29017587912767073</v>
      </c>
      <c r="F1851" s="71">
        <f t="shared" ca="1" si="57"/>
        <v>-5.4958979525459277</v>
      </c>
    </row>
    <row r="1852" spans="5:6" x14ac:dyDescent="0.25">
      <c r="E1852" s="54">
        <f t="shared" ca="1" si="56"/>
        <v>0.5266366738977506</v>
      </c>
      <c r="F1852" s="71">
        <f t="shared" ca="1" si="57"/>
        <v>11.677549148862855</v>
      </c>
    </row>
    <row r="1853" spans="5:6" x14ac:dyDescent="0.25">
      <c r="E1853" s="54">
        <f t="shared" ca="1" si="56"/>
        <v>0.88702484548923843</v>
      </c>
      <c r="F1853" s="71">
        <f t="shared" ca="1" si="57"/>
        <v>63.964164446165348</v>
      </c>
    </row>
    <row r="1854" spans="5:6" x14ac:dyDescent="0.25">
      <c r="E1854" s="54">
        <f t="shared" ca="1" si="56"/>
        <v>0.50045881800170877</v>
      </c>
      <c r="F1854" s="71">
        <f t="shared" ca="1" si="57"/>
        <v>10.028828405235554</v>
      </c>
    </row>
    <row r="1855" spans="5:6" x14ac:dyDescent="0.25">
      <c r="E1855" s="54">
        <f t="shared" ca="1" si="56"/>
        <v>0.29227840973731367</v>
      </c>
      <c r="F1855" s="71">
        <f t="shared" ca="1" si="57"/>
        <v>-5.2855613383876623</v>
      </c>
    </row>
    <row r="1856" spans="5:6" x14ac:dyDescent="0.25">
      <c r="E1856" s="54">
        <f t="shared" ca="1" si="56"/>
        <v>0.61937108753818093</v>
      </c>
      <c r="F1856" s="71">
        <f t="shared" ca="1" si="57"/>
        <v>17.872885664197288</v>
      </c>
    </row>
    <row r="1857" spans="5:6" x14ac:dyDescent="0.25">
      <c r="E1857" s="54">
        <f t="shared" ca="1" si="56"/>
        <v>0.55775178025649408</v>
      </c>
      <c r="F1857" s="71">
        <f t="shared" ca="1" si="57"/>
        <v>13.668998421332681</v>
      </c>
    </row>
    <row r="1858" spans="5:6" x14ac:dyDescent="0.25">
      <c r="E1858" s="54">
        <f t="shared" ca="1" si="56"/>
        <v>0.35636123419682131</v>
      </c>
      <c r="F1858" s="71">
        <f t="shared" ca="1" si="57"/>
        <v>0.30793556411439127</v>
      </c>
    </row>
    <row r="1859" spans="5:6" x14ac:dyDescent="0.25">
      <c r="E1859" s="54">
        <f t="shared" ca="1" si="56"/>
        <v>0.78881491690253858</v>
      </c>
      <c r="F1859" s="71">
        <f t="shared" ca="1" si="57"/>
        <v>35.586574236767376</v>
      </c>
    </row>
    <row r="1860" spans="5:6" x14ac:dyDescent="0.25">
      <c r="E1860" s="54">
        <f t="shared" ref="E1860:E1923" ca="1" si="58">RAND()</f>
        <v>0.24304697409577081</v>
      </c>
      <c r="F1860" s="71">
        <f t="shared" ref="F1860:F1923" ca="1" si="59">$C$3+$C$4*TAN(PI()*(E1860-0.5))</f>
        <v>-10.893400154778714</v>
      </c>
    </row>
    <row r="1861" spans="5:6" x14ac:dyDescent="0.25">
      <c r="E1861" s="54">
        <f t="shared" ca="1" si="58"/>
        <v>0.46456696924373497</v>
      </c>
      <c r="F1861" s="71">
        <f t="shared" ca="1" si="59"/>
        <v>7.7644355418593971</v>
      </c>
    </row>
    <row r="1862" spans="5:6" x14ac:dyDescent="0.25">
      <c r="E1862" s="54">
        <f t="shared" ca="1" si="58"/>
        <v>8.2475426955925801E-3</v>
      </c>
      <c r="F1862" s="71">
        <f t="shared" ca="1" si="59"/>
        <v>-761.71749771006318</v>
      </c>
    </row>
    <row r="1863" spans="5:6" x14ac:dyDescent="0.25">
      <c r="E1863" s="54">
        <f t="shared" ca="1" si="58"/>
        <v>0.16504969219667565</v>
      </c>
      <c r="F1863" s="71">
        <f t="shared" ca="1" si="59"/>
        <v>-25.051017122653136</v>
      </c>
    </row>
    <row r="1864" spans="5:6" x14ac:dyDescent="0.25">
      <c r="E1864" s="54">
        <f t="shared" ca="1" si="58"/>
        <v>0.56156922389980635</v>
      </c>
      <c r="F1864" s="71">
        <f t="shared" ca="1" si="59"/>
        <v>13.91748620683949</v>
      </c>
    </row>
    <row r="1865" spans="5:6" x14ac:dyDescent="0.25">
      <c r="E1865" s="54">
        <f t="shared" ca="1" si="58"/>
        <v>3.7200353887121174E-2</v>
      </c>
      <c r="F1865" s="71">
        <f t="shared" ca="1" si="59"/>
        <v>-160.35288666694211</v>
      </c>
    </row>
    <row r="1866" spans="5:6" x14ac:dyDescent="0.25">
      <c r="E1866" s="54">
        <f t="shared" ca="1" si="58"/>
        <v>0.82611193895454249</v>
      </c>
      <c r="F1866" s="71">
        <f t="shared" ca="1" si="59"/>
        <v>42.894413956349815</v>
      </c>
    </row>
    <row r="1867" spans="5:6" x14ac:dyDescent="0.25">
      <c r="E1867" s="54">
        <f t="shared" ca="1" si="58"/>
        <v>0.30000593145056498</v>
      </c>
      <c r="F1867" s="71">
        <f t="shared" ca="1" si="59"/>
        <v>-4.5302811572858381</v>
      </c>
    </row>
    <row r="1868" spans="5:6" x14ac:dyDescent="0.25">
      <c r="E1868" s="54">
        <f t="shared" ca="1" si="58"/>
        <v>0.91558407975678147</v>
      </c>
      <c r="F1868" s="71">
        <f t="shared" ca="1" si="59"/>
        <v>83.638309085204256</v>
      </c>
    </row>
    <row r="1869" spans="5:6" x14ac:dyDescent="0.25">
      <c r="E1869" s="54">
        <f t="shared" ca="1" si="58"/>
        <v>0.96952461236473753</v>
      </c>
      <c r="F1869" s="71">
        <f t="shared" ca="1" si="59"/>
        <v>218.25770039863028</v>
      </c>
    </row>
    <row r="1870" spans="5:6" x14ac:dyDescent="0.25">
      <c r="E1870" s="54">
        <f t="shared" ca="1" si="58"/>
        <v>0.95788785196600224</v>
      </c>
      <c r="F1870" s="71">
        <f t="shared" ca="1" si="59"/>
        <v>160.28945118801693</v>
      </c>
    </row>
    <row r="1871" spans="5:6" x14ac:dyDescent="0.25">
      <c r="E1871" s="54">
        <f t="shared" ca="1" si="58"/>
        <v>0.45710971830878455</v>
      </c>
      <c r="F1871" s="71">
        <f t="shared" ca="1" si="59"/>
        <v>7.2886955118401753</v>
      </c>
    </row>
    <row r="1872" spans="5:6" x14ac:dyDescent="0.25">
      <c r="E1872" s="54">
        <f t="shared" ca="1" si="58"/>
        <v>0.99952323248618014</v>
      </c>
      <c r="F1872" s="71">
        <f t="shared" ca="1" si="59"/>
        <v>13362.824549552717</v>
      </c>
    </row>
    <row r="1873" spans="5:6" x14ac:dyDescent="0.25">
      <c r="E1873" s="54">
        <f t="shared" ca="1" si="58"/>
        <v>0.89365516564696956</v>
      </c>
      <c r="F1873" s="71">
        <f t="shared" ca="1" si="59"/>
        <v>67.619690413181218</v>
      </c>
    </row>
    <row r="1874" spans="5:6" x14ac:dyDescent="0.25">
      <c r="E1874" s="54">
        <f t="shared" ca="1" si="58"/>
        <v>0.82547351451329554</v>
      </c>
      <c r="F1874" s="71">
        <f t="shared" ca="1" si="59"/>
        <v>42.746278051929522</v>
      </c>
    </row>
    <row r="1875" spans="5:6" x14ac:dyDescent="0.25">
      <c r="E1875" s="54">
        <f t="shared" ca="1" si="58"/>
        <v>0.37568837186021509</v>
      </c>
      <c r="F1875" s="71">
        <f t="shared" ca="1" si="59"/>
        <v>1.7663559756375875</v>
      </c>
    </row>
    <row r="1876" spans="5:6" x14ac:dyDescent="0.25">
      <c r="E1876" s="54">
        <f t="shared" ca="1" si="58"/>
        <v>0.73003200251563438</v>
      </c>
      <c r="F1876" s="71">
        <f t="shared" ca="1" si="59"/>
        <v>27.635945820824691</v>
      </c>
    </row>
    <row r="1877" spans="5:6" x14ac:dyDescent="0.25">
      <c r="E1877" s="54">
        <f t="shared" ca="1" si="58"/>
        <v>0.10587290902200286</v>
      </c>
      <c r="F1877" s="71">
        <f t="shared" ca="1" si="59"/>
        <v>-47.896638756196204</v>
      </c>
    </row>
    <row r="1878" spans="5:6" x14ac:dyDescent="0.25">
      <c r="E1878" s="54">
        <f t="shared" ca="1" si="58"/>
        <v>0.16659314501878397</v>
      </c>
      <c r="F1878" s="71">
        <f t="shared" ca="1" si="59"/>
        <v>-24.659501552495549</v>
      </c>
    </row>
    <row r="1879" spans="5:6" x14ac:dyDescent="0.25">
      <c r="E1879" s="54">
        <f t="shared" ca="1" si="58"/>
        <v>0.21474889985049994</v>
      </c>
      <c r="F1879" s="71">
        <f t="shared" ca="1" si="59"/>
        <v>-15.004478513600144</v>
      </c>
    </row>
    <row r="1880" spans="5:6" x14ac:dyDescent="0.25">
      <c r="E1880" s="54">
        <f t="shared" ca="1" si="58"/>
        <v>0.89541125502213881</v>
      </c>
      <c r="F1880" s="71">
        <f t="shared" ca="1" si="59"/>
        <v>68.662429014533984</v>
      </c>
    </row>
    <row r="1881" spans="5:6" x14ac:dyDescent="0.25">
      <c r="E1881" s="54">
        <f t="shared" ca="1" si="58"/>
        <v>0.55503313435863211</v>
      </c>
      <c r="F1881" s="71">
        <f t="shared" ca="1" si="59"/>
        <v>13.492704124492152</v>
      </c>
    </row>
    <row r="1882" spans="5:6" x14ac:dyDescent="0.25">
      <c r="E1882" s="54">
        <f t="shared" ca="1" si="58"/>
        <v>0.15733778113445429</v>
      </c>
      <c r="F1882" s="71">
        <f t="shared" ca="1" si="59"/>
        <v>-27.111747983764005</v>
      </c>
    </row>
    <row r="1883" spans="5:6" x14ac:dyDescent="0.25">
      <c r="E1883" s="54">
        <f t="shared" ca="1" si="58"/>
        <v>0.88303777003083872</v>
      </c>
      <c r="F1883" s="71">
        <f t="shared" ca="1" si="59"/>
        <v>61.957528935827526</v>
      </c>
    </row>
    <row r="1884" spans="5:6" x14ac:dyDescent="0.25">
      <c r="E1884" s="54">
        <f t="shared" ca="1" si="58"/>
        <v>0.95580171630711341</v>
      </c>
      <c r="F1884" s="71">
        <f t="shared" ca="1" si="59"/>
        <v>153.11033703787982</v>
      </c>
    </row>
    <row r="1885" spans="5:6" x14ac:dyDescent="0.25">
      <c r="E1885" s="54">
        <f t="shared" ca="1" si="58"/>
        <v>7.2298482574785328E-2</v>
      </c>
      <c r="F1885" s="71">
        <f t="shared" ca="1" si="59"/>
        <v>-76.534925972623256</v>
      </c>
    </row>
    <row r="1886" spans="5:6" x14ac:dyDescent="0.25">
      <c r="E1886" s="54">
        <f t="shared" ca="1" si="58"/>
        <v>0.68378343733064006</v>
      </c>
      <c r="F1886" s="71">
        <f t="shared" ca="1" si="59"/>
        <v>23.02839661220866</v>
      </c>
    </row>
    <row r="1887" spans="5:6" x14ac:dyDescent="0.25">
      <c r="E1887" s="54">
        <f t="shared" ca="1" si="58"/>
        <v>0.48124585080686522</v>
      </c>
      <c r="F1887" s="71">
        <f t="shared" ca="1" si="59"/>
        <v>8.8202766722138772</v>
      </c>
    </row>
    <row r="1888" spans="5:6" x14ac:dyDescent="0.25">
      <c r="E1888" s="54">
        <f t="shared" ca="1" si="58"/>
        <v>0.60700371921849217</v>
      </c>
      <c r="F1888" s="71">
        <f t="shared" ca="1" si="59"/>
        <v>16.98849147366316</v>
      </c>
    </row>
    <row r="1889" spans="5:6" x14ac:dyDescent="0.25">
      <c r="E1889" s="54">
        <f t="shared" ca="1" si="58"/>
        <v>0.80995163293165373</v>
      </c>
      <c r="F1889" s="71">
        <f t="shared" ca="1" si="59"/>
        <v>39.419489505869585</v>
      </c>
    </row>
    <row r="1890" spans="5:6" x14ac:dyDescent="0.25">
      <c r="E1890" s="54">
        <f t="shared" ca="1" si="58"/>
        <v>1.9470308015125615E-2</v>
      </c>
      <c r="F1890" s="71">
        <f t="shared" ca="1" si="59"/>
        <v>-316.56165657963589</v>
      </c>
    </row>
    <row r="1891" spans="5:6" x14ac:dyDescent="0.25">
      <c r="E1891" s="54">
        <f t="shared" ca="1" si="58"/>
        <v>0.37306870287270844</v>
      </c>
      <c r="F1891" s="71">
        <f t="shared" ca="1" si="59"/>
        <v>1.5732019812826739</v>
      </c>
    </row>
    <row r="1892" spans="5:6" x14ac:dyDescent="0.25">
      <c r="E1892" s="54">
        <f t="shared" ca="1" si="58"/>
        <v>0.97646335064272383</v>
      </c>
      <c r="F1892" s="71">
        <f t="shared" ca="1" si="59"/>
        <v>279.98707396624013</v>
      </c>
    </row>
    <row r="1893" spans="5:6" x14ac:dyDescent="0.25">
      <c r="E1893" s="54">
        <f t="shared" ca="1" si="58"/>
        <v>0.27130387532222733</v>
      </c>
      <c r="F1893" s="71">
        <f t="shared" ca="1" si="59"/>
        <v>-7.4872938166290908</v>
      </c>
    </row>
    <row r="1894" spans="5:6" x14ac:dyDescent="0.25">
      <c r="E1894" s="54">
        <f t="shared" ca="1" si="58"/>
        <v>0.23061685618925487</v>
      </c>
      <c r="F1894" s="71">
        <f t="shared" ca="1" si="59"/>
        <v>-12.597117291512319</v>
      </c>
    </row>
    <row r="1895" spans="5:6" x14ac:dyDescent="0.25">
      <c r="E1895" s="54">
        <f t="shared" ca="1" si="58"/>
        <v>0.74730608459203141</v>
      </c>
      <c r="F1895" s="71">
        <f t="shared" ca="1" si="59"/>
        <v>29.664305634470658</v>
      </c>
    </row>
    <row r="1896" spans="5:6" x14ac:dyDescent="0.25">
      <c r="E1896" s="54">
        <f t="shared" ca="1" si="58"/>
        <v>0.6851926615646462</v>
      </c>
      <c r="F1896" s="71">
        <f t="shared" ca="1" si="59"/>
        <v>23.154879906164361</v>
      </c>
    </row>
    <row r="1897" spans="5:6" x14ac:dyDescent="0.25">
      <c r="E1897" s="54">
        <f t="shared" ca="1" si="58"/>
        <v>0.16804204371038833</v>
      </c>
      <c r="F1897" s="71">
        <f t="shared" ca="1" si="59"/>
        <v>-24.29791184651431</v>
      </c>
    </row>
    <row r="1898" spans="5:6" x14ac:dyDescent="0.25">
      <c r="E1898" s="54">
        <f t="shared" ca="1" si="58"/>
        <v>0.90112954937949707</v>
      </c>
      <c r="F1898" s="71">
        <f t="shared" ca="1" si="59"/>
        <v>72.30510572236139</v>
      </c>
    </row>
    <row r="1899" spans="5:6" x14ac:dyDescent="0.25">
      <c r="E1899" s="54">
        <f t="shared" ca="1" si="58"/>
        <v>0.22806442184530296</v>
      </c>
      <c r="F1899" s="71">
        <f t="shared" ca="1" si="59"/>
        <v>-12.965567069994542</v>
      </c>
    </row>
    <row r="1900" spans="5:6" x14ac:dyDescent="0.25">
      <c r="E1900" s="54">
        <f t="shared" ca="1" si="58"/>
        <v>0.5292659604501303</v>
      </c>
      <c r="F1900" s="71">
        <f t="shared" ca="1" si="59"/>
        <v>11.844033502091399</v>
      </c>
    </row>
    <row r="1901" spans="5:6" x14ac:dyDescent="0.25">
      <c r="E1901" s="54">
        <f t="shared" ca="1" si="58"/>
        <v>5.5200027863334333E-2</v>
      </c>
      <c r="F1901" s="71">
        <f t="shared" ca="1" si="59"/>
        <v>-104.1711795052977</v>
      </c>
    </row>
    <row r="1902" spans="5:6" x14ac:dyDescent="0.25">
      <c r="E1902" s="54">
        <f t="shared" ca="1" si="58"/>
        <v>0.33232577354595283</v>
      </c>
      <c r="F1902" s="71">
        <f t="shared" ca="1" si="59"/>
        <v>-1.6315693391656865</v>
      </c>
    </row>
    <row r="1903" spans="5:6" x14ac:dyDescent="0.25">
      <c r="E1903" s="54">
        <f t="shared" ca="1" si="58"/>
        <v>0.50327633749044731</v>
      </c>
      <c r="F1903" s="71">
        <f t="shared" ca="1" si="59"/>
        <v>10.205865625951459</v>
      </c>
    </row>
    <row r="1904" spans="5:6" x14ac:dyDescent="0.25">
      <c r="E1904" s="54">
        <f t="shared" ca="1" si="58"/>
        <v>0.53761617941550421</v>
      </c>
      <c r="F1904" s="71">
        <f t="shared" ca="1" si="59"/>
        <v>12.374558340185942</v>
      </c>
    </row>
    <row r="1905" spans="5:6" x14ac:dyDescent="0.25">
      <c r="E1905" s="54">
        <f t="shared" ca="1" si="58"/>
        <v>0.29952683043699069</v>
      </c>
      <c r="F1905" s="71">
        <f t="shared" ca="1" si="59"/>
        <v>-4.5763232866992318</v>
      </c>
    </row>
    <row r="1906" spans="5:6" x14ac:dyDescent="0.25">
      <c r="E1906" s="54">
        <f t="shared" ca="1" si="58"/>
        <v>0.14894560771595999</v>
      </c>
      <c r="F1906" s="71">
        <f t="shared" ca="1" si="59"/>
        <v>-29.575746221856782</v>
      </c>
    </row>
    <row r="1907" spans="5:6" x14ac:dyDescent="0.25">
      <c r="E1907" s="54">
        <f t="shared" ca="1" si="58"/>
        <v>0.56624985486885615</v>
      </c>
      <c r="F1907" s="71">
        <f t="shared" ca="1" si="59"/>
        <v>14.223766547342198</v>
      </c>
    </row>
    <row r="1908" spans="5:6" x14ac:dyDescent="0.25">
      <c r="E1908" s="54">
        <f t="shared" ca="1" si="58"/>
        <v>0.39664131758749488</v>
      </c>
      <c r="F1908" s="71">
        <f t="shared" ca="1" si="59"/>
        <v>3.2674832072003346</v>
      </c>
    </row>
    <row r="1909" spans="5:6" x14ac:dyDescent="0.25">
      <c r="E1909" s="54">
        <f t="shared" ca="1" si="58"/>
        <v>0.37466516052595511</v>
      </c>
      <c r="F1909" s="71">
        <f t="shared" ca="1" si="59"/>
        <v>1.6910697638522549</v>
      </c>
    </row>
    <row r="1910" spans="5:6" x14ac:dyDescent="0.25">
      <c r="E1910" s="54">
        <f t="shared" ca="1" si="58"/>
        <v>0.60832797234053038</v>
      </c>
      <c r="F1910" s="71">
        <f t="shared" ca="1" si="59"/>
        <v>17.081992371899535</v>
      </c>
    </row>
    <row r="1911" spans="5:6" x14ac:dyDescent="0.25">
      <c r="E1911" s="54">
        <f t="shared" ca="1" si="58"/>
        <v>0.47852370236857311</v>
      </c>
      <c r="F1911" s="71">
        <f t="shared" ca="1" si="59"/>
        <v>8.6485531276447727</v>
      </c>
    </row>
    <row r="1912" spans="5:6" x14ac:dyDescent="0.25">
      <c r="E1912" s="54">
        <f t="shared" ca="1" si="58"/>
        <v>0.90402133746244862</v>
      </c>
      <c r="F1912" s="71">
        <f t="shared" ca="1" si="59"/>
        <v>74.30683940804947</v>
      </c>
    </row>
    <row r="1913" spans="5:6" x14ac:dyDescent="0.25">
      <c r="E1913" s="54">
        <f t="shared" ca="1" si="58"/>
        <v>0.5309284292067028</v>
      </c>
      <c r="F1913" s="71">
        <f t="shared" ca="1" si="59"/>
        <v>11.94942920239561</v>
      </c>
    </row>
    <row r="1914" spans="5:6" x14ac:dyDescent="0.25">
      <c r="E1914" s="54">
        <f t="shared" ca="1" si="58"/>
        <v>0.75941044258077894</v>
      </c>
      <c r="F1914" s="71">
        <f t="shared" ca="1" si="59"/>
        <v>31.21894279056615</v>
      </c>
    </row>
    <row r="1915" spans="5:6" x14ac:dyDescent="0.25">
      <c r="E1915" s="54">
        <f t="shared" ca="1" si="58"/>
        <v>0.42788412408805054</v>
      </c>
      <c r="F1915" s="71">
        <f t="shared" ca="1" si="59"/>
        <v>5.3896737186585373</v>
      </c>
    </row>
    <row r="1916" spans="5:6" x14ac:dyDescent="0.25">
      <c r="E1916" s="54">
        <f t="shared" ca="1" si="58"/>
        <v>0.31359792636563799</v>
      </c>
      <c r="F1916" s="71">
        <f t="shared" ca="1" si="59"/>
        <v>-3.2640179437896002</v>
      </c>
    </row>
    <row r="1917" spans="5:6" x14ac:dyDescent="0.25">
      <c r="E1917" s="54">
        <f t="shared" ca="1" si="58"/>
        <v>0.3414740363364438</v>
      </c>
      <c r="F1917" s="71">
        <f t="shared" ca="1" si="59"/>
        <v>-0.87479053596876355</v>
      </c>
    </row>
    <row r="1918" spans="5:6" x14ac:dyDescent="0.25">
      <c r="E1918" s="54">
        <f t="shared" ca="1" si="58"/>
        <v>0.11061248618336827</v>
      </c>
      <c r="F1918" s="71">
        <f t="shared" ca="1" si="59"/>
        <v>-45.218530884358657</v>
      </c>
    </row>
    <row r="1919" spans="5:6" x14ac:dyDescent="0.25">
      <c r="E1919" s="54">
        <f t="shared" ca="1" si="58"/>
        <v>0.76060811631186698</v>
      </c>
      <c r="F1919" s="71">
        <f t="shared" ca="1" si="59"/>
        <v>31.379541087672052</v>
      </c>
    </row>
    <row r="1920" spans="5:6" x14ac:dyDescent="0.25">
      <c r="E1920" s="54">
        <f t="shared" ca="1" si="58"/>
        <v>0.16422983148315073</v>
      </c>
      <c r="F1920" s="71">
        <f t="shared" ca="1" si="59"/>
        <v>-25.261701921010136</v>
      </c>
    </row>
    <row r="1921" spans="5:6" x14ac:dyDescent="0.25">
      <c r="E1921" s="54">
        <f t="shared" ca="1" si="58"/>
        <v>0.15315919642124265</v>
      </c>
      <c r="F1921" s="71">
        <f t="shared" ca="1" si="59"/>
        <v>-28.307499514684281</v>
      </c>
    </row>
    <row r="1922" spans="5:6" x14ac:dyDescent="0.25">
      <c r="E1922" s="54">
        <f t="shared" ca="1" si="58"/>
        <v>1.991719069111586E-2</v>
      </c>
      <c r="F1922" s="71">
        <f t="shared" ca="1" si="59"/>
        <v>-309.21606329938504</v>
      </c>
    </row>
    <row r="1923" spans="5:6" x14ac:dyDescent="0.25">
      <c r="E1923" s="54">
        <f t="shared" ca="1" si="58"/>
        <v>0.21854837936435334</v>
      </c>
      <c r="F1923" s="71">
        <f t="shared" ca="1" si="59"/>
        <v>-14.40157214534883</v>
      </c>
    </row>
    <row r="1924" spans="5:6" x14ac:dyDescent="0.25">
      <c r="E1924" s="54">
        <f t="shared" ref="E1924:E1987" ca="1" si="60">RAND()</f>
        <v>0.21443079716163671</v>
      </c>
      <c r="F1924" s="71">
        <f t="shared" ref="F1924:F1987" ca="1" si="61">$C$3+$C$4*TAN(PI()*(E1924-0.5))</f>
        <v>-15.055770445190731</v>
      </c>
    </row>
    <row r="1925" spans="5:6" x14ac:dyDescent="0.25">
      <c r="E1925" s="54">
        <f t="shared" ca="1" si="60"/>
        <v>0.62562623555300723</v>
      </c>
      <c r="F1925" s="71">
        <f t="shared" ca="1" si="61"/>
        <v>18.330407414876802</v>
      </c>
    </row>
    <row r="1926" spans="5:6" x14ac:dyDescent="0.25">
      <c r="E1926" s="54">
        <f t="shared" ca="1" si="60"/>
        <v>0.87133629581668903</v>
      </c>
      <c r="F1926" s="71">
        <f t="shared" ca="1" si="61"/>
        <v>56.754817417762105</v>
      </c>
    </row>
    <row r="1927" spans="5:6" x14ac:dyDescent="0.25">
      <c r="E1927" s="54">
        <f t="shared" ca="1" si="60"/>
        <v>0.94042443534698683</v>
      </c>
      <c r="F1927" s="71">
        <f t="shared" ca="1" si="61"/>
        <v>115.60853780994366</v>
      </c>
    </row>
    <row r="1928" spans="5:6" x14ac:dyDescent="0.25">
      <c r="E1928" s="54">
        <f t="shared" ca="1" si="60"/>
        <v>0.73863763755415024</v>
      </c>
      <c r="F1928" s="71">
        <f t="shared" ca="1" si="61"/>
        <v>28.620809068571226</v>
      </c>
    </row>
    <row r="1929" spans="5:6" x14ac:dyDescent="0.25">
      <c r="E1929" s="54">
        <f t="shared" ca="1" si="60"/>
        <v>0.15142556668749441</v>
      </c>
      <c r="F1929" s="71">
        <f t="shared" ca="1" si="61"/>
        <v>-28.821409670415399</v>
      </c>
    </row>
    <row r="1930" spans="5:6" x14ac:dyDescent="0.25">
      <c r="E1930" s="54">
        <f t="shared" ca="1" si="60"/>
        <v>9.1075098361616758E-2</v>
      </c>
      <c r="F1930" s="71">
        <f t="shared" ca="1" si="61"/>
        <v>-57.982566257727001</v>
      </c>
    </row>
    <row r="1931" spans="5:6" x14ac:dyDescent="0.25">
      <c r="E1931" s="54">
        <f t="shared" ca="1" si="60"/>
        <v>0.32055899802676513</v>
      </c>
      <c r="F1931" s="71">
        <f t="shared" ca="1" si="61"/>
        <v>-2.6431724185453493</v>
      </c>
    </row>
    <row r="1932" spans="5:6" x14ac:dyDescent="0.25">
      <c r="E1932" s="54">
        <f t="shared" ca="1" si="60"/>
        <v>0.67575224480136964</v>
      </c>
      <c r="F1932" s="71">
        <f t="shared" ca="1" si="61"/>
        <v>22.321124264419971</v>
      </c>
    </row>
    <row r="1933" spans="5:6" x14ac:dyDescent="0.25">
      <c r="E1933" s="54">
        <f t="shared" ca="1" si="60"/>
        <v>0.3620208229133115</v>
      </c>
      <c r="F1933" s="71">
        <f t="shared" ca="1" si="61"/>
        <v>0.74334207777916816</v>
      </c>
    </row>
    <row r="1934" spans="5:6" x14ac:dyDescent="0.25">
      <c r="E1934" s="54">
        <f t="shared" ca="1" si="60"/>
        <v>0.95441079825074382</v>
      </c>
      <c r="F1934" s="71">
        <f t="shared" ca="1" si="61"/>
        <v>148.68654081605715</v>
      </c>
    </row>
    <row r="1935" spans="5:6" x14ac:dyDescent="0.25">
      <c r="E1935" s="54">
        <f t="shared" ca="1" si="60"/>
        <v>0.95938350001849015</v>
      </c>
      <c r="F1935" s="71">
        <f t="shared" ca="1" si="61"/>
        <v>165.88760545259231</v>
      </c>
    </row>
    <row r="1936" spans="5:6" x14ac:dyDescent="0.25">
      <c r="E1936" s="54">
        <f t="shared" ca="1" si="60"/>
        <v>9.1717993909558704E-2</v>
      </c>
      <c r="F1936" s="71">
        <f t="shared" ca="1" si="61"/>
        <v>-57.478910074169875</v>
      </c>
    </row>
    <row r="1937" spans="5:6" x14ac:dyDescent="0.25">
      <c r="E1937" s="54">
        <f t="shared" ca="1" si="60"/>
        <v>0.95461329634447389</v>
      </c>
      <c r="F1937" s="71">
        <f t="shared" ca="1" si="61"/>
        <v>149.31383141799242</v>
      </c>
    </row>
    <row r="1938" spans="5:6" x14ac:dyDescent="0.25">
      <c r="E1938" s="54">
        <f t="shared" ca="1" si="60"/>
        <v>0.25610042538057687</v>
      </c>
      <c r="F1938" s="71">
        <f t="shared" ca="1" si="61"/>
        <v>-9.2477232544353143</v>
      </c>
    </row>
    <row r="1939" spans="5:6" x14ac:dyDescent="0.25">
      <c r="E1939" s="54">
        <f t="shared" ca="1" si="60"/>
        <v>0.99072644996364334</v>
      </c>
      <c r="F1939" s="71">
        <f t="shared" ca="1" si="61"/>
        <v>696.29558729969006</v>
      </c>
    </row>
    <row r="1940" spans="5:6" x14ac:dyDescent="0.25">
      <c r="E1940" s="54">
        <f t="shared" ca="1" si="60"/>
        <v>0.18332614976706185</v>
      </c>
      <c r="F1940" s="71">
        <f t="shared" ca="1" si="61"/>
        <v>-20.798820935976671</v>
      </c>
    </row>
    <row r="1941" spans="5:6" x14ac:dyDescent="0.25">
      <c r="E1941" s="54">
        <f t="shared" ca="1" si="60"/>
        <v>7.7434796169326692E-3</v>
      </c>
      <c r="F1941" s="71">
        <f t="shared" ca="1" si="61"/>
        <v>-811.97437828591103</v>
      </c>
    </row>
    <row r="1942" spans="5:6" x14ac:dyDescent="0.25">
      <c r="E1942" s="54">
        <f t="shared" ca="1" si="60"/>
        <v>0.48496100147917853</v>
      </c>
      <c r="F1942" s="71">
        <f t="shared" ca="1" si="61"/>
        <v>9.0543681294577087</v>
      </c>
    </row>
    <row r="1943" spans="5:6" x14ac:dyDescent="0.25">
      <c r="E1943" s="54">
        <f t="shared" ca="1" si="60"/>
        <v>0.72332837911404146</v>
      </c>
      <c r="F1943" s="71">
        <f t="shared" ca="1" si="61"/>
        <v>26.900776815921347</v>
      </c>
    </row>
    <row r="1944" spans="5:6" x14ac:dyDescent="0.25">
      <c r="E1944" s="54">
        <f t="shared" ca="1" si="60"/>
        <v>0.99107783454599319</v>
      </c>
      <c r="F1944" s="71">
        <f t="shared" ca="1" si="61"/>
        <v>723.33920281659118</v>
      </c>
    </row>
    <row r="1945" spans="5:6" x14ac:dyDescent="0.25">
      <c r="E1945" s="54">
        <f t="shared" ca="1" si="60"/>
        <v>0.7892328045123419</v>
      </c>
      <c r="F1945" s="71">
        <f t="shared" ca="1" si="61"/>
        <v>35.655921190747861</v>
      </c>
    </row>
    <row r="1946" spans="5:6" x14ac:dyDescent="0.25">
      <c r="E1946" s="54">
        <f t="shared" ca="1" si="60"/>
        <v>0.60796923300091799</v>
      </c>
      <c r="F1946" s="71">
        <f t="shared" ca="1" si="61"/>
        <v>17.056635977891663</v>
      </c>
    </row>
    <row r="1947" spans="5:6" x14ac:dyDescent="0.25">
      <c r="E1947" s="54">
        <f t="shared" ca="1" si="60"/>
        <v>0.3670906582292085</v>
      </c>
      <c r="F1947" s="71">
        <f t="shared" ca="1" si="61"/>
        <v>1.1273284129852001</v>
      </c>
    </row>
    <row r="1948" spans="5:6" x14ac:dyDescent="0.25">
      <c r="E1948" s="54">
        <f t="shared" ca="1" si="60"/>
        <v>0.69230677410373165</v>
      </c>
      <c r="F1948" s="71">
        <f t="shared" ca="1" si="61"/>
        <v>23.804918059798897</v>
      </c>
    </row>
    <row r="1949" spans="5:6" x14ac:dyDescent="0.25">
      <c r="E1949" s="54">
        <f t="shared" ca="1" si="60"/>
        <v>0.98159941793695193</v>
      </c>
      <c r="F1949" s="71">
        <f t="shared" ca="1" si="61"/>
        <v>355.59259532835927</v>
      </c>
    </row>
    <row r="1950" spans="5:6" x14ac:dyDescent="0.25">
      <c r="E1950" s="54">
        <f t="shared" ca="1" si="60"/>
        <v>0.46060585344412264</v>
      </c>
      <c r="F1950" s="71">
        <f t="shared" ca="1" si="61"/>
        <v>7.5120775892080784</v>
      </c>
    </row>
    <row r="1951" spans="5:6" x14ac:dyDescent="0.25">
      <c r="E1951" s="54">
        <f t="shared" ca="1" si="60"/>
        <v>0.26551005909491132</v>
      </c>
      <c r="F1951" s="71">
        <f t="shared" ca="1" si="61"/>
        <v>-8.1401022182201324</v>
      </c>
    </row>
    <row r="1952" spans="5:6" x14ac:dyDescent="0.25">
      <c r="E1952" s="54">
        <f t="shared" ca="1" si="60"/>
        <v>6.241078446932391E-2</v>
      </c>
      <c r="F1952" s="71">
        <f t="shared" ca="1" si="61"/>
        <v>-90.694279398749472</v>
      </c>
    </row>
    <row r="1953" spans="5:6" x14ac:dyDescent="0.25">
      <c r="E1953" s="54">
        <f t="shared" ca="1" si="60"/>
        <v>0.57255334548883619</v>
      </c>
      <c r="F1953" s="71">
        <f t="shared" ca="1" si="61"/>
        <v>14.639283096768617</v>
      </c>
    </row>
    <row r="1954" spans="5:6" x14ac:dyDescent="0.25">
      <c r="E1954" s="54">
        <f t="shared" ca="1" si="60"/>
        <v>0.96719145874084056</v>
      </c>
      <c r="F1954" s="71">
        <f t="shared" ca="1" si="61"/>
        <v>203.35323731332909</v>
      </c>
    </row>
    <row r="1955" spans="5:6" x14ac:dyDescent="0.25">
      <c r="E1955" s="54">
        <f t="shared" ca="1" si="60"/>
        <v>0.6734507611466054</v>
      </c>
      <c r="F1955" s="71">
        <f t="shared" ca="1" si="61"/>
        <v>22.122517160840047</v>
      </c>
    </row>
    <row r="1956" spans="5:6" x14ac:dyDescent="0.25">
      <c r="E1956" s="54">
        <f t="shared" ca="1" si="60"/>
        <v>0.37158776705955687</v>
      </c>
      <c r="F1956" s="71">
        <f t="shared" ca="1" si="61"/>
        <v>1.4634171324080363</v>
      </c>
    </row>
    <row r="1957" spans="5:6" x14ac:dyDescent="0.25">
      <c r="E1957" s="54">
        <f t="shared" ca="1" si="60"/>
        <v>0.54102489446739077</v>
      </c>
      <c r="F1957" s="71">
        <f t="shared" ca="1" si="61"/>
        <v>12.592038139329583</v>
      </c>
    </row>
    <row r="1958" spans="5:6" x14ac:dyDescent="0.25">
      <c r="E1958" s="54">
        <f t="shared" ca="1" si="60"/>
        <v>0.45167324145291543</v>
      </c>
      <c r="F1958" s="71">
        <f t="shared" ca="1" si="61"/>
        <v>6.939992718159643</v>
      </c>
    </row>
    <row r="1959" spans="5:6" x14ac:dyDescent="0.25">
      <c r="E1959" s="54">
        <f t="shared" ca="1" si="60"/>
        <v>0.40555408309300933</v>
      </c>
      <c r="F1959" s="71">
        <f t="shared" ca="1" si="61"/>
        <v>3.8852852054023179</v>
      </c>
    </row>
    <row r="1960" spans="5:6" x14ac:dyDescent="0.25">
      <c r="E1960" s="54">
        <f t="shared" ca="1" si="60"/>
        <v>0.41396767593250505</v>
      </c>
      <c r="F1960" s="71">
        <f t="shared" ca="1" si="61"/>
        <v>4.4588398138543797</v>
      </c>
    </row>
    <row r="1961" spans="5:6" x14ac:dyDescent="0.25">
      <c r="E1961" s="54">
        <f t="shared" ca="1" si="60"/>
        <v>0.45597062042405134</v>
      </c>
      <c r="F1961" s="71">
        <f t="shared" ca="1" si="61"/>
        <v>7.215772854138164</v>
      </c>
    </row>
    <row r="1962" spans="5:6" x14ac:dyDescent="0.25">
      <c r="E1962" s="54">
        <f t="shared" ca="1" si="60"/>
        <v>0.55695398989934519</v>
      </c>
      <c r="F1962" s="71">
        <f t="shared" ca="1" si="61"/>
        <v>13.617208522859372</v>
      </c>
    </row>
    <row r="1963" spans="5:6" x14ac:dyDescent="0.25">
      <c r="E1963" s="54">
        <f t="shared" ca="1" si="60"/>
        <v>0.4505113086617949</v>
      </c>
      <c r="F1963" s="71">
        <f t="shared" ca="1" si="61"/>
        <v>6.8652352289038703</v>
      </c>
    </row>
    <row r="1964" spans="5:6" x14ac:dyDescent="0.25">
      <c r="E1964" s="54">
        <f t="shared" ca="1" si="60"/>
        <v>0.32572854552486141</v>
      </c>
      <c r="F1964" s="71">
        <f t="shared" ca="1" si="61"/>
        <v>-2.193138005393946</v>
      </c>
    </row>
    <row r="1965" spans="5:6" x14ac:dyDescent="0.25">
      <c r="E1965" s="54">
        <f t="shared" ca="1" si="60"/>
        <v>0.48839203113407559</v>
      </c>
      <c r="F1965" s="71">
        <f t="shared" ca="1" si="61"/>
        <v>9.2703263177731934</v>
      </c>
    </row>
    <row r="1966" spans="5:6" x14ac:dyDescent="0.25">
      <c r="E1966" s="54">
        <f t="shared" ca="1" si="60"/>
        <v>0.68785270742288551</v>
      </c>
      <c r="F1966" s="71">
        <f t="shared" ca="1" si="61"/>
        <v>23.395651959651779</v>
      </c>
    </row>
    <row r="1967" spans="5:6" x14ac:dyDescent="0.25">
      <c r="E1967" s="54">
        <f t="shared" ca="1" si="60"/>
        <v>0.17846599283388676</v>
      </c>
      <c r="F1967" s="71">
        <f t="shared" ca="1" si="61"/>
        <v>-21.853234111693958</v>
      </c>
    </row>
    <row r="1968" spans="5:6" x14ac:dyDescent="0.25">
      <c r="E1968" s="54">
        <f t="shared" ca="1" si="60"/>
        <v>0.15227023312298926</v>
      </c>
      <c r="F1968" s="71">
        <f t="shared" ca="1" si="61"/>
        <v>-28.569671666758801</v>
      </c>
    </row>
    <row r="1969" spans="5:6" x14ac:dyDescent="0.25">
      <c r="E1969" s="54">
        <f t="shared" ca="1" si="60"/>
        <v>0.43059205731057948</v>
      </c>
      <c r="F1969" s="71">
        <f t="shared" ca="1" si="61"/>
        <v>5.5685128796972991</v>
      </c>
    </row>
    <row r="1970" spans="5:6" x14ac:dyDescent="0.25">
      <c r="E1970" s="54">
        <f t="shared" ca="1" si="60"/>
        <v>0.71087416931884795</v>
      </c>
      <c r="F1970" s="71">
        <f t="shared" ca="1" si="61"/>
        <v>25.601751536124482</v>
      </c>
    </row>
    <row r="1971" spans="5:6" x14ac:dyDescent="0.25">
      <c r="E1971" s="54">
        <f t="shared" ca="1" si="60"/>
        <v>0.56625886674457648</v>
      </c>
      <c r="F1971" s="71">
        <f t="shared" ca="1" si="61"/>
        <v>14.224358038003816</v>
      </c>
    </row>
    <row r="1972" spans="5:6" x14ac:dyDescent="0.25">
      <c r="E1972" s="54">
        <f t="shared" ca="1" si="60"/>
        <v>0.30220819219485129</v>
      </c>
      <c r="F1972" s="71">
        <f t="shared" ca="1" si="61"/>
        <v>-4.3199270702455372</v>
      </c>
    </row>
    <row r="1973" spans="5:6" x14ac:dyDescent="0.25">
      <c r="E1973" s="54">
        <f t="shared" ca="1" si="60"/>
        <v>0.24611640143350477</v>
      </c>
      <c r="F1973" s="71">
        <f t="shared" ca="1" si="61"/>
        <v>-10.494080019539194</v>
      </c>
    </row>
    <row r="1974" spans="5:6" x14ac:dyDescent="0.25">
      <c r="E1974" s="54">
        <f t="shared" ca="1" si="60"/>
        <v>0.49148867963953791</v>
      </c>
      <c r="F1974" s="71">
        <f t="shared" ca="1" si="61"/>
        <v>9.4650904804650171</v>
      </c>
    </row>
    <row r="1975" spans="5:6" x14ac:dyDescent="0.25">
      <c r="E1975" s="54">
        <f t="shared" ca="1" si="60"/>
        <v>0.18877190955859802</v>
      </c>
      <c r="F1975" s="71">
        <f t="shared" ca="1" si="61"/>
        <v>-19.674737479474654</v>
      </c>
    </row>
    <row r="1976" spans="5:6" x14ac:dyDescent="0.25">
      <c r="E1976" s="54">
        <f t="shared" ca="1" si="60"/>
        <v>0.40772056886262231</v>
      </c>
      <c r="F1976" s="71">
        <f t="shared" ca="1" si="61"/>
        <v>4.0338268447741275</v>
      </c>
    </row>
    <row r="1977" spans="5:6" x14ac:dyDescent="0.25">
      <c r="E1977" s="54">
        <f t="shared" ca="1" si="60"/>
        <v>0.73431520208389023</v>
      </c>
      <c r="F1977" s="71">
        <f t="shared" ca="1" si="61"/>
        <v>28.120100911054266</v>
      </c>
    </row>
    <row r="1978" spans="5:6" x14ac:dyDescent="0.25">
      <c r="E1978" s="54">
        <f t="shared" ca="1" si="60"/>
        <v>0.63850579225009119</v>
      </c>
      <c r="F1978" s="71">
        <f t="shared" ca="1" si="61"/>
        <v>19.296864919267186</v>
      </c>
    </row>
    <row r="1979" spans="5:6" x14ac:dyDescent="0.25">
      <c r="E1979" s="54">
        <f t="shared" ca="1" si="60"/>
        <v>0.18002734266711651</v>
      </c>
      <c r="F1979" s="71">
        <f t="shared" ca="1" si="61"/>
        <v>-21.508974280564885</v>
      </c>
    </row>
    <row r="1980" spans="5:6" x14ac:dyDescent="0.25">
      <c r="E1980" s="54">
        <f t="shared" ca="1" si="60"/>
        <v>4.2292433119096473E-2</v>
      </c>
      <c r="F1980" s="71">
        <f t="shared" ca="1" si="61"/>
        <v>-139.64124073871011</v>
      </c>
    </row>
    <row r="1981" spans="5:6" x14ac:dyDescent="0.25">
      <c r="E1981" s="54">
        <f t="shared" ca="1" si="60"/>
        <v>0.38450569939136492</v>
      </c>
      <c r="F1981" s="71">
        <f t="shared" ca="1" si="61"/>
        <v>2.407116494694419</v>
      </c>
    </row>
    <row r="1982" spans="5:6" x14ac:dyDescent="0.25">
      <c r="E1982" s="54">
        <f t="shared" ca="1" si="60"/>
        <v>0.89557774707798343</v>
      </c>
      <c r="F1982" s="71">
        <f t="shared" ca="1" si="61"/>
        <v>68.763042514379663</v>
      </c>
    </row>
    <row r="1983" spans="5:6" x14ac:dyDescent="0.25">
      <c r="E1983" s="54">
        <f t="shared" ca="1" si="60"/>
        <v>0.76445854701648819</v>
      </c>
      <c r="F1983" s="71">
        <f t="shared" ca="1" si="61"/>
        <v>31.904743677876514</v>
      </c>
    </row>
    <row r="1984" spans="5:6" x14ac:dyDescent="0.25">
      <c r="E1984" s="54">
        <f t="shared" ca="1" si="60"/>
        <v>0.7977638228697348</v>
      </c>
      <c r="F1984" s="71">
        <f t="shared" ca="1" si="61"/>
        <v>37.124850315907068</v>
      </c>
    </row>
    <row r="1985" spans="5:6" x14ac:dyDescent="0.25">
      <c r="E1985" s="54">
        <f t="shared" ca="1" si="60"/>
        <v>0.55967950456929649</v>
      </c>
      <c r="F1985" s="71">
        <f t="shared" ca="1" si="61"/>
        <v>13.79433793709989</v>
      </c>
    </row>
    <row r="1986" spans="5:6" x14ac:dyDescent="0.25">
      <c r="E1986" s="54">
        <f t="shared" ca="1" si="60"/>
        <v>1.5448863787438261E-2</v>
      </c>
      <c r="F1986" s="71">
        <f t="shared" ca="1" si="61"/>
        <v>-401.75832655899546</v>
      </c>
    </row>
    <row r="1987" spans="5:6" x14ac:dyDescent="0.25">
      <c r="E1987" s="54">
        <f t="shared" ca="1" si="60"/>
        <v>0.69281675588976033</v>
      </c>
      <c r="F1987" s="71">
        <f t="shared" ca="1" si="61"/>
        <v>23.852280173690609</v>
      </c>
    </row>
    <row r="1988" spans="5:6" x14ac:dyDescent="0.25">
      <c r="E1988" s="54">
        <f t="shared" ref="E1988:E2051" ca="1" si="62">RAND()</f>
        <v>0.33474144315128629</v>
      </c>
      <c r="F1988" s="71">
        <f t="shared" ref="F1988:F2051" ca="1" si="63">$C$3+$C$4*TAN(PI()*(E1988-0.5))</f>
        <v>-1.4293396057693908</v>
      </c>
    </row>
    <row r="1989" spans="5:6" x14ac:dyDescent="0.25">
      <c r="E1989" s="54">
        <f t="shared" ca="1" si="62"/>
        <v>0.89518829130988575</v>
      </c>
      <c r="F1989" s="71">
        <f t="shared" ca="1" si="63"/>
        <v>68.528171437267929</v>
      </c>
    </row>
    <row r="1990" spans="5:6" x14ac:dyDescent="0.25">
      <c r="E1990" s="54">
        <f t="shared" ca="1" si="62"/>
        <v>0.95009740358417838</v>
      </c>
      <c r="F1990" s="71">
        <f t="shared" ca="1" si="63"/>
        <v>136.52560072204309</v>
      </c>
    </row>
    <row r="1991" spans="5:6" x14ac:dyDescent="0.25">
      <c r="E1991" s="54">
        <f t="shared" ca="1" si="62"/>
        <v>0.65687576847061557</v>
      </c>
      <c r="F1991" s="71">
        <f t="shared" ca="1" si="63"/>
        <v>20.740827444622305</v>
      </c>
    </row>
    <row r="1992" spans="5:6" x14ac:dyDescent="0.25">
      <c r="E1992" s="54">
        <f t="shared" ca="1" si="62"/>
        <v>0.62483799241807791</v>
      </c>
      <c r="F1992" s="71">
        <f t="shared" ca="1" si="63"/>
        <v>18.272348042596782</v>
      </c>
    </row>
    <row r="1993" spans="5:6" x14ac:dyDescent="0.25">
      <c r="E1993" s="54">
        <f t="shared" ca="1" si="62"/>
        <v>0.76173028278227273</v>
      </c>
      <c r="F1993" s="71">
        <f t="shared" ca="1" si="63"/>
        <v>31.531191120849726</v>
      </c>
    </row>
    <row r="1994" spans="5:6" x14ac:dyDescent="0.25">
      <c r="E1994" s="54">
        <f t="shared" ca="1" si="62"/>
        <v>4.3019926473612302E-2</v>
      </c>
      <c r="F1994" s="71">
        <f t="shared" ca="1" si="63"/>
        <v>-137.08042748440386</v>
      </c>
    </row>
    <row r="1995" spans="5:6" x14ac:dyDescent="0.25">
      <c r="E1995" s="54">
        <f t="shared" ca="1" si="62"/>
        <v>0.20330947373214792</v>
      </c>
      <c r="F1995" s="71">
        <f t="shared" ca="1" si="63"/>
        <v>-16.934240458163799</v>
      </c>
    </row>
    <row r="1996" spans="5:6" x14ac:dyDescent="0.25">
      <c r="E1996" s="54">
        <f t="shared" ca="1" si="62"/>
        <v>0.97091349345883105</v>
      </c>
      <c r="F1996" s="71">
        <f t="shared" ca="1" si="63"/>
        <v>228.26164445003596</v>
      </c>
    </row>
    <row r="1997" spans="5:6" x14ac:dyDescent="0.25">
      <c r="E1997" s="54">
        <f t="shared" ca="1" si="62"/>
        <v>0.34825319652321096</v>
      </c>
      <c r="F1997" s="71">
        <f t="shared" ca="1" si="63"/>
        <v>-0.32914708143063898</v>
      </c>
    </row>
    <row r="1998" spans="5:6" x14ac:dyDescent="0.25">
      <c r="E1998" s="54">
        <f t="shared" ca="1" si="62"/>
        <v>0.48833543176828564</v>
      </c>
      <c r="F1998" s="71">
        <f t="shared" ca="1" si="63"/>
        <v>9.266765318029293</v>
      </c>
    </row>
    <row r="1999" spans="5:6" x14ac:dyDescent="0.25">
      <c r="E1999" s="54">
        <f t="shared" ca="1" si="62"/>
        <v>7.1584027569480013E-2</v>
      </c>
      <c r="F1999" s="71">
        <f t="shared" ca="1" si="63"/>
        <v>-77.428883356556284</v>
      </c>
    </row>
    <row r="2000" spans="5:6" x14ac:dyDescent="0.25">
      <c r="E2000" s="54">
        <f t="shared" ca="1" si="62"/>
        <v>6.0662656167227103E-2</v>
      </c>
      <c r="F2000" s="71">
        <f t="shared" ca="1" si="63"/>
        <v>-93.67065998134359</v>
      </c>
    </row>
    <row r="2001" spans="5:6" x14ac:dyDescent="0.25">
      <c r="E2001" s="54">
        <f t="shared" ca="1" si="62"/>
        <v>0.6172580452614993</v>
      </c>
      <c r="F2001" s="71">
        <f t="shared" ca="1" si="63"/>
        <v>17.719943792958539</v>
      </c>
    </row>
    <row r="2002" spans="5:6" x14ac:dyDescent="0.25">
      <c r="E2002" s="54">
        <f t="shared" ca="1" si="62"/>
        <v>5.6981203816653059E-2</v>
      </c>
      <c r="F2002" s="71">
        <f t="shared" ca="1" si="63"/>
        <v>-100.52855248424521</v>
      </c>
    </row>
    <row r="2003" spans="5:6" x14ac:dyDescent="0.25">
      <c r="E2003" s="54">
        <f t="shared" ca="1" si="62"/>
        <v>0.33273599168232193</v>
      </c>
      <c r="F2003" s="71">
        <f t="shared" ca="1" si="63"/>
        <v>-1.5971024978482635</v>
      </c>
    </row>
    <row r="2004" spans="5:6" x14ac:dyDescent="0.25">
      <c r="E2004" s="54">
        <f t="shared" ca="1" si="62"/>
        <v>0.65003466609902472</v>
      </c>
      <c r="F2004" s="71">
        <f t="shared" ca="1" si="63"/>
        <v>20.193252756552315</v>
      </c>
    </row>
    <row r="2005" spans="5:6" x14ac:dyDescent="0.25">
      <c r="E2005" s="54">
        <f t="shared" ca="1" si="62"/>
        <v>4.7312259043082561E-2</v>
      </c>
      <c r="F2005" s="71">
        <f t="shared" ca="1" si="63"/>
        <v>-123.56467587945079</v>
      </c>
    </row>
    <row r="2006" spans="5:6" x14ac:dyDescent="0.25">
      <c r="E2006" s="54">
        <f t="shared" ca="1" si="62"/>
        <v>0.34993542037869141</v>
      </c>
      <c r="F2006" s="71">
        <f t="shared" ca="1" si="63"/>
        <v>-0.1956206091417183</v>
      </c>
    </row>
    <row r="2007" spans="5:6" x14ac:dyDescent="0.25">
      <c r="E2007" s="54">
        <f t="shared" ca="1" si="62"/>
        <v>0.64214460546592989</v>
      </c>
      <c r="F2007" s="71">
        <f t="shared" ca="1" si="63"/>
        <v>19.576398825404869</v>
      </c>
    </row>
    <row r="2008" spans="5:6" x14ac:dyDescent="0.25">
      <c r="E2008" s="54">
        <f t="shared" ca="1" si="62"/>
        <v>4.7255516258921659E-3</v>
      </c>
      <c r="F2008" s="71">
        <f t="shared" ca="1" si="63"/>
        <v>-1337.0871815141843</v>
      </c>
    </row>
    <row r="2009" spans="5:6" x14ac:dyDescent="0.25">
      <c r="E2009" s="54">
        <f t="shared" ca="1" si="62"/>
        <v>0.26396720745900415</v>
      </c>
      <c r="F2009" s="71">
        <f t="shared" ca="1" si="63"/>
        <v>-8.3175727223272808</v>
      </c>
    </row>
    <row r="2010" spans="5:6" x14ac:dyDescent="0.25">
      <c r="E2010" s="54">
        <f t="shared" ca="1" si="62"/>
        <v>0.91877741064749552</v>
      </c>
      <c r="F2010" s="71">
        <f t="shared" ca="1" si="63"/>
        <v>86.671092929293977</v>
      </c>
    </row>
    <row r="2011" spans="5:6" x14ac:dyDescent="0.25">
      <c r="E2011" s="54">
        <f t="shared" ca="1" si="62"/>
        <v>6.9658995845954363E-2</v>
      </c>
      <c r="F2011" s="71">
        <f t="shared" ca="1" si="63"/>
        <v>-79.927277452887026</v>
      </c>
    </row>
    <row r="2012" spans="5:6" x14ac:dyDescent="0.25">
      <c r="E2012" s="54">
        <f t="shared" ca="1" si="62"/>
        <v>0.78061736653671787</v>
      </c>
      <c r="F2012" s="71">
        <f t="shared" ca="1" si="63"/>
        <v>34.27154130973399</v>
      </c>
    </row>
    <row r="2013" spans="5:6" x14ac:dyDescent="0.25">
      <c r="E2013" s="54">
        <f t="shared" ca="1" si="62"/>
        <v>0.30076559000197944</v>
      </c>
      <c r="F2013" s="71">
        <f t="shared" ca="1" si="63"/>
        <v>-4.4574831111416646</v>
      </c>
    </row>
    <row r="2014" spans="5:6" x14ac:dyDescent="0.25">
      <c r="E2014" s="54">
        <f t="shared" ca="1" si="62"/>
        <v>0.5806055505824893</v>
      </c>
      <c r="F2014" s="71">
        <f t="shared" ca="1" si="63"/>
        <v>15.175703201884188</v>
      </c>
    </row>
    <row r="2015" spans="5:6" x14ac:dyDescent="0.25">
      <c r="E2015" s="54">
        <f t="shared" ca="1" si="62"/>
        <v>0.97968672358874531</v>
      </c>
      <c r="F2015" s="71">
        <f t="shared" ca="1" si="63"/>
        <v>322.9752759726407</v>
      </c>
    </row>
    <row r="2016" spans="5:6" x14ac:dyDescent="0.25">
      <c r="E2016" s="54">
        <f t="shared" ca="1" si="62"/>
        <v>0.1372558060083291</v>
      </c>
      <c r="F2016" s="71">
        <f t="shared" ca="1" si="63"/>
        <v>-33.471036796458051</v>
      </c>
    </row>
    <row r="2017" spans="5:6" x14ac:dyDescent="0.25">
      <c r="E2017" s="54">
        <f t="shared" ca="1" si="62"/>
        <v>0.63500795615890737</v>
      </c>
      <c r="F2017" s="71">
        <f t="shared" ca="1" si="63"/>
        <v>19.030948082336749</v>
      </c>
    </row>
    <row r="2018" spans="5:6" x14ac:dyDescent="0.25">
      <c r="E2018" s="54">
        <f t="shared" ca="1" si="62"/>
        <v>0.74625007670629007</v>
      </c>
      <c r="F2018" s="71">
        <f t="shared" ca="1" si="63"/>
        <v>29.534236231735104</v>
      </c>
    </row>
    <row r="2019" spans="5:6" x14ac:dyDescent="0.25">
      <c r="E2019" s="54">
        <f t="shared" ca="1" si="62"/>
        <v>0.11303694073359727</v>
      </c>
      <c r="F2019" s="71">
        <f t="shared" ca="1" si="63"/>
        <v>-43.932035857998471</v>
      </c>
    </row>
    <row r="2020" spans="5:6" x14ac:dyDescent="0.25">
      <c r="E2020" s="54">
        <f t="shared" ca="1" si="62"/>
        <v>0.86970643943370052</v>
      </c>
      <c r="F2020" s="71">
        <f t="shared" ca="1" si="63"/>
        <v>56.100579055550064</v>
      </c>
    </row>
    <row r="2021" spans="5:6" x14ac:dyDescent="0.25">
      <c r="E2021" s="54">
        <f t="shared" ca="1" si="62"/>
        <v>0.84844340025683429</v>
      </c>
      <c r="F2021" s="71">
        <f t="shared" ca="1" si="63"/>
        <v>48.782187847492402</v>
      </c>
    </row>
    <row r="2022" spans="5:6" x14ac:dyDescent="0.25">
      <c r="E2022" s="54">
        <f t="shared" ca="1" si="62"/>
        <v>0.7639065058319775</v>
      </c>
      <c r="F2022" s="71">
        <f t="shared" ca="1" si="63"/>
        <v>31.828595346476281</v>
      </c>
    </row>
    <row r="2023" spans="5:6" x14ac:dyDescent="0.25">
      <c r="E2023" s="54">
        <f t="shared" ca="1" si="62"/>
        <v>0.85147337778238863</v>
      </c>
      <c r="F2023" s="71">
        <f t="shared" ca="1" si="63"/>
        <v>49.705490506429264</v>
      </c>
    </row>
    <row r="2024" spans="5:6" x14ac:dyDescent="0.25">
      <c r="E2024" s="54">
        <f t="shared" ca="1" si="62"/>
        <v>0.51417156030928513</v>
      </c>
      <c r="F2024" s="71">
        <f t="shared" ca="1" si="63"/>
        <v>10.891014178935192</v>
      </c>
    </row>
    <row r="2025" spans="5:6" x14ac:dyDescent="0.25">
      <c r="E2025" s="54">
        <f t="shared" ca="1" si="62"/>
        <v>6.2603941070391134E-2</v>
      </c>
      <c r="F2025" s="71">
        <f t="shared" ca="1" si="63"/>
        <v>-90.375479631025811</v>
      </c>
    </row>
    <row r="2026" spans="5:6" x14ac:dyDescent="0.25">
      <c r="E2026" s="54">
        <f t="shared" ca="1" si="62"/>
        <v>0.17334038603587565</v>
      </c>
      <c r="F2026" s="71">
        <f t="shared" ca="1" si="63"/>
        <v>-23.022273931338468</v>
      </c>
    </row>
    <row r="2027" spans="5:6" x14ac:dyDescent="0.25">
      <c r="E2027" s="54">
        <f t="shared" ca="1" si="62"/>
        <v>0.37396559998897116</v>
      </c>
      <c r="F2027" s="71">
        <f t="shared" ca="1" si="63"/>
        <v>1.6394814995350533</v>
      </c>
    </row>
    <row r="2028" spans="5:6" x14ac:dyDescent="0.25">
      <c r="E2028" s="54">
        <f t="shared" ca="1" si="62"/>
        <v>0.82901915380693936</v>
      </c>
      <c r="F2028" s="71">
        <f t="shared" ca="1" si="63"/>
        <v>43.581550828132841</v>
      </c>
    </row>
    <row r="2029" spans="5:6" x14ac:dyDescent="0.25">
      <c r="E2029" s="54">
        <f t="shared" ca="1" si="62"/>
        <v>0.46074726563112656</v>
      </c>
      <c r="F2029" s="71">
        <f t="shared" ca="1" si="63"/>
        <v>7.5210997738888103</v>
      </c>
    </row>
    <row r="2030" spans="5:6" x14ac:dyDescent="0.25">
      <c r="E2030" s="54">
        <f t="shared" ca="1" si="62"/>
        <v>0.12961361624358603</v>
      </c>
      <c r="F2030" s="71">
        <f t="shared" ca="1" si="63"/>
        <v>-36.371625823084116</v>
      </c>
    </row>
    <row r="2031" spans="5:6" x14ac:dyDescent="0.25">
      <c r="E2031" s="54">
        <f t="shared" ca="1" si="62"/>
        <v>0.29719003475581118</v>
      </c>
      <c r="F2031" s="71">
        <f t="shared" ca="1" si="63"/>
        <v>-4.8023514816682962</v>
      </c>
    </row>
    <row r="2032" spans="5:6" x14ac:dyDescent="0.25">
      <c r="E2032" s="54">
        <f t="shared" ca="1" si="62"/>
        <v>0.97096963875040498</v>
      </c>
      <c r="F2032" s="71">
        <f t="shared" ca="1" si="63"/>
        <v>228.68612347943522</v>
      </c>
    </row>
    <row r="2033" spans="5:6" x14ac:dyDescent="0.25">
      <c r="E2033" s="54">
        <f t="shared" ca="1" si="62"/>
        <v>0.50441131592293187</v>
      </c>
      <c r="F2033" s="71">
        <f t="shared" ca="1" si="63"/>
        <v>10.277188899748529</v>
      </c>
    </row>
    <row r="2034" spans="5:6" x14ac:dyDescent="0.25">
      <c r="E2034" s="54">
        <f t="shared" ca="1" si="62"/>
        <v>0.22943732558289787</v>
      </c>
      <c r="F2034" s="71">
        <f t="shared" ca="1" si="63"/>
        <v>-12.766549130197625</v>
      </c>
    </row>
    <row r="2035" spans="5:6" x14ac:dyDescent="0.25">
      <c r="E2035" s="54">
        <f t="shared" ca="1" si="62"/>
        <v>0.86051910207512317</v>
      </c>
      <c r="F2035" s="71">
        <f t="shared" ca="1" si="63"/>
        <v>52.682702729319757</v>
      </c>
    </row>
    <row r="2036" spans="5:6" x14ac:dyDescent="0.25">
      <c r="E2036" s="54">
        <f t="shared" ca="1" si="62"/>
        <v>0.59483197799495013</v>
      </c>
      <c r="F2036" s="71">
        <f t="shared" ca="1" si="63"/>
        <v>16.141248981237023</v>
      </c>
    </row>
    <row r="2037" spans="5:6" x14ac:dyDescent="0.25">
      <c r="E2037" s="54">
        <f t="shared" ca="1" si="62"/>
        <v>0.528741110791624</v>
      </c>
      <c r="F2037" s="71">
        <f t="shared" ca="1" si="63"/>
        <v>11.810780905915419</v>
      </c>
    </row>
    <row r="2038" spans="5:6" x14ac:dyDescent="0.25">
      <c r="E2038" s="54">
        <f t="shared" ca="1" si="62"/>
        <v>2.1137810787940636E-2</v>
      </c>
      <c r="F2038" s="71">
        <f t="shared" ca="1" si="63"/>
        <v>-290.7329912412751</v>
      </c>
    </row>
    <row r="2039" spans="5:6" x14ac:dyDescent="0.25">
      <c r="E2039" s="54">
        <f t="shared" ca="1" si="62"/>
        <v>0.78379747006286959</v>
      </c>
      <c r="F2039" s="71">
        <f t="shared" ca="1" si="63"/>
        <v>34.771710656821035</v>
      </c>
    </row>
    <row r="2040" spans="5:6" x14ac:dyDescent="0.25">
      <c r="E2040" s="54">
        <f t="shared" ca="1" si="62"/>
        <v>0.55761542466711012</v>
      </c>
      <c r="F2040" s="71">
        <f t="shared" ca="1" si="63"/>
        <v>13.660143313614498</v>
      </c>
    </row>
    <row r="2041" spans="5:6" x14ac:dyDescent="0.25">
      <c r="E2041" s="54">
        <f t="shared" ca="1" si="62"/>
        <v>0.95046146209789273</v>
      </c>
      <c r="F2041" s="71">
        <f t="shared" ca="1" si="63"/>
        <v>137.47079249692695</v>
      </c>
    </row>
    <row r="2042" spans="5:6" x14ac:dyDescent="0.25">
      <c r="E2042" s="54">
        <f t="shared" ca="1" si="62"/>
        <v>1.9770743575578509E-2</v>
      </c>
      <c r="F2042" s="71">
        <f t="shared" ca="1" si="63"/>
        <v>-311.58674120165131</v>
      </c>
    </row>
    <row r="2043" spans="5:6" x14ac:dyDescent="0.25">
      <c r="E2043" s="54">
        <f t="shared" ca="1" si="62"/>
        <v>0.64476513784099532</v>
      </c>
      <c r="F2043" s="71">
        <f t="shared" ca="1" si="63"/>
        <v>19.779607089814075</v>
      </c>
    </row>
    <row r="2044" spans="5:6" x14ac:dyDescent="0.25">
      <c r="E2044" s="54">
        <f t="shared" ca="1" si="62"/>
        <v>5.1444310471636223E-2</v>
      </c>
      <c r="F2044" s="71">
        <f t="shared" ca="1" si="63"/>
        <v>-112.66997810177463</v>
      </c>
    </row>
    <row r="2045" spans="5:6" x14ac:dyDescent="0.25">
      <c r="E2045" s="54">
        <f t="shared" ca="1" si="62"/>
        <v>0.17932432199512927</v>
      </c>
      <c r="F2045" s="71">
        <f t="shared" ca="1" si="63"/>
        <v>-21.663320516046532</v>
      </c>
    </row>
    <row r="2046" spans="5:6" x14ac:dyDescent="0.25">
      <c r="E2046" s="54">
        <f t="shared" ca="1" si="62"/>
        <v>0.22817588852306037</v>
      </c>
      <c r="F2046" s="71">
        <f t="shared" ca="1" si="63"/>
        <v>-12.949335312957764</v>
      </c>
    </row>
    <row r="2047" spans="5:6" x14ac:dyDescent="0.25">
      <c r="E2047" s="54">
        <f t="shared" ca="1" si="62"/>
        <v>0.878907835332434</v>
      </c>
      <c r="F2047" s="71">
        <f t="shared" ca="1" si="63"/>
        <v>60.012200282705699</v>
      </c>
    </row>
    <row r="2048" spans="5:6" x14ac:dyDescent="0.25">
      <c r="E2048" s="54">
        <f t="shared" ca="1" si="62"/>
        <v>0.14340700846979504</v>
      </c>
      <c r="F2048" s="71">
        <f t="shared" ca="1" si="63"/>
        <v>-31.34756105649344</v>
      </c>
    </row>
    <row r="2049" spans="5:6" x14ac:dyDescent="0.25">
      <c r="E2049" s="54">
        <f t="shared" ca="1" si="62"/>
        <v>0.55561913235499127</v>
      </c>
      <c r="F2049" s="71">
        <f t="shared" ca="1" si="63"/>
        <v>13.530658605828652</v>
      </c>
    </row>
    <row r="2050" spans="5:6" x14ac:dyDescent="0.25">
      <c r="E2050" s="54">
        <f t="shared" ca="1" si="62"/>
        <v>0.81479497355798802</v>
      </c>
      <c r="F2050" s="71">
        <f t="shared" ca="1" si="63"/>
        <v>40.404394513469526</v>
      </c>
    </row>
    <row r="2051" spans="5:6" x14ac:dyDescent="0.25">
      <c r="E2051" s="54">
        <f t="shared" ca="1" si="62"/>
        <v>0.74133636745930775</v>
      </c>
      <c r="F2051" s="71">
        <f t="shared" ca="1" si="63"/>
        <v>28.939887752708156</v>
      </c>
    </row>
    <row r="2052" spans="5:6" x14ac:dyDescent="0.25">
      <c r="E2052" s="54">
        <f t="shared" ref="E2052:E2115" ca="1" si="64">RAND()</f>
        <v>0.35006128065176012</v>
      </c>
      <c r="F2052" s="71">
        <f t="shared" ref="F2052:F2115" ca="1" si="65">$C$3+$C$4*TAN(PI()*(E2052-0.5))</f>
        <v>-0.18565946846797488</v>
      </c>
    </row>
    <row r="2053" spans="5:6" x14ac:dyDescent="0.25">
      <c r="E2053" s="54">
        <f t="shared" ca="1" si="64"/>
        <v>0.96355924651753844</v>
      </c>
      <c r="F2053" s="71">
        <f t="shared" ca="1" si="65"/>
        <v>183.93606655291794</v>
      </c>
    </row>
    <row r="2054" spans="5:6" x14ac:dyDescent="0.25">
      <c r="E2054" s="54">
        <f t="shared" ca="1" si="64"/>
        <v>0.27919686215773054</v>
      </c>
      <c r="F2054" s="71">
        <f t="shared" ca="1" si="65"/>
        <v>-6.6306150926330254</v>
      </c>
    </row>
    <row r="2055" spans="5:6" x14ac:dyDescent="0.25">
      <c r="E2055" s="54">
        <f t="shared" ca="1" si="64"/>
        <v>0.10368711439398171</v>
      </c>
      <c r="F2055" s="71">
        <f t="shared" ca="1" si="65"/>
        <v>-49.211020426792224</v>
      </c>
    </row>
    <row r="2056" spans="5:6" x14ac:dyDescent="0.25">
      <c r="E2056" s="54">
        <f t="shared" ca="1" si="64"/>
        <v>0.7384247971174861</v>
      </c>
      <c r="F2056" s="71">
        <f t="shared" ca="1" si="65"/>
        <v>28.595859098300949</v>
      </c>
    </row>
    <row r="2057" spans="5:6" x14ac:dyDescent="0.25">
      <c r="E2057" s="54">
        <f t="shared" ca="1" si="64"/>
        <v>0.44793824079266964</v>
      </c>
      <c r="F2057" s="71">
        <f t="shared" ca="1" si="65"/>
        <v>6.6993791125765627</v>
      </c>
    </row>
    <row r="2058" spans="5:6" x14ac:dyDescent="0.25">
      <c r="E2058" s="54">
        <f t="shared" ca="1" si="64"/>
        <v>0.99115318646272421</v>
      </c>
      <c r="F2058" s="71">
        <f t="shared" ca="1" si="65"/>
        <v>729.41817365868349</v>
      </c>
    </row>
    <row r="2059" spans="5:6" x14ac:dyDescent="0.25">
      <c r="E2059" s="54">
        <f t="shared" ca="1" si="64"/>
        <v>0.99269590165785648</v>
      </c>
      <c r="F2059" s="71">
        <f t="shared" ca="1" si="65"/>
        <v>881.43957126455211</v>
      </c>
    </row>
    <row r="2060" spans="5:6" x14ac:dyDescent="0.25">
      <c r="E2060" s="54">
        <f t="shared" ca="1" si="64"/>
        <v>0.15108333953754927</v>
      </c>
      <c r="F2060" s="71">
        <f t="shared" ca="1" si="65"/>
        <v>-28.924144020283279</v>
      </c>
    </row>
    <row r="2061" spans="5:6" x14ac:dyDescent="0.25">
      <c r="E2061" s="54">
        <f t="shared" ca="1" si="64"/>
        <v>0.76059120834184579</v>
      </c>
      <c r="F2061" s="71">
        <f t="shared" ca="1" si="65"/>
        <v>31.377264887411187</v>
      </c>
    </row>
    <row r="2062" spans="5:6" x14ac:dyDescent="0.25">
      <c r="E2062" s="54">
        <f t="shared" ca="1" si="64"/>
        <v>0.11951486740284667</v>
      </c>
      <c r="F2062" s="71">
        <f t="shared" ca="1" si="65"/>
        <v>-40.740034911759899</v>
      </c>
    </row>
    <row r="2063" spans="5:6" x14ac:dyDescent="0.25">
      <c r="E2063" s="54">
        <f t="shared" ca="1" si="64"/>
        <v>0.67259399272563103</v>
      </c>
      <c r="F2063" s="71">
        <f t="shared" ca="1" si="65"/>
        <v>22.049027143347146</v>
      </c>
    </row>
    <row r="2064" spans="5:6" x14ac:dyDescent="0.25">
      <c r="E2064" s="54">
        <f t="shared" ca="1" si="64"/>
        <v>0.95494924335108444</v>
      </c>
      <c r="F2064" s="71">
        <f t="shared" ca="1" si="65"/>
        <v>150.36686822636432</v>
      </c>
    </row>
    <row r="2065" spans="5:6" x14ac:dyDescent="0.25">
      <c r="E2065" s="54">
        <f t="shared" ca="1" si="64"/>
        <v>0.98435082929641426</v>
      </c>
      <c r="F2065" s="71">
        <f t="shared" ca="1" si="65"/>
        <v>416.47954554745064</v>
      </c>
    </row>
    <row r="2066" spans="5:6" x14ac:dyDescent="0.25">
      <c r="E2066" s="54">
        <f t="shared" ca="1" si="64"/>
        <v>0.54635843660748951</v>
      </c>
      <c r="F2066" s="71">
        <f t="shared" ca="1" si="65"/>
        <v>12.933556907889605</v>
      </c>
    </row>
    <row r="2067" spans="5:6" x14ac:dyDescent="0.25">
      <c r="E2067" s="54">
        <f t="shared" ca="1" si="64"/>
        <v>0.91965258808789851</v>
      </c>
      <c r="F2067" s="71">
        <f t="shared" ca="1" si="65"/>
        <v>87.543404873512841</v>
      </c>
    </row>
    <row r="2068" spans="5:6" x14ac:dyDescent="0.25">
      <c r="E2068" s="54">
        <f t="shared" ca="1" si="64"/>
        <v>0.64582849168647294</v>
      </c>
      <c r="F2068" s="71">
        <f t="shared" ca="1" si="65"/>
        <v>19.862530332341798</v>
      </c>
    </row>
    <row r="2069" spans="5:6" x14ac:dyDescent="0.25">
      <c r="E2069" s="54">
        <f t="shared" ca="1" si="64"/>
        <v>0.82126607792151729</v>
      </c>
      <c r="F2069" s="71">
        <f t="shared" ca="1" si="65"/>
        <v>41.793777426625425</v>
      </c>
    </row>
    <row r="2070" spans="5:6" x14ac:dyDescent="0.25">
      <c r="E2070" s="54">
        <f t="shared" ca="1" si="64"/>
        <v>0.94039935035411959</v>
      </c>
      <c r="F2070" s="71">
        <f t="shared" ca="1" si="65"/>
        <v>115.56303333755112</v>
      </c>
    </row>
    <row r="2071" spans="5:6" x14ac:dyDescent="0.25">
      <c r="E2071" s="54">
        <f t="shared" ca="1" si="64"/>
        <v>0.42708942584611187</v>
      </c>
      <c r="F2071" s="71">
        <f t="shared" ca="1" si="65"/>
        <v>5.3370576705560087</v>
      </c>
    </row>
    <row r="2072" spans="5:6" x14ac:dyDescent="0.25">
      <c r="E2072" s="54">
        <f t="shared" ca="1" si="64"/>
        <v>0.51450336341605407</v>
      </c>
      <c r="F2072" s="71">
        <f t="shared" ca="1" si="65"/>
        <v>10.911904338683231</v>
      </c>
    </row>
    <row r="2073" spans="5:6" x14ac:dyDescent="0.25">
      <c r="E2073" s="54">
        <f t="shared" ca="1" si="64"/>
        <v>0.75451873140640291</v>
      </c>
      <c r="F2073" s="71">
        <f t="shared" ca="1" si="65"/>
        <v>30.576056945193443</v>
      </c>
    </row>
    <row r="2074" spans="5:6" x14ac:dyDescent="0.25">
      <c r="E2074" s="54">
        <f t="shared" ca="1" si="64"/>
        <v>0.51104537955181006</v>
      </c>
      <c r="F2074" s="71">
        <f t="shared" ca="1" si="65"/>
        <v>10.694280347504725</v>
      </c>
    </row>
    <row r="2075" spans="5:6" x14ac:dyDescent="0.25">
      <c r="E2075" s="54">
        <f t="shared" ca="1" si="64"/>
        <v>0.82110424507053925</v>
      </c>
      <c r="F2075" s="71">
        <f t="shared" ca="1" si="65"/>
        <v>41.757941815166141</v>
      </c>
    </row>
    <row r="2076" spans="5:6" x14ac:dyDescent="0.25">
      <c r="E2076" s="54">
        <f t="shared" ca="1" si="64"/>
        <v>0.9251997732934778</v>
      </c>
      <c r="F2076" s="71">
        <f t="shared" ca="1" si="65"/>
        <v>93.53692715552998</v>
      </c>
    </row>
    <row r="2077" spans="5:6" x14ac:dyDescent="0.25">
      <c r="E2077" s="54">
        <f t="shared" ca="1" si="64"/>
        <v>6.1711795776784095E-2</v>
      </c>
      <c r="F2077" s="71">
        <f t="shared" ca="1" si="65"/>
        <v>-91.864404581767204</v>
      </c>
    </row>
    <row r="2078" spans="5:6" x14ac:dyDescent="0.25">
      <c r="E2078" s="54">
        <f t="shared" ca="1" si="64"/>
        <v>0.44879449426272999</v>
      </c>
      <c r="F2078" s="71">
        <f t="shared" ca="1" si="65"/>
        <v>6.7546199707797392</v>
      </c>
    </row>
    <row r="2079" spans="5:6" x14ac:dyDescent="0.25">
      <c r="E2079" s="54">
        <f t="shared" ca="1" si="64"/>
        <v>0.13652417490083191</v>
      </c>
      <c r="F2079" s="71">
        <f t="shared" ca="1" si="65"/>
        <v>-33.735504351923147</v>
      </c>
    </row>
    <row r="2080" spans="5:6" x14ac:dyDescent="0.25">
      <c r="E2080" s="54">
        <f t="shared" ca="1" si="64"/>
        <v>0.27358009846099574</v>
      </c>
      <c r="F2080" s="71">
        <f t="shared" ca="1" si="65"/>
        <v>-7.2364981216930033</v>
      </c>
    </row>
    <row r="2081" spans="5:6" x14ac:dyDescent="0.25">
      <c r="E2081" s="54">
        <f t="shared" ca="1" si="64"/>
        <v>0.93323709559912393</v>
      </c>
      <c r="F2081" s="71">
        <f t="shared" ca="1" si="65"/>
        <v>103.95291706789111</v>
      </c>
    </row>
    <row r="2082" spans="5:6" x14ac:dyDescent="0.25">
      <c r="E2082" s="54">
        <f t="shared" ca="1" si="64"/>
        <v>0.71554373742851607</v>
      </c>
      <c r="F2082" s="71">
        <f t="shared" ca="1" si="65"/>
        <v>26.079190309647064</v>
      </c>
    </row>
    <row r="2083" spans="5:6" x14ac:dyDescent="0.25">
      <c r="E2083" s="54">
        <f t="shared" ca="1" si="64"/>
        <v>0.90061620675807608</v>
      </c>
      <c r="F2083" s="71">
        <f t="shared" ca="1" si="65"/>
        <v>71.961555436242804</v>
      </c>
    </row>
    <row r="2084" spans="5:6" x14ac:dyDescent="0.25">
      <c r="E2084" s="54">
        <f t="shared" ca="1" si="64"/>
        <v>0.93706930997737581</v>
      </c>
      <c r="F2084" s="71">
        <f t="shared" ca="1" si="65"/>
        <v>109.84058724288603</v>
      </c>
    </row>
    <row r="2085" spans="5:6" x14ac:dyDescent="0.25">
      <c r="E2085" s="54">
        <f t="shared" ca="1" si="64"/>
        <v>0.22551980253410353</v>
      </c>
      <c r="F2085" s="71">
        <f t="shared" ca="1" si="65"/>
        <v>-13.339705428605328</v>
      </c>
    </row>
    <row r="2086" spans="5:6" x14ac:dyDescent="0.25">
      <c r="E2086" s="54">
        <f t="shared" ca="1" si="64"/>
        <v>0.58677671154148026</v>
      </c>
      <c r="F2086" s="71">
        <f t="shared" ca="1" si="65"/>
        <v>15.591554387749101</v>
      </c>
    </row>
    <row r="2087" spans="5:6" x14ac:dyDescent="0.25">
      <c r="E2087" s="54">
        <f t="shared" ca="1" si="64"/>
        <v>6.1858037905219154E-2</v>
      </c>
      <c r="F2087" s="71">
        <f t="shared" ca="1" si="65"/>
        <v>-91.61743167437335</v>
      </c>
    </row>
    <row r="2088" spans="5:6" x14ac:dyDescent="0.25">
      <c r="E2088" s="54">
        <f t="shared" ca="1" si="64"/>
        <v>0.54149629309334646</v>
      </c>
      <c r="F2088" s="71">
        <f t="shared" ca="1" si="65"/>
        <v>12.622160289559282</v>
      </c>
    </row>
    <row r="2089" spans="5:6" x14ac:dyDescent="0.25">
      <c r="E2089" s="54">
        <f t="shared" ca="1" si="64"/>
        <v>0.89913324217278556</v>
      </c>
      <c r="F2089" s="71">
        <f t="shared" ca="1" si="65"/>
        <v>70.988096628997823</v>
      </c>
    </row>
    <row r="2090" spans="5:6" x14ac:dyDescent="0.25">
      <c r="E2090" s="54">
        <f t="shared" ca="1" si="64"/>
        <v>0.79075313013663695</v>
      </c>
      <c r="F2090" s="71">
        <f t="shared" ca="1" si="65"/>
        <v>35.9101984062711</v>
      </c>
    </row>
    <row r="2091" spans="5:6" x14ac:dyDescent="0.25">
      <c r="E2091" s="54">
        <f t="shared" ca="1" si="64"/>
        <v>0.17655123999259581</v>
      </c>
      <c r="F2091" s="71">
        <f t="shared" ca="1" si="65"/>
        <v>-22.282830970411254</v>
      </c>
    </row>
    <row r="2092" spans="5:6" x14ac:dyDescent="0.25">
      <c r="E2092" s="54">
        <f t="shared" ca="1" si="64"/>
        <v>0.85240085432105639</v>
      </c>
      <c r="F2092" s="71">
        <f t="shared" ca="1" si="65"/>
        <v>49.995122201871553</v>
      </c>
    </row>
    <row r="2093" spans="5:6" x14ac:dyDescent="0.25">
      <c r="E2093" s="54">
        <f t="shared" ca="1" si="64"/>
        <v>0.93215676272545567</v>
      </c>
      <c r="F2093" s="71">
        <f t="shared" ca="1" si="65"/>
        <v>102.41165283493845</v>
      </c>
    </row>
    <row r="2094" spans="5:6" x14ac:dyDescent="0.25">
      <c r="E2094" s="54">
        <f t="shared" ca="1" si="64"/>
        <v>0.13042931956319048</v>
      </c>
      <c r="F2094" s="71">
        <f t="shared" ca="1" si="65"/>
        <v>-36.046780766528371</v>
      </c>
    </row>
    <row r="2095" spans="5:6" x14ac:dyDescent="0.25">
      <c r="E2095" s="54">
        <f t="shared" ca="1" si="64"/>
        <v>7.7693405637739299E-2</v>
      </c>
      <c r="F2095" s="71">
        <f t="shared" ca="1" si="65"/>
        <v>-70.306294291564626</v>
      </c>
    </row>
    <row r="2096" spans="5:6" x14ac:dyDescent="0.25">
      <c r="E2096" s="54">
        <f t="shared" ca="1" si="64"/>
        <v>0.51967892260027948</v>
      </c>
      <c r="F2096" s="71">
        <f t="shared" ca="1" si="65"/>
        <v>11.238040882055301</v>
      </c>
    </row>
    <row r="2097" spans="5:6" x14ac:dyDescent="0.25">
      <c r="E2097" s="54">
        <f t="shared" ca="1" si="64"/>
        <v>0.69686476700811906</v>
      </c>
      <c r="F2097" s="71">
        <f t="shared" ca="1" si="65"/>
        <v>24.232001753160585</v>
      </c>
    </row>
    <row r="2098" spans="5:6" x14ac:dyDescent="0.25">
      <c r="E2098" s="54">
        <f t="shared" ca="1" si="64"/>
        <v>0.56842979259359971</v>
      </c>
      <c r="F2098" s="71">
        <f t="shared" ca="1" si="65"/>
        <v>14.367054464952037</v>
      </c>
    </row>
    <row r="2099" spans="5:6" x14ac:dyDescent="0.25">
      <c r="E2099" s="54">
        <f t="shared" ca="1" si="64"/>
        <v>2.8198821884599878E-2</v>
      </c>
      <c r="F2099" s="71">
        <f t="shared" ca="1" si="65"/>
        <v>-215.17022000673052</v>
      </c>
    </row>
    <row r="2100" spans="5:6" x14ac:dyDescent="0.25">
      <c r="E2100" s="54">
        <f t="shared" ca="1" si="64"/>
        <v>0.40226780751894509</v>
      </c>
      <c r="F2100" s="71">
        <f t="shared" ca="1" si="65"/>
        <v>3.6587785724700499</v>
      </c>
    </row>
    <row r="2101" spans="5:6" x14ac:dyDescent="0.25">
      <c r="E2101" s="54">
        <f t="shared" ca="1" si="64"/>
        <v>0.68971004946491044</v>
      </c>
      <c r="F2101" s="71">
        <f t="shared" ca="1" si="65"/>
        <v>23.565370166338916</v>
      </c>
    </row>
    <row r="2102" spans="5:6" x14ac:dyDescent="0.25">
      <c r="E2102" s="54">
        <f t="shared" ca="1" si="64"/>
        <v>0.8318559822886672</v>
      </c>
      <c r="F2102" s="71">
        <f t="shared" ca="1" si="65"/>
        <v>44.272675726784804</v>
      </c>
    </row>
    <row r="2103" spans="5:6" x14ac:dyDescent="0.25">
      <c r="E2103" s="54">
        <f t="shared" ca="1" si="64"/>
        <v>0.66198081216493854</v>
      </c>
      <c r="F2103" s="71">
        <f t="shared" ca="1" si="65"/>
        <v>21.157724609511092</v>
      </c>
    </row>
    <row r="2104" spans="5:6" x14ac:dyDescent="0.25">
      <c r="E2104" s="54">
        <f t="shared" ca="1" si="64"/>
        <v>0.45237081274657676</v>
      </c>
      <c r="F2104" s="71">
        <f t="shared" ca="1" si="65"/>
        <v>6.9848334662229394</v>
      </c>
    </row>
    <row r="2105" spans="5:6" x14ac:dyDescent="0.25">
      <c r="E2105" s="54">
        <f t="shared" ca="1" si="64"/>
        <v>0.63992803377665552</v>
      </c>
      <c r="F2105" s="71">
        <f t="shared" ca="1" si="65"/>
        <v>19.405763181358882</v>
      </c>
    </row>
    <row r="2106" spans="5:6" x14ac:dyDescent="0.25">
      <c r="E2106" s="54">
        <f t="shared" ca="1" si="64"/>
        <v>0.19047085404556807</v>
      </c>
      <c r="F2106" s="71">
        <f t="shared" ca="1" si="65"/>
        <v>-19.335668917998966</v>
      </c>
    </row>
    <row r="2107" spans="5:6" x14ac:dyDescent="0.25">
      <c r="E2107" s="54">
        <f t="shared" ca="1" si="64"/>
        <v>0.7067573202610945</v>
      </c>
      <c r="F2107" s="71">
        <f t="shared" ca="1" si="65"/>
        <v>25.189805811927965</v>
      </c>
    </row>
    <row r="2108" spans="5:6" x14ac:dyDescent="0.25">
      <c r="E2108" s="54">
        <f t="shared" ca="1" si="64"/>
        <v>0.6904871455752456</v>
      </c>
      <c r="F2108" s="71">
        <f t="shared" ca="1" si="65"/>
        <v>23.636777428684592</v>
      </c>
    </row>
    <row r="2109" spans="5:6" x14ac:dyDescent="0.25">
      <c r="E2109" s="54">
        <f t="shared" ca="1" si="64"/>
        <v>0.65713311408755781</v>
      </c>
      <c r="F2109" s="71">
        <f t="shared" ca="1" si="65"/>
        <v>20.76166950207535</v>
      </c>
    </row>
    <row r="2110" spans="5:6" x14ac:dyDescent="0.25">
      <c r="E2110" s="54">
        <f t="shared" ca="1" si="64"/>
        <v>0.23685645596085725</v>
      </c>
      <c r="F2110" s="71">
        <f t="shared" ca="1" si="65"/>
        <v>-11.72382591151548</v>
      </c>
    </row>
    <row r="2111" spans="5:6" x14ac:dyDescent="0.25">
      <c r="E2111" s="54">
        <f t="shared" ca="1" si="64"/>
        <v>0.74098250747624728</v>
      </c>
      <c r="F2111" s="71">
        <f t="shared" ca="1" si="65"/>
        <v>28.897759281383362</v>
      </c>
    </row>
    <row r="2112" spans="5:6" x14ac:dyDescent="0.25">
      <c r="E2112" s="54">
        <f t="shared" ca="1" si="64"/>
        <v>2.6353636345561204E-2</v>
      </c>
      <c r="F2112" s="71">
        <f t="shared" ca="1" si="65"/>
        <v>-231.01589316472325</v>
      </c>
    </row>
    <row r="2113" spans="5:6" x14ac:dyDescent="0.25">
      <c r="E2113" s="54">
        <f t="shared" ca="1" si="64"/>
        <v>0.62023521440792218</v>
      </c>
      <c r="F2113" s="71">
        <f t="shared" ca="1" si="65"/>
        <v>17.935660873703583</v>
      </c>
    </row>
    <row r="2114" spans="5:6" x14ac:dyDescent="0.25">
      <c r="E2114" s="54">
        <f t="shared" ca="1" si="64"/>
        <v>0.9528042308411413</v>
      </c>
      <c r="F2114" s="71">
        <f t="shared" ca="1" si="65"/>
        <v>143.89924379400011</v>
      </c>
    </row>
    <row r="2115" spans="5:6" x14ac:dyDescent="0.25">
      <c r="E2115" s="54">
        <f t="shared" ca="1" si="64"/>
        <v>0.61698592000482622</v>
      </c>
      <c r="F2115" s="71">
        <f t="shared" ca="1" si="65"/>
        <v>17.700304618292861</v>
      </c>
    </row>
    <row r="2116" spans="5:6" x14ac:dyDescent="0.25">
      <c r="E2116" s="54">
        <f t="shared" ref="E2116:E2160" ca="1" si="66">RAND()</f>
        <v>0.63992455994841047</v>
      </c>
      <c r="F2116" s="71">
        <f t="shared" ref="F2116:F2160" ca="1" si="67">$C$3+$C$4*TAN(PI()*(E2116-0.5))</f>
        <v>19.405496641326103</v>
      </c>
    </row>
    <row r="2117" spans="5:6" x14ac:dyDescent="0.25">
      <c r="E2117" s="54">
        <f t="shared" ca="1" si="66"/>
        <v>0.96444216853170628</v>
      </c>
      <c r="F2117" s="71">
        <f t="shared" ca="1" si="67"/>
        <v>188.29250899429007</v>
      </c>
    </row>
    <row r="2118" spans="5:6" x14ac:dyDescent="0.25">
      <c r="E2118" s="54">
        <f t="shared" ca="1" si="66"/>
        <v>0.63907468690588964</v>
      </c>
      <c r="F2118" s="71">
        <f t="shared" ca="1" si="67"/>
        <v>19.34036950283835</v>
      </c>
    </row>
    <row r="2119" spans="5:6" x14ac:dyDescent="0.25">
      <c r="E2119" s="54">
        <f t="shared" ca="1" si="66"/>
        <v>0.81075272421654143</v>
      </c>
      <c r="F2119" s="71">
        <f t="shared" ca="1" si="67"/>
        <v>39.579326712549843</v>
      </c>
    </row>
    <row r="2120" spans="5:6" x14ac:dyDescent="0.25">
      <c r="E2120" s="54">
        <f t="shared" ca="1" si="66"/>
        <v>0.67638892481229818</v>
      </c>
      <c r="F2120" s="71">
        <f t="shared" ca="1" si="67"/>
        <v>22.37637865585026</v>
      </c>
    </row>
    <row r="2121" spans="5:6" x14ac:dyDescent="0.25">
      <c r="E2121" s="54">
        <f t="shared" ca="1" si="66"/>
        <v>1.4611461713090579E-2</v>
      </c>
      <c r="F2121" s="71">
        <f t="shared" ca="1" si="67"/>
        <v>-425.3928303296218</v>
      </c>
    </row>
    <row r="2122" spans="5:6" x14ac:dyDescent="0.25">
      <c r="E2122" s="54">
        <f t="shared" ca="1" si="66"/>
        <v>0.74815433308362167</v>
      </c>
      <c r="F2122" s="71">
        <f t="shared" ca="1" si="67"/>
        <v>29.769401159689203</v>
      </c>
    </row>
    <row r="2123" spans="5:6" x14ac:dyDescent="0.25">
      <c r="E2123" s="54">
        <f t="shared" ca="1" si="66"/>
        <v>8.5888199148415278E-2</v>
      </c>
      <c r="F2123" s="71">
        <f t="shared" ca="1" si="67"/>
        <v>-62.314283855506446</v>
      </c>
    </row>
    <row r="2124" spans="5:6" x14ac:dyDescent="0.25">
      <c r="E2124" s="54">
        <f t="shared" ca="1" si="66"/>
        <v>9.8390827167027184E-2</v>
      </c>
      <c r="F2124" s="71">
        <f t="shared" ca="1" si="67"/>
        <v>-52.629223743484943</v>
      </c>
    </row>
    <row r="2125" spans="5:6" x14ac:dyDescent="0.25">
      <c r="E2125" s="54">
        <f t="shared" ca="1" si="66"/>
        <v>0.6529141268724955</v>
      </c>
      <c r="F2125" s="71">
        <f t="shared" ca="1" si="67"/>
        <v>20.422232096309568</v>
      </c>
    </row>
    <row r="2126" spans="5:6" x14ac:dyDescent="0.25">
      <c r="E2126" s="54">
        <f t="shared" ca="1" si="66"/>
        <v>0.39719101839338877</v>
      </c>
      <c r="F2126" s="71">
        <f t="shared" ca="1" si="67"/>
        <v>3.3059134476143228</v>
      </c>
    </row>
    <row r="2127" spans="5:6" x14ac:dyDescent="0.25">
      <c r="E2127" s="54">
        <f t="shared" ca="1" si="66"/>
        <v>0.46956955483087959</v>
      </c>
      <c r="F2127" s="71">
        <f t="shared" ca="1" si="67"/>
        <v>8.0821525367556699</v>
      </c>
    </row>
    <row r="2128" spans="5:6" x14ac:dyDescent="0.25">
      <c r="E2128" s="54">
        <f t="shared" ca="1" si="66"/>
        <v>0.88564716419657707</v>
      </c>
      <c r="F2128" s="71">
        <f t="shared" ca="1" si="67"/>
        <v>63.255669985228835</v>
      </c>
    </row>
    <row r="2129" spans="5:6" x14ac:dyDescent="0.25">
      <c r="E2129" s="54">
        <f t="shared" ca="1" si="66"/>
        <v>0.83585809460452853</v>
      </c>
      <c r="F2129" s="71">
        <f t="shared" ca="1" si="67"/>
        <v>45.284410460740936</v>
      </c>
    </row>
    <row r="2130" spans="5:6" x14ac:dyDescent="0.25">
      <c r="E2130" s="54">
        <f t="shared" ca="1" si="66"/>
        <v>0.23574598317800044</v>
      </c>
      <c r="F2130" s="71">
        <f t="shared" ca="1" si="67"/>
        <v>-11.876497181620689</v>
      </c>
    </row>
    <row r="2131" spans="5:6" x14ac:dyDescent="0.25">
      <c r="E2131" s="54">
        <f t="shared" ca="1" si="66"/>
        <v>0.61809752533913087</v>
      </c>
      <c r="F2131" s="71">
        <f t="shared" ca="1" si="67"/>
        <v>17.780610622684044</v>
      </c>
    </row>
    <row r="2132" spans="5:6" x14ac:dyDescent="0.25">
      <c r="E2132" s="54">
        <f t="shared" ca="1" si="66"/>
        <v>0.2291440809475187</v>
      </c>
      <c r="F2132" s="71">
        <f t="shared" ca="1" si="67"/>
        <v>-12.808893706581401</v>
      </c>
    </row>
    <row r="2133" spans="5:6" x14ac:dyDescent="0.25">
      <c r="E2133" s="54">
        <f t="shared" ca="1" si="66"/>
        <v>0.79688157863345199</v>
      </c>
      <c r="F2133" s="71">
        <f t="shared" ca="1" si="67"/>
        <v>36.968043129041384</v>
      </c>
    </row>
    <row r="2134" spans="5:6" x14ac:dyDescent="0.25">
      <c r="E2134" s="54">
        <f t="shared" ca="1" si="66"/>
        <v>0.51342913299148585</v>
      </c>
      <c r="F2134" s="71">
        <f t="shared" ca="1" si="67"/>
        <v>10.844278280860729</v>
      </c>
    </row>
    <row r="2135" spans="5:6" x14ac:dyDescent="0.25">
      <c r="E2135" s="54">
        <f t="shared" ca="1" si="66"/>
        <v>0.70377945905035799</v>
      </c>
      <c r="F2135" s="71">
        <f t="shared" ca="1" si="67"/>
        <v>24.896847586177735</v>
      </c>
    </row>
    <row r="2136" spans="5:6" x14ac:dyDescent="0.25">
      <c r="E2136" s="54">
        <f t="shared" ca="1" si="66"/>
        <v>0.30377331314895228</v>
      </c>
      <c r="F2136" s="71">
        <f t="shared" ca="1" si="67"/>
        <v>-4.1716944882426059</v>
      </c>
    </row>
    <row r="2137" spans="5:6" x14ac:dyDescent="0.25">
      <c r="E2137" s="54">
        <f t="shared" ca="1" si="66"/>
        <v>0.2881753496716255</v>
      </c>
      <c r="F2137" s="71">
        <f t="shared" ca="1" si="67"/>
        <v>-5.6980386943283143</v>
      </c>
    </row>
    <row r="2138" spans="5:6" x14ac:dyDescent="0.25">
      <c r="E2138" s="54">
        <f t="shared" ca="1" si="66"/>
        <v>0.54156630690187202</v>
      </c>
      <c r="F2138" s="71">
        <f t="shared" ca="1" si="67"/>
        <v>12.626635133460734</v>
      </c>
    </row>
    <row r="2139" spans="5:6" x14ac:dyDescent="0.25">
      <c r="E2139" s="54">
        <f t="shared" ca="1" si="66"/>
        <v>0.33591138752526439</v>
      </c>
      <c r="F2139" s="71">
        <f t="shared" ca="1" si="67"/>
        <v>-1.3320273730877741</v>
      </c>
    </row>
    <row r="2140" spans="5:6" x14ac:dyDescent="0.25">
      <c r="E2140" s="54">
        <f t="shared" ca="1" si="66"/>
        <v>3.3243416681184135E-2</v>
      </c>
      <c r="F2140" s="71">
        <f t="shared" ca="1" si="67"/>
        <v>-180.80575435715005</v>
      </c>
    </row>
    <row r="2141" spans="5:6" x14ac:dyDescent="0.25">
      <c r="E2141" s="54">
        <f t="shared" ca="1" si="66"/>
        <v>0.4765611338153416</v>
      </c>
      <c r="F2141" s="71">
        <f t="shared" ca="1" si="67"/>
        <v>8.5246250625385667</v>
      </c>
    </row>
    <row r="2142" spans="5:6" x14ac:dyDescent="0.25">
      <c r="E2142" s="54">
        <f t="shared" ca="1" si="66"/>
        <v>0.86537910244722593</v>
      </c>
      <c r="F2142" s="71">
        <f t="shared" ca="1" si="67"/>
        <v>54.436120683463294</v>
      </c>
    </row>
    <row r="2143" spans="5:6" x14ac:dyDescent="0.25">
      <c r="E2143" s="54">
        <f t="shared" ca="1" si="66"/>
        <v>0.59910582365499787</v>
      </c>
      <c r="F2143" s="71">
        <f t="shared" ca="1" si="67"/>
        <v>16.43633627600536</v>
      </c>
    </row>
    <row r="2144" spans="5:6" x14ac:dyDescent="0.25">
      <c r="E2144" s="54">
        <f t="shared" ca="1" si="66"/>
        <v>0.24991376527602949</v>
      </c>
      <c r="F2144" s="71">
        <f t="shared" ca="1" si="67"/>
        <v>-10.010839511857171</v>
      </c>
    </row>
    <row r="2145" spans="5:6" x14ac:dyDescent="0.25">
      <c r="E2145" s="54">
        <f t="shared" ca="1" si="66"/>
        <v>5.3540081940172124E-3</v>
      </c>
      <c r="F2145" s="71">
        <f t="shared" ca="1" si="67"/>
        <v>-1178.9405310684958</v>
      </c>
    </row>
    <row r="2146" spans="5:6" x14ac:dyDescent="0.25">
      <c r="E2146" s="54">
        <f t="shared" ca="1" si="66"/>
        <v>6.7478876047759595E-3</v>
      </c>
      <c r="F2146" s="71">
        <f t="shared" ca="1" si="67"/>
        <v>-933.29431761745059</v>
      </c>
    </row>
    <row r="2147" spans="5:6" x14ac:dyDescent="0.25">
      <c r="E2147" s="54">
        <f t="shared" ca="1" si="66"/>
        <v>0.4159641947305911</v>
      </c>
      <c r="F2147" s="71">
        <f t="shared" ca="1" si="67"/>
        <v>4.5936815325173521</v>
      </c>
    </row>
    <row r="2148" spans="5:6" x14ac:dyDescent="0.25">
      <c r="E2148" s="54">
        <f t="shared" ca="1" si="66"/>
        <v>0.15677263315343737</v>
      </c>
      <c r="F2148" s="71">
        <f t="shared" ca="1" si="67"/>
        <v>-27.270044725795408</v>
      </c>
    </row>
    <row r="2149" spans="5:6" x14ac:dyDescent="0.25">
      <c r="E2149" s="54">
        <f t="shared" ca="1" si="66"/>
        <v>0.28184765470550577</v>
      </c>
      <c r="F2149" s="71">
        <f t="shared" ca="1" si="67"/>
        <v>-6.3508290574187924</v>
      </c>
    </row>
    <row r="2150" spans="5:6" x14ac:dyDescent="0.25">
      <c r="E2150" s="54">
        <f t="shared" ca="1" si="66"/>
        <v>0.8720423223388577</v>
      </c>
      <c r="F2150" s="71">
        <f t="shared" ca="1" si="67"/>
        <v>57.043107748117521</v>
      </c>
    </row>
    <row r="2151" spans="5:6" x14ac:dyDescent="0.25">
      <c r="E2151" s="54">
        <f t="shared" ca="1" si="66"/>
        <v>0.92349936636798013</v>
      </c>
      <c r="F2151" s="71">
        <f t="shared" ca="1" si="67"/>
        <v>91.609152291233954</v>
      </c>
    </row>
    <row r="2152" spans="5:6" x14ac:dyDescent="0.25">
      <c r="E2152" s="54">
        <f t="shared" ca="1" si="66"/>
        <v>0.37945436257765985</v>
      </c>
      <c r="F2152" s="71">
        <f t="shared" ca="1" si="67"/>
        <v>2.0417552086311339</v>
      </c>
    </row>
    <row r="2153" spans="5:6" x14ac:dyDescent="0.25">
      <c r="E2153" s="54">
        <f t="shared" ca="1" si="66"/>
        <v>0.15104811315845568</v>
      </c>
      <c r="F2153" s="71">
        <f t="shared" ca="1" si="67"/>
        <v>-28.934743154484991</v>
      </c>
    </row>
    <row r="2154" spans="5:6" x14ac:dyDescent="0.25">
      <c r="E2154" s="54">
        <f t="shared" ca="1" si="66"/>
        <v>0.87781427177318661</v>
      </c>
      <c r="F2154" s="71">
        <f t="shared" ca="1" si="67"/>
        <v>59.518081646063521</v>
      </c>
    </row>
    <row r="2155" spans="5:6" x14ac:dyDescent="0.25">
      <c r="E2155" s="54">
        <f t="shared" ca="1" si="66"/>
        <v>0.91867197021546054</v>
      </c>
      <c r="F2155" s="71">
        <f t="shared" ca="1" si="67"/>
        <v>86.567237594122744</v>
      </c>
    </row>
    <row r="2156" spans="5:6" x14ac:dyDescent="0.25">
      <c r="E2156" s="54">
        <f t="shared" ca="1" si="66"/>
        <v>0.57338337213542545</v>
      </c>
      <c r="F2156" s="71">
        <f t="shared" ca="1" si="67"/>
        <v>14.694274764537951</v>
      </c>
    </row>
    <row r="2157" spans="5:6" x14ac:dyDescent="0.25">
      <c r="E2157" s="54">
        <f t="shared" ca="1" si="66"/>
        <v>0.77727598251239771</v>
      </c>
      <c r="F2157" s="71">
        <f t="shared" ca="1" si="67"/>
        <v>33.758906642666034</v>
      </c>
    </row>
    <row r="2158" spans="5:6" x14ac:dyDescent="0.25">
      <c r="E2158" s="54">
        <f t="shared" ca="1" si="66"/>
        <v>0.57455645667838329</v>
      </c>
      <c r="F2158" s="71">
        <f t="shared" ca="1" si="67"/>
        <v>14.772110082879712</v>
      </c>
    </row>
    <row r="2159" spans="5:6" x14ac:dyDescent="0.25">
      <c r="E2159" s="54">
        <f t="shared" ca="1" si="66"/>
        <v>0.73960374527610484</v>
      </c>
      <c r="F2159" s="71">
        <f t="shared" ca="1" si="67"/>
        <v>28.734451881743308</v>
      </c>
    </row>
    <row r="2160" spans="5:6" x14ac:dyDescent="0.25">
      <c r="E2160" s="54">
        <f t="shared" ca="1" si="66"/>
        <v>0.32910188247022898</v>
      </c>
      <c r="F2160" s="71">
        <f t="shared" ca="1" si="67"/>
        <v>-1.9042615692575176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J3" sqref="J3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65</v>
      </c>
      <c r="C3" s="16">
        <v>7</v>
      </c>
      <c r="E3" s="16">
        <f ca="1">RAND()</f>
        <v>0.41281552003728672</v>
      </c>
      <c r="F3" s="16">
        <f ca="1">_xlfn.CHISQ.INV(E3,$C$3)</f>
        <v>5.5997209205585001</v>
      </c>
      <c r="H3" s="16" t="s">
        <v>19</v>
      </c>
      <c r="I3" s="16">
        <f ca="1">AVERAGE(F3:F2160)</f>
        <v>7.2193223275369665</v>
      </c>
      <c r="J3" s="16">
        <f>C3</f>
        <v>7</v>
      </c>
    </row>
    <row r="4" spans="2:10" x14ac:dyDescent="0.25">
      <c r="B4"/>
      <c r="C4"/>
      <c r="E4" s="16">
        <f t="shared" ref="E4:E67" ca="1" si="0">RAND()</f>
        <v>0.6648689682164084</v>
      </c>
      <c r="F4" s="16">
        <f t="shared" ref="F4:F67" ca="1" si="1">_xlfn.CHISQ.INV(E4,$C$3)</f>
        <v>7.9713047366220264</v>
      </c>
      <c r="H4" s="16" t="s">
        <v>21</v>
      </c>
      <c r="I4" s="16">
        <f ca="1">_xlfn.VAR.S(F3:F2160)</f>
        <v>15.203860663811547</v>
      </c>
      <c r="J4" s="16">
        <f>C3*2</f>
        <v>14</v>
      </c>
    </row>
    <row r="5" spans="2:10" x14ac:dyDescent="0.25">
      <c r="E5" s="16">
        <f t="shared" ca="1" si="0"/>
        <v>0.25483441896813053</v>
      </c>
      <c r="F5" s="16">
        <f t="shared" ca="1" si="1"/>
        <v>4.2956356892928351</v>
      </c>
      <c r="H5" s="16" t="s">
        <v>22</v>
      </c>
      <c r="I5" s="16">
        <f ca="1">_xlfn.STDEV.S(F3:F2160)</f>
        <v>3.8992128261755021</v>
      </c>
      <c r="J5" s="16">
        <f>SQRT(J4)</f>
        <v>3.7416573867739413</v>
      </c>
    </row>
    <row r="6" spans="2:10" x14ac:dyDescent="0.25">
      <c r="E6" s="16">
        <f t="shared" ca="1" si="0"/>
        <v>0.60030327584849275</v>
      </c>
      <c r="F6" s="16">
        <f t="shared" ca="1" si="1"/>
        <v>7.2862474273505962</v>
      </c>
      <c r="H6" s="16" t="s">
        <v>23</v>
      </c>
      <c r="I6" s="16">
        <f ca="1">SKEW(F3:F2160)</f>
        <v>1.0868077336972572</v>
      </c>
      <c r="J6" s="16">
        <f>SQRT(8/C3)</f>
        <v>1.0690449676496976</v>
      </c>
    </row>
    <row r="7" spans="2:10" x14ac:dyDescent="0.25">
      <c r="E7" s="16">
        <f t="shared" ca="1" si="0"/>
        <v>0.57447886225505829</v>
      </c>
      <c r="F7" s="16">
        <f t="shared" ca="1" si="1"/>
        <v>7.0323330759326241</v>
      </c>
      <c r="H7" s="16" t="s">
        <v>24</v>
      </c>
      <c r="I7" s="16">
        <f ca="1">I19/(I5^4)</f>
        <v>5.1305523438965839</v>
      </c>
      <c r="J7" s="16">
        <f>12/C3</f>
        <v>1.7142857142857142</v>
      </c>
    </row>
    <row r="8" spans="2:10" x14ac:dyDescent="0.25">
      <c r="E8" s="16">
        <f t="shared" ca="1" si="0"/>
        <v>7.855448094182127E-2</v>
      </c>
      <c r="F8" s="16">
        <f t="shared" ca="1" si="1"/>
        <v>2.5737048337193187</v>
      </c>
    </row>
    <row r="9" spans="2:10" x14ac:dyDescent="0.25">
      <c r="E9" s="16">
        <f t="shared" ca="1" si="0"/>
        <v>0.4774763454183738</v>
      </c>
      <c r="F9" s="16">
        <f t="shared" ca="1" si="1"/>
        <v>6.1484760453624006</v>
      </c>
      <c r="H9" s="96" t="s">
        <v>26</v>
      </c>
      <c r="I9" s="96"/>
    </row>
    <row r="10" spans="2:10" x14ac:dyDescent="0.25">
      <c r="E10" s="16">
        <f t="shared" ca="1" si="0"/>
        <v>0.70116611054868772</v>
      </c>
      <c r="F10" s="16">
        <f t="shared" ca="1" si="1"/>
        <v>8.3977010596618094</v>
      </c>
      <c r="H10" s="16"/>
      <c r="I10" s="16">
        <f ca="1">SUMPRODUCT(F3:F2160)/COUNT(F3:F2160)</f>
        <v>7.2193223275369665</v>
      </c>
    </row>
    <row r="11" spans="2:10" x14ac:dyDescent="0.25">
      <c r="E11" s="16">
        <f t="shared" ca="1" si="0"/>
        <v>0.88718499435871612</v>
      </c>
      <c r="F11" s="16">
        <f t="shared" ca="1" si="1"/>
        <v>11.646080636120109</v>
      </c>
      <c r="H11" s="16"/>
      <c r="I11" s="16">
        <f ca="1">SUMPRODUCT(F3:F2160,F3:F2160)/COUNT(F3:F2160)</f>
        <v>67.315430184833687</v>
      </c>
    </row>
    <row r="12" spans="2:10" x14ac:dyDescent="0.25">
      <c r="E12" s="16">
        <f t="shared" ca="1" si="0"/>
        <v>0.25910927970623177</v>
      </c>
      <c r="F12" s="16">
        <f t="shared" ca="1" si="1"/>
        <v>4.3315851567024746</v>
      </c>
      <c r="H12" s="16"/>
      <c r="I12" s="16">
        <f ca="1">SUMPRODUCT(F3:F2160,F3:F2160,F3:F2160)/COUNT(F3:F2160)</f>
        <v>769.73298299600685</v>
      </c>
    </row>
    <row r="13" spans="2:10" x14ac:dyDescent="0.25">
      <c r="E13" s="16">
        <f t="shared" ca="1" si="0"/>
        <v>0.27925155445791583</v>
      </c>
      <c r="F13" s="16">
        <f t="shared" ca="1" si="1"/>
        <v>4.499741132926447</v>
      </c>
      <c r="H13" s="16"/>
      <c r="I13" s="16">
        <f ca="1">SUMPRODUCT(F3:F2160,F3:F2160,F3:F2160,F3:F2160)/COUNT(F3:F2160)</f>
        <v>10512.495238944808</v>
      </c>
    </row>
    <row r="14" spans="2:10" x14ac:dyDescent="0.25">
      <c r="E14" s="16">
        <f t="shared" ca="1" si="0"/>
        <v>0.52046611458942749</v>
      </c>
      <c r="F14" s="16">
        <f t="shared" ca="1" si="1"/>
        <v>6.5287590962635829</v>
      </c>
    </row>
    <row r="15" spans="2:10" x14ac:dyDescent="0.25">
      <c r="E15" s="16">
        <f t="shared" ca="1" si="0"/>
        <v>0.63437362451982238</v>
      </c>
      <c r="F15" s="16">
        <f t="shared" ca="1" si="1"/>
        <v>7.6376527712790105</v>
      </c>
      <c r="H15" s="96" t="s">
        <v>27</v>
      </c>
      <c r="I15" s="96"/>
    </row>
    <row r="16" spans="2:10" x14ac:dyDescent="0.25">
      <c r="E16" s="16">
        <f t="shared" ca="1" si="0"/>
        <v>0.24100070256747719</v>
      </c>
      <c r="F16" s="16">
        <f t="shared" ca="1" si="1"/>
        <v>4.1785359446636186</v>
      </c>
      <c r="H16" s="16"/>
      <c r="I16" s="16">
        <v>0</v>
      </c>
    </row>
    <row r="17" spans="5:9" x14ac:dyDescent="0.25">
      <c r="E17" s="16">
        <f t="shared" ca="1" si="0"/>
        <v>0.21167941899712051</v>
      </c>
      <c r="F17" s="16">
        <f t="shared" ca="1" si="1"/>
        <v>3.925471220243625</v>
      </c>
      <c r="H17" s="16"/>
      <c r="I17" s="16">
        <f ca="1">I11-I10^2</f>
        <v>15.196815315959924</v>
      </c>
    </row>
    <row r="18" spans="5:9" x14ac:dyDescent="0.25">
      <c r="E18" s="16">
        <f t="shared" ca="1" si="0"/>
        <v>0.11936060535532067</v>
      </c>
      <c r="F18" s="16">
        <f t="shared" ca="1" si="1"/>
        <v>3.046799452290514</v>
      </c>
      <c r="H18" s="16"/>
      <c r="I18" s="16">
        <f ca="1">I12-3*I10*I11+2*I10^3</f>
        <v>64.339778638950634</v>
      </c>
    </row>
    <row r="19" spans="5:9" x14ac:dyDescent="0.25">
      <c r="E19" s="16">
        <f t="shared" ca="1" si="0"/>
        <v>0.33833802989589423</v>
      </c>
      <c r="F19" s="16">
        <f t="shared" ca="1" si="1"/>
        <v>4.9860805905711008</v>
      </c>
      <c r="H19" s="16"/>
      <c r="I19" s="16">
        <f ca="1">I13-4*I10*I12+6*(I10^2)*I11-3*(I10^4)</f>
        <v>1185.9650330714658</v>
      </c>
    </row>
    <row r="20" spans="5:9" x14ac:dyDescent="0.25">
      <c r="E20" s="16">
        <f t="shared" ca="1" si="0"/>
        <v>0.88506190209636848</v>
      </c>
      <c r="F20" s="16">
        <f t="shared" ca="1" si="1"/>
        <v>11.588266734034088</v>
      </c>
    </row>
    <row r="21" spans="5:9" x14ac:dyDescent="0.25">
      <c r="E21" s="16">
        <f t="shared" ca="1" si="0"/>
        <v>0.36907597586538132</v>
      </c>
      <c r="F21" s="16">
        <f t="shared" ca="1" si="1"/>
        <v>5.2381650530731507</v>
      </c>
    </row>
    <row r="22" spans="5:9" x14ac:dyDescent="0.25">
      <c r="E22" s="16">
        <f t="shared" ca="1" si="0"/>
        <v>0.26895489330043731</v>
      </c>
      <c r="F22" s="16">
        <f t="shared" ca="1" si="1"/>
        <v>4.4140145015495538</v>
      </c>
    </row>
    <row r="23" spans="5:9" x14ac:dyDescent="0.25">
      <c r="E23" s="16">
        <f t="shared" ca="1" si="0"/>
        <v>8.341816686133452E-2</v>
      </c>
      <c r="F23" s="16">
        <f t="shared" ca="1" si="1"/>
        <v>2.6351406951497269</v>
      </c>
    </row>
    <row r="24" spans="5:9" x14ac:dyDescent="0.25">
      <c r="E24" s="16">
        <f t="shared" ca="1" si="0"/>
        <v>0.11338752244551442</v>
      </c>
      <c r="F24" s="16">
        <f t="shared" ca="1" si="1"/>
        <v>2.9825425373541328</v>
      </c>
    </row>
    <row r="25" spans="5:9" x14ac:dyDescent="0.25">
      <c r="E25" s="16">
        <f t="shared" ca="1" si="0"/>
        <v>0.80239366035707993</v>
      </c>
      <c r="F25" s="16">
        <f t="shared" ca="1" si="1"/>
        <v>9.8436813520852109</v>
      </c>
    </row>
    <row r="26" spans="5:9" x14ac:dyDescent="0.25">
      <c r="E26" s="16">
        <f t="shared" ca="1" si="0"/>
        <v>2.5825858679822122E-2</v>
      </c>
      <c r="F26" s="16">
        <f t="shared" ca="1" si="1"/>
        <v>1.7091586093396092</v>
      </c>
    </row>
    <row r="27" spans="5:9" x14ac:dyDescent="0.25">
      <c r="E27" s="16">
        <f t="shared" ca="1" si="0"/>
        <v>0.89487574372812739</v>
      </c>
      <c r="F27" s="16">
        <f t="shared" ca="1" si="1"/>
        <v>11.863903133434491</v>
      </c>
    </row>
    <row r="28" spans="5:9" x14ac:dyDescent="0.25">
      <c r="E28" s="16">
        <f t="shared" ca="1" si="0"/>
        <v>0.14420814009854843</v>
      </c>
      <c r="F28" s="16">
        <f t="shared" ca="1" si="1"/>
        <v>3.3013970112977526</v>
      </c>
    </row>
    <row r="29" spans="5:9" x14ac:dyDescent="0.25">
      <c r="E29" s="16">
        <f t="shared" ca="1" si="0"/>
        <v>0.25005959678041789</v>
      </c>
      <c r="F29" s="16">
        <f t="shared" ca="1" si="1"/>
        <v>4.2553558147593362</v>
      </c>
    </row>
    <row r="30" spans="5:9" x14ac:dyDescent="0.25">
      <c r="E30" s="16">
        <f t="shared" ca="1" si="0"/>
        <v>0.83371222777882315</v>
      </c>
      <c r="F30" s="16">
        <f t="shared" ca="1" si="1"/>
        <v>10.414257923428806</v>
      </c>
    </row>
    <row r="31" spans="5:9" x14ac:dyDescent="0.25">
      <c r="E31" s="16">
        <f t="shared" ca="1" si="0"/>
        <v>0.40067445825719195</v>
      </c>
      <c r="F31" s="16">
        <f t="shared" ca="1" si="1"/>
        <v>5.498825497612323</v>
      </c>
    </row>
    <row r="32" spans="5:9" x14ac:dyDescent="0.25">
      <c r="E32" s="16">
        <f t="shared" ca="1" si="0"/>
        <v>0.16883539317489837</v>
      </c>
      <c r="F32" s="16">
        <f t="shared" ca="1" si="1"/>
        <v>3.5381847182575323</v>
      </c>
    </row>
    <row r="33" spans="5:6" x14ac:dyDescent="0.25">
      <c r="E33" s="16">
        <f t="shared" ca="1" si="0"/>
        <v>0.64172692310956125</v>
      </c>
      <c r="F33" s="16">
        <f t="shared" ca="1" si="1"/>
        <v>7.7163073023326811</v>
      </c>
    </row>
    <row r="34" spans="5:6" x14ac:dyDescent="0.25">
      <c r="E34" s="16">
        <f t="shared" ca="1" si="0"/>
        <v>0.26907232124660663</v>
      </c>
      <c r="F34" s="16">
        <f t="shared" ca="1" si="1"/>
        <v>4.4149947704378336</v>
      </c>
    </row>
    <row r="35" spans="5:6" x14ac:dyDescent="0.25">
      <c r="E35" s="16">
        <f t="shared" ca="1" si="0"/>
        <v>0.77647331650736995</v>
      </c>
      <c r="F35" s="16">
        <f t="shared" ca="1" si="1"/>
        <v>9.4255905771062487</v>
      </c>
    </row>
    <row r="36" spans="5:6" x14ac:dyDescent="0.25">
      <c r="E36" s="16">
        <f t="shared" ca="1" si="0"/>
        <v>0.7123715650751965</v>
      </c>
      <c r="F36" s="16">
        <f t="shared" ca="1" si="1"/>
        <v>8.536984818786042</v>
      </c>
    </row>
    <row r="37" spans="5:6" x14ac:dyDescent="0.25">
      <c r="E37" s="16">
        <f t="shared" ca="1" si="0"/>
        <v>0.61894063989935555</v>
      </c>
      <c r="F37" s="16">
        <f t="shared" ca="1" si="1"/>
        <v>7.4759447176751381</v>
      </c>
    </row>
    <row r="38" spans="5:6" x14ac:dyDescent="0.25">
      <c r="E38" s="16">
        <f t="shared" ca="1" si="0"/>
        <v>0.4325040286586902</v>
      </c>
      <c r="F38" s="16">
        <f t="shared" ca="1" si="1"/>
        <v>5.7645414395742938</v>
      </c>
    </row>
    <row r="39" spans="5:6" x14ac:dyDescent="0.25">
      <c r="E39" s="16">
        <f t="shared" ca="1" si="0"/>
        <v>0.90300540688787645</v>
      </c>
      <c r="F39" s="16">
        <f t="shared" ca="1" si="1"/>
        <v>12.110138248170312</v>
      </c>
    </row>
    <row r="40" spans="5:6" x14ac:dyDescent="0.25">
      <c r="E40" s="16">
        <f t="shared" ca="1" si="0"/>
        <v>0.34046514006799367</v>
      </c>
      <c r="F40" s="16">
        <f t="shared" ca="1" si="1"/>
        <v>5.0035100336792775</v>
      </c>
    </row>
    <row r="41" spans="5:6" x14ac:dyDescent="0.25">
      <c r="E41" s="16">
        <f t="shared" ca="1" si="0"/>
        <v>0.47551319942219505</v>
      </c>
      <c r="F41" s="16">
        <f t="shared" ca="1" si="1"/>
        <v>6.1314546237801641</v>
      </c>
    </row>
    <row r="42" spans="5:6" x14ac:dyDescent="0.25">
      <c r="E42" s="16">
        <f t="shared" ca="1" si="0"/>
        <v>0.98740989595251527</v>
      </c>
      <c r="F42" s="16">
        <f t="shared" ca="1" si="1"/>
        <v>17.865858750972812</v>
      </c>
    </row>
    <row r="43" spans="5:6" x14ac:dyDescent="0.25">
      <c r="E43" s="16">
        <f t="shared" ca="1" si="0"/>
        <v>0.72193275342910856</v>
      </c>
      <c r="F43" s="16">
        <f t="shared" ca="1" si="1"/>
        <v>8.6590894482308212</v>
      </c>
    </row>
    <row r="44" spans="5:6" x14ac:dyDescent="0.25">
      <c r="E44" s="16">
        <f t="shared" ca="1" si="0"/>
        <v>0.60369266859124071</v>
      </c>
      <c r="F44" s="16">
        <f t="shared" ca="1" si="1"/>
        <v>7.3203193000632867</v>
      </c>
    </row>
    <row r="45" spans="5:6" x14ac:dyDescent="0.25">
      <c r="E45" s="16">
        <f t="shared" ca="1" si="0"/>
        <v>0.23660445803484242</v>
      </c>
      <c r="F45" s="16">
        <f t="shared" ca="1" si="1"/>
        <v>4.141049458307589</v>
      </c>
    </row>
    <row r="46" spans="5:6" x14ac:dyDescent="0.25">
      <c r="E46" s="16">
        <f t="shared" ca="1" si="0"/>
        <v>0.52519580723320802</v>
      </c>
      <c r="F46" s="16">
        <f t="shared" ca="1" si="1"/>
        <v>6.5715878734747584</v>
      </c>
    </row>
    <row r="47" spans="5:6" x14ac:dyDescent="0.25">
      <c r="E47" s="16">
        <f t="shared" ca="1" si="0"/>
        <v>0.93174080771908119</v>
      </c>
      <c r="F47" s="16">
        <f t="shared" ca="1" si="1"/>
        <v>13.161961309091527</v>
      </c>
    </row>
    <row r="48" spans="5:6" x14ac:dyDescent="0.25">
      <c r="E48" s="16">
        <f t="shared" ca="1" si="0"/>
        <v>0.93571207757604924</v>
      </c>
      <c r="F48" s="16">
        <f t="shared" ca="1" si="1"/>
        <v>13.338047811991096</v>
      </c>
    </row>
    <row r="49" spans="5:6" x14ac:dyDescent="0.25">
      <c r="E49" s="16">
        <f t="shared" ca="1" si="0"/>
        <v>5.8217886444473566E-2</v>
      </c>
      <c r="F49" s="16">
        <f t="shared" ca="1" si="1"/>
        <v>2.2941864712279956</v>
      </c>
    </row>
    <row r="50" spans="5:6" x14ac:dyDescent="0.25">
      <c r="E50" s="16">
        <f t="shared" ca="1" si="0"/>
        <v>0.97371955222060058</v>
      </c>
      <c r="F50" s="16">
        <f t="shared" ca="1" si="1"/>
        <v>15.875292736351598</v>
      </c>
    </row>
    <row r="51" spans="5:6" x14ac:dyDescent="0.25">
      <c r="E51" s="16">
        <f t="shared" ca="1" si="0"/>
        <v>0.48475493676081416</v>
      </c>
      <c r="F51" s="16">
        <f t="shared" ca="1" si="1"/>
        <v>6.211824732398135</v>
      </c>
    </row>
    <row r="52" spans="5:6" x14ac:dyDescent="0.25">
      <c r="E52" s="16">
        <f t="shared" ca="1" si="0"/>
        <v>0.90324342503644528</v>
      </c>
      <c r="F52" s="16">
        <f t="shared" ca="1" si="1"/>
        <v>12.117621297669466</v>
      </c>
    </row>
    <row r="53" spans="5:6" x14ac:dyDescent="0.25">
      <c r="E53" s="16">
        <f t="shared" ca="1" si="0"/>
        <v>0.95346387684803346</v>
      </c>
      <c r="F53" s="16">
        <f t="shared" ca="1" si="1"/>
        <v>14.272835138037927</v>
      </c>
    </row>
    <row r="54" spans="5:6" x14ac:dyDescent="0.25">
      <c r="E54" s="16">
        <f t="shared" ca="1" si="0"/>
        <v>0.34503136041191174</v>
      </c>
      <c r="F54" s="16">
        <f t="shared" ca="1" si="1"/>
        <v>5.0409264725138483</v>
      </c>
    </row>
    <row r="55" spans="5:6" x14ac:dyDescent="0.25">
      <c r="E55" s="16">
        <f t="shared" ca="1" si="0"/>
        <v>0.54050837536746854</v>
      </c>
      <c r="F55" s="16">
        <f t="shared" ca="1" si="1"/>
        <v>6.7117956838538673</v>
      </c>
    </row>
    <row r="56" spans="5:6" x14ac:dyDescent="0.25">
      <c r="E56" s="16">
        <f t="shared" ca="1" si="0"/>
        <v>0.72272236824807545</v>
      </c>
      <c r="F56" s="16">
        <f t="shared" ca="1" si="1"/>
        <v>8.6693149025956835</v>
      </c>
    </row>
    <row r="57" spans="5:6" x14ac:dyDescent="0.25">
      <c r="E57" s="16">
        <f t="shared" ca="1" si="0"/>
        <v>0.56480726740926279</v>
      </c>
      <c r="F57" s="16">
        <f t="shared" ca="1" si="1"/>
        <v>6.9396283033292381</v>
      </c>
    </row>
    <row r="58" spans="5:6" x14ac:dyDescent="0.25">
      <c r="E58" s="16">
        <f t="shared" ca="1" si="0"/>
        <v>0.9145554094882683</v>
      </c>
      <c r="F58" s="16">
        <f t="shared" ca="1" si="1"/>
        <v>12.493824611058606</v>
      </c>
    </row>
    <row r="59" spans="5:6" x14ac:dyDescent="0.25">
      <c r="E59" s="16">
        <f t="shared" ca="1" si="0"/>
        <v>0.13330988949430722</v>
      </c>
      <c r="F59" s="16">
        <f t="shared" ca="1" si="1"/>
        <v>3.1920064393876828</v>
      </c>
    </row>
    <row r="60" spans="5:6" x14ac:dyDescent="0.25">
      <c r="E60" s="16">
        <f t="shared" ca="1" si="0"/>
        <v>0.53014681319784085</v>
      </c>
      <c r="F60" s="16">
        <f t="shared" ca="1" si="1"/>
        <v>6.6166570057036802</v>
      </c>
    </row>
    <row r="61" spans="5:6" x14ac:dyDescent="0.25">
      <c r="E61" s="16">
        <f t="shared" ca="1" si="0"/>
        <v>0.97031137576625681</v>
      </c>
      <c r="F61" s="16">
        <f t="shared" ca="1" si="1"/>
        <v>15.53805554673132</v>
      </c>
    </row>
    <row r="62" spans="5:6" x14ac:dyDescent="0.25">
      <c r="E62" s="16">
        <f t="shared" ca="1" si="0"/>
        <v>0.16557047181191498</v>
      </c>
      <c r="F62" s="16">
        <f t="shared" ca="1" si="1"/>
        <v>3.507508721881909</v>
      </c>
    </row>
    <row r="63" spans="5:6" x14ac:dyDescent="0.25">
      <c r="E63" s="16">
        <f t="shared" ca="1" si="0"/>
        <v>0.98874017742526754</v>
      </c>
      <c r="F63" s="16">
        <f t="shared" ca="1" si="1"/>
        <v>18.162061142091005</v>
      </c>
    </row>
    <row r="64" spans="5:6" x14ac:dyDescent="0.25">
      <c r="E64" s="16">
        <f t="shared" ca="1" si="0"/>
        <v>0.70516181086627827</v>
      </c>
      <c r="F64" s="16">
        <f t="shared" ca="1" si="1"/>
        <v>8.4469137298714099</v>
      </c>
    </row>
    <row r="65" spans="5:6" x14ac:dyDescent="0.25">
      <c r="E65" s="16">
        <f t="shared" ca="1" si="0"/>
        <v>0.32572854154708686</v>
      </c>
      <c r="F65" s="16">
        <f t="shared" ca="1" si="1"/>
        <v>4.8827321466645106</v>
      </c>
    </row>
    <row r="66" spans="5:6" x14ac:dyDescent="0.25">
      <c r="E66" s="16">
        <f t="shared" ca="1" si="0"/>
        <v>0.96369436546365495</v>
      </c>
      <c r="F66" s="16">
        <f t="shared" ca="1" si="1"/>
        <v>14.976204981350874</v>
      </c>
    </row>
    <row r="67" spans="5:6" x14ac:dyDescent="0.25">
      <c r="E67" s="16">
        <f t="shared" ca="1" si="0"/>
        <v>0.73109393371001674</v>
      </c>
      <c r="F67" s="16">
        <f t="shared" ca="1" si="1"/>
        <v>8.7791164544686158</v>
      </c>
    </row>
    <row r="68" spans="5:6" x14ac:dyDescent="0.25">
      <c r="E68" s="16">
        <f t="shared" ref="E68:E131" ca="1" si="2">RAND()</f>
        <v>0.28115616211518746</v>
      </c>
      <c r="F68" s="16">
        <f t="shared" ref="F68:F131" ca="1" si="3">_xlfn.CHISQ.INV(E68,$C$3)</f>
        <v>4.5155512703247664</v>
      </c>
    </row>
    <row r="69" spans="5:6" x14ac:dyDescent="0.25">
      <c r="E69" s="16">
        <f t="shared" ca="1" si="2"/>
        <v>0.43748914088836444</v>
      </c>
      <c r="F69" s="16">
        <f t="shared" ca="1" si="3"/>
        <v>5.8065475820353294</v>
      </c>
    </row>
    <row r="70" spans="5:6" x14ac:dyDescent="0.25">
      <c r="E70" s="16">
        <f t="shared" ca="1" si="2"/>
        <v>0.94943173952556881</v>
      </c>
      <c r="F70" s="16">
        <f t="shared" ca="1" si="3"/>
        <v>14.034663071239979</v>
      </c>
    </row>
    <row r="71" spans="5:6" x14ac:dyDescent="0.25">
      <c r="E71" s="16">
        <f t="shared" ca="1" si="2"/>
        <v>0.50780132710839088</v>
      </c>
      <c r="F71" s="16">
        <f t="shared" ca="1" si="3"/>
        <v>6.415109614935032</v>
      </c>
    </row>
    <row r="72" spans="5:6" x14ac:dyDescent="0.25">
      <c r="E72" s="16">
        <f t="shared" ca="1" si="2"/>
        <v>0.85576721941034051</v>
      </c>
      <c r="F72" s="16">
        <f t="shared" ca="1" si="3"/>
        <v>10.873501836953816</v>
      </c>
    </row>
    <row r="73" spans="5:6" x14ac:dyDescent="0.25">
      <c r="E73" s="16">
        <f t="shared" ca="1" si="2"/>
        <v>0.31981413112925072</v>
      </c>
      <c r="F73" s="16">
        <f t="shared" ca="1" si="3"/>
        <v>4.834219869928301</v>
      </c>
    </row>
    <row r="74" spans="5:6" x14ac:dyDescent="0.25">
      <c r="E74" s="16">
        <f t="shared" ca="1" si="2"/>
        <v>0.98249478397232193</v>
      </c>
      <c r="F74" s="16">
        <f t="shared" ca="1" si="3"/>
        <v>16.98314109970347</v>
      </c>
    </row>
    <row r="75" spans="5:6" x14ac:dyDescent="0.25">
      <c r="E75" s="16">
        <f t="shared" ca="1" si="2"/>
        <v>0.90215081942760245</v>
      </c>
      <c r="F75" s="16">
        <f t="shared" ca="1" si="3"/>
        <v>12.083405492612437</v>
      </c>
    </row>
    <row r="76" spans="5:6" x14ac:dyDescent="0.25">
      <c r="E76" s="16">
        <f t="shared" ca="1" si="2"/>
        <v>0.33056962864281525</v>
      </c>
      <c r="F76" s="16">
        <f t="shared" ca="1" si="3"/>
        <v>4.9224190366833271</v>
      </c>
    </row>
    <row r="77" spans="5:6" x14ac:dyDescent="0.25">
      <c r="E77" s="16">
        <f t="shared" ca="1" si="2"/>
        <v>0.98769130829604845</v>
      </c>
      <c r="F77" s="16">
        <f t="shared" ca="1" si="3"/>
        <v>17.925931436779077</v>
      </c>
    </row>
    <row r="78" spans="5:6" x14ac:dyDescent="0.25">
      <c r="E78" s="16">
        <f t="shared" ca="1" si="2"/>
        <v>0.73756266415455329</v>
      </c>
      <c r="F78" s="16">
        <f t="shared" ca="1" si="3"/>
        <v>8.8657717971647667</v>
      </c>
    </row>
    <row r="79" spans="5:6" x14ac:dyDescent="0.25">
      <c r="E79" s="16">
        <f t="shared" ca="1" si="2"/>
        <v>0.58388725471324454</v>
      </c>
      <c r="F79" s="16">
        <f t="shared" ca="1" si="3"/>
        <v>7.1237221844440288</v>
      </c>
    </row>
    <row r="80" spans="5:6" x14ac:dyDescent="0.25">
      <c r="E80" s="16">
        <f t="shared" ca="1" si="2"/>
        <v>0.86710306904772205</v>
      </c>
      <c r="F80" s="16">
        <f t="shared" ca="1" si="3"/>
        <v>11.133594257839524</v>
      </c>
    </row>
    <row r="81" spans="5:6" x14ac:dyDescent="0.25">
      <c r="E81" s="16">
        <f t="shared" ca="1" si="2"/>
        <v>2.8306614848914169E-2</v>
      </c>
      <c r="F81" s="16">
        <f t="shared" ca="1" si="3"/>
        <v>1.7650575239599857</v>
      </c>
    </row>
    <row r="82" spans="5:6" x14ac:dyDescent="0.25">
      <c r="E82" s="16">
        <f t="shared" ca="1" si="2"/>
        <v>0.61078806357150617</v>
      </c>
      <c r="F82" s="16">
        <f t="shared" ca="1" si="3"/>
        <v>7.3922493350056913</v>
      </c>
    </row>
    <row r="83" spans="5:6" x14ac:dyDescent="0.25">
      <c r="E83" s="16">
        <f t="shared" ca="1" si="2"/>
        <v>0.75101709506038605</v>
      </c>
      <c r="F83" s="16">
        <f t="shared" ca="1" si="3"/>
        <v>9.0514546001612732</v>
      </c>
    </row>
    <row r="84" spans="5:6" x14ac:dyDescent="0.25">
      <c r="E84" s="16">
        <f t="shared" ca="1" si="2"/>
        <v>0.80137604313897481</v>
      </c>
      <c r="F84" s="16">
        <f t="shared" ca="1" si="3"/>
        <v>9.8264436516007905</v>
      </c>
    </row>
    <row r="85" spans="5:6" x14ac:dyDescent="0.25">
      <c r="E85" s="16">
        <f t="shared" ca="1" si="2"/>
        <v>0.16563392672536414</v>
      </c>
      <c r="F85" s="16">
        <f t="shared" ca="1" si="3"/>
        <v>3.508106813567704</v>
      </c>
    </row>
    <row r="86" spans="5:6" x14ac:dyDescent="0.25">
      <c r="E86" s="16">
        <f t="shared" ca="1" si="2"/>
        <v>0.46599878254480476</v>
      </c>
      <c r="F86" s="16">
        <f t="shared" ca="1" si="3"/>
        <v>6.049330765010815</v>
      </c>
    </row>
    <row r="87" spans="5:6" x14ac:dyDescent="0.25">
      <c r="E87" s="16">
        <f t="shared" ca="1" si="2"/>
        <v>0.58407051054203274</v>
      </c>
      <c r="F87" s="16">
        <f t="shared" ca="1" si="3"/>
        <v>7.1255145483831841</v>
      </c>
    </row>
    <row r="88" spans="5:6" x14ac:dyDescent="0.25">
      <c r="E88" s="16">
        <f t="shared" ca="1" si="2"/>
        <v>0.22364432058474348</v>
      </c>
      <c r="F88" s="16">
        <f t="shared" ca="1" si="3"/>
        <v>4.0296531325229648</v>
      </c>
    </row>
    <row r="89" spans="5:6" x14ac:dyDescent="0.25">
      <c r="E89" s="16">
        <f t="shared" ca="1" si="2"/>
        <v>0.50231672036685693</v>
      </c>
      <c r="F89" s="16">
        <f t="shared" ca="1" si="3"/>
        <v>6.3663363651557408</v>
      </c>
    </row>
    <row r="90" spans="5:6" x14ac:dyDescent="0.25">
      <c r="E90" s="16">
        <f t="shared" ca="1" si="2"/>
        <v>0.99887705954727646</v>
      </c>
      <c r="F90" s="16">
        <f t="shared" ca="1" si="3"/>
        <v>24.035841996970294</v>
      </c>
    </row>
    <row r="91" spans="5:6" x14ac:dyDescent="0.25">
      <c r="E91" s="16">
        <f t="shared" ca="1" si="2"/>
        <v>0.26615081709104249</v>
      </c>
      <c r="F91" s="16">
        <f t="shared" ca="1" si="3"/>
        <v>4.3905872993050457</v>
      </c>
    </row>
    <row r="92" spans="5:6" x14ac:dyDescent="0.25">
      <c r="E92" s="16">
        <f t="shared" ca="1" si="2"/>
        <v>0.18234922513378538</v>
      </c>
      <c r="F92" s="16">
        <f t="shared" ca="1" si="3"/>
        <v>3.6631874350640761</v>
      </c>
    </row>
    <row r="93" spans="5:6" x14ac:dyDescent="0.25">
      <c r="E93" s="16">
        <f t="shared" ca="1" si="2"/>
        <v>0.58918727293988726</v>
      </c>
      <c r="F93" s="16">
        <f t="shared" ca="1" si="3"/>
        <v>7.1757553751028054</v>
      </c>
    </row>
    <row r="94" spans="5:6" x14ac:dyDescent="0.25">
      <c r="E94" s="16">
        <f t="shared" ca="1" si="2"/>
        <v>0.44597123170703978</v>
      </c>
      <c r="F94" s="16">
        <f t="shared" ca="1" si="3"/>
        <v>5.8783062081731314</v>
      </c>
    </row>
    <row r="95" spans="5:6" x14ac:dyDescent="0.25">
      <c r="E95" s="16">
        <f t="shared" ca="1" si="2"/>
        <v>0.7781361203602698</v>
      </c>
      <c r="F95" s="16">
        <f t="shared" ca="1" si="3"/>
        <v>9.4511939791520643</v>
      </c>
    </row>
    <row r="96" spans="5:6" x14ac:dyDescent="0.25">
      <c r="E96" s="16">
        <f t="shared" ca="1" si="2"/>
        <v>0.47571902143445355</v>
      </c>
      <c r="F96" s="16">
        <f t="shared" ca="1" si="3"/>
        <v>6.1332379402292077</v>
      </c>
    </row>
    <row r="97" spans="5:6" x14ac:dyDescent="0.25">
      <c r="E97" s="16">
        <f t="shared" ca="1" si="2"/>
        <v>0.65994476570573068</v>
      </c>
      <c r="F97" s="16">
        <f t="shared" ca="1" si="3"/>
        <v>7.916044745563962</v>
      </c>
    </row>
    <row r="98" spans="5:6" x14ac:dyDescent="0.25">
      <c r="E98" s="16">
        <f t="shared" ca="1" si="2"/>
        <v>0.11780826385721899</v>
      </c>
      <c r="F98" s="16">
        <f t="shared" ca="1" si="3"/>
        <v>3.0302295079903541</v>
      </c>
    </row>
    <row r="99" spans="5:6" x14ac:dyDescent="0.25">
      <c r="E99" s="16">
        <f t="shared" ca="1" si="2"/>
        <v>0.56325408765254115</v>
      </c>
      <c r="F99" s="16">
        <f t="shared" ca="1" si="3"/>
        <v>6.9248530172551632</v>
      </c>
    </row>
    <row r="100" spans="5:6" x14ac:dyDescent="0.25">
      <c r="E100" s="16">
        <f t="shared" ca="1" si="2"/>
        <v>0.98138774799833728</v>
      </c>
      <c r="F100" s="16">
        <f t="shared" ca="1" si="3"/>
        <v>16.817411704688858</v>
      </c>
    </row>
    <row r="101" spans="5:6" x14ac:dyDescent="0.25">
      <c r="E101" s="16">
        <f t="shared" ca="1" si="2"/>
        <v>0.77075929476667759</v>
      </c>
      <c r="F101" s="16">
        <f t="shared" ca="1" si="3"/>
        <v>9.3387597131037392</v>
      </c>
    </row>
    <row r="102" spans="5:6" x14ac:dyDescent="0.25">
      <c r="E102" s="16">
        <f t="shared" ca="1" si="2"/>
        <v>0.52218869057661699</v>
      </c>
      <c r="F102" s="16">
        <f t="shared" ca="1" si="3"/>
        <v>6.5443324407761114</v>
      </c>
    </row>
    <row r="103" spans="5:6" x14ac:dyDescent="0.25">
      <c r="E103" s="16">
        <f t="shared" ca="1" si="2"/>
        <v>0.12830655865493235</v>
      </c>
      <c r="F103" s="16">
        <f t="shared" ca="1" si="3"/>
        <v>3.1406472577528572</v>
      </c>
    </row>
    <row r="104" spans="5:6" x14ac:dyDescent="0.25">
      <c r="E104" s="16">
        <f t="shared" ca="1" si="2"/>
        <v>0.9823393241048074</v>
      </c>
      <c r="F104" s="16">
        <f t="shared" ca="1" si="3"/>
        <v>16.959275768676864</v>
      </c>
    </row>
    <row r="105" spans="5:6" x14ac:dyDescent="0.25">
      <c r="E105" s="16">
        <f t="shared" ca="1" si="2"/>
        <v>0.28769155123072876</v>
      </c>
      <c r="F105" s="16">
        <f t="shared" ca="1" si="3"/>
        <v>4.5697027293985322</v>
      </c>
    </row>
    <row r="106" spans="5:6" x14ac:dyDescent="0.25">
      <c r="E106" s="16">
        <f t="shared" ca="1" si="2"/>
        <v>0.82909305283003709</v>
      </c>
      <c r="F106" s="16">
        <f t="shared" ca="1" si="3"/>
        <v>10.324710875609711</v>
      </c>
    </row>
    <row r="107" spans="5:6" x14ac:dyDescent="0.25">
      <c r="E107" s="16">
        <f t="shared" ca="1" si="2"/>
        <v>0.6831809986864148</v>
      </c>
      <c r="F107" s="16">
        <f t="shared" ca="1" si="3"/>
        <v>8.1820043939914857</v>
      </c>
    </row>
    <row r="108" spans="5:6" x14ac:dyDescent="0.25">
      <c r="E108" s="16">
        <f t="shared" ca="1" si="2"/>
        <v>0.47950806641894816</v>
      </c>
      <c r="F108" s="16">
        <f t="shared" ca="1" si="3"/>
        <v>6.1661205892957867</v>
      </c>
    </row>
    <row r="109" spans="5:6" x14ac:dyDescent="0.25">
      <c r="E109" s="16">
        <f t="shared" ca="1" si="2"/>
        <v>0.22894443681420573</v>
      </c>
      <c r="F109" s="16">
        <f t="shared" ca="1" si="3"/>
        <v>4.075378022945265</v>
      </c>
    </row>
    <row r="110" spans="5:6" x14ac:dyDescent="0.25">
      <c r="E110" s="16">
        <f t="shared" ca="1" si="2"/>
        <v>0.82086848351650377</v>
      </c>
      <c r="F110" s="16">
        <f t="shared" ca="1" si="3"/>
        <v>10.170205633792476</v>
      </c>
    </row>
    <row r="111" spans="5:6" x14ac:dyDescent="0.25">
      <c r="E111" s="16">
        <f t="shared" ca="1" si="2"/>
        <v>2.9048957708442291E-2</v>
      </c>
      <c r="F111" s="16">
        <f t="shared" ca="1" si="3"/>
        <v>1.7812367463552157</v>
      </c>
    </row>
    <row r="112" spans="5:6" x14ac:dyDescent="0.25">
      <c r="E112" s="16">
        <f t="shared" ca="1" si="2"/>
        <v>0.95210573996384407</v>
      </c>
      <c r="F112" s="16">
        <f t="shared" ca="1" si="3"/>
        <v>14.190545634204923</v>
      </c>
    </row>
    <row r="113" spans="5:6" x14ac:dyDescent="0.25">
      <c r="E113" s="16">
        <f t="shared" ca="1" si="2"/>
        <v>0.15643679685076506</v>
      </c>
      <c r="F113" s="16">
        <f t="shared" ca="1" si="3"/>
        <v>3.420593282528424</v>
      </c>
    </row>
    <row r="114" spans="5:6" x14ac:dyDescent="0.25">
      <c r="E114" s="16">
        <f t="shared" ca="1" si="2"/>
        <v>0.33501812340889603</v>
      </c>
      <c r="F114" s="16">
        <f t="shared" ca="1" si="3"/>
        <v>4.9588763817327157</v>
      </c>
    </row>
    <row r="115" spans="5:6" x14ac:dyDescent="0.25">
      <c r="E115" s="16">
        <f t="shared" ca="1" si="2"/>
        <v>0.32528003225218816</v>
      </c>
      <c r="F115" s="16">
        <f t="shared" ca="1" si="3"/>
        <v>4.8790544416172956</v>
      </c>
    </row>
    <row r="116" spans="5:6" x14ac:dyDescent="0.25">
      <c r="E116" s="16">
        <f t="shared" ca="1" si="2"/>
        <v>0.12859445342931974</v>
      </c>
      <c r="F116" s="16">
        <f t="shared" ca="1" si="3"/>
        <v>3.1436234350707988</v>
      </c>
    </row>
    <row r="117" spans="5:6" x14ac:dyDescent="0.25">
      <c r="E117" s="16">
        <f t="shared" ca="1" si="2"/>
        <v>0.86340815207809096</v>
      </c>
      <c r="F117" s="16">
        <f t="shared" ca="1" si="3"/>
        <v>11.046771374886857</v>
      </c>
    </row>
    <row r="118" spans="5:6" x14ac:dyDescent="0.25">
      <c r="E118" s="16">
        <f t="shared" ca="1" si="2"/>
        <v>0.81073694492432824</v>
      </c>
      <c r="F118" s="16">
        <f t="shared" ca="1" si="3"/>
        <v>9.9878497971883675</v>
      </c>
    </row>
    <row r="119" spans="5:6" x14ac:dyDescent="0.25">
      <c r="E119" s="16">
        <f t="shared" ca="1" si="2"/>
        <v>0.80356578147171454</v>
      </c>
      <c r="F119" s="16">
        <f t="shared" ca="1" si="3"/>
        <v>9.8636272674892851</v>
      </c>
    </row>
    <row r="120" spans="5:6" x14ac:dyDescent="0.25">
      <c r="E120" s="16">
        <f t="shared" ca="1" si="2"/>
        <v>0.94696372086854619</v>
      </c>
      <c r="F120" s="16">
        <f t="shared" ca="1" si="3"/>
        <v>13.897416130238677</v>
      </c>
    </row>
    <row r="121" spans="5:6" x14ac:dyDescent="0.25">
      <c r="E121" s="16">
        <f t="shared" ca="1" si="2"/>
        <v>0.34953028616923842</v>
      </c>
      <c r="F121" s="16">
        <f t="shared" ca="1" si="3"/>
        <v>5.0777970155208454</v>
      </c>
    </row>
    <row r="122" spans="5:6" x14ac:dyDescent="0.25">
      <c r="E122" s="16">
        <f t="shared" ca="1" si="2"/>
        <v>0.60666332778807031</v>
      </c>
      <c r="F122" s="16">
        <f t="shared" ca="1" si="3"/>
        <v>7.3503338379383374</v>
      </c>
    </row>
    <row r="123" spans="5:6" x14ac:dyDescent="0.25">
      <c r="E123" s="16">
        <f t="shared" ca="1" si="2"/>
        <v>0.61631326029635025</v>
      </c>
      <c r="F123" s="16">
        <f t="shared" ca="1" si="3"/>
        <v>7.4488460971776442</v>
      </c>
    </row>
    <row r="124" spans="5:6" x14ac:dyDescent="0.25">
      <c r="E124" s="16">
        <f t="shared" ca="1" si="2"/>
        <v>0.91925859218010475</v>
      </c>
      <c r="F124" s="16">
        <f t="shared" ca="1" si="3"/>
        <v>12.663600572799929</v>
      </c>
    </row>
    <row r="125" spans="5:6" x14ac:dyDescent="0.25">
      <c r="E125" s="16">
        <f t="shared" ca="1" si="2"/>
        <v>0.16137390499510429</v>
      </c>
      <c r="F125" s="16">
        <f t="shared" ca="1" si="3"/>
        <v>3.4677821004776943</v>
      </c>
    </row>
    <row r="126" spans="5:6" x14ac:dyDescent="0.25">
      <c r="E126" s="16">
        <f t="shared" ca="1" si="2"/>
        <v>0.94456224164230562</v>
      </c>
      <c r="F126" s="16">
        <f t="shared" ca="1" si="3"/>
        <v>13.769419523132781</v>
      </c>
    </row>
    <row r="127" spans="5:6" x14ac:dyDescent="0.25">
      <c r="E127" s="16">
        <f t="shared" ca="1" si="2"/>
        <v>7.5302386441249425E-2</v>
      </c>
      <c r="F127" s="16">
        <f t="shared" ca="1" si="3"/>
        <v>2.5316157114216393</v>
      </c>
    </row>
    <row r="128" spans="5:6" x14ac:dyDescent="0.25">
      <c r="E128" s="16">
        <f t="shared" ca="1" si="2"/>
        <v>0.88440128215774783</v>
      </c>
      <c r="F128" s="16">
        <f t="shared" ca="1" si="3"/>
        <v>11.570469676170438</v>
      </c>
    </row>
    <row r="129" spans="5:6" x14ac:dyDescent="0.25">
      <c r="E129" s="16">
        <f t="shared" ca="1" si="2"/>
        <v>0.17015298812153379</v>
      </c>
      <c r="F129" s="16">
        <f t="shared" ca="1" si="3"/>
        <v>3.5505091849876491</v>
      </c>
    </row>
    <row r="130" spans="5:6" x14ac:dyDescent="0.25">
      <c r="E130" s="16">
        <f t="shared" ca="1" si="2"/>
        <v>0.92517468276221904</v>
      </c>
      <c r="F130" s="16">
        <f t="shared" ca="1" si="3"/>
        <v>12.890356858055441</v>
      </c>
    </row>
    <row r="131" spans="5:6" x14ac:dyDescent="0.25">
      <c r="E131" s="16">
        <f t="shared" ca="1" si="2"/>
        <v>0.30025531585171128</v>
      </c>
      <c r="F131" s="16">
        <f t="shared" ca="1" si="3"/>
        <v>4.6734342660818804</v>
      </c>
    </row>
    <row r="132" spans="5:6" x14ac:dyDescent="0.25">
      <c r="E132" s="16">
        <f t="shared" ref="E132:E195" ca="1" si="4">RAND()</f>
        <v>0.89075591547241373</v>
      </c>
      <c r="F132" s="16">
        <f t="shared" ref="F132:F195" ca="1" si="5">_xlfn.CHISQ.INV(E132,$C$3)</f>
        <v>11.745526417197889</v>
      </c>
    </row>
    <row r="133" spans="5:6" x14ac:dyDescent="0.25">
      <c r="E133" s="16">
        <f t="shared" ca="1" si="4"/>
        <v>0.65674589241797199</v>
      </c>
      <c r="F133" s="16">
        <f t="shared" ca="1" si="5"/>
        <v>7.8804460555644029</v>
      </c>
    </row>
    <row r="134" spans="5:6" x14ac:dyDescent="0.25">
      <c r="E134" s="16">
        <f t="shared" ca="1" si="4"/>
        <v>0.46213160973170708</v>
      </c>
      <c r="F134" s="16">
        <f t="shared" ca="1" si="5"/>
        <v>6.0161197785340574</v>
      </c>
    </row>
    <row r="135" spans="5:6" x14ac:dyDescent="0.25">
      <c r="E135" s="16">
        <f t="shared" ca="1" si="4"/>
        <v>1.9518397939215615E-2</v>
      </c>
      <c r="F135" s="16">
        <f t="shared" ca="1" si="5"/>
        <v>1.5512651858160085</v>
      </c>
    </row>
    <row r="136" spans="5:6" x14ac:dyDescent="0.25">
      <c r="E136" s="16">
        <f t="shared" ca="1" si="4"/>
        <v>0.67811279984003681</v>
      </c>
      <c r="F136" s="16">
        <f t="shared" ca="1" si="5"/>
        <v>8.12283542634394</v>
      </c>
    </row>
    <row r="137" spans="5:6" x14ac:dyDescent="0.25">
      <c r="E137" s="16">
        <f t="shared" ca="1" si="4"/>
        <v>6.7440093654410616E-3</v>
      </c>
      <c r="F137" s="16">
        <f t="shared" ca="1" si="5"/>
        <v>1.0893307611340601</v>
      </c>
    </row>
    <row r="138" spans="5:6" x14ac:dyDescent="0.25">
      <c r="E138" s="16">
        <f t="shared" ca="1" si="4"/>
        <v>0.73609878982619648</v>
      </c>
      <c r="F138" s="16">
        <f t="shared" ca="1" si="5"/>
        <v>8.8460186219104546</v>
      </c>
    </row>
    <row r="139" spans="5:6" x14ac:dyDescent="0.25">
      <c r="E139" s="16">
        <f t="shared" ca="1" si="4"/>
        <v>0.52928381590207874</v>
      </c>
      <c r="F139" s="16">
        <f t="shared" ca="1" si="5"/>
        <v>6.6087833892658541</v>
      </c>
    </row>
    <row r="140" spans="5:6" x14ac:dyDescent="0.25">
      <c r="E140" s="16">
        <f t="shared" ca="1" si="4"/>
        <v>0.99926054721176094</v>
      </c>
      <c r="F140" s="16">
        <f t="shared" ca="1" si="5"/>
        <v>25.06325872970978</v>
      </c>
    </row>
    <row r="141" spans="5:6" x14ac:dyDescent="0.25">
      <c r="E141" s="16">
        <f t="shared" ca="1" si="4"/>
        <v>0.6563410044029877</v>
      </c>
      <c r="F141" s="16">
        <f t="shared" ca="1" si="5"/>
        <v>7.8759567608394327</v>
      </c>
    </row>
    <row r="142" spans="5:6" x14ac:dyDescent="0.25">
      <c r="E142" s="16">
        <f t="shared" ca="1" si="4"/>
        <v>0.69826633658225812</v>
      </c>
      <c r="F142" s="16">
        <f t="shared" ca="1" si="5"/>
        <v>8.362290833358994</v>
      </c>
    </row>
    <row r="143" spans="5:6" x14ac:dyDescent="0.25">
      <c r="E143" s="16">
        <f t="shared" ca="1" si="4"/>
        <v>7.4587132565512082E-2</v>
      </c>
      <c r="F143" s="16">
        <f t="shared" ca="1" si="5"/>
        <v>2.5222427967732832</v>
      </c>
    </row>
    <row r="144" spans="5:6" x14ac:dyDescent="0.25">
      <c r="E144" s="16">
        <f t="shared" ca="1" si="4"/>
        <v>0.43616941698316092</v>
      </c>
      <c r="F144" s="16">
        <f t="shared" ca="1" si="5"/>
        <v>5.7954154625356082</v>
      </c>
    </row>
    <row r="145" spans="5:6" x14ac:dyDescent="0.25">
      <c r="E145" s="16">
        <f t="shared" ca="1" si="4"/>
        <v>0.33105444788214966</v>
      </c>
      <c r="F145" s="16">
        <f t="shared" ca="1" si="5"/>
        <v>4.9263927599169657</v>
      </c>
    </row>
    <row r="146" spans="5:6" x14ac:dyDescent="0.25">
      <c r="E146" s="16">
        <f t="shared" ca="1" si="4"/>
        <v>0.12177834275054855</v>
      </c>
      <c r="F146" s="16">
        <f t="shared" ca="1" si="5"/>
        <v>3.0724332008645465</v>
      </c>
    </row>
    <row r="147" spans="5:6" x14ac:dyDescent="0.25">
      <c r="E147" s="16">
        <f t="shared" ca="1" si="4"/>
        <v>0.54522766550901336</v>
      </c>
      <c r="F147" s="16">
        <f t="shared" ca="1" si="5"/>
        <v>6.7555102873790558</v>
      </c>
    </row>
    <row r="148" spans="5:6" x14ac:dyDescent="0.25">
      <c r="E148" s="16">
        <f t="shared" ca="1" si="4"/>
        <v>0.79039786945007573</v>
      </c>
      <c r="F148" s="16">
        <f t="shared" ca="1" si="5"/>
        <v>9.6449530992961137</v>
      </c>
    </row>
    <row r="149" spans="5:6" x14ac:dyDescent="0.25">
      <c r="E149" s="16">
        <f t="shared" ca="1" si="4"/>
        <v>7.1651508822024756E-2</v>
      </c>
      <c r="F149" s="16">
        <f t="shared" ca="1" si="5"/>
        <v>2.4833112705369098</v>
      </c>
    </row>
    <row r="150" spans="5:6" x14ac:dyDescent="0.25">
      <c r="E150" s="16">
        <f t="shared" ca="1" si="4"/>
        <v>0.86830631051687457</v>
      </c>
      <c r="F150" s="16">
        <f t="shared" ca="1" si="5"/>
        <v>11.162321447665231</v>
      </c>
    </row>
    <row r="151" spans="5:6" x14ac:dyDescent="0.25">
      <c r="E151" s="16">
        <f t="shared" ca="1" si="4"/>
        <v>0.30588050195277761</v>
      </c>
      <c r="F151" s="16">
        <f t="shared" ca="1" si="5"/>
        <v>4.7197488069615643</v>
      </c>
    </row>
    <row r="152" spans="5:6" x14ac:dyDescent="0.25">
      <c r="E152" s="16">
        <f t="shared" ca="1" si="4"/>
        <v>0.86122275476383336</v>
      </c>
      <c r="F152" s="16">
        <f t="shared" ca="1" si="5"/>
        <v>10.996374417648086</v>
      </c>
    </row>
    <row r="153" spans="5:6" x14ac:dyDescent="0.25">
      <c r="E153" s="16">
        <f t="shared" ca="1" si="4"/>
        <v>0.28639223171714323</v>
      </c>
      <c r="F153" s="16">
        <f t="shared" ca="1" si="5"/>
        <v>4.5589483199084935</v>
      </c>
    </row>
    <row r="154" spans="5:6" x14ac:dyDescent="0.25">
      <c r="E154" s="16">
        <f t="shared" ca="1" si="4"/>
        <v>3.4214216588248636E-3</v>
      </c>
      <c r="F154" s="16">
        <f t="shared" ca="1" si="5"/>
        <v>0.87682817958648229</v>
      </c>
    </row>
    <row r="155" spans="5:6" x14ac:dyDescent="0.25">
      <c r="E155" s="16">
        <f t="shared" ca="1" si="4"/>
        <v>3.301813438900314E-2</v>
      </c>
      <c r="F155" s="16">
        <f t="shared" ca="1" si="5"/>
        <v>1.8640147828364722</v>
      </c>
    </row>
    <row r="156" spans="5:6" x14ac:dyDescent="0.25">
      <c r="E156" s="16">
        <f t="shared" ca="1" si="4"/>
        <v>0.98627656640544437</v>
      </c>
      <c r="F156" s="16">
        <f t="shared" ca="1" si="5"/>
        <v>17.636267468425313</v>
      </c>
    </row>
    <row r="157" spans="5:6" x14ac:dyDescent="0.25">
      <c r="E157" s="16">
        <f t="shared" ca="1" si="4"/>
        <v>0.61720068886506674</v>
      </c>
      <c r="F157" s="16">
        <f t="shared" ca="1" si="5"/>
        <v>7.4579854391142426</v>
      </c>
    </row>
    <row r="158" spans="5:6" x14ac:dyDescent="0.25">
      <c r="E158" s="16">
        <f t="shared" ca="1" si="4"/>
        <v>0.25605522972545469</v>
      </c>
      <c r="F158" s="16">
        <f t="shared" ca="1" si="5"/>
        <v>4.305912643815069</v>
      </c>
    </row>
    <row r="159" spans="5:6" x14ac:dyDescent="0.25">
      <c r="E159" s="16">
        <f t="shared" ca="1" si="4"/>
        <v>4.7985941145700095E-2</v>
      </c>
      <c r="F159" s="16">
        <f t="shared" ca="1" si="5"/>
        <v>2.1346354218951324</v>
      </c>
    </row>
    <row r="160" spans="5:6" x14ac:dyDescent="0.25">
      <c r="E160" s="16">
        <f t="shared" ca="1" si="4"/>
        <v>0.10060651713306057</v>
      </c>
      <c r="F160" s="16">
        <f t="shared" ca="1" si="5"/>
        <v>2.8400570331809143</v>
      </c>
    </row>
    <row r="161" spans="5:6" x14ac:dyDescent="0.25">
      <c r="E161" s="16">
        <f t="shared" ca="1" si="4"/>
        <v>0.57561796751805783</v>
      </c>
      <c r="F161" s="16">
        <f t="shared" ca="1" si="5"/>
        <v>7.0433331028249704</v>
      </c>
    </row>
    <row r="162" spans="5:6" x14ac:dyDescent="0.25">
      <c r="E162" s="16">
        <f t="shared" ca="1" si="4"/>
        <v>0.86353269812664957</v>
      </c>
      <c r="F162" s="16">
        <f t="shared" ca="1" si="5"/>
        <v>11.049664522554533</v>
      </c>
    </row>
    <row r="163" spans="5:6" x14ac:dyDescent="0.25">
      <c r="E163" s="16">
        <f t="shared" ca="1" si="4"/>
        <v>3.6230263292889142E-2</v>
      </c>
      <c r="F163" s="16">
        <f t="shared" ca="1" si="5"/>
        <v>1.9270039347940875</v>
      </c>
    </row>
    <row r="164" spans="5:6" x14ac:dyDescent="0.25">
      <c r="E164" s="16">
        <f t="shared" ca="1" si="4"/>
        <v>0.38662493053610136</v>
      </c>
      <c r="F164" s="16">
        <f t="shared" ca="1" si="5"/>
        <v>5.3826379053521851</v>
      </c>
    </row>
    <row r="165" spans="5:6" x14ac:dyDescent="0.25">
      <c r="E165" s="16">
        <f t="shared" ca="1" si="4"/>
        <v>0.74193175201278361</v>
      </c>
      <c r="F165" s="16">
        <f t="shared" ca="1" si="5"/>
        <v>8.9252391790707701</v>
      </c>
    </row>
    <row r="166" spans="5:6" x14ac:dyDescent="0.25">
      <c r="E166" s="16">
        <f t="shared" ca="1" si="4"/>
        <v>0.48695041479563239</v>
      </c>
      <c r="F166" s="16">
        <f t="shared" ca="1" si="5"/>
        <v>6.2310092513036803</v>
      </c>
    </row>
    <row r="167" spans="5:6" x14ac:dyDescent="0.25">
      <c r="E167" s="16">
        <f t="shared" ca="1" si="4"/>
        <v>0.24024941762801677</v>
      </c>
      <c r="F167" s="16">
        <f t="shared" ca="1" si="5"/>
        <v>4.1721397744479782</v>
      </c>
    </row>
    <row r="168" spans="5:6" x14ac:dyDescent="0.25">
      <c r="E168" s="16">
        <f t="shared" ca="1" si="4"/>
        <v>0.38406670675348487</v>
      </c>
      <c r="F168" s="16">
        <f t="shared" ca="1" si="5"/>
        <v>5.3615372133295365</v>
      </c>
    </row>
    <row r="169" spans="5:6" x14ac:dyDescent="0.25">
      <c r="E169" s="16">
        <f t="shared" ca="1" si="4"/>
        <v>1.2066565415589703E-2</v>
      </c>
      <c r="F169" s="16">
        <f t="shared" ca="1" si="5"/>
        <v>1.318660398805467</v>
      </c>
    </row>
    <row r="170" spans="5:6" x14ac:dyDescent="0.25">
      <c r="E170" s="16">
        <f t="shared" ca="1" si="4"/>
        <v>0.72453705778715172</v>
      </c>
      <c r="F170" s="16">
        <f t="shared" ca="1" si="5"/>
        <v>8.6928992616699983</v>
      </c>
    </row>
    <row r="171" spans="5:6" x14ac:dyDescent="0.25">
      <c r="E171" s="16">
        <f t="shared" ca="1" si="4"/>
        <v>0.69174267997844296</v>
      </c>
      <c r="F171" s="16">
        <f t="shared" ca="1" si="5"/>
        <v>8.2835353000546004</v>
      </c>
    </row>
    <row r="172" spans="5:6" x14ac:dyDescent="0.25">
      <c r="E172" s="16">
        <f t="shared" ca="1" si="4"/>
        <v>0.43382746587742782</v>
      </c>
      <c r="F172" s="16">
        <f t="shared" ca="1" si="5"/>
        <v>5.7756815109609567</v>
      </c>
    </row>
    <row r="173" spans="5:6" x14ac:dyDescent="0.25">
      <c r="E173" s="16">
        <f t="shared" ca="1" si="4"/>
        <v>0.6903655563307427</v>
      </c>
      <c r="F173" s="16">
        <f t="shared" ca="1" si="5"/>
        <v>8.2670668243639653</v>
      </c>
    </row>
    <row r="174" spans="5:6" x14ac:dyDescent="0.25">
      <c r="E174" s="16">
        <f t="shared" ca="1" si="4"/>
        <v>0.50478986193728415</v>
      </c>
      <c r="F174" s="16">
        <f t="shared" ca="1" si="5"/>
        <v>6.3882973785916706</v>
      </c>
    </row>
    <row r="175" spans="5:6" x14ac:dyDescent="0.25">
      <c r="E175" s="16">
        <f t="shared" ca="1" si="4"/>
        <v>0.15913967647370841</v>
      </c>
      <c r="F175" s="16">
        <f t="shared" ca="1" si="5"/>
        <v>3.4464896086580095</v>
      </c>
    </row>
    <row r="176" spans="5:6" x14ac:dyDescent="0.25">
      <c r="E176" s="16">
        <f t="shared" ca="1" si="4"/>
        <v>0.29622600959801959</v>
      </c>
      <c r="F176" s="16">
        <f t="shared" ca="1" si="5"/>
        <v>4.6402138041113874</v>
      </c>
    </row>
    <row r="177" spans="5:6" x14ac:dyDescent="0.25">
      <c r="E177" s="16">
        <f t="shared" ca="1" si="4"/>
        <v>0.44513948449059648</v>
      </c>
      <c r="F177" s="16">
        <f t="shared" ca="1" si="5"/>
        <v>5.8712530139043029</v>
      </c>
    </row>
    <row r="178" spans="5:6" x14ac:dyDescent="0.25">
      <c r="E178" s="16">
        <f t="shared" ca="1" si="4"/>
        <v>0.37086325854263558</v>
      </c>
      <c r="F178" s="16">
        <f t="shared" ca="1" si="5"/>
        <v>5.2528527433651941</v>
      </c>
    </row>
    <row r="179" spans="5:6" x14ac:dyDescent="0.25">
      <c r="E179" s="16">
        <f t="shared" ca="1" si="4"/>
        <v>0.31895031570605537</v>
      </c>
      <c r="F179" s="16">
        <f t="shared" ca="1" si="5"/>
        <v>4.8271314336765707</v>
      </c>
    </row>
    <row r="180" spans="5:6" x14ac:dyDescent="0.25">
      <c r="E180" s="16">
        <f t="shared" ca="1" si="4"/>
        <v>0.36968336814406255</v>
      </c>
      <c r="F180" s="16">
        <f t="shared" ca="1" si="5"/>
        <v>5.2431559707196751</v>
      </c>
    </row>
    <row r="181" spans="5:6" x14ac:dyDescent="0.25">
      <c r="E181" s="16">
        <f t="shared" ca="1" si="4"/>
        <v>0.97347958535930401</v>
      </c>
      <c r="F181" s="16">
        <f t="shared" ca="1" si="5"/>
        <v>15.850235133914724</v>
      </c>
    </row>
    <row r="182" spans="5:6" x14ac:dyDescent="0.25">
      <c r="E182" s="16">
        <f t="shared" ca="1" si="4"/>
        <v>0.86832254317527524</v>
      </c>
      <c r="F182" s="16">
        <f t="shared" ca="1" si="5"/>
        <v>11.162710560143754</v>
      </c>
    </row>
    <row r="183" spans="5:6" x14ac:dyDescent="0.25">
      <c r="E183" s="16">
        <f t="shared" ca="1" si="4"/>
        <v>0.92459944397711691</v>
      </c>
      <c r="F183" s="16">
        <f t="shared" ca="1" si="5"/>
        <v>12.867607966503986</v>
      </c>
    </row>
    <row r="184" spans="5:6" x14ac:dyDescent="0.25">
      <c r="E184" s="16">
        <f t="shared" ca="1" si="4"/>
        <v>0.63203463560450002</v>
      </c>
      <c r="F184" s="16">
        <f t="shared" ca="1" si="5"/>
        <v>7.6128570552161738</v>
      </c>
    </row>
    <row r="185" spans="5:6" x14ac:dyDescent="0.25">
      <c r="E185" s="16">
        <f t="shared" ca="1" si="4"/>
        <v>0.44480270593043103</v>
      </c>
      <c r="F185" s="16">
        <f t="shared" ca="1" si="5"/>
        <v>5.8683981916209351</v>
      </c>
    </row>
    <row r="186" spans="5:6" x14ac:dyDescent="0.25">
      <c r="E186" s="16">
        <f t="shared" ca="1" si="4"/>
        <v>0.18673564434287526</v>
      </c>
      <c r="F186" s="16">
        <f t="shared" ca="1" si="5"/>
        <v>3.7031388396482123</v>
      </c>
    </row>
    <row r="187" spans="5:6" x14ac:dyDescent="0.25">
      <c r="E187" s="16">
        <f t="shared" ca="1" si="4"/>
        <v>0.90960057369049963</v>
      </c>
      <c r="F187" s="16">
        <f t="shared" ca="1" si="5"/>
        <v>12.323847954561289</v>
      </c>
    </row>
    <row r="188" spans="5:6" x14ac:dyDescent="0.25">
      <c r="E188" s="16">
        <f t="shared" ca="1" si="4"/>
        <v>0.44832530431431594</v>
      </c>
      <c r="F188" s="16">
        <f t="shared" ca="1" si="5"/>
        <v>5.8982889337789537</v>
      </c>
    </row>
    <row r="189" spans="5:6" x14ac:dyDescent="0.25">
      <c r="E189" s="16">
        <f t="shared" ca="1" si="4"/>
        <v>0.98261298057860724</v>
      </c>
      <c r="F189" s="16">
        <f t="shared" ca="1" si="5"/>
        <v>17.001421397696728</v>
      </c>
    </row>
    <row r="190" spans="5:6" x14ac:dyDescent="0.25">
      <c r="E190" s="16">
        <f t="shared" ca="1" si="4"/>
        <v>0.42240236177996215</v>
      </c>
      <c r="F190" s="16">
        <f t="shared" ca="1" si="5"/>
        <v>5.6797728744533575</v>
      </c>
    </row>
    <row r="191" spans="5:6" x14ac:dyDescent="0.25">
      <c r="E191" s="16">
        <f t="shared" ca="1" si="4"/>
        <v>0.6882377078280606</v>
      </c>
      <c r="F191" s="16">
        <f t="shared" ca="1" si="5"/>
        <v>8.2417255788614696</v>
      </c>
    </row>
    <row r="192" spans="5:6" x14ac:dyDescent="0.25">
      <c r="E192" s="16">
        <f t="shared" ca="1" si="4"/>
        <v>0.40161199874619913</v>
      </c>
      <c r="F192" s="16">
        <f t="shared" ca="1" si="5"/>
        <v>5.5065992032373359</v>
      </c>
    </row>
    <row r="193" spans="5:6" x14ac:dyDescent="0.25">
      <c r="E193" s="16">
        <f t="shared" ca="1" si="4"/>
        <v>0.17870014096130959</v>
      </c>
      <c r="F193" s="16">
        <f t="shared" ca="1" si="5"/>
        <v>3.6297287837253278</v>
      </c>
    </row>
    <row r="194" spans="5:6" x14ac:dyDescent="0.25">
      <c r="E194" s="16">
        <f t="shared" ca="1" si="4"/>
        <v>0.58450056093096392</v>
      </c>
      <c r="F194" s="16">
        <f t="shared" ca="1" si="5"/>
        <v>7.1297226103610054</v>
      </c>
    </row>
    <row r="195" spans="5:6" x14ac:dyDescent="0.25">
      <c r="E195" s="16">
        <f t="shared" ca="1" si="4"/>
        <v>0.72798681690149158</v>
      </c>
      <c r="F195" s="16">
        <f t="shared" ca="1" si="5"/>
        <v>8.7380623607965617</v>
      </c>
    </row>
    <row r="196" spans="5:6" x14ac:dyDescent="0.25">
      <c r="E196" s="16">
        <f t="shared" ref="E196:E259" ca="1" si="6">RAND()</f>
        <v>0.63367473727702095</v>
      </c>
      <c r="F196" s="16">
        <f t="shared" ref="F196:F259" ca="1" si="7">_xlfn.CHISQ.INV(E196,$C$3)</f>
        <v>7.63023274097546</v>
      </c>
    </row>
    <row r="197" spans="5:6" x14ac:dyDescent="0.25">
      <c r="E197" s="16">
        <f t="shared" ca="1" si="6"/>
        <v>0.77013091326983196</v>
      </c>
      <c r="F197" s="16">
        <f t="shared" ca="1" si="7"/>
        <v>9.3293171201207095</v>
      </c>
    </row>
    <row r="198" spans="5:6" x14ac:dyDescent="0.25">
      <c r="E198" s="16">
        <f t="shared" ca="1" si="6"/>
        <v>0.63380777278768941</v>
      </c>
      <c r="F198" s="16">
        <f t="shared" ca="1" si="7"/>
        <v>7.63164443682835</v>
      </c>
    </row>
    <row r="199" spans="5:6" x14ac:dyDescent="0.25">
      <c r="E199" s="16">
        <f t="shared" ca="1" si="6"/>
        <v>0.16334007007644424</v>
      </c>
      <c r="F199" s="16">
        <f t="shared" ca="1" si="7"/>
        <v>3.4864373458882816</v>
      </c>
    </row>
    <row r="200" spans="5:6" x14ac:dyDescent="0.25">
      <c r="E200" s="16">
        <f t="shared" ca="1" si="6"/>
        <v>0.3348400218921278</v>
      </c>
      <c r="F200" s="16">
        <f t="shared" ca="1" si="7"/>
        <v>4.9574169013546419</v>
      </c>
    </row>
    <row r="201" spans="5:6" x14ac:dyDescent="0.25">
      <c r="E201" s="16">
        <f t="shared" ca="1" si="6"/>
        <v>0.65275927443317683</v>
      </c>
      <c r="F201" s="16">
        <f t="shared" ca="1" si="7"/>
        <v>7.8364024826722201</v>
      </c>
    </row>
    <row r="202" spans="5:6" x14ac:dyDescent="0.25">
      <c r="E202" s="16">
        <f t="shared" ca="1" si="6"/>
        <v>5.240254230425323E-2</v>
      </c>
      <c r="F202" s="16">
        <f t="shared" ca="1" si="7"/>
        <v>2.2054825819517809</v>
      </c>
    </row>
    <row r="203" spans="5:6" x14ac:dyDescent="0.25">
      <c r="E203" s="16">
        <f t="shared" ca="1" si="6"/>
        <v>0.15470279080947891</v>
      </c>
      <c r="F203" s="16">
        <f t="shared" ca="1" si="7"/>
        <v>3.4038980830502554</v>
      </c>
    </row>
    <row r="204" spans="5:6" x14ac:dyDescent="0.25">
      <c r="E204" s="16">
        <f t="shared" ca="1" si="6"/>
        <v>0.7892718646502388</v>
      </c>
      <c r="F204" s="16">
        <f t="shared" ca="1" si="7"/>
        <v>9.6267813717980211</v>
      </c>
    </row>
    <row r="205" spans="5:6" x14ac:dyDescent="0.25">
      <c r="E205" s="16">
        <f t="shared" ca="1" si="6"/>
        <v>0.74614068249496468</v>
      </c>
      <c r="F205" s="16">
        <f t="shared" ca="1" si="7"/>
        <v>8.9832715121512425</v>
      </c>
    </row>
    <row r="206" spans="5:6" x14ac:dyDescent="0.25">
      <c r="E206" s="16">
        <f t="shared" ca="1" si="6"/>
        <v>0.922635781646715</v>
      </c>
      <c r="F206" s="16">
        <f t="shared" ca="1" si="7"/>
        <v>12.791120902834537</v>
      </c>
    </row>
    <row r="207" spans="5:6" x14ac:dyDescent="0.25">
      <c r="E207" s="16">
        <f t="shared" ca="1" si="6"/>
        <v>0.72249368279997905</v>
      </c>
      <c r="F207" s="16">
        <f t="shared" ca="1" si="7"/>
        <v>8.6663511673335378</v>
      </c>
    </row>
    <row r="208" spans="5:6" x14ac:dyDescent="0.25">
      <c r="E208" s="16">
        <f t="shared" ca="1" si="6"/>
        <v>0.87368072274056796</v>
      </c>
      <c r="F208" s="16">
        <f t="shared" ca="1" si="7"/>
        <v>11.293498159479714</v>
      </c>
    </row>
    <row r="209" spans="5:6" x14ac:dyDescent="0.25">
      <c r="E209" s="16">
        <f t="shared" ca="1" si="6"/>
        <v>0.20123343001827976</v>
      </c>
      <c r="F209" s="16">
        <f t="shared" ca="1" si="7"/>
        <v>3.833289688397489</v>
      </c>
    </row>
    <row r="210" spans="5:6" x14ac:dyDescent="0.25">
      <c r="E210" s="16">
        <f t="shared" ca="1" si="6"/>
        <v>0.49845288811927868</v>
      </c>
      <c r="F210" s="16">
        <f t="shared" ca="1" si="7"/>
        <v>6.3321293020783109</v>
      </c>
    </row>
    <row r="211" spans="5:6" x14ac:dyDescent="0.25">
      <c r="E211" s="16">
        <f t="shared" ca="1" si="6"/>
        <v>0.91217988638950076</v>
      </c>
      <c r="F211" s="16">
        <f t="shared" ca="1" si="7"/>
        <v>12.411254818003565</v>
      </c>
    </row>
    <row r="212" spans="5:6" x14ac:dyDescent="0.25">
      <c r="E212" s="16">
        <f t="shared" ca="1" si="6"/>
        <v>0.84064384953312576</v>
      </c>
      <c r="F212" s="16">
        <f t="shared" ca="1" si="7"/>
        <v>10.552676328558128</v>
      </c>
    </row>
    <row r="213" spans="5:6" x14ac:dyDescent="0.25">
      <c r="E213" s="16">
        <f t="shared" ca="1" si="6"/>
        <v>0.81162755374830986</v>
      </c>
      <c r="F213" s="16">
        <f t="shared" ca="1" si="7"/>
        <v>10.003548855054985</v>
      </c>
    </row>
    <row r="214" spans="5:6" x14ac:dyDescent="0.25">
      <c r="E214" s="16">
        <f t="shared" ca="1" si="6"/>
        <v>0.18852554188065207</v>
      </c>
      <c r="F214" s="16">
        <f t="shared" ca="1" si="7"/>
        <v>3.7193605737424944</v>
      </c>
    </row>
    <row r="215" spans="5:6" x14ac:dyDescent="0.25">
      <c r="E215" s="16">
        <f t="shared" ca="1" si="6"/>
        <v>9.7735675550511991E-2</v>
      </c>
      <c r="F215" s="16">
        <f t="shared" ca="1" si="7"/>
        <v>2.8069945764363919</v>
      </c>
    </row>
    <row r="216" spans="5:6" x14ac:dyDescent="0.25">
      <c r="E216" s="16">
        <f t="shared" ca="1" si="6"/>
        <v>0.86518725148439002</v>
      </c>
      <c r="F216" s="16">
        <f t="shared" ca="1" si="7"/>
        <v>11.088318243392768</v>
      </c>
    </row>
    <row r="217" spans="5:6" x14ac:dyDescent="0.25">
      <c r="E217" s="16">
        <f t="shared" ca="1" si="6"/>
        <v>0.89366733882578198</v>
      </c>
      <c r="F217" s="16">
        <f t="shared" ca="1" si="7"/>
        <v>11.82876078678078</v>
      </c>
    </row>
    <row r="218" spans="5:6" x14ac:dyDescent="0.25">
      <c r="E218" s="16">
        <f t="shared" ca="1" si="6"/>
        <v>0.98870076111609928</v>
      </c>
      <c r="F218" s="16">
        <f t="shared" ca="1" si="7"/>
        <v>18.152812926500665</v>
      </c>
    </row>
    <row r="219" spans="5:6" x14ac:dyDescent="0.25">
      <c r="E219" s="16">
        <f t="shared" ca="1" si="6"/>
        <v>0.32849998545698833</v>
      </c>
      <c r="F219" s="16">
        <f t="shared" ca="1" si="7"/>
        <v>4.9054541441567237</v>
      </c>
    </row>
    <row r="220" spans="5:6" x14ac:dyDescent="0.25">
      <c r="E220" s="16">
        <f t="shared" ca="1" si="6"/>
        <v>0.17354589240013529</v>
      </c>
      <c r="F220" s="16">
        <f t="shared" ca="1" si="7"/>
        <v>3.582104489553541</v>
      </c>
    </row>
    <row r="221" spans="5:6" x14ac:dyDescent="0.25">
      <c r="E221" s="16">
        <f t="shared" ca="1" si="6"/>
        <v>0.44017983335452426</v>
      </c>
      <c r="F221" s="16">
        <f t="shared" ca="1" si="7"/>
        <v>5.8292708863412059</v>
      </c>
    </row>
    <row r="222" spans="5:6" x14ac:dyDescent="0.25">
      <c r="E222" s="16">
        <f t="shared" ca="1" si="6"/>
        <v>0.32888392619958318</v>
      </c>
      <c r="F222" s="16">
        <f t="shared" ca="1" si="7"/>
        <v>4.9086015059194148</v>
      </c>
    </row>
    <row r="223" spans="5:6" x14ac:dyDescent="0.25">
      <c r="E223" s="16">
        <f t="shared" ca="1" si="6"/>
        <v>0.33414790599106592</v>
      </c>
      <c r="F223" s="16">
        <f t="shared" ca="1" si="7"/>
        <v>4.9517451609946344</v>
      </c>
    </row>
    <row r="224" spans="5:6" x14ac:dyDescent="0.25">
      <c r="E224" s="16">
        <f t="shared" ca="1" si="6"/>
        <v>0.34363350102478174</v>
      </c>
      <c r="F224" s="16">
        <f t="shared" ca="1" si="7"/>
        <v>5.0294717944706901</v>
      </c>
    </row>
    <row r="225" spans="5:6" x14ac:dyDescent="0.25">
      <c r="E225" s="16">
        <f t="shared" ca="1" si="6"/>
        <v>1.4730477133498732E-2</v>
      </c>
      <c r="F225" s="16">
        <f t="shared" ca="1" si="7"/>
        <v>1.4097898303856888</v>
      </c>
    </row>
    <row r="226" spans="5:6" x14ac:dyDescent="0.25">
      <c r="E226" s="16">
        <f t="shared" ca="1" si="6"/>
        <v>5.9991767370796922E-2</v>
      </c>
      <c r="F226" s="16">
        <f t="shared" ca="1" si="7"/>
        <v>2.320331033264019</v>
      </c>
    </row>
    <row r="227" spans="5:6" x14ac:dyDescent="0.25">
      <c r="E227" s="16">
        <f t="shared" ca="1" si="6"/>
        <v>0.50212794909558089</v>
      </c>
      <c r="F227" s="16">
        <f t="shared" ca="1" si="7"/>
        <v>6.3646622454050705</v>
      </c>
    </row>
    <row r="228" spans="5:6" x14ac:dyDescent="0.25">
      <c r="E228" s="16">
        <f t="shared" ca="1" si="6"/>
        <v>0.88315284310581421</v>
      </c>
      <c r="F228" s="16">
        <f t="shared" ca="1" si="7"/>
        <v>11.537080331649006</v>
      </c>
    </row>
    <row r="229" spans="5:6" x14ac:dyDescent="0.25">
      <c r="E229" s="16">
        <f t="shared" ca="1" si="6"/>
        <v>0.41960794172583538</v>
      </c>
      <c r="F229" s="16">
        <f t="shared" ca="1" si="7"/>
        <v>5.6564010938186122</v>
      </c>
    </row>
    <row r="230" spans="5:6" x14ac:dyDescent="0.25">
      <c r="E230" s="16">
        <f t="shared" ca="1" si="6"/>
        <v>0.9298863846776273</v>
      </c>
      <c r="F230" s="16">
        <f t="shared" ca="1" si="7"/>
        <v>13.082921449864465</v>
      </c>
    </row>
    <row r="231" spans="5:6" x14ac:dyDescent="0.25">
      <c r="E231" s="16">
        <f t="shared" ca="1" si="6"/>
        <v>0.84287558817995478</v>
      </c>
      <c r="F231" s="16">
        <f t="shared" ca="1" si="7"/>
        <v>10.598333783683902</v>
      </c>
    </row>
    <row r="232" spans="5:6" x14ac:dyDescent="0.25">
      <c r="E232" s="16">
        <f t="shared" ca="1" si="6"/>
        <v>0.41818980861986199</v>
      </c>
      <c r="F232" s="16">
        <f t="shared" ca="1" si="7"/>
        <v>5.6445523834204456</v>
      </c>
    </row>
    <row r="233" spans="5:6" x14ac:dyDescent="0.25">
      <c r="E233" s="16">
        <f t="shared" ca="1" si="6"/>
        <v>0.78814516229000053</v>
      </c>
      <c r="F233" s="16">
        <f t="shared" ca="1" si="7"/>
        <v>9.6086774678479614</v>
      </c>
    </row>
    <row r="234" spans="5:6" x14ac:dyDescent="0.25">
      <c r="E234" s="16">
        <f t="shared" ca="1" si="6"/>
        <v>0.17112633774598696</v>
      </c>
      <c r="F234" s="16">
        <f t="shared" ca="1" si="7"/>
        <v>3.5595937717703685</v>
      </c>
    </row>
    <row r="235" spans="5:6" x14ac:dyDescent="0.25">
      <c r="E235" s="16">
        <f t="shared" ca="1" si="6"/>
        <v>0.77663193065009106</v>
      </c>
      <c r="F235" s="16">
        <f t="shared" ca="1" si="7"/>
        <v>9.4280262380607009</v>
      </c>
    </row>
    <row r="236" spans="5:6" x14ac:dyDescent="0.25">
      <c r="E236" s="16">
        <f t="shared" ca="1" si="6"/>
        <v>7.4555665640843261E-2</v>
      </c>
      <c r="F236" s="16">
        <f t="shared" ca="1" si="7"/>
        <v>2.5218294539298753</v>
      </c>
    </row>
    <row r="237" spans="5:6" x14ac:dyDescent="0.25">
      <c r="E237" s="16">
        <f t="shared" ca="1" si="6"/>
        <v>0.96336963346776538</v>
      </c>
      <c r="F237" s="16">
        <f t="shared" ca="1" si="7"/>
        <v>14.951176615046174</v>
      </c>
    </row>
    <row r="238" spans="5:6" x14ac:dyDescent="0.25">
      <c r="E238" s="16">
        <f t="shared" ca="1" si="6"/>
        <v>0.22514915159939108</v>
      </c>
      <c r="F238" s="16">
        <f t="shared" ca="1" si="7"/>
        <v>4.0426605054179197</v>
      </c>
    </row>
    <row r="239" spans="5:6" x14ac:dyDescent="0.25">
      <c r="E239" s="16">
        <f t="shared" ca="1" si="6"/>
        <v>0.2476977858824414</v>
      </c>
      <c r="F239" s="16">
        <f t="shared" ca="1" si="7"/>
        <v>4.2353797995316134</v>
      </c>
    </row>
    <row r="240" spans="5:6" x14ac:dyDescent="0.25">
      <c r="E240" s="16">
        <f t="shared" ca="1" si="6"/>
        <v>0.68623034003992145</v>
      </c>
      <c r="F240" s="16">
        <f t="shared" ca="1" si="7"/>
        <v>8.2179344064417617</v>
      </c>
    </row>
    <row r="241" spans="5:6" x14ac:dyDescent="0.25">
      <c r="E241" s="16">
        <f t="shared" ca="1" si="6"/>
        <v>0.37312813327686201</v>
      </c>
      <c r="F241" s="16">
        <f t="shared" ca="1" si="7"/>
        <v>5.2714727304472149</v>
      </c>
    </row>
    <row r="242" spans="5:6" x14ac:dyDescent="0.25">
      <c r="E242" s="16">
        <f t="shared" ca="1" si="6"/>
        <v>0.97343298938633471</v>
      </c>
      <c r="F242" s="16">
        <f t="shared" ca="1" si="7"/>
        <v>15.845394354258781</v>
      </c>
    </row>
    <row r="243" spans="5:6" x14ac:dyDescent="0.25">
      <c r="E243" s="16">
        <f t="shared" ca="1" si="6"/>
        <v>0.83086909689213639</v>
      </c>
      <c r="F243" s="16">
        <f t="shared" ca="1" si="7"/>
        <v>10.358896018492239</v>
      </c>
    </row>
    <row r="244" spans="5:6" x14ac:dyDescent="0.25">
      <c r="E244" s="16">
        <f t="shared" ca="1" si="6"/>
        <v>0.62134134087753357</v>
      </c>
      <c r="F244" s="16">
        <f t="shared" ca="1" si="7"/>
        <v>7.5008121364810743</v>
      </c>
    </row>
    <row r="245" spans="5:6" x14ac:dyDescent="0.25">
      <c r="E245" s="16">
        <f t="shared" ca="1" si="6"/>
        <v>0.70232038401105135</v>
      </c>
      <c r="F245" s="16">
        <f t="shared" ca="1" si="7"/>
        <v>8.4118671222551384</v>
      </c>
    </row>
    <row r="246" spans="5:6" x14ac:dyDescent="0.25">
      <c r="E246" s="16">
        <f t="shared" ca="1" si="6"/>
        <v>0.49564520333277007</v>
      </c>
      <c r="F246" s="16">
        <f t="shared" ca="1" si="7"/>
        <v>6.3073495950443652</v>
      </c>
    </row>
    <row r="247" spans="5:6" x14ac:dyDescent="0.25">
      <c r="E247" s="16">
        <f t="shared" ca="1" si="6"/>
        <v>0.93974852533298281</v>
      </c>
      <c r="F247" s="16">
        <f t="shared" ca="1" si="7"/>
        <v>13.52754560284518</v>
      </c>
    </row>
    <row r="248" spans="5:6" x14ac:dyDescent="0.25">
      <c r="E248" s="16">
        <f t="shared" ca="1" si="6"/>
        <v>7.6313312400945188E-2</v>
      </c>
      <c r="F248" s="16">
        <f t="shared" ca="1" si="7"/>
        <v>2.5447906584930564</v>
      </c>
    </row>
    <row r="249" spans="5:6" x14ac:dyDescent="0.25">
      <c r="E249" s="16">
        <f t="shared" ca="1" si="6"/>
        <v>0.41332040680907867</v>
      </c>
      <c r="F249" s="16">
        <f t="shared" ca="1" si="7"/>
        <v>5.6039279174967582</v>
      </c>
    </row>
    <row r="250" spans="5:6" x14ac:dyDescent="0.25">
      <c r="E250" s="16">
        <f t="shared" ca="1" si="6"/>
        <v>0.12590007772129808</v>
      </c>
      <c r="F250" s="16">
        <f t="shared" ca="1" si="7"/>
        <v>3.1156659683835528</v>
      </c>
    </row>
    <row r="251" spans="5:6" x14ac:dyDescent="0.25">
      <c r="E251" s="16">
        <f t="shared" ca="1" si="6"/>
        <v>0.13753422520687342</v>
      </c>
      <c r="F251" s="16">
        <f t="shared" ca="1" si="7"/>
        <v>3.2347936567525095</v>
      </c>
    </row>
    <row r="252" spans="5:6" x14ac:dyDescent="0.25">
      <c r="E252" s="16">
        <f t="shared" ca="1" si="6"/>
        <v>0.66282305290200083</v>
      </c>
      <c r="F252" s="16">
        <f t="shared" ca="1" si="7"/>
        <v>7.9482764644502817</v>
      </c>
    </row>
    <row r="253" spans="5:6" x14ac:dyDescent="0.25">
      <c r="E253" s="16">
        <f t="shared" ca="1" si="6"/>
        <v>0.23666608730542726</v>
      </c>
      <c r="F253" s="16">
        <f t="shared" ca="1" si="7"/>
        <v>4.1415759575946023</v>
      </c>
    </row>
    <row r="254" spans="5:6" x14ac:dyDescent="0.25">
      <c r="E254" s="16">
        <f t="shared" ca="1" si="6"/>
        <v>0.67495732404111519</v>
      </c>
      <c r="F254" s="16">
        <f t="shared" ca="1" si="7"/>
        <v>8.0863342061227215</v>
      </c>
    </row>
    <row r="255" spans="5:6" x14ac:dyDescent="0.25">
      <c r="E255" s="16">
        <f t="shared" ca="1" si="6"/>
        <v>0.56551287115239768</v>
      </c>
      <c r="F255" s="16">
        <f t="shared" ca="1" si="7"/>
        <v>6.9463507418593107</v>
      </c>
    </row>
    <row r="256" spans="5:6" x14ac:dyDescent="0.25">
      <c r="E256" s="16">
        <f t="shared" ca="1" si="6"/>
        <v>0.40088686695601294</v>
      </c>
      <c r="F256" s="16">
        <f t="shared" ca="1" si="7"/>
        <v>5.5005864629000039</v>
      </c>
    </row>
    <row r="257" spans="5:6" x14ac:dyDescent="0.25">
      <c r="E257" s="16">
        <f t="shared" ca="1" si="6"/>
        <v>0.84234980561538875</v>
      </c>
      <c r="F257" s="16">
        <f t="shared" ca="1" si="7"/>
        <v>10.587527593180651</v>
      </c>
    </row>
    <row r="258" spans="5:6" x14ac:dyDescent="0.25">
      <c r="E258" s="16">
        <f t="shared" ca="1" si="6"/>
        <v>0.12382147107072805</v>
      </c>
      <c r="F258" s="16">
        <f t="shared" ca="1" si="7"/>
        <v>3.0939354788852831</v>
      </c>
    </row>
    <row r="259" spans="5:6" x14ac:dyDescent="0.25">
      <c r="E259" s="16">
        <f t="shared" ca="1" si="6"/>
        <v>0.99224855460695804</v>
      </c>
      <c r="F259" s="16">
        <f t="shared" ca="1" si="7"/>
        <v>19.142844985122199</v>
      </c>
    </row>
    <row r="260" spans="5:6" x14ac:dyDescent="0.25">
      <c r="E260" s="16">
        <f t="shared" ref="E260:E323" ca="1" si="8">RAND()</f>
        <v>0.59971846014614305</v>
      </c>
      <c r="F260" s="16">
        <f t="shared" ref="F260:F323" ca="1" si="9">_xlfn.CHISQ.INV(E260,$C$3)</f>
        <v>7.2803869983800178</v>
      </c>
    </row>
    <row r="261" spans="5:6" x14ac:dyDescent="0.25">
      <c r="E261" s="16">
        <f t="shared" ca="1" si="8"/>
        <v>0.97125134337658647</v>
      </c>
      <c r="F261" s="16">
        <f t="shared" ca="1" si="9"/>
        <v>15.627264115929995</v>
      </c>
    </row>
    <row r="262" spans="5:6" x14ac:dyDescent="0.25">
      <c r="E262" s="16">
        <f t="shared" ca="1" si="8"/>
        <v>0.35017953307029592</v>
      </c>
      <c r="F262" s="16">
        <f t="shared" ca="1" si="9"/>
        <v>5.0831186053987798</v>
      </c>
    </row>
    <row r="263" spans="5:6" x14ac:dyDescent="0.25">
      <c r="E263" s="16">
        <f t="shared" ca="1" si="8"/>
        <v>0.9412535176573128</v>
      </c>
      <c r="F263" s="16">
        <f t="shared" ca="1" si="9"/>
        <v>13.601195742255666</v>
      </c>
    </row>
    <row r="264" spans="5:6" x14ac:dyDescent="0.25">
      <c r="E264" s="16">
        <f t="shared" ca="1" si="8"/>
        <v>0.55749158926321729</v>
      </c>
      <c r="F264" s="16">
        <f t="shared" ca="1" si="9"/>
        <v>6.8702970668673666</v>
      </c>
    </row>
    <row r="265" spans="5:6" x14ac:dyDescent="0.25">
      <c r="E265" s="16">
        <f t="shared" ca="1" si="8"/>
        <v>0.89852327281144917</v>
      </c>
      <c r="F265" s="16">
        <f t="shared" ca="1" si="9"/>
        <v>11.972202226472021</v>
      </c>
    </row>
    <row r="266" spans="5:6" x14ac:dyDescent="0.25">
      <c r="E266" s="16">
        <f t="shared" ca="1" si="8"/>
        <v>0.63475445986712364</v>
      </c>
      <c r="F266" s="16">
        <f t="shared" ca="1" si="9"/>
        <v>7.6417000740422125</v>
      </c>
    </row>
    <row r="267" spans="5:6" x14ac:dyDescent="0.25">
      <c r="E267" s="16">
        <f t="shared" ca="1" si="8"/>
        <v>0.34821923223884854</v>
      </c>
      <c r="F267" s="16">
        <f t="shared" ca="1" si="9"/>
        <v>5.0670515320975928</v>
      </c>
    </row>
    <row r="268" spans="5:6" x14ac:dyDescent="0.25">
      <c r="E268" s="16">
        <f t="shared" ca="1" si="8"/>
        <v>0.4819866193150546</v>
      </c>
      <c r="F268" s="16">
        <f t="shared" ca="1" si="9"/>
        <v>6.1876856336318742</v>
      </c>
    </row>
    <row r="269" spans="5:6" x14ac:dyDescent="0.25">
      <c r="E269" s="16">
        <f t="shared" ca="1" si="8"/>
        <v>0.68840397907654627</v>
      </c>
      <c r="F269" s="16">
        <f t="shared" ca="1" si="9"/>
        <v>8.2437012075498153</v>
      </c>
    </row>
    <row r="270" spans="5:6" x14ac:dyDescent="0.25">
      <c r="E270" s="16">
        <f t="shared" ca="1" si="8"/>
        <v>0.3139639045893049</v>
      </c>
      <c r="F270" s="16">
        <f t="shared" ca="1" si="9"/>
        <v>4.7861943436365868</v>
      </c>
    </row>
    <row r="271" spans="5:6" x14ac:dyDescent="0.25">
      <c r="E271" s="16">
        <f t="shared" ca="1" si="8"/>
        <v>0.15791124657314437</v>
      </c>
      <c r="F271" s="16">
        <f t="shared" ca="1" si="9"/>
        <v>3.434738958397344</v>
      </c>
    </row>
    <row r="272" spans="5:6" x14ac:dyDescent="0.25">
      <c r="E272" s="16">
        <f t="shared" ca="1" si="8"/>
        <v>0.62814118647779649</v>
      </c>
      <c r="F272" s="16">
        <f t="shared" ca="1" si="9"/>
        <v>7.5718146893495488</v>
      </c>
    </row>
    <row r="273" spans="5:6" x14ac:dyDescent="0.25">
      <c r="E273" s="16">
        <f t="shared" ca="1" si="8"/>
        <v>0.67175444221749292</v>
      </c>
      <c r="F273" s="16">
        <f t="shared" ca="1" si="9"/>
        <v>8.0495428071632702</v>
      </c>
    </row>
    <row r="274" spans="5:6" x14ac:dyDescent="0.25">
      <c r="E274" s="16">
        <f t="shared" ca="1" si="8"/>
        <v>0.30589426376492179</v>
      </c>
      <c r="F274" s="16">
        <f t="shared" ca="1" si="9"/>
        <v>4.7198620311735091</v>
      </c>
    </row>
    <row r="275" spans="5:6" x14ac:dyDescent="0.25">
      <c r="E275" s="16">
        <f t="shared" ca="1" si="8"/>
        <v>0.5717160994506566</v>
      </c>
      <c r="F275" s="16">
        <f t="shared" ca="1" si="9"/>
        <v>7.0057261068334986</v>
      </c>
    </row>
    <row r="276" spans="5:6" x14ac:dyDescent="0.25">
      <c r="E276" s="16">
        <f t="shared" ca="1" si="8"/>
        <v>0.81204978917129989</v>
      </c>
      <c r="F276" s="16">
        <f t="shared" ca="1" si="9"/>
        <v>10.011013326345608</v>
      </c>
    </row>
    <row r="277" spans="5:6" x14ac:dyDescent="0.25">
      <c r="E277" s="16">
        <f t="shared" ca="1" si="8"/>
        <v>0.43695510600268661</v>
      </c>
      <c r="F277" s="16">
        <f t="shared" ca="1" si="9"/>
        <v>5.8020418662789961</v>
      </c>
    </row>
    <row r="278" spans="5:6" x14ac:dyDescent="0.25">
      <c r="E278" s="16">
        <f t="shared" ca="1" si="8"/>
        <v>0.12640105982455796</v>
      </c>
      <c r="F278" s="16">
        <f t="shared" ca="1" si="9"/>
        <v>3.1208820262248129</v>
      </c>
    </row>
    <row r="279" spans="5:6" x14ac:dyDescent="0.25">
      <c r="E279" s="16">
        <f t="shared" ca="1" si="8"/>
        <v>0.47542781166441872</v>
      </c>
      <c r="F279" s="16">
        <f t="shared" ca="1" si="9"/>
        <v>6.1307148794549464</v>
      </c>
    </row>
    <row r="280" spans="5:6" x14ac:dyDescent="0.25">
      <c r="E280" s="16">
        <f t="shared" ca="1" si="8"/>
        <v>0.75474524005083454</v>
      </c>
      <c r="F280" s="16">
        <f t="shared" ca="1" si="9"/>
        <v>9.1042927811007619</v>
      </c>
    </row>
    <row r="281" spans="5:6" x14ac:dyDescent="0.25">
      <c r="E281" s="16">
        <f t="shared" ca="1" si="8"/>
        <v>0.70227452937980139</v>
      </c>
      <c r="F281" s="16">
        <f t="shared" ca="1" si="9"/>
        <v>8.4113035854185121</v>
      </c>
    </row>
    <row r="282" spans="5:6" x14ac:dyDescent="0.25">
      <c r="E282" s="16">
        <f t="shared" ca="1" si="8"/>
        <v>0.64097022177437923</v>
      </c>
      <c r="F282" s="16">
        <f t="shared" ca="1" si="9"/>
        <v>7.7081631546603004</v>
      </c>
    </row>
    <row r="283" spans="5:6" x14ac:dyDescent="0.25">
      <c r="E283" s="16">
        <f t="shared" ca="1" si="8"/>
        <v>0.5856499486450063</v>
      </c>
      <c r="F283" s="16">
        <f t="shared" ca="1" si="9"/>
        <v>7.1409824273696882</v>
      </c>
    </row>
    <row r="284" spans="5:6" x14ac:dyDescent="0.25">
      <c r="E284" s="16">
        <f t="shared" ca="1" si="8"/>
        <v>0.67437971323110757</v>
      </c>
      <c r="F284" s="16">
        <f t="shared" ca="1" si="9"/>
        <v>8.0796801447356046</v>
      </c>
    </row>
    <row r="285" spans="5:6" x14ac:dyDescent="0.25">
      <c r="E285" s="16">
        <f t="shared" ca="1" si="8"/>
        <v>0.41929746305691007</v>
      </c>
      <c r="F285" s="16">
        <f t="shared" ca="1" si="9"/>
        <v>5.6538063068808206</v>
      </c>
    </row>
    <row r="286" spans="5:6" x14ac:dyDescent="0.25">
      <c r="E286" s="16">
        <f t="shared" ca="1" si="8"/>
        <v>0.24374818053979164</v>
      </c>
      <c r="F286" s="16">
        <f t="shared" ca="1" si="9"/>
        <v>4.2018930814764097</v>
      </c>
    </row>
    <row r="287" spans="5:6" x14ac:dyDescent="0.25">
      <c r="E287" s="16">
        <f t="shared" ca="1" si="8"/>
        <v>0.32048008530923111</v>
      </c>
      <c r="F287" s="16">
        <f t="shared" ca="1" si="9"/>
        <v>4.8396840743389404</v>
      </c>
    </row>
    <row r="288" spans="5:6" x14ac:dyDescent="0.25">
      <c r="E288" s="16">
        <f t="shared" ca="1" si="8"/>
        <v>0.4848187238067343</v>
      </c>
      <c r="F288" s="16">
        <f t="shared" ca="1" si="9"/>
        <v>6.2123816078805145</v>
      </c>
    </row>
    <row r="289" spans="5:6" x14ac:dyDescent="0.25">
      <c r="E289" s="16">
        <f t="shared" ca="1" si="8"/>
        <v>8.1542379212416694E-2</v>
      </c>
      <c r="F289" s="16">
        <f t="shared" ca="1" si="9"/>
        <v>2.6116513987821048</v>
      </c>
    </row>
    <row r="290" spans="5:6" x14ac:dyDescent="0.25">
      <c r="E290" s="16">
        <f t="shared" ca="1" si="8"/>
        <v>0.22689757326332705</v>
      </c>
      <c r="F290" s="16">
        <f t="shared" ca="1" si="9"/>
        <v>4.0577483186949559</v>
      </c>
    </row>
    <row r="291" spans="5:6" x14ac:dyDescent="0.25">
      <c r="E291" s="16">
        <f t="shared" ca="1" si="8"/>
        <v>0.5043937352613197</v>
      </c>
      <c r="F291" s="16">
        <f t="shared" ca="1" si="9"/>
        <v>6.3847763415433336</v>
      </c>
    </row>
    <row r="292" spans="5:6" x14ac:dyDescent="0.25">
      <c r="E292" s="16">
        <f t="shared" ca="1" si="8"/>
        <v>0.97393674273508501</v>
      </c>
      <c r="F292" s="16">
        <f t="shared" ca="1" si="9"/>
        <v>15.898158921213184</v>
      </c>
    </row>
    <row r="293" spans="5:6" x14ac:dyDescent="0.25">
      <c r="E293" s="16">
        <f t="shared" ca="1" si="8"/>
        <v>0.17689221541687394</v>
      </c>
      <c r="F293" s="16">
        <f t="shared" ca="1" si="9"/>
        <v>3.6130736476993097</v>
      </c>
    </row>
    <row r="294" spans="5:6" x14ac:dyDescent="0.25">
      <c r="E294" s="16">
        <f t="shared" ca="1" si="8"/>
        <v>0.4155928224781541</v>
      </c>
      <c r="F294" s="16">
        <f t="shared" ca="1" si="9"/>
        <v>5.6228748472022332</v>
      </c>
    </row>
    <row r="295" spans="5:6" x14ac:dyDescent="0.25">
      <c r="E295" s="16">
        <f t="shared" ca="1" si="8"/>
        <v>0.81253457778351446</v>
      </c>
      <c r="F295" s="16">
        <f t="shared" ca="1" si="9"/>
        <v>10.019600874392911</v>
      </c>
    </row>
    <row r="296" spans="5:6" x14ac:dyDescent="0.25">
      <c r="E296" s="16">
        <f t="shared" ca="1" si="8"/>
        <v>6.012978557792592E-3</v>
      </c>
      <c r="F296" s="16">
        <f t="shared" ca="1" si="9"/>
        <v>1.0496691822360178</v>
      </c>
    </row>
    <row r="297" spans="5:6" x14ac:dyDescent="0.25">
      <c r="E297" s="16">
        <f t="shared" ca="1" si="8"/>
        <v>0.58664813343732536</v>
      </c>
      <c r="F297" s="16">
        <f t="shared" ca="1" si="9"/>
        <v>7.1507764472301849</v>
      </c>
    </row>
    <row r="298" spans="5:6" x14ac:dyDescent="0.25">
      <c r="E298" s="16">
        <f t="shared" ca="1" si="8"/>
        <v>0.34104401729528755</v>
      </c>
      <c r="F298" s="16">
        <f t="shared" ca="1" si="9"/>
        <v>5.0082533233034718</v>
      </c>
    </row>
    <row r="299" spans="5:6" x14ac:dyDescent="0.25">
      <c r="E299" s="16">
        <f t="shared" ca="1" si="8"/>
        <v>0.22590625852814938</v>
      </c>
      <c r="F299" s="16">
        <f t="shared" ca="1" si="9"/>
        <v>4.0491971550352464</v>
      </c>
    </row>
    <row r="300" spans="5:6" x14ac:dyDescent="0.25">
      <c r="E300" s="16">
        <f t="shared" ca="1" si="8"/>
        <v>4.9282844555437189E-2</v>
      </c>
      <c r="F300" s="16">
        <f t="shared" ca="1" si="9"/>
        <v>2.1557820875734208</v>
      </c>
    </row>
    <row r="301" spans="5:6" x14ac:dyDescent="0.25">
      <c r="E301" s="16">
        <f t="shared" ca="1" si="8"/>
        <v>0.90635749763777829</v>
      </c>
      <c r="F301" s="16">
        <f t="shared" ca="1" si="9"/>
        <v>12.217073306046878</v>
      </c>
    </row>
    <row r="302" spans="5:6" x14ac:dyDescent="0.25">
      <c r="E302" s="16">
        <f t="shared" ca="1" si="8"/>
        <v>0.44107367138229481</v>
      </c>
      <c r="F302" s="16">
        <f t="shared" ca="1" si="9"/>
        <v>5.8368275750723653</v>
      </c>
    </row>
    <row r="303" spans="5:6" x14ac:dyDescent="0.25">
      <c r="E303" s="16">
        <f t="shared" ca="1" si="8"/>
        <v>0.44120782186501972</v>
      </c>
      <c r="F303" s="16">
        <f t="shared" ca="1" si="9"/>
        <v>5.8379620631679288</v>
      </c>
    </row>
    <row r="304" spans="5:6" x14ac:dyDescent="0.25">
      <c r="E304" s="16">
        <f t="shared" ca="1" si="8"/>
        <v>0.66847239224942312</v>
      </c>
      <c r="F304" s="16">
        <f t="shared" ca="1" si="9"/>
        <v>8.0121061119797723</v>
      </c>
    </row>
    <row r="305" spans="5:6" x14ac:dyDescent="0.25">
      <c r="E305" s="16">
        <f t="shared" ca="1" si="8"/>
        <v>0.81417049017758403</v>
      </c>
      <c r="F305" s="16">
        <f t="shared" ca="1" si="9"/>
        <v>10.048716633705515</v>
      </c>
    </row>
    <row r="306" spans="5:6" x14ac:dyDescent="0.25">
      <c r="E306" s="16">
        <f t="shared" ca="1" si="8"/>
        <v>0.99129619773695588</v>
      </c>
      <c r="F306" s="16">
        <f t="shared" ca="1" si="9"/>
        <v>18.83994184657319</v>
      </c>
    </row>
    <row r="307" spans="5:6" x14ac:dyDescent="0.25">
      <c r="E307" s="16">
        <f t="shared" ca="1" si="8"/>
        <v>0.61064557062100733</v>
      </c>
      <c r="F307" s="16">
        <f t="shared" ca="1" si="9"/>
        <v>7.39079659276344</v>
      </c>
    </row>
    <row r="308" spans="5:6" x14ac:dyDescent="0.25">
      <c r="E308" s="16">
        <f t="shared" ca="1" si="8"/>
        <v>0.82315132814318082</v>
      </c>
      <c r="F308" s="16">
        <f t="shared" ca="1" si="9"/>
        <v>10.212482208919827</v>
      </c>
    </row>
    <row r="309" spans="5:6" x14ac:dyDescent="0.25">
      <c r="E309" s="16">
        <f t="shared" ca="1" si="8"/>
        <v>0.62417737193564615</v>
      </c>
      <c r="F309" s="16">
        <f t="shared" ca="1" si="9"/>
        <v>7.5303223744556167</v>
      </c>
    </row>
    <row r="310" spans="5:6" x14ac:dyDescent="0.25">
      <c r="E310" s="16">
        <f t="shared" ca="1" si="8"/>
        <v>0.7972328053609733</v>
      </c>
      <c r="F310" s="16">
        <f t="shared" ca="1" si="9"/>
        <v>9.7570026535189172</v>
      </c>
    </row>
    <row r="311" spans="5:6" x14ac:dyDescent="0.25">
      <c r="E311" s="16">
        <f t="shared" ca="1" si="8"/>
        <v>0.9923858130849792</v>
      </c>
      <c r="F311" s="16">
        <f t="shared" ca="1" si="9"/>
        <v>19.189430694120475</v>
      </c>
    </row>
    <row r="312" spans="5:6" x14ac:dyDescent="0.25">
      <c r="E312" s="16">
        <f t="shared" ca="1" si="8"/>
        <v>0.38223744208825117</v>
      </c>
      <c r="F312" s="16">
        <f t="shared" ca="1" si="9"/>
        <v>5.3464583546095428</v>
      </c>
    </row>
    <row r="313" spans="5:6" x14ac:dyDescent="0.25">
      <c r="E313" s="16">
        <f t="shared" ca="1" si="8"/>
        <v>0.49669654004557495</v>
      </c>
      <c r="F313" s="16">
        <f t="shared" ca="1" si="9"/>
        <v>6.3166208462103466</v>
      </c>
    </row>
    <row r="314" spans="5:6" x14ac:dyDescent="0.25">
      <c r="E314" s="16">
        <f t="shared" ca="1" si="8"/>
        <v>0.49349594882424452</v>
      </c>
      <c r="F314" s="16">
        <f t="shared" ca="1" si="9"/>
        <v>6.2884239367440644</v>
      </c>
    </row>
    <row r="315" spans="5:6" x14ac:dyDescent="0.25">
      <c r="E315" s="16">
        <f t="shared" ca="1" si="8"/>
        <v>0.46483664795520063</v>
      </c>
      <c r="F315" s="16">
        <f t="shared" ca="1" si="9"/>
        <v>6.0393404977457097</v>
      </c>
    </row>
    <row r="316" spans="5:6" x14ac:dyDescent="0.25">
      <c r="E316" s="16">
        <f t="shared" ca="1" si="8"/>
        <v>0.82743775513652618</v>
      </c>
      <c r="F316" s="16">
        <f t="shared" ca="1" si="9"/>
        <v>10.293118915565515</v>
      </c>
    </row>
    <row r="317" spans="5:6" x14ac:dyDescent="0.25">
      <c r="E317" s="16">
        <f t="shared" ca="1" si="8"/>
        <v>0.88535954193933819</v>
      </c>
      <c r="F317" s="16">
        <f t="shared" ca="1" si="9"/>
        <v>11.596314641398752</v>
      </c>
    </row>
    <row r="318" spans="5:6" x14ac:dyDescent="0.25">
      <c r="E318" s="16">
        <f t="shared" ca="1" si="8"/>
        <v>0.33696379834227141</v>
      </c>
      <c r="F318" s="16">
        <f t="shared" ca="1" si="9"/>
        <v>4.9748200081068665</v>
      </c>
    </row>
    <row r="319" spans="5:6" x14ac:dyDescent="0.25">
      <c r="E319" s="16">
        <f t="shared" ca="1" si="8"/>
        <v>0.61201744433109184</v>
      </c>
      <c r="F319" s="16">
        <f t="shared" ca="1" si="9"/>
        <v>7.4047973193854162</v>
      </c>
    </row>
    <row r="320" spans="5:6" x14ac:dyDescent="0.25">
      <c r="E320" s="16">
        <f t="shared" ca="1" si="8"/>
        <v>0.12903628270439071</v>
      </c>
      <c r="F320" s="16">
        <f t="shared" ca="1" si="9"/>
        <v>3.1481858667126246</v>
      </c>
    </row>
    <row r="321" spans="5:6" x14ac:dyDescent="0.25">
      <c r="E321" s="16">
        <f t="shared" ca="1" si="8"/>
        <v>9.0092869169651535E-2</v>
      </c>
      <c r="F321" s="16">
        <f t="shared" ca="1" si="9"/>
        <v>2.7168005772644377</v>
      </c>
    </row>
    <row r="322" spans="5:6" x14ac:dyDescent="0.25">
      <c r="E322" s="16">
        <f t="shared" ca="1" si="8"/>
        <v>0.75057846400262584</v>
      </c>
      <c r="F322" s="16">
        <f t="shared" ca="1" si="9"/>
        <v>9.0452789462739656</v>
      </c>
    </row>
    <row r="323" spans="5:6" x14ac:dyDescent="0.25">
      <c r="E323" s="16">
        <f t="shared" ca="1" si="8"/>
        <v>0.83302247217389558</v>
      </c>
      <c r="F323" s="16">
        <f t="shared" ca="1" si="9"/>
        <v>10.400753663151164</v>
      </c>
    </row>
    <row r="324" spans="5:6" x14ac:dyDescent="0.25">
      <c r="E324" s="16">
        <f t="shared" ref="E324:E387" ca="1" si="10">RAND()</f>
        <v>0.71577776031055573</v>
      </c>
      <c r="F324" s="16">
        <f t="shared" ref="F324:F387" ca="1" si="11">_xlfn.CHISQ.INV(E324,$C$3)</f>
        <v>8.5801283868042493</v>
      </c>
    </row>
    <row r="325" spans="5:6" x14ac:dyDescent="0.25">
      <c r="E325" s="16">
        <f t="shared" ca="1" si="10"/>
        <v>0.95099777398790131</v>
      </c>
      <c r="F325" s="16">
        <f t="shared" ca="1" si="11"/>
        <v>14.125001397395458</v>
      </c>
    </row>
    <row r="326" spans="5:6" x14ac:dyDescent="0.25">
      <c r="E326" s="16">
        <f t="shared" ca="1" si="10"/>
        <v>0.95897820410051171</v>
      </c>
      <c r="F326" s="16">
        <f t="shared" ca="1" si="11"/>
        <v>14.631657531684976</v>
      </c>
    </row>
    <row r="327" spans="5:6" x14ac:dyDescent="0.25">
      <c r="E327" s="16">
        <f t="shared" ca="1" si="10"/>
        <v>0.77138828554471783</v>
      </c>
      <c r="F327" s="16">
        <f t="shared" ca="1" si="11"/>
        <v>9.3482322497792509</v>
      </c>
    </row>
    <row r="328" spans="5:6" x14ac:dyDescent="0.25">
      <c r="E328" s="16">
        <f t="shared" ca="1" si="10"/>
        <v>0.74314038520049563</v>
      </c>
      <c r="F328" s="16">
        <f t="shared" ca="1" si="11"/>
        <v>8.9418277737792415</v>
      </c>
    </row>
    <row r="329" spans="5:6" x14ac:dyDescent="0.25">
      <c r="E329" s="16">
        <f t="shared" ca="1" si="10"/>
        <v>0.84929765578006267</v>
      </c>
      <c r="F329" s="16">
        <f t="shared" ca="1" si="11"/>
        <v>10.732883736560915</v>
      </c>
    </row>
    <row r="330" spans="5:6" x14ac:dyDescent="0.25">
      <c r="E330" s="16">
        <f t="shared" ca="1" si="10"/>
        <v>0.90505252661583857</v>
      </c>
      <c r="F330" s="16">
        <f t="shared" ca="1" si="11"/>
        <v>12.175042141477553</v>
      </c>
    </row>
    <row r="331" spans="5:6" x14ac:dyDescent="0.25">
      <c r="E331" s="16">
        <f t="shared" ca="1" si="10"/>
        <v>0.66708156375711503</v>
      </c>
      <c r="F331" s="16">
        <f t="shared" ca="1" si="11"/>
        <v>7.9963208786473556</v>
      </c>
    </row>
    <row r="332" spans="5:6" x14ac:dyDescent="0.25">
      <c r="E332" s="16">
        <f t="shared" ca="1" si="10"/>
        <v>0.48678328495663925</v>
      </c>
      <c r="F332" s="16">
        <f t="shared" ca="1" si="11"/>
        <v>6.2295475645153457</v>
      </c>
    </row>
    <row r="333" spans="5:6" x14ac:dyDescent="0.25">
      <c r="E333" s="16">
        <f t="shared" ca="1" si="10"/>
        <v>0.41009020397212292</v>
      </c>
      <c r="F333" s="16">
        <f t="shared" ca="1" si="11"/>
        <v>5.5770282744548716</v>
      </c>
    </row>
    <row r="334" spans="5:6" x14ac:dyDescent="0.25">
      <c r="E334" s="16">
        <f t="shared" ca="1" si="10"/>
        <v>0.61787339458635171</v>
      </c>
      <c r="F334" s="16">
        <f t="shared" ca="1" si="11"/>
        <v>7.4649226007910849</v>
      </c>
    </row>
    <row r="335" spans="5:6" x14ac:dyDescent="0.25">
      <c r="E335" s="16">
        <f t="shared" ca="1" si="10"/>
        <v>0.25310513655828659</v>
      </c>
      <c r="F335" s="16">
        <f t="shared" ca="1" si="11"/>
        <v>4.2810634786805704</v>
      </c>
    </row>
    <row r="336" spans="5:6" x14ac:dyDescent="0.25">
      <c r="E336" s="16">
        <f t="shared" ca="1" si="10"/>
        <v>0.50960633582043524</v>
      </c>
      <c r="F336" s="16">
        <f t="shared" ca="1" si="11"/>
        <v>6.4312183164602192</v>
      </c>
    </row>
    <row r="337" spans="5:6" x14ac:dyDescent="0.25">
      <c r="E337" s="16">
        <f t="shared" ca="1" si="10"/>
        <v>0.63029292159300909</v>
      </c>
      <c r="F337" s="16">
        <f t="shared" ca="1" si="11"/>
        <v>7.5944614053645463</v>
      </c>
    </row>
    <row r="338" spans="5:6" x14ac:dyDescent="0.25">
      <c r="E338" s="16">
        <f t="shared" ca="1" si="10"/>
        <v>0.30983957852916488</v>
      </c>
      <c r="F338" s="16">
        <f t="shared" ca="1" si="11"/>
        <v>4.7523067516381889</v>
      </c>
    </row>
    <row r="339" spans="5:6" x14ac:dyDescent="0.25">
      <c r="E339" s="16">
        <f t="shared" ca="1" si="10"/>
        <v>0.60896827609946158</v>
      </c>
      <c r="F339" s="16">
        <f t="shared" ca="1" si="11"/>
        <v>7.3737218322849092</v>
      </c>
    </row>
    <row r="340" spans="5:6" x14ac:dyDescent="0.25">
      <c r="E340" s="16">
        <f t="shared" ca="1" si="10"/>
        <v>0.63765257039175671</v>
      </c>
      <c r="F340" s="16">
        <f t="shared" ca="1" si="11"/>
        <v>7.6725928686425116</v>
      </c>
    </row>
    <row r="341" spans="5:6" x14ac:dyDescent="0.25">
      <c r="E341" s="16">
        <f t="shared" ca="1" si="10"/>
        <v>0.16162328783530944</v>
      </c>
      <c r="F341" s="16">
        <f t="shared" ca="1" si="11"/>
        <v>3.4701525130322524</v>
      </c>
    </row>
    <row r="342" spans="5:6" x14ac:dyDescent="0.25">
      <c r="E342" s="16">
        <f t="shared" ca="1" si="10"/>
        <v>0.90981604752342271</v>
      </c>
      <c r="F342" s="16">
        <f t="shared" ca="1" si="11"/>
        <v>12.331063431261223</v>
      </c>
    </row>
    <row r="343" spans="5:6" x14ac:dyDescent="0.25">
      <c r="E343" s="16">
        <f t="shared" ca="1" si="10"/>
        <v>0.7078746987655703</v>
      </c>
      <c r="F343" s="16">
        <f t="shared" ca="1" si="11"/>
        <v>8.4806103904800114</v>
      </c>
    </row>
    <row r="344" spans="5:6" x14ac:dyDescent="0.25">
      <c r="E344" s="16">
        <f t="shared" ca="1" si="10"/>
        <v>0.61836034978436216</v>
      </c>
      <c r="F344" s="16">
        <f t="shared" ca="1" si="11"/>
        <v>7.4699492033942034</v>
      </c>
    </row>
    <row r="345" spans="5:6" x14ac:dyDescent="0.25">
      <c r="E345" s="16">
        <f t="shared" ca="1" si="10"/>
        <v>0.40056534110250275</v>
      </c>
      <c r="F345" s="16">
        <f t="shared" ca="1" si="11"/>
        <v>5.4979209211927129</v>
      </c>
    </row>
    <row r="346" spans="5:6" x14ac:dyDescent="0.25">
      <c r="E346" s="16">
        <f t="shared" ca="1" si="10"/>
        <v>9.3823945752545601E-2</v>
      </c>
      <c r="F346" s="16">
        <f t="shared" ca="1" si="11"/>
        <v>2.7612435839738962</v>
      </c>
    </row>
    <row r="347" spans="5:6" x14ac:dyDescent="0.25">
      <c r="E347" s="16">
        <f t="shared" ca="1" si="10"/>
        <v>0.88884213335025031</v>
      </c>
      <c r="F347" s="16">
        <f t="shared" ca="1" si="11"/>
        <v>11.691878184152658</v>
      </c>
    </row>
    <row r="348" spans="5:6" x14ac:dyDescent="0.25">
      <c r="E348" s="16">
        <f t="shared" ca="1" si="10"/>
        <v>0.23610989709573893</v>
      </c>
      <c r="F348" s="16">
        <f t="shared" ca="1" si="11"/>
        <v>4.1368233776091792</v>
      </c>
    </row>
    <row r="349" spans="5:6" x14ac:dyDescent="0.25">
      <c r="E349" s="16">
        <f t="shared" ca="1" si="10"/>
        <v>0.76447452752268796</v>
      </c>
      <c r="F349" s="16">
        <f t="shared" ca="1" si="11"/>
        <v>9.2452352039689316</v>
      </c>
    </row>
    <row r="350" spans="5:6" x14ac:dyDescent="0.25">
      <c r="E350" s="16">
        <f t="shared" ca="1" si="10"/>
        <v>0.69541692986028103</v>
      </c>
      <c r="F350" s="16">
        <f t="shared" ca="1" si="11"/>
        <v>8.3277395057793822</v>
      </c>
    </row>
    <row r="351" spans="5:6" x14ac:dyDescent="0.25">
      <c r="E351" s="16">
        <f t="shared" ca="1" si="10"/>
        <v>0.88775720343873366</v>
      </c>
      <c r="F351" s="16">
        <f t="shared" ca="1" si="11"/>
        <v>11.661826856747485</v>
      </c>
    </row>
    <row r="352" spans="5:6" x14ac:dyDescent="0.25">
      <c r="E352" s="16">
        <f t="shared" ca="1" si="10"/>
        <v>0.63281092725147892</v>
      </c>
      <c r="F352" s="16">
        <f t="shared" ca="1" si="11"/>
        <v>7.6210748298596105</v>
      </c>
    </row>
    <row r="353" spans="5:6" x14ac:dyDescent="0.25">
      <c r="E353" s="16">
        <f t="shared" ca="1" si="10"/>
        <v>0.84951887778769408</v>
      </c>
      <c r="F353" s="16">
        <f t="shared" ca="1" si="11"/>
        <v>10.737605545310958</v>
      </c>
    </row>
    <row r="354" spans="5:6" x14ac:dyDescent="0.25">
      <c r="E354" s="16">
        <f t="shared" ca="1" si="10"/>
        <v>0.82091039337231742</v>
      </c>
      <c r="F354" s="16">
        <f t="shared" ca="1" si="11"/>
        <v>10.170977687889675</v>
      </c>
    </row>
    <row r="355" spans="5:6" x14ac:dyDescent="0.25">
      <c r="E355" s="16">
        <f t="shared" ca="1" si="10"/>
        <v>0.55037616463700922</v>
      </c>
      <c r="F355" s="16">
        <f t="shared" ca="1" si="11"/>
        <v>6.8034857121012742</v>
      </c>
    </row>
    <row r="356" spans="5:6" x14ac:dyDescent="0.25">
      <c r="E356" s="16">
        <f t="shared" ca="1" si="10"/>
        <v>0.90215396405572579</v>
      </c>
      <c r="F356" s="16">
        <f t="shared" ca="1" si="11"/>
        <v>12.083503478044872</v>
      </c>
    </row>
    <row r="357" spans="5:6" x14ac:dyDescent="0.25">
      <c r="E357" s="16">
        <f t="shared" ca="1" si="10"/>
        <v>0.11569354654913522</v>
      </c>
      <c r="F357" s="16">
        <f t="shared" ca="1" si="11"/>
        <v>3.0075118669168144</v>
      </c>
    </row>
    <row r="358" spans="5:6" x14ac:dyDescent="0.25">
      <c r="E358" s="16">
        <f t="shared" ca="1" si="10"/>
        <v>0.8219494158473204</v>
      </c>
      <c r="F358" s="16">
        <f t="shared" ca="1" si="11"/>
        <v>10.190166963132331</v>
      </c>
    </row>
    <row r="359" spans="5:6" x14ac:dyDescent="0.25">
      <c r="E359" s="16">
        <f t="shared" ca="1" si="10"/>
        <v>0.69330757347550109</v>
      </c>
      <c r="F359" s="16">
        <f t="shared" ca="1" si="11"/>
        <v>8.3023147297705577</v>
      </c>
    </row>
    <row r="360" spans="5:6" x14ac:dyDescent="0.25">
      <c r="E360" s="16">
        <f t="shared" ca="1" si="10"/>
        <v>0.77401956813049588</v>
      </c>
      <c r="F360" s="16">
        <f t="shared" ca="1" si="11"/>
        <v>9.3880871991144605</v>
      </c>
    </row>
    <row r="361" spans="5:6" x14ac:dyDescent="0.25">
      <c r="E361" s="16">
        <f t="shared" ca="1" si="10"/>
        <v>0.37115272660231025</v>
      </c>
      <c r="F361" s="16">
        <f t="shared" ca="1" si="11"/>
        <v>5.2552320407671207</v>
      </c>
    </row>
    <row r="362" spans="5:6" x14ac:dyDescent="0.25">
      <c r="E362" s="16">
        <f t="shared" ca="1" si="10"/>
        <v>0.89393160690331563</v>
      </c>
      <c r="F362" s="16">
        <f t="shared" ca="1" si="11"/>
        <v>11.836415701198957</v>
      </c>
    </row>
    <row r="363" spans="5:6" x14ac:dyDescent="0.25">
      <c r="E363" s="16">
        <f t="shared" ca="1" si="10"/>
        <v>0.76797926341417799</v>
      </c>
      <c r="F363" s="16">
        <f t="shared" ca="1" si="11"/>
        <v>9.2971402665853784</v>
      </c>
    </row>
    <row r="364" spans="5:6" x14ac:dyDescent="0.25">
      <c r="E364" s="16">
        <f t="shared" ca="1" si="10"/>
        <v>0.17523221289973667</v>
      </c>
      <c r="F364" s="16">
        <f t="shared" ca="1" si="11"/>
        <v>3.5977342150907945</v>
      </c>
    </row>
    <row r="365" spans="5:6" x14ac:dyDescent="0.25">
      <c r="E365" s="16">
        <f t="shared" ca="1" si="10"/>
        <v>0.7837706343184011</v>
      </c>
      <c r="F365" s="16">
        <f t="shared" ca="1" si="11"/>
        <v>9.5391216453822842</v>
      </c>
    </row>
    <row r="366" spans="5:6" x14ac:dyDescent="0.25">
      <c r="E366" s="16">
        <f t="shared" ca="1" si="10"/>
        <v>0.91963112295594807</v>
      </c>
      <c r="F366" s="16">
        <f t="shared" ca="1" si="11"/>
        <v>12.677427467755397</v>
      </c>
    </row>
    <row r="367" spans="5:6" x14ac:dyDescent="0.25">
      <c r="E367" s="16">
        <f t="shared" ca="1" si="10"/>
        <v>0.70851657220294229</v>
      </c>
      <c r="F367" s="16">
        <f t="shared" ca="1" si="11"/>
        <v>8.4886172252900796</v>
      </c>
    </row>
    <row r="368" spans="5:6" x14ac:dyDescent="0.25">
      <c r="E368" s="16">
        <f t="shared" ca="1" si="10"/>
        <v>0.2184828272074979</v>
      </c>
      <c r="F368" s="16">
        <f t="shared" ca="1" si="11"/>
        <v>3.9848809848018094</v>
      </c>
    </row>
    <row r="369" spans="5:6" x14ac:dyDescent="0.25">
      <c r="E369" s="16">
        <f t="shared" ca="1" si="10"/>
        <v>0.97072810755730221</v>
      </c>
      <c r="F369" s="16">
        <f t="shared" ca="1" si="11"/>
        <v>15.577272855050349</v>
      </c>
    </row>
    <row r="370" spans="5:6" x14ac:dyDescent="0.25">
      <c r="E370" s="16">
        <f t="shared" ca="1" si="10"/>
        <v>0.74049801225421064</v>
      </c>
      <c r="F370" s="16">
        <f t="shared" ca="1" si="11"/>
        <v>8.9056391115377558</v>
      </c>
    </row>
    <row r="371" spans="5:6" x14ac:dyDescent="0.25">
      <c r="E371" s="16">
        <f t="shared" ca="1" si="10"/>
        <v>0.96913017318361916</v>
      </c>
      <c r="F371" s="16">
        <f t="shared" ca="1" si="11"/>
        <v>15.429647488185044</v>
      </c>
    </row>
    <row r="372" spans="5:6" x14ac:dyDescent="0.25">
      <c r="E372" s="16">
        <f t="shared" ca="1" si="10"/>
        <v>0.13617132689066869</v>
      </c>
      <c r="F372" s="16">
        <f t="shared" ca="1" si="11"/>
        <v>3.2210446182157844</v>
      </c>
    </row>
    <row r="373" spans="5:6" x14ac:dyDescent="0.25">
      <c r="E373" s="16">
        <f t="shared" ca="1" si="10"/>
        <v>0.20021498845263386</v>
      </c>
      <c r="F373" s="16">
        <f t="shared" ca="1" si="11"/>
        <v>3.8242349338137367</v>
      </c>
    </row>
    <row r="374" spans="5:6" x14ac:dyDescent="0.25">
      <c r="E374" s="16">
        <f t="shared" ca="1" si="10"/>
        <v>0.83020908157685414</v>
      </c>
      <c r="F374" s="16">
        <f t="shared" ca="1" si="11"/>
        <v>10.346156830123261</v>
      </c>
    </row>
    <row r="375" spans="5:6" x14ac:dyDescent="0.25">
      <c r="E375" s="16">
        <f t="shared" ca="1" si="10"/>
        <v>0.70418188853457464</v>
      </c>
      <c r="F375" s="16">
        <f t="shared" ca="1" si="11"/>
        <v>8.4347989584341629</v>
      </c>
    </row>
    <row r="376" spans="5:6" x14ac:dyDescent="0.25">
      <c r="E376" s="16">
        <f t="shared" ca="1" si="10"/>
        <v>0.63860428694399696</v>
      </c>
      <c r="F376" s="16">
        <f t="shared" ca="1" si="11"/>
        <v>7.6827741189355878</v>
      </c>
    </row>
    <row r="377" spans="5:6" x14ac:dyDescent="0.25">
      <c r="E377" s="16">
        <f t="shared" ca="1" si="10"/>
        <v>0.94812541382296178</v>
      </c>
      <c r="F377" s="16">
        <f t="shared" ca="1" si="11"/>
        <v>13.961265621849035</v>
      </c>
    </row>
    <row r="378" spans="5:6" x14ac:dyDescent="0.25">
      <c r="E378" s="16">
        <f t="shared" ca="1" si="10"/>
        <v>0.37172324482764141</v>
      </c>
      <c r="F378" s="16">
        <f t="shared" ca="1" si="11"/>
        <v>5.2599218479337218</v>
      </c>
    </row>
    <row r="379" spans="5:6" x14ac:dyDescent="0.25">
      <c r="E379" s="16">
        <f t="shared" ca="1" si="10"/>
        <v>0.65379855716714552</v>
      </c>
      <c r="F379" s="16">
        <f t="shared" ca="1" si="11"/>
        <v>7.8478503989105075</v>
      </c>
    </row>
    <row r="380" spans="5:6" x14ac:dyDescent="0.25">
      <c r="E380" s="16">
        <f t="shared" ca="1" si="10"/>
        <v>0.90171453418106662</v>
      </c>
      <c r="F380" s="16">
        <f t="shared" ca="1" si="11"/>
        <v>12.069838207952735</v>
      </c>
    </row>
    <row r="381" spans="5:6" x14ac:dyDescent="0.25">
      <c r="E381" s="16">
        <f t="shared" ca="1" si="10"/>
        <v>0.41932939732626107</v>
      </c>
      <c r="F381" s="16">
        <f t="shared" ca="1" si="11"/>
        <v>5.6540731755892981</v>
      </c>
    </row>
    <row r="382" spans="5:6" x14ac:dyDescent="0.25">
      <c r="E382" s="16">
        <f t="shared" ca="1" si="10"/>
        <v>0.76036214961390025</v>
      </c>
      <c r="F382" s="16">
        <f t="shared" ca="1" si="11"/>
        <v>9.1851090688010135</v>
      </c>
    </row>
    <row r="383" spans="5:6" x14ac:dyDescent="0.25">
      <c r="E383" s="16">
        <f t="shared" ca="1" si="10"/>
        <v>0.79238229699602547</v>
      </c>
      <c r="F383" s="16">
        <f t="shared" ca="1" si="11"/>
        <v>9.6771731897236855</v>
      </c>
    </row>
    <row r="384" spans="5:6" x14ac:dyDescent="0.25">
      <c r="E384" s="16">
        <f t="shared" ca="1" si="10"/>
        <v>0.24815972187368041</v>
      </c>
      <c r="F384" s="16">
        <f t="shared" ca="1" si="11"/>
        <v>4.2392896184663904</v>
      </c>
    </row>
    <row r="385" spans="5:6" x14ac:dyDescent="0.25">
      <c r="E385" s="16">
        <f t="shared" ca="1" si="10"/>
        <v>0.62046514352101412</v>
      </c>
      <c r="F385" s="16">
        <f t="shared" ca="1" si="11"/>
        <v>7.4917242201141354</v>
      </c>
    </row>
    <row r="386" spans="5:6" x14ac:dyDescent="0.25">
      <c r="E386" s="16">
        <f t="shared" ca="1" si="10"/>
        <v>7.9380044034797703E-2</v>
      </c>
      <c r="F386" s="16">
        <f t="shared" ca="1" si="11"/>
        <v>2.5842567193126791</v>
      </c>
    </row>
    <row r="387" spans="5:6" x14ac:dyDescent="0.25">
      <c r="E387" s="16">
        <f t="shared" ca="1" si="10"/>
        <v>6.8771506814502392E-2</v>
      </c>
      <c r="F387" s="16">
        <f t="shared" ca="1" si="11"/>
        <v>2.444356179363564</v>
      </c>
    </row>
    <row r="388" spans="5:6" x14ac:dyDescent="0.25">
      <c r="E388" s="16">
        <f t="shared" ref="E388:E451" ca="1" si="12">RAND()</f>
        <v>0.91240381289370998</v>
      </c>
      <c r="F388" s="16">
        <f t="shared" ref="F388:F451" ca="1" si="13">_xlfn.CHISQ.INV(E388,$C$3)</f>
        <v>12.418951724232278</v>
      </c>
    </row>
    <row r="389" spans="5:6" x14ac:dyDescent="0.25">
      <c r="E389" s="16">
        <f t="shared" ca="1" si="12"/>
        <v>0.90848835230708946</v>
      </c>
      <c r="F389" s="16">
        <f t="shared" ca="1" si="13"/>
        <v>12.286847399864111</v>
      </c>
    </row>
    <row r="390" spans="5:6" x14ac:dyDescent="0.25">
      <c r="E390" s="16">
        <f t="shared" ca="1" si="12"/>
        <v>0.28798201581513561</v>
      </c>
      <c r="F390" s="16">
        <f t="shared" ca="1" si="13"/>
        <v>4.5721061419564935</v>
      </c>
    </row>
    <row r="391" spans="5:6" x14ac:dyDescent="0.25">
      <c r="E391" s="16">
        <f t="shared" ca="1" si="12"/>
        <v>0.12406560851940251</v>
      </c>
      <c r="F391" s="16">
        <f t="shared" ca="1" si="13"/>
        <v>3.0964952781384114</v>
      </c>
    </row>
    <row r="392" spans="5:6" x14ac:dyDescent="0.25">
      <c r="E392" s="16">
        <f t="shared" ca="1" si="12"/>
        <v>0.22715156632543665</v>
      </c>
      <c r="F392" s="16">
        <f t="shared" ca="1" si="13"/>
        <v>4.0599379146414023</v>
      </c>
    </row>
    <row r="393" spans="5:6" x14ac:dyDescent="0.25">
      <c r="E393" s="16">
        <f t="shared" ca="1" si="12"/>
        <v>0.85105339978414973</v>
      </c>
      <c r="F393" s="16">
        <f t="shared" ca="1" si="13"/>
        <v>10.770523829974717</v>
      </c>
    </row>
    <row r="394" spans="5:6" x14ac:dyDescent="0.25">
      <c r="E394" s="16">
        <f t="shared" ca="1" si="12"/>
        <v>0.12660524203921519</v>
      </c>
      <c r="F394" s="16">
        <f t="shared" ca="1" si="13"/>
        <v>3.1230055537697754</v>
      </c>
    </row>
    <row r="395" spans="5:6" x14ac:dyDescent="0.25">
      <c r="E395" s="16">
        <f t="shared" ca="1" si="12"/>
        <v>0.7641940974073328</v>
      </c>
      <c r="F395" s="16">
        <f t="shared" ca="1" si="13"/>
        <v>9.2411086973823249</v>
      </c>
    </row>
    <row r="396" spans="5:6" x14ac:dyDescent="0.25">
      <c r="E396" s="16">
        <f t="shared" ca="1" si="12"/>
        <v>0.92863170654217619</v>
      </c>
      <c r="F396" s="16">
        <f t="shared" ca="1" si="13"/>
        <v>13.030518586150775</v>
      </c>
    </row>
    <row r="397" spans="5:6" x14ac:dyDescent="0.25">
      <c r="E397" s="16">
        <f t="shared" ca="1" si="12"/>
        <v>0.36930212666938</v>
      </c>
      <c r="F397" s="16">
        <f t="shared" ca="1" si="13"/>
        <v>5.2400232582560555</v>
      </c>
    </row>
    <row r="398" spans="5:6" x14ac:dyDescent="0.25">
      <c r="E398" s="16">
        <f t="shared" ca="1" si="12"/>
        <v>0.62234737173787835</v>
      </c>
      <c r="F398" s="16">
        <f t="shared" ca="1" si="13"/>
        <v>7.5112636952794176</v>
      </c>
    </row>
    <row r="399" spans="5:6" x14ac:dyDescent="0.25">
      <c r="E399" s="16">
        <f t="shared" ca="1" si="12"/>
        <v>0.22028587907603481</v>
      </c>
      <c r="F399" s="16">
        <f t="shared" ca="1" si="13"/>
        <v>4.0005494441626865</v>
      </c>
    </row>
    <row r="400" spans="5:6" x14ac:dyDescent="0.25">
      <c r="E400" s="16">
        <f t="shared" ca="1" si="12"/>
        <v>0.16396214159819733</v>
      </c>
      <c r="F400" s="16">
        <f t="shared" ca="1" si="13"/>
        <v>3.4923238862409658</v>
      </c>
    </row>
    <row r="401" spans="5:6" x14ac:dyDescent="0.25">
      <c r="E401" s="16">
        <f t="shared" ca="1" si="12"/>
        <v>0.41571645608308938</v>
      </c>
      <c r="F401" s="16">
        <f t="shared" ca="1" si="13"/>
        <v>5.623906244176851</v>
      </c>
    </row>
    <row r="402" spans="5:6" x14ac:dyDescent="0.25">
      <c r="E402" s="16">
        <f t="shared" ca="1" si="12"/>
        <v>0.53695160282386445</v>
      </c>
      <c r="F402" s="16">
        <f t="shared" ca="1" si="13"/>
        <v>6.6790099784761257</v>
      </c>
    </row>
    <row r="403" spans="5:6" x14ac:dyDescent="0.25">
      <c r="E403" s="16">
        <f t="shared" ca="1" si="12"/>
        <v>0.11843502552005536</v>
      </c>
      <c r="F403" s="16">
        <f t="shared" ca="1" si="13"/>
        <v>3.0369303389100892</v>
      </c>
    </row>
    <row r="404" spans="5:6" x14ac:dyDescent="0.25">
      <c r="E404" s="16">
        <f t="shared" ca="1" si="12"/>
        <v>0.58907777498794545</v>
      </c>
      <c r="F404" s="16">
        <f t="shared" ca="1" si="13"/>
        <v>7.1746762343685679</v>
      </c>
    </row>
    <row r="405" spans="5:6" x14ac:dyDescent="0.25">
      <c r="E405" s="16">
        <f t="shared" ca="1" si="12"/>
        <v>0.17747540076795365</v>
      </c>
      <c r="F405" s="16">
        <f t="shared" ca="1" si="13"/>
        <v>3.6184518974790745</v>
      </c>
    </row>
    <row r="406" spans="5:6" x14ac:dyDescent="0.25">
      <c r="E406" s="16">
        <f t="shared" ca="1" si="12"/>
        <v>0.86252183966036522</v>
      </c>
      <c r="F406" s="16">
        <f t="shared" ca="1" si="13"/>
        <v>11.026248608284797</v>
      </c>
    </row>
    <row r="407" spans="5:6" x14ac:dyDescent="0.25">
      <c r="E407" s="16">
        <f t="shared" ca="1" si="12"/>
        <v>1.7742436497218406E-2</v>
      </c>
      <c r="F407" s="16">
        <f t="shared" ca="1" si="13"/>
        <v>1.5015034883091396</v>
      </c>
    </row>
    <row r="408" spans="5:6" x14ac:dyDescent="0.25">
      <c r="E408" s="16">
        <f t="shared" ca="1" si="12"/>
        <v>0.40990333879277641</v>
      </c>
      <c r="F408" s="16">
        <f t="shared" ca="1" si="13"/>
        <v>5.5754733069843505</v>
      </c>
    </row>
    <row r="409" spans="5:6" x14ac:dyDescent="0.25">
      <c r="E409" s="16">
        <f t="shared" ca="1" si="12"/>
        <v>0.95955362888015583</v>
      </c>
      <c r="F409" s="16">
        <f t="shared" ca="1" si="13"/>
        <v>14.671653551655552</v>
      </c>
    </row>
    <row r="410" spans="5:6" x14ac:dyDescent="0.25">
      <c r="E410" s="16">
        <f t="shared" ca="1" si="12"/>
        <v>0.24814018575225916</v>
      </c>
      <c r="F410" s="16">
        <f t="shared" ca="1" si="13"/>
        <v>4.239124292874715</v>
      </c>
    </row>
    <row r="411" spans="5:6" x14ac:dyDescent="0.25">
      <c r="E411" s="16">
        <f t="shared" ca="1" si="12"/>
        <v>7.2635003449672442E-2</v>
      </c>
      <c r="F411" s="16">
        <f t="shared" ca="1" si="13"/>
        <v>2.4964386875032547</v>
      </c>
    </row>
    <row r="412" spans="5:6" x14ac:dyDescent="0.25">
      <c r="E412" s="16">
        <f t="shared" ca="1" si="12"/>
        <v>0.48120787668840448</v>
      </c>
      <c r="F412" s="16">
        <f t="shared" ca="1" si="13"/>
        <v>6.180905280575093</v>
      </c>
    </row>
    <row r="413" spans="5:6" x14ac:dyDescent="0.25">
      <c r="E413" s="16">
        <f t="shared" ca="1" si="12"/>
        <v>0.74032215064655194</v>
      </c>
      <c r="F413" s="16">
        <f t="shared" ca="1" si="13"/>
        <v>8.9032407741730495</v>
      </c>
    </row>
    <row r="414" spans="5:6" x14ac:dyDescent="0.25">
      <c r="E414" s="16">
        <f t="shared" ca="1" si="12"/>
        <v>0.81093743843103661</v>
      </c>
      <c r="F414" s="16">
        <f t="shared" ca="1" si="13"/>
        <v>9.9913785957512964</v>
      </c>
    </row>
    <row r="415" spans="5:6" x14ac:dyDescent="0.25">
      <c r="E415" s="16">
        <f t="shared" ca="1" si="12"/>
        <v>0.51680714234883907</v>
      </c>
      <c r="F415" s="16">
        <f t="shared" ca="1" si="13"/>
        <v>6.4957729583690211</v>
      </c>
    </row>
    <row r="416" spans="5:6" x14ac:dyDescent="0.25">
      <c r="E416" s="16">
        <f t="shared" ca="1" si="12"/>
        <v>0.28438929611884944</v>
      </c>
      <c r="F416" s="16">
        <f t="shared" ca="1" si="13"/>
        <v>4.5423590912044469</v>
      </c>
    </row>
    <row r="417" spans="5:6" x14ac:dyDescent="0.25">
      <c r="E417" s="16">
        <f t="shared" ca="1" si="12"/>
        <v>3.7581439828833774E-2</v>
      </c>
      <c r="F417" s="16">
        <f t="shared" ca="1" si="13"/>
        <v>1.952573741295031</v>
      </c>
    </row>
    <row r="418" spans="5:6" x14ac:dyDescent="0.25">
      <c r="E418" s="16">
        <f t="shared" ca="1" si="12"/>
        <v>0.27502547748289574</v>
      </c>
      <c r="F418" s="16">
        <f t="shared" ca="1" si="13"/>
        <v>4.4646100774213426</v>
      </c>
    </row>
    <row r="419" spans="5:6" x14ac:dyDescent="0.25">
      <c r="E419" s="16">
        <f t="shared" ca="1" si="12"/>
        <v>1.3522508621882201E-2</v>
      </c>
      <c r="F419" s="16">
        <f t="shared" ca="1" si="13"/>
        <v>1.3698293671103672</v>
      </c>
    </row>
    <row r="420" spans="5:6" x14ac:dyDescent="0.25">
      <c r="E420" s="16">
        <f t="shared" ca="1" si="12"/>
        <v>6.3123913810247956E-3</v>
      </c>
      <c r="F420" s="16">
        <f t="shared" ca="1" si="13"/>
        <v>1.0662650377618104</v>
      </c>
    </row>
    <row r="421" spans="5:6" x14ac:dyDescent="0.25">
      <c r="E421" s="16">
        <f t="shared" ca="1" si="12"/>
        <v>0.17606554257123108</v>
      </c>
      <c r="F421" s="16">
        <f t="shared" ca="1" si="13"/>
        <v>3.6054403762186404</v>
      </c>
    </row>
    <row r="422" spans="5:6" x14ac:dyDescent="0.25">
      <c r="E422" s="16">
        <f t="shared" ca="1" si="12"/>
        <v>0.93977983950260424</v>
      </c>
      <c r="F422" s="16">
        <f t="shared" ca="1" si="13"/>
        <v>13.529060724406193</v>
      </c>
    </row>
    <row r="423" spans="5:6" x14ac:dyDescent="0.25">
      <c r="E423" s="16">
        <f t="shared" ca="1" si="12"/>
        <v>3.8531589319819259E-2</v>
      </c>
      <c r="F423" s="16">
        <f t="shared" ca="1" si="13"/>
        <v>1.970253082367786</v>
      </c>
    </row>
    <row r="424" spans="5:6" x14ac:dyDescent="0.25">
      <c r="E424" s="16">
        <f t="shared" ca="1" si="12"/>
        <v>6.1525006275632288E-3</v>
      </c>
      <c r="F424" s="16">
        <f t="shared" ca="1" si="13"/>
        <v>1.0574665102331795</v>
      </c>
    </row>
    <row r="425" spans="5:6" x14ac:dyDescent="0.25">
      <c r="E425" s="16">
        <f t="shared" ca="1" si="12"/>
        <v>0.24389331546921622</v>
      </c>
      <c r="F425" s="16">
        <f t="shared" ca="1" si="13"/>
        <v>4.2031254617433591</v>
      </c>
    </row>
    <row r="426" spans="5:6" x14ac:dyDescent="0.25">
      <c r="E426" s="16">
        <f t="shared" ca="1" si="12"/>
        <v>0.59002329674017895</v>
      </c>
      <c r="F426" s="16">
        <f t="shared" ca="1" si="13"/>
        <v>7.1840005125202637</v>
      </c>
    </row>
    <row r="427" spans="5:6" x14ac:dyDescent="0.25">
      <c r="E427" s="16">
        <f t="shared" ca="1" si="12"/>
        <v>0.86593389744231009</v>
      </c>
      <c r="F427" s="16">
        <f t="shared" ca="1" si="13"/>
        <v>11.105896564148495</v>
      </c>
    </row>
    <row r="428" spans="5:6" x14ac:dyDescent="0.25">
      <c r="E428" s="16">
        <f t="shared" ca="1" si="12"/>
        <v>0.40006549081958609</v>
      </c>
      <c r="F428" s="16">
        <f t="shared" ca="1" si="13"/>
        <v>5.4937776569338252</v>
      </c>
    </row>
    <row r="429" spans="5:6" x14ac:dyDescent="0.25">
      <c r="E429" s="16">
        <f t="shared" ca="1" si="12"/>
        <v>0.34319791822506296</v>
      </c>
      <c r="F429" s="16">
        <f t="shared" ca="1" si="13"/>
        <v>5.0259025218810525</v>
      </c>
    </row>
    <row r="430" spans="5:6" x14ac:dyDescent="0.25">
      <c r="E430" s="16">
        <f t="shared" ca="1" si="12"/>
        <v>7.1961070157269047E-2</v>
      </c>
      <c r="F430" s="16">
        <f t="shared" ca="1" si="13"/>
        <v>2.4874525919508739</v>
      </c>
    </row>
    <row r="431" spans="5:6" x14ac:dyDescent="0.25">
      <c r="E431" s="16">
        <f t="shared" ca="1" si="12"/>
        <v>0.96522808619005562</v>
      </c>
      <c r="F431" s="16">
        <f t="shared" ca="1" si="13"/>
        <v>15.097322415403534</v>
      </c>
    </row>
    <row r="432" spans="5:6" x14ac:dyDescent="0.25">
      <c r="E432" s="16">
        <f t="shared" ca="1" si="12"/>
        <v>2.5839382916276188E-2</v>
      </c>
      <c r="F432" s="16">
        <f t="shared" ca="1" si="13"/>
        <v>1.7094715137606558</v>
      </c>
    </row>
    <row r="433" spans="5:6" x14ac:dyDescent="0.25">
      <c r="E433" s="16">
        <f t="shared" ca="1" si="12"/>
        <v>0.45554386562358629</v>
      </c>
      <c r="F433" s="16">
        <f t="shared" ca="1" si="13"/>
        <v>5.9597569832694059</v>
      </c>
    </row>
    <row r="434" spans="5:6" x14ac:dyDescent="0.25">
      <c r="E434" s="16">
        <f t="shared" ca="1" si="12"/>
        <v>0.6106387013568535</v>
      </c>
      <c r="F434" s="16">
        <f t="shared" ca="1" si="13"/>
        <v>7.3907265679573522</v>
      </c>
    </row>
    <row r="435" spans="5:6" x14ac:dyDescent="0.25">
      <c r="E435" s="16">
        <f t="shared" ca="1" si="12"/>
        <v>0.45377365319379637</v>
      </c>
      <c r="F435" s="16">
        <f t="shared" ca="1" si="13"/>
        <v>5.9446555877929343</v>
      </c>
    </row>
    <row r="436" spans="5:6" x14ac:dyDescent="0.25">
      <c r="E436" s="16">
        <f t="shared" ca="1" si="12"/>
        <v>0.3799561378885753</v>
      </c>
      <c r="F436" s="16">
        <f t="shared" ca="1" si="13"/>
        <v>5.3276635592375836</v>
      </c>
    </row>
    <row r="437" spans="5:6" x14ac:dyDescent="0.25">
      <c r="E437" s="16">
        <f t="shared" ca="1" si="12"/>
        <v>0.21774508840316598</v>
      </c>
      <c r="F437" s="16">
        <f t="shared" ca="1" si="13"/>
        <v>3.9784610684914403</v>
      </c>
    </row>
    <row r="438" spans="5:6" x14ac:dyDescent="0.25">
      <c r="E438" s="16">
        <f t="shared" ca="1" si="12"/>
        <v>0.59470104792736689</v>
      </c>
      <c r="F438" s="16">
        <f t="shared" ca="1" si="13"/>
        <v>7.2303264269230327</v>
      </c>
    </row>
    <row r="439" spans="5:6" x14ac:dyDescent="0.25">
      <c r="E439" s="16">
        <f t="shared" ca="1" si="12"/>
        <v>0.84465778950952031</v>
      </c>
      <c r="F439" s="16">
        <f t="shared" ca="1" si="13"/>
        <v>10.635193956598979</v>
      </c>
    </row>
    <row r="440" spans="5:6" x14ac:dyDescent="0.25">
      <c r="E440" s="16">
        <f t="shared" ca="1" si="12"/>
        <v>0.80374282519279583</v>
      </c>
      <c r="F440" s="16">
        <f t="shared" ca="1" si="13"/>
        <v>9.8666485496949505</v>
      </c>
    </row>
    <row r="441" spans="5:6" x14ac:dyDescent="0.25">
      <c r="E441" s="16">
        <f t="shared" ca="1" si="12"/>
        <v>0.39627245406498479</v>
      </c>
      <c r="F441" s="16">
        <f t="shared" ca="1" si="13"/>
        <v>5.4623618271056404</v>
      </c>
    </row>
    <row r="442" spans="5:6" x14ac:dyDescent="0.25">
      <c r="E442" s="16">
        <f t="shared" ca="1" si="12"/>
        <v>0.59083051817691912</v>
      </c>
      <c r="F442" s="16">
        <f t="shared" ca="1" si="13"/>
        <v>7.1919714091627185</v>
      </c>
    </row>
    <row r="443" spans="5:6" x14ac:dyDescent="0.25">
      <c r="E443" s="16">
        <f t="shared" ca="1" si="12"/>
        <v>0.29096601325373861</v>
      </c>
      <c r="F443" s="16">
        <f t="shared" ca="1" si="13"/>
        <v>4.5967815087062336</v>
      </c>
    </row>
    <row r="444" spans="5:6" x14ac:dyDescent="0.25">
      <c r="E444" s="16">
        <f t="shared" ca="1" si="12"/>
        <v>0.76752437946739427</v>
      </c>
      <c r="F444" s="16">
        <f t="shared" ca="1" si="13"/>
        <v>9.2903682670839327</v>
      </c>
    </row>
    <row r="445" spans="5:6" x14ac:dyDescent="0.25">
      <c r="E445" s="16">
        <f t="shared" ca="1" si="12"/>
        <v>0.21788026485167011</v>
      </c>
      <c r="F445" s="16">
        <f t="shared" ca="1" si="13"/>
        <v>3.9796377894767669</v>
      </c>
    </row>
    <row r="446" spans="5:6" x14ac:dyDescent="0.25">
      <c r="E446" s="16">
        <f t="shared" ca="1" si="12"/>
        <v>0.88665451528866512</v>
      </c>
      <c r="F446" s="16">
        <f t="shared" ca="1" si="13"/>
        <v>11.631545683149209</v>
      </c>
    </row>
    <row r="447" spans="5:6" x14ac:dyDescent="0.25">
      <c r="E447" s="16">
        <f t="shared" ca="1" si="12"/>
        <v>0.15655003931063505</v>
      </c>
      <c r="F447" s="16">
        <f t="shared" ca="1" si="13"/>
        <v>3.4216813473151562</v>
      </c>
    </row>
    <row r="448" spans="5:6" x14ac:dyDescent="0.25">
      <c r="E448" s="16">
        <f t="shared" ca="1" si="12"/>
        <v>0.99229536853204547</v>
      </c>
      <c r="F448" s="16">
        <f t="shared" ca="1" si="13"/>
        <v>19.158643738368131</v>
      </c>
    </row>
    <row r="449" spans="5:6" x14ac:dyDescent="0.25">
      <c r="E449" s="16">
        <f t="shared" ca="1" si="12"/>
        <v>0.41585936327435091</v>
      </c>
      <c r="F449" s="16">
        <f t="shared" ca="1" si="13"/>
        <v>5.625098502025037</v>
      </c>
    </row>
    <row r="450" spans="5:6" x14ac:dyDescent="0.25">
      <c r="E450" s="16">
        <f t="shared" ca="1" si="12"/>
        <v>0.9162166676119794</v>
      </c>
      <c r="F450" s="16">
        <f t="shared" ca="1" si="13"/>
        <v>12.552806509386416</v>
      </c>
    </row>
    <row r="451" spans="5:6" x14ac:dyDescent="0.25">
      <c r="E451" s="16">
        <f t="shared" ca="1" si="12"/>
        <v>0.38695918763775461</v>
      </c>
      <c r="F451" s="16">
        <f t="shared" ca="1" si="13"/>
        <v>5.3853960702583175</v>
      </c>
    </row>
    <row r="452" spans="5:6" x14ac:dyDescent="0.25">
      <c r="E452" s="16">
        <f t="shared" ref="E452:E515" ca="1" si="14">RAND()</f>
        <v>0.10959487549050118</v>
      </c>
      <c r="F452" s="16">
        <f t="shared" ref="F452:F515" ca="1" si="15">_xlfn.CHISQ.INV(E452,$C$3)</f>
        <v>2.9410098777559615</v>
      </c>
    </row>
    <row r="453" spans="5:6" x14ac:dyDescent="0.25">
      <c r="E453" s="16">
        <f t="shared" ca="1" si="14"/>
        <v>0.17602487831720248</v>
      </c>
      <c r="F453" s="16">
        <f t="shared" ca="1" si="15"/>
        <v>3.6050646033494353</v>
      </c>
    </row>
    <row r="454" spans="5:6" x14ac:dyDescent="0.25">
      <c r="E454" s="16">
        <f t="shared" ca="1" si="14"/>
        <v>0.44871919562649276</v>
      </c>
      <c r="F454" s="16">
        <f t="shared" ca="1" si="15"/>
        <v>5.9016354662940822</v>
      </c>
    </row>
    <row r="455" spans="5:6" x14ac:dyDescent="0.25">
      <c r="E455" s="16">
        <f t="shared" ca="1" si="14"/>
        <v>0.24230165798679082</v>
      </c>
      <c r="F455" s="16">
        <f t="shared" ca="1" si="15"/>
        <v>4.1896023313602617</v>
      </c>
    </row>
    <row r="456" spans="5:6" x14ac:dyDescent="0.25">
      <c r="E456" s="16">
        <f t="shared" ca="1" si="14"/>
        <v>0.51231356190237365</v>
      </c>
      <c r="F456" s="16">
        <f t="shared" ca="1" si="15"/>
        <v>6.4554331457854746</v>
      </c>
    </row>
    <row r="457" spans="5:6" x14ac:dyDescent="0.25">
      <c r="E457" s="16">
        <f t="shared" ca="1" si="14"/>
        <v>0.69034133389135477</v>
      </c>
      <c r="F457" s="16">
        <f t="shared" ca="1" si="15"/>
        <v>8.2667776373450561</v>
      </c>
    </row>
    <row r="458" spans="5:6" x14ac:dyDescent="0.25">
      <c r="E458" s="16">
        <f t="shared" ca="1" si="14"/>
        <v>0.75554929369098178</v>
      </c>
      <c r="F458" s="16">
        <f t="shared" ca="1" si="15"/>
        <v>9.115771270203421</v>
      </c>
    </row>
    <row r="459" spans="5:6" x14ac:dyDescent="0.25">
      <c r="E459" s="16">
        <f t="shared" ca="1" si="14"/>
        <v>0.92163789584796896</v>
      </c>
      <c r="F459" s="16">
        <f t="shared" ca="1" si="15"/>
        <v>12.752924690844846</v>
      </c>
    </row>
    <row r="460" spans="5:6" x14ac:dyDescent="0.25">
      <c r="E460" s="16">
        <f t="shared" ca="1" si="14"/>
        <v>0.5770684540083747</v>
      </c>
      <c r="F460" s="16">
        <f t="shared" ca="1" si="15"/>
        <v>7.0573655139061149</v>
      </c>
    </row>
    <row r="461" spans="5:6" x14ac:dyDescent="0.25">
      <c r="E461" s="16">
        <f t="shared" ca="1" si="14"/>
        <v>0.62500286768753222</v>
      </c>
      <c r="F461" s="16">
        <f t="shared" ca="1" si="15"/>
        <v>7.5389395594726336</v>
      </c>
    </row>
    <row r="462" spans="5:6" x14ac:dyDescent="0.25">
      <c r="E462" s="16">
        <f t="shared" ca="1" si="14"/>
        <v>0.35098943753053236</v>
      </c>
      <c r="F462" s="16">
        <f t="shared" ca="1" si="15"/>
        <v>5.0897573605438362</v>
      </c>
    </row>
    <row r="463" spans="5:6" x14ac:dyDescent="0.25">
      <c r="E463" s="16">
        <f t="shared" ca="1" si="14"/>
        <v>0.14477262629958887</v>
      </c>
      <c r="F463" s="16">
        <f t="shared" ca="1" si="15"/>
        <v>3.3069774473370086</v>
      </c>
    </row>
    <row r="464" spans="5:6" x14ac:dyDescent="0.25">
      <c r="E464" s="16">
        <f t="shared" ca="1" si="14"/>
        <v>0.35180299288780736</v>
      </c>
      <c r="F464" s="16">
        <f t="shared" ca="1" si="15"/>
        <v>5.0964264332525699</v>
      </c>
    </row>
    <row r="465" spans="5:6" x14ac:dyDescent="0.25">
      <c r="E465" s="16">
        <f t="shared" ca="1" si="14"/>
        <v>0.21866810660157965</v>
      </c>
      <c r="F465" s="16">
        <f t="shared" ca="1" si="15"/>
        <v>3.9864924884619479</v>
      </c>
    </row>
    <row r="466" spans="5:6" x14ac:dyDescent="0.25">
      <c r="E466" s="16">
        <f t="shared" ca="1" si="14"/>
        <v>1.8607529043669802E-2</v>
      </c>
      <c r="F466" s="16">
        <f t="shared" ca="1" si="15"/>
        <v>1.5260951443226884</v>
      </c>
    </row>
    <row r="467" spans="5:6" x14ac:dyDescent="0.25">
      <c r="E467" s="16">
        <f t="shared" ca="1" si="14"/>
        <v>0.95179760727986817</v>
      </c>
      <c r="F467" s="16">
        <f t="shared" ca="1" si="15"/>
        <v>14.172177412928789</v>
      </c>
    </row>
    <row r="468" spans="5:6" x14ac:dyDescent="0.25">
      <c r="E468" s="16">
        <f t="shared" ca="1" si="14"/>
        <v>0.33922798940726551</v>
      </c>
      <c r="F468" s="16">
        <f t="shared" ca="1" si="15"/>
        <v>4.9933728989780768</v>
      </c>
    </row>
    <row r="469" spans="5:6" x14ac:dyDescent="0.25">
      <c r="E469" s="16">
        <f t="shared" ca="1" si="14"/>
        <v>0.1767635227691251</v>
      </c>
      <c r="F469" s="16">
        <f t="shared" ca="1" si="15"/>
        <v>3.6118860717828372</v>
      </c>
    </row>
    <row r="470" spans="5:6" x14ac:dyDescent="0.25">
      <c r="E470" s="16">
        <f t="shared" ca="1" si="14"/>
        <v>0.86219538912673188</v>
      </c>
      <c r="F470" s="16">
        <f t="shared" ca="1" si="15"/>
        <v>11.018718490602653</v>
      </c>
    </row>
    <row r="471" spans="5:6" x14ac:dyDescent="0.25">
      <c r="E471" s="16">
        <f t="shared" ca="1" si="14"/>
        <v>0.23452311310816409</v>
      </c>
      <c r="F471" s="16">
        <f t="shared" ca="1" si="15"/>
        <v>4.123251475512367</v>
      </c>
    </row>
    <row r="472" spans="5:6" x14ac:dyDescent="0.25">
      <c r="E472" s="16">
        <f t="shared" ca="1" si="14"/>
        <v>0.87930157418822308</v>
      </c>
      <c r="F472" s="16">
        <f t="shared" ca="1" si="15"/>
        <v>11.436021897423</v>
      </c>
    </row>
    <row r="473" spans="5:6" x14ac:dyDescent="0.25">
      <c r="E473" s="16">
        <f t="shared" ca="1" si="14"/>
        <v>0.60398897621359338</v>
      </c>
      <c r="F473" s="16">
        <f t="shared" ca="1" si="15"/>
        <v>7.3233066694698374</v>
      </c>
    </row>
    <row r="474" spans="5:6" x14ac:dyDescent="0.25">
      <c r="E474" s="16">
        <f t="shared" ca="1" si="14"/>
        <v>0.12418611258645285</v>
      </c>
      <c r="F474" s="16">
        <f t="shared" ca="1" si="15"/>
        <v>3.0977580299380305</v>
      </c>
    </row>
    <row r="475" spans="5:6" x14ac:dyDescent="0.25">
      <c r="E475" s="16">
        <f t="shared" ca="1" si="14"/>
        <v>0.77633615647091181</v>
      </c>
      <c r="F475" s="16">
        <f t="shared" ca="1" si="15"/>
        <v>9.4234854853261805</v>
      </c>
    </row>
    <row r="476" spans="5:6" x14ac:dyDescent="0.25">
      <c r="E476" s="16">
        <f t="shared" ca="1" si="14"/>
        <v>0.97000260440913522</v>
      </c>
      <c r="F476" s="16">
        <f t="shared" ca="1" si="15"/>
        <v>15.509330803462625</v>
      </c>
    </row>
    <row r="477" spans="5:6" x14ac:dyDescent="0.25">
      <c r="E477" s="16">
        <f t="shared" ca="1" si="14"/>
        <v>0.98293731629116288</v>
      </c>
      <c r="F477" s="16">
        <f t="shared" ca="1" si="15"/>
        <v>17.052197817583931</v>
      </c>
    </row>
    <row r="478" spans="5:6" x14ac:dyDescent="0.25">
      <c r="E478" s="16">
        <f t="shared" ca="1" si="14"/>
        <v>0.77062505345621624</v>
      </c>
      <c r="F478" s="16">
        <f t="shared" ca="1" si="15"/>
        <v>9.3367407497269639</v>
      </c>
    </row>
    <row r="479" spans="5:6" x14ac:dyDescent="0.25">
      <c r="E479" s="16">
        <f t="shared" ca="1" si="14"/>
        <v>0.82844474462647266</v>
      </c>
      <c r="F479" s="16">
        <f t="shared" ca="1" si="15"/>
        <v>10.312307040681926</v>
      </c>
    </row>
    <row r="480" spans="5:6" x14ac:dyDescent="0.25">
      <c r="E480" s="16">
        <f t="shared" ca="1" si="14"/>
        <v>0.60573626341526987</v>
      </c>
      <c r="F480" s="16">
        <f t="shared" ca="1" si="15"/>
        <v>7.3409516815590736</v>
      </c>
    </row>
    <row r="481" spans="5:6" x14ac:dyDescent="0.25">
      <c r="E481" s="16">
        <f t="shared" ca="1" si="14"/>
        <v>0.92636084180056677</v>
      </c>
      <c r="F481" s="16">
        <f t="shared" ca="1" si="15"/>
        <v>12.937771993308168</v>
      </c>
    </row>
    <row r="482" spans="5:6" x14ac:dyDescent="0.25">
      <c r="E482" s="16">
        <f t="shared" ca="1" si="14"/>
        <v>0.49258804232597098</v>
      </c>
      <c r="F482" s="16">
        <f t="shared" ca="1" si="15"/>
        <v>6.2804402337185588</v>
      </c>
    </row>
    <row r="483" spans="5:6" x14ac:dyDescent="0.25">
      <c r="E483" s="16">
        <f t="shared" ca="1" si="14"/>
        <v>0.60559099963700547</v>
      </c>
      <c r="F483" s="16">
        <f t="shared" ca="1" si="15"/>
        <v>7.3394828426460057</v>
      </c>
    </row>
    <row r="484" spans="5:6" x14ac:dyDescent="0.25">
      <c r="E484" s="16">
        <f t="shared" ca="1" si="14"/>
        <v>0.2049250105049617</v>
      </c>
      <c r="F484" s="16">
        <f t="shared" ca="1" si="15"/>
        <v>3.8660074980638344</v>
      </c>
    </row>
    <row r="485" spans="5:6" x14ac:dyDescent="0.25">
      <c r="E485" s="16">
        <f t="shared" ca="1" si="14"/>
        <v>0.97600894650003345</v>
      </c>
      <c r="F485" s="16">
        <f t="shared" ca="1" si="15"/>
        <v>16.125857743641074</v>
      </c>
    </row>
    <row r="486" spans="5:6" x14ac:dyDescent="0.25">
      <c r="E486" s="16">
        <f t="shared" ca="1" si="14"/>
        <v>0.87950491077669102</v>
      </c>
      <c r="F486" s="16">
        <f t="shared" ca="1" si="15"/>
        <v>11.441286087260796</v>
      </c>
    </row>
    <row r="487" spans="5:6" x14ac:dyDescent="0.25">
      <c r="E487" s="16">
        <f t="shared" ca="1" si="14"/>
        <v>0.69850745688290761</v>
      </c>
      <c r="F487" s="16">
        <f t="shared" ca="1" si="15"/>
        <v>8.3652256320538392</v>
      </c>
    </row>
    <row r="488" spans="5:6" x14ac:dyDescent="0.25">
      <c r="E488" s="16">
        <f t="shared" ca="1" si="14"/>
        <v>0.41839000255895142</v>
      </c>
      <c r="F488" s="16">
        <f t="shared" ca="1" si="15"/>
        <v>5.6462245443523402</v>
      </c>
    </row>
    <row r="489" spans="5:6" x14ac:dyDescent="0.25">
      <c r="E489" s="16">
        <f t="shared" ca="1" si="14"/>
        <v>0.28983058934232431</v>
      </c>
      <c r="F489" s="16">
        <f t="shared" ca="1" si="15"/>
        <v>4.587395668889604</v>
      </c>
    </row>
    <row r="490" spans="5:6" x14ac:dyDescent="0.25">
      <c r="E490" s="16">
        <f t="shared" ca="1" si="14"/>
        <v>1.1829177169082272E-2</v>
      </c>
      <c r="F490" s="16">
        <f t="shared" ca="1" si="15"/>
        <v>1.3099649434628311</v>
      </c>
    </row>
    <row r="491" spans="5:6" x14ac:dyDescent="0.25">
      <c r="E491" s="16">
        <f t="shared" ca="1" si="14"/>
        <v>0.23963918959225616</v>
      </c>
      <c r="F491" s="16">
        <f t="shared" ca="1" si="15"/>
        <v>4.1669415247995039</v>
      </c>
    </row>
    <row r="492" spans="5:6" x14ac:dyDescent="0.25">
      <c r="E492" s="16">
        <f t="shared" ca="1" si="14"/>
        <v>0.77801077940246177</v>
      </c>
      <c r="F492" s="16">
        <f t="shared" ca="1" si="15"/>
        <v>9.4492586303536132</v>
      </c>
    </row>
    <row r="493" spans="5:6" x14ac:dyDescent="0.25">
      <c r="E493" s="16">
        <f t="shared" ca="1" si="14"/>
        <v>0.98799941132838409</v>
      </c>
      <c r="F493" s="16">
        <f t="shared" ca="1" si="15"/>
        <v>17.993229099319546</v>
      </c>
    </row>
    <row r="494" spans="5:6" x14ac:dyDescent="0.25">
      <c r="E494" s="16">
        <f t="shared" ca="1" si="14"/>
        <v>0.28440116853534581</v>
      </c>
      <c r="F494" s="16">
        <f t="shared" ca="1" si="15"/>
        <v>4.5424574642971596</v>
      </c>
    </row>
    <row r="495" spans="5:6" x14ac:dyDescent="0.25">
      <c r="E495" s="16">
        <f t="shared" ca="1" si="14"/>
        <v>0.65044112638285778</v>
      </c>
      <c r="F495" s="16">
        <f t="shared" ca="1" si="15"/>
        <v>7.8109526402797407</v>
      </c>
    </row>
    <row r="496" spans="5:6" x14ac:dyDescent="0.25">
      <c r="E496" s="16">
        <f t="shared" ca="1" si="14"/>
        <v>0.76884879296020991</v>
      </c>
      <c r="F496" s="16">
        <f t="shared" ca="1" si="15"/>
        <v>9.3101147992379492</v>
      </c>
    </row>
    <row r="497" spans="5:6" x14ac:dyDescent="0.25">
      <c r="E497" s="16">
        <f t="shared" ca="1" si="14"/>
        <v>0.28450894176482144</v>
      </c>
      <c r="F497" s="16">
        <f t="shared" ca="1" si="15"/>
        <v>4.5433504351095504</v>
      </c>
    </row>
    <row r="498" spans="5:6" x14ac:dyDescent="0.25">
      <c r="E498" s="16">
        <f t="shared" ca="1" si="14"/>
        <v>0.87755887767246543</v>
      </c>
      <c r="F498" s="16">
        <f t="shared" ca="1" si="15"/>
        <v>11.391221838705583</v>
      </c>
    </row>
    <row r="499" spans="5:6" x14ac:dyDescent="0.25">
      <c r="E499" s="16">
        <f t="shared" ca="1" si="14"/>
        <v>0.47545725337184475</v>
      </c>
      <c r="F499" s="16">
        <f t="shared" ca="1" si="15"/>
        <v>6.1309699376708329</v>
      </c>
    </row>
    <row r="500" spans="5:6" x14ac:dyDescent="0.25">
      <c r="E500" s="16">
        <f t="shared" ca="1" si="14"/>
        <v>0.56367811059332551</v>
      </c>
      <c r="F500" s="16">
        <f t="shared" ca="1" si="15"/>
        <v>6.9288836996052634</v>
      </c>
    </row>
    <row r="501" spans="5:6" x14ac:dyDescent="0.25">
      <c r="E501" s="16">
        <f t="shared" ca="1" si="14"/>
        <v>0.16100846990715623</v>
      </c>
      <c r="F501" s="16">
        <f t="shared" ca="1" si="15"/>
        <v>3.4643063534226988</v>
      </c>
    </row>
    <row r="502" spans="5:6" x14ac:dyDescent="0.25">
      <c r="E502" s="16">
        <f t="shared" ca="1" si="14"/>
        <v>0.52013276002660491</v>
      </c>
      <c r="F502" s="16">
        <f t="shared" ca="1" si="15"/>
        <v>6.525748610959023</v>
      </c>
    </row>
    <row r="503" spans="5:6" x14ac:dyDescent="0.25">
      <c r="E503" s="16">
        <f t="shared" ca="1" si="14"/>
        <v>0.88881427267162716</v>
      </c>
      <c r="F503" s="16">
        <f t="shared" ca="1" si="15"/>
        <v>11.691103235172317</v>
      </c>
    </row>
    <row r="504" spans="5:6" x14ac:dyDescent="0.25">
      <c r="E504" s="16">
        <f t="shared" ca="1" si="14"/>
        <v>0.27012696344268761</v>
      </c>
      <c r="F504" s="16">
        <f t="shared" ca="1" si="15"/>
        <v>4.4237959094623376</v>
      </c>
    </row>
    <row r="505" spans="5:6" x14ac:dyDescent="0.25">
      <c r="E505" s="16">
        <f t="shared" ca="1" si="14"/>
        <v>0.80481848323217209</v>
      </c>
      <c r="F505" s="16">
        <f t="shared" ca="1" si="15"/>
        <v>9.8850534164103454</v>
      </c>
    </row>
    <row r="506" spans="5:6" x14ac:dyDescent="0.25">
      <c r="E506" s="16">
        <f t="shared" ca="1" si="14"/>
        <v>0.78133741956124214</v>
      </c>
      <c r="F506" s="16">
        <f t="shared" ca="1" si="15"/>
        <v>9.500926101400589</v>
      </c>
    </row>
    <row r="507" spans="5:6" x14ac:dyDescent="0.25">
      <c r="E507" s="16">
        <f t="shared" ca="1" si="14"/>
        <v>0.37589828430320826</v>
      </c>
      <c r="F507" s="16">
        <f t="shared" ca="1" si="15"/>
        <v>5.2942588967078867</v>
      </c>
    </row>
    <row r="508" spans="5:6" x14ac:dyDescent="0.25">
      <c r="E508" s="16">
        <f t="shared" ca="1" si="14"/>
        <v>0.6052660282778739</v>
      </c>
      <c r="F508" s="16">
        <f t="shared" ca="1" si="15"/>
        <v>7.3361981296126553</v>
      </c>
    </row>
    <row r="509" spans="5:6" x14ac:dyDescent="0.25">
      <c r="E509" s="16">
        <f t="shared" ca="1" si="14"/>
        <v>0.5905743705621993</v>
      </c>
      <c r="F509" s="16">
        <f t="shared" ca="1" si="15"/>
        <v>7.1894410354684384</v>
      </c>
    </row>
    <row r="510" spans="5:6" x14ac:dyDescent="0.25">
      <c r="E510" s="16">
        <f t="shared" ca="1" si="14"/>
        <v>0.48244605928031192</v>
      </c>
      <c r="F510" s="16">
        <f t="shared" ca="1" si="15"/>
        <v>6.1916879526745641</v>
      </c>
    </row>
    <row r="511" spans="5:6" x14ac:dyDescent="0.25">
      <c r="E511" s="16">
        <f t="shared" ca="1" si="14"/>
        <v>0.96112804631440729</v>
      </c>
      <c r="F511" s="16">
        <f t="shared" ca="1" si="15"/>
        <v>14.783862970779753</v>
      </c>
    </row>
    <row r="512" spans="5:6" x14ac:dyDescent="0.25">
      <c r="E512" s="16">
        <f t="shared" ca="1" si="14"/>
        <v>0.75274822112334194</v>
      </c>
      <c r="F512" s="16">
        <f t="shared" ca="1" si="15"/>
        <v>9.0759115147058012</v>
      </c>
    </row>
    <row r="513" spans="5:6" x14ac:dyDescent="0.25">
      <c r="E513" s="16">
        <f t="shared" ca="1" si="14"/>
        <v>0.86869820427786482</v>
      </c>
      <c r="F513" s="16">
        <f t="shared" ca="1" si="15"/>
        <v>11.17172721691488</v>
      </c>
    </row>
    <row r="514" spans="5:6" x14ac:dyDescent="0.25">
      <c r="E514" s="16">
        <f t="shared" ca="1" si="14"/>
        <v>0.30885225754904366</v>
      </c>
      <c r="F514" s="16">
        <f t="shared" ca="1" si="15"/>
        <v>4.7441901327799973</v>
      </c>
    </row>
    <row r="515" spans="5:6" x14ac:dyDescent="0.25">
      <c r="E515" s="16">
        <f t="shared" ca="1" si="14"/>
        <v>2.7729683982990805E-2</v>
      </c>
      <c r="F515" s="16">
        <f t="shared" ca="1" si="15"/>
        <v>1.7523158166166226</v>
      </c>
    </row>
    <row r="516" spans="5:6" x14ac:dyDescent="0.25">
      <c r="E516" s="16">
        <f t="shared" ref="E516:E579" ca="1" si="16">RAND()</f>
        <v>0.48623347924713189</v>
      </c>
      <c r="F516" s="16">
        <f t="shared" ref="F516:F579" ca="1" si="17">_xlfn.CHISQ.INV(E516,$C$3)</f>
        <v>6.2247405511355076</v>
      </c>
    </row>
    <row r="517" spans="5:6" x14ac:dyDescent="0.25">
      <c r="E517" s="16">
        <f t="shared" ca="1" si="16"/>
        <v>0.4157409930379532</v>
      </c>
      <c r="F517" s="16">
        <f t="shared" ca="1" si="17"/>
        <v>5.6241109474879565</v>
      </c>
    </row>
    <row r="518" spans="5:6" x14ac:dyDescent="0.25">
      <c r="E518" s="16">
        <f t="shared" ca="1" si="16"/>
        <v>0.86622278405772879</v>
      </c>
      <c r="F518" s="16">
        <f t="shared" ca="1" si="17"/>
        <v>11.112720684918626</v>
      </c>
    </row>
    <row r="519" spans="5:6" x14ac:dyDescent="0.25">
      <c r="E519" s="16">
        <f t="shared" ca="1" si="16"/>
        <v>6.7049742668169987E-2</v>
      </c>
      <c r="F519" s="16">
        <f t="shared" ca="1" si="17"/>
        <v>2.4206844384021489</v>
      </c>
    </row>
    <row r="520" spans="5:6" x14ac:dyDescent="0.25">
      <c r="E520" s="16">
        <f t="shared" ca="1" si="16"/>
        <v>0.18749902017635645</v>
      </c>
      <c r="F520" s="16">
        <f t="shared" ca="1" si="17"/>
        <v>3.7100628598653667</v>
      </c>
    </row>
    <row r="521" spans="5:6" x14ac:dyDescent="0.25">
      <c r="E521" s="16">
        <f t="shared" ca="1" si="16"/>
        <v>0.42368111987594781</v>
      </c>
      <c r="F521" s="16">
        <f t="shared" ca="1" si="17"/>
        <v>5.6904789161122631</v>
      </c>
    </row>
    <row r="522" spans="5:6" x14ac:dyDescent="0.25">
      <c r="E522" s="16">
        <f t="shared" ca="1" si="16"/>
        <v>0.5433465588413966</v>
      </c>
      <c r="F522" s="16">
        <f t="shared" ca="1" si="17"/>
        <v>6.738056153707392</v>
      </c>
    </row>
    <row r="523" spans="5:6" x14ac:dyDescent="0.25">
      <c r="E523" s="16">
        <f t="shared" ca="1" si="16"/>
        <v>0.14677878225571339</v>
      </c>
      <c r="F523" s="16">
        <f t="shared" ca="1" si="17"/>
        <v>3.3267460507543332</v>
      </c>
    </row>
    <row r="524" spans="5:6" x14ac:dyDescent="0.25">
      <c r="E524" s="16">
        <f t="shared" ca="1" si="16"/>
        <v>0.37172614200216136</v>
      </c>
      <c r="F524" s="16">
        <f t="shared" ca="1" si="17"/>
        <v>5.2599456648355387</v>
      </c>
    </row>
    <row r="525" spans="5:6" x14ac:dyDescent="0.25">
      <c r="E525" s="16">
        <f t="shared" ca="1" si="16"/>
        <v>0.87490843526138895</v>
      </c>
      <c r="F525" s="16">
        <f t="shared" ca="1" si="17"/>
        <v>11.324146927972784</v>
      </c>
    </row>
    <row r="526" spans="5:6" x14ac:dyDescent="0.25">
      <c r="E526" s="16">
        <f t="shared" ca="1" si="16"/>
        <v>0.15057880770605303</v>
      </c>
      <c r="F526" s="16">
        <f t="shared" ca="1" si="17"/>
        <v>3.3639254957892706</v>
      </c>
    </row>
    <row r="527" spans="5:6" x14ac:dyDescent="0.25">
      <c r="E527" s="16">
        <f t="shared" ca="1" si="16"/>
        <v>0.53239598901021401</v>
      </c>
      <c r="F527" s="16">
        <f t="shared" ca="1" si="17"/>
        <v>6.6372132513430806</v>
      </c>
    </row>
    <row r="528" spans="5:6" x14ac:dyDescent="0.25">
      <c r="E528" s="16">
        <f t="shared" ca="1" si="16"/>
        <v>0.68598529741806269</v>
      </c>
      <c r="F528" s="16">
        <f t="shared" ca="1" si="17"/>
        <v>8.2150377646173194</v>
      </c>
    </row>
    <row r="529" spans="5:6" x14ac:dyDescent="0.25">
      <c r="E529" s="16">
        <f t="shared" ca="1" si="16"/>
        <v>0.56383539113304526</v>
      </c>
      <c r="F529" s="16">
        <f t="shared" ca="1" si="17"/>
        <v>6.9303793538112544</v>
      </c>
    </row>
    <row r="530" spans="5:6" x14ac:dyDescent="0.25">
      <c r="E530" s="16">
        <f t="shared" ca="1" si="16"/>
        <v>0.28328535466216342</v>
      </c>
      <c r="F530" s="16">
        <f t="shared" ca="1" si="17"/>
        <v>4.5332098488327164</v>
      </c>
    </row>
    <row r="531" spans="5:6" x14ac:dyDescent="0.25">
      <c r="E531" s="16">
        <f t="shared" ca="1" si="16"/>
        <v>0.74022597448379091</v>
      </c>
      <c r="F531" s="16">
        <f t="shared" ca="1" si="17"/>
        <v>8.901929691408327</v>
      </c>
    </row>
    <row r="532" spans="5:6" x14ac:dyDescent="0.25">
      <c r="E532" s="16">
        <f t="shared" ca="1" si="16"/>
        <v>0.13481834347494581</v>
      </c>
      <c r="F532" s="16">
        <f t="shared" ca="1" si="17"/>
        <v>3.2073437734226653</v>
      </c>
    </row>
    <row r="533" spans="5:6" x14ac:dyDescent="0.25">
      <c r="E533" s="16">
        <f t="shared" ca="1" si="16"/>
        <v>0.15901573853871431</v>
      </c>
      <c r="F533" s="16">
        <f t="shared" ca="1" si="17"/>
        <v>3.4453054859880701</v>
      </c>
    </row>
    <row r="534" spans="5:6" x14ac:dyDescent="0.25">
      <c r="E534" s="16">
        <f t="shared" ca="1" si="16"/>
        <v>0.76027334553924697</v>
      </c>
      <c r="F534" s="16">
        <f t="shared" ca="1" si="17"/>
        <v>9.1838197491470055</v>
      </c>
    </row>
    <row r="535" spans="5:6" x14ac:dyDescent="0.25">
      <c r="E535" s="16">
        <f t="shared" ca="1" si="16"/>
        <v>0.39073489024428765</v>
      </c>
      <c r="F535" s="16">
        <f t="shared" ca="1" si="17"/>
        <v>5.4165711086217669</v>
      </c>
    </row>
    <row r="536" spans="5:6" x14ac:dyDescent="0.25">
      <c r="E536" s="16">
        <f t="shared" ca="1" si="16"/>
        <v>0.96831835012357081</v>
      </c>
      <c r="F536" s="16">
        <f t="shared" ca="1" si="17"/>
        <v>15.357379264934272</v>
      </c>
    </row>
    <row r="537" spans="5:6" x14ac:dyDescent="0.25">
      <c r="E537" s="16">
        <f t="shared" ca="1" si="16"/>
        <v>0.68789163864333169</v>
      </c>
      <c r="F537" s="16">
        <f t="shared" ca="1" si="17"/>
        <v>8.2376160573984638</v>
      </c>
    </row>
    <row r="538" spans="5:6" x14ac:dyDescent="0.25">
      <c r="E538" s="16">
        <f t="shared" ca="1" si="16"/>
        <v>0.23179022777265101</v>
      </c>
      <c r="F538" s="16">
        <f t="shared" ca="1" si="17"/>
        <v>4.0998306513589329</v>
      </c>
    </row>
    <row r="539" spans="5:6" x14ac:dyDescent="0.25">
      <c r="E539" s="16">
        <f t="shared" ca="1" si="16"/>
        <v>0.79427463770701856</v>
      </c>
      <c r="F539" s="16">
        <f t="shared" ca="1" si="17"/>
        <v>9.7081335641518063</v>
      </c>
    </row>
    <row r="540" spans="5:6" x14ac:dyDescent="0.25">
      <c r="E540" s="16">
        <f t="shared" ca="1" si="16"/>
        <v>0.49240611173453486</v>
      </c>
      <c r="F540" s="16">
        <f t="shared" ca="1" si="17"/>
        <v>6.2788412037946477</v>
      </c>
    </row>
    <row r="541" spans="5:6" x14ac:dyDescent="0.25">
      <c r="E541" s="16">
        <f t="shared" ca="1" si="16"/>
        <v>1.6964965829736611E-3</v>
      </c>
      <c r="F541" s="16">
        <f t="shared" ca="1" si="17"/>
        <v>0.70416839621247018</v>
      </c>
    </row>
    <row r="542" spans="5:6" x14ac:dyDescent="0.25">
      <c r="E542" s="16">
        <f t="shared" ca="1" si="16"/>
        <v>0.71615091691800303</v>
      </c>
      <c r="F542" s="16">
        <f t="shared" ca="1" si="17"/>
        <v>8.5848785037604696</v>
      </c>
    </row>
    <row r="543" spans="5:6" x14ac:dyDescent="0.25">
      <c r="E543" s="16">
        <f t="shared" ca="1" si="16"/>
        <v>0.9668605111628199</v>
      </c>
      <c r="F543" s="16">
        <f t="shared" ca="1" si="17"/>
        <v>15.231863150340011</v>
      </c>
    </row>
    <row r="544" spans="5:6" x14ac:dyDescent="0.25">
      <c r="E544" s="16">
        <f t="shared" ca="1" si="16"/>
        <v>0.9260836286847226</v>
      </c>
      <c r="F544" s="16">
        <f t="shared" ca="1" si="17"/>
        <v>12.926628910236222</v>
      </c>
    </row>
    <row r="545" spans="5:6" x14ac:dyDescent="0.25">
      <c r="E545" s="16">
        <f t="shared" ca="1" si="16"/>
        <v>0.42912111775620632</v>
      </c>
      <c r="F545" s="16">
        <f t="shared" ca="1" si="17"/>
        <v>5.7361027915577125</v>
      </c>
    </row>
    <row r="546" spans="5:6" x14ac:dyDescent="0.25">
      <c r="E546" s="16">
        <f t="shared" ca="1" si="16"/>
        <v>0.57568878700270276</v>
      </c>
      <c r="F546" s="16">
        <f t="shared" ca="1" si="17"/>
        <v>7.044017566328983</v>
      </c>
    </row>
    <row r="547" spans="5:6" x14ac:dyDescent="0.25">
      <c r="E547" s="16">
        <f t="shared" ca="1" si="16"/>
        <v>0.69076750415778931</v>
      </c>
      <c r="F547" s="16">
        <f t="shared" ca="1" si="17"/>
        <v>8.2718680162172937</v>
      </c>
    </row>
    <row r="548" spans="5:6" x14ac:dyDescent="0.25">
      <c r="E548" s="16">
        <f t="shared" ca="1" si="16"/>
        <v>0.53444993011632447</v>
      </c>
      <c r="F548" s="16">
        <f t="shared" ca="1" si="17"/>
        <v>6.6560307815655433</v>
      </c>
    </row>
    <row r="549" spans="5:6" x14ac:dyDescent="0.25">
      <c r="E549" s="16">
        <f t="shared" ca="1" si="16"/>
        <v>0.45459456328033687</v>
      </c>
      <c r="F549" s="16">
        <f t="shared" ca="1" si="17"/>
        <v>5.9516563710213308</v>
      </c>
    </row>
    <row r="550" spans="5:6" x14ac:dyDescent="0.25">
      <c r="E550" s="16">
        <f t="shared" ca="1" si="16"/>
        <v>0.77049877183166582</v>
      </c>
      <c r="F550" s="16">
        <f t="shared" ca="1" si="17"/>
        <v>9.3348423622334025</v>
      </c>
    </row>
    <row r="551" spans="5:6" x14ac:dyDescent="0.25">
      <c r="E551" s="16">
        <f t="shared" ca="1" si="16"/>
        <v>5.6323319619082213E-2</v>
      </c>
      <c r="F551" s="16">
        <f t="shared" ca="1" si="17"/>
        <v>2.2658104213441166</v>
      </c>
    </row>
    <row r="552" spans="5:6" x14ac:dyDescent="0.25">
      <c r="E552" s="16">
        <f t="shared" ca="1" si="16"/>
        <v>0.46936086286077672</v>
      </c>
      <c r="F552" s="16">
        <f t="shared" ca="1" si="17"/>
        <v>6.078281907117363</v>
      </c>
    </row>
    <row r="553" spans="5:6" x14ac:dyDescent="0.25">
      <c r="E553" s="16">
        <f t="shared" ca="1" si="16"/>
        <v>0.1878628454252772</v>
      </c>
      <c r="F553" s="16">
        <f t="shared" ca="1" si="17"/>
        <v>3.7133599168005844</v>
      </c>
    </row>
    <row r="554" spans="5:6" x14ac:dyDescent="0.25">
      <c r="E554" s="16">
        <f t="shared" ca="1" si="16"/>
        <v>0.31644771383223236</v>
      </c>
      <c r="F554" s="16">
        <f t="shared" ca="1" si="17"/>
        <v>4.8065899611928042</v>
      </c>
    </row>
    <row r="555" spans="5:6" x14ac:dyDescent="0.25">
      <c r="E555" s="16">
        <f t="shared" ca="1" si="16"/>
        <v>0.82592686617036015</v>
      </c>
      <c r="F555" s="16">
        <f t="shared" ca="1" si="17"/>
        <v>10.264505382087703</v>
      </c>
    </row>
    <row r="556" spans="5:6" x14ac:dyDescent="0.25">
      <c r="E556" s="16">
        <f t="shared" ca="1" si="16"/>
        <v>0.63855325522352047</v>
      </c>
      <c r="F556" s="16">
        <f t="shared" ca="1" si="17"/>
        <v>7.6822277339832974</v>
      </c>
    </row>
    <row r="557" spans="5:6" x14ac:dyDescent="0.25">
      <c r="E557" s="16">
        <f t="shared" ca="1" si="16"/>
        <v>0.69975953787287548</v>
      </c>
      <c r="F557" s="16">
        <f t="shared" ca="1" si="17"/>
        <v>8.3804932899869709</v>
      </c>
    </row>
    <row r="558" spans="5:6" x14ac:dyDescent="0.25">
      <c r="E558" s="16">
        <f t="shared" ca="1" si="16"/>
        <v>2.2719243024464486E-2</v>
      </c>
      <c r="F558" s="16">
        <f t="shared" ca="1" si="17"/>
        <v>1.6346012645245607</v>
      </c>
    </row>
    <row r="559" spans="5:6" x14ac:dyDescent="0.25">
      <c r="E559" s="16">
        <f t="shared" ca="1" si="16"/>
        <v>0.31442079038461024</v>
      </c>
      <c r="F559" s="16">
        <f t="shared" ca="1" si="17"/>
        <v>4.7899466979038863</v>
      </c>
    </row>
    <row r="560" spans="5:6" x14ac:dyDescent="0.25">
      <c r="E560" s="16">
        <f t="shared" ca="1" si="16"/>
        <v>0.24952655193232753</v>
      </c>
      <c r="F560" s="16">
        <f t="shared" ca="1" si="17"/>
        <v>4.250850451457489</v>
      </c>
    </row>
    <row r="561" spans="5:6" x14ac:dyDescent="0.25">
      <c r="E561" s="16">
        <f t="shared" ca="1" si="16"/>
        <v>0.59207943769856664</v>
      </c>
      <c r="F561" s="16">
        <f t="shared" ca="1" si="17"/>
        <v>7.2043229662720218</v>
      </c>
    </row>
    <row r="562" spans="5:6" x14ac:dyDescent="0.25">
      <c r="E562" s="16">
        <f t="shared" ca="1" si="16"/>
        <v>0.38947990962979462</v>
      </c>
      <c r="F562" s="16">
        <f t="shared" ca="1" si="17"/>
        <v>5.4062050260662655</v>
      </c>
    </row>
    <row r="563" spans="5:6" x14ac:dyDescent="0.25">
      <c r="E563" s="16">
        <f t="shared" ca="1" si="16"/>
        <v>0.75007008255086605</v>
      </c>
      <c r="F563" s="16">
        <f t="shared" ca="1" si="17"/>
        <v>9.0381319036142145</v>
      </c>
    </row>
    <row r="564" spans="5:6" x14ac:dyDescent="0.25">
      <c r="E564" s="16">
        <f t="shared" ca="1" si="16"/>
        <v>0.90745820258642818</v>
      </c>
      <c r="F564" s="16">
        <f t="shared" ca="1" si="17"/>
        <v>12.252935561068089</v>
      </c>
    </row>
    <row r="565" spans="5:6" x14ac:dyDescent="0.25">
      <c r="E565" s="16">
        <f t="shared" ca="1" si="16"/>
        <v>4.164801991666045E-2</v>
      </c>
      <c r="F565" s="16">
        <f t="shared" ca="1" si="17"/>
        <v>2.0266259749319122</v>
      </c>
    </row>
    <row r="566" spans="5:6" x14ac:dyDescent="0.25">
      <c r="E566" s="16">
        <f t="shared" ca="1" si="16"/>
        <v>0.8735932573018016</v>
      </c>
      <c r="F566" s="16">
        <f t="shared" ca="1" si="17"/>
        <v>11.291324623087769</v>
      </c>
    </row>
    <row r="567" spans="5:6" x14ac:dyDescent="0.25">
      <c r="E567" s="16">
        <f t="shared" ca="1" si="16"/>
        <v>0.67592991639502653</v>
      </c>
      <c r="F567" s="16">
        <f t="shared" ca="1" si="17"/>
        <v>8.0975575778441709</v>
      </c>
    </row>
    <row r="568" spans="5:6" x14ac:dyDescent="0.25">
      <c r="E568" s="16">
        <f t="shared" ca="1" si="16"/>
        <v>0.23984754149631893</v>
      </c>
      <c r="F568" s="16">
        <f t="shared" ca="1" si="17"/>
        <v>4.1687166807302996</v>
      </c>
    </row>
    <row r="569" spans="5:6" x14ac:dyDescent="0.25">
      <c r="E569" s="16">
        <f t="shared" ca="1" si="16"/>
        <v>0.99165604828249887</v>
      </c>
      <c r="F569" s="16">
        <f t="shared" ca="1" si="17"/>
        <v>18.950460874445856</v>
      </c>
    </row>
    <row r="570" spans="5:6" x14ac:dyDescent="0.25">
      <c r="E570" s="16">
        <f t="shared" ca="1" si="16"/>
        <v>0.64941053901916668</v>
      </c>
      <c r="F570" s="16">
        <f t="shared" ca="1" si="17"/>
        <v>7.7996756685692361</v>
      </c>
    </row>
    <row r="571" spans="5:6" x14ac:dyDescent="0.25">
      <c r="E571" s="16">
        <f t="shared" ca="1" si="16"/>
        <v>0.599119596134007</v>
      </c>
      <c r="F571" s="16">
        <f t="shared" ca="1" si="17"/>
        <v>7.2743913603797754</v>
      </c>
    </row>
    <row r="572" spans="5:6" x14ac:dyDescent="0.25">
      <c r="E572" s="16">
        <f t="shared" ca="1" si="16"/>
        <v>7.577929504741987E-2</v>
      </c>
      <c r="F572" s="16">
        <f t="shared" ca="1" si="17"/>
        <v>2.5378415393576068</v>
      </c>
    </row>
    <row r="573" spans="5:6" x14ac:dyDescent="0.25">
      <c r="E573" s="16">
        <f t="shared" ca="1" si="16"/>
        <v>0.54501782665703979</v>
      </c>
      <c r="F573" s="16">
        <f t="shared" ca="1" si="17"/>
        <v>6.7535613084648674</v>
      </c>
    </row>
    <row r="574" spans="5:6" x14ac:dyDescent="0.25">
      <c r="E574" s="16">
        <f t="shared" ca="1" si="16"/>
        <v>0.19665512360747583</v>
      </c>
      <c r="F574" s="16">
        <f t="shared" ca="1" si="17"/>
        <v>3.792484673292881</v>
      </c>
    </row>
    <row r="575" spans="5:6" x14ac:dyDescent="0.25">
      <c r="E575" s="16">
        <f t="shared" ca="1" si="16"/>
        <v>0.30370572959813347</v>
      </c>
      <c r="F575" s="16">
        <f t="shared" ca="1" si="17"/>
        <v>4.7018511491087773</v>
      </c>
    </row>
    <row r="576" spans="5:6" x14ac:dyDescent="0.25">
      <c r="E576" s="16">
        <f t="shared" ca="1" si="16"/>
        <v>0.23998143237378011</v>
      </c>
      <c r="F576" s="16">
        <f t="shared" ca="1" si="17"/>
        <v>4.1698572636802274</v>
      </c>
    </row>
    <row r="577" spans="5:6" x14ac:dyDescent="0.25">
      <c r="E577" s="16">
        <f t="shared" ca="1" si="16"/>
        <v>0.19599019154295094</v>
      </c>
      <c r="F577" s="16">
        <f t="shared" ca="1" si="17"/>
        <v>3.7865365149558579</v>
      </c>
    </row>
    <row r="578" spans="5:6" x14ac:dyDescent="0.25">
      <c r="E578" s="16">
        <f t="shared" ca="1" si="16"/>
        <v>0.82435425372758231</v>
      </c>
      <c r="F578" s="16">
        <f t="shared" ca="1" si="17"/>
        <v>10.234944241302976</v>
      </c>
    </row>
    <row r="579" spans="5:6" x14ac:dyDescent="0.25">
      <c r="E579" s="16">
        <f t="shared" ca="1" si="16"/>
        <v>0.733799720697345</v>
      </c>
      <c r="F579" s="16">
        <f t="shared" ca="1" si="17"/>
        <v>8.8151656419220465</v>
      </c>
    </row>
    <row r="580" spans="5:6" x14ac:dyDescent="0.25">
      <c r="E580" s="16">
        <f t="shared" ref="E580:E643" ca="1" si="18">RAND()</f>
        <v>5.3640114002103112E-2</v>
      </c>
      <c r="F580" s="16">
        <f t="shared" ref="F580:F643" ca="1" si="19">_xlfn.CHISQ.INV(E580,$C$3)</f>
        <v>2.2247695837913777</v>
      </c>
    </row>
    <row r="581" spans="5:6" x14ac:dyDescent="0.25">
      <c r="E581" s="16">
        <f t="shared" ca="1" si="18"/>
        <v>0.77440078265157397</v>
      </c>
      <c r="F581" s="16">
        <f t="shared" ca="1" si="19"/>
        <v>9.3938921654202865</v>
      </c>
    </row>
    <row r="582" spans="5:6" x14ac:dyDescent="0.25">
      <c r="E582" s="16">
        <f t="shared" ca="1" si="18"/>
        <v>0.22830184194192904</v>
      </c>
      <c r="F582" s="16">
        <f t="shared" ca="1" si="19"/>
        <v>4.0698471667905975</v>
      </c>
    </row>
    <row r="583" spans="5:6" x14ac:dyDescent="0.25">
      <c r="E583" s="16">
        <f t="shared" ca="1" si="18"/>
        <v>0.90750475877194769</v>
      </c>
      <c r="F583" s="16">
        <f t="shared" ca="1" si="19"/>
        <v>12.254460833378461</v>
      </c>
    </row>
    <row r="584" spans="5:6" x14ac:dyDescent="0.25">
      <c r="E584" s="16">
        <f t="shared" ca="1" si="18"/>
        <v>0.25632191192170861</v>
      </c>
      <c r="F584" s="16">
        <f t="shared" ca="1" si="19"/>
        <v>4.3081564741132672</v>
      </c>
    </row>
    <row r="585" spans="5:6" x14ac:dyDescent="0.25">
      <c r="E585" s="16">
        <f t="shared" ca="1" si="18"/>
        <v>0.83331503302830245</v>
      </c>
      <c r="F585" s="16">
        <f t="shared" ca="1" si="19"/>
        <v>10.406475730447919</v>
      </c>
    </row>
    <row r="586" spans="5:6" x14ac:dyDescent="0.25">
      <c r="E586" s="16">
        <f t="shared" ca="1" si="18"/>
        <v>0.73282759259269659</v>
      </c>
      <c r="F586" s="16">
        <f t="shared" ca="1" si="19"/>
        <v>8.8021816712012573</v>
      </c>
    </row>
    <row r="587" spans="5:6" x14ac:dyDescent="0.25">
      <c r="E587" s="16">
        <f t="shared" ca="1" si="18"/>
        <v>0.49287919141251746</v>
      </c>
      <c r="F587" s="16">
        <f t="shared" ca="1" si="19"/>
        <v>6.2829997527414072</v>
      </c>
    </row>
    <row r="588" spans="5:6" x14ac:dyDescent="0.25">
      <c r="E588" s="16">
        <f t="shared" ca="1" si="18"/>
        <v>0.26391435036221222</v>
      </c>
      <c r="F588" s="16">
        <f t="shared" ca="1" si="19"/>
        <v>4.3718750382704501</v>
      </c>
    </row>
    <row r="589" spans="5:6" x14ac:dyDescent="0.25">
      <c r="E589" s="16">
        <f t="shared" ca="1" si="18"/>
        <v>0.6470799189280515</v>
      </c>
      <c r="F589" s="16">
        <f t="shared" ca="1" si="19"/>
        <v>7.7742571459591758</v>
      </c>
    </row>
    <row r="590" spans="5:6" x14ac:dyDescent="0.25">
      <c r="E590" s="16">
        <f t="shared" ca="1" si="18"/>
        <v>0.4658192899293373</v>
      </c>
      <c r="F590" s="16">
        <f t="shared" ca="1" si="19"/>
        <v>6.0477871966203205</v>
      </c>
    </row>
    <row r="591" spans="5:6" x14ac:dyDescent="0.25">
      <c r="E591" s="16">
        <f t="shared" ca="1" si="18"/>
        <v>0.11848685158568373</v>
      </c>
      <c r="F591" s="16">
        <f t="shared" ca="1" si="19"/>
        <v>3.0374837712924996</v>
      </c>
    </row>
    <row r="592" spans="5:6" x14ac:dyDescent="0.25">
      <c r="E592" s="16">
        <f t="shared" ca="1" si="18"/>
        <v>0.80379503216182069</v>
      </c>
      <c r="F592" s="16">
        <f t="shared" ca="1" si="19"/>
        <v>9.8675399007263813</v>
      </c>
    </row>
    <row r="593" spans="5:6" x14ac:dyDescent="0.25">
      <c r="E593" s="16">
        <f t="shared" ca="1" si="18"/>
        <v>0.13986575562148373</v>
      </c>
      <c r="F593" s="16">
        <f t="shared" ca="1" si="19"/>
        <v>3.2581957404246129</v>
      </c>
    </row>
    <row r="594" spans="5:6" x14ac:dyDescent="0.25">
      <c r="E594" s="16">
        <f t="shared" ca="1" si="18"/>
        <v>0.46554087315363191</v>
      </c>
      <c r="F594" s="16">
        <f t="shared" ca="1" si="19"/>
        <v>6.0453933261858008</v>
      </c>
    </row>
    <row r="595" spans="5:6" x14ac:dyDescent="0.25">
      <c r="E595" s="16">
        <f t="shared" ca="1" si="18"/>
        <v>4.9500090281444531E-2</v>
      </c>
      <c r="F595" s="16">
        <f t="shared" ca="1" si="19"/>
        <v>2.1592955839369212</v>
      </c>
    </row>
    <row r="596" spans="5:6" x14ac:dyDescent="0.25">
      <c r="E596" s="16">
        <f t="shared" ca="1" si="18"/>
        <v>0.85395330026649019</v>
      </c>
      <c r="F596" s="16">
        <f t="shared" ca="1" si="19"/>
        <v>10.833536550491086</v>
      </c>
    </row>
    <row r="597" spans="5:6" x14ac:dyDescent="0.25">
      <c r="E597" s="16">
        <f t="shared" ca="1" si="18"/>
        <v>0.56959642441443159</v>
      </c>
      <c r="F597" s="16">
        <f t="shared" ca="1" si="19"/>
        <v>6.9853809685231081</v>
      </c>
    </row>
    <row r="598" spans="5:6" x14ac:dyDescent="0.25">
      <c r="E598" s="16">
        <f t="shared" ca="1" si="18"/>
        <v>0.86640784753220734</v>
      </c>
      <c r="F598" s="16">
        <f t="shared" ca="1" si="19"/>
        <v>11.117099020362415</v>
      </c>
    </row>
    <row r="599" spans="5:6" x14ac:dyDescent="0.25">
      <c r="E599" s="16">
        <f t="shared" ca="1" si="18"/>
        <v>0.31489807779921952</v>
      </c>
      <c r="F599" s="16">
        <f t="shared" ca="1" si="19"/>
        <v>4.7938662788963322</v>
      </c>
    </row>
    <row r="600" spans="5:6" x14ac:dyDescent="0.25">
      <c r="E600" s="16">
        <f t="shared" ca="1" si="18"/>
        <v>0.99630520258204935</v>
      </c>
      <c r="F600" s="16">
        <f t="shared" ca="1" si="19"/>
        <v>21.051412720871593</v>
      </c>
    </row>
    <row r="601" spans="5:6" x14ac:dyDescent="0.25">
      <c r="E601" s="16">
        <f t="shared" ca="1" si="18"/>
        <v>0.64532122261220715</v>
      </c>
      <c r="F601" s="16">
        <f t="shared" ca="1" si="19"/>
        <v>7.7551522817232295</v>
      </c>
    </row>
    <row r="602" spans="5:6" x14ac:dyDescent="0.25">
      <c r="E602" s="16">
        <f t="shared" ca="1" si="18"/>
        <v>0.50895644662901351</v>
      </c>
      <c r="F602" s="16">
        <f t="shared" ca="1" si="19"/>
        <v>6.425415102130402</v>
      </c>
    </row>
    <row r="603" spans="5:6" x14ac:dyDescent="0.25">
      <c r="E603" s="16">
        <f t="shared" ca="1" si="18"/>
        <v>0.31442052864886283</v>
      </c>
      <c r="F603" s="16">
        <f t="shared" ca="1" si="19"/>
        <v>4.7899445483850576</v>
      </c>
    </row>
    <row r="604" spans="5:6" x14ac:dyDescent="0.25">
      <c r="E604" s="16">
        <f t="shared" ca="1" si="18"/>
        <v>0.10006451701086549</v>
      </c>
      <c r="F604" s="16">
        <f t="shared" ca="1" si="19"/>
        <v>2.8338470987848758</v>
      </c>
    </row>
    <row r="605" spans="5:6" x14ac:dyDescent="0.25">
      <c r="E605" s="16">
        <f t="shared" ca="1" si="18"/>
        <v>0.48691290764527029</v>
      </c>
      <c r="F605" s="16">
        <f t="shared" ca="1" si="19"/>
        <v>6.2306812023146598</v>
      </c>
    </row>
    <row r="606" spans="5:6" x14ac:dyDescent="0.25">
      <c r="E606" s="16">
        <f t="shared" ca="1" si="18"/>
        <v>0.40474105421873197</v>
      </c>
      <c r="F606" s="16">
        <f t="shared" ca="1" si="19"/>
        <v>5.5325644201021218</v>
      </c>
    </row>
    <row r="607" spans="5:6" x14ac:dyDescent="0.25">
      <c r="E607" s="16">
        <f t="shared" ca="1" si="18"/>
        <v>0.99406901805504022</v>
      </c>
      <c r="F607" s="16">
        <f t="shared" ca="1" si="19"/>
        <v>19.837762315129222</v>
      </c>
    </row>
    <row r="608" spans="5:6" x14ac:dyDescent="0.25">
      <c r="E608" s="16">
        <f t="shared" ca="1" si="18"/>
        <v>0.40092055041013508</v>
      </c>
      <c r="F608" s="16">
        <f t="shared" ca="1" si="19"/>
        <v>5.5008657270955652</v>
      </c>
    </row>
    <row r="609" spans="5:6" x14ac:dyDescent="0.25">
      <c r="E609" s="16">
        <f t="shared" ca="1" si="18"/>
        <v>0.58533931752258783</v>
      </c>
      <c r="F609" s="16">
        <f t="shared" ca="1" si="19"/>
        <v>7.1379375010345605</v>
      </c>
    </row>
    <row r="610" spans="5:6" x14ac:dyDescent="0.25">
      <c r="E610" s="16">
        <f t="shared" ca="1" si="18"/>
        <v>3.234484702060203E-2</v>
      </c>
      <c r="F610" s="16">
        <f t="shared" ca="1" si="19"/>
        <v>1.850383991060881</v>
      </c>
    </row>
    <row r="611" spans="5:6" x14ac:dyDescent="0.25">
      <c r="E611" s="16">
        <f t="shared" ca="1" si="18"/>
        <v>0.86693971000031422</v>
      </c>
      <c r="F611" s="16">
        <f t="shared" ca="1" si="19"/>
        <v>11.129711565791853</v>
      </c>
    </row>
    <row r="612" spans="5:6" x14ac:dyDescent="0.25">
      <c r="E612" s="16">
        <f t="shared" ca="1" si="18"/>
        <v>0.23166866156716659</v>
      </c>
      <c r="F612" s="16">
        <f t="shared" ca="1" si="19"/>
        <v>4.0987874430108686</v>
      </c>
    </row>
    <row r="613" spans="5:6" x14ac:dyDescent="0.25">
      <c r="E613" s="16">
        <f t="shared" ca="1" si="18"/>
        <v>0.26699838289938371</v>
      </c>
      <c r="F613" s="16">
        <f t="shared" ca="1" si="19"/>
        <v>4.3976723945387253</v>
      </c>
    </row>
    <row r="614" spans="5:6" x14ac:dyDescent="0.25">
      <c r="E614" s="16">
        <f t="shared" ca="1" si="18"/>
        <v>0.30785817889524825</v>
      </c>
      <c r="F614" s="16">
        <f t="shared" ca="1" si="19"/>
        <v>4.7360161651303079</v>
      </c>
    </row>
    <row r="615" spans="5:6" x14ac:dyDescent="0.25">
      <c r="E615" s="16">
        <f t="shared" ca="1" si="18"/>
        <v>0.10386098711711578</v>
      </c>
      <c r="F615" s="16">
        <f t="shared" ca="1" si="19"/>
        <v>2.8770421837078648</v>
      </c>
    </row>
    <row r="616" spans="5:6" x14ac:dyDescent="0.25">
      <c r="E616" s="16">
        <f t="shared" ca="1" si="18"/>
        <v>0.88752330806390445</v>
      </c>
      <c r="F616" s="16">
        <f t="shared" ca="1" si="19"/>
        <v>11.655381898020096</v>
      </c>
    </row>
    <row r="617" spans="5:6" x14ac:dyDescent="0.25">
      <c r="E617" s="16">
        <f t="shared" ca="1" si="18"/>
        <v>0.74211285525516368</v>
      </c>
      <c r="F617" s="16">
        <f t="shared" ca="1" si="19"/>
        <v>8.9277209822555772</v>
      </c>
    </row>
    <row r="618" spans="5:6" x14ac:dyDescent="0.25">
      <c r="E618" s="16">
        <f t="shared" ca="1" si="18"/>
        <v>0.13614124963951124</v>
      </c>
      <c r="F618" s="16">
        <f t="shared" ca="1" si="19"/>
        <v>3.2207406090576454</v>
      </c>
    </row>
    <row r="619" spans="5:6" x14ac:dyDescent="0.25">
      <c r="E619" s="16">
        <f t="shared" ca="1" si="18"/>
        <v>0.94339276550418538</v>
      </c>
      <c r="F619" s="16">
        <f t="shared" ca="1" si="19"/>
        <v>13.70892877909623</v>
      </c>
    </row>
    <row r="620" spans="5:6" x14ac:dyDescent="0.25">
      <c r="E620" s="16">
        <f t="shared" ca="1" si="18"/>
        <v>6.4443925036164917E-2</v>
      </c>
      <c r="F620" s="16">
        <f t="shared" ca="1" si="19"/>
        <v>2.384278629801865</v>
      </c>
    </row>
    <row r="621" spans="5:6" x14ac:dyDescent="0.25">
      <c r="E621" s="16">
        <f t="shared" ca="1" si="18"/>
        <v>0.9425176488471908</v>
      </c>
      <c r="F621" s="16">
        <f t="shared" ca="1" si="19"/>
        <v>13.664412155923639</v>
      </c>
    </row>
    <row r="622" spans="5:6" x14ac:dyDescent="0.25">
      <c r="E622" s="16">
        <f t="shared" ca="1" si="18"/>
        <v>0.72547194045715546</v>
      </c>
      <c r="F622" s="16">
        <f t="shared" ca="1" si="19"/>
        <v>8.7050955744443268</v>
      </c>
    </row>
    <row r="623" spans="5:6" x14ac:dyDescent="0.25">
      <c r="E623" s="16">
        <f t="shared" ca="1" si="18"/>
        <v>0.53177968507972562</v>
      </c>
      <c r="F623" s="16">
        <f t="shared" ca="1" si="19"/>
        <v>6.6315754031772549</v>
      </c>
    </row>
    <row r="624" spans="5:6" x14ac:dyDescent="0.25">
      <c r="E624" s="16">
        <f t="shared" ca="1" si="18"/>
        <v>0.47079399858754034</v>
      </c>
      <c r="F624" s="16">
        <f t="shared" ca="1" si="19"/>
        <v>6.0906452928967472</v>
      </c>
    </row>
    <row r="625" spans="5:6" x14ac:dyDescent="0.25">
      <c r="E625" s="16">
        <f t="shared" ca="1" si="18"/>
        <v>0.38085189112969131</v>
      </c>
      <c r="F625" s="16">
        <f t="shared" ca="1" si="19"/>
        <v>5.3350420011255588</v>
      </c>
    </row>
    <row r="626" spans="5:6" x14ac:dyDescent="0.25">
      <c r="E626" s="16">
        <f t="shared" ca="1" si="18"/>
        <v>0.78167884756642791</v>
      </c>
      <c r="F626" s="16">
        <f t="shared" ca="1" si="19"/>
        <v>9.5062648565207919</v>
      </c>
    </row>
    <row r="627" spans="5:6" x14ac:dyDescent="0.25">
      <c r="E627" s="16">
        <f t="shared" ca="1" si="18"/>
        <v>0.93321147382748659</v>
      </c>
      <c r="F627" s="16">
        <f t="shared" ca="1" si="19"/>
        <v>13.226051198045022</v>
      </c>
    </row>
    <row r="628" spans="5:6" x14ac:dyDescent="0.25">
      <c r="E628" s="16">
        <f t="shared" ca="1" si="18"/>
        <v>0.82550972912628406</v>
      </c>
      <c r="F628" s="16">
        <f t="shared" ca="1" si="19"/>
        <v>10.25664242171133</v>
      </c>
    </row>
    <row r="629" spans="5:6" x14ac:dyDescent="0.25">
      <c r="E629" s="16">
        <f t="shared" ca="1" si="18"/>
        <v>0.15509726443287952</v>
      </c>
      <c r="F629" s="16">
        <f t="shared" ca="1" si="19"/>
        <v>3.407701828356668</v>
      </c>
    </row>
    <row r="630" spans="5:6" x14ac:dyDescent="0.25">
      <c r="E630" s="16">
        <f t="shared" ca="1" si="18"/>
        <v>0.73074734787365681</v>
      </c>
      <c r="F630" s="16">
        <f t="shared" ca="1" si="19"/>
        <v>8.7745190675303224</v>
      </c>
    </row>
    <row r="631" spans="5:6" x14ac:dyDescent="0.25">
      <c r="E631" s="16">
        <f t="shared" ca="1" si="18"/>
        <v>0.31921067666047953</v>
      </c>
      <c r="F631" s="16">
        <f t="shared" ca="1" si="19"/>
        <v>4.8292680386672826</v>
      </c>
    </row>
    <row r="632" spans="5:6" x14ac:dyDescent="0.25">
      <c r="E632" s="16">
        <f t="shared" ca="1" si="18"/>
        <v>0.73172439575154835</v>
      </c>
      <c r="F632" s="16">
        <f t="shared" ca="1" si="19"/>
        <v>8.7874910827954942</v>
      </c>
    </row>
    <row r="633" spans="5:6" x14ac:dyDescent="0.25">
      <c r="E633" s="16">
        <f t="shared" ca="1" si="18"/>
        <v>0.35879249504731869</v>
      </c>
      <c r="F633" s="16">
        <f t="shared" ca="1" si="19"/>
        <v>5.1537427758167471</v>
      </c>
    </row>
    <row r="634" spans="5:6" x14ac:dyDescent="0.25">
      <c r="E634" s="16">
        <f t="shared" ca="1" si="18"/>
        <v>0.59583239522142939</v>
      </c>
      <c r="F634" s="16">
        <f t="shared" ca="1" si="19"/>
        <v>7.2415803800979957</v>
      </c>
    </row>
    <row r="635" spans="5:6" x14ac:dyDescent="0.25">
      <c r="E635" s="16">
        <f t="shared" ca="1" si="18"/>
        <v>0.75992981988170527</v>
      </c>
      <c r="F635" s="16">
        <f t="shared" ca="1" si="19"/>
        <v>9.1788357653065678</v>
      </c>
    </row>
    <row r="636" spans="5:6" x14ac:dyDescent="0.25">
      <c r="E636" s="16">
        <f t="shared" ca="1" si="18"/>
        <v>0.52374628043143689</v>
      </c>
      <c r="F636" s="16">
        <f t="shared" ca="1" si="19"/>
        <v>6.558438862649381</v>
      </c>
    </row>
    <row r="637" spans="5:6" x14ac:dyDescent="0.25">
      <c r="E637" s="16">
        <f t="shared" ca="1" si="18"/>
        <v>0.30321336273180999</v>
      </c>
      <c r="F637" s="16">
        <f t="shared" ca="1" si="19"/>
        <v>4.6977977453326636</v>
      </c>
    </row>
    <row r="638" spans="5:6" x14ac:dyDescent="0.25">
      <c r="E638" s="16">
        <f t="shared" ca="1" si="18"/>
        <v>0.37336041621100036</v>
      </c>
      <c r="F638" s="16">
        <f t="shared" ca="1" si="19"/>
        <v>5.2733828697871932</v>
      </c>
    </row>
    <row r="639" spans="5:6" x14ac:dyDescent="0.25">
      <c r="E639" s="16">
        <f t="shared" ca="1" si="18"/>
        <v>0.89622327081094744</v>
      </c>
      <c r="F639" s="16">
        <f t="shared" ca="1" si="19"/>
        <v>11.903517395986063</v>
      </c>
    </row>
    <row r="640" spans="5:6" x14ac:dyDescent="0.25">
      <c r="E640" s="16">
        <f t="shared" ca="1" si="18"/>
        <v>0.38082864313247911</v>
      </c>
      <c r="F640" s="16">
        <f t="shared" ca="1" si="19"/>
        <v>5.3348504827381547</v>
      </c>
    </row>
    <row r="641" spans="5:6" x14ac:dyDescent="0.25">
      <c r="E641" s="16">
        <f t="shared" ca="1" si="18"/>
        <v>4.4435684039334511E-3</v>
      </c>
      <c r="F641" s="16">
        <f t="shared" ca="1" si="19"/>
        <v>0.95266324487733955</v>
      </c>
    </row>
    <row r="642" spans="5:6" x14ac:dyDescent="0.25">
      <c r="E642" s="16">
        <f t="shared" ca="1" si="18"/>
        <v>0.73650140924801166</v>
      </c>
      <c r="F642" s="16">
        <f t="shared" ca="1" si="19"/>
        <v>8.8514430121910852</v>
      </c>
    </row>
    <row r="643" spans="5:6" x14ac:dyDescent="0.25">
      <c r="E643" s="16">
        <f t="shared" ca="1" si="18"/>
        <v>0.8917049626807052</v>
      </c>
      <c r="F643" s="16">
        <f t="shared" ca="1" si="19"/>
        <v>11.772440185529875</v>
      </c>
    </row>
    <row r="644" spans="5:6" x14ac:dyDescent="0.25">
      <c r="E644" s="16">
        <f t="shared" ref="E644:E707" ca="1" si="20">RAND()</f>
        <v>0.22676537635431337</v>
      </c>
      <c r="F644" s="16">
        <f t="shared" ref="F644:F707" ca="1" si="21">_xlfn.CHISQ.INV(E644,$C$3)</f>
        <v>4.0566084696716871</v>
      </c>
    </row>
    <row r="645" spans="5:6" x14ac:dyDescent="0.25">
      <c r="E645" s="16">
        <f t="shared" ca="1" si="20"/>
        <v>0.51822289206954608</v>
      </c>
      <c r="F645" s="16">
        <f t="shared" ca="1" si="21"/>
        <v>6.5085211662729652</v>
      </c>
    </row>
    <row r="646" spans="5:6" x14ac:dyDescent="0.25">
      <c r="E646" s="16">
        <f t="shared" ca="1" si="20"/>
        <v>0.83717572512856142</v>
      </c>
      <c r="F646" s="16">
        <f t="shared" ca="1" si="21"/>
        <v>10.482794637114491</v>
      </c>
    </row>
    <row r="647" spans="5:6" x14ac:dyDescent="0.25">
      <c r="E647" s="16">
        <f t="shared" ca="1" si="20"/>
        <v>0.86770647406730983</v>
      </c>
      <c r="F647" s="16">
        <f t="shared" ca="1" si="21"/>
        <v>11.147972007634849</v>
      </c>
    </row>
    <row r="648" spans="5:6" x14ac:dyDescent="0.25">
      <c r="E648" s="16">
        <f t="shared" ca="1" si="20"/>
        <v>0.88228989475844588</v>
      </c>
      <c r="F648" s="16">
        <f t="shared" ca="1" si="21"/>
        <v>11.51418416591242</v>
      </c>
    </row>
    <row r="649" spans="5:6" x14ac:dyDescent="0.25">
      <c r="E649" s="16">
        <f t="shared" ca="1" si="20"/>
        <v>0.6925713257130135</v>
      </c>
      <c r="F649" s="16">
        <f t="shared" ca="1" si="21"/>
        <v>8.2934707009973199</v>
      </c>
    </row>
    <row r="650" spans="5:6" x14ac:dyDescent="0.25">
      <c r="E650" s="16">
        <f t="shared" ca="1" si="20"/>
        <v>0.82281755881236018</v>
      </c>
      <c r="F650" s="16">
        <f t="shared" ca="1" si="21"/>
        <v>10.206272552389846</v>
      </c>
    </row>
    <row r="651" spans="5:6" x14ac:dyDescent="0.25">
      <c r="E651" s="16">
        <f t="shared" ca="1" si="20"/>
        <v>0.67225309722144588</v>
      </c>
      <c r="F651" s="16">
        <f t="shared" ca="1" si="21"/>
        <v>8.0552539672804588</v>
      </c>
    </row>
    <row r="652" spans="5:6" x14ac:dyDescent="0.25">
      <c r="E652" s="16">
        <f t="shared" ca="1" si="20"/>
        <v>0.1225949269996629</v>
      </c>
      <c r="F652" s="16">
        <f t="shared" ca="1" si="21"/>
        <v>3.0810443515529249</v>
      </c>
    </row>
    <row r="653" spans="5:6" x14ac:dyDescent="0.25">
      <c r="E653" s="16">
        <f t="shared" ca="1" si="20"/>
        <v>0.61288820679029898</v>
      </c>
      <c r="F653" s="16">
        <f t="shared" ca="1" si="21"/>
        <v>7.4137004636893362</v>
      </c>
    </row>
    <row r="654" spans="5:6" x14ac:dyDescent="0.25">
      <c r="E654" s="16">
        <f t="shared" ca="1" si="20"/>
        <v>9.0711434874348407E-2</v>
      </c>
      <c r="F654" s="16">
        <f t="shared" ca="1" si="21"/>
        <v>2.7242255021357207</v>
      </c>
    </row>
    <row r="655" spans="5:6" x14ac:dyDescent="0.25">
      <c r="E655" s="16">
        <f t="shared" ca="1" si="20"/>
        <v>0.19732885187689664</v>
      </c>
      <c r="F655" s="16">
        <f t="shared" ca="1" si="21"/>
        <v>3.7985057790272854</v>
      </c>
    </row>
    <row r="656" spans="5:6" x14ac:dyDescent="0.25">
      <c r="E656" s="16">
        <f t="shared" ca="1" si="20"/>
        <v>0.25036944340773148</v>
      </c>
      <c r="F656" s="16">
        <f t="shared" ca="1" si="21"/>
        <v>4.257973861331533</v>
      </c>
    </row>
    <row r="657" spans="5:6" x14ac:dyDescent="0.25">
      <c r="E657" s="16">
        <f t="shared" ca="1" si="20"/>
        <v>0.4027394463052556</v>
      </c>
      <c r="F657" s="16">
        <f t="shared" ca="1" si="21"/>
        <v>5.5159512276282179</v>
      </c>
    </row>
    <row r="658" spans="5:6" x14ac:dyDescent="0.25">
      <c r="E658" s="16">
        <f t="shared" ca="1" si="20"/>
        <v>0.3744328998509262</v>
      </c>
      <c r="F658" s="16">
        <f t="shared" ca="1" si="21"/>
        <v>5.2822034936527658</v>
      </c>
    </row>
    <row r="659" spans="5:6" x14ac:dyDescent="0.25">
      <c r="E659" s="16">
        <f t="shared" ca="1" si="20"/>
        <v>0.65859401963368169</v>
      </c>
      <c r="F659" s="16">
        <f t="shared" ca="1" si="21"/>
        <v>7.9009845795107081</v>
      </c>
    </row>
    <row r="660" spans="5:6" x14ac:dyDescent="0.25">
      <c r="E660" s="16">
        <f t="shared" ca="1" si="20"/>
        <v>0.85236010468512458</v>
      </c>
      <c r="F660" s="16">
        <f t="shared" ca="1" si="21"/>
        <v>10.798785667239226</v>
      </c>
    </row>
    <row r="661" spans="5:6" x14ac:dyDescent="0.25">
      <c r="E661" s="16">
        <f t="shared" ca="1" si="20"/>
        <v>0.10650291845448456</v>
      </c>
      <c r="F661" s="16">
        <f t="shared" ca="1" si="21"/>
        <v>2.9066986888543869</v>
      </c>
    </row>
    <row r="662" spans="5:6" x14ac:dyDescent="0.25">
      <c r="E662" s="16">
        <f t="shared" ca="1" si="20"/>
        <v>0.87568020033203797</v>
      </c>
      <c r="F662" s="16">
        <f t="shared" ca="1" si="21"/>
        <v>11.343548469560773</v>
      </c>
    </row>
    <row r="663" spans="5:6" x14ac:dyDescent="0.25">
      <c r="E663" s="16">
        <f t="shared" ca="1" si="20"/>
        <v>0.85593970558957688</v>
      </c>
      <c r="F663" s="16">
        <f t="shared" ca="1" si="21"/>
        <v>10.877324685066311</v>
      </c>
    </row>
    <row r="664" spans="5:6" x14ac:dyDescent="0.25">
      <c r="E664" s="16">
        <f t="shared" ca="1" si="20"/>
        <v>0.48607723212908049</v>
      </c>
      <c r="F664" s="16">
        <f t="shared" ca="1" si="21"/>
        <v>6.2233748799598123</v>
      </c>
    </row>
    <row r="665" spans="5:6" x14ac:dyDescent="0.25">
      <c r="E665" s="16">
        <f t="shared" ca="1" si="20"/>
        <v>9.2604960728824515E-2</v>
      </c>
      <c r="F665" s="16">
        <f t="shared" ca="1" si="21"/>
        <v>2.7468128359071566</v>
      </c>
    </row>
    <row r="666" spans="5:6" x14ac:dyDescent="0.25">
      <c r="E666" s="16">
        <f t="shared" ca="1" si="20"/>
        <v>0.52801285891499405</v>
      </c>
      <c r="F666" s="16">
        <f t="shared" ca="1" si="21"/>
        <v>6.5972014378571116</v>
      </c>
    </row>
    <row r="667" spans="5:6" x14ac:dyDescent="0.25">
      <c r="E667" s="16">
        <f t="shared" ca="1" si="20"/>
        <v>0.67473587537751567</v>
      </c>
      <c r="F667" s="16">
        <f t="shared" ca="1" si="21"/>
        <v>8.0837821250940003</v>
      </c>
    </row>
    <row r="668" spans="5:6" x14ac:dyDescent="0.25">
      <c r="E668" s="16">
        <f t="shared" ca="1" si="20"/>
        <v>0.60294581355859445</v>
      </c>
      <c r="F668" s="16">
        <f t="shared" ca="1" si="21"/>
        <v>7.3127957844001825</v>
      </c>
    </row>
    <row r="669" spans="5:6" x14ac:dyDescent="0.25">
      <c r="E669" s="16">
        <f t="shared" ca="1" si="20"/>
        <v>9.7944437281430874E-3</v>
      </c>
      <c r="F669" s="16">
        <f t="shared" ca="1" si="21"/>
        <v>1.2305847679681317</v>
      </c>
    </row>
    <row r="670" spans="5:6" x14ac:dyDescent="0.25">
      <c r="E670" s="16">
        <f t="shared" ca="1" si="20"/>
        <v>0.59152386916344346</v>
      </c>
      <c r="F670" s="16">
        <f t="shared" ca="1" si="21"/>
        <v>7.1988256310146141</v>
      </c>
    </row>
    <row r="671" spans="5:6" x14ac:dyDescent="0.25">
      <c r="E671" s="16">
        <f t="shared" ca="1" si="20"/>
        <v>0.93943930352630711</v>
      </c>
      <c r="F671" s="16">
        <f t="shared" ca="1" si="21"/>
        <v>13.512622763965474</v>
      </c>
    </row>
    <row r="672" spans="5:6" x14ac:dyDescent="0.25">
      <c r="E672" s="16">
        <f t="shared" ca="1" si="20"/>
        <v>0.93284623742114303</v>
      </c>
      <c r="F672" s="16">
        <f t="shared" ca="1" si="21"/>
        <v>13.210015155040658</v>
      </c>
    </row>
    <row r="673" spans="5:6" x14ac:dyDescent="0.25">
      <c r="E673" s="16">
        <f t="shared" ca="1" si="20"/>
        <v>0.70580727884092287</v>
      </c>
      <c r="F673" s="16">
        <f t="shared" ca="1" si="21"/>
        <v>8.4549100311739203</v>
      </c>
    </row>
    <row r="674" spans="5:6" x14ac:dyDescent="0.25">
      <c r="E674" s="16">
        <f t="shared" ca="1" si="20"/>
        <v>0.59589712853482579</v>
      </c>
      <c r="F674" s="16">
        <f t="shared" ca="1" si="21"/>
        <v>7.242224900253718</v>
      </c>
    </row>
    <row r="675" spans="5:6" x14ac:dyDescent="0.25">
      <c r="E675" s="16">
        <f t="shared" ca="1" si="20"/>
        <v>0.22603114407437608</v>
      </c>
      <c r="F675" s="16">
        <f t="shared" ca="1" si="21"/>
        <v>4.0502748989754744</v>
      </c>
    </row>
    <row r="676" spans="5:6" x14ac:dyDescent="0.25">
      <c r="E676" s="16">
        <f t="shared" ca="1" si="20"/>
        <v>0.99442437947883755</v>
      </c>
      <c r="F676" s="16">
        <f t="shared" ca="1" si="21"/>
        <v>19.997252566950142</v>
      </c>
    </row>
    <row r="677" spans="5:6" x14ac:dyDescent="0.25">
      <c r="E677" s="16">
        <f t="shared" ca="1" si="20"/>
        <v>0.86035532465102837</v>
      </c>
      <c r="F677" s="16">
        <f t="shared" ca="1" si="21"/>
        <v>10.976561370572524</v>
      </c>
    </row>
    <row r="678" spans="5:6" x14ac:dyDescent="0.25">
      <c r="E678" s="16">
        <f t="shared" ca="1" si="20"/>
        <v>0.354974993032946</v>
      </c>
      <c r="F678" s="16">
        <f t="shared" ca="1" si="21"/>
        <v>5.1224330018958568</v>
      </c>
    </row>
    <row r="679" spans="5:6" x14ac:dyDescent="0.25">
      <c r="E679" s="16">
        <f t="shared" ca="1" si="20"/>
        <v>0.34754526163700517</v>
      </c>
      <c r="F679" s="16">
        <f t="shared" ca="1" si="21"/>
        <v>5.0615279300377765</v>
      </c>
    </row>
    <row r="680" spans="5:6" x14ac:dyDescent="0.25">
      <c r="E680" s="16">
        <f t="shared" ca="1" si="20"/>
        <v>0.96877213110283034</v>
      </c>
      <c r="F680" s="16">
        <f t="shared" ca="1" si="21"/>
        <v>15.397557158542973</v>
      </c>
    </row>
    <row r="681" spans="5:6" x14ac:dyDescent="0.25">
      <c r="E681" s="16">
        <f t="shared" ca="1" si="20"/>
        <v>0.1357394366982303</v>
      </c>
      <c r="F681" s="16">
        <f t="shared" ca="1" si="21"/>
        <v>3.2166767869212376</v>
      </c>
    </row>
    <row r="682" spans="5:6" x14ac:dyDescent="0.25">
      <c r="E682" s="16">
        <f t="shared" ca="1" si="20"/>
        <v>0.8530698483821898</v>
      </c>
      <c r="F682" s="16">
        <f t="shared" ca="1" si="21"/>
        <v>10.814226554301049</v>
      </c>
    </row>
    <row r="683" spans="5:6" x14ac:dyDescent="0.25">
      <c r="E683" s="16">
        <f t="shared" ca="1" si="20"/>
        <v>0.33795982812098191</v>
      </c>
      <c r="F683" s="16">
        <f t="shared" ca="1" si="21"/>
        <v>4.9829815934406101</v>
      </c>
    </row>
    <row r="684" spans="5:6" x14ac:dyDescent="0.25">
      <c r="E684" s="16">
        <f t="shared" ca="1" si="20"/>
        <v>0.32765151153331906</v>
      </c>
      <c r="F684" s="16">
        <f t="shared" ca="1" si="21"/>
        <v>4.8984984192983019</v>
      </c>
    </row>
    <row r="685" spans="5:6" x14ac:dyDescent="0.25">
      <c r="E685" s="16">
        <f t="shared" ca="1" si="20"/>
        <v>0.82976689376066115</v>
      </c>
      <c r="F685" s="16">
        <f t="shared" ca="1" si="21"/>
        <v>10.337645405647391</v>
      </c>
    </row>
    <row r="686" spans="5:6" x14ac:dyDescent="0.25">
      <c r="E686" s="16">
        <f t="shared" ca="1" si="20"/>
        <v>0.13377703389950268</v>
      </c>
      <c r="F686" s="16">
        <f t="shared" ca="1" si="21"/>
        <v>3.1967632534547787</v>
      </c>
    </row>
    <row r="687" spans="5:6" x14ac:dyDescent="0.25">
      <c r="E687" s="16">
        <f t="shared" ca="1" si="20"/>
        <v>0.17224741799099985</v>
      </c>
      <c r="F687" s="16">
        <f t="shared" ca="1" si="21"/>
        <v>3.5700365351645118</v>
      </c>
    </row>
    <row r="688" spans="5:6" x14ac:dyDescent="0.25">
      <c r="E688" s="16">
        <f t="shared" ca="1" si="20"/>
        <v>8.137704660969558E-2</v>
      </c>
      <c r="F688" s="16">
        <f t="shared" ca="1" si="21"/>
        <v>2.6095689638623512</v>
      </c>
    </row>
    <row r="689" spans="5:6" x14ac:dyDescent="0.25">
      <c r="E689" s="16">
        <f t="shared" ca="1" si="20"/>
        <v>0.62994299993018965</v>
      </c>
      <c r="F689" s="16">
        <f t="shared" ca="1" si="21"/>
        <v>7.590772571246724</v>
      </c>
    </row>
    <row r="690" spans="5:6" x14ac:dyDescent="0.25">
      <c r="E690" s="16">
        <f t="shared" ca="1" si="20"/>
        <v>0.92164479244102249</v>
      </c>
      <c r="F690" s="16">
        <f t="shared" ca="1" si="21"/>
        <v>12.753187155628929</v>
      </c>
    </row>
    <row r="691" spans="5:6" x14ac:dyDescent="0.25">
      <c r="E691" s="16">
        <f t="shared" ca="1" si="20"/>
        <v>0.55369492278154975</v>
      </c>
      <c r="F691" s="16">
        <f t="shared" ca="1" si="21"/>
        <v>6.8345731148961324</v>
      </c>
    </row>
    <row r="692" spans="5:6" x14ac:dyDescent="0.25">
      <c r="E692" s="16">
        <f t="shared" ca="1" si="20"/>
        <v>0.98949746886685785</v>
      </c>
      <c r="F692" s="16">
        <f t="shared" ca="1" si="21"/>
        <v>18.346048231529316</v>
      </c>
    </row>
    <row r="693" spans="5:6" x14ac:dyDescent="0.25">
      <c r="E693" s="16">
        <f t="shared" ca="1" si="20"/>
        <v>6.7817903537398583E-2</v>
      </c>
      <c r="F693" s="16">
        <f t="shared" ca="1" si="21"/>
        <v>2.4312820923819394</v>
      </c>
    </row>
    <row r="694" spans="5:6" x14ac:dyDescent="0.25">
      <c r="E694" s="16">
        <f t="shared" ca="1" si="20"/>
        <v>0.44364573486003067</v>
      </c>
      <c r="F694" s="16">
        <f t="shared" ca="1" si="21"/>
        <v>5.8585952993606218</v>
      </c>
    </row>
    <row r="695" spans="5:6" x14ac:dyDescent="0.25">
      <c r="E695" s="16">
        <f t="shared" ca="1" si="20"/>
        <v>0.63555543789025093</v>
      </c>
      <c r="F695" s="16">
        <f t="shared" ca="1" si="21"/>
        <v>7.6502216700273307</v>
      </c>
    </row>
    <row r="696" spans="5:6" x14ac:dyDescent="0.25">
      <c r="E696" s="16">
        <f t="shared" ca="1" si="20"/>
        <v>0.77585560619101057</v>
      </c>
      <c r="F696" s="16">
        <f t="shared" ca="1" si="21"/>
        <v>9.4161183343283881</v>
      </c>
    </row>
    <row r="697" spans="5:6" x14ac:dyDescent="0.25">
      <c r="E697" s="16">
        <f t="shared" ca="1" si="20"/>
        <v>5.8153953602020025E-2</v>
      </c>
      <c r="F697" s="16">
        <f t="shared" ca="1" si="21"/>
        <v>2.2932366730456013</v>
      </c>
    </row>
    <row r="698" spans="5:6" x14ac:dyDescent="0.25">
      <c r="E698" s="16">
        <f t="shared" ca="1" si="20"/>
        <v>0.96081028614705166</v>
      </c>
      <c r="F698" s="16">
        <f t="shared" ca="1" si="21"/>
        <v>14.760878539257805</v>
      </c>
    </row>
    <row r="699" spans="5:6" x14ac:dyDescent="0.25">
      <c r="E699" s="16">
        <f t="shared" ca="1" si="20"/>
        <v>0.92095546668373807</v>
      </c>
      <c r="F699" s="16">
        <f t="shared" ca="1" si="21"/>
        <v>12.727056332472788</v>
      </c>
    </row>
    <row r="700" spans="5:6" x14ac:dyDescent="0.25">
      <c r="E700" s="16">
        <f t="shared" ca="1" si="20"/>
        <v>0.85078238836051978</v>
      </c>
      <c r="F700" s="16">
        <f t="shared" ca="1" si="21"/>
        <v>10.76468901815182</v>
      </c>
    </row>
    <row r="701" spans="5:6" x14ac:dyDescent="0.25">
      <c r="E701" s="16">
        <f t="shared" ca="1" si="20"/>
        <v>0.48259124324245328</v>
      </c>
      <c r="F701" s="16">
        <f t="shared" ca="1" si="21"/>
        <v>6.1929530140156226</v>
      </c>
    </row>
    <row r="702" spans="5:6" x14ac:dyDescent="0.25">
      <c r="E702" s="16">
        <f t="shared" ca="1" si="20"/>
        <v>0.91790270322375633</v>
      </c>
      <c r="F702" s="16">
        <f t="shared" ca="1" si="21"/>
        <v>12.613757821667473</v>
      </c>
    </row>
    <row r="703" spans="5:6" x14ac:dyDescent="0.25">
      <c r="E703" s="16">
        <f t="shared" ca="1" si="20"/>
        <v>0.74512578103560534</v>
      </c>
      <c r="F703" s="16">
        <f t="shared" ca="1" si="21"/>
        <v>8.9692099139340247</v>
      </c>
    </row>
    <row r="704" spans="5:6" x14ac:dyDescent="0.25">
      <c r="E704" s="16">
        <f t="shared" ca="1" si="20"/>
        <v>0.76174150119271211</v>
      </c>
      <c r="F704" s="16">
        <f t="shared" ca="1" si="21"/>
        <v>9.2051842781602868</v>
      </c>
    </row>
    <row r="705" spans="5:6" x14ac:dyDescent="0.25">
      <c r="E705" s="16">
        <f t="shared" ca="1" si="20"/>
        <v>0.14236808295554171</v>
      </c>
      <c r="F705" s="16">
        <f t="shared" ca="1" si="21"/>
        <v>3.2831504174624913</v>
      </c>
    </row>
    <row r="706" spans="5:6" x14ac:dyDescent="0.25">
      <c r="E706" s="16">
        <f t="shared" ca="1" si="20"/>
        <v>0.3178534814844689</v>
      </c>
      <c r="F706" s="16">
        <f t="shared" ca="1" si="21"/>
        <v>4.8181295524461643</v>
      </c>
    </row>
    <row r="707" spans="5:6" x14ac:dyDescent="0.25">
      <c r="E707" s="16">
        <f t="shared" ca="1" si="20"/>
        <v>0.19603032515336682</v>
      </c>
      <c r="F707" s="16">
        <f t="shared" ca="1" si="21"/>
        <v>3.7868956911232372</v>
      </c>
    </row>
    <row r="708" spans="5:6" x14ac:dyDescent="0.25">
      <c r="E708" s="16">
        <f t="shared" ref="E708:E771" ca="1" si="22">RAND()</f>
        <v>0.49034714306362048</v>
      </c>
      <c r="F708" s="16">
        <f t="shared" ref="F708:F771" ca="1" si="23">_xlfn.CHISQ.INV(E708,$C$3)</f>
        <v>6.2607625169717274</v>
      </c>
    </row>
    <row r="709" spans="5:6" x14ac:dyDescent="0.25">
      <c r="E709" s="16">
        <f t="shared" ca="1" si="22"/>
        <v>2.0302001714097573E-2</v>
      </c>
      <c r="F709" s="16">
        <f t="shared" ca="1" si="23"/>
        <v>1.5723682361543763</v>
      </c>
    </row>
    <row r="710" spans="5:6" x14ac:dyDescent="0.25">
      <c r="E710" s="16">
        <f t="shared" ca="1" si="22"/>
        <v>0.93308878001686035</v>
      </c>
      <c r="F710" s="16">
        <f t="shared" ca="1" si="23"/>
        <v>13.220655290760945</v>
      </c>
    </row>
    <row r="711" spans="5:6" x14ac:dyDescent="0.25">
      <c r="E711" s="16">
        <f t="shared" ca="1" si="22"/>
        <v>6.1075966603729714E-4</v>
      </c>
      <c r="F711" s="16">
        <f t="shared" ca="1" si="23"/>
        <v>0.51511302770814194</v>
      </c>
    </row>
    <row r="712" spans="5:6" x14ac:dyDescent="0.25">
      <c r="E712" s="16">
        <f t="shared" ca="1" si="22"/>
        <v>0.42432881108341824</v>
      </c>
      <c r="F712" s="16">
        <f t="shared" ca="1" si="23"/>
        <v>5.695904176420024</v>
      </c>
    </row>
    <row r="713" spans="5:6" x14ac:dyDescent="0.25">
      <c r="E713" s="16">
        <f t="shared" ca="1" si="22"/>
        <v>0.73786123057056496</v>
      </c>
      <c r="F713" s="16">
        <f t="shared" ca="1" si="23"/>
        <v>8.8698110395021814</v>
      </c>
    </row>
    <row r="714" spans="5:6" x14ac:dyDescent="0.25">
      <c r="E714" s="16">
        <f t="shared" ca="1" si="22"/>
        <v>0.82129085274907243</v>
      </c>
      <c r="F714" s="16">
        <f t="shared" ca="1" si="23"/>
        <v>10.177993367761822</v>
      </c>
    </row>
    <row r="715" spans="5:6" x14ac:dyDescent="0.25">
      <c r="E715" s="16">
        <f t="shared" ca="1" si="22"/>
        <v>0.6723005829738784</v>
      </c>
      <c r="F715" s="16">
        <f t="shared" ca="1" si="23"/>
        <v>8.0557981503275471</v>
      </c>
    </row>
    <row r="716" spans="5:6" x14ac:dyDescent="0.25">
      <c r="E716" s="16">
        <f t="shared" ca="1" si="22"/>
        <v>0.38438678664343473</v>
      </c>
      <c r="F716" s="16">
        <f t="shared" ca="1" si="23"/>
        <v>5.3641764519035551</v>
      </c>
    </row>
    <row r="717" spans="5:6" x14ac:dyDescent="0.25">
      <c r="E717" s="16">
        <f t="shared" ca="1" si="22"/>
        <v>0.48656104325869931</v>
      </c>
      <c r="F717" s="16">
        <f t="shared" ca="1" si="23"/>
        <v>6.2276042060702679</v>
      </c>
    </row>
    <row r="718" spans="5:6" x14ac:dyDescent="0.25">
      <c r="E718" s="16">
        <f t="shared" ca="1" si="22"/>
        <v>0.18482233369984402</v>
      </c>
      <c r="F718" s="16">
        <f t="shared" ca="1" si="23"/>
        <v>3.6857474943598958</v>
      </c>
    </row>
    <row r="719" spans="5:6" x14ac:dyDescent="0.25">
      <c r="E719" s="16">
        <f t="shared" ca="1" si="22"/>
        <v>0.79421545372596314</v>
      </c>
      <c r="F719" s="16">
        <f t="shared" ca="1" si="23"/>
        <v>9.7071617364841263</v>
      </c>
    </row>
    <row r="720" spans="5:6" x14ac:dyDescent="0.25">
      <c r="E720" s="16">
        <f t="shared" ca="1" si="22"/>
        <v>0.51986242604391042</v>
      </c>
      <c r="F720" s="16">
        <f t="shared" ca="1" si="23"/>
        <v>6.523308034809741</v>
      </c>
    </row>
    <row r="721" spans="5:6" x14ac:dyDescent="0.25">
      <c r="E721" s="16">
        <f t="shared" ca="1" si="22"/>
        <v>0.28060289505679348</v>
      </c>
      <c r="F721" s="16">
        <f t="shared" ca="1" si="23"/>
        <v>4.5109600067217883</v>
      </c>
    </row>
    <row r="722" spans="5:6" x14ac:dyDescent="0.25">
      <c r="E722" s="16">
        <f t="shared" ca="1" si="22"/>
        <v>0.93963503524426895</v>
      </c>
      <c r="F722" s="16">
        <f t="shared" ca="1" si="23"/>
        <v>13.522060492427089</v>
      </c>
    </row>
    <row r="723" spans="5:6" x14ac:dyDescent="0.25">
      <c r="E723" s="16">
        <f t="shared" ca="1" si="22"/>
        <v>4.3753072234593238E-2</v>
      </c>
      <c r="F723" s="16">
        <f t="shared" ca="1" si="23"/>
        <v>2.0634195199421304</v>
      </c>
    </row>
    <row r="724" spans="5:6" x14ac:dyDescent="0.25">
      <c r="E724" s="16">
        <f t="shared" ca="1" si="22"/>
        <v>0.80442652279414328</v>
      </c>
      <c r="F724" s="16">
        <f t="shared" ca="1" si="23"/>
        <v>9.8783371545349912</v>
      </c>
    </row>
    <row r="725" spans="5:6" x14ac:dyDescent="0.25">
      <c r="E725" s="16">
        <f t="shared" ca="1" si="22"/>
        <v>0.35255815826887738</v>
      </c>
      <c r="F725" s="16">
        <f t="shared" ca="1" si="23"/>
        <v>5.1026172334780835</v>
      </c>
    </row>
    <row r="726" spans="5:6" x14ac:dyDescent="0.25">
      <c r="E726" s="16">
        <f t="shared" ca="1" si="22"/>
        <v>0.94488778541696905</v>
      </c>
      <c r="F726" s="16">
        <f t="shared" ca="1" si="23"/>
        <v>13.786467448677863</v>
      </c>
    </row>
    <row r="727" spans="5:6" x14ac:dyDescent="0.25">
      <c r="E727" s="16">
        <f t="shared" ca="1" si="22"/>
        <v>0.85777000540384829</v>
      </c>
      <c r="F727" s="16">
        <f t="shared" ca="1" si="23"/>
        <v>10.91813535761829</v>
      </c>
    </row>
    <row r="728" spans="5:6" x14ac:dyDescent="0.25">
      <c r="E728" s="16">
        <f t="shared" ca="1" si="22"/>
        <v>0.51253042263972515</v>
      </c>
      <c r="F728" s="16">
        <f t="shared" ca="1" si="23"/>
        <v>6.4573757114933228</v>
      </c>
    </row>
    <row r="729" spans="5:6" x14ac:dyDescent="0.25">
      <c r="E729" s="16">
        <f t="shared" ca="1" si="22"/>
        <v>0.61218383996569825</v>
      </c>
      <c r="F729" s="16">
        <f t="shared" ca="1" si="23"/>
        <v>7.4064976424758626</v>
      </c>
    </row>
    <row r="730" spans="5:6" x14ac:dyDescent="0.25">
      <c r="E730" s="16">
        <f t="shared" ca="1" si="22"/>
        <v>0.25078645614844353</v>
      </c>
      <c r="F730" s="16">
        <f t="shared" ca="1" si="23"/>
        <v>4.26149646503141</v>
      </c>
    </row>
    <row r="731" spans="5:6" x14ac:dyDescent="0.25">
      <c r="E731" s="16">
        <f t="shared" ca="1" si="22"/>
        <v>4.6999748701625377E-2</v>
      </c>
      <c r="F731" s="16">
        <f t="shared" ca="1" si="23"/>
        <v>2.1183520137002345</v>
      </c>
    </row>
    <row r="732" spans="5:6" x14ac:dyDescent="0.25">
      <c r="E732" s="16">
        <f t="shared" ca="1" si="22"/>
        <v>0.4660374216470673</v>
      </c>
      <c r="F732" s="16">
        <f t="shared" ca="1" si="23"/>
        <v>6.0496630736532868</v>
      </c>
    </row>
    <row r="733" spans="5:6" x14ac:dyDescent="0.25">
      <c r="E733" s="16">
        <f t="shared" ca="1" si="22"/>
        <v>0.33057077069240781</v>
      </c>
      <c r="F733" s="16">
        <f t="shared" ca="1" si="23"/>
        <v>4.9224283974064349</v>
      </c>
    </row>
    <row r="734" spans="5:6" x14ac:dyDescent="0.25">
      <c r="E734" s="16">
        <f t="shared" ca="1" si="22"/>
        <v>0.9280321117668332</v>
      </c>
      <c r="F734" s="16">
        <f t="shared" ca="1" si="23"/>
        <v>13.00577175039985</v>
      </c>
    </row>
    <row r="735" spans="5:6" x14ac:dyDescent="0.25">
      <c r="E735" s="16">
        <f t="shared" ca="1" si="22"/>
        <v>0.98330841876430397</v>
      </c>
      <c r="F735" s="16">
        <f t="shared" ca="1" si="23"/>
        <v>17.111436024159431</v>
      </c>
    </row>
    <row r="736" spans="5:6" x14ac:dyDescent="0.25">
      <c r="E736" s="16">
        <f t="shared" ca="1" si="22"/>
        <v>0.39395042318892681</v>
      </c>
      <c r="F736" s="16">
        <f t="shared" ca="1" si="23"/>
        <v>5.4431503615949817</v>
      </c>
    </row>
    <row r="737" spans="5:6" x14ac:dyDescent="0.25">
      <c r="E737" s="16">
        <f t="shared" ca="1" si="22"/>
        <v>0.65214808463180096</v>
      </c>
      <c r="F737" s="16">
        <f t="shared" ca="1" si="23"/>
        <v>7.8296811621663505</v>
      </c>
    </row>
    <row r="738" spans="5:6" x14ac:dyDescent="0.25">
      <c r="E738" s="16">
        <f t="shared" ca="1" si="22"/>
        <v>0.73039627753243486</v>
      </c>
      <c r="F738" s="16">
        <f t="shared" ca="1" si="23"/>
        <v>8.769866824586936</v>
      </c>
    </row>
    <row r="739" spans="5:6" x14ac:dyDescent="0.25">
      <c r="E739" s="16">
        <f t="shared" ca="1" si="22"/>
        <v>0.35146560627714774</v>
      </c>
      <c r="F739" s="16">
        <f t="shared" ca="1" si="23"/>
        <v>5.0936606767116555</v>
      </c>
    </row>
    <row r="740" spans="5:6" x14ac:dyDescent="0.25">
      <c r="E740" s="16">
        <f t="shared" ca="1" si="22"/>
        <v>0.54991789583304085</v>
      </c>
      <c r="F740" s="16">
        <f t="shared" ca="1" si="23"/>
        <v>6.7992031097169381</v>
      </c>
    </row>
    <row r="741" spans="5:6" x14ac:dyDescent="0.25">
      <c r="E741" s="16">
        <f t="shared" ca="1" si="22"/>
        <v>0.4022945482018232</v>
      </c>
      <c r="F741" s="16">
        <f t="shared" ca="1" si="23"/>
        <v>5.5122603734132634</v>
      </c>
    </row>
    <row r="742" spans="5:6" x14ac:dyDescent="0.25">
      <c r="E742" s="16">
        <f t="shared" ca="1" si="22"/>
        <v>0.84743965036391411</v>
      </c>
      <c r="F742" s="16">
        <f t="shared" ca="1" si="23"/>
        <v>10.693459139395644</v>
      </c>
    </row>
    <row r="743" spans="5:6" x14ac:dyDescent="0.25">
      <c r="E743" s="16">
        <f t="shared" ca="1" si="22"/>
        <v>0.37539502311412964</v>
      </c>
      <c r="F743" s="16">
        <f t="shared" ca="1" si="23"/>
        <v>5.2901182275603365</v>
      </c>
    </row>
    <row r="744" spans="5:6" x14ac:dyDescent="0.25">
      <c r="E744" s="16">
        <f t="shared" ca="1" si="22"/>
        <v>0.73338836439830835</v>
      </c>
      <c r="F744" s="16">
        <f t="shared" ca="1" si="23"/>
        <v>8.8096670218494868</v>
      </c>
    </row>
    <row r="745" spans="5:6" x14ac:dyDescent="0.25">
      <c r="E745" s="16">
        <f t="shared" ca="1" si="22"/>
        <v>0.68639254699920149</v>
      </c>
      <c r="F745" s="16">
        <f t="shared" ca="1" si="23"/>
        <v>8.2198527542401543</v>
      </c>
    </row>
    <row r="746" spans="5:6" x14ac:dyDescent="0.25">
      <c r="E746" s="16">
        <f t="shared" ca="1" si="22"/>
        <v>0.43034091430518884</v>
      </c>
      <c r="F746" s="16">
        <f t="shared" ca="1" si="23"/>
        <v>5.7463510137616209</v>
      </c>
    </row>
    <row r="747" spans="5:6" x14ac:dyDescent="0.25">
      <c r="E747" s="16">
        <f t="shared" ca="1" si="22"/>
        <v>2.942408152669862E-2</v>
      </c>
      <c r="F747" s="16">
        <f t="shared" ca="1" si="23"/>
        <v>1.7893232090655777</v>
      </c>
    </row>
    <row r="748" spans="5:6" x14ac:dyDescent="0.25">
      <c r="E748" s="16">
        <f t="shared" ca="1" si="22"/>
        <v>0.28244193844069765</v>
      </c>
      <c r="F748" s="16">
        <f t="shared" ca="1" si="23"/>
        <v>4.5262168862476662</v>
      </c>
    </row>
    <row r="749" spans="5:6" x14ac:dyDescent="0.25">
      <c r="E749" s="16">
        <f t="shared" ca="1" si="22"/>
        <v>0.20071814580905167</v>
      </c>
      <c r="F749" s="16">
        <f t="shared" ca="1" si="23"/>
        <v>3.8287099697908289</v>
      </c>
    </row>
    <row r="750" spans="5:6" x14ac:dyDescent="0.25">
      <c r="E750" s="16">
        <f t="shared" ca="1" si="22"/>
        <v>0.11061731192812785</v>
      </c>
      <c r="F750" s="16">
        <f t="shared" ca="1" si="23"/>
        <v>2.9522651321913598</v>
      </c>
    </row>
    <row r="751" spans="5:6" x14ac:dyDescent="0.25">
      <c r="E751" s="16">
        <f t="shared" ca="1" si="22"/>
        <v>0.61152973123350252</v>
      </c>
      <c r="F751" s="16">
        <f t="shared" ca="1" si="23"/>
        <v>7.3998162978805837</v>
      </c>
    </row>
    <row r="752" spans="5:6" x14ac:dyDescent="0.25">
      <c r="E752" s="16">
        <f t="shared" ca="1" si="22"/>
        <v>0.2706237552281745</v>
      </c>
      <c r="F752" s="16">
        <f t="shared" ca="1" si="23"/>
        <v>4.4279399550265719</v>
      </c>
    </row>
    <row r="753" spans="5:6" x14ac:dyDescent="0.25">
      <c r="E753" s="16">
        <f t="shared" ca="1" si="22"/>
        <v>0.79876591559890942</v>
      </c>
      <c r="F753" s="16">
        <f t="shared" ca="1" si="23"/>
        <v>9.7825604352720834</v>
      </c>
    </row>
    <row r="754" spans="5:6" x14ac:dyDescent="0.25">
      <c r="E754" s="16">
        <f t="shared" ca="1" si="22"/>
        <v>2.8565070552564631E-2</v>
      </c>
      <c r="F754" s="16">
        <f t="shared" ca="1" si="23"/>
        <v>1.7707176043294421</v>
      </c>
    </row>
    <row r="755" spans="5:6" x14ac:dyDescent="0.25">
      <c r="E755" s="16">
        <f t="shared" ca="1" si="22"/>
        <v>0.48703767576794965</v>
      </c>
      <c r="F755" s="16">
        <f t="shared" ca="1" si="23"/>
        <v>6.2317725035525315</v>
      </c>
    </row>
    <row r="756" spans="5:6" x14ac:dyDescent="0.25">
      <c r="E756" s="16">
        <f t="shared" ca="1" si="22"/>
        <v>0.37957724839764728</v>
      </c>
      <c r="F756" s="16">
        <f t="shared" ca="1" si="23"/>
        <v>5.324543100516637</v>
      </c>
    </row>
    <row r="757" spans="5:6" x14ac:dyDescent="0.25">
      <c r="E757" s="16">
        <f t="shared" ca="1" si="22"/>
        <v>0.72778288654224821</v>
      </c>
      <c r="F757" s="16">
        <f t="shared" ca="1" si="23"/>
        <v>8.7353804347065864</v>
      </c>
    </row>
    <row r="758" spans="5:6" x14ac:dyDescent="0.25">
      <c r="E758" s="16">
        <f t="shared" ca="1" si="22"/>
        <v>0.58156771276695418</v>
      </c>
      <c r="F758" s="16">
        <f t="shared" ca="1" si="23"/>
        <v>7.1010767192899813</v>
      </c>
    </row>
    <row r="759" spans="5:6" x14ac:dyDescent="0.25">
      <c r="E759" s="16">
        <f t="shared" ca="1" si="22"/>
        <v>0.6240892375132544</v>
      </c>
      <c r="F759" s="16">
        <f t="shared" ca="1" si="23"/>
        <v>7.5294030940032801</v>
      </c>
    </row>
    <row r="760" spans="5:6" x14ac:dyDescent="0.25">
      <c r="E760" s="16">
        <f t="shared" ca="1" si="22"/>
        <v>0.83403654856122111</v>
      </c>
      <c r="F760" s="16">
        <f t="shared" ca="1" si="23"/>
        <v>10.420624000359442</v>
      </c>
    </row>
    <row r="761" spans="5:6" x14ac:dyDescent="0.25">
      <c r="E761" s="16">
        <f t="shared" ca="1" si="22"/>
        <v>0.99156808510793648</v>
      </c>
      <c r="F761" s="16">
        <f t="shared" ca="1" si="23"/>
        <v>18.923027526454312</v>
      </c>
    </row>
    <row r="762" spans="5:6" x14ac:dyDescent="0.25">
      <c r="E762" s="16">
        <f t="shared" ca="1" si="22"/>
        <v>0.47762604884503101</v>
      </c>
      <c r="F762" s="16">
        <f t="shared" ca="1" si="23"/>
        <v>6.1497751531459501</v>
      </c>
    </row>
    <row r="763" spans="5:6" x14ac:dyDescent="0.25">
      <c r="E763" s="16">
        <f t="shared" ca="1" si="22"/>
        <v>0.89665636481328903</v>
      </c>
      <c r="F763" s="16">
        <f t="shared" ca="1" si="23"/>
        <v>11.916346574011831</v>
      </c>
    </row>
    <row r="764" spans="5:6" x14ac:dyDescent="0.25">
      <c r="E764" s="16">
        <f t="shared" ca="1" si="22"/>
        <v>0.57140018177131058</v>
      </c>
      <c r="F764" s="16">
        <f t="shared" ca="1" si="23"/>
        <v>7.0026901052679005</v>
      </c>
    </row>
    <row r="765" spans="5:6" x14ac:dyDescent="0.25">
      <c r="E765" s="16">
        <f t="shared" ca="1" si="22"/>
        <v>0.50619596481480933</v>
      </c>
      <c r="F765" s="16">
        <f t="shared" ca="1" si="23"/>
        <v>6.4008066624099937</v>
      </c>
    </row>
    <row r="766" spans="5:6" x14ac:dyDescent="0.25">
      <c r="E766" s="16">
        <f t="shared" ca="1" si="22"/>
        <v>0.73140833696979235</v>
      </c>
      <c r="F766" s="16">
        <f t="shared" ca="1" si="23"/>
        <v>8.7832908851390687</v>
      </c>
    </row>
    <row r="767" spans="5:6" x14ac:dyDescent="0.25">
      <c r="E767" s="16">
        <f t="shared" ca="1" si="22"/>
        <v>4.1793555954124706E-2</v>
      </c>
      <c r="F767" s="16">
        <f t="shared" ca="1" si="23"/>
        <v>2.029201607516169</v>
      </c>
    </row>
    <row r="768" spans="5:6" x14ac:dyDescent="0.25">
      <c r="E768" s="16">
        <f t="shared" ca="1" si="22"/>
        <v>0.7533208243727848</v>
      </c>
      <c r="F768" s="16">
        <f t="shared" ca="1" si="23"/>
        <v>9.084030738022614</v>
      </c>
    </row>
    <row r="769" spans="5:6" x14ac:dyDescent="0.25">
      <c r="E769" s="16">
        <f t="shared" ca="1" si="22"/>
        <v>0.72999700200980666</v>
      </c>
      <c r="F769" s="16">
        <f t="shared" ca="1" si="23"/>
        <v>8.764581433467983</v>
      </c>
    </row>
    <row r="770" spans="5:6" x14ac:dyDescent="0.25">
      <c r="E770" s="16">
        <f t="shared" ca="1" si="22"/>
        <v>0.52607774391919204</v>
      </c>
      <c r="F770" s="16">
        <f t="shared" ca="1" si="23"/>
        <v>6.579598255374437</v>
      </c>
    </row>
    <row r="771" spans="5:6" x14ac:dyDescent="0.25">
      <c r="E771" s="16">
        <f t="shared" ca="1" si="22"/>
        <v>0.97478281104377751</v>
      </c>
      <c r="F771" s="16">
        <f t="shared" ca="1" si="23"/>
        <v>15.988984689541487</v>
      </c>
    </row>
    <row r="772" spans="5:6" x14ac:dyDescent="0.25">
      <c r="E772" s="16">
        <f t="shared" ref="E772:E835" ca="1" si="24">RAND()</f>
        <v>0.84695136479099464</v>
      </c>
      <c r="F772" s="16">
        <f t="shared" ref="F772:F835" ca="1" si="25">_xlfn.CHISQ.INV(E772,$C$3)</f>
        <v>10.683166666052513</v>
      </c>
    </row>
    <row r="773" spans="5:6" x14ac:dyDescent="0.25">
      <c r="E773" s="16">
        <f t="shared" ca="1" si="24"/>
        <v>0.87420333516467741</v>
      </c>
      <c r="F773" s="16">
        <f t="shared" ca="1" si="25"/>
        <v>11.306512708303709</v>
      </c>
    </row>
    <row r="774" spans="5:6" x14ac:dyDescent="0.25">
      <c r="E774" s="16">
        <f t="shared" ca="1" si="24"/>
        <v>0.19520810883663375</v>
      </c>
      <c r="F774" s="16">
        <f t="shared" ca="1" si="25"/>
        <v>3.7795331181267526</v>
      </c>
    </row>
    <row r="775" spans="5:6" x14ac:dyDescent="0.25">
      <c r="E775" s="16">
        <f t="shared" ca="1" si="24"/>
        <v>0.42464127739110791</v>
      </c>
      <c r="F775" s="16">
        <f t="shared" ca="1" si="25"/>
        <v>5.6985221324286677</v>
      </c>
    </row>
    <row r="776" spans="5:6" x14ac:dyDescent="0.25">
      <c r="E776" s="16">
        <f t="shared" ca="1" si="24"/>
        <v>0.2543475882519185</v>
      </c>
      <c r="F776" s="16">
        <f t="shared" ca="1" si="25"/>
        <v>4.2915350727002508</v>
      </c>
    </row>
    <row r="777" spans="5:6" x14ac:dyDescent="0.25">
      <c r="E777" s="16">
        <f t="shared" ca="1" si="24"/>
        <v>0.21112213483028131</v>
      </c>
      <c r="F777" s="16">
        <f t="shared" ca="1" si="25"/>
        <v>3.9205838057155473</v>
      </c>
    </row>
    <row r="778" spans="5:6" x14ac:dyDescent="0.25">
      <c r="E778" s="16">
        <f t="shared" ca="1" si="24"/>
        <v>0.63055378006760632</v>
      </c>
      <c r="F778" s="16">
        <f t="shared" ca="1" si="25"/>
        <v>7.5972128584435987</v>
      </c>
    </row>
    <row r="779" spans="5:6" x14ac:dyDescent="0.25">
      <c r="E779" s="16">
        <f t="shared" ca="1" si="24"/>
        <v>7.5690667247345633E-2</v>
      </c>
      <c r="F779" s="16">
        <f t="shared" ca="1" si="25"/>
        <v>2.5366859675133751</v>
      </c>
    </row>
    <row r="780" spans="5:6" x14ac:dyDescent="0.25">
      <c r="E780" s="16">
        <f t="shared" ca="1" si="24"/>
        <v>0.9812120788246953</v>
      </c>
      <c r="F780" s="16">
        <f t="shared" ca="1" si="25"/>
        <v>16.791979030059881</v>
      </c>
    </row>
    <row r="781" spans="5:6" x14ac:dyDescent="0.25">
      <c r="E781" s="16">
        <f t="shared" ca="1" si="24"/>
        <v>0.50073859520945985</v>
      </c>
      <c r="F781" s="16">
        <f t="shared" ca="1" si="25"/>
        <v>6.3523499638739427</v>
      </c>
    </row>
    <row r="782" spans="5:6" x14ac:dyDescent="0.25">
      <c r="E782" s="16">
        <f t="shared" ca="1" si="24"/>
        <v>0.17106018707706572</v>
      </c>
      <c r="F782" s="16">
        <f t="shared" ca="1" si="25"/>
        <v>3.5589768964269597</v>
      </c>
    </row>
    <row r="783" spans="5:6" x14ac:dyDescent="0.25">
      <c r="E783" s="16">
        <f t="shared" ca="1" si="24"/>
        <v>0.99375494424551947</v>
      </c>
      <c r="F783" s="16">
        <f t="shared" ca="1" si="25"/>
        <v>19.704311117653546</v>
      </c>
    </row>
    <row r="784" spans="5:6" x14ac:dyDescent="0.25">
      <c r="E784" s="16">
        <f t="shared" ca="1" si="24"/>
        <v>6.5251701947089291E-2</v>
      </c>
      <c r="F784" s="16">
        <f t="shared" ca="1" si="25"/>
        <v>2.3956410183245009</v>
      </c>
    </row>
    <row r="785" spans="5:6" x14ac:dyDescent="0.25">
      <c r="E785" s="16">
        <f t="shared" ca="1" si="24"/>
        <v>0.24679059083213095</v>
      </c>
      <c r="F785" s="16">
        <f t="shared" ca="1" si="25"/>
        <v>4.2276972888527116</v>
      </c>
    </row>
    <row r="786" spans="5:6" x14ac:dyDescent="0.25">
      <c r="E786" s="16">
        <f t="shared" ca="1" si="24"/>
        <v>0.27520133675154967</v>
      </c>
      <c r="F786" s="16">
        <f t="shared" ca="1" si="25"/>
        <v>4.4660734211300284</v>
      </c>
    </row>
    <row r="787" spans="5:6" x14ac:dyDescent="0.25">
      <c r="E787" s="16">
        <f t="shared" ca="1" si="24"/>
        <v>0.64926738319245214</v>
      </c>
      <c r="F787" s="16">
        <f t="shared" ca="1" si="25"/>
        <v>7.7981110231154886</v>
      </c>
    </row>
    <row r="788" spans="5:6" x14ac:dyDescent="0.25">
      <c r="E788" s="16">
        <f t="shared" ca="1" si="24"/>
        <v>0.52340119595913992</v>
      </c>
      <c r="F788" s="16">
        <f t="shared" ca="1" si="25"/>
        <v>6.5553115472452781</v>
      </c>
    </row>
    <row r="789" spans="5:6" x14ac:dyDescent="0.25">
      <c r="E789" s="16">
        <f t="shared" ca="1" si="24"/>
        <v>9.6430718251184655E-2</v>
      </c>
      <c r="F789" s="16">
        <f t="shared" ca="1" si="25"/>
        <v>2.7918242066561323</v>
      </c>
    </row>
    <row r="790" spans="5:6" x14ac:dyDescent="0.25">
      <c r="E790" s="16">
        <f t="shared" ca="1" si="24"/>
        <v>0.59108987009273573</v>
      </c>
      <c r="F790" s="16">
        <f t="shared" ca="1" si="25"/>
        <v>7.1945344312867023</v>
      </c>
    </row>
    <row r="791" spans="5:6" x14ac:dyDescent="0.25">
      <c r="E791" s="16">
        <f t="shared" ca="1" si="24"/>
        <v>0.95155689086934137</v>
      </c>
      <c r="F791" s="16">
        <f t="shared" ca="1" si="25"/>
        <v>14.157903552012321</v>
      </c>
    </row>
    <row r="792" spans="5:6" x14ac:dyDescent="0.25">
      <c r="E792" s="16">
        <f t="shared" ca="1" si="24"/>
        <v>0.307596818947802</v>
      </c>
      <c r="F792" s="16">
        <f t="shared" ca="1" si="25"/>
        <v>4.7338667852685221</v>
      </c>
    </row>
    <row r="793" spans="5:6" x14ac:dyDescent="0.25">
      <c r="E793" s="16">
        <f t="shared" ca="1" si="24"/>
        <v>0.28615754949550143</v>
      </c>
      <c r="F793" s="16">
        <f t="shared" ca="1" si="25"/>
        <v>4.5570052733688033</v>
      </c>
    </row>
    <row r="794" spans="5:6" x14ac:dyDescent="0.25">
      <c r="E794" s="16">
        <f t="shared" ca="1" si="24"/>
        <v>0.98021146662287673</v>
      </c>
      <c r="F794" s="16">
        <f t="shared" ca="1" si="25"/>
        <v>16.651288123000683</v>
      </c>
    </row>
    <row r="795" spans="5:6" x14ac:dyDescent="0.25">
      <c r="E795" s="16">
        <f t="shared" ca="1" si="24"/>
        <v>0.4514928633573484</v>
      </c>
      <c r="F795" s="16">
        <f t="shared" ca="1" si="25"/>
        <v>5.9252251792480237</v>
      </c>
    </row>
    <row r="796" spans="5:6" x14ac:dyDescent="0.25">
      <c r="E796" s="16">
        <f t="shared" ca="1" si="24"/>
        <v>0.89341598843544412</v>
      </c>
      <c r="F796" s="16">
        <f t="shared" ca="1" si="25"/>
        <v>11.821495713167078</v>
      </c>
    </row>
    <row r="797" spans="5:6" x14ac:dyDescent="0.25">
      <c r="E797" s="16">
        <f t="shared" ca="1" si="24"/>
        <v>0.50151348247016547</v>
      </c>
      <c r="F797" s="16">
        <f t="shared" ca="1" si="25"/>
        <v>6.3592149208766937</v>
      </c>
    </row>
    <row r="798" spans="5:6" x14ac:dyDescent="0.25">
      <c r="E798" s="16">
        <f t="shared" ca="1" si="24"/>
        <v>0.56764208588797249</v>
      </c>
      <c r="F798" s="16">
        <f t="shared" ca="1" si="25"/>
        <v>6.9666747556672215</v>
      </c>
    </row>
    <row r="799" spans="5:6" x14ac:dyDescent="0.25">
      <c r="E799" s="16">
        <f t="shared" ca="1" si="24"/>
        <v>0.77551921425548376</v>
      </c>
      <c r="F799" s="16">
        <f t="shared" ca="1" si="25"/>
        <v>9.4109687885128483</v>
      </c>
    </row>
    <row r="800" spans="5:6" x14ac:dyDescent="0.25">
      <c r="E800" s="16">
        <f t="shared" ca="1" si="24"/>
        <v>0.85899917890199873</v>
      </c>
      <c r="F800" s="16">
        <f t="shared" ca="1" si="25"/>
        <v>10.945798041149509</v>
      </c>
    </row>
    <row r="801" spans="5:6" x14ac:dyDescent="0.25">
      <c r="E801" s="16">
        <f t="shared" ca="1" si="24"/>
        <v>0.23469633315001337</v>
      </c>
      <c r="F801" s="16">
        <f t="shared" ca="1" si="25"/>
        <v>4.1247339876347322</v>
      </c>
    </row>
    <row r="802" spans="5:6" x14ac:dyDescent="0.25">
      <c r="E802" s="16">
        <f t="shared" ca="1" si="24"/>
        <v>0.63153704817185741</v>
      </c>
      <c r="F802" s="16">
        <f t="shared" ca="1" si="25"/>
        <v>7.6075957157301746</v>
      </c>
    </row>
    <row r="803" spans="5:6" x14ac:dyDescent="0.25">
      <c r="E803" s="16">
        <f t="shared" ca="1" si="24"/>
        <v>1.4511006388444825E-2</v>
      </c>
      <c r="F803" s="16">
        <f t="shared" ca="1" si="25"/>
        <v>1.4026814208623235</v>
      </c>
    </row>
    <row r="804" spans="5:6" x14ac:dyDescent="0.25">
      <c r="E804" s="16">
        <f t="shared" ca="1" si="24"/>
        <v>0.91586602051739563</v>
      </c>
      <c r="F804" s="16">
        <f t="shared" ca="1" si="25"/>
        <v>12.540269683828623</v>
      </c>
    </row>
    <row r="805" spans="5:6" x14ac:dyDescent="0.25">
      <c r="E805" s="16">
        <f t="shared" ca="1" si="24"/>
        <v>0.9320905935671967</v>
      </c>
      <c r="F805" s="16">
        <f t="shared" ca="1" si="25"/>
        <v>13.177089391337281</v>
      </c>
    </row>
    <row r="806" spans="5:6" x14ac:dyDescent="0.25">
      <c r="E806" s="16">
        <f t="shared" ca="1" si="24"/>
        <v>0.18766117554028849</v>
      </c>
      <c r="F806" s="16">
        <f t="shared" ca="1" si="25"/>
        <v>3.7115325771523895</v>
      </c>
    </row>
    <row r="807" spans="5:6" x14ac:dyDescent="0.25">
      <c r="E807" s="16">
        <f t="shared" ca="1" si="24"/>
        <v>0.60520121273559924</v>
      </c>
      <c r="F807" s="16">
        <f t="shared" ca="1" si="25"/>
        <v>7.3355431990426343</v>
      </c>
    </row>
    <row r="808" spans="5:6" x14ac:dyDescent="0.25">
      <c r="E808" s="16">
        <f t="shared" ca="1" si="24"/>
        <v>0.11627880670383117</v>
      </c>
      <c r="F808" s="16">
        <f t="shared" ca="1" si="25"/>
        <v>3.013816095196201</v>
      </c>
    </row>
    <row r="809" spans="5:6" x14ac:dyDescent="0.25">
      <c r="E809" s="16">
        <f t="shared" ca="1" si="24"/>
        <v>0.725388516947436</v>
      </c>
      <c r="F809" s="16">
        <f t="shared" ca="1" si="25"/>
        <v>8.7040059598123509</v>
      </c>
    </row>
    <row r="810" spans="5:6" x14ac:dyDescent="0.25">
      <c r="E810" s="16">
        <f t="shared" ca="1" si="24"/>
        <v>3.2409997926572509E-2</v>
      </c>
      <c r="F810" s="16">
        <f t="shared" ca="1" si="25"/>
        <v>1.8517098820217619</v>
      </c>
    </row>
    <row r="811" spans="5:6" x14ac:dyDescent="0.25">
      <c r="E811" s="16">
        <f t="shared" ca="1" si="24"/>
        <v>0.76760518343000639</v>
      </c>
      <c r="F811" s="16">
        <f t="shared" ca="1" si="25"/>
        <v>9.2915704474865066</v>
      </c>
    </row>
    <row r="812" spans="5:6" x14ac:dyDescent="0.25">
      <c r="E812" s="16">
        <f t="shared" ca="1" si="24"/>
        <v>0.72950862285802387</v>
      </c>
      <c r="F812" s="16">
        <f t="shared" ca="1" si="25"/>
        <v>8.7581246832031017</v>
      </c>
    </row>
    <row r="813" spans="5:6" x14ac:dyDescent="0.25">
      <c r="E813" s="16">
        <f t="shared" ca="1" si="24"/>
        <v>0.16720658318574999</v>
      </c>
      <c r="F813" s="16">
        <f t="shared" ca="1" si="25"/>
        <v>3.5229056809596022</v>
      </c>
    </row>
    <row r="814" spans="5:6" x14ac:dyDescent="0.25">
      <c r="E814" s="16">
        <f t="shared" ca="1" si="24"/>
        <v>0.53673211790785047</v>
      </c>
      <c r="F814" s="16">
        <f t="shared" ca="1" si="25"/>
        <v>6.676991244247386</v>
      </c>
    </row>
    <row r="815" spans="5:6" x14ac:dyDescent="0.25">
      <c r="E815" s="16">
        <f t="shared" ca="1" si="24"/>
        <v>0.33431237492842059</v>
      </c>
      <c r="F815" s="16">
        <f t="shared" ca="1" si="25"/>
        <v>4.9530929619255808</v>
      </c>
    </row>
    <row r="816" spans="5:6" x14ac:dyDescent="0.25">
      <c r="E816" s="16">
        <f t="shared" ca="1" si="24"/>
        <v>0.18484095133242884</v>
      </c>
      <c r="F816" s="16">
        <f t="shared" ca="1" si="25"/>
        <v>3.6859169808317138</v>
      </c>
    </row>
    <row r="817" spans="5:6" x14ac:dyDescent="0.25">
      <c r="E817" s="16">
        <f t="shared" ca="1" si="24"/>
        <v>0.13628810478672004</v>
      </c>
      <c r="F817" s="16">
        <f t="shared" ca="1" si="25"/>
        <v>3.2222247219861821</v>
      </c>
    </row>
    <row r="818" spans="5:6" x14ac:dyDescent="0.25">
      <c r="E818" s="16">
        <f t="shared" ca="1" si="24"/>
        <v>0.44062710814380146</v>
      </c>
      <c r="F818" s="16">
        <f t="shared" ca="1" si="25"/>
        <v>5.833051728800406</v>
      </c>
    </row>
    <row r="819" spans="5:6" x14ac:dyDescent="0.25">
      <c r="E819" s="16">
        <f t="shared" ca="1" si="24"/>
        <v>0.73141027829224015</v>
      </c>
      <c r="F819" s="16">
        <f t="shared" ca="1" si="25"/>
        <v>8.7833166723452631</v>
      </c>
    </row>
    <row r="820" spans="5:6" x14ac:dyDescent="0.25">
      <c r="E820" s="16">
        <f t="shared" ca="1" si="24"/>
        <v>0.62063270749520338</v>
      </c>
      <c r="F820" s="16">
        <f t="shared" ca="1" si="25"/>
        <v>7.4934611303111343</v>
      </c>
    </row>
    <row r="821" spans="5:6" x14ac:dyDescent="0.25">
      <c r="E821" s="16">
        <f t="shared" ca="1" si="24"/>
        <v>0.792694003381473</v>
      </c>
      <c r="F821" s="16">
        <f t="shared" ca="1" si="25"/>
        <v>9.6822570530819654</v>
      </c>
    </row>
    <row r="822" spans="5:6" x14ac:dyDescent="0.25">
      <c r="E822" s="16">
        <f t="shared" ca="1" si="24"/>
        <v>0.47778548988038416</v>
      </c>
      <c r="F822" s="16">
        <f t="shared" ca="1" si="25"/>
        <v>6.1511589362094856</v>
      </c>
    </row>
    <row r="823" spans="5:6" x14ac:dyDescent="0.25">
      <c r="E823" s="16">
        <f t="shared" ca="1" si="24"/>
        <v>0.24931907786111407</v>
      </c>
      <c r="F823" s="16">
        <f t="shared" ca="1" si="25"/>
        <v>4.249096371050971</v>
      </c>
    </row>
    <row r="824" spans="5:6" x14ac:dyDescent="0.25">
      <c r="E824" s="16">
        <f t="shared" ca="1" si="24"/>
        <v>0.84320880368353301</v>
      </c>
      <c r="F824" s="16">
        <f t="shared" ca="1" si="25"/>
        <v>10.605198222730646</v>
      </c>
    </row>
    <row r="825" spans="5:6" x14ac:dyDescent="0.25">
      <c r="E825" s="16">
        <f t="shared" ca="1" si="24"/>
        <v>0.13158062748075416</v>
      </c>
      <c r="F825" s="16">
        <f t="shared" ca="1" si="25"/>
        <v>3.1743416107269788</v>
      </c>
    </row>
    <row r="826" spans="5:6" x14ac:dyDescent="0.25">
      <c r="E826" s="16">
        <f t="shared" ca="1" si="24"/>
        <v>0.17976614410513736</v>
      </c>
      <c r="F826" s="16">
        <f t="shared" ca="1" si="25"/>
        <v>3.6395245762015342</v>
      </c>
    </row>
    <row r="827" spans="5:6" x14ac:dyDescent="0.25">
      <c r="E827" s="16">
        <f t="shared" ca="1" si="24"/>
        <v>0.69403438986238719</v>
      </c>
      <c r="F827" s="16">
        <f t="shared" ca="1" si="25"/>
        <v>8.3110607506653569</v>
      </c>
    </row>
    <row r="828" spans="5:6" x14ac:dyDescent="0.25">
      <c r="E828" s="16">
        <f t="shared" ca="1" si="24"/>
        <v>0.83035504875895294</v>
      </c>
      <c r="F828" s="16">
        <f t="shared" ca="1" si="25"/>
        <v>10.348970583623823</v>
      </c>
    </row>
    <row r="829" spans="5:6" x14ac:dyDescent="0.25">
      <c r="E829" s="16">
        <f t="shared" ca="1" si="24"/>
        <v>0.12856643500248899</v>
      </c>
      <c r="F829" s="16">
        <f t="shared" ca="1" si="25"/>
        <v>3.1433339032068268</v>
      </c>
    </row>
    <row r="830" spans="5:6" x14ac:dyDescent="0.25">
      <c r="E830" s="16">
        <f t="shared" ca="1" si="24"/>
        <v>0.47663011214913953</v>
      </c>
      <c r="F830" s="16">
        <f t="shared" ca="1" si="25"/>
        <v>6.141135495988955</v>
      </c>
    </row>
    <row r="831" spans="5:6" x14ac:dyDescent="0.25">
      <c r="E831" s="16">
        <f t="shared" ca="1" si="24"/>
        <v>0.49234638973558487</v>
      </c>
      <c r="F831" s="16">
        <f t="shared" ca="1" si="25"/>
        <v>6.2783163501488186</v>
      </c>
    </row>
    <row r="832" spans="5:6" x14ac:dyDescent="0.25">
      <c r="E832" s="16">
        <f t="shared" ca="1" si="24"/>
        <v>5.3723424490141447E-2</v>
      </c>
      <c r="F832" s="16">
        <f t="shared" ca="1" si="25"/>
        <v>2.2260596030239266</v>
      </c>
    </row>
    <row r="833" spans="5:6" x14ac:dyDescent="0.25">
      <c r="E833" s="16">
        <f t="shared" ca="1" si="24"/>
        <v>0.6436188148948333</v>
      </c>
      <c r="F833" s="16">
        <f t="shared" ca="1" si="25"/>
        <v>7.7367204399538707</v>
      </c>
    </row>
    <row r="834" spans="5:6" x14ac:dyDescent="0.25">
      <c r="E834" s="16">
        <f t="shared" ca="1" si="24"/>
        <v>0.5505259351500531</v>
      </c>
      <c r="F834" s="16">
        <f t="shared" ca="1" si="25"/>
        <v>6.8048858708367019</v>
      </c>
    </row>
    <row r="835" spans="5:6" x14ac:dyDescent="0.25">
      <c r="E835" s="16">
        <f t="shared" ca="1" si="24"/>
        <v>0.37712480023282191</v>
      </c>
      <c r="F835" s="16">
        <f t="shared" ca="1" si="25"/>
        <v>5.3043522790777438</v>
      </c>
    </row>
    <row r="836" spans="5:6" x14ac:dyDescent="0.25">
      <c r="E836" s="16">
        <f t="shared" ref="E836:E899" ca="1" si="26">RAND()</f>
        <v>0.2726785797561927</v>
      </c>
      <c r="F836" s="16">
        <f t="shared" ref="F836:F899" ca="1" si="27">_xlfn.CHISQ.INV(E836,$C$3)</f>
        <v>4.445068835780944</v>
      </c>
    </row>
    <row r="837" spans="5:6" x14ac:dyDescent="0.25">
      <c r="E837" s="16">
        <f t="shared" ca="1" si="26"/>
        <v>0.30285221708222365</v>
      </c>
      <c r="F837" s="16">
        <f t="shared" ca="1" si="27"/>
        <v>4.6948242829257127</v>
      </c>
    </row>
    <row r="838" spans="5:6" x14ac:dyDescent="0.25">
      <c r="E838" s="16">
        <f t="shared" ca="1" si="26"/>
        <v>0.19495037229239165</v>
      </c>
      <c r="F838" s="16">
        <f t="shared" ca="1" si="27"/>
        <v>3.7772234050203179</v>
      </c>
    </row>
    <row r="839" spans="5:6" x14ac:dyDescent="0.25">
      <c r="E839" s="16">
        <f t="shared" ca="1" si="26"/>
        <v>0.94171382385924329</v>
      </c>
      <c r="F839" s="16">
        <f t="shared" ca="1" si="27"/>
        <v>13.624068442230673</v>
      </c>
    </row>
    <row r="840" spans="5:6" x14ac:dyDescent="0.25">
      <c r="E840" s="16">
        <f t="shared" ca="1" si="26"/>
        <v>0.25420852421106188</v>
      </c>
      <c r="F840" s="16">
        <f t="shared" ca="1" si="27"/>
        <v>4.2903634699406199</v>
      </c>
    </row>
    <row r="841" spans="5:6" x14ac:dyDescent="0.25">
      <c r="E841" s="16">
        <f t="shared" ca="1" si="26"/>
        <v>0.26753567965498792</v>
      </c>
      <c r="F841" s="16">
        <f t="shared" ca="1" si="27"/>
        <v>4.4021620609854342</v>
      </c>
    </row>
    <row r="842" spans="5:6" x14ac:dyDescent="0.25">
      <c r="E842" s="16">
        <f t="shared" ca="1" si="26"/>
        <v>0.430234399171886</v>
      </c>
      <c r="F842" s="16">
        <f t="shared" ca="1" si="27"/>
        <v>5.7454558473473973</v>
      </c>
    </row>
    <row r="843" spans="5:6" x14ac:dyDescent="0.25">
      <c r="E843" s="16">
        <f t="shared" ca="1" si="26"/>
        <v>0.69339251720189166</v>
      </c>
      <c r="F843" s="16">
        <f t="shared" ca="1" si="27"/>
        <v>8.3033361004072059</v>
      </c>
    </row>
    <row r="844" spans="5:6" x14ac:dyDescent="0.25">
      <c r="E844" s="16">
        <f t="shared" ca="1" si="26"/>
        <v>0.67268089181756041</v>
      </c>
      <c r="F844" s="16">
        <f t="shared" ca="1" si="27"/>
        <v>8.060158488189515</v>
      </c>
    </row>
    <row r="845" spans="5:6" x14ac:dyDescent="0.25">
      <c r="E845" s="16">
        <f t="shared" ca="1" si="26"/>
        <v>4.8970144019039985E-2</v>
      </c>
      <c r="F845" s="16">
        <f t="shared" ca="1" si="27"/>
        <v>2.1507104630496836</v>
      </c>
    </row>
    <row r="846" spans="5:6" x14ac:dyDescent="0.25">
      <c r="E846" s="16">
        <f t="shared" ca="1" si="26"/>
        <v>0.52770836903941043</v>
      </c>
      <c r="F846" s="16">
        <f t="shared" ca="1" si="27"/>
        <v>6.594429101412616</v>
      </c>
    </row>
    <row r="847" spans="5:6" x14ac:dyDescent="0.25">
      <c r="E847" s="16">
        <f t="shared" ca="1" si="26"/>
        <v>0.57287670976250082</v>
      </c>
      <c r="F847" s="16">
        <f t="shared" ca="1" si="27"/>
        <v>7.0168910443203618</v>
      </c>
    </row>
    <row r="848" spans="5:6" x14ac:dyDescent="0.25">
      <c r="E848" s="16">
        <f t="shared" ca="1" si="26"/>
        <v>0.89229778698298434</v>
      </c>
      <c r="F848" s="16">
        <f t="shared" ca="1" si="27"/>
        <v>11.789358243751918</v>
      </c>
    </row>
    <row r="849" spans="5:6" x14ac:dyDescent="0.25">
      <c r="E849" s="16">
        <f t="shared" ca="1" si="26"/>
        <v>0.72184505373457575</v>
      </c>
      <c r="F849" s="16">
        <f t="shared" ca="1" si="27"/>
        <v>8.6579551061324018</v>
      </c>
    </row>
    <row r="850" spans="5:6" x14ac:dyDescent="0.25">
      <c r="E850" s="16">
        <f t="shared" ca="1" si="26"/>
        <v>0.31569205015009816</v>
      </c>
      <c r="F850" s="16">
        <f t="shared" ca="1" si="27"/>
        <v>4.8003858123197807</v>
      </c>
    </row>
    <row r="851" spans="5:6" x14ac:dyDescent="0.25">
      <c r="E851" s="16">
        <f t="shared" ca="1" si="26"/>
        <v>0.80000726555033097</v>
      </c>
      <c r="F851" s="16">
        <f t="shared" ca="1" si="27"/>
        <v>9.8033720182426247</v>
      </c>
    </row>
    <row r="852" spans="5:6" x14ac:dyDescent="0.25">
      <c r="E852" s="16">
        <f t="shared" ca="1" si="26"/>
        <v>0.86532833442687296</v>
      </c>
      <c r="F852" s="16">
        <f t="shared" ca="1" si="27"/>
        <v>11.091633268614546</v>
      </c>
    </row>
    <row r="853" spans="5:6" x14ac:dyDescent="0.25">
      <c r="E853" s="16">
        <f t="shared" ca="1" si="26"/>
        <v>0.24282944261807904</v>
      </c>
      <c r="F853" s="16">
        <f t="shared" ca="1" si="27"/>
        <v>4.1940884680487773</v>
      </c>
    </row>
    <row r="854" spans="5:6" x14ac:dyDescent="0.25">
      <c r="E854" s="16">
        <f t="shared" ca="1" si="26"/>
        <v>0.27453751890881695</v>
      </c>
      <c r="F854" s="16">
        <f t="shared" ca="1" si="27"/>
        <v>4.4605490484074704</v>
      </c>
    </row>
    <row r="855" spans="5:6" x14ac:dyDescent="0.25">
      <c r="E855" s="16">
        <f t="shared" ca="1" si="26"/>
        <v>0.75542416252474542</v>
      </c>
      <c r="F855" s="16">
        <f t="shared" ca="1" si="27"/>
        <v>9.1139829715188121</v>
      </c>
    </row>
    <row r="856" spans="5:6" x14ac:dyDescent="0.25">
      <c r="E856" s="16">
        <f t="shared" ca="1" si="26"/>
        <v>0.94220560881696869</v>
      </c>
      <c r="F856" s="16">
        <f t="shared" ca="1" si="27"/>
        <v>13.648689681487717</v>
      </c>
    </row>
    <row r="857" spans="5:6" x14ac:dyDescent="0.25">
      <c r="E857" s="16">
        <f t="shared" ca="1" si="26"/>
        <v>0.37990666719638466</v>
      </c>
      <c r="F857" s="16">
        <f t="shared" ca="1" si="27"/>
        <v>5.3272561114869141</v>
      </c>
    </row>
    <row r="858" spans="5:6" x14ac:dyDescent="0.25">
      <c r="E858" s="16">
        <f t="shared" ca="1" si="26"/>
        <v>0.9466823404286927</v>
      </c>
      <c r="F858" s="16">
        <f t="shared" ca="1" si="27"/>
        <v>13.882145259416415</v>
      </c>
    </row>
    <row r="859" spans="5:6" x14ac:dyDescent="0.25">
      <c r="E859" s="16">
        <f t="shared" ca="1" si="26"/>
        <v>0.97560403866655332</v>
      </c>
      <c r="F859" s="16">
        <f t="shared" ca="1" si="27"/>
        <v>16.07994078002552</v>
      </c>
    </row>
    <row r="860" spans="5:6" x14ac:dyDescent="0.25">
      <c r="E860" s="16">
        <f t="shared" ca="1" si="26"/>
        <v>2.9691513838586481E-2</v>
      </c>
      <c r="F860" s="16">
        <f t="shared" ca="1" si="27"/>
        <v>1.7950525527061947</v>
      </c>
    </row>
    <row r="861" spans="5:6" x14ac:dyDescent="0.25">
      <c r="E861" s="16">
        <f t="shared" ca="1" si="26"/>
        <v>0.94600174358582478</v>
      </c>
      <c r="F861" s="16">
        <f t="shared" ca="1" si="27"/>
        <v>13.845513880196911</v>
      </c>
    </row>
    <row r="862" spans="5:6" x14ac:dyDescent="0.25">
      <c r="E862" s="16">
        <f t="shared" ca="1" si="26"/>
        <v>0.70803523833650184</v>
      </c>
      <c r="F862" s="16">
        <f t="shared" ca="1" si="27"/>
        <v>8.4826117533999952</v>
      </c>
    </row>
    <row r="863" spans="5:6" x14ac:dyDescent="0.25">
      <c r="E863" s="16">
        <f t="shared" ca="1" si="26"/>
        <v>0.18134310407653398</v>
      </c>
      <c r="F863" s="16">
        <f t="shared" ca="1" si="27"/>
        <v>3.6539829305109079</v>
      </c>
    </row>
    <row r="864" spans="5:6" x14ac:dyDescent="0.25">
      <c r="E864" s="16">
        <f t="shared" ca="1" si="26"/>
        <v>0.73973605113010943</v>
      </c>
      <c r="F864" s="16">
        <f t="shared" ca="1" si="27"/>
        <v>8.8952568484087902</v>
      </c>
    </row>
    <row r="865" spans="5:6" x14ac:dyDescent="0.25">
      <c r="E865" s="16">
        <f t="shared" ca="1" si="26"/>
        <v>0.60087208827171745</v>
      </c>
      <c r="F865" s="16">
        <f t="shared" ca="1" si="27"/>
        <v>7.2919526614012842</v>
      </c>
    </row>
    <row r="866" spans="5:6" x14ac:dyDescent="0.25">
      <c r="E866" s="16">
        <f t="shared" ca="1" si="26"/>
        <v>0.2580196267117485</v>
      </c>
      <c r="F866" s="16">
        <f t="shared" ca="1" si="27"/>
        <v>4.3224314246255009</v>
      </c>
    </row>
    <row r="867" spans="5:6" x14ac:dyDescent="0.25">
      <c r="E867" s="16">
        <f t="shared" ca="1" si="26"/>
        <v>0.19514140195775109</v>
      </c>
      <c r="F867" s="16">
        <f t="shared" ca="1" si="27"/>
        <v>3.7789354053007393</v>
      </c>
    </row>
    <row r="868" spans="5:6" x14ac:dyDescent="0.25">
      <c r="E868" s="16">
        <f t="shared" ca="1" si="26"/>
        <v>0.98590069328989571</v>
      </c>
      <c r="F868" s="16">
        <f t="shared" ca="1" si="27"/>
        <v>17.564115089667084</v>
      </c>
    </row>
    <row r="869" spans="5:6" x14ac:dyDescent="0.25">
      <c r="E869" s="16">
        <f t="shared" ca="1" si="26"/>
        <v>8.0678441222302499E-2</v>
      </c>
      <c r="F869" s="16">
        <f t="shared" ca="1" si="27"/>
        <v>2.6007476965840968</v>
      </c>
    </row>
    <row r="870" spans="5:6" x14ac:dyDescent="0.25">
      <c r="E870" s="16">
        <f t="shared" ca="1" si="26"/>
        <v>0.50093102179665139</v>
      </c>
      <c r="F870" s="16">
        <f t="shared" ca="1" si="27"/>
        <v>6.3540542594008196</v>
      </c>
    </row>
    <row r="871" spans="5:6" x14ac:dyDescent="0.25">
      <c r="E871" s="16">
        <f t="shared" ca="1" si="26"/>
        <v>0.92115359608585301</v>
      </c>
      <c r="F871" s="16">
        <f t="shared" ca="1" si="27"/>
        <v>12.734545767184322</v>
      </c>
    </row>
    <row r="872" spans="5:6" x14ac:dyDescent="0.25">
      <c r="E872" s="16">
        <f t="shared" ca="1" si="26"/>
        <v>0.80061387618171764</v>
      </c>
      <c r="F872" s="16">
        <f t="shared" ca="1" si="27"/>
        <v>9.8135807279155109</v>
      </c>
    </row>
    <row r="873" spans="5:6" x14ac:dyDescent="0.25">
      <c r="E873" s="16">
        <f t="shared" ca="1" si="26"/>
        <v>0.84498219627237681</v>
      </c>
      <c r="F873" s="16">
        <f t="shared" ca="1" si="27"/>
        <v>10.641942325623566</v>
      </c>
    </row>
    <row r="874" spans="5:6" x14ac:dyDescent="0.25">
      <c r="E874" s="16">
        <f t="shared" ca="1" si="26"/>
        <v>0.6183325279760209</v>
      </c>
      <c r="F874" s="16">
        <f t="shared" ca="1" si="27"/>
        <v>7.4696618998576669</v>
      </c>
    </row>
    <row r="875" spans="5:6" x14ac:dyDescent="0.25">
      <c r="E875" s="16">
        <f t="shared" ca="1" si="26"/>
        <v>0.41841642623642028</v>
      </c>
      <c r="F875" s="16">
        <f t="shared" ca="1" si="27"/>
        <v>5.6464452654837194</v>
      </c>
    </row>
    <row r="876" spans="5:6" x14ac:dyDescent="0.25">
      <c r="E876" s="16">
        <f t="shared" ca="1" si="26"/>
        <v>0.14631835606230004</v>
      </c>
      <c r="F876" s="16">
        <f t="shared" ca="1" si="27"/>
        <v>3.3222177692723207</v>
      </c>
    </row>
    <row r="877" spans="5:6" x14ac:dyDescent="0.25">
      <c r="E877" s="16">
        <f t="shared" ca="1" si="26"/>
        <v>0.19259856218615568</v>
      </c>
      <c r="F877" s="16">
        <f t="shared" ca="1" si="27"/>
        <v>3.7561073373323874</v>
      </c>
    </row>
    <row r="878" spans="5:6" x14ac:dyDescent="0.25">
      <c r="E878" s="16">
        <f t="shared" ca="1" si="26"/>
        <v>0.67597212792111294</v>
      </c>
      <c r="F878" s="16">
        <f t="shared" ca="1" si="27"/>
        <v>8.0980452294687915</v>
      </c>
    </row>
    <row r="879" spans="5:6" x14ac:dyDescent="0.25">
      <c r="E879" s="16">
        <f t="shared" ca="1" si="26"/>
        <v>0.96388288269955358</v>
      </c>
      <c r="F879" s="16">
        <f t="shared" ca="1" si="27"/>
        <v>14.990831028849364</v>
      </c>
    </row>
    <row r="880" spans="5:6" x14ac:dyDescent="0.25">
      <c r="E880" s="16">
        <f t="shared" ca="1" si="26"/>
        <v>0.43629027512315521</v>
      </c>
      <c r="F880" s="16">
        <f t="shared" ca="1" si="27"/>
        <v>5.7964345684714491</v>
      </c>
    </row>
    <row r="881" spans="5:6" x14ac:dyDescent="0.25">
      <c r="E881" s="16">
        <f t="shared" ca="1" si="26"/>
        <v>0.36263144829837679</v>
      </c>
      <c r="F881" s="16">
        <f t="shared" ca="1" si="27"/>
        <v>5.1852432400994815</v>
      </c>
    </row>
    <row r="882" spans="5:6" x14ac:dyDescent="0.25">
      <c r="E882" s="16">
        <f t="shared" ca="1" si="26"/>
        <v>2.071217158518468E-2</v>
      </c>
      <c r="F882" s="16">
        <f t="shared" ca="1" si="27"/>
        <v>1.5832232809029658</v>
      </c>
    </row>
    <row r="883" spans="5:6" x14ac:dyDescent="0.25">
      <c r="E883" s="16">
        <f t="shared" ca="1" si="26"/>
        <v>0.34988830824426387</v>
      </c>
      <c r="F883" s="16">
        <f t="shared" ca="1" si="27"/>
        <v>5.0807315364579351</v>
      </c>
    </row>
    <row r="884" spans="5:6" x14ac:dyDescent="0.25">
      <c r="E884" s="16">
        <f t="shared" ca="1" si="26"/>
        <v>0.37176028387584104</v>
      </c>
      <c r="F884" s="16">
        <f t="shared" ca="1" si="27"/>
        <v>5.2602263371622122</v>
      </c>
    </row>
    <row r="885" spans="5:6" x14ac:dyDescent="0.25">
      <c r="E885" s="16">
        <f t="shared" ca="1" si="26"/>
        <v>0.98165582480303071</v>
      </c>
      <c r="F885" s="16">
        <f t="shared" ca="1" si="27"/>
        <v>16.85666620879805</v>
      </c>
    </row>
    <row r="886" spans="5:6" x14ac:dyDescent="0.25">
      <c r="E886" s="16">
        <f t="shared" ca="1" si="26"/>
        <v>6.240668161503482E-4</v>
      </c>
      <c r="F886" s="16">
        <f t="shared" ca="1" si="27"/>
        <v>0.51848729459253118</v>
      </c>
    </row>
    <row r="887" spans="5:6" x14ac:dyDescent="0.25">
      <c r="E887" s="16">
        <f t="shared" ca="1" si="26"/>
        <v>0.92219848443694219</v>
      </c>
      <c r="F887" s="16">
        <f t="shared" ca="1" si="27"/>
        <v>12.77432774899596</v>
      </c>
    </row>
    <row r="888" spans="5:6" x14ac:dyDescent="0.25">
      <c r="E888" s="16">
        <f t="shared" ca="1" si="26"/>
        <v>8.6255619508371462E-2</v>
      </c>
      <c r="F888" s="16">
        <f t="shared" ca="1" si="27"/>
        <v>2.6702097666746161</v>
      </c>
    </row>
    <row r="889" spans="5:6" x14ac:dyDescent="0.25">
      <c r="E889" s="16">
        <f t="shared" ca="1" si="26"/>
        <v>0.32919987648480131</v>
      </c>
      <c r="F889" s="16">
        <f t="shared" ca="1" si="27"/>
        <v>4.9111914452606751</v>
      </c>
    </row>
    <row r="890" spans="5:6" x14ac:dyDescent="0.25">
      <c r="E890" s="16">
        <f t="shared" ca="1" si="26"/>
        <v>0.35761737932898818</v>
      </c>
      <c r="F890" s="16">
        <f t="shared" ca="1" si="27"/>
        <v>5.1441034775664489</v>
      </c>
    </row>
    <row r="891" spans="5:6" x14ac:dyDescent="0.25">
      <c r="E891" s="16">
        <f t="shared" ca="1" si="26"/>
        <v>0.67766750137848686</v>
      </c>
      <c r="F891" s="16">
        <f t="shared" ca="1" si="27"/>
        <v>8.1176688963895618</v>
      </c>
    </row>
    <row r="892" spans="5:6" x14ac:dyDescent="0.25">
      <c r="E892" s="16">
        <f t="shared" ca="1" si="26"/>
        <v>0.51921076551950796</v>
      </c>
      <c r="F892" s="16">
        <f t="shared" ca="1" si="27"/>
        <v>6.5174276969293965</v>
      </c>
    </row>
    <row r="893" spans="5:6" x14ac:dyDescent="0.25">
      <c r="E893" s="16">
        <f t="shared" ca="1" si="26"/>
        <v>0.27924346745085293</v>
      </c>
      <c r="F893" s="16">
        <f t="shared" ca="1" si="27"/>
        <v>4.4996739734388775</v>
      </c>
    </row>
    <row r="894" spans="5:6" x14ac:dyDescent="0.25">
      <c r="E894" s="16">
        <f t="shared" ca="1" si="26"/>
        <v>0.62689605830546113</v>
      </c>
      <c r="F894" s="16">
        <f t="shared" ca="1" si="27"/>
        <v>7.5587495929153858</v>
      </c>
    </row>
    <row r="895" spans="5:6" x14ac:dyDescent="0.25">
      <c r="E895" s="16">
        <f t="shared" ca="1" si="26"/>
        <v>0.59631561774985031</v>
      </c>
      <c r="F895" s="16">
        <f t="shared" ca="1" si="27"/>
        <v>7.2463931599446392</v>
      </c>
    </row>
    <row r="896" spans="5:6" x14ac:dyDescent="0.25">
      <c r="E896" s="16">
        <f t="shared" ca="1" si="26"/>
        <v>0.93071180885357996</v>
      </c>
      <c r="F896" s="16">
        <f t="shared" ca="1" si="27"/>
        <v>13.11786443187855</v>
      </c>
    </row>
    <row r="897" spans="5:6" x14ac:dyDescent="0.25">
      <c r="E897" s="16">
        <f t="shared" ca="1" si="26"/>
        <v>0.24007684810011576</v>
      </c>
      <c r="F897" s="16">
        <f t="shared" ca="1" si="27"/>
        <v>4.1706700073963283</v>
      </c>
    </row>
    <row r="898" spans="5:6" x14ac:dyDescent="0.25">
      <c r="E898" s="16">
        <f t="shared" ca="1" si="26"/>
        <v>0.42142762786061438</v>
      </c>
      <c r="F898" s="16">
        <f t="shared" ca="1" si="27"/>
        <v>5.6716167988336688</v>
      </c>
    </row>
    <row r="899" spans="5:6" x14ac:dyDescent="0.25">
      <c r="E899" s="16">
        <f t="shared" ca="1" si="26"/>
        <v>0.6954477917854438</v>
      </c>
      <c r="F899" s="16">
        <f t="shared" ca="1" si="27"/>
        <v>8.3281124537216815</v>
      </c>
    </row>
    <row r="900" spans="5:6" x14ac:dyDescent="0.25">
      <c r="E900" s="16">
        <f t="shared" ref="E900:E963" ca="1" si="28">RAND()</f>
        <v>0.95154738783379311</v>
      </c>
      <c r="F900" s="16">
        <f t="shared" ref="F900:F963" ca="1" si="29">_xlfn.CHISQ.INV(E900,$C$3)</f>
        <v>14.15734139661201</v>
      </c>
    </row>
    <row r="901" spans="5:6" x14ac:dyDescent="0.25">
      <c r="E901" s="16">
        <f t="shared" ca="1" si="28"/>
        <v>0.98312348150987139</v>
      </c>
      <c r="F901" s="16">
        <f t="shared" ca="1" si="29"/>
        <v>17.081759805457526</v>
      </c>
    </row>
    <row r="902" spans="5:6" x14ac:dyDescent="0.25">
      <c r="E902" s="16">
        <f t="shared" ca="1" si="28"/>
        <v>0.85481972204642587</v>
      </c>
      <c r="F902" s="16">
        <f t="shared" ca="1" si="29"/>
        <v>10.852572321712138</v>
      </c>
    </row>
    <row r="903" spans="5:6" x14ac:dyDescent="0.25">
      <c r="E903" s="16">
        <f t="shared" ca="1" si="28"/>
        <v>0.59480653811106887</v>
      </c>
      <c r="F903" s="16">
        <f t="shared" ca="1" si="29"/>
        <v>7.2313749525142645</v>
      </c>
    </row>
    <row r="904" spans="5:6" x14ac:dyDescent="0.25">
      <c r="E904" s="16">
        <f t="shared" ca="1" si="28"/>
        <v>0.23029423010122929</v>
      </c>
      <c r="F904" s="16">
        <f t="shared" ca="1" si="29"/>
        <v>4.0869845244606449</v>
      </c>
    </row>
    <row r="905" spans="5:6" x14ac:dyDescent="0.25">
      <c r="E905" s="16">
        <f t="shared" ca="1" si="28"/>
        <v>0.67266305197972598</v>
      </c>
      <c r="F905" s="16">
        <f t="shared" ca="1" si="29"/>
        <v>8.0599538692240849</v>
      </c>
    </row>
    <row r="906" spans="5:6" x14ac:dyDescent="0.25">
      <c r="E906" s="16">
        <f t="shared" ca="1" si="28"/>
        <v>0.84861263383938812</v>
      </c>
      <c r="F906" s="16">
        <f t="shared" ca="1" si="29"/>
        <v>10.718300127764762</v>
      </c>
    </row>
    <row r="907" spans="5:6" x14ac:dyDescent="0.25">
      <c r="E907" s="16">
        <f t="shared" ca="1" si="28"/>
        <v>0.57654311359953636</v>
      </c>
      <c r="F907" s="16">
        <f t="shared" ca="1" si="29"/>
        <v>7.0522799157486906</v>
      </c>
    </row>
    <row r="908" spans="5:6" x14ac:dyDescent="0.25">
      <c r="E908" s="16">
        <f t="shared" ca="1" si="28"/>
        <v>0.62631241623996636</v>
      </c>
      <c r="F908" s="16">
        <f t="shared" ca="1" si="29"/>
        <v>7.5526353895254044</v>
      </c>
    </row>
    <row r="909" spans="5:6" x14ac:dyDescent="0.25">
      <c r="E909" s="16">
        <f t="shared" ca="1" si="28"/>
        <v>0.97733902984680998</v>
      </c>
      <c r="F909" s="16">
        <f t="shared" ca="1" si="29"/>
        <v>16.282029075290936</v>
      </c>
    </row>
    <row r="910" spans="5:6" x14ac:dyDescent="0.25">
      <c r="E910" s="16">
        <f t="shared" ca="1" si="28"/>
        <v>0.99183094017397144</v>
      </c>
      <c r="F910" s="16">
        <f t="shared" ca="1" si="29"/>
        <v>19.005842051735435</v>
      </c>
    </row>
    <row r="911" spans="5:6" x14ac:dyDescent="0.25">
      <c r="E911" s="16">
        <f t="shared" ca="1" si="28"/>
        <v>0.96355762247288823</v>
      </c>
      <c r="F911" s="16">
        <f t="shared" ca="1" si="29"/>
        <v>14.965640232153882</v>
      </c>
    </row>
    <row r="912" spans="5:6" x14ac:dyDescent="0.25">
      <c r="E912" s="16">
        <f t="shared" ca="1" si="28"/>
        <v>0.45261316524315809</v>
      </c>
      <c r="F912" s="16">
        <f t="shared" ca="1" si="29"/>
        <v>5.934765492038788</v>
      </c>
    </row>
    <row r="913" spans="5:6" x14ac:dyDescent="0.25">
      <c r="E913" s="16">
        <f t="shared" ca="1" si="28"/>
        <v>0.13638291317208062</v>
      </c>
      <c r="F913" s="16">
        <f t="shared" ca="1" si="29"/>
        <v>3.2231825294739371</v>
      </c>
    </row>
    <row r="914" spans="5:6" x14ac:dyDescent="0.25">
      <c r="E914" s="16">
        <f t="shared" ca="1" si="28"/>
        <v>0.80864197824571182</v>
      </c>
      <c r="F914" s="16">
        <f t="shared" ca="1" si="29"/>
        <v>9.9511617991123416</v>
      </c>
    </row>
    <row r="915" spans="5:6" x14ac:dyDescent="0.25">
      <c r="E915" s="16">
        <f t="shared" ca="1" si="28"/>
        <v>0.23900683306675641</v>
      </c>
      <c r="F915" s="16">
        <f t="shared" ca="1" si="29"/>
        <v>4.1615519212149792</v>
      </c>
    </row>
    <row r="916" spans="5:6" x14ac:dyDescent="0.25">
      <c r="E916" s="16">
        <f t="shared" ca="1" si="28"/>
        <v>0.74337917432088518</v>
      </c>
      <c r="F916" s="16">
        <f t="shared" ca="1" si="29"/>
        <v>8.9451123582151766</v>
      </c>
    </row>
    <row r="917" spans="5:6" x14ac:dyDescent="0.25">
      <c r="E917" s="16">
        <f t="shared" ca="1" si="28"/>
        <v>5.6720792902737571E-2</v>
      </c>
      <c r="F917" s="16">
        <f t="shared" ca="1" si="29"/>
        <v>2.2718036452627786</v>
      </c>
    </row>
    <row r="918" spans="5:6" x14ac:dyDescent="0.25">
      <c r="E918" s="16">
        <f t="shared" ca="1" si="28"/>
        <v>0.76301031201769554</v>
      </c>
      <c r="F918" s="16">
        <f t="shared" ca="1" si="29"/>
        <v>9.2237323000323279</v>
      </c>
    </row>
    <row r="919" spans="5:6" x14ac:dyDescent="0.25">
      <c r="E919" s="16">
        <f t="shared" ca="1" si="28"/>
        <v>0.43889934041002399</v>
      </c>
      <c r="F919" s="16">
        <f t="shared" ca="1" si="29"/>
        <v>5.8184524026732456</v>
      </c>
    </row>
    <row r="920" spans="5:6" x14ac:dyDescent="0.25">
      <c r="E920" s="16">
        <f t="shared" ca="1" si="28"/>
        <v>0.6372439252986053</v>
      </c>
      <c r="F920" s="16">
        <f t="shared" ca="1" si="29"/>
        <v>7.6682268116961323</v>
      </c>
    </row>
    <row r="921" spans="5:6" x14ac:dyDescent="0.25">
      <c r="E921" s="16">
        <f t="shared" ca="1" si="28"/>
        <v>0.88526469670001451</v>
      </c>
      <c r="F921" s="16">
        <f t="shared" ca="1" si="29"/>
        <v>11.593748113589593</v>
      </c>
    </row>
    <row r="922" spans="5:6" x14ac:dyDescent="0.25">
      <c r="E922" s="16">
        <f t="shared" ca="1" si="28"/>
        <v>0.9634897260904528</v>
      </c>
      <c r="F922" s="16">
        <f t="shared" ca="1" si="29"/>
        <v>14.96040834019257</v>
      </c>
    </row>
    <row r="923" spans="5:6" x14ac:dyDescent="0.25">
      <c r="E923" s="16">
        <f t="shared" ca="1" si="28"/>
        <v>0.22623738912346114</v>
      </c>
      <c r="F923" s="16">
        <f t="shared" ca="1" si="29"/>
        <v>4.0520544654769237</v>
      </c>
    </row>
    <row r="924" spans="5:6" x14ac:dyDescent="0.25">
      <c r="E924" s="16">
        <f t="shared" ca="1" si="28"/>
        <v>0.35763128890239515</v>
      </c>
      <c r="F924" s="16">
        <f t="shared" ca="1" si="29"/>
        <v>5.1442175679363098</v>
      </c>
    </row>
    <row r="925" spans="5:6" x14ac:dyDescent="0.25">
      <c r="E925" s="16">
        <f t="shared" ca="1" si="28"/>
        <v>0.82036099189352052</v>
      </c>
      <c r="F925" s="16">
        <f t="shared" ca="1" si="29"/>
        <v>10.160868737678069</v>
      </c>
    </row>
    <row r="926" spans="5:6" x14ac:dyDescent="0.25">
      <c r="E926" s="16">
        <f t="shared" ca="1" si="28"/>
        <v>0.59495972590217017</v>
      </c>
      <c r="F926" s="16">
        <f t="shared" ca="1" si="29"/>
        <v>7.2328978732266167</v>
      </c>
    </row>
    <row r="927" spans="5:6" x14ac:dyDescent="0.25">
      <c r="E927" s="16">
        <f t="shared" ca="1" si="28"/>
        <v>0.75930131557872282</v>
      </c>
      <c r="F927" s="16">
        <f t="shared" ca="1" si="29"/>
        <v>9.1697318249581219</v>
      </c>
    </row>
    <row r="928" spans="5:6" x14ac:dyDescent="0.25">
      <c r="E928" s="16">
        <f t="shared" ca="1" si="28"/>
        <v>0.63207949793557583</v>
      </c>
      <c r="F928" s="16">
        <f t="shared" ca="1" si="29"/>
        <v>7.6133316494228209</v>
      </c>
    </row>
    <row r="929" spans="5:6" x14ac:dyDescent="0.25">
      <c r="E929" s="16">
        <f t="shared" ca="1" si="28"/>
        <v>0.28367620915578462</v>
      </c>
      <c r="F929" s="16">
        <f t="shared" ca="1" si="29"/>
        <v>4.536449659460831</v>
      </c>
    </row>
    <row r="930" spans="5:6" x14ac:dyDescent="0.25">
      <c r="E930" s="16">
        <f t="shared" ca="1" si="28"/>
        <v>0.91462555634702991</v>
      </c>
      <c r="F930" s="16">
        <f t="shared" ca="1" si="29"/>
        <v>12.496294123793829</v>
      </c>
    </row>
    <row r="931" spans="5:6" x14ac:dyDescent="0.25">
      <c r="E931" s="16">
        <f t="shared" ca="1" si="28"/>
        <v>0.60477430703878421</v>
      </c>
      <c r="F931" s="16">
        <f t="shared" ca="1" si="29"/>
        <v>7.3312312223152301</v>
      </c>
    </row>
    <row r="932" spans="5:6" x14ac:dyDescent="0.25">
      <c r="E932" s="16">
        <f t="shared" ca="1" si="28"/>
        <v>0.59520909159939805</v>
      </c>
      <c r="F932" s="16">
        <f t="shared" ca="1" si="29"/>
        <v>7.2353777153233043</v>
      </c>
    </row>
    <row r="933" spans="5:6" x14ac:dyDescent="0.25">
      <c r="E933" s="16">
        <f t="shared" ca="1" si="28"/>
        <v>0.12583913083734233</v>
      </c>
      <c r="F933" s="16">
        <f t="shared" ca="1" si="29"/>
        <v>3.1150308488742686</v>
      </c>
    </row>
    <row r="934" spans="5:6" x14ac:dyDescent="0.25">
      <c r="E934" s="16">
        <f t="shared" ca="1" si="28"/>
        <v>4.8347114422472748E-2</v>
      </c>
      <c r="F934" s="16">
        <f t="shared" ca="1" si="29"/>
        <v>2.1405545285654624</v>
      </c>
    </row>
    <row r="935" spans="5:6" x14ac:dyDescent="0.25">
      <c r="E935" s="16">
        <f t="shared" ca="1" si="28"/>
        <v>0.27421432838341875</v>
      </c>
      <c r="F935" s="16">
        <f t="shared" ca="1" si="29"/>
        <v>4.4578587507992031</v>
      </c>
    </row>
    <row r="936" spans="5:6" x14ac:dyDescent="0.25">
      <c r="E936" s="16">
        <f t="shared" ca="1" si="28"/>
        <v>0.60639530815660525</v>
      </c>
      <c r="F936" s="16">
        <f t="shared" ca="1" si="29"/>
        <v>7.3476199578568577</v>
      </c>
    </row>
    <row r="937" spans="5:6" x14ac:dyDescent="0.25">
      <c r="E937" s="16">
        <f t="shared" ca="1" si="28"/>
        <v>0.97586051044608457</v>
      </c>
      <c r="F937" s="16">
        <f t="shared" ca="1" si="29"/>
        <v>16.108940431157272</v>
      </c>
    </row>
    <row r="938" spans="5:6" x14ac:dyDescent="0.25">
      <c r="E938" s="16">
        <f t="shared" ca="1" si="28"/>
        <v>0.42516553149068981</v>
      </c>
      <c r="F938" s="16">
        <f t="shared" ca="1" si="29"/>
        <v>5.702915467884087</v>
      </c>
    </row>
    <row r="939" spans="5:6" x14ac:dyDescent="0.25">
      <c r="E939" s="16">
        <f t="shared" ca="1" si="28"/>
        <v>0.48960104878090116</v>
      </c>
      <c r="F939" s="16">
        <f t="shared" ca="1" si="29"/>
        <v>6.2542196020777148</v>
      </c>
    </row>
    <row r="940" spans="5:6" x14ac:dyDescent="0.25">
      <c r="E940" s="16">
        <f t="shared" ca="1" si="28"/>
        <v>0.93550265643808961</v>
      </c>
      <c r="F940" s="16">
        <f t="shared" ca="1" si="29"/>
        <v>13.328516683107924</v>
      </c>
    </row>
    <row r="941" spans="5:6" x14ac:dyDescent="0.25">
      <c r="E941" s="16">
        <f t="shared" ca="1" si="28"/>
        <v>0.43908510341967222</v>
      </c>
      <c r="F941" s="16">
        <f t="shared" ca="1" si="29"/>
        <v>5.8200213435475394</v>
      </c>
    </row>
    <row r="942" spans="5:6" x14ac:dyDescent="0.25">
      <c r="E942" s="16">
        <f t="shared" ca="1" si="28"/>
        <v>0.55170634069747793</v>
      </c>
      <c r="F942" s="16">
        <f t="shared" ca="1" si="29"/>
        <v>6.8159302421415928</v>
      </c>
    </row>
    <row r="943" spans="5:6" x14ac:dyDescent="0.25">
      <c r="E943" s="16">
        <f t="shared" ca="1" si="28"/>
        <v>8.5055489026066078E-2</v>
      </c>
      <c r="F943" s="16">
        <f t="shared" ca="1" si="29"/>
        <v>2.6554432335868809</v>
      </c>
    </row>
    <row r="944" spans="5:6" x14ac:dyDescent="0.25">
      <c r="E944" s="16">
        <f t="shared" ca="1" si="28"/>
        <v>0.59211710191340372</v>
      </c>
      <c r="F944" s="16">
        <f t="shared" ca="1" si="29"/>
        <v>7.2046958199392739</v>
      </c>
    </row>
    <row r="945" spans="5:6" x14ac:dyDescent="0.25">
      <c r="E945" s="16">
        <f t="shared" ca="1" si="28"/>
        <v>0.75524433076959296</v>
      </c>
      <c r="F945" s="16">
        <f t="shared" ca="1" si="29"/>
        <v>9.1114141885417901</v>
      </c>
    </row>
    <row r="946" spans="5:6" x14ac:dyDescent="0.25">
      <c r="E946" s="16">
        <f t="shared" ca="1" si="28"/>
        <v>0.8506166638833611</v>
      </c>
      <c r="F946" s="16">
        <f t="shared" ca="1" si="29"/>
        <v>10.76112549602559</v>
      </c>
    </row>
    <row r="947" spans="5:6" x14ac:dyDescent="0.25">
      <c r="E947" s="16">
        <f t="shared" ca="1" si="28"/>
        <v>0.83599673870159485</v>
      </c>
      <c r="F947" s="16">
        <f t="shared" ca="1" si="29"/>
        <v>10.459326706778896</v>
      </c>
    </row>
    <row r="948" spans="5:6" x14ac:dyDescent="0.25">
      <c r="E948" s="16">
        <f t="shared" ca="1" si="28"/>
        <v>1.2556709333277682E-2</v>
      </c>
      <c r="F948" s="16">
        <f t="shared" ca="1" si="29"/>
        <v>1.336288038092611</v>
      </c>
    </row>
    <row r="949" spans="5:6" x14ac:dyDescent="0.25">
      <c r="E949" s="16">
        <f t="shared" ca="1" si="28"/>
        <v>0.82318939619700537</v>
      </c>
      <c r="F949" s="16">
        <f t="shared" ca="1" si="29"/>
        <v>10.213191076645398</v>
      </c>
    </row>
    <row r="950" spans="5:6" x14ac:dyDescent="0.25">
      <c r="E950" s="16">
        <f t="shared" ca="1" si="28"/>
        <v>0.43165927801084258</v>
      </c>
      <c r="F950" s="16">
        <f t="shared" ca="1" si="29"/>
        <v>5.757435033485101</v>
      </c>
    </row>
    <row r="951" spans="5:6" x14ac:dyDescent="0.25">
      <c r="E951" s="16">
        <f t="shared" ca="1" si="28"/>
        <v>0.19900049308067946</v>
      </c>
      <c r="F951" s="16">
        <f t="shared" ca="1" si="29"/>
        <v>3.813420591713037</v>
      </c>
    </row>
    <row r="952" spans="5:6" x14ac:dyDescent="0.25">
      <c r="E952" s="16">
        <f t="shared" ca="1" si="28"/>
        <v>0.71877223754209529</v>
      </c>
      <c r="F952" s="16">
        <f t="shared" ca="1" si="29"/>
        <v>8.6183804018120735</v>
      </c>
    </row>
    <row r="953" spans="5:6" x14ac:dyDescent="0.25">
      <c r="E953" s="16">
        <f t="shared" ca="1" si="28"/>
        <v>0.85721800361427092</v>
      </c>
      <c r="F953" s="16">
        <f t="shared" ca="1" si="29"/>
        <v>10.905779686585795</v>
      </c>
    </row>
    <row r="954" spans="5:6" x14ac:dyDescent="0.25">
      <c r="E954" s="16">
        <f t="shared" ca="1" si="28"/>
        <v>6.687352939768243E-2</v>
      </c>
      <c r="F954" s="16">
        <f t="shared" ca="1" si="29"/>
        <v>2.4182449335716965</v>
      </c>
    </row>
    <row r="955" spans="5:6" x14ac:dyDescent="0.25">
      <c r="E955" s="16">
        <f t="shared" ca="1" si="28"/>
        <v>0.47788103756541267</v>
      </c>
      <c r="F955" s="16">
        <f t="shared" ca="1" si="29"/>
        <v>6.1519882770204513</v>
      </c>
    </row>
    <row r="956" spans="5:6" x14ac:dyDescent="0.25">
      <c r="E956" s="16">
        <f t="shared" ca="1" si="28"/>
        <v>0.10919380922487021</v>
      </c>
      <c r="F956" s="16">
        <f t="shared" ca="1" si="29"/>
        <v>2.9365827180999573</v>
      </c>
    </row>
    <row r="957" spans="5:6" x14ac:dyDescent="0.25">
      <c r="E957" s="16">
        <f t="shared" ca="1" si="28"/>
        <v>0.1478958448163803</v>
      </c>
      <c r="F957" s="16">
        <f t="shared" ca="1" si="29"/>
        <v>3.337710992519598</v>
      </c>
    </row>
    <row r="958" spans="5:6" x14ac:dyDescent="0.25">
      <c r="E958" s="16">
        <f t="shared" ca="1" si="28"/>
        <v>7.3622994757415072E-2</v>
      </c>
      <c r="F958" s="16">
        <f t="shared" ca="1" si="29"/>
        <v>2.5095396904889822</v>
      </c>
    </row>
    <row r="959" spans="5:6" x14ac:dyDescent="0.25">
      <c r="E959" s="16">
        <f t="shared" ca="1" si="28"/>
        <v>0.15871691209236338</v>
      </c>
      <c r="F959" s="16">
        <f t="shared" ca="1" si="29"/>
        <v>3.4424491484681639</v>
      </c>
    </row>
    <row r="960" spans="5:6" x14ac:dyDescent="0.25">
      <c r="E960" s="16">
        <f t="shared" ca="1" si="28"/>
        <v>0.30400405320876966</v>
      </c>
      <c r="F960" s="16">
        <f t="shared" ca="1" si="29"/>
        <v>4.704306840435641</v>
      </c>
    </row>
    <row r="961" spans="5:6" x14ac:dyDescent="0.25">
      <c r="E961" s="16">
        <f t="shared" ca="1" si="28"/>
        <v>0.58919965923053841</v>
      </c>
      <c r="F961" s="16">
        <f t="shared" ca="1" si="29"/>
        <v>7.175877457457716</v>
      </c>
    </row>
    <row r="962" spans="5:6" x14ac:dyDescent="0.25">
      <c r="E962" s="16">
        <f t="shared" ca="1" si="28"/>
        <v>0.79320745644469381</v>
      </c>
      <c r="F962" s="16">
        <f t="shared" ca="1" si="29"/>
        <v>9.690645012097848</v>
      </c>
    </row>
    <row r="963" spans="5:6" x14ac:dyDescent="0.25">
      <c r="E963" s="16">
        <f t="shared" ca="1" si="28"/>
        <v>0.4427805620402735</v>
      </c>
      <c r="F963" s="16">
        <f t="shared" ca="1" si="29"/>
        <v>5.8512693851601849</v>
      </c>
    </row>
    <row r="964" spans="5:6" x14ac:dyDescent="0.25">
      <c r="E964" s="16">
        <f t="shared" ref="E964:E1027" ca="1" si="30">RAND()</f>
        <v>0.11045840759975545</v>
      </c>
      <c r="F964" s="16">
        <f t="shared" ref="F964:F1027" ca="1" si="31">_xlfn.CHISQ.INV(E964,$C$3)</f>
        <v>2.9505187619275532</v>
      </c>
    </row>
    <row r="965" spans="5:6" x14ac:dyDescent="0.25">
      <c r="E965" s="16">
        <f t="shared" ca="1" si="30"/>
        <v>0.74749634574357282</v>
      </c>
      <c r="F965" s="16">
        <f t="shared" ca="1" si="31"/>
        <v>9.0021230752927721</v>
      </c>
    </row>
    <row r="966" spans="5:6" x14ac:dyDescent="0.25">
      <c r="E966" s="16">
        <f t="shared" ca="1" si="30"/>
        <v>0.25926820961750763</v>
      </c>
      <c r="F966" s="16">
        <f t="shared" ca="1" si="31"/>
        <v>4.3329197198106044</v>
      </c>
    </row>
    <row r="967" spans="5:6" x14ac:dyDescent="0.25">
      <c r="E967" s="16">
        <f t="shared" ca="1" si="30"/>
        <v>0.33886991063946192</v>
      </c>
      <c r="F967" s="16">
        <f t="shared" ca="1" si="31"/>
        <v>4.9904388159628983</v>
      </c>
    </row>
    <row r="968" spans="5:6" x14ac:dyDescent="0.25">
      <c r="E968" s="16">
        <f t="shared" ca="1" si="30"/>
        <v>0.89977684118745194</v>
      </c>
      <c r="F968" s="16">
        <f t="shared" ca="1" si="31"/>
        <v>12.010223658533873</v>
      </c>
    </row>
    <row r="969" spans="5:6" x14ac:dyDescent="0.25">
      <c r="E969" s="16">
        <f t="shared" ca="1" si="30"/>
        <v>0.33139864649014283</v>
      </c>
      <c r="F969" s="16">
        <f t="shared" ca="1" si="31"/>
        <v>4.9292138424898377</v>
      </c>
    </row>
    <row r="970" spans="5:6" x14ac:dyDescent="0.25">
      <c r="E970" s="16">
        <f t="shared" ca="1" si="30"/>
        <v>8.5412599544097301E-2</v>
      </c>
      <c r="F970" s="16">
        <f t="shared" ca="1" si="31"/>
        <v>2.6598471767869567</v>
      </c>
    </row>
    <row r="971" spans="5:6" x14ac:dyDescent="0.25">
      <c r="E971" s="16">
        <f t="shared" ca="1" si="30"/>
        <v>0.76680562846841493</v>
      </c>
      <c r="F971" s="16">
        <f t="shared" ca="1" si="31"/>
        <v>9.2796895307739433</v>
      </c>
    </row>
    <row r="972" spans="5:6" x14ac:dyDescent="0.25">
      <c r="E972" s="16">
        <f t="shared" ca="1" si="30"/>
        <v>0.13532287932170006</v>
      </c>
      <c r="F972" s="16">
        <f t="shared" ca="1" si="31"/>
        <v>3.2124590050329682</v>
      </c>
    </row>
    <row r="973" spans="5:6" x14ac:dyDescent="0.25">
      <c r="E973" s="16">
        <f t="shared" ca="1" si="30"/>
        <v>0.13442541500353211</v>
      </c>
      <c r="F973" s="16">
        <f t="shared" ca="1" si="31"/>
        <v>3.203355002664515</v>
      </c>
    </row>
    <row r="974" spans="5:6" x14ac:dyDescent="0.25">
      <c r="E974" s="16">
        <f t="shared" ca="1" si="30"/>
        <v>6.6388553817636531E-2</v>
      </c>
      <c r="F974" s="16">
        <f t="shared" ca="1" si="31"/>
        <v>2.4115144402726965</v>
      </c>
    </row>
    <row r="975" spans="5:6" x14ac:dyDescent="0.25">
      <c r="E975" s="16">
        <f t="shared" ca="1" si="30"/>
        <v>0.79464803179928289</v>
      </c>
      <c r="F975" s="16">
        <f t="shared" ca="1" si="31"/>
        <v>9.7142701504995834</v>
      </c>
    </row>
    <row r="976" spans="5:6" x14ac:dyDescent="0.25">
      <c r="E976" s="16">
        <f t="shared" ca="1" si="30"/>
        <v>2.1346540800241676E-2</v>
      </c>
      <c r="F976" s="16">
        <f t="shared" ca="1" si="31"/>
        <v>1.599765672482355</v>
      </c>
    </row>
    <row r="977" spans="5:6" x14ac:dyDescent="0.25">
      <c r="E977" s="16">
        <f t="shared" ca="1" si="30"/>
        <v>0.72260105675500497</v>
      </c>
      <c r="F977" s="16">
        <f t="shared" ca="1" si="31"/>
        <v>8.6677424891380728</v>
      </c>
    </row>
    <row r="978" spans="5:6" x14ac:dyDescent="0.25">
      <c r="E978" s="16">
        <f t="shared" ca="1" si="30"/>
        <v>0.66770939842985533</v>
      </c>
      <c r="F978" s="16">
        <f t="shared" ca="1" si="31"/>
        <v>8.0034407106534644</v>
      </c>
    </row>
    <row r="979" spans="5:6" x14ac:dyDescent="0.25">
      <c r="E979" s="16">
        <f t="shared" ca="1" si="30"/>
        <v>0.20578997405503796</v>
      </c>
      <c r="F979" s="16">
        <f t="shared" ca="1" si="31"/>
        <v>3.8736506484043889</v>
      </c>
    </row>
    <row r="980" spans="5:6" x14ac:dyDescent="0.25">
      <c r="E980" s="16">
        <f t="shared" ca="1" si="30"/>
        <v>0.15431164775718542</v>
      </c>
      <c r="F980" s="16">
        <f t="shared" ca="1" si="31"/>
        <v>3.4001231007878507</v>
      </c>
    </row>
    <row r="981" spans="5:6" x14ac:dyDescent="0.25">
      <c r="E981" s="16">
        <f t="shared" ca="1" si="30"/>
        <v>0.72422842810076449</v>
      </c>
      <c r="F981" s="16">
        <f t="shared" ca="1" si="31"/>
        <v>8.6888798637905822</v>
      </c>
    </row>
    <row r="982" spans="5:6" x14ac:dyDescent="0.25">
      <c r="E982" s="16">
        <f t="shared" ca="1" si="30"/>
        <v>0.77770757753547659</v>
      </c>
      <c r="F982" s="16">
        <f t="shared" ca="1" si="31"/>
        <v>9.4445806323153789</v>
      </c>
    </row>
    <row r="983" spans="5:6" x14ac:dyDescent="0.25">
      <c r="E983" s="16">
        <f t="shared" ca="1" si="30"/>
        <v>0.28369918050953458</v>
      </c>
      <c r="F983" s="16">
        <f t="shared" ca="1" si="31"/>
        <v>4.5366400533295161</v>
      </c>
    </row>
    <row r="984" spans="5:6" x14ac:dyDescent="0.25">
      <c r="E984" s="16">
        <f t="shared" ca="1" si="30"/>
        <v>0.55484666329808197</v>
      </c>
      <c r="F984" s="16">
        <f t="shared" ca="1" si="31"/>
        <v>6.8453919815356858</v>
      </c>
    </row>
    <row r="985" spans="5:6" x14ac:dyDescent="0.25">
      <c r="E985" s="16">
        <f t="shared" ca="1" si="30"/>
        <v>0.1980650662594533</v>
      </c>
      <c r="F985" s="16">
        <f t="shared" ca="1" si="31"/>
        <v>3.8050787747531061</v>
      </c>
    </row>
    <row r="986" spans="5:6" x14ac:dyDescent="0.25">
      <c r="E986" s="16">
        <f t="shared" ca="1" si="30"/>
        <v>0.39220132818137399</v>
      </c>
      <c r="F986" s="16">
        <f t="shared" ca="1" si="31"/>
        <v>5.4286890630837341</v>
      </c>
    </row>
    <row r="987" spans="5:6" x14ac:dyDescent="0.25">
      <c r="E987" s="16">
        <f t="shared" ca="1" si="30"/>
        <v>0.19665409050271832</v>
      </c>
      <c r="F987" s="16">
        <f t="shared" ca="1" si="31"/>
        <v>3.792475436017916</v>
      </c>
    </row>
    <row r="988" spans="5:6" x14ac:dyDescent="0.25">
      <c r="E988" s="16">
        <f t="shared" ca="1" si="30"/>
        <v>7.0234062068883385E-2</v>
      </c>
      <c r="F988" s="16">
        <f t="shared" ca="1" si="31"/>
        <v>2.4642363777299683</v>
      </c>
    </row>
    <row r="989" spans="5:6" x14ac:dyDescent="0.25">
      <c r="E989" s="16">
        <f t="shared" ca="1" si="30"/>
        <v>0.61852878312231818</v>
      </c>
      <c r="F989" s="16">
        <f t="shared" ca="1" si="31"/>
        <v>7.4716888316290655</v>
      </c>
    </row>
    <row r="990" spans="5:6" x14ac:dyDescent="0.25">
      <c r="E990" s="16">
        <f t="shared" ca="1" si="30"/>
        <v>0.53643535936845266</v>
      </c>
      <c r="F990" s="16">
        <f t="shared" ca="1" si="31"/>
        <v>6.6742625916429397</v>
      </c>
    </row>
    <row r="991" spans="5:6" x14ac:dyDescent="0.25">
      <c r="E991" s="16">
        <f t="shared" ca="1" si="30"/>
        <v>0.23252788394353285</v>
      </c>
      <c r="F991" s="16">
        <f t="shared" ca="1" si="31"/>
        <v>4.1061582201215376</v>
      </c>
    </row>
    <row r="992" spans="5:6" x14ac:dyDescent="0.25">
      <c r="E992" s="16">
        <f t="shared" ca="1" si="30"/>
        <v>0.84694931221647318</v>
      </c>
      <c r="F992" s="16">
        <f t="shared" ca="1" si="31"/>
        <v>10.683123459681747</v>
      </c>
    </row>
    <row r="993" spans="5:6" x14ac:dyDescent="0.25">
      <c r="E993" s="16">
        <f t="shared" ca="1" si="30"/>
        <v>0.40022361180429034</v>
      </c>
      <c r="F993" s="16">
        <f t="shared" ca="1" si="31"/>
        <v>5.4950882397422731</v>
      </c>
    </row>
    <row r="994" spans="5:6" x14ac:dyDescent="0.25">
      <c r="E994" s="16">
        <f t="shared" ca="1" si="30"/>
        <v>0.41791107711679998</v>
      </c>
      <c r="F994" s="16">
        <f t="shared" ca="1" si="31"/>
        <v>5.6422244871417959</v>
      </c>
    </row>
    <row r="995" spans="5:6" x14ac:dyDescent="0.25">
      <c r="E995" s="16">
        <f t="shared" ca="1" si="30"/>
        <v>0.39463173495160331</v>
      </c>
      <c r="F995" s="16">
        <f t="shared" ca="1" si="31"/>
        <v>5.4487856525049185</v>
      </c>
    </row>
    <row r="996" spans="5:6" x14ac:dyDescent="0.25">
      <c r="E996" s="16">
        <f t="shared" ca="1" si="30"/>
        <v>0.4131972444413029</v>
      </c>
      <c r="F996" s="16">
        <f t="shared" ca="1" si="31"/>
        <v>5.6029015725355151</v>
      </c>
    </row>
    <row r="997" spans="5:6" x14ac:dyDescent="0.25">
      <c r="E997" s="16">
        <f t="shared" ca="1" si="30"/>
        <v>0.39558553595220824</v>
      </c>
      <c r="F997" s="16">
        <f t="shared" ca="1" si="31"/>
        <v>5.4566769674179767</v>
      </c>
    </row>
    <row r="998" spans="5:6" x14ac:dyDescent="0.25">
      <c r="E998" s="16">
        <f t="shared" ca="1" si="30"/>
        <v>0.54523261373781562</v>
      </c>
      <c r="F998" s="16">
        <f t="shared" ca="1" si="31"/>
        <v>6.7555562523811146</v>
      </c>
    </row>
    <row r="999" spans="5:6" x14ac:dyDescent="0.25">
      <c r="E999" s="16">
        <f t="shared" ca="1" si="30"/>
        <v>0.47001089604264412</v>
      </c>
      <c r="F999" s="16">
        <f t="shared" ca="1" si="31"/>
        <v>6.0838879303775064</v>
      </c>
    </row>
    <row r="1000" spans="5:6" x14ac:dyDescent="0.25">
      <c r="E1000" s="16">
        <f t="shared" ca="1" si="30"/>
        <v>0.36458873414250814</v>
      </c>
      <c r="F1000" s="16">
        <f t="shared" ca="1" si="31"/>
        <v>5.201310356164571</v>
      </c>
    </row>
    <row r="1001" spans="5:6" x14ac:dyDescent="0.25">
      <c r="E1001" s="16">
        <f t="shared" ca="1" si="30"/>
        <v>0.73775043756609215</v>
      </c>
      <c r="F1001" s="16">
        <f t="shared" ca="1" si="31"/>
        <v>8.8683117289766376</v>
      </c>
    </row>
    <row r="1002" spans="5:6" x14ac:dyDescent="0.25">
      <c r="E1002" s="16">
        <f t="shared" ca="1" si="30"/>
        <v>0.31573194035937002</v>
      </c>
      <c r="F1002" s="16">
        <f t="shared" ca="1" si="31"/>
        <v>4.8007133386400334</v>
      </c>
    </row>
    <row r="1003" spans="5:6" x14ac:dyDescent="0.25">
      <c r="E1003" s="16">
        <f t="shared" ca="1" si="30"/>
        <v>0.13305462507364552</v>
      </c>
      <c r="F1003" s="16">
        <f t="shared" ca="1" si="31"/>
        <v>3.1894044375392072</v>
      </c>
    </row>
    <row r="1004" spans="5:6" x14ac:dyDescent="0.25">
      <c r="E1004" s="16">
        <f t="shared" ca="1" si="30"/>
        <v>0.86245945012202541</v>
      </c>
      <c r="F1004" s="16">
        <f t="shared" ca="1" si="31"/>
        <v>11.024808293195061</v>
      </c>
    </row>
    <row r="1005" spans="5:6" x14ac:dyDescent="0.25">
      <c r="E1005" s="16">
        <f t="shared" ca="1" si="30"/>
        <v>0.61763829804689074</v>
      </c>
      <c r="F1005" s="16">
        <f t="shared" ca="1" si="31"/>
        <v>7.4624973057973998</v>
      </c>
    </row>
    <row r="1006" spans="5:6" x14ac:dyDescent="0.25">
      <c r="E1006" s="16">
        <f t="shared" ca="1" si="30"/>
        <v>0.97127838457731819</v>
      </c>
      <c r="F1006" s="16">
        <f t="shared" ca="1" si="31"/>
        <v>15.629870926876835</v>
      </c>
    </row>
    <row r="1007" spans="5:6" x14ac:dyDescent="0.25">
      <c r="E1007" s="16">
        <f t="shared" ca="1" si="30"/>
        <v>0.91475220681338731</v>
      </c>
      <c r="F1007" s="16">
        <f t="shared" ca="1" si="31"/>
        <v>12.500757478232066</v>
      </c>
    </row>
    <row r="1008" spans="5:6" x14ac:dyDescent="0.25">
      <c r="E1008" s="16">
        <f t="shared" ca="1" si="30"/>
        <v>0.88330622792323632</v>
      </c>
      <c r="F1008" s="16">
        <f t="shared" ca="1" si="31"/>
        <v>11.54116559689759</v>
      </c>
    </row>
    <row r="1009" spans="5:6" x14ac:dyDescent="0.25">
      <c r="E1009" s="16">
        <f t="shared" ca="1" si="30"/>
        <v>8.3870954350787397E-2</v>
      </c>
      <c r="F1009" s="16">
        <f t="shared" ca="1" si="31"/>
        <v>2.6407735878668626</v>
      </c>
    </row>
    <row r="1010" spans="5:6" x14ac:dyDescent="0.25">
      <c r="E1010" s="16">
        <f t="shared" ca="1" si="30"/>
        <v>0.36154927761424316</v>
      </c>
      <c r="F1010" s="16">
        <f t="shared" ca="1" si="31"/>
        <v>5.1763618393269901</v>
      </c>
    </row>
    <row r="1011" spans="5:6" x14ac:dyDescent="0.25">
      <c r="E1011" s="16">
        <f t="shared" ca="1" si="30"/>
        <v>0.40609154060490715</v>
      </c>
      <c r="F1011" s="16">
        <f t="shared" ca="1" si="31"/>
        <v>5.5437808402290774</v>
      </c>
    </row>
    <row r="1012" spans="5:6" x14ac:dyDescent="0.25">
      <c r="E1012" s="16">
        <f t="shared" ca="1" si="30"/>
        <v>0.5712793472490324</v>
      </c>
      <c r="F1012" s="16">
        <f t="shared" ca="1" si="31"/>
        <v>7.0015292214772495</v>
      </c>
    </row>
    <row r="1013" spans="5:6" x14ac:dyDescent="0.25">
      <c r="E1013" s="16">
        <f t="shared" ca="1" si="30"/>
        <v>0.72655259604058586</v>
      </c>
      <c r="F1013" s="16">
        <f t="shared" ca="1" si="31"/>
        <v>8.7192331765553668</v>
      </c>
    </row>
    <row r="1014" spans="5:6" x14ac:dyDescent="0.25">
      <c r="E1014" s="16">
        <f t="shared" ca="1" si="30"/>
        <v>0.8855174825558344</v>
      </c>
      <c r="F1014" s="16">
        <f t="shared" ca="1" si="31"/>
        <v>11.600592702522478</v>
      </c>
    </row>
    <row r="1015" spans="5:6" x14ac:dyDescent="0.25">
      <c r="E1015" s="16">
        <f t="shared" ca="1" si="30"/>
        <v>0.21682637511867575</v>
      </c>
      <c r="F1015" s="16">
        <f t="shared" ca="1" si="31"/>
        <v>3.9704588749278105</v>
      </c>
    </row>
    <row r="1016" spans="5:6" x14ac:dyDescent="0.25">
      <c r="E1016" s="16">
        <f t="shared" ca="1" si="30"/>
        <v>0.63963111304627007</v>
      </c>
      <c r="F1016" s="16">
        <f t="shared" ca="1" si="31"/>
        <v>7.6937792109116705</v>
      </c>
    </row>
    <row r="1017" spans="5:6" x14ac:dyDescent="0.25">
      <c r="E1017" s="16">
        <f t="shared" ca="1" si="30"/>
        <v>0.43766823957300383</v>
      </c>
      <c r="F1017" s="16">
        <f t="shared" ca="1" si="31"/>
        <v>5.808058974348107</v>
      </c>
    </row>
    <row r="1018" spans="5:6" x14ac:dyDescent="0.25">
      <c r="E1018" s="16">
        <f t="shared" ca="1" si="30"/>
        <v>0.37798432363974843</v>
      </c>
      <c r="F1018" s="16">
        <f t="shared" ca="1" si="31"/>
        <v>5.3114273021750771</v>
      </c>
    </row>
    <row r="1019" spans="5:6" x14ac:dyDescent="0.25">
      <c r="E1019" s="16">
        <f t="shared" ca="1" si="30"/>
        <v>0.84239761272760649</v>
      </c>
      <c r="F1019" s="16">
        <f t="shared" ca="1" si="31"/>
        <v>10.588508879962841</v>
      </c>
    </row>
    <row r="1020" spans="5:6" x14ac:dyDescent="0.25">
      <c r="E1020" s="16">
        <f t="shared" ca="1" si="30"/>
        <v>0.91400713106366416</v>
      </c>
      <c r="F1020" s="16">
        <f t="shared" ca="1" si="31"/>
        <v>12.474585265744802</v>
      </c>
    </row>
    <row r="1021" spans="5:6" x14ac:dyDescent="0.25">
      <c r="E1021" s="16">
        <f t="shared" ca="1" si="30"/>
        <v>0.9522323921614908</v>
      </c>
      <c r="F1021" s="16">
        <f t="shared" ca="1" si="31"/>
        <v>14.198127342863627</v>
      </c>
    </row>
    <row r="1022" spans="5:6" x14ac:dyDescent="0.25">
      <c r="E1022" s="16">
        <f t="shared" ca="1" si="30"/>
        <v>0.1771095639730802</v>
      </c>
      <c r="F1022" s="16">
        <f t="shared" ca="1" si="31"/>
        <v>3.6150787261888309</v>
      </c>
    </row>
    <row r="1023" spans="5:6" x14ac:dyDescent="0.25">
      <c r="E1023" s="16">
        <f t="shared" ca="1" si="30"/>
        <v>0.1630671533876793</v>
      </c>
      <c r="F1023" s="16">
        <f t="shared" ca="1" si="31"/>
        <v>3.4838524157570778</v>
      </c>
    </row>
    <row r="1024" spans="5:6" x14ac:dyDescent="0.25">
      <c r="E1024" s="16">
        <f t="shared" ca="1" si="30"/>
        <v>0.2285862850147693</v>
      </c>
      <c r="F1024" s="16">
        <f t="shared" ca="1" si="31"/>
        <v>4.0722958166558083</v>
      </c>
    </row>
    <row r="1025" spans="5:6" x14ac:dyDescent="0.25">
      <c r="E1025" s="16">
        <f t="shared" ca="1" si="30"/>
        <v>0.83591055618545262</v>
      </c>
      <c r="F1025" s="16">
        <f t="shared" ca="1" si="31"/>
        <v>10.457616856514836</v>
      </c>
    </row>
    <row r="1026" spans="5:6" x14ac:dyDescent="0.25">
      <c r="E1026" s="16">
        <f t="shared" ca="1" si="30"/>
        <v>0.81923134024837452</v>
      </c>
      <c r="F1026" s="16">
        <f t="shared" ca="1" si="31"/>
        <v>10.140164381686906</v>
      </c>
    </row>
    <row r="1027" spans="5:6" x14ac:dyDescent="0.25">
      <c r="E1027" s="16">
        <f t="shared" ca="1" si="30"/>
        <v>0.5706931971319914</v>
      </c>
      <c r="F1027" s="16">
        <f t="shared" ca="1" si="31"/>
        <v>6.99590067904313</v>
      </c>
    </row>
    <row r="1028" spans="5:6" x14ac:dyDescent="0.25">
      <c r="E1028" s="16">
        <f t="shared" ref="E1028:E1091" ca="1" si="32">RAND()</f>
        <v>0.48662723812141973</v>
      </c>
      <c r="F1028" s="16">
        <f t="shared" ref="F1028:F1091" ca="1" si="33">_xlfn.CHISQ.INV(E1028,$C$3)</f>
        <v>6.2281829979519658</v>
      </c>
    </row>
    <row r="1029" spans="5:6" x14ac:dyDescent="0.25">
      <c r="E1029" s="16">
        <f t="shared" ca="1" si="32"/>
        <v>0.5828006920903982</v>
      </c>
      <c r="F1029" s="16">
        <f t="shared" ca="1" si="33"/>
        <v>7.113104695249759</v>
      </c>
    </row>
    <row r="1030" spans="5:6" x14ac:dyDescent="0.25">
      <c r="E1030" s="16">
        <f t="shared" ca="1" si="32"/>
        <v>0.16919183385679515</v>
      </c>
      <c r="F1030" s="16">
        <f t="shared" ca="1" si="33"/>
        <v>3.5415218604247358</v>
      </c>
    </row>
    <row r="1031" spans="5:6" x14ac:dyDescent="0.25">
      <c r="E1031" s="16">
        <f t="shared" ca="1" si="32"/>
        <v>0.73475531635409352</v>
      </c>
      <c r="F1031" s="16">
        <f t="shared" ca="1" si="33"/>
        <v>8.8279644558601227</v>
      </c>
    </row>
    <row r="1032" spans="5:6" x14ac:dyDescent="0.25">
      <c r="E1032" s="16">
        <f t="shared" ca="1" si="32"/>
        <v>0.97855176903485985</v>
      </c>
      <c r="F1032" s="16">
        <f t="shared" ca="1" si="33"/>
        <v>16.432183295519017</v>
      </c>
    </row>
    <row r="1033" spans="5:6" x14ac:dyDescent="0.25">
      <c r="E1033" s="16">
        <f t="shared" ca="1" si="32"/>
        <v>0.13208527665123238</v>
      </c>
      <c r="F1033" s="16">
        <f t="shared" ca="1" si="33"/>
        <v>3.1795059418717182</v>
      </c>
    </row>
    <row r="1034" spans="5:6" x14ac:dyDescent="0.25">
      <c r="E1034" s="16">
        <f t="shared" ca="1" si="32"/>
        <v>0.38094880020288668</v>
      </c>
      <c r="F1034" s="16">
        <f t="shared" ca="1" si="33"/>
        <v>5.3358403562638124</v>
      </c>
    </row>
    <row r="1035" spans="5:6" x14ac:dyDescent="0.25">
      <c r="E1035" s="16">
        <f t="shared" ca="1" si="32"/>
        <v>0.44048107212032006</v>
      </c>
      <c r="F1035" s="16">
        <f t="shared" ca="1" si="33"/>
        <v>5.8318171648925947</v>
      </c>
    </row>
    <row r="1036" spans="5:6" x14ac:dyDescent="0.25">
      <c r="E1036" s="16">
        <f t="shared" ca="1" si="32"/>
        <v>0.95806016493726998</v>
      </c>
      <c r="F1036" s="16">
        <f t="shared" ca="1" si="33"/>
        <v>14.568917580811037</v>
      </c>
    </row>
    <row r="1037" spans="5:6" x14ac:dyDescent="0.25">
      <c r="E1037" s="16">
        <f t="shared" ca="1" si="32"/>
        <v>0.57689085465880674</v>
      </c>
      <c r="F1037" s="16">
        <f t="shared" ca="1" si="33"/>
        <v>7.0556458282624757</v>
      </c>
    </row>
    <row r="1038" spans="5:6" x14ac:dyDescent="0.25">
      <c r="E1038" s="16">
        <f t="shared" ca="1" si="32"/>
        <v>0.85267952212231979</v>
      </c>
      <c r="F1038" s="16">
        <f t="shared" ca="1" si="33"/>
        <v>10.805726853899364</v>
      </c>
    </row>
    <row r="1039" spans="5:6" x14ac:dyDescent="0.25">
      <c r="E1039" s="16">
        <f t="shared" ca="1" si="32"/>
        <v>0.65903804966487756</v>
      </c>
      <c r="F1039" s="16">
        <f t="shared" ca="1" si="33"/>
        <v>7.9059307004984145</v>
      </c>
    </row>
    <row r="1040" spans="5:6" x14ac:dyDescent="0.25">
      <c r="E1040" s="16">
        <f t="shared" ca="1" si="32"/>
        <v>0.23060202007226127</v>
      </c>
      <c r="F1040" s="16">
        <f t="shared" ca="1" si="33"/>
        <v>4.0896290119731207</v>
      </c>
    </row>
    <row r="1041" spans="5:6" x14ac:dyDescent="0.25">
      <c r="E1041" s="16">
        <f t="shared" ca="1" si="32"/>
        <v>0.62057006800895365</v>
      </c>
      <c r="F1041" s="16">
        <f t="shared" ca="1" si="33"/>
        <v>7.4928117723283556</v>
      </c>
    </row>
    <row r="1042" spans="5:6" x14ac:dyDescent="0.25">
      <c r="E1042" s="16">
        <f t="shared" ca="1" si="32"/>
        <v>0.11391489313689684</v>
      </c>
      <c r="F1042" s="16">
        <f t="shared" ca="1" si="33"/>
        <v>2.9882713064784912</v>
      </c>
    </row>
    <row r="1043" spans="5:6" x14ac:dyDescent="0.25">
      <c r="E1043" s="16">
        <f t="shared" ca="1" si="32"/>
        <v>0.59977276464127094</v>
      </c>
      <c r="F1043" s="16">
        <f t="shared" ca="1" si="33"/>
        <v>7.2809309562437736</v>
      </c>
    </row>
    <row r="1044" spans="5:6" x14ac:dyDescent="0.25">
      <c r="E1044" s="16">
        <f t="shared" ca="1" si="32"/>
        <v>0.37971065674977134</v>
      </c>
      <c r="F1044" s="16">
        <f t="shared" ca="1" si="33"/>
        <v>5.3256417912663254</v>
      </c>
    </row>
    <row r="1045" spans="5:6" x14ac:dyDescent="0.25">
      <c r="E1045" s="16">
        <f t="shared" ca="1" si="32"/>
        <v>0.82690824937165197</v>
      </c>
      <c r="F1045" s="16">
        <f t="shared" ca="1" si="33"/>
        <v>10.283067074483068</v>
      </c>
    </row>
    <row r="1046" spans="5:6" x14ac:dyDescent="0.25">
      <c r="E1046" s="16">
        <f t="shared" ca="1" si="32"/>
        <v>0.1937516408075064</v>
      </c>
      <c r="F1046" s="16">
        <f t="shared" ca="1" si="33"/>
        <v>3.766469543127386</v>
      </c>
    </row>
    <row r="1047" spans="5:6" x14ac:dyDescent="0.25">
      <c r="E1047" s="16">
        <f t="shared" ca="1" si="32"/>
        <v>0.1419722055469268</v>
      </c>
      <c r="F1047" s="16">
        <f t="shared" ca="1" si="33"/>
        <v>3.2792134141086735</v>
      </c>
    </row>
    <row r="1048" spans="5:6" x14ac:dyDescent="0.25">
      <c r="E1048" s="16">
        <f t="shared" ca="1" si="32"/>
        <v>0.16840600488867385</v>
      </c>
      <c r="F1048" s="16">
        <f t="shared" ca="1" si="33"/>
        <v>3.5341615530150476</v>
      </c>
    </row>
    <row r="1049" spans="5:6" x14ac:dyDescent="0.25">
      <c r="E1049" s="16">
        <f t="shared" ca="1" si="32"/>
        <v>0.73350209932931099</v>
      </c>
      <c r="F1049" s="16">
        <f t="shared" ca="1" si="33"/>
        <v>8.8111866683292721</v>
      </c>
    </row>
    <row r="1050" spans="5:6" x14ac:dyDescent="0.25">
      <c r="E1050" s="16">
        <f t="shared" ca="1" si="32"/>
        <v>0.82063318469997615</v>
      </c>
      <c r="F1050" s="16">
        <f t="shared" ca="1" si="33"/>
        <v>10.165873821701792</v>
      </c>
    </row>
    <row r="1051" spans="5:6" x14ac:dyDescent="0.25">
      <c r="E1051" s="16">
        <f t="shared" ca="1" si="32"/>
        <v>0.39723163438756171</v>
      </c>
      <c r="F1051" s="16">
        <f t="shared" ca="1" si="33"/>
        <v>5.4703021917397345</v>
      </c>
    </row>
    <row r="1052" spans="5:6" x14ac:dyDescent="0.25">
      <c r="E1052" s="16">
        <f t="shared" ca="1" si="32"/>
        <v>0.37683447294990735</v>
      </c>
      <c r="F1052" s="16">
        <f t="shared" ca="1" si="33"/>
        <v>5.3019628246153934</v>
      </c>
    </row>
    <row r="1053" spans="5:6" x14ac:dyDescent="0.25">
      <c r="E1053" s="16">
        <f t="shared" ca="1" si="32"/>
        <v>0.95332985801975223</v>
      </c>
      <c r="F1053" s="16">
        <f t="shared" ca="1" si="33"/>
        <v>14.264616528282914</v>
      </c>
    </row>
    <row r="1054" spans="5:6" x14ac:dyDescent="0.25">
      <c r="E1054" s="16">
        <f t="shared" ca="1" si="32"/>
        <v>0.10243368845428691</v>
      </c>
      <c r="F1054" s="16">
        <f t="shared" ca="1" si="33"/>
        <v>2.8608847720592747</v>
      </c>
    </row>
    <row r="1055" spans="5:6" x14ac:dyDescent="0.25">
      <c r="E1055" s="16">
        <f t="shared" ca="1" si="32"/>
        <v>0.47873343197759155</v>
      </c>
      <c r="F1055" s="16">
        <f t="shared" ca="1" si="33"/>
        <v>6.1593897993331908</v>
      </c>
    </row>
    <row r="1056" spans="5:6" x14ac:dyDescent="0.25">
      <c r="E1056" s="16">
        <f t="shared" ca="1" si="32"/>
        <v>0.73142027767504114</v>
      </c>
      <c r="F1056" s="16">
        <f t="shared" ca="1" si="33"/>
        <v>8.7834494996098531</v>
      </c>
    </row>
    <row r="1057" spans="5:6" x14ac:dyDescent="0.25">
      <c r="E1057" s="16">
        <f t="shared" ca="1" si="32"/>
        <v>5.8314138912841651E-2</v>
      </c>
      <c r="F1057" s="16">
        <f t="shared" ca="1" si="33"/>
        <v>2.2956154132919999</v>
      </c>
    </row>
    <row r="1058" spans="5:6" x14ac:dyDescent="0.25">
      <c r="E1058" s="16">
        <f t="shared" ca="1" si="32"/>
        <v>0.22620957857537149</v>
      </c>
      <c r="F1058" s="16">
        <f t="shared" ca="1" si="33"/>
        <v>4.0518145263368792</v>
      </c>
    </row>
    <row r="1059" spans="5:6" x14ac:dyDescent="0.25">
      <c r="E1059" s="16">
        <f t="shared" ca="1" si="32"/>
        <v>0.94732763428996825</v>
      </c>
      <c r="F1059" s="16">
        <f t="shared" ca="1" si="33"/>
        <v>13.917277532434502</v>
      </c>
    </row>
    <row r="1060" spans="5:6" x14ac:dyDescent="0.25">
      <c r="E1060" s="16">
        <f t="shared" ca="1" si="32"/>
        <v>0.93560978006675899</v>
      </c>
      <c r="F1060" s="16">
        <f t="shared" ca="1" si="33"/>
        <v>13.333388523468061</v>
      </c>
    </row>
    <row r="1061" spans="5:6" x14ac:dyDescent="0.25">
      <c r="E1061" s="16">
        <f t="shared" ca="1" si="32"/>
        <v>0.17482263916084673</v>
      </c>
      <c r="F1061" s="16">
        <f t="shared" ca="1" si="33"/>
        <v>3.5939424684221435</v>
      </c>
    </row>
    <row r="1062" spans="5:6" x14ac:dyDescent="0.25">
      <c r="E1062" s="16">
        <f t="shared" ca="1" si="32"/>
        <v>0.76891825608858722</v>
      </c>
      <c r="F1062" s="16">
        <f t="shared" ca="1" si="33"/>
        <v>9.3111529630029715</v>
      </c>
    </row>
    <row r="1063" spans="5:6" x14ac:dyDescent="0.25">
      <c r="E1063" s="16">
        <f t="shared" ca="1" si="32"/>
        <v>0.88970260849746874</v>
      </c>
      <c r="F1063" s="16">
        <f t="shared" ca="1" si="33"/>
        <v>11.715897488941858</v>
      </c>
    </row>
    <row r="1064" spans="5:6" x14ac:dyDescent="0.25">
      <c r="E1064" s="16">
        <f t="shared" ca="1" si="32"/>
        <v>0.76918045930937617</v>
      </c>
      <c r="F1064" s="16">
        <f t="shared" ca="1" si="33"/>
        <v>9.3150739812859253</v>
      </c>
    </row>
    <row r="1065" spans="5:6" x14ac:dyDescent="0.25">
      <c r="E1065" s="16">
        <f t="shared" ca="1" si="32"/>
        <v>0.3981556515957384</v>
      </c>
      <c r="F1065" s="16">
        <f t="shared" ca="1" si="33"/>
        <v>5.4779540296606442</v>
      </c>
    </row>
    <row r="1066" spans="5:6" x14ac:dyDescent="0.25">
      <c r="E1066" s="16">
        <f t="shared" ca="1" si="32"/>
        <v>0.16621023627136733</v>
      </c>
      <c r="F1066" s="16">
        <f t="shared" ca="1" si="33"/>
        <v>3.5135353212848481</v>
      </c>
    </row>
    <row r="1067" spans="5:6" x14ac:dyDescent="0.25">
      <c r="E1067" s="16">
        <f t="shared" ca="1" si="32"/>
        <v>0.22614551938162442</v>
      </c>
      <c r="F1067" s="16">
        <f t="shared" ca="1" si="33"/>
        <v>4.0512618216335063</v>
      </c>
    </row>
    <row r="1068" spans="5:6" x14ac:dyDescent="0.25">
      <c r="E1068" s="16">
        <f t="shared" ca="1" si="32"/>
        <v>0.5011138630446883</v>
      </c>
      <c r="F1068" s="16">
        <f t="shared" ca="1" si="33"/>
        <v>6.3556739457051856</v>
      </c>
    </row>
    <row r="1069" spans="5:6" x14ac:dyDescent="0.25">
      <c r="E1069" s="16">
        <f t="shared" ca="1" si="32"/>
        <v>0.50034746998598678</v>
      </c>
      <c r="F1069" s="16">
        <f t="shared" ca="1" si="33"/>
        <v>6.3488867744415334</v>
      </c>
    </row>
    <row r="1070" spans="5:6" x14ac:dyDescent="0.25">
      <c r="E1070" s="16">
        <f t="shared" ca="1" si="32"/>
        <v>0.93840449688946426</v>
      </c>
      <c r="F1070" s="16">
        <f t="shared" ca="1" si="33"/>
        <v>13.463187511328117</v>
      </c>
    </row>
    <row r="1071" spans="5:6" x14ac:dyDescent="0.25">
      <c r="E1071" s="16">
        <f t="shared" ca="1" si="32"/>
        <v>0.34839706423192018</v>
      </c>
      <c r="F1071" s="16">
        <f t="shared" ca="1" si="33"/>
        <v>5.068509007236071</v>
      </c>
    </row>
    <row r="1072" spans="5:6" x14ac:dyDescent="0.25">
      <c r="E1072" s="16">
        <f t="shared" ca="1" si="32"/>
        <v>2.100230191485053E-2</v>
      </c>
      <c r="F1072" s="16">
        <f t="shared" ca="1" si="33"/>
        <v>1.5908253733659661</v>
      </c>
    </row>
    <row r="1073" spans="5:6" x14ac:dyDescent="0.25">
      <c r="E1073" s="16">
        <f t="shared" ca="1" si="32"/>
        <v>0.31497778205602522</v>
      </c>
      <c r="F1073" s="16">
        <f t="shared" ca="1" si="33"/>
        <v>4.7945207940478296</v>
      </c>
    </row>
    <row r="1074" spans="5:6" x14ac:dyDescent="0.25">
      <c r="E1074" s="16">
        <f t="shared" ca="1" si="32"/>
        <v>8.0294611768586099E-2</v>
      </c>
      <c r="F1074" s="16">
        <f t="shared" ca="1" si="33"/>
        <v>2.5958857896607097</v>
      </c>
    </row>
    <row r="1075" spans="5:6" x14ac:dyDescent="0.25">
      <c r="E1075" s="16">
        <f t="shared" ca="1" si="32"/>
        <v>0.42512855919729675</v>
      </c>
      <c r="F1075" s="16">
        <f t="shared" ca="1" si="33"/>
        <v>5.7026055950806374</v>
      </c>
    </row>
    <row r="1076" spans="5:6" x14ac:dyDescent="0.25">
      <c r="E1076" s="16">
        <f t="shared" ca="1" si="32"/>
        <v>9.1209063625060871E-2</v>
      </c>
      <c r="F1076" s="16">
        <f t="shared" ca="1" si="33"/>
        <v>2.7301820900984395</v>
      </c>
    </row>
    <row r="1077" spans="5:6" x14ac:dyDescent="0.25">
      <c r="E1077" s="16">
        <f t="shared" ca="1" si="32"/>
        <v>0.59329053456821157</v>
      </c>
      <c r="F1077" s="16">
        <f t="shared" ca="1" si="33"/>
        <v>7.2163227957977085</v>
      </c>
    </row>
    <row r="1078" spans="5:6" x14ac:dyDescent="0.25">
      <c r="E1078" s="16">
        <f t="shared" ca="1" si="32"/>
        <v>0.50584278601750654</v>
      </c>
      <c r="F1078" s="16">
        <f t="shared" ca="1" si="33"/>
        <v>6.3976630290078811</v>
      </c>
    </row>
    <row r="1079" spans="5:6" x14ac:dyDescent="0.25">
      <c r="E1079" s="16">
        <f t="shared" ca="1" si="32"/>
        <v>0.31020817930753308</v>
      </c>
      <c r="F1079" s="16">
        <f t="shared" ca="1" si="33"/>
        <v>4.7553365205458578</v>
      </c>
    </row>
    <row r="1080" spans="5:6" x14ac:dyDescent="0.25">
      <c r="E1080" s="16">
        <f t="shared" ca="1" si="32"/>
        <v>0.43485633693958436</v>
      </c>
      <c r="F1080" s="16">
        <f t="shared" ca="1" si="33"/>
        <v>5.7843478191180999</v>
      </c>
    </row>
    <row r="1081" spans="5:6" x14ac:dyDescent="0.25">
      <c r="E1081" s="16">
        <f t="shared" ca="1" si="32"/>
        <v>0.10361269098866788</v>
      </c>
      <c r="F1081" s="16">
        <f t="shared" ca="1" si="33"/>
        <v>2.8742383508311056</v>
      </c>
    </row>
    <row r="1082" spans="5:6" x14ac:dyDescent="0.25">
      <c r="E1082" s="16">
        <f t="shared" ca="1" si="32"/>
        <v>0.87357215222494633</v>
      </c>
      <c r="F1082" s="16">
        <f t="shared" ca="1" si="33"/>
        <v>11.290800354097744</v>
      </c>
    </row>
    <row r="1083" spans="5:6" x14ac:dyDescent="0.25">
      <c r="E1083" s="16">
        <f t="shared" ca="1" si="32"/>
        <v>0.67016505688546568</v>
      </c>
      <c r="F1083" s="16">
        <f t="shared" ca="1" si="33"/>
        <v>8.0313804583939188</v>
      </c>
    </row>
    <row r="1084" spans="5:6" x14ac:dyDescent="0.25">
      <c r="E1084" s="16">
        <f t="shared" ca="1" si="32"/>
        <v>0.79185175440758582</v>
      </c>
      <c r="F1084" s="16">
        <f t="shared" ca="1" si="33"/>
        <v>9.6685344903228518</v>
      </c>
    </row>
    <row r="1085" spans="5:6" x14ac:dyDescent="0.25">
      <c r="E1085" s="16">
        <f t="shared" ca="1" si="32"/>
        <v>0.51356489154808616</v>
      </c>
      <c r="F1085" s="16">
        <f t="shared" ca="1" si="33"/>
        <v>6.4666480094360956</v>
      </c>
    </row>
    <row r="1086" spans="5:6" x14ac:dyDescent="0.25">
      <c r="E1086" s="16">
        <f t="shared" ca="1" si="32"/>
        <v>0.84180746523843963</v>
      </c>
      <c r="F1086" s="16">
        <f t="shared" ca="1" si="33"/>
        <v>10.576413287143343</v>
      </c>
    </row>
    <row r="1087" spans="5:6" x14ac:dyDescent="0.25">
      <c r="E1087" s="16">
        <f t="shared" ca="1" si="32"/>
        <v>0.65725213570261742</v>
      </c>
      <c r="F1087" s="16">
        <f t="shared" ca="1" si="33"/>
        <v>7.8860643387240232</v>
      </c>
    </row>
    <row r="1088" spans="5:6" x14ac:dyDescent="0.25">
      <c r="E1088" s="16">
        <f t="shared" ca="1" si="32"/>
        <v>0.50162672407269149</v>
      </c>
      <c r="F1088" s="16">
        <f t="shared" ca="1" si="33"/>
        <v>6.3602185834113527</v>
      </c>
    </row>
    <row r="1089" spans="5:6" x14ac:dyDescent="0.25">
      <c r="E1089" s="16">
        <f t="shared" ca="1" si="32"/>
        <v>0.29151661647397464</v>
      </c>
      <c r="F1089" s="16">
        <f t="shared" ca="1" si="33"/>
        <v>4.6013316046080277</v>
      </c>
    </row>
    <row r="1090" spans="5:6" x14ac:dyDescent="0.25">
      <c r="E1090" s="16">
        <f t="shared" ca="1" si="32"/>
        <v>0.51494174713258078</v>
      </c>
      <c r="F1090" s="16">
        <f t="shared" ca="1" si="33"/>
        <v>6.4790043877907308</v>
      </c>
    </row>
    <row r="1091" spans="5:6" x14ac:dyDescent="0.25">
      <c r="E1091" s="16">
        <f t="shared" ca="1" si="32"/>
        <v>0.46151861290345575</v>
      </c>
      <c r="F1091" s="16">
        <f t="shared" ca="1" si="33"/>
        <v>6.0108640152060868</v>
      </c>
    </row>
    <row r="1092" spans="5:6" x14ac:dyDescent="0.25">
      <c r="E1092" s="16">
        <f t="shared" ref="E1092:E1155" ca="1" si="34">RAND()</f>
        <v>0.69485470600824439</v>
      </c>
      <c r="F1092" s="16">
        <f t="shared" ref="F1092:F1155" ca="1" si="35">_xlfn.CHISQ.INV(E1092,$C$3)</f>
        <v>8.3209502242720141</v>
      </c>
    </row>
    <row r="1093" spans="5:6" x14ac:dyDescent="0.25">
      <c r="E1093" s="16">
        <f t="shared" ca="1" si="34"/>
        <v>0.9358358400100244</v>
      </c>
      <c r="F1093" s="16">
        <f t="shared" ca="1" si="35"/>
        <v>13.343693837430612</v>
      </c>
    </row>
    <row r="1094" spans="5:6" x14ac:dyDescent="0.25">
      <c r="E1094" s="16">
        <f t="shared" ca="1" si="34"/>
        <v>0.7036581827616718</v>
      </c>
      <c r="F1094" s="16">
        <f t="shared" ca="1" si="35"/>
        <v>8.4283366245570797</v>
      </c>
    </row>
    <row r="1095" spans="5:6" x14ac:dyDescent="0.25">
      <c r="E1095" s="16">
        <f t="shared" ca="1" si="34"/>
        <v>0.88446179824148152</v>
      </c>
      <c r="F1095" s="16">
        <f t="shared" ca="1" si="35"/>
        <v>11.572096237299673</v>
      </c>
    </row>
    <row r="1096" spans="5:6" x14ac:dyDescent="0.25">
      <c r="E1096" s="16">
        <f t="shared" ca="1" si="34"/>
        <v>0.76040648540127664</v>
      </c>
      <c r="F1096" s="16">
        <f t="shared" ca="1" si="35"/>
        <v>9.1857529085247656</v>
      </c>
    </row>
    <row r="1097" spans="5:6" x14ac:dyDescent="0.25">
      <c r="E1097" s="16">
        <f t="shared" ca="1" si="34"/>
        <v>0.69725982781574047</v>
      </c>
      <c r="F1097" s="16">
        <f t="shared" ca="1" si="35"/>
        <v>8.3500587550027028</v>
      </c>
    </row>
    <row r="1098" spans="5:6" x14ac:dyDescent="0.25">
      <c r="E1098" s="16">
        <f t="shared" ca="1" si="34"/>
        <v>0.74422142258272816</v>
      </c>
      <c r="F1098" s="16">
        <f t="shared" ca="1" si="35"/>
        <v>8.9567166633720952</v>
      </c>
    </row>
    <row r="1099" spans="5:6" x14ac:dyDescent="0.25">
      <c r="E1099" s="16">
        <f t="shared" ca="1" si="34"/>
        <v>0.27922057305917425</v>
      </c>
      <c r="F1099" s="16">
        <f t="shared" ca="1" si="35"/>
        <v>4.4994838429493935</v>
      </c>
    </row>
    <row r="1100" spans="5:6" x14ac:dyDescent="0.25">
      <c r="E1100" s="16">
        <f t="shared" ca="1" si="34"/>
        <v>0.40399395773406355</v>
      </c>
      <c r="F1100" s="16">
        <f t="shared" ca="1" si="35"/>
        <v>5.5263620426836768</v>
      </c>
    </row>
    <row r="1101" spans="5:6" x14ac:dyDescent="0.25">
      <c r="E1101" s="16">
        <f t="shared" ca="1" si="34"/>
        <v>0.37974339945973334</v>
      </c>
      <c r="F1101" s="16">
        <f t="shared" ca="1" si="35"/>
        <v>5.3259114510280527</v>
      </c>
    </row>
    <row r="1102" spans="5:6" x14ac:dyDescent="0.25">
      <c r="E1102" s="16">
        <f t="shared" ca="1" si="34"/>
        <v>0.30195112726576023</v>
      </c>
      <c r="F1102" s="16">
        <f t="shared" ca="1" si="35"/>
        <v>4.6874039758225328</v>
      </c>
    </row>
    <row r="1103" spans="5:6" x14ac:dyDescent="0.25">
      <c r="E1103" s="16">
        <f t="shared" ca="1" si="34"/>
        <v>0.17183612637099288</v>
      </c>
      <c r="F1103" s="16">
        <f t="shared" ca="1" si="35"/>
        <v>3.5662079379007601</v>
      </c>
    </row>
    <row r="1104" spans="5:6" x14ac:dyDescent="0.25">
      <c r="E1104" s="16">
        <f t="shared" ca="1" si="34"/>
        <v>0.60785840831254567</v>
      </c>
      <c r="F1104" s="16">
        <f t="shared" ca="1" si="35"/>
        <v>7.3624492014967577</v>
      </c>
    </row>
    <row r="1105" spans="5:6" x14ac:dyDescent="0.25">
      <c r="E1105" s="16">
        <f t="shared" ca="1" si="34"/>
        <v>0.82787349279232814</v>
      </c>
      <c r="F1105" s="16">
        <f t="shared" ca="1" si="35"/>
        <v>10.301410244530597</v>
      </c>
    </row>
    <row r="1106" spans="5:6" x14ac:dyDescent="0.25">
      <c r="E1106" s="16">
        <f t="shared" ca="1" si="34"/>
        <v>0.70870232635514707</v>
      </c>
      <c r="F1106" s="16">
        <f t="shared" ca="1" si="35"/>
        <v>8.4909368123075311</v>
      </c>
    </row>
    <row r="1107" spans="5:6" x14ac:dyDescent="0.25">
      <c r="E1107" s="16">
        <f t="shared" ca="1" si="34"/>
        <v>0.86485810963410759</v>
      </c>
      <c r="F1107" s="16">
        <f t="shared" ca="1" si="35"/>
        <v>11.080596107169169</v>
      </c>
    </row>
    <row r="1108" spans="5:6" x14ac:dyDescent="0.25">
      <c r="E1108" s="16">
        <f t="shared" ca="1" si="34"/>
        <v>0.28857860296489879</v>
      </c>
      <c r="F1108" s="16">
        <f t="shared" ca="1" si="35"/>
        <v>4.5770416813283905</v>
      </c>
    </row>
    <row r="1109" spans="5:6" x14ac:dyDescent="0.25">
      <c r="E1109" s="16">
        <f t="shared" ca="1" si="34"/>
        <v>0.39398895570000192</v>
      </c>
      <c r="F1109" s="16">
        <f t="shared" ca="1" si="35"/>
        <v>5.4434690384901314</v>
      </c>
    </row>
    <row r="1110" spans="5:6" x14ac:dyDescent="0.25">
      <c r="E1110" s="16">
        <f t="shared" ca="1" si="34"/>
        <v>0.84913851190286227</v>
      </c>
      <c r="F1110" s="16">
        <f t="shared" ca="1" si="35"/>
        <v>10.729490615304925</v>
      </c>
    </row>
    <row r="1111" spans="5:6" x14ac:dyDescent="0.25">
      <c r="E1111" s="16">
        <f t="shared" ca="1" si="34"/>
        <v>0.53968674082535928</v>
      </c>
      <c r="F1111" s="16">
        <f t="shared" ca="1" si="35"/>
        <v>6.7042098882830219</v>
      </c>
    </row>
    <row r="1112" spans="5:6" x14ac:dyDescent="0.25">
      <c r="E1112" s="16">
        <f t="shared" ca="1" si="34"/>
        <v>0.91282837639021364</v>
      </c>
      <c r="F1112" s="16">
        <f t="shared" ca="1" si="35"/>
        <v>12.433593784823712</v>
      </c>
    </row>
    <row r="1113" spans="5:6" x14ac:dyDescent="0.25">
      <c r="E1113" s="16">
        <f t="shared" ca="1" si="34"/>
        <v>0.22735957069631685</v>
      </c>
      <c r="F1113" s="16">
        <f t="shared" ca="1" si="35"/>
        <v>4.0617306428650988</v>
      </c>
    </row>
    <row r="1114" spans="5:6" x14ac:dyDescent="0.25">
      <c r="E1114" s="16">
        <f t="shared" ca="1" si="34"/>
        <v>0.58604526342419916</v>
      </c>
      <c r="F1114" s="16">
        <f t="shared" ca="1" si="35"/>
        <v>7.1448594668042107</v>
      </c>
    </row>
    <row r="1115" spans="5:6" x14ac:dyDescent="0.25">
      <c r="E1115" s="16">
        <f t="shared" ca="1" si="34"/>
        <v>0.15909266506082698</v>
      </c>
      <c r="F1115" s="16">
        <f t="shared" ca="1" si="35"/>
        <v>3.4460404913879783</v>
      </c>
    </row>
    <row r="1116" spans="5:6" x14ac:dyDescent="0.25">
      <c r="E1116" s="16">
        <f t="shared" ca="1" si="34"/>
        <v>0.72992894590378199</v>
      </c>
      <c r="F1116" s="16">
        <f t="shared" ca="1" si="35"/>
        <v>8.7636811422140948</v>
      </c>
    </row>
    <row r="1117" spans="5:6" x14ac:dyDescent="0.25">
      <c r="E1117" s="16">
        <f t="shared" ca="1" si="34"/>
        <v>0.99065259984587184</v>
      </c>
      <c r="F1117" s="16">
        <f t="shared" ca="1" si="35"/>
        <v>18.652810858923207</v>
      </c>
    </row>
    <row r="1118" spans="5:6" x14ac:dyDescent="0.25">
      <c r="E1118" s="16">
        <f t="shared" ca="1" si="34"/>
        <v>0.8025114160587079</v>
      </c>
      <c r="F1118" s="16">
        <f t="shared" ca="1" si="35"/>
        <v>9.8456807734975023</v>
      </c>
    </row>
    <row r="1119" spans="5:6" x14ac:dyDescent="0.25">
      <c r="E1119" s="16">
        <f t="shared" ca="1" si="34"/>
        <v>0.62325100267779299</v>
      </c>
      <c r="F1119" s="16">
        <f t="shared" ca="1" si="35"/>
        <v>7.5206670220450507</v>
      </c>
    </row>
    <row r="1120" spans="5:6" x14ac:dyDescent="0.25">
      <c r="E1120" s="16">
        <f t="shared" ca="1" si="34"/>
        <v>0.96470609653342709</v>
      </c>
      <c r="F1120" s="16">
        <f t="shared" ca="1" si="35"/>
        <v>15.055549033995785</v>
      </c>
    </row>
    <row r="1121" spans="5:6" x14ac:dyDescent="0.25">
      <c r="E1121" s="16">
        <f t="shared" ca="1" si="34"/>
        <v>0.91451891784037298</v>
      </c>
      <c r="F1121" s="16">
        <f t="shared" ca="1" si="35"/>
        <v>12.492540649315034</v>
      </c>
    </row>
    <row r="1122" spans="5:6" x14ac:dyDescent="0.25">
      <c r="E1122" s="16">
        <f t="shared" ca="1" si="34"/>
        <v>0.47577747126608838</v>
      </c>
      <c r="F1122" s="16">
        <f t="shared" ca="1" si="35"/>
        <v>6.1337444242899828</v>
      </c>
    </row>
    <row r="1123" spans="5:6" x14ac:dyDescent="0.25">
      <c r="E1123" s="16">
        <f t="shared" ca="1" si="34"/>
        <v>0.45389869126692461</v>
      </c>
      <c r="F1123" s="16">
        <f t="shared" ca="1" si="35"/>
        <v>5.9457216699595783</v>
      </c>
    </row>
    <row r="1124" spans="5:6" x14ac:dyDescent="0.25">
      <c r="E1124" s="16">
        <f t="shared" ca="1" si="34"/>
        <v>0.18686343341385059</v>
      </c>
      <c r="F1124" s="16">
        <f t="shared" ca="1" si="35"/>
        <v>3.704298503775783</v>
      </c>
    </row>
    <row r="1125" spans="5:6" x14ac:dyDescent="0.25">
      <c r="E1125" s="16">
        <f t="shared" ca="1" si="34"/>
        <v>0.54412779868907402</v>
      </c>
      <c r="F1125" s="16">
        <f t="shared" ca="1" si="35"/>
        <v>6.7453002195613365</v>
      </c>
    </row>
    <row r="1126" spans="5:6" x14ac:dyDescent="0.25">
      <c r="E1126" s="16">
        <f t="shared" ca="1" si="34"/>
        <v>0.70393691901574185</v>
      </c>
      <c r="F1126" s="16">
        <f t="shared" ca="1" si="35"/>
        <v>8.4317750680378527</v>
      </c>
    </row>
    <row r="1127" spans="5:6" x14ac:dyDescent="0.25">
      <c r="E1127" s="16">
        <f t="shared" ca="1" si="34"/>
        <v>0.14753241102904879</v>
      </c>
      <c r="F1127" s="16">
        <f t="shared" ca="1" si="35"/>
        <v>3.3341468725087098</v>
      </c>
    </row>
    <row r="1128" spans="5:6" x14ac:dyDescent="0.25">
      <c r="E1128" s="16">
        <f t="shared" ca="1" si="34"/>
        <v>8.2543266892241118E-2</v>
      </c>
      <c r="F1128" s="16">
        <f t="shared" ca="1" si="35"/>
        <v>2.6242159639095597</v>
      </c>
    </row>
    <row r="1129" spans="5:6" x14ac:dyDescent="0.25">
      <c r="E1129" s="16">
        <f t="shared" ca="1" si="34"/>
        <v>0.5373114485135585</v>
      </c>
      <c r="F1129" s="16">
        <f t="shared" ca="1" si="35"/>
        <v>6.6823208037606001</v>
      </c>
    </row>
    <row r="1130" spans="5:6" x14ac:dyDescent="0.25">
      <c r="E1130" s="16">
        <f t="shared" ca="1" si="34"/>
        <v>0.59349344092647027</v>
      </c>
      <c r="F1130" s="16">
        <f t="shared" ca="1" si="35"/>
        <v>7.2183354014122108</v>
      </c>
    </row>
    <row r="1131" spans="5:6" x14ac:dyDescent="0.25">
      <c r="E1131" s="16">
        <f t="shared" ca="1" si="34"/>
        <v>0.90471230216820508</v>
      </c>
      <c r="F1131" s="16">
        <f t="shared" ca="1" si="35"/>
        <v>12.164169086505973</v>
      </c>
    </row>
    <row r="1132" spans="5:6" x14ac:dyDescent="0.25">
      <c r="E1132" s="16">
        <f t="shared" ca="1" si="34"/>
        <v>0.6218990021134625</v>
      </c>
      <c r="F1132" s="16">
        <f t="shared" ca="1" si="35"/>
        <v>7.5066033732067377</v>
      </c>
    </row>
    <row r="1133" spans="5:6" x14ac:dyDescent="0.25">
      <c r="E1133" s="16">
        <f t="shared" ca="1" si="34"/>
        <v>0.72074282828198211</v>
      </c>
      <c r="F1133" s="16">
        <f t="shared" ca="1" si="35"/>
        <v>8.6437216038290732</v>
      </c>
    </row>
    <row r="1134" spans="5:6" x14ac:dyDescent="0.25">
      <c r="E1134" s="16">
        <f t="shared" ca="1" si="34"/>
        <v>0.15537963017001333</v>
      </c>
      <c r="F1134" s="16">
        <f t="shared" ca="1" si="35"/>
        <v>3.4104224888746995</v>
      </c>
    </row>
    <row r="1135" spans="5:6" x14ac:dyDescent="0.25">
      <c r="E1135" s="16">
        <f t="shared" ca="1" si="34"/>
        <v>0.43571372657299512</v>
      </c>
      <c r="F1135" s="16">
        <f t="shared" ca="1" si="35"/>
        <v>5.7915736077032784</v>
      </c>
    </row>
    <row r="1136" spans="5:6" x14ac:dyDescent="0.25">
      <c r="E1136" s="16">
        <f t="shared" ca="1" si="34"/>
        <v>0.50541774889512459</v>
      </c>
      <c r="F1136" s="16">
        <f t="shared" ca="1" si="35"/>
        <v>6.3938812174522717</v>
      </c>
    </row>
    <row r="1137" spans="5:6" x14ac:dyDescent="0.25">
      <c r="E1137" s="16">
        <f t="shared" ca="1" si="34"/>
        <v>0.6609342363413232</v>
      </c>
      <c r="F1137" s="16">
        <f t="shared" ca="1" si="35"/>
        <v>7.9271034271229084</v>
      </c>
    </row>
    <row r="1138" spans="5:6" x14ac:dyDescent="0.25">
      <c r="E1138" s="16">
        <f t="shared" ca="1" si="34"/>
        <v>0.4523260546136959</v>
      </c>
      <c r="F1138" s="16">
        <f t="shared" ca="1" si="35"/>
        <v>5.9323198228267922</v>
      </c>
    </row>
    <row r="1139" spans="5:6" x14ac:dyDescent="0.25">
      <c r="E1139" s="16">
        <f t="shared" ca="1" si="34"/>
        <v>0.59498451423688614</v>
      </c>
      <c r="F1139" s="16">
        <f t="shared" ca="1" si="35"/>
        <v>7.2331443408010587</v>
      </c>
    </row>
    <row r="1140" spans="5:6" x14ac:dyDescent="0.25">
      <c r="E1140" s="16">
        <f t="shared" ca="1" si="34"/>
        <v>0.28630545612499703</v>
      </c>
      <c r="F1140" s="16">
        <f t="shared" ca="1" si="35"/>
        <v>4.5582298845364715</v>
      </c>
    </row>
    <row r="1141" spans="5:6" x14ac:dyDescent="0.25">
      <c r="E1141" s="16">
        <f t="shared" ca="1" si="34"/>
        <v>0.26103494468520905</v>
      </c>
      <c r="F1141" s="16">
        <f t="shared" ca="1" si="35"/>
        <v>4.347746158234135</v>
      </c>
    </row>
    <row r="1142" spans="5:6" x14ac:dyDescent="0.25">
      <c r="E1142" s="16">
        <f t="shared" ca="1" si="34"/>
        <v>0.8045031199405337</v>
      </c>
      <c r="F1142" s="16">
        <f t="shared" ca="1" si="35"/>
        <v>9.8796487749200814</v>
      </c>
    </row>
    <row r="1143" spans="5:6" x14ac:dyDescent="0.25">
      <c r="E1143" s="16">
        <f t="shared" ca="1" si="34"/>
        <v>0.55897905967362882</v>
      </c>
      <c r="F1143" s="16">
        <f t="shared" ca="1" si="35"/>
        <v>6.8843404763683234</v>
      </c>
    </row>
    <row r="1144" spans="5:6" x14ac:dyDescent="0.25">
      <c r="E1144" s="16">
        <f t="shared" ca="1" si="34"/>
        <v>0.92757739090220137</v>
      </c>
      <c r="F1144" s="16">
        <f t="shared" ca="1" si="35"/>
        <v>12.987129126392949</v>
      </c>
    </row>
    <row r="1145" spans="5:6" x14ac:dyDescent="0.25">
      <c r="E1145" s="16">
        <f t="shared" ca="1" si="34"/>
        <v>0.23613507471873696</v>
      </c>
      <c r="F1145" s="16">
        <f t="shared" ca="1" si="35"/>
        <v>4.1370385682506363</v>
      </c>
    </row>
    <row r="1146" spans="5:6" x14ac:dyDescent="0.25">
      <c r="E1146" s="16">
        <f t="shared" ca="1" si="34"/>
        <v>0.63916693364968358</v>
      </c>
      <c r="F1146" s="16">
        <f t="shared" ca="1" si="35"/>
        <v>7.6888017079280688</v>
      </c>
    </row>
    <row r="1147" spans="5:6" x14ac:dyDescent="0.25">
      <c r="E1147" s="16">
        <f t="shared" ca="1" si="34"/>
        <v>0.78903107465403888</v>
      </c>
      <c r="F1147" s="16">
        <f t="shared" ca="1" si="35"/>
        <v>9.6229057298383527</v>
      </c>
    </row>
    <row r="1148" spans="5:6" x14ac:dyDescent="0.25">
      <c r="E1148" s="16">
        <f t="shared" ca="1" si="34"/>
        <v>0.9905018877451417</v>
      </c>
      <c r="F1148" s="16">
        <f t="shared" ca="1" si="35"/>
        <v>18.61078353340972</v>
      </c>
    </row>
    <row r="1149" spans="5:6" x14ac:dyDescent="0.25">
      <c r="E1149" s="16">
        <f t="shared" ca="1" si="34"/>
        <v>0.7381606020505489</v>
      </c>
      <c r="F1149" s="16">
        <f t="shared" ca="1" si="35"/>
        <v>8.8738647500902701</v>
      </c>
    </row>
    <row r="1150" spans="5:6" x14ac:dyDescent="0.25">
      <c r="E1150" s="16">
        <f t="shared" ca="1" si="34"/>
        <v>0.3916280017954501</v>
      </c>
      <c r="F1150" s="16">
        <f t="shared" ca="1" si="35"/>
        <v>5.4239506811071916</v>
      </c>
    </row>
    <row r="1151" spans="5:6" x14ac:dyDescent="0.25">
      <c r="E1151" s="16">
        <f t="shared" ca="1" si="34"/>
        <v>0.64398383632300593</v>
      </c>
      <c r="F1151" s="16">
        <f t="shared" ca="1" si="35"/>
        <v>7.7406674334990191</v>
      </c>
    </row>
    <row r="1152" spans="5:6" x14ac:dyDescent="0.25">
      <c r="E1152" s="16">
        <f t="shared" ca="1" si="34"/>
        <v>0.30795179197104983</v>
      </c>
      <c r="F1152" s="16">
        <f t="shared" ca="1" si="35"/>
        <v>4.7367859918081541</v>
      </c>
    </row>
    <row r="1153" spans="5:6" x14ac:dyDescent="0.25">
      <c r="E1153" s="16">
        <f t="shared" ca="1" si="34"/>
        <v>0.23545552365851563</v>
      </c>
      <c r="F1153" s="16">
        <f t="shared" ca="1" si="35"/>
        <v>4.1312288134590665</v>
      </c>
    </row>
    <row r="1154" spans="5:6" x14ac:dyDescent="0.25">
      <c r="E1154" s="16">
        <f t="shared" ca="1" si="34"/>
        <v>0.51192515560251073</v>
      </c>
      <c r="F1154" s="16">
        <f t="shared" ca="1" si="35"/>
        <v>6.4519549950895438</v>
      </c>
    </row>
    <row r="1155" spans="5:6" x14ac:dyDescent="0.25">
      <c r="E1155" s="16">
        <f t="shared" ca="1" si="34"/>
        <v>0.85817847949123394</v>
      </c>
      <c r="F1155" s="16">
        <f t="shared" ca="1" si="35"/>
        <v>10.927305100558327</v>
      </c>
    </row>
    <row r="1156" spans="5:6" x14ac:dyDescent="0.25">
      <c r="E1156" s="16">
        <f t="shared" ref="E1156:E1219" ca="1" si="36">RAND()</f>
        <v>0.56691688393130668</v>
      </c>
      <c r="F1156" s="16">
        <f t="shared" ref="F1156:F1219" ca="1" si="37">_xlfn.CHISQ.INV(E1156,$C$3)</f>
        <v>6.9597459510237334</v>
      </c>
    </row>
    <row r="1157" spans="5:6" x14ac:dyDescent="0.25">
      <c r="E1157" s="16">
        <f t="shared" ca="1" si="36"/>
        <v>0.12724482583066488</v>
      </c>
      <c r="F1157" s="16">
        <f t="shared" ca="1" si="37"/>
        <v>3.1296485811916761</v>
      </c>
    </row>
    <row r="1158" spans="5:6" x14ac:dyDescent="0.25">
      <c r="E1158" s="16">
        <f t="shared" ca="1" si="36"/>
        <v>0.24341225907701936</v>
      </c>
      <c r="F1158" s="16">
        <f t="shared" ca="1" si="37"/>
        <v>4.1990401268881703</v>
      </c>
    </row>
    <row r="1159" spans="5:6" x14ac:dyDescent="0.25">
      <c r="E1159" s="16">
        <f t="shared" ca="1" si="36"/>
        <v>0.84312139252989959</v>
      </c>
      <c r="F1159" s="16">
        <f t="shared" ca="1" si="37"/>
        <v>10.603396295696067</v>
      </c>
    </row>
    <row r="1160" spans="5:6" x14ac:dyDescent="0.25">
      <c r="E1160" s="16">
        <f t="shared" ca="1" si="36"/>
        <v>0.9482967884575324</v>
      </c>
      <c r="F1160" s="16">
        <f t="shared" ca="1" si="37"/>
        <v>13.970796440048202</v>
      </c>
    </row>
    <row r="1161" spans="5:6" x14ac:dyDescent="0.25">
      <c r="E1161" s="16">
        <f t="shared" ca="1" si="36"/>
        <v>0.50774054270313795</v>
      </c>
      <c r="F1161" s="16">
        <f t="shared" ca="1" si="37"/>
        <v>6.4145676470717108</v>
      </c>
    </row>
    <row r="1162" spans="5:6" x14ac:dyDescent="0.25">
      <c r="E1162" s="16">
        <f t="shared" ca="1" si="36"/>
        <v>0.29255768405281746</v>
      </c>
      <c r="F1162" s="16">
        <f t="shared" ca="1" si="37"/>
        <v>4.6099323772475387</v>
      </c>
    </row>
    <row r="1163" spans="5:6" x14ac:dyDescent="0.25">
      <c r="E1163" s="16">
        <f t="shared" ca="1" si="36"/>
        <v>0.68363474083863629</v>
      </c>
      <c r="F1163" s="16">
        <f t="shared" ca="1" si="37"/>
        <v>8.1873348684035339</v>
      </c>
    </row>
    <row r="1164" spans="5:6" x14ac:dyDescent="0.25">
      <c r="E1164" s="16">
        <f t="shared" ca="1" si="36"/>
        <v>1.7760384732922629E-2</v>
      </c>
      <c r="F1164" s="16">
        <f t="shared" ca="1" si="37"/>
        <v>1.5020208610767571</v>
      </c>
    </row>
    <row r="1165" spans="5:6" x14ac:dyDescent="0.25">
      <c r="E1165" s="16">
        <f t="shared" ca="1" si="36"/>
        <v>0.22631069638453361</v>
      </c>
      <c r="F1165" s="16">
        <f t="shared" ca="1" si="37"/>
        <v>4.0526869011940816</v>
      </c>
    </row>
    <row r="1166" spans="5:6" x14ac:dyDescent="0.25">
      <c r="E1166" s="16">
        <f t="shared" ca="1" si="36"/>
        <v>0.21987111727280628</v>
      </c>
      <c r="F1166" s="16">
        <f t="shared" ca="1" si="37"/>
        <v>3.9969479148897804</v>
      </c>
    </row>
    <row r="1167" spans="5:6" x14ac:dyDescent="0.25">
      <c r="E1167" s="16">
        <f t="shared" ca="1" si="36"/>
        <v>0.74333166262456674</v>
      </c>
      <c r="F1167" s="16">
        <f t="shared" ca="1" si="37"/>
        <v>8.9444586372768917</v>
      </c>
    </row>
    <row r="1168" spans="5:6" x14ac:dyDescent="0.25">
      <c r="E1168" s="16">
        <f t="shared" ca="1" si="36"/>
        <v>0.72582408546214583</v>
      </c>
      <c r="F1168" s="16">
        <f t="shared" ca="1" si="37"/>
        <v>8.709697812321151</v>
      </c>
    </row>
    <row r="1169" spans="5:6" x14ac:dyDescent="0.25">
      <c r="E1169" s="16">
        <f t="shared" ca="1" si="36"/>
        <v>0.27444765866927823</v>
      </c>
      <c r="F1169" s="16">
        <f t="shared" ca="1" si="37"/>
        <v>4.4598010792114842</v>
      </c>
    </row>
    <row r="1170" spans="5:6" x14ac:dyDescent="0.25">
      <c r="E1170" s="16">
        <f t="shared" ca="1" si="36"/>
        <v>0.54715604232703996</v>
      </c>
      <c r="F1170" s="16">
        <f t="shared" ca="1" si="37"/>
        <v>6.7734442096919096</v>
      </c>
    </row>
    <row r="1171" spans="5:6" x14ac:dyDescent="0.25">
      <c r="E1171" s="16">
        <f t="shared" ca="1" si="36"/>
        <v>0.41542484162490212</v>
      </c>
      <c r="F1171" s="16">
        <f t="shared" ca="1" si="37"/>
        <v>5.6214735835713467</v>
      </c>
    </row>
    <row r="1172" spans="5:6" x14ac:dyDescent="0.25">
      <c r="E1172" s="16">
        <f t="shared" ca="1" si="36"/>
        <v>0.80632497262280201</v>
      </c>
      <c r="F1172" s="16">
        <f t="shared" ca="1" si="37"/>
        <v>9.9109715033853156</v>
      </c>
    </row>
    <row r="1173" spans="5:6" x14ac:dyDescent="0.25">
      <c r="E1173" s="16">
        <f t="shared" ca="1" si="36"/>
        <v>0.17378750405575127</v>
      </c>
      <c r="F1173" s="16">
        <f t="shared" ca="1" si="37"/>
        <v>3.5843468284778801</v>
      </c>
    </row>
    <row r="1174" spans="5:6" x14ac:dyDescent="0.25">
      <c r="E1174" s="16">
        <f t="shared" ca="1" si="36"/>
        <v>0.80829282166039473</v>
      </c>
      <c r="F1174" s="16">
        <f t="shared" ca="1" si="37"/>
        <v>9.9450796682824496</v>
      </c>
    </row>
    <row r="1175" spans="5:6" x14ac:dyDescent="0.25">
      <c r="E1175" s="16">
        <f t="shared" ca="1" si="36"/>
        <v>1.8889627530542352E-2</v>
      </c>
      <c r="F1175" s="16">
        <f t="shared" ca="1" si="37"/>
        <v>1.5339669274898242</v>
      </c>
    </row>
    <row r="1176" spans="5:6" x14ac:dyDescent="0.25">
      <c r="E1176" s="16">
        <f t="shared" ca="1" si="36"/>
        <v>0.4452210245766729</v>
      </c>
      <c r="F1176" s="16">
        <f t="shared" ca="1" si="37"/>
        <v>5.8719443080860554</v>
      </c>
    </row>
    <row r="1177" spans="5:6" x14ac:dyDescent="0.25">
      <c r="E1177" s="16">
        <f t="shared" ca="1" si="36"/>
        <v>0.83267899568594517</v>
      </c>
      <c r="F1177" s="16">
        <f t="shared" ca="1" si="37"/>
        <v>10.394046590233732</v>
      </c>
    </row>
    <row r="1178" spans="5:6" x14ac:dyDescent="0.25">
      <c r="E1178" s="16">
        <f t="shared" ca="1" si="36"/>
        <v>2.103138540590177E-2</v>
      </c>
      <c r="F1178" s="16">
        <f t="shared" ca="1" si="37"/>
        <v>1.5915840178557739</v>
      </c>
    </row>
    <row r="1179" spans="5:6" x14ac:dyDescent="0.25">
      <c r="E1179" s="16">
        <f t="shared" ca="1" si="36"/>
        <v>0.14416426967469242</v>
      </c>
      <c r="F1179" s="16">
        <f t="shared" ca="1" si="37"/>
        <v>3.3009629789076764</v>
      </c>
    </row>
    <row r="1180" spans="5:6" x14ac:dyDescent="0.25">
      <c r="E1180" s="16">
        <f t="shared" ca="1" si="36"/>
        <v>0.89286101213228752</v>
      </c>
      <c r="F1180" s="16">
        <f t="shared" ca="1" si="37"/>
        <v>11.805508305486685</v>
      </c>
    </row>
    <row r="1181" spans="5:6" x14ac:dyDescent="0.25">
      <c r="E1181" s="16">
        <f t="shared" ca="1" si="36"/>
        <v>0.9736046871195837</v>
      </c>
      <c r="F1181" s="16">
        <f t="shared" ca="1" si="37"/>
        <v>15.863271569032719</v>
      </c>
    </row>
    <row r="1182" spans="5:6" x14ac:dyDescent="0.25">
      <c r="E1182" s="16">
        <f t="shared" ca="1" si="36"/>
        <v>0.44537923808896041</v>
      </c>
      <c r="F1182" s="16">
        <f t="shared" ca="1" si="37"/>
        <v>5.8732857383099635</v>
      </c>
    </row>
    <row r="1183" spans="5:6" x14ac:dyDescent="0.25">
      <c r="E1183" s="16">
        <f t="shared" ca="1" si="36"/>
        <v>0.26201724334988674</v>
      </c>
      <c r="F1183" s="16">
        <f t="shared" ca="1" si="37"/>
        <v>4.3559824527133406</v>
      </c>
    </row>
    <row r="1184" spans="5:6" x14ac:dyDescent="0.25">
      <c r="E1184" s="16">
        <f t="shared" ca="1" si="36"/>
        <v>0.5309609473955762</v>
      </c>
      <c r="F1184" s="16">
        <f t="shared" ca="1" si="37"/>
        <v>6.6240917646230253</v>
      </c>
    </row>
    <row r="1185" spans="5:6" x14ac:dyDescent="0.25">
      <c r="E1185" s="16">
        <f t="shared" ca="1" si="36"/>
        <v>0.7661794661570015</v>
      </c>
      <c r="F1185" s="16">
        <f t="shared" ca="1" si="37"/>
        <v>9.2704078032561679</v>
      </c>
    </row>
    <row r="1186" spans="5:6" x14ac:dyDescent="0.25">
      <c r="E1186" s="16">
        <f t="shared" ca="1" si="36"/>
        <v>0.21756250904576746</v>
      </c>
      <c r="F1186" s="16">
        <f t="shared" ca="1" si="37"/>
        <v>3.9768714193682304</v>
      </c>
    </row>
    <row r="1187" spans="5:6" x14ac:dyDescent="0.25">
      <c r="E1187" s="16">
        <f t="shared" ca="1" si="36"/>
        <v>0.11964833871838654</v>
      </c>
      <c r="F1187" s="16">
        <f t="shared" ca="1" si="37"/>
        <v>3.0498610836992208</v>
      </c>
    </row>
    <row r="1188" spans="5:6" x14ac:dyDescent="0.25">
      <c r="E1188" s="16">
        <f t="shared" ca="1" si="36"/>
        <v>0.7306324722339278</v>
      </c>
      <c r="F1188" s="16">
        <f t="shared" ca="1" si="37"/>
        <v>8.7729962694573231</v>
      </c>
    </row>
    <row r="1189" spans="5:6" x14ac:dyDescent="0.25">
      <c r="E1189" s="16">
        <f t="shared" ca="1" si="36"/>
        <v>0.26566365071359022</v>
      </c>
      <c r="F1189" s="16">
        <f t="shared" ca="1" si="37"/>
        <v>4.3865133330656443</v>
      </c>
    </row>
    <row r="1190" spans="5:6" x14ac:dyDescent="0.25">
      <c r="E1190" s="16">
        <f t="shared" ca="1" si="36"/>
        <v>1.9247690855295096E-2</v>
      </c>
      <c r="F1190" s="16">
        <f t="shared" ca="1" si="37"/>
        <v>1.5438587492728191</v>
      </c>
    </row>
    <row r="1191" spans="5:6" x14ac:dyDescent="0.25">
      <c r="E1191" s="16">
        <f t="shared" ca="1" si="36"/>
        <v>1.7971305002023596E-2</v>
      </c>
      <c r="F1191" s="16">
        <f t="shared" ca="1" si="37"/>
        <v>1.5080776141307504</v>
      </c>
    </row>
    <row r="1192" spans="5:6" x14ac:dyDescent="0.25">
      <c r="E1192" s="16">
        <f t="shared" ca="1" si="36"/>
        <v>0.13435174629721913</v>
      </c>
      <c r="F1192" s="16">
        <f t="shared" ca="1" si="37"/>
        <v>3.2026066663181063</v>
      </c>
    </row>
    <row r="1193" spans="5:6" x14ac:dyDescent="0.25">
      <c r="E1193" s="16">
        <f t="shared" ca="1" si="36"/>
        <v>1.6274998643945882E-2</v>
      </c>
      <c r="F1193" s="16">
        <f t="shared" ca="1" si="37"/>
        <v>1.4580966150090171</v>
      </c>
    </row>
    <row r="1194" spans="5:6" x14ac:dyDescent="0.25">
      <c r="E1194" s="16">
        <f t="shared" ca="1" si="36"/>
        <v>0.68747765296490015</v>
      </c>
      <c r="F1194" s="16">
        <f t="shared" ca="1" si="37"/>
        <v>8.2327043928507102</v>
      </c>
    </row>
    <row r="1195" spans="5:6" x14ac:dyDescent="0.25">
      <c r="E1195" s="16">
        <f t="shared" ca="1" si="36"/>
        <v>0.64105404834134994</v>
      </c>
      <c r="F1195" s="16">
        <f t="shared" ca="1" si="37"/>
        <v>7.7090647805723043</v>
      </c>
    </row>
    <row r="1196" spans="5:6" x14ac:dyDescent="0.25">
      <c r="E1196" s="16">
        <f t="shared" ca="1" si="36"/>
        <v>0.71497156630397773</v>
      </c>
      <c r="F1196" s="16">
        <f t="shared" ca="1" si="37"/>
        <v>8.5698819355790317</v>
      </c>
    </row>
    <row r="1197" spans="5:6" x14ac:dyDescent="0.25">
      <c r="E1197" s="16">
        <f t="shared" ca="1" si="36"/>
        <v>0.18350313796603934</v>
      </c>
      <c r="F1197" s="16">
        <f t="shared" ca="1" si="37"/>
        <v>3.6737250250917275</v>
      </c>
    </row>
    <row r="1198" spans="5:6" x14ac:dyDescent="0.25">
      <c r="E1198" s="16">
        <f t="shared" ca="1" si="36"/>
        <v>0.82363084896872463</v>
      </c>
      <c r="F1198" s="16">
        <f t="shared" ca="1" si="37"/>
        <v>10.221420780163909</v>
      </c>
    </row>
    <row r="1199" spans="5:6" x14ac:dyDescent="0.25">
      <c r="E1199" s="16">
        <f t="shared" ca="1" si="36"/>
        <v>0.67510944435077624</v>
      </c>
      <c r="F1199" s="16">
        <f t="shared" ca="1" si="37"/>
        <v>8.0880880342227606</v>
      </c>
    </row>
    <row r="1200" spans="5:6" x14ac:dyDescent="0.25">
      <c r="E1200" s="16">
        <f t="shared" ca="1" si="36"/>
        <v>0.89064724722701905</v>
      </c>
      <c r="F1200" s="16">
        <f t="shared" ca="1" si="37"/>
        <v>11.742457960814471</v>
      </c>
    </row>
    <row r="1201" spans="5:6" x14ac:dyDescent="0.25">
      <c r="E1201" s="16">
        <f t="shared" ca="1" si="36"/>
        <v>0.20378188737599634</v>
      </c>
      <c r="F1201" s="16">
        <f t="shared" ca="1" si="37"/>
        <v>3.8558932489117268</v>
      </c>
    </row>
    <row r="1202" spans="5:6" x14ac:dyDescent="0.25">
      <c r="E1202" s="16">
        <f t="shared" ca="1" si="36"/>
        <v>0.12563207187056102</v>
      </c>
      <c r="F1202" s="16">
        <f t="shared" ca="1" si="37"/>
        <v>3.1128722019529618</v>
      </c>
    </row>
    <row r="1203" spans="5:6" x14ac:dyDescent="0.25">
      <c r="E1203" s="16">
        <f t="shared" ca="1" si="36"/>
        <v>0.82971098756685735</v>
      </c>
      <c r="F1203" s="16">
        <f t="shared" ca="1" si="37"/>
        <v>10.336570629629174</v>
      </c>
    </row>
    <row r="1204" spans="5:6" x14ac:dyDescent="0.25">
      <c r="E1204" s="16">
        <f t="shared" ca="1" si="36"/>
        <v>0.13660673579458948</v>
      </c>
      <c r="F1204" s="16">
        <f t="shared" ca="1" si="37"/>
        <v>3.2254427089150299</v>
      </c>
    </row>
    <row r="1205" spans="5:6" x14ac:dyDescent="0.25">
      <c r="E1205" s="16">
        <f t="shared" ca="1" si="36"/>
        <v>0.84196434842569967</v>
      </c>
      <c r="F1205" s="16">
        <f t="shared" ca="1" si="37"/>
        <v>10.579624982823093</v>
      </c>
    </row>
    <row r="1206" spans="5:6" x14ac:dyDescent="0.25">
      <c r="E1206" s="16">
        <f t="shared" ca="1" si="36"/>
        <v>0.84240082628089874</v>
      </c>
      <c r="F1206" s="16">
        <f t="shared" ca="1" si="37"/>
        <v>10.588574850338365</v>
      </c>
    </row>
    <row r="1207" spans="5:6" x14ac:dyDescent="0.25">
      <c r="E1207" s="16">
        <f t="shared" ca="1" si="36"/>
        <v>0.52998104781981326</v>
      </c>
      <c r="F1207" s="16">
        <f t="shared" ca="1" si="37"/>
        <v>6.6151440467278455</v>
      </c>
    </row>
    <row r="1208" spans="5:6" x14ac:dyDescent="0.25">
      <c r="E1208" s="16">
        <f t="shared" ca="1" si="36"/>
        <v>0.60375827328609466</v>
      </c>
      <c r="F1208" s="16">
        <f t="shared" ca="1" si="37"/>
        <v>7.3209806037593452</v>
      </c>
    </row>
    <row r="1209" spans="5:6" x14ac:dyDescent="0.25">
      <c r="E1209" s="16">
        <f t="shared" ca="1" si="36"/>
        <v>0.74696827543229716</v>
      </c>
      <c r="F1209" s="16">
        <f t="shared" ca="1" si="37"/>
        <v>8.9947704584360029</v>
      </c>
    </row>
    <row r="1210" spans="5:6" x14ac:dyDescent="0.25">
      <c r="E1210" s="16">
        <f t="shared" ca="1" si="36"/>
        <v>0.72369373991399044</v>
      </c>
      <c r="F1210" s="16">
        <f t="shared" ca="1" si="37"/>
        <v>8.6819245286706455</v>
      </c>
    </row>
    <row r="1211" spans="5:6" x14ac:dyDescent="0.25">
      <c r="E1211" s="16">
        <f t="shared" ca="1" si="36"/>
        <v>0.58708851187222821</v>
      </c>
      <c r="F1211" s="16">
        <f t="shared" ca="1" si="37"/>
        <v>7.1551019532808766</v>
      </c>
    </row>
    <row r="1212" spans="5:6" x14ac:dyDescent="0.25">
      <c r="E1212" s="16">
        <f t="shared" ca="1" si="36"/>
        <v>0.52989633969488659</v>
      </c>
      <c r="F1212" s="16">
        <f t="shared" ca="1" si="37"/>
        <v>6.6143710141691603</v>
      </c>
    </row>
    <row r="1213" spans="5:6" x14ac:dyDescent="0.25">
      <c r="E1213" s="16">
        <f t="shared" ca="1" si="36"/>
        <v>0.4866562800148071</v>
      </c>
      <c r="F1213" s="16">
        <f t="shared" ca="1" si="37"/>
        <v>6.2284369436733478</v>
      </c>
    </row>
    <row r="1214" spans="5:6" x14ac:dyDescent="0.25">
      <c r="E1214" s="16">
        <f t="shared" ca="1" si="36"/>
        <v>0.65551256536305258</v>
      </c>
      <c r="F1214" s="16">
        <f t="shared" ca="1" si="37"/>
        <v>7.8667826876868654</v>
      </c>
    </row>
    <row r="1215" spans="5:6" x14ac:dyDescent="0.25">
      <c r="E1215" s="16">
        <f t="shared" ca="1" si="36"/>
        <v>0.82082601376855424</v>
      </c>
      <c r="F1215" s="16">
        <f t="shared" ca="1" si="37"/>
        <v>10.169423420015947</v>
      </c>
    </row>
    <row r="1216" spans="5:6" x14ac:dyDescent="0.25">
      <c r="E1216" s="16">
        <f t="shared" ca="1" si="36"/>
        <v>0.42507167928143508</v>
      </c>
      <c r="F1216" s="16">
        <f t="shared" ca="1" si="37"/>
        <v>5.7021288837282249</v>
      </c>
    </row>
    <row r="1217" spans="5:6" x14ac:dyDescent="0.25">
      <c r="E1217" s="16">
        <f t="shared" ca="1" si="36"/>
        <v>0.36571646078719389</v>
      </c>
      <c r="F1217" s="16">
        <f t="shared" ca="1" si="37"/>
        <v>5.2105699681887394</v>
      </c>
    </row>
    <row r="1218" spans="5:6" x14ac:dyDescent="0.25">
      <c r="E1218" s="16">
        <f t="shared" ca="1" si="36"/>
        <v>1.2461043449454978E-2</v>
      </c>
      <c r="F1218" s="16">
        <f t="shared" ca="1" si="37"/>
        <v>1.3328810209953819</v>
      </c>
    </row>
    <row r="1219" spans="5:6" x14ac:dyDescent="0.25">
      <c r="E1219" s="16">
        <f t="shared" ca="1" si="36"/>
        <v>0.66951749265229921</v>
      </c>
      <c r="F1219" s="16">
        <f t="shared" ca="1" si="37"/>
        <v>8.0239983867787856</v>
      </c>
    </row>
    <row r="1220" spans="5:6" x14ac:dyDescent="0.25">
      <c r="E1220" s="16">
        <f t="shared" ref="E1220:E1283" ca="1" si="38">RAND()</f>
        <v>0.96271817923774805</v>
      </c>
      <c r="F1220" s="16">
        <f t="shared" ref="F1220:F1283" ca="1" si="39">_xlfn.CHISQ.INV(E1220,$C$3)</f>
        <v>14.90158629730661</v>
      </c>
    </row>
    <row r="1221" spans="5:6" x14ac:dyDescent="0.25">
      <c r="E1221" s="16">
        <f t="shared" ca="1" si="38"/>
        <v>2.0971313340005904E-2</v>
      </c>
      <c r="F1221" s="16">
        <f t="shared" ca="1" si="39"/>
        <v>1.5900163554555475</v>
      </c>
    </row>
    <row r="1222" spans="5:6" x14ac:dyDescent="0.25">
      <c r="E1222" s="16">
        <f t="shared" ca="1" si="38"/>
        <v>0.75311536612196917</v>
      </c>
      <c r="F1222" s="16">
        <f t="shared" ca="1" si="39"/>
        <v>9.0811157402669433</v>
      </c>
    </row>
    <row r="1223" spans="5:6" x14ac:dyDescent="0.25">
      <c r="E1223" s="16">
        <f t="shared" ca="1" si="38"/>
        <v>0.46310206803418252</v>
      </c>
      <c r="F1223" s="16">
        <f t="shared" ca="1" si="39"/>
        <v>6.0244451516592541</v>
      </c>
    </row>
    <row r="1224" spans="5:6" x14ac:dyDescent="0.25">
      <c r="E1224" s="16">
        <f t="shared" ca="1" si="38"/>
        <v>0.58682706381278849</v>
      </c>
      <c r="F1224" s="16">
        <f t="shared" ca="1" si="39"/>
        <v>7.1525336061117377</v>
      </c>
    </row>
    <row r="1225" spans="5:6" x14ac:dyDescent="0.25">
      <c r="E1225" s="16">
        <f t="shared" ca="1" si="38"/>
        <v>0.40069455343190374</v>
      </c>
      <c r="F1225" s="16">
        <f t="shared" ca="1" si="39"/>
        <v>5.4989920897731688</v>
      </c>
    </row>
    <row r="1226" spans="5:6" x14ac:dyDescent="0.25">
      <c r="E1226" s="16">
        <f t="shared" ca="1" si="38"/>
        <v>0.81101505943348506</v>
      </c>
      <c r="F1226" s="16">
        <f t="shared" ca="1" si="39"/>
        <v>9.9927456046586496</v>
      </c>
    </row>
    <row r="1227" spans="5:6" x14ac:dyDescent="0.25">
      <c r="E1227" s="16">
        <f t="shared" ca="1" si="38"/>
        <v>0.86885504715508666</v>
      </c>
      <c r="F1227" s="16">
        <f t="shared" ca="1" si="39"/>
        <v>11.17549843049539</v>
      </c>
    </row>
    <row r="1228" spans="5:6" x14ac:dyDescent="0.25">
      <c r="E1228" s="16">
        <f t="shared" ca="1" si="38"/>
        <v>0.17669305139314362</v>
      </c>
      <c r="F1228" s="16">
        <f t="shared" ca="1" si="39"/>
        <v>3.6112356470043259</v>
      </c>
    </row>
    <row r="1229" spans="5:6" x14ac:dyDescent="0.25">
      <c r="E1229" s="16">
        <f t="shared" ca="1" si="38"/>
        <v>0.52245507273723357</v>
      </c>
      <c r="F1229" s="16">
        <f t="shared" ca="1" si="39"/>
        <v>6.5467432812501096</v>
      </c>
    </row>
    <row r="1230" spans="5:6" x14ac:dyDescent="0.25">
      <c r="E1230" s="16">
        <f t="shared" ca="1" si="38"/>
        <v>0.72970079196097914</v>
      </c>
      <c r="F1230" s="16">
        <f t="shared" ca="1" si="39"/>
        <v>8.7606642397260135</v>
      </c>
    </row>
    <row r="1231" spans="5:6" x14ac:dyDescent="0.25">
      <c r="E1231" s="16">
        <f t="shared" ca="1" si="38"/>
        <v>0.46148291621886062</v>
      </c>
      <c r="F1231" s="16">
        <f t="shared" ca="1" si="39"/>
        <v>6.0105580276479653</v>
      </c>
    </row>
    <row r="1232" spans="5:6" x14ac:dyDescent="0.25">
      <c r="E1232" s="16">
        <f t="shared" ca="1" si="38"/>
        <v>5.9201611214444561E-2</v>
      </c>
      <c r="F1232" s="16">
        <f t="shared" ca="1" si="39"/>
        <v>2.3087344375534071</v>
      </c>
    </row>
    <row r="1233" spans="5:6" x14ac:dyDescent="0.25">
      <c r="E1233" s="16">
        <f t="shared" ca="1" si="38"/>
        <v>0.40041976666735801</v>
      </c>
      <c r="F1233" s="16">
        <f t="shared" ca="1" si="39"/>
        <v>5.4967141731966684</v>
      </c>
    </row>
    <row r="1234" spans="5:6" x14ac:dyDescent="0.25">
      <c r="E1234" s="16">
        <f t="shared" ca="1" si="38"/>
        <v>0.14460334004596653</v>
      </c>
      <c r="F1234" s="16">
        <f t="shared" ca="1" si="39"/>
        <v>3.3053047442719827</v>
      </c>
    </row>
    <row r="1235" spans="5:6" x14ac:dyDescent="0.25">
      <c r="E1235" s="16">
        <f t="shared" ca="1" si="38"/>
        <v>0.48230043371312992</v>
      </c>
      <c r="F1235" s="16">
        <f t="shared" ca="1" si="39"/>
        <v>6.1904191980988648</v>
      </c>
    </row>
    <row r="1236" spans="5:6" x14ac:dyDescent="0.25">
      <c r="E1236" s="16">
        <f t="shared" ca="1" si="38"/>
        <v>0.9423320816377454</v>
      </c>
      <c r="F1236" s="16">
        <f t="shared" ca="1" si="39"/>
        <v>13.655052712550164</v>
      </c>
    </row>
    <row r="1237" spans="5:6" x14ac:dyDescent="0.25">
      <c r="E1237" s="16">
        <f t="shared" ca="1" si="38"/>
        <v>0.70268302246709546</v>
      </c>
      <c r="F1237" s="16">
        <f t="shared" ca="1" si="39"/>
        <v>8.4163260884117967</v>
      </c>
    </row>
    <row r="1238" spans="5:6" x14ac:dyDescent="0.25">
      <c r="E1238" s="16">
        <f t="shared" ca="1" si="38"/>
        <v>0.2991144790475242</v>
      </c>
      <c r="F1238" s="16">
        <f t="shared" ca="1" si="39"/>
        <v>4.6640324925143002</v>
      </c>
    </row>
    <row r="1239" spans="5:6" x14ac:dyDescent="0.25">
      <c r="E1239" s="16">
        <f t="shared" ca="1" si="38"/>
        <v>0.21821292619629373</v>
      </c>
      <c r="F1239" s="16">
        <f t="shared" ca="1" si="39"/>
        <v>3.9825328759009282</v>
      </c>
    </row>
    <row r="1240" spans="5:6" x14ac:dyDescent="0.25">
      <c r="E1240" s="16">
        <f t="shared" ca="1" si="38"/>
        <v>0.89718009690862621</v>
      </c>
      <c r="F1240" s="16">
        <f t="shared" ca="1" si="39"/>
        <v>11.931924727434986</v>
      </c>
    </row>
    <row r="1241" spans="5:6" x14ac:dyDescent="0.25">
      <c r="E1241" s="16">
        <f t="shared" ca="1" si="38"/>
        <v>0.31204110254722939</v>
      </c>
      <c r="F1241" s="16">
        <f t="shared" ca="1" si="39"/>
        <v>4.7703990602478417</v>
      </c>
    </row>
    <row r="1242" spans="5:6" x14ac:dyDescent="0.25">
      <c r="E1242" s="16">
        <f t="shared" ca="1" si="38"/>
        <v>0.44763896598589303</v>
      </c>
      <c r="F1242" s="16">
        <f t="shared" ca="1" si="39"/>
        <v>5.8924597829546252</v>
      </c>
    </row>
    <row r="1243" spans="5:6" x14ac:dyDescent="0.25">
      <c r="E1243" s="16">
        <f t="shared" ca="1" si="38"/>
        <v>0.52137934856065826</v>
      </c>
      <c r="F1243" s="16">
        <f t="shared" ca="1" si="39"/>
        <v>6.5370118474352985</v>
      </c>
    </row>
    <row r="1244" spans="5:6" x14ac:dyDescent="0.25">
      <c r="E1244" s="16">
        <f t="shared" ca="1" si="38"/>
        <v>0.69943033585062719</v>
      </c>
      <c r="F1244" s="16">
        <f t="shared" ca="1" si="39"/>
        <v>8.3764745052006475</v>
      </c>
    </row>
    <row r="1245" spans="5:6" x14ac:dyDescent="0.25">
      <c r="E1245" s="16">
        <f t="shared" ca="1" si="38"/>
        <v>0.8202398674856235</v>
      </c>
      <c r="F1245" s="16">
        <f t="shared" ca="1" si="39"/>
        <v>10.158643544798219</v>
      </c>
    </row>
    <row r="1246" spans="5:6" x14ac:dyDescent="0.25">
      <c r="E1246" s="16">
        <f t="shared" ca="1" si="38"/>
        <v>0.54848785826115698</v>
      </c>
      <c r="F1246" s="16">
        <f t="shared" ca="1" si="39"/>
        <v>6.7858547182977773</v>
      </c>
    </row>
    <row r="1247" spans="5:6" x14ac:dyDescent="0.25">
      <c r="E1247" s="16">
        <f t="shared" ca="1" si="38"/>
        <v>0.62538753925232127</v>
      </c>
      <c r="F1247" s="16">
        <f t="shared" ca="1" si="39"/>
        <v>7.5429593421591248</v>
      </c>
    </row>
    <row r="1248" spans="5:6" x14ac:dyDescent="0.25">
      <c r="E1248" s="16">
        <f t="shared" ca="1" si="38"/>
        <v>0.58845289231512721</v>
      </c>
      <c r="F1248" s="16">
        <f t="shared" ca="1" si="39"/>
        <v>7.1685211697776641</v>
      </c>
    </row>
    <row r="1249" spans="5:6" x14ac:dyDescent="0.25">
      <c r="E1249" s="16">
        <f t="shared" ca="1" si="38"/>
        <v>0.74559113526445642</v>
      </c>
      <c r="F1249" s="16">
        <f t="shared" ca="1" si="39"/>
        <v>8.9756520242862887</v>
      </c>
    </row>
    <row r="1250" spans="5:6" x14ac:dyDescent="0.25">
      <c r="E1250" s="16">
        <f t="shared" ca="1" si="38"/>
        <v>0.31327258988667994</v>
      </c>
      <c r="F1250" s="16">
        <f t="shared" ca="1" si="39"/>
        <v>4.7805160498954491</v>
      </c>
    </row>
    <row r="1251" spans="5:6" x14ac:dyDescent="0.25">
      <c r="E1251" s="16">
        <f t="shared" ca="1" si="38"/>
        <v>0.37745664692585834</v>
      </c>
      <c r="F1251" s="16">
        <f t="shared" ca="1" si="39"/>
        <v>5.3070836476951069</v>
      </c>
    </row>
    <row r="1252" spans="5:6" x14ac:dyDescent="0.25">
      <c r="E1252" s="16">
        <f t="shared" ca="1" si="38"/>
        <v>0.54104784082076718</v>
      </c>
      <c r="F1252" s="16">
        <f t="shared" ca="1" si="39"/>
        <v>6.7167803267333337</v>
      </c>
    </row>
    <row r="1253" spans="5:6" x14ac:dyDescent="0.25">
      <c r="E1253" s="16">
        <f t="shared" ca="1" si="38"/>
        <v>0.12783410954947172</v>
      </c>
      <c r="F1253" s="16">
        <f t="shared" ca="1" si="39"/>
        <v>3.1357575160896611</v>
      </c>
    </row>
    <row r="1254" spans="5:6" x14ac:dyDescent="0.25">
      <c r="E1254" s="16">
        <f t="shared" ca="1" si="38"/>
        <v>0.56848133193355976</v>
      </c>
      <c r="F1254" s="16">
        <f t="shared" ca="1" si="39"/>
        <v>6.9747016417739207</v>
      </c>
    </row>
    <row r="1255" spans="5:6" x14ac:dyDescent="0.25">
      <c r="E1255" s="16">
        <f t="shared" ca="1" si="38"/>
        <v>0.9341276514731035</v>
      </c>
      <c r="F1255" s="16">
        <f t="shared" ca="1" si="39"/>
        <v>13.26663241853389</v>
      </c>
    </row>
    <row r="1256" spans="5:6" x14ac:dyDescent="0.25">
      <c r="E1256" s="16">
        <f t="shared" ca="1" si="38"/>
        <v>0.4955948276856601</v>
      </c>
      <c r="F1256" s="16">
        <f t="shared" ca="1" si="39"/>
        <v>6.3069055795309108</v>
      </c>
    </row>
    <row r="1257" spans="5:6" x14ac:dyDescent="0.25">
      <c r="E1257" s="16">
        <f t="shared" ca="1" si="38"/>
        <v>0.39803545087709247</v>
      </c>
      <c r="F1257" s="16">
        <f t="shared" ca="1" si="39"/>
        <v>5.476958497079889</v>
      </c>
    </row>
    <row r="1258" spans="5:6" x14ac:dyDescent="0.25">
      <c r="E1258" s="16">
        <f t="shared" ca="1" si="38"/>
        <v>0.87304671344248508</v>
      </c>
      <c r="F1258" s="16">
        <f t="shared" ca="1" si="39"/>
        <v>11.277772599871335</v>
      </c>
    </row>
    <row r="1259" spans="5:6" x14ac:dyDescent="0.25">
      <c r="E1259" s="16">
        <f t="shared" ca="1" si="38"/>
        <v>0.75970129802766606</v>
      </c>
      <c r="F1259" s="16">
        <f t="shared" ca="1" si="39"/>
        <v>9.1755234240080181</v>
      </c>
    </row>
    <row r="1260" spans="5:6" x14ac:dyDescent="0.25">
      <c r="E1260" s="16">
        <f t="shared" ca="1" si="38"/>
        <v>0.36919474021966669</v>
      </c>
      <c r="F1260" s="16">
        <f t="shared" ca="1" si="39"/>
        <v>5.2391408900499661</v>
      </c>
    </row>
    <row r="1261" spans="5:6" x14ac:dyDescent="0.25">
      <c r="E1261" s="16">
        <f t="shared" ca="1" si="38"/>
        <v>0.92858843009362413</v>
      </c>
      <c r="F1261" s="16">
        <f t="shared" ca="1" si="39"/>
        <v>13.028726124899761</v>
      </c>
    </row>
    <row r="1262" spans="5:6" x14ac:dyDescent="0.25">
      <c r="E1262" s="16">
        <f t="shared" ca="1" si="38"/>
        <v>0.37660767200353262</v>
      </c>
      <c r="F1262" s="16">
        <f t="shared" ca="1" si="39"/>
        <v>5.3000963184038419</v>
      </c>
    </row>
    <row r="1263" spans="5:6" x14ac:dyDescent="0.25">
      <c r="E1263" s="16">
        <f t="shared" ca="1" si="38"/>
        <v>0.18929181982471588</v>
      </c>
      <c r="F1263" s="16">
        <f t="shared" ca="1" si="39"/>
        <v>3.7262914348864564</v>
      </c>
    </row>
    <row r="1264" spans="5:6" x14ac:dyDescent="0.25">
      <c r="E1264" s="16">
        <f t="shared" ca="1" si="38"/>
        <v>0.33185768362845125</v>
      </c>
      <c r="F1264" s="16">
        <f t="shared" ca="1" si="39"/>
        <v>4.9329760634054898</v>
      </c>
    </row>
    <row r="1265" spans="5:6" x14ac:dyDescent="0.25">
      <c r="E1265" s="16">
        <f t="shared" ca="1" si="38"/>
        <v>0.4414618713904267</v>
      </c>
      <c r="F1265" s="16">
        <f t="shared" ca="1" si="39"/>
        <v>5.8401107705453121</v>
      </c>
    </row>
    <row r="1266" spans="5:6" x14ac:dyDescent="0.25">
      <c r="E1266" s="16">
        <f t="shared" ca="1" si="38"/>
        <v>0.22829818403963442</v>
      </c>
      <c r="F1266" s="16">
        <f t="shared" ca="1" si="39"/>
        <v>4.0698156730020392</v>
      </c>
    </row>
    <row r="1267" spans="5:6" x14ac:dyDescent="0.25">
      <c r="E1267" s="16">
        <f t="shared" ca="1" si="38"/>
        <v>0.62230552561718444</v>
      </c>
      <c r="F1267" s="16">
        <f t="shared" ca="1" si="39"/>
        <v>7.5108285960958305</v>
      </c>
    </row>
    <row r="1268" spans="5:6" x14ac:dyDescent="0.25">
      <c r="E1268" s="16">
        <f t="shared" ca="1" si="38"/>
        <v>0.44845421358049242</v>
      </c>
      <c r="F1268" s="16">
        <f t="shared" ca="1" si="39"/>
        <v>5.8993840633458943</v>
      </c>
    </row>
    <row r="1269" spans="5:6" x14ac:dyDescent="0.25">
      <c r="E1269" s="16">
        <f t="shared" ca="1" si="38"/>
        <v>0.80185878515064835</v>
      </c>
      <c r="F1269" s="16">
        <f t="shared" ca="1" si="39"/>
        <v>9.8346118474395841</v>
      </c>
    </row>
    <row r="1270" spans="5:6" x14ac:dyDescent="0.25">
      <c r="E1270" s="16">
        <f t="shared" ca="1" si="38"/>
        <v>0.53470126033626897</v>
      </c>
      <c r="F1270" s="16">
        <f t="shared" ca="1" si="39"/>
        <v>6.6583364063014683</v>
      </c>
    </row>
    <row r="1271" spans="5:6" x14ac:dyDescent="0.25">
      <c r="E1271" s="16">
        <f t="shared" ca="1" si="38"/>
        <v>0.44398257497843086</v>
      </c>
      <c r="F1271" s="16">
        <f t="shared" ca="1" si="39"/>
        <v>5.8614485801055967</v>
      </c>
    </row>
    <row r="1272" spans="5:6" x14ac:dyDescent="0.25">
      <c r="E1272" s="16">
        <f t="shared" ca="1" si="38"/>
        <v>0.24636690823318275</v>
      </c>
      <c r="F1272" s="16">
        <f t="shared" ca="1" si="39"/>
        <v>4.224107522012055</v>
      </c>
    </row>
    <row r="1273" spans="5:6" x14ac:dyDescent="0.25">
      <c r="E1273" s="16">
        <f t="shared" ca="1" si="38"/>
        <v>0.15018017679231244</v>
      </c>
      <c r="F1273" s="16">
        <f t="shared" ca="1" si="39"/>
        <v>3.3600412319308166</v>
      </c>
    </row>
    <row r="1274" spans="5:6" x14ac:dyDescent="0.25">
      <c r="E1274" s="16">
        <f t="shared" ca="1" si="38"/>
        <v>0.54235313377310046</v>
      </c>
      <c r="F1274" s="16">
        <f t="shared" ca="1" si="39"/>
        <v>6.7288543566321586</v>
      </c>
    </row>
    <row r="1275" spans="5:6" x14ac:dyDescent="0.25">
      <c r="E1275" s="16">
        <f t="shared" ca="1" si="38"/>
        <v>0.46150938690599808</v>
      </c>
      <c r="F1275" s="16">
        <f t="shared" ca="1" si="39"/>
        <v>6.0107849303444647</v>
      </c>
    </row>
    <row r="1276" spans="5:6" x14ac:dyDescent="0.25">
      <c r="E1276" s="16">
        <f t="shared" ca="1" si="38"/>
        <v>0.15506406179226895</v>
      </c>
      <c r="F1276" s="16">
        <f t="shared" ca="1" si="39"/>
        <v>3.4073817995021702</v>
      </c>
    </row>
    <row r="1277" spans="5:6" x14ac:dyDescent="0.25">
      <c r="E1277" s="16">
        <f t="shared" ca="1" si="38"/>
        <v>0.52948529575972469</v>
      </c>
      <c r="F1277" s="16">
        <f t="shared" ca="1" si="39"/>
        <v>6.6106209288070472</v>
      </c>
    </row>
    <row r="1278" spans="5:6" x14ac:dyDescent="0.25">
      <c r="E1278" s="16">
        <f t="shared" ca="1" si="38"/>
        <v>0.73836629418432154</v>
      </c>
      <c r="F1278" s="16">
        <f t="shared" ca="1" si="39"/>
        <v>8.8766520534177751</v>
      </c>
    </row>
    <row r="1279" spans="5:6" x14ac:dyDescent="0.25">
      <c r="E1279" s="16">
        <f t="shared" ca="1" si="38"/>
        <v>0.42621811525047171</v>
      </c>
      <c r="F1279" s="16">
        <f t="shared" ca="1" si="39"/>
        <v>5.711739892560753</v>
      </c>
    </row>
    <row r="1280" spans="5:6" x14ac:dyDescent="0.25">
      <c r="E1280" s="16">
        <f t="shared" ca="1" si="38"/>
        <v>0.8541604643345031</v>
      </c>
      <c r="F1280" s="16">
        <f t="shared" ca="1" si="39"/>
        <v>10.83807918867568</v>
      </c>
    </row>
    <row r="1281" spans="5:6" x14ac:dyDescent="0.25">
      <c r="E1281" s="16">
        <f t="shared" ca="1" si="38"/>
        <v>0.81568624324419159</v>
      </c>
      <c r="F1281" s="16">
        <f t="shared" ca="1" si="39"/>
        <v>10.075885202627017</v>
      </c>
    </row>
    <row r="1282" spans="5:6" x14ac:dyDescent="0.25">
      <c r="E1282" s="16">
        <f t="shared" ca="1" si="38"/>
        <v>0.47933091026632368</v>
      </c>
      <c r="F1282" s="16">
        <f t="shared" ca="1" si="39"/>
        <v>6.1645809043333983</v>
      </c>
    </row>
    <row r="1283" spans="5:6" x14ac:dyDescent="0.25">
      <c r="E1283" s="16">
        <f t="shared" ca="1" si="38"/>
        <v>0.95015727319151944</v>
      </c>
      <c r="F1283" s="16">
        <f t="shared" ca="1" si="39"/>
        <v>14.076189338212968</v>
      </c>
    </row>
    <row r="1284" spans="5:6" x14ac:dyDescent="0.25">
      <c r="E1284" s="16">
        <f t="shared" ref="E1284:E1347" ca="1" si="40">RAND()</f>
        <v>0.1538314875828134</v>
      </c>
      <c r="F1284" s="16">
        <f t="shared" ref="F1284:F1347" ca="1" si="41">_xlfn.CHISQ.INV(E1284,$C$3)</f>
        <v>3.3954844105475681</v>
      </c>
    </row>
    <row r="1285" spans="5:6" x14ac:dyDescent="0.25">
      <c r="E1285" s="16">
        <f t="shared" ca="1" si="40"/>
        <v>0.63525590916942276</v>
      </c>
      <c r="F1285" s="16">
        <f t="shared" ca="1" si="41"/>
        <v>7.6470335162827645</v>
      </c>
    </row>
    <row r="1286" spans="5:6" x14ac:dyDescent="0.25">
      <c r="E1286" s="16">
        <f t="shared" ca="1" si="40"/>
        <v>0.11880897888465769</v>
      </c>
      <c r="F1286" s="16">
        <f t="shared" ca="1" si="41"/>
        <v>3.0409214405328906</v>
      </c>
    </row>
    <row r="1287" spans="5:6" x14ac:dyDescent="0.25">
      <c r="E1287" s="16">
        <f t="shared" ca="1" si="40"/>
        <v>0.61728689176770157</v>
      </c>
      <c r="F1287" s="16">
        <f t="shared" ca="1" si="41"/>
        <v>7.4588739484847979</v>
      </c>
    </row>
    <row r="1288" spans="5:6" x14ac:dyDescent="0.25">
      <c r="E1288" s="16">
        <f t="shared" ca="1" si="40"/>
        <v>0.43665337935167248</v>
      </c>
      <c r="F1288" s="16">
        <f t="shared" ca="1" si="41"/>
        <v>5.7994967833424917</v>
      </c>
    </row>
    <row r="1289" spans="5:6" x14ac:dyDescent="0.25">
      <c r="E1289" s="16">
        <f t="shared" ca="1" si="40"/>
        <v>0.84322972748507441</v>
      </c>
      <c r="F1289" s="16">
        <f t="shared" ca="1" si="41"/>
        <v>10.605629681303391</v>
      </c>
    </row>
    <row r="1290" spans="5:6" x14ac:dyDescent="0.25">
      <c r="E1290" s="16">
        <f t="shared" ca="1" si="40"/>
        <v>0.78507251360028418</v>
      </c>
      <c r="F1290" s="16">
        <f t="shared" ca="1" si="41"/>
        <v>9.5597013208488484</v>
      </c>
    </row>
    <row r="1291" spans="5:6" x14ac:dyDescent="0.25">
      <c r="E1291" s="16">
        <f t="shared" ca="1" si="40"/>
        <v>0.3122192271100992</v>
      </c>
      <c r="F1291" s="16">
        <f t="shared" ca="1" si="41"/>
        <v>4.7718625496818134</v>
      </c>
    </row>
    <row r="1292" spans="5:6" x14ac:dyDescent="0.25">
      <c r="E1292" s="16">
        <f t="shared" ca="1" si="40"/>
        <v>0.20585692090796315</v>
      </c>
      <c r="F1292" s="16">
        <f t="shared" ca="1" si="41"/>
        <v>3.8742418616059728</v>
      </c>
    </row>
    <row r="1293" spans="5:6" x14ac:dyDescent="0.25">
      <c r="E1293" s="16">
        <f t="shared" ca="1" si="40"/>
        <v>0.44911417160349443</v>
      </c>
      <c r="F1293" s="16">
        <f t="shared" ca="1" si="41"/>
        <v>5.9049920734663113</v>
      </c>
    </row>
    <row r="1294" spans="5:6" x14ac:dyDescent="0.25">
      <c r="E1294" s="16">
        <f t="shared" ca="1" si="40"/>
        <v>0.42389823084187284</v>
      </c>
      <c r="F1294" s="16">
        <f t="shared" ca="1" si="41"/>
        <v>5.6922973046151792</v>
      </c>
    </row>
    <row r="1295" spans="5:6" x14ac:dyDescent="0.25">
      <c r="E1295" s="16">
        <f t="shared" ca="1" si="40"/>
        <v>0.58461147425705617</v>
      </c>
      <c r="F1295" s="16">
        <f t="shared" ca="1" si="41"/>
        <v>7.1308083311365058</v>
      </c>
    </row>
    <row r="1296" spans="5:6" x14ac:dyDescent="0.25">
      <c r="E1296" s="16">
        <f t="shared" ca="1" si="40"/>
        <v>0.61137005932953536</v>
      </c>
      <c r="F1296" s="16">
        <f t="shared" ca="1" si="41"/>
        <v>7.3981864402802699</v>
      </c>
    </row>
    <row r="1297" spans="5:6" x14ac:dyDescent="0.25">
      <c r="E1297" s="16">
        <f t="shared" ca="1" si="40"/>
        <v>0.8047746998137485</v>
      </c>
      <c r="F1297" s="16">
        <f t="shared" ca="1" si="41"/>
        <v>9.8843026322505843</v>
      </c>
    </row>
    <row r="1298" spans="5:6" x14ac:dyDescent="0.25">
      <c r="E1298" s="16">
        <f t="shared" ca="1" si="40"/>
        <v>0.94384586488758415</v>
      </c>
      <c r="F1298" s="16">
        <f t="shared" ca="1" si="41"/>
        <v>13.732227305206289</v>
      </c>
    </row>
    <row r="1299" spans="5:6" x14ac:dyDescent="0.25">
      <c r="E1299" s="16">
        <f t="shared" ca="1" si="40"/>
        <v>0.96872998668397658</v>
      </c>
      <c r="F1299" s="16">
        <f t="shared" ca="1" si="41"/>
        <v>15.393802646795747</v>
      </c>
    </row>
    <row r="1300" spans="5:6" x14ac:dyDescent="0.25">
      <c r="E1300" s="16">
        <f t="shared" ca="1" si="40"/>
        <v>0.25558182562819554</v>
      </c>
      <c r="F1300" s="16">
        <f t="shared" ca="1" si="41"/>
        <v>4.3019284807913953</v>
      </c>
    </row>
    <row r="1301" spans="5:6" x14ac:dyDescent="0.25">
      <c r="E1301" s="16">
        <f t="shared" ca="1" si="40"/>
        <v>0.75488166442627469</v>
      </c>
      <c r="F1301" s="16">
        <f t="shared" ca="1" si="41"/>
        <v>9.1062382527862908</v>
      </c>
    </row>
    <row r="1302" spans="5:6" x14ac:dyDescent="0.25">
      <c r="E1302" s="16">
        <f t="shared" ca="1" si="40"/>
        <v>0.88310300036892098</v>
      </c>
      <c r="F1302" s="16">
        <f t="shared" ca="1" si="41"/>
        <v>11.535753832913041</v>
      </c>
    </row>
    <row r="1303" spans="5:6" x14ac:dyDescent="0.25">
      <c r="E1303" s="16">
        <f t="shared" ca="1" si="40"/>
        <v>0.13779206739613525</v>
      </c>
      <c r="F1303" s="16">
        <f t="shared" ca="1" si="41"/>
        <v>3.2373889806972325</v>
      </c>
    </row>
    <row r="1304" spans="5:6" x14ac:dyDescent="0.25">
      <c r="E1304" s="16">
        <f t="shared" ca="1" si="40"/>
        <v>0.25102599417037375</v>
      </c>
      <c r="F1304" s="16">
        <f t="shared" ca="1" si="41"/>
        <v>4.2635194120006643</v>
      </c>
    </row>
    <row r="1305" spans="5:6" x14ac:dyDescent="0.25">
      <c r="E1305" s="16">
        <f t="shared" ca="1" si="40"/>
        <v>0.20555142214664102</v>
      </c>
      <c r="F1305" s="16">
        <f t="shared" ca="1" si="41"/>
        <v>3.8715435632579562</v>
      </c>
    </row>
    <row r="1306" spans="5:6" x14ac:dyDescent="0.25">
      <c r="E1306" s="16">
        <f t="shared" ca="1" si="40"/>
        <v>0.22342371350904255</v>
      </c>
      <c r="F1306" s="16">
        <f t="shared" ca="1" si="41"/>
        <v>4.0277445564762946</v>
      </c>
    </row>
    <row r="1307" spans="5:6" x14ac:dyDescent="0.25">
      <c r="E1307" s="16">
        <f t="shared" ca="1" si="40"/>
        <v>0.96322498326688022</v>
      </c>
      <c r="F1307" s="16">
        <f t="shared" ca="1" si="41"/>
        <v>14.940094629530444</v>
      </c>
    </row>
    <row r="1308" spans="5:6" x14ac:dyDescent="0.25">
      <c r="E1308" s="16">
        <f t="shared" ca="1" si="40"/>
        <v>8.2701828889258699E-2</v>
      </c>
      <c r="F1308" s="16">
        <f t="shared" ca="1" si="41"/>
        <v>2.6261999001068741</v>
      </c>
    </row>
    <row r="1309" spans="5:6" x14ac:dyDescent="0.25">
      <c r="E1309" s="16">
        <f t="shared" ca="1" si="40"/>
        <v>0.6154288708332788</v>
      </c>
      <c r="F1309" s="16">
        <f t="shared" ca="1" si="41"/>
        <v>7.4397516932257188</v>
      </c>
    </row>
    <row r="1310" spans="5:6" x14ac:dyDescent="0.25">
      <c r="E1310" s="16">
        <f t="shared" ca="1" si="40"/>
        <v>0.36479746919132028</v>
      </c>
      <c r="F1310" s="16">
        <f t="shared" ca="1" si="41"/>
        <v>5.2030241243033304</v>
      </c>
    </row>
    <row r="1311" spans="5:6" x14ac:dyDescent="0.25">
      <c r="E1311" s="16">
        <f t="shared" ca="1" si="40"/>
        <v>4.7619241026194303E-2</v>
      </c>
      <c r="F1311" s="16">
        <f t="shared" ca="1" si="41"/>
        <v>2.1286015833876157</v>
      </c>
    </row>
    <row r="1312" spans="5:6" x14ac:dyDescent="0.25">
      <c r="E1312" s="16">
        <f t="shared" ca="1" si="40"/>
        <v>0.28541505449359705</v>
      </c>
      <c r="F1312" s="16">
        <f t="shared" ca="1" si="41"/>
        <v>4.5508565883306993</v>
      </c>
    </row>
    <row r="1313" spans="5:6" x14ac:dyDescent="0.25">
      <c r="E1313" s="16">
        <f t="shared" ca="1" si="40"/>
        <v>0.89312935476077626</v>
      </c>
      <c r="F1313" s="16">
        <f t="shared" ca="1" si="41"/>
        <v>11.813229347827663</v>
      </c>
    </row>
    <row r="1314" spans="5:6" x14ac:dyDescent="0.25">
      <c r="E1314" s="16">
        <f t="shared" ca="1" si="40"/>
        <v>0.72134190708657075</v>
      </c>
      <c r="F1314" s="16">
        <f t="shared" ca="1" si="41"/>
        <v>8.6514524573853269</v>
      </c>
    </row>
    <row r="1315" spans="5:6" x14ac:dyDescent="0.25">
      <c r="E1315" s="16">
        <f t="shared" ca="1" si="40"/>
        <v>0.42122602933059117</v>
      </c>
      <c r="F1315" s="16">
        <f t="shared" ca="1" si="41"/>
        <v>5.6699304181170014</v>
      </c>
    </row>
    <row r="1316" spans="5:6" x14ac:dyDescent="0.25">
      <c r="E1316" s="16">
        <f t="shared" ca="1" si="40"/>
        <v>0.99997895146264282</v>
      </c>
      <c r="F1316" s="16">
        <f t="shared" ca="1" si="41"/>
        <v>33.534215498126528</v>
      </c>
    </row>
    <row r="1317" spans="5:6" x14ac:dyDescent="0.25">
      <c r="E1317" s="16">
        <f t="shared" ca="1" si="40"/>
        <v>0.63476697353513278</v>
      </c>
      <c r="F1317" s="16">
        <f t="shared" ca="1" si="41"/>
        <v>7.6418331102730708</v>
      </c>
    </row>
    <row r="1318" spans="5:6" x14ac:dyDescent="0.25">
      <c r="E1318" s="16">
        <f t="shared" ca="1" si="40"/>
        <v>0.85737195512106557</v>
      </c>
      <c r="F1318" s="16">
        <f t="shared" ca="1" si="41"/>
        <v>10.909221486912372</v>
      </c>
    </row>
    <row r="1319" spans="5:6" x14ac:dyDescent="0.25">
      <c r="E1319" s="16">
        <f t="shared" ca="1" si="40"/>
        <v>0.35641567685199782</v>
      </c>
      <c r="F1319" s="16">
        <f t="shared" ca="1" si="41"/>
        <v>5.1342474371922586</v>
      </c>
    </row>
    <row r="1320" spans="5:6" x14ac:dyDescent="0.25">
      <c r="E1320" s="16">
        <f t="shared" ca="1" si="40"/>
        <v>0.65950273221218125</v>
      </c>
      <c r="F1320" s="16">
        <f t="shared" ca="1" si="41"/>
        <v>7.9111116923357594</v>
      </c>
    </row>
    <row r="1321" spans="5:6" x14ac:dyDescent="0.25">
      <c r="E1321" s="16">
        <f t="shared" ca="1" si="40"/>
        <v>0.27581906361087927</v>
      </c>
      <c r="F1321" s="16">
        <f t="shared" ca="1" si="41"/>
        <v>4.4712125804821898</v>
      </c>
    </row>
    <row r="1322" spans="5:6" x14ac:dyDescent="0.25">
      <c r="E1322" s="16">
        <f t="shared" ca="1" si="40"/>
        <v>0.87866517765656837</v>
      </c>
      <c r="F1322" s="16">
        <f t="shared" ca="1" si="41"/>
        <v>11.41959640173596</v>
      </c>
    </row>
    <row r="1323" spans="5:6" x14ac:dyDescent="0.25">
      <c r="E1323" s="16">
        <f t="shared" ca="1" si="40"/>
        <v>0.66962986054688267</v>
      </c>
      <c r="F1323" s="16">
        <f t="shared" ca="1" si="41"/>
        <v>8.025278616349464</v>
      </c>
    </row>
    <row r="1324" spans="5:6" x14ac:dyDescent="0.25">
      <c r="E1324" s="16">
        <f t="shared" ca="1" si="40"/>
        <v>0.84008715983822124</v>
      </c>
      <c r="F1324" s="16">
        <f t="shared" ca="1" si="41"/>
        <v>10.541372471964133</v>
      </c>
    </row>
    <row r="1325" spans="5:6" x14ac:dyDescent="0.25">
      <c r="E1325" s="16">
        <f t="shared" ca="1" si="40"/>
        <v>0.6340547503227234</v>
      </c>
      <c r="F1325" s="16">
        <f t="shared" ca="1" si="41"/>
        <v>7.6342661310176023</v>
      </c>
    </row>
    <row r="1326" spans="5:6" x14ac:dyDescent="0.25">
      <c r="E1326" s="16">
        <f t="shared" ca="1" si="40"/>
        <v>0.78870726810672287</v>
      </c>
      <c r="F1326" s="16">
        <f t="shared" ca="1" si="41"/>
        <v>9.6176995742328106</v>
      </c>
    </row>
    <row r="1327" spans="5:6" x14ac:dyDescent="0.25">
      <c r="E1327" s="16">
        <f t="shared" ca="1" si="40"/>
        <v>0.38876513615696229</v>
      </c>
      <c r="F1327" s="16">
        <f t="shared" ca="1" si="41"/>
        <v>5.4003028398070487</v>
      </c>
    </row>
    <row r="1328" spans="5:6" x14ac:dyDescent="0.25">
      <c r="E1328" s="16">
        <f t="shared" ca="1" si="40"/>
        <v>6.4734365231010282E-2</v>
      </c>
      <c r="F1328" s="16">
        <f t="shared" ca="1" si="41"/>
        <v>2.3883721578761388</v>
      </c>
    </row>
    <row r="1329" spans="5:6" x14ac:dyDescent="0.25">
      <c r="E1329" s="16">
        <f t="shared" ca="1" si="40"/>
        <v>0.47728074752696448</v>
      </c>
      <c r="F1329" s="16">
        <f t="shared" ca="1" si="41"/>
        <v>6.1467789085555005</v>
      </c>
    </row>
    <row r="1330" spans="5:6" x14ac:dyDescent="0.25">
      <c r="E1330" s="16">
        <f t="shared" ca="1" si="40"/>
        <v>0.19694532950013277</v>
      </c>
      <c r="F1330" s="16">
        <f t="shared" ca="1" si="41"/>
        <v>3.7950789471304436</v>
      </c>
    </row>
    <row r="1331" spans="5:6" x14ac:dyDescent="0.25">
      <c r="E1331" s="16">
        <f t="shared" ca="1" si="40"/>
        <v>0.95237825764322359</v>
      </c>
      <c r="F1331" s="16">
        <f t="shared" ca="1" si="41"/>
        <v>14.206882339254076</v>
      </c>
    </row>
    <row r="1332" spans="5:6" x14ac:dyDescent="0.25">
      <c r="E1332" s="16">
        <f t="shared" ca="1" si="40"/>
        <v>0.95636710242453915</v>
      </c>
      <c r="F1332" s="16">
        <f t="shared" ca="1" si="41"/>
        <v>14.456494517085122</v>
      </c>
    </row>
    <row r="1333" spans="5:6" x14ac:dyDescent="0.25">
      <c r="E1333" s="16">
        <f t="shared" ca="1" si="40"/>
        <v>0.11323008920085387</v>
      </c>
      <c r="F1333" s="16">
        <f t="shared" ca="1" si="41"/>
        <v>2.9808302063647205</v>
      </c>
    </row>
    <row r="1334" spans="5:6" x14ac:dyDescent="0.25">
      <c r="E1334" s="16">
        <f t="shared" ca="1" si="40"/>
        <v>0.49428453761062097</v>
      </c>
      <c r="F1334" s="16">
        <f t="shared" ca="1" si="41"/>
        <v>6.2953637176146566</v>
      </c>
    </row>
    <row r="1335" spans="5:6" x14ac:dyDescent="0.25">
      <c r="E1335" s="16">
        <f t="shared" ca="1" si="40"/>
        <v>0.12260154340060381</v>
      </c>
      <c r="F1335" s="16">
        <f t="shared" ca="1" si="41"/>
        <v>3.0811140292360557</v>
      </c>
    </row>
    <row r="1336" spans="5:6" x14ac:dyDescent="0.25">
      <c r="E1336" s="16">
        <f t="shared" ca="1" si="40"/>
        <v>0.41036248099775419</v>
      </c>
      <c r="F1336" s="16">
        <f t="shared" ca="1" si="41"/>
        <v>5.5792942063986848</v>
      </c>
    </row>
    <row r="1337" spans="5:6" x14ac:dyDescent="0.25">
      <c r="E1337" s="16">
        <f t="shared" ca="1" si="40"/>
        <v>0.74585218907171602</v>
      </c>
      <c r="F1337" s="16">
        <f t="shared" ca="1" si="41"/>
        <v>8.9792699386900363</v>
      </c>
    </row>
    <row r="1338" spans="5:6" x14ac:dyDescent="0.25">
      <c r="E1338" s="16">
        <f t="shared" ca="1" si="40"/>
        <v>0.9914678673688877</v>
      </c>
      <c r="F1338" s="16">
        <f t="shared" ca="1" si="41"/>
        <v>18.89210603546773</v>
      </c>
    </row>
    <row r="1339" spans="5:6" x14ac:dyDescent="0.25">
      <c r="E1339" s="16">
        <f t="shared" ca="1" si="40"/>
        <v>6.1077240330476457E-2</v>
      </c>
      <c r="F1339" s="16">
        <f t="shared" ca="1" si="41"/>
        <v>2.3361363751445983</v>
      </c>
    </row>
    <row r="1340" spans="5:6" x14ac:dyDescent="0.25">
      <c r="E1340" s="16">
        <f t="shared" ca="1" si="40"/>
        <v>3.637492735697867E-2</v>
      </c>
      <c r="F1340" s="16">
        <f t="shared" ca="1" si="41"/>
        <v>1.9297664260903915</v>
      </c>
    </row>
    <row r="1341" spans="5:6" x14ac:dyDescent="0.25">
      <c r="E1341" s="16">
        <f t="shared" ca="1" si="40"/>
        <v>0.99401636634532786</v>
      </c>
      <c r="F1341" s="16">
        <f t="shared" ca="1" si="41"/>
        <v>19.814920987933291</v>
      </c>
    </row>
    <row r="1342" spans="5:6" x14ac:dyDescent="0.25">
      <c r="E1342" s="16">
        <f t="shared" ca="1" si="40"/>
        <v>0.82156331727725163</v>
      </c>
      <c r="F1342" s="16">
        <f t="shared" ca="1" si="41"/>
        <v>10.183025324437825</v>
      </c>
    </row>
    <row r="1343" spans="5:6" x14ac:dyDescent="0.25">
      <c r="E1343" s="16">
        <f t="shared" ca="1" si="40"/>
        <v>0.19153216021050479</v>
      </c>
      <c r="F1343" s="16">
        <f t="shared" ca="1" si="41"/>
        <v>3.7465082095116893</v>
      </c>
    </row>
    <row r="1344" spans="5:6" x14ac:dyDescent="0.25">
      <c r="E1344" s="16">
        <f t="shared" ca="1" si="40"/>
        <v>0.83460288548189276</v>
      </c>
      <c r="F1344" s="16">
        <f t="shared" ca="1" si="41"/>
        <v>10.431765940845176</v>
      </c>
    </row>
    <row r="1345" spans="5:6" x14ac:dyDescent="0.25">
      <c r="E1345" s="16">
        <f t="shared" ca="1" si="40"/>
        <v>0.57428418568029249</v>
      </c>
      <c r="F1345" s="16">
        <f t="shared" ca="1" si="41"/>
        <v>7.030454887712053</v>
      </c>
    </row>
    <row r="1346" spans="5:6" x14ac:dyDescent="0.25">
      <c r="E1346" s="16">
        <f t="shared" ca="1" si="40"/>
        <v>0.22107561443877766</v>
      </c>
      <c r="F1346" s="16">
        <f t="shared" ca="1" si="41"/>
        <v>4.0074025363752961</v>
      </c>
    </row>
    <row r="1347" spans="5:6" x14ac:dyDescent="0.25">
      <c r="E1347" s="16">
        <f t="shared" ca="1" si="40"/>
        <v>0.89254638254915208</v>
      </c>
      <c r="F1347" s="16">
        <f t="shared" ca="1" si="41"/>
        <v>11.796477274875379</v>
      </c>
    </row>
    <row r="1348" spans="5:6" x14ac:dyDescent="0.25">
      <c r="E1348" s="16">
        <f t="shared" ref="E1348:E1411" ca="1" si="42">RAND()</f>
        <v>0.54106113630349906</v>
      </c>
      <c r="F1348" s="16">
        <f t="shared" ref="F1348:F1411" ca="1" si="43">_xlfn.CHISQ.INV(E1348,$C$3)</f>
        <v>6.7169032166268074</v>
      </c>
    </row>
    <row r="1349" spans="5:6" x14ac:dyDescent="0.25">
      <c r="E1349" s="16">
        <f t="shared" ca="1" si="42"/>
        <v>0.50002223195966544</v>
      </c>
      <c r="F1349" s="16">
        <f t="shared" ca="1" si="43"/>
        <v>6.3460079483552549</v>
      </c>
    </row>
    <row r="1350" spans="5:6" x14ac:dyDescent="0.25">
      <c r="E1350" s="16">
        <f t="shared" ca="1" si="42"/>
        <v>0.92761823806684285</v>
      </c>
      <c r="F1350" s="16">
        <f t="shared" ca="1" si="43"/>
        <v>12.988799413000095</v>
      </c>
    </row>
    <row r="1351" spans="5:6" x14ac:dyDescent="0.25">
      <c r="E1351" s="16">
        <f t="shared" ca="1" si="42"/>
        <v>0.28477925067023202</v>
      </c>
      <c r="F1351" s="16">
        <f t="shared" ca="1" si="43"/>
        <v>4.5455899428810138</v>
      </c>
    </row>
    <row r="1352" spans="5:6" x14ac:dyDescent="0.25">
      <c r="E1352" s="16">
        <f t="shared" ca="1" si="42"/>
        <v>0.63947159940249865</v>
      </c>
      <c r="F1352" s="16">
        <f t="shared" ca="1" si="43"/>
        <v>7.6920682203080881</v>
      </c>
    </row>
    <row r="1353" spans="5:6" x14ac:dyDescent="0.25">
      <c r="E1353" s="16">
        <f t="shared" ca="1" si="42"/>
        <v>0.37340412249734922</v>
      </c>
      <c r="F1353" s="16">
        <f t="shared" ca="1" si="43"/>
        <v>5.273742291578535</v>
      </c>
    </row>
    <row r="1354" spans="5:6" x14ac:dyDescent="0.25">
      <c r="E1354" s="16">
        <f t="shared" ca="1" si="42"/>
        <v>0.88074323897095663</v>
      </c>
      <c r="F1354" s="16">
        <f t="shared" ca="1" si="43"/>
        <v>11.473514839089887</v>
      </c>
    </row>
    <row r="1355" spans="5:6" x14ac:dyDescent="0.25">
      <c r="E1355" s="16">
        <f t="shared" ca="1" si="42"/>
        <v>0.26989659857117609</v>
      </c>
      <c r="F1355" s="16">
        <f t="shared" ca="1" si="43"/>
        <v>4.4218739154468221</v>
      </c>
    </row>
    <row r="1356" spans="5:6" x14ac:dyDescent="0.25">
      <c r="E1356" s="16">
        <f t="shared" ca="1" si="42"/>
        <v>0.72459836419519941</v>
      </c>
      <c r="F1356" s="16">
        <f t="shared" ca="1" si="43"/>
        <v>8.6936980861847637</v>
      </c>
    </row>
    <row r="1357" spans="5:6" x14ac:dyDescent="0.25">
      <c r="E1357" s="16">
        <f t="shared" ca="1" si="42"/>
        <v>0.9756571406015766</v>
      </c>
      <c r="F1357" s="16">
        <f t="shared" ca="1" si="43"/>
        <v>16.085921349993257</v>
      </c>
    </row>
    <row r="1358" spans="5:6" x14ac:dyDescent="0.25">
      <c r="E1358" s="16">
        <f t="shared" ca="1" si="42"/>
        <v>0.25094140024253331</v>
      </c>
      <c r="F1358" s="16">
        <f t="shared" ca="1" si="43"/>
        <v>4.2628050396253165</v>
      </c>
    </row>
    <row r="1359" spans="5:6" x14ac:dyDescent="0.25">
      <c r="E1359" s="16">
        <f t="shared" ca="1" si="42"/>
        <v>0.69269783754767844</v>
      </c>
      <c r="F1359" s="16">
        <f t="shared" ca="1" si="43"/>
        <v>8.2949892937450151</v>
      </c>
    </row>
    <row r="1360" spans="5:6" x14ac:dyDescent="0.25">
      <c r="E1360" s="16">
        <f t="shared" ca="1" si="42"/>
        <v>0.82596859904869047</v>
      </c>
      <c r="F1360" s="16">
        <f t="shared" ca="1" si="43"/>
        <v>10.265292912517054</v>
      </c>
    </row>
    <row r="1361" spans="5:6" x14ac:dyDescent="0.25">
      <c r="E1361" s="16">
        <f t="shared" ca="1" si="42"/>
        <v>0.15835435532249653</v>
      </c>
      <c r="F1361" s="16">
        <f t="shared" ca="1" si="43"/>
        <v>3.4389811631613738</v>
      </c>
    </row>
    <row r="1362" spans="5:6" x14ac:dyDescent="0.25">
      <c r="E1362" s="16">
        <f t="shared" ca="1" si="42"/>
        <v>0.3270639084652549</v>
      </c>
      <c r="F1362" s="16">
        <f t="shared" ca="1" si="43"/>
        <v>4.893681002230978</v>
      </c>
    </row>
    <row r="1363" spans="5:6" x14ac:dyDescent="0.25">
      <c r="E1363" s="16">
        <f t="shared" ca="1" si="42"/>
        <v>0.37469067520313171</v>
      </c>
      <c r="F1363" s="16">
        <f t="shared" ca="1" si="43"/>
        <v>5.2843238702642292</v>
      </c>
    </row>
    <row r="1364" spans="5:6" x14ac:dyDescent="0.25">
      <c r="E1364" s="16">
        <f t="shared" ca="1" si="42"/>
        <v>0.61999464375755775</v>
      </c>
      <c r="F1364" s="16">
        <f t="shared" ca="1" si="43"/>
        <v>7.4868498619522255</v>
      </c>
    </row>
    <row r="1365" spans="5:6" x14ac:dyDescent="0.25">
      <c r="E1365" s="16">
        <f t="shared" ca="1" si="42"/>
        <v>0.48928150578347085</v>
      </c>
      <c r="F1365" s="16">
        <f t="shared" ca="1" si="43"/>
        <v>6.2514186655842536</v>
      </c>
    </row>
    <row r="1366" spans="5:6" x14ac:dyDescent="0.25">
      <c r="E1366" s="16">
        <f t="shared" ca="1" si="42"/>
        <v>0.67192427591474413</v>
      </c>
      <c r="F1366" s="16">
        <f t="shared" ca="1" si="43"/>
        <v>8.0514872403340334</v>
      </c>
    </row>
    <row r="1367" spans="5:6" x14ac:dyDescent="0.25">
      <c r="E1367" s="16">
        <f t="shared" ca="1" si="42"/>
        <v>0.54095377511650877</v>
      </c>
      <c r="F1367" s="16">
        <f t="shared" ca="1" si="43"/>
        <v>6.7159109343425296</v>
      </c>
    </row>
    <row r="1368" spans="5:6" x14ac:dyDescent="0.25">
      <c r="E1368" s="16">
        <f t="shared" ca="1" si="42"/>
        <v>0.89186574447092826</v>
      </c>
      <c r="F1368" s="16">
        <f t="shared" ca="1" si="43"/>
        <v>11.777020452659793</v>
      </c>
    </row>
    <row r="1369" spans="5:6" x14ac:dyDescent="0.25">
      <c r="E1369" s="16">
        <f t="shared" ca="1" si="42"/>
        <v>0.70739532251423998</v>
      </c>
      <c r="F1369" s="16">
        <f t="shared" ca="1" si="43"/>
        <v>8.4746391432037385</v>
      </c>
    </row>
    <row r="1370" spans="5:6" x14ac:dyDescent="0.25">
      <c r="E1370" s="16">
        <f t="shared" ca="1" si="42"/>
        <v>0.77166768078628012</v>
      </c>
      <c r="F1370" s="16">
        <f t="shared" ca="1" si="43"/>
        <v>9.3524466148921181</v>
      </c>
    </row>
    <row r="1371" spans="5:6" x14ac:dyDescent="0.25">
      <c r="E1371" s="16">
        <f t="shared" ca="1" si="42"/>
        <v>0.83899119508604514</v>
      </c>
      <c r="F1371" s="16">
        <f t="shared" ca="1" si="43"/>
        <v>10.519216008442791</v>
      </c>
    </row>
    <row r="1372" spans="5:6" x14ac:dyDescent="0.25">
      <c r="E1372" s="16">
        <f t="shared" ca="1" si="42"/>
        <v>0.82891812734921944</v>
      </c>
      <c r="F1372" s="16">
        <f t="shared" ca="1" si="43"/>
        <v>10.321360184532415</v>
      </c>
    </row>
    <row r="1373" spans="5:6" x14ac:dyDescent="0.25">
      <c r="E1373" s="16">
        <f t="shared" ca="1" si="42"/>
        <v>0.2584860165462205</v>
      </c>
      <c r="F1373" s="16">
        <f t="shared" ca="1" si="43"/>
        <v>4.326350174089626</v>
      </c>
    </row>
    <row r="1374" spans="5:6" x14ac:dyDescent="0.25">
      <c r="E1374" s="16">
        <f t="shared" ca="1" si="42"/>
        <v>0.56833209801005791</v>
      </c>
      <c r="F1374" s="16">
        <f t="shared" ca="1" si="43"/>
        <v>6.9732736424797395</v>
      </c>
    </row>
    <row r="1375" spans="5:6" x14ac:dyDescent="0.25">
      <c r="E1375" s="16">
        <f t="shared" ca="1" si="42"/>
        <v>0.29456399268757305</v>
      </c>
      <c r="F1375" s="16">
        <f t="shared" ca="1" si="43"/>
        <v>4.6264987250829561</v>
      </c>
    </row>
    <row r="1376" spans="5:6" x14ac:dyDescent="0.25">
      <c r="E1376" s="16">
        <f t="shared" ca="1" si="42"/>
        <v>0.49974884145412646</v>
      </c>
      <c r="F1376" s="16">
        <f t="shared" ca="1" si="43"/>
        <v>6.3435887274739802</v>
      </c>
    </row>
    <row r="1377" spans="5:6" x14ac:dyDescent="0.25">
      <c r="E1377" s="16">
        <f t="shared" ca="1" si="42"/>
        <v>0.4282379481193096</v>
      </c>
      <c r="F1377" s="16">
        <f t="shared" ca="1" si="43"/>
        <v>5.7286869767059168</v>
      </c>
    </row>
    <row r="1378" spans="5:6" x14ac:dyDescent="0.25">
      <c r="E1378" s="16">
        <f t="shared" ca="1" si="42"/>
        <v>0.34794973459926914</v>
      </c>
      <c r="F1378" s="16">
        <f t="shared" ca="1" si="43"/>
        <v>5.0648428105034409</v>
      </c>
    </row>
    <row r="1379" spans="5:6" x14ac:dyDescent="0.25">
      <c r="E1379" s="16">
        <f t="shared" ca="1" si="42"/>
        <v>0.23417532800565799</v>
      </c>
      <c r="F1379" s="16">
        <f t="shared" ca="1" si="43"/>
        <v>4.1202742336352802</v>
      </c>
    </row>
    <row r="1380" spans="5:6" x14ac:dyDescent="0.25">
      <c r="E1380" s="16">
        <f t="shared" ca="1" si="42"/>
        <v>0.80828072471962886</v>
      </c>
      <c r="F1380" s="16">
        <f t="shared" ca="1" si="43"/>
        <v>9.9448691104871116</v>
      </c>
    </row>
    <row r="1381" spans="5:6" x14ac:dyDescent="0.25">
      <c r="E1381" s="16">
        <f t="shared" ca="1" si="42"/>
        <v>2.3564366185140462E-2</v>
      </c>
      <c r="F1381" s="16">
        <f t="shared" ca="1" si="43"/>
        <v>1.6554405812212838</v>
      </c>
    </row>
    <row r="1382" spans="5:6" x14ac:dyDescent="0.25">
      <c r="E1382" s="16">
        <f t="shared" ca="1" si="42"/>
        <v>0.18813022897816933</v>
      </c>
      <c r="F1382" s="16">
        <f t="shared" ca="1" si="43"/>
        <v>3.7157817994398514</v>
      </c>
    </row>
    <row r="1383" spans="5:6" x14ac:dyDescent="0.25">
      <c r="E1383" s="16">
        <f t="shared" ca="1" si="42"/>
        <v>0.93670304444462782</v>
      </c>
      <c r="F1383" s="16">
        <f t="shared" ca="1" si="43"/>
        <v>13.38353780907717</v>
      </c>
    </row>
    <row r="1384" spans="5:6" x14ac:dyDescent="0.25">
      <c r="E1384" s="16">
        <f t="shared" ca="1" si="42"/>
        <v>0.40908818581381767</v>
      </c>
      <c r="F1384" s="16">
        <f t="shared" ca="1" si="43"/>
        <v>5.5686916023105439</v>
      </c>
    </row>
    <row r="1385" spans="5:6" x14ac:dyDescent="0.25">
      <c r="E1385" s="16">
        <f t="shared" ca="1" si="42"/>
        <v>0.55848228215756124</v>
      </c>
      <c r="F1385" s="16">
        <f t="shared" ca="1" si="43"/>
        <v>6.8796473373581684</v>
      </c>
    </row>
    <row r="1386" spans="5:6" x14ac:dyDescent="0.25">
      <c r="E1386" s="16">
        <f t="shared" ca="1" si="42"/>
        <v>0.87041170005021951</v>
      </c>
      <c r="F1386" s="16">
        <f t="shared" ca="1" si="43"/>
        <v>11.213142188383239</v>
      </c>
    </row>
    <row r="1387" spans="5:6" x14ac:dyDescent="0.25">
      <c r="E1387" s="16">
        <f t="shared" ca="1" si="42"/>
        <v>0.68152995246707171</v>
      </c>
      <c r="F1387" s="16">
        <f t="shared" ca="1" si="43"/>
        <v>8.1626546796787363</v>
      </c>
    </row>
    <row r="1388" spans="5:6" x14ac:dyDescent="0.25">
      <c r="E1388" s="16">
        <f t="shared" ca="1" si="42"/>
        <v>0.7423770613810291</v>
      </c>
      <c r="F1388" s="16">
        <f t="shared" ca="1" si="43"/>
        <v>8.9313440429790525</v>
      </c>
    </row>
    <row r="1389" spans="5:6" x14ac:dyDescent="0.25">
      <c r="E1389" s="16">
        <f t="shared" ca="1" si="42"/>
        <v>0.61265804543421831</v>
      </c>
      <c r="F1389" s="16">
        <f t="shared" ca="1" si="43"/>
        <v>7.4113459164973445</v>
      </c>
    </row>
    <row r="1390" spans="5:6" x14ac:dyDescent="0.25">
      <c r="E1390" s="16">
        <f t="shared" ca="1" si="42"/>
        <v>5.9785478655124291E-2</v>
      </c>
      <c r="F1390" s="16">
        <f t="shared" ca="1" si="43"/>
        <v>2.317310982763753</v>
      </c>
    </row>
    <row r="1391" spans="5:6" x14ac:dyDescent="0.25">
      <c r="E1391" s="16">
        <f t="shared" ca="1" si="42"/>
        <v>0.55365048375454706</v>
      </c>
      <c r="F1391" s="16">
        <f t="shared" ca="1" si="43"/>
        <v>6.8341559922306718</v>
      </c>
    </row>
    <row r="1392" spans="5:6" x14ac:dyDescent="0.25">
      <c r="E1392" s="16">
        <f t="shared" ca="1" si="42"/>
        <v>0.63654666480059796</v>
      </c>
      <c r="F1392" s="16">
        <f t="shared" ca="1" si="43"/>
        <v>7.6607847689305579</v>
      </c>
    </row>
    <row r="1393" spans="5:6" x14ac:dyDescent="0.25">
      <c r="E1393" s="16">
        <f t="shared" ca="1" si="42"/>
        <v>0.5396279304665943</v>
      </c>
      <c r="F1393" s="16">
        <f t="shared" ca="1" si="43"/>
        <v>6.7036671984073672</v>
      </c>
    </row>
    <row r="1394" spans="5:6" x14ac:dyDescent="0.25">
      <c r="E1394" s="16">
        <f t="shared" ca="1" si="42"/>
        <v>0.62720492933019223</v>
      </c>
      <c r="F1394" s="16">
        <f t="shared" ca="1" si="43"/>
        <v>7.5619878709388306</v>
      </c>
    </row>
    <row r="1395" spans="5:6" x14ac:dyDescent="0.25">
      <c r="E1395" s="16">
        <f t="shared" ca="1" si="42"/>
        <v>0.62575509419052588</v>
      </c>
      <c r="F1395" s="16">
        <f t="shared" ca="1" si="43"/>
        <v>7.5468028039795474</v>
      </c>
    </row>
    <row r="1396" spans="5:6" x14ac:dyDescent="0.25">
      <c r="E1396" s="16">
        <f t="shared" ca="1" si="42"/>
        <v>0.42189935405583801</v>
      </c>
      <c r="F1396" s="16">
        <f t="shared" ca="1" si="43"/>
        <v>5.6755634682910907</v>
      </c>
    </row>
    <row r="1397" spans="5:6" x14ac:dyDescent="0.25">
      <c r="E1397" s="16">
        <f t="shared" ca="1" si="42"/>
        <v>6.696093640542411E-2</v>
      </c>
      <c r="F1397" s="16">
        <f t="shared" ca="1" si="43"/>
        <v>2.4194553969987811</v>
      </c>
    </row>
    <row r="1398" spans="5:6" x14ac:dyDescent="0.25">
      <c r="E1398" s="16">
        <f t="shared" ca="1" si="42"/>
        <v>0.78092455233614266</v>
      </c>
      <c r="F1398" s="16">
        <f t="shared" ca="1" si="43"/>
        <v>9.4944792881655395</v>
      </c>
    </row>
    <row r="1399" spans="5:6" x14ac:dyDescent="0.25">
      <c r="E1399" s="16">
        <f t="shared" ca="1" si="42"/>
        <v>3.3926618975213318E-2</v>
      </c>
      <c r="F1399" s="16">
        <f t="shared" ca="1" si="43"/>
        <v>1.8821632072763776</v>
      </c>
    </row>
    <row r="1400" spans="5:6" x14ac:dyDescent="0.25">
      <c r="E1400" s="16">
        <f t="shared" ca="1" si="42"/>
        <v>0.20383031463901313</v>
      </c>
      <c r="F1400" s="16">
        <f t="shared" ca="1" si="43"/>
        <v>3.85632203568675</v>
      </c>
    </row>
    <row r="1401" spans="5:6" x14ac:dyDescent="0.25">
      <c r="E1401" s="16">
        <f t="shared" ca="1" si="42"/>
        <v>0.13389895138619745</v>
      </c>
      <c r="F1401" s="16">
        <f t="shared" ca="1" si="43"/>
        <v>3.1980036581059679</v>
      </c>
    </row>
    <row r="1402" spans="5:6" x14ac:dyDescent="0.25">
      <c r="E1402" s="16">
        <f t="shared" ca="1" si="42"/>
        <v>0.14184923178446829</v>
      </c>
      <c r="F1402" s="16">
        <f t="shared" ca="1" si="43"/>
        <v>3.2779896115869263</v>
      </c>
    </row>
    <row r="1403" spans="5:6" x14ac:dyDescent="0.25">
      <c r="E1403" s="16">
        <f t="shared" ca="1" si="42"/>
        <v>0.28718535240045873</v>
      </c>
      <c r="F1403" s="16">
        <f t="shared" ca="1" si="43"/>
        <v>4.5655135999854597</v>
      </c>
    </row>
    <row r="1404" spans="5:6" x14ac:dyDescent="0.25">
      <c r="E1404" s="16">
        <f t="shared" ca="1" si="42"/>
        <v>0.21105443475185559</v>
      </c>
      <c r="F1404" s="16">
        <f t="shared" ca="1" si="43"/>
        <v>3.9199898484132873</v>
      </c>
    </row>
    <row r="1405" spans="5:6" x14ac:dyDescent="0.25">
      <c r="E1405" s="16">
        <f t="shared" ca="1" si="42"/>
        <v>0.37126467016244258</v>
      </c>
      <c r="F1405" s="16">
        <f t="shared" ca="1" si="43"/>
        <v>5.2561522033343238</v>
      </c>
    </row>
    <row r="1406" spans="5:6" x14ac:dyDescent="0.25">
      <c r="E1406" s="16">
        <f t="shared" ca="1" si="42"/>
        <v>0.9679539389937708</v>
      </c>
      <c r="F1406" s="16">
        <f t="shared" ca="1" si="43"/>
        <v>15.325503750187931</v>
      </c>
    </row>
    <row r="1407" spans="5:6" x14ac:dyDescent="0.25">
      <c r="E1407" s="16">
        <f t="shared" ca="1" si="42"/>
        <v>0.82743369744504824</v>
      </c>
      <c r="F1407" s="16">
        <f t="shared" ca="1" si="43"/>
        <v>10.293041787789665</v>
      </c>
    </row>
    <row r="1408" spans="5:6" x14ac:dyDescent="0.25">
      <c r="E1408" s="16">
        <f t="shared" ca="1" si="42"/>
        <v>0.42152010343632518</v>
      </c>
      <c r="F1408" s="16">
        <f t="shared" ca="1" si="43"/>
        <v>5.6723904174745359</v>
      </c>
    </row>
    <row r="1409" spans="5:6" x14ac:dyDescent="0.25">
      <c r="E1409" s="16">
        <f t="shared" ca="1" si="42"/>
        <v>0.6338710699377047</v>
      </c>
      <c r="F1409" s="16">
        <f t="shared" ca="1" si="43"/>
        <v>7.6323162302014582</v>
      </c>
    </row>
    <row r="1410" spans="5:6" x14ac:dyDescent="0.25">
      <c r="E1410" s="16">
        <f t="shared" ca="1" si="42"/>
        <v>0.37457895612178327</v>
      </c>
      <c r="F1410" s="16">
        <f t="shared" ca="1" si="43"/>
        <v>5.2834048904609574</v>
      </c>
    </row>
    <row r="1411" spans="5:6" x14ac:dyDescent="0.25">
      <c r="E1411" s="16">
        <f t="shared" ca="1" si="42"/>
        <v>0.53081528964204716</v>
      </c>
      <c r="F1411" s="16">
        <f t="shared" ca="1" si="43"/>
        <v>6.6227611055929172</v>
      </c>
    </row>
    <row r="1412" spans="5:6" x14ac:dyDescent="0.25">
      <c r="E1412" s="16">
        <f t="shared" ref="E1412:E1475" ca="1" si="44">RAND()</f>
        <v>0.50763169320049473</v>
      </c>
      <c r="F1412" s="16">
        <f t="shared" ref="F1412:F1475" ca="1" si="45">_xlfn.CHISQ.INV(E1412,$C$3)</f>
        <v>6.4135972005598356</v>
      </c>
    </row>
    <row r="1413" spans="5:6" x14ac:dyDescent="0.25">
      <c r="E1413" s="16">
        <f t="shared" ca="1" si="44"/>
        <v>0.73701431456660471</v>
      </c>
      <c r="F1413" s="16">
        <f t="shared" ca="1" si="45"/>
        <v>8.8583625421867502</v>
      </c>
    </row>
    <row r="1414" spans="5:6" x14ac:dyDescent="0.25">
      <c r="E1414" s="16">
        <f t="shared" ca="1" si="44"/>
        <v>2.6556911963073193E-2</v>
      </c>
      <c r="F1414" s="16">
        <f t="shared" ca="1" si="45"/>
        <v>1.7259396168029904</v>
      </c>
    </row>
    <row r="1415" spans="5:6" x14ac:dyDescent="0.25">
      <c r="E1415" s="16">
        <f t="shared" ca="1" si="44"/>
        <v>0.22749871511362774</v>
      </c>
      <c r="F1415" s="16">
        <f t="shared" ca="1" si="45"/>
        <v>4.0629296802559871</v>
      </c>
    </row>
    <row r="1416" spans="5:6" x14ac:dyDescent="0.25">
      <c r="E1416" s="16">
        <f t="shared" ca="1" si="44"/>
        <v>0.56899792370576885</v>
      </c>
      <c r="F1416" s="16">
        <f t="shared" ca="1" si="45"/>
        <v>6.9796470701132982</v>
      </c>
    </row>
    <row r="1417" spans="5:6" x14ac:dyDescent="0.25">
      <c r="E1417" s="16">
        <f t="shared" ca="1" si="44"/>
        <v>0.38460057230492251</v>
      </c>
      <c r="F1417" s="16">
        <f t="shared" ca="1" si="45"/>
        <v>5.3659393664426132</v>
      </c>
    </row>
    <row r="1418" spans="5:6" x14ac:dyDescent="0.25">
      <c r="E1418" s="16">
        <f t="shared" ca="1" si="44"/>
        <v>0.35567466543502579</v>
      </c>
      <c r="F1418" s="16">
        <f t="shared" ca="1" si="45"/>
        <v>5.1281704996605271</v>
      </c>
    </row>
    <row r="1419" spans="5:6" x14ac:dyDescent="0.25">
      <c r="E1419" s="16">
        <f t="shared" ca="1" si="44"/>
        <v>0.68816039418059438</v>
      </c>
      <c r="F1419" s="16">
        <f t="shared" ca="1" si="45"/>
        <v>8.2408072024225216</v>
      </c>
    </row>
    <row r="1420" spans="5:6" x14ac:dyDescent="0.25">
      <c r="E1420" s="16">
        <f t="shared" ca="1" si="44"/>
        <v>0.87477022655670733</v>
      </c>
      <c r="F1420" s="16">
        <f t="shared" ca="1" si="45"/>
        <v>11.320683548235648</v>
      </c>
    </row>
    <row r="1421" spans="5:6" x14ac:dyDescent="0.25">
      <c r="E1421" s="16">
        <f t="shared" ca="1" si="44"/>
        <v>0.91273995991285961</v>
      </c>
      <c r="F1421" s="16">
        <f t="shared" ca="1" si="45"/>
        <v>12.430539250430009</v>
      </c>
    </row>
    <row r="1422" spans="5:6" x14ac:dyDescent="0.25">
      <c r="E1422" s="16">
        <f t="shared" ca="1" si="44"/>
        <v>0.82385950464204361</v>
      </c>
      <c r="F1422" s="16">
        <f t="shared" ca="1" si="45"/>
        <v>10.225690261658006</v>
      </c>
    </row>
    <row r="1423" spans="5:6" x14ac:dyDescent="0.25">
      <c r="E1423" s="16">
        <f t="shared" ca="1" si="44"/>
        <v>0.34465888624862862</v>
      </c>
      <c r="F1423" s="16">
        <f t="shared" ca="1" si="45"/>
        <v>5.0378742085407575</v>
      </c>
    </row>
    <row r="1424" spans="5:6" x14ac:dyDescent="0.25">
      <c r="E1424" s="16">
        <f t="shared" ca="1" si="44"/>
        <v>0.89574513937459743</v>
      </c>
      <c r="F1424" s="16">
        <f t="shared" ca="1" si="45"/>
        <v>11.889409320648113</v>
      </c>
    </row>
    <row r="1425" spans="5:6" x14ac:dyDescent="0.25">
      <c r="E1425" s="16">
        <f t="shared" ca="1" si="44"/>
        <v>0.42047400325089501</v>
      </c>
      <c r="F1425" s="16">
        <f t="shared" ca="1" si="45"/>
        <v>5.6636411652379488</v>
      </c>
    </row>
    <row r="1426" spans="5:6" x14ac:dyDescent="0.25">
      <c r="E1426" s="16">
        <f t="shared" ca="1" si="44"/>
        <v>0.89846312386900173</v>
      </c>
      <c r="F1426" s="16">
        <f t="shared" ca="1" si="45"/>
        <v>11.970388423648069</v>
      </c>
    </row>
    <row r="1427" spans="5:6" x14ac:dyDescent="0.25">
      <c r="E1427" s="16">
        <f t="shared" ca="1" si="44"/>
        <v>0.60541829073465214</v>
      </c>
      <c r="F1427" s="16">
        <f t="shared" ca="1" si="45"/>
        <v>7.3377369388713785</v>
      </c>
    </row>
    <row r="1428" spans="5:6" x14ac:dyDescent="0.25">
      <c r="E1428" s="16">
        <f t="shared" ca="1" si="44"/>
        <v>0.76984095005924769</v>
      </c>
      <c r="F1428" s="16">
        <f t="shared" ca="1" si="45"/>
        <v>9.3249668546243161</v>
      </c>
    </row>
    <row r="1429" spans="5:6" x14ac:dyDescent="0.25">
      <c r="E1429" s="16">
        <f t="shared" ca="1" si="44"/>
        <v>0.60618109682283361</v>
      </c>
      <c r="F1429" s="16">
        <f t="shared" ca="1" si="45"/>
        <v>7.3454517689102827</v>
      </c>
    </row>
    <row r="1430" spans="5:6" x14ac:dyDescent="0.25">
      <c r="E1430" s="16">
        <f t="shared" ca="1" si="44"/>
        <v>0.93133561365245787</v>
      </c>
      <c r="F1430" s="16">
        <f t="shared" ca="1" si="45"/>
        <v>13.1445250960455</v>
      </c>
    </row>
    <row r="1431" spans="5:6" x14ac:dyDescent="0.25">
      <c r="E1431" s="16">
        <f t="shared" ca="1" si="44"/>
        <v>0.82538252458897565</v>
      </c>
      <c r="F1431" s="16">
        <f t="shared" ca="1" si="45"/>
        <v>10.254247787873769</v>
      </c>
    </row>
    <row r="1432" spans="5:6" x14ac:dyDescent="0.25">
      <c r="E1432" s="16">
        <f t="shared" ca="1" si="44"/>
        <v>0.12007239574056494</v>
      </c>
      <c r="F1432" s="16">
        <f t="shared" ca="1" si="45"/>
        <v>3.0543678154431628</v>
      </c>
    </row>
    <row r="1433" spans="5:6" x14ac:dyDescent="0.25">
      <c r="E1433" s="16">
        <f t="shared" ca="1" si="44"/>
        <v>0.80327903147815394</v>
      </c>
      <c r="F1433" s="16">
        <f t="shared" ca="1" si="45"/>
        <v>9.8587385974811994</v>
      </c>
    </row>
    <row r="1434" spans="5:6" x14ac:dyDescent="0.25">
      <c r="E1434" s="16">
        <f t="shared" ca="1" si="44"/>
        <v>0.13960820857285905</v>
      </c>
      <c r="F1434" s="16">
        <f t="shared" ca="1" si="45"/>
        <v>3.2556179192586931</v>
      </c>
    </row>
    <row r="1435" spans="5:6" x14ac:dyDescent="0.25">
      <c r="E1435" s="16">
        <f t="shared" ca="1" si="44"/>
        <v>0.72870721314596376</v>
      </c>
      <c r="F1435" s="16">
        <f t="shared" ca="1" si="45"/>
        <v>8.7475487659379372</v>
      </c>
    </row>
    <row r="1436" spans="5:6" x14ac:dyDescent="0.25">
      <c r="E1436" s="16">
        <f t="shared" ca="1" si="44"/>
        <v>4.4880201640154382E-2</v>
      </c>
      <c r="F1436" s="16">
        <f t="shared" ca="1" si="45"/>
        <v>2.0827294488412598</v>
      </c>
    </row>
    <row r="1437" spans="5:6" x14ac:dyDescent="0.25">
      <c r="E1437" s="16">
        <f t="shared" ca="1" si="44"/>
        <v>0.96954341133498456</v>
      </c>
      <c r="F1437" s="16">
        <f t="shared" ca="1" si="45"/>
        <v>15.467122817241922</v>
      </c>
    </row>
    <row r="1438" spans="5:6" x14ac:dyDescent="0.25">
      <c r="E1438" s="16">
        <f t="shared" ca="1" si="44"/>
        <v>0.72219331581587254</v>
      </c>
      <c r="F1438" s="16">
        <f t="shared" ca="1" si="45"/>
        <v>8.6624612687791807</v>
      </c>
    </row>
    <row r="1439" spans="5:6" x14ac:dyDescent="0.25">
      <c r="E1439" s="16">
        <f t="shared" ca="1" si="44"/>
        <v>0.63044329633506857</v>
      </c>
      <c r="F1439" s="16">
        <f t="shared" ca="1" si="45"/>
        <v>7.5960473528862407</v>
      </c>
    </row>
    <row r="1440" spans="5:6" x14ac:dyDescent="0.25">
      <c r="E1440" s="16">
        <f t="shared" ca="1" si="44"/>
        <v>0.96688425977448611</v>
      </c>
      <c r="F1440" s="16">
        <f t="shared" ca="1" si="45"/>
        <v>15.233865961351999</v>
      </c>
    </row>
    <row r="1441" spans="5:6" x14ac:dyDescent="0.25">
      <c r="E1441" s="16">
        <f t="shared" ca="1" si="44"/>
        <v>0.79494045260041857</v>
      </c>
      <c r="F1441" s="16">
        <f t="shared" ca="1" si="45"/>
        <v>9.7190823602634389</v>
      </c>
    </row>
    <row r="1442" spans="5:6" x14ac:dyDescent="0.25">
      <c r="E1442" s="16">
        <f t="shared" ca="1" si="44"/>
        <v>0.36062264839876323</v>
      </c>
      <c r="F1442" s="16">
        <f t="shared" ca="1" si="45"/>
        <v>5.1687580413592178</v>
      </c>
    </row>
    <row r="1443" spans="5:6" x14ac:dyDescent="0.25">
      <c r="E1443" s="16">
        <f t="shared" ca="1" si="44"/>
        <v>0.55180493427338095</v>
      </c>
      <c r="F1443" s="16">
        <f t="shared" ca="1" si="45"/>
        <v>6.8168534598462713</v>
      </c>
    </row>
    <row r="1444" spans="5:6" x14ac:dyDescent="0.25">
      <c r="E1444" s="16">
        <f t="shared" ca="1" si="44"/>
        <v>0.97089037066547901</v>
      </c>
      <c r="F1444" s="16">
        <f t="shared" ca="1" si="45"/>
        <v>15.592685251684101</v>
      </c>
    </row>
    <row r="1445" spans="5:6" x14ac:dyDescent="0.25">
      <c r="E1445" s="16">
        <f t="shared" ca="1" si="44"/>
        <v>0.11972481021440851</v>
      </c>
      <c r="F1445" s="16">
        <f t="shared" ca="1" si="45"/>
        <v>3.0506742757224643</v>
      </c>
    </row>
    <row r="1446" spans="5:6" x14ac:dyDescent="0.25">
      <c r="E1446" s="16">
        <f t="shared" ca="1" si="44"/>
        <v>0.52503594056402259</v>
      </c>
      <c r="F1446" s="16">
        <f t="shared" ca="1" si="45"/>
        <v>6.5701366716233469</v>
      </c>
    </row>
    <row r="1447" spans="5:6" x14ac:dyDescent="0.25">
      <c r="E1447" s="16">
        <f t="shared" ca="1" si="44"/>
        <v>0.63595382164958991</v>
      </c>
      <c r="F1447" s="16">
        <f t="shared" ca="1" si="45"/>
        <v>7.6544647570399995</v>
      </c>
    </row>
    <row r="1448" spans="5:6" x14ac:dyDescent="0.25">
      <c r="E1448" s="16">
        <f t="shared" ca="1" si="44"/>
        <v>0.40874123315518085</v>
      </c>
      <c r="F1448" s="16">
        <f t="shared" ca="1" si="45"/>
        <v>5.5658058266665087</v>
      </c>
    </row>
    <row r="1449" spans="5:6" x14ac:dyDescent="0.25">
      <c r="E1449" s="16">
        <f t="shared" ca="1" si="44"/>
        <v>0.85044301406686063</v>
      </c>
      <c r="F1449" s="16">
        <f t="shared" ca="1" si="45"/>
        <v>10.757395201117959</v>
      </c>
    </row>
    <row r="1450" spans="5:6" x14ac:dyDescent="0.25">
      <c r="E1450" s="16">
        <f t="shared" ca="1" si="44"/>
        <v>0.49800536328688583</v>
      </c>
      <c r="F1450" s="16">
        <f t="shared" ca="1" si="45"/>
        <v>6.3281752894199901</v>
      </c>
    </row>
    <row r="1451" spans="5:6" x14ac:dyDescent="0.25">
      <c r="E1451" s="16">
        <f t="shared" ca="1" si="44"/>
        <v>0.93405861124308143</v>
      </c>
      <c r="F1451" s="16">
        <f t="shared" ca="1" si="45"/>
        <v>13.263556419471017</v>
      </c>
    </row>
    <row r="1452" spans="5:6" x14ac:dyDescent="0.25">
      <c r="E1452" s="16">
        <f t="shared" ca="1" si="44"/>
        <v>0.78533017499109692</v>
      </c>
      <c r="F1452" s="16">
        <f t="shared" ca="1" si="45"/>
        <v>9.563786339669182</v>
      </c>
    </row>
    <row r="1453" spans="5:6" x14ac:dyDescent="0.25">
      <c r="E1453" s="16">
        <f t="shared" ca="1" si="44"/>
        <v>0.37203991824362881</v>
      </c>
      <c r="F1453" s="16">
        <f t="shared" ca="1" si="45"/>
        <v>5.2625252191588183</v>
      </c>
    </row>
    <row r="1454" spans="5:6" x14ac:dyDescent="0.25">
      <c r="E1454" s="16">
        <f t="shared" ca="1" si="44"/>
        <v>0.4715531868403513</v>
      </c>
      <c r="F1454" s="16">
        <f t="shared" ca="1" si="45"/>
        <v>6.0972002049487273</v>
      </c>
    </row>
    <row r="1455" spans="5:6" x14ac:dyDescent="0.25">
      <c r="E1455" s="16">
        <f t="shared" ca="1" si="44"/>
        <v>0.50361654170229075</v>
      </c>
      <c r="F1455" s="16">
        <f t="shared" ca="1" si="45"/>
        <v>6.3778720304968308</v>
      </c>
    </row>
    <row r="1456" spans="5:6" x14ac:dyDescent="0.25">
      <c r="E1456" s="16">
        <f t="shared" ca="1" si="44"/>
        <v>0.44201636143303524</v>
      </c>
      <c r="F1456" s="16">
        <f t="shared" ca="1" si="45"/>
        <v>5.8448017070475995</v>
      </c>
    </row>
    <row r="1457" spans="5:6" x14ac:dyDescent="0.25">
      <c r="E1457" s="16">
        <f t="shared" ca="1" si="44"/>
        <v>0.83899821091953208</v>
      </c>
      <c r="F1457" s="16">
        <f t="shared" ca="1" si="45"/>
        <v>10.519357434300966</v>
      </c>
    </row>
    <row r="1458" spans="5:6" x14ac:dyDescent="0.25">
      <c r="E1458" s="16">
        <f t="shared" ca="1" si="44"/>
        <v>0.18953348678586013</v>
      </c>
      <c r="F1458" s="16">
        <f t="shared" ca="1" si="45"/>
        <v>3.728475569161469</v>
      </c>
    </row>
    <row r="1459" spans="5:6" x14ac:dyDescent="0.25">
      <c r="E1459" s="16">
        <f t="shared" ca="1" si="44"/>
        <v>0.26015584641479794</v>
      </c>
      <c r="F1459" s="16">
        <f t="shared" ca="1" si="45"/>
        <v>4.340370854703326</v>
      </c>
    </row>
    <row r="1460" spans="5:6" x14ac:dyDescent="0.25">
      <c r="E1460" s="16">
        <f t="shared" ca="1" si="44"/>
        <v>8.1141841077713495E-2</v>
      </c>
      <c r="F1460" s="16">
        <f t="shared" ca="1" si="45"/>
        <v>2.6066030218139811</v>
      </c>
    </row>
    <row r="1461" spans="5:6" x14ac:dyDescent="0.25">
      <c r="E1461" s="16">
        <f t="shared" ca="1" si="44"/>
        <v>0.89580833235051915</v>
      </c>
      <c r="F1461" s="16">
        <f t="shared" ca="1" si="45"/>
        <v>11.891270631184176</v>
      </c>
    </row>
    <row r="1462" spans="5:6" x14ac:dyDescent="0.25">
      <c r="E1462" s="16">
        <f t="shared" ca="1" si="44"/>
        <v>0.8099827985677156</v>
      </c>
      <c r="F1462" s="16">
        <f t="shared" ca="1" si="45"/>
        <v>9.9746041622046118</v>
      </c>
    </row>
    <row r="1463" spans="5:6" x14ac:dyDescent="0.25">
      <c r="E1463" s="16">
        <f t="shared" ca="1" si="44"/>
        <v>0.76129940394527607</v>
      </c>
      <c r="F1463" s="16">
        <f t="shared" ca="1" si="45"/>
        <v>9.1987399363317373</v>
      </c>
    </row>
    <row r="1464" spans="5:6" x14ac:dyDescent="0.25">
      <c r="E1464" s="16">
        <f t="shared" ca="1" si="44"/>
        <v>0.35398787014125899</v>
      </c>
      <c r="F1464" s="16">
        <f t="shared" ca="1" si="45"/>
        <v>5.1143389992769892</v>
      </c>
    </row>
    <row r="1465" spans="5:6" x14ac:dyDescent="0.25">
      <c r="E1465" s="16">
        <f t="shared" ca="1" si="44"/>
        <v>0.98299856846909417</v>
      </c>
      <c r="F1465" s="16">
        <f t="shared" ca="1" si="45"/>
        <v>17.061890258354335</v>
      </c>
    </row>
    <row r="1466" spans="5:6" x14ac:dyDescent="0.25">
      <c r="E1466" s="16">
        <f t="shared" ca="1" si="44"/>
        <v>7.0661806192689802E-2</v>
      </c>
      <c r="F1466" s="16">
        <f t="shared" ca="1" si="45"/>
        <v>2.4700122421406081</v>
      </c>
    </row>
    <row r="1467" spans="5:6" x14ac:dyDescent="0.25">
      <c r="E1467" s="16">
        <f t="shared" ca="1" si="44"/>
        <v>0.83346982919854451</v>
      </c>
      <c r="F1467" s="16">
        <f t="shared" ca="1" si="45"/>
        <v>10.409506763589075</v>
      </c>
    </row>
    <row r="1468" spans="5:6" x14ac:dyDescent="0.25">
      <c r="E1468" s="16">
        <f t="shared" ca="1" si="44"/>
        <v>0.35644786820575547</v>
      </c>
      <c r="F1468" s="16">
        <f t="shared" ca="1" si="45"/>
        <v>5.1345114450552458</v>
      </c>
    </row>
    <row r="1469" spans="5:6" x14ac:dyDescent="0.25">
      <c r="E1469" s="16">
        <f t="shared" ca="1" si="44"/>
        <v>0.74516653173609326</v>
      </c>
      <c r="F1469" s="16">
        <f t="shared" ca="1" si="45"/>
        <v>8.9697736775906804</v>
      </c>
    </row>
    <row r="1470" spans="5:6" x14ac:dyDescent="0.25">
      <c r="E1470" s="16">
        <f t="shared" ca="1" si="44"/>
        <v>0.42020792835646226</v>
      </c>
      <c r="F1470" s="16">
        <f t="shared" ca="1" si="45"/>
        <v>5.6614165159984555</v>
      </c>
    </row>
    <row r="1471" spans="5:6" x14ac:dyDescent="0.25">
      <c r="E1471" s="16">
        <f t="shared" ca="1" si="44"/>
        <v>0.75572660601987296</v>
      </c>
      <c r="F1471" s="16">
        <f t="shared" ca="1" si="45"/>
        <v>9.1183065473925744</v>
      </c>
    </row>
    <row r="1472" spans="5:6" x14ac:dyDescent="0.25">
      <c r="E1472" s="16">
        <f t="shared" ca="1" si="44"/>
        <v>0.77554606797038816</v>
      </c>
      <c r="F1472" s="16">
        <f t="shared" ca="1" si="45"/>
        <v>9.4113796415952446</v>
      </c>
    </row>
    <row r="1473" spans="5:6" x14ac:dyDescent="0.25">
      <c r="E1473" s="16">
        <f t="shared" ca="1" si="44"/>
        <v>0.36844156174039955</v>
      </c>
      <c r="F1473" s="16">
        <f t="shared" ca="1" si="45"/>
        <v>5.2329527023906657</v>
      </c>
    </row>
    <row r="1474" spans="5:6" x14ac:dyDescent="0.25">
      <c r="E1474" s="16">
        <f t="shared" ca="1" si="44"/>
        <v>9.0619487891424044E-2</v>
      </c>
      <c r="F1474" s="16">
        <f t="shared" ca="1" si="45"/>
        <v>2.7231232800963849</v>
      </c>
    </row>
    <row r="1475" spans="5:6" x14ac:dyDescent="0.25">
      <c r="E1475" s="16">
        <f t="shared" ca="1" si="44"/>
        <v>0.17106246638448153</v>
      </c>
      <c r="F1475" s="16">
        <f t="shared" ca="1" si="45"/>
        <v>3.5589981529512871</v>
      </c>
    </row>
    <row r="1476" spans="5:6" x14ac:dyDescent="0.25">
      <c r="E1476" s="16">
        <f t="shared" ref="E1476:E1539" ca="1" si="46">RAND()</f>
        <v>0.20037028643129495</v>
      </c>
      <c r="F1476" s="16">
        <f t="shared" ref="F1476:F1539" ca="1" si="47">_xlfn.CHISQ.INV(E1476,$C$3)</f>
        <v>3.8256164677441644</v>
      </c>
    </row>
    <row r="1477" spans="5:6" x14ac:dyDescent="0.25">
      <c r="E1477" s="16">
        <f t="shared" ca="1" si="46"/>
        <v>0.10088876694024185</v>
      </c>
      <c r="F1477" s="16">
        <f t="shared" ca="1" si="47"/>
        <v>2.8432850916867567</v>
      </c>
    </row>
    <row r="1478" spans="5:6" x14ac:dyDescent="0.25">
      <c r="E1478" s="16">
        <f t="shared" ca="1" si="46"/>
        <v>6.0011026575434334E-2</v>
      </c>
      <c r="F1478" s="16">
        <f t="shared" ca="1" si="47"/>
        <v>2.3206127176887028</v>
      </c>
    </row>
    <row r="1479" spans="5:6" x14ac:dyDescent="0.25">
      <c r="E1479" s="16">
        <f t="shared" ca="1" si="46"/>
        <v>0.98955163989311556</v>
      </c>
      <c r="F1479" s="16">
        <f t="shared" ca="1" si="47"/>
        <v>18.359692901583941</v>
      </c>
    </row>
    <row r="1480" spans="5:6" x14ac:dyDescent="0.25">
      <c r="E1480" s="16">
        <f t="shared" ca="1" si="46"/>
        <v>0.93629847631280538</v>
      </c>
      <c r="F1480" s="16">
        <f t="shared" ca="1" si="47"/>
        <v>13.364887965955329</v>
      </c>
    </row>
    <row r="1481" spans="5:6" x14ac:dyDescent="0.25">
      <c r="E1481" s="16">
        <f t="shared" ca="1" si="46"/>
        <v>0.95790424487327441</v>
      </c>
      <c r="F1481" s="16">
        <f t="shared" ca="1" si="47"/>
        <v>14.558389133784607</v>
      </c>
    </row>
    <row r="1482" spans="5:6" x14ac:dyDescent="0.25">
      <c r="E1482" s="16">
        <f t="shared" ca="1" si="46"/>
        <v>4.4020344310430892E-2</v>
      </c>
      <c r="F1482" s="16">
        <f t="shared" ca="1" si="47"/>
        <v>2.0680223113271339</v>
      </c>
    </row>
    <row r="1483" spans="5:6" x14ac:dyDescent="0.25">
      <c r="E1483" s="16">
        <f t="shared" ca="1" si="46"/>
        <v>0.43482615919303391</v>
      </c>
      <c r="F1483" s="16">
        <f t="shared" ca="1" si="47"/>
        <v>5.7840935559655335</v>
      </c>
    </row>
    <row r="1484" spans="5:6" x14ac:dyDescent="0.25">
      <c r="E1484" s="16">
        <f t="shared" ca="1" si="46"/>
        <v>0.64299558256581535</v>
      </c>
      <c r="F1484" s="16">
        <f t="shared" ca="1" si="47"/>
        <v>7.7299877604609959</v>
      </c>
    </row>
    <row r="1485" spans="5:6" x14ac:dyDescent="0.25">
      <c r="E1485" s="16">
        <f t="shared" ca="1" si="46"/>
        <v>0.77249923560665801</v>
      </c>
      <c r="F1485" s="16">
        <f t="shared" ca="1" si="47"/>
        <v>9.3650142091211013</v>
      </c>
    </row>
    <row r="1486" spans="5:6" x14ac:dyDescent="0.25">
      <c r="E1486" s="16">
        <f t="shared" ca="1" si="46"/>
        <v>3.0308578141028386E-3</v>
      </c>
      <c r="F1486" s="16">
        <f t="shared" ca="1" si="47"/>
        <v>0.84394903798635035</v>
      </c>
    </row>
    <row r="1487" spans="5:6" x14ac:dyDescent="0.25">
      <c r="E1487" s="16">
        <f t="shared" ca="1" si="46"/>
        <v>0.44114845202185948</v>
      </c>
      <c r="F1487" s="16">
        <f t="shared" ca="1" si="47"/>
        <v>5.8374599709906478</v>
      </c>
    </row>
    <row r="1488" spans="5:6" x14ac:dyDescent="0.25">
      <c r="E1488" s="16">
        <f t="shared" ca="1" si="46"/>
        <v>3.2345781771678683E-2</v>
      </c>
      <c r="F1488" s="16">
        <f t="shared" ca="1" si="47"/>
        <v>1.8504030248289081</v>
      </c>
    </row>
    <row r="1489" spans="5:6" x14ac:dyDescent="0.25">
      <c r="E1489" s="16">
        <f t="shared" ca="1" si="46"/>
        <v>0.92057013870270299</v>
      </c>
      <c r="F1489" s="16">
        <f t="shared" ca="1" si="47"/>
        <v>12.712539230608984</v>
      </c>
    </row>
    <row r="1490" spans="5:6" x14ac:dyDescent="0.25">
      <c r="E1490" s="16">
        <f t="shared" ca="1" si="46"/>
        <v>0.2252945938377876</v>
      </c>
      <c r="F1490" s="16">
        <f t="shared" ca="1" si="47"/>
        <v>4.0439166043892225</v>
      </c>
    </row>
    <row r="1491" spans="5:6" x14ac:dyDescent="0.25">
      <c r="E1491" s="16">
        <f t="shared" ca="1" si="46"/>
        <v>0.67441577956793064</v>
      </c>
      <c r="F1491" s="16">
        <f t="shared" ca="1" si="47"/>
        <v>8.0800953809683502</v>
      </c>
    </row>
    <row r="1492" spans="5:6" x14ac:dyDescent="0.25">
      <c r="E1492" s="16">
        <f t="shared" ca="1" si="46"/>
        <v>0.8464809657936565</v>
      </c>
      <c r="F1492" s="16">
        <f t="shared" ca="1" si="47"/>
        <v>10.673277797532252</v>
      </c>
    </row>
    <row r="1493" spans="5:6" x14ac:dyDescent="0.25">
      <c r="E1493" s="16">
        <f t="shared" ca="1" si="46"/>
        <v>0.90421560365665299</v>
      </c>
      <c r="F1493" s="16">
        <f t="shared" ca="1" si="47"/>
        <v>12.148357606152047</v>
      </c>
    </row>
    <row r="1494" spans="5:6" x14ac:dyDescent="0.25">
      <c r="E1494" s="16">
        <f t="shared" ca="1" si="46"/>
        <v>0.24769292599651194</v>
      </c>
      <c r="F1494" s="16">
        <f t="shared" ca="1" si="47"/>
        <v>4.2353386582126422</v>
      </c>
    </row>
    <row r="1495" spans="5:6" x14ac:dyDescent="0.25">
      <c r="E1495" s="16">
        <f t="shared" ca="1" si="46"/>
        <v>0.79882645392674489</v>
      </c>
      <c r="F1495" s="16">
        <f t="shared" ca="1" si="47"/>
        <v>9.7835729235805555</v>
      </c>
    </row>
    <row r="1496" spans="5:6" x14ac:dyDescent="0.25">
      <c r="E1496" s="16">
        <f t="shared" ca="1" si="46"/>
        <v>0.68950055164931345</v>
      </c>
      <c r="F1496" s="16">
        <f t="shared" ca="1" si="47"/>
        <v>8.2567499220296927</v>
      </c>
    </row>
    <row r="1497" spans="5:6" x14ac:dyDescent="0.25">
      <c r="E1497" s="16">
        <f t="shared" ca="1" si="46"/>
        <v>0.63462452429596561</v>
      </c>
      <c r="F1497" s="16">
        <f t="shared" ca="1" si="47"/>
        <v>7.6403188741574377</v>
      </c>
    </row>
    <row r="1498" spans="5:6" x14ac:dyDescent="0.25">
      <c r="E1498" s="16">
        <f t="shared" ca="1" si="46"/>
        <v>7.9932322424247193E-2</v>
      </c>
      <c r="F1498" s="16">
        <f t="shared" ca="1" si="47"/>
        <v>2.591286665024835</v>
      </c>
    </row>
    <row r="1499" spans="5:6" x14ac:dyDescent="0.25">
      <c r="E1499" s="16">
        <f t="shared" ca="1" si="46"/>
        <v>0.95302163540142348</v>
      </c>
      <c r="F1499" s="16">
        <f t="shared" ca="1" si="47"/>
        <v>14.245797804205012</v>
      </c>
    </row>
    <row r="1500" spans="5:6" x14ac:dyDescent="0.25">
      <c r="E1500" s="16">
        <f t="shared" ca="1" si="46"/>
        <v>0.88608016240386223</v>
      </c>
      <c r="F1500" s="16">
        <f t="shared" ca="1" si="47"/>
        <v>11.615876206951405</v>
      </c>
    </row>
    <row r="1501" spans="5:6" x14ac:dyDescent="0.25">
      <c r="E1501" s="16">
        <f t="shared" ca="1" si="46"/>
        <v>0.90171438601714227</v>
      </c>
      <c r="F1501" s="16">
        <f t="shared" ca="1" si="47"/>
        <v>12.069833609604927</v>
      </c>
    </row>
    <row r="1502" spans="5:6" x14ac:dyDescent="0.25">
      <c r="E1502" s="16">
        <f t="shared" ca="1" si="46"/>
        <v>0.67087979556185073</v>
      </c>
      <c r="F1502" s="16">
        <f t="shared" ca="1" si="47"/>
        <v>8.0395402603798516</v>
      </c>
    </row>
    <row r="1503" spans="5:6" x14ac:dyDescent="0.25">
      <c r="E1503" s="16">
        <f t="shared" ca="1" si="46"/>
        <v>0.18134591345602458</v>
      </c>
      <c r="F1503" s="16">
        <f t="shared" ca="1" si="47"/>
        <v>3.6540086538059064</v>
      </c>
    </row>
    <row r="1504" spans="5:6" x14ac:dyDescent="0.25">
      <c r="E1504" s="16">
        <f t="shared" ca="1" si="46"/>
        <v>3.7468929648481142E-2</v>
      </c>
      <c r="F1504" s="16">
        <f t="shared" ca="1" si="47"/>
        <v>1.9504641027541454</v>
      </c>
    </row>
    <row r="1505" spans="5:6" x14ac:dyDescent="0.25">
      <c r="E1505" s="16">
        <f t="shared" ca="1" si="46"/>
        <v>0.32134305568812194</v>
      </c>
      <c r="F1505" s="16">
        <f t="shared" ca="1" si="47"/>
        <v>4.846764078578631</v>
      </c>
    </row>
    <row r="1506" spans="5:6" x14ac:dyDescent="0.25">
      <c r="E1506" s="16">
        <f t="shared" ca="1" si="46"/>
        <v>0.83432315927320821</v>
      </c>
      <c r="F1506" s="16">
        <f t="shared" ca="1" si="47"/>
        <v>10.42625865491306</v>
      </c>
    </row>
    <row r="1507" spans="5:6" x14ac:dyDescent="0.25">
      <c r="E1507" s="16">
        <f t="shared" ca="1" si="46"/>
        <v>0.3859814906870489</v>
      </c>
      <c r="F1507" s="16">
        <f t="shared" ca="1" si="47"/>
        <v>5.3773292393090975</v>
      </c>
    </row>
    <row r="1508" spans="5:6" x14ac:dyDescent="0.25">
      <c r="E1508" s="16">
        <f t="shared" ca="1" si="46"/>
        <v>0.75151059863669378</v>
      </c>
      <c r="F1508" s="16">
        <f t="shared" ca="1" si="47"/>
        <v>9.0584130447818687</v>
      </c>
    </row>
    <row r="1509" spans="5:6" x14ac:dyDescent="0.25">
      <c r="E1509" s="16">
        <f t="shared" ca="1" si="46"/>
        <v>0.88554975812642356</v>
      </c>
      <c r="F1509" s="16">
        <f t="shared" ca="1" si="47"/>
        <v>11.601467576341708</v>
      </c>
    </row>
    <row r="1510" spans="5:6" x14ac:dyDescent="0.25">
      <c r="E1510" s="16">
        <f t="shared" ca="1" si="46"/>
        <v>0.86470990771167699</v>
      </c>
      <c r="F1510" s="16">
        <f t="shared" ca="1" si="47"/>
        <v>11.077124414714534</v>
      </c>
    </row>
    <row r="1511" spans="5:6" x14ac:dyDescent="0.25">
      <c r="E1511" s="16">
        <f t="shared" ca="1" si="46"/>
        <v>0.50877629715730155</v>
      </c>
      <c r="F1511" s="16">
        <f t="shared" ca="1" si="47"/>
        <v>6.4238071109811647</v>
      </c>
    </row>
    <row r="1512" spans="5:6" x14ac:dyDescent="0.25">
      <c r="E1512" s="16">
        <f t="shared" ca="1" si="46"/>
        <v>0.42352840787936286</v>
      </c>
      <c r="F1512" s="16">
        <f t="shared" ca="1" si="47"/>
        <v>5.6892000141349488</v>
      </c>
    </row>
    <row r="1513" spans="5:6" x14ac:dyDescent="0.25">
      <c r="E1513" s="16">
        <f t="shared" ca="1" si="46"/>
        <v>0.85868295662274408</v>
      </c>
      <c r="F1513" s="16">
        <f t="shared" ca="1" si="47"/>
        <v>10.93866156132842</v>
      </c>
    </row>
    <row r="1514" spans="5:6" x14ac:dyDescent="0.25">
      <c r="E1514" s="16">
        <f t="shared" ca="1" si="46"/>
        <v>0.43655224948133464</v>
      </c>
      <c r="F1514" s="16">
        <f t="shared" ca="1" si="47"/>
        <v>5.7986438465928813</v>
      </c>
    </row>
    <row r="1515" spans="5:6" x14ac:dyDescent="0.25">
      <c r="E1515" s="16">
        <f t="shared" ca="1" si="46"/>
        <v>0.23110870492922264</v>
      </c>
      <c r="F1515" s="16">
        <f t="shared" ca="1" si="47"/>
        <v>4.0939806826034069</v>
      </c>
    </row>
    <row r="1516" spans="5:6" x14ac:dyDescent="0.25">
      <c r="E1516" s="16">
        <f t="shared" ca="1" si="46"/>
        <v>0.98698401686013504</v>
      </c>
      <c r="F1516" s="16">
        <f t="shared" ca="1" si="47"/>
        <v>17.777348135084708</v>
      </c>
    </row>
    <row r="1517" spans="5:6" x14ac:dyDescent="0.25">
      <c r="E1517" s="16">
        <f t="shared" ca="1" si="46"/>
        <v>0.64948812712700166</v>
      </c>
      <c r="F1517" s="16">
        <f t="shared" ca="1" si="47"/>
        <v>7.8005238643419803</v>
      </c>
    </row>
    <row r="1518" spans="5:6" x14ac:dyDescent="0.25">
      <c r="E1518" s="16">
        <f t="shared" ca="1" si="46"/>
        <v>0.61470531603001477</v>
      </c>
      <c r="F1518" s="16">
        <f t="shared" ca="1" si="47"/>
        <v>7.4323212679921529</v>
      </c>
    </row>
    <row r="1519" spans="5:6" x14ac:dyDescent="0.25">
      <c r="E1519" s="16">
        <f t="shared" ca="1" si="46"/>
        <v>0.36146021669907547</v>
      </c>
      <c r="F1519" s="16">
        <f t="shared" ca="1" si="47"/>
        <v>5.1756309749892822</v>
      </c>
    </row>
    <row r="1520" spans="5:6" x14ac:dyDescent="0.25">
      <c r="E1520" s="16">
        <f t="shared" ca="1" si="46"/>
        <v>0.38203973238849731</v>
      </c>
      <c r="F1520" s="16">
        <f t="shared" ca="1" si="47"/>
        <v>5.344829055076425</v>
      </c>
    </row>
    <row r="1521" spans="5:6" x14ac:dyDescent="0.25">
      <c r="E1521" s="16">
        <f t="shared" ca="1" si="46"/>
        <v>0.53539522732467737</v>
      </c>
      <c r="F1521" s="16">
        <f t="shared" ca="1" si="47"/>
        <v>6.6647060838943322</v>
      </c>
    </row>
    <row r="1522" spans="5:6" x14ac:dyDescent="0.25">
      <c r="E1522" s="16">
        <f t="shared" ca="1" si="46"/>
        <v>0.29350025595179852</v>
      </c>
      <c r="F1522" s="16">
        <f t="shared" ca="1" si="47"/>
        <v>4.617716727890369</v>
      </c>
    </row>
    <row r="1523" spans="5:6" x14ac:dyDescent="0.25">
      <c r="E1523" s="16">
        <f t="shared" ca="1" si="46"/>
        <v>0.39324961590330609</v>
      </c>
      <c r="F1523" s="16">
        <f t="shared" ca="1" si="47"/>
        <v>5.4373551668636431</v>
      </c>
    </row>
    <row r="1524" spans="5:6" x14ac:dyDescent="0.25">
      <c r="E1524" s="16">
        <f t="shared" ca="1" si="46"/>
        <v>0.90088129396813132</v>
      </c>
      <c r="F1524" s="16">
        <f t="shared" ca="1" si="47"/>
        <v>12.044075515945522</v>
      </c>
    </row>
    <row r="1525" spans="5:6" x14ac:dyDescent="0.25">
      <c r="E1525" s="16">
        <f t="shared" ca="1" si="46"/>
        <v>0.10215868133380868</v>
      </c>
      <c r="F1525" s="16">
        <f t="shared" ca="1" si="47"/>
        <v>2.857760410513797</v>
      </c>
    </row>
    <row r="1526" spans="5:6" x14ac:dyDescent="0.25">
      <c r="E1526" s="16">
        <f t="shared" ca="1" si="46"/>
        <v>0.97990380969307278</v>
      </c>
      <c r="F1526" s="16">
        <f t="shared" ca="1" si="47"/>
        <v>16.609387201997958</v>
      </c>
    </row>
    <row r="1527" spans="5:6" x14ac:dyDescent="0.25">
      <c r="E1527" s="16">
        <f t="shared" ca="1" si="46"/>
        <v>0.49051830530871177</v>
      </c>
      <c r="F1527" s="16">
        <f t="shared" ca="1" si="47"/>
        <v>6.262264141106531</v>
      </c>
    </row>
    <row r="1528" spans="5:6" x14ac:dyDescent="0.25">
      <c r="E1528" s="16">
        <f t="shared" ca="1" si="46"/>
        <v>2.1027689519339532E-3</v>
      </c>
      <c r="F1528" s="16">
        <f t="shared" ca="1" si="47"/>
        <v>0.75270103638685337</v>
      </c>
    </row>
    <row r="1529" spans="5:6" x14ac:dyDescent="0.25">
      <c r="E1529" s="16">
        <f t="shared" ca="1" si="46"/>
        <v>0.1865810933691292</v>
      </c>
      <c r="F1529" s="16">
        <f t="shared" ca="1" si="47"/>
        <v>3.7017360010774332</v>
      </c>
    </row>
    <row r="1530" spans="5:6" x14ac:dyDescent="0.25">
      <c r="E1530" s="16">
        <f t="shared" ca="1" si="46"/>
        <v>0.88685873070737831</v>
      </c>
      <c r="F1530" s="16">
        <f t="shared" ca="1" si="47"/>
        <v>11.637133988383983</v>
      </c>
    </row>
    <row r="1531" spans="5:6" x14ac:dyDescent="0.25">
      <c r="E1531" s="16">
        <f t="shared" ca="1" si="46"/>
        <v>0.62470988909504499</v>
      </c>
      <c r="F1531" s="16">
        <f t="shared" ca="1" si="47"/>
        <v>7.5358797844379719</v>
      </c>
    </row>
    <row r="1532" spans="5:6" x14ac:dyDescent="0.25">
      <c r="E1532" s="16">
        <f t="shared" ca="1" si="46"/>
        <v>0.13270525585743331</v>
      </c>
      <c r="F1532" s="16">
        <f t="shared" ca="1" si="47"/>
        <v>3.1858400729623395</v>
      </c>
    </row>
    <row r="1533" spans="5:6" x14ac:dyDescent="0.25">
      <c r="E1533" s="16">
        <f t="shared" ca="1" si="46"/>
        <v>0.85588504711770075</v>
      </c>
      <c r="F1533" s="16">
        <f t="shared" ca="1" si="47"/>
        <v>10.876112850321737</v>
      </c>
    </row>
    <row r="1534" spans="5:6" x14ac:dyDescent="0.25">
      <c r="E1534" s="16">
        <f t="shared" ca="1" si="46"/>
        <v>0.19940633742513014</v>
      </c>
      <c r="F1534" s="16">
        <f t="shared" ca="1" si="47"/>
        <v>3.8170364024076764</v>
      </c>
    </row>
    <row r="1535" spans="5:6" x14ac:dyDescent="0.25">
      <c r="E1535" s="16">
        <f t="shared" ca="1" si="46"/>
        <v>0.65065337600599626</v>
      </c>
      <c r="F1535" s="16">
        <f t="shared" ca="1" si="47"/>
        <v>7.8132779767054341</v>
      </c>
    </row>
    <row r="1536" spans="5:6" x14ac:dyDescent="0.25">
      <c r="E1536" s="16">
        <f t="shared" ca="1" si="46"/>
        <v>0.77528051852357249</v>
      </c>
      <c r="F1536" s="16">
        <f t="shared" ca="1" si="47"/>
        <v>9.4073185589457946</v>
      </c>
    </row>
    <row r="1537" spans="5:6" x14ac:dyDescent="0.25">
      <c r="E1537" s="16">
        <f t="shared" ca="1" si="46"/>
        <v>0.19745720297354097</v>
      </c>
      <c r="F1537" s="16">
        <f t="shared" ca="1" si="47"/>
        <v>3.7996522009771616</v>
      </c>
    </row>
    <row r="1538" spans="5:6" x14ac:dyDescent="0.25">
      <c r="E1538" s="16">
        <f t="shared" ca="1" si="46"/>
        <v>0.7524834113578307</v>
      </c>
      <c r="F1538" s="16">
        <f t="shared" ca="1" si="47"/>
        <v>9.072161647585693</v>
      </c>
    </row>
    <row r="1539" spans="5:6" x14ac:dyDescent="0.25">
      <c r="E1539" s="16">
        <f t="shared" ca="1" si="46"/>
        <v>0.40786509755659373</v>
      </c>
      <c r="F1539" s="16">
        <f t="shared" ca="1" si="47"/>
        <v>5.5585204557466064</v>
      </c>
    </row>
    <row r="1540" spans="5:6" x14ac:dyDescent="0.25">
      <c r="E1540" s="16">
        <f t="shared" ref="E1540:E1603" ca="1" si="48">RAND()</f>
        <v>0.59559525567990512</v>
      </c>
      <c r="F1540" s="16">
        <f t="shared" ref="F1540:F1603" ca="1" si="49">_xlfn.CHISQ.INV(E1540,$C$3)</f>
        <v>7.2392198384733026</v>
      </c>
    </row>
    <row r="1541" spans="5:6" x14ac:dyDescent="0.25">
      <c r="E1541" s="16">
        <f t="shared" ca="1" si="48"/>
        <v>0.92221151239466836</v>
      </c>
      <c r="F1541" s="16">
        <f t="shared" ca="1" si="49"/>
        <v>12.774826812026479</v>
      </c>
    </row>
    <row r="1542" spans="5:6" x14ac:dyDescent="0.25">
      <c r="E1542" s="16">
        <f t="shared" ca="1" si="48"/>
        <v>0.50970406298499205</v>
      </c>
      <c r="F1542" s="16">
        <f t="shared" ca="1" si="49"/>
        <v>6.4320912994269097</v>
      </c>
    </row>
    <row r="1543" spans="5:6" x14ac:dyDescent="0.25">
      <c r="E1543" s="16">
        <f t="shared" ca="1" si="48"/>
        <v>0.66396811635707931</v>
      </c>
      <c r="F1543" s="16">
        <f t="shared" ca="1" si="49"/>
        <v>7.961152838619415</v>
      </c>
    </row>
    <row r="1544" spans="5:6" x14ac:dyDescent="0.25">
      <c r="E1544" s="16">
        <f t="shared" ca="1" si="48"/>
        <v>0.46372311047594483</v>
      </c>
      <c r="F1544" s="16">
        <f t="shared" ca="1" si="49"/>
        <v>6.0297760455806761</v>
      </c>
    </row>
    <row r="1545" spans="5:6" x14ac:dyDescent="0.25">
      <c r="E1545" s="16">
        <f t="shared" ca="1" si="48"/>
        <v>0.41164227796235153</v>
      </c>
      <c r="F1545" s="16">
        <f t="shared" ca="1" si="49"/>
        <v>5.5899484645353228</v>
      </c>
    </row>
    <row r="1546" spans="5:6" x14ac:dyDescent="0.25">
      <c r="E1546" s="16">
        <f t="shared" ca="1" si="48"/>
        <v>0.19215332489931025</v>
      </c>
      <c r="F1546" s="16">
        <f t="shared" ca="1" si="49"/>
        <v>3.7521014354013764</v>
      </c>
    </row>
    <row r="1547" spans="5:6" x14ac:dyDescent="0.25">
      <c r="E1547" s="16">
        <f t="shared" ca="1" si="48"/>
        <v>0.46019845400879067</v>
      </c>
      <c r="F1547" s="16">
        <f t="shared" ca="1" si="49"/>
        <v>5.999552995100621</v>
      </c>
    </row>
    <row r="1548" spans="5:6" x14ac:dyDescent="0.25">
      <c r="E1548" s="16">
        <f t="shared" ca="1" si="48"/>
        <v>0.7853215595341354</v>
      </c>
      <c r="F1548" s="16">
        <f t="shared" ca="1" si="49"/>
        <v>9.5636496840217493</v>
      </c>
    </row>
    <row r="1549" spans="5:6" x14ac:dyDescent="0.25">
      <c r="E1549" s="16">
        <f t="shared" ca="1" si="48"/>
        <v>0.54849426179377581</v>
      </c>
      <c r="F1549" s="16">
        <f t="shared" ca="1" si="49"/>
        <v>6.7859144384301775</v>
      </c>
    </row>
    <row r="1550" spans="5:6" x14ac:dyDescent="0.25">
      <c r="E1550" s="16">
        <f t="shared" ca="1" si="48"/>
        <v>0.7283653991994915</v>
      </c>
      <c r="F1550" s="16">
        <f t="shared" ca="1" si="49"/>
        <v>8.7430452503054905</v>
      </c>
    </row>
    <row r="1551" spans="5:6" x14ac:dyDescent="0.25">
      <c r="E1551" s="16">
        <f t="shared" ca="1" si="48"/>
        <v>0.63951948262654601</v>
      </c>
      <c r="F1551" s="16">
        <f t="shared" ca="1" si="49"/>
        <v>7.6925817761403144</v>
      </c>
    </row>
    <row r="1552" spans="5:6" x14ac:dyDescent="0.25">
      <c r="E1552" s="16">
        <f t="shared" ca="1" si="48"/>
        <v>0.71614674809283574</v>
      </c>
      <c r="F1552" s="16">
        <f t="shared" ca="1" si="49"/>
        <v>8.5848254104548083</v>
      </c>
    </row>
    <row r="1553" spans="5:6" x14ac:dyDescent="0.25">
      <c r="E1553" s="16">
        <f t="shared" ca="1" si="48"/>
        <v>9.6786995475760751E-2</v>
      </c>
      <c r="F1553" s="16">
        <f t="shared" ca="1" si="49"/>
        <v>2.7959749884796872</v>
      </c>
    </row>
    <row r="1554" spans="5:6" x14ac:dyDescent="0.25">
      <c r="E1554" s="16">
        <f t="shared" ca="1" si="48"/>
        <v>0.10752361704541225</v>
      </c>
      <c r="F1554" s="16">
        <f t="shared" ca="1" si="49"/>
        <v>2.9180716478894388</v>
      </c>
    </row>
    <row r="1555" spans="5:6" x14ac:dyDescent="0.25">
      <c r="E1555" s="16">
        <f t="shared" ca="1" si="48"/>
        <v>0.16675616969011942</v>
      </c>
      <c r="F1555" s="16">
        <f t="shared" ca="1" si="49"/>
        <v>3.5186719595581413</v>
      </c>
    </row>
    <row r="1556" spans="5:6" x14ac:dyDescent="0.25">
      <c r="E1556" s="16">
        <f t="shared" ca="1" si="48"/>
        <v>0.32444766257160129</v>
      </c>
      <c r="F1556" s="16">
        <f t="shared" ca="1" si="49"/>
        <v>4.8722286940808246</v>
      </c>
    </row>
    <row r="1557" spans="5:6" x14ac:dyDescent="0.25">
      <c r="E1557" s="16">
        <f t="shared" ca="1" si="48"/>
        <v>0.23434462496041464</v>
      </c>
      <c r="F1557" s="16">
        <f t="shared" ca="1" si="49"/>
        <v>4.1217236315687025</v>
      </c>
    </row>
    <row r="1558" spans="5:6" x14ac:dyDescent="0.25">
      <c r="E1558" s="16">
        <f t="shared" ca="1" si="48"/>
        <v>0.16164142931576408</v>
      </c>
      <c r="F1558" s="16">
        <f t="shared" ca="1" si="49"/>
        <v>3.4703249015379853</v>
      </c>
    </row>
    <row r="1559" spans="5:6" x14ac:dyDescent="0.25">
      <c r="E1559" s="16">
        <f t="shared" ca="1" si="48"/>
        <v>0.76863706630567619</v>
      </c>
      <c r="F1559" s="16">
        <f t="shared" ca="1" si="49"/>
        <v>9.3069519687671569</v>
      </c>
    </row>
    <row r="1560" spans="5:6" x14ac:dyDescent="0.25">
      <c r="E1560" s="16">
        <f t="shared" ca="1" si="48"/>
        <v>0.65381530978484415</v>
      </c>
      <c r="F1560" s="16">
        <f t="shared" ca="1" si="49"/>
        <v>7.8480351272055016</v>
      </c>
    </row>
    <row r="1561" spans="5:6" x14ac:dyDescent="0.25">
      <c r="E1561" s="16">
        <f t="shared" ca="1" si="48"/>
        <v>0.5718699240839169</v>
      </c>
      <c r="F1561" s="16">
        <f t="shared" ca="1" si="49"/>
        <v>7.0072048551529162</v>
      </c>
    </row>
    <row r="1562" spans="5:6" x14ac:dyDescent="0.25">
      <c r="E1562" s="16">
        <f t="shared" ca="1" si="48"/>
        <v>0.28110620562313005</v>
      </c>
      <c r="F1562" s="16">
        <f t="shared" ca="1" si="49"/>
        <v>4.5151367550743817</v>
      </c>
    </row>
    <row r="1563" spans="5:6" x14ac:dyDescent="0.25">
      <c r="E1563" s="16">
        <f t="shared" ca="1" si="48"/>
        <v>0.50219894088920813</v>
      </c>
      <c r="F1563" s="16">
        <f t="shared" ca="1" si="49"/>
        <v>6.365291801512126</v>
      </c>
    </row>
    <row r="1564" spans="5:6" x14ac:dyDescent="0.25">
      <c r="E1564" s="16">
        <f t="shared" ca="1" si="48"/>
        <v>0.41392878357294027</v>
      </c>
      <c r="F1564" s="16">
        <f t="shared" ca="1" si="49"/>
        <v>5.6089985183298587</v>
      </c>
    </row>
    <row r="1565" spans="5:6" x14ac:dyDescent="0.25">
      <c r="E1565" s="16">
        <f t="shared" ca="1" si="48"/>
        <v>0.17877737066826127</v>
      </c>
      <c r="F1565" s="16">
        <f t="shared" ca="1" si="49"/>
        <v>3.6304390752384812</v>
      </c>
    </row>
    <row r="1566" spans="5:6" x14ac:dyDescent="0.25">
      <c r="E1566" s="16">
        <f t="shared" ca="1" si="48"/>
        <v>0.91464757539126951</v>
      </c>
      <c r="F1566" s="16">
        <f t="shared" ca="1" si="49"/>
        <v>12.4970696792625</v>
      </c>
    </row>
    <row r="1567" spans="5:6" x14ac:dyDescent="0.25">
      <c r="E1567" s="16">
        <f t="shared" ca="1" si="48"/>
        <v>0.80964244397049367</v>
      </c>
      <c r="F1567" s="16">
        <f t="shared" ca="1" si="49"/>
        <v>9.9686405620536114</v>
      </c>
    </row>
    <row r="1568" spans="5:6" x14ac:dyDescent="0.25">
      <c r="E1568" s="16">
        <f t="shared" ca="1" si="48"/>
        <v>0.64671045949136041</v>
      </c>
      <c r="F1568" s="16">
        <f t="shared" ca="1" si="49"/>
        <v>7.7702382799925944</v>
      </c>
    </row>
    <row r="1569" spans="5:6" x14ac:dyDescent="0.25">
      <c r="E1569" s="16">
        <f t="shared" ca="1" si="48"/>
        <v>0.65759585614256988</v>
      </c>
      <c r="F1569" s="16">
        <f t="shared" ca="1" si="49"/>
        <v>7.8898822392796291</v>
      </c>
    </row>
    <row r="1570" spans="5:6" x14ac:dyDescent="0.25">
      <c r="E1570" s="16">
        <f t="shared" ca="1" si="48"/>
        <v>2.5096870043171293E-2</v>
      </c>
      <c r="F1570" s="16">
        <f t="shared" ca="1" si="49"/>
        <v>1.6921505912163151</v>
      </c>
    </row>
    <row r="1571" spans="5:6" x14ac:dyDescent="0.25">
      <c r="E1571" s="16">
        <f t="shared" ca="1" si="48"/>
        <v>0.29526482539947752</v>
      </c>
      <c r="F1571" s="16">
        <f t="shared" ca="1" si="49"/>
        <v>4.6322829537801038</v>
      </c>
    </row>
    <row r="1572" spans="5:6" x14ac:dyDescent="0.25">
      <c r="E1572" s="16">
        <f t="shared" ca="1" si="48"/>
        <v>1.0447958796482748E-2</v>
      </c>
      <c r="F1572" s="16">
        <f t="shared" ca="1" si="49"/>
        <v>1.257106972838788</v>
      </c>
    </row>
    <row r="1573" spans="5:6" x14ac:dyDescent="0.25">
      <c r="E1573" s="16">
        <f t="shared" ca="1" si="48"/>
        <v>0.57414564684604785</v>
      </c>
      <c r="F1573" s="16">
        <f t="shared" ca="1" si="49"/>
        <v>7.0291186117893156</v>
      </c>
    </row>
    <row r="1574" spans="5:6" x14ac:dyDescent="0.25">
      <c r="E1574" s="16">
        <f t="shared" ca="1" si="48"/>
        <v>0.87349418947575908</v>
      </c>
      <c r="F1574" s="16">
        <f t="shared" ca="1" si="49"/>
        <v>11.288864353226622</v>
      </c>
    </row>
    <row r="1575" spans="5:6" x14ac:dyDescent="0.25">
      <c r="E1575" s="16">
        <f t="shared" ca="1" si="48"/>
        <v>0.85073458366296828</v>
      </c>
      <c r="F1575" s="16">
        <f t="shared" ca="1" si="49"/>
        <v>10.763660739590971</v>
      </c>
    </row>
    <row r="1576" spans="5:6" x14ac:dyDescent="0.25">
      <c r="E1576" s="16">
        <f t="shared" ca="1" si="48"/>
        <v>9.8036648609718724E-2</v>
      </c>
      <c r="F1576" s="16">
        <f t="shared" ca="1" si="49"/>
        <v>2.8104806821068142</v>
      </c>
    </row>
    <row r="1577" spans="5:6" x14ac:dyDescent="0.25">
      <c r="E1577" s="16">
        <f t="shared" ca="1" si="48"/>
        <v>0.18704697787180069</v>
      </c>
      <c r="F1577" s="16">
        <f t="shared" ca="1" si="49"/>
        <v>3.7059637272432</v>
      </c>
    </row>
    <row r="1578" spans="5:6" x14ac:dyDescent="0.25">
      <c r="E1578" s="16">
        <f t="shared" ca="1" si="48"/>
        <v>0.93166381107188145</v>
      </c>
      <c r="F1578" s="16">
        <f t="shared" ca="1" si="49"/>
        <v>13.15864074787511</v>
      </c>
    </row>
    <row r="1579" spans="5:6" x14ac:dyDescent="0.25">
      <c r="E1579" s="16">
        <f t="shared" ca="1" si="48"/>
        <v>0.57902590114766417</v>
      </c>
      <c r="F1579" s="16">
        <f t="shared" ca="1" si="49"/>
        <v>7.0763480463352906</v>
      </c>
    </row>
    <row r="1580" spans="5:6" x14ac:dyDescent="0.25">
      <c r="E1580" s="16">
        <f t="shared" ca="1" si="48"/>
        <v>0.36342882020867284</v>
      </c>
      <c r="F1580" s="16">
        <f t="shared" ca="1" si="49"/>
        <v>5.1917881885194657</v>
      </c>
    </row>
    <row r="1581" spans="5:6" x14ac:dyDescent="0.25">
      <c r="E1581" s="16">
        <f t="shared" ca="1" si="48"/>
        <v>0.96968811919951847</v>
      </c>
      <c r="F1581" s="16">
        <f t="shared" ca="1" si="49"/>
        <v>15.480359063730432</v>
      </c>
    </row>
    <row r="1582" spans="5:6" x14ac:dyDescent="0.25">
      <c r="E1582" s="16">
        <f t="shared" ca="1" si="48"/>
        <v>0.71370933860643537</v>
      </c>
      <c r="F1582" s="16">
        <f t="shared" ca="1" si="49"/>
        <v>8.5538832292104701</v>
      </c>
    </row>
    <row r="1583" spans="5:6" x14ac:dyDescent="0.25">
      <c r="E1583" s="16">
        <f t="shared" ca="1" si="48"/>
        <v>0.24547179135162067</v>
      </c>
      <c r="F1583" s="16">
        <f t="shared" ca="1" si="49"/>
        <v>4.2165194974547751</v>
      </c>
    </row>
    <row r="1584" spans="5:6" x14ac:dyDescent="0.25">
      <c r="E1584" s="16">
        <f t="shared" ca="1" si="48"/>
        <v>0.42701959207841123</v>
      </c>
      <c r="F1584" s="16">
        <f t="shared" ca="1" si="49"/>
        <v>5.7184623934207339</v>
      </c>
    </row>
    <row r="1585" spans="5:6" x14ac:dyDescent="0.25">
      <c r="E1585" s="16">
        <f t="shared" ca="1" si="48"/>
        <v>0.42194722092373715</v>
      </c>
      <c r="F1585" s="16">
        <f t="shared" ca="1" si="49"/>
        <v>5.6759639953556489</v>
      </c>
    </row>
    <row r="1586" spans="5:6" x14ac:dyDescent="0.25">
      <c r="E1586" s="16">
        <f t="shared" ca="1" si="48"/>
        <v>9.8435680423317296E-2</v>
      </c>
      <c r="F1586" s="16">
        <f t="shared" ca="1" si="49"/>
        <v>2.8150952966737628</v>
      </c>
    </row>
    <row r="1587" spans="5:6" x14ac:dyDescent="0.25">
      <c r="E1587" s="16">
        <f t="shared" ca="1" si="48"/>
        <v>0.25905848923688413</v>
      </c>
      <c r="F1587" s="16">
        <f t="shared" ca="1" si="49"/>
        <v>4.3311586310157884</v>
      </c>
    </row>
    <row r="1588" spans="5:6" x14ac:dyDescent="0.25">
      <c r="E1588" s="16">
        <f t="shared" ca="1" si="48"/>
        <v>8.665369965581371E-2</v>
      </c>
      <c r="F1588" s="16">
        <f t="shared" ca="1" si="49"/>
        <v>2.6750867970206222</v>
      </c>
    </row>
    <row r="1589" spans="5:6" x14ac:dyDescent="0.25">
      <c r="E1589" s="16">
        <f t="shared" ca="1" si="48"/>
        <v>0.25762389992155332</v>
      </c>
      <c r="F1589" s="16">
        <f t="shared" ca="1" si="49"/>
        <v>4.3191054637479098</v>
      </c>
    </row>
    <row r="1590" spans="5:6" x14ac:dyDescent="0.25">
      <c r="E1590" s="16">
        <f t="shared" ca="1" si="48"/>
        <v>0.60269779317396188</v>
      </c>
      <c r="F1590" s="16">
        <f t="shared" ca="1" si="49"/>
        <v>7.3102993067763222</v>
      </c>
    </row>
    <row r="1591" spans="5:6" x14ac:dyDescent="0.25">
      <c r="E1591" s="16">
        <f t="shared" ca="1" si="48"/>
        <v>0.46358225279775223</v>
      </c>
      <c r="F1591" s="16">
        <f t="shared" ca="1" si="49"/>
        <v>6.028566741331316</v>
      </c>
    </row>
    <row r="1592" spans="5:6" x14ac:dyDescent="0.25">
      <c r="E1592" s="16">
        <f t="shared" ca="1" si="48"/>
        <v>5.9372683396434756E-3</v>
      </c>
      <c r="F1592" s="16">
        <f t="shared" ca="1" si="49"/>
        <v>1.0453897339174667</v>
      </c>
    </row>
    <row r="1593" spans="5:6" x14ac:dyDescent="0.25">
      <c r="E1593" s="16">
        <f t="shared" ca="1" si="48"/>
        <v>0.89840290967086678</v>
      </c>
      <c r="F1593" s="16">
        <f t="shared" ca="1" si="49"/>
        <v>11.968573611932047</v>
      </c>
    </row>
    <row r="1594" spans="5:6" x14ac:dyDescent="0.25">
      <c r="E1594" s="16">
        <f t="shared" ca="1" si="48"/>
        <v>0.58341918884597999</v>
      </c>
      <c r="F1594" s="16">
        <f t="shared" ca="1" si="49"/>
        <v>7.1191463605277754</v>
      </c>
    </row>
    <row r="1595" spans="5:6" x14ac:dyDescent="0.25">
      <c r="E1595" s="16">
        <f t="shared" ca="1" si="48"/>
        <v>0.26342218911615489</v>
      </c>
      <c r="F1595" s="16">
        <f t="shared" ca="1" si="49"/>
        <v>4.3677538324376233</v>
      </c>
    </row>
    <row r="1596" spans="5:6" x14ac:dyDescent="0.25">
      <c r="E1596" s="16">
        <f t="shared" ca="1" si="48"/>
        <v>0.71201835887392451</v>
      </c>
      <c r="F1596" s="16">
        <f t="shared" ca="1" si="49"/>
        <v>8.5325330692873109</v>
      </c>
    </row>
    <row r="1597" spans="5:6" x14ac:dyDescent="0.25">
      <c r="E1597" s="16">
        <f t="shared" ca="1" si="48"/>
        <v>0.16888838093131475</v>
      </c>
      <c r="F1597" s="16">
        <f t="shared" ca="1" si="49"/>
        <v>3.5386809565357034</v>
      </c>
    </row>
    <row r="1598" spans="5:6" x14ac:dyDescent="0.25">
      <c r="E1598" s="16">
        <f t="shared" ca="1" si="48"/>
        <v>0.2171672266384731</v>
      </c>
      <c r="F1598" s="16">
        <f t="shared" ca="1" si="49"/>
        <v>3.9734287306435943</v>
      </c>
    </row>
    <row r="1599" spans="5:6" x14ac:dyDescent="0.25">
      <c r="E1599" s="16">
        <f t="shared" ca="1" si="48"/>
        <v>0.26018480002505751</v>
      </c>
      <c r="F1599" s="16">
        <f t="shared" ca="1" si="49"/>
        <v>4.3406138301382091</v>
      </c>
    </row>
    <row r="1600" spans="5:6" x14ac:dyDescent="0.25">
      <c r="E1600" s="16">
        <f t="shared" ca="1" si="48"/>
        <v>0.84408958777242804</v>
      </c>
      <c r="F1600" s="16">
        <f t="shared" ca="1" si="49"/>
        <v>10.623403110588812</v>
      </c>
    </row>
    <row r="1601" spans="5:6" x14ac:dyDescent="0.25">
      <c r="E1601" s="16">
        <f t="shared" ca="1" si="48"/>
        <v>0.68886011615425102</v>
      </c>
      <c r="F1601" s="16">
        <f t="shared" ca="1" si="49"/>
        <v>8.2491249580357984</v>
      </c>
    </row>
    <row r="1602" spans="5:6" x14ac:dyDescent="0.25">
      <c r="E1602" s="16">
        <f t="shared" ca="1" si="48"/>
        <v>0.46097403913678181</v>
      </c>
      <c r="F1602" s="16">
        <f t="shared" ca="1" si="49"/>
        <v>6.0061968510431711</v>
      </c>
    </row>
    <row r="1603" spans="5:6" x14ac:dyDescent="0.25">
      <c r="E1603" s="16">
        <f t="shared" ca="1" si="48"/>
        <v>0.70746146367763652</v>
      </c>
      <c r="F1603" s="16">
        <f t="shared" ca="1" si="49"/>
        <v>8.4754625816710032</v>
      </c>
    </row>
    <row r="1604" spans="5:6" x14ac:dyDescent="0.25">
      <c r="E1604" s="16">
        <f t="shared" ref="E1604:E1667" ca="1" si="50">RAND()</f>
        <v>0.36183759382385883</v>
      </c>
      <c r="F1604" s="16">
        <f t="shared" ref="F1604:F1667" ca="1" si="51">_xlfn.CHISQ.INV(E1604,$C$3)</f>
        <v>5.1787279233760071</v>
      </c>
    </row>
    <row r="1605" spans="5:6" x14ac:dyDescent="0.25">
      <c r="E1605" s="16">
        <f t="shared" ca="1" si="50"/>
        <v>0.33436857723983948</v>
      </c>
      <c r="F1605" s="16">
        <f t="shared" ca="1" si="51"/>
        <v>4.9535535303617264</v>
      </c>
    </row>
    <row r="1606" spans="5:6" x14ac:dyDescent="0.25">
      <c r="E1606" s="16">
        <f t="shared" ca="1" si="50"/>
        <v>0.92256303281858576</v>
      </c>
      <c r="F1606" s="16">
        <f t="shared" ca="1" si="51"/>
        <v>12.788321230898726</v>
      </c>
    </row>
    <row r="1607" spans="5:6" x14ac:dyDescent="0.25">
      <c r="E1607" s="16">
        <f t="shared" ca="1" si="50"/>
        <v>0.17468477468544397</v>
      </c>
      <c r="F1607" s="16">
        <f t="shared" ca="1" si="51"/>
        <v>3.5926655159934846</v>
      </c>
    </row>
    <row r="1608" spans="5:6" x14ac:dyDescent="0.25">
      <c r="E1608" s="16">
        <f t="shared" ca="1" si="50"/>
        <v>8.5244256556758158E-2</v>
      </c>
      <c r="F1608" s="16">
        <f t="shared" ca="1" si="51"/>
        <v>2.6577722093242411</v>
      </c>
    </row>
    <row r="1609" spans="5:6" x14ac:dyDescent="0.25">
      <c r="E1609" s="16">
        <f t="shared" ca="1" si="50"/>
        <v>0.95838860567557316</v>
      </c>
      <c r="F1609" s="16">
        <f t="shared" ca="1" si="51"/>
        <v>14.591215266439594</v>
      </c>
    </row>
    <row r="1610" spans="5:6" x14ac:dyDescent="0.25">
      <c r="E1610" s="16">
        <f t="shared" ca="1" si="50"/>
        <v>0.9330424581819321</v>
      </c>
      <c r="F1610" s="16">
        <f t="shared" ca="1" si="51"/>
        <v>13.218620471046615</v>
      </c>
    </row>
    <row r="1611" spans="5:6" x14ac:dyDescent="0.25">
      <c r="E1611" s="16">
        <f t="shared" ca="1" si="50"/>
        <v>0.44455054769463931</v>
      </c>
      <c r="F1611" s="16">
        <f t="shared" ca="1" si="51"/>
        <v>5.8662610781707301</v>
      </c>
    </row>
    <row r="1612" spans="5:6" x14ac:dyDescent="0.25">
      <c r="E1612" s="16">
        <f t="shared" ca="1" si="50"/>
        <v>0.28400237181712951</v>
      </c>
      <c r="F1612" s="16">
        <f t="shared" ca="1" si="51"/>
        <v>4.5391528259606355</v>
      </c>
    </row>
    <row r="1613" spans="5:6" x14ac:dyDescent="0.25">
      <c r="E1613" s="16">
        <f t="shared" ca="1" si="50"/>
        <v>0.41819604316241288</v>
      </c>
      <c r="F1613" s="16">
        <f t="shared" ca="1" si="51"/>
        <v>5.6446044563053928</v>
      </c>
    </row>
    <row r="1614" spans="5:6" x14ac:dyDescent="0.25">
      <c r="E1614" s="16">
        <f t="shared" ca="1" si="50"/>
        <v>0.60722988455748117</v>
      </c>
      <c r="F1614" s="16">
        <f t="shared" ca="1" si="51"/>
        <v>7.3560744879963789</v>
      </c>
    </row>
    <row r="1615" spans="5:6" x14ac:dyDescent="0.25">
      <c r="E1615" s="16">
        <f t="shared" ca="1" si="50"/>
        <v>0.90597720416347161</v>
      </c>
      <c r="F1615" s="16">
        <f t="shared" ca="1" si="51"/>
        <v>12.204770710302261</v>
      </c>
    </row>
    <row r="1616" spans="5:6" x14ac:dyDescent="0.25">
      <c r="E1616" s="16">
        <f t="shared" ca="1" si="50"/>
        <v>0.4148810640140882</v>
      </c>
      <c r="F1616" s="16">
        <f t="shared" ca="1" si="51"/>
        <v>5.6169382395341119</v>
      </c>
    </row>
    <row r="1617" spans="5:6" x14ac:dyDescent="0.25">
      <c r="E1617" s="16">
        <f t="shared" ca="1" si="50"/>
        <v>0.18027213258541519</v>
      </c>
      <c r="F1617" s="16">
        <f t="shared" ca="1" si="51"/>
        <v>3.6441679615732911</v>
      </c>
    </row>
    <row r="1618" spans="5:6" x14ac:dyDescent="0.25">
      <c r="E1618" s="16">
        <f t="shared" ca="1" si="50"/>
        <v>0.1651707653541088</v>
      </c>
      <c r="F1618" s="16">
        <f t="shared" ca="1" si="51"/>
        <v>3.5037395526972666</v>
      </c>
    </row>
    <row r="1619" spans="5:6" x14ac:dyDescent="0.25">
      <c r="E1619" s="16">
        <f t="shared" ca="1" si="50"/>
        <v>0.79696348595194388</v>
      </c>
      <c r="F1619" s="16">
        <f t="shared" ca="1" si="51"/>
        <v>9.7525293618283282</v>
      </c>
    </row>
    <row r="1620" spans="5:6" x14ac:dyDescent="0.25">
      <c r="E1620" s="16">
        <f t="shared" ca="1" si="50"/>
        <v>0.22554126981472133</v>
      </c>
      <c r="F1620" s="16">
        <f t="shared" ca="1" si="51"/>
        <v>4.0460465733769091</v>
      </c>
    </row>
    <row r="1621" spans="5:6" x14ac:dyDescent="0.25">
      <c r="E1621" s="16">
        <f t="shared" ca="1" si="50"/>
        <v>0.82000083307636351</v>
      </c>
      <c r="F1621" s="16">
        <f t="shared" ca="1" si="51"/>
        <v>10.154255896289353</v>
      </c>
    </row>
    <row r="1622" spans="5:6" x14ac:dyDescent="0.25">
      <c r="E1622" s="16">
        <f t="shared" ca="1" si="50"/>
        <v>0.82892772993654917</v>
      </c>
      <c r="F1622" s="16">
        <f t="shared" ca="1" si="51"/>
        <v>10.321544046669196</v>
      </c>
    </row>
    <row r="1623" spans="5:6" x14ac:dyDescent="0.25">
      <c r="E1623" s="16">
        <f t="shared" ca="1" si="50"/>
        <v>0.170260252776405</v>
      </c>
      <c r="F1623" s="16">
        <f t="shared" ca="1" si="51"/>
        <v>3.55151114434844</v>
      </c>
    </row>
    <row r="1624" spans="5:6" x14ac:dyDescent="0.25">
      <c r="E1624" s="16">
        <f t="shared" ca="1" si="50"/>
        <v>0.40772554381340032</v>
      </c>
      <c r="F1624" s="16">
        <f t="shared" ca="1" si="51"/>
        <v>5.5573602650088292</v>
      </c>
    </row>
    <row r="1625" spans="5:6" x14ac:dyDescent="0.25">
      <c r="E1625" s="16">
        <f t="shared" ca="1" si="50"/>
        <v>0.94188538425677626</v>
      </c>
      <c r="F1625" s="16">
        <f t="shared" ca="1" si="51"/>
        <v>13.632635837834508</v>
      </c>
    </row>
    <row r="1626" spans="5:6" x14ac:dyDescent="0.25">
      <c r="E1626" s="16">
        <f t="shared" ca="1" si="50"/>
        <v>0.16438525023633266</v>
      </c>
      <c r="F1626" s="16">
        <f t="shared" ca="1" si="51"/>
        <v>3.4963234078898333</v>
      </c>
    </row>
    <row r="1627" spans="5:6" x14ac:dyDescent="0.25">
      <c r="E1627" s="16">
        <f t="shared" ca="1" si="50"/>
        <v>0.99409182439542432</v>
      </c>
      <c r="F1627" s="16">
        <f t="shared" ca="1" si="51"/>
        <v>19.84771702578761</v>
      </c>
    </row>
    <row r="1628" spans="5:6" x14ac:dyDescent="0.25">
      <c r="E1628" s="16">
        <f t="shared" ca="1" si="50"/>
        <v>0.35151515267068745</v>
      </c>
      <c r="F1628" s="16">
        <f t="shared" ca="1" si="51"/>
        <v>5.094066833194578</v>
      </c>
    </row>
    <row r="1629" spans="5:6" x14ac:dyDescent="0.25">
      <c r="E1629" s="16">
        <f t="shared" ca="1" si="50"/>
        <v>5.0009784399448476E-3</v>
      </c>
      <c r="F1629" s="16">
        <f t="shared" ca="1" si="51"/>
        <v>0.98931766017483336</v>
      </c>
    </row>
    <row r="1630" spans="5:6" x14ac:dyDescent="0.25">
      <c r="E1630" s="16">
        <f t="shared" ca="1" si="50"/>
        <v>0.53345803248523582</v>
      </c>
      <c r="F1630" s="16">
        <f t="shared" ca="1" si="51"/>
        <v>6.6469378662328618</v>
      </c>
    </row>
    <row r="1631" spans="5:6" x14ac:dyDescent="0.25">
      <c r="E1631" s="16">
        <f t="shared" ca="1" si="50"/>
        <v>2.0007150891138359E-2</v>
      </c>
      <c r="F1631" s="16">
        <f t="shared" ca="1" si="51"/>
        <v>1.5644850401042198</v>
      </c>
    </row>
    <row r="1632" spans="5:6" x14ac:dyDescent="0.25">
      <c r="E1632" s="16">
        <f t="shared" ca="1" si="50"/>
        <v>0.23175928133765644</v>
      </c>
      <c r="F1632" s="16">
        <f t="shared" ca="1" si="51"/>
        <v>4.0995650989352637</v>
      </c>
    </row>
    <row r="1633" spans="5:6" x14ac:dyDescent="0.25">
      <c r="E1633" s="16">
        <f t="shared" ca="1" si="50"/>
        <v>0.1331116915892272</v>
      </c>
      <c r="F1633" s="16">
        <f t="shared" ca="1" si="51"/>
        <v>3.1899863036706879</v>
      </c>
    </row>
    <row r="1634" spans="5:6" x14ac:dyDescent="0.25">
      <c r="E1634" s="16">
        <f t="shared" ca="1" si="50"/>
        <v>0.16937058259255955</v>
      </c>
      <c r="F1634" s="16">
        <f t="shared" ca="1" si="51"/>
        <v>3.5431945151600979</v>
      </c>
    </row>
    <row r="1635" spans="5:6" x14ac:dyDescent="0.25">
      <c r="E1635" s="16">
        <f t="shared" ca="1" si="50"/>
        <v>0.91416038883460338</v>
      </c>
      <c r="F1635" s="16">
        <f t="shared" ca="1" si="51"/>
        <v>12.479951990269971</v>
      </c>
    </row>
    <row r="1636" spans="5:6" x14ac:dyDescent="0.25">
      <c r="E1636" s="16">
        <f t="shared" ca="1" si="50"/>
        <v>4.4779226067384048E-2</v>
      </c>
      <c r="F1636" s="16">
        <f t="shared" ca="1" si="51"/>
        <v>2.0810102113077193</v>
      </c>
    </row>
    <row r="1637" spans="5:6" x14ac:dyDescent="0.25">
      <c r="E1637" s="16">
        <f t="shared" ca="1" si="50"/>
        <v>0.98937636710766586</v>
      </c>
      <c r="F1637" s="16">
        <f t="shared" ca="1" si="51"/>
        <v>18.315787647948156</v>
      </c>
    </row>
    <row r="1638" spans="5:6" x14ac:dyDescent="0.25">
      <c r="E1638" s="16">
        <f t="shared" ca="1" si="50"/>
        <v>0.19885782435269905</v>
      </c>
      <c r="F1638" s="16">
        <f t="shared" ca="1" si="51"/>
        <v>3.8121490226539727</v>
      </c>
    </row>
    <row r="1639" spans="5:6" x14ac:dyDescent="0.25">
      <c r="E1639" s="16">
        <f t="shared" ca="1" si="50"/>
        <v>0.9873442346525384</v>
      </c>
      <c r="F1639" s="16">
        <f t="shared" ca="1" si="51"/>
        <v>17.852027194157408</v>
      </c>
    </row>
    <row r="1640" spans="5:6" x14ac:dyDescent="0.25">
      <c r="E1640" s="16">
        <f t="shared" ca="1" si="50"/>
        <v>0.73973016091985078</v>
      </c>
      <c r="F1640" s="16">
        <f t="shared" ca="1" si="51"/>
        <v>8.8951766819998426</v>
      </c>
    </row>
    <row r="1641" spans="5:6" x14ac:dyDescent="0.25">
      <c r="E1641" s="16">
        <f t="shared" ca="1" si="50"/>
        <v>9.2745991464262989E-2</v>
      </c>
      <c r="F1641" s="16">
        <f t="shared" ca="1" si="51"/>
        <v>2.748486761300446</v>
      </c>
    </row>
    <row r="1642" spans="5:6" x14ac:dyDescent="0.25">
      <c r="E1642" s="16">
        <f t="shared" ca="1" si="50"/>
        <v>5.7440096721060985E-2</v>
      </c>
      <c r="F1642" s="16">
        <f t="shared" ca="1" si="51"/>
        <v>2.2825950690476313</v>
      </c>
    </row>
    <row r="1643" spans="5:6" x14ac:dyDescent="0.25">
      <c r="E1643" s="16">
        <f t="shared" ca="1" si="50"/>
        <v>0.50930945071859934</v>
      </c>
      <c r="F1643" s="16">
        <f t="shared" ca="1" si="51"/>
        <v>6.4285668035714201</v>
      </c>
    </row>
    <row r="1644" spans="5:6" x14ac:dyDescent="0.25">
      <c r="E1644" s="16">
        <f t="shared" ca="1" si="50"/>
        <v>7.5804639789968653E-2</v>
      </c>
      <c r="F1644" s="16">
        <f t="shared" ca="1" si="51"/>
        <v>2.538171877192231</v>
      </c>
    </row>
    <row r="1645" spans="5:6" x14ac:dyDescent="0.25">
      <c r="E1645" s="16">
        <f t="shared" ca="1" si="50"/>
        <v>4.4978370539147883E-2</v>
      </c>
      <c r="F1645" s="16">
        <f t="shared" ca="1" si="51"/>
        <v>2.0843989169355468</v>
      </c>
    </row>
    <row r="1646" spans="5:6" x14ac:dyDescent="0.25">
      <c r="E1646" s="16">
        <f t="shared" ca="1" si="50"/>
        <v>0.60153602317708865</v>
      </c>
      <c r="F1646" s="16">
        <f t="shared" ca="1" si="51"/>
        <v>7.2986184587087592</v>
      </c>
    </row>
    <row r="1647" spans="5:6" x14ac:dyDescent="0.25">
      <c r="E1647" s="16">
        <f t="shared" ca="1" si="50"/>
        <v>0.13717934120726949</v>
      </c>
      <c r="F1647" s="16">
        <f t="shared" ca="1" si="51"/>
        <v>3.2312185443985331</v>
      </c>
    </row>
    <row r="1648" spans="5:6" x14ac:dyDescent="0.25">
      <c r="E1648" s="16">
        <f t="shared" ca="1" si="50"/>
        <v>0.22776553270510413</v>
      </c>
      <c r="F1648" s="16">
        <f t="shared" ca="1" si="51"/>
        <v>4.0652284414189026</v>
      </c>
    </row>
    <row r="1649" spans="5:6" x14ac:dyDescent="0.25">
      <c r="E1649" s="16">
        <f t="shared" ca="1" si="50"/>
        <v>0.75311030787358779</v>
      </c>
      <c r="F1649" s="16">
        <f t="shared" ca="1" si="51"/>
        <v>9.0810439989995828</v>
      </c>
    </row>
    <row r="1650" spans="5:6" x14ac:dyDescent="0.25">
      <c r="E1650" s="16">
        <f t="shared" ca="1" si="50"/>
        <v>0.4814831734770173</v>
      </c>
      <c r="F1650" s="16">
        <f t="shared" ca="1" si="51"/>
        <v>6.1833017306383837</v>
      </c>
    </row>
    <row r="1651" spans="5:6" x14ac:dyDescent="0.25">
      <c r="E1651" s="16">
        <f t="shared" ca="1" si="50"/>
        <v>0.90955227947374473</v>
      </c>
      <c r="F1651" s="16">
        <f t="shared" ca="1" si="51"/>
        <v>12.322232867787758</v>
      </c>
    </row>
    <row r="1652" spans="5:6" x14ac:dyDescent="0.25">
      <c r="E1652" s="16">
        <f t="shared" ca="1" si="50"/>
        <v>0.17082608385725451</v>
      </c>
      <c r="F1652" s="16">
        <f t="shared" ca="1" si="51"/>
        <v>3.5567931926011296</v>
      </c>
    </row>
    <row r="1653" spans="5:6" x14ac:dyDescent="0.25">
      <c r="E1653" s="16">
        <f t="shared" ca="1" si="50"/>
        <v>0.84057519950754866</v>
      </c>
      <c r="F1653" s="16">
        <f t="shared" ca="1" si="51"/>
        <v>10.551280538305676</v>
      </c>
    </row>
    <row r="1654" spans="5:6" x14ac:dyDescent="0.25">
      <c r="E1654" s="16">
        <f t="shared" ca="1" si="50"/>
        <v>5.282718145912324E-2</v>
      </c>
      <c r="F1654" s="16">
        <f t="shared" ca="1" si="51"/>
        <v>2.2121267999763421</v>
      </c>
    </row>
    <row r="1655" spans="5:6" x14ac:dyDescent="0.25">
      <c r="E1655" s="16">
        <f t="shared" ca="1" si="50"/>
        <v>8.4861407861357097E-2</v>
      </c>
      <c r="F1655" s="16">
        <f t="shared" ca="1" si="51"/>
        <v>2.6530462000364854</v>
      </c>
    </row>
    <row r="1656" spans="5:6" x14ac:dyDescent="0.25">
      <c r="E1656" s="16">
        <f t="shared" ca="1" si="50"/>
        <v>3.7401768960078852E-2</v>
      </c>
      <c r="F1656" s="16">
        <f t="shared" ca="1" si="51"/>
        <v>1.9492031365745539</v>
      </c>
    </row>
    <row r="1657" spans="5:6" x14ac:dyDescent="0.25">
      <c r="E1657" s="16">
        <f t="shared" ca="1" si="50"/>
        <v>0.18132423832590472</v>
      </c>
      <c r="F1657" s="16">
        <f t="shared" ca="1" si="51"/>
        <v>3.653810188401609</v>
      </c>
    </row>
    <row r="1658" spans="5:6" x14ac:dyDescent="0.25">
      <c r="E1658" s="16">
        <f t="shared" ca="1" si="50"/>
        <v>0.47872644001635267</v>
      </c>
      <c r="F1658" s="16">
        <f t="shared" ca="1" si="51"/>
        <v>6.1593290657029112</v>
      </c>
    </row>
    <row r="1659" spans="5:6" x14ac:dyDescent="0.25">
      <c r="E1659" s="16">
        <f t="shared" ca="1" si="50"/>
        <v>1.6399398795760689E-2</v>
      </c>
      <c r="F1659" s="16">
        <f t="shared" ca="1" si="51"/>
        <v>1.4618650839703786</v>
      </c>
    </row>
    <row r="1660" spans="5:6" x14ac:dyDescent="0.25">
      <c r="E1660" s="16">
        <f t="shared" ca="1" si="50"/>
        <v>0.7787936467997354</v>
      </c>
      <c r="F1660" s="16">
        <f t="shared" ca="1" si="51"/>
        <v>9.4613611100478288</v>
      </c>
    </row>
    <row r="1661" spans="5:6" x14ac:dyDescent="0.25">
      <c r="E1661" s="16">
        <f t="shared" ca="1" si="50"/>
        <v>0.1317334472854097</v>
      </c>
      <c r="F1661" s="16">
        <f t="shared" ca="1" si="51"/>
        <v>3.1759063015511031</v>
      </c>
    </row>
    <row r="1662" spans="5:6" x14ac:dyDescent="0.25">
      <c r="E1662" s="16">
        <f t="shared" ca="1" si="50"/>
        <v>0.23182163572301839</v>
      </c>
      <c r="F1662" s="16">
        <f t="shared" ca="1" si="51"/>
        <v>4.1001001561465369</v>
      </c>
    </row>
    <row r="1663" spans="5:6" x14ac:dyDescent="0.25">
      <c r="E1663" s="16">
        <f t="shared" ca="1" si="50"/>
        <v>0.26460744901559563</v>
      </c>
      <c r="F1663" s="16">
        <f t="shared" ca="1" si="51"/>
        <v>4.3776767655971325</v>
      </c>
    </row>
    <row r="1664" spans="5:6" x14ac:dyDescent="0.25">
      <c r="E1664" s="16">
        <f t="shared" ca="1" si="50"/>
        <v>0.48405674317485481</v>
      </c>
      <c r="F1664" s="16">
        <f t="shared" ca="1" si="51"/>
        <v>6.2057313172237123</v>
      </c>
    </row>
    <row r="1665" spans="5:6" x14ac:dyDescent="0.25">
      <c r="E1665" s="16">
        <f t="shared" ca="1" si="50"/>
        <v>0.63670519516384305</v>
      </c>
      <c r="F1665" s="16">
        <f t="shared" ca="1" si="51"/>
        <v>7.6624759595241301</v>
      </c>
    </row>
    <row r="1666" spans="5:6" x14ac:dyDescent="0.25">
      <c r="E1666" s="16">
        <f t="shared" ca="1" si="50"/>
        <v>0.5217023219221445</v>
      </c>
      <c r="F1666" s="16">
        <f t="shared" ca="1" si="51"/>
        <v>6.5399324226468858</v>
      </c>
    </row>
    <row r="1667" spans="5:6" x14ac:dyDescent="0.25">
      <c r="E1667" s="16">
        <f t="shared" ca="1" si="50"/>
        <v>0.60329718185339531</v>
      </c>
      <c r="F1667" s="16">
        <f t="shared" ca="1" si="51"/>
        <v>7.3163342104086588</v>
      </c>
    </row>
    <row r="1668" spans="5:6" x14ac:dyDescent="0.25">
      <c r="E1668" s="16">
        <f t="shared" ref="E1668:E1731" ca="1" si="52">RAND()</f>
        <v>0.33798855155945673</v>
      </c>
      <c r="F1668" s="16">
        <f t="shared" ref="F1668:F1731" ca="1" si="53">_xlfn.CHISQ.INV(E1668,$C$3)</f>
        <v>4.9832169547284231</v>
      </c>
    </row>
    <row r="1669" spans="5:6" x14ac:dyDescent="0.25">
      <c r="E1669" s="16">
        <f t="shared" ca="1" si="52"/>
        <v>1.7588093180663789E-2</v>
      </c>
      <c r="F1669" s="16">
        <f t="shared" ca="1" si="53"/>
        <v>1.4970414798620617</v>
      </c>
    </row>
    <row r="1670" spans="5:6" x14ac:dyDescent="0.25">
      <c r="E1670" s="16">
        <f t="shared" ca="1" si="52"/>
        <v>0.25513423725242934</v>
      </c>
      <c r="F1670" s="16">
        <f t="shared" ca="1" si="53"/>
        <v>4.2981603978685907</v>
      </c>
    </row>
    <row r="1671" spans="5:6" x14ac:dyDescent="0.25">
      <c r="E1671" s="16">
        <f t="shared" ca="1" si="52"/>
        <v>0.84903037987890928</v>
      </c>
      <c r="F1671" s="16">
        <f t="shared" ca="1" si="53"/>
        <v>10.72718687519184</v>
      </c>
    </row>
    <row r="1672" spans="5:6" x14ac:dyDescent="0.25">
      <c r="E1672" s="16">
        <f t="shared" ca="1" si="52"/>
        <v>2.6946427754469204E-2</v>
      </c>
      <c r="F1672" s="16">
        <f t="shared" ca="1" si="53"/>
        <v>1.7347726426444843</v>
      </c>
    </row>
    <row r="1673" spans="5:6" x14ac:dyDescent="0.25">
      <c r="E1673" s="16">
        <f t="shared" ca="1" si="52"/>
        <v>0.83435345195312605</v>
      </c>
      <c r="F1673" s="16">
        <f t="shared" ca="1" si="53"/>
        <v>10.426854680126713</v>
      </c>
    </row>
    <row r="1674" spans="5:6" x14ac:dyDescent="0.25">
      <c r="E1674" s="16">
        <f t="shared" ca="1" si="52"/>
        <v>0.34166043411506697</v>
      </c>
      <c r="F1674" s="16">
        <f t="shared" ca="1" si="53"/>
        <v>5.0133042310101814</v>
      </c>
    </row>
    <row r="1675" spans="5:6" x14ac:dyDescent="0.25">
      <c r="E1675" s="16">
        <f t="shared" ca="1" si="52"/>
        <v>0.70590054884347164</v>
      </c>
      <c r="F1675" s="16">
        <f t="shared" ca="1" si="53"/>
        <v>8.4560665758264477</v>
      </c>
    </row>
    <row r="1676" spans="5:6" x14ac:dyDescent="0.25">
      <c r="E1676" s="16">
        <f t="shared" ca="1" si="52"/>
        <v>0.57271809703820364</v>
      </c>
      <c r="F1676" s="16">
        <f t="shared" ca="1" si="53"/>
        <v>7.0153641524863639</v>
      </c>
    </row>
    <row r="1677" spans="5:6" x14ac:dyDescent="0.25">
      <c r="E1677" s="16">
        <f t="shared" ca="1" si="52"/>
        <v>0.44954639734402557</v>
      </c>
      <c r="F1677" s="16">
        <f t="shared" ca="1" si="53"/>
        <v>5.9086662283962514</v>
      </c>
    </row>
    <row r="1678" spans="5:6" x14ac:dyDescent="0.25">
      <c r="E1678" s="16">
        <f t="shared" ca="1" si="52"/>
        <v>0.15975601368244163</v>
      </c>
      <c r="F1678" s="16">
        <f t="shared" ca="1" si="53"/>
        <v>3.4523735101773583</v>
      </c>
    </row>
    <row r="1679" spans="5:6" x14ac:dyDescent="0.25">
      <c r="E1679" s="16">
        <f t="shared" ca="1" si="52"/>
        <v>0.75444739185766929</v>
      </c>
      <c r="F1679" s="16">
        <f t="shared" ca="1" si="53"/>
        <v>9.1000482965706659</v>
      </c>
    </row>
    <row r="1680" spans="5:6" x14ac:dyDescent="0.25">
      <c r="E1680" s="16">
        <f t="shared" ca="1" si="52"/>
        <v>0.29183583277437497</v>
      </c>
      <c r="F1680" s="16">
        <f t="shared" ca="1" si="53"/>
        <v>4.6039691450761726</v>
      </c>
    </row>
    <row r="1681" spans="5:6" x14ac:dyDescent="0.25">
      <c r="E1681" s="16">
        <f t="shared" ca="1" si="52"/>
        <v>0.68459285547375837</v>
      </c>
      <c r="F1681" s="16">
        <f t="shared" ca="1" si="53"/>
        <v>8.1986088219472375</v>
      </c>
    </row>
    <row r="1682" spans="5:6" x14ac:dyDescent="0.25">
      <c r="E1682" s="16">
        <f t="shared" ca="1" si="52"/>
        <v>0.55523655901872715</v>
      </c>
      <c r="F1682" s="16">
        <f t="shared" ca="1" si="53"/>
        <v>6.8490580383428643</v>
      </c>
    </row>
    <row r="1683" spans="5:6" x14ac:dyDescent="0.25">
      <c r="E1683" s="16">
        <f t="shared" ca="1" si="52"/>
        <v>0.61693030367813673</v>
      </c>
      <c r="F1683" s="16">
        <f t="shared" ca="1" si="53"/>
        <v>7.4551993721666241</v>
      </c>
    </row>
    <row r="1684" spans="5:6" x14ac:dyDescent="0.25">
      <c r="E1684" s="16">
        <f t="shared" ca="1" si="52"/>
        <v>0.15809083250199785</v>
      </c>
      <c r="F1684" s="16">
        <f t="shared" ca="1" si="53"/>
        <v>3.436458759391781</v>
      </c>
    </row>
    <row r="1685" spans="5:6" x14ac:dyDescent="0.25">
      <c r="E1685" s="16">
        <f t="shared" ca="1" si="52"/>
        <v>0.9524907811378267</v>
      </c>
      <c r="F1685" s="16">
        <f t="shared" ca="1" si="53"/>
        <v>14.21365312557268</v>
      </c>
    </row>
    <row r="1686" spans="5:6" x14ac:dyDescent="0.25">
      <c r="E1686" s="16">
        <f t="shared" ca="1" si="52"/>
        <v>0.90887937450083101</v>
      </c>
      <c r="F1686" s="16">
        <f t="shared" ca="1" si="53"/>
        <v>12.299809370034986</v>
      </c>
    </row>
    <row r="1687" spans="5:6" x14ac:dyDescent="0.25">
      <c r="E1687" s="16">
        <f t="shared" ca="1" si="52"/>
        <v>1.869959946246802E-2</v>
      </c>
      <c r="F1687" s="16">
        <f t="shared" ca="1" si="53"/>
        <v>1.5286720475778797</v>
      </c>
    </row>
    <row r="1688" spans="5:6" x14ac:dyDescent="0.25">
      <c r="E1688" s="16">
        <f t="shared" ca="1" si="52"/>
        <v>0.20001985488659713</v>
      </c>
      <c r="F1688" s="16">
        <f t="shared" ca="1" si="53"/>
        <v>3.8224986055899657</v>
      </c>
    </row>
    <row r="1689" spans="5:6" x14ac:dyDescent="0.25">
      <c r="E1689" s="16">
        <f t="shared" ca="1" si="52"/>
        <v>0.46710128885210245</v>
      </c>
      <c r="F1689" s="16">
        <f t="shared" ca="1" si="53"/>
        <v>6.0588164459491081</v>
      </c>
    </row>
    <row r="1690" spans="5:6" x14ac:dyDescent="0.25">
      <c r="E1690" s="16">
        <f t="shared" ca="1" si="52"/>
        <v>0.7683228530003906</v>
      </c>
      <c r="F1690" s="16">
        <f t="shared" ca="1" si="53"/>
        <v>9.3022624268034431</v>
      </c>
    </row>
    <row r="1691" spans="5:6" x14ac:dyDescent="0.25">
      <c r="E1691" s="16">
        <f t="shared" ca="1" si="52"/>
        <v>6.0382499588328309E-2</v>
      </c>
      <c r="F1691" s="16">
        <f t="shared" ca="1" si="53"/>
        <v>2.3260369374175838</v>
      </c>
    </row>
    <row r="1692" spans="5:6" x14ac:dyDescent="0.25">
      <c r="E1692" s="16">
        <f t="shared" ca="1" si="52"/>
        <v>0.40208816657878144</v>
      </c>
      <c r="F1692" s="16">
        <f t="shared" ca="1" si="53"/>
        <v>5.5105484561004054</v>
      </c>
    </row>
    <row r="1693" spans="5:6" x14ac:dyDescent="0.25">
      <c r="E1693" s="16">
        <f t="shared" ca="1" si="52"/>
        <v>0.78189935411417621</v>
      </c>
      <c r="F1693" s="16">
        <f t="shared" ca="1" si="53"/>
        <v>9.5097164111147041</v>
      </c>
    </row>
    <row r="1694" spans="5:6" x14ac:dyDescent="0.25">
      <c r="E1694" s="16">
        <f t="shared" ca="1" si="52"/>
        <v>0.45431637832729999</v>
      </c>
      <c r="F1694" s="16">
        <f t="shared" ca="1" si="53"/>
        <v>5.9492835509806703</v>
      </c>
    </row>
    <row r="1695" spans="5:6" x14ac:dyDescent="0.25">
      <c r="E1695" s="16">
        <f t="shared" ca="1" si="52"/>
        <v>0.55811375299712418</v>
      </c>
      <c r="F1695" s="16">
        <f t="shared" ca="1" si="53"/>
        <v>6.8761677249520581</v>
      </c>
    </row>
    <row r="1696" spans="5:6" x14ac:dyDescent="0.25">
      <c r="E1696" s="16">
        <f t="shared" ca="1" si="52"/>
        <v>0.73125078396842325</v>
      </c>
      <c r="F1696" s="16">
        <f t="shared" ca="1" si="53"/>
        <v>8.7811985355613889</v>
      </c>
    </row>
    <row r="1697" spans="5:6" x14ac:dyDescent="0.25">
      <c r="E1697" s="16">
        <f t="shared" ca="1" si="52"/>
        <v>0.68281960171695599</v>
      </c>
      <c r="F1697" s="16">
        <f t="shared" ca="1" si="53"/>
        <v>8.1777627223876461</v>
      </c>
    </row>
    <row r="1698" spans="5:6" x14ac:dyDescent="0.25">
      <c r="E1698" s="16">
        <f t="shared" ca="1" si="52"/>
        <v>0.53491155178994854</v>
      </c>
      <c r="F1698" s="16">
        <f t="shared" ca="1" si="53"/>
        <v>6.6602660630254</v>
      </c>
    </row>
    <row r="1699" spans="5:6" x14ac:dyDescent="0.25">
      <c r="E1699" s="16">
        <f t="shared" ca="1" si="52"/>
        <v>0.22354376353036332</v>
      </c>
      <c r="F1699" s="16">
        <f t="shared" ca="1" si="53"/>
        <v>4.0287832203917198</v>
      </c>
    </row>
    <row r="1700" spans="5:6" x14ac:dyDescent="0.25">
      <c r="E1700" s="16">
        <f t="shared" ca="1" si="52"/>
        <v>0.1266058146092397</v>
      </c>
      <c r="F1700" s="16">
        <f t="shared" ca="1" si="53"/>
        <v>3.1230115066831208</v>
      </c>
    </row>
    <row r="1701" spans="5:6" x14ac:dyDescent="0.25">
      <c r="E1701" s="16">
        <f t="shared" ca="1" si="52"/>
        <v>0.55909422621862881</v>
      </c>
      <c r="F1701" s="16">
        <f t="shared" ca="1" si="53"/>
        <v>6.8854289040272123</v>
      </c>
    </row>
    <row r="1702" spans="5:6" x14ac:dyDescent="0.25">
      <c r="E1702" s="16">
        <f t="shared" ca="1" si="52"/>
        <v>0.31312870946770954</v>
      </c>
      <c r="F1702" s="16">
        <f t="shared" ca="1" si="53"/>
        <v>4.7793341581250024</v>
      </c>
    </row>
    <row r="1703" spans="5:6" x14ac:dyDescent="0.25">
      <c r="E1703" s="16">
        <f t="shared" ca="1" si="52"/>
        <v>2.7808762836935452E-2</v>
      </c>
      <c r="F1703" s="16">
        <f t="shared" ca="1" si="53"/>
        <v>1.7540711841400245</v>
      </c>
    </row>
    <row r="1704" spans="5:6" x14ac:dyDescent="0.25">
      <c r="E1704" s="16">
        <f t="shared" ca="1" si="52"/>
        <v>0.22118622386519216</v>
      </c>
      <c r="F1704" s="16">
        <f t="shared" ca="1" si="53"/>
        <v>4.0083619072414773</v>
      </c>
    </row>
    <row r="1705" spans="5:6" x14ac:dyDescent="0.25">
      <c r="E1705" s="16">
        <f t="shared" ca="1" si="52"/>
        <v>0.91364337720642697</v>
      </c>
      <c r="F1705" s="16">
        <f t="shared" ca="1" si="53"/>
        <v>12.461881900559424</v>
      </c>
    </row>
    <row r="1706" spans="5:6" x14ac:dyDescent="0.25">
      <c r="E1706" s="16">
        <f t="shared" ca="1" si="52"/>
        <v>9.9299167617336481E-2</v>
      </c>
      <c r="F1706" s="16">
        <f t="shared" ca="1" si="53"/>
        <v>2.825052959024279</v>
      </c>
    </row>
    <row r="1707" spans="5:6" x14ac:dyDescent="0.25">
      <c r="E1707" s="16">
        <f t="shared" ca="1" si="52"/>
        <v>0.41498954333180671</v>
      </c>
      <c r="F1707" s="16">
        <f t="shared" ca="1" si="53"/>
        <v>5.6178429142464985</v>
      </c>
    </row>
    <row r="1708" spans="5:6" x14ac:dyDescent="0.25">
      <c r="E1708" s="16">
        <f t="shared" ca="1" si="52"/>
        <v>0.6521433201968585</v>
      </c>
      <c r="F1708" s="16">
        <f t="shared" ca="1" si="53"/>
        <v>7.8296287992280575</v>
      </c>
    </row>
    <row r="1709" spans="5:6" x14ac:dyDescent="0.25">
      <c r="E1709" s="16">
        <f t="shared" ca="1" si="52"/>
        <v>0.31292549759685262</v>
      </c>
      <c r="F1709" s="16">
        <f t="shared" ca="1" si="53"/>
        <v>4.7776648389079481</v>
      </c>
    </row>
    <row r="1710" spans="5:6" x14ac:dyDescent="0.25">
      <c r="E1710" s="16">
        <f t="shared" ca="1" si="52"/>
        <v>0.91223319860228458</v>
      </c>
      <c r="F1710" s="16">
        <f t="shared" ca="1" si="53"/>
        <v>12.413085686332447</v>
      </c>
    </row>
    <row r="1711" spans="5:6" x14ac:dyDescent="0.25">
      <c r="E1711" s="16">
        <f t="shared" ca="1" si="52"/>
        <v>0.53214741678969135</v>
      </c>
      <c r="F1711" s="16">
        <f t="shared" ca="1" si="53"/>
        <v>6.6349388819154926</v>
      </c>
    </row>
    <row r="1712" spans="5:6" x14ac:dyDescent="0.25">
      <c r="E1712" s="16">
        <f t="shared" ca="1" si="52"/>
        <v>0.30755697387988079</v>
      </c>
      <c r="F1712" s="16">
        <f t="shared" ca="1" si="53"/>
        <v>4.7335390948098386</v>
      </c>
    </row>
    <row r="1713" spans="5:6" x14ac:dyDescent="0.25">
      <c r="E1713" s="16">
        <f t="shared" ca="1" si="52"/>
        <v>0.68852540686408847</v>
      </c>
      <c r="F1713" s="16">
        <f t="shared" ca="1" si="53"/>
        <v>8.2451444932364044</v>
      </c>
    </row>
    <row r="1714" spans="5:6" x14ac:dyDescent="0.25">
      <c r="E1714" s="16">
        <f t="shared" ca="1" si="52"/>
        <v>0.3305132105679951</v>
      </c>
      <c r="F1714" s="16">
        <f t="shared" ca="1" si="53"/>
        <v>4.9219566093388512</v>
      </c>
    </row>
    <row r="1715" spans="5:6" x14ac:dyDescent="0.25">
      <c r="E1715" s="16">
        <f t="shared" ca="1" si="52"/>
        <v>0.89606912343856304</v>
      </c>
      <c r="F1715" s="16">
        <f t="shared" ca="1" si="53"/>
        <v>11.898962712545888</v>
      </c>
    </row>
    <row r="1716" spans="5:6" x14ac:dyDescent="0.25">
      <c r="E1716" s="16">
        <f t="shared" ca="1" si="52"/>
        <v>0.52148682954047987</v>
      </c>
      <c r="F1716" s="16">
        <f t="shared" ca="1" si="53"/>
        <v>6.5379836622812393</v>
      </c>
    </row>
    <row r="1717" spans="5:6" x14ac:dyDescent="0.25">
      <c r="E1717" s="16">
        <f t="shared" ca="1" si="52"/>
        <v>5.9800856580404682E-2</v>
      </c>
      <c r="F1717" s="16">
        <f t="shared" ca="1" si="53"/>
        <v>2.3175362964158999</v>
      </c>
    </row>
    <row r="1718" spans="5:6" x14ac:dyDescent="0.25">
      <c r="E1718" s="16">
        <f t="shared" ca="1" si="52"/>
        <v>0.9702495014387682</v>
      </c>
      <c r="F1718" s="16">
        <f t="shared" ca="1" si="53"/>
        <v>15.532276977121532</v>
      </c>
    </row>
    <row r="1719" spans="5:6" x14ac:dyDescent="0.25">
      <c r="E1719" s="16">
        <f t="shared" ca="1" si="52"/>
        <v>0.76847084778490116</v>
      </c>
      <c r="F1719" s="16">
        <f t="shared" ca="1" si="53"/>
        <v>9.304470572084405</v>
      </c>
    </row>
    <row r="1720" spans="5:6" x14ac:dyDescent="0.25">
      <c r="E1720" s="16">
        <f t="shared" ca="1" si="52"/>
        <v>0.32593953287173583</v>
      </c>
      <c r="F1720" s="16">
        <f t="shared" ca="1" si="53"/>
        <v>4.8844621855533319</v>
      </c>
    </row>
    <row r="1721" spans="5:6" x14ac:dyDescent="0.25">
      <c r="E1721" s="16">
        <f t="shared" ca="1" si="52"/>
        <v>0.50620098511024647</v>
      </c>
      <c r="F1721" s="16">
        <f t="shared" ca="1" si="53"/>
        <v>6.4008513556936339</v>
      </c>
    </row>
    <row r="1722" spans="5:6" x14ac:dyDescent="0.25">
      <c r="E1722" s="16">
        <f t="shared" ca="1" si="52"/>
        <v>0.8289257084619851</v>
      </c>
      <c r="F1722" s="16">
        <f t="shared" ca="1" si="53"/>
        <v>10.321505340477414</v>
      </c>
    </row>
    <row r="1723" spans="5:6" x14ac:dyDescent="0.25">
      <c r="E1723" s="16">
        <f t="shared" ca="1" si="52"/>
        <v>0.16262155586577387</v>
      </c>
      <c r="F1723" s="16">
        <f t="shared" ca="1" si="53"/>
        <v>3.4796288102666284</v>
      </c>
    </row>
    <row r="1724" spans="5:6" x14ac:dyDescent="0.25">
      <c r="E1724" s="16">
        <f t="shared" ca="1" si="52"/>
        <v>0.87244288671031545</v>
      </c>
      <c r="F1724" s="16">
        <f t="shared" ca="1" si="53"/>
        <v>11.262859391439983</v>
      </c>
    </row>
    <row r="1725" spans="5:6" x14ac:dyDescent="0.25">
      <c r="E1725" s="16">
        <f t="shared" ca="1" si="52"/>
        <v>0.40132591593569333</v>
      </c>
      <c r="F1725" s="16">
        <f t="shared" ca="1" si="53"/>
        <v>5.5042268276376651</v>
      </c>
    </row>
    <row r="1726" spans="5:6" x14ac:dyDescent="0.25">
      <c r="E1726" s="16">
        <f t="shared" ca="1" si="52"/>
        <v>0.70912617686455814</v>
      </c>
      <c r="F1726" s="16">
        <f t="shared" ca="1" si="53"/>
        <v>8.4962337501787921</v>
      </c>
    </row>
    <row r="1727" spans="5:6" x14ac:dyDescent="0.25">
      <c r="E1727" s="16">
        <f t="shared" ca="1" si="52"/>
        <v>0.18545125016776598</v>
      </c>
      <c r="F1727" s="16">
        <f t="shared" ca="1" si="53"/>
        <v>3.6914700362644797</v>
      </c>
    </row>
    <row r="1728" spans="5:6" x14ac:dyDescent="0.25">
      <c r="E1728" s="16">
        <f t="shared" ca="1" si="52"/>
        <v>0.6811819672528947</v>
      </c>
      <c r="F1728" s="16">
        <f t="shared" ca="1" si="53"/>
        <v>8.1585856559014847</v>
      </c>
    </row>
    <row r="1729" spans="5:6" x14ac:dyDescent="0.25">
      <c r="E1729" s="16">
        <f t="shared" ca="1" si="52"/>
        <v>0.60639887309360818</v>
      </c>
      <c r="F1729" s="16">
        <f t="shared" ca="1" si="53"/>
        <v>7.3476560475337198</v>
      </c>
    </row>
    <row r="1730" spans="5:6" x14ac:dyDescent="0.25">
      <c r="E1730" s="16">
        <f t="shared" ca="1" si="52"/>
        <v>0.6275131979607752</v>
      </c>
      <c r="F1730" s="16">
        <f t="shared" ca="1" si="53"/>
        <v>7.5652216054882411</v>
      </c>
    </row>
    <row r="1731" spans="5:6" x14ac:dyDescent="0.25">
      <c r="E1731" s="16">
        <f t="shared" ca="1" si="52"/>
        <v>0.98031458720058828</v>
      </c>
      <c r="F1731" s="16">
        <f t="shared" ca="1" si="53"/>
        <v>16.66547103465507</v>
      </c>
    </row>
    <row r="1732" spans="5:6" x14ac:dyDescent="0.25">
      <c r="E1732" s="16">
        <f t="shared" ref="E1732:E1795" ca="1" si="54">RAND()</f>
        <v>0.46741066653901608</v>
      </c>
      <c r="F1732" s="16">
        <f t="shared" ref="F1732:F1795" ca="1" si="55">_xlfn.CHISQ.INV(E1732,$C$3)</f>
        <v>6.0614796628161516</v>
      </c>
    </row>
    <row r="1733" spans="5:6" x14ac:dyDescent="0.25">
      <c r="E1733" s="16">
        <f t="shared" ca="1" si="54"/>
        <v>0.78473803747988802</v>
      </c>
      <c r="F1733" s="16">
        <f t="shared" ca="1" si="55"/>
        <v>9.5544043938806293</v>
      </c>
    </row>
    <row r="1734" spans="5:6" x14ac:dyDescent="0.25">
      <c r="E1734" s="16">
        <f t="shared" ca="1" si="54"/>
        <v>0.16086578892829417</v>
      </c>
      <c r="F1734" s="16">
        <f t="shared" ca="1" si="55"/>
        <v>3.4629485512766185</v>
      </c>
    </row>
    <row r="1735" spans="5:6" x14ac:dyDescent="0.25">
      <c r="E1735" s="16">
        <f t="shared" ca="1" si="54"/>
        <v>0.76222359528156158</v>
      </c>
      <c r="F1735" s="16">
        <f t="shared" ca="1" si="55"/>
        <v>9.2122224732389455</v>
      </c>
    </row>
    <row r="1736" spans="5:6" x14ac:dyDescent="0.25">
      <c r="E1736" s="16">
        <f t="shared" ca="1" si="54"/>
        <v>0.72543159587518979</v>
      </c>
      <c r="F1736" s="16">
        <f t="shared" ca="1" si="55"/>
        <v>8.7045685925576919</v>
      </c>
    </row>
    <row r="1737" spans="5:6" x14ac:dyDescent="0.25">
      <c r="E1737" s="16">
        <f t="shared" ca="1" si="54"/>
        <v>0.2772172720620848</v>
      </c>
      <c r="F1737" s="16">
        <f t="shared" ca="1" si="55"/>
        <v>4.4828391935094052</v>
      </c>
    </row>
    <row r="1738" spans="5:6" x14ac:dyDescent="0.25">
      <c r="E1738" s="16">
        <f t="shared" ca="1" si="54"/>
        <v>0.91196512827272214</v>
      </c>
      <c r="F1738" s="16">
        <f t="shared" ca="1" si="55"/>
        <v>12.4038896314028</v>
      </c>
    </row>
    <row r="1739" spans="5:6" x14ac:dyDescent="0.25">
      <c r="E1739" s="16">
        <f t="shared" ca="1" si="54"/>
        <v>0.25813933398733058</v>
      </c>
      <c r="F1739" s="16">
        <f t="shared" ca="1" si="55"/>
        <v>4.3234373561242609</v>
      </c>
    </row>
    <row r="1740" spans="5:6" x14ac:dyDescent="0.25">
      <c r="E1740" s="16">
        <f t="shared" ca="1" si="54"/>
        <v>0.48581537520480167</v>
      </c>
      <c r="F1740" s="16">
        <f t="shared" ca="1" si="55"/>
        <v>6.2210865417245476</v>
      </c>
    </row>
    <row r="1741" spans="5:6" x14ac:dyDescent="0.25">
      <c r="E1741" s="16">
        <f t="shared" ca="1" si="54"/>
        <v>0.1761123239337945</v>
      </c>
      <c r="F1741" s="16">
        <f t="shared" ca="1" si="55"/>
        <v>3.6058726426838112</v>
      </c>
    </row>
    <row r="1742" spans="5:6" x14ac:dyDescent="0.25">
      <c r="E1742" s="16">
        <f t="shared" ca="1" si="54"/>
        <v>0.77980351398344872</v>
      </c>
      <c r="F1742" s="16">
        <f t="shared" ca="1" si="55"/>
        <v>9.4770240036271431</v>
      </c>
    </row>
    <row r="1743" spans="5:6" x14ac:dyDescent="0.25">
      <c r="E1743" s="16">
        <f t="shared" ca="1" si="54"/>
        <v>0.58013066127578494</v>
      </c>
      <c r="F1743" s="16">
        <f t="shared" ca="1" si="55"/>
        <v>7.0870849263580462</v>
      </c>
    </row>
    <row r="1744" spans="5:6" x14ac:dyDescent="0.25">
      <c r="E1744" s="16">
        <f t="shared" ca="1" si="54"/>
        <v>0.70893178962248038</v>
      </c>
      <c r="F1744" s="16">
        <f t="shared" ca="1" si="55"/>
        <v>8.493803740635963</v>
      </c>
    </row>
    <row r="1745" spans="5:6" x14ac:dyDescent="0.25">
      <c r="E1745" s="16">
        <f t="shared" ca="1" si="54"/>
        <v>0.91968470172431949</v>
      </c>
      <c r="F1745" s="16">
        <f t="shared" ca="1" si="55"/>
        <v>12.679420872779165</v>
      </c>
    </row>
    <row r="1746" spans="5:6" x14ac:dyDescent="0.25">
      <c r="E1746" s="16">
        <f t="shared" ca="1" si="54"/>
        <v>0.80943878079975429</v>
      </c>
      <c r="F1746" s="16">
        <f t="shared" ca="1" si="55"/>
        <v>9.9650762660062977</v>
      </c>
    </row>
    <row r="1747" spans="5:6" x14ac:dyDescent="0.25">
      <c r="E1747" s="16">
        <f t="shared" ca="1" si="54"/>
        <v>0.90449308215703195</v>
      </c>
      <c r="F1747" s="16">
        <f t="shared" ca="1" si="55"/>
        <v>12.157181548431348</v>
      </c>
    </row>
    <row r="1748" spans="5:6" x14ac:dyDescent="0.25">
      <c r="E1748" s="16">
        <f t="shared" ca="1" si="54"/>
        <v>0.54051238014818559</v>
      </c>
      <c r="F1748" s="16">
        <f t="shared" ca="1" si="55"/>
        <v>6.7118326762152041</v>
      </c>
    </row>
    <row r="1749" spans="5:6" x14ac:dyDescent="0.25">
      <c r="E1749" s="16">
        <f t="shared" ca="1" si="54"/>
        <v>0.42337441283083577</v>
      </c>
      <c r="F1749" s="16">
        <f t="shared" ca="1" si="55"/>
        <v>5.6879104674230216</v>
      </c>
    </row>
    <row r="1750" spans="5:6" x14ac:dyDescent="0.25">
      <c r="E1750" s="16">
        <f t="shared" ca="1" si="54"/>
        <v>0.98877845759996708</v>
      </c>
      <c r="F1750" s="16">
        <f t="shared" ca="1" si="55"/>
        <v>18.171072549766567</v>
      </c>
    </row>
    <row r="1751" spans="5:6" x14ac:dyDescent="0.25">
      <c r="E1751" s="16">
        <f t="shared" ca="1" si="54"/>
        <v>0.15990418786033389</v>
      </c>
      <c r="F1751" s="16">
        <f t="shared" ca="1" si="55"/>
        <v>3.4537869063132982</v>
      </c>
    </row>
    <row r="1752" spans="5:6" x14ac:dyDescent="0.25">
      <c r="E1752" s="16">
        <f t="shared" ca="1" si="54"/>
        <v>1.2047144527072229E-2</v>
      </c>
      <c r="F1752" s="16">
        <f t="shared" ca="1" si="55"/>
        <v>1.317952981297027</v>
      </c>
    </row>
    <row r="1753" spans="5:6" x14ac:dyDescent="0.25">
      <c r="E1753" s="16">
        <f t="shared" ca="1" si="54"/>
        <v>0.59241844702652613</v>
      </c>
      <c r="F1753" s="16">
        <f t="shared" ca="1" si="55"/>
        <v>7.2076797264138861</v>
      </c>
    </row>
    <row r="1754" spans="5:6" x14ac:dyDescent="0.25">
      <c r="E1754" s="16">
        <f t="shared" ca="1" si="54"/>
        <v>0.7309937989599361</v>
      </c>
      <c r="F1754" s="16">
        <f t="shared" ca="1" si="55"/>
        <v>8.7777877212154145</v>
      </c>
    </row>
    <row r="1755" spans="5:6" x14ac:dyDescent="0.25">
      <c r="E1755" s="16">
        <f t="shared" ca="1" si="54"/>
        <v>0.75629574594098981</v>
      </c>
      <c r="F1755" s="16">
        <f t="shared" ca="1" si="55"/>
        <v>9.1264541436731648</v>
      </c>
    </row>
    <row r="1756" spans="5:6" x14ac:dyDescent="0.25">
      <c r="E1756" s="16">
        <f t="shared" ca="1" si="54"/>
        <v>0.83740226094714554</v>
      </c>
      <c r="F1756" s="16">
        <f t="shared" ca="1" si="55"/>
        <v>10.487320405505358</v>
      </c>
    </row>
    <row r="1757" spans="5:6" x14ac:dyDescent="0.25">
      <c r="E1757" s="16">
        <f t="shared" ca="1" si="54"/>
        <v>0.27544366916699969</v>
      </c>
      <c r="F1757" s="16">
        <f t="shared" ca="1" si="55"/>
        <v>4.4680896853561398</v>
      </c>
    </row>
    <row r="1758" spans="5:6" x14ac:dyDescent="0.25">
      <c r="E1758" s="16">
        <f t="shared" ca="1" si="54"/>
        <v>0.65045861211411671</v>
      </c>
      <c r="F1758" s="16">
        <f t="shared" ca="1" si="55"/>
        <v>7.8111441713696017</v>
      </c>
    </row>
    <row r="1759" spans="5:6" x14ac:dyDescent="0.25">
      <c r="E1759" s="16">
        <f t="shared" ca="1" si="54"/>
        <v>6.366026044681683E-2</v>
      </c>
      <c r="F1759" s="16">
        <f t="shared" ca="1" si="55"/>
        <v>2.3731873210745187</v>
      </c>
    </row>
    <row r="1760" spans="5:6" x14ac:dyDescent="0.25">
      <c r="E1760" s="16">
        <f t="shared" ca="1" si="54"/>
        <v>7.0242494442790404E-3</v>
      </c>
      <c r="F1760" s="16">
        <f t="shared" ca="1" si="55"/>
        <v>1.1038095896126521</v>
      </c>
    </row>
    <row r="1761" spans="5:6" x14ac:dyDescent="0.25">
      <c r="E1761" s="16">
        <f t="shared" ca="1" si="54"/>
        <v>0.83103324789995558</v>
      </c>
      <c r="F1761" s="16">
        <f t="shared" ca="1" si="55"/>
        <v>10.36207088216476</v>
      </c>
    </row>
    <row r="1762" spans="5:6" x14ac:dyDescent="0.25">
      <c r="E1762" s="16">
        <f t="shared" ca="1" si="54"/>
        <v>0.28222472592497305</v>
      </c>
      <c r="F1762" s="16">
        <f t="shared" ca="1" si="55"/>
        <v>4.5244155132547075</v>
      </c>
    </row>
    <row r="1763" spans="5:6" x14ac:dyDescent="0.25">
      <c r="E1763" s="16">
        <f t="shared" ca="1" si="54"/>
        <v>0.99845442686546781</v>
      </c>
      <c r="F1763" s="16">
        <f t="shared" ca="1" si="55"/>
        <v>23.243963701780523</v>
      </c>
    </row>
    <row r="1764" spans="5:6" x14ac:dyDescent="0.25">
      <c r="E1764" s="16">
        <f t="shared" ca="1" si="54"/>
        <v>9.7922538553815386E-2</v>
      </c>
      <c r="F1764" s="16">
        <f t="shared" ca="1" si="55"/>
        <v>2.8091595279036796</v>
      </c>
    </row>
    <row r="1765" spans="5:6" x14ac:dyDescent="0.25">
      <c r="E1765" s="16">
        <f t="shared" ca="1" si="54"/>
        <v>0.47284658705482563</v>
      </c>
      <c r="F1765" s="16">
        <f t="shared" ca="1" si="55"/>
        <v>6.1083764814041217</v>
      </c>
    </row>
    <row r="1766" spans="5:6" x14ac:dyDescent="0.25">
      <c r="E1766" s="16">
        <f t="shared" ca="1" si="54"/>
        <v>0.23659661823547129</v>
      </c>
      <c r="F1766" s="16">
        <f t="shared" ca="1" si="55"/>
        <v>4.1409824807862829</v>
      </c>
    </row>
    <row r="1767" spans="5:6" x14ac:dyDescent="0.25">
      <c r="E1767" s="16">
        <f t="shared" ca="1" si="54"/>
        <v>0.23919368614858694</v>
      </c>
      <c r="F1767" s="16">
        <f t="shared" ca="1" si="55"/>
        <v>4.1631447821637577</v>
      </c>
    </row>
    <row r="1768" spans="5:6" x14ac:dyDescent="0.25">
      <c r="E1768" s="16">
        <f t="shared" ca="1" si="54"/>
        <v>0.62516443951301126</v>
      </c>
      <c r="F1768" s="16">
        <f t="shared" ca="1" si="55"/>
        <v>7.5406276387110687</v>
      </c>
    </row>
    <row r="1769" spans="5:6" x14ac:dyDescent="0.25">
      <c r="E1769" s="16">
        <f t="shared" ca="1" si="54"/>
        <v>0.78746230505129688</v>
      </c>
      <c r="F1769" s="16">
        <f t="shared" ca="1" si="55"/>
        <v>9.5977434297522191</v>
      </c>
    </row>
    <row r="1770" spans="5:6" x14ac:dyDescent="0.25">
      <c r="E1770" s="16">
        <f t="shared" ca="1" si="54"/>
        <v>0.35723006752313857</v>
      </c>
      <c r="F1770" s="16">
        <f t="shared" ca="1" si="55"/>
        <v>5.1409267061085808</v>
      </c>
    </row>
    <row r="1771" spans="5:6" x14ac:dyDescent="0.25">
      <c r="E1771" s="16">
        <f t="shared" ca="1" si="54"/>
        <v>9.4861927084867181E-2</v>
      </c>
      <c r="F1771" s="16">
        <f t="shared" ca="1" si="55"/>
        <v>2.7734653113528518</v>
      </c>
    </row>
    <row r="1772" spans="5:6" x14ac:dyDescent="0.25">
      <c r="E1772" s="16">
        <f t="shared" ca="1" si="54"/>
        <v>0.65230397257387129</v>
      </c>
      <c r="F1772" s="16">
        <f t="shared" ca="1" si="55"/>
        <v>7.8313947028907869</v>
      </c>
    </row>
    <row r="1773" spans="5:6" x14ac:dyDescent="0.25">
      <c r="E1773" s="16">
        <f t="shared" ca="1" si="54"/>
        <v>3.1731234868231928E-2</v>
      </c>
      <c r="F1773" s="16">
        <f t="shared" ca="1" si="55"/>
        <v>1.8378221274338138</v>
      </c>
    </row>
    <row r="1774" spans="5:6" x14ac:dyDescent="0.25">
      <c r="E1774" s="16">
        <f t="shared" ca="1" si="54"/>
        <v>0.33423330716752719</v>
      </c>
      <c r="F1774" s="16">
        <f t="shared" ca="1" si="55"/>
        <v>4.9524450132955895</v>
      </c>
    </row>
    <row r="1775" spans="5:6" x14ac:dyDescent="0.25">
      <c r="E1775" s="16">
        <f t="shared" ca="1" si="54"/>
        <v>0.69109300696396581</v>
      </c>
      <c r="F1775" s="16">
        <f t="shared" ca="1" si="55"/>
        <v>8.2757594299237773</v>
      </c>
    </row>
    <row r="1776" spans="5:6" x14ac:dyDescent="0.25">
      <c r="E1776" s="16">
        <f t="shared" ca="1" si="54"/>
        <v>0.9484598189168495</v>
      </c>
      <c r="F1776" s="16">
        <f t="shared" ca="1" si="55"/>
        <v>13.979890354202571</v>
      </c>
    </row>
    <row r="1777" spans="5:6" x14ac:dyDescent="0.25">
      <c r="E1777" s="16">
        <f t="shared" ca="1" si="54"/>
        <v>0.75448546160689522</v>
      </c>
      <c r="F1777" s="16">
        <f t="shared" ca="1" si="55"/>
        <v>9.1005905831721474</v>
      </c>
    </row>
    <row r="1778" spans="5:6" x14ac:dyDescent="0.25">
      <c r="E1778" s="16">
        <f t="shared" ca="1" si="54"/>
        <v>0.68518101314704427</v>
      </c>
      <c r="F1778" s="16">
        <f t="shared" ca="1" si="55"/>
        <v>8.2055418603303085</v>
      </c>
    </row>
    <row r="1779" spans="5:6" x14ac:dyDescent="0.25">
      <c r="E1779" s="16">
        <f t="shared" ca="1" si="54"/>
        <v>8.7485486834218307E-2</v>
      </c>
      <c r="F1779" s="16">
        <f t="shared" ca="1" si="55"/>
        <v>2.6852441427039202</v>
      </c>
    </row>
    <row r="1780" spans="5:6" x14ac:dyDescent="0.25">
      <c r="E1780" s="16">
        <f t="shared" ca="1" si="54"/>
        <v>0.38311048462061492</v>
      </c>
      <c r="F1780" s="16">
        <f t="shared" ca="1" si="55"/>
        <v>5.3536540166609576</v>
      </c>
    </row>
    <row r="1781" spans="5:6" x14ac:dyDescent="0.25">
      <c r="E1781" s="16">
        <f t="shared" ca="1" si="54"/>
        <v>0.3656858735028623</v>
      </c>
      <c r="F1781" s="16">
        <f t="shared" ca="1" si="55"/>
        <v>5.2103187975765639</v>
      </c>
    </row>
    <row r="1782" spans="5:6" x14ac:dyDescent="0.25">
      <c r="E1782" s="16">
        <f t="shared" ca="1" si="54"/>
        <v>0.94688309549925609</v>
      </c>
      <c r="F1782" s="16">
        <f t="shared" ca="1" si="55"/>
        <v>13.893032856224105</v>
      </c>
    </row>
    <row r="1783" spans="5:6" x14ac:dyDescent="0.25">
      <c r="E1783" s="16">
        <f t="shared" ca="1" si="54"/>
        <v>0.45374465747975312</v>
      </c>
      <c r="F1783" s="16">
        <f t="shared" ca="1" si="55"/>
        <v>5.9444083814839264</v>
      </c>
    </row>
    <row r="1784" spans="5:6" x14ac:dyDescent="0.25">
      <c r="E1784" s="16">
        <f t="shared" ca="1" si="54"/>
        <v>0.80911415288334843</v>
      </c>
      <c r="F1784" s="16">
        <f t="shared" ca="1" si="55"/>
        <v>9.9594015080147464</v>
      </c>
    </row>
    <row r="1785" spans="5:6" x14ac:dyDescent="0.25">
      <c r="E1785" s="16">
        <f t="shared" ca="1" si="54"/>
        <v>0.67400369204725064</v>
      </c>
      <c r="F1785" s="16">
        <f t="shared" ca="1" si="55"/>
        <v>8.0753529215420627</v>
      </c>
    </row>
    <row r="1786" spans="5:6" x14ac:dyDescent="0.25">
      <c r="E1786" s="16">
        <f t="shared" ca="1" si="54"/>
        <v>0.18150767884157526</v>
      </c>
      <c r="F1786" s="16">
        <f t="shared" ca="1" si="55"/>
        <v>3.6554896077677772</v>
      </c>
    </row>
    <row r="1787" spans="5:6" x14ac:dyDescent="0.25">
      <c r="E1787" s="16">
        <f t="shared" ca="1" si="54"/>
        <v>0.62058708722948508</v>
      </c>
      <c r="F1787" s="16">
        <f t="shared" ca="1" si="55"/>
        <v>7.4929881966995762</v>
      </c>
    </row>
    <row r="1788" spans="5:6" x14ac:dyDescent="0.25">
      <c r="E1788" s="16">
        <f t="shared" ca="1" si="54"/>
        <v>0.93826199007238176</v>
      </c>
      <c r="F1788" s="16">
        <f t="shared" ca="1" si="55"/>
        <v>13.456439426729144</v>
      </c>
    </row>
    <row r="1789" spans="5:6" x14ac:dyDescent="0.25">
      <c r="E1789" s="16">
        <f t="shared" ca="1" si="54"/>
        <v>0.76005164467173725</v>
      </c>
      <c r="F1789" s="16">
        <f t="shared" ca="1" si="55"/>
        <v>9.1806025924665189</v>
      </c>
    </row>
    <row r="1790" spans="5:6" x14ac:dyDescent="0.25">
      <c r="E1790" s="16">
        <f t="shared" ca="1" si="54"/>
        <v>0.10625908451168287</v>
      </c>
      <c r="F1790" s="16">
        <f t="shared" ca="1" si="55"/>
        <v>2.9039749213546311</v>
      </c>
    </row>
    <row r="1791" spans="5:6" x14ac:dyDescent="0.25">
      <c r="E1791" s="16">
        <f t="shared" ca="1" si="54"/>
        <v>0.56268215631572627</v>
      </c>
      <c r="F1791" s="16">
        <f t="shared" ca="1" si="55"/>
        <v>6.9194199191584076</v>
      </c>
    </row>
    <row r="1792" spans="5:6" x14ac:dyDescent="0.25">
      <c r="E1792" s="16">
        <f t="shared" ca="1" si="54"/>
        <v>2.3552317344660567E-2</v>
      </c>
      <c r="F1792" s="16">
        <f t="shared" ca="1" si="55"/>
        <v>1.655146558217979</v>
      </c>
    </row>
    <row r="1793" spans="5:6" x14ac:dyDescent="0.25">
      <c r="E1793" s="16">
        <f t="shared" ca="1" si="54"/>
        <v>0.65381365367353594</v>
      </c>
      <c r="F1793" s="16">
        <f t="shared" ca="1" si="55"/>
        <v>7.8480168652691171</v>
      </c>
    </row>
    <row r="1794" spans="5:6" x14ac:dyDescent="0.25">
      <c r="E1794" s="16">
        <f t="shared" ca="1" si="54"/>
        <v>0.60181497269348239</v>
      </c>
      <c r="F1794" s="16">
        <f t="shared" ca="1" si="55"/>
        <v>7.3014211539293346</v>
      </c>
    </row>
    <row r="1795" spans="5:6" x14ac:dyDescent="0.25">
      <c r="E1795" s="16">
        <f t="shared" ca="1" si="54"/>
        <v>0.53662155384811328</v>
      </c>
      <c r="F1795" s="16">
        <f t="shared" ca="1" si="55"/>
        <v>6.6759745142004352</v>
      </c>
    </row>
    <row r="1796" spans="5:6" x14ac:dyDescent="0.25">
      <c r="E1796" s="16">
        <f t="shared" ref="E1796:E1859" ca="1" si="56">RAND()</f>
        <v>0.8312652917526987</v>
      </c>
      <c r="F1796" s="16">
        <f t="shared" ref="F1796:F1859" ca="1" si="57">_xlfn.CHISQ.INV(E1796,$C$3)</f>
        <v>10.366563323122554</v>
      </c>
    </row>
    <row r="1797" spans="5:6" x14ac:dyDescent="0.25">
      <c r="E1797" s="16">
        <f t="shared" ca="1" si="56"/>
        <v>0.66842610268441138</v>
      </c>
      <c r="F1797" s="16">
        <f t="shared" ca="1" si="57"/>
        <v>8.0115799943874464</v>
      </c>
    </row>
    <row r="1798" spans="5:6" x14ac:dyDescent="0.25">
      <c r="E1798" s="16">
        <f t="shared" ca="1" si="56"/>
        <v>0.36969641368110728</v>
      </c>
      <c r="F1798" s="16">
        <f t="shared" ca="1" si="57"/>
        <v>5.2432631716626803</v>
      </c>
    </row>
    <row r="1799" spans="5:6" x14ac:dyDescent="0.25">
      <c r="E1799" s="16">
        <f t="shared" ca="1" si="56"/>
        <v>0.83926549331338163</v>
      </c>
      <c r="F1799" s="16">
        <f t="shared" ca="1" si="57"/>
        <v>10.524749251078665</v>
      </c>
    </row>
    <row r="1800" spans="5:6" x14ac:dyDescent="0.25">
      <c r="E1800" s="16">
        <f t="shared" ca="1" si="56"/>
        <v>0.52472270564933909</v>
      </c>
      <c r="F1800" s="16">
        <f t="shared" ca="1" si="57"/>
        <v>6.5672939870553328</v>
      </c>
    </row>
    <row r="1801" spans="5:6" x14ac:dyDescent="0.25">
      <c r="E1801" s="16">
        <f t="shared" ca="1" si="56"/>
        <v>8.4500245947144781E-2</v>
      </c>
      <c r="F1801" s="16">
        <f t="shared" ca="1" si="57"/>
        <v>2.6485788262608527</v>
      </c>
    </row>
    <row r="1802" spans="5:6" x14ac:dyDescent="0.25">
      <c r="E1802" s="16">
        <f t="shared" ca="1" si="56"/>
        <v>0.23210585404759931</v>
      </c>
      <c r="F1802" s="16">
        <f t="shared" ca="1" si="57"/>
        <v>4.102538609740308</v>
      </c>
    </row>
    <row r="1803" spans="5:6" x14ac:dyDescent="0.25">
      <c r="E1803" s="16">
        <f t="shared" ca="1" si="56"/>
        <v>0.3127889486743437</v>
      </c>
      <c r="F1803" s="16">
        <f t="shared" ca="1" si="57"/>
        <v>4.7765430976686858</v>
      </c>
    </row>
    <row r="1804" spans="5:6" x14ac:dyDescent="0.25">
      <c r="E1804" s="16">
        <f t="shared" ca="1" si="56"/>
        <v>0.40220361298418994</v>
      </c>
      <c r="F1804" s="16">
        <f t="shared" ca="1" si="57"/>
        <v>5.5115060570670096</v>
      </c>
    </row>
    <row r="1805" spans="5:6" x14ac:dyDescent="0.25">
      <c r="E1805" s="16">
        <f t="shared" ca="1" si="56"/>
        <v>0.56937848353228093</v>
      </c>
      <c r="F1805" s="16">
        <f t="shared" ca="1" si="57"/>
        <v>6.9832924591618584</v>
      </c>
    </row>
    <row r="1806" spans="5:6" x14ac:dyDescent="0.25">
      <c r="E1806" s="16">
        <f t="shared" ca="1" si="56"/>
        <v>0.17575587249425295</v>
      </c>
      <c r="F1806" s="16">
        <f t="shared" ca="1" si="57"/>
        <v>3.6025780680946609</v>
      </c>
    </row>
    <row r="1807" spans="5:6" x14ac:dyDescent="0.25">
      <c r="E1807" s="16">
        <f t="shared" ca="1" si="56"/>
        <v>8.7068428669746623E-2</v>
      </c>
      <c r="F1807" s="16">
        <f t="shared" ca="1" si="57"/>
        <v>2.6801568299814367</v>
      </c>
    </row>
    <row r="1808" spans="5:6" x14ac:dyDescent="0.25">
      <c r="E1808" s="16">
        <f t="shared" ca="1" si="56"/>
        <v>0.17374201339435247</v>
      </c>
      <c r="F1808" s="16">
        <f t="shared" ca="1" si="57"/>
        <v>3.583924716664634</v>
      </c>
    </row>
    <row r="1809" spans="5:6" x14ac:dyDescent="0.25">
      <c r="E1809" s="16">
        <f t="shared" ca="1" si="56"/>
        <v>0.48951525934686302</v>
      </c>
      <c r="F1809" s="16">
        <f t="shared" ca="1" si="57"/>
        <v>6.2534675423405801</v>
      </c>
    </row>
    <row r="1810" spans="5:6" x14ac:dyDescent="0.25">
      <c r="E1810" s="16">
        <f t="shared" ca="1" si="56"/>
        <v>0.1377802504907677</v>
      </c>
      <c r="F1810" s="16">
        <f t="shared" ca="1" si="57"/>
        <v>3.2372700771380933</v>
      </c>
    </row>
    <row r="1811" spans="5:6" x14ac:dyDescent="0.25">
      <c r="E1811" s="16">
        <f t="shared" ca="1" si="56"/>
        <v>0.80316132268407003</v>
      </c>
      <c r="F1811" s="16">
        <f t="shared" ca="1" si="57"/>
        <v>9.8567335377036098</v>
      </c>
    </row>
    <row r="1812" spans="5:6" x14ac:dyDescent="0.25">
      <c r="E1812" s="16">
        <f t="shared" ca="1" si="56"/>
        <v>0.74286590395739871</v>
      </c>
      <c r="F1812" s="16">
        <f t="shared" ca="1" si="57"/>
        <v>8.9380551734625566</v>
      </c>
    </row>
    <row r="1813" spans="5:6" x14ac:dyDescent="0.25">
      <c r="E1813" s="16">
        <f t="shared" ca="1" si="56"/>
        <v>0.69505496518268184</v>
      </c>
      <c r="F1813" s="16">
        <f t="shared" ca="1" si="57"/>
        <v>8.3233674513096183</v>
      </c>
    </row>
    <row r="1814" spans="5:6" x14ac:dyDescent="0.25">
      <c r="E1814" s="16">
        <f t="shared" ca="1" si="56"/>
        <v>7.9295807365706406E-2</v>
      </c>
      <c r="F1814" s="16">
        <f t="shared" ca="1" si="57"/>
        <v>2.5831824417155413</v>
      </c>
    </row>
    <row r="1815" spans="5:6" x14ac:dyDescent="0.25">
      <c r="E1815" s="16">
        <f t="shared" ca="1" si="56"/>
        <v>0.65185965872156437</v>
      </c>
      <c r="F1815" s="16">
        <f t="shared" ca="1" si="57"/>
        <v>7.8265121448763653</v>
      </c>
    </row>
    <row r="1816" spans="5:6" x14ac:dyDescent="0.25">
      <c r="E1816" s="16">
        <f t="shared" ca="1" si="56"/>
        <v>0.93797596544461681</v>
      </c>
      <c r="F1816" s="16">
        <f t="shared" ca="1" si="57"/>
        <v>13.4429384066349</v>
      </c>
    </row>
    <row r="1817" spans="5:6" x14ac:dyDescent="0.25">
      <c r="E1817" s="16">
        <f t="shared" ca="1" si="56"/>
        <v>2.4302536897582994E-2</v>
      </c>
      <c r="F1817" s="16">
        <f t="shared" ca="1" si="57"/>
        <v>1.6732901647142648</v>
      </c>
    </row>
    <row r="1818" spans="5:6" x14ac:dyDescent="0.25">
      <c r="E1818" s="16">
        <f t="shared" ca="1" si="56"/>
        <v>0.60697129818949358</v>
      </c>
      <c r="F1818" s="16">
        <f t="shared" ca="1" si="57"/>
        <v>7.3534537012427483</v>
      </c>
    </row>
    <row r="1819" spans="5:6" x14ac:dyDescent="0.25">
      <c r="E1819" s="16">
        <f t="shared" ca="1" si="56"/>
        <v>0.29914158339606789</v>
      </c>
      <c r="F1819" s="16">
        <f t="shared" ca="1" si="57"/>
        <v>4.6642558992633916</v>
      </c>
    </row>
    <row r="1820" spans="5:6" x14ac:dyDescent="0.25">
      <c r="E1820" s="16">
        <f t="shared" ca="1" si="56"/>
        <v>0.48669880781523223</v>
      </c>
      <c r="F1820" s="16">
        <f t="shared" ca="1" si="57"/>
        <v>6.22880882322284</v>
      </c>
    </row>
    <row r="1821" spans="5:6" x14ac:dyDescent="0.25">
      <c r="E1821" s="16">
        <f t="shared" ca="1" si="56"/>
        <v>0.24181804323284095</v>
      </c>
      <c r="F1821" s="16">
        <f t="shared" ca="1" si="57"/>
        <v>4.185489926596456</v>
      </c>
    </row>
    <row r="1822" spans="5:6" x14ac:dyDescent="0.25">
      <c r="E1822" s="16">
        <f t="shared" ca="1" si="56"/>
        <v>0.33421335344737702</v>
      </c>
      <c r="F1822" s="16">
        <f t="shared" ca="1" si="57"/>
        <v>4.9522814951867193</v>
      </c>
    </row>
    <row r="1823" spans="5:6" x14ac:dyDescent="0.25">
      <c r="E1823" s="16">
        <f t="shared" ca="1" si="56"/>
        <v>0.18918743313661202</v>
      </c>
      <c r="F1823" s="16">
        <f t="shared" ca="1" si="57"/>
        <v>3.7253477582483927</v>
      </c>
    </row>
    <row r="1824" spans="5:6" x14ac:dyDescent="0.25">
      <c r="E1824" s="16">
        <f t="shared" ca="1" si="56"/>
        <v>0.91213132691993493</v>
      </c>
      <c r="F1824" s="16">
        <f t="shared" ca="1" si="57"/>
        <v>12.409588040720747</v>
      </c>
    </row>
    <row r="1825" spans="5:6" x14ac:dyDescent="0.25">
      <c r="E1825" s="16">
        <f t="shared" ca="1" si="56"/>
        <v>0.43042693596985804</v>
      </c>
      <c r="F1825" s="16">
        <f t="shared" ca="1" si="57"/>
        <v>5.7470739885023461</v>
      </c>
    </row>
    <row r="1826" spans="5:6" x14ac:dyDescent="0.25">
      <c r="E1826" s="16">
        <f t="shared" ca="1" si="56"/>
        <v>0.50516246450528435</v>
      </c>
      <c r="F1826" s="16">
        <f t="shared" ca="1" si="57"/>
        <v>6.3916105476477867</v>
      </c>
    </row>
    <row r="1827" spans="5:6" x14ac:dyDescent="0.25">
      <c r="E1827" s="16">
        <f t="shared" ca="1" si="56"/>
        <v>0.15476801828860565</v>
      </c>
      <c r="F1827" s="16">
        <f t="shared" ca="1" si="57"/>
        <v>3.4045272783465408</v>
      </c>
    </row>
    <row r="1828" spans="5:6" x14ac:dyDescent="0.25">
      <c r="E1828" s="16">
        <f t="shared" ca="1" si="56"/>
        <v>0.90080636010417547</v>
      </c>
      <c r="F1828" s="16">
        <f t="shared" ca="1" si="57"/>
        <v>12.041768147791045</v>
      </c>
    </row>
    <row r="1829" spans="5:6" x14ac:dyDescent="0.25">
      <c r="E1829" s="16">
        <f t="shared" ca="1" si="56"/>
        <v>0.55544692917119076</v>
      </c>
      <c r="F1829" s="16">
        <f t="shared" ca="1" si="57"/>
        <v>6.8510368309131495</v>
      </c>
    </row>
    <row r="1830" spans="5:6" x14ac:dyDescent="0.25">
      <c r="E1830" s="16">
        <f t="shared" ca="1" si="56"/>
        <v>0.44289859402077503</v>
      </c>
      <c r="F1830" s="16">
        <f t="shared" ca="1" si="57"/>
        <v>5.8522685990141321</v>
      </c>
    </row>
    <row r="1831" spans="5:6" x14ac:dyDescent="0.25">
      <c r="E1831" s="16">
        <f t="shared" ca="1" si="56"/>
        <v>0.62906811536601248</v>
      </c>
      <c r="F1831" s="16">
        <f t="shared" ca="1" si="57"/>
        <v>7.5815597818207001</v>
      </c>
    </row>
    <row r="1832" spans="5:6" x14ac:dyDescent="0.25">
      <c r="E1832" s="16">
        <f t="shared" ca="1" si="56"/>
        <v>9.047073767727809E-2</v>
      </c>
      <c r="F1832" s="16">
        <f t="shared" ca="1" si="57"/>
        <v>2.7213390482570743</v>
      </c>
    </row>
    <row r="1833" spans="5:6" x14ac:dyDescent="0.25">
      <c r="E1833" s="16">
        <f t="shared" ca="1" si="56"/>
        <v>0.96002373474742442</v>
      </c>
      <c r="F1833" s="16">
        <f t="shared" ca="1" si="57"/>
        <v>14.704725065196891</v>
      </c>
    </row>
    <row r="1834" spans="5:6" x14ac:dyDescent="0.25">
      <c r="E1834" s="16">
        <f t="shared" ca="1" si="56"/>
        <v>9.4286207812228962E-2</v>
      </c>
      <c r="F1834" s="16">
        <f t="shared" ca="1" si="57"/>
        <v>2.7666939403004687</v>
      </c>
    </row>
    <row r="1835" spans="5:6" x14ac:dyDescent="0.25">
      <c r="E1835" s="16">
        <f t="shared" ca="1" si="56"/>
        <v>0.9731566407315374</v>
      </c>
      <c r="F1835" s="16">
        <f t="shared" ca="1" si="57"/>
        <v>15.816848561187999</v>
      </c>
    </row>
    <row r="1836" spans="5:6" x14ac:dyDescent="0.25">
      <c r="E1836" s="16">
        <f t="shared" ca="1" si="56"/>
        <v>0.88419293096326013</v>
      </c>
      <c r="F1836" s="16">
        <f t="shared" ca="1" si="57"/>
        <v>11.564875316831859</v>
      </c>
    </row>
    <row r="1837" spans="5:6" x14ac:dyDescent="0.25">
      <c r="E1837" s="16">
        <f t="shared" ca="1" si="56"/>
        <v>0.27606353689796337</v>
      </c>
      <c r="F1837" s="16">
        <f t="shared" ca="1" si="57"/>
        <v>4.4732460361609778</v>
      </c>
    </row>
    <row r="1838" spans="5:6" x14ac:dyDescent="0.25">
      <c r="E1838" s="16">
        <f t="shared" ca="1" si="56"/>
        <v>0.11329504159309789</v>
      </c>
      <c r="F1838" s="16">
        <f t="shared" ca="1" si="57"/>
        <v>2.9815367847470218</v>
      </c>
    </row>
    <row r="1839" spans="5:6" x14ac:dyDescent="0.25">
      <c r="E1839" s="16">
        <f t="shared" ca="1" si="56"/>
        <v>0.43010744260487133</v>
      </c>
      <c r="F1839" s="16">
        <f t="shared" ca="1" si="57"/>
        <v>5.7443889564820996</v>
      </c>
    </row>
    <row r="1840" spans="5:6" x14ac:dyDescent="0.25">
      <c r="E1840" s="16">
        <f t="shared" ca="1" si="56"/>
        <v>0.82070845756103961</v>
      </c>
      <c r="F1840" s="16">
        <f t="shared" ca="1" si="57"/>
        <v>10.167259063891359</v>
      </c>
    </row>
    <row r="1841" spans="5:6" x14ac:dyDescent="0.25">
      <c r="E1841" s="16">
        <f t="shared" ca="1" si="56"/>
        <v>0.82513895960654726</v>
      </c>
      <c r="F1841" s="16">
        <f t="shared" ca="1" si="57"/>
        <v>10.249666756203993</v>
      </c>
    </row>
    <row r="1842" spans="5:6" x14ac:dyDescent="0.25">
      <c r="E1842" s="16">
        <f t="shared" ca="1" si="56"/>
        <v>0.99937862627028196</v>
      </c>
      <c r="F1842" s="16">
        <f t="shared" ca="1" si="57"/>
        <v>25.488528807557973</v>
      </c>
    </row>
    <row r="1843" spans="5:6" x14ac:dyDescent="0.25">
      <c r="E1843" s="16">
        <f t="shared" ca="1" si="56"/>
        <v>2.032275938917949E-2</v>
      </c>
      <c r="F1843" s="16">
        <f t="shared" ca="1" si="57"/>
        <v>1.5729206682945966</v>
      </c>
    </row>
    <row r="1844" spans="5:6" x14ac:dyDescent="0.25">
      <c r="E1844" s="16">
        <f t="shared" ca="1" si="56"/>
        <v>0.24429899377643005</v>
      </c>
      <c r="F1844" s="16">
        <f t="shared" ca="1" si="57"/>
        <v>4.2065694242808647</v>
      </c>
    </row>
    <row r="1845" spans="5:6" x14ac:dyDescent="0.25">
      <c r="E1845" s="16">
        <f t="shared" ca="1" si="56"/>
        <v>0.83469960466454429</v>
      </c>
      <c r="F1845" s="16">
        <f t="shared" ca="1" si="57"/>
        <v>10.433671999127181</v>
      </c>
    </row>
    <row r="1846" spans="5:6" x14ac:dyDescent="0.25">
      <c r="E1846" s="16">
        <f t="shared" ca="1" si="56"/>
        <v>0.41358441819926473</v>
      </c>
      <c r="F1846" s="16">
        <f t="shared" ca="1" si="57"/>
        <v>5.6061281864191068</v>
      </c>
    </row>
    <row r="1847" spans="5:6" x14ac:dyDescent="0.25">
      <c r="E1847" s="16">
        <f t="shared" ca="1" si="56"/>
        <v>0.16927603454354834</v>
      </c>
      <c r="F1847" s="16">
        <f t="shared" ca="1" si="57"/>
        <v>3.5423098463960572</v>
      </c>
    </row>
    <row r="1848" spans="5:6" x14ac:dyDescent="0.25">
      <c r="E1848" s="16">
        <f t="shared" ca="1" si="56"/>
        <v>0.45922261485368199</v>
      </c>
      <c r="F1848" s="16">
        <f t="shared" ca="1" si="57"/>
        <v>5.9911989309623781</v>
      </c>
    </row>
    <row r="1849" spans="5:6" x14ac:dyDescent="0.25">
      <c r="E1849" s="16">
        <f t="shared" ca="1" si="56"/>
        <v>0.97275632165588266</v>
      </c>
      <c r="F1849" s="16">
        <f t="shared" ca="1" si="57"/>
        <v>15.775985009191945</v>
      </c>
    </row>
    <row r="1850" spans="5:6" x14ac:dyDescent="0.25">
      <c r="E1850" s="16">
        <f t="shared" ca="1" si="56"/>
        <v>0.24634384390501918</v>
      </c>
      <c r="F1850" s="16">
        <f t="shared" ca="1" si="57"/>
        <v>4.223912069263009</v>
      </c>
    </row>
    <row r="1851" spans="5:6" x14ac:dyDescent="0.25">
      <c r="E1851" s="16">
        <f t="shared" ca="1" si="56"/>
        <v>0.80935470203842386</v>
      </c>
      <c r="F1851" s="16">
        <f t="shared" ca="1" si="57"/>
        <v>9.9636057315710946</v>
      </c>
    </row>
    <row r="1852" spans="5:6" x14ac:dyDescent="0.25">
      <c r="E1852" s="16">
        <f t="shared" ca="1" si="56"/>
        <v>0.38417877327912986</v>
      </c>
      <c r="F1852" s="16">
        <f t="shared" ca="1" si="57"/>
        <v>5.3624612380135828</v>
      </c>
    </row>
    <row r="1853" spans="5:6" x14ac:dyDescent="0.25">
      <c r="E1853" s="16">
        <f t="shared" ca="1" si="56"/>
        <v>1.2728685469741707E-2</v>
      </c>
      <c r="F1853" s="16">
        <f t="shared" ca="1" si="57"/>
        <v>1.3423730518226324</v>
      </c>
    </row>
    <row r="1854" spans="5:6" x14ac:dyDescent="0.25">
      <c r="E1854" s="16">
        <f t="shared" ca="1" si="56"/>
        <v>0.46734469139650803</v>
      </c>
      <c r="F1854" s="16">
        <f t="shared" ca="1" si="57"/>
        <v>6.0609116767438822</v>
      </c>
    </row>
    <row r="1855" spans="5:6" x14ac:dyDescent="0.25">
      <c r="E1855" s="16">
        <f t="shared" ca="1" si="56"/>
        <v>0.92294399929871396</v>
      </c>
      <c r="F1855" s="16">
        <f t="shared" ca="1" si="57"/>
        <v>12.803008933293132</v>
      </c>
    </row>
    <row r="1856" spans="5:6" x14ac:dyDescent="0.25">
      <c r="E1856" s="16">
        <f t="shared" ca="1" si="56"/>
        <v>0.19625190459873831</v>
      </c>
      <c r="F1856" s="16">
        <f t="shared" ca="1" si="57"/>
        <v>3.7888783470282799</v>
      </c>
    </row>
    <row r="1857" spans="5:6" x14ac:dyDescent="0.25">
      <c r="E1857" s="16">
        <f t="shared" ca="1" si="56"/>
        <v>0.97863471305267158</v>
      </c>
      <c r="F1857" s="16">
        <f t="shared" ca="1" si="57"/>
        <v>16.442744877356894</v>
      </c>
    </row>
    <row r="1858" spans="5:6" x14ac:dyDescent="0.25">
      <c r="E1858" s="16">
        <f t="shared" ca="1" si="56"/>
        <v>0.80582605413172137</v>
      </c>
      <c r="F1858" s="16">
        <f t="shared" ca="1" si="57"/>
        <v>9.9023695394423292</v>
      </c>
    </row>
    <row r="1859" spans="5:6" x14ac:dyDescent="0.25">
      <c r="E1859" s="16">
        <f t="shared" ca="1" si="56"/>
        <v>0.22157528374479996</v>
      </c>
      <c r="F1859" s="16">
        <f t="shared" ca="1" si="57"/>
        <v>4.0117355148193727</v>
      </c>
    </row>
    <row r="1860" spans="5:6" x14ac:dyDescent="0.25">
      <c r="E1860" s="16">
        <f t="shared" ref="E1860:E1923" ca="1" si="58">RAND()</f>
        <v>0.6739626025433002</v>
      </c>
      <c r="F1860" s="16">
        <f t="shared" ref="F1860:F1923" ca="1" si="59">_xlfn.CHISQ.INV(E1860,$C$3)</f>
        <v>8.0748802827357782</v>
      </c>
    </row>
    <row r="1861" spans="5:6" x14ac:dyDescent="0.25">
      <c r="E1861" s="16">
        <f t="shared" ca="1" si="58"/>
        <v>0.4654994578490329</v>
      </c>
      <c r="F1861" s="16">
        <f t="shared" ca="1" si="59"/>
        <v>6.045037273353806</v>
      </c>
    </row>
    <row r="1862" spans="5:6" x14ac:dyDescent="0.25">
      <c r="E1862" s="16">
        <f t="shared" ca="1" si="58"/>
        <v>0.1797755703327435</v>
      </c>
      <c r="F1862" s="16">
        <f t="shared" ca="1" si="59"/>
        <v>3.6396111161599891</v>
      </c>
    </row>
    <row r="1863" spans="5:6" x14ac:dyDescent="0.25">
      <c r="E1863" s="16">
        <f t="shared" ca="1" si="58"/>
        <v>0.4217421708726723</v>
      </c>
      <c r="F1863" s="16">
        <f t="shared" ca="1" si="59"/>
        <v>5.6742483016874399</v>
      </c>
    </row>
    <row r="1864" spans="5:6" x14ac:dyDescent="0.25">
      <c r="E1864" s="16">
        <f t="shared" ca="1" si="58"/>
        <v>0.66928823752241473</v>
      </c>
      <c r="F1864" s="16">
        <f t="shared" ca="1" si="59"/>
        <v>8.0213873952485937</v>
      </c>
    </row>
    <row r="1865" spans="5:6" x14ac:dyDescent="0.25">
      <c r="E1865" s="16">
        <f t="shared" ca="1" si="58"/>
        <v>0.25048629305185011</v>
      </c>
      <c r="F1865" s="16">
        <f t="shared" ca="1" si="59"/>
        <v>4.2589610262591684</v>
      </c>
    </row>
    <row r="1866" spans="5:6" x14ac:dyDescent="0.25">
      <c r="E1866" s="16">
        <f t="shared" ca="1" si="58"/>
        <v>0.62504883819790691</v>
      </c>
      <c r="F1866" s="16">
        <f t="shared" ca="1" si="59"/>
        <v>7.5394198039182525</v>
      </c>
    </row>
    <row r="1867" spans="5:6" x14ac:dyDescent="0.25">
      <c r="E1867" s="16">
        <f t="shared" ca="1" si="58"/>
        <v>0.80014893251708041</v>
      </c>
      <c r="F1867" s="16">
        <f t="shared" ca="1" si="59"/>
        <v>9.8057538604071812</v>
      </c>
    </row>
    <row r="1868" spans="5:6" x14ac:dyDescent="0.25">
      <c r="E1868" s="16">
        <f t="shared" ca="1" si="58"/>
        <v>0.73141377529409313</v>
      </c>
      <c r="F1868" s="16">
        <f t="shared" ca="1" si="59"/>
        <v>8.7833631244992834</v>
      </c>
    </row>
    <row r="1869" spans="5:6" x14ac:dyDescent="0.25">
      <c r="E1869" s="16">
        <f t="shared" ca="1" si="58"/>
        <v>0.3077675362359461</v>
      </c>
      <c r="F1869" s="16">
        <f t="shared" ca="1" si="59"/>
        <v>4.7352707499196471</v>
      </c>
    </row>
    <row r="1870" spans="5:6" x14ac:dyDescent="0.25">
      <c r="E1870" s="16">
        <f t="shared" ca="1" si="58"/>
        <v>0.46528116164757127</v>
      </c>
      <c r="F1870" s="16">
        <f t="shared" ca="1" si="59"/>
        <v>6.0431607331448047</v>
      </c>
    </row>
    <row r="1871" spans="5:6" x14ac:dyDescent="0.25">
      <c r="E1871" s="16">
        <f t="shared" ca="1" si="58"/>
        <v>0.26383531579025787</v>
      </c>
      <c r="F1871" s="16">
        <f t="shared" ca="1" si="59"/>
        <v>4.3712133097124974</v>
      </c>
    </row>
    <row r="1872" spans="5:6" x14ac:dyDescent="0.25">
      <c r="E1872" s="16">
        <f t="shared" ca="1" si="58"/>
        <v>6.1199744194342154E-2</v>
      </c>
      <c r="F1872" s="16">
        <f t="shared" ca="1" si="59"/>
        <v>2.3379111833381541</v>
      </c>
    </row>
    <row r="1873" spans="5:6" x14ac:dyDescent="0.25">
      <c r="E1873" s="16">
        <f t="shared" ca="1" si="58"/>
        <v>0.81167708149619056</v>
      </c>
      <c r="F1873" s="16">
        <f t="shared" ca="1" si="59"/>
        <v>10.004423708031458</v>
      </c>
    </row>
    <row r="1874" spans="5:6" x14ac:dyDescent="0.25">
      <c r="E1874" s="16">
        <f t="shared" ca="1" si="58"/>
        <v>1.3384255305933013E-2</v>
      </c>
      <c r="F1874" s="16">
        <f t="shared" ca="1" si="59"/>
        <v>1.3651195741251581</v>
      </c>
    </row>
    <row r="1875" spans="5:6" x14ac:dyDescent="0.25">
      <c r="E1875" s="16">
        <f t="shared" ca="1" si="58"/>
        <v>5.063887536128675E-2</v>
      </c>
      <c r="F1875" s="16">
        <f t="shared" ca="1" si="59"/>
        <v>2.177581898858485</v>
      </c>
    </row>
    <row r="1876" spans="5:6" x14ac:dyDescent="0.25">
      <c r="E1876" s="16">
        <f t="shared" ca="1" si="58"/>
        <v>0.23823859153144356</v>
      </c>
      <c r="F1876" s="16">
        <f t="shared" ca="1" si="59"/>
        <v>4.1550002218704405</v>
      </c>
    </row>
    <row r="1877" spans="5:6" x14ac:dyDescent="0.25">
      <c r="E1877" s="16">
        <f t="shared" ca="1" si="58"/>
        <v>0.41530537877017248</v>
      </c>
      <c r="F1877" s="16">
        <f t="shared" ca="1" si="59"/>
        <v>5.6204771137050304</v>
      </c>
    </row>
    <row r="1878" spans="5:6" x14ac:dyDescent="0.25">
      <c r="E1878" s="16">
        <f t="shared" ca="1" si="58"/>
        <v>0.21799206306875707</v>
      </c>
      <c r="F1878" s="16">
        <f t="shared" ca="1" si="59"/>
        <v>3.9806108671178824</v>
      </c>
    </row>
    <row r="1879" spans="5:6" x14ac:dyDescent="0.25">
      <c r="E1879" s="16">
        <f t="shared" ca="1" si="58"/>
        <v>0.72829683103289589</v>
      </c>
      <c r="F1879" s="16">
        <f t="shared" ca="1" si="59"/>
        <v>8.7421423639251206</v>
      </c>
    </row>
    <row r="1880" spans="5:6" x14ac:dyDescent="0.25">
      <c r="E1880" s="16">
        <f t="shared" ca="1" si="58"/>
        <v>0.36668180741634249</v>
      </c>
      <c r="F1880" s="16">
        <f t="shared" ca="1" si="59"/>
        <v>5.2184976733931627</v>
      </c>
    </row>
    <row r="1881" spans="5:6" x14ac:dyDescent="0.25">
      <c r="E1881" s="16">
        <f t="shared" ca="1" si="58"/>
        <v>0.1174891003218671</v>
      </c>
      <c r="F1881" s="16">
        <f t="shared" ca="1" si="59"/>
        <v>3.0268116575070678</v>
      </c>
    </row>
    <row r="1882" spans="5:6" x14ac:dyDescent="0.25">
      <c r="E1882" s="16">
        <f t="shared" ca="1" si="58"/>
        <v>0.32023850767893569</v>
      </c>
      <c r="F1882" s="16">
        <f t="shared" ca="1" si="59"/>
        <v>4.8377019696844474</v>
      </c>
    </row>
    <row r="1883" spans="5:6" x14ac:dyDescent="0.25">
      <c r="E1883" s="16">
        <f t="shared" ca="1" si="58"/>
        <v>0.26545075407712893</v>
      </c>
      <c r="F1883" s="16">
        <f t="shared" ca="1" si="59"/>
        <v>4.3847326046201047</v>
      </c>
    </row>
    <row r="1884" spans="5:6" x14ac:dyDescent="0.25">
      <c r="E1884" s="16">
        <f t="shared" ca="1" si="58"/>
        <v>0.95773937493928962</v>
      </c>
      <c r="F1884" s="16">
        <f t="shared" ca="1" si="59"/>
        <v>14.547295790250935</v>
      </c>
    </row>
    <row r="1885" spans="5:6" x14ac:dyDescent="0.25">
      <c r="E1885" s="16">
        <f t="shared" ca="1" si="58"/>
        <v>0.67359427321750998</v>
      </c>
      <c r="F1885" s="16">
        <f t="shared" ca="1" si="59"/>
        <v>8.0706454117420776</v>
      </c>
    </row>
    <row r="1886" spans="5:6" x14ac:dyDescent="0.25">
      <c r="E1886" s="16">
        <f t="shared" ca="1" si="58"/>
        <v>0.62525364071298817</v>
      </c>
      <c r="F1886" s="16">
        <f t="shared" ca="1" si="59"/>
        <v>7.5415598057448188</v>
      </c>
    </row>
    <row r="1887" spans="5:6" x14ac:dyDescent="0.25">
      <c r="E1887" s="16">
        <f t="shared" ca="1" si="58"/>
        <v>0.8781279268587221</v>
      </c>
      <c r="F1887" s="16">
        <f t="shared" ca="1" si="59"/>
        <v>11.405788666247092</v>
      </c>
    </row>
    <row r="1888" spans="5:6" x14ac:dyDescent="0.25">
      <c r="E1888" s="16">
        <f t="shared" ca="1" si="58"/>
        <v>8.4281747816692398E-3</v>
      </c>
      <c r="F1888" s="16">
        <f t="shared" ca="1" si="59"/>
        <v>1.1713427549700886</v>
      </c>
    </row>
    <row r="1889" spans="5:6" x14ac:dyDescent="0.25">
      <c r="E1889" s="16">
        <f t="shared" ca="1" si="58"/>
        <v>0.16265568154424193</v>
      </c>
      <c r="F1889" s="16">
        <f t="shared" ca="1" si="59"/>
        <v>3.4799524088699663</v>
      </c>
    </row>
    <row r="1890" spans="5:6" x14ac:dyDescent="0.25">
      <c r="E1890" s="16">
        <f t="shared" ca="1" si="58"/>
        <v>0.15124518353500915</v>
      </c>
      <c r="F1890" s="16">
        <f t="shared" ca="1" si="59"/>
        <v>3.370410493544671</v>
      </c>
    </row>
    <row r="1891" spans="5:6" x14ac:dyDescent="0.25">
      <c r="E1891" s="16">
        <f t="shared" ca="1" si="58"/>
        <v>0.71185696472417248</v>
      </c>
      <c r="F1891" s="16">
        <f t="shared" ca="1" si="59"/>
        <v>8.530500250448787</v>
      </c>
    </row>
    <row r="1892" spans="5:6" x14ac:dyDescent="0.25">
      <c r="E1892" s="16">
        <f t="shared" ca="1" si="58"/>
        <v>0.70923914007981836</v>
      </c>
      <c r="F1892" s="16">
        <f t="shared" ca="1" si="59"/>
        <v>8.4976464469272877</v>
      </c>
    </row>
    <row r="1893" spans="5:6" x14ac:dyDescent="0.25">
      <c r="E1893" s="16">
        <f t="shared" ca="1" si="58"/>
        <v>0.10249285561935673</v>
      </c>
      <c r="F1893" s="16">
        <f t="shared" ca="1" si="59"/>
        <v>2.8615564943360114</v>
      </c>
    </row>
    <row r="1894" spans="5:6" x14ac:dyDescent="0.25">
      <c r="E1894" s="16">
        <f t="shared" ca="1" si="58"/>
        <v>0.12948228632626091</v>
      </c>
      <c r="F1894" s="16">
        <f t="shared" ca="1" si="59"/>
        <v>3.1527852029371917</v>
      </c>
    </row>
    <row r="1895" spans="5:6" x14ac:dyDescent="0.25">
      <c r="E1895" s="16">
        <f t="shared" ca="1" si="58"/>
        <v>2.2492217387506619E-2</v>
      </c>
      <c r="F1895" s="16">
        <f t="shared" ca="1" si="59"/>
        <v>1.6289265273643603</v>
      </c>
    </row>
    <row r="1896" spans="5:6" x14ac:dyDescent="0.25">
      <c r="E1896" s="16">
        <f t="shared" ca="1" si="58"/>
        <v>0.64927188181367557</v>
      </c>
      <c r="F1896" s="16">
        <f t="shared" ca="1" si="59"/>
        <v>7.7981601848610262</v>
      </c>
    </row>
    <row r="1897" spans="5:6" x14ac:dyDescent="0.25">
      <c r="E1897" s="16">
        <f t="shared" ca="1" si="58"/>
        <v>0.86999999754046053</v>
      </c>
      <c r="F1897" s="16">
        <f t="shared" ca="1" si="59"/>
        <v>11.203147988600993</v>
      </c>
    </row>
    <row r="1898" spans="5:6" x14ac:dyDescent="0.25">
      <c r="E1898" s="16">
        <f t="shared" ca="1" si="58"/>
        <v>0.71287903235722139</v>
      </c>
      <c r="F1898" s="16">
        <f t="shared" ca="1" si="59"/>
        <v>8.5433880439881982</v>
      </c>
    </row>
    <row r="1899" spans="5:6" x14ac:dyDescent="0.25">
      <c r="E1899" s="16">
        <f t="shared" ca="1" si="58"/>
        <v>4.6862595020055631E-2</v>
      </c>
      <c r="F1899" s="16">
        <f t="shared" ca="1" si="59"/>
        <v>2.1160731183531949</v>
      </c>
    </row>
    <row r="1900" spans="5:6" x14ac:dyDescent="0.25">
      <c r="E1900" s="16">
        <f t="shared" ca="1" si="58"/>
        <v>0.78309119522037596</v>
      </c>
      <c r="F1900" s="16">
        <f t="shared" ca="1" si="59"/>
        <v>9.5284211966745946</v>
      </c>
    </row>
    <row r="1901" spans="5:6" x14ac:dyDescent="0.25">
      <c r="E1901" s="16">
        <f t="shared" ca="1" si="58"/>
        <v>0.80988035365844402</v>
      </c>
      <c r="F1901" s="16">
        <f t="shared" ca="1" si="59"/>
        <v>9.9728082176350252</v>
      </c>
    </row>
    <row r="1902" spans="5:6" x14ac:dyDescent="0.25">
      <c r="E1902" s="16">
        <f t="shared" ca="1" si="58"/>
        <v>0.79198868339934658</v>
      </c>
      <c r="F1902" s="16">
        <f t="shared" ca="1" si="59"/>
        <v>9.6707623476064999</v>
      </c>
    </row>
    <row r="1903" spans="5:6" x14ac:dyDescent="0.25">
      <c r="E1903" s="16">
        <f t="shared" ca="1" si="58"/>
        <v>7.3472656694050231E-2</v>
      </c>
      <c r="F1903" s="16">
        <f t="shared" ca="1" si="59"/>
        <v>2.5075516789856689</v>
      </c>
    </row>
    <row r="1904" spans="5:6" x14ac:dyDescent="0.25">
      <c r="E1904" s="16">
        <f t="shared" ca="1" si="58"/>
        <v>0.83921186653230861</v>
      </c>
      <c r="F1904" s="16">
        <f t="shared" ca="1" si="59"/>
        <v>10.523666840320603</v>
      </c>
    </row>
    <row r="1905" spans="5:6" x14ac:dyDescent="0.25">
      <c r="E1905" s="16">
        <f t="shared" ca="1" si="58"/>
        <v>8.2390797340882727E-2</v>
      </c>
      <c r="F1905" s="16">
        <f t="shared" ca="1" si="59"/>
        <v>2.622306574959627</v>
      </c>
    </row>
    <row r="1906" spans="5:6" x14ac:dyDescent="0.25">
      <c r="E1906" s="16">
        <f t="shared" ca="1" si="58"/>
        <v>0.36144019689375562</v>
      </c>
      <c r="F1906" s="16">
        <f t="shared" ca="1" si="59"/>
        <v>5.1754666868669466</v>
      </c>
    </row>
    <row r="1907" spans="5:6" x14ac:dyDescent="0.25">
      <c r="E1907" s="16">
        <f t="shared" ca="1" si="58"/>
        <v>0.34692183934494558</v>
      </c>
      <c r="F1907" s="16">
        <f t="shared" ca="1" si="59"/>
        <v>5.0564187678087791</v>
      </c>
    </row>
    <row r="1908" spans="5:6" x14ac:dyDescent="0.25">
      <c r="E1908" s="16">
        <f t="shared" ca="1" si="58"/>
        <v>0.1599386490759368</v>
      </c>
      <c r="F1908" s="16">
        <f t="shared" ca="1" si="59"/>
        <v>3.4541155590580459</v>
      </c>
    </row>
    <row r="1909" spans="5:6" x14ac:dyDescent="0.25">
      <c r="E1909" s="16">
        <f t="shared" ca="1" si="58"/>
        <v>0.8821714938976325</v>
      </c>
      <c r="F1909" s="16">
        <f t="shared" ca="1" si="59"/>
        <v>11.511054239057792</v>
      </c>
    </row>
    <row r="1910" spans="5:6" x14ac:dyDescent="0.25">
      <c r="E1910" s="16">
        <f t="shared" ca="1" si="58"/>
        <v>0.38342035223628979</v>
      </c>
      <c r="F1910" s="16">
        <f t="shared" ca="1" si="59"/>
        <v>5.3562083712853577</v>
      </c>
    </row>
    <row r="1911" spans="5:6" x14ac:dyDescent="0.25">
      <c r="E1911" s="16">
        <f t="shared" ca="1" si="58"/>
        <v>0.11221680012008883</v>
      </c>
      <c r="F1911" s="16">
        <f t="shared" ca="1" si="59"/>
        <v>2.9697852230493322</v>
      </c>
    </row>
    <row r="1912" spans="5:6" x14ac:dyDescent="0.25">
      <c r="E1912" s="16">
        <f t="shared" ca="1" si="58"/>
        <v>4.8630312985047053E-2</v>
      </c>
      <c r="F1912" s="16">
        <f t="shared" ca="1" si="59"/>
        <v>2.1451794237892519</v>
      </c>
    </row>
    <row r="1913" spans="5:6" x14ac:dyDescent="0.25">
      <c r="E1913" s="16">
        <f t="shared" ca="1" si="58"/>
        <v>0.66455202786901491</v>
      </c>
      <c r="F1913" s="16">
        <f t="shared" ca="1" si="59"/>
        <v>7.9677308776233149</v>
      </c>
    </row>
    <row r="1914" spans="5:6" x14ac:dyDescent="0.25">
      <c r="E1914" s="16">
        <f t="shared" ca="1" si="58"/>
        <v>9.1402898412367151E-2</v>
      </c>
      <c r="F1914" s="16">
        <f t="shared" ca="1" si="59"/>
        <v>2.7324982920829686</v>
      </c>
    </row>
    <row r="1915" spans="5:6" x14ac:dyDescent="0.25">
      <c r="E1915" s="16">
        <f t="shared" ca="1" si="58"/>
        <v>0.23199781672634057</v>
      </c>
      <c r="F1915" s="16">
        <f t="shared" ca="1" si="59"/>
        <v>4.1016117793390379</v>
      </c>
    </row>
    <row r="1916" spans="5:6" x14ac:dyDescent="0.25">
      <c r="E1916" s="16">
        <f t="shared" ca="1" si="58"/>
        <v>0.91885796197632863</v>
      </c>
      <c r="F1916" s="16">
        <f t="shared" ca="1" si="59"/>
        <v>12.648795011451169</v>
      </c>
    </row>
    <row r="1917" spans="5:6" x14ac:dyDescent="0.25">
      <c r="E1917" s="16">
        <f t="shared" ca="1" si="58"/>
        <v>0.18974782182847871</v>
      </c>
      <c r="F1917" s="16">
        <f t="shared" ca="1" si="59"/>
        <v>3.7304120029412129</v>
      </c>
    </row>
    <row r="1918" spans="5:6" x14ac:dyDescent="0.25">
      <c r="E1918" s="16">
        <f t="shared" ca="1" si="58"/>
        <v>6.8780176570451212E-2</v>
      </c>
      <c r="F1918" s="16">
        <f t="shared" ca="1" si="59"/>
        <v>2.4444746330541305</v>
      </c>
    </row>
    <row r="1919" spans="5:6" x14ac:dyDescent="0.25">
      <c r="E1919" s="16">
        <f t="shared" ca="1" si="58"/>
        <v>0.67463408002722702</v>
      </c>
      <c r="F1919" s="16">
        <f t="shared" ca="1" si="59"/>
        <v>8.0826094031539011</v>
      </c>
    </row>
    <row r="1920" spans="5:6" x14ac:dyDescent="0.25">
      <c r="E1920" s="16">
        <f t="shared" ca="1" si="58"/>
        <v>2.7444345487384059E-2</v>
      </c>
      <c r="F1920" s="16">
        <f t="shared" ca="1" si="59"/>
        <v>1.745958084082061</v>
      </c>
    </row>
    <row r="1921" spans="5:6" x14ac:dyDescent="0.25">
      <c r="E1921" s="16">
        <f t="shared" ca="1" si="58"/>
        <v>0.48285846893972906</v>
      </c>
      <c r="F1921" s="16">
        <f t="shared" ca="1" si="59"/>
        <v>6.1952818898914748</v>
      </c>
    </row>
    <row r="1922" spans="5:6" x14ac:dyDescent="0.25">
      <c r="E1922" s="16">
        <f t="shared" ca="1" si="58"/>
        <v>0.68734361204692163</v>
      </c>
      <c r="F1922" s="16">
        <f t="shared" ca="1" si="59"/>
        <v>8.2311151012972612</v>
      </c>
    </row>
    <row r="1923" spans="5:6" x14ac:dyDescent="0.25">
      <c r="E1923" s="16">
        <f t="shared" ca="1" si="58"/>
        <v>0.51184638042968611</v>
      </c>
      <c r="F1923" s="16">
        <f t="shared" ca="1" si="59"/>
        <v>6.4512497351257938</v>
      </c>
    </row>
    <row r="1924" spans="5:6" x14ac:dyDescent="0.25">
      <c r="E1924" s="16">
        <f t="shared" ref="E1924:E1987" ca="1" si="60">RAND()</f>
        <v>0.99939052543678253</v>
      </c>
      <c r="F1924" s="16">
        <f t="shared" ref="F1924:F1987" ca="1" si="61">_xlfn.CHISQ.INV(E1924,$C$3)</f>
        <v>25.535703689560375</v>
      </c>
    </row>
    <row r="1925" spans="5:6" x14ac:dyDescent="0.25">
      <c r="E1925" s="16">
        <f t="shared" ca="1" si="60"/>
        <v>0.10180558942608997</v>
      </c>
      <c r="F1925" s="16">
        <f t="shared" ca="1" si="61"/>
        <v>2.8537435527608883</v>
      </c>
    </row>
    <row r="1926" spans="5:6" x14ac:dyDescent="0.25">
      <c r="E1926" s="16">
        <f t="shared" ca="1" si="60"/>
        <v>0.6240293550078656</v>
      </c>
      <c r="F1926" s="16">
        <f t="shared" ca="1" si="61"/>
        <v>7.5287785743421489</v>
      </c>
    </row>
    <row r="1927" spans="5:6" x14ac:dyDescent="0.25">
      <c r="E1927" s="16">
        <f t="shared" ca="1" si="60"/>
        <v>0.70840901804494449</v>
      </c>
      <c r="F1927" s="16">
        <f t="shared" ca="1" si="61"/>
        <v>8.4872746584144316</v>
      </c>
    </row>
    <row r="1928" spans="5:6" x14ac:dyDescent="0.25">
      <c r="E1928" s="16">
        <f t="shared" ca="1" si="60"/>
        <v>0.90754010969218357</v>
      </c>
      <c r="F1928" s="16">
        <f t="shared" ca="1" si="61"/>
        <v>12.255619459258106</v>
      </c>
    </row>
    <row r="1929" spans="5:6" x14ac:dyDescent="0.25">
      <c r="E1929" s="16">
        <f t="shared" ca="1" si="60"/>
        <v>7.4682517191347997E-2</v>
      </c>
      <c r="F1929" s="16">
        <f t="shared" ca="1" si="61"/>
        <v>2.5234952365905938</v>
      </c>
    </row>
    <row r="1930" spans="5:6" x14ac:dyDescent="0.25">
      <c r="E1930" s="16">
        <f t="shared" ca="1" si="60"/>
        <v>2.613128320072422E-2</v>
      </c>
      <c r="F1930" s="16">
        <f t="shared" ca="1" si="61"/>
        <v>1.7162022634640968</v>
      </c>
    </row>
    <row r="1931" spans="5:6" x14ac:dyDescent="0.25">
      <c r="E1931" s="16">
        <f t="shared" ca="1" si="60"/>
        <v>0.41969877935238786</v>
      </c>
      <c r="F1931" s="16">
        <f t="shared" ca="1" si="61"/>
        <v>5.657160331821296</v>
      </c>
    </row>
    <row r="1932" spans="5:6" x14ac:dyDescent="0.25">
      <c r="E1932" s="16">
        <f t="shared" ca="1" si="60"/>
        <v>5.1509164127973905E-2</v>
      </c>
      <c r="F1932" s="16">
        <f t="shared" ca="1" si="61"/>
        <v>2.1914119514875372</v>
      </c>
    </row>
    <row r="1933" spans="5:6" x14ac:dyDescent="0.25">
      <c r="E1933" s="16">
        <f t="shared" ca="1" si="60"/>
        <v>0.76716204634977148</v>
      </c>
      <c r="F1933" s="16">
        <f t="shared" ca="1" si="61"/>
        <v>9.2849816676095358</v>
      </c>
    </row>
    <row r="1934" spans="5:6" x14ac:dyDescent="0.25">
      <c r="E1934" s="16">
        <f t="shared" ca="1" si="60"/>
        <v>0.54874932726252468</v>
      </c>
      <c r="F1934" s="16">
        <f t="shared" ca="1" si="61"/>
        <v>6.7882935922008336</v>
      </c>
    </row>
    <row r="1935" spans="5:6" x14ac:dyDescent="0.25">
      <c r="E1935" s="16">
        <f t="shared" ca="1" si="60"/>
        <v>0.99129577750319331</v>
      </c>
      <c r="F1935" s="16">
        <f t="shared" ca="1" si="61"/>
        <v>18.839815371615053</v>
      </c>
    </row>
    <row r="1936" spans="5:6" x14ac:dyDescent="0.25">
      <c r="E1936" s="16">
        <f t="shared" ca="1" si="60"/>
        <v>0.76079330179677507</v>
      </c>
      <c r="F1936" s="16">
        <f t="shared" ca="1" si="61"/>
        <v>9.1913742273863992</v>
      </c>
    </row>
    <row r="1937" spans="5:6" x14ac:dyDescent="0.25">
      <c r="E1937" s="16">
        <f t="shared" ca="1" si="60"/>
        <v>0.90463002137074455</v>
      </c>
      <c r="F1937" s="16">
        <f t="shared" ca="1" si="61"/>
        <v>12.161544738025738</v>
      </c>
    </row>
    <row r="1938" spans="5:6" x14ac:dyDescent="0.25">
      <c r="E1938" s="16">
        <f t="shared" ca="1" si="60"/>
        <v>0.76662727467493652</v>
      </c>
      <c r="F1938" s="16">
        <f t="shared" ca="1" si="61"/>
        <v>9.2770437343080872</v>
      </c>
    </row>
    <row r="1939" spans="5:6" x14ac:dyDescent="0.25">
      <c r="E1939" s="16">
        <f t="shared" ca="1" si="60"/>
        <v>0.66109364837064521</v>
      </c>
      <c r="F1939" s="16">
        <f t="shared" ca="1" si="61"/>
        <v>7.9288871859288808</v>
      </c>
    </row>
    <row r="1940" spans="5:6" x14ac:dyDescent="0.25">
      <c r="E1940" s="16">
        <f t="shared" ca="1" si="60"/>
        <v>0.76951861022477752</v>
      </c>
      <c r="F1940" s="16">
        <f t="shared" ca="1" si="61"/>
        <v>9.320135993947547</v>
      </c>
    </row>
    <row r="1941" spans="5:6" x14ac:dyDescent="0.25">
      <c r="E1941" s="16">
        <f t="shared" ca="1" si="60"/>
        <v>8.8310362054016101E-2</v>
      </c>
      <c r="F1941" s="16">
        <f t="shared" ca="1" si="61"/>
        <v>2.6952733562188578</v>
      </c>
    </row>
    <row r="1942" spans="5:6" x14ac:dyDescent="0.25">
      <c r="E1942" s="16">
        <f t="shared" ca="1" si="60"/>
        <v>0.7209888076964045</v>
      </c>
      <c r="F1942" s="16">
        <f t="shared" ca="1" si="61"/>
        <v>8.6468943370481721</v>
      </c>
    </row>
    <row r="1943" spans="5:6" x14ac:dyDescent="0.25">
      <c r="E1943" s="16">
        <f t="shared" ca="1" si="60"/>
        <v>0.16247131814502846</v>
      </c>
      <c r="F1943" s="16">
        <f t="shared" ca="1" si="61"/>
        <v>3.4782039006880066</v>
      </c>
    </row>
    <row r="1944" spans="5:6" x14ac:dyDescent="0.25">
      <c r="E1944" s="16">
        <f t="shared" ca="1" si="60"/>
        <v>0.59638077055035466</v>
      </c>
      <c r="F1944" s="16">
        <f t="shared" ca="1" si="61"/>
        <v>7.2470423407654252</v>
      </c>
    </row>
    <row r="1945" spans="5:6" x14ac:dyDescent="0.25">
      <c r="E1945" s="16">
        <f t="shared" ca="1" si="60"/>
        <v>0.69877565289251631</v>
      </c>
      <c r="F1945" s="16">
        <f t="shared" ca="1" si="61"/>
        <v>8.3684920195968715</v>
      </c>
    </row>
    <row r="1946" spans="5:6" x14ac:dyDescent="0.25">
      <c r="E1946" s="16">
        <f t="shared" ca="1" si="60"/>
        <v>0.37009330601526769</v>
      </c>
      <c r="F1946" s="16">
        <f t="shared" ca="1" si="61"/>
        <v>5.2465247393316403</v>
      </c>
    </row>
    <row r="1947" spans="5:6" x14ac:dyDescent="0.25">
      <c r="E1947" s="16">
        <f t="shared" ca="1" si="60"/>
        <v>0.58688108564781916</v>
      </c>
      <c r="F1947" s="16">
        <f t="shared" ca="1" si="61"/>
        <v>7.153064210741138</v>
      </c>
    </row>
    <row r="1948" spans="5:6" x14ac:dyDescent="0.25">
      <c r="E1948" s="16">
        <f t="shared" ca="1" si="60"/>
        <v>0.54133153112408605</v>
      </c>
      <c r="F1948" s="16">
        <f t="shared" ca="1" si="61"/>
        <v>6.7194028898128106</v>
      </c>
    </row>
    <row r="1949" spans="5:6" x14ac:dyDescent="0.25">
      <c r="E1949" s="16">
        <f t="shared" ca="1" si="60"/>
        <v>9.5385093724775771E-3</v>
      </c>
      <c r="F1949" s="16">
        <f t="shared" ca="1" si="61"/>
        <v>1.2198988539238993</v>
      </c>
    </row>
    <row r="1950" spans="5:6" x14ac:dyDescent="0.25">
      <c r="E1950" s="16">
        <f t="shared" ca="1" si="60"/>
        <v>0.30126065879342501</v>
      </c>
      <c r="F1950" s="16">
        <f t="shared" ca="1" si="61"/>
        <v>4.6817168561024936</v>
      </c>
    </row>
    <row r="1951" spans="5:6" x14ac:dyDescent="0.25">
      <c r="E1951" s="16">
        <f t="shared" ca="1" si="60"/>
        <v>0.12581695536267345</v>
      </c>
      <c r="F1951" s="16">
        <f t="shared" ca="1" si="61"/>
        <v>3.1147997308704456</v>
      </c>
    </row>
    <row r="1952" spans="5:6" x14ac:dyDescent="0.25">
      <c r="E1952" s="16">
        <f t="shared" ca="1" si="60"/>
        <v>0.85758197072985365</v>
      </c>
      <c r="F1952" s="16">
        <f t="shared" ca="1" si="61"/>
        <v>10.913921858093302</v>
      </c>
    </row>
    <row r="1953" spans="5:6" x14ac:dyDescent="0.25">
      <c r="E1953" s="16">
        <f t="shared" ca="1" si="60"/>
        <v>7.0175420939348698E-2</v>
      </c>
      <c r="F1953" s="16">
        <f t="shared" ca="1" si="61"/>
        <v>2.4634432039071119</v>
      </c>
    </row>
    <row r="1954" spans="5:6" x14ac:dyDescent="0.25">
      <c r="E1954" s="16">
        <f t="shared" ca="1" si="60"/>
        <v>0.82031685301007051</v>
      </c>
      <c r="F1954" s="16">
        <f t="shared" ca="1" si="61"/>
        <v>10.160057710662457</v>
      </c>
    </row>
    <row r="1955" spans="5:6" x14ac:dyDescent="0.25">
      <c r="E1955" s="16">
        <f t="shared" ca="1" si="60"/>
        <v>0.59833083516373964</v>
      </c>
      <c r="F1955" s="16">
        <f t="shared" ca="1" si="61"/>
        <v>7.2665030975682372</v>
      </c>
    </row>
    <row r="1956" spans="5:6" x14ac:dyDescent="0.25">
      <c r="E1956" s="16">
        <f t="shared" ca="1" si="60"/>
        <v>0.67892968971919687</v>
      </c>
      <c r="F1956" s="16">
        <f t="shared" ca="1" si="61"/>
        <v>8.1323266725195342</v>
      </c>
    </row>
    <row r="1957" spans="5:6" x14ac:dyDescent="0.25">
      <c r="E1957" s="16">
        <f t="shared" ca="1" si="60"/>
        <v>0.57196885707446032</v>
      </c>
      <c r="F1957" s="16">
        <f t="shared" ca="1" si="61"/>
        <v>7.0081560841543897</v>
      </c>
    </row>
    <row r="1958" spans="5:6" x14ac:dyDescent="0.25">
      <c r="E1958" s="16">
        <f t="shared" ca="1" si="60"/>
        <v>0.72024261685875979</v>
      </c>
      <c r="F1958" s="16">
        <f t="shared" ca="1" si="61"/>
        <v>8.6372762280848043</v>
      </c>
    </row>
    <row r="1959" spans="5:6" x14ac:dyDescent="0.25">
      <c r="E1959" s="16">
        <f t="shared" ca="1" si="60"/>
        <v>0.79327201945246018</v>
      </c>
      <c r="F1959" s="16">
        <f t="shared" ca="1" si="61"/>
        <v>9.6917009431398089</v>
      </c>
    </row>
    <row r="1960" spans="5:6" x14ac:dyDescent="0.25">
      <c r="E1960" s="16">
        <f t="shared" ca="1" si="60"/>
        <v>0.35182586531716187</v>
      </c>
      <c r="F1960" s="16">
        <f t="shared" ca="1" si="61"/>
        <v>5.0966139346087589</v>
      </c>
    </row>
    <row r="1961" spans="5:6" x14ac:dyDescent="0.25">
      <c r="E1961" s="16">
        <f t="shared" ca="1" si="60"/>
        <v>0.55535548428420034</v>
      </c>
      <c r="F1961" s="16">
        <f t="shared" ca="1" si="61"/>
        <v>6.8501766132043613</v>
      </c>
    </row>
    <row r="1962" spans="5:6" x14ac:dyDescent="0.25">
      <c r="E1962" s="16">
        <f t="shared" ca="1" si="60"/>
        <v>0.96205622925504108</v>
      </c>
      <c r="F1962" s="16">
        <f t="shared" ca="1" si="61"/>
        <v>14.852020202506424</v>
      </c>
    </row>
    <row r="1963" spans="5:6" x14ac:dyDescent="0.25">
      <c r="E1963" s="16">
        <f t="shared" ca="1" si="60"/>
        <v>0.97497759048586552</v>
      </c>
      <c r="F1963" s="16">
        <f t="shared" ca="1" si="61"/>
        <v>16.010301687833223</v>
      </c>
    </row>
    <row r="1964" spans="5:6" x14ac:dyDescent="0.25">
      <c r="E1964" s="16">
        <f t="shared" ca="1" si="60"/>
        <v>0.90585745153283448</v>
      </c>
      <c r="F1964" s="16">
        <f t="shared" ca="1" si="61"/>
        <v>12.200905912605977</v>
      </c>
    </row>
    <row r="1965" spans="5:6" x14ac:dyDescent="0.25">
      <c r="E1965" s="16">
        <f t="shared" ca="1" si="60"/>
        <v>0.89945465777174738</v>
      </c>
      <c r="F1965" s="16">
        <f t="shared" ca="1" si="61"/>
        <v>12.0004113385361</v>
      </c>
    </row>
    <row r="1966" spans="5:6" x14ac:dyDescent="0.25">
      <c r="E1966" s="16">
        <f t="shared" ca="1" si="60"/>
        <v>0.46434398005613664</v>
      </c>
      <c r="F1966" s="16">
        <f t="shared" ca="1" si="61"/>
        <v>6.0351078824613253</v>
      </c>
    </row>
    <row r="1967" spans="5:6" x14ac:dyDescent="0.25">
      <c r="E1967" s="16">
        <f t="shared" ca="1" si="60"/>
        <v>0.99978534290461629</v>
      </c>
      <c r="F1967" s="16">
        <f t="shared" ca="1" si="61"/>
        <v>28.057742544297749</v>
      </c>
    </row>
    <row r="1968" spans="5:6" x14ac:dyDescent="0.25">
      <c r="E1968" s="16">
        <f t="shared" ca="1" si="60"/>
        <v>0.14653998590921846</v>
      </c>
      <c r="F1968" s="16">
        <f t="shared" ca="1" si="61"/>
        <v>3.3243981389779793</v>
      </c>
    </row>
    <row r="1969" spans="5:6" x14ac:dyDescent="0.25">
      <c r="E1969" s="16">
        <f t="shared" ca="1" si="60"/>
        <v>0.18708147100470529</v>
      </c>
      <c r="F1969" s="16">
        <f t="shared" ca="1" si="61"/>
        <v>3.7062766152106059</v>
      </c>
    </row>
    <row r="1970" spans="5:6" x14ac:dyDescent="0.25">
      <c r="E1970" s="16">
        <f t="shared" ca="1" si="60"/>
        <v>0.7499697457919603</v>
      </c>
      <c r="F1970" s="16">
        <f t="shared" ca="1" si="61"/>
        <v>9.0367226744530136</v>
      </c>
    </row>
    <row r="1971" spans="5:6" x14ac:dyDescent="0.25">
      <c r="E1971" s="16">
        <f t="shared" ca="1" si="60"/>
        <v>0.4850858834567594</v>
      </c>
      <c r="F1971" s="16">
        <f t="shared" ca="1" si="61"/>
        <v>6.2147143016171169</v>
      </c>
    </row>
    <row r="1972" spans="5:6" x14ac:dyDescent="0.25">
      <c r="E1972" s="16">
        <f t="shared" ca="1" si="60"/>
        <v>0.48203861572463813</v>
      </c>
      <c r="F1972" s="16">
        <f t="shared" ca="1" si="61"/>
        <v>6.1881385127002853</v>
      </c>
    </row>
    <row r="1973" spans="5:6" x14ac:dyDescent="0.25">
      <c r="E1973" s="16">
        <f t="shared" ca="1" si="60"/>
        <v>0.62264783354868292</v>
      </c>
      <c r="F1973" s="16">
        <f t="shared" ca="1" si="61"/>
        <v>7.5143887066532598</v>
      </c>
    </row>
    <row r="1974" spans="5:6" x14ac:dyDescent="0.25">
      <c r="E1974" s="16">
        <f t="shared" ca="1" si="60"/>
        <v>0.97217780314058866</v>
      </c>
      <c r="F1974" s="16">
        <f t="shared" ca="1" si="61"/>
        <v>15.717920865290502</v>
      </c>
    </row>
    <row r="1975" spans="5:6" x14ac:dyDescent="0.25">
      <c r="E1975" s="16">
        <f t="shared" ca="1" si="60"/>
        <v>7.4518093088410398E-3</v>
      </c>
      <c r="F1975" s="16">
        <f t="shared" ca="1" si="61"/>
        <v>1.1252124440746682</v>
      </c>
    </row>
    <row r="1976" spans="5:6" x14ac:dyDescent="0.25">
      <c r="E1976" s="16">
        <f t="shared" ca="1" si="60"/>
        <v>9.1515908771525045E-2</v>
      </c>
      <c r="F1976" s="16">
        <f t="shared" ca="1" si="61"/>
        <v>2.7338476669871357</v>
      </c>
    </row>
    <row r="1977" spans="5:6" x14ac:dyDescent="0.25">
      <c r="E1977" s="16">
        <f t="shared" ca="1" si="60"/>
        <v>0.43460030764289936</v>
      </c>
      <c r="F1977" s="16">
        <f t="shared" ca="1" si="61"/>
        <v>5.78219077864052</v>
      </c>
    </row>
    <row r="1978" spans="5:6" x14ac:dyDescent="0.25">
      <c r="E1978" s="16">
        <f t="shared" ca="1" si="60"/>
        <v>0.65945040394770138</v>
      </c>
      <c r="F1978" s="16">
        <f t="shared" ca="1" si="61"/>
        <v>7.9105280100781643</v>
      </c>
    </row>
    <row r="1979" spans="5:6" x14ac:dyDescent="0.25">
      <c r="E1979" s="16">
        <f t="shared" ca="1" si="60"/>
        <v>0.88902398073336109</v>
      </c>
      <c r="F1979" s="16">
        <f t="shared" ca="1" si="61"/>
        <v>11.696940523047447</v>
      </c>
    </row>
    <row r="1980" spans="5:6" x14ac:dyDescent="0.25">
      <c r="E1980" s="16">
        <f t="shared" ca="1" si="60"/>
        <v>0.70906306484748971</v>
      </c>
      <c r="F1980" s="16">
        <f t="shared" ca="1" si="61"/>
        <v>8.4954446619113266</v>
      </c>
    </row>
    <row r="1981" spans="5:6" x14ac:dyDescent="0.25">
      <c r="E1981" s="16">
        <f t="shared" ca="1" si="60"/>
        <v>0.46142369343647149</v>
      </c>
      <c r="F1981" s="16">
        <f t="shared" ca="1" si="61"/>
        <v>6.0100503946537485</v>
      </c>
    </row>
    <row r="1982" spans="5:6" x14ac:dyDescent="0.25">
      <c r="E1982" s="16">
        <f t="shared" ca="1" si="60"/>
        <v>0.41163377015465508</v>
      </c>
      <c r="F1982" s="16">
        <f t="shared" ca="1" si="61"/>
        <v>5.5898776177053699</v>
      </c>
    </row>
    <row r="1983" spans="5:6" x14ac:dyDescent="0.25">
      <c r="E1983" s="16">
        <f t="shared" ca="1" si="60"/>
        <v>0.13417461453546387</v>
      </c>
      <c r="F1983" s="16">
        <f t="shared" ca="1" si="61"/>
        <v>3.2008066950962757</v>
      </c>
    </row>
    <row r="1984" spans="5:6" x14ac:dyDescent="0.25">
      <c r="E1984" s="16">
        <f t="shared" ca="1" si="60"/>
        <v>0.2614092855816641</v>
      </c>
      <c r="F1984" s="16">
        <f t="shared" ca="1" si="61"/>
        <v>4.3508854961156995</v>
      </c>
    </row>
    <row r="1985" spans="5:6" x14ac:dyDescent="0.25">
      <c r="E1985" s="16">
        <f t="shared" ca="1" si="60"/>
        <v>0.37649937076579587</v>
      </c>
      <c r="F1985" s="16">
        <f t="shared" ca="1" si="61"/>
        <v>5.299205065359172</v>
      </c>
    </row>
    <row r="1986" spans="5:6" x14ac:dyDescent="0.25">
      <c r="E1986" s="16">
        <f t="shared" ca="1" si="60"/>
        <v>0.6787275802272742</v>
      </c>
      <c r="F1986" s="16">
        <f t="shared" ca="1" si="61"/>
        <v>8.129976796740376</v>
      </c>
    </row>
    <row r="1987" spans="5:6" x14ac:dyDescent="0.25">
      <c r="E1987" s="16">
        <f t="shared" ca="1" si="60"/>
        <v>0.13580192926104528</v>
      </c>
      <c r="F1987" s="16">
        <f t="shared" ca="1" si="61"/>
        <v>3.2173091192698391</v>
      </c>
    </row>
    <row r="1988" spans="5:6" x14ac:dyDescent="0.25">
      <c r="E1988" s="16">
        <f t="shared" ref="E1988:E2051" ca="1" si="62">RAND()</f>
        <v>0.22150849905469461</v>
      </c>
      <c r="F1988" s="16">
        <f t="shared" ref="F1988:F2051" ca="1" si="63">_xlfn.CHISQ.INV(E1988,$C$3)</f>
        <v>4.0111565126862301</v>
      </c>
    </row>
    <row r="1989" spans="5:6" x14ac:dyDescent="0.25">
      <c r="E1989" s="16">
        <f t="shared" ca="1" si="62"/>
        <v>0.74090173303950513</v>
      </c>
      <c r="F1989" s="16">
        <f t="shared" ca="1" si="63"/>
        <v>8.911149687177943</v>
      </c>
    </row>
    <row r="1990" spans="5:6" x14ac:dyDescent="0.25">
      <c r="E1990" s="16">
        <f t="shared" ca="1" si="62"/>
        <v>0.90319130518028046</v>
      </c>
      <c r="F1990" s="16">
        <f t="shared" ca="1" si="63"/>
        <v>12.115981295569226</v>
      </c>
    </row>
    <row r="1991" spans="5:6" x14ac:dyDescent="0.25">
      <c r="E1991" s="16">
        <f t="shared" ca="1" si="62"/>
        <v>2.4291921304704589E-2</v>
      </c>
      <c r="F1991" s="16">
        <f t="shared" ca="1" si="63"/>
        <v>1.6730357146455881</v>
      </c>
    </row>
    <row r="1992" spans="5:6" x14ac:dyDescent="0.25">
      <c r="E1992" s="16">
        <f t="shared" ca="1" si="62"/>
        <v>0.2696429782659544</v>
      </c>
      <c r="F1992" s="16">
        <f t="shared" ca="1" si="63"/>
        <v>4.4197576159461844</v>
      </c>
    </row>
    <row r="1993" spans="5:6" x14ac:dyDescent="0.25">
      <c r="E1993" s="16">
        <f t="shared" ca="1" si="62"/>
        <v>0.4223746869304803</v>
      </c>
      <c r="F1993" s="16">
        <f t="shared" ca="1" si="63"/>
        <v>5.6795412507308916</v>
      </c>
    </row>
    <row r="1994" spans="5:6" x14ac:dyDescent="0.25">
      <c r="E1994" s="16">
        <f t="shared" ca="1" si="62"/>
        <v>0.82272499333797944</v>
      </c>
      <c r="F1994" s="16">
        <f t="shared" ca="1" si="63"/>
        <v>10.204552146328577</v>
      </c>
    </row>
    <row r="1995" spans="5:6" x14ac:dyDescent="0.25">
      <c r="E1995" s="16">
        <f t="shared" ca="1" si="62"/>
        <v>0.69870221447215786</v>
      </c>
      <c r="F1995" s="16">
        <f t="shared" ca="1" si="63"/>
        <v>8.3675973918563411</v>
      </c>
    </row>
    <row r="1996" spans="5:6" x14ac:dyDescent="0.25">
      <c r="E1996" s="16">
        <f t="shared" ca="1" si="62"/>
        <v>0.52302369593623388</v>
      </c>
      <c r="F1996" s="16">
        <f t="shared" ca="1" si="63"/>
        <v>6.5518917953204294</v>
      </c>
    </row>
    <row r="1997" spans="5:6" x14ac:dyDescent="0.25">
      <c r="E1997" s="16">
        <f t="shared" ca="1" si="62"/>
        <v>5.7483098802501353E-2</v>
      </c>
      <c r="F1997" s="16">
        <f t="shared" ca="1" si="63"/>
        <v>2.2832380152158551</v>
      </c>
    </row>
    <row r="1998" spans="5:6" x14ac:dyDescent="0.25">
      <c r="E1998" s="16">
        <f t="shared" ca="1" si="62"/>
        <v>0.23861881101946436</v>
      </c>
      <c r="F1998" s="16">
        <f t="shared" ca="1" si="63"/>
        <v>4.1582433437512334</v>
      </c>
    </row>
    <row r="1999" spans="5:6" x14ac:dyDescent="0.25">
      <c r="E1999" s="16">
        <f t="shared" ca="1" si="62"/>
        <v>0.31922659807000964</v>
      </c>
      <c r="F1999" s="16">
        <f t="shared" ca="1" si="63"/>
        <v>4.8293986922005709</v>
      </c>
    </row>
    <row r="2000" spans="5:6" x14ac:dyDescent="0.25">
      <c r="E2000" s="16">
        <f t="shared" ca="1" si="62"/>
        <v>0.93023777034741739</v>
      </c>
      <c r="F2000" s="16">
        <f t="shared" ca="1" si="63"/>
        <v>13.097750669096486</v>
      </c>
    </row>
    <row r="2001" spans="5:6" x14ac:dyDescent="0.25">
      <c r="E2001" s="16">
        <f t="shared" ca="1" si="62"/>
        <v>0.92881263232591571</v>
      </c>
      <c r="F2001" s="16">
        <f t="shared" ca="1" si="63"/>
        <v>13.038023067290965</v>
      </c>
    </row>
    <row r="2002" spans="5:6" x14ac:dyDescent="0.25">
      <c r="E2002" s="16">
        <f t="shared" ca="1" si="62"/>
        <v>5.1667994620294699E-3</v>
      </c>
      <c r="F2002" s="16">
        <f t="shared" ca="1" si="63"/>
        <v>0.99971078914757761</v>
      </c>
    </row>
    <row r="2003" spans="5:6" x14ac:dyDescent="0.25">
      <c r="E2003" s="16">
        <f t="shared" ca="1" si="62"/>
        <v>0.94499324742933943</v>
      </c>
      <c r="F2003" s="16">
        <f t="shared" ca="1" si="63"/>
        <v>13.79201015191579</v>
      </c>
    </row>
    <row r="2004" spans="5:6" x14ac:dyDescent="0.25">
      <c r="E2004" s="16">
        <f t="shared" ca="1" si="62"/>
        <v>7.276282040205384E-2</v>
      </c>
      <c r="F2004" s="16">
        <f t="shared" ca="1" si="63"/>
        <v>2.4981384066378722</v>
      </c>
    </row>
    <row r="2005" spans="5:6" x14ac:dyDescent="0.25">
      <c r="E2005" s="16">
        <f t="shared" ca="1" si="62"/>
        <v>0.72055959951371529</v>
      </c>
      <c r="F2005" s="16">
        <f t="shared" ca="1" si="63"/>
        <v>8.6413596297301858</v>
      </c>
    </row>
    <row r="2006" spans="5:6" x14ac:dyDescent="0.25">
      <c r="E2006" s="16">
        <f t="shared" ca="1" si="62"/>
        <v>0.16288896687205046</v>
      </c>
      <c r="F2006" s="16">
        <f t="shared" ca="1" si="63"/>
        <v>3.4821639377133224</v>
      </c>
    </row>
    <row r="2007" spans="5:6" x14ac:dyDescent="0.25">
      <c r="E2007" s="16">
        <f t="shared" ca="1" si="62"/>
        <v>0.47035922002188713</v>
      </c>
      <c r="F2007" s="16">
        <f t="shared" ca="1" si="63"/>
        <v>6.0868931014757868</v>
      </c>
    </row>
    <row r="2008" spans="5:6" x14ac:dyDescent="0.25">
      <c r="E2008" s="16">
        <f t="shared" ca="1" si="62"/>
        <v>0.88391397409966177</v>
      </c>
      <c r="F2008" s="16">
        <f t="shared" ca="1" si="63"/>
        <v>11.55739903204053</v>
      </c>
    </row>
    <row r="2009" spans="5:6" x14ac:dyDescent="0.25">
      <c r="E2009" s="16">
        <f t="shared" ca="1" si="62"/>
        <v>0.44811344674732401</v>
      </c>
      <c r="F2009" s="16">
        <f t="shared" ca="1" si="63"/>
        <v>5.8964893275257015</v>
      </c>
    </row>
    <row r="2010" spans="5:6" x14ac:dyDescent="0.25">
      <c r="E2010" s="16">
        <f t="shared" ca="1" si="62"/>
        <v>0.51944937476026498</v>
      </c>
      <c r="F2010" s="16">
        <f t="shared" ca="1" si="63"/>
        <v>6.5195803486709121</v>
      </c>
    </row>
    <row r="2011" spans="5:6" x14ac:dyDescent="0.25">
      <c r="E2011" s="16">
        <f t="shared" ca="1" si="62"/>
        <v>0.72113127867391036</v>
      </c>
      <c r="F2011" s="16">
        <f t="shared" ca="1" si="63"/>
        <v>8.6487329514776103</v>
      </c>
    </row>
    <row r="2012" spans="5:6" x14ac:dyDescent="0.25">
      <c r="E2012" s="16">
        <f t="shared" ca="1" si="62"/>
        <v>0.83582533005776338</v>
      </c>
      <c r="F2012" s="16">
        <f t="shared" ca="1" si="63"/>
        <v>10.455926730774156</v>
      </c>
    </row>
    <row r="2013" spans="5:6" x14ac:dyDescent="0.25">
      <c r="E2013" s="16">
        <f t="shared" ca="1" si="62"/>
        <v>0.67228904324466598</v>
      </c>
      <c r="F2013" s="16">
        <f t="shared" ca="1" si="63"/>
        <v>8.0556659007580489</v>
      </c>
    </row>
    <row r="2014" spans="5:6" x14ac:dyDescent="0.25">
      <c r="E2014" s="16">
        <f t="shared" ca="1" si="62"/>
        <v>0.96135482377498072</v>
      </c>
      <c r="F2014" s="16">
        <f t="shared" ca="1" si="63"/>
        <v>14.800373932360143</v>
      </c>
    </row>
    <row r="2015" spans="5:6" x14ac:dyDescent="0.25">
      <c r="E2015" s="16">
        <f t="shared" ca="1" si="62"/>
        <v>0.93112869492426897</v>
      </c>
      <c r="F2015" s="16">
        <f t="shared" ca="1" si="63"/>
        <v>13.135657222869039</v>
      </c>
    </row>
    <row r="2016" spans="5:6" x14ac:dyDescent="0.25">
      <c r="E2016" s="16">
        <f t="shared" ca="1" si="62"/>
        <v>0.92747795919078635</v>
      </c>
      <c r="F2016" s="16">
        <f t="shared" ca="1" si="63"/>
        <v>12.983066833749053</v>
      </c>
    </row>
    <row r="2017" spans="5:6" x14ac:dyDescent="0.25">
      <c r="E2017" s="16">
        <f t="shared" ca="1" si="62"/>
        <v>0.79553180630890197</v>
      </c>
      <c r="F2017" s="16">
        <f t="shared" ca="1" si="63"/>
        <v>9.7288311633041662</v>
      </c>
    </row>
    <row r="2018" spans="5:6" x14ac:dyDescent="0.25">
      <c r="E2018" s="16">
        <f t="shared" ca="1" si="62"/>
        <v>0.54802596289773298</v>
      </c>
      <c r="F2018" s="16">
        <f t="shared" ca="1" si="63"/>
        <v>6.7815482619637066</v>
      </c>
    </row>
    <row r="2019" spans="5:6" x14ac:dyDescent="0.25">
      <c r="E2019" s="16">
        <f t="shared" ca="1" si="62"/>
        <v>1.4211483689022586E-2</v>
      </c>
      <c r="F2019" s="16">
        <f t="shared" ca="1" si="63"/>
        <v>1.3928743691634877</v>
      </c>
    </row>
    <row r="2020" spans="5:6" x14ac:dyDescent="0.25">
      <c r="E2020" s="16">
        <f t="shared" ca="1" si="62"/>
        <v>4.8215258305765785E-2</v>
      </c>
      <c r="F2020" s="16">
        <f t="shared" ca="1" si="63"/>
        <v>2.138396315022252</v>
      </c>
    </row>
    <row r="2021" spans="5:6" x14ac:dyDescent="0.25">
      <c r="E2021" s="16">
        <f t="shared" ca="1" si="62"/>
        <v>0.43310073021868678</v>
      </c>
      <c r="F2021" s="16">
        <f t="shared" ca="1" si="63"/>
        <v>5.7695631673866261</v>
      </c>
    </row>
    <row r="2022" spans="5:6" x14ac:dyDescent="0.25">
      <c r="E2022" s="16">
        <f t="shared" ca="1" si="62"/>
        <v>0.91525583344805073</v>
      </c>
      <c r="F2022" s="16">
        <f t="shared" ca="1" si="63"/>
        <v>12.518565432696693</v>
      </c>
    </row>
    <row r="2023" spans="5:6" x14ac:dyDescent="0.25">
      <c r="E2023" s="16">
        <f t="shared" ca="1" si="62"/>
        <v>6.4007925745568017E-2</v>
      </c>
      <c r="F2023" s="16">
        <f t="shared" ca="1" si="63"/>
        <v>2.3781162422319944</v>
      </c>
    </row>
    <row r="2024" spans="5:6" x14ac:dyDescent="0.25">
      <c r="E2024" s="16">
        <f t="shared" ca="1" si="62"/>
        <v>0.8354490118949558</v>
      </c>
      <c r="F2024" s="16">
        <f t="shared" ca="1" si="63"/>
        <v>10.448472833267791</v>
      </c>
    </row>
    <row r="2025" spans="5:6" x14ac:dyDescent="0.25">
      <c r="E2025" s="16">
        <f t="shared" ca="1" si="62"/>
        <v>2.3634929912151548E-2</v>
      </c>
      <c r="F2025" s="16">
        <f t="shared" ca="1" si="63"/>
        <v>1.6571607690608268</v>
      </c>
    </row>
    <row r="2026" spans="5:6" x14ac:dyDescent="0.25">
      <c r="E2026" s="16">
        <f t="shared" ca="1" si="62"/>
        <v>0.3742245242912976</v>
      </c>
      <c r="F2026" s="16">
        <f t="shared" ca="1" si="63"/>
        <v>5.280489551562674</v>
      </c>
    </row>
    <row r="2027" spans="5:6" x14ac:dyDescent="0.25">
      <c r="E2027" s="16">
        <f t="shared" ca="1" si="62"/>
        <v>0.94541788481255229</v>
      </c>
      <c r="F2027" s="16">
        <f t="shared" ca="1" si="63"/>
        <v>13.814427206235841</v>
      </c>
    </row>
    <row r="2028" spans="5:6" x14ac:dyDescent="0.25">
      <c r="E2028" s="16">
        <f t="shared" ca="1" si="62"/>
        <v>0.55065579712972179</v>
      </c>
      <c r="F2028" s="16">
        <f t="shared" ca="1" si="63"/>
        <v>6.8061001212566765</v>
      </c>
    </row>
    <row r="2029" spans="5:6" x14ac:dyDescent="0.25">
      <c r="E2029" s="16">
        <f t="shared" ca="1" si="62"/>
        <v>0.79267828323905476</v>
      </c>
      <c r="F2029" s="16">
        <f t="shared" ca="1" si="63"/>
        <v>9.6820005113137508</v>
      </c>
    </row>
    <row r="2030" spans="5:6" x14ac:dyDescent="0.25">
      <c r="E2030" s="16">
        <f t="shared" ca="1" si="62"/>
        <v>0.26041384511675669</v>
      </c>
      <c r="F2030" s="16">
        <f t="shared" ca="1" si="63"/>
        <v>4.3425357928632859</v>
      </c>
    </row>
    <row r="2031" spans="5:6" x14ac:dyDescent="0.25">
      <c r="E2031" s="16">
        <f t="shared" ca="1" si="62"/>
        <v>0.23883507664673442</v>
      </c>
      <c r="F2031" s="16">
        <f t="shared" ca="1" si="63"/>
        <v>4.1600875288625758</v>
      </c>
    </row>
    <row r="2032" spans="5:6" x14ac:dyDescent="0.25">
      <c r="E2032" s="16">
        <f t="shared" ca="1" si="62"/>
        <v>0.36543504218493605</v>
      </c>
      <c r="F2032" s="16">
        <f t="shared" ca="1" si="63"/>
        <v>5.2082591184673044</v>
      </c>
    </row>
    <row r="2033" spans="5:6" x14ac:dyDescent="0.25">
      <c r="E2033" s="16">
        <f t="shared" ca="1" si="62"/>
        <v>0.8326982367853093</v>
      </c>
      <c r="F2033" s="16">
        <f t="shared" ca="1" si="63"/>
        <v>10.394422003071387</v>
      </c>
    </row>
    <row r="2034" spans="5:6" x14ac:dyDescent="0.25">
      <c r="E2034" s="16">
        <f t="shared" ca="1" si="62"/>
        <v>0.23528527302412805</v>
      </c>
      <c r="F2034" s="16">
        <f t="shared" ca="1" si="63"/>
        <v>4.1297727174390566</v>
      </c>
    </row>
    <row r="2035" spans="5:6" x14ac:dyDescent="0.25">
      <c r="E2035" s="16">
        <f t="shared" ca="1" si="62"/>
        <v>0.33390790332722209</v>
      </c>
      <c r="F2035" s="16">
        <f t="shared" ca="1" si="63"/>
        <v>4.9497783553327599</v>
      </c>
    </row>
    <row r="2036" spans="5:6" x14ac:dyDescent="0.25">
      <c r="E2036" s="16">
        <f t="shared" ca="1" si="62"/>
        <v>0.91012805743125313</v>
      </c>
      <c r="F2036" s="16">
        <f t="shared" ca="1" si="63"/>
        <v>12.341539076933431</v>
      </c>
    </row>
    <row r="2037" spans="5:6" x14ac:dyDescent="0.25">
      <c r="E2037" s="16">
        <f t="shared" ca="1" si="62"/>
        <v>0.41533662193446552</v>
      </c>
      <c r="F2037" s="16">
        <f t="shared" ca="1" si="63"/>
        <v>5.6207377155394971</v>
      </c>
    </row>
    <row r="2038" spans="5:6" x14ac:dyDescent="0.25">
      <c r="E2038" s="16">
        <f t="shared" ca="1" si="62"/>
        <v>0.79646121103692724</v>
      </c>
      <c r="F2038" s="16">
        <f t="shared" ca="1" si="63"/>
        <v>9.7441997703156087</v>
      </c>
    </row>
    <row r="2039" spans="5:6" x14ac:dyDescent="0.25">
      <c r="E2039" s="16">
        <f t="shared" ca="1" si="62"/>
        <v>0.28933159535007869</v>
      </c>
      <c r="F2039" s="16">
        <f t="shared" ca="1" si="63"/>
        <v>4.5832695497731004</v>
      </c>
    </row>
    <row r="2040" spans="5:6" x14ac:dyDescent="0.25">
      <c r="E2040" s="16">
        <f t="shared" ca="1" si="62"/>
        <v>7.1099179354386699E-2</v>
      </c>
      <c r="F2040" s="16">
        <f t="shared" ca="1" si="63"/>
        <v>2.4759005150614475</v>
      </c>
    </row>
    <row r="2041" spans="5:6" x14ac:dyDescent="0.25">
      <c r="E2041" s="16">
        <f t="shared" ca="1" si="62"/>
        <v>0.8247091977007377</v>
      </c>
      <c r="F2041" s="16">
        <f t="shared" ca="1" si="63"/>
        <v>10.24159676850363</v>
      </c>
    </row>
    <row r="2042" spans="5:6" x14ac:dyDescent="0.25">
      <c r="E2042" s="16">
        <f t="shared" ca="1" si="62"/>
        <v>0.70367531168502828</v>
      </c>
      <c r="F2042" s="16">
        <f t="shared" ca="1" si="63"/>
        <v>8.4285478547277233</v>
      </c>
    </row>
    <row r="2043" spans="5:6" x14ac:dyDescent="0.25">
      <c r="E2043" s="16">
        <f t="shared" ca="1" si="62"/>
        <v>0.58921236241198294</v>
      </c>
      <c r="F2043" s="16">
        <f t="shared" ca="1" si="63"/>
        <v>7.1760026655140603</v>
      </c>
    </row>
    <row r="2044" spans="5:6" x14ac:dyDescent="0.25">
      <c r="E2044" s="16">
        <f t="shared" ca="1" si="62"/>
        <v>0.90956057604132245</v>
      </c>
      <c r="F2044" s="16">
        <f t="shared" ca="1" si="63"/>
        <v>12.322510271894059</v>
      </c>
    </row>
    <row r="2045" spans="5:6" x14ac:dyDescent="0.25">
      <c r="E2045" s="16">
        <f t="shared" ca="1" si="62"/>
        <v>0.9116999343671407</v>
      </c>
      <c r="F2045" s="16">
        <f t="shared" ca="1" si="63"/>
        <v>12.394817018126837</v>
      </c>
    </row>
    <row r="2046" spans="5:6" x14ac:dyDescent="0.25">
      <c r="E2046" s="16">
        <f t="shared" ca="1" si="62"/>
        <v>0.12085630558668081</v>
      </c>
      <c r="F2046" s="16">
        <f t="shared" ca="1" si="63"/>
        <v>3.0626819627420105</v>
      </c>
    </row>
    <row r="2047" spans="5:6" x14ac:dyDescent="0.25">
      <c r="E2047" s="16">
        <f t="shared" ca="1" si="62"/>
        <v>0.57542315118901077</v>
      </c>
      <c r="F2047" s="16">
        <f t="shared" ca="1" si="63"/>
        <v>7.0414505722250329</v>
      </c>
    </row>
    <row r="2048" spans="5:6" x14ac:dyDescent="0.25">
      <c r="E2048" s="16">
        <f t="shared" ca="1" si="62"/>
        <v>8.1065279830854209E-3</v>
      </c>
      <c r="F2048" s="16">
        <f t="shared" ca="1" si="63"/>
        <v>1.1565353992200409</v>
      </c>
    </row>
    <row r="2049" spans="5:6" x14ac:dyDescent="0.25">
      <c r="E2049" s="16">
        <f t="shared" ca="1" si="62"/>
        <v>0.20221111041406803</v>
      </c>
      <c r="F2049" s="16">
        <f t="shared" ca="1" si="63"/>
        <v>3.8419703197910331</v>
      </c>
    </row>
    <row r="2050" spans="5:6" x14ac:dyDescent="0.25">
      <c r="E2050" s="16">
        <f t="shared" ca="1" si="62"/>
        <v>0.98315366225603351</v>
      </c>
      <c r="F2050" s="16">
        <f t="shared" ca="1" si="63"/>
        <v>17.086581579913922</v>
      </c>
    </row>
    <row r="2051" spans="5:6" x14ac:dyDescent="0.25">
      <c r="E2051" s="16">
        <f t="shared" ca="1" si="62"/>
        <v>0.6824014771835516</v>
      </c>
      <c r="F2051" s="16">
        <f t="shared" ca="1" si="63"/>
        <v>8.1728596040188926</v>
      </c>
    </row>
    <row r="2052" spans="5:6" x14ac:dyDescent="0.25">
      <c r="E2052" s="16">
        <f t="shared" ref="E2052:E2115" ca="1" si="64">RAND()</f>
        <v>0.96594279017713902</v>
      </c>
      <c r="F2052" s="16">
        <f t="shared" ref="F2052:F2115" ca="1" si="65">_xlfn.CHISQ.INV(E2052,$C$3)</f>
        <v>15.15548163595748</v>
      </c>
    </row>
    <row r="2053" spans="5:6" x14ac:dyDescent="0.25">
      <c r="E2053" s="16">
        <f t="shared" ca="1" si="64"/>
        <v>0.94862231946225206</v>
      </c>
      <c r="F2053" s="16">
        <f t="shared" ca="1" si="65"/>
        <v>13.988981218092915</v>
      </c>
    </row>
    <row r="2054" spans="5:6" x14ac:dyDescent="0.25">
      <c r="E2054" s="16">
        <f t="shared" ca="1" si="64"/>
        <v>0.98704515327113662</v>
      </c>
      <c r="F2054" s="16">
        <f t="shared" ca="1" si="65"/>
        <v>17.789882248801948</v>
      </c>
    </row>
    <row r="2055" spans="5:6" x14ac:dyDescent="0.25">
      <c r="E2055" s="16">
        <f t="shared" ca="1" si="64"/>
        <v>0.44608897978670403</v>
      </c>
      <c r="F2055" s="16">
        <f t="shared" ca="1" si="65"/>
        <v>5.8793050085461021</v>
      </c>
    </row>
    <row r="2056" spans="5:6" x14ac:dyDescent="0.25">
      <c r="E2056" s="16">
        <f t="shared" ca="1" si="64"/>
        <v>0.73774050079165654</v>
      </c>
      <c r="F2056" s="16">
        <f t="shared" ca="1" si="65"/>
        <v>8.8681772831564345</v>
      </c>
    </row>
    <row r="2057" spans="5:6" x14ac:dyDescent="0.25">
      <c r="E2057" s="16">
        <f t="shared" ca="1" si="64"/>
        <v>0.74873716913509136</v>
      </c>
      <c r="F2057" s="16">
        <f t="shared" ca="1" si="65"/>
        <v>9.0194472123291725</v>
      </c>
    </row>
    <row r="2058" spans="5:6" x14ac:dyDescent="0.25">
      <c r="E2058" s="16">
        <f t="shared" ca="1" si="64"/>
        <v>0.90845180952642923</v>
      </c>
      <c r="F2058" s="16">
        <f t="shared" ca="1" si="65"/>
        <v>12.285638587762261</v>
      </c>
    </row>
    <row r="2059" spans="5:6" x14ac:dyDescent="0.25">
      <c r="E2059" s="16">
        <f t="shared" ca="1" si="64"/>
        <v>0.12466983560755429</v>
      </c>
      <c r="F2059" s="16">
        <f t="shared" ca="1" si="65"/>
        <v>3.1028220060172198</v>
      </c>
    </row>
    <row r="2060" spans="5:6" x14ac:dyDescent="0.25">
      <c r="E2060" s="16">
        <f t="shared" ca="1" si="64"/>
        <v>0.98360420353358669</v>
      </c>
      <c r="F2060" s="16">
        <f t="shared" ca="1" si="65"/>
        <v>17.159557193895079</v>
      </c>
    </row>
    <row r="2061" spans="5:6" x14ac:dyDescent="0.25">
      <c r="E2061" s="16">
        <f t="shared" ca="1" si="64"/>
        <v>0.55782143932925599</v>
      </c>
      <c r="F2061" s="16">
        <f t="shared" ca="1" si="65"/>
        <v>6.8734089053077732</v>
      </c>
    </row>
    <row r="2062" spans="5:6" x14ac:dyDescent="0.25">
      <c r="E2062" s="16">
        <f t="shared" ca="1" si="64"/>
        <v>0.70492143543570496</v>
      </c>
      <c r="F2062" s="16">
        <f t="shared" ca="1" si="65"/>
        <v>8.4439391998209175</v>
      </c>
    </row>
    <row r="2063" spans="5:6" x14ac:dyDescent="0.25">
      <c r="E2063" s="16">
        <f t="shared" ca="1" si="64"/>
        <v>1.9093128659748437E-3</v>
      </c>
      <c r="F2063" s="16">
        <f t="shared" ca="1" si="65"/>
        <v>0.73044879155772968</v>
      </c>
    </row>
    <row r="2064" spans="5:6" x14ac:dyDescent="0.25">
      <c r="E2064" s="16">
        <f t="shared" ca="1" si="64"/>
        <v>0.83204731888240147</v>
      </c>
      <c r="F2064" s="16">
        <f t="shared" ca="1" si="65"/>
        <v>10.381742208552735</v>
      </c>
    </row>
    <row r="2065" spans="5:6" x14ac:dyDescent="0.25">
      <c r="E2065" s="16">
        <f t="shared" ca="1" si="64"/>
        <v>0.55347832251841833</v>
      </c>
      <c r="F2065" s="16">
        <f t="shared" ca="1" si="65"/>
        <v>6.8325402376629807</v>
      </c>
    </row>
    <row r="2066" spans="5:6" x14ac:dyDescent="0.25">
      <c r="E2066" s="16">
        <f t="shared" ca="1" si="64"/>
        <v>4.7789475160834538E-2</v>
      </c>
      <c r="F2066" s="16">
        <f t="shared" ca="1" si="65"/>
        <v>2.1314057344031694</v>
      </c>
    </row>
    <row r="2067" spans="5:6" x14ac:dyDescent="0.25">
      <c r="E2067" s="16">
        <f t="shared" ca="1" si="64"/>
        <v>0.80584499110323349</v>
      </c>
      <c r="F2067" s="16">
        <f t="shared" ca="1" si="65"/>
        <v>9.9026957016602708</v>
      </c>
    </row>
    <row r="2068" spans="5:6" x14ac:dyDescent="0.25">
      <c r="E2068" s="16">
        <f t="shared" ca="1" si="64"/>
        <v>0.10308549114094812</v>
      </c>
      <c r="F2068" s="16">
        <f t="shared" ca="1" si="65"/>
        <v>2.8682753898837787</v>
      </c>
    </row>
    <row r="2069" spans="5:6" x14ac:dyDescent="0.25">
      <c r="E2069" s="16">
        <f t="shared" ca="1" si="64"/>
        <v>0.57758648240595545</v>
      </c>
      <c r="F2069" s="16">
        <f t="shared" ca="1" si="65"/>
        <v>7.0623840217596294</v>
      </c>
    </row>
    <row r="2070" spans="5:6" x14ac:dyDescent="0.25">
      <c r="E2070" s="16">
        <f t="shared" ca="1" si="64"/>
        <v>0.25946421255650509</v>
      </c>
      <c r="F2070" s="16">
        <f t="shared" ca="1" si="65"/>
        <v>4.3345654030653753</v>
      </c>
    </row>
    <row r="2071" spans="5:6" x14ac:dyDescent="0.25">
      <c r="E2071" s="16">
        <f t="shared" ca="1" si="64"/>
        <v>0.87749405283587989</v>
      </c>
      <c r="F2071" s="16">
        <f t="shared" ca="1" si="65"/>
        <v>11.389566189267613</v>
      </c>
    </row>
    <row r="2072" spans="5:6" x14ac:dyDescent="0.25">
      <c r="E2072" s="16">
        <f t="shared" ca="1" si="64"/>
        <v>0.11883224291326333</v>
      </c>
      <c r="F2072" s="16">
        <f t="shared" ca="1" si="65"/>
        <v>3.0411695614976688</v>
      </c>
    </row>
    <row r="2073" spans="5:6" x14ac:dyDescent="0.25">
      <c r="E2073" s="16">
        <f t="shared" ca="1" si="64"/>
        <v>6.6161558041278212E-2</v>
      </c>
      <c r="F2073" s="16">
        <f t="shared" ca="1" si="65"/>
        <v>2.4083558275709902</v>
      </c>
    </row>
    <row r="2074" spans="5:6" x14ac:dyDescent="0.25">
      <c r="E2074" s="16">
        <f t="shared" ca="1" si="64"/>
        <v>0.39806344193561949</v>
      </c>
      <c r="F2074" s="16">
        <f t="shared" ca="1" si="65"/>
        <v>5.4771903222084601</v>
      </c>
    </row>
    <row r="2075" spans="5:6" x14ac:dyDescent="0.25">
      <c r="E2075" s="16">
        <f t="shared" ca="1" si="64"/>
        <v>2.3010635540162583E-2</v>
      </c>
      <c r="F2075" s="16">
        <f t="shared" ca="1" si="65"/>
        <v>1.6418366940877036</v>
      </c>
    </row>
    <row r="2076" spans="5:6" x14ac:dyDescent="0.25">
      <c r="E2076" s="16">
        <f t="shared" ca="1" si="64"/>
        <v>0.65590074238537732</v>
      </c>
      <c r="F2076" s="16">
        <f t="shared" ca="1" si="65"/>
        <v>7.87107942038842</v>
      </c>
    </row>
    <row r="2077" spans="5:6" x14ac:dyDescent="0.25">
      <c r="E2077" s="16">
        <f t="shared" ca="1" si="64"/>
        <v>0.88858233599252534</v>
      </c>
      <c r="F2077" s="16">
        <f t="shared" ca="1" si="65"/>
        <v>11.684658542307359</v>
      </c>
    </row>
    <row r="2078" spans="5:6" x14ac:dyDescent="0.25">
      <c r="E2078" s="16">
        <f t="shared" ca="1" si="64"/>
        <v>0.36429549350505097</v>
      </c>
      <c r="F2078" s="16">
        <f t="shared" ca="1" si="65"/>
        <v>5.1989028714283396</v>
      </c>
    </row>
    <row r="2079" spans="5:6" x14ac:dyDescent="0.25">
      <c r="E2079" s="16">
        <f t="shared" ca="1" si="64"/>
        <v>0.77169821805187278</v>
      </c>
      <c r="F2079" s="16">
        <f t="shared" ca="1" si="65"/>
        <v>9.3529074860293431</v>
      </c>
    </row>
    <row r="2080" spans="5:6" x14ac:dyDescent="0.25">
      <c r="E2080" s="16">
        <f t="shared" ca="1" si="64"/>
        <v>0.35679145811931845</v>
      </c>
      <c r="F2080" s="16">
        <f t="shared" ca="1" si="65"/>
        <v>5.1373293532972522</v>
      </c>
    </row>
    <row r="2081" spans="5:6" x14ac:dyDescent="0.25">
      <c r="E2081" s="16">
        <f t="shared" ca="1" si="64"/>
        <v>0.5490870457167808</v>
      </c>
      <c r="F2081" s="16">
        <f t="shared" ca="1" si="65"/>
        <v>6.7914448492980126</v>
      </c>
    </row>
    <row r="2082" spans="5:6" x14ac:dyDescent="0.25">
      <c r="E2082" s="16">
        <f t="shared" ca="1" si="64"/>
        <v>0.67927517558633577</v>
      </c>
      <c r="F2082" s="16">
        <f t="shared" ca="1" si="65"/>
        <v>8.1363460135720072</v>
      </c>
    </row>
    <row r="2083" spans="5:6" x14ac:dyDescent="0.25">
      <c r="E2083" s="16">
        <f t="shared" ca="1" si="64"/>
        <v>0.78661078546950247</v>
      </c>
      <c r="F2083" s="16">
        <f t="shared" ca="1" si="65"/>
        <v>9.5841487310115436</v>
      </c>
    </row>
    <row r="2084" spans="5:6" x14ac:dyDescent="0.25">
      <c r="E2084" s="16">
        <f t="shared" ca="1" si="64"/>
        <v>0.67643559472700687</v>
      </c>
      <c r="F2084" s="16">
        <f t="shared" ca="1" si="65"/>
        <v>8.1034024570144911</v>
      </c>
    </row>
    <row r="2085" spans="5:6" x14ac:dyDescent="0.25">
      <c r="E2085" s="16">
        <f t="shared" ca="1" si="64"/>
        <v>7.9077487876276331E-2</v>
      </c>
      <c r="F2085" s="16">
        <f t="shared" ca="1" si="65"/>
        <v>2.5803956776437351</v>
      </c>
    </row>
    <row r="2086" spans="5:6" x14ac:dyDescent="0.25">
      <c r="E2086" s="16">
        <f t="shared" ca="1" si="64"/>
        <v>0.8646863901568127</v>
      </c>
      <c r="F2086" s="16">
        <f t="shared" ca="1" si="65"/>
        <v>11.076573809928144</v>
      </c>
    </row>
    <row r="2087" spans="5:6" x14ac:dyDescent="0.25">
      <c r="E2087" s="16">
        <f t="shared" ca="1" si="64"/>
        <v>0.73330945671582348</v>
      </c>
      <c r="F2087" s="16">
        <f t="shared" ca="1" si="65"/>
        <v>8.8086130059830232</v>
      </c>
    </row>
    <row r="2088" spans="5:6" x14ac:dyDescent="0.25">
      <c r="E2088" s="16">
        <f t="shared" ca="1" si="64"/>
        <v>0.29505961580953688</v>
      </c>
      <c r="F2088" s="16">
        <f t="shared" ca="1" si="65"/>
        <v>4.63058942247189</v>
      </c>
    </row>
    <row r="2089" spans="5:6" x14ac:dyDescent="0.25">
      <c r="E2089" s="16">
        <f t="shared" ca="1" si="64"/>
        <v>2.6299051060675982E-2</v>
      </c>
      <c r="F2089" s="16">
        <f t="shared" ca="1" si="65"/>
        <v>1.7200511794975593</v>
      </c>
    </row>
    <row r="2090" spans="5:6" x14ac:dyDescent="0.25">
      <c r="E2090" s="16">
        <f t="shared" ca="1" si="64"/>
        <v>1.1413912458306807E-3</v>
      </c>
      <c r="F2090" s="16">
        <f t="shared" ca="1" si="65"/>
        <v>0.62322948710243153</v>
      </c>
    </row>
    <row r="2091" spans="5:6" x14ac:dyDescent="0.25">
      <c r="E2091" s="16">
        <f t="shared" ca="1" si="64"/>
        <v>0.23190558241594672</v>
      </c>
      <c r="F2091" s="16">
        <f t="shared" ca="1" si="65"/>
        <v>4.1008204453388259</v>
      </c>
    </row>
    <row r="2092" spans="5:6" x14ac:dyDescent="0.25">
      <c r="E2092" s="16">
        <f t="shared" ca="1" si="64"/>
        <v>0.33920955569005595</v>
      </c>
      <c r="F2092" s="16">
        <f t="shared" ca="1" si="65"/>
        <v>4.9932218540021429</v>
      </c>
    </row>
    <row r="2093" spans="5:6" x14ac:dyDescent="0.25">
      <c r="E2093" s="16">
        <f t="shared" ca="1" si="64"/>
        <v>0.13359780924051035</v>
      </c>
      <c r="F2093" s="16">
        <f t="shared" ca="1" si="65"/>
        <v>3.1949390096948518</v>
      </c>
    </row>
    <row r="2094" spans="5:6" x14ac:dyDescent="0.25">
      <c r="E2094" s="16">
        <f t="shared" ca="1" si="64"/>
        <v>0.10698696810263619</v>
      </c>
      <c r="F2094" s="16">
        <f t="shared" ca="1" si="65"/>
        <v>2.9120979092004946</v>
      </c>
    </row>
    <row r="2095" spans="5:6" x14ac:dyDescent="0.25">
      <c r="E2095" s="16">
        <f t="shared" ca="1" si="64"/>
        <v>0.91115229320981694</v>
      </c>
      <c r="F2095" s="16">
        <f t="shared" ca="1" si="65"/>
        <v>12.376158869508055</v>
      </c>
    </row>
    <row r="2096" spans="5:6" x14ac:dyDescent="0.25">
      <c r="E2096" s="16">
        <f t="shared" ca="1" si="64"/>
        <v>0.17734044336085253</v>
      </c>
      <c r="F2096" s="16">
        <f t="shared" ca="1" si="65"/>
        <v>3.6172077858493714</v>
      </c>
    </row>
    <row r="2097" spans="5:6" x14ac:dyDescent="0.25">
      <c r="E2097" s="16">
        <f t="shared" ca="1" si="64"/>
        <v>0.23850229413282531</v>
      </c>
      <c r="F2097" s="16">
        <f t="shared" ca="1" si="65"/>
        <v>4.1572496141365365</v>
      </c>
    </row>
    <row r="2098" spans="5:6" x14ac:dyDescent="0.25">
      <c r="E2098" s="16">
        <f t="shared" ca="1" si="64"/>
        <v>0.83750517038617678</v>
      </c>
      <c r="F2098" s="16">
        <f t="shared" ca="1" si="65"/>
        <v>10.489378117800591</v>
      </c>
    </row>
    <row r="2099" spans="5:6" x14ac:dyDescent="0.25">
      <c r="E2099" s="16">
        <f t="shared" ca="1" si="64"/>
        <v>0.21771617218308625</v>
      </c>
      <c r="F2099" s="16">
        <f t="shared" ca="1" si="65"/>
        <v>3.9782093275823169</v>
      </c>
    </row>
    <row r="2100" spans="5:6" x14ac:dyDescent="0.25">
      <c r="E2100" s="16">
        <f t="shared" ca="1" si="64"/>
        <v>0.13513986738533823</v>
      </c>
      <c r="F2100" s="16">
        <f t="shared" ca="1" si="65"/>
        <v>3.2106043833399327</v>
      </c>
    </row>
    <row r="2101" spans="5:6" x14ac:dyDescent="0.25">
      <c r="E2101" s="16">
        <f t="shared" ca="1" si="64"/>
        <v>6.6596258179736911E-2</v>
      </c>
      <c r="F2101" s="16">
        <f t="shared" ca="1" si="65"/>
        <v>2.4143999316925333</v>
      </c>
    </row>
    <row r="2102" spans="5:6" x14ac:dyDescent="0.25">
      <c r="E2102" s="16">
        <f t="shared" ca="1" si="64"/>
        <v>1.8716380283439915E-2</v>
      </c>
      <c r="F2102" s="16">
        <f t="shared" ca="1" si="65"/>
        <v>1.5291409040538466</v>
      </c>
    </row>
    <row r="2103" spans="5:6" x14ac:dyDescent="0.25">
      <c r="E2103" s="16">
        <f t="shared" ca="1" si="64"/>
        <v>0.56409280690915997</v>
      </c>
      <c r="F2103" s="16">
        <f t="shared" ca="1" si="65"/>
        <v>6.9328279132962676</v>
      </c>
    </row>
    <row r="2104" spans="5:6" x14ac:dyDescent="0.25">
      <c r="E2104" s="16">
        <f t="shared" ca="1" si="64"/>
        <v>0.12358963895385655</v>
      </c>
      <c r="F2104" s="16">
        <f t="shared" ca="1" si="65"/>
        <v>3.0915028322238425</v>
      </c>
    </row>
    <row r="2105" spans="5:6" x14ac:dyDescent="0.25">
      <c r="E2105" s="16">
        <f t="shared" ca="1" si="64"/>
        <v>0.10582159389711721</v>
      </c>
      <c r="F2105" s="16">
        <f t="shared" ca="1" si="65"/>
        <v>2.899081170179941</v>
      </c>
    </row>
    <row r="2106" spans="5:6" x14ac:dyDescent="0.25">
      <c r="E2106" s="16">
        <f t="shared" ca="1" si="64"/>
        <v>0.69250511731682129</v>
      </c>
      <c r="F2106" s="16">
        <f t="shared" ca="1" si="65"/>
        <v>8.2926761468519423</v>
      </c>
    </row>
    <row r="2107" spans="5:6" x14ac:dyDescent="0.25">
      <c r="E2107" s="16">
        <f t="shared" ca="1" si="64"/>
        <v>0.17970956264661841</v>
      </c>
      <c r="F2107" s="16">
        <f t="shared" ca="1" si="65"/>
        <v>3.639005085835485</v>
      </c>
    </row>
    <row r="2108" spans="5:6" x14ac:dyDescent="0.25">
      <c r="E2108" s="16">
        <f t="shared" ca="1" si="64"/>
        <v>0.12214904364708856</v>
      </c>
      <c r="F2108" s="16">
        <f t="shared" ca="1" si="65"/>
        <v>3.0763452372991424</v>
      </c>
    </row>
    <row r="2109" spans="5:6" x14ac:dyDescent="0.25">
      <c r="E2109" s="16">
        <f t="shared" ca="1" si="64"/>
        <v>0.99300431014533308</v>
      </c>
      <c r="F2109" s="16">
        <f t="shared" ca="1" si="65"/>
        <v>19.409926730861891</v>
      </c>
    </row>
    <row r="2110" spans="5:6" x14ac:dyDescent="0.25">
      <c r="E2110" s="16">
        <f t="shared" ca="1" si="64"/>
        <v>0.31167724657248042</v>
      </c>
      <c r="F2110" s="16">
        <f t="shared" ca="1" si="65"/>
        <v>4.7674094221785914</v>
      </c>
    </row>
    <row r="2111" spans="5:6" x14ac:dyDescent="0.25">
      <c r="E2111" s="16">
        <f t="shared" ca="1" si="64"/>
        <v>0.234834892426668</v>
      </c>
      <c r="F2111" s="16">
        <f t="shared" ca="1" si="65"/>
        <v>4.125919686050648</v>
      </c>
    </row>
    <row r="2112" spans="5:6" x14ac:dyDescent="0.25">
      <c r="E2112" s="16">
        <f t="shared" ca="1" si="64"/>
        <v>0.895956952058232</v>
      </c>
      <c r="F2112" s="16">
        <f t="shared" ca="1" si="65"/>
        <v>11.895652094987952</v>
      </c>
    </row>
    <row r="2113" spans="5:6" x14ac:dyDescent="0.25">
      <c r="E2113" s="16">
        <f t="shared" ca="1" si="64"/>
        <v>0.25564331721831313</v>
      </c>
      <c r="F2113" s="16">
        <f t="shared" ca="1" si="65"/>
        <v>4.3024460658560857</v>
      </c>
    </row>
    <row r="2114" spans="5:6" x14ac:dyDescent="0.25">
      <c r="E2114" s="16">
        <f t="shared" ca="1" si="64"/>
        <v>0.74516237932408047</v>
      </c>
      <c r="F2114" s="16">
        <f t="shared" ca="1" si="65"/>
        <v>8.9697162280230529</v>
      </c>
    </row>
    <row r="2115" spans="5:6" x14ac:dyDescent="0.25">
      <c r="E2115" s="16">
        <f t="shared" ca="1" si="64"/>
        <v>0.2656398409868661</v>
      </c>
      <c r="F2115" s="16">
        <f t="shared" ca="1" si="65"/>
        <v>4.3863141927176974</v>
      </c>
    </row>
    <row r="2116" spans="5:6" x14ac:dyDescent="0.25">
      <c r="E2116" s="16">
        <f t="shared" ref="E2116:E2160" ca="1" si="66">RAND()</f>
        <v>0.8006183037113046</v>
      </c>
      <c r="F2116" s="16">
        <f t="shared" ref="F2116:F2160" ca="1" si="67">_xlfn.CHISQ.INV(E2116,$C$3)</f>
        <v>9.8136553332477732</v>
      </c>
    </row>
    <row r="2117" spans="5:6" x14ac:dyDescent="0.25">
      <c r="E2117" s="16">
        <f t="shared" ca="1" si="66"/>
        <v>0.83299586046619634</v>
      </c>
      <c r="F2117" s="16">
        <f t="shared" ca="1" si="67"/>
        <v>10.400233598239765</v>
      </c>
    </row>
    <row r="2118" spans="5:6" x14ac:dyDescent="0.25">
      <c r="E2118" s="16">
        <f t="shared" ca="1" si="66"/>
        <v>0.57367395014426836</v>
      </c>
      <c r="F2118" s="16">
        <f t="shared" ca="1" si="67"/>
        <v>7.0245707935926269</v>
      </c>
    </row>
    <row r="2119" spans="5:6" x14ac:dyDescent="0.25">
      <c r="E2119" s="16">
        <f t="shared" ca="1" si="66"/>
        <v>0.3899222995140641</v>
      </c>
      <c r="F2119" s="16">
        <f t="shared" ca="1" si="67"/>
        <v>5.4098586807184033</v>
      </c>
    </row>
    <row r="2120" spans="5:6" x14ac:dyDescent="0.25">
      <c r="E2120" s="16">
        <f t="shared" ca="1" si="66"/>
        <v>0.54886256557362589</v>
      </c>
      <c r="F2120" s="16">
        <f t="shared" ca="1" si="67"/>
        <v>6.7893500751201366</v>
      </c>
    </row>
    <row r="2121" spans="5:6" x14ac:dyDescent="0.25">
      <c r="E2121" s="16">
        <f t="shared" ca="1" si="66"/>
        <v>0.36355895012772366</v>
      </c>
      <c r="F2121" s="16">
        <f t="shared" ca="1" si="67"/>
        <v>5.192856388855887</v>
      </c>
    </row>
    <row r="2122" spans="5:6" x14ac:dyDescent="0.25">
      <c r="E2122" s="16">
        <f t="shared" ca="1" si="66"/>
        <v>0.29731027629998341</v>
      </c>
      <c r="F2122" s="16">
        <f t="shared" ca="1" si="67"/>
        <v>4.6491573005614315</v>
      </c>
    </row>
    <row r="2123" spans="5:6" x14ac:dyDescent="0.25">
      <c r="E2123" s="16">
        <f t="shared" ca="1" si="66"/>
        <v>0.13969308066894726</v>
      </c>
      <c r="F2123" s="16">
        <f t="shared" ca="1" si="67"/>
        <v>3.2564676113491218</v>
      </c>
    </row>
    <row r="2124" spans="5:6" x14ac:dyDescent="0.25">
      <c r="E2124" s="16">
        <f t="shared" ca="1" si="66"/>
        <v>0.76133295681253765</v>
      </c>
      <c r="F2124" s="16">
        <f t="shared" ca="1" si="67"/>
        <v>9.1992286958180269</v>
      </c>
    </row>
    <row r="2125" spans="5:6" x14ac:dyDescent="0.25">
      <c r="E2125" s="16">
        <f t="shared" ca="1" si="66"/>
        <v>2.05455498838788E-2</v>
      </c>
      <c r="F2125" s="16">
        <f t="shared" ca="1" si="67"/>
        <v>1.5788290738247337</v>
      </c>
    </row>
    <row r="2126" spans="5:6" x14ac:dyDescent="0.25">
      <c r="E2126" s="16">
        <f t="shared" ca="1" si="66"/>
        <v>0.54227622328841418</v>
      </c>
      <c r="F2126" s="16">
        <f t="shared" ca="1" si="67"/>
        <v>6.7281424119988813</v>
      </c>
    </row>
    <row r="2127" spans="5:6" x14ac:dyDescent="0.25">
      <c r="E2127" s="16">
        <f t="shared" ca="1" si="66"/>
        <v>0.5362523296715993</v>
      </c>
      <c r="F2127" s="16">
        <f t="shared" ca="1" si="67"/>
        <v>6.6725801251494854</v>
      </c>
    </row>
    <row r="2128" spans="5:6" x14ac:dyDescent="0.25">
      <c r="E2128" s="16">
        <f t="shared" ca="1" si="66"/>
        <v>0.52220881568265776</v>
      </c>
      <c r="F2128" s="16">
        <f t="shared" ca="1" si="67"/>
        <v>6.5445145552185542</v>
      </c>
    </row>
    <row r="2129" spans="5:6" x14ac:dyDescent="0.25">
      <c r="E2129" s="16">
        <f t="shared" ca="1" si="66"/>
        <v>0.74385793384955323</v>
      </c>
      <c r="F2129" s="16">
        <f t="shared" ca="1" si="67"/>
        <v>8.9517049523180834</v>
      </c>
    </row>
    <row r="2130" spans="5:6" x14ac:dyDescent="0.25">
      <c r="E2130" s="16">
        <f t="shared" ca="1" si="66"/>
        <v>0.90588922440947328</v>
      </c>
      <c r="F2130" s="16">
        <f t="shared" ca="1" si="67"/>
        <v>12.201930894681428</v>
      </c>
    </row>
    <row r="2131" spans="5:6" x14ac:dyDescent="0.25">
      <c r="E2131" s="16">
        <f t="shared" ca="1" si="66"/>
        <v>0.56322335137251323</v>
      </c>
      <c r="F2131" s="16">
        <f t="shared" ca="1" si="67"/>
        <v>6.9245609317469254</v>
      </c>
    </row>
    <row r="2132" spans="5:6" x14ac:dyDescent="0.25">
      <c r="E2132" s="16">
        <f t="shared" ca="1" si="66"/>
        <v>0.53332017012981048</v>
      </c>
      <c r="F2132" s="16">
        <f t="shared" ca="1" si="67"/>
        <v>6.6456748669981929</v>
      </c>
    </row>
    <row r="2133" spans="5:6" x14ac:dyDescent="0.25">
      <c r="E2133" s="16">
        <f t="shared" ca="1" si="66"/>
        <v>0.88633795881841559</v>
      </c>
      <c r="F2133" s="16">
        <f t="shared" ca="1" si="67"/>
        <v>11.622900748405389</v>
      </c>
    </row>
    <row r="2134" spans="5:6" x14ac:dyDescent="0.25">
      <c r="E2134" s="16">
        <f t="shared" ca="1" si="66"/>
        <v>0.30295087570627122</v>
      </c>
      <c r="F2134" s="16">
        <f t="shared" ca="1" si="67"/>
        <v>4.6956366088326504</v>
      </c>
    </row>
    <row r="2135" spans="5:6" x14ac:dyDescent="0.25">
      <c r="E2135" s="16">
        <f t="shared" ca="1" si="66"/>
        <v>0.4626792343349031</v>
      </c>
      <c r="F2135" s="16">
        <f t="shared" ca="1" si="67"/>
        <v>6.0208170214025953</v>
      </c>
    </row>
    <row r="2136" spans="5:6" x14ac:dyDescent="0.25">
      <c r="E2136" s="16">
        <f t="shared" ca="1" si="66"/>
        <v>0.49230482564250899</v>
      </c>
      <c r="F2136" s="16">
        <f t="shared" ca="1" si="67"/>
        <v>6.2779510898134205</v>
      </c>
    </row>
    <row r="2137" spans="5:6" x14ac:dyDescent="0.25">
      <c r="E2137" s="16">
        <f t="shared" ca="1" si="66"/>
        <v>0.51655251340015684</v>
      </c>
      <c r="F2137" s="16">
        <f t="shared" ca="1" si="67"/>
        <v>6.4934821234131039</v>
      </c>
    </row>
    <row r="2138" spans="5:6" x14ac:dyDescent="0.25">
      <c r="E2138" s="16">
        <f t="shared" ca="1" si="66"/>
        <v>0.68094971516465375</v>
      </c>
      <c r="F2138" s="16">
        <f t="shared" ca="1" si="67"/>
        <v>8.155871692865885</v>
      </c>
    </row>
    <row r="2139" spans="5:6" x14ac:dyDescent="0.25">
      <c r="E2139" s="16">
        <f t="shared" ca="1" si="66"/>
        <v>0.64484757712736851</v>
      </c>
      <c r="F2139" s="16">
        <f t="shared" ca="1" si="67"/>
        <v>7.7500181061496862</v>
      </c>
    </row>
    <row r="2140" spans="5:6" x14ac:dyDescent="0.25">
      <c r="E2140" s="16">
        <f t="shared" ca="1" si="66"/>
        <v>0.88920703314506855</v>
      </c>
      <c r="F2140" s="16">
        <f t="shared" ca="1" si="67"/>
        <v>11.702043828184598</v>
      </c>
    </row>
    <row r="2141" spans="5:6" x14ac:dyDescent="0.25">
      <c r="E2141" s="16">
        <f t="shared" ca="1" si="66"/>
        <v>0.49538933873346769</v>
      </c>
      <c r="F2141" s="16">
        <f t="shared" ca="1" si="67"/>
        <v>6.305094592820816</v>
      </c>
    </row>
    <row r="2142" spans="5:6" x14ac:dyDescent="0.25">
      <c r="E2142" s="16">
        <f t="shared" ca="1" si="66"/>
        <v>0.14999199565099586</v>
      </c>
      <c r="F2142" s="16">
        <f t="shared" ca="1" si="67"/>
        <v>3.358206313578469</v>
      </c>
    </row>
    <row r="2143" spans="5:6" x14ac:dyDescent="0.25">
      <c r="E2143" s="16">
        <f t="shared" ca="1" si="66"/>
        <v>0.30963730166107051</v>
      </c>
      <c r="F2143" s="16">
        <f t="shared" ca="1" si="67"/>
        <v>4.7506440053750598</v>
      </c>
    </row>
    <row r="2144" spans="5:6" x14ac:dyDescent="0.25">
      <c r="E2144" s="16">
        <f t="shared" ca="1" si="66"/>
        <v>0.22762186465623013</v>
      </c>
      <c r="F2144" s="16">
        <f t="shared" ca="1" si="67"/>
        <v>4.0639907480765558</v>
      </c>
    </row>
    <row r="2145" spans="5:6" x14ac:dyDescent="0.25">
      <c r="E2145" s="16">
        <f t="shared" ca="1" si="66"/>
        <v>0.41574352478298804</v>
      </c>
      <c r="F2145" s="16">
        <f t="shared" ca="1" si="67"/>
        <v>5.6241320690917149</v>
      </c>
    </row>
    <row r="2146" spans="5:6" x14ac:dyDescent="0.25">
      <c r="E2146" s="16">
        <f t="shared" ca="1" si="66"/>
        <v>0.89696573488584053</v>
      </c>
      <c r="F2146" s="16">
        <f t="shared" ca="1" si="67"/>
        <v>11.925540114378716</v>
      </c>
    </row>
    <row r="2147" spans="5:6" x14ac:dyDescent="0.25">
      <c r="E2147" s="16">
        <f t="shared" ca="1" si="66"/>
        <v>0.73297342596635584</v>
      </c>
      <c r="F2147" s="16">
        <f t="shared" ca="1" si="67"/>
        <v>8.8041271343428615</v>
      </c>
    </row>
    <row r="2148" spans="5:6" x14ac:dyDescent="0.25">
      <c r="E2148" s="16">
        <f t="shared" ca="1" si="66"/>
        <v>0.39112937262482927</v>
      </c>
      <c r="F2148" s="16">
        <f t="shared" ca="1" si="67"/>
        <v>5.4198303643167192</v>
      </c>
    </row>
    <row r="2149" spans="5:6" x14ac:dyDescent="0.25">
      <c r="E2149" s="16">
        <f t="shared" ca="1" si="66"/>
        <v>0.67546339953742185</v>
      </c>
      <c r="F2149" s="16">
        <f t="shared" ca="1" si="67"/>
        <v>8.0921711349849694</v>
      </c>
    </row>
    <row r="2150" spans="5:6" x14ac:dyDescent="0.25">
      <c r="E2150" s="16">
        <f t="shared" ca="1" si="66"/>
        <v>0.42953951782509736</v>
      </c>
      <c r="F2150" s="16">
        <f t="shared" ca="1" si="67"/>
        <v>5.7396172511662504</v>
      </c>
    </row>
    <row r="2151" spans="5:6" x14ac:dyDescent="0.25">
      <c r="E2151" s="16">
        <f t="shared" ca="1" si="66"/>
        <v>0.97368177958402302</v>
      </c>
      <c r="F2151" s="16">
        <f t="shared" ca="1" si="67"/>
        <v>15.871334190273801</v>
      </c>
    </row>
    <row r="2152" spans="5:6" x14ac:dyDescent="0.25">
      <c r="E2152" s="16">
        <f t="shared" ca="1" si="66"/>
        <v>0.14483716748657172</v>
      </c>
      <c r="F2152" s="16">
        <f t="shared" ca="1" si="67"/>
        <v>3.3076149847210332</v>
      </c>
    </row>
    <row r="2153" spans="5:6" x14ac:dyDescent="0.25">
      <c r="E2153" s="16">
        <f t="shared" ca="1" si="66"/>
        <v>3.3519221528963472E-2</v>
      </c>
      <c r="F2153" s="16">
        <f t="shared" ca="1" si="67"/>
        <v>1.8740587674417124</v>
      </c>
    </row>
    <row r="2154" spans="5:6" x14ac:dyDescent="0.25">
      <c r="E2154" s="16">
        <f t="shared" ca="1" si="66"/>
        <v>0.59553432254265382</v>
      </c>
      <c r="F2154" s="16">
        <f t="shared" ca="1" si="67"/>
        <v>7.2386134351546989</v>
      </c>
    </row>
    <row r="2155" spans="5:6" x14ac:dyDescent="0.25">
      <c r="E2155" s="16">
        <f t="shared" ca="1" si="66"/>
        <v>0.35721950412978942</v>
      </c>
      <c r="F2155" s="16">
        <f t="shared" ca="1" si="67"/>
        <v>5.1408400660161355</v>
      </c>
    </row>
    <row r="2156" spans="5:6" x14ac:dyDescent="0.25">
      <c r="E2156" s="16">
        <f t="shared" ca="1" si="66"/>
        <v>0.51509549728022042</v>
      </c>
      <c r="F2156" s="16">
        <f t="shared" ca="1" si="67"/>
        <v>6.4803852750075448</v>
      </c>
    </row>
    <row r="2157" spans="5:6" x14ac:dyDescent="0.25">
      <c r="E2157" s="16">
        <f t="shared" ca="1" si="66"/>
        <v>0.24474624112963284</v>
      </c>
      <c r="F2157" s="16">
        <f t="shared" ca="1" si="67"/>
        <v>4.2103649870758462</v>
      </c>
    </row>
    <row r="2158" spans="5:6" x14ac:dyDescent="0.25">
      <c r="E2158" s="16">
        <f t="shared" ca="1" si="66"/>
        <v>0.86856910929098108</v>
      </c>
      <c r="F2158" s="16">
        <f t="shared" ca="1" si="67"/>
        <v>11.168626133120643</v>
      </c>
    </row>
    <row r="2159" spans="5:6" x14ac:dyDescent="0.25">
      <c r="E2159" s="16">
        <f t="shared" ca="1" si="66"/>
        <v>0.73783050594102895</v>
      </c>
      <c r="F2159" s="16">
        <f t="shared" ca="1" si="67"/>
        <v>8.8693952081540566</v>
      </c>
    </row>
    <row r="2160" spans="5:6" x14ac:dyDescent="0.25">
      <c r="E2160" s="16">
        <f t="shared" ca="1" si="66"/>
        <v>0.23397858333588339</v>
      </c>
      <c r="F2160" s="16">
        <f t="shared" ca="1" si="67"/>
        <v>4.118589566407783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P2160"/>
  <sheetViews>
    <sheetView zoomScale="80" zoomScaleNormal="80" workbookViewId="0">
      <selection activeCell="P5" sqref="P5"/>
    </sheetView>
  </sheetViews>
  <sheetFormatPr baseColWidth="10" defaultRowHeight="15" x14ac:dyDescent="0.25"/>
  <cols>
    <col min="1" max="1" width="2.7109375" style="18" customWidth="1"/>
    <col min="2" max="2" width="8.42578125" style="18" bestFit="1" customWidth="1"/>
    <col min="3" max="3" width="6" style="18" customWidth="1"/>
    <col min="4" max="4" width="14.140625" style="18" bestFit="1" customWidth="1"/>
    <col min="5" max="16384" width="11.42578125" style="18"/>
  </cols>
  <sheetData>
    <row r="2" spans="2:16" x14ac:dyDescent="0.25">
      <c r="B2" s="17" t="s">
        <v>39</v>
      </c>
      <c r="D2" s="94" t="s">
        <v>75</v>
      </c>
      <c r="E2" s="95"/>
    </row>
    <row r="3" spans="2:16" x14ac:dyDescent="0.25">
      <c r="B3" s="19">
        <v>8.7038667932140168</v>
      </c>
      <c r="D3" s="19" t="s">
        <v>70</v>
      </c>
      <c r="E3" s="19">
        <f>COUNT(B3:B2160)</f>
        <v>2158</v>
      </c>
      <c r="G3" s="17" t="s">
        <v>79</v>
      </c>
      <c r="H3" s="17" t="s">
        <v>67</v>
      </c>
      <c r="I3" s="17" t="s">
        <v>68</v>
      </c>
      <c r="J3" s="17" t="s">
        <v>71</v>
      </c>
      <c r="K3" s="17" t="s">
        <v>80</v>
      </c>
      <c r="L3" s="17" t="s">
        <v>81</v>
      </c>
      <c r="M3" s="17" t="s">
        <v>58</v>
      </c>
      <c r="N3" s="17" t="s">
        <v>82</v>
      </c>
    </row>
    <row r="4" spans="2:16" x14ac:dyDescent="0.25">
      <c r="B4" s="19">
        <v>8.6887052421681084</v>
      </c>
      <c r="D4" s="19" t="s">
        <v>72</v>
      </c>
      <c r="E4" s="19">
        <f>SKEW(B3:B2160)</f>
        <v>-0.38444523669907826</v>
      </c>
      <c r="G4" s="19">
        <v>1</v>
      </c>
      <c r="H4" s="19">
        <f>E10</f>
        <v>3.5597948359821006</v>
      </c>
      <c r="I4" s="19">
        <f t="shared" ref="I4:I18" si="0">H4+$E$12</f>
        <v>4.2742529987234699</v>
      </c>
      <c r="J4" s="19">
        <f>COUNTIFS($B$3:$B$2160,"&gt;="&amp;H4,$B$3:$B$2160,"&lt;="&amp;I4)</f>
        <v>4</v>
      </c>
      <c r="K4" s="19">
        <f t="shared" ref="K4:K18" si="1">_xlfn.WEIBULL.DIST(H4,$E$15,$E$16,TRUE)</f>
        <v>5.7674958186011282E-4</v>
      </c>
      <c r="L4" s="19">
        <f t="shared" ref="L4:L18" si="2">_xlfn.WEIBULL.DIST(I4,$E$15,$E$16,TRUE)</f>
        <v>2.163899944043732E-3</v>
      </c>
      <c r="M4" s="19">
        <f>(L4-K4)*$E$3</f>
        <v>3.4250704815922504</v>
      </c>
      <c r="N4" s="19">
        <f>((J4-M4)^2)/M4</f>
        <v>9.6507196833772402E-2</v>
      </c>
      <c r="P4" s="18">
        <f>_xlfn.CHISQ.INV(0.95,E7-3)</f>
        <v>21.026069817483062</v>
      </c>
    </row>
    <row r="5" spans="2:16" x14ac:dyDescent="0.25">
      <c r="B5" s="19">
        <v>9.5932330887268265</v>
      </c>
      <c r="D5" s="19" t="s">
        <v>74</v>
      </c>
      <c r="E5" s="19">
        <f>SQRT((6*(E3-2))/((E3+1)*(E3+3)))</f>
        <v>5.2655810117476408E-2</v>
      </c>
      <c r="G5" s="19">
        <v>2</v>
      </c>
      <c r="H5" s="19">
        <f>I4</f>
        <v>4.2742529987234699</v>
      </c>
      <c r="I5" s="19">
        <f t="shared" si="0"/>
        <v>4.9887111614648392</v>
      </c>
      <c r="J5" s="19">
        <f>COUNTIFS($B$3:$B$2160,"&gt;"&amp;H5,$B$3:$B$2160,"&lt;="&amp;I5)</f>
        <v>7</v>
      </c>
      <c r="K5" s="19">
        <f>_xlfn.WEIBULL.DIST(H5,$E$15,$E$16,TRUE)</f>
        <v>2.163899944043732E-3</v>
      </c>
      <c r="L5" s="19">
        <f t="shared" si="2"/>
        <v>6.6045119884662815E-3</v>
      </c>
      <c r="M5" s="19">
        <f t="shared" ref="M5:M15" si="3">(L5-K5)*$E$3</f>
        <v>9.5828407918638607</v>
      </c>
      <c r="N5" s="19">
        <f t="shared" ref="N5:N15" si="4">((J5-M5)^2)/M5</f>
        <v>0.6961470717305337</v>
      </c>
      <c r="P5" s="22">
        <f>_xlfn.CHISQ.DIST.RT(P4,12)</f>
        <v>5.0000000000000044E-2</v>
      </c>
    </row>
    <row r="6" spans="2:16" x14ac:dyDescent="0.25">
      <c r="B6" s="19">
        <v>5.8531528873949679</v>
      </c>
      <c r="D6" s="19" t="s">
        <v>76</v>
      </c>
      <c r="E6" s="19">
        <f>1+LOG(E3,2)+LOG(1+ABS(E4)/E5,2)</f>
        <v>15.128781348553655</v>
      </c>
      <c r="G6" s="19">
        <v>3</v>
      </c>
      <c r="H6" s="19">
        <f t="shared" ref="H6:H18" si="5">I5</f>
        <v>4.9887111614648392</v>
      </c>
      <c r="I6" s="19">
        <f t="shared" si="0"/>
        <v>5.7031693242062085</v>
      </c>
      <c r="J6" s="19">
        <f t="shared" ref="J6:J15" si="6">COUNTIFS($B$3:$B$2160,"&gt;"&amp;H6,$B$3:$B$2160,"&lt;="&amp;I6)</f>
        <v>22</v>
      </c>
      <c r="K6" s="19">
        <f t="shared" si="1"/>
        <v>6.6045119884662815E-3</v>
      </c>
      <c r="L6" s="19">
        <f t="shared" si="2"/>
        <v>1.7296720467342708E-2</v>
      </c>
      <c r="M6" s="19">
        <f t="shared" si="3"/>
        <v>23.073785897415327</v>
      </c>
      <c r="N6" s="19">
        <f t="shared" si="4"/>
        <v>4.9970826574116611E-2</v>
      </c>
    </row>
    <row r="7" spans="2:16" x14ac:dyDescent="0.25">
      <c r="B7" s="19">
        <v>9.7507665148746643</v>
      </c>
      <c r="D7" s="19" t="s">
        <v>66</v>
      </c>
      <c r="E7" s="19">
        <f>ROUND(E6,0)</f>
        <v>15</v>
      </c>
      <c r="G7" s="19">
        <v>4</v>
      </c>
      <c r="H7" s="19">
        <f t="shared" si="5"/>
        <v>5.7031693242062085</v>
      </c>
      <c r="I7" s="19">
        <f t="shared" si="0"/>
        <v>6.4176274869475778</v>
      </c>
      <c r="J7" s="19">
        <f t="shared" si="6"/>
        <v>52</v>
      </c>
      <c r="K7" s="19">
        <f t="shared" si="1"/>
        <v>1.7296720467342708E-2</v>
      </c>
      <c r="L7" s="19">
        <f t="shared" si="2"/>
        <v>4.014728740343293E-2</v>
      </c>
      <c r="M7" s="19">
        <f t="shared" si="3"/>
        <v>49.311523448082696</v>
      </c>
      <c r="N7" s="19">
        <f t="shared" si="4"/>
        <v>0.14657641185673387</v>
      </c>
    </row>
    <row r="8" spans="2:16" x14ac:dyDescent="0.25">
      <c r="B8" s="19">
        <v>10.236881400946874</v>
      </c>
      <c r="G8" s="19">
        <v>5</v>
      </c>
      <c r="H8" s="19">
        <f t="shared" si="5"/>
        <v>6.4176274869475778</v>
      </c>
      <c r="I8" s="19">
        <f t="shared" si="0"/>
        <v>7.1320856496889471</v>
      </c>
      <c r="J8" s="19">
        <f t="shared" si="6"/>
        <v>95</v>
      </c>
      <c r="K8" s="19">
        <f t="shared" si="1"/>
        <v>4.014728740343293E-2</v>
      </c>
      <c r="L8" s="19">
        <f t="shared" si="2"/>
        <v>8.4172215720953791E-2</v>
      </c>
      <c r="M8" s="19">
        <f t="shared" si="3"/>
        <v>95.005795309210015</v>
      </c>
      <c r="N8" s="19">
        <f t="shared" si="4"/>
        <v>3.5351115929691E-7</v>
      </c>
      <c r="P8" s="18">
        <f>SUM(N4:N29)</f>
        <v>5.8353265538922106</v>
      </c>
    </row>
    <row r="9" spans="2:16" x14ac:dyDescent="0.25">
      <c r="B9" s="19">
        <v>7.5391138393332504</v>
      </c>
      <c r="D9" s="94" t="s">
        <v>78</v>
      </c>
      <c r="E9" s="95"/>
      <c r="G9" s="19">
        <v>6</v>
      </c>
      <c r="H9" s="19">
        <f t="shared" si="5"/>
        <v>7.1320856496889471</v>
      </c>
      <c r="I9" s="19">
        <f t="shared" si="0"/>
        <v>7.8465438124303164</v>
      </c>
      <c r="J9" s="19">
        <f t="shared" si="6"/>
        <v>165</v>
      </c>
      <c r="K9" s="19">
        <f t="shared" si="1"/>
        <v>8.4172215720953791E-2</v>
      </c>
      <c r="L9" s="19">
        <f t="shared" si="2"/>
        <v>0.1608809633088247</v>
      </c>
      <c r="M9" s="19">
        <f t="shared" si="3"/>
        <v>165.53747729462543</v>
      </c>
      <c r="N9" s="19">
        <f t="shared" si="4"/>
        <v>1.7451144415093318E-3</v>
      </c>
      <c r="P9" s="18">
        <f>_xlfn.CHISQ.DIST.RT(P8,12)</f>
        <v>0.9241543649537578</v>
      </c>
    </row>
    <row r="10" spans="2:16" x14ac:dyDescent="0.25">
      <c r="B10" s="19">
        <v>9.6330724471419558</v>
      </c>
      <c r="D10" s="19" t="s">
        <v>67</v>
      </c>
      <c r="E10" s="19">
        <f>MIN(B3:B2160)</f>
        <v>3.5597948359821006</v>
      </c>
      <c r="G10" s="19">
        <v>7</v>
      </c>
      <c r="H10" s="19">
        <f t="shared" si="5"/>
        <v>7.8465438124303164</v>
      </c>
      <c r="I10" s="19">
        <f t="shared" si="0"/>
        <v>8.5610019751716848</v>
      </c>
      <c r="J10" s="19">
        <f t="shared" si="6"/>
        <v>268</v>
      </c>
      <c r="K10" s="19">
        <f t="shared" si="1"/>
        <v>0.1608809633088247</v>
      </c>
      <c r="L10" s="19">
        <f t="shared" si="2"/>
        <v>0.28068468357507892</v>
      </c>
      <c r="M10" s="19">
        <f t="shared" si="3"/>
        <v>258.53642833457661</v>
      </c>
      <c r="N10" s="19">
        <f t="shared" si="4"/>
        <v>0.34640839298168163</v>
      </c>
    </row>
    <row r="11" spans="2:16" x14ac:dyDescent="0.25">
      <c r="B11" s="19">
        <v>10.40611357481966</v>
      </c>
      <c r="D11" s="19" t="s">
        <v>68</v>
      </c>
      <c r="E11" s="19">
        <f>MAX(B3:B2160)</f>
        <v>14.276667277102637</v>
      </c>
      <c r="G11" s="19">
        <v>8</v>
      </c>
      <c r="H11" s="19">
        <f t="shared" si="5"/>
        <v>8.5610019751716848</v>
      </c>
      <c r="I11" s="19">
        <f t="shared" si="0"/>
        <v>9.2754601379130541</v>
      </c>
      <c r="J11" s="19">
        <f t="shared" si="6"/>
        <v>358</v>
      </c>
      <c r="K11" s="19">
        <f t="shared" si="1"/>
        <v>0.28068468357507892</v>
      </c>
      <c r="L11" s="19">
        <f t="shared" si="2"/>
        <v>0.4447312667823255</v>
      </c>
      <c r="M11" s="19">
        <f t="shared" si="3"/>
        <v>354.01252656123813</v>
      </c>
      <c r="N11" s="19">
        <f t="shared" si="4"/>
        <v>4.4913507946394579E-2</v>
      </c>
    </row>
    <row r="12" spans="2:16" x14ac:dyDescent="0.25">
      <c r="B12" s="19">
        <v>9.5280178867128029</v>
      </c>
      <c r="D12" s="19" t="s">
        <v>69</v>
      </c>
      <c r="E12" s="19">
        <f>(E11-E10)/E7</f>
        <v>0.71445816274136908</v>
      </c>
      <c r="G12" s="19">
        <v>9</v>
      </c>
      <c r="H12" s="19">
        <f t="shared" si="5"/>
        <v>9.2754601379130541</v>
      </c>
      <c r="I12" s="19">
        <f t="shared" si="0"/>
        <v>9.9899183006544234</v>
      </c>
      <c r="J12" s="19">
        <f t="shared" si="6"/>
        <v>397</v>
      </c>
      <c r="K12" s="19">
        <f t="shared" si="1"/>
        <v>0.4447312667823255</v>
      </c>
      <c r="L12" s="19">
        <f t="shared" si="2"/>
        <v>0.63441722716397098</v>
      </c>
      <c r="M12" s="19">
        <f t="shared" si="3"/>
        <v>409.34230250359093</v>
      </c>
      <c r="N12" s="19">
        <f t="shared" si="4"/>
        <v>0.37213947876498932</v>
      </c>
    </row>
    <row r="13" spans="2:16" x14ac:dyDescent="0.25">
      <c r="B13" s="19">
        <v>9.8124280338667074</v>
      </c>
      <c r="G13" s="19">
        <v>10</v>
      </c>
      <c r="H13" s="19">
        <f t="shared" si="5"/>
        <v>9.9899183006544234</v>
      </c>
      <c r="I13" s="19">
        <f t="shared" si="0"/>
        <v>10.704376463395793</v>
      </c>
      <c r="J13" s="19">
        <f t="shared" si="6"/>
        <v>374</v>
      </c>
      <c r="K13" s="19">
        <f t="shared" si="1"/>
        <v>0.63441722716397098</v>
      </c>
      <c r="L13" s="19">
        <f t="shared" si="2"/>
        <v>0.80957325074839148</v>
      </c>
      <c r="M13" s="19">
        <f t="shared" si="3"/>
        <v>377.98669889517947</v>
      </c>
      <c r="N13" s="19">
        <f t="shared" si="4"/>
        <v>4.2048485111463592E-2</v>
      </c>
    </row>
    <row r="14" spans="2:16" x14ac:dyDescent="0.25">
      <c r="B14" s="19">
        <v>9.7322835740900295</v>
      </c>
      <c r="D14" s="94" t="s">
        <v>77</v>
      </c>
      <c r="E14" s="95"/>
      <c r="G14" s="19">
        <v>11</v>
      </c>
      <c r="H14" s="19">
        <f t="shared" si="5"/>
        <v>10.704376463395793</v>
      </c>
      <c r="I14" s="19">
        <f t="shared" si="0"/>
        <v>11.418834626137162</v>
      </c>
      <c r="J14" s="19">
        <f t="shared" si="6"/>
        <v>262</v>
      </c>
      <c r="K14" s="19">
        <f t="shared" si="1"/>
        <v>0.80957325074839148</v>
      </c>
      <c r="L14" s="19">
        <f t="shared" si="2"/>
        <v>0.92910769233022883</v>
      </c>
      <c r="M14" s="19">
        <f t="shared" si="3"/>
        <v>257.95532493360497</v>
      </c>
      <c r="N14" s="19">
        <f t="shared" si="4"/>
        <v>6.3419494817284261E-2</v>
      </c>
    </row>
    <row r="15" spans="2:16" x14ac:dyDescent="0.25">
      <c r="B15" s="19">
        <v>10.508409003661354</v>
      </c>
      <c r="D15" s="19" t="s">
        <v>18</v>
      </c>
      <c r="E15" s="19">
        <v>7.2335000000000003</v>
      </c>
      <c r="G15" s="19">
        <v>12</v>
      </c>
      <c r="H15" s="19">
        <f t="shared" si="5"/>
        <v>11.418834626137162</v>
      </c>
      <c r="I15" s="19">
        <f t="shared" si="0"/>
        <v>12.133292788878531</v>
      </c>
      <c r="J15" s="19">
        <f t="shared" si="6"/>
        <v>112</v>
      </c>
      <c r="K15" s="19">
        <f t="shared" si="1"/>
        <v>0.92910769233022883</v>
      </c>
      <c r="L15" s="19">
        <f t="shared" si="2"/>
        <v>0.98351413466276238</v>
      </c>
      <c r="M15" s="19">
        <f t="shared" si="3"/>
        <v>117.40910255360741</v>
      </c>
      <c r="N15" s="19">
        <f t="shared" si="4"/>
        <v>0.2492003583971118</v>
      </c>
    </row>
    <row r="16" spans="2:16" x14ac:dyDescent="0.25">
      <c r="B16" s="19">
        <v>12.674454421189335</v>
      </c>
      <c r="D16" s="19" t="s">
        <v>20</v>
      </c>
      <c r="E16" s="19">
        <v>9.9812999999999992</v>
      </c>
      <c r="G16" s="19">
        <v>13</v>
      </c>
      <c r="H16" s="19">
        <f t="shared" si="5"/>
        <v>12.133292788878531</v>
      </c>
      <c r="I16" s="19">
        <f t="shared" si="0"/>
        <v>12.847750951619901</v>
      </c>
      <c r="J16" s="19">
        <f>COUNTIFS($B$3:$B$2160,"&gt;"&amp;H16,$B$3:$B$2160,"&lt;="&amp;I16)</f>
        <v>36</v>
      </c>
      <c r="K16" s="19">
        <f t="shared" si="1"/>
        <v>0.98351413466276238</v>
      </c>
      <c r="L16" s="19">
        <f t="shared" si="2"/>
        <v>0.99799045632372829</v>
      </c>
      <c r="M16" s="19">
        <f>(L16-K16)*$E$3</f>
        <v>31.239902144364429</v>
      </c>
      <c r="N16" s="19">
        <f>((J16-M16)^2)/M16</f>
        <v>0.7253073806223137</v>
      </c>
    </row>
    <row r="17" spans="2:14" x14ac:dyDescent="0.25">
      <c r="B17" s="19">
        <v>10.354369167663322</v>
      </c>
      <c r="G17" s="19">
        <v>14</v>
      </c>
      <c r="H17" s="19">
        <f t="shared" si="5"/>
        <v>12.847750951619901</v>
      </c>
      <c r="I17" s="19">
        <f t="shared" si="0"/>
        <v>13.56220911436127</v>
      </c>
      <c r="J17" s="19">
        <f>COUNTIFS($B$3:$B$2160,"&gt;"&amp;H17,$B$3:$B$2160,"&lt;="&amp;I17)</f>
        <v>5</v>
      </c>
      <c r="K17" s="19">
        <f t="shared" si="1"/>
        <v>0.99799045632372829</v>
      </c>
      <c r="L17" s="19">
        <f t="shared" si="2"/>
        <v>0.9998974619922073</v>
      </c>
      <c r="M17" s="19">
        <f>(L17-K17)*$E$3</f>
        <v>4.1153182325777067</v>
      </c>
      <c r="N17" s="19">
        <f>((J17-M17)^2)/M17</f>
        <v>0.19018257771992464</v>
      </c>
    </row>
    <row r="18" spans="2:14" x14ac:dyDescent="0.25">
      <c r="B18" s="19">
        <v>5.5826538506226839</v>
      </c>
      <c r="G18" s="19">
        <v>15</v>
      </c>
      <c r="H18" s="19">
        <f t="shared" si="5"/>
        <v>13.56220911436127</v>
      </c>
      <c r="I18" s="19">
        <f t="shared" si="0"/>
        <v>14.276667277102639</v>
      </c>
      <c r="J18" s="19">
        <f>COUNTIFS($B$3:$B$2160,"&gt;"&amp;H18,$B$3:$B$2160,"&lt;="&amp;I18)</f>
        <v>1</v>
      </c>
      <c r="K18" s="19">
        <f t="shared" si="1"/>
        <v>0.9998974619922073</v>
      </c>
      <c r="L18" s="19">
        <f t="shared" si="2"/>
        <v>0.99999835205995946</v>
      </c>
      <c r="M18" s="19">
        <f>(L18-K18)*$E$3</f>
        <v>0.21772076620915559</v>
      </c>
      <c r="N18" s="19">
        <f>((J18-M18)^2)/M18</f>
        <v>2.8107599025832219</v>
      </c>
    </row>
    <row r="19" spans="2:14" x14ac:dyDescent="0.25">
      <c r="B19" s="19">
        <v>12.487152674692707</v>
      </c>
    </row>
    <row r="20" spans="2:14" x14ac:dyDescent="0.25">
      <c r="B20" s="19">
        <v>11.925294245954188</v>
      </c>
    </row>
    <row r="21" spans="2:14" x14ac:dyDescent="0.25">
      <c r="B21" s="19">
        <v>9.8961463299246315</v>
      </c>
    </row>
    <row r="22" spans="2:14" x14ac:dyDescent="0.25">
      <c r="B22" s="19">
        <v>7.9207555029934209</v>
      </c>
    </row>
    <row r="23" spans="2:14" x14ac:dyDescent="0.25">
      <c r="B23" s="19">
        <v>13.514993033788405</v>
      </c>
    </row>
    <row r="24" spans="2:14" x14ac:dyDescent="0.25">
      <c r="B24" s="19">
        <v>6.1306223376041284</v>
      </c>
    </row>
    <row r="25" spans="2:14" x14ac:dyDescent="0.25">
      <c r="B25" s="19">
        <v>9.678491116699421</v>
      </c>
      <c r="E25" s="18" t="s">
        <v>73</v>
      </c>
    </row>
    <row r="26" spans="2:14" x14ac:dyDescent="0.25">
      <c r="B26" s="19">
        <v>9.8399216251467951</v>
      </c>
    </row>
    <row r="27" spans="2:14" x14ac:dyDescent="0.25">
      <c r="B27" s="19">
        <v>10.644197840613392</v>
      </c>
    </row>
    <row r="28" spans="2:14" x14ac:dyDescent="0.25">
      <c r="B28" s="19">
        <v>9.2104223982113922</v>
      </c>
    </row>
    <row r="29" spans="2:14" x14ac:dyDescent="0.25">
      <c r="B29" s="19">
        <v>11.113659809654987</v>
      </c>
    </row>
    <row r="30" spans="2:14" x14ac:dyDescent="0.25">
      <c r="B30" s="19">
        <v>10.481181688419563</v>
      </c>
    </row>
    <row r="31" spans="2:14" x14ac:dyDescent="0.25">
      <c r="B31" s="19">
        <v>6.8283335349282881</v>
      </c>
    </row>
    <row r="32" spans="2:14" x14ac:dyDescent="0.25">
      <c r="B32" s="19">
        <v>9.141554467370991</v>
      </c>
    </row>
    <row r="33" spans="2:2" x14ac:dyDescent="0.25">
      <c r="B33" s="19">
        <v>9.3490429670989208</v>
      </c>
    </row>
    <row r="34" spans="2:2" x14ac:dyDescent="0.25">
      <c r="B34" s="19">
        <v>9.7929770027943697</v>
      </c>
    </row>
    <row r="35" spans="2:2" x14ac:dyDescent="0.25">
      <c r="B35" s="19">
        <v>8.4361003437669986</v>
      </c>
    </row>
    <row r="36" spans="2:2" x14ac:dyDescent="0.25">
      <c r="B36" s="19">
        <v>8.5695998646930054</v>
      </c>
    </row>
    <row r="37" spans="2:2" x14ac:dyDescent="0.25">
      <c r="B37" s="19">
        <v>11.814771153992574</v>
      </c>
    </row>
    <row r="38" spans="2:2" x14ac:dyDescent="0.25">
      <c r="B38" s="19">
        <v>12.272925206982134</v>
      </c>
    </row>
    <row r="39" spans="2:2" x14ac:dyDescent="0.25">
      <c r="B39" s="19">
        <v>10.981958613828422</v>
      </c>
    </row>
    <row r="40" spans="2:2" x14ac:dyDescent="0.25">
      <c r="B40" s="19">
        <v>7.178615008575294</v>
      </c>
    </row>
    <row r="41" spans="2:2" x14ac:dyDescent="0.25">
      <c r="B41" s="19">
        <v>9.7583879317243039</v>
      </c>
    </row>
    <row r="42" spans="2:2" x14ac:dyDescent="0.25">
      <c r="B42" s="19">
        <v>7.3695628307142016</v>
      </c>
    </row>
    <row r="43" spans="2:2" x14ac:dyDescent="0.25">
      <c r="B43" s="19">
        <v>6.618017359686851</v>
      </c>
    </row>
    <row r="44" spans="2:2" x14ac:dyDescent="0.25">
      <c r="B44" s="19">
        <v>9.0242350497978308</v>
      </c>
    </row>
    <row r="45" spans="2:2" x14ac:dyDescent="0.25">
      <c r="B45" s="19">
        <v>8.027288741591887</v>
      </c>
    </row>
    <row r="46" spans="2:2" x14ac:dyDescent="0.25">
      <c r="B46" s="19">
        <v>11.65511817707895</v>
      </c>
    </row>
    <row r="47" spans="2:2" x14ac:dyDescent="0.25">
      <c r="B47" s="19">
        <v>9.4571657463028167</v>
      </c>
    </row>
    <row r="48" spans="2:2" x14ac:dyDescent="0.25">
      <c r="B48" s="19">
        <v>9.6591930750499575</v>
      </c>
    </row>
    <row r="49" spans="2:14" x14ac:dyDescent="0.25">
      <c r="B49" s="19">
        <v>8.7512795980677911</v>
      </c>
    </row>
    <row r="50" spans="2:14" x14ac:dyDescent="0.25">
      <c r="B50" s="19">
        <v>10.159320863795863</v>
      </c>
    </row>
    <row r="51" spans="2:14" x14ac:dyDescent="0.25">
      <c r="B51" s="19">
        <v>9.8700638523506843</v>
      </c>
      <c r="I51" s="18">
        <v>12.64583886214951</v>
      </c>
    </row>
    <row r="52" spans="2:14" x14ac:dyDescent="0.25">
      <c r="B52" s="19">
        <v>9.2697631358887325</v>
      </c>
      <c r="G52" s="18">
        <v>40</v>
      </c>
      <c r="H52" s="18">
        <f>I51</f>
        <v>12.64583886214951</v>
      </c>
      <c r="I52" s="18">
        <f>H52+$E$12</f>
        <v>13.36029702489088</v>
      </c>
      <c r="J52" s="18">
        <f>COUNTIFS($B$3:$B$2160,"&gt;"&amp;H52,$B$3:$B$2160,"&lt;="&amp;I52)</f>
        <v>6</v>
      </c>
      <c r="K52" s="18">
        <f t="shared" ref="K52:L55" si="7">_xlfn.WEIBULL.DIST(H52,$E$15,$E$16,TRUE)</f>
        <v>0.99606387480407121</v>
      </c>
      <c r="L52" s="18">
        <f t="shared" si="7"/>
        <v>0.99973633442466958</v>
      </c>
      <c r="M52" s="18">
        <f>(L52-K52)*$E$3</f>
        <v>7.9251678612512766</v>
      </c>
      <c r="N52" s="18">
        <f>((J52-M52)^2)/M52</f>
        <v>0.46765839650109875</v>
      </c>
    </row>
    <row r="53" spans="2:14" x14ac:dyDescent="0.25">
      <c r="B53" s="19">
        <v>9.5860152643259227</v>
      </c>
      <c r="G53" s="18">
        <v>41</v>
      </c>
      <c r="H53" s="18">
        <f>I52</f>
        <v>13.36029702489088</v>
      </c>
      <c r="I53" s="18">
        <f>H53+$E$12</f>
        <v>14.074755187632249</v>
      </c>
      <c r="J53" s="18">
        <f>COUNTIFS($B$3:$B$2160,"&gt;"&amp;H53,$B$3:$B$2160,"&lt;="&amp;I53)</f>
        <v>2</v>
      </c>
      <c r="K53" s="18">
        <f t="shared" si="7"/>
        <v>0.99973633442466958</v>
      </c>
      <c r="L53" s="18">
        <f t="shared" si="7"/>
        <v>0.99999393102656986</v>
      </c>
      <c r="M53" s="18">
        <f>(L53-K53)*$E$3</f>
        <v>0.55589346690080088</v>
      </c>
      <c r="N53" s="18">
        <f>((J53-M53)^2)/M53</f>
        <v>3.7515167979333985</v>
      </c>
    </row>
    <row r="54" spans="2:14" x14ac:dyDescent="0.25">
      <c r="B54" s="19">
        <v>7.1407463912424927</v>
      </c>
      <c r="G54" s="18">
        <v>42</v>
      </c>
      <c r="H54" s="18">
        <f>I53</f>
        <v>14.074755187632249</v>
      </c>
      <c r="I54" s="18">
        <v>13.577740813551294</v>
      </c>
      <c r="J54" s="18">
        <f>COUNTIFS($B$3:$B$2160,"&gt;"&amp;H54,$B$3:$B$2160,"&lt;="&amp;I54)</f>
        <v>0</v>
      </c>
      <c r="K54" s="18">
        <f t="shared" si="7"/>
        <v>0.99999393102656986</v>
      </c>
      <c r="L54" s="18">
        <f t="shared" si="7"/>
        <v>0.99990500054985598</v>
      </c>
      <c r="M54" s="18">
        <f>(L54-K54)*$E$3</f>
        <v>-0.19191196874854799</v>
      </c>
      <c r="N54" s="18">
        <f>((J54-M54)^2)/M54</f>
        <v>-0.19191196874854799</v>
      </c>
    </row>
    <row r="55" spans="2:14" x14ac:dyDescent="0.25">
      <c r="B55" s="19">
        <v>9.0133373819351466</v>
      </c>
      <c r="G55" s="18">
        <v>43</v>
      </c>
      <c r="H55" s="18">
        <f>I54</f>
        <v>13.577740813551294</v>
      </c>
      <c r="I55" s="18">
        <v>14.276667277102632</v>
      </c>
      <c r="J55" s="18">
        <f>COUNTIFS($B$3:$B$2160,"&gt;"&amp;H55,$B$3:$B$2160,"&lt;="&amp;I55)</f>
        <v>1</v>
      </c>
      <c r="K55" s="18">
        <f t="shared" si="7"/>
        <v>0.99990500054985598</v>
      </c>
      <c r="L55" s="18">
        <f t="shared" si="7"/>
        <v>0.99999835205995946</v>
      </c>
      <c r="M55" s="18">
        <f>(L55-K55)*$E$3</f>
        <v>0.20145255880330715</v>
      </c>
      <c r="N55" s="18">
        <f>((J55-M55)^2)/M55</f>
        <v>3.1654004279210834</v>
      </c>
    </row>
    <row r="56" spans="2:14" x14ac:dyDescent="0.25">
      <c r="B56" s="19">
        <v>8.871735556111922</v>
      </c>
    </row>
    <row r="57" spans="2:14" x14ac:dyDescent="0.25">
      <c r="B57" s="19">
        <v>8.2869065416499748</v>
      </c>
    </row>
    <row r="58" spans="2:14" x14ac:dyDescent="0.25">
      <c r="B58" s="19">
        <v>11.572517689100824</v>
      </c>
    </row>
    <row r="59" spans="2:14" x14ac:dyDescent="0.25">
      <c r="B59" s="19">
        <v>9.2772950787675406</v>
      </c>
    </row>
    <row r="60" spans="2:14" x14ac:dyDescent="0.25">
      <c r="B60" s="19">
        <v>8.933947927396277</v>
      </c>
    </row>
    <row r="61" spans="2:14" x14ac:dyDescent="0.25">
      <c r="B61" s="19">
        <v>9.9805227596250194</v>
      </c>
    </row>
    <row r="62" spans="2:14" x14ac:dyDescent="0.25">
      <c r="B62" s="19">
        <v>9.5521438767171674</v>
      </c>
    </row>
    <row r="63" spans="2:14" x14ac:dyDescent="0.25">
      <c r="B63" s="19">
        <v>10.912121140912731</v>
      </c>
    </row>
    <row r="64" spans="2:14" x14ac:dyDescent="0.25">
      <c r="B64" s="19">
        <v>8.2897635835342349</v>
      </c>
    </row>
    <row r="65" spans="2:2" x14ac:dyDescent="0.25">
      <c r="B65" s="19">
        <v>9.7084036913401643</v>
      </c>
    </row>
    <row r="66" spans="2:2" x14ac:dyDescent="0.25">
      <c r="B66" s="19">
        <v>8.9150557374241135</v>
      </c>
    </row>
    <row r="67" spans="2:2" x14ac:dyDescent="0.25">
      <c r="B67" s="19">
        <v>7.56064626363721</v>
      </c>
    </row>
    <row r="68" spans="2:2" x14ac:dyDescent="0.25">
      <c r="B68" s="19">
        <v>10.890564297006618</v>
      </c>
    </row>
    <row r="69" spans="2:2" x14ac:dyDescent="0.25">
      <c r="B69" s="19">
        <v>9.9527828824750326</v>
      </c>
    </row>
    <row r="70" spans="2:2" x14ac:dyDescent="0.25">
      <c r="B70" s="19">
        <v>10.066495912453943</v>
      </c>
    </row>
    <row r="71" spans="2:2" x14ac:dyDescent="0.25">
      <c r="B71" s="19">
        <v>8.7802160562960925</v>
      </c>
    </row>
    <row r="72" spans="2:2" x14ac:dyDescent="0.25">
      <c r="B72" s="19">
        <v>11.738949819314684</v>
      </c>
    </row>
    <row r="73" spans="2:2" x14ac:dyDescent="0.25">
      <c r="B73" s="19">
        <v>9.8038832305223895</v>
      </c>
    </row>
    <row r="74" spans="2:2" x14ac:dyDescent="0.25">
      <c r="B74" s="19">
        <v>8.7555043833781365</v>
      </c>
    </row>
    <row r="75" spans="2:2" x14ac:dyDescent="0.25">
      <c r="B75" s="19">
        <v>8.8762172622634807</v>
      </c>
    </row>
    <row r="76" spans="2:2" x14ac:dyDescent="0.25">
      <c r="B76" s="19">
        <v>8.0743390023757708</v>
      </c>
    </row>
    <row r="77" spans="2:2" x14ac:dyDescent="0.25">
      <c r="B77" s="19">
        <v>8.3336517913406709</v>
      </c>
    </row>
    <row r="78" spans="2:2" x14ac:dyDescent="0.25">
      <c r="B78" s="19">
        <v>5.4891082180418955</v>
      </c>
    </row>
    <row r="79" spans="2:2" x14ac:dyDescent="0.25">
      <c r="B79" s="19">
        <v>5.5092745911510379</v>
      </c>
    </row>
    <row r="80" spans="2:2" x14ac:dyDescent="0.25">
      <c r="B80" s="19">
        <v>10.498570078968278</v>
      </c>
    </row>
    <row r="81" spans="2:2" x14ac:dyDescent="0.25">
      <c r="B81" s="19">
        <v>5.3758113485071446</v>
      </c>
    </row>
    <row r="82" spans="2:2" x14ac:dyDescent="0.25">
      <c r="B82" s="19">
        <v>9.208981680322804</v>
      </c>
    </row>
    <row r="83" spans="2:2" x14ac:dyDescent="0.25">
      <c r="B83" s="19">
        <v>9.4782659354659948</v>
      </c>
    </row>
    <row r="84" spans="2:2" x14ac:dyDescent="0.25">
      <c r="B84" s="19">
        <v>8.8798778049683058</v>
      </c>
    </row>
    <row r="85" spans="2:2" x14ac:dyDescent="0.25">
      <c r="B85" s="19">
        <v>9.3713888029899959</v>
      </c>
    </row>
    <row r="86" spans="2:2" x14ac:dyDescent="0.25">
      <c r="B86" s="19">
        <v>10.10413286550177</v>
      </c>
    </row>
    <row r="87" spans="2:2" x14ac:dyDescent="0.25">
      <c r="B87" s="19">
        <v>11.54904985292065</v>
      </c>
    </row>
    <row r="88" spans="2:2" x14ac:dyDescent="0.25">
      <c r="B88" s="19">
        <v>7.568458760829686</v>
      </c>
    </row>
    <row r="89" spans="2:2" x14ac:dyDescent="0.25">
      <c r="B89" s="19">
        <v>10.246573866759018</v>
      </c>
    </row>
    <row r="90" spans="2:2" x14ac:dyDescent="0.25">
      <c r="B90" s="19">
        <v>8.9753345144527401</v>
      </c>
    </row>
    <row r="91" spans="2:2" x14ac:dyDescent="0.25">
      <c r="B91" s="19">
        <v>9.5068987460317427</v>
      </c>
    </row>
    <row r="92" spans="2:2" x14ac:dyDescent="0.25">
      <c r="B92" s="19">
        <v>10.338786544161787</v>
      </c>
    </row>
    <row r="93" spans="2:2" x14ac:dyDescent="0.25">
      <c r="B93" s="19">
        <v>7.7742602209208691</v>
      </c>
    </row>
    <row r="94" spans="2:2" x14ac:dyDescent="0.25">
      <c r="B94" s="19">
        <v>11.270139336371312</v>
      </c>
    </row>
    <row r="95" spans="2:2" x14ac:dyDescent="0.25">
      <c r="B95" s="19">
        <v>11.683206218811105</v>
      </c>
    </row>
    <row r="96" spans="2:2" x14ac:dyDescent="0.25">
      <c r="B96" s="19">
        <v>11.148491904282816</v>
      </c>
    </row>
    <row r="97" spans="2:2" x14ac:dyDescent="0.25">
      <c r="B97" s="19">
        <v>9.3593237887474672</v>
      </c>
    </row>
    <row r="98" spans="2:2" x14ac:dyDescent="0.25">
      <c r="B98" s="19">
        <v>8.054742002546817</v>
      </c>
    </row>
    <row r="99" spans="2:2" x14ac:dyDescent="0.25">
      <c r="B99" s="19">
        <v>10.34640854868401</v>
      </c>
    </row>
    <row r="100" spans="2:2" x14ac:dyDescent="0.25">
      <c r="B100" s="19">
        <v>9.8168815522084092</v>
      </c>
    </row>
    <row r="101" spans="2:2" x14ac:dyDescent="0.25">
      <c r="B101" s="19">
        <v>7.9539097367454499</v>
      </c>
    </row>
    <row r="102" spans="2:2" x14ac:dyDescent="0.25">
      <c r="B102" s="19">
        <v>7.5130600957796991</v>
      </c>
    </row>
    <row r="103" spans="2:2" x14ac:dyDescent="0.25">
      <c r="B103" s="19">
        <v>5.9461312030530369</v>
      </c>
    </row>
    <row r="104" spans="2:2" x14ac:dyDescent="0.25">
      <c r="B104" s="19">
        <v>9.9767874420165494</v>
      </c>
    </row>
    <row r="105" spans="2:2" x14ac:dyDescent="0.25">
      <c r="B105" s="19">
        <v>9.4519788766456276</v>
      </c>
    </row>
    <row r="106" spans="2:2" x14ac:dyDescent="0.25">
      <c r="B106" s="19">
        <v>9.3780547492300137</v>
      </c>
    </row>
    <row r="107" spans="2:2" x14ac:dyDescent="0.25">
      <c r="B107" s="19">
        <v>8.2854487707904294</v>
      </c>
    </row>
    <row r="108" spans="2:2" x14ac:dyDescent="0.25">
      <c r="B108" s="19">
        <v>10.906996033157142</v>
      </c>
    </row>
    <row r="109" spans="2:2" x14ac:dyDescent="0.25">
      <c r="B109" s="19">
        <v>5.3915788094217456</v>
      </c>
    </row>
    <row r="110" spans="2:2" x14ac:dyDescent="0.25">
      <c r="B110" s="19">
        <v>11.878139286810782</v>
      </c>
    </row>
    <row r="111" spans="2:2" x14ac:dyDescent="0.25">
      <c r="B111" s="19">
        <v>8.659979320536074</v>
      </c>
    </row>
    <row r="112" spans="2:2" x14ac:dyDescent="0.25">
      <c r="B112" s="19">
        <v>6.7142572473578266</v>
      </c>
    </row>
    <row r="113" spans="2:2" x14ac:dyDescent="0.25">
      <c r="B113" s="19">
        <v>6.7153774215357629</v>
      </c>
    </row>
    <row r="114" spans="2:2" x14ac:dyDescent="0.25">
      <c r="B114" s="19">
        <v>11.332624333501416</v>
      </c>
    </row>
    <row r="115" spans="2:2" x14ac:dyDescent="0.25">
      <c r="B115" s="19">
        <v>7.6987050211955381</v>
      </c>
    </row>
    <row r="116" spans="2:2" x14ac:dyDescent="0.25">
      <c r="B116" s="19">
        <v>10.782342180692623</v>
      </c>
    </row>
    <row r="117" spans="2:2" x14ac:dyDescent="0.25">
      <c r="B117" s="19">
        <v>11.410382804081705</v>
      </c>
    </row>
    <row r="118" spans="2:2" x14ac:dyDescent="0.25">
      <c r="B118" s="19">
        <v>6.762712943938233</v>
      </c>
    </row>
    <row r="119" spans="2:2" x14ac:dyDescent="0.25">
      <c r="B119" s="19">
        <v>9.8141188440971376</v>
      </c>
    </row>
    <row r="120" spans="2:2" x14ac:dyDescent="0.25">
      <c r="B120" s="19">
        <v>8.7380607768835503</v>
      </c>
    </row>
    <row r="121" spans="2:2" x14ac:dyDescent="0.25">
      <c r="B121" s="19">
        <v>9.912451147880363</v>
      </c>
    </row>
    <row r="122" spans="2:2" x14ac:dyDescent="0.25">
      <c r="B122" s="19">
        <v>9.4944787427727224</v>
      </c>
    </row>
    <row r="123" spans="2:2" x14ac:dyDescent="0.25">
      <c r="B123" s="19">
        <v>11.670827456338417</v>
      </c>
    </row>
    <row r="124" spans="2:2" x14ac:dyDescent="0.25">
      <c r="B124" s="19">
        <v>11.021028755928498</v>
      </c>
    </row>
    <row r="125" spans="2:2" x14ac:dyDescent="0.25">
      <c r="B125" s="19">
        <v>8.6476792649032106</v>
      </c>
    </row>
    <row r="126" spans="2:2" x14ac:dyDescent="0.25">
      <c r="B126" s="19">
        <v>9.0446462142601209</v>
      </c>
    </row>
    <row r="127" spans="2:2" x14ac:dyDescent="0.25">
      <c r="B127" s="19">
        <v>10.083454754219893</v>
      </c>
    </row>
    <row r="128" spans="2:2" x14ac:dyDescent="0.25">
      <c r="B128" s="19">
        <v>7.7147934441863271</v>
      </c>
    </row>
    <row r="129" spans="2:2" x14ac:dyDescent="0.25">
      <c r="B129" s="19">
        <v>8.7848138795779374</v>
      </c>
    </row>
    <row r="130" spans="2:2" x14ac:dyDescent="0.25">
      <c r="B130" s="19">
        <v>10.331406058643417</v>
      </c>
    </row>
    <row r="131" spans="2:2" x14ac:dyDescent="0.25">
      <c r="B131" s="19">
        <v>7.4512588952693379</v>
      </c>
    </row>
    <row r="132" spans="2:2" x14ac:dyDescent="0.25">
      <c r="B132" s="19">
        <v>7.9617117246130009</v>
      </c>
    </row>
    <row r="133" spans="2:2" x14ac:dyDescent="0.25">
      <c r="B133" s="19">
        <v>10.809834784916109</v>
      </c>
    </row>
    <row r="134" spans="2:2" x14ac:dyDescent="0.25">
      <c r="B134" s="19">
        <v>8.3163936165735901</v>
      </c>
    </row>
    <row r="135" spans="2:2" x14ac:dyDescent="0.25">
      <c r="B135" s="19">
        <v>9.3298615223122319</v>
      </c>
    </row>
    <row r="136" spans="2:2" x14ac:dyDescent="0.25">
      <c r="B136" s="19">
        <v>8.1072760764100629</v>
      </c>
    </row>
    <row r="137" spans="2:2" x14ac:dyDescent="0.25">
      <c r="B137" s="19">
        <v>11.97403045790664</v>
      </c>
    </row>
    <row r="138" spans="2:2" x14ac:dyDescent="0.25">
      <c r="B138" s="19">
        <v>9.2514276217034048</v>
      </c>
    </row>
    <row r="139" spans="2:2" x14ac:dyDescent="0.25">
      <c r="B139" s="19">
        <v>8.0903474209057755</v>
      </c>
    </row>
    <row r="140" spans="2:2" x14ac:dyDescent="0.25">
      <c r="B140" s="19">
        <v>10.801363513147649</v>
      </c>
    </row>
    <row r="141" spans="2:2" x14ac:dyDescent="0.25">
      <c r="B141" s="19">
        <v>10.97698974926481</v>
      </c>
    </row>
    <row r="142" spans="2:2" x14ac:dyDescent="0.25">
      <c r="B142" s="19">
        <v>8.638126573544346</v>
      </c>
    </row>
    <row r="143" spans="2:2" x14ac:dyDescent="0.25">
      <c r="B143" s="19">
        <v>7.9286708165576734</v>
      </c>
    </row>
    <row r="144" spans="2:2" x14ac:dyDescent="0.25">
      <c r="B144" s="19">
        <v>9.7573514356922573</v>
      </c>
    </row>
    <row r="145" spans="2:2" x14ac:dyDescent="0.25">
      <c r="B145" s="19">
        <v>8.827995629001709</v>
      </c>
    </row>
    <row r="146" spans="2:2" x14ac:dyDescent="0.25">
      <c r="B146" s="19">
        <v>8.8188112162046401</v>
      </c>
    </row>
    <row r="147" spans="2:2" x14ac:dyDescent="0.25">
      <c r="B147" s="19">
        <v>9.8761262155109417</v>
      </c>
    </row>
    <row r="148" spans="2:2" x14ac:dyDescent="0.25">
      <c r="B148" s="19">
        <v>10.569788679576149</v>
      </c>
    </row>
    <row r="149" spans="2:2" x14ac:dyDescent="0.25">
      <c r="B149" s="19">
        <v>9.4316060089792728</v>
      </c>
    </row>
    <row r="150" spans="2:2" x14ac:dyDescent="0.25">
      <c r="B150" s="19">
        <v>7.988789776029309</v>
      </c>
    </row>
    <row r="151" spans="2:2" x14ac:dyDescent="0.25">
      <c r="B151" s="19">
        <v>12.708688629341145</v>
      </c>
    </row>
    <row r="152" spans="2:2" x14ac:dyDescent="0.25">
      <c r="B152" s="19">
        <v>10.738445029119873</v>
      </c>
    </row>
    <row r="153" spans="2:2" x14ac:dyDescent="0.25">
      <c r="B153" s="19">
        <v>10.303219492076533</v>
      </c>
    </row>
    <row r="154" spans="2:2" x14ac:dyDescent="0.25">
      <c r="B154" s="19">
        <v>9.0897202791156921</v>
      </c>
    </row>
    <row r="155" spans="2:2" x14ac:dyDescent="0.25">
      <c r="B155" s="19">
        <v>9.0928624346532789</v>
      </c>
    </row>
    <row r="156" spans="2:2" x14ac:dyDescent="0.25">
      <c r="B156" s="19">
        <v>7.9246986938754169</v>
      </c>
    </row>
    <row r="157" spans="2:2" x14ac:dyDescent="0.25">
      <c r="B157" s="19">
        <v>8.5866176920974073</v>
      </c>
    </row>
    <row r="158" spans="2:2" x14ac:dyDescent="0.25">
      <c r="B158" s="19">
        <v>8.8930645726095623</v>
      </c>
    </row>
    <row r="159" spans="2:2" x14ac:dyDescent="0.25">
      <c r="B159" s="19">
        <v>6.4415510635561617</v>
      </c>
    </row>
    <row r="160" spans="2:2" x14ac:dyDescent="0.25">
      <c r="B160" s="19">
        <v>10.423801900877439</v>
      </c>
    </row>
    <row r="161" spans="2:2" x14ac:dyDescent="0.25">
      <c r="B161" s="19">
        <v>8.3970612818334818</v>
      </c>
    </row>
    <row r="162" spans="2:2" x14ac:dyDescent="0.25">
      <c r="B162" s="19">
        <v>11.671757345872084</v>
      </c>
    </row>
    <row r="163" spans="2:2" x14ac:dyDescent="0.25">
      <c r="B163" s="19">
        <v>9.0113236251827562</v>
      </c>
    </row>
    <row r="164" spans="2:2" x14ac:dyDescent="0.25">
      <c r="B164" s="19">
        <v>9.1157560388828891</v>
      </c>
    </row>
    <row r="165" spans="2:2" x14ac:dyDescent="0.25">
      <c r="B165" s="19">
        <v>8.6204518291834802</v>
      </c>
    </row>
    <row r="166" spans="2:2" x14ac:dyDescent="0.25">
      <c r="B166" s="19">
        <v>7.8668873097550405</v>
      </c>
    </row>
    <row r="167" spans="2:2" x14ac:dyDescent="0.25">
      <c r="B167" s="19">
        <v>11.860988809032271</v>
      </c>
    </row>
    <row r="168" spans="2:2" x14ac:dyDescent="0.25">
      <c r="B168" s="19">
        <v>10.941119224835225</v>
      </c>
    </row>
    <row r="169" spans="2:2" x14ac:dyDescent="0.25">
      <c r="B169" s="19">
        <v>9.874693723837245</v>
      </c>
    </row>
    <row r="170" spans="2:2" x14ac:dyDescent="0.25">
      <c r="B170" s="19">
        <v>7.4678848252244165</v>
      </c>
    </row>
    <row r="171" spans="2:2" x14ac:dyDescent="0.25">
      <c r="B171" s="19">
        <v>4.0523836651508311</v>
      </c>
    </row>
    <row r="172" spans="2:2" x14ac:dyDescent="0.25">
      <c r="B172" s="19">
        <v>11.619642399170296</v>
      </c>
    </row>
    <row r="173" spans="2:2" x14ac:dyDescent="0.25">
      <c r="B173" s="19">
        <v>7.1834891510020231</v>
      </c>
    </row>
    <row r="174" spans="2:2" x14ac:dyDescent="0.25">
      <c r="B174" s="19">
        <v>9.7784502102207078</v>
      </c>
    </row>
    <row r="175" spans="2:2" x14ac:dyDescent="0.25">
      <c r="B175" s="19">
        <v>9.6739140998756437</v>
      </c>
    </row>
    <row r="176" spans="2:2" x14ac:dyDescent="0.25">
      <c r="B176" s="19">
        <v>10.331107243641469</v>
      </c>
    </row>
    <row r="177" spans="2:2" x14ac:dyDescent="0.25">
      <c r="B177" s="19">
        <v>6.196574855465804</v>
      </c>
    </row>
    <row r="178" spans="2:2" x14ac:dyDescent="0.25">
      <c r="B178" s="19">
        <v>9.5866472216279224</v>
      </c>
    </row>
    <row r="179" spans="2:2" x14ac:dyDescent="0.25">
      <c r="B179" s="19">
        <v>10.449065383688493</v>
      </c>
    </row>
    <row r="180" spans="2:2" x14ac:dyDescent="0.25">
      <c r="B180" s="19">
        <v>8.9178942617772332</v>
      </c>
    </row>
    <row r="181" spans="2:2" x14ac:dyDescent="0.25">
      <c r="B181" s="19">
        <v>11.052409869471969</v>
      </c>
    </row>
    <row r="182" spans="2:2" x14ac:dyDescent="0.25">
      <c r="B182" s="19">
        <v>6.4495842181391918</v>
      </c>
    </row>
    <row r="183" spans="2:2" x14ac:dyDescent="0.25">
      <c r="B183" s="19">
        <v>9.1054052928247415</v>
      </c>
    </row>
    <row r="184" spans="2:2" x14ac:dyDescent="0.25">
      <c r="B184" s="19">
        <v>11.021629008236895</v>
      </c>
    </row>
    <row r="185" spans="2:2" x14ac:dyDescent="0.25">
      <c r="B185" s="19">
        <v>9.7500174914270303</v>
      </c>
    </row>
    <row r="186" spans="2:2" x14ac:dyDescent="0.25">
      <c r="B186" s="19">
        <v>8.3844483139559838</v>
      </c>
    </row>
    <row r="187" spans="2:2" x14ac:dyDescent="0.25">
      <c r="B187" s="19">
        <v>9.3730896367656413</v>
      </c>
    </row>
    <row r="188" spans="2:2" x14ac:dyDescent="0.25">
      <c r="B188" s="19">
        <v>11.75619277456271</v>
      </c>
    </row>
    <row r="189" spans="2:2" x14ac:dyDescent="0.25">
      <c r="B189" s="19">
        <v>9.6815921795538227</v>
      </c>
    </row>
    <row r="190" spans="2:2" x14ac:dyDescent="0.25">
      <c r="B190" s="19">
        <v>11.606338568739252</v>
      </c>
    </row>
    <row r="191" spans="2:2" x14ac:dyDescent="0.25">
      <c r="B191" s="19">
        <v>11.029945460547916</v>
      </c>
    </row>
    <row r="192" spans="2:2" x14ac:dyDescent="0.25">
      <c r="B192" s="19">
        <v>7.8057909254324471</v>
      </c>
    </row>
    <row r="193" spans="2:2" x14ac:dyDescent="0.25">
      <c r="B193" s="19">
        <v>13.454000092504453</v>
      </c>
    </row>
    <row r="194" spans="2:2" x14ac:dyDescent="0.25">
      <c r="B194" s="19">
        <v>4.1608621497354896</v>
      </c>
    </row>
    <row r="195" spans="2:2" x14ac:dyDescent="0.25">
      <c r="B195" s="19">
        <v>8.5246955614712601</v>
      </c>
    </row>
    <row r="196" spans="2:2" x14ac:dyDescent="0.25">
      <c r="B196" s="19">
        <v>10.816657953999417</v>
      </c>
    </row>
    <row r="197" spans="2:2" x14ac:dyDescent="0.25">
      <c r="B197" s="19">
        <v>8.0053868171868316</v>
      </c>
    </row>
    <row r="198" spans="2:2" x14ac:dyDescent="0.25">
      <c r="B198" s="19">
        <v>10.033410151338423</v>
      </c>
    </row>
    <row r="199" spans="2:2" x14ac:dyDescent="0.25">
      <c r="B199" s="19">
        <v>8.7176068482932862</v>
      </c>
    </row>
    <row r="200" spans="2:2" x14ac:dyDescent="0.25">
      <c r="B200" s="19">
        <v>10.882263900977097</v>
      </c>
    </row>
    <row r="201" spans="2:2" x14ac:dyDescent="0.25">
      <c r="B201" s="19">
        <v>10.126948224837696</v>
      </c>
    </row>
    <row r="202" spans="2:2" x14ac:dyDescent="0.25">
      <c r="B202" s="19">
        <v>8.5013902616471118</v>
      </c>
    </row>
    <row r="203" spans="2:2" x14ac:dyDescent="0.25">
      <c r="B203" s="19">
        <v>5.3373921874866674</v>
      </c>
    </row>
    <row r="204" spans="2:2" x14ac:dyDescent="0.25">
      <c r="B204" s="19">
        <v>8.727824244357949</v>
      </c>
    </row>
    <row r="205" spans="2:2" x14ac:dyDescent="0.25">
      <c r="B205" s="19">
        <v>10.357644005488041</v>
      </c>
    </row>
    <row r="206" spans="2:2" x14ac:dyDescent="0.25">
      <c r="B206" s="19">
        <v>10.571603674409403</v>
      </c>
    </row>
    <row r="207" spans="2:2" x14ac:dyDescent="0.25">
      <c r="B207" s="19">
        <v>10.208859199773215</v>
      </c>
    </row>
    <row r="208" spans="2:2" x14ac:dyDescent="0.25">
      <c r="B208" s="19">
        <v>7.3498383062566255</v>
      </c>
    </row>
    <row r="209" spans="2:2" x14ac:dyDescent="0.25">
      <c r="B209" s="19">
        <v>10.170804914332779</v>
      </c>
    </row>
    <row r="210" spans="2:2" x14ac:dyDescent="0.25">
      <c r="B210" s="19">
        <v>7.2281483454792816</v>
      </c>
    </row>
    <row r="211" spans="2:2" x14ac:dyDescent="0.25">
      <c r="B211" s="19">
        <v>11.657409608925455</v>
      </c>
    </row>
    <row r="212" spans="2:2" x14ac:dyDescent="0.25">
      <c r="B212" s="19">
        <v>11.877279694905374</v>
      </c>
    </row>
    <row r="213" spans="2:2" x14ac:dyDescent="0.25">
      <c r="B213" s="19">
        <v>7.8362633066265488</v>
      </c>
    </row>
    <row r="214" spans="2:2" x14ac:dyDescent="0.25">
      <c r="B214" s="19">
        <v>8.6746296079358558</v>
      </c>
    </row>
    <row r="215" spans="2:2" x14ac:dyDescent="0.25">
      <c r="B215" s="19">
        <v>9.2808792424214204</v>
      </c>
    </row>
    <row r="216" spans="2:2" x14ac:dyDescent="0.25">
      <c r="B216" s="19">
        <v>9.9018538994471808</v>
      </c>
    </row>
    <row r="217" spans="2:2" x14ac:dyDescent="0.25">
      <c r="B217" s="19">
        <v>10.53214174001697</v>
      </c>
    </row>
    <row r="218" spans="2:2" x14ac:dyDescent="0.25">
      <c r="B218" s="19">
        <v>10.117986231139968</v>
      </c>
    </row>
    <row r="219" spans="2:2" x14ac:dyDescent="0.25">
      <c r="B219" s="19">
        <v>10.579756924261133</v>
      </c>
    </row>
    <row r="220" spans="2:2" x14ac:dyDescent="0.25">
      <c r="B220" s="19">
        <v>8.8745754817846141</v>
      </c>
    </row>
    <row r="221" spans="2:2" x14ac:dyDescent="0.25">
      <c r="B221" s="19">
        <v>9.9098227655551145</v>
      </c>
    </row>
    <row r="222" spans="2:2" x14ac:dyDescent="0.25">
      <c r="B222" s="19">
        <v>8.0135639479853467</v>
      </c>
    </row>
    <row r="223" spans="2:2" x14ac:dyDescent="0.25">
      <c r="B223" s="19">
        <v>10.378949276393792</v>
      </c>
    </row>
    <row r="224" spans="2:2" x14ac:dyDescent="0.25">
      <c r="B224" s="19">
        <v>9.6639454261186852</v>
      </c>
    </row>
    <row r="225" spans="2:2" x14ac:dyDescent="0.25">
      <c r="B225" s="19">
        <v>9.5543099232906634</v>
      </c>
    </row>
    <row r="226" spans="2:2" x14ac:dyDescent="0.25">
      <c r="B226" s="19">
        <v>7.0909696983074415</v>
      </c>
    </row>
    <row r="227" spans="2:2" x14ac:dyDescent="0.25">
      <c r="B227" s="19">
        <v>9.5691561699711798</v>
      </c>
    </row>
    <row r="228" spans="2:2" x14ac:dyDescent="0.25">
      <c r="B228" s="19">
        <v>10.593593444617746</v>
      </c>
    </row>
    <row r="229" spans="2:2" x14ac:dyDescent="0.25">
      <c r="B229" s="19">
        <v>9.1848437379788646</v>
      </c>
    </row>
    <row r="230" spans="2:2" x14ac:dyDescent="0.25">
      <c r="B230" s="19">
        <v>12.459367614730056</v>
      </c>
    </row>
    <row r="231" spans="2:2" x14ac:dyDescent="0.25">
      <c r="B231" s="19">
        <v>9.1873550457325841</v>
      </c>
    </row>
    <row r="232" spans="2:2" x14ac:dyDescent="0.25">
      <c r="B232" s="19">
        <v>9.4912944449935974</v>
      </c>
    </row>
    <row r="233" spans="2:2" x14ac:dyDescent="0.25">
      <c r="B233" s="19">
        <v>8.043442520604021</v>
      </c>
    </row>
    <row r="234" spans="2:2" x14ac:dyDescent="0.25">
      <c r="B234" s="19">
        <v>12.310878718853528</v>
      </c>
    </row>
    <row r="235" spans="2:2" x14ac:dyDescent="0.25">
      <c r="B235" s="19">
        <v>11.536827546222415</v>
      </c>
    </row>
    <row r="236" spans="2:2" x14ac:dyDescent="0.25">
      <c r="B236" s="19">
        <v>9.5904324958453557</v>
      </c>
    </row>
    <row r="237" spans="2:2" x14ac:dyDescent="0.25">
      <c r="B237" s="19">
        <v>9.8904521723667216</v>
      </c>
    </row>
    <row r="238" spans="2:2" x14ac:dyDescent="0.25">
      <c r="B238" s="19">
        <v>7.4691003308549195</v>
      </c>
    </row>
    <row r="239" spans="2:2" x14ac:dyDescent="0.25">
      <c r="B239" s="19">
        <v>10.628081166843762</v>
      </c>
    </row>
    <row r="240" spans="2:2" x14ac:dyDescent="0.25">
      <c r="B240" s="19">
        <v>7.7521300093145964</v>
      </c>
    </row>
    <row r="241" spans="2:2" x14ac:dyDescent="0.25">
      <c r="B241" s="19">
        <v>9.9896379530552935</v>
      </c>
    </row>
    <row r="242" spans="2:2" x14ac:dyDescent="0.25">
      <c r="B242" s="19">
        <v>10.894855787378122</v>
      </c>
    </row>
    <row r="243" spans="2:2" x14ac:dyDescent="0.25">
      <c r="B243" s="19">
        <v>10.551146905161584</v>
      </c>
    </row>
    <row r="244" spans="2:2" x14ac:dyDescent="0.25">
      <c r="B244" s="19">
        <v>10.705051629196948</v>
      </c>
    </row>
    <row r="245" spans="2:2" x14ac:dyDescent="0.25">
      <c r="B245" s="19">
        <v>3.5597948359821006</v>
      </c>
    </row>
    <row r="246" spans="2:2" x14ac:dyDescent="0.25">
      <c r="B246" s="19">
        <v>10.162666226217157</v>
      </c>
    </row>
    <row r="247" spans="2:2" x14ac:dyDescent="0.25">
      <c r="B247" s="19">
        <v>10.093564422138977</v>
      </c>
    </row>
    <row r="248" spans="2:2" x14ac:dyDescent="0.25">
      <c r="B248" s="19">
        <v>8.5426425825475256</v>
      </c>
    </row>
    <row r="249" spans="2:2" x14ac:dyDescent="0.25">
      <c r="B249" s="19">
        <v>10.492943821615956</v>
      </c>
    </row>
    <row r="250" spans="2:2" x14ac:dyDescent="0.25">
      <c r="B250" s="19">
        <v>10.516422509639405</v>
      </c>
    </row>
    <row r="251" spans="2:2" x14ac:dyDescent="0.25">
      <c r="B251" s="19">
        <v>11.396484449497988</v>
      </c>
    </row>
    <row r="252" spans="2:2" x14ac:dyDescent="0.25">
      <c r="B252" s="19">
        <v>7.6630160189319589</v>
      </c>
    </row>
    <row r="253" spans="2:2" x14ac:dyDescent="0.25">
      <c r="B253" s="19">
        <v>10.562285838343533</v>
      </c>
    </row>
    <row r="254" spans="2:2" x14ac:dyDescent="0.25">
      <c r="B254" s="19">
        <v>9.029324561911789</v>
      </c>
    </row>
    <row r="255" spans="2:2" x14ac:dyDescent="0.25">
      <c r="B255" s="19">
        <v>9.3490161298022088</v>
      </c>
    </row>
    <row r="256" spans="2:2" x14ac:dyDescent="0.25">
      <c r="B256" s="19">
        <v>12.62340291152052</v>
      </c>
    </row>
    <row r="257" spans="2:2" x14ac:dyDescent="0.25">
      <c r="B257" s="19">
        <v>13.105300142795128</v>
      </c>
    </row>
    <row r="258" spans="2:2" x14ac:dyDescent="0.25">
      <c r="B258" s="19">
        <v>7.5755763055374201</v>
      </c>
    </row>
    <row r="259" spans="2:2" x14ac:dyDescent="0.25">
      <c r="B259" s="19">
        <v>6.9928494537890167</v>
      </c>
    </row>
    <row r="260" spans="2:2" x14ac:dyDescent="0.25">
      <c r="B260" s="19">
        <v>10.784763333093112</v>
      </c>
    </row>
    <row r="261" spans="2:2" x14ac:dyDescent="0.25">
      <c r="B261" s="19">
        <v>8.3490062078084897</v>
      </c>
    </row>
    <row r="262" spans="2:2" x14ac:dyDescent="0.25">
      <c r="B262" s="19">
        <v>8.8828637702647466</v>
      </c>
    </row>
    <row r="263" spans="2:2" x14ac:dyDescent="0.25">
      <c r="B263" s="19">
        <v>8.2888780426089887</v>
      </c>
    </row>
    <row r="264" spans="2:2" x14ac:dyDescent="0.25">
      <c r="B264" s="19">
        <v>8.4624290236773128</v>
      </c>
    </row>
    <row r="265" spans="2:2" x14ac:dyDescent="0.25">
      <c r="B265" s="19">
        <v>8.7381809678536033</v>
      </c>
    </row>
    <row r="266" spans="2:2" x14ac:dyDescent="0.25">
      <c r="B266" s="19">
        <v>8.0095928012845068</v>
      </c>
    </row>
    <row r="267" spans="2:2" x14ac:dyDescent="0.25">
      <c r="B267" s="19">
        <v>8.5800393675147237</v>
      </c>
    </row>
    <row r="268" spans="2:2" x14ac:dyDescent="0.25">
      <c r="B268" s="19">
        <v>8.9270680709266106</v>
      </c>
    </row>
    <row r="269" spans="2:2" x14ac:dyDescent="0.25">
      <c r="B269" s="19">
        <v>8.1034206051894113</v>
      </c>
    </row>
    <row r="270" spans="2:2" x14ac:dyDescent="0.25">
      <c r="B270" s="19">
        <v>11.114358986185906</v>
      </c>
    </row>
    <row r="271" spans="2:2" x14ac:dyDescent="0.25">
      <c r="B271" s="19">
        <v>10.870889684740936</v>
      </c>
    </row>
    <row r="272" spans="2:2" x14ac:dyDescent="0.25">
      <c r="B272" s="19">
        <v>9.4246831760779948</v>
      </c>
    </row>
    <row r="273" spans="2:2" x14ac:dyDescent="0.25">
      <c r="B273" s="19">
        <v>10.620167390681242</v>
      </c>
    </row>
    <row r="274" spans="2:2" x14ac:dyDescent="0.25">
      <c r="B274" s="19">
        <v>8.9946675952569493</v>
      </c>
    </row>
    <row r="275" spans="2:2" x14ac:dyDescent="0.25">
      <c r="B275" s="19">
        <v>9.7737220569078964</v>
      </c>
    </row>
    <row r="276" spans="2:2" x14ac:dyDescent="0.25">
      <c r="B276" s="19">
        <v>10.694285635971198</v>
      </c>
    </row>
    <row r="277" spans="2:2" x14ac:dyDescent="0.25">
      <c r="B277" s="19">
        <v>9.1412108289097276</v>
      </c>
    </row>
    <row r="278" spans="2:2" x14ac:dyDescent="0.25">
      <c r="B278" s="19">
        <v>12.075995368162092</v>
      </c>
    </row>
    <row r="279" spans="2:2" x14ac:dyDescent="0.25">
      <c r="B279" s="19">
        <v>10.038194297970236</v>
      </c>
    </row>
    <row r="280" spans="2:2" x14ac:dyDescent="0.25">
      <c r="B280" s="19">
        <v>8.6541177205299995</v>
      </c>
    </row>
    <row r="281" spans="2:2" x14ac:dyDescent="0.25">
      <c r="B281" s="19">
        <v>9.5481685604553235</v>
      </c>
    </row>
    <row r="282" spans="2:2" x14ac:dyDescent="0.25">
      <c r="B282" s="19">
        <v>7.7955885641591056</v>
      </c>
    </row>
    <row r="283" spans="2:2" x14ac:dyDescent="0.25">
      <c r="B283" s="19">
        <v>9.7942870192546785</v>
      </c>
    </row>
    <row r="284" spans="2:2" x14ac:dyDescent="0.25">
      <c r="B284" s="19">
        <v>8.2290622425296061</v>
      </c>
    </row>
    <row r="285" spans="2:2" x14ac:dyDescent="0.25">
      <c r="B285" s="19">
        <v>9.8930008977974886</v>
      </c>
    </row>
    <row r="286" spans="2:2" x14ac:dyDescent="0.25">
      <c r="B286" s="19">
        <v>8.0580246134677189</v>
      </c>
    </row>
    <row r="287" spans="2:2" x14ac:dyDescent="0.25">
      <c r="B287" s="19">
        <v>10.996892200096934</v>
      </c>
    </row>
    <row r="288" spans="2:2" x14ac:dyDescent="0.25">
      <c r="B288" s="19">
        <v>8.5007154555233644</v>
      </c>
    </row>
    <row r="289" spans="2:2" x14ac:dyDescent="0.25">
      <c r="B289" s="19">
        <v>11.255341229626055</v>
      </c>
    </row>
    <row r="290" spans="2:2" x14ac:dyDescent="0.25">
      <c r="B290" s="19">
        <v>8.7664589559126078</v>
      </c>
    </row>
    <row r="291" spans="2:2" x14ac:dyDescent="0.25">
      <c r="B291" s="19">
        <v>10.773166599088826</v>
      </c>
    </row>
    <row r="292" spans="2:2" x14ac:dyDescent="0.25">
      <c r="B292" s="19">
        <v>9.1518143578934446</v>
      </c>
    </row>
    <row r="293" spans="2:2" x14ac:dyDescent="0.25">
      <c r="B293" s="19">
        <v>8.2180458062681119</v>
      </c>
    </row>
    <row r="294" spans="2:2" x14ac:dyDescent="0.25">
      <c r="B294" s="19">
        <v>10.218170701183835</v>
      </c>
    </row>
    <row r="295" spans="2:2" x14ac:dyDescent="0.25">
      <c r="B295" s="19">
        <v>8.4377187185798288</v>
      </c>
    </row>
    <row r="296" spans="2:2" x14ac:dyDescent="0.25">
      <c r="B296" s="19">
        <v>9.5607972854391718</v>
      </c>
    </row>
    <row r="297" spans="2:2" x14ac:dyDescent="0.25">
      <c r="B297" s="19">
        <v>11.475456129710972</v>
      </c>
    </row>
    <row r="298" spans="2:2" x14ac:dyDescent="0.25">
      <c r="B298" s="19">
        <v>10.800071535032584</v>
      </c>
    </row>
    <row r="299" spans="2:2" x14ac:dyDescent="0.25">
      <c r="B299" s="19">
        <v>9.5575464092592082</v>
      </c>
    </row>
    <row r="300" spans="2:2" x14ac:dyDescent="0.25">
      <c r="B300" s="19">
        <v>11.831661767474541</v>
      </c>
    </row>
    <row r="301" spans="2:2" x14ac:dyDescent="0.25">
      <c r="B301" s="19">
        <v>10.712842745650708</v>
      </c>
    </row>
    <row r="302" spans="2:2" x14ac:dyDescent="0.25">
      <c r="B302" s="19">
        <v>6.0873105740099529</v>
      </c>
    </row>
    <row r="303" spans="2:2" x14ac:dyDescent="0.25">
      <c r="B303" s="19">
        <v>10.802763687163308</v>
      </c>
    </row>
    <row r="304" spans="2:2" x14ac:dyDescent="0.25">
      <c r="B304" s="19">
        <v>9.4003419758577262</v>
      </c>
    </row>
    <row r="305" spans="2:2" x14ac:dyDescent="0.25">
      <c r="B305" s="19">
        <v>7.6844482504597744</v>
      </c>
    </row>
    <row r="306" spans="2:2" x14ac:dyDescent="0.25">
      <c r="B306" s="19">
        <v>9.2103871516803348</v>
      </c>
    </row>
    <row r="307" spans="2:2" x14ac:dyDescent="0.25">
      <c r="B307" s="19">
        <v>6.4202467160138186</v>
      </c>
    </row>
    <row r="308" spans="2:2" x14ac:dyDescent="0.25">
      <c r="B308" s="19">
        <v>7.4774671679738978</v>
      </c>
    </row>
    <row r="309" spans="2:2" x14ac:dyDescent="0.25">
      <c r="B309" s="19">
        <v>10.76051626049601</v>
      </c>
    </row>
    <row r="310" spans="2:2" x14ac:dyDescent="0.25">
      <c r="B310" s="19">
        <v>10.021500811954162</v>
      </c>
    </row>
    <row r="311" spans="2:2" x14ac:dyDescent="0.25">
      <c r="B311" s="19">
        <v>11.22553055309654</v>
      </c>
    </row>
    <row r="312" spans="2:2" x14ac:dyDescent="0.25">
      <c r="B312" s="19">
        <v>10.372516675790646</v>
      </c>
    </row>
    <row r="313" spans="2:2" x14ac:dyDescent="0.25">
      <c r="B313" s="19">
        <v>5.9526662044163272</v>
      </c>
    </row>
    <row r="314" spans="2:2" x14ac:dyDescent="0.25">
      <c r="B314" s="19">
        <v>8.4373128206181143</v>
      </c>
    </row>
    <row r="315" spans="2:2" x14ac:dyDescent="0.25">
      <c r="B315" s="19">
        <v>8.6259746524826557</v>
      </c>
    </row>
    <row r="316" spans="2:2" x14ac:dyDescent="0.25">
      <c r="B316" s="19">
        <v>11.332107353243149</v>
      </c>
    </row>
    <row r="317" spans="2:2" x14ac:dyDescent="0.25">
      <c r="B317" s="19">
        <v>10.749135158811436</v>
      </c>
    </row>
    <row r="318" spans="2:2" x14ac:dyDescent="0.25">
      <c r="B318" s="19">
        <v>4.5724921689609035</v>
      </c>
    </row>
    <row r="319" spans="2:2" x14ac:dyDescent="0.25">
      <c r="B319" s="19">
        <v>9.5017228704806573</v>
      </c>
    </row>
    <row r="320" spans="2:2" x14ac:dyDescent="0.25">
      <c r="B320" s="19">
        <v>10.581072307469601</v>
      </c>
    </row>
    <row r="321" spans="2:2" x14ac:dyDescent="0.25">
      <c r="B321" s="19">
        <v>11.043784134388854</v>
      </c>
    </row>
    <row r="322" spans="2:2" x14ac:dyDescent="0.25">
      <c r="B322" s="19">
        <v>10.399699850284183</v>
      </c>
    </row>
    <row r="323" spans="2:2" x14ac:dyDescent="0.25">
      <c r="B323" s="19">
        <v>11.245717344834862</v>
      </c>
    </row>
    <row r="324" spans="2:2" x14ac:dyDescent="0.25">
      <c r="B324" s="19">
        <v>8.5511911616616256</v>
      </c>
    </row>
    <row r="325" spans="2:2" x14ac:dyDescent="0.25">
      <c r="B325" s="19">
        <v>9.4467778003981184</v>
      </c>
    </row>
    <row r="326" spans="2:2" x14ac:dyDescent="0.25">
      <c r="B326" s="19">
        <v>8.5422010224103513</v>
      </c>
    </row>
    <row r="327" spans="2:2" x14ac:dyDescent="0.25">
      <c r="B327" s="19">
        <v>8.6719744689992151</v>
      </c>
    </row>
    <row r="328" spans="2:2" x14ac:dyDescent="0.25">
      <c r="B328" s="19">
        <v>10.408955905958095</v>
      </c>
    </row>
    <row r="329" spans="2:2" x14ac:dyDescent="0.25">
      <c r="B329" s="19">
        <v>10.914567753954325</v>
      </c>
    </row>
    <row r="330" spans="2:2" x14ac:dyDescent="0.25">
      <c r="B330" s="19">
        <v>9.9178529789642127</v>
      </c>
    </row>
    <row r="331" spans="2:2" x14ac:dyDescent="0.25">
      <c r="B331" s="19">
        <v>8.6353150584660376</v>
      </c>
    </row>
    <row r="332" spans="2:2" x14ac:dyDescent="0.25">
      <c r="B332" s="19">
        <v>7.5712925675414811</v>
      </c>
    </row>
    <row r="333" spans="2:2" x14ac:dyDescent="0.25">
      <c r="B333" s="19">
        <v>11.060024351476889</v>
      </c>
    </row>
    <row r="334" spans="2:2" x14ac:dyDescent="0.25">
      <c r="B334" s="19">
        <v>10.600221239489262</v>
      </c>
    </row>
    <row r="335" spans="2:2" x14ac:dyDescent="0.25">
      <c r="B335" s="19">
        <v>9.8061514871603688</v>
      </c>
    </row>
    <row r="336" spans="2:2" x14ac:dyDescent="0.25">
      <c r="B336" s="19">
        <v>12.131770768811492</v>
      </c>
    </row>
    <row r="337" spans="2:2" x14ac:dyDescent="0.25">
      <c r="B337" s="19">
        <v>6.6758898894888077</v>
      </c>
    </row>
    <row r="338" spans="2:2" x14ac:dyDescent="0.25">
      <c r="B338" s="19">
        <v>11.762337499071712</v>
      </c>
    </row>
    <row r="339" spans="2:2" x14ac:dyDescent="0.25">
      <c r="B339" s="19">
        <v>6.927120529096956</v>
      </c>
    </row>
    <row r="340" spans="2:2" x14ac:dyDescent="0.25">
      <c r="B340" s="19">
        <v>9.9917409308335099</v>
      </c>
    </row>
    <row r="341" spans="2:2" x14ac:dyDescent="0.25">
      <c r="B341" s="19">
        <v>8.58455580722595</v>
      </c>
    </row>
    <row r="342" spans="2:2" x14ac:dyDescent="0.25">
      <c r="B342" s="19">
        <v>12.63402474708947</v>
      </c>
    </row>
    <row r="343" spans="2:2" x14ac:dyDescent="0.25">
      <c r="B343" s="19">
        <v>10.729926680751149</v>
      </c>
    </row>
    <row r="344" spans="2:2" x14ac:dyDescent="0.25">
      <c r="B344" s="19">
        <v>9.6678006044414602</v>
      </c>
    </row>
    <row r="345" spans="2:2" x14ac:dyDescent="0.25">
      <c r="B345" s="19">
        <v>5.7913270944352657</v>
      </c>
    </row>
    <row r="346" spans="2:2" x14ac:dyDescent="0.25">
      <c r="B346" s="19">
        <v>7.7513621705643931</v>
      </c>
    </row>
    <row r="347" spans="2:2" x14ac:dyDescent="0.25">
      <c r="B347" s="19">
        <v>7.3823026949511386</v>
      </c>
    </row>
    <row r="348" spans="2:2" x14ac:dyDescent="0.25">
      <c r="B348" s="19">
        <v>6.8263255295465388</v>
      </c>
    </row>
    <row r="349" spans="2:2" x14ac:dyDescent="0.25">
      <c r="B349" s="19">
        <v>11.932607060297116</v>
      </c>
    </row>
    <row r="350" spans="2:2" x14ac:dyDescent="0.25">
      <c r="B350" s="19">
        <v>7.2497125023022067</v>
      </c>
    </row>
    <row r="351" spans="2:2" x14ac:dyDescent="0.25">
      <c r="B351" s="19">
        <v>10.065882448086903</v>
      </c>
    </row>
    <row r="352" spans="2:2" x14ac:dyDescent="0.25">
      <c r="B352" s="19">
        <v>11.529637772135388</v>
      </c>
    </row>
    <row r="353" spans="2:2" x14ac:dyDescent="0.25">
      <c r="B353" s="19">
        <v>7.3832199799458333</v>
      </c>
    </row>
    <row r="354" spans="2:2" x14ac:dyDescent="0.25">
      <c r="B354" s="19">
        <v>11.348447012353422</v>
      </c>
    </row>
    <row r="355" spans="2:2" x14ac:dyDescent="0.25">
      <c r="B355" s="19">
        <v>8.1927912768093929</v>
      </c>
    </row>
    <row r="356" spans="2:2" x14ac:dyDescent="0.25">
      <c r="B356" s="19">
        <v>9.1827309446773313</v>
      </c>
    </row>
    <row r="357" spans="2:2" x14ac:dyDescent="0.25">
      <c r="B357" s="19">
        <v>6.0987268644676007</v>
      </c>
    </row>
    <row r="358" spans="2:2" x14ac:dyDescent="0.25">
      <c r="B358" s="19">
        <v>8.9581599913973644</v>
      </c>
    </row>
    <row r="359" spans="2:2" x14ac:dyDescent="0.25">
      <c r="B359" s="19">
        <v>7.9314911134492041</v>
      </c>
    </row>
    <row r="360" spans="2:2" x14ac:dyDescent="0.25">
      <c r="B360" s="19">
        <v>10.60233010842911</v>
      </c>
    </row>
    <row r="361" spans="2:2" x14ac:dyDescent="0.25">
      <c r="B361" s="19">
        <v>10.272707925822775</v>
      </c>
    </row>
    <row r="362" spans="2:2" x14ac:dyDescent="0.25">
      <c r="B362" s="19">
        <v>8.3340132630927553</v>
      </c>
    </row>
    <row r="363" spans="2:2" x14ac:dyDescent="0.25">
      <c r="B363" s="19">
        <v>10.611887758965304</v>
      </c>
    </row>
    <row r="364" spans="2:2" x14ac:dyDescent="0.25">
      <c r="B364" s="19">
        <v>8.9530225105789505</v>
      </c>
    </row>
    <row r="365" spans="2:2" x14ac:dyDescent="0.25">
      <c r="B365" s="19">
        <v>8.0366489127864487</v>
      </c>
    </row>
    <row r="366" spans="2:2" x14ac:dyDescent="0.25">
      <c r="B366" s="19">
        <v>10.825511955475665</v>
      </c>
    </row>
    <row r="367" spans="2:2" x14ac:dyDescent="0.25">
      <c r="B367" s="19">
        <v>9.8433355619325553</v>
      </c>
    </row>
    <row r="368" spans="2:2" x14ac:dyDescent="0.25">
      <c r="B368" s="19">
        <v>7.9037548919130698</v>
      </c>
    </row>
    <row r="369" spans="2:2" x14ac:dyDescent="0.25">
      <c r="B369" s="19">
        <v>10.160116447417414</v>
      </c>
    </row>
    <row r="370" spans="2:2" x14ac:dyDescent="0.25">
      <c r="B370" s="19">
        <v>11.054628566295499</v>
      </c>
    </row>
    <row r="371" spans="2:2" x14ac:dyDescent="0.25">
      <c r="B371" s="19">
        <v>9.2757700298819792</v>
      </c>
    </row>
    <row r="372" spans="2:2" x14ac:dyDescent="0.25">
      <c r="B372" s="19">
        <v>9.6678171071605163</v>
      </c>
    </row>
    <row r="373" spans="2:2" x14ac:dyDescent="0.25">
      <c r="B373" s="19">
        <v>8.490323237671122</v>
      </c>
    </row>
    <row r="374" spans="2:2" x14ac:dyDescent="0.25">
      <c r="B374" s="19">
        <v>9.4472994982109011</v>
      </c>
    </row>
    <row r="375" spans="2:2" x14ac:dyDescent="0.25">
      <c r="B375" s="19">
        <v>6.2870543531031844</v>
      </c>
    </row>
    <row r="376" spans="2:2" x14ac:dyDescent="0.25">
      <c r="B376" s="19">
        <v>8.5425712886218825</v>
      </c>
    </row>
    <row r="377" spans="2:2" x14ac:dyDescent="0.25">
      <c r="B377" s="19">
        <v>8.8475392613023605</v>
      </c>
    </row>
    <row r="378" spans="2:2" x14ac:dyDescent="0.25">
      <c r="B378" s="19">
        <v>9.9608964918827674</v>
      </c>
    </row>
    <row r="379" spans="2:2" x14ac:dyDescent="0.25">
      <c r="B379" s="19">
        <v>8.3531441738257879</v>
      </c>
    </row>
    <row r="380" spans="2:2" x14ac:dyDescent="0.25">
      <c r="B380" s="19">
        <v>8.4550412510913233</v>
      </c>
    </row>
    <row r="381" spans="2:2" x14ac:dyDescent="0.25">
      <c r="B381" s="19">
        <v>11.365109762034532</v>
      </c>
    </row>
    <row r="382" spans="2:2" x14ac:dyDescent="0.25">
      <c r="B382" s="19">
        <v>10.676847917365219</v>
      </c>
    </row>
    <row r="383" spans="2:2" x14ac:dyDescent="0.25">
      <c r="B383" s="19">
        <v>8.8747921582857057</v>
      </c>
    </row>
    <row r="384" spans="2:2" x14ac:dyDescent="0.25">
      <c r="B384" s="19">
        <v>11.528878457609917</v>
      </c>
    </row>
    <row r="385" spans="2:2" x14ac:dyDescent="0.25">
      <c r="B385" s="19">
        <v>9.2436444839764214</v>
      </c>
    </row>
    <row r="386" spans="2:2" x14ac:dyDescent="0.25">
      <c r="B386" s="19">
        <v>9.4691906118622864</v>
      </c>
    </row>
    <row r="387" spans="2:2" x14ac:dyDescent="0.25">
      <c r="B387" s="19">
        <v>10.995186832628365</v>
      </c>
    </row>
    <row r="388" spans="2:2" x14ac:dyDescent="0.25">
      <c r="B388" s="19">
        <v>10.166595176181033</v>
      </c>
    </row>
    <row r="389" spans="2:2" x14ac:dyDescent="0.25">
      <c r="B389" s="19">
        <v>10.555791953469097</v>
      </c>
    </row>
    <row r="390" spans="2:2" x14ac:dyDescent="0.25">
      <c r="B390" s="19">
        <v>11.512127810274285</v>
      </c>
    </row>
    <row r="391" spans="2:2" x14ac:dyDescent="0.25">
      <c r="B391" s="19">
        <v>10.831445864131119</v>
      </c>
    </row>
    <row r="392" spans="2:2" x14ac:dyDescent="0.25">
      <c r="B392" s="19">
        <v>8.961869614838454</v>
      </c>
    </row>
    <row r="393" spans="2:2" x14ac:dyDescent="0.25">
      <c r="B393" s="19">
        <v>10.411414828069429</v>
      </c>
    </row>
    <row r="394" spans="2:2" x14ac:dyDescent="0.25">
      <c r="B394" s="19">
        <v>6.1499593213587476</v>
      </c>
    </row>
    <row r="395" spans="2:2" x14ac:dyDescent="0.25">
      <c r="B395" s="19">
        <v>10.763303392607693</v>
      </c>
    </row>
    <row r="396" spans="2:2" x14ac:dyDescent="0.25">
      <c r="B396" s="19">
        <v>12.343303271012809</v>
      </c>
    </row>
    <row r="397" spans="2:2" x14ac:dyDescent="0.25">
      <c r="B397" s="19">
        <v>8.8902073969747022</v>
      </c>
    </row>
    <row r="398" spans="2:2" x14ac:dyDescent="0.25">
      <c r="B398" s="19">
        <v>9.2706468347780042</v>
      </c>
    </row>
    <row r="399" spans="2:2" x14ac:dyDescent="0.25">
      <c r="B399" s="19">
        <v>6.7017644620006491</v>
      </c>
    </row>
    <row r="400" spans="2:2" x14ac:dyDescent="0.25">
      <c r="B400" s="19">
        <v>10.493637152896845</v>
      </c>
    </row>
    <row r="401" spans="2:2" x14ac:dyDescent="0.25">
      <c r="B401" s="19">
        <v>4.7650705043767783</v>
      </c>
    </row>
    <row r="402" spans="2:2" x14ac:dyDescent="0.25">
      <c r="B402" s="19">
        <v>11.821631388128884</v>
      </c>
    </row>
    <row r="403" spans="2:2" x14ac:dyDescent="0.25">
      <c r="B403" s="19">
        <v>8.9384253427608247</v>
      </c>
    </row>
    <row r="404" spans="2:2" x14ac:dyDescent="0.25">
      <c r="B404" s="19">
        <v>11.676900372914625</v>
      </c>
    </row>
    <row r="405" spans="2:2" x14ac:dyDescent="0.25">
      <c r="B405" s="19">
        <v>9.1323870051800178</v>
      </c>
    </row>
    <row r="406" spans="2:2" x14ac:dyDescent="0.25">
      <c r="B406" s="19">
        <v>9.7577545789787177</v>
      </c>
    </row>
    <row r="407" spans="2:2" x14ac:dyDescent="0.25">
      <c r="B407" s="19">
        <v>9.5959499875522134</v>
      </c>
    </row>
    <row r="408" spans="2:2" x14ac:dyDescent="0.25">
      <c r="B408" s="19">
        <v>10.495821978467792</v>
      </c>
    </row>
    <row r="409" spans="2:2" x14ac:dyDescent="0.25">
      <c r="B409" s="19">
        <v>7.2009509710447164</v>
      </c>
    </row>
    <row r="410" spans="2:2" x14ac:dyDescent="0.25">
      <c r="B410" s="19">
        <v>7.7357159884680193</v>
      </c>
    </row>
    <row r="411" spans="2:2" x14ac:dyDescent="0.25">
      <c r="B411" s="19">
        <v>10.075108438574787</v>
      </c>
    </row>
    <row r="412" spans="2:2" x14ac:dyDescent="0.25">
      <c r="B412" s="19">
        <v>6.8337379611032247</v>
      </c>
    </row>
    <row r="413" spans="2:2" x14ac:dyDescent="0.25">
      <c r="B413" s="19">
        <v>8.5458479838017922</v>
      </c>
    </row>
    <row r="414" spans="2:2" x14ac:dyDescent="0.25">
      <c r="B414" s="19">
        <v>9.9124833624792146</v>
      </c>
    </row>
    <row r="415" spans="2:2" x14ac:dyDescent="0.25">
      <c r="B415" s="19">
        <v>7.8682407879184648</v>
      </c>
    </row>
    <row r="416" spans="2:2" x14ac:dyDescent="0.25">
      <c r="B416" s="19">
        <v>9.7885881709248181</v>
      </c>
    </row>
    <row r="417" spans="2:2" x14ac:dyDescent="0.25">
      <c r="B417" s="19">
        <v>11.568516885070213</v>
      </c>
    </row>
    <row r="418" spans="2:2" x14ac:dyDescent="0.25">
      <c r="B418" s="19">
        <v>6.9186421769548678</v>
      </c>
    </row>
    <row r="419" spans="2:2" x14ac:dyDescent="0.25">
      <c r="B419" s="19">
        <v>9.3410683679743745</v>
      </c>
    </row>
    <row r="420" spans="2:2" x14ac:dyDescent="0.25">
      <c r="B420" s="19">
        <v>9.7613165556551582</v>
      </c>
    </row>
    <row r="421" spans="2:2" x14ac:dyDescent="0.25">
      <c r="B421" s="19">
        <v>10.320528465105813</v>
      </c>
    </row>
    <row r="422" spans="2:2" x14ac:dyDescent="0.25">
      <c r="B422" s="19">
        <v>10.566304823437013</v>
      </c>
    </row>
    <row r="423" spans="2:2" x14ac:dyDescent="0.25">
      <c r="B423" s="19">
        <v>9.3595631061510822</v>
      </c>
    </row>
    <row r="424" spans="2:2" x14ac:dyDescent="0.25">
      <c r="B424" s="19">
        <v>10.365451885961431</v>
      </c>
    </row>
    <row r="425" spans="2:2" x14ac:dyDescent="0.25">
      <c r="B425" s="19">
        <v>6.8344059702122966</v>
      </c>
    </row>
    <row r="426" spans="2:2" x14ac:dyDescent="0.25">
      <c r="B426" s="19">
        <v>7.7654625882392878</v>
      </c>
    </row>
    <row r="427" spans="2:2" x14ac:dyDescent="0.25">
      <c r="B427" s="19">
        <v>12.091454610701735</v>
      </c>
    </row>
    <row r="428" spans="2:2" x14ac:dyDescent="0.25">
      <c r="B428" s="19">
        <v>11.405959796229126</v>
      </c>
    </row>
    <row r="429" spans="2:2" x14ac:dyDescent="0.25">
      <c r="B429" s="19">
        <v>7.4058333507029328</v>
      </c>
    </row>
    <row r="430" spans="2:2" x14ac:dyDescent="0.25">
      <c r="B430" s="19">
        <v>9.8055255295377606</v>
      </c>
    </row>
    <row r="431" spans="2:2" x14ac:dyDescent="0.25">
      <c r="B431" s="19">
        <v>10.142723876793127</v>
      </c>
    </row>
    <row r="432" spans="2:2" x14ac:dyDescent="0.25">
      <c r="B432" s="19">
        <v>10.608771009102604</v>
      </c>
    </row>
    <row r="433" spans="2:2" x14ac:dyDescent="0.25">
      <c r="B433" s="19">
        <v>9.3555380383138438</v>
      </c>
    </row>
    <row r="434" spans="2:2" x14ac:dyDescent="0.25">
      <c r="B434" s="19">
        <v>12.24074830529621</v>
      </c>
    </row>
    <row r="435" spans="2:2" x14ac:dyDescent="0.25">
      <c r="B435" s="19">
        <v>11.377799095979551</v>
      </c>
    </row>
    <row r="436" spans="2:2" x14ac:dyDescent="0.25">
      <c r="B436" s="19">
        <v>9.6744991297445253</v>
      </c>
    </row>
    <row r="437" spans="2:2" x14ac:dyDescent="0.25">
      <c r="B437" s="19">
        <v>8.4494838964541259</v>
      </c>
    </row>
    <row r="438" spans="2:2" x14ac:dyDescent="0.25">
      <c r="B438" s="19">
        <v>9.7992735863424976</v>
      </c>
    </row>
    <row r="439" spans="2:2" x14ac:dyDescent="0.25">
      <c r="B439" s="19">
        <v>10.394293867939727</v>
      </c>
    </row>
    <row r="440" spans="2:2" x14ac:dyDescent="0.25">
      <c r="B440" s="19">
        <v>7.9973534645750721</v>
      </c>
    </row>
    <row r="441" spans="2:2" x14ac:dyDescent="0.25">
      <c r="B441" s="19">
        <v>10.286224128773148</v>
      </c>
    </row>
    <row r="442" spans="2:2" x14ac:dyDescent="0.25">
      <c r="B442" s="19">
        <v>12.058590836533762</v>
      </c>
    </row>
    <row r="443" spans="2:2" x14ac:dyDescent="0.25">
      <c r="B443" s="19">
        <v>5.8386928854444164</v>
      </c>
    </row>
    <row r="444" spans="2:2" x14ac:dyDescent="0.25">
      <c r="B444" s="19">
        <v>8.453621359595294</v>
      </c>
    </row>
    <row r="445" spans="2:2" x14ac:dyDescent="0.25">
      <c r="B445" s="19">
        <v>9.4663088123723167</v>
      </c>
    </row>
    <row r="446" spans="2:2" x14ac:dyDescent="0.25">
      <c r="B446" s="19">
        <v>9.1499763883050296</v>
      </c>
    </row>
    <row r="447" spans="2:2" x14ac:dyDescent="0.25">
      <c r="B447" s="19">
        <v>11.219746250623057</v>
      </c>
    </row>
    <row r="448" spans="2:2" x14ac:dyDescent="0.25">
      <c r="B448" s="19">
        <v>10.644613302913212</v>
      </c>
    </row>
    <row r="449" spans="2:2" x14ac:dyDescent="0.25">
      <c r="B449" s="19">
        <v>9.3471688977445151</v>
      </c>
    </row>
    <row r="450" spans="2:2" x14ac:dyDescent="0.25">
      <c r="B450" s="19">
        <v>9.0047929858269846</v>
      </c>
    </row>
    <row r="451" spans="2:2" x14ac:dyDescent="0.25">
      <c r="B451" s="19">
        <v>9.6787462560690614</v>
      </c>
    </row>
    <row r="452" spans="2:2" x14ac:dyDescent="0.25">
      <c r="B452" s="19">
        <v>7.955699592928001</v>
      </c>
    </row>
    <row r="453" spans="2:2" x14ac:dyDescent="0.25">
      <c r="B453" s="19">
        <v>10.419530347227703</v>
      </c>
    </row>
    <row r="454" spans="2:2" x14ac:dyDescent="0.25">
      <c r="B454" s="19">
        <v>7.1639520981622269</v>
      </c>
    </row>
    <row r="455" spans="2:2" x14ac:dyDescent="0.25">
      <c r="B455" s="19">
        <v>9.24566433185454</v>
      </c>
    </row>
    <row r="456" spans="2:2" x14ac:dyDescent="0.25">
      <c r="B456" s="19">
        <v>9.6407963798618042</v>
      </c>
    </row>
    <row r="457" spans="2:2" x14ac:dyDescent="0.25">
      <c r="B457" s="19">
        <v>9.8433409940289707</v>
      </c>
    </row>
    <row r="458" spans="2:2" x14ac:dyDescent="0.25">
      <c r="B458" s="19">
        <v>8.5026009809010912</v>
      </c>
    </row>
    <row r="459" spans="2:2" x14ac:dyDescent="0.25">
      <c r="B459" s="19">
        <v>10.973821882476036</v>
      </c>
    </row>
    <row r="460" spans="2:2" x14ac:dyDescent="0.25">
      <c r="B460" s="19">
        <v>9.00399130116406</v>
      </c>
    </row>
    <row r="461" spans="2:2" x14ac:dyDescent="0.25">
      <c r="B461" s="19">
        <v>9.7918248069350149</v>
      </c>
    </row>
    <row r="462" spans="2:2" x14ac:dyDescent="0.25">
      <c r="B462" s="19">
        <v>11.165456479313553</v>
      </c>
    </row>
    <row r="463" spans="2:2" x14ac:dyDescent="0.25">
      <c r="B463" s="19">
        <v>8.0660558682762122</v>
      </c>
    </row>
    <row r="464" spans="2:2" x14ac:dyDescent="0.25">
      <c r="B464" s="19">
        <v>7.4319408911805525</v>
      </c>
    </row>
    <row r="465" spans="2:2" x14ac:dyDescent="0.25">
      <c r="B465" s="19">
        <v>10.091792152244166</v>
      </c>
    </row>
    <row r="466" spans="2:2" x14ac:dyDescent="0.25">
      <c r="B466" s="19">
        <v>9.8791115362760635</v>
      </c>
    </row>
    <row r="467" spans="2:2" x14ac:dyDescent="0.25">
      <c r="B467" s="19">
        <v>7.236720568317291</v>
      </c>
    </row>
    <row r="468" spans="2:2" x14ac:dyDescent="0.25">
      <c r="B468" s="19">
        <v>7.7762554846495764</v>
      </c>
    </row>
    <row r="469" spans="2:2" x14ac:dyDescent="0.25">
      <c r="B469" s="19">
        <v>11.025230945801299</v>
      </c>
    </row>
    <row r="470" spans="2:2" x14ac:dyDescent="0.25">
      <c r="B470" s="19">
        <v>8.3849095269683573</v>
      </c>
    </row>
    <row r="471" spans="2:2" x14ac:dyDescent="0.25">
      <c r="B471" s="19">
        <v>9.9529552955195921</v>
      </c>
    </row>
    <row r="472" spans="2:2" x14ac:dyDescent="0.25">
      <c r="B472" s="19">
        <v>7.4671313783863313</v>
      </c>
    </row>
    <row r="473" spans="2:2" x14ac:dyDescent="0.25">
      <c r="B473" s="19">
        <v>9.5804789620441611</v>
      </c>
    </row>
    <row r="474" spans="2:2" x14ac:dyDescent="0.25">
      <c r="B474" s="19">
        <v>8.2183031263062407</v>
      </c>
    </row>
    <row r="475" spans="2:2" x14ac:dyDescent="0.25">
      <c r="B475" s="19">
        <v>10.173907994738183</v>
      </c>
    </row>
    <row r="476" spans="2:2" x14ac:dyDescent="0.25">
      <c r="B476" s="19">
        <v>7.7781807564717989</v>
      </c>
    </row>
    <row r="477" spans="2:2" x14ac:dyDescent="0.25">
      <c r="B477" s="19">
        <v>8.5240734665873354</v>
      </c>
    </row>
    <row r="478" spans="2:2" x14ac:dyDescent="0.25">
      <c r="B478" s="19">
        <v>9.1710450450350773</v>
      </c>
    </row>
    <row r="479" spans="2:2" x14ac:dyDescent="0.25">
      <c r="B479" s="19">
        <v>9.5894766966915643</v>
      </c>
    </row>
    <row r="480" spans="2:2" x14ac:dyDescent="0.25">
      <c r="B480" s="19">
        <v>10.030083694112047</v>
      </c>
    </row>
    <row r="481" spans="2:2" x14ac:dyDescent="0.25">
      <c r="B481" s="19">
        <v>8.7917207161965223</v>
      </c>
    </row>
    <row r="482" spans="2:2" x14ac:dyDescent="0.25">
      <c r="B482" s="19">
        <v>7.4068509518411831</v>
      </c>
    </row>
    <row r="483" spans="2:2" x14ac:dyDescent="0.25">
      <c r="B483" s="19">
        <v>8.890391530736947</v>
      </c>
    </row>
    <row r="484" spans="2:2" x14ac:dyDescent="0.25">
      <c r="B484" s="19">
        <v>9.0038822675843893</v>
      </c>
    </row>
    <row r="485" spans="2:2" x14ac:dyDescent="0.25">
      <c r="B485" s="19">
        <v>11.436718135997484</v>
      </c>
    </row>
    <row r="486" spans="2:2" x14ac:dyDescent="0.25">
      <c r="B486" s="19">
        <v>11.315978612035586</v>
      </c>
    </row>
    <row r="487" spans="2:2" x14ac:dyDescent="0.25">
      <c r="B487" s="19">
        <v>11.434693415404118</v>
      </c>
    </row>
    <row r="488" spans="2:2" x14ac:dyDescent="0.25">
      <c r="B488" s="19">
        <v>10.9012585408924</v>
      </c>
    </row>
    <row r="489" spans="2:2" x14ac:dyDescent="0.25">
      <c r="B489" s="19">
        <v>9.349168722789269</v>
      </c>
    </row>
    <row r="490" spans="2:2" x14ac:dyDescent="0.25">
      <c r="B490" s="19">
        <v>9.3725045645148324</v>
      </c>
    </row>
    <row r="491" spans="2:2" x14ac:dyDescent="0.25">
      <c r="B491" s="19">
        <v>10.711791763451908</v>
      </c>
    </row>
    <row r="492" spans="2:2" x14ac:dyDescent="0.25">
      <c r="B492" s="19">
        <v>8.5714676936175884</v>
      </c>
    </row>
    <row r="493" spans="2:2" x14ac:dyDescent="0.25">
      <c r="B493" s="19">
        <v>6.0109773674790921</v>
      </c>
    </row>
    <row r="494" spans="2:2" x14ac:dyDescent="0.25">
      <c r="B494" s="19">
        <v>9.1053590275158669</v>
      </c>
    </row>
    <row r="495" spans="2:2" x14ac:dyDescent="0.25">
      <c r="B495" s="19">
        <v>10.69590598454808</v>
      </c>
    </row>
    <row r="496" spans="2:2" x14ac:dyDescent="0.25">
      <c r="B496" s="19">
        <v>8.4046496995348345</v>
      </c>
    </row>
    <row r="497" spans="2:2" x14ac:dyDescent="0.25">
      <c r="B497" s="19">
        <v>11.000799992348295</v>
      </c>
    </row>
    <row r="498" spans="2:2" x14ac:dyDescent="0.25">
      <c r="B498" s="19">
        <v>9.8516967917267131</v>
      </c>
    </row>
    <row r="499" spans="2:2" x14ac:dyDescent="0.25">
      <c r="B499" s="19">
        <v>8.2441564751653491</v>
      </c>
    </row>
    <row r="500" spans="2:2" x14ac:dyDescent="0.25">
      <c r="B500" s="19">
        <v>10.507109492125542</v>
      </c>
    </row>
    <row r="501" spans="2:2" x14ac:dyDescent="0.25">
      <c r="B501" s="19">
        <v>7.4758368155087274</v>
      </c>
    </row>
    <row r="502" spans="2:2" x14ac:dyDescent="0.25">
      <c r="B502" s="19">
        <v>8.401863195144605</v>
      </c>
    </row>
    <row r="503" spans="2:2" x14ac:dyDescent="0.25">
      <c r="B503" s="19">
        <v>8.0450357839501869</v>
      </c>
    </row>
    <row r="504" spans="2:2" x14ac:dyDescent="0.25">
      <c r="B504" s="19">
        <v>6.8951286837161607</v>
      </c>
    </row>
    <row r="505" spans="2:2" x14ac:dyDescent="0.25">
      <c r="B505" s="19">
        <v>9.716734862707062</v>
      </c>
    </row>
    <row r="506" spans="2:2" x14ac:dyDescent="0.25">
      <c r="B506" s="19">
        <v>6.5519116451164292</v>
      </c>
    </row>
    <row r="507" spans="2:2" x14ac:dyDescent="0.25">
      <c r="B507" s="19">
        <v>8.1440338972287289</v>
      </c>
    </row>
    <row r="508" spans="2:2" x14ac:dyDescent="0.25">
      <c r="B508" s="19">
        <v>10.40026344224281</v>
      </c>
    </row>
    <row r="509" spans="2:2" x14ac:dyDescent="0.25">
      <c r="B509" s="19">
        <v>12.02263669492571</v>
      </c>
    </row>
    <row r="510" spans="2:2" x14ac:dyDescent="0.25">
      <c r="B510" s="19">
        <v>11.835254164077112</v>
      </c>
    </row>
    <row r="511" spans="2:2" x14ac:dyDescent="0.25">
      <c r="B511" s="19">
        <v>10.353087000498709</v>
      </c>
    </row>
    <row r="512" spans="2:2" x14ac:dyDescent="0.25">
      <c r="B512" s="19">
        <v>8.13778231797823</v>
      </c>
    </row>
    <row r="513" spans="2:2" x14ac:dyDescent="0.25">
      <c r="B513" s="19">
        <v>10.949261807650508</v>
      </c>
    </row>
    <row r="514" spans="2:2" x14ac:dyDescent="0.25">
      <c r="B514" s="19">
        <v>9.8319869981643055</v>
      </c>
    </row>
    <row r="515" spans="2:2" x14ac:dyDescent="0.25">
      <c r="B515" s="19">
        <v>10.892806437298024</v>
      </c>
    </row>
    <row r="516" spans="2:2" x14ac:dyDescent="0.25">
      <c r="B516" s="19">
        <v>10.245266310650027</v>
      </c>
    </row>
    <row r="517" spans="2:2" x14ac:dyDescent="0.25">
      <c r="B517" s="19">
        <v>9.2524287988863012</v>
      </c>
    </row>
    <row r="518" spans="2:2" x14ac:dyDescent="0.25">
      <c r="B518" s="19">
        <v>10.315557530345735</v>
      </c>
    </row>
    <row r="519" spans="2:2" x14ac:dyDescent="0.25">
      <c r="B519" s="19">
        <v>10.09814376040759</v>
      </c>
    </row>
    <row r="520" spans="2:2" x14ac:dyDescent="0.25">
      <c r="B520" s="19">
        <v>10.604221654428878</v>
      </c>
    </row>
    <row r="521" spans="2:2" x14ac:dyDescent="0.25">
      <c r="B521" s="19">
        <v>7.2745236016892578</v>
      </c>
    </row>
    <row r="522" spans="2:2" x14ac:dyDescent="0.25">
      <c r="B522" s="19">
        <v>8.7059857338213629</v>
      </c>
    </row>
    <row r="523" spans="2:2" x14ac:dyDescent="0.25">
      <c r="B523" s="19">
        <v>10.21650549748859</v>
      </c>
    </row>
    <row r="524" spans="2:2" x14ac:dyDescent="0.25">
      <c r="B524" s="19">
        <v>8.1797690446036295</v>
      </c>
    </row>
    <row r="525" spans="2:2" x14ac:dyDescent="0.25">
      <c r="B525" s="19">
        <v>8.7559174786892093</v>
      </c>
    </row>
    <row r="526" spans="2:2" x14ac:dyDescent="0.25">
      <c r="B526" s="19">
        <v>4.3535768980375327</v>
      </c>
    </row>
    <row r="527" spans="2:2" x14ac:dyDescent="0.25">
      <c r="B527" s="19">
        <v>8.7068776903429921</v>
      </c>
    </row>
    <row r="528" spans="2:2" x14ac:dyDescent="0.25">
      <c r="B528" s="19">
        <v>11.091712917086973</v>
      </c>
    </row>
    <row r="529" spans="2:2" x14ac:dyDescent="0.25">
      <c r="B529" s="19">
        <v>10.939133465834212</v>
      </c>
    </row>
    <row r="530" spans="2:2" x14ac:dyDescent="0.25">
      <c r="B530" s="19">
        <v>9.3019743432410156</v>
      </c>
    </row>
    <row r="531" spans="2:2" x14ac:dyDescent="0.25">
      <c r="B531" s="19">
        <v>10.253778622522729</v>
      </c>
    </row>
    <row r="532" spans="2:2" x14ac:dyDescent="0.25">
      <c r="B532" s="19">
        <v>10.108599769933544</v>
      </c>
    </row>
    <row r="533" spans="2:2" x14ac:dyDescent="0.25">
      <c r="B533" s="19">
        <v>11.552399598798376</v>
      </c>
    </row>
    <row r="534" spans="2:2" x14ac:dyDescent="0.25">
      <c r="B534" s="19">
        <v>10.944859359264305</v>
      </c>
    </row>
    <row r="535" spans="2:2" x14ac:dyDescent="0.25">
      <c r="B535" s="19">
        <v>9.1637274832154318</v>
      </c>
    </row>
    <row r="536" spans="2:2" x14ac:dyDescent="0.25">
      <c r="B536" s="19">
        <v>10.594770483052915</v>
      </c>
    </row>
    <row r="537" spans="2:2" x14ac:dyDescent="0.25">
      <c r="B537" s="19">
        <v>11.036405026327049</v>
      </c>
    </row>
    <row r="538" spans="2:2" x14ac:dyDescent="0.25">
      <c r="B538" s="19">
        <v>12.23994567989984</v>
      </c>
    </row>
    <row r="539" spans="2:2" x14ac:dyDescent="0.25">
      <c r="B539" s="19">
        <v>7.8201717981853882</v>
      </c>
    </row>
    <row r="540" spans="2:2" x14ac:dyDescent="0.25">
      <c r="B540" s="19">
        <v>7.2086836958103975</v>
      </c>
    </row>
    <row r="541" spans="2:2" x14ac:dyDescent="0.25">
      <c r="B541" s="19">
        <v>10.258199360940846</v>
      </c>
    </row>
    <row r="542" spans="2:2" x14ac:dyDescent="0.25">
      <c r="B542" s="19">
        <v>7.51976313402717</v>
      </c>
    </row>
    <row r="543" spans="2:2" x14ac:dyDescent="0.25">
      <c r="B543" s="19">
        <v>7.6763047940323359</v>
      </c>
    </row>
    <row r="544" spans="2:2" x14ac:dyDescent="0.25">
      <c r="B544" s="19">
        <v>8.8124990875863798</v>
      </c>
    </row>
    <row r="545" spans="2:2" x14ac:dyDescent="0.25">
      <c r="B545" s="19">
        <v>11.307013092176067</v>
      </c>
    </row>
    <row r="546" spans="2:2" x14ac:dyDescent="0.25">
      <c r="B546" s="19">
        <v>10.147393777621719</v>
      </c>
    </row>
    <row r="547" spans="2:2" x14ac:dyDescent="0.25">
      <c r="B547" s="19">
        <v>10.570034187962353</v>
      </c>
    </row>
    <row r="548" spans="2:2" x14ac:dyDescent="0.25">
      <c r="B548" s="19">
        <v>9.449739880467197</v>
      </c>
    </row>
    <row r="549" spans="2:2" x14ac:dyDescent="0.25">
      <c r="B549" s="19">
        <v>10.820358697871193</v>
      </c>
    </row>
    <row r="550" spans="2:2" x14ac:dyDescent="0.25">
      <c r="B550" s="19">
        <v>7.2379650054450231</v>
      </c>
    </row>
    <row r="551" spans="2:2" x14ac:dyDescent="0.25">
      <c r="B551" s="19">
        <v>11.394250043276848</v>
      </c>
    </row>
    <row r="552" spans="2:2" x14ac:dyDescent="0.25">
      <c r="B552" s="19">
        <v>6.6211969889558731</v>
      </c>
    </row>
    <row r="553" spans="2:2" x14ac:dyDescent="0.25">
      <c r="B553" s="19">
        <v>6.952382250444499</v>
      </c>
    </row>
    <row r="554" spans="2:2" x14ac:dyDescent="0.25">
      <c r="B554" s="19">
        <v>10.409498161210999</v>
      </c>
    </row>
    <row r="555" spans="2:2" x14ac:dyDescent="0.25">
      <c r="B555" s="19">
        <v>6.3546142562754344</v>
      </c>
    </row>
    <row r="556" spans="2:2" x14ac:dyDescent="0.25">
      <c r="B556" s="19">
        <v>8.867245880666669</v>
      </c>
    </row>
    <row r="557" spans="2:2" x14ac:dyDescent="0.25">
      <c r="B557" s="19">
        <v>10.630320159882448</v>
      </c>
    </row>
    <row r="558" spans="2:2" x14ac:dyDescent="0.25">
      <c r="B558" s="19">
        <v>10.847918840716789</v>
      </c>
    </row>
    <row r="559" spans="2:2" x14ac:dyDescent="0.25">
      <c r="B559" s="19">
        <v>12.089755573293013</v>
      </c>
    </row>
    <row r="560" spans="2:2" x14ac:dyDescent="0.25">
      <c r="B560" s="19">
        <v>11.134891754627013</v>
      </c>
    </row>
    <row r="561" spans="2:2" x14ac:dyDescent="0.25">
      <c r="B561" s="19">
        <v>7.5224745612649047</v>
      </c>
    </row>
    <row r="562" spans="2:2" x14ac:dyDescent="0.25">
      <c r="B562" s="19">
        <v>10.060044123021495</v>
      </c>
    </row>
    <row r="563" spans="2:2" x14ac:dyDescent="0.25">
      <c r="B563" s="19">
        <v>8.6937427732888004</v>
      </c>
    </row>
    <row r="564" spans="2:2" x14ac:dyDescent="0.25">
      <c r="B564" s="19">
        <v>7.8223032288710268</v>
      </c>
    </row>
    <row r="565" spans="2:2" x14ac:dyDescent="0.25">
      <c r="B565" s="19">
        <v>8.8745588235250406</v>
      </c>
    </row>
    <row r="566" spans="2:2" x14ac:dyDescent="0.25">
      <c r="B566" s="19">
        <v>11.099406421070118</v>
      </c>
    </row>
    <row r="567" spans="2:2" x14ac:dyDescent="0.25">
      <c r="B567" s="19">
        <v>8.8391599276967341</v>
      </c>
    </row>
    <row r="568" spans="2:2" x14ac:dyDescent="0.25">
      <c r="B568" s="19">
        <v>10.925783409607053</v>
      </c>
    </row>
    <row r="569" spans="2:2" x14ac:dyDescent="0.25">
      <c r="B569" s="19">
        <v>11.151060627288336</v>
      </c>
    </row>
    <row r="570" spans="2:2" x14ac:dyDescent="0.25">
      <c r="B570" s="19">
        <v>7.8625301128226868</v>
      </c>
    </row>
    <row r="571" spans="2:2" x14ac:dyDescent="0.25">
      <c r="B571" s="19">
        <v>6.8394268387320425</v>
      </c>
    </row>
    <row r="572" spans="2:2" x14ac:dyDescent="0.25">
      <c r="B572" s="19">
        <v>10.311780640046415</v>
      </c>
    </row>
    <row r="573" spans="2:2" x14ac:dyDescent="0.25">
      <c r="B573" s="19">
        <v>10.03912039152844</v>
      </c>
    </row>
    <row r="574" spans="2:2" x14ac:dyDescent="0.25">
      <c r="B574" s="19">
        <v>8.2454373322142498</v>
      </c>
    </row>
    <row r="575" spans="2:2" x14ac:dyDescent="0.25">
      <c r="B575" s="19">
        <v>7.7567771582664955</v>
      </c>
    </row>
    <row r="576" spans="2:2" x14ac:dyDescent="0.25">
      <c r="B576" s="19">
        <v>6.8507847274047515</v>
      </c>
    </row>
    <row r="577" spans="2:2" x14ac:dyDescent="0.25">
      <c r="B577" s="19">
        <v>7.2856042862658743</v>
      </c>
    </row>
    <row r="578" spans="2:2" x14ac:dyDescent="0.25">
      <c r="B578" s="19">
        <v>11.647218172828914</v>
      </c>
    </row>
    <row r="579" spans="2:2" x14ac:dyDescent="0.25">
      <c r="B579" s="19">
        <v>6.870399568908292</v>
      </c>
    </row>
    <row r="580" spans="2:2" x14ac:dyDescent="0.25">
      <c r="B580" s="19">
        <v>10.515389355880355</v>
      </c>
    </row>
    <row r="581" spans="2:2" x14ac:dyDescent="0.25">
      <c r="B581" s="19">
        <v>8.8276533729653188</v>
      </c>
    </row>
    <row r="582" spans="2:2" x14ac:dyDescent="0.25">
      <c r="B582" s="19">
        <v>8.6722679641549902</v>
      </c>
    </row>
    <row r="583" spans="2:2" x14ac:dyDescent="0.25">
      <c r="B583" s="19">
        <v>10.585075619514686</v>
      </c>
    </row>
    <row r="584" spans="2:2" x14ac:dyDescent="0.25">
      <c r="B584" s="19">
        <v>10.977984829053543</v>
      </c>
    </row>
    <row r="585" spans="2:2" x14ac:dyDescent="0.25">
      <c r="B585" s="19">
        <v>7.4971133483512382</v>
      </c>
    </row>
    <row r="586" spans="2:2" x14ac:dyDescent="0.25">
      <c r="B586" s="19">
        <v>7.5922657966780278</v>
      </c>
    </row>
    <row r="587" spans="2:2" x14ac:dyDescent="0.25">
      <c r="B587" s="19">
        <v>8.3523585828809104</v>
      </c>
    </row>
    <row r="588" spans="2:2" x14ac:dyDescent="0.25">
      <c r="B588" s="19">
        <v>9.4467025525744379</v>
      </c>
    </row>
    <row r="589" spans="2:2" x14ac:dyDescent="0.25">
      <c r="B589" s="19">
        <v>9.2749514941697804</v>
      </c>
    </row>
    <row r="590" spans="2:2" x14ac:dyDescent="0.25">
      <c r="B590" s="19">
        <v>10.98312550301719</v>
      </c>
    </row>
    <row r="591" spans="2:2" x14ac:dyDescent="0.25">
      <c r="B591" s="19">
        <v>6.351783733028558</v>
      </c>
    </row>
    <row r="592" spans="2:2" x14ac:dyDescent="0.25">
      <c r="B592" s="19">
        <v>11.898676744344069</v>
      </c>
    </row>
    <row r="593" spans="2:2" x14ac:dyDescent="0.25">
      <c r="B593" s="19">
        <v>9.8635318735312332</v>
      </c>
    </row>
    <row r="594" spans="2:2" x14ac:dyDescent="0.25">
      <c r="B594" s="19">
        <v>8.6556274053334654</v>
      </c>
    </row>
    <row r="595" spans="2:2" x14ac:dyDescent="0.25">
      <c r="B595" s="19">
        <v>10.382286042843123</v>
      </c>
    </row>
    <row r="596" spans="2:2" x14ac:dyDescent="0.25">
      <c r="B596" s="19">
        <v>6.0547576613231886</v>
      </c>
    </row>
    <row r="597" spans="2:2" x14ac:dyDescent="0.25">
      <c r="B597" s="19">
        <v>7.0238006182850139</v>
      </c>
    </row>
    <row r="598" spans="2:2" x14ac:dyDescent="0.25">
      <c r="B598" s="19">
        <v>10.872317700896936</v>
      </c>
    </row>
    <row r="599" spans="2:2" x14ac:dyDescent="0.25">
      <c r="B599" s="19">
        <v>11.369399937324218</v>
      </c>
    </row>
    <row r="600" spans="2:2" x14ac:dyDescent="0.25">
      <c r="B600" s="19">
        <v>9.8217899684739507</v>
      </c>
    </row>
    <row r="601" spans="2:2" x14ac:dyDescent="0.25">
      <c r="B601" s="19">
        <v>7.0319159362058237</v>
      </c>
    </row>
    <row r="602" spans="2:2" x14ac:dyDescent="0.25">
      <c r="B602" s="19">
        <v>8.2713991815683965</v>
      </c>
    </row>
    <row r="603" spans="2:2" x14ac:dyDescent="0.25">
      <c r="B603" s="19">
        <v>11.742715454217921</v>
      </c>
    </row>
    <row r="604" spans="2:2" x14ac:dyDescent="0.25">
      <c r="B604" s="19">
        <v>11.819455722973423</v>
      </c>
    </row>
    <row r="605" spans="2:2" x14ac:dyDescent="0.25">
      <c r="B605" s="19">
        <v>9.5184408554194508</v>
      </c>
    </row>
    <row r="606" spans="2:2" x14ac:dyDescent="0.25">
      <c r="B606" s="19">
        <v>11.193690147061695</v>
      </c>
    </row>
    <row r="607" spans="2:2" x14ac:dyDescent="0.25">
      <c r="B607" s="19">
        <v>9.609734097368186</v>
      </c>
    </row>
    <row r="608" spans="2:2" x14ac:dyDescent="0.25">
      <c r="B608" s="19">
        <v>8.5489159713093077</v>
      </c>
    </row>
    <row r="609" spans="2:2" x14ac:dyDescent="0.25">
      <c r="B609" s="19">
        <v>10.59096409511106</v>
      </c>
    </row>
    <row r="610" spans="2:2" x14ac:dyDescent="0.25">
      <c r="B610" s="19">
        <v>8.2734696484988106</v>
      </c>
    </row>
    <row r="611" spans="2:2" x14ac:dyDescent="0.25">
      <c r="B611" s="19">
        <v>8.5765730308352346</v>
      </c>
    </row>
    <row r="612" spans="2:2" x14ac:dyDescent="0.25">
      <c r="B612" s="19">
        <v>10.058221869147721</v>
      </c>
    </row>
    <row r="613" spans="2:2" x14ac:dyDescent="0.25">
      <c r="B613" s="19">
        <v>11.825919988403653</v>
      </c>
    </row>
    <row r="614" spans="2:2" x14ac:dyDescent="0.25">
      <c r="B614" s="19">
        <v>9.215690609198198</v>
      </c>
    </row>
    <row r="615" spans="2:2" x14ac:dyDescent="0.25">
      <c r="B615" s="19">
        <v>10.865724144077916</v>
      </c>
    </row>
    <row r="616" spans="2:2" x14ac:dyDescent="0.25">
      <c r="B616" s="19">
        <v>7.2351426367529541</v>
      </c>
    </row>
    <row r="617" spans="2:2" x14ac:dyDescent="0.25">
      <c r="B617" s="19">
        <v>9.4480520709520679</v>
      </c>
    </row>
    <row r="618" spans="2:2" x14ac:dyDescent="0.25">
      <c r="B618" s="19">
        <v>10.921244211178598</v>
      </c>
    </row>
    <row r="619" spans="2:2" x14ac:dyDescent="0.25">
      <c r="B619" s="19">
        <v>12.214245621137675</v>
      </c>
    </row>
    <row r="620" spans="2:2" x14ac:dyDescent="0.25">
      <c r="B620" s="19">
        <v>12.453486831795445</v>
      </c>
    </row>
    <row r="621" spans="2:2" x14ac:dyDescent="0.25">
      <c r="B621" s="19">
        <v>9.9588819882977724</v>
      </c>
    </row>
    <row r="622" spans="2:2" x14ac:dyDescent="0.25">
      <c r="B622" s="19">
        <v>9.0737043636752404</v>
      </c>
    </row>
    <row r="623" spans="2:2" x14ac:dyDescent="0.25">
      <c r="B623" s="19">
        <v>8.9725759019448734</v>
      </c>
    </row>
    <row r="624" spans="2:2" x14ac:dyDescent="0.25">
      <c r="B624" s="19">
        <v>8.0345728817101882</v>
      </c>
    </row>
    <row r="625" spans="2:2" x14ac:dyDescent="0.25">
      <c r="B625" s="19">
        <v>10.924389713911042</v>
      </c>
    </row>
    <row r="626" spans="2:2" x14ac:dyDescent="0.25">
      <c r="B626" s="19">
        <v>10.93819915840742</v>
      </c>
    </row>
    <row r="627" spans="2:2" x14ac:dyDescent="0.25">
      <c r="B627" s="19">
        <v>7.3410338621309021</v>
      </c>
    </row>
    <row r="628" spans="2:2" x14ac:dyDescent="0.25">
      <c r="B628" s="19">
        <v>7.9020522065765721</v>
      </c>
    </row>
    <row r="629" spans="2:2" x14ac:dyDescent="0.25">
      <c r="B629" s="19">
        <v>6.7882375442417997</v>
      </c>
    </row>
    <row r="630" spans="2:2" x14ac:dyDescent="0.25">
      <c r="B630" s="19">
        <v>7.5174612858416854</v>
      </c>
    </row>
    <row r="631" spans="2:2" x14ac:dyDescent="0.25">
      <c r="B631" s="19">
        <v>9.6594115325515251</v>
      </c>
    </row>
    <row r="632" spans="2:2" x14ac:dyDescent="0.25">
      <c r="B632" s="19">
        <v>8.7080195947414953</v>
      </c>
    </row>
    <row r="633" spans="2:2" x14ac:dyDescent="0.25">
      <c r="B633" s="19">
        <v>11.088380069889389</v>
      </c>
    </row>
    <row r="634" spans="2:2" x14ac:dyDescent="0.25">
      <c r="B634" s="19">
        <v>8.9714657095710919</v>
      </c>
    </row>
    <row r="635" spans="2:2" x14ac:dyDescent="0.25">
      <c r="B635" s="19">
        <v>8.0186426324617486</v>
      </c>
    </row>
    <row r="636" spans="2:2" x14ac:dyDescent="0.25">
      <c r="B636" s="19">
        <v>7.1105294735671798</v>
      </c>
    </row>
    <row r="637" spans="2:2" x14ac:dyDescent="0.25">
      <c r="B637" s="19">
        <v>8.8770384581094959</v>
      </c>
    </row>
    <row r="638" spans="2:2" x14ac:dyDescent="0.25">
      <c r="B638" s="19">
        <v>10.92254238018829</v>
      </c>
    </row>
    <row r="639" spans="2:2" x14ac:dyDescent="0.25">
      <c r="B639" s="19">
        <v>11.077722011422912</v>
      </c>
    </row>
    <row r="640" spans="2:2" x14ac:dyDescent="0.25">
      <c r="B640" s="19">
        <v>8.2488659379795131</v>
      </c>
    </row>
    <row r="641" spans="2:2" x14ac:dyDescent="0.25">
      <c r="B641" s="19">
        <v>7.1288291358011495</v>
      </c>
    </row>
    <row r="642" spans="2:2" x14ac:dyDescent="0.25">
      <c r="B642" s="19">
        <v>11.064102577942725</v>
      </c>
    </row>
    <row r="643" spans="2:2" x14ac:dyDescent="0.25">
      <c r="B643" s="19">
        <v>8.9525750767521242</v>
      </c>
    </row>
    <row r="644" spans="2:2" x14ac:dyDescent="0.25">
      <c r="B644" s="19">
        <v>8.5500927464570786</v>
      </c>
    </row>
    <row r="645" spans="2:2" x14ac:dyDescent="0.25">
      <c r="B645" s="19">
        <v>9.6217287232449689</v>
      </c>
    </row>
    <row r="646" spans="2:2" x14ac:dyDescent="0.25">
      <c r="B646" s="19">
        <v>8.4871132001051794</v>
      </c>
    </row>
    <row r="647" spans="2:2" x14ac:dyDescent="0.25">
      <c r="B647" s="19">
        <v>9.5066138809974614</v>
      </c>
    </row>
    <row r="648" spans="2:2" x14ac:dyDescent="0.25">
      <c r="B648" s="19">
        <v>9.3762706073133266</v>
      </c>
    </row>
    <row r="649" spans="2:2" x14ac:dyDescent="0.25">
      <c r="B649" s="19">
        <v>10.15534123759199</v>
      </c>
    </row>
    <row r="650" spans="2:2" x14ac:dyDescent="0.25">
      <c r="B650" s="19">
        <v>7.3695981102993002</v>
      </c>
    </row>
    <row r="651" spans="2:2" x14ac:dyDescent="0.25">
      <c r="B651" s="19">
        <v>8.5791907278594159</v>
      </c>
    </row>
    <row r="652" spans="2:2" x14ac:dyDescent="0.25">
      <c r="B652" s="19">
        <v>8.4514404037085029</v>
      </c>
    </row>
    <row r="653" spans="2:2" x14ac:dyDescent="0.25">
      <c r="B653" s="19">
        <v>10.240194257097286</v>
      </c>
    </row>
    <row r="654" spans="2:2" x14ac:dyDescent="0.25">
      <c r="B654" s="19">
        <v>7.0781259750414272</v>
      </c>
    </row>
    <row r="655" spans="2:2" x14ac:dyDescent="0.25">
      <c r="B655" s="19">
        <v>9.3744635828140694</v>
      </c>
    </row>
    <row r="656" spans="2:2" x14ac:dyDescent="0.25">
      <c r="B656" s="19">
        <v>9.7265576453981719</v>
      </c>
    </row>
    <row r="657" spans="2:2" x14ac:dyDescent="0.25">
      <c r="B657" s="19">
        <v>10.836321991120318</v>
      </c>
    </row>
    <row r="658" spans="2:2" x14ac:dyDescent="0.25">
      <c r="B658" s="19">
        <v>9.2511678864685916</v>
      </c>
    </row>
    <row r="659" spans="2:2" x14ac:dyDescent="0.25">
      <c r="B659" s="19">
        <v>8.9137553804496275</v>
      </c>
    </row>
    <row r="660" spans="2:2" x14ac:dyDescent="0.25">
      <c r="B660" s="19">
        <v>8.9501851238273957</v>
      </c>
    </row>
    <row r="661" spans="2:2" x14ac:dyDescent="0.25">
      <c r="B661" s="19">
        <v>11.407423935725802</v>
      </c>
    </row>
    <row r="662" spans="2:2" x14ac:dyDescent="0.25">
      <c r="B662" s="19">
        <v>12.143110776628435</v>
      </c>
    </row>
    <row r="663" spans="2:2" x14ac:dyDescent="0.25">
      <c r="B663" s="19">
        <v>11.090760276394514</v>
      </c>
    </row>
    <row r="664" spans="2:2" x14ac:dyDescent="0.25">
      <c r="B664" s="19">
        <v>7.6232801743364682</v>
      </c>
    </row>
    <row r="665" spans="2:2" x14ac:dyDescent="0.25">
      <c r="B665" s="19">
        <v>9.0079641157714256</v>
      </c>
    </row>
    <row r="666" spans="2:2" x14ac:dyDescent="0.25">
      <c r="B666" s="19">
        <v>11.887324075095641</v>
      </c>
    </row>
    <row r="667" spans="2:2" x14ac:dyDescent="0.25">
      <c r="B667" s="19">
        <v>9.3071166283073001</v>
      </c>
    </row>
    <row r="668" spans="2:2" x14ac:dyDescent="0.25">
      <c r="B668" s="19">
        <v>10.014106476778471</v>
      </c>
    </row>
    <row r="669" spans="2:2" x14ac:dyDescent="0.25">
      <c r="B669" s="19">
        <v>9.1171050229439334</v>
      </c>
    </row>
    <row r="670" spans="2:2" x14ac:dyDescent="0.25">
      <c r="B670" s="19">
        <v>12.98677807737066</v>
      </c>
    </row>
    <row r="671" spans="2:2" x14ac:dyDescent="0.25">
      <c r="B671" s="19">
        <v>9.4023653663196001</v>
      </c>
    </row>
    <row r="672" spans="2:2" x14ac:dyDescent="0.25">
      <c r="B672" s="19">
        <v>11.357955764916534</v>
      </c>
    </row>
    <row r="673" spans="2:2" x14ac:dyDescent="0.25">
      <c r="B673" s="19">
        <v>9.2794043685190921</v>
      </c>
    </row>
    <row r="674" spans="2:2" x14ac:dyDescent="0.25">
      <c r="B674" s="19">
        <v>10.354980659821942</v>
      </c>
    </row>
    <row r="675" spans="2:2" x14ac:dyDescent="0.25">
      <c r="B675" s="19">
        <v>7.1998321607742337</v>
      </c>
    </row>
    <row r="676" spans="2:2" x14ac:dyDescent="0.25">
      <c r="B676" s="19">
        <v>10.576408700213198</v>
      </c>
    </row>
    <row r="677" spans="2:2" x14ac:dyDescent="0.25">
      <c r="B677" s="19">
        <v>9.5907883186549867</v>
      </c>
    </row>
    <row r="678" spans="2:2" x14ac:dyDescent="0.25">
      <c r="B678" s="19">
        <v>7.1408224847947182</v>
      </c>
    </row>
    <row r="679" spans="2:2" x14ac:dyDescent="0.25">
      <c r="B679" s="19">
        <v>8.3150455154055827</v>
      </c>
    </row>
    <row r="680" spans="2:2" x14ac:dyDescent="0.25">
      <c r="B680" s="19">
        <v>7.8616732847231834</v>
      </c>
    </row>
    <row r="681" spans="2:2" x14ac:dyDescent="0.25">
      <c r="B681" s="19">
        <v>6.9412439806637654</v>
      </c>
    </row>
    <row r="682" spans="2:2" x14ac:dyDescent="0.25">
      <c r="B682" s="19">
        <v>7.6894102756883651</v>
      </c>
    </row>
    <row r="683" spans="2:2" x14ac:dyDescent="0.25">
      <c r="B683" s="19">
        <v>9.5374934296139067</v>
      </c>
    </row>
    <row r="684" spans="2:2" x14ac:dyDescent="0.25">
      <c r="B684" s="19">
        <v>8.9589408688804006</v>
      </c>
    </row>
    <row r="685" spans="2:2" x14ac:dyDescent="0.25">
      <c r="B685" s="19">
        <v>9.2438604485120486</v>
      </c>
    </row>
    <row r="686" spans="2:2" x14ac:dyDescent="0.25">
      <c r="B686" s="19">
        <v>8.5422789446890821</v>
      </c>
    </row>
    <row r="687" spans="2:2" x14ac:dyDescent="0.25">
      <c r="B687" s="19">
        <v>10.361425595269139</v>
      </c>
    </row>
    <row r="688" spans="2:2" x14ac:dyDescent="0.25">
      <c r="B688" s="19">
        <v>8.7241810205581451</v>
      </c>
    </row>
    <row r="689" spans="2:2" x14ac:dyDescent="0.25">
      <c r="B689" s="19">
        <v>7.5982360925516987</v>
      </c>
    </row>
    <row r="690" spans="2:2" x14ac:dyDescent="0.25">
      <c r="B690" s="19">
        <v>10.042305384845701</v>
      </c>
    </row>
    <row r="691" spans="2:2" x14ac:dyDescent="0.25">
      <c r="B691" s="19">
        <v>9.3940860437453253</v>
      </c>
    </row>
    <row r="692" spans="2:2" x14ac:dyDescent="0.25">
      <c r="B692" s="19">
        <v>6.6179596511487526</v>
      </c>
    </row>
    <row r="693" spans="2:2" x14ac:dyDescent="0.25">
      <c r="B693" s="19">
        <v>9.1282357957224285</v>
      </c>
    </row>
    <row r="694" spans="2:2" x14ac:dyDescent="0.25">
      <c r="B694" s="19">
        <v>11.244634917823792</v>
      </c>
    </row>
    <row r="695" spans="2:2" x14ac:dyDescent="0.25">
      <c r="B695" s="19">
        <v>5.930659166205535</v>
      </c>
    </row>
    <row r="696" spans="2:2" x14ac:dyDescent="0.25">
      <c r="B696" s="19">
        <v>11.915466828745105</v>
      </c>
    </row>
    <row r="697" spans="2:2" x14ac:dyDescent="0.25">
      <c r="B697" s="19">
        <v>9.0220075983929444</v>
      </c>
    </row>
    <row r="698" spans="2:2" x14ac:dyDescent="0.25">
      <c r="B698" s="19">
        <v>4.7432022472153941</v>
      </c>
    </row>
    <row r="699" spans="2:2" x14ac:dyDescent="0.25">
      <c r="B699" s="19">
        <v>7.8534580518055472</v>
      </c>
    </row>
    <row r="700" spans="2:2" x14ac:dyDescent="0.25">
      <c r="B700" s="19">
        <v>7.5107114309947445</v>
      </c>
    </row>
    <row r="701" spans="2:2" x14ac:dyDescent="0.25">
      <c r="B701" s="19">
        <v>9.9370377799040792</v>
      </c>
    </row>
    <row r="702" spans="2:2" x14ac:dyDescent="0.25">
      <c r="B702" s="19">
        <v>10.087375042040915</v>
      </c>
    </row>
    <row r="703" spans="2:2" x14ac:dyDescent="0.25">
      <c r="B703" s="19">
        <v>11.057103795302726</v>
      </c>
    </row>
    <row r="704" spans="2:2" x14ac:dyDescent="0.25">
      <c r="B704" s="19">
        <v>11.102861326229775</v>
      </c>
    </row>
    <row r="705" spans="2:2" x14ac:dyDescent="0.25">
      <c r="B705" s="19">
        <v>8.6313454686327731</v>
      </c>
    </row>
    <row r="706" spans="2:2" x14ac:dyDescent="0.25">
      <c r="B706" s="19">
        <v>9.341397346074821</v>
      </c>
    </row>
    <row r="707" spans="2:2" x14ac:dyDescent="0.25">
      <c r="B707" s="19">
        <v>10.127786112231114</v>
      </c>
    </row>
    <row r="708" spans="2:2" x14ac:dyDescent="0.25">
      <c r="B708" s="19">
        <v>9.7416953944566149</v>
      </c>
    </row>
    <row r="709" spans="2:2" x14ac:dyDescent="0.25">
      <c r="B709" s="19">
        <v>10.108188123817374</v>
      </c>
    </row>
    <row r="710" spans="2:2" x14ac:dyDescent="0.25">
      <c r="B710" s="19">
        <v>8.1072404930061541</v>
      </c>
    </row>
    <row r="711" spans="2:2" x14ac:dyDescent="0.25">
      <c r="B711" s="19">
        <v>9.1149636875302047</v>
      </c>
    </row>
    <row r="712" spans="2:2" x14ac:dyDescent="0.25">
      <c r="B712" s="19">
        <v>11.012417896377737</v>
      </c>
    </row>
    <row r="713" spans="2:2" x14ac:dyDescent="0.25">
      <c r="B713" s="19">
        <v>9.1530204569560052</v>
      </c>
    </row>
    <row r="714" spans="2:2" x14ac:dyDescent="0.25">
      <c r="B714" s="19">
        <v>9.2936787476403193</v>
      </c>
    </row>
    <row r="715" spans="2:2" x14ac:dyDescent="0.25">
      <c r="B715" s="19">
        <v>9.2370740086549485</v>
      </c>
    </row>
    <row r="716" spans="2:2" x14ac:dyDescent="0.25">
      <c r="B716" s="19">
        <v>8.4880553908567613</v>
      </c>
    </row>
    <row r="717" spans="2:2" x14ac:dyDescent="0.25">
      <c r="B717" s="19">
        <v>10.480342211944036</v>
      </c>
    </row>
    <row r="718" spans="2:2" x14ac:dyDescent="0.25">
      <c r="B718" s="19">
        <v>10.201573107216914</v>
      </c>
    </row>
    <row r="719" spans="2:2" x14ac:dyDescent="0.25">
      <c r="B719" s="19">
        <v>6.8854186052183959</v>
      </c>
    </row>
    <row r="720" spans="2:2" x14ac:dyDescent="0.25">
      <c r="B720" s="19">
        <v>10.433815223240895</v>
      </c>
    </row>
    <row r="721" spans="2:2" x14ac:dyDescent="0.25">
      <c r="B721" s="19">
        <v>12.3669636305727</v>
      </c>
    </row>
    <row r="722" spans="2:2" x14ac:dyDescent="0.25">
      <c r="B722" s="19">
        <v>8.0923477076963941</v>
      </c>
    </row>
    <row r="723" spans="2:2" x14ac:dyDescent="0.25">
      <c r="B723" s="19">
        <v>7.2156217809872505</v>
      </c>
    </row>
    <row r="724" spans="2:2" x14ac:dyDescent="0.25">
      <c r="B724" s="19">
        <v>11.070882313361942</v>
      </c>
    </row>
    <row r="725" spans="2:2" x14ac:dyDescent="0.25">
      <c r="B725" s="19">
        <v>8.5948945552863947</v>
      </c>
    </row>
    <row r="726" spans="2:2" x14ac:dyDescent="0.25">
      <c r="B726" s="19">
        <v>11.881626998503751</v>
      </c>
    </row>
    <row r="727" spans="2:2" x14ac:dyDescent="0.25">
      <c r="B727" s="19">
        <v>9.1247585532371485</v>
      </c>
    </row>
    <row r="728" spans="2:2" x14ac:dyDescent="0.25">
      <c r="B728" s="19">
        <v>11.457070318874221</v>
      </c>
    </row>
    <row r="729" spans="2:2" x14ac:dyDescent="0.25">
      <c r="B729" s="19">
        <v>7.4757115508261798</v>
      </c>
    </row>
    <row r="730" spans="2:2" x14ac:dyDescent="0.25">
      <c r="B730" s="19">
        <v>7.3415097085697711</v>
      </c>
    </row>
    <row r="731" spans="2:2" x14ac:dyDescent="0.25">
      <c r="B731" s="19">
        <v>6.3838939245990565</v>
      </c>
    </row>
    <row r="732" spans="2:2" x14ac:dyDescent="0.25">
      <c r="B732" s="19">
        <v>8.6361064456522296</v>
      </c>
    </row>
    <row r="733" spans="2:2" x14ac:dyDescent="0.25">
      <c r="B733" s="19">
        <v>7.6558661434055537</v>
      </c>
    </row>
    <row r="734" spans="2:2" x14ac:dyDescent="0.25">
      <c r="B734" s="19">
        <v>10.428190801062126</v>
      </c>
    </row>
    <row r="735" spans="2:2" x14ac:dyDescent="0.25">
      <c r="B735" s="19">
        <v>10.34768163595295</v>
      </c>
    </row>
    <row r="736" spans="2:2" x14ac:dyDescent="0.25">
      <c r="B736" s="19">
        <v>9.7667394237258591</v>
      </c>
    </row>
    <row r="737" spans="2:2" x14ac:dyDescent="0.25">
      <c r="B737" s="19">
        <v>12.090423618306714</v>
      </c>
    </row>
    <row r="738" spans="2:2" x14ac:dyDescent="0.25">
      <c r="B738" s="19">
        <v>10.723766800402148</v>
      </c>
    </row>
    <row r="739" spans="2:2" x14ac:dyDescent="0.25">
      <c r="B739" s="19">
        <v>10.074740914320106</v>
      </c>
    </row>
    <row r="740" spans="2:2" x14ac:dyDescent="0.25">
      <c r="B740" s="19">
        <v>10.533402646543808</v>
      </c>
    </row>
    <row r="741" spans="2:2" x14ac:dyDescent="0.25">
      <c r="B741" s="19">
        <v>9.0660361038643771</v>
      </c>
    </row>
    <row r="742" spans="2:2" x14ac:dyDescent="0.25">
      <c r="B742" s="19">
        <v>11.163847671223085</v>
      </c>
    </row>
    <row r="743" spans="2:2" x14ac:dyDescent="0.25">
      <c r="B743" s="19">
        <v>10.119182360147782</v>
      </c>
    </row>
    <row r="744" spans="2:2" x14ac:dyDescent="0.25">
      <c r="B744" s="19">
        <v>10.011580211931086</v>
      </c>
    </row>
    <row r="745" spans="2:2" x14ac:dyDescent="0.25">
      <c r="B745" s="19">
        <v>9.3459345201166535</v>
      </c>
    </row>
    <row r="746" spans="2:2" x14ac:dyDescent="0.25">
      <c r="B746" s="19">
        <v>8.3567061074218465</v>
      </c>
    </row>
    <row r="747" spans="2:2" x14ac:dyDescent="0.25">
      <c r="B747" s="19">
        <v>9.7749696519562725</v>
      </c>
    </row>
    <row r="748" spans="2:2" x14ac:dyDescent="0.25">
      <c r="B748" s="19">
        <v>7.5562377402395011</v>
      </c>
    </row>
    <row r="749" spans="2:2" x14ac:dyDescent="0.25">
      <c r="B749" s="19">
        <v>8.8056894084731692</v>
      </c>
    </row>
    <row r="750" spans="2:2" x14ac:dyDescent="0.25">
      <c r="B750" s="19">
        <v>10.940347926556075</v>
      </c>
    </row>
    <row r="751" spans="2:2" x14ac:dyDescent="0.25">
      <c r="B751" s="19">
        <v>8.1795332413892936</v>
      </c>
    </row>
    <row r="752" spans="2:2" x14ac:dyDescent="0.25">
      <c r="B752" s="19">
        <v>7.6547828521218362</v>
      </c>
    </row>
    <row r="753" spans="2:2" x14ac:dyDescent="0.25">
      <c r="B753" s="19">
        <v>8.7920267106223271</v>
      </c>
    </row>
    <row r="754" spans="2:2" x14ac:dyDescent="0.25">
      <c r="B754" s="19">
        <v>9.5412319026234833</v>
      </c>
    </row>
    <row r="755" spans="2:2" x14ac:dyDescent="0.25">
      <c r="B755" s="19">
        <v>9.393554869631366</v>
      </c>
    </row>
    <row r="756" spans="2:2" x14ac:dyDescent="0.25">
      <c r="B756" s="19">
        <v>6.6965114271838724</v>
      </c>
    </row>
    <row r="757" spans="2:2" x14ac:dyDescent="0.25">
      <c r="B757" s="19">
        <v>7.1354402547885796</v>
      </c>
    </row>
    <row r="758" spans="2:2" x14ac:dyDescent="0.25">
      <c r="B758" s="19">
        <v>10.458372919590456</v>
      </c>
    </row>
    <row r="759" spans="2:2" x14ac:dyDescent="0.25">
      <c r="B759" s="19">
        <v>6.8709025360421965</v>
      </c>
    </row>
    <row r="760" spans="2:2" x14ac:dyDescent="0.25">
      <c r="B760" s="19">
        <v>10.646222356600678</v>
      </c>
    </row>
    <row r="761" spans="2:2" x14ac:dyDescent="0.25">
      <c r="B761" s="19">
        <v>10.111107774989827</v>
      </c>
    </row>
    <row r="762" spans="2:2" x14ac:dyDescent="0.25">
      <c r="B762" s="19">
        <v>10.423489774858293</v>
      </c>
    </row>
    <row r="763" spans="2:2" x14ac:dyDescent="0.25">
      <c r="B763" s="19">
        <v>10.928915120561209</v>
      </c>
    </row>
    <row r="764" spans="2:2" x14ac:dyDescent="0.25">
      <c r="B764" s="19">
        <v>10.18617067338656</v>
      </c>
    </row>
    <row r="765" spans="2:2" x14ac:dyDescent="0.25">
      <c r="B765" s="19">
        <v>9.7992171570300268</v>
      </c>
    </row>
    <row r="766" spans="2:2" x14ac:dyDescent="0.25">
      <c r="B766" s="19">
        <v>10.358926239302308</v>
      </c>
    </row>
    <row r="767" spans="2:2" x14ac:dyDescent="0.25">
      <c r="B767" s="19">
        <v>11.842291473313793</v>
      </c>
    </row>
    <row r="768" spans="2:2" x14ac:dyDescent="0.25">
      <c r="B768" s="19">
        <v>9.0077863536134313</v>
      </c>
    </row>
    <row r="769" spans="2:2" x14ac:dyDescent="0.25">
      <c r="B769" s="19">
        <v>10.569980909218092</v>
      </c>
    </row>
    <row r="770" spans="2:2" x14ac:dyDescent="0.25">
      <c r="B770" s="19">
        <v>9.1937728254960565</v>
      </c>
    </row>
    <row r="771" spans="2:2" x14ac:dyDescent="0.25">
      <c r="B771" s="19">
        <v>5.5718390115468805</v>
      </c>
    </row>
    <row r="772" spans="2:2" x14ac:dyDescent="0.25">
      <c r="B772" s="19">
        <v>9.0908653812011355</v>
      </c>
    </row>
    <row r="773" spans="2:2" x14ac:dyDescent="0.25">
      <c r="B773" s="19">
        <v>6.3280944130148651</v>
      </c>
    </row>
    <row r="774" spans="2:2" x14ac:dyDescent="0.25">
      <c r="B774" s="19">
        <v>5.9886803947418601</v>
      </c>
    </row>
    <row r="775" spans="2:2" x14ac:dyDescent="0.25">
      <c r="B775" s="19">
        <v>9.8712654779601738</v>
      </c>
    </row>
    <row r="776" spans="2:2" x14ac:dyDescent="0.25">
      <c r="B776" s="19">
        <v>8.5066030789939315</v>
      </c>
    </row>
    <row r="777" spans="2:2" x14ac:dyDescent="0.25">
      <c r="B777" s="19">
        <v>11.023807448894154</v>
      </c>
    </row>
    <row r="778" spans="2:2" x14ac:dyDescent="0.25">
      <c r="B778" s="19">
        <v>11.579535358458431</v>
      </c>
    </row>
    <row r="779" spans="2:2" x14ac:dyDescent="0.25">
      <c r="B779" s="19">
        <v>11.1271676337128</v>
      </c>
    </row>
    <row r="780" spans="2:2" x14ac:dyDescent="0.25">
      <c r="B780" s="19">
        <v>8.7530285139203876</v>
      </c>
    </row>
    <row r="781" spans="2:2" x14ac:dyDescent="0.25">
      <c r="B781" s="19">
        <v>11.015788249274097</v>
      </c>
    </row>
    <row r="782" spans="2:2" x14ac:dyDescent="0.25">
      <c r="B782" s="19">
        <v>4.9886405777317018</v>
      </c>
    </row>
    <row r="783" spans="2:2" x14ac:dyDescent="0.25">
      <c r="B783" s="19">
        <v>8.8807238371366353</v>
      </c>
    </row>
    <row r="784" spans="2:2" x14ac:dyDescent="0.25">
      <c r="B784" s="19">
        <v>11.583844039702608</v>
      </c>
    </row>
    <row r="785" spans="2:2" x14ac:dyDescent="0.25">
      <c r="B785" s="19">
        <v>9.7031481078514528</v>
      </c>
    </row>
    <row r="786" spans="2:2" x14ac:dyDescent="0.25">
      <c r="B786" s="19">
        <v>8.3358389402010697</v>
      </c>
    </row>
    <row r="787" spans="2:2" x14ac:dyDescent="0.25">
      <c r="B787" s="19">
        <v>8.4189647045684257</v>
      </c>
    </row>
    <row r="788" spans="2:2" x14ac:dyDescent="0.25">
      <c r="B788" s="19">
        <v>8.5883936106568068</v>
      </c>
    </row>
    <row r="789" spans="2:2" x14ac:dyDescent="0.25">
      <c r="B789" s="19">
        <v>10.272632935052666</v>
      </c>
    </row>
    <row r="790" spans="2:2" x14ac:dyDescent="0.25">
      <c r="B790" s="19">
        <v>10.054850228439022</v>
      </c>
    </row>
    <row r="791" spans="2:2" x14ac:dyDescent="0.25">
      <c r="B791" s="19">
        <v>10.253579863353517</v>
      </c>
    </row>
    <row r="792" spans="2:2" x14ac:dyDescent="0.25">
      <c r="B792" s="19">
        <v>11.264571154388367</v>
      </c>
    </row>
    <row r="793" spans="2:2" x14ac:dyDescent="0.25">
      <c r="B793" s="19">
        <v>6.3662399342622713</v>
      </c>
    </row>
    <row r="794" spans="2:2" x14ac:dyDescent="0.25">
      <c r="B794" s="19">
        <v>11.126869636752648</v>
      </c>
    </row>
    <row r="795" spans="2:2" x14ac:dyDescent="0.25">
      <c r="B795" s="19">
        <v>8.8326470305442708</v>
      </c>
    </row>
    <row r="796" spans="2:2" x14ac:dyDescent="0.25">
      <c r="B796" s="19">
        <v>10.999316650215768</v>
      </c>
    </row>
    <row r="797" spans="2:2" x14ac:dyDescent="0.25">
      <c r="B797" s="19">
        <v>7.4749652650702183</v>
      </c>
    </row>
    <row r="798" spans="2:2" x14ac:dyDescent="0.25">
      <c r="B798" s="19">
        <v>8.7282940484396327</v>
      </c>
    </row>
    <row r="799" spans="2:2" x14ac:dyDescent="0.25">
      <c r="B799" s="19">
        <v>9.037370753116365</v>
      </c>
    </row>
    <row r="800" spans="2:2" x14ac:dyDescent="0.25">
      <c r="B800" s="19">
        <v>7.9692609402380299</v>
      </c>
    </row>
    <row r="801" spans="2:2" x14ac:dyDescent="0.25">
      <c r="B801" s="19">
        <v>9.6396238909220919</v>
      </c>
    </row>
    <row r="802" spans="2:2" x14ac:dyDescent="0.25">
      <c r="B802" s="19">
        <v>9.140520379412381</v>
      </c>
    </row>
    <row r="803" spans="2:2" x14ac:dyDescent="0.25">
      <c r="B803" s="19">
        <v>8.4754588133255755</v>
      </c>
    </row>
    <row r="804" spans="2:2" x14ac:dyDescent="0.25">
      <c r="B804" s="19">
        <v>9.1459125166032997</v>
      </c>
    </row>
    <row r="805" spans="2:2" x14ac:dyDescent="0.25">
      <c r="B805" s="19">
        <v>10.911265188723519</v>
      </c>
    </row>
    <row r="806" spans="2:2" x14ac:dyDescent="0.25">
      <c r="B806" s="19">
        <v>9.0466723755357243</v>
      </c>
    </row>
    <row r="807" spans="2:2" x14ac:dyDescent="0.25">
      <c r="B807" s="19">
        <v>9.6269987371965389</v>
      </c>
    </row>
    <row r="808" spans="2:2" x14ac:dyDescent="0.25">
      <c r="B808" s="19">
        <v>9.254187432108921</v>
      </c>
    </row>
    <row r="809" spans="2:2" x14ac:dyDescent="0.25">
      <c r="B809" s="19">
        <v>10.823202084009418</v>
      </c>
    </row>
    <row r="810" spans="2:2" x14ac:dyDescent="0.25">
      <c r="B810" s="19">
        <v>8.255959338718986</v>
      </c>
    </row>
    <row r="811" spans="2:2" x14ac:dyDescent="0.25">
      <c r="B811" s="19">
        <v>10.348769629030066</v>
      </c>
    </row>
    <row r="812" spans="2:2" x14ac:dyDescent="0.25">
      <c r="B812" s="19">
        <v>7.9752878434435122</v>
      </c>
    </row>
    <row r="813" spans="2:2" x14ac:dyDescent="0.25">
      <c r="B813" s="19">
        <v>9.2134195740741518</v>
      </c>
    </row>
    <row r="814" spans="2:2" x14ac:dyDescent="0.25">
      <c r="B814" s="19">
        <v>8.2435896214765503</v>
      </c>
    </row>
    <row r="815" spans="2:2" x14ac:dyDescent="0.25">
      <c r="B815" s="19">
        <v>10.967542830788711</v>
      </c>
    </row>
    <row r="816" spans="2:2" x14ac:dyDescent="0.25">
      <c r="B816" s="19">
        <v>10.528254146128678</v>
      </c>
    </row>
    <row r="817" spans="2:2" x14ac:dyDescent="0.25">
      <c r="B817" s="19">
        <v>10.060863821587759</v>
      </c>
    </row>
    <row r="818" spans="2:2" x14ac:dyDescent="0.25">
      <c r="B818" s="19">
        <v>8.2542619981306711</v>
      </c>
    </row>
    <row r="819" spans="2:2" x14ac:dyDescent="0.25">
      <c r="B819" s="19">
        <v>6.3180481037912086</v>
      </c>
    </row>
    <row r="820" spans="2:2" x14ac:dyDescent="0.25">
      <c r="B820" s="19">
        <v>9.9414984476881578</v>
      </c>
    </row>
    <row r="821" spans="2:2" x14ac:dyDescent="0.25">
      <c r="B821" s="19">
        <v>9.7920594610141691</v>
      </c>
    </row>
    <row r="822" spans="2:2" x14ac:dyDescent="0.25">
      <c r="B822" s="19">
        <v>9.2778755139889331</v>
      </c>
    </row>
    <row r="823" spans="2:2" x14ac:dyDescent="0.25">
      <c r="B823" s="19">
        <v>9.8661084589153951</v>
      </c>
    </row>
    <row r="824" spans="2:2" x14ac:dyDescent="0.25">
      <c r="B824" s="19">
        <v>8.7842166024502379</v>
      </c>
    </row>
    <row r="825" spans="2:2" x14ac:dyDescent="0.25">
      <c r="B825" s="19">
        <v>10.350187173122469</v>
      </c>
    </row>
    <row r="826" spans="2:2" x14ac:dyDescent="0.25">
      <c r="B826" s="19">
        <v>12.104993181928556</v>
      </c>
    </row>
    <row r="827" spans="2:2" x14ac:dyDescent="0.25">
      <c r="B827" s="19">
        <v>10.447414359732843</v>
      </c>
    </row>
    <row r="828" spans="2:2" x14ac:dyDescent="0.25">
      <c r="B828" s="19">
        <v>7.5238147434863389</v>
      </c>
    </row>
    <row r="829" spans="2:2" x14ac:dyDescent="0.25">
      <c r="B829" s="19">
        <v>10.255277523728733</v>
      </c>
    </row>
    <row r="830" spans="2:2" x14ac:dyDescent="0.25">
      <c r="B830" s="19">
        <v>10.42140663891978</v>
      </c>
    </row>
    <row r="831" spans="2:2" x14ac:dyDescent="0.25">
      <c r="B831" s="19">
        <v>9.1369115637314309</v>
      </c>
    </row>
    <row r="832" spans="2:2" x14ac:dyDescent="0.25">
      <c r="B832" s="19">
        <v>7.0430398245591483</v>
      </c>
    </row>
    <row r="833" spans="2:2" x14ac:dyDescent="0.25">
      <c r="B833" s="19">
        <v>8.4488088864706423</v>
      </c>
    </row>
    <row r="834" spans="2:2" x14ac:dyDescent="0.25">
      <c r="B834" s="19">
        <v>11.129230305093159</v>
      </c>
    </row>
    <row r="835" spans="2:2" x14ac:dyDescent="0.25">
      <c r="B835" s="19">
        <v>9.553331674706925</v>
      </c>
    </row>
    <row r="836" spans="2:2" x14ac:dyDescent="0.25">
      <c r="B836" s="19">
        <v>9.9108679182785036</v>
      </c>
    </row>
    <row r="837" spans="2:2" x14ac:dyDescent="0.25">
      <c r="B837" s="19">
        <v>8.2604043555416311</v>
      </c>
    </row>
    <row r="838" spans="2:2" x14ac:dyDescent="0.25">
      <c r="B838" s="19">
        <v>8.3053258776530559</v>
      </c>
    </row>
    <row r="839" spans="2:2" x14ac:dyDescent="0.25">
      <c r="B839" s="19">
        <v>10.349342354820322</v>
      </c>
    </row>
    <row r="840" spans="2:2" x14ac:dyDescent="0.25">
      <c r="B840" s="19">
        <v>10.105062313157642</v>
      </c>
    </row>
    <row r="841" spans="2:2" x14ac:dyDescent="0.25">
      <c r="B841" s="19">
        <v>6.7371424662861656</v>
      </c>
    </row>
    <row r="842" spans="2:2" x14ac:dyDescent="0.25">
      <c r="B842" s="19">
        <v>7.7767028235259144</v>
      </c>
    </row>
    <row r="843" spans="2:2" x14ac:dyDescent="0.25">
      <c r="B843" s="19">
        <v>9.0053033596074918</v>
      </c>
    </row>
    <row r="844" spans="2:2" x14ac:dyDescent="0.25">
      <c r="B844" s="19">
        <v>9.8518144160815471</v>
      </c>
    </row>
    <row r="845" spans="2:2" x14ac:dyDescent="0.25">
      <c r="B845" s="19">
        <v>8.1102643806552042</v>
      </c>
    </row>
    <row r="846" spans="2:2" x14ac:dyDescent="0.25">
      <c r="B846" s="19">
        <v>7.8579009338276222</v>
      </c>
    </row>
    <row r="847" spans="2:2" x14ac:dyDescent="0.25">
      <c r="B847" s="19">
        <v>10.371451586533807</v>
      </c>
    </row>
    <row r="848" spans="2:2" x14ac:dyDescent="0.25">
      <c r="B848" s="19">
        <v>11.022703162795471</v>
      </c>
    </row>
    <row r="849" spans="2:2" x14ac:dyDescent="0.25">
      <c r="B849" s="19">
        <v>11.377281968888971</v>
      </c>
    </row>
    <row r="850" spans="2:2" x14ac:dyDescent="0.25">
      <c r="B850" s="19">
        <v>11.033881133477896</v>
      </c>
    </row>
    <row r="851" spans="2:2" x14ac:dyDescent="0.25">
      <c r="B851" s="19">
        <v>8.5005087455732564</v>
      </c>
    </row>
    <row r="852" spans="2:2" x14ac:dyDescent="0.25">
      <c r="B852" s="19">
        <v>11.871779206830135</v>
      </c>
    </row>
    <row r="853" spans="2:2" x14ac:dyDescent="0.25">
      <c r="B853" s="19">
        <v>9.0673995926293287</v>
      </c>
    </row>
    <row r="854" spans="2:2" x14ac:dyDescent="0.25">
      <c r="B854" s="19">
        <v>10.767163162111935</v>
      </c>
    </row>
    <row r="855" spans="2:2" x14ac:dyDescent="0.25">
      <c r="B855" s="19">
        <v>7.1795634942752562</v>
      </c>
    </row>
    <row r="856" spans="2:2" x14ac:dyDescent="0.25">
      <c r="B856" s="19">
        <v>8.6617579986906463</v>
      </c>
    </row>
    <row r="857" spans="2:2" x14ac:dyDescent="0.25">
      <c r="B857" s="19">
        <v>10.892952741886914</v>
      </c>
    </row>
    <row r="858" spans="2:2" x14ac:dyDescent="0.25">
      <c r="B858" s="19">
        <v>10.067391021007086</v>
      </c>
    </row>
    <row r="859" spans="2:2" x14ac:dyDescent="0.25">
      <c r="B859" s="19">
        <v>9.938741696129668</v>
      </c>
    </row>
    <row r="860" spans="2:2" x14ac:dyDescent="0.25">
      <c r="B860" s="19">
        <v>7.0875253163215035</v>
      </c>
    </row>
    <row r="861" spans="2:2" x14ac:dyDescent="0.25">
      <c r="B861" s="19">
        <v>6.1668579277130515</v>
      </c>
    </row>
    <row r="862" spans="2:2" x14ac:dyDescent="0.25">
      <c r="B862" s="19">
        <v>8.3762208184019933</v>
      </c>
    </row>
    <row r="863" spans="2:2" x14ac:dyDescent="0.25">
      <c r="B863" s="19">
        <v>7.6249808830585932</v>
      </c>
    </row>
    <row r="864" spans="2:2" x14ac:dyDescent="0.25">
      <c r="B864" s="19">
        <v>12.252548530591847</v>
      </c>
    </row>
    <row r="865" spans="2:2" x14ac:dyDescent="0.25">
      <c r="B865" s="19">
        <v>7.553690424841415</v>
      </c>
    </row>
    <row r="866" spans="2:2" x14ac:dyDescent="0.25">
      <c r="B866" s="19">
        <v>8.3560623904326761</v>
      </c>
    </row>
    <row r="867" spans="2:2" x14ac:dyDescent="0.25">
      <c r="B867" s="19">
        <v>7.4884962585412485</v>
      </c>
    </row>
    <row r="868" spans="2:2" x14ac:dyDescent="0.25">
      <c r="B868" s="19">
        <v>11.30469372688211</v>
      </c>
    </row>
    <row r="869" spans="2:2" x14ac:dyDescent="0.25">
      <c r="B869" s="19">
        <v>8.890422491063422</v>
      </c>
    </row>
    <row r="870" spans="2:2" x14ac:dyDescent="0.25">
      <c r="B870" s="19">
        <v>7.1895033017651429</v>
      </c>
    </row>
    <row r="871" spans="2:2" x14ac:dyDescent="0.25">
      <c r="B871" s="19">
        <v>10.419465735723406</v>
      </c>
    </row>
    <row r="872" spans="2:2" x14ac:dyDescent="0.25">
      <c r="B872" s="19">
        <v>9.4541120578826678</v>
      </c>
    </row>
    <row r="873" spans="2:2" x14ac:dyDescent="0.25">
      <c r="B873" s="19">
        <v>7.6208523921165217</v>
      </c>
    </row>
    <row r="874" spans="2:2" x14ac:dyDescent="0.25">
      <c r="B874" s="19">
        <v>8.7693145572541642</v>
      </c>
    </row>
    <row r="875" spans="2:2" x14ac:dyDescent="0.25">
      <c r="B875" s="19">
        <v>9.3285941480257009</v>
      </c>
    </row>
    <row r="876" spans="2:2" x14ac:dyDescent="0.25">
      <c r="B876" s="19">
        <v>10.241857012412003</v>
      </c>
    </row>
    <row r="877" spans="2:2" x14ac:dyDescent="0.25">
      <c r="B877" s="19">
        <v>9.8231913598885559</v>
      </c>
    </row>
    <row r="878" spans="2:2" x14ac:dyDescent="0.25">
      <c r="B878" s="19">
        <v>10.815066823285086</v>
      </c>
    </row>
    <row r="879" spans="2:2" x14ac:dyDescent="0.25">
      <c r="B879" s="19">
        <v>9.8749761793536948</v>
      </c>
    </row>
    <row r="880" spans="2:2" x14ac:dyDescent="0.25">
      <c r="B880" s="19">
        <v>3.9554338822809343</v>
      </c>
    </row>
    <row r="881" spans="2:2" x14ac:dyDescent="0.25">
      <c r="B881" s="19">
        <v>7.7425872076056379</v>
      </c>
    </row>
    <row r="882" spans="2:2" x14ac:dyDescent="0.25">
      <c r="B882" s="19">
        <v>11.233521788153602</v>
      </c>
    </row>
    <row r="883" spans="2:2" x14ac:dyDescent="0.25">
      <c r="B883" s="19">
        <v>7.8173976746917049</v>
      </c>
    </row>
    <row r="884" spans="2:2" x14ac:dyDescent="0.25">
      <c r="B884" s="19">
        <v>9.1732003210717519</v>
      </c>
    </row>
    <row r="885" spans="2:2" x14ac:dyDescent="0.25">
      <c r="B885" s="19">
        <v>9.2961647827812968</v>
      </c>
    </row>
    <row r="886" spans="2:2" x14ac:dyDescent="0.25">
      <c r="B886" s="19">
        <v>10.50103631204998</v>
      </c>
    </row>
    <row r="887" spans="2:2" x14ac:dyDescent="0.25">
      <c r="B887" s="19">
        <v>8.5046040248754267</v>
      </c>
    </row>
    <row r="888" spans="2:2" x14ac:dyDescent="0.25">
      <c r="B888" s="19">
        <v>11.645681022343153</v>
      </c>
    </row>
    <row r="889" spans="2:2" x14ac:dyDescent="0.25">
      <c r="B889" s="19">
        <v>10.33048570047875</v>
      </c>
    </row>
    <row r="890" spans="2:2" x14ac:dyDescent="0.25">
      <c r="B890" s="19">
        <v>7.9536705071138929</v>
      </c>
    </row>
    <row r="891" spans="2:2" x14ac:dyDescent="0.25">
      <c r="B891" s="19">
        <v>8.2385900708294795</v>
      </c>
    </row>
    <row r="892" spans="2:2" x14ac:dyDescent="0.25">
      <c r="B892" s="19">
        <v>10.695902738879298</v>
      </c>
    </row>
    <row r="893" spans="2:2" x14ac:dyDescent="0.25">
      <c r="B893" s="19">
        <v>9.2114191519293414</v>
      </c>
    </row>
    <row r="894" spans="2:2" x14ac:dyDescent="0.25">
      <c r="B894" s="19">
        <v>9.3140373811645976</v>
      </c>
    </row>
    <row r="895" spans="2:2" x14ac:dyDescent="0.25">
      <c r="B895" s="19">
        <v>8.8257245114477083</v>
      </c>
    </row>
    <row r="896" spans="2:2" x14ac:dyDescent="0.25">
      <c r="B896" s="19">
        <v>10.105437177871682</v>
      </c>
    </row>
    <row r="897" spans="2:2" x14ac:dyDescent="0.25">
      <c r="B897" s="19">
        <v>9.4784154502852616</v>
      </c>
    </row>
    <row r="898" spans="2:2" x14ac:dyDescent="0.25">
      <c r="B898" s="19">
        <v>10.341461398268706</v>
      </c>
    </row>
    <row r="899" spans="2:2" x14ac:dyDescent="0.25">
      <c r="B899" s="19">
        <v>7.0846380747654543</v>
      </c>
    </row>
    <row r="900" spans="2:2" x14ac:dyDescent="0.25">
      <c r="B900" s="19">
        <v>10.281915952294726</v>
      </c>
    </row>
    <row r="901" spans="2:2" x14ac:dyDescent="0.25">
      <c r="B901" s="19">
        <v>6.3581563997250354</v>
      </c>
    </row>
    <row r="902" spans="2:2" x14ac:dyDescent="0.25">
      <c r="B902" s="19">
        <v>10.518580045619714</v>
      </c>
    </row>
    <row r="903" spans="2:2" x14ac:dyDescent="0.25">
      <c r="B903" s="19">
        <v>8.4480339289339241</v>
      </c>
    </row>
    <row r="904" spans="2:2" x14ac:dyDescent="0.25">
      <c r="B904" s="19">
        <v>8.8210109697767294</v>
      </c>
    </row>
    <row r="905" spans="2:2" x14ac:dyDescent="0.25">
      <c r="B905" s="19">
        <v>7.9689267166450959</v>
      </c>
    </row>
    <row r="906" spans="2:2" x14ac:dyDescent="0.25">
      <c r="B906" s="19">
        <v>9.2424675780275916</v>
      </c>
    </row>
    <row r="907" spans="2:2" x14ac:dyDescent="0.25">
      <c r="B907" s="19">
        <v>8.3306941542591666</v>
      </c>
    </row>
    <row r="908" spans="2:2" x14ac:dyDescent="0.25">
      <c r="B908" s="19">
        <v>7.905298213622018</v>
      </c>
    </row>
    <row r="909" spans="2:2" x14ac:dyDescent="0.25">
      <c r="B909" s="19">
        <v>10.228259631408536</v>
      </c>
    </row>
    <row r="910" spans="2:2" x14ac:dyDescent="0.25">
      <c r="B910" s="19">
        <v>9.5154914400039967</v>
      </c>
    </row>
    <row r="911" spans="2:2" x14ac:dyDescent="0.25">
      <c r="B911" s="19">
        <v>11.042681964741046</v>
      </c>
    </row>
    <row r="912" spans="2:2" x14ac:dyDescent="0.25">
      <c r="B912" s="19">
        <v>8.4282484638202124</v>
      </c>
    </row>
    <row r="913" spans="2:2" x14ac:dyDescent="0.25">
      <c r="B913" s="19">
        <v>11.772188873059724</v>
      </c>
    </row>
    <row r="914" spans="2:2" x14ac:dyDescent="0.25">
      <c r="B914" s="19">
        <v>6.0449915465182684</v>
      </c>
    </row>
    <row r="915" spans="2:2" x14ac:dyDescent="0.25">
      <c r="B915" s="19">
        <v>8.9073727911579059</v>
      </c>
    </row>
    <row r="916" spans="2:2" x14ac:dyDescent="0.25">
      <c r="B916" s="19">
        <v>7.411824733835461</v>
      </c>
    </row>
    <row r="917" spans="2:2" x14ac:dyDescent="0.25">
      <c r="B917" s="19">
        <v>9.4278866405990662</v>
      </c>
    </row>
    <row r="918" spans="2:2" x14ac:dyDescent="0.25">
      <c r="B918" s="19">
        <v>6.7424760179468004</v>
      </c>
    </row>
    <row r="919" spans="2:2" x14ac:dyDescent="0.25">
      <c r="B919" s="19">
        <v>9.0945007025804152</v>
      </c>
    </row>
    <row r="920" spans="2:2" x14ac:dyDescent="0.25">
      <c r="B920" s="19">
        <v>7.7140577169547431</v>
      </c>
    </row>
    <row r="921" spans="2:2" x14ac:dyDescent="0.25">
      <c r="B921" s="19">
        <v>11.382675055402011</v>
      </c>
    </row>
    <row r="922" spans="2:2" x14ac:dyDescent="0.25">
      <c r="B922" s="19">
        <v>9.0796111951498339</v>
      </c>
    </row>
    <row r="923" spans="2:2" x14ac:dyDescent="0.25">
      <c r="B923" s="19">
        <v>9.8123385894993618</v>
      </c>
    </row>
    <row r="924" spans="2:2" x14ac:dyDescent="0.25">
      <c r="B924" s="19">
        <v>10.994354247251435</v>
      </c>
    </row>
    <row r="925" spans="2:2" x14ac:dyDescent="0.25">
      <c r="B925" s="19">
        <v>11.290201987313434</v>
      </c>
    </row>
    <row r="926" spans="2:2" x14ac:dyDescent="0.25">
      <c r="B926" s="19">
        <v>9.7707471493607105</v>
      </c>
    </row>
    <row r="927" spans="2:2" x14ac:dyDescent="0.25">
      <c r="B927" s="19">
        <v>9.6325865904020258</v>
      </c>
    </row>
    <row r="928" spans="2:2" x14ac:dyDescent="0.25">
      <c r="B928" s="19">
        <v>9.7023549862701888</v>
      </c>
    </row>
    <row r="929" spans="2:2" x14ac:dyDescent="0.25">
      <c r="B929" s="19">
        <v>7.0671527644962335</v>
      </c>
    </row>
    <row r="930" spans="2:2" x14ac:dyDescent="0.25">
      <c r="B930" s="19">
        <v>8.7019670487748471</v>
      </c>
    </row>
    <row r="931" spans="2:2" x14ac:dyDescent="0.25">
      <c r="B931" s="19">
        <v>7.1439029201360977</v>
      </c>
    </row>
    <row r="932" spans="2:2" x14ac:dyDescent="0.25">
      <c r="B932" s="19">
        <v>8.9933142929982726</v>
      </c>
    </row>
    <row r="933" spans="2:2" x14ac:dyDescent="0.25">
      <c r="B933" s="19">
        <v>7.8143122539758387</v>
      </c>
    </row>
    <row r="934" spans="2:2" x14ac:dyDescent="0.25">
      <c r="B934" s="19">
        <v>7.1369428682936125</v>
      </c>
    </row>
    <row r="935" spans="2:2" x14ac:dyDescent="0.25">
      <c r="B935" s="19">
        <v>9.3375011100601188</v>
      </c>
    </row>
    <row r="936" spans="2:2" x14ac:dyDescent="0.25">
      <c r="B936" s="19">
        <v>11.403892038473</v>
      </c>
    </row>
    <row r="937" spans="2:2" x14ac:dyDescent="0.25">
      <c r="B937" s="19">
        <v>9.2833417446604543</v>
      </c>
    </row>
    <row r="938" spans="2:2" x14ac:dyDescent="0.25">
      <c r="B938" s="19">
        <v>11.107122197595176</v>
      </c>
    </row>
    <row r="939" spans="2:2" x14ac:dyDescent="0.25">
      <c r="B939" s="19">
        <v>9.9303674381113787</v>
      </c>
    </row>
    <row r="940" spans="2:2" x14ac:dyDescent="0.25">
      <c r="B940" s="19">
        <v>7.7867378670619303</v>
      </c>
    </row>
    <row r="941" spans="2:2" x14ac:dyDescent="0.25">
      <c r="B941" s="19">
        <v>10.073377607435317</v>
      </c>
    </row>
    <row r="942" spans="2:2" x14ac:dyDescent="0.25">
      <c r="B942" s="19">
        <v>10.275877524801585</v>
      </c>
    </row>
    <row r="943" spans="2:2" x14ac:dyDescent="0.25">
      <c r="B943" s="19">
        <v>9.6440462513134317</v>
      </c>
    </row>
    <row r="944" spans="2:2" x14ac:dyDescent="0.25">
      <c r="B944" s="19">
        <v>9.9643228367817152</v>
      </c>
    </row>
    <row r="945" spans="2:2" x14ac:dyDescent="0.25">
      <c r="B945" s="19">
        <v>9.5446765019697501</v>
      </c>
    </row>
    <row r="946" spans="2:2" x14ac:dyDescent="0.25">
      <c r="B946" s="19">
        <v>6.2702333789638596</v>
      </c>
    </row>
    <row r="947" spans="2:2" x14ac:dyDescent="0.25">
      <c r="B947" s="19">
        <v>9.7278454509003094</v>
      </c>
    </row>
    <row r="948" spans="2:2" x14ac:dyDescent="0.25">
      <c r="B948" s="19">
        <v>8.8738835832483112</v>
      </c>
    </row>
    <row r="949" spans="2:2" x14ac:dyDescent="0.25">
      <c r="B949" s="19">
        <v>9.497097546672844</v>
      </c>
    </row>
    <row r="950" spans="2:2" x14ac:dyDescent="0.25">
      <c r="B950" s="19">
        <v>8.9597741278181093</v>
      </c>
    </row>
    <row r="951" spans="2:2" x14ac:dyDescent="0.25">
      <c r="B951" s="19">
        <v>12.349857144347798</v>
      </c>
    </row>
    <row r="952" spans="2:2" x14ac:dyDescent="0.25">
      <c r="B952" s="19">
        <v>9.3675842453975768</v>
      </c>
    </row>
    <row r="953" spans="2:2" x14ac:dyDescent="0.25">
      <c r="B953" s="19">
        <v>8.4649328576509717</v>
      </c>
    </row>
    <row r="954" spans="2:2" x14ac:dyDescent="0.25">
      <c r="B954" s="19">
        <v>10.805497484289724</v>
      </c>
    </row>
    <row r="955" spans="2:2" x14ac:dyDescent="0.25">
      <c r="B955" s="19">
        <v>8.6158865693104367</v>
      </c>
    </row>
    <row r="956" spans="2:2" x14ac:dyDescent="0.25">
      <c r="B956" s="19">
        <v>12.747750022748654</v>
      </c>
    </row>
    <row r="957" spans="2:2" x14ac:dyDescent="0.25">
      <c r="B957" s="19">
        <v>10.377803363778138</v>
      </c>
    </row>
    <row r="958" spans="2:2" x14ac:dyDescent="0.25">
      <c r="B958" s="19">
        <v>8.5618908377156249</v>
      </c>
    </row>
    <row r="959" spans="2:2" x14ac:dyDescent="0.25">
      <c r="B959" s="19">
        <v>10.973563882644743</v>
      </c>
    </row>
    <row r="960" spans="2:2" x14ac:dyDescent="0.25">
      <c r="B960" s="19">
        <v>10.640057504674195</v>
      </c>
    </row>
    <row r="961" spans="2:2" x14ac:dyDescent="0.25">
      <c r="B961" s="19">
        <v>8.0922105721855324</v>
      </c>
    </row>
    <row r="962" spans="2:2" x14ac:dyDescent="0.25">
      <c r="B962" s="19">
        <v>8.3012746836181428</v>
      </c>
    </row>
    <row r="963" spans="2:2" x14ac:dyDescent="0.25">
      <c r="B963" s="19">
        <v>9.8868301608535596</v>
      </c>
    </row>
    <row r="964" spans="2:2" x14ac:dyDescent="0.25">
      <c r="B964" s="19">
        <v>8.4614266070328767</v>
      </c>
    </row>
    <row r="965" spans="2:2" x14ac:dyDescent="0.25">
      <c r="B965" s="19">
        <v>10.775841507444387</v>
      </c>
    </row>
    <row r="966" spans="2:2" x14ac:dyDescent="0.25">
      <c r="B966" s="19">
        <v>10.787696970038397</v>
      </c>
    </row>
    <row r="967" spans="2:2" x14ac:dyDescent="0.25">
      <c r="B967" s="19">
        <v>9.5528080856614785</v>
      </c>
    </row>
    <row r="968" spans="2:2" x14ac:dyDescent="0.25">
      <c r="B968" s="19">
        <v>8.1305562760066366</v>
      </c>
    </row>
    <row r="969" spans="2:2" x14ac:dyDescent="0.25">
      <c r="B969" s="19">
        <v>9.4275426469722596</v>
      </c>
    </row>
    <row r="970" spans="2:2" x14ac:dyDescent="0.25">
      <c r="B970" s="19">
        <v>8.3300310091274667</v>
      </c>
    </row>
    <row r="971" spans="2:2" x14ac:dyDescent="0.25">
      <c r="B971" s="19">
        <v>10.252101007058922</v>
      </c>
    </row>
    <row r="972" spans="2:2" x14ac:dyDescent="0.25">
      <c r="B972" s="19">
        <v>11.080408696266934</v>
      </c>
    </row>
    <row r="973" spans="2:2" x14ac:dyDescent="0.25">
      <c r="B973" s="19">
        <v>8.4940751631668494</v>
      </c>
    </row>
    <row r="974" spans="2:2" x14ac:dyDescent="0.25">
      <c r="B974" s="19">
        <v>8.6158624846634506</v>
      </c>
    </row>
    <row r="975" spans="2:2" x14ac:dyDescent="0.25">
      <c r="B975" s="19">
        <v>11.637979922938378</v>
      </c>
    </row>
    <row r="976" spans="2:2" x14ac:dyDescent="0.25">
      <c r="B976" s="19">
        <v>10.091235819215115</v>
      </c>
    </row>
    <row r="977" spans="2:2" x14ac:dyDescent="0.25">
      <c r="B977" s="19">
        <v>9.9422620871896861</v>
      </c>
    </row>
    <row r="978" spans="2:2" x14ac:dyDescent="0.25">
      <c r="B978" s="19">
        <v>9.9589826626759983</v>
      </c>
    </row>
    <row r="979" spans="2:2" x14ac:dyDescent="0.25">
      <c r="B979" s="19">
        <v>10.221001509721381</v>
      </c>
    </row>
    <row r="980" spans="2:2" x14ac:dyDescent="0.25">
      <c r="B980" s="19">
        <v>10.606903222157044</v>
      </c>
    </row>
    <row r="981" spans="2:2" x14ac:dyDescent="0.25">
      <c r="B981" s="19">
        <v>9.7576059312960819</v>
      </c>
    </row>
    <row r="982" spans="2:2" x14ac:dyDescent="0.25">
      <c r="B982" s="19">
        <v>11.112422131210764</v>
      </c>
    </row>
    <row r="983" spans="2:2" x14ac:dyDescent="0.25">
      <c r="B983" s="19">
        <v>7.7503348954304041</v>
      </c>
    </row>
    <row r="984" spans="2:2" x14ac:dyDescent="0.25">
      <c r="B984" s="19">
        <v>10.47907102341073</v>
      </c>
    </row>
    <row r="985" spans="2:2" x14ac:dyDescent="0.25">
      <c r="B985" s="19">
        <v>11.663406742726766</v>
      </c>
    </row>
    <row r="986" spans="2:2" x14ac:dyDescent="0.25">
      <c r="B986" s="19">
        <v>8.4513117801387292</v>
      </c>
    </row>
    <row r="987" spans="2:2" x14ac:dyDescent="0.25">
      <c r="B987" s="19">
        <v>11.838996781220136</v>
      </c>
    </row>
    <row r="988" spans="2:2" x14ac:dyDescent="0.25">
      <c r="B988" s="19">
        <v>11.565028816702494</v>
      </c>
    </row>
    <row r="989" spans="2:2" x14ac:dyDescent="0.25">
      <c r="B989" s="19">
        <v>8.8572218697808971</v>
      </c>
    </row>
    <row r="990" spans="2:2" x14ac:dyDescent="0.25">
      <c r="B990" s="19">
        <v>10.871060209018108</v>
      </c>
    </row>
    <row r="991" spans="2:2" x14ac:dyDescent="0.25">
      <c r="B991" s="19">
        <v>9.7044446128976016</v>
      </c>
    </row>
    <row r="992" spans="2:2" x14ac:dyDescent="0.25">
      <c r="B992" s="19">
        <v>7.5489301208784383</v>
      </c>
    </row>
    <row r="993" spans="2:2" x14ac:dyDescent="0.25">
      <c r="B993" s="19">
        <v>9.1795884954405729</v>
      </c>
    </row>
    <row r="994" spans="2:2" x14ac:dyDescent="0.25">
      <c r="B994" s="19">
        <v>8.503391126020313</v>
      </c>
    </row>
    <row r="995" spans="2:2" x14ac:dyDescent="0.25">
      <c r="B995" s="19">
        <v>9.1940570944186959</v>
      </c>
    </row>
    <row r="996" spans="2:2" x14ac:dyDescent="0.25">
      <c r="B996" s="19">
        <v>9.4433471945718921</v>
      </c>
    </row>
    <row r="997" spans="2:2" x14ac:dyDescent="0.25">
      <c r="B997" s="19">
        <v>12.570841924581355</v>
      </c>
    </row>
    <row r="998" spans="2:2" x14ac:dyDescent="0.25">
      <c r="B998" s="19">
        <v>6.8239678359140701</v>
      </c>
    </row>
    <row r="999" spans="2:2" x14ac:dyDescent="0.25">
      <c r="B999" s="19">
        <v>8.8831736457675348</v>
      </c>
    </row>
    <row r="1000" spans="2:2" x14ac:dyDescent="0.25">
      <c r="B1000" s="19">
        <v>9.423317882646554</v>
      </c>
    </row>
    <row r="1001" spans="2:2" x14ac:dyDescent="0.25">
      <c r="B1001" s="19">
        <v>9.238484382257683</v>
      </c>
    </row>
    <row r="1002" spans="2:2" x14ac:dyDescent="0.25">
      <c r="B1002" s="19">
        <v>7.1854372858538706</v>
      </c>
    </row>
    <row r="1003" spans="2:2" x14ac:dyDescent="0.25">
      <c r="B1003" s="19">
        <v>10.624851133755973</v>
      </c>
    </row>
    <row r="1004" spans="2:2" x14ac:dyDescent="0.25">
      <c r="B1004" s="19">
        <v>10.639473701186372</v>
      </c>
    </row>
    <row r="1005" spans="2:2" x14ac:dyDescent="0.25">
      <c r="B1005" s="19">
        <v>10.141772105659751</v>
      </c>
    </row>
    <row r="1006" spans="2:2" x14ac:dyDescent="0.25">
      <c r="B1006" s="19">
        <v>9.6547316637392413</v>
      </c>
    </row>
    <row r="1007" spans="2:2" x14ac:dyDescent="0.25">
      <c r="B1007" s="19">
        <v>10.753037211230366</v>
      </c>
    </row>
    <row r="1008" spans="2:2" x14ac:dyDescent="0.25">
      <c r="B1008" s="19">
        <v>9.2680140781606273</v>
      </c>
    </row>
    <row r="1009" spans="2:2" x14ac:dyDescent="0.25">
      <c r="B1009" s="19">
        <v>10.077442336166156</v>
      </c>
    </row>
    <row r="1010" spans="2:2" x14ac:dyDescent="0.25">
      <c r="B1010" s="19">
        <v>6.6921099972562894</v>
      </c>
    </row>
    <row r="1011" spans="2:2" x14ac:dyDescent="0.25">
      <c r="B1011" s="19">
        <v>8.1626099344549328</v>
      </c>
    </row>
    <row r="1012" spans="2:2" x14ac:dyDescent="0.25">
      <c r="B1012" s="19">
        <v>8.8784864737041929</v>
      </c>
    </row>
    <row r="1013" spans="2:2" x14ac:dyDescent="0.25">
      <c r="B1013" s="19">
        <v>7.8727021795632321</v>
      </c>
    </row>
    <row r="1014" spans="2:2" x14ac:dyDescent="0.25">
      <c r="B1014" s="19">
        <v>7.8640176049682271</v>
      </c>
    </row>
    <row r="1015" spans="2:2" x14ac:dyDescent="0.25">
      <c r="B1015" s="19">
        <v>10.811040983734014</v>
      </c>
    </row>
    <row r="1016" spans="2:2" x14ac:dyDescent="0.25">
      <c r="B1016" s="19">
        <v>9.1052425709175573</v>
      </c>
    </row>
    <row r="1017" spans="2:2" x14ac:dyDescent="0.25">
      <c r="B1017" s="19">
        <v>8.3806266148508008</v>
      </c>
    </row>
    <row r="1018" spans="2:2" x14ac:dyDescent="0.25">
      <c r="B1018" s="19">
        <v>10.162451682012733</v>
      </c>
    </row>
    <row r="1019" spans="2:2" x14ac:dyDescent="0.25">
      <c r="B1019" s="19">
        <v>10.977712826496727</v>
      </c>
    </row>
    <row r="1020" spans="2:2" x14ac:dyDescent="0.25">
      <c r="B1020" s="19">
        <v>10.253709325604843</v>
      </c>
    </row>
    <row r="1021" spans="2:2" x14ac:dyDescent="0.25">
      <c r="B1021" s="19">
        <v>11.293109180927612</v>
      </c>
    </row>
    <row r="1022" spans="2:2" x14ac:dyDescent="0.25">
      <c r="B1022" s="19">
        <v>10.57489644793341</v>
      </c>
    </row>
    <row r="1023" spans="2:2" x14ac:dyDescent="0.25">
      <c r="B1023" s="19">
        <v>8.2307422142738655</v>
      </c>
    </row>
    <row r="1024" spans="2:2" x14ac:dyDescent="0.25">
      <c r="B1024" s="19">
        <v>8.3727042242740772</v>
      </c>
    </row>
    <row r="1025" spans="2:2" x14ac:dyDescent="0.25">
      <c r="B1025" s="19">
        <v>7.8658463543941064</v>
      </c>
    </row>
    <row r="1026" spans="2:2" x14ac:dyDescent="0.25">
      <c r="B1026" s="19">
        <v>10.000732849086372</v>
      </c>
    </row>
    <row r="1027" spans="2:2" x14ac:dyDescent="0.25">
      <c r="B1027" s="19">
        <v>11.20785487073627</v>
      </c>
    </row>
    <row r="1028" spans="2:2" x14ac:dyDescent="0.25">
      <c r="B1028" s="19">
        <v>11.541272002083691</v>
      </c>
    </row>
    <row r="1029" spans="2:2" x14ac:dyDescent="0.25">
      <c r="B1029" s="19">
        <v>10.695458168120764</v>
      </c>
    </row>
    <row r="1030" spans="2:2" x14ac:dyDescent="0.25">
      <c r="B1030" s="19">
        <v>5.1858459087215838</v>
      </c>
    </row>
    <row r="1031" spans="2:2" x14ac:dyDescent="0.25">
      <c r="B1031" s="19">
        <v>8.9659285518179317</v>
      </c>
    </row>
    <row r="1032" spans="2:2" x14ac:dyDescent="0.25">
      <c r="B1032" s="19">
        <v>9.9606542794413375</v>
      </c>
    </row>
    <row r="1033" spans="2:2" x14ac:dyDescent="0.25">
      <c r="B1033" s="19">
        <v>10.656565144057041</v>
      </c>
    </row>
    <row r="1034" spans="2:2" x14ac:dyDescent="0.25">
      <c r="B1034" s="19">
        <v>10.504436670684514</v>
      </c>
    </row>
    <row r="1035" spans="2:2" x14ac:dyDescent="0.25">
      <c r="B1035" s="19">
        <v>12.36709484272119</v>
      </c>
    </row>
    <row r="1036" spans="2:2" x14ac:dyDescent="0.25">
      <c r="B1036" s="19">
        <v>6.7171116988876207</v>
      </c>
    </row>
    <row r="1037" spans="2:2" x14ac:dyDescent="0.25">
      <c r="B1037" s="19">
        <v>10.059710707295867</v>
      </c>
    </row>
    <row r="1038" spans="2:2" x14ac:dyDescent="0.25">
      <c r="B1038" s="19">
        <v>7.9539643898693519</v>
      </c>
    </row>
    <row r="1039" spans="2:2" x14ac:dyDescent="0.25">
      <c r="B1039" s="19">
        <v>11.05472385631386</v>
      </c>
    </row>
    <row r="1040" spans="2:2" x14ac:dyDescent="0.25">
      <c r="B1040" s="19">
        <v>10.140056377761812</v>
      </c>
    </row>
    <row r="1041" spans="2:2" x14ac:dyDescent="0.25">
      <c r="B1041" s="19">
        <v>9.4505579858691355</v>
      </c>
    </row>
    <row r="1042" spans="2:2" x14ac:dyDescent="0.25">
      <c r="B1042" s="19">
        <v>9.7133154906804897</v>
      </c>
    </row>
    <row r="1043" spans="2:2" x14ac:dyDescent="0.25">
      <c r="B1043" s="19">
        <v>5.2715269322158989</v>
      </c>
    </row>
    <row r="1044" spans="2:2" x14ac:dyDescent="0.25">
      <c r="B1044" s="19">
        <v>9.8846163206610793</v>
      </c>
    </row>
    <row r="1045" spans="2:2" x14ac:dyDescent="0.25">
      <c r="B1045" s="19">
        <v>8.3070762372714508</v>
      </c>
    </row>
    <row r="1046" spans="2:2" x14ac:dyDescent="0.25">
      <c r="B1046" s="19">
        <v>9.8754902834604223</v>
      </c>
    </row>
    <row r="1047" spans="2:2" x14ac:dyDescent="0.25">
      <c r="B1047" s="19">
        <v>7.9080203211343028</v>
      </c>
    </row>
    <row r="1048" spans="2:2" x14ac:dyDescent="0.25">
      <c r="B1048" s="19">
        <v>8.3211993872374119</v>
      </c>
    </row>
    <row r="1049" spans="2:2" x14ac:dyDescent="0.25">
      <c r="B1049" s="19">
        <v>10.97004554263895</v>
      </c>
    </row>
    <row r="1050" spans="2:2" x14ac:dyDescent="0.25">
      <c r="B1050" s="19">
        <v>9.1067608877355859</v>
      </c>
    </row>
    <row r="1051" spans="2:2" x14ac:dyDescent="0.25">
      <c r="B1051" s="19">
        <v>10.760781624769677</v>
      </c>
    </row>
    <row r="1052" spans="2:2" x14ac:dyDescent="0.25">
      <c r="B1052" s="19">
        <v>9.7891267453952615</v>
      </c>
    </row>
    <row r="1053" spans="2:2" x14ac:dyDescent="0.25">
      <c r="B1053" s="19">
        <v>9.4987023313277756</v>
      </c>
    </row>
    <row r="1054" spans="2:2" x14ac:dyDescent="0.25">
      <c r="B1054" s="19">
        <v>9.7303805065053091</v>
      </c>
    </row>
    <row r="1055" spans="2:2" x14ac:dyDescent="0.25">
      <c r="B1055" s="19">
        <v>9.3757116741816535</v>
      </c>
    </row>
    <row r="1056" spans="2:2" x14ac:dyDescent="0.25">
      <c r="B1056" s="19">
        <v>9.6043735362996951</v>
      </c>
    </row>
    <row r="1057" spans="2:2" x14ac:dyDescent="0.25">
      <c r="B1057" s="19">
        <v>8.9604970940123589</v>
      </c>
    </row>
    <row r="1058" spans="2:2" x14ac:dyDescent="0.25">
      <c r="B1058" s="19">
        <v>8.802307745196412</v>
      </c>
    </row>
    <row r="1059" spans="2:2" x14ac:dyDescent="0.25">
      <c r="B1059" s="19">
        <v>6.8812620064879066</v>
      </c>
    </row>
    <row r="1060" spans="2:2" x14ac:dyDescent="0.25">
      <c r="B1060" s="19">
        <v>11.289214936391438</v>
      </c>
    </row>
    <row r="1061" spans="2:2" x14ac:dyDescent="0.25">
      <c r="B1061" s="19">
        <v>9.3448976904180707</v>
      </c>
    </row>
    <row r="1062" spans="2:2" x14ac:dyDescent="0.25">
      <c r="B1062" s="19">
        <v>11.516798482007069</v>
      </c>
    </row>
    <row r="1063" spans="2:2" x14ac:dyDescent="0.25">
      <c r="B1063" s="19">
        <v>7.7823517013967711</v>
      </c>
    </row>
    <row r="1064" spans="2:2" x14ac:dyDescent="0.25">
      <c r="B1064" s="19">
        <v>8.7427279782847798</v>
      </c>
    </row>
    <row r="1065" spans="2:2" x14ac:dyDescent="0.25">
      <c r="B1065" s="19">
        <v>8.9497465017006395</v>
      </c>
    </row>
    <row r="1066" spans="2:2" x14ac:dyDescent="0.25">
      <c r="B1066" s="19">
        <v>9.8584286913039314</v>
      </c>
    </row>
    <row r="1067" spans="2:2" x14ac:dyDescent="0.25">
      <c r="B1067" s="19">
        <v>8.8426478371352548</v>
      </c>
    </row>
    <row r="1068" spans="2:2" x14ac:dyDescent="0.25">
      <c r="B1068" s="19">
        <v>10.116179775842076</v>
      </c>
    </row>
    <row r="1069" spans="2:2" x14ac:dyDescent="0.25">
      <c r="B1069" s="19">
        <v>8.8191865693262219</v>
      </c>
    </row>
    <row r="1070" spans="2:2" x14ac:dyDescent="0.25">
      <c r="B1070" s="19">
        <v>10.07153837601178</v>
      </c>
    </row>
    <row r="1071" spans="2:2" x14ac:dyDescent="0.25">
      <c r="B1071" s="19">
        <v>10.590225182529721</v>
      </c>
    </row>
    <row r="1072" spans="2:2" x14ac:dyDescent="0.25">
      <c r="B1072" s="19">
        <v>8.5991745370899046</v>
      </c>
    </row>
    <row r="1073" spans="2:2" x14ac:dyDescent="0.25">
      <c r="B1073" s="19">
        <v>8.788022092775039</v>
      </c>
    </row>
    <row r="1074" spans="2:2" x14ac:dyDescent="0.25">
      <c r="B1074" s="19">
        <v>8.3606171533030089</v>
      </c>
    </row>
    <row r="1075" spans="2:2" x14ac:dyDescent="0.25">
      <c r="B1075" s="19">
        <v>7.9894682497194989</v>
      </c>
    </row>
    <row r="1076" spans="2:2" x14ac:dyDescent="0.25">
      <c r="B1076" s="19">
        <v>11.257115778099161</v>
      </c>
    </row>
    <row r="1077" spans="2:2" x14ac:dyDescent="0.25">
      <c r="B1077" s="19">
        <v>6.873024609416345</v>
      </c>
    </row>
    <row r="1078" spans="2:2" x14ac:dyDescent="0.25">
      <c r="B1078" s="19">
        <v>8.3016442544326949</v>
      </c>
    </row>
    <row r="1079" spans="2:2" x14ac:dyDescent="0.25">
      <c r="B1079" s="19">
        <v>9.8743136773374847</v>
      </c>
    </row>
    <row r="1080" spans="2:2" x14ac:dyDescent="0.25">
      <c r="B1080" s="19">
        <v>9.1031315573181217</v>
      </c>
    </row>
    <row r="1081" spans="2:2" x14ac:dyDescent="0.25">
      <c r="B1081" s="19">
        <v>10.283384079454132</v>
      </c>
    </row>
    <row r="1082" spans="2:2" x14ac:dyDescent="0.25">
      <c r="B1082" s="19">
        <v>10.732002423098734</v>
      </c>
    </row>
    <row r="1083" spans="2:2" x14ac:dyDescent="0.25">
      <c r="B1083" s="19">
        <v>11.143525870184284</v>
      </c>
    </row>
    <row r="1084" spans="2:2" x14ac:dyDescent="0.25">
      <c r="B1084" s="19">
        <v>7.898134168515055</v>
      </c>
    </row>
    <row r="1085" spans="2:2" x14ac:dyDescent="0.25">
      <c r="B1085" s="19">
        <v>8.3444728459162683</v>
      </c>
    </row>
    <row r="1086" spans="2:2" x14ac:dyDescent="0.25">
      <c r="B1086" s="19">
        <v>8.711988553235388</v>
      </c>
    </row>
    <row r="1087" spans="2:2" x14ac:dyDescent="0.25">
      <c r="B1087" s="19">
        <v>10.44815537784711</v>
      </c>
    </row>
    <row r="1088" spans="2:2" x14ac:dyDescent="0.25">
      <c r="B1088" s="19">
        <v>8.3421289635615654</v>
      </c>
    </row>
    <row r="1089" spans="2:2" x14ac:dyDescent="0.25">
      <c r="B1089" s="19">
        <v>12.042792214664313</v>
      </c>
    </row>
    <row r="1090" spans="2:2" x14ac:dyDescent="0.25">
      <c r="B1090" s="19">
        <v>9.4155872514090095</v>
      </c>
    </row>
    <row r="1091" spans="2:2" x14ac:dyDescent="0.25">
      <c r="B1091" s="19">
        <v>7.1243672777893741</v>
      </c>
    </row>
    <row r="1092" spans="2:2" x14ac:dyDescent="0.25">
      <c r="B1092" s="19">
        <v>10.073629523782156</v>
      </c>
    </row>
    <row r="1093" spans="2:2" x14ac:dyDescent="0.25">
      <c r="B1093" s="19">
        <v>11.219648503684951</v>
      </c>
    </row>
    <row r="1094" spans="2:2" x14ac:dyDescent="0.25">
      <c r="B1094" s="19">
        <v>10.140442347108552</v>
      </c>
    </row>
    <row r="1095" spans="2:2" x14ac:dyDescent="0.25">
      <c r="B1095" s="19">
        <v>6.0034950819314599</v>
      </c>
    </row>
    <row r="1096" spans="2:2" x14ac:dyDescent="0.25">
      <c r="B1096" s="19">
        <v>10.133171579910405</v>
      </c>
    </row>
    <row r="1097" spans="2:2" x14ac:dyDescent="0.25">
      <c r="B1097" s="19">
        <v>8.9881747240755274</v>
      </c>
    </row>
    <row r="1098" spans="2:2" x14ac:dyDescent="0.25">
      <c r="B1098" s="19">
        <v>10.252204907687961</v>
      </c>
    </row>
    <row r="1099" spans="2:2" x14ac:dyDescent="0.25">
      <c r="B1099" s="19">
        <v>9.7491915313538939</v>
      </c>
    </row>
    <row r="1100" spans="2:2" x14ac:dyDescent="0.25">
      <c r="B1100" s="19">
        <v>8.0672915188022589</v>
      </c>
    </row>
    <row r="1101" spans="2:2" x14ac:dyDescent="0.25">
      <c r="B1101" s="19">
        <v>11.228633614294946</v>
      </c>
    </row>
    <row r="1102" spans="2:2" x14ac:dyDescent="0.25">
      <c r="B1102" s="19">
        <v>11.424608158594349</v>
      </c>
    </row>
    <row r="1103" spans="2:2" x14ac:dyDescent="0.25">
      <c r="B1103" s="19">
        <v>10.850028949458334</v>
      </c>
    </row>
    <row r="1104" spans="2:2" x14ac:dyDescent="0.25">
      <c r="B1104" s="19">
        <v>11.33153157175647</v>
      </c>
    </row>
    <row r="1105" spans="2:2" x14ac:dyDescent="0.25">
      <c r="B1105" s="19">
        <v>12.080530480554057</v>
      </c>
    </row>
    <row r="1106" spans="2:2" x14ac:dyDescent="0.25">
      <c r="B1106" s="19">
        <v>9.3261822509767427</v>
      </c>
    </row>
    <row r="1107" spans="2:2" x14ac:dyDescent="0.25">
      <c r="B1107" s="19">
        <v>8.7591143137360046</v>
      </c>
    </row>
    <row r="1108" spans="2:2" x14ac:dyDescent="0.25">
      <c r="B1108" s="19">
        <v>9.8722024082914146</v>
      </c>
    </row>
    <row r="1109" spans="2:2" x14ac:dyDescent="0.25">
      <c r="B1109" s="19">
        <v>10.470139898741531</v>
      </c>
    </row>
    <row r="1110" spans="2:2" x14ac:dyDescent="0.25">
      <c r="B1110" s="19">
        <v>9.1000863255512847</v>
      </c>
    </row>
    <row r="1111" spans="2:2" x14ac:dyDescent="0.25">
      <c r="B1111" s="19">
        <v>8.1196033067661837</v>
      </c>
    </row>
    <row r="1112" spans="2:2" x14ac:dyDescent="0.25">
      <c r="B1112" s="19">
        <v>10.087693518461114</v>
      </c>
    </row>
    <row r="1113" spans="2:2" x14ac:dyDescent="0.25">
      <c r="B1113" s="19">
        <v>9.4797928431678962</v>
      </c>
    </row>
    <row r="1114" spans="2:2" x14ac:dyDescent="0.25">
      <c r="B1114" s="19">
        <v>9.4160927927058466</v>
      </c>
    </row>
    <row r="1115" spans="2:2" x14ac:dyDescent="0.25">
      <c r="B1115" s="19">
        <v>6.2217251043463815</v>
      </c>
    </row>
    <row r="1116" spans="2:2" x14ac:dyDescent="0.25">
      <c r="B1116" s="19">
        <v>8.889125527003225</v>
      </c>
    </row>
    <row r="1117" spans="2:2" x14ac:dyDescent="0.25">
      <c r="B1117" s="19">
        <v>8.9302338526685947</v>
      </c>
    </row>
    <row r="1118" spans="2:2" x14ac:dyDescent="0.25">
      <c r="B1118" s="19">
        <v>10.264638284215959</v>
      </c>
    </row>
    <row r="1119" spans="2:2" x14ac:dyDescent="0.25">
      <c r="B1119" s="19">
        <v>7.9950019265293317</v>
      </c>
    </row>
    <row r="1120" spans="2:2" x14ac:dyDescent="0.25">
      <c r="B1120" s="19">
        <v>7.6763834771740616</v>
      </c>
    </row>
    <row r="1121" spans="2:2" x14ac:dyDescent="0.25">
      <c r="B1121" s="19">
        <v>7.7235504827617616</v>
      </c>
    </row>
    <row r="1122" spans="2:2" x14ac:dyDescent="0.25">
      <c r="B1122" s="19">
        <v>8.741827465690303</v>
      </c>
    </row>
    <row r="1123" spans="2:2" x14ac:dyDescent="0.25">
      <c r="B1123" s="19">
        <v>6.8385145498915048</v>
      </c>
    </row>
    <row r="1124" spans="2:2" x14ac:dyDescent="0.25">
      <c r="B1124" s="19">
        <v>8.3750601673428591</v>
      </c>
    </row>
    <row r="1125" spans="2:2" x14ac:dyDescent="0.25">
      <c r="B1125" s="19">
        <v>9.7745065364305432</v>
      </c>
    </row>
    <row r="1126" spans="2:2" x14ac:dyDescent="0.25">
      <c r="B1126" s="19">
        <v>6.9861794311016148</v>
      </c>
    </row>
    <row r="1127" spans="2:2" x14ac:dyDescent="0.25">
      <c r="B1127" s="19">
        <v>5.4174967351210856</v>
      </c>
    </row>
    <row r="1128" spans="2:2" x14ac:dyDescent="0.25">
      <c r="B1128" s="19">
        <v>10.503009998494557</v>
      </c>
    </row>
    <row r="1129" spans="2:2" x14ac:dyDescent="0.25">
      <c r="B1129" s="19">
        <v>8.2930071073191556</v>
      </c>
    </row>
    <row r="1130" spans="2:2" x14ac:dyDescent="0.25">
      <c r="B1130" s="19">
        <v>8.9102899183765842</v>
      </c>
    </row>
    <row r="1131" spans="2:2" x14ac:dyDescent="0.25">
      <c r="B1131" s="19">
        <v>9.3104939007177112</v>
      </c>
    </row>
    <row r="1132" spans="2:2" x14ac:dyDescent="0.25">
      <c r="B1132" s="19">
        <v>6.7327166897677024</v>
      </c>
    </row>
    <row r="1133" spans="2:2" x14ac:dyDescent="0.25">
      <c r="B1133" s="19">
        <v>10.723755724109871</v>
      </c>
    </row>
    <row r="1134" spans="2:2" x14ac:dyDescent="0.25">
      <c r="B1134" s="19">
        <v>5.5933441458313915</v>
      </c>
    </row>
    <row r="1135" spans="2:2" x14ac:dyDescent="0.25">
      <c r="B1135" s="19">
        <v>9.8189974912311424</v>
      </c>
    </row>
    <row r="1136" spans="2:2" x14ac:dyDescent="0.25">
      <c r="B1136" s="19">
        <v>8.053476156172831</v>
      </c>
    </row>
    <row r="1137" spans="2:2" x14ac:dyDescent="0.25">
      <c r="B1137" s="19">
        <v>7.5983037010883585</v>
      </c>
    </row>
    <row r="1138" spans="2:2" x14ac:dyDescent="0.25">
      <c r="B1138" s="19">
        <v>7.4738595663467313</v>
      </c>
    </row>
    <row r="1139" spans="2:2" x14ac:dyDescent="0.25">
      <c r="B1139" s="19">
        <v>9.8538846168415901</v>
      </c>
    </row>
    <row r="1140" spans="2:2" x14ac:dyDescent="0.25">
      <c r="B1140" s="19">
        <v>8.6186305213387691</v>
      </c>
    </row>
    <row r="1141" spans="2:2" x14ac:dyDescent="0.25">
      <c r="B1141" s="19">
        <v>10.647966155705104</v>
      </c>
    </row>
    <row r="1142" spans="2:2" x14ac:dyDescent="0.25">
      <c r="B1142" s="19">
        <v>9.7061397178416815</v>
      </c>
    </row>
    <row r="1143" spans="2:2" x14ac:dyDescent="0.25">
      <c r="B1143" s="19">
        <v>8.3250759619958323</v>
      </c>
    </row>
    <row r="1144" spans="2:2" x14ac:dyDescent="0.25">
      <c r="B1144" s="19">
        <v>10.517532360627818</v>
      </c>
    </row>
    <row r="1145" spans="2:2" x14ac:dyDescent="0.25">
      <c r="B1145" s="19">
        <v>11.123353480477425</v>
      </c>
    </row>
    <row r="1146" spans="2:2" x14ac:dyDescent="0.25">
      <c r="B1146" s="19">
        <v>9.1609106450367843</v>
      </c>
    </row>
    <row r="1147" spans="2:2" x14ac:dyDescent="0.25">
      <c r="B1147" s="19">
        <v>10.621306990184715</v>
      </c>
    </row>
    <row r="1148" spans="2:2" x14ac:dyDescent="0.25">
      <c r="B1148" s="19">
        <v>8.9314279042831988</v>
      </c>
    </row>
    <row r="1149" spans="2:2" x14ac:dyDescent="0.25">
      <c r="B1149" s="19">
        <v>9.8578118417189273</v>
      </c>
    </row>
    <row r="1150" spans="2:2" x14ac:dyDescent="0.25">
      <c r="B1150" s="19">
        <v>11.096284760766777</v>
      </c>
    </row>
    <row r="1151" spans="2:2" x14ac:dyDescent="0.25">
      <c r="B1151" s="19">
        <v>9.8806700689299269</v>
      </c>
    </row>
    <row r="1152" spans="2:2" x14ac:dyDescent="0.25">
      <c r="B1152" s="19">
        <v>9.9298796073709195</v>
      </c>
    </row>
    <row r="1153" spans="2:2" x14ac:dyDescent="0.25">
      <c r="B1153" s="19">
        <v>7.9052653285218133</v>
      </c>
    </row>
    <row r="1154" spans="2:2" x14ac:dyDescent="0.25">
      <c r="B1154" s="19">
        <v>8.6657722564471271</v>
      </c>
    </row>
    <row r="1155" spans="2:2" x14ac:dyDescent="0.25">
      <c r="B1155" s="19">
        <v>9.8722191158289334</v>
      </c>
    </row>
    <row r="1156" spans="2:2" x14ac:dyDescent="0.25">
      <c r="B1156" s="19">
        <v>8.4898804805008972</v>
      </c>
    </row>
    <row r="1157" spans="2:2" x14ac:dyDescent="0.25">
      <c r="B1157" s="19">
        <v>8.9014626604918021</v>
      </c>
    </row>
    <row r="1158" spans="2:2" x14ac:dyDescent="0.25">
      <c r="B1158" s="19">
        <v>8.6074269592106276</v>
      </c>
    </row>
    <row r="1159" spans="2:2" x14ac:dyDescent="0.25">
      <c r="B1159" s="19">
        <v>10.090727799236276</v>
      </c>
    </row>
    <row r="1160" spans="2:2" x14ac:dyDescent="0.25">
      <c r="B1160" s="19">
        <v>7.9893321401770976</v>
      </c>
    </row>
    <row r="1161" spans="2:2" x14ac:dyDescent="0.25">
      <c r="B1161" s="19">
        <v>11.735906725237895</v>
      </c>
    </row>
    <row r="1162" spans="2:2" x14ac:dyDescent="0.25">
      <c r="B1162" s="19">
        <v>10.063515862600863</v>
      </c>
    </row>
    <row r="1163" spans="2:2" x14ac:dyDescent="0.25">
      <c r="B1163" s="19">
        <v>9.0140292555679409</v>
      </c>
    </row>
    <row r="1164" spans="2:2" x14ac:dyDescent="0.25">
      <c r="B1164" s="19">
        <v>10.060886775598945</v>
      </c>
    </row>
    <row r="1165" spans="2:2" x14ac:dyDescent="0.25">
      <c r="B1165" s="19">
        <v>8.6583735897394671</v>
      </c>
    </row>
    <row r="1166" spans="2:2" x14ac:dyDescent="0.25">
      <c r="B1166" s="19">
        <v>12.05891257039797</v>
      </c>
    </row>
    <row r="1167" spans="2:2" x14ac:dyDescent="0.25">
      <c r="B1167" s="19">
        <v>11.141489426230301</v>
      </c>
    </row>
    <row r="1168" spans="2:2" x14ac:dyDescent="0.25">
      <c r="B1168" s="19">
        <v>10.455872062164877</v>
      </c>
    </row>
    <row r="1169" spans="2:2" x14ac:dyDescent="0.25">
      <c r="B1169" s="19">
        <v>10.191841550810853</v>
      </c>
    </row>
    <row r="1170" spans="2:2" x14ac:dyDescent="0.25">
      <c r="B1170" s="19">
        <v>9.1645046359871323</v>
      </c>
    </row>
    <row r="1171" spans="2:2" x14ac:dyDescent="0.25">
      <c r="B1171" s="19">
        <v>8.0783461703113737</v>
      </c>
    </row>
    <row r="1172" spans="2:2" x14ac:dyDescent="0.25">
      <c r="B1172" s="19">
        <v>11.754182121237204</v>
      </c>
    </row>
    <row r="1173" spans="2:2" x14ac:dyDescent="0.25">
      <c r="B1173" s="19">
        <v>9.7879592689645527</v>
      </c>
    </row>
    <row r="1174" spans="2:2" x14ac:dyDescent="0.25">
      <c r="B1174" s="19">
        <v>10.260352919273322</v>
      </c>
    </row>
    <row r="1175" spans="2:2" x14ac:dyDescent="0.25">
      <c r="B1175" s="19">
        <v>8.4736489893550289</v>
      </c>
    </row>
    <row r="1176" spans="2:2" x14ac:dyDescent="0.25">
      <c r="B1176" s="19">
        <v>8.3114464378637773</v>
      </c>
    </row>
    <row r="1177" spans="2:2" x14ac:dyDescent="0.25">
      <c r="B1177" s="19">
        <v>8.422652992219799</v>
      </c>
    </row>
    <row r="1178" spans="2:2" x14ac:dyDescent="0.25">
      <c r="B1178" s="19">
        <v>8.3403978949910371</v>
      </c>
    </row>
    <row r="1179" spans="2:2" x14ac:dyDescent="0.25">
      <c r="B1179" s="19">
        <v>9.3864719415740581</v>
      </c>
    </row>
    <row r="1180" spans="2:2" x14ac:dyDescent="0.25">
      <c r="B1180" s="19">
        <v>8.8050080948513454</v>
      </c>
    </row>
    <row r="1181" spans="2:2" x14ac:dyDescent="0.25">
      <c r="B1181" s="19">
        <v>10.958774805142472</v>
      </c>
    </row>
    <row r="1182" spans="2:2" x14ac:dyDescent="0.25">
      <c r="B1182" s="19">
        <v>9.5084427461177654</v>
      </c>
    </row>
    <row r="1183" spans="2:2" x14ac:dyDescent="0.25">
      <c r="B1183" s="19">
        <v>7.1031945636923401</v>
      </c>
    </row>
    <row r="1184" spans="2:2" x14ac:dyDescent="0.25">
      <c r="B1184" s="19">
        <v>7.3746685205706362</v>
      </c>
    </row>
    <row r="1185" spans="2:2" x14ac:dyDescent="0.25">
      <c r="B1185" s="19">
        <v>7.5672102549016094</v>
      </c>
    </row>
    <row r="1186" spans="2:2" x14ac:dyDescent="0.25">
      <c r="B1186" s="19">
        <v>10.287602093793275</v>
      </c>
    </row>
    <row r="1187" spans="2:2" x14ac:dyDescent="0.25">
      <c r="B1187" s="19">
        <v>11.429811516178143</v>
      </c>
    </row>
    <row r="1188" spans="2:2" x14ac:dyDescent="0.25">
      <c r="B1188" s="19">
        <v>10.37421301888493</v>
      </c>
    </row>
    <row r="1189" spans="2:2" x14ac:dyDescent="0.25">
      <c r="B1189" s="19">
        <v>9.6151553928527953</v>
      </c>
    </row>
    <row r="1190" spans="2:2" x14ac:dyDescent="0.25">
      <c r="B1190" s="19">
        <v>10.429258306342932</v>
      </c>
    </row>
    <row r="1191" spans="2:2" x14ac:dyDescent="0.25">
      <c r="B1191" s="19">
        <v>9.5598302749169193</v>
      </c>
    </row>
    <row r="1192" spans="2:2" x14ac:dyDescent="0.25">
      <c r="B1192" s="19">
        <v>6.1453326154488099</v>
      </c>
    </row>
    <row r="1193" spans="2:2" x14ac:dyDescent="0.25">
      <c r="B1193" s="19">
        <v>10.111909520058749</v>
      </c>
    </row>
    <row r="1194" spans="2:2" x14ac:dyDescent="0.25">
      <c r="B1194" s="19">
        <v>7.2032440775250191</v>
      </c>
    </row>
    <row r="1195" spans="2:2" x14ac:dyDescent="0.25">
      <c r="B1195" s="19">
        <v>10.136858586738258</v>
      </c>
    </row>
    <row r="1196" spans="2:2" x14ac:dyDescent="0.25">
      <c r="B1196" s="19">
        <v>11.156579659769484</v>
      </c>
    </row>
    <row r="1197" spans="2:2" x14ac:dyDescent="0.25">
      <c r="B1197" s="19">
        <v>9.1512690342552574</v>
      </c>
    </row>
    <row r="1198" spans="2:2" x14ac:dyDescent="0.25">
      <c r="B1198" s="19">
        <v>10.312904849560905</v>
      </c>
    </row>
    <row r="1199" spans="2:2" x14ac:dyDescent="0.25">
      <c r="B1199" s="19">
        <v>10.934970059611196</v>
      </c>
    </row>
    <row r="1200" spans="2:2" x14ac:dyDescent="0.25">
      <c r="B1200" s="19">
        <v>5.3519751985478603</v>
      </c>
    </row>
    <row r="1201" spans="2:2" x14ac:dyDescent="0.25">
      <c r="B1201" s="19">
        <v>9.3349574988257942</v>
      </c>
    </row>
    <row r="1202" spans="2:2" x14ac:dyDescent="0.25">
      <c r="B1202" s="19">
        <v>10.693711596779281</v>
      </c>
    </row>
    <row r="1203" spans="2:2" x14ac:dyDescent="0.25">
      <c r="B1203" s="19">
        <v>7.1942053295209538</v>
      </c>
    </row>
    <row r="1204" spans="2:2" x14ac:dyDescent="0.25">
      <c r="B1204" s="19">
        <v>9.2535417308668464</v>
      </c>
    </row>
    <row r="1205" spans="2:2" x14ac:dyDescent="0.25">
      <c r="B1205" s="19">
        <v>9.6480275898463965</v>
      </c>
    </row>
    <row r="1206" spans="2:2" x14ac:dyDescent="0.25">
      <c r="B1206" s="19">
        <v>12.26479937758441</v>
      </c>
    </row>
    <row r="1207" spans="2:2" x14ac:dyDescent="0.25">
      <c r="B1207" s="19">
        <v>9.0707542516092428</v>
      </c>
    </row>
    <row r="1208" spans="2:2" x14ac:dyDescent="0.25">
      <c r="B1208" s="19">
        <v>8.3729492020647314</v>
      </c>
    </row>
    <row r="1209" spans="2:2" x14ac:dyDescent="0.25">
      <c r="B1209" s="19">
        <v>9.8872944334919985</v>
      </c>
    </row>
    <row r="1210" spans="2:2" x14ac:dyDescent="0.25">
      <c r="B1210" s="19">
        <v>10.421276106716057</v>
      </c>
    </row>
    <row r="1211" spans="2:2" x14ac:dyDescent="0.25">
      <c r="B1211" s="19">
        <v>10.308336256966387</v>
      </c>
    </row>
    <row r="1212" spans="2:2" x14ac:dyDescent="0.25">
      <c r="B1212" s="19">
        <v>7.9732998543318452</v>
      </c>
    </row>
    <row r="1213" spans="2:2" x14ac:dyDescent="0.25">
      <c r="B1213" s="19">
        <v>9.1390410605218246</v>
      </c>
    </row>
    <row r="1214" spans="2:2" x14ac:dyDescent="0.25">
      <c r="B1214" s="19">
        <v>10.596939696622359</v>
      </c>
    </row>
    <row r="1215" spans="2:2" x14ac:dyDescent="0.25">
      <c r="B1215" s="19">
        <v>10.762595031409415</v>
      </c>
    </row>
    <row r="1216" spans="2:2" x14ac:dyDescent="0.25">
      <c r="B1216" s="19">
        <v>10.245727111612826</v>
      </c>
    </row>
    <row r="1217" spans="2:2" x14ac:dyDescent="0.25">
      <c r="B1217" s="19">
        <v>9.7366447373362384</v>
      </c>
    </row>
    <row r="1218" spans="2:2" x14ac:dyDescent="0.25">
      <c r="B1218" s="19">
        <v>9.1791825471673612</v>
      </c>
    </row>
    <row r="1219" spans="2:2" x14ac:dyDescent="0.25">
      <c r="B1219" s="19">
        <v>9.2100401554032771</v>
      </c>
    </row>
    <row r="1220" spans="2:2" x14ac:dyDescent="0.25">
      <c r="B1220" s="19">
        <v>10.509118594214577</v>
      </c>
    </row>
    <row r="1221" spans="2:2" x14ac:dyDescent="0.25">
      <c r="B1221" s="19">
        <v>8.1463697646148034</v>
      </c>
    </row>
    <row r="1222" spans="2:2" x14ac:dyDescent="0.25">
      <c r="B1222" s="19">
        <v>10.479855114063438</v>
      </c>
    </row>
    <row r="1223" spans="2:2" x14ac:dyDescent="0.25">
      <c r="B1223" s="19">
        <v>9.0960306803888731</v>
      </c>
    </row>
    <row r="1224" spans="2:2" x14ac:dyDescent="0.25">
      <c r="B1224" s="19">
        <v>7.4304484017043926</v>
      </c>
    </row>
    <row r="1225" spans="2:2" x14ac:dyDescent="0.25">
      <c r="B1225" s="19">
        <v>8.5075877243852975</v>
      </c>
    </row>
    <row r="1226" spans="2:2" x14ac:dyDescent="0.25">
      <c r="B1226" s="19">
        <v>8.2747498705192548</v>
      </c>
    </row>
    <row r="1227" spans="2:2" x14ac:dyDescent="0.25">
      <c r="B1227" s="19">
        <v>10.821123515530267</v>
      </c>
    </row>
    <row r="1228" spans="2:2" x14ac:dyDescent="0.25">
      <c r="B1228" s="19">
        <v>11.107748665587065</v>
      </c>
    </row>
    <row r="1229" spans="2:2" x14ac:dyDescent="0.25">
      <c r="B1229" s="19">
        <v>8.861565135268334</v>
      </c>
    </row>
    <row r="1230" spans="2:2" x14ac:dyDescent="0.25">
      <c r="B1230" s="19">
        <v>6.3104220268523283</v>
      </c>
    </row>
    <row r="1231" spans="2:2" x14ac:dyDescent="0.25">
      <c r="B1231" s="19">
        <v>11.472932464853486</v>
      </c>
    </row>
    <row r="1232" spans="2:2" x14ac:dyDescent="0.25">
      <c r="B1232" s="19">
        <v>11.698236082855376</v>
      </c>
    </row>
    <row r="1233" spans="2:2" x14ac:dyDescent="0.25">
      <c r="B1233" s="19">
        <v>7.3808858375552076</v>
      </c>
    </row>
    <row r="1234" spans="2:2" x14ac:dyDescent="0.25">
      <c r="B1234" s="19">
        <v>9.231886124289602</v>
      </c>
    </row>
    <row r="1235" spans="2:2" x14ac:dyDescent="0.25">
      <c r="B1235" s="19">
        <v>9.4753518047673744</v>
      </c>
    </row>
    <row r="1236" spans="2:2" x14ac:dyDescent="0.25">
      <c r="B1236" s="19">
        <v>10.16600940448782</v>
      </c>
    </row>
    <row r="1237" spans="2:2" x14ac:dyDescent="0.25">
      <c r="B1237" s="19">
        <v>10.730752328448707</v>
      </c>
    </row>
    <row r="1238" spans="2:2" x14ac:dyDescent="0.25">
      <c r="B1238" s="19">
        <v>8.8882387010790822</v>
      </c>
    </row>
    <row r="1239" spans="2:2" x14ac:dyDescent="0.25">
      <c r="B1239" s="19">
        <v>8.5278366870001339</v>
      </c>
    </row>
    <row r="1240" spans="2:2" x14ac:dyDescent="0.25">
      <c r="B1240" s="19">
        <v>9.4945714434842401</v>
      </c>
    </row>
    <row r="1241" spans="2:2" x14ac:dyDescent="0.25">
      <c r="B1241" s="19">
        <v>11.083450554065626</v>
      </c>
    </row>
    <row r="1242" spans="2:2" x14ac:dyDescent="0.25">
      <c r="B1242" s="19">
        <v>9.386824314273607</v>
      </c>
    </row>
    <row r="1243" spans="2:2" x14ac:dyDescent="0.25">
      <c r="B1243" s="19">
        <v>9.6746022104788985</v>
      </c>
    </row>
    <row r="1244" spans="2:2" x14ac:dyDescent="0.25">
      <c r="B1244" s="19">
        <v>9.555616133361287</v>
      </c>
    </row>
    <row r="1245" spans="2:2" x14ac:dyDescent="0.25">
      <c r="B1245" s="19">
        <v>9.8879117565614258</v>
      </c>
    </row>
    <row r="1246" spans="2:2" x14ac:dyDescent="0.25">
      <c r="B1246" s="19">
        <v>10.253238303149551</v>
      </c>
    </row>
    <row r="1247" spans="2:2" x14ac:dyDescent="0.25">
      <c r="B1247" s="19">
        <v>8.210940874051639</v>
      </c>
    </row>
    <row r="1248" spans="2:2" x14ac:dyDescent="0.25">
      <c r="B1248" s="19">
        <v>12.138175432046394</v>
      </c>
    </row>
    <row r="1249" spans="2:2" x14ac:dyDescent="0.25">
      <c r="B1249" s="19">
        <v>8.7476578203490281</v>
      </c>
    </row>
    <row r="1250" spans="2:2" x14ac:dyDescent="0.25">
      <c r="B1250" s="19">
        <v>11.325673656489014</v>
      </c>
    </row>
    <row r="1251" spans="2:2" x14ac:dyDescent="0.25">
      <c r="B1251" s="19">
        <v>10.362607579665585</v>
      </c>
    </row>
    <row r="1252" spans="2:2" x14ac:dyDescent="0.25">
      <c r="B1252" s="19">
        <v>9.3718540840432141</v>
      </c>
    </row>
    <row r="1253" spans="2:2" x14ac:dyDescent="0.25">
      <c r="B1253" s="19">
        <v>11.257834257640425</v>
      </c>
    </row>
    <row r="1254" spans="2:2" x14ac:dyDescent="0.25">
      <c r="B1254" s="19">
        <v>10.450152362306078</v>
      </c>
    </row>
    <row r="1255" spans="2:2" x14ac:dyDescent="0.25">
      <c r="B1255" s="19">
        <v>10.864303028041977</v>
      </c>
    </row>
    <row r="1256" spans="2:2" x14ac:dyDescent="0.25">
      <c r="B1256" s="19">
        <v>7.984956556139525</v>
      </c>
    </row>
    <row r="1257" spans="2:2" x14ac:dyDescent="0.25">
      <c r="B1257" s="19">
        <v>8.4040311974033219</v>
      </c>
    </row>
    <row r="1258" spans="2:2" x14ac:dyDescent="0.25">
      <c r="B1258" s="19">
        <v>6.9185275269798217</v>
      </c>
    </row>
    <row r="1259" spans="2:2" x14ac:dyDescent="0.25">
      <c r="B1259" s="19">
        <v>10.218694535194102</v>
      </c>
    </row>
    <row r="1260" spans="2:2" x14ac:dyDescent="0.25">
      <c r="B1260" s="19">
        <v>8.3343594513970523</v>
      </c>
    </row>
    <row r="1261" spans="2:2" x14ac:dyDescent="0.25">
      <c r="B1261" s="19">
        <v>9.8295450839739331</v>
      </c>
    </row>
    <row r="1262" spans="2:2" x14ac:dyDescent="0.25">
      <c r="B1262" s="19">
        <v>8.8996898030158302</v>
      </c>
    </row>
    <row r="1263" spans="2:2" x14ac:dyDescent="0.25">
      <c r="B1263" s="19">
        <v>10.814345246790753</v>
      </c>
    </row>
    <row r="1264" spans="2:2" x14ac:dyDescent="0.25">
      <c r="B1264" s="19">
        <v>10.565241397368991</v>
      </c>
    </row>
    <row r="1265" spans="2:2" x14ac:dyDescent="0.25">
      <c r="B1265" s="19">
        <v>9.8018601642588088</v>
      </c>
    </row>
    <row r="1266" spans="2:2" x14ac:dyDescent="0.25">
      <c r="B1266" s="19">
        <v>8.8437416781606686</v>
      </c>
    </row>
    <row r="1267" spans="2:2" x14ac:dyDescent="0.25">
      <c r="B1267" s="19">
        <v>8.9312183147338082</v>
      </c>
    </row>
    <row r="1268" spans="2:2" x14ac:dyDescent="0.25">
      <c r="B1268" s="19">
        <v>5.936076558350698</v>
      </c>
    </row>
    <row r="1269" spans="2:2" x14ac:dyDescent="0.25">
      <c r="B1269" s="19">
        <v>6.8258084784340065</v>
      </c>
    </row>
    <row r="1270" spans="2:2" x14ac:dyDescent="0.25">
      <c r="B1270" s="19">
        <v>7.1728615470486021</v>
      </c>
    </row>
    <row r="1271" spans="2:2" x14ac:dyDescent="0.25">
      <c r="B1271" s="19">
        <v>10.174371459100835</v>
      </c>
    </row>
    <row r="1272" spans="2:2" x14ac:dyDescent="0.25">
      <c r="B1272" s="19">
        <v>8.3928522903814624</v>
      </c>
    </row>
    <row r="1273" spans="2:2" x14ac:dyDescent="0.25">
      <c r="B1273" s="19">
        <v>8.6671132717766106</v>
      </c>
    </row>
    <row r="1274" spans="2:2" x14ac:dyDescent="0.25">
      <c r="B1274" s="19">
        <v>9.3816228083941127</v>
      </c>
    </row>
    <row r="1275" spans="2:2" x14ac:dyDescent="0.25">
      <c r="B1275" s="19">
        <v>12.580795303750772</v>
      </c>
    </row>
    <row r="1276" spans="2:2" x14ac:dyDescent="0.25">
      <c r="B1276" s="19">
        <v>10.18561821227788</v>
      </c>
    </row>
    <row r="1277" spans="2:2" x14ac:dyDescent="0.25">
      <c r="B1277" s="19">
        <v>9.5220489989399599</v>
      </c>
    </row>
    <row r="1278" spans="2:2" x14ac:dyDescent="0.25">
      <c r="B1278" s="19">
        <v>8.1480995152345077</v>
      </c>
    </row>
    <row r="1279" spans="2:2" x14ac:dyDescent="0.25">
      <c r="B1279" s="19">
        <v>8.7283157754271024</v>
      </c>
    </row>
    <row r="1280" spans="2:2" x14ac:dyDescent="0.25">
      <c r="B1280" s="19">
        <v>12.364399175380258</v>
      </c>
    </row>
    <row r="1281" spans="2:2" x14ac:dyDescent="0.25">
      <c r="B1281" s="19">
        <v>10.19187339981346</v>
      </c>
    </row>
    <row r="1282" spans="2:2" x14ac:dyDescent="0.25">
      <c r="B1282" s="19">
        <v>6.330904484483673</v>
      </c>
    </row>
    <row r="1283" spans="2:2" x14ac:dyDescent="0.25">
      <c r="B1283" s="19">
        <v>10.470835302793191</v>
      </c>
    </row>
    <row r="1284" spans="2:2" x14ac:dyDescent="0.25">
      <c r="B1284" s="19">
        <v>10.230155560790447</v>
      </c>
    </row>
    <row r="1285" spans="2:2" x14ac:dyDescent="0.25">
      <c r="B1285" s="19">
        <v>6.7117195410900372</v>
      </c>
    </row>
    <row r="1286" spans="2:2" x14ac:dyDescent="0.25">
      <c r="B1286" s="19">
        <v>9.1563939333038977</v>
      </c>
    </row>
    <row r="1287" spans="2:2" x14ac:dyDescent="0.25">
      <c r="B1287" s="19">
        <v>9.122946847051054</v>
      </c>
    </row>
    <row r="1288" spans="2:2" x14ac:dyDescent="0.25">
      <c r="B1288" s="19">
        <v>7.9779103855163749</v>
      </c>
    </row>
    <row r="1289" spans="2:2" x14ac:dyDescent="0.25">
      <c r="B1289" s="19">
        <v>8.0222806650854412</v>
      </c>
    </row>
    <row r="1290" spans="2:2" x14ac:dyDescent="0.25">
      <c r="B1290" s="19">
        <v>8.1893444443901959</v>
      </c>
    </row>
    <row r="1291" spans="2:2" x14ac:dyDescent="0.25">
      <c r="B1291" s="19">
        <v>8.7016833059768501</v>
      </c>
    </row>
    <row r="1292" spans="2:2" x14ac:dyDescent="0.25">
      <c r="B1292" s="19">
        <v>10.078362870889508</v>
      </c>
    </row>
    <row r="1293" spans="2:2" x14ac:dyDescent="0.25">
      <c r="B1293" s="19">
        <v>10.206974591217953</v>
      </c>
    </row>
    <row r="1294" spans="2:2" x14ac:dyDescent="0.25">
      <c r="B1294" s="19">
        <v>8.773246800262827</v>
      </c>
    </row>
    <row r="1295" spans="2:2" x14ac:dyDescent="0.25">
      <c r="B1295" s="19">
        <v>9.8089026578097602</v>
      </c>
    </row>
    <row r="1296" spans="2:2" x14ac:dyDescent="0.25">
      <c r="B1296" s="19">
        <v>9.4448080950536148</v>
      </c>
    </row>
    <row r="1297" spans="2:2" x14ac:dyDescent="0.25">
      <c r="B1297" s="19">
        <v>10.076619824096726</v>
      </c>
    </row>
    <row r="1298" spans="2:2" x14ac:dyDescent="0.25">
      <c r="B1298" s="19">
        <v>9.7002251099057464</v>
      </c>
    </row>
    <row r="1299" spans="2:2" x14ac:dyDescent="0.25">
      <c r="B1299" s="19">
        <v>6.4884216177662974</v>
      </c>
    </row>
    <row r="1300" spans="2:2" x14ac:dyDescent="0.25">
      <c r="B1300" s="19">
        <v>5.4976743726591062</v>
      </c>
    </row>
    <row r="1301" spans="2:2" x14ac:dyDescent="0.25">
      <c r="B1301" s="19">
        <v>10.876048207951213</v>
      </c>
    </row>
    <row r="1302" spans="2:2" x14ac:dyDescent="0.25">
      <c r="B1302" s="19">
        <v>9.9647883179477486</v>
      </c>
    </row>
    <row r="1303" spans="2:2" x14ac:dyDescent="0.25">
      <c r="B1303" s="19">
        <v>11.189150864803478</v>
      </c>
    </row>
    <row r="1304" spans="2:2" x14ac:dyDescent="0.25">
      <c r="B1304" s="19">
        <v>10.533921557754351</v>
      </c>
    </row>
    <row r="1305" spans="2:2" x14ac:dyDescent="0.25">
      <c r="B1305" s="19">
        <v>10.868179231096081</v>
      </c>
    </row>
    <row r="1306" spans="2:2" x14ac:dyDescent="0.25">
      <c r="B1306" s="19">
        <v>11.361193763577091</v>
      </c>
    </row>
    <row r="1307" spans="2:2" x14ac:dyDescent="0.25">
      <c r="B1307" s="19">
        <v>11.654566295209117</v>
      </c>
    </row>
    <row r="1308" spans="2:2" x14ac:dyDescent="0.25">
      <c r="B1308" s="19">
        <v>10.311995822359732</v>
      </c>
    </row>
    <row r="1309" spans="2:2" x14ac:dyDescent="0.25">
      <c r="B1309" s="19">
        <v>10.258973981355158</v>
      </c>
    </row>
    <row r="1310" spans="2:2" x14ac:dyDescent="0.25">
      <c r="B1310" s="19">
        <v>9.803955010298024</v>
      </c>
    </row>
    <row r="1311" spans="2:2" x14ac:dyDescent="0.25">
      <c r="B1311" s="19">
        <v>9.7803550045642176</v>
      </c>
    </row>
    <row r="1312" spans="2:2" x14ac:dyDescent="0.25">
      <c r="B1312" s="19">
        <v>10.845276301253541</v>
      </c>
    </row>
    <row r="1313" spans="2:2" x14ac:dyDescent="0.25">
      <c r="B1313" s="19">
        <v>10.14295613771424</v>
      </c>
    </row>
    <row r="1314" spans="2:2" x14ac:dyDescent="0.25">
      <c r="B1314" s="19">
        <v>9.3721254741067579</v>
      </c>
    </row>
    <row r="1315" spans="2:2" x14ac:dyDescent="0.25">
      <c r="B1315" s="19">
        <v>8.4593433064079644</v>
      </c>
    </row>
    <row r="1316" spans="2:2" x14ac:dyDescent="0.25">
      <c r="B1316" s="19">
        <v>10.598436355739949</v>
      </c>
    </row>
    <row r="1317" spans="2:2" x14ac:dyDescent="0.25">
      <c r="B1317" s="19">
        <v>5.3594057263882622</v>
      </c>
    </row>
    <row r="1318" spans="2:2" x14ac:dyDescent="0.25">
      <c r="B1318" s="19">
        <v>9.9322318494576258</v>
      </c>
    </row>
    <row r="1319" spans="2:2" x14ac:dyDescent="0.25">
      <c r="B1319" s="19">
        <v>10.482936428478977</v>
      </c>
    </row>
    <row r="1320" spans="2:2" x14ac:dyDescent="0.25">
      <c r="B1320" s="19">
        <v>10.580272078809427</v>
      </c>
    </row>
    <row r="1321" spans="2:2" x14ac:dyDescent="0.25">
      <c r="B1321" s="19">
        <v>10.817746842781524</v>
      </c>
    </row>
    <row r="1322" spans="2:2" x14ac:dyDescent="0.25">
      <c r="B1322" s="19">
        <v>8.7975618919222107</v>
      </c>
    </row>
    <row r="1323" spans="2:2" x14ac:dyDescent="0.25">
      <c r="B1323" s="19">
        <v>9.5425117436368936</v>
      </c>
    </row>
    <row r="1324" spans="2:2" x14ac:dyDescent="0.25">
      <c r="B1324" s="19">
        <v>9.7732639592404063</v>
      </c>
    </row>
    <row r="1325" spans="2:2" x14ac:dyDescent="0.25">
      <c r="B1325" s="19">
        <v>8.7797221621278059</v>
      </c>
    </row>
    <row r="1326" spans="2:2" x14ac:dyDescent="0.25">
      <c r="B1326" s="19">
        <v>10.261519215864132</v>
      </c>
    </row>
    <row r="1327" spans="2:2" x14ac:dyDescent="0.25">
      <c r="B1327" s="19">
        <v>8.1259326074952405</v>
      </c>
    </row>
    <row r="1328" spans="2:2" x14ac:dyDescent="0.25">
      <c r="B1328" s="19">
        <v>9.6701284941808527</v>
      </c>
    </row>
    <row r="1329" spans="2:2" x14ac:dyDescent="0.25">
      <c r="B1329" s="19">
        <v>8.8362657916368246</v>
      </c>
    </row>
    <row r="1330" spans="2:2" x14ac:dyDescent="0.25">
      <c r="B1330" s="19">
        <v>10.978793589852396</v>
      </c>
    </row>
    <row r="1331" spans="2:2" x14ac:dyDescent="0.25">
      <c r="B1331" s="19">
        <v>10.995252885040648</v>
      </c>
    </row>
    <row r="1332" spans="2:2" x14ac:dyDescent="0.25">
      <c r="B1332" s="19">
        <v>9.3047903205631517</v>
      </c>
    </row>
    <row r="1333" spans="2:2" x14ac:dyDescent="0.25">
      <c r="B1333" s="19">
        <v>8.2511111319450166</v>
      </c>
    </row>
    <row r="1334" spans="2:2" x14ac:dyDescent="0.25">
      <c r="B1334" s="19">
        <v>7.5761970780048715</v>
      </c>
    </row>
    <row r="1335" spans="2:2" x14ac:dyDescent="0.25">
      <c r="B1335" s="19">
        <v>8.1180683823213524</v>
      </c>
    </row>
    <row r="1336" spans="2:2" x14ac:dyDescent="0.25">
      <c r="B1336" s="19">
        <v>9.0559142962346169</v>
      </c>
    </row>
    <row r="1337" spans="2:2" x14ac:dyDescent="0.25">
      <c r="B1337" s="19">
        <v>11.485956536676881</v>
      </c>
    </row>
    <row r="1338" spans="2:2" x14ac:dyDescent="0.25">
      <c r="B1338" s="19">
        <v>9.3832023843382579</v>
      </c>
    </row>
    <row r="1339" spans="2:2" x14ac:dyDescent="0.25">
      <c r="B1339" s="19">
        <v>10.496474634570808</v>
      </c>
    </row>
    <row r="1340" spans="2:2" x14ac:dyDescent="0.25">
      <c r="B1340" s="19">
        <v>9.420759617615472</v>
      </c>
    </row>
    <row r="1341" spans="2:2" x14ac:dyDescent="0.25">
      <c r="B1341" s="19">
        <v>9.4450996424579046</v>
      </c>
    </row>
    <row r="1342" spans="2:2" x14ac:dyDescent="0.25">
      <c r="B1342" s="19">
        <v>10.083509784343455</v>
      </c>
    </row>
    <row r="1343" spans="2:2" x14ac:dyDescent="0.25">
      <c r="B1343" s="19">
        <v>10.106377178665358</v>
      </c>
    </row>
    <row r="1344" spans="2:2" x14ac:dyDescent="0.25">
      <c r="B1344" s="19">
        <v>8.488547365606582</v>
      </c>
    </row>
    <row r="1345" spans="2:2" x14ac:dyDescent="0.25">
      <c r="B1345" s="19">
        <v>10.240611379348842</v>
      </c>
    </row>
    <row r="1346" spans="2:2" x14ac:dyDescent="0.25">
      <c r="B1346" s="19">
        <v>7.0871571082775562</v>
      </c>
    </row>
    <row r="1347" spans="2:2" x14ac:dyDescent="0.25">
      <c r="B1347" s="19">
        <v>12.413932239133077</v>
      </c>
    </row>
    <row r="1348" spans="2:2" x14ac:dyDescent="0.25">
      <c r="B1348" s="19">
        <v>8.4855333802952959</v>
      </c>
    </row>
    <row r="1349" spans="2:2" x14ac:dyDescent="0.25">
      <c r="B1349" s="19">
        <v>12.270240103231057</v>
      </c>
    </row>
    <row r="1350" spans="2:2" x14ac:dyDescent="0.25">
      <c r="B1350" s="19">
        <v>10.277566412150369</v>
      </c>
    </row>
    <row r="1351" spans="2:2" x14ac:dyDescent="0.25">
      <c r="B1351" s="19">
        <v>9.1186804783213198</v>
      </c>
    </row>
    <row r="1352" spans="2:2" x14ac:dyDescent="0.25">
      <c r="B1352" s="19">
        <v>8.8503596061534324</v>
      </c>
    </row>
    <row r="1353" spans="2:2" x14ac:dyDescent="0.25">
      <c r="B1353" s="19">
        <v>11.972979466554028</v>
      </c>
    </row>
    <row r="1354" spans="2:2" x14ac:dyDescent="0.25">
      <c r="B1354" s="19">
        <v>8.5063197031900781</v>
      </c>
    </row>
    <row r="1355" spans="2:2" x14ac:dyDescent="0.25">
      <c r="B1355" s="19">
        <v>7.2249452295133496</v>
      </c>
    </row>
    <row r="1356" spans="2:2" x14ac:dyDescent="0.25">
      <c r="B1356" s="19">
        <v>11.097034108222461</v>
      </c>
    </row>
    <row r="1357" spans="2:2" x14ac:dyDescent="0.25">
      <c r="B1357" s="19">
        <v>10.72048721600491</v>
      </c>
    </row>
    <row r="1358" spans="2:2" x14ac:dyDescent="0.25">
      <c r="B1358" s="19">
        <v>8.4652475466926909</v>
      </c>
    </row>
    <row r="1359" spans="2:2" x14ac:dyDescent="0.25">
      <c r="B1359" s="19">
        <v>9.8618889361746049</v>
      </c>
    </row>
    <row r="1360" spans="2:2" x14ac:dyDescent="0.25">
      <c r="B1360" s="19">
        <v>7.8838982360368517</v>
      </c>
    </row>
    <row r="1361" spans="2:2" x14ac:dyDescent="0.25">
      <c r="B1361" s="19">
        <v>6.5337402918710374</v>
      </c>
    </row>
    <row r="1362" spans="2:2" x14ac:dyDescent="0.25">
      <c r="B1362" s="19">
        <v>9.9357296170853928</v>
      </c>
    </row>
    <row r="1363" spans="2:2" x14ac:dyDescent="0.25">
      <c r="B1363" s="19">
        <v>9.7429535187143994</v>
      </c>
    </row>
    <row r="1364" spans="2:2" x14ac:dyDescent="0.25">
      <c r="B1364" s="19">
        <v>10.105193154837707</v>
      </c>
    </row>
    <row r="1365" spans="2:2" x14ac:dyDescent="0.25">
      <c r="B1365" s="19">
        <v>7.6214909629167371</v>
      </c>
    </row>
    <row r="1366" spans="2:2" x14ac:dyDescent="0.25">
      <c r="B1366" s="19">
        <v>8.5893569635182594</v>
      </c>
    </row>
    <row r="1367" spans="2:2" x14ac:dyDescent="0.25">
      <c r="B1367" s="19">
        <v>10.605234736006842</v>
      </c>
    </row>
    <row r="1368" spans="2:2" x14ac:dyDescent="0.25">
      <c r="B1368" s="19">
        <v>12.054828895956282</v>
      </c>
    </row>
    <row r="1369" spans="2:2" x14ac:dyDescent="0.25">
      <c r="B1369" s="19">
        <v>7.6804021050720097</v>
      </c>
    </row>
    <row r="1370" spans="2:2" x14ac:dyDescent="0.25">
      <c r="B1370" s="19">
        <v>10.358830630191624</v>
      </c>
    </row>
    <row r="1371" spans="2:2" x14ac:dyDescent="0.25">
      <c r="B1371" s="19">
        <v>11.709516735746956</v>
      </c>
    </row>
    <row r="1372" spans="2:2" x14ac:dyDescent="0.25">
      <c r="B1372" s="19">
        <v>9.3991290829020517</v>
      </c>
    </row>
    <row r="1373" spans="2:2" x14ac:dyDescent="0.25">
      <c r="B1373" s="19">
        <v>5.8576225847215388</v>
      </c>
    </row>
    <row r="1374" spans="2:2" x14ac:dyDescent="0.25">
      <c r="B1374" s="19">
        <v>11.171121637434887</v>
      </c>
    </row>
    <row r="1375" spans="2:2" x14ac:dyDescent="0.25">
      <c r="B1375" s="19">
        <v>9.5983331688550635</v>
      </c>
    </row>
    <row r="1376" spans="2:2" x14ac:dyDescent="0.25">
      <c r="B1376" s="19">
        <v>10.310509383773834</v>
      </c>
    </row>
    <row r="1377" spans="2:2" x14ac:dyDescent="0.25">
      <c r="B1377" s="19">
        <v>8.1565291865238745</v>
      </c>
    </row>
    <row r="1378" spans="2:2" x14ac:dyDescent="0.25">
      <c r="B1378" s="19">
        <v>7.233362549962715</v>
      </c>
    </row>
    <row r="1379" spans="2:2" x14ac:dyDescent="0.25">
      <c r="B1379" s="19">
        <v>7.3616284782642172</v>
      </c>
    </row>
    <row r="1380" spans="2:2" x14ac:dyDescent="0.25">
      <c r="B1380" s="19">
        <v>10.041508738400928</v>
      </c>
    </row>
    <row r="1381" spans="2:2" x14ac:dyDescent="0.25">
      <c r="B1381" s="19">
        <v>10.724521278712789</v>
      </c>
    </row>
    <row r="1382" spans="2:2" x14ac:dyDescent="0.25">
      <c r="B1382" s="19">
        <v>8.5660375037304757</v>
      </c>
    </row>
    <row r="1383" spans="2:2" x14ac:dyDescent="0.25">
      <c r="B1383" s="19">
        <v>8.0659644789726226</v>
      </c>
    </row>
    <row r="1384" spans="2:2" x14ac:dyDescent="0.25">
      <c r="B1384" s="19">
        <v>9.4552817420511222</v>
      </c>
    </row>
    <row r="1385" spans="2:2" x14ac:dyDescent="0.25">
      <c r="B1385" s="19">
        <v>10.173669134999876</v>
      </c>
    </row>
    <row r="1386" spans="2:2" x14ac:dyDescent="0.25">
      <c r="B1386" s="19">
        <v>9.3064669750124303</v>
      </c>
    </row>
    <row r="1387" spans="2:2" x14ac:dyDescent="0.25">
      <c r="B1387" s="19">
        <v>10.255318904427053</v>
      </c>
    </row>
    <row r="1388" spans="2:2" x14ac:dyDescent="0.25">
      <c r="B1388" s="19">
        <v>10.708773174011215</v>
      </c>
    </row>
    <row r="1389" spans="2:2" x14ac:dyDescent="0.25">
      <c r="B1389" s="19">
        <v>9.9355240234380187</v>
      </c>
    </row>
    <row r="1390" spans="2:2" x14ac:dyDescent="0.25">
      <c r="B1390" s="19">
        <v>10.268838995690221</v>
      </c>
    </row>
    <row r="1391" spans="2:2" x14ac:dyDescent="0.25">
      <c r="B1391" s="19">
        <v>10.059520766635471</v>
      </c>
    </row>
    <row r="1392" spans="2:2" x14ac:dyDescent="0.25">
      <c r="B1392" s="19">
        <v>10.901996087165118</v>
      </c>
    </row>
    <row r="1393" spans="2:2" x14ac:dyDescent="0.25">
      <c r="B1393" s="19">
        <v>9.6464009449836361</v>
      </c>
    </row>
    <row r="1394" spans="2:2" x14ac:dyDescent="0.25">
      <c r="B1394" s="19">
        <v>9.9001490917436712</v>
      </c>
    </row>
    <row r="1395" spans="2:2" x14ac:dyDescent="0.25">
      <c r="B1395" s="19">
        <v>9.983424069513207</v>
      </c>
    </row>
    <row r="1396" spans="2:2" x14ac:dyDescent="0.25">
      <c r="B1396" s="19">
        <v>9.6827026551888551</v>
      </c>
    </row>
    <row r="1397" spans="2:2" x14ac:dyDescent="0.25">
      <c r="B1397" s="19">
        <v>10.384377223474463</v>
      </c>
    </row>
    <row r="1398" spans="2:2" x14ac:dyDescent="0.25">
      <c r="B1398" s="19">
        <v>11.627013798241778</v>
      </c>
    </row>
    <row r="1399" spans="2:2" x14ac:dyDescent="0.25">
      <c r="B1399" s="19">
        <v>9.0214308769018565</v>
      </c>
    </row>
    <row r="1400" spans="2:2" x14ac:dyDescent="0.25">
      <c r="B1400" s="19">
        <v>10.696672840779719</v>
      </c>
    </row>
    <row r="1401" spans="2:2" x14ac:dyDescent="0.25">
      <c r="B1401" s="19">
        <v>10.718990316711904</v>
      </c>
    </row>
    <row r="1402" spans="2:2" x14ac:dyDescent="0.25">
      <c r="B1402" s="19">
        <v>8.1815325594449266</v>
      </c>
    </row>
    <row r="1403" spans="2:2" x14ac:dyDescent="0.25">
      <c r="B1403" s="19">
        <v>8.9100700550044749</v>
      </c>
    </row>
    <row r="1404" spans="2:2" x14ac:dyDescent="0.25">
      <c r="B1404" s="19">
        <v>8.860717468611206</v>
      </c>
    </row>
    <row r="1405" spans="2:2" x14ac:dyDescent="0.25">
      <c r="B1405" s="19">
        <v>8.1157227128026861</v>
      </c>
    </row>
    <row r="1406" spans="2:2" x14ac:dyDescent="0.25">
      <c r="B1406" s="19">
        <v>9.5222083093370884</v>
      </c>
    </row>
    <row r="1407" spans="2:2" x14ac:dyDescent="0.25">
      <c r="B1407" s="19">
        <v>7.8538496979985686</v>
      </c>
    </row>
    <row r="1408" spans="2:2" x14ac:dyDescent="0.25">
      <c r="B1408" s="19">
        <v>8.5488490430947479</v>
      </c>
    </row>
    <row r="1409" spans="2:2" x14ac:dyDescent="0.25">
      <c r="B1409" s="19">
        <v>10.304431410855772</v>
      </c>
    </row>
    <row r="1410" spans="2:2" x14ac:dyDescent="0.25">
      <c r="B1410" s="19">
        <v>12.076146679919013</v>
      </c>
    </row>
    <row r="1411" spans="2:2" x14ac:dyDescent="0.25">
      <c r="B1411" s="19">
        <v>8.2912792543896394</v>
      </c>
    </row>
    <row r="1412" spans="2:2" x14ac:dyDescent="0.25">
      <c r="B1412" s="19">
        <v>8.2928707411808507</v>
      </c>
    </row>
    <row r="1413" spans="2:2" x14ac:dyDescent="0.25">
      <c r="B1413" s="19">
        <v>7.5240626177225405</v>
      </c>
    </row>
    <row r="1414" spans="2:2" x14ac:dyDescent="0.25">
      <c r="B1414" s="19">
        <v>10.537893330953183</v>
      </c>
    </row>
    <row r="1415" spans="2:2" x14ac:dyDescent="0.25">
      <c r="B1415" s="19">
        <v>9.7578841366073981</v>
      </c>
    </row>
    <row r="1416" spans="2:2" x14ac:dyDescent="0.25">
      <c r="B1416" s="19">
        <v>10.653070049625711</v>
      </c>
    </row>
    <row r="1417" spans="2:2" x14ac:dyDescent="0.25">
      <c r="B1417" s="19">
        <v>8.7573581111425671</v>
      </c>
    </row>
    <row r="1418" spans="2:2" x14ac:dyDescent="0.25">
      <c r="B1418" s="19">
        <v>10.383657057427008</v>
      </c>
    </row>
    <row r="1419" spans="2:2" x14ac:dyDescent="0.25">
      <c r="B1419" s="19">
        <v>8.667841280341813</v>
      </c>
    </row>
    <row r="1420" spans="2:2" x14ac:dyDescent="0.25">
      <c r="B1420" s="19">
        <v>5.5185842204523485</v>
      </c>
    </row>
    <row r="1421" spans="2:2" x14ac:dyDescent="0.25">
      <c r="B1421" s="19">
        <v>5.2379403753474874</v>
      </c>
    </row>
    <row r="1422" spans="2:2" x14ac:dyDescent="0.25">
      <c r="B1422" s="19">
        <v>10.196586911433752</v>
      </c>
    </row>
    <row r="1423" spans="2:2" x14ac:dyDescent="0.25">
      <c r="B1423" s="19">
        <v>10.181787130337929</v>
      </c>
    </row>
    <row r="1424" spans="2:2" x14ac:dyDescent="0.25">
      <c r="B1424" s="19">
        <v>9.9596830100621361</v>
      </c>
    </row>
    <row r="1425" spans="2:2" x14ac:dyDescent="0.25">
      <c r="B1425" s="19">
        <v>9.0449584186735166</v>
      </c>
    </row>
    <row r="1426" spans="2:2" x14ac:dyDescent="0.25">
      <c r="B1426" s="19">
        <v>9.6048518067691617</v>
      </c>
    </row>
    <row r="1427" spans="2:2" x14ac:dyDescent="0.25">
      <c r="B1427" s="19">
        <v>9.0821321996637465</v>
      </c>
    </row>
    <row r="1428" spans="2:2" x14ac:dyDescent="0.25">
      <c r="B1428" s="19">
        <v>9.6981459590358607</v>
      </c>
    </row>
    <row r="1429" spans="2:2" x14ac:dyDescent="0.25">
      <c r="B1429" s="19">
        <v>5.5129066422488471</v>
      </c>
    </row>
    <row r="1430" spans="2:2" x14ac:dyDescent="0.25">
      <c r="B1430" s="19">
        <v>8.3973831191282251</v>
      </c>
    </row>
    <row r="1431" spans="2:2" x14ac:dyDescent="0.25">
      <c r="B1431" s="19">
        <v>8.1408011689864637</v>
      </c>
    </row>
    <row r="1432" spans="2:2" x14ac:dyDescent="0.25">
      <c r="B1432" s="19">
        <v>7.5081893121681897</v>
      </c>
    </row>
    <row r="1433" spans="2:2" x14ac:dyDescent="0.25">
      <c r="B1433" s="19">
        <v>12.008642426981746</v>
      </c>
    </row>
    <row r="1434" spans="2:2" x14ac:dyDescent="0.25">
      <c r="B1434" s="19">
        <v>8.0402732379963009</v>
      </c>
    </row>
    <row r="1435" spans="2:2" x14ac:dyDescent="0.25">
      <c r="B1435" s="19">
        <v>6.0786787502704387</v>
      </c>
    </row>
    <row r="1436" spans="2:2" x14ac:dyDescent="0.25">
      <c r="B1436" s="19">
        <v>9.3118747946829394</v>
      </c>
    </row>
    <row r="1437" spans="2:2" x14ac:dyDescent="0.25">
      <c r="B1437" s="19">
        <v>6.5733155112659469</v>
      </c>
    </row>
    <row r="1438" spans="2:2" x14ac:dyDescent="0.25">
      <c r="B1438" s="19">
        <v>11.189634641937005</v>
      </c>
    </row>
    <row r="1439" spans="2:2" x14ac:dyDescent="0.25">
      <c r="B1439" s="19">
        <v>10.383027073627563</v>
      </c>
    </row>
    <row r="1440" spans="2:2" x14ac:dyDescent="0.25">
      <c r="B1440" s="19">
        <v>5.5757389038986478</v>
      </c>
    </row>
    <row r="1441" spans="2:2" x14ac:dyDescent="0.25">
      <c r="B1441" s="19">
        <v>11.214586988797064</v>
      </c>
    </row>
    <row r="1442" spans="2:2" x14ac:dyDescent="0.25">
      <c r="B1442" s="19">
        <v>9.5195008382337978</v>
      </c>
    </row>
    <row r="1443" spans="2:2" x14ac:dyDescent="0.25">
      <c r="B1443" s="19">
        <v>9.2672667921520642</v>
      </c>
    </row>
    <row r="1444" spans="2:2" x14ac:dyDescent="0.25">
      <c r="B1444" s="19">
        <v>9.4644541035800227</v>
      </c>
    </row>
    <row r="1445" spans="2:2" x14ac:dyDescent="0.25">
      <c r="B1445" s="19">
        <v>11.583575017416587</v>
      </c>
    </row>
    <row r="1446" spans="2:2" x14ac:dyDescent="0.25">
      <c r="B1446" s="19">
        <v>9.7256604830946287</v>
      </c>
    </row>
    <row r="1447" spans="2:2" x14ac:dyDescent="0.25">
      <c r="B1447" s="19">
        <v>7.8473819805678762</v>
      </c>
    </row>
    <row r="1448" spans="2:2" x14ac:dyDescent="0.25">
      <c r="B1448" s="19">
        <v>10.085971322549048</v>
      </c>
    </row>
    <row r="1449" spans="2:2" x14ac:dyDescent="0.25">
      <c r="B1449" s="19">
        <v>11.106862529788685</v>
      </c>
    </row>
    <row r="1450" spans="2:2" x14ac:dyDescent="0.25">
      <c r="B1450" s="19">
        <v>9.7927355645310623</v>
      </c>
    </row>
    <row r="1451" spans="2:2" x14ac:dyDescent="0.25">
      <c r="B1451" s="19">
        <v>9.8251240093369869</v>
      </c>
    </row>
    <row r="1452" spans="2:2" x14ac:dyDescent="0.25">
      <c r="B1452" s="19">
        <v>7.7047237131751771</v>
      </c>
    </row>
    <row r="1453" spans="2:2" x14ac:dyDescent="0.25">
      <c r="B1453" s="19">
        <v>7.3906562247731635</v>
      </c>
    </row>
    <row r="1454" spans="2:2" x14ac:dyDescent="0.25">
      <c r="B1454" s="19">
        <v>9.8840638370747929</v>
      </c>
    </row>
    <row r="1455" spans="2:2" x14ac:dyDescent="0.25">
      <c r="B1455" s="19">
        <v>7.3326043671411991</v>
      </c>
    </row>
    <row r="1456" spans="2:2" x14ac:dyDescent="0.25">
      <c r="B1456" s="19">
        <v>7.3787106668306439</v>
      </c>
    </row>
    <row r="1457" spans="2:2" x14ac:dyDescent="0.25">
      <c r="B1457" s="19">
        <v>10.850628160681211</v>
      </c>
    </row>
    <row r="1458" spans="2:2" x14ac:dyDescent="0.25">
      <c r="B1458" s="19">
        <v>8.8588216096466468</v>
      </c>
    </row>
    <row r="1459" spans="2:2" x14ac:dyDescent="0.25">
      <c r="B1459" s="19">
        <v>9.6032787058374094</v>
      </c>
    </row>
    <row r="1460" spans="2:2" x14ac:dyDescent="0.25">
      <c r="B1460" s="19">
        <v>10.734699787817688</v>
      </c>
    </row>
    <row r="1461" spans="2:2" x14ac:dyDescent="0.25">
      <c r="B1461" s="19">
        <v>8.2088831583254276</v>
      </c>
    </row>
    <row r="1462" spans="2:2" x14ac:dyDescent="0.25">
      <c r="B1462" s="19">
        <v>9.1721512799731411</v>
      </c>
    </row>
    <row r="1463" spans="2:2" x14ac:dyDescent="0.25">
      <c r="B1463" s="19">
        <v>9.7988032952626813</v>
      </c>
    </row>
    <row r="1464" spans="2:2" x14ac:dyDescent="0.25">
      <c r="B1464" s="19">
        <v>9.7534904388118235</v>
      </c>
    </row>
    <row r="1465" spans="2:2" x14ac:dyDescent="0.25">
      <c r="B1465" s="19">
        <v>11.322775447927228</v>
      </c>
    </row>
    <row r="1466" spans="2:2" x14ac:dyDescent="0.25">
      <c r="B1466" s="19">
        <v>11.591682378685688</v>
      </c>
    </row>
    <row r="1467" spans="2:2" x14ac:dyDescent="0.25">
      <c r="B1467" s="19">
        <v>12.3195087172172</v>
      </c>
    </row>
    <row r="1468" spans="2:2" x14ac:dyDescent="0.25">
      <c r="B1468" s="19">
        <v>9.0202118772671227</v>
      </c>
    </row>
    <row r="1469" spans="2:2" x14ac:dyDescent="0.25">
      <c r="B1469" s="19">
        <v>8.1225780730477837</v>
      </c>
    </row>
    <row r="1470" spans="2:2" x14ac:dyDescent="0.25">
      <c r="B1470" s="19">
        <v>11.021145333957389</v>
      </c>
    </row>
    <row r="1471" spans="2:2" x14ac:dyDescent="0.25">
      <c r="B1471" s="19">
        <v>11.007217887169906</v>
      </c>
    </row>
    <row r="1472" spans="2:2" x14ac:dyDescent="0.25">
      <c r="B1472" s="19">
        <v>9.2020075059292381</v>
      </c>
    </row>
    <row r="1473" spans="2:2" x14ac:dyDescent="0.25">
      <c r="B1473" s="19">
        <v>10.372208592584759</v>
      </c>
    </row>
    <row r="1474" spans="2:2" x14ac:dyDescent="0.25">
      <c r="B1474" s="19">
        <v>10.207908028568649</v>
      </c>
    </row>
    <row r="1475" spans="2:2" x14ac:dyDescent="0.25">
      <c r="B1475" s="19">
        <v>9.4138067567589285</v>
      </c>
    </row>
    <row r="1476" spans="2:2" x14ac:dyDescent="0.25">
      <c r="B1476" s="19">
        <v>9.8731278773600479</v>
      </c>
    </row>
    <row r="1477" spans="2:2" x14ac:dyDescent="0.25">
      <c r="B1477" s="19">
        <v>6.0668699481301624</v>
      </c>
    </row>
    <row r="1478" spans="2:2" x14ac:dyDescent="0.25">
      <c r="B1478" s="19">
        <v>8.9814403300800993</v>
      </c>
    </row>
    <row r="1479" spans="2:2" x14ac:dyDescent="0.25">
      <c r="B1479" s="19">
        <v>8.6876412402176424</v>
      </c>
    </row>
    <row r="1480" spans="2:2" x14ac:dyDescent="0.25">
      <c r="B1480" s="19">
        <v>8.7156488678884507</v>
      </c>
    </row>
    <row r="1481" spans="2:2" x14ac:dyDescent="0.25">
      <c r="B1481" s="19">
        <v>8.3643919446475774</v>
      </c>
    </row>
    <row r="1482" spans="2:2" x14ac:dyDescent="0.25">
      <c r="B1482" s="19">
        <v>9.0309429718181473</v>
      </c>
    </row>
    <row r="1483" spans="2:2" x14ac:dyDescent="0.25">
      <c r="B1483" s="19">
        <v>6.8007795355446383</v>
      </c>
    </row>
    <row r="1484" spans="2:2" x14ac:dyDescent="0.25">
      <c r="B1484" s="19">
        <v>9.9059284376096262</v>
      </c>
    </row>
    <row r="1485" spans="2:2" x14ac:dyDescent="0.25">
      <c r="B1485" s="19">
        <v>9.1709004506472418</v>
      </c>
    </row>
    <row r="1486" spans="2:2" x14ac:dyDescent="0.25">
      <c r="B1486" s="19">
        <v>11.689459511401799</v>
      </c>
    </row>
    <row r="1487" spans="2:2" x14ac:dyDescent="0.25">
      <c r="B1487" s="19">
        <v>9.5742460556502742</v>
      </c>
    </row>
    <row r="1488" spans="2:2" x14ac:dyDescent="0.25">
      <c r="B1488" s="19">
        <v>9.8215221096250733</v>
      </c>
    </row>
    <row r="1489" spans="2:2" x14ac:dyDescent="0.25">
      <c r="B1489" s="19">
        <v>10.321772280338122</v>
      </c>
    </row>
    <row r="1490" spans="2:2" x14ac:dyDescent="0.25">
      <c r="B1490" s="19">
        <v>11.126196994781788</v>
      </c>
    </row>
    <row r="1491" spans="2:2" x14ac:dyDescent="0.25">
      <c r="B1491" s="19">
        <v>10.411502038867695</v>
      </c>
    </row>
    <row r="1492" spans="2:2" x14ac:dyDescent="0.25">
      <c r="B1492" s="19">
        <v>10.501510139710755</v>
      </c>
    </row>
    <row r="1493" spans="2:2" x14ac:dyDescent="0.25">
      <c r="B1493" s="19">
        <v>8.604467906704599</v>
      </c>
    </row>
    <row r="1494" spans="2:2" x14ac:dyDescent="0.25">
      <c r="B1494" s="19">
        <v>9.4178377228043324</v>
      </c>
    </row>
    <row r="1495" spans="2:2" x14ac:dyDescent="0.25">
      <c r="B1495" s="19">
        <v>9.6943789681068431</v>
      </c>
    </row>
    <row r="1496" spans="2:2" x14ac:dyDescent="0.25">
      <c r="B1496" s="19">
        <v>12.222678877426418</v>
      </c>
    </row>
    <row r="1497" spans="2:2" x14ac:dyDescent="0.25">
      <c r="B1497" s="19">
        <v>7.3538812816936625</v>
      </c>
    </row>
    <row r="1498" spans="2:2" x14ac:dyDescent="0.25">
      <c r="B1498" s="19">
        <v>9.8919871343283585</v>
      </c>
    </row>
    <row r="1499" spans="2:2" x14ac:dyDescent="0.25">
      <c r="B1499" s="19">
        <v>10.544455740290266</v>
      </c>
    </row>
    <row r="1500" spans="2:2" x14ac:dyDescent="0.25">
      <c r="B1500" s="19">
        <v>9.0292808463336609</v>
      </c>
    </row>
    <row r="1501" spans="2:2" x14ac:dyDescent="0.25">
      <c r="B1501" s="19">
        <v>9.7382879246221581</v>
      </c>
    </row>
    <row r="1502" spans="2:2" x14ac:dyDescent="0.25">
      <c r="B1502" s="19">
        <v>5.6711077996753856</v>
      </c>
    </row>
    <row r="1503" spans="2:2" x14ac:dyDescent="0.25">
      <c r="B1503" s="19">
        <v>10.199703231793873</v>
      </c>
    </row>
    <row r="1504" spans="2:2" x14ac:dyDescent="0.25">
      <c r="B1504" s="19">
        <v>10.42995013312596</v>
      </c>
    </row>
    <row r="1505" spans="2:2" x14ac:dyDescent="0.25">
      <c r="B1505" s="19">
        <v>7.3866455505746211</v>
      </c>
    </row>
    <row r="1506" spans="2:2" x14ac:dyDescent="0.25">
      <c r="B1506" s="19">
        <v>7.5718476763715596</v>
      </c>
    </row>
    <row r="1507" spans="2:2" x14ac:dyDescent="0.25">
      <c r="B1507" s="19">
        <v>7.4994967160951056</v>
      </c>
    </row>
    <row r="1508" spans="2:2" x14ac:dyDescent="0.25">
      <c r="B1508" s="19">
        <v>8.8468403142932086</v>
      </c>
    </row>
    <row r="1509" spans="2:2" x14ac:dyDescent="0.25">
      <c r="B1509" s="19">
        <v>6.2633952255819105</v>
      </c>
    </row>
    <row r="1510" spans="2:2" x14ac:dyDescent="0.25">
      <c r="B1510" s="19">
        <v>10.445460786945883</v>
      </c>
    </row>
    <row r="1511" spans="2:2" x14ac:dyDescent="0.25">
      <c r="B1511" s="19">
        <v>8.3358206594189159</v>
      </c>
    </row>
    <row r="1512" spans="2:2" x14ac:dyDescent="0.25">
      <c r="B1512" s="19">
        <v>11.191153871637882</v>
      </c>
    </row>
    <row r="1513" spans="2:2" x14ac:dyDescent="0.25">
      <c r="B1513" s="19">
        <v>9.6935719806521963</v>
      </c>
    </row>
    <row r="1514" spans="2:2" x14ac:dyDescent="0.25">
      <c r="B1514" s="19">
        <v>9.11501387749834</v>
      </c>
    </row>
    <row r="1515" spans="2:2" x14ac:dyDescent="0.25">
      <c r="B1515" s="19">
        <v>7.8041488185571684</v>
      </c>
    </row>
    <row r="1516" spans="2:2" x14ac:dyDescent="0.25">
      <c r="B1516" s="19">
        <v>8.9419890949703102</v>
      </c>
    </row>
    <row r="1517" spans="2:2" x14ac:dyDescent="0.25">
      <c r="B1517" s="19">
        <v>6.6031799851046991</v>
      </c>
    </row>
    <row r="1518" spans="2:2" x14ac:dyDescent="0.25">
      <c r="B1518" s="19">
        <v>10.158125107133769</v>
      </c>
    </row>
    <row r="1519" spans="2:2" x14ac:dyDescent="0.25">
      <c r="B1519" s="19">
        <v>10.231640880755272</v>
      </c>
    </row>
    <row r="1520" spans="2:2" x14ac:dyDescent="0.25">
      <c r="B1520" s="19">
        <v>8.0785701980188982</v>
      </c>
    </row>
    <row r="1521" spans="2:2" x14ac:dyDescent="0.25">
      <c r="B1521" s="19">
        <v>8.74392110668831</v>
      </c>
    </row>
    <row r="1522" spans="2:2" x14ac:dyDescent="0.25">
      <c r="B1522" s="19">
        <v>7.6603463223335577</v>
      </c>
    </row>
    <row r="1523" spans="2:2" x14ac:dyDescent="0.25">
      <c r="B1523" s="19">
        <v>8.1871045236830238</v>
      </c>
    </row>
    <row r="1524" spans="2:2" x14ac:dyDescent="0.25">
      <c r="B1524" s="19">
        <v>8.5861119955732068</v>
      </c>
    </row>
    <row r="1525" spans="2:2" x14ac:dyDescent="0.25">
      <c r="B1525" s="19">
        <v>8.9439305093901815</v>
      </c>
    </row>
    <row r="1526" spans="2:2" x14ac:dyDescent="0.25">
      <c r="B1526" s="19">
        <v>6.8866249901638792</v>
      </c>
    </row>
    <row r="1527" spans="2:2" x14ac:dyDescent="0.25">
      <c r="B1527" s="19">
        <v>11.300104335604473</v>
      </c>
    </row>
    <row r="1528" spans="2:2" x14ac:dyDescent="0.25">
      <c r="B1528" s="19">
        <v>10.506046248321883</v>
      </c>
    </row>
    <row r="1529" spans="2:2" x14ac:dyDescent="0.25">
      <c r="B1529" s="19">
        <v>7.5743534580013891</v>
      </c>
    </row>
    <row r="1530" spans="2:2" x14ac:dyDescent="0.25">
      <c r="B1530" s="19">
        <v>10.078307336108773</v>
      </c>
    </row>
    <row r="1531" spans="2:2" x14ac:dyDescent="0.25">
      <c r="B1531" s="19">
        <v>10.157687292653792</v>
      </c>
    </row>
    <row r="1532" spans="2:2" x14ac:dyDescent="0.25">
      <c r="B1532" s="19">
        <v>10.435285827936022</v>
      </c>
    </row>
    <row r="1533" spans="2:2" x14ac:dyDescent="0.25">
      <c r="B1533" s="19">
        <v>10.626665705684671</v>
      </c>
    </row>
    <row r="1534" spans="2:2" x14ac:dyDescent="0.25">
      <c r="B1534" s="19">
        <v>10.190151882696005</v>
      </c>
    </row>
    <row r="1535" spans="2:2" x14ac:dyDescent="0.25">
      <c r="B1535" s="19">
        <v>10.761213655434698</v>
      </c>
    </row>
    <row r="1536" spans="2:2" x14ac:dyDescent="0.25">
      <c r="B1536" s="19">
        <v>9.3115765031592765</v>
      </c>
    </row>
    <row r="1537" spans="2:2" x14ac:dyDescent="0.25">
      <c r="B1537" s="19">
        <v>9.7946390980986937</v>
      </c>
    </row>
    <row r="1538" spans="2:2" x14ac:dyDescent="0.25">
      <c r="B1538" s="19">
        <v>8.2731266086490187</v>
      </c>
    </row>
    <row r="1539" spans="2:2" x14ac:dyDescent="0.25">
      <c r="B1539" s="19">
        <v>7.8505725546553426</v>
      </c>
    </row>
    <row r="1540" spans="2:2" x14ac:dyDescent="0.25">
      <c r="B1540" s="19">
        <v>9.7393453901077702</v>
      </c>
    </row>
    <row r="1541" spans="2:2" x14ac:dyDescent="0.25">
      <c r="B1541" s="19">
        <v>8.6723323591677506</v>
      </c>
    </row>
    <row r="1542" spans="2:2" x14ac:dyDescent="0.25">
      <c r="B1542" s="19">
        <v>9.3098474175693084</v>
      </c>
    </row>
    <row r="1543" spans="2:2" x14ac:dyDescent="0.25">
      <c r="B1543" s="19">
        <v>10.119297645279815</v>
      </c>
    </row>
    <row r="1544" spans="2:2" x14ac:dyDescent="0.25">
      <c r="B1544" s="19">
        <v>10.854362309754746</v>
      </c>
    </row>
    <row r="1545" spans="2:2" x14ac:dyDescent="0.25">
      <c r="B1545" s="19">
        <v>7.3769764177284003</v>
      </c>
    </row>
    <row r="1546" spans="2:2" x14ac:dyDescent="0.25">
      <c r="B1546" s="19">
        <v>10.699677504173986</v>
      </c>
    </row>
    <row r="1547" spans="2:2" x14ac:dyDescent="0.25">
      <c r="B1547" s="19">
        <v>7.4502313829469013</v>
      </c>
    </row>
    <row r="1548" spans="2:2" x14ac:dyDescent="0.25">
      <c r="B1548" s="19">
        <v>11.143490553612455</v>
      </c>
    </row>
    <row r="1549" spans="2:2" x14ac:dyDescent="0.25">
      <c r="B1549" s="19">
        <v>8.1032150909149969</v>
      </c>
    </row>
    <row r="1550" spans="2:2" x14ac:dyDescent="0.25">
      <c r="B1550" s="19">
        <v>10.273806711354492</v>
      </c>
    </row>
    <row r="1551" spans="2:2" x14ac:dyDescent="0.25">
      <c r="B1551" s="19">
        <v>10.187053432214325</v>
      </c>
    </row>
    <row r="1552" spans="2:2" x14ac:dyDescent="0.25">
      <c r="B1552" s="19">
        <v>9.621665651398791</v>
      </c>
    </row>
    <row r="1553" spans="2:2" x14ac:dyDescent="0.25">
      <c r="B1553" s="19">
        <v>6.6343802248935759</v>
      </c>
    </row>
    <row r="1554" spans="2:2" x14ac:dyDescent="0.25">
      <c r="B1554" s="19">
        <v>8.8760470322934442</v>
      </c>
    </row>
    <row r="1555" spans="2:2" x14ac:dyDescent="0.25">
      <c r="B1555" s="19">
        <v>9.5983957816483727</v>
      </c>
    </row>
    <row r="1556" spans="2:2" x14ac:dyDescent="0.25">
      <c r="B1556" s="19">
        <v>10.005751746929905</v>
      </c>
    </row>
    <row r="1557" spans="2:2" x14ac:dyDescent="0.25">
      <c r="B1557" s="19">
        <v>8.7755252879185921</v>
      </c>
    </row>
    <row r="1558" spans="2:2" x14ac:dyDescent="0.25">
      <c r="B1558" s="19">
        <v>8.5874603314943183</v>
      </c>
    </row>
    <row r="1559" spans="2:2" x14ac:dyDescent="0.25">
      <c r="B1559" s="19">
        <v>9.461249310889249</v>
      </c>
    </row>
    <row r="1560" spans="2:2" x14ac:dyDescent="0.25">
      <c r="B1560" s="19">
        <v>10.504291567861799</v>
      </c>
    </row>
    <row r="1561" spans="2:2" x14ac:dyDescent="0.25">
      <c r="B1561" s="19">
        <v>11.125095350842189</v>
      </c>
    </row>
    <row r="1562" spans="2:2" x14ac:dyDescent="0.25">
      <c r="B1562" s="19">
        <v>10.542346354075045</v>
      </c>
    </row>
    <row r="1563" spans="2:2" x14ac:dyDescent="0.25">
      <c r="B1563" s="19">
        <v>9.3374719995690612</v>
      </c>
    </row>
    <row r="1564" spans="2:2" x14ac:dyDescent="0.25">
      <c r="B1564" s="19">
        <v>6.012370999484129</v>
      </c>
    </row>
    <row r="1565" spans="2:2" x14ac:dyDescent="0.25">
      <c r="B1565" s="19">
        <v>9.7587910589944986</v>
      </c>
    </row>
    <row r="1566" spans="2:2" x14ac:dyDescent="0.25">
      <c r="B1566" s="19">
        <v>11.099298707276354</v>
      </c>
    </row>
    <row r="1567" spans="2:2" x14ac:dyDescent="0.25">
      <c r="B1567" s="19">
        <v>14.276667277102637</v>
      </c>
    </row>
    <row r="1568" spans="2:2" x14ac:dyDescent="0.25">
      <c r="B1568" s="19">
        <v>8.7716476074480205</v>
      </c>
    </row>
    <row r="1569" spans="2:2" x14ac:dyDescent="0.25">
      <c r="B1569" s="19">
        <v>9.1863911255777619</v>
      </c>
    </row>
    <row r="1570" spans="2:2" x14ac:dyDescent="0.25">
      <c r="B1570" s="19">
        <v>10.168525112991684</v>
      </c>
    </row>
    <row r="1571" spans="2:2" x14ac:dyDescent="0.25">
      <c r="B1571" s="19">
        <v>9.9957935931478694</v>
      </c>
    </row>
    <row r="1572" spans="2:2" x14ac:dyDescent="0.25">
      <c r="B1572" s="19">
        <v>10.615274818670112</v>
      </c>
    </row>
    <row r="1573" spans="2:2" x14ac:dyDescent="0.25">
      <c r="B1573" s="19">
        <v>8.6606914573644627</v>
      </c>
    </row>
    <row r="1574" spans="2:2" x14ac:dyDescent="0.25">
      <c r="B1574" s="19">
        <v>12.188768276354693</v>
      </c>
    </row>
    <row r="1575" spans="2:2" x14ac:dyDescent="0.25">
      <c r="B1575" s="19">
        <v>9.9835962676701424</v>
      </c>
    </row>
    <row r="1576" spans="2:2" x14ac:dyDescent="0.25">
      <c r="B1576" s="19">
        <v>10.59066486431955</v>
      </c>
    </row>
    <row r="1577" spans="2:2" x14ac:dyDescent="0.25">
      <c r="B1577" s="19">
        <v>9.7217310328520128</v>
      </c>
    </row>
    <row r="1578" spans="2:2" x14ac:dyDescent="0.25">
      <c r="B1578" s="19">
        <v>8.9922001751780556</v>
      </c>
    </row>
    <row r="1579" spans="2:2" x14ac:dyDescent="0.25">
      <c r="B1579" s="19">
        <v>10.581420759026525</v>
      </c>
    </row>
    <row r="1580" spans="2:2" x14ac:dyDescent="0.25">
      <c r="B1580" s="19">
        <v>9.5321241774567333</v>
      </c>
    </row>
    <row r="1581" spans="2:2" x14ac:dyDescent="0.25">
      <c r="B1581" s="19">
        <v>10.994944271975394</v>
      </c>
    </row>
    <row r="1582" spans="2:2" x14ac:dyDescent="0.25">
      <c r="B1582" s="19">
        <v>8.2122216005873998</v>
      </c>
    </row>
    <row r="1583" spans="2:2" x14ac:dyDescent="0.25">
      <c r="B1583" s="19">
        <v>11.67154865235528</v>
      </c>
    </row>
    <row r="1584" spans="2:2" x14ac:dyDescent="0.25">
      <c r="B1584" s="19">
        <v>6.9707510853807966</v>
      </c>
    </row>
    <row r="1585" spans="2:2" x14ac:dyDescent="0.25">
      <c r="B1585" s="19">
        <v>10.62503715527173</v>
      </c>
    </row>
    <row r="1586" spans="2:2" x14ac:dyDescent="0.25">
      <c r="B1586" s="19">
        <v>10.629805292738686</v>
      </c>
    </row>
    <row r="1587" spans="2:2" x14ac:dyDescent="0.25">
      <c r="B1587" s="19">
        <v>10.921668143704634</v>
      </c>
    </row>
    <row r="1588" spans="2:2" x14ac:dyDescent="0.25">
      <c r="B1588" s="19">
        <v>8.9309602323108432</v>
      </c>
    </row>
    <row r="1589" spans="2:2" x14ac:dyDescent="0.25">
      <c r="B1589" s="19">
        <v>7.5585182462335769</v>
      </c>
    </row>
    <row r="1590" spans="2:2" x14ac:dyDescent="0.25">
      <c r="B1590" s="19">
        <v>10.945965758791527</v>
      </c>
    </row>
    <row r="1591" spans="2:2" x14ac:dyDescent="0.25">
      <c r="B1591" s="19">
        <v>11.36126351472287</v>
      </c>
    </row>
    <row r="1592" spans="2:2" x14ac:dyDescent="0.25">
      <c r="B1592" s="19">
        <v>9.7419024764786482</v>
      </c>
    </row>
    <row r="1593" spans="2:2" x14ac:dyDescent="0.25">
      <c r="B1593" s="19">
        <v>6.7236156743208593</v>
      </c>
    </row>
    <row r="1594" spans="2:2" x14ac:dyDescent="0.25">
      <c r="B1594" s="19">
        <v>8.9707340112779885</v>
      </c>
    </row>
    <row r="1595" spans="2:2" x14ac:dyDescent="0.25">
      <c r="B1595" s="19">
        <v>10.405834178546352</v>
      </c>
    </row>
    <row r="1596" spans="2:2" x14ac:dyDescent="0.25">
      <c r="B1596" s="19">
        <v>11.36251123152274</v>
      </c>
    </row>
    <row r="1597" spans="2:2" x14ac:dyDescent="0.25">
      <c r="B1597" s="19">
        <v>9.15308226518043</v>
      </c>
    </row>
    <row r="1598" spans="2:2" x14ac:dyDescent="0.25">
      <c r="B1598" s="19">
        <v>7.5262053536733386</v>
      </c>
    </row>
    <row r="1599" spans="2:2" x14ac:dyDescent="0.25">
      <c r="B1599" s="19">
        <v>8.1278800179281117</v>
      </c>
    </row>
    <row r="1600" spans="2:2" x14ac:dyDescent="0.25">
      <c r="B1600" s="19">
        <v>7.4770046598729936</v>
      </c>
    </row>
    <row r="1601" spans="2:2" x14ac:dyDescent="0.25">
      <c r="B1601" s="19">
        <v>8.9310468187514953</v>
      </c>
    </row>
    <row r="1602" spans="2:2" x14ac:dyDescent="0.25">
      <c r="B1602" s="19">
        <v>8.3412594928624291</v>
      </c>
    </row>
    <row r="1603" spans="2:2" x14ac:dyDescent="0.25">
      <c r="B1603" s="19">
        <v>8.0821191300182864</v>
      </c>
    </row>
    <row r="1604" spans="2:2" x14ac:dyDescent="0.25">
      <c r="B1604" s="19">
        <v>12.081524536634916</v>
      </c>
    </row>
    <row r="1605" spans="2:2" x14ac:dyDescent="0.25">
      <c r="B1605" s="19">
        <v>10.002589640697368</v>
      </c>
    </row>
    <row r="1606" spans="2:2" x14ac:dyDescent="0.25">
      <c r="B1606" s="19">
        <v>10.214916794877148</v>
      </c>
    </row>
    <row r="1607" spans="2:2" x14ac:dyDescent="0.25">
      <c r="B1607" s="19">
        <v>5.8324255405605427</v>
      </c>
    </row>
    <row r="1608" spans="2:2" x14ac:dyDescent="0.25">
      <c r="B1608" s="19">
        <v>10.169618018915795</v>
      </c>
    </row>
    <row r="1609" spans="2:2" x14ac:dyDescent="0.25">
      <c r="B1609" s="19">
        <v>10.589245156580231</v>
      </c>
    </row>
    <row r="1610" spans="2:2" x14ac:dyDescent="0.25">
      <c r="B1610" s="19">
        <v>11.288156318540894</v>
      </c>
    </row>
    <row r="1611" spans="2:2" x14ac:dyDescent="0.25">
      <c r="B1611" s="19">
        <v>9.3095943628654521</v>
      </c>
    </row>
    <row r="1612" spans="2:2" x14ac:dyDescent="0.25">
      <c r="B1612" s="19">
        <v>8.636787891106632</v>
      </c>
    </row>
    <row r="1613" spans="2:2" x14ac:dyDescent="0.25">
      <c r="B1613" s="19">
        <v>8.9773133265476943</v>
      </c>
    </row>
    <row r="1614" spans="2:2" x14ac:dyDescent="0.25">
      <c r="B1614" s="19">
        <v>8.6928537105172268</v>
      </c>
    </row>
    <row r="1615" spans="2:2" x14ac:dyDescent="0.25">
      <c r="B1615" s="19">
        <v>7.9353037729376155</v>
      </c>
    </row>
    <row r="1616" spans="2:2" x14ac:dyDescent="0.25">
      <c r="B1616" s="19">
        <v>10.486672093607666</v>
      </c>
    </row>
    <row r="1617" spans="2:2" x14ac:dyDescent="0.25">
      <c r="B1617" s="19">
        <v>8.8335624939800041</v>
      </c>
    </row>
    <row r="1618" spans="2:2" x14ac:dyDescent="0.25">
      <c r="B1618" s="19">
        <v>11.180688029761413</v>
      </c>
    </row>
    <row r="1619" spans="2:2" x14ac:dyDescent="0.25">
      <c r="B1619" s="19">
        <v>8.7618672390478007</v>
      </c>
    </row>
    <row r="1620" spans="2:2" x14ac:dyDescent="0.25">
      <c r="B1620" s="19">
        <v>9.1263437855121072</v>
      </c>
    </row>
    <row r="1621" spans="2:2" x14ac:dyDescent="0.25">
      <c r="B1621" s="19">
        <v>8.0301410801303845</v>
      </c>
    </row>
    <row r="1622" spans="2:2" x14ac:dyDescent="0.25">
      <c r="B1622" s="19">
        <v>7.356467181237635</v>
      </c>
    </row>
    <row r="1623" spans="2:2" x14ac:dyDescent="0.25">
      <c r="B1623" s="19">
        <v>9.3640091906659926</v>
      </c>
    </row>
    <row r="1624" spans="2:2" x14ac:dyDescent="0.25">
      <c r="B1624" s="19">
        <v>9.6005366819714091</v>
      </c>
    </row>
    <row r="1625" spans="2:2" x14ac:dyDescent="0.25">
      <c r="B1625" s="19">
        <v>7.609646229071366</v>
      </c>
    </row>
    <row r="1626" spans="2:2" x14ac:dyDescent="0.25">
      <c r="B1626" s="19">
        <v>11.088227327807108</v>
      </c>
    </row>
    <row r="1627" spans="2:2" x14ac:dyDescent="0.25">
      <c r="B1627" s="19">
        <v>8.6720602689379973</v>
      </c>
    </row>
    <row r="1628" spans="2:2" x14ac:dyDescent="0.25">
      <c r="B1628" s="19">
        <v>9.112249963003741</v>
      </c>
    </row>
    <row r="1629" spans="2:2" x14ac:dyDescent="0.25">
      <c r="B1629" s="19">
        <v>9.9104046980187253</v>
      </c>
    </row>
    <row r="1630" spans="2:2" x14ac:dyDescent="0.25">
      <c r="B1630" s="19">
        <v>8.4396455852090568</v>
      </c>
    </row>
    <row r="1631" spans="2:2" x14ac:dyDescent="0.25">
      <c r="B1631" s="19">
        <v>7.6145876338217144</v>
      </c>
    </row>
    <row r="1632" spans="2:2" x14ac:dyDescent="0.25">
      <c r="B1632" s="19">
        <v>10.357480166335291</v>
      </c>
    </row>
    <row r="1633" spans="2:2" x14ac:dyDescent="0.25">
      <c r="B1633" s="19">
        <v>7.8745906611136434</v>
      </c>
    </row>
    <row r="1634" spans="2:2" x14ac:dyDescent="0.25">
      <c r="B1634" s="19">
        <v>10.754963800622381</v>
      </c>
    </row>
    <row r="1635" spans="2:2" x14ac:dyDescent="0.25">
      <c r="B1635" s="19">
        <v>9.1178525683422187</v>
      </c>
    </row>
    <row r="1636" spans="2:2" x14ac:dyDescent="0.25">
      <c r="B1636" s="19">
        <v>8.3874636076368976</v>
      </c>
    </row>
    <row r="1637" spans="2:2" x14ac:dyDescent="0.25">
      <c r="B1637" s="19">
        <v>9.6354509557014403</v>
      </c>
    </row>
    <row r="1638" spans="2:2" x14ac:dyDescent="0.25">
      <c r="B1638" s="19">
        <v>10.159022806363486</v>
      </c>
    </row>
    <row r="1639" spans="2:2" x14ac:dyDescent="0.25">
      <c r="B1639" s="19">
        <v>10.226910541518965</v>
      </c>
    </row>
    <row r="1640" spans="2:2" x14ac:dyDescent="0.25">
      <c r="B1640" s="19">
        <v>9.342787256615674</v>
      </c>
    </row>
    <row r="1641" spans="2:2" x14ac:dyDescent="0.25">
      <c r="B1641" s="19">
        <v>11.442319671373983</v>
      </c>
    </row>
    <row r="1642" spans="2:2" x14ac:dyDescent="0.25">
      <c r="B1642" s="19">
        <v>9.5141118864838141</v>
      </c>
    </row>
    <row r="1643" spans="2:2" x14ac:dyDescent="0.25">
      <c r="B1643" s="19">
        <v>10.785762586251735</v>
      </c>
    </row>
    <row r="1644" spans="2:2" x14ac:dyDescent="0.25">
      <c r="B1644" s="19">
        <v>10.602075329805128</v>
      </c>
    </row>
    <row r="1645" spans="2:2" x14ac:dyDescent="0.25">
      <c r="B1645" s="19">
        <v>12.347239283409488</v>
      </c>
    </row>
    <row r="1646" spans="2:2" x14ac:dyDescent="0.25">
      <c r="B1646" s="19">
        <v>7.1132726314821317</v>
      </c>
    </row>
    <row r="1647" spans="2:2" x14ac:dyDescent="0.25">
      <c r="B1647" s="19">
        <v>8.5637792893977558</v>
      </c>
    </row>
    <row r="1648" spans="2:2" x14ac:dyDescent="0.25">
      <c r="B1648" s="19">
        <v>8.0252781623707587</v>
      </c>
    </row>
    <row r="1649" spans="2:2" x14ac:dyDescent="0.25">
      <c r="B1649" s="19">
        <v>9.3672930349785695</v>
      </c>
    </row>
    <row r="1650" spans="2:2" x14ac:dyDescent="0.25">
      <c r="B1650" s="19">
        <v>12.543954307540847</v>
      </c>
    </row>
    <row r="1651" spans="2:2" x14ac:dyDescent="0.25">
      <c r="B1651" s="19">
        <v>7.9600870083412048</v>
      </c>
    </row>
    <row r="1652" spans="2:2" x14ac:dyDescent="0.25">
      <c r="B1652" s="19">
        <v>5.8644742161409056</v>
      </c>
    </row>
    <row r="1653" spans="2:2" x14ac:dyDescent="0.25">
      <c r="B1653" s="19">
        <v>7.9299135124887368</v>
      </c>
    </row>
    <row r="1654" spans="2:2" x14ac:dyDescent="0.25">
      <c r="B1654" s="19">
        <v>6.6177531680014248</v>
      </c>
    </row>
    <row r="1655" spans="2:2" x14ac:dyDescent="0.25">
      <c r="B1655" s="19">
        <v>8.9642877891026753</v>
      </c>
    </row>
    <row r="1656" spans="2:2" x14ac:dyDescent="0.25">
      <c r="B1656" s="19">
        <v>8.0783564260175034</v>
      </c>
    </row>
    <row r="1657" spans="2:2" x14ac:dyDescent="0.25">
      <c r="B1657" s="19">
        <v>8.3642160520240569</v>
      </c>
    </row>
    <row r="1658" spans="2:2" x14ac:dyDescent="0.25">
      <c r="B1658" s="19">
        <v>11.843701515396186</v>
      </c>
    </row>
    <row r="1659" spans="2:2" x14ac:dyDescent="0.25">
      <c r="B1659" s="19">
        <v>8.9251277468833941</v>
      </c>
    </row>
    <row r="1660" spans="2:2" x14ac:dyDescent="0.25">
      <c r="B1660" s="19">
        <v>7.9966029538582077</v>
      </c>
    </row>
    <row r="1661" spans="2:2" x14ac:dyDescent="0.25">
      <c r="B1661" s="19">
        <v>8.4077401892354402</v>
      </c>
    </row>
    <row r="1662" spans="2:2" x14ac:dyDescent="0.25">
      <c r="B1662" s="19">
        <v>7.1061246931632418</v>
      </c>
    </row>
    <row r="1663" spans="2:2" x14ac:dyDescent="0.25">
      <c r="B1663" s="19">
        <v>8.5144779938572732</v>
      </c>
    </row>
    <row r="1664" spans="2:2" x14ac:dyDescent="0.25">
      <c r="B1664" s="19">
        <v>9.9864943425572381</v>
      </c>
    </row>
    <row r="1665" spans="2:2" x14ac:dyDescent="0.25">
      <c r="B1665" s="19">
        <v>10.71313511005377</v>
      </c>
    </row>
    <row r="1666" spans="2:2" x14ac:dyDescent="0.25">
      <c r="B1666" s="19">
        <v>9.3229166122624978</v>
      </c>
    </row>
    <row r="1667" spans="2:2" x14ac:dyDescent="0.25">
      <c r="B1667" s="19">
        <v>10.26792317669608</v>
      </c>
    </row>
    <row r="1668" spans="2:2" x14ac:dyDescent="0.25">
      <c r="B1668" s="19">
        <v>8.8597774076757592</v>
      </c>
    </row>
    <row r="1669" spans="2:2" x14ac:dyDescent="0.25">
      <c r="B1669" s="19">
        <v>7.7901850645617081</v>
      </c>
    </row>
    <row r="1670" spans="2:2" x14ac:dyDescent="0.25">
      <c r="B1670" s="19">
        <v>5.6439964692340077</v>
      </c>
    </row>
    <row r="1671" spans="2:2" x14ac:dyDescent="0.25">
      <c r="B1671" s="19">
        <v>8.5750591811970018</v>
      </c>
    </row>
    <row r="1672" spans="2:2" x14ac:dyDescent="0.25">
      <c r="B1672" s="19">
        <v>6.1955340952118529</v>
      </c>
    </row>
    <row r="1673" spans="2:2" x14ac:dyDescent="0.25">
      <c r="B1673" s="19">
        <v>9.4289854622692761</v>
      </c>
    </row>
    <row r="1674" spans="2:2" x14ac:dyDescent="0.25">
      <c r="B1674" s="19">
        <v>8.425561907758631</v>
      </c>
    </row>
    <row r="1675" spans="2:2" x14ac:dyDescent="0.25">
      <c r="B1675" s="19">
        <v>6.1314676474855068</v>
      </c>
    </row>
    <row r="1676" spans="2:2" x14ac:dyDescent="0.25">
      <c r="B1676" s="19">
        <v>11.309630542618141</v>
      </c>
    </row>
    <row r="1677" spans="2:2" x14ac:dyDescent="0.25">
      <c r="B1677" s="19">
        <v>11.447880790615768</v>
      </c>
    </row>
    <row r="1678" spans="2:2" x14ac:dyDescent="0.25">
      <c r="B1678" s="19">
        <v>9.312052059197983</v>
      </c>
    </row>
    <row r="1679" spans="2:2" x14ac:dyDescent="0.25">
      <c r="B1679" s="19">
        <v>4.6237962091018945</v>
      </c>
    </row>
    <row r="1680" spans="2:2" x14ac:dyDescent="0.25">
      <c r="B1680" s="19">
        <v>10.441476942455754</v>
      </c>
    </row>
    <row r="1681" spans="2:2" x14ac:dyDescent="0.25">
      <c r="B1681" s="19">
        <v>8.9552348319241464</v>
      </c>
    </row>
    <row r="1682" spans="2:2" x14ac:dyDescent="0.25">
      <c r="B1682" s="19">
        <v>9.4012159545980047</v>
      </c>
    </row>
    <row r="1683" spans="2:2" x14ac:dyDescent="0.25">
      <c r="B1683" s="19">
        <v>9.9726031950336882</v>
      </c>
    </row>
    <row r="1684" spans="2:2" x14ac:dyDescent="0.25">
      <c r="B1684" s="19">
        <v>9.2219675980126006</v>
      </c>
    </row>
    <row r="1685" spans="2:2" x14ac:dyDescent="0.25">
      <c r="B1685" s="19">
        <v>6.6478551993215387</v>
      </c>
    </row>
    <row r="1686" spans="2:2" x14ac:dyDescent="0.25">
      <c r="B1686" s="19">
        <v>10.956314798529377</v>
      </c>
    </row>
    <row r="1687" spans="2:2" x14ac:dyDescent="0.25">
      <c r="B1687" s="19">
        <v>8.4396458051338961</v>
      </c>
    </row>
    <row r="1688" spans="2:2" x14ac:dyDescent="0.25">
      <c r="B1688" s="19">
        <v>11.247085908957388</v>
      </c>
    </row>
    <row r="1689" spans="2:2" x14ac:dyDescent="0.25">
      <c r="B1689" s="19">
        <v>7.4712054131348253</v>
      </c>
    </row>
    <row r="1690" spans="2:2" x14ac:dyDescent="0.25">
      <c r="B1690" s="19">
        <v>10.227122411713195</v>
      </c>
    </row>
    <row r="1691" spans="2:2" x14ac:dyDescent="0.25">
      <c r="B1691" s="19">
        <v>10.202008166334027</v>
      </c>
    </row>
    <row r="1692" spans="2:2" x14ac:dyDescent="0.25">
      <c r="B1692" s="19">
        <v>9.236231322839572</v>
      </c>
    </row>
    <row r="1693" spans="2:2" x14ac:dyDescent="0.25">
      <c r="B1693" s="19">
        <v>9.9074735208185754</v>
      </c>
    </row>
    <row r="1694" spans="2:2" x14ac:dyDescent="0.25">
      <c r="B1694" s="19">
        <v>6.475422985934788</v>
      </c>
    </row>
    <row r="1695" spans="2:2" x14ac:dyDescent="0.25">
      <c r="B1695" s="19">
        <v>10.853281981257982</v>
      </c>
    </row>
    <row r="1696" spans="2:2" x14ac:dyDescent="0.25">
      <c r="B1696" s="19">
        <v>9.2968654734200236</v>
      </c>
    </row>
    <row r="1697" spans="2:2" x14ac:dyDescent="0.25">
      <c r="B1697" s="19">
        <v>8.7245943989527834</v>
      </c>
    </row>
    <row r="1698" spans="2:2" x14ac:dyDescent="0.25">
      <c r="B1698" s="19">
        <v>10.734843991777419</v>
      </c>
    </row>
    <row r="1699" spans="2:2" x14ac:dyDescent="0.25">
      <c r="B1699" s="19">
        <v>8.8670493408318691</v>
      </c>
    </row>
    <row r="1700" spans="2:2" x14ac:dyDescent="0.25">
      <c r="B1700" s="19">
        <v>10.192102178027284</v>
      </c>
    </row>
    <row r="1701" spans="2:2" x14ac:dyDescent="0.25">
      <c r="B1701" s="19">
        <v>10.36176826137101</v>
      </c>
    </row>
    <row r="1702" spans="2:2" x14ac:dyDescent="0.25">
      <c r="B1702" s="19">
        <v>10.089207948253032</v>
      </c>
    </row>
    <row r="1703" spans="2:2" x14ac:dyDescent="0.25">
      <c r="B1703" s="19">
        <v>10.161184011080271</v>
      </c>
    </row>
    <row r="1704" spans="2:2" x14ac:dyDescent="0.25">
      <c r="B1704" s="19">
        <v>10.403546212093556</v>
      </c>
    </row>
    <row r="1705" spans="2:2" x14ac:dyDescent="0.25">
      <c r="B1705" s="19">
        <v>11.518228415623232</v>
      </c>
    </row>
    <row r="1706" spans="2:2" x14ac:dyDescent="0.25">
      <c r="B1706" s="19">
        <v>8.6888936728718775</v>
      </c>
    </row>
    <row r="1707" spans="2:2" x14ac:dyDescent="0.25">
      <c r="B1707" s="19">
        <v>10.55926324685595</v>
      </c>
    </row>
    <row r="1708" spans="2:2" x14ac:dyDescent="0.25">
      <c r="B1708" s="19">
        <v>10.707232152899255</v>
      </c>
    </row>
    <row r="1709" spans="2:2" x14ac:dyDescent="0.25">
      <c r="B1709" s="19">
        <v>7.6377602360582024</v>
      </c>
    </row>
    <row r="1710" spans="2:2" x14ac:dyDescent="0.25">
      <c r="B1710" s="19">
        <v>10.836246643322214</v>
      </c>
    </row>
    <row r="1711" spans="2:2" x14ac:dyDescent="0.25">
      <c r="B1711" s="19">
        <v>9.9662330221013065</v>
      </c>
    </row>
    <row r="1712" spans="2:2" x14ac:dyDescent="0.25">
      <c r="B1712" s="19">
        <v>8.5529046074636774</v>
      </c>
    </row>
    <row r="1713" spans="2:2" x14ac:dyDescent="0.25">
      <c r="B1713" s="19">
        <v>5.9453658435211967</v>
      </c>
    </row>
    <row r="1714" spans="2:2" x14ac:dyDescent="0.25">
      <c r="B1714" s="19">
        <v>9.5426149897233969</v>
      </c>
    </row>
    <row r="1715" spans="2:2" x14ac:dyDescent="0.25">
      <c r="B1715" s="19">
        <v>11.106475652429227</v>
      </c>
    </row>
    <row r="1716" spans="2:2" x14ac:dyDescent="0.25">
      <c r="B1716" s="19">
        <v>8.4680254924585761</v>
      </c>
    </row>
    <row r="1717" spans="2:2" x14ac:dyDescent="0.25">
      <c r="B1717" s="19">
        <v>8.1343377371197292</v>
      </c>
    </row>
    <row r="1718" spans="2:2" x14ac:dyDescent="0.25">
      <c r="B1718" s="19">
        <v>9.1646167532003879</v>
      </c>
    </row>
    <row r="1719" spans="2:2" x14ac:dyDescent="0.25">
      <c r="B1719" s="19">
        <v>8.5201848753530385</v>
      </c>
    </row>
    <row r="1720" spans="2:2" x14ac:dyDescent="0.25">
      <c r="B1720" s="19">
        <v>9.3519840775507301</v>
      </c>
    </row>
    <row r="1721" spans="2:2" x14ac:dyDescent="0.25">
      <c r="B1721" s="19">
        <v>11.169737656995185</v>
      </c>
    </row>
    <row r="1722" spans="2:2" x14ac:dyDescent="0.25">
      <c r="B1722" s="19">
        <v>9.0965285399532512</v>
      </c>
    </row>
    <row r="1723" spans="2:2" x14ac:dyDescent="0.25">
      <c r="B1723" s="19">
        <v>9.0396453082270618</v>
      </c>
    </row>
    <row r="1724" spans="2:2" x14ac:dyDescent="0.25">
      <c r="B1724" s="19">
        <v>10.80094355944081</v>
      </c>
    </row>
    <row r="1725" spans="2:2" x14ac:dyDescent="0.25">
      <c r="B1725" s="19">
        <v>9.2889020891458856</v>
      </c>
    </row>
    <row r="1726" spans="2:2" x14ac:dyDescent="0.25">
      <c r="B1726" s="19">
        <v>10.311418841408699</v>
      </c>
    </row>
    <row r="1727" spans="2:2" x14ac:dyDescent="0.25">
      <c r="B1727" s="19">
        <v>9.6425630815924332</v>
      </c>
    </row>
    <row r="1728" spans="2:2" x14ac:dyDescent="0.25">
      <c r="B1728" s="19">
        <v>9.8821656526778572</v>
      </c>
    </row>
    <row r="1729" spans="2:2" x14ac:dyDescent="0.25">
      <c r="B1729" s="19">
        <v>8.0180315307686669</v>
      </c>
    </row>
    <row r="1730" spans="2:2" x14ac:dyDescent="0.25">
      <c r="B1730" s="19">
        <v>6.3236625299481588</v>
      </c>
    </row>
    <row r="1731" spans="2:2" x14ac:dyDescent="0.25">
      <c r="B1731" s="19">
        <v>10.697112804629402</v>
      </c>
    </row>
    <row r="1732" spans="2:2" x14ac:dyDescent="0.25">
      <c r="B1732" s="19">
        <v>9.5498833164580326</v>
      </c>
    </row>
    <row r="1733" spans="2:2" x14ac:dyDescent="0.25">
      <c r="B1733" s="19">
        <v>10.891841640234061</v>
      </c>
    </row>
    <row r="1734" spans="2:2" x14ac:dyDescent="0.25">
      <c r="B1734" s="19">
        <v>6.3659606675554956</v>
      </c>
    </row>
    <row r="1735" spans="2:2" x14ac:dyDescent="0.25">
      <c r="B1735" s="19">
        <v>8.0755219919460686</v>
      </c>
    </row>
    <row r="1736" spans="2:2" x14ac:dyDescent="0.25">
      <c r="B1736" s="19">
        <v>11.96083053622071</v>
      </c>
    </row>
    <row r="1737" spans="2:2" x14ac:dyDescent="0.25">
      <c r="B1737" s="19">
        <v>5.835184147792992</v>
      </c>
    </row>
    <row r="1738" spans="2:2" x14ac:dyDescent="0.25">
      <c r="B1738" s="19">
        <v>9.989487021994286</v>
      </c>
    </row>
    <row r="1739" spans="2:2" x14ac:dyDescent="0.25">
      <c r="B1739" s="19">
        <v>10.206622530372417</v>
      </c>
    </row>
    <row r="1740" spans="2:2" x14ac:dyDescent="0.25">
      <c r="B1740" s="19">
        <v>9.6618784866899396</v>
      </c>
    </row>
    <row r="1741" spans="2:2" x14ac:dyDescent="0.25">
      <c r="B1741" s="19">
        <v>7.1218889763748807</v>
      </c>
    </row>
    <row r="1742" spans="2:2" x14ac:dyDescent="0.25">
      <c r="B1742" s="19">
        <v>9.0174800349297577</v>
      </c>
    </row>
    <row r="1743" spans="2:2" x14ac:dyDescent="0.25">
      <c r="B1743" s="19">
        <v>9.5104647996397933</v>
      </c>
    </row>
    <row r="1744" spans="2:2" x14ac:dyDescent="0.25">
      <c r="B1744" s="19">
        <v>10.927986652108267</v>
      </c>
    </row>
    <row r="1745" spans="2:2" x14ac:dyDescent="0.25">
      <c r="B1745" s="19">
        <v>6.6336382497981816</v>
      </c>
    </row>
    <row r="1746" spans="2:2" x14ac:dyDescent="0.25">
      <c r="B1746" s="19">
        <v>8.0875745056191999</v>
      </c>
    </row>
    <row r="1747" spans="2:2" x14ac:dyDescent="0.25">
      <c r="B1747" s="19">
        <v>10.48757328305004</v>
      </c>
    </row>
    <row r="1748" spans="2:2" x14ac:dyDescent="0.25">
      <c r="B1748" s="19">
        <v>10.661429407804725</v>
      </c>
    </row>
    <row r="1749" spans="2:2" x14ac:dyDescent="0.25">
      <c r="B1749" s="19">
        <v>8.8652520255517793</v>
      </c>
    </row>
    <row r="1750" spans="2:2" x14ac:dyDescent="0.25">
      <c r="B1750" s="19">
        <v>10.810559632194831</v>
      </c>
    </row>
    <row r="1751" spans="2:2" x14ac:dyDescent="0.25">
      <c r="B1751" s="19">
        <v>10.311749978441858</v>
      </c>
    </row>
    <row r="1752" spans="2:2" x14ac:dyDescent="0.25">
      <c r="B1752" s="19">
        <v>9.9141162285918281</v>
      </c>
    </row>
    <row r="1753" spans="2:2" x14ac:dyDescent="0.25">
      <c r="B1753" s="19">
        <v>9.3488107109846901</v>
      </c>
    </row>
    <row r="1754" spans="2:2" x14ac:dyDescent="0.25">
      <c r="B1754" s="19">
        <v>9.4081890985620564</v>
      </c>
    </row>
    <row r="1755" spans="2:2" x14ac:dyDescent="0.25">
      <c r="B1755" s="19">
        <v>7.2357166244614515</v>
      </c>
    </row>
    <row r="1756" spans="2:2" x14ac:dyDescent="0.25">
      <c r="B1756" s="19">
        <v>10.06595905654615</v>
      </c>
    </row>
    <row r="1757" spans="2:2" x14ac:dyDescent="0.25">
      <c r="B1757" s="19">
        <v>8.795968107832552</v>
      </c>
    </row>
    <row r="1758" spans="2:2" x14ac:dyDescent="0.25">
      <c r="B1758" s="19">
        <v>6.8616713248845818</v>
      </c>
    </row>
    <row r="1759" spans="2:2" x14ac:dyDescent="0.25">
      <c r="B1759" s="19">
        <v>10.134527961869876</v>
      </c>
    </row>
    <row r="1760" spans="2:2" x14ac:dyDescent="0.25">
      <c r="B1760" s="19">
        <v>11.48067052135225</v>
      </c>
    </row>
    <row r="1761" spans="2:2" x14ac:dyDescent="0.25">
      <c r="B1761" s="19">
        <v>10.621553561620523</v>
      </c>
    </row>
    <row r="1762" spans="2:2" x14ac:dyDescent="0.25">
      <c r="B1762" s="19">
        <v>8.8158968320842597</v>
      </c>
    </row>
    <row r="1763" spans="2:2" x14ac:dyDescent="0.25">
      <c r="B1763" s="19">
        <v>6.6122060790885451</v>
      </c>
    </row>
    <row r="1764" spans="2:2" x14ac:dyDescent="0.25">
      <c r="B1764" s="19">
        <v>9.8691021805197963</v>
      </c>
    </row>
    <row r="1765" spans="2:2" x14ac:dyDescent="0.25">
      <c r="B1765" s="19">
        <v>11.804795163475649</v>
      </c>
    </row>
    <row r="1766" spans="2:2" x14ac:dyDescent="0.25">
      <c r="B1766" s="19">
        <v>5.7293622533614021</v>
      </c>
    </row>
    <row r="1767" spans="2:2" x14ac:dyDescent="0.25">
      <c r="B1767" s="19">
        <v>6.5591097399391103</v>
      </c>
    </row>
    <row r="1768" spans="2:2" x14ac:dyDescent="0.25">
      <c r="B1768" s="19">
        <v>8.4007304422167071</v>
      </c>
    </row>
    <row r="1769" spans="2:2" x14ac:dyDescent="0.25">
      <c r="B1769" s="19">
        <v>11.163296875122388</v>
      </c>
    </row>
    <row r="1770" spans="2:2" x14ac:dyDescent="0.25">
      <c r="B1770" s="19">
        <v>9.4503970626062035</v>
      </c>
    </row>
    <row r="1771" spans="2:2" x14ac:dyDescent="0.25">
      <c r="B1771" s="19">
        <v>8.7887430744348709</v>
      </c>
    </row>
    <row r="1772" spans="2:2" x14ac:dyDescent="0.25">
      <c r="B1772" s="19">
        <v>10.817195784750396</v>
      </c>
    </row>
    <row r="1773" spans="2:2" x14ac:dyDescent="0.25">
      <c r="B1773" s="19">
        <v>11.742230947328814</v>
      </c>
    </row>
    <row r="1774" spans="2:2" x14ac:dyDescent="0.25">
      <c r="B1774" s="19">
        <v>10.357860213499212</v>
      </c>
    </row>
    <row r="1775" spans="2:2" x14ac:dyDescent="0.25">
      <c r="B1775" s="19">
        <v>4.9862071003642585</v>
      </c>
    </row>
    <row r="1776" spans="2:2" x14ac:dyDescent="0.25">
      <c r="B1776" s="19">
        <v>9.4655110677996426</v>
      </c>
    </row>
    <row r="1777" spans="2:2" x14ac:dyDescent="0.25">
      <c r="B1777" s="19">
        <v>9.6420057053527959</v>
      </c>
    </row>
    <row r="1778" spans="2:2" x14ac:dyDescent="0.25">
      <c r="B1778" s="19">
        <v>6.6512210858731073</v>
      </c>
    </row>
    <row r="1779" spans="2:2" x14ac:dyDescent="0.25">
      <c r="B1779" s="19">
        <v>7.0479829398158156</v>
      </c>
    </row>
    <row r="1780" spans="2:2" x14ac:dyDescent="0.25">
      <c r="B1780" s="19">
        <v>10.474388267721944</v>
      </c>
    </row>
    <row r="1781" spans="2:2" x14ac:dyDescent="0.25">
      <c r="B1781" s="19">
        <v>6.7373686579148657</v>
      </c>
    </row>
    <row r="1782" spans="2:2" x14ac:dyDescent="0.25">
      <c r="B1782" s="19">
        <v>5.9483939592882589</v>
      </c>
    </row>
    <row r="1783" spans="2:2" x14ac:dyDescent="0.25">
      <c r="B1783" s="19">
        <v>8.7363159273800512</v>
      </c>
    </row>
    <row r="1784" spans="2:2" x14ac:dyDescent="0.25">
      <c r="B1784" s="19">
        <v>9.6533142744419447</v>
      </c>
    </row>
    <row r="1785" spans="2:2" x14ac:dyDescent="0.25">
      <c r="B1785" s="19">
        <v>8.689750980642172</v>
      </c>
    </row>
    <row r="1786" spans="2:2" x14ac:dyDescent="0.25">
      <c r="B1786" s="19">
        <v>8.9999717086005848</v>
      </c>
    </row>
    <row r="1787" spans="2:2" x14ac:dyDescent="0.25">
      <c r="B1787" s="19">
        <v>7.0852879145197187</v>
      </c>
    </row>
    <row r="1788" spans="2:2" x14ac:dyDescent="0.25">
      <c r="B1788" s="19">
        <v>9.0237839842249485</v>
      </c>
    </row>
    <row r="1789" spans="2:2" x14ac:dyDescent="0.25">
      <c r="B1789" s="19">
        <v>8.903080348056351</v>
      </c>
    </row>
    <row r="1790" spans="2:2" x14ac:dyDescent="0.25">
      <c r="B1790" s="19">
        <v>8.8890028355921995</v>
      </c>
    </row>
    <row r="1791" spans="2:2" x14ac:dyDescent="0.25">
      <c r="B1791" s="19">
        <v>6.4564205901660259</v>
      </c>
    </row>
    <row r="1792" spans="2:2" x14ac:dyDescent="0.25">
      <c r="B1792" s="19">
        <v>11.72614008905885</v>
      </c>
    </row>
    <row r="1793" spans="2:2" x14ac:dyDescent="0.25">
      <c r="B1793" s="19">
        <v>8.9626019030490749</v>
      </c>
    </row>
    <row r="1794" spans="2:2" x14ac:dyDescent="0.25">
      <c r="B1794" s="19">
        <v>7.919371401091241</v>
      </c>
    </row>
    <row r="1795" spans="2:2" x14ac:dyDescent="0.25">
      <c r="B1795" s="19">
        <v>9.844881798024339</v>
      </c>
    </row>
    <row r="1796" spans="2:2" x14ac:dyDescent="0.25">
      <c r="B1796" s="19">
        <v>7.4174546025540531</v>
      </c>
    </row>
    <row r="1797" spans="2:2" x14ac:dyDescent="0.25">
      <c r="B1797" s="19">
        <v>10.730215896345998</v>
      </c>
    </row>
    <row r="1798" spans="2:2" x14ac:dyDescent="0.25">
      <c r="B1798" s="19">
        <v>12.448895719228164</v>
      </c>
    </row>
    <row r="1799" spans="2:2" x14ac:dyDescent="0.25">
      <c r="B1799" s="19">
        <v>11.084174696263629</v>
      </c>
    </row>
    <row r="1800" spans="2:2" x14ac:dyDescent="0.25">
      <c r="B1800" s="19">
        <v>9.0728515815427624</v>
      </c>
    </row>
    <row r="1801" spans="2:2" x14ac:dyDescent="0.25">
      <c r="B1801" s="19">
        <v>9.5657112952726262</v>
      </c>
    </row>
    <row r="1802" spans="2:2" x14ac:dyDescent="0.25">
      <c r="B1802" s="19">
        <v>7.1033330441101654</v>
      </c>
    </row>
    <row r="1803" spans="2:2" x14ac:dyDescent="0.25">
      <c r="B1803" s="19">
        <v>9.4427699987235041</v>
      </c>
    </row>
    <row r="1804" spans="2:2" x14ac:dyDescent="0.25">
      <c r="B1804" s="19">
        <v>10.68485069911943</v>
      </c>
    </row>
    <row r="1805" spans="2:2" x14ac:dyDescent="0.25">
      <c r="B1805" s="19">
        <v>9.6533413955975931</v>
      </c>
    </row>
    <row r="1806" spans="2:2" x14ac:dyDescent="0.25">
      <c r="B1806" s="19">
        <v>8.9025089071471015</v>
      </c>
    </row>
    <row r="1807" spans="2:2" x14ac:dyDescent="0.25">
      <c r="B1807" s="19">
        <v>8.1467696535223464</v>
      </c>
    </row>
    <row r="1808" spans="2:2" x14ac:dyDescent="0.25">
      <c r="B1808" s="19">
        <v>9.272332803904682</v>
      </c>
    </row>
    <row r="1809" spans="2:2" x14ac:dyDescent="0.25">
      <c r="B1809" s="19">
        <v>9.4339454001870457</v>
      </c>
    </row>
    <row r="1810" spans="2:2" x14ac:dyDescent="0.25">
      <c r="B1810" s="19">
        <v>8.9316105006705886</v>
      </c>
    </row>
    <row r="1811" spans="2:2" x14ac:dyDescent="0.25">
      <c r="B1811" s="19">
        <v>9.4331026466467964</v>
      </c>
    </row>
    <row r="1812" spans="2:2" x14ac:dyDescent="0.25">
      <c r="B1812" s="19">
        <v>8.9602793262384601</v>
      </c>
    </row>
    <row r="1813" spans="2:2" x14ac:dyDescent="0.25">
      <c r="B1813" s="19">
        <v>10.019565489972353</v>
      </c>
    </row>
    <row r="1814" spans="2:2" x14ac:dyDescent="0.25">
      <c r="B1814" s="19">
        <v>13.078401091351541</v>
      </c>
    </row>
    <row r="1815" spans="2:2" x14ac:dyDescent="0.25">
      <c r="B1815" s="19">
        <v>7.5579815005597029</v>
      </c>
    </row>
    <row r="1816" spans="2:2" x14ac:dyDescent="0.25">
      <c r="B1816" s="19">
        <v>9.6557074299808328</v>
      </c>
    </row>
    <row r="1817" spans="2:2" x14ac:dyDescent="0.25">
      <c r="B1817" s="19">
        <v>10.664537492940219</v>
      </c>
    </row>
    <row r="1818" spans="2:2" x14ac:dyDescent="0.25">
      <c r="B1818" s="19">
        <v>10.157518435101096</v>
      </c>
    </row>
    <row r="1819" spans="2:2" x14ac:dyDescent="0.25">
      <c r="B1819" s="19">
        <v>9.3384758987085874</v>
      </c>
    </row>
    <row r="1820" spans="2:2" x14ac:dyDescent="0.25">
      <c r="B1820" s="19">
        <v>9.1479433907744649</v>
      </c>
    </row>
    <row r="1821" spans="2:2" x14ac:dyDescent="0.25">
      <c r="B1821" s="19">
        <v>7.353505171377698</v>
      </c>
    </row>
    <row r="1822" spans="2:2" x14ac:dyDescent="0.25">
      <c r="B1822" s="19">
        <v>9.0575050172678786</v>
      </c>
    </row>
    <row r="1823" spans="2:2" x14ac:dyDescent="0.25">
      <c r="B1823" s="19">
        <v>10.965553095313174</v>
      </c>
    </row>
    <row r="1824" spans="2:2" x14ac:dyDescent="0.25">
      <c r="B1824" s="19">
        <v>9.1917997980858921</v>
      </c>
    </row>
    <row r="1825" spans="2:2" x14ac:dyDescent="0.25">
      <c r="B1825" s="19">
        <v>9.767293441772857</v>
      </c>
    </row>
    <row r="1826" spans="2:2" x14ac:dyDescent="0.25">
      <c r="B1826" s="19">
        <v>10.707539343716341</v>
      </c>
    </row>
    <row r="1827" spans="2:2" x14ac:dyDescent="0.25">
      <c r="B1827" s="19">
        <v>8.694467270076272</v>
      </c>
    </row>
    <row r="1828" spans="2:2" x14ac:dyDescent="0.25">
      <c r="B1828" s="19">
        <v>8.9676891775962702</v>
      </c>
    </row>
    <row r="1829" spans="2:2" x14ac:dyDescent="0.25">
      <c r="B1829" s="19">
        <v>10.061979173698159</v>
      </c>
    </row>
    <row r="1830" spans="2:2" x14ac:dyDescent="0.25">
      <c r="B1830" s="19">
        <v>8.54163437436757</v>
      </c>
    </row>
    <row r="1831" spans="2:2" x14ac:dyDescent="0.25">
      <c r="B1831" s="19">
        <v>8.235850925598994</v>
      </c>
    </row>
    <row r="1832" spans="2:2" x14ac:dyDescent="0.25">
      <c r="B1832" s="19">
        <v>10.740663675503066</v>
      </c>
    </row>
    <row r="1833" spans="2:2" x14ac:dyDescent="0.25">
      <c r="B1833" s="19">
        <v>10.21805280918954</v>
      </c>
    </row>
    <row r="1834" spans="2:2" x14ac:dyDescent="0.25">
      <c r="B1834" s="19">
        <v>9.9672499971003994</v>
      </c>
    </row>
    <row r="1835" spans="2:2" x14ac:dyDescent="0.25">
      <c r="B1835" s="19">
        <v>8.3182565364504946</v>
      </c>
    </row>
    <row r="1836" spans="2:2" x14ac:dyDescent="0.25">
      <c r="B1836" s="19">
        <v>8.6010114414529824</v>
      </c>
    </row>
    <row r="1837" spans="2:2" x14ac:dyDescent="0.25">
      <c r="B1837" s="19">
        <v>7.7808397892862171</v>
      </c>
    </row>
    <row r="1838" spans="2:2" x14ac:dyDescent="0.25">
      <c r="B1838" s="19">
        <v>8.5945266573617882</v>
      </c>
    </row>
    <row r="1839" spans="2:2" x14ac:dyDescent="0.25">
      <c r="B1839" s="19">
        <v>9.324337971454419</v>
      </c>
    </row>
    <row r="1840" spans="2:2" x14ac:dyDescent="0.25">
      <c r="B1840" s="19">
        <v>10.048685080327955</v>
      </c>
    </row>
    <row r="1841" spans="2:2" x14ac:dyDescent="0.25">
      <c r="B1841" s="19">
        <v>9.5454267385145393</v>
      </c>
    </row>
    <row r="1842" spans="2:2" x14ac:dyDescent="0.25">
      <c r="B1842" s="19">
        <v>10.14749376137102</v>
      </c>
    </row>
    <row r="1843" spans="2:2" x14ac:dyDescent="0.25">
      <c r="B1843" s="19">
        <v>11.606605114948046</v>
      </c>
    </row>
    <row r="1844" spans="2:2" x14ac:dyDescent="0.25">
      <c r="B1844" s="19">
        <v>10.504087664796549</v>
      </c>
    </row>
    <row r="1845" spans="2:2" x14ac:dyDescent="0.25">
      <c r="B1845" s="19">
        <v>9.5547551085455638</v>
      </c>
    </row>
    <row r="1846" spans="2:2" x14ac:dyDescent="0.25">
      <c r="B1846" s="19">
        <v>10.463127322899657</v>
      </c>
    </row>
    <row r="1847" spans="2:2" x14ac:dyDescent="0.25">
      <c r="B1847" s="19">
        <v>8.4072914955237312</v>
      </c>
    </row>
    <row r="1848" spans="2:2" x14ac:dyDescent="0.25">
      <c r="B1848" s="19">
        <v>8.551712059824407</v>
      </c>
    </row>
    <row r="1849" spans="2:2" x14ac:dyDescent="0.25">
      <c r="B1849" s="19">
        <v>9.3429607307989073</v>
      </c>
    </row>
    <row r="1850" spans="2:2" x14ac:dyDescent="0.25">
      <c r="B1850" s="19">
        <v>7.1222984982386359</v>
      </c>
    </row>
    <row r="1851" spans="2:2" x14ac:dyDescent="0.25">
      <c r="B1851" s="19">
        <v>8.8791058143960448</v>
      </c>
    </row>
    <row r="1852" spans="2:2" x14ac:dyDescent="0.25">
      <c r="B1852" s="19">
        <v>9.3573807649204923</v>
      </c>
    </row>
    <row r="1853" spans="2:2" x14ac:dyDescent="0.25">
      <c r="B1853" s="19">
        <v>9.6836484305748947</v>
      </c>
    </row>
    <row r="1854" spans="2:2" x14ac:dyDescent="0.25">
      <c r="B1854" s="19">
        <v>9.0993417999866857</v>
      </c>
    </row>
    <row r="1855" spans="2:2" x14ac:dyDescent="0.25">
      <c r="B1855" s="19">
        <v>9.1099727975355442</v>
      </c>
    </row>
    <row r="1856" spans="2:2" x14ac:dyDescent="0.25">
      <c r="B1856" s="19">
        <v>9.6573566481554813</v>
      </c>
    </row>
    <row r="1857" spans="2:2" x14ac:dyDescent="0.25">
      <c r="B1857" s="19">
        <v>8.0870170538699533</v>
      </c>
    </row>
    <row r="1858" spans="2:2" x14ac:dyDescent="0.25">
      <c r="B1858" s="19">
        <v>7.2921672552479109</v>
      </c>
    </row>
    <row r="1859" spans="2:2" x14ac:dyDescent="0.25">
      <c r="B1859" s="19">
        <v>7.8683980684439092</v>
      </c>
    </row>
    <row r="1860" spans="2:2" x14ac:dyDescent="0.25">
      <c r="B1860" s="19">
        <v>6.7750015693075882</v>
      </c>
    </row>
    <row r="1861" spans="2:2" x14ac:dyDescent="0.25">
      <c r="B1861" s="19">
        <v>9.1525583328743121</v>
      </c>
    </row>
    <row r="1862" spans="2:2" x14ac:dyDescent="0.25">
      <c r="B1862" s="19">
        <v>9.8073588444016693</v>
      </c>
    </row>
    <row r="1863" spans="2:2" x14ac:dyDescent="0.25">
      <c r="B1863" s="19">
        <v>8.706890934647225</v>
      </c>
    </row>
    <row r="1864" spans="2:2" x14ac:dyDescent="0.25">
      <c r="B1864" s="19">
        <v>10.179386798892407</v>
      </c>
    </row>
    <row r="1865" spans="2:2" x14ac:dyDescent="0.25">
      <c r="B1865" s="19">
        <v>8.7631682503046484</v>
      </c>
    </row>
    <row r="1866" spans="2:2" x14ac:dyDescent="0.25">
      <c r="B1866" s="19">
        <v>9.7243779856064467</v>
      </c>
    </row>
    <row r="1867" spans="2:2" x14ac:dyDescent="0.25">
      <c r="B1867" s="19">
        <v>8.2496167146492407</v>
      </c>
    </row>
    <row r="1868" spans="2:2" x14ac:dyDescent="0.25">
      <c r="B1868" s="19">
        <v>11.1694453388771</v>
      </c>
    </row>
    <row r="1869" spans="2:2" x14ac:dyDescent="0.25">
      <c r="B1869" s="19">
        <v>10.357290625292032</v>
      </c>
    </row>
    <row r="1870" spans="2:2" x14ac:dyDescent="0.25">
      <c r="B1870" s="19">
        <v>9.7913270792964813</v>
      </c>
    </row>
    <row r="1871" spans="2:2" x14ac:dyDescent="0.25">
      <c r="B1871" s="19">
        <v>10.563144210010588</v>
      </c>
    </row>
    <row r="1872" spans="2:2" x14ac:dyDescent="0.25">
      <c r="B1872" s="19">
        <v>7.8583194183509111</v>
      </c>
    </row>
    <row r="1873" spans="2:2" x14ac:dyDescent="0.25">
      <c r="B1873" s="19">
        <v>12.532462789491012</v>
      </c>
    </row>
    <row r="1874" spans="2:2" x14ac:dyDescent="0.25">
      <c r="B1874" s="19">
        <v>11.557832977522747</v>
      </c>
    </row>
    <row r="1875" spans="2:2" x14ac:dyDescent="0.25">
      <c r="B1875" s="19">
        <v>10.619615196658662</v>
      </c>
    </row>
    <row r="1876" spans="2:2" x14ac:dyDescent="0.25">
      <c r="B1876" s="19">
        <v>10.040525843882985</v>
      </c>
    </row>
    <row r="1877" spans="2:2" x14ac:dyDescent="0.25">
      <c r="B1877" s="19">
        <v>8.0477758338074654</v>
      </c>
    </row>
    <row r="1878" spans="2:2" x14ac:dyDescent="0.25">
      <c r="B1878" s="19">
        <v>8.7144959663833568</v>
      </c>
    </row>
    <row r="1879" spans="2:2" x14ac:dyDescent="0.25">
      <c r="B1879" s="19">
        <v>9.6884794768276663</v>
      </c>
    </row>
    <row r="1880" spans="2:2" x14ac:dyDescent="0.25">
      <c r="B1880" s="19">
        <v>8.2385877426318661</v>
      </c>
    </row>
    <row r="1881" spans="2:2" x14ac:dyDescent="0.25">
      <c r="B1881" s="19">
        <v>10.113904502444704</v>
      </c>
    </row>
    <row r="1882" spans="2:2" x14ac:dyDescent="0.25">
      <c r="B1882" s="19">
        <v>10.034638728428328</v>
      </c>
    </row>
    <row r="1883" spans="2:2" x14ac:dyDescent="0.25">
      <c r="B1883" s="19">
        <v>7.4591819632199634</v>
      </c>
    </row>
    <row r="1884" spans="2:2" x14ac:dyDescent="0.25">
      <c r="B1884" s="19">
        <v>9.4384564012994741</v>
      </c>
    </row>
    <row r="1885" spans="2:2" x14ac:dyDescent="0.25">
      <c r="B1885" s="19">
        <v>7.3621389611377968</v>
      </c>
    </row>
    <row r="1886" spans="2:2" x14ac:dyDescent="0.25">
      <c r="B1886" s="19">
        <v>11.518516999850112</v>
      </c>
    </row>
    <row r="1887" spans="2:2" x14ac:dyDescent="0.25">
      <c r="B1887" s="19">
        <v>11.908733737512957</v>
      </c>
    </row>
    <row r="1888" spans="2:2" x14ac:dyDescent="0.25">
      <c r="B1888" s="19">
        <v>8.4304199304153453</v>
      </c>
    </row>
    <row r="1889" spans="2:2" x14ac:dyDescent="0.25">
      <c r="B1889" s="19">
        <v>8.8895009939999863</v>
      </c>
    </row>
    <row r="1890" spans="2:2" x14ac:dyDescent="0.25">
      <c r="B1890" s="19">
        <v>11.308734092897234</v>
      </c>
    </row>
    <row r="1891" spans="2:2" x14ac:dyDescent="0.25">
      <c r="B1891" s="19">
        <v>10.300065288516599</v>
      </c>
    </row>
    <row r="1892" spans="2:2" x14ac:dyDescent="0.25">
      <c r="B1892" s="19">
        <v>9.284975243539602</v>
      </c>
    </row>
    <row r="1893" spans="2:2" x14ac:dyDescent="0.25">
      <c r="B1893" s="19">
        <v>8.4539703413356762</v>
      </c>
    </row>
    <row r="1894" spans="2:2" x14ac:dyDescent="0.25">
      <c r="B1894" s="19">
        <v>8.4059308406152233</v>
      </c>
    </row>
    <row r="1895" spans="2:2" x14ac:dyDescent="0.25">
      <c r="B1895" s="19">
        <v>11.300987698636188</v>
      </c>
    </row>
    <row r="1896" spans="2:2" x14ac:dyDescent="0.25">
      <c r="B1896" s="19">
        <v>9.8460419391505187</v>
      </c>
    </row>
    <row r="1897" spans="2:2" x14ac:dyDescent="0.25">
      <c r="B1897" s="19">
        <v>12.556010742885315</v>
      </c>
    </row>
    <row r="1898" spans="2:2" x14ac:dyDescent="0.25">
      <c r="B1898" s="19">
        <v>7.8239054200929683</v>
      </c>
    </row>
    <row r="1899" spans="2:2" x14ac:dyDescent="0.25">
      <c r="B1899" s="19">
        <v>10.978398539556963</v>
      </c>
    </row>
    <row r="1900" spans="2:2" x14ac:dyDescent="0.25">
      <c r="B1900" s="19">
        <v>11.210051182881935</v>
      </c>
    </row>
    <row r="1901" spans="2:2" x14ac:dyDescent="0.25">
      <c r="B1901" s="19">
        <v>8.3704709050113468</v>
      </c>
    </row>
    <row r="1902" spans="2:2" x14ac:dyDescent="0.25">
      <c r="B1902" s="19">
        <v>9.642793106229135</v>
      </c>
    </row>
    <row r="1903" spans="2:2" x14ac:dyDescent="0.25">
      <c r="B1903" s="19">
        <v>11.384789825081663</v>
      </c>
    </row>
    <row r="1904" spans="2:2" x14ac:dyDescent="0.25">
      <c r="B1904" s="19">
        <v>7.1076361285638123</v>
      </c>
    </row>
    <row r="1905" spans="2:2" x14ac:dyDescent="0.25">
      <c r="B1905" s="19">
        <v>8.2539161496891627</v>
      </c>
    </row>
    <row r="1906" spans="2:2" x14ac:dyDescent="0.25">
      <c r="B1906" s="19">
        <v>11.492138169660493</v>
      </c>
    </row>
    <row r="1907" spans="2:2" x14ac:dyDescent="0.25">
      <c r="B1907" s="19">
        <v>9.4005359127507404</v>
      </c>
    </row>
    <row r="1908" spans="2:2" x14ac:dyDescent="0.25">
      <c r="B1908" s="19">
        <v>7.6180739693124542</v>
      </c>
    </row>
    <row r="1909" spans="2:2" x14ac:dyDescent="0.25">
      <c r="B1909" s="19">
        <v>11.059694772943276</v>
      </c>
    </row>
    <row r="1910" spans="2:2" x14ac:dyDescent="0.25">
      <c r="B1910" s="19">
        <v>10.08082540116267</v>
      </c>
    </row>
    <row r="1911" spans="2:2" x14ac:dyDescent="0.25">
      <c r="B1911" s="19">
        <v>8.205947314545778</v>
      </c>
    </row>
    <row r="1912" spans="2:2" x14ac:dyDescent="0.25">
      <c r="B1912" s="19">
        <v>8.7366702179851181</v>
      </c>
    </row>
    <row r="1913" spans="2:2" x14ac:dyDescent="0.25">
      <c r="B1913" s="19">
        <v>8.6576189563683865</v>
      </c>
    </row>
    <row r="1914" spans="2:2" x14ac:dyDescent="0.25">
      <c r="B1914" s="19">
        <v>7.672874823629483</v>
      </c>
    </row>
    <row r="1915" spans="2:2" x14ac:dyDescent="0.25">
      <c r="B1915" s="19">
        <v>8.6445967734330775</v>
      </c>
    </row>
    <row r="1916" spans="2:2" x14ac:dyDescent="0.25">
      <c r="B1916" s="19">
        <v>10.731164338459786</v>
      </c>
    </row>
    <row r="1917" spans="2:2" x14ac:dyDescent="0.25">
      <c r="B1917" s="19">
        <v>10.413639500792183</v>
      </c>
    </row>
    <row r="1918" spans="2:2" x14ac:dyDescent="0.25">
      <c r="B1918" s="19">
        <v>10.465232016253474</v>
      </c>
    </row>
    <row r="1919" spans="2:2" x14ac:dyDescent="0.25">
      <c r="B1919" s="19">
        <v>9.0375502845872617</v>
      </c>
    </row>
    <row r="1920" spans="2:2" x14ac:dyDescent="0.25">
      <c r="B1920" s="19">
        <v>11.564488744797952</v>
      </c>
    </row>
    <row r="1921" spans="2:2" x14ac:dyDescent="0.25">
      <c r="B1921" s="19">
        <v>8.798726324295739</v>
      </c>
    </row>
    <row r="1922" spans="2:2" x14ac:dyDescent="0.25">
      <c r="B1922" s="19">
        <v>11.965132555920412</v>
      </c>
    </row>
    <row r="1923" spans="2:2" x14ac:dyDescent="0.25">
      <c r="B1923" s="19">
        <v>7.7079752672640867</v>
      </c>
    </row>
    <row r="1924" spans="2:2" x14ac:dyDescent="0.25">
      <c r="B1924" s="19">
        <v>9.1982962101672889</v>
      </c>
    </row>
    <row r="1925" spans="2:2" x14ac:dyDescent="0.25">
      <c r="B1925" s="19">
        <v>10.506187023834261</v>
      </c>
    </row>
    <row r="1926" spans="2:2" x14ac:dyDescent="0.25">
      <c r="B1926" s="19">
        <v>6.5682834808830091</v>
      </c>
    </row>
    <row r="1927" spans="2:2" x14ac:dyDescent="0.25">
      <c r="B1927" s="19">
        <v>7.3821097209715658</v>
      </c>
    </row>
    <row r="1928" spans="2:2" x14ac:dyDescent="0.25">
      <c r="B1928" s="19">
        <v>6.6845429015072906</v>
      </c>
    </row>
    <row r="1929" spans="2:2" x14ac:dyDescent="0.25">
      <c r="B1929" s="19">
        <v>10.79900282089646</v>
      </c>
    </row>
    <row r="1930" spans="2:2" x14ac:dyDescent="0.25">
      <c r="B1930" s="19">
        <v>11.908348120753164</v>
      </c>
    </row>
    <row r="1931" spans="2:2" x14ac:dyDescent="0.25">
      <c r="B1931" s="19">
        <v>12.07685521533983</v>
      </c>
    </row>
    <row r="1932" spans="2:2" x14ac:dyDescent="0.25">
      <c r="B1932" s="19">
        <v>8.2996562247812982</v>
      </c>
    </row>
    <row r="1933" spans="2:2" x14ac:dyDescent="0.25">
      <c r="B1933" s="19">
        <v>7.6174985715168484</v>
      </c>
    </row>
    <row r="1934" spans="2:2" x14ac:dyDescent="0.25">
      <c r="B1934" s="19">
        <v>9.088035730571745</v>
      </c>
    </row>
    <row r="1935" spans="2:2" x14ac:dyDescent="0.25">
      <c r="B1935" s="19">
        <v>9.1566288777071474</v>
      </c>
    </row>
    <row r="1936" spans="2:2" x14ac:dyDescent="0.25">
      <c r="B1936" s="19">
        <v>9.3394020392705475</v>
      </c>
    </row>
    <row r="1937" spans="2:2" x14ac:dyDescent="0.25">
      <c r="B1937" s="19">
        <v>8.6463951051096402</v>
      </c>
    </row>
    <row r="1938" spans="2:2" x14ac:dyDescent="0.25">
      <c r="B1938" s="19">
        <v>6.5399512005543734</v>
      </c>
    </row>
    <row r="1939" spans="2:2" x14ac:dyDescent="0.25">
      <c r="B1939" s="19">
        <v>9.1158403074449836</v>
      </c>
    </row>
    <row r="1940" spans="2:2" x14ac:dyDescent="0.25">
      <c r="B1940" s="19">
        <v>10.456622707205732</v>
      </c>
    </row>
    <row r="1941" spans="2:2" x14ac:dyDescent="0.25">
      <c r="B1941" s="19">
        <v>11.10342888396527</v>
      </c>
    </row>
    <row r="1942" spans="2:2" x14ac:dyDescent="0.25">
      <c r="B1942" s="19">
        <v>8.3305192957784602</v>
      </c>
    </row>
    <row r="1943" spans="2:2" x14ac:dyDescent="0.25">
      <c r="B1943" s="19">
        <v>9.2798416657345424</v>
      </c>
    </row>
    <row r="1944" spans="2:2" x14ac:dyDescent="0.25">
      <c r="B1944" s="19">
        <v>7.9320304880202341</v>
      </c>
    </row>
    <row r="1945" spans="2:2" x14ac:dyDescent="0.25">
      <c r="B1945" s="19">
        <v>10.324334705622487</v>
      </c>
    </row>
    <row r="1946" spans="2:2" x14ac:dyDescent="0.25">
      <c r="B1946" s="19">
        <v>9.857980242742574</v>
      </c>
    </row>
    <row r="1947" spans="2:2" x14ac:dyDescent="0.25">
      <c r="B1947" s="19">
        <v>8.2872794899641722</v>
      </c>
    </row>
    <row r="1948" spans="2:2" x14ac:dyDescent="0.25">
      <c r="B1948" s="19">
        <v>5.5247785803464344</v>
      </c>
    </row>
    <row r="1949" spans="2:2" x14ac:dyDescent="0.25">
      <c r="B1949" s="19">
        <v>8.9546840103243746</v>
      </c>
    </row>
    <row r="1950" spans="2:2" x14ac:dyDescent="0.25">
      <c r="B1950" s="19">
        <v>10.89272933378038</v>
      </c>
    </row>
    <row r="1951" spans="2:2" x14ac:dyDescent="0.25">
      <c r="B1951" s="19">
        <v>7.2618374406240074</v>
      </c>
    </row>
    <row r="1952" spans="2:2" x14ac:dyDescent="0.25">
      <c r="B1952" s="19">
        <v>10.529568233072562</v>
      </c>
    </row>
    <row r="1953" spans="2:2" x14ac:dyDescent="0.25">
      <c r="B1953" s="19">
        <v>10.402390487979618</v>
      </c>
    </row>
    <row r="1954" spans="2:2" x14ac:dyDescent="0.25">
      <c r="B1954" s="19">
        <v>7.4723255184967474</v>
      </c>
    </row>
    <row r="1955" spans="2:2" x14ac:dyDescent="0.25">
      <c r="B1955" s="19">
        <v>8.3210526339811732</v>
      </c>
    </row>
    <row r="1956" spans="2:2" x14ac:dyDescent="0.25">
      <c r="B1956" s="19">
        <v>8.6113234125346736</v>
      </c>
    </row>
    <row r="1957" spans="2:2" x14ac:dyDescent="0.25">
      <c r="B1957" s="19">
        <v>9.4909140262763927</v>
      </c>
    </row>
    <row r="1958" spans="2:2" x14ac:dyDescent="0.25">
      <c r="B1958" s="19">
        <v>7.0075108469441973</v>
      </c>
    </row>
    <row r="1959" spans="2:2" x14ac:dyDescent="0.25">
      <c r="B1959" s="19">
        <v>10.058935872775352</v>
      </c>
    </row>
    <row r="1960" spans="2:2" x14ac:dyDescent="0.25">
      <c r="B1960" s="19">
        <v>9.4005341516681931</v>
      </c>
    </row>
    <row r="1961" spans="2:2" x14ac:dyDescent="0.25">
      <c r="B1961" s="19">
        <v>10.597422506047284</v>
      </c>
    </row>
    <row r="1962" spans="2:2" x14ac:dyDescent="0.25">
      <c r="B1962" s="19">
        <v>10.930535241638243</v>
      </c>
    </row>
    <row r="1963" spans="2:2" x14ac:dyDescent="0.25">
      <c r="B1963" s="19">
        <v>8.7133108663454486</v>
      </c>
    </row>
    <row r="1964" spans="2:2" x14ac:dyDescent="0.25">
      <c r="B1964" s="19">
        <v>12.53063928663985</v>
      </c>
    </row>
    <row r="1965" spans="2:2" x14ac:dyDescent="0.25">
      <c r="B1965" s="19">
        <v>8.7683530607143911</v>
      </c>
    </row>
    <row r="1966" spans="2:2" x14ac:dyDescent="0.25">
      <c r="B1966" s="19">
        <v>12.379512428340087</v>
      </c>
    </row>
    <row r="1967" spans="2:2" x14ac:dyDescent="0.25">
      <c r="B1967" s="19">
        <v>10.356284853341695</v>
      </c>
    </row>
    <row r="1968" spans="2:2" x14ac:dyDescent="0.25">
      <c r="B1968" s="19">
        <v>11.74986490059014</v>
      </c>
    </row>
    <row r="1969" spans="2:2" x14ac:dyDescent="0.25">
      <c r="B1969" s="19">
        <v>5.8205414165676181</v>
      </c>
    </row>
    <row r="1970" spans="2:2" x14ac:dyDescent="0.25">
      <c r="B1970" s="19">
        <v>8.4876423881464618</v>
      </c>
    </row>
    <row r="1971" spans="2:2" x14ac:dyDescent="0.25">
      <c r="B1971" s="19">
        <v>10.012275881489884</v>
      </c>
    </row>
    <row r="1972" spans="2:2" x14ac:dyDescent="0.25">
      <c r="B1972" s="19">
        <v>9.4162266244967388</v>
      </c>
    </row>
    <row r="1973" spans="2:2" x14ac:dyDescent="0.25">
      <c r="B1973" s="19">
        <v>10.652793468327831</v>
      </c>
    </row>
    <row r="1974" spans="2:2" x14ac:dyDescent="0.25">
      <c r="B1974" s="19">
        <v>7.8570012637993694</v>
      </c>
    </row>
    <row r="1975" spans="2:2" x14ac:dyDescent="0.25">
      <c r="B1975" s="19">
        <v>8.9795055812405309</v>
      </c>
    </row>
    <row r="1976" spans="2:2" x14ac:dyDescent="0.25">
      <c r="B1976" s="19">
        <v>10.337550025543891</v>
      </c>
    </row>
    <row r="1977" spans="2:2" x14ac:dyDescent="0.25">
      <c r="B1977" s="19">
        <v>7.845052245319418</v>
      </c>
    </row>
    <row r="1978" spans="2:2" x14ac:dyDescent="0.25">
      <c r="B1978" s="19">
        <v>10.460395569561296</v>
      </c>
    </row>
    <row r="1979" spans="2:2" x14ac:dyDescent="0.25">
      <c r="B1979" s="19">
        <v>11.147126977064703</v>
      </c>
    </row>
    <row r="1980" spans="2:2" x14ac:dyDescent="0.25">
      <c r="B1980" s="19">
        <v>7.5780153050266001</v>
      </c>
    </row>
    <row r="1981" spans="2:2" x14ac:dyDescent="0.25">
      <c r="B1981" s="19">
        <v>11.800971602751254</v>
      </c>
    </row>
    <row r="1982" spans="2:2" x14ac:dyDescent="0.25">
      <c r="B1982" s="19">
        <v>8.7769183519739489</v>
      </c>
    </row>
    <row r="1983" spans="2:2" x14ac:dyDescent="0.25">
      <c r="B1983" s="19">
        <v>9.5707597993902862</v>
      </c>
    </row>
    <row r="1984" spans="2:2" x14ac:dyDescent="0.25">
      <c r="B1984" s="19">
        <v>7.4384348962309428</v>
      </c>
    </row>
    <row r="1985" spans="2:2" x14ac:dyDescent="0.25">
      <c r="B1985" s="19">
        <v>7.7327981614922496</v>
      </c>
    </row>
    <row r="1986" spans="2:2" x14ac:dyDescent="0.25">
      <c r="B1986" s="19">
        <v>10.25454464439812</v>
      </c>
    </row>
    <row r="1987" spans="2:2" x14ac:dyDescent="0.25">
      <c r="B1987" s="19">
        <v>8.7045050563155542</v>
      </c>
    </row>
    <row r="1988" spans="2:2" x14ac:dyDescent="0.25">
      <c r="B1988" s="19">
        <v>9.688577557325976</v>
      </c>
    </row>
    <row r="1989" spans="2:2" x14ac:dyDescent="0.25">
      <c r="B1989" s="19">
        <v>8.5532095164151105</v>
      </c>
    </row>
    <row r="1990" spans="2:2" x14ac:dyDescent="0.25">
      <c r="B1990" s="19">
        <v>9.8624698022780581</v>
      </c>
    </row>
    <row r="1991" spans="2:2" x14ac:dyDescent="0.25">
      <c r="B1991" s="19">
        <v>10.887448824617156</v>
      </c>
    </row>
    <row r="1992" spans="2:2" x14ac:dyDescent="0.25">
      <c r="B1992" s="19">
        <v>7.4319463790686662</v>
      </c>
    </row>
    <row r="1993" spans="2:2" x14ac:dyDescent="0.25">
      <c r="B1993" s="19">
        <v>10.80805847910961</v>
      </c>
    </row>
    <row r="1994" spans="2:2" x14ac:dyDescent="0.25">
      <c r="B1994" s="19">
        <v>7.6769007603482038</v>
      </c>
    </row>
    <row r="1995" spans="2:2" x14ac:dyDescent="0.25">
      <c r="B1995" s="19">
        <v>9.1288187775747112</v>
      </c>
    </row>
    <row r="1996" spans="2:2" x14ac:dyDescent="0.25">
      <c r="B1996" s="19">
        <v>7.3797340555747581</v>
      </c>
    </row>
    <row r="1997" spans="2:2" x14ac:dyDescent="0.25">
      <c r="B1997" s="19">
        <v>9.5441037330682814</v>
      </c>
    </row>
    <row r="1998" spans="2:2" x14ac:dyDescent="0.25">
      <c r="B1998" s="19">
        <v>8.0234750452550578</v>
      </c>
    </row>
    <row r="1999" spans="2:2" x14ac:dyDescent="0.25">
      <c r="B1999" s="19">
        <v>10.345531834245245</v>
      </c>
    </row>
    <row r="2000" spans="2:2" x14ac:dyDescent="0.25">
      <c r="B2000" s="19">
        <v>7.6781764320643582</v>
      </c>
    </row>
    <row r="2001" spans="2:2" x14ac:dyDescent="0.25">
      <c r="B2001" s="19">
        <v>9.4795675844324272</v>
      </c>
    </row>
    <row r="2002" spans="2:2" x14ac:dyDescent="0.25">
      <c r="B2002" s="19">
        <v>8.9178177830705962</v>
      </c>
    </row>
    <row r="2003" spans="2:2" x14ac:dyDescent="0.25">
      <c r="B2003" s="19">
        <v>7.813402982345532</v>
      </c>
    </row>
    <row r="2004" spans="2:2" x14ac:dyDescent="0.25">
      <c r="B2004" s="19">
        <v>9.1506426921260982</v>
      </c>
    </row>
    <row r="2005" spans="2:2" x14ac:dyDescent="0.25">
      <c r="B2005" s="19">
        <v>11.594288727340142</v>
      </c>
    </row>
    <row r="2006" spans="2:2" x14ac:dyDescent="0.25">
      <c r="B2006" s="19">
        <v>9.3048418645185293</v>
      </c>
    </row>
    <row r="2007" spans="2:2" x14ac:dyDescent="0.25">
      <c r="B2007" s="19">
        <v>7.8680043169621801</v>
      </c>
    </row>
    <row r="2008" spans="2:2" x14ac:dyDescent="0.25">
      <c r="B2008" s="19">
        <v>10.819789898272001</v>
      </c>
    </row>
    <row r="2009" spans="2:2" x14ac:dyDescent="0.25">
      <c r="B2009" s="19">
        <v>10.027287650506935</v>
      </c>
    </row>
    <row r="2010" spans="2:2" x14ac:dyDescent="0.25">
      <c r="B2010" s="19">
        <v>11.662132005375646</v>
      </c>
    </row>
    <row r="2011" spans="2:2" x14ac:dyDescent="0.25">
      <c r="B2011" s="19">
        <v>10.532938041348244</v>
      </c>
    </row>
    <row r="2012" spans="2:2" x14ac:dyDescent="0.25">
      <c r="B2012" s="19">
        <v>10.725607980415266</v>
      </c>
    </row>
    <row r="2013" spans="2:2" x14ac:dyDescent="0.25">
      <c r="B2013" s="19">
        <v>9.4658110308980206</v>
      </c>
    </row>
    <row r="2014" spans="2:2" x14ac:dyDescent="0.25">
      <c r="B2014" s="19">
        <v>10.238789156168425</v>
      </c>
    </row>
    <row r="2015" spans="2:2" x14ac:dyDescent="0.25">
      <c r="B2015" s="19">
        <v>8.6689917854396725</v>
      </c>
    </row>
    <row r="2016" spans="2:2" x14ac:dyDescent="0.25">
      <c r="B2016" s="19">
        <v>9.3255129825712331</v>
      </c>
    </row>
    <row r="2017" spans="2:2" x14ac:dyDescent="0.25">
      <c r="B2017" s="19">
        <v>11.202492187808136</v>
      </c>
    </row>
    <row r="2018" spans="2:2" x14ac:dyDescent="0.25">
      <c r="B2018" s="19">
        <v>9.0898003066575246</v>
      </c>
    </row>
    <row r="2019" spans="2:2" x14ac:dyDescent="0.25">
      <c r="B2019" s="19">
        <v>10.223282882194882</v>
      </c>
    </row>
    <row r="2020" spans="2:2" x14ac:dyDescent="0.25">
      <c r="B2020" s="19">
        <v>10.595164515496307</v>
      </c>
    </row>
    <row r="2021" spans="2:2" x14ac:dyDescent="0.25">
      <c r="B2021" s="19">
        <v>9.4248192151912153</v>
      </c>
    </row>
    <row r="2022" spans="2:2" x14ac:dyDescent="0.25">
      <c r="B2022" s="19">
        <v>8.2428030493929612</v>
      </c>
    </row>
    <row r="2023" spans="2:2" x14ac:dyDescent="0.25">
      <c r="B2023" s="19">
        <v>11.685858150354655</v>
      </c>
    </row>
    <row r="2024" spans="2:2" x14ac:dyDescent="0.25">
      <c r="B2024" s="19">
        <v>8.8624627407867447</v>
      </c>
    </row>
    <row r="2025" spans="2:2" x14ac:dyDescent="0.25">
      <c r="B2025" s="19">
        <v>8.3466714332687815</v>
      </c>
    </row>
    <row r="2026" spans="2:2" x14ac:dyDescent="0.25">
      <c r="B2026" s="19">
        <v>9.576002954558442</v>
      </c>
    </row>
    <row r="2027" spans="2:2" x14ac:dyDescent="0.25">
      <c r="B2027" s="19">
        <v>9.7757092552042426</v>
      </c>
    </row>
    <row r="2028" spans="2:2" x14ac:dyDescent="0.25">
      <c r="B2028" s="19">
        <v>9.4409017363623047</v>
      </c>
    </row>
    <row r="2029" spans="2:2" x14ac:dyDescent="0.25">
      <c r="B2029" s="19">
        <v>7.0749451876475264</v>
      </c>
    </row>
    <row r="2030" spans="2:2" x14ac:dyDescent="0.25">
      <c r="B2030" s="19">
        <v>9.7874241357284379</v>
      </c>
    </row>
    <row r="2031" spans="2:2" x14ac:dyDescent="0.25">
      <c r="B2031" s="19">
        <v>6.6416179070336456</v>
      </c>
    </row>
    <row r="2032" spans="2:2" x14ac:dyDescent="0.25">
      <c r="B2032" s="19">
        <v>10.034444843386508</v>
      </c>
    </row>
    <row r="2033" spans="2:2" x14ac:dyDescent="0.25">
      <c r="B2033" s="19">
        <v>8.0423224027008544</v>
      </c>
    </row>
    <row r="2034" spans="2:2" x14ac:dyDescent="0.25">
      <c r="B2034" s="19">
        <v>9.342898977003907</v>
      </c>
    </row>
    <row r="2035" spans="2:2" x14ac:dyDescent="0.25">
      <c r="B2035" s="19">
        <v>9.4884159060107027</v>
      </c>
    </row>
    <row r="2036" spans="2:2" x14ac:dyDescent="0.25">
      <c r="B2036" s="19">
        <v>7.1882665639553238</v>
      </c>
    </row>
    <row r="2037" spans="2:2" x14ac:dyDescent="0.25">
      <c r="B2037" s="19">
        <v>9.9490016795777265</v>
      </c>
    </row>
    <row r="2038" spans="2:2" x14ac:dyDescent="0.25">
      <c r="B2038" s="19">
        <v>9.8928785586501711</v>
      </c>
    </row>
    <row r="2039" spans="2:2" x14ac:dyDescent="0.25">
      <c r="B2039" s="19">
        <v>11.085520240925838</v>
      </c>
    </row>
    <row r="2040" spans="2:2" x14ac:dyDescent="0.25">
      <c r="B2040" s="19">
        <v>10.965059668442239</v>
      </c>
    </row>
    <row r="2041" spans="2:2" x14ac:dyDescent="0.25">
      <c r="B2041" s="19">
        <v>10.367607290017824</v>
      </c>
    </row>
    <row r="2042" spans="2:2" x14ac:dyDescent="0.25">
      <c r="B2042" s="19">
        <v>8.8453056009789073</v>
      </c>
    </row>
    <row r="2043" spans="2:2" x14ac:dyDescent="0.25">
      <c r="B2043" s="19">
        <v>9.1556054588735947</v>
      </c>
    </row>
    <row r="2044" spans="2:2" x14ac:dyDescent="0.25">
      <c r="B2044" s="19">
        <v>6.6673855164225753</v>
      </c>
    </row>
    <row r="2045" spans="2:2" x14ac:dyDescent="0.25">
      <c r="B2045" s="19">
        <v>9.7945572234261995</v>
      </c>
    </row>
    <row r="2046" spans="2:2" x14ac:dyDescent="0.25">
      <c r="B2046" s="19">
        <v>9.8385234074791441</v>
      </c>
    </row>
    <row r="2047" spans="2:2" x14ac:dyDescent="0.25">
      <c r="B2047" s="19">
        <v>10.458048937842753</v>
      </c>
    </row>
    <row r="2048" spans="2:2" x14ac:dyDescent="0.25">
      <c r="B2048" s="19">
        <v>8.689758417708024</v>
      </c>
    </row>
    <row r="2049" spans="2:2" x14ac:dyDescent="0.25">
      <c r="B2049" s="19">
        <v>8.778842310749674</v>
      </c>
    </row>
    <row r="2050" spans="2:2" x14ac:dyDescent="0.25">
      <c r="B2050" s="19">
        <v>9.1965844904268739</v>
      </c>
    </row>
    <row r="2051" spans="2:2" x14ac:dyDescent="0.25">
      <c r="B2051" s="19">
        <v>11.184656870615404</v>
      </c>
    </row>
    <row r="2052" spans="2:2" x14ac:dyDescent="0.25">
      <c r="B2052" s="19">
        <v>10.410823892051848</v>
      </c>
    </row>
    <row r="2053" spans="2:2" x14ac:dyDescent="0.25">
      <c r="B2053" s="19">
        <v>9.3208186871245164</v>
      </c>
    </row>
    <row r="2054" spans="2:2" x14ac:dyDescent="0.25">
      <c r="B2054" s="19">
        <v>10.594338772829975</v>
      </c>
    </row>
    <row r="2055" spans="2:2" x14ac:dyDescent="0.25">
      <c r="B2055" s="19">
        <v>11.508817456042358</v>
      </c>
    </row>
    <row r="2056" spans="2:2" x14ac:dyDescent="0.25">
      <c r="B2056" s="19">
        <v>9.8878384476188863</v>
      </c>
    </row>
    <row r="2057" spans="2:2" x14ac:dyDescent="0.25">
      <c r="B2057" s="19">
        <v>10.648787293973363</v>
      </c>
    </row>
    <row r="2058" spans="2:2" x14ac:dyDescent="0.25">
      <c r="B2058" s="19">
        <v>11.43217379881035</v>
      </c>
    </row>
    <row r="2059" spans="2:2" x14ac:dyDescent="0.25">
      <c r="B2059" s="19">
        <v>11.492423446923066</v>
      </c>
    </row>
    <row r="2060" spans="2:2" x14ac:dyDescent="0.25">
      <c r="B2060" s="19">
        <v>11.406636746970911</v>
      </c>
    </row>
    <row r="2061" spans="2:2" x14ac:dyDescent="0.25">
      <c r="B2061" s="19">
        <v>9.6185211809960744</v>
      </c>
    </row>
    <row r="2062" spans="2:2" x14ac:dyDescent="0.25">
      <c r="B2062" s="19">
        <v>8.9394783409499592</v>
      </c>
    </row>
    <row r="2063" spans="2:2" x14ac:dyDescent="0.25">
      <c r="B2063" s="19">
        <v>6.0964880857128847</v>
      </c>
    </row>
    <row r="2064" spans="2:2" x14ac:dyDescent="0.25">
      <c r="B2064" s="19">
        <v>9.3016140205231288</v>
      </c>
    </row>
    <row r="2065" spans="2:2" x14ac:dyDescent="0.25">
      <c r="B2065" s="19">
        <v>11.285294194601425</v>
      </c>
    </row>
    <row r="2066" spans="2:2" x14ac:dyDescent="0.25">
      <c r="B2066" s="19">
        <v>8.8926396670087797</v>
      </c>
    </row>
    <row r="2067" spans="2:2" x14ac:dyDescent="0.25">
      <c r="B2067" s="19">
        <v>5.3731097533476193</v>
      </c>
    </row>
    <row r="2068" spans="2:2" x14ac:dyDescent="0.25">
      <c r="B2068" s="19">
        <v>8.9825479166873539</v>
      </c>
    </row>
    <row r="2069" spans="2:2" x14ac:dyDescent="0.25">
      <c r="B2069" s="19">
        <v>9.1434986359642121</v>
      </c>
    </row>
    <row r="2070" spans="2:2" x14ac:dyDescent="0.25">
      <c r="B2070" s="19">
        <v>9.9141253335940789</v>
      </c>
    </row>
    <row r="2071" spans="2:2" x14ac:dyDescent="0.25">
      <c r="B2071" s="19">
        <v>8.6936147861378057</v>
      </c>
    </row>
    <row r="2072" spans="2:2" x14ac:dyDescent="0.25">
      <c r="B2072" s="19">
        <v>9.7101803918910505</v>
      </c>
    </row>
    <row r="2073" spans="2:2" x14ac:dyDescent="0.25">
      <c r="B2073" s="19">
        <v>9.5091349363515647</v>
      </c>
    </row>
    <row r="2074" spans="2:2" x14ac:dyDescent="0.25">
      <c r="B2074" s="19">
        <v>8.4074210837547838</v>
      </c>
    </row>
    <row r="2075" spans="2:2" x14ac:dyDescent="0.25">
      <c r="B2075" s="19">
        <v>11.705705248565369</v>
      </c>
    </row>
    <row r="2076" spans="2:2" x14ac:dyDescent="0.25">
      <c r="B2076" s="19">
        <v>7.3334684218027419</v>
      </c>
    </row>
    <row r="2077" spans="2:2" x14ac:dyDescent="0.25">
      <c r="B2077" s="19">
        <v>8.1496597745339887</v>
      </c>
    </row>
    <row r="2078" spans="2:2" x14ac:dyDescent="0.25">
      <c r="B2078" s="19">
        <v>11.75279680645578</v>
      </c>
    </row>
    <row r="2079" spans="2:2" x14ac:dyDescent="0.25">
      <c r="B2079" s="19">
        <v>7.7384279336408053</v>
      </c>
    </row>
    <row r="2080" spans="2:2" x14ac:dyDescent="0.25">
      <c r="B2080" s="19">
        <v>9.3718281269244859</v>
      </c>
    </row>
    <row r="2081" spans="2:2" x14ac:dyDescent="0.25">
      <c r="B2081" s="19">
        <v>6.0996576769129085</v>
      </c>
    </row>
    <row r="2082" spans="2:2" x14ac:dyDescent="0.25">
      <c r="B2082" s="19">
        <v>8.2076696195058201</v>
      </c>
    </row>
    <row r="2083" spans="2:2" x14ac:dyDescent="0.25">
      <c r="B2083" s="19">
        <v>7.6425736290906521</v>
      </c>
    </row>
    <row r="2084" spans="2:2" x14ac:dyDescent="0.25">
      <c r="B2084" s="19">
        <v>10.187984998344495</v>
      </c>
    </row>
    <row r="2085" spans="2:2" x14ac:dyDescent="0.25">
      <c r="B2085" s="19">
        <v>7.4156480765405579</v>
      </c>
    </row>
    <row r="2086" spans="2:2" x14ac:dyDescent="0.25">
      <c r="B2086" s="19">
        <v>10.702863625982072</v>
      </c>
    </row>
    <row r="2087" spans="2:2" x14ac:dyDescent="0.25">
      <c r="B2087" s="19">
        <v>10.816499470445018</v>
      </c>
    </row>
    <row r="2088" spans="2:2" x14ac:dyDescent="0.25">
      <c r="B2088" s="19">
        <v>10.500753574540632</v>
      </c>
    </row>
    <row r="2089" spans="2:2" x14ac:dyDescent="0.25">
      <c r="B2089" s="19">
        <v>9.8701006529036306</v>
      </c>
    </row>
    <row r="2090" spans="2:2" x14ac:dyDescent="0.25">
      <c r="B2090" s="19">
        <v>8.7661837413770769</v>
      </c>
    </row>
    <row r="2091" spans="2:2" x14ac:dyDescent="0.25">
      <c r="B2091" s="19">
        <v>10.834473029912051</v>
      </c>
    </row>
    <row r="2092" spans="2:2" x14ac:dyDescent="0.25">
      <c r="B2092" s="19">
        <v>9.6346154959530068</v>
      </c>
    </row>
    <row r="2093" spans="2:2" x14ac:dyDescent="0.25">
      <c r="B2093" s="19">
        <v>10.543218298721639</v>
      </c>
    </row>
    <row r="2094" spans="2:2" x14ac:dyDescent="0.25">
      <c r="B2094" s="19">
        <v>9.7353724360724776</v>
      </c>
    </row>
    <row r="2095" spans="2:2" x14ac:dyDescent="0.25">
      <c r="B2095" s="19">
        <v>9.1093778710256217</v>
      </c>
    </row>
    <row r="2096" spans="2:2" x14ac:dyDescent="0.25">
      <c r="B2096" s="19">
        <v>10.235016214697744</v>
      </c>
    </row>
    <row r="2097" spans="2:2" x14ac:dyDescent="0.25">
      <c r="B2097" s="19">
        <v>8.943193846251706</v>
      </c>
    </row>
    <row r="2098" spans="2:2" x14ac:dyDescent="0.25">
      <c r="B2098" s="19">
        <v>8.5423786205569474</v>
      </c>
    </row>
    <row r="2099" spans="2:2" x14ac:dyDescent="0.25">
      <c r="B2099" s="19">
        <v>10.023841781349915</v>
      </c>
    </row>
    <row r="2100" spans="2:2" x14ac:dyDescent="0.25">
      <c r="B2100" s="19">
        <v>10.721642750372609</v>
      </c>
    </row>
    <row r="2101" spans="2:2" x14ac:dyDescent="0.25">
      <c r="B2101" s="19">
        <v>9.5900653613649585</v>
      </c>
    </row>
    <row r="2102" spans="2:2" x14ac:dyDescent="0.25">
      <c r="B2102" s="19">
        <v>9.8236099470070464</v>
      </c>
    </row>
    <row r="2103" spans="2:2" x14ac:dyDescent="0.25">
      <c r="B2103" s="19">
        <v>9.9456886212820645</v>
      </c>
    </row>
    <row r="2104" spans="2:2" x14ac:dyDescent="0.25">
      <c r="B2104" s="19">
        <v>5.7686382482646597</v>
      </c>
    </row>
    <row r="2105" spans="2:2" x14ac:dyDescent="0.25">
      <c r="B2105" s="19">
        <v>8.8562340050381074</v>
      </c>
    </row>
    <row r="2106" spans="2:2" x14ac:dyDescent="0.25">
      <c r="B2106" s="19">
        <v>8.7402388218515163</v>
      </c>
    </row>
    <row r="2107" spans="2:2" x14ac:dyDescent="0.25">
      <c r="B2107" s="19">
        <v>8.2787296403306403</v>
      </c>
    </row>
    <row r="2108" spans="2:2" x14ac:dyDescent="0.25">
      <c r="B2108" s="19">
        <v>10.915124490041741</v>
      </c>
    </row>
    <row r="2109" spans="2:2" x14ac:dyDescent="0.25">
      <c r="B2109" s="19">
        <v>10.344144649591588</v>
      </c>
    </row>
    <row r="2110" spans="2:2" x14ac:dyDescent="0.25">
      <c r="B2110" s="19">
        <v>9.29997743117986</v>
      </c>
    </row>
    <row r="2111" spans="2:2" x14ac:dyDescent="0.25">
      <c r="B2111" s="19">
        <v>11.307037810600345</v>
      </c>
    </row>
    <row r="2112" spans="2:2" x14ac:dyDescent="0.25">
      <c r="B2112" s="19">
        <v>8.9572213902719984</v>
      </c>
    </row>
    <row r="2113" spans="2:2" x14ac:dyDescent="0.25">
      <c r="B2113" s="19">
        <v>9.1626421176081738</v>
      </c>
    </row>
    <row r="2114" spans="2:2" x14ac:dyDescent="0.25">
      <c r="B2114" s="19">
        <v>6.6927151637384998</v>
      </c>
    </row>
    <row r="2115" spans="2:2" x14ac:dyDescent="0.25">
      <c r="B2115" s="19">
        <v>9.6439954199806195</v>
      </c>
    </row>
    <row r="2116" spans="2:2" x14ac:dyDescent="0.25">
      <c r="B2116" s="19">
        <v>10.012475946782784</v>
      </c>
    </row>
    <row r="2117" spans="2:2" x14ac:dyDescent="0.25">
      <c r="B2117" s="19">
        <v>10.722638134443173</v>
      </c>
    </row>
    <row r="2118" spans="2:2" x14ac:dyDescent="0.25">
      <c r="B2118" s="19">
        <v>7.8916728584175164</v>
      </c>
    </row>
    <row r="2119" spans="2:2" x14ac:dyDescent="0.25">
      <c r="B2119" s="19">
        <v>6.5303008122306725</v>
      </c>
    </row>
    <row r="2120" spans="2:2" x14ac:dyDescent="0.25">
      <c r="B2120" s="19">
        <v>9.3812527684171538</v>
      </c>
    </row>
    <row r="2121" spans="2:2" x14ac:dyDescent="0.25">
      <c r="B2121" s="19">
        <v>6.9890933070812986</v>
      </c>
    </row>
    <row r="2122" spans="2:2" x14ac:dyDescent="0.25">
      <c r="B2122" s="19">
        <v>8.495723448018083</v>
      </c>
    </row>
    <row r="2123" spans="2:2" x14ac:dyDescent="0.25">
      <c r="B2123" s="19">
        <v>10.623865540908099</v>
      </c>
    </row>
    <row r="2124" spans="2:2" x14ac:dyDescent="0.25">
      <c r="B2124" s="19">
        <v>9.931612833179182</v>
      </c>
    </row>
    <row r="2125" spans="2:2" x14ac:dyDescent="0.25">
      <c r="B2125" s="19">
        <v>10.263268501151416</v>
      </c>
    </row>
    <row r="2126" spans="2:2" x14ac:dyDescent="0.25">
      <c r="B2126" s="19">
        <v>6.409773583505407</v>
      </c>
    </row>
    <row r="2127" spans="2:2" x14ac:dyDescent="0.25">
      <c r="B2127" s="19">
        <v>8.5989086927901539</v>
      </c>
    </row>
    <row r="2128" spans="2:2" x14ac:dyDescent="0.25">
      <c r="B2128" s="19">
        <v>10.359181904289025</v>
      </c>
    </row>
    <row r="2129" spans="2:2" x14ac:dyDescent="0.25">
      <c r="B2129" s="19">
        <v>11.470241749567068</v>
      </c>
    </row>
    <row r="2130" spans="2:2" x14ac:dyDescent="0.25">
      <c r="B2130" s="19">
        <v>9.40518819019848</v>
      </c>
    </row>
    <row r="2131" spans="2:2" x14ac:dyDescent="0.25">
      <c r="B2131" s="19">
        <v>11.388665563867805</v>
      </c>
    </row>
    <row r="2132" spans="2:2" x14ac:dyDescent="0.25">
      <c r="B2132" s="19">
        <v>10.38297400476733</v>
      </c>
    </row>
    <row r="2133" spans="2:2" x14ac:dyDescent="0.25">
      <c r="B2133" s="19">
        <v>5.8745120712290948</v>
      </c>
    </row>
    <row r="2134" spans="2:2" x14ac:dyDescent="0.25">
      <c r="B2134" s="19">
        <v>7.9211048735621246</v>
      </c>
    </row>
    <row r="2135" spans="2:2" x14ac:dyDescent="0.25">
      <c r="B2135" s="19">
        <v>6.4694974212592884</v>
      </c>
    </row>
    <row r="2136" spans="2:2" x14ac:dyDescent="0.25">
      <c r="B2136" s="19">
        <v>9.4707572397079591</v>
      </c>
    </row>
    <row r="2137" spans="2:2" x14ac:dyDescent="0.25">
      <c r="B2137" s="19">
        <v>7.529271425551805</v>
      </c>
    </row>
    <row r="2138" spans="2:2" x14ac:dyDescent="0.25">
      <c r="B2138" s="19">
        <v>10.498113050530078</v>
      </c>
    </row>
    <row r="2139" spans="2:2" x14ac:dyDescent="0.25">
      <c r="B2139" s="19">
        <v>10.712094582575576</v>
      </c>
    </row>
    <row r="2140" spans="2:2" x14ac:dyDescent="0.25">
      <c r="B2140" s="19">
        <v>10.716708496233965</v>
      </c>
    </row>
    <row r="2141" spans="2:2" x14ac:dyDescent="0.25">
      <c r="B2141" s="19">
        <v>7.9091974821342159</v>
      </c>
    </row>
    <row r="2142" spans="2:2" x14ac:dyDescent="0.25">
      <c r="B2142" s="19">
        <v>10.723025598536655</v>
      </c>
    </row>
    <row r="2143" spans="2:2" x14ac:dyDescent="0.25">
      <c r="B2143" s="19">
        <v>10.846306197456027</v>
      </c>
    </row>
    <row r="2144" spans="2:2" x14ac:dyDescent="0.25">
      <c r="B2144" s="19">
        <v>11.333838734926418</v>
      </c>
    </row>
    <row r="2145" spans="2:2" x14ac:dyDescent="0.25">
      <c r="B2145" s="19">
        <v>10.92172371321306</v>
      </c>
    </row>
    <row r="2146" spans="2:2" x14ac:dyDescent="0.25">
      <c r="B2146" s="19">
        <v>8.8854552882198679</v>
      </c>
    </row>
    <row r="2147" spans="2:2" x14ac:dyDescent="0.25">
      <c r="B2147" s="19">
        <v>9.3476098819561102</v>
      </c>
    </row>
    <row r="2148" spans="2:2" x14ac:dyDescent="0.25">
      <c r="B2148" s="19">
        <v>8.6139464776133003</v>
      </c>
    </row>
    <row r="2149" spans="2:2" x14ac:dyDescent="0.25">
      <c r="B2149" s="19">
        <v>9.1932374888807473</v>
      </c>
    </row>
    <row r="2150" spans="2:2" x14ac:dyDescent="0.25">
      <c r="B2150" s="19">
        <v>9.8802547510490584</v>
      </c>
    </row>
    <row r="2151" spans="2:2" x14ac:dyDescent="0.25">
      <c r="B2151" s="19">
        <v>7.6740895747942437</v>
      </c>
    </row>
    <row r="2152" spans="2:2" x14ac:dyDescent="0.25">
      <c r="B2152" s="19">
        <v>10.624526741653749</v>
      </c>
    </row>
    <row r="2153" spans="2:2" x14ac:dyDescent="0.25">
      <c r="B2153" s="19">
        <v>9.5344364273953133</v>
      </c>
    </row>
    <row r="2154" spans="2:2" x14ac:dyDescent="0.25">
      <c r="B2154" s="19">
        <v>8.0978182156090988</v>
      </c>
    </row>
    <row r="2155" spans="2:2" x14ac:dyDescent="0.25">
      <c r="B2155" s="19">
        <v>11.134055937370785</v>
      </c>
    </row>
    <row r="2156" spans="2:2" x14ac:dyDescent="0.25">
      <c r="B2156" s="19">
        <v>7.0083849982002624</v>
      </c>
    </row>
    <row r="2157" spans="2:2" x14ac:dyDescent="0.25">
      <c r="B2157" s="19">
        <v>10.663266620336042</v>
      </c>
    </row>
    <row r="2158" spans="2:2" x14ac:dyDescent="0.25">
      <c r="B2158" s="19">
        <v>7.6612826115516954</v>
      </c>
    </row>
    <row r="2159" spans="2:2" x14ac:dyDescent="0.25">
      <c r="B2159" s="19">
        <v>11.242150631983773</v>
      </c>
    </row>
    <row r="2160" spans="2:2" x14ac:dyDescent="0.25">
      <c r="B2160" s="19">
        <v>9.7712508627496817</v>
      </c>
    </row>
  </sheetData>
  <mergeCells count="3">
    <mergeCell ref="D2:E2"/>
    <mergeCell ref="D14:E14"/>
    <mergeCell ref="D9:E9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K45"/>
  <sheetViews>
    <sheetView zoomScale="80" zoomScaleNormal="80" workbookViewId="0">
      <selection activeCell="G22" sqref="G22"/>
    </sheetView>
  </sheetViews>
  <sheetFormatPr baseColWidth="10" defaultRowHeight="15" x14ac:dyDescent="0.25"/>
  <cols>
    <col min="1" max="1" width="2.85546875" style="22" customWidth="1"/>
    <col min="2" max="16384" width="11.42578125" style="22"/>
  </cols>
  <sheetData>
    <row r="2" spans="2:11" x14ac:dyDescent="0.25">
      <c r="B2" s="23" t="s">
        <v>32</v>
      </c>
      <c r="C2" s="23" t="s">
        <v>83</v>
      </c>
      <c r="D2" s="23" t="s">
        <v>84</v>
      </c>
      <c r="E2" s="23" t="s">
        <v>85</v>
      </c>
      <c r="F2" s="23" t="s">
        <v>86</v>
      </c>
    </row>
    <row r="3" spans="2:11" x14ac:dyDescent="0.25">
      <c r="B3" s="24">
        <v>1</v>
      </c>
      <c r="C3" s="24">
        <v>0.9</v>
      </c>
      <c r="D3" s="24">
        <f>B3/43</f>
        <v>2.3255813953488372E-2</v>
      </c>
      <c r="E3" s="24">
        <f>IF(C3=C4,"",_xlfn.EXPON.DIST(C3,1/6.84,TRUE))</f>
        <v>0.123289941546388</v>
      </c>
      <c r="F3" s="24">
        <f>IF(C3=C4,"",ABS(D3-E3))</f>
        <v>0.10003412759289963</v>
      </c>
      <c r="H3" s="22">
        <f>MAX(F3:F45)</f>
        <v>0.10003412759289963</v>
      </c>
      <c r="J3" s="22">
        <f>(B3-1)/43</f>
        <v>0</v>
      </c>
      <c r="K3" s="22">
        <f>IF(C3=C4,"",ABS(J3-E3))</f>
        <v>0.123289941546388</v>
      </c>
    </row>
    <row r="4" spans="2:11" x14ac:dyDescent="0.25">
      <c r="B4" s="24">
        <v>2</v>
      </c>
      <c r="C4" s="24">
        <v>1</v>
      </c>
      <c r="D4" s="24">
        <f t="shared" ref="D4:D45" si="0">B4/43</f>
        <v>4.6511627906976744E-2</v>
      </c>
      <c r="E4" s="24" t="str">
        <f t="shared" ref="E4:E45" si="1">IF(C4=C5,"",_xlfn.EXPON.DIST(C4,1/6.84,TRUE))</f>
        <v/>
      </c>
      <c r="F4" s="24" t="str">
        <f t="shared" ref="F4:F45" si="2">IF(C4=C5,"",ABS(D4-E4))</f>
        <v/>
      </c>
      <c r="J4" s="36">
        <f t="shared" ref="J4:J45" si="3">(B4-1)/43</f>
        <v>2.3255813953488372E-2</v>
      </c>
      <c r="K4" s="36" t="str">
        <f t="shared" ref="K4:K45" si="4">IF(C4=C5,"",ABS(J4-E4))</f>
        <v/>
      </c>
    </row>
    <row r="5" spans="2:11" x14ac:dyDescent="0.25">
      <c r="B5" s="24">
        <v>3</v>
      </c>
      <c r="C5" s="24">
        <v>1</v>
      </c>
      <c r="D5" s="24">
        <f t="shared" si="0"/>
        <v>6.9767441860465115E-2</v>
      </c>
      <c r="E5" s="24" t="str">
        <f t="shared" si="1"/>
        <v/>
      </c>
      <c r="F5" s="24" t="str">
        <f t="shared" si="2"/>
        <v/>
      </c>
      <c r="J5" s="36">
        <f t="shared" si="3"/>
        <v>4.6511627906976744E-2</v>
      </c>
      <c r="K5" s="36" t="str">
        <f t="shared" si="4"/>
        <v/>
      </c>
    </row>
    <row r="6" spans="2:11" x14ac:dyDescent="0.25">
      <c r="B6" s="24">
        <v>4</v>
      </c>
      <c r="C6" s="24">
        <v>1</v>
      </c>
      <c r="D6" s="24">
        <f t="shared" si="0"/>
        <v>9.3023255813953487E-2</v>
      </c>
      <c r="E6" s="24" t="str">
        <f t="shared" si="1"/>
        <v/>
      </c>
      <c r="F6" s="24" t="str">
        <f t="shared" si="2"/>
        <v/>
      </c>
      <c r="J6" s="36">
        <f t="shared" si="3"/>
        <v>6.9767441860465115E-2</v>
      </c>
      <c r="K6" s="36" t="str">
        <f t="shared" si="4"/>
        <v/>
      </c>
    </row>
    <row r="7" spans="2:11" x14ac:dyDescent="0.25">
      <c r="B7" s="24">
        <v>5</v>
      </c>
      <c r="C7" s="24">
        <v>1</v>
      </c>
      <c r="D7" s="24">
        <f t="shared" si="0"/>
        <v>0.11627906976744186</v>
      </c>
      <c r="E7" s="24">
        <f t="shared" si="1"/>
        <v>0.13601410056475929</v>
      </c>
      <c r="F7" s="24">
        <f t="shared" si="2"/>
        <v>1.9735030797317435E-2</v>
      </c>
      <c r="J7" s="36">
        <f t="shared" si="3"/>
        <v>9.3023255813953487E-2</v>
      </c>
      <c r="K7" s="36">
        <f t="shared" si="4"/>
        <v>4.2990844750805807E-2</v>
      </c>
    </row>
    <row r="8" spans="2:11" x14ac:dyDescent="0.25">
      <c r="B8" s="24">
        <v>6</v>
      </c>
      <c r="C8" s="24">
        <v>1.33</v>
      </c>
      <c r="D8" s="24">
        <f t="shared" si="0"/>
        <v>0.13953488372093023</v>
      </c>
      <c r="E8" s="24">
        <f t="shared" si="1"/>
        <v>0.17670808457421963</v>
      </c>
      <c r="F8" s="24">
        <f t="shared" si="2"/>
        <v>3.7173200853289401E-2</v>
      </c>
      <c r="J8" s="36">
        <f t="shared" si="3"/>
        <v>0.11627906976744186</v>
      </c>
      <c r="K8" s="36">
        <f t="shared" si="4"/>
        <v>6.0429014806777773E-2</v>
      </c>
    </row>
    <row r="9" spans="2:11" x14ac:dyDescent="0.25">
      <c r="B9" s="24">
        <v>7</v>
      </c>
      <c r="C9" s="24">
        <v>1.3</v>
      </c>
      <c r="D9" s="24">
        <f t="shared" si="0"/>
        <v>0.16279069767441862</v>
      </c>
      <c r="E9" s="24">
        <f t="shared" si="1"/>
        <v>0.17308922482589634</v>
      </c>
      <c r="F9" s="24">
        <f t="shared" si="2"/>
        <v>1.0298527151477721E-2</v>
      </c>
      <c r="J9" s="36">
        <f t="shared" si="3"/>
        <v>0.13953488372093023</v>
      </c>
      <c r="K9" s="36">
        <f t="shared" si="4"/>
        <v>3.3554341104966107E-2</v>
      </c>
    </row>
    <row r="10" spans="2:11" x14ac:dyDescent="0.25">
      <c r="B10" s="24">
        <v>8</v>
      </c>
      <c r="C10" s="24">
        <v>1.5</v>
      </c>
      <c r="D10" s="24">
        <f t="shared" si="0"/>
        <v>0.18604651162790697</v>
      </c>
      <c r="E10" s="24">
        <f t="shared" si="1"/>
        <v>0.19691783330111087</v>
      </c>
      <c r="F10" s="24">
        <f t="shared" si="2"/>
        <v>1.0871321673203899E-2</v>
      </c>
      <c r="J10" s="36">
        <f t="shared" si="3"/>
        <v>0.16279069767441862</v>
      </c>
      <c r="K10" s="36">
        <f t="shared" si="4"/>
        <v>3.4127135626692257E-2</v>
      </c>
    </row>
    <row r="11" spans="2:11" x14ac:dyDescent="0.25">
      <c r="B11" s="24">
        <v>9</v>
      </c>
      <c r="C11" s="24">
        <v>1.6</v>
      </c>
      <c r="D11" s="24">
        <f t="shared" si="0"/>
        <v>0.20930232558139536</v>
      </c>
      <c r="E11" s="24">
        <f t="shared" si="1"/>
        <v>0.20857339159585525</v>
      </c>
      <c r="F11" s="24">
        <f t="shared" si="2"/>
        <v>7.2893398554010891E-4</v>
      </c>
      <c r="J11" s="36">
        <f t="shared" si="3"/>
        <v>0.18604651162790697</v>
      </c>
      <c r="K11" s="36">
        <f t="shared" si="4"/>
        <v>2.2526879967948277E-2</v>
      </c>
    </row>
    <row r="12" spans="2:11" x14ac:dyDescent="0.25">
      <c r="B12" s="24">
        <v>10</v>
      </c>
      <c r="C12" s="24">
        <v>2</v>
      </c>
      <c r="D12" s="24">
        <f t="shared" si="0"/>
        <v>0.23255813953488372</v>
      </c>
      <c r="E12" s="24" t="str">
        <f t="shared" si="1"/>
        <v/>
      </c>
      <c r="F12" s="24" t="str">
        <f t="shared" si="2"/>
        <v/>
      </c>
      <c r="J12" s="36">
        <f t="shared" si="3"/>
        <v>0.20930232558139536</v>
      </c>
      <c r="K12" s="36" t="str">
        <f t="shared" si="4"/>
        <v/>
      </c>
    </row>
    <row r="13" spans="2:11" x14ac:dyDescent="0.25">
      <c r="B13" s="24">
        <v>11</v>
      </c>
      <c r="C13" s="24">
        <v>2</v>
      </c>
      <c r="D13" s="24">
        <f t="shared" si="0"/>
        <v>0.2558139534883721</v>
      </c>
      <c r="E13" s="24">
        <f t="shared" si="1"/>
        <v>0.25352836557707814</v>
      </c>
      <c r="F13" s="24">
        <f t="shared" si="2"/>
        <v>2.2855879112939625E-3</v>
      </c>
      <c r="J13" s="36">
        <f t="shared" si="3"/>
        <v>0.23255813953488372</v>
      </c>
      <c r="K13" s="36">
        <f t="shared" si="4"/>
        <v>2.0970226042194423E-2</v>
      </c>
    </row>
    <row r="14" spans="2:11" x14ac:dyDescent="0.25">
      <c r="B14" s="24">
        <v>12</v>
      </c>
      <c r="C14" s="24">
        <v>3</v>
      </c>
      <c r="D14" s="24">
        <f t="shared" si="0"/>
        <v>0.27906976744186046</v>
      </c>
      <c r="E14" s="24" t="str">
        <f t="shared" si="1"/>
        <v/>
      </c>
      <c r="F14" s="24" t="str">
        <f t="shared" si="2"/>
        <v/>
      </c>
      <c r="J14" s="36">
        <f t="shared" si="3"/>
        <v>0.2558139534883721</v>
      </c>
      <c r="K14" s="36" t="str">
        <f t="shared" si="4"/>
        <v/>
      </c>
    </row>
    <row r="15" spans="2:11" x14ac:dyDescent="0.25">
      <c r="B15" s="24">
        <v>13</v>
      </c>
      <c r="C15" s="24">
        <v>3</v>
      </c>
      <c r="D15" s="24">
        <f t="shared" si="0"/>
        <v>0.30232558139534882</v>
      </c>
      <c r="E15" s="24" t="str">
        <f t="shared" si="1"/>
        <v/>
      </c>
      <c r="F15" s="24" t="str">
        <f t="shared" si="2"/>
        <v/>
      </c>
      <c r="J15" s="36">
        <f t="shared" si="3"/>
        <v>0.27906976744186046</v>
      </c>
      <c r="K15" s="36" t="str">
        <f t="shared" si="4"/>
        <v/>
      </c>
    </row>
    <row r="16" spans="2:11" x14ac:dyDescent="0.25">
      <c r="B16" s="24">
        <v>14</v>
      </c>
      <c r="C16" s="24">
        <v>3</v>
      </c>
      <c r="D16" s="24">
        <f t="shared" si="0"/>
        <v>0.32558139534883723</v>
      </c>
      <c r="E16" s="24" t="str">
        <f t="shared" si="1"/>
        <v/>
      </c>
      <c r="F16" s="24" t="str">
        <f t="shared" si="2"/>
        <v/>
      </c>
      <c r="J16" s="36">
        <f t="shared" si="3"/>
        <v>0.30232558139534882</v>
      </c>
      <c r="K16" s="36" t="str">
        <f t="shared" si="4"/>
        <v/>
      </c>
    </row>
    <row r="17" spans="2:11" x14ac:dyDescent="0.25">
      <c r="B17" s="24">
        <v>15</v>
      </c>
      <c r="C17" s="24">
        <v>3</v>
      </c>
      <c r="D17" s="24">
        <f t="shared" si="0"/>
        <v>0.34883720930232559</v>
      </c>
      <c r="E17" s="24">
        <f t="shared" si="1"/>
        <v>0.35505903353021767</v>
      </c>
      <c r="F17" s="24">
        <f t="shared" si="2"/>
        <v>6.221824227892081E-3</v>
      </c>
      <c r="J17" s="36">
        <f t="shared" si="3"/>
        <v>0.32558139534883723</v>
      </c>
      <c r="K17" s="36">
        <f t="shared" si="4"/>
        <v>2.9477638181380439E-2</v>
      </c>
    </row>
    <row r="18" spans="2:11" x14ac:dyDescent="0.25">
      <c r="B18" s="24">
        <v>16</v>
      </c>
      <c r="C18" s="24">
        <v>3.5</v>
      </c>
      <c r="D18" s="24">
        <f t="shared" si="0"/>
        <v>0.37209302325581395</v>
      </c>
      <c r="E18" s="24">
        <f t="shared" si="1"/>
        <v>0.40052194244837885</v>
      </c>
      <c r="F18" s="24">
        <f t="shared" si="2"/>
        <v>2.8428919192564905E-2</v>
      </c>
      <c r="J18" s="36">
        <f t="shared" si="3"/>
        <v>0.34883720930232559</v>
      </c>
      <c r="K18" s="36">
        <f t="shared" si="4"/>
        <v>5.1684733146053263E-2</v>
      </c>
    </row>
    <row r="19" spans="2:11" x14ac:dyDescent="0.25">
      <c r="B19" s="24">
        <v>17</v>
      </c>
      <c r="C19" s="24">
        <v>3.9</v>
      </c>
      <c r="D19" s="24">
        <f t="shared" si="0"/>
        <v>0.39534883720930231</v>
      </c>
      <c r="E19" s="24">
        <f t="shared" si="1"/>
        <v>0.43457376758714805</v>
      </c>
      <c r="F19" s="24">
        <f t="shared" si="2"/>
        <v>3.9224930377845746E-2</v>
      </c>
      <c r="J19" s="36">
        <f t="shared" si="3"/>
        <v>0.37209302325581395</v>
      </c>
      <c r="K19" s="36">
        <f t="shared" si="4"/>
        <v>6.2480744331334104E-2</v>
      </c>
    </row>
    <row r="20" spans="2:11" x14ac:dyDescent="0.25">
      <c r="B20" s="24">
        <v>18</v>
      </c>
      <c r="C20" s="24">
        <v>4</v>
      </c>
      <c r="D20" s="24">
        <f t="shared" si="0"/>
        <v>0.41860465116279072</v>
      </c>
      <c r="E20" s="24" t="str">
        <f t="shared" si="1"/>
        <v/>
      </c>
      <c r="F20" s="24" t="str">
        <f t="shared" si="2"/>
        <v/>
      </c>
      <c r="J20" s="36">
        <f t="shared" si="3"/>
        <v>0.39534883720930231</v>
      </c>
      <c r="K20" s="36" t="str">
        <f t="shared" si="4"/>
        <v/>
      </c>
    </row>
    <row r="21" spans="2:11" x14ac:dyDescent="0.25">
      <c r="B21" s="24">
        <v>19</v>
      </c>
      <c r="C21" s="24">
        <v>4</v>
      </c>
      <c r="D21" s="24">
        <f t="shared" si="0"/>
        <v>0.44186046511627908</v>
      </c>
      <c r="E21" s="24" t="str">
        <f t="shared" si="1"/>
        <v/>
      </c>
      <c r="F21" s="24" t="str">
        <f t="shared" si="2"/>
        <v/>
      </c>
      <c r="J21" s="36">
        <f t="shared" si="3"/>
        <v>0.41860465116279072</v>
      </c>
      <c r="K21" s="36" t="str">
        <f t="shared" si="4"/>
        <v/>
      </c>
    </row>
    <row r="22" spans="2:11" x14ac:dyDescent="0.25">
      <c r="B22" s="24">
        <v>20</v>
      </c>
      <c r="C22" s="24">
        <v>4</v>
      </c>
      <c r="D22" s="24">
        <f t="shared" si="0"/>
        <v>0.46511627906976744</v>
      </c>
      <c r="E22" s="24" t="str">
        <f t="shared" si="1"/>
        <v/>
      </c>
      <c r="F22" s="24" t="str">
        <f t="shared" si="2"/>
        <v/>
      </c>
      <c r="J22" s="36">
        <f t="shared" si="3"/>
        <v>0.44186046511627908</v>
      </c>
      <c r="K22" s="36" t="str">
        <f t="shared" si="4"/>
        <v/>
      </c>
    </row>
    <row r="23" spans="2:11" x14ac:dyDescent="0.25">
      <c r="B23" s="24">
        <v>21</v>
      </c>
      <c r="C23" s="24">
        <v>4</v>
      </c>
      <c r="D23" s="24">
        <f t="shared" si="0"/>
        <v>0.48837209302325579</v>
      </c>
      <c r="E23" s="24" t="str">
        <f t="shared" si="1"/>
        <v/>
      </c>
      <c r="F23" s="24" t="str">
        <f t="shared" si="2"/>
        <v/>
      </c>
      <c r="J23" s="36">
        <f t="shared" si="3"/>
        <v>0.46511627906976744</v>
      </c>
      <c r="K23" s="36" t="str">
        <f t="shared" si="4"/>
        <v/>
      </c>
    </row>
    <row r="24" spans="2:11" x14ac:dyDescent="0.25">
      <c r="B24" s="24">
        <v>22</v>
      </c>
      <c r="C24" s="24">
        <v>4</v>
      </c>
      <c r="D24" s="24">
        <f t="shared" si="0"/>
        <v>0.51162790697674421</v>
      </c>
      <c r="E24" s="24">
        <f t="shared" si="1"/>
        <v>0.44278009900197174</v>
      </c>
      <c r="F24" s="24">
        <f t="shared" si="2"/>
        <v>6.8847807974772468E-2</v>
      </c>
      <c r="J24" s="36">
        <f t="shared" si="3"/>
        <v>0.48837209302325579</v>
      </c>
      <c r="K24" s="36">
        <f t="shared" si="4"/>
        <v>4.5591994021284055E-2</v>
      </c>
    </row>
    <row r="25" spans="2:11" x14ac:dyDescent="0.25">
      <c r="B25" s="24">
        <v>23</v>
      </c>
      <c r="C25" s="24">
        <v>5</v>
      </c>
      <c r="D25" s="24">
        <f t="shared" si="0"/>
        <v>0.53488372093023251</v>
      </c>
      <c r="E25" s="24">
        <f t="shared" si="1"/>
        <v>0.51856986265300264</v>
      </c>
      <c r="F25" s="24">
        <f t="shared" si="2"/>
        <v>1.6313858277229865E-2</v>
      </c>
      <c r="J25" s="36">
        <f t="shared" si="3"/>
        <v>0.51162790697674421</v>
      </c>
      <c r="K25" s="36">
        <f t="shared" si="4"/>
        <v>6.9419556762584378E-3</v>
      </c>
    </row>
    <row r="26" spans="2:11" x14ac:dyDescent="0.25">
      <c r="B26" s="24">
        <v>24</v>
      </c>
      <c r="C26" s="24">
        <v>5.3</v>
      </c>
      <c r="D26" s="24">
        <f t="shared" si="0"/>
        <v>0.55813953488372092</v>
      </c>
      <c r="E26" s="24">
        <f t="shared" si="1"/>
        <v>0.53922885972328305</v>
      </c>
      <c r="F26" s="24">
        <f t="shared" si="2"/>
        <v>1.8910675160437873E-2</v>
      </c>
      <c r="J26" s="36">
        <f t="shared" si="3"/>
        <v>0.53488372093023251</v>
      </c>
      <c r="K26" s="36">
        <f t="shared" si="4"/>
        <v>4.3451387930505403E-3</v>
      </c>
    </row>
    <row r="27" spans="2:11" x14ac:dyDescent="0.25">
      <c r="B27" s="24">
        <v>25</v>
      </c>
      <c r="C27" s="24">
        <v>6</v>
      </c>
      <c r="D27" s="24">
        <f t="shared" si="0"/>
        <v>0.58139534883720934</v>
      </c>
      <c r="E27" s="24">
        <f t="shared" si="1"/>
        <v>0.58405114976902306</v>
      </c>
      <c r="F27" s="24">
        <f t="shared" si="2"/>
        <v>2.6558009318137232E-3</v>
      </c>
      <c r="J27" s="36">
        <f t="shared" si="3"/>
        <v>0.55813953488372092</v>
      </c>
      <c r="K27" s="36">
        <f t="shared" si="4"/>
        <v>2.5911614885302137E-2</v>
      </c>
    </row>
    <row r="28" spans="2:11" x14ac:dyDescent="0.25">
      <c r="B28" s="24">
        <v>26</v>
      </c>
      <c r="C28" s="24">
        <v>6.43</v>
      </c>
      <c r="D28" s="24">
        <f t="shared" si="0"/>
        <v>0.60465116279069764</v>
      </c>
      <c r="E28" s="24">
        <f t="shared" si="1"/>
        <v>0.60939500770660837</v>
      </c>
      <c r="F28" s="24">
        <f t="shared" si="2"/>
        <v>4.7438449159107332E-3</v>
      </c>
      <c r="J28" s="36">
        <f t="shared" si="3"/>
        <v>0.58139534883720934</v>
      </c>
      <c r="K28" s="36">
        <f t="shared" si="4"/>
        <v>2.7999658869399036E-2</v>
      </c>
    </row>
    <row r="29" spans="2:11" x14ac:dyDescent="0.25">
      <c r="B29" s="24">
        <v>27</v>
      </c>
      <c r="C29" s="24">
        <v>6.6</v>
      </c>
      <c r="D29" s="24">
        <f t="shared" si="0"/>
        <v>0.62790697674418605</v>
      </c>
      <c r="E29" s="24">
        <f t="shared" si="1"/>
        <v>0.61898337921592439</v>
      </c>
      <c r="F29" s="24">
        <f t="shared" si="2"/>
        <v>8.923597528261662E-3</v>
      </c>
      <c r="J29" s="36">
        <f t="shared" si="3"/>
        <v>0.60465116279069764</v>
      </c>
      <c r="K29" s="36">
        <f t="shared" si="4"/>
        <v>1.4332216425226751E-2</v>
      </c>
    </row>
    <row r="30" spans="2:11" x14ac:dyDescent="0.25">
      <c r="B30" s="24">
        <v>28</v>
      </c>
      <c r="C30" s="24">
        <v>8</v>
      </c>
      <c r="D30" s="24">
        <f t="shared" si="0"/>
        <v>0.65116279069767447</v>
      </c>
      <c r="E30" s="24" t="str">
        <f t="shared" si="1"/>
        <v/>
      </c>
      <c r="F30" s="24" t="str">
        <f t="shared" si="2"/>
        <v/>
      </c>
      <c r="J30" s="36">
        <f t="shared" si="3"/>
        <v>0.62790697674418605</v>
      </c>
      <c r="K30" s="36" t="str">
        <f t="shared" si="4"/>
        <v/>
      </c>
    </row>
    <row r="31" spans="2:11" x14ac:dyDescent="0.25">
      <c r="B31" s="24">
        <v>29</v>
      </c>
      <c r="C31" s="24">
        <v>8</v>
      </c>
      <c r="D31" s="24">
        <f t="shared" si="0"/>
        <v>0.67441860465116277</v>
      </c>
      <c r="E31" s="24">
        <f t="shared" si="1"/>
        <v>0.6895059819317475</v>
      </c>
      <c r="F31" s="24">
        <f t="shared" si="2"/>
        <v>1.5087377280584735E-2</v>
      </c>
      <c r="J31" s="36">
        <f t="shared" si="3"/>
        <v>0.65116279069767447</v>
      </c>
      <c r="K31" s="36">
        <f t="shared" si="4"/>
        <v>3.8343191234073037E-2</v>
      </c>
    </row>
    <row r="32" spans="2:11" x14ac:dyDescent="0.25">
      <c r="B32" s="24">
        <v>30</v>
      </c>
      <c r="C32" s="24">
        <v>8.0299999999999994</v>
      </c>
      <c r="D32" s="24">
        <f t="shared" si="0"/>
        <v>0.69767441860465118</v>
      </c>
      <c r="E32" s="24">
        <f t="shared" si="1"/>
        <v>0.69086481572351399</v>
      </c>
      <c r="F32" s="24">
        <f t="shared" si="2"/>
        <v>6.8096028811371889E-3</v>
      </c>
      <c r="J32" s="36">
        <f t="shared" si="3"/>
        <v>0.67441860465116277</v>
      </c>
      <c r="K32" s="36">
        <f t="shared" si="4"/>
        <v>1.6446211072351224E-2</v>
      </c>
    </row>
    <row r="33" spans="2:11" x14ac:dyDescent="0.25">
      <c r="B33" s="24">
        <v>31</v>
      </c>
      <c r="C33" s="24">
        <v>8.52</v>
      </c>
      <c r="D33" s="24">
        <f t="shared" si="0"/>
        <v>0.72093023255813948</v>
      </c>
      <c r="E33" s="24">
        <f t="shared" si="1"/>
        <v>0.71223584341863166</v>
      </c>
      <c r="F33" s="24">
        <f t="shared" si="2"/>
        <v>8.6943891395078188E-3</v>
      </c>
      <c r="J33" s="36">
        <f t="shared" si="3"/>
        <v>0.69767441860465118</v>
      </c>
      <c r="K33" s="36">
        <f t="shared" si="4"/>
        <v>1.4561424813980484E-2</v>
      </c>
    </row>
    <row r="34" spans="2:11" x14ac:dyDescent="0.25">
      <c r="B34" s="24">
        <v>32</v>
      </c>
      <c r="C34" s="24">
        <v>8.5</v>
      </c>
      <c r="D34" s="24">
        <f t="shared" si="0"/>
        <v>0.7441860465116279</v>
      </c>
      <c r="E34" s="24">
        <f t="shared" si="1"/>
        <v>0.71139319641641197</v>
      </c>
      <c r="F34" s="24">
        <f t="shared" si="2"/>
        <v>3.2792850095215931E-2</v>
      </c>
      <c r="J34" s="36">
        <f t="shared" si="3"/>
        <v>0.72093023255813948</v>
      </c>
      <c r="K34" s="36">
        <f t="shared" si="4"/>
        <v>9.5370361417275173E-3</v>
      </c>
    </row>
    <row r="35" spans="2:11" x14ac:dyDescent="0.25">
      <c r="B35" s="24">
        <v>33</v>
      </c>
      <c r="C35" s="24">
        <v>9</v>
      </c>
      <c r="D35" s="24">
        <f t="shared" si="0"/>
        <v>0.76744186046511631</v>
      </c>
      <c r="E35" s="24" t="str">
        <f t="shared" si="1"/>
        <v/>
      </c>
      <c r="F35" s="24" t="str">
        <f t="shared" si="2"/>
        <v/>
      </c>
      <c r="J35" s="36">
        <f t="shared" si="3"/>
        <v>0.7441860465116279</v>
      </c>
      <c r="K35" s="36" t="str">
        <f t="shared" si="4"/>
        <v/>
      </c>
    </row>
    <row r="36" spans="2:11" x14ac:dyDescent="0.25">
      <c r="B36" s="24">
        <v>34</v>
      </c>
      <c r="C36" s="24">
        <v>9</v>
      </c>
      <c r="D36" s="24">
        <f t="shared" si="0"/>
        <v>0.79069767441860461</v>
      </c>
      <c r="E36" s="24">
        <f t="shared" si="1"/>
        <v>0.73173754653003897</v>
      </c>
      <c r="F36" s="24">
        <f t="shared" si="2"/>
        <v>5.8960127888565639E-2</v>
      </c>
      <c r="J36" s="36">
        <f t="shared" si="3"/>
        <v>0.76744186046511631</v>
      </c>
      <c r="K36" s="36">
        <f t="shared" si="4"/>
        <v>3.5704313935077336E-2</v>
      </c>
    </row>
    <row r="37" spans="2:11" x14ac:dyDescent="0.25">
      <c r="B37" s="24">
        <v>35</v>
      </c>
      <c r="C37" s="24">
        <v>9.5299999999999994</v>
      </c>
      <c r="D37" s="24">
        <f t="shared" si="0"/>
        <v>0.81395348837209303</v>
      </c>
      <c r="E37" s="24">
        <f t="shared" si="1"/>
        <v>0.7517390464083793</v>
      </c>
      <c r="F37" s="24">
        <f t="shared" si="2"/>
        <v>6.2214441963713729E-2</v>
      </c>
      <c r="J37" s="36">
        <f t="shared" si="3"/>
        <v>0.79069767441860461</v>
      </c>
      <c r="K37" s="36">
        <f t="shared" si="4"/>
        <v>3.8958628010225316E-2</v>
      </c>
    </row>
    <row r="38" spans="2:11" x14ac:dyDescent="0.25">
      <c r="B38" s="24">
        <v>36</v>
      </c>
      <c r="C38" s="24">
        <v>10</v>
      </c>
      <c r="D38" s="24">
        <f t="shared" si="0"/>
        <v>0.83720930232558144</v>
      </c>
      <c r="E38" s="24">
        <f t="shared" si="1"/>
        <v>0.76822502285405125</v>
      </c>
      <c r="F38" s="24">
        <f t="shared" si="2"/>
        <v>6.8984279471530185E-2</v>
      </c>
      <c r="J38" s="36">
        <f t="shared" si="3"/>
        <v>0.81395348837209303</v>
      </c>
      <c r="K38" s="36">
        <f t="shared" si="4"/>
        <v>4.5728465518041772E-2</v>
      </c>
    </row>
    <row r="39" spans="2:11" x14ac:dyDescent="0.25">
      <c r="B39" s="24">
        <v>37</v>
      </c>
      <c r="C39" s="24">
        <v>12</v>
      </c>
      <c r="D39" s="24">
        <f t="shared" si="0"/>
        <v>0.86046511627906974</v>
      </c>
      <c r="E39" s="24">
        <f t="shared" si="1"/>
        <v>0.82698655399152832</v>
      </c>
      <c r="F39" s="24">
        <f t="shared" si="2"/>
        <v>3.3478562287541425E-2</v>
      </c>
      <c r="J39" s="36">
        <f t="shared" si="3"/>
        <v>0.83720930232558144</v>
      </c>
      <c r="K39" s="36">
        <f t="shared" si="4"/>
        <v>1.0222748334053122E-2</v>
      </c>
    </row>
    <row r="40" spans="2:11" x14ac:dyDescent="0.25">
      <c r="B40" s="24">
        <v>38</v>
      </c>
      <c r="C40" s="24">
        <v>18</v>
      </c>
      <c r="D40" s="24">
        <f t="shared" si="0"/>
        <v>0.88372093023255816</v>
      </c>
      <c r="E40" s="24" t="str">
        <f t="shared" si="1"/>
        <v/>
      </c>
      <c r="F40" s="24" t="str">
        <f t="shared" si="2"/>
        <v/>
      </c>
      <c r="J40" s="36">
        <f t="shared" si="3"/>
        <v>0.86046511627906974</v>
      </c>
      <c r="K40" s="36" t="str">
        <f t="shared" si="4"/>
        <v/>
      </c>
    </row>
    <row r="41" spans="2:11" x14ac:dyDescent="0.25">
      <c r="B41" s="24">
        <v>39</v>
      </c>
      <c r="C41" s="24">
        <v>18</v>
      </c>
      <c r="D41" s="24">
        <f t="shared" si="0"/>
        <v>0.90697674418604646</v>
      </c>
      <c r="E41" s="24">
        <f t="shared" si="1"/>
        <v>0.92803525605827697</v>
      </c>
      <c r="F41" s="24">
        <f t="shared" si="2"/>
        <v>2.1058511872230512E-2</v>
      </c>
      <c r="J41" s="36">
        <f t="shared" si="3"/>
        <v>0.88372093023255816</v>
      </c>
      <c r="K41" s="36">
        <f t="shared" si="4"/>
        <v>4.4314325825718814E-2</v>
      </c>
    </row>
    <row r="42" spans="2:11" x14ac:dyDescent="0.25">
      <c r="B42" s="24">
        <v>40</v>
      </c>
      <c r="C42" s="24">
        <v>20</v>
      </c>
      <c r="D42" s="24">
        <f t="shared" si="0"/>
        <v>0.93023255813953487</v>
      </c>
      <c r="E42" s="24" t="str">
        <f t="shared" si="1"/>
        <v/>
      </c>
      <c r="F42" s="24" t="str">
        <f t="shared" si="2"/>
        <v/>
      </c>
      <c r="J42" s="36">
        <f t="shared" si="3"/>
        <v>0.90697674418604646</v>
      </c>
      <c r="K42" s="36" t="str">
        <f t="shared" si="4"/>
        <v/>
      </c>
    </row>
    <row r="43" spans="2:11" x14ac:dyDescent="0.25">
      <c r="B43" s="24">
        <v>41</v>
      </c>
      <c r="C43" s="24">
        <v>20</v>
      </c>
      <c r="D43" s="24">
        <f t="shared" si="0"/>
        <v>0.95348837209302328</v>
      </c>
      <c r="E43" s="24">
        <f t="shared" si="1"/>
        <v>0.94628035996899496</v>
      </c>
      <c r="F43" s="24">
        <f t="shared" si="2"/>
        <v>7.208012124028329E-3</v>
      </c>
      <c r="J43" s="36">
        <f t="shared" si="3"/>
        <v>0.93023255813953487</v>
      </c>
      <c r="K43" s="36">
        <f t="shared" si="4"/>
        <v>1.6047801829460084E-2</v>
      </c>
    </row>
    <row r="44" spans="2:11" x14ac:dyDescent="0.25">
      <c r="B44" s="24">
        <v>42</v>
      </c>
      <c r="C44" s="24">
        <v>22</v>
      </c>
      <c r="D44" s="24">
        <f t="shared" si="0"/>
        <v>0.97674418604651159</v>
      </c>
      <c r="E44" s="24">
        <f t="shared" si="1"/>
        <v>0.95989981250544465</v>
      </c>
      <c r="F44" s="24">
        <f t="shared" si="2"/>
        <v>1.6844373541066937E-2</v>
      </c>
      <c r="J44" s="36">
        <f t="shared" si="3"/>
        <v>0.95348837209302328</v>
      </c>
      <c r="K44" s="36">
        <f t="shared" si="4"/>
        <v>6.4114404124213653E-3</v>
      </c>
    </row>
    <row r="45" spans="2:11" x14ac:dyDescent="0.25">
      <c r="B45" s="24">
        <v>43</v>
      </c>
      <c r="C45" s="24">
        <v>22.3</v>
      </c>
      <c r="D45" s="24">
        <f t="shared" si="0"/>
        <v>1</v>
      </c>
      <c r="E45" s="24">
        <f t="shared" si="1"/>
        <v>0.96162058067449385</v>
      </c>
      <c r="F45" s="24">
        <f t="shared" si="2"/>
        <v>3.8379419325506148E-2</v>
      </c>
      <c r="J45" s="36">
        <f t="shared" si="3"/>
        <v>0.97674418604651159</v>
      </c>
      <c r="K45" s="36">
        <f t="shared" si="4"/>
        <v>1.5123605372017734E-2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Q2160"/>
  <sheetViews>
    <sheetView zoomScale="80" zoomScaleNormal="80" workbookViewId="0">
      <selection activeCell="O7" sqref="O7"/>
    </sheetView>
  </sheetViews>
  <sheetFormatPr baseColWidth="10" defaultRowHeight="15" x14ac:dyDescent="0.25"/>
  <cols>
    <col min="1" max="1" width="4.28515625" style="22" customWidth="1"/>
    <col min="2" max="2" width="11.42578125" style="22"/>
    <col min="3" max="3" width="3.85546875" style="22" customWidth="1"/>
    <col min="4" max="4" width="9.5703125" style="22" customWidth="1"/>
    <col min="5" max="5" width="10.5703125" style="22" customWidth="1"/>
    <col min="6" max="6" width="4" style="22" customWidth="1"/>
    <col min="7" max="7" width="11.42578125" style="22"/>
    <col min="8" max="8" width="21.5703125" style="22" bestFit="1" customWidth="1"/>
    <col min="9" max="11" width="11.42578125" style="22"/>
    <col min="12" max="12" width="40.5703125" style="22" bestFit="1" customWidth="1"/>
    <col min="13" max="13" width="4.28515625" style="22" customWidth="1"/>
    <col min="14" max="14" width="11.42578125" style="22"/>
    <col min="15" max="15" width="14.28515625" style="22" customWidth="1"/>
    <col min="16" max="16384" width="11.42578125" style="22"/>
  </cols>
  <sheetData>
    <row r="2" spans="2:17" x14ac:dyDescent="0.25">
      <c r="B2" s="21" t="s">
        <v>39</v>
      </c>
      <c r="D2" s="21" t="s">
        <v>87</v>
      </c>
      <c r="E2" s="24">
        <f>COUNT(G3:G2160)</f>
        <v>2158</v>
      </c>
      <c r="G2" s="21" t="s">
        <v>65</v>
      </c>
      <c r="H2" s="21" t="s">
        <v>88</v>
      </c>
      <c r="I2" s="21" t="s">
        <v>89</v>
      </c>
      <c r="J2" s="21" t="s">
        <v>90</v>
      </c>
      <c r="K2" s="21" t="s">
        <v>91</v>
      </c>
      <c r="L2" s="21" t="s">
        <v>92</v>
      </c>
      <c r="N2" s="21" t="s">
        <v>93</v>
      </c>
      <c r="O2" s="29" t="e">
        <f ca="1">SUM(L3:L2160)</f>
        <v>#NAME?</v>
      </c>
    </row>
    <row r="3" spans="2:17" x14ac:dyDescent="0.25">
      <c r="B3" s="24">
        <v>8.7038667932140168</v>
      </c>
      <c r="G3" s="24">
        <v>1</v>
      </c>
      <c r="H3" s="25" t="e">
        <f t="array" aca="1" ref="H3:H2160" ca="1">_xlfn._xlws.SORT(B3:B2160)</f>
        <v>#NAME?</v>
      </c>
      <c r="I3" s="24" t="e">
        <f t="array" aca="1" ref="I3" ca="1">INDIRECT(ADDRESS(($E$2+1-G3)+2,8))</f>
        <v>#NAME?</v>
      </c>
      <c r="J3" s="24" t="e">
        <f ca="1">_xlfn.WEIBULL.DIST(H3,$E$5,$E$6,TRUE)</f>
        <v>#NAME?</v>
      </c>
      <c r="K3" s="24" t="e">
        <f ca="1">_xlfn.WEIBULL.DIST(I3,$E$5,$E$6,TRUE)</f>
        <v>#NAME?</v>
      </c>
      <c r="L3" s="24" t="e">
        <f ca="1">((2*G3-1)/$E$2)*(LN(J3)+LN(1-K3))</f>
        <v>#NAME?</v>
      </c>
      <c r="N3" s="21" t="s">
        <v>94</v>
      </c>
      <c r="O3" s="24" t="e">
        <f ca="1">-E2-O2</f>
        <v>#NAME?</v>
      </c>
    </row>
    <row r="4" spans="2:17" x14ac:dyDescent="0.25">
      <c r="B4" s="24">
        <v>8.6887052421681084</v>
      </c>
      <c r="D4" s="94" t="s">
        <v>77</v>
      </c>
      <c r="E4" s="95"/>
      <c r="G4" s="24">
        <v>2</v>
      </c>
      <c r="H4" s="24" t="e">
        <f ca="1"/>
        <v>#NAME?</v>
      </c>
      <c r="I4" s="24" t="e">
        <f t="array" aca="1" ref="I4" ca="1">INDIRECT(ADDRESS(($E$2+1-G4)+2,8))</f>
        <v>#NAME?</v>
      </c>
      <c r="J4" s="24" t="e">
        <f t="shared" ref="J4:J67" ca="1" si="0">_xlfn.WEIBULL.DIST(H4,$E$5,$E$6,TRUE)</f>
        <v>#NAME?</v>
      </c>
      <c r="K4" s="24" t="e">
        <f t="shared" ref="K4:K67" ca="1" si="1">_xlfn.WEIBULL.DIST(I4,$E$5,$E$6,TRUE)</f>
        <v>#NAME?</v>
      </c>
      <c r="L4" s="24" t="e">
        <f ca="1">((2*G4-1)/$E$2)*(LN(J4)+LN(1-K4))</f>
        <v>#NAME?</v>
      </c>
    </row>
    <row r="5" spans="2:17" x14ac:dyDescent="0.25">
      <c r="B5" s="24">
        <v>9.5932330887268265</v>
      </c>
      <c r="D5" s="24" t="s">
        <v>18</v>
      </c>
      <c r="E5" s="27">
        <v>7.23356791862681</v>
      </c>
      <c r="G5" s="24">
        <v>3</v>
      </c>
      <c r="H5" s="24" t="e">
        <f ca="1"/>
        <v>#NAME?</v>
      </c>
      <c r="I5" s="24" t="e">
        <f t="array" aca="1" ref="I5" ca="1">INDIRECT(ADDRESS(($E$2+1-G5)+2,8))</f>
        <v>#NAME?</v>
      </c>
      <c r="J5" s="24" t="e">
        <f t="shared" ca="1" si="0"/>
        <v>#NAME?</v>
      </c>
      <c r="K5" s="24" t="e">
        <f t="shared" ca="1" si="1"/>
        <v>#NAME?</v>
      </c>
      <c r="L5" s="24" t="e">
        <f t="shared" ref="L5:L67" ca="1" si="2">((2*G5-1)/$E$2)*(LN(J5)+LN(1-K5))</f>
        <v>#NAME?</v>
      </c>
      <c r="N5" s="22" t="s">
        <v>95</v>
      </c>
      <c r="O5" t="e">
        <f ca="1" xml:space="preserve"> (1+ 0.2/E2)*O3</f>
        <v>#NAME?</v>
      </c>
    </row>
    <row r="6" spans="2:17" x14ac:dyDescent="0.25">
      <c r="B6" s="24">
        <v>5.8531528873949679</v>
      </c>
      <c r="D6" s="24" t="s">
        <v>20</v>
      </c>
      <c r="E6" s="28">
        <v>9.9813821674239502</v>
      </c>
      <c r="G6" s="24">
        <v>4</v>
      </c>
      <c r="H6" s="24" t="e">
        <f ca="1"/>
        <v>#NAME?</v>
      </c>
      <c r="I6" s="24" t="e">
        <f t="array" aca="1" ref="I6" ca="1">INDIRECT(ADDRESS(($E$2+1-G6)+2,8))</f>
        <v>#NAME?</v>
      </c>
      <c r="J6" s="24" t="e">
        <f t="shared" ca="1" si="0"/>
        <v>#NAME?</v>
      </c>
      <c r="K6" s="24" t="e">
        <f t="shared" ca="1" si="1"/>
        <v>#NAME?</v>
      </c>
      <c r="L6" s="24" t="e">
        <f t="shared" ca="1" si="2"/>
        <v>#NAME?</v>
      </c>
      <c r="N6" s="22" t="s">
        <v>96</v>
      </c>
      <c r="O6" t="e">
        <f ca="1">1/(1 + EXP(-0.1 + 1.24 *LN(O5) + 4.48*(O5)))</f>
        <v>#NAME?</v>
      </c>
      <c r="P6" s="22" t="s">
        <v>97</v>
      </c>
      <c r="Q6" s="22" t="s">
        <v>98</v>
      </c>
    </row>
    <row r="7" spans="2:17" x14ac:dyDescent="0.25">
      <c r="B7" s="24">
        <v>9.7507665148746643</v>
      </c>
      <c r="G7" s="24">
        <v>5</v>
      </c>
      <c r="H7" s="24" t="e">
        <f ca="1"/>
        <v>#NAME?</v>
      </c>
      <c r="I7" s="24" t="e">
        <f t="array" aca="1" ref="I7" ca="1">INDIRECT(ADDRESS(($E$2+1-G7)+2,8))</f>
        <v>#NAME?</v>
      </c>
      <c r="J7" s="24" t="e">
        <f t="shared" ca="1" si="0"/>
        <v>#NAME?</v>
      </c>
      <c r="K7" s="24" t="e">
        <f t="shared" ca="1" si="1"/>
        <v>#NAME?</v>
      </c>
      <c r="L7" s="24" t="e">
        <f t="shared" ca="1" si="2"/>
        <v>#NAME?</v>
      </c>
    </row>
    <row r="8" spans="2:17" x14ac:dyDescent="0.25">
      <c r="B8" s="24">
        <v>10.236881400946874</v>
      </c>
      <c r="G8" s="24">
        <v>6</v>
      </c>
      <c r="H8" s="24" t="e">
        <f ca="1"/>
        <v>#NAME?</v>
      </c>
      <c r="I8" s="24" t="e">
        <f t="array" aca="1" ref="I8" ca="1">INDIRECT(ADDRESS(($E$2+1-G8)+2,8))</f>
        <v>#NAME?</v>
      </c>
      <c r="J8" s="24" t="e">
        <f t="shared" ca="1" si="0"/>
        <v>#NAME?</v>
      </c>
      <c r="K8" s="24" t="e">
        <f t="shared" ca="1" si="1"/>
        <v>#NAME?</v>
      </c>
      <c r="L8" s="24" t="e">
        <f t="shared" ca="1" si="2"/>
        <v>#NAME?</v>
      </c>
    </row>
    <row r="9" spans="2:17" x14ac:dyDescent="0.25">
      <c r="B9" s="24">
        <v>7.5391138393332504</v>
      </c>
      <c r="G9" s="24">
        <v>7</v>
      </c>
      <c r="H9" s="24" t="e">
        <f ca="1"/>
        <v>#NAME?</v>
      </c>
      <c r="I9" s="24" t="e">
        <f t="array" aca="1" ref="I9" ca="1">INDIRECT(ADDRESS(($E$2+1-G9)+2,8))</f>
        <v>#NAME?</v>
      </c>
      <c r="J9" s="24" t="e">
        <f t="shared" ca="1" si="0"/>
        <v>#NAME?</v>
      </c>
      <c r="K9" s="24" t="e">
        <f t="shared" ca="1" si="1"/>
        <v>#NAME?</v>
      </c>
      <c r="L9" s="24" t="e">
        <f t="shared" ca="1" si="2"/>
        <v>#NAME?</v>
      </c>
    </row>
    <row r="10" spans="2:17" x14ac:dyDescent="0.25">
      <c r="B10" s="24">
        <v>9.6330724471419558</v>
      </c>
      <c r="G10" s="24">
        <v>8</v>
      </c>
      <c r="H10" s="24" t="e">
        <f ca="1"/>
        <v>#NAME?</v>
      </c>
      <c r="I10" s="24" t="e">
        <f t="array" aca="1" ref="I10" ca="1">INDIRECT(ADDRESS(($E$2+1-G10)+2,8))</f>
        <v>#NAME?</v>
      </c>
      <c r="J10" s="24" t="e">
        <f t="shared" ca="1" si="0"/>
        <v>#NAME?</v>
      </c>
      <c r="K10" s="24" t="e">
        <f t="shared" ca="1" si="1"/>
        <v>#NAME?</v>
      </c>
      <c r="L10" s="24" t="e">
        <f t="shared" ca="1" si="2"/>
        <v>#NAME?</v>
      </c>
    </row>
    <row r="11" spans="2:17" x14ac:dyDescent="0.25">
      <c r="B11" s="24">
        <v>10.40611357481966</v>
      </c>
      <c r="G11" s="24">
        <v>9</v>
      </c>
      <c r="H11" s="24" t="e">
        <f ca="1"/>
        <v>#NAME?</v>
      </c>
      <c r="I11" s="24" t="e">
        <f t="array" aca="1" ref="I11" ca="1">INDIRECT(ADDRESS(($E$2+1-G11)+2,8))</f>
        <v>#NAME?</v>
      </c>
      <c r="J11" s="24" t="e">
        <f t="shared" ca="1" si="0"/>
        <v>#NAME?</v>
      </c>
      <c r="K11" s="24" t="e">
        <f t="shared" ca="1" si="1"/>
        <v>#NAME?</v>
      </c>
      <c r="L11" s="24" t="e">
        <f t="shared" ca="1" si="2"/>
        <v>#NAME?</v>
      </c>
    </row>
    <row r="12" spans="2:17" x14ac:dyDescent="0.25">
      <c r="B12" s="24">
        <v>9.5280178867128029</v>
      </c>
      <c r="G12" s="24">
        <v>10</v>
      </c>
      <c r="H12" s="24" t="e">
        <f ca="1"/>
        <v>#NAME?</v>
      </c>
      <c r="I12" s="24" t="e">
        <f t="array" aca="1" ref="I12" ca="1">INDIRECT(ADDRESS(($E$2+1-G12)+2,8))</f>
        <v>#NAME?</v>
      </c>
      <c r="J12" s="24" t="e">
        <f t="shared" ca="1" si="0"/>
        <v>#NAME?</v>
      </c>
      <c r="K12" s="24" t="e">
        <f t="shared" ca="1" si="1"/>
        <v>#NAME?</v>
      </c>
      <c r="L12" s="24" t="e">
        <f t="shared" ca="1" si="2"/>
        <v>#NAME?</v>
      </c>
    </row>
    <row r="13" spans="2:17" x14ac:dyDescent="0.25">
      <c r="B13" s="24">
        <v>9.8124280338667074</v>
      </c>
      <c r="G13" s="24">
        <v>11</v>
      </c>
      <c r="H13" s="24" t="e">
        <f ca="1"/>
        <v>#NAME?</v>
      </c>
      <c r="I13" s="24" t="e">
        <f t="array" aca="1" ref="I13" ca="1">INDIRECT(ADDRESS(($E$2+1-G13)+2,8))</f>
        <v>#NAME?</v>
      </c>
      <c r="J13" s="24" t="e">
        <f t="shared" ca="1" si="0"/>
        <v>#NAME?</v>
      </c>
      <c r="K13" s="24" t="e">
        <f t="shared" ca="1" si="1"/>
        <v>#NAME?</v>
      </c>
      <c r="L13" s="24" t="e">
        <f t="shared" ca="1" si="2"/>
        <v>#NAME?</v>
      </c>
    </row>
    <row r="14" spans="2:17" x14ac:dyDescent="0.25">
      <c r="B14" s="24">
        <v>9.7322835740900295</v>
      </c>
      <c r="G14" s="24">
        <v>12</v>
      </c>
      <c r="H14" s="24" t="e">
        <f ca="1"/>
        <v>#NAME?</v>
      </c>
      <c r="I14" s="24" t="e">
        <f t="array" aca="1" ref="I14" ca="1">INDIRECT(ADDRESS(($E$2+1-G14)+2,8))</f>
        <v>#NAME?</v>
      </c>
      <c r="J14" s="24" t="e">
        <f t="shared" ca="1" si="0"/>
        <v>#NAME?</v>
      </c>
      <c r="K14" s="24" t="e">
        <f t="shared" ca="1" si="1"/>
        <v>#NAME?</v>
      </c>
      <c r="L14" s="24" t="e">
        <f t="shared" ca="1" si="2"/>
        <v>#NAME?</v>
      </c>
    </row>
    <row r="15" spans="2:17" x14ac:dyDescent="0.25">
      <c r="B15" s="24">
        <v>10.508409003661354</v>
      </c>
      <c r="G15" s="24">
        <v>13</v>
      </c>
      <c r="H15" s="24" t="e">
        <f ca="1"/>
        <v>#NAME?</v>
      </c>
      <c r="I15" s="24" t="e">
        <f t="array" aca="1" ref="I15" ca="1">INDIRECT(ADDRESS(($E$2+1-G15)+2,8))</f>
        <v>#NAME?</v>
      </c>
      <c r="J15" s="24" t="e">
        <f t="shared" ca="1" si="0"/>
        <v>#NAME?</v>
      </c>
      <c r="K15" s="24" t="e">
        <f t="shared" ca="1" si="1"/>
        <v>#NAME?</v>
      </c>
      <c r="L15" s="24" t="e">
        <f t="shared" ca="1" si="2"/>
        <v>#NAME?</v>
      </c>
    </row>
    <row r="16" spans="2:17" x14ac:dyDescent="0.25">
      <c r="B16" s="24">
        <v>12.674454421189335</v>
      </c>
      <c r="G16" s="24">
        <v>14</v>
      </c>
      <c r="H16" s="24" t="e">
        <f ca="1"/>
        <v>#NAME?</v>
      </c>
      <c r="I16" s="24" t="e">
        <f t="array" aca="1" ref="I16" ca="1">INDIRECT(ADDRESS(($E$2+1-G16)+2,8))</f>
        <v>#NAME?</v>
      </c>
      <c r="J16" s="24" t="e">
        <f t="shared" ca="1" si="0"/>
        <v>#NAME?</v>
      </c>
      <c r="K16" s="24" t="e">
        <f t="shared" ca="1" si="1"/>
        <v>#NAME?</v>
      </c>
      <c r="L16" s="24" t="e">
        <f t="shared" ca="1" si="2"/>
        <v>#NAME?</v>
      </c>
    </row>
    <row r="17" spans="2:12" x14ac:dyDescent="0.25">
      <c r="B17" s="24">
        <v>10.354369167663322</v>
      </c>
      <c r="G17" s="24">
        <v>15</v>
      </c>
      <c r="H17" s="24" t="e">
        <f ca="1"/>
        <v>#NAME?</v>
      </c>
      <c r="I17" s="24" t="e">
        <f t="array" aca="1" ref="I17" ca="1">INDIRECT(ADDRESS(($E$2+1-G17)+2,8))</f>
        <v>#NAME?</v>
      </c>
      <c r="J17" s="24" t="e">
        <f t="shared" ca="1" si="0"/>
        <v>#NAME?</v>
      </c>
      <c r="K17" s="24" t="e">
        <f t="shared" ca="1" si="1"/>
        <v>#NAME?</v>
      </c>
      <c r="L17" s="24" t="e">
        <f t="shared" ca="1" si="2"/>
        <v>#NAME?</v>
      </c>
    </row>
    <row r="18" spans="2:12" x14ac:dyDescent="0.25">
      <c r="B18" s="24">
        <v>5.5826538506226839</v>
      </c>
      <c r="G18" s="24">
        <v>16</v>
      </c>
      <c r="H18" s="24" t="e">
        <f ca="1"/>
        <v>#NAME?</v>
      </c>
      <c r="I18" s="24" t="e">
        <f t="array" aca="1" ref="I18" ca="1">INDIRECT(ADDRESS(($E$2+1-G18)+2,8))</f>
        <v>#NAME?</v>
      </c>
      <c r="J18" s="24" t="e">
        <f t="shared" ca="1" si="0"/>
        <v>#NAME?</v>
      </c>
      <c r="K18" s="24" t="e">
        <f t="shared" ca="1" si="1"/>
        <v>#NAME?</v>
      </c>
      <c r="L18" s="24" t="e">
        <f t="shared" ca="1" si="2"/>
        <v>#NAME?</v>
      </c>
    </row>
    <row r="19" spans="2:12" x14ac:dyDescent="0.25">
      <c r="B19" s="24">
        <v>12.487152674692707</v>
      </c>
      <c r="G19" s="24">
        <v>17</v>
      </c>
      <c r="H19" s="24" t="e">
        <f ca="1"/>
        <v>#NAME?</v>
      </c>
      <c r="I19" s="24" t="e">
        <f t="array" aca="1" ref="I19" ca="1">INDIRECT(ADDRESS(($E$2+1-G19)+2,8))</f>
        <v>#NAME?</v>
      </c>
      <c r="J19" s="24" t="e">
        <f t="shared" ca="1" si="0"/>
        <v>#NAME?</v>
      </c>
      <c r="K19" s="24" t="e">
        <f t="shared" ca="1" si="1"/>
        <v>#NAME?</v>
      </c>
      <c r="L19" s="24" t="e">
        <f t="shared" ca="1" si="2"/>
        <v>#NAME?</v>
      </c>
    </row>
    <row r="20" spans="2:12" x14ac:dyDescent="0.25">
      <c r="B20" s="24">
        <v>11.925294245954188</v>
      </c>
      <c r="G20" s="24">
        <v>18</v>
      </c>
      <c r="H20" s="24" t="e">
        <f ca="1"/>
        <v>#NAME?</v>
      </c>
      <c r="I20" s="24" t="e">
        <f t="array" aca="1" ref="I20" ca="1">INDIRECT(ADDRESS(($E$2+1-G20)+2,8))</f>
        <v>#NAME?</v>
      </c>
      <c r="J20" s="24" t="e">
        <f t="shared" ca="1" si="0"/>
        <v>#NAME?</v>
      </c>
      <c r="K20" s="24" t="e">
        <f t="shared" ca="1" si="1"/>
        <v>#NAME?</v>
      </c>
      <c r="L20" s="24" t="e">
        <f t="shared" ca="1" si="2"/>
        <v>#NAME?</v>
      </c>
    </row>
    <row r="21" spans="2:12" x14ac:dyDescent="0.25">
      <c r="B21" s="24">
        <v>9.8961463299246315</v>
      </c>
      <c r="G21" s="24">
        <v>19</v>
      </c>
      <c r="H21" s="24" t="e">
        <f ca="1"/>
        <v>#NAME?</v>
      </c>
      <c r="I21" s="24" t="e">
        <f t="array" aca="1" ref="I21" ca="1">INDIRECT(ADDRESS(($E$2+1-G21)+2,8))</f>
        <v>#NAME?</v>
      </c>
      <c r="J21" s="24" t="e">
        <f t="shared" ca="1" si="0"/>
        <v>#NAME?</v>
      </c>
      <c r="K21" s="24" t="e">
        <f t="shared" ca="1" si="1"/>
        <v>#NAME?</v>
      </c>
      <c r="L21" s="24" t="e">
        <f t="shared" ca="1" si="2"/>
        <v>#NAME?</v>
      </c>
    </row>
    <row r="22" spans="2:12" x14ac:dyDescent="0.25">
      <c r="B22" s="24">
        <v>7.9207555029934209</v>
      </c>
      <c r="G22" s="24">
        <v>20</v>
      </c>
      <c r="H22" s="24" t="e">
        <f ca="1"/>
        <v>#NAME?</v>
      </c>
      <c r="I22" s="24" t="e">
        <f t="array" aca="1" ref="I22" ca="1">INDIRECT(ADDRESS(($E$2+1-G22)+2,8))</f>
        <v>#NAME?</v>
      </c>
      <c r="J22" s="24" t="e">
        <f t="shared" ca="1" si="0"/>
        <v>#NAME?</v>
      </c>
      <c r="K22" s="24" t="e">
        <f t="shared" ca="1" si="1"/>
        <v>#NAME?</v>
      </c>
      <c r="L22" s="24" t="e">
        <f t="shared" ca="1" si="2"/>
        <v>#NAME?</v>
      </c>
    </row>
    <row r="23" spans="2:12" x14ac:dyDescent="0.25">
      <c r="B23" s="24">
        <v>13.514993033788405</v>
      </c>
      <c r="G23" s="24">
        <v>21</v>
      </c>
      <c r="H23" s="24" t="e">
        <f ca="1"/>
        <v>#NAME?</v>
      </c>
      <c r="I23" s="24" t="e">
        <f t="array" aca="1" ref="I23" ca="1">INDIRECT(ADDRESS(($E$2+1-G23)+2,8))</f>
        <v>#NAME?</v>
      </c>
      <c r="J23" s="24" t="e">
        <f t="shared" ca="1" si="0"/>
        <v>#NAME?</v>
      </c>
      <c r="K23" s="24" t="e">
        <f t="shared" ca="1" si="1"/>
        <v>#NAME?</v>
      </c>
      <c r="L23" s="24" t="e">
        <f t="shared" ca="1" si="2"/>
        <v>#NAME?</v>
      </c>
    </row>
    <row r="24" spans="2:12" x14ac:dyDescent="0.25">
      <c r="B24" s="24">
        <v>6.1306223376041284</v>
      </c>
      <c r="G24" s="24">
        <v>22</v>
      </c>
      <c r="H24" s="24" t="e">
        <f ca="1"/>
        <v>#NAME?</v>
      </c>
      <c r="I24" s="24" t="e">
        <f t="array" aca="1" ref="I24" ca="1">INDIRECT(ADDRESS(($E$2+1-G24)+2,8))</f>
        <v>#NAME?</v>
      </c>
      <c r="J24" s="24" t="e">
        <f t="shared" ca="1" si="0"/>
        <v>#NAME?</v>
      </c>
      <c r="K24" s="24" t="e">
        <f t="shared" ca="1" si="1"/>
        <v>#NAME?</v>
      </c>
      <c r="L24" s="24" t="e">
        <f t="shared" ca="1" si="2"/>
        <v>#NAME?</v>
      </c>
    </row>
    <row r="25" spans="2:12" x14ac:dyDescent="0.25">
      <c r="B25" s="24">
        <v>9.678491116699421</v>
      </c>
      <c r="G25" s="24">
        <v>23</v>
      </c>
      <c r="H25" s="24" t="e">
        <f ca="1"/>
        <v>#NAME?</v>
      </c>
      <c r="I25" s="24" t="e">
        <f t="array" aca="1" ref="I25" ca="1">INDIRECT(ADDRESS(($E$2+1-G25)+2,8))</f>
        <v>#NAME?</v>
      </c>
      <c r="J25" s="24" t="e">
        <f t="shared" ca="1" si="0"/>
        <v>#NAME?</v>
      </c>
      <c r="K25" s="24" t="e">
        <f t="shared" ca="1" si="1"/>
        <v>#NAME?</v>
      </c>
      <c r="L25" s="24" t="e">
        <f t="shared" ca="1" si="2"/>
        <v>#NAME?</v>
      </c>
    </row>
    <row r="26" spans="2:12" x14ac:dyDescent="0.25">
      <c r="B26" s="24">
        <v>9.8399216251467951</v>
      </c>
      <c r="G26" s="24">
        <v>24</v>
      </c>
      <c r="H26" s="24" t="e">
        <f ca="1"/>
        <v>#NAME?</v>
      </c>
      <c r="I26" s="24" t="e">
        <f t="array" aca="1" ref="I26" ca="1">INDIRECT(ADDRESS(($E$2+1-G26)+2,8))</f>
        <v>#NAME?</v>
      </c>
      <c r="J26" s="24" t="e">
        <f t="shared" ca="1" si="0"/>
        <v>#NAME?</v>
      </c>
      <c r="K26" s="24" t="e">
        <f t="shared" ca="1" si="1"/>
        <v>#NAME?</v>
      </c>
      <c r="L26" s="24" t="e">
        <f t="shared" ca="1" si="2"/>
        <v>#NAME?</v>
      </c>
    </row>
    <row r="27" spans="2:12" x14ac:dyDescent="0.25">
      <c r="B27" s="24">
        <v>10.644197840613392</v>
      </c>
      <c r="G27" s="24">
        <v>25</v>
      </c>
      <c r="H27" s="24" t="e">
        <f ca="1"/>
        <v>#NAME?</v>
      </c>
      <c r="I27" s="24" t="e">
        <f t="array" aca="1" ref="I27" ca="1">INDIRECT(ADDRESS(($E$2+1-G27)+2,8))</f>
        <v>#NAME?</v>
      </c>
      <c r="J27" s="24" t="e">
        <f t="shared" ca="1" si="0"/>
        <v>#NAME?</v>
      </c>
      <c r="K27" s="24" t="e">
        <f t="shared" ca="1" si="1"/>
        <v>#NAME?</v>
      </c>
      <c r="L27" s="24" t="e">
        <f t="shared" ca="1" si="2"/>
        <v>#NAME?</v>
      </c>
    </row>
    <row r="28" spans="2:12" x14ac:dyDescent="0.25">
      <c r="B28" s="24">
        <v>9.2104223982113922</v>
      </c>
      <c r="G28" s="24">
        <v>26</v>
      </c>
      <c r="H28" s="24" t="e">
        <f ca="1"/>
        <v>#NAME?</v>
      </c>
      <c r="I28" s="24" t="e">
        <f t="array" aca="1" ref="I28" ca="1">INDIRECT(ADDRESS(($E$2+1-G28)+2,8))</f>
        <v>#NAME?</v>
      </c>
      <c r="J28" s="24" t="e">
        <f t="shared" ca="1" si="0"/>
        <v>#NAME?</v>
      </c>
      <c r="K28" s="24" t="e">
        <f t="shared" ca="1" si="1"/>
        <v>#NAME?</v>
      </c>
      <c r="L28" s="24" t="e">
        <f t="shared" ca="1" si="2"/>
        <v>#NAME?</v>
      </c>
    </row>
    <row r="29" spans="2:12" x14ac:dyDescent="0.25">
      <c r="B29" s="24">
        <v>11.113659809654987</v>
      </c>
      <c r="G29" s="24">
        <v>27</v>
      </c>
      <c r="H29" s="24" t="e">
        <f ca="1"/>
        <v>#NAME?</v>
      </c>
      <c r="I29" s="24" t="e">
        <f t="array" aca="1" ref="I29" ca="1">INDIRECT(ADDRESS(($E$2+1-G29)+2,8))</f>
        <v>#NAME?</v>
      </c>
      <c r="J29" s="24" t="e">
        <f t="shared" ca="1" si="0"/>
        <v>#NAME?</v>
      </c>
      <c r="K29" s="24" t="e">
        <f t="shared" ca="1" si="1"/>
        <v>#NAME?</v>
      </c>
      <c r="L29" s="24" t="e">
        <f t="shared" ca="1" si="2"/>
        <v>#NAME?</v>
      </c>
    </row>
    <row r="30" spans="2:12" x14ac:dyDescent="0.25">
      <c r="B30" s="24">
        <v>10.481181688419563</v>
      </c>
      <c r="G30" s="24">
        <v>28</v>
      </c>
      <c r="H30" s="24" t="e">
        <f ca="1"/>
        <v>#NAME?</v>
      </c>
      <c r="I30" s="24" t="e">
        <f t="array" aca="1" ref="I30" ca="1">INDIRECT(ADDRESS(($E$2+1-G30)+2,8))</f>
        <v>#NAME?</v>
      </c>
      <c r="J30" s="24" t="e">
        <f t="shared" ca="1" si="0"/>
        <v>#NAME?</v>
      </c>
      <c r="K30" s="24" t="e">
        <f t="shared" ca="1" si="1"/>
        <v>#NAME?</v>
      </c>
      <c r="L30" s="24" t="e">
        <f t="shared" ca="1" si="2"/>
        <v>#NAME?</v>
      </c>
    </row>
    <row r="31" spans="2:12" x14ac:dyDescent="0.25">
      <c r="B31" s="24">
        <v>6.8283335349282881</v>
      </c>
      <c r="G31" s="24">
        <v>29</v>
      </c>
      <c r="H31" s="24" t="e">
        <f ca="1"/>
        <v>#NAME?</v>
      </c>
      <c r="I31" s="24" t="e">
        <f t="array" aca="1" ref="I31" ca="1">INDIRECT(ADDRESS(($E$2+1-G31)+2,8))</f>
        <v>#NAME?</v>
      </c>
      <c r="J31" s="24" t="e">
        <f t="shared" ca="1" si="0"/>
        <v>#NAME?</v>
      </c>
      <c r="K31" s="24" t="e">
        <f t="shared" ca="1" si="1"/>
        <v>#NAME?</v>
      </c>
      <c r="L31" s="24" t="e">
        <f t="shared" ca="1" si="2"/>
        <v>#NAME?</v>
      </c>
    </row>
    <row r="32" spans="2:12" x14ac:dyDescent="0.25">
      <c r="B32" s="24">
        <v>9.141554467370991</v>
      </c>
      <c r="G32" s="24">
        <v>30</v>
      </c>
      <c r="H32" s="24" t="e">
        <f ca="1"/>
        <v>#NAME?</v>
      </c>
      <c r="I32" s="24" t="e">
        <f t="array" aca="1" ref="I32" ca="1">INDIRECT(ADDRESS(($E$2+1-G32)+2,8))</f>
        <v>#NAME?</v>
      </c>
      <c r="J32" s="24" t="e">
        <f t="shared" ca="1" si="0"/>
        <v>#NAME?</v>
      </c>
      <c r="K32" s="24" t="e">
        <f t="shared" ca="1" si="1"/>
        <v>#NAME?</v>
      </c>
      <c r="L32" s="24" t="e">
        <f t="shared" ca="1" si="2"/>
        <v>#NAME?</v>
      </c>
    </row>
    <row r="33" spans="2:12" x14ac:dyDescent="0.25">
      <c r="B33" s="24">
        <v>9.3490429670989208</v>
      </c>
      <c r="G33" s="24">
        <v>31</v>
      </c>
      <c r="H33" s="24" t="e">
        <f ca="1"/>
        <v>#NAME?</v>
      </c>
      <c r="I33" s="24" t="e">
        <f t="array" aca="1" ref="I33" ca="1">INDIRECT(ADDRESS(($E$2+1-G33)+2,8))</f>
        <v>#NAME?</v>
      </c>
      <c r="J33" s="24" t="e">
        <f t="shared" ca="1" si="0"/>
        <v>#NAME?</v>
      </c>
      <c r="K33" s="24" t="e">
        <f t="shared" ca="1" si="1"/>
        <v>#NAME?</v>
      </c>
      <c r="L33" s="24" t="e">
        <f t="shared" ca="1" si="2"/>
        <v>#NAME?</v>
      </c>
    </row>
    <row r="34" spans="2:12" x14ac:dyDescent="0.25">
      <c r="B34" s="24">
        <v>9.7929770027943697</v>
      </c>
      <c r="G34" s="24">
        <v>32</v>
      </c>
      <c r="H34" s="24" t="e">
        <f ca="1"/>
        <v>#NAME?</v>
      </c>
      <c r="I34" s="24" t="e">
        <f t="array" aca="1" ref="I34" ca="1">INDIRECT(ADDRESS(($E$2+1-G34)+2,8))</f>
        <v>#NAME?</v>
      </c>
      <c r="J34" s="24" t="e">
        <f t="shared" ca="1" si="0"/>
        <v>#NAME?</v>
      </c>
      <c r="K34" s="24" t="e">
        <f t="shared" ca="1" si="1"/>
        <v>#NAME?</v>
      </c>
      <c r="L34" s="24" t="e">
        <f t="shared" ca="1" si="2"/>
        <v>#NAME?</v>
      </c>
    </row>
    <row r="35" spans="2:12" x14ac:dyDescent="0.25">
      <c r="B35" s="24">
        <v>8.4361003437669986</v>
      </c>
      <c r="G35" s="24">
        <v>33</v>
      </c>
      <c r="H35" s="24" t="e">
        <f ca="1"/>
        <v>#NAME?</v>
      </c>
      <c r="I35" s="24" t="e">
        <f t="array" aca="1" ref="I35" ca="1">INDIRECT(ADDRESS(($E$2+1-G35)+2,8))</f>
        <v>#NAME?</v>
      </c>
      <c r="J35" s="24" t="e">
        <f t="shared" ca="1" si="0"/>
        <v>#NAME?</v>
      </c>
      <c r="K35" s="24" t="e">
        <f t="shared" ca="1" si="1"/>
        <v>#NAME?</v>
      </c>
      <c r="L35" s="24" t="e">
        <f t="shared" ca="1" si="2"/>
        <v>#NAME?</v>
      </c>
    </row>
    <row r="36" spans="2:12" x14ac:dyDescent="0.25">
      <c r="B36" s="24">
        <v>8.5695998646930054</v>
      </c>
      <c r="G36" s="24">
        <v>34</v>
      </c>
      <c r="H36" s="24" t="e">
        <f ca="1"/>
        <v>#NAME?</v>
      </c>
      <c r="I36" s="24" t="e">
        <f t="array" aca="1" ref="I36" ca="1">INDIRECT(ADDRESS(($E$2+1-G36)+2,8))</f>
        <v>#NAME?</v>
      </c>
      <c r="J36" s="24" t="e">
        <f t="shared" ca="1" si="0"/>
        <v>#NAME?</v>
      </c>
      <c r="K36" s="24" t="e">
        <f t="shared" ca="1" si="1"/>
        <v>#NAME?</v>
      </c>
      <c r="L36" s="24" t="e">
        <f t="shared" ca="1" si="2"/>
        <v>#NAME?</v>
      </c>
    </row>
    <row r="37" spans="2:12" x14ac:dyDescent="0.25">
      <c r="B37" s="24">
        <v>11.814771153992574</v>
      </c>
      <c r="G37" s="24">
        <v>35</v>
      </c>
      <c r="H37" s="24" t="e">
        <f ca="1"/>
        <v>#NAME?</v>
      </c>
      <c r="I37" s="24" t="e">
        <f t="array" aca="1" ref="I37" ca="1">INDIRECT(ADDRESS(($E$2+1-G37)+2,8))</f>
        <v>#NAME?</v>
      </c>
      <c r="J37" s="24" t="e">
        <f t="shared" ca="1" si="0"/>
        <v>#NAME?</v>
      </c>
      <c r="K37" s="24" t="e">
        <f t="shared" ca="1" si="1"/>
        <v>#NAME?</v>
      </c>
      <c r="L37" s="24" t="e">
        <f t="shared" ca="1" si="2"/>
        <v>#NAME?</v>
      </c>
    </row>
    <row r="38" spans="2:12" x14ac:dyDescent="0.25">
      <c r="B38" s="24">
        <v>12.272925206982134</v>
      </c>
      <c r="G38" s="24">
        <v>36</v>
      </c>
      <c r="H38" s="24" t="e">
        <f ca="1"/>
        <v>#NAME?</v>
      </c>
      <c r="I38" s="24" t="e">
        <f t="array" aca="1" ref="I38" ca="1">INDIRECT(ADDRESS(($E$2+1-G38)+2,8))</f>
        <v>#NAME?</v>
      </c>
      <c r="J38" s="24" t="e">
        <f t="shared" ca="1" si="0"/>
        <v>#NAME?</v>
      </c>
      <c r="K38" s="24" t="e">
        <f t="shared" ca="1" si="1"/>
        <v>#NAME?</v>
      </c>
      <c r="L38" s="24" t="e">
        <f t="shared" ca="1" si="2"/>
        <v>#NAME?</v>
      </c>
    </row>
    <row r="39" spans="2:12" x14ac:dyDescent="0.25">
      <c r="B39" s="24">
        <v>10.981958613828422</v>
      </c>
      <c r="G39" s="24">
        <v>37</v>
      </c>
      <c r="H39" s="24" t="e">
        <f ca="1"/>
        <v>#NAME?</v>
      </c>
      <c r="I39" s="24" t="e">
        <f t="array" aca="1" ref="I39" ca="1">INDIRECT(ADDRESS(($E$2+1-G39)+2,8))</f>
        <v>#NAME?</v>
      </c>
      <c r="J39" s="24" t="e">
        <f t="shared" ca="1" si="0"/>
        <v>#NAME?</v>
      </c>
      <c r="K39" s="24" t="e">
        <f t="shared" ca="1" si="1"/>
        <v>#NAME?</v>
      </c>
      <c r="L39" s="24" t="e">
        <f t="shared" ca="1" si="2"/>
        <v>#NAME?</v>
      </c>
    </row>
    <row r="40" spans="2:12" x14ac:dyDescent="0.25">
      <c r="B40" s="24">
        <v>7.178615008575294</v>
      </c>
      <c r="G40" s="24">
        <v>38</v>
      </c>
      <c r="H40" s="24" t="e">
        <f ca="1"/>
        <v>#NAME?</v>
      </c>
      <c r="I40" s="24" t="e">
        <f t="array" aca="1" ref="I40" ca="1">INDIRECT(ADDRESS(($E$2+1-G40)+2,8))</f>
        <v>#NAME?</v>
      </c>
      <c r="J40" s="24" t="e">
        <f t="shared" ca="1" si="0"/>
        <v>#NAME?</v>
      </c>
      <c r="K40" s="24" t="e">
        <f t="shared" ca="1" si="1"/>
        <v>#NAME?</v>
      </c>
      <c r="L40" s="24" t="e">
        <f t="shared" ca="1" si="2"/>
        <v>#NAME?</v>
      </c>
    </row>
    <row r="41" spans="2:12" x14ac:dyDescent="0.25">
      <c r="B41" s="24">
        <v>9.7583879317243039</v>
      </c>
      <c r="G41" s="24">
        <v>39</v>
      </c>
      <c r="H41" s="24" t="e">
        <f ca="1"/>
        <v>#NAME?</v>
      </c>
      <c r="I41" s="24" t="e">
        <f t="array" aca="1" ref="I41" ca="1">INDIRECT(ADDRESS(($E$2+1-G41)+2,8))</f>
        <v>#NAME?</v>
      </c>
      <c r="J41" s="24" t="e">
        <f t="shared" ca="1" si="0"/>
        <v>#NAME?</v>
      </c>
      <c r="K41" s="24" t="e">
        <f t="shared" ca="1" si="1"/>
        <v>#NAME?</v>
      </c>
      <c r="L41" s="24" t="e">
        <f t="shared" ca="1" si="2"/>
        <v>#NAME?</v>
      </c>
    </row>
    <row r="42" spans="2:12" x14ac:dyDescent="0.25">
      <c r="B42" s="24">
        <v>7.3695628307142016</v>
      </c>
      <c r="G42" s="24">
        <v>40</v>
      </c>
      <c r="H42" s="24" t="e">
        <f ca="1"/>
        <v>#NAME?</v>
      </c>
      <c r="I42" s="24" t="e">
        <f t="array" aca="1" ref="I42" ca="1">INDIRECT(ADDRESS(($E$2+1-G42)+2,8))</f>
        <v>#NAME?</v>
      </c>
      <c r="J42" s="24" t="e">
        <f t="shared" ca="1" si="0"/>
        <v>#NAME?</v>
      </c>
      <c r="K42" s="24" t="e">
        <f t="shared" ca="1" si="1"/>
        <v>#NAME?</v>
      </c>
      <c r="L42" s="24" t="e">
        <f t="shared" ca="1" si="2"/>
        <v>#NAME?</v>
      </c>
    </row>
    <row r="43" spans="2:12" x14ac:dyDescent="0.25">
      <c r="B43" s="24">
        <v>6.618017359686851</v>
      </c>
      <c r="G43" s="24">
        <v>41</v>
      </c>
      <c r="H43" s="24" t="e">
        <f ca="1"/>
        <v>#NAME?</v>
      </c>
      <c r="I43" s="24" t="e">
        <f t="array" aca="1" ref="I43" ca="1">INDIRECT(ADDRESS(($E$2+1-G43)+2,8))</f>
        <v>#NAME?</v>
      </c>
      <c r="J43" s="24" t="e">
        <f t="shared" ca="1" si="0"/>
        <v>#NAME?</v>
      </c>
      <c r="K43" s="24" t="e">
        <f t="shared" ca="1" si="1"/>
        <v>#NAME?</v>
      </c>
      <c r="L43" s="24" t="e">
        <f t="shared" ca="1" si="2"/>
        <v>#NAME?</v>
      </c>
    </row>
    <row r="44" spans="2:12" x14ac:dyDescent="0.25">
      <c r="B44" s="24">
        <v>9.0242350497978308</v>
      </c>
      <c r="G44" s="24">
        <v>42</v>
      </c>
      <c r="H44" s="24" t="e">
        <f ca="1"/>
        <v>#NAME?</v>
      </c>
      <c r="I44" s="24" t="e">
        <f t="array" aca="1" ref="I44" ca="1">INDIRECT(ADDRESS(($E$2+1-G44)+2,8))</f>
        <v>#NAME?</v>
      </c>
      <c r="J44" s="24" t="e">
        <f t="shared" ca="1" si="0"/>
        <v>#NAME?</v>
      </c>
      <c r="K44" s="24" t="e">
        <f t="shared" ca="1" si="1"/>
        <v>#NAME?</v>
      </c>
      <c r="L44" s="24" t="e">
        <f t="shared" ca="1" si="2"/>
        <v>#NAME?</v>
      </c>
    </row>
    <row r="45" spans="2:12" x14ac:dyDescent="0.25">
      <c r="B45" s="24">
        <v>8.027288741591887</v>
      </c>
      <c r="G45" s="24">
        <v>43</v>
      </c>
      <c r="H45" s="24" t="e">
        <f ca="1"/>
        <v>#NAME?</v>
      </c>
      <c r="I45" s="24" t="e">
        <f t="array" aca="1" ref="I45" ca="1">INDIRECT(ADDRESS(($E$2+1-G45)+2,8))</f>
        <v>#NAME?</v>
      </c>
      <c r="J45" s="24" t="e">
        <f t="shared" ca="1" si="0"/>
        <v>#NAME?</v>
      </c>
      <c r="K45" s="24" t="e">
        <f t="shared" ca="1" si="1"/>
        <v>#NAME?</v>
      </c>
      <c r="L45" s="24" t="e">
        <f t="shared" ca="1" si="2"/>
        <v>#NAME?</v>
      </c>
    </row>
    <row r="46" spans="2:12" x14ac:dyDescent="0.25">
      <c r="B46" s="24">
        <v>11.65511817707895</v>
      </c>
      <c r="G46" s="24">
        <v>44</v>
      </c>
      <c r="H46" s="24" t="e">
        <f ca="1"/>
        <v>#NAME?</v>
      </c>
      <c r="I46" s="24" t="e">
        <f t="array" aca="1" ref="I46" ca="1">INDIRECT(ADDRESS(($E$2+1-G46)+2,8))</f>
        <v>#NAME?</v>
      </c>
      <c r="J46" s="24" t="e">
        <f t="shared" ca="1" si="0"/>
        <v>#NAME?</v>
      </c>
      <c r="K46" s="24" t="e">
        <f t="shared" ca="1" si="1"/>
        <v>#NAME?</v>
      </c>
      <c r="L46" s="24" t="e">
        <f t="shared" ca="1" si="2"/>
        <v>#NAME?</v>
      </c>
    </row>
    <row r="47" spans="2:12" x14ac:dyDescent="0.25">
      <c r="B47" s="24">
        <v>9.4571657463028167</v>
      </c>
      <c r="G47" s="24">
        <v>45</v>
      </c>
      <c r="H47" s="24" t="e">
        <f ca="1"/>
        <v>#NAME?</v>
      </c>
      <c r="I47" s="24" t="e">
        <f t="array" aca="1" ref="I47" ca="1">INDIRECT(ADDRESS(($E$2+1-G47)+2,8))</f>
        <v>#NAME?</v>
      </c>
      <c r="J47" s="24" t="e">
        <f t="shared" ca="1" si="0"/>
        <v>#NAME?</v>
      </c>
      <c r="K47" s="24" t="e">
        <f t="shared" ca="1" si="1"/>
        <v>#NAME?</v>
      </c>
      <c r="L47" s="24" t="e">
        <f t="shared" ca="1" si="2"/>
        <v>#NAME?</v>
      </c>
    </row>
    <row r="48" spans="2:12" x14ac:dyDescent="0.25">
      <c r="B48" s="24">
        <v>9.6591930750499575</v>
      </c>
      <c r="G48" s="24">
        <v>46</v>
      </c>
      <c r="H48" s="24" t="e">
        <f ca="1"/>
        <v>#NAME?</v>
      </c>
      <c r="I48" s="24" t="e">
        <f t="array" aca="1" ref="I48" ca="1">INDIRECT(ADDRESS(($E$2+1-G48)+2,8))</f>
        <v>#NAME?</v>
      </c>
      <c r="J48" s="24" t="e">
        <f t="shared" ca="1" si="0"/>
        <v>#NAME?</v>
      </c>
      <c r="K48" s="24" t="e">
        <f t="shared" ca="1" si="1"/>
        <v>#NAME?</v>
      </c>
      <c r="L48" s="24" t="e">
        <f t="shared" ca="1" si="2"/>
        <v>#NAME?</v>
      </c>
    </row>
    <row r="49" spans="2:12" x14ac:dyDescent="0.25">
      <c r="B49" s="24">
        <v>8.7512795980677911</v>
      </c>
      <c r="G49" s="24">
        <v>47</v>
      </c>
      <c r="H49" s="24" t="e">
        <f ca="1"/>
        <v>#NAME?</v>
      </c>
      <c r="I49" s="24" t="e">
        <f t="array" aca="1" ref="I49" ca="1">INDIRECT(ADDRESS(($E$2+1-G49)+2,8))</f>
        <v>#NAME?</v>
      </c>
      <c r="J49" s="24" t="e">
        <f t="shared" ca="1" si="0"/>
        <v>#NAME?</v>
      </c>
      <c r="K49" s="24" t="e">
        <f t="shared" ca="1" si="1"/>
        <v>#NAME?</v>
      </c>
      <c r="L49" s="24" t="e">
        <f t="shared" ca="1" si="2"/>
        <v>#NAME?</v>
      </c>
    </row>
    <row r="50" spans="2:12" x14ac:dyDescent="0.25">
      <c r="B50" s="24">
        <v>10.159320863795863</v>
      </c>
      <c r="G50" s="24">
        <v>48</v>
      </c>
      <c r="H50" s="24" t="e">
        <f ca="1"/>
        <v>#NAME?</v>
      </c>
      <c r="I50" s="24" t="e">
        <f t="array" aca="1" ref="I50" ca="1">INDIRECT(ADDRESS(($E$2+1-G50)+2,8))</f>
        <v>#NAME?</v>
      </c>
      <c r="J50" s="24" t="e">
        <f t="shared" ca="1" si="0"/>
        <v>#NAME?</v>
      </c>
      <c r="K50" s="24" t="e">
        <f t="shared" ca="1" si="1"/>
        <v>#NAME?</v>
      </c>
      <c r="L50" s="24" t="e">
        <f t="shared" ca="1" si="2"/>
        <v>#NAME?</v>
      </c>
    </row>
    <row r="51" spans="2:12" x14ac:dyDescent="0.25">
      <c r="B51" s="24">
        <v>9.8700638523506843</v>
      </c>
      <c r="G51" s="24">
        <v>49</v>
      </c>
      <c r="H51" s="24" t="e">
        <f ca="1"/>
        <v>#NAME?</v>
      </c>
      <c r="I51" s="24" t="e">
        <f t="array" aca="1" ref="I51" ca="1">INDIRECT(ADDRESS(($E$2+1-G51)+2,8))</f>
        <v>#NAME?</v>
      </c>
      <c r="J51" s="24" t="e">
        <f t="shared" ca="1" si="0"/>
        <v>#NAME?</v>
      </c>
      <c r="K51" s="24" t="e">
        <f t="shared" ca="1" si="1"/>
        <v>#NAME?</v>
      </c>
      <c r="L51" s="24" t="e">
        <f t="shared" ca="1" si="2"/>
        <v>#NAME?</v>
      </c>
    </row>
    <row r="52" spans="2:12" x14ac:dyDescent="0.25">
      <c r="B52" s="24">
        <v>9.2697631358887325</v>
      </c>
      <c r="G52" s="24">
        <v>50</v>
      </c>
      <c r="H52" s="24" t="e">
        <f ca="1"/>
        <v>#NAME?</v>
      </c>
      <c r="I52" s="24" t="e">
        <f t="array" aca="1" ref="I52" ca="1">INDIRECT(ADDRESS(($E$2+1-G52)+2,8))</f>
        <v>#NAME?</v>
      </c>
      <c r="J52" s="24" t="e">
        <f t="shared" ca="1" si="0"/>
        <v>#NAME?</v>
      </c>
      <c r="K52" s="24" t="e">
        <f t="shared" ca="1" si="1"/>
        <v>#NAME?</v>
      </c>
      <c r="L52" s="24" t="e">
        <f t="shared" ca="1" si="2"/>
        <v>#NAME?</v>
      </c>
    </row>
    <row r="53" spans="2:12" x14ac:dyDescent="0.25">
      <c r="B53" s="24">
        <v>9.5860152643259227</v>
      </c>
      <c r="G53" s="24">
        <v>51</v>
      </c>
      <c r="H53" s="24" t="e">
        <f ca="1"/>
        <v>#NAME?</v>
      </c>
      <c r="I53" s="24" t="e">
        <f t="array" aca="1" ref="I53" ca="1">INDIRECT(ADDRESS(($E$2+1-G53)+2,8))</f>
        <v>#NAME?</v>
      </c>
      <c r="J53" s="24" t="e">
        <f t="shared" ca="1" si="0"/>
        <v>#NAME?</v>
      </c>
      <c r="K53" s="24" t="e">
        <f t="shared" ca="1" si="1"/>
        <v>#NAME?</v>
      </c>
      <c r="L53" s="24" t="e">
        <f t="shared" ca="1" si="2"/>
        <v>#NAME?</v>
      </c>
    </row>
    <row r="54" spans="2:12" x14ac:dyDescent="0.25">
      <c r="B54" s="24">
        <v>7.1407463912424927</v>
      </c>
      <c r="G54" s="24">
        <v>52</v>
      </c>
      <c r="H54" s="24" t="e">
        <f ca="1"/>
        <v>#NAME?</v>
      </c>
      <c r="I54" s="24" t="e">
        <f t="array" aca="1" ref="I54" ca="1">INDIRECT(ADDRESS(($E$2+1-G54)+2,8))</f>
        <v>#NAME?</v>
      </c>
      <c r="J54" s="24" t="e">
        <f t="shared" ca="1" si="0"/>
        <v>#NAME?</v>
      </c>
      <c r="K54" s="24" t="e">
        <f t="shared" ca="1" si="1"/>
        <v>#NAME?</v>
      </c>
      <c r="L54" s="24" t="e">
        <f t="shared" ca="1" si="2"/>
        <v>#NAME?</v>
      </c>
    </row>
    <row r="55" spans="2:12" x14ac:dyDescent="0.25">
      <c r="B55" s="24">
        <v>9.0133373819351466</v>
      </c>
      <c r="G55" s="24">
        <v>53</v>
      </c>
      <c r="H55" s="24" t="e">
        <f ca="1"/>
        <v>#NAME?</v>
      </c>
      <c r="I55" s="24" t="e">
        <f t="array" aca="1" ref="I55" ca="1">INDIRECT(ADDRESS(($E$2+1-G55)+2,8))</f>
        <v>#NAME?</v>
      </c>
      <c r="J55" s="24" t="e">
        <f t="shared" ca="1" si="0"/>
        <v>#NAME?</v>
      </c>
      <c r="K55" s="24" t="e">
        <f t="shared" ca="1" si="1"/>
        <v>#NAME?</v>
      </c>
      <c r="L55" s="24" t="e">
        <f t="shared" ca="1" si="2"/>
        <v>#NAME?</v>
      </c>
    </row>
    <row r="56" spans="2:12" x14ac:dyDescent="0.25">
      <c r="B56" s="24">
        <v>8.871735556111922</v>
      </c>
      <c r="G56" s="24">
        <v>54</v>
      </c>
      <c r="H56" s="24" t="e">
        <f ca="1"/>
        <v>#NAME?</v>
      </c>
      <c r="I56" s="24" t="e">
        <f t="array" aca="1" ref="I56" ca="1">INDIRECT(ADDRESS(($E$2+1-G56)+2,8))</f>
        <v>#NAME?</v>
      </c>
      <c r="J56" s="24" t="e">
        <f t="shared" ca="1" si="0"/>
        <v>#NAME?</v>
      </c>
      <c r="K56" s="24" t="e">
        <f t="shared" ca="1" si="1"/>
        <v>#NAME?</v>
      </c>
      <c r="L56" s="24" t="e">
        <f t="shared" ca="1" si="2"/>
        <v>#NAME?</v>
      </c>
    </row>
    <row r="57" spans="2:12" x14ac:dyDescent="0.25">
      <c r="B57" s="24">
        <v>8.2869065416499748</v>
      </c>
      <c r="G57" s="24">
        <v>55</v>
      </c>
      <c r="H57" s="24" t="e">
        <f ca="1"/>
        <v>#NAME?</v>
      </c>
      <c r="I57" s="24" t="e">
        <f t="array" aca="1" ref="I57" ca="1">INDIRECT(ADDRESS(($E$2+1-G57)+2,8))</f>
        <v>#NAME?</v>
      </c>
      <c r="J57" s="24" t="e">
        <f t="shared" ca="1" si="0"/>
        <v>#NAME?</v>
      </c>
      <c r="K57" s="24" t="e">
        <f t="shared" ca="1" si="1"/>
        <v>#NAME?</v>
      </c>
      <c r="L57" s="24" t="e">
        <f t="shared" ca="1" si="2"/>
        <v>#NAME?</v>
      </c>
    </row>
    <row r="58" spans="2:12" x14ac:dyDescent="0.25">
      <c r="B58" s="24">
        <v>11.572517689100824</v>
      </c>
      <c r="G58" s="24">
        <v>56</v>
      </c>
      <c r="H58" s="24" t="e">
        <f ca="1"/>
        <v>#NAME?</v>
      </c>
      <c r="I58" s="24" t="e">
        <f t="array" aca="1" ref="I58" ca="1">INDIRECT(ADDRESS(($E$2+1-G58)+2,8))</f>
        <v>#NAME?</v>
      </c>
      <c r="J58" s="24" t="e">
        <f t="shared" ca="1" si="0"/>
        <v>#NAME?</v>
      </c>
      <c r="K58" s="24" t="e">
        <f t="shared" ca="1" si="1"/>
        <v>#NAME?</v>
      </c>
      <c r="L58" s="24" t="e">
        <f t="shared" ca="1" si="2"/>
        <v>#NAME?</v>
      </c>
    </row>
    <row r="59" spans="2:12" x14ac:dyDescent="0.25">
      <c r="B59" s="24">
        <v>9.2772950787675406</v>
      </c>
      <c r="G59" s="24">
        <v>57</v>
      </c>
      <c r="H59" s="24" t="e">
        <f ca="1"/>
        <v>#NAME?</v>
      </c>
      <c r="I59" s="24" t="e">
        <f t="array" aca="1" ref="I59" ca="1">INDIRECT(ADDRESS(($E$2+1-G59)+2,8))</f>
        <v>#NAME?</v>
      </c>
      <c r="J59" s="24" t="e">
        <f t="shared" ca="1" si="0"/>
        <v>#NAME?</v>
      </c>
      <c r="K59" s="24" t="e">
        <f t="shared" ca="1" si="1"/>
        <v>#NAME?</v>
      </c>
      <c r="L59" s="24" t="e">
        <f t="shared" ca="1" si="2"/>
        <v>#NAME?</v>
      </c>
    </row>
    <row r="60" spans="2:12" x14ac:dyDescent="0.25">
      <c r="B60" s="24">
        <v>8.933947927396277</v>
      </c>
      <c r="G60" s="24">
        <v>58</v>
      </c>
      <c r="H60" s="24" t="e">
        <f ca="1"/>
        <v>#NAME?</v>
      </c>
      <c r="I60" s="24" t="e">
        <f t="array" aca="1" ref="I60" ca="1">INDIRECT(ADDRESS(($E$2+1-G60)+2,8))</f>
        <v>#NAME?</v>
      </c>
      <c r="J60" s="24" t="e">
        <f t="shared" ca="1" si="0"/>
        <v>#NAME?</v>
      </c>
      <c r="K60" s="24" t="e">
        <f t="shared" ca="1" si="1"/>
        <v>#NAME?</v>
      </c>
      <c r="L60" s="24" t="e">
        <f t="shared" ca="1" si="2"/>
        <v>#NAME?</v>
      </c>
    </row>
    <row r="61" spans="2:12" x14ac:dyDescent="0.25">
      <c r="B61" s="24">
        <v>9.9805227596250194</v>
      </c>
      <c r="G61" s="24">
        <v>59</v>
      </c>
      <c r="H61" s="24" t="e">
        <f ca="1"/>
        <v>#NAME?</v>
      </c>
      <c r="I61" s="24" t="e">
        <f t="array" aca="1" ref="I61" ca="1">INDIRECT(ADDRESS(($E$2+1-G61)+2,8))</f>
        <v>#NAME?</v>
      </c>
      <c r="J61" s="24" t="e">
        <f t="shared" ca="1" si="0"/>
        <v>#NAME?</v>
      </c>
      <c r="K61" s="24" t="e">
        <f t="shared" ca="1" si="1"/>
        <v>#NAME?</v>
      </c>
      <c r="L61" s="24" t="e">
        <f t="shared" ca="1" si="2"/>
        <v>#NAME?</v>
      </c>
    </row>
    <row r="62" spans="2:12" x14ac:dyDescent="0.25">
      <c r="B62" s="24">
        <v>9.5521438767171674</v>
      </c>
      <c r="G62" s="24">
        <v>60</v>
      </c>
      <c r="H62" s="24" t="e">
        <f ca="1"/>
        <v>#NAME?</v>
      </c>
      <c r="I62" s="24" t="e">
        <f t="array" aca="1" ref="I62" ca="1">INDIRECT(ADDRESS(($E$2+1-G62)+2,8))</f>
        <v>#NAME?</v>
      </c>
      <c r="J62" s="24" t="e">
        <f t="shared" ca="1" si="0"/>
        <v>#NAME?</v>
      </c>
      <c r="K62" s="24" t="e">
        <f t="shared" ca="1" si="1"/>
        <v>#NAME?</v>
      </c>
      <c r="L62" s="24" t="e">
        <f t="shared" ca="1" si="2"/>
        <v>#NAME?</v>
      </c>
    </row>
    <row r="63" spans="2:12" x14ac:dyDescent="0.25">
      <c r="B63" s="24">
        <v>10.912121140912731</v>
      </c>
      <c r="G63" s="24">
        <v>61</v>
      </c>
      <c r="H63" s="24" t="e">
        <f ca="1"/>
        <v>#NAME?</v>
      </c>
      <c r="I63" s="24" t="e">
        <f t="array" aca="1" ref="I63" ca="1">INDIRECT(ADDRESS(($E$2+1-G63)+2,8))</f>
        <v>#NAME?</v>
      </c>
      <c r="J63" s="24" t="e">
        <f t="shared" ca="1" si="0"/>
        <v>#NAME?</v>
      </c>
      <c r="K63" s="24" t="e">
        <f t="shared" ca="1" si="1"/>
        <v>#NAME?</v>
      </c>
      <c r="L63" s="24" t="e">
        <f t="shared" ca="1" si="2"/>
        <v>#NAME?</v>
      </c>
    </row>
    <row r="64" spans="2:12" x14ac:dyDescent="0.25">
      <c r="B64" s="24">
        <v>8.2897635835342349</v>
      </c>
      <c r="G64" s="24">
        <v>62</v>
      </c>
      <c r="H64" s="24" t="e">
        <f ca="1"/>
        <v>#NAME?</v>
      </c>
      <c r="I64" s="24" t="e">
        <f t="array" aca="1" ref="I64" ca="1">INDIRECT(ADDRESS(($E$2+1-G64)+2,8))</f>
        <v>#NAME?</v>
      </c>
      <c r="J64" s="24" t="e">
        <f t="shared" ca="1" si="0"/>
        <v>#NAME?</v>
      </c>
      <c r="K64" s="24" t="e">
        <f t="shared" ca="1" si="1"/>
        <v>#NAME?</v>
      </c>
      <c r="L64" s="24" t="e">
        <f t="shared" ca="1" si="2"/>
        <v>#NAME?</v>
      </c>
    </row>
    <row r="65" spans="2:12" x14ac:dyDescent="0.25">
      <c r="B65" s="24">
        <v>9.7084036913401643</v>
      </c>
      <c r="G65" s="24">
        <v>63</v>
      </c>
      <c r="H65" s="24" t="e">
        <f ca="1"/>
        <v>#NAME?</v>
      </c>
      <c r="I65" s="24" t="e">
        <f t="array" aca="1" ref="I65" ca="1">INDIRECT(ADDRESS(($E$2+1-G65)+2,8))</f>
        <v>#NAME?</v>
      </c>
      <c r="J65" s="24" t="e">
        <f t="shared" ca="1" si="0"/>
        <v>#NAME?</v>
      </c>
      <c r="K65" s="24" t="e">
        <f t="shared" ca="1" si="1"/>
        <v>#NAME?</v>
      </c>
      <c r="L65" s="24" t="e">
        <f t="shared" ca="1" si="2"/>
        <v>#NAME?</v>
      </c>
    </row>
    <row r="66" spans="2:12" x14ac:dyDescent="0.25">
      <c r="B66" s="24">
        <v>8.9150557374241135</v>
      </c>
      <c r="G66" s="24">
        <v>64</v>
      </c>
      <c r="H66" s="24" t="e">
        <f ca="1"/>
        <v>#NAME?</v>
      </c>
      <c r="I66" s="24" t="e">
        <f t="array" aca="1" ref="I66" ca="1">INDIRECT(ADDRESS(($E$2+1-G66)+2,8))</f>
        <v>#NAME?</v>
      </c>
      <c r="J66" s="24" t="e">
        <f t="shared" ca="1" si="0"/>
        <v>#NAME?</v>
      </c>
      <c r="K66" s="24" t="e">
        <f t="shared" ca="1" si="1"/>
        <v>#NAME?</v>
      </c>
      <c r="L66" s="24" t="e">
        <f t="shared" ca="1" si="2"/>
        <v>#NAME?</v>
      </c>
    </row>
    <row r="67" spans="2:12" x14ac:dyDescent="0.25">
      <c r="B67" s="24">
        <v>7.56064626363721</v>
      </c>
      <c r="G67" s="24">
        <v>65</v>
      </c>
      <c r="H67" s="24" t="e">
        <f ca="1"/>
        <v>#NAME?</v>
      </c>
      <c r="I67" s="24" t="e">
        <f t="array" aca="1" ref="I67" ca="1">INDIRECT(ADDRESS(($E$2+1-G67)+2,8))</f>
        <v>#NAME?</v>
      </c>
      <c r="J67" s="24" t="e">
        <f t="shared" ca="1" si="0"/>
        <v>#NAME?</v>
      </c>
      <c r="K67" s="24" t="e">
        <f t="shared" ca="1" si="1"/>
        <v>#NAME?</v>
      </c>
      <c r="L67" s="24" t="e">
        <f t="shared" ca="1" si="2"/>
        <v>#NAME?</v>
      </c>
    </row>
    <row r="68" spans="2:12" x14ac:dyDescent="0.25">
      <c r="B68" s="24">
        <v>10.890564297006618</v>
      </c>
      <c r="G68" s="24">
        <v>66</v>
      </c>
      <c r="H68" s="24" t="e">
        <f ca="1"/>
        <v>#NAME?</v>
      </c>
      <c r="I68" s="24" t="e">
        <f t="array" aca="1" ref="I68" ca="1">INDIRECT(ADDRESS(($E$2+1-G68)+2,8))</f>
        <v>#NAME?</v>
      </c>
      <c r="J68" s="24" t="e">
        <f t="shared" ref="J68:J131" ca="1" si="3">_xlfn.WEIBULL.DIST(H68,$E$5,$E$6,TRUE)</f>
        <v>#NAME?</v>
      </c>
      <c r="K68" s="24" t="e">
        <f t="shared" ref="K68:K131" ca="1" si="4">_xlfn.WEIBULL.DIST(I68,$E$5,$E$6,TRUE)</f>
        <v>#NAME?</v>
      </c>
      <c r="L68" s="24" t="e">
        <f t="shared" ref="L68:L131" ca="1" si="5">((2*G68-1)/$E$2)*(LN(J68)+LN(1-K68))</f>
        <v>#NAME?</v>
      </c>
    </row>
    <row r="69" spans="2:12" x14ac:dyDescent="0.25">
      <c r="B69" s="24">
        <v>9.9527828824750326</v>
      </c>
      <c r="G69" s="24">
        <v>67</v>
      </c>
      <c r="H69" s="24" t="e">
        <f ca="1"/>
        <v>#NAME?</v>
      </c>
      <c r="I69" s="24" t="e">
        <f t="array" aca="1" ref="I69" ca="1">INDIRECT(ADDRESS(($E$2+1-G69)+2,8))</f>
        <v>#NAME?</v>
      </c>
      <c r="J69" s="24" t="e">
        <f t="shared" ca="1" si="3"/>
        <v>#NAME?</v>
      </c>
      <c r="K69" s="24" t="e">
        <f t="shared" ca="1" si="4"/>
        <v>#NAME?</v>
      </c>
      <c r="L69" s="24" t="e">
        <f t="shared" ca="1" si="5"/>
        <v>#NAME?</v>
      </c>
    </row>
    <row r="70" spans="2:12" x14ac:dyDescent="0.25">
      <c r="B70" s="24">
        <v>10.066495912453943</v>
      </c>
      <c r="G70" s="24">
        <v>68</v>
      </c>
      <c r="H70" s="24" t="e">
        <f ca="1"/>
        <v>#NAME?</v>
      </c>
      <c r="I70" s="24" t="e">
        <f t="array" aca="1" ref="I70" ca="1">INDIRECT(ADDRESS(($E$2+1-G70)+2,8))</f>
        <v>#NAME?</v>
      </c>
      <c r="J70" s="24" t="e">
        <f t="shared" ca="1" si="3"/>
        <v>#NAME?</v>
      </c>
      <c r="K70" s="24" t="e">
        <f t="shared" ca="1" si="4"/>
        <v>#NAME?</v>
      </c>
      <c r="L70" s="24" t="e">
        <f t="shared" ca="1" si="5"/>
        <v>#NAME?</v>
      </c>
    </row>
    <row r="71" spans="2:12" x14ac:dyDescent="0.25">
      <c r="B71" s="24">
        <v>8.7802160562960925</v>
      </c>
      <c r="G71" s="24">
        <v>69</v>
      </c>
      <c r="H71" s="24" t="e">
        <f ca="1"/>
        <v>#NAME?</v>
      </c>
      <c r="I71" s="24" t="e">
        <f t="array" aca="1" ref="I71" ca="1">INDIRECT(ADDRESS(($E$2+1-G71)+2,8))</f>
        <v>#NAME?</v>
      </c>
      <c r="J71" s="24" t="e">
        <f t="shared" ca="1" si="3"/>
        <v>#NAME?</v>
      </c>
      <c r="K71" s="24" t="e">
        <f t="shared" ca="1" si="4"/>
        <v>#NAME?</v>
      </c>
      <c r="L71" s="24" t="e">
        <f t="shared" ca="1" si="5"/>
        <v>#NAME?</v>
      </c>
    </row>
    <row r="72" spans="2:12" x14ac:dyDescent="0.25">
      <c r="B72" s="24">
        <v>11.738949819314684</v>
      </c>
      <c r="G72" s="24">
        <v>70</v>
      </c>
      <c r="H72" s="24" t="e">
        <f ca="1"/>
        <v>#NAME?</v>
      </c>
      <c r="I72" s="24" t="e">
        <f t="array" aca="1" ref="I72" ca="1">INDIRECT(ADDRESS(($E$2+1-G72)+2,8))</f>
        <v>#NAME?</v>
      </c>
      <c r="J72" s="24" t="e">
        <f t="shared" ca="1" si="3"/>
        <v>#NAME?</v>
      </c>
      <c r="K72" s="24" t="e">
        <f t="shared" ca="1" si="4"/>
        <v>#NAME?</v>
      </c>
      <c r="L72" s="24" t="e">
        <f t="shared" ca="1" si="5"/>
        <v>#NAME?</v>
      </c>
    </row>
    <row r="73" spans="2:12" x14ac:dyDescent="0.25">
      <c r="B73" s="24">
        <v>9.8038832305223895</v>
      </c>
      <c r="G73" s="24">
        <v>71</v>
      </c>
      <c r="H73" s="24" t="e">
        <f ca="1"/>
        <v>#NAME?</v>
      </c>
      <c r="I73" s="24" t="e">
        <f t="array" aca="1" ref="I73" ca="1">INDIRECT(ADDRESS(($E$2+1-G73)+2,8))</f>
        <v>#NAME?</v>
      </c>
      <c r="J73" s="24" t="e">
        <f t="shared" ca="1" si="3"/>
        <v>#NAME?</v>
      </c>
      <c r="K73" s="24" t="e">
        <f t="shared" ca="1" si="4"/>
        <v>#NAME?</v>
      </c>
      <c r="L73" s="24" t="e">
        <f t="shared" ca="1" si="5"/>
        <v>#NAME?</v>
      </c>
    </row>
    <row r="74" spans="2:12" x14ac:dyDescent="0.25">
      <c r="B74" s="24">
        <v>8.7555043833781365</v>
      </c>
      <c r="G74" s="24">
        <v>72</v>
      </c>
      <c r="H74" s="24" t="e">
        <f ca="1"/>
        <v>#NAME?</v>
      </c>
      <c r="I74" s="24" t="e">
        <f t="array" aca="1" ref="I74" ca="1">INDIRECT(ADDRESS(($E$2+1-G74)+2,8))</f>
        <v>#NAME?</v>
      </c>
      <c r="J74" s="24" t="e">
        <f t="shared" ca="1" si="3"/>
        <v>#NAME?</v>
      </c>
      <c r="K74" s="24" t="e">
        <f t="shared" ca="1" si="4"/>
        <v>#NAME?</v>
      </c>
      <c r="L74" s="24" t="e">
        <f t="shared" ca="1" si="5"/>
        <v>#NAME?</v>
      </c>
    </row>
    <row r="75" spans="2:12" x14ac:dyDescent="0.25">
      <c r="B75" s="24">
        <v>8.8762172622634807</v>
      </c>
      <c r="G75" s="24">
        <v>73</v>
      </c>
      <c r="H75" s="24" t="e">
        <f ca="1"/>
        <v>#NAME?</v>
      </c>
      <c r="I75" s="24" t="e">
        <f t="array" aca="1" ref="I75" ca="1">INDIRECT(ADDRESS(($E$2+1-G75)+2,8))</f>
        <v>#NAME?</v>
      </c>
      <c r="J75" s="24" t="e">
        <f t="shared" ca="1" si="3"/>
        <v>#NAME?</v>
      </c>
      <c r="K75" s="24" t="e">
        <f t="shared" ca="1" si="4"/>
        <v>#NAME?</v>
      </c>
      <c r="L75" s="24" t="e">
        <f t="shared" ca="1" si="5"/>
        <v>#NAME?</v>
      </c>
    </row>
    <row r="76" spans="2:12" x14ac:dyDescent="0.25">
      <c r="B76" s="24">
        <v>8.0743390023757708</v>
      </c>
      <c r="G76" s="24">
        <v>74</v>
      </c>
      <c r="H76" s="24" t="e">
        <f ca="1"/>
        <v>#NAME?</v>
      </c>
      <c r="I76" s="24" t="e">
        <f t="array" aca="1" ref="I76" ca="1">INDIRECT(ADDRESS(($E$2+1-G76)+2,8))</f>
        <v>#NAME?</v>
      </c>
      <c r="J76" s="24" t="e">
        <f t="shared" ca="1" si="3"/>
        <v>#NAME?</v>
      </c>
      <c r="K76" s="24" t="e">
        <f t="shared" ca="1" si="4"/>
        <v>#NAME?</v>
      </c>
      <c r="L76" s="24" t="e">
        <f t="shared" ca="1" si="5"/>
        <v>#NAME?</v>
      </c>
    </row>
    <row r="77" spans="2:12" x14ac:dyDescent="0.25">
      <c r="B77" s="24">
        <v>8.3336517913406709</v>
      </c>
      <c r="G77" s="24">
        <v>75</v>
      </c>
      <c r="H77" s="24" t="e">
        <f ca="1"/>
        <v>#NAME?</v>
      </c>
      <c r="I77" s="24" t="e">
        <f t="array" aca="1" ref="I77" ca="1">INDIRECT(ADDRESS(($E$2+1-G77)+2,8))</f>
        <v>#NAME?</v>
      </c>
      <c r="J77" s="24" t="e">
        <f t="shared" ca="1" si="3"/>
        <v>#NAME?</v>
      </c>
      <c r="K77" s="24" t="e">
        <f t="shared" ca="1" si="4"/>
        <v>#NAME?</v>
      </c>
      <c r="L77" s="24" t="e">
        <f t="shared" ca="1" si="5"/>
        <v>#NAME?</v>
      </c>
    </row>
    <row r="78" spans="2:12" x14ac:dyDescent="0.25">
      <c r="B78" s="24">
        <v>5.4891082180418955</v>
      </c>
      <c r="G78" s="24">
        <v>76</v>
      </c>
      <c r="H78" s="24" t="e">
        <f ca="1"/>
        <v>#NAME?</v>
      </c>
      <c r="I78" s="24" t="e">
        <f t="array" aca="1" ref="I78" ca="1">INDIRECT(ADDRESS(($E$2+1-G78)+2,8))</f>
        <v>#NAME?</v>
      </c>
      <c r="J78" s="24" t="e">
        <f t="shared" ca="1" si="3"/>
        <v>#NAME?</v>
      </c>
      <c r="K78" s="24" t="e">
        <f t="shared" ca="1" si="4"/>
        <v>#NAME?</v>
      </c>
      <c r="L78" s="24" t="e">
        <f t="shared" ca="1" si="5"/>
        <v>#NAME?</v>
      </c>
    </row>
    <row r="79" spans="2:12" x14ac:dyDescent="0.25">
      <c r="B79" s="24">
        <v>5.5092745911510379</v>
      </c>
      <c r="G79" s="24">
        <v>77</v>
      </c>
      <c r="H79" s="24" t="e">
        <f ca="1"/>
        <v>#NAME?</v>
      </c>
      <c r="I79" s="24" t="e">
        <f t="array" aca="1" ref="I79" ca="1">INDIRECT(ADDRESS(($E$2+1-G79)+2,8))</f>
        <v>#NAME?</v>
      </c>
      <c r="J79" s="24" t="e">
        <f t="shared" ca="1" si="3"/>
        <v>#NAME?</v>
      </c>
      <c r="K79" s="24" t="e">
        <f t="shared" ca="1" si="4"/>
        <v>#NAME?</v>
      </c>
      <c r="L79" s="24" t="e">
        <f t="shared" ca="1" si="5"/>
        <v>#NAME?</v>
      </c>
    </row>
    <row r="80" spans="2:12" x14ac:dyDescent="0.25">
      <c r="B80" s="24">
        <v>10.498570078968278</v>
      </c>
      <c r="G80" s="24">
        <v>78</v>
      </c>
      <c r="H80" s="24" t="e">
        <f ca="1"/>
        <v>#NAME?</v>
      </c>
      <c r="I80" s="24" t="e">
        <f t="array" aca="1" ref="I80" ca="1">INDIRECT(ADDRESS(($E$2+1-G80)+2,8))</f>
        <v>#NAME?</v>
      </c>
      <c r="J80" s="24" t="e">
        <f t="shared" ca="1" si="3"/>
        <v>#NAME?</v>
      </c>
      <c r="K80" s="24" t="e">
        <f t="shared" ca="1" si="4"/>
        <v>#NAME?</v>
      </c>
      <c r="L80" s="24" t="e">
        <f t="shared" ca="1" si="5"/>
        <v>#NAME?</v>
      </c>
    </row>
    <row r="81" spans="2:12" x14ac:dyDescent="0.25">
      <c r="B81" s="24">
        <v>5.3758113485071446</v>
      </c>
      <c r="G81" s="24">
        <v>79</v>
      </c>
      <c r="H81" s="24" t="e">
        <f ca="1"/>
        <v>#NAME?</v>
      </c>
      <c r="I81" s="24" t="e">
        <f t="array" aca="1" ref="I81" ca="1">INDIRECT(ADDRESS(($E$2+1-G81)+2,8))</f>
        <v>#NAME?</v>
      </c>
      <c r="J81" s="24" t="e">
        <f t="shared" ca="1" si="3"/>
        <v>#NAME?</v>
      </c>
      <c r="K81" s="24" t="e">
        <f t="shared" ca="1" si="4"/>
        <v>#NAME?</v>
      </c>
      <c r="L81" s="24" t="e">
        <f t="shared" ca="1" si="5"/>
        <v>#NAME?</v>
      </c>
    </row>
    <row r="82" spans="2:12" x14ac:dyDescent="0.25">
      <c r="B82" s="24">
        <v>9.208981680322804</v>
      </c>
      <c r="G82" s="24">
        <v>80</v>
      </c>
      <c r="H82" s="24" t="e">
        <f ca="1"/>
        <v>#NAME?</v>
      </c>
      <c r="I82" s="24" t="e">
        <f t="array" aca="1" ref="I82" ca="1">INDIRECT(ADDRESS(($E$2+1-G82)+2,8))</f>
        <v>#NAME?</v>
      </c>
      <c r="J82" s="24" t="e">
        <f t="shared" ca="1" si="3"/>
        <v>#NAME?</v>
      </c>
      <c r="K82" s="24" t="e">
        <f t="shared" ca="1" si="4"/>
        <v>#NAME?</v>
      </c>
      <c r="L82" s="24" t="e">
        <f t="shared" ca="1" si="5"/>
        <v>#NAME?</v>
      </c>
    </row>
    <row r="83" spans="2:12" x14ac:dyDescent="0.25">
      <c r="B83" s="24">
        <v>9.4782659354659948</v>
      </c>
      <c r="G83" s="24">
        <v>81</v>
      </c>
      <c r="H83" s="24" t="e">
        <f ca="1"/>
        <v>#NAME?</v>
      </c>
      <c r="I83" s="24" t="e">
        <f t="array" aca="1" ref="I83" ca="1">INDIRECT(ADDRESS(($E$2+1-G83)+2,8))</f>
        <v>#NAME?</v>
      </c>
      <c r="J83" s="24" t="e">
        <f t="shared" ca="1" si="3"/>
        <v>#NAME?</v>
      </c>
      <c r="K83" s="24" t="e">
        <f t="shared" ca="1" si="4"/>
        <v>#NAME?</v>
      </c>
      <c r="L83" s="24" t="e">
        <f t="shared" ca="1" si="5"/>
        <v>#NAME?</v>
      </c>
    </row>
    <row r="84" spans="2:12" x14ac:dyDescent="0.25">
      <c r="B84" s="24">
        <v>8.8798778049683058</v>
      </c>
      <c r="G84" s="24">
        <v>82</v>
      </c>
      <c r="H84" s="24" t="e">
        <f ca="1"/>
        <v>#NAME?</v>
      </c>
      <c r="I84" s="24" t="e">
        <f t="array" aca="1" ref="I84" ca="1">INDIRECT(ADDRESS(($E$2+1-G84)+2,8))</f>
        <v>#NAME?</v>
      </c>
      <c r="J84" s="24" t="e">
        <f t="shared" ca="1" si="3"/>
        <v>#NAME?</v>
      </c>
      <c r="K84" s="24" t="e">
        <f t="shared" ca="1" si="4"/>
        <v>#NAME?</v>
      </c>
      <c r="L84" s="24" t="e">
        <f t="shared" ca="1" si="5"/>
        <v>#NAME?</v>
      </c>
    </row>
    <row r="85" spans="2:12" x14ac:dyDescent="0.25">
      <c r="B85" s="24">
        <v>9.3713888029899959</v>
      </c>
      <c r="G85" s="24">
        <v>83</v>
      </c>
      <c r="H85" s="24" t="e">
        <f ca="1"/>
        <v>#NAME?</v>
      </c>
      <c r="I85" s="24" t="e">
        <f t="array" aca="1" ref="I85" ca="1">INDIRECT(ADDRESS(($E$2+1-G85)+2,8))</f>
        <v>#NAME?</v>
      </c>
      <c r="J85" s="24" t="e">
        <f t="shared" ca="1" si="3"/>
        <v>#NAME?</v>
      </c>
      <c r="K85" s="24" t="e">
        <f t="shared" ca="1" si="4"/>
        <v>#NAME?</v>
      </c>
      <c r="L85" s="24" t="e">
        <f t="shared" ca="1" si="5"/>
        <v>#NAME?</v>
      </c>
    </row>
    <row r="86" spans="2:12" x14ac:dyDescent="0.25">
      <c r="B86" s="24">
        <v>10.10413286550177</v>
      </c>
      <c r="G86" s="24">
        <v>84</v>
      </c>
      <c r="H86" s="24" t="e">
        <f ca="1"/>
        <v>#NAME?</v>
      </c>
      <c r="I86" s="24" t="e">
        <f t="array" aca="1" ref="I86" ca="1">INDIRECT(ADDRESS(($E$2+1-G86)+2,8))</f>
        <v>#NAME?</v>
      </c>
      <c r="J86" s="24" t="e">
        <f t="shared" ca="1" si="3"/>
        <v>#NAME?</v>
      </c>
      <c r="K86" s="24" t="e">
        <f t="shared" ca="1" si="4"/>
        <v>#NAME?</v>
      </c>
      <c r="L86" s="24" t="e">
        <f t="shared" ca="1" si="5"/>
        <v>#NAME?</v>
      </c>
    </row>
    <row r="87" spans="2:12" x14ac:dyDescent="0.25">
      <c r="B87" s="24">
        <v>11.54904985292065</v>
      </c>
      <c r="G87" s="24">
        <v>85</v>
      </c>
      <c r="H87" s="24" t="e">
        <f ca="1"/>
        <v>#NAME?</v>
      </c>
      <c r="I87" s="24" t="e">
        <f t="array" aca="1" ref="I87" ca="1">INDIRECT(ADDRESS(($E$2+1-G87)+2,8))</f>
        <v>#NAME?</v>
      </c>
      <c r="J87" s="24" t="e">
        <f t="shared" ca="1" si="3"/>
        <v>#NAME?</v>
      </c>
      <c r="K87" s="24" t="e">
        <f t="shared" ca="1" si="4"/>
        <v>#NAME?</v>
      </c>
      <c r="L87" s="24" t="e">
        <f t="shared" ca="1" si="5"/>
        <v>#NAME?</v>
      </c>
    </row>
    <row r="88" spans="2:12" x14ac:dyDescent="0.25">
      <c r="B88" s="24">
        <v>7.568458760829686</v>
      </c>
      <c r="G88" s="24">
        <v>86</v>
      </c>
      <c r="H88" s="24" t="e">
        <f ca="1"/>
        <v>#NAME?</v>
      </c>
      <c r="I88" s="24" t="e">
        <f t="array" aca="1" ref="I88" ca="1">INDIRECT(ADDRESS(($E$2+1-G88)+2,8))</f>
        <v>#NAME?</v>
      </c>
      <c r="J88" s="24" t="e">
        <f t="shared" ca="1" si="3"/>
        <v>#NAME?</v>
      </c>
      <c r="K88" s="24" t="e">
        <f t="shared" ca="1" si="4"/>
        <v>#NAME?</v>
      </c>
      <c r="L88" s="24" t="e">
        <f t="shared" ca="1" si="5"/>
        <v>#NAME?</v>
      </c>
    </row>
    <row r="89" spans="2:12" x14ac:dyDescent="0.25">
      <c r="B89" s="24">
        <v>10.246573866759018</v>
      </c>
      <c r="G89" s="24">
        <v>87</v>
      </c>
      <c r="H89" s="24" t="e">
        <f ca="1"/>
        <v>#NAME?</v>
      </c>
      <c r="I89" s="24" t="e">
        <f t="array" aca="1" ref="I89" ca="1">INDIRECT(ADDRESS(($E$2+1-G89)+2,8))</f>
        <v>#NAME?</v>
      </c>
      <c r="J89" s="24" t="e">
        <f t="shared" ca="1" si="3"/>
        <v>#NAME?</v>
      </c>
      <c r="K89" s="24" t="e">
        <f t="shared" ca="1" si="4"/>
        <v>#NAME?</v>
      </c>
      <c r="L89" s="24" t="e">
        <f t="shared" ca="1" si="5"/>
        <v>#NAME?</v>
      </c>
    </row>
    <row r="90" spans="2:12" x14ac:dyDescent="0.25">
      <c r="B90" s="24">
        <v>8.9753345144527401</v>
      </c>
      <c r="G90" s="24">
        <v>88</v>
      </c>
      <c r="H90" s="24" t="e">
        <f ca="1"/>
        <v>#NAME?</v>
      </c>
      <c r="I90" s="24" t="e">
        <f t="array" aca="1" ref="I90" ca="1">INDIRECT(ADDRESS(($E$2+1-G90)+2,8))</f>
        <v>#NAME?</v>
      </c>
      <c r="J90" s="24" t="e">
        <f t="shared" ca="1" si="3"/>
        <v>#NAME?</v>
      </c>
      <c r="K90" s="24" t="e">
        <f t="shared" ca="1" si="4"/>
        <v>#NAME?</v>
      </c>
      <c r="L90" s="24" t="e">
        <f t="shared" ca="1" si="5"/>
        <v>#NAME?</v>
      </c>
    </row>
    <row r="91" spans="2:12" x14ac:dyDescent="0.25">
      <c r="B91" s="24">
        <v>9.5068987460317427</v>
      </c>
      <c r="G91" s="24">
        <v>89</v>
      </c>
      <c r="H91" s="24" t="e">
        <f ca="1"/>
        <v>#NAME?</v>
      </c>
      <c r="I91" s="24" t="e">
        <f t="array" aca="1" ref="I91" ca="1">INDIRECT(ADDRESS(($E$2+1-G91)+2,8))</f>
        <v>#NAME?</v>
      </c>
      <c r="J91" s="24" t="e">
        <f t="shared" ca="1" si="3"/>
        <v>#NAME?</v>
      </c>
      <c r="K91" s="24" t="e">
        <f t="shared" ca="1" si="4"/>
        <v>#NAME?</v>
      </c>
      <c r="L91" s="24" t="e">
        <f t="shared" ca="1" si="5"/>
        <v>#NAME?</v>
      </c>
    </row>
    <row r="92" spans="2:12" x14ac:dyDescent="0.25">
      <c r="B92" s="24">
        <v>10.338786544161787</v>
      </c>
      <c r="G92" s="24">
        <v>90</v>
      </c>
      <c r="H92" s="24" t="e">
        <f ca="1"/>
        <v>#NAME?</v>
      </c>
      <c r="I92" s="24" t="e">
        <f t="array" aca="1" ref="I92" ca="1">INDIRECT(ADDRESS(($E$2+1-G92)+2,8))</f>
        <v>#NAME?</v>
      </c>
      <c r="J92" s="24" t="e">
        <f t="shared" ca="1" si="3"/>
        <v>#NAME?</v>
      </c>
      <c r="K92" s="24" t="e">
        <f t="shared" ca="1" si="4"/>
        <v>#NAME?</v>
      </c>
      <c r="L92" s="24" t="e">
        <f t="shared" ca="1" si="5"/>
        <v>#NAME?</v>
      </c>
    </row>
    <row r="93" spans="2:12" x14ac:dyDescent="0.25">
      <c r="B93" s="24">
        <v>7.7742602209208691</v>
      </c>
      <c r="G93" s="24">
        <v>91</v>
      </c>
      <c r="H93" s="24" t="e">
        <f ca="1"/>
        <v>#NAME?</v>
      </c>
      <c r="I93" s="24" t="e">
        <f t="array" aca="1" ref="I93" ca="1">INDIRECT(ADDRESS(($E$2+1-G93)+2,8))</f>
        <v>#NAME?</v>
      </c>
      <c r="J93" s="24" t="e">
        <f t="shared" ca="1" si="3"/>
        <v>#NAME?</v>
      </c>
      <c r="K93" s="24" t="e">
        <f t="shared" ca="1" si="4"/>
        <v>#NAME?</v>
      </c>
      <c r="L93" s="24" t="e">
        <f t="shared" ca="1" si="5"/>
        <v>#NAME?</v>
      </c>
    </row>
    <row r="94" spans="2:12" x14ac:dyDescent="0.25">
      <c r="B94" s="24">
        <v>11.270139336371312</v>
      </c>
      <c r="G94" s="24">
        <v>92</v>
      </c>
      <c r="H94" s="24" t="e">
        <f ca="1"/>
        <v>#NAME?</v>
      </c>
      <c r="I94" s="24" t="e">
        <f t="array" aca="1" ref="I94" ca="1">INDIRECT(ADDRESS(($E$2+1-G94)+2,8))</f>
        <v>#NAME?</v>
      </c>
      <c r="J94" s="24" t="e">
        <f t="shared" ca="1" si="3"/>
        <v>#NAME?</v>
      </c>
      <c r="K94" s="24" t="e">
        <f t="shared" ca="1" si="4"/>
        <v>#NAME?</v>
      </c>
      <c r="L94" s="24" t="e">
        <f t="shared" ca="1" si="5"/>
        <v>#NAME?</v>
      </c>
    </row>
    <row r="95" spans="2:12" x14ac:dyDescent="0.25">
      <c r="B95" s="24">
        <v>11.683206218811105</v>
      </c>
      <c r="G95" s="24">
        <v>93</v>
      </c>
      <c r="H95" s="24" t="e">
        <f ca="1"/>
        <v>#NAME?</v>
      </c>
      <c r="I95" s="24" t="e">
        <f t="array" aca="1" ref="I95" ca="1">INDIRECT(ADDRESS(($E$2+1-G95)+2,8))</f>
        <v>#NAME?</v>
      </c>
      <c r="J95" s="24" t="e">
        <f t="shared" ca="1" si="3"/>
        <v>#NAME?</v>
      </c>
      <c r="K95" s="24" t="e">
        <f t="shared" ca="1" si="4"/>
        <v>#NAME?</v>
      </c>
      <c r="L95" s="24" t="e">
        <f t="shared" ca="1" si="5"/>
        <v>#NAME?</v>
      </c>
    </row>
    <row r="96" spans="2:12" x14ac:dyDescent="0.25">
      <c r="B96" s="24">
        <v>11.148491904282816</v>
      </c>
      <c r="G96" s="24">
        <v>94</v>
      </c>
      <c r="H96" s="24" t="e">
        <f ca="1"/>
        <v>#NAME?</v>
      </c>
      <c r="I96" s="24" t="e">
        <f t="array" aca="1" ref="I96" ca="1">INDIRECT(ADDRESS(($E$2+1-G96)+2,8))</f>
        <v>#NAME?</v>
      </c>
      <c r="J96" s="24" t="e">
        <f t="shared" ca="1" si="3"/>
        <v>#NAME?</v>
      </c>
      <c r="K96" s="24" t="e">
        <f t="shared" ca="1" si="4"/>
        <v>#NAME?</v>
      </c>
      <c r="L96" s="24" t="e">
        <f t="shared" ca="1" si="5"/>
        <v>#NAME?</v>
      </c>
    </row>
    <row r="97" spans="2:12" x14ac:dyDescent="0.25">
      <c r="B97" s="24">
        <v>9.3593237887474672</v>
      </c>
      <c r="G97" s="24">
        <v>95</v>
      </c>
      <c r="H97" s="24" t="e">
        <f ca="1"/>
        <v>#NAME?</v>
      </c>
      <c r="I97" s="24" t="e">
        <f t="array" aca="1" ref="I97" ca="1">INDIRECT(ADDRESS(($E$2+1-G97)+2,8))</f>
        <v>#NAME?</v>
      </c>
      <c r="J97" s="24" t="e">
        <f t="shared" ca="1" si="3"/>
        <v>#NAME?</v>
      </c>
      <c r="K97" s="24" t="e">
        <f t="shared" ca="1" si="4"/>
        <v>#NAME?</v>
      </c>
      <c r="L97" s="24" t="e">
        <f t="shared" ca="1" si="5"/>
        <v>#NAME?</v>
      </c>
    </row>
    <row r="98" spans="2:12" x14ac:dyDescent="0.25">
      <c r="B98" s="24">
        <v>8.054742002546817</v>
      </c>
      <c r="G98" s="24">
        <v>96</v>
      </c>
      <c r="H98" s="24" t="e">
        <f ca="1"/>
        <v>#NAME?</v>
      </c>
      <c r="I98" s="24" t="e">
        <f t="array" aca="1" ref="I98" ca="1">INDIRECT(ADDRESS(($E$2+1-G98)+2,8))</f>
        <v>#NAME?</v>
      </c>
      <c r="J98" s="24" t="e">
        <f t="shared" ca="1" si="3"/>
        <v>#NAME?</v>
      </c>
      <c r="K98" s="24" t="e">
        <f t="shared" ca="1" si="4"/>
        <v>#NAME?</v>
      </c>
      <c r="L98" s="24" t="e">
        <f t="shared" ca="1" si="5"/>
        <v>#NAME?</v>
      </c>
    </row>
    <row r="99" spans="2:12" x14ac:dyDescent="0.25">
      <c r="B99" s="24">
        <v>10.34640854868401</v>
      </c>
      <c r="G99" s="24">
        <v>97</v>
      </c>
      <c r="H99" s="24" t="e">
        <f ca="1"/>
        <v>#NAME?</v>
      </c>
      <c r="I99" s="24" t="e">
        <f t="array" aca="1" ref="I99" ca="1">INDIRECT(ADDRESS(($E$2+1-G99)+2,8))</f>
        <v>#NAME?</v>
      </c>
      <c r="J99" s="24" t="e">
        <f t="shared" ca="1" si="3"/>
        <v>#NAME?</v>
      </c>
      <c r="K99" s="24" t="e">
        <f t="shared" ca="1" si="4"/>
        <v>#NAME?</v>
      </c>
      <c r="L99" s="24" t="e">
        <f t="shared" ca="1" si="5"/>
        <v>#NAME?</v>
      </c>
    </row>
    <row r="100" spans="2:12" x14ac:dyDescent="0.25">
      <c r="B100" s="24">
        <v>9.8168815522084092</v>
      </c>
      <c r="G100" s="24">
        <v>98</v>
      </c>
      <c r="H100" s="24" t="e">
        <f ca="1"/>
        <v>#NAME?</v>
      </c>
      <c r="I100" s="24" t="e">
        <f t="array" aca="1" ref="I100" ca="1">INDIRECT(ADDRESS(($E$2+1-G100)+2,8))</f>
        <v>#NAME?</v>
      </c>
      <c r="J100" s="24" t="e">
        <f t="shared" ca="1" si="3"/>
        <v>#NAME?</v>
      </c>
      <c r="K100" s="24" t="e">
        <f t="shared" ca="1" si="4"/>
        <v>#NAME?</v>
      </c>
      <c r="L100" s="24" t="e">
        <f t="shared" ca="1" si="5"/>
        <v>#NAME?</v>
      </c>
    </row>
    <row r="101" spans="2:12" x14ac:dyDescent="0.25">
      <c r="B101" s="24">
        <v>7.9539097367454499</v>
      </c>
      <c r="G101" s="24">
        <v>99</v>
      </c>
      <c r="H101" s="24" t="e">
        <f ca="1"/>
        <v>#NAME?</v>
      </c>
      <c r="I101" s="24" t="e">
        <f t="array" aca="1" ref="I101" ca="1">INDIRECT(ADDRESS(($E$2+1-G101)+2,8))</f>
        <v>#NAME?</v>
      </c>
      <c r="J101" s="24" t="e">
        <f t="shared" ca="1" si="3"/>
        <v>#NAME?</v>
      </c>
      <c r="K101" s="24" t="e">
        <f t="shared" ca="1" si="4"/>
        <v>#NAME?</v>
      </c>
      <c r="L101" s="24" t="e">
        <f t="shared" ca="1" si="5"/>
        <v>#NAME?</v>
      </c>
    </row>
    <row r="102" spans="2:12" x14ac:dyDescent="0.25">
      <c r="B102" s="24">
        <v>7.5130600957796991</v>
      </c>
      <c r="G102" s="24">
        <v>100</v>
      </c>
      <c r="H102" s="24" t="e">
        <f ca="1"/>
        <v>#NAME?</v>
      </c>
      <c r="I102" s="24" t="e">
        <f t="array" aca="1" ref="I102" ca="1">INDIRECT(ADDRESS(($E$2+1-G102)+2,8))</f>
        <v>#NAME?</v>
      </c>
      <c r="J102" s="24" t="e">
        <f t="shared" ca="1" si="3"/>
        <v>#NAME?</v>
      </c>
      <c r="K102" s="24" t="e">
        <f t="shared" ca="1" si="4"/>
        <v>#NAME?</v>
      </c>
      <c r="L102" s="24" t="e">
        <f t="shared" ca="1" si="5"/>
        <v>#NAME?</v>
      </c>
    </row>
    <row r="103" spans="2:12" x14ac:dyDescent="0.25">
      <c r="B103" s="24">
        <v>5.9461312030530369</v>
      </c>
      <c r="G103" s="24">
        <v>101</v>
      </c>
      <c r="H103" s="24" t="e">
        <f ca="1"/>
        <v>#NAME?</v>
      </c>
      <c r="I103" s="24" t="e">
        <f t="array" aca="1" ref="I103" ca="1">INDIRECT(ADDRESS(($E$2+1-G103)+2,8))</f>
        <v>#NAME?</v>
      </c>
      <c r="J103" s="24" t="e">
        <f t="shared" ca="1" si="3"/>
        <v>#NAME?</v>
      </c>
      <c r="K103" s="24" t="e">
        <f t="shared" ca="1" si="4"/>
        <v>#NAME?</v>
      </c>
      <c r="L103" s="24" t="e">
        <f t="shared" ca="1" si="5"/>
        <v>#NAME?</v>
      </c>
    </row>
    <row r="104" spans="2:12" x14ac:dyDescent="0.25">
      <c r="B104" s="24">
        <v>9.9767874420165494</v>
      </c>
      <c r="G104" s="24">
        <v>102</v>
      </c>
      <c r="H104" s="24" t="e">
        <f ca="1"/>
        <v>#NAME?</v>
      </c>
      <c r="I104" s="24" t="e">
        <f t="array" aca="1" ref="I104" ca="1">INDIRECT(ADDRESS(($E$2+1-G104)+2,8))</f>
        <v>#NAME?</v>
      </c>
      <c r="J104" s="24" t="e">
        <f t="shared" ca="1" si="3"/>
        <v>#NAME?</v>
      </c>
      <c r="K104" s="24" t="e">
        <f t="shared" ca="1" si="4"/>
        <v>#NAME?</v>
      </c>
      <c r="L104" s="24" t="e">
        <f t="shared" ca="1" si="5"/>
        <v>#NAME?</v>
      </c>
    </row>
    <row r="105" spans="2:12" x14ac:dyDescent="0.25">
      <c r="B105" s="24">
        <v>9.4519788766456276</v>
      </c>
      <c r="G105" s="24">
        <v>103</v>
      </c>
      <c r="H105" s="24" t="e">
        <f ca="1"/>
        <v>#NAME?</v>
      </c>
      <c r="I105" s="24" t="e">
        <f t="array" aca="1" ref="I105" ca="1">INDIRECT(ADDRESS(($E$2+1-G105)+2,8))</f>
        <v>#NAME?</v>
      </c>
      <c r="J105" s="24" t="e">
        <f t="shared" ca="1" si="3"/>
        <v>#NAME?</v>
      </c>
      <c r="K105" s="24" t="e">
        <f t="shared" ca="1" si="4"/>
        <v>#NAME?</v>
      </c>
      <c r="L105" s="24" t="e">
        <f t="shared" ca="1" si="5"/>
        <v>#NAME?</v>
      </c>
    </row>
    <row r="106" spans="2:12" x14ac:dyDescent="0.25">
      <c r="B106" s="24">
        <v>9.3780547492300137</v>
      </c>
      <c r="G106" s="24">
        <v>104</v>
      </c>
      <c r="H106" s="24" t="e">
        <f ca="1"/>
        <v>#NAME?</v>
      </c>
      <c r="I106" s="24" t="e">
        <f t="array" aca="1" ref="I106" ca="1">INDIRECT(ADDRESS(($E$2+1-G106)+2,8))</f>
        <v>#NAME?</v>
      </c>
      <c r="J106" s="24" t="e">
        <f t="shared" ca="1" si="3"/>
        <v>#NAME?</v>
      </c>
      <c r="K106" s="24" t="e">
        <f t="shared" ca="1" si="4"/>
        <v>#NAME?</v>
      </c>
      <c r="L106" s="24" t="e">
        <f t="shared" ca="1" si="5"/>
        <v>#NAME?</v>
      </c>
    </row>
    <row r="107" spans="2:12" x14ac:dyDescent="0.25">
      <c r="B107" s="24">
        <v>8.2854487707904294</v>
      </c>
      <c r="G107" s="24">
        <v>105</v>
      </c>
      <c r="H107" s="24" t="e">
        <f ca="1"/>
        <v>#NAME?</v>
      </c>
      <c r="I107" s="24" t="e">
        <f t="array" aca="1" ref="I107" ca="1">INDIRECT(ADDRESS(($E$2+1-G107)+2,8))</f>
        <v>#NAME?</v>
      </c>
      <c r="J107" s="24" t="e">
        <f t="shared" ca="1" si="3"/>
        <v>#NAME?</v>
      </c>
      <c r="K107" s="24" t="e">
        <f t="shared" ca="1" si="4"/>
        <v>#NAME?</v>
      </c>
      <c r="L107" s="24" t="e">
        <f t="shared" ca="1" si="5"/>
        <v>#NAME?</v>
      </c>
    </row>
    <row r="108" spans="2:12" x14ac:dyDescent="0.25">
      <c r="B108" s="24">
        <v>10.906996033157142</v>
      </c>
      <c r="G108" s="24">
        <v>106</v>
      </c>
      <c r="H108" s="24" t="e">
        <f ca="1"/>
        <v>#NAME?</v>
      </c>
      <c r="I108" s="24" t="e">
        <f t="array" aca="1" ref="I108" ca="1">INDIRECT(ADDRESS(($E$2+1-G108)+2,8))</f>
        <v>#NAME?</v>
      </c>
      <c r="J108" s="24" t="e">
        <f t="shared" ca="1" si="3"/>
        <v>#NAME?</v>
      </c>
      <c r="K108" s="24" t="e">
        <f t="shared" ca="1" si="4"/>
        <v>#NAME?</v>
      </c>
      <c r="L108" s="24" t="e">
        <f t="shared" ca="1" si="5"/>
        <v>#NAME?</v>
      </c>
    </row>
    <row r="109" spans="2:12" x14ac:dyDescent="0.25">
      <c r="B109" s="24">
        <v>5.3915788094217456</v>
      </c>
      <c r="G109" s="24">
        <v>107</v>
      </c>
      <c r="H109" s="24" t="e">
        <f ca="1"/>
        <v>#NAME?</v>
      </c>
      <c r="I109" s="24" t="e">
        <f t="array" aca="1" ref="I109" ca="1">INDIRECT(ADDRESS(($E$2+1-G109)+2,8))</f>
        <v>#NAME?</v>
      </c>
      <c r="J109" s="24" t="e">
        <f t="shared" ca="1" si="3"/>
        <v>#NAME?</v>
      </c>
      <c r="K109" s="24" t="e">
        <f t="shared" ca="1" si="4"/>
        <v>#NAME?</v>
      </c>
      <c r="L109" s="24" t="e">
        <f t="shared" ca="1" si="5"/>
        <v>#NAME?</v>
      </c>
    </row>
    <row r="110" spans="2:12" x14ac:dyDescent="0.25">
      <c r="B110" s="24">
        <v>11.878139286810782</v>
      </c>
      <c r="G110" s="24">
        <v>108</v>
      </c>
      <c r="H110" s="24" t="e">
        <f ca="1"/>
        <v>#NAME?</v>
      </c>
      <c r="I110" s="24" t="e">
        <f t="array" aca="1" ref="I110" ca="1">INDIRECT(ADDRESS(($E$2+1-G110)+2,8))</f>
        <v>#NAME?</v>
      </c>
      <c r="J110" s="24" t="e">
        <f t="shared" ca="1" si="3"/>
        <v>#NAME?</v>
      </c>
      <c r="K110" s="24" t="e">
        <f t="shared" ca="1" si="4"/>
        <v>#NAME?</v>
      </c>
      <c r="L110" s="24" t="e">
        <f t="shared" ca="1" si="5"/>
        <v>#NAME?</v>
      </c>
    </row>
    <row r="111" spans="2:12" x14ac:dyDescent="0.25">
      <c r="B111" s="24">
        <v>8.659979320536074</v>
      </c>
      <c r="G111" s="24">
        <v>109</v>
      </c>
      <c r="H111" s="24" t="e">
        <f ca="1"/>
        <v>#NAME?</v>
      </c>
      <c r="I111" s="24" t="e">
        <f t="array" aca="1" ref="I111" ca="1">INDIRECT(ADDRESS(($E$2+1-G111)+2,8))</f>
        <v>#NAME?</v>
      </c>
      <c r="J111" s="24" t="e">
        <f t="shared" ca="1" si="3"/>
        <v>#NAME?</v>
      </c>
      <c r="K111" s="24" t="e">
        <f t="shared" ca="1" si="4"/>
        <v>#NAME?</v>
      </c>
      <c r="L111" s="24" t="e">
        <f t="shared" ca="1" si="5"/>
        <v>#NAME?</v>
      </c>
    </row>
    <row r="112" spans="2:12" x14ac:dyDescent="0.25">
      <c r="B112" s="24">
        <v>6.7142572473578266</v>
      </c>
      <c r="G112" s="24">
        <v>110</v>
      </c>
      <c r="H112" s="24" t="e">
        <f ca="1"/>
        <v>#NAME?</v>
      </c>
      <c r="I112" s="24" t="e">
        <f t="array" aca="1" ref="I112" ca="1">INDIRECT(ADDRESS(($E$2+1-G112)+2,8))</f>
        <v>#NAME?</v>
      </c>
      <c r="J112" s="24" t="e">
        <f t="shared" ca="1" si="3"/>
        <v>#NAME?</v>
      </c>
      <c r="K112" s="24" t="e">
        <f t="shared" ca="1" si="4"/>
        <v>#NAME?</v>
      </c>
      <c r="L112" s="24" t="e">
        <f t="shared" ca="1" si="5"/>
        <v>#NAME?</v>
      </c>
    </row>
    <row r="113" spans="2:12" x14ac:dyDescent="0.25">
      <c r="B113" s="24">
        <v>6.7153774215357629</v>
      </c>
      <c r="G113" s="24">
        <v>111</v>
      </c>
      <c r="H113" s="24" t="e">
        <f ca="1"/>
        <v>#NAME?</v>
      </c>
      <c r="I113" s="24" t="e">
        <f t="array" aca="1" ref="I113" ca="1">INDIRECT(ADDRESS(($E$2+1-G113)+2,8))</f>
        <v>#NAME?</v>
      </c>
      <c r="J113" s="24" t="e">
        <f t="shared" ca="1" si="3"/>
        <v>#NAME?</v>
      </c>
      <c r="K113" s="24" t="e">
        <f t="shared" ca="1" si="4"/>
        <v>#NAME?</v>
      </c>
      <c r="L113" s="24" t="e">
        <f t="shared" ca="1" si="5"/>
        <v>#NAME?</v>
      </c>
    </row>
    <row r="114" spans="2:12" x14ac:dyDescent="0.25">
      <c r="B114" s="24">
        <v>11.332624333501416</v>
      </c>
      <c r="G114" s="24">
        <v>112</v>
      </c>
      <c r="H114" s="24" t="e">
        <f ca="1"/>
        <v>#NAME?</v>
      </c>
      <c r="I114" s="24" t="e">
        <f t="array" aca="1" ref="I114" ca="1">INDIRECT(ADDRESS(($E$2+1-G114)+2,8))</f>
        <v>#NAME?</v>
      </c>
      <c r="J114" s="24" t="e">
        <f t="shared" ca="1" si="3"/>
        <v>#NAME?</v>
      </c>
      <c r="K114" s="24" t="e">
        <f t="shared" ca="1" si="4"/>
        <v>#NAME?</v>
      </c>
      <c r="L114" s="24" t="e">
        <f t="shared" ca="1" si="5"/>
        <v>#NAME?</v>
      </c>
    </row>
    <row r="115" spans="2:12" x14ac:dyDescent="0.25">
      <c r="B115" s="24">
        <v>7.6987050211955381</v>
      </c>
      <c r="G115" s="24">
        <v>113</v>
      </c>
      <c r="H115" s="24" t="e">
        <f ca="1"/>
        <v>#NAME?</v>
      </c>
      <c r="I115" s="24" t="e">
        <f t="array" aca="1" ref="I115" ca="1">INDIRECT(ADDRESS(($E$2+1-G115)+2,8))</f>
        <v>#NAME?</v>
      </c>
      <c r="J115" s="24" t="e">
        <f t="shared" ca="1" si="3"/>
        <v>#NAME?</v>
      </c>
      <c r="K115" s="24" t="e">
        <f t="shared" ca="1" si="4"/>
        <v>#NAME?</v>
      </c>
      <c r="L115" s="24" t="e">
        <f t="shared" ca="1" si="5"/>
        <v>#NAME?</v>
      </c>
    </row>
    <row r="116" spans="2:12" x14ac:dyDescent="0.25">
      <c r="B116" s="24">
        <v>10.782342180692623</v>
      </c>
      <c r="G116" s="24">
        <v>114</v>
      </c>
      <c r="H116" s="24" t="e">
        <f ca="1"/>
        <v>#NAME?</v>
      </c>
      <c r="I116" s="24" t="e">
        <f t="array" aca="1" ref="I116" ca="1">INDIRECT(ADDRESS(($E$2+1-G116)+2,8))</f>
        <v>#NAME?</v>
      </c>
      <c r="J116" s="24" t="e">
        <f t="shared" ca="1" si="3"/>
        <v>#NAME?</v>
      </c>
      <c r="K116" s="24" t="e">
        <f t="shared" ca="1" si="4"/>
        <v>#NAME?</v>
      </c>
      <c r="L116" s="24" t="e">
        <f t="shared" ca="1" si="5"/>
        <v>#NAME?</v>
      </c>
    </row>
    <row r="117" spans="2:12" x14ac:dyDescent="0.25">
      <c r="B117" s="24">
        <v>11.410382804081705</v>
      </c>
      <c r="G117" s="24">
        <v>115</v>
      </c>
      <c r="H117" s="24" t="e">
        <f ca="1"/>
        <v>#NAME?</v>
      </c>
      <c r="I117" s="24" t="e">
        <f t="array" aca="1" ref="I117" ca="1">INDIRECT(ADDRESS(($E$2+1-G117)+2,8))</f>
        <v>#NAME?</v>
      </c>
      <c r="J117" s="24" t="e">
        <f t="shared" ca="1" si="3"/>
        <v>#NAME?</v>
      </c>
      <c r="K117" s="24" t="e">
        <f t="shared" ca="1" si="4"/>
        <v>#NAME?</v>
      </c>
      <c r="L117" s="24" t="e">
        <f t="shared" ca="1" si="5"/>
        <v>#NAME?</v>
      </c>
    </row>
    <row r="118" spans="2:12" x14ac:dyDescent="0.25">
      <c r="B118" s="24">
        <v>6.762712943938233</v>
      </c>
      <c r="G118" s="24">
        <v>116</v>
      </c>
      <c r="H118" s="24" t="e">
        <f ca="1"/>
        <v>#NAME?</v>
      </c>
      <c r="I118" s="24" t="e">
        <f t="array" aca="1" ref="I118" ca="1">INDIRECT(ADDRESS(($E$2+1-G118)+2,8))</f>
        <v>#NAME?</v>
      </c>
      <c r="J118" s="24" t="e">
        <f t="shared" ca="1" si="3"/>
        <v>#NAME?</v>
      </c>
      <c r="K118" s="24" t="e">
        <f t="shared" ca="1" si="4"/>
        <v>#NAME?</v>
      </c>
      <c r="L118" s="24" t="e">
        <f t="shared" ca="1" si="5"/>
        <v>#NAME?</v>
      </c>
    </row>
    <row r="119" spans="2:12" x14ac:dyDescent="0.25">
      <c r="B119" s="24">
        <v>9.8141188440971376</v>
      </c>
      <c r="G119" s="24">
        <v>117</v>
      </c>
      <c r="H119" s="24" t="e">
        <f ca="1"/>
        <v>#NAME?</v>
      </c>
      <c r="I119" s="24" t="e">
        <f t="array" aca="1" ref="I119" ca="1">INDIRECT(ADDRESS(($E$2+1-G119)+2,8))</f>
        <v>#NAME?</v>
      </c>
      <c r="J119" s="24" t="e">
        <f t="shared" ca="1" si="3"/>
        <v>#NAME?</v>
      </c>
      <c r="K119" s="24" t="e">
        <f t="shared" ca="1" si="4"/>
        <v>#NAME?</v>
      </c>
      <c r="L119" s="24" t="e">
        <f t="shared" ca="1" si="5"/>
        <v>#NAME?</v>
      </c>
    </row>
    <row r="120" spans="2:12" x14ac:dyDescent="0.25">
      <c r="B120" s="24">
        <v>8.7380607768835503</v>
      </c>
      <c r="G120" s="24">
        <v>118</v>
      </c>
      <c r="H120" s="24" t="e">
        <f ca="1"/>
        <v>#NAME?</v>
      </c>
      <c r="I120" s="24" t="e">
        <f t="array" aca="1" ref="I120" ca="1">INDIRECT(ADDRESS(($E$2+1-G120)+2,8))</f>
        <v>#NAME?</v>
      </c>
      <c r="J120" s="24" t="e">
        <f t="shared" ca="1" si="3"/>
        <v>#NAME?</v>
      </c>
      <c r="K120" s="24" t="e">
        <f t="shared" ca="1" si="4"/>
        <v>#NAME?</v>
      </c>
      <c r="L120" s="24" t="e">
        <f t="shared" ca="1" si="5"/>
        <v>#NAME?</v>
      </c>
    </row>
    <row r="121" spans="2:12" x14ac:dyDescent="0.25">
      <c r="B121" s="24">
        <v>9.912451147880363</v>
      </c>
      <c r="G121" s="24">
        <v>119</v>
      </c>
      <c r="H121" s="24" t="e">
        <f ca="1"/>
        <v>#NAME?</v>
      </c>
      <c r="I121" s="24" t="e">
        <f t="array" aca="1" ref="I121" ca="1">INDIRECT(ADDRESS(($E$2+1-G121)+2,8))</f>
        <v>#NAME?</v>
      </c>
      <c r="J121" s="24" t="e">
        <f t="shared" ca="1" si="3"/>
        <v>#NAME?</v>
      </c>
      <c r="K121" s="24" t="e">
        <f t="shared" ca="1" si="4"/>
        <v>#NAME?</v>
      </c>
      <c r="L121" s="24" t="e">
        <f t="shared" ca="1" si="5"/>
        <v>#NAME?</v>
      </c>
    </row>
    <row r="122" spans="2:12" x14ac:dyDescent="0.25">
      <c r="B122" s="24">
        <v>9.4944787427727224</v>
      </c>
      <c r="G122" s="24">
        <v>120</v>
      </c>
      <c r="H122" s="24" t="e">
        <f ca="1"/>
        <v>#NAME?</v>
      </c>
      <c r="I122" s="24" t="e">
        <f t="array" aca="1" ref="I122" ca="1">INDIRECT(ADDRESS(($E$2+1-G122)+2,8))</f>
        <v>#NAME?</v>
      </c>
      <c r="J122" s="24" t="e">
        <f t="shared" ca="1" si="3"/>
        <v>#NAME?</v>
      </c>
      <c r="K122" s="24" t="e">
        <f t="shared" ca="1" si="4"/>
        <v>#NAME?</v>
      </c>
      <c r="L122" s="24" t="e">
        <f t="shared" ca="1" si="5"/>
        <v>#NAME?</v>
      </c>
    </row>
    <row r="123" spans="2:12" x14ac:dyDescent="0.25">
      <c r="B123" s="24">
        <v>11.670827456338417</v>
      </c>
      <c r="G123" s="24">
        <v>121</v>
      </c>
      <c r="H123" s="24" t="e">
        <f ca="1"/>
        <v>#NAME?</v>
      </c>
      <c r="I123" s="24" t="e">
        <f t="array" aca="1" ref="I123" ca="1">INDIRECT(ADDRESS(($E$2+1-G123)+2,8))</f>
        <v>#NAME?</v>
      </c>
      <c r="J123" s="24" t="e">
        <f t="shared" ca="1" si="3"/>
        <v>#NAME?</v>
      </c>
      <c r="K123" s="24" t="e">
        <f t="shared" ca="1" si="4"/>
        <v>#NAME?</v>
      </c>
      <c r="L123" s="24" t="e">
        <f t="shared" ca="1" si="5"/>
        <v>#NAME?</v>
      </c>
    </row>
    <row r="124" spans="2:12" x14ac:dyDescent="0.25">
      <c r="B124" s="24">
        <v>11.021028755928498</v>
      </c>
      <c r="G124" s="24">
        <v>122</v>
      </c>
      <c r="H124" s="24" t="e">
        <f ca="1"/>
        <v>#NAME?</v>
      </c>
      <c r="I124" s="24" t="e">
        <f t="array" aca="1" ref="I124" ca="1">INDIRECT(ADDRESS(($E$2+1-G124)+2,8))</f>
        <v>#NAME?</v>
      </c>
      <c r="J124" s="24" t="e">
        <f t="shared" ca="1" si="3"/>
        <v>#NAME?</v>
      </c>
      <c r="K124" s="24" t="e">
        <f t="shared" ca="1" si="4"/>
        <v>#NAME?</v>
      </c>
      <c r="L124" s="24" t="e">
        <f t="shared" ca="1" si="5"/>
        <v>#NAME?</v>
      </c>
    </row>
    <row r="125" spans="2:12" x14ac:dyDescent="0.25">
      <c r="B125" s="24">
        <v>8.6476792649032106</v>
      </c>
      <c r="G125" s="24">
        <v>123</v>
      </c>
      <c r="H125" s="24" t="e">
        <f ca="1"/>
        <v>#NAME?</v>
      </c>
      <c r="I125" s="24" t="e">
        <f t="array" aca="1" ref="I125" ca="1">INDIRECT(ADDRESS(($E$2+1-G125)+2,8))</f>
        <v>#NAME?</v>
      </c>
      <c r="J125" s="24" t="e">
        <f t="shared" ca="1" si="3"/>
        <v>#NAME?</v>
      </c>
      <c r="K125" s="24" t="e">
        <f t="shared" ca="1" si="4"/>
        <v>#NAME?</v>
      </c>
      <c r="L125" s="24" t="e">
        <f t="shared" ca="1" si="5"/>
        <v>#NAME?</v>
      </c>
    </row>
    <row r="126" spans="2:12" x14ac:dyDescent="0.25">
      <c r="B126" s="24">
        <v>9.0446462142601209</v>
      </c>
      <c r="G126" s="24">
        <v>124</v>
      </c>
      <c r="H126" s="24" t="e">
        <f ca="1"/>
        <v>#NAME?</v>
      </c>
      <c r="I126" s="24" t="e">
        <f t="array" aca="1" ref="I126" ca="1">INDIRECT(ADDRESS(($E$2+1-G126)+2,8))</f>
        <v>#NAME?</v>
      </c>
      <c r="J126" s="24" t="e">
        <f t="shared" ca="1" si="3"/>
        <v>#NAME?</v>
      </c>
      <c r="K126" s="24" t="e">
        <f t="shared" ca="1" si="4"/>
        <v>#NAME?</v>
      </c>
      <c r="L126" s="24" t="e">
        <f t="shared" ca="1" si="5"/>
        <v>#NAME?</v>
      </c>
    </row>
    <row r="127" spans="2:12" x14ac:dyDescent="0.25">
      <c r="B127" s="24">
        <v>10.083454754219893</v>
      </c>
      <c r="G127" s="24">
        <v>125</v>
      </c>
      <c r="H127" s="24" t="e">
        <f ca="1"/>
        <v>#NAME?</v>
      </c>
      <c r="I127" s="24" t="e">
        <f t="array" aca="1" ref="I127" ca="1">INDIRECT(ADDRESS(($E$2+1-G127)+2,8))</f>
        <v>#NAME?</v>
      </c>
      <c r="J127" s="24" t="e">
        <f t="shared" ca="1" si="3"/>
        <v>#NAME?</v>
      </c>
      <c r="K127" s="24" t="e">
        <f t="shared" ca="1" si="4"/>
        <v>#NAME?</v>
      </c>
      <c r="L127" s="24" t="e">
        <f t="shared" ca="1" si="5"/>
        <v>#NAME?</v>
      </c>
    </row>
    <row r="128" spans="2:12" x14ac:dyDescent="0.25">
      <c r="B128" s="24">
        <v>7.7147934441863271</v>
      </c>
      <c r="G128" s="24">
        <v>126</v>
      </c>
      <c r="H128" s="24" t="e">
        <f ca="1"/>
        <v>#NAME?</v>
      </c>
      <c r="I128" s="24" t="e">
        <f t="array" aca="1" ref="I128" ca="1">INDIRECT(ADDRESS(($E$2+1-G128)+2,8))</f>
        <v>#NAME?</v>
      </c>
      <c r="J128" s="24" t="e">
        <f t="shared" ca="1" si="3"/>
        <v>#NAME?</v>
      </c>
      <c r="K128" s="24" t="e">
        <f t="shared" ca="1" si="4"/>
        <v>#NAME?</v>
      </c>
      <c r="L128" s="24" t="e">
        <f t="shared" ca="1" si="5"/>
        <v>#NAME?</v>
      </c>
    </row>
    <row r="129" spans="2:12" x14ac:dyDescent="0.25">
      <c r="B129" s="24">
        <v>8.7848138795779374</v>
      </c>
      <c r="G129" s="24">
        <v>127</v>
      </c>
      <c r="H129" s="24" t="e">
        <f ca="1"/>
        <v>#NAME?</v>
      </c>
      <c r="I129" s="24" t="e">
        <f t="array" aca="1" ref="I129" ca="1">INDIRECT(ADDRESS(($E$2+1-G129)+2,8))</f>
        <v>#NAME?</v>
      </c>
      <c r="J129" s="24" t="e">
        <f t="shared" ca="1" si="3"/>
        <v>#NAME?</v>
      </c>
      <c r="K129" s="24" t="e">
        <f t="shared" ca="1" si="4"/>
        <v>#NAME?</v>
      </c>
      <c r="L129" s="24" t="e">
        <f t="shared" ca="1" si="5"/>
        <v>#NAME?</v>
      </c>
    </row>
    <row r="130" spans="2:12" x14ac:dyDescent="0.25">
      <c r="B130" s="24">
        <v>10.331406058643417</v>
      </c>
      <c r="G130" s="24">
        <v>128</v>
      </c>
      <c r="H130" s="24" t="e">
        <f ca="1"/>
        <v>#NAME?</v>
      </c>
      <c r="I130" s="24" t="e">
        <f t="array" aca="1" ref="I130" ca="1">INDIRECT(ADDRESS(($E$2+1-G130)+2,8))</f>
        <v>#NAME?</v>
      </c>
      <c r="J130" s="24" t="e">
        <f t="shared" ca="1" si="3"/>
        <v>#NAME?</v>
      </c>
      <c r="K130" s="24" t="e">
        <f t="shared" ca="1" si="4"/>
        <v>#NAME?</v>
      </c>
      <c r="L130" s="24" t="e">
        <f t="shared" ca="1" si="5"/>
        <v>#NAME?</v>
      </c>
    </row>
    <row r="131" spans="2:12" x14ac:dyDescent="0.25">
      <c r="B131" s="24">
        <v>7.4512588952693379</v>
      </c>
      <c r="G131" s="24">
        <v>129</v>
      </c>
      <c r="H131" s="24" t="e">
        <f ca="1"/>
        <v>#NAME?</v>
      </c>
      <c r="I131" s="24" t="e">
        <f t="array" aca="1" ref="I131" ca="1">INDIRECT(ADDRESS(($E$2+1-G131)+2,8))</f>
        <v>#NAME?</v>
      </c>
      <c r="J131" s="24" t="e">
        <f t="shared" ca="1" si="3"/>
        <v>#NAME?</v>
      </c>
      <c r="K131" s="24" t="e">
        <f t="shared" ca="1" si="4"/>
        <v>#NAME?</v>
      </c>
      <c r="L131" s="24" t="e">
        <f t="shared" ca="1" si="5"/>
        <v>#NAME?</v>
      </c>
    </row>
    <row r="132" spans="2:12" x14ac:dyDescent="0.25">
      <c r="B132" s="24">
        <v>7.9617117246130009</v>
      </c>
      <c r="G132" s="24">
        <v>130</v>
      </c>
      <c r="H132" s="24" t="e">
        <f ca="1"/>
        <v>#NAME?</v>
      </c>
      <c r="I132" s="24" t="e">
        <f t="array" aca="1" ref="I132" ca="1">INDIRECT(ADDRESS(($E$2+1-G132)+2,8))</f>
        <v>#NAME?</v>
      </c>
      <c r="J132" s="24" t="e">
        <f t="shared" ref="J132:J195" ca="1" si="6">_xlfn.WEIBULL.DIST(H132,$E$5,$E$6,TRUE)</f>
        <v>#NAME?</v>
      </c>
      <c r="K132" s="24" t="e">
        <f t="shared" ref="K132:K195" ca="1" si="7">_xlfn.WEIBULL.DIST(I132,$E$5,$E$6,TRUE)</f>
        <v>#NAME?</v>
      </c>
      <c r="L132" s="24" t="e">
        <f t="shared" ref="L132:L195" ca="1" si="8">((2*G132-1)/$E$2)*(LN(J132)+LN(1-K132))</f>
        <v>#NAME?</v>
      </c>
    </row>
    <row r="133" spans="2:12" x14ac:dyDescent="0.25">
      <c r="B133" s="24">
        <v>10.809834784916109</v>
      </c>
      <c r="G133" s="24">
        <v>131</v>
      </c>
      <c r="H133" s="24" t="e">
        <f ca="1"/>
        <v>#NAME?</v>
      </c>
      <c r="I133" s="24" t="e">
        <f t="array" aca="1" ref="I133" ca="1">INDIRECT(ADDRESS(($E$2+1-G133)+2,8))</f>
        <v>#NAME?</v>
      </c>
      <c r="J133" s="24" t="e">
        <f t="shared" ca="1" si="6"/>
        <v>#NAME?</v>
      </c>
      <c r="K133" s="24" t="e">
        <f t="shared" ca="1" si="7"/>
        <v>#NAME?</v>
      </c>
      <c r="L133" s="24" t="e">
        <f t="shared" ca="1" si="8"/>
        <v>#NAME?</v>
      </c>
    </row>
    <row r="134" spans="2:12" x14ac:dyDescent="0.25">
      <c r="B134" s="24">
        <v>8.3163936165735901</v>
      </c>
      <c r="G134" s="24">
        <v>132</v>
      </c>
      <c r="H134" s="24" t="e">
        <f ca="1"/>
        <v>#NAME?</v>
      </c>
      <c r="I134" s="24" t="e">
        <f t="array" aca="1" ref="I134" ca="1">INDIRECT(ADDRESS(($E$2+1-G134)+2,8))</f>
        <v>#NAME?</v>
      </c>
      <c r="J134" s="24" t="e">
        <f t="shared" ca="1" si="6"/>
        <v>#NAME?</v>
      </c>
      <c r="K134" s="24" t="e">
        <f t="shared" ca="1" si="7"/>
        <v>#NAME?</v>
      </c>
      <c r="L134" s="24" t="e">
        <f t="shared" ca="1" si="8"/>
        <v>#NAME?</v>
      </c>
    </row>
    <row r="135" spans="2:12" x14ac:dyDescent="0.25">
      <c r="B135" s="24">
        <v>9.3298615223122319</v>
      </c>
      <c r="G135" s="24">
        <v>133</v>
      </c>
      <c r="H135" s="24" t="e">
        <f ca="1"/>
        <v>#NAME?</v>
      </c>
      <c r="I135" s="24" t="e">
        <f t="array" aca="1" ref="I135" ca="1">INDIRECT(ADDRESS(($E$2+1-G135)+2,8))</f>
        <v>#NAME?</v>
      </c>
      <c r="J135" s="24" t="e">
        <f t="shared" ca="1" si="6"/>
        <v>#NAME?</v>
      </c>
      <c r="K135" s="24" t="e">
        <f t="shared" ca="1" si="7"/>
        <v>#NAME?</v>
      </c>
      <c r="L135" s="24" t="e">
        <f t="shared" ca="1" si="8"/>
        <v>#NAME?</v>
      </c>
    </row>
    <row r="136" spans="2:12" x14ac:dyDescent="0.25">
      <c r="B136" s="24">
        <v>8.1072760764100629</v>
      </c>
      <c r="G136" s="24">
        <v>134</v>
      </c>
      <c r="H136" s="24" t="e">
        <f ca="1"/>
        <v>#NAME?</v>
      </c>
      <c r="I136" s="24" t="e">
        <f t="array" aca="1" ref="I136" ca="1">INDIRECT(ADDRESS(($E$2+1-G136)+2,8))</f>
        <v>#NAME?</v>
      </c>
      <c r="J136" s="24" t="e">
        <f t="shared" ca="1" si="6"/>
        <v>#NAME?</v>
      </c>
      <c r="K136" s="24" t="e">
        <f t="shared" ca="1" si="7"/>
        <v>#NAME?</v>
      </c>
      <c r="L136" s="24" t="e">
        <f t="shared" ca="1" si="8"/>
        <v>#NAME?</v>
      </c>
    </row>
    <row r="137" spans="2:12" x14ac:dyDescent="0.25">
      <c r="B137" s="24">
        <v>11.97403045790664</v>
      </c>
      <c r="G137" s="24">
        <v>135</v>
      </c>
      <c r="H137" s="24" t="e">
        <f ca="1"/>
        <v>#NAME?</v>
      </c>
      <c r="I137" s="24" t="e">
        <f t="array" aca="1" ref="I137" ca="1">INDIRECT(ADDRESS(($E$2+1-G137)+2,8))</f>
        <v>#NAME?</v>
      </c>
      <c r="J137" s="24" t="e">
        <f t="shared" ca="1" si="6"/>
        <v>#NAME?</v>
      </c>
      <c r="K137" s="24" t="e">
        <f t="shared" ca="1" si="7"/>
        <v>#NAME?</v>
      </c>
      <c r="L137" s="24" t="e">
        <f t="shared" ca="1" si="8"/>
        <v>#NAME?</v>
      </c>
    </row>
    <row r="138" spans="2:12" x14ac:dyDescent="0.25">
      <c r="B138" s="24">
        <v>9.2514276217034048</v>
      </c>
      <c r="G138" s="24">
        <v>136</v>
      </c>
      <c r="H138" s="24" t="e">
        <f ca="1"/>
        <v>#NAME?</v>
      </c>
      <c r="I138" s="24" t="e">
        <f t="array" aca="1" ref="I138" ca="1">INDIRECT(ADDRESS(($E$2+1-G138)+2,8))</f>
        <v>#NAME?</v>
      </c>
      <c r="J138" s="24" t="e">
        <f t="shared" ca="1" si="6"/>
        <v>#NAME?</v>
      </c>
      <c r="K138" s="24" t="e">
        <f t="shared" ca="1" si="7"/>
        <v>#NAME?</v>
      </c>
      <c r="L138" s="24" t="e">
        <f t="shared" ca="1" si="8"/>
        <v>#NAME?</v>
      </c>
    </row>
    <row r="139" spans="2:12" x14ac:dyDescent="0.25">
      <c r="B139" s="24">
        <v>8.0903474209057755</v>
      </c>
      <c r="G139" s="24">
        <v>137</v>
      </c>
      <c r="H139" s="24" t="e">
        <f ca="1"/>
        <v>#NAME?</v>
      </c>
      <c r="I139" s="24" t="e">
        <f t="array" aca="1" ref="I139" ca="1">INDIRECT(ADDRESS(($E$2+1-G139)+2,8))</f>
        <v>#NAME?</v>
      </c>
      <c r="J139" s="24" t="e">
        <f t="shared" ca="1" si="6"/>
        <v>#NAME?</v>
      </c>
      <c r="K139" s="24" t="e">
        <f t="shared" ca="1" si="7"/>
        <v>#NAME?</v>
      </c>
      <c r="L139" s="24" t="e">
        <f t="shared" ca="1" si="8"/>
        <v>#NAME?</v>
      </c>
    </row>
    <row r="140" spans="2:12" x14ac:dyDescent="0.25">
      <c r="B140" s="24">
        <v>10.801363513147649</v>
      </c>
      <c r="G140" s="24">
        <v>138</v>
      </c>
      <c r="H140" s="24" t="e">
        <f ca="1"/>
        <v>#NAME?</v>
      </c>
      <c r="I140" s="24" t="e">
        <f t="array" aca="1" ref="I140" ca="1">INDIRECT(ADDRESS(($E$2+1-G140)+2,8))</f>
        <v>#NAME?</v>
      </c>
      <c r="J140" s="24" t="e">
        <f t="shared" ca="1" si="6"/>
        <v>#NAME?</v>
      </c>
      <c r="K140" s="24" t="e">
        <f t="shared" ca="1" si="7"/>
        <v>#NAME?</v>
      </c>
      <c r="L140" s="24" t="e">
        <f t="shared" ca="1" si="8"/>
        <v>#NAME?</v>
      </c>
    </row>
    <row r="141" spans="2:12" x14ac:dyDescent="0.25">
      <c r="B141" s="24">
        <v>10.97698974926481</v>
      </c>
      <c r="G141" s="24">
        <v>139</v>
      </c>
      <c r="H141" s="24" t="e">
        <f ca="1"/>
        <v>#NAME?</v>
      </c>
      <c r="I141" s="24" t="e">
        <f t="array" aca="1" ref="I141" ca="1">INDIRECT(ADDRESS(($E$2+1-G141)+2,8))</f>
        <v>#NAME?</v>
      </c>
      <c r="J141" s="24" t="e">
        <f t="shared" ca="1" si="6"/>
        <v>#NAME?</v>
      </c>
      <c r="K141" s="24" t="e">
        <f t="shared" ca="1" si="7"/>
        <v>#NAME?</v>
      </c>
      <c r="L141" s="24" t="e">
        <f t="shared" ca="1" si="8"/>
        <v>#NAME?</v>
      </c>
    </row>
    <row r="142" spans="2:12" x14ac:dyDescent="0.25">
      <c r="B142" s="24">
        <v>8.638126573544346</v>
      </c>
      <c r="G142" s="24">
        <v>140</v>
      </c>
      <c r="H142" s="24" t="e">
        <f ca="1"/>
        <v>#NAME?</v>
      </c>
      <c r="I142" s="24" t="e">
        <f t="array" aca="1" ref="I142" ca="1">INDIRECT(ADDRESS(($E$2+1-G142)+2,8))</f>
        <v>#NAME?</v>
      </c>
      <c r="J142" s="24" t="e">
        <f t="shared" ca="1" si="6"/>
        <v>#NAME?</v>
      </c>
      <c r="K142" s="24" t="e">
        <f t="shared" ca="1" si="7"/>
        <v>#NAME?</v>
      </c>
      <c r="L142" s="24" t="e">
        <f t="shared" ca="1" si="8"/>
        <v>#NAME?</v>
      </c>
    </row>
    <row r="143" spans="2:12" x14ac:dyDescent="0.25">
      <c r="B143" s="24">
        <v>7.9286708165576734</v>
      </c>
      <c r="G143" s="24">
        <v>141</v>
      </c>
      <c r="H143" s="24" t="e">
        <f ca="1"/>
        <v>#NAME?</v>
      </c>
      <c r="I143" s="24" t="e">
        <f t="array" aca="1" ref="I143" ca="1">INDIRECT(ADDRESS(($E$2+1-G143)+2,8))</f>
        <v>#NAME?</v>
      </c>
      <c r="J143" s="24" t="e">
        <f t="shared" ca="1" si="6"/>
        <v>#NAME?</v>
      </c>
      <c r="K143" s="24" t="e">
        <f t="shared" ca="1" si="7"/>
        <v>#NAME?</v>
      </c>
      <c r="L143" s="24" t="e">
        <f t="shared" ca="1" si="8"/>
        <v>#NAME?</v>
      </c>
    </row>
    <row r="144" spans="2:12" x14ac:dyDescent="0.25">
      <c r="B144" s="24">
        <v>9.7573514356922573</v>
      </c>
      <c r="G144" s="24">
        <v>142</v>
      </c>
      <c r="H144" s="24" t="e">
        <f ca="1"/>
        <v>#NAME?</v>
      </c>
      <c r="I144" s="24" t="e">
        <f t="array" aca="1" ref="I144" ca="1">INDIRECT(ADDRESS(($E$2+1-G144)+2,8))</f>
        <v>#NAME?</v>
      </c>
      <c r="J144" s="24" t="e">
        <f t="shared" ca="1" si="6"/>
        <v>#NAME?</v>
      </c>
      <c r="K144" s="24" t="e">
        <f t="shared" ca="1" si="7"/>
        <v>#NAME?</v>
      </c>
      <c r="L144" s="24" t="e">
        <f t="shared" ca="1" si="8"/>
        <v>#NAME?</v>
      </c>
    </row>
    <row r="145" spans="2:12" x14ac:dyDescent="0.25">
      <c r="B145" s="24">
        <v>8.827995629001709</v>
      </c>
      <c r="G145" s="24">
        <v>143</v>
      </c>
      <c r="H145" s="24" t="e">
        <f ca="1"/>
        <v>#NAME?</v>
      </c>
      <c r="I145" s="24" t="e">
        <f t="array" aca="1" ref="I145" ca="1">INDIRECT(ADDRESS(($E$2+1-G145)+2,8))</f>
        <v>#NAME?</v>
      </c>
      <c r="J145" s="24" t="e">
        <f t="shared" ca="1" si="6"/>
        <v>#NAME?</v>
      </c>
      <c r="K145" s="24" t="e">
        <f t="shared" ca="1" si="7"/>
        <v>#NAME?</v>
      </c>
      <c r="L145" s="24" t="e">
        <f t="shared" ca="1" si="8"/>
        <v>#NAME?</v>
      </c>
    </row>
    <row r="146" spans="2:12" x14ac:dyDescent="0.25">
      <c r="B146" s="24">
        <v>8.8188112162046401</v>
      </c>
      <c r="G146" s="24">
        <v>144</v>
      </c>
      <c r="H146" s="24" t="e">
        <f ca="1"/>
        <v>#NAME?</v>
      </c>
      <c r="I146" s="24" t="e">
        <f t="array" aca="1" ref="I146" ca="1">INDIRECT(ADDRESS(($E$2+1-G146)+2,8))</f>
        <v>#NAME?</v>
      </c>
      <c r="J146" s="24" t="e">
        <f t="shared" ca="1" si="6"/>
        <v>#NAME?</v>
      </c>
      <c r="K146" s="24" t="e">
        <f t="shared" ca="1" si="7"/>
        <v>#NAME?</v>
      </c>
      <c r="L146" s="24" t="e">
        <f t="shared" ca="1" si="8"/>
        <v>#NAME?</v>
      </c>
    </row>
    <row r="147" spans="2:12" x14ac:dyDescent="0.25">
      <c r="B147" s="24">
        <v>9.8761262155109417</v>
      </c>
      <c r="G147" s="24">
        <v>145</v>
      </c>
      <c r="H147" s="24" t="e">
        <f ca="1"/>
        <v>#NAME?</v>
      </c>
      <c r="I147" s="24" t="e">
        <f t="array" aca="1" ref="I147" ca="1">INDIRECT(ADDRESS(($E$2+1-G147)+2,8))</f>
        <v>#NAME?</v>
      </c>
      <c r="J147" s="24" t="e">
        <f t="shared" ca="1" si="6"/>
        <v>#NAME?</v>
      </c>
      <c r="K147" s="24" t="e">
        <f t="shared" ca="1" si="7"/>
        <v>#NAME?</v>
      </c>
      <c r="L147" s="24" t="e">
        <f t="shared" ca="1" si="8"/>
        <v>#NAME?</v>
      </c>
    </row>
    <row r="148" spans="2:12" x14ac:dyDescent="0.25">
      <c r="B148" s="24">
        <v>10.569788679576149</v>
      </c>
      <c r="G148" s="24">
        <v>146</v>
      </c>
      <c r="H148" s="24" t="e">
        <f ca="1"/>
        <v>#NAME?</v>
      </c>
      <c r="I148" s="24" t="e">
        <f t="array" aca="1" ref="I148" ca="1">INDIRECT(ADDRESS(($E$2+1-G148)+2,8))</f>
        <v>#NAME?</v>
      </c>
      <c r="J148" s="24" t="e">
        <f t="shared" ca="1" si="6"/>
        <v>#NAME?</v>
      </c>
      <c r="K148" s="24" t="e">
        <f t="shared" ca="1" si="7"/>
        <v>#NAME?</v>
      </c>
      <c r="L148" s="24" t="e">
        <f t="shared" ca="1" si="8"/>
        <v>#NAME?</v>
      </c>
    </row>
    <row r="149" spans="2:12" x14ac:dyDescent="0.25">
      <c r="B149" s="24">
        <v>9.4316060089792728</v>
      </c>
      <c r="G149" s="24">
        <v>147</v>
      </c>
      <c r="H149" s="24" t="e">
        <f ca="1"/>
        <v>#NAME?</v>
      </c>
      <c r="I149" s="24" t="e">
        <f t="array" aca="1" ref="I149" ca="1">INDIRECT(ADDRESS(($E$2+1-G149)+2,8))</f>
        <v>#NAME?</v>
      </c>
      <c r="J149" s="24" t="e">
        <f t="shared" ca="1" si="6"/>
        <v>#NAME?</v>
      </c>
      <c r="K149" s="24" t="e">
        <f t="shared" ca="1" si="7"/>
        <v>#NAME?</v>
      </c>
      <c r="L149" s="24" t="e">
        <f t="shared" ca="1" si="8"/>
        <v>#NAME?</v>
      </c>
    </row>
    <row r="150" spans="2:12" x14ac:dyDescent="0.25">
      <c r="B150" s="24">
        <v>7.988789776029309</v>
      </c>
      <c r="G150" s="24">
        <v>148</v>
      </c>
      <c r="H150" s="24" t="e">
        <f ca="1"/>
        <v>#NAME?</v>
      </c>
      <c r="I150" s="24" t="e">
        <f t="array" aca="1" ref="I150" ca="1">INDIRECT(ADDRESS(($E$2+1-G150)+2,8))</f>
        <v>#NAME?</v>
      </c>
      <c r="J150" s="24" t="e">
        <f t="shared" ca="1" si="6"/>
        <v>#NAME?</v>
      </c>
      <c r="K150" s="24" t="e">
        <f t="shared" ca="1" si="7"/>
        <v>#NAME?</v>
      </c>
      <c r="L150" s="24" t="e">
        <f t="shared" ca="1" si="8"/>
        <v>#NAME?</v>
      </c>
    </row>
    <row r="151" spans="2:12" x14ac:dyDescent="0.25">
      <c r="B151" s="24">
        <v>12.708688629341145</v>
      </c>
      <c r="G151" s="24">
        <v>149</v>
      </c>
      <c r="H151" s="24" t="e">
        <f ca="1"/>
        <v>#NAME?</v>
      </c>
      <c r="I151" s="24" t="e">
        <f t="array" aca="1" ref="I151" ca="1">INDIRECT(ADDRESS(($E$2+1-G151)+2,8))</f>
        <v>#NAME?</v>
      </c>
      <c r="J151" s="24" t="e">
        <f t="shared" ca="1" si="6"/>
        <v>#NAME?</v>
      </c>
      <c r="K151" s="24" t="e">
        <f t="shared" ca="1" si="7"/>
        <v>#NAME?</v>
      </c>
      <c r="L151" s="24" t="e">
        <f t="shared" ca="1" si="8"/>
        <v>#NAME?</v>
      </c>
    </row>
    <row r="152" spans="2:12" x14ac:dyDescent="0.25">
      <c r="B152" s="24">
        <v>10.738445029119873</v>
      </c>
      <c r="G152" s="24">
        <v>150</v>
      </c>
      <c r="H152" s="24" t="e">
        <f ca="1"/>
        <v>#NAME?</v>
      </c>
      <c r="I152" s="24" t="e">
        <f t="array" aca="1" ref="I152" ca="1">INDIRECT(ADDRESS(($E$2+1-G152)+2,8))</f>
        <v>#NAME?</v>
      </c>
      <c r="J152" s="24" t="e">
        <f t="shared" ca="1" si="6"/>
        <v>#NAME?</v>
      </c>
      <c r="K152" s="24" t="e">
        <f t="shared" ca="1" si="7"/>
        <v>#NAME?</v>
      </c>
      <c r="L152" s="24" t="e">
        <f t="shared" ca="1" si="8"/>
        <v>#NAME?</v>
      </c>
    </row>
    <row r="153" spans="2:12" x14ac:dyDescent="0.25">
      <c r="B153" s="24">
        <v>10.303219492076533</v>
      </c>
      <c r="G153" s="24">
        <v>151</v>
      </c>
      <c r="H153" s="24" t="e">
        <f ca="1"/>
        <v>#NAME?</v>
      </c>
      <c r="I153" s="24" t="e">
        <f t="array" aca="1" ref="I153" ca="1">INDIRECT(ADDRESS(($E$2+1-G153)+2,8))</f>
        <v>#NAME?</v>
      </c>
      <c r="J153" s="24" t="e">
        <f t="shared" ca="1" si="6"/>
        <v>#NAME?</v>
      </c>
      <c r="K153" s="24" t="e">
        <f t="shared" ca="1" si="7"/>
        <v>#NAME?</v>
      </c>
      <c r="L153" s="24" t="e">
        <f t="shared" ca="1" si="8"/>
        <v>#NAME?</v>
      </c>
    </row>
    <row r="154" spans="2:12" x14ac:dyDescent="0.25">
      <c r="B154" s="24">
        <v>9.0897202791156921</v>
      </c>
      <c r="G154" s="24">
        <v>152</v>
      </c>
      <c r="H154" s="24" t="e">
        <f ca="1"/>
        <v>#NAME?</v>
      </c>
      <c r="I154" s="24" t="e">
        <f t="array" aca="1" ref="I154" ca="1">INDIRECT(ADDRESS(($E$2+1-G154)+2,8))</f>
        <v>#NAME?</v>
      </c>
      <c r="J154" s="24" t="e">
        <f t="shared" ca="1" si="6"/>
        <v>#NAME?</v>
      </c>
      <c r="K154" s="24" t="e">
        <f t="shared" ca="1" si="7"/>
        <v>#NAME?</v>
      </c>
      <c r="L154" s="24" t="e">
        <f t="shared" ca="1" si="8"/>
        <v>#NAME?</v>
      </c>
    </row>
    <row r="155" spans="2:12" x14ac:dyDescent="0.25">
      <c r="B155" s="24">
        <v>9.0928624346532789</v>
      </c>
      <c r="G155" s="24">
        <v>153</v>
      </c>
      <c r="H155" s="24" t="e">
        <f ca="1"/>
        <v>#NAME?</v>
      </c>
      <c r="I155" s="24" t="e">
        <f t="array" aca="1" ref="I155" ca="1">INDIRECT(ADDRESS(($E$2+1-G155)+2,8))</f>
        <v>#NAME?</v>
      </c>
      <c r="J155" s="24" t="e">
        <f t="shared" ca="1" si="6"/>
        <v>#NAME?</v>
      </c>
      <c r="K155" s="24" t="e">
        <f t="shared" ca="1" si="7"/>
        <v>#NAME?</v>
      </c>
      <c r="L155" s="24" t="e">
        <f t="shared" ca="1" si="8"/>
        <v>#NAME?</v>
      </c>
    </row>
    <row r="156" spans="2:12" x14ac:dyDescent="0.25">
      <c r="B156" s="24">
        <v>7.9246986938754169</v>
      </c>
      <c r="G156" s="24">
        <v>154</v>
      </c>
      <c r="H156" s="24" t="e">
        <f ca="1"/>
        <v>#NAME?</v>
      </c>
      <c r="I156" s="24" t="e">
        <f t="array" aca="1" ref="I156" ca="1">INDIRECT(ADDRESS(($E$2+1-G156)+2,8))</f>
        <v>#NAME?</v>
      </c>
      <c r="J156" s="24" t="e">
        <f t="shared" ca="1" si="6"/>
        <v>#NAME?</v>
      </c>
      <c r="K156" s="24" t="e">
        <f t="shared" ca="1" si="7"/>
        <v>#NAME?</v>
      </c>
      <c r="L156" s="24" t="e">
        <f t="shared" ca="1" si="8"/>
        <v>#NAME?</v>
      </c>
    </row>
    <row r="157" spans="2:12" x14ac:dyDescent="0.25">
      <c r="B157" s="24">
        <v>8.5866176920974073</v>
      </c>
      <c r="G157" s="24">
        <v>155</v>
      </c>
      <c r="H157" s="24" t="e">
        <f ca="1"/>
        <v>#NAME?</v>
      </c>
      <c r="I157" s="24" t="e">
        <f t="array" aca="1" ref="I157" ca="1">INDIRECT(ADDRESS(($E$2+1-G157)+2,8))</f>
        <v>#NAME?</v>
      </c>
      <c r="J157" s="24" t="e">
        <f t="shared" ca="1" si="6"/>
        <v>#NAME?</v>
      </c>
      <c r="K157" s="24" t="e">
        <f t="shared" ca="1" si="7"/>
        <v>#NAME?</v>
      </c>
      <c r="L157" s="24" t="e">
        <f t="shared" ca="1" si="8"/>
        <v>#NAME?</v>
      </c>
    </row>
    <row r="158" spans="2:12" x14ac:dyDescent="0.25">
      <c r="B158" s="24">
        <v>8.8930645726095623</v>
      </c>
      <c r="G158" s="24">
        <v>156</v>
      </c>
      <c r="H158" s="24" t="e">
        <f ca="1"/>
        <v>#NAME?</v>
      </c>
      <c r="I158" s="24" t="e">
        <f t="array" aca="1" ref="I158" ca="1">INDIRECT(ADDRESS(($E$2+1-G158)+2,8))</f>
        <v>#NAME?</v>
      </c>
      <c r="J158" s="24" t="e">
        <f t="shared" ca="1" si="6"/>
        <v>#NAME?</v>
      </c>
      <c r="K158" s="24" t="e">
        <f t="shared" ca="1" si="7"/>
        <v>#NAME?</v>
      </c>
      <c r="L158" s="24" t="e">
        <f t="shared" ca="1" si="8"/>
        <v>#NAME?</v>
      </c>
    </row>
    <row r="159" spans="2:12" x14ac:dyDescent="0.25">
      <c r="B159" s="24">
        <v>6.4415510635561617</v>
      </c>
      <c r="G159" s="24">
        <v>157</v>
      </c>
      <c r="H159" s="24" t="e">
        <f ca="1"/>
        <v>#NAME?</v>
      </c>
      <c r="I159" s="24" t="e">
        <f t="array" aca="1" ref="I159" ca="1">INDIRECT(ADDRESS(($E$2+1-G159)+2,8))</f>
        <v>#NAME?</v>
      </c>
      <c r="J159" s="24" t="e">
        <f t="shared" ca="1" si="6"/>
        <v>#NAME?</v>
      </c>
      <c r="K159" s="24" t="e">
        <f t="shared" ca="1" si="7"/>
        <v>#NAME?</v>
      </c>
      <c r="L159" s="24" t="e">
        <f t="shared" ca="1" si="8"/>
        <v>#NAME?</v>
      </c>
    </row>
    <row r="160" spans="2:12" x14ac:dyDescent="0.25">
      <c r="B160" s="24">
        <v>10.423801900877439</v>
      </c>
      <c r="G160" s="24">
        <v>158</v>
      </c>
      <c r="H160" s="24" t="e">
        <f ca="1"/>
        <v>#NAME?</v>
      </c>
      <c r="I160" s="24" t="e">
        <f t="array" aca="1" ref="I160" ca="1">INDIRECT(ADDRESS(($E$2+1-G160)+2,8))</f>
        <v>#NAME?</v>
      </c>
      <c r="J160" s="24" t="e">
        <f t="shared" ca="1" si="6"/>
        <v>#NAME?</v>
      </c>
      <c r="K160" s="24" t="e">
        <f t="shared" ca="1" si="7"/>
        <v>#NAME?</v>
      </c>
      <c r="L160" s="24" t="e">
        <f t="shared" ca="1" si="8"/>
        <v>#NAME?</v>
      </c>
    </row>
    <row r="161" spans="2:12" x14ac:dyDescent="0.25">
      <c r="B161" s="24">
        <v>8.3970612818334818</v>
      </c>
      <c r="G161" s="24">
        <v>159</v>
      </c>
      <c r="H161" s="24" t="e">
        <f ca="1"/>
        <v>#NAME?</v>
      </c>
      <c r="I161" s="24" t="e">
        <f t="array" aca="1" ref="I161" ca="1">INDIRECT(ADDRESS(($E$2+1-G161)+2,8))</f>
        <v>#NAME?</v>
      </c>
      <c r="J161" s="24" t="e">
        <f t="shared" ca="1" si="6"/>
        <v>#NAME?</v>
      </c>
      <c r="K161" s="24" t="e">
        <f t="shared" ca="1" si="7"/>
        <v>#NAME?</v>
      </c>
      <c r="L161" s="24" t="e">
        <f t="shared" ca="1" si="8"/>
        <v>#NAME?</v>
      </c>
    </row>
    <row r="162" spans="2:12" x14ac:dyDescent="0.25">
      <c r="B162" s="24">
        <v>11.671757345872084</v>
      </c>
      <c r="G162" s="24">
        <v>160</v>
      </c>
      <c r="H162" s="24" t="e">
        <f ca="1"/>
        <v>#NAME?</v>
      </c>
      <c r="I162" s="24" t="e">
        <f t="array" aca="1" ref="I162" ca="1">INDIRECT(ADDRESS(($E$2+1-G162)+2,8))</f>
        <v>#NAME?</v>
      </c>
      <c r="J162" s="24" t="e">
        <f t="shared" ca="1" si="6"/>
        <v>#NAME?</v>
      </c>
      <c r="K162" s="24" t="e">
        <f t="shared" ca="1" si="7"/>
        <v>#NAME?</v>
      </c>
      <c r="L162" s="24" t="e">
        <f t="shared" ca="1" si="8"/>
        <v>#NAME?</v>
      </c>
    </row>
    <row r="163" spans="2:12" x14ac:dyDescent="0.25">
      <c r="B163" s="24">
        <v>9.0113236251827562</v>
      </c>
      <c r="G163" s="24">
        <v>161</v>
      </c>
      <c r="H163" s="24" t="e">
        <f ca="1"/>
        <v>#NAME?</v>
      </c>
      <c r="I163" s="24" t="e">
        <f t="array" aca="1" ref="I163" ca="1">INDIRECT(ADDRESS(($E$2+1-G163)+2,8))</f>
        <v>#NAME?</v>
      </c>
      <c r="J163" s="24" t="e">
        <f t="shared" ca="1" si="6"/>
        <v>#NAME?</v>
      </c>
      <c r="K163" s="24" t="e">
        <f t="shared" ca="1" si="7"/>
        <v>#NAME?</v>
      </c>
      <c r="L163" s="24" t="e">
        <f t="shared" ca="1" si="8"/>
        <v>#NAME?</v>
      </c>
    </row>
    <row r="164" spans="2:12" x14ac:dyDescent="0.25">
      <c r="B164" s="24">
        <v>9.1157560388828891</v>
      </c>
      <c r="G164" s="24">
        <v>162</v>
      </c>
      <c r="H164" s="24" t="e">
        <f ca="1"/>
        <v>#NAME?</v>
      </c>
      <c r="I164" s="24" t="e">
        <f t="array" aca="1" ref="I164" ca="1">INDIRECT(ADDRESS(($E$2+1-G164)+2,8))</f>
        <v>#NAME?</v>
      </c>
      <c r="J164" s="24" t="e">
        <f t="shared" ca="1" si="6"/>
        <v>#NAME?</v>
      </c>
      <c r="K164" s="24" t="e">
        <f t="shared" ca="1" si="7"/>
        <v>#NAME?</v>
      </c>
      <c r="L164" s="24" t="e">
        <f t="shared" ca="1" si="8"/>
        <v>#NAME?</v>
      </c>
    </row>
    <row r="165" spans="2:12" x14ac:dyDescent="0.25">
      <c r="B165" s="24">
        <v>8.6204518291834802</v>
      </c>
      <c r="G165" s="24">
        <v>163</v>
      </c>
      <c r="H165" s="24" t="e">
        <f ca="1"/>
        <v>#NAME?</v>
      </c>
      <c r="I165" s="24" t="e">
        <f t="array" aca="1" ref="I165" ca="1">INDIRECT(ADDRESS(($E$2+1-G165)+2,8))</f>
        <v>#NAME?</v>
      </c>
      <c r="J165" s="24" t="e">
        <f t="shared" ca="1" si="6"/>
        <v>#NAME?</v>
      </c>
      <c r="K165" s="24" t="e">
        <f t="shared" ca="1" si="7"/>
        <v>#NAME?</v>
      </c>
      <c r="L165" s="24" t="e">
        <f t="shared" ca="1" si="8"/>
        <v>#NAME?</v>
      </c>
    </row>
    <row r="166" spans="2:12" x14ac:dyDescent="0.25">
      <c r="B166" s="24">
        <v>7.8668873097550405</v>
      </c>
      <c r="G166" s="24">
        <v>164</v>
      </c>
      <c r="H166" s="24" t="e">
        <f ca="1"/>
        <v>#NAME?</v>
      </c>
      <c r="I166" s="24" t="e">
        <f t="array" aca="1" ref="I166" ca="1">INDIRECT(ADDRESS(($E$2+1-G166)+2,8))</f>
        <v>#NAME?</v>
      </c>
      <c r="J166" s="24" t="e">
        <f t="shared" ca="1" si="6"/>
        <v>#NAME?</v>
      </c>
      <c r="K166" s="24" t="e">
        <f t="shared" ca="1" si="7"/>
        <v>#NAME?</v>
      </c>
      <c r="L166" s="24" t="e">
        <f t="shared" ca="1" si="8"/>
        <v>#NAME?</v>
      </c>
    </row>
    <row r="167" spans="2:12" x14ac:dyDescent="0.25">
      <c r="B167" s="24">
        <v>11.860988809032271</v>
      </c>
      <c r="G167" s="24">
        <v>165</v>
      </c>
      <c r="H167" s="24" t="e">
        <f ca="1"/>
        <v>#NAME?</v>
      </c>
      <c r="I167" s="24" t="e">
        <f t="array" aca="1" ref="I167" ca="1">INDIRECT(ADDRESS(($E$2+1-G167)+2,8))</f>
        <v>#NAME?</v>
      </c>
      <c r="J167" s="24" t="e">
        <f t="shared" ca="1" si="6"/>
        <v>#NAME?</v>
      </c>
      <c r="K167" s="24" t="e">
        <f t="shared" ca="1" si="7"/>
        <v>#NAME?</v>
      </c>
      <c r="L167" s="24" t="e">
        <f t="shared" ca="1" si="8"/>
        <v>#NAME?</v>
      </c>
    </row>
    <row r="168" spans="2:12" x14ac:dyDescent="0.25">
      <c r="B168" s="24">
        <v>10.941119224835225</v>
      </c>
      <c r="G168" s="24">
        <v>166</v>
      </c>
      <c r="H168" s="24" t="e">
        <f ca="1"/>
        <v>#NAME?</v>
      </c>
      <c r="I168" s="24" t="e">
        <f t="array" aca="1" ref="I168" ca="1">INDIRECT(ADDRESS(($E$2+1-G168)+2,8))</f>
        <v>#NAME?</v>
      </c>
      <c r="J168" s="24" t="e">
        <f t="shared" ca="1" si="6"/>
        <v>#NAME?</v>
      </c>
      <c r="K168" s="24" t="e">
        <f t="shared" ca="1" si="7"/>
        <v>#NAME?</v>
      </c>
      <c r="L168" s="24" t="e">
        <f t="shared" ca="1" si="8"/>
        <v>#NAME?</v>
      </c>
    </row>
    <row r="169" spans="2:12" x14ac:dyDescent="0.25">
      <c r="B169" s="24">
        <v>9.874693723837245</v>
      </c>
      <c r="G169" s="24">
        <v>167</v>
      </c>
      <c r="H169" s="24" t="e">
        <f ca="1"/>
        <v>#NAME?</v>
      </c>
      <c r="I169" s="24" t="e">
        <f t="array" aca="1" ref="I169" ca="1">INDIRECT(ADDRESS(($E$2+1-G169)+2,8))</f>
        <v>#NAME?</v>
      </c>
      <c r="J169" s="24" t="e">
        <f t="shared" ca="1" si="6"/>
        <v>#NAME?</v>
      </c>
      <c r="K169" s="24" t="e">
        <f t="shared" ca="1" si="7"/>
        <v>#NAME?</v>
      </c>
      <c r="L169" s="24" t="e">
        <f t="shared" ca="1" si="8"/>
        <v>#NAME?</v>
      </c>
    </row>
    <row r="170" spans="2:12" x14ac:dyDescent="0.25">
      <c r="B170" s="24">
        <v>7.4678848252244165</v>
      </c>
      <c r="G170" s="24">
        <v>168</v>
      </c>
      <c r="H170" s="24" t="e">
        <f ca="1"/>
        <v>#NAME?</v>
      </c>
      <c r="I170" s="24" t="e">
        <f t="array" aca="1" ref="I170" ca="1">INDIRECT(ADDRESS(($E$2+1-G170)+2,8))</f>
        <v>#NAME?</v>
      </c>
      <c r="J170" s="24" t="e">
        <f t="shared" ca="1" si="6"/>
        <v>#NAME?</v>
      </c>
      <c r="K170" s="24" t="e">
        <f t="shared" ca="1" si="7"/>
        <v>#NAME?</v>
      </c>
      <c r="L170" s="24" t="e">
        <f t="shared" ca="1" si="8"/>
        <v>#NAME?</v>
      </c>
    </row>
    <row r="171" spans="2:12" x14ac:dyDescent="0.25">
      <c r="B171" s="24">
        <v>4.0523836651508311</v>
      </c>
      <c r="G171" s="24">
        <v>169</v>
      </c>
      <c r="H171" s="24" t="e">
        <f ca="1"/>
        <v>#NAME?</v>
      </c>
      <c r="I171" s="24" t="e">
        <f t="array" aca="1" ref="I171" ca="1">INDIRECT(ADDRESS(($E$2+1-G171)+2,8))</f>
        <v>#NAME?</v>
      </c>
      <c r="J171" s="24" t="e">
        <f t="shared" ca="1" si="6"/>
        <v>#NAME?</v>
      </c>
      <c r="K171" s="24" t="e">
        <f t="shared" ca="1" si="7"/>
        <v>#NAME?</v>
      </c>
      <c r="L171" s="24" t="e">
        <f t="shared" ca="1" si="8"/>
        <v>#NAME?</v>
      </c>
    </row>
    <row r="172" spans="2:12" x14ac:dyDescent="0.25">
      <c r="B172" s="24">
        <v>11.619642399170296</v>
      </c>
      <c r="G172" s="24">
        <v>170</v>
      </c>
      <c r="H172" s="24" t="e">
        <f ca="1"/>
        <v>#NAME?</v>
      </c>
      <c r="I172" s="24" t="e">
        <f t="array" aca="1" ref="I172" ca="1">INDIRECT(ADDRESS(($E$2+1-G172)+2,8))</f>
        <v>#NAME?</v>
      </c>
      <c r="J172" s="24" t="e">
        <f t="shared" ca="1" si="6"/>
        <v>#NAME?</v>
      </c>
      <c r="K172" s="24" t="e">
        <f t="shared" ca="1" si="7"/>
        <v>#NAME?</v>
      </c>
      <c r="L172" s="24" t="e">
        <f t="shared" ca="1" si="8"/>
        <v>#NAME?</v>
      </c>
    </row>
    <row r="173" spans="2:12" x14ac:dyDescent="0.25">
      <c r="B173" s="24">
        <v>7.1834891510020231</v>
      </c>
      <c r="G173" s="24">
        <v>171</v>
      </c>
      <c r="H173" s="24" t="e">
        <f ca="1"/>
        <v>#NAME?</v>
      </c>
      <c r="I173" s="24" t="e">
        <f t="array" aca="1" ref="I173" ca="1">INDIRECT(ADDRESS(($E$2+1-G173)+2,8))</f>
        <v>#NAME?</v>
      </c>
      <c r="J173" s="24" t="e">
        <f t="shared" ca="1" si="6"/>
        <v>#NAME?</v>
      </c>
      <c r="K173" s="24" t="e">
        <f t="shared" ca="1" si="7"/>
        <v>#NAME?</v>
      </c>
      <c r="L173" s="24" t="e">
        <f t="shared" ca="1" si="8"/>
        <v>#NAME?</v>
      </c>
    </row>
    <row r="174" spans="2:12" x14ac:dyDescent="0.25">
      <c r="B174" s="24">
        <v>9.7784502102207078</v>
      </c>
      <c r="G174" s="24">
        <v>172</v>
      </c>
      <c r="H174" s="24" t="e">
        <f ca="1"/>
        <v>#NAME?</v>
      </c>
      <c r="I174" s="24" t="e">
        <f t="array" aca="1" ref="I174" ca="1">INDIRECT(ADDRESS(($E$2+1-G174)+2,8))</f>
        <v>#NAME?</v>
      </c>
      <c r="J174" s="24" t="e">
        <f t="shared" ca="1" si="6"/>
        <v>#NAME?</v>
      </c>
      <c r="K174" s="24" t="e">
        <f t="shared" ca="1" si="7"/>
        <v>#NAME?</v>
      </c>
      <c r="L174" s="24" t="e">
        <f t="shared" ca="1" si="8"/>
        <v>#NAME?</v>
      </c>
    </row>
    <row r="175" spans="2:12" x14ac:dyDescent="0.25">
      <c r="B175" s="24">
        <v>9.6739140998756437</v>
      </c>
      <c r="G175" s="24">
        <v>173</v>
      </c>
      <c r="H175" s="24" t="e">
        <f ca="1"/>
        <v>#NAME?</v>
      </c>
      <c r="I175" s="24" t="e">
        <f t="array" aca="1" ref="I175" ca="1">INDIRECT(ADDRESS(($E$2+1-G175)+2,8))</f>
        <v>#NAME?</v>
      </c>
      <c r="J175" s="24" t="e">
        <f t="shared" ca="1" si="6"/>
        <v>#NAME?</v>
      </c>
      <c r="K175" s="24" t="e">
        <f t="shared" ca="1" si="7"/>
        <v>#NAME?</v>
      </c>
      <c r="L175" s="24" t="e">
        <f t="shared" ca="1" si="8"/>
        <v>#NAME?</v>
      </c>
    </row>
    <row r="176" spans="2:12" x14ac:dyDescent="0.25">
      <c r="B176" s="24">
        <v>10.331107243641469</v>
      </c>
      <c r="G176" s="24">
        <v>174</v>
      </c>
      <c r="H176" s="24" t="e">
        <f ca="1"/>
        <v>#NAME?</v>
      </c>
      <c r="I176" s="24" t="e">
        <f t="array" aca="1" ref="I176" ca="1">INDIRECT(ADDRESS(($E$2+1-G176)+2,8))</f>
        <v>#NAME?</v>
      </c>
      <c r="J176" s="24" t="e">
        <f t="shared" ca="1" si="6"/>
        <v>#NAME?</v>
      </c>
      <c r="K176" s="24" t="e">
        <f t="shared" ca="1" si="7"/>
        <v>#NAME?</v>
      </c>
      <c r="L176" s="24" t="e">
        <f t="shared" ca="1" si="8"/>
        <v>#NAME?</v>
      </c>
    </row>
    <row r="177" spans="2:12" x14ac:dyDescent="0.25">
      <c r="B177" s="24">
        <v>6.196574855465804</v>
      </c>
      <c r="G177" s="24">
        <v>175</v>
      </c>
      <c r="H177" s="24" t="e">
        <f ca="1"/>
        <v>#NAME?</v>
      </c>
      <c r="I177" s="24" t="e">
        <f t="array" aca="1" ref="I177" ca="1">INDIRECT(ADDRESS(($E$2+1-G177)+2,8))</f>
        <v>#NAME?</v>
      </c>
      <c r="J177" s="24" t="e">
        <f t="shared" ca="1" si="6"/>
        <v>#NAME?</v>
      </c>
      <c r="K177" s="24" t="e">
        <f t="shared" ca="1" si="7"/>
        <v>#NAME?</v>
      </c>
      <c r="L177" s="24" t="e">
        <f t="shared" ca="1" si="8"/>
        <v>#NAME?</v>
      </c>
    </row>
    <row r="178" spans="2:12" x14ac:dyDescent="0.25">
      <c r="B178" s="24">
        <v>9.5866472216279224</v>
      </c>
      <c r="G178" s="24">
        <v>176</v>
      </c>
      <c r="H178" s="24" t="e">
        <f ca="1"/>
        <v>#NAME?</v>
      </c>
      <c r="I178" s="24" t="e">
        <f t="array" aca="1" ref="I178" ca="1">INDIRECT(ADDRESS(($E$2+1-G178)+2,8))</f>
        <v>#NAME?</v>
      </c>
      <c r="J178" s="24" t="e">
        <f t="shared" ca="1" si="6"/>
        <v>#NAME?</v>
      </c>
      <c r="K178" s="24" t="e">
        <f t="shared" ca="1" si="7"/>
        <v>#NAME?</v>
      </c>
      <c r="L178" s="24" t="e">
        <f t="shared" ca="1" si="8"/>
        <v>#NAME?</v>
      </c>
    </row>
    <row r="179" spans="2:12" x14ac:dyDescent="0.25">
      <c r="B179" s="24">
        <v>10.449065383688493</v>
      </c>
      <c r="G179" s="24">
        <v>177</v>
      </c>
      <c r="H179" s="24" t="e">
        <f ca="1"/>
        <v>#NAME?</v>
      </c>
      <c r="I179" s="24" t="e">
        <f t="array" aca="1" ref="I179" ca="1">INDIRECT(ADDRESS(($E$2+1-G179)+2,8))</f>
        <v>#NAME?</v>
      </c>
      <c r="J179" s="24" t="e">
        <f t="shared" ca="1" si="6"/>
        <v>#NAME?</v>
      </c>
      <c r="K179" s="24" t="e">
        <f t="shared" ca="1" si="7"/>
        <v>#NAME?</v>
      </c>
      <c r="L179" s="24" t="e">
        <f t="shared" ca="1" si="8"/>
        <v>#NAME?</v>
      </c>
    </row>
    <row r="180" spans="2:12" x14ac:dyDescent="0.25">
      <c r="B180" s="24">
        <v>8.9178942617772332</v>
      </c>
      <c r="G180" s="24">
        <v>178</v>
      </c>
      <c r="H180" s="24" t="e">
        <f ca="1"/>
        <v>#NAME?</v>
      </c>
      <c r="I180" s="24" t="e">
        <f t="array" aca="1" ref="I180" ca="1">INDIRECT(ADDRESS(($E$2+1-G180)+2,8))</f>
        <v>#NAME?</v>
      </c>
      <c r="J180" s="24" t="e">
        <f t="shared" ca="1" si="6"/>
        <v>#NAME?</v>
      </c>
      <c r="K180" s="24" t="e">
        <f t="shared" ca="1" si="7"/>
        <v>#NAME?</v>
      </c>
      <c r="L180" s="24" t="e">
        <f t="shared" ca="1" si="8"/>
        <v>#NAME?</v>
      </c>
    </row>
    <row r="181" spans="2:12" x14ac:dyDescent="0.25">
      <c r="B181" s="24">
        <v>11.052409869471969</v>
      </c>
      <c r="G181" s="24">
        <v>179</v>
      </c>
      <c r="H181" s="24" t="e">
        <f ca="1"/>
        <v>#NAME?</v>
      </c>
      <c r="I181" s="24" t="e">
        <f t="array" aca="1" ref="I181" ca="1">INDIRECT(ADDRESS(($E$2+1-G181)+2,8))</f>
        <v>#NAME?</v>
      </c>
      <c r="J181" s="24" t="e">
        <f t="shared" ca="1" si="6"/>
        <v>#NAME?</v>
      </c>
      <c r="K181" s="24" t="e">
        <f t="shared" ca="1" si="7"/>
        <v>#NAME?</v>
      </c>
      <c r="L181" s="24" t="e">
        <f t="shared" ca="1" si="8"/>
        <v>#NAME?</v>
      </c>
    </row>
    <row r="182" spans="2:12" x14ac:dyDescent="0.25">
      <c r="B182" s="24">
        <v>6.4495842181391918</v>
      </c>
      <c r="G182" s="24">
        <v>180</v>
      </c>
      <c r="H182" s="24" t="e">
        <f ca="1"/>
        <v>#NAME?</v>
      </c>
      <c r="I182" s="24" t="e">
        <f t="array" aca="1" ref="I182" ca="1">INDIRECT(ADDRESS(($E$2+1-G182)+2,8))</f>
        <v>#NAME?</v>
      </c>
      <c r="J182" s="24" t="e">
        <f t="shared" ca="1" si="6"/>
        <v>#NAME?</v>
      </c>
      <c r="K182" s="24" t="e">
        <f t="shared" ca="1" si="7"/>
        <v>#NAME?</v>
      </c>
      <c r="L182" s="24" t="e">
        <f t="shared" ca="1" si="8"/>
        <v>#NAME?</v>
      </c>
    </row>
    <row r="183" spans="2:12" x14ac:dyDescent="0.25">
      <c r="B183" s="24">
        <v>9.1054052928247415</v>
      </c>
      <c r="G183" s="24">
        <v>181</v>
      </c>
      <c r="H183" s="24" t="e">
        <f ca="1"/>
        <v>#NAME?</v>
      </c>
      <c r="I183" s="24" t="e">
        <f t="array" aca="1" ref="I183" ca="1">INDIRECT(ADDRESS(($E$2+1-G183)+2,8))</f>
        <v>#NAME?</v>
      </c>
      <c r="J183" s="24" t="e">
        <f t="shared" ca="1" si="6"/>
        <v>#NAME?</v>
      </c>
      <c r="K183" s="24" t="e">
        <f t="shared" ca="1" si="7"/>
        <v>#NAME?</v>
      </c>
      <c r="L183" s="24" t="e">
        <f t="shared" ca="1" si="8"/>
        <v>#NAME?</v>
      </c>
    </row>
    <row r="184" spans="2:12" x14ac:dyDescent="0.25">
      <c r="B184" s="24">
        <v>11.021629008236895</v>
      </c>
      <c r="G184" s="24">
        <v>182</v>
      </c>
      <c r="H184" s="24" t="e">
        <f ca="1"/>
        <v>#NAME?</v>
      </c>
      <c r="I184" s="24" t="e">
        <f t="array" aca="1" ref="I184" ca="1">INDIRECT(ADDRESS(($E$2+1-G184)+2,8))</f>
        <v>#NAME?</v>
      </c>
      <c r="J184" s="24" t="e">
        <f t="shared" ca="1" si="6"/>
        <v>#NAME?</v>
      </c>
      <c r="K184" s="24" t="e">
        <f t="shared" ca="1" si="7"/>
        <v>#NAME?</v>
      </c>
      <c r="L184" s="24" t="e">
        <f t="shared" ca="1" si="8"/>
        <v>#NAME?</v>
      </c>
    </row>
    <row r="185" spans="2:12" x14ac:dyDescent="0.25">
      <c r="B185" s="24">
        <v>9.7500174914270303</v>
      </c>
      <c r="G185" s="24">
        <v>183</v>
      </c>
      <c r="H185" s="24" t="e">
        <f ca="1"/>
        <v>#NAME?</v>
      </c>
      <c r="I185" s="24" t="e">
        <f t="array" aca="1" ref="I185" ca="1">INDIRECT(ADDRESS(($E$2+1-G185)+2,8))</f>
        <v>#NAME?</v>
      </c>
      <c r="J185" s="24" t="e">
        <f t="shared" ca="1" si="6"/>
        <v>#NAME?</v>
      </c>
      <c r="K185" s="24" t="e">
        <f t="shared" ca="1" si="7"/>
        <v>#NAME?</v>
      </c>
      <c r="L185" s="24" t="e">
        <f t="shared" ca="1" si="8"/>
        <v>#NAME?</v>
      </c>
    </row>
    <row r="186" spans="2:12" x14ac:dyDescent="0.25">
      <c r="B186" s="24">
        <v>8.3844483139559838</v>
      </c>
      <c r="G186" s="24">
        <v>184</v>
      </c>
      <c r="H186" s="24" t="e">
        <f ca="1"/>
        <v>#NAME?</v>
      </c>
      <c r="I186" s="24" t="e">
        <f t="array" aca="1" ref="I186" ca="1">INDIRECT(ADDRESS(($E$2+1-G186)+2,8))</f>
        <v>#NAME?</v>
      </c>
      <c r="J186" s="24" t="e">
        <f t="shared" ca="1" si="6"/>
        <v>#NAME?</v>
      </c>
      <c r="K186" s="24" t="e">
        <f t="shared" ca="1" si="7"/>
        <v>#NAME?</v>
      </c>
      <c r="L186" s="24" t="e">
        <f t="shared" ca="1" si="8"/>
        <v>#NAME?</v>
      </c>
    </row>
    <row r="187" spans="2:12" x14ac:dyDescent="0.25">
      <c r="B187" s="24">
        <v>9.3730896367656413</v>
      </c>
      <c r="G187" s="24">
        <v>185</v>
      </c>
      <c r="H187" s="24" t="e">
        <f ca="1"/>
        <v>#NAME?</v>
      </c>
      <c r="I187" s="24" t="e">
        <f t="array" aca="1" ref="I187" ca="1">INDIRECT(ADDRESS(($E$2+1-G187)+2,8))</f>
        <v>#NAME?</v>
      </c>
      <c r="J187" s="24" t="e">
        <f t="shared" ca="1" si="6"/>
        <v>#NAME?</v>
      </c>
      <c r="K187" s="24" t="e">
        <f t="shared" ca="1" si="7"/>
        <v>#NAME?</v>
      </c>
      <c r="L187" s="24" t="e">
        <f t="shared" ca="1" si="8"/>
        <v>#NAME?</v>
      </c>
    </row>
    <row r="188" spans="2:12" x14ac:dyDescent="0.25">
      <c r="B188" s="24">
        <v>11.75619277456271</v>
      </c>
      <c r="G188" s="24">
        <v>186</v>
      </c>
      <c r="H188" s="24" t="e">
        <f ca="1"/>
        <v>#NAME?</v>
      </c>
      <c r="I188" s="24" t="e">
        <f t="array" aca="1" ref="I188" ca="1">INDIRECT(ADDRESS(($E$2+1-G188)+2,8))</f>
        <v>#NAME?</v>
      </c>
      <c r="J188" s="24" t="e">
        <f t="shared" ca="1" si="6"/>
        <v>#NAME?</v>
      </c>
      <c r="K188" s="24" t="e">
        <f t="shared" ca="1" si="7"/>
        <v>#NAME?</v>
      </c>
      <c r="L188" s="24" t="e">
        <f t="shared" ca="1" si="8"/>
        <v>#NAME?</v>
      </c>
    </row>
    <row r="189" spans="2:12" x14ac:dyDescent="0.25">
      <c r="B189" s="24">
        <v>9.6815921795538227</v>
      </c>
      <c r="G189" s="24">
        <v>187</v>
      </c>
      <c r="H189" s="24" t="e">
        <f ca="1"/>
        <v>#NAME?</v>
      </c>
      <c r="I189" s="24" t="e">
        <f t="array" aca="1" ref="I189" ca="1">INDIRECT(ADDRESS(($E$2+1-G189)+2,8))</f>
        <v>#NAME?</v>
      </c>
      <c r="J189" s="24" t="e">
        <f t="shared" ca="1" si="6"/>
        <v>#NAME?</v>
      </c>
      <c r="K189" s="24" t="e">
        <f t="shared" ca="1" si="7"/>
        <v>#NAME?</v>
      </c>
      <c r="L189" s="24" t="e">
        <f t="shared" ca="1" si="8"/>
        <v>#NAME?</v>
      </c>
    </row>
    <row r="190" spans="2:12" x14ac:dyDescent="0.25">
      <c r="B190" s="24">
        <v>11.606338568739252</v>
      </c>
      <c r="G190" s="24">
        <v>188</v>
      </c>
      <c r="H190" s="24" t="e">
        <f ca="1"/>
        <v>#NAME?</v>
      </c>
      <c r="I190" s="24" t="e">
        <f t="array" aca="1" ref="I190" ca="1">INDIRECT(ADDRESS(($E$2+1-G190)+2,8))</f>
        <v>#NAME?</v>
      </c>
      <c r="J190" s="24" t="e">
        <f t="shared" ca="1" si="6"/>
        <v>#NAME?</v>
      </c>
      <c r="K190" s="24" t="e">
        <f t="shared" ca="1" si="7"/>
        <v>#NAME?</v>
      </c>
      <c r="L190" s="24" t="e">
        <f t="shared" ca="1" si="8"/>
        <v>#NAME?</v>
      </c>
    </row>
    <row r="191" spans="2:12" x14ac:dyDescent="0.25">
      <c r="B191" s="24">
        <v>11.029945460547916</v>
      </c>
      <c r="G191" s="24">
        <v>189</v>
      </c>
      <c r="H191" s="24" t="e">
        <f ca="1"/>
        <v>#NAME?</v>
      </c>
      <c r="I191" s="24" t="e">
        <f t="array" aca="1" ref="I191" ca="1">INDIRECT(ADDRESS(($E$2+1-G191)+2,8))</f>
        <v>#NAME?</v>
      </c>
      <c r="J191" s="24" t="e">
        <f t="shared" ca="1" si="6"/>
        <v>#NAME?</v>
      </c>
      <c r="K191" s="24" t="e">
        <f t="shared" ca="1" si="7"/>
        <v>#NAME?</v>
      </c>
      <c r="L191" s="24" t="e">
        <f t="shared" ca="1" si="8"/>
        <v>#NAME?</v>
      </c>
    </row>
    <row r="192" spans="2:12" x14ac:dyDescent="0.25">
      <c r="B192" s="24">
        <v>7.8057909254324471</v>
      </c>
      <c r="G192" s="24">
        <v>190</v>
      </c>
      <c r="H192" s="24" t="e">
        <f ca="1"/>
        <v>#NAME?</v>
      </c>
      <c r="I192" s="24" t="e">
        <f t="array" aca="1" ref="I192" ca="1">INDIRECT(ADDRESS(($E$2+1-G192)+2,8))</f>
        <v>#NAME?</v>
      </c>
      <c r="J192" s="24" t="e">
        <f t="shared" ca="1" si="6"/>
        <v>#NAME?</v>
      </c>
      <c r="K192" s="24" t="e">
        <f t="shared" ca="1" si="7"/>
        <v>#NAME?</v>
      </c>
      <c r="L192" s="24" t="e">
        <f t="shared" ca="1" si="8"/>
        <v>#NAME?</v>
      </c>
    </row>
    <row r="193" spans="2:12" x14ac:dyDescent="0.25">
      <c r="B193" s="24">
        <v>13.454000092504453</v>
      </c>
      <c r="G193" s="24">
        <v>191</v>
      </c>
      <c r="H193" s="24" t="e">
        <f ca="1"/>
        <v>#NAME?</v>
      </c>
      <c r="I193" s="24" t="e">
        <f t="array" aca="1" ref="I193" ca="1">INDIRECT(ADDRESS(($E$2+1-G193)+2,8))</f>
        <v>#NAME?</v>
      </c>
      <c r="J193" s="24" t="e">
        <f t="shared" ca="1" si="6"/>
        <v>#NAME?</v>
      </c>
      <c r="K193" s="24" t="e">
        <f t="shared" ca="1" si="7"/>
        <v>#NAME?</v>
      </c>
      <c r="L193" s="24" t="e">
        <f t="shared" ca="1" si="8"/>
        <v>#NAME?</v>
      </c>
    </row>
    <row r="194" spans="2:12" x14ac:dyDescent="0.25">
      <c r="B194" s="24">
        <v>4.1608621497354896</v>
      </c>
      <c r="G194" s="24">
        <v>192</v>
      </c>
      <c r="H194" s="24" t="e">
        <f ca="1"/>
        <v>#NAME?</v>
      </c>
      <c r="I194" s="24" t="e">
        <f t="array" aca="1" ref="I194" ca="1">INDIRECT(ADDRESS(($E$2+1-G194)+2,8))</f>
        <v>#NAME?</v>
      </c>
      <c r="J194" s="24" t="e">
        <f t="shared" ca="1" si="6"/>
        <v>#NAME?</v>
      </c>
      <c r="K194" s="24" t="e">
        <f t="shared" ca="1" si="7"/>
        <v>#NAME?</v>
      </c>
      <c r="L194" s="24" t="e">
        <f t="shared" ca="1" si="8"/>
        <v>#NAME?</v>
      </c>
    </row>
    <row r="195" spans="2:12" x14ac:dyDescent="0.25">
      <c r="B195" s="24">
        <v>8.5246955614712601</v>
      </c>
      <c r="G195" s="24">
        <v>193</v>
      </c>
      <c r="H195" s="24" t="e">
        <f ca="1"/>
        <v>#NAME?</v>
      </c>
      <c r="I195" s="24" t="e">
        <f t="array" aca="1" ref="I195" ca="1">INDIRECT(ADDRESS(($E$2+1-G195)+2,8))</f>
        <v>#NAME?</v>
      </c>
      <c r="J195" s="24" t="e">
        <f t="shared" ca="1" si="6"/>
        <v>#NAME?</v>
      </c>
      <c r="K195" s="24" t="e">
        <f t="shared" ca="1" si="7"/>
        <v>#NAME?</v>
      </c>
      <c r="L195" s="24" t="e">
        <f t="shared" ca="1" si="8"/>
        <v>#NAME?</v>
      </c>
    </row>
    <row r="196" spans="2:12" x14ac:dyDescent="0.25">
      <c r="B196" s="24">
        <v>10.816657953999417</v>
      </c>
      <c r="G196" s="24">
        <v>194</v>
      </c>
      <c r="H196" s="24" t="e">
        <f ca="1"/>
        <v>#NAME?</v>
      </c>
      <c r="I196" s="24" t="e">
        <f t="array" aca="1" ref="I196" ca="1">INDIRECT(ADDRESS(($E$2+1-G196)+2,8))</f>
        <v>#NAME?</v>
      </c>
      <c r="J196" s="24" t="e">
        <f t="shared" ref="J196:J259" ca="1" si="9">_xlfn.WEIBULL.DIST(H196,$E$5,$E$6,TRUE)</f>
        <v>#NAME?</v>
      </c>
      <c r="K196" s="24" t="e">
        <f t="shared" ref="K196:K259" ca="1" si="10">_xlfn.WEIBULL.DIST(I196,$E$5,$E$6,TRUE)</f>
        <v>#NAME?</v>
      </c>
      <c r="L196" s="24" t="e">
        <f t="shared" ref="L196:L259" ca="1" si="11">((2*G196-1)/$E$2)*(LN(J196)+LN(1-K196))</f>
        <v>#NAME?</v>
      </c>
    </row>
    <row r="197" spans="2:12" x14ac:dyDescent="0.25">
      <c r="B197" s="24">
        <v>8.0053868171868316</v>
      </c>
      <c r="G197" s="24">
        <v>195</v>
      </c>
      <c r="H197" s="24" t="e">
        <f ca="1"/>
        <v>#NAME?</v>
      </c>
      <c r="I197" s="24" t="e">
        <f t="array" aca="1" ref="I197" ca="1">INDIRECT(ADDRESS(($E$2+1-G197)+2,8))</f>
        <v>#NAME?</v>
      </c>
      <c r="J197" s="24" t="e">
        <f t="shared" ca="1" si="9"/>
        <v>#NAME?</v>
      </c>
      <c r="K197" s="24" t="e">
        <f t="shared" ca="1" si="10"/>
        <v>#NAME?</v>
      </c>
      <c r="L197" s="24" t="e">
        <f t="shared" ca="1" si="11"/>
        <v>#NAME?</v>
      </c>
    </row>
    <row r="198" spans="2:12" x14ac:dyDescent="0.25">
      <c r="B198" s="24">
        <v>10.033410151338423</v>
      </c>
      <c r="G198" s="24">
        <v>196</v>
      </c>
      <c r="H198" s="24" t="e">
        <f ca="1"/>
        <v>#NAME?</v>
      </c>
      <c r="I198" s="24" t="e">
        <f t="array" aca="1" ref="I198" ca="1">INDIRECT(ADDRESS(($E$2+1-G198)+2,8))</f>
        <v>#NAME?</v>
      </c>
      <c r="J198" s="24" t="e">
        <f t="shared" ca="1" si="9"/>
        <v>#NAME?</v>
      </c>
      <c r="K198" s="24" t="e">
        <f t="shared" ca="1" si="10"/>
        <v>#NAME?</v>
      </c>
      <c r="L198" s="24" t="e">
        <f t="shared" ca="1" si="11"/>
        <v>#NAME?</v>
      </c>
    </row>
    <row r="199" spans="2:12" x14ac:dyDescent="0.25">
      <c r="B199" s="24">
        <v>8.7176068482932862</v>
      </c>
      <c r="G199" s="24">
        <v>197</v>
      </c>
      <c r="H199" s="24" t="e">
        <f ca="1"/>
        <v>#NAME?</v>
      </c>
      <c r="I199" s="24" t="e">
        <f t="array" aca="1" ref="I199" ca="1">INDIRECT(ADDRESS(($E$2+1-G199)+2,8))</f>
        <v>#NAME?</v>
      </c>
      <c r="J199" s="24" t="e">
        <f t="shared" ca="1" si="9"/>
        <v>#NAME?</v>
      </c>
      <c r="K199" s="24" t="e">
        <f t="shared" ca="1" si="10"/>
        <v>#NAME?</v>
      </c>
      <c r="L199" s="24" t="e">
        <f t="shared" ca="1" si="11"/>
        <v>#NAME?</v>
      </c>
    </row>
    <row r="200" spans="2:12" x14ac:dyDescent="0.25">
      <c r="B200" s="24">
        <v>10.882263900977097</v>
      </c>
      <c r="G200" s="24">
        <v>198</v>
      </c>
      <c r="H200" s="24" t="e">
        <f ca="1"/>
        <v>#NAME?</v>
      </c>
      <c r="I200" s="24" t="e">
        <f t="array" aca="1" ref="I200" ca="1">INDIRECT(ADDRESS(($E$2+1-G200)+2,8))</f>
        <v>#NAME?</v>
      </c>
      <c r="J200" s="24" t="e">
        <f t="shared" ca="1" si="9"/>
        <v>#NAME?</v>
      </c>
      <c r="K200" s="24" t="e">
        <f t="shared" ca="1" si="10"/>
        <v>#NAME?</v>
      </c>
      <c r="L200" s="24" t="e">
        <f t="shared" ca="1" si="11"/>
        <v>#NAME?</v>
      </c>
    </row>
    <row r="201" spans="2:12" x14ac:dyDescent="0.25">
      <c r="B201" s="24">
        <v>10.126948224837696</v>
      </c>
      <c r="G201" s="24">
        <v>199</v>
      </c>
      <c r="H201" s="24" t="e">
        <f ca="1"/>
        <v>#NAME?</v>
      </c>
      <c r="I201" s="24" t="e">
        <f t="array" aca="1" ref="I201" ca="1">INDIRECT(ADDRESS(($E$2+1-G201)+2,8))</f>
        <v>#NAME?</v>
      </c>
      <c r="J201" s="24" t="e">
        <f t="shared" ca="1" si="9"/>
        <v>#NAME?</v>
      </c>
      <c r="K201" s="24" t="e">
        <f t="shared" ca="1" si="10"/>
        <v>#NAME?</v>
      </c>
      <c r="L201" s="24" t="e">
        <f t="shared" ca="1" si="11"/>
        <v>#NAME?</v>
      </c>
    </row>
    <row r="202" spans="2:12" x14ac:dyDescent="0.25">
      <c r="B202" s="24">
        <v>8.5013902616471118</v>
      </c>
      <c r="G202" s="24">
        <v>200</v>
      </c>
      <c r="H202" s="24" t="e">
        <f ca="1"/>
        <v>#NAME?</v>
      </c>
      <c r="I202" s="24" t="e">
        <f t="array" aca="1" ref="I202" ca="1">INDIRECT(ADDRESS(($E$2+1-G202)+2,8))</f>
        <v>#NAME?</v>
      </c>
      <c r="J202" s="24" t="e">
        <f t="shared" ca="1" si="9"/>
        <v>#NAME?</v>
      </c>
      <c r="K202" s="24" t="e">
        <f t="shared" ca="1" si="10"/>
        <v>#NAME?</v>
      </c>
      <c r="L202" s="24" t="e">
        <f t="shared" ca="1" si="11"/>
        <v>#NAME?</v>
      </c>
    </row>
    <row r="203" spans="2:12" x14ac:dyDescent="0.25">
      <c r="B203" s="24">
        <v>5.3373921874866674</v>
      </c>
      <c r="G203" s="24">
        <v>201</v>
      </c>
      <c r="H203" s="24" t="e">
        <f ca="1"/>
        <v>#NAME?</v>
      </c>
      <c r="I203" s="24" t="e">
        <f t="array" aca="1" ref="I203" ca="1">INDIRECT(ADDRESS(($E$2+1-G203)+2,8))</f>
        <v>#NAME?</v>
      </c>
      <c r="J203" s="24" t="e">
        <f t="shared" ca="1" si="9"/>
        <v>#NAME?</v>
      </c>
      <c r="K203" s="24" t="e">
        <f t="shared" ca="1" si="10"/>
        <v>#NAME?</v>
      </c>
      <c r="L203" s="24" t="e">
        <f t="shared" ca="1" si="11"/>
        <v>#NAME?</v>
      </c>
    </row>
    <row r="204" spans="2:12" x14ac:dyDescent="0.25">
      <c r="B204" s="24">
        <v>8.727824244357949</v>
      </c>
      <c r="G204" s="24">
        <v>202</v>
      </c>
      <c r="H204" s="24" t="e">
        <f ca="1"/>
        <v>#NAME?</v>
      </c>
      <c r="I204" s="24" t="e">
        <f t="array" aca="1" ref="I204" ca="1">INDIRECT(ADDRESS(($E$2+1-G204)+2,8))</f>
        <v>#NAME?</v>
      </c>
      <c r="J204" s="24" t="e">
        <f t="shared" ca="1" si="9"/>
        <v>#NAME?</v>
      </c>
      <c r="K204" s="24" t="e">
        <f t="shared" ca="1" si="10"/>
        <v>#NAME?</v>
      </c>
      <c r="L204" s="24" t="e">
        <f t="shared" ca="1" si="11"/>
        <v>#NAME?</v>
      </c>
    </row>
    <row r="205" spans="2:12" x14ac:dyDescent="0.25">
      <c r="B205" s="24">
        <v>10.357644005488041</v>
      </c>
      <c r="G205" s="24">
        <v>203</v>
      </c>
      <c r="H205" s="24" t="e">
        <f ca="1"/>
        <v>#NAME?</v>
      </c>
      <c r="I205" s="24" t="e">
        <f t="array" aca="1" ref="I205" ca="1">INDIRECT(ADDRESS(($E$2+1-G205)+2,8))</f>
        <v>#NAME?</v>
      </c>
      <c r="J205" s="24" t="e">
        <f t="shared" ca="1" si="9"/>
        <v>#NAME?</v>
      </c>
      <c r="K205" s="24" t="e">
        <f t="shared" ca="1" si="10"/>
        <v>#NAME?</v>
      </c>
      <c r="L205" s="24" t="e">
        <f t="shared" ca="1" si="11"/>
        <v>#NAME?</v>
      </c>
    </row>
    <row r="206" spans="2:12" x14ac:dyDescent="0.25">
      <c r="B206" s="24">
        <v>10.571603674409403</v>
      </c>
      <c r="G206" s="24">
        <v>204</v>
      </c>
      <c r="H206" s="24" t="e">
        <f ca="1"/>
        <v>#NAME?</v>
      </c>
      <c r="I206" s="24" t="e">
        <f t="array" aca="1" ref="I206" ca="1">INDIRECT(ADDRESS(($E$2+1-G206)+2,8))</f>
        <v>#NAME?</v>
      </c>
      <c r="J206" s="24" t="e">
        <f t="shared" ca="1" si="9"/>
        <v>#NAME?</v>
      </c>
      <c r="K206" s="24" t="e">
        <f t="shared" ca="1" si="10"/>
        <v>#NAME?</v>
      </c>
      <c r="L206" s="24" t="e">
        <f t="shared" ca="1" si="11"/>
        <v>#NAME?</v>
      </c>
    </row>
    <row r="207" spans="2:12" x14ac:dyDescent="0.25">
      <c r="B207" s="24">
        <v>10.208859199773215</v>
      </c>
      <c r="G207" s="24">
        <v>205</v>
      </c>
      <c r="H207" s="24" t="e">
        <f ca="1"/>
        <v>#NAME?</v>
      </c>
      <c r="I207" s="24" t="e">
        <f t="array" aca="1" ref="I207" ca="1">INDIRECT(ADDRESS(($E$2+1-G207)+2,8))</f>
        <v>#NAME?</v>
      </c>
      <c r="J207" s="24" t="e">
        <f t="shared" ca="1" si="9"/>
        <v>#NAME?</v>
      </c>
      <c r="K207" s="24" t="e">
        <f t="shared" ca="1" si="10"/>
        <v>#NAME?</v>
      </c>
      <c r="L207" s="24" t="e">
        <f t="shared" ca="1" si="11"/>
        <v>#NAME?</v>
      </c>
    </row>
    <row r="208" spans="2:12" x14ac:dyDescent="0.25">
      <c r="B208" s="24">
        <v>7.3498383062566255</v>
      </c>
      <c r="G208" s="24">
        <v>206</v>
      </c>
      <c r="H208" s="24" t="e">
        <f ca="1"/>
        <v>#NAME?</v>
      </c>
      <c r="I208" s="24" t="e">
        <f t="array" aca="1" ref="I208" ca="1">INDIRECT(ADDRESS(($E$2+1-G208)+2,8))</f>
        <v>#NAME?</v>
      </c>
      <c r="J208" s="24" t="e">
        <f t="shared" ca="1" si="9"/>
        <v>#NAME?</v>
      </c>
      <c r="K208" s="24" t="e">
        <f t="shared" ca="1" si="10"/>
        <v>#NAME?</v>
      </c>
      <c r="L208" s="24" t="e">
        <f t="shared" ca="1" si="11"/>
        <v>#NAME?</v>
      </c>
    </row>
    <row r="209" spans="2:12" x14ac:dyDescent="0.25">
      <c r="B209" s="24">
        <v>10.170804914332779</v>
      </c>
      <c r="G209" s="24">
        <v>207</v>
      </c>
      <c r="H209" s="24" t="e">
        <f ca="1"/>
        <v>#NAME?</v>
      </c>
      <c r="I209" s="24" t="e">
        <f t="array" aca="1" ref="I209" ca="1">INDIRECT(ADDRESS(($E$2+1-G209)+2,8))</f>
        <v>#NAME?</v>
      </c>
      <c r="J209" s="24" t="e">
        <f t="shared" ca="1" si="9"/>
        <v>#NAME?</v>
      </c>
      <c r="K209" s="24" t="e">
        <f t="shared" ca="1" si="10"/>
        <v>#NAME?</v>
      </c>
      <c r="L209" s="24" t="e">
        <f t="shared" ca="1" si="11"/>
        <v>#NAME?</v>
      </c>
    </row>
    <row r="210" spans="2:12" x14ac:dyDescent="0.25">
      <c r="B210" s="24">
        <v>7.2281483454792816</v>
      </c>
      <c r="G210" s="24">
        <v>208</v>
      </c>
      <c r="H210" s="24" t="e">
        <f ca="1"/>
        <v>#NAME?</v>
      </c>
      <c r="I210" s="24" t="e">
        <f t="array" aca="1" ref="I210" ca="1">INDIRECT(ADDRESS(($E$2+1-G210)+2,8))</f>
        <v>#NAME?</v>
      </c>
      <c r="J210" s="24" t="e">
        <f t="shared" ca="1" si="9"/>
        <v>#NAME?</v>
      </c>
      <c r="K210" s="24" t="e">
        <f t="shared" ca="1" si="10"/>
        <v>#NAME?</v>
      </c>
      <c r="L210" s="24" t="e">
        <f t="shared" ca="1" si="11"/>
        <v>#NAME?</v>
      </c>
    </row>
    <row r="211" spans="2:12" x14ac:dyDescent="0.25">
      <c r="B211" s="24">
        <v>11.657409608925455</v>
      </c>
      <c r="G211" s="24">
        <v>209</v>
      </c>
      <c r="H211" s="24" t="e">
        <f ca="1"/>
        <v>#NAME?</v>
      </c>
      <c r="I211" s="24" t="e">
        <f t="array" aca="1" ref="I211" ca="1">INDIRECT(ADDRESS(($E$2+1-G211)+2,8))</f>
        <v>#NAME?</v>
      </c>
      <c r="J211" s="24" t="e">
        <f t="shared" ca="1" si="9"/>
        <v>#NAME?</v>
      </c>
      <c r="K211" s="24" t="e">
        <f t="shared" ca="1" si="10"/>
        <v>#NAME?</v>
      </c>
      <c r="L211" s="24" t="e">
        <f t="shared" ca="1" si="11"/>
        <v>#NAME?</v>
      </c>
    </row>
    <row r="212" spans="2:12" x14ac:dyDescent="0.25">
      <c r="B212" s="24">
        <v>11.877279694905374</v>
      </c>
      <c r="G212" s="24">
        <v>210</v>
      </c>
      <c r="H212" s="24" t="e">
        <f ca="1"/>
        <v>#NAME?</v>
      </c>
      <c r="I212" s="24" t="e">
        <f t="array" aca="1" ref="I212" ca="1">INDIRECT(ADDRESS(($E$2+1-G212)+2,8))</f>
        <v>#NAME?</v>
      </c>
      <c r="J212" s="24" t="e">
        <f t="shared" ca="1" si="9"/>
        <v>#NAME?</v>
      </c>
      <c r="K212" s="24" t="e">
        <f t="shared" ca="1" si="10"/>
        <v>#NAME?</v>
      </c>
      <c r="L212" s="24" t="e">
        <f t="shared" ca="1" si="11"/>
        <v>#NAME?</v>
      </c>
    </row>
    <row r="213" spans="2:12" x14ac:dyDescent="0.25">
      <c r="B213" s="24">
        <v>7.8362633066265488</v>
      </c>
      <c r="G213" s="24">
        <v>211</v>
      </c>
      <c r="H213" s="24" t="e">
        <f ca="1"/>
        <v>#NAME?</v>
      </c>
      <c r="I213" s="24" t="e">
        <f t="array" aca="1" ref="I213" ca="1">INDIRECT(ADDRESS(($E$2+1-G213)+2,8))</f>
        <v>#NAME?</v>
      </c>
      <c r="J213" s="24" t="e">
        <f t="shared" ca="1" si="9"/>
        <v>#NAME?</v>
      </c>
      <c r="K213" s="24" t="e">
        <f t="shared" ca="1" si="10"/>
        <v>#NAME?</v>
      </c>
      <c r="L213" s="24" t="e">
        <f t="shared" ca="1" si="11"/>
        <v>#NAME?</v>
      </c>
    </row>
    <row r="214" spans="2:12" x14ac:dyDescent="0.25">
      <c r="B214" s="24">
        <v>8.6746296079358558</v>
      </c>
      <c r="G214" s="24">
        <v>212</v>
      </c>
      <c r="H214" s="24" t="e">
        <f ca="1"/>
        <v>#NAME?</v>
      </c>
      <c r="I214" s="24" t="e">
        <f t="array" aca="1" ref="I214" ca="1">INDIRECT(ADDRESS(($E$2+1-G214)+2,8))</f>
        <v>#NAME?</v>
      </c>
      <c r="J214" s="24" t="e">
        <f t="shared" ca="1" si="9"/>
        <v>#NAME?</v>
      </c>
      <c r="K214" s="24" t="e">
        <f t="shared" ca="1" si="10"/>
        <v>#NAME?</v>
      </c>
      <c r="L214" s="24" t="e">
        <f t="shared" ca="1" si="11"/>
        <v>#NAME?</v>
      </c>
    </row>
    <row r="215" spans="2:12" x14ac:dyDescent="0.25">
      <c r="B215" s="24">
        <v>9.2808792424214204</v>
      </c>
      <c r="G215" s="24">
        <v>213</v>
      </c>
      <c r="H215" s="24" t="e">
        <f ca="1"/>
        <v>#NAME?</v>
      </c>
      <c r="I215" s="24" t="e">
        <f t="array" aca="1" ref="I215" ca="1">INDIRECT(ADDRESS(($E$2+1-G215)+2,8))</f>
        <v>#NAME?</v>
      </c>
      <c r="J215" s="24" t="e">
        <f t="shared" ca="1" si="9"/>
        <v>#NAME?</v>
      </c>
      <c r="K215" s="24" t="e">
        <f t="shared" ca="1" si="10"/>
        <v>#NAME?</v>
      </c>
      <c r="L215" s="24" t="e">
        <f t="shared" ca="1" si="11"/>
        <v>#NAME?</v>
      </c>
    </row>
    <row r="216" spans="2:12" x14ac:dyDescent="0.25">
      <c r="B216" s="24">
        <v>9.9018538994471808</v>
      </c>
      <c r="G216" s="24">
        <v>214</v>
      </c>
      <c r="H216" s="24" t="e">
        <f ca="1"/>
        <v>#NAME?</v>
      </c>
      <c r="I216" s="24" t="e">
        <f t="array" aca="1" ref="I216" ca="1">INDIRECT(ADDRESS(($E$2+1-G216)+2,8))</f>
        <v>#NAME?</v>
      </c>
      <c r="J216" s="24" t="e">
        <f t="shared" ca="1" si="9"/>
        <v>#NAME?</v>
      </c>
      <c r="K216" s="24" t="e">
        <f t="shared" ca="1" si="10"/>
        <v>#NAME?</v>
      </c>
      <c r="L216" s="24" t="e">
        <f t="shared" ca="1" si="11"/>
        <v>#NAME?</v>
      </c>
    </row>
    <row r="217" spans="2:12" x14ac:dyDescent="0.25">
      <c r="B217" s="24">
        <v>10.53214174001697</v>
      </c>
      <c r="G217" s="24">
        <v>215</v>
      </c>
      <c r="H217" s="24" t="e">
        <f ca="1"/>
        <v>#NAME?</v>
      </c>
      <c r="I217" s="24" t="e">
        <f t="array" aca="1" ref="I217" ca="1">INDIRECT(ADDRESS(($E$2+1-G217)+2,8))</f>
        <v>#NAME?</v>
      </c>
      <c r="J217" s="24" t="e">
        <f t="shared" ca="1" si="9"/>
        <v>#NAME?</v>
      </c>
      <c r="K217" s="24" t="e">
        <f t="shared" ca="1" si="10"/>
        <v>#NAME?</v>
      </c>
      <c r="L217" s="24" t="e">
        <f t="shared" ca="1" si="11"/>
        <v>#NAME?</v>
      </c>
    </row>
    <row r="218" spans="2:12" x14ac:dyDescent="0.25">
      <c r="B218" s="24">
        <v>10.117986231139968</v>
      </c>
      <c r="G218" s="24">
        <v>216</v>
      </c>
      <c r="H218" s="24" t="e">
        <f ca="1"/>
        <v>#NAME?</v>
      </c>
      <c r="I218" s="24" t="e">
        <f t="array" aca="1" ref="I218" ca="1">INDIRECT(ADDRESS(($E$2+1-G218)+2,8))</f>
        <v>#NAME?</v>
      </c>
      <c r="J218" s="24" t="e">
        <f t="shared" ca="1" si="9"/>
        <v>#NAME?</v>
      </c>
      <c r="K218" s="24" t="e">
        <f t="shared" ca="1" si="10"/>
        <v>#NAME?</v>
      </c>
      <c r="L218" s="24" t="e">
        <f t="shared" ca="1" si="11"/>
        <v>#NAME?</v>
      </c>
    </row>
    <row r="219" spans="2:12" x14ac:dyDescent="0.25">
      <c r="B219" s="24">
        <v>10.579756924261133</v>
      </c>
      <c r="G219" s="24">
        <v>217</v>
      </c>
      <c r="H219" s="24" t="e">
        <f ca="1"/>
        <v>#NAME?</v>
      </c>
      <c r="I219" s="24" t="e">
        <f t="array" aca="1" ref="I219" ca="1">INDIRECT(ADDRESS(($E$2+1-G219)+2,8))</f>
        <v>#NAME?</v>
      </c>
      <c r="J219" s="24" t="e">
        <f t="shared" ca="1" si="9"/>
        <v>#NAME?</v>
      </c>
      <c r="K219" s="24" t="e">
        <f t="shared" ca="1" si="10"/>
        <v>#NAME?</v>
      </c>
      <c r="L219" s="24" t="e">
        <f t="shared" ca="1" si="11"/>
        <v>#NAME?</v>
      </c>
    </row>
    <row r="220" spans="2:12" x14ac:dyDescent="0.25">
      <c r="B220" s="24">
        <v>8.8745754817846141</v>
      </c>
      <c r="G220" s="24">
        <v>218</v>
      </c>
      <c r="H220" s="24" t="e">
        <f ca="1"/>
        <v>#NAME?</v>
      </c>
      <c r="I220" s="24" t="e">
        <f t="array" aca="1" ref="I220" ca="1">INDIRECT(ADDRESS(($E$2+1-G220)+2,8))</f>
        <v>#NAME?</v>
      </c>
      <c r="J220" s="24" t="e">
        <f t="shared" ca="1" si="9"/>
        <v>#NAME?</v>
      </c>
      <c r="K220" s="24" t="e">
        <f t="shared" ca="1" si="10"/>
        <v>#NAME?</v>
      </c>
      <c r="L220" s="24" t="e">
        <f t="shared" ca="1" si="11"/>
        <v>#NAME?</v>
      </c>
    </row>
    <row r="221" spans="2:12" x14ac:dyDescent="0.25">
      <c r="B221" s="24">
        <v>9.9098227655551145</v>
      </c>
      <c r="G221" s="24">
        <v>219</v>
      </c>
      <c r="H221" s="24" t="e">
        <f ca="1"/>
        <v>#NAME?</v>
      </c>
      <c r="I221" s="24" t="e">
        <f t="array" aca="1" ref="I221" ca="1">INDIRECT(ADDRESS(($E$2+1-G221)+2,8))</f>
        <v>#NAME?</v>
      </c>
      <c r="J221" s="24" t="e">
        <f t="shared" ca="1" si="9"/>
        <v>#NAME?</v>
      </c>
      <c r="K221" s="24" t="e">
        <f t="shared" ca="1" si="10"/>
        <v>#NAME?</v>
      </c>
      <c r="L221" s="24" t="e">
        <f t="shared" ca="1" si="11"/>
        <v>#NAME?</v>
      </c>
    </row>
    <row r="222" spans="2:12" x14ac:dyDescent="0.25">
      <c r="B222" s="24">
        <v>8.0135639479853467</v>
      </c>
      <c r="G222" s="24">
        <v>220</v>
      </c>
      <c r="H222" s="24" t="e">
        <f ca="1"/>
        <v>#NAME?</v>
      </c>
      <c r="I222" s="24" t="e">
        <f t="array" aca="1" ref="I222" ca="1">INDIRECT(ADDRESS(($E$2+1-G222)+2,8))</f>
        <v>#NAME?</v>
      </c>
      <c r="J222" s="24" t="e">
        <f t="shared" ca="1" si="9"/>
        <v>#NAME?</v>
      </c>
      <c r="K222" s="24" t="e">
        <f t="shared" ca="1" si="10"/>
        <v>#NAME?</v>
      </c>
      <c r="L222" s="24" t="e">
        <f t="shared" ca="1" si="11"/>
        <v>#NAME?</v>
      </c>
    </row>
    <row r="223" spans="2:12" x14ac:dyDescent="0.25">
      <c r="B223" s="24">
        <v>10.378949276393792</v>
      </c>
      <c r="G223" s="24">
        <v>221</v>
      </c>
      <c r="H223" s="24" t="e">
        <f ca="1"/>
        <v>#NAME?</v>
      </c>
      <c r="I223" s="24" t="e">
        <f t="array" aca="1" ref="I223" ca="1">INDIRECT(ADDRESS(($E$2+1-G223)+2,8))</f>
        <v>#NAME?</v>
      </c>
      <c r="J223" s="24" t="e">
        <f t="shared" ca="1" si="9"/>
        <v>#NAME?</v>
      </c>
      <c r="K223" s="24" t="e">
        <f t="shared" ca="1" si="10"/>
        <v>#NAME?</v>
      </c>
      <c r="L223" s="24" t="e">
        <f t="shared" ca="1" si="11"/>
        <v>#NAME?</v>
      </c>
    </row>
    <row r="224" spans="2:12" x14ac:dyDescent="0.25">
      <c r="B224" s="24">
        <v>9.6639454261186852</v>
      </c>
      <c r="G224" s="24">
        <v>222</v>
      </c>
      <c r="H224" s="24" t="e">
        <f ca="1"/>
        <v>#NAME?</v>
      </c>
      <c r="I224" s="24" t="e">
        <f t="array" aca="1" ref="I224" ca="1">INDIRECT(ADDRESS(($E$2+1-G224)+2,8))</f>
        <v>#NAME?</v>
      </c>
      <c r="J224" s="24" t="e">
        <f t="shared" ca="1" si="9"/>
        <v>#NAME?</v>
      </c>
      <c r="K224" s="24" t="e">
        <f t="shared" ca="1" si="10"/>
        <v>#NAME?</v>
      </c>
      <c r="L224" s="24" t="e">
        <f t="shared" ca="1" si="11"/>
        <v>#NAME?</v>
      </c>
    </row>
    <row r="225" spans="2:12" x14ac:dyDescent="0.25">
      <c r="B225" s="24">
        <v>9.5543099232906634</v>
      </c>
      <c r="G225" s="24">
        <v>223</v>
      </c>
      <c r="H225" s="24" t="e">
        <f ca="1"/>
        <v>#NAME?</v>
      </c>
      <c r="I225" s="24" t="e">
        <f t="array" aca="1" ref="I225" ca="1">INDIRECT(ADDRESS(($E$2+1-G225)+2,8))</f>
        <v>#NAME?</v>
      </c>
      <c r="J225" s="24" t="e">
        <f t="shared" ca="1" si="9"/>
        <v>#NAME?</v>
      </c>
      <c r="K225" s="24" t="e">
        <f t="shared" ca="1" si="10"/>
        <v>#NAME?</v>
      </c>
      <c r="L225" s="24" t="e">
        <f t="shared" ca="1" si="11"/>
        <v>#NAME?</v>
      </c>
    </row>
    <row r="226" spans="2:12" x14ac:dyDescent="0.25">
      <c r="B226" s="24">
        <v>7.0909696983074415</v>
      </c>
      <c r="G226" s="24">
        <v>224</v>
      </c>
      <c r="H226" s="24" t="e">
        <f ca="1"/>
        <v>#NAME?</v>
      </c>
      <c r="I226" s="24" t="e">
        <f t="array" aca="1" ref="I226" ca="1">INDIRECT(ADDRESS(($E$2+1-G226)+2,8))</f>
        <v>#NAME?</v>
      </c>
      <c r="J226" s="24" t="e">
        <f t="shared" ca="1" si="9"/>
        <v>#NAME?</v>
      </c>
      <c r="K226" s="24" t="e">
        <f t="shared" ca="1" si="10"/>
        <v>#NAME?</v>
      </c>
      <c r="L226" s="24" t="e">
        <f t="shared" ca="1" si="11"/>
        <v>#NAME?</v>
      </c>
    </row>
    <row r="227" spans="2:12" x14ac:dyDescent="0.25">
      <c r="B227" s="24">
        <v>9.5691561699711798</v>
      </c>
      <c r="G227" s="24">
        <v>225</v>
      </c>
      <c r="H227" s="24" t="e">
        <f ca="1"/>
        <v>#NAME?</v>
      </c>
      <c r="I227" s="24" t="e">
        <f t="array" aca="1" ref="I227" ca="1">INDIRECT(ADDRESS(($E$2+1-G227)+2,8))</f>
        <v>#NAME?</v>
      </c>
      <c r="J227" s="24" t="e">
        <f t="shared" ca="1" si="9"/>
        <v>#NAME?</v>
      </c>
      <c r="K227" s="24" t="e">
        <f t="shared" ca="1" si="10"/>
        <v>#NAME?</v>
      </c>
      <c r="L227" s="24" t="e">
        <f t="shared" ca="1" si="11"/>
        <v>#NAME?</v>
      </c>
    </row>
    <row r="228" spans="2:12" x14ac:dyDescent="0.25">
      <c r="B228" s="24">
        <v>10.593593444617746</v>
      </c>
      <c r="G228" s="24">
        <v>226</v>
      </c>
      <c r="H228" s="24" t="e">
        <f ca="1"/>
        <v>#NAME?</v>
      </c>
      <c r="I228" s="24" t="e">
        <f t="array" aca="1" ref="I228" ca="1">INDIRECT(ADDRESS(($E$2+1-G228)+2,8))</f>
        <v>#NAME?</v>
      </c>
      <c r="J228" s="24" t="e">
        <f t="shared" ca="1" si="9"/>
        <v>#NAME?</v>
      </c>
      <c r="K228" s="24" t="e">
        <f t="shared" ca="1" si="10"/>
        <v>#NAME?</v>
      </c>
      <c r="L228" s="24" t="e">
        <f t="shared" ca="1" si="11"/>
        <v>#NAME?</v>
      </c>
    </row>
    <row r="229" spans="2:12" x14ac:dyDescent="0.25">
      <c r="B229" s="24">
        <v>9.1848437379788646</v>
      </c>
      <c r="G229" s="24">
        <v>227</v>
      </c>
      <c r="H229" s="24" t="e">
        <f ca="1"/>
        <v>#NAME?</v>
      </c>
      <c r="I229" s="24" t="e">
        <f t="array" aca="1" ref="I229" ca="1">INDIRECT(ADDRESS(($E$2+1-G229)+2,8))</f>
        <v>#NAME?</v>
      </c>
      <c r="J229" s="24" t="e">
        <f t="shared" ca="1" si="9"/>
        <v>#NAME?</v>
      </c>
      <c r="K229" s="24" t="e">
        <f t="shared" ca="1" si="10"/>
        <v>#NAME?</v>
      </c>
      <c r="L229" s="24" t="e">
        <f t="shared" ca="1" si="11"/>
        <v>#NAME?</v>
      </c>
    </row>
    <row r="230" spans="2:12" x14ac:dyDescent="0.25">
      <c r="B230" s="24">
        <v>12.459367614730056</v>
      </c>
      <c r="G230" s="24">
        <v>228</v>
      </c>
      <c r="H230" s="24" t="e">
        <f ca="1"/>
        <v>#NAME?</v>
      </c>
      <c r="I230" s="24" t="e">
        <f t="array" aca="1" ref="I230" ca="1">INDIRECT(ADDRESS(($E$2+1-G230)+2,8))</f>
        <v>#NAME?</v>
      </c>
      <c r="J230" s="24" t="e">
        <f t="shared" ca="1" si="9"/>
        <v>#NAME?</v>
      </c>
      <c r="K230" s="24" t="e">
        <f t="shared" ca="1" si="10"/>
        <v>#NAME?</v>
      </c>
      <c r="L230" s="24" t="e">
        <f t="shared" ca="1" si="11"/>
        <v>#NAME?</v>
      </c>
    </row>
    <row r="231" spans="2:12" x14ac:dyDescent="0.25">
      <c r="B231" s="24">
        <v>9.1873550457325841</v>
      </c>
      <c r="G231" s="24">
        <v>229</v>
      </c>
      <c r="H231" s="24" t="e">
        <f ca="1"/>
        <v>#NAME?</v>
      </c>
      <c r="I231" s="24" t="e">
        <f t="array" aca="1" ref="I231" ca="1">INDIRECT(ADDRESS(($E$2+1-G231)+2,8))</f>
        <v>#NAME?</v>
      </c>
      <c r="J231" s="24" t="e">
        <f t="shared" ca="1" si="9"/>
        <v>#NAME?</v>
      </c>
      <c r="K231" s="24" t="e">
        <f t="shared" ca="1" si="10"/>
        <v>#NAME?</v>
      </c>
      <c r="L231" s="24" t="e">
        <f t="shared" ca="1" si="11"/>
        <v>#NAME?</v>
      </c>
    </row>
    <row r="232" spans="2:12" x14ac:dyDescent="0.25">
      <c r="B232" s="24">
        <v>9.4912944449935974</v>
      </c>
      <c r="G232" s="24">
        <v>230</v>
      </c>
      <c r="H232" s="24" t="e">
        <f ca="1"/>
        <v>#NAME?</v>
      </c>
      <c r="I232" s="24" t="e">
        <f t="array" aca="1" ref="I232" ca="1">INDIRECT(ADDRESS(($E$2+1-G232)+2,8))</f>
        <v>#NAME?</v>
      </c>
      <c r="J232" s="24" t="e">
        <f t="shared" ca="1" si="9"/>
        <v>#NAME?</v>
      </c>
      <c r="K232" s="24" t="e">
        <f t="shared" ca="1" si="10"/>
        <v>#NAME?</v>
      </c>
      <c r="L232" s="24" t="e">
        <f t="shared" ca="1" si="11"/>
        <v>#NAME?</v>
      </c>
    </row>
    <row r="233" spans="2:12" x14ac:dyDescent="0.25">
      <c r="B233" s="24">
        <v>8.043442520604021</v>
      </c>
      <c r="G233" s="24">
        <v>231</v>
      </c>
      <c r="H233" s="24" t="e">
        <f ca="1"/>
        <v>#NAME?</v>
      </c>
      <c r="I233" s="24" t="e">
        <f t="array" aca="1" ref="I233" ca="1">INDIRECT(ADDRESS(($E$2+1-G233)+2,8))</f>
        <v>#NAME?</v>
      </c>
      <c r="J233" s="24" t="e">
        <f t="shared" ca="1" si="9"/>
        <v>#NAME?</v>
      </c>
      <c r="K233" s="24" t="e">
        <f t="shared" ca="1" si="10"/>
        <v>#NAME?</v>
      </c>
      <c r="L233" s="24" t="e">
        <f t="shared" ca="1" si="11"/>
        <v>#NAME?</v>
      </c>
    </row>
    <row r="234" spans="2:12" x14ac:dyDescent="0.25">
      <c r="B234" s="24">
        <v>12.310878718853528</v>
      </c>
      <c r="G234" s="24">
        <v>232</v>
      </c>
      <c r="H234" s="24" t="e">
        <f ca="1"/>
        <v>#NAME?</v>
      </c>
      <c r="I234" s="24" t="e">
        <f t="array" aca="1" ref="I234" ca="1">INDIRECT(ADDRESS(($E$2+1-G234)+2,8))</f>
        <v>#NAME?</v>
      </c>
      <c r="J234" s="24" t="e">
        <f t="shared" ca="1" si="9"/>
        <v>#NAME?</v>
      </c>
      <c r="K234" s="24" t="e">
        <f t="shared" ca="1" si="10"/>
        <v>#NAME?</v>
      </c>
      <c r="L234" s="24" t="e">
        <f t="shared" ca="1" si="11"/>
        <v>#NAME?</v>
      </c>
    </row>
    <row r="235" spans="2:12" x14ac:dyDescent="0.25">
      <c r="B235" s="24">
        <v>11.536827546222415</v>
      </c>
      <c r="G235" s="24">
        <v>233</v>
      </c>
      <c r="H235" s="24" t="e">
        <f ca="1"/>
        <v>#NAME?</v>
      </c>
      <c r="I235" s="24" t="e">
        <f t="array" aca="1" ref="I235" ca="1">INDIRECT(ADDRESS(($E$2+1-G235)+2,8))</f>
        <v>#NAME?</v>
      </c>
      <c r="J235" s="24" t="e">
        <f t="shared" ca="1" si="9"/>
        <v>#NAME?</v>
      </c>
      <c r="K235" s="24" t="e">
        <f t="shared" ca="1" si="10"/>
        <v>#NAME?</v>
      </c>
      <c r="L235" s="24" t="e">
        <f t="shared" ca="1" si="11"/>
        <v>#NAME?</v>
      </c>
    </row>
    <row r="236" spans="2:12" x14ac:dyDescent="0.25">
      <c r="B236" s="24">
        <v>9.5904324958453557</v>
      </c>
      <c r="G236" s="24">
        <v>234</v>
      </c>
      <c r="H236" s="24" t="e">
        <f ca="1"/>
        <v>#NAME?</v>
      </c>
      <c r="I236" s="24" t="e">
        <f t="array" aca="1" ref="I236" ca="1">INDIRECT(ADDRESS(($E$2+1-G236)+2,8))</f>
        <v>#NAME?</v>
      </c>
      <c r="J236" s="24" t="e">
        <f t="shared" ca="1" si="9"/>
        <v>#NAME?</v>
      </c>
      <c r="K236" s="24" t="e">
        <f t="shared" ca="1" si="10"/>
        <v>#NAME?</v>
      </c>
      <c r="L236" s="24" t="e">
        <f t="shared" ca="1" si="11"/>
        <v>#NAME?</v>
      </c>
    </row>
    <row r="237" spans="2:12" x14ac:dyDescent="0.25">
      <c r="B237" s="24">
        <v>9.8904521723667216</v>
      </c>
      <c r="G237" s="24">
        <v>235</v>
      </c>
      <c r="H237" s="24" t="e">
        <f ca="1"/>
        <v>#NAME?</v>
      </c>
      <c r="I237" s="24" t="e">
        <f t="array" aca="1" ref="I237" ca="1">INDIRECT(ADDRESS(($E$2+1-G237)+2,8))</f>
        <v>#NAME?</v>
      </c>
      <c r="J237" s="24" t="e">
        <f t="shared" ca="1" si="9"/>
        <v>#NAME?</v>
      </c>
      <c r="K237" s="24" t="e">
        <f t="shared" ca="1" si="10"/>
        <v>#NAME?</v>
      </c>
      <c r="L237" s="24" t="e">
        <f t="shared" ca="1" si="11"/>
        <v>#NAME?</v>
      </c>
    </row>
    <row r="238" spans="2:12" x14ac:dyDescent="0.25">
      <c r="B238" s="24">
        <v>7.4691003308549195</v>
      </c>
      <c r="G238" s="24">
        <v>236</v>
      </c>
      <c r="H238" s="24" t="e">
        <f ca="1"/>
        <v>#NAME?</v>
      </c>
      <c r="I238" s="24" t="e">
        <f t="array" aca="1" ref="I238" ca="1">INDIRECT(ADDRESS(($E$2+1-G238)+2,8))</f>
        <v>#NAME?</v>
      </c>
      <c r="J238" s="24" t="e">
        <f t="shared" ca="1" si="9"/>
        <v>#NAME?</v>
      </c>
      <c r="K238" s="24" t="e">
        <f t="shared" ca="1" si="10"/>
        <v>#NAME?</v>
      </c>
      <c r="L238" s="24" t="e">
        <f t="shared" ca="1" si="11"/>
        <v>#NAME?</v>
      </c>
    </row>
    <row r="239" spans="2:12" x14ac:dyDescent="0.25">
      <c r="B239" s="24">
        <v>10.628081166843762</v>
      </c>
      <c r="G239" s="24">
        <v>237</v>
      </c>
      <c r="H239" s="24" t="e">
        <f ca="1"/>
        <v>#NAME?</v>
      </c>
      <c r="I239" s="24" t="e">
        <f t="array" aca="1" ref="I239" ca="1">INDIRECT(ADDRESS(($E$2+1-G239)+2,8))</f>
        <v>#NAME?</v>
      </c>
      <c r="J239" s="24" t="e">
        <f t="shared" ca="1" si="9"/>
        <v>#NAME?</v>
      </c>
      <c r="K239" s="24" t="e">
        <f t="shared" ca="1" si="10"/>
        <v>#NAME?</v>
      </c>
      <c r="L239" s="24" t="e">
        <f t="shared" ca="1" si="11"/>
        <v>#NAME?</v>
      </c>
    </row>
    <row r="240" spans="2:12" x14ac:dyDescent="0.25">
      <c r="B240" s="24">
        <v>7.7521300093145964</v>
      </c>
      <c r="G240" s="24">
        <v>238</v>
      </c>
      <c r="H240" s="24" t="e">
        <f ca="1"/>
        <v>#NAME?</v>
      </c>
      <c r="I240" s="24" t="e">
        <f t="array" aca="1" ref="I240" ca="1">INDIRECT(ADDRESS(($E$2+1-G240)+2,8))</f>
        <v>#NAME?</v>
      </c>
      <c r="J240" s="24" t="e">
        <f t="shared" ca="1" si="9"/>
        <v>#NAME?</v>
      </c>
      <c r="K240" s="24" t="e">
        <f t="shared" ca="1" si="10"/>
        <v>#NAME?</v>
      </c>
      <c r="L240" s="24" t="e">
        <f t="shared" ca="1" si="11"/>
        <v>#NAME?</v>
      </c>
    </row>
    <row r="241" spans="2:12" x14ac:dyDescent="0.25">
      <c r="B241" s="24">
        <v>9.9896379530552935</v>
      </c>
      <c r="G241" s="24">
        <v>239</v>
      </c>
      <c r="H241" s="24" t="e">
        <f ca="1"/>
        <v>#NAME?</v>
      </c>
      <c r="I241" s="24" t="e">
        <f t="array" aca="1" ref="I241" ca="1">INDIRECT(ADDRESS(($E$2+1-G241)+2,8))</f>
        <v>#NAME?</v>
      </c>
      <c r="J241" s="24" t="e">
        <f t="shared" ca="1" si="9"/>
        <v>#NAME?</v>
      </c>
      <c r="K241" s="24" t="e">
        <f t="shared" ca="1" si="10"/>
        <v>#NAME?</v>
      </c>
      <c r="L241" s="24" t="e">
        <f t="shared" ca="1" si="11"/>
        <v>#NAME?</v>
      </c>
    </row>
    <row r="242" spans="2:12" x14ac:dyDescent="0.25">
      <c r="B242" s="24">
        <v>10.894855787378122</v>
      </c>
      <c r="G242" s="24">
        <v>240</v>
      </c>
      <c r="H242" s="24" t="e">
        <f ca="1"/>
        <v>#NAME?</v>
      </c>
      <c r="I242" s="24" t="e">
        <f t="array" aca="1" ref="I242" ca="1">INDIRECT(ADDRESS(($E$2+1-G242)+2,8))</f>
        <v>#NAME?</v>
      </c>
      <c r="J242" s="24" t="e">
        <f t="shared" ca="1" si="9"/>
        <v>#NAME?</v>
      </c>
      <c r="K242" s="24" t="e">
        <f t="shared" ca="1" si="10"/>
        <v>#NAME?</v>
      </c>
      <c r="L242" s="24" t="e">
        <f t="shared" ca="1" si="11"/>
        <v>#NAME?</v>
      </c>
    </row>
    <row r="243" spans="2:12" x14ac:dyDescent="0.25">
      <c r="B243" s="24">
        <v>10.551146905161584</v>
      </c>
      <c r="G243" s="24">
        <v>241</v>
      </c>
      <c r="H243" s="24" t="e">
        <f ca="1"/>
        <v>#NAME?</v>
      </c>
      <c r="I243" s="24" t="e">
        <f t="array" aca="1" ref="I243" ca="1">INDIRECT(ADDRESS(($E$2+1-G243)+2,8))</f>
        <v>#NAME?</v>
      </c>
      <c r="J243" s="24" t="e">
        <f t="shared" ca="1" si="9"/>
        <v>#NAME?</v>
      </c>
      <c r="K243" s="24" t="e">
        <f t="shared" ca="1" si="10"/>
        <v>#NAME?</v>
      </c>
      <c r="L243" s="24" t="e">
        <f t="shared" ca="1" si="11"/>
        <v>#NAME?</v>
      </c>
    </row>
    <row r="244" spans="2:12" x14ac:dyDescent="0.25">
      <c r="B244" s="24">
        <v>10.705051629196948</v>
      </c>
      <c r="G244" s="24">
        <v>242</v>
      </c>
      <c r="H244" s="24" t="e">
        <f ca="1"/>
        <v>#NAME?</v>
      </c>
      <c r="I244" s="24" t="e">
        <f t="array" aca="1" ref="I244" ca="1">INDIRECT(ADDRESS(($E$2+1-G244)+2,8))</f>
        <v>#NAME?</v>
      </c>
      <c r="J244" s="24" t="e">
        <f t="shared" ca="1" si="9"/>
        <v>#NAME?</v>
      </c>
      <c r="K244" s="24" t="e">
        <f t="shared" ca="1" si="10"/>
        <v>#NAME?</v>
      </c>
      <c r="L244" s="24" t="e">
        <f t="shared" ca="1" si="11"/>
        <v>#NAME?</v>
      </c>
    </row>
    <row r="245" spans="2:12" x14ac:dyDescent="0.25">
      <c r="B245" s="24">
        <v>3.5597948359821006</v>
      </c>
      <c r="G245" s="24">
        <v>243</v>
      </c>
      <c r="H245" s="24" t="e">
        <f ca="1"/>
        <v>#NAME?</v>
      </c>
      <c r="I245" s="24" t="e">
        <f t="array" aca="1" ref="I245" ca="1">INDIRECT(ADDRESS(($E$2+1-G245)+2,8))</f>
        <v>#NAME?</v>
      </c>
      <c r="J245" s="24" t="e">
        <f t="shared" ca="1" si="9"/>
        <v>#NAME?</v>
      </c>
      <c r="K245" s="24" t="e">
        <f t="shared" ca="1" si="10"/>
        <v>#NAME?</v>
      </c>
      <c r="L245" s="24" t="e">
        <f t="shared" ca="1" si="11"/>
        <v>#NAME?</v>
      </c>
    </row>
    <row r="246" spans="2:12" x14ac:dyDescent="0.25">
      <c r="B246" s="24">
        <v>10.162666226217157</v>
      </c>
      <c r="G246" s="24">
        <v>244</v>
      </c>
      <c r="H246" s="24" t="e">
        <f ca="1"/>
        <v>#NAME?</v>
      </c>
      <c r="I246" s="24" t="e">
        <f t="array" aca="1" ref="I246" ca="1">INDIRECT(ADDRESS(($E$2+1-G246)+2,8))</f>
        <v>#NAME?</v>
      </c>
      <c r="J246" s="24" t="e">
        <f t="shared" ca="1" si="9"/>
        <v>#NAME?</v>
      </c>
      <c r="K246" s="24" t="e">
        <f t="shared" ca="1" si="10"/>
        <v>#NAME?</v>
      </c>
      <c r="L246" s="24" t="e">
        <f t="shared" ca="1" si="11"/>
        <v>#NAME?</v>
      </c>
    </row>
    <row r="247" spans="2:12" x14ac:dyDescent="0.25">
      <c r="B247" s="24">
        <v>10.093564422138977</v>
      </c>
      <c r="G247" s="24">
        <v>245</v>
      </c>
      <c r="H247" s="24" t="e">
        <f ca="1"/>
        <v>#NAME?</v>
      </c>
      <c r="I247" s="24" t="e">
        <f t="array" aca="1" ref="I247" ca="1">INDIRECT(ADDRESS(($E$2+1-G247)+2,8))</f>
        <v>#NAME?</v>
      </c>
      <c r="J247" s="24" t="e">
        <f t="shared" ca="1" si="9"/>
        <v>#NAME?</v>
      </c>
      <c r="K247" s="24" t="e">
        <f t="shared" ca="1" si="10"/>
        <v>#NAME?</v>
      </c>
      <c r="L247" s="24" t="e">
        <f t="shared" ca="1" si="11"/>
        <v>#NAME?</v>
      </c>
    </row>
    <row r="248" spans="2:12" x14ac:dyDescent="0.25">
      <c r="B248" s="24">
        <v>8.5426425825475256</v>
      </c>
      <c r="G248" s="24">
        <v>246</v>
      </c>
      <c r="H248" s="24" t="e">
        <f ca="1"/>
        <v>#NAME?</v>
      </c>
      <c r="I248" s="24" t="e">
        <f t="array" aca="1" ref="I248" ca="1">INDIRECT(ADDRESS(($E$2+1-G248)+2,8))</f>
        <v>#NAME?</v>
      </c>
      <c r="J248" s="24" t="e">
        <f t="shared" ca="1" si="9"/>
        <v>#NAME?</v>
      </c>
      <c r="K248" s="24" t="e">
        <f t="shared" ca="1" si="10"/>
        <v>#NAME?</v>
      </c>
      <c r="L248" s="24" t="e">
        <f t="shared" ca="1" si="11"/>
        <v>#NAME?</v>
      </c>
    </row>
    <row r="249" spans="2:12" x14ac:dyDescent="0.25">
      <c r="B249" s="24">
        <v>10.492943821615956</v>
      </c>
      <c r="G249" s="24">
        <v>247</v>
      </c>
      <c r="H249" s="24" t="e">
        <f ca="1"/>
        <v>#NAME?</v>
      </c>
      <c r="I249" s="24" t="e">
        <f t="array" aca="1" ref="I249" ca="1">INDIRECT(ADDRESS(($E$2+1-G249)+2,8))</f>
        <v>#NAME?</v>
      </c>
      <c r="J249" s="24" t="e">
        <f t="shared" ca="1" si="9"/>
        <v>#NAME?</v>
      </c>
      <c r="K249" s="24" t="e">
        <f t="shared" ca="1" si="10"/>
        <v>#NAME?</v>
      </c>
      <c r="L249" s="24" t="e">
        <f t="shared" ca="1" si="11"/>
        <v>#NAME?</v>
      </c>
    </row>
    <row r="250" spans="2:12" x14ac:dyDescent="0.25">
      <c r="B250" s="24">
        <v>10.516422509639405</v>
      </c>
      <c r="G250" s="24">
        <v>248</v>
      </c>
      <c r="H250" s="24" t="e">
        <f ca="1"/>
        <v>#NAME?</v>
      </c>
      <c r="I250" s="24" t="e">
        <f t="array" aca="1" ref="I250" ca="1">INDIRECT(ADDRESS(($E$2+1-G250)+2,8))</f>
        <v>#NAME?</v>
      </c>
      <c r="J250" s="24" t="e">
        <f t="shared" ca="1" si="9"/>
        <v>#NAME?</v>
      </c>
      <c r="K250" s="24" t="e">
        <f t="shared" ca="1" si="10"/>
        <v>#NAME?</v>
      </c>
      <c r="L250" s="24" t="e">
        <f t="shared" ca="1" si="11"/>
        <v>#NAME?</v>
      </c>
    </row>
    <row r="251" spans="2:12" x14ac:dyDescent="0.25">
      <c r="B251" s="24">
        <v>11.396484449497988</v>
      </c>
      <c r="G251" s="24">
        <v>249</v>
      </c>
      <c r="H251" s="24" t="e">
        <f ca="1"/>
        <v>#NAME?</v>
      </c>
      <c r="I251" s="24" t="e">
        <f t="array" aca="1" ref="I251" ca="1">INDIRECT(ADDRESS(($E$2+1-G251)+2,8))</f>
        <v>#NAME?</v>
      </c>
      <c r="J251" s="24" t="e">
        <f t="shared" ca="1" si="9"/>
        <v>#NAME?</v>
      </c>
      <c r="K251" s="24" t="e">
        <f t="shared" ca="1" si="10"/>
        <v>#NAME?</v>
      </c>
      <c r="L251" s="24" t="e">
        <f t="shared" ca="1" si="11"/>
        <v>#NAME?</v>
      </c>
    </row>
    <row r="252" spans="2:12" x14ac:dyDescent="0.25">
      <c r="B252" s="24">
        <v>7.6630160189319589</v>
      </c>
      <c r="G252" s="24">
        <v>250</v>
      </c>
      <c r="H252" s="24" t="e">
        <f ca="1"/>
        <v>#NAME?</v>
      </c>
      <c r="I252" s="24" t="e">
        <f t="array" aca="1" ref="I252" ca="1">INDIRECT(ADDRESS(($E$2+1-G252)+2,8))</f>
        <v>#NAME?</v>
      </c>
      <c r="J252" s="24" t="e">
        <f t="shared" ca="1" si="9"/>
        <v>#NAME?</v>
      </c>
      <c r="K252" s="24" t="e">
        <f t="shared" ca="1" si="10"/>
        <v>#NAME?</v>
      </c>
      <c r="L252" s="24" t="e">
        <f t="shared" ca="1" si="11"/>
        <v>#NAME?</v>
      </c>
    </row>
    <row r="253" spans="2:12" x14ac:dyDescent="0.25">
      <c r="B253" s="24">
        <v>10.562285838343533</v>
      </c>
      <c r="G253" s="24">
        <v>251</v>
      </c>
      <c r="H253" s="24" t="e">
        <f ca="1"/>
        <v>#NAME?</v>
      </c>
      <c r="I253" s="24" t="e">
        <f t="array" aca="1" ref="I253" ca="1">INDIRECT(ADDRESS(($E$2+1-G253)+2,8))</f>
        <v>#NAME?</v>
      </c>
      <c r="J253" s="24" t="e">
        <f t="shared" ca="1" si="9"/>
        <v>#NAME?</v>
      </c>
      <c r="K253" s="24" t="e">
        <f t="shared" ca="1" si="10"/>
        <v>#NAME?</v>
      </c>
      <c r="L253" s="24" t="e">
        <f t="shared" ca="1" si="11"/>
        <v>#NAME?</v>
      </c>
    </row>
    <row r="254" spans="2:12" x14ac:dyDescent="0.25">
      <c r="B254" s="24">
        <v>9.029324561911789</v>
      </c>
      <c r="G254" s="24">
        <v>252</v>
      </c>
      <c r="H254" s="24" t="e">
        <f ca="1"/>
        <v>#NAME?</v>
      </c>
      <c r="I254" s="24" t="e">
        <f t="array" aca="1" ref="I254" ca="1">INDIRECT(ADDRESS(($E$2+1-G254)+2,8))</f>
        <v>#NAME?</v>
      </c>
      <c r="J254" s="24" t="e">
        <f t="shared" ca="1" si="9"/>
        <v>#NAME?</v>
      </c>
      <c r="K254" s="24" t="e">
        <f t="shared" ca="1" si="10"/>
        <v>#NAME?</v>
      </c>
      <c r="L254" s="24" t="e">
        <f t="shared" ca="1" si="11"/>
        <v>#NAME?</v>
      </c>
    </row>
    <row r="255" spans="2:12" x14ac:dyDescent="0.25">
      <c r="B255" s="24">
        <v>9.3490161298022088</v>
      </c>
      <c r="G255" s="24">
        <v>253</v>
      </c>
      <c r="H255" s="24" t="e">
        <f ca="1"/>
        <v>#NAME?</v>
      </c>
      <c r="I255" s="24" t="e">
        <f t="array" aca="1" ref="I255" ca="1">INDIRECT(ADDRESS(($E$2+1-G255)+2,8))</f>
        <v>#NAME?</v>
      </c>
      <c r="J255" s="24" t="e">
        <f t="shared" ca="1" si="9"/>
        <v>#NAME?</v>
      </c>
      <c r="K255" s="24" t="e">
        <f t="shared" ca="1" si="10"/>
        <v>#NAME?</v>
      </c>
      <c r="L255" s="24" t="e">
        <f t="shared" ca="1" si="11"/>
        <v>#NAME?</v>
      </c>
    </row>
    <row r="256" spans="2:12" x14ac:dyDescent="0.25">
      <c r="B256" s="24">
        <v>12.62340291152052</v>
      </c>
      <c r="G256" s="24">
        <v>254</v>
      </c>
      <c r="H256" s="24" t="e">
        <f ca="1"/>
        <v>#NAME?</v>
      </c>
      <c r="I256" s="24" t="e">
        <f t="array" aca="1" ref="I256" ca="1">INDIRECT(ADDRESS(($E$2+1-G256)+2,8))</f>
        <v>#NAME?</v>
      </c>
      <c r="J256" s="24" t="e">
        <f t="shared" ca="1" si="9"/>
        <v>#NAME?</v>
      </c>
      <c r="K256" s="24" t="e">
        <f t="shared" ca="1" si="10"/>
        <v>#NAME?</v>
      </c>
      <c r="L256" s="24" t="e">
        <f t="shared" ca="1" si="11"/>
        <v>#NAME?</v>
      </c>
    </row>
    <row r="257" spans="2:12" x14ac:dyDescent="0.25">
      <c r="B257" s="24">
        <v>13.105300142795128</v>
      </c>
      <c r="G257" s="24">
        <v>255</v>
      </c>
      <c r="H257" s="24" t="e">
        <f ca="1"/>
        <v>#NAME?</v>
      </c>
      <c r="I257" s="24" t="e">
        <f t="array" aca="1" ref="I257" ca="1">INDIRECT(ADDRESS(($E$2+1-G257)+2,8))</f>
        <v>#NAME?</v>
      </c>
      <c r="J257" s="24" t="e">
        <f t="shared" ca="1" si="9"/>
        <v>#NAME?</v>
      </c>
      <c r="K257" s="24" t="e">
        <f t="shared" ca="1" si="10"/>
        <v>#NAME?</v>
      </c>
      <c r="L257" s="24" t="e">
        <f t="shared" ca="1" si="11"/>
        <v>#NAME?</v>
      </c>
    </row>
    <row r="258" spans="2:12" x14ac:dyDescent="0.25">
      <c r="B258" s="24">
        <v>7.5755763055374201</v>
      </c>
      <c r="G258" s="24">
        <v>256</v>
      </c>
      <c r="H258" s="24" t="e">
        <f ca="1"/>
        <v>#NAME?</v>
      </c>
      <c r="I258" s="24" t="e">
        <f t="array" aca="1" ref="I258" ca="1">INDIRECT(ADDRESS(($E$2+1-G258)+2,8))</f>
        <v>#NAME?</v>
      </c>
      <c r="J258" s="24" t="e">
        <f t="shared" ca="1" si="9"/>
        <v>#NAME?</v>
      </c>
      <c r="K258" s="24" t="e">
        <f t="shared" ca="1" si="10"/>
        <v>#NAME?</v>
      </c>
      <c r="L258" s="24" t="e">
        <f t="shared" ca="1" si="11"/>
        <v>#NAME?</v>
      </c>
    </row>
    <row r="259" spans="2:12" x14ac:dyDescent="0.25">
      <c r="B259" s="24">
        <v>6.9928494537890167</v>
      </c>
      <c r="G259" s="24">
        <v>257</v>
      </c>
      <c r="H259" s="24" t="e">
        <f ca="1"/>
        <v>#NAME?</v>
      </c>
      <c r="I259" s="24" t="e">
        <f t="array" aca="1" ref="I259" ca="1">INDIRECT(ADDRESS(($E$2+1-G259)+2,8))</f>
        <v>#NAME?</v>
      </c>
      <c r="J259" s="24" t="e">
        <f t="shared" ca="1" si="9"/>
        <v>#NAME?</v>
      </c>
      <c r="K259" s="24" t="e">
        <f t="shared" ca="1" si="10"/>
        <v>#NAME?</v>
      </c>
      <c r="L259" s="24" t="e">
        <f t="shared" ca="1" si="11"/>
        <v>#NAME?</v>
      </c>
    </row>
    <row r="260" spans="2:12" x14ac:dyDescent="0.25">
      <c r="B260" s="24">
        <v>10.784763333093112</v>
      </c>
      <c r="G260" s="24">
        <v>258</v>
      </c>
      <c r="H260" s="24" t="e">
        <f ca="1"/>
        <v>#NAME?</v>
      </c>
      <c r="I260" s="24" t="e">
        <f t="array" aca="1" ref="I260" ca="1">INDIRECT(ADDRESS(($E$2+1-G260)+2,8))</f>
        <v>#NAME?</v>
      </c>
      <c r="J260" s="24" t="e">
        <f t="shared" ref="J260:J323" ca="1" si="12">_xlfn.WEIBULL.DIST(H260,$E$5,$E$6,TRUE)</f>
        <v>#NAME?</v>
      </c>
      <c r="K260" s="24" t="e">
        <f t="shared" ref="K260:K323" ca="1" si="13">_xlfn.WEIBULL.DIST(I260,$E$5,$E$6,TRUE)</f>
        <v>#NAME?</v>
      </c>
      <c r="L260" s="24" t="e">
        <f t="shared" ref="L260:L323" ca="1" si="14">((2*G260-1)/$E$2)*(LN(J260)+LN(1-K260))</f>
        <v>#NAME?</v>
      </c>
    </row>
    <row r="261" spans="2:12" x14ac:dyDescent="0.25">
      <c r="B261" s="24">
        <v>8.3490062078084897</v>
      </c>
      <c r="G261" s="24">
        <v>259</v>
      </c>
      <c r="H261" s="24" t="e">
        <f ca="1"/>
        <v>#NAME?</v>
      </c>
      <c r="I261" s="24" t="e">
        <f t="array" aca="1" ref="I261" ca="1">INDIRECT(ADDRESS(($E$2+1-G261)+2,8))</f>
        <v>#NAME?</v>
      </c>
      <c r="J261" s="24" t="e">
        <f t="shared" ca="1" si="12"/>
        <v>#NAME?</v>
      </c>
      <c r="K261" s="24" t="e">
        <f t="shared" ca="1" si="13"/>
        <v>#NAME?</v>
      </c>
      <c r="L261" s="24" t="e">
        <f t="shared" ca="1" si="14"/>
        <v>#NAME?</v>
      </c>
    </row>
    <row r="262" spans="2:12" x14ac:dyDescent="0.25">
      <c r="B262" s="24">
        <v>8.8828637702647466</v>
      </c>
      <c r="G262" s="24">
        <v>260</v>
      </c>
      <c r="H262" s="24" t="e">
        <f ca="1"/>
        <v>#NAME?</v>
      </c>
      <c r="I262" s="24" t="e">
        <f t="array" aca="1" ref="I262" ca="1">INDIRECT(ADDRESS(($E$2+1-G262)+2,8))</f>
        <v>#NAME?</v>
      </c>
      <c r="J262" s="24" t="e">
        <f t="shared" ca="1" si="12"/>
        <v>#NAME?</v>
      </c>
      <c r="K262" s="24" t="e">
        <f t="shared" ca="1" si="13"/>
        <v>#NAME?</v>
      </c>
      <c r="L262" s="24" t="e">
        <f t="shared" ca="1" si="14"/>
        <v>#NAME?</v>
      </c>
    </row>
    <row r="263" spans="2:12" x14ac:dyDescent="0.25">
      <c r="B263" s="24">
        <v>8.2888780426089887</v>
      </c>
      <c r="G263" s="24">
        <v>261</v>
      </c>
      <c r="H263" s="24" t="e">
        <f ca="1"/>
        <v>#NAME?</v>
      </c>
      <c r="I263" s="24" t="e">
        <f t="array" aca="1" ref="I263" ca="1">INDIRECT(ADDRESS(($E$2+1-G263)+2,8))</f>
        <v>#NAME?</v>
      </c>
      <c r="J263" s="24" t="e">
        <f t="shared" ca="1" si="12"/>
        <v>#NAME?</v>
      </c>
      <c r="K263" s="24" t="e">
        <f t="shared" ca="1" si="13"/>
        <v>#NAME?</v>
      </c>
      <c r="L263" s="24" t="e">
        <f t="shared" ca="1" si="14"/>
        <v>#NAME?</v>
      </c>
    </row>
    <row r="264" spans="2:12" x14ac:dyDescent="0.25">
      <c r="B264" s="24">
        <v>8.4624290236773128</v>
      </c>
      <c r="G264" s="24">
        <v>262</v>
      </c>
      <c r="H264" s="24" t="e">
        <f ca="1"/>
        <v>#NAME?</v>
      </c>
      <c r="I264" s="24" t="e">
        <f t="array" aca="1" ref="I264" ca="1">INDIRECT(ADDRESS(($E$2+1-G264)+2,8))</f>
        <v>#NAME?</v>
      </c>
      <c r="J264" s="24" t="e">
        <f t="shared" ca="1" si="12"/>
        <v>#NAME?</v>
      </c>
      <c r="K264" s="24" t="e">
        <f t="shared" ca="1" si="13"/>
        <v>#NAME?</v>
      </c>
      <c r="L264" s="24" t="e">
        <f t="shared" ca="1" si="14"/>
        <v>#NAME?</v>
      </c>
    </row>
    <row r="265" spans="2:12" x14ac:dyDescent="0.25">
      <c r="B265" s="24">
        <v>8.7381809678536033</v>
      </c>
      <c r="G265" s="24">
        <v>263</v>
      </c>
      <c r="H265" s="24" t="e">
        <f ca="1"/>
        <v>#NAME?</v>
      </c>
      <c r="I265" s="24" t="e">
        <f t="array" aca="1" ref="I265" ca="1">INDIRECT(ADDRESS(($E$2+1-G265)+2,8))</f>
        <v>#NAME?</v>
      </c>
      <c r="J265" s="24" t="e">
        <f t="shared" ca="1" si="12"/>
        <v>#NAME?</v>
      </c>
      <c r="K265" s="24" t="e">
        <f t="shared" ca="1" si="13"/>
        <v>#NAME?</v>
      </c>
      <c r="L265" s="24" t="e">
        <f t="shared" ca="1" si="14"/>
        <v>#NAME?</v>
      </c>
    </row>
    <row r="266" spans="2:12" x14ac:dyDescent="0.25">
      <c r="B266" s="24">
        <v>8.0095928012845068</v>
      </c>
      <c r="G266" s="24">
        <v>264</v>
      </c>
      <c r="H266" s="24" t="e">
        <f ca="1"/>
        <v>#NAME?</v>
      </c>
      <c r="I266" s="24" t="e">
        <f t="array" aca="1" ref="I266" ca="1">INDIRECT(ADDRESS(($E$2+1-G266)+2,8))</f>
        <v>#NAME?</v>
      </c>
      <c r="J266" s="24" t="e">
        <f t="shared" ca="1" si="12"/>
        <v>#NAME?</v>
      </c>
      <c r="K266" s="24" t="e">
        <f t="shared" ca="1" si="13"/>
        <v>#NAME?</v>
      </c>
      <c r="L266" s="24" t="e">
        <f t="shared" ca="1" si="14"/>
        <v>#NAME?</v>
      </c>
    </row>
    <row r="267" spans="2:12" x14ac:dyDescent="0.25">
      <c r="B267" s="24">
        <v>8.5800393675147237</v>
      </c>
      <c r="G267" s="24">
        <v>265</v>
      </c>
      <c r="H267" s="24" t="e">
        <f ca="1"/>
        <v>#NAME?</v>
      </c>
      <c r="I267" s="24" t="e">
        <f t="array" aca="1" ref="I267" ca="1">INDIRECT(ADDRESS(($E$2+1-G267)+2,8))</f>
        <v>#NAME?</v>
      </c>
      <c r="J267" s="24" t="e">
        <f t="shared" ca="1" si="12"/>
        <v>#NAME?</v>
      </c>
      <c r="K267" s="24" t="e">
        <f t="shared" ca="1" si="13"/>
        <v>#NAME?</v>
      </c>
      <c r="L267" s="24" t="e">
        <f t="shared" ca="1" si="14"/>
        <v>#NAME?</v>
      </c>
    </row>
    <row r="268" spans="2:12" x14ac:dyDescent="0.25">
      <c r="B268" s="24">
        <v>8.9270680709266106</v>
      </c>
      <c r="G268" s="24">
        <v>266</v>
      </c>
      <c r="H268" s="24" t="e">
        <f ca="1"/>
        <v>#NAME?</v>
      </c>
      <c r="I268" s="24" t="e">
        <f t="array" aca="1" ref="I268" ca="1">INDIRECT(ADDRESS(($E$2+1-G268)+2,8))</f>
        <v>#NAME?</v>
      </c>
      <c r="J268" s="24" t="e">
        <f t="shared" ca="1" si="12"/>
        <v>#NAME?</v>
      </c>
      <c r="K268" s="24" t="e">
        <f t="shared" ca="1" si="13"/>
        <v>#NAME?</v>
      </c>
      <c r="L268" s="24" t="e">
        <f t="shared" ca="1" si="14"/>
        <v>#NAME?</v>
      </c>
    </row>
    <row r="269" spans="2:12" x14ac:dyDescent="0.25">
      <c r="B269" s="24">
        <v>8.1034206051894113</v>
      </c>
      <c r="G269" s="24">
        <v>267</v>
      </c>
      <c r="H269" s="24" t="e">
        <f ca="1"/>
        <v>#NAME?</v>
      </c>
      <c r="I269" s="24" t="e">
        <f t="array" aca="1" ref="I269" ca="1">INDIRECT(ADDRESS(($E$2+1-G269)+2,8))</f>
        <v>#NAME?</v>
      </c>
      <c r="J269" s="24" t="e">
        <f t="shared" ca="1" si="12"/>
        <v>#NAME?</v>
      </c>
      <c r="K269" s="24" t="e">
        <f t="shared" ca="1" si="13"/>
        <v>#NAME?</v>
      </c>
      <c r="L269" s="24" t="e">
        <f t="shared" ca="1" si="14"/>
        <v>#NAME?</v>
      </c>
    </row>
    <row r="270" spans="2:12" x14ac:dyDescent="0.25">
      <c r="B270" s="24">
        <v>11.114358986185906</v>
      </c>
      <c r="G270" s="24">
        <v>268</v>
      </c>
      <c r="H270" s="24" t="e">
        <f ca="1"/>
        <v>#NAME?</v>
      </c>
      <c r="I270" s="24" t="e">
        <f t="array" aca="1" ref="I270" ca="1">INDIRECT(ADDRESS(($E$2+1-G270)+2,8))</f>
        <v>#NAME?</v>
      </c>
      <c r="J270" s="24" t="e">
        <f t="shared" ca="1" si="12"/>
        <v>#NAME?</v>
      </c>
      <c r="K270" s="24" t="e">
        <f t="shared" ca="1" si="13"/>
        <v>#NAME?</v>
      </c>
      <c r="L270" s="24" t="e">
        <f t="shared" ca="1" si="14"/>
        <v>#NAME?</v>
      </c>
    </row>
    <row r="271" spans="2:12" x14ac:dyDescent="0.25">
      <c r="B271" s="24">
        <v>10.870889684740936</v>
      </c>
      <c r="G271" s="24">
        <v>269</v>
      </c>
      <c r="H271" s="24" t="e">
        <f ca="1"/>
        <v>#NAME?</v>
      </c>
      <c r="I271" s="24" t="e">
        <f t="array" aca="1" ref="I271" ca="1">INDIRECT(ADDRESS(($E$2+1-G271)+2,8))</f>
        <v>#NAME?</v>
      </c>
      <c r="J271" s="24" t="e">
        <f t="shared" ca="1" si="12"/>
        <v>#NAME?</v>
      </c>
      <c r="K271" s="24" t="e">
        <f t="shared" ca="1" si="13"/>
        <v>#NAME?</v>
      </c>
      <c r="L271" s="24" t="e">
        <f t="shared" ca="1" si="14"/>
        <v>#NAME?</v>
      </c>
    </row>
    <row r="272" spans="2:12" x14ac:dyDescent="0.25">
      <c r="B272" s="24">
        <v>9.4246831760779948</v>
      </c>
      <c r="G272" s="24">
        <v>270</v>
      </c>
      <c r="H272" s="24" t="e">
        <f ca="1"/>
        <v>#NAME?</v>
      </c>
      <c r="I272" s="24" t="e">
        <f t="array" aca="1" ref="I272" ca="1">INDIRECT(ADDRESS(($E$2+1-G272)+2,8))</f>
        <v>#NAME?</v>
      </c>
      <c r="J272" s="24" t="e">
        <f t="shared" ca="1" si="12"/>
        <v>#NAME?</v>
      </c>
      <c r="K272" s="24" t="e">
        <f t="shared" ca="1" si="13"/>
        <v>#NAME?</v>
      </c>
      <c r="L272" s="24" t="e">
        <f t="shared" ca="1" si="14"/>
        <v>#NAME?</v>
      </c>
    </row>
    <row r="273" spans="2:12" x14ac:dyDescent="0.25">
      <c r="B273" s="24">
        <v>10.620167390681242</v>
      </c>
      <c r="G273" s="24">
        <v>271</v>
      </c>
      <c r="H273" s="24" t="e">
        <f ca="1"/>
        <v>#NAME?</v>
      </c>
      <c r="I273" s="24" t="e">
        <f t="array" aca="1" ref="I273" ca="1">INDIRECT(ADDRESS(($E$2+1-G273)+2,8))</f>
        <v>#NAME?</v>
      </c>
      <c r="J273" s="24" t="e">
        <f t="shared" ca="1" si="12"/>
        <v>#NAME?</v>
      </c>
      <c r="K273" s="24" t="e">
        <f t="shared" ca="1" si="13"/>
        <v>#NAME?</v>
      </c>
      <c r="L273" s="24" t="e">
        <f t="shared" ca="1" si="14"/>
        <v>#NAME?</v>
      </c>
    </row>
    <row r="274" spans="2:12" x14ac:dyDescent="0.25">
      <c r="B274" s="24">
        <v>8.9946675952569493</v>
      </c>
      <c r="G274" s="24">
        <v>272</v>
      </c>
      <c r="H274" s="24" t="e">
        <f ca="1"/>
        <v>#NAME?</v>
      </c>
      <c r="I274" s="24" t="e">
        <f t="array" aca="1" ref="I274" ca="1">INDIRECT(ADDRESS(($E$2+1-G274)+2,8))</f>
        <v>#NAME?</v>
      </c>
      <c r="J274" s="24" t="e">
        <f t="shared" ca="1" si="12"/>
        <v>#NAME?</v>
      </c>
      <c r="K274" s="24" t="e">
        <f t="shared" ca="1" si="13"/>
        <v>#NAME?</v>
      </c>
      <c r="L274" s="24" t="e">
        <f t="shared" ca="1" si="14"/>
        <v>#NAME?</v>
      </c>
    </row>
    <row r="275" spans="2:12" x14ac:dyDescent="0.25">
      <c r="B275" s="24">
        <v>9.7737220569078964</v>
      </c>
      <c r="G275" s="24">
        <v>273</v>
      </c>
      <c r="H275" s="24" t="e">
        <f ca="1"/>
        <v>#NAME?</v>
      </c>
      <c r="I275" s="24" t="e">
        <f t="array" aca="1" ref="I275" ca="1">INDIRECT(ADDRESS(($E$2+1-G275)+2,8))</f>
        <v>#NAME?</v>
      </c>
      <c r="J275" s="24" t="e">
        <f t="shared" ca="1" si="12"/>
        <v>#NAME?</v>
      </c>
      <c r="K275" s="24" t="e">
        <f t="shared" ca="1" si="13"/>
        <v>#NAME?</v>
      </c>
      <c r="L275" s="24" t="e">
        <f t="shared" ca="1" si="14"/>
        <v>#NAME?</v>
      </c>
    </row>
    <row r="276" spans="2:12" x14ac:dyDescent="0.25">
      <c r="B276" s="24">
        <v>10.694285635971198</v>
      </c>
      <c r="G276" s="24">
        <v>274</v>
      </c>
      <c r="H276" s="24" t="e">
        <f ca="1"/>
        <v>#NAME?</v>
      </c>
      <c r="I276" s="24" t="e">
        <f t="array" aca="1" ref="I276" ca="1">INDIRECT(ADDRESS(($E$2+1-G276)+2,8))</f>
        <v>#NAME?</v>
      </c>
      <c r="J276" s="24" t="e">
        <f t="shared" ca="1" si="12"/>
        <v>#NAME?</v>
      </c>
      <c r="K276" s="24" t="e">
        <f t="shared" ca="1" si="13"/>
        <v>#NAME?</v>
      </c>
      <c r="L276" s="24" t="e">
        <f t="shared" ca="1" si="14"/>
        <v>#NAME?</v>
      </c>
    </row>
    <row r="277" spans="2:12" x14ac:dyDescent="0.25">
      <c r="B277" s="24">
        <v>9.1412108289097276</v>
      </c>
      <c r="G277" s="24">
        <v>275</v>
      </c>
      <c r="H277" s="24" t="e">
        <f ca="1"/>
        <v>#NAME?</v>
      </c>
      <c r="I277" s="24" t="e">
        <f t="array" aca="1" ref="I277" ca="1">INDIRECT(ADDRESS(($E$2+1-G277)+2,8))</f>
        <v>#NAME?</v>
      </c>
      <c r="J277" s="24" t="e">
        <f t="shared" ca="1" si="12"/>
        <v>#NAME?</v>
      </c>
      <c r="K277" s="24" t="e">
        <f t="shared" ca="1" si="13"/>
        <v>#NAME?</v>
      </c>
      <c r="L277" s="24" t="e">
        <f t="shared" ca="1" si="14"/>
        <v>#NAME?</v>
      </c>
    </row>
    <row r="278" spans="2:12" x14ac:dyDescent="0.25">
      <c r="B278" s="24">
        <v>12.075995368162092</v>
      </c>
      <c r="G278" s="24">
        <v>276</v>
      </c>
      <c r="H278" s="24" t="e">
        <f ca="1"/>
        <v>#NAME?</v>
      </c>
      <c r="I278" s="24" t="e">
        <f t="array" aca="1" ref="I278" ca="1">INDIRECT(ADDRESS(($E$2+1-G278)+2,8))</f>
        <v>#NAME?</v>
      </c>
      <c r="J278" s="24" t="e">
        <f t="shared" ca="1" si="12"/>
        <v>#NAME?</v>
      </c>
      <c r="K278" s="24" t="e">
        <f t="shared" ca="1" si="13"/>
        <v>#NAME?</v>
      </c>
      <c r="L278" s="24" t="e">
        <f t="shared" ca="1" si="14"/>
        <v>#NAME?</v>
      </c>
    </row>
    <row r="279" spans="2:12" x14ac:dyDescent="0.25">
      <c r="B279" s="24">
        <v>10.038194297970236</v>
      </c>
      <c r="G279" s="24">
        <v>277</v>
      </c>
      <c r="H279" s="24" t="e">
        <f ca="1"/>
        <v>#NAME?</v>
      </c>
      <c r="I279" s="24" t="e">
        <f t="array" aca="1" ref="I279" ca="1">INDIRECT(ADDRESS(($E$2+1-G279)+2,8))</f>
        <v>#NAME?</v>
      </c>
      <c r="J279" s="24" t="e">
        <f t="shared" ca="1" si="12"/>
        <v>#NAME?</v>
      </c>
      <c r="K279" s="24" t="e">
        <f t="shared" ca="1" si="13"/>
        <v>#NAME?</v>
      </c>
      <c r="L279" s="24" t="e">
        <f t="shared" ca="1" si="14"/>
        <v>#NAME?</v>
      </c>
    </row>
    <row r="280" spans="2:12" x14ac:dyDescent="0.25">
      <c r="B280" s="24">
        <v>8.6541177205299995</v>
      </c>
      <c r="G280" s="24">
        <v>278</v>
      </c>
      <c r="H280" s="24" t="e">
        <f ca="1"/>
        <v>#NAME?</v>
      </c>
      <c r="I280" s="24" t="e">
        <f t="array" aca="1" ref="I280" ca="1">INDIRECT(ADDRESS(($E$2+1-G280)+2,8))</f>
        <v>#NAME?</v>
      </c>
      <c r="J280" s="24" t="e">
        <f t="shared" ca="1" si="12"/>
        <v>#NAME?</v>
      </c>
      <c r="K280" s="24" t="e">
        <f t="shared" ca="1" si="13"/>
        <v>#NAME?</v>
      </c>
      <c r="L280" s="24" t="e">
        <f t="shared" ca="1" si="14"/>
        <v>#NAME?</v>
      </c>
    </row>
    <row r="281" spans="2:12" x14ac:dyDescent="0.25">
      <c r="B281" s="24">
        <v>9.5481685604553235</v>
      </c>
      <c r="G281" s="24">
        <v>279</v>
      </c>
      <c r="H281" s="24" t="e">
        <f ca="1"/>
        <v>#NAME?</v>
      </c>
      <c r="I281" s="24" t="e">
        <f t="array" aca="1" ref="I281" ca="1">INDIRECT(ADDRESS(($E$2+1-G281)+2,8))</f>
        <v>#NAME?</v>
      </c>
      <c r="J281" s="24" t="e">
        <f t="shared" ca="1" si="12"/>
        <v>#NAME?</v>
      </c>
      <c r="K281" s="24" t="e">
        <f t="shared" ca="1" si="13"/>
        <v>#NAME?</v>
      </c>
      <c r="L281" s="24" t="e">
        <f t="shared" ca="1" si="14"/>
        <v>#NAME?</v>
      </c>
    </row>
    <row r="282" spans="2:12" x14ac:dyDescent="0.25">
      <c r="B282" s="24">
        <v>7.7955885641591056</v>
      </c>
      <c r="G282" s="24">
        <v>280</v>
      </c>
      <c r="H282" s="24" t="e">
        <f ca="1"/>
        <v>#NAME?</v>
      </c>
      <c r="I282" s="24" t="e">
        <f t="array" aca="1" ref="I282" ca="1">INDIRECT(ADDRESS(($E$2+1-G282)+2,8))</f>
        <v>#NAME?</v>
      </c>
      <c r="J282" s="24" t="e">
        <f t="shared" ca="1" si="12"/>
        <v>#NAME?</v>
      </c>
      <c r="K282" s="24" t="e">
        <f t="shared" ca="1" si="13"/>
        <v>#NAME?</v>
      </c>
      <c r="L282" s="24" t="e">
        <f t="shared" ca="1" si="14"/>
        <v>#NAME?</v>
      </c>
    </row>
    <row r="283" spans="2:12" x14ac:dyDescent="0.25">
      <c r="B283" s="24">
        <v>9.7942870192546785</v>
      </c>
      <c r="G283" s="24">
        <v>281</v>
      </c>
      <c r="H283" s="24" t="e">
        <f ca="1"/>
        <v>#NAME?</v>
      </c>
      <c r="I283" s="24" t="e">
        <f t="array" aca="1" ref="I283" ca="1">INDIRECT(ADDRESS(($E$2+1-G283)+2,8))</f>
        <v>#NAME?</v>
      </c>
      <c r="J283" s="24" t="e">
        <f t="shared" ca="1" si="12"/>
        <v>#NAME?</v>
      </c>
      <c r="K283" s="24" t="e">
        <f t="shared" ca="1" si="13"/>
        <v>#NAME?</v>
      </c>
      <c r="L283" s="24" t="e">
        <f t="shared" ca="1" si="14"/>
        <v>#NAME?</v>
      </c>
    </row>
    <row r="284" spans="2:12" x14ac:dyDescent="0.25">
      <c r="B284" s="24">
        <v>8.2290622425296061</v>
      </c>
      <c r="G284" s="24">
        <v>282</v>
      </c>
      <c r="H284" s="24" t="e">
        <f ca="1"/>
        <v>#NAME?</v>
      </c>
      <c r="I284" s="24" t="e">
        <f t="array" aca="1" ref="I284" ca="1">INDIRECT(ADDRESS(($E$2+1-G284)+2,8))</f>
        <v>#NAME?</v>
      </c>
      <c r="J284" s="24" t="e">
        <f t="shared" ca="1" si="12"/>
        <v>#NAME?</v>
      </c>
      <c r="K284" s="24" t="e">
        <f t="shared" ca="1" si="13"/>
        <v>#NAME?</v>
      </c>
      <c r="L284" s="24" t="e">
        <f t="shared" ca="1" si="14"/>
        <v>#NAME?</v>
      </c>
    </row>
    <row r="285" spans="2:12" x14ac:dyDescent="0.25">
      <c r="B285" s="24">
        <v>9.8930008977974886</v>
      </c>
      <c r="G285" s="24">
        <v>283</v>
      </c>
      <c r="H285" s="24" t="e">
        <f ca="1"/>
        <v>#NAME?</v>
      </c>
      <c r="I285" s="24" t="e">
        <f t="array" aca="1" ref="I285" ca="1">INDIRECT(ADDRESS(($E$2+1-G285)+2,8))</f>
        <v>#NAME?</v>
      </c>
      <c r="J285" s="24" t="e">
        <f t="shared" ca="1" si="12"/>
        <v>#NAME?</v>
      </c>
      <c r="K285" s="24" t="e">
        <f t="shared" ca="1" si="13"/>
        <v>#NAME?</v>
      </c>
      <c r="L285" s="24" t="e">
        <f t="shared" ca="1" si="14"/>
        <v>#NAME?</v>
      </c>
    </row>
    <row r="286" spans="2:12" x14ac:dyDescent="0.25">
      <c r="B286" s="24">
        <v>8.0580246134677189</v>
      </c>
      <c r="G286" s="24">
        <v>284</v>
      </c>
      <c r="H286" s="24" t="e">
        <f ca="1"/>
        <v>#NAME?</v>
      </c>
      <c r="I286" s="24" t="e">
        <f t="array" aca="1" ref="I286" ca="1">INDIRECT(ADDRESS(($E$2+1-G286)+2,8))</f>
        <v>#NAME?</v>
      </c>
      <c r="J286" s="24" t="e">
        <f t="shared" ca="1" si="12"/>
        <v>#NAME?</v>
      </c>
      <c r="K286" s="24" t="e">
        <f t="shared" ca="1" si="13"/>
        <v>#NAME?</v>
      </c>
      <c r="L286" s="24" t="e">
        <f t="shared" ca="1" si="14"/>
        <v>#NAME?</v>
      </c>
    </row>
    <row r="287" spans="2:12" x14ac:dyDescent="0.25">
      <c r="B287" s="24">
        <v>10.996892200096934</v>
      </c>
      <c r="G287" s="24">
        <v>285</v>
      </c>
      <c r="H287" s="24" t="e">
        <f ca="1"/>
        <v>#NAME?</v>
      </c>
      <c r="I287" s="24" t="e">
        <f t="array" aca="1" ref="I287" ca="1">INDIRECT(ADDRESS(($E$2+1-G287)+2,8))</f>
        <v>#NAME?</v>
      </c>
      <c r="J287" s="24" t="e">
        <f t="shared" ca="1" si="12"/>
        <v>#NAME?</v>
      </c>
      <c r="K287" s="24" t="e">
        <f t="shared" ca="1" si="13"/>
        <v>#NAME?</v>
      </c>
      <c r="L287" s="24" t="e">
        <f t="shared" ca="1" si="14"/>
        <v>#NAME?</v>
      </c>
    </row>
    <row r="288" spans="2:12" x14ac:dyDescent="0.25">
      <c r="B288" s="24">
        <v>8.5007154555233644</v>
      </c>
      <c r="G288" s="24">
        <v>286</v>
      </c>
      <c r="H288" s="24" t="e">
        <f ca="1"/>
        <v>#NAME?</v>
      </c>
      <c r="I288" s="24" t="e">
        <f t="array" aca="1" ref="I288" ca="1">INDIRECT(ADDRESS(($E$2+1-G288)+2,8))</f>
        <v>#NAME?</v>
      </c>
      <c r="J288" s="24" t="e">
        <f t="shared" ca="1" si="12"/>
        <v>#NAME?</v>
      </c>
      <c r="K288" s="24" t="e">
        <f t="shared" ca="1" si="13"/>
        <v>#NAME?</v>
      </c>
      <c r="L288" s="24" t="e">
        <f t="shared" ca="1" si="14"/>
        <v>#NAME?</v>
      </c>
    </row>
    <row r="289" spans="2:12" x14ac:dyDescent="0.25">
      <c r="B289" s="24">
        <v>11.255341229626055</v>
      </c>
      <c r="G289" s="24">
        <v>287</v>
      </c>
      <c r="H289" s="24" t="e">
        <f ca="1"/>
        <v>#NAME?</v>
      </c>
      <c r="I289" s="24" t="e">
        <f t="array" aca="1" ref="I289" ca="1">INDIRECT(ADDRESS(($E$2+1-G289)+2,8))</f>
        <v>#NAME?</v>
      </c>
      <c r="J289" s="24" t="e">
        <f t="shared" ca="1" si="12"/>
        <v>#NAME?</v>
      </c>
      <c r="K289" s="24" t="e">
        <f t="shared" ca="1" si="13"/>
        <v>#NAME?</v>
      </c>
      <c r="L289" s="24" t="e">
        <f t="shared" ca="1" si="14"/>
        <v>#NAME?</v>
      </c>
    </row>
    <row r="290" spans="2:12" x14ac:dyDescent="0.25">
      <c r="B290" s="24">
        <v>8.7664589559126078</v>
      </c>
      <c r="G290" s="24">
        <v>288</v>
      </c>
      <c r="H290" s="24" t="e">
        <f ca="1"/>
        <v>#NAME?</v>
      </c>
      <c r="I290" s="24" t="e">
        <f t="array" aca="1" ref="I290" ca="1">INDIRECT(ADDRESS(($E$2+1-G290)+2,8))</f>
        <v>#NAME?</v>
      </c>
      <c r="J290" s="24" t="e">
        <f t="shared" ca="1" si="12"/>
        <v>#NAME?</v>
      </c>
      <c r="K290" s="24" t="e">
        <f t="shared" ca="1" si="13"/>
        <v>#NAME?</v>
      </c>
      <c r="L290" s="24" t="e">
        <f t="shared" ca="1" si="14"/>
        <v>#NAME?</v>
      </c>
    </row>
    <row r="291" spans="2:12" x14ac:dyDescent="0.25">
      <c r="B291" s="24">
        <v>10.773166599088826</v>
      </c>
      <c r="G291" s="24">
        <v>289</v>
      </c>
      <c r="H291" s="24" t="e">
        <f ca="1"/>
        <v>#NAME?</v>
      </c>
      <c r="I291" s="24" t="e">
        <f t="array" aca="1" ref="I291" ca="1">INDIRECT(ADDRESS(($E$2+1-G291)+2,8))</f>
        <v>#NAME?</v>
      </c>
      <c r="J291" s="24" t="e">
        <f t="shared" ca="1" si="12"/>
        <v>#NAME?</v>
      </c>
      <c r="K291" s="24" t="e">
        <f t="shared" ca="1" si="13"/>
        <v>#NAME?</v>
      </c>
      <c r="L291" s="24" t="e">
        <f t="shared" ca="1" si="14"/>
        <v>#NAME?</v>
      </c>
    </row>
    <row r="292" spans="2:12" x14ac:dyDescent="0.25">
      <c r="B292" s="24">
        <v>9.1518143578934446</v>
      </c>
      <c r="G292" s="24">
        <v>290</v>
      </c>
      <c r="H292" s="24" t="e">
        <f ca="1"/>
        <v>#NAME?</v>
      </c>
      <c r="I292" s="24" t="e">
        <f t="array" aca="1" ref="I292" ca="1">INDIRECT(ADDRESS(($E$2+1-G292)+2,8))</f>
        <v>#NAME?</v>
      </c>
      <c r="J292" s="24" t="e">
        <f t="shared" ca="1" si="12"/>
        <v>#NAME?</v>
      </c>
      <c r="K292" s="24" t="e">
        <f t="shared" ca="1" si="13"/>
        <v>#NAME?</v>
      </c>
      <c r="L292" s="24" t="e">
        <f t="shared" ca="1" si="14"/>
        <v>#NAME?</v>
      </c>
    </row>
    <row r="293" spans="2:12" x14ac:dyDescent="0.25">
      <c r="B293" s="24">
        <v>8.2180458062681119</v>
      </c>
      <c r="G293" s="24">
        <v>291</v>
      </c>
      <c r="H293" s="24" t="e">
        <f ca="1"/>
        <v>#NAME?</v>
      </c>
      <c r="I293" s="24" t="e">
        <f t="array" aca="1" ref="I293" ca="1">INDIRECT(ADDRESS(($E$2+1-G293)+2,8))</f>
        <v>#NAME?</v>
      </c>
      <c r="J293" s="24" t="e">
        <f t="shared" ca="1" si="12"/>
        <v>#NAME?</v>
      </c>
      <c r="K293" s="24" t="e">
        <f t="shared" ca="1" si="13"/>
        <v>#NAME?</v>
      </c>
      <c r="L293" s="24" t="e">
        <f t="shared" ca="1" si="14"/>
        <v>#NAME?</v>
      </c>
    </row>
    <row r="294" spans="2:12" x14ac:dyDescent="0.25">
      <c r="B294" s="24">
        <v>10.218170701183835</v>
      </c>
      <c r="G294" s="24">
        <v>292</v>
      </c>
      <c r="H294" s="24" t="e">
        <f ca="1"/>
        <v>#NAME?</v>
      </c>
      <c r="I294" s="24" t="e">
        <f t="array" aca="1" ref="I294" ca="1">INDIRECT(ADDRESS(($E$2+1-G294)+2,8))</f>
        <v>#NAME?</v>
      </c>
      <c r="J294" s="24" t="e">
        <f t="shared" ca="1" si="12"/>
        <v>#NAME?</v>
      </c>
      <c r="K294" s="24" t="e">
        <f t="shared" ca="1" si="13"/>
        <v>#NAME?</v>
      </c>
      <c r="L294" s="24" t="e">
        <f t="shared" ca="1" si="14"/>
        <v>#NAME?</v>
      </c>
    </row>
    <row r="295" spans="2:12" x14ac:dyDescent="0.25">
      <c r="B295" s="24">
        <v>8.4377187185798288</v>
      </c>
      <c r="G295" s="24">
        <v>293</v>
      </c>
      <c r="H295" s="24" t="e">
        <f ca="1"/>
        <v>#NAME?</v>
      </c>
      <c r="I295" s="24" t="e">
        <f t="array" aca="1" ref="I295" ca="1">INDIRECT(ADDRESS(($E$2+1-G295)+2,8))</f>
        <v>#NAME?</v>
      </c>
      <c r="J295" s="24" t="e">
        <f t="shared" ca="1" si="12"/>
        <v>#NAME?</v>
      </c>
      <c r="K295" s="24" t="e">
        <f t="shared" ca="1" si="13"/>
        <v>#NAME?</v>
      </c>
      <c r="L295" s="24" t="e">
        <f t="shared" ca="1" si="14"/>
        <v>#NAME?</v>
      </c>
    </row>
    <row r="296" spans="2:12" x14ac:dyDescent="0.25">
      <c r="B296" s="24">
        <v>9.5607972854391718</v>
      </c>
      <c r="G296" s="24">
        <v>294</v>
      </c>
      <c r="H296" s="24" t="e">
        <f ca="1"/>
        <v>#NAME?</v>
      </c>
      <c r="I296" s="24" t="e">
        <f t="array" aca="1" ref="I296" ca="1">INDIRECT(ADDRESS(($E$2+1-G296)+2,8))</f>
        <v>#NAME?</v>
      </c>
      <c r="J296" s="24" t="e">
        <f t="shared" ca="1" si="12"/>
        <v>#NAME?</v>
      </c>
      <c r="K296" s="24" t="e">
        <f t="shared" ca="1" si="13"/>
        <v>#NAME?</v>
      </c>
      <c r="L296" s="24" t="e">
        <f t="shared" ca="1" si="14"/>
        <v>#NAME?</v>
      </c>
    </row>
    <row r="297" spans="2:12" x14ac:dyDescent="0.25">
      <c r="B297" s="24">
        <v>11.475456129710972</v>
      </c>
      <c r="G297" s="24">
        <v>295</v>
      </c>
      <c r="H297" s="24" t="e">
        <f ca="1"/>
        <v>#NAME?</v>
      </c>
      <c r="I297" s="24" t="e">
        <f t="array" aca="1" ref="I297" ca="1">INDIRECT(ADDRESS(($E$2+1-G297)+2,8))</f>
        <v>#NAME?</v>
      </c>
      <c r="J297" s="24" t="e">
        <f t="shared" ca="1" si="12"/>
        <v>#NAME?</v>
      </c>
      <c r="K297" s="24" t="e">
        <f t="shared" ca="1" si="13"/>
        <v>#NAME?</v>
      </c>
      <c r="L297" s="24" t="e">
        <f t="shared" ca="1" si="14"/>
        <v>#NAME?</v>
      </c>
    </row>
    <row r="298" spans="2:12" x14ac:dyDescent="0.25">
      <c r="B298" s="24">
        <v>10.800071535032584</v>
      </c>
      <c r="G298" s="24">
        <v>296</v>
      </c>
      <c r="H298" s="24" t="e">
        <f ca="1"/>
        <v>#NAME?</v>
      </c>
      <c r="I298" s="24" t="e">
        <f t="array" aca="1" ref="I298" ca="1">INDIRECT(ADDRESS(($E$2+1-G298)+2,8))</f>
        <v>#NAME?</v>
      </c>
      <c r="J298" s="24" t="e">
        <f t="shared" ca="1" si="12"/>
        <v>#NAME?</v>
      </c>
      <c r="K298" s="24" t="e">
        <f t="shared" ca="1" si="13"/>
        <v>#NAME?</v>
      </c>
      <c r="L298" s="24" t="e">
        <f t="shared" ca="1" si="14"/>
        <v>#NAME?</v>
      </c>
    </row>
    <row r="299" spans="2:12" x14ac:dyDescent="0.25">
      <c r="B299" s="24">
        <v>9.5575464092592082</v>
      </c>
      <c r="G299" s="24">
        <v>297</v>
      </c>
      <c r="H299" s="24" t="e">
        <f ca="1"/>
        <v>#NAME?</v>
      </c>
      <c r="I299" s="24" t="e">
        <f t="array" aca="1" ref="I299" ca="1">INDIRECT(ADDRESS(($E$2+1-G299)+2,8))</f>
        <v>#NAME?</v>
      </c>
      <c r="J299" s="24" t="e">
        <f t="shared" ca="1" si="12"/>
        <v>#NAME?</v>
      </c>
      <c r="K299" s="24" t="e">
        <f t="shared" ca="1" si="13"/>
        <v>#NAME?</v>
      </c>
      <c r="L299" s="24" t="e">
        <f t="shared" ca="1" si="14"/>
        <v>#NAME?</v>
      </c>
    </row>
    <row r="300" spans="2:12" x14ac:dyDescent="0.25">
      <c r="B300" s="24">
        <v>11.831661767474541</v>
      </c>
      <c r="G300" s="24">
        <v>298</v>
      </c>
      <c r="H300" s="24" t="e">
        <f ca="1"/>
        <v>#NAME?</v>
      </c>
      <c r="I300" s="24" t="e">
        <f t="array" aca="1" ref="I300" ca="1">INDIRECT(ADDRESS(($E$2+1-G300)+2,8))</f>
        <v>#NAME?</v>
      </c>
      <c r="J300" s="24" t="e">
        <f t="shared" ca="1" si="12"/>
        <v>#NAME?</v>
      </c>
      <c r="K300" s="24" t="e">
        <f t="shared" ca="1" si="13"/>
        <v>#NAME?</v>
      </c>
      <c r="L300" s="24" t="e">
        <f t="shared" ca="1" si="14"/>
        <v>#NAME?</v>
      </c>
    </row>
    <row r="301" spans="2:12" x14ac:dyDescent="0.25">
      <c r="B301" s="24">
        <v>10.712842745650708</v>
      </c>
      <c r="G301" s="24">
        <v>299</v>
      </c>
      <c r="H301" s="24" t="e">
        <f ca="1"/>
        <v>#NAME?</v>
      </c>
      <c r="I301" s="24" t="e">
        <f t="array" aca="1" ref="I301" ca="1">INDIRECT(ADDRESS(($E$2+1-G301)+2,8))</f>
        <v>#NAME?</v>
      </c>
      <c r="J301" s="24" t="e">
        <f t="shared" ca="1" si="12"/>
        <v>#NAME?</v>
      </c>
      <c r="K301" s="24" t="e">
        <f t="shared" ca="1" si="13"/>
        <v>#NAME?</v>
      </c>
      <c r="L301" s="24" t="e">
        <f t="shared" ca="1" si="14"/>
        <v>#NAME?</v>
      </c>
    </row>
    <row r="302" spans="2:12" x14ac:dyDescent="0.25">
      <c r="B302" s="24">
        <v>6.0873105740099529</v>
      </c>
      <c r="G302" s="24">
        <v>300</v>
      </c>
      <c r="H302" s="24" t="e">
        <f ca="1"/>
        <v>#NAME?</v>
      </c>
      <c r="I302" s="24" t="e">
        <f t="array" aca="1" ref="I302" ca="1">INDIRECT(ADDRESS(($E$2+1-G302)+2,8))</f>
        <v>#NAME?</v>
      </c>
      <c r="J302" s="24" t="e">
        <f t="shared" ca="1" si="12"/>
        <v>#NAME?</v>
      </c>
      <c r="K302" s="24" t="e">
        <f t="shared" ca="1" si="13"/>
        <v>#NAME?</v>
      </c>
      <c r="L302" s="24" t="e">
        <f t="shared" ca="1" si="14"/>
        <v>#NAME?</v>
      </c>
    </row>
    <row r="303" spans="2:12" x14ac:dyDescent="0.25">
      <c r="B303" s="24">
        <v>10.802763687163308</v>
      </c>
      <c r="G303" s="24">
        <v>301</v>
      </c>
      <c r="H303" s="24" t="e">
        <f ca="1"/>
        <v>#NAME?</v>
      </c>
      <c r="I303" s="24" t="e">
        <f t="array" aca="1" ref="I303" ca="1">INDIRECT(ADDRESS(($E$2+1-G303)+2,8))</f>
        <v>#NAME?</v>
      </c>
      <c r="J303" s="24" t="e">
        <f t="shared" ca="1" si="12"/>
        <v>#NAME?</v>
      </c>
      <c r="K303" s="24" t="e">
        <f t="shared" ca="1" si="13"/>
        <v>#NAME?</v>
      </c>
      <c r="L303" s="24" t="e">
        <f t="shared" ca="1" si="14"/>
        <v>#NAME?</v>
      </c>
    </row>
    <row r="304" spans="2:12" x14ac:dyDescent="0.25">
      <c r="B304" s="24">
        <v>9.4003419758577262</v>
      </c>
      <c r="G304" s="24">
        <v>302</v>
      </c>
      <c r="H304" s="24" t="e">
        <f ca="1"/>
        <v>#NAME?</v>
      </c>
      <c r="I304" s="24" t="e">
        <f t="array" aca="1" ref="I304" ca="1">INDIRECT(ADDRESS(($E$2+1-G304)+2,8))</f>
        <v>#NAME?</v>
      </c>
      <c r="J304" s="24" t="e">
        <f t="shared" ca="1" si="12"/>
        <v>#NAME?</v>
      </c>
      <c r="K304" s="24" t="e">
        <f t="shared" ca="1" si="13"/>
        <v>#NAME?</v>
      </c>
      <c r="L304" s="24" t="e">
        <f t="shared" ca="1" si="14"/>
        <v>#NAME?</v>
      </c>
    </row>
    <row r="305" spans="2:12" x14ac:dyDescent="0.25">
      <c r="B305" s="24">
        <v>7.6844482504597744</v>
      </c>
      <c r="G305" s="24">
        <v>303</v>
      </c>
      <c r="H305" s="24" t="e">
        <f ca="1"/>
        <v>#NAME?</v>
      </c>
      <c r="I305" s="24" t="e">
        <f t="array" aca="1" ref="I305" ca="1">INDIRECT(ADDRESS(($E$2+1-G305)+2,8))</f>
        <v>#NAME?</v>
      </c>
      <c r="J305" s="24" t="e">
        <f t="shared" ca="1" si="12"/>
        <v>#NAME?</v>
      </c>
      <c r="K305" s="24" t="e">
        <f t="shared" ca="1" si="13"/>
        <v>#NAME?</v>
      </c>
      <c r="L305" s="24" t="e">
        <f t="shared" ca="1" si="14"/>
        <v>#NAME?</v>
      </c>
    </row>
    <row r="306" spans="2:12" x14ac:dyDescent="0.25">
      <c r="B306" s="24">
        <v>9.2103871516803348</v>
      </c>
      <c r="G306" s="24">
        <v>304</v>
      </c>
      <c r="H306" s="24" t="e">
        <f ca="1"/>
        <v>#NAME?</v>
      </c>
      <c r="I306" s="24" t="e">
        <f t="array" aca="1" ref="I306" ca="1">INDIRECT(ADDRESS(($E$2+1-G306)+2,8))</f>
        <v>#NAME?</v>
      </c>
      <c r="J306" s="24" t="e">
        <f t="shared" ca="1" si="12"/>
        <v>#NAME?</v>
      </c>
      <c r="K306" s="24" t="e">
        <f t="shared" ca="1" si="13"/>
        <v>#NAME?</v>
      </c>
      <c r="L306" s="24" t="e">
        <f t="shared" ca="1" si="14"/>
        <v>#NAME?</v>
      </c>
    </row>
    <row r="307" spans="2:12" x14ac:dyDescent="0.25">
      <c r="B307" s="24">
        <v>6.4202467160138186</v>
      </c>
      <c r="G307" s="24">
        <v>305</v>
      </c>
      <c r="H307" s="24" t="e">
        <f ca="1"/>
        <v>#NAME?</v>
      </c>
      <c r="I307" s="24" t="e">
        <f t="array" aca="1" ref="I307" ca="1">INDIRECT(ADDRESS(($E$2+1-G307)+2,8))</f>
        <v>#NAME?</v>
      </c>
      <c r="J307" s="24" t="e">
        <f t="shared" ca="1" si="12"/>
        <v>#NAME?</v>
      </c>
      <c r="K307" s="24" t="e">
        <f t="shared" ca="1" si="13"/>
        <v>#NAME?</v>
      </c>
      <c r="L307" s="24" t="e">
        <f t="shared" ca="1" si="14"/>
        <v>#NAME?</v>
      </c>
    </row>
    <row r="308" spans="2:12" x14ac:dyDescent="0.25">
      <c r="B308" s="24">
        <v>7.4774671679738978</v>
      </c>
      <c r="G308" s="24">
        <v>306</v>
      </c>
      <c r="H308" s="24" t="e">
        <f ca="1"/>
        <v>#NAME?</v>
      </c>
      <c r="I308" s="24" t="e">
        <f t="array" aca="1" ref="I308" ca="1">INDIRECT(ADDRESS(($E$2+1-G308)+2,8))</f>
        <v>#NAME?</v>
      </c>
      <c r="J308" s="24" t="e">
        <f t="shared" ca="1" si="12"/>
        <v>#NAME?</v>
      </c>
      <c r="K308" s="24" t="e">
        <f t="shared" ca="1" si="13"/>
        <v>#NAME?</v>
      </c>
      <c r="L308" s="24" t="e">
        <f t="shared" ca="1" si="14"/>
        <v>#NAME?</v>
      </c>
    </row>
    <row r="309" spans="2:12" x14ac:dyDescent="0.25">
      <c r="B309" s="24">
        <v>10.76051626049601</v>
      </c>
      <c r="G309" s="24">
        <v>307</v>
      </c>
      <c r="H309" s="24" t="e">
        <f ca="1"/>
        <v>#NAME?</v>
      </c>
      <c r="I309" s="24" t="e">
        <f t="array" aca="1" ref="I309" ca="1">INDIRECT(ADDRESS(($E$2+1-G309)+2,8))</f>
        <v>#NAME?</v>
      </c>
      <c r="J309" s="24" t="e">
        <f t="shared" ca="1" si="12"/>
        <v>#NAME?</v>
      </c>
      <c r="K309" s="24" t="e">
        <f t="shared" ca="1" si="13"/>
        <v>#NAME?</v>
      </c>
      <c r="L309" s="24" t="e">
        <f t="shared" ca="1" si="14"/>
        <v>#NAME?</v>
      </c>
    </row>
    <row r="310" spans="2:12" x14ac:dyDescent="0.25">
      <c r="B310" s="24">
        <v>10.021500811954162</v>
      </c>
      <c r="G310" s="24">
        <v>308</v>
      </c>
      <c r="H310" s="24" t="e">
        <f ca="1"/>
        <v>#NAME?</v>
      </c>
      <c r="I310" s="24" t="e">
        <f t="array" aca="1" ref="I310" ca="1">INDIRECT(ADDRESS(($E$2+1-G310)+2,8))</f>
        <v>#NAME?</v>
      </c>
      <c r="J310" s="24" t="e">
        <f t="shared" ca="1" si="12"/>
        <v>#NAME?</v>
      </c>
      <c r="K310" s="24" t="e">
        <f t="shared" ca="1" si="13"/>
        <v>#NAME?</v>
      </c>
      <c r="L310" s="24" t="e">
        <f t="shared" ca="1" si="14"/>
        <v>#NAME?</v>
      </c>
    </row>
    <row r="311" spans="2:12" x14ac:dyDescent="0.25">
      <c r="B311" s="24">
        <v>11.22553055309654</v>
      </c>
      <c r="G311" s="24">
        <v>309</v>
      </c>
      <c r="H311" s="24" t="e">
        <f ca="1"/>
        <v>#NAME?</v>
      </c>
      <c r="I311" s="24" t="e">
        <f t="array" aca="1" ref="I311" ca="1">INDIRECT(ADDRESS(($E$2+1-G311)+2,8))</f>
        <v>#NAME?</v>
      </c>
      <c r="J311" s="24" t="e">
        <f t="shared" ca="1" si="12"/>
        <v>#NAME?</v>
      </c>
      <c r="K311" s="24" t="e">
        <f t="shared" ca="1" si="13"/>
        <v>#NAME?</v>
      </c>
      <c r="L311" s="24" t="e">
        <f t="shared" ca="1" si="14"/>
        <v>#NAME?</v>
      </c>
    </row>
    <row r="312" spans="2:12" x14ac:dyDescent="0.25">
      <c r="B312" s="24">
        <v>10.372516675790646</v>
      </c>
      <c r="G312" s="24">
        <v>310</v>
      </c>
      <c r="H312" s="24" t="e">
        <f ca="1"/>
        <v>#NAME?</v>
      </c>
      <c r="I312" s="24" t="e">
        <f t="array" aca="1" ref="I312" ca="1">INDIRECT(ADDRESS(($E$2+1-G312)+2,8))</f>
        <v>#NAME?</v>
      </c>
      <c r="J312" s="24" t="e">
        <f t="shared" ca="1" si="12"/>
        <v>#NAME?</v>
      </c>
      <c r="K312" s="24" t="e">
        <f t="shared" ca="1" si="13"/>
        <v>#NAME?</v>
      </c>
      <c r="L312" s="24" t="e">
        <f t="shared" ca="1" si="14"/>
        <v>#NAME?</v>
      </c>
    </row>
    <row r="313" spans="2:12" x14ac:dyDescent="0.25">
      <c r="B313" s="24">
        <v>5.9526662044163272</v>
      </c>
      <c r="G313" s="24">
        <v>311</v>
      </c>
      <c r="H313" s="24" t="e">
        <f ca="1"/>
        <v>#NAME?</v>
      </c>
      <c r="I313" s="24" t="e">
        <f t="array" aca="1" ref="I313" ca="1">INDIRECT(ADDRESS(($E$2+1-G313)+2,8))</f>
        <v>#NAME?</v>
      </c>
      <c r="J313" s="24" t="e">
        <f t="shared" ca="1" si="12"/>
        <v>#NAME?</v>
      </c>
      <c r="K313" s="24" t="e">
        <f t="shared" ca="1" si="13"/>
        <v>#NAME?</v>
      </c>
      <c r="L313" s="24" t="e">
        <f t="shared" ca="1" si="14"/>
        <v>#NAME?</v>
      </c>
    </row>
    <row r="314" spans="2:12" x14ac:dyDescent="0.25">
      <c r="B314" s="24">
        <v>8.4373128206181143</v>
      </c>
      <c r="G314" s="24">
        <v>312</v>
      </c>
      <c r="H314" s="24" t="e">
        <f ca="1"/>
        <v>#NAME?</v>
      </c>
      <c r="I314" s="24" t="e">
        <f t="array" aca="1" ref="I314" ca="1">INDIRECT(ADDRESS(($E$2+1-G314)+2,8))</f>
        <v>#NAME?</v>
      </c>
      <c r="J314" s="24" t="e">
        <f t="shared" ca="1" si="12"/>
        <v>#NAME?</v>
      </c>
      <c r="K314" s="24" t="e">
        <f t="shared" ca="1" si="13"/>
        <v>#NAME?</v>
      </c>
      <c r="L314" s="24" t="e">
        <f t="shared" ca="1" si="14"/>
        <v>#NAME?</v>
      </c>
    </row>
    <row r="315" spans="2:12" x14ac:dyDescent="0.25">
      <c r="B315" s="24">
        <v>8.6259746524826557</v>
      </c>
      <c r="G315" s="24">
        <v>313</v>
      </c>
      <c r="H315" s="24" t="e">
        <f ca="1"/>
        <v>#NAME?</v>
      </c>
      <c r="I315" s="24" t="e">
        <f t="array" aca="1" ref="I315" ca="1">INDIRECT(ADDRESS(($E$2+1-G315)+2,8))</f>
        <v>#NAME?</v>
      </c>
      <c r="J315" s="24" t="e">
        <f t="shared" ca="1" si="12"/>
        <v>#NAME?</v>
      </c>
      <c r="K315" s="24" t="e">
        <f t="shared" ca="1" si="13"/>
        <v>#NAME?</v>
      </c>
      <c r="L315" s="24" t="e">
        <f t="shared" ca="1" si="14"/>
        <v>#NAME?</v>
      </c>
    </row>
    <row r="316" spans="2:12" x14ac:dyDescent="0.25">
      <c r="B316" s="24">
        <v>11.332107353243149</v>
      </c>
      <c r="G316" s="24">
        <v>314</v>
      </c>
      <c r="H316" s="24" t="e">
        <f ca="1"/>
        <v>#NAME?</v>
      </c>
      <c r="I316" s="24" t="e">
        <f t="array" aca="1" ref="I316" ca="1">INDIRECT(ADDRESS(($E$2+1-G316)+2,8))</f>
        <v>#NAME?</v>
      </c>
      <c r="J316" s="24" t="e">
        <f t="shared" ca="1" si="12"/>
        <v>#NAME?</v>
      </c>
      <c r="K316" s="24" t="e">
        <f t="shared" ca="1" si="13"/>
        <v>#NAME?</v>
      </c>
      <c r="L316" s="24" t="e">
        <f t="shared" ca="1" si="14"/>
        <v>#NAME?</v>
      </c>
    </row>
    <row r="317" spans="2:12" x14ac:dyDescent="0.25">
      <c r="B317" s="24">
        <v>10.749135158811436</v>
      </c>
      <c r="G317" s="24">
        <v>315</v>
      </c>
      <c r="H317" s="24" t="e">
        <f ca="1"/>
        <v>#NAME?</v>
      </c>
      <c r="I317" s="24" t="e">
        <f t="array" aca="1" ref="I317" ca="1">INDIRECT(ADDRESS(($E$2+1-G317)+2,8))</f>
        <v>#NAME?</v>
      </c>
      <c r="J317" s="24" t="e">
        <f t="shared" ca="1" si="12"/>
        <v>#NAME?</v>
      </c>
      <c r="K317" s="24" t="e">
        <f t="shared" ca="1" si="13"/>
        <v>#NAME?</v>
      </c>
      <c r="L317" s="24" t="e">
        <f t="shared" ca="1" si="14"/>
        <v>#NAME?</v>
      </c>
    </row>
    <row r="318" spans="2:12" x14ac:dyDescent="0.25">
      <c r="B318" s="24">
        <v>4.5724921689609035</v>
      </c>
      <c r="G318" s="24">
        <v>316</v>
      </c>
      <c r="H318" s="24" t="e">
        <f ca="1"/>
        <v>#NAME?</v>
      </c>
      <c r="I318" s="24" t="e">
        <f t="array" aca="1" ref="I318" ca="1">INDIRECT(ADDRESS(($E$2+1-G318)+2,8))</f>
        <v>#NAME?</v>
      </c>
      <c r="J318" s="24" t="e">
        <f t="shared" ca="1" si="12"/>
        <v>#NAME?</v>
      </c>
      <c r="K318" s="24" t="e">
        <f t="shared" ca="1" si="13"/>
        <v>#NAME?</v>
      </c>
      <c r="L318" s="24" t="e">
        <f t="shared" ca="1" si="14"/>
        <v>#NAME?</v>
      </c>
    </row>
    <row r="319" spans="2:12" x14ac:dyDescent="0.25">
      <c r="B319" s="24">
        <v>9.5017228704806573</v>
      </c>
      <c r="G319" s="24">
        <v>317</v>
      </c>
      <c r="H319" s="24" t="e">
        <f ca="1"/>
        <v>#NAME?</v>
      </c>
      <c r="I319" s="24" t="e">
        <f t="array" aca="1" ref="I319" ca="1">INDIRECT(ADDRESS(($E$2+1-G319)+2,8))</f>
        <v>#NAME?</v>
      </c>
      <c r="J319" s="24" t="e">
        <f t="shared" ca="1" si="12"/>
        <v>#NAME?</v>
      </c>
      <c r="K319" s="24" t="e">
        <f t="shared" ca="1" si="13"/>
        <v>#NAME?</v>
      </c>
      <c r="L319" s="24" t="e">
        <f t="shared" ca="1" si="14"/>
        <v>#NAME?</v>
      </c>
    </row>
    <row r="320" spans="2:12" x14ac:dyDescent="0.25">
      <c r="B320" s="24">
        <v>10.581072307469601</v>
      </c>
      <c r="G320" s="24">
        <v>318</v>
      </c>
      <c r="H320" s="24" t="e">
        <f ca="1"/>
        <v>#NAME?</v>
      </c>
      <c r="I320" s="24" t="e">
        <f t="array" aca="1" ref="I320" ca="1">INDIRECT(ADDRESS(($E$2+1-G320)+2,8))</f>
        <v>#NAME?</v>
      </c>
      <c r="J320" s="24" t="e">
        <f t="shared" ca="1" si="12"/>
        <v>#NAME?</v>
      </c>
      <c r="K320" s="24" t="e">
        <f t="shared" ca="1" si="13"/>
        <v>#NAME?</v>
      </c>
      <c r="L320" s="24" t="e">
        <f t="shared" ca="1" si="14"/>
        <v>#NAME?</v>
      </c>
    </row>
    <row r="321" spans="2:12" x14ac:dyDescent="0.25">
      <c r="B321" s="24">
        <v>11.043784134388854</v>
      </c>
      <c r="G321" s="24">
        <v>319</v>
      </c>
      <c r="H321" s="24" t="e">
        <f ca="1"/>
        <v>#NAME?</v>
      </c>
      <c r="I321" s="24" t="e">
        <f t="array" aca="1" ref="I321" ca="1">INDIRECT(ADDRESS(($E$2+1-G321)+2,8))</f>
        <v>#NAME?</v>
      </c>
      <c r="J321" s="24" t="e">
        <f t="shared" ca="1" si="12"/>
        <v>#NAME?</v>
      </c>
      <c r="K321" s="24" t="e">
        <f t="shared" ca="1" si="13"/>
        <v>#NAME?</v>
      </c>
      <c r="L321" s="24" t="e">
        <f t="shared" ca="1" si="14"/>
        <v>#NAME?</v>
      </c>
    </row>
    <row r="322" spans="2:12" x14ac:dyDescent="0.25">
      <c r="B322" s="24">
        <v>10.399699850284183</v>
      </c>
      <c r="G322" s="24">
        <v>320</v>
      </c>
      <c r="H322" s="24" t="e">
        <f ca="1"/>
        <v>#NAME?</v>
      </c>
      <c r="I322" s="24" t="e">
        <f t="array" aca="1" ref="I322" ca="1">INDIRECT(ADDRESS(($E$2+1-G322)+2,8))</f>
        <v>#NAME?</v>
      </c>
      <c r="J322" s="24" t="e">
        <f t="shared" ca="1" si="12"/>
        <v>#NAME?</v>
      </c>
      <c r="K322" s="24" t="e">
        <f t="shared" ca="1" si="13"/>
        <v>#NAME?</v>
      </c>
      <c r="L322" s="24" t="e">
        <f t="shared" ca="1" si="14"/>
        <v>#NAME?</v>
      </c>
    </row>
    <row r="323" spans="2:12" x14ac:dyDescent="0.25">
      <c r="B323" s="24">
        <v>11.245717344834862</v>
      </c>
      <c r="G323" s="24">
        <v>321</v>
      </c>
      <c r="H323" s="24" t="e">
        <f ca="1"/>
        <v>#NAME?</v>
      </c>
      <c r="I323" s="24" t="e">
        <f t="array" aca="1" ref="I323" ca="1">INDIRECT(ADDRESS(($E$2+1-G323)+2,8))</f>
        <v>#NAME?</v>
      </c>
      <c r="J323" s="24" t="e">
        <f t="shared" ca="1" si="12"/>
        <v>#NAME?</v>
      </c>
      <c r="K323" s="24" t="e">
        <f t="shared" ca="1" si="13"/>
        <v>#NAME?</v>
      </c>
      <c r="L323" s="24" t="e">
        <f t="shared" ca="1" si="14"/>
        <v>#NAME?</v>
      </c>
    </row>
    <row r="324" spans="2:12" x14ac:dyDescent="0.25">
      <c r="B324" s="24">
        <v>8.5511911616616256</v>
      </c>
      <c r="G324" s="24">
        <v>322</v>
      </c>
      <c r="H324" s="24" t="e">
        <f ca="1"/>
        <v>#NAME?</v>
      </c>
      <c r="I324" s="24" t="e">
        <f t="array" aca="1" ref="I324" ca="1">INDIRECT(ADDRESS(($E$2+1-G324)+2,8))</f>
        <v>#NAME?</v>
      </c>
      <c r="J324" s="24" t="e">
        <f t="shared" ref="J324:J387" ca="1" si="15">_xlfn.WEIBULL.DIST(H324,$E$5,$E$6,TRUE)</f>
        <v>#NAME?</v>
      </c>
      <c r="K324" s="24" t="e">
        <f t="shared" ref="K324:K387" ca="1" si="16">_xlfn.WEIBULL.DIST(I324,$E$5,$E$6,TRUE)</f>
        <v>#NAME?</v>
      </c>
      <c r="L324" s="24" t="e">
        <f t="shared" ref="L324:L387" ca="1" si="17">((2*G324-1)/$E$2)*(LN(J324)+LN(1-K324))</f>
        <v>#NAME?</v>
      </c>
    </row>
    <row r="325" spans="2:12" x14ac:dyDescent="0.25">
      <c r="B325" s="24">
        <v>9.4467778003981184</v>
      </c>
      <c r="G325" s="24">
        <v>323</v>
      </c>
      <c r="H325" s="24" t="e">
        <f ca="1"/>
        <v>#NAME?</v>
      </c>
      <c r="I325" s="24" t="e">
        <f t="array" aca="1" ref="I325" ca="1">INDIRECT(ADDRESS(($E$2+1-G325)+2,8))</f>
        <v>#NAME?</v>
      </c>
      <c r="J325" s="24" t="e">
        <f t="shared" ca="1" si="15"/>
        <v>#NAME?</v>
      </c>
      <c r="K325" s="24" t="e">
        <f t="shared" ca="1" si="16"/>
        <v>#NAME?</v>
      </c>
      <c r="L325" s="24" t="e">
        <f t="shared" ca="1" si="17"/>
        <v>#NAME?</v>
      </c>
    </row>
    <row r="326" spans="2:12" x14ac:dyDescent="0.25">
      <c r="B326" s="24">
        <v>8.5422010224103513</v>
      </c>
      <c r="G326" s="24">
        <v>324</v>
      </c>
      <c r="H326" s="24" t="e">
        <f ca="1"/>
        <v>#NAME?</v>
      </c>
      <c r="I326" s="24" t="e">
        <f t="array" aca="1" ref="I326" ca="1">INDIRECT(ADDRESS(($E$2+1-G326)+2,8))</f>
        <v>#NAME?</v>
      </c>
      <c r="J326" s="24" t="e">
        <f t="shared" ca="1" si="15"/>
        <v>#NAME?</v>
      </c>
      <c r="K326" s="24" t="e">
        <f t="shared" ca="1" si="16"/>
        <v>#NAME?</v>
      </c>
      <c r="L326" s="24" t="e">
        <f t="shared" ca="1" si="17"/>
        <v>#NAME?</v>
      </c>
    </row>
    <row r="327" spans="2:12" x14ac:dyDescent="0.25">
      <c r="B327" s="24">
        <v>8.6719744689992151</v>
      </c>
      <c r="G327" s="24">
        <v>325</v>
      </c>
      <c r="H327" s="24" t="e">
        <f ca="1"/>
        <v>#NAME?</v>
      </c>
      <c r="I327" s="24" t="e">
        <f t="array" aca="1" ref="I327" ca="1">INDIRECT(ADDRESS(($E$2+1-G327)+2,8))</f>
        <v>#NAME?</v>
      </c>
      <c r="J327" s="24" t="e">
        <f t="shared" ca="1" si="15"/>
        <v>#NAME?</v>
      </c>
      <c r="K327" s="24" t="e">
        <f t="shared" ca="1" si="16"/>
        <v>#NAME?</v>
      </c>
      <c r="L327" s="24" t="e">
        <f t="shared" ca="1" si="17"/>
        <v>#NAME?</v>
      </c>
    </row>
    <row r="328" spans="2:12" x14ac:dyDescent="0.25">
      <c r="B328" s="24">
        <v>10.408955905958095</v>
      </c>
      <c r="G328" s="24">
        <v>326</v>
      </c>
      <c r="H328" s="24" t="e">
        <f ca="1"/>
        <v>#NAME?</v>
      </c>
      <c r="I328" s="24" t="e">
        <f t="array" aca="1" ref="I328" ca="1">INDIRECT(ADDRESS(($E$2+1-G328)+2,8))</f>
        <v>#NAME?</v>
      </c>
      <c r="J328" s="24" t="e">
        <f t="shared" ca="1" si="15"/>
        <v>#NAME?</v>
      </c>
      <c r="K328" s="24" t="e">
        <f t="shared" ca="1" si="16"/>
        <v>#NAME?</v>
      </c>
      <c r="L328" s="24" t="e">
        <f t="shared" ca="1" si="17"/>
        <v>#NAME?</v>
      </c>
    </row>
    <row r="329" spans="2:12" x14ac:dyDescent="0.25">
      <c r="B329" s="24">
        <v>10.914567753954325</v>
      </c>
      <c r="G329" s="24">
        <v>327</v>
      </c>
      <c r="H329" s="24" t="e">
        <f ca="1"/>
        <v>#NAME?</v>
      </c>
      <c r="I329" s="24" t="e">
        <f t="array" aca="1" ref="I329" ca="1">INDIRECT(ADDRESS(($E$2+1-G329)+2,8))</f>
        <v>#NAME?</v>
      </c>
      <c r="J329" s="24" t="e">
        <f t="shared" ca="1" si="15"/>
        <v>#NAME?</v>
      </c>
      <c r="K329" s="24" t="e">
        <f t="shared" ca="1" si="16"/>
        <v>#NAME?</v>
      </c>
      <c r="L329" s="24" t="e">
        <f t="shared" ca="1" si="17"/>
        <v>#NAME?</v>
      </c>
    </row>
    <row r="330" spans="2:12" x14ac:dyDescent="0.25">
      <c r="B330" s="24">
        <v>9.9178529789642127</v>
      </c>
      <c r="G330" s="24">
        <v>328</v>
      </c>
      <c r="H330" s="24" t="e">
        <f ca="1"/>
        <v>#NAME?</v>
      </c>
      <c r="I330" s="24" t="e">
        <f t="array" aca="1" ref="I330" ca="1">INDIRECT(ADDRESS(($E$2+1-G330)+2,8))</f>
        <v>#NAME?</v>
      </c>
      <c r="J330" s="24" t="e">
        <f t="shared" ca="1" si="15"/>
        <v>#NAME?</v>
      </c>
      <c r="K330" s="24" t="e">
        <f t="shared" ca="1" si="16"/>
        <v>#NAME?</v>
      </c>
      <c r="L330" s="24" t="e">
        <f t="shared" ca="1" si="17"/>
        <v>#NAME?</v>
      </c>
    </row>
    <row r="331" spans="2:12" x14ac:dyDescent="0.25">
      <c r="B331" s="24">
        <v>8.6353150584660376</v>
      </c>
      <c r="G331" s="24">
        <v>329</v>
      </c>
      <c r="H331" s="24" t="e">
        <f ca="1"/>
        <v>#NAME?</v>
      </c>
      <c r="I331" s="24" t="e">
        <f t="array" aca="1" ref="I331" ca="1">INDIRECT(ADDRESS(($E$2+1-G331)+2,8))</f>
        <v>#NAME?</v>
      </c>
      <c r="J331" s="24" t="e">
        <f t="shared" ca="1" si="15"/>
        <v>#NAME?</v>
      </c>
      <c r="K331" s="24" t="e">
        <f t="shared" ca="1" si="16"/>
        <v>#NAME?</v>
      </c>
      <c r="L331" s="24" t="e">
        <f t="shared" ca="1" si="17"/>
        <v>#NAME?</v>
      </c>
    </row>
    <row r="332" spans="2:12" x14ac:dyDescent="0.25">
      <c r="B332" s="24">
        <v>7.5712925675414811</v>
      </c>
      <c r="G332" s="24">
        <v>330</v>
      </c>
      <c r="H332" s="24" t="e">
        <f ca="1"/>
        <v>#NAME?</v>
      </c>
      <c r="I332" s="24" t="e">
        <f t="array" aca="1" ref="I332" ca="1">INDIRECT(ADDRESS(($E$2+1-G332)+2,8))</f>
        <v>#NAME?</v>
      </c>
      <c r="J332" s="24" t="e">
        <f t="shared" ca="1" si="15"/>
        <v>#NAME?</v>
      </c>
      <c r="K332" s="24" t="e">
        <f t="shared" ca="1" si="16"/>
        <v>#NAME?</v>
      </c>
      <c r="L332" s="24" t="e">
        <f t="shared" ca="1" si="17"/>
        <v>#NAME?</v>
      </c>
    </row>
    <row r="333" spans="2:12" x14ac:dyDescent="0.25">
      <c r="B333" s="24">
        <v>11.060024351476889</v>
      </c>
      <c r="G333" s="24">
        <v>331</v>
      </c>
      <c r="H333" s="24" t="e">
        <f ca="1"/>
        <v>#NAME?</v>
      </c>
      <c r="I333" s="24" t="e">
        <f t="array" aca="1" ref="I333" ca="1">INDIRECT(ADDRESS(($E$2+1-G333)+2,8))</f>
        <v>#NAME?</v>
      </c>
      <c r="J333" s="24" t="e">
        <f t="shared" ca="1" si="15"/>
        <v>#NAME?</v>
      </c>
      <c r="K333" s="24" t="e">
        <f t="shared" ca="1" si="16"/>
        <v>#NAME?</v>
      </c>
      <c r="L333" s="24" t="e">
        <f t="shared" ca="1" si="17"/>
        <v>#NAME?</v>
      </c>
    </row>
    <row r="334" spans="2:12" x14ac:dyDescent="0.25">
      <c r="B334" s="24">
        <v>10.600221239489262</v>
      </c>
      <c r="G334" s="24">
        <v>332</v>
      </c>
      <c r="H334" s="24" t="e">
        <f ca="1"/>
        <v>#NAME?</v>
      </c>
      <c r="I334" s="24" t="e">
        <f t="array" aca="1" ref="I334" ca="1">INDIRECT(ADDRESS(($E$2+1-G334)+2,8))</f>
        <v>#NAME?</v>
      </c>
      <c r="J334" s="24" t="e">
        <f t="shared" ca="1" si="15"/>
        <v>#NAME?</v>
      </c>
      <c r="K334" s="24" t="e">
        <f t="shared" ca="1" si="16"/>
        <v>#NAME?</v>
      </c>
      <c r="L334" s="24" t="e">
        <f t="shared" ca="1" si="17"/>
        <v>#NAME?</v>
      </c>
    </row>
    <row r="335" spans="2:12" x14ac:dyDescent="0.25">
      <c r="B335" s="24">
        <v>9.8061514871603688</v>
      </c>
      <c r="G335" s="24">
        <v>333</v>
      </c>
      <c r="H335" s="24" t="e">
        <f ca="1"/>
        <v>#NAME?</v>
      </c>
      <c r="I335" s="24" t="e">
        <f t="array" aca="1" ref="I335" ca="1">INDIRECT(ADDRESS(($E$2+1-G335)+2,8))</f>
        <v>#NAME?</v>
      </c>
      <c r="J335" s="24" t="e">
        <f t="shared" ca="1" si="15"/>
        <v>#NAME?</v>
      </c>
      <c r="K335" s="24" t="e">
        <f t="shared" ca="1" si="16"/>
        <v>#NAME?</v>
      </c>
      <c r="L335" s="24" t="e">
        <f t="shared" ca="1" si="17"/>
        <v>#NAME?</v>
      </c>
    </row>
    <row r="336" spans="2:12" x14ac:dyDescent="0.25">
      <c r="B336" s="24">
        <v>12.131770768811492</v>
      </c>
      <c r="G336" s="24">
        <v>334</v>
      </c>
      <c r="H336" s="24" t="e">
        <f ca="1"/>
        <v>#NAME?</v>
      </c>
      <c r="I336" s="24" t="e">
        <f t="array" aca="1" ref="I336" ca="1">INDIRECT(ADDRESS(($E$2+1-G336)+2,8))</f>
        <v>#NAME?</v>
      </c>
      <c r="J336" s="24" t="e">
        <f t="shared" ca="1" si="15"/>
        <v>#NAME?</v>
      </c>
      <c r="K336" s="24" t="e">
        <f t="shared" ca="1" si="16"/>
        <v>#NAME?</v>
      </c>
      <c r="L336" s="24" t="e">
        <f t="shared" ca="1" si="17"/>
        <v>#NAME?</v>
      </c>
    </row>
    <row r="337" spans="2:12" x14ac:dyDescent="0.25">
      <c r="B337" s="24">
        <v>6.6758898894888077</v>
      </c>
      <c r="G337" s="24">
        <v>335</v>
      </c>
      <c r="H337" s="24" t="e">
        <f ca="1"/>
        <v>#NAME?</v>
      </c>
      <c r="I337" s="24" t="e">
        <f t="array" aca="1" ref="I337" ca="1">INDIRECT(ADDRESS(($E$2+1-G337)+2,8))</f>
        <v>#NAME?</v>
      </c>
      <c r="J337" s="24" t="e">
        <f t="shared" ca="1" si="15"/>
        <v>#NAME?</v>
      </c>
      <c r="K337" s="24" t="e">
        <f t="shared" ca="1" si="16"/>
        <v>#NAME?</v>
      </c>
      <c r="L337" s="24" t="e">
        <f t="shared" ca="1" si="17"/>
        <v>#NAME?</v>
      </c>
    </row>
    <row r="338" spans="2:12" x14ac:dyDescent="0.25">
      <c r="B338" s="24">
        <v>11.762337499071712</v>
      </c>
      <c r="G338" s="24">
        <v>336</v>
      </c>
      <c r="H338" s="24" t="e">
        <f ca="1"/>
        <v>#NAME?</v>
      </c>
      <c r="I338" s="24" t="e">
        <f t="array" aca="1" ref="I338" ca="1">INDIRECT(ADDRESS(($E$2+1-G338)+2,8))</f>
        <v>#NAME?</v>
      </c>
      <c r="J338" s="24" t="e">
        <f t="shared" ca="1" si="15"/>
        <v>#NAME?</v>
      </c>
      <c r="K338" s="24" t="e">
        <f t="shared" ca="1" si="16"/>
        <v>#NAME?</v>
      </c>
      <c r="L338" s="24" t="e">
        <f t="shared" ca="1" si="17"/>
        <v>#NAME?</v>
      </c>
    </row>
    <row r="339" spans="2:12" x14ac:dyDescent="0.25">
      <c r="B339" s="24">
        <v>6.927120529096956</v>
      </c>
      <c r="G339" s="24">
        <v>337</v>
      </c>
      <c r="H339" s="24" t="e">
        <f ca="1"/>
        <v>#NAME?</v>
      </c>
      <c r="I339" s="24" t="e">
        <f t="array" aca="1" ref="I339" ca="1">INDIRECT(ADDRESS(($E$2+1-G339)+2,8))</f>
        <v>#NAME?</v>
      </c>
      <c r="J339" s="24" t="e">
        <f t="shared" ca="1" si="15"/>
        <v>#NAME?</v>
      </c>
      <c r="K339" s="24" t="e">
        <f t="shared" ca="1" si="16"/>
        <v>#NAME?</v>
      </c>
      <c r="L339" s="24" t="e">
        <f t="shared" ca="1" si="17"/>
        <v>#NAME?</v>
      </c>
    </row>
    <row r="340" spans="2:12" x14ac:dyDescent="0.25">
      <c r="B340" s="24">
        <v>9.9917409308335099</v>
      </c>
      <c r="G340" s="24">
        <v>338</v>
      </c>
      <c r="H340" s="24" t="e">
        <f ca="1"/>
        <v>#NAME?</v>
      </c>
      <c r="I340" s="24" t="e">
        <f t="array" aca="1" ref="I340" ca="1">INDIRECT(ADDRESS(($E$2+1-G340)+2,8))</f>
        <v>#NAME?</v>
      </c>
      <c r="J340" s="24" t="e">
        <f t="shared" ca="1" si="15"/>
        <v>#NAME?</v>
      </c>
      <c r="K340" s="24" t="e">
        <f t="shared" ca="1" si="16"/>
        <v>#NAME?</v>
      </c>
      <c r="L340" s="24" t="e">
        <f t="shared" ca="1" si="17"/>
        <v>#NAME?</v>
      </c>
    </row>
    <row r="341" spans="2:12" x14ac:dyDescent="0.25">
      <c r="B341" s="24">
        <v>8.58455580722595</v>
      </c>
      <c r="G341" s="24">
        <v>339</v>
      </c>
      <c r="H341" s="24" t="e">
        <f ca="1"/>
        <v>#NAME?</v>
      </c>
      <c r="I341" s="24" t="e">
        <f t="array" aca="1" ref="I341" ca="1">INDIRECT(ADDRESS(($E$2+1-G341)+2,8))</f>
        <v>#NAME?</v>
      </c>
      <c r="J341" s="24" t="e">
        <f t="shared" ca="1" si="15"/>
        <v>#NAME?</v>
      </c>
      <c r="K341" s="24" t="e">
        <f t="shared" ca="1" si="16"/>
        <v>#NAME?</v>
      </c>
      <c r="L341" s="24" t="e">
        <f t="shared" ca="1" si="17"/>
        <v>#NAME?</v>
      </c>
    </row>
    <row r="342" spans="2:12" x14ac:dyDescent="0.25">
      <c r="B342" s="24">
        <v>12.63402474708947</v>
      </c>
      <c r="G342" s="24">
        <v>340</v>
      </c>
      <c r="H342" s="24" t="e">
        <f ca="1"/>
        <v>#NAME?</v>
      </c>
      <c r="I342" s="24" t="e">
        <f t="array" aca="1" ref="I342" ca="1">INDIRECT(ADDRESS(($E$2+1-G342)+2,8))</f>
        <v>#NAME?</v>
      </c>
      <c r="J342" s="24" t="e">
        <f t="shared" ca="1" si="15"/>
        <v>#NAME?</v>
      </c>
      <c r="K342" s="24" t="e">
        <f t="shared" ca="1" si="16"/>
        <v>#NAME?</v>
      </c>
      <c r="L342" s="24" t="e">
        <f t="shared" ca="1" si="17"/>
        <v>#NAME?</v>
      </c>
    </row>
    <row r="343" spans="2:12" x14ac:dyDescent="0.25">
      <c r="B343" s="24">
        <v>10.729926680751149</v>
      </c>
      <c r="G343" s="24">
        <v>341</v>
      </c>
      <c r="H343" s="24" t="e">
        <f ca="1"/>
        <v>#NAME?</v>
      </c>
      <c r="I343" s="24" t="e">
        <f t="array" aca="1" ref="I343" ca="1">INDIRECT(ADDRESS(($E$2+1-G343)+2,8))</f>
        <v>#NAME?</v>
      </c>
      <c r="J343" s="24" t="e">
        <f t="shared" ca="1" si="15"/>
        <v>#NAME?</v>
      </c>
      <c r="K343" s="24" t="e">
        <f t="shared" ca="1" si="16"/>
        <v>#NAME?</v>
      </c>
      <c r="L343" s="24" t="e">
        <f t="shared" ca="1" si="17"/>
        <v>#NAME?</v>
      </c>
    </row>
    <row r="344" spans="2:12" x14ac:dyDescent="0.25">
      <c r="B344" s="24">
        <v>9.6678006044414602</v>
      </c>
      <c r="G344" s="24">
        <v>342</v>
      </c>
      <c r="H344" s="24" t="e">
        <f ca="1"/>
        <v>#NAME?</v>
      </c>
      <c r="I344" s="24" t="e">
        <f t="array" aca="1" ref="I344" ca="1">INDIRECT(ADDRESS(($E$2+1-G344)+2,8))</f>
        <v>#NAME?</v>
      </c>
      <c r="J344" s="24" t="e">
        <f t="shared" ca="1" si="15"/>
        <v>#NAME?</v>
      </c>
      <c r="K344" s="24" t="e">
        <f t="shared" ca="1" si="16"/>
        <v>#NAME?</v>
      </c>
      <c r="L344" s="24" t="e">
        <f t="shared" ca="1" si="17"/>
        <v>#NAME?</v>
      </c>
    </row>
    <row r="345" spans="2:12" x14ac:dyDescent="0.25">
      <c r="B345" s="24">
        <v>5.7913270944352657</v>
      </c>
      <c r="G345" s="24">
        <v>343</v>
      </c>
      <c r="H345" s="24" t="e">
        <f ca="1"/>
        <v>#NAME?</v>
      </c>
      <c r="I345" s="24" t="e">
        <f t="array" aca="1" ref="I345" ca="1">INDIRECT(ADDRESS(($E$2+1-G345)+2,8))</f>
        <v>#NAME?</v>
      </c>
      <c r="J345" s="24" t="e">
        <f t="shared" ca="1" si="15"/>
        <v>#NAME?</v>
      </c>
      <c r="K345" s="24" t="e">
        <f t="shared" ca="1" si="16"/>
        <v>#NAME?</v>
      </c>
      <c r="L345" s="24" t="e">
        <f t="shared" ca="1" si="17"/>
        <v>#NAME?</v>
      </c>
    </row>
    <row r="346" spans="2:12" x14ac:dyDescent="0.25">
      <c r="B346" s="24">
        <v>7.7513621705643931</v>
      </c>
      <c r="G346" s="24">
        <v>344</v>
      </c>
      <c r="H346" s="24" t="e">
        <f ca="1"/>
        <v>#NAME?</v>
      </c>
      <c r="I346" s="24" t="e">
        <f t="array" aca="1" ref="I346" ca="1">INDIRECT(ADDRESS(($E$2+1-G346)+2,8))</f>
        <v>#NAME?</v>
      </c>
      <c r="J346" s="24" t="e">
        <f t="shared" ca="1" si="15"/>
        <v>#NAME?</v>
      </c>
      <c r="K346" s="24" t="e">
        <f t="shared" ca="1" si="16"/>
        <v>#NAME?</v>
      </c>
      <c r="L346" s="24" t="e">
        <f t="shared" ca="1" si="17"/>
        <v>#NAME?</v>
      </c>
    </row>
    <row r="347" spans="2:12" x14ac:dyDescent="0.25">
      <c r="B347" s="24">
        <v>7.3823026949511386</v>
      </c>
      <c r="G347" s="24">
        <v>345</v>
      </c>
      <c r="H347" s="24" t="e">
        <f ca="1"/>
        <v>#NAME?</v>
      </c>
      <c r="I347" s="24" t="e">
        <f t="array" aca="1" ref="I347" ca="1">INDIRECT(ADDRESS(($E$2+1-G347)+2,8))</f>
        <v>#NAME?</v>
      </c>
      <c r="J347" s="24" t="e">
        <f t="shared" ca="1" si="15"/>
        <v>#NAME?</v>
      </c>
      <c r="K347" s="24" t="e">
        <f t="shared" ca="1" si="16"/>
        <v>#NAME?</v>
      </c>
      <c r="L347" s="24" t="e">
        <f t="shared" ca="1" si="17"/>
        <v>#NAME?</v>
      </c>
    </row>
    <row r="348" spans="2:12" x14ac:dyDescent="0.25">
      <c r="B348" s="24">
        <v>6.8263255295465388</v>
      </c>
      <c r="G348" s="24">
        <v>346</v>
      </c>
      <c r="H348" s="24" t="e">
        <f ca="1"/>
        <v>#NAME?</v>
      </c>
      <c r="I348" s="24" t="e">
        <f t="array" aca="1" ref="I348" ca="1">INDIRECT(ADDRESS(($E$2+1-G348)+2,8))</f>
        <v>#NAME?</v>
      </c>
      <c r="J348" s="24" t="e">
        <f t="shared" ca="1" si="15"/>
        <v>#NAME?</v>
      </c>
      <c r="K348" s="24" t="e">
        <f t="shared" ca="1" si="16"/>
        <v>#NAME?</v>
      </c>
      <c r="L348" s="24" t="e">
        <f t="shared" ca="1" si="17"/>
        <v>#NAME?</v>
      </c>
    </row>
    <row r="349" spans="2:12" x14ac:dyDescent="0.25">
      <c r="B349" s="24">
        <v>11.932607060297116</v>
      </c>
      <c r="G349" s="24">
        <v>347</v>
      </c>
      <c r="H349" s="24" t="e">
        <f ca="1"/>
        <v>#NAME?</v>
      </c>
      <c r="I349" s="24" t="e">
        <f t="array" aca="1" ref="I349" ca="1">INDIRECT(ADDRESS(($E$2+1-G349)+2,8))</f>
        <v>#NAME?</v>
      </c>
      <c r="J349" s="24" t="e">
        <f t="shared" ca="1" si="15"/>
        <v>#NAME?</v>
      </c>
      <c r="K349" s="24" t="e">
        <f t="shared" ca="1" si="16"/>
        <v>#NAME?</v>
      </c>
      <c r="L349" s="24" t="e">
        <f t="shared" ca="1" si="17"/>
        <v>#NAME?</v>
      </c>
    </row>
    <row r="350" spans="2:12" x14ac:dyDescent="0.25">
      <c r="B350" s="24">
        <v>7.2497125023022067</v>
      </c>
      <c r="G350" s="24">
        <v>348</v>
      </c>
      <c r="H350" s="24" t="e">
        <f ca="1"/>
        <v>#NAME?</v>
      </c>
      <c r="I350" s="24" t="e">
        <f t="array" aca="1" ref="I350" ca="1">INDIRECT(ADDRESS(($E$2+1-G350)+2,8))</f>
        <v>#NAME?</v>
      </c>
      <c r="J350" s="24" t="e">
        <f t="shared" ca="1" si="15"/>
        <v>#NAME?</v>
      </c>
      <c r="K350" s="24" t="e">
        <f t="shared" ca="1" si="16"/>
        <v>#NAME?</v>
      </c>
      <c r="L350" s="24" t="e">
        <f t="shared" ca="1" si="17"/>
        <v>#NAME?</v>
      </c>
    </row>
    <row r="351" spans="2:12" x14ac:dyDescent="0.25">
      <c r="B351" s="24">
        <v>10.065882448086903</v>
      </c>
      <c r="G351" s="24">
        <v>349</v>
      </c>
      <c r="H351" s="24" t="e">
        <f ca="1"/>
        <v>#NAME?</v>
      </c>
      <c r="I351" s="24" t="e">
        <f t="array" aca="1" ref="I351" ca="1">INDIRECT(ADDRESS(($E$2+1-G351)+2,8))</f>
        <v>#NAME?</v>
      </c>
      <c r="J351" s="24" t="e">
        <f t="shared" ca="1" si="15"/>
        <v>#NAME?</v>
      </c>
      <c r="K351" s="24" t="e">
        <f t="shared" ca="1" si="16"/>
        <v>#NAME?</v>
      </c>
      <c r="L351" s="24" t="e">
        <f t="shared" ca="1" si="17"/>
        <v>#NAME?</v>
      </c>
    </row>
    <row r="352" spans="2:12" x14ac:dyDescent="0.25">
      <c r="B352" s="24">
        <v>11.529637772135388</v>
      </c>
      <c r="G352" s="24">
        <v>350</v>
      </c>
      <c r="H352" s="24" t="e">
        <f ca="1"/>
        <v>#NAME?</v>
      </c>
      <c r="I352" s="24" t="e">
        <f t="array" aca="1" ref="I352" ca="1">INDIRECT(ADDRESS(($E$2+1-G352)+2,8))</f>
        <v>#NAME?</v>
      </c>
      <c r="J352" s="24" t="e">
        <f t="shared" ca="1" si="15"/>
        <v>#NAME?</v>
      </c>
      <c r="K352" s="24" t="e">
        <f t="shared" ca="1" si="16"/>
        <v>#NAME?</v>
      </c>
      <c r="L352" s="24" t="e">
        <f t="shared" ca="1" si="17"/>
        <v>#NAME?</v>
      </c>
    </row>
    <row r="353" spans="2:12" x14ac:dyDescent="0.25">
      <c r="B353" s="24">
        <v>7.3832199799458333</v>
      </c>
      <c r="G353" s="24">
        <v>351</v>
      </c>
      <c r="H353" s="24" t="e">
        <f ca="1"/>
        <v>#NAME?</v>
      </c>
      <c r="I353" s="24" t="e">
        <f t="array" aca="1" ref="I353" ca="1">INDIRECT(ADDRESS(($E$2+1-G353)+2,8))</f>
        <v>#NAME?</v>
      </c>
      <c r="J353" s="24" t="e">
        <f t="shared" ca="1" si="15"/>
        <v>#NAME?</v>
      </c>
      <c r="K353" s="24" t="e">
        <f t="shared" ca="1" si="16"/>
        <v>#NAME?</v>
      </c>
      <c r="L353" s="24" t="e">
        <f t="shared" ca="1" si="17"/>
        <v>#NAME?</v>
      </c>
    </row>
    <row r="354" spans="2:12" x14ac:dyDescent="0.25">
      <c r="B354" s="24">
        <v>11.348447012353422</v>
      </c>
      <c r="G354" s="24">
        <v>352</v>
      </c>
      <c r="H354" s="24" t="e">
        <f ca="1"/>
        <v>#NAME?</v>
      </c>
      <c r="I354" s="24" t="e">
        <f t="array" aca="1" ref="I354" ca="1">INDIRECT(ADDRESS(($E$2+1-G354)+2,8))</f>
        <v>#NAME?</v>
      </c>
      <c r="J354" s="24" t="e">
        <f t="shared" ca="1" si="15"/>
        <v>#NAME?</v>
      </c>
      <c r="K354" s="24" t="e">
        <f t="shared" ca="1" si="16"/>
        <v>#NAME?</v>
      </c>
      <c r="L354" s="24" t="e">
        <f t="shared" ca="1" si="17"/>
        <v>#NAME?</v>
      </c>
    </row>
    <row r="355" spans="2:12" x14ac:dyDescent="0.25">
      <c r="B355" s="24">
        <v>8.1927912768093929</v>
      </c>
      <c r="G355" s="24">
        <v>353</v>
      </c>
      <c r="H355" s="24" t="e">
        <f ca="1"/>
        <v>#NAME?</v>
      </c>
      <c r="I355" s="24" t="e">
        <f t="array" aca="1" ref="I355" ca="1">INDIRECT(ADDRESS(($E$2+1-G355)+2,8))</f>
        <v>#NAME?</v>
      </c>
      <c r="J355" s="24" t="e">
        <f t="shared" ca="1" si="15"/>
        <v>#NAME?</v>
      </c>
      <c r="K355" s="24" t="e">
        <f t="shared" ca="1" si="16"/>
        <v>#NAME?</v>
      </c>
      <c r="L355" s="24" t="e">
        <f t="shared" ca="1" si="17"/>
        <v>#NAME?</v>
      </c>
    </row>
    <row r="356" spans="2:12" x14ac:dyDescent="0.25">
      <c r="B356" s="24">
        <v>9.1827309446773313</v>
      </c>
      <c r="G356" s="24">
        <v>354</v>
      </c>
      <c r="H356" s="24" t="e">
        <f ca="1"/>
        <v>#NAME?</v>
      </c>
      <c r="I356" s="24" t="e">
        <f t="array" aca="1" ref="I356" ca="1">INDIRECT(ADDRESS(($E$2+1-G356)+2,8))</f>
        <v>#NAME?</v>
      </c>
      <c r="J356" s="24" t="e">
        <f t="shared" ca="1" si="15"/>
        <v>#NAME?</v>
      </c>
      <c r="K356" s="24" t="e">
        <f t="shared" ca="1" si="16"/>
        <v>#NAME?</v>
      </c>
      <c r="L356" s="24" t="e">
        <f t="shared" ca="1" si="17"/>
        <v>#NAME?</v>
      </c>
    </row>
    <row r="357" spans="2:12" x14ac:dyDescent="0.25">
      <c r="B357" s="24">
        <v>6.0987268644676007</v>
      </c>
      <c r="G357" s="24">
        <v>355</v>
      </c>
      <c r="H357" s="24" t="e">
        <f ca="1"/>
        <v>#NAME?</v>
      </c>
      <c r="I357" s="24" t="e">
        <f t="array" aca="1" ref="I357" ca="1">INDIRECT(ADDRESS(($E$2+1-G357)+2,8))</f>
        <v>#NAME?</v>
      </c>
      <c r="J357" s="24" t="e">
        <f t="shared" ca="1" si="15"/>
        <v>#NAME?</v>
      </c>
      <c r="K357" s="24" t="e">
        <f t="shared" ca="1" si="16"/>
        <v>#NAME?</v>
      </c>
      <c r="L357" s="24" t="e">
        <f t="shared" ca="1" si="17"/>
        <v>#NAME?</v>
      </c>
    </row>
    <row r="358" spans="2:12" x14ac:dyDescent="0.25">
      <c r="B358" s="24">
        <v>8.9581599913973644</v>
      </c>
      <c r="G358" s="24">
        <v>356</v>
      </c>
      <c r="H358" s="24" t="e">
        <f ca="1"/>
        <v>#NAME?</v>
      </c>
      <c r="I358" s="24" t="e">
        <f t="array" aca="1" ref="I358" ca="1">INDIRECT(ADDRESS(($E$2+1-G358)+2,8))</f>
        <v>#NAME?</v>
      </c>
      <c r="J358" s="24" t="e">
        <f t="shared" ca="1" si="15"/>
        <v>#NAME?</v>
      </c>
      <c r="K358" s="24" t="e">
        <f t="shared" ca="1" si="16"/>
        <v>#NAME?</v>
      </c>
      <c r="L358" s="24" t="e">
        <f t="shared" ca="1" si="17"/>
        <v>#NAME?</v>
      </c>
    </row>
    <row r="359" spans="2:12" x14ac:dyDescent="0.25">
      <c r="B359" s="24">
        <v>7.9314911134492041</v>
      </c>
      <c r="G359" s="24">
        <v>357</v>
      </c>
      <c r="H359" s="24" t="e">
        <f ca="1"/>
        <v>#NAME?</v>
      </c>
      <c r="I359" s="24" t="e">
        <f t="array" aca="1" ref="I359" ca="1">INDIRECT(ADDRESS(($E$2+1-G359)+2,8))</f>
        <v>#NAME?</v>
      </c>
      <c r="J359" s="24" t="e">
        <f t="shared" ca="1" si="15"/>
        <v>#NAME?</v>
      </c>
      <c r="K359" s="24" t="e">
        <f t="shared" ca="1" si="16"/>
        <v>#NAME?</v>
      </c>
      <c r="L359" s="24" t="e">
        <f t="shared" ca="1" si="17"/>
        <v>#NAME?</v>
      </c>
    </row>
    <row r="360" spans="2:12" x14ac:dyDescent="0.25">
      <c r="B360" s="24">
        <v>10.60233010842911</v>
      </c>
      <c r="G360" s="24">
        <v>358</v>
      </c>
      <c r="H360" s="24" t="e">
        <f ca="1"/>
        <v>#NAME?</v>
      </c>
      <c r="I360" s="24" t="e">
        <f t="array" aca="1" ref="I360" ca="1">INDIRECT(ADDRESS(($E$2+1-G360)+2,8))</f>
        <v>#NAME?</v>
      </c>
      <c r="J360" s="24" t="e">
        <f t="shared" ca="1" si="15"/>
        <v>#NAME?</v>
      </c>
      <c r="K360" s="24" t="e">
        <f t="shared" ca="1" si="16"/>
        <v>#NAME?</v>
      </c>
      <c r="L360" s="24" t="e">
        <f t="shared" ca="1" si="17"/>
        <v>#NAME?</v>
      </c>
    </row>
    <row r="361" spans="2:12" x14ac:dyDescent="0.25">
      <c r="B361" s="24">
        <v>10.272707925822775</v>
      </c>
      <c r="G361" s="24">
        <v>359</v>
      </c>
      <c r="H361" s="24" t="e">
        <f ca="1"/>
        <v>#NAME?</v>
      </c>
      <c r="I361" s="24" t="e">
        <f t="array" aca="1" ref="I361" ca="1">INDIRECT(ADDRESS(($E$2+1-G361)+2,8))</f>
        <v>#NAME?</v>
      </c>
      <c r="J361" s="24" t="e">
        <f t="shared" ca="1" si="15"/>
        <v>#NAME?</v>
      </c>
      <c r="K361" s="24" t="e">
        <f t="shared" ca="1" si="16"/>
        <v>#NAME?</v>
      </c>
      <c r="L361" s="24" t="e">
        <f t="shared" ca="1" si="17"/>
        <v>#NAME?</v>
      </c>
    </row>
    <row r="362" spans="2:12" x14ac:dyDescent="0.25">
      <c r="B362" s="24">
        <v>8.3340132630927553</v>
      </c>
      <c r="G362" s="24">
        <v>360</v>
      </c>
      <c r="H362" s="24" t="e">
        <f ca="1"/>
        <v>#NAME?</v>
      </c>
      <c r="I362" s="24" t="e">
        <f t="array" aca="1" ref="I362" ca="1">INDIRECT(ADDRESS(($E$2+1-G362)+2,8))</f>
        <v>#NAME?</v>
      </c>
      <c r="J362" s="24" t="e">
        <f t="shared" ca="1" si="15"/>
        <v>#NAME?</v>
      </c>
      <c r="K362" s="24" t="e">
        <f t="shared" ca="1" si="16"/>
        <v>#NAME?</v>
      </c>
      <c r="L362" s="24" t="e">
        <f t="shared" ca="1" si="17"/>
        <v>#NAME?</v>
      </c>
    </row>
    <row r="363" spans="2:12" x14ac:dyDescent="0.25">
      <c r="B363" s="24">
        <v>10.611887758965304</v>
      </c>
      <c r="G363" s="24">
        <v>361</v>
      </c>
      <c r="H363" s="24" t="e">
        <f ca="1"/>
        <v>#NAME?</v>
      </c>
      <c r="I363" s="24" t="e">
        <f t="array" aca="1" ref="I363" ca="1">INDIRECT(ADDRESS(($E$2+1-G363)+2,8))</f>
        <v>#NAME?</v>
      </c>
      <c r="J363" s="24" t="e">
        <f t="shared" ca="1" si="15"/>
        <v>#NAME?</v>
      </c>
      <c r="K363" s="24" t="e">
        <f t="shared" ca="1" si="16"/>
        <v>#NAME?</v>
      </c>
      <c r="L363" s="24" t="e">
        <f t="shared" ca="1" si="17"/>
        <v>#NAME?</v>
      </c>
    </row>
    <row r="364" spans="2:12" x14ac:dyDescent="0.25">
      <c r="B364" s="24">
        <v>8.9530225105789505</v>
      </c>
      <c r="G364" s="24">
        <v>362</v>
      </c>
      <c r="H364" s="24" t="e">
        <f ca="1"/>
        <v>#NAME?</v>
      </c>
      <c r="I364" s="24" t="e">
        <f t="array" aca="1" ref="I364" ca="1">INDIRECT(ADDRESS(($E$2+1-G364)+2,8))</f>
        <v>#NAME?</v>
      </c>
      <c r="J364" s="24" t="e">
        <f t="shared" ca="1" si="15"/>
        <v>#NAME?</v>
      </c>
      <c r="K364" s="24" t="e">
        <f t="shared" ca="1" si="16"/>
        <v>#NAME?</v>
      </c>
      <c r="L364" s="24" t="e">
        <f t="shared" ca="1" si="17"/>
        <v>#NAME?</v>
      </c>
    </row>
    <row r="365" spans="2:12" x14ac:dyDescent="0.25">
      <c r="B365" s="24">
        <v>8.0366489127864487</v>
      </c>
      <c r="G365" s="24">
        <v>363</v>
      </c>
      <c r="H365" s="24" t="e">
        <f ca="1"/>
        <v>#NAME?</v>
      </c>
      <c r="I365" s="24" t="e">
        <f t="array" aca="1" ref="I365" ca="1">INDIRECT(ADDRESS(($E$2+1-G365)+2,8))</f>
        <v>#NAME?</v>
      </c>
      <c r="J365" s="24" t="e">
        <f t="shared" ca="1" si="15"/>
        <v>#NAME?</v>
      </c>
      <c r="K365" s="24" t="e">
        <f t="shared" ca="1" si="16"/>
        <v>#NAME?</v>
      </c>
      <c r="L365" s="24" t="e">
        <f t="shared" ca="1" si="17"/>
        <v>#NAME?</v>
      </c>
    </row>
    <row r="366" spans="2:12" x14ac:dyDescent="0.25">
      <c r="B366" s="24">
        <v>10.825511955475665</v>
      </c>
      <c r="G366" s="24">
        <v>364</v>
      </c>
      <c r="H366" s="24" t="e">
        <f ca="1"/>
        <v>#NAME?</v>
      </c>
      <c r="I366" s="24" t="e">
        <f t="array" aca="1" ref="I366" ca="1">INDIRECT(ADDRESS(($E$2+1-G366)+2,8))</f>
        <v>#NAME?</v>
      </c>
      <c r="J366" s="24" t="e">
        <f t="shared" ca="1" si="15"/>
        <v>#NAME?</v>
      </c>
      <c r="K366" s="24" t="e">
        <f t="shared" ca="1" si="16"/>
        <v>#NAME?</v>
      </c>
      <c r="L366" s="24" t="e">
        <f t="shared" ca="1" si="17"/>
        <v>#NAME?</v>
      </c>
    </row>
    <row r="367" spans="2:12" x14ac:dyDescent="0.25">
      <c r="B367" s="24">
        <v>9.8433355619325553</v>
      </c>
      <c r="G367" s="24">
        <v>365</v>
      </c>
      <c r="H367" s="24" t="e">
        <f ca="1"/>
        <v>#NAME?</v>
      </c>
      <c r="I367" s="24" t="e">
        <f t="array" aca="1" ref="I367" ca="1">INDIRECT(ADDRESS(($E$2+1-G367)+2,8))</f>
        <v>#NAME?</v>
      </c>
      <c r="J367" s="24" t="e">
        <f t="shared" ca="1" si="15"/>
        <v>#NAME?</v>
      </c>
      <c r="K367" s="24" t="e">
        <f t="shared" ca="1" si="16"/>
        <v>#NAME?</v>
      </c>
      <c r="L367" s="24" t="e">
        <f t="shared" ca="1" si="17"/>
        <v>#NAME?</v>
      </c>
    </row>
    <row r="368" spans="2:12" x14ac:dyDescent="0.25">
      <c r="B368" s="24">
        <v>7.9037548919130698</v>
      </c>
      <c r="G368" s="24">
        <v>366</v>
      </c>
      <c r="H368" s="24" t="e">
        <f ca="1"/>
        <v>#NAME?</v>
      </c>
      <c r="I368" s="24" t="e">
        <f t="array" aca="1" ref="I368" ca="1">INDIRECT(ADDRESS(($E$2+1-G368)+2,8))</f>
        <v>#NAME?</v>
      </c>
      <c r="J368" s="24" t="e">
        <f t="shared" ca="1" si="15"/>
        <v>#NAME?</v>
      </c>
      <c r="K368" s="24" t="e">
        <f t="shared" ca="1" si="16"/>
        <v>#NAME?</v>
      </c>
      <c r="L368" s="24" t="e">
        <f t="shared" ca="1" si="17"/>
        <v>#NAME?</v>
      </c>
    </row>
    <row r="369" spans="2:12" x14ac:dyDescent="0.25">
      <c r="B369" s="24">
        <v>10.160116447417414</v>
      </c>
      <c r="G369" s="24">
        <v>367</v>
      </c>
      <c r="H369" s="24" t="e">
        <f ca="1"/>
        <v>#NAME?</v>
      </c>
      <c r="I369" s="24" t="e">
        <f t="array" aca="1" ref="I369" ca="1">INDIRECT(ADDRESS(($E$2+1-G369)+2,8))</f>
        <v>#NAME?</v>
      </c>
      <c r="J369" s="24" t="e">
        <f t="shared" ca="1" si="15"/>
        <v>#NAME?</v>
      </c>
      <c r="K369" s="24" t="e">
        <f t="shared" ca="1" si="16"/>
        <v>#NAME?</v>
      </c>
      <c r="L369" s="24" t="e">
        <f t="shared" ca="1" si="17"/>
        <v>#NAME?</v>
      </c>
    </row>
    <row r="370" spans="2:12" x14ac:dyDescent="0.25">
      <c r="B370" s="24">
        <v>11.054628566295499</v>
      </c>
      <c r="G370" s="24">
        <v>368</v>
      </c>
      <c r="H370" s="24" t="e">
        <f ca="1"/>
        <v>#NAME?</v>
      </c>
      <c r="I370" s="24" t="e">
        <f t="array" aca="1" ref="I370" ca="1">INDIRECT(ADDRESS(($E$2+1-G370)+2,8))</f>
        <v>#NAME?</v>
      </c>
      <c r="J370" s="24" t="e">
        <f t="shared" ca="1" si="15"/>
        <v>#NAME?</v>
      </c>
      <c r="K370" s="24" t="e">
        <f t="shared" ca="1" si="16"/>
        <v>#NAME?</v>
      </c>
      <c r="L370" s="24" t="e">
        <f t="shared" ca="1" si="17"/>
        <v>#NAME?</v>
      </c>
    </row>
    <row r="371" spans="2:12" x14ac:dyDescent="0.25">
      <c r="B371" s="24">
        <v>9.2757700298819792</v>
      </c>
      <c r="G371" s="24">
        <v>369</v>
      </c>
      <c r="H371" s="24" t="e">
        <f ca="1"/>
        <v>#NAME?</v>
      </c>
      <c r="I371" s="24" t="e">
        <f t="array" aca="1" ref="I371" ca="1">INDIRECT(ADDRESS(($E$2+1-G371)+2,8))</f>
        <v>#NAME?</v>
      </c>
      <c r="J371" s="24" t="e">
        <f t="shared" ca="1" si="15"/>
        <v>#NAME?</v>
      </c>
      <c r="K371" s="24" t="e">
        <f t="shared" ca="1" si="16"/>
        <v>#NAME?</v>
      </c>
      <c r="L371" s="24" t="e">
        <f t="shared" ca="1" si="17"/>
        <v>#NAME?</v>
      </c>
    </row>
    <row r="372" spans="2:12" x14ac:dyDescent="0.25">
      <c r="B372" s="24">
        <v>9.6678171071605163</v>
      </c>
      <c r="G372" s="24">
        <v>370</v>
      </c>
      <c r="H372" s="24" t="e">
        <f ca="1"/>
        <v>#NAME?</v>
      </c>
      <c r="I372" s="24" t="e">
        <f t="array" aca="1" ref="I372" ca="1">INDIRECT(ADDRESS(($E$2+1-G372)+2,8))</f>
        <v>#NAME?</v>
      </c>
      <c r="J372" s="24" t="e">
        <f t="shared" ca="1" si="15"/>
        <v>#NAME?</v>
      </c>
      <c r="K372" s="24" t="e">
        <f t="shared" ca="1" si="16"/>
        <v>#NAME?</v>
      </c>
      <c r="L372" s="24" t="e">
        <f t="shared" ca="1" si="17"/>
        <v>#NAME?</v>
      </c>
    </row>
    <row r="373" spans="2:12" x14ac:dyDescent="0.25">
      <c r="B373" s="24">
        <v>8.490323237671122</v>
      </c>
      <c r="G373" s="24">
        <v>371</v>
      </c>
      <c r="H373" s="24" t="e">
        <f ca="1"/>
        <v>#NAME?</v>
      </c>
      <c r="I373" s="24" t="e">
        <f t="array" aca="1" ref="I373" ca="1">INDIRECT(ADDRESS(($E$2+1-G373)+2,8))</f>
        <v>#NAME?</v>
      </c>
      <c r="J373" s="24" t="e">
        <f t="shared" ca="1" si="15"/>
        <v>#NAME?</v>
      </c>
      <c r="K373" s="24" t="e">
        <f t="shared" ca="1" si="16"/>
        <v>#NAME?</v>
      </c>
      <c r="L373" s="24" t="e">
        <f t="shared" ca="1" si="17"/>
        <v>#NAME?</v>
      </c>
    </row>
    <row r="374" spans="2:12" x14ac:dyDescent="0.25">
      <c r="B374" s="24">
        <v>9.4472994982109011</v>
      </c>
      <c r="G374" s="24">
        <v>372</v>
      </c>
      <c r="H374" s="24" t="e">
        <f ca="1"/>
        <v>#NAME?</v>
      </c>
      <c r="I374" s="24" t="e">
        <f t="array" aca="1" ref="I374" ca="1">INDIRECT(ADDRESS(($E$2+1-G374)+2,8))</f>
        <v>#NAME?</v>
      </c>
      <c r="J374" s="24" t="e">
        <f t="shared" ca="1" si="15"/>
        <v>#NAME?</v>
      </c>
      <c r="K374" s="24" t="e">
        <f t="shared" ca="1" si="16"/>
        <v>#NAME?</v>
      </c>
      <c r="L374" s="24" t="e">
        <f t="shared" ca="1" si="17"/>
        <v>#NAME?</v>
      </c>
    </row>
    <row r="375" spans="2:12" x14ac:dyDescent="0.25">
      <c r="B375" s="24">
        <v>6.2870543531031844</v>
      </c>
      <c r="G375" s="24">
        <v>373</v>
      </c>
      <c r="H375" s="24" t="e">
        <f ca="1"/>
        <v>#NAME?</v>
      </c>
      <c r="I375" s="24" t="e">
        <f t="array" aca="1" ref="I375" ca="1">INDIRECT(ADDRESS(($E$2+1-G375)+2,8))</f>
        <v>#NAME?</v>
      </c>
      <c r="J375" s="24" t="e">
        <f t="shared" ca="1" si="15"/>
        <v>#NAME?</v>
      </c>
      <c r="K375" s="24" t="e">
        <f t="shared" ca="1" si="16"/>
        <v>#NAME?</v>
      </c>
      <c r="L375" s="24" t="e">
        <f t="shared" ca="1" si="17"/>
        <v>#NAME?</v>
      </c>
    </row>
    <row r="376" spans="2:12" x14ac:dyDescent="0.25">
      <c r="B376" s="24">
        <v>8.5425712886218825</v>
      </c>
      <c r="G376" s="24">
        <v>374</v>
      </c>
      <c r="H376" s="24" t="e">
        <f ca="1"/>
        <v>#NAME?</v>
      </c>
      <c r="I376" s="24" t="e">
        <f t="array" aca="1" ref="I376" ca="1">INDIRECT(ADDRESS(($E$2+1-G376)+2,8))</f>
        <v>#NAME?</v>
      </c>
      <c r="J376" s="24" t="e">
        <f t="shared" ca="1" si="15"/>
        <v>#NAME?</v>
      </c>
      <c r="K376" s="24" t="e">
        <f t="shared" ca="1" si="16"/>
        <v>#NAME?</v>
      </c>
      <c r="L376" s="24" t="e">
        <f t="shared" ca="1" si="17"/>
        <v>#NAME?</v>
      </c>
    </row>
    <row r="377" spans="2:12" x14ac:dyDescent="0.25">
      <c r="B377" s="24">
        <v>8.8475392613023605</v>
      </c>
      <c r="G377" s="24">
        <v>375</v>
      </c>
      <c r="H377" s="24" t="e">
        <f ca="1"/>
        <v>#NAME?</v>
      </c>
      <c r="I377" s="24" t="e">
        <f t="array" aca="1" ref="I377" ca="1">INDIRECT(ADDRESS(($E$2+1-G377)+2,8))</f>
        <v>#NAME?</v>
      </c>
      <c r="J377" s="24" t="e">
        <f t="shared" ca="1" si="15"/>
        <v>#NAME?</v>
      </c>
      <c r="K377" s="24" t="e">
        <f t="shared" ca="1" si="16"/>
        <v>#NAME?</v>
      </c>
      <c r="L377" s="24" t="e">
        <f t="shared" ca="1" si="17"/>
        <v>#NAME?</v>
      </c>
    </row>
    <row r="378" spans="2:12" x14ac:dyDescent="0.25">
      <c r="B378" s="24">
        <v>9.9608964918827674</v>
      </c>
      <c r="G378" s="24">
        <v>376</v>
      </c>
      <c r="H378" s="24" t="e">
        <f ca="1"/>
        <v>#NAME?</v>
      </c>
      <c r="I378" s="24" t="e">
        <f t="array" aca="1" ref="I378" ca="1">INDIRECT(ADDRESS(($E$2+1-G378)+2,8))</f>
        <v>#NAME?</v>
      </c>
      <c r="J378" s="24" t="e">
        <f t="shared" ca="1" si="15"/>
        <v>#NAME?</v>
      </c>
      <c r="K378" s="24" t="e">
        <f t="shared" ca="1" si="16"/>
        <v>#NAME?</v>
      </c>
      <c r="L378" s="24" t="e">
        <f t="shared" ca="1" si="17"/>
        <v>#NAME?</v>
      </c>
    </row>
    <row r="379" spans="2:12" x14ac:dyDescent="0.25">
      <c r="B379" s="24">
        <v>8.3531441738257879</v>
      </c>
      <c r="G379" s="24">
        <v>377</v>
      </c>
      <c r="H379" s="24" t="e">
        <f ca="1"/>
        <v>#NAME?</v>
      </c>
      <c r="I379" s="24" t="e">
        <f t="array" aca="1" ref="I379" ca="1">INDIRECT(ADDRESS(($E$2+1-G379)+2,8))</f>
        <v>#NAME?</v>
      </c>
      <c r="J379" s="24" t="e">
        <f t="shared" ca="1" si="15"/>
        <v>#NAME?</v>
      </c>
      <c r="K379" s="24" t="e">
        <f t="shared" ca="1" si="16"/>
        <v>#NAME?</v>
      </c>
      <c r="L379" s="24" t="e">
        <f t="shared" ca="1" si="17"/>
        <v>#NAME?</v>
      </c>
    </row>
    <row r="380" spans="2:12" x14ac:dyDescent="0.25">
      <c r="B380" s="24">
        <v>8.4550412510913233</v>
      </c>
      <c r="G380" s="24">
        <v>378</v>
      </c>
      <c r="H380" s="24" t="e">
        <f ca="1"/>
        <v>#NAME?</v>
      </c>
      <c r="I380" s="24" t="e">
        <f t="array" aca="1" ref="I380" ca="1">INDIRECT(ADDRESS(($E$2+1-G380)+2,8))</f>
        <v>#NAME?</v>
      </c>
      <c r="J380" s="24" t="e">
        <f t="shared" ca="1" si="15"/>
        <v>#NAME?</v>
      </c>
      <c r="K380" s="24" t="e">
        <f t="shared" ca="1" si="16"/>
        <v>#NAME?</v>
      </c>
      <c r="L380" s="24" t="e">
        <f t="shared" ca="1" si="17"/>
        <v>#NAME?</v>
      </c>
    </row>
    <row r="381" spans="2:12" x14ac:dyDescent="0.25">
      <c r="B381" s="24">
        <v>11.365109762034532</v>
      </c>
      <c r="G381" s="24">
        <v>379</v>
      </c>
      <c r="H381" s="24" t="e">
        <f ca="1"/>
        <v>#NAME?</v>
      </c>
      <c r="I381" s="24" t="e">
        <f t="array" aca="1" ref="I381" ca="1">INDIRECT(ADDRESS(($E$2+1-G381)+2,8))</f>
        <v>#NAME?</v>
      </c>
      <c r="J381" s="24" t="e">
        <f t="shared" ca="1" si="15"/>
        <v>#NAME?</v>
      </c>
      <c r="K381" s="24" t="e">
        <f t="shared" ca="1" si="16"/>
        <v>#NAME?</v>
      </c>
      <c r="L381" s="24" t="e">
        <f t="shared" ca="1" si="17"/>
        <v>#NAME?</v>
      </c>
    </row>
    <row r="382" spans="2:12" x14ac:dyDescent="0.25">
      <c r="B382" s="24">
        <v>10.676847917365219</v>
      </c>
      <c r="G382" s="24">
        <v>380</v>
      </c>
      <c r="H382" s="24" t="e">
        <f ca="1"/>
        <v>#NAME?</v>
      </c>
      <c r="I382" s="24" t="e">
        <f t="array" aca="1" ref="I382" ca="1">INDIRECT(ADDRESS(($E$2+1-G382)+2,8))</f>
        <v>#NAME?</v>
      </c>
      <c r="J382" s="24" t="e">
        <f t="shared" ca="1" si="15"/>
        <v>#NAME?</v>
      </c>
      <c r="K382" s="24" t="e">
        <f t="shared" ca="1" si="16"/>
        <v>#NAME?</v>
      </c>
      <c r="L382" s="24" t="e">
        <f t="shared" ca="1" si="17"/>
        <v>#NAME?</v>
      </c>
    </row>
    <row r="383" spans="2:12" x14ac:dyDescent="0.25">
      <c r="B383" s="24">
        <v>8.8747921582857057</v>
      </c>
      <c r="G383" s="24">
        <v>381</v>
      </c>
      <c r="H383" s="24" t="e">
        <f ca="1"/>
        <v>#NAME?</v>
      </c>
      <c r="I383" s="24" t="e">
        <f t="array" aca="1" ref="I383" ca="1">INDIRECT(ADDRESS(($E$2+1-G383)+2,8))</f>
        <v>#NAME?</v>
      </c>
      <c r="J383" s="24" t="e">
        <f t="shared" ca="1" si="15"/>
        <v>#NAME?</v>
      </c>
      <c r="K383" s="24" t="e">
        <f t="shared" ca="1" si="16"/>
        <v>#NAME?</v>
      </c>
      <c r="L383" s="24" t="e">
        <f t="shared" ca="1" si="17"/>
        <v>#NAME?</v>
      </c>
    </row>
    <row r="384" spans="2:12" x14ac:dyDescent="0.25">
      <c r="B384" s="24">
        <v>11.528878457609917</v>
      </c>
      <c r="G384" s="24">
        <v>382</v>
      </c>
      <c r="H384" s="24" t="e">
        <f ca="1"/>
        <v>#NAME?</v>
      </c>
      <c r="I384" s="24" t="e">
        <f t="array" aca="1" ref="I384" ca="1">INDIRECT(ADDRESS(($E$2+1-G384)+2,8))</f>
        <v>#NAME?</v>
      </c>
      <c r="J384" s="24" t="e">
        <f t="shared" ca="1" si="15"/>
        <v>#NAME?</v>
      </c>
      <c r="K384" s="24" t="e">
        <f t="shared" ca="1" si="16"/>
        <v>#NAME?</v>
      </c>
      <c r="L384" s="24" t="e">
        <f t="shared" ca="1" si="17"/>
        <v>#NAME?</v>
      </c>
    </row>
    <row r="385" spans="2:12" x14ac:dyDescent="0.25">
      <c r="B385" s="24">
        <v>9.2436444839764214</v>
      </c>
      <c r="G385" s="24">
        <v>383</v>
      </c>
      <c r="H385" s="24" t="e">
        <f ca="1"/>
        <v>#NAME?</v>
      </c>
      <c r="I385" s="24" t="e">
        <f t="array" aca="1" ref="I385" ca="1">INDIRECT(ADDRESS(($E$2+1-G385)+2,8))</f>
        <v>#NAME?</v>
      </c>
      <c r="J385" s="24" t="e">
        <f t="shared" ca="1" si="15"/>
        <v>#NAME?</v>
      </c>
      <c r="K385" s="24" t="e">
        <f t="shared" ca="1" si="16"/>
        <v>#NAME?</v>
      </c>
      <c r="L385" s="24" t="e">
        <f t="shared" ca="1" si="17"/>
        <v>#NAME?</v>
      </c>
    </row>
    <row r="386" spans="2:12" x14ac:dyDescent="0.25">
      <c r="B386" s="24">
        <v>9.4691906118622864</v>
      </c>
      <c r="G386" s="24">
        <v>384</v>
      </c>
      <c r="H386" s="24" t="e">
        <f ca="1"/>
        <v>#NAME?</v>
      </c>
      <c r="I386" s="24" t="e">
        <f t="array" aca="1" ref="I386" ca="1">INDIRECT(ADDRESS(($E$2+1-G386)+2,8))</f>
        <v>#NAME?</v>
      </c>
      <c r="J386" s="24" t="e">
        <f t="shared" ca="1" si="15"/>
        <v>#NAME?</v>
      </c>
      <c r="K386" s="24" t="e">
        <f t="shared" ca="1" si="16"/>
        <v>#NAME?</v>
      </c>
      <c r="L386" s="24" t="e">
        <f t="shared" ca="1" si="17"/>
        <v>#NAME?</v>
      </c>
    </row>
    <row r="387" spans="2:12" x14ac:dyDescent="0.25">
      <c r="B387" s="24">
        <v>10.995186832628365</v>
      </c>
      <c r="G387" s="24">
        <v>385</v>
      </c>
      <c r="H387" s="24" t="e">
        <f ca="1"/>
        <v>#NAME?</v>
      </c>
      <c r="I387" s="24" t="e">
        <f t="array" aca="1" ref="I387" ca="1">INDIRECT(ADDRESS(($E$2+1-G387)+2,8))</f>
        <v>#NAME?</v>
      </c>
      <c r="J387" s="24" t="e">
        <f t="shared" ca="1" si="15"/>
        <v>#NAME?</v>
      </c>
      <c r="K387" s="24" t="e">
        <f t="shared" ca="1" si="16"/>
        <v>#NAME?</v>
      </c>
      <c r="L387" s="24" t="e">
        <f t="shared" ca="1" si="17"/>
        <v>#NAME?</v>
      </c>
    </row>
    <row r="388" spans="2:12" x14ac:dyDescent="0.25">
      <c r="B388" s="24">
        <v>10.166595176181033</v>
      </c>
      <c r="G388" s="24">
        <v>386</v>
      </c>
      <c r="H388" s="24" t="e">
        <f ca="1"/>
        <v>#NAME?</v>
      </c>
      <c r="I388" s="24" t="e">
        <f t="array" aca="1" ref="I388" ca="1">INDIRECT(ADDRESS(($E$2+1-G388)+2,8))</f>
        <v>#NAME?</v>
      </c>
      <c r="J388" s="24" t="e">
        <f t="shared" ref="J388:J451" ca="1" si="18">_xlfn.WEIBULL.DIST(H388,$E$5,$E$6,TRUE)</f>
        <v>#NAME?</v>
      </c>
      <c r="K388" s="24" t="e">
        <f t="shared" ref="K388:K451" ca="1" si="19">_xlfn.WEIBULL.DIST(I388,$E$5,$E$6,TRUE)</f>
        <v>#NAME?</v>
      </c>
      <c r="L388" s="24" t="e">
        <f t="shared" ref="L388:L451" ca="1" si="20">((2*G388-1)/$E$2)*(LN(J388)+LN(1-K388))</f>
        <v>#NAME?</v>
      </c>
    </row>
    <row r="389" spans="2:12" x14ac:dyDescent="0.25">
      <c r="B389" s="24">
        <v>10.555791953469097</v>
      </c>
      <c r="G389" s="24">
        <v>387</v>
      </c>
      <c r="H389" s="24" t="e">
        <f ca="1"/>
        <v>#NAME?</v>
      </c>
      <c r="I389" s="24" t="e">
        <f t="array" aca="1" ref="I389" ca="1">INDIRECT(ADDRESS(($E$2+1-G389)+2,8))</f>
        <v>#NAME?</v>
      </c>
      <c r="J389" s="24" t="e">
        <f t="shared" ca="1" si="18"/>
        <v>#NAME?</v>
      </c>
      <c r="K389" s="24" t="e">
        <f t="shared" ca="1" si="19"/>
        <v>#NAME?</v>
      </c>
      <c r="L389" s="24" t="e">
        <f t="shared" ca="1" si="20"/>
        <v>#NAME?</v>
      </c>
    </row>
    <row r="390" spans="2:12" x14ac:dyDescent="0.25">
      <c r="B390" s="24">
        <v>11.512127810274285</v>
      </c>
      <c r="G390" s="24">
        <v>388</v>
      </c>
      <c r="H390" s="24" t="e">
        <f ca="1"/>
        <v>#NAME?</v>
      </c>
      <c r="I390" s="24" t="e">
        <f t="array" aca="1" ref="I390" ca="1">INDIRECT(ADDRESS(($E$2+1-G390)+2,8))</f>
        <v>#NAME?</v>
      </c>
      <c r="J390" s="24" t="e">
        <f t="shared" ca="1" si="18"/>
        <v>#NAME?</v>
      </c>
      <c r="K390" s="24" t="e">
        <f t="shared" ca="1" si="19"/>
        <v>#NAME?</v>
      </c>
      <c r="L390" s="24" t="e">
        <f t="shared" ca="1" si="20"/>
        <v>#NAME?</v>
      </c>
    </row>
    <row r="391" spans="2:12" x14ac:dyDescent="0.25">
      <c r="B391" s="24">
        <v>10.831445864131119</v>
      </c>
      <c r="G391" s="24">
        <v>389</v>
      </c>
      <c r="H391" s="24" t="e">
        <f ca="1"/>
        <v>#NAME?</v>
      </c>
      <c r="I391" s="24" t="e">
        <f t="array" aca="1" ref="I391" ca="1">INDIRECT(ADDRESS(($E$2+1-G391)+2,8))</f>
        <v>#NAME?</v>
      </c>
      <c r="J391" s="24" t="e">
        <f t="shared" ca="1" si="18"/>
        <v>#NAME?</v>
      </c>
      <c r="K391" s="24" t="e">
        <f t="shared" ca="1" si="19"/>
        <v>#NAME?</v>
      </c>
      <c r="L391" s="24" t="e">
        <f t="shared" ca="1" si="20"/>
        <v>#NAME?</v>
      </c>
    </row>
    <row r="392" spans="2:12" x14ac:dyDescent="0.25">
      <c r="B392" s="24">
        <v>8.961869614838454</v>
      </c>
      <c r="G392" s="24">
        <v>390</v>
      </c>
      <c r="H392" s="24" t="e">
        <f ca="1"/>
        <v>#NAME?</v>
      </c>
      <c r="I392" s="24" t="e">
        <f t="array" aca="1" ref="I392" ca="1">INDIRECT(ADDRESS(($E$2+1-G392)+2,8))</f>
        <v>#NAME?</v>
      </c>
      <c r="J392" s="24" t="e">
        <f t="shared" ca="1" si="18"/>
        <v>#NAME?</v>
      </c>
      <c r="K392" s="24" t="e">
        <f t="shared" ca="1" si="19"/>
        <v>#NAME?</v>
      </c>
      <c r="L392" s="24" t="e">
        <f t="shared" ca="1" si="20"/>
        <v>#NAME?</v>
      </c>
    </row>
    <row r="393" spans="2:12" x14ac:dyDescent="0.25">
      <c r="B393" s="24">
        <v>10.411414828069429</v>
      </c>
      <c r="G393" s="24">
        <v>391</v>
      </c>
      <c r="H393" s="24" t="e">
        <f ca="1"/>
        <v>#NAME?</v>
      </c>
      <c r="I393" s="24" t="e">
        <f t="array" aca="1" ref="I393" ca="1">INDIRECT(ADDRESS(($E$2+1-G393)+2,8))</f>
        <v>#NAME?</v>
      </c>
      <c r="J393" s="24" t="e">
        <f t="shared" ca="1" si="18"/>
        <v>#NAME?</v>
      </c>
      <c r="K393" s="24" t="e">
        <f t="shared" ca="1" si="19"/>
        <v>#NAME?</v>
      </c>
      <c r="L393" s="24" t="e">
        <f t="shared" ca="1" si="20"/>
        <v>#NAME?</v>
      </c>
    </row>
    <row r="394" spans="2:12" x14ac:dyDescent="0.25">
      <c r="B394" s="24">
        <v>6.1499593213587476</v>
      </c>
      <c r="G394" s="24">
        <v>392</v>
      </c>
      <c r="H394" s="24" t="e">
        <f ca="1"/>
        <v>#NAME?</v>
      </c>
      <c r="I394" s="24" t="e">
        <f t="array" aca="1" ref="I394" ca="1">INDIRECT(ADDRESS(($E$2+1-G394)+2,8))</f>
        <v>#NAME?</v>
      </c>
      <c r="J394" s="24" t="e">
        <f t="shared" ca="1" si="18"/>
        <v>#NAME?</v>
      </c>
      <c r="K394" s="24" t="e">
        <f t="shared" ca="1" si="19"/>
        <v>#NAME?</v>
      </c>
      <c r="L394" s="24" t="e">
        <f t="shared" ca="1" si="20"/>
        <v>#NAME?</v>
      </c>
    </row>
    <row r="395" spans="2:12" x14ac:dyDescent="0.25">
      <c r="B395" s="24">
        <v>10.763303392607693</v>
      </c>
      <c r="G395" s="24">
        <v>393</v>
      </c>
      <c r="H395" s="24" t="e">
        <f ca="1"/>
        <v>#NAME?</v>
      </c>
      <c r="I395" s="24" t="e">
        <f t="array" aca="1" ref="I395" ca="1">INDIRECT(ADDRESS(($E$2+1-G395)+2,8))</f>
        <v>#NAME?</v>
      </c>
      <c r="J395" s="24" t="e">
        <f t="shared" ca="1" si="18"/>
        <v>#NAME?</v>
      </c>
      <c r="K395" s="24" t="e">
        <f t="shared" ca="1" si="19"/>
        <v>#NAME?</v>
      </c>
      <c r="L395" s="24" t="e">
        <f t="shared" ca="1" si="20"/>
        <v>#NAME?</v>
      </c>
    </row>
    <row r="396" spans="2:12" x14ac:dyDescent="0.25">
      <c r="B396" s="24">
        <v>12.343303271012809</v>
      </c>
      <c r="G396" s="24">
        <v>394</v>
      </c>
      <c r="H396" s="24" t="e">
        <f ca="1"/>
        <v>#NAME?</v>
      </c>
      <c r="I396" s="24" t="e">
        <f t="array" aca="1" ref="I396" ca="1">INDIRECT(ADDRESS(($E$2+1-G396)+2,8))</f>
        <v>#NAME?</v>
      </c>
      <c r="J396" s="24" t="e">
        <f t="shared" ca="1" si="18"/>
        <v>#NAME?</v>
      </c>
      <c r="K396" s="24" t="e">
        <f t="shared" ca="1" si="19"/>
        <v>#NAME?</v>
      </c>
      <c r="L396" s="24" t="e">
        <f t="shared" ca="1" si="20"/>
        <v>#NAME?</v>
      </c>
    </row>
    <row r="397" spans="2:12" x14ac:dyDescent="0.25">
      <c r="B397" s="24">
        <v>8.8902073969747022</v>
      </c>
      <c r="G397" s="24">
        <v>395</v>
      </c>
      <c r="H397" s="24" t="e">
        <f ca="1"/>
        <v>#NAME?</v>
      </c>
      <c r="I397" s="24" t="e">
        <f t="array" aca="1" ref="I397" ca="1">INDIRECT(ADDRESS(($E$2+1-G397)+2,8))</f>
        <v>#NAME?</v>
      </c>
      <c r="J397" s="24" t="e">
        <f t="shared" ca="1" si="18"/>
        <v>#NAME?</v>
      </c>
      <c r="K397" s="24" t="e">
        <f t="shared" ca="1" si="19"/>
        <v>#NAME?</v>
      </c>
      <c r="L397" s="24" t="e">
        <f t="shared" ca="1" si="20"/>
        <v>#NAME?</v>
      </c>
    </row>
    <row r="398" spans="2:12" x14ac:dyDescent="0.25">
      <c r="B398" s="24">
        <v>9.2706468347780042</v>
      </c>
      <c r="G398" s="24">
        <v>396</v>
      </c>
      <c r="H398" s="24" t="e">
        <f ca="1"/>
        <v>#NAME?</v>
      </c>
      <c r="I398" s="24" t="e">
        <f t="array" aca="1" ref="I398" ca="1">INDIRECT(ADDRESS(($E$2+1-G398)+2,8))</f>
        <v>#NAME?</v>
      </c>
      <c r="J398" s="24" t="e">
        <f t="shared" ca="1" si="18"/>
        <v>#NAME?</v>
      </c>
      <c r="K398" s="24" t="e">
        <f t="shared" ca="1" si="19"/>
        <v>#NAME?</v>
      </c>
      <c r="L398" s="24" t="e">
        <f t="shared" ca="1" si="20"/>
        <v>#NAME?</v>
      </c>
    </row>
    <row r="399" spans="2:12" x14ac:dyDescent="0.25">
      <c r="B399" s="24">
        <v>6.7017644620006491</v>
      </c>
      <c r="G399" s="24">
        <v>397</v>
      </c>
      <c r="H399" s="24" t="e">
        <f ca="1"/>
        <v>#NAME?</v>
      </c>
      <c r="I399" s="24" t="e">
        <f t="array" aca="1" ref="I399" ca="1">INDIRECT(ADDRESS(($E$2+1-G399)+2,8))</f>
        <v>#NAME?</v>
      </c>
      <c r="J399" s="24" t="e">
        <f t="shared" ca="1" si="18"/>
        <v>#NAME?</v>
      </c>
      <c r="K399" s="24" t="e">
        <f t="shared" ca="1" si="19"/>
        <v>#NAME?</v>
      </c>
      <c r="L399" s="24" t="e">
        <f t="shared" ca="1" si="20"/>
        <v>#NAME?</v>
      </c>
    </row>
    <row r="400" spans="2:12" x14ac:dyDescent="0.25">
      <c r="B400" s="24">
        <v>10.493637152896845</v>
      </c>
      <c r="G400" s="24">
        <v>398</v>
      </c>
      <c r="H400" s="24" t="e">
        <f ca="1"/>
        <v>#NAME?</v>
      </c>
      <c r="I400" s="24" t="e">
        <f t="array" aca="1" ref="I400" ca="1">INDIRECT(ADDRESS(($E$2+1-G400)+2,8))</f>
        <v>#NAME?</v>
      </c>
      <c r="J400" s="24" t="e">
        <f t="shared" ca="1" si="18"/>
        <v>#NAME?</v>
      </c>
      <c r="K400" s="24" t="e">
        <f t="shared" ca="1" si="19"/>
        <v>#NAME?</v>
      </c>
      <c r="L400" s="24" t="e">
        <f t="shared" ca="1" si="20"/>
        <v>#NAME?</v>
      </c>
    </row>
    <row r="401" spans="2:12" x14ac:dyDescent="0.25">
      <c r="B401" s="24">
        <v>4.7650705043767783</v>
      </c>
      <c r="G401" s="24">
        <v>399</v>
      </c>
      <c r="H401" s="24" t="e">
        <f ca="1"/>
        <v>#NAME?</v>
      </c>
      <c r="I401" s="24" t="e">
        <f t="array" aca="1" ref="I401" ca="1">INDIRECT(ADDRESS(($E$2+1-G401)+2,8))</f>
        <v>#NAME?</v>
      </c>
      <c r="J401" s="24" t="e">
        <f t="shared" ca="1" si="18"/>
        <v>#NAME?</v>
      </c>
      <c r="K401" s="24" t="e">
        <f t="shared" ca="1" si="19"/>
        <v>#NAME?</v>
      </c>
      <c r="L401" s="24" t="e">
        <f t="shared" ca="1" si="20"/>
        <v>#NAME?</v>
      </c>
    </row>
    <row r="402" spans="2:12" x14ac:dyDescent="0.25">
      <c r="B402" s="24">
        <v>11.821631388128884</v>
      </c>
      <c r="G402" s="24">
        <v>400</v>
      </c>
      <c r="H402" s="24" t="e">
        <f ca="1"/>
        <v>#NAME?</v>
      </c>
      <c r="I402" s="24" t="e">
        <f t="array" aca="1" ref="I402" ca="1">INDIRECT(ADDRESS(($E$2+1-G402)+2,8))</f>
        <v>#NAME?</v>
      </c>
      <c r="J402" s="24" t="e">
        <f t="shared" ca="1" si="18"/>
        <v>#NAME?</v>
      </c>
      <c r="K402" s="24" t="e">
        <f t="shared" ca="1" si="19"/>
        <v>#NAME?</v>
      </c>
      <c r="L402" s="24" t="e">
        <f t="shared" ca="1" si="20"/>
        <v>#NAME?</v>
      </c>
    </row>
    <row r="403" spans="2:12" x14ac:dyDescent="0.25">
      <c r="B403" s="24">
        <v>8.9384253427608247</v>
      </c>
      <c r="G403" s="24">
        <v>401</v>
      </c>
      <c r="H403" s="24" t="e">
        <f ca="1"/>
        <v>#NAME?</v>
      </c>
      <c r="I403" s="24" t="e">
        <f t="array" aca="1" ref="I403" ca="1">INDIRECT(ADDRESS(($E$2+1-G403)+2,8))</f>
        <v>#NAME?</v>
      </c>
      <c r="J403" s="24" t="e">
        <f t="shared" ca="1" si="18"/>
        <v>#NAME?</v>
      </c>
      <c r="K403" s="24" t="e">
        <f t="shared" ca="1" si="19"/>
        <v>#NAME?</v>
      </c>
      <c r="L403" s="24" t="e">
        <f t="shared" ca="1" si="20"/>
        <v>#NAME?</v>
      </c>
    </row>
    <row r="404" spans="2:12" x14ac:dyDescent="0.25">
      <c r="B404" s="24">
        <v>11.676900372914625</v>
      </c>
      <c r="G404" s="24">
        <v>402</v>
      </c>
      <c r="H404" s="24" t="e">
        <f ca="1"/>
        <v>#NAME?</v>
      </c>
      <c r="I404" s="24" t="e">
        <f t="array" aca="1" ref="I404" ca="1">INDIRECT(ADDRESS(($E$2+1-G404)+2,8))</f>
        <v>#NAME?</v>
      </c>
      <c r="J404" s="24" t="e">
        <f t="shared" ca="1" si="18"/>
        <v>#NAME?</v>
      </c>
      <c r="K404" s="24" t="e">
        <f t="shared" ca="1" si="19"/>
        <v>#NAME?</v>
      </c>
      <c r="L404" s="24" t="e">
        <f t="shared" ca="1" si="20"/>
        <v>#NAME?</v>
      </c>
    </row>
    <row r="405" spans="2:12" x14ac:dyDescent="0.25">
      <c r="B405" s="24">
        <v>9.1323870051800178</v>
      </c>
      <c r="G405" s="24">
        <v>403</v>
      </c>
      <c r="H405" s="24" t="e">
        <f ca="1"/>
        <v>#NAME?</v>
      </c>
      <c r="I405" s="24" t="e">
        <f t="array" aca="1" ref="I405" ca="1">INDIRECT(ADDRESS(($E$2+1-G405)+2,8))</f>
        <v>#NAME?</v>
      </c>
      <c r="J405" s="24" t="e">
        <f t="shared" ca="1" si="18"/>
        <v>#NAME?</v>
      </c>
      <c r="K405" s="24" t="e">
        <f t="shared" ca="1" si="19"/>
        <v>#NAME?</v>
      </c>
      <c r="L405" s="24" t="e">
        <f t="shared" ca="1" si="20"/>
        <v>#NAME?</v>
      </c>
    </row>
    <row r="406" spans="2:12" x14ac:dyDescent="0.25">
      <c r="B406" s="24">
        <v>9.7577545789787177</v>
      </c>
      <c r="G406" s="24">
        <v>404</v>
      </c>
      <c r="H406" s="24" t="e">
        <f ca="1"/>
        <v>#NAME?</v>
      </c>
      <c r="I406" s="24" t="e">
        <f t="array" aca="1" ref="I406" ca="1">INDIRECT(ADDRESS(($E$2+1-G406)+2,8))</f>
        <v>#NAME?</v>
      </c>
      <c r="J406" s="24" t="e">
        <f t="shared" ca="1" si="18"/>
        <v>#NAME?</v>
      </c>
      <c r="K406" s="24" t="e">
        <f t="shared" ca="1" si="19"/>
        <v>#NAME?</v>
      </c>
      <c r="L406" s="24" t="e">
        <f t="shared" ca="1" si="20"/>
        <v>#NAME?</v>
      </c>
    </row>
    <row r="407" spans="2:12" x14ac:dyDescent="0.25">
      <c r="B407" s="24">
        <v>9.5959499875522134</v>
      </c>
      <c r="G407" s="24">
        <v>405</v>
      </c>
      <c r="H407" s="24" t="e">
        <f ca="1"/>
        <v>#NAME?</v>
      </c>
      <c r="I407" s="24" t="e">
        <f t="array" aca="1" ref="I407" ca="1">INDIRECT(ADDRESS(($E$2+1-G407)+2,8))</f>
        <v>#NAME?</v>
      </c>
      <c r="J407" s="24" t="e">
        <f t="shared" ca="1" si="18"/>
        <v>#NAME?</v>
      </c>
      <c r="K407" s="24" t="e">
        <f t="shared" ca="1" si="19"/>
        <v>#NAME?</v>
      </c>
      <c r="L407" s="24" t="e">
        <f t="shared" ca="1" si="20"/>
        <v>#NAME?</v>
      </c>
    </row>
    <row r="408" spans="2:12" x14ac:dyDescent="0.25">
      <c r="B408" s="24">
        <v>10.495821978467792</v>
      </c>
      <c r="G408" s="24">
        <v>406</v>
      </c>
      <c r="H408" s="24" t="e">
        <f ca="1"/>
        <v>#NAME?</v>
      </c>
      <c r="I408" s="24" t="e">
        <f t="array" aca="1" ref="I408" ca="1">INDIRECT(ADDRESS(($E$2+1-G408)+2,8))</f>
        <v>#NAME?</v>
      </c>
      <c r="J408" s="24" t="e">
        <f t="shared" ca="1" si="18"/>
        <v>#NAME?</v>
      </c>
      <c r="K408" s="24" t="e">
        <f t="shared" ca="1" si="19"/>
        <v>#NAME?</v>
      </c>
      <c r="L408" s="24" t="e">
        <f t="shared" ca="1" si="20"/>
        <v>#NAME?</v>
      </c>
    </row>
    <row r="409" spans="2:12" x14ac:dyDescent="0.25">
      <c r="B409" s="24">
        <v>7.2009509710447164</v>
      </c>
      <c r="G409" s="24">
        <v>407</v>
      </c>
      <c r="H409" s="24" t="e">
        <f ca="1"/>
        <v>#NAME?</v>
      </c>
      <c r="I409" s="24" t="e">
        <f t="array" aca="1" ref="I409" ca="1">INDIRECT(ADDRESS(($E$2+1-G409)+2,8))</f>
        <v>#NAME?</v>
      </c>
      <c r="J409" s="24" t="e">
        <f t="shared" ca="1" si="18"/>
        <v>#NAME?</v>
      </c>
      <c r="K409" s="24" t="e">
        <f t="shared" ca="1" si="19"/>
        <v>#NAME?</v>
      </c>
      <c r="L409" s="24" t="e">
        <f t="shared" ca="1" si="20"/>
        <v>#NAME?</v>
      </c>
    </row>
    <row r="410" spans="2:12" x14ac:dyDescent="0.25">
      <c r="B410" s="24">
        <v>7.7357159884680193</v>
      </c>
      <c r="G410" s="24">
        <v>408</v>
      </c>
      <c r="H410" s="24" t="e">
        <f ca="1"/>
        <v>#NAME?</v>
      </c>
      <c r="I410" s="24" t="e">
        <f t="array" aca="1" ref="I410" ca="1">INDIRECT(ADDRESS(($E$2+1-G410)+2,8))</f>
        <v>#NAME?</v>
      </c>
      <c r="J410" s="24" t="e">
        <f t="shared" ca="1" si="18"/>
        <v>#NAME?</v>
      </c>
      <c r="K410" s="24" t="e">
        <f t="shared" ca="1" si="19"/>
        <v>#NAME?</v>
      </c>
      <c r="L410" s="24" t="e">
        <f t="shared" ca="1" si="20"/>
        <v>#NAME?</v>
      </c>
    </row>
    <row r="411" spans="2:12" x14ac:dyDescent="0.25">
      <c r="B411" s="24">
        <v>10.075108438574787</v>
      </c>
      <c r="G411" s="24">
        <v>409</v>
      </c>
      <c r="H411" s="24" t="e">
        <f ca="1"/>
        <v>#NAME?</v>
      </c>
      <c r="I411" s="24" t="e">
        <f t="array" aca="1" ref="I411" ca="1">INDIRECT(ADDRESS(($E$2+1-G411)+2,8))</f>
        <v>#NAME?</v>
      </c>
      <c r="J411" s="24" t="e">
        <f t="shared" ca="1" si="18"/>
        <v>#NAME?</v>
      </c>
      <c r="K411" s="24" t="e">
        <f t="shared" ca="1" si="19"/>
        <v>#NAME?</v>
      </c>
      <c r="L411" s="24" t="e">
        <f t="shared" ca="1" si="20"/>
        <v>#NAME?</v>
      </c>
    </row>
    <row r="412" spans="2:12" x14ac:dyDescent="0.25">
      <c r="B412" s="24">
        <v>6.8337379611032247</v>
      </c>
      <c r="G412" s="24">
        <v>410</v>
      </c>
      <c r="H412" s="24" t="e">
        <f ca="1"/>
        <v>#NAME?</v>
      </c>
      <c r="I412" s="24" t="e">
        <f t="array" aca="1" ref="I412" ca="1">INDIRECT(ADDRESS(($E$2+1-G412)+2,8))</f>
        <v>#NAME?</v>
      </c>
      <c r="J412" s="24" t="e">
        <f t="shared" ca="1" si="18"/>
        <v>#NAME?</v>
      </c>
      <c r="K412" s="24" t="e">
        <f t="shared" ca="1" si="19"/>
        <v>#NAME?</v>
      </c>
      <c r="L412" s="24" t="e">
        <f t="shared" ca="1" si="20"/>
        <v>#NAME?</v>
      </c>
    </row>
    <row r="413" spans="2:12" x14ac:dyDescent="0.25">
      <c r="B413" s="24">
        <v>8.5458479838017922</v>
      </c>
      <c r="G413" s="24">
        <v>411</v>
      </c>
      <c r="H413" s="24" t="e">
        <f ca="1"/>
        <v>#NAME?</v>
      </c>
      <c r="I413" s="24" t="e">
        <f t="array" aca="1" ref="I413" ca="1">INDIRECT(ADDRESS(($E$2+1-G413)+2,8))</f>
        <v>#NAME?</v>
      </c>
      <c r="J413" s="24" t="e">
        <f t="shared" ca="1" si="18"/>
        <v>#NAME?</v>
      </c>
      <c r="K413" s="24" t="e">
        <f t="shared" ca="1" si="19"/>
        <v>#NAME?</v>
      </c>
      <c r="L413" s="24" t="e">
        <f t="shared" ca="1" si="20"/>
        <v>#NAME?</v>
      </c>
    </row>
    <row r="414" spans="2:12" x14ac:dyDescent="0.25">
      <c r="B414" s="24">
        <v>9.9124833624792146</v>
      </c>
      <c r="G414" s="24">
        <v>412</v>
      </c>
      <c r="H414" s="24" t="e">
        <f ca="1"/>
        <v>#NAME?</v>
      </c>
      <c r="I414" s="24" t="e">
        <f t="array" aca="1" ref="I414" ca="1">INDIRECT(ADDRESS(($E$2+1-G414)+2,8))</f>
        <v>#NAME?</v>
      </c>
      <c r="J414" s="24" t="e">
        <f t="shared" ca="1" si="18"/>
        <v>#NAME?</v>
      </c>
      <c r="K414" s="24" t="e">
        <f t="shared" ca="1" si="19"/>
        <v>#NAME?</v>
      </c>
      <c r="L414" s="24" t="e">
        <f t="shared" ca="1" si="20"/>
        <v>#NAME?</v>
      </c>
    </row>
    <row r="415" spans="2:12" x14ac:dyDescent="0.25">
      <c r="B415" s="24">
        <v>7.8682407879184648</v>
      </c>
      <c r="G415" s="24">
        <v>413</v>
      </c>
      <c r="H415" s="24" t="e">
        <f ca="1"/>
        <v>#NAME?</v>
      </c>
      <c r="I415" s="24" t="e">
        <f t="array" aca="1" ref="I415" ca="1">INDIRECT(ADDRESS(($E$2+1-G415)+2,8))</f>
        <v>#NAME?</v>
      </c>
      <c r="J415" s="24" t="e">
        <f t="shared" ca="1" si="18"/>
        <v>#NAME?</v>
      </c>
      <c r="K415" s="24" t="e">
        <f t="shared" ca="1" si="19"/>
        <v>#NAME?</v>
      </c>
      <c r="L415" s="24" t="e">
        <f t="shared" ca="1" si="20"/>
        <v>#NAME?</v>
      </c>
    </row>
    <row r="416" spans="2:12" x14ac:dyDescent="0.25">
      <c r="B416" s="24">
        <v>9.7885881709248181</v>
      </c>
      <c r="G416" s="24">
        <v>414</v>
      </c>
      <c r="H416" s="24" t="e">
        <f ca="1"/>
        <v>#NAME?</v>
      </c>
      <c r="I416" s="24" t="e">
        <f t="array" aca="1" ref="I416" ca="1">INDIRECT(ADDRESS(($E$2+1-G416)+2,8))</f>
        <v>#NAME?</v>
      </c>
      <c r="J416" s="24" t="e">
        <f t="shared" ca="1" si="18"/>
        <v>#NAME?</v>
      </c>
      <c r="K416" s="24" t="e">
        <f t="shared" ca="1" si="19"/>
        <v>#NAME?</v>
      </c>
      <c r="L416" s="24" t="e">
        <f t="shared" ca="1" si="20"/>
        <v>#NAME?</v>
      </c>
    </row>
    <row r="417" spans="2:12" x14ac:dyDescent="0.25">
      <c r="B417" s="24">
        <v>11.568516885070213</v>
      </c>
      <c r="G417" s="24">
        <v>415</v>
      </c>
      <c r="H417" s="24" t="e">
        <f ca="1"/>
        <v>#NAME?</v>
      </c>
      <c r="I417" s="24" t="e">
        <f t="array" aca="1" ref="I417" ca="1">INDIRECT(ADDRESS(($E$2+1-G417)+2,8))</f>
        <v>#NAME?</v>
      </c>
      <c r="J417" s="24" t="e">
        <f t="shared" ca="1" si="18"/>
        <v>#NAME?</v>
      </c>
      <c r="K417" s="24" t="e">
        <f t="shared" ca="1" si="19"/>
        <v>#NAME?</v>
      </c>
      <c r="L417" s="24" t="e">
        <f t="shared" ca="1" si="20"/>
        <v>#NAME?</v>
      </c>
    </row>
    <row r="418" spans="2:12" x14ac:dyDescent="0.25">
      <c r="B418" s="24">
        <v>6.9186421769548678</v>
      </c>
      <c r="G418" s="24">
        <v>416</v>
      </c>
      <c r="H418" s="24" t="e">
        <f ca="1"/>
        <v>#NAME?</v>
      </c>
      <c r="I418" s="24" t="e">
        <f t="array" aca="1" ref="I418" ca="1">INDIRECT(ADDRESS(($E$2+1-G418)+2,8))</f>
        <v>#NAME?</v>
      </c>
      <c r="J418" s="24" t="e">
        <f t="shared" ca="1" si="18"/>
        <v>#NAME?</v>
      </c>
      <c r="K418" s="24" t="e">
        <f t="shared" ca="1" si="19"/>
        <v>#NAME?</v>
      </c>
      <c r="L418" s="24" t="e">
        <f t="shared" ca="1" si="20"/>
        <v>#NAME?</v>
      </c>
    </row>
    <row r="419" spans="2:12" x14ac:dyDescent="0.25">
      <c r="B419" s="24">
        <v>9.3410683679743745</v>
      </c>
      <c r="G419" s="24">
        <v>417</v>
      </c>
      <c r="H419" s="24" t="e">
        <f ca="1"/>
        <v>#NAME?</v>
      </c>
      <c r="I419" s="24" t="e">
        <f t="array" aca="1" ref="I419" ca="1">INDIRECT(ADDRESS(($E$2+1-G419)+2,8))</f>
        <v>#NAME?</v>
      </c>
      <c r="J419" s="24" t="e">
        <f t="shared" ca="1" si="18"/>
        <v>#NAME?</v>
      </c>
      <c r="K419" s="24" t="e">
        <f t="shared" ca="1" si="19"/>
        <v>#NAME?</v>
      </c>
      <c r="L419" s="24" t="e">
        <f t="shared" ca="1" si="20"/>
        <v>#NAME?</v>
      </c>
    </row>
    <row r="420" spans="2:12" x14ac:dyDescent="0.25">
      <c r="B420" s="24">
        <v>9.7613165556551582</v>
      </c>
      <c r="G420" s="24">
        <v>418</v>
      </c>
      <c r="H420" s="24" t="e">
        <f ca="1"/>
        <v>#NAME?</v>
      </c>
      <c r="I420" s="24" t="e">
        <f t="array" aca="1" ref="I420" ca="1">INDIRECT(ADDRESS(($E$2+1-G420)+2,8))</f>
        <v>#NAME?</v>
      </c>
      <c r="J420" s="24" t="e">
        <f t="shared" ca="1" si="18"/>
        <v>#NAME?</v>
      </c>
      <c r="K420" s="24" t="e">
        <f t="shared" ca="1" si="19"/>
        <v>#NAME?</v>
      </c>
      <c r="L420" s="24" t="e">
        <f t="shared" ca="1" si="20"/>
        <v>#NAME?</v>
      </c>
    </row>
    <row r="421" spans="2:12" x14ac:dyDescent="0.25">
      <c r="B421" s="24">
        <v>10.320528465105813</v>
      </c>
      <c r="G421" s="24">
        <v>419</v>
      </c>
      <c r="H421" s="24" t="e">
        <f ca="1"/>
        <v>#NAME?</v>
      </c>
      <c r="I421" s="24" t="e">
        <f t="array" aca="1" ref="I421" ca="1">INDIRECT(ADDRESS(($E$2+1-G421)+2,8))</f>
        <v>#NAME?</v>
      </c>
      <c r="J421" s="24" t="e">
        <f t="shared" ca="1" si="18"/>
        <v>#NAME?</v>
      </c>
      <c r="K421" s="24" t="e">
        <f t="shared" ca="1" si="19"/>
        <v>#NAME?</v>
      </c>
      <c r="L421" s="24" t="e">
        <f t="shared" ca="1" si="20"/>
        <v>#NAME?</v>
      </c>
    </row>
    <row r="422" spans="2:12" x14ac:dyDescent="0.25">
      <c r="B422" s="24">
        <v>10.566304823437013</v>
      </c>
      <c r="G422" s="24">
        <v>420</v>
      </c>
      <c r="H422" s="24" t="e">
        <f ca="1"/>
        <v>#NAME?</v>
      </c>
      <c r="I422" s="24" t="e">
        <f t="array" aca="1" ref="I422" ca="1">INDIRECT(ADDRESS(($E$2+1-G422)+2,8))</f>
        <v>#NAME?</v>
      </c>
      <c r="J422" s="24" t="e">
        <f t="shared" ca="1" si="18"/>
        <v>#NAME?</v>
      </c>
      <c r="K422" s="24" t="e">
        <f t="shared" ca="1" si="19"/>
        <v>#NAME?</v>
      </c>
      <c r="L422" s="24" t="e">
        <f t="shared" ca="1" si="20"/>
        <v>#NAME?</v>
      </c>
    </row>
    <row r="423" spans="2:12" x14ac:dyDescent="0.25">
      <c r="B423" s="24">
        <v>9.3595631061510822</v>
      </c>
      <c r="G423" s="24">
        <v>421</v>
      </c>
      <c r="H423" s="24" t="e">
        <f ca="1"/>
        <v>#NAME?</v>
      </c>
      <c r="I423" s="24" t="e">
        <f t="array" aca="1" ref="I423" ca="1">INDIRECT(ADDRESS(($E$2+1-G423)+2,8))</f>
        <v>#NAME?</v>
      </c>
      <c r="J423" s="24" t="e">
        <f t="shared" ca="1" si="18"/>
        <v>#NAME?</v>
      </c>
      <c r="K423" s="24" t="e">
        <f t="shared" ca="1" si="19"/>
        <v>#NAME?</v>
      </c>
      <c r="L423" s="24" t="e">
        <f t="shared" ca="1" si="20"/>
        <v>#NAME?</v>
      </c>
    </row>
    <row r="424" spans="2:12" x14ac:dyDescent="0.25">
      <c r="B424" s="24">
        <v>10.365451885961431</v>
      </c>
      <c r="G424" s="24">
        <v>422</v>
      </c>
      <c r="H424" s="24" t="e">
        <f ca="1"/>
        <v>#NAME?</v>
      </c>
      <c r="I424" s="24" t="e">
        <f t="array" aca="1" ref="I424" ca="1">INDIRECT(ADDRESS(($E$2+1-G424)+2,8))</f>
        <v>#NAME?</v>
      </c>
      <c r="J424" s="24" t="e">
        <f t="shared" ca="1" si="18"/>
        <v>#NAME?</v>
      </c>
      <c r="K424" s="24" t="e">
        <f t="shared" ca="1" si="19"/>
        <v>#NAME?</v>
      </c>
      <c r="L424" s="24" t="e">
        <f t="shared" ca="1" si="20"/>
        <v>#NAME?</v>
      </c>
    </row>
    <row r="425" spans="2:12" x14ac:dyDescent="0.25">
      <c r="B425" s="24">
        <v>6.8344059702122966</v>
      </c>
      <c r="G425" s="24">
        <v>423</v>
      </c>
      <c r="H425" s="24" t="e">
        <f ca="1"/>
        <v>#NAME?</v>
      </c>
      <c r="I425" s="24" t="e">
        <f t="array" aca="1" ref="I425" ca="1">INDIRECT(ADDRESS(($E$2+1-G425)+2,8))</f>
        <v>#NAME?</v>
      </c>
      <c r="J425" s="24" t="e">
        <f t="shared" ca="1" si="18"/>
        <v>#NAME?</v>
      </c>
      <c r="K425" s="24" t="e">
        <f t="shared" ca="1" si="19"/>
        <v>#NAME?</v>
      </c>
      <c r="L425" s="24" t="e">
        <f t="shared" ca="1" si="20"/>
        <v>#NAME?</v>
      </c>
    </row>
    <row r="426" spans="2:12" x14ac:dyDescent="0.25">
      <c r="B426" s="24">
        <v>7.7654625882392878</v>
      </c>
      <c r="G426" s="24">
        <v>424</v>
      </c>
      <c r="H426" s="24" t="e">
        <f ca="1"/>
        <v>#NAME?</v>
      </c>
      <c r="I426" s="24" t="e">
        <f t="array" aca="1" ref="I426" ca="1">INDIRECT(ADDRESS(($E$2+1-G426)+2,8))</f>
        <v>#NAME?</v>
      </c>
      <c r="J426" s="24" t="e">
        <f t="shared" ca="1" si="18"/>
        <v>#NAME?</v>
      </c>
      <c r="K426" s="24" t="e">
        <f t="shared" ca="1" si="19"/>
        <v>#NAME?</v>
      </c>
      <c r="L426" s="24" t="e">
        <f t="shared" ca="1" si="20"/>
        <v>#NAME?</v>
      </c>
    </row>
    <row r="427" spans="2:12" x14ac:dyDescent="0.25">
      <c r="B427" s="24">
        <v>12.091454610701735</v>
      </c>
      <c r="G427" s="24">
        <v>425</v>
      </c>
      <c r="H427" s="24" t="e">
        <f ca="1"/>
        <v>#NAME?</v>
      </c>
      <c r="I427" s="24" t="e">
        <f t="array" aca="1" ref="I427" ca="1">INDIRECT(ADDRESS(($E$2+1-G427)+2,8))</f>
        <v>#NAME?</v>
      </c>
      <c r="J427" s="24" t="e">
        <f t="shared" ca="1" si="18"/>
        <v>#NAME?</v>
      </c>
      <c r="K427" s="24" t="e">
        <f t="shared" ca="1" si="19"/>
        <v>#NAME?</v>
      </c>
      <c r="L427" s="24" t="e">
        <f t="shared" ca="1" si="20"/>
        <v>#NAME?</v>
      </c>
    </row>
    <row r="428" spans="2:12" x14ac:dyDescent="0.25">
      <c r="B428" s="24">
        <v>11.405959796229126</v>
      </c>
      <c r="G428" s="24">
        <v>426</v>
      </c>
      <c r="H428" s="24" t="e">
        <f ca="1"/>
        <v>#NAME?</v>
      </c>
      <c r="I428" s="24" t="e">
        <f t="array" aca="1" ref="I428" ca="1">INDIRECT(ADDRESS(($E$2+1-G428)+2,8))</f>
        <v>#NAME?</v>
      </c>
      <c r="J428" s="24" t="e">
        <f t="shared" ca="1" si="18"/>
        <v>#NAME?</v>
      </c>
      <c r="K428" s="24" t="e">
        <f t="shared" ca="1" si="19"/>
        <v>#NAME?</v>
      </c>
      <c r="L428" s="24" t="e">
        <f t="shared" ca="1" si="20"/>
        <v>#NAME?</v>
      </c>
    </row>
    <row r="429" spans="2:12" x14ac:dyDescent="0.25">
      <c r="B429" s="24">
        <v>7.4058333507029328</v>
      </c>
      <c r="G429" s="24">
        <v>427</v>
      </c>
      <c r="H429" s="24" t="e">
        <f ca="1"/>
        <v>#NAME?</v>
      </c>
      <c r="I429" s="24" t="e">
        <f t="array" aca="1" ref="I429" ca="1">INDIRECT(ADDRESS(($E$2+1-G429)+2,8))</f>
        <v>#NAME?</v>
      </c>
      <c r="J429" s="24" t="e">
        <f t="shared" ca="1" si="18"/>
        <v>#NAME?</v>
      </c>
      <c r="K429" s="24" t="e">
        <f t="shared" ca="1" si="19"/>
        <v>#NAME?</v>
      </c>
      <c r="L429" s="24" t="e">
        <f t="shared" ca="1" si="20"/>
        <v>#NAME?</v>
      </c>
    </row>
    <row r="430" spans="2:12" x14ac:dyDescent="0.25">
      <c r="B430" s="24">
        <v>9.8055255295377606</v>
      </c>
      <c r="G430" s="24">
        <v>428</v>
      </c>
      <c r="H430" s="24" t="e">
        <f ca="1"/>
        <v>#NAME?</v>
      </c>
      <c r="I430" s="24" t="e">
        <f t="array" aca="1" ref="I430" ca="1">INDIRECT(ADDRESS(($E$2+1-G430)+2,8))</f>
        <v>#NAME?</v>
      </c>
      <c r="J430" s="24" t="e">
        <f t="shared" ca="1" si="18"/>
        <v>#NAME?</v>
      </c>
      <c r="K430" s="24" t="e">
        <f t="shared" ca="1" si="19"/>
        <v>#NAME?</v>
      </c>
      <c r="L430" s="24" t="e">
        <f t="shared" ca="1" si="20"/>
        <v>#NAME?</v>
      </c>
    </row>
    <row r="431" spans="2:12" x14ac:dyDescent="0.25">
      <c r="B431" s="24">
        <v>10.142723876793127</v>
      </c>
      <c r="G431" s="24">
        <v>429</v>
      </c>
      <c r="H431" s="24" t="e">
        <f ca="1"/>
        <v>#NAME?</v>
      </c>
      <c r="I431" s="24" t="e">
        <f t="array" aca="1" ref="I431" ca="1">INDIRECT(ADDRESS(($E$2+1-G431)+2,8))</f>
        <v>#NAME?</v>
      </c>
      <c r="J431" s="24" t="e">
        <f t="shared" ca="1" si="18"/>
        <v>#NAME?</v>
      </c>
      <c r="K431" s="24" t="e">
        <f t="shared" ca="1" si="19"/>
        <v>#NAME?</v>
      </c>
      <c r="L431" s="24" t="e">
        <f t="shared" ca="1" si="20"/>
        <v>#NAME?</v>
      </c>
    </row>
    <row r="432" spans="2:12" x14ac:dyDescent="0.25">
      <c r="B432" s="24">
        <v>10.608771009102604</v>
      </c>
      <c r="G432" s="24">
        <v>430</v>
      </c>
      <c r="H432" s="24" t="e">
        <f ca="1"/>
        <v>#NAME?</v>
      </c>
      <c r="I432" s="24" t="e">
        <f t="array" aca="1" ref="I432" ca="1">INDIRECT(ADDRESS(($E$2+1-G432)+2,8))</f>
        <v>#NAME?</v>
      </c>
      <c r="J432" s="24" t="e">
        <f t="shared" ca="1" si="18"/>
        <v>#NAME?</v>
      </c>
      <c r="K432" s="24" t="e">
        <f t="shared" ca="1" si="19"/>
        <v>#NAME?</v>
      </c>
      <c r="L432" s="24" t="e">
        <f t="shared" ca="1" si="20"/>
        <v>#NAME?</v>
      </c>
    </row>
    <row r="433" spans="2:12" x14ac:dyDescent="0.25">
      <c r="B433" s="24">
        <v>9.3555380383138438</v>
      </c>
      <c r="G433" s="24">
        <v>431</v>
      </c>
      <c r="H433" s="24" t="e">
        <f ca="1"/>
        <v>#NAME?</v>
      </c>
      <c r="I433" s="24" t="e">
        <f t="array" aca="1" ref="I433" ca="1">INDIRECT(ADDRESS(($E$2+1-G433)+2,8))</f>
        <v>#NAME?</v>
      </c>
      <c r="J433" s="24" t="e">
        <f t="shared" ca="1" si="18"/>
        <v>#NAME?</v>
      </c>
      <c r="K433" s="24" t="e">
        <f t="shared" ca="1" si="19"/>
        <v>#NAME?</v>
      </c>
      <c r="L433" s="24" t="e">
        <f t="shared" ca="1" si="20"/>
        <v>#NAME?</v>
      </c>
    </row>
    <row r="434" spans="2:12" x14ac:dyDescent="0.25">
      <c r="B434" s="24">
        <v>12.24074830529621</v>
      </c>
      <c r="G434" s="24">
        <v>432</v>
      </c>
      <c r="H434" s="24" t="e">
        <f ca="1"/>
        <v>#NAME?</v>
      </c>
      <c r="I434" s="24" t="e">
        <f t="array" aca="1" ref="I434" ca="1">INDIRECT(ADDRESS(($E$2+1-G434)+2,8))</f>
        <v>#NAME?</v>
      </c>
      <c r="J434" s="24" t="e">
        <f t="shared" ca="1" si="18"/>
        <v>#NAME?</v>
      </c>
      <c r="K434" s="24" t="e">
        <f t="shared" ca="1" si="19"/>
        <v>#NAME?</v>
      </c>
      <c r="L434" s="24" t="e">
        <f t="shared" ca="1" si="20"/>
        <v>#NAME?</v>
      </c>
    </row>
    <row r="435" spans="2:12" x14ac:dyDescent="0.25">
      <c r="B435" s="24">
        <v>11.377799095979551</v>
      </c>
      <c r="G435" s="24">
        <v>433</v>
      </c>
      <c r="H435" s="24" t="e">
        <f ca="1"/>
        <v>#NAME?</v>
      </c>
      <c r="I435" s="24" t="e">
        <f t="array" aca="1" ref="I435" ca="1">INDIRECT(ADDRESS(($E$2+1-G435)+2,8))</f>
        <v>#NAME?</v>
      </c>
      <c r="J435" s="24" t="e">
        <f t="shared" ca="1" si="18"/>
        <v>#NAME?</v>
      </c>
      <c r="K435" s="24" t="e">
        <f t="shared" ca="1" si="19"/>
        <v>#NAME?</v>
      </c>
      <c r="L435" s="24" t="e">
        <f t="shared" ca="1" si="20"/>
        <v>#NAME?</v>
      </c>
    </row>
    <row r="436" spans="2:12" x14ac:dyDescent="0.25">
      <c r="B436" s="24">
        <v>9.6744991297445253</v>
      </c>
      <c r="G436" s="24">
        <v>434</v>
      </c>
      <c r="H436" s="24" t="e">
        <f ca="1"/>
        <v>#NAME?</v>
      </c>
      <c r="I436" s="24" t="e">
        <f t="array" aca="1" ref="I436" ca="1">INDIRECT(ADDRESS(($E$2+1-G436)+2,8))</f>
        <v>#NAME?</v>
      </c>
      <c r="J436" s="24" t="e">
        <f t="shared" ca="1" si="18"/>
        <v>#NAME?</v>
      </c>
      <c r="K436" s="24" t="e">
        <f t="shared" ca="1" si="19"/>
        <v>#NAME?</v>
      </c>
      <c r="L436" s="24" t="e">
        <f t="shared" ca="1" si="20"/>
        <v>#NAME?</v>
      </c>
    </row>
    <row r="437" spans="2:12" x14ac:dyDescent="0.25">
      <c r="B437" s="24">
        <v>8.4494838964541259</v>
      </c>
      <c r="G437" s="24">
        <v>435</v>
      </c>
      <c r="H437" s="24" t="e">
        <f ca="1"/>
        <v>#NAME?</v>
      </c>
      <c r="I437" s="24" t="e">
        <f t="array" aca="1" ref="I437" ca="1">INDIRECT(ADDRESS(($E$2+1-G437)+2,8))</f>
        <v>#NAME?</v>
      </c>
      <c r="J437" s="24" t="e">
        <f t="shared" ca="1" si="18"/>
        <v>#NAME?</v>
      </c>
      <c r="K437" s="24" t="e">
        <f t="shared" ca="1" si="19"/>
        <v>#NAME?</v>
      </c>
      <c r="L437" s="24" t="e">
        <f t="shared" ca="1" si="20"/>
        <v>#NAME?</v>
      </c>
    </row>
    <row r="438" spans="2:12" x14ac:dyDescent="0.25">
      <c r="B438" s="24">
        <v>9.7992735863424976</v>
      </c>
      <c r="G438" s="24">
        <v>436</v>
      </c>
      <c r="H438" s="24" t="e">
        <f ca="1"/>
        <v>#NAME?</v>
      </c>
      <c r="I438" s="24" t="e">
        <f t="array" aca="1" ref="I438" ca="1">INDIRECT(ADDRESS(($E$2+1-G438)+2,8))</f>
        <v>#NAME?</v>
      </c>
      <c r="J438" s="24" t="e">
        <f t="shared" ca="1" si="18"/>
        <v>#NAME?</v>
      </c>
      <c r="K438" s="24" t="e">
        <f t="shared" ca="1" si="19"/>
        <v>#NAME?</v>
      </c>
      <c r="L438" s="24" t="e">
        <f t="shared" ca="1" si="20"/>
        <v>#NAME?</v>
      </c>
    </row>
    <row r="439" spans="2:12" x14ac:dyDescent="0.25">
      <c r="B439" s="24">
        <v>10.394293867939727</v>
      </c>
      <c r="G439" s="24">
        <v>437</v>
      </c>
      <c r="H439" s="24" t="e">
        <f ca="1"/>
        <v>#NAME?</v>
      </c>
      <c r="I439" s="24" t="e">
        <f t="array" aca="1" ref="I439" ca="1">INDIRECT(ADDRESS(($E$2+1-G439)+2,8))</f>
        <v>#NAME?</v>
      </c>
      <c r="J439" s="24" t="e">
        <f t="shared" ca="1" si="18"/>
        <v>#NAME?</v>
      </c>
      <c r="K439" s="24" t="e">
        <f t="shared" ca="1" si="19"/>
        <v>#NAME?</v>
      </c>
      <c r="L439" s="24" t="e">
        <f t="shared" ca="1" si="20"/>
        <v>#NAME?</v>
      </c>
    </row>
    <row r="440" spans="2:12" x14ac:dyDescent="0.25">
      <c r="B440" s="24">
        <v>7.9973534645750721</v>
      </c>
      <c r="G440" s="24">
        <v>438</v>
      </c>
      <c r="H440" s="24" t="e">
        <f ca="1"/>
        <v>#NAME?</v>
      </c>
      <c r="I440" s="24" t="e">
        <f t="array" aca="1" ref="I440" ca="1">INDIRECT(ADDRESS(($E$2+1-G440)+2,8))</f>
        <v>#NAME?</v>
      </c>
      <c r="J440" s="24" t="e">
        <f t="shared" ca="1" si="18"/>
        <v>#NAME?</v>
      </c>
      <c r="K440" s="24" t="e">
        <f t="shared" ca="1" si="19"/>
        <v>#NAME?</v>
      </c>
      <c r="L440" s="24" t="e">
        <f t="shared" ca="1" si="20"/>
        <v>#NAME?</v>
      </c>
    </row>
    <row r="441" spans="2:12" x14ac:dyDescent="0.25">
      <c r="B441" s="24">
        <v>10.286224128773148</v>
      </c>
      <c r="G441" s="24">
        <v>439</v>
      </c>
      <c r="H441" s="24" t="e">
        <f ca="1"/>
        <v>#NAME?</v>
      </c>
      <c r="I441" s="24" t="e">
        <f t="array" aca="1" ref="I441" ca="1">INDIRECT(ADDRESS(($E$2+1-G441)+2,8))</f>
        <v>#NAME?</v>
      </c>
      <c r="J441" s="24" t="e">
        <f t="shared" ca="1" si="18"/>
        <v>#NAME?</v>
      </c>
      <c r="K441" s="24" t="e">
        <f t="shared" ca="1" si="19"/>
        <v>#NAME?</v>
      </c>
      <c r="L441" s="24" t="e">
        <f t="shared" ca="1" si="20"/>
        <v>#NAME?</v>
      </c>
    </row>
    <row r="442" spans="2:12" x14ac:dyDescent="0.25">
      <c r="B442" s="24">
        <v>12.058590836533762</v>
      </c>
      <c r="G442" s="24">
        <v>440</v>
      </c>
      <c r="H442" s="24" t="e">
        <f ca="1"/>
        <v>#NAME?</v>
      </c>
      <c r="I442" s="24" t="e">
        <f t="array" aca="1" ref="I442" ca="1">INDIRECT(ADDRESS(($E$2+1-G442)+2,8))</f>
        <v>#NAME?</v>
      </c>
      <c r="J442" s="24" t="e">
        <f t="shared" ca="1" si="18"/>
        <v>#NAME?</v>
      </c>
      <c r="K442" s="24" t="e">
        <f t="shared" ca="1" si="19"/>
        <v>#NAME?</v>
      </c>
      <c r="L442" s="24" t="e">
        <f t="shared" ca="1" si="20"/>
        <v>#NAME?</v>
      </c>
    </row>
    <row r="443" spans="2:12" x14ac:dyDescent="0.25">
      <c r="B443" s="24">
        <v>5.8386928854444164</v>
      </c>
      <c r="G443" s="24">
        <v>441</v>
      </c>
      <c r="H443" s="24" t="e">
        <f ca="1"/>
        <v>#NAME?</v>
      </c>
      <c r="I443" s="24" t="e">
        <f t="array" aca="1" ref="I443" ca="1">INDIRECT(ADDRESS(($E$2+1-G443)+2,8))</f>
        <v>#NAME?</v>
      </c>
      <c r="J443" s="24" t="e">
        <f t="shared" ca="1" si="18"/>
        <v>#NAME?</v>
      </c>
      <c r="K443" s="24" t="e">
        <f t="shared" ca="1" si="19"/>
        <v>#NAME?</v>
      </c>
      <c r="L443" s="24" t="e">
        <f t="shared" ca="1" si="20"/>
        <v>#NAME?</v>
      </c>
    </row>
    <row r="444" spans="2:12" x14ac:dyDescent="0.25">
      <c r="B444" s="24">
        <v>8.453621359595294</v>
      </c>
      <c r="G444" s="24">
        <v>442</v>
      </c>
      <c r="H444" s="24" t="e">
        <f ca="1"/>
        <v>#NAME?</v>
      </c>
      <c r="I444" s="24" t="e">
        <f t="array" aca="1" ref="I444" ca="1">INDIRECT(ADDRESS(($E$2+1-G444)+2,8))</f>
        <v>#NAME?</v>
      </c>
      <c r="J444" s="24" t="e">
        <f t="shared" ca="1" si="18"/>
        <v>#NAME?</v>
      </c>
      <c r="K444" s="24" t="e">
        <f t="shared" ca="1" si="19"/>
        <v>#NAME?</v>
      </c>
      <c r="L444" s="24" t="e">
        <f t="shared" ca="1" si="20"/>
        <v>#NAME?</v>
      </c>
    </row>
    <row r="445" spans="2:12" x14ac:dyDescent="0.25">
      <c r="B445" s="24">
        <v>9.4663088123723167</v>
      </c>
      <c r="G445" s="24">
        <v>443</v>
      </c>
      <c r="H445" s="24" t="e">
        <f ca="1"/>
        <v>#NAME?</v>
      </c>
      <c r="I445" s="24" t="e">
        <f t="array" aca="1" ref="I445" ca="1">INDIRECT(ADDRESS(($E$2+1-G445)+2,8))</f>
        <v>#NAME?</v>
      </c>
      <c r="J445" s="24" t="e">
        <f t="shared" ca="1" si="18"/>
        <v>#NAME?</v>
      </c>
      <c r="K445" s="24" t="e">
        <f t="shared" ca="1" si="19"/>
        <v>#NAME?</v>
      </c>
      <c r="L445" s="24" t="e">
        <f t="shared" ca="1" si="20"/>
        <v>#NAME?</v>
      </c>
    </row>
    <row r="446" spans="2:12" x14ac:dyDescent="0.25">
      <c r="B446" s="24">
        <v>9.1499763883050296</v>
      </c>
      <c r="G446" s="24">
        <v>444</v>
      </c>
      <c r="H446" s="24" t="e">
        <f ca="1"/>
        <v>#NAME?</v>
      </c>
      <c r="I446" s="24" t="e">
        <f t="array" aca="1" ref="I446" ca="1">INDIRECT(ADDRESS(($E$2+1-G446)+2,8))</f>
        <v>#NAME?</v>
      </c>
      <c r="J446" s="24" t="e">
        <f t="shared" ca="1" si="18"/>
        <v>#NAME?</v>
      </c>
      <c r="K446" s="24" t="e">
        <f t="shared" ca="1" si="19"/>
        <v>#NAME?</v>
      </c>
      <c r="L446" s="24" t="e">
        <f t="shared" ca="1" si="20"/>
        <v>#NAME?</v>
      </c>
    </row>
    <row r="447" spans="2:12" x14ac:dyDescent="0.25">
      <c r="B447" s="24">
        <v>11.219746250623057</v>
      </c>
      <c r="G447" s="24">
        <v>445</v>
      </c>
      <c r="H447" s="24" t="e">
        <f ca="1"/>
        <v>#NAME?</v>
      </c>
      <c r="I447" s="24" t="e">
        <f t="array" aca="1" ref="I447" ca="1">INDIRECT(ADDRESS(($E$2+1-G447)+2,8))</f>
        <v>#NAME?</v>
      </c>
      <c r="J447" s="24" t="e">
        <f t="shared" ca="1" si="18"/>
        <v>#NAME?</v>
      </c>
      <c r="K447" s="24" t="e">
        <f t="shared" ca="1" si="19"/>
        <v>#NAME?</v>
      </c>
      <c r="L447" s="24" t="e">
        <f t="shared" ca="1" si="20"/>
        <v>#NAME?</v>
      </c>
    </row>
    <row r="448" spans="2:12" x14ac:dyDescent="0.25">
      <c r="B448" s="24">
        <v>10.644613302913212</v>
      </c>
      <c r="G448" s="24">
        <v>446</v>
      </c>
      <c r="H448" s="24" t="e">
        <f ca="1"/>
        <v>#NAME?</v>
      </c>
      <c r="I448" s="24" t="e">
        <f t="array" aca="1" ref="I448" ca="1">INDIRECT(ADDRESS(($E$2+1-G448)+2,8))</f>
        <v>#NAME?</v>
      </c>
      <c r="J448" s="24" t="e">
        <f t="shared" ca="1" si="18"/>
        <v>#NAME?</v>
      </c>
      <c r="K448" s="24" t="e">
        <f t="shared" ca="1" si="19"/>
        <v>#NAME?</v>
      </c>
      <c r="L448" s="24" t="e">
        <f t="shared" ca="1" si="20"/>
        <v>#NAME?</v>
      </c>
    </row>
    <row r="449" spans="2:12" x14ac:dyDescent="0.25">
      <c r="B449" s="24">
        <v>9.3471688977445151</v>
      </c>
      <c r="G449" s="24">
        <v>447</v>
      </c>
      <c r="H449" s="24" t="e">
        <f ca="1"/>
        <v>#NAME?</v>
      </c>
      <c r="I449" s="24" t="e">
        <f t="array" aca="1" ref="I449" ca="1">INDIRECT(ADDRESS(($E$2+1-G449)+2,8))</f>
        <v>#NAME?</v>
      </c>
      <c r="J449" s="24" t="e">
        <f t="shared" ca="1" si="18"/>
        <v>#NAME?</v>
      </c>
      <c r="K449" s="24" t="e">
        <f t="shared" ca="1" si="19"/>
        <v>#NAME?</v>
      </c>
      <c r="L449" s="24" t="e">
        <f t="shared" ca="1" si="20"/>
        <v>#NAME?</v>
      </c>
    </row>
    <row r="450" spans="2:12" x14ac:dyDescent="0.25">
      <c r="B450" s="24">
        <v>9.0047929858269846</v>
      </c>
      <c r="G450" s="24">
        <v>448</v>
      </c>
      <c r="H450" s="24" t="e">
        <f ca="1"/>
        <v>#NAME?</v>
      </c>
      <c r="I450" s="24" t="e">
        <f t="array" aca="1" ref="I450" ca="1">INDIRECT(ADDRESS(($E$2+1-G450)+2,8))</f>
        <v>#NAME?</v>
      </c>
      <c r="J450" s="24" t="e">
        <f t="shared" ca="1" si="18"/>
        <v>#NAME?</v>
      </c>
      <c r="K450" s="24" t="e">
        <f t="shared" ca="1" si="19"/>
        <v>#NAME?</v>
      </c>
      <c r="L450" s="24" t="e">
        <f t="shared" ca="1" si="20"/>
        <v>#NAME?</v>
      </c>
    </row>
    <row r="451" spans="2:12" x14ac:dyDescent="0.25">
      <c r="B451" s="24">
        <v>9.6787462560690614</v>
      </c>
      <c r="G451" s="24">
        <v>449</v>
      </c>
      <c r="H451" s="24" t="e">
        <f ca="1"/>
        <v>#NAME?</v>
      </c>
      <c r="I451" s="24" t="e">
        <f t="array" aca="1" ref="I451" ca="1">INDIRECT(ADDRESS(($E$2+1-G451)+2,8))</f>
        <v>#NAME?</v>
      </c>
      <c r="J451" s="24" t="e">
        <f t="shared" ca="1" si="18"/>
        <v>#NAME?</v>
      </c>
      <c r="K451" s="24" t="e">
        <f t="shared" ca="1" si="19"/>
        <v>#NAME?</v>
      </c>
      <c r="L451" s="24" t="e">
        <f t="shared" ca="1" si="20"/>
        <v>#NAME?</v>
      </c>
    </row>
    <row r="452" spans="2:12" x14ac:dyDescent="0.25">
      <c r="B452" s="24">
        <v>7.955699592928001</v>
      </c>
      <c r="G452" s="24">
        <v>450</v>
      </c>
      <c r="H452" s="24" t="e">
        <f ca="1"/>
        <v>#NAME?</v>
      </c>
      <c r="I452" s="24" t="e">
        <f t="array" aca="1" ref="I452" ca="1">INDIRECT(ADDRESS(($E$2+1-G452)+2,8))</f>
        <v>#NAME?</v>
      </c>
      <c r="J452" s="24" t="e">
        <f t="shared" ref="J452:J515" ca="1" si="21">_xlfn.WEIBULL.DIST(H452,$E$5,$E$6,TRUE)</f>
        <v>#NAME?</v>
      </c>
      <c r="K452" s="24" t="e">
        <f t="shared" ref="K452:K515" ca="1" si="22">_xlfn.WEIBULL.DIST(I452,$E$5,$E$6,TRUE)</f>
        <v>#NAME?</v>
      </c>
      <c r="L452" s="24" t="e">
        <f t="shared" ref="L452:L515" ca="1" si="23">((2*G452-1)/$E$2)*(LN(J452)+LN(1-K452))</f>
        <v>#NAME?</v>
      </c>
    </row>
    <row r="453" spans="2:12" x14ac:dyDescent="0.25">
      <c r="B453" s="24">
        <v>10.419530347227703</v>
      </c>
      <c r="G453" s="24">
        <v>451</v>
      </c>
      <c r="H453" s="24" t="e">
        <f ca="1"/>
        <v>#NAME?</v>
      </c>
      <c r="I453" s="24" t="e">
        <f t="array" aca="1" ref="I453" ca="1">INDIRECT(ADDRESS(($E$2+1-G453)+2,8))</f>
        <v>#NAME?</v>
      </c>
      <c r="J453" s="24" t="e">
        <f t="shared" ca="1" si="21"/>
        <v>#NAME?</v>
      </c>
      <c r="K453" s="24" t="e">
        <f t="shared" ca="1" si="22"/>
        <v>#NAME?</v>
      </c>
      <c r="L453" s="24" t="e">
        <f t="shared" ca="1" si="23"/>
        <v>#NAME?</v>
      </c>
    </row>
    <row r="454" spans="2:12" x14ac:dyDescent="0.25">
      <c r="B454" s="24">
        <v>7.1639520981622269</v>
      </c>
      <c r="G454" s="24">
        <v>452</v>
      </c>
      <c r="H454" s="24" t="e">
        <f ca="1"/>
        <v>#NAME?</v>
      </c>
      <c r="I454" s="24" t="e">
        <f t="array" aca="1" ref="I454" ca="1">INDIRECT(ADDRESS(($E$2+1-G454)+2,8))</f>
        <v>#NAME?</v>
      </c>
      <c r="J454" s="24" t="e">
        <f t="shared" ca="1" si="21"/>
        <v>#NAME?</v>
      </c>
      <c r="K454" s="24" t="e">
        <f t="shared" ca="1" si="22"/>
        <v>#NAME?</v>
      </c>
      <c r="L454" s="24" t="e">
        <f t="shared" ca="1" si="23"/>
        <v>#NAME?</v>
      </c>
    </row>
    <row r="455" spans="2:12" x14ac:dyDescent="0.25">
      <c r="B455" s="24">
        <v>9.24566433185454</v>
      </c>
      <c r="G455" s="24">
        <v>453</v>
      </c>
      <c r="H455" s="24" t="e">
        <f ca="1"/>
        <v>#NAME?</v>
      </c>
      <c r="I455" s="24" t="e">
        <f t="array" aca="1" ref="I455" ca="1">INDIRECT(ADDRESS(($E$2+1-G455)+2,8))</f>
        <v>#NAME?</v>
      </c>
      <c r="J455" s="24" t="e">
        <f t="shared" ca="1" si="21"/>
        <v>#NAME?</v>
      </c>
      <c r="K455" s="24" t="e">
        <f t="shared" ca="1" si="22"/>
        <v>#NAME?</v>
      </c>
      <c r="L455" s="24" t="e">
        <f t="shared" ca="1" si="23"/>
        <v>#NAME?</v>
      </c>
    </row>
    <row r="456" spans="2:12" x14ac:dyDescent="0.25">
      <c r="B456" s="24">
        <v>9.6407963798618042</v>
      </c>
      <c r="G456" s="24">
        <v>454</v>
      </c>
      <c r="H456" s="24" t="e">
        <f ca="1"/>
        <v>#NAME?</v>
      </c>
      <c r="I456" s="24" t="e">
        <f t="array" aca="1" ref="I456" ca="1">INDIRECT(ADDRESS(($E$2+1-G456)+2,8))</f>
        <v>#NAME?</v>
      </c>
      <c r="J456" s="24" t="e">
        <f t="shared" ca="1" si="21"/>
        <v>#NAME?</v>
      </c>
      <c r="K456" s="24" t="e">
        <f t="shared" ca="1" si="22"/>
        <v>#NAME?</v>
      </c>
      <c r="L456" s="24" t="e">
        <f t="shared" ca="1" si="23"/>
        <v>#NAME?</v>
      </c>
    </row>
    <row r="457" spans="2:12" x14ac:dyDescent="0.25">
      <c r="B457" s="24">
        <v>9.8433409940289707</v>
      </c>
      <c r="G457" s="24">
        <v>455</v>
      </c>
      <c r="H457" s="24" t="e">
        <f ca="1"/>
        <v>#NAME?</v>
      </c>
      <c r="I457" s="24" t="e">
        <f t="array" aca="1" ref="I457" ca="1">INDIRECT(ADDRESS(($E$2+1-G457)+2,8))</f>
        <v>#NAME?</v>
      </c>
      <c r="J457" s="24" t="e">
        <f t="shared" ca="1" si="21"/>
        <v>#NAME?</v>
      </c>
      <c r="K457" s="24" t="e">
        <f t="shared" ca="1" si="22"/>
        <v>#NAME?</v>
      </c>
      <c r="L457" s="24" t="e">
        <f t="shared" ca="1" si="23"/>
        <v>#NAME?</v>
      </c>
    </row>
    <row r="458" spans="2:12" x14ac:dyDescent="0.25">
      <c r="B458" s="24">
        <v>8.5026009809010912</v>
      </c>
      <c r="G458" s="24">
        <v>456</v>
      </c>
      <c r="H458" s="24" t="e">
        <f ca="1"/>
        <v>#NAME?</v>
      </c>
      <c r="I458" s="24" t="e">
        <f t="array" aca="1" ref="I458" ca="1">INDIRECT(ADDRESS(($E$2+1-G458)+2,8))</f>
        <v>#NAME?</v>
      </c>
      <c r="J458" s="24" t="e">
        <f t="shared" ca="1" si="21"/>
        <v>#NAME?</v>
      </c>
      <c r="K458" s="24" t="e">
        <f t="shared" ca="1" si="22"/>
        <v>#NAME?</v>
      </c>
      <c r="L458" s="24" t="e">
        <f t="shared" ca="1" si="23"/>
        <v>#NAME?</v>
      </c>
    </row>
    <row r="459" spans="2:12" x14ac:dyDescent="0.25">
      <c r="B459" s="24">
        <v>10.973821882476036</v>
      </c>
      <c r="G459" s="24">
        <v>457</v>
      </c>
      <c r="H459" s="24" t="e">
        <f ca="1"/>
        <v>#NAME?</v>
      </c>
      <c r="I459" s="24" t="e">
        <f t="array" aca="1" ref="I459" ca="1">INDIRECT(ADDRESS(($E$2+1-G459)+2,8))</f>
        <v>#NAME?</v>
      </c>
      <c r="J459" s="24" t="e">
        <f t="shared" ca="1" si="21"/>
        <v>#NAME?</v>
      </c>
      <c r="K459" s="24" t="e">
        <f t="shared" ca="1" si="22"/>
        <v>#NAME?</v>
      </c>
      <c r="L459" s="24" t="e">
        <f t="shared" ca="1" si="23"/>
        <v>#NAME?</v>
      </c>
    </row>
    <row r="460" spans="2:12" x14ac:dyDescent="0.25">
      <c r="B460" s="24">
        <v>9.00399130116406</v>
      </c>
      <c r="G460" s="24">
        <v>458</v>
      </c>
      <c r="H460" s="24" t="e">
        <f ca="1"/>
        <v>#NAME?</v>
      </c>
      <c r="I460" s="24" t="e">
        <f t="array" aca="1" ref="I460" ca="1">INDIRECT(ADDRESS(($E$2+1-G460)+2,8))</f>
        <v>#NAME?</v>
      </c>
      <c r="J460" s="24" t="e">
        <f t="shared" ca="1" si="21"/>
        <v>#NAME?</v>
      </c>
      <c r="K460" s="24" t="e">
        <f t="shared" ca="1" si="22"/>
        <v>#NAME?</v>
      </c>
      <c r="L460" s="24" t="e">
        <f t="shared" ca="1" si="23"/>
        <v>#NAME?</v>
      </c>
    </row>
    <row r="461" spans="2:12" x14ac:dyDescent="0.25">
      <c r="B461" s="24">
        <v>9.7918248069350149</v>
      </c>
      <c r="G461" s="24">
        <v>459</v>
      </c>
      <c r="H461" s="24" t="e">
        <f ca="1"/>
        <v>#NAME?</v>
      </c>
      <c r="I461" s="24" t="e">
        <f t="array" aca="1" ref="I461" ca="1">INDIRECT(ADDRESS(($E$2+1-G461)+2,8))</f>
        <v>#NAME?</v>
      </c>
      <c r="J461" s="24" t="e">
        <f t="shared" ca="1" si="21"/>
        <v>#NAME?</v>
      </c>
      <c r="K461" s="24" t="e">
        <f t="shared" ca="1" si="22"/>
        <v>#NAME?</v>
      </c>
      <c r="L461" s="24" t="e">
        <f t="shared" ca="1" si="23"/>
        <v>#NAME?</v>
      </c>
    </row>
    <row r="462" spans="2:12" x14ac:dyDescent="0.25">
      <c r="B462" s="24">
        <v>11.165456479313553</v>
      </c>
      <c r="G462" s="24">
        <v>460</v>
      </c>
      <c r="H462" s="24" t="e">
        <f ca="1"/>
        <v>#NAME?</v>
      </c>
      <c r="I462" s="24" t="e">
        <f t="array" aca="1" ref="I462" ca="1">INDIRECT(ADDRESS(($E$2+1-G462)+2,8))</f>
        <v>#NAME?</v>
      </c>
      <c r="J462" s="24" t="e">
        <f t="shared" ca="1" si="21"/>
        <v>#NAME?</v>
      </c>
      <c r="K462" s="24" t="e">
        <f t="shared" ca="1" si="22"/>
        <v>#NAME?</v>
      </c>
      <c r="L462" s="24" t="e">
        <f t="shared" ca="1" si="23"/>
        <v>#NAME?</v>
      </c>
    </row>
    <row r="463" spans="2:12" x14ac:dyDescent="0.25">
      <c r="B463" s="24">
        <v>8.0660558682762122</v>
      </c>
      <c r="G463" s="24">
        <v>461</v>
      </c>
      <c r="H463" s="24" t="e">
        <f ca="1"/>
        <v>#NAME?</v>
      </c>
      <c r="I463" s="24" t="e">
        <f t="array" aca="1" ref="I463" ca="1">INDIRECT(ADDRESS(($E$2+1-G463)+2,8))</f>
        <v>#NAME?</v>
      </c>
      <c r="J463" s="24" t="e">
        <f t="shared" ca="1" si="21"/>
        <v>#NAME?</v>
      </c>
      <c r="K463" s="24" t="e">
        <f t="shared" ca="1" si="22"/>
        <v>#NAME?</v>
      </c>
      <c r="L463" s="24" t="e">
        <f t="shared" ca="1" si="23"/>
        <v>#NAME?</v>
      </c>
    </row>
    <row r="464" spans="2:12" x14ac:dyDescent="0.25">
      <c r="B464" s="24">
        <v>7.4319408911805525</v>
      </c>
      <c r="G464" s="24">
        <v>462</v>
      </c>
      <c r="H464" s="24" t="e">
        <f ca="1"/>
        <v>#NAME?</v>
      </c>
      <c r="I464" s="24" t="e">
        <f t="array" aca="1" ref="I464" ca="1">INDIRECT(ADDRESS(($E$2+1-G464)+2,8))</f>
        <v>#NAME?</v>
      </c>
      <c r="J464" s="24" t="e">
        <f t="shared" ca="1" si="21"/>
        <v>#NAME?</v>
      </c>
      <c r="K464" s="24" t="e">
        <f t="shared" ca="1" si="22"/>
        <v>#NAME?</v>
      </c>
      <c r="L464" s="24" t="e">
        <f t="shared" ca="1" si="23"/>
        <v>#NAME?</v>
      </c>
    </row>
    <row r="465" spans="2:12" x14ac:dyDescent="0.25">
      <c r="B465" s="24">
        <v>10.091792152244166</v>
      </c>
      <c r="G465" s="24">
        <v>463</v>
      </c>
      <c r="H465" s="24" t="e">
        <f ca="1"/>
        <v>#NAME?</v>
      </c>
      <c r="I465" s="24" t="e">
        <f t="array" aca="1" ref="I465" ca="1">INDIRECT(ADDRESS(($E$2+1-G465)+2,8))</f>
        <v>#NAME?</v>
      </c>
      <c r="J465" s="24" t="e">
        <f t="shared" ca="1" si="21"/>
        <v>#NAME?</v>
      </c>
      <c r="K465" s="24" t="e">
        <f t="shared" ca="1" si="22"/>
        <v>#NAME?</v>
      </c>
      <c r="L465" s="24" t="e">
        <f t="shared" ca="1" si="23"/>
        <v>#NAME?</v>
      </c>
    </row>
    <row r="466" spans="2:12" x14ac:dyDescent="0.25">
      <c r="B466" s="24">
        <v>9.8791115362760635</v>
      </c>
      <c r="G466" s="24">
        <v>464</v>
      </c>
      <c r="H466" s="24" t="e">
        <f ca="1"/>
        <v>#NAME?</v>
      </c>
      <c r="I466" s="24" t="e">
        <f t="array" aca="1" ref="I466" ca="1">INDIRECT(ADDRESS(($E$2+1-G466)+2,8))</f>
        <v>#NAME?</v>
      </c>
      <c r="J466" s="24" t="e">
        <f t="shared" ca="1" si="21"/>
        <v>#NAME?</v>
      </c>
      <c r="K466" s="24" t="e">
        <f t="shared" ca="1" si="22"/>
        <v>#NAME?</v>
      </c>
      <c r="L466" s="24" t="e">
        <f t="shared" ca="1" si="23"/>
        <v>#NAME?</v>
      </c>
    </row>
    <row r="467" spans="2:12" x14ac:dyDescent="0.25">
      <c r="B467" s="24">
        <v>7.236720568317291</v>
      </c>
      <c r="G467" s="24">
        <v>465</v>
      </c>
      <c r="H467" s="24" t="e">
        <f ca="1"/>
        <v>#NAME?</v>
      </c>
      <c r="I467" s="24" t="e">
        <f t="array" aca="1" ref="I467" ca="1">INDIRECT(ADDRESS(($E$2+1-G467)+2,8))</f>
        <v>#NAME?</v>
      </c>
      <c r="J467" s="24" t="e">
        <f t="shared" ca="1" si="21"/>
        <v>#NAME?</v>
      </c>
      <c r="K467" s="24" t="e">
        <f t="shared" ca="1" si="22"/>
        <v>#NAME?</v>
      </c>
      <c r="L467" s="24" t="e">
        <f t="shared" ca="1" si="23"/>
        <v>#NAME?</v>
      </c>
    </row>
    <row r="468" spans="2:12" x14ac:dyDescent="0.25">
      <c r="B468" s="24">
        <v>7.7762554846495764</v>
      </c>
      <c r="G468" s="24">
        <v>466</v>
      </c>
      <c r="H468" s="24" t="e">
        <f ca="1"/>
        <v>#NAME?</v>
      </c>
      <c r="I468" s="24" t="e">
        <f t="array" aca="1" ref="I468" ca="1">INDIRECT(ADDRESS(($E$2+1-G468)+2,8))</f>
        <v>#NAME?</v>
      </c>
      <c r="J468" s="24" t="e">
        <f t="shared" ca="1" si="21"/>
        <v>#NAME?</v>
      </c>
      <c r="K468" s="24" t="e">
        <f t="shared" ca="1" si="22"/>
        <v>#NAME?</v>
      </c>
      <c r="L468" s="24" t="e">
        <f t="shared" ca="1" si="23"/>
        <v>#NAME?</v>
      </c>
    </row>
    <row r="469" spans="2:12" x14ac:dyDescent="0.25">
      <c r="B469" s="24">
        <v>11.025230945801299</v>
      </c>
      <c r="G469" s="24">
        <v>467</v>
      </c>
      <c r="H469" s="24" t="e">
        <f ca="1"/>
        <v>#NAME?</v>
      </c>
      <c r="I469" s="24" t="e">
        <f t="array" aca="1" ref="I469" ca="1">INDIRECT(ADDRESS(($E$2+1-G469)+2,8))</f>
        <v>#NAME?</v>
      </c>
      <c r="J469" s="24" t="e">
        <f t="shared" ca="1" si="21"/>
        <v>#NAME?</v>
      </c>
      <c r="K469" s="24" t="e">
        <f t="shared" ca="1" si="22"/>
        <v>#NAME?</v>
      </c>
      <c r="L469" s="24" t="e">
        <f t="shared" ca="1" si="23"/>
        <v>#NAME?</v>
      </c>
    </row>
    <row r="470" spans="2:12" x14ac:dyDescent="0.25">
      <c r="B470" s="24">
        <v>8.3849095269683573</v>
      </c>
      <c r="G470" s="24">
        <v>468</v>
      </c>
      <c r="H470" s="24" t="e">
        <f ca="1"/>
        <v>#NAME?</v>
      </c>
      <c r="I470" s="24" t="e">
        <f t="array" aca="1" ref="I470" ca="1">INDIRECT(ADDRESS(($E$2+1-G470)+2,8))</f>
        <v>#NAME?</v>
      </c>
      <c r="J470" s="24" t="e">
        <f t="shared" ca="1" si="21"/>
        <v>#NAME?</v>
      </c>
      <c r="K470" s="24" t="e">
        <f t="shared" ca="1" si="22"/>
        <v>#NAME?</v>
      </c>
      <c r="L470" s="24" t="e">
        <f t="shared" ca="1" si="23"/>
        <v>#NAME?</v>
      </c>
    </row>
    <row r="471" spans="2:12" x14ac:dyDescent="0.25">
      <c r="B471" s="24">
        <v>9.9529552955195921</v>
      </c>
      <c r="G471" s="24">
        <v>469</v>
      </c>
      <c r="H471" s="24" t="e">
        <f ca="1"/>
        <v>#NAME?</v>
      </c>
      <c r="I471" s="24" t="e">
        <f t="array" aca="1" ref="I471" ca="1">INDIRECT(ADDRESS(($E$2+1-G471)+2,8))</f>
        <v>#NAME?</v>
      </c>
      <c r="J471" s="24" t="e">
        <f t="shared" ca="1" si="21"/>
        <v>#NAME?</v>
      </c>
      <c r="K471" s="24" t="e">
        <f t="shared" ca="1" si="22"/>
        <v>#NAME?</v>
      </c>
      <c r="L471" s="24" t="e">
        <f t="shared" ca="1" si="23"/>
        <v>#NAME?</v>
      </c>
    </row>
    <row r="472" spans="2:12" x14ac:dyDescent="0.25">
      <c r="B472" s="24">
        <v>7.4671313783863313</v>
      </c>
      <c r="G472" s="24">
        <v>470</v>
      </c>
      <c r="H472" s="24" t="e">
        <f ca="1"/>
        <v>#NAME?</v>
      </c>
      <c r="I472" s="24" t="e">
        <f t="array" aca="1" ref="I472" ca="1">INDIRECT(ADDRESS(($E$2+1-G472)+2,8))</f>
        <v>#NAME?</v>
      </c>
      <c r="J472" s="24" t="e">
        <f t="shared" ca="1" si="21"/>
        <v>#NAME?</v>
      </c>
      <c r="K472" s="24" t="e">
        <f t="shared" ca="1" si="22"/>
        <v>#NAME?</v>
      </c>
      <c r="L472" s="24" t="e">
        <f t="shared" ca="1" si="23"/>
        <v>#NAME?</v>
      </c>
    </row>
    <row r="473" spans="2:12" x14ac:dyDescent="0.25">
      <c r="B473" s="24">
        <v>9.5804789620441611</v>
      </c>
      <c r="G473" s="24">
        <v>471</v>
      </c>
      <c r="H473" s="24" t="e">
        <f ca="1"/>
        <v>#NAME?</v>
      </c>
      <c r="I473" s="24" t="e">
        <f t="array" aca="1" ref="I473" ca="1">INDIRECT(ADDRESS(($E$2+1-G473)+2,8))</f>
        <v>#NAME?</v>
      </c>
      <c r="J473" s="24" t="e">
        <f t="shared" ca="1" si="21"/>
        <v>#NAME?</v>
      </c>
      <c r="K473" s="24" t="e">
        <f t="shared" ca="1" si="22"/>
        <v>#NAME?</v>
      </c>
      <c r="L473" s="24" t="e">
        <f t="shared" ca="1" si="23"/>
        <v>#NAME?</v>
      </c>
    </row>
    <row r="474" spans="2:12" x14ac:dyDescent="0.25">
      <c r="B474" s="24">
        <v>8.2183031263062407</v>
      </c>
      <c r="G474" s="24">
        <v>472</v>
      </c>
      <c r="H474" s="24" t="e">
        <f ca="1"/>
        <v>#NAME?</v>
      </c>
      <c r="I474" s="24" t="e">
        <f t="array" aca="1" ref="I474" ca="1">INDIRECT(ADDRESS(($E$2+1-G474)+2,8))</f>
        <v>#NAME?</v>
      </c>
      <c r="J474" s="24" t="e">
        <f t="shared" ca="1" si="21"/>
        <v>#NAME?</v>
      </c>
      <c r="K474" s="24" t="e">
        <f t="shared" ca="1" si="22"/>
        <v>#NAME?</v>
      </c>
      <c r="L474" s="24" t="e">
        <f t="shared" ca="1" si="23"/>
        <v>#NAME?</v>
      </c>
    </row>
    <row r="475" spans="2:12" x14ac:dyDescent="0.25">
      <c r="B475" s="24">
        <v>10.173907994738183</v>
      </c>
      <c r="G475" s="24">
        <v>473</v>
      </c>
      <c r="H475" s="24" t="e">
        <f ca="1"/>
        <v>#NAME?</v>
      </c>
      <c r="I475" s="24" t="e">
        <f t="array" aca="1" ref="I475" ca="1">INDIRECT(ADDRESS(($E$2+1-G475)+2,8))</f>
        <v>#NAME?</v>
      </c>
      <c r="J475" s="24" t="e">
        <f t="shared" ca="1" si="21"/>
        <v>#NAME?</v>
      </c>
      <c r="K475" s="24" t="e">
        <f t="shared" ca="1" si="22"/>
        <v>#NAME?</v>
      </c>
      <c r="L475" s="24" t="e">
        <f t="shared" ca="1" si="23"/>
        <v>#NAME?</v>
      </c>
    </row>
    <row r="476" spans="2:12" x14ac:dyDescent="0.25">
      <c r="B476" s="24">
        <v>7.7781807564717989</v>
      </c>
      <c r="G476" s="24">
        <v>474</v>
      </c>
      <c r="H476" s="24" t="e">
        <f ca="1"/>
        <v>#NAME?</v>
      </c>
      <c r="I476" s="24" t="e">
        <f t="array" aca="1" ref="I476" ca="1">INDIRECT(ADDRESS(($E$2+1-G476)+2,8))</f>
        <v>#NAME?</v>
      </c>
      <c r="J476" s="24" t="e">
        <f t="shared" ca="1" si="21"/>
        <v>#NAME?</v>
      </c>
      <c r="K476" s="24" t="e">
        <f t="shared" ca="1" si="22"/>
        <v>#NAME?</v>
      </c>
      <c r="L476" s="24" t="e">
        <f t="shared" ca="1" si="23"/>
        <v>#NAME?</v>
      </c>
    </row>
    <row r="477" spans="2:12" x14ac:dyDescent="0.25">
      <c r="B477" s="24">
        <v>8.5240734665873354</v>
      </c>
      <c r="G477" s="24">
        <v>475</v>
      </c>
      <c r="H477" s="24" t="e">
        <f ca="1"/>
        <v>#NAME?</v>
      </c>
      <c r="I477" s="24" t="e">
        <f t="array" aca="1" ref="I477" ca="1">INDIRECT(ADDRESS(($E$2+1-G477)+2,8))</f>
        <v>#NAME?</v>
      </c>
      <c r="J477" s="24" t="e">
        <f t="shared" ca="1" si="21"/>
        <v>#NAME?</v>
      </c>
      <c r="K477" s="24" t="e">
        <f t="shared" ca="1" si="22"/>
        <v>#NAME?</v>
      </c>
      <c r="L477" s="24" t="e">
        <f t="shared" ca="1" si="23"/>
        <v>#NAME?</v>
      </c>
    </row>
    <row r="478" spans="2:12" x14ac:dyDescent="0.25">
      <c r="B478" s="24">
        <v>9.1710450450350773</v>
      </c>
      <c r="G478" s="24">
        <v>476</v>
      </c>
      <c r="H478" s="24" t="e">
        <f ca="1"/>
        <v>#NAME?</v>
      </c>
      <c r="I478" s="24" t="e">
        <f t="array" aca="1" ref="I478" ca="1">INDIRECT(ADDRESS(($E$2+1-G478)+2,8))</f>
        <v>#NAME?</v>
      </c>
      <c r="J478" s="24" t="e">
        <f t="shared" ca="1" si="21"/>
        <v>#NAME?</v>
      </c>
      <c r="K478" s="24" t="e">
        <f t="shared" ca="1" si="22"/>
        <v>#NAME?</v>
      </c>
      <c r="L478" s="24" t="e">
        <f t="shared" ca="1" si="23"/>
        <v>#NAME?</v>
      </c>
    </row>
    <row r="479" spans="2:12" x14ac:dyDescent="0.25">
      <c r="B479" s="24">
        <v>9.5894766966915643</v>
      </c>
      <c r="G479" s="24">
        <v>477</v>
      </c>
      <c r="H479" s="24" t="e">
        <f ca="1"/>
        <v>#NAME?</v>
      </c>
      <c r="I479" s="24" t="e">
        <f t="array" aca="1" ref="I479" ca="1">INDIRECT(ADDRESS(($E$2+1-G479)+2,8))</f>
        <v>#NAME?</v>
      </c>
      <c r="J479" s="24" t="e">
        <f t="shared" ca="1" si="21"/>
        <v>#NAME?</v>
      </c>
      <c r="K479" s="24" t="e">
        <f t="shared" ca="1" si="22"/>
        <v>#NAME?</v>
      </c>
      <c r="L479" s="24" t="e">
        <f t="shared" ca="1" si="23"/>
        <v>#NAME?</v>
      </c>
    </row>
    <row r="480" spans="2:12" x14ac:dyDescent="0.25">
      <c r="B480" s="24">
        <v>10.030083694112047</v>
      </c>
      <c r="G480" s="24">
        <v>478</v>
      </c>
      <c r="H480" s="24" t="e">
        <f ca="1"/>
        <v>#NAME?</v>
      </c>
      <c r="I480" s="24" t="e">
        <f t="array" aca="1" ref="I480" ca="1">INDIRECT(ADDRESS(($E$2+1-G480)+2,8))</f>
        <v>#NAME?</v>
      </c>
      <c r="J480" s="24" t="e">
        <f t="shared" ca="1" si="21"/>
        <v>#NAME?</v>
      </c>
      <c r="K480" s="24" t="e">
        <f t="shared" ca="1" si="22"/>
        <v>#NAME?</v>
      </c>
      <c r="L480" s="24" t="e">
        <f t="shared" ca="1" si="23"/>
        <v>#NAME?</v>
      </c>
    </row>
    <row r="481" spans="2:12" x14ac:dyDescent="0.25">
      <c r="B481" s="24">
        <v>8.7917207161965223</v>
      </c>
      <c r="G481" s="24">
        <v>479</v>
      </c>
      <c r="H481" s="24" t="e">
        <f ca="1"/>
        <v>#NAME?</v>
      </c>
      <c r="I481" s="24" t="e">
        <f t="array" aca="1" ref="I481" ca="1">INDIRECT(ADDRESS(($E$2+1-G481)+2,8))</f>
        <v>#NAME?</v>
      </c>
      <c r="J481" s="24" t="e">
        <f t="shared" ca="1" si="21"/>
        <v>#NAME?</v>
      </c>
      <c r="K481" s="24" t="e">
        <f t="shared" ca="1" si="22"/>
        <v>#NAME?</v>
      </c>
      <c r="L481" s="24" t="e">
        <f t="shared" ca="1" si="23"/>
        <v>#NAME?</v>
      </c>
    </row>
    <row r="482" spans="2:12" x14ac:dyDescent="0.25">
      <c r="B482" s="24">
        <v>7.4068509518411831</v>
      </c>
      <c r="G482" s="24">
        <v>480</v>
      </c>
      <c r="H482" s="24" t="e">
        <f ca="1"/>
        <v>#NAME?</v>
      </c>
      <c r="I482" s="24" t="e">
        <f t="array" aca="1" ref="I482" ca="1">INDIRECT(ADDRESS(($E$2+1-G482)+2,8))</f>
        <v>#NAME?</v>
      </c>
      <c r="J482" s="24" t="e">
        <f t="shared" ca="1" si="21"/>
        <v>#NAME?</v>
      </c>
      <c r="K482" s="24" t="e">
        <f t="shared" ca="1" si="22"/>
        <v>#NAME?</v>
      </c>
      <c r="L482" s="24" t="e">
        <f t="shared" ca="1" si="23"/>
        <v>#NAME?</v>
      </c>
    </row>
    <row r="483" spans="2:12" x14ac:dyDescent="0.25">
      <c r="B483" s="24">
        <v>8.890391530736947</v>
      </c>
      <c r="G483" s="24">
        <v>481</v>
      </c>
      <c r="H483" s="24" t="e">
        <f ca="1"/>
        <v>#NAME?</v>
      </c>
      <c r="I483" s="24" t="e">
        <f t="array" aca="1" ref="I483" ca="1">INDIRECT(ADDRESS(($E$2+1-G483)+2,8))</f>
        <v>#NAME?</v>
      </c>
      <c r="J483" s="24" t="e">
        <f t="shared" ca="1" si="21"/>
        <v>#NAME?</v>
      </c>
      <c r="K483" s="24" t="e">
        <f t="shared" ca="1" si="22"/>
        <v>#NAME?</v>
      </c>
      <c r="L483" s="24" t="e">
        <f t="shared" ca="1" si="23"/>
        <v>#NAME?</v>
      </c>
    </row>
    <row r="484" spans="2:12" x14ac:dyDescent="0.25">
      <c r="B484" s="24">
        <v>9.0038822675843893</v>
      </c>
      <c r="G484" s="24">
        <v>482</v>
      </c>
      <c r="H484" s="24" t="e">
        <f ca="1"/>
        <v>#NAME?</v>
      </c>
      <c r="I484" s="24" t="e">
        <f t="array" aca="1" ref="I484" ca="1">INDIRECT(ADDRESS(($E$2+1-G484)+2,8))</f>
        <v>#NAME?</v>
      </c>
      <c r="J484" s="24" t="e">
        <f t="shared" ca="1" si="21"/>
        <v>#NAME?</v>
      </c>
      <c r="K484" s="24" t="e">
        <f t="shared" ca="1" si="22"/>
        <v>#NAME?</v>
      </c>
      <c r="L484" s="24" t="e">
        <f t="shared" ca="1" si="23"/>
        <v>#NAME?</v>
      </c>
    </row>
    <row r="485" spans="2:12" x14ac:dyDescent="0.25">
      <c r="B485" s="24">
        <v>11.436718135997484</v>
      </c>
      <c r="G485" s="24">
        <v>483</v>
      </c>
      <c r="H485" s="24" t="e">
        <f ca="1"/>
        <v>#NAME?</v>
      </c>
      <c r="I485" s="24" t="e">
        <f t="array" aca="1" ref="I485" ca="1">INDIRECT(ADDRESS(($E$2+1-G485)+2,8))</f>
        <v>#NAME?</v>
      </c>
      <c r="J485" s="24" t="e">
        <f t="shared" ca="1" si="21"/>
        <v>#NAME?</v>
      </c>
      <c r="K485" s="24" t="e">
        <f t="shared" ca="1" si="22"/>
        <v>#NAME?</v>
      </c>
      <c r="L485" s="24" t="e">
        <f t="shared" ca="1" si="23"/>
        <v>#NAME?</v>
      </c>
    </row>
    <row r="486" spans="2:12" x14ac:dyDescent="0.25">
      <c r="B486" s="24">
        <v>11.315978612035586</v>
      </c>
      <c r="G486" s="24">
        <v>484</v>
      </c>
      <c r="H486" s="24" t="e">
        <f ca="1"/>
        <v>#NAME?</v>
      </c>
      <c r="I486" s="24" t="e">
        <f t="array" aca="1" ref="I486" ca="1">INDIRECT(ADDRESS(($E$2+1-G486)+2,8))</f>
        <v>#NAME?</v>
      </c>
      <c r="J486" s="24" t="e">
        <f t="shared" ca="1" si="21"/>
        <v>#NAME?</v>
      </c>
      <c r="K486" s="24" t="e">
        <f t="shared" ca="1" si="22"/>
        <v>#NAME?</v>
      </c>
      <c r="L486" s="24" t="e">
        <f t="shared" ca="1" si="23"/>
        <v>#NAME?</v>
      </c>
    </row>
    <row r="487" spans="2:12" x14ac:dyDescent="0.25">
      <c r="B487" s="24">
        <v>11.434693415404118</v>
      </c>
      <c r="G487" s="24">
        <v>485</v>
      </c>
      <c r="H487" s="24" t="e">
        <f ca="1"/>
        <v>#NAME?</v>
      </c>
      <c r="I487" s="24" t="e">
        <f t="array" aca="1" ref="I487" ca="1">INDIRECT(ADDRESS(($E$2+1-G487)+2,8))</f>
        <v>#NAME?</v>
      </c>
      <c r="J487" s="24" t="e">
        <f t="shared" ca="1" si="21"/>
        <v>#NAME?</v>
      </c>
      <c r="K487" s="24" t="e">
        <f t="shared" ca="1" si="22"/>
        <v>#NAME?</v>
      </c>
      <c r="L487" s="24" t="e">
        <f t="shared" ca="1" si="23"/>
        <v>#NAME?</v>
      </c>
    </row>
    <row r="488" spans="2:12" x14ac:dyDescent="0.25">
      <c r="B488" s="24">
        <v>10.9012585408924</v>
      </c>
      <c r="G488" s="24">
        <v>486</v>
      </c>
      <c r="H488" s="24" t="e">
        <f ca="1"/>
        <v>#NAME?</v>
      </c>
      <c r="I488" s="24" t="e">
        <f t="array" aca="1" ref="I488" ca="1">INDIRECT(ADDRESS(($E$2+1-G488)+2,8))</f>
        <v>#NAME?</v>
      </c>
      <c r="J488" s="24" t="e">
        <f t="shared" ca="1" si="21"/>
        <v>#NAME?</v>
      </c>
      <c r="K488" s="24" t="e">
        <f t="shared" ca="1" si="22"/>
        <v>#NAME?</v>
      </c>
      <c r="L488" s="24" t="e">
        <f t="shared" ca="1" si="23"/>
        <v>#NAME?</v>
      </c>
    </row>
    <row r="489" spans="2:12" x14ac:dyDescent="0.25">
      <c r="B489" s="24">
        <v>9.349168722789269</v>
      </c>
      <c r="G489" s="24">
        <v>487</v>
      </c>
      <c r="H489" s="24" t="e">
        <f ca="1"/>
        <v>#NAME?</v>
      </c>
      <c r="I489" s="24" t="e">
        <f t="array" aca="1" ref="I489" ca="1">INDIRECT(ADDRESS(($E$2+1-G489)+2,8))</f>
        <v>#NAME?</v>
      </c>
      <c r="J489" s="24" t="e">
        <f t="shared" ca="1" si="21"/>
        <v>#NAME?</v>
      </c>
      <c r="K489" s="24" t="e">
        <f t="shared" ca="1" si="22"/>
        <v>#NAME?</v>
      </c>
      <c r="L489" s="24" t="e">
        <f t="shared" ca="1" si="23"/>
        <v>#NAME?</v>
      </c>
    </row>
    <row r="490" spans="2:12" x14ac:dyDescent="0.25">
      <c r="B490" s="24">
        <v>9.3725045645148324</v>
      </c>
      <c r="G490" s="24">
        <v>488</v>
      </c>
      <c r="H490" s="24" t="e">
        <f ca="1"/>
        <v>#NAME?</v>
      </c>
      <c r="I490" s="24" t="e">
        <f t="array" aca="1" ref="I490" ca="1">INDIRECT(ADDRESS(($E$2+1-G490)+2,8))</f>
        <v>#NAME?</v>
      </c>
      <c r="J490" s="24" t="e">
        <f t="shared" ca="1" si="21"/>
        <v>#NAME?</v>
      </c>
      <c r="K490" s="24" t="e">
        <f t="shared" ca="1" si="22"/>
        <v>#NAME?</v>
      </c>
      <c r="L490" s="24" t="e">
        <f t="shared" ca="1" si="23"/>
        <v>#NAME?</v>
      </c>
    </row>
    <row r="491" spans="2:12" x14ac:dyDescent="0.25">
      <c r="B491" s="24">
        <v>10.711791763451908</v>
      </c>
      <c r="G491" s="24">
        <v>489</v>
      </c>
      <c r="H491" s="24" t="e">
        <f ca="1"/>
        <v>#NAME?</v>
      </c>
      <c r="I491" s="24" t="e">
        <f t="array" aca="1" ref="I491" ca="1">INDIRECT(ADDRESS(($E$2+1-G491)+2,8))</f>
        <v>#NAME?</v>
      </c>
      <c r="J491" s="24" t="e">
        <f t="shared" ca="1" si="21"/>
        <v>#NAME?</v>
      </c>
      <c r="K491" s="24" t="e">
        <f t="shared" ca="1" si="22"/>
        <v>#NAME?</v>
      </c>
      <c r="L491" s="24" t="e">
        <f t="shared" ca="1" si="23"/>
        <v>#NAME?</v>
      </c>
    </row>
    <row r="492" spans="2:12" x14ac:dyDescent="0.25">
      <c r="B492" s="24">
        <v>8.5714676936175884</v>
      </c>
      <c r="G492" s="24">
        <v>490</v>
      </c>
      <c r="H492" s="24" t="e">
        <f ca="1"/>
        <v>#NAME?</v>
      </c>
      <c r="I492" s="24" t="e">
        <f t="array" aca="1" ref="I492" ca="1">INDIRECT(ADDRESS(($E$2+1-G492)+2,8))</f>
        <v>#NAME?</v>
      </c>
      <c r="J492" s="24" t="e">
        <f t="shared" ca="1" si="21"/>
        <v>#NAME?</v>
      </c>
      <c r="K492" s="24" t="e">
        <f t="shared" ca="1" si="22"/>
        <v>#NAME?</v>
      </c>
      <c r="L492" s="24" t="e">
        <f t="shared" ca="1" si="23"/>
        <v>#NAME?</v>
      </c>
    </row>
    <row r="493" spans="2:12" x14ac:dyDescent="0.25">
      <c r="B493" s="24">
        <v>6.0109773674790921</v>
      </c>
      <c r="G493" s="24">
        <v>491</v>
      </c>
      <c r="H493" s="24" t="e">
        <f ca="1"/>
        <v>#NAME?</v>
      </c>
      <c r="I493" s="24" t="e">
        <f t="array" aca="1" ref="I493" ca="1">INDIRECT(ADDRESS(($E$2+1-G493)+2,8))</f>
        <v>#NAME?</v>
      </c>
      <c r="J493" s="24" t="e">
        <f t="shared" ca="1" si="21"/>
        <v>#NAME?</v>
      </c>
      <c r="K493" s="24" t="e">
        <f t="shared" ca="1" si="22"/>
        <v>#NAME?</v>
      </c>
      <c r="L493" s="24" t="e">
        <f t="shared" ca="1" si="23"/>
        <v>#NAME?</v>
      </c>
    </row>
    <row r="494" spans="2:12" x14ac:dyDescent="0.25">
      <c r="B494" s="24">
        <v>9.1053590275158669</v>
      </c>
      <c r="G494" s="24">
        <v>492</v>
      </c>
      <c r="H494" s="24" t="e">
        <f ca="1"/>
        <v>#NAME?</v>
      </c>
      <c r="I494" s="24" t="e">
        <f t="array" aca="1" ref="I494" ca="1">INDIRECT(ADDRESS(($E$2+1-G494)+2,8))</f>
        <v>#NAME?</v>
      </c>
      <c r="J494" s="24" t="e">
        <f t="shared" ca="1" si="21"/>
        <v>#NAME?</v>
      </c>
      <c r="K494" s="24" t="e">
        <f t="shared" ca="1" si="22"/>
        <v>#NAME?</v>
      </c>
      <c r="L494" s="24" t="e">
        <f t="shared" ca="1" si="23"/>
        <v>#NAME?</v>
      </c>
    </row>
    <row r="495" spans="2:12" x14ac:dyDescent="0.25">
      <c r="B495" s="24">
        <v>10.69590598454808</v>
      </c>
      <c r="G495" s="24">
        <v>493</v>
      </c>
      <c r="H495" s="24" t="e">
        <f ca="1"/>
        <v>#NAME?</v>
      </c>
      <c r="I495" s="24" t="e">
        <f t="array" aca="1" ref="I495" ca="1">INDIRECT(ADDRESS(($E$2+1-G495)+2,8))</f>
        <v>#NAME?</v>
      </c>
      <c r="J495" s="24" t="e">
        <f t="shared" ca="1" si="21"/>
        <v>#NAME?</v>
      </c>
      <c r="K495" s="24" t="e">
        <f t="shared" ca="1" si="22"/>
        <v>#NAME?</v>
      </c>
      <c r="L495" s="24" t="e">
        <f t="shared" ca="1" si="23"/>
        <v>#NAME?</v>
      </c>
    </row>
    <row r="496" spans="2:12" x14ac:dyDescent="0.25">
      <c r="B496" s="24">
        <v>8.4046496995348345</v>
      </c>
      <c r="G496" s="24">
        <v>494</v>
      </c>
      <c r="H496" s="24" t="e">
        <f ca="1"/>
        <v>#NAME?</v>
      </c>
      <c r="I496" s="24" t="e">
        <f t="array" aca="1" ref="I496" ca="1">INDIRECT(ADDRESS(($E$2+1-G496)+2,8))</f>
        <v>#NAME?</v>
      </c>
      <c r="J496" s="24" t="e">
        <f t="shared" ca="1" si="21"/>
        <v>#NAME?</v>
      </c>
      <c r="K496" s="24" t="e">
        <f t="shared" ca="1" si="22"/>
        <v>#NAME?</v>
      </c>
      <c r="L496" s="24" t="e">
        <f t="shared" ca="1" si="23"/>
        <v>#NAME?</v>
      </c>
    </row>
    <row r="497" spans="2:12" x14ac:dyDescent="0.25">
      <c r="B497" s="24">
        <v>11.000799992348295</v>
      </c>
      <c r="G497" s="24">
        <v>495</v>
      </c>
      <c r="H497" s="24" t="e">
        <f ca="1"/>
        <v>#NAME?</v>
      </c>
      <c r="I497" s="24" t="e">
        <f t="array" aca="1" ref="I497" ca="1">INDIRECT(ADDRESS(($E$2+1-G497)+2,8))</f>
        <v>#NAME?</v>
      </c>
      <c r="J497" s="24" t="e">
        <f t="shared" ca="1" si="21"/>
        <v>#NAME?</v>
      </c>
      <c r="K497" s="24" t="e">
        <f t="shared" ca="1" si="22"/>
        <v>#NAME?</v>
      </c>
      <c r="L497" s="24" t="e">
        <f t="shared" ca="1" si="23"/>
        <v>#NAME?</v>
      </c>
    </row>
    <row r="498" spans="2:12" x14ac:dyDescent="0.25">
      <c r="B498" s="24">
        <v>9.8516967917267131</v>
      </c>
      <c r="G498" s="24">
        <v>496</v>
      </c>
      <c r="H498" s="24" t="e">
        <f ca="1"/>
        <v>#NAME?</v>
      </c>
      <c r="I498" s="24" t="e">
        <f t="array" aca="1" ref="I498" ca="1">INDIRECT(ADDRESS(($E$2+1-G498)+2,8))</f>
        <v>#NAME?</v>
      </c>
      <c r="J498" s="24" t="e">
        <f t="shared" ca="1" si="21"/>
        <v>#NAME?</v>
      </c>
      <c r="K498" s="24" t="e">
        <f t="shared" ca="1" si="22"/>
        <v>#NAME?</v>
      </c>
      <c r="L498" s="24" t="e">
        <f t="shared" ca="1" si="23"/>
        <v>#NAME?</v>
      </c>
    </row>
    <row r="499" spans="2:12" x14ac:dyDescent="0.25">
      <c r="B499" s="24">
        <v>8.2441564751653491</v>
      </c>
      <c r="G499" s="24">
        <v>497</v>
      </c>
      <c r="H499" s="24" t="e">
        <f ca="1"/>
        <v>#NAME?</v>
      </c>
      <c r="I499" s="24" t="e">
        <f t="array" aca="1" ref="I499" ca="1">INDIRECT(ADDRESS(($E$2+1-G499)+2,8))</f>
        <v>#NAME?</v>
      </c>
      <c r="J499" s="24" t="e">
        <f t="shared" ca="1" si="21"/>
        <v>#NAME?</v>
      </c>
      <c r="K499" s="24" t="e">
        <f t="shared" ca="1" si="22"/>
        <v>#NAME?</v>
      </c>
      <c r="L499" s="24" t="e">
        <f t="shared" ca="1" si="23"/>
        <v>#NAME?</v>
      </c>
    </row>
    <row r="500" spans="2:12" x14ac:dyDescent="0.25">
      <c r="B500" s="24">
        <v>10.507109492125542</v>
      </c>
      <c r="G500" s="24">
        <v>498</v>
      </c>
      <c r="H500" s="24" t="e">
        <f ca="1"/>
        <v>#NAME?</v>
      </c>
      <c r="I500" s="24" t="e">
        <f t="array" aca="1" ref="I500" ca="1">INDIRECT(ADDRESS(($E$2+1-G500)+2,8))</f>
        <v>#NAME?</v>
      </c>
      <c r="J500" s="24" t="e">
        <f t="shared" ca="1" si="21"/>
        <v>#NAME?</v>
      </c>
      <c r="K500" s="24" t="e">
        <f t="shared" ca="1" si="22"/>
        <v>#NAME?</v>
      </c>
      <c r="L500" s="24" t="e">
        <f t="shared" ca="1" si="23"/>
        <v>#NAME?</v>
      </c>
    </row>
    <row r="501" spans="2:12" x14ac:dyDescent="0.25">
      <c r="B501" s="24">
        <v>7.4758368155087274</v>
      </c>
      <c r="G501" s="24">
        <v>499</v>
      </c>
      <c r="H501" s="24" t="e">
        <f ca="1"/>
        <v>#NAME?</v>
      </c>
      <c r="I501" s="24" t="e">
        <f t="array" aca="1" ref="I501" ca="1">INDIRECT(ADDRESS(($E$2+1-G501)+2,8))</f>
        <v>#NAME?</v>
      </c>
      <c r="J501" s="24" t="e">
        <f t="shared" ca="1" si="21"/>
        <v>#NAME?</v>
      </c>
      <c r="K501" s="24" t="e">
        <f t="shared" ca="1" si="22"/>
        <v>#NAME?</v>
      </c>
      <c r="L501" s="24" t="e">
        <f t="shared" ca="1" si="23"/>
        <v>#NAME?</v>
      </c>
    </row>
    <row r="502" spans="2:12" x14ac:dyDescent="0.25">
      <c r="B502" s="24">
        <v>8.401863195144605</v>
      </c>
      <c r="G502" s="24">
        <v>500</v>
      </c>
      <c r="H502" s="24" t="e">
        <f ca="1"/>
        <v>#NAME?</v>
      </c>
      <c r="I502" s="24" t="e">
        <f t="array" aca="1" ref="I502" ca="1">INDIRECT(ADDRESS(($E$2+1-G502)+2,8))</f>
        <v>#NAME?</v>
      </c>
      <c r="J502" s="24" t="e">
        <f t="shared" ca="1" si="21"/>
        <v>#NAME?</v>
      </c>
      <c r="K502" s="24" t="e">
        <f t="shared" ca="1" si="22"/>
        <v>#NAME?</v>
      </c>
      <c r="L502" s="24" t="e">
        <f t="shared" ca="1" si="23"/>
        <v>#NAME?</v>
      </c>
    </row>
    <row r="503" spans="2:12" x14ac:dyDescent="0.25">
      <c r="B503" s="24">
        <v>8.0450357839501869</v>
      </c>
      <c r="G503" s="24">
        <v>501</v>
      </c>
      <c r="H503" s="24" t="e">
        <f ca="1"/>
        <v>#NAME?</v>
      </c>
      <c r="I503" s="24" t="e">
        <f t="array" aca="1" ref="I503" ca="1">INDIRECT(ADDRESS(($E$2+1-G503)+2,8))</f>
        <v>#NAME?</v>
      </c>
      <c r="J503" s="24" t="e">
        <f t="shared" ca="1" si="21"/>
        <v>#NAME?</v>
      </c>
      <c r="K503" s="24" t="e">
        <f t="shared" ca="1" si="22"/>
        <v>#NAME?</v>
      </c>
      <c r="L503" s="24" t="e">
        <f t="shared" ca="1" si="23"/>
        <v>#NAME?</v>
      </c>
    </row>
    <row r="504" spans="2:12" x14ac:dyDescent="0.25">
      <c r="B504" s="24">
        <v>6.8951286837161607</v>
      </c>
      <c r="G504" s="24">
        <v>502</v>
      </c>
      <c r="H504" s="24" t="e">
        <f ca="1"/>
        <v>#NAME?</v>
      </c>
      <c r="I504" s="24" t="e">
        <f t="array" aca="1" ref="I504" ca="1">INDIRECT(ADDRESS(($E$2+1-G504)+2,8))</f>
        <v>#NAME?</v>
      </c>
      <c r="J504" s="24" t="e">
        <f t="shared" ca="1" si="21"/>
        <v>#NAME?</v>
      </c>
      <c r="K504" s="24" t="e">
        <f t="shared" ca="1" si="22"/>
        <v>#NAME?</v>
      </c>
      <c r="L504" s="24" t="e">
        <f t="shared" ca="1" si="23"/>
        <v>#NAME?</v>
      </c>
    </row>
    <row r="505" spans="2:12" x14ac:dyDescent="0.25">
      <c r="B505" s="24">
        <v>9.716734862707062</v>
      </c>
      <c r="G505" s="24">
        <v>503</v>
      </c>
      <c r="H505" s="24" t="e">
        <f ca="1"/>
        <v>#NAME?</v>
      </c>
      <c r="I505" s="24" t="e">
        <f t="array" aca="1" ref="I505" ca="1">INDIRECT(ADDRESS(($E$2+1-G505)+2,8))</f>
        <v>#NAME?</v>
      </c>
      <c r="J505" s="24" t="e">
        <f t="shared" ca="1" si="21"/>
        <v>#NAME?</v>
      </c>
      <c r="K505" s="24" t="e">
        <f t="shared" ca="1" si="22"/>
        <v>#NAME?</v>
      </c>
      <c r="L505" s="24" t="e">
        <f t="shared" ca="1" si="23"/>
        <v>#NAME?</v>
      </c>
    </row>
    <row r="506" spans="2:12" x14ac:dyDescent="0.25">
      <c r="B506" s="24">
        <v>6.5519116451164292</v>
      </c>
      <c r="G506" s="24">
        <v>504</v>
      </c>
      <c r="H506" s="24" t="e">
        <f ca="1"/>
        <v>#NAME?</v>
      </c>
      <c r="I506" s="24" t="e">
        <f t="array" aca="1" ref="I506" ca="1">INDIRECT(ADDRESS(($E$2+1-G506)+2,8))</f>
        <v>#NAME?</v>
      </c>
      <c r="J506" s="24" t="e">
        <f t="shared" ca="1" si="21"/>
        <v>#NAME?</v>
      </c>
      <c r="K506" s="24" t="e">
        <f t="shared" ca="1" si="22"/>
        <v>#NAME?</v>
      </c>
      <c r="L506" s="24" t="e">
        <f t="shared" ca="1" si="23"/>
        <v>#NAME?</v>
      </c>
    </row>
    <row r="507" spans="2:12" x14ac:dyDescent="0.25">
      <c r="B507" s="24">
        <v>8.1440338972287289</v>
      </c>
      <c r="G507" s="24">
        <v>505</v>
      </c>
      <c r="H507" s="24" t="e">
        <f ca="1"/>
        <v>#NAME?</v>
      </c>
      <c r="I507" s="24" t="e">
        <f t="array" aca="1" ref="I507" ca="1">INDIRECT(ADDRESS(($E$2+1-G507)+2,8))</f>
        <v>#NAME?</v>
      </c>
      <c r="J507" s="24" t="e">
        <f t="shared" ca="1" si="21"/>
        <v>#NAME?</v>
      </c>
      <c r="K507" s="24" t="e">
        <f t="shared" ca="1" si="22"/>
        <v>#NAME?</v>
      </c>
      <c r="L507" s="24" t="e">
        <f t="shared" ca="1" si="23"/>
        <v>#NAME?</v>
      </c>
    </row>
    <row r="508" spans="2:12" x14ac:dyDescent="0.25">
      <c r="B508" s="24">
        <v>10.40026344224281</v>
      </c>
      <c r="G508" s="24">
        <v>506</v>
      </c>
      <c r="H508" s="24" t="e">
        <f ca="1"/>
        <v>#NAME?</v>
      </c>
      <c r="I508" s="24" t="e">
        <f t="array" aca="1" ref="I508" ca="1">INDIRECT(ADDRESS(($E$2+1-G508)+2,8))</f>
        <v>#NAME?</v>
      </c>
      <c r="J508" s="24" t="e">
        <f t="shared" ca="1" si="21"/>
        <v>#NAME?</v>
      </c>
      <c r="K508" s="24" t="e">
        <f t="shared" ca="1" si="22"/>
        <v>#NAME?</v>
      </c>
      <c r="L508" s="24" t="e">
        <f t="shared" ca="1" si="23"/>
        <v>#NAME?</v>
      </c>
    </row>
    <row r="509" spans="2:12" x14ac:dyDescent="0.25">
      <c r="B509" s="24">
        <v>12.02263669492571</v>
      </c>
      <c r="G509" s="24">
        <v>507</v>
      </c>
      <c r="H509" s="24" t="e">
        <f ca="1"/>
        <v>#NAME?</v>
      </c>
      <c r="I509" s="24" t="e">
        <f t="array" aca="1" ref="I509" ca="1">INDIRECT(ADDRESS(($E$2+1-G509)+2,8))</f>
        <v>#NAME?</v>
      </c>
      <c r="J509" s="24" t="e">
        <f t="shared" ca="1" si="21"/>
        <v>#NAME?</v>
      </c>
      <c r="K509" s="24" t="e">
        <f t="shared" ca="1" si="22"/>
        <v>#NAME?</v>
      </c>
      <c r="L509" s="24" t="e">
        <f t="shared" ca="1" si="23"/>
        <v>#NAME?</v>
      </c>
    </row>
    <row r="510" spans="2:12" x14ac:dyDescent="0.25">
      <c r="B510" s="24">
        <v>11.835254164077112</v>
      </c>
      <c r="G510" s="24">
        <v>508</v>
      </c>
      <c r="H510" s="24" t="e">
        <f ca="1"/>
        <v>#NAME?</v>
      </c>
      <c r="I510" s="24" t="e">
        <f t="array" aca="1" ref="I510" ca="1">INDIRECT(ADDRESS(($E$2+1-G510)+2,8))</f>
        <v>#NAME?</v>
      </c>
      <c r="J510" s="24" t="e">
        <f t="shared" ca="1" si="21"/>
        <v>#NAME?</v>
      </c>
      <c r="K510" s="24" t="e">
        <f t="shared" ca="1" si="22"/>
        <v>#NAME?</v>
      </c>
      <c r="L510" s="24" t="e">
        <f t="shared" ca="1" si="23"/>
        <v>#NAME?</v>
      </c>
    </row>
    <row r="511" spans="2:12" x14ac:dyDescent="0.25">
      <c r="B511" s="24">
        <v>10.353087000498709</v>
      </c>
      <c r="G511" s="24">
        <v>509</v>
      </c>
      <c r="H511" s="24" t="e">
        <f ca="1"/>
        <v>#NAME?</v>
      </c>
      <c r="I511" s="24" t="e">
        <f t="array" aca="1" ref="I511" ca="1">INDIRECT(ADDRESS(($E$2+1-G511)+2,8))</f>
        <v>#NAME?</v>
      </c>
      <c r="J511" s="24" t="e">
        <f t="shared" ca="1" si="21"/>
        <v>#NAME?</v>
      </c>
      <c r="K511" s="24" t="e">
        <f t="shared" ca="1" si="22"/>
        <v>#NAME?</v>
      </c>
      <c r="L511" s="24" t="e">
        <f t="shared" ca="1" si="23"/>
        <v>#NAME?</v>
      </c>
    </row>
    <row r="512" spans="2:12" x14ac:dyDescent="0.25">
      <c r="B512" s="24">
        <v>8.13778231797823</v>
      </c>
      <c r="G512" s="24">
        <v>510</v>
      </c>
      <c r="H512" s="24" t="e">
        <f ca="1"/>
        <v>#NAME?</v>
      </c>
      <c r="I512" s="24" t="e">
        <f t="array" aca="1" ref="I512" ca="1">INDIRECT(ADDRESS(($E$2+1-G512)+2,8))</f>
        <v>#NAME?</v>
      </c>
      <c r="J512" s="24" t="e">
        <f t="shared" ca="1" si="21"/>
        <v>#NAME?</v>
      </c>
      <c r="K512" s="24" t="e">
        <f t="shared" ca="1" si="22"/>
        <v>#NAME?</v>
      </c>
      <c r="L512" s="24" t="e">
        <f t="shared" ca="1" si="23"/>
        <v>#NAME?</v>
      </c>
    </row>
    <row r="513" spans="2:12" x14ac:dyDescent="0.25">
      <c r="B513" s="24">
        <v>10.949261807650508</v>
      </c>
      <c r="G513" s="24">
        <v>511</v>
      </c>
      <c r="H513" s="24" t="e">
        <f ca="1"/>
        <v>#NAME?</v>
      </c>
      <c r="I513" s="24" t="e">
        <f t="array" aca="1" ref="I513" ca="1">INDIRECT(ADDRESS(($E$2+1-G513)+2,8))</f>
        <v>#NAME?</v>
      </c>
      <c r="J513" s="24" t="e">
        <f t="shared" ca="1" si="21"/>
        <v>#NAME?</v>
      </c>
      <c r="K513" s="24" t="e">
        <f t="shared" ca="1" si="22"/>
        <v>#NAME?</v>
      </c>
      <c r="L513" s="24" t="e">
        <f t="shared" ca="1" si="23"/>
        <v>#NAME?</v>
      </c>
    </row>
    <row r="514" spans="2:12" x14ac:dyDescent="0.25">
      <c r="B514" s="24">
        <v>9.8319869981643055</v>
      </c>
      <c r="G514" s="24">
        <v>512</v>
      </c>
      <c r="H514" s="24" t="e">
        <f ca="1"/>
        <v>#NAME?</v>
      </c>
      <c r="I514" s="24" t="e">
        <f t="array" aca="1" ref="I514" ca="1">INDIRECT(ADDRESS(($E$2+1-G514)+2,8))</f>
        <v>#NAME?</v>
      </c>
      <c r="J514" s="24" t="e">
        <f t="shared" ca="1" si="21"/>
        <v>#NAME?</v>
      </c>
      <c r="K514" s="24" t="e">
        <f t="shared" ca="1" si="22"/>
        <v>#NAME?</v>
      </c>
      <c r="L514" s="24" t="e">
        <f t="shared" ca="1" si="23"/>
        <v>#NAME?</v>
      </c>
    </row>
    <row r="515" spans="2:12" x14ac:dyDescent="0.25">
      <c r="B515" s="24">
        <v>10.892806437298024</v>
      </c>
      <c r="G515" s="24">
        <v>513</v>
      </c>
      <c r="H515" s="24" t="e">
        <f ca="1"/>
        <v>#NAME?</v>
      </c>
      <c r="I515" s="24" t="e">
        <f t="array" aca="1" ref="I515" ca="1">INDIRECT(ADDRESS(($E$2+1-G515)+2,8))</f>
        <v>#NAME?</v>
      </c>
      <c r="J515" s="24" t="e">
        <f t="shared" ca="1" si="21"/>
        <v>#NAME?</v>
      </c>
      <c r="K515" s="24" t="e">
        <f t="shared" ca="1" si="22"/>
        <v>#NAME?</v>
      </c>
      <c r="L515" s="24" t="e">
        <f t="shared" ca="1" si="23"/>
        <v>#NAME?</v>
      </c>
    </row>
    <row r="516" spans="2:12" x14ac:dyDescent="0.25">
      <c r="B516" s="24">
        <v>10.245266310650027</v>
      </c>
      <c r="G516" s="24">
        <v>514</v>
      </c>
      <c r="H516" s="24" t="e">
        <f ca="1"/>
        <v>#NAME?</v>
      </c>
      <c r="I516" s="24" t="e">
        <f t="array" aca="1" ref="I516" ca="1">INDIRECT(ADDRESS(($E$2+1-G516)+2,8))</f>
        <v>#NAME?</v>
      </c>
      <c r="J516" s="24" t="e">
        <f t="shared" ref="J516:J579" ca="1" si="24">_xlfn.WEIBULL.DIST(H516,$E$5,$E$6,TRUE)</f>
        <v>#NAME?</v>
      </c>
      <c r="K516" s="24" t="e">
        <f t="shared" ref="K516:K579" ca="1" si="25">_xlfn.WEIBULL.DIST(I516,$E$5,$E$6,TRUE)</f>
        <v>#NAME?</v>
      </c>
      <c r="L516" s="24" t="e">
        <f t="shared" ref="L516:L579" ca="1" si="26">((2*G516-1)/$E$2)*(LN(J516)+LN(1-K516))</f>
        <v>#NAME?</v>
      </c>
    </row>
    <row r="517" spans="2:12" x14ac:dyDescent="0.25">
      <c r="B517" s="24">
        <v>9.2524287988863012</v>
      </c>
      <c r="G517" s="24">
        <v>515</v>
      </c>
      <c r="H517" s="24" t="e">
        <f ca="1"/>
        <v>#NAME?</v>
      </c>
      <c r="I517" s="24" t="e">
        <f t="array" aca="1" ref="I517" ca="1">INDIRECT(ADDRESS(($E$2+1-G517)+2,8))</f>
        <v>#NAME?</v>
      </c>
      <c r="J517" s="24" t="e">
        <f t="shared" ca="1" si="24"/>
        <v>#NAME?</v>
      </c>
      <c r="K517" s="24" t="e">
        <f t="shared" ca="1" si="25"/>
        <v>#NAME?</v>
      </c>
      <c r="L517" s="24" t="e">
        <f t="shared" ca="1" si="26"/>
        <v>#NAME?</v>
      </c>
    </row>
    <row r="518" spans="2:12" x14ac:dyDescent="0.25">
      <c r="B518" s="24">
        <v>10.315557530345735</v>
      </c>
      <c r="G518" s="24">
        <v>516</v>
      </c>
      <c r="H518" s="24" t="e">
        <f ca="1"/>
        <v>#NAME?</v>
      </c>
      <c r="I518" s="24" t="e">
        <f t="array" aca="1" ref="I518" ca="1">INDIRECT(ADDRESS(($E$2+1-G518)+2,8))</f>
        <v>#NAME?</v>
      </c>
      <c r="J518" s="24" t="e">
        <f t="shared" ca="1" si="24"/>
        <v>#NAME?</v>
      </c>
      <c r="K518" s="24" t="e">
        <f t="shared" ca="1" si="25"/>
        <v>#NAME?</v>
      </c>
      <c r="L518" s="24" t="e">
        <f t="shared" ca="1" si="26"/>
        <v>#NAME?</v>
      </c>
    </row>
    <row r="519" spans="2:12" x14ac:dyDescent="0.25">
      <c r="B519" s="24">
        <v>10.09814376040759</v>
      </c>
      <c r="G519" s="24">
        <v>517</v>
      </c>
      <c r="H519" s="24" t="e">
        <f ca="1"/>
        <v>#NAME?</v>
      </c>
      <c r="I519" s="24" t="e">
        <f t="array" aca="1" ref="I519" ca="1">INDIRECT(ADDRESS(($E$2+1-G519)+2,8))</f>
        <v>#NAME?</v>
      </c>
      <c r="J519" s="24" t="e">
        <f t="shared" ca="1" si="24"/>
        <v>#NAME?</v>
      </c>
      <c r="K519" s="24" t="e">
        <f t="shared" ca="1" si="25"/>
        <v>#NAME?</v>
      </c>
      <c r="L519" s="24" t="e">
        <f t="shared" ca="1" si="26"/>
        <v>#NAME?</v>
      </c>
    </row>
    <row r="520" spans="2:12" x14ac:dyDescent="0.25">
      <c r="B520" s="24">
        <v>10.604221654428878</v>
      </c>
      <c r="G520" s="24">
        <v>518</v>
      </c>
      <c r="H520" s="24" t="e">
        <f ca="1"/>
        <v>#NAME?</v>
      </c>
      <c r="I520" s="24" t="e">
        <f t="array" aca="1" ref="I520" ca="1">INDIRECT(ADDRESS(($E$2+1-G520)+2,8))</f>
        <v>#NAME?</v>
      </c>
      <c r="J520" s="24" t="e">
        <f t="shared" ca="1" si="24"/>
        <v>#NAME?</v>
      </c>
      <c r="K520" s="24" t="e">
        <f t="shared" ca="1" si="25"/>
        <v>#NAME?</v>
      </c>
      <c r="L520" s="24" t="e">
        <f t="shared" ca="1" si="26"/>
        <v>#NAME?</v>
      </c>
    </row>
    <row r="521" spans="2:12" x14ac:dyDescent="0.25">
      <c r="B521" s="24">
        <v>7.2745236016892578</v>
      </c>
      <c r="G521" s="24">
        <v>519</v>
      </c>
      <c r="H521" s="24" t="e">
        <f ca="1"/>
        <v>#NAME?</v>
      </c>
      <c r="I521" s="24" t="e">
        <f t="array" aca="1" ref="I521" ca="1">INDIRECT(ADDRESS(($E$2+1-G521)+2,8))</f>
        <v>#NAME?</v>
      </c>
      <c r="J521" s="24" t="e">
        <f t="shared" ca="1" si="24"/>
        <v>#NAME?</v>
      </c>
      <c r="K521" s="24" t="e">
        <f t="shared" ca="1" si="25"/>
        <v>#NAME?</v>
      </c>
      <c r="L521" s="24" t="e">
        <f t="shared" ca="1" si="26"/>
        <v>#NAME?</v>
      </c>
    </row>
    <row r="522" spans="2:12" x14ac:dyDescent="0.25">
      <c r="B522" s="24">
        <v>8.7059857338213629</v>
      </c>
      <c r="G522" s="24">
        <v>520</v>
      </c>
      <c r="H522" s="24" t="e">
        <f ca="1"/>
        <v>#NAME?</v>
      </c>
      <c r="I522" s="24" t="e">
        <f t="array" aca="1" ref="I522" ca="1">INDIRECT(ADDRESS(($E$2+1-G522)+2,8))</f>
        <v>#NAME?</v>
      </c>
      <c r="J522" s="24" t="e">
        <f t="shared" ca="1" si="24"/>
        <v>#NAME?</v>
      </c>
      <c r="K522" s="24" t="e">
        <f t="shared" ca="1" si="25"/>
        <v>#NAME?</v>
      </c>
      <c r="L522" s="24" t="e">
        <f t="shared" ca="1" si="26"/>
        <v>#NAME?</v>
      </c>
    </row>
    <row r="523" spans="2:12" x14ac:dyDescent="0.25">
      <c r="B523" s="24">
        <v>10.21650549748859</v>
      </c>
      <c r="G523" s="24">
        <v>521</v>
      </c>
      <c r="H523" s="24" t="e">
        <f ca="1"/>
        <v>#NAME?</v>
      </c>
      <c r="I523" s="24" t="e">
        <f t="array" aca="1" ref="I523" ca="1">INDIRECT(ADDRESS(($E$2+1-G523)+2,8))</f>
        <v>#NAME?</v>
      </c>
      <c r="J523" s="24" t="e">
        <f t="shared" ca="1" si="24"/>
        <v>#NAME?</v>
      </c>
      <c r="K523" s="24" t="e">
        <f t="shared" ca="1" si="25"/>
        <v>#NAME?</v>
      </c>
      <c r="L523" s="24" t="e">
        <f t="shared" ca="1" si="26"/>
        <v>#NAME?</v>
      </c>
    </row>
    <row r="524" spans="2:12" x14ac:dyDescent="0.25">
      <c r="B524" s="24">
        <v>8.1797690446036295</v>
      </c>
      <c r="G524" s="24">
        <v>522</v>
      </c>
      <c r="H524" s="24" t="e">
        <f ca="1"/>
        <v>#NAME?</v>
      </c>
      <c r="I524" s="24" t="e">
        <f t="array" aca="1" ref="I524" ca="1">INDIRECT(ADDRESS(($E$2+1-G524)+2,8))</f>
        <v>#NAME?</v>
      </c>
      <c r="J524" s="24" t="e">
        <f t="shared" ca="1" si="24"/>
        <v>#NAME?</v>
      </c>
      <c r="K524" s="24" t="e">
        <f t="shared" ca="1" si="25"/>
        <v>#NAME?</v>
      </c>
      <c r="L524" s="24" t="e">
        <f t="shared" ca="1" si="26"/>
        <v>#NAME?</v>
      </c>
    </row>
    <row r="525" spans="2:12" x14ac:dyDescent="0.25">
      <c r="B525" s="24">
        <v>8.7559174786892093</v>
      </c>
      <c r="G525" s="24">
        <v>523</v>
      </c>
      <c r="H525" s="24" t="e">
        <f ca="1"/>
        <v>#NAME?</v>
      </c>
      <c r="I525" s="24" t="e">
        <f t="array" aca="1" ref="I525" ca="1">INDIRECT(ADDRESS(($E$2+1-G525)+2,8))</f>
        <v>#NAME?</v>
      </c>
      <c r="J525" s="24" t="e">
        <f t="shared" ca="1" si="24"/>
        <v>#NAME?</v>
      </c>
      <c r="K525" s="24" t="e">
        <f t="shared" ca="1" si="25"/>
        <v>#NAME?</v>
      </c>
      <c r="L525" s="24" t="e">
        <f t="shared" ca="1" si="26"/>
        <v>#NAME?</v>
      </c>
    </row>
    <row r="526" spans="2:12" x14ac:dyDescent="0.25">
      <c r="B526" s="24">
        <v>4.3535768980375327</v>
      </c>
      <c r="G526" s="24">
        <v>524</v>
      </c>
      <c r="H526" s="24" t="e">
        <f ca="1"/>
        <v>#NAME?</v>
      </c>
      <c r="I526" s="24" t="e">
        <f t="array" aca="1" ref="I526" ca="1">INDIRECT(ADDRESS(($E$2+1-G526)+2,8))</f>
        <v>#NAME?</v>
      </c>
      <c r="J526" s="24" t="e">
        <f t="shared" ca="1" si="24"/>
        <v>#NAME?</v>
      </c>
      <c r="K526" s="24" t="e">
        <f t="shared" ca="1" si="25"/>
        <v>#NAME?</v>
      </c>
      <c r="L526" s="24" t="e">
        <f t="shared" ca="1" si="26"/>
        <v>#NAME?</v>
      </c>
    </row>
    <row r="527" spans="2:12" x14ac:dyDescent="0.25">
      <c r="B527" s="24">
        <v>8.7068776903429921</v>
      </c>
      <c r="G527" s="24">
        <v>525</v>
      </c>
      <c r="H527" s="24" t="e">
        <f ca="1"/>
        <v>#NAME?</v>
      </c>
      <c r="I527" s="24" t="e">
        <f t="array" aca="1" ref="I527" ca="1">INDIRECT(ADDRESS(($E$2+1-G527)+2,8))</f>
        <v>#NAME?</v>
      </c>
      <c r="J527" s="24" t="e">
        <f t="shared" ca="1" si="24"/>
        <v>#NAME?</v>
      </c>
      <c r="K527" s="24" t="e">
        <f t="shared" ca="1" si="25"/>
        <v>#NAME?</v>
      </c>
      <c r="L527" s="24" t="e">
        <f t="shared" ca="1" si="26"/>
        <v>#NAME?</v>
      </c>
    </row>
    <row r="528" spans="2:12" x14ac:dyDescent="0.25">
      <c r="B528" s="24">
        <v>11.091712917086973</v>
      </c>
      <c r="G528" s="24">
        <v>526</v>
      </c>
      <c r="H528" s="24" t="e">
        <f ca="1"/>
        <v>#NAME?</v>
      </c>
      <c r="I528" s="24" t="e">
        <f t="array" aca="1" ref="I528" ca="1">INDIRECT(ADDRESS(($E$2+1-G528)+2,8))</f>
        <v>#NAME?</v>
      </c>
      <c r="J528" s="24" t="e">
        <f t="shared" ca="1" si="24"/>
        <v>#NAME?</v>
      </c>
      <c r="K528" s="24" t="e">
        <f t="shared" ca="1" si="25"/>
        <v>#NAME?</v>
      </c>
      <c r="L528" s="24" t="e">
        <f t="shared" ca="1" si="26"/>
        <v>#NAME?</v>
      </c>
    </row>
    <row r="529" spans="2:12" x14ac:dyDescent="0.25">
      <c r="B529" s="24">
        <v>10.939133465834212</v>
      </c>
      <c r="G529" s="24">
        <v>527</v>
      </c>
      <c r="H529" s="24" t="e">
        <f ca="1"/>
        <v>#NAME?</v>
      </c>
      <c r="I529" s="24" t="e">
        <f t="array" aca="1" ref="I529" ca="1">INDIRECT(ADDRESS(($E$2+1-G529)+2,8))</f>
        <v>#NAME?</v>
      </c>
      <c r="J529" s="24" t="e">
        <f t="shared" ca="1" si="24"/>
        <v>#NAME?</v>
      </c>
      <c r="K529" s="24" t="e">
        <f t="shared" ca="1" si="25"/>
        <v>#NAME?</v>
      </c>
      <c r="L529" s="24" t="e">
        <f t="shared" ca="1" si="26"/>
        <v>#NAME?</v>
      </c>
    </row>
    <row r="530" spans="2:12" x14ac:dyDescent="0.25">
      <c r="B530" s="24">
        <v>9.3019743432410156</v>
      </c>
      <c r="G530" s="24">
        <v>528</v>
      </c>
      <c r="H530" s="24" t="e">
        <f ca="1"/>
        <v>#NAME?</v>
      </c>
      <c r="I530" s="24" t="e">
        <f t="array" aca="1" ref="I530" ca="1">INDIRECT(ADDRESS(($E$2+1-G530)+2,8))</f>
        <v>#NAME?</v>
      </c>
      <c r="J530" s="24" t="e">
        <f t="shared" ca="1" si="24"/>
        <v>#NAME?</v>
      </c>
      <c r="K530" s="24" t="e">
        <f t="shared" ca="1" si="25"/>
        <v>#NAME?</v>
      </c>
      <c r="L530" s="24" t="e">
        <f t="shared" ca="1" si="26"/>
        <v>#NAME?</v>
      </c>
    </row>
    <row r="531" spans="2:12" x14ac:dyDescent="0.25">
      <c r="B531" s="24">
        <v>10.253778622522729</v>
      </c>
      <c r="G531" s="24">
        <v>529</v>
      </c>
      <c r="H531" s="24" t="e">
        <f ca="1"/>
        <v>#NAME?</v>
      </c>
      <c r="I531" s="24" t="e">
        <f t="array" aca="1" ref="I531" ca="1">INDIRECT(ADDRESS(($E$2+1-G531)+2,8))</f>
        <v>#NAME?</v>
      </c>
      <c r="J531" s="24" t="e">
        <f t="shared" ca="1" si="24"/>
        <v>#NAME?</v>
      </c>
      <c r="K531" s="24" t="e">
        <f t="shared" ca="1" si="25"/>
        <v>#NAME?</v>
      </c>
      <c r="L531" s="24" t="e">
        <f t="shared" ca="1" si="26"/>
        <v>#NAME?</v>
      </c>
    </row>
    <row r="532" spans="2:12" x14ac:dyDescent="0.25">
      <c r="B532" s="24">
        <v>10.108599769933544</v>
      </c>
      <c r="G532" s="24">
        <v>530</v>
      </c>
      <c r="H532" s="24" t="e">
        <f ca="1"/>
        <v>#NAME?</v>
      </c>
      <c r="I532" s="24" t="e">
        <f t="array" aca="1" ref="I532" ca="1">INDIRECT(ADDRESS(($E$2+1-G532)+2,8))</f>
        <v>#NAME?</v>
      </c>
      <c r="J532" s="24" t="e">
        <f t="shared" ca="1" si="24"/>
        <v>#NAME?</v>
      </c>
      <c r="K532" s="24" t="e">
        <f t="shared" ca="1" si="25"/>
        <v>#NAME?</v>
      </c>
      <c r="L532" s="24" t="e">
        <f t="shared" ca="1" si="26"/>
        <v>#NAME?</v>
      </c>
    </row>
    <row r="533" spans="2:12" x14ac:dyDescent="0.25">
      <c r="B533" s="24">
        <v>11.552399598798376</v>
      </c>
      <c r="G533" s="24">
        <v>531</v>
      </c>
      <c r="H533" s="24" t="e">
        <f ca="1"/>
        <v>#NAME?</v>
      </c>
      <c r="I533" s="24" t="e">
        <f t="array" aca="1" ref="I533" ca="1">INDIRECT(ADDRESS(($E$2+1-G533)+2,8))</f>
        <v>#NAME?</v>
      </c>
      <c r="J533" s="24" t="e">
        <f t="shared" ca="1" si="24"/>
        <v>#NAME?</v>
      </c>
      <c r="K533" s="24" t="e">
        <f t="shared" ca="1" si="25"/>
        <v>#NAME?</v>
      </c>
      <c r="L533" s="24" t="e">
        <f t="shared" ca="1" si="26"/>
        <v>#NAME?</v>
      </c>
    </row>
    <row r="534" spans="2:12" x14ac:dyDescent="0.25">
      <c r="B534" s="24">
        <v>10.944859359264305</v>
      </c>
      <c r="G534" s="24">
        <v>532</v>
      </c>
      <c r="H534" s="24" t="e">
        <f ca="1"/>
        <v>#NAME?</v>
      </c>
      <c r="I534" s="24" t="e">
        <f t="array" aca="1" ref="I534" ca="1">INDIRECT(ADDRESS(($E$2+1-G534)+2,8))</f>
        <v>#NAME?</v>
      </c>
      <c r="J534" s="24" t="e">
        <f t="shared" ca="1" si="24"/>
        <v>#NAME?</v>
      </c>
      <c r="K534" s="24" t="e">
        <f t="shared" ca="1" si="25"/>
        <v>#NAME?</v>
      </c>
      <c r="L534" s="24" t="e">
        <f t="shared" ca="1" si="26"/>
        <v>#NAME?</v>
      </c>
    </row>
    <row r="535" spans="2:12" x14ac:dyDescent="0.25">
      <c r="B535" s="24">
        <v>9.1637274832154318</v>
      </c>
      <c r="G535" s="24">
        <v>533</v>
      </c>
      <c r="H535" s="24" t="e">
        <f ca="1"/>
        <v>#NAME?</v>
      </c>
      <c r="I535" s="24" t="e">
        <f t="array" aca="1" ref="I535" ca="1">INDIRECT(ADDRESS(($E$2+1-G535)+2,8))</f>
        <v>#NAME?</v>
      </c>
      <c r="J535" s="24" t="e">
        <f t="shared" ca="1" si="24"/>
        <v>#NAME?</v>
      </c>
      <c r="K535" s="24" t="e">
        <f t="shared" ca="1" si="25"/>
        <v>#NAME?</v>
      </c>
      <c r="L535" s="24" t="e">
        <f t="shared" ca="1" si="26"/>
        <v>#NAME?</v>
      </c>
    </row>
    <row r="536" spans="2:12" x14ac:dyDescent="0.25">
      <c r="B536" s="24">
        <v>10.594770483052915</v>
      </c>
      <c r="G536" s="24">
        <v>534</v>
      </c>
      <c r="H536" s="24" t="e">
        <f ca="1"/>
        <v>#NAME?</v>
      </c>
      <c r="I536" s="24" t="e">
        <f t="array" aca="1" ref="I536" ca="1">INDIRECT(ADDRESS(($E$2+1-G536)+2,8))</f>
        <v>#NAME?</v>
      </c>
      <c r="J536" s="24" t="e">
        <f t="shared" ca="1" si="24"/>
        <v>#NAME?</v>
      </c>
      <c r="K536" s="24" t="e">
        <f t="shared" ca="1" si="25"/>
        <v>#NAME?</v>
      </c>
      <c r="L536" s="24" t="e">
        <f t="shared" ca="1" si="26"/>
        <v>#NAME?</v>
      </c>
    </row>
    <row r="537" spans="2:12" x14ac:dyDescent="0.25">
      <c r="B537" s="24">
        <v>11.036405026327049</v>
      </c>
      <c r="G537" s="24">
        <v>535</v>
      </c>
      <c r="H537" s="24" t="e">
        <f ca="1"/>
        <v>#NAME?</v>
      </c>
      <c r="I537" s="24" t="e">
        <f t="array" aca="1" ref="I537" ca="1">INDIRECT(ADDRESS(($E$2+1-G537)+2,8))</f>
        <v>#NAME?</v>
      </c>
      <c r="J537" s="24" t="e">
        <f t="shared" ca="1" si="24"/>
        <v>#NAME?</v>
      </c>
      <c r="K537" s="24" t="e">
        <f t="shared" ca="1" si="25"/>
        <v>#NAME?</v>
      </c>
      <c r="L537" s="24" t="e">
        <f t="shared" ca="1" si="26"/>
        <v>#NAME?</v>
      </c>
    </row>
    <row r="538" spans="2:12" x14ac:dyDescent="0.25">
      <c r="B538" s="24">
        <v>12.23994567989984</v>
      </c>
      <c r="G538" s="24">
        <v>536</v>
      </c>
      <c r="H538" s="24" t="e">
        <f ca="1"/>
        <v>#NAME?</v>
      </c>
      <c r="I538" s="24" t="e">
        <f t="array" aca="1" ref="I538" ca="1">INDIRECT(ADDRESS(($E$2+1-G538)+2,8))</f>
        <v>#NAME?</v>
      </c>
      <c r="J538" s="24" t="e">
        <f t="shared" ca="1" si="24"/>
        <v>#NAME?</v>
      </c>
      <c r="K538" s="24" t="e">
        <f t="shared" ca="1" si="25"/>
        <v>#NAME?</v>
      </c>
      <c r="L538" s="24" t="e">
        <f t="shared" ca="1" si="26"/>
        <v>#NAME?</v>
      </c>
    </row>
    <row r="539" spans="2:12" x14ac:dyDescent="0.25">
      <c r="B539" s="24">
        <v>7.8201717981853882</v>
      </c>
      <c r="G539" s="24">
        <v>537</v>
      </c>
      <c r="H539" s="24" t="e">
        <f ca="1"/>
        <v>#NAME?</v>
      </c>
      <c r="I539" s="24" t="e">
        <f t="array" aca="1" ref="I539" ca="1">INDIRECT(ADDRESS(($E$2+1-G539)+2,8))</f>
        <v>#NAME?</v>
      </c>
      <c r="J539" s="24" t="e">
        <f t="shared" ca="1" si="24"/>
        <v>#NAME?</v>
      </c>
      <c r="K539" s="24" t="e">
        <f t="shared" ca="1" si="25"/>
        <v>#NAME?</v>
      </c>
      <c r="L539" s="24" t="e">
        <f t="shared" ca="1" si="26"/>
        <v>#NAME?</v>
      </c>
    </row>
    <row r="540" spans="2:12" x14ac:dyDescent="0.25">
      <c r="B540" s="24">
        <v>7.2086836958103975</v>
      </c>
      <c r="G540" s="24">
        <v>538</v>
      </c>
      <c r="H540" s="24" t="e">
        <f ca="1"/>
        <v>#NAME?</v>
      </c>
      <c r="I540" s="24" t="e">
        <f t="array" aca="1" ref="I540" ca="1">INDIRECT(ADDRESS(($E$2+1-G540)+2,8))</f>
        <v>#NAME?</v>
      </c>
      <c r="J540" s="24" t="e">
        <f t="shared" ca="1" si="24"/>
        <v>#NAME?</v>
      </c>
      <c r="K540" s="24" t="e">
        <f t="shared" ca="1" si="25"/>
        <v>#NAME?</v>
      </c>
      <c r="L540" s="24" t="e">
        <f t="shared" ca="1" si="26"/>
        <v>#NAME?</v>
      </c>
    </row>
    <row r="541" spans="2:12" x14ac:dyDescent="0.25">
      <c r="B541" s="24">
        <v>10.258199360940846</v>
      </c>
      <c r="G541" s="24">
        <v>539</v>
      </c>
      <c r="H541" s="24" t="e">
        <f ca="1"/>
        <v>#NAME?</v>
      </c>
      <c r="I541" s="24" t="e">
        <f t="array" aca="1" ref="I541" ca="1">INDIRECT(ADDRESS(($E$2+1-G541)+2,8))</f>
        <v>#NAME?</v>
      </c>
      <c r="J541" s="24" t="e">
        <f t="shared" ca="1" si="24"/>
        <v>#NAME?</v>
      </c>
      <c r="K541" s="24" t="e">
        <f t="shared" ca="1" si="25"/>
        <v>#NAME?</v>
      </c>
      <c r="L541" s="24" t="e">
        <f t="shared" ca="1" si="26"/>
        <v>#NAME?</v>
      </c>
    </row>
    <row r="542" spans="2:12" x14ac:dyDescent="0.25">
      <c r="B542" s="24">
        <v>7.51976313402717</v>
      </c>
      <c r="G542" s="24">
        <v>540</v>
      </c>
      <c r="H542" s="24" t="e">
        <f ca="1"/>
        <v>#NAME?</v>
      </c>
      <c r="I542" s="24" t="e">
        <f t="array" aca="1" ref="I542" ca="1">INDIRECT(ADDRESS(($E$2+1-G542)+2,8))</f>
        <v>#NAME?</v>
      </c>
      <c r="J542" s="24" t="e">
        <f t="shared" ca="1" si="24"/>
        <v>#NAME?</v>
      </c>
      <c r="K542" s="24" t="e">
        <f t="shared" ca="1" si="25"/>
        <v>#NAME?</v>
      </c>
      <c r="L542" s="24" t="e">
        <f t="shared" ca="1" si="26"/>
        <v>#NAME?</v>
      </c>
    </row>
    <row r="543" spans="2:12" x14ac:dyDescent="0.25">
      <c r="B543" s="24">
        <v>7.6763047940323359</v>
      </c>
      <c r="G543" s="24">
        <v>541</v>
      </c>
      <c r="H543" s="24" t="e">
        <f ca="1"/>
        <v>#NAME?</v>
      </c>
      <c r="I543" s="24" t="e">
        <f t="array" aca="1" ref="I543" ca="1">INDIRECT(ADDRESS(($E$2+1-G543)+2,8))</f>
        <v>#NAME?</v>
      </c>
      <c r="J543" s="24" t="e">
        <f t="shared" ca="1" si="24"/>
        <v>#NAME?</v>
      </c>
      <c r="K543" s="24" t="e">
        <f t="shared" ca="1" si="25"/>
        <v>#NAME?</v>
      </c>
      <c r="L543" s="24" t="e">
        <f t="shared" ca="1" si="26"/>
        <v>#NAME?</v>
      </c>
    </row>
    <row r="544" spans="2:12" x14ac:dyDescent="0.25">
      <c r="B544" s="24">
        <v>8.8124990875863798</v>
      </c>
      <c r="G544" s="24">
        <v>542</v>
      </c>
      <c r="H544" s="24" t="e">
        <f ca="1"/>
        <v>#NAME?</v>
      </c>
      <c r="I544" s="24" t="e">
        <f t="array" aca="1" ref="I544" ca="1">INDIRECT(ADDRESS(($E$2+1-G544)+2,8))</f>
        <v>#NAME?</v>
      </c>
      <c r="J544" s="24" t="e">
        <f t="shared" ca="1" si="24"/>
        <v>#NAME?</v>
      </c>
      <c r="K544" s="24" t="e">
        <f t="shared" ca="1" si="25"/>
        <v>#NAME?</v>
      </c>
      <c r="L544" s="24" t="e">
        <f t="shared" ca="1" si="26"/>
        <v>#NAME?</v>
      </c>
    </row>
    <row r="545" spans="2:12" x14ac:dyDescent="0.25">
      <c r="B545" s="24">
        <v>11.307013092176067</v>
      </c>
      <c r="G545" s="24">
        <v>543</v>
      </c>
      <c r="H545" s="24" t="e">
        <f ca="1"/>
        <v>#NAME?</v>
      </c>
      <c r="I545" s="24" t="e">
        <f t="array" aca="1" ref="I545" ca="1">INDIRECT(ADDRESS(($E$2+1-G545)+2,8))</f>
        <v>#NAME?</v>
      </c>
      <c r="J545" s="24" t="e">
        <f t="shared" ca="1" si="24"/>
        <v>#NAME?</v>
      </c>
      <c r="K545" s="24" t="e">
        <f t="shared" ca="1" si="25"/>
        <v>#NAME?</v>
      </c>
      <c r="L545" s="24" t="e">
        <f t="shared" ca="1" si="26"/>
        <v>#NAME?</v>
      </c>
    </row>
    <row r="546" spans="2:12" x14ac:dyDescent="0.25">
      <c r="B546" s="24">
        <v>10.147393777621719</v>
      </c>
      <c r="G546" s="24">
        <v>544</v>
      </c>
      <c r="H546" s="24" t="e">
        <f ca="1"/>
        <v>#NAME?</v>
      </c>
      <c r="I546" s="24" t="e">
        <f t="array" aca="1" ref="I546" ca="1">INDIRECT(ADDRESS(($E$2+1-G546)+2,8))</f>
        <v>#NAME?</v>
      </c>
      <c r="J546" s="24" t="e">
        <f t="shared" ca="1" si="24"/>
        <v>#NAME?</v>
      </c>
      <c r="K546" s="24" t="e">
        <f t="shared" ca="1" si="25"/>
        <v>#NAME?</v>
      </c>
      <c r="L546" s="24" t="e">
        <f t="shared" ca="1" si="26"/>
        <v>#NAME?</v>
      </c>
    </row>
    <row r="547" spans="2:12" x14ac:dyDescent="0.25">
      <c r="B547" s="24">
        <v>10.570034187962353</v>
      </c>
      <c r="G547" s="24">
        <v>545</v>
      </c>
      <c r="H547" s="24" t="e">
        <f ca="1"/>
        <v>#NAME?</v>
      </c>
      <c r="I547" s="24" t="e">
        <f t="array" aca="1" ref="I547" ca="1">INDIRECT(ADDRESS(($E$2+1-G547)+2,8))</f>
        <v>#NAME?</v>
      </c>
      <c r="J547" s="24" t="e">
        <f t="shared" ca="1" si="24"/>
        <v>#NAME?</v>
      </c>
      <c r="K547" s="24" t="e">
        <f t="shared" ca="1" si="25"/>
        <v>#NAME?</v>
      </c>
      <c r="L547" s="24" t="e">
        <f t="shared" ca="1" si="26"/>
        <v>#NAME?</v>
      </c>
    </row>
    <row r="548" spans="2:12" x14ac:dyDescent="0.25">
      <c r="B548" s="24">
        <v>9.449739880467197</v>
      </c>
      <c r="G548" s="24">
        <v>546</v>
      </c>
      <c r="H548" s="24" t="e">
        <f ca="1"/>
        <v>#NAME?</v>
      </c>
      <c r="I548" s="24" t="e">
        <f t="array" aca="1" ref="I548" ca="1">INDIRECT(ADDRESS(($E$2+1-G548)+2,8))</f>
        <v>#NAME?</v>
      </c>
      <c r="J548" s="24" t="e">
        <f t="shared" ca="1" si="24"/>
        <v>#NAME?</v>
      </c>
      <c r="K548" s="24" t="e">
        <f t="shared" ca="1" si="25"/>
        <v>#NAME?</v>
      </c>
      <c r="L548" s="24" t="e">
        <f t="shared" ca="1" si="26"/>
        <v>#NAME?</v>
      </c>
    </row>
    <row r="549" spans="2:12" x14ac:dyDescent="0.25">
      <c r="B549" s="24">
        <v>10.820358697871193</v>
      </c>
      <c r="G549" s="24">
        <v>547</v>
      </c>
      <c r="H549" s="24" t="e">
        <f ca="1"/>
        <v>#NAME?</v>
      </c>
      <c r="I549" s="24" t="e">
        <f t="array" aca="1" ref="I549" ca="1">INDIRECT(ADDRESS(($E$2+1-G549)+2,8))</f>
        <v>#NAME?</v>
      </c>
      <c r="J549" s="24" t="e">
        <f t="shared" ca="1" si="24"/>
        <v>#NAME?</v>
      </c>
      <c r="K549" s="24" t="e">
        <f t="shared" ca="1" si="25"/>
        <v>#NAME?</v>
      </c>
      <c r="L549" s="24" t="e">
        <f t="shared" ca="1" si="26"/>
        <v>#NAME?</v>
      </c>
    </row>
    <row r="550" spans="2:12" x14ac:dyDescent="0.25">
      <c r="B550" s="24">
        <v>7.2379650054450231</v>
      </c>
      <c r="G550" s="24">
        <v>548</v>
      </c>
      <c r="H550" s="24" t="e">
        <f ca="1"/>
        <v>#NAME?</v>
      </c>
      <c r="I550" s="24" t="e">
        <f t="array" aca="1" ref="I550" ca="1">INDIRECT(ADDRESS(($E$2+1-G550)+2,8))</f>
        <v>#NAME?</v>
      </c>
      <c r="J550" s="24" t="e">
        <f t="shared" ca="1" si="24"/>
        <v>#NAME?</v>
      </c>
      <c r="K550" s="24" t="e">
        <f t="shared" ca="1" si="25"/>
        <v>#NAME?</v>
      </c>
      <c r="L550" s="24" t="e">
        <f t="shared" ca="1" si="26"/>
        <v>#NAME?</v>
      </c>
    </row>
    <row r="551" spans="2:12" x14ac:dyDescent="0.25">
      <c r="B551" s="24">
        <v>11.394250043276848</v>
      </c>
      <c r="G551" s="24">
        <v>549</v>
      </c>
      <c r="H551" s="24" t="e">
        <f ca="1"/>
        <v>#NAME?</v>
      </c>
      <c r="I551" s="24" t="e">
        <f t="array" aca="1" ref="I551" ca="1">INDIRECT(ADDRESS(($E$2+1-G551)+2,8))</f>
        <v>#NAME?</v>
      </c>
      <c r="J551" s="24" t="e">
        <f t="shared" ca="1" si="24"/>
        <v>#NAME?</v>
      </c>
      <c r="K551" s="24" t="e">
        <f t="shared" ca="1" si="25"/>
        <v>#NAME?</v>
      </c>
      <c r="L551" s="24" t="e">
        <f t="shared" ca="1" si="26"/>
        <v>#NAME?</v>
      </c>
    </row>
    <row r="552" spans="2:12" x14ac:dyDescent="0.25">
      <c r="B552" s="24">
        <v>6.6211969889558731</v>
      </c>
      <c r="G552" s="24">
        <v>550</v>
      </c>
      <c r="H552" s="24" t="e">
        <f ca="1"/>
        <v>#NAME?</v>
      </c>
      <c r="I552" s="24" t="e">
        <f t="array" aca="1" ref="I552" ca="1">INDIRECT(ADDRESS(($E$2+1-G552)+2,8))</f>
        <v>#NAME?</v>
      </c>
      <c r="J552" s="24" t="e">
        <f t="shared" ca="1" si="24"/>
        <v>#NAME?</v>
      </c>
      <c r="K552" s="24" t="e">
        <f t="shared" ca="1" si="25"/>
        <v>#NAME?</v>
      </c>
      <c r="L552" s="24" t="e">
        <f t="shared" ca="1" si="26"/>
        <v>#NAME?</v>
      </c>
    </row>
    <row r="553" spans="2:12" x14ac:dyDescent="0.25">
      <c r="B553" s="24">
        <v>6.952382250444499</v>
      </c>
      <c r="G553" s="24">
        <v>551</v>
      </c>
      <c r="H553" s="24" t="e">
        <f ca="1"/>
        <v>#NAME?</v>
      </c>
      <c r="I553" s="24" t="e">
        <f t="array" aca="1" ref="I553" ca="1">INDIRECT(ADDRESS(($E$2+1-G553)+2,8))</f>
        <v>#NAME?</v>
      </c>
      <c r="J553" s="24" t="e">
        <f t="shared" ca="1" si="24"/>
        <v>#NAME?</v>
      </c>
      <c r="K553" s="24" t="e">
        <f t="shared" ca="1" si="25"/>
        <v>#NAME?</v>
      </c>
      <c r="L553" s="24" t="e">
        <f t="shared" ca="1" si="26"/>
        <v>#NAME?</v>
      </c>
    </row>
    <row r="554" spans="2:12" x14ac:dyDescent="0.25">
      <c r="B554" s="24">
        <v>10.409498161210999</v>
      </c>
      <c r="G554" s="24">
        <v>552</v>
      </c>
      <c r="H554" s="24" t="e">
        <f ca="1"/>
        <v>#NAME?</v>
      </c>
      <c r="I554" s="24" t="e">
        <f t="array" aca="1" ref="I554" ca="1">INDIRECT(ADDRESS(($E$2+1-G554)+2,8))</f>
        <v>#NAME?</v>
      </c>
      <c r="J554" s="24" t="e">
        <f t="shared" ca="1" si="24"/>
        <v>#NAME?</v>
      </c>
      <c r="K554" s="24" t="e">
        <f t="shared" ca="1" si="25"/>
        <v>#NAME?</v>
      </c>
      <c r="L554" s="24" t="e">
        <f t="shared" ca="1" si="26"/>
        <v>#NAME?</v>
      </c>
    </row>
    <row r="555" spans="2:12" x14ac:dyDescent="0.25">
      <c r="B555" s="24">
        <v>6.3546142562754344</v>
      </c>
      <c r="G555" s="24">
        <v>553</v>
      </c>
      <c r="H555" s="24" t="e">
        <f ca="1"/>
        <v>#NAME?</v>
      </c>
      <c r="I555" s="24" t="e">
        <f t="array" aca="1" ref="I555" ca="1">INDIRECT(ADDRESS(($E$2+1-G555)+2,8))</f>
        <v>#NAME?</v>
      </c>
      <c r="J555" s="24" t="e">
        <f t="shared" ca="1" si="24"/>
        <v>#NAME?</v>
      </c>
      <c r="K555" s="24" t="e">
        <f t="shared" ca="1" si="25"/>
        <v>#NAME?</v>
      </c>
      <c r="L555" s="24" t="e">
        <f t="shared" ca="1" si="26"/>
        <v>#NAME?</v>
      </c>
    </row>
    <row r="556" spans="2:12" x14ac:dyDescent="0.25">
      <c r="B556" s="24">
        <v>8.867245880666669</v>
      </c>
      <c r="G556" s="24">
        <v>554</v>
      </c>
      <c r="H556" s="24" t="e">
        <f ca="1"/>
        <v>#NAME?</v>
      </c>
      <c r="I556" s="24" t="e">
        <f t="array" aca="1" ref="I556" ca="1">INDIRECT(ADDRESS(($E$2+1-G556)+2,8))</f>
        <v>#NAME?</v>
      </c>
      <c r="J556" s="24" t="e">
        <f t="shared" ca="1" si="24"/>
        <v>#NAME?</v>
      </c>
      <c r="K556" s="24" t="e">
        <f t="shared" ca="1" si="25"/>
        <v>#NAME?</v>
      </c>
      <c r="L556" s="24" t="e">
        <f t="shared" ca="1" si="26"/>
        <v>#NAME?</v>
      </c>
    </row>
    <row r="557" spans="2:12" x14ac:dyDescent="0.25">
      <c r="B557" s="24">
        <v>10.630320159882448</v>
      </c>
      <c r="G557" s="24">
        <v>555</v>
      </c>
      <c r="H557" s="24" t="e">
        <f ca="1"/>
        <v>#NAME?</v>
      </c>
      <c r="I557" s="24" t="e">
        <f t="array" aca="1" ref="I557" ca="1">INDIRECT(ADDRESS(($E$2+1-G557)+2,8))</f>
        <v>#NAME?</v>
      </c>
      <c r="J557" s="24" t="e">
        <f t="shared" ca="1" si="24"/>
        <v>#NAME?</v>
      </c>
      <c r="K557" s="24" t="e">
        <f t="shared" ca="1" si="25"/>
        <v>#NAME?</v>
      </c>
      <c r="L557" s="24" t="e">
        <f t="shared" ca="1" si="26"/>
        <v>#NAME?</v>
      </c>
    </row>
    <row r="558" spans="2:12" x14ac:dyDescent="0.25">
      <c r="B558" s="24">
        <v>10.847918840716789</v>
      </c>
      <c r="G558" s="24">
        <v>556</v>
      </c>
      <c r="H558" s="24" t="e">
        <f ca="1"/>
        <v>#NAME?</v>
      </c>
      <c r="I558" s="24" t="e">
        <f t="array" aca="1" ref="I558" ca="1">INDIRECT(ADDRESS(($E$2+1-G558)+2,8))</f>
        <v>#NAME?</v>
      </c>
      <c r="J558" s="24" t="e">
        <f t="shared" ca="1" si="24"/>
        <v>#NAME?</v>
      </c>
      <c r="K558" s="24" t="e">
        <f t="shared" ca="1" si="25"/>
        <v>#NAME?</v>
      </c>
      <c r="L558" s="24" t="e">
        <f t="shared" ca="1" si="26"/>
        <v>#NAME?</v>
      </c>
    </row>
    <row r="559" spans="2:12" x14ac:dyDescent="0.25">
      <c r="B559" s="24">
        <v>12.089755573293013</v>
      </c>
      <c r="G559" s="24">
        <v>557</v>
      </c>
      <c r="H559" s="24" t="e">
        <f ca="1"/>
        <v>#NAME?</v>
      </c>
      <c r="I559" s="24" t="e">
        <f t="array" aca="1" ref="I559" ca="1">INDIRECT(ADDRESS(($E$2+1-G559)+2,8))</f>
        <v>#NAME?</v>
      </c>
      <c r="J559" s="24" t="e">
        <f t="shared" ca="1" si="24"/>
        <v>#NAME?</v>
      </c>
      <c r="K559" s="24" t="e">
        <f t="shared" ca="1" si="25"/>
        <v>#NAME?</v>
      </c>
      <c r="L559" s="24" t="e">
        <f t="shared" ca="1" si="26"/>
        <v>#NAME?</v>
      </c>
    </row>
    <row r="560" spans="2:12" x14ac:dyDescent="0.25">
      <c r="B560" s="24">
        <v>11.134891754627013</v>
      </c>
      <c r="G560" s="24">
        <v>558</v>
      </c>
      <c r="H560" s="24" t="e">
        <f ca="1"/>
        <v>#NAME?</v>
      </c>
      <c r="I560" s="24" t="e">
        <f t="array" aca="1" ref="I560" ca="1">INDIRECT(ADDRESS(($E$2+1-G560)+2,8))</f>
        <v>#NAME?</v>
      </c>
      <c r="J560" s="24" t="e">
        <f t="shared" ca="1" si="24"/>
        <v>#NAME?</v>
      </c>
      <c r="K560" s="24" t="e">
        <f t="shared" ca="1" si="25"/>
        <v>#NAME?</v>
      </c>
      <c r="L560" s="24" t="e">
        <f t="shared" ca="1" si="26"/>
        <v>#NAME?</v>
      </c>
    </row>
    <row r="561" spans="2:12" x14ac:dyDescent="0.25">
      <c r="B561" s="24">
        <v>7.5224745612649047</v>
      </c>
      <c r="G561" s="24">
        <v>559</v>
      </c>
      <c r="H561" s="24" t="e">
        <f ca="1"/>
        <v>#NAME?</v>
      </c>
      <c r="I561" s="24" t="e">
        <f t="array" aca="1" ref="I561" ca="1">INDIRECT(ADDRESS(($E$2+1-G561)+2,8))</f>
        <v>#NAME?</v>
      </c>
      <c r="J561" s="24" t="e">
        <f t="shared" ca="1" si="24"/>
        <v>#NAME?</v>
      </c>
      <c r="K561" s="24" t="e">
        <f t="shared" ca="1" si="25"/>
        <v>#NAME?</v>
      </c>
      <c r="L561" s="24" t="e">
        <f t="shared" ca="1" si="26"/>
        <v>#NAME?</v>
      </c>
    </row>
    <row r="562" spans="2:12" x14ac:dyDescent="0.25">
      <c r="B562" s="24">
        <v>10.060044123021495</v>
      </c>
      <c r="G562" s="24">
        <v>560</v>
      </c>
      <c r="H562" s="24" t="e">
        <f ca="1"/>
        <v>#NAME?</v>
      </c>
      <c r="I562" s="24" t="e">
        <f t="array" aca="1" ref="I562" ca="1">INDIRECT(ADDRESS(($E$2+1-G562)+2,8))</f>
        <v>#NAME?</v>
      </c>
      <c r="J562" s="24" t="e">
        <f t="shared" ca="1" si="24"/>
        <v>#NAME?</v>
      </c>
      <c r="K562" s="24" t="e">
        <f t="shared" ca="1" si="25"/>
        <v>#NAME?</v>
      </c>
      <c r="L562" s="24" t="e">
        <f t="shared" ca="1" si="26"/>
        <v>#NAME?</v>
      </c>
    </row>
    <row r="563" spans="2:12" x14ac:dyDescent="0.25">
      <c r="B563" s="24">
        <v>8.6937427732888004</v>
      </c>
      <c r="G563" s="24">
        <v>561</v>
      </c>
      <c r="H563" s="24" t="e">
        <f ca="1"/>
        <v>#NAME?</v>
      </c>
      <c r="I563" s="24" t="e">
        <f t="array" aca="1" ref="I563" ca="1">INDIRECT(ADDRESS(($E$2+1-G563)+2,8))</f>
        <v>#NAME?</v>
      </c>
      <c r="J563" s="24" t="e">
        <f t="shared" ca="1" si="24"/>
        <v>#NAME?</v>
      </c>
      <c r="K563" s="24" t="e">
        <f t="shared" ca="1" si="25"/>
        <v>#NAME?</v>
      </c>
      <c r="L563" s="24" t="e">
        <f t="shared" ca="1" si="26"/>
        <v>#NAME?</v>
      </c>
    </row>
    <row r="564" spans="2:12" x14ac:dyDescent="0.25">
      <c r="B564" s="24">
        <v>7.8223032288710268</v>
      </c>
      <c r="G564" s="24">
        <v>562</v>
      </c>
      <c r="H564" s="24" t="e">
        <f ca="1"/>
        <v>#NAME?</v>
      </c>
      <c r="I564" s="24" t="e">
        <f t="array" aca="1" ref="I564" ca="1">INDIRECT(ADDRESS(($E$2+1-G564)+2,8))</f>
        <v>#NAME?</v>
      </c>
      <c r="J564" s="24" t="e">
        <f t="shared" ca="1" si="24"/>
        <v>#NAME?</v>
      </c>
      <c r="K564" s="24" t="e">
        <f t="shared" ca="1" si="25"/>
        <v>#NAME?</v>
      </c>
      <c r="L564" s="24" t="e">
        <f t="shared" ca="1" si="26"/>
        <v>#NAME?</v>
      </c>
    </row>
    <row r="565" spans="2:12" x14ac:dyDescent="0.25">
      <c r="B565" s="24">
        <v>8.8745588235250406</v>
      </c>
      <c r="G565" s="24">
        <v>563</v>
      </c>
      <c r="H565" s="24" t="e">
        <f ca="1"/>
        <v>#NAME?</v>
      </c>
      <c r="I565" s="24" t="e">
        <f t="array" aca="1" ref="I565" ca="1">INDIRECT(ADDRESS(($E$2+1-G565)+2,8))</f>
        <v>#NAME?</v>
      </c>
      <c r="J565" s="24" t="e">
        <f t="shared" ca="1" si="24"/>
        <v>#NAME?</v>
      </c>
      <c r="K565" s="24" t="e">
        <f t="shared" ca="1" si="25"/>
        <v>#NAME?</v>
      </c>
      <c r="L565" s="24" t="e">
        <f t="shared" ca="1" si="26"/>
        <v>#NAME?</v>
      </c>
    </row>
    <row r="566" spans="2:12" x14ac:dyDescent="0.25">
      <c r="B566" s="24">
        <v>11.099406421070118</v>
      </c>
      <c r="G566" s="24">
        <v>564</v>
      </c>
      <c r="H566" s="24" t="e">
        <f ca="1"/>
        <v>#NAME?</v>
      </c>
      <c r="I566" s="24" t="e">
        <f t="array" aca="1" ref="I566" ca="1">INDIRECT(ADDRESS(($E$2+1-G566)+2,8))</f>
        <v>#NAME?</v>
      </c>
      <c r="J566" s="24" t="e">
        <f t="shared" ca="1" si="24"/>
        <v>#NAME?</v>
      </c>
      <c r="K566" s="24" t="e">
        <f t="shared" ca="1" si="25"/>
        <v>#NAME?</v>
      </c>
      <c r="L566" s="24" t="e">
        <f t="shared" ca="1" si="26"/>
        <v>#NAME?</v>
      </c>
    </row>
    <row r="567" spans="2:12" x14ac:dyDescent="0.25">
      <c r="B567" s="24">
        <v>8.8391599276967341</v>
      </c>
      <c r="G567" s="24">
        <v>565</v>
      </c>
      <c r="H567" s="24" t="e">
        <f ca="1"/>
        <v>#NAME?</v>
      </c>
      <c r="I567" s="24" t="e">
        <f t="array" aca="1" ref="I567" ca="1">INDIRECT(ADDRESS(($E$2+1-G567)+2,8))</f>
        <v>#NAME?</v>
      </c>
      <c r="J567" s="24" t="e">
        <f t="shared" ca="1" si="24"/>
        <v>#NAME?</v>
      </c>
      <c r="K567" s="24" t="e">
        <f t="shared" ca="1" si="25"/>
        <v>#NAME?</v>
      </c>
      <c r="L567" s="24" t="e">
        <f t="shared" ca="1" si="26"/>
        <v>#NAME?</v>
      </c>
    </row>
    <row r="568" spans="2:12" x14ac:dyDescent="0.25">
      <c r="B568" s="24">
        <v>10.925783409607053</v>
      </c>
      <c r="G568" s="24">
        <v>566</v>
      </c>
      <c r="H568" s="24" t="e">
        <f ca="1"/>
        <v>#NAME?</v>
      </c>
      <c r="I568" s="24" t="e">
        <f t="array" aca="1" ref="I568" ca="1">INDIRECT(ADDRESS(($E$2+1-G568)+2,8))</f>
        <v>#NAME?</v>
      </c>
      <c r="J568" s="24" t="e">
        <f t="shared" ca="1" si="24"/>
        <v>#NAME?</v>
      </c>
      <c r="K568" s="24" t="e">
        <f t="shared" ca="1" si="25"/>
        <v>#NAME?</v>
      </c>
      <c r="L568" s="24" t="e">
        <f t="shared" ca="1" si="26"/>
        <v>#NAME?</v>
      </c>
    </row>
    <row r="569" spans="2:12" x14ac:dyDescent="0.25">
      <c r="B569" s="24">
        <v>11.151060627288336</v>
      </c>
      <c r="G569" s="24">
        <v>567</v>
      </c>
      <c r="H569" s="24" t="e">
        <f ca="1"/>
        <v>#NAME?</v>
      </c>
      <c r="I569" s="24" t="e">
        <f t="array" aca="1" ref="I569" ca="1">INDIRECT(ADDRESS(($E$2+1-G569)+2,8))</f>
        <v>#NAME?</v>
      </c>
      <c r="J569" s="24" t="e">
        <f t="shared" ca="1" si="24"/>
        <v>#NAME?</v>
      </c>
      <c r="K569" s="24" t="e">
        <f t="shared" ca="1" si="25"/>
        <v>#NAME?</v>
      </c>
      <c r="L569" s="24" t="e">
        <f t="shared" ca="1" si="26"/>
        <v>#NAME?</v>
      </c>
    </row>
    <row r="570" spans="2:12" x14ac:dyDescent="0.25">
      <c r="B570" s="24">
        <v>7.8625301128226868</v>
      </c>
      <c r="G570" s="24">
        <v>568</v>
      </c>
      <c r="H570" s="24" t="e">
        <f ca="1"/>
        <v>#NAME?</v>
      </c>
      <c r="I570" s="24" t="e">
        <f t="array" aca="1" ref="I570" ca="1">INDIRECT(ADDRESS(($E$2+1-G570)+2,8))</f>
        <v>#NAME?</v>
      </c>
      <c r="J570" s="24" t="e">
        <f t="shared" ca="1" si="24"/>
        <v>#NAME?</v>
      </c>
      <c r="K570" s="24" t="e">
        <f t="shared" ca="1" si="25"/>
        <v>#NAME?</v>
      </c>
      <c r="L570" s="24" t="e">
        <f t="shared" ca="1" si="26"/>
        <v>#NAME?</v>
      </c>
    </row>
    <row r="571" spans="2:12" x14ac:dyDescent="0.25">
      <c r="B571" s="24">
        <v>6.8394268387320425</v>
      </c>
      <c r="G571" s="24">
        <v>569</v>
      </c>
      <c r="H571" s="24" t="e">
        <f ca="1"/>
        <v>#NAME?</v>
      </c>
      <c r="I571" s="24" t="e">
        <f t="array" aca="1" ref="I571" ca="1">INDIRECT(ADDRESS(($E$2+1-G571)+2,8))</f>
        <v>#NAME?</v>
      </c>
      <c r="J571" s="24" t="e">
        <f t="shared" ca="1" si="24"/>
        <v>#NAME?</v>
      </c>
      <c r="K571" s="24" t="e">
        <f t="shared" ca="1" si="25"/>
        <v>#NAME?</v>
      </c>
      <c r="L571" s="24" t="e">
        <f t="shared" ca="1" si="26"/>
        <v>#NAME?</v>
      </c>
    </row>
    <row r="572" spans="2:12" x14ac:dyDescent="0.25">
      <c r="B572" s="24">
        <v>10.311780640046415</v>
      </c>
      <c r="G572" s="24">
        <v>570</v>
      </c>
      <c r="H572" s="24" t="e">
        <f ca="1"/>
        <v>#NAME?</v>
      </c>
      <c r="I572" s="24" t="e">
        <f t="array" aca="1" ref="I572" ca="1">INDIRECT(ADDRESS(($E$2+1-G572)+2,8))</f>
        <v>#NAME?</v>
      </c>
      <c r="J572" s="24" t="e">
        <f t="shared" ca="1" si="24"/>
        <v>#NAME?</v>
      </c>
      <c r="K572" s="24" t="e">
        <f t="shared" ca="1" si="25"/>
        <v>#NAME?</v>
      </c>
      <c r="L572" s="24" t="e">
        <f t="shared" ca="1" si="26"/>
        <v>#NAME?</v>
      </c>
    </row>
    <row r="573" spans="2:12" x14ac:dyDescent="0.25">
      <c r="B573" s="24">
        <v>10.03912039152844</v>
      </c>
      <c r="G573" s="24">
        <v>571</v>
      </c>
      <c r="H573" s="24" t="e">
        <f ca="1"/>
        <v>#NAME?</v>
      </c>
      <c r="I573" s="24" t="e">
        <f t="array" aca="1" ref="I573" ca="1">INDIRECT(ADDRESS(($E$2+1-G573)+2,8))</f>
        <v>#NAME?</v>
      </c>
      <c r="J573" s="24" t="e">
        <f t="shared" ca="1" si="24"/>
        <v>#NAME?</v>
      </c>
      <c r="K573" s="24" t="e">
        <f t="shared" ca="1" si="25"/>
        <v>#NAME?</v>
      </c>
      <c r="L573" s="24" t="e">
        <f t="shared" ca="1" si="26"/>
        <v>#NAME?</v>
      </c>
    </row>
    <row r="574" spans="2:12" x14ac:dyDescent="0.25">
      <c r="B574" s="24">
        <v>8.2454373322142498</v>
      </c>
      <c r="G574" s="24">
        <v>572</v>
      </c>
      <c r="H574" s="24" t="e">
        <f ca="1"/>
        <v>#NAME?</v>
      </c>
      <c r="I574" s="24" t="e">
        <f t="array" aca="1" ref="I574" ca="1">INDIRECT(ADDRESS(($E$2+1-G574)+2,8))</f>
        <v>#NAME?</v>
      </c>
      <c r="J574" s="24" t="e">
        <f t="shared" ca="1" si="24"/>
        <v>#NAME?</v>
      </c>
      <c r="K574" s="24" t="e">
        <f t="shared" ca="1" si="25"/>
        <v>#NAME?</v>
      </c>
      <c r="L574" s="24" t="e">
        <f t="shared" ca="1" si="26"/>
        <v>#NAME?</v>
      </c>
    </row>
    <row r="575" spans="2:12" x14ac:dyDescent="0.25">
      <c r="B575" s="24">
        <v>7.7567771582664955</v>
      </c>
      <c r="G575" s="24">
        <v>573</v>
      </c>
      <c r="H575" s="24" t="e">
        <f ca="1"/>
        <v>#NAME?</v>
      </c>
      <c r="I575" s="24" t="e">
        <f t="array" aca="1" ref="I575" ca="1">INDIRECT(ADDRESS(($E$2+1-G575)+2,8))</f>
        <v>#NAME?</v>
      </c>
      <c r="J575" s="24" t="e">
        <f t="shared" ca="1" si="24"/>
        <v>#NAME?</v>
      </c>
      <c r="K575" s="24" t="e">
        <f t="shared" ca="1" si="25"/>
        <v>#NAME?</v>
      </c>
      <c r="L575" s="24" t="e">
        <f t="shared" ca="1" si="26"/>
        <v>#NAME?</v>
      </c>
    </row>
    <row r="576" spans="2:12" x14ac:dyDescent="0.25">
      <c r="B576" s="24">
        <v>6.8507847274047515</v>
      </c>
      <c r="G576" s="24">
        <v>574</v>
      </c>
      <c r="H576" s="24" t="e">
        <f ca="1"/>
        <v>#NAME?</v>
      </c>
      <c r="I576" s="24" t="e">
        <f t="array" aca="1" ref="I576" ca="1">INDIRECT(ADDRESS(($E$2+1-G576)+2,8))</f>
        <v>#NAME?</v>
      </c>
      <c r="J576" s="24" t="e">
        <f t="shared" ca="1" si="24"/>
        <v>#NAME?</v>
      </c>
      <c r="K576" s="24" t="e">
        <f t="shared" ca="1" si="25"/>
        <v>#NAME?</v>
      </c>
      <c r="L576" s="24" t="e">
        <f t="shared" ca="1" si="26"/>
        <v>#NAME?</v>
      </c>
    </row>
    <row r="577" spans="2:12" x14ac:dyDescent="0.25">
      <c r="B577" s="24">
        <v>7.2856042862658743</v>
      </c>
      <c r="G577" s="24">
        <v>575</v>
      </c>
      <c r="H577" s="24" t="e">
        <f ca="1"/>
        <v>#NAME?</v>
      </c>
      <c r="I577" s="24" t="e">
        <f t="array" aca="1" ref="I577" ca="1">INDIRECT(ADDRESS(($E$2+1-G577)+2,8))</f>
        <v>#NAME?</v>
      </c>
      <c r="J577" s="24" t="e">
        <f t="shared" ca="1" si="24"/>
        <v>#NAME?</v>
      </c>
      <c r="K577" s="24" t="e">
        <f t="shared" ca="1" si="25"/>
        <v>#NAME?</v>
      </c>
      <c r="L577" s="24" t="e">
        <f t="shared" ca="1" si="26"/>
        <v>#NAME?</v>
      </c>
    </row>
    <row r="578" spans="2:12" x14ac:dyDescent="0.25">
      <c r="B578" s="24">
        <v>11.647218172828914</v>
      </c>
      <c r="G578" s="24">
        <v>576</v>
      </c>
      <c r="H578" s="24" t="e">
        <f ca="1"/>
        <v>#NAME?</v>
      </c>
      <c r="I578" s="24" t="e">
        <f t="array" aca="1" ref="I578" ca="1">INDIRECT(ADDRESS(($E$2+1-G578)+2,8))</f>
        <v>#NAME?</v>
      </c>
      <c r="J578" s="24" t="e">
        <f t="shared" ca="1" si="24"/>
        <v>#NAME?</v>
      </c>
      <c r="K578" s="24" t="e">
        <f t="shared" ca="1" si="25"/>
        <v>#NAME?</v>
      </c>
      <c r="L578" s="24" t="e">
        <f t="shared" ca="1" si="26"/>
        <v>#NAME?</v>
      </c>
    </row>
    <row r="579" spans="2:12" x14ac:dyDescent="0.25">
      <c r="B579" s="24">
        <v>6.870399568908292</v>
      </c>
      <c r="G579" s="24">
        <v>577</v>
      </c>
      <c r="H579" s="24" t="e">
        <f ca="1"/>
        <v>#NAME?</v>
      </c>
      <c r="I579" s="24" t="e">
        <f t="array" aca="1" ref="I579" ca="1">INDIRECT(ADDRESS(($E$2+1-G579)+2,8))</f>
        <v>#NAME?</v>
      </c>
      <c r="J579" s="24" t="e">
        <f t="shared" ca="1" si="24"/>
        <v>#NAME?</v>
      </c>
      <c r="K579" s="24" t="e">
        <f t="shared" ca="1" si="25"/>
        <v>#NAME?</v>
      </c>
      <c r="L579" s="24" t="e">
        <f t="shared" ca="1" si="26"/>
        <v>#NAME?</v>
      </c>
    </row>
    <row r="580" spans="2:12" x14ac:dyDescent="0.25">
      <c r="B580" s="24">
        <v>10.515389355880355</v>
      </c>
      <c r="G580" s="24">
        <v>578</v>
      </c>
      <c r="H580" s="24" t="e">
        <f ca="1"/>
        <v>#NAME?</v>
      </c>
      <c r="I580" s="24" t="e">
        <f t="array" aca="1" ref="I580" ca="1">INDIRECT(ADDRESS(($E$2+1-G580)+2,8))</f>
        <v>#NAME?</v>
      </c>
      <c r="J580" s="24" t="e">
        <f t="shared" ref="J580:J643" ca="1" si="27">_xlfn.WEIBULL.DIST(H580,$E$5,$E$6,TRUE)</f>
        <v>#NAME?</v>
      </c>
      <c r="K580" s="24" t="e">
        <f t="shared" ref="K580:K643" ca="1" si="28">_xlfn.WEIBULL.DIST(I580,$E$5,$E$6,TRUE)</f>
        <v>#NAME?</v>
      </c>
      <c r="L580" s="24" t="e">
        <f t="shared" ref="L580:L643" ca="1" si="29">((2*G580-1)/$E$2)*(LN(J580)+LN(1-K580))</f>
        <v>#NAME?</v>
      </c>
    </row>
    <row r="581" spans="2:12" x14ac:dyDescent="0.25">
      <c r="B581" s="24">
        <v>8.8276533729653188</v>
      </c>
      <c r="G581" s="24">
        <v>579</v>
      </c>
      <c r="H581" s="24" t="e">
        <f ca="1"/>
        <v>#NAME?</v>
      </c>
      <c r="I581" s="24" t="e">
        <f t="array" aca="1" ref="I581" ca="1">INDIRECT(ADDRESS(($E$2+1-G581)+2,8))</f>
        <v>#NAME?</v>
      </c>
      <c r="J581" s="24" t="e">
        <f t="shared" ca="1" si="27"/>
        <v>#NAME?</v>
      </c>
      <c r="K581" s="24" t="e">
        <f t="shared" ca="1" si="28"/>
        <v>#NAME?</v>
      </c>
      <c r="L581" s="24" t="e">
        <f t="shared" ca="1" si="29"/>
        <v>#NAME?</v>
      </c>
    </row>
    <row r="582" spans="2:12" x14ac:dyDescent="0.25">
      <c r="B582" s="24">
        <v>8.6722679641549902</v>
      </c>
      <c r="G582" s="24">
        <v>580</v>
      </c>
      <c r="H582" s="24" t="e">
        <f ca="1"/>
        <v>#NAME?</v>
      </c>
      <c r="I582" s="24" t="e">
        <f t="array" aca="1" ref="I582" ca="1">INDIRECT(ADDRESS(($E$2+1-G582)+2,8))</f>
        <v>#NAME?</v>
      </c>
      <c r="J582" s="24" t="e">
        <f t="shared" ca="1" si="27"/>
        <v>#NAME?</v>
      </c>
      <c r="K582" s="24" t="e">
        <f t="shared" ca="1" si="28"/>
        <v>#NAME?</v>
      </c>
      <c r="L582" s="24" t="e">
        <f t="shared" ca="1" si="29"/>
        <v>#NAME?</v>
      </c>
    </row>
    <row r="583" spans="2:12" x14ac:dyDescent="0.25">
      <c r="B583" s="24">
        <v>10.585075619514686</v>
      </c>
      <c r="G583" s="24">
        <v>581</v>
      </c>
      <c r="H583" s="24" t="e">
        <f ca="1"/>
        <v>#NAME?</v>
      </c>
      <c r="I583" s="24" t="e">
        <f t="array" aca="1" ref="I583" ca="1">INDIRECT(ADDRESS(($E$2+1-G583)+2,8))</f>
        <v>#NAME?</v>
      </c>
      <c r="J583" s="24" t="e">
        <f t="shared" ca="1" si="27"/>
        <v>#NAME?</v>
      </c>
      <c r="K583" s="24" t="e">
        <f t="shared" ca="1" si="28"/>
        <v>#NAME?</v>
      </c>
      <c r="L583" s="24" t="e">
        <f t="shared" ca="1" si="29"/>
        <v>#NAME?</v>
      </c>
    </row>
    <row r="584" spans="2:12" x14ac:dyDescent="0.25">
      <c r="B584" s="24">
        <v>10.977984829053543</v>
      </c>
      <c r="G584" s="24">
        <v>582</v>
      </c>
      <c r="H584" s="24" t="e">
        <f ca="1"/>
        <v>#NAME?</v>
      </c>
      <c r="I584" s="24" t="e">
        <f t="array" aca="1" ref="I584" ca="1">INDIRECT(ADDRESS(($E$2+1-G584)+2,8))</f>
        <v>#NAME?</v>
      </c>
      <c r="J584" s="24" t="e">
        <f t="shared" ca="1" si="27"/>
        <v>#NAME?</v>
      </c>
      <c r="K584" s="24" t="e">
        <f t="shared" ca="1" si="28"/>
        <v>#NAME?</v>
      </c>
      <c r="L584" s="24" t="e">
        <f t="shared" ca="1" si="29"/>
        <v>#NAME?</v>
      </c>
    </row>
    <row r="585" spans="2:12" x14ac:dyDescent="0.25">
      <c r="B585" s="24">
        <v>7.4971133483512382</v>
      </c>
      <c r="G585" s="24">
        <v>583</v>
      </c>
      <c r="H585" s="24" t="e">
        <f ca="1"/>
        <v>#NAME?</v>
      </c>
      <c r="I585" s="24" t="e">
        <f t="array" aca="1" ref="I585" ca="1">INDIRECT(ADDRESS(($E$2+1-G585)+2,8))</f>
        <v>#NAME?</v>
      </c>
      <c r="J585" s="24" t="e">
        <f t="shared" ca="1" si="27"/>
        <v>#NAME?</v>
      </c>
      <c r="K585" s="24" t="e">
        <f t="shared" ca="1" si="28"/>
        <v>#NAME?</v>
      </c>
      <c r="L585" s="24" t="e">
        <f t="shared" ca="1" si="29"/>
        <v>#NAME?</v>
      </c>
    </row>
    <row r="586" spans="2:12" x14ac:dyDescent="0.25">
      <c r="B586" s="24">
        <v>7.5922657966780278</v>
      </c>
      <c r="G586" s="24">
        <v>584</v>
      </c>
      <c r="H586" s="24" t="e">
        <f ca="1"/>
        <v>#NAME?</v>
      </c>
      <c r="I586" s="24" t="e">
        <f t="array" aca="1" ref="I586" ca="1">INDIRECT(ADDRESS(($E$2+1-G586)+2,8))</f>
        <v>#NAME?</v>
      </c>
      <c r="J586" s="24" t="e">
        <f t="shared" ca="1" si="27"/>
        <v>#NAME?</v>
      </c>
      <c r="K586" s="24" t="e">
        <f t="shared" ca="1" si="28"/>
        <v>#NAME?</v>
      </c>
      <c r="L586" s="24" t="e">
        <f t="shared" ca="1" si="29"/>
        <v>#NAME?</v>
      </c>
    </row>
    <row r="587" spans="2:12" x14ac:dyDescent="0.25">
      <c r="B587" s="24">
        <v>8.3523585828809104</v>
      </c>
      <c r="G587" s="24">
        <v>585</v>
      </c>
      <c r="H587" s="24" t="e">
        <f ca="1"/>
        <v>#NAME?</v>
      </c>
      <c r="I587" s="24" t="e">
        <f t="array" aca="1" ref="I587" ca="1">INDIRECT(ADDRESS(($E$2+1-G587)+2,8))</f>
        <v>#NAME?</v>
      </c>
      <c r="J587" s="24" t="e">
        <f t="shared" ca="1" si="27"/>
        <v>#NAME?</v>
      </c>
      <c r="K587" s="24" t="e">
        <f t="shared" ca="1" si="28"/>
        <v>#NAME?</v>
      </c>
      <c r="L587" s="24" t="e">
        <f t="shared" ca="1" si="29"/>
        <v>#NAME?</v>
      </c>
    </row>
    <row r="588" spans="2:12" x14ac:dyDescent="0.25">
      <c r="B588" s="24">
        <v>9.4467025525744379</v>
      </c>
      <c r="G588" s="24">
        <v>586</v>
      </c>
      <c r="H588" s="24" t="e">
        <f ca="1"/>
        <v>#NAME?</v>
      </c>
      <c r="I588" s="24" t="e">
        <f t="array" aca="1" ref="I588" ca="1">INDIRECT(ADDRESS(($E$2+1-G588)+2,8))</f>
        <v>#NAME?</v>
      </c>
      <c r="J588" s="24" t="e">
        <f t="shared" ca="1" si="27"/>
        <v>#NAME?</v>
      </c>
      <c r="K588" s="24" t="e">
        <f t="shared" ca="1" si="28"/>
        <v>#NAME?</v>
      </c>
      <c r="L588" s="24" t="e">
        <f t="shared" ca="1" si="29"/>
        <v>#NAME?</v>
      </c>
    </row>
    <row r="589" spans="2:12" x14ac:dyDescent="0.25">
      <c r="B589" s="24">
        <v>9.2749514941697804</v>
      </c>
      <c r="G589" s="24">
        <v>587</v>
      </c>
      <c r="H589" s="24" t="e">
        <f ca="1"/>
        <v>#NAME?</v>
      </c>
      <c r="I589" s="24" t="e">
        <f t="array" aca="1" ref="I589" ca="1">INDIRECT(ADDRESS(($E$2+1-G589)+2,8))</f>
        <v>#NAME?</v>
      </c>
      <c r="J589" s="24" t="e">
        <f t="shared" ca="1" si="27"/>
        <v>#NAME?</v>
      </c>
      <c r="K589" s="24" t="e">
        <f t="shared" ca="1" si="28"/>
        <v>#NAME?</v>
      </c>
      <c r="L589" s="24" t="e">
        <f t="shared" ca="1" si="29"/>
        <v>#NAME?</v>
      </c>
    </row>
    <row r="590" spans="2:12" x14ac:dyDescent="0.25">
      <c r="B590" s="24">
        <v>10.98312550301719</v>
      </c>
      <c r="G590" s="24">
        <v>588</v>
      </c>
      <c r="H590" s="24" t="e">
        <f ca="1"/>
        <v>#NAME?</v>
      </c>
      <c r="I590" s="24" t="e">
        <f t="array" aca="1" ref="I590" ca="1">INDIRECT(ADDRESS(($E$2+1-G590)+2,8))</f>
        <v>#NAME?</v>
      </c>
      <c r="J590" s="24" t="e">
        <f t="shared" ca="1" si="27"/>
        <v>#NAME?</v>
      </c>
      <c r="K590" s="24" t="e">
        <f t="shared" ca="1" si="28"/>
        <v>#NAME?</v>
      </c>
      <c r="L590" s="24" t="e">
        <f t="shared" ca="1" si="29"/>
        <v>#NAME?</v>
      </c>
    </row>
    <row r="591" spans="2:12" x14ac:dyDescent="0.25">
      <c r="B591" s="24">
        <v>6.351783733028558</v>
      </c>
      <c r="G591" s="24">
        <v>589</v>
      </c>
      <c r="H591" s="24" t="e">
        <f ca="1"/>
        <v>#NAME?</v>
      </c>
      <c r="I591" s="24" t="e">
        <f t="array" aca="1" ref="I591" ca="1">INDIRECT(ADDRESS(($E$2+1-G591)+2,8))</f>
        <v>#NAME?</v>
      </c>
      <c r="J591" s="24" t="e">
        <f t="shared" ca="1" si="27"/>
        <v>#NAME?</v>
      </c>
      <c r="K591" s="24" t="e">
        <f t="shared" ca="1" si="28"/>
        <v>#NAME?</v>
      </c>
      <c r="L591" s="24" t="e">
        <f t="shared" ca="1" si="29"/>
        <v>#NAME?</v>
      </c>
    </row>
    <row r="592" spans="2:12" x14ac:dyDescent="0.25">
      <c r="B592" s="24">
        <v>11.898676744344069</v>
      </c>
      <c r="G592" s="24">
        <v>590</v>
      </c>
      <c r="H592" s="24" t="e">
        <f ca="1"/>
        <v>#NAME?</v>
      </c>
      <c r="I592" s="24" t="e">
        <f t="array" aca="1" ref="I592" ca="1">INDIRECT(ADDRESS(($E$2+1-G592)+2,8))</f>
        <v>#NAME?</v>
      </c>
      <c r="J592" s="24" t="e">
        <f t="shared" ca="1" si="27"/>
        <v>#NAME?</v>
      </c>
      <c r="K592" s="24" t="e">
        <f t="shared" ca="1" si="28"/>
        <v>#NAME?</v>
      </c>
      <c r="L592" s="24" t="e">
        <f t="shared" ca="1" si="29"/>
        <v>#NAME?</v>
      </c>
    </row>
    <row r="593" spans="2:12" x14ac:dyDescent="0.25">
      <c r="B593" s="24">
        <v>9.8635318735312332</v>
      </c>
      <c r="G593" s="24">
        <v>591</v>
      </c>
      <c r="H593" s="24" t="e">
        <f ca="1"/>
        <v>#NAME?</v>
      </c>
      <c r="I593" s="24" t="e">
        <f t="array" aca="1" ref="I593" ca="1">INDIRECT(ADDRESS(($E$2+1-G593)+2,8))</f>
        <v>#NAME?</v>
      </c>
      <c r="J593" s="24" t="e">
        <f t="shared" ca="1" si="27"/>
        <v>#NAME?</v>
      </c>
      <c r="K593" s="24" t="e">
        <f t="shared" ca="1" si="28"/>
        <v>#NAME?</v>
      </c>
      <c r="L593" s="24" t="e">
        <f t="shared" ca="1" si="29"/>
        <v>#NAME?</v>
      </c>
    </row>
    <row r="594" spans="2:12" x14ac:dyDescent="0.25">
      <c r="B594" s="24">
        <v>8.6556274053334654</v>
      </c>
      <c r="G594" s="24">
        <v>592</v>
      </c>
      <c r="H594" s="24" t="e">
        <f ca="1"/>
        <v>#NAME?</v>
      </c>
      <c r="I594" s="24" t="e">
        <f t="array" aca="1" ref="I594" ca="1">INDIRECT(ADDRESS(($E$2+1-G594)+2,8))</f>
        <v>#NAME?</v>
      </c>
      <c r="J594" s="24" t="e">
        <f t="shared" ca="1" si="27"/>
        <v>#NAME?</v>
      </c>
      <c r="K594" s="24" t="e">
        <f t="shared" ca="1" si="28"/>
        <v>#NAME?</v>
      </c>
      <c r="L594" s="24" t="e">
        <f t="shared" ca="1" si="29"/>
        <v>#NAME?</v>
      </c>
    </row>
    <row r="595" spans="2:12" x14ac:dyDescent="0.25">
      <c r="B595" s="24">
        <v>10.382286042843123</v>
      </c>
      <c r="G595" s="24">
        <v>593</v>
      </c>
      <c r="H595" s="24" t="e">
        <f ca="1"/>
        <v>#NAME?</v>
      </c>
      <c r="I595" s="24" t="e">
        <f t="array" aca="1" ref="I595" ca="1">INDIRECT(ADDRESS(($E$2+1-G595)+2,8))</f>
        <v>#NAME?</v>
      </c>
      <c r="J595" s="24" t="e">
        <f t="shared" ca="1" si="27"/>
        <v>#NAME?</v>
      </c>
      <c r="K595" s="24" t="e">
        <f t="shared" ca="1" si="28"/>
        <v>#NAME?</v>
      </c>
      <c r="L595" s="24" t="e">
        <f t="shared" ca="1" si="29"/>
        <v>#NAME?</v>
      </c>
    </row>
    <row r="596" spans="2:12" x14ac:dyDescent="0.25">
      <c r="B596" s="24">
        <v>6.0547576613231886</v>
      </c>
      <c r="G596" s="24">
        <v>594</v>
      </c>
      <c r="H596" s="24" t="e">
        <f ca="1"/>
        <v>#NAME?</v>
      </c>
      <c r="I596" s="24" t="e">
        <f t="array" aca="1" ref="I596" ca="1">INDIRECT(ADDRESS(($E$2+1-G596)+2,8))</f>
        <v>#NAME?</v>
      </c>
      <c r="J596" s="24" t="e">
        <f t="shared" ca="1" si="27"/>
        <v>#NAME?</v>
      </c>
      <c r="K596" s="24" t="e">
        <f t="shared" ca="1" si="28"/>
        <v>#NAME?</v>
      </c>
      <c r="L596" s="24" t="e">
        <f t="shared" ca="1" si="29"/>
        <v>#NAME?</v>
      </c>
    </row>
    <row r="597" spans="2:12" x14ac:dyDescent="0.25">
      <c r="B597" s="24">
        <v>7.0238006182850139</v>
      </c>
      <c r="G597" s="24">
        <v>595</v>
      </c>
      <c r="H597" s="24" t="e">
        <f ca="1"/>
        <v>#NAME?</v>
      </c>
      <c r="I597" s="24" t="e">
        <f t="array" aca="1" ref="I597" ca="1">INDIRECT(ADDRESS(($E$2+1-G597)+2,8))</f>
        <v>#NAME?</v>
      </c>
      <c r="J597" s="24" t="e">
        <f t="shared" ca="1" si="27"/>
        <v>#NAME?</v>
      </c>
      <c r="K597" s="24" t="e">
        <f t="shared" ca="1" si="28"/>
        <v>#NAME?</v>
      </c>
      <c r="L597" s="24" t="e">
        <f t="shared" ca="1" si="29"/>
        <v>#NAME?</v>
      </c>
    </row>
    <row r="598" spans="2:12" x14ac:dyDescent="0.25">
      <c r="B598" s="24">
        <v>10.872317700896936</v>
      </c>
      <c r="G598" s="24">
        <v>596</v>
      </c>
      <c r="H598" s="24" t="e">
        <f ca="1"/>
        <v>#NAME?</v>
      </c>
      <c r="I598" s="24" t="e">
        <f t="array" aca="1" ref="I598" ca="1">INDIRECT(ADDRESS(($E$2+1-G598)+2,8))</f>
        <v>#NAME?</v>
      </c>
      <c r="J598" s="24" t="e">
        <f t="shared" ca="1" si="27"/>
        <v>#NAME?</v>
      </c>
      <c r="K598" s="24" t="e">
        <f t="shared" ca="1" si="28"/>
        <v>#NAME?</v>
      </c>
      <c r="L598" s="24" t="e">
        <f t="shared" ca="1" si="29"/>
        <v>#NAME?</v>
      </c>
    </row>
    <row r="599" spans="2:12" x14ac:dyDescent="0.25">
      <c r="B599" s="24">
        <v>11.369399937324218</v>
      </c>
      <c r="G599" s="24">
        <v>597</v>
      </c>
      <c r="H599" s="24" t="e">
        <f ca="1"/>
        <v>#NAME?</v>
      </c>
      <c r="I599" s="24" t="e">
        <f t="array" aca="1" ref="I599" ca="1">INDIRECT(ADDRESS(($E$2+1-G599)+2,8))</f>
        <v>#NAME?</v>
      </c>
      <c r="J599" s="24" t="e">
        <f t="shared" ca="1" si="27"/>
        <v>#NAME?</v>
      </c>
      <c r="K599" s="24" t="e">
        <f t="shared" ca="1" si="28"/>
        <v>#NAME?</v>
      </c>
      <c r="L599" s="24" t="e">
        <f t="shared" ca="1" si="29"/>
        <v>#NAME?</v>
      </c>
    </row>
    <row r="600" spans="2:12" x14ac:dyDescent="0.25">
      <c r="B600" s="24">
        <v>9.8217899684739507</v>
      </c>
      <c r="G600" s="24">
        <v>598</v>
      </c>
      <c r="H600" s="24" t="e">
        <f ca="1"/>
        <v>#NAME?</v>
      </c>
      <c r="I600" s="24" t="e">
        <f t="array" aca="1" ref="I600" ca="1">INDIRECT(ADDRESS(($E$2+1-G600)+2,8))</f>
        <v>#NAME?</v>
      </c>
      <c r="J600" s="24" t="e">
        <f t="shared" ca="1" si="27"/>
        <v>#NAME?</v>
      </c>
      <c r="K600" s="24" t="e">
        <f t="shared" ca="1" si="28"/>
        <v>#NAME?</v>
      </c>
      <c r="L600" s="24" t="e">
        <f t="shared" ca="1" si="29"/>
        <v>#NAME?</v>
      </c>
    </row>
    <row r="601" spans="2:12" x14ac:dyDescent="0.25">
      <c r="B601" s="24">
        <v>7.0319159362058237</v>
      </c>
      <c r="G601" s="24">
        <v>599</v>
      </c>
      <c r="H601" s="24" t="e">
        <f ca="1"/>
        <v>#NAME?</v>
      </c>
      <c r="I601" s="24" t="e">
        <f t="array" aca="1" ref="I601" ca="1">INDIRECT(ADDRESS(($E$2+1-G601)+2,8))</f>
        <v>#NAME?</v>
      </c>
      <c r="J601" s="24" t="e">
        <f t="shared" ca="1" si="27"/>
        <v>#NAME?</v>
      </c>
      <c r="K601" s="24" t="e">
        <f t="shared" ca="1" si="28"/>
        <v>#NAME?</v>
      </c>
      <c r="L601" s="24" t="e">
        <f t="shared" ca="1" si="29"/>
        <v>#NAME?</v>
      </c>
    </row>
    <row r="602" spans="2:12" x14ac:dyDescent="0.25">
      <c r="B602" s="24">
        <v>8.2713991815683965</v>
      </c>
      <c r="G602" s="24">
        <v>600</v>
      </c>
      <c r="H602" s="24" t="e">
        <f ca="1"/>
        <v>#NAME?</v>
      </c>
      <c r="I602" s="24" t="e">
        <f t="array" aca="1" ref="I602" ca="1">INDIRECT(ADDRESS(($E$2+1-G602)+2,8))</f>
        <v>#NAME?</v>
      </c>
      <c r="J602" s="24" t="e">
        <f t="shared" ca="1" si="27"/>
        <v>#NAME?</v>
      </c>
      <c r="K602" s="24" t="e">
        <f t="shared" ca="1" si="28"/>
        <v>#NAME?</v>
      </c>
      <c r="L602" s="24" t="e">
        <f t="shared" ca="1" si="29"/>
        <v>#NAME?</v>
      </c>
    </row>
    <row r="603" spans="2:12" x14ac:dyDescent="0.25">
      <c r="B603" s="24">
        <v>11.742715454217921</v>
      </c>
      <c r="G603" s="24">
        <v>601</v>
      </c>
      <c r="H603" s="24" t="e">
        <f ca="1"/>
        <v>#NAME?</v>
      </c>
      <c r="I603" s="24" t="e">
        <f t="array" aca="1" ref="I603" ca="1">INDIRECT(ADDRESS(($E$2+1-G603)+2,8))</f>
        <v>#NAME?</v>
      </c>
      <c r="J603" s="24" t="e">
        <f t="shared" ca="1" si="27"/>
        <v>#NAME?</v>
      </c>
      <c r="K603" s="24" t="e">
        <f t="shared" ca="1" si="28"/>
        <v>#NAME?</v>
      </c>
      <c r="L603" s="24" t="e">
        <f t="shared" ca="1" si="29"/>
        <v>#NAME?</v>
      </c>
    </row>
    <row r="604" spans="2:12" x14ac:dyDescent="0.25">
      <c r="B604" s="24">
        <v>11.819455722973423</v>
      </c>
      <c r="G604" s="24">
        <v>602</v>
      </c>
      <c r="H604" s="24" t="e">
        <f ca="1"/>
        <v>#NAME?</v>
      </c>
      <c r="I604" s="24" t="e">
        <f t="array" aca="1" ref="I604" ca="1">INDIRECT(ADDRESS(($E$2+1-G604)+2,8))</f>
        <v>#NAME?</v>
      </c>
      <c r="J604" s="24" t="e">
        <f t="shared" ca="1" si="27"/>
        <v>#NAME?</v>
      </c>
      <c r="K604" s="24" t="e">
        <f t="shared" ca="1" si="28"/>
        <v>#NAME?</v>
      </c>
      <c r="L604" s="24" t="e">
        <f t="shared" ca="1" si="29"/>
        <v>#NAME?</v>
      </c>
    </row>
    <row r="605" spans="2:12" x14ac:dyDescent="0.25">
      <c r="B605" s="24">
        <v>9.5184408554194508</v>
      </c>
      <c r="G605" s="24">
        <v>603</v>
      </c>
      <c r="H605" s="24" t="e">
        <f ca="1"/>
        <v>#NAME?</v>
      </c>
      <c r="I605" s="24" t="e">
        <f t="array" aca="1" ref="I605" ca="1">INDIRECT(ADDRESS(($E$2+1-G605)+2,8))</f>
        <v>#NAME?</v>
      </c>
      <c r="J605" s="24" t="e">
        <f t="shared" ca="1" si="27"/>
        <v>#NAME?</v>
      </c>
      <c r="K605" s="24" t="e">
        <f t="shared" ca="1" si="28"/>
        <v>#NAME?</v>
      </c>
      <c r="L605" s="24" t="e">
        <f t="shared" ca="1" si="29"/>
        <v>#NAME?</v>
      </c>
    </row>
    <row r="606" spans="2:12" x14ac:dyDescent="0.25">
      <c r="B606" s="24">
        <v>11.193690147061695</v>
      </c>
      <c r="G606" s="24">
        <v>604</v>
      </c>
      <c r="H606" s="24" t="e">
        <f ca="1"/>
        <v>#NAME?</v>
      </c>
      <c r="I606" s="24" t="e">
        <f t="array" aca="1" ref="I606" ca="1">INDIRECT(ADDRESS(($E$2+1-G606)+2,8))</f>
        <v>#NAME?</v>
      </c>
      <c r="J606" s="24" t="e">
        <f t="shared" ca="1" si="27"/>
        <v>#NAME?</v>
      </c>
      <c r="K606" s="24" t="e">
        <f t="shared" ca="1" si="28"/>
        <v>#NAME?</v>
      </c>
      <c r="L606" s="24" t="e">
        <f t="shared" ca="1" si="29"/>
        <v>#NAME?</v>
      </c>
    </row>
    <row r="607" spans="2:12" x14ac:dyDescent="0.25">
      <c r="B607" s="24">
        <v>9.609734097368186</v>
      </c>
      <c r="G607" s="24">
        <v>605</v>
      </c>
      <c r="H607" s="24" t="e">
        <f ca="1"/>
        <v>#NAME?</v>
      </c>
      <c r="I607" s="24" t="e">
        <f t="array" aca="1" ref="I607" ca="1">INDIRECT(ADDRESS(($E$2+1-G607)+2,8))</f>
        <v>#NAME?</v>
      </c>
      <c r="J607" s="24" t="e">
        <f t="shared" ca="1" si="27"/>
        <v>#NAME?</v>
      </c>
      <c r="K607" s="24" t="e">
        <f t="shared" ca="1" si="28"/>
        <v>#NAME?</v>
      </c>
      <c r="L607" s="24" t="e">
        <f t="shared" ca="1" si="29"/>
        <v>#NAME?</v>
      </c>
    </row>
    <row r="608" spans="2:12" x14ac:dyDescent="0.25">
      <c r="B608" s="24">
        <v>8.5489159713093077</v>
      </c>
      <c r="G608" s="24">
        <v>606</v>
      </c>
      <c r="H608" s="24" t="e">
        <f ca="1"/>
        <v>#NAME?</v>
      </c>
      <c r="I608" s="24" t="e">
        <f t="array" aca="1" ref="I608" ca="1">INDIRECT(ADDRESS(($E$2+1-G608)+2,8))</f>
        <v>#NAME?</v>
      </c>
      <c r="J608" s="24" t="e">
        <f t="shared" ca="1" si="27"/>
        <v>#NAME?</v>
      </c>
      <c r="K608" s="24" t="e">
        <f t="shared" ca="1" si="28"/>
        <v>#NAME?</v>
      </c>
      <c r="L608" s="24" t="e">
        <f t="shared" ca="1" si="29"/>
        <v>#NAME?</v>
      </c>
    </row>
    <row r="609" spans="2:12" x14ac:dyDescent="0.25">
      <c r="B609" s="24">
        <v>10.59096409511106</v>
      </c>
      <c r="G609" s="24">
        <v>607</v>
      </c>
      <c r="H609" s="24" t="e">
        <f ca="1"/>
        <v>#NAME?</v>
      </c>
      <c r="I609" s="24" t="e">
        <f t="array" aca="1" ref="I609" ca="1">INDIRECT(ADDRESS(($E$2+1-G609)+2,8))</f>
        <v>#NAME?</v>
      </c>
      <c r="J609" s="24" t="e">
        <f t="shared" ca="1" si="27"/>
        <v>#NAME?</v>
      </c>
      <c r="K609" s="24" t="e">
        <f t="shared" ca="1" si="28"/>
        <v>#NAME?</v>
      </c>
      <c r="L609" s="24" t="e">
        <f t="shared" ca="1" si="29"/>
        <v>#NAME?</v>
      </c>
    </row>
    <row r="610" spans="2:12" x14ac:dyDescent="0.25">
      <c r="B610" s="24">
        <v>8.2734696484988106</v>
      </c>
      <c r="G610" s="24">
        <v>608</v>
      </c>
      <c r="H610" s="24" t="e">
        <f ca="1"/>
        <v>#NAME?</v>
      </c>
      <c r="I610" s="24" t="e">
        <f t="array" aca="1" ref="I610" ca="1">INDIRECT(ADDRESS(($E$2+1-G610)+2,8))</f>
        <v>#NAME?</v>
      </c>
      <c r="J610" s="24" t="e">
        <f t="shared" ca="1" si="27"/>
        <v>#NAME?</v>
      </c>
      <c r="K610" s="24" t="e">
        <f t="shared" ca="1" si="28"/>
        <v>#NAME?</v>
      </c>
      <c r="L610" s="24" t="e">
        <f t="shared" ca="1" si="29"/>
        <v>#NAME?</v>
      </c>
    </row>
    <row r="611" spans="2:12" x14ac:dyDescent="0.25">
      <c r="B611" s="24">
        <v>8.5765730308352346</v>
      </c>
      <c r="G611" s="24">
        <v>609</v>
      </c>
      <c r="H611" s="24" t="e">
        <f ca="1"/>
        <v>#NAME?</v>
      </c>
      <c r="I611" s="24" t="e">
        <f t="array" aca="1" ref="I611" ca="1">INDIRECT(ADDRESS(($E$2+1-G611)+2,8))</f>
        <v>#NAME?</v>
      </c>
      <c r="J611" s="24" t="e">
        <f t="shared" ca="1" si="27"/>
        <v>#NAME?</v>
      </c>
      <c r="K611" s="24" t="e">
        <f t="shared" ca="1" si="28"/>
        <v>#NAME?</v>
      </c>
      <c r="L611" s="24" t="e">
        <f t="shared" ca="1" si="29"/>
        <v>#NAME?</v>
      </c>
    </row>
    <row r="612" spans="2:12" x14ac:dyDescent="0.25">
      <c r="B612" s="24">
        <v>10.058221869147721</v>
      </c>
      <c r="G612" s="24">
        <v>610</v>
      </c>
      <c r="H612" s="24" t="e">
        <f ca="1"/>
        <v>#NAME?</v>
      </c>
      <c r="I612" s="24" t="e">
        <f t="array" aca="1" ref="I612" ca="1">INDIRECT(ADDRESS(($E$2+1-G612)+2,8))</f>
        <v>#NAME?</v>
      </c>
      <c r="J612" s="24" t="e">
        <f t="shared" ca="1" si="27"/>
        <v>#NAME?</v>
      </c>
      <c r="K612" s="24" t="e">
        <f t="shared" ca="1" si="28"/>
        <v>#NAME?</v>
      </c>
      <c r="L612" s="24" t="e">
        <f t="shared" ca="1" si="29"/>
        <v>#NAME?</v>
      </c>
    </row>
    <row r="613" spans="2:12" x14ac:dyDescent="0.25">
      <c r="B613" s="24">
        <v>11.825919988403653</v>
      </c>
      <c r="G613" s="24">
        <v>611</v>
      </c>
      <c r="H613" s="24" t="e">
        <f ca="1"/>
        <v>#NAME?</v>
      </c>
      <c r="I613" s="24" t="e">
        <f t="array" aca="1" ref="I613" ca="1">INDIRECT(ADDRESS(($E$2+1-G613)+2,8))</f>
        <v>#NAME?</v>
      </c>
      <c r="J613" s="24" t="e">
        <f t="shared" ca="1" si="27"/>
        <v>#NAME?</v>
      </c>
      <c r="K613" s="24" t="e">
        <f t="shared" ca="1" si="28"/>
        <v>#NAME?</v>
      </c>
      <c r="L613" s="24" t="e">
        <f t="shared" ca="1" si="29"/>
        <v>#NAME?</v>
      </c>
    </row>
    <row r="614" spans="2:12" x14ac:dyDescent="0.25">
      <c r="B614" s="24">
        <v>9.215690609198198</v>
      </c>
      <c r="G614" s="24">
        <v>612</v>
      </c>
      <c r="H614" s="24" t="e">
        <f ca="1"/>
        <v>#NAME?</v>
      </c>
      <c r="I614" s="24" t="e">
        <f t="array" aca="1" ref="I614" ca="1">INDIRECT(ADDRESS(($E$2+1-G614)+2,8))</f>
        <v>#NAME?</v>
      </c>
      <c r="J614" s="24" t="e">
        <f t="shared" ca="1" si="27"/>
        <v>#NAME?</v>
      </c>
      <c r="K614" s="24" t="e">
        <f t="shared" ca="1" si="28"/>
        <v>#NAME?</v>
      </c>
      <c r="L614" s="24" t="e">
        <f t="shared" ca="1" si="29"/>
        <v>#NAME?</v>
      </c>
    </row>
    <row r="615" spans="2:12" x14ac:dyDescent="0.25">
      <c r="B615" s="24">
        <v>10.865724144077916</v>
      </c>
      <c r="G615" s="24">
        <v>613</v>
      </c>
      <c r="H615" s="24" t="e">
        <f ca="1"/>
        <v>#NAME?</v>
      </c>
      <c r="I615" s="24" t="e">
        <f t="array" aca="1" ref="I615" ca="1">INDIRECT(ADDRESS(($E$2+1-G615)+2,8))</f>
        <v>#NAME?</v>
      </c>
      <c r="J615" s="24" t="e">
        <f t="shared" ca="1" si="27"/>
        <v>#NAME?</v>
      </c>
      <c r="K615" s="24" t="e">
        <f t="shared" ca="1" si="28"/>
        <v>#NAME?</v>
      </c>
      <c r="L615" s="24" t="e">
        <f t="shared" ca="1" si="29"/>
        <v>#NAME?</v>
      </c>
    </row>
    <row r="616" spans="2:12" x14ac:dyDescent="0.25">
      <c r="B616" s="24">
        <v>7.2351426367529541</v>
      </c>
      <c r="G616" s="24">
        <v>614</v>
      </c>
      <c r="H616" s="24" t="e">
        <f ca="1"/>
        <v>#NAME?</v>
      </c>
      <c r="I616" s="24" t="e">
        <f t="array" aca="1" ref="I616" ca="1">INDIRECT(ADDRESS(($E$2+1-G616)+2,8))</f>
        <v>#NAME?</v>
      </c>
      <c r="J616" s="24" t="e">
        <f t="shared" ca="1" si="27"/>
        <v>#NAME?</v>
      </c>
      <c r="K616" s="24" t="e">
        <f t="shared" ca="1" si="28"/>
        <v>#NAME?</v>
      </c>
      <c r="L616" s="24" t="e">
        <f t="shared" ca="1" si="29"/>
        <v>#NAME?</v>
      </c>
    </row>
    <row r="617" spans="2:12" x14ac:dyDescent="0.25">
      <c r="B617" s="24">
        <v>9.4480520709520679</v>
      </c>
      <c r="G617" s="24">
        <v>615</v>
      </c>
      <c r="H617" s="24" t="e">
        <f ca="1"/>
        <v>#NAME?</v>
      </c>
      <c r="I617" s="24" t="e">
        <f t="array" aca="1" ref="I617" ca="1">INDIRECT(ADDRESS(($E$2+1-G617)+2,8))</f>
        <v>#NAME?</v>
      </c>
      <c r="J617" s="24" t="e">
        <f t="shared" ca="1" si="27"/>
        <v>#NAME?</v>
      </c>
      <c r="K617" s="24" t="e">
        <f t="shared" ca="1" si="28"/>
        <v>#NAME?</v>
      </c>
      <c r="L617" s="24" t="e">
        <f t="shared" ca="1" si="29"/>
        <v>#NAME?</v>
      </c>
    </row>
    <row r="618" spans="2:12" x14ac:dyDescent="0.25">
      <c r="B618" s="24">
        <v>10.921244211178598</v>
      </c>
      <c r="G618" s="24">
        <v>616</v>
      </c>
      <c r="H618" s="24" t="e">
        <f ca="1"/>
        <v>#NAME?</v>
      </c>
      <c r="I618" s="24" t="e">
        <f t="array" aca="1" ref="I618" ca="1">INDIRECT(ADDRESS(($E$2+1-G618)+2,8))</f>
        <v>#NAME?</v>
      </c>
      <c r="J618" s="24" t="e">
        <f t="shared" ca="1" si="27"/>
        <v>#NAME?</v>
      </c>
      <c r="K618" s="24" t="e">
        <f t="shared" ca="1" si="28"/>
        <v>#NAME?</v>
      </c>
      <c r="L618" s="24" t="e">
        <f t="shared" ca="1" si="29"/>
        <v>#NAME?</v>
      </c>
    </row>
    <row r="619" spans="2:12" x14ac:dyDescent="0.25">
      <c r="B619" s="24">
        <v>12.214245621137675</v>
      </c>
      <c r="G619" s="24">
        <v>617</v>
      </c>
      <c r="H619" s="24" t="e">
        <f ca="1"/>
        <v>#NAME?</v>
      </c>
      <c r="I619" s="24" t="e">
        <f t="array" aca="1" ref="I619" ca="1">INDIRECT(ADDRESS(($E$2+1-G619)+2,8))</f>
        <v>#NAME?</v>
      </c>
      <c r="J619" s="24" t="e">
        <f t="shared" ca="1" si="27"/>
        <v>#NAME?</v>
      </c>
      <c r="K619" s="24" t="e">
        <f t="shared" ca="1" si="28"/>
        <v>#NAME?</v>
      </c>
      <c r="L619" s="24" t="e">
        <f t="shared" ca="1" si="29"/>
        <v>#NAME?</v>
      </c>
    </row>
    <row r="620" spans="2:12" x14ac:dyDescent="0.25">
      <c r="B620" s="24">
        <v>12.453486831795445</v>
      </c>
      <c r="G620" s="24">
        <v>618</v>
      </c>
      <c r="H620" s="24" t="e">
        <f ca="1"/>
        <v>#NAME?</v>
      </c>
      <c r="I620" s="24" t="e">
        <f t="array" aca="1" ref="I620" ca="1">INDIRECT(ADDRESS(($E$2+1-G620)+2,8))</f>
        <v>#NAME?</v>
      </c>
      <c r="J620" s="24" t="e">
        <f t="shared" ca="1" si="27"/>
        <v>#NAME?</v>
      </c>
      <c r="K620" s="24" t="e">
        <f t="shared" ca="1" si="28"/>
        <v>#NAME?</v>
      </c>
      <c r="L620" s="24" t="e">
        <f t="shared" ca="1" si="29"/>
        <v>#NAME?</v>
      </c>
    </row>
    <row r="621" spans="2:12" x14ac:dyDescent="0.25">
      <c r="B621" s="24">
        <v>9.9588819882977724</v>
      </c>
      <c r="G621" s="24">
        <v>619</v>
      </c>
      <c r="H621" s="24" t="e">
        <f ca="1"/>
        <v>#NAME?</v>
      </c>
      <c r="I621" s="24" t="e">
        <f t="array" aca="1" ref="I621" ca="1">INDIRECT(ADDRESS(($E$2+1-G621)+2,8))</f>
        <v>#NAME?</v>
      </c>
      <c r="J621" s="24" t="e">
        <f t="shared" ca="1" si="27"/>
        <v>#NAME?</v>
      </c>
      <c r="K621" s="24" t="e">
        <f t="shared" ca="1" si="28"/>
        <v>#NAME?</v>
      </c>
      <c r="L621" s="24" t="e">
        <f t="shared" ca="1" si="29"/>
        <v>#NAME?</v>
      </c>
    </row>
    <row r="622" spans="2:12" x14ac:dyDescent="0.25">
      <c r="B622" s="24">
        <v>9.0737043636752404</v>
      </c>
      <c r="G622" s="24">
        <v>620</v>
      </c>
      <c r="H622" s="24" t="e">
        <f ca="1"/>
        <v>#NAME?</v>
      </c>
      <c r="I622" s="24" t="e">
        <f t="array" aca="1" ref="I622" ca="1">INDIRECT(ADDRESS(($E$2+1-G622)+2,8))</f>
        <v>#NAME?</v>
      </c>
      <c r="J622" s="24" t="e">
        <f t="shared" ca="1" si="27"/>
        <v>#NAME?</v>
      </c>
      <c r="K622" s="24" t="e">
        <f t="shared" ca="1" si="28"/>
        <v>#NAME?</v>
      </c>
      <c r="L622" s="24" t="e">
        <f t="shared" ca="1" si="29"/>
        <v>#NAME?</v>
      </c>
    </row>
    <row r="623" spans="2:12" x14ac:dyDescent="0.25">
      <c r="B623" s="24">
        <v>8.9725759019448734</v>
      </c>
      <c r="G623" s="24">
        <v>621</v>
      </c>
      <c r="H623" s="24" t="e">
        <f ca="1"/>
        <v>#NAME?</v>
      </c>
      <c r="I623" s="24" t="e">
        <f t="array" aca="1" ref="I623" ca="1">INDIRECT(ADDRESS(($E$2+1-G623)+2,8))</f>
        <v>#NAME?</v>
      </c>
      <c r="J623" s="24" t="e">
        <f t="shared" ca="1" si="27"/>
        <v>#NAME?</v>
      </c>
      <c r="K623" s="24" t="e">
        <f t="shared" ca="1" si="28"/>
        <v>#NAME?</v>
      </c>
      <c r="L623" s="24" t="e">
        <f t="shared" ca="1" si="29"/>
        <v>#NAME?</v>
      </c>
    </row>
    <row r="624" spans="2:12" x14ac:dyDescent="0.25">
      <c r="B624" s="24">
        <v>8.0345728817101882</v>
      </c>
      <c r="G624" s="24">
        <v>622</v>
      </c>
      <c r="H624" s="24" t="e">
        <f ca="1"/>
        <v>#NAME?</v>
      </c>
      <c r="I624" s="24" t="e">
        <f t="array" aca="1" ref="I624" ca="1">INDIRECT(ADDRESS(($E$2+1-G624)+2,8))</f>
        <v>#NAME?</v>
      </c>
      <c r="J624" s="24" t="e">
        <f t="shared" ca="1" si="27"/>
        <v>#NAME?</v>
      </c>
      <c r="K624" s="24" t="e">
        <f t="shared" ca="1" si="28"/>
        <v>#NAME?</v>
      </c>
      <c r="L624" s="24" t="e">
        <f t="shared" ca="1" si="29"/>
        <v>#NAME?</v>
      </c>
    </row>
    <row r="625" spans="2:12" x14ac:dyDescent="0.25">
      <c r="B625" s="24">
        <v>10.924389713911042</v>
      </c>
      <c r="G625" s="24">
        <v>623</v>
      </c>
      <c r="H625" s="24" t="e">
        <f ca="1"/>
        <v>#NAME?</v>
      </c>
      <c r="I625" s="24" t="e">
        <f t="array" aca="1" ref="I625" ca="1">INDIRECT(ADDRESS(($E$2+1-G625)+2,8))</f>
        <v>#NAME?</v>
      </c>
      <c r="J625" s="24" t="e">
        <f t="shared" ca="1" si="27"/>
        <v>#NAME?</v>
      </c>
      <c r="K625" s="24" t="e">
        <f t="shared" ca="1" si="28"/>
        <v>#NAME?</v>
      </c>
      <c r="L625" s="24" t="e">
        <f t="shared" ca="1" si="29"/>
        <v>#NAME?</v>
      </c>
    </row>
    <row r="626" spans="2:12" x14ac:dyDescent="0.25">
      <c r="B626" s="24">
        <v>10.93819915840742</v>
      </c>
      <c r="G626" s="24">
        <v>624</v>
      </c>
      <c r="H626" s="24" t="e">
        <f ca="1"/>
        <v>#NAME?</v>
      </c>
      <c r="I626" s="24" t="e">
        <f t="array" aca="1" ref="I626" ca="1">INDIRECT(ADDRESS(($E$2+1-G626)+2,8))</f>
        <v>#NAME?</v>
      </c>
      <c r="J626" s="24" t="e">
        <f t="shared" ca="1" si="27"/>
        <v>#NAME?</v>
      </c>
      <c r="K626" s="24" t="e">
        <f t="shared" ca="1" si="28"/>
        <v>#NAME?</v>
      </c>
      <c r="L626" s="24" t="e">
        <f t="shared" ca="1" si="29"/>
        <v>#NAME?</v>
      </c>
    </row>
    <row r="627" spans="2:12" x14ac:dyDescent="0.25">
      <c r="B627" s="24">
        <v>7.3410338621309021</v>
      </c>
      <c r="G627" s="24">
        <v>625</v>
      </c>
      <c r="H627" s="24" t="e">
        <f ca="1"/>
        <v>#NAME?</v>
      </c>
      <c r="I627" s="24" t="e">
        <f t="array" aca="1" ref="I627" ca="1">INDIRECT(ADDRESS(($E$2+1-G627)+2,8))</f>
        <v>#NAME?</v>
      </c>
      <c r="J627" s="24" t="e">
        <f t="shared" ca="1" si="27"/>
        <v>#NAME?</v>
      </c>
      <c r="K627" s="24" t="e">
        <f t="shared" ca="1" si="28"/>
        <v>#NAME?</v>
      </c>
      <c r="L627" s="24" t="e">
        <f t="shared" ca="1" si="29"/>
        <v>#NAME?</v>
      </c>
    </row>
    <row r="628" spans="2:12" x14ac:dyDescent="0.25">
      <c r="B628" s="24">
        <v>7.9020522065765721</v>
      </c>
      <c r="G628" s="24">
        <v>626</v>
      </c>
      <c r="H628" s="24" t="e">
        <f ca="1"/>
        <v>#NAME?</v>
      </c>
      <c r="I628" s="24" t="e">
        <f t="array" aca="1" ref="I628" ca="1">INDIRECT(ADDRESS(($E$2+1-G628)+2,8))</f>
        <v>#NAME?</v>
      </c>
      <c r="J628" s="24" t="e">
        <f t="shared" ca="1" si="27"/>
        <v>#NAME?</v>
      </c>
      <c r="K628" s="24" t="e">
        <f t="shared" ca="1" si="28"/>
        <v>#NAME?</v>
      </c>
      <c r="L628" s="24" t="e">
        <f t="shared" ca="1" si="29"/>
        <v>#NAME?</v>
      </c>
    </row>
    <row r="629" spans="2:12" x14ac:dyDescent="0.25">
      <c r="B629" s="24">
        <v>6.7882375442417997</v>
      </c>
      <c r="G629" s="24">
        <v>627</v>
      </c>
      <c r="H629" s="24" t="e">
        <f ca="1"/>
        <v>#NAME?</v>
      </c>
      <c r="I629" s="24" t="e">
        <f t="array" aca="1" ref="I629" ca="1">INDIRECT(ADDRESS(($E$2+1-G629)+2,8))</f>
        <v>#NAME?</v>
      </c>
      <c r="J629" s="24" t="e">
        <f t="shared" ca="1" si="27"/>
        <v>#NAME?</v>
      </c>
      <c r="K629" s="24" t="e">
        <f t="shared" ca="1" si="28"/>
        <v>#NAME?</v>
      </c>
      <c r="L629" s="24" t="e">
        <f t="shared" ca="1" si="29"/>
        <v>#NAME?</v>
      </c>
    </row>
    <row r="630" spans="2:12" x14ac:dyDescent="0.25">
      <c r="B630" s="24">
        <v>7.5174612858416854</v>
      </c>
      <c r="G630" s="24">
        <v>628</v>
      </c>
      <c r="H630" s="24" t="e">
        <f ca="1"/>
        <v>#NAME?</v>
      </c>
      <c r="I630" s="24" t="e">
        <f t="array" aca="1" ref="I630" ca="1">INDIRECT(ADDRESS(($E$2+1-G630)+2,8))</f>
        <v>#NAME?</v>
      </c>
      <c r="J630" s="24" t="e">
        <f t="shared" ca="1" si="27"/>
        <v>#NAME?</v>
      </c>
      <c r="K630" s="24" t="e">
        <f t="shared" ca="1" si="28"/>
        <v>#NAME?</v>
      </c>
      <c r="L630" s="24" t="e">
        <f t="shared" ca="1" si="29"/>
        <v>#NAME?</v>
      </c>
    </row>
    <row r="631" spans="2:12" x14ac:dyDescent="0.25">
      <c r="B631" s="24">
        <v>9.6594115325515251</v>
      </c>
      <c r="G631" s="24">
        <v>629</v>
      </c>
      <c r="H631" s="24" t="e">
        <f ca="1"/>
        <v>#NAME?</v>
      </c>
      <c r="I631" s="24" t="e">
        <f t="array" aca="1" ref="I631" ca="1">INDIRECT(ADDRESS(($E$2+1-G631)+2,8))</f>
        <v>#NAME?</v>
      </c>
      <c r="J631" s="24" t="e">
        <f t="shared" ca="1" si="27"/>
        <v>#NAME?</v>
      </c>
      <c r="K631" s="24" t="e">
        <f t="shared" ca="1" si="28"/>
        <v>#NAME?</v>
      </c>
      <c r="L631" s="24" t="e">
        <f t="shared" ca="1" si="29"/>
        <v>#NAME?</v>
      </c>
    </row>
    <row r="632" spans="2:12" x14ac:dyDescent="0.25">
      <c r="B632" s="24">
        <v>8.7080195947414953</v>
      </c>
      <c r="G632" s="24">
        <v>630</v>
      </c>
      <c r="H632" s="24" t="e">
        <f ca="1"/>
        <v>#NAME?</v>
      </c>
      <c r="I632" s="24" t="e">
        <f t="array" aca="1" ref="I632" ca="1">INDIRECT(ADDRESS(($E$2+1-G632)+2,8))</f>
        <v>#NAME?</v>
      </c>
      <c r="J632" s="24" t="e">
        <f t="shared" ca="1" si="27"/>
        <v>#NAME?</v>
      </c>
      <c r="K632" s="24" t="e">
        <f t="shared" ca="1" si="28"/>
        <v>#NAME?</v>
      </c>
      <c r="L632" s="24" t="e">
        <f t="shared" ca="1" si="29"/>
        <v>#NAME?</v>
      </c>
    </row>
    <row r="633" spans="2:12" x14ac:dyDescent="0.25">
      <c r="B633" s="24">
        <v>11.088380069889389</v>
      </c>
      <c r="G633" s="24">
        <v>631</v>
      </c>
      <c r="H633" s="24" t="e">
        <f ca="1"/>
        <v>#NAME?</v>
      </c>
      <c r="I633" s="24" t="e">
        <f t="array" aca="1" ref="I633" ca="1">INDIRECT(ADDRESS(($E$2+1-G633)+2,8))</f>
        <v>#NAME?</v>
      </c>
      <c r="J633" s="24" t="e">
        <f t="shared" ca="1" si="27"/>
        <v>#NAME?</v>
      </c>
      <c r="K633" s="24" t="e">
        <f t="shared" ca="1" si="28"/>
        <v>#NAME?</v>
      </c>
      <c r="L633" s="24" t="e">
        <f t="shared" ca="1" si="29"/>
        <v>#NAME?</v>
      </c>
    </row>
    <row r="634" spans="2:12" x14ac:dyDescent="0.25">
      <c r="B634" s="24">
        <v>8.9714657095710919</v>
      </c>
      <c r="G634" s="24">
        <v>632</v>
      </c>
      <c r="H634" s="24" t="e">
        <f ca="1"/>
        <v>#NAME?</v>
      </c>
      <c r="I634" s="24" t="e">
        <f t="array" aca="1" ref="I634" ca="1">INDIRECT(ADDRESS(($E$2+1-G634)+2,8))</f>
        <v>#NAME?</v>
      </c>
      <c r="J634" s="24" t="e">
        <f t="shared" ca="1" si="27"/>
        <v>#NAME?</v>
      </c>
      <c r="K634" s="24" t="e">
        <f t="shared" ca="1" si="28"/>
        <v>#NAME?</v>
      </c>
      <c r="L634" s="24" t="e">
        <f t="shared" ca="1" si="29"/>
        <v>#NAME?</v>
      </c>
    </row>
    <row r="635" spans="2:12" x14ac:dyDescent="0.25">
      <c r="B635" s="24">
        <v>8.0186426324617486</v>
      </c>
      <c r="G635" s="24">
        <v>633</v>
      </c>
      <c r="H635" s="24" t="e">
        <f ca="1"/>
        <v>#NAME?</v>
      </c>
      <c r="I635" s="24" t="e">
        <f t="array" aca="1" ref="I635" ca="1">INDIRECT(ADDRESS(($E$2+1-G635)+2,8))</f>
        <v>#NAME?</v>
      </c>
      <c r="J635" s="24" t="e">
        <f t="shared" ca="1" si="27"/>
        <v>#NAME?</v>
      </c>
      <c r="K635" s="24" t="e">
        <f t="shared" ca="1" si="28"/>
        <v>#NAME?</v>
      </c>
      <c r="L635" s="24" t="e">
        <f t="shared" ca="1" si="29"/>
        <v>#NAME?</v>
      </c>
    </row>
    <row r="636" spans="2:12" x14ac:dyDescent="0.25">
      <c r="B636" s="24">
        <v>7.1105294735671798</v>
      </c>
      <c r="G636" s="24">
        <v>634</v>
      </c>
      <c r="H636" s="24" t="e">
        <f ca="1"/>
        <v>#NAME?</v>
      </c>
      <c r="I636" s="24" t="e">
        <f t="array" aca="1" ref="I636" ca="1">INDIRECT(ADDRESS(($E$2+1-G636)+2,8))</f>
        <v>#NAME?</v>
      </c>
      <c r="J636" s="24" t="e">
        <f t="shared" ca="1" si="27"/>
        <v>#NAME?</v>
      </c>
      <c r="K636" s="24" t="e">
        <f t="shared" ca="1" si="28"/>
        <v>#NAME?</v>
      </c>
      <c r="L636" s="24" t="e">
        <f t="shared" ca="1" si="29"/>
        <v>#NAME?</v>
      </c>
    </row>
    <row r="637" spans="2:12" x14ac:dyDescent="0.25">
      <c r="B637" s="24">
        <v>8.8770384581094959</v>
      </c>
      <c r="G637" s="24">
        <v>635</v>
      </c>
      <c r="H637" s="24" t="e">
        <f ca="1"/>
        <v>#NAME?</v>
      </c>
      <c r="I637" s="24" t="e">
        <f t="array" aca="1" ref="I637" ca="1">INDIRECT(ADDRESS(($E$2+1-G637)+2,8))</f>
        <v>#NAME?</v>
      </c>
      <c r="J637" s="24" t="e">
        <f t="shared" ca="1" si="27"/>
        <v>#NAME?</v>
      </c>
      <c r="K637" s="24" t="e">
        <f t="shared" ca="1" si="28"/>
        <v>#NAME?</v>
      </c>
      <c r="L637" s="24" t="e">
        <f t="shared" ca="1" si="29"/>
        <v>#NAME?</v>
      </c>
    </row>
    <row r="638" spans="2:12" x14ac:dyDescent="0.25">
      <c r="B638" s="24">
        <v>10.92254238018829</v>
      </c>
      <c r="G638" s="24">
        <v>636</v>
      </c>
      <c r="H638" s="24" t="e">
        <f ca="1"/>
        <v>#NAME?</v>
      </c>
      <c r="I638" s="24" t="e">
        <f t="array" aca="1" ref="I638" ca="1">INDIRECT(ADDRESS(($E$2+1-G638)+2,8))</f>
        <v>#NAME?</v>
      </c>
      <c r="J638" s="24" t="e">
        <f t="shared" ca="1" si="27"/>
        <v>#NAME?</v>
      </c>
      <c r="K638" s="24" t="e">
        <f t="shared" ca="1" si="28"/>
        <v>#NAME?</v>
      </c>
      <c r="L638" s="24" t="e">
        <f t="shared" ca="1" si="29"/>
        <v>#NAME?</v>
      </c>
    </row>
    <row r="639" spans="2:12" x14ac:dyDescent="0.25">
      <c r="B639" s="24">
        <v>11.077722011422912</v>
      </c>
      <c r="G639" s="24">
        <v>637</v>
      </c>
      <c r="H639" s="24" t="e">
        <f ca="1"/>
        <v>#NAME?</v>
      </c>
      <c r="I639" s="24" t="e">
        <f t="array" aca="1" ref="I639" ca="1">INDIRECT(ADDRESS(($E$2+1-G639)+2,8))</f>
        <v>#NAME?</v>
      </c>
      <c r="J639" s="24" t="e">
        <f t="shared" ca="1" si="27"/>
        <v>#NAME?</v>
      </c>
      <c r="K639" s="24" t="e">
        <f t="shared" ca="1" si="28"/>
        <v>#NAME?</v>
      </c>
      <c r="L639" s="24" t="e">
        <f t="shared" ca="1" si="29"/>
        <v>#NAME?</v>
      </c>
    </row>
    <row r="640" spans="2:12" x14ac:dyDescent="0.25">
      <c r="B640" s="24">
        <v>8.2488659379795131</v>
      </c>
      <c r="G640" s="24">
        <v>638</v>
      </c>
      <c r="H640" s="24" t="e">
        <f ca="1"/>
        <v>#NAME?</v>
      </c>
      <c r="I640" s="24" t="e">
        <f t="array" aca="1" ref="I640" ca="1">INDIRECT(ADDRESS(($E$2+1-G640)+2,8))</f>
        <v>#NAME?</v>
      </c>
      <c r="J640" s="24" t="e">
        <f t="shared" ca="1" si="27"/>
        <v>#NAME?</v>
      </c>
      <c r="K640" s="24" t="e">
        <f t="shared" ca="1" si="28"/>
        <v>#NAME?</v>
      </c>
      <c r="L640" s="24" t="e">
        <f t="shared" ca="1" si="29"/>
        <v>#NAME?</v>
      </c>
    </row>
    <row r="641" spans="2:12" x14ac:dyDescent="0.25">
      <c r="B641" s="24">
        <v>7.1288291358011495</v>
      </c>
      <c r="G641" s="24">
        <v>639</v>
      </c>
      <c r="H641" s="24" t="e">
        <f ca="1"/>
        <v>#NAME?</v>
      </c>
      <c r="I641" s="24" t="e">
        <f t="array" aca="1" ref="I641" ca="1">INDIRECT(ADDRESS(($E$2+1-G641)+2,8))</f>
        <v>#NAME?</v>
      </c>
      <c r="J641" s="24" t="e">
        <f t="shared" ca="1" si="27"/>
        <v>#NAME?</v>
      </c>
      <c r="K641" s="24" t="e">
        <f t="shared" ca="1" si="28"/>
        <v>#NAME?</v>
      </c>
      <c r="L641" s="24" t="e">
        <f t="shared" ca="1" si="29"/>
        <v>#NAME?</v>
      </c>
    </row>
    <row r="642" spans="2:12" x14ac:dyDescent="0.25">
      <c r="B642" s="24">
        <v>11.064102577942725</v>
      </c>
      <c r="G642" s="24">
        <v>640</v>
      </c>
      <c r="H642" s="24" t="e">
        <f ca="1"/>
        <v>#NAME?</v>
      </c>
      <c r="I642" s="24" t="e">
        <f t="array" aca="1" ref="I642" ca="1">INDIRECT(ADDRESS(($E$2+1-G642)+2,8))</f>
        <v>#NAME?</v>
      </c>
      <c r="J642" s="24" t="e">
        <f t="shared" ca="1" si="27"/>
        <v>#NAME?</v>
      </c>
      <c r="K642" s="24" t="e">
        <f t="shared" ca="1" si="28"/>
        <v>#NAME?</v>
      </c>
      <c r="L642" s="24" t="e">
        <f t="shared" ca="1" si="29"/>
        <v>#NAME?</v>
      </c>
    </row>
    <row r="643" spans="2:12" x14ac:dyDescent="0.25">
      <c r="B643" s="24">
        <v>8.9525750767521242</v>
      </c>
      <c r="G643" s="24">
        <v>641</v>
      </c>
      <c r="H643" s="24" t="e">
        <f ca="1"/>
        <v>#NAME?</v>
      </c>
      <c r="I643" s="24" t="e">
        <f t="array" aca="1" ref="I643" ca="1">INDIRECT(ADDRESS(($E$2+1-G643)+2,8))</f>
        <v>#NAME?</v>
      </c>
      <c r="J643" s="24" t="e">
        <f t="shared" ca="1" si="27"/>
        <v>#NAME?</v>
      </c>
      <c r="K643" s="24" t="e">
        <f t="shared" ca="1" si="28"/>
        <v>#NAME?</v>
      </c>
      <c r="L643" s="24" t="e">
        <f t="shared" ca="1" si="29"/>
        <v>#NAME?</v>
      </c>
    </row>
    <row r="644" spans="2:12" x14ac:dyDescent="0.25">
      <c r="B644" s="24">
        <v>8.5500927464570786</v>
      </c>
      <c r="G644" s="24">
        <v>642</v>
      </c>
      <c r="H644" s="24" t="e">
        <f ca="1"/>
        <v>#NAME?</v>
      </c>
      <c r="I644" s="24" t="e">
        <f t="array" aca="1" ref="I644" ca="1">INDIRECT(ADDRESS(($E$2+1-G644)+2,8))</f>
        <v>#NAME?</v>
      </c>
      <c r="J644" s="24" t="e">
        <f t="shared" ref="J644:J707" ca="1" si="30">_xlfn.WEIBULL.DIST(H644,$E$5,$E$6,TRUE)</f>
        <v>#NAME?</v>
      </c>
      <c r="K644" s="24" t="e">
        <f t="shared" ref="K644:K707" ca="1" si="31">_xlfn.WEIBULL.DIST(I644,$E$5,$E$6,TRUE)</f>
        <v>#NAME?</v>
      </c>
      <c r="L644" s="24" t="e">
        <f t="shared" ref="L644:L707" ca="1" si="32">((2*G644-1)/$E$2)*(LN(J644)+LN(1-K644))</f>
        <v>#NAME?</v>
      </c>
    </row>
    <row r="645" spans="2:12" x14ac:dyDescent="0.25">
      <c r="B645" s="24">
        <v>9.6217287232449689</v>
      </c>
      <c r="G645" s="24">
        <v>643</v>
      </c>
      <c r="H645" s="24" t="e">
        <f ca="1"/>
        <v>#NAME?</v>
      </c>
      <c r="I645" s="24" t="e">
        <f t="array" aca="1" ref="I645" ca="1">INDIRECT(ADDRESS(($E$2+1-G645)+2,8))</f>
        <v>#NAME?</v>
      </c>
      <c r="J645" s="24" t="e">
        <f t="shared" ca="1" si="30"/>
        <v>#NAME?</v>
      </c>
      <c r="K645" s="24" t="e">
        <f t="shared" ca="1" si="31"/>
        <v>#NAME?</v>
      </c>
      <c r="L645" s="24" t="e">
        <f t="shared" ca="1" si="32"/>
        <v>#NAME?</v>
      </c>
    </row>
    <row r="646" spans="2:12" x14ac:dyDescent="0.25">
      <c r="B646" s="24">
        <v>8.4871132001051794</v>
      </c>
      <c r="G646" s="24">
        <v>644</v>
      </c>
      <c r="H646" s="24" t="e">
        <f ca="1"/>
        <v>#NAME?</v>
      </c>
      <c r="I646" s="24" t="e">
        <f t="array" aca="1" ref="I646" ca="1">INDIRECT(ADDRESS(($E$2+1-G646)+2,8))</f>
        <v>#NAME?</v>
      </c>
      <c r="J646" s="24" t="e">
        <f t="shared" ca="1" si="30"/>
        <v>#NAME?</v>
      </c>
      <c r="K646" s="24" t="e">
        <f t="shared" ca="1" si="31"/>
        <v>#NAME?</v>
      </c>
      <c r="L646" s="24" t="e">
        <f t="shared" ca="1" si="32"/>
        <v>#NAME?</v>
      </c>
    </row>
    <row r="647" spans="2:12" x14ac:dyDescent="0.25">
      <c r="B647" s="24">
        <v>9.5066138809974614</v>
      </c>
      <c r="G647" s="24">
        <v>645</v>
      </c>
      <c r="H647" s="24" t="e">
        <f ca="1"/>
        <v>#NAME?</v>
      </c>
      <c r="I647" s="24" t="e">
        <f t="array" aca="1" ref="I647" ca="1">INDIRECT(ADDRESS(($E$2+1-G647)+2,8))</f>
        <v>#NAME?</v>
      </c>
      <c r="J647" s="24" t="e">
        <f t="shared" ca="1" si="30"/>
        <v>#NAME?</v>
      </c>
      <c r="K647" s="24" t="e">
        <f t="shared" ca="1" si="31"/>
        <v>#NAME?</v>
      </c>
      <c r="L647" s="24" t="e">
        <f t="shared" ca="1" si="32"/>
        <v>#NAME?</v>
      </c>
    </row>
    <row r="648" spans="2:12" x14ac:dyDescent="0.25">
      <c r="B648" s="24">
        <v>9.3762706073133266</v>
      </c>
      <c r="G648" s="24">
        <v>646</v>
      </c>
      <c r="H648" s="24" t="e">
        <f ca="1"/>
        <v>#NAME?</v>
      </c>
      <c r="I648" s="24" t="e">
        <f t="array" aca="1" ref="I648" ca="1">INDIRECT(ADDRESS(($E$2+1-G648)+2,8))</f>
        <v>#NAME?</v>
      </c>
      <c r="J648" s="24" t="e">
        <f t="shared" ca="1" si="30"/>
        <v>#NAME?</v>
      </c>
      <c r="K648" s="24" t="e">
        <f t="shared" ca="1" si="31"/>
        <v>#NAME?</v>
      </c>
      <c r="L648" s="24" t="e">
        <f t="shared" ca="1" si="32"/>
        <v>#NAME?</v>
      </c>
    </row>
    <row r="649" spans="2:12" x14ac:dyDescent="0.25">
      <c r="B649" s="24">
        <v>10.15534123759199</v>
      </c>
      <c r="G649" s="24">
        <v>647</v>
      </c>
      <c r="H649" s="24" t="e">
        <f ca="1"/>
        <v>#NAME?</v>
      </c>
      <c r="I649" s="24" t="e">
        <f t="array" aca="1" ref="I649" ca="1">INDIRECT(ADDRESS(($E$2+1-G649)+2,8))</f>
        <v>#NAME?</v>
      </c>
      <c r="J649" s="24" t="e">
        <f t="shared" ca="1" si="30"/>
        <v>#NAME?</v>
      </c>
      <c r="K649" s="24" t="e">
        <f t="shared" ca="1" si="31"/>
        <v>#NAME?</v>
      </c>
      <c r="L649" s="24" t="e">
        <f t="shared" ca="1" si="32"/>
        <v>#NAME?</v>
      </c>
    </row>
    <row r="650" spans="2:12" x14ac:dyDescent="0.25">
      <c r="B650" s="24">
        <v>7.3695981102993002</v>
      </c>
      <c r="G650" s="24">
        <v>648</v>
      </c>
      <c r="H650" s="24" t="e">
        <f ca="1"/>
        <v>#NAME?</v>
      </c>
      <c r="I650" s="24" t="e">
        <f t="array" aca="1" ref="I650" ca="1">INDIRECT(ADDRESS(($E$2+1-G650)+2,8))</f>
        <v>#NAME?</v>
      </c>
      <c r="J650" s="24" t="e">
        <f t="shared" ca="1" si="30"/>
        <v>#NAME?</v>
      </c>
      <c r="K650" s="24" t="e">
        <f t="shared" ca="1" si="31"/>
        <v>#NAME?</v>
      </c>
      <c r="L650" s="24" t="e">
        <f t="shared" ca="1" si="32"/>
        <v>#NAME?</v>
      </c>
    </row>
    <row r="651" spans="2:12" x14ac:dyDescent="0.25">
      <c r="B651" s="24">
        <v>8.5791907278594159</v>
      </c>
      <c r="G651" s="24">
        <v>649</v>
      </c>
      <c r="H651" s="24" t="e">
        <f ca="1"/>
        <v>#NAME?</v>
      </c>
      <c r="I651" s="24" t="e">
        <f t="array" aca="1" ref="I651" ca="1">INDIRECT(ADDRESS(($E$2+1-G651)+2,8))</f>
        <v>#NAME?</v>
      </c>
      <c r="J651" s="24" t="e">
        <f t="shared" ca="1" si="30"/>
        <v>#NAME?</v>
      </c>
      <c r="K651" s="24" t="e">
        <f t="shared" ca="1" si="31"/>
        <v>#NAME?</v>
      </c>
      <c r="L651" s="24" t="e">
        <f t="shared" ca="1" si="32"/>
        <v>#NAME?</v>
      </c>
    </row>
    <row r="652" spans="2:12" x14ac:dyDescent="0.25">
      <c r="B652" s="24">
        <v>8.4514404037085029</v>
      </c>
      <c r="G652" s="24">
        <v>650</v>
      </c>
      <c r="H652" s="24" t="e">
        <f ca="1"/>
        <v>#NAME?</v>
      </c>
      <c r="I652" s="24" t="e">
        <f t="array" aca="1" ref="I652" ca="1">INDIRECT(ADDRESS(($E$2+1-G652)+2,8))</f>
        <v>#NAME?</v>
      </c>
      <c r="J652" s="24" t="e">
        <f t="shared" ca="1" si="30"/>
        <v>#NAME?</v>
      </c>
      <c r="K652" s="24" t="e">
        <f t="shared" ca="1" si="31"/>
        <v>#NAME?</v>
      </c>
      <c r="L652" s="24" t="e">
        <f t="shared" ca="1" si="32"/>
        <v>#NAME?</v>
      </c>
    </row>
    <row r="653" spans="2:12" x14ac:dyDescent="0.25">
      <c r="B653" s="24">
        <v>10.240194257097286</v>
      </c>
      <c r="G653" s="24">
        <v>651</v>
      </c>
      <c r="H653" s="24" t="e">
        <f ca="1"/>
        <v>#NAME?</v>
      </c>
      <c r="I653" s="24" t="e">
        <f t="array" aca="1" ref="I653" ca="1">INDIRECT(ADDRESS(($E$2+1-G653)+2,8))</f>
        <v>#NAME?</v>
      </c>
      <c r="J653" s="24" t="e">
        <f t="shared" ca="1" si="30"/>
        <v>#NAME?</v>
      </c>
      <c r="K653" s="24" t="e">
        <f t="shared" ca="1" si="31"/>
        <v>#NAME?</v>
      </c>
      <c r="L653" s="24" t="e">
        <f t="shared" ca="1" si="32"/>
        <v>#NAME?</v>
      </c>
    </row>
    <row r="654" spans="2:12" x14ac:dyDescent="0.25">
      <c r="B654" s="24">
        <v>7.0781259750414272</v>
      </c>
      <c r="G654" s="24">
        <v>652</v>
      </c>
      <c r="H654" s="24" t="e">
        <f ca="1"/>
        <v>#NAME?</v>
      </c>
      <c r="I654" s="24" t="e">
        <f t="array" aca="1" ref="I654" ca="1">INDIRECT(ADDRESS(($E$2+1-G654)+2,8))</f>
        <v>#NAME?</v>
      </c>
      <c r="J654" s="24" t="e">
        <f t="shared" ca="1" si="30"/>
        <v>#NAME?</v>
      </c>
      <c r="K654" s="24" t="e">
        <f t="shared" ca="1" si="31"/>
        <v>#NAME?</v>
      </c>
      <c r="L654" s="24" t="e">
        <f t="shared" ca="1" si="32"/>
        <v>#NAME?</v>
      </c>
    </row>
    <row r="655" spans="2:12" x14ac:dyDescent="0.25">
      <c r="B655" s="24">
        <v>9.3744635828140694</v>
      </c>
      <c r="G655" s="24">
        <v>653</v>
      </c>
      <c r="H655" s="24" t="e">
        <f ca="1"/>
        <v>#NAME?</v>
      </c>
      <c r="I655" s="24" t="e">
        <f t="array" aca="1" ref="I655" ca="1">INDIRECT(ADDRESS(($E$2+1-G655)+2,8))</f>
        <v>#NAME?</v>
      </c>
      <c r="J655" s="24" t="e">
        <f t="shared" ca="1" si="30"/>
        <v>#NAME?</v>
      </c>
      <c r="K655" s="24" t="e">
        <f t="shared" ca="1" si="31"/>
        <v>#NAME?</v>
      </c>
      <c r="L655" s="24" t="e">
        <f t="shared" ca="1" si="32"/>
        <v>#NAME?</v>
      </c>
    </row>
    <row r="656" spans="2:12" x14ac:dyDescent="0.25">
      <c r="B656" s="24">
        <v>9.7265576453981719</v>
      </c>
      <c r="G656" s="24">
        <v>654</v>
      </c>
      <c r="H656" s="24" t="e">
        <f ca="1"/>
        <v>#NAME?</v>
      </c>
      <c r="I656" s="24" t="e">
        <f t="array" aca="1" ref="I656" ca="1">INDIRECT(ADDRESS(($E$2+1-G656)+2,8))</f>
        <v>#NAME?</v>
      </c>
      <c r="J656" s="24" t="e">
        <f t="shared" ca="1" si="30"/>
        <v>#NAME?</v>
      </c>
      <c r="K656" s="24" t="e">
        <f t="shared" ca="1" si="31"/>
        <v>#NAME?</v>
      </c>
      <c r="L656" s="24" t="e">
        <f t="shared" ca="1" si="32"/>
        <v>#NAME?</v>
      </c>
    </row>
    <row r="657" spans="2:12" x14ac:dyDescent="0.25">
      <c r="B657" s="24">
        <v>10.836321991120318</v>
      </c>
      <c r="G657" s="24">
        <v>655</v>
      </c>
      <c r="H657" s="24" t="e">
        <f ca="1"/>
        <v>#NAME?</v>
      </c>
      <c r="I657" s="24" t="e">
        <f t="array" aca="1" ref="I657" ca="1">INDIRECT(ADDRESS(($E$2+1-G657)+2,8))</f>
        <v>#NAME?</v>
      </c>
      <c r="J657" s="24" t="e">
        <f t="shared" ca="1" si="30"/>
        <v>#NAME?</v>
      </c>
      <c r="K657" s="24" t="e">
        <f t="shared" ca="1" si="31"/>
        <v>#NAME?</v>
      </c>
      <c r="L657" s="24" t="e">
        <f t="shared" ca="1" si="32"/>
        <v>#NAME?</v>
      </c>
    </row>
    <row r="658" spans="2:12" x14ac:dyDescent="0.25">
      <c r="B658" s="24">
        <v>9.2511678864685916</v>
      </c>
      <c r="G658" s="24">
        <v>656</v>
      </c>
      <c r="H658" s="24" t="e">
        <f ca="1"/>
        <v>#NAME?</v>
      </c>
      <c r="I658" s="24" t="e">
        <f t="array" aca="1" ref="I658" ca="1">INDIRECT(ADDRESS(($E$2+1-G658)+2,8))</f>
        <v>#NAME?</v>
      </c>
      <c r="J658" s="24" t="e">
        <f t="shared" ca="1" si="30"/>
        <v>#NAME?</v>
      </c>
      <c r="K658" s="24" t="e">
        <f t="shared" ca="1" si="31"/>
        <v>#NAME?</v>
      </c>
      <c r="L658" s="24" t="e">
        <f t="shared" ca="1" si="32"/>
        <v>#NAME?</v>
      </c>
    </row>
    <row r="659" spans="2:12" x14ac:dyDescent="0.25">
      <c r="B659" s="24">
        <v>8.9137553804496275</v>
      </c>
      <c r="G659" s="24">
        <v>657</v>
      </c>
      <c r="H659" s="24" t="e">
        <f ca="1"/>
        <v>#NAME?</v>
      </c>
      <c r="I659" s="24" t="e">
        <f t="array" aca="1" ref="I659" ca="1">INDIRECT(ADDRESS(($E$2+1-G659)+2,8))</f>
        <v>#NAME?</v>
      </c>
      <c r="J659" s="24" t="e">
        <f t="shared" ca="1" si="30"/>
        <v>#NAME?</v>
      </c>
      <c r="K659" s="24" t="e">
        <f t="shared" ca="1" si="31"/>
        <v>#NAME?</v>
      </c>
      <c r="L659" s="24" t="e">
        <f t="shared" ca="1" si="32"/>
        <v>#NAME?</v>
      </c>
    </row>
    <row r="660" spans="2:12" x14ac:dyDescent="0.25">
      <c r="B660" s="24">
        <v>8.9501851238273957</v>
      </c>
      <c r="G660" s="24">
        <v>658</v>
      </c>
      <c r="H660" s="24" t="e">
        <f ca="1"/>
        <v>#NAME?</v>
      </c>
      <c r="I660" s="24" t="e">
        <f t="array" aca="1" ref="I660" ca="1">INDIRECT(ADDRESS(($E$2+1-G660)+2,8))</f>
        <v>#NAME?</v>
      </c>
      <c r="J660" s="24" t="e">
        <f t="shared" ca="1" si="30"/>
        <v>#NAME?</v>
      </c>
      <c r="K660" s="24" t="e">
        <f t="shared" ca="1" si="31"/>
        <v>#NAME?</v>
      </c>
      <c r="L660" s="24" t="e">
        <f t="shared" ca="1" si="32"/>
        <v>#NAME?</v>
      </c>
    </row>
    <row r="661" spans="2:12" x14ac:dyDescent="0.25">
      <c r="B661" s="24">
        <v>11.407423935725802</v>
      </c>
      <c r="G661" s="24">
        <v>659</v>
      </c>
      <c r="H661" s="24" t="e">
        <f ca="1"/>
        <v>#NAME?</v>
      </c>
      <c r="I661" s="24" t="e">
        <f t="array" aca="1" ref="I661" ca="1">INDIRECT(ADDRESS(($E$2+1-G661)+2,8))</f>
        <v>#NAME?</v>
      </c>
      <c r="J661" s="24" t="e">
        <f t="shared" ca="1" si="30"/>
        <v>#NAME?</v>
      </c>
      <c r="K661" s="24" t="e">
        <f t="shared" ca="1" si="31"/>
        <v>#NAME?</v>
      </c>
      <c r="L661" s="24" t="e">
        <f t="shared" ca="1" si="32"/>
        <v>#NAME?</v>
      </c>
    </row>
    <row r="662" spans="2:12" x14ac:dyDescent="0.25">
      <c r="B662" s="24">
        <v>12.143110776628435</v>
      </c>
      <c r="G662" s="24">
        <v>660</v>
      </c>
      <c r="H662" s="24" t="e">
        <f ca="1"/>
        <v>#NAME?</v>
      </c>
      <c r="I662" s="24" t="e">
        <f t="array" aca="1" ref="I662" ca="1">INDIRECT(ADDRESS(($E$2+1-G662)+2,8))</f>
        <v>#NAME?</v>
      </c>
      <c r="J662" s="24" t="e">
        <f t="shared" ca="1" si="30"/>
        <v>#NAME?</v>
      </c>
      <c r="K662" s="24" t="e">
        <f t="shared" ca="1" si="31"/>
        <v>#NAME?</v>
      </c>
      <c r="L662" s="24" t="e">
        <f t="shared" ca="1" si="32"/>
        <v>#NAME?</v>
      </c>
    </row>
    <row r="663" spans="2:12" x14ac:dyDescent="0.25">
      <c r="B663" s="24">
        <v>11.090760276394514</v>
      </c>
      <c r="G663" s="24">
        <v>661</v>
      </c>
      <c r="H663" s="24" t="e">
        <f ca="1"/>
        <v>#NAME?</v>
      </c>
      <c r="I663" s="24" t="e">
        <f t="array" aca="1" ref="I663" ca="1">INDIRECT(ADDRESS(($E$2+1-G663)+2,8))</f>
        <v>#NAME?</v>
      </c>
      <c r="J663" s="24" t="e">
        <f t="shared" ca="1" si="30"/>
        <v>#NAME?</v>
      </c>
      <c r="K663" s="24" t="e">
        <f t="shared" ca="1" si="31"/>
        <v>#NAME?</v>
      </c>
      <c r="L663" s="24" t="e">
        <f t="shared" ca="1" si="32"/>
        <v>#NAME?</v>
      </c>
    </row>
    <row r="664" spans="2:12" x14ac:dyDescent="0.25">
      <c r="B664" s="24">
        <v>7.6232801743364682</v>
      </c>
      <c r="G664" s="24">
        <v>662</v>
      </c>
      <c r="H664" s="24" t="e">
        <f ca="1"/>
        <v>#NAME?</v>
      </c>
      <c r="I664" s="24" t="e">
        <f t="array" aca="1" ref="I664" ca="1">INDIRECT(ADDRESS(($E$2+1-G664)+2,8))</f>
        <v>#NAME?</v>
      </c>
      <c r="J664" s="24" t="e">
        <f t="shared" ca="1" si="30"/>
        <v>#NAME?</v>
      </c>
      <c r="K664" s="24" t="e">
        <f t="shared" ca="1" si="31"/>
        <v>#NAME?</v>
      </c>
      <c r="L664" s="24" t="e">
        <f t="shared" ca="1" si="32"/>
        <v>#NAME?</v>
      </c>
    </row>
    <row r="665" spans="2:12" x14ac:dyDescent="0.25">
      <c r="B665" s="24">
        <v>9.0079641157714256</v>
      </c>
      <c r="G665" s="24">
        <v>663</v>
      </c>
      <c r="H665" s="24" t="e">
        <f ca="1"/>
        <v>#NAME?</v>
      </c>
      <c r="I665" s="24" t="e">
        <f t="array" aca="1" ref="I665" ca="1">INDIRECT(ADDRESS(($E$2+1-G665)+2,8))</f>
        <v>#NAME?</v>
      </c>
      <c r="J665" s="24" t="e">
        <f t="shared" ca="1" si="30"/>
        <v>#NAME?</v>
      </c>
      <c r="K665" s="24" t="e">
        <f t="shared" ca="1" si="31"/>
        <v>#NAME?</v>
      </c>
      <c r="L665" s="24" t="e">
        <f t="shared" ca="1" si="32"/>
        <v>#NAME?</v>
      </c>
    </row>
    <row r="666" spans="2:12" x14ac:dyDescent="0.25">
      <c r="B666" s="24">
        <v>11.887324075095641</v>
      </c>
      <c r="G666" s="24">
        <v>664</v>
      </c>
      <c r="H666" s="24" t="e">
        <f ca="1"/>
        <v>#NAME?</v>
      </c>
      <c r="I666" s="24" t="e">
        <f t="array" aca="1" ref="I666" ca="1">INDIRECT(ADDRESS(($E$2+1-G666)+2,8))</f>
        <v>#NAME?</v>
      </c>
      <c r="J666" s="24" t="e">
        <f t="shared" ca="1" si="30"/>
        <v>#NAME?</v>
      </c>
      <c r="K666" s="24" t="e">
        <f t="shared" ca="1" si="31"/>
        <v>#NAME?</v>
      </c>
      <c r="L666" s="24" t="e">
        <f t="shared" ca="1" si="32"/>
        <v>#NAME?</v>
      </c>
    </row>
    <row r="667" spans="2:12" x14ac:dyDescent="0.25">
      <c r="B667" s="24">
        <v>9.3071166283073001</v>
      </c>
      <c r="G667" s="24">
        <v>665</v>
      </c>
      <c r="H667" s="24" t="e">
        <f ca="1"/>
        <v>#NAME?</v>
      </c>
      <c r="I667" s="24" t="e">
        <f t="array" aca="1" ref="I667" ca="1">INDIRECT(ADDRESS(($E$2+1-G667)+2,8))</f>
        <v>#NAME?</v>
      </c>
      <c r="J667" s="24" t="e">
        <f t="shared" ca="1" si="30"/>
        <v>#NAME?</v>
      </c>
      <c r="K667" s="24" t="e">
        <f t="shared" ca="1" si="31"/>
        <v>#NAME?</v>
      </c>
      <c r="L667" s="24" t="e">
        <f t="shared" ca="1" si="32"/>
        <v>#NAME?</v>
      </c>
    </row>
    <row r="668" spans="2:12" x14ac:dyDescent="0.25">
      <c r="B668" s="24">
        <v>10.014106476778471</v>
      </c>
      <c r="G668" s="24">
        <v>666</v>
      </c>
      <c r="H668" s="24" t="e">
        <f ca="1"/>
        <v>#NAME?</v>
      </c>
      <c r="I668" s="24" t="e">
        <f t="array" aca="1" ref="I668" ca="1">INDIRECT(ADDRESS(($E$2+1-G668)+2,8))</f>
        <v>#NAME?</v>
      </c>
      <c r="J668" s="24" t="e">
        <f t="shared" ca="1" si="30"/>
        <v>#NAME?</v>
      </c>
      <c r="K668" s="24" t="e">
        <f t="shared" ca="1" si="31"/>
        <v>#NAME?</v>
      </c>
      <c r="L668" s="24" t="e">
        <f t="shared" ca="1" si="32"/>
        <v>#NAME?</v>
      </c>
    </row>
    <row r="669" spans="2:12" x14ac:dyDescent="0.25">
      <c r="B669" s="24">
        <v>9.1171050229439334</v>
      </c>
      <c r="G669" s="24">
        <v>667</v>
      </c>
      <c r="H669" s="24" t="e">
        <f ca="1"/>
        <v>#NAME?</v>
      </c>
      <c r="I669" s="24" t="e">
        <f t="array" aca="1" ref="I669" ca="1">INDIRECT(ADDRESS(($E$2+1-G669)+2,8))</f>
        <v>#NAME?</v>
      </c>
      <c r="J669" s="24" t="e">
        <f t="shared" ca="1" si="30"/>
        <v>#NAME?</v>
      </c>
      <c r="K669" s="24" t="e">
        <f t="shared" ca="1" si="31"/>
        <v>#NAME?</v>
      </c>
      <c r="L669" s="24" t="e">
        <f t="shared" ca="1" si="32"/>
        <v>#NAME?</v>
      </c>
    </row>
    <row r="670" spans="2:12" x14ac:dyDescent="0.25">
      <c r="B670" s="24">
        <v>12.98677807737066</v>
      </c>
      <c r="G670" s="24">
        <v>668</v>
      </c>
      <c r="H670" s="24" t="e">
        <f ca="1"/>
        <v>#NAME?</v>
      </c>
      <c r="I670" s="24" t="e">
        <f t="array" aca="1" ref="I670" ca="1">INDIRECT(ADDRESS(($E$2+1-G670)+2,8))</f>
        <v>#NAME?</v>
      </c>
      <c r="J670" s="24" t="e">
        <f t="shared" ca="1" si="30"/>
        <v>#NAME?</v>
      </c>
      <c r="K670" s="24" t="e">
        <f t="shared" ca="1" si="31"/>
        <v>#NAME?</v>
      </c>
      <c r="L670" s="24" t="e">
        <f t="shared" ca="1" si="32"/>
        <v>#NAME?</v>
      </c>
    </row>
    <row r="671" spans="2:12" x14ac:dyDescent="0.25">
      <c r="B671" s="24">
        <v>9.4023653663196001</v>
      </c>
      <c r="G671" s="24">
        <v>669</v>
      </c>
      <c r="H671" s="24" t="e">
        <f ca="1"/>
        <v>#NAME?</v>
      </c>
      <c r="I671" s="24" t="e">
        <f t="array" aca="1" ref="I671" ca="1">INDIRECT(ADDRESS(($E$2+1-G671)+2,8))</f>
        <v>#NAME?</v>
      </c>
      <c r="J671" s="24" t="e">
        <f t="shared" ca="1" si="30"/>
        <v>#NAME?</v>
      </c>
      <c r="K671" s="24" t="e">
        <f t="shared" ca="1" si="31"/>
        <v>#NAME?</v>
      </c>
      <c r="L671" s="24" t="e">
        <f t="shared" ca="1" si="32"/>
        <v>#NAME?</v>
      </c>
    </row>
    <row r="672" spans="2:12" x14ac:dyDescent="0.25">
      <c r="B672" s="24">
        <v>11.357955764916534</v>
      </c>
      <c r="G672" s="24">
        <v>670</v>
      </c>
      <c r="H672" s="24" t="e">
        <f ca="1"/>
        <v>#NAME?</v>
      </c>
      <c r="I672" s="24" t="e">
        <f t="array" aca="1" ref="I672" ca="1">INDIRECT(ADDRESS(($E$2+1-G672)+2,8))</f>
        <v>#NAME?</v>
      </c>
      <c r="J672" s="24" t="e">
        <f t="shared" ca="1" si="30"/>
        <v>#NAME?</v>
      </c>
      <c r="K672" s="24" t="e">
        <f t="shared" ca="1" si="31"/>
        <v>#NAME?</v>
      </c>
      <c r="L672" s="24" t="e">
        <f t="shared" ca="1" si="32"/>
        <v>#NAME?</v>
      </c>
    </row>
    <row r="673" spans="2:12" x14ac:dyDescent="0.25">
      <c r="B673" s="24">
        <v>9.2794043685190921</v>
      </c>
      <c r="G673" s="24">
        <v>671</v>
      </c>
      <c r="H673" s="24" t="e">
        <f ca="1"/>
        <v>#NAME?</v>
      </c>
      <c r="I673" s="24" t="e">
        <f t="array" aca="1" ref="I673" ca="1">INDIRECT(ADDRESS(($E$2+1-G673)+2,8))</f>
        <v>#NAME?</v>
      </c>
      <c r="J673" s="24" t="e">
        <f t="shared" ca="1" si="30"/>
        <v>#NAME?</v>
      </c>
      <c r="K673" s="24" t="e">
        <f t="shared" ca="1" si="31"/>
        <v>#NAME?</v>
      </c>
      <c r="L673" s="24" t="e">
        <f t="shared" ca="1" si="32"/>
        <v>#NAME?</v>
      </c>
    </row>
    <row r="674" spans="2:12" x14ac:dyDescent="0.25">
      <c r="B674" s="24">
        <v>10.354980659821942</v>
      </c>
      <c r="G674" s="24">
        <v>672</v>
      </c>
      <c r="H674" s="24" t="e">
        <f ca="1"/>
        <v>#NAME?</v>
      </c>
      <c r="I674" s="24" t="e">
        <f t="array" aca="1" ref="I674" ca="1">INDIRECT(ADDRESS(($E$2+1-G674)+2,8))</f>
        <v>#NAME?</v>
      </c>
      <c r="J674" s="24" t="e">
        <f t="shared" ca="1" si="30"/>
        <v>#NAME?</v>
      </c>
      <c r="K674" s="24" t="e">
        <f t="shared" ca="1" si="31"/>
        <v>#NAME?</v>
      </c>
      <c r="L674" s="24" t="e">
        <f t="shared" ca="1" si="32"/>
        <v>#NAME?</v>
      </c>
    </row>
    <row r="675" spans="2:12" x14ac:dyDescent="0.25">
      <c r="B675" s="24">
        <v>7.1998321607742337</v>
      </c>
      <c r="G675" s="24">
        <v>673</v>
      </c>
      <c r="H675" s="24" t="e">
        <f ca="1"/>
        <v>#NAME?</v>
      </c>
      <c r="I675" s="24" t="e">
        <f t="array" aca="1" ref="I675" ca="1">INDIRECT(ADDRESS(($E$2+1-G675)+2,8))</f>
        <v>#NAME?</v>
      </c>
      <c r="J675" s="24" t="e">
        <f t="shared" ca="1" si="30"/>
        <v>#NAME?</v>
      </c>
      <c r="K675" s="24" t="e">
        <f t="shared" ca="1" si="31"/>
        <v>#NAME?</v>
      </c>
      <c r="L675" s="24" t="e">
        <f t="shared" ca="1" si="32"/>
        <v>#NAME?</v>
      </c>
    </row>
    <row r="676" spans="2:12" x14ac:dyDescent="0.25">
      <c r="B676" s="24">
        <v>10.576408700213198</v>
      </c>
      <c r="G676" s="24">
        <v>674</v>
      </c>
      <c r="H676" s="24" t="e">
        <f ca="1"/>
        <v>#NAME?</v>
      </c>
      <c r="I676" s="24" t="e">
        <f t="array" aca="1" ref="I676" ca="1">INDIRECT(ADDRESS(($E$2+1-G676)+2,8))</f>
        <v>#NAME?</v>
      </c>
      <c r="J676" s="24" t="e">
        <f t="shared" ca="1" si="30"/>
        <v>#NAME?</v>
      </c>
      <c r="K676" s="24" t="e">
        <f t="shared" ca="1" si="31"/>
        <v>#NAME?</v>
      </c>
      <c r="L676" s="24" t="e">
        <f t="shared" ca="1" si="32"/>
        <v>#NAME?</v>
      </c>
    </row>
    <row r="677" spans="2:12" x14ac:dyDescent="0.25">
      <c r="B677" s="24">
        <v>9.5907883186549867</v>
      </c>
      <c r="G677" s="24">
        <v>675</v>
      </c>
      <c r="H677" s="24" t="e">
        <f ca="1"/>
        <v>#NAME?</v>
      </c>
      <c r="I677" s="24" t="e">
        <f t="array" aca="1" ref="I677" ca="1">INDIRECT(ADDRESS(($E$2+1-G677)+2,8))</f>
        <v>#NAME?</v>
      </c>
      <c r="J677" s="24" t="e">
        <f t="shared" ca="1" si="30"/>
        <v>#NAME?</v>
      </c>
      <c r="K677" s="24" t="e">
        <f t="shared" ca="1" si="31"/>
        <v>#NAME?</v>
      </c>
      <c r="L677" s="24" t="e">
        <f t="shared" ca="1" si="32"/>
        <v>#NAME?</v>
      </c>
    </row>
    <row r="678" spans="2:12" x14ac:dyDescent="0.25">
      <c r="B678" s="24">
        <v>7.1408224847947182</v>
      </c>
      <c r="G678" s="24">
        <v>676</v>
      </c>
      <c r="H678" s="24" t="e">
        <f ca="1"/>
        <v>#NAME?</v>
      </c>
      <c r="I678" s="24" t="e">
        <f t="array" aca="1" ref="I678" ca="1">INDIRECT(ADDRESS(($E$2+1-G678)+2,8))</f>
        <v>#NAME?</v>
      </c>
      <c r="J678" s="24" t="e">
        <f t="shared" ca="1" si="30"/>
        <v>#NAME?</v>
      </c>
      <c r="K678" s="24" t="e">
        <f t="shared" ca="1" si="31"/>
        <v>#NAME?</v>
      </c>
      <c r="L678" s="24" t="e">
        <f t="shared" ca="1" si="32"/>
        <v>#NAME?</v>
      </c>
    </row>
    <row r="679" spans="2:12" x14ac:dyDescent="0.25">
      <c r="B679" s="24">
        <v>8.3150455154055827</v>
      </c>
      <c r="G679" s="24">
        <v>677</v>
      </c>
      <c r="H679" s="24" t="e">
        <f ca="1"/>
        <v>#NAME?</v>
      </c>
      <c r="I679" s="24" t="e">
        <f t="array" aca="1" ref="I679" ca="1">INDIRECT(ADDRESS(($E$2+1-G679)+2,8))</f>
        <v>#NAME?</v>
      </c>
      <c r="J679" s="24" t="e">
        <f t="shared" ca="1" si="30"/>
        <v>#NAME?</v>
      </c>
      <c r="K679" s="24" t="e">
        <f t="shared" ca="1" si="31"/>
        <v>#NAME?</v>
      </c>
      <c r="L679" s="24" t="e">
        <f t="shared" ca="1" si="32"/>
        <v>#NAME?</v>
      </c>
    </row>
    <row r="680" spans="2:12" x14ac:dyDescent="0.25">
      <c r="B680" s="24">
        <v>7.8616732847231834</v>
      </c>
      <c r="G680" s="24">
        <v>678</v>
      </c>
      <c r="H680" s="24" t="e">
        <f ca="1"/>
        <v>#NAME?</v>
      </c>
      <c r="I680" s="24" t="e">
        <f t="array" aca="1" ref="I680" ca="1">INDIRECT(ADDRESS(($E$2+1-G680)+2,8))</f>
        <v>#NAME?</v>
      </c>
      <c r="J680" s="24" t="e">
        <f t="shared" ca="1" si="30"/>
        <v>#NAME?</v>
      </c>
      <c r="K680" s="24" t="e">
        <f t="shared" ca="1" si="31"/>
        <v>#NAME?</v>
      </c>
      <c r="L680" s="24" t="e">
        <f t="shared" ca="1" si="32"/>
        <v>#NAME?</v>
      </c>
    </row>
    <row r="681" spans="2:12" x14ac:dyDescent="0.25">
      <c r="B681" s="24">
        <v>6.9412439806637654</v>
      </c>
      <c r="G681" s="24">
        <v>679</v>
      </c>
      <c r="H681" s="24" t="e">
        <f ca="1"/>
        <v>#NAME?</v>
      </c>
      <c r="I681" s="24" t="e">
        <f t="array" aca="1" ref="I681" ca="1">INDIRECT(ADDRESS(($E$2+1-G681)+2,8))</f>
        <v>#NAME?</v>
      </c>
      <c r="J681" s="24" t="e">
        <f t="shared" ca="1" si="30"/>
        <v>#NAME?</v>
      </c>
      <c r="K681" s="24" t="e">
        <f t="shared" ca="1" si="31"/>
        <v>#NAME?</v>
      </c>
      <c r="L681" s="24" t="e">
        <f t="shared" ca="1" si="32"/>
        <v>#NAME?</v>
      </c>
    </row>
    <row r="682" spans="2:12" x14ac:dyDescent="0.25">
      <c r="B682" s="24">
        <v>7.6894102756883651</v>
      </c>
      <c r="G682" s="24">
        <v>680</v>
      </c>
      <c r="H682" s="24" t="e">
        <f ca="1"/>
        <v>#NAME?</v>
      </c>
      <c r="I682" s="24" t="e">
        <f t="array" aca="1" ref="I682" ca="1">INDIRECT(ADDRESS(($E$2+1-G682)+2,8))</f>
        <v>#NAME?</v>
      </c>
      <c r="J682" s="24" t="e">
        <f t="shared" ca="1" si="30"/>
        <v>#NAME?</v>
      </c>
      <c r="K682" s="24" t="e">
        <f t="shared" ca="1" si="31"/>
        <v>#NAME?</v>
      </c>
      <c r="L682" s="24" t="e">
        <f t="shared" ca="1" si="32"/>
        <v>#NAME?</v>
      </c>
    </row>
    <row r="683" spans="2:12" x14ac:dyDescent="0.25">
      <c r="B683" s="24">
        <v>9.5374934296139067</v>
      </c>
      <c r="G683" s="24">
        <v>681</v>
      </c>
      <c r="H683" s="24" t="e">
        <f ca="1"/>
        <v>#NAME?</v>
      </c>
      <c r="I683" s="24" t="e">
        <f t="array" aca="1" ref="I683" ca="1">INDIRECT(ADDRESS(($E$2+1-G683)+2,8))</f>
        <v>#NAME?</v>
      </c>
      <c r="J683" s="24" t="e">
        <f t="shared" ca="1" si="30"/>
        <v>#NAME?</v>
      </c>
      <c r="K683" s="24" t="e">
        <f t="shared" ca="1" si="31"/>
        <v>#NAME?</v>
      </c>
      <c r="L683" s="24" t="e">
        <f t="shared" ca="1" si="32"/>
        <v>#NAME?</v>
      </c>
    </row>
    <row r="684" spans="2:12" x14ac:dyDescent="0.25">
      <c r="B684" s="24">
        <v>8.9589408688804006</v>
      </c>
      <c r="G684" s="24">
        <v>682</v>
      </c>
      <c r="H684" s="24" t="e">
        <f ca="1"/>
        <v>#NAME?</v>
      </c>
      <c r="I684" s="24" t="e">
        <f t="array" aca="1" ref="I684" ca="1">INDIRECT(ADDRESS(($E$2+1-G684)+2,8))</f>
        <v>#NAME?</v>
      </c>
      <c r="J684" s="24" t="e">
        <f t="shared" ca="1" si="30"/>
        <v>#NAME?</v>
      </c>
      <c r="K684" s="24" t="e">
        <f t="shared" ca="1" si="31"/>
        <v>#NAME?</v>
      </c>
      <c r="L684" s="24" t="e">
        <f t="shared" ca="1" si="32"/>
        <v>#NAME?</v>
      </c>
    </row>
    <row r="685" spans="2:12" x14ac:dyDescent="0.25">
      <c r="B685" s="24">
        <v>9.2438604485120486</v>
      </c>
      <c r="G685" s="24">
        <v>683</v>
      </c>
      <c r="H685" s="24" t="e">
        <f ca="1"/>
        <v>#NAME?</v>
      </c>
      <c r="I685" s="24" t="e">
        <f t="array" aca="1" ref="I685" ca="1">INDIRECT(ADDRESS(($E$2+1-G685)+2,8))</f>
        <v>#NAME?</v>
      </c>
      <c r="J685" s="24" t="e">
        <f t="shared" ca="1" si="30"/>
        <v>#NAME?</v>
      </c>
      <c r="K685" s="24" t="e">
        <f t="shared" ca="1" si="31"/>
        <v>#NAME?</v>
      </c>
      <c r="L685" s="24" t="e">
        <f t="shared" ca="1" si="32"/>
        <v>#NAME?</v>
      </c>
    </row>
    <row r="686" spans="2:12" x14ac:dyDescent="0.25">
      <c r="B686" s="24">
        <v>8.5422789446890821</v>
      </c>
      <c r="G686" s="24">
        <v>684</v>
      </c>
      <c r="H686" s="24" t="e">
        <f ca="1"/>
        <v>#NAME?</v>
      </c>
      <c r="I686" s="24" t="e">
        <f t="array" aca="1" ref="I686" ca="1">INDIRECT(ADDRESS(($E$2+1-G686)+2,8))</f>
        <v>#NAME?</v>
      </c>
      <c r="J686" s="24" t="e">
        <f t="shared" ca="1" si="30"/>
        <v>#NAME?</v>
      </c>
      <c r="K686" s="24" t="e">
        <f t="shared" ca="1" si="31"/>
        <v>#NAME?</v>
      </c>
      <c r="L686" s="24" t="e">
        <f t="shared" ca="1" si="32"/>
        <v>#NAME?</v>
      </c>
    </row>
    <row r="687" spans="2:12" x14ac:dyDescent="0.25">
      <c r="B687" s="24">
        <v>10.361425595269139</v>
      </c>
      <c r="G687" s="24">
        <v>685</v>
      </c>
      <c r="H687" s="24" t="e">
        <f ca="1"/>
        <v>#NAME?</v>
      </c>
      <c r="I687" s="24" t="e">
        <f t="array" aca="1" ref="I687" ca="1">INDIRECT(ADDRESS(($E$2+1-G687)+2,8))</f>
        <v>#NAME?</v>
      </c>
      <c r="J687" s="24" t="e">
        <f t="shared" ca="1" si="30"/>
        <v>#NAME?</v>
      </c>
      <c r="K687" s="24" t="e">
        <f t="shared" ca="1" si="31"/>
        <v>#NAME?</v>
      </c>
      <c r="L687" s="24" t="e">
        <f t="shared" ca="1" si="32"/>
        <v>#NAME?</v>
      </c>
    </row>
    <row r="688" spans="2:12" x14ac:dyDescent="0.25">
      <c r="B688" s="24">
        <v>8.7241810205581451</v>
      </c>
      <c r="G688" s="24">
        <v>686</v>
      </c>
      <c r="H688" s="24" t="e">
        <f ca="1"/>
        <v>#NAME?</v>
      </c>
      <c r="I688" s="24" t="e">
        <f t="array" aca="1" ref="I688" ca="1">INDIRECT(ADDRESS(($E$2+1-G688)+2,8))</f>
        <v>#NAME?</v>
      </c>
      <c r="J688" s="24" t="e">
        <f t="shared" ca="1" si="30"/>
        <v>#NAME?</v>
      </c>
      <c r="K688" s="24" t="e">
        <f t="shared" ca="1" si="31"/>
        <v>#NAME?</v>
      </c>
      <c r="L688" s="24" t="e">
        <f t="shared" ca="1" si="32"/>
        <v>#NAME?</v>
      </c>
    </row>
    <row r="689" spans="2:12" x14ac:dyDescent="0.25">
      <c r="B689" s="24">
        <v>7.5982360925516987</v>
      </c>
      <c r="G689" s="24">
        <v>687</v>
      </c>
      <c r="H689" s="24" t="e">
        <f ca="1"/>
        <v>#NAME?</v>
      </c>
      <c r="I689" s="24" t="e">
        <f t="array" aca="1" ref="I689" ca="1">INDIRECT(ADDRESS(($E$2+1-G689)+2,8))</f>
        <v>#NAME?</v>
      </c>
      <c r="J689" s="24" t="e">
        <f t="shared" ca="1" si="30"/>
        <v>#NAME?</v>
      </c>
      <c r="K689" s="24" t="e">
        <f t="shared" ca="1" si="31"/>
        <v>#NAME?</v>
      </c>
      <c r="L689" s="24" t="e">
        <f t="shared" ca="1" si="32"/>
        <v>#NAME?</v>
      </c>
    </row>
    <row r="690" spans="2:12" x14ac:dyDescent="0.25">
      <c r="B690" s="24">
        <v>10.042305384845701</v>
      </c>
      <c r="G690" s="24">
        <v>688</v>
      </c>
      <c r="H690" s="24" t="e">
        <f ca="1"/>
        <v>#NAME?</v>
      </c>
      <c r="I690" s="24" t="e">
        <f t="array" aca="1" ref="I690" ca="1">INDIRECT(ADDRESS(($E$2+1-G690)+2,8))</f>
        <v>#NAME?</v>
      </c>
      <c r="J690" s="24" t="e">
        <f t="shared" ca="1" si="30"/>
        <v>#NAME?</v>
      </c>
      <c r="K690" s="24" t="e">
        <f t="shared" ca="1" si="31"/>
        <v>#NAME?</v>
      </c>
      <c r="L690" s="24" t="e">
        <f t="shared" ca="1" si="32"/>
        <v>#NAME?</v>
      </c>
    </row>
    <row r="691" spans="2:12" x14ac:dyDescent="0.25">
      <c r="B691" s="24">
        <v>9.3940860437453253</v>
      </c>
      <c r="G691" s="24">
        <v>689</v>
      </c>
      <c r="H691" s="24" t="e">
        <f ca="1"/>
        <v>#NAME?</v>
      </c>
      <c r="I691" s="24" t="e">
        <f t="array" aca="1" ref="I691" ca="1">INDIRECT(ADDRESS(($E$2+1-G691)+2,8))</f>
        <v>#NAME?</v>
      </c>
      <c r="J691" s="24" t="e">
        <f t="shared" ca="1" si="30"/>
        <v>#NAME?</v>
      </c>
      <c r="K691" s="24" t="e">
        <f t="shared" ca="1" si="31"/>
        <v>#NAME?</v>
      </c>
      <c r="L691" s="24" t="e">
        <f t="shared" ca="1" si="32"/>
        <v>#NAME?</v>
      </c>
    </row>
    <row r="692" spans="2:12" x14ac:dyDescent="0.25">
      <c r="B692" s="24">
        <v>6.6179596511487526</v>
      </c>
      <c r="G692" s="24">
        <v>690</v>
      </c>
      <c r="H692" s="24" t="e">
        <f ca="1"/>
        <v>#NAME?</v>
      </c>
      <c r="I692" s="24" t="e">
        <f t="array" aca="1" ref="I692" ca="1">INDIRECT(ADDRESS(($E$2+1-G692)+2,8))</f>
        <v>#NAME?</v>
      </c>
      <c r="J692" s="24" t="e">
        <f t="shared" ca="1" si="30"/>
        <v>#NAME?</v>
      </c>
      <c r="K692" s="24" t="e">
        <f t="shared" ca="1" si="31"/>
        <v>#NAME?</v>
      </c>
      <c r="L692" s="24" t="e">
        <f t="shared" ca="1" si="32"/>
        <v>#NAME?</v>
      </c>
    </row>
    <row r="693" spans="2:12" x14ac:dyDescent="0.25">
      <c r="B693" s="24">
        <v>9.1282357957224285</v>
      </c>
      <c r="G693" s="24">
        <v>691</v>
      </c>
      <c r="H693" s="24" t="e">
        <f ca="1"/>
        <v>#NAME?</v>
      </c>
      <c r="I693" s="24" t="e">
        <f t="array" aca="1" ref="I693" ca="1">INDIRECT(ADDRESS(($E$2+1-G693)+2,8))</f>
        <v>#NAME?</v>
      </c>
      <c r="J693" s="24" t="e">
        <f t="shared" ca="1" si="30"/>
        <v>#NAME?</v>
      </c>
      <c r="K693" s="24" t="e">
        <f t="shared" ca="1" si="31"/>
        <v>#NAME?</v>
      </c>
      <c r="L693" s="24" t="e">
        <f t="shared" ca="1" si="32"/>
        <v>#NAME?</v>
      </c>
    </row>
    <row r="694" spans="2:12" x14ac:dyDescent="0.25">
      <c r="B694" s="24">
        <v>11.244634917823792</v>
      </c>
      <c r="G694" s="24">
        <v>692</v>
      </c>
      <c r="H694" s="24" t="e">
        <f ca="1"/>
        <v>#NAME?</v>
      </c>
      <c r="I694" s="24" t="e">
        <f t="array" aca="1" ref="I694" ca="1">INDIRECT(ADDRESS(($E$2+1-G694)+2,8))</f>
        <v>#NAME?</v>
      </c>
      <c r="J694" s="24" t="e">
        <f t="shared" ca="1" si="30"/>
        <v>#NAME?</v>
      </c>
      <c r="K694" s="24" t="e">
        <f t="shared" ca="1" si="31"/>
        <v>#NAME?</v>
      </c>
      <c r="L694" s="24" t="e">
        <f t="shared" ca="1" si="32"/>
        <v>#NAME?</v>
      </c>
    </row>
    <row r="695" spans="2:12" x14ac:dyDescent="0.25">
      <c r="B695" s="24">
        <v>5.930659166205535</v>
      </c>
      <c r="G695" s="24">
        <v>693</v>
      </c>
      <c r="H695" s="24" t="e">
        <f ca="1"/>
        <v>#NAME?</v>
      </c>
      <c r="I695" s="24" t="e">
        <f t="array" aca="1" ref="I695" ca="1">INDIRECT(ADDRESS(($E$2+1-G695)+2,8))</f>
        <v>#NAME?</v>
      </c>
      <c r="J695" s="24" t="e">
        <f t="shared" ca="1" si="30"/>
        <v>#NAME?</v>
      </c>
      <c r="K695" s="24" t="e">
        <f t="shared" ca="1" si="31"/>
        <v>#NAME?</v>
      </c>
      <c r="L695" s="24" t="e">
        <f t="shared" ca="1" si="32"/>
        <v>#NAME?</v>
      </c>
    </row>
    <row r="696" spans="2:12" x14ac:dyDescent="0.25">
      <c r="B696" s="24">
        <v>11.915466828745105</v>
      </c>
      <c r="G696" s="24">
        <v>694</v>
      </c>
      <c r="H696" s="24" t="e">
        <f ca="1"/>
        <v>#NAME?</v>
      </c>
      <c r="I696" s="24" t="e">
        <f t="array" aca="1" ref="I696" ca="1">INDIRECT(ADDRESS(($E$2+1-G696)+2,8))</f>
        <v>#NAME?</v>
      </c>
      <c r="J696" s="24" t="e">
        <f t="shared" ca="1" si="30"/>
        <v>#NAME?</v>
      </c>
      <c r="K696" s="24" t="e">
        <f t="shared" ca="1" si="31"/>
        <v>#NAME?</v>
      </c>
      <c r="L696" s="24" t="e">
        <f t="shared" ca="1" si="32"/>
        <v>#NAME?</v>
      </c>
    </row>
    <row r="697" spans="2:12" x14ac:dyDescent="0.25">
      <c r="B697" s="24">
        <v>9.0220075983929444</v>
      </c>
      <c r="G697" s="24">
        <v>695</v>
      </c>
      <c r="H697" s="24" t="e">
        <f ca="1"/>
        <v>#NAME?</v>
      </c>
      <c r="I697" s="24" t="e">
        <f t="array" aca="1" ref="I697" ca="1">INDIRECT(ADDRESS(($E$2+1-G697)+2,8))</f>
        <v>#NAME?</v>
      </c>
      <c r="J697" s="24" t="e">
        <f t="shared" ca="1" si="30"/>
        <v>#NAME?</v>
      </c>
      <c r="K697" s="24" t="e">
        <f t="shared" ca="1" si="31"/>
        <v>#NAME?</v>
      </c>
      <c r="L697" s="24" t="e">
        <f t="shared" ca="1" si="32"/>
        <v>#NAME?</v>
      </c>
    </row>
    <row r="698" spans="2:12" x14ac:dyDescent="0.25">
      <c r="B698" s="24">
        <v>4.7432022472153941</v>
      </c>
      <c r="G698" s="24">
        <v>696</v>
      </c>
      <c r="H698" s="24" t="e">
        <f ca="1"/>
        <v>#NAME?</v>
      </c>
      <c r="I698" s="24" t="e">
        <f t="array" aca="1" ref="I698" ca="1">INDIRECT(ADDRESS(($E$2+1-G698)+2,8))</f>
        <v>#NAME?</v>
      </c>
      <c r="J698" s="24" t="e">
        <f t="shared" ca="1" si="30"/>
        <v>#NAME?</v>
      </c>
      <c r="K698" s="24" t="e">
        <f t="shared" ca="1" si="31"/>
        <v>#NAME?</v>
      </c>
      <c r="L698" s="24" t="e">
        <f t="shared" ca="1" si="32"/>
        <v>#NAME?</v>
      </c>
    </row>
    <row r="699" spans="2:12" x14ac:dyDescent="0.25">
      <c r="B699" s="24">
        <v>7.8534580518055472</v>
      </c>
      <c r="G699" s="24">
        <v>697</v>
      </c>
      <c r="H699" s="24" t="e">
        <f ca="1"/>
        <v>#NAME?</v>
      </c>
      <c r="I699" s="24" t="e">
        <f t="array" aca="1" ref="I699" ca="1">INDIRECT(ADDRESS(($E$2+1-G699)+2,8))</f>
        <v>#NAME?</v>
      </c>
      <c r="J699" s="24" t="e">
        <f t="shared" ca="1" si="30"/>
        <v>#NAME?</v>
      </c>
      <c r="K699" s="24" t="e">
        <f t="shared" ca="1" si="31"/>
        <v>#NAME?</v>
      </c>
      <c r="L699" s="24" t="e">
        <f t="shared" ca="1" si="32"/>
        <v>#NAME?</v>
      </c>
    </row>
    <row r="700" spans="2:12" x14ac:dyDescent="0.25">
      <c r="B700" s="24">
        <v>7.5107114309947445</v>
      </c>
      <c r="G700" s="24">
        <v>698</v>
      </c>
      <c r="H700" s="24" t="e">
        <f ca="1"/>
        <v>#NAME?</v>
      </c>
      <c r="I700" s="24" t="e">
        <f t="array" aca="1" ref="I700" ca="1">INDIRECT(ADDRESS(($E$2+1-G700)+2,8))</f>
        <v>#NAME?</v>
      </c>
      <c r="J700" s="24" t="e">
        <f t="shared" ca="1" si="30"/>
        <v>#NAME?</v>
      </c>
      <c r="K700" s="24" t="e">
        <f t="shared" ca="1" si="31"/>
        <v>#NAME?</v>
      </c>
      <c r="L700" s="24" t="e">
        <f t="shared" ca="1" si="32"/>
        <v>#NAME?</v>
      </c>
    </row>
    <row r="701" spans="2:12" x14ac:dyDescent="0.25">
      <c r="B701" s="24">
        <v>9.9370377799040792</v>
      </c>
      <c r="G701" s="24">
        <v>699</v>
      </c>
      <c r="H701" s="24" t="e">
        <f ca="1"/>
        <v>#NAME?</v>
      </c>
      <c r="I701" s="24" t="e">
        <f t="array" aca="1" ref="I701" ca="1">INDIRECT(ADDRESS(($E$2+1-G701)+2,8))</f>
        <v>#NAME?</v>
      </c>
      <c r="J701" s="24" t="e">
        <f t="shared" ca="1" si="30"/>
        <v>#NAME?</v>
      </c>
      <c r="K701" s="24" t="e">
        <f t="shared" ca="1" si="31"/>
        <v>#NAME?</v>
      </c>
      <c r="L701" s="24" t="e">
        <f t="shared" ca="1" si="32"/>
        <v>#NAME?</v>
      </c>
    </row>
    <row r="702" spans="2:12" x14ac:dyDescent="0.25">
      <c r="B702" s="24">
        <v>10.087375042040915</v>
      </c>
      <c r="G702" s="24">
        <v>700</v>
      </c>
      <c r="H702" s="24" t="e">
        <f ca="1"/>
        <v>#NAME?</v>
      </c>
      <c r="I702" s="24" t="e">
        <f t="array" aca="1" ref="I702" ca="1">INDIRECT(ADDRESS(($E$2+1-G702)+2,8))</f>
        <v>#NAME?</v>
      </c>
      <c r="J702" s="24" t="e">
        <f t="shared" ca="1" si="30"/>
        <v>#NAME?</v>
      </c>
      <c r="K702" s="24" t="e">
        <f t="shared" ca="1" si="31"/>
        <v>#NAME?</v>
      </c>
      <c r="L702" s="24" t="e">
        <f t="shared" ca="1" si="32"/>
        <v>#NAME?</v>
      </c>
    </row>
    <row r="703" spans="2:12" x14ac:dyDescent="0.25">
      <c r="B703" s="24">
        <v>11.057103795302726</v>
      </c>
      <c r="G703" s="24">
        <v>701</v>
      </c>
      <c r="H703" s="24" t="e">
        <f ca="1"/>
        <v>#NAME?</v>
      </c>
      <c r="I703" s="24" t="e">
        <f t="array" aca="1" ref="I703" ca="1">INDIRECT(ADDRESS(($E$2+1-G703)+2,8))</f>
        <v>#NAME?</v>
      </c>
      <c r="J703" s="24" t="e">
        <f t="shared" ca="1" si="30"/>
        <v>#NAME?</v>
      </c>
      <c r="K703" s="24" t="e">
        <f t="shared" ca="1" si="31"/>
        <v>#NAME?</v>
      </c>
      <c r="L703" s="24" t="e">
        <f t="shared" ca="1" si="32"/>
        <v>#NAME?</v>
      </c>
    </row>
    <row r="704" spans="2:12" x14ac:dyDescent="0.25">
      <c r="B704" s="24">
        <v>11.102861326229775</v>
      </c>
      <c r="G704" s="24">
        <v>702</v>
      </c>
      <c r="H704" s="24" t="e">
        <f ca="1"/>
        <v>#NAME?</v>
      </c>
      <c r="I704" s="24" t="e">
        <f t="array" aca="1" ref="I704" ca="1">INDIRECT(ADDRESS(($E$2+1-G704)+2,8))</f>
        <v>#NAME?</v>
      </c>
      <c r="J704" s="24" t="e">
        <f t="shared" ca="1" si="30"/>
        <v>#NAME?</v>
      </c>
      <c r="K704" s="24" t="e">
        <f t="shared" ca="1" si="31"/>
        <v>#NAME?</v>
      </c>
      <c r="L704" s="24" t="e">
        <f t="shared" ca="1" si="32"/>
        <v>#NAME?</v>
      </c>
    </row>
    <row r="705" spans="2:12" x14ac:dyDescent="0.25">
      <c r="B705" s="24">
        <v>8.6313454686327731</v>
      </c>
      <c r="G705" s="24">
        <v>703</v>
      </c>
      <c r="H705" s="24" t="e">
        <f ca="1"/>
        <v>#NAME?</v>
      </c>
      <c r="I705" s="24" t="e">
        <f t="array" aca="1" ref="I705" ca="1">INDIRECT(ADDRESS(($E$2+1-G705)+2,8))</f>
        <v>#NAME?</v>
      </c>
      <c r="J705" s="24" t="e">
        <f t="shared" ca="1" si="30"/>
        <v>#NAME?</v>
      </c>
      <c r="K705" s="24" t="e">
        <f t="shared" ca="1" si="31"/>
        <v>#NAME?</v>
      </c>
      <c r="L705" s="24" t="e">
        <f t="shared" ca="1" si="32"/>
        <v>#NAME?</v>
      </c>
    </row>
    <row r="706" spans="2:12" x14ac:dyDescent="0.25">
      <c r="B706" s="24">
        <v>9.341397346074821</v>
      </c>
      <c r="G706" s="24">
        <v>704</v>
      </c>
      <c r="H706" s="24" t="e">
        <f ca="1"/>
        <v>#NAME?</v>
      </c>
      <c r="I706" s="24" t="e">
        <f t="array" aca="1" ref="I706" ca="1">INDIRECT(ADDRESS(($E$2+1-G706)+2,8))</f>
        <v>#NAME?</v>
      </c>
      <c r="J706" s="24" t="e">
        <f t="shared" ca="1" si="30"/>
        <v>#NAME?</v>
      </c>
      <c r="K706" s="24" t="e">
        <f t="shared" ca="1" si="31"/>
        <v>#NAME?</v>
      </c>
      <c r="L706" s="24" t="e">
        <f t="shared" ca="1" si="32"/>
        <v>#NAME?</v>
      </c>
    </row>
    <row r="707" spans="2:12" x14ac:dyDescent="0.25">
      <c r="B707" s="24">
        <v>10.127786112231114</v>
      </c>
      <c r="G707" s="24">
        <v>705</v>
      </c>
      <c r="H707" s="24" t="e">
        <f ca="1"/>
        <v>#NAME?</v>
      </c>
      <c r="I707" s="24" t="e">
        <f t="array" aca="1" ref="I707" ca="1">INDIRECT(ADDRESS(($E$2+1-G707)+2,8))</f>
        <v>#NAME?</v>
      </c>
      <c r="J707" s="24" t="e">
        <f t="shared" ca="1" si="30"/>
        <v>#NAME?</v>
      </c>
      <c r="K707" s="24" t="e">
        <f t="shared" ca="1" si="31"/>
        <v>#NAME?</v>
      </c>
      <c r="L707" s="24" t="e">
        <f t="shared" ca="1" si="32"/>
        <v>#NAME?</v>
      </c>
    </row>
    <row r="708" spans="2:12" x14ac:dyDescent="0.25">
      <c r="B708" s="24">
        <v>9.7416953944566149</v>
      </c>
      <c r="G708" s="24">
        <v>706</v>
      </c>
      <c r="H708" s="24" t="e">
        <f ca="1"/>
        <v>#NAME?</v>
      </c>
      <c r="I708" s="24" t="e">
        <f t="array" aca="1" ref="I708" ca="1">INDIRECT(ADDRESS(($E$2+1-G708)+2,8))</f>
        <v>#NAME?</v>
      </c>
      <c r="J708" s="24" t="e">
        <f t="shared" ref="J708:J771" ca="1" si="33">_xlfn.WEIBULL.DIST(H708,$E$5,$E$6,TRUE)</f>
        <v>#NAME?</v>
      </c>
      <c r="K708" s="24" t="e">
        <f t="shared" ref="K708:K771" ca="1" si="34">_xlfn.WEIBULL.DIST(I708,$E$5,$E$6,TRUE)</f>
        <v>#NAME?</v>
      </c>
      <c r="L708" s="24" t="e">
        <f t="shared" ref="L708:L771" ca="1" si="35">((2*G708-1)/$E$2)*(LN(J708)+LN(1-K708))</f>
        <v>#NAME?</v>
      </c>
    </row>
    <row r="709" spans="2:12" x14ac:dyDescent="0.25">
      <c r="B709" s="24">
        <v>10.108188123817374</v>
      </c>
      <c r="G709" s="24">
        <v>707</v>
      </c>
      <c r="H709" s="24" t="e">
        <f ca="1"/>
        <v>#NAME?</v>
      </c>
      <c r="I709" s="24" t="e">
        <f t="array" aca="1" ref="I709" ca="1">INDIRECT(ADDRESS(($E$2+1-G709)+2,8))</f>
        <v>#NAME?</v>
      </c>
      <c r="J709" s="24" t="e">
        <f t="shared" ca="1" si="33"/>
        <v>#NAME?</v>
      </c>
      <c r="K709" s="24" t="e">
        <f t="shared" ca="1" si="34"/>
        <v>#NAME?</v>
      </c>
      <c r="L709" s="24" t="e">
        <f t="shared" ca="1" si="35"/>
        <v>#NAME?</v>
      </c>
    </row>
    <row r="710" spans="2:12" x14ac:dyDescent="0.25">
      <c r="B710" s="24">
        <v>8.1072404930061541</v>
      </c>
      <c r="G710" s="24">
        <v>708</v>
      </c>
      <c r="H710" s="24" t="e">
        <f ca="1"/>
        <v>#NAME?</v>
      </c>
      <c r="I710" s="24" t="e">
        <f t="array" aca="1" ref="I710" ca="1">INDIRECT(ADDRESS(($E$2+1-G710)+2,8))</f>
        <v>#NAME?</v>
      </c>
      <c r="J710" s="24" t="e">
        <f t="shared" ca="1" si="33"/>
        <v>#NAME?</v>
      </c>
      <c r="K710" s="24" t="e">
        <f t="shared" ca="1" si="34"/>
        <v>#NAME?</v>
      </c>
      <c r="L710" s="24" t="e">
        <f t="shared" ca="1" si="35"/>
        <v>#NAME?</v>
      </c>
    </row>
    <row r="711" spans="2:12" x14ac:dyDescent="0.25">
      <c r="B711" s="24">
        <v>9.1149636875302047</v>
      </c>
      <c r="G711" s="24">
        <v>709</v>
      </c>
      <c r="H711" s="24" t="e">
        <f ca="1"/>
        <v>#NAME?</v>
      </c>
      <c r="I711" s="24" t="e">
        <f t="array" aca="1" ref="I711" ca="1">INDIRECT(ADDRESS(($E$2+1-G711)+2,8))</f>
        <v>#NAME?</v>
      </c>
      <c r="J711" s="24" t="e">
        <f t="shared" ca="1" si="33"/>
        <v>#NAME?</v>
      </c>
      <c r="K711" s="24" t="e">
        <f t="shared" ca="1" si="34"/>
        <v>#NAME?</v>
      </c>
      <c r="L711" s="24" t="e">
        <f t="shared" ca="1" si="35"/>
        <v>#NAME?</v>
      </c>
    </row>
    <row r="712" spans="2:12" x14ac:dyDescent="0.25">
      <c r="B712" s="24">
        <v>11.012417896377737</v>
      </c>
      <c r="G712" s="24">
        <v>710</v>
      </c>
      <c r="H712" s="24" t="e">
        <f ca="1"/>
        <v>#NAME?</v>
      </c>
      <c r="I712" s="24" t="e">
        <f t="array" aca="1" ref="I712" ca="1">INDIRECT(ADDRESS(($E$2+1-G712)+2,8))</f>
        <v>#NAME?</v>
      </c>
      <c r="J712" s="24" t="e">
        <f t="shared" ca="1" si="33"/>
        <v>#NAME?</v>
      </c>
      <c r="K712" s="24" t="e">
        <f t="shared" ca="1" si="34"/>
        <v>#NAME?</v>
      </c>
      <c r="L712" s="24" t="e">
        <f t="shared" ca="1" si="35"/>
        <v>#NAME?</v>
      </c>
    </row>
    <row r="713" spans="2:12" x14ac:dyDescent="0.25">
      <c r="B713" s="24">
        <v>9.1530204569560052</v>
      </c>
      <c r="G713" s="24">
        <v>711</v>
      </c>
      <c r="H713" s="24" t="e">
        <f ca="1"/>
        <v>#NAME?</v>
      </c>
      <c r="I713" s="24" t="e">
        <f t="array" aca="1" ref="I713" ca="1">INDIRECT(ADDRESS(($E$2+1-G713)+2,8))</f>
        <v>#NAME?</v>
      </c>
      <c r="J713" s="24" t="e">
        <f t="shared" ca="1" si="33"/>
        <v>#NAME?</v>
      </c>
      <c r="K713" s="24" t="e">
        <f t="shared" ca="1" si="34"/>
        <v>#NAME?</v>
      </c>
      <c r="L713" s="24" t="e">
        <f t="shared" ca="1" si="35"/>
        <v>#NAME?</v>
      </c>
    </row>
    <row r="714" spans="2:12" x14ac:dyDescent="0.25">
      <c r="B714" s="24">
        <v>9.2936787476403193</v>
      </c>
      <c r="G714" s="24">
        <v>712</v>
      </c>
      <c r="H714" s="24" t="e">
        <f ca="1"/>
        <v>#NAME?</v>
      </c>
      <c r="I714" s="24" t="e">
        <f t="array" aca="1" ref="I714" ca="1">INDIRECT(ADDRESS(($E$2+1-G714)+2,8))</f>
        <v>#NAME?</v>
      </c>
      <c r="J714" s="24" t="e">
        <f t="shared" ca="1" si="33"/>
        <v>#NAME?</v>
      </c>
      <c r="K714" s="24" t="e">
        <f t="shared" ca="1" si="34"/>
        <v>#NAME?</v>
      </c>
      <c r="L714" s="24" t="e">
        <f t="shared" ca="1" si="35"/>
        <v>#NAME?</v>
      </c>
    </row>
    <row r="715" spans="2:12" x14ac:dyDescent="0.25">
      <c r="B715" s="24">
        <v>9.2370740086549485</v>
      </c>
      <c r="G715" s="24">
        <v>713</v>
      </c>
      <c r="H715" s="24" t="e">
        <f ca="1"/>
        <v>#NAME?</v>
      </c>
      <c r="I715" s="24" t="e">
        <f t="array" aca="1" ref="I715" ca="1">INDIRECT(ADDRESS(($E$2+1-G715)+2,8))</f>
        <v>#NAME?</v>
      </c>
      <c r="J715" s="24" t="e">
        <f t="shared" ca="1" si="33"/>
        <v>#NAME?</v>
      </c>
      <c r="K715" s="24" t="e">
        <f t="shared" ca="1" si="34"/>
        <v>#NAME?</v>
      </c>
      <c r="L715" s="24" t="e">
        <f t="shared" ca="1" si="35"/>
        <v>#NAME?</v>
      </c>
    </row>
    <row r="716" spans="2:12" x14ac:dyDescent="0.25">
      <c r="B716" s="24">
        <v>8.4880553908567613</v>
      </c>
      <c r="G716" s="24">
        <v>714</v>
      </c>
      <c r="H716" s="24" t="e">
        <f ca="1"/>
        <v>#NAME?</v>
      </c>
      <c r="I716" s="24" t="e">
        <f t="array" aca="1" ref="I716" ca="1">INDIRECT(ADDRESS(($E$2+1-G716)+2,8))</f>
        <v>#NAME?</v>
      </c>
      <c r="J716" s="24" t="e">
        <f t="shared" ca="1" si="33"/>
        <v>#NAME?</v>
      </c>
      <c r="K716" s="24" t="e">
        <f t="shared" ca="1" si="34"/>
        <v>#NAME?</v>
      </c>
      <c r="L716" s="24" t="e">
        <f t="shared" ca="1" si="35"/>
        <v>#NAME?</v>
      </c>
    </row>
    <row r="717" spans="2:12" x14ac:dyDescent="0.25">
      <c r="B717" s="24">
        <v>10.480342211944036</v>
      </c>
      <c r="G717" s="24">
        <v>715</v>
      </c>
      <c r="H717" s="24" t="e">
        <f ca="1"/>
        <v>#NAME?</v>
      </c>
      <c r="I717" s="24" t="e">
        <f t="array" aca="1" ref="I717" ca="1">INDIRECT(ADDRESS(($E$2+1-G717)+2,8))</f>
        <v>#NAME?</v>
      </c>
      <c r="J717" s="24" t="e">
        <f t="shared" ca="1" si="33"/>
        <v>#NAME?</v>
      </c>
      <c r="K717" s="24" t="e">
        <f t="shared" ca="1" si="34"/>
        <v>#NAME?</v>
      </c>
      <c r="L717" s="24" t="e">
        <f t="shared" ca="1" si="35"/>
        <v>#NAME?</v>
      </c>
    </row>
    <row r="718" spans="2:12" x14ac:dyDescent="0.25">
      <c r="B718" s="24">
        <v>10.201573107216914</v>
      </c>
      <c r="G718" s="24">
        <v>716</v>
      </c>
      <c r="H718" s="24" t="e">
        <f ca="1"/>
        <v>#NAME?</v>
      </c>
      <c r="I718" s="24" t="e">
        <f t="array" aca="1" ref="I718" ca="1">INDIRECT(ADDRESS(($E$2+1-G718)+2,8))</f>
        <v>#NAME?</v>
      </c>
      <c r="J718" s="24" t="e">
        <f t="shared" ca="1" si="33"/>
        <v>#NAME?</v>
      </c>
      <c r="K718" s="24" t="e">
        <f t="shared" ca="1" si="34"/>
        <v>#NAME?</v>
      </c>
      <c r="L718" s="24" t="e">
        <f t="shared" ca="1" si="35"/>
        <v>#NAME?</v>
      </c>
    </row>
    <row r="719" spans="2:12" x14ac:dyDescent="0.25">
      <c r="B719" s="24">
        <v>6.8854186052183959</v>
      </c>
      <c r="G719" s="24">
        <v>717</v>
      </c>
      <c r="H719" s="24" t="e">
        <f ca="1"/>
        <v>#NAME?</v>
      </c>
      <c r="I719" s="24" t="e">
        <f t="array" aca="1" ref="I719" ca="1">INDIRECT(ADDRESS(($E$2+1-G719)+2,8))</f>
        <v>#NAME?</v>
      </c>
      <c r="J719" s="24" t="e">
        <f t="shared" ca="1" si="33"/>
        <v>#NAME?</v>
      </c>
      <c r="K719" s="24" t="e">
        <f t="shared" ca="1" si="34"/>
        <v>#NAME?</v>
      </c>
      <c r="L719" s="24" t="e">
        <f t="shared" ca="1" si="35"/>
        <v>#NAME?</v>
      </c>
    </row>
    <row r="720" spans="2:12" x14ac:dyDescent="0.25">
      <c r="B720" s="24">
        <v>10.433815223240895</v>
      </c>
      <c r="G720" s="24">
        <v>718</v>
      </c>
      <c r="H720" s="24" t="e">
        <f ca="1"/>
        <v>#NAME?</v>
      </c>
      <c r="I720" s="24" t="e">
        <f t="array" aca="1" ref="I720" ca="1">INDIRECT(ADDRESS(($E$2+1-G720)+2,8))</f>
        <v>#NAME?</v>
      </c>
      <c r="J720" s="24" t="e">
        <f t="shared" ca="1" si="33"/>
        <v>#NAME?</v>
      </c>
      <c r="K720" s="24" t="e">
        <f t="shared" ca="1" si="34"/>
        <v>#NAME?</v>
      </c>
      <c r="L720" s="24" t="e">
        <f t="shared" ca="1" si="35"/>
        <v>#NAME?</v>
      </c>
    </row>
    <row r="721" spans="2:12" x14ac:dyDescent="0.25">
      <c r="B721" s="24">
        <v>12.3669636305727</v>
      </c>
      <c r="G721" s="24">
        <v>719</v>
      </c>
      <c r="H721" s="24" t="e">
        <f ca="1"/>
        <v>#NAME?</v>
      </c>
      <c r="I721" s="24" t="e">
        <f t="array" aca="1" ref="I721" ca="1">INDIRECT(ADDRESS(($E$2+1-G721)+2,8))</f>
        <v>#NAME?</v>
      </c>
      <c r="J721" s="24" t="e">
        <f t="shared" ca="1" si="33"/>
        <v>#NAME?</v>
      </c>
      <c r="K721" s="24" t="e">
        <f t="shared" ca="1" si="34"/>
        <v>#NAME?</v>
      </c>
      <c r="L721" s="24" t="e">
        <f t="shared" ca="1" si="35"/>
        <v>#NAME?</v>
      </c>
    </row>
    <row r="722" spans="2:12" x14ac:dyDescent="0.25">
      <c r="B722" s="24">
        <v>8.0923477076963941</v>
      </c>
      <c r="G722" s="24">
        <v>720</v>
      </c>
      <c r="H722" s="24" t="e">
        <f ca="1"/>
        <v>#NAME?</v>
      </c>
      <c r="I722" s="24" t="e">
        <f t="array" aca="1" ref="I722" ca="1">INDIRECT(ADDRESS(($E$2+1-G722)+2,8))</f>
        <v>#NAME?</v>
      </c>
      <c r="J722" s="24" t="e">
        <f t="shared" ca="1" si="33"/>
        <v>#NAME?</v>
      </c>
      <c r="K722" s="24" t="e">
        <f t="shared" ca="1" si="34"/>
        <v>#NAME?</v>
      </c>
      <c r="L722" s="24" t="e">
        <f t="shared" ca="1" si="35"/>
        <v>#NAME?</v>
      </c>
    </row>
    <row r="723" spans="2:12" x14ac:dyDescent="0.25">
      <c r="B723" s="24">
        <v>7.2156217809872505</v>
      </c>
      <c r="G723" s="24">
        <v>721</v>
      </c>
      <c r="H723" s="24" t="e">
        <f ca="1"/>
        <v>#NAME?</v>
      </c>
      <c r="I723" s="24" t="e">
        <f t="array" aca="1" ref="I723" ca="1">INDIRECT(ADDRESS(($E$2+1-G723)+2,8))</f>
        <v>#NAME?</v>
      </c>
      <c r="J723" s="24" t="e">
        <f t="shared" ca="1" si="33"/>
        <v>#NAME?</v>
      </c>
      <c r="K723" s="24" t="e">
        <f t="shared" ca="1" si="34"/>
        <v>#NAME?</v>
      </c>
      <c r="L723" s="24" t="e">
        <f t="shared" ca="1" si="35"/>
        <v>#NAME?</v>
      </c>
    </row>
    <row r="724" spans="2:12" x14ac:dyDescent="0.25">
      <c r="B724" s="24">
        <v>11.070882313361942</v>
      </c>
      <c r="G724" s="24">
        <v>722</v>
      </c>
      <c r="H724" s="24" t="e">
        <f ca="1"/>
        <v>#NAME?</v>
      </c>
      <c r="I724" s="24" t="e">
        <f t="array" aca="1" ref="I724" ca="1">INDIRECT(ADDRESS(($E$2+1-G724)+2,8))</f>
        <v>#NAME?</v>
      </c>
      <c r="J724" s="24" t="e">
        <f t="shared" ca="1" si="33"/>
        <v>#NAME?</v>
      </c>
      <c r="K724" s="24" t="e">
        <f t="shared" ca="1" si="34"/>
        <v>#NAME?</v>
      </c>
      <c r="L724" s="24" t="e">
        <f t="shared" ca="1" si="35"/>
        <v>#NAME?</v>
      </c>
    </row>
    <row r="725" spans="2:12" x14ac:dyDescent="0.25">
      <c r="B725" s="24">
        <v>8.5948945552863947</v>
      </c>
      <c r="G725" s="24">
        <v>723</v>
      </c>
      <c r="H725" s="24" t="e">
        <f ca="1"/>
        <v>#NAME?</v>
      </c>
      <c r="I725" s="24" t="e">
        <f t="array" aca="1" ref="I725" ca="1">INDIRECT(ADDRESS(($E$2+1-G725)+2,8))</f>
        <v>#NAME?</v>
      </c>
      <c r="J725" s="24" t="e">
        <f t="shared" ca="1" si="33"/>
        <v>#NAME?</v>
      </c>
      <c r="K725" s="24" t="e">
        <f t="shared" ca="1" si="34"/>
        <v>#NAME?</v>
      </c>
      <c r="L725" s="24" t="e">
        <f t="shared" ca="1" si="35"/>
        <v>#NAME?</v>
      </c>
    </row>
    <row r="726" spans="2:12" x14ac:dyDescent="0.25">
      <c r="B726" s="24">
        <v>11.881626998503751</v>
      </c>
      <c r="G726" s="24">
        <v>724</v>
      </c>
      <c r="H726" s="24" t="e">
        <f ca="1"/>
        <v>#NAME?</v>
      </c>
      <c r="I726" s="24" t="e">
        <f t="array" aca="1" ref="I726" ca="1">INDIRECT(ADDRESS(($E$2+1-G726)+2,8))</f>
        <v>#NAME?</v>
      </c>
      <c r="J726" s="24" t="e">
        <f t="shared" ca="1" si="33"/>
        <v>#NAME?</v>
      </c>
      <c r="K726" s="24" t="e">
        <f t="shared" ca="1" si="34"/>
        <v>#NAME?</v>
      </c>
      <c r="L726" s="24" t="e">
        <f t="shared" ca="1" si="35"/>
        <v>#NAME?</v>
      </c>
    </row>
    <row r="727" spans="2:12" x14ac:dyDescent="0.25">
      <c r="B727" s="24">
        <v>9.1247585532371485</v>
      </c>
      <c r="G727" s="24">
        <v>725</v>
      </c>
      <c r="H727" s="24" t="e">
        <f ca="1"/>
        <v>#NAME?</v>
      </c>
      <c r="I727" s="24" t="e">
        <f t="array" aca="1" ref="I727" ca="1">INDIRECT(ADDRESS(($E$2+1-G727)+2,8))</f>
        <v>#NAME?</v>
      </c>
      <c r="J727" s="24" t="e">
        <f t="shared" ca="1" si="33"/>
        <v>#NAME?</v>
      </c>
      <c r="K727" s="24" t="e">
        <f t="shared" ca="1" si="34"/>
        <v>#NAME?</v>
      </c>
      <c r="L727" s="24" t="e">
        <f t="shared" ca="1" si="35"/>
        <v>#NAME?</v>
      </c>
    </row>
    <row r="728" spans="2:12" x14ac:dyDescent="0.25">
      <c r="B728" s="24">
        <v>11.457070318874221</v>
      </c>
      <c r="G728" s="24">
        <v>726</v>
      </c>
      <c r="H728" s="24" t="e">
        <f ca="1"/>
        <v>#NAME?</v>
      </c>
      <c r="I728" s="24" t="e">
        <f t="array" aca="1" ref="I728" ca="1">INDIRECT(ADDRESS(($E$2+1-G728)+2,8))</f>
        <v>#NAME?</v>
      </c>
      <c r="J728" s="24" t="e">
        <f t="shared" ca="1" si="33"/>
        <v>#NAME?</v>
      </c>
      <c r="K728" s="24" t="e">
        <f t="shared" ca="1" si="34"/>
        <v>#NAME?</v>
      </c>
      <c r="L728" s="24" t="e">
        <f t="shared" ca="1" si="35"/>
        <v>#NAME?</v>
      </c>
    </row>
    <row r="729" spans="2:12" x14ac:dyDescent="0.25">
      <c r="B729" s="24">
        <v>7.4757115508261798</v>
      </c>
      <c r="G729" s="24">
        <v>727</v>
      </c>
      <c r="H729" s="24" t="e">
        <f ca="1"/>
        <v>#NAME?</v>
      </c>
      <c r="I729" s="24" t="e">
        <f t="array" aca="1" ref="I729" ca="1">INDIRECT(ADDRESS(($E$2+1-G729)+2,8))</f>
        <v>#NAME?</v>
      </c>
      <c r="J729" s="24" t="e">
        <f t="shared" ca="1" si="33"/>
        <v>#NAME?</v>
      </c>
      <c r="K729" s="24" t="e">
        <f t="shared" ca="1" si="34"/>
        <v>#NAME?</v>
      </c>
      <c r="L729" s="24" t="e">
        <f t="shared" ca="1" si="35"/>
        <v>#NAME?</v>
      </c>
    </row>
    <row r="730" spans="2:12" x14ac:dyDescent="0.25">
      <c r="B730" s="24">
        <v>7.3415097085697711</v>
      </c>
      <c r="G730" s="24">
        <v>728</v>
      </c>
      <c r="H730" s="24" t="e">
        <f ca="1"/>
        <v>#NAME?</v>
      </c>
      <c r="I730" s="24" t="e">
        <f t="array" aca="1" ref="I730" ca="1">INDIRECT(ADDRESS(($E$2+1-G730)+2,8))</f>
        <v>#NAME?</v>
      </c>
      <c r="J730" s="24" t="e">
        <f t="shared" ca="1" si="33"/>
        <v>#NAME?</v>
      </c>
      <c r="K730" s="24" t="e">
        <f t="shared" ca="1" si="34"/>
        <v>#NAME?</v>
      </c>
      <c r="L730" s="24" t="e">
        <f t="shared" ca="1" si="35"/>
        <v>#NAME?</v>
      </c>
    </row>
    <row r="731" spans="2:12" x14ac:dyDescent="0.25">
      <c r="B731" s="24">
        <v>6.3838939245990565</v>
      </c>
      <c r="G731" s="24">
        <v>729</v>
      </c>
      <c r="H731" s="24" t="e">
        <f ca="1"/>
        <v>#NAME?</v>
      </c>
      <c r="I731" s="24" t="e">
        <f t="array" aca="1" ref="I731" ca="1">INDIRECT(ADDRESS(($E$2+1-G731)+2,8))</f>
        <v>#NAME?</v>
      </c>
      <c r="J731" s="24" t="e">
        <f t="shared" ca="1" si="33"/>
        <v>#NAME?</v>
      </c>
      <c r="K731" s="24" t="e">
        <f t="shared" ca="1" si="34"/>
        <v>#NAME?</v>
      </c>
      <c r="L731" s="24" t="e">
        <f t="shared" ca="1" si="35"/>
        <v>#NAME?</v>
      </c>
    </row>
    <row r="732" spans="2:12" x14ac:dyDescent="0.25">
      <c r="B732" s="24">
        <v>8.6361064456522296</v>
      </c>
      <c r="G732" s="24">
        <v>730</v>
      </c>
      <c r="H732" s="24" t="e">
        <f ca="1"/>
        <v>#NAME?</v>
      </c>
      <c r="I732" s="24" t="e">
        <f t="array" aca="1" ref="I732" ca="1">INDIRECT(ADDRESS(($E$2+1-G732)+2,8))</f>
        <v>#NAME?</v>
      </c>
      <c r="J732" s="24" t="e">
        <f t="shared" ca="1" si="33"/>
        <v>#NAME?</v>
      </c>
      <c r="K732" s="24" t="e">
        <f t="shared" ca="1" si="34"/>
        <v>#NAME?</v>
      </c>
      <c r="L732" s="24" t="e">
        <f t="shared" ca="1" si="35"/>
        <v>#NAME?</v>
      </c>
    </row>
    <row r="733" spans="2:12" x14ac:dyDescent="0.25">
      <c r="B733" s="24">
        <v>7.6558661434055537</v>
      </c>
      <c r="G733" s="24">
        <v>731</v>
      </c>
      <c r="H733" s="24" t="e">
        <f ca="1"/>
        <v>#NAME?</v>
      </c>
      <c r="I733" s="24" t="e">
        <f t="array" aca="1" ref="I733" ca="1">INDIRECT(ADDRESS(($E$2+1-G733)+2,8))</f>
        <v>#NAME?</v>
      </c>
      <c r="J733" s="24" t="e">
        <f t="shared" ca="1" si="33"/>
        <v>#NAME?</v>
      </c>
      <c r="K733" s="24" t="e">
        <f t="shared" ca="1" si="34"/>
        <v>#NAME?</v>
      </c>
      <c r="L733" s="24" t="e">
        <f t="shared" ca="1" si="35"/>
        <v>#NAME?</v>
      </c>
    </row>
    <row r="734" spans="2:12" x14ac:dyDescent="0.25">
      <c r="B734" s="24">
        <v>10.428190801062126</v>
      </c>
      <c r="G734" s="24">
        <v>732</v>
      </c>
      <c r="H734" s="24" t="e">
        <f ca="1"/>
        <v>#NAME?</v>
      </c>
      <c r="I734" s="24" t="e">
        <f t="array" aca="1" ref="I734" ca="1">INDIRECT(ADDRESS(($E$2+1-G734)+2,8))</f>
        <v>#NAME?</v>
      </c>
      <c r="J734" s="24" t="e">
        <f t="shared" ca="1" si="33"/>
        <v>#NAME?</v>
      </c>
      <c r="K734" s="24" t="e">
        <f t="shared" ca="1" si="34"/>
        <v>#NAME?</v>
      </c>
      <c r="L734" s="24" t="e">
        <f t="shared" ca="1" si="35"/>
        <v>#NAME?</v>
      </c>
    </row>
    <row r="735" spans="2:12" x14ac:dyDescent="0.25">
      <c r="B735" s="24">
        <v>10.34768163595295</v>
      </c>
      <c r="G735" s="24">
        <v>733</v>
      </c>
      <c r="H735" s="24" t="e">
        <f ca="1"/>
        <v>#NAME?</v>
      </c>
      <c r="I735" s="24" t="e">
        <f t="array" aca="1" ref="I735" ca="1">INDIRECT(ADDRESS(($E$2+1-G735)+2,8))</f>
        <v>#NAME?</v>
      </c>
      <c r="J735" s="24" t="e">
        <f t="shared" ca="1" si="33"/>
        <v>#NAME?</v>
      </c>
      <c r="K735" s="24" t="e">
        <f t="shared" ca="1" si="34"/>
        <v>#NAME?</v>
      </c>
      <c r="L735" s="24" t="e">
        <f t="shared" ca="1" si="35"/>
        <v>#NAME?</v>
      </c>
    </row>
    <row r="736" spans="2:12" x14ac:dyDescent="0.25">
      <c r="B736" s="24">
        <v>9.7667394237258591</v>
      </c>
      <c r="G736" s="24">
        <v>734</v>
      </c>
      <c r="H736" s="24" t="e">
        <f ca="1"/>
        <v>#NAME?</v>
      </c>
      <c r="I736" s="24" t="e">
        <f t="array" aca="1" ref="I736" ca="1">INDIRECT(ADDRESS(($E$2+1-G736)+2,8))</f>
        <v>#NAME?</v>
      </c>
      <c r="J736" s="24" t="e">
        <f t="shared" ca="1" si="33"/>
        <v>#NAME?</v>
      </c>
      <c r="K736" s="24" t="e">
        <f t="shared" ca="1" si="34"/>
        <v>#NAME?</v>
      </c>
      <c r="L736" s="24" t="e">
        <f t="shared" ca="1" si="35"/>
        <v>#NAME?</v>
      </c>
    </row>
    <row r="737" spans="2:12" x14ac:dyDescent="0.25">
      <c r="B737" s="24">
        <v>12.090423618306714</v>
      </c>
      <c r="G737" s="24">
        <v>735</v>
      </c>
      <c r="H737" s="24" t="e">
        <f ca="1"/>
        <v>#NAME?</v>
      </c>
      <c r="I737" s="24" t="e">
        <f t="array" aca="1" ref="I737" ca="1">INDIRECT(ADDRESS(($E$2+1-G737)+2,8))</f>
        <v>#NAME?</v>
      </c>
      <c r="J737" s="24" t="e">
        <f t="shared" ca="1" si="33"/>
        <v>#NAME?</v>
      </c>
      <c r="K737" s="24" t="e">
        <f t="shared" ca="1" si="34"/>
        <v>#NAME?</v>
      </c>
      <c r="L737" s="24" t="e">
        <f t="shared" ca="1" si="35"/>
        <v>#NAME?</v>
      </c>
    </row>
    <row r="738" spans="2:12" x14ac:dyDescent="0.25">
      <c r="B738" s="24">
        <v>10.723766800402148</v>
      </c>
      <c r="G738" s="24">
        <v>736</v>
      </c>
      <c r="H738" s="24" t="e">
        <f ca="1"/>
        <v>#NAME?</v>
      </c>
      <c r="I738" s="24" t="e">
        <f t="array" aca="1" ref="I738" ca="1">INDIRECT(ADDRESS(($E$2+1-G738)+2,8))</f>
        <v>#NAME?</v>
      </c>
      <c r="J738" s="24" t="e">
        <f t="shared" ca="1" si="33"/>
        <v>#NAME?</v>
      </c>
      <c r="K738" s="24" t="e">
        <f t="shared" ca="1" si="34"/>
        <v>#NAME?</v>
      </c>
      <c r="L738" s="24" t="e">
        <f t="shared" ca="1" si="35"/>
        <v>#NAME?</v>
      </c>
    </row>
    <row r="739" spans="2:12" x14ac:dyDescent="0.25">
      <c r="B739" s="24">
        <v>10.074740914320106</v>
      </c>
      <c r="G739" s="24">
        <v>737</v>
      </c>
      <c r="H739" s="24" t="e">
        <f ca="1"/>
        <v>#NAME?</v>
      </c>
      <c r="I739" s="24" t="e">
        <f t="array" aca="1" ref="I739" ca="1">INDIRECT(ADDRESS(($E$2+1-G739)+2,8))</f>
        <v>#NAME?</v>
      </c>
      <c r="J739" s="24" t="e">
        <f t="shared" ca="1" si="33"/>
        <v>#NAME?</v>
      </c>
      <c r="K739" s="24" t="e">
        <f t="shared" ca="1" si="34"/>
        <v>#NAME?</v>
      </c>
      <c r="L739" s="24" t="e">
        <f t="shared" ca="1" si="35"/>
        <v>#NAME?</v>
      </c>
    </row>
    <row r="740" spans="2:12" x14ac:dyDescent="0.25">
      <c r="B740" s="24">
        <v>10.533402646543808</v>
      </c>
      <c r="G740" s="24">
        <v>738</v>
      </c>
      <c r="H740" s="24" t="e">
        <f ca="1"/>
        <v>#NAME?</v>
      </c>
      <c r="I740" s="24" t="e">
        <f t="array" aca="1" ref="I740" ca="1">INDIRECT(ADDRESS(($E$2+1-G740)+2,8))</f>
        <v>#NAME?</v>
      </c>
      <c r="J740" s="24" t="e">
        <f t="shared" ca="1" si="33"/>
        <v>#NAME?</v>
      </c>
      <c r="K740" s="24" t="e">
        <f t="shared" ca="1" si="34"/>
        <v>#NAME?</v>
      </c>
      <c r="L740" s="24" t="e">
        <f t="shared" ca="1" si="35"/>
        <v>#NAME?</v>
      </c>
    </row>
    <row r="741" spans="2:12" x14ac:dyDescent="0.25">
      <c r="B741" s="24">
        <v>9.0660361038643771</v>
      </c>
      <c r="G741" s="24">
        <v>739</v>
      </c>
      <c r="H741" s="24" t="e">
        <f ca="1"/>
        <v>#NAME?</v>
      </c>
      <c r="I741" s="24" t="e">
        <f t="array" aca="1" ref="I741" ca="1">INDIRECT(ADDRESS(($E$2+1-G741)+2,8))</f>
        <v>#NAME?</v>
      </c>
      <c r="J741" s="24" t="e">
        <f t="shared" ca="1" si="33"/>
        <v>#NAME?</v>
      </c>
      <c r="K741" s="24" t="e">
        <f t="shared" ca="1" si="34"/>
        <v>#NAME?</v>
      </c>
      <c r="L741" s="24" t="e">
        <f t="shared" ca="1" si="35"/>
        <v>#NAME?</v>
      </c>
    </row>
    <row r="742" spans="2:12" x14ac:dyDescent="0.25">
      <c r="B742" s="24">
        <v>11.163847671223085</v>
      </c>
      <c r="G742" s="24">
        <v>740</v>
      </c>
      <c r="H742" s="24" t="e">
        <f ca="1"/>
        <v>#NAME?</v>
      </c>
      <c r="I742" s="24" t="e">
        <f t="array" aca="1" ref="I742" ca="1">INDIRECT(ADDRESS(($E$2+1-G742)+2,8))</f>
        <v>#NAME?</v>
      </c>
      <c r="J742" s="24" t="e">
        <f t="shared" ca="1" si="33"/>
        <v>#NAME?</v>
      </c>
      <c r="K742" s="24" t="e">
        <f t="shared" ca="1" si="34"/>
        <v>#NAME?</v>
      </c>
      <c r="L742" s="24" t="e">
        <f t="shared" ca="1" si="35"/>
        <v>#NAME?</v>
      </c>
    </row>
    <row r="743" spans="2:12" x14ac:dyDescent="0.25">
      <c r="B743" s="24">
        <v>10.119182360147782</v>
      </c>
      <c r="G743" s="24">
        <v>741</v>
      </c>
      <c r="H743" s="24" t="e">
        <f ca="1"/>
        <v>#NAME?</v>
      </c>
      <c r="I743" s="24" t="e">
        <f t="array" aca="1" ref="I743" ca="1">INDIRECT(ADDRESS(($E$2+1-G743)+2,8))</f>
        <v>#NAME?</v>
      </c>
      <c r="J743" s="24" t="e">
        <f t="shared" ca="1" si="33"/>
        <v>#NAME?</v>
      </c>
      <c r="K743" s="24" t="e">
        <f t="shared" ca="1" si="34"/>
        <v>#NAME?</v>
      </c>
      <c r="L743" s="24" t="e">
        <f t="shared" ca="1" si="35"/>
        <v>#NAME?</v>
      </c>
    </row>
    <row r="744" spans="2:12" x14ac:dyDescent="0.25">
      <c r="B744" s="24">
        <v>10.011580211931086</v>
      </c>
      <c r="G744" s="24">
        <v>742</v>
      </c>
      <c r="H744" s="24" t="e">
        <f ca="1"/>
        <v>#NAME?</v>
      </c>
      <c r="I744" s="24" t="e">
        <f t="array" aca="1" ref="I744" ca="1">INDIRECT(ADDRESS(($E$2+1-G744)+2,8))</f>
        <v>#NAME?</v>
      </c>
      <c r="J744" s="24" t="e">
        <f t="shared" ca="1" si="33"/>
        <v>#NAME?</v>
      </c>
      <c r="K744" s="24" t="e">
        <f t="shared" ca="1" si="34"/>
        <v>#NAME?</v>
      </c>
      <c r="L744" s="24" t="e">
        <f t="shared" ca="1" si="35"/>
        <v>#NAME?</v>
      </c>
    </row>
    <row r="745" spans="2:12" x14ac:dyDescent="0.25">
      <c r="B745" s="24">
        <v>9.3459345201166535</v>
      </c>
      <c r="G745" s="24">
        <v>743</v>
      </c>
      <c r="H745" s="24" t="e">
        <f ca="1"/>
        <v>#NAME?</v>
      </c>
      <c r="I745" s="24" t="e">
        <f t="array" aca="1" ref="I745" ca="1">INDIRECT(ADDRESS(($E$2+1-G745)+2,8))</f>
        <v>#NAME?</v>
      </c>
      <c r="J745" s="24" t="e">
        <f t="shared" ca="1" si="33"/>
        <v>#NAME?</v>
      </c>
      <c r="K745" s="24" t="e">
        <f t="shared" ca="1" si="34"/>
        <v>#NAME?</v>
      </c>
      <c r="L745" s="24" t="e">
        <f t="shared" ca="1" si="35"/>
        <v>#NAME?</v>
      </c>
    </row>
    <row r="746" spans="2:12" x14ac:dyDescent="0.25">
      <c r="B746" s="24">
        <v>8.3567061074218465</v>
      </c>
      <c r="G746" s="24">
        <v>744</v>
      </c>
      <c r="H746" s="24" t="e">
        <f ca="1"/>
        <v>#NAME?</v>
      </c>
      <c r="I746" s="24" t="e">
        <f t="array" aca="1" ref="I746" ca="1">INDIRECT(ADDRESS(($E$2+1-G746)+2,8))</f>
        <v>#NAME?</v>
      </c>
      <c r="J746" s="24" t="e">
        <f t="shared" ca="1" si="33"/>
        <v>#NAME?</v>
      </c>
      <c r="K746" s="24" t="e">
        <f t="shared" ca="1" si="34"/>
        <v>#NAME?</v>
      </c>
      <c r="L746" s="24" t="e">
        <f t="shared" ca="1" si="35"/>
        <v>#NAME?</v>
      </c>
    </row>
    <row r="747" spans="2:12" x14ac:dyDescent="0.25">
      <c r="B747" s="24">
        <v>9.7749696519562725</v>
      </c>
      <c r="G747" s="24">
        <v>745</v>
      </c>
      <c r="H747" s="24" t="e">
        <f ca="1"/>
        <v>#NAME?</v>
      </c>
      <c r="I747" s="24" t="e">
        <f t="array" aca="1" ref="I747" ca="1">INDIRECT(ADDRESS(($E$2+1-G747)+2,8))</f>
        <v>#NAME?</v>
      </c>
      <c r="J747" s="24" t="e">
        <f t="shared" ca="1" si="33"/>
        <v>#NAME?</v>
      </c>
      <c r="K747" s="24" t="e">
        <f t="shared" ca="1" si="34"/>
        <v>#NAME?</v>
      </c>
      <c r="L747" s="24" t="e">
        <f t="shared" ca="1" si="35"/>
        <v>#NAME?</v>
      </c>
    </row>
    <row r="748" spans="2:12" x14ac:dyDescent="0.25">
      <c r="B748" s="24">
        <v>7.5562377402395011</v>
      </c>
      <c r="G748" s="24">
        <v>746</v>
      </c>
      <c r="H748" s="24" t="e">
        <f ca="1"/>
        <v>#NAME?</v>
      </c>
      <c r="I748" s="24" t="e">
        <f t="array" aca="1" ref="I748" ca="1">INDIRECT(ADDRESS(($E$2+1-G748)+2,8))</f>
        <v>#NAME?</v>
      </c>
      <c r="J748" s="24" t="e">
        <f t="shared" ca="1" si="33"/>
        <v>#NAME?</v>
      </c>
      <c r="K748" s="24" t="e">
        <f t="shared" ca="1" si="34"/>
        <v>#NAME?</v>
      </c>
      <c r="L748" s="24" t="e">
        <f t="shared" ca="1" si="35"/>
        <v>#NAME?</v>
      </c>
    </row>
    <row r="749" spans="2:12" x14ac:dyDescent="0.25">
      <c r="B749" s="24">
        <v>8.8056894084731692</v>
      </c>
      <c r="G749" s="24">
        <v>747</v>
      </c>
      <c r="H749" s="24" t="e">
        <f ca="1"/>
        <v>#NAME?</v>
      </c>
      <c r="I749" s="24" t="e">
        <f t="array" aca="1" ref="I749" ca="1">INDIRECT(ADDRESS(($E$2+1-G749)+2,8))</f>
        <v>#NAME?</v>
      </c>
      <c r="J749" s="24" t="e">
        <f t="shared" ca="1" si="33"/>
        <v>#NAME?</v>
      </c>
      <c r="K749" s="24" t="e">
        <f t="shared" ca="1" si="34"/>
        <v>#NAME?</v>
      </c>
      <c r="L749" s="24" t="e">
        <f t="shared" ca="1" si="35"/>
        <v>#NAME?</v>
      </c>
    </row>
    <row r="750" spans="2:12" x14ac:dyDescent="0.25">
      <c r="B750" s="24">
        <v>10.940347926556075</v>
      </c>
      <c r="G750" s="24">
        <v>748</v>
      </c>
      <c r="H750" s="24" t="e">
        <f ca="1"/>
        <v>#NAME?</v>
      </c>
      <c r="I750" s="24" t="e">
        <f t="array" aca="1" ref="I750" ca="1">INDIRECT(ADDRESS(($E$2+1-G750)+2,8))</f>
        <v>#NAME?</v>
      </c>
      <c r="J750" s="24" t="e">
        <f t="shared" ca="1" si="33"/>
        <v>#NAME?</v>
      </c>
      <c r="K750" s="24" t="e">
        <f t="shared" ca="1" si="34"/>
        <v>#NAME?</v>
      </c>
      <c r="L750" s="24" t="e">
        <f t="shared" ca="1" si="35"/>
        <v>#NAME?</v>
      </c>
    </row>
    <row r="751" spans="2:12" x14ac:dyDescent="0.25">
      <c r="B751" s="24">
        <v>8.1795332413892936</v>
      </c>
      <c r="G751" s="24">
        <v>749</v>
      </c>
      <c r="H751" s="24" t="e">
        <f ca="1"/>
        <v>#NAME?</v>
      </c>
      <c r="I751" s="24" t="e">
        <f t="array" aca="1" ref="I751" ca="1">INDIRECT(ADDRESS(($E$2+1-G751)+2,8))</f>
        <v>#NAME?</v>
      </c>
      <c r="J751" s="24" t="e">
        <f t="shared" ca="1" si="33"/>
        <v>#NAME?</v>
      </c>
      <c r="K751" s="24" t="e">
        <f t="shared" ca="1" si="34"/>
        <v>#NAME?</v>
      </c>
      <c r="L751" s="24" t="e">
        <f t="shared" ca="1" si="35"/>
        <v>#NAME?</v>
      </c>
    </row>
    <row r="752" spans="2:12" x14ac:dyDescent="0.25">
      <c r="B752" s="24">
        <v>7.6547828521218362</v>
      </c>
      <c r="G752" s="24">
        <v>750</v>
      </c>
      <c r="H752" s="24" t="e">
        <f ca="1"/>
        <v>#NAME?</v>
      </c>
      <c r="I752" s="24" t="e">
        <f t="array" aca="1" ref="I752" ca="1">INDIRECT(ADDRESS(($E$2+1-G752)+2,8))</f>
        <v>#NAME?</v>
      </c>
      <c r="J752" s="24" t="e">
        <f t="shared" ca="1" si="33"/>
        <v>#NAME?</v>
      </c>
      <c r="K752" s="24" t="e">
        <f t="shared" ca="1" si="34"/>
        <v>#NAME?</v>
      </c>
      <c r="L752" s="24" t="e">
        <f t="shared" ca="1" si="35"/>
        <v>#NAME?</v>
      </c>
    </row>
    <row r="753" spans="2:12" x14ac:dyDescent="0.25">
      <c r="B753" s="24">
        <v>8.7920267106223271</v>
      </c>
      <c r="G753" s="24">
        <v>751</v>
      </c>
      <c r="H753" s="24" t="e">
        <f ca="1"/>
        <v>#NAME?</v>
      </c>
      <c r="I753" s="24" t="e">
        <f t="array" aca="1" ref="I753" ca="1">INDIRECT(ADDRESS(($E$2+1-G753)+2,8))</f>
        <v>#NAME?</v>
      </c>
      <c r="J753" s="24" t="e">
        <f t="shared" ca="1" si="33"/>
        <v>#NAME?</v>
      </c>
      <c r="K753" s="24" t="e">
        <f t="shared" ca="1" si="34"/>
        <v>#NAME?</v>
      </c>
      <c r="L753" s="24" t="e">
        <f t="shared" ca="1" si="35"/>
        <v>#NAME?</v>
      </c>
    </row>
    <row r="754" spans="2:12" x14ac:dyDescent="0.25">
      <c r="B754" s="24">
        <v>9.5412319026234833</v>
      </c>
      <c r="G754" s="24">
        <v>752</v>
      </c>
      <c r="H754" s="24" t="e">
        <f ca="1"/>
        <v>#NAME?</v>
      </c>
      <c r="I754" s="24" t="e">
        <f t="array" aca="1" ref="I754" ca="1">INDIRECT(ADDRESS(($E$2+1-G754)+2,8))</f>
        <v>#NAME?</v>
      </c>
      <c r="J754" s="24" t="e">
        <f t="shared" ca="1" si="33"/>
        <v>#NAME?</v>
      </c>
      <c r="K754" s="24" t="e">
        <f t="shared" ca="1" si="34"/>
        <v>#NAME?</v>
      </c>
      <c r="L754" s="24" t="e">
        <f t="shared" ca="1" si="35"/>
        <v>#NAME?</v>
      </c>
    </row>
    <row r="755" spans="2:12" x14ac:dyDescent="0.25">
      <c r="B755" s="24">
        <v>9.393554869631366</v>
      </c>
      <c r="G755" s="24">
        <v>753</v>
      </c>
      <c r="H755" s="24" t="e">
        <f ca="1"/>
        <v>#NAME?</v>
      </c>
      <c r="I755" s="24" t="e">
        <f t="array" aca="1" ref="I755" ca="1">INDIRECT(ADDRESS(($E$2+1-G755)+2,8))</f>
        <v>#NAME?</v>
      </c>
      <c r="J755" s="24" t="e">
        <f t="shared" ca="1" si="33"/>
        <v>#NAME?</v>
      </c>
      <c r="K755" s="24" t="e">
        <f t="shared" ca="1" si="34"/>
        <v>#NAME?</v>
      </c>
      <c r="L755" s="24" t="e">
        <f t="shared" ca="1" si="35"/>
        <v>#NAME?</v>
      </c>
    </row>
    <row r="756" spans="2:12" x14ac:dyDescent="0.25">
      <c r="B756" s="24">
        <v>6.6965114271838724</v>
      </c>
      <c r="G756" s="24">
        <v>754</v>
      </c>
      <c r="H756" s="24" t="e">
        <f ca="1"/>
        <v>#NAME?</v>
      </c>
      <c r="I756" s="24" t="e">
        <f t="array" aca="1" ref="I756" ca="1">INDIRECT(ADDRESS(($E$2+1-G756)+2,8))</f>
        <v>#NAME?</v>
      </c>
      <c r="J756" s="24" t="e">
        <f t="shared" ca="1" si="33"/>
        <v>#NAME?</v>
      </c>
      <c r="K756" s="24" t="e">
        <f t="shared" ca="1" si="34"/>
        <v>#NAME?</v>
      </c>
      <c r="L756" s="24" t="e">
        <f t="shared" ca="1" si="35"/>
        <v>#NAME?</v>
      </c>
    </row>
    <row r="757" spans="2:12" x14ac:dyDescent="0.25">
      <c r="B757" s="24">
        <v>7.1354402547885796</v>
      </c>
      <c r="G757" s="24">
        <v>755</v>
      </c>
      <c r="H757" s="24" t="e">
        <f ca="1"/>
        <v>#NAME?</v>
      </c>
      <c r="I757" s="24" t="e">
        <f t="array" aca="1" ref="I757" ca="1">INDIRECT(ADDRESS(($E$2+1-G757)+2,8))</f>
        <v>#NAME?</v>
      </c>
      <c r="J757" s="24" t="e">
        <f t="shared" ca="1" si="33"/>
        <v>#NAME?</v>
      </c>
      <c r="K757" s="24" t="e">
        <f t="shared" ca="1" si="34"/>
        <v>#NAME?</v>
      </c>
      <c r="L757" s="24" t="e">
        <f t="shared" ca="1" si="35"/>
        <v>#NAME?</v>
      </c>
    </row>
    <row r="758" spans="2:12" x14ac:dyDescent="0.25">
      <c r="B758" s="24">
        <v>10.458372919590456</v>
      </c>
      <c r="G758" s="24">
        <v>756</v>
      </c>
      <c r="H758" s="24" t="e">
        <f ca="1"/>
        <v>#NAME?</v>
      </c>
      <c r="I758" s="24" t="e">
        <f t="array" aca="1" ref="I758" ca="1">INDIRECT(ADDRESS(($E$2+1-G758)+2,8))</f>
        <v>#NAME?</v>
      </c>
      <c r="J758" s="24" t="e">
        <f t="shared" ca="1" si="33"/>
        <v>#NAME?</v>
      </c>
      <c r="K758" s="24" t="e">
        <f t="shared" ca="1" si="34"/>
        <v>#NAME?</v>
      </c>
      <c r="L758" s="24" t="e">
        <f t="shared" ca="1" si="35"/>
        <v>#NAME?</v>
      </c>
    </row>
    <row r="759" spans="2:12" x14ac:dyDescent="0.25">
      <c r="B759" s="24">
        <v>6.8709025360421965</v>
      </c>
      <c r="G759" s="24">
        <v>757</v>
      </c>
      <c r="H759" s="24" t="e">
        <f ca="1"/>
        <v>#NAME?</v>
      </c>
      <c r="I759" s="24" t="e">
        <f t="array" aca="1" ref="I759" ca="1">INDIRECT(ADDRESS(($E$2+1-G759)+2,8))</f>
        <v>#NAME?</v>
      </c>
      <c r="J759" s="24" t="e">
        <f t="shared" ca="1" si="33"/>
        <v>#NAME?</v>
      </c>
      <c r="K759" s="24" t="e">
        <f t="shared" ca="1" si="34"/>
        <v>#NAME?</v>
      </c>
      <c r="L759" s="24" t="e">
        <f t="shared" ca="1" si="35"/>
        <v>#NAME?</v>
      </c>
    </row>
    <row r="760" spans="2:12" x14ac:dyDescent="0.25">
      <c r="B760" s="24">
        <v>10.646222356600678</v>
      </c>
      <c r="G760" s="24">
        <v>758</v>
      </c>
      <c r="H760" s="24" t="e">
        <f ca="1"/>
        <v>#NAME?</v>
      </c>
      <c r="I760" s="24" t="e">
        <f t="array" aca="1" ref="I760" ca="1">INDIRECT(ADDRESS(($E$2+1-G760)+2,8))</f>
        <v>#NAME?</v>
      </c>
      <c r="J760" s="24" t="e">
        <f t="shared" ca="1" si="33"/>
        <v>#NAME?</v>
      </c>
      <c r="K760" s="24" t="e">
        <f t="shared" ca="1" si="34"/>
        <v>#NAME?</v>
      </c>
      <c r="L760" s="24" t="e">
        <f t="shared" ca="1" si="35"/>
        <v>#NAME?</v>
      </c>
    </row>
    <row r="761" spans="2:12" x14ac:dyDescent="0.25">
      <c r="B761" s="24">
        <v>10.111107774989827</v>
      </c>
      <c r="G761" s="24">
        <v>759</v>
      </c>
      <c r="H761" s="24" t="e">
        <f ca="1"/>
        <v>#NAME?</v>
      </c>
      <c r="I761" s="24" t="e">
        <f t="array" aca="1" ref="I761" ca="1">INDIRECT(ADDRESS(($E$2+1-G761)+2,8))</f>
        <v>#NAME?</v>
      </c>
      <c r="J761" s="24" t="e">
        <f t="shared" ca="1" si="33"/>
        <v>#NAME?</v>
      </c>
      <c r="K761" s="24" t="e">
        <f t="shared" ca="1" si="34"/>
        <v>#NAME?</v>
      </c>
      <c r="L761" s="24" t="e">
        <f t="shared" ca="1" si="35"/>
        <v>#NAME?</v>
      </c>
    </row>
    <row r="762" spans="2:12" x14ac:dyDescent="0.25">
      <c r="B762" s="24">
        <v>10.423489774858293</v>
      </c>
      <c r="G762" s="24">
        <v>760</v>
      </c>
      <c r="H762" s="24" t="e">
        <f ca="1"/>
        <v>#NAME?</v>
      </c>
      <c r="I762" s="24" t="e">
        <f t="array" aca="1" ref="I762" ca="1">INDIRECT(ADDRESS(($E$2+1-G762)+2,8))</f>
        <v>#NAME?</v>
      </c>
      <c r="J762" s="24" t="e">
        <f t="shared" ca="1" si="33"/>
        <v>#NAME?</v>
      </c>
      <c r="K762" s="24" t="e">
        <f t="shared" ca="1" si="34"/>
        <v>#NAME?</v>
      </c>
      <c r="L762" s="24" t="e">
        <f t="shared" ca="1" si="35"/>
        <v>#NAME?</v>
      </c>
    </row>
    <row r="763" spans="2:12" x14ac:dyDescent="0.25">
      <c r="B763" s="24">
        <v>10.928915120561209</v>
      </c>
      <c r="G763" s="24">
        <v>761</v>
      </c>
      <c r="H763" s="24" t="e">
        <f ca="1"/>
        <v>#NAME?</v>
      </c>
      <c r="I763" s="24" t="e">
        <f t="array" aca="1" ref="I763" ca="1">INDIRECT(ADDRESS(($E$2+1-G763)+2,8))</f>
        <v>#NAME?</v>
      </c>
      <c r="J763" s="24" t="e">
        <f t="shared" ca="1" si="33"/>
        <v>#NAME?</v>
      </c>
      <c r="K763" s="24" t="e">
        <f t="shared" ca="1" si="34"/>
        <v>#NAME?</v>
      </c>
      <c r="L763" s="24" t="e">
        <f t="shared" ca="1" si="35"/>
        <v>#NAME?</v>
      </c>
    </row>
    <row r="764" spans="2:12" x14ac:dyDescent="0.25">
      <c r="B764" s="24">
        <v>10.18617067338656</v>
      </c>
      <c r="G764" s="24">
        <v>762</v>
      </c>
      <c r="H764" s="24" t="e">
        <f ca="1"/>
        <v>#NAME?</v>
      </c>
      <c r="I764" s="24" t="e">
        <f t="array" aca="1" ref="I764" ca="1">INDIRECT(ADDRESS(($E$2+1-G764)+2,8))</f>
        <v>#NAME?</v>
      </c>
      <c r="J764" s="24" t="e">
        <f t="shared" ca="1" si="33"/>
        <v>#NAME?</v>
      </c>
      <c r="K764" s="24" t="e">
        <f t="shared" ca="1" si="34"/>
        <v>#NAME?</v>
      </c>
      <c r="L764" s="24" t="e">
        <f t="shared" ca="1" si="35"/>
        <v>#NAME?</v>
      </c>
    </row>
    <row r="765" spans="2:12" x14ac:dyDescent="0.25">
      <c r="B765" s="24">
        <v>9.7992171570300268</v>
      </c>
      <c r="G765" s="24">
        <v>763</v>
      </c>
      <c r="H765" s="24" t="e">
        <f ca="1"/>
        <v>#NAME?</v>
      </c>
      <c r="I765" s="24" t="e">
        <f t="array" aca="1" ref="I765" ca="1">INDIRECT(ADDRESS(($E$2+1-G765)+2,8))</f>
        <v>#NAME?</v>
      </c>
      <c r="J765" s="24" t="e">
        <f t="shared" ca="1" si="33"/>
        <v>#NAME?</v>
      </c>
      <c r="K765" s="24" t="e">
        <f t="shared" ca="1" si="34"/>
        <v>#NAME?</v>
      </c>
      <c r="L765" s="24" t="e">
        <f t="shared" ca="1" si="35"/>
        <v>#NAME?</v>
      </c>
    </row>
    <row r="766" spans="2:12" x14ac:dyDescent="0.25">
      <c r="B766" s="24">
        <v>10.358926239302308</v>
      </c>
      <c r="G766" s="24">
        <v>764</v>
      </c>
      <c r="H766" s="24" t="e">
        <f ca="1"/>
        <v>#NAME?</v>
      </c>
      <c r="I766" s="24" t="e">
        <f t="array" aca="1" ref="I766" ca="1">INDIRECT(ADDRESS(($E$2+1-G766)+2,8))</f>
        <v>#NAME?</v>
      </c>
      <c r="J766" s="24" t="e">
        <f t="shared" ca="1" si="33"/>
        <v>#NAME?</v>
      </c>
      <c r="K766" s="24" t="e">
        <f t="shared" ca="1" si="34"/>
        <v>#NAME?</v>
      </c>
      <c r="L766" s="24" t="e">
        <f t="shared" ca="1" si="35"/>
        <v>#NAME?</v>
      </c>
    </row>
    <row r="767" spans="2:12" x14ac:dyDescent="0.25">
      <c r="B767" s="24">
        <v>11.842291473313793</v>
      </c>
      <c r="G767" s="24">
        <v>765</v>
      </c>
      <c r="H767" s="24" t="e">
        <f ca="1"/>
        <v>#NAME?</v>
      </c>
      <c r="I767" s="24" t="e">
        <f t="array" aca="1" ref="I767" ca="1">INDIRECT(ADDRESS(($E$2+1-G767)+2,8))</f>
        <v>#NAME?</v>
      </c>
      <c r="J767" s="24" t="e">
        <f t="shared" ca="1" si="33"/>
        <v>#NAME?</v>
      </c>
      <c r="K767" s="24" t="e">
        <f t="shared" ca="1" si="34"/>
        <v>#NAME?</v>
      </c>
      <c r="L767" s="24" t="e">
        <f t="shared" ca="1" si="35"/>
        <v>#NAME?</v>
      </c>
    </row>
    <row r="768" spans="2:12" x14ac:dyDescent="0.25">
      <c r="B768" s="24">
        <v>9.0077863536134313</v>
      </c>
      <c r="G768" s="24">
        <v>766</v>
      </c>
      <c r="H768" s="24" t="e">
        <f ca="1"/>
        <v>#NAME?</v>
      </c>
      <c r="I768" s="24" t="e">
        <f t="array" aca="1" ref="I768" ca="1">INDIRECT(ADDRESS(($E$2+1-G768)+2,8))</f>
        <v>#NAME?</v>
      </c>
      <c r="J768" s="24" t="e">
        <f t="shared" ca="1" si="33"/>
        <v>#NAME?</v>
      </c>
      <c r="K768" s="24" t="e">
        <f t="shared" ca="1" si="34"/>
        <v>#NAME?</v>
      </c>
      <c r="L768" s="24" t="e">
        <f t="shared" ca="1" si="35"/>
        <v>#NAME?</v>
      </c>
    </row>
    <row r="769" spans="2:12" x14ac:dyDescent="0.25">
      <c r="B769" s="24">
        <v>10.569980909218092</v>
      </c>
      <c r="G769" s="24">
        <v>767</v>
      </c>
      <c r="H769" s="24" t="e">
        <f ca="1"/>
        <v>#NAME?</v>
      </c>
      <c r="I769" s="24" t="e">
        <f t="array" aca="1" ref="I769" ca="1">INDIRECT(ADDRESS(($E$2+1-G769)+2,8))</f>
        <v>#NAME?</v>
      </c>
      <c r="J769" s="24" t="e">
        <f t="shared" ca="1" si="33"/>
        <v>#NAME?</v>
      </c>
      <c r="K769" s="24" t="e">
        <f t="shared" ca="1" si="34"/>
        <v>#NAME?</v>
      </c>
      <c r="L769" s="24" t="e">
        <f t="shared" ca="1" si="35"/>
        <v>#NAME?</v>
      </c>
    </row>
    <row r="770" spans="2:12" x14ac:dyDescent="0.25">
      <c r="B770" s="24">
        <v>9.1937728254960565</v>
      </c>
      <c r="G770" s="24">
        <v>768</v>
      </c>
      <c r="H770" s="24" t="e">
        <f ca="1"/>
        <v>#NAME?</v>
      </c>
      <c r="I770" s="24" t="e">
        <f t="array" aca="1" ref="I770" ca="1">INDIRECT(ADDRESS(($E$2+1-G770)+2,8))</f>
        <v>#NAME?</v>
      </c>
      <c r="J770" s="24" t="e">
        <f t="shared" ca="1" si="33"/>
        <v>#NAME?</v>
      </c>
      <c r="K770" s="24" t="e">
        <f t="shared" ca="1" si="34"/>
        <v>#NAME?</v>
      </c>
      <c r="L770" s="24" t="e">
        <f t="shared" ca="1" si="35"/>
        <v>#NAME?</v>
      </c>
    </row>
    <row r="771" spans="2:12" x14ac:dyDescent="0.25">
      <c r="B771" s="24">
        <v>5.5718390115468805</v>
      </c>
      <c r="G771" s="24">
        <v>769</v>
      </c>
      <c r="H771" s="24" t="e">
        <f ca="1"/>
        <v>#NAME?</v>
      </c>
      <c r="I771" s="24" t="e">
        <f t="array" aca="1" ref="I771" ca="1">INDIRECT(ADDRESS(($E$2+1-G771)+2,8))</f>
        <v>#NAME?</v>
      </c>
      <c r="J771" s="24" t="e">
        <f t="shared" ca="1" si="33"/>
        <v>#NAME?</v>
      </c>
      <c r="K771" s="24" t="e">
        <f t="shared" ca="1" si="34"/>
        <v>#NAME?</v>
      </c>
      <c r="L771" s="24" t="e">
        <f t="shared" ca="1" si="35"/>
        <v>#NAME?</v>
      </c>
    </row>
    <row r="772" spans="2:12" x14ac:dyDescent="0.25">
      <c r="B772" s="24">
        <v>9.0908653812011355</v>
      </c>
      <c r="G772" s="24">
        <v>770</v>
      </c>
      <c r="H772" s="24" t="e">
        <f ca="1"/>
        <v>#NAME?</v>
      </c>
      <c r="I772" s="24" t="e">
        <f t="array" aca="1" ref="I772" ca="1">INDIRECT(ADDRESS(($E$2+1-G772)+2,8))</f>
        <v>#NAME?</v>
      </c>
      <c r="J772" s="24" t="e">
        <f t="shared" ref="J772:J835" ca="1" si="36">_xlfn.WEIBULL.DIST(H772,$E$5,$E$6,TRUE)</f>
        <v>#NAME?</v>
      </c>
      <c r="K772" s="24" t="e">
        <f t="shared" ref="K772:K835" ca="1" si="37">_xlfn.WEIBULL.DIST(I772,$E$5,$E$6,TRUE)</f>
        <v>#NAME?</v>
      </c>
      <c r="L772" s="24" t="e">
        <f t="shared" ref="L772:L835" ca="1" si="38">((2*G772-1)/$E$2)*(LN(J772)+LN(1-K772))</f>
        <v>#NAME?</v>
      </c>
    </row>
    <row r="773" spans="2:12" x14ac:dyDescent="0.25">
      <c r="B773" s="24">
        <v>6.3280944130148651</v>
      </c>
      <c r="G773" s="24">
        <v>771</v>
      </c>
      <c r="H773" s="24" t="e">
        <f ca="1"/>
        <v>#NAME?</v>
      </c>
      <c r="I773" s="24" t="e">
        <f t="array" aca="1" ref="I773" ca="1">INDIRECT(ADDRESS(($E$2+1-G773)+2,8))</f>
        <v>#NAME?</v>
      </c>
      <c r="J773" s="24" t="e">
        <f t="shared" ca="1" si="36"/>
        <v>#NAME?</v>
      </c>
      <c r="K773" s="24" t="e">
        <f t="shared" ca="1" si="37"/>
        <v>#NAME?</v>
      </c>
      <c r="L773" s="24" t="e">
        <f t="shared" ca="1" si="38"/>
        <v>#NAME?</v>
      </c>
    </row>
    <row r="774" spans="2:12" x14ac:dyDescent="0.25">
      <c r="B774" s="24">
        <v>5.9886803947418601</v>
      </c>
      <c r="G774" s="24">
        <v>772</v>
      </c>
      <c r="H774" s="24" t="e">
        <f ca="1"/>
        <v>#NAME?</v>
      </c>
      <c r="I774" s="24" t="e">
        <f t="array" aca="1" ref="I774" ca="1">INDIRECT(ADDRESS(($E$2+1-G774)+2,8))</f>
        <v>#NAME?</v>
      </c>
      <c r="J774" s="24" t="e">
        <f t="shared" ca="1" si="36"/>
        <v>#NAME?</v>
      </c>
      <c r="K774" s="24" t="e">
        <f t="shared" ca="1" si="37"/>
        <v>#NAME?</v>
      </c>
      <c r="L774" s="24" t="e">
        <f t="shared" ca="1" si="38"/>
        <v>#NAME?</v>
      </c>
    </row>
    <row r="775" spans="2:12" x14ac:dyDescent="0.25">
      <c r="B775" s="24">
        <v>9.8712654779601738</v>
      </c>
      <c r="G775" s="24">
        <v>773</v>
      </c>
      <c r="H775" s="24" t="e">
        <f ca="1"/>
        <v>#NAME?</v>
      </c>
      <c r="I775" s="24" t="e">
        <f t="array" aca="1" ref="I775" ca="1">INDIRECT(ADDRESS(($E$2+1-G775)+2,8))</f>
        <v>#NAME?</v>
      </c>
      <c r="J775" s="24" t="e">
        <f t="shared" ca="1" si="36"/>
        <v>#NAME?</v>
      </c>
      <c r="K775" s="24" t="e">
        <f t="shared" ca="1" si="37"/>
        <v>#NAME?</v>
      </c>
      <c r="L775" s="24" t="e">
        <f t="shared" ca="1" si="38"/>
        <v>#NAME?</v>
      </c>
    </row>
    <row r="776" spans="2:12" x14ac:dyDescent="0.25">
      <c r="B776" s="24">
        <v>8.5066030789939315</v>
      </c>
      <c r="G776" s="24">
        <v>774</v>
      </c>
      <c r="H776" s="24" t="e">
        <f ca="1"/>
        <v>#NAME?</v>
      </c>
      <c r="I776" s="24" t="e">
        <f t="array" aca="1" ref="I776" ca="1">INDIRECT(ADDRESS(($E$2+1-G776)+2,8))</f>
        <v>#NAME?</v>
      </c>
      <c r="J776" s="24" t="e">
        <f t="shared" ca="1" si="36"/>
        <v>#NAME?</v>
      </c>
      <c r="K776" s="24" t="e">
        <f t="shared" ca="1" si="37"/>
        <v>#NAME?</v>
      </c>
      <c r="L776" s="24" t="e">
        <f t="shared" ca="1" si="38"/>
        <v>#NAME?</v>
      </c>
    </row>
    <row r="777" spans="2:12" x14ac:dyDescent="0.25">
      <c r="B777" s="24">
        <v>11.023807448894154</v>
      </c>
      <c r="G777" s="24">
        <v>775</v>
      </c>
      <c r="H777" s="24" t="e">
        <f ca="1"/>
        <v>#NAME?</v>
      </c>
      <c r="I777" s="24" t="e">
        <f t="array" aca="1" ref="I777" ca="1">INDIRECT(ADDRESS(($E$2+1-G777)+2,8))</f>
        <v>#NAME?</v>
      </c>
      <c r="J777" s="24" t="e">
        <f t="shared" ca="1" si="36"/>
        <v>#NAME?</v>
      </c>
      <c r="K777" s="24" t="e">
        <f t="shared" ca="1" si="37"/>
        <v>#NAME?</v>
      </c>
      <c r="L777" s="24" t="e">
        <f t="shared" ca="1" si="38"/>
        <v>#NAME?</v>
      </c>
    </row>
    <row r="778" spans="2:12" x14ac:dyDescent="0.25">
      <c r="B778" s="24">
        <v>11.579535358458431</v>
      </c>
      <c r="G778" s="24">
        <v>776</v>
      </c>
      <c r="H778" s="24" t="e">
        <f ca="1"/>
        <v>#NAME?</v>
      </c>
      <c r="I778" s="24" t="e">
        <f t="array" aca="1" ref="I778" ca="1">INDIRECT(ADDRESS(($E$2+1-G778)+2,8))</f>
        <v>#NAME?</v>
      </c>
      <c r="J778" s="24" t="e">
        <f t="shared" ca="1" si="36"/>
        <v>#NAME?</v>
      </c>
      <c r="K778" s="24" t="e">
        <f t="shared" ca="1" si="37"/>
        <v>#NAME?</v>
      </c>
      <c r="L778" s="24" t="e">
        <f t="shared" ca="1" si="38"/>
        <v>#NAME?</v>
      </c>
    </row>
    <row r="779" spans="2:12" x14ac:dyDescent="0.25">
      <c r="B779" s="24">
        <v>11.1271676337128</v>
      </c>
      <c r="G779" s="24">
        <v>777</v>
      </c>
      <c r="H779" s="24" t="e">
        <f ca="1"/>
        <v>#NAME?</v>
      </c>
      <c r="I779" s="24" t="e">
        <f t="array" aca="1" ref="I779" ca="1">INDIRECT(ADDRESS(($E$2+1-G779)+2,8))</f>
        <v>#NAME?</v>
      </c>
      <c r="J779" s="24" t="e">
        <f t="shared" ca="1" si="36"/>
        <v>#NAME?</v>
      </c>
      <c r="K779" s="24" t="e">
        <f t="shared" ca="1" si="37"/>
        <v>#NAME?</v>
      </c>
      <c r="L779" s="24" t="e">
        <f t="shared" ca="1" si="38"/>
        <v>#NAME?</v>
      </c>
    </row>
    <row r="780" spans="2:12" x14ac:dyDescent="0.25">
      <c r="B780" s="24">
        <v>8.7530285139203876</v>
      </c>
      <c r="G780" s="24">
        <v>778</v>
      </c>
      <c r="H780" s="24" t="e">
        <f ca="1"/>
        <v>#NAME?</v>
      </c>
      <c r="I780" s="24" t="e">
        <f t="array" aca="1" ref="I780" ca="1">INDIRECT(ADDRESS(($E$2+1-G780)+2,8))</f>
        <v>#NAME?</v>
      </c>
      <c r="J780" s="24" t="e">
        <f t="shared" ca="1" si="36"/>
        <v>#NAME?</v>
      </c>
      <c r="K780" s="24" t="e">
        <f t="shared" ca="1" si="37"/>
        <v>#NAME?</v>
      </c>
      <c r="L780" s="24" t="e">
        <f t="shared" ca="1" si="38"/>
        <v>#NAME?</v>
      </c>
    </row>
    <row r="781" spans="2:12" x14ac:dyDescent="0.25">
      <c r="B781" s="24">
        <v>11.015788249274097</v>
      </c>
      <c r="G781" s="24">
        <v>779</v>
      </c>
      <c r="H781" s="24" t="e">
        <f ca="1"/>
        <v>#NAME?</v>
      </c>
      <c r="I781" s="24" t="e">
        <f t="array" aca="1" ref="I781" ca="1">INDIRECT(ADDRESS(($E$2+1-G781)+2,8))</f>
        <v>#NAME?</v>
      </c>
      <c r="J781" s="24" t="e">
        <f t="shared" ca="1" si="36"/>
        <v>#NAME?</v>
      </c>
      <c r="K781" s="24" t="e">
        <f t="shared" ca="1" si="37"/>
        <v>#NAME?</v>
      </c>
      <c r="L781" s="24" t="e">
        <f t="shared" ca="1" si="38"/>
        <v>#NAME?</v>
      </c>
    </row>
    <row r="782" spans="2:12" x14ac:dyDescent="0.25">
      <c r="B782" s="24">
        <v>4.9886405777317018</v>
      </c>
      <c r="G782" s="24">
        <v>780</v>
      </c>
      <c r="H782" s="24" t="e">
        <f ca="1"/>
        <v>#NAME?</v>
      </c>
      <c r="I782" s="24" t="e">
        <f t="array" aca="1" ref="I782" ca="1">INDIRECT(ADDRESS(($E$2+1-G782)+2,8))</f>
        <v>#NAME?</v>
      </c>
      <c r="J782" s="24" t="e">
        <f t="shared" ca="1" si="36"/>
        <v>#NAME?</v>
      </c>
      <c r="K782" s="24" t="e">
        <f t="shared" ca="1" si="37"/>
        <v>#NAME?</v>
      </c>
      <c r="L782" s="24" t="e">
        <f t="shared" ca="1" si="38"/>
        <v>#NAME?</v>
      </c>
    </row>
    <row r="783" spans="2:12" x14ac:dyDescent="0.25">
      <c r="B783" s="24">
        <v>8.8807238371366353</v>
      </c>
      <c r="G783" s="24">
        <v>781</v>
      </c>
      <c r="H783" s="24" t="e">
        <f ca="1"/>
        <v>#NAME?</v>
      </c>
      <c r="I783" s="24" t="e">
        <f t="array" aca="1" ref="I783" ca="1">INDIRECT(ADDRESS(($E$2+1-G783)+2,8))</f>
        <v>#NAME?</v>
      </c>
      <c r="J783" s="24" t="e">
        <f t="shared" ca="1" si="36"/>
        <v>#NAME?</v>
      </c>
      <c r="K783" s="24" t="e">
        <f t="shared" ca="1" si="37"/>
        <v>#NAME?</v>
      </c>
      <c r="L783" s="24" t="e">
        <f t="shared" ca="1" si="38"/>
        <v>#NAME?</v>
      </c>
    </row>
    <row r="784" spans="2:12" x14ac:dyDescent="0.25">
      <c r="B784" s="24">
        <v>11.583844039702608</v>
      </c>
      <c r="G784" s="24">
        <v>782</v>
      </c>
      <c r="H784" s="24" t="e">
        <f ca="1"/>
        <v>#NAME?</v>
      </c>
      <c r="I784" s="24" t="e">
        <f t="array" aca="1" ref="I784" ca="1">INDIRECT(ADDRESS(($E$2+1-G784)+2,8))</f>
        <v>#NAME?</v>
      </c>
      <c r="J784" s="24" t="e">
        <f t="shared" ca="1" si="36"/>
        <v>#NAME?</v>
      </c>
      <c r="K784" s="24" t="e">
        <f t="shared" ca="1" si="37"/>
        <v>#NAME?</v>
      </c>
      <c r="L784" s="24" t="e">
        <f t="shared" ca="1" si="38"/>
        <v>#NAME?</v>
      </c>
    </row>
    <row r="785" spans="2:12" x14ac:dyDescent="0.25">
      <c r="B785" s="24">
        <v>9.7031481078514528</v>
      </c>
      <c r="G785" s="24">
        <v>783</v>
      </c>
      <c r="H785" s="24" t="e">
        <f ca="1"/>
        <v>#NAME?</v>
      </c>
      <c r="I785" s="24" t="e">
        <f t="array" aca="1" ref="I785" ca="1">INDIRECT(ADDRESS(($E$2+1-G785)+2,8))</f>
        <v>#NAME?</v>
      </c>
      <c r="J785" s="24" t="e">
        <f t="shared" ca="1" si="36"/>
        <v>#NAME?</v>
      </c>
      <c r="K785" s="24" t="e">
        <f t="shared" ca="1" si="37"/>
        <v>#NAME?</v>
      </c>
      <c r="L785" s="24" t="e">
        <f t="shared" ca="1" si="38"/>
        <v>#NAME?</v>
      </c>
    </row>
    <row r="786" spans="2:12" x14ac:dyDescent="0.25">
      <c r="B786" s="24">
        <v>8.3358389402010697</v>
      </c>
      <c r="G786" s="24">
        <v>784</v>
      </c>
      <c r="H786" s="24" t="e">
        <f ca="1"/>
        <v>#NAME?</v>
      </c>
      <c r="I786" s="24" t="e">
        <f t="array" aca="1" ref="I786" ca="1">INDIRECT(ADDRESS(($E$2+1-G786)+2,8))</f>
        <v>#NAME?</v>
      </c>
      <c r="J786" s="24" t="e">
        <f t="shared" ca="1" si="36"/>
        <v>#NAME?</v>
      </c>
      <c r="K786" s="24" t="e">
        <f t="shared" ca="1" si="37"/>
        <v>#NAME?</v>
      </c>
      <c r="L786" s="24" t="e">
        <f t="shared" ca="1" si="38"/>
        <v>#NAME?</v>
      </c>
    </row>
    <row r="787" spans="2:12" x14ac:dyDescent="0.25">
      <c r="B787" s="24">
        <v>8.4189647045684257</v>
      </c>
      <c r="G787" s="24">
        <v>785</v>
      </c>
      <c r="H787" s="24" t="e">
        <f ca="1"/>
        <v>#NAME?</v>
      </c>
      <c r="I787" s="24" t="e">
        <f t="array" aca="1" ref="I787" ca="1">INDIRECT(ADDRESS(($E$2+1-G787)+2,8))</f>
        <v>#NAME?</v>
      </c>
      <c r="J787" s="24" t="e">
        <f t="shared" ca="1" si="36"/>
        <v>#NAME?</v>
      </c>
      <c r="K787" s="24" t="e">
        <f t="shared" ca="1" si="37"/>
        <v>#NAME?</v>
      </c>
      <c r="L787" s="24" t="e">
        <f t="shared" ca="1" si="38"/>
        <v>#NAME?</v>
      </c>
    </row>
    <row r="788" spans="2:12" x14ac:dyDescent="0.25">
      <c r="B788" s="24">
        <v>8.5883936106568068</v>
      </c>
      <c r="G788" s="24">
        <v>786</v>
      </c>
      <c r="H788" s="24" t="e">
        <f ca="1"/>
        <v>#NAME?</v>
      </c>
      <c r="I788" s="24" t="e">
        <f t="array" aca="1" ref="I788" ca="1">INDIRECT(ADDRESS(($E$2+1-G788)+2,8))</f>
        <v>#NAME?</v>
      </c>
      <c r="J788" s="24" t="e">
        <f t="shared" ca="1" si="36"/>
        <v>#NAME?</v>
      </c>
      <c r="K788" s="24" t="e">
        <f t="shared" ca="1" si="37"/>
        <v>#NAME?</v>
      </c>
      <c r="L788" s="24" t="e">
        <f t="shared" ca="1" si="38"/>
        <v>#NAME?</v>
      </c>
    </row>
    <row r="789" spans="2:12" x14ac:dyDescent="0.25">
      <c r="B789" s="24">
        <v>10.272632935052666</v>
      </c>
      <c r="G789" s="24">
        <v>787</v>
      </c>
      <c r="H789" s="24" t="e">
        <f ca="1"/>
        <v>#NAME?</v>
      </c>
      <c r="I789" s="24" t="e">
        <f t="array" aca="1" ref="I789" ca="1">INDIRECT(ADDRESS(($E$2+1-G789)+2,8))</f>
        <v>#NAME?</v>
      </c>
      <c r="J789" s="24" t="e">
        <f t="shared" ca="1" si="36"/>
        <v>#NAME?</v>
      </c>
      <c r="K789" s="24" t="e">
        <f t="shared" ca="1" si="37"/>
        <v>#NAME?</v>
      </c>
      <c r="L789" s="24" t="e">
        <f t="shared" ca="1" si="38"/>
        <v>#NAME?</v>
      </c>
    </row>
    <row r="790" spans="2:12" x14ac:dyDescent="0.25">
      <c r="B790" s="24">
        <v>10.054850228439022</v>
      </c>
      <c r="G790" s="24">
        <v>788</v>
      </c>
      <c r="H790" s="24" t="e">
        <f ca="1"/>
        <v>#NAME?</v>
      </c>
      <c r="I790" s="24" t="e">
        <f t="array" aca="1" ref="I790" ca="1">INDIRECT(ADDRESS(($E$2+1-G790)+2,8))</f>
        <v>#NAME?</v>
      </c>
      <c r="J790" s="24" t="e">
        <f t="shared" ca="1" si="36"/>
        <v>#NAME?</v>
      </c>
      <c r="K790" s="24" t="e">
        <f t="shared" ca="1" si="37"/>
        <v>#NAME?</v>
      </c>
      <c r="L790" s="24" t="e">
        <f t="shared" ca="1" si="38"/>
        <v>#NAME?</v>
      </c>
    </row>
    <row r="791" spans="2:12" x14ac:dyDescent="0.25">
      <c r="B791" s="24">
        <v>10.253579863353517</v>
      </c>
      <c r="G791" s="24">
        <v>789</v>
      </c>
      <c r="H791" s="24" t="e">
        <f ca="1"/>
        <v>#NAME?</v>
      </c>
      <c r="I791" s="24" t="e">
        <f t="array" aca="1" ref="I791" ca="1">INDIRECT(ADDRESS(($E$2+1-G791)+2,8))</f>
        <v>#NAME?</v>
      </c>
      <c r="J791" s="24" t="e">
        <f t="shared" ca="1" si="36"/>
        <v>#NAME?</v>
      </c>
      <c r="K791" s="24" t="e">
        <f t="shared" ca="1" si="37"/>
        <v>#NAME?</v>
      </c>
      <c r="L791" s="24" t="e">
        <f t="shared" ca="1" si="38"/>
        <v>#NAME?</v>
      </c>
    </row>
    <row r="792" spans="2:12" x14ac:dyDescent="0.25">
      <c r="B792" s="24">
        <v>11.264571154388367</v>
      </c>
      <c r="G792" s="24">
        <v>790</v>
      </c>
      <c r="H792" s="24" t="e">
        <f ca="1"/>
        <v>#NAME?</v>
      </c>
      <c r="I792" s="24" t="e">
        <f t="array" aca="1" ref="I792" ca="1">INDIRECT(ADDRESS(($E$2+1-G792)+2,8))</f>
        <v>#NAME?</v>
      </c>
      <c r="J792" s="24" t="e">
        <f t="shared" ca="1" si="36"/>
        <v>#NAME?</v>
      </c>
      <c r="K792" s="24" t="e">
        <f t="shared" ca="1" si="37"/>
        <v>#NAME?</v>
      </c>
      <c r="L792" s="24" t="e">
        <f t="shared" ca="1" si="38"/>
        <v>#NAME?</v>
      </c>
    </row>
    <row r="793" spans="2:12" x14ac:dyDescent="0.25">
      <c r="B793" s="24">
        <v>6.3662399342622713</v>
      </c>
      <c r="G793" s="24">
        <v>791</v>
      </c>
      <c r="H793" s="24" t="e">
        <f ca="1"/>
        <v>#NAME?</v>
      </c>
      <c r="I793" s="24" t="e">
        <f t="array" aca="1" ref="I793" ca="1">INDIRECT(ADDRESS(($E$2+1-G793)+2,8))</f>
        <v>#NAME?</v>
      </c>
      <c r="J793" s="24" t="e">
        <f t="shared" ca="1" si="36"/>
        <v>#NAME?</v>
      </c>
      <c r="K793" s="24" t="e">
        <f t="shared" ca="1" si="37"/>
        <v>#NAME?</v>
      </c>
      <c r="L793" s="24" t="e">
        <f t="shared" ca="1" si="38"/>
        <v>#NAME?</v>
      </c>
    </row>
    <row r="794" spans="2:12" x14ac:dyDescent="0.25">
      <c r="B794" s="24">
        <v>11.126869636752648</v>
      </c>
      <c r="G794" s="24">
        <v>792</v>
      </c>
      <c r="H794" s="24" t="e">
        <f ca="1"/>
        <v>#NAME?</v>
      </c>
      <c r="I794" s="24" t="e">
        <f t="array" aca="1" ref="I794" ca="1">INDIRECT(ADDRESS(($E$2+1-G794)+2,8))</f>
        <v>#NAME?</v>
      </c>
      <c r="J794" s="24" t="e">
        <f t="shared" ca="1" si="36"/>
        <v>#NAME?</v>
      </c>
      <c r="K794" s="24" t="e">
        <f t="shared" ca="1" si="37"/>
        <v>#NAME?</v>
      </c>
      <c r="L794" s="24" t="e">
        <f t="shared" ca="1" si="38"/>
        <v>#NAME?</v>
      </c>
    </row>
    <row r="795" spans="2:12" x14ac:dyDescent="0.25">
      <c r="B795" s="24">
        <v>8.8326470305442708</v>
      </c>
      <c r="G795" s="24">
        <v>793</v>
      </c>
      <c r="H795" s="24" t="e">
        <f ca="1"/>
        <v>#NAME?</v>
      </c>
      <c r="I795" s="24" t="e">
        <f t="array" aca="1" ref="I795" ca="1">INDIRECT(ADDRESS(($E$2+1-G795)+2,8))</f>
        <v>#NAME?</v>
      </c>
      <c r="J795" s="24" t="e">
        <f t="shared" ca="1" si="36"/>
        <v>#NAME?</v>
      </c>
      <c r="K795" s="24" t="e">
        <f t="shared" ca="1" si="37"/>
        <v>#NAME?</v>
      </c>
      <c r="L795" s="24" t="e">
        <f t="shared" ca="1" si="38"/>
        <v>#NAME?</v>
      </c>
    </row>
    <row r="796" spans="2:12" x14ac:dyDescent="0.25">
      <c r="B796" s="24">
        <v>10.999316650215768</v>
      </c>
      <c r="G796" s="24">
        <v>794</v>
      </c>
      <c r="H796" s="24" t="e">
        <f ca="1"/>
        <v>#NAME?</v>
      </c>
      <c r="I796" s="24" t="e">
        <f t="array" aca="1" ref="I796" ca="1">INDIRECT(ADDRESS(($E$2+1-G796)+2,8))</f>
        <v>#NAME?</v>
      </c>
      <c r="J796" s="24" t="e">
        <f t="shared" ca="1" si="36"/>
        <v>#NAME?</v>
      </c>
      <c r="K796" s="24" t="e">
        <f t="shared" ca="1" si="37"/>
        <v>#NAME?</v>
      </c>
      <c r="L796" s="24" t="e">
        <f t="shared" ca="1" si="38"/>
        <v>#NAME?</v>
      </c>
    </row>
    <row r="797" spans="2:12" x14ac:dyDescent="0.25">
      <c r="B797" s="24">
        <v>7.4749652650702183</v>
      </c>
      <c r="G797" s="24">
        <v>795</v>
      </c>
      <c r="H797" s="24" t="e">
        <f ca="1"/>
        <v>#NAME?</v>
      </c>
      <c r="I797" s="24" t="e">
        <f t="array" aca="1" ref="I797" ca="1">INDIRECT(ADDRESS(($E$2+1-G797)+2,8))</f>
        <v>#NAME?</v>
      </c>
      <c r="J797" s="24" t="e">
        <f t="shared" ca="1" si="36"/>
        <v>#NAME?</v>
      </c>
      <c r="K797" s="24" t="e">
        <f t="shared" ca="1" si="37"/>
        <v>#NAME?</v>
      </c>
      <c r="L797" s="24" t="e">
        <f t="shared" ca="1" si="38"/>
        <v>#NAME?</v>
      </c>
    </row>
    <row r="798" spans="2:12" x14ac:dyDescent="0.25">
      <c r="B798" s="24">
        <v>8.7282940484396327</v>
      </c>
      <c r="G798" s="24">
        <v>796</v>
      </c>
      <c r="H798" s="24" t="e">
        <f ca="1"/>
        <v>#NAME?</v>
      </c>
      <c r="I798" s="24" t="e">
        <f t="array" aca="1" ref="I798" ca="1">INDIRECT(ADDRESS(($E$2+1-G798)+2,8))</f>
        <v>#NAME?</v>
      </c>
      <c r="J798" s="24" t="e">
        <f t="shared" ca="1" si="36"/>
        <v>#NAME?</v>
      </c>
      <c r="K798" s="24" t="e">
        <f t="shared" ca="1" si="37"/>
        <v>#NAME?</v>
      </c>
      <c r="L798" s="24" t="e">
        <f t="shared" ca="1" si="38"/>
        <v>#NAME?</v>
      </c>
    </row>
    <row r="799" spans="2:12" x14ac:dyDescent="0.25">
      <c r="B799" s="24">
        <v>9.037370753116365</v>
      </c>
      <c r="G799" s="24">
        <v>797</v>
      </c>
      <c r="H799" s="24" t="e">
        <f ca="1"/>
        <v>#NAME?</v>
      </c>
      <c r="I799" s="24" t="e">
        <f t="array" aca="1" ref="I799" ca="1">INDIRECT(ADDRESS(($E$2+1-G799)+2,8))</f>
        <v>#NAME?</v>
      </c>
      <c r="J799" s="24" t="e">
        <f t="shared" ca="1" si="36"/>
        <v>#NAME?</v>
      </c>
      <c r="K799" s="24" t="e">
        <f t="shared" ca="1" si="37"/>
        <v>#NAME?</v>
      </c>
      <c r="L799" s="24" t="e">
        <f t="shared" ca="1" si="38"/>
        <v>#NAME?</v>
      </c>
    </row>
    <row r="800" spans="2:12" x14ac:dyDescent="0.25">
      <c r="B800" s="24">
        <v>7.9692609402380299</v>
      </c>
      <c r="G800" s="24">
        <v>798</v>
      </c>
      <c r="H800" s="24" t="e">
        <f ca="1"/>
        <v>#NAME?</v>
      </c>
      <c r="I800" s="24" t="e">
        <f t="array" aca="1" ref="I800" ca="1">INDIRECT(ADDRESS(($E$2+1-G800)+2,8))</f>
        <v>#NAME?</v>
      </c>
      <c r="J800" s="24" t="e">
        <f t="shared" ca="1" si="36"/>
        <v>#NAME?</v>
      </c>
      <c r="K800" s="24" t="e">
        <f t="shared" ca="1" si="37"/>
        <v>#NAME?</v>
      </c>
      <c r="L800" s="24" t="e">
        <f t="shared" ca="1" si="38"/>
        <v>#NAME?</v>
      </c>
    </row>
    <row r="801" spans="2:12" x14ac:dyDescent="0.25">
      <c r="B801" s="24">
        <v>9.6396238909220919</v>
      </c>
      <c r="G801" s="24">
        <v>799</v>
      </c>
      <c r="H801" s="24" t="e">
        <f ca="1"/>
        <v>#NAME?</v>
      </c>
      <c r="I801" s="24" t="e">
        <f t="array" aca="1" ref="I801" ca="1">INDIRECT(ADDRESS(($E$2+1-G801)+2,8))</f>
        <v>#NAME?</v>
      </c>
      <c r="J801" s="24" t="e">
        <f t="shared" ca="1" si="36"/>
        <v>#NAME?</v>
      </c>
      <c r="K801" s="24" t="e">
        <f t="shared" ca="1" si="37"/>
        <v>#NAME?</v>
      </c>
      <c r="L801" s="24" t="e">
        <f t="shared" ca="1" si="38"/>
        <v>#NAME?</v>
      </c>
    </row>
    <row r="802" spans="2:12" x14ac:dyDescent="0.25">
      <c r="B802" s="24">
        <v>9.140520379412381</v>
      </c>
      <c r="G802" s="24">
        <v>800</v>
      </c>
      <c r="H802" s="24" t="e">
        <f ca="1"/>
        <v>#NAME?</v>
      </c>
      <c r="I802" s="24" t="e">
        <f t="array" aca="1" ref="I802" ca="1">INDIRECT(ADDRESS(($E$2+1-G802)+2,8))</f>
        <v>#NAME?</v>
      </c>
      <c r="J802" s="24" t="e">
        <f t="shared" ca="1" si="36"/>
        <v>#NAME?</v>
      </c>
      <c r="K802" s="24" t="e">
        <f t="shared" ca="1" si="37"/>
        <v>#NAME?</v>
      </c>
      <c r="L802" s="24" t="e">
        <f t="shared" ca="1" si="38"/>
        <v>#NAME?</v>
      </c>
    </row>
    <row r="803" spans="2:12" x14ac:dyDescent="0.25">
      <c r="B803" s="24">
        <v>8.4754588133255755</v>
      </c>
      <c r="G803" s="24">
        <v>801</v>
      </c>
      <c r="H803" s="24" t="e">
        <f ca="1"/>
        <v>#NAME?</v>
      </c>
      <c r="I803" s="24" t="e">
        <f t="array" aca="1" ref="I803" ca="1">INDIRECT(ADDRESS(($E$2+1-G803)+2,8))</f>
        <v>#NAME?</v>
      </c>
      <c r="J803" s="24" t="e">
        <f t="shared" ca="1" si="36"/>
        <v>#NAME?</v>
      </c>
      <c r="K803" s="24" t="e">
        <f t="shared" ca="1" si="37"/>
        <v>#NAME?</v>
      </c>
      <c r="L803" s="24" t="e">
        <f t="shared" ca="1" si="38"/>
        <v>#NAME?</v>
      </c>
    </row>
    <row r="804" spans="2:12" x14ac:dyDescent="0.25">
      <c r="B804" s="24">
        <v>9.1459125166032997</v>
      </c>
      <c r="G804" s="24">
        <v>802</v>
      </c>
      <c r="H804" s="24" t="e">
        <f ca="1"/>
        <v>#NAME?</v>
      </c>
      <c r="I804" s="24" t="e">
        <f t="array" aca="1" ref="I804" ca="1">INDIRECT(ADDRESS(($E$2+1-G804)+2,8))</f>
        <v>#NAME?</v>
      </c>
      <c r="J804" s="24" t="e">
        <f t="shared" ca="1" si="36"/>
        <v>#NAME?</v>
      </c>
      <c r="K804" s="24" t="e">
        <f t="shared" ca="1" si="37"/>
        <v>#NAME?</v>
      </c>
      <c r="L804" s="24" t="e">
        <f t="shared" ca="1" si="38"/>
        <v>#NAME?</v>
      </c>
    </row>
    <row r="805" spans="2:12" x14ac:dyDescent="0.25">
      <c r="B805" s="24">
        <v>10.911265188723519</v>
      </c>
      <c r="G805" s="24">
        <v>803</v>
      </c>
      <c r="H805" s="24" t="e">
        <f ca="1"/>
        <v>#NAME?</v>
      </c>
      <c r="I805" s="24" t="e">
        <f t="array" aca="1" ref="I805" ca="1">INDIRECT(ADDRESS(($E$2+1-G805)+2,8))</f>
        <v>#NAME?</v>
      </c>
      <c r="J805" s="24" t="e">
        <f t="shared" ca="1" si="36"/>
        <v>#NAME?</v>
      </c>
      <c r="K805" s="24" t="e">
        <f t="shared" ca="1" si="37"/>
        <v>#NAME?</v>
      </c>
      <c r="L805" s="24" t="e">
        <f t="shared" ca="1" si="38"/>
        <v>#NAME?</v>
      </c>
    </row>
    <row r="806" spans="2:12" x14ac:dyDescent="0.25">
      <c r="B806" s="24">
        <v>9.0466723755357243</v>
      </c>
      <c r="G806" s="24">
        <v>804</v>
      </c>
      <c r="H806" s="24" t="e">
        <f ca="1"/>
        <v>#NAME?</v>
      </c>
      <c r="I806" s="24" t="e">
        <f t="array" aca="1" ref="I806" ca="1">INDIRECT(ADDRESS(($E$2+1-G806)+2,8))</f>
        <v>#NAME?</v>
      </c>
      <c r="J806" s="24" t="e">
        <f t="shared" ca="1" si="36"/>
        <v>#NAME?</v>
      </c>
      <c r="K806" s="24" t="e">
        <f t="shared" ca="1" si="37"/>
        <v>#NAME?</v>
      </c>
      <c r="L806" s="24" t="e">
        <f t="shared" ca="1" si="38"/>
        <v>#NAME?</v>
      </c>
    </row>
    <row r="807" spans="2:12" x14ac:dyDescent="0.25">
      <c r="B807" s="24">
        <v>9.6269987371965389</v>
      </c>
      <c r="G807" s="24">
        <v>805</v>
      </c>
      <c r="H807" s="24" t="e">
        <f ca="1"/>
        <v>#NAME?</v>
      </c>
      <c r="I807" s="24" t="e">
        <f t="array" aca="1" ref="I807" ca="1">INDIRECT(ADDRESS(($E$2+1-G807)+2,8))</f>
        <v>#NAME?</v>
      </c>
      <c r="J807" s="24" t="e">
        <f t="shared" ca="1" si="36"/>
        <v>#NAME?</v>
      </c>
      <c r="K807" s="24" t="e">
        <f t="shared" ca="1" si="37"/>
        <v>#NAME?</v>
      </c>
      <c r="L807" s="24" t="e">
        <f t="shared" ca="1" si="38"/>
        <v>#NAME?</v>
      </c>
    </row>
    <row r="808" spans="2:12" x14ac:dyDescent="0.25">
      <c r="B808" s="24">
        <v>9.254187432108921</v>
      </c>
      <c r="G808" s="24">
        <v>806</v>
      </c>
      <c r="H808" s="24" t="e">
        <f ca="1"/>
        <v>#NAME?</v>
      </c>
      <c r="I808" s="24" t="e">
        <f t="array" aca="1" ref="I808" ca="1">INDIRECT(ADDRESS(($E$2+1-G808)+2,8))</f>
        <v>#NAME?</v>
      </c>
      <c r="J808" s="24" t="e">
        <f t="shared" ca="1" si="36"/>
        <v>#NAME?</v>
      </c>
      <c r="K808" s="24" t="e">
        <f t="shared" ca="1" si="37"/>
        <v>#NAME?</v>
      </c>
      <c r="L808" s="24" t="e">
        <f t="shared" ca="1" si="38"/>
        <v>#NAME?</v>
      </c>
    </row>
    <row r="809" spans="2:12" x14ac:dyDescent="0.25">
      <c r="B809" s="24">
        <v>10.823202084009418</v>
      </c>
      <c r="G809" s="24">
        <v>807</v>
      </c>
      <c r="H809" s="24" t="e">
        <f ca="1"/>
        <v>#NAME?</v>
      </c>
      <c r="I809" s="24" t="e">
        <f t="array" aca="1" ref="I809" ca="1">INDIRECT(ADDRESS(($E$2+1-G809)+2,8))</f>
        <v>#NAME?</v>
      </c>
      <c r="J809" s="24" t="e">
        <f t="shared" ca="1" si="36"/>
        <v>#NAME?</v>
      </c>
      <c r="K809" s="24" t="e">
        <f t="shared" ca="1" si="37"/>
        <v>#NAME?</v>
      </c>
      <c r="L809" s="24" t="e">
        <f t="shared" ca="1" si="38"/>
        <v>#NAME?</v>
      </c>
    </row>
    <row r="810" spans="2:12" x14ac:dyDescent="0.25">
      <c r="B810" s="24">
        <v>8.255959338718986</v>
      </c>
      <c r="G810" s="24">
        <v>808</v>
      </c>
      <c r="H810" s="24" t="e">
        <f ca="1"/>
        <v>#NAME?</v>
      </c>
      <c r="I810" s="24" t="e">
        <f t="array" aca="1" ref="I810" ca="1">INDIRECT(ADDRESS(($E$2+1-G810)+2,8))</f>
        <v>#NAME?</v>
      </c>
      <c r="J810" s="24" t="e">
        <f t="shared" ca="1" si="36"/>
        <v>#NAME?</v>
      </c>
      <c r="K810" s="24" t="e">
        <f t="shared" ca="1" si="37"/>
        <v>#NAME?</v>
      </c>
      <c r="L810" s="24" t="e">
        <f t="shared" ca="1" si="38"/>
        <v>#NAME?</v>
      </c>
    </row>
    <row r="811" spans="2:12" x14ac:dyDescent="0.25">
      <c r="B811" s="24">
        <v>10.348769629030066</v>
      </c>
      <c r="G811" s="24">
        <v>809</v>
      </c>
      <c r="H811" s="24" t="e">
        <f ca="1"/>
        <v>#NAME?</v>
      </c>
      <c r="I811" s="24" t="e">
        <f t="array" aca="1" ref="I811" ca="1">INDIRECT(ADDRESS(($E$2+1-G811)+2,8))</f>
        <v>#NAME?</v>
      </c>
      <c r="J811" s="24" t="e">
        <f t="shared" ca="1" si="36"/>
        <v>#NAME?</v>
      </c>
      <c r="K811" s="24" t="e">
        <f t="shared" ca="1" si="37"/>
        <v>#NAME?</v>
      </c>
      <c r="L811" s="24" t="e">
        <f t="shared" ca="1" si="38"/>
        <v>#NAME?</v>
      </c>
    </row>
    <row r="812" spans="2:12" x14ac:dyDescent="0.25">
      <c r="B812" s="24">
        <v>7.9752878434435122</v>
      </c>
      <c r="G812" s="24">
        <v>810</v>
      </c>
      <c r="H812" s="24" t="e">
        <f ca="1"/>
        <v>#NAME?</v>
      </c>
      <c r="I812" s="24" t="e">
        <f t="array" aca="1" ref="I812" ca="1">INDIRECT(ADDRESS(($E$2+1-G812)+2,8))</f>
        <v>#NAME?</v>
      </c>
      <c r="J812" s="24" t="e">
        <f t="shared" ca="1" si="36"/>
        <v>#NAME?</v>
      </c>
      <c r="K812" s="24" t="e">
        <f t="shared" ca="1" si="37"/>
        <v>#NAME?</v>
      </c>
      <c r="L812" s="24" t="e">
        <f t="shared" ca="1" si="38"/>
        <v>#NAME?</v>
      </c>
    </row>
    <row r="813" spans="2:12" x14ac:dyDescent="0.25">
      <c r="B813" s="24">
        <v>9.2134195740741518</v>
      </c>
      <c r="G813" s="24">
        <v>811</v>
      </c>
      <c r="H813" s="24" t="e">
        <f ca="1"/>
        <v>#NAME?</v>
      </c>
      <c r="I813" s="24" t="e">
        <f t="array" aca="1" ref="I813" ca="1">INDIRECT(ADDRESS(($E$2+1-G813)+2,8))</f>
        <v>#NAME?</v>
      </c>
      <c r="J813" s="24" t="e">
        <f t="shared" ca="1" si="36"/>
        <v>#NAME?</v>
      </c>
      <c r="K813" s="24" t="e">
        <f t="shared" ca="1" si="37"/>
        <v>#NAME?</v>
      </c>
      <c r="L813" s="24" t="e">
        <f t="shared" ca="1" si="38"/>
        <v>#NAME?</v>
      </c>
    </row>
    <row r="814" spans="2:12" x14ac:dyDescent="0.25">
      <c r="B814" s="24">
        <v>8.2435896214765503</v>
      </c>
      <c r="G814" s="24">
        <v>812</v>
      </c>
      <c r="H814" s="24" t="e">
        <f ca="1"/>
        <v>#NAME?</v>
      </c>
      <c r="I814" s="24" t="e">
        <f t="array" aca="1" ref="I814" ca="1">INDIRECT(ADDRESS(($E$2+1-G814)+2,8))</f>
        <v>#NAME?</v>
      </c>
      <c r="J814" s="24" t="e">
        <f t="shared" ca="1" si="36"/>
        <v>#NAME?</v>
      </c>
      <c r="K814" s="24" t="e">
        <f t="shared" ca="1" si="37"/>
        <v>#NAME?</v>
      </c>
      <c r="L814" s="24" t="e">
        <f t="shared" ca="1" si="38"/>
        <v>#NAME?</v>
      </c>
    </row>
    <row r="815" spans="2:12" x14ac:dyDescent="0.25">
      <c r="B815" s="24">
        <v>10.967542830788711</v>
      </c>
      <c r="G815" s="24">
        <v>813</v>
      </c>
      <c r="H815" s="24" t="e">
        <f ca="1"/>
        <v>#NAME?</v>
      </c>
      <c r="I815" s="24" t="e">
        <f t="array" aca="1" ref="I815" ca="1">INDIRECT(ADDRESS(($E$2+1-G815)+2,8))</f>
        <v>#NAME?</v>
      </c>
      <c r="J815" s="24" t="e">
        <f t="shared" ca="1" si="36"/>
        <v>#NAME?</v>
      </c>
      <c r="K815" s="24" t="e">
        <f t="shared" ca="1" si="37"/>
        <v>#NAME?</v>
      </c>
      <c r="L815" s="24" t="e">
        <f t="shared" ca="1" si="38"/>
        <v>#NAME?</v>
      </c>
    </row>
    <row r="816" spans="2:12" x14ac:dyDescent="0.25">
      <c r="B816" s="24">
        <v>10.528254146128678</v>
      </c>
      <c r="G816" s="24">
        <v>814</v>
      </c>
      <c r="H816" s="24" t="e">
        <f ca="1"/>
        <v>#NAME?</v>
      </c>
      <c r="I816" s="24" t="e">
        <f t="array" aca="1" ref="I816" ca="1">INDIRECT(ADDRESS(($E$2+1-G816)+2,8))</f>
        <v>#NAME?</v>
      </c>
      <c r="J816" s="24" t="e">
        <f t="shared" ca="1" si="36"/>
        <v>#NAME?</v>
      </c>
      <c r="K816" s="24" t="e">
        <f t="shared" ca="1" si="37"/>
        <v>#NAME?</v>
      </c>
      <c r="L816" s="24" t="e">
        <f t="shared" ca="1" si="38"/>
        <v>#NAME?</v>
      </c>
    </row>
    <row r="817" spans="2:12" x14ac:dyDescent="0.25">
      <c r="B817" s="24">
        <v>10.060863821587759</v>
      </c>
      <c r="G817" s="24">
        <v>815</v>
      </c>
      <c r="H817" s="24" t="e">
        <f ca="1"/>
        <v>#NAME?</v>
      </c>
      <c r="I817" s="24" t="e">
        <f t="array" aca="1" ref="I817" ca="1">INDIRECT(ADDRESS(($E$2+1-G817)+2,8))</f>
        <v>#NAME?</v>
      </c>
      <c r="J817" s="24" t="e">
        <f t="shared" ca="1" si="36"/>
        <v>#NAME?</v>
      </c>
      <c r="K817" s="24" t="e">
        <f t="shared" ca="1" si="37"/>
        <v>#NAME?</v>
      </c>
      <c r="L817" s="24" t="e">
        <f t="shared" ca="1" si="38"/>
        <v>#NAME?</v>
      </c>
    </row>
    <row r="818" spans="2:12" x14ac:dyDescent="0.25">
      <c r="B818" s="24">
        <v>8.2542619981306711</v>
      </c>
      <c r="G818" s="24">
        <v>816</v>
      </c>
      <c r="H818" s="24" t="e">
        <f ca="1"/>
        <v>#NAME?</v>
      </c>
      <c r="I818" s="24" t="e">
        <f t="array" aca="1" ref="I818" ca="1">INDIRECT(ADDRESS(($E$2+1-G818)+2,8))</f>
        <v>#NAME?</v>
      </c>
      <c r="J818" s="24" t="e">
        <f t="shared" ca="1" si="36"/>
        <v>#NAME?</v>
      </c>
      <c r="K818" s="24" t="e">
        <f t="shared" ca="1" si="37"/>
        <v>#NAME?</v>
      </c>
      <c r="L818" s="24" t="e">
        <f t="shared" ca="1" si="38"/>
        <v>#NAME?</v>
      </c>
    </row>
    <row r="819" spans="2:12" x14ac:dyDescent="0.25">
      <c r="B819" s="24">
        <v>6.3180481037912086</v>
      </c>
      <c r="G819" s="24">
        <v>817</v>
      </c>
      <c r="H819" s="24" t="e">
        <f ca="1"/>
        <v>#NAME?</v>
      </c>
      <c r="I819" s="24" t="e">
        <f t="array" aca="1" ref="I819" ca="1">INDIRECT(ADDRESS(($E$2+1-G819)+2,8))</f>
        <v>#NAME?</v>
      </c>
      <c r="J819" s="24" t="e">
        <f t="shared" ca="1" si="36"/>
        <v>#NAME?</v>
      </c>
      <c r="K819" s="24" t="e">
        <f t="shared" ca="1" si="37"/>
        <v>#NAME?</v>
      </c>
      <c r="L819" s="24" t="e">
        <f t="shared" ca="1" si="38"/>
        <v>#NAME?</v>
      </c>
    </row>
    <row r="820" spans="2:12" x14ac:dyDescent="0.25">
      <c r="B820" s="24">
        <v>9.9414984476881578</v>
      </c>
      <c r="G820" s="24">
        <v>818</v>
      </c>
      <c r="H820" s="24" t="e">
        <f ca="1"/>
        <v>#NAME?</v>
      </c>
      <c r="I820" s="24" t="e">
        <f t="array" aca="1" ref="I820" ca="1">INDIRECT(ADDRESS(($E$2+1-G820)+2,8))</f>
        <v>#NAME?</v>
      </c>
      <c r="J820" s="24" t="e">
        <f t="shared" ca="1" si="36"/>
        <v>#NAME?</v>
      </c>
      <c r="K820" s="24" t="e">
        <f t="shared" ca="1" si="37"/>
        <v>#NAME?</v>
      </c>
      <c r="L820" s="24" t="e">
        <f t="shared" ca="1" si="38"/>
        <v>#NAME?</v>
      </c>
    </row>
    <row r="821" spans="2:12" x14ac:dyDescent="0.25">
      <c r="B821" s="24">
        <v>9.7920594610141691</v>
      </c>
      <c r="G821" s="24">
        <v>819</v>
      </c>
      <c r="H821" s="24" t="e">
        <f ca="1"/>
        <v>#NAME?</v>
      </c>
      <c r="I821" s="24" t="e">
        <f t="array" aca="1" ref="I821" ca="1">INDIRECT(ADDRESS(($E$2+1-G821)+2,8))</f>
        <v>#NAME?</v>
      </c>
      <c r="J821" s="24" t="e">
        <f t="shared" ca="1" si="36"/>
        <v>#NAME?</v>
      </c>
      <c r="K821" s="24" t="e">
        <f t="shared" ca="1" si="37"/>
        <v>#NAME?</v>
      </c>
      <c r="L821" s="24" t="e">
        <f t="shared" ca="1" si="38"/>
        <v>#NAME?</v>
      </c>
    </row>
    <row r="822" spans="2:12" x14ac:dyDescent="0.25">
      <c r="B822" s="24">
        <v>9.2778755139889331</v>
      </c>
      <c r="G822" s="24">
        <v>820</v>
      </c>
      <c r="H822" s="24" t="e">
        <f ca="1"/>
        <v>#NAME?</v>
      </c>
      <c r="I822" s="24" t="e">
        <f t="array" aca="1" ref="I822" ca="1">INDIRECT(ADDRESS(($E$2+1-G822)+2,8))</f>
        <v>#NAME?</v>
      </c>
      <c r="J822" s="24" t="e">
        <f t="shared" ca="1" si="36"/>
        <v>#NAME?</v>
      </c>
      <c r="K822" s="24" t="e">
        <f t="shared" ca="1" si="37"/>
        <v>#NAME?</v>
      </c>
      <c r="L822" s="24" t="e">
        <f t="shared" ca="1" si="38"/>
        <v>#NAME?</v>
      </c>
    </row>
    <row r="823" spans="2:12" x14ac:dyDescent="0.25">
      <c r="B823" s="24">
        <v>9.8661084589153951</v>
      </c>
      <c r="G823" s="24">
        <v>821</v>
      </c>
      <c r="H823" s="24" t="e">
        <f ca="1"/>
        <v>#NAME?</v>
      </c>
      <c r="I823" s="24" t="e">
        <f t="array" aca="1" ref="I823" ca="1">INDIRECT(ADDRESS(($E$2+1-G823)+2,8))</f>
        <v>#NAME?</v>
      </c>
      <c r="J823" s="24" t="e">
        <f t="shared" ca="1" si="36"/>
        <v>#NAME?</v>
      </c>
      <c r="K823" s="24" t="e">
        <f t="shared" ca="1" si="37"/>
        <v>#NAME?</v>
      </c>
      <c r="L823" s="24" t="e">
        <f t="shared" ca="1" si="38"/>
        <v>#NAME?</v>
      </c>
    </row>
    <row r="824" spans="2:12" x14ac:dyDescent="0.25">
      <c r="B824" s="24">
        <v>8.7842166024502379</v>
      </c>
      <c r="G824" s="24">
        <v>822</v>
      </c>
      <c r="H824" s="24" t="e">
        <f ca="1"/>
        <v>#NAME?</v>
      </c>
      <c r="I824" s="24" t="e">
        <f t="array" aca="1" ref="I824" ca="1">INDIRECT(ADDRESS(($E$2+1-G824)+2,8))</f>
        <v>#NAME?</v>
      </c>
      <c r="J824" s="24" t="e">
        <f t="shared" ca="1" si="36"/>
        <v>#NAME?</v>
      </c>
      <c r="K824" s="24" t="e">
        <f t="shared" ca="1" si="37"/>
        <v>#NAME?</v>
      </c>
      <c r="L824" s="24" t="e">
        <f t="shared" ca="1" si="38"/>
        <v>#NAME?</v>
      </c>
    </row>
    <row r="825" spans="2:12" x14ac:dyDescent="0.25">
      <c r="B825" s="24">
        <v>10.350187173122469</v>
      </c>
      <c r="G825" s="24">
        <v>823</v>
      </c>
      <c r="H825" s="24" t="e">
        <f ca="1"/>
        <v>#NAME?</v>
      </c>
      <c r="I825" s="24" t="e">
        <f t="array" aca="1" ref="I825" ca="1">INDIRECT(ADDRESS(($E$2+1-G825)+2,8))</f>
        <v>#NAME?</v>
      </c>
      <c r="J825" s="24" t="e">
        <f t="shared" ca="1" si="36"/>
        <v>#NAME?</v>
      </c>
      <c r="K825" s="24" t="e">
        <f t="shared" ca="1" si="37"/>
        <v>#NAME?</v>
      </c>
      <c r="L825" s="24" t="e">
        <f t="shared" ca="1" si="38"/>
        <v>#NAME?</v>
      </c>
    </row>
    <row r="826" spans="2:12" x14ac:dyDescent="0.25">
      <c r="B826" s="24">
        <v>12.104993181928556</v>
      </c>
      <c r="G826" s="24">
        <v>824</v>
      </c>
      <c r="H826" s="24" t="e">
        <f ca="1"/>
        <v>#NAME?</v>
      </c>
      <c r="I826" s="24" t="e">
        <f t="array" aca="1" ref="I826" ca="1">INDIRECT(ADDRESS(($E$2+1-G826)+2,8))</f>
        <v>#NAME?</v>
      </c>
      <c r="J826" s="24" t="e">
        <f t="shared" ca="1" si="36"/>
        <v>#NAME?</v>
      </c>
      <c r="K826" s="24" t="e">
        <f t="shared" ca="1" si="37"/>
        <v>#NAME?</v>
      </c>
      <c r="L826" s="24" t="e">
        <f t="shared" ca="1" si="38"/>
        <v>#NAME?</v>
      </c>
    </row>
    <row r="827" spans="2:12" x14ac:dyDescent="0.25">
      <c r="B827" s="24">
        <v>10.447414359732843</v>
      </c>
      <c r="G827" s="24">
        <v>825</v>
      </c>
      <c r="H827" s="24" t="e">
        <f ca="1"/>
        <v>#NAME?</v>
      </c>
      <c r="I827" s="24" t="e">
        <f t="array" aca="1" ref="I827" ca="1">INDIRECT(ADDRESS(($E$2+1-G827)+2,8))</f>
        <v>#NAME?</v>
      </c>
      <c r="J827" s="24" t="e">
        <f t="shared" ca="1" si="36"/>
        <v>#NAME?</v>
      </c>
      <c r="K827" s="24" t="e">
        <f t="shared" ca="1" si="37"/>
        <v>#NAME?</v>
      </c>
      <c r="L827" s="24" t="e">
        <f t="shared" ca="1" si="38"/>
        <v>#NAME?</v>
      </c>
    </row>
    <row r="828" spans="2:12" x14ac:dyDescent="0.25">
      <c r="B828" s="24">
        <v>7.5238147434863389</v>
      </c>
      <c r="G828" s="24">
        <v>826</v>
      </c>
      <c r="H828" s="24" t="e">
        <f ca="1"/>
        <v>#NAME?</v>
      </c>
      <c r="I828" s="24" t="e">
        <f t="array" aca="1" ref="I828" ca="1">INDIRECT(ADDRESS(($E$2+1-G828)+2,8))</f>
        <v>#NAME?</v>
      </c>
      <c r="J828" s="24" t="e">
        <f t="shared" ca="1" si="36"/>
        <v>#NAME?</v>
      </c>
      <c r="K828" s="24" t="e">
        <f t="shared" ca="1" si="37"/>
        <v>#NAME?</v>
      </c>
      <c r="L828" s="24" t="e">
        <f t="shared" ca="1" si="38"/>
        <v>#NAME?</v>
      </c>
    </row>
    <row r="829" spans="2:12" x14ac:dyDescent="0.25">
      <c r="B829" s="24">
        <v>10.255277523728733</v>
      </c>
      <c r="G829" s="24">
        <v>827</v>
      </c>
      <c r="H829" s="24" t="e">
        <f ca="1"/>
        <v>#NAME?</v>
      </c>
      <c r="I829" s="24" t="e">
        <f t="array" aca="1" ref="I829" ca="1">INDIRECT(ADDRESS(($E$2+1-G829)+2,8))</f>
        <v>#NAME?</v>
      </c>
      <c r="J829" s="24" t="e">
        <f t="shared" ca="1" si="36"/>
        <v>#NAME?</v>
      </c>
      <c r="K829" s="24" t="e">
        <f t="shared" ca="1" si="37"/>
        <v>#NAME?</v>
      </c>
      <c r="L829" s="24" t="e">
        <f t="shared" ca="1" si="38"/>
        <v>#NAME?</v>
      </c>
    </row>
    <row r="830" spans="2:12" x14ac:dyDescent="0.25">
      <c r="B830" s="24">
        <v>10.42140663891978</v>
      </c>
      <c r="G830" s="24">
        <v>828</v>
      </c>
      <c r="H830" s="24" t="e">
        <f ca="1"/>
        <v>#NAME?</v>
      </c>
      <c r="I830" s="24" t="e">
        <f t="array" aca="1" ref="I830" ca="1">INDIRECT(ADDRESS(($E$2+1-G830)+2,8))</f>
        <v>#NAME?</v>
      </c>
      <c r="J830" s="24" t="e">
        <f t="shared" ca="1" si="36"/>
        <v>#NAME?</v>
      </c>
      <c r="K830" s="24" t="e">
        <f t="shared" ca="1" si="37"/>
        <v>#NAME?</v>
      </c>
      <c r="L830" s="24" t="e">
        <f t="shared" ca="1" si="38"/>
        <v>#NAME?</v>
      </c>
    </row>
    <row r="831" spans="2:12" x14ac:dyDescent="0.25">
      <c r="B831" s="24">
        <v>9.1369115637314309</v>
      </c>
      <c r="G831" s="24">
        <v>829</v>
      </c>
      <c r="H831" s="24" t="e">
        <f ca="1"/>
        <v>#NAME?</v>
      </c>
      <c r="I831" s="24" t="e">
        <f t="array" aca="1" ref="I831" ca="1">INDIRECT(ADDRESS(($E$2+1-G831)+2,8))</f>
        <v>#NAME?</v>
      </c>
      <c r="J831" s="24" t="e">
        <f t="shared" ca="1" si="36"/>
        <v>#NAME?</v>
      </c>
      <c r="K831" s="24" t="e">
        <f t="shared" ca="1" si="37"/>
        <v>#NAME?</v>
      </c>
      <c r="L831" s="24" t="e">
        <f t="shared" ca="1" si="38"/>
        <v>#NAME?</v>
      </c>
    </row>
    <row r="832" spans="2:12" x14ac:dyDescent="0.25">
      <c r="B832" s="24">
        <v>7.0430398245591483</v>
      </c>
      <c r="G832" s="24">
        <v>830</v>
      </c>
      <c r="H832" s="24" t="e">
        <f ca="1"/>
        <v>#NAME?</v>
      </c>
      <c r="I832" s="24" t="e">
        <f t="array" aca="1" ref="I832" ca="1">INDIRECT(ADDRESS(($E$2+1-G832)+2,8))</f>
        <v>#NAME?</v>
      </c>
      <c r="J832" s="24" t="e">
        <f t="shared" ca="1" si="36"/>
        <v>#NAME?</v>
      </c>
      <c r="K832" s="24" t="e">
        <f t="shared" ca="1" si="37"/>
        <v>#NAME?</v>
      </c>
      <c r="L832" s="24" t="e">
        <f t="shared" ca="1" si="38"/>
        <v>#NAME?</v>
      </c>
    </row>
    <row r="833" spans="2:12" x14ac:dyDescent="0.25">
      <c r="B833" s="24">
        <v>8.4488088864706423</v>
      </c>
      <c r="G833" s="24">
        <v>831</v>
      </c>
      <c r="H833" s="24" t="e">
        <f ca="1"/>
        <v>#NAME?</v>
      </c>
      <c r="I833" s="24" t="e">
        <f t="array" aca="1" ref="I833" ca="1">INDIRECT(ADDRESS(($E$2+1-G833)+2,8))</f>
        <v>#NAME?</v>
      </c>
      <c r="J833" s="24" t="e">
        <f t="shared" ca="1" si="36"/>
        <v>#NAME?</v>
      </c>
      <c r="K833" s="24" t="e">
        <f t="shared" ca="1" si="37"/>
        <v>#NAME?</v>
      </c>
      <c r="L833" s="24" t="e">
        <f t="shared" ca="1" si="38"/>
        <v>#NAME?</v>
      </c>
    </row>
    <row r="834" spans="2:12" x14ac:dyDescent="0.25">
      <c r="B834" s="24">
        <v>11.129230305093159</v>
      </c>
      <c r="G834" s="24">
        <v>832</v>
      </c>
      <c r="H834" s="24" t="e">
        <f ca="1"/>
        <v>#NAME?</v>
      </c>
      <c r="I834" s="24" t="e">
        <f t="array" aca="1" ref="I834" ca="1">INDIRECT(ADDRESS(($E$2+1-G834)+2,8))</f>
        <v>#NAME?</v>
      </c>
      <c r="J834" s="24" t="e">
        <f t="shared" ca="1" si="36"/>
        <v>#NAME?</v>
      </c>
      <c r="K834" s="24" t="e">
        <f t="shared" ca="1" si="37"/>
        <v>#NAME?</v>
      </c>
      <c r="L834" s="24" t="e">
        <f t="shared" ca="1" si="38"/>
        <v>#NAME?</v>
      </c>
    </row>
    <row r="835" spans="2:12" x14ac:dyDescent="0.25">
      <c r="B835" s="24">
        <v>9.553331674706925</v>
      </c>
      <c r="G835" s="24">
        <v>833</v>
      </c>
      <c r="H835" s="24" t="e">
        <f ca="1"/>
        <v>#NAME?</v>
      </c>
      <c r="I835" s="24" t="e">
        <f t="array" aca="1" ref="I835" ca="1">INDIRECT(ADDRESS(($E$2+1-G835)+2,8))</f>
        <v>#NAME?</v>
      </c>
      <c r="J835" s="24" t="e">
        <f t="shared" ca="1" si="36"/>
        <v>#NAME?</v>
      </c>
      <c r="K835" s="24" t="e">
        <f t="shared" ca="1" si="37"/>
        <v>#NAME?</v>
      </c>
      <c r="L835" s="24" t="e">
        <f t="shared" ca="1" si="38"/>
        <v>#NAME?</v>
      </c>
    </row>
    <row r="836" spans="2:12" x14ac:dyDescent="0.25">
      <c r="B836" s="24">
        <v>9.9108679182785036</v>
      </c>
      <c r="G836" s="24">
        <v>834</v>
      </c>
      <c r="H836" s="24" t="e">
        <f ca="1"/>
        <v>#NAME?</v>
      </c>
      <c r="I836" s="24" t="e">
        <f t="array" aca="1" ref="I836" ca="1">INDIRECT(ADDRESS(($E$2+1-G836)+2,8))</f>
        <v>#NAME?</v>
      </c>
      <c r="J836" s="24" t="e">
        <f t="shared" ref="J836:J899" ca="1" si="39">_xlfn.WEIBULL.DIST(H836,$E$5,$E$6,TRUE)</f>
        <v>#NAME?</v>
      </c>
      <c r="K836" s="24" t="e">
        <f t="shared" ref="K836:K899" ca="1" si="40">_xlfn.WEIBULL.DIST(I836,$E$5,$E$6,TRUE)</f>
        <v>#NAME?</v>
      </c>
      <c r="L836" s="24" t="e">
        <f t="shared" ref="L836:L899" ca="1" si="41">((2*G836-1)/$E$2)*(LN(J836)+LN(1-K836))</f>
        <v>#NAME?</v>
      </c>
    </row>
    <row r="837" spans="2:12" x14ac:dyDescent="0.25">
      <c r="B837" s="24">
        <v>8.2604043555416311</v>
      </c>
      <c r="G837" s="24">
        <v>835</v>
      </c>
      <c r="H837" s="24" t="e">
        <f ca="1"/>
        <v>#NAME?</v>
      </c>
      <c r="I837" s="24" t="e">
        <f t="array" aca="1" ref="I837" ca="1">INDIRECT(ADDRESS(($E$2+1-G837)+2,8))</f>
        <v>#NAME?</v>
      </c>
      <c r="J837" s="24" t="e">
        <f t="shared" ca="1" si="39"/>
        <v>#NAME?</v>
      </c>
      <c r="K837" s="24" t="e">
        <f t="shared" ca="1" si="40"/>
        <v>#NAME?</v>
      </c>
      <c r="L837" s="24" t="e">
        <f t="shared" ca="1" si="41"/>
        <v>#NAME?</v>
      </c>
    </row>
    <row r="838" spans="2:12" x14ac:dyDescent="0.25">
      <c r="B838" s="24">
        <v>8.3053258776530559</v>
      </c>
      <c r="G838" s="24">
        <v>836</v>
      </c>
      <c r="H838" s="24" t="e">
        <f ca="1"/>
        <v>#NAME?</v>
      </c>
      <c r="I838" s="24" t="e">
        <f t="array" aca="1" ref="I838" ca="1">INDIRECT(ADDRESS(($E$2+1-G838)+2,8))</f>
        <v>#NAME?</v>
      </c>
      <c r="J838" s="24" t="e">
        <f t="shared" ca="1" si="39"/>
        <v>#NAME?</v>
      </c>
      <c r="K838" s="24" t="e">
        <f t="shared" ca="1" si="40"/>
        <v>#NAME?</v>
      </c>
      <c r="L838" s="24" t="e">
        <f t="shared" ca="1" si="41"/>
        <v>#NAME?</v>
      </c>
    </row>
    <row r="839" spans="2:12" x14ac:dyDescent="0.25">
      <c r="B839" s="24">
        <v>10.349342354820322</v>
      </c>
      <c r="G839" s="24">
        <v>837</v>
      </c>
      <c r="H839" s="24" t="e">
        <f ca="1"/>
        <v>#NAME?</v>
      </c>
      <c r="I839" s="24" t="e">
        <f t="array" aca="1" ref="I839" ca="1">INDIRECT(ADDRESS(($E$2+1-G839)+2,8))</f>
        <v>#NAME?</v>
      </c>
      <c r="J839" s="24" t="e">
        <f t="shared" ca="1" si="39"/>
        <v>#NAME?</v>
      </c>
      <c r="K839" s="24" t="e">
        <f t="shared" ca="1" si="40"/>
        <v>#NAME?</v>
      </c>
      <c r="L839" s="24" t="e">
        <f t="shared" ca="1" si="41"/>
        <v>#NAME?</v>
      </c>
    </row>
    <row r="840" spans="2:12" x14ac:dyDescent="0.25">
      <c r="B840" s="24">
        <v>10.105062313157642</v>
      </c>
      <c r="G840" s="24">
        <v>838</v>
      </c>
      <c r="H840" s="24" t="e">
        <f ca="1"/>
        <v>#NAME?</v>
      </c>
      <c r="I840" s="24" t="e">
        <f t="array" aca="1" ref="I840" ca="1">INDIRECT(ADDRESS(($E$2+1-G840)+2,8))</f>
        <v>#NAME?</v>
      </c>
      <c r="J840" s="24" t="e">
        <f t="shared" ca="1" si="39"/>
        <v>#NAME?</v>
      </c>
      <c r="K840" s="24" t="e">
        <f t="shared" ca="1" si="40"/>
        <v>#NAME?</v>
      </c>
      <c r="L840" s="24" t="e">
        <f t="shared" ca="1" si="41"/>
        <v>#NAME?</v>
      </c>
    </row>
    <row r="841" spans="2:12" x14ac:dyDescent="0.25">
      <c r="B841" s="24">
        <v>6.7371424662861656</v>
      </c>
      <c r="G841" s="24">
        <v>839</v>
      </c>
      <c r="H841" s="24" t="e">
        <f ca="1"/>
        <v>#NAME?</v>
      </c>
      <c r="I841" s="24" t="e">
        <f t="array" aca="1" ref="I841" ca="1">INDIRECT(ADDRESS(($E$2+1-G841)+2,8))</f>
        <v>#NAME?</v>
      </c>
      <c r="J841" s="24" t="e">
        <f t="shared" ca="1" si="39"/>
        <v>#NAME?</v>
      </c>
      <c r="K841" s="24" t="e">
        <f t="shared" ca="1" si="40"/>
        <v>#NAME?</v>
      </c>
      <c r="L841" s="24" t="e">
        <f t="shared" ca="1" si="41"/>
        <v>#NAME?</v>
      </c>
    </row>
    <row r="842" spans="2:12" x14ac:dyDescent="0.25">
      <c r="B842" s="24">
        <v>7.7767028235259144</v>
      </c>
      <c r="G842" s="24">
        <v>840</v>
      </c>
      <c r="H842" s="24" t="e">
        <f ca="1"/>
        <v>#NAME?</v>
      </c>
      <c r="I842" s="24" t="e">
        <f t="array" aca="1" ref="I842" ca="1">INDIRECT(ADDRESS(($E$2+1-G842)+2,8))</f>
        <v>#NAME?</v>
      </c>
      <c r="J842" s="24" t="e">
        <f t="shared" ca="1" si="39"/>
        <v>#NAME?</v>
      </c>
      <c r="K842" s="24" t="e">
        <f t="shared" ca="1" si="40"/>
        <v>#NAME?</v>
      </c>
      <c r="L842" s="24" t="e">
        <f t="shared" ca="1" si="41"/>
        <v>#NAME?</v>
      </c>
    </row>
    <row r="843" spans="2:12" x14ac:dyDescent="0.25">
      <c r="B843" s="24">
        <v>9.0053033596074918</v>
      </c>
      <c r="G843" s="24">
        <v>841</v>
      </c>
      <c r="H843" s="24" t="e">
        <f ca="1"/>
        <v>#NAME?</v>
      </c>
      <c r="I843" s="24" t="e">
        <f t="array" aca="1" ref="I843" ca="1">INDIRECT(ADDRESS(($E$2+1-G843)+2,8))</f>
        <v>#NAME?</v>
      </c>
      <c r="J843" s="24" t="e">
        <f t="shared" ca="1" si="39"/>
        <v>#NAME?</v>
      </c>
      <c r="K843" s="24" t="e">
        <f t="shared" ca="1" si="40"/>
        <v>#NAME?</v>
      </c>
      <c r="L843" s="24" t="e">
        <f t="shared" ca="1" si="41"/>
        <v>#NAME?</v>
      </c>
    </row>
    <row r="844" spans="2:12" x14ac:dyDescent="0.25">
      <c r="B844" s="24">
        <v>9.8518144160815471</v>
      </c>
      <c r="G844" s="24">
        <v>842</v>
      </c>
      <c r="H844" s="24" t="e">
        <f ca="1"/>
        <v>#NAME?</v>
      </c>
      <c r="I844" s="24" t="e">
        <f t="array" aca="1" ref="I844" ca="1">INDIRECT(ADDRESS(($E$2+1-G844)+2,8))</f>
        <v>#NAME?</v>
      </c>
      <c r="J844" s="24" t="e">
        <f t="shared" ca="1" si="39"/>
        <v>#NAME?</v>
      </c>
      <c r="K844" s="24" t="e">
        <f t="shared" ca="1" si="40"/>
        <v>#NAME?</v>
      </c>
      <c r="L844" s="24" t="e">
        <f t="shared" ca="1" si="41"/>
        <v>#NAME?</v>
      </c>
    </row>
    <row r="845" spans="2:12" x14ac:dyDescent="0.25">
      <c r="B845" s="24">
        <v>8.1102643806552042</v>
      </c>
      <c r="G845" s="24">
        <v>843</v>
      </c>
      <c r="H845" s="24" t="e">
        <f ca="1"/>
        <v>#NAME?</v>
      </c>
      <c r="I845" s="24" t="e">
        <f t="array" aca="1" ref="I845" ca="1">INDIRECT(ADDRESS(($E$2+1-G845)+2,8))</f>
        <v>#NAME?</v>
      </c>
      <c r="J845" s="24" t="e">
        <f t="shared" ca="1" si="39"/>
        <v>#NAME?</v>
      </c>
      <c r="K845" s="24" t="e">
        <f t="shared" ca="1" si="40"/>
        <v>#NAME?</v>
      </c>
      <c r="L845" s="24" t="e">
        <f t="shared" ca="1" si="41"/>
        <v>#NAME?</v>
      </c>
    </row>
    <row r="846" spans="2:12" x14ac:dyDescent="0.25">
      <c r="B846" s="24">
        <v>7.8579009338276222</v>
      </c>
      <c r="G846" s="24">
        <v>844</v>
      </c>
      <c r="H846" s="24" t="e">
        <f ca="1"/>
        <v>#NAME?</v>
      </c>
      <c r="I846" s="24" t="e">
        <f t="array" aca="1" ref="I846" ca="1">INDIRECT(ADDRESS(($E$2+1-G846)+2,8))</f>
        <v>#NAME?</v>
      </c>
      <c r="J846" s="24" t="e">
        <f t="shared" ca="1" si="39"/>
        <v>#NAME?</v>
      </c>
      <c r="K846" s="24" t="e">
        <f t="shared" ca="1" si="40"/>
        <v>#NAME?</v>
      </c>
      <c r="L846" s="24" t="e">
        <f t="shared" ca="1" si="41"/>
        <v>#NAME?</v>
      </c>
    </row>
    <row r="847" spans="2:12" x14ac:dyDescent="0.25">
      <c r="B847" s="24">
        <v>10.371451586533807</v>
      </c>
      <c r="G847" s="24">
        <v>845</v>
      </c>
      <c r="H847" s="24" t="e">
        <f ca="1"/>
        <v>#NAME?</v>
      </c>
      <c r="I847" s="24" t="e">
        <f t="array" aca="1" ref="I847" ca="1">INDIRECT(ADDRESS(($E$2+1-G847)+2,8))</f>
        <v>#NAME?</v>
      </c>
      <c r="J847" s="24" t="e">
        <f t="shared" ca="1" si="39"/>
        <v>#NAME?</v>
      </c>
      <c r="K847" s="24" t="e">
        <f t="shared" ca="1" si="40"/>
        <v>#NAME?</v>
      </c>
      <c r="L847" s="24" t="e">
        <f t="shared" ca="1" si="41"/>
        <v>#NAME?</v>
      </c>
    </row>
    <row r="848" spans="2:12" x14ac:dyDescent="0.25">
      <c r="B848" s="24">
        <v>11.022703162795471</v>
      </c>
      <c r="G848" s="24">
        <v>846</v>
      </c>
      <c r="H848" s="24" t="e">
        <f ca="1"/>
        <v>#NAME?</v>
      </c>
      <c r="I848" s="24" t="e">
        <f t="array" aca="1" ref="I848" ca="1">INDIRECT(ADDRESS(($E$2+1-G848)+2,8))</f>
        <v>#NAME?</v>
      </c>
      <c r="J848" s="24" t="e">
        <f t="shared" ca="1" si="39"/>
        <v>#NAME?</v>
      </c>
      <c r="K848" s="24" t="e">
        <f t="shared" ca="1" si="40"/>
        <v>#NAME?</v>
      </c>
      <c r="L848" s="24" t="e">
        <f t="shared" ca="1" si="41"/>
        <v>#NAME?</v>
      </c>
    </row>
    <row r="849" spans="2:12" x14ac:dyDescent="0.25">
      <c r="B849" s="24">
        <v>11.377281968888971</v>
      </c>
      <c r="G849" s="24">
        <v>847</v>
      </c>
      <c r="H849" s="24" t="e">
        <f ca="1"/>
        <v>#NAME?</v>
      </c>
      <c r="I849" s="24" t="e">
        <f t="array" aca="1" ref="I849" ca="1">INDIRECT(ADDRESS(($E$2+1-G849)+2,8))</f>
        <v>#NAME?</v>
      </c>
      <c r="J849" s="24" t="e">
        <f t="shared" ca="1" si="39"/>
        <v>#NAME?</v>
      </c>
      <c r="K849" s="24" t="e">
        <f t="shared" ca="1" si="40"/>
        <v>#NAME?</v>
      </c>
      <c r="L849" s="24" t="e">
        <f t="shared" ca="1" si="41"/>
        <v>#NAME?</v>
      </c>
    </row>
    <row r="850" spans="2:12" x14ac:dyDescent="0.25">
      <c r="B850" s="24">
        <v>11.033881133477896</v>
      </c>
      <c r="G850" s="24">
        <v>848</v>
      </c>
      <c r="H850" s="24" t="e">
        <f ca="1"/>
        <v>#NAME?</v>
      </c>
      <c r="I850" s="24" t="e">
        <f t="array" aca="1" ref="I850" ca="1">INDIRECT(ADDRESS(($E$2+1-G850)+2,8))</f>
        <v>#NAME?</v>
      </c>
      <c r="J850" s="24" t="e">
        <f t="shared" ca="1" si="39"/>
        <v>#NAME?</v>
      </c>
      <c r="K850" s="24" t="e">
        <f t="shared" ca="1" si="40"/>
        <v>#NAME?</v>
      </c>
      <c r="L850" s="24" t="e">
        <f t="shared" ca="1" si="41"/>
        <v>#NAME?</v>
      </c>
    </row>
    <row r="851" spans="2:12" x14ac:dyDescent="0.25">
      <c r="B851" s="24">
        <v>8.5005087455732564</v>
      </c>
      <c r="G851" s="24">
        <v>849</v>
      </c>
      <c r="H851" s="24" t="e">
        <f ca="1"/>
        <v>#NAME?</v>
      </c>
      <c r="I851" s="24" t="e">
        <f t="array" aca="1" ref="I851" ca="1">INDIRECT(ADDRESS(($E$2+1-G851)+2,8))</f>
        <v>#NAME?</v>
      </c>
      <c r="J851" s="24" t="e">
        <f t="shared" ca="1" si="39"/>
        <v>#NAME?</v>
      </c>
      <c r="K851" s="24" t="e">
        <f t="shared" ca="1" si="40"/>
        <v>#NAME?</v>
      </c>
      <c r="L851" s="24" t="e">
        <f t="shared" ca="1" si="41"/>
        <v>#NAME?</v>
      </c>
    </row>
    <row r="852" spans="2:12" x14ac:dyDescent="0.25">
      <c r="B852" s="24">
        <v>11.871779206830135</v>
      </c>
      <c r="G852" s="24">
        <v>850</v>
      </c>
      <c r="H852" s="24" t="e">
        <f ca="1"/>
        <v>#NAME?</v>
      </c>
      <c r="I852" s="24" t="e">
        <f t="array" aca="1" ref="I852" ca="1">INDIRECT(ADDRESS(($E$2+1-G852)+2,8))</f>
        <v>#NAME?</v>
      </c>
      <c r="J852" s="24" t="e">
        <f t="shared" ca="1" si="39"/>
        <v>#NAME?</v>
      </c>
      <c r="K852" s="24" t="e">
        <f t="shared" ca="1" si="40"/>
        <v>#NAME?</v>
      </c>
      <c r="L852" s="24" t="e">
        <f t="shared" ca="1" si="41"/>
        <v>#NAME?</v>
      </c>
    </row>
    <row r="853" spans="2:12" x14ac:dyDescent="0.25">
      <c r="B853" s="24">
        <v>9.0673995926293287</v>
      </c>
      <c r="G853" s="24">
        <v>851</v>
      </c>
      <c r="H853" s="24" t="e">
        <f ca="1"/>
        <v>#NAME?</v>
      </c>
      <c r="I853" s="24" t="e">
        <f t="array" aca="1" ref="I853" ca="1">INDIRECT(ADDRESS(($E$2+1-G853)+2,8))</f>
        <v>#NAME?</v>
      </c>
      <c r="J853" s="24" t="e">
        <f t="shared" ca="1" si="39"/>
        <v>#NAME?</v>
      </c>
      <c r="K853" s="24" t="e">
        <f t="shared" ca="1" si="40"/>
        <v>#NAME?</v>
      </c>
      <c r="L853" s="24" t="e">
        <f t="shared" ca="1" si="41"/>
        <v>#NAME?</v>
      </c>
    </row>
    <row r="854" spans="2:12" x14ac:dyDescent="0.25">
      <c r="B854" s="24">
        <v>10.767163162111935</v>
      </c>
      <c r="G854" s="24">
        <v>852</v>
      </c>
      <c r="H854" s="24" t="e">
        <f ca="1"/>
        <v>#NAME?</v>
      </c>
      <c r="I854" s="24" t="e">
        <f t="array" aca="1" ref="I854" ca="1">INDIRECT(ADDRESS(($E$2+1-G854)+2,8))</f>
        <v>#NAME?</v>
      </c>
      <c r="J854" s="24" t="e">
        <f t="shared" ca="1" si="39"/>
        <v>#NAME?</v>
      </c>
      <c r="K854" s="24" t="e">
        <f t="shared" ca="1" si="40"/>
        <v>#NAME?</v>
      </c>
      <c r="L854" s="24" t="e">
        <f t="shared" ca="1" si="41"/>
        <v>#NAME?</v>
      </c>
    </row>
    <row r="855" spans="2:12" x14ac:dyDescent="0.25">
      <c r="B855" s="24">
        <v>7.1795634942752562</v>
      </c>
      <c r="G855" s="24">
        <v>853</v>
      </c>
      <c r="H855" s="24" t="e">
        <f ca="1"/>
        <v>#NAME?</v>
      </c>
      <c r="I855" s="24" t="e">
        <f t="array" aca="1" ref="I855" ca="1">INDIRECT(ADDRESS(($E$2+1-G855)+2,8))</f>
        <v>#NAME?</v>
      </c>
      <c r="J855" s="24" t="e">
        <f t="shared" ca="1" si="39"/>
        <v>#NAME?</v>
      </c>
      <c r="K855" s="24" t="e">
        <f t="shared" ca="1" si="40"/>
        <v>#NAME?</v>
      </c>
      <c r="L855" s="24" t="e">
        <f t="shared" ca="1" si="41"/>
        <v>#NAME?</v>
      </c>
    </row>
    <row r="856" spans="2:12" x14ac:dyDescent="0.25">
      <c r="B856" s="24">
        <v>8.6617579986906463</v>
      </c>
      <c r="G856" s="24">
        <v>854</v>
      </c>
      <c r="H856" s="24" t="e">
        <f ca="1"/>
        <v>#NAME?</v>
      </c>
      <c r="I856" s="24" t="e">
        <f t="array" aca="1" ref="I856" ca="1">INDIRECT(ADDRESS(($E$2+1-G856)+2,8))</f>
        <v>#NAME?</v>
      </c>
      <c r="J856" s="24" t="e">
        <f t="shared" ca="1" si="39"/>
        <v>#NAME?</v>
      </c>
      <c r="K856" s="24" t="e">
        <f t="shared" ca="1" si="40"/>
        <v>#NAME?</v>
      </c>
      <c r="L856" s="24" t="e">
        <f t="shared" ca="1" si="41"/>
        <v>#NAME?</v>
      </c>
    </row>
    <row r="857" spans="2:12" x14ac:dyDescent="0.25">
      <c r="B857" s="24">
        <v>10.892952741886914</v>
      </c>
      <c r="G857" s="24">
        <v>855</v>
      </c>
      <c r="H857" s="24" t="e">
        <f ca="1"/>
        <v>#NAME?</v>
      </c>
      <c r="I857" s="24" t="e">
        <f t="array" aca="1" ref="I857" ca="1">INDIRECT(ADDRESS(($E$2+1-G857)+2,8))</f>
        <v>#NAME?</v>
      </c>
      <c r="J857" s="24" t="e">
        <f t="shared" ca="1" si="39"/>
        <v>#NAME?</v>
      </c>
      <c r="K857" s="24" t="e">
        <f t="shared" ca="1" si="40"/>
        <v>#NAME?</v>
      </c>
      <c r="L857" s="24" t="e">
        <f t="shared" ca="1" si="41"/>
        <v>#NAME?</v>
      </c>
    </row>
    <row r="858" spans="2:12" x14ac:dyDescent="0.25">
      <c r="B858" s="24">
        <v>10.067391021007086</v>
      </c>
      <c r="G858" s="24">
        <v>856</v>
      </c>
      <c r="H858" s="24" t="e">
        <f ca="1"/>
        <v>#NAME?</v>
      </c>
      <c r="I858" s="24" t="e">
        <f t="array" aca="1" ref="I858" ca="1">INDIRECT(ADDRESS(($E$2+1-G858)+2,8))</f>
        <v>#NAME?</v>
      </c>
      <c r="J858" s="24" t="e">
        <f t="shared" ca="1" si="39"/>
        <v>#NAME?</v>
      </c>
      <c r="K858" s="24" t="e">
        <f t="shared" ca="1" si="40"/>
        <v>#NAME?</v>
      </c>
      <c r="L858" s="24" t="e">
        <f t="shared" ca="1" si="41"/>
        <v>#NAME?</v>
      </c>
    </row>
    <row r="859" spans="2:12" x14ac:dyDescent="0.25">
      <c r="B859" s="24">
        <v>9.938741696129668</v>
      </c>
      <c r="G859" s="24">
        <v>857</v>
      </c>
      <c r="H859" s="24" t="e">
        <f ca="1"/>
        <v>#NAME?</v>
      </c>
      <c r="I859" s="24" t="e">
        <f t="array" aca="1" ref="I859" ca="1">INDIRECT(ADDRESS(($E$2+1-G859)+2,8))</f>
        <v>#NAME?</v>
      </c>
      <c r="J859" s="24" t="e">
        <f t="shared" ca="1" si="39"/>
        <v>#NAME?</v>
      </c>
      <c r="K859" s="24" t="e">
        <f t="shared" ca="1" si="40"/>
        <v>#NAME?</v>
      </c>
      <c r="L859" s="24" t="e">
        <f t="shared" ca="1" si="41"/>
        <v>#NAME?</v>
      </c>
    </row>
    <row r="860" spans="2:12" x14ac:dyDescent="0.25">
      <c r="B860" s="24">
        <v>7.0875253163215035</v>
      </c>
      <c r="G860" s="24">
        <v>858</v>
      </c>
      <c r="H860" s="24" t="e">
        <f ca="1"/>
        <v>#NAME?</v>
      </c>
      <c r="I860" s="24" t="e">
        <f t="array" aca="1" ref="I860" ca="1">INDIRECT(ADDRESS(($E$2+1-G860)+2,8))</f>
        <v>#NAME?</v>
      </c>
      <c r="J860" s="24" t="e">
        <f t="shared" ca="1" si="39"/>
        <v>#NAME?</v>
      </c>
      <c r="K860" s="24" t="e">
        <f t="shared" ca="1" si="40"/>
        <v>#NAME?</v>
      </c>
      <c r="L860" s="24" t="e">
        <f t="shared" ca="1" si="41"/>
        <v>#NAME?</v>
      </c>
    </row>
    <row r="861" spans="2:12" x14ac:dyDescent="0.25">
      <c r="B861" s="24">
        <v>6.1668579277130515</v>
      </c>
      <c r="G861" s="24">
        <v>859</v>
      </c>
      <c r="H861" s="24" t="e">
        <f ca="1"/>
        <v>#NAME?</v>
      </c>
      <c r="I861" s="24" t="e">
        <f t="array" aca="1" ref="I861" ca="1">INDIRECT(ADDRESS(($E$2+1-G861)+2,8))</f>
        <v>#NAME?</v>
      </c>
      <c r="J861" s="24" t="e">
        <f t="shared" ca="1" si="39"/>
        <v>#NAME?</v>
      </c>
      <c r="K861" s="24" t="e">
        <f t="shared" ca="1" si="40"/>
        <v>#NAME?</v>
      </c>
      <c r="L861" s="24" t="e">
        <f t="shared" ca="1" si="41"/>
        <v>#NAME?</v>
      </c>
    </row>
    <row r="862" spans="2:12" x14ac:dyDescent="0.25">
      <c r="B862" s="24">
        <v>8.3762208184019933</v>
      </c>
      <c r="G862" s="24">
        <v>860</v>
      </c>
      <c r="H862" s="24" t="e">
        <f ca="1"/>
        <v>#NAME?</v>
      </c>
      <c r="I862" s="24" t="e">
        <f t="array" aca="1" ref="I862" ca="1">INDIRECT(ADDRESS(($E$2+1-G862)+2,8))</f>
        <v>#NAME?</v>
      </c>
      <c r="J862" s="24" t="e">
        <f t="shared" ca="1" si="39"/>
        <v>#NAME?</v>
      </c>
      <c r="K862" s="24" t="e">
        <f t="shared" ca="1" si="40"/>
        <v>#NAME?</v>
      </c>
      <c r="L862" s="24" t="e">
        <f t="shared" ca="1" si="41"/>
        <v>#NAME?</v>
      </c>
    </row>
    <row r="863" spans="2:12" x14ac:dyDescent="0.25">
      <c r="B863" s="24">
        <v>7.6249808830585932</v>
      </c>
      <c r="G863" s="24">
        <v>861</v>
      </c>
      <c r="H863" s="24" t="e">
        <f ca="1"/>
        <v>#NAME?</v>
      </c>
      <c r="I863" s="24" t="e">
        <f t="array" aca="1" ref="I863" ca="1">INDIRECT(ADDRESS(($E$2+1-G863)+2,8))</f>
        <v>#NAME?</v>
      </c>
      <c r="J863" s="24" t="e">
        <f t="shared" ca="1" si="39"/>
        <v>#NAME?</v>
      </c>
      <c r="K863" s="24" t="e">
        <f t="shared" ca="1" si="40"/>
        <v>#NAME?</v>
      </c>
      <c r="L863" s="24" t="e">
        <f t="shared" ca="1" si="41"/>
        <v>#NAME?</v>
      </c>
    </row>
    <row r="864" spans="2:12" x14ac:dyDescent="0.25">
      <c r="B864" s="24">
        <v>12.252548530591847</v>
      </c>
      <c r="G864" s="24">
        <v>862</v>
      </c>
      <c r="H864" s="24" t="e">
        <f ca="1"/>
        <v>#NAME?</v>
      </c>
      <c r="I864" s="24" t="e">
        <f t="array" aca="1" ref="I864" ca="1">INDIRECT(ADDRESS(($E$2+1-G864)+2,8))</f>
        <v>#NAME?</v>
      </c>
      <c r="J864" s="24" t="e">
        <f t="shared" ca="1" si="39"/>
        <v>#NAME?</v>
      </c>
      <c r="K864" s="24" t="e">
        <f t="shared" ca="1" si="40"/>
        <v>#NAME?</v>
      </c>
      <c r="L864" s="24" t="e">
        <f t="shared" ca="1" si="41"/>
        <v>#NAME?</v>
      </c>
    </row>
    <row r="865" spans="2:12" x14ac:dyDescent="0.25">
      <c r="B865" s="24">
        <v>7.553690424841415</v>
      </c>
      <c r="G865" s="24">
        <v>863</v>
      </c>
      <c r="H865" s="24" t="e">
        <f ca="1"/>
        <v>#NAME?</v>
      </c>
      <c r="I865" s="24" t="e">
        <f t="array" aca="1" ref="I865" ca="1">INDIRECT(ADDRESS(($E$2+1-G865)+2,8))</f>
        <v>#NAME?</v>
      </c>
      <c r="J865" s="24" t="e">
        <f t="shared" ca="1" si="39"/>
        <v>#NAME?</v>
      </c>
      <c r="K865" s="24" t="e">
        <f t="shared" ca="1" si="40"/>
        <v>#NAME?</v>
      </c>
      <c r="L865" s="24" t="e">
        <f t="shared" ca="1" si="41"/>
        <v>#NAME?</v>
      </c>
    </row>
    <row r="866" spans="2:12" x14ac:dyDescent="0.25">
      <c r="B866" s="24">
        <v>8.3560623904326761</v>
      </c>
      <c r="G866" s="24">
        <v>864</v>
      </c>
      <c r="H866" s="24" t="e">
        <f ca="1"/>
        <v>#NAME?</v>
      </c>
      <c r="I866" s="24" t="e">
        <f t="array" aca="1" ref="I866" ca="1">INDIRECT(ADDRESS(($E$2+1-G866)+2,8))</f>
        <v>#NAME?</v>
      </c>
      <c r="J866" s="24" t="e">
        <f t="shared" ca="1" si="39"/>
        <v>#NAME?</v>
      </c>
      <c r="K866" s="24" t="e">
        <f t="shared" ca="1" si="40"/>
        <v>#NAME?</v>
      </c>
      <c r="L866" s="24" t="e">
        <f t="shared" ca="1" si="41"/>
        <v>#NAME?</v>
      </c>
    </row>
    <row r="867" spans="2:12" x14ac:dyDescent="0.25">
      <c r="B867" s="24">
        <v>7.4884962585412485</v>
      </c>
      <c r="G867" s="24">
        <v>865</v>
      </c>
      <c r="H867" s="24" t="e">
        <f ca="1"/>
        <v>#NAME?</v>
      </c>
      <c r="I867" s="24" t="e">
        <f t="array" aca="1" ref="I867" ca="1">INDIRECT(ADDRESS(($E$2+1-G867)+2,8))</f>
        <v>#NAME?</v>
      </c>
      <c r="J867" s="24" t="e">
        <f t="shared" ca="1" si="39"/>
        <v>#NAME?</v>
      </c>
      <c r="K867" s="24" t="e">
        <f t="shared" ca="1" si="40"/>
        <v>#NAME?</v>
      </c>
      <c r="L867" s="24" t="e">
        <f t="shared" ca="1" si="41"/>
        <v>#NAME?</v>
      </c>
    </row>
    <row r="868" spans="2:12" x14ac:dyDescent="0.25">
      <c r="B868" s="24">
        <v>11.30469372688211</v>
      </c>
      <c r="G868" s="24">
        <v>866</v>
      </c>
      <c r="H868" s="24" t="e">
        <f ca="1"/>
        <v>#NAME?</v>
      </c>
      <c r="I868" s="24" t="e">
        <f t="array" aca="1" ref="I868" ca="1">INDIRECT(ADDRESS(($E$2+1-G868)+2,8))</f>
        <v>#NAME?</v>
      </c>
      <c r="J868" s="24" t="e">
        <f t="shared" ca="1" si="39"/>
        <v>#NAME?</v>
      </c>
      <c r="K868" s="24" t="e">
        <f t="shared" ca="1" si="40"/>
        <v>#NAME?</v>
      </c>
      <c r="L868" s="24" t="e">
        <f t="shared" ca="1" si="41"/>
        <v>#NAME?</v>
      </c>
    </row>
    <row r="869" spans="2:12" x14ac:dyDescent="0.25">
      <c r="B869" s="24">
        <v>8.890422491063422</v>
      </c>
      <c r="G869" s="24">
        <v>867</v>
      </c>
      <c r="H869" s="24" t="e">
        <f ca="1"/>
        <v>#NAME?</v>
      </c>
      <c r="I869" s="24" t="e">
        <f t="array" aca="1" ref="I869" ca="1">INDIRECT(ADDRESS(($E$2+1-G869)+2,8))</f>
        <v>#NAME?</v>
      </c>
      <c r="J869" s="24" t="e">
        <f t="shared" ca="1" si="39"/>
        <v>#NAME?</v>
      </c>
      <c r="K869" s="24" t="e">
        <f t="shared" ca="1" si="40"/>
        <v>#NAME?</v>
      </c>
      <c r="L869" s="24" t="e">
        <f t="shared" ca="1" si="41"/>
        <v>#NAME?</v>
      </c>
    </row>
    <row r="870" spans="2:12" x14ac:dyDescent="0.25">
      <c r="B870" s="24">
        <v>7.1895033017651429</v>
      </c>
      <c r="G870" s="24">
        <v>868</v>
      </c>
      <c r="H870" s="24" t="e">
        <f ca="1"/>
        <v>#NAME?</v>
      </c>
      <c r="I870" s="24" t="e">
        <f t="array" aca="1" ref="I870" ca="1">INDIRECT(ADDRESS(($E$2+1-G870)+2,8))</f>
        <v>#NAME?</v>
      </c>
      <c r="J870" s="24" t="e">
        <f t="shared" ca="1" si="39"/>
        <v>#NAME?</v>
      </c>
      <c r="K870" s="24" t="e">
        <f t="shared" ca="1" si="40"/>
        <v>#NAME?</v>
      </c>
      <c r="L870" s="24" t="e">
        <f t="shared" ca="1" si="41"/>
        <v>#NAME?</v>
      </c>
    </row>
    <row r="871" spans="2:12" x14ac:dyDescent="0.25">
      <c r="B871" s="24">
        <v>10.419465735723406</v>
      </c>
      <c r="G871" s="24">
        <v>869</v>
      </c>
      <c r="H871" s="24" t="e">
        <f ca="1"/>
        <v>#NAME?</v>
      </c>
      <c r="I871" s="24" t="e">
        <f t="array" aca="1" ref="I871" ca="1">INDIRECT(ADDRESS(($E$2+1-G871)+2,8))</f>
        <v>#NAME?</v>
      </c>
      <c r="J871" s="24" t="e">
        <f t="shared" ca="1" si="39"/>
        <v>#NAME?</v>
      </c>
      <c r="K871" s="24" t="e">
        <f t="shared" ca="1" si="40"/>
        <v>#NAME?</v>
      </c>
      <c r="L871" s="24" t="e">
        <f t="shared" ca="1" si="41"/>
        <v>#NAME?</v>
      </c>
    </row>
    <row r="872" spans="2:12" x14ac:dyDescent="0.25">
      <c r="B872" s="24">
        <v>9.4541120578826678</v>
      </c>
      <c r="G872" s="24">
        <v>870</v>
      </c>
      <c r="H872" s="24" t="e">
        <f ca="1"/>
        <v>#NAME?</v>
      </c>
      <c r="I872" s="24" t="e">
        <f t="array" aca="1" ref="I872" ca="1">INDIRECT(ADDRESS(($E$2+1-G872)+2,8))</f>
        <v>#NAME?</v>
      </c>
      <c r="J872" s="24" t="e">
        <f t="shared" ca="1" si="39"/>
        <v>#NAME?</v>
      </c>
      <c r="K872" s="24" t="e">
        <f t="shared" ca="1" si="40"/>
        <v>#NAME?</v>
      </c>
      <c r="L872" s="24" t="e">
        <f t="shared" ca="1" si="41"/>
        <v>#NAME?</v>
      </c>
    </row>
    <row r="873" spans="2:12" x14ac:dyDescent="0.25">
      <c r="B873" s="24">
        <v>7.6208523921165217</v>
      </c>
      <c r="G873" s="24">
        <v>871</v>
      </c>
      <c r="H873" s="24" t="e">
        <f ca="1"/>
        <v>#NAME?</v>
      </c>
      <c r="I873" s="24" t="e">
        <f t="array" aca="1" ref="I873" ca="1">INDIRECT(ADDRESS(($E$2+1-G873)+2,8))</f>
        <v>#NAME?</v>
      </c>
      <c r="J873" s="24" t="e">
        <f t="shared" ca="1" si="39"/>
        <v>#NAME?</v>
      </c>
      <c r="K873" s="24" t="e">
        <f t="shared" ca="1" si="40"/>
        <v>#NAME?</v>
      </c>
      <c r="L873" s="24" t="e">
        <f t="shared" ca="1" si="41"/>
        <v>#NAME?</v>
      </c>
    </row>
    <row r="874" spans="2:12" x14ac:dyDescent="0.25">
      <c r="B874" s="24">
        <v>8.7693145572541642</v>
      </c>
      <c r="G874" s="24">
        <v>872</v>
      </c>
      <c r="H874" s="24" t="e">
        <f ca="1"/>
        <v>#NAME?</v>
      </c>
      <c r="I874" s="24" t="e">
        <f t="array" aca="1" ref="I874" ca="1">INDIRECT(ADDRESS(($E$2+1-G874)+2,8))</f>
        <v>#NAME?</v>
      </c>
      <c r="J874" s="24" t="e">
        <f t="shared" ca="1" si="39"/>
        <v>#NAME?</v>
      </c>
      <c r="K874" s="24" t="e">
        <f t="shared" ca="1" si="40"/>
        <v>#NAME?</v>
      </c>
      <c r="L874" s="24" t="e">
        <f t="shared" ca="1" si="41"/>
        <v>#NAME?</v>
      </c>
    </row>
    <row r="875" spans="2:12" x14ac:dyDescent="0.25">
      <c r="B875" s="24">
        <v>9.3285941480257009</v>
      </c>
      <c r="G875" s="24">
        <v>873</v>
      </c>
      <c r="H875" s="24" t="e">
        <f ca="1"/>
        <v>#NAME?</v>
      </c>
      <c r="I875" s="24" t="e">
        <f t="array" aca="1" ref="I875" ca="1">INDIRECT(ADDRESS(($E$2+1-G875)+2,8))</f>
        <v>#NAME?</v>
      </c>
      <c r="J875" s="24" t="e">
        <f t="shared" ca="1" si="39"/>
        <v>#NAME?</v>
      </c>
      <c r="K875" s="24" t="e">
        <f t="shared" ca="1" si="40"/>
        <v>#NAME?</v>
      </c>
      <c r="L875" s="24" t="e">
        <f t="shared" ca="1" si="41"/>
        <v>#NAME?</v>
      </c>
    </row>
    <row r="876" spans="2:12" x14ac:dyDescent="0.25">
      <c r="B876" s="24">
        <v>10.241857012412003</v>
      </c>
      <c r="G876" s="24">
        <v>874</v>
      </c>
      <c r="H876" s="24" t="e">
        <f ca="1"/>
        <v>#NAME?</v>
      </c>
      <c r="I876" s="24" t="e">
        <f t="array" aca="1" ref="I876" ca="1">INDIRECT(ADDRESS(($E$2+1-G876)+2,8))</f>
        <v>#NAME?</v>
      </c>
      <c r="J876" s="24" t="e">
        <f t="shared" ca="1" si="39"/>
        <v>#NAME?</v>
      </c>
      <c r="K876" s="24" t="e">
        <f t="shared" ca="1" si="40"/>
        <v>#NAME?</v>
      </c>
      <c r="L876" s="24" t="e">
        <f t="shared" ca="1" si="41"/>
        <v>#NAME?</v>
      </c>
    </row>
    <row r="877" spans="2:12" x14ac:dyDescent="0.25">
      <c r="B877" s="24">
        <v>9.8231913598885559</v>
      </c>
      <c r="G877" s="24">
        <v>875</v>
      </c>
      <c r="H877" s="24" t="e">
        <f ca="1"/>
        <v>#NAME?</v>
      </c>
      <c r="I877" s="24" t="e">
        <f t="array" aca="1" ref="I877" ca="1">INDIRECT(ADDRESS(($E$2+1-G877)+2,8))</f>
        <v>#NAME?</v>
      </c>
      <c r="J877" s="24" t="e">
        <f t="shared" ca="1" si="39"/>
        <v>#NAME?</v>
      </c>
      <c r="K877" s="24" t="e">
        <f t="shared" ca="1" si="40"/>
        <v>#NAME?</v>
      </c>
      <c r="L877" s="24" t="e">
        <f t="shared" ca="1" si="41"/>
        <v>#NAME?</v>
      </c>
    </row>
    <row r="878" spans="2:12" x14ac:dyDescent="0.25">
      <c r="B878" s="24">
        <v>10.815066823285086</v>
      </c>
      <c r="G878" s="24">
        <v>876</v>
      </c>
      <c r="H878" s="24" t="e">
        <f ca="1"/>
        <v>#NAME?</v>
      </c>
      <c r="I878" s="24" t="e">
        <f t="array" aca="1" ref="I878" ca="1">INDIRECT(ADDRESS(($E$2+1-G878)+2,8))</f>
        <v>#NAME?</v>
      </c>
      <c r="J878" s="24" t="e">
        <f t="shared" ca="1" si="39"/>
        <v>#NAME?</v>
      </c>
      <c r="K878" s="24" t="e">
        <f t="shared" ca="1" si="40"/>
        <v>#NAME?</v>
      </c>
      <c r="L878" s="24" t="e">
        <f t="shared" ca="1" si="41"/>
        <v>#NAME?</v>
      </c>
    </row>
    <row r="879" spans="2:12" x14ac:dyDescent="0.25">
      <c r="B879" s="24">
        <v>9.8749761793536948</v>
      </c>
      <c r="G879" s="24">
        <v>877</v>
      </c>
      <c r="H879" s="24" t="e">
        <f ca="1"/>
        <v>#NAME?</v>
      </c>
      <c r="I879" s="24" t="e">
        <f t="array" aca="1" ref="I879" ca="1">INDIRECT(ADDRESS(($E$2+1-G879)+2,8))</f>
        <v>#NAME?</v>
      </c>
      <c r="J879" s="24" t="e">
        <f t="shared" ca="1" si="39"/>
        <v>#NAME?</v>
      </c>
      <c r="K879" s="24" t="e">
        <f t="shared" ca="1" si="40"/>
        <v>#NAME?</v>
      </c>
      <c r="L879" s="24" t="e">
        <f t="shared" ca="1" si="41"/>
        <v>#NAME?</v>
      </c>
    </row>
    <row r="880" spans="2:12" x14ac:dyDescent="0.25">
      <c r="B880" s="24">
        <v>3.9554338822809343</v>
      </c>
      <c r="G880" s="24">
        <v>878</v>
      </c>
      <c r="H880" s="24" t="e">
        <f ca="1"/>
        <v>#NAME?</v>
      </c>
      <c r="I880" s="24" t="e">
        <f t="array" aca="1" ref="I880" ca="1">INDIRECT(ADDRESS(($E$2+1-G880)+2,8))</f>
        <v>#NAME?</v>
      </c>
      <c r="J880" s="24" t="e">
        <f t="shared" ca="1" si="39"/>
        <v>#NAME?</v>
      </c>
      <c r="K880" s="24" t="e">
        <f t="shared" ca="1" si="40"/>
        <v>#NAME?</v>
      </c>
      <c r="L880" s="24" t="e">
        <f t="shared" ca="1" si="41"/>
        <v>#NAME?</v>
      </c>
    </row>
    <row r="881" spans="2:12" x14ac:dyDescent="0.25">
      <c r="B881" s="24">
        <v>7.7425872076056379</v>
      </c>
      <c r="G881" s="24">
        <v>879</v>
      </c>
      <c r="H881" s="24" t="e">
        <f ca="1"/>
        <v>#NAME?</v>
      </c>
      <c r="I881" s="24" t="e">
        <f t="array" aca="1" ref="I881" ca="1">INDIRECT(ADDRESS(($E$2+1-G881)+2,8))</f>
        <v>#NAME?</v>
      </c>
      <c r="J881" s="24" t="e">
        <f t="shared" ca="1" si="39"/>
        <v>#NAME?</v>
      </c>
      <c r="K881" s="24" t="e">
        <f t="shared" ca="1" si="40"/>
        <v>#NAME?</v>
      </c>
      <c r="L881" s="24" t="e">
        <f t="shared" ca="1" si="41"/>
        <v>#NAME?</v>
      </c>
    </row>
    <row r="882" spans="2:12" x14ac:dyDescent="0.25">
      <c r="B882" s="24">
        <v>11.233521788153602</v>
      </c>
      <c r="G882" s="24">
        <v>880</v>
      </c>
      <c r="H882" s="24" t="e">
        <f ca="1"/>
        <v>#NAME?</v>
      </c>
      <c r="I882" s="24" t="e">
        <f t="array" aca="1" ref="I882" ca="1">INDIRECT(ADDRESS(($E$2+1-G882)+2,8))</f>
        <v>#NAME?</v>
      </c>
      <c r="J882" s="24" t="e">
        <f t="shared" ca="1" si="39"/>
        <v>#NAME?</v>
      </c>
      <c r="K882" s="24" t="e">
        <f t="shared" ca="1" si="40"/>
        <v>#NAME?</v>
      </c>
      <c r="L882" s="24" t="e">
        <f t="shared" ca="1" si="41"/>
        <v>#NAME?</v>
      </c>
    </row>
    <row r="883" spans="2:12" x14ac:dyDescent="0.25">
      <c r="B883" s="24">
        <v>7.8173976746917049</v>
      </c>
      <c r="G883" s="24">
        <v>881</v>
      </c>
      <c r="H883" s="24" t="e">
        <f ca="1"/>
        <v>#NAME?</v>
      </c>
      <c r="I883" s="24" t="e">
        <f t="array" aca="1" ref="I883" ca="1">INDIRECT(ADDRESS(($E$2+1-G883)+2,8))</f>
        <v>#NAME?</v>
      </c>
      <c r="J883" s="24" t="e">
        <f t="shared" ca="1" si="39"/>
        <v>#NAME?</v>
      </c>
      <c r="K883" s="24" t="e">
        <f t="shared" ca="1" si="40"/>
        <v>#NAME?</v>
      </c>
      <c r="L883" s="24" t="e">
        <f t="shared" ca="1" si="41"/>
        <v>#NAME?</v>
      </c>
    </row>
    <row r="884" spans="2:12" x14ac:dyDescent="0.25">
      <c r="B884" s="24">
        <v>9.1732003210717519</v>
      </c>
      <c r="G884" s="24">
        <v>882</v>
      </c>
      <c r="H884" s="24" t="e">
        <f ca="1"/>
        <v>#NAME?</v>
      </c>
      <c r="I884" s="24" t="e">
        <f t="array" aca="1" ref="I884" ca="1">INDIRECT(ADDRESS(($E$2+1-G884)+2,8))</f>
        <v>#NAME?</v>
      </c>
      <c r="J884" s="24" t="e">
        <f t="shared" ca="1" si="39"/>
        <v>#NAME?</v>
      </c>
      <c r="K884" s="24" t="e">
        <f t="shared" ca="1" si="40"/>
        <v>#NAME?</v>
      </c>
      <c r="L884" s="24" t="e">
        <f t="shared" ca="1" si="41"/>
        <v>#NAME?</v>
      </c>
    </row>
    <row r="885" spans="2:12" x14ac:dyDescent="0.25">
      <c r="B885" s="24">
        <v>9.2961647827812968</v>
      </c>
      <c r="G885" s="24">
        <v>883</v>
      </c>
      <c r="H885" s="24" t="e">
        <f ca="1"/>
        <v>#NAME?</v>
      </c>
      <c r="I885" s="24" t="e">
        <f t="array" aca="1" ref="I885" ca="1">INDIRECT(ADDRESS(($E$2+1-G885)+2,8))</f>
        <v>#NAME?</v>
      </c>
      <c r="J885" s="24" t="e">
        <f t="shared" ca="1" si="39"/>
        <v>#NAME?</v>
      </c>
      <c r="K885" s="24" t="e">
        <f t="shared" ca="1" si="40"/>
        <v>#NAME?</v>
      </c>
      <c r="L885" s="24" t="e">
        <f t="shared" ca="1" si="41"/>
        <v>#NAME?</v>
      </c>
    </row>
    <row r="886" spans="2:12" x14ac:dyDescent="0.25">
      <c r="B886" s="24">
        <v>10.50103631204998</v>
      </c>
      <c r="G886" s="24">
        <v>884</v>
      </c>
      <c r="H886" s="24" t="e">
        <f ca="1"/>
        <v>#NAME?</v>
      </c>
      <c r="I886" s="24" t="e">
        <f t="array" aca="1" ref="I886" ca="1">INDIRECT(ADDRESS(($E$2+1-G886)+2,8))</f>
        <v>#NAME?</v>
      </c>
      <c r="J886" s="24" t="e">
        <f t="shared" ca="1" si="39"/>
        <v>#NAME?</v>
      </c>
      <c r="K886" s="24" t="e">
        <f t="shared" ca="1" si="40"/>
        <v>#NAME?</v>
      </c>
      <c r="L886" s="24" t="e">
        <f t="shared" ca="1" si="41"/>
        <v>#NAME?</v>
      </c>
    </row>
    <row r="887" spans="2:12" x14ac:dyDescent="0.25">
      <c r="B887" s="24">
        <v>8.5046040248754267</v>
      </c>
      <c r="G887" s="24">
        <v>885</v>
      </c>
      <c r="H887" s="24" t="e">
        <f ca="1"/>
        <v>#NAME?</v>
      </c>
      <c r="I887" s="24" t="e">
        <f t="array" aca="1" ref="I887" ca="1">INDIRECT(ADDRESS(($E$2+1-G887)+2,8))</f>
        <v>#NAME?</v>
      </c>
      <c r="J887" s="24" t="e">
        <f t="shared" ca="1" si="39"/>
        <v>#NAME?</v>
      </c>
      <c r="K887" s="24" t="e">
        <f t="shared" ca="1" si="40"/>
        <v>#NAME?</v>
      </c>
      <c r="L887" s="24" t="e">
        <f t="shared" ca="1" si="41"/>
        <v>#NAME?</v>
      </c>
    </row>
    <row r="888" spans="2:12" x14ac:dyDescent="0.25">
      <c r="B888" s="24">
        <v>11.645681022343153</v>
      </c>
      <c r="G888" s="24">
        <v>886</v>
      </c>
      <c r="H888" s="24" t="e">
        <f ca="1"/>
        <v>#NAME?</v>
      </c>
      <c r="I888" s="24" t="e">
        <f t="array" aca="1" ref="I888" ca="1">INDIRECT(ADDRESS(($E$2+1-G888)+2,8))</f>
        <v>#NAME?</v>
      </c>
      <c r="J888" s="24" t="e">
        <f t="shared" ca="1" si="39"/>
        <v>#NAME?</v>
      </c>
      <c r="K888" s="24" t="e">
        <f t="shared" ca="1" si="40"/>
        <v>#NAME?</v>
      </c>
      <c r="L888" s="24" t="e">
        <f t="shared" ca="1" si="41"/>
        <v>#NAME?</v>
      </c>
    </row>
    <row r="889" spans="2:12" x14ac:dyDescent="0.25">
      <c r="B889" s="24">
        <v>10.33048570047875</v>
      </c>
      <c r="G889" s="24">
        <v>887</v>
      </c>
      <c r="H889" s="24" t="e">
        <f ca="1"/>
        <v>#NAME?</v>
      </c>
      <c r="I889" s="24" t="e">
        <f t="array" aca="1" ref="I889" ca="1">INDIRECT(ADDRESS(($E$2+1-G889)+2,8))</f>
        <v>#NAME?</v>
      </c>
      <c r="J889" s="24" t="e">
        <f t="shared" ca="1" si="39"/>
        <v>#NAME?</v>
      </c>
      <c r="K889" s="24" t="e">
        <f t="shared" ca="1" si="40"/>
        <v>#NAME?</v>
      </c>
      <c r="L889" s="24" t="e">
        <f t="shared" ca="1" si="41"/>
        <v>#NAME?</v>
      </c>
    </row>
    <row r="890" spans="2:12" x14ac:dyDescent="0.25">
      <c r="B890" s="24">
        <v>7.9536705071138929</v>
      </c>
      <c r="G890" s="24">
        <v>888</v>
      </c>
      <c r="H890" s="24" t="e">
        <f ca="1"/>
        <v>#NAME?</v>
      </c>
      <c r="I890" s="24" t="e">
        <f t="array" aca="1" ref="I890" ca="1">INDIRECT(ADDRESS(($E$2+1-G890)+2,8))</f>
        <v>#NAME?</v>
      </c>
      <c r="J890" s="24" t="e">
        <f t="shared" ca="1" si="39"/>
        <v>#NAME?</v>
      </c>
      <c r="K890" s="24" t="e">
        <f t="shared" ca="1" si="40"/>
        <v>#NAME?</v>
      </c>
      <c r="L890" s="24" t="e">
        <f t="shared" ca="1" si="41"/>
        <v>#NAME?</v>
      </c>
    </row>
    <row r="891" spans="2:12" x14ac:dyDescent="0.25">
      <c r="B891" s="24">
        <v>8.2385900708294795</v>
      </c>
      <c r="G891" s="24">
        <v>889</v>
      </c>
      <c r="H891" s="24" t="e">
        <f ca="1"/>
        <v>#NAME?</v>
      </c>
      <c r="I891" s="24" t="e">
        <f t="array" aca="1" ref="I891" ca="1">INDIRECT(ADDRESS(($E$2+1-G891)+2,8))</f>
        <v>#NAME?</v>
      </c>
      <c r="J891" s="24" t="e">
        <f t="shared" ca="1" si="39"/>
        <v>#NAME?</v>
      </c>
      <c r="K891" s="24" t="e">
        <f t="shared" ca="1" si="40"/>
        <v>#NAME?</v>
      </c>
      <c r="L891" s="24" t="e">
        <f t="shared" ca="1" si="41"/>
        <v>#NAME?</v>
      </c>
    </row>
    <row r="892" spans="2:12" x14ac:dyDescent="0.25">
      <c r="B892" s="24">
        <v>10.695902738879298</v>
      </c>
      <c r="G892" s="24">
        <v>890</v>
      </c>
      <c r="H892" s="24" t="e">
        <f ca="1"/>
        <v>#NAME?</v>
      </c>
      <c r="I892" s="24" t="e">
        <f t="array" aca="1" ref="I892" ca="1">INDIRECT(ADDRESS(($E$2+1-G892)+2,8))</f>
        <v>#NAME?</v>
      </c>
      <c r="J892" s="24" t="e">
        <f t="shared" ca="1" si="39"/>
        <v>#NAME?</v>
      </c>
      <c r="K892" s="24" t="e">
        <f t="shared" ca="1" si="40"/>
        <v>#NAME?</v>
      </c>
      <c r="L892" s="24" t="e">
        <f t="shared" ca="1" si="41"/>
        <v>#NAME?</v>
      </c>
    </row>
    <row r="893" spans="2:12" x14ac:dyDescent="0.25">
      <c r="B893" s="24">
        <v>9.2114191519293414</v>
      </c>
      <c r="G893" s="24">
        <v>891</v>
      </c>
      <c r="H893" s="24" t="e">
        <f ca="1"/>
        <v>#NAME?</v>
      </c>
      <c r="I893" s="24" t="e">
        <f t="array" aca="1" ref="I893" ca="1">INDIRECT(ADDRESS(($E$2+1-G893)+2,8))</f>
        <v>#NAME?</v>
      </c>
      <c r="J893" s="24" t="e">
        <f t="shared" ca="1" si="39"/>
        <v>#NAME?</v>
      </c>
      <c r="K893" s="24" t="e">
        <f t="shared" ca="1" si="40"/>
        <v>#NAME?</v>
      </c>
      <c r="L893" s="24" t="e">
        <f t="shared" ca="1" si="41"/>
        <v>#NAME?</v>
      </c>
    </row>
    <row r="894" spans="2:12" x14ac:dyDescent="0.25">
      <c r="B894" s="24">
        <v>9.3140373811645976</v>
      </c>
      <c r="G894" s="24">
        <v>892</v>
      </c>
      <c r="H894" s="24" t="e">
        <f ca="1"/>
        <v>#NAME?</v>
      </c>
      <c r="I894" s="24" t="e">
        <f t="array" aca="1" ref="I894" ca="1">INDIRECT(ADDRESS(($E$2+1-G894)+2,8))</f>
        <v>#NAME?</v>
      </c>
      <c r="J894" s="24" t="e">
        <f t="shared" ca="1" si="39"/>
        <v>#NAME?</v>
      </c>
      <c r="K894" s="24" t="e">
        <f t="shared" ca="1" si="40"/>
        <v>#NAME?</v>
      </c>
      <c r="L894" s="24" t="e">
        <f t="shared" ca="1" si="41"/>
        <v>#NAME?</v>
      </c>
    </row>
    <row r="895" spans="2:12" x14ac:dyDescent="0.25">
      <c r="B895" s="24">
        <v>8.8257245114477083</v>
      </c>
      <c r="G895" s="24">
        <v>893</v>
      </c>
      <c r="H895" s="24" t="e">
        <f ca="1"/>
        <v>#NAME?</v>
      </c>
      <c r="I895" s="24" t="e">
        <f t="array" aca="1" ref="I895" ca="1">INDIRECT(ADDRESS(($E$2+1-G895)+2,8))</f>
        <v>#NAME?</v>
      </c>
      <c r="J895" s="24" t="e">
        <f t="shared" ca="1" si="39"/>
        <v>#NAME?</v>
      </c>
      <c r="K895" s="24" t="e">
        <f t="shared" ca="1" si="40"/>
        <v>#NAME?</v>
      </c>
      <c r="L895" s="24" t="e">
        <f t="shared" ca="1" si="41"/>
        <v>#NAME?</v>
      </c>
    </row>
    <row r="896" spans="2:12" x14ac:dyDescent="0.25">
      <c r="B896" s="24">
        <v>10.105437177871682</v>
      </c>
      <c r="G896" s="24">
        <v>894</v>
      </c>
      <c r="H896" s="24" t="e">
        <f ca="1"/>
        <v>#NAME?</v>
      </c>
      <c r="I896" s="24" t="e">
        <f t="array" aca="1" ref="I896" ca="1">INDIRECT(ADDRESS(($E$2+1-G896)+2,8))</f>
        <v>#NAME?</v>
      </c>
      <c r="J896" s="24" t="e">
        <f t="shared" ca="1" si="39"/>
        <v>#NAME?</v>
      </c>
      <c r="K896" s="24" t="e">
        <f t="shared" ca="1" si="40"/>
        <v>#NAME?</v>
      </c>
      <c r="L896" s="24" t="e">
        <f t="shared" ca="1" si="41"/>
        <v>#NAME?</v>
      </c>
    </row>
    <row r="897" spans="2:12" x14ac:dyDescent="0.25">
      <c r="B897" s="24">
        <v>9.4784154502852616</v>
      </c>
      <c r="G897" s="24">
        <v>895</v>
      </c>
      <c r="H897" s="24" t="e">
        <f ca="1"/>
        <v>#NAME?</v>
      </c>
      <c r="I897" s="24" t="e">
        <f t="array" aca="1" ref="I897" ca="1">INDIRECT(ADDRESS(($E$2+1-G897)+2,8))</f>
        <v>#NAME?</v>
      </c>
      <c r="J897" s="24" t="e">
        <f t="shared" ca="1" si="39"/>
        <v>#NAME?</v>
      </c>
      <c r="K897" s="24" t="e">
        <f t="shared" ca="1" si="40"/>
        <v>#NAME?</v>
      </c>
      <c r="L897" s="24" t="e">
        <f t="shared" ca="1" si="41"/>
        <v>#NAME?</v>
      </c>
    </row>
    <row r="898" spans="2:12" x14ac:dyDescent="0.25">
      <c r="B898" s="24">
        <v>10.341461398268706</v>
      </c>
      <c r="G898" s="24">
        <v>896</v>
      </c>
      <c r="H898" s="24" t="e">
        <f ca="1"/>
        <v>#NAME?</v>
      </c>
      <c r="I898" s="24" t="e">
        <f t="array" aca="1" ref="I898" ca="1">INDIRECT(ADDRESS(($E$2+1-G898)+2,8))</f>
        <v>#NAME?</v>
      </c>
      <c r="J898" s="24" t="e">
        <f t="shared" ca="1" si="39"/>
        <v>#NAME?</v>
      </c>
      <c r="K898" s="24" t="e">
        <f t="shared" ca="1" si="40"/>
        <v>#NAME?</v>
      </c>
      <c r="L898" s="24" t="e">
        <f t="shared" ca="1" si="41"/>
        <v>#NAME?</v>
      </c>
    </row>
    <row r="899" spans="2:12" x14ac:dyDescent="0.25">
      <c r="B899" s="24">
        <v>7.0846380747654543</v>
      </c>
      <c r="G899" s="24">
        <v>897</v>
      </c>
      <c r="H899" s="24" t="e">
        <f ca="1"/>
        <v>#NAME?</v>
      </c>
      <c r="I899" s="24" t="e">
        <f t="array" aca="1" ref="I899" ca="1">INDIRECT(ADDRESS(($E$2+1-G899)+2,8))</f>
        <v>#NAME?</v>
      </c>
      <c r="J899" s="24" t="e">
        <f t="shared" ca="1" si="39"/>
        <v>#NAME?</v>
      </c>
      <c r="K899" s="24" t="e">
        <f t="shared" ca="1" si="40"/>
        <v>#NAME?</v>
      </c>
      <c r="L899" s="24" t="e">
        <f t="shared" ca="1" si="41"/>
        <v>#NAME?</v>
      </c>
    </row>
    <row r="900" spans="2:12" x14ac:dyDescent="0.25">
      <c r="B900" s="24">
        <v>10.281915952294726</v>
      </c>
      <c r="G900" s="24">
        <v>898</v>
      </c>
      <c r="H900" s="24" t="e">
        <f ca="1"/>
        <v>#NAME?</v>
      </c>
      <c r="I900" s="24" t="e">
        <f t="array" aca="1" ref="I900" ca="1">INDIRECT(ADDRESS(($E$2+1-G900)+2,8))</f>
        <v>#NAME?</v>
      </c>
      <c r="J900" s="24" t="e">
        <f t="shared" ref="J900:J963" ca="1" si="42">_xlfn.WEIBULL.DIST(H900,$E$5,$E$6,TRUE)</f>
        <v>#NAME?</v>
      </c>
      <c r="K900" s="24" t="e">
        <f t="shared" ref="K900:K963" ca="1" si="43">_xlfn.WEIBULL.DIST(I900,$E$5,$E$6,TRUE)</f>
        <v>#NAME?</v>
      </c>
      <c r="L900" s="24" t="e">
        <f t="shared" ref="L900:L963" ca="1" si="44">((2*G900-1)/$E$2)*(LN(J900)+LN(1-K900))</f>
        <v>#NAME?</v>
      </c>
    </row>
    <row r="901" spans="2:12" x14ac:dyDescent="0.25">
      <c r="B901" s="24">
        <v>6.3581563997250354</v>
      </c>
      <c r="G901" s="24">
        <v>899</v>
      </c>
      <c r="H901" s="24" t="e">
        <f ca="1"/>
        <v>#NAME?</v>
      </c>
      <c r="I901" s="24" t="e">
        <f t="array" aca="1" ref="I901" ca="1">INDIRECT(ADDRESS(($E$2+1-G901)+2,8))</f>
        <v>#NAME?</v>
      </c>
      <c r="J901" s="24" t="e">
        <f t="shared" ca="1" si="42"/>
        <v>#NAME?</v>
      </c>
      <c r="K901" s="24" t="e">
        <f t="shared" ca="1" si="43"/>
        <v>#NAME?</v>
      </c>
      <c r="L901" s="24" t="e">
        <f t="shared" ca="1" si="44"/>
        <v>#NAME?</v>
      </c>
    </row>
    <row r="902" spans="2:12" x14ac:dyDescent="0.25">
      <c r="B902" s="24">
        <v>10.518580045619714</v>
      </c>
      <c r="G902" s="24">
        <v>900</v>
      </c>
      <c r="H902" s="24" t="e">
        <f ca="1"/>
        <v>#NAME?</v>
      </c>
      <c r="I902" s="24" t="e">
        <f t="array" aca="1" ref="I902" ca="1">INDIRECT(ADDRESS(($E$2+1-G902)+2,8))</f>
        <v>#NAME?</v>
      </c>
      <c r="J902" s="24" t="e">
        <f t="shared" ca="1" si="42"/>
        <v>#NAME?</v>
      </c>
      <c r="K902" s="24" t="e">
        <f t="shared" ca="1" si="43"/>
        <v>#NAME?</v>
      </c>
      <c r="L902" s="24" t="e">
        <f t="shared" ca="1" si="44"/>
        <v>#NAME?</v>
      </c>
    </row>
    <row r="903" spans="2:12" x14ac:dyDescent="0.25">
      <c r="B903" s="24">
        <v>8.4480339289339241</v>
      </c>
      <c r="G903" s="24">
        <v>901</v>
      </c>
      <c r="H903" s="24" t="e">
        <f ca="1"/>
        <v>#NAME?</v>
      </c>
      <c r="I903" s="24" t="e">
        <f t="array" aca="1" ref="I903" ca="1">INDIRECT(ADDRESS(($E$2+1-G903)+2,8))</f>
        <v>#NAME?</v>
      </c>
      <c r="J903" s="24" t="e">
        <f t="shared" ca="1" si="42"/>
        <v>#NAME?</v>
      </c>
      <c r="K903" s="24" t="e">
        <f t="shared" ca="1" si="43"/>
        <v>#NAME?</v>
      </c>
      <c r="L903" s="24" t="e">
        <f t="shared" ca="1" si="44"/>
        <v>#NAME?</v>
      </c>
    </row>
    <row r="904" spans="2:12" x14ac:dyDescent="0.25">
      <c r="B904" s="24">
        <v>8.8210109697767294</v>
      </c>
      <c r="G904" s="24">
        <v>902</v>
      </c>
      <c r="H904" s="24" t="e">
        <f ca="1"/>
        <v>#NAME?</v>
      </c>
      <c r="I904" s="24" t="e">
        <f t="array" aca="1" ref="I904" ca="1">INDIRECT(ADDRESS(($E$2+1-G904)+2,8))</f>
        <v>#NAME?</v>
      </c>
      <c r="J904" s="24" t="e">
        <f t="shared" ca="1" si="42"/>
        <v>#NAME?</v>
      </c>
      <c r="K904" s="24" t="e">
        <f t="shared" ca="1" si="43"/>
        <v>#NAME?</v>
      </c>
      <c r="L904" s="24" t="e">
        <f t="shared" ca="1" si="44"/>
        <v>#NAME?</v>
      </c>
    </row>
    <row r="905" spans="2:12" x14ac:dyDescent="0.25">
      <c r="B905" s="24">
        <v>7.9689267166450959</v>
      </c>
      <c r="G905" s="24">
        <v>903</v>
      </c>
      <c r="H905" s="24" t="e">
        <f ca="1"/>
        <v>#NAME?</v>
      </c>
      <c r="I905" s="24" t="e">
        <f t="array" aca="1" ref="I905" ca="1">INDIRECT(ADDRESS(($E$2+1-G905)+2,8))</f>
        <v>#NAME?</v>
      </c>
      <c r="J905" s="24" t="e">
        <f t="shared" ca="1" si="42"/>
        <v>#NAME?</v>
      </c>
      <c r="K905" s="24" t="e">
        <f t="shared" ca="1" si="43"/>
        <v>#NAME?</v>
      </c>
      <c r="L905" s="24" t="e">
        <f t="shared" ca="1" si="44"/>
        <v>#NAME?</v>
      </c>
    </row>
    <row r="906" spans="2:12" x14ac:dyDescent="0.25">
      <c r="B906" s="24">
        <v>9.2424675780275916</v>
      </c>
      <c r="G906" s="24">
        <v>904</v>
      </c>
      <c r="H906" s="24" t="e">
        <f ca="1"/>
        <v>#NAME?</v>
      </c>
      <c r="I906" s="24" t="e">
        <f t="array" aca="1" ref="I906" ca="1">INDIRECT(ADDRESS(($E$2+1-G906)+2,8))</f>
        <v>#NAME?</v>
      </c>
      <c r="J906" s="24" t="e">
        <f t="shared" ca="1" si="42"/>
        <v>#NAME?</v>
      </c>
      <c r="K906" s="24" t="e">
        <f t="shared" ca="1" si="43"/>
        <v>#NAME?</v>
      </c>
      <c r="L906" s="24" t="e">
        <f t="shared" ca="1" si="44"/>
        <v>#NAME?</v>
      </c>
    </row>
    <row r="907" spans="2:12" x14ac:dyDescent="0.25">
      <c r="B907" s="24">
        <v>8.3306941542591666</v>
      </c>
      <c r="G907" s="24">
        <v>905</v>
      </c>
      <c r="H907" s="24" t="e">
        <f ca="1"/>
        <v>#NAME?</v>
      </c>
      <c r="I907" s="24" t="e">
        <f t="array" aca="1" ref="I907" ca="1">INDIRECT(ADDRESS(($E$2+1-G907)+2,8))</f>
        <v>#NAME?</v>
      </c>
      <c r="J907" s="24" t="e">
        <f t="shared" ca="1" si="42"/>
        <v>#NAME?</v>
      </c>
      <c r="K907" s="24" t="e">
        <f t="shared" ca="1" si="43"/>
        <v>#NAME?</v>
      </c>
      <c r="L907" s="24" t="e">
        <f t="shared" ca="1" si="44"/>
        <v>#NAME?</v>
      </c>
    </row>
    <row r="908" spans="2:12" x14ac:dyDescent="0.25">
      <c r="B908" s="24">
        <v>7.905298213622018</v>
      </c>
      <c r="G908" s="24">
        <v>906</v>
      </c>
      <c r="H908" s="24" t="e">
        <f ca="1"/>
        <v>#NAME?</v>
      </c>
      <c r="I908" s="24" t="e">
        <f t="array" aca="1" ref="I908" ca="1">INDIRECT(ADDRESS(($E$2+1-G908)+2,8))</f>
        <v>#NAME?</v>
      </c>
      <c r="J908" s="24" t="e">
        <f t="shared" ca="1" si="42"/>
        <v>#NAME?</v>
      </c>
      <c r="K908" s="24" t="e">
        <f t="shared" ca="1" si="43"/>
        <v>#NAME?</v>
      </c>
      <c r="L908" s="24" t="e">
        <f t="shared" ca="1" si="44"/>
        <v>#NAME?</v>
      </c>
    </row>
    <row r="909" spans="2:12" x14ac:dyDescent="0.25">
      <c r="B909" s="24">
        <v>10.228259631408536</v>
      </c>
      <c r="G909" s="24">
        <v>907</v>
      </c>
      <c r="H909" s="24" t="e">
        <f ca="1"/>
        <v>#NAME?</v>
      </c>
      <c r="I909" s="24" t="e">
        <f t="array" aca="1" ref="I909" ca="1">INDIRECT(ADDRESS(($E$2+1-G909)+2,8))</f>
        <v>#NAME?</v>
      </c>
      <c r="J909" s="24" t="e">
        <f t="shared" ca="1" si="42"/>
        <v>#NAME?</v>
      </c>
      <c r="K909" s="24" t="e">
        <f t="shared" ca="1" si="43"/>
        <v>#NAME?</v>
      </c>
      <c r="L909" s="24" t="e">
        <f t="shared" ca="1" si="44"/>
        <v>#NAME?</v>
      </c>
    </row>
    <row r="910" spans="2:12" x14ac:dyDescent="0.25">
      <c r="B910" s="24">
        <v>9.5154914400039967</v>
      </c>
      <c r="G910" s="24">
        <v>908</v>
      </c>
      <c r="H910" s="24" t="e">
        <f ca="1"/>
        <v>#NAME?</v>
      </c>
      <c r="I910" s="24" t="e">
        <f t="array" aca="1" ref="I910" ca="1">INDIRECT(ADDRESS(($E$2+1-G910)+2,8))</f>
        <v>#NAME?</v>
      </c>
      <c r="J910" s="24" t="e">
        <f t="shared" ca="1" si="42"/>
        <v>#NAME?</v>
      </c>
      <c r="K910" s="24" t="e">
        <f t="shared" ca="1" si="43"/>
        <v>#NAME?</v>
      </c>
      <c r="L910" s="24" t="e">
        <f t="shared" ca="1" si="44"/>
        <v>#NAME?</v>
      </c>
    </row>
    <row r="911" spans="2:12" x14ac:dyDescent="0.25">
      <c r="B911" s="24">
        <v>11.042681964741046</v>
      </c>
      <c r="G911" s="24">
        <v>909</v>
      </c>
      <c r="H911" s="24" t="e">
        <f ca="1"/>
        <v>#NAME?</v>
      </c>
      <c r="I911" s="24" t="e">
        <f t="array" aca="1" ref="I911" ca="1">INDIRECT(ADDRESS(($E$2+1-G911)+2,8))</f>
        <v>#NAME?</v>
      </c>
      <c r="J911" s="24" t="e">
        <f t="shared" ca="1" si="42"/>
        <v>#NAME?</v>
      </c>
      <c r="K911" s="24" t="e">
        <f t="shared" ca="1" si="43"/>
        <v>#NAME?</v>
      </c>
      <c r="L911" s="24" t="e">
        <f t="shared" ca="1" si="44"/>
        <v>#NAME?</v>
      </c>
    </row>
    <row r="912" spans="2:12" x14ac:dyDescent="0.25">
      <c r="B912" s="24">
        <v>8.4282484638202124</v>
      </c>
      <c r="G912" s="24">
        <v>910</v>
      </c>
      <c r="H912" s="24" t="e">
        <f ca="1"/>
        <v>#NAME?</v>
      </c>
      <c r="I912" s="24" t="e">
        <f t="array" aca="1" ref="I912" ca="1">INDIRECT(ADDRESS(($E$2+1-G912)+2,8))</f>
        <v>#NAME?</v>
      </c>
      <c r="J912" s="24" t="e">
        <f t="shared" ca="1" si="42"/>
        <v>#NAME?</v>
      </c>
      <c r="K912" s="24" t="e">
        <f t="shared" ca="1" si="43"/>
        <v>#NAME?</v>
      </c>
      <c r="L912" s="24" t="e">
        <f t="shared" ca="1" si="44"/>
        <v>#NAME?</v>
      </c>
    </row>
    <row r="913" spans="2:12" x14ac:dyDescent="0.25">
      <c r="B913" s="24">
        <v>11.772188873059724</v>
      </c>
      <c r="G913" s="24">
        <v>911</v>
      </c>
      <c r="H913" s="24" t="e">
        <f ca="1"/>
        <v>#NAME?</v>
      </c>
      <c r="I913" s="24" t="e">
        <f t="array" aca="1" ref="I913" ca="1">INDIRECT(ADDRESS(($E$2+1-G913)+2,8))</f>
        <v>#NAME?</v>
      </c>
      <c r="J913" s="24" t="e">
        <f t="shared" ca="1" si="42"/>
        <v>#NAME?</v>
      </c>
      <c r="K913" s="24" t="e">
        <f t="shared" ca="1" si="43"/>
        <v>#NAME?</v>
      </c>
      <c r="L913" s="24" t="e">
        <f t="shared" ca="1" si="44"/>
        <v>#NAME?</v>
      </c>
    </row>
    <row r="914" spans="2:12" x14ac:dyDescent="0.25">
      <c r="B914" s="24">
        <v>6.0449915465182684</v>
      </c>
      <c r="G914" s="24">
        <v>912</v>
      </c>
      <c r="H914" s="24" t="e">
        <f ca="1"/>
        <v>#NAME?</v>
      </c>
      <c r="I914" s="24" t="e">
        <f t="array" aca="1" ref="I914" ca="1">INDIRECT(ADDRESS(($E$2+1-G914)+2,8))</f>
        <v>#NAME?</v>
      </c>
      <c r="J914" s="24" t="e">
        <f t="shared" ca="1" si="42"/>
        <v>#NAME?</v>
      </c>
      <c r="K914" s="24" t="e">
        <f t="shared" ca="1" si="43"/>
        <v>#NAME?</v>
      </c>
      <c r="L914" s="24" t="e">
        <f t="shared" ca="1" si="44"/>
        <v>#NAME?</v>
      </c>
    </row>
    <row r="915" spans="2:12" x14ac:dyDescent="0.25">
      <c r="B915" s="24">
        <v>8.9073727911579059</v>
      </c>
      <c r="G915" s="24">
        <v>913</v>
      </c>
      <c r="H915" s="24" t="e">
        <f ca="1"/>
        <v>#NAME?</v>
      </c>
      <c r="I915" s="24" t="e">
        <f t="array" aca="1" ref="I915" ca="1">INDIRECT(ADDRESS(($E$2+1-G915)+2,8))</f>
        <v>#NAME?</v>
      </c>
      <c r="J915" s="24" t="e">
        <f t="shared" ca="1" si="42"/>
        <v>#NAME?</v>
      </c>
      <c r="K915" s="24" t="e">
        <f t="shared" ca="1" si="43"/>
        <v>#NAME?</v>
      </c>
      <c r="L915" s="24" t="e">
        <f t="shared" ca="1" si="44"/>
        <v>#NAME?</v>
      </c>
    </row>
    <row r="916" spans="2:12" x14ac:dyDescent="0.25">
      <c r="B916" s="24">
        <v>7.411824733835461</v>
      </c>
      <c r="G916" s="24">
        <v>914</v>
      </c>
      <c r="H916" s="24" t="e">
        <f ca="1"/>
        <v>#NAME?</v>
      </c>
      <c r="I916" s="24" t="e">
        <f t="array" aca="1" ref="I916" ca="1">INDIRECT(ADDRESS(($E$2+1-G916)+2,8))</f>
        <v>#NAME?</v>
      </c>
      <c r="J916" s="24" t="e">
        <f t="shared" ca="1" si="42"/>
        <v>#NAME?</v>
      </c>
      <c r="K916" s="24" t="e">
        <f t="shared" ca="1" si="43"/>
        <v>#NAME?</v>
      </c>
      <c r="L916" s="24" t="e">
        <f t="shared" ca="1" si="44"/>
        <v>#NAME?</v>
      </c>
    </row>
    <row r="917" spans="2:12" x14ac:dyDescent="0.25">
      <c r="B917" s="24">
        <v>9.4278866405990662</v>
      </c>
      <c r="G917" s="24">
        <v>915</v>
      </c>
      <c r="H917" s="24" t="e">
        <f ca="1"/>
        <v>#NAME?</v>
      </c>
      <c r="I917" s="24" t="e">
        <f t="array" aca="1" ref="I917" ca="1">INDIRECT(ADDRESS(($E$2+1-G917)+2,8))</f>
        <v>#NAME?</v>
      </c>
      <c r="J917" s="24" t="e">
        <f t="shared" ca="1" si="42"/>
        <v>#NAME?</v>
      </c>
      <c r="K917" s="24" t="e">
        <f t="shared" ca="1" si="43"/>
        <v>#NAME?</v>
      </c>
      <c r="L917" s="24" t="e">
        <f t="shared" ca="1" si="44"/>
        <v>#NAME?</v>
      </c>
    </row>
    <row r="918" spans="2:12" x14ac:dyDescent="0.25">
      <c r="B918" s="24">
        <v>6.7424760179468004</v>
      </c>
      <c r="G918" s="24">
        <v>916</v>
      </c>
      <c r="H918" s="24" t="e">
        <f ca="1"/>
        <v>#NAME?</v>
      </c>
      <c r="I918" s="24" t="e">
        <f t="array" aca="1" ref="I918" ca="1">INDIRECT(ADDRESS(($E$2+1-G918)+2,8))</f>
        <v>#NAME?</v>
      </c>
      <c r="J918" s="24" t="e">
        <f t="shared" ca="1" si="42"/>
        <v>#NAME?</v>
      </c>
      <c r="K918" s="24" t="e">
        <f t="shared" ca="1" si="43"/>
        <v>#NAME?</v>
      </c>
      <c r="L918" s="24" t="e">
        <f t="shared" ca="1" si="44"/>
        <v>#NAME?</v>
      </c>
    </row>
    <row r="919" spans="2:12" x14ac:dyDescent="0.25">
      <c r="B919" s="24">
        <v>9.0945007025804152</v>
      </c>
      <c r="G919" s="24">
        <v>917</v>
      </c>
      <c r="H919" s="24" t="e">
        <f ca="1"/>
        <v>#NAME?</v>
      </c>
      <c r="I919" s="24" t="e">
        <f t="array" aca="1" ref="I919" ca="1">INDIRECT(ADDRESS(($E$2+1-G919)+2,8))</f>
        <v>#NAME?</v>
      </c>
      <c r="J919" s="24" t="e">
        <f t="shared" ca="1" si="42"/>
        <v>#NAME?</v>
      </c>
      <c r="K919" s="24" t="e">
        <f t="shared" ca="1" si="43"/>
        <v>#NAME?</v>
      </c>
      <c r="L919" s="24" t="e">
        <f t="shared" ca="1" si="44"/>
        <v>#NAME?</v>
      </c>
    </row>
    <row r="920" spans="2:12" x14ac:dyDescent="0.25">
      <c r="B920" s="24">
        <v>7.7140577169547431</v>
      </c>
      <c r="G920" s="24">
        <v>918</v>
      </c>
      <c r="H920" s="24" t="e">
        <f ca="1"/>
        <v>#NAME?</v>
      </c>
      <c r="I920" s="24" t="e">
        <f t="array" aca="1" ref="I920" ca="1">INDIRECT(ADDRESS(($E$2+1-G920)+2,8))</f>
        <v>#NAME?</v>
      </c>
      <c r="J920" s="24" t="e">
        <f t="shared" ca="1" si="42"/>
        <v>#NAME?</v>
      </c>
      <c r="K920" s="24" t="e">
        <f t="shared" ca="1" si="43"/>
        <v>#NAME?</v>
      </c>
      <c r="L920" s="24" t="e">
        <f t="shared" ca="1" si="44"/>
        <v>#NAME?</v>
      </c>
    </row>
    <row r="921" spans="2:12" x14ac:dyDescent="0.25">
      <c r="B921" s="24">
        <v>11.382675055402011</v>
      </c>
      <c r="G921" s="24">
        <v>919</v>
      </c>
      <c r="H921" s="24" t="e">
        <f ca="1"/>
        <v>#NAME?</v>
      </c>
      <c r="I921" s="24" t="e">
        <f t="array" aca="1" ref="I921" ca="1">INDIRECT(ADDRESS(($E$2+1-G921)+2,8))</f>
        <v>#NAME?</v>
      </c>
      <c r="J921" s="24" t="e">
        <f t="shared" ca="1" si="42"/>
        <v>#NAME?</v>
      </c>
      <c r="K921" s="24" t="e">
        <f t="shared" ca="1" si="43"/>
        <v>#NAME?</v>
      </c>
      <c r="L921" s="24" t="e">
        <f t="shared" ca="1" si="44"/>
        <v>#NAME?</v>
      </c>
    </row>
    <row r="922" spans="2:12" x14ac:dyDescent="0.25">
      <c r="B922" s="24">
        <v>9.0796111951498339</v>
      </c>
      <c r="G922" s="24">
        <v>920</v>
      </c>
      <c r="H922" s="24" t="e">
        <f ca="1"/>
        <v>#NAME?</v>
      </c>
      <c r="I922" s="24" t="e">
        <f t="array" aca="1" ref="I922" ca="1">INDIRECT(ADDRESS(($E$2+1-G922)+2,8))</f>
        <v>#NAME?</v>
      </c>
      <c r="J922" s="24" t="e">
        <f t="shared" ca="1" si="42"/>
        <v>#NAME?</v>
      </c>
      <c r="K922" s="24" t="e">
        <f t="shared" ca="1" si="43"/>
        <v>#NAME?</v>
      </c>
      <c r="L922" s="24" t="e">
        <f t="shared" ca="1" si="44"/>
        <v>#NAME?</v>
      </c>
    </row>
    <row r="923" spans="2:12" x14ac:dyDescent="0.25">
      <c r="B923" s="24">
        <v>9.8123385894993618</v>
      </c>
      <c r="G923" s="24">
        <v>921</v>
      </c>
      <c r="H923" s="24" t="e">
        <f ca="1"/>
        <v>#NAME?</v>
      </c>
      <c r="I923" s="24" t="e">
        <f t="array" aca="1" ref="I923" ca="1">INDIRECT(ADDRESS(($E$2+1-G923)+2,8))</f>
        <v>#NAME?</v>
      </c>
      <c r="J923" s="24" t="e">
        <f t="shared" ca="1" si="42"/>
        <v>#NAME?</v>
      </c>
      <c r="K923" s="24" t="e">
        <f t="shared" ca="1" si="43"/>
        <v>#NAME?</v>
      </c>
      <c r="L923" s="24" t="e">
        <f t="shared" ca="1" si="44"/>
        <v>#NAME?</v>
      </c>
    </row>
    <row r="924" spans="2:12" x14ac:dyDescent="0.25">
      <c r="B924" s="24">
        <v>10.994354247251435</v>
      </c>
      <c r="G924" s="24">
        <v>922</v>
      </c>
      <c r="H924" s="24" t="e">
        <f ca="1"/>
        <v>#NAME?</v>
      </c>
      <c r="I924" s="24" t="e">
        <f t="array" aca="1" ref="I924" ca="1">INDIRECT(ADDRESS(($E$2+1-G924)+2,8))</f>
        <v>#NAME?</v>
      </c>
      <c r="J924" s="24" t="e">
        <f t="shared" ca="1" si="42"/>
        <v>#NAME?</v>
      </c>
      <c r="K924" s="24" t="e">
        <f t="shared" ca="1" si="43"/>
        <v>#NAME?</v>
      </c>
      <c r="L924" s="24" t="e">
        <f t="shared" ca="1" si="44"/>
        <v>#NAME?</v>
      </c>
    </row>
    <row r="925" spans="2:12" x14ac:dyDescent="0.25">
      <c r="B925" s="24">
        <v>11.290201987313434</v>
      </c>
      <c r="G925" s="24">
        <v>923</v>
      </c>
      <c r="H925" s="24" t="e">
        <f ca="1"/>
        <v>#NAME?</v>
      </c>
      <c r="I925" s="24" t="e">
        <f t="array" aca="1" ref="I925" ca="1">INDIRECT(ADDRESS(($E$2+1-G925)+2,8))</f>
        <v>#NAME?</v>
      </c>
      <c r="J925" s="24" t="e">
        <f t="shared" ca="1" si="42"/>
        <v>#NAME?</v>
      </c>
      <c r="K925" s="24" t="e">
        <f t="shared" ca="1" si="43"/>
        <v>#NAME?</v>
      </c>
      <c r="L925" s="24" t="e">
        <f t="shared" ca="1" si="44"/>
        <v>#NAME?</v>
      </c>
    </row>
    <row r="926" spans="2:12" x14ac:dyDescent="0.25">
      <c r="B926" s="24">
        <v>9.7707471493607105</v>
      </c>
      <c r="G926" s="24">
        <v>924</v>
      </c>
      <c r="H926" s="24" t="e">
        <f ca="1"/>
        <v>#NAME?</v>
      </c>
      <c r="I926" s="24" t="e">
        <f t="array" aca="1" ref="I926" ca="1">INDIRECT(ADDRESS(($E$2+1-G926)+2,8))</f>
        <v>#NAME?</v>
      </c>
      <c r="J926" s="24" t="e">
        <f t="shared" ca="1" si="42"/>
        <v>#NAME?</v>
      </c>
      <c r="K926" s="24" t="e">
        <f t="shared" ca="1" si="43"/>
        <v>#NAME?</v>
      </c>
      <c r="L926" s="24" t="e">
        <f t="shared" ca="1" si="44"/>
        <v>#NAME?</v>
      </c>
    </row>
    <row r="927" spans="2:12" x14ac:dyDescent="0.25">
      <c r="B927" s="24">
        <v>9.6325865904020258</v>
      </c>
      <c r="G927" s="24">
        <v>925</v>
      </c>
      <c r="H927" s="24" t="e">
        <f ca="1"/>
        <v>#NAME?</v>
      </c>
      <c r="I927" s="24" t="e">
        <f t="array" aca="1" ref="I927" ca="1">INDIRECT(ADDRESS(($E$2+1-G927)+2,8))</f>
        <v>#NAME?</v>
      </c>
      <c r="J927" s="24" t="e">
        <f t="shared" ca="1" si="42"/>
        <v>#NAME?</v>
      </c>
      <c r="K927" s="24" t="e">
        <f t="shared" ca="1" si="43"/>
        <v>#NAME?</v>
      </c>
      <c r="L927" s="24" t="e">
        <f t="shared" ca="1" si="44"/>
        <v>#NAME?</v>
      </c>
    </row>
    <row r="928" spans="2:12" x14ac:dyDescent="0.25">
      <c r="B928" s="24">
        <v>9.7023549862701888</v>
      </c>
      <c r="G928" s="24">
        <v>926</v>
      </c>
      <c r="H928" s="24" t="e">
        <f ca="1"/>
        <v>#NAME?</v>
      </c>
      <c r="I928" s="24" t="e">
        <f t="array" aca="1" ref="I928" ca="1">INDIRECT(ADDRESS(($E$2+1-G928)+2,8))</f>
        <v>#NAME?</v>
      </c>
      <c r="J928" s="24" t="e">
        <f t="shared" ca="1" si="42"/>
        <v>#NAME?</v>
      </c>
      <c r="K928" s="24" t="e">
        <f t="shared" ca="1" si="43"/>
        <v>#NAME?</v>
      </c>
      <c r="L928" s="24" t="e">
        <f t="shared" ca="1" si="44"/>
        <v>#NAME?</v>
      </c>
    </row>
    <row r="929" spans="2:12" x14ac:dyDescent="0.25">
      <c r="B929" s="24">
        <v>7.0671527644962335</v>
      </c>
      <c r="G929" s="24">
        <v>927</v>
      </c>
      <c r="H929" s="24" t="e">
        <f ca="1"/>
        <v>#NAME?</v>
      </c>
      <c r="I929" s="24" t="e">
        <f t="array" aca="1" ref="I929" ca="1">INDIRECT(ADDRESS(($E$2+1-G929)+2,8))</f>
        <v>#NAME?</v>
      </c>
      <c r="J929" s="24" t="e">
        <f t="shared" ca="1" si="42"/>
        <v>#NAME?</v>
      </c>
      <c r="K929" s="24" t="e">
        <f t="shared" ca="1" si="43"/>
        <v>#NAME?</v>
      </c>
      <c r="L929" s="24" t="e">
        <f t="shared" ca="1" si="44"/>
        <v>#NAME?</v>
      </c>
    </row>
    <row r="930" spans="2:12" x14ac:dyDescent="0.25">
      <c r="B930" s="24">
        <v>8.7019670487748471</v>
      </c>
      <c r="G930" s="24">
        <v>928</v>
      </c>
      <c r="H930" s="24" t="e">
        <f ca="1"/>
        <v>#NAME?</v>
      </c>
      <c r="I930" s="24" t="e">
        <f t="array" aca="1" ref="I930" ca="1">INDIRECT(ADDRESS(($E$2+1-G930)+2,8))</f>
        <v>#NAME?</v>
      </c>
      <c r="J930" s="24" t="e">
        <f t="shared" ca="1" si="42"/>
        <v>#NAME?</v>
      </c>
      <c r="K930" s="24" t="e">
        <f t="shared" ca="1" si="43"/>
        <v>#NAME?</v>
      </c>
      <c r="L930" s="24" t="e">
        <f t="shared" ca="1" si="44"/>
        <v>#NAME?</v>
      </c>
    </row>
    <row r="931" spans="2:12" x14ac:dyDescent="0.25">
      <c r="B931" s="24">
        <v>7.1439029201360977</v>
      </c>
      <c r="G931" s="24">
        <v>929</v>
      </c>
      <c r="H931" s="24" t="e">
        <f ca="1"/>
        <v>#NAME?</v>
      </c>
      <c r="I931" s="24" t="e">
        <f t="array" aca="1" ref="I931" ca="1">INDIRECT(ADDRESS(($E$2+1-G931)+2,8))</f>
        <v>#NAME?</v>
      </c>
      <c r="J931" s="24" t="e">
        <f t="shared" ca="1" si="42"/>
        <v>#NAME?</v>
      </c>
      <c r="K931" s="24" t="e">
        <f t="shared" ca="1" si="43"/>
        <v>#NAME?</v>
      </c>
      <c r="L931" s="24" t="e">
        <f t="shared" ca="1" si="44"/>
        <v>#NAME?</v>
      </c>
    </row>
    <row r="932" spans="2:12" x14ac:dyDescent="0.25">
      <c r="B932" s="24">
        <v>8.9933142929982726</v>
      </c>
      <c r="G932" s="24">
        <v>930</v>
      </c>
      <c r="H932" s="24" t="e">
        <f ca="1"/>
        <v>#NAME?</v>
      </c>
      <c r="I932" s="24" t="e">
        <f t="array" aca="1" ref="I932" ca="1">INDIRECT(ADDRESS(($E$2+1-G932)+2,8))</f>
        <v>#NAME?</v>
      </c>
      <c r="J932" s="24" t="e">
        <f t="shared" ca="1" si="42"/>
        <v>#NAME?</v>
      </c>
      <c r="K932" s="24" t="e">
        <f t="shared" ca="1" si="43"/>
        <v>#NAME?</v>
      </c>
      <c r="L932" s="24" t="e">
        <f t="shared" ca="1" si="44"/>
        <v>#NAME?</v>
      </c>
    </row>
    <row r="933" spans="2:12" x14ac:dyDescent="0.25">
      <c r="B933" s="24">
        <v>7.8143122539758387</v>
      </c>
      <c r="G933" s="24">
        <v>931</v>
      </c>
      <c r="H933" s="24" t="e">
        <f ca="1"/>
        <v>#NAME?</v>
      </c>
      <c r="I933" s="24" t="e">
        <f t="array" aca="1" ref="I933" ca="1">INDIRECT(ADDRESS(($E$2+1-G933)+2,8))</f>
        <v>#NAME?</v>
      </c>
      <c r="J933" s="24" t="e">
        <f t="shared" ca="1" si="42"/>
        <v>#NAME?</v>
      </c>
      <c r="K933" s="24" t="e">
        <f t="shared" ca="1" si="43"/>
        <v>#NAME?</v>
      </c>
      <c r="L933" s="24" t="e">
        <f t="shared" ca="1" si="44"/>
        <v>#NAME?</v>
      </c>
    </row>
    <row r="934" spans="2:12" x14ac:dyDescent="0.25">
      <c r="B934" s="24">
        <v>7.1369428682936125</v>
      </c>
      <c r="G934" s="24">
        <v>932</v>
      </c>
      <c r="H934" s="24" t="e">
        <f ca="1"/>
        <v>#NAME?</v>
      </c>
      <c r="I934" s="24" t="e">
        <f t="array" aca="1" ref="I934" ca="1">INDIRECT(ADDRESS(($E$2+1-G934)+2,8))</f>
        <v>#NAME?</v>
      </c>
      <c r="J934" s="24" t="e">
        <f t="shared" ca="1" si="42"/>
        <v>#NAME?</v>
      </c>
      <c r="K934" s="24" t="e">
        <f t="shared" ca="1" si="43"/>
        <v>#NAME?</v>
      </c>
      <c r="L934" s="24" t="e">
        <f t="shared" ca="1" si="44"/>
        <v>#NAME?</v>
      </c>
    </row>
    <row r="935" spans="2:12" x14ac:dyDescent="0.25">
      <c r="B935" s="24">
        <v>9.3375011100601188</v>
      </c>
      <c r="G935" s="24">
        <v>933</v>
      </c>
      <c r="H935" s="24" t="e">
        <f ca="1"/>
        <v>#NAME?</v>
      </c>
      <c r="I935" s="24" t="e">
        <f t="array" aca="1" ref="I935" ca="1">INDIRECT(ADDRESS(($E$2+1-G935)+2,8))</f>
        <v>#NAME?</v>
      </c>
      <c r="J935" s="24" t="e">
        <f t="shared" ca="1" si="42"/>
        <v>#NAME?</v>
      </c>
      <c r="K935" s="24" t="e">
        <f t="shared" ca="1" si="43"/>
        <v>#NAME?</v>
      </c>
      <c r="L935" s="24" t="e">
        <f t="shared" ca="1" si="44"/>
        <v>#NAME?</v>
      </c>
    </row>
    <row r="936" spans="2:12" x14ac:dyDescent="0.25">
      <c r="B936" s="24">
        <v>11.403892038473</v>
      </c>
      <c r="G936" s="24">
        <v>934</v>
      </c>
      <c r="H936" s="24" t="e">
        <f ca="1"/>
        <v>#NAME?</v>
      </c>
      <c r="I936" s="24" t="e">
        <f t="array" aca="1" ref="I936" ca="1">INDIRECT(ADDRESS(($E$2+1-G936)+2,8))</f>
        <v>#NAME?</v>
      </c>
      <c r="J936" s="24" t="e">
        <f t="shared" ca="1" si="42"/>
        <v>#NAME?</v>
      </c>
      <c r="K936" s="24" t="e">
        <f t="shared" ca="1" si="43"/>
        <v>#NAME?</v>
      </c>
      <c r="L936" s="24" t="e">
        <f t="shared" ca="1" si="44"/>
        <v>#NAME?</v>
      </c>
    </row>
    <row r="937" spans="2:12" x14ac:dyDescent="0.25">
      <c r="B937" s="24">
        <v>9.2833417446604543</v>
      </c>
      <c r="G937" s="24">
        <v>935</v>
      </c>
      <c r="H937" s="24" t="e">
        <f ca="1"/>
        <v>#NAME?</v>
      </c>
      <c r="I937" s="24" t="e">
        <f t="array" aca="1" ref="I937" ca="1">INDIRECT(ADDRESS(($E$2+1-G937)+2,8))</f>
        <v>#NAME?</v>
      </c>
      <c r="J937" s="24" t="e">
        <f t="shared" ca="1" si="42"/>
        <v>#NAME?</v>
      </c>
      <c r="K937" s="24" t="e">
        <f t="shared" ca="1" si="43"/>
        <v>#NAME?</v>
      </c>
      <c r="L937" s="24" t="e">
        <f t="shared" ca="1" si="44"/>
        <v>#NAME?</v>
      </c>
    </row>
    <row r="938" spans="2:12" x14ac:dyDescent="0.25">
      <c r="B938" s="24">
        <v>11.107122197595176</v>
      </c>
      <c r="G938" s="24">
        <v>936</v>
      </c>
      <c r="H938" s="24" t="e">
        <f ca="1"/>
        <v>#NAME?</v>
      </c>
      <c r="I938" s="24" t="e">
        <f t="array" aca="1" ref="I938" ca="1">INDIRECT(ADDRESS(($E$2+1-G938)+2,8))</f>
        <v>#NAME?</v>
      </c>
      <c r="J938" s="24" t="e">
        <f t="shared" ca="1" si="42"/>
        <v>#NAME?</v>
      </c>
      <c r="K938" s="24" t="e">
        <f t="shared" ca="1" si="43"/>
        <v>#NAME?</v>
      </c>
      <c r="L938" s="24" t="e">
        <f t="shared" ca="1" si="44"/>
        <v>#NAME?</v>
      </c>
    </row>
    <row r="939" spans="2:12" x14ac:dyDescent="0.25">
      <c r="B939" s="24">
        <v>9.9303674381113787</v>
      </c>
      <c r="G939" s="24">
        <v>937</v>
      </c>
      <c r="H939" s="24" t="e">
        <f ca="1"/>
        <v>#NAME?</v>
      </c>
      <c r="I939" s="24" t="e">
        <f t="array" aca="1" ref="I939" ca="1">INDIRECT(ADDRESS(($E$2+1-G939)+2,8))</f>
        <v>#NAME?</v>
      </c>
      <c r="J939" s="24" t="e">
        <f t="shared" ca="1" si="42"/>
        <v>#NAME?</v>
      </c>
      <c r="K939" s="24" t="e">
        <f t="shared" ca="1" si="43"/>
        <v>#NAME?</v>
      </c>
      <c r="L939" s="24" t="e">
        <f t="shared" ca="1" si="44"/>
        <v>#NAME?</v>
      </c>
    </row>
    <row r="940" spans="2:12" x14ac:dyDescent="0.25">
      <c r="B940" s="24">
        <v>7.7867378670619303</v>
      </c>
      <c r="G940" s="24">
        <v>938</v>
      </c>
      <c r="H940" s="24" t="e">
        <f ca="1"/>
        <v>#NAME?</v>
      </c>
      <c r="I940" s="24" t="e">
        <f t="array" aca="1" ref="I940" ca="1">INDIRECT(ADDRESS(($E$2+1-G940)+2,8))</f>
        <v>#NAME?</v>
      </c>
      <c r="J940" s="24" t="e">
        <f t="shared" ca="1" si="42"/>
        <v>#NAME?</v>
      </c>
      <c r="K940" s="24" t="e">
        <f t="shared" ca="1" si="43"/>
        <v>#NAME?</v>
      </c>
      <c r="L940" s="24" t="e">
        <f t="shared" ca="1" si="44"/>
        <v>#NAME?</v>
      </c>
    </row>
    <row r="941" spans="2:12" x14ac:dyDescent="0.25">
      <c r="B941" s="24">
        <v>10.073377607435317</v>
      </c>
      <c r="G941" s="24">
        <v>939</v>
      </c>
      <c r="H941" s="24" t="e">
        <f ca="1"/>
        <v>#NAME?</v>
      </c>
      <c r="I941" s="24" t="e">
        <f t="array" aca="1" ref="I941" ca="1">INDIRECT(ADDRESS(($E$2+1-G941)+2,8))</f>
        <v>#NAME?</v>
      </c>
      <c r="J941" s="24" t="e">
        <f t="shared" ca="1" si="42"/>
        <v>#NAME?</v>
      </c>
      <c r="K941" s="24" t="e">
        <f t="shared" ca="1" si="43"/>
        <v>#NAME?</v>
      </c>
      <c r="L941" s="24" t="e">
        <f t="shared" ca="1" si="44"/>
        <v>#NAME?</v>
      </c>
    </row>
    <row r="942" spans="2:12" x14ac:dyDescent="0.25">
      <c r="B942" s="24">
        <v>10.275877524801585</v>
      </c>
      <c r="G942" s="24">
        <v>940</v>
      </c>
      <c r="H942" s="24" t="e">
        <f ca="1"/>
        <v>#NAME?</v>
      </c>
      <c r="I942" s="24" t="e">
        <f t="array" aca="1" ref="I942" ca="1">INDIRECT(ADDRESS(($E$2+1-G942)+2,8))</f>
        <v>#NAME?</v>
      </c>
      <c r="J942" s="24" t="e">
        <f t="shared" ca="1" si="42"/>
        <v>#NAME?</v>
      </c>
      <c r="K942" s="24" t="e">
        <f t="shared" ca="1" si="43"/>
        <v>#NAME?</v>
      </c>
      <c r="L942" s="24" t="e">
        <f t="shared" ca="1" si="44"/>
        <v>#NAME?</v>
      </c>
    </row>
    <row r="943" spans="2:12" x14ac:dyDescent="0.25">
      <c r="B943" s="24">
        <v>9.6440462513134317</v>
      </c>
      <c r="G943" s="24">
        <v>941</v>
      </c>
      <c r="H943" s="24" t="e">
        <f ca="1"/>
        <v>#NAME?</v>
      </c>
      <c r="I943" s="24" t="e">
        <f t="array" aca="1" ref="I943" ca="1">INDIRECT(ADDRESS(($E$2+1-G943)+2,8))</f>
        <v>#NAME?</v>
      </c>
      <c r="J943" s="24" t="e">
        <f t="shared" ca="1" si="42"/>
        <v>#NAME?</v>
      </c>
      <c r="K943" s="24" t="e">
        <f t="shared" ca="1" si="43"/>
        <v>#NAME?</v>
      </c>
      <c r="L943" s="24" t="e">
        <f t="shared" ca="1" si="44"/>
        <v>#NAME?</v>
      </c>
    </row>
    <row r="944" spans="2:12" x14ac:dyDescent="0.25">
      <c r="B944" s="24">
        <v>9.9643228367817152</v>
      </c>
      <c r="G944" s="24">
        <v>942</v>
      </c>
      <c r="H944" s="24" t="e">
        <f ca="1"/>
        <v>#NAME?</v>
      </c>
      <c r="I944" s="24" t="e">
        <f t="array" aca="1" ref="I944" ca="1">INDIRECT(ADDRESS(($E$2+1-G944)+2,8))</f>
        <v>#NAME?</v>
      </c>
      <c r="J944" s="24" t="e">
        <f t="shared" ca="1" si="42"/>
        <v>#NAME?</v>
      </c>
      <c r="K944" s="24" t="e">
        <f t="shared" ca="1" si="43"/>
        <v>#NAME?</v>
      </c>
      <c r="L944" s="24" t="e">
        <f t="shared" ca="1" si="44"/>
        <v>#NAME?</v>
      </c>
    </row>
    <row r="945" spans="2:12" x14ac:dyDescent="0.25">
      <c r="B945" s="24">
        <v>9.5446765019697501</v>
      </c>
      <c r="G945" s="24">
        <v>943</v>
      </c>
      <c r="H945" s="24" t="e">
        <f ca="1"/>
        <v>#NAME?</v>
      </c>
      <c r="I945" s="24" t="e">
        <f t="array" aca="1" ref="I945" ca="1">INDIRECT(ADDRESS(($E$2+1-G945)+2,8))</f>
        <v>#NAME?</v>
      </c>
      <c r="J945" s="24" t="e">
        <f t="shared" ca="1" si="42"/>
        <v>#NAME?</v>
      </c>
      <c r="K945" s="24" t="e">
        <f t="shared" ca="1" si="43"/>
        <v>#NAME?</v>
      </c>
      <c r="L945" s="24" t="e">
        <f t="shared" ca="1" si="44"/>
        <v>#NAME?</v>
      </c>
    </row>
    <row r="946" spans="2:12" x14ac:dyDescent="0.25">
      <c r="B946" s="24">
        <v>6.2702333789638596</v>
      </c>
      <c r="G946" s="24">
        <v>944</v>
      </c>
      <c r="H946" s="24" t="e">
        <f ca="1"/>
        <v>#NAME?</v>
      </c>
      <c r="I946" s="24" t="e">
        <f t="array" aca="1" ref="I946" ca="1">INDIRECT(ADDRESS(($E$2+1-G946)+2,8))</f>
        <v>#NAME?</v>
      </c>
      <c r="J946" s="24" t="e">
        <f t="shared" ca="1" si="42"/>
        <v>#NAME?</v>
      </c>
      <c r="K946" s="24" t="e">
        <f t="shared" ca="1" si="43"/>
        <v>#NAME?</v>
      </c>
      <c r="L946" s="24" t="e">
        <f t="shared" ca="1" si="44"/>
        <v>#NAME?</v>
      </c>
    </row>
    <row r="947" spans="2:12" x14ac:dyDescent="0.25">
      <c r="B947" s="24">
        <v>9.7278454509003094</v>
      </c>
      <c r="G947" s="24">
        <v>945</v>
      </c>
      <c r="H947" s="24" t="e">
        <f ca="1"/>
        <v>#NAME?</v>
      </c>
      <c r="I947" s="24" t="e">
        <f t="array" aca="1" ref="I947" ca="1">INDIRECT(ADDRESS(($E$2+1-G947)+2,8))</f>
        <v>#NAME?</v>
      </c>
      <c r="J947" s="24" t="e">
        <f t="shared" ca="1" si="42"/>
        <v>#NAME?</v>
      </c>
      <c r="K947" s="24" t="e">
        <f t="shared" ca="1" si="43"/>
        <v>#NAME?</v>
      </c>
      <c r="L947" s="24" t="e">
        <f t="shared" ca="1" si="44"/>
        <v>#NAME?</v>
      </c>
    </row>
    <row r="948" spans="2:12" x14ac:dyDescent="0.25">
      <c r="B948" s="24">
        <v>8.8738835832483112</v>
      </c>
      <c r="G948" s="24">
        <v>946</v>
      </c>
      <c r="H948" s="24" t="e">
        <f ca="1"/>
        <v>#NAME?</v>
      </c>
      <c r="I948" s="24" t="e">
        <f t="array" aca="1" ref="I948" ca="1">INDIRECT(ADDRESS(($E$2+1-G948)+2,8))</f>
        <v>#NAME?</v>
      </c>
      <c r="J948" s="24" t="e">
        <f t="shared" ca="1" si="42"/>
        <v>#NAME?</v>
      </c>
      <c r="K948" s="24" t="e">
        <f t="shared" ca="1" si="43"/>
        <v>#NAME?</v>
      </c>
      <c r="L948" s="24" t="e">
        <f t="shared" ca="1" si="44"/>
        <v>#NAME?</v>
      </c>
    </row>
    <row r="949" spans="2:12" x14ac:dyDescent="0.25">
      <c r="B949" s="24">
        <v>9.497097546672844</v>
      </c>
      <c r="G949" s="24">
        <v>947</v>
      </c>
      <c r="H949" s="24" t="e">
        <f ca="1"/>
        <v>#NAME?</v>
      </c>
      <c r="I949" s="24" t="e">
        <f t="array" aca="1" ref="I949" ca="1">INDIRECT(ADDRESS(($E$2+1-G949)+2,8))</f>
        <v>#NAME?</v>
      </c>
      <c r="J949" s="24" t="e">
        <f t="shared" ca="1" si="42"/>
        <v>#NAME?</v>
      </c>
      <c r="K949" s="24" t="e">
        <f t="shared" ca="1" si="43"/>
        <v>#NAME?</v>
      </c>
      <c r="L949" s="24" t="e">
        <f t="shared" ca="1" si="44"/>
        <v>#NAME?</v>
      </c>
    </row>
    <row r="950" spans="2:12" x14ac:dyDescent="0.25">
      <c r="B950" s="24">
        <v>8.9597741278181093</v>
      </c>
      <c r="G950" s="24">
        <v>948</v>
      </c>
      <c r="H950" s="24" t="e">
        <f ca="1"/>
        <v>#NAME?</v>
      </c>
      <c r="I950" s="24" t="e">
        <f t="array" aca="1" ref="I950" ca="1">INDIRECT(ADDRESS(($E$2+1-G950)+2,8))</f>
        <v>#NAME?</v>
      </c>
      <c r="J950" s="24" t="e">
        <f t="shared" ca="1" si="42"/>
        <v>#NAME?</v>
      </c>
      <c r="K950" s="24" t="e">
        <f t="shared" ca="1" si="43"/>
        <v>#NAME?</v>
      </c>
      <c r="L950" s="24" t="e">
        <f t="shared" ca="1" si="44"/>
        <v>#NAME?</v>
      </c>
    </row>
    <row r="951" spans="2:12" x14ac:dyDescent="0.25">
      <c r="B951" s="24">
        <v>12.349857144347798</v>
      </c>
      <c r="G951" s="24">
        <v>949</v>
      </c>
      <c r="H951" s="24" t="e">
        <f ca="1"/>
        <v>#NAME?</v>
      </c>
      <c r="I951" s="24" t="e">
        <f t="array" aca="1" ref="I951" ca="1">INDIRECT(ADDRESS(($E$2+1-G951)+2,8))</f>
        <v>#NAME?</v>
      </c>
      <c r="J951" s="24" t="e">
        <f t="shared" ca="1" si="42"/>
        <v>#NAME?</v>
      </c>
      <c r="K951" s="24" t="e">
        <f t="shared" ca="1" si="43"/>
        <v>#NAME?</v>
      </c>
      <c r="L951" s="24" t="e">
        <f t="shared" ca="1" si="44"/>
        <v>#NAME?</v>
      </c>
    </row>
    <row r="952" spans="2:12" x14ac:dyDescent="0.25">
      <c r="B952" s="24">
        <v>9.3675842453975768</v>
      </c>
      <c r="G952" s="24">
        <v>950</v>
      </c>
      <c r="H952" s="24" t="e">
        <f ca="1"/>
        <v>#NAME?</v>
      </c>
      <c r="I952" s="24" t="e">
        <f t="array" aca="1" ref="I952" ca="1">INDIRECT(ADDRESS(($E$2+1-G952)+2,8))</f>
        <v>#NAME?</v>
      </c>
      <c r="J952" s="24" t="e">
        <f t="shared" ca="1" si="42"/>
        <v>#NAME?</v>
      </c>
      <c r="K952" s="24" t="e">
        <f t="shared" ca="1" si="43"/>
        <v>#NAME?</v>
      </c>
      <c r="L952" s="24" t="e">
        <f t="shared" ca="1" si="44"/>
        <v>#NAME?</v>
      </c>
    </row>
    <row r="953" spans="2:12" x14ac:dyDescent="0.25">
      <c r="B953" s="24">
        <v>8.4649328576509717</v>
      </c>
      <c r="G953" s="24">
        <v>951</v>
      </c>
      <c r="H953" s="24" t="e">
        <f ca="1"/>
        <v>#NAME?</v>
      </c>
      <c r="I953" s="24" t="e">
        <f t="array" aca="1" ref="I953" ca="1">INDIRECT(ADDRESS(($E$2+1-G953)+2,8))</f>
        <v>#NAME?</v>
      </c>
      <c r="J953" s="24" t="e">
        <f t="shared" ca="1" si="42"/>
        <v>#NAME?</v>
      </c>
      <c r="K953" s="24" t="e">
        <f t="shared" ca="1" si="43"/>
        <v>#NAME?</v>
      </c>
      <c r="L953" s="24" t="e">
        <f t="shared" ca="1" si="44"/>
        <v>#NAME?</v>
      </c>
    </row>
    <row r="954" spans="2:12" x14ac:dyDescent="0.25">
      <c r="B954" s="24">
        <v>10.805497484289724</v>
      </c>
      <c r="G954" s="24">
        <v>952</v>
      </c>
      <c r="H954" s="24" t="e">
        <f ca="1"/>
        <v>#NAME?</v>
      </c>
      <c r="I954" s="24" t="e">
        <f t="array" aca="1" ref="I954" ca="1">INDIRECT(ADDRESS(($E$2+1-G954)+2,8))</f>
        <v>#NAME?</v>
      </c>
      <c r="J954" s="24" t="e">
        <f t="shared" ca="1" si="42"/>
        <v>#NAME?</v>
      </c>
      <c r="K954" s="24" t="e">
        <f t="shared" ca="1" si="43"/>
        <v>#NAME?</v>
      </c>
      <c r="L954" s="24" t="e">
        <f t="shared" ca="1" si="44"/>
        <v>#NAME?</v>
      </c>
    </row>
    <row r="955" spans="2:12" x14ac:dyDescent="0.25">
      <c r="B955" s="24">
        <v>8.6158865693104367</v>
      </c>
      <c r="G955" s="24">
        <v>953</v>
      </c>
      <c r="H955" s="24" t="e">
        <f ca="1"/>
        <v>#NAME?</v>
      </c>
      <c r="I955" s="24" t="e">
        <f t="array" aca="1" ref="I955" ca="1">INDIRECT(ADDRESS(($E$2+1-G955)+2,8))</f>
        <v>#NAME?</v>
      </c>
      <c r="J955" s="24" t="e">
        <f t="shared" ca="1" si="42"/>
        <v>#NAME?</v>
      </c>
      <c r="K955" s="24" t="e">
        <f t="shared" ca="1" si="43"/>
        <v>#NAME?</v>
      </c>
      <c r="L955" s="24" t="e">
        <f t="shared" ca="1" si="44"/>
        <v>#NAME?</v>
      </c>
    </row>
    <row r="956" spans="2:12" x14ac:dyDescent="0.25">
      <c r="B956" s="24">
        <v>12.747750022748654</v>
      </c>
      <c r="G956" s="24">
        <v>954</v>
      </c>
      <c r="H956" s="24" t="e">
        <f ca="1"/>
        <v>#NAME?</v>
      </c>
      <c r="I956" s="24" t="e">
        <f t="array" aca="1" ref="I956" ca="1">INDIRECT(ADDRESS(($E$2+1-G956)+2,8))</f>
        <v>#NAME?</v>
      </c>
      <c r="J956" s="24" t="e">
        <f t="shared" ca="1" si="42"/>
        <v>#NAME?</v>
      </c>
      <c r="K956" s="24" t="e">
        <f t="shared" ca="1" si="43"/>
        <v>#NAME?</v>
      </c>
      <c r="L956" s="24" t="e">
        <f t="shared" ca="1" si="44"/>
        <v>#NAME?</v>
      </c>
    </row>
    <row r="957" spans="2:12" x14ac:dyDescent="0.25">
      <c r="B957" s="24">
        <v>10.377803363778138</v>
      </c>
      <c r="G957" s="24">
        <v>955</v>
      </c>
      <c r="H957" s="24" t="e">
        <f ca="1"/>
        <v>#NAME?</v>
      </c>
      <c r="I957" s="24" t="e">
        <f t="array" aca="1" ref="I957" ca="1">INDIRECT(ADDRESS(($E$2+1-G957)+2,8))</f>
        <v>#NAME?</v>
      </c>
      <c r="J957" s="24" t="e">
        <f t="shared" ca="1" si="42"/>
        <v>#NAME?</v>
      </c>
      <c r="K957" s="24" t="e">
        <f t="shared" ca="1" si="43"/>
        <v>#NAME?</v>
      </c>
      <c r="L957" s="24" t="e">
        <f t="shared" ca="1" si="44"/>
        <v>#NAME?</v>
      </c>
    </row>
    <row r="958" spans="2:12" x14ac:dyDescent="0.25">
      <c r="B958" s="24">
        <v>8.5618908377156249</v>
      </c>
      <c r="G958" s="24">
        <v>956</v>
      </c>
      <c r="H958" s="24" t="e">
        <f ca="1"/>
        <v>#NAME?</v>
      </c>
      <c r="I958" s="24" t="e">
        <f t="array" aca="1" ref="I958" ca="1">INDIRECT(ADDRESS(($E$2+1-G958)+2,8))</f>
        <v>#NAME?</v>
      </c>
      <c r="J958" s="24" t="e">
        <f t="shared" ca="1" si="42"/>
        <v>#NAME?</v>
      </c>
      <c r="K958" s="24" t="e">
        <f t="shared" ca="1" si="43"/>
        <v>#NAME?</v>
      </c>
      <c r="L958" s="24" t="e">
        <f t="shared" ca="1" si="44"/>
        <v>#NAME?</v>
      </c>
    </row>
    <row r="959" spans="2:12" x14ac:dyDescent="0.25">
      <c r="B959" s="24">
        <v>10.973563882644743</v>
      </c>
      <c r="G959" s="24">
        <v>957</v>
      </c>
      <c r="H959" s="24" t="e">
        <f ca="1"/>
        <v>#NAME?</v>
      </c>
      <c r="I959" s="24" t="e">
        <f t="array" aca="1" ref="I959" ca="1">INDIRECT(ADDRESS(($E$2+1-G959)+2,8))</f>
        <v>#NAME?</v>
      </c>
      <c r="J959" s="24" t="e">
        <f t="shared" ca="1" si="42"/>
        <v>#NAME?</v>
      </c>
      <c r="K959" s="24" t="e">
        <f t="shared" ca="1" si="43"/>
        <v>#NAME?</v>
      </c>
      <c r="L959" s="24" t="e">
        <f t="shared" ca="1" si="44"/>
        <v>#NAME?</v>
      </c>
    </row>
    <row r="960" spans="2:12" x14ac:dyDescent="0.25">
      <c r="B960" s="24">
        <v>10.640057504674195</v>
      </c>
      <c r="G960" s="24">
        <v>958</v>
      </c>
      <c r="H960" s="24" t="e">
        <f ca="1"/>
        <v>#NAME?</v>
      </c>
      <c r="I960" s="24" t="e">
        <f t="array" aca="1" ref="I960" ca="1">INDIRECT(ADDRESS(($E$2+1-G960)+2,8))</f>
        <v>#NAME?</v>
      </c>
      <c r="J960" s="24" t="e">
        <f t="shared" ca="1" si="42"/>
        <v>#NAME?</v>
      </c>
      <c r="K960" s="24" t="e">
        <f t="shared" ca="1" si="43"/>
        <v>#NAME?</v>
      </c>
      <c r="L960" s="24" t="e">
        <f t="shared" ca="1" si="44"/>
        <v>#NAME?</v>
      </c>
    </row>
    <row r="961" spans="2:12" x14ac:dyDescent="0.25">
      <c r="B961" s="24">
        <v>8.0922105721855324</v>
      </c>
      <c r="G961" s="24">
        <v>959</v>
      </c>
      <c r="H961" s="24" t="e">
        <f ca="1"/>
        <v>#NAME?</v>
      </c>
      <c r="I961" s="24" t="e">
        <f t="array" aca="1" ref="I961" ca="1">INDIRECT(ADDRESS(($E$2+1-G961)+2,8))</f>
        <v>#NAME?</v>
      </c>
      <c r="J961" s="24" t="e">
        <f t="shared" ca="1" si="42"/>
        <v>#NAME?</v>
      </c>
      <c r="K961" s="24" t="e">
        <f t="shared" ca="1" si="43"/>
        <v>#NAME?</v>
      </c>
      <c r="L961" s="24" t="e">
        <f t="shared" ca="1" si="44"/>
        <v>#NAME?</v>
      </c>
    </row>
    <row r="962" spans="2:12" x14ac:dyDescent="0.25">
      <c r="B962" s="24">
        <v>8.3012746836181428</v>
      </c>
      <c r="G962" s="24">
        <v>960</v>
      </c>
      <c r="H962" s="24" t="e">
        <f ca="1"/>
        <v>#NAME?</v>
      </c>
      <c r="I962" s="24" t="e">
        <f t="array" aca="1" ref="I962" ca="1">INDIRECT(ADDRESS(($E$2+1-G962)+2,8))</f>
        <v>#NAME?</v>
      </c>
      <c r="J962" s="24" t="e">
        <f t="shared" ca="1" si="42"/>
        <v>#NAME?</v>
      </c>
      <c r="K962" s="24" t="e">
        <f t="shared" ca="1" si="43"/>
        <v>#NAME?</v>
      </c>
      <c r="L962" s="24" t="e">
        <f t="shared" ca="1" si="44"/>
        <v>#NAME?</v>
      </c>
    </row>
    <row r="963" spans="2:12" x14ac:dyDescent="0.25">
      <c r="B963" s="24">
        <v>9.8868301608535596</v>
      </c>
      <c r="G963" s="24">
        <v>961</v>
      </c>
      <c r="H963" s="24" t="e">
        <f ca="1"/>
        <v>#NAME?</v>
      </c>
      <c r="I963" s="24" t="e">
        <f t="array" aca="1" ref="I963" ca="1">INDIRECT(ADDRESS(($E$2+1-G963)+2,8))</f>
        <v>#NAME?</v>
      </c>
      <c r="J963" s="24" t="e">
        <f t="shared" ca="1" si="42"/>
        <v>#NAME?</v>
      </c>
      <c r="K963" s="24" t="e">
        <f t="shared" ca="1" si="43"/>
        <v>#NAME?</v>
      </c>
      <c r="L963" s="24" t="e">
        <f t="shared" ca="1" si="44"/>
        <v>#NAME?</v>
      </c>
    </row>
    <row r="964" spans="2:12" x14ac:dyDescent="0.25">
      <c r="B964" s="24">
        <v>8.4614266070328767</v>
      </c>
      <c r="G964" s="24">
        <v>962</v>
      </c>
      <c r="H964" s="24" t="e">
        <f ca="1"/>
        <v>#NAME?</v>
      </c>
      <c r="I964" s="24" t="e">
        <f t="array" aca="1" ref="I964" ca="1">INDIRECT(ADDRESS(($E$2+1-G964)+2,8))</f>
        <v>#NAME?</v>
      </c>
      <c r="J964" s="24" t="e">
        <f t="shared" ref="J964:J1027" ca="1" si="45">_xlfn.WEIBULL.DIST(H964,$E$5,$E$6,TRUE)</f>
        <v>#NAME?</v>
      </c>
      <c r="K964" s="24" t="e">
        <f t="shared" ref="K964:K1027" ca="1" si="46">_xlfn.WEIBULL.DIST(I964,$E$5,$E$6,TRUE)</f>
        <v>#NAME?</v>
      </c>
      <c r="L964" s="24" t="e">
        <f t="shared" ref="L964:L1027" ca="1" si="47">((2*G964-1)/$E$2)*(LN(J964)+LN(1-K964))</f>
        <v>#NAME?</v>
      </c>
    </row>
    <row r="965" spans="2:12" x14ac:dyDescent="0.25">
      <c r="B965" s="24">
        <v>10.775841507444387</v>
      </c>
      <c r="G965" s="24">
        <v>963</v>
      </c>
      <c r="H965" s="24" t="e">
        <f ca="1"/>
        <v>#NAME?</v>
      </c>
      <c r="I965" s="24" t="e">
        <f t="array" aca="1" ref="I965" ca="1">INDIRECT(ADDRESS(($E$2+1-G965)+2,8))</f>
        <v>#NAME?</v>
      </c>
      <c r="J965" s="24" t="e">
        <f t="shared" ca="1" si="45"/>
        <v>#NAME?</v>
      </c>
      <c r="K965" s="24" t="e">
        <f t="shared" ca="1" si="46"/>
        <v>#NAME?</v>
      </c>
      <c r="L965" s="24" t="e">
        <f t="shared" ca="1" si="47"/>
        <v>#NAME?</v>
      </c>
    </row>
    <row r="966" spans="2:12" x14ac:dyDescent="0.25">
      <c r="B966" s="24">
        <v>10.787696970038397</v>
      </c>
      <c r="G966" s="24">
        <v>964</v>
      </c>
      <c r="H966" s="24" t="e">
        <f ca="1"/>
        <v>#NAME?</v>
      </c>
      <c r="I966" s="24" t="e">
        <f t="array" aca="1" ref="I966" ca="1">INDIRECT(ADDRESS(($E$2+1-G966)+2,8))</f>
        <v>#NAME?</v>
      </c>
      <c r="J966" s="24" t="e">
        <f t="shared" ca="1" si="45"/>
        <v>#NAME?</v>
      </c>
      <c r="K966" s="24" t="e">
        <f t="shared" ca="1" si="46"/>
        <v>#NAME?</v>
      </c>
      <c r="L966" s="24" t="e">
        <f t="shared" ca="1" si="47"/>
        <v>#NAME?</v>
      </c>
    </row>
    <row r="967" spans="2:12" x14ac:dyDescent="0.25">
      <c r="B967" s="24">
        <v>9.5528080856614785</v>
      </c>
      <c r="G967" s="24">
        <v>965</v>
      </c>
      <c r="H967" s="24" t="e">
        <f ca="1"/>
        <v>#NAME?</v>
      </c>
      <c r="I967" s="24" t="e">
        <f t="array" aca="1" ref="I967" ca="1">INDIRECT(ADDRESS(($E$2+1-G967)+2,8))</f>
        <v>#NAME?</v>
      </c>
      <c r="J967" s="24" t="e">
        <f t="shared" ca="1" si="45"/>
        <v>#NAME?</v>
      </c>
      <c r="K967" s="24" t="e">
        <f t="shared" ca="1" si="46"/>
        <v>#NAME?</v>
      </c>
      <c r="L967" s="24" t="e">
        <f t="shared" ca="1" si="47"/>
        <v>#NAME?</v>
      </c>
    </row>
    <row r="968" spans="2:12" x14ac:dyDescent="0.25">
      <c r="B968" s="24">
        <v>8.1305562760066366</v>
      </c>
      <c r="G968" s="24">
        <v>966</v>
      </c>
      <c r="H968" s="24" t="e">
        <f ca="1"/>
        <v>#NAME?</v>
      </c>
      <c r="I968" s="24" t="e">
        <f t="array" aca="1" ref="I968" ca="1">INDIRECT(ADDRESS(($E$2+1-G968)+2,8))</f>
        <v>#NAME?</v>
      </c>
      <c r="J968" s="24" t="e">
        <f t="shared" ca="1" si="45"/>
        <v>#NAME?</v>
      </c>
      <c r="K968" s="24" t="e">
        <f t="shared" ca="1" si="46"/>
        <v>#NAME?</v>
      </c>
      <c r="L968" s="24" t="e">
        <f t="shared" ca="1" si="47"/>
        <v>#NAME?</v>
      </c>
    </row>
    <row r="969" spans="2:12" x14ac:dyDescent="0.25">
      <c r="B969" s="24">
        <v>9.4275426469722596</v>
      </c>
      <c r="G969" s="24">
        <v>967</v>
      </c>
      <c r="H969" s="24" t="e">
        <f ca="1"/>
        <v>#NAME?</v>
      </c>
      <c r="I969" s="24" t="e">
        <f t="array" aca="1" ref="I969" ca="1">INDIRECT(ADDRESS(($E$2+1-G969)+2,8))</f>
        <v>#NAME?</v>
      </c>
      <c r="J969" s="24" t="e">
        <f t="shared" ca="1" si="45"/>
        <v>#NAME?</v>
      </c>
      <c r="K969" s="24" t="e">
        <f t="shared" ca="1" si="46"/>
        <v>#NAME?</v>
      </c>
      <c r="L969" s="24" t="e">
        <f t="shared" ca="1" si="47"/>
        <v>#NAME?</v>
      </c>
    </row>
    <row r="970" spans="2:12" x14ac:dyDescent="0.25">
      <c r="B970" s="24">
        <v>8.3300310091274667</v>
      </c>
      <c r="G970" s="24">
        <v>968</v>
      </c>
      <c r="H970" s="24" t="e">
        <f ca="1"/>
        <v>#NAME?</v>
      </c>
      <c r="I970" s="24" t="e">
        <f t="array" aca="1" ref="I970" ca="1">INDIRECT(ADDRESS(($E$2+1-G970)+2,8))</f>
        <v>#NAME?</v>
      </c>
      <c r="J970" s="24" t="e">
        <f t="shared" ca="1" si="45"/>
        <v>#NAME?</v>
      </c>
      <c r="K970" s="24" t="e">
        <f t="shared" ca="1" si="46"/>
        <v>#NAME?</v>
      </c>
      <c r="L970" s="24" t="e">
        <f t="shared" ca="1" si="47"/>
        <v>#NAME?</v>
      </c>
    </row>
    <row r="971" spans="2:12" x14ac:dyDescent="0.25">
      <c r="B971" s="24">
        <v>10.252101007058922</v>
      </c>
      <c r="G971" s="24">
        <v>969</v>
      </c>
      <c r="H971" s="24" t="e">
        <f ca="1"/>
        <v>#NAME?</v>
      </c>
      <c r="I971" s="24" t="e">
        <f t="array" aca="1" ref="I971" ca="1">INDIRECT(ADDRESS(($E$2+1-G971)+2,8))</f>
        <v>#NAME?</v>
      </c>
      <c r="J971" s="24" t="e">
        <f t="shared" ca="1" si="45"/>
        <v>#NAME?</v>
      </c>
      <c r="K971" s="24" t="e">
        <f t="shared" ca="1" si="46"/>
        <v>#NAME?</v>
      </c>
      <c r="L971" s="24" t="e">
        <f t="shared" ca="1" si="47"/>
        <v>#NAME?</v>
      </c>
    </row>
    <row r="972" spans="2:12" x14ac:dyDescent="0.25">
      <c r="B972" s="24">
        <v>11.080408696266934</v>
      </c>
      <c r="G972" s="24">
        <v>970</v>
      </c>
      <c r="H972" s="24" t="e">
        <f ca="1"/>
        <v>#NAME?</v>
      </c>
      <c r="I972" s="24" t="e">
        <f t="array" aca="1" ref="I972" ca="1">INDIRECT(ADDRESS(($E$2+1-G972)+2,8))</f>
        <v>#NAME?</v>
      </c>
      <c r="J972" s="24" t="e">
        <f t="shared" ca="1" si="45"/>
        <v>#NAME?</v>
      </c>
      <c r="K972" s="24" t="e">
        <f t="shared" ca="1" si="46"/>
        <v>#NAME?</v>
      </c>
      <c r="L972" s="24" t="e">
        <f t="shared" ca="1" si="47"/>
        <v>#NAME?</v>
      </c>
    </row>
    <row r="973" spans="2:12" x14ac:dyDescent="0.25">
      <c r="B973" s="24">
        <v>8.4940751631668494</v>
      </c>
      <c r="G973" s="24">
        <v>971</v>
      </c>
      <c r="H973" s="24" t="e">
        <f ca="1"/>
        <v>#NAME?</v>
      </c>
      <c r="I973" s="24" t="e">
        <f t="array" aca="1" ref="I973" ca="1">INDIRECT(ADDRESS(($E$2+1-G973)+2,8))</f>
        <v>#NAME?</v>
      </c>
      <c r="J973" s="24" t="e">
        <f t="shared" ca="1" si="45"/>
        <v>#NAME?</v>
      </c>
      <c r="K973" s="24" t="e">
        <f t="shared" ca="1" si="46"/>
        <v>#NAME?</v>
      </c>
      <c r="L973" s="24" t="e">
        <f t="shared" ca="1" si="47"/>
        <v>#NAME?</v>
      </c>
    </row>
    <row r="974" spans="2:12" x14ac:dyDescent="0.25">
      <c r="B974" s="24">
        <v>8.6158624846634506</v>
      </c>
      <c r="G974" s="24">
        <v>972</v>
      </c>
      <c r="H974" s="24" t="e">
        <f ca="1"/>
        <v>#NAME?</v>
      </c>
      <c r="I974" s="24" t="e">
        <f t="array" aca="1" ref="I974" ca="1">INDIRECT(ADDRESS(($E$2+1-G974)+2,8))</f>
        <v>#NAME?</v>
      </c>
      <c r="J974" s="24" t="e">
        <f t="shared" ca="1" si="45"/>
        <v>#NAME?</v>
      </c>
      <c r="K974" s="24" t="e">
        <f t="shared" ca="1" si="46"/>
        <v>#NAME?</v>
      </c>
      <c r="L974" s="24" t="e">
        <f t="shared" ca="1" si="47"/>
        <v>#NAME?</v>
      </c>
    </row>
    <row r="975" spans="2:12" x14ac:dyDescent="0.25">
      <c r="B975" s="24">
        <v>11.637979922938378</v>
      </c>
      <c r="G975" s="24">
        <v>973</v>
      </c>
      <c r="H975" s="24" t="e">
        <f ca="1"/>
        <v>#NAME?</v>
      </c>
      <c r="I975" s="24" t="e">
        <f t="array" aca="1" ref="I975" ca="1">INDIRECT(ADDRESS(($E$2+1-G975)+2,8))</f>
        <v>#NAME?</v>
      </c>
      <c r="J975" s="24" t="e">
        <f t="shared" ca="1" si="45"/>
        <v>#NAME?</v>
      </c>
      <c r="K975" s="24" t="e">
        <f t="shared" ca="1" si="46"/>
        <v>#NAME?</v>
      </c>
      <c r="L975" s="24" t="e">
        <f t="shared" ca="1" si="47"/>
        <v>#NAME?</v>
      </c>
    </row>
    <row r="976" spans="2:12" x14ac:dyDescent="0.25">
      <c r="B976" s="24">
        <v>10.091235819215115</v>
      </c>
      <c r="G976" s="24">
        <v>974</v>
      </c>
      <c r="H976" s="24" t="e">
        <f ca="1"/>
        <v>#NAME?</v>
      </c>
      <c r="I976" s="24" t="e">
        <f t="array" aca="1" ref="I976" ca="1">INDIRECT(ADDRESS(($E$2+1-G976)+2,8))</f>
        <v>#NAME?</v>
      </c>
      <c r="J976" s="24" t="e">
        <f t="shared" ca="1" si="45"/>
        <v>#NAME?</v>
      </c>
      <c r="K976" s="24" t="e">
        <f t="shared" ca="1" si="46"/>
        <v>#NAME?</v>
      </c>
      <c r="L976" s="24" t="e">
        <f t="shared" ca="1" si="47"/>
        <v>#NAME?</v>
      </c>
    </row>
    <row r="977" spans="2:12" x14ac:dyDescent="0.25">
      <c r="B977" s="24">
        <v>9.9422620871896861</v>
      </c>
      <c r="G977" s="24">
        <v>975</v>
      </c>
      <c r="H977" s="24" t="e">
        <f ca="1"/>
        <v>#NAME?</v>
      </c>
      <c r="I977" s="24" t="e">
        <f t="array" aca="1" ref="I977" ca="1">INDIRECT(ADDRESS(($E$2+1-G977)+2,8))</f>
        <v>#NAME?</v>
      </c>
      <c r="J977" s="24" t="e">
        <f t="shared" ca="1" si="45"/>
        <v>#NAME?</v>
      </c>
      <c r="K977" s="24" t="e">
        <f t="shared" ca="1" si="46"/>
        <v>#NAME?</v>
      </c>
      <c r="L977" s="24" t="e">
        <f t="shared" ca="1" si="47"/>
        <v>#NAME?</v>
      </c>
    </row>
    <row r="978" spans="2:12" x14ac:dyDescent="0.25">
      <c r="B978" s="24">
        <v>9.9589826626759983</v>
      </c>
      <c r="G978" s="24">
        <v>976</v>
      </c>
      <c r="H978" s="24" t="e">
        <f ca="1"/>
        <v>#NAME?</v>
      </c>
      <c r="I978" s="24" t="e">
        <f t="array" aca="1" ref="I978" ca="1">INDIRECT(ADDRESS(($E$2+1-G978)+2,8))</f>
        <v>#NAME?</v>
      </c>
      <c r="J978" s="24" t="e">
        <f t="shared" ca="1" si="45"/>
        <v>#NAME?</v>
      </c>
      <c r="K978" s="24" t="e">
        <f t="shared" ca="1" si="46"/>
        <v>#NAME?</v>
      </c>
      <c r="L978" s="24" t="e">
        <f t="shared" ca="1" si="47"/>
        <v>#NAME?</v>
      </c>
    </row>
    <row r="979" spans="2:12" x14ac:dyDescent="0.25">
      <c r="B979" s="24">
        <v>10.221001509721381</v>
      </c>
      <c r="G979" s="24">
        <v>977</v>
      </c>
      <c r="H979" s="24" t="e">
        <f ca="1"/>
        <v>#NAME?</v>
      </c>
      <c r="I979" s="24" t="e">
        <f t="array" aca="1" ref="I979" ca="1">INDIRECT(ADDRESS(($E$2+1-G979)+2,8))</f>
        <v>#NAME?</v>
      </c>
      <c r="J979" s="24" t="e">
        <f t="shared" ca="1" si="45"/>
        <v>#NAME?</v>
      </c>
      <c r="K979" s="24" t="e">
        <f t="shared" ca="1" si="46"/>
        <v>#NAME?</v>
      </c>
      <c r="L979" s="24" t="e">
        <f t="shared" ca="1" si="47"/>
        <v>#NAME?</v>
      </c>
    </row>
    <row r="980" spans="2:12" x14ac:dyDescent="0.25">
      <c r="B980" s="24">
        <v>10.606903222157044</v>
      </c>
      <c r="G980" s="24">
        <v>978</v>
      </c>
      <c r="H980" s="24" t="e">
        <f ca="1"/>
        <v>#NAME?</v>
      </c>
      <c r="I980" s="24" t="e">
        <f t="array" aca="1" ref="I980" ca="1">INDIRECT(ADDRESS(($E$2+1-G980)+2,8))</f>
        <v>#NAME?</v>
      </c>
      <c r="J980" s="24" t="e">
        <f t="shared" ca="1" si="45"/>
        <v>#NAME?</v>
      </c>
      <c r="K980" s="24" t="e">
        <f t="shared" ca="1" si="46"/>
        <v>#NAME?</v>
      </c>
      <c r="L980" s="24" t="e">
        <f t="shared" ca="1" si="47"/>
        <v>#NAME?</v>
      </c>
    </row>
    <row r="981" spans="2:12" x14ac:dyDescent="0.25">
      <c r="B981" s="24">
        <v>9.7576059312960819</v>
      </c>
      <c r="G981" s="24">
        <v>979</v>
      </c>
      <c r="H981" s="24" t="e">
        <f ca="1"/>
        <v>#NAME?</v>
      </c>
      <c r="I981" s="24" t="e">
        <f t="array" aca="1" ref="I981" ca="1">INDIRECT(ADDRESS(($E$2+1-G981)+2,8))</f>
        <v>#NAME?</v>
      </c>
      <c r="J981" s="24" t="e">
        <f t="shared" ca="1" si="45"/>
        <v>#NAME?</v>
      </c>
      <c r="K981" s="24" t="e">
        <f t="shared" ca="1" si="46"/>
        <v>#NAME?</v>
      </c>
      <c r="L981" s="24" t="e">
        <f t="shared" ca="1" si="47"/>
        <v>#NAME?</v>
      </c>
    </row>
    <row r="982" spans="2:12" x14ac:dyDescent="0.25">
      <c r="B982" s="24">
        <v>11.112422131210764</v>
      </c>
      <c r="G982" s="24">
        <v>980</v>
      </c>
      <c r="H982" s="24" t="e">
        <f ca="1"/>
        <v>#NAME?</v>
      </c>
      <c r="I982" s="24" t="e">
        <f t="array" aca="1" ref="I982" ca="1">INDIRECT(ADDRESS(($E$2+1-G982)+2,8))</f>
        <v>#NAME?</v>
      </c>
      <c r="J982" s="24" t="e">
        <f t="shared" ca="1" si="45"/>
        <v>#NAME?</v>
      </c>
      <c r="K982" s="24" t="e">
        <f t="shared" ca="1" si="46"/>
        <v>#NAME?</v>
      </c>
      <c r="L982" s="24" t="e">
        <f t="shared" ca="1" si="47"/>
        <v>#NAME?</v>
      </c>
    </row>
    <row r="983" spans="2:12" x14ac:dyDescent="0.25">
      <c r="B983" s="24">
        <v>7.7503348954304041</v>
      </c>
      <c r="G983" s="24">
        <v>981</v>
      </c>
      <c r="H983" s="24" t="e">
        <f ca="1"/>
        <v>#NAME?</v>
      </c>
      <c r="I983" s="24" t="e">
        <f t="array" aca="1" ref="I983" ca="1">INDIRECT(ADDRESS(($E$2+1-G983)+2,8))</f>
        <v>#NAME?</v>
      </c>
      <c r="J983" s="24" t="e">
        <f t="shared" ca="1" si="45"/>
        <v>#NAME?</v>
      </c>
      <c r="K983" s="24" t="e">
        <f t="shared" ca="1" si="46"/>
        <v>#NAME?</v>
      </c>
      <c r="L983" s="24" t="e">
        <f t="shared" ca="1" si="47"/>
        <v>#NAME?</v>
      </c>
    </row>
    <row r="984" spans="2:12" x14ac:dyDescent="0.25">
      <c r="B984" s="24">
        <v>10.47907102341073</v>
      </c>
      <c r="G984" s="24">
        <v>982</v>
      </c>
      <c r="H984" s="24" t="e">
        <f ca="1"/>
        <v>#NAME?</v>
      </c>
      <c r="I984" s="24" t="e">
        <f t="array" aca="1" ref="I984" ca="1">INDIRECT(ADDRESS(($E$2+1-G984)+2,8))</f>
        <v>#NAME?</v>
      </c>
      <c r="J984" s="24" t="e">
        <f t="shared" ca="1" si="45"/>
        <v>#NAME?</v>
      </c>
      <c r="K984" s="24" t="e">
        <f t="shared" ca="1" si="46"/>
        <v>#NAME?</v>
      </c>
      <c r="L984" s="24" t="e">
        <f t="shared" ca="1" si="47"/>
        <v>#NAME?</v>
      </c>
    </row>
    <row r="985" spans="2:12" x14ac:dyDescent="0.25">
      <c r="B985" s="24">
        <v>11.663406742726766</v>
      </c>
      <c r="G985" s="24">
        <v>983</v>
      </c>
      <c r="H985" s="24" t="e">
        <f ca="1"/>
        <v>#NAME?</v>
      </c>
      <c r="I985" s="24" t="e">
        <f t="array" aca="1" ref="I985" ca="1">INDIRECT(ADDRESS(($E$2+1-G985)+2,8))</f>
        <v>#NAME?</v>
      </c>
      <c r="J985" s="24" t="e">
        <f t="shared" ca="1" si="45"/>
        <v>#NAME?</v>
      </c>
      <c r="K985" s="24" t="e">
        <f t="shared" ca="1" si="46"/>
        <v>#NAME?</v>
      </c>
      <c r="L985" s="24" t="e">
        <f t="shared" ca="1" si="47"/>
        <v>#NAME?</v>
      </c>
    </row>
    <row r="986" spans="2:12" x14ac:dyDescent="0.25">
      <c r="B986" s="24">
        <v>8.4513117801387292</v>
      </c>
      <c r="G986" s="24">
        <v>984</v>
      </c>
      <c r="H986" s="24" t="e">
        <f ca="1"/>
        <v>#NAME?</v>
      </c>
      <c r="I986" s="24" t="e">
        <f t="array" aca="1" ref="I986" ca="1">INDIRECT(ADDRESS(($E$2+1-G986)+2,8))</f>
        <v>#NAME?</v>
      </c>
      <c r="J986" s="24" t="e">
        <f t="shared" ca="1" si="45"/>
        <v>#NAME?</v>
      </c>
      <c r="K986" s="24" t="e">
        <f t="shared" ca="1" si="46"/>
        <v>#NAME?</v>
      </c>
      <c r="L986" s="24" t="e">
        <f t="shared" ca="1" si="47"/>
        <v>#NAME?</v>
      </c>
    </row>
    <row r="987" spans="2:12" x14ac:dyDescent="0.25">
      <c r="B987" s="24">
        <v>11.838996781220136</v>
      </c>
      <c r="G987" s="24">
        <v>985</v>
      </c>
      <c r="H987" s="24" t="e">
        <f ca="1"/>
        <v>#NAME?</v>
      </c>
      <c r="I987" s="24" t="e">
        <f t="array" aca="1" ref="I987" ca="1">INDIRECT(ADDRESS(($E$2+1-G987)+2,8))</f>
        <v>#NAME?</v>
      </c>
      <c r="J987" s="24" t="e">
        <f t="shared" ca="1" si="45"/>
        <v>#NAME?</v>
      </c>
      <c r="K987" s="24" t="e">
        <f t="shared" ca="1" si="46"/>
        <v>#NAME?</v>
      </c>
      <c r="L987" s="24" t="e">
        <f t="shared" ca="1" si="47"/>
        <v>#NAME?</v>
      </c>
    </row>
    <row r="988" spans="2:12" x14ac:dyDescent="0.25">
      <c r="B988" s="24">
        <v>11.565028816702494</v>
      </c>
      <c r="G988" s="24">
        <v>986</v>
      </c>
      <c r="H988" s="24" t="e">
        <f ca="1"/>
        <v>#NAME?</v>
      </c>
      <c r="I988" s="24" t="e">
        <f t="array" aca="1" ref="I988" ca="1">INDIRECT(ADDRESS(($E$2+1-G988)+2,8))</f>
        <v>#NAME?</v>
      </c>
      <c r="J988" s="24" t="e">
        <f t="shared" ca="1" si="45"/>
        <v>#NAME?</v>
      </c>
      <c r="K988" s="24" t="e">
        <f t="shared" ca="1" si="46"/>
        <v>#NAME?</v>
      </c>
      <c r="L988" s="24" t="e">
        <f t="shared" ca="1" si="47"/>
        <v>#NAME?</v>
      </c>
    </row>
    <row r="989" spans="2:12" x14ac:dyDescent="0.25">
      <c r="B989" s="24">
        <v>8.8572218697808971</v>
      </c>
      <c r="G989" s="24">
        <v>987</v>
      </c>
      <c r="H989" s="24" t="e">
        <f ca="1"/>
        <v>#NAME?</v>
      </c>
      <c r="I989" s="24" t="e">
        <f t="array" aca="1" ref="I989" ca="1">INDIRECT(ADDRESS(($E$2+1-G989)+2,8))</f>
        <v>#NAME?</v>
      </c>
      <c r="J989" s="24" t="e">
        <f t="shared" ca="1" si="45"/>
        <v>#NAME?</v>
      </c>
      <c r="K989" s="24" t="e">
        <f t="shared" ca="1" si="46"/>
        <v>#NAME?</v>
      </c>
      <c r="L989" s="24" t="e">
        <f t="shared" ca="1" si="47"/>
        <v>#NAME?</v>
      </c>
    </row>
    <row r="990" spans="2:12" x14ac:dyDescent="0.25">
      <c r="B990" s="24">
        <v>10.871060209018108</v>
      </c>
      <c r="G990" s="24">
        <v>988</v>
      </c>
      <c r="H990" s="24" t="e">
        <f ca="1"/>
        <v>#NAME?</v>
      </c>
      <c r="I990" s="24" t="e">
        <f t="array" aca="1" ref="I990" ca="1">INDIRECT(ADDRESS(($E$2+1-G990)+2,8))</f>
        <v>#NAME?</v>
      </c>
      <c r="J990" s="24" t="e">
        <f t="shared" ca="1" si="45"/>
        <v>#NAME?</v>
      </c>
      <c r="K990" s="24" t="e">
        <f t="shared" ca="1" si="46"/>
        <v>#NAME?</v>
      </c>
      <c r="L990" s="24" t="e">
        <f t="shared" ca="1" si="47"/>
        <v>#NAME?</v>
      </c>
    </row>
    <row r="991" spans="2:12" x14ac:dyDescent="0.25">
      <c r="B991" s="24">
        <v>9.7044446128976016</v>
      </c>
      <c r="G991" s="24">
        <v>989</v>
      </c>
      <c r="H991" s="24" t="e">
        <f ca="1"/>
        <v>#NAME?</v>
      </c>
      <c r="I991" s="24" t="e">
        <f t="array" aca="1" ref="I991" ca="1">INDIRECT(ADDRESS(($E$2+1-G991)+2,8))</f>
        <v>#NAME?</v>
      </c>
      <c r="J991" s="24" t="e">
        <f t="shared" ca="1" si="45"/>
        <v>#NAME?</v>
      </c>
      <c r="K991" s="24" t="e">
        <f t="shared" ca="1" si="46"/>
        <v>#NAME?</v>
      </c>
      <c r="L991" s="24" t="e">
        <f t="shared" ca="1" si="47"/>
        <v>#NAME?</v>
      </c>
    </row>
    <row r="992" spans="2:12" x14ac:dyDescent="0.25">
      <c r="B992" s="24">
        <v>7.5489301208784383</v>
      </c>
      <c r="G992" s="24">
        <v>990</v>
      </c>
      <c r="H992" s="24" t="e">
        <f ca="1"/>
        <v>#NAME?</v>
      </c>
      <c r="I992" s="24" t="e">
        <f t="array" aca="1" ref="I992" ca="1">INDIRECT(ADDRESS(($E$2+1-G992)+2,8))</f>
        <v>#NAME?</v>
      </c>
      <c r="J992" s="24" t="e">
        <f t="shared" ca="1" si="45"/>
        <v>#NAME?</v>
      </c>
      <c r="K992" s="24" t="e">
        <f t="shared" ca="1" si="46"/>
        <v>#NAME?</v>
      </c>
      <c r="L992" s="24" t="e">
        <f t="shared" ca="1" si="47"/>
        <v>#NAME?</v>
      </c>
    </row>
    <row r="993" spans="2:12" x14ac:dyDescent="0.25">
      <c r="B993" s="24">
        <v>9.1795884954405729</v>
      </c>
      <c r="G993" s="24">
        <v>991</v>
      </c>
      <c r="H993" s="24" t="e">
        <f ca="1"/>
        <v>#NAME?</v>
      </c>
      <c r="I993" s="24" t="e">
        <f t="array" aca="1" ref="I993" ca="1">INDIRECT(ADDRESS(($E$2+1-G993)+2,8))</f>
        <v>#NAME?</v>
      </c>
      <c r="J993" s="24" t="e">
        <f t="shared" ca="1" si="45"/>
        <v>#NAME?</v>
      </c>
      <c r="K993" s="24" t="e">
        <f t="shared" ca="1" si="46"/>
        <v>#NAME?</v>
      </c>
      <c r="L993" s="24" t="e">
        <f t="shared" ca="1" si="47"/>
        <v>#NAME?</v>
      </c>
    </row>
    <row r="994" spans="2:12" x14ac:dyDescent="0.25">
      <c r="B994" s="24">
        <v>8.503391126020313</v>
      </c>
      <c r="G994" s="24">
        <v>992</v>
      </c>
      <c r="H994" s="24" t="e">
        <f ca="1"/>
        <v>#NAME?</v>
      </c>
      <c r="I994" s="24" t="e">
        <f t="array" aca="1" ref="I994" ca="1">INDIRECT(ADDRESS(($E$2+1-G994)+2,8))</f>
        <v>#NAME?</v>
      </c>
      <c r="J994" s="24" t="e">
        <f t="shared" ca="1" si="45"/>
        <v>#NAME?</v>
      </c>
      <c r="K994" s="24" t="e">
        <f t="shared" ca="1" si="46"/>
        <v>#NAME?</v>
      </c>
      <c r="L994" s="24" t="e">
        <f t="shared" ca="1" si="47"/>
        <v>#NAME?</v>
      </c>
    </row>
    <row r="995" spans="2:12" x14ac:dyDescent="0.25">
      <c r="B995" s="24">
        <v>9.1940570944186959</v>
      </c>
      <c r="G995" s="24">
        <v>993</v>
      </c>
      <c r="H995" s="24" t="e">
        <f ca="1"/>
        <v>#NAME?</v>
      </c>
      <c r="I995" s="24" t="e">
        <f t="array" aca="1" ref="I995" ca="1">INDIRECT(ADDRESS(($E$2+1-G995)+2,8))</f>
        <v>#NAME?</v>
      </c>
      <c r="J995" s="24" t="e">
        <f t="shared" ca="1" si="45"/>
        <v>#NAME?</v>
      </c>
      <c r="K995" s="24" t="e">
        <f t="shared" ca="1" si="46"/>
        <v>#NAME?</v>
      </c>
      <c r="L995" s="24" t="e">
        <f t="shared" ca="1" si="47"/>
        <v>#NAME?</v>
      </c>
    </row>
    <row r="996" spans="2:12" x14ac:dyDescent="0.25">
      <c r="B996" s="24">
        <v>9.4433471945718921</v>
      </c>
      <c r="G996" s="24">
        <v>994</v>
      </c>
      <c r="H996" s="24" t="e">
        <f ca="1"/>
        <v>#NAME?</v>
      </c>
      <c r="I996" s="24" t="e">
        <f t="array" aca="1" ref="I996" ca="1">INDIRECT(ADDRESS(($E$2+1-G996)+2,8))</f>
        <v>#NAME?</v>
      </c>
      <c r="J996" s="24" t="e">
        <f t="shared" ca="1" si="45"/>
        <v>#NAME?</v>
      </c>
      <c r="K996" s="24" t="e">
        <f t="shared" ca="1" si="46"/>
        <v>#NAME?</v>
      </c>
      <c r="L996" s="24" t="e">
        <f t="shared" ca="1" si="47"/>
        <v>#NAME?</v>
      </c>
    </row>
    <row r="997" spans="2:12" x14ac:dyDescent="0.25">
      <c r="B997" s="24">
        <v>12.570841924581355</v>
      </c>
      <c r="G997" s="24">
        <v>995</v>
      </c>
      <c r="H997" s="24" t="e">
        <f ca="1"/>
        <v>#NAME?</v>
      </c>
      <c r="I997" s="24" t="e">
        <f t="array" aca="1" ref="I997" ca="1">INDIRECT(ADDRESS(($E$2+1-G997)+2,8))</f>
        <v>#NAME?</v>
      </c>
      <c r="J997" s="24" t="e">
        <f t="shared" ca="1" si="45"/>
        <v>#NAME?</v>
      </c>
      <c r="K997" s="24" t="e">
        <f t="shared" ca="1" si="46"/>
        <v>#NAME?</v>
      </c>
      <c r="L997" s="24" t="e">
        <f t="shared" ca="1" si="47"/>
        <v>#NAME?</v>
      </c>
    </row>
    <row r="998" spans="2:12" x14ac:dyDescent="0.25">
      <c r="B998" s="24">
        <v>6.8239678359140701</v>
      </c>
      <c r="G998" s="24">
        <v>996</v>
      </c>
      <c r="H998" s="24" t="e">
        <f ca="1"/>
        <v>#NAME?</v>
      </c>
      <c r="I998" s="24" t="e">
        <f t="array" aca="1" ref="I998" ca="1">INDIRECT(ADDRESS(($E$2+1-G998)+2,8))</f>
        <v>#NAME?</v>
      </c>
      <c r="J998" s="24" t="e">
        <f t="shared" ca="1" si="45"/>
        <v>#NAME?</v>
      </c>
      <c r="K998" s="24" t="e">
        <f t="shared" ca="1" si="46"/>
        <v>#NAME?</v>
      </c>
      <c r="L998" s="24" t="e">
        <f t="shared" ca="1" si="47"/>
        <v>#NAME?</v>
      </c>
    </row>
    <row r="999" spans="2:12" x14ac:dyDescent="0.25">
      <c r="B999" s="24">
        <v>8.8831736457675348</v>
      </c>
      <c r="G999" s="24">
        <v>997</v>
      </c>
      <c r="H999" s="24" t="e">
        <f ca="1"/>
        <v>#NAME?</v>
      </c>
      <c r="I999" s="24" t="e">
        <f t="array" aca="1" ref="I999" ca="1">INDIRECT(ADDRESS(($E$2+1-G999)+2,8))</f>
        <v>#NAME?</v>
      </c>
      <c r="J999" s="24" t="e">
        <f t="shared" ca="1" si="45"/>
        <v>#NAME?</v>
      </c>
      <c r="K999" s="24" t="e">
        <f t="shared" ca="1" si="46"/>
        <v>#NAME?</v>
      </c>
      <c r="L999" s="24" t="e">
        <f t="shared" ca="1" si="47"/>
        <v>#NAME?</v>
      </c>
    </row>
    <row r="1000" spans="2:12" x14ac:dyDescent="0.25">
      <c r="B1000" s="24">
        <v>9.423317882646554</v>
      </c>
      <c r="G1000" s="24">
        <v>998</v>
      </c>
      <c r="H1000" s="24" t="e">
        <f ca="1"/>
        <v>#NAME?</v>
      </c>
      <c r="I1000" s="24" t="e">
        <f t="array" aca="1" ref="I1000" ca="1">INDIRECT(ADDRESS(($E$2+1-G1000)+2,8))</f>
        <v>#NAME?</v>
      </c>
      <c r="J1000" s="24" t="e">
        <f t="shared" ca="1" si="45"/>
        <v>#NAME?</v>
      </c>
      <c r="K1000" s="24" t="e">
        <f t="shared" ca="1" si="46"/>
        <v>#NAME?</v>
      </c>
      <c r="L1000" s="24" t="e">
        <f t="shared" ca="1" si="47"/>
        <v>#NAME?</v>
      </c>
    </row>
    <row r="1001" spans="2:12" x14ac:dyDescent="0.25">
      <c r="B1001" s="24">
        <v>9.238484382257683</v>
      </c>
      <c r="G1001" s="24">
        <v>999</v>
      </c>
      <c r="H1001" s="24" t="e">
        <f ca="1"/>
        <v>#NAME?</v>
      </c>
      <c r="I1001" s="24" t="e">
        <f t="array" aca="1" ref="I1001" ca="1">INDIRECT(ADDRESS(($E$2+1-G1001)+2,8))</f>
        <v>#NAME?</v>
      </c>
      <c r="J1001" s="24" t="e">
        <f t="shared" ca="1" si="45"/>
        <v>#NAME?</v>
      </c>
      <c r="K1001" s="24" t="e">
        <f t="shared" ca="1" si="46"/>
        <v>#NAME?</v>
      </c>
      <c r="L1001" s="24" t="e">
        <f t="shared" ca="1" si="47"/>
        <v>#NAME?</v>
      </c>
    </row>
    <row r="1002" spans="2:12" x14ac:dyDescent="0.25">
      <c r="B1002" s="24">
        <v>7.1854372858538706</v>
      </c>
      <c r="G1002" s="24">
        <v>1000</v>
      </c>
      <c r="H1002" s="24" t="e">
        <f ca="1"/>
        <v>#NAME?</v>
      </c>
      <c r="I1002" s="24" t="e">
        <f t="array" aca="1" ref="I1002" ca="1">INDIRECT(ADDRESS(($E$2+1-G1002)+2,8))</f>
        <v>#NAME?</v>
      </c>
      <c r="J1002" s="24" t="e">
        <f t="shared" ca="1" si="45"/>
        <v>#NAME?</v>
      </c>
      <c r="K1002" s="24" t="e">
        <f t="shared" ca="1" si="46"/>
        <v>#NAME?</v>
      </c>
      <c r="L1002" s="24" t="e">
        <f t="shared" ca="1" si="47"/>
        <v>#NAME?</v>
      </c>
    </row>
    <row r="1003" spans="2:12" x14ac:dyDescent="0.25">
      <c r="B1003" s="24">
        <v>10.624851133755973</v>
      </c>
      <c r="G1003" s="24">
        <v>1001</v>
      </c>
      <c r="H1003" s="24" t="e">
        <f ca="1"/>
        <v>#NAME?</v>
      </c>
      <c r="I1003" s="24" t="e">
        <f t="array" aca="1" ref="I1003" ca="1">INDIRECT(ADDRESS(($E$2+1-G1003)+2,8))</f>
        <v>#NAME?</v>
      </c>
      <c r="J1003" s="24" t="e">
        <f t="shared" ca="1" si="45"/>
        <v>#NAME?</v>
      </c>
      <c r="K1003" s="24" t="e">
        <f t="shared" ca="1" si="46"/>
        <v>#NAME?</v>
      </c>
      <c r="L1003" s="24" t="e">
        <f t="shared" ca="1" si="47"/>
        <v>#NAME?</v>
      </c>
    </row>
    <row r="1004" spans="2:12" x14ac:dyDescent="0.25">
      <c r="B1004" s="24">
        <v>10.639473701186372</v>
      </c>
      <c r="G1004" s="24">
        <v>1002</v>
      </c>
      <c r="H1004" s="24" t="e">
        <f ca="1"/>
        <v>#NAME?</v>
      </c>
      <c r="I1004" s="24" t="e">
        <f t="array" aca="1" ref="I1004" ca="1">INDIRECT(ADDRESS(($E$2+1-G1004)+2,8))</f>
        <v>#NAME?</v>
      </c>
      <c r="J1004" s="24" t="e">
        <f t="shared" ca="1" si="45"/>
        <v>#NAME?</v>
      </c>
      <c r="K1004" s="24" t="e">
        <f t="shared" ca="1" si="46"/>
        <v>#NAME?</v>
      </c>
      <c r="L1004" s="24" t="e">
        <f t="shared" ca="1" si="47"/>
        <v>#NAME?</v>
      </c>
    </row>
    <row r="1005" spans="2:12" x14ac:dyDescent="0.25">
      <c r="B1005" s="24">
        <v>10.141772105659751</v>
      </c>
      <c r="G1005" s="24">
        <v>1003</v>
      </c>
      <c r="H1005" s="24" t="e">
        <f ca="1"/>
        <v>#NAME?</v>
      </c>
      <c r="I1005" s="24" t="e">
        <f t="array" aca="1" ref="I1005" ca="1">INDIRECT(ADDRESS(($E$2+1-G1005)+2,8))</f>
        <v>#NAME?</v>
      </c>
      <c r="J1005" s="24" t="e">
        <f t="shared" ca="1" si="45"/>
        <v>#NAME?</v>
      </c>
      <c r="K1005" s="24" t="e">
        <f t="shared" ca="1" si="46"/>
        <v>#NAME?</v>
      </c>
      <c r="L1005" s="24" t="e">
        <f t="shared" ca="1" si="47"/>
        <v>#NAME?</v>
      </c>
    </row>
    <row r="1006" spans="2:12" x14ac:dyDescent="0.25">
      <c r="B1006" s="24">
        <v>9.6547316637392413</v>
      </c>
      <c r="G1006" s="24">
        <v>1004</v>
      </c>
      <c r="H1006" s="24" t="e">
        <f ca="1"/>
        <v>#NAME?</v>
      </c>
      <c r="I1006" s="24" t="e">
        <f t="array" aca="1" ref="I1006" ca="1">INDIRECT(ADDRESS(($E$2+1-G1006)+2,8))</f>
        <v>#NAME?</v>
      </c>
      <c r="J1006" s="24" t="e">
        <f t="shared" ca="1" si="45"/>
        <v>#NAME?</v>
      </c>
      <c r="K1006" s="24" t="e">
        <f t="shared" ca="1" si="46"/>
        <v>#NAME?</v>
      </c>
      <c r="L1006" s="24" t="e">
        <f t="shared" ca="1" si="47"/>
        <v>#NAME?</v>
      </c>
    </row>
    <row r="1007" spans="2:12" x14ac:dyDescent="0.25">
      <c r="B1007" s="24">
        <v>10.753037211230366</v>
      </c>
      <c r="G1007" s="24">
        <v>1005</v>
      </c>
      <c r="H1007" s="24" t="e">
        <f ca="1"/>
        <v>#NAME?</v>
      </c>
      <c r="I1007" s="24" t="e">
        <f t="array" aca="1" ref="I1007" ca="1">INDIRECT(ADDRESS(($E$2+1-G1007)+2,8))</f>
        <v>#NAME?</v>
      </c>
      <c r="J1007" s="24" t="e">
        <f t="shared" ca="1" si="45"/>
        <v>#NAME?</v>
      </c>
      <c r="K1007" s="24" t="e">
        <f t="shared" ca="1" si="46"/>
        <v>#NAME?</v>
      </c>
      <c r="L1007" s="24" t="e">
        <f t="shared" ca="1" si="47"/>
        <v>#NAME?</v>
      </c>
    </row>
    <row r="1008" spans="2:12" x14ac:dyDescent="0.25">
      <c r="B1008" s="24">
        <v>9.2680140781606273</v>
      </c>
      <c r="G1008" s="24">
        <v>1006</v>
      </c>
      <c r="H1008" s="24" t="e">
        <f ca="1"/>
        <v>#NAME?</v>
      </c>
      <c r="I1008" s="24" t="e">
        <f t="array" aca="1" ref="I1008" ca="1">INDIRECT(ADDRESS(($E$2+1-G1008)+2,8))</f>
        <v>#NAME?</v>
      </c>
      <c r="J1008" s="24" t="e">
        <f t="shared" ca="1" si="45"/>
        <v>#NAME?</v>
      </c>
      <c r="K1008" s="24" t="e">
        <f t="shared" ca="1" si="46"/>
        <v>#NAME?</v>
      </c>
      <c r="L1008" s="24" t="e">
        <f t="shared" ca="1" si="47"/>
        <v>#NAME?</v>
      </c>
    </row>
    <row r="1009" spans="2:12" x14ac:dyDescent="0.25">
      <c r="B1009" s="24">
        <v>10.077442336166156</v>
      </c>
      <c r="G1009" s="24">
        <v>1007</v>
      </c>
      <c r="H1009" s="24" t="e">
        <f ca="1"/>
        <v>#NAME?</v>
      </c>
      <c r="I1009" s="24" t="e">
        <f t="array" aca="1" ref="I1009" ca="1">INDIRECT(ADDRESS(($E$2+1-G1009)+2,8))</f>
        <v>#NAME?</v>
      </c>
      <c r="J1009" s="24" t="e">
        <f t="shared" ca="1" si="45"/>
        <v>#NAME?</v>
      </c>
      <c r="K1009" s="24" t="e">
        <f t="shared" ca="1" si="46"/>
        <v>#NAME?</v>
      </c>
      <c r="L1009" s="24" t="e">
        <f t="shared" ca="1" si="47"/>
        <v>#NAME?</v>
      </c>
    </row>
    <row r="1010" spans="2:12" x14ac:dyDescent="0.25">
      <c r="B1010" s="24">
        <v>6.6921099972562894</v>
      </c>
      <c r="G1010" s="24">
        <v>1008</v>
      </c>
      <c r="H1010" s="24" t="e">
        <f ca="1"/>
        <v>#NAME?</v>
      </c>
      <c r="I1010" s="24" t="e">
        <f t="array" aca="1" ref="I1010" ca="1">INDIRECT(ADDRESS(($E$2+1-G1010)+2,8))</f>
        <v>#NAME?</v>
      </c>
      <c r="J1010" s="24" t="e">
        <f t="shared" ca="1" si="45"/>
        <v>#NAME?</v>
      </c>
      <c r="K1010" s="24" t="e">
        <f t="shared" ca="1" si="46"/>
        <v>#NAME?</v>
      </c>
      <c r="L1010" s="24" t="e">
        <f t="shared" ca="1" si="47"/>
        <v>#NAME?</v>
      </c>
    </row>
    <row r="1011" spans="2:12" x14ac:dyDescent="0.25">
      <c r="B1011" s="24">
        <v>8.1626099344549328</v>
      </c>
      <c r="G1011" s="24">
        <v>1009</v>
      </c>
      <c r="H1011" s="24" t="e">
        <f ca="1"/>
        <v>#NAME?</v>
      </c>
      <c r="I1011" s="24" t="e">
        <f t="array" aca="1" ref="I1011" ca="1">INDIRECT(ADDRESS(($E$2+1-G1011)+2,8))</f>
        <v>#NAME?</v>
      </c>
      <c r="J1011" s="24" t="e">
        <f t="shared" ca="1" si="45"/>
        <v>#NAME?</v>
      </c>
      <c r="K1011" s="24" t="e">
        <f t="shared" ca="1" si="46"/>
        <v>#NAME?</v>
      </c>
      <c r="L1011" s="24" t="e">
        <f t="shared" ca="1" si="47"/>
        <v>#NAME?</v>
      </c>
    </row>
    <row r="1012" spans="2:12" x14ac:dyDescent="0.25">
      <c r="B1012" s="24">
        <v>8.8784864737041929</v>
      </c>
      <c r="G1012" s="24">
        <v>1010</v>
      </c>
      <c r="H1012" s="24" t="e">
        <f ca="1"/>
        <v>#NAME?</v>
      </c>
      <c r="I1012" s="24" t="e">
        <f t="array" aca="1" ref="I1012" ca="1">INDIRECT(ADDRESS(($E$2+1-G1012)+2,8))</f>
        <v>#NAME?</v>
      </c>
      <c r="J1012" s="24" t="e">
        <f t="shared" ca="1" si="45"/>
        <v>#NAME?</v>
      </c>
      <c r="K1012" s="24" t="e">
        <f t="shared" ca="1" si="46"/>
        <v>#NAME?</v>
      </c>
      <c r="L1012" s="24" t="e">
        <f t="shared" ca="1" si="47"/>
        <v>#NAME?</v>
      </c>
    </row>
    <row r="1013" spans="2:12" x14ac:dyDescent="0.25">
      <c r="B1013" s="24">
        <v>7.8727021795632321</v>
      </c>
      <c r="G1013" s="24">
        <v>1011</v>
      </c>
      <c r="H1013" s="24" t="e">
        <f ca="1"/>
        <v>#NAME?</v>
      </c>
      <c r="I1013" s="24" t="e">
        <f t="array" aca="1" ref="I1013" ca="1">INDIRECT(ADDRESS(($E$2+1-G1013)+2,8))</f>
        <v>#NAME?</v>
      </c>
      <c r="J1013" s="24" t="e">
        <f t="shared" ca="1" si="45"/>
        <v>#NAME?</v>
      </c>
      <c r="K1013" s="24" t="e">
        <f t="shared" ca="1" si="46"/>
        <v>#NAME?</v>
      </c>
      <c r="L1013" s="24" t="e">
        <f t="shared" ca="1" si="47"/>
        <v>#NAME?</v>
      </c>
    </row>
    <row r="1014" spans="2:12" x14ac:dyDescent="0.25">
      <c r="B1014" s="24">
        <v>7.8640176049682271</v>
      </c>
      <c r="G1014" s="24">
        <v>1012</v>
      </c>
      <c r="H1014" s="24" t="e">
        <f ca="1"/>
        <v>#NAME?</v>
      </c>
      <c r="I1014" s="24" t="e">
        <f t="array" aca="1" ref="I1014" ca="1">INDIRECT(ADDRESS(($E$2+1-G1014)+2,8))</f>
        <v>#NAME?</v>
      </c>
      <c r="J1014" s="24" t="e">
        <f t="shared" ca="1" si="45"/>
        <v>#NAME?</v>
      </c>
      <c r="K1014" s="24" t="e">
        <f t="shared" ca="1" si="46"/>
        <v>#NAME?</v>
      </c>
      <c r="L1014" s="24" t="e">
        <f t="shared" ca="1" si="47"/>
        <v>#NAME?</v>
      </c>
    </row>
    <row r="1015" spans="2:12" x14ac:dyDescent="0.25">
      <c r="B1015" s="24">
        <v>10.811040983734014</v>
      </c>
      <c r="G1015" s="24">
        <v>1013</v>
      </c>
      <c r="H1015" s="24" t="e">
        <f ca="1"/>
        <v>#NAME?</v>
      </c>
      <c r="I1015" s="24" t="e">
        <f t="array" aca="1" ref="I1015" ca="1">INDIRECT(ADDRESS(($E$2+1-G1015)+2,8))</f>
        <v>#NAME?</v>
      </c>
      <c r="J1015" s="24" t="e">
        <f t="shared" ca="1" si="45"/>
        <v>#NAME?</v>
      </c>
      <c r="K1015" s="24" t="e">
        <f t="shared" ca="1" si="46"/>
        <v>#NAME?</v>
      </c>
      <c r="L1015" s="24" t="e">
        <f t="shared" ca="1" si="47"/>
        <v>#NAME?</v>
      </c>
    </row>
    <row r="1016" spans="2:12" x14ac:dyDescent="0.25">
      <c r="B1016" s="24">
        <v>9.1052425709175573</v>
      </c>
      <c r="G1016" s="24">
        <v>1014</v>
      </c>
      <c r="H1016" s="24" t="e">
        <f ca="1"/>
        <v>#NAME?</v>
      </c>
      <c r="I1016" s="24" t="e">
        <f t="array" aca="1" ref="I1016" ca="1">INDIRECT(ADDRESS(($E$2+1-G1016)+2,8))</f>
        <v>#NAME?</v>
      </c>
      <c r="J1016" s="24" t="e">
        <f t="shared" ca="1" si="45"/>
        <v>#NAME?</v>
      </c>
      <c r="K1016" s="24" t="e">
        <f t="shared" ca="1" si="46"/>
        <v>#NAME?</v>
      </c>
      <c r="L1016" s="24" t="e">
        <f t="shared" ca="1" si="47"/>
        <v>#NAME?</v>
      </c>
    </row>
    <row r="1017" spans="2:12" x14ac:dyDescent="0.25">
      <c r="B1017" s="24">
        <v>8.3806266148508008</v>
      </c>
      <c r="G1017" s="24">
        <v>1015</v>
      </c>
      <c r="H1017" s="24" t="e">
        <f ca="1"/>
        <v>#NAME?</v>
      </c>
      <c r="I1017" s="24" t="e">
        <f t="array" aca="1" ref="I1017" ca="1">INDIRECT(ADDRESS(($E$2+1-G1017)+2,8))</f>
        <v>#NAME?</v>
      </c>
      <c r="J1017" s="24" t="e">
        <f t="shared" ca="1" si="45"/>
        <v>#NAME?</v>
      </c>
      <c r="K1017" s="24" t="e">
        <f t="shared" ca="1" si="46"/>
        <v>#NAME?</v>
      </c>
      <c r="L1017" s="24" t="e">
        <f t="shared" ca="1" si="47"/>
        <v>#NAME?</v>
      </c>
    </row>
    <row r="1018" spans="2:12" x14ac:dyDescent="0.25">
      <c r="B1018" s="24">
        <v>10.162451682012733</v>
      </c>
      <c r="G1018" s="24">
        <v>1016</v>
      </c>
      <c r="H1018" s="24" t="e">
        <f ca="1"/>
        <v>#NAME?</v>
      </c>
      <c r="I1018" s="24" t="e">
        <f t="array" aca="1" ref="I1018" ca="1">INDIRECT(ADDRESS(($E$2+1-G1018)+2,8))</f>
        <v>#NAME?</v>
      </c>
      <c r="J1018" s="24" t="e">
        <f t="shared" ca="1" si="45"/>
        <v>#NAME?</v>
      </c>
      <c r="K1018" s="24" t="e">
        <f t="shared" ca="1" si="46"/>
        <v>#NAME?</v>
      </c>
      <c r="L1018" s="24" t="e">
        <f t="shared" ca="1" si="47"/>
        <v>#NAME?</v>
      </c>
    </row>
    <row r="1019" spans="2:12" x14ac:dyDescent="0.25">
      <c r="B1019" s="24">
        <v>10.977712826496727</v>
      </c>
      <c r="G1019" s="24">
        <v>1017</v>
      </c>
      <c r="H1019" s="24" t="e">
        <f ca="1"/>
        <v>#NAME?</v>
      </c>
      <c r="I1019" s="24" t="e">
        <f t="array" aca="1" ref="I1019" ca="1">INDIRECT(ADDRESS(($E$2+1-G1019)+2,8))</f>
        <v>#NAME?</v>
      </c>
      <c r="J1019" s="24" t="e">
        <f t="shared" ca="1" si="45"/>
        <v>#NAME?</v>
      </c>
      <c r="K1019" s="24" t="e">
        <f t="shared" ca="1" si="46"/>
        <v>#NAME?</v>
      </c>
      <c r="L1019" s="24" t="e">
        <f t="shared" ca="1" si="47"/>
        <v>#NAME?</v>
      </c>
    </row>
    <row r="1020" spans="2:12" x14ac:dyDescent="0.25">
      <c r="B1020" s="24">
        <v>10.253709325604843</v>
      </c>
      <c r="G1020" s="24">
        <v>1018</v>
      </c>
      <c r="H1020" s="24" t="e">
        <f ca="1"/>
        <v>#NAME?</v>
      </c>
      <c r="I1020" s="24" t="e">
        <f t="array" aca="1" ref="I1020" ca="1">INDIRECT(ADDRESS(($E$2+1-G1020)+2,8))</f>
        <v>#NAME?</v>
      </c>
      <c r="J1020" s="24" t="e">
        <f t="shared" ca="1" si="45"/>
        <v>#NAME?</v>
      </c>
      <c r="K1020" s="24" t="e">
        <f t="shared" ca="1" si="46"/>
        <v>#NAME?</v>
      </c>
      <c r="L1020" s="24" t="e">
        <f t="shared" ca="1" si="47"/>
        <v>#NAME?</v>
      </c>
    </row>
    <row r="1021" spans="2:12" x14ac:dyDescent="0.25">
      <c r="B1021" s="24">
        <v>11.293109180927612</v>
      </c>
      <c r="G1021" s="24">
        <v>1019</v>
      </c>
      <c r="H1021" s="24" t="e">
        <f ca="1"/>
        <v>#NAME?</v>
      </c>
      <c r="I1021" s="24" t="e">
        <f t="array" aca="1" ref="I1021" ca="1">INDIRECT(ADDRESS(($E$2+1-G1021)+2,8))</f>
        <v>#NAME?</v>
      </c>
      <c r="J1021" s="24" t="e">
        <f t="shared" ca="1" si="45"/>
        <v>#NAME?</v>
      </c>
      <c r="K1021" s="24" t="e">
        <f t="shared" ca="1" si="46"/>
        <v>#NAME?</v>
      </c>
      <c r="L1021" s="24" t="e">
        <f t="shared" ca="1" si="47"/>
        <v>#NAME?</v>
      </c>
    </row>
    <row r="1022" spans="2:12" x14ac:dyDescent="0.25">
      <c r="B1022" s="24">
        <v>10.57489644793341</v>
      </c>
      <c r="G1022" s="24">
        <v>1020</v>
      </c>
      <c r="H1022" s="24" t="e">
        <f ca="1"/>
        <v>#NAME?</v>
      </c>
      <c r="I1022" s="24" t="e">
        <f t="array" aca="1" ref="I1022" ca="1">INDIRECT(ADDRESS(($E$2+1-G1022)+2,8))</f>
        <v>#NAME?</v>
      </c>
      <c r="J1022" s="24" t="e">
        <f t="shared" ca="1" si="45"/>
        <v>#NAME?</v>
      </c>
      <c r="K1022" s="24" t="e">
        <f t="shared" ca="1" si="46"/>
        <v>#NAME?</v>
      </c>
      <c r="L1022" s="24" t="e">
        <f t="shared" ca="1" si="47"/>
        <v>#NAME?</v>
      </c>
    </row>
    <row r="1023" spans="2:12" x14ac:dyDescent="0.25">
      <c r="B1023" s="24">
        <v>8.2307422142738655</v>
      </c>
      <c r="G1023" s="24">
        <v>1021</v>
      </c>
      <c r="H1023" s="24" t="e">
        <f ca="1"/>
        <v>#NAME?</v>
      </c>
      <c r="I1023" s="24" t="e">
        <f t="array" aca="1" ref="I1023" ca="1">INDIRECT(ADDRESS(($E$2+1-G1023)+2,8))</f>
        <v>#NAME?</v>
      </c>
      <c r="J1023" s="24" t="e">
        <f t="shared" ca="1" si="45"/>
        <v>#NAME?</v>
      </c>
      <c r="K1023" s="24" t="e">
        <f t="shared" ca="1" si="46"/>
        <v>#NAME?</v>
      </c>
      <c r="L1023" s="24" t="e">
        <f t="shared" ca="1" si="47"/>
        <v>#NAME?</v>
      </c>
    </row>
    <row r="1024" spans="2:12" x14ac:dyDescent="0.25">
      <c r="B1024" s="24">
        <v>8.3727042242740772</v>
      </c>
      <c r="G1024" s="24">
        <v>1022</v>
      </c>
      <c r="H1024" s="24" t="e">
        <f ca="1"/>
        <v>#NAME?</v>
      </c>
      <c r="I1024" s="24" t="e">
        <f t="array" aca="1" ref="I1024" ca="1">INDIRECT(ADDRESS(($E$2+1-G1024)+2,8))</f>
        <v>#NAME?</v>
      </c>
      <c r="J1024" s="24" t="e">
        <f t="shared" ca="1" si="45"/>
        <v>#NAME?</v>
      </c>
      <c r="K1024" s="24" t="e">
        <f t="shared" ca="1" si="46"/>
        <v>#NAME?</v>
      </c>
      <c r="L1024" s="24" t="e">
        <f t="shared" ca="1" si="47"/>
        <v>#NAME?</v>
      </c>
    </row>
    <row r="1025" spans="2:12" x14ac:dyDescent="0.25">
      <c r="B1025" s="24">
        <v>7.8658463543941064</v>
      </c>
      <c r="G1025" s="24">
        <v>1023</v>
      </c>
      <c r="H1025" s="24" t="e">
        <f ca="1"/>
        <v>#NAME?</v>
      </c>
      <c r="I1025" s="24" t="e">
        <f t="array" aca="1" ref="I1025" ca="1">INDIRECT(ADDRESS(($E$2+1-G1025)+2,8))</f>
        <v>#NAME?</v>
      </c>
      <c r="J1025" s="24" t="e">
        <f t="shared" ca="1" si="45"/>
        <v>#NAME?</v>
      </c>
      <c r="K1025" s="24" t="e">
        <f t="shared" ca="1" si="46"/>
        <v>#NAME?</v>
      </c>
      <c r="L1025" s="24" t="e">
        <f t="shared" ca="1" si="47"/>
        <v>#NAME?</v>
      </c>
    </row>
    <row r="1026" spans="2:12" x14ac:dyDescent="0.25">
      <c r="B1026" s="24">
        <v>10.000732849086372</v>
      </c>
      <c r="G1026" s="24">
        <v>1024</v>
      </c>
      <c r="H1026" s="24" t="e">
        <f ca="1"/>
        <v>#NAME?</v>
      </c>
      <c r="I1026" s="24" t="e">
        <f t="array" aca="1" ref="I1026" ca="1">INDIRECT(ADDRESS(($E$2+1-G1026)+2,8))</f>
        <v>#NAME?</v>
      </c>
      <c r="J1026" s="24" t="e">
        <f t="shared" ca="1" si="45"/>
        <v>#NAME?</v>
      </c>
      <c r="K1026" s="24" t="e">
        <f t="shared" ca="1" si="46"/>
        <v>#NAME?</v>
      </c>
      <c r="L1026" s="24" t="e">
        <f t="shared" ca="1" si="47"/>
        <v>#NAME?</v>
      </c>
    </row>
    <row r="1027" spans="2:12" x14ac:dyDescent="0.25">
      <c r="B1027" s="24">
        <v>11.20785487073627</v>
      </c>
      <c r="G1027" s="24">
        <v>1025</v>
      </c>
      <c r="H1027" s="24" t="e">
        <f ca="1"/>
        <v>#NAME?</v>
      </c>
      <c r="I1027" s="24" t="e">
        <f t="array" aca="1" ref="I1027" ca="1">INDIRECT(ADDRESS(($E$2+1-G1027)+2,8))</f>
        <v>#NAME?</v>
      </c>
      <c r="J1027" s="24" t="e">
        <f t="shared" ca="1" si="45"/>
        <v>#NAME?</v>
      </c>
      <c r="K1027" s="24" t="e">
        <f t="shared" ca="1" si="46"/>
        <v>#NAME?</v>
      </c>
      <c r="L1027" s="24" t="e">
        <f t="shared" ca="1" si="47"/>
        <v>#NAME?</v>
      </c>
    </row>
    <row r="1028" spans="2:12" x14ac:dyDescent="0.25">
      <c r="B1028" s="24">
        <v>11.541272002083691</v>
      </c>
      <c r="G1028" s="24">
        <v>1026</v>
      </c>
      <c r="H1028" s="24" t="e">
        <f ca="1"/>
        <v>#NAME?</v>
      </c>
      <c r="I1028" s="24" t="e">
        <f t="array" aca="1" ref="I1028" ca="1">INDIRECT(ADDRESS(($E$2+1-G1028)+2,8))</f>
        <v>#NAME?</v>
      </c>
      <c r="J1028" s="24" t="e">
        <f t="shared" ref="J1028:J1091" ca="1" si="48">_xlfn.WEIBULL.DIST(H1028,$E$5,$E$6,TRUE)</f>
        <v>#NAME?</v>
      </c>
      <c r="K1028" s="24" t="e">
        <f t="shared" ref="K1028:K1091" ca="1" si="49">_xlfn.WEIBULL.DIST(I1028,$E$5,$E$6,TRUE)</f>
        <v>#NAME?</v>
      </c>
      <c r="L1028" s="24" t="e">
        <f t="shared" ref="L1028:L1091" ca="1" si="50">((2*G1028-1)/$E$2)*(LN(J1028)+LN(1-K1028))</f>
        <v>#NAME?</v>
      </c>
    </row>
    <row r="1029" spans="2:12" x14ac:dyDescent="0.25">
      <c r="B1029" s="24">
        <v>10.695458168120764</v>
      </c>
      <c r="G1029" s="24">
        <v>1027</v>
      </c>
      <c r="H1029" s="24" t="e">
        <f ca="1"/>
        <v>#NAME?</v>
      </c>
      <c r="I1029" s="24" t="e">
        <f t="array" aca="1" ref="I1029" ca="1">INDIRECT(ADDRESS(($E$2+1-G1029)+2,8))</f>
        <v>#NAME?</v>
      </c>
      <c r="J1029" s="24" t="e">
        <f t="shared" ca="1" si="48"/>
        <v>#NAME?</v>
      </c>
      <c r="K1029" s="24" t="e">
        <f t="shared" ca="1" si="49"/>
        <v>#NAME?</v>
      </c>
      <c r="L1029" s="24" t="e">
        <f t="shared" ca="1" si="50"/>
        <v>#NAME?</v>
      </c>
    </row>
    <row r="1030" spans="2:12" x14ac:dyDescent="0.25">
      <c r="B1030" s="24">
        <v>5.1858459087215838</v>
      </c>
      <c r="G1030" s="24">
        <v>1028</v>
      </c>
      <c r="H1030" s="24" t="e">
        <f ca="1"/>
        <v>#NAME?</v>
      </c>
      <c r="I1030" s="24" t="e">
        <f t="array" aca="1" ref="I1030" ca="1">INDIRECT(ADDRESS(($E$2+1-G1030)+2,8))</f>
        <v>#NAME?</v>
      </c>
      <c r="J1030" s="24" t="e">
        <f t="shared" ca="1" si="48"/>
        <v>#NAME?</v>
      </c>
      <c r="K1030" s="24" t="e">
        <f t="shared" ca="1" si="49"/>
        <v>#NAME?</v>
      </c>
      <c r="L1030" s="24" t="e">
        <f t="shared" ca="1" si="50"/>
        <v>#NAME?</v>
      </c>
    </row>
    <row r="1031" spans="2:12" x14ac:dyDescent="0.25">
      <c r="B1031" s="24">
        <v>8.9659285518179317</v>
      </c>
      <c r="G1031" s="24">
        <v>1029</v>
      </c>
      <c r="H1031" s="24" t="e">
        <f ca="1"/>
        <v>#NAME?</v>
      </c>
      <c r="I1031" s="24" t="e">
        <f t="array" aca="1" ref="I1031" ca="1">INDIRECT(ADDRESS(($E$2+1-G1031)+2,8))</f>
        <v>#NAME?</v>
      </c>
      <c r="J1031" s="24" t="e">
        <f t="shared" ca="1" si="48"/>
        <v>#NAME?</v>
      </c>
      <c r="K1031" s="24" t="e">
        <f t="shared" ca="1" si="49"/>
        <v>#NAME?</v>
      </c>
      <c r="L1031" s="24" t="e">
        <f t="shared" ca="1" si="50"/>
        <v>#NAME?</v>
      </c>
    </row>
    <row r="1032" spans="2:12" x14ac:dyDescent="0.25">
      <c r="B1032" s="24">
        <v>9.9606542794413375</v>
      </c>
      <c r="G1032" s="24">
        <v>1030</v>
      </c>
      <c r="H1032" s="24" t="e">
        <f ca="1"/>
        <v>#NAME?</v>
      </c>
      <c r="I1032" s="24" t="e">
        <f t="array" aca="1" ref="I1032" ca="1">INDIRECT(ADDRESS(($E$2+1-G1032)+2,8))</f>
        <v>#NAME?</v>
      </c>
      <c r="J1032" s="24" t="e">
        <f t="shared" ca="1" si="48"/>
        <v>#NAME?</v>
      </c>
      <c r="K1032" s="24" t="e">
        <f t="shared" ca="1" si="49"/>
        <v>#NAME?</v>
      </c>
      <c r="L1032" s="24" t="e">
        <f t="shared" ca="1" si="50"/>
        <v>#NAME?</v>
      </c>
    </row>
    <row r="1033" spans="2:12" x14ac:dyDescent="0.25">
      <c r="B1033" s="24">
        <v>10.656565144057041</v>
      </c>
      <c r="G1033" s="24">
        <v>1031</v>
      </c>
      <c r="H1033" s="24" t="e">
        <f ca="1"/>
        <v>#NAME?</v>
      </c>
      <c r="I1033" s="24" t="e">
        <f t="array" aca="1" ref="I1033" ca="1">INDIRECT(ADDRESS(($E$2+1-G1033)+2,8))</f>
        <v>#NAME?</v>
      </c>
      <c r="J1033" s="24" t="e">
        <f t="shared" ca="1" si="48"/>
        <v>#NAME?</v>
      </c>
      <c r="K1033" s="24" t="e">
        <f t="shared" ca="1" si="49"/>
        <v>#NAME?</v>
      </c>
      <c r="L1033" s="24" t="e">
        <f t="shared" ca="1" si="50"/>
        <v>#NAME?</v>
      </c>
    </row>
    <row r="1034" spans="2:12" x14ac:dyDescent="0.25">
      <c r="B1034" s="24">
        <v>10.504436670684514</v>
      </c>
      <c r="G1034" s="24">
        <v>1032</v>
      </c>
      <c r="H1034" s="24" t="e">
        <f ca="1"/>
        <v>#NAME?</v>
      </c>
      <c r="I1034" s="24" t="e">
        <f t="array" aca="1" ref="I1034" ca="1">INDIRECT(ADDRESS(($E$2+1-G1034)+2,8))</f>
        <v>#NAME?</v>
      </c>
      <c r="J1034" s="24" t="e">
        <f t="shared" ca="1" si="48"/>
        <v>#NAME?</v>
      </c>
      <c r="K1034" s="24" t="e">
        <f t="shared" ca="1" si="49"/>
        <v>#NAME?</v>
      </c>
      <c r="L1034" s="24" t="e">
        <f t="shared" ca="1" si="50"/>
        <v>#NAME?</v>
      </c>
    </row>
    <row r="1035" spans="2:12" x14ac:dyDescent="0.25">
      <c r="B1035" s="24">
        <v>12.36709484272119</v>
      </c>
      <c r="G1035" s="24">
        <v>1033</v>
      </c>
      <c r="H1035" s="24" t="e">
        <f ca="1"/>
        <v>#NAME?</v>
      </c>
      <c r="I1035" s="24" t="e">
        <f t="array" aca="1" ref="I1035" ca="1">INDIRECT(ADDRESS(($E$2+1-G1035)+2,8))</f>
        <v>#NAME?</v>
      </c>
      <c r="J1035" s="24" t="e">
        <f t="shared" ca="1" si="48"/>
        <v>#NAME?</v>
      </c>
      <c r="K1035" s="24" t="e">
        <f t="shared" ca="1" si="49"/>
        <v>#NAME?</v>
      </c>
      <c r="L1035" s="24" t="e">
        <f t="shared" ca="1" si="50"/>
        <v>#NAME?</v>
      </c>
    </row>
    <row r="1036" spans="2:12" x14ac:dyDescent="0.25">
      <c r="B1036" s="24">
        <v>6.7171116988876207</v>
      </c>
      <c r="G1036" s="24">
        <v>1034</v>
      </c>
      <c r="H1036" s="24" t="e">
        <f ca="1"/>
        <v>#NAME?</v>
      </c>
      <c r="I1036" s="24" t="e">
        <f t="array" aca="1" ref="I1036" ca="1">INDIRECT(ADDRESS(($E$2+1-G1036)+2,8))</f>
        <v>#NAME?</v>
      </c>
      <c r="J1036" s="24" t="e">
        <f t="shared" ca="1" si="48"/>
        <v>#NAME?</v>
      </c>
      <c r="K1036" s="24" t="e">
        <f t="shared" ca="1" si="49"/>
        <v>#NAME?</v>
      </c>
      <c r="L1036" s="24" t="e">
        <f t="shared" ca="1" si="50"/>
        <v>#NAME?</v>
      </c>
    </row>
    <row r="1037" spans="2:12" x14ac:dyDescent="0.25">
      <c r="B1037" s="24">
        <v>10.059710707295867</v>
      </c>
      <c r="G1037" s="24">
        <v>1035</v>
      </c>
      <c r="H1037" s="24" t="e">
        <f ca="1"/>
        <v>#NAME?</v>
      </c>
      <c r="I1037" s="24" t="e">
        <f t="array" aca="1" ref="I1037" ca="1">INDIRECT(ADDRESS(($E$2+1-G1037)+2,8))</f>
        <v>#NAME?</v>
      </c>
      <c r="J1037" s="24" t="e">
        <f t="shared" ca="1" si="48"/>
        <v>#NAME?</v>
      </c>
      <c r="K1037" s="24" t="e">
        <f t="shared" ca="1" si="49"/>
        <v>#NAME?</v>
      </c>
      <c r="L1037" s="24" t="e">
        <f t="shared" ca="1" si="50"/>
        <v>#NAME?</v>
      </c>
    </row>
    <row r="1038" spans="2:12" x14ac:dyDescent="0.25">
      <c r="B1038" s="24">
        <v>7.9539643898693519</v>
      </c>
      <c r="G1038" s="24">
        <v>1036</v>
      </c>
      <c r="H1038" s="24" t="e">
        <f ca="1"/>
        <v>#NAME?</v>
      </c>
      <c r="I1038" s="24" t="e">
        <f t="array" aca="1" ref="I1038" ca="1">INDIRECT(ADDRESS(($E$2+1-G1038)+2,8))</f>
        <v>#NAME?</v>
      </c>
      <c r="J1038" s="24" t="e">
        <f t="shared" ca="1" si="48"/>
        <v>#NAME?</v>
      </c>
      <c r="K1038" s="24" t="e">
        <f t="shared" ca="1" si="49"/>
        <v>#NAME?</v>
      </c>
      <c r="L1038" s="24" t="e">
        <f t="shared" ca="1" si="50"/>
        <v>#NAME?</v>
      </c>
    </row>
    <row r="1039" spans="2:12" x14ac:dyDescent="0.25">
      <c r="B1039" s="24">
        <v>11.05472385631386</v>
      </c>
      <c r="G1039" s="24">
        <v>1037</v>
      </c>
      <c r="H1039" s="24" t="e">
        <f ca="1"/>
        <v>#NAME?</v>
      </c>
      <c r="I1039" s="24" t="e">
        <f t="array" aca="1" ref="I1039" ca="1">INDIRECT(ADDRESS(($E$2+1-G1039)+2,8))</f>
        <v>#NAME?</v>
      </c>
      <c r="J1039" s="24" t="e">
        <f t="shared" ca="1" si="48"/>
        <v>#NAME?</v>
      </c>
      <c r="K1039" s="24" t="e">
        <f t="shared" ca="1" si="49"/>
        <v>#NAME?</v>
      </c>
      <c r="L1039" s="24" t="e">
        <f t="shared" ca="1" si="50"/>
        <v>#NAME?</v>
      </c>
    </row>
    <row r="1040" spans="2:12" x14ac:dyDescent="0.25">
      <c r="B1040" s="24">
        <v>10.140056377761812</v>
      </c>
      <c r="G1040" s="24">
        <v>1038</v>
      </c>
      <c r="H1040" s="24" t="e">
        <f ca="1"/>
        <v>#NAME?</v>
      </c>
      <c r="I1040" s="24" t="e">
        <f t="array" aca="1" ref="I1040" ca="1">INDIRECT(ADDRESS(($E$2+1-G1040)+2,8))</f>
        <v>#NAME?</v>
      </c>
      <c r="J1040" s="24" t="e">
        <f t="shared" ca="1" si="48"/>
        <v>#NAME?</v>
      </c>
      <c r="K1040" s="24" t="e">
        <f t="shared" ca="1" si="49"/>
        <v>#NAME?</v>
      </c>
      <c r="L1040" s="24" t="e">
        <f t="shared" ca="1" si="50"/>
        <v>#NAME?</v>
      </c>
    </row>
    <row r="1041" spans="2:12" x14ac:dyDescent="0.25">
      <c r="B1041" s="24">
        <v>9.4505579858691355</v>
      </c>
      <c r="G1041" s="24">
        <v>1039</v>
      </c>
      <c r="H1041" s="24" t="e">
        <f ca="1"/>
        <v>#NAME?</v>
      </c>
      <c r="I1041" s="24" t="e">
        <f t="array" aca="1" ref="I1041" ca="1">INDIRECT(ADDRESS(($E$2+1-G1041)+2,8))</f>
        <v>#NAME?</v>
      </c>
      <c r="J1041" s="24" t="e">
        <f t="shared" ca="1" si="48"/>
        <v>#NAME?</v>
      </c>
      <c r="K1041" s="24" t="e">
        <f t="shared" ca="1" si="49"/>
        <v>#NAME?</v>
      </c>
      <c r="L1041" s="24" t="e">
        <f t="shared" ca="1" si="50"/>
        <v>#NAME?</v>
      </c>
    </row>
    <row r="1042" spans="2:12" x14ac:dyDescent="0.25">
      <c r="B1042" s="24">
        <v>9.7133154906804897</v>
      </c>
      <c r="G1042" s="24">
        <v>1040</v>
      </c>
      <c r="H1042" s="24" t="e">
        <f ca="1"/>
        <v>#NAME?</v>
      </c>
      <c r="I1042" s="24" t="e">
        <f t="array" aca="1" ref="I1042" ca="1">INDIRECT(ADDRESS(($E$2+1-G1042)+2,8))</f>
        <v>#NAME?</v>
      </c>
      <c r="J1042" s="24" t="e">
        <f t="shared" ca="1" si="48"/>
        <v>#NAME?</v>
      </c>
      <c r="K1042" s="24" t="e">
        <f t="shared" ca="1" si="49"/>
        <v>#NAME?</v>
      </c>
      <c r="L1042" s="24" t="e">
        <f t="shared" ca="1" si="50"/>
        <v>#NAME?</v>
      </c>
    </row>
    <row r="1043" spans="2:12" x14ac:dyDescent="0.25">
      <c r="B1043" s="24">
        <v>5.2715269322158989</v>
      </c>
      <c r="G1043" s="24">
        <v>1041</v>
      </c>
      <c r="H1043" s="24" t="e">
        <f ca="1"/>
        <v>#NAME?</v>
      </c>
      <c r="I1043" s="24" t="e">
        <f t="array" aca="1" ref="I1043" ca="1">INDIRECT(ADDRESS(($E$2+1-G1043)+2,8))</f>
        <v>#NAME?</v>
      </c>
      <c r="J1043" s="24" t="e">
        <f t="shared" ca="1" si="48"/>
        <v>#NAME?</v>
      </c>
      <c r="K1043" s="24" t="e">
        <f t="shared" ca="1" si="49"/>
        <v>#NAME?</v>
      </c>
      <c r="L1043" s="24" t="e">
        <f t="shared" ca="1" si="50"/>
        <v>#NAME?</v>
      </c>
    </row>
    <row r="1044" spans="2:12" x14ac:dyDescent="0.25">
      <c r="B1044" s="24">
        <v>9.8846163206610793</v>
      </c>
      <c r="G1044" s="24">
        <v>1042</v>
      </c>
      <c r="H1044" s="24" t="e">
        <f ca="1"/>
        <v>#NAME?</v>
      </c>
      <c r="I1044" s="24" t="e">
        <f t="array" aca="1" ref="I1044" ca="1">INDIRECT(ADDRESS(($E$2+1-G1044)+2,8))</f>
        <v>#NAME?</v>
      </c>
      <c r="J1044" s="24" t="e">
        <f t="shared" ca="1" si="48"/>
        <v>#NAME?</v>
      </c>
      <c r="K1044" s="24" t="e">
        <f t="shared" ca="1" si="49"/>
        <v>#NAME?</v>
      </c>
      <c r="L1044" s="24" t="e">
        <f t="shared" ca="1" si="50"/>
        <v>#NAME?</v>
      </c>
    </row>
    <row r="1045" spans="2:12" x14ac:dyDescent="0.25">
      <c r="B1045" s="24">
        <v>8.3070762372714508</v>
      </c>
      <c r="G1045" s="24">
        <v>1043</v>
      </c>
      <c r="H1045" s="24" t="e">
        <f ca="1"/>
        <v>#NAME?</v>
      </c>
      <c r="I1045" s="24" t="e">
        <f t="array" aca="1" ref="I1045" ca="1">INDIRECT(ADDRESS(($E$2+1-G1045)+2,8))</f>
        <v>#NAME?</v>
      </c>
      <c r="J1045" s="24" t="e">
        <f t="shared" ca="1" si="48"/>
        <v>#NAME?</v>
      </c>
      <c r="K1045" s="24" t="e">
        <f t="shared" ca="1" si="49"/>
        <v>#NAME?</v>
      </c>
      <c r="L1045" s="24" t="e">
        <f t="shared" ca="1" si="50"/>
        <v>#NAME?</v>
      </c>
    </row>
    <row r="1046" spans="2:12" x14ac:dyDescent="0.25">
      <c r="B1046" s="24">
        <v>9.8754902834604223</v>
      </c>
      <c r="G1046" s="24">
        <v>1044</v>
      </c>
      <c r="H1046" s="24" t="e">
        <f ca="1"/>
        <v>#NAME?</v>
      </c>
      <c r="I1046" s="24" t="e">
        <f t="array" aca="1" ref="I1046" ca="1">INDIRECT(ADDRESS(($E$2+1-G1046)+2,8))</f>
        <v>#NAME?</v>
      </c>
      <c r="J1046" s="24" t="e">
        <f t="shared" ca="1" si="48"/>
        <v>#NAME?</v>
      </c>
      <c r="K1046" s="24" t="e">
        <f t="shared" ca="1" si="49"/>
        <v>#NAME?</v>
      </c>
      <c r="L1046" s="24" t="e">
        <f t="shared" ca="1" si="50"/>
        <v>#NAME?</v>
      </c>
    </row>
    <row r="1047" spans="2:12" x14ac:dyDescent="0.25">
      <c r="B1047" s="24">
        <v>7.9080203211343028</v>
      </c>
      <c r="G1047" s="24">
        <v>1045</v>
      </c>
      <c r="H1047" s="24" t="e">
        <f ca="1"/>
        <v>#NAME?</v>
      </c>
      <c r="I1047" s="24" t="e">
        <f t="array" aca="1" ref="I1047" ca="1">INDIRECT(ADDRESS(($E$2+1-G1047)+2,8))</f>
        <v>#NAME?</v>
      </c>
      <c r="J1047" s="24" t="e">
        <f t="shared" ca="1" si="48"/>
        <v>#NAME?</v>
      </c>
      <c r="K1047" s="24" t="e">
        <f t="shared" ca="1" si="49"/>
        <v>#NAME?</v>
      </c>
      <c r="L1047" s="24" t="e">
        <f t="shared" ca="1" si="50"/>
        <v>#NAME?</v>
      </c>
    </row>
    <row r="1048" spans="2:12" x14ac:dyDescent="0.25">
      <c r="B1048" s="24">
        <v>8.3211993872374119</v>
      </c>
      <c r="G1048" s="24">
        <v>1046</v>
      </c>
      <c r="H1048" s="24" t="e">
        <f ca="1"/>
        <v>#NAME?</v>
      </c>
      <c r="I1048" s="24" t="e">
        <f t="array" aca="1" ref="I1048" ca="1">INDIRECT(ADDRESS(($E$2+1-G1048)+2,8))</f>
        <v>#NAME?</v>
      </c>
      <c r="J1048" s="24" t="e">
        <f t="shared" ca="1" si="48"/>
        <v>#NAME?</v>
      </c>
      <c r="K1048" s="24" t="e">
        <f t="shared" ca="1" si="49"/>
        <v>#NAME?</v>
      </c>
      <c r="L1048" s="24" t="e">
        <f t="shared" ca="1" si="50"/>
        <v>#NAME?</v>
      </c>
    </row>
    <row r="1049" spans="2:12" x14ac:dyDescent="0.25">
      <c r="B1049" s="24">
        <v>10.97004554263895</v>
      </c>
      <c r="G1049" s="24">
        <v>1047</v>
      </c>
      <c r="H1049" s="24" t="e">
        <f ca="1"/>
        <v>#NAME?</v>
      </c>
      <c r="I1049" s="24" t="e">
        <f t="array" aca="1" ref="I1049" ca="1">INDIRECT(ADDRESS(($E$2+1-G1049)+2,8))</f>
        <v>#NAME?</v>
      </c>
      <c r="J1049" s="24" t="e">
        <f t="shared" ca="1" si="48"/>
        <v>#NAME?</v>
      </c>
      <c r="K1049" s="24" t="e">
        <f t="shared" ca="1" si="49"/>
        <v>#NAME?</v>
      </c>
      <c r="L1049" s="24" t="e">
        <f t="shared" ca="1" si="50"/>
        <v>#NAME?</v>
      </c>
    </row>
    <row r="1050" spans="2:12" x14ac:dyDescent="0.25">
      <c r="B1050" s="24">
        <v>9.1067608877355859</v>
      </c>
      <c r="G1050" s="24">
        <v>1048</v>
      </c>
      <c r="H1050" s="24" t="e">
        <f ca="1"/>
        <v>#NAME?</v>
      </c>
      <c r="I1050" s="24" t="e">
        <f t="array" aca="1" ref="I1050" ca="1">INDIRECT(ADDRESS(($E$2+1-G1050)+2,8))</f>
        <v>#NAME?</v>
      </c>
      <c r="J1050" s="24" t="e">
        <f t="shared" ca="1" si="48"/>
        <v>#NAME?</v>
      </c>
      <c r="K1050" s="24" t="e">
        <f t="shared" ca="1" si="49"/>
        <v>#NAME?</v>
      </c>
      <c r="L1050" s="24" t="e">
        <f t="shared" ca="1" si="50"/>
        <v>#NAME?</v>
      </c>
    </row>
    <row r="1051" spans="2:12" x14ac:dyDescent="0.25">
      <c r="B1051" s="24">
        <v>10.760781624769677</v>
      </c>
      <c r="G1051" s="24">
        <v>1049</v>
      </c>
      <c r="H1051" s="24" t="e">
        <f ca="1"/>
        <v>#NAME?</v>
      </c>
      <c r="I1051" s="24" t="e">
        <f t="array" aca="1" ref="I1051" ca="1">INDIRECT(ADDRESS(($E$2+1-G1051)+2,8))</f>
        <v>#NAME?</v>
      </c>
      <c r="J1051" s="24" t="e">
        <f t="shared" ca="1" si="48"/>
        <v>#NAME?</v>
      </c>
      <c r="K1051" s="24" t="e">
        <f t="shared" ca="1" si="49"/>
        <v>#NAME?</v>
      </c>
      <c r="L1051" s="24" t="e">
        <f t="shared" ca="1" si="50"/>
        <v>#NAME?</v>
      </c>
    </row>
    <row r="1052" spans="2:12" x14ac:dyDescent="0.25">
      <c r="B1052" s="24">
        <v>9.7891267453952615</v>
      </c>
      <c r="G1052" s="24">
        <v>1050</v>
      </c>
      <c r="H1052" s="24" t="e">
        <f ca="1"/>
        <v>#NAME?</v>
      </c>
      <c r="I1052" s="24" t="e">
        <f t="array" aca="1" ref="I1052" ca="1">INDIRECT(ADDRESS(($E$2+1-G1052)+2,8))</f>
        <v>#NAME?</v>
      </c>
      <c r="J1052" s="24" t="e">
        <f t="shared" ca="1" si="48"/>
        <v>#NAME?</v>
      </c>
      <c r="K1052" s="24" t="e">
        <f t="shared" ca="1" si="49"/>
        <v>#NAME?</v>
      </c>
      <c r="L1052" s="24" t="e">
        <f t="shared" ca="1" si="50"/>
        <v>#NAME?</v>
      </c>
    </row>
    <row r="1053" spans="2:12" x14ac:dyDescent="0.25">
      <c r="B1053" s="24">
        <v>9.4987023313277756</v>
      </c>
      <c r="G1053" s="24">
        <v>1051</v>
      </c>
      <c r="H1053" s="24" t="e">
        <f ca="1"/>
        <v>#NAME?</v>
      </c>
      <c r="I1053" s="24" t="e">
        <f t="array" aca="1" ref="I1053" ca="1">INDIRECT(ADDRESS(($E$2+1-G1053)+2,8))</f>
        <v>#NAME?</v>
      </c>
      <c r="J1053" s="24" t="e">
        <f t="shared" ca="1" si="48"/>
        <v>#NAME?</v>
      </c>
      <c r="K1053" s="24" t="e">
        <f t="shared" ca="1" si="49"/>
        <v>#NAME?</v>
      </c>
      <c r="L1053" s="24" t="e">
        <f t="shared" ca="1" si="50"/>
        <v>#NAME?</v>
      </c>
    </row>
    <row r="1054" spans="2:12" x14ac:dyDescent="0.25">
      <c r="B1054" s="24">
        <v>9.7303805065053091</v>
      </c>
      <c r="G1054" s="24">
        <v>1052</v>
      </c>
      <c r="H1054" s="24" t="e">
        <f ca="1"/>
        <v>#NAME?</v>
      </c>
      <c r="I1054" s="24" t="e">
        <f t="array" aca="1" ref="I1054" ca="1">INDIRECT(ADDRESS(($E$2+1-G1054)+2,8))</f>
        <v>#NAME?</v>
      </c>
      <c r="J1054" s="24" t="e">
        <f t="shared" ca="1" si="48"/>
        <v>#NAME?</v>
      </c>
      <c r="K1054" s="24" t="e">
        <f t="shared" ca="1" si="49"/>
        <v>#NAME?</v>
      </c>
      <c r="L1054" s="24" t="e">
        <f t="shared" ca="1" si="50"/>
        <v>#NAME?</v>
      </c>
    </row>
    <row r="1055" spans="2:12" x14ac:dyDescent="0.25">
      <c r="B1055" s="24">
        <v>9.3757116741816535</v>
      </c>
      <c r="G1055" s="24">
        <v>1053</v>
      </c>
      <c r="H1055" s="24" t="e">
        <f ca="1"/>
        <v>#NAME?</v>
      </c>
      <c r="I1055" s="24" t="e">
        <f t="array" aca="1" ref="I1055" ca="1">INDIRECT(ADDRESS(($E$2+1-G1055)+2,8))</f>
        <v>#NAME?</v>
      </c>
      <c r="J1055" s="24" t="e">
        <f t="shared" ca="1" si="48"/>
        <v>#NAME?</v>
      </c>
      <c r="K1055" s="24" t="e">
        <f t="shared" ca="1" si="49"/>
        <v>#NAME?</v>
      </c>
      <c r="L1055" s="24" t="e">
        <f t="shared" ca="1" si="50"/>
        <v>#NAME?</v>
      </c>
    </row>
    <row r="1056" spans="2:12" x14ac:dyDescent="0.25">
      <c r="B1056" s="24">
        <v>9.6043735362996951</v>
      </c>
      <c r="G1056" s="24">
        <v>1054</v>
      </c>
      <c r="H1056" s="24" t="e">
        <f ca="1"/>
        <v>#NAME?</v>
      </c>
      <c r="I1056" s="24" t="e">
        <f t="array" aca="1" ref="I1056" ca="1">INDIRECT(ADDRESS(($E$2+1-G1056)+2,8))</f>
        <v>#NAME?</v>
      </c>
      <c r="J1056" s="24" t="e">
        <f t="shared" ca="1" si="48"/>
        <v>#NAME?</v>
      </c>
      <c r="K1056" s="24" t="e">
        <f t="shared" ca="1" si="49"/>
        <v>#NAME?</v>
      </c>
      <c r="L1056" s="24" t="e">
        <f t="shared" ca="1" si="50"/>
        <v>#NAME?</v>
      </c>
    </row>
    <row r="1057" spans="2:12" x14ac:dyDescent="0.25">
      <c r="B1057" s="24">
        <v>8.9604970940123589</v>
      </c>
      <c r="G1057" s="24">
        <v>1055</v>
      </c>
      <c r="H1057" s="24" t="e">
        <f ca="1"/>
        <v>#NAME?</v>
      </c>
      <c r="I1057" s="24" t="e">
        <f t="array" aca="1" ref="I1057" ca="1">INDIRECT(ADDRESS(($E$2+1-G1057)+2,8))</f>
        <v>#NAME?</v>
      </c>
      <c r="J1057" s="24" t="e">
        <f t="shared" ca="1" si="48"/>
        <v>#NAME?</v>
      </c>
      <c r="K1057" s="24" t="e">
        <f t="shared" ca="1" si="49"/>
        <v>#NAME?</v>
      </c>
      <c r="L1057" s="24" t="e">
        <f t="shared" ca="1" si="50"/>
        <v>#NAME?</v>
      </c>
    </row>
    <row r="1058" spans="2:12" x14ac:dyDescent="0.25">
      <c r="B1058" s="24">
        <v>8.802307745196412</v>
      </c>
      <c r="G1058" s="24">
        <v>1056</v>
      </c>
      <c r="H1058" s="24" t="e">
        <f ca="1"/>
        <v>#NAME?</v>
      </c>
      <c r="I1058" s="24" t="e">
        <f t="array" aca="1" ref="I1058" ca="1">INDIRECT(ADDRESS(($E$2+1-G1058)+2,8))</f>
        <v>#NAME?</v>
      </c>
      <c r="J1058" s="24" t="e">
        <f t="shared" ca="1" si="48"/>
        <v>#NAME?</v>
      </c>
      <c r="K1058" s="24" t="e">
        <f t="shared" ca="1" si="49"/>
        <v>#NAME?</v>
      </c>
      <c r="L1058" s="24" t="e">
        <f t="shared" ca="1" si="50"/>
        <v>#NAME?</v>
      </c>
    </row>
    <row r="1059" spans="2:12" x14ac:dyDescent="0.25">
      <c r="B1059" s="24">
        <v>6.8812620064879066</v>
      </c>
      <c r="G1059" s="24">
        <v>1057</v>
      </c>
      <c r="H1059" s="24" t="e">
        <f ca="1"/>
        <v>#NAME?</v>
      </c>
      <c r="I1059" s="24" t="e">
        <f t="array" aca="1" ref="I1059" ca="1">INDIRECT(ADDRESS(($E$2+1-G1059)+2,8))</f>
        <v>#NAME?</v>
      </c>
      <c r="J1059" s="24" t="e">
        <f t="shared" ca="1" si="48"/>
        <v>#NAME?</v>
      </c>
      <c r="K1059" s="24" t="e">
        <f t="shared" ca="1" si="49"/>
        <v>#NAME?</v>
      </c>
      <c r="L1059" s="24" t="e">
        <f t="shared" ca="1" si="50"/>
        <v>#NAME?</v>
      </c>
    </row>
    <row r="1060" spans="2:12" x14ac:dyDescent="0.25">
      <c r="B1060" s="24">
        <v>11.289214936391438</v>
      </c>
      <c r="G1060" s="24">
        <v>1058</v>
      </c>
      <c r="H1060" s="24" t="e">
        <f ca="1"/>
        <v>#NAME?</v>
      </c>
      <c r="I1060" s="24" t="e">
        <f t="array" aca="1" ref="I1060" ca="1">INDIRECT(ADDRESS(($E$2+1-G1060)+2,8))</f>
        <v>#NAME?</v>
      </c>
      <c r="J1060" s="24" t="e">
        <f t="shared" ca="1" si="48"/>
        <v>#NAME?</v>
      </c>
      <c r="K1060" s="24" t="e">
        <f t="shared" ca="1" si="49"/>
        <v>#NAME?</v>
      </c>
      <c r="L1060" s="24" t="e">
        <f t="shared" ca="1" si="50"/>
        <v>#NAME?</v>
      </c>
    </row>
    <row r="1061" spans="2:12" x14ac:dyDescent="0.25">
      <c r="B1061" s="24">
        <v>9.3448976904180707</v>
      </c>
      <c r="G1061" s="24">
        <v>1059</v>
      </c>
      <c r="H1061" s="24" t="e">
        <f ca="1"/>
        <v>#NAME?</v>
      </c>
      <c r="I1061" s="24" t="e">
        <f t="array" aca="1" ref="I1061" ca="1">INDIRECT(ADDRESS(($E$2+1-G1061)+2,8))</f>
        <v>#NAME?</v>
      </c>
      <c r="J1061" s="24" t="e">
        <f t="shared" ca="1" si="48"/>
        <v>#NAME?</v>
      </c>
      <c r="K1061" s="24" t="e">
        <f t="shared" ca="1" si="49"/>
        <v>#NAME?</v>
      </c>
      <c r="L1061" s="24" t="e">
        <f t="shared" ca="1" si="50"/>
        <v>#NAME?</v>
      </c>
    </row>
    <row r="1062" spans="2:12" x14ac:dyDescent="0.25">
      <c r="B1062" s="24">
        <v>11.516798482007069</v>
      </c>
      <c r="G1062" s="24">
        <v>1060</v>
      </c>
      <c r="H1062" s="24" t="e">
        <f ca="1"/>
        <v>#NAME?</v>
      </c>
      <c r="I1062" s="24" t="e">
        <f t="array" aca="1" ref="I1062" ca="1">INDIRECT(ADDRESS(($E$2+1-G1062)+2,8))</f>
        <v>#NAME?</v>
      </c>
      <c r="J1062" s="24" t="e">
        <f t="shared" ca="1" si="48"/>
        <v>#NAME?</v>
      </c>
      <c r="K1062" s="24" t="e">
        <f t="shared" ca="1" si="49"/>
        <v>#NAME?</v>
      </c>
      <c r="L1062" s="24" t="e">
        <f t="shared" ca="1" si="50"/>
        <v>#NAME?</v>
      </c>
    </row>
    <row r="1063" spans="2:12" x14ac:dyDescent="0.25">
      <c r="B1063" s="24">
        <v>7.7823517013967711</v>
      </c>
      <c r="G1063" s="24">
        <v>1061</v>
      </c>
      <c r="H1063" s="24" t="e">
        <f ca="1"/>
        <v>#NAME?</v>
      </c>
      <c r="I1063" s="24" t="e">
        <f t="array" aca="1" ref="I1063" ca="1">INDIRECT(ADDRESS(($E$2+1-G1063)+2,8))</f>
        <v>#NAME?</v>
      </c>
      <c r="J1063" s="24" t="e">
        <f t="shared" ca="1" si="48"/>
        <v>#NAME?</v>
      </c>
      <c r="K1063" s="24" t="e">
        <f t="shared" ca="1" si="49"/>
        <v>#NAME?</v>
      </c>
      <c r="L1063" s="24" t="e">
        <f t="shared" ca="1" si="50"/>
        <v>#NAME?</v>
      </c>
    </row>
    <row r="1064" spans="2:12" x14ac:dyDescent="0.25">
      <c r="B1064" s="24">
        <v>8.7427279782847798</v>
      </c>
      <c r="G1064" s="24">
        <v>1062</v>
      </c>
      <c r="H1064" s="24" t="e">
        <f ca="1"/>
        <v>#NAME?</v>
      </c>
      <c r="I1064" s="24" t="e">
        <f t="array" aca="1" ref="I1064" ca="1">INDIRECT(ADDRESS(($E$2+1-G1064)+2,8))</f>
        <v>#NAME?</v>
      </c>
      <c r="J1064" s="24" t="e">
        <f t="shared" ca="1" si="48"/>
        <v>#NAME?</v>
      </c>
      <c r="K1064" s="24" t="e">
        <f t="shared" ca="1" si="49"/>
        <v>#NAME?</v>
      </c>
      <c r="L1064" s="24" t="e">
        <f t="shared" ca="1" si="50"/>
        <v>#NAME?</v>
      </c>
    </row>
    <row r="1065" spans="2:12" x14ac:dyDescent="0.25">
      <c r="B1065" s="24">
        <v>8.9497465017006395</v>
      </c>
      <c r="G1065" s="24">
        <v>1063</v>
      </c>
      <c r="H1065" s="24" t="e">
        <f ca="1"/>
        <v>#NAME?</v>
      </c>
      <c r="I1065" s="24" t="e">
        <f t="array" aca="1" ref="I1065" ca="1">INDIRECT(ADDRESS(($E$2+1-G1065)+2,8))</f>
        <v>#NAME?</v>
      </c>
      <c r="J1065" s="24" t="e">
        <f t="shared" ca="1" si="48"/>
        <v>#NAME?</v>
      </c>
      <c r="K1065" s="24" t="e">
        <f t="shared" ca="1" si="49"/>
        <v>#NAME?</v>
      </c>
      <c r="L1065" s="24" t="e">
        <f t="shared" ca="1" si="50"/>
        <v>#NAME?</v>
      </c>
    </row>
    <row r="1066" spans="2:12" x14ac:dyDescent="0.25">
      <c r="B1066" s="24">
        <v>9.8584286913039314</v>
      </c>
      <c r="G1066" s="24">
        <v>1064</v>
      </c>
      <c r="H1066" s="24" t="e">
        <f ca="1"/>
        <v>#NAME?</v>
      </c>
      <c r="I1066" s="24" t="e">
        <f t="array" aca="1" ref="I1066" ca="1">INDIRECT(ADDRESS(($E$2+1-G1066)+2,8))</f>
        <v>#NAME?</v>
      </c>
      <c r="J1066" s="24" t="e">
        <f t="shared" ca="1" si="48"/>
        <v>#NAME?</v>
      </c>
      <c r="K1066" s="24" t="e">
        <f t="shared" ca="1" si="49"/>
        <v>#NAME?</v>
      </c>
      <c r="L1066" s="24" t="e">
        <f t="shared" ca="1" si="50"/>
        <v>#NAME?</v>
      </c>
    </row>
    <row r="1067" spans="2:12" x14ac:dyDescent="0.25">
      <c r="B1067" s="24">
        <v>8.8426478371352548</v>
      </c>
      <c r="G1067" s="24">
        <v>1065</v>
      </c>
      <c r="H1067" s="24" t="e">
        <f ca="1"/>
        <v>#NAME?</v>
      </c>
      <c r="I1067" s="24" t="e">
        <f t="array" aca="1" ref="I1067" ca="1">INDIRECT(ADDRESS(($E$2+1-G1067)+2,8))</f>
        <v>#NAME?</v>
      </c>
      <c r="J1067" s="24" t="e">
        <f t="shared" ca="1" si="48"/>
        <v>#NAME?</v>
      </c>
      <c r="K1067" s="24" t="e">
        <f t="shared" ca="1" si="49"/>
        <v>#NAME?</v>
      </c>
      <c r="L1067" s="24" t="e">
        <f t="shared" ca="1" si="50"/>
        <v>#NAME?</v>
      </c>
    </row>
    <row r="1068" spans="2:12" x14ac:dyDescent="0.25">
      <c r="B1068" s="24">
        <v>10.116179775842076</v>
      </c>
      <c r="G1068" s="24">
        <v>1066</v>
      </c>
      <c r="H1068" s="24" t="e">
        <f ca="1"/>
        <v>#NAME?</v>
      </c>
      <c r="I1068" s="24" t="e">
        <f t="array" aca="1" ref="I1068" ca="1">INDIRECT(ADDRESS(($E$2+1-G1068)+2,8))</f>
        <v>#NAME?</v>
      </c>
      <c r="J1068" s="24" t="e">
        <f t="shared" ca="1" si="48"/>
        <v>#NAME?</v>
      </c>
      <c r="K1068" s="24" t="e">
        <f t="shared" ca="1" si="49"/>
        <v>#NAME?</v>
      </c>
      <c r="L1068" s="24" t="e">
        <f t="shared" ca="1" si="50"/>
        <v>#NAME?</v>
      </c>
    </row>
    <row r="1069" spans="2:12" x14ac:dyDescent="0.25">
      <c r="B1069" s="24">
        <v>8.8191865693262219</v>
      </c>
      <c r="G1069" s="24">
        <v>1067</v>
      </c>
      <c r="H1069" s="24" t="e">
        <f ca="1"/>
        <v>#NAME?</v>
      </c>
      <c r="I1069" s="24" t="e">
        <f t="array" aca="1" ref="I1069" ca="1">INDIRECT(ADDRESS(($E$2+1-G1069)+2,8))</f>
        <v>#NAME?</v>
      </c>
      <c r="J1069" s="24" t="e">
        <f t="shared" ca="1" si="48"/>
        <v>#NAME?</v>
      </c>
      <c r="K1069" s="24" t="e">
        <f t="shared" ca="1" si="49"/>
        <v>#NAME?</v>
      </c>
      <c r="L1069" s="24" t="e">
        <f t="shared" ca="1" si="50"/>
        <v>#NAME?</v>
      </c>
    </row>
    <row r="1070" spans="2:12" x14ac:dyDescent="0.25">
      <c r="B1070" s="24">
        <v>10.07153837601178</v>
      </c>
      <c r="G1070" s="24">
        <v>1068</v>
      </c>
      <c r="H1070" s="24" t="e">
        <f ca="1"/>
        <v>#NAME?</v>
      </c>
      <c r="I1070" s="24" t="e">
        <f t="array" aca="1" ref="I1070" ca="1">INDIRECT(ADDRESS(($E$2+1-G1070)+2,8))</f>
        <v>#NAME?</v>
      </c>
      <c r="J1070" s="24" t="e">
        <f t="shared" ca="1" si="48"/>
        <v>#NAME?</v>
      </c>
      <c r="K1070" s="24" t="e">
        <f t="shared" ca="1" si="49"/>
        <v>#NAME?</v>
      </c>
      <c r="L1070" s="24" t="e">
        <f t="shared" ca="1" si="50"/>
        <v>#NAME?</v>
      </c>
    </row>
    <row r="1071" spans="2:12" x14ac:dyDescent="0.25">
      <c r="B1071" s="24">
        <v>10.590225182529721</v>
      </c>
      <c r="G1071" s="24">
        <v>1069</v>
      </c>
      <c r="H1071" s="24" t="e">
        <f ca="1"/>
        <v>#NAME?</v>
      </c>
      <c r="I1071" s="24" t="e">
        <f t="array" aca="1" ref="I1071" ca="1">INDIRECT(ADDRESS(($E$2+1-G1071)+2,8))</f>
        <v>#NAME?</v>
      </c>
      <c r="J1071" s="24" t="e">
        <f t="shared" ca="1" si="48"/>
        <v>#NAME?</v>
      </c>
      <c r="K1071" s="24" t="e">
        <f t="shared" ca="1" si="49"/>
        <v>#NAME?</v>
      </c>
      <c r="L1071" s="24" t="e">
        <f t="shared" ca="1" si="50"/>
        <v>#NAME?</v>
      </c>
    </row>
    <row r="1072" spans="2:12" x14ac:dyDescent="0.25">
      <c r="B1072" s="24">
        <v>8.5991745370899046</v>
      </c>
      <c r="G1072" s="24">
        <v>1070</v>
      </c>
      <c r="H1072" s="24" t="e">
        <f ca="1"/>
        <v>#NAME?</v>
      </c>
      <c r="I1072" s="24" t="e">
        <f t="array" aca="1" ref="I1072" ca="1">INDIRECT(ADDRESS(($E$2+1-G1072)+2,8))</f>
        <v>#NAME?</v>
      </c>
      <c r="J1072" s="24" t="e">
        <f t="shared" ca="1" si="48"/>
        <v>#NAME?</v>
      </c>
      <c r="K1072" s="24" t="e">
        <f t="shared" ca="1" si="49"/>
        <v>#NAME?</v>
      </c>
      <c r="L1072" s="24" t="e">
        <f t="shared" ca="1" si="50"/>
        <v>#NAME?</v>
      </c>
    </row>
    <row r="1073" spans="2:12" x14ac:dyDescent="0.25">
      <c r="B1073" s="24">
        <v>8.788022092775039</v>
      </c>
      <c r="G1073" s="24">
        <v>1071</v>
      </c>
      <c r="H1073" s="24" t="e">
        <f ca="1"/>
        <v>#NAME?</v>
      </c>
      <c r="I1073" s="24" t="e">
        <f t="array" aca="1" ref="I1073" ca="1">INDIRECT(ADDRESS(($E$2+1-G1073)+2,8))</f>
        <v>#NAME?</v>
      </c>
      <c r="J1073" s="24" t="e">
        <f t="shared" ca="1" si="48"/>
        <v>#NAME?</v>
      </c>
      <c r="K1073" s="24" t="e">
        <f t="shared" ca="1" si="49"/>
        <v>#NAME?</v>
      </c>
      <c r="L1073" s="24" t="e">
        <f t="shared" ca="1" si="50"/>
        <v>#NAME?</v>
      </c>
    </row>
    <row r="1074" spans="2:12" x14ac:dyDescent="0.25">
      <c r="B1074" s="24">
        <v>8.3606171533030089</v>
      </c>
      <c r="G1074" s="24">
        <v>1072</v>
      </c>
      <c r="H1074" s="24" t="e">
        <f ca="1"/>
        <v>#NAME?</v>
      </c>
      <c r="I1074" s="24" t="e">
        <f t="array" aca="1" ref="I1074" ca="1">INDIRECT(ADDRESS(($E$2+1-G1074)+2,8))</f>
        <v>#NAME?</v>
      </c>
      <c r="J1074" s="24" t="e">
        <f t="shared" ca="1" si="48"/>
        <v>#NAME?</v>
      </c>
      <c r="K1074" s="24" t="e">
        <f t="shared" ca="1" si="49"/>
        <v>#NAME?</v>
      </c>
      <c r="L1074" s="24" t="e">
        <f t="shared" ca="1" si="50"/>
        <v>#NAME?</v>
      </c>
    </row>
    <row r="1075" spans="2:12" x14ac:dyDescent="0.25">
      <c r="B1075" s="24">
        <v>7.9894682497194989</v>
      </c>
      <c r="G1075" s="24">
        <v>1073</v>
      </c>
      <c r="H1075" s="24" t="e">
        <f ca="1"/>
        <v>#NAME?</v>
      </c>
      <c r="I1075" s="24" t="e">
        <f t="array" aca="1" ref="I1075" ca="1">INDIRECT(ADDRESS(($E$2+1-G1075)+2,8))</f>
        <v>#NAME?</v>
      </c>
      <c r="J1075" s="24" t="e">
        <f t="shared" ca="1" si="48"/>
        <v>#NAME?</v>
      </c>
      <c r="K1075" s="24" t="e">
        <f t="shared" ca="1" si="49"/>
        <v>#NAME?</v>
      </c>
      <c r="L1075" s="24" t="e">
        <f t="shared" ca="1" si="50"/>
        <v>#NAME?</v>
      </c>
    </row>
    <row r="1076" spans="2:12" x14ac:dyDescent="0.25">
      <c r="B1076" s="24">
        <v>11.257115778099161</v>
      </c>
      <c r="G1076" s="24">
        <v>1074</v>
      </c>
      <c r="H1076" s="24" t="e">
        <f ca="1"/>
        <v>#NAME?</v>
      </c>
      <c r="I1076" s="24" t="e">
        <f t="array" aca="1" ref="I1076" ca="1">INDIRECT(ADDRESS(($E$2+1-G1076)+2,8))</f>
        <v>#NAME?</v>
      </c>
      <c r="J1076" s="24" t="e">
        <f t="shared" ca="1" si="48"/>
        <v>#NAME?</v>
      </c>
      <c r="K1076" s="24" t="e">
        <f t="shared" ca="1" si="49"/>
        <v>#NAME?</v>
      </c>
      <c r="L1076" s="24" t="e">
        <f t="shared" ca="1" si="50"/>
        <v>#NAME?</v>
      </c>
    </row>
    <row r="1077" spans="2:12" x14ac:dyDescent="0.25">
      <c r="B1077" s="24">
        <v>6.873024609416345</v>
      </c>
      <c r="G1077" s="24">
        <v>1075</v>
      </c>
      <c r="H1077" s="24" t="e">
        <f ca="1"/>
        <v>#NAME?</v>
      </c>
      <c r="I1077" s="24" t="e">
        <f t="array" aca="1" ref="I1077" ca="1">INDIRECT(ADDRESS(($E$2+1-G1077)+2,8))</f>
        <v>#NAME?</v>
      </c>
      <c r="J1077" s="24" t="e">
        <f t="shared" ca="1" si="48"/>
        <v>#NAME?</v>
      </c>
      <c r="K1077" s="24" t="e">
        <f t="shared" ca="1" si="49"/>
        <v>#NAME?</v>
      </c>
      <c r="L1077" s="24" t="e">
        <f t="shared" ca="1" si="50"/>
        <v>#NAME?</v>
      </c>
    </row>
    <row r="1078" spans="2:12" x14ac:dyDescent="0.25">
      <c r="B1078" s="24">
        <v>8.3016442544326949</v>
      </c>
      <c r="G1078" s="24">
        <v>1076</v>
      </c>
      <c r="H1078" s="24" t="e">
        <f ca="1"/>
        <v>#NAME?</v>
      </c>
      <c r="I1078" s="24" t="e">
        <f t="array" aca="1" ref="I1078" ca="1">INDIRECT(ADDRESS(($E$2+1-G1078)+2,8))</f>
        <v>#NAME?</v>
      </c>
      <c r="J1078" s="24" t="e">
        <f t="shared" ca="1" si="48"/>
        <v>#NAME?</v>
      </c>
      <c r="K1078" s="24" t="e">
        <f t="shared" ca="1" si="49"/>
        <v>#NAME?</v>
      </c>
      <c r="L1078" s="24" t="e">
        <f t="shared" ca="1" si="50"/>
        <v>#NAME?</v>
      </c>
    </row>
    <row r="1079" spans="2:12" x14ac:dyDescent="0.25">
      <c r="B1079" s="24">
        <v>9.8743136773374847</v>
      </c>
      <c r="G1079" s="24">
        <v>1077</v>
      </c>
      <c r="H1079" s="24" t="e">
        <f ca="1"/>
        <v>#NAME?</v>
      </c>
      <c r="I1079" s="24" t="e">
        <f t="array" aca="1" ref="I1079" ca="1">INDIRECT(ADDRESS(($E$2+1-G1079)+2,8))</f>
        <v>#NAME?</v>
      </c>
      <c r="J1079" s="24" t="e">
        <f t="shared" ca="1" si="48"/>
        <v>#NAME?</v>
      </c>
      <c r="K1079" s="24" t="e">
        <f t="shared" ca="1" si="49"/>
        <v>#NAME?</v>
      </c>
      <c r="L1079" s="24" t="e">
        <f t="shared" ca="1" si="50"/>
        <v>#NAME?</v>
      </c>
    </row>
    <row r="1080" spans="2:12" x14ac:dyDescent="0.25">
      <c r="B1080" s="24">
        <v>9.1031315573181217</v>
      </c>
      <c r="G1080" s="24">
        <v>1078</v>
      </c>
      <c r="H1080" s="24" t="e">
        <f ca="1"/>
        <v>#NAME?</v>
      </c>
      <c r="I1080" s="24" t="e">
        <f t="array" aca="1" ref="I1080" ca="1">INDIRECT(ADDRESS(($E$2+1-G1080)+2,8))</f>
        <v>#NAME?</v>
      </c>
      <c r="J1080" s="24" t="e">
        <f t="shared" ca="1" si="48"/>
        <v>#NAME?</v>
      </c>
      <c r="K1080" s="24" t="e">
        <f t="shared" ca="1" si="49"/>
        <v>#NAME?</v>
      </c>
      <c r="L1080" s="24" t="e">
        <f t="shared" ca="1" si="50"/>
        <v>#NAME?</v>
      </c>
    </row>
    <row r="1081" spans="2:12" x14ac:dyDescent="0.25">
      <c r="B1081" s="24">
        <v>10.283384079454132</v>
      </c>
      <c r="G1081" s="24">
        <v>1079</v>
      </c>
      <c r="H1081" s="24" t="e">
        <f ca="1"/>
        <v>#NAME?</v>
      </c>
      <c r="I1081" s="24" t="e">
        <f t="array" aca="1" ref="I1081" ca="1">INDIRECT(ADDRESS(($E$2+1-G1081)+2,8))</f>
        <v>#NAME?</v>
      </c>
      <c r="J1081" s="24" t="e">
        <f t="shared" ca="1" si="48"/>
        <v>#NAME?</v>
      </c>
      <c r="K1081" s="24" t="e">
        <f t="shared" ca="1" si="49"/>
        <v>#NAME?</v>
      </c>
      <c r="L1081" s="24" t="e">
        <f t="shared" ca="1" si="50"/>
        <v>#NAME?</v>
      </c>
    </row>
    <row r="1082" spans="2:12" x14ac:dyDescent="0.25">
      <c r="B1082" s="24">
        <v>10.732002423098734</v>
      </c>
      <c r="G1082" s="24">
        <v>1080</v>
      </c>
      <c r="H1082" s="24" t="e">
        <f ca="1"/>
        <v>#NAME?</v>
      </c>
      <c r="I1082" s="24" t="e">
        <f t="array" aca="1" ref="I1082" ca="1">INDIRECT(ADDRESS(($E$2+1-G1082)+2,8))</f>
        <v>#NAME?</v>
      </c>
      <c r="J1082" s="24" t="e">
        <f t="shared" ca="1" si="48"/>
        <v>#NAME?</v>
      </c>
      <c r="K1082" s="24" t="e">
        <f t="shared" ca="1" si="49"/>
        <v>#NAME?</v>
      </c>
      <c r="L1082" s="24" t="e">
        <f t="shared" ca="1" si="50"/>
        <v>#NAME?</v>
      </c>
    </row>
    <row r="1083" spans="2:12" x14ac:dyDescent="0.25">
      <c r="B1083" s="24">
        <v>11.143525870184284</v>
      </c>
      <c r="G1083" s="24">
        <v>1081</v>
      </c>
      <c r="H1083" s="24" t="e">
        <f ca="1"/>
        <v>#NAME?</v>
      </c>
      <c r="I1083" s="24" t="e">
        <f t="array" aca="1" ref="I1083" ca="1">INDIRECT(ADDRESS(($E$2+1-G1083)+2,8))</f>
        <v>#NAME?</v>
      </c>
      <c r="J1083" s="24" t="e">
        <f t="shared" ca="1" si="48"/>
        <v>#NAME?</v>
      </c>
      <c r="K1083" s="24" t="e">
        <f t="shared" ca="1" si="49"/>
        <v>#NAME?</v>
      </c>
      <c r="L1083" s="24" t="e">
        <f t="shared" ca="1" si="50"/>
        <v>#NAME?</v>
      </c>
    </row>
    <row r="1084" spans="2:12" x14ac:dyDescent="0.25">
      <c r="B1084" s="24">
        <v>7.898134168515055</v>
      </c>
      <c r="G1084" s="24">
        <v>1082</v>
      </c>
      <c r="H1084" s="24" t="e">
        <f ca="1"/>
        <v>#NAME?</v>
      </c>
      <c r="I1084" s="24" t="e">
        <f t="array" aca="1" ref="I1084" ca="1">INDIRECT(ADDRESS(($E$2+1-G1084)+2,8))</f>
        <v>#NAME?</v>
      </c>
      <c r="J1084" s="24" t="e">
        <f t="shared" ca="1" si="48"/>
        <v>#NAME?</v>
      </c>
      <c r="K1084" s="24" t="e">
        <f t="shared" ca="1" si="49"/>
        <v>#NAME?</v>
      </c>
      <c r="L1084" s="24" t="e">
        <f t="shared" ca="1" si="50"/>
        <v>#NAME?</v>
      </c>
    </row>
    <row r="1085" spans="2:12" x14ac:dyDescent="0.25">
      <c r="B1085" s="24">
        <v>8.3444728459162683</v>
      </c>
      <c r="G1085" s="24">
        <v>1083</v>
      </c>
      <c r="H1085" s="24" t="e">
        <f ca="1"/>
        <v>#NAME?</v>
      </c>
      <c r="I1085" s="24" t="e">
        <f t="array" aca="1" ref="I1085" ca="1">INDIRECT(ADDRESS(($E$2+1-G1085)+2,8))</f>
        <v>#NAME?</v>
      </c>
      <c r="J1085" s="24" t="e">
        <f t="shared" ca="1" si="48"/>
        <v>#NAME?</v>
      </c>
      <c r="K1085" s="24" t="e">
        <f t="shared" ca="1" si="49"/>
        <v>#NAME?</v>
      </c>
      <c r="L1085" s="24" t="e">
        <f t="shared" ca="1" si="50"/>
        <v>#NAME?</v>
      </c>
    </row>
    <row r="1086" spans="2:12" x14ac:dyDescent="0.25">
      <c r="B1086" s="24">
        <v>8.711988553235388</v>
      </c>
      <c r="G1086" s="24">
        <v>1084</v>
      </c>
      <c r="H1086" s="24" t="e">
        <f ca="1"/>
        <v>#NAME?</v>
      </c>
      <c r="I1086" s="24" t="e">
        <f t="array" aca="1" ref="I1086" ca="1">INDIRECT(ADDRESS(($E$2+1-G1086)+2,8))</f>
        <v>#NAME?</v>
      </c>
      <c r="J1086" s="24" t="e">
        <f t="shared" ca="1" si="48"/>
        <v>#NAME?</v>
      </c>
      <c r="K1086" s="24" t="e">
        <f t="shared" ca="1" si="49"/>
        <v>#NAME?</v>
      </c>
      <c r="L1086" s="24" t="e">
        <f t="shared" ca="1" si="50"/>
        <v>#NAME?</v>
      </c>
    </row>
    <row r="1087" spans="2:12" x14ac:dyDescent="0.25">
      <c r="B1087" s="24">
        <v>10.44815537784711</v>
      </c>
      <c r="G1087" s="24">
        <v>1085</v>
      </c>
      <c r="H1087" s="24" t="e">
        <f ca="1"/>
        <v>#NAME?</v>
      </c>
      <c r="I1087" s="24" t="e">
        <f t="array" aca="1" ref="I1087" ca="1">INDIRECT(ADDRESS(($E$2+1-G1087)+2,8))</f>
        <v>#NAME?</v>
      </c>
      <c r="J1087" s="24" t="e">
        <f t="shared" ca="1" si="48"/>
        <v>#NAME?</v>
      </c>
      <c r="K1087" s="24" t="e">
        <f t="shared" ca="1" si="49"/>
        <v>#NAME?</v>
      </c>
      <c r="L1087" s="24" t="e">
        <f t="shared" ca="1" si="50"/>
        <v>#NAME?</v>
      </c>
    </row>
    <row r="1088" spans="2:12" x14ac:dyDescent="0.25">
      <c r="B1088" s="24">
        <v>8.3421289635615654</v>
      </c>
      <c r="G1088" s="24">
        <v>1086</v>
      </c>
      <c r="H1088" s="24" t="e">
        <f ca="1"/>
        <v>#NAME?</v>
      </c>
      <c r="I1088" s="24" t="e">
        <f t="array" aca="1" ref="I1088" ca="1">INDIRECT(ADDRESS(($E$2+1-G1088)+2,8))</f>
        <v>#NAME?</v>
      </c>
      <c r="J1088" s="24" t="e">
        <f t="shared" ca="1" si="48"/>
        <v>#NAME?</v>
      </c>
      <c r="K1088" s="24" t="e">
        <f t="shared" ca="1" si="49"/>
        <v>#NAME?</v>
      </c>
      <c r="L1088" s="24" t="e">
        <f t="shared" ca="1" si="50"/>
        <v>#NAME?</v>
      </c>
    </row>
    <row r="1089" spans="2:12" x14ac:dyDescent="0.25">
      <c r="B1089" s="24">
        <v>12.042792214664313</v>
      </c>
      <c r="G1089" s="24">
        <v>1087</v>
      </c>
      <c r="H1089" s="24" t="e">
        <f ca="1"/>
        <v>#NAME?</v>
      </c>
      <c r="I1089" s="24" t="e">
        <f t="array" aca="1" ref="I1089" ca="1">INDIRECT(ADDRESS(($E$2+1-G1089)+2,8))</f>
        <v>#NAME?</v>
      </c>
      <c r="J1089" s="24" t="e">
        <f t="shared" ca="1" si="48"/>
        <v>#NAME?</v>
      </c>
      <c r="K1089" s="24" t="e">
        <f t="shared" ca="1" si="49"/>
        <v>#NAME?</v>
      </c>
      <c r="L1089" s="24" t="e">
        <f t="shared" ca="1" si="50"/>
        <v>#NAME?</v>
      </c>
    </row>
    <row r="1090" spans="2:12" x14ac:dyDescent="0.25">
      <c r="B1090" s="24">
        <v>9.4155872514090095</v>
      </c>
      <c r="G1090" s="24">
        <v>1088</v>
      </c>
      <c r="H1090" s="24" t="e">
        <f ca="1"/>
        <v>#NAME?</v>
      </c>
      <c r="I1090" s="24" t="e">
        <f t="array" aca="1" ref="I1090" ca="1">INDIRECT(ADDRESS(($E$2+1-G1090)+2,8))</f>
        <v>#NAME?</v>
      </c>
      <c r="J1090" s="24" t="e">
        <f t="shared" ca="1" si="48"/>
        <v>#NAME?</v>
      </c>
      <c r="K1090" s="24" t="e">
        <f t="shared" ca="1" si="49"/>
        <v>#NAME?</v>
      </c>
      <c r="L1090" s="24" t="e">
        <f t="shared" ca="1" si="50"/>
        <v>#NAME?</v>
      </c>
    </row>
    <row r="1091" spans="2:12" x14ac:dyDescent="0.25">
      <c r="B1091" s="24">
        <v>7.1243672777893741</v>
      </c>
      <c r="G1091" s="24">
        <v>1089</v>
      </c>
      <c r="H1091" s="24" t="e">
        <f ca="1"/>
        <v>#NAME?</v>
      </c>
      <c r="I1091" s="24" t="e">
        <f t="array" aca="1" ref="I1091" ca="1">INDIRECT(ADDRESS(($E$2+1-G1091)+2,8))</f>
        <v>#NAME?</v>
      </c>
      <c r="J1091" s="24" t="e">
        <f t="shared" ca="1" si="48"/>
        <v>#NAME?</v>
      </c>
      <c r="K1091" s="24" t="e">
        <f t="shared" ca="1" si="49"/>
        <v>#NAME?</v>
      </c>
      <c r="L1091" s="24" t="e">
        <f t="shared" ca="1" si="50"/>
        <v>#NAME?</v>
      </c>
    </row>
    <row r="1092" spans="2:12" x14ac:dyDescent="0.25">
      <c r="B1092" s="24">
        <v>10.073629523782156</v>
      </c>
      <c r="G1092" s="24">
        <v>1090</v>
      </c>
      <c r="H1092" s="24" t="e">
        <f ca="1"/>
        <v>#NAME?</v>
      </c>
      <c r="I1092" s="24" t="e">
        <f t="array" aca="1" ref="I1092" ca="1">INDIRECT(ADDRESS(($E$2+1-G1092)+2,8))</f>
        <v>#NAME?</v>
      </c>
      <c r="J1092" s="24" t="e">
        <f t="shared" ref="J1092:J1155" ca="1" si="51">_xlfn.WEIBULL.DIST(H1092,$E$5,$E$6,TRUE)</f>
        <v>#NAME?</v>
      </c>
      <c r="K1092" s="24" t="e">
        <f t="shared" ref="K1092:K1155" ca="1" si="52">_xlfn.WEIBULL.DIST(I1092,$E$5,$E$6,TRUE)</f>
        <v>#NAME?</v>
      </c>
      <c r="L1092" s="24" t="e">
        <f t="shared" ref="L1092:L1155" ca="1" si="53">((2*G1092-1)/$E$2)*(LN(J1092)+LN(1-K1092))</f>
        <v>#NAME?</v>
      </c>
    </row>
    <row r="1093" spans="2:12" x14ac:dyDescent="0.25">
      <c r="B1093" s="24">
        <v>11.219648503684951</v>
      </c>
      <c r="G1093" s="24">
        <v>1091</v>
      </c>
      <c r="H1093" s="24" t="e">
        <f ca="1"/>
        <v>#NAME?</v>
      </c>
      <c r="I1093" s="24" t="e">
        <f t="array" aca="1" ref="I1093" ca="1">INDIRECT(ADDRESS(($E$2+1-G1093)+2,8))</f>
        <v>#NAME?</v>
      </c>
      <c r="J1093" s="24" t="e">
        <f t="shared" ca="1" si="51"/>
        <v>#NAME?</v>
      </c>
      <c r="K1093" s="24" t="e">
        <f t="shared" ca="1" si="52"/>
        <v>#NAME?</v>
      </c>
      <c r="L1093" s="24" t="e">
        <f t="shared" ca="1" si="53"/>
        <v>#NAME?</v>
      </c>
    </row>
    <row r="1094" spans="2:12" x14ac:dyDescent="0.25">
      <c r="B1094" s="24">
        <v>10.140442347108552</v>
      </c>
      <c r="G1094" s="24">
        <v>1092</v>
      </c>
      <c r="H1094" s="24" t="e">
        <f ca="1"/>
        <v>#NAME?</v>
      </c>
      <c r="I1094" s="24" t="e">
        <f t="array" aca="1" ref="I1094" ca="1">INDIRECT(ADDRESS(($E$2+1-G1094)+2,8))</f>
        <v>#NAME?</v>
      </c>
      <c r="J1094" s="24" t="e">
        <f t="shared" ca="1" si="51"/>
        <v>#NAME?</v>
      </c>
      <c r="K1094" s="24" t="e">
        <f t="shared" ca="1" si="52"/>
        <v>#NAME?</v>
      </c>
      <c r="L1094" s="24" t="e">
        <f t="shared" ca="1" si="53"/>
        <v>#NAME?</v>
      </c>
    </row>
    <row r="1095" spans="2:12" x14ac:dyDescent="0.25">
      <c r="B1095" s="24">
        <v>6.0034950819314599</v>
      </c>
      <c r="G1095" s="24">
        <v>1093</v>
      </c>
      <c r="H1095" s="24" t="e">
        <f ca="1"/>
        <v>#NAME?</v>
      </c>
      <c r="I1095" s="24" t="e">
        <f t="array" aca="1" ref="I1095" ca="1">INDIRECT(ADDRESS(($E$2+1-G1095)+2,8))</f>
        <v>#NAME?</v>
      </c>
      <c r="J1095" s="24" t="e">
        <f t="shared" ca="1" si="51"/>
        <v>#NAME?</v>
      </c>
      <c r="K1095" s="24" t="e">
        <f t="shared" ca="1" si="52"/>
        <v>#NAME?</v>
      </c>
      <c r="L1095" s="24" t="e">
        <f t="shared" ca="1" si="53"/>
        <v>#NAME?</v>
      </c>
    </row>
    <row r="1096" spans="2:12" x14ac:dyDescent="0.25">
      <c r="B1096" s="24">
        <v>10.133171579910405</v>
      </c>
      <c r="G1096" s="24">
        <v>1094</v>
      </c>
      <c r="H1096" s="24" t="e">
        <f ca="1"/>
        <v>#NAME?</v>
      </c>
      <c r="I1096" s="24" t="e">
        <f t="array" aca="1" ref="I1096" ca="1">INDIRECT(ADDRESS(($E$2+1-G1096)+2,8))</f>
        <v>#NAME?</v>
      </c>
      <c r="J1096" s="24" t="e">
        <f t="shared" ca="1" si="51"/>
        <v>#NAME?</v>
      </c>
      <c r="K1096" s="24" t="e">
        <f t="shared" ca="1" si="52"/>
        <v>#NAME?</v>
      </c>
      <c r="L1096" s="24" t="e">
        <f t="shared" ca="1" si="53"/>
        <v>#NAME?</v>
      </c>
    </row>
    <row r="1097" spans="2:12" x14ac:dyDescent="0.25">
      <c r="B1097" s="24">
        <v>8.9881747240755274</v>
      </c>
      <c r="G1097" s="24">
        <v>1095</v>
      </c>
      <c r="H1097" s="24" t="e">
        <f ca="1"/>
        <v>#NAME?</v>
      </c>
      <c r="I1097" s="24" t="e">
        <f t="array" aca="1" ref="I1097" ca="1">INDIRECT(ADDRESS(($E$2+1-G1097)+2,8))</f>
        <v>#NAME?</v>
      </c>
      <c r="J1097" s="24" t="e">
        <f t="shared" ca="1" si="51"/>
        <v>#NAME?</v>
      </c>
      <c r="K1097" s="24" t="e">
        <f t="shared" ca="1" si="52"/>
        <v>#NAME?</v>
      </c>
      <c r="L1097" s="24" t="e">
        <f t="shared" ca="1" si="53"/>
        <v>#NAME?</v>
      </c>
    </row>
    <row r="1098" spans="2:12" x14ac:dyDescent="0.25">
      <c r="B1098" s="24">
        <v>10.252204907687961</v>
      </c>
      <c r="G1098" s="24">
        <v>1096</v>
      </c>
      <c r="H1098" s="24" t="e">
        <f ca="1"/>
        <v>#NAME?</v>
      </c>
      <c r="I1098" s="24" t="e">
        <f t="array" aca="1" ref="I1098" ca="1">INDIRECT(ADDRESS(($E$2+1-G1098)+2,8))</f>
        <v>#NAME?</v>
      </c>
      <c r="J1098" s="24" t="e">
        <f t="shared" ca="1" si="51"/>
        <v>#NAME?</v>
      </c>
      <c r="K1098" s="24" t="e">
        <f t="shared" ca="1" si="52"/>
        <v>#NAME?</v>
      </c>
      <c r="L1098" s="24" t="e">
        <f t="shared" ca="1" si="53"/>
        <v>#NAME?</v>
      </c>
    </row>
    <row r="1099" spans="2:12" x14ac:dyDescent="0.25">
      <c r="B1099" s="24">
        <v>9.7491915313538939</v>
      </c>
      <c r="G1099" s="24">
        <v>1097</v>
      </c>
      <c r="H1099" s="24" t="e">
        <f ca="1"/>
        <v>#NAME?</v>
      </c>
      <c r="I1099" s="24" t="e">
        <f t="array" aca="1" ref="I1099" ca="1">INDIRECT(ADDRESS(($E$2+1-G1099)+2,8))</f>
        <v>#NAME?</v>
      </c>
      <c r="J1099" s="24" t="e">
        <f t="shared" ca="1" si="51"/>
        <v>#NAME?</v>
      </c>
      <c r="K1099" s="24" t="e">
        <f t="shared" ca="1" si="52"/>
        <v>#NAME?</v>
      </c>
      <c r="L1099" s="24" t="e">
        <f t="shared" ca="1" si="53"/>
        <v>#NAME?</v>
      </c>
    </row>
    <row r="1100" spans="2:12" x14ac:dyDescent="0.25">
      <c r="B1100" s="24">
        <v>8.0672915188022589</v>
      </c>
      <c r="G1100" s="24">
        <v>1098</v>
      </c>
      <c r="H1100" s="24" t="e">
        <f ca="1"/>
        <v>#NAME?</v>
      </c>
      <c r="I1100" s="24" t="e">
        <f t="array" aca="1" ref="I1100" ca="1">INDIRECT(ADDRESS(($E$2+1-G1100)+2,8))</f>
        <v>#NAME?</v>
      </c>
      <c r="J1100" s="24" t="e">
        <f t="shared" ca="1" si="51"/>
        <v>#NAME?</v>
      </c>
      <c r="K1100" s="24" t="e">
        <f t="shared" ca="1" si="52"/>
        <v>#NAME?</v>
      </c>
      <c r="L1100" s="24" t="e">
        <f t="shared" ca="1" si="53"/>
        <v>#NAME?</v>
      </c>
    </row>
    <row r="1101" spans="2:12" x14ac:dyDescent="0.25">
      <c r="B1101" s="24">
        <v>11.228633614294946</v>
      </c>
      <c r="G1101" s="24">
        <v>1099</v>
      </c>
      <c r="H1101" s="24" t="e">
        <f ca="1"/>
        <v>#NAME?</v>
      </c>
      <c r="I1101" s="24" t="e">
        <f t="array" aca="1" ref="I1101" ca="1">INDIRECT(ADDRESS(($E$2+1-G1101)+2,8))</f>
        <v>#NAME?</v>
      </c>
      <c r="J1101" s="24" t="e">
        <f t="shared" ca="1" si="51"/>
        <v>#NAME?</v>
      </c>
      <c r="K1101" s="24" t="e">
        <f t="shared" ca="1" si="52"/>
        <v>#NAME?</v>
      </c>
      <c r="L1101" s="24" t="e">
        <f t="shared" ca="1" si="53"/>
        <v>#NAME?</v>
      </c>
    </row>
    <row r="1102" spans="2:12" x14ac:dyDescent="0.25">
      <c r="B1102" s="24">
        <v>11.424608158594349</v>
      </c>
      <c r="G1102" s="24">
        <v>1100</v>
      </c>
      <c r="H1102" s="24" t="e">
        <f ca="1"/>
        <v>#NAME?</v>
      </c>
      <c r="I1102" s="24" t="e">
        <f t="array" aca="1" ref="I1102" ca="1">INDIRECT(ADDRESS(($E$2+1-G1102)+2,8))</f>
        <v>#NAME?</v>
      </c>
      <c r="J1102" s="24" t="e">
        <f t="shared" ca="1" si="51"/>
        <v>#NAME?</v>
      </c>
      <c r="K1102" s="24" t="e">
        <f t="shared" ca="1" si="52"/>
        <v>#NAME?</v>
      </c>
      <c r="L1102" s="24" t="e">
        <f t="shared" ca="1" si="53"/>
        <v>#NAME?</v>
      </c>
    </row>
    <row r="1103" spans="2:12" x14ac:dyDescent="0.25">
      <c r="B1103" s="24">
        <v>10.850028949458334</v>
      </c>
      <c r="G1103" s="24">
        <v>1101</v>
      </c>
      <c r="H1103" s="24" t="e">
        <f ca="1"/>
        <v>#NAME?</v>
      </c>
      <c r="I1103" s="24" t="e">
        <f t="array" aca="1" ref="I1103" ca="1">INDIRECT(ADDRESS(($E$2+1-G1103)+2,8))</f>
        <v>#NAME?</v>
      </c>
      <c r="J1103" s="24" t="e">
        <f t="shared" ca="1" si="51"/>
        <v>#NAME?</v>
      </c>
      <c r="K1103" s="24" t="e">
        <f t="shared" ca="1" si="52"/>
        <v>#NAME?</v>
      </c>
      <c r="L1103" s="24" t="e">
        <f t="shared" ca="1" si="53"/>
        <v>#NAME?</v>
      </c>
    </row>
    <row r="1104" spans="2:12" x14ac:dyDescent="0.25">
      <c r="B1104" s="24">
        <v>11.33153157175647</v>
      </c>
      <c r="G1104" s="24">
        <v>1102</v>
      </c>
      <c r="H1104" s="24" t="e">
        <f ca="1"/>
        <v>#NAME?</v>
      </c>
      <c r="I1104" s="24" t="e">
        <f t="array" aca="1" ref="I1104" ca="1">INDIRECT(ADDRESS(($E$2+1-G1104)+2,8))</f>
        <v>#NAME?</v>
      </c>
      <c r="J1104" s="24" t="e">
        <f t="shared" ca="1" si="51"/>
        <v>#NAME?</v>
      </c>
      <c r="K1104" s="24" t="e">
        <f t="shared" ca="1" si="52"/>
        <v>#NAME?</v>
      </c>
      <c r="L1104" s="24" t="e">
        <f t="shared" ca="1" si="53"/>
        <v>#NAME?</v>
      </c>
    </row>
    <row r="1105" spans="2:12" x14ac:dyDescent="0.25">
      <c r="B1105" s="24">
        <v>12.080530480554057</v>
      </c>
      <c r="G1105" s="24">
        <v>1103</v>
      </c>
      <c r="H1105" s="24" t="e">
        <f ca="1"/>
        <v>#NAME?</v>
      </c>
      <c r="I1105" s="24" t="e">
        <f t="array" aca="1" ref="I1105" ca="1">INDIRECT(ADDRESS(($E$2+1-G1105)+2,8))</f>
        <v>#NAME?</v>
      </c>
      <c r="J1105" s="24" t="e">
        <f t="shared" ca="1" si="51"/>
        <v>#NAME?</v>
      </c>
      <c r="K1105" s="24" t="e">
        <f t="shared" ca="1" si="52"/>
        <v>#NAME?</v>
      </c>
      <c r="L1105" s="24" t="e">
        <f t="shared" ca="1" si="53"/>
        <v>#NAME?</v>
      </c>
    </row>
    <row r="1106" spans="2:12" x14ac:dyDescent="0.25">
      <c r="B1106" s="24">
        <v>9.3261822509767427</v>
      </c>
      <c r="G1106" s="24">
        <v>1104</v>
      </c>
      <c r="H1106" s="24" t="e">
        <f ca="1"/>
        <v>#NAME?</v>
      </c>
      <c r="I1106" s="24" t="e">
        <f t="array" aca="1" ref="I1106" ca="1">INDIRECT(ADDRESS(($E$2+1-G1106)+2,8))</f>
        <v>#NAME?</v>
      </c>
      <c r="J1106" s="24" t="e">
        <f t="shared" ca="1" si="51"/>
        <v>#NAME?</v>
      </c>
      <c r="K1106" s="24" t="e">
        <f t="shared" ca="1" si="52"/>
        <v>#NAME?</v>
      </c>
      <c r="L1106" s="24" t="e">
        <f t="shared" ca="1" si="53"/>
        <v>#NAME?</v>
      </c>
    </row>
    <row r="1107" spans="2:12" x14ac:dyDescent="0.25">
      <c r="B1107" s="24">
        <v>8.7591143137360046</v>
      </c>
      <c r="G1107" s="24">
        <v>1105</v>
      </c>
      <c r="H1107" s="24" t="e">
        <f ca="1"/>
        <v>#NAME?</v>
      </c>
      <c r="I1107" s="24" t="e">
        <f t="array" aca="1" ref="I1107" ca="1">INDIRECT(ADDRESS(($E$2+1-G1107)+2,8))</f>
        <v>#NAME?</v>
      </c>
      <c r="J1107" s="24" t="e">
        <f t="shared" ca="1" si="51"/>
        <v>#NAME?</v>
      </c>
      <c r="K1107" s="24" t="e">
        <f t="shared" ca="1" si="52"/>
        <v>#NAME?</v>
      </c>
      <c r="L1107" s="24" t="e">
        <f t="shared" ca="1" si="53"/>
        <v>#NAME?</v>
      </c>
    </row>
    <row r="1108" spans="2:12" x14ac:dyDescent="0.25">
      <c r="B1108" s="24">
        <v>9.8722024082914146</v>
      </c>
      <c r="G1108" s="24">
        <v>1106</v>
      </c>
      <c r="H1108" s="24" t="e">
        <f ca="1"/>
        <v>#NAME?</v>
      </c>
      <c r="I1108" s="24" t="e">
        <f t="array" aca="1" ref="I1108" ca="1">INDIRECT(ADDRESS(($E$2+1-G1108)+2,8))</f>
        <v>#NAME?</v>
      </c>
      <c r="J1108" s="24" t="e">
        <f t="shared" ca="1" si="51"/>
        <v>#NAME?</v>
      </c>
      <c r="K1108" s="24" t="e">
        <f t="shared" ca="1" si="52"/>
        <v>#NAME?</v>
      </c>
      <c r="L1108" s="24" t="e">
        <f t="shared" ca="1" si="53"/>
        <v>#NAME?</v>
      </c>
    </row>
    <row r="1109" spans="2:12" x14ac:dyDescent="0.25">
      <c r="B1109" s="24">
        <v>10.470139898741531</v>
      </c>
      <c r="G1109" s="24">
        <v>1107</v>
      </c>
      <c r="H1109" s="24" t="e">
        <f ca="1"/>
        <v>#NAME?</v>
      </c>
      <c r="I1109" s="24" t="e">
        <f t="array" aca="1" ref="I1109" ca="1">INDIRECT(ADDRESS(($E$2+1-G1109)+2,8))</f>
        <v>#NAME?</v>
      </c>
      <c r="J1109" s="24" t="e">
        <f t="shared" ca="1" si="51"/>
        <v>#NAME?</v>
      </c>
      <c r="K1109" s="24" t="e">
        <f t="shared" ca="1" si="52"/>
        <v>#NAME?</v>
      </c>
      <c r="L1109" s="24" t="e">
        <f t="shared" ca="1" si="53"/>
        <v>#NAME?</v>
      </c>
    </row>
    <row r="1110" spans="2:12" x14ac:dyDescent="0.25">
      <c r="B1110" s="24">
        <v>9.1000863255512847</v>
      </c>
      <c r="G1110" s="24">
        <v>1108</v>
      </c>
      <c r="H1110" s="24" t="e">
        <f ca="1"/>
        <v>#NAME?</v>
      </c>
      <c r="I1110" s="24" t="e">
        <f t="array" aca="1" ref="I1110" ca="1">INDIRECT(ADDRESS(($E$2+1-G1110)+2,8))</f>
        <v>#NAME?</v>
      </c>
      <c r="J1110" s="24" t="e">
        <f t="shared" ca="1" si="51"/>
        <v>#NAME?</v>
      </c>
      <c r="K1110" s="24" t="e">
        <f t="shared" ca="1" si="52"/>
        <v>#NAME?</v>
      </c>
      <c r="L1110" s="24" t="e">
        <f t="shared" ca="1" si="53"/>
        <v>#NAME?</v>
      </c>
    </row>
    <row r="1111" spans="2:12" x14ac:dyDescent="0.25">
      <c r="B1111" s="24">
        <v>8.1196033067661837</v>
      </c>
      <c r="G1111" s="24">
        <v>1109</v>
      </c>
      <c r="H1111" s="24" t="e">
        <f ca="1"/>
        <v>#NAME?</v>
      </c>
      <c r="I1111" s="24" t="e">
        <f t="array" aca="1" ref="I1111" ca="1">INDIRECT(ADDRESS(($E$2+1-G1111)+2,8))</f>
        <v>#NAME?</v>
      </c>
      <c r="J1111" s="24" t="e">
        <f t="shared" ca="1" si="51"/>
        <v>#NAME?</v>
      </c>
      <c r="K1111" s="24" t="e">
        <f t="shared" ca="1" si="52"/>
        <v>#NAME?</v>
      </c>
      <c r="L1111" s="24" t="e">
        <f t="shared" ca="1" si="53"/>
        <v>#NAME?</v>
      </c>
    </row>
    <row r="1112" spans="2:12" x14ac:dyDescent="0.25">
      <c r="B1112" s="24">
        <v>10.087693518461114</v>
      </c>
      <c r="G1112" s="24">
        <v>1110</v>
      </c>
      <c r="H1112" s="24" t="e">
        <f ca="1"/>
        <v>#NAME?</v>
      </c>
      <c r="I1112" s="24" t="e">
        <f t="array" aca="1" ref="I1112" ca="1">INDIRECT(ADDRESS(($E$2+1-G1112)+2,8))</f>
        <v>#NAME?</v>
      </c>
      <c r="J1112" s="24" t="e">
        <f t="shared" ca="1" si="51"/>
        <v>#NAME?</v>
      </c>
      <c r="K1112" s="24" t="e">
        <f t="shared" ca="1" si="52"/>
        <v>#NAME?</v>
      </c>
      <c r="L1112" s="24" t="e">
        <f t="shared" ca="1" si="53"/>
        <v>#NAME?</v>
      </c>
    </row>
    <row r="1113" spans="2:12" x14ac:dyDescent="0.25">
      <c r="B1113" s="24">
        <v>9.4797928431678962</v>
      </c>
      <c r="G1113" s="24">
        <v>1111</v>
      </c>
      <c r="H1113" s="24" t="e">
        <f ca="1"/>
        <v>#NAME?</v>
      </c>
      <c r="I1113" s="24" t="e">
        <f t="array" aca="1" ref="I1113" ca="1">INDIRECT(ADDRESS(($E$2+1-G1113)+2,8))</f>
        <v>#NAME?</v>
      </c>
      <c r="J1113" s="24" t="e">
        <f t="shared" ca="1" si="51"/>
        <v>#NAME?</v>
      </c>
      <c r="K1113" s="24" t="e">
        <f t="shared" ca="1" si="52"/>
        <v>#NAME?</v>
      </c>
      <c r="L1113" s="24" t="e">
        <f t="shared" ca="1" si="53"/>
        <v>#NAME?</v>
      </c>
    </row>
    <row r="1114" spans="2:12" x14ac:dyDescent="0.25">
      <c r="B1114" s="24">
        <v>9.4160927927058466</v>
      </c>
      <c r="G1114" s="24">
        <v>1112</v>
      </c>
      <c r="H1114" s="24" t="e">
        <f ca="1"/>
        <v>#NAME?</v>
      </c>
      <c r="I1114" s="24" t="e">
        <f t="array" aca="1" ref="I1114" ca="1">INDIRECT(ADDRESS(($E$2+1-G1114)+2,8))</f>
        <v>#NAME?</v>
      </c>
      <c r="J1114" s="24" t="e">
        <f t="shared" ca="1" si="51"/>
        <v>#NAME?</v>
      </c>
      <c r="K1114" s="24" t="e">
        <f t="shared" ca="1" si="52"/>
        <v>#NAME?</v>
      </c>
      <c r="L1114" s="24" t="e">
        <f t="shared" ca="1" si="53"/>
        <v>#NAME?</v>
      </c>
    </row>
    <row r="1115" spans="2:12" x14ac:dyDescent="0.25">
      <c r="B1115" s="24">
        <v>6.2217251043463815</v>
      </c>
      <c r="G1115" s="24">
        <v>1113</v>
      </c>
      <c r="H1115" s="24" t="e">
        <f ca="1"/>
        <v>#NAME?</v>
      </c>
      <c r="I1115" s="24" t="e">
        <f t="array" aca="1" ref="I1115" ca="1">INDIRECT(ADDRESS(($E$2+1-G1115)+2,8))</f>
        <v>#NAME?</v>
      </c>
      <c r="J1115" s="24" t="e">
        <f t="shared" ca="1" si="51"/>
        <v>#NAME?</v>
      </c>
      <c r="K1115" s="24" t="e">
        <f t="shared" ca="1" si="52"/>
        <v>#NAME?</v>
      </c>
      <c r="L1115" s="24" t="e">
        <f t="shared" ca="1" si="53"/>
        <v>#NAME?</v>
      </c>
    </row>
    <row r="1116" spans="2:12" x14ac:dyDescent="0.25">
      <c r="B1116" s="24">
        <v>8.889125527003225</v>
      </c>
      <c r="G1116" s="24">
        <v>1114</v>
      </c>
      <c r="H1116" s="24" t="e">
        <f ca="1"/>
        <v>#NAME?</v>
      </c>
      <c r="I1116" s="24" t="e">
        <f t="array" aca="1" ref="I1116" ca="1">INDIRECT(ADDRESS(($E$2+1-G1116)+2,8))</f>
        <v>#NAME?</v>
      </c>
      <c r="J1116" s="24" t="e">
        <f t="shared" ca="1" si="51"/>
        <v>#NAME?</v>
      </c>
      <c r="K1116" s="24" t="e">
        <f t="shared" ca="1" si="52"/>
        <v>#NAME?</v>
      </c>
      <c r="L1116" s="24" t="e">
        <f t="shared" ca="1" si="53"/>
        <v>#NAME?</v>
      </c>
    </row>
    <row r="1117" spans="2:12" x14ac:dyDescent="0.25">
      <c r="B1117" s="24">
        <v>8.9302338526685947</v>
      </c>
      <c r="G1117" s="24">
        <v>1115</v>
      </c>
      <c r="H1117" s="24" t="e">
        <f ca="1"/>
        <v>#NAME?</v>
      </c>
      <c r="I1117" s="24" t="e">
        <f t="array" aca="1" ref="I1117" ca="1">INDIRECT(ADDRESS(($E$2+1-G1117)+2,8))</f>
        <v>#NAME?</v>
      </c>
      <c r="J1117" s="24" t="e">
        <f t="shared" ca="1" si="51"/>
        <v>#NAME?</v>
      </c>
      <c r="K1117" s="24" t="e">
        <f t="shared" ca="1" si="52"/>
        <v>#NAME?</v>
      </c>
      <c r="L1117" s="24" t="e">
        <f t="shared" ca="1" si="53"/>
        <v>#NAME?</v>
      </c>
    </row>
    <row r="1118" spans="2:12" x14ac:dyDescent="0.25">
      <c r="B1118" s="24">
        <v>10.264638284215959</v>
      </c>
      <c r="G1118" s="24">
        <v>1116</v>
      </c>
      <c r="H1118" s="24" t="e">
        <f ca="1"/>
        <v>#NAME?</v>
      </c>
      <c r="I1118" s="24" t="e">
        <f t="array" aca="1" ref="I1118" ca="1">INDIRECT(ADDRESS(($E$2+1-G1118)+2,8))</f>
        <v>#NAME?</v>
      </c>
      <c r="J1118" s="24" t="e">
        <f t="shared" ca="1" si="51"/>
        <v>#NAME?</v>
      </c>
      <c r="K1118" s="24" t="e">
        <f t="shared" ca="1" si="52"/>
        <v>#NAME?</v>
      </c>
      <c r="L1118" s="24" t="e">
        <f t="shared" ca="1" si="53"/>
        <v>#NAME?</v>
      </c>
    </row>
    <row r="1119" spans="2:12" x14ac:dyDescent="0.25">
      <c r="B1119" s="24">
        <v>7.9950019265293317</v>
      </c>
      <c r="G1119" s="24">
        <v>1117</v>
      </c>
      <c r="H1119" s="24" t="e">
        <f ca="1"/>
        <v>#NAME?</v>
      </c>
      <c r="I1119" s="24" t="e">
        <f t="array" aca="1" ref="I1119" ca="1">INDIRECT(ADDRESS(($E$2+1-G1119)+2,8))</f>
        <v>#NAME?</v>
      </c>
      <c r="J1119" s="24" t="e">
        <f t="shared" ca="1" si="51"/>
        <v>#NAME?</v>
      </c>
      <c r="K1119" s="24" t="e">
        <f t="shared" ca="1" si="52"/>
        <v>#NAME?</v>
      </c>
      <c r="L1119" s="24" t="e">
        <f t="shared" ca="1" si="53"/>
        <v>#NAME?</v>
      </c>
    </row>
    <row r="1120" spans="2:12" x14ac:dyDescent="0.25">
      <c r="B1120" s="24">
        <v>7.6763834771740616</v>
      </c>
      <c r="G1120" s="24">
        <v>1118</v>
      </c>
      <c r="H1120" s="24" t="e">
        <f ca="1"/>
        <v>#NAME?</v>
      </c>
      <c r="I1120" s="24" t="e">
        <f t="array" aca="1" ref="I1120" ca="1">INDIRECT(ADDRESS(($E$2+1-G1120)+2,8))</f>
        <v>#NAME?</v>
      </c>
      <c r="J1120" s="24" t="e">
        <f t="shared" ca="1" si="51"/>
        <v>#NAME?</v>
      </c>
      <c r="K1120" s="24" t="e">
        <f t="shared" ca="1" si="52"/>
        <v>#NAME?</v>
      </c>
      <c r="L1120" s="24" t="e">
        <f t="shared" ca="1" si="53"/>
        <v>#NAME?</v>
      </c>
    </row>
    <row r="1121" spans="2:12" x14ac:dyDescent="0.25">
      <c r="B1121" s="24">
        <v>7.7235504827617616</v>
      </c>
      <c r="G1121" s="24">
        <v>1119</v>
      </c>
      <c r="H1121" s="24" t="e">
        <f ca="1"/>
        <v>#NAME?</v>
      </c>
      <c r="I1121" s="24" t="e">
        <f t="array" aca="1" ref="I1121" ca="1">INDIRECT(ADDRESS(($E$2+1-G1121)+2,8))</f>
        <v>#NAME?</v>
      </c>
      <c r="J1121" s="24" t="e">
        <f t="shared" ca="1" si="51"/>
        <v>#NAME?</v>
      </c>
      <c r="K1121" s="24" t="e">
        <f t="shared" ca="1" si="52"/>
        <v>#NAME?</v>
      </c>
      <c r="L1121" s="24" t="e">
        <f t="shared" ca="1" si="53"/>
        <v>#NAME?</v>
      </c>
    </row>
    <row r="1122" spans="2:12" x14ac:dyDescent="0.25">
      <c r="B1122" s="24">
        <v>8.741827465690303</v>
      </c>
      <c r="G1122" s="24">
        <v>1120</v>
      </c>
      <c r="H1122" s="24" t="e">
        <f ca="1"/>
        <v>#NAME?</v>
      </c>
      <c r="I1122" s="24" t="e">
        <f t="array" aca="1" ref="I1122" ca="1">INDIRECT(ADDRESS(($E$2+1-G1122)+2,8))</f>
        <v>#NAME?</v>
      </c>
      <c r="J1122" s="24" t="e">
        <f t="shared" ca="1" si="51"/>
        <v>#NAME?</v>
      </c>
      <c r="K1122" s="24" t="e">
        <f t="shared" ca="1" si="52"/>
        <v>#NAME?</v>
      </c>
      <c r="L1122" s="24" t="e">
        <f t="shared" ca="1" si="53"/>
        <v>#NAME?</v>
      </c>
    </row>
    <row r="1123" spans="2:12" x14ac:dyDescent="0.25">
      <c r="B1123" s="24">
        <v>6.8385145498915048</v>
      </c>
      <c r="G1123" s="24">
        <v>1121</v>
      </c>
      <c r="H1123" s="24" t="e">
        <f ca="1"/>
        <v>#NAME?</v>
      </c>
      <c r="I1123" s="24" t="e">
        <f t="array" aca="1" ref="I1123" ca="1">INDIRECT(ADDRESS(($E$2+1-G1123)+2,8))</f>
        <v>#NAME?</v>
      </c>
      <c r="J1123" s="24" t="e">
        <f t="shared" ca="1" si="51"/>
        <v>#NAME?</v>
      </c>
      <c r="K1123" s="24" t="e">
        <f t="shared" ca="1" si="52"/>
        <v>#NAME?</v>
      </c>
      <c r="L1123" s="24" t="e">
        <f t="shared" ca="1" si="53"/>
        <v>#NAME?</v>
      </c>
    </row>
    <row r="1124" spans="2:12" x14ac:dyDescent="0.25">
      <c r="B1124" s="24">
        <v>8.3750601673428591</v>
      </c>
      <c r="G1124" s="24">
        <v>1122</v>
      </c>
      <c r="H1124" s="24" t="e">
        <f ca="1"/>
        <v>#NAME?</v>
      </c>
      <c r="I1124" s="24" t="e">
        <f t="array" aca="1" ref="I1124" ca="1">INDIRECT(ADDRESS(($E$2+1-G1124)+2,8))</f>
        <v>#NAME?</v>
      </c>
      <c r="J1124" s="24" t="e">
        <f t="shared" ca="1" si="51"/>
        <v>#NAME?</v>
      </c>
      <c r="K1124" s="24" t="e">
        <f t="shared" ca="1" si="52"/>
        <v>#NAME?</v>
      </c>
      <c r="L1124" s="24" t="e">
        <f t="shared" ca="1" si="53"/>
        <v>#NAME?</v>
      </c>
    </row>
    <row r="1125" spans="2:12" x14ac:dyDescent="0.25">
      <c r="B1125" s="24">
        <v>9.7745065364305432</v>
      </c>
      <c r="G1125" s="24">
        <v>1123</v>
      </c>
      <c r="H1125" s="24" t="e">
        <f ca="1"/>
        <v>#NAME?</v>
      </c>
      <c r="I1125" s="24" t="e">
        <f t="array" aca="1" ref="I1125" ca="1">INDIRECT(ADDRESS(($E$2+1-G1125)+2,8))</f>
        <v>#NAME?</v>
      </c>
      <c r="J1125" s="24" t="e">
        <f t="shared" ca="1" si="51"/>
        <v>#NAME?</v>
      </c>
      <c r="K1125" s="24" t="e">
        <f t="shared" ca="1" si="52"/>
        <v>#NAME?</v>
      </c>
      <c r="L1125" s="24" t="e">
        <f t="shared" ca="1" si="53"/>
        <v>#NAME?</v>
      </c>
    </row>
    <row r="1126" spans="2:12" x14ac:dyDescent="0.25">
      <c r="B1126" s="24">
        <v>6.9861794311016148</v>
      </c>
      <c r="G1126" s="24">
        <v>1124</v>
      </c>
      <c r="H1126" s="24" t="e">
        <f ca="1"/>
        <v>#NAME?</v>
      </c>
      <c r="I1126" s="24" t="e">
        <f t="array" aca="1" ref="I1126" ca="1">INDIRECT(ADDRESS(($E$2+1-G1126)+2,8))</f>
        <v>#NAME?</v>
      </c>
      <c r="J1126" s="24" t="e">
        <f t="shared" ca="1" si="51"/>
        <v>#NAME?</v>
      </c>
      <c r="K1126" s="24" t="e">
        <f t="shared" ca="1" si="52"/>
        <v>#NAME?</v>
      </c>
      <c r="L1126" s="24" t="e">
        <f t="shared" ca="1" si="53"/>
        <v>#NAME?</v>
      </c>
    </row>
    <row r="1127" spans="2:12" x14ac:dyDescent="0.25">
      <c r="B1127" s="24">
        <v>5.4174967351210856</v>
      </c>
      <c r="G1127" s="24">
        <v>1125</v>
      </c>
      <c r="H1127" s="24" t="e">
        <f ca="1"/>
        <v>#NAME?</v>
      </c>
      <c r="I1127" s="24" t="e">
        <f t="array" aca="1" ref="I1127" ca="1">INDIRECT(ADDRESS(($E$2+1-G1127)+2,8))</f>
        <v>#NAME?</v>
      </c>
      <c r="J1127" s="24" t="e">
        <f t="shared" ca="1" si="51"/>
        <v>#NAME?</v>
      </c>
      <c r="K1127" s="24" t="e">
        <f t="shared" ca="1" si="52"/>
        <v>#NAME?</v>
      </c>
      <c r="L1127" s="24" t="e">
        <f t="shared" ca="1" si="53"/>
        <v>#NAME?</v>
      </c>
    </row>
    <row r="1128" spans="2:12" x14ac:dyDescent="0.25">
      <c r="B1128" s="24">
        <v>10.503009998494557</v>
      </c>
      <c r="G1128" s="24">
        <v>1126</v>
      </c>
      <c r="H1128" s="24" t="e">
        <f ca="1"/>
        <v>#NAME?</v>
      </c>
      <c r="I1128" s="24" t="e">
        <f t="array" aca="1" ref="I1128" ca="1">INDIRECT(ADDRESS(($E$2+1-G1128)+2,8))</f>
        <v>#NAME?</v>
      </c>
      <c r="J1128" s="24" t="e">
        <f t="shared" ca="1" si="51"/>
        <v>#NAME?</v>
      </c>
      <c r="K1128" s="24" t="e">
        <f t="shared" ca="1" si="52"/>
        <v>#NAME?</v>
      </c>
      <c r="L1128" s="24" t="e">
        <f t="shared" ca="1" si="53"/>
        <v>#NAME?</v>
      </c>
    </row>
    <row r="1129" spans="2:12" x14ac:dyDescent="0.25">
      <c r="B1129" s="24">
        <v>8.2930071073191556</v>
      </c>
      <c r="G1129" s="24">
        <v>1127</v>
      </c>
      <c r="H1129" s="24" t="e">
        <f ca="1"/>
        <v>#NAME?</v>
      </c>
      <c r="I1129" s="24" t="e">
        <f t="array" aca="1" ref="I1129" ca="1">INDIRECT(ADDRESS(($E$2+1-G1129)+2,8))</f>
        <v>#NAME?</v>
      </c>
      <c r="J1129" s="24" t="e">
        <f t="shared" ca="1" si="51"/>
        <v>#NAME?</v>
      </c>
      <c r="K1129" s="24" t="e">
        <f t="shared" ca="1" si="52"/>
        <v>#NAME?</v>
      </c>
      <c r="L1129" s="24" t="e">
        <f t="shared" ca="1" si="53"/>
        <v>#NAME?</v>
      </c>
    </row>
    <row r="1130" spans="2:12" x14ac:dyDescent="0.25">
      <c r="B1130" s="24">
        <v>8.9102899183765842</v>
      </c>
      <c r="G1130" s="24">
        <v>1128</v>
      </c>
      <c r="H1130" s="24" t="e">
        <f ca="1"/>
        <v>#NAME?</v>
      </c>
      <c r="I1130" s="24" t="e">
        <f t="array" aca="1" ref="I1130" ca="1">INDIRECT(ADDRESS(($E$2+1-G1130)+2,8))</f>
        <v>#NAME?</v>
      </c>
      <c r="J1130" s="24" t="e">
        <f t="shared" ca="1" si="51"/>
        <v>#NAME?</v>
      </c>
      <c r="K1130" s="24" t="e">
        <f t="shared" ca="1" si="52"/>
        <v>#NAME?</v>
      </c>
      <c r="L1130" s="24" t="e">
        <f t="shared" ca="1" si="53"/>
        <v>#NAME?</v>
      </c>
    </row>
    <row r="1131" spans="2:12" x14ac:dyDescent="0.25">
      <c r="B1131" s="24">
        <v>9.3104939007177112</v>
      </c>
      <c r="G1131" s="24">
        <v>1129</v>
      </c>
      <c r="H1131" s="24" t="e">
        <f ca="1"/>
        <v>#NAME?</v>
      </c>
      <c r="I1131" s="24" t="e">
        <f t="array" aca="1" ref="I1131" ca="1">INDIRECT(ADDRESS(($E$2+1-G1131)+2,8))</f>
        <v>#NAME?</v>
      </c>
      <c r="J1131" s="24" t="e">
        <f t="shared" ca="1" si="51"/>
        <v>#NAME?</v>
      </c>
      <c r="K1131" s="24" t="e">
        <f t="shared" ca="1" si="52"/>
        <v>#NAME?</v>
      </c>
      <c r="L1131" s="24" t="e">
        <f t="shared" ca="1" si="53"/>
        <v>#NAME?</v>
      </c>
    </row>
    <row r="1132" spans="2:12" x14ac:dyDescent="0.25">
      <c r="B1132" s="24">
        <v>6.7327166897677024</v>
      </c>
      <c r="G1132" s="24">
        <v>1130</v>
      </c>
      <c r="H1132" s="24" t="e">
        <f ca="1"/>
        <v>#NAME?</v>
      </c>
      <c r="I1132" s="24" t="e">
        <f t="array" aca="1" ref="I1132" ca="1">INDIRECT(ADDRESS(($E$2+1-G1132)+2,8))</f>
        <v>#NAME?</v>
      </c>
      <c r="J1132" s="24" t="e">
        <f t="shared" ca="1" si="51"/>
        <v>#NAME?</v>
      </c>
      <c r="K1132" s="24" t="e">
        <f t="shared" ca="1" si="52"/>
        <v>#NAME?</v>
      </c>
      <c r="L1132" s="24" t="e">
        <f t="shared" ca="1" si="53"/>
        <v>#NAME?</v>
      </c>
    </row>
    <row r="1133" spans="2:12" x14ac:dyDescent="0.25">
      <c r="B1133" s="24">
        <v>10.723755724109871</v>
      </c>
      <c r="G1133" s="24">
        <v>1131</v>
      </c>
      <c r="H1133" s="24" t="e">
        <f ca="1"/>
        <v>#NAME?</v>
      </c>
      <c r="I1133" s="24" t="e">
        <f t="array" aca="1" ref="I1133" ca="1">INDIRECT(ADDRESS(($E$2+1-G1133)+2,8))</f>
        <v>#NAME?</v>
      </c>
      <c r="J1133" s="24" t="e">
        <f t="shared" ca="1" si="51"/>
        <v>#NAME?</v>
      </c>
      <c r="K1133" s="24" t="e">
        <f t="shared" ca="1" si="52"/>
        <v>#NAME?</v>
      </c>
      <c r="L1133" s="24" t="e">
        <f t="shared" ca="1" si="53"/>
        <v>#NAME?</v>
      </c>
    </row>
    <row r="1134" spans="2:12" x14ac:dyDescent="0.25">
      <c r="B1134" s="24">
        <v>5.5933441458313915</v>
      </c>
      <c r="G1134" s="24">
        <v>1132</v>
      </c>
      <c r="H1134" s="24" t="e">
        <f ca="1"/>
        <v>#NAME?</v>
      </c>
      <c r="I1134" s="24" t="e">
        <f t="array" aca="1" ref="I1134" ca="1">INDIRECT(ADDRESS(($E$2+1-G1134)+2,8))</f>
        <v>#NAME?</v>
      </c>
      <c r="J1134" s="24" t="e">
        <f t="shared" ca="1" si="51"/>
        <v>#NAME?</v>
      </c>
      <c r="K1134" s="24" t="e">
        <f t="shared" ca="1" si="52"/>
        <v>#NAME?</v>
      </c>
      <c r="L1134" s="24" t="e">
        <f t="shared" ca="1" si="53"/>
        <v>#NAME?</v>
      </c>
    </row>
    <row r="1135" spans="2:12" x14ac:dyDescent="0.25">
      <c r="B1135" s="24">
        <v>9.8189974912311424</v>
      </c>
      <c r="G1135" s="24">
        <v>1133</v>
      </c>
      <c r="H1135" s="24" t="e">
        <f ca="1"/>
        <v>#NAME?</v>
      </c>
      <c r="I1135" s="24" t="e">
        <f t="array" aca="1" ref="I1135" ca="1">INDIRECT(ADDRESS(($E$2+1-G1135)+2,8))</f>
        <v>#NAME?</v>
      </c>
      <c r="J1135" s="24" t="e">
        <f t="shared" ca="1" si="51"/>
        <v>#NAME?</v>
      </c>
      <c r="K1135" s="24" t="e">
        <f t="shared" ca="1" si="52"/>
        <v>#NAME?</v>
      </c>
      <c r="L1135" s="24" t="e">
        <f t="shared" ca="1" si="53"/>
        <v>#NAME?</v>
      </c>
    </row>
    <row r="1136" spans="2:12" x14ac:dyDescent="0.25">
      <c r="B1136" s="24">
        <v>8.053476156172831</v>
      </c>
      <c r="G1136" s="24">
        <v>1134</v>
      </c>
      <c r="H1136" s="24" t="e">
        <f ca="1"/>
        <v>#NAME?</v>
      </c>
      <c r="I1136" s="24" t="e">
        <f t="array" aca="1" ref="I1136" ca="1">INDIRECT(ADDRESS(($E$2+1-G1136)+2,8))</f>
        <v>#NAME?</v>
      </c>
      <c r="J1136" s="24" t="e">
        <f t="shared" ca="1" si="51"/>
        <v>#NAME?</v>
      </c>
      <c r="K1136" s="24" t="e">
        <f t="shared" ca="1" si="52"/>
        <v>#NAME?</v>
      </c>
      <c r="L1136" s="24" t="e">
        <f t="shared" ca="1" si="53"/>
        <v>#NAME?</v>
      </c>
    </row>
    <row r="1137" spans="2:12" x14ac:dyDescent="0.25">
      <c r="B1137" s="24">
        <v>7.5983037010883585</v>
      </c>
      <c r="G1137" s="24">
        <v>1135</v>
      </c>
      <c r="H1137" s="24" t="e">
        <f ca="1"/>
        <v>#NAME?</v>
      </c>
      <c r="I1137" s="24" t="e">
        <f t="array" aca="1" ref="I1137" ca="1">INDIRECT(ADDRESS(($E$2+1-G1137)+2,8))</f>
        <v>#NAME?</v>
      </c>
      <c r="J1137" s="24" t="e">
        <f t="shared" ca="1" si="51"/>
        <v>#NAME?</v>
      </c>
      <c r="K1137" s="24" t="e">
        <f t="shared" ca="1" si="52"/>
        <v>#NAME?</v>
      </c>
      <c r="L1137" s="24" t="e">
        <f t="shared" ca="1" si="53"/>
        <v>#NAME?</v>
      </c>
    </row>
    <row r="1138" spans="2:12" x14ac:dyDescent="0.25">
      <c r="B1138" s="24">
        <v>7.4738595663467313</v>
      </c>
      <c r="G1138" s="24">
        <v>1136</v>
      </c>
      <c r="H1138" s="24" t="e">
        <f ca="1"/>
        <v>#NAME?</v>
      </c>
      <c r="I1138" s="24" t="e">
        <f t="array" aca="1" ref="I1138" ca="1">INDIRECT(ADDRESS(($E$2+1-G1138)+2,8))</f>
        <v>#NAME?</v>
      </c>
      <c r="J1138" s="24" t="e">
        <f t="shared" ca="1" si="51"/>
        <v>#NAME?</v>
      </c>
      <c r="K1138" s="24" t="e">
        <f t="shared" ca="1" si="52"/>
        <v>#NAME?</v>
      </c>
      <c r="L1138" s="24" t="e">
        <f t="shared" ca="1" si="53"/>
        <v>#NAME?</v>
      </c>
    </row>
    <row r="1139" spans="2:12" x14ac:dyDescent="0.25">
      <c r="B1139" s="24">
        <v>9.8538846168415901</v>
      </c>
      <c r="G1139" s="24">
        <v>1137</v>
      </c>
      <c r="H1139" s="24" t="e">
        <f ca="1"/>
        <v>#NAME?</v>
      </c>
      <c r="I1139" s="24" t="e">
        <f t="array" aca="1" ref="I1139" ca="1">INDIRECT(ADDRESS(($E$2+1-G1139)+2,8))</f>
        <v>#NAME?</v>
      </c>
      <c r="J1139" s="24" t="e">
        <f t="shared" ca="1" si="51"/>
        <v>#NAME?</v>
      </c>
      <c r="K1139" s="24" t="e">
        <f t="shared" ca="1" si="52"/>
        <v>#NAME?</v>
      </c>
      <c r="L1139" s="24" t="e">
        <f t="shared" ca="1" si="53"/>
        <v>#NAME?</v>
      </c>
    </row>
    <row r="1140" spans="2:12" x14ac:dyDescent="0.25">
      <c r="B1140" s="24">
        <v>8.6186305213387691</v>
      </c>
      <c r="G1140" s="24">
        <v>1138</v>
      </c>
      <c r="H1140" s="24" t="e">
        <f ca="1"/>
        <v>#NAME?</v>
      </c>
      <c r="I1140" s="24" t="e">
        <f t="array" aca="1" ref="I1140" ca="1">INDIRECT(ADDRESS(($E$2+1-G1140)+2,8))</f>
        <v>#NAME?</v>
      </c>
      <c r="J1140" s="24" t="e">
        <f t="shared" ca="1" si="51"/>
        <v>#NAME?</v>
      </c>
      <c r="K1140" s="24" t="e">
        <f t="shared" ca="1" si="52"/>
        <v>#NAME?</v>
      </c>
      <c r="L1140" s="24" t="e">
        <f t="shared" ca="1" si="53"/>
        <v>#NAME?</v>
      </c>
    </row>
    <row r="1141" spans="2:12" x14ac:dyDescent="0.25">
      <c r="B1141" s="24">
        <v>10.647966155705104</v>
      </c>
      <c r="G1141" s="24">
        <v>1139</v>
      </c>
      <c r="H1141" s="24" t="e">
        <f ca="1"/>
        <v>#NAME?</v>
      </c>
      <c r="I1141" s="24" t="e">
        <f t="array" aca="1" ref="I1141" ca="1">INDIRECT(ADDRESS(($E$2+1-G1141)+2,8))</f>
        <v>#NAME?</v>
      </c>
      <c r="J1141" s="24" t="e">
        <f t="shared" ca="1" si="51"/>
        <v>#NAME?</v>
      </c>
      <c r="K1141" s="24" t="e">
        <f t="shared" ca="1" si="52"/>
        <v>#NAME?</v>
      </c>
      <c r="L1141" s="24" t="e">
        <f t="shared" ca="1" si="53"/>
        <v>#NAME?</v>
      </c>
    </row>
    <row r="1142" spans="2:12" x14ac:dyDescent="0.25">
      <c r="B1142" s="24">
        <v>9.7061397178416815</v>
      </c>
      <c r="G1142" s="24">
        <v>1140</v>
      </c>
      <c r="H1142" s="24" t="e">
        <f ca="1"/>
        <v>#NAME?</v>
      </c>
      <c r="I1142" s="24" t="e">
        <f t="array" aca="1" ref="I1142" ca="1">INDIRECT(ADDRESS(($E$2+1-G1142)+2,8))</f>
        <v>#NAME?</v>
      </c>
      <c r="J1142" s="24" t="e">
        <f t="shared" ca="1" si="51"/>
        <v>#NAME?</v>
      </c>
      <c r="K1142" s="24" t="e">
        <f t="shared" ca="1" si="52"/>
        <v>#NAME?</v>
      </c>
      <c r="L1142" s="24" t="e">
        <f t="shared" ca="1" si="53"/>
        <v>#NAME?</v>
      </c>
    </row>
    <row r="1143" spans="2:12" x14ac:dyDescent="0.25">
      <c r="B1143" s="24">
        <v>8.3250759619958323</v>
      </c>
      <c r="G1143" s="24">
        <v>1141</v>
      </c>
      <c r="H1143" s="24" t="e">
        <f ca="1"/>
        <v>#NAME?</v>
      </c>
      <c r="I1143" s="24" t="e">
        <f t="array" aca="1" ref="I1143" ca="1">INDIRECT(ADDRESS(($E$2+1-G1143)+2,8))</f>
        <v>#NAME?</v>
      </c>
      <c r="J1143" s="24" t="e">
        <f t="shared" ca="1" si="51"/>
        <v>#NAME?</v>
      </c>
      <c r="K1143" s="24" t="e">
        <f t="shared" ca="1" si="52"/>
        <v>#NAME?</v>
      </c>
      <c r="L1143" s="24" t="e">
        <f t="shared" ca="1" si="53"/>
        <v>#NAME?</v>
      </c>
    </row>
    <row r="1144" spans="2:12" x14ac:dyDescent="0.25">
      <c r="B1144" s="24">
        <v>10.517532360627818</v>
      </c>
      <c r="G1144" s="24">
        <v>1142</v>
      </c>
      <c r="H1144" s="24" t="e">
        <f ca="1"/>
        <v>#NAME?</v>
      </c>
      <c r="I1144" s="24" t="e">
        <f t="array" aca="1" ref="I1144" ca="1">INDIRECT(ADDRESS(($E$2+1-G1144)+2,8))</f>
        <v>#NAME?</v>
      </c>
      <c r="J1144" s="24" t="e">
        <f t="shared" ca="1" si="51"/>
        <v>#NAME?</v>
      </c>
      <c r="K1144" s="24" t="e">
        <f t="shared" ca="1" si="52"/>
        <v>#NAME?</v>
      </c>
      <c r="L1144" s="24" t="e">
        <f t="shared" ca="1" si="53"/>
        <v>#NAME?</v>
      </c>
    </row>
    <row r="1145" spans="2:12" x14ac:dyDescent="0.25">
      <c r="B1145" s="24">
        <v>11.123353480477425</v>
      </c>
      <c r="G1145" s="24">
        <v>1143</v>
      </c>
      <c r="H1145" s="24" t="e">
        <f ca="1"/>
        <v>#NAME?</v>
      </c>
      <c r="I1145" s="24" t="e">
        <f t="array" aca="1" ref="I1145" ca="1">INDIRECT(ADDRESS(($E$2+1-G1145)+2,8))</f>
        <v>#NAME?</v>
      </c>
      <c r="J1145" s="24" t="e">
        <f t="shared" ca="1" si="51"/>
        <v>#NAME?</v>
      </c>
      <c r="K1145" s="24" t="e">
        <f t="shared" ca="1" si="52"/>
        <v>#NAME?</v>
      </c>
      <c r="L1145" s="24" t="e">
        <f t="shared" ca="1" si="53"/>
        <v>#NAME?</v>
      </c>
    </row>
    <row r="1146" spans="2:12" x14ac:dyDescent="0.25">
      <c r="B1146" s="24">
        <v>9.1609106450367843</v>
      </c>
      <c r="G1146" s="24">
        <v>1144</v>
      </c>
      <c r="H1146" s="24" t="e">
        <f ca="1"/>
        <v>#NAME?</v>
      </c>
      <c r="I1146" s="24" t="e">
        <f t="array" aca="1" ref="I1146" ca="1">INDIRECT(ADDRESS(($E$2+1-G1146)+2,8))</f>
        <v>#NAME?</v>
      </c>
      <c r="J1146" s="24" t="e">
        <f t="shared" ca="1" si="51"/>
        <v>#NAME?</v>
      </c>
      <c r="K1146" s="24" t="e">
        <f t="shared" ca="1" si="52"/>
        <v>#NAME?</v>
      </c>
      <c r="L1146" s="24" t="e">
        <f t="shared" ca="1" si="53"/>
        <v>#NAME?</v>
      </c>
    </row>
    <row r="1147" spans="2:12" x14ac:dyDescent="0.25">
      <c r="B1147" s="24">
        <v>10.621306990184715</v>
      </c>
      <c r="G1147" s="24">
        <v>1145</v>
      </c>
      <c r="H1147" s="24" t="e">
        <f ca="1"/>
        <v>#NAME?</v>
      </c>
      <c r="I1147" s="24" t="e">
        <f t="array" aca="1" ref="I1147" ca="1">INDIRECT(ADDRESS(($E$2+1-G1147)+2,8))</f>
        <v>#NAME?</v>
      </c>
      <c r="J1147" s="24" t="e">
        <f t="shared" ca="1" si="51"/>
        <v>#NAME?</v>
      </c>
      <c r="K1147" s="24" t="e">
        <f t="shared" ca="1" si="52"/>
        <v>#NAME?</v>
      </c>
      <c r="L1147" s="24" t="e">
        <f t="shared" ca="1" si="53"/>
        <v>#NAME?</v>
      </c>
    </row>
    <row r="1148" spans="2:12" x14ac:dyDescent="0.25">
      <c r="B1148" s="24">
        <v>8.9314279042831988</v>
      </c>
      <c r="G1148" s="24">
        <v>1146</v>
      </c>
      <c r="H1148" s="24" t="e">
        <f ca="1"/>
        <v>#NAME?</v>
      </c>
      <c r="I1148" s="24" t="e">
        <f t="array" aca="1" ref="I1148" ca="1">INDIRECT(ADDRESS(($E$2+1-G1148)+2,8))</f>
        <v>#NAME?</v>
      </c>
      <c r="J1148" s="24" t="e">
        <f t="shared" ca="1" si="51"/>
        <v>#NAME?</v>
      </c>
      <c r="K1148" s="24" t="e">
        <f t="shared" ca="1" si="52"/>
        <v>#NAME?</v>
      </c>
      <c r="L1148" s="24" t="e">
        <f t="shared" ca="1" si="53"/>
        <v>#NAME?</v>
      </c>
    </row>
    <row r="1149" spans="2:12" x14ac:dyDescent="0.25">
      <c r="B1149" s="24">
        <v>9.8578118417189273</v>
      </c>
      <c r="G1149" s="24">
        <v>1147</v>
      </c>
      <c r="H1149" s="24" t="e">
        <f ca="1"/>
        <v>#NAME?</v>
      </c>
      <c r="I1149" s="24" t="e">
        <f t="array" aca="1" ref="I1149" ca="1">INDIRECT(ADDRESS(($E$2+1-G1149)+2,8))</f>
        <v>#NAME?</v>
      </c>
      <c r="J1149" s="24" t="e">
        <f t="shared" ca="1" si="51"/>
        <v>#NAME?</v>
      </c>
      <c r="K1149" s="24" t="e">
        <f t="shared" ca="1" si="52"/>
        <v>#NAME?</v>
      </c>
      <c r="L1149" s="24" t="e">
        <f t="shared" ca="1" si="53"/>
        <v>#NAME?</v>
      </c>
    </row>
    <row r="1150" spans="2:12" x14ac:dyDescent="0.25">
      <c r="B1150" s="24">
        <v>11.096284760766777</v>
      </c>
      <c r="G1150" s="24">
        <v>1148</v>
      </c>
      <c r="H1150" s="24" t="e">
        <f ca="1"/>
        <v>#NAME?</v>
      </c>
      <c r="I1150" s="24" t="e">
        <f t="array" aca="1" ref="I1150" ca="1">INDIRECT(ADDRESS(($E$2+1-G1150)+2,8))</f>
        <v>#NAME?</v>
      </c>
      <c r="J1150" s="24" t="e">
        <f t="shared" ca="1" si="51"/>
        <v>#NAME?</v>
      </c>
      <c r="K1150" s="24" t="e">
        <f t="shared" ca="1" si="52"/>
        <v>#NAME?</v>
      </c>
      <c r="L1150" s="24" t="e">
        <f t="shared" ca="1" si="53"/>
        <v>#NAME?</v>
      </c>
    </row>
    <row r="1151" spans="2:12" x14ac:dyDescent="0.25">
      <c r="B1151" s="24">
        <v>9.8806700689299269</v>
      </c>
      <c r="G1151" s="24">
        <v>1149</v>
      </c>
      <c r="H1151" s="24" t="e">
        <f ca="1"/>
        <v>#NAME?</v>
      </c>
      <c r="I1151" s="24" t="e">
        <f t="array" aca="1" ref="I1151" ca="1">INDIRECT(ADDRESS(($E$2+1-G1151)+2,8))</f>
        <v>#NAME?</v>
      </c>
      <c r="J1151" s="24" t="e">
        <f t="shared" ca="1" si="51"/>
        <v>#NAME?</v>
      </c>
      <c r="K1151" s="24" t="e">
        <f t="shared" ca="1" si="52"/>
        <v>#NAME?</v>
      </c>
      <c r="L1151" s="24" t="e">
        <f t="shared" ca="1" si="53"/>
        <v>#NAME?</v>
      </c>
    </row>
    <row r="1152" spans="2:12" x14ac:dyDescent="0.25">
      <c r="B1152" s="24">
        <v>9.9298796073709195</v>
      </c>
      <c r="G1152" s="24">
        <v>1150</v>
      </c>
      <c r="H1152" s="24" t="e">
        <f ca="1"/>
        <v>#NAME?</v>
      </c>
      <c r="I1152" s="24" t="e">
        <f t="array" aca="1" ref="I1152" ca="1">INDIRECT(ADDRESS(($E$2+1-G1152)+2,8))</f>
        <v>#NAME?</v>
      </c>
      <c r="J1152" s="24" t="e">
        <f t="shared" ca="1" si="51"/>
        <v>#NAME?</v>
      </c>
      <c r="K1152" s="24" t="e">
        <f t="shared" ca="1" si="52"/>
        <v>#NAME?</v>
      </c>
      <c r="L1152" s="24" t="e">
        <f t="shared" ca="1" si="53"/>
        <v>#NAME?</v>
      </c>
    </row>
    <row r="1153" spans="2:12" x14ac:dyDescent="0.25">
      <c r="B1153" s="24">
        <v>7.9052653285218133</v>
      </c>
      <c r="G1153" s="24">
        <v>1151</v>
      </c>
      <c r="H1153" s="24" t="e">
        <f ca="1"/>
        <v>#NAME?</v>
      </c>
      <c r="I1153" s="24" t="e">
        <f t="array" aca="1" ref="I1153" ca="1">INDIRECT(ADDRESS(($E$2+1-G1153)+2,8))</f>
        <v>#NAME?</v>
      </c>
      <c r="J1153" s="24" t="e">
        <f t="shared" ca="1" si="51"/>
        <v>#NAME?</v>
      </c>
      <c r="K1153" s="24" t="e">
        <f t="shared" ca="1" si="52"/>
        <v>#NAME?</v>
      </c>
      <c r="L1153" s="24" t="e">
        <f t="shared" ca="1" si="53"/>
        <v>#NAME?</v>
      </c>
    </row>
    <row r="1154" spans="2:12" x14ac:dyDescent="0.25">
      <c r="B1154" s="24">
        <v>8.6657722564471271</v>
      </c>
      <c r="G1154" s="24">
        <v>1152</v>
      </c>
      <c r="H1154" s="24" t="e">
        <f ca="1"/>
        <v>#NAME?</v>
      </c>
      <c r="I1154" s="24" t="e">
        <f t="array" aca="1" ref="I1154" ca="1">INDIRECT(ADDRESS(($E$2+1-G1154)+2,8))</f>
        <v>#NAME?</v>
      </c>
      <c r="J1154" s="24" t="e">
        <f t="shared" ca="1" si="51"/>
        <v>#NAME?</v>
      </c>
      <c r="K1154" s="24" t="e">
        <f t="shared" ca="1" si="52"/>
        <v>#NAME?</v>
      </c>
      <c r="L1154" s="24" t="e">
        <f t="shared" ca="1" si="53"/>
        <v>#NAME?</v>
      </c>
    </row>
    <row r="1155" spans="2:12" x14ac:dyDescent="0.25">
      <c r="B1155" s="24">
        <v>9.8722191158289334</v>
      </c>
      <c r="G1155" s="24">
        <v>1153</v>
      </c>
      <c r="H1155" s="24" t="e">
        <f ca="1"/>
        <v>#NAME?</v>
      </c>
      <c r="I1155" s="24" t="e">
        <f t="array" aca="1" ref="I1155" ca="1">INDIRECT(ADDRESS(($E$2+1-G1155)+2,8))</f>
        <v>#NAME?</v>
      </c>
      <c r="J1155" s="24" t="e">
        <f t="shared" ca="1" si="51"/>
        <v>#NAME?</v>
      </c>
      <c r="K1155" s="24" t="e">
        <f t="shared" ca="1" si="52"/>
        <v>#NAME?</v>
      </c>
      <c r="L1155" s="24" t="e">
        <f t="shared" ca="1" si="53"/>
        <v>#NAME?</v>
      </c>
    </row>
    <row r="1156" spans="2:12" x14ac:dyDescent="0.25">
      <c r="B1156" s="24">
        <v>8.4898804805008972</v>
      </c>
      <c r="G1156" s="24">
        <v>1154</v>
      </c>
      <c r="H1156" s="24" t="e">
        <f ca="1"/>
        <v>#NAME?</v>
      </c>
      <c r="I1156" s="24" t="e">
        <f t="array" aca="1" ref="I1156" ca="1">INDIRECT(ADDRESS(($E$2+1-G1156)+2,8))</f>
        <v>#NAME?</v>
      </c>
      <c r="J1156" s="24" t="e">
        <f t="shared" ref="J1156:J1219" ca="1" si="54">_xlfn.WEIBULL.DIST(H1156,$E$5,$E$6,TRUE)</f>
        <v>#NAME?</v>
      </c>
      <c r="K1156" s="24" t="e">
        <f t="shared" ref="K1156:K1219" ca="1" si="55">_xlfn.WEIBULL.DIST(I1156,$E$5,$E$6,TRUE)</f>
        <v>#NAME?</v>
      </c>
      <c r="L1156" s="24" t="e">
        <f t="shared" ref="L1156:L1219" ca="1" si="56">((2*G1156-1)/$E$2)*(LN(J1156)+LN(1-K1156))</f>
        <v>#NAME?</v>
      </c>
    </row>
    <row r="1157" spans="2:12" x14ac:dyDescent="0.25">
      <c r="B1157" s="24">
        <v>8.9014626604918021</v>
      </c>
      <c r="G1157" s="24">
        <v>1155</v>
      </c>
      <c r="H1157" s="24" t="e">
        <f ca="1"/>
        <v>#NAME?</v>
      </c>
      <c r="I1157" s="24" t="e">
        <f t="array" aca="1" ref="I1157" ca="1">INDIRECT(ADDRESS(($E$2+1-G1157)+2,8))</f>
        <v>#NAME?</v>
      </c>
      <c r="J1157" s="24" t="e">
        <f t="shared" ca="1" si="54"/>
        <v>#NAME?</v>
      </c>
      <c r="K1157" s="24" t="e">
        <f t="shared" ca="1" si="55"/>
        <v>#NAME?</v>
      </c>
      <c r="L1157" s="24" t="e">
        <f t="shared" ca="1" si="56"/>
        <v>#NAME?</v>
      </c>
    </row>
    <row r="1158" spans="2:12" x14ac:dyDescent="0.25">
      <c r="B1158" s="24">
        <v>8.6074269592106276</v>
      </c>
      <c r="G1158" s="24">
        <v>1156</v>
      </c>
      <c r="H1158" s="24" t="e">
        <f ca="1"/>
        <v>#NAME?</v>
      </c>
      <c r="I1158" s="24" t="e">
        <f t="array" aca="1" ref="I1158" ca="1">INDIRECT(ADDRESS(($E$2+1-G1158)+2,8))</f>
        <v>#NAME?</v>
      </c>
      <c r="J1158" s="24" t="e">
        <f t="shared" ca="1" si="54"/>
        <v>#NAME?</v>
      </c>
      <c r="K1158" s="24" t="e">
        <f t="shared" ca="1" si="55"/>
        <v>#NAME?</v>
      </c>
      <c r="L1158" s="24" t="e">
        <f t="shared" ca="1" si="56"/>
        <v>#NAME?</v>
      </c>
    </row>
    <row r="1159" spans="2:12" x14ac:dyDescent="0.25">
      <c r="B1159" s="24">
        <v>10.090727799236276</v>
      </c>
      <c r="G1159" s="24">
        <v>1157</v>
      </c>
      <c r="H1159" s="24" t="e">
        <f ca="1"/>
        <v>#NAME?</v>
      </c>
      <c r="I1159" s="24" t="e">
        <f t="array" aca="1" ref="I1159" ca="1">INDIRECT(ADDRESS(($E$2+1-G1159)+2,8))</f>
        <v>#NAME?</v>
      </c>
      <c r="J1159" s="24" t="e">
        <f t="shared" ca="1" si="54"/>
        <v>#NAME?</v>
      </c>
      <c r="K1159" s="24" t="e">
        <f t="shared" ca="1" si="55"/>
        <v>#NAME?</v>
      </c>
      <c r="L1159" s="24" t="e">
        <f t="shared" ca="1" si="56"/>
        <v>#NAME?</v>
      </c>
    </row>
    <row r="1160" spans="2:12" x14ac:dyDescent="0.25">
      <c r="B1160" s="24">
        <v>7.9893321401770976</v>
      </c>
      <c r="G1160" s="24">
        <v>1158</v>
      </c>
      <c r="H1160" s="24" t="e">
        <f ca="1"/>
        <v>#NAME?</v>
      </c>
      <c r="I1160" s="24" t="e">
        <f t="array" aca="1" ref="I1160" ca="1">INDIRECT(ADDRESS(($E$2+1-G1160)+2,8))</f>
        <v>#NAME?</v>
      </c>
      <c r="J1160" s="24" t="e">
        <f t="shared" ca="1" si="54"/>
        <v>#NAME?</v>
      </c>
      <c r="K1160" s="24" t="e">
        <f t="shared" ca="1" si="55"/>
        <v>#NAME?</v>
      </c>
      <c r="L1160" s="24" t="e">
        <f t="shared" ca="1" si="56"/>
        <v>#NAME?</v>
      </c>
    </row>
    <row r="1161" spans="2:12" x14ac:dyDescent="0.25">
      <c r="B1161" s="24">
        <v>11.735906725237895</v>
      </c>
      <c r="G1161" s="24">
        <v>1159</v>
      </c>
      <c r="H1161" s="24" t="e">
        <f ca="1"/>
        <v>#NAME?</v>
      </c>
      <c r="I1161" s="24" t="e">
        <f t="array" aca="1" ref="I1161" ca="1">INDIRECT(ADDRESS(($E$2+1-G1161)+2,8))</f>
        <v>#NAME?</v>
      </c>
      <c r="J1161" s="24" t="e">
        <f t="shared" ca="1" si="54"/>
        <v>#NAME?</v>
      </c>
      <c r="K1161" s="24" t="e">
        <f t="shared" ca="1" si="55"/>
        <v>#NAME?</v>
      </c>
      <c r="L1161" s="24" t="e">
        <f t="shared" ca="1" si="56"/>
        <v>#NAME?</v>
      </c>
    </row>
    <row r="1162" spans="2:12" x14ac:dyDescent="0.25">
      <c r="B1162" s="24">
        <v>10.063515862600863</v>
      </c>
      <c r="G1162" s="24">
        <v>1160</v>
      </c>
      <c r="H1162" s="24" t="e">
        <f ca="1"/>
        <v>#NAME?</v>
      </c>
      <c r="I1162" s="24" t="e">
        <f t="array" aca="1" ref="I1162" ca="1">INDIRECT(ADDRESS(($E$2+1-G1162)+2,8))</f>
        <v>#NAME?</v>
      </c>
      <c r="J1162" s="24" t="e">
        <f t="shared" ca="1" si="54"/>
        <v>#NAME?</v>
      </c>
      <c r="K1162" s="24" t="e">
        <f t="shared" ca="1" si="55"/>
        <v>#NAME?</v>
      </c>
      <c r="L1162" s="24" t="e">
        <f t="shared" ca="1" si="56"/>
        <v>#NAME?</v>
      </c>
    </row>
    <row r="1163" spans="2:12" x14ac:dyDescent="0.25">
      <c r="B1163" s="24">
        <v>9.0140292555679409</v>
      </c>
      <c r="G1163" s="24">
        <v>1161</v>
      </c>
      <c r="H1163" s="24" t="e">
        <f ca="1"/>
        <v>#NAME?</v>
      </c>
      <c r="I1163" s="24" t="e">
        <f t="array" aca="1" ref="I1163" ca="1">INDIRECT(ADDRESS(($E$2+1-G1163)+2,8))</f>
        <v>#NAME?</v>
      </c>
      <c r="J1163" s="24" t="e">
        <f t="shared" ca="1" si="54"/>
        <v>#NAME?</v>
      </c>
      <c r="K1163" s="24" t="e">
        <f t="shared" ca="1" si="55"/>
        <v>#NAME?</v>
      </c>
      <c r="L1163" s="24" t="e">
        <f t="shared" ca="1" si="56"/>
        <v>#NAME?</v>
      </c>
    </row>
    <row r="1164" spans="2:12" x14ac:dyDescent="0.25">
      <c r="B1164" s="24">
        <v>10.060886775598945</v>
      </c>
      <c r="G1164" s="24">
        <v>1162</v>
      </c>
      <c r="H1164" s="24" t="e">
        <f ca="1"/>
        <v>#NAME?</v>
      </c>
      <c r="I1164" s="24" t="e">
        <f t="array" aca="1" ref="I1164" ca="1">INDIRECT(ADDRESS(($E$2+1-G1164)+2,8))</f>
        <v>#NAME?</v>
      </c>
      <c r="J1164" s="24" t="e">
        <f t="shared" ca="1" si="54"/>
        <v>#NAME?</v>
      </c>
      <c r="K1164" s="24" t="e">
        <f t="shared" ca="1" si="55"/>
        <v>#NAME?</v>
      </c>
      <c r="L1164" s="24" t="e">
        <f t="shared" ca="1" si="56"/>
        <v>#NAME?</v>
      </c>
    </row>
    <row r="1165" spans="2:12" x14ac:dyDescent="0.25">
      <c r="B1165" s="24">
        <v>8.6583735897394671</v>
      </c>
      <c r="G1165" s="24">
        <v>1163</v>
      </c>
      <c r="H1165" s="24" t="e">
        <f ca="1"/>
        <v>#NAME?</v>
      </c>
      <c r="I1165" s="24" t="e">
        <f t="array" aca="1" ref="I1165" ca="1">INDIRECT(ADDRESS(($E$2+1-G1165)+2,8))</f>
        <v>#NAME?</v>
      </c>
      <c r="J1165" s="24" t="e">
        <f t="shared" ca="1" si="54"/>
        <v>#NAME?</v>
      </c>
      <c r="K1165" s="24" t="e">
        <f t="shared" ca="1" si="55"/>
        <v>#NAME?</v>
      </c>
      <c r="L1165" s="24" t="e">
        <f t="shared" ca="1" si="56"/>
        <v>#NAME?</v>
      </c>
    </row>
    <row r="1166" spans="2:12" x14ac:dyDescent="0.25">
      <c r="B1166" s="24">
        <v>12.05891257039797</v>
      </c>
      <c r="G1166" s="24">
        <v>1164</v>
      </c>
      <c r="H1166" s="24" t="e">
        <f ca="1"/>
        <v>#NAME?</v>
      </c>
      <c r="I1166" s="24" t="e">
        <f t="array" aca="1" ref="I1166" ca="1">INDIRECT(ADDRESS(($E$2+1-G1166)+2,8))</f>
        <v>#NAME?</v>
      </c>
      <c r="J1166" s="24" t="e">
        <f t="shared" ca="1" si="54"/>
        <v>#NAME?</v>
      </c>
      <c r="K1166" s="24" t="e">
        <f t="shared" ca="1" si="55"/>
        <v>#NAME?</v>
      </c>
      <c r="L1166" s="24" t="e">
        <f t="shared" ca="1" si="56"/>
        <v>#NAME?</v>
      </c>
    </row>
    <row r="1167" spans="2:12" x14ac:dyDescent="0.25">
      <c r="B1167" s="24">
        <v>11.141489426230301</v>
      </c>
      <c r="G1167" s="24">
        <v>1165</v>
      </c>
      <c r="H1167" s="24" t="e">
        <f ca="1"/>
        <v>#NAME?</v>
      </c>
      <c r="I1167" s="24" t="e">
        <f t="array" aca="1" ref="I1167" ca="1">INDIRECT(ADDRESS(($E$2+1-G1167)+2,8))</f>
        <v>#NAME?</v>
      </c>
      <c r="J1167" s="24" t="e">
        <f t="shared" ca="1" si="54"/>
        <v>#NAME?</v>
      </c>
      <c r="K1167" s="24" t="e">
        <f t="shared" ca="1" si="55"/>
        <v>#NAME?</v>
      </c>
      <c r="L1167" s="24" t="e">
        <f t="shared" ca="1" si="56"/>
        <v>#NAME?</v>
      </c>
    </row>
    <row r="1168" spans="2:12" x14ac:dyDescent="0.25">
      <c r="B1168" s="24">
        <v>10.455872062164877</v>
      </c>
      <c r="G1168" s="24">
        <v>1166</v>
      </c>
      <c r="H1168" s="24" t="e">
        <f ca="1"/>
        <v>#NAME?</v>
      </c>
      <c r="I1168" s="24" t="e">
        <f t="array" aca="1" ref="I1168" ca="1">INDIRECT(ADDRESS(($E$2+1-G1168)+2,8))</f>
        <v>#NAME?</v>
      </c>
      <c r="J1168" s="24" t="e">
        <f t="shared" ca="1" si="54"/>
        <v>#NAME?</v>
      </c>
      <c r="K1168" s="24" t="e">
        <f t="shared" ca="1" si="55"/>
        <v>#NAME?</v>
      </c>
      <c r="L1168" s="24" t="e">
        <f t="shared" ca="1" si="56"/>
        <v>#NAME?</v>
      </c>
    </row>
    <row r="1169" spans="2:12" x14ac:dyDescent="0.25">
      <c r="B1169" s="24">
        <v>10.191841550810853</v>
      </c>
      <c r="G1169" s="24">
        <v>1167</v>
      </c>
      <c r="H1169" s="24" t="e">
        <f ca="1"/>
        <v>#NAME?</v>
      </c>
      <c r="I1169" s="24" t="e">
        <f t="array" aca="1" ref="I1169" ca="1">INDIRECT(ADDRESS(($E$2+1-G1169)+2,8))</f>
        <v>#NAME?</v>
      </c>
      <c r="J1169" s="24" t="e">
        <f t="shared" ca="1" si="54"/>
        <v>#NAME?</v>
      </c>
      <c r="K1169" s="24" t="e">
        <f t="shared" ca="1" si="55"/>
        <v>#NAME?</v>
      </c>
      <c r="L1169" s="24" t="e">
        <f t="shared" ca="1" si="56"/>
        <v>#NAME?</v>
      </c>
    </row>
    <row r="1170" spans="2:12" x14ac:dyDescent="0.25">
      <c r="B1170" s="24">
        <v>9.1645046359871323</v>
      </c>
      <c r="G1170" s="24">
        <v>1168</v>
      </c>
      <c r="H1170" s="24" t="e">
        <f ca="1"/>
        <v>#NAME?</v>
      </c>
      <c r="I1170" s="24" t="e">
        <f t="array" aca="1" ref="I1170" ca="1">INDIRECT(ADDRESS(($E$2+1-G1170)+2,8))</f>
        <v>#NAME?</v>
      </c>
      <c r="J1170" s="24" t="e">
        <f t="shared" ca="1" si="54"/>
        <v>#NAME?</v>
      </c>
      <c r="K1170" s="24" t="e">
        <f t="shared" ca="1" si="55"/>
        <v>#NAME?</v>
      </c>
      <c r="L1170" s="24" t="e">
        <f t="shared" ca="1" si="56"/>
        <v>#NAME?</v>
      </c>
    </row>
    <row r="1171" spans="2:12" x14ac:dyDescent="0.25">
      <c r="B1171" s="24">
        <v>8.0783461703113737</v>
      </c>
      <c r="G1171" s="24">
        <v>1169</v>
      </c>
      <c r="H1171" s="24" t="e">
        <f ca="1"/>
        <v>#NAME?</v>
      </c>
      <c r="I1171" s="24" t="e">
        <f t="array" aca="1" ref="I1171" ca="1">INDIRECT(ADDRESS(($E$2+1-G1171)+2,8))</f>
        <v>#NAME?</v>
      </c>
      <c r="J1171" s="24" t="e">
        <f t="shared" ca="1" si="54"/>
        <v>#NAME?</v>
      </c>
      <c r="K1171" s="24" t="e">
        <f t="shared" ca="1" si="55"/>
        <v>#NAME?</v>
      </c>
      <c r="L1171" s="24" t="e">
        <f t="shared" ca="1" si="56"/>
        <v>#NAME?</v>
      </c>
    </row>
    <row r="1172" spans="2:12" x14ac:dyDescent="0.25">
      <c r="B1172" s="24">
        <v>11.754182121237204</v>
      </c>
      <c r="G1172" s="24">
        <v>1170</v>
      </c>
      <c r="H1172" s="24" t="e">
        <f ca="1"/>
        <v>#NAME?</v>
      </c>
      <c r="I1172" s="24" t="e">
        <f t="array" aca="1" ref="I1172" ca="1">INDIRECT(ADDRESS(($E$2+1-G1172)+2,8))</f>
        <v>#NAME?</v>
      </c>
      <c r="J1172" s="24" t="e">
        <f t="shared" ca="1" si="54"/>
        <v>#NAME?</v>
      </c>
      <c r="K1172" s="24" t="e">
        <f t="shared" ca="1" si="55"/>
        <v>#NAME?</v>
      </c>
      <c r="L1172" s="24" t="e">
        <f t="shared" ca="1" si="56"/>
        <v>#NAME?</v>
      </c>
    </row>
    <row r="1173" spans="2:12" x14ac:dyDescent="0.25">
      <c r="B1173" s="24">
        <v>9.7879592689645527</v>
      </c>
      <c r="G1173" s="24">
        <v>1171</v>
      </c>
      <c r="H1173" s="24" t="e">
        <f ca="1"/>
        <v>#NAME?</v>
      </c>
      <c r="I1173" s="24" t="e">
        <f t="array" aca="1" ref="I1173" ca="1">INDIRECT(ADDRESS(($E$2+1-G1173)+2,8))</f>
        <v>#NAME?</v>
      </c>
      <c r="J1173" s="24" t="e">
        <f t="shared" ca="1" si="54"/>
        <v>#NAME?</v>
      </c>
      <c r="K1173" s="24" t="e">
        <f t="shared" ca="1" si="55"/>
        <v>#NAME?</v>
      </c>
      <c r="L1173" s="24" t="e">
        <f t="shared" ca="1" si="56"/>
        <v>#NAME?</v>
      </c>
    </row>
    <row r="1174" spans="2:12" x14ac:dyDescent="0.25">
      <c r="B1174" s="24">
        <v>10.260352919273322</v>
      </c>
      <c r="G1174" s="24">
        <v>1172</v>
      </c>
      <c r="H1174" s="24" t="e">
        <f ca="1"/>
        <v>#NAME?</v>
      </c>
      <c r="I1174" s="24" t="e">
        <f t="array" aca="1" ref="I1174" ca="1">INDIRECT(ADDRESS(($E$2+1-G1174)+2,8))</f>
        <v>#NAME?</v>
      </c>
      <c r="J1174" s="24" t="e">
        <f t="shared" ca="1" si="54"/>
        <v>#NAME?</v>
      </c>
      <c r="K1174" s="24" t="e">
        <f t="shared" ca="1" si="55"/>
        <v>#NAME?</v>
      </c>
      <c r="L1174" s="24" t="e">
        <f t="shared" ca="1" si="56"/>
        <v>#NAME?</v>
      </c>
    </row>
    <row r="1175" spans="2:12" x14ac:dyDescent="0.25">
      <c r="B1175" s="24">
        <v>8.4736489893550289</v>
      </c>
      <c r="G1175" s="24">
        <v>1173</v>
      </c>
      <c r="H1175" s="24" t="e">
        <f ca="1"/>
        <v>#NAME?</v>
      </c>
      <c r="I1175" s="24" t="e">
        <f t="array" aca="1" ref="I1175" ca="1">INDIRECT(ADDRESS(($E$2+1-G1175)+2,8))</f>
        <v>#NAME?</v>
      </c>
      <c r="J1175" s="24" t="e">
        <f t="shared" ca="1" si="54"/>
        <v>#NAME?</v>
      </c>
      <c r="K1175" s="24" t="e">
        <f t="shared" ca="1" si="55"/>
        <v>#NAME?</v>
      </c>
      <c r="L1175" s="24" t="e">
        <f t="shared" ca="1" si="56"/>
        <v>#NAME?</v>
      </c>
    </row>
    <row r="1176" spans="2:12" x14ac:dyDescent="0.25">
      <c r="B1176" s="24">
        <v>8.3114464378637773</v>
      </c>
      <c r="G1176" s="24">
        <v>1174</v>
      </c>
      <c r="H1176" s="24" t="e">
        <f ca="1"/>
        <v>#NAME?</v>
      </c>
      <c r="I1176" s="24" t="e">
        <f t="array" aca="1" ref="I1176" ca="1">INDIRECT(ADDRESS(($E$2+1-G1176)+2,8))</f>
        <v>#NAME?</v>
      </c>
      <c r="J1176" s="24" t="e">
        <f t="shared" ca="1" si="54"/>
        <v>#NAME?</v>
      </c>
      <c r="K1176" s="24" t="e">
        <f t="shared" ca="1" si="55"/>
        <v>#NAME?</v>
      </c>
      <c r="L1176" s="24" t="e">
        <f t="shared" ca="1" si="56"/>
        <v>#NAME?</v>
      </c>
    </row>
    <row r="1177" spans="2:12" x14ac:dyDescent="0.25">
      <c r="B1177" s="24">
        <v>8.422652992219799</v>
      </c>
      <c r="G1177" s="24">
        <v>1175</v>
      </c>
      <c r="H1177" s="24" t="e">
        <f ca="1"/>
        <v>#NAME?</v>
      </c>
      <c r="I1177" s="24" t="e">
        <f t="array" aca="1" ref="I1177" ca="1">INDIRECT(ADDRESS(($E$2+1-G1177)+2,8))</f>
        <v>#NAME?</v>
      </c>
      <c r="J1177" s="24" t="e">
        <f t="shared" ca="1" si="54"/>
        <v>#NAME?</v>
      </c>
      <c r="K1177" s="24" t="e">
        <f t="shared" ca="1" si="55"/>
        <v>#NAME?</v>
      </c>
      <c r="L1177" s="24" t="e">
        <f t="shared" ca="1" si="56"/>
        <v>#NAME?</v>
      </c>
    </row>
    <row r="1178" spans="2:12" x14ac:dyDescent="0.25">
      <c r="B1178" s="24">
        <v>8.3403978949910371</v>
      </c>
      <c r="G1178" s="24">
        <v>1176</v>
      </c>
      <c r="H1178" s="24" t="e">
        <f ca="1"/>
        <v>#NAME?</v>
      </c>
      <c r="I1178" s="24" t="e">
        <f t="array" aca="1" ref="I1178" ca="1">INDIRECT(ADDRESS(($E$2+1-G1178)+2,8))</f>
        <v>#NAME?</v>
      </c>
      <c r="J1178" s="24" t="e">
        <f t="shared" ca="1" si="54"/>
        <v>#NAME?</v>
      </c>
      <c r="K1178" s="24" t="e">
        <f t="shared" ca="1" si="55"/>
        <v>#NAME?</v>
      </c>
      <c r="L1178" s="24" t="e">
        <f t="shared" ca="1" si="56"/>
        <v>#NAME?</v>
      </c>
    </row>
    <row r="1179" spans="2:12" x14ac:dyDescent="0.25">
      <c r="B1179" s="24">
        <v>9.3864719415740581</v>
      </c>
      <c r="G1179" s="24">
        <v>1177</v>
      </c>
      <c r="H1179" s="24" t="e">
        <f ca="1"/>
        <v>#NAME?</v>
      </c>
      <c r="I1179" s="24" t="e">
        <f t="array" aca="1" ref="I1179" ca="1">INDIRECT(ADDRESS(($E$2+1-G1179)+2,8))</f>
        <v>#NAME?</v>
      </c>
      <c r="J1179" s="24" t="e">
        <f t="shared" ca="1" si="54"/>
        <v>#NAME?</v>
      </c>
      <c r="K1179" s="24" t="e">
        <f t="shared" ca="1" si="55"/>
        <v>#NAME?</v>
      </c>
      <c r="L1179" s="24" t="e">
        <f t="shared" ca="1" si="56"/>
        <v>#NAME?</v>
      </c>
    </row>
    <row r="1180" spans="2:12" x14ac:dyDescent="0.25">
      <c r="B1180" s="24">
        <v>8.8050080948513454</v>
      </c>
      <c r="G1180" s="24">
        <v>1178</v>
      </c>
      <c r="H1180" s="24" t="e">
        <f ca="1"/>
        <v>#NAME?</v>
      </c>
      <c r="I1180" s="24" t="e">
        <f t="array" aca="1" ref="I1180" ca="1">INDIRECT(ADDRESS(($E$2+1-G1180)+2,8))</f>
        <v>#NAME?</v>
      </c>
      <c r="J1180" s="24" t="e">
        <f t="shared" ca="1" si="54"/>
        <v>#NAME?</v>
      </c>
      <c r="K1180" s="24" t="e">
        <f t="shared" ca="1" si="55"/>
        <v>#NAME?</v>
      </c>
      <c r="L1180" s="24" t="e">
        <f t="shared" ca="1" si="56"/>
        <v>#NAME?</v>
      </c>
    </row>
    <row r="1181" spans="2:12" x14ac:dyDescent="0.25">
      <c r="B1181" s="24">
        <v>10.958774805142472</v>
      </c>
      <c r="G1181" s="24">
        <v>1179</v>
      </c>
      <c r="H1181" s="24" t="e">
        <f ca="1"/>
        <v>#NAME?</v>
      </c>
      <c r="I1181" s="24" t="e">
        <f t="array" aca="1" ref="I1181" ca="1">INDIRECT(ADDRESS(($E$2+1-G1181)+2,8))</f>
        <v>#NAME?</v>
      </c>
      <c r="J1181" s="24" t="e">
        <f t="shared" ca="1" si="54"/>
        <v>#NAME?</v>
      </c>
      <c r="K1181" s="24" t="e">
        <f t="shared" ca="1" si="55"/>
        <v>#NAME?</v>
      </c>
      <c r="L1181" s="24" t="e">
        <f t="shared" ca="1" si="56"/>
        <v>#NAME?</v>
      </c>
    </row>
    <row r="1182" spans="2:12" x14ac:dyDescent="0.25">
      <c r="B1182" s="24">
        <v>9.5084427461177654</v>
      </c>
      <c r="G1182" s="24">
        <v>1180</v>
      </c>
      <c r="H1182" s="24" t="e">
        <f ca="1"/>
        <v>#NAME?</v>
      </c>
      <c r="I1182" s="24" t="e">
        <f t="array" aca="1" ref="I1182" ca="1">INDIRECT(ADDRESS(($E$2+1-G1182)+2,8))</f>
        <v>#NAME?</v>
      </c>
      <c r="J1182" s="24" t="e">
        <f t="shared" ca="1" si="54"/>
        <v>#NAME?</v>
      </c>
      <c r="K1182" s="24" t="e">
        <f t="shared" ca="1" si="55"/>
        <v>#NAME?</v>
      </c>
      <c r="L1182" s="24" t="e">
        <f t="shared" ca="1" si="56"/>
        <v>#NAME?</v>
      </c>
    </row>
    <row r="1183" spans="2:12" x14ac:dyDescent="0.25">
      <c r="B1183" s="24">
        <v>7.1031945636923401</v>
      </c>
      <c r="G1183" s="24">
        <v>1181</v>
      </c>
      <c r="H1183" s="24" t="e">
        <f ca="1"/>
        <v>#NAME?</v>
      </c>
      <c r="I1183" s="24" t="e">
        <f t="array" aca="1" ref="I1183" ca="1">INDIRECT(ADDRESS(($E$2+1-G1183)+2,8))</f>
        <v>#NAME?</v>
      </c>
      <c r="J1183" s="24" t="e">
        <f t="shared" ca="1" si="54"/>
        <v>#NAME?</v>
      </c>
      <c r="K1183" s="24" t="e">
        <f t="shared" ca="1" si="55"/>
        <v>#NAME?</v>
      </c>
      <c r="L1183" s="24" t="e">
        <f t="shared" ca="1" si="56"/>
        <v>#NAME?</v>
      </c>
    </row>
    <row r="1184" spans="2:12" x14ac:dyDescent="0.25">
      <c r="B1184" s="24">
        <v>7.3746685205706362</v>
      </c>
      <c r="G1184" s="24">
        <v>1182</v>
      </c>
      <c r="H1184" s="24" t="e">
        <f ca="1"/>
        <v>#NAME?</v>
      </c>
      <c r="I1184" s="24" t="e">
        <f t="array" aca="1" ref="I1184" ca="1">INDIRECT(ADDRESS(($E$2+1-G1184)+2,8))</f>
        <v>#NAME?</v>
      </c>
      <c r="J1184" s="24" t="e">
        <f t="shared" ca="1" si="54"/>
        <v>#NAME?</v>
      </c>
      <c r="K1184" s="24" t="e">
        <f t="shared" ca="1" si="55"/>
        <v>#NAME?</v>
      </c>
      <c r="L1184" s="24" t="e">
        <f t="shared" ca="1" si="56"/>
        <v>#NAME?</v>
      </c>
    </row>
    <row r="1185" spans="2:12" x14ac:dyDescent="0.25">
      <c r="B1185" s="24">
        <v>7.5672102549016094</v>
      </c>
      <c r="G1185" s="24">
        <v>1183</v>
      </c>
      <c r="H1185" s="24" t="e">
        <f ca="1"/>
        <v>#NAME?</v>
      </c>
      <c r="I1185" s="24" t="e">
        <f t="array" aca="1" ref="I1185" ca="1">INDIRECT(ADDRESS(($E$2+1-G1185)+2,8))</f>
        <v>#NAME?</v>
      </c>
      <c r="J1185" s="24" t="e">
        <f t="shared" ca="1" si="54"/>
        <v>#NAME?</v>
      </c>
      <c r="K1185" s="24" t="e">
        <f t="shared" ca="1" si="55"/>
        <v>#NAME?</v>
      </c>
      <c r="L1185" s="24" t="e">
        <f t="shared" ca="1" si="56"/>
        <v>#NAME?</v>
      </c>
    </row>
    <row r="1186" spans="2:12" x14ac:dyDescent="0.25">
      <c r="B1186" s="24">
        <v>10.287602093793275</v>
      </c>
      <c r="G1186" s="24">
        <v>1184</v>
      </c>
      <c r="H1186" s="24" t="e">
        <f ca="1"/>
        <v>#NAME?</v>
      </c>
      <c r="I1186" s="24" t="e">
        <f t="array" aca="1" ref="I1186" ca="1">INDIRECT(ADDRESS(($E$2+1-G1186)+2,8))</f>
        <v>#NAME?</v>
      </c>
      <c r="J1186" s="24" t="e">
        <f t="shared" ca="1" si="54"/>
        <v>#NAME?</v>
      </c>
      <c r="K1186" s="24" t="e">
        <f t="shared" ca="1" si="55"/>
        <v>#NAME?</v>
      </c>
      <c r="L1186" s="24" t="e">
        <f t="shared" ca="1" si="56"/>
        <v>#NAME?</v>
      </c>
    </row>
    <row r="1187" spans="2:12" x14ac:dyDescent="0.25">
      <c r="B1187" s="24">
        <v>11.429811516178143</v>
      </c>
      <c r="G1187" s="24">
        <v>1185</v>
      </c>
      <c r="H1187" s="24" t="e">
        <f ca="1"/>
        <v>#NAME?</v>
      </c>
      <c r="I1187" s="24" t="e">
        <f t="array" aca="1" ref="I1187" ca="1">INDIRECT(ADDRESS(($E$2+1-G1187)+2,8))</f>
        <v>#NAME?</v>
      </c>
      <c r="J1187" s="24" t="e">
        <f t="shared" ca="1" si="54"/>
        <v>#NAME?</v>
      </c>
      <c r="K1187" s="24" t="e">
        <f t="shared" ca="1" si="55"/>
        <v>#NAME?</v>
      </c>
      <c r="L1187" s="24" t="e">
        <f t="shared" ca="1" si="56"/>
        <v>#NAME?</v>
      </c>
    </row>
    <row r="1188" spans="2:12" x14ac:dyDescent="0.25">
      <c r="B1188" s="24">
        <v>10.37421301888493</v>
      </c>
      <c r="G1188" s="24">
        <v>1186</v>
      </c>
      <c r="H1188" s="24" t="e">
        <f ca="1"/>
        <v>#NAME?</v>
      </c>
      <c r="I1188" s="24" t="e">
        <f t="array" aca="1" ref="I1188" ca="1">INDIRECT(ADDRESS(($E$2+1-G1188)+2,8))</f>
        <v>#NAME?</v>
      </c>
      <c r="J1188" s="24" t="e">
        <f t="shared" ca="1" si="54"/>
        <v>#NAME?</v>
      </c>
      <c r="K1188" s="24" t="e">
        <f t="shared" ca="1" si="55"/>
        <v>#NAME?</v>
      </c>
      <c r="L1188" s="24" t="e">
        <f t="shared" ca="1" si="56"/>
        <v>#NAME?</v>
      </c>
    </row>
    <row r="1189" spans="2:12" x14ac:dyDescent="0.25">
      <c r="B1189" s="24">
        <v>9.6151553928527953</v>
      </c>
      <c r="G1189" s="24">
        <v>1187</v>
      </c>
      <c r="H1189" s="24" t="e">
        <f ca="1"/>
        <v>#NAME?</v>
      </c>
      <c r="I1189" s="24" t="e">
        <f t="array" aca="1" ref="I1189" ca="1">INDIRECT(ADDRESS(($E$2+1-G1189)+2,8))</f>
        <v>#NAME?</v>
      </c>
      <c r="J1189" s="24" t="e">
        <f t="shared" ca="1" si="54"/>
        <v>#NAME?</v>
      </c>
      <c r="K1189" s="24" t="e">
        <f t="shared" ca="1" si="55"/>
        <v>#NAME?</v>
      </c>
      <c r="L1189" s="24" t="e">
        <f t="shared" ca="1" si="56"/>
        <v>#NAME?</v>
      </c>
    </row>
    <row r="1190" spans="2:12" x14ac:dyDescent="0.25">
      <c r="B1190" s="24">
        <v>10.429258306342932</v>
      </c>
      <c r="G1190" s="24">
        <v>1188</v>
      </c>
      <c r="H1190" s="24" t="e">
        <f ca="1"/>
        <v>#NAME?</v>
      </c>
      <c r="I1190" s="24" t="e">
        <f t="array" aca="1" ref="I1190" ca="1">INDIRECT(ADDRESS(($E$2+1-G1190)+2,8))</f>
        <v>#NAME?</v>
      </c>
      <c r="J1190" s="24" t="e">
        <f t="shared" ca="1" si="54"/>
        <v>#NAME?</v>
      </c>
      <c r="K1190" s="24" t="e">
        <f t="shared" ca="1" si="55"/>
        <v>#NAME?</v>
      </c>
      <c r="L1190" s="24" t="e">
        <f t="shared" ca="1" si="56"/>
        <v>#NAME?</v>
      </c>
    </row>
    <row r="1191" spans="2:12" x14ac:dyDescent="0.25">
      <c r="B1191" s="24">
        <v>9.5598302749169193</v>
      </c>
      <c r="G1191" s="24">
        <v>1189</v>
      </c>
      <c r="H1191" s="24" t="e">
        <f ca="1"/>
        <v>#NAME?</v>
      </c>
      <c r="I1191" s="24" t="e">
        <f t="array" aca="1" ref="I1191" ca="1">INDIRECT(ADDRESS(($E$2+1-G1191)+2,8))</f>
        <v>#NAME?</v>
      </c>
      <c r="J1191" s="24" t="e">
        <f t="shared" ca="1" si="54"/>
        <v>#NAME?</v>
      </c>
      <c r="K1191" s="24" t="e">
        <f t="shared" ca="1" si="55"/>
        <v>#NAME?</v>
      </c>
      <c r="L1191" s="24" t="e">
        <f t="shared" ca="1" si="56"/>
        <v>#NAME?</v>
      </c>
    </row>
    <row r="1192" spans="2:12" x14ac:dyDescent="0.25">
      <c r="B1192" s="24">
        <v>6.1453326154488099</v>
      </c>
      <c r="G1192" s="24">
        <v>1190</v>
      </c>
      <c r="H1192" s="24" t="e">
        <f ca="1"/>
        <v>#NAME?</v>
      </c>
      <c r="I1192" s="24" t="e">
        <f t="array" aca="1" ref="I1192" ca="1">INDIRECT(ADDRESS(($E$2+1-G1192)+2,8))</f>
        <v>#NAME?</v>
      </c>
      <c r="J1192" s="24" t="e">
        <f t="shared" ca="1" si="54"/>
        <v>#NAME?</v>
      </c>
      <c r="K1192" s="24" t="e">
        <f t="shared" ca="1" si="55"/>
        <v>#NAME?</v>
      </c>
      <c r="L1192" s="24" t="e">
        <f t="shared" ca="1" si="56"/>
        <v>#NAME?</v>
      </c>
    </row>
    <row r="1193" spans="2:12" x14ac:dyDescent="0.25">
      <c r="B1193" s="24">
        <v>10.111909520058749</v>
      </c>
      <c r="G1193" s="24">
        <v>1191</v>
      </c>
      <c r="H1193" s="24" t="e">
        <f ca="1"/>
        <v>#NAME?</v>
      </c>
      <c r="I1193" s="24" t="e">
        <f t="array" aca="1" ref="I1193" ca="1">INDIRECT(ADDRESS(($E$2+1-G1193)+2,8))</f>
        <v>#NAME?</v>
      </c>
      <c r="J1193" s="24" t="e">
        <f t="shared" ca="1" si="54"/>
        <v>#NAME?</v>
      </c>
      <c r="K1193" s="24" t="e">
        <f t="shared" ca="1" si="55"/>
        <v>#NAME?</v>
      </c>
      <c r="L1193" s="24" t="e">
        <f t="shared" ca="1" si="56"/>
        <v>#NAME?</v>
      </c>
    </row>
    <row r="1194" spans="2:12" x14ac:dyDescent="0.25">
      <c r="B1194" s="24">
        <v>7.2032440775250191</v>
      </c>
      <c r="G1194" s="24">
        <v>1192</v>
      </c>
      <c r="H1194" s="24" t="e">
        <f ca="1"/>
        <v>#NAME?</v>
      </c>
      <c r="I1194" s="24" t="e">
        <f t="array" aca="1" ref="I1194" ca="1">INDIRECT(ADDRESS(($E$2+1-G1194)+2,8))</f>
        <v>#NAME?</v>
      </c>
      <c r="J1194" s="24" t="e">
        <f t="shared" ca="1" si="54"/>
        <v>#NAME?</v>
      </c>
      <c r="K1194" s="24" t="e">
        <f t="shared" ca="1" si="55"/>
        <v>#NAME?</v>
      </c>
      <c r="L1194" s="24" t="e">
        <f t="shared" ca="1" si="56"/>
        <v>#NAME?</v>
      </c>
    </row>
    <row r="1195" spans="2:12" x14ac:dyDescent="0.25">
      <c r="B1195" s="24">
        <v>10.136858586738258</v>
      </c>
      <c r="G1195" s="24">
        <v>1193</v>
      </c>
      <c r="H1195" s="24" t="e">
        <f ca="1"/>
        <v>#NAME?</v>
      </c>
      <c r="I1195" s="24" t="e">
        <f t="array" aca="1" ref="I1195" ca="1">INDIRECT(ADDRESS(($E$2+1-G1195)+2,8))</f>
        <v>#NAME?</v>
      </c>
      <c r="J1195" s="24" t="e">
        <f t="shared" ca="1" si="54"/>
        <v>#NAME?</v>
      </c>
      <c r="K1195" s="24" t="e">
        <f t="shared" ca="1" si="55"/>
        <v>#NAME?</v>
      </c>
      <c r="L1195" s="24" t="e">
        <f t="shared" ca="1" si="56"/>
        <v>#NAME?</v>
      </c>
    </row>
    <row r="1196" spans="2:12" x14ac:dyDescent="0.25">
      <c r="B1196" s="24">
        <v>11.156579659769484</v>
      </c>
      <c r="G1196" s="24">
        <v>1194</v>
      </c>
      <c r="H1196" s="24" t="e">
        <f ca="1"/>
        <v>#NAME?</v>
      </c>
      <c r="I1196" s="24" t="e">
        <f t="array" aca="1" ref="I1196" ca="1">INDIRECT(ADDRESS(($E$2+1-G1196)+2,8))</f>
        <v>#NAME?</v>
      </c>
      <c r="J1196" s="24" t="e">
        <f t="shared" ca="1" si="54"/>
        <v>#NAME?</v>
      </c>
      <c r="K1196" s="24" t="e">
        <f t="shared" ca="1" si="55"/>
        <v>#NAME?</v>
      </c>
      <c r="L1196" s="24" t="e">
        <f t="shared" ca="1" si="56"/>
        <v>#NAME?</v>
      </c>
    </row>
    <row r="1197" spans="2:12" x14ac:dyDescent="0.25">
      <c r="B1197" s="24">
        <v>9.1512690342552574</v>
      </c>
      <c r="G1197" s="24">
        <v>1195</v>
      </c>
      <c r="H1197" s="24" t="e">
        <f ca="1"/>
        <v>#NAME?</v>
      </c>
      <c r="I1197" s="24" t="e">
        <f t="array" aca="1" ref="I1197" ca="1">INDIRECT(ADDRESS(($E$2+1-G1197)+2,8))</f>
        <v>#NAME?</v>
      </c>
      <c r="J1197" s="24" t="e">
        <f t="shared" ca="1" si="54"/>
        <v>#NAME?</v>
      </c>
      <c r="K1197" s="24" t="e">
        <f t="shared" ca="1" si="55"/>
        <v>#NAME?</v>
      </c>
      <c r="L1197" s="24" t="e">
        <f t="shared" ca="1" si="56"/>
        <v>#NAME?</v>
      </c>
    </row>
    <row r="1198" spans="2:12" x14ac:dyDescent="0.25">
      <c r="B1198" s="24">
        <v>10.312904849560905</v>
      </c>
      <c r="G1198" s="24">
        <v>1196</v>
      </c>
      <c r="H1198" s="24" t="e">
        <f ca="1"/>
        <v>#NAME?</v>
      </c>
      <c r="I1198" s="24" t="e">
        <f t="array" aca="1" ref="I1198" ca="1">INDIRECT(ADDRESS(($E$2+1-G1198)+2,8))</f>
        <v>#NAME?</v>
      </c>
      <c r="J1198" s="24" t="e">
        <f t="shared" ca="1" si="54"/>
        <v>#NAME?</v>
      </c>
      <c r="K1198" s="24" t="e">
        <f t="shared" ca="1" si="55"/>
        <v>#NAME?</v>
      </c>
      <c r="L1198" s="24" t="e">
        <f t="shared" ca="1" si="56"/>
        <v>#NAME?</v>
      </c>
    </row>
    <row r="1199" spans="2:12" x14ac:dyDescent="0.25">
      <c r="B1199" s="24">
        <v>10.934970059611196</v>
      </c>
      <c r="G1199" s="24">
        <v>1197</v>
      </c>
      <c r="H1199" s="24" t="e">
        <f ca="1"/>
        <v>#NAME?</v>
      </c>
      <c r="I1199" s="24" t="e">
        <f t="array" aca="1" ref="I1199" ca="1">INDIRECT(ADDRESS(($E$2+1-G1199)+2,8))</f>
        <v>#NAME?</v>
      </c>
      <c r="J1199" s="24" t="e">
        <f t="shared" ca="1" si="54"/>
        <v>#NAME?</v>
      </c>
      <c r="K1199" s="24" t="e">
        <f t="shared" ca="1" si="55"/>
        <v>#NAME?</v>
      </c>
      <c r="L1199" s="24" t="e">
        <f t="shared" ca="1" si="56"/>
        <v>#NAME?</v>
      </c>
    </row>
    <row r="1200" spans="2:12" x14ac:dyDescent="0.25">
      <c r="B1200" s="24">
        <v>5.3519751985478603</v>
      </c>
      <c r="G1200" s="24">
        <v>1198</v>
      </c>
      <c r="H1200" s="24" t="e">
        <f ca="1"/>
        <v>#NAME?</v>
      </c>
      <c r="I1200" s="24" t="e">
        <f t="array" aca="1" ref="I1200" ca="1">INDIRECT(ADDRESS(($E$2+1-G1200)+2,8))</f>
        <v>#NAME?</v>
      </c>
      <c r="J1200" s="24" t="e">
        <f t="shared" ca="1" si="54"/>
        <v>#NAME?</v>
      </c>
      <c r="K1200" s="24" t="e">
        <f t="shared" ca="1" si="55"/>
        <v>#NAME?</v>
      </c>
      <c r="L1200" s="24" t="e">
        <f t="shared" ca="1" si="56"/>
        <v>#NAME?</v>
      </c>
    </row>
    <row r="1201" spans="2:12" x14ac:dyDescent="0.25">
      <c r="B1201" s="24">
        <v>9.3349574988257942</v>
      </c>
      <c r="G1201" s="24">
        <v>1199</v>
      </c>
      <c r="H1201" s="24" t="e">
        <f ca="1"/>
        <v>#NAME?</v>
      </c>
      <c r="I1201" s="24" t="e">
        <f t="array" aca="1" ref="I1201" ca="1">INDIRECT(ADDRESS(($E$2+1-G1201)+2,8))</f>
        <v>#NAME?</v>
      </c>
      <c r="J1201" s="24" t="e">
        <f t="shared" ca="1" si="54"/>
        <v>#NAME?</v>
      </c>
      <c r="K1201" s="24" t="e">
        <f t="shared" ca="1" si="55"/>
        <v>#NAME?</v>
      </c>
      <c r="L1201" s="24" t="e">
        <f t="shared" ca="1" si="56"/>
        <v>#NAME?</v>
      </c>
    </row>
    <row r="1202" spans="2:12" x14ac:dyDescent="0.25">
      <c r="B1202" s="24">
        <v>10.693711596779281</v>
      </c>
      <c r="G1202" s="24">
        <v>1200</v>
      </c>
      <c r="H1202" s="24" t="e">
        <f ca="1"/>
        <v>#NAME?</v>
      </c>
      <c r="I1202" s="24" t="e">
        <f t="array" aca="1" ref="I1202" ca="1">INDIRECT(ADDRESS(($E$2+1-G1202)+2,8))</f>
        <v>#NAME?</v>
      </c>
      <c r="J1202" s="24" t="e">
        <f t="shared" ca="1" si="54"/>
        <v>#NAME?</v>
      </c>
      <c r="K1202" s="24" t="e">
        <f t="shared" ca="1" si="55"/>
        <v>#NAME?</v>
      </c>
      <c r="L1202" s="24" t="e">
        <f t="shared" ca="1" si="56"/>
        <v>#NAME?</v>
      </c>
    </row>
    <row r="1203" spans="2:12" x14ac:dyDescent="0.25">
      <c r="B1203" s="24">
        <v>7.1942053295209538</v>
      </c>
      <c r="G1203" s="24">
        <v>1201</v>
      </c>
      <c r="H1203" s="24" t="e">
        <f ca="1"/>
        <v>#NAME?</v>
      </c>
      <c r="I1203" s="24" t="e">
        <f t="array" aca="1" ref="I1203" ca="1">INDIRECT(ADDRESS(($E$2+1-G1203)+2,8))</f>
        <v>#NAME?</v>
      </c>
      <c r="J1203" s="24" t="e">
        <f t="shared" ca="1" si="54"/>
        <v>#NAME?</v>
      </c>
      <c r="K1203" s="24" t="e">
        <f t="shared" ca="1" si="55"/>
        <v>#NAME?</v>
      </c>
      <c r="L1203" s="24" t="e">
        <f t="shared" ca="1" si="56"/>
        <v>#NAME?</v>
      </c>
    </row>
    <row r="1204" spans="2:12" x14ac:dyDescent="0.25">
      <c r="B1204" s="24">
        <v>9.2535417308668464</v>
      </c>
      <c r="G1204" s="24">
        <v>1202</v>
      </c>
      <c r="H1204" s="24" t="e">
        <f ca="1"/>
        <v>#NAME?</v>
      </c>
      <c r="I1204" s="24" t="e">
        <f t="array" aca="1" ref="I1204" ca="1">INDIRECT(ADDRESS(($E$2+1-G1204)+2,8))</f>
        <v>#NAME?</v>
      </c>
      <c r="J1204" s="24" t="e">
        <f t="shared" ca="1" si="54"/>
        <v>#NAME?</v>
      </c>
      <c r="K1204" s="24" t="e">
        <f t="shared" ca="1" si="55"/>
        <v>#NAME?</v>
      </c>
      <c r="L1204" s="24" t="e">
        <f t="shared" ca="1" si="56"/>
        <v>#NAME?</v>
      </c>
    </row>
    <row r="1205" spans="2:12" x14ac:dyDescent="0.25">
      <c r="B1205" s="24">
        <v>9.6480275898463965</v>
      </c>
      <c r="G1205" s="24">
        <v>1203</v>
      </c>
      <c r="H1205" s="24" t="e">
        <f ca="1"/>
        <v>#NAME?</v>
      </c>
      <c r="I1205" s="24" t="e">
        <f t="array" aca="1" ref="I1205" ca="1">INDIRECT(ADDRESS(($E$2+1-G1205)+2,8))</f>
        <v>#NAME?</v>
      </c>
      <c r="J1205" s="24" t="e">
        <f t="shared" ca="1" si="54"/>
        <v>#NAME?</v>
      </c>
      <c r="K1205" s="24" t="e">
        <f t="shared" ca="1" si="55"/>
        <v>#NAME?</v>
      </c>
      <c r="L1205" s="24" t="e">
        <f t="shared" ca="1" si="56"/>
        <v>#NAME?</v>
      </c>
    </row>
    <row r="1206" spans="2:12" x14ac:dyDescent="0.25">
      <c r="B1206" s="24">
        <v>12.26479937758441</v>
      </c>
      <c r="G1206" s="24">
        <v>1204</v>
      </c>
      <c r="H1206" s="24" t="e">
        <f ca="1"/>
        <v>#NAME?</v>
      </c>
      <c r="I1206" s="24" t="e">
        <f t="array" aca="1" ref="I1206" ca="1">INDIRECT(ADDRESS(($E$2+1-G1206)+2,8))</f>
        <v>#NAME?</v>
      </c>
      <c r="J1206" s="24" t="e">
        <f t="shared" ca="1" si="54"/>
        <v>#NAME?</v>
      </c>
      <c r="K1206" s="24" t="e">
        <f t="shared" ca="1" si="55"/>
        <v>#NAME?</v>
      </c>
      <c r="L1206" s="24" t="e">
        <f t="shared" ca="1" si="56"/>
        <v>#NAME?</v>
      </c>
    </row>
    <row r="1207" spans="2:12" x14ac:dyDescent="0.25">
      <c r="B1207" s="24">
        <v>9.0707542516092428</v>
      </c>
      <c r="G1207" s="24">
        <v>1205</v>
      </c>
      <c r="H1207" s="24" t="e">
        <f ca="1"/>
        <v>#NAME?</v>
      </c>
      <c r="I1207" s="24" t="e">
        <f t="array" aca="1" ref="I1207" ca="1">INDIRECT(ADDRESS(($E$2+1-G1207)+2,8))</f>
        <v>#NAME?</v>
      </c>
      <c r="J1207" s="24" t="e">
        <f t="shared" ca="1" si="54"/>
        <v>#NAME?</v>
      </c>
      <c r="K1207" s="24" t="e">
        <f t="shared" ca="1" si="55"/>
        <v>#NAME?</v>
      </c>
      <c r="L1207" s="24" t="e">
        <f t="shared" ca="1" si="56"/>
        <v>#NAME?</v>
      </c>
    </row>
    <row r="1208" spans="2:12" x14ac:dyDescent="0.25">
      <c r="B1208" s="24">
        <v>8.3729492020647314</v>
      </c>
      <c r="G1208" s="24">
        <v>1206</v>
      </c>
      <c r="H1208" s="24" t="e">
        <f ca="1"/>
        <v>#NAME?</v>
      </c>
      <c r="I1208" s="24" t="e">
        <f t="array" aca="1" ref="I1208" ca="1">INDIRECT(ADDRESS(($E$2+1-G1208)+2,8))</f>
        <v>#NAME?</v>
      </c>
      <c r="J1208" s="24" t="e">
        <f t="shared" ca="1" si="54"/>
        <v>#NAME?</v>
      </c>
      <c r="K1208" s="24" t="e">
        <f t="shared" ca="1" si="55"/>
        <v>#NAME?</v>
      </c>
      <c r="L1208" s="24" t="e">
        <f t="shared" ca="1" si="56"/>
        <v>#NAME?</v>
      </c>
    </row>
    <row r="1209" spans="2:12" x14ac:dyDescent="0.25">
      <c r="B1209" s="24">
        <v>9.8872944334919985</v>
      </c>
      <c r="G1209" s="24">
        <v>1207</v>
      </c>
      <c r="H1209" s="24" t="e">
        <f ca="1"/>
        <v>#NAME?</v>
      </c>
      <c r="I1209" s="24" t="e">
        <f t="array" aca="1" ref="I1209" ca="1">INDIRECT(ADDRESS(($E$2+1-G1209)+2,8))</f>
        <v>#NAME?</v>
      </c>
      <c r="J1209" s="24" t="e">
        <f t="shared" ca="1" si="54"/>
        <v>#NAME?</v>
      </c>
      <c r="K1209" s="24" t="e">
        <f t="shared" ca="1" si="55"/>
        <v>#NAME?</v>
      </c>
      <c r="L1209" s="24" t="e">
        <f t="shared" ca="1" si="56"/>
        <v>#NAME?</v>
      </c>
    </row>
    <row r="1210" spans="2:12" x14ac:dyDescent="0.25">
      <c r="B1210" s="24">
        <v>10.421276106716057</v>
      </c>
      <c r="G1210" s="24">
        <v>1208</v>
      </c>
      <c r="H1210" s="24" t="e">
        <f ca="1"/>
        <v>#NAME?</v>
      </c>
      <c r="I1210" s="24" t="e">
        <f t="array" aca="1" ref="I1210" ca="1">INDIRECT(ADDRESS(($E$2+1-G1210)+2,8))</f>
        <v>#NAME?</v>
      </c>
      <c r="J1210" s="24" t="e">
        <f t="shared" ca="1" si="54"/>
        <v>#NAME?</v>
      </c>
      <c r="K1210" s="24" t="e">
        <f t="shared" ca="1" si="55"/>
        <v>#NAME?</v>
      </c>
      <c r="L1210" s="24" t="e">
        <f t="shared" ca="1" si="56"/>
        <v>#NAME?</v>
      </c>
    </row>
    <row r="1211" spans="2:12" x14ac:dyDescent="0.25">
      <c r="B1211" s="24">
        <v>10.308336256966387</v>
      </c>
      <c r="G1211" s="24">
        <v>1209</v>
      </c>
      <c r="H1211" s="24" t="e">
        <f ca="1"/>
        <v>#NAME?</v>
      </c>
      <c r="I1211" s="24" t="e">
        <f t="array" aca="1" ref="I1211" ca="1">INDIRECT(ADDRESS(($E$2+1-G1211)+2,8))</f>
        <v>#NAME?</v>
      </c>
      <c r="J1211" s="24" t="e">
        <f t="shared" ca="1" si="54"/>
        <v>#NAME?</v>
      </c>
      <c r="K1211" s="24" t="e">
        <f t="shared" ca="1" si="55"/>
        <v>#NAME?</v>
      </c>
      <c r="L1211" s="24" t="e">
        <f t="shared" ca="1" si="56"/>
        <v>#NAME?</v>
      </c>
    </row>
    <row r="1212" spans="2:12" x14ac:dyDescent="0.25">
      <c r="B1212" s="24">
        <v>7.9732998543318452</v>
      </c>
      <c r="G1212" s="24">
        <v>1210</v>
      </c>
      <c r="H1212" s="24" t="e">
        <f ca="1"/>
        <v>#NAME?</v>
      </c>
      <c r="I1212" s="24" t="e">
        <f t="array" aca="1" ref="I1212" ca="1">INDIRECT(ADDRESS(($E$2+1-G1212)+2,8))</f>
        <v>#NAME?</v>
      </c>
      <c r="J1212" s="24" t="e">
        <f t="shared" ca="1" si="54"/>
        <v>#NAME?</v>
      </c>
      <c r="K1212" s="24" t="e">
        <f t="shared" ca="1" si="55"/>
        <v>#NAME?</v>
      </c>
      <c r="L1212" s="24" t="e">
        <f t="shared" ca="1" si="56"/>
        <v>#NAME?</v>
      </c>
    </row>
    <row r="1213" spans="2:12" x14ac:dyDescent="0.25">
      <c r="B1213" s="24">
        <v>9.1390410605218246</v>
      </c>
      <c r="G1213" s="24">
        <v>1211</v>
      </c>
      <c r="H1213" s="24" t="e">
        <f ca="1"/>
        <v>#NAME?</v>
      </c>
      <c r="I1213" s="24" t="e">
        <f t="array" aca="1" ref="I1213" ca="1">INDIRECT(ADDRESS(($E$2+1-G1213)+2,8))</f>
        <v>#NAME?</v>
      </c>
      <c r="J1213" s="24" t="e">
        <f t="shared" ca="1" si="54"/>
        <v>#NAME?</v>
      </c>
      <c r="K1213" s="24" t="e">
        <f t="shared" ca="1" si="55"/>
        <v>#NAME?</v>
      </c>
      <c r="L1213" s="24" t="e">
        <f t="shared" ca="1" si="56"/>
        <v>#NAME?</v>
      </c>
    </row>
    <row r="1214" spans="2:12" x14ac:dyDescent="0.25">
      <c r="B1214" s="24">
        <v>10.596939696622359</v>
      </c>
      <c r="G1214" s="24">
        <v>1212</v>
      </c>
      <c r="H1214" s="24" t="e">
        <f ca="1"/>
        <v>#NAME?</v>
      </c>
      <c r="I1214" s="24" t="e">
        <f t="array" aca="1" ref="I1214" ca="1">INDIRECT(ADDRESS(($E$2+1-G1214)+2,8))</f>
        <v>#NAME?</v>
      </c>
      <c r="J1214" s="24" t="e">
        <f t="shared" ca="1" si="54"/>
        <v>#NAME?</v>
      </c>
      <c r="K1214" s="24" t="e">
        <f t="shared" ca="1" si="55"/>
        <v>#NAME?</v>
      </c>
      <c r="L1214" s="24" t="e">
        <f t="shared" ca="1" si="56"/>
        <v>#NAME?</v>
      </c>
    </row>
    <row r="1215" spans="2:12" x14ac:dyDescent="0.25">
      <c r="B1215" s="24">
        <v>10.762595031409415</v>
      </c>
      <c r="G1215" s="24">
        <v>1213</v>
      </c>
      <c r="H1215" s="24" t="e">
        <f ca="1"/>
        <v>#NAME?</v>
      </c>
      <c r="I1215" s="24" t="e">
        <f t="array" aca="1" ref="I1215" ca="1">INDIRECT(ADDRESS(($E$2+1-G1215)+2,8))</f>
        <v>#NAME?</v>
      </c>
      <c r="J1215" s="24" t="e">
        <f t="shared" ca="1" si="54"/>
        <v>#NAME?</v>
      </c>
      <c r="K1215" s="24" t="e">
        <f t="shared" ca="1" si="55"/>
        <v>#NAME?</v>
      </c>
      <c r="L1215" s="24" t="e">
        <f t="shared" ca="1" si="56"/>
        <v>#NAME?</v>
      </c>
    </row>
    <row r="1216" spans="2:12" x14ac:dyDescent="0.25">
      <c r="B1216" s="24">
        <v>10.245727111612826</v>
      </c>
      <c r="G1216" s="24">
        <v>1214</v>
      </c>
      <c r="H1216" s="24" t="e">
        <f ca="1"/>
        <v>#NAME?</v>
      </c>
      <c r="I1216" s="24" t="e">
        <f t="array" aca="1" ref="I1216" ca="1">INDIRECT(ADDRESS(($E$2+1-G1216)+2,8))</f>
        <v>#NAME?</v>
      </c>
      <c r="J1216" s="24" t="e">
        <f t="shared" ca="1" si="54"/>
        <v>#NAME?</v>
      </c>
      <c r="K1216" s="24" t="e">
        <f t="shared" ca="1" si="55"/>
        <v>#NAME?</v>
      </c>
      <c r="L1216" s="24" t="e">
        <f t="shared" ca="1" si="56"/>
        <v>#NAME?</v>
      </c>
    </row>
    <row r="1217" spans="2:12" x14ac:dyDescent="0.25">
      <c r="B1217" s="24">
        <v>9.7366447373362384</v>
      </c>
      <c r="G1217" s="24">
        <v>1215</v>
      </c>
      <c r="H1217" s="24" t="e">
        <f ca="1"/>
        <v>#NAME?</v>
      </c>
      <c r="I1217" s="24" t="e">
        <f t="array" aca="1" ref="I1217" ca="1">INDIRECT(ADDRESS(($E$2+1-G1217)+2,8))</f>
        <v>#NAME?</v>
      </c>
      <c r="J1217" s="24" t="e">
        <f t="shared" ca="1" si="54"/>
        <v>#NAME?</v>
      </c>
      <c r="K1217" s="24" t="e">
        <f t="shared" ca="1" si="55"/>
        <v>#NAME?</v>
      </c>
      <c r="L1217" s="24" t="e">
        <f t="shared" ca="1" si="56"/>
        <v>#NAME?</v>
      </c>
    </row>
    <row r="1218" spans="2:12" x14ac:dyDescent="0.25">
      <c r="B1218" s="24">
        <v>9.1791825471673612</v>
      </c>
      <c r="G1218" s="24">
        <v>1216</v>
      </c>
      <c r="H1218" s="24" t="e">
        <f ca="1"/>
        <v>#NAME?</v>
      </c>
      <c r="I1218" s="24" t="e">
        <f t="array" aca="1" ref="I1218" ca="1">INDIRECT(ADDRESS(($E$2+1-G1218)+2,8))</f>
        <v>#NAME?</v>
      </c>
      <c r="J1218" s="24" t="e">
        <f t="shared" ca="1" si="54"/>
        <v>#NAME?</v>
      </c>
      <c r="K1218" s="24" t="e">
        <f t="shared" ca="1" si="55"/>
        <v>#NAME?</v>
      </c>
      <c r="L1218" s="24" t="e">
        <f t="shared" ca="1" si="56"/>
        <v>#NAME?</v>
      </c>
    </row>
    <row r="1219" spans="2:12" x14ac:dyDescent="0.25">
      <c r="B1219" s="24">
        <v>9.2100401554032771</v>
      </c>
      <c r="G1219" s="24">
        <v>1217</v>
      </c>
      <c r="H1219" s="24" t="e">
        <f ca="1"/>
        <v>#NAME?</v>
      </c>
      <c r="I1219" s="24" t="e">
        <f t="array" aca="1" ref="I1219" ca="1">INDIRECT(ADDRESS(($E$2+1-G1219)+2,8))</f>
        <v>#NAME?</v>
      </c>
      <c r="J1219" s="24" t="e">
        <f t="shared" ca="1" si="54"/>
        <v>#NAME?</v>
      </c>
      <c r="K1219" s="24" t="e">
        <f t="shared" ca="1" si="55"/>
        <v>#NAME?</v>
      </c>
      <c r="L1219" s="24" t="e">
        <f t="shared" ca="1" si="56"/>
        <v>#NAME?</v>
      </c>
    </row>
    <row r="1220" spans="2:12" x14ac:dyDescent="0.25">
      <c r="B1220" s="24">
        <v>10.509118594214577</v>
      </c>
      <c r="G1220" s="24">
        <v>1218</v>
      </c>
      <c r="H1220" s="24" t="e">
        <f ca="1"/>
        <v>#NAME?</v>
      </c>
      <c r="I1220" s="24" t="e">
        <f t="array" aca="1" ref="I1220" ca="1">INDIRECT(ADDRESS(($E$2+1-G1220)+2,8))</f>
        <v>#NAME?</v>
      </c>
      <c r="J1220" s="24" t="e">
        <f t="shared" ref="J1220:J1283" ca="1" si="57">_xlfn.WEIBULL.DIST(H1220,$E$5,$E$6,TRUE)</f>
        <v>#NAME?</v>
      </c>
      <c r="K1220" s="24" t="e">
        <f t="shared" ref="K1220:K1283" ca="1" si="58">_xlfn.WEIBULL.DIST(I1220,$E$5,$E$6,TRUE)</f>
        <v>#NAME?</v>
      </c>
      <c r="L1220" s="24" t="e">
        <f t="shared" ref="L1220:L1283" ca="1" si="59">((2*G1220-1)/$E$2)*(LN(J1220)+LN(1-K1220))</f>
        <v>#NAME?</v>
      </c>
    </row>
    <row r="1221" spans="2:12" x14ac:dyDescent="0.25">
      <c r="B1221" s="24">
        <v>8.1463697646148034</v>
      </c>
      <c r="G1221" s="24">
        <v>1219</v>
      </c>
      <c r="H1221" s="24" t="e">
        <f ca="1"/>
        <v>#NAME?</v>
      </c>
      <c r="I1221" s="24" t="e">
        <f t="array" aca="1" ref="I1221" ca="1">INDIRECT(ADDRESS(($E$2+1-G1221)+2,8))</f>
        <v>#NAME?</v>
      </c>
      <c r="J1221" s="24" t="e">
        <f t="shared" ca="1" si="57"/>
        <v>#NAME?</v>
      </c>
      <c r="K1221" s="24" t="e">
        <f t="shared" ca="1" si="58"/>
        <v>#NAME?</v>
      </c>
      <c r="L1221" s="24" t="e">
        <f t="shared" ca="1" si="59"/>
        <v>#NAME?</v>
      </c>
    </row>
    <row r="1222" spans="2:12" x14ac:dyDescent="0.25">
      <c r="B1222" s="24">
        <v>10.479855114063438</v>
      </c>
      <c r="G1222" s="24">
        <v>1220</v>
      </c>
      <c r="H1222" s="24" t="e">
        <f ca="1"/>
        <v>#NAME?</v>
      </c>
      <c r="I1222" s="24" t="e">
        <f t="array" aca="1" ref="I1222" ca="1">INDIRECT(ADDRESS(($E$2+1-G1222)+2,8))</f>
        <v>#NAME?</v>
      </c>
      <c r="J1222" s="24" t="e">
        <f t="shared" ca="1" si="57"/>
        <v>#NAME?</v>
      </c>
      <c r="K1222" s="24" t="e">
        <f t="shared" ca="1" si="58"/>
        <v>#NAME?</v>
      </c>
      <c r="L1222" s="24" t="e">
        <f t="shared" ca="1" si="59"/>
        <v>#NAME?</v>
      </c>
    </row>
    <row r="1223" spans="2:12" x14ac:dyDescent="0.25">
      <c r="B1223" s="24">
        <v>9.0960306803888731</v>
      </c>
      <c r="G1223" s="24">
        <v>1221</v>
      </c>
      <c r="H1223" s="24" t="e">
        <f ca="1"/>
        <v>#NAME?</v>
      </c>
      <c r="I1223" s="24" t="e">
        <f t="array" aca="1" ref="I1223" ca="1">INDIRECT(ADDRESS(($E$2+1-G1223)+2,8))</f>
        <v>#NAME?</v>
      </c>
      <c r="J1223" s="24" t="e">
        <f t="shared" ca="1" si="57"/>
        <v>#NAME?</v>
      </c>
      <c r="K1223" s="24" t="e">
        <f t="shared" ca="1" si="58"/>
        <v>#NAME?</v>
      </c>
      <c r="L1223" s="24" t="e">
        <f t="shared" ca="1" si="59"/>
        <v>#NAME?</v>
      </c>
    </row>
    <row r="1224" spans="2:12" x14ac:dyDescent="0.25">
      <c r="B1224" s="24">
        <v>7.4304484017043926</v>
      </c>
      <c r="G1224" s="24">
        <v>1222</v>
      </c>
      <c r="H1224" s="24" t="e">
        <f ca="1"/>
        <v>#NAME?</v>
      </c>
      <c r="I1224" s="24" t="e">
        <f t="array" aca="1" ref="I1224" ca="1">INDIRECT(ADDRESS(($E$2+1-G1224)+2,8))</f>
        <v>#NAME?</v>
      </c>
      <c r="J1224" s="24" t="e">
        <f t="shared" ca="1" si="57"/>
        <v>#NAME?</v>
      </c>
      <c r="K1224" s="24" t="e">
        <f t="shared" ca="1" si="58"/>
        <v>#NAME?</v>
      </c>
      <c r="L1224" s="24" t="e">
        <f t="shared" ca="1" si="59"/>
        <v>#NAME?</v>
      </c>
    </row>
    <row r="1225" spans="2:12" x14ac:dyDescent="0.25">
      <c r="B1225" s="24">
        <v>8.5075877243852975</v>
      </c>
      <c r="G1225" s="24">
        <v>1223</v>
      </c>
      <c r="H1225" s="24" t="e">
        <f ca="1"/>
        <v>#NAME?</v>
      </c>
      <c r="I1225" s="24" t="e">
        <f t="array" aca="1" ref="I1225" ca="1">INDIRECT(ADDRESS(($E$2+1-G1225)+2,8))</f>
        <v>#NAME?</v>
      </c>
      <c r="J1225" s="24" t="e">
        <f t="shared" ca="1" si="57"/>
        <v>#NAME?</v>
      </c>
      <c r="K1225" s="24" t="e">
        <f t="shared" ca="1" si="58"/>
        <v>#NAME?</v>
      </c>
      <c r="L1225" s="24" t="e">
        <f t="shared" ca="1" si="59"/>
        <v>#NAME?</v>
      </c>
    </row>
    <row r="1226" spans="2:12" x14ac:dyDescent="0.25">
      <c r="B1226" s="24">
        <v>8.2747498705192548</v>
      </c>
      <c r="G1226" s="24">
        <v>1224</v>
      </c>
      <c r="H1226" s="24" t="e">
        <f ca="1"/>
        <v>#NAME?</v>
      </c>
      <c r="I1226" s="24" t="e">
        <f t="array" aca="1" ref="I1226" ca="1">INDIRECT(ADDRESS(($E$2+1-G1226)+2,8))</f>
        <v>#NAME?</v>
      </c>
      <c r="J1226" s="24" t="e">
        <f t="shared" ca="1" si="57"/>
        <v>#NAME?</v>
      </c>
      <c r="K1226" s="24" t="e">
        <f t="shared" ca="1" si="58"/>
        <v>#NAME?</v>
      </c>
      <c r="L1226" s="24" t="e">
        <f t="shared" ca="1" si="59"/>
        <v>#NAME?</v>
      </c>
    </row>
    <row r="1227" spans="2:12" x14ac:dyDescent="0.25">
      <c r="B1227" s="24">
        <v>10.821123515530267</v>
      </c>
      <c r="G1227" s="24">
        <v>1225</v>
      </c>
      <c r="H1227" s="24" t="e">
        <f ca="1"/>
        <v>#NAME?</v>
      </c>
      <c r="I1227" s="24" t="e">
        <f t="array" aca="1" ref="I1227" ca="1">INDIRECT(ADDRESS(($E$2+1-G1227)+2,8))</f>
        <v>#NAME?</v>
      </c>
      <c r="J1227" s="24" t="e">
        <f t="shared" ca="1" si="57"/>
        <v>#NAME?</v>
      </c>
      <c r="K1227" s="24" t="e">
        <f t="shared" ca="1" si="58"/>
        <v>#NAME?</v>
      </c>
      <c r="L1227" s="24" t="e">
        <f t="shared" ca="1" si="59"/>
        <v>#NAME?</v>
      </c>
    </row>
    <row r="1228" spans="2:12" x14ac:dyDescent="0.25">
      <c r="B1228" s="24">
        <v>11.107748665587065</v>
      </c>
      <c r="G1228" s="24">
        <v>1226</v>
      </c>
      <c r="H1228" s="24" t="e">
        <f ca="1"/>
        <v>#NAME?</v>
      </c>
      <c r="I1228" s="24" t="e">
        <f t="array" aca="1" ref="I1228" ca="1">INDIRECT(ADDRESS(($E$2+1-G1228)+2,8))</f>
        <v>#NAME?</v>
      </c>
      <c r="J1228" s="24" t="e">
        <f t="shared" ca="1" si="57"/>
        <v>#NAME?</v>
      </c>
      <c r="K1228" s="24" t="e">
        <f t="shared" ca="1" si="58"/>
        <v>#NAME?</v>
      </c>
      <c r="L1228" s="24" t="e">
        <f t="shared" ca="1" si="59"/>
        <v>#NAME?</v>
      </c>
    </row>
    <row r="1229" spans="2:12" x14ac:dyDescent="0.25">
      <c r="B1229" s="24">
        <v>8.861565135268334</v>
      </c>
      <c r="G1229" s="24">
        <v>1227</v>
      </c>
      <c r="H1229" s="24" t="e">
        <f ca="1"/>
        <v>#NAME?</v>
      </c>
      <c r="I1229" s="24" t="e">
        <f t="array" aca="1" ref="I1229" ca="1">INDIRECT(ADDRESS(($E$2+1-G1229)+2,8))</f>
        <v>#NAME?</v>
      </c>
      <c r="J1229" s="24" t="e">
        <f t="shared" ca="1" si="57"/>
        <v>#NAME?</v>
      </c>
      <c r="K1229" s="24" t="e">
        <f t="shared" ca="1" si="58"/>
        <v>#NAME?</v>
      </c>
      <c r="L1229" s="24" t="e">
        <f t="shared" ca="1" si="59"/>
        <v>#NAME?</v>
      </c>
    </row>
    <row r="1230" spans="2:12" x14ac:dyDescent="0.25">
      <c r="B1230" s="24">
        <v>6.3104220268523283</v>
      </c>
      <c r="G1230" s="24">
        <v>1228</v>
      </c>
      <c r="H1230" s="24" t="e">
        <f ca="1"/>
        <v>#NAME?</v>
      </c>
      <c r="I1230" s="24" t="e">
        <f t="array" aca="1" ref="I1230" ca="1">INDIRECT(ADDRESS(($E$2+1-G1230)+2,8))</f>
        <v>#NAME?</v>
      </c>
      <c r="J1230" s="24" t="e">
        <f t="shared" ca="1" si="57"/>
        <v>#NAME?</v>
      </c>
      <c r="K1230" s="24" t="e">
        <f t="shared" ca="1" si="58"/>
        <v>#NAME?</v>
      </c>
      <c r="L1230" s="24" t="e">
        <f t="shared" ca="1" si="59"/>
        <v>#NAME?</v>
      </c>
    </row>
    <row r="1231" spans="2:12" x14ac:dyDescent="0.25">
      <c r="B1231" s="24">
        <v>11.472932464853486</v>
      </c>
      <c r="G1231" s="24">
        <v>1229</v>
      </c>
      <c r="H1231" s="24" t="e">
        <f ca="1"/>
        <v>#NAME?</v>
      </c>
      <c r="I1231" s="24" t="e">
        <f t="array" aca="1" ref="I1231" ca="1">INDIRECT(ADDRESS(($E$2+1-G1231)+2,8))</f>
        <v>#NAME?</v>
      </c>
      <c r="J1231" s="24" t="e">
        <f t="shared" ca="1" si="57"/>
        <v>#NAME?</v>
      </c>
      <c r="K1231" s="24" t="e">
        <f t="shared" ca="1" si="58"/>
        <v>#NAME?</v>
      </c>
      <c r="L1231" s="24" t="e">
        <f t="shared" ca="1" si="59"/>
        <v>#NAME?</v>
      </c>
    </row>
    <row r="1232" spans="2:12" x14ac:dyDescent="0.25">
      <c r="B1232" s="24">
        <v>11.698236082855376</v>
      </c>
      <c r="G1232" s="24">
        <v>1230</v>
      </c>
      <c r="H1232" s="24" t="e">
        <f ca="1"/>
        <v>#NAME?</v>
      </c>
      <c r="I1232" s="24" t="e">
        <f t="array" aca="1" ref="I1232" ca="1">INDIRECT(ADDRESS(($E$2+1-G1232)+2,8))</f>
        <v>#NAME?</v>
      </c>
      <c r="J1232" s="24" t="e">
        <f t="shared" ca="1" si="57"/>
        <v>#NAME?</v>
      </c>
      <c r="K1232" s="24" t="e">
        <f t="shared" ca="1" si="58"/>
        <v>#NAME?</v>
      </c>
      <c r="L1232" s="24" t="e">
        <f t="shared" ca="1" si="59"/>
        <v>#NAME?</v>
      </c>
    </row>
    <row r="1233" spans="2:12" x14ac:dyDescent="0.25">
      <c r="B1233" s="24">
        <v>7.3808858375552076</v>
      </c>
      <c r="G1233" s="24">
        <v>1231</v>
      </c>
      <c r="H1233" s="24" t="e">
        <f ca="1"/>
        <v>#NAME?</v>
      </c>
      <c r="I1233" s="24" t="e">
        <f t="array" aca="1" ref="I1233" ca="1">INDIRECT(ADDRESS(($E$2+1-G1233)+2,8))</f>
        <v>#NAME?</v>
      </c>
      <c r="J1233" s="24" t="e">
        <f t="shared" ca="1" si="57"/>
        <v>#NAME?</v>
      </c>
      <c r="K1233" s="24" t="e">
        <f t="shared" ca="1" si="58"/>
        <v>#NAME?</v>
      </c>
      <c r="L1233" s="24" t="e">
        <f t="shared" ca="1" si="59"/>
        <v>#NAME?</v>
      </c>
    </row>
    <row r="1234" spans="2:12" x14ac:dyDescent="0.25">
      <c r="B1234" s="24">
        <v>9.231886124289602</v>
      </c>
      <c r="G1234" s="24">
        <v>1232</v>
      </c>
      <c r="H1234" s="24" t="e">
        <f ca="1"/>
        <v>#NAME?</v>
      </c>
      <c r="I1234" s="24" t="e">
        <f t="array" aca="1" ref="I1234" ca="1">INDIRECT(ADDRESS(($E$2+1-G1234)+2,8))</f>
        <v>#NAME?</v>
      </c>
      <c r="J1234" s="24" t="e">
        <f t="shared" ca="1" si="57"/>
        <v>#NAME?</v>
      </c>
      <c r="K1234" s="24" t="e">
        <f t="shared" ca="1" si="58"/>
        <v>#NAME?</v>
      </c>
      <c r="L1234" s="24" t="e">
        <f t="shared" ca="1" si="59"/>
        <v>#NAME?</v>
      </c>
    </row>
    <row r="1235" spans="2:12" x14ac:dyDescent="0.25">
      <c r="B1235" s="24">
        <v>9.4753518047673744</v>
      </c>
      <c r="G1235" s="24">
        <v>1233</v>
      </c>
      <c r="H1235" s="24" t="e">
        <f ca="1"/>
        <v>#NAME?</v>
      </c>
      <c r="I1235" s="24" t="e">
        <f t="array" aca="1" ref="I1235" ca="1">INDIRECT(ADDRESS(($E$2+1-G1235)+2,8))</f>
        <v>#NAME?</v>
      </c>
      <c r="J1235" s="24" t="e">
        <f t="shared" ca="1" si="57"/>
        <v>#NAME?</v>
      </c>
      <c r="K1235" s="24" t="e">
        <f t="shared" ca="1" si="58"/>
        <v>#NAME?</v>
      </c>
      <c r="L1235" s="24" t="e">
        <f t="shared" ca="1" si="59"/>
        <v>#NAME?</v>
      </c>
    </row>
    <row r="1236" spans="2:12" x14ac:dyDescent="0.25">
      <c r="B1236" s="24">
        <v>10.16600940448782</v>
      </c>
      <c r="G1236" s="24">
        <v>1234</v>
      </c>
      <c r="H1236" s="24" t="e">
        <f ca="1"/>
        <v>#NAME?</v>
      </c>
      <c r="I1236" s="24" t="e">
        <f t="array" aca="1" ref="I1236" ca="1">INDIRECT(ADDRESS(($E$2+1-G1236)+2,8))</f>
        <v>#NAME?</v>
      </c>
      <c r="J1236" s="24" t="e">
        <f t="shared" ca="1" si="57"/>
        <v>#NAME?</v>
      </c>
      <c r="K1236" s="24" t="e">
        <f t="shared" ca="1" si="58"/>
        <v>#NAME?</v>
      </c>
      <c r="L1236" s="24" t="e">
        <f t="shared" ca="1" si="59"/>
        <v>#NAME?</v>
      </c>
    </row>
    <row r="1237" spans="2:12" x14ac:dyDescent="0.25">
      <c r="B1237" s="24">
        <v>10.730752328448707</v>
      </c>
      <c r="G1237" s="24">
        <v>1235</v>
      </c>
      <c r="H1237" s="24" t="e">
        <f ca="1"/>
        <v>#NAME?</v>
      </c>
      <c r="I1237" s="24" t="e">
        <f t="array" aca="1" ref="I1237" ca="1">INDIRECT(ADDRESS(($E$2+1-G1237)+2,8))</f>
        <v>#NAME?</v>
      </c>
      <c r="J1237" s="24" t="e">
        <f t="shared" ca="1" si="57"/>
        <v>#NAME?</v>
      </c>
      <c r="K1237" s="24" t="e">
        <f t="shared" ca="1" si="58"/>
        <v>#NAME?</v>
      </c>
      <c r="L1237" s="24" t="e">
        <f t="shared" ca="1" si="59"/>
        <v>#NAME?</v>
      </c>
    </row>
    <row r="1238" spans="2:12" x14ac:dyDescent="0.25">
      <c r="B1238" s="24">
        <v>8.8882387010790822</v>
      </c>
      <c r="G1238" s="24">
        <v>1236</v>
      </c>
      <c r="H1238" s="24" t="e">
        <f ca="1"/>
        <v>#NAME?</v>
      </c>
      <c r="I1238" s="24" t="e">
        <f t="array" aca="1" ref="I1238" ca="1">INDIRECT(ADDRESS(($E$2+1-G1238)+2,8))</f>
        <v>#NAME?</v>
      </c>
      <c r="J1238" s="24" t="e">
        <f t="shared" ca="1" si="57"/>
        <v>#NAME?</v>
      </c>
      <c r="K1238" s="24" t="e">
        <f t="shared" ca="1" si="58"/>
        <v>#NAME?</v>
      </c>
      <c r="L1238" s="24" t="e">
        <f t="shared" ca="1" si="59"/>
        <v>#NAME?</v>
      </c>
    </row>
    <row r="1239" spans="2:12" x14ac:dyDescent="0.25">
      <c r="B1239" s="24">
        <v>8.5278366870001339</v>
      </c>
      <c r="G1239" s="24">
        <v>1237</v>
      </c>
      <c r="H1239" s="24" t="e">
        <f ca="1"/>
        <v>#NAME?</v>
      </c>
      <c r="I1239" s="24" t="e">
        <f t="array" aca="1" ref="I1239" ca="1">INDIRECT(ADDRESS(($E$2+1-G1239)+2,8))</f>
        <v>#NAME?</v>
      </c>
      <c r="J1239" s="24" t="e">
        <f t="shared" ca="1" si="57"/>
        <v>#NAME?</v>
      </c>
      <c r="K1239" s="24" t="e">
        <f t="shared" ca="1" si="58"/>
        <v>#NAME?</v>
      </c>
      <c r="L1239" s="24" t="e">
        <f t="shared" ca="1" si="59"/>
        <v>#NAME?</v>
      </c>
    </row>
    <row r="1240" spans="2:12" x14ac:dyDescent="0.25">
      <c r="B1240" s="24">
        <v>9.4945714434842401</v>
      </c>
      <c r="G1240" s="24">
        <v>1238</v>
      </c>
      <c r="H1240" s="24" t="e">
        <f ca="1"/>
        <v>#NAME?</v>
      </c>
      <c r="I1240" s="24" t="e">
        <f t="array" aca="1" ref="I1240" ca="1">INDIRECT(ADDRESS(($E$2+1-G1240)+2,8))</f>
        <v>#NAME?</v>
      </c>
      <c r="J1240" s="24" t="e">
        <f t="shared" ca="1" si="57"/>
        <v>#NAME?</v>
      </c>
      <c r="K1240" s="24" t="e">
        <f t="shared" ca="1" si="58"/>
        <v>#NAME?</v>
      </c>
      <c r="L1240" s="24" t="e">
        <f t="shared" ca="1" si="59"/>
        <v>#NAME?</v>
      </c>
    </row>
    <row r="1241" spans="2:12" x14ac:dyDescent="0.25">
      <c r="B1241" s="24">
        <v>11.083450554065626</v>
      </c>
      <c r="G1241" s="24">
        <v>1239</v>
      </c>
      <c r="H1241" s="24" t="e">
        <f ca="1"/>
        <v>#NAME?</v>
      </c>
      <c r="I1241" s="24" t="e">
        <f t="array" aca="1" ref="I1241" ca="1">INDIRECT(ADDRESS(($E$2+1-G1241)+2,8))</f>
        <v>#NAME?</v>
      </c>
      <c r="J1241" s="24" t="e">
        <f t="shared" ca="1" si="57"/>
        <v>#NAME?</v>
      </c>
      <c r="K1241" s="24" t="e">
        <f t="shared" ca="1" si="58"/>
        <v>#NAME?</v>
      </c>
      <c r="L1241" s="24" t="e">
        <f t="shared" ca="1" si="59"/>
        <v>#NAME?</v>
      </c>
    </row>
    <row r="1242" spans="2:12" x14ac:dyDescent="0.25">
      <c r="B1242" s="24">
        <v>9.386824314273607</v>
      </c>
      <c r="G1242" s="24">
        <v>1240</v>
      </c>
      <c r="H1242" s="24" t="e">
        <f ca="1"/>
        <v>#NAME?</v>
      </c>
      <c r="I1242" s="24" t="e">
        <f t="array" aca="1" ref="I1242" ca="1">INDIRECT(ADDRESS(($E$2+1-G1242)+2,8))</f>
        <v>#NAME?</v>
      </c>
      <c r="J1242" s="24" t="e">
        <f t="shared" ca="1" si="57"/>
        <v>#NAME?</v>
      </c>
      <c r="K1242" s="24" t="e">
        <f t="shared" ca="1" si="58"/>
        <v>#NAME?</v>
      </c>
      <c r="L1242" s="24" t="e">
        <f t="shared" ca="1" si="59"/>
        <v>#NAME?</v>
      </c>
    </row>
    <row r="1243" spans="2:12" x14ac:dyDescent="0.25">
      <c r="B1243" s="24">
        <v>9.6746022104788985</v>
      </c>
      <c r="G1243" s="24">
        <v>1241</v>
      </c>
      <c r="H1243" s="24" t="e">
        <f ca="1"/>
        <v>#NAME?</v>
      </c>
      <c r="I1243" s="24" t="e">
        <f t="array" aca="1" ref="I1243" ca="1">INDIRECT(ADDRESS(($E$2+1-G1243)+2,8))</f>
        <v>#NAME?</v>
      </c>
      <c r="J1243" s="24" t="e">
        <f t="shared" ca="1" si="57"/>
        <v>#NAME?</v>
      </c>
      <c r="K1243" s="24" t="e">
        <f t="shared" ca="1" si="58"/>
        <v>#NAME?</v>
      </c>
      <c r="L1243" s="24" t="e">
        <f t="shared" ca="1" si="59"/>
        <v>#NAME?</v>
      </c>
    </row>
    <row r="1244" spans="2:12" x14ac:dyDescent="0.25">
      <c r="B1244" s="24">
        <v>9.555616133361287</v>
      </c>
      <c r="G1244" s="24">
        <v>1242</v>
      </c>
      <c r="H1244" s="24" t="e">
        <f ca="1"/>
        <v>#NAME?</v>
      </c>
      <c r="I1244" s="24" t="e">
        <f t="array" aca="1" ref="I1244" ca="1">INDIRECT(ADDRESS(($E$2+1-G1244)+2,8))</f>
        <v>#NAME?</v>
      </c>
      <c r="J1244" s="24" t="e">
        <f t="shared" ca="1" si="57"/>
        <v>#NAME?</v>
      </c>
      <c r="K1244" s="24" t="e">
        <f t="shared" ca="1" si="58"/>
        <v>#NAME?</v>
      </c>
      <c r="L1244" s="24" t="e">
        <f t="shared" ca="1" si="59"/>
        <v>#NAME?</v>
      </c>
    </row>
    <row r="1245" spans="2:12" x14ac:dyDescent="0.25">
      <c r="B1245" s="24">
        <v>9.8879117565614258</v>
      </c>
      <c r="G1245" s="24">
        <v>1243</v>
      </c>
      <c r="H1245" s="24" t="e">
        <f ca="1"/>
        <v>#NAME?</v>
      </c>
      <c r="I1245" s="24" t="e">
        <f t="array" aca="1" ref="I1245" ca="1">INDIRECT(ADDRESS(($E$2+1-G1245)+2,8))</f>
        <v>#NAME?</v>
      </c>
      <c r="J1245" s="24" t="e">
        <f t="shared" ca="1" si="57"/>
        <v>#NAME?</v>
      </c>
      <c r="K1245" s="24" t="e">
        <f t="shared" ca="1" si="58"/>
        <v>#NAME?</v>
      </c>
      <c r="L1245" s="24" t="e">
        <f t="shared" ca="1" si="59"/>
        <v>#NAME?</v>
      </c>
    </row>
    <row r="1246" spans="2:12" x14ac:dyDescent="0.25">
      <c r="B1246" s="24">
        <v>10.253238303149551</v>
      </c>
      <c r="G1246" s="24">
        <v>1244</v>
      </c>
      <c r="H1246" s="24" t="e">
        <f ca="1"/>
        <v>#NAME?</v>
      </c>
      <c r="I1246" s="24" t="e">
        <f t="array" aca="1" ref="I1246" ca="1">INDIRECT(ADDRESS(($E$2+1-G1246)+2,8))</f>
        <v>#NAME?</v>
      </c>
      <c r="J1246" s="24" t="e">
        <f t="shared" ca="1" si="57"/>
        <v>#NAME?</v>
      </c>
      <c r="K1246" s="24" t="e">
        <f t="shared" ca="1" si="58"/>
        <v>#NAME?</v>
      </c>
      <c r="L1246" s="24" t="e">
        <f t="shared" ca="1" si="59"/>
        <v>#NAME?</v>
      </c>
    </row>
    <row r="1247" spans="2:12" x14ac:dyDescent="0.25">
      <c r="B1247" s="24">
        <v>8.210940874051639</v>
      </c>
      <c r="G1247" s="24">
        <v>1245</v>
      </c>
      <c r="H1247" s="24" t="e">
        <f ca="1"/>
        <v>#NAME?</v>
      </c>
      <c r="I1247" s="24" t="e">
        <f t="array" aca="1" ref="I1247" ca="1">INDIRECT(ADDRESS(($E$2+1-G1247)+2,8))</f>
        <v>#NAME?</v>
      </c>
      <c r="J1247" s="24" t="e">
        <f t="shared" ca="1" si="57"/>
        <v>#NAME?</v>
      </c>
      <c r="K1247" s="24" t="e">
        <f t="shared" ca="1" si="58"/>
        <v>#NAME?</v>
      </c>
      <c r="L1247" s="24" t="e">
        <f t="shared" ca="1" si="59"/>
        <v>#NAME?</v>
      </c>
    </row>
    <row r="1248" spans="2:12" x14ac:dyDescent="0.25">
      <c r="B1248" s="24">
        <v>12.138175432046394</v>
      </c>
      <c r="G1248" s="24">
        <v>1246</v>
      </c>
      <c r="H1248" s="24" t="e">
        <f ca="1"/>
        <v>#NAME?</v>
      </c>
      <c r="I1248" s="24" t="e">
        <f t="array" aca="1" ref="I1248" ca="1">INDIRECT(ADDRESS(($E$2+1-G1248)+2,8))</f>
        <v>#NAME?</v>
      </c>
      <c r="J1248" s="24" t="e">
        <f t="shared" ca="1" si="57"/>
        <v>#NAME?</v>
      </c>
      <c r="K1248" s="24" t="e">
        <f t="shared" ca="1" si="58"/>
        <v>#NAME?</v>
      </c>
      <c r="L1248" s="24" t="e">
        <f t="shared" ca="1" si="59"/>
        <v>#NAME?</v>
      </c>
    </row>
    <row r="1249" spans="2:12" x14ac:dyDescent="0.25">
      <c r="B1249" s="24">
        <v>8.7476578203490281</v>
      </c>
      <c r="G1249" s="24">
        <v>1247</v>
      </c>
      <c r="H1249" s="24" t="e">
        <f ca="1"/>
        <v>#NAME?</v>
      </c>
      <c r="I1249" s="24" t="e">
        <f t="array" aca="1" ref="I1249" ca="1">INDIRECT(ADDRESS(($E$2+1-G1249)+2,8))</f>
        <v>#NAME?</v>
      </c>
      <c r="J1249" s="24" t="e">
        <f t="shared" ca="1" si="57"/>
        <v>#NAME?</v>
      </c>
      <c r="K1249" s="24" t="e">
        <f t="shared" ca="1" si="58"/>
        <v>#NAME?</v>
      </c>
      <c r="L1249" s="24" t="e">
        <f t="shared" ca="1" si="59"/>
        <v>#NAME?</v>
      </c>
    </row>
    <row r="1250" spans="2:12" x14ac:dyDescent="0.25">
      <c r="B1250" s="24">
        <v>11.325673656489014</v>
      </c>
      <c r="G1250" s="24">
        <v>1248</v>
      </c>
      <c r="H1250" s="24" t="e">
        <f ca="1"/>
        <v>#NAME?</v>
      </c>
      <c r="I1250" s="24" t="e">
        <f t="array" aca="1" ref="I1250" ca="1">INDIRECT(ADDRESS(($E$2+1-G1250)+2,8))</f>
        <v>#NAME?</v>
      </c>
      <c r="J1250" s="24" t="e">
        <f t="shared" ca="1" si="57"/>
        <v>#NAME?</v>
      </c>
      <c r="K1250" s="24" t="e">
        <f t="shared" ca="1" si="58"/>
        <v>#NAME?</v>
      </c>
      <c r="L1250" s="24" t="e">
        <f t="shared" ca="1" si="59"/>
        <v>#NAME?</v>
      </c>
    </row>
    <row r="1251" spans="2:12" x14ac:dyDescent="0.25">
      <c r="B1251" s="24">
        <v>10.362607579665585</v>
      </c>
      <c r="G1251" s="24">
        <v>1249</v>
      </c>
      <c r="H1251" s="24" t="e">
        <f ca="1"/>
        <v>#NAME?</v>
      </c>
      <c r="I1251" s="24" t="e">
        <f t="array" aca="1" ref="I1251" ca="1">INDIRECT(ADDRESS(($E$2+1-G1251)+2,8))</f>
        <v>#NAME?</v>
      </c>
      <c r="J1251" s="24" t="e">
        <f t="shared" ca="1" si="57"/>
        <v>#NAME?</v>
      </c>
      <c r="K1251" s="24" t="e">
        <f t="shared" ca="1" si="58"/>
        <v>#NAME?</v>
      </c>
      <c r="L1251" s="24" t="e">
        <f t="shared" ca="1" si="59"/>
        <v>#NAME?</v>
      </c>
    </row>
    <row r="1252" spans="2:12" x14ac:dyDescent="0.25">
      <c r="B1252" s="24">
        <v>9.3718540840432141</v>
      </c>
      <c r="G1252" s="24">
        <v>1250</v>
      </c>
      <c r="H1252" s="24" t="e">
        <f ca="1"/>
        <v>#NAME?</v>
      </c>
      <c r="I1252" s="24" t="e">
        <f t="array" aca="1" ref="I1252" ca="1">INDIRECT(ADDRESS(($E$2+1-G1252)+2,8))</f>
        <v>#NAME?</v>
      </c>
      <c r="J1252" s="24" t="e">
        <f t="shared" ca="1" si="57"/>
        <v>#NAME?</v>
      </c>
      <c r="K1252" s="24" t="e">
        <f t="shared" ca="1" si="58"/>
        <v>#NAME?</v>
      </c>
      <c r="L1252" s="24" t="e">
        <f t="shared" ca="1" si="59"/>
        <v>#NAME?</v>
      </c>
    </row>
    <row r="1253" spans="2:12" x14ac:dyDescent="0.25">
      <c r="B1253" s="24">
        <v>11.257834257640425</v>
      </c>
      <c r="G1253" s="24">
        <v>1251</v>
      </c>
      <c r="H1253" s="24" t="e">
        <f ca="1"/>
        <v>#NAME?</v>
      </c>
      <c r="I1253" s="24" t="e">
        <f t="array" aca="1" ref="I1253" ca="1">INDIRECT(ADDRESS(($E$2+1-G1253)+2,8))</f>
        <v>#NAME?</v>
      </c>
      <c r="J1253" s="24" t="e">
        <f t="shared" ca="1" si="57"/>
        <v>#NAME?</v>
      </c>
      <c r="K1253" s="24" t="e">
        <f t="shared" ca="1" si="58"/>
        <v>#NAME?</v>
      </c>
      <c r="L1253" s="24" t="e">
        <f t="shared" ca="1" si="59"/>
        <v>#NAME?</v>
      </c>
    </row>
    <row r="1254" spans="2:12" x14ac:dyDescent="0.25">
      <c r="B1254" s="24">
        <v>10.450152362306078</v>
      </c>
      <c r="G1254" s="24">
        <v>1252</v>
      </c>
      <c r="H1254" s="24" t="e">
        <f ca="1"/>
        <v>#NAME?</v>
      </c>
      <c r="I1254" s="24" t="e">
        <f t="array" aca="1" ref="I1254" ca="1">INDIRECT(ADDRESS(($E$2+1-G1254)+2,8))</f>
        <v>#NAME?</v>
      </c>
      <c r="J1254" s="24" t="e">
        <f t="shared" ca="1" si="57"/>
        <v>#NAME?</v>
      </c>
      <c r="K1254" s="24" t="e">
        <f t="shared" ca="1" si="58"/>
        <v>#NAME?</v>
      </c>
      <c r="L1254" s="24" t="e">
        <f t="shared" ca="1" si="59"/>
        <v>#NAME?</v>
      </c>
    </row>
    <row r="1255" spans="2:12" x14ac:dyDescent="0.25">
      <c r="B1255" s="24">
        <v>10.864303028041977</v>
      </c>
      <c r="G1255" s="24">
        <v>1253</v>
      </c>
      <c r="H1255" s="24" t="e">
        <f ca="1"/>
        <v>#NAME?</v>
      </c>
      <c r="I1255" s="24" t="e">
        <f t="array" aca="1" ref="I1255" ca="1">INDIRECT(ADDRESS(($E$2+1-G1255)+2,8))</f>
        <v>#NAME?</v>
      </c>
      <c r="J1255" s="24" t="e">
        <f t="shared" ca="1" si="57"/>
        <v>#NAME?</v>
      </c>
      <c r="K1255" s="24" t="e">
        <f t="shared" ca="1" si="58"/>
        <v>#NAME?</v>
      </c>
      <c r="L1255" s="24" t="e">
        <f t="shared" ca="1" si="59"/>
        <v>#NAME?</v>
      </c>
    </row>
    <row r="1256" spans="2:12" x14ac:dyDescent="0.25">
      <c r="B1256" s="24">
        <v>7.984956556139525</v>
      </c>
      <c r="G1256" s="24">
        <v>1254</v>
      </c>
      <c r="H1256" s="24" t="e">
        <f ca="1"/>
        <v>#NAME?</v>
      </c>
      <c r="I1256" s="24" t="e">
        <f t="array" aca="1" ref="I1256" ca="1">INDIRECT(ADDRESS(($E$2+1-G1256)+2,8))</f>
        <v>#NAME?</v>
      </c>
      <c r="J1256" s="24" t="e">
        <f t="shared" ca="1" si="57"/>
        <v>#NAME?</v>
      </c>
      <c r="K1256" s="24" t="e">
        <f t="shared" ca="1" si="58"/>
        <v>#NAME?</v>
      </c>
      <c r="L1256" s="24" t="e">
        <f t="shared" ca="1" si="59"/>
        <v>#NAME?</v>
      </c>
    </row>
    <row r="1257" spans="2:12" x14ac:dyDescent="0.25">
      <c r="B1257" s="24">
        <v>8.4040311974033219</v>
      </c>
      <c r="G1257" s="24">
        <v>1255</v>
      </c>
      <c r="H1257" s="24" t="e">
        <f ca="1"/>
        <v>#NAME?</v>
      </c>
      <c r="I1257" s="24" t="e">
        <f t="array" aca="1" ref="I1257" ca="1">INDIRECT(ADDRESS(($E$2+1-G1257)+2,8))</f>
        <v>#NAME?</v>
      </c>
      <c r="J1257" s="24" t="e">
        <f t="shared" ca="1" si="57"/>
        <v>#NAME?</v>
      </c>
      <c r="K1257" s="24" t="e">
        <f t="shared" ca="1" si="58"/>
        <v>#NAME?</v>
      </c>
      <c r="L1257" s="24" t="e">
        <f t="shared" ca="1" si="59"/>
        <v>#NAME?</v>
      </c>
    </row>
    <row r="1258" spans="2:12" x14ac:dyDescent="0.25">
      <c r="B1258" s="24">
        <v>6.9185275269798217</v>
      </c>
      <c r="G1258" s="24">
        <v>1256</v>
      </c>
      <c r="H1258" s="24" t="e">
        <f ca="1"/>
        <v>#NAME?</v>
      </c>
      <c r="I1258" s="24" t="e">
        <f t="array" aca="1" ref="I1258" ca="1">INDIRECT(ADDRESS(($E$2+1-G1258)+2,8))</f>
        <v>#NAME?</v>
      </c>
      <c r="J1258" s="24" t="e">
        <f t="shared" ca="1" si="57"/>
        <v>#NAME?</v>
      </c>
      <c r="K1258" s="24" t="e">
        <f t="shared" ca="1" si="58"/>
        <v>#NAME?</v>
      </c>
      <c r="L1258" s="24" t="e">
        <f t="shared" ca="1" si="59"/>
        <v>#NAME?</v>
      </c>
    </row>
    <row r="1259" spans="2:12" x14ac:dyDescent="0.25">
      <c r="B1259" s="24">
        <v>10.218694535194102</v>
      </c>
      <c r="G1259" s="24">
        <v>1257</v>
      </c>
      <c r="H1259" s="24" t="e">
        <f ca="1"/>
        <v>#NAME?</v>
      </c>
      <c r="I1259" s="24" t="e">
        <f t="array" aca="1" ref="I1259" ca="1">INDIRECT(ADDRESS(($E$2+1-G1259)+2,8))</f>
        <v>#NAME?</v>
      </c>
      <c r="J1259" s="24" t="e">
        <f t="shared" ca="1" si="57"/>
        <v>#NAME?</v>
      </c>
      <c r="K1259" s="24" t="e">
        <f t="shared" ca="1" si="58"/>
        <v>#NAME?</v>
      </c>
      <c r="L1259" s="24" t="e">
        <f t="shared" ca="1" si="59"/>
        <v>#NAME?</v>
      </c>
    </row>
    <row r="1260" spans="2:12" x14ac:dyDescent="0.25">
      <c r="B1260" s="24">
        <v>8.3343594513970523</v>
      </c>
      <c r="G1260" s="24">
        <v>1258</v>
      </c>
      <c r="H1260" s="24" t="e">
        <f ca="1"/>
        <v>#NAME?</v>
      </c>
      <c r="I1260" s="24" t="e">
        <f t="array" aca="1" ref="I1260" ca="1">INDIRECT(ADDRESS(($E$2+1-G1260)+2,8))</f>
        <v>#NAME?</v>
      </c>
      <c r="J1260" s="24" t="e">
        <f t="shared" ca="1" si="57"/>
        <v>#NAME?</v>
      </c>
      <c r="K1260" s="24" t="e">
        <f t="shared" ca="1" si="58"/>
        <v>#NAME?</v>
      </c>
      <c r="L1260" s="24" t="e">
        <f t="shared" ca="1" si="59"/>
        <v>#NAME?</v>
      </c>
    </row>
    <row r="1261" spans="2:12" x14ac:dyDescent="0.25">
      <c r="B1261" s="24">
        <v>9.8295450839739331</v>
      </c>
      <c r="G1261" s="24">
        <v>1259</v>
      </c>
      <c r="H1261" s="24" t="e">
        <f ca="1"/>
        <v>#NAME?</v>
      </c>
      <c r="I1261" s="24" t="e">
        <f t="array" aca="1" ref="I1261" ca="1">INDIRECT(ADDRESS(($E$2+1-G1261)+2,8))</f>
        <v>#NAME?</v>
      </c>
      <c r="J1261" s="24" t="e">
        <f t="shared" ca="1" si="57"/>
        <v>#NAME?</v>
      </c>
      <c r="K1261" s="24" t="e">
        <f t="shared" ca="1" si="58"/>
        <v>#NAME?</v>
      </c>
      <c r="L1261" s="24" t="e">
        <f t="shared" ca="1" si="59"/>
        <v>#NAME?</v>
      </c>
    </row>
    <row r="1262" spans="2:12" x14ac:dyDescent="0.25">
      <c r="B1262" s="24">
        <v>8.8996898030158302</v>
      </c>
      <c r="G1262" s="24">
        <v>1260</v>
      </c>
      <c r="H1262" s="24" t="e">
        <f ca="1"/>
        <v>#NAME?</v>
      </c>
      <c r="I1262" s="24" t="e">
        <f t="array" aca="1" ref="I1262" ca="1">INDIRECT(ADDRESS(($E$2+1-G1262)+2,8))</f>
        <v>#NAME?</v>
      </c>
      <c r="J1262" s="24" t="e">
        <f t="shared" ca="1" si="57"/>
        <v>#NAME?</v>
      </c>
      <c r="K1262" s="24" t="e">
        <f t="shared" ca="1" si="58"/>
        <v>#NAME?</v>
      </c>
      <c r="L1262" s="24" t="e">
        <f t="shared" ca="1" si="59"/>
        <v>#NAME?</v>
      </c>
    </row>
    <row r="1263" spans="2:12" x14ac:dyDescent="0.25">
      <c r="B1263" s="24">
        <v>10.814345246790753</v>
      </c>
      <c r="G1263" s="24">
        <v>1261</v>
      </c>
      <c r="H1263" s="24" t="e">
        <f ca="1"/>
        <v>#NAME?</v>
      </c>
      <c r="I1263" s="24" t="e">
        <f t="array" aca="1" ref="I1263" ca="1">INDIRECT(ADDRESS(($E$2+1-G1263)+2,8))</f>
        <v>#NAME?</v>
      </c>
      <c r="J1263" s="24" t="e">
        <f t="shared" ca="1" si="57"/>
        <v>#NAME?</v>
      </c>
      <c r="K1263" s="24" t="e">
        <f t="shared" ca="1" si="58"/>
        <v>#NAME?</v>
      </c>
      <c r="L1263" s="24" t="e">
        <f t="shared" ca="1" si="59"/>
        <v>#NAME?</v>
      </c>
    </row>
    <row r="1264" spans="2:12" x14ac:dyDescent="0.25">
      <c r="B1264" s="24">
        <v>10.565241397368991</v>
      </c>
      <c r="G1264" s="24">
        <v>1262</v>
      </c>
      <c r="H1264" s="24" t="e">
        <f ca="1"/>
        <v>#NAME?</v>
      </c>
      <c r="I1264" s="24" t="e">
        <f t="array" aca="1" ref="I1264" ca="1">INDIRECT(ADDRESS(($E$2+1-G1264)+2,8))</f>
        <v>#NAME?</v>
      </c>
      <c r="J1264" s="24" t="e">
        <f t="shared" ca="1" si="57"/>
        <v>#NAME?</v>
      </c>
      <c r="K1264" s="24" t="e">
        <f t="shared" ca="1" si="58"/>
        <v>#NAME?</v>
      </c>
      <c r="L1264" s="24" t="e">
        <f t="shared" ca="1" si="59"/>
        <v>#NAME?</v>
      </c>
    </row>
    <row r="1265" spans="2:12" x14ac:dyDescent="0.25">
      <c r="B1265" s="24">
        <v>9.8018601642588088</v>
      </c>
      <c r="G1265" s="24">
        <v>1263</v>
      </c>
      <c r="H1265" s="24" t="e">
        <f ca="1"/>
        <v>#NAME?</v>
      </c>
      <c r="I1265" s="24" t="e">
        <f t="array" aca="1" ref="I1265" ca="1">INDIRECT(ADDRESS(($E$2+1-G1265)+2,8))</f>
        <v>#NAME?</v>
      </c>
      <c r="J1265" s="24" t="e">
        <f t="shared" ca="1" si="57"/>
        <v>#NAME?</v>
      </c>
      <c r="K1265" s="24" t="e">
        <f t="shared" ca="1" si="58"/>
        <v>#NAME?</v>
      </c>
      <c r="L1265" s="24" t="e">
        <f t="shared" ca="1" si="59"/>
        <v>#NAME?</v>
      </c>
    </row>
    <row r="1266" spans="2:12" x14ac:dyDescent="0.25">
      <c r="B1266" s="24">
        <v>8.8437416781606686</v>
      </c>
      <c r="G1266" s="24">
        <v>1264</v>
      </c>
      <c r="H1266" s="24" t="e">
        <f ca="1"/>
        <v>#NAME?</v>
      </c>
      <c r="I1266" s="24" t="e">
        <f t="array" aca="1" ref="I1266" ca="1">INDIRECT(ADDRESS(($E$2+1-G1266)+2,8))</f>
        <v>#NAME?</v>
      </c>
      <c r="J1266" s="24" t="e">
        <f t="shared" ca="1" si="57"/>
        <v>#NAME?</v>
      </c>
      <c r="K1266" s="24" t="e">
        <f t="shared" ca="1" si="58"/>
        <v>#NAME?</v>
      </c>
      <c r="L1266" s="24" t="e">
        <f t="shared" ca="1" si="59"/>
        <v>#NAME?</v>
      </c>
    </row>
    <row r="1267" spans="2:12" x14ac:dyDescent="0.25">
      <c r="B1267" s="24">
        <v>8.9312183147338082</v>
      </c>
      <c r="G1267" s="24">
        <v>1265</v>
      </c>
      <c r="H1267" s="24" t="e">
        <f ca="1"/>
        <v>#NAME?</v>
      </c>
      <c r="I1267" s="24" t="e">
        <f t="array" aca="1" ref="I1267" ca="1">INDIRECT(ADDRESS(($E$2+1-G1267)+2,8))</f>
        <v>#NAME?</v>
      </c>
      <c r="J1267" s="24" t="e">
        <f t="shared" ca="1" si="57"/>
        <v>#NAME?</v>
      </c>
      <c r="K1267" s="24" t="e">
        <f t="shared" ca="1" si="58"/>
        <v>#NAME?</v>
      </c>
      <c r="L1267" s="24" t="e">
        <f t="shared" ca="1" si="59"/>
        <v>#NAME?</v>
      </c>
    </row>
    <row r="1268" spans="2:12" x14ac:dyDescent="0.25">
      <c r="B1268" s="24">
        <v>5.936076558350698</v>
      </c>
      <c r="G1268" s="24">
        <v>1266</v>
      </c>
      <c r="H1268" s="24" t="e">
        <f ca="1"/>
        <v>#NAME?</v>
      </c>
      <c r="I1268" s="24" t="e">
        <f t="array" aca="1" ref="I1268" ca="1">INDIRECT(ADDRESS(($E$2+1-G1268)+2,8))</f>
        <v>#NAME?</v>
      </c>
      <c r="J1268" s="24" t="e">
        <f t="shared" ca="1" si="57"/>
        <v>#NAME?</v>
      </c>
      <c r="K1268" s="24" t="e">
        <f t="shared" ca="1" si="58"/>
        <v>#NAME?</v>
      </c>
      <c r="L1268" s="24" t="e">
        <f t="shared" ca="1" si="59"/>
        <v>#NAME?</v>
      </c>
    </row>
    <row r="1269" spans="2:12" x14ac:dyDescent="0.25">
      <c r="B1269" s="24">
        <v>6.8258084784340065</v>
      </c>
      <c r="G1269" s="24">
        <v>1267</v>
      </c>
      <c r="H1269" s="24" t="e">
        <f ca="1"/>
        <v>#NAME?</v>
      </c>
      <c r="I1269" s="24" t="e">
        <f t="array" aca="1" ref="I1269" ca="1">INDIRECT(ADDRESS(($E$2+1-G1269)+2,8))</f>
        <v>#NAME?</v>
      </c>
      <c r="J1269" s="24" t="e">
        <f t="shared" ca="1" si="57"/>
        <v>#NAME?</v>
      </c>
      <c r="K1269" s="24" t="e">
        <f t="shared" ca="1" si="58"/>
        <v>#NAME?</v>
      </c>
      <c r="L1269" s="24" t="e">
        <f t="shared" ca="1" si="59"/>
        <v>#NAME?</v>
      </c>
    </row>
    <row r="1270" spans="2:12" x14ac:dyDescent="0.25">
      <c r="B1270" s="24">
        <v>7.1728615470486021</v>
      </c>
      <c r="G1270" s="24">
        <v>1268</v>
      </c>
      <c r="H1270" s="24" t="e">
        <f ca="1"/>
        <v>#NAME?</v>
      </c>
      <c r="I1270" s="24" t="e">
        <f t="array" aca="1" ref="I1270" ca="1">INDIRECT(ADDRESS(($E$2+1-G1270)+2,8))</f>
        <v>#NAME?</v>
      </c>
      <c r="J1270" s="24" t="e">
        <f t="shared" ca="1" si="57"/>
        <v>#NAME?</v>
      </c>
      <c r="K1270" s="24" t="e">
        <f t="shared" ca="1" si="58"/>
        <v>#NAME?</v>
      </c>
      <c r="L1270" s="24" t="e">
        <f t="shared" ca="1" si="59"/>
        <v>#NAME?</v>
      </c>
    </row>
    <row r="1271" spans="2:12" x14ac:dyDescent="0.25">
      <c r="B1271" s="24">
        <v>10.174371459100835</v>
      </c>
      <c r="G1271" s="24">
        <v>1269</v>
      </c>
      <c r="H1271" s="24" t="e">
        <f ca="1"/>
        <v>#NAME?</v>
      </c>
      <c r="I1271" s="24" t="e">
        <f t="array" aca="1" ref="I1271" ca="1">INDIRECT(ADDRESS(($E$2+1-G1271)+2,8))</f>
        <v>#NAME?</v>
      </c>
      <c r="J1271" s="24" t="e">
        <f t="shared" ca="1" si="57"/>
        <v>#NAME?</v>
      </c>
      <c r="K1271" s="24" t="e">
        <f t="shared" ca="1" si="58"/>
        <v>#NAME?</v>
      </c>
      <c r="L1271" s="24" t="e">
        <f t="shared" ca="1" si="59"/>
        <v>#NAME?</v>
      </c>
    </row>
    <row r="1272" spans="2:12" x14ac:dyDescent="0.25">
      <c r="B1272" s="24">
        <v>8.3928522903814624</v>
      </c>
      <c r="G1272" s="24">
        <v>1270</v>
      </c>
      <c r="H1272" s="24" t="e">
        <f ca="1"/>
        <v>#NAME?</v>
      </c>
      <c r="I1272" s="24" t="e">
        <f t="array" aca="1" ref="I1272" ca="1">INDIRECT(ADDRESS(($E$2+1-G1272)+2,8))</f>
        <v>#NAME?</v>
      </c>
      <c r="J1272" s="24" t="e">
        <f t="shared" ca="1" si="57"/>
        <v>#NAME?</v>
      </c>
      <c r="K1272" s="24" t="e">
        <f t="shared" ca="1" si="58"/>
        <v>#NAME?</v>
      </c>
      <c r="L1272" s="24" t="e">
        <f t="shared" ca="1" si="59"/>
        <v>#NAME?</v>
      </c>
    </row>
    <row r="1273" spans="2:12" x14ac:dyDescent="0.25">
      <c r="B1273" s="24">
        <v>8.6671132717766106</v>
      </c>
      <c r="G1273" s="24">
        <v>1271</v>
      </c>
      <c r="H1273" s="24" t="e">
        <f ca="1"/>
        <v>#NAME?</v>
      </c>
      <c r="I1273" s="24" t="e">
        <f t="array" aca="1" ref="I1273" ca="1">INDIRECT(ADDRESS(($E$2+1-G1273)+2,8))</f>
        <v>#NAME?</v>
      </c>
      <c r="J1273" s="24" t="e">
        <f t="shared" ca="1" si="57"/>
        <v>#NAME?</v>
      </c>
      <c r="K1273" s="24" t="e">
        <f t="shared" ca="1" si="58"/>
        <v>#NAME?</v>
      </c>
      <c r="L1273" s="24" t="e">
        <f t="shared" ca="1" si="59"/>
        <v>#NAME?</v>
      </c>
    </row>
    <row r="1274" spans="2:12" x14ac:dyDescent="0.25">
      <c r="B1274" s="24">
        <v>9.3816228083941127</v>
      </c>
      <c r="G1274" s="24">
        <v>1272</v>
      </c>
      <c r="H1274" s="24" t="e">
        <f ca="1"/>
        <v>#NAME?</v>
      </c>
      <c r="I1274" s="24" t="e">
        <f t="array" aca="1" ref="I1274" ca="1">INDIRECT(ADDRESS(($E$2+1-G1274)+2,8))</f>
        <v>#NAME?</v>
      </c>
      <c r="J1274" s="24" t="e">
        <f t="shared" ca="1" si="57"/>
        <v>#NAME?</v>
      </c>
      <c r="K1274" s="24" t="e">
        <f t="shared" ca="1" si="58"/>
        <v>#NAME?</v>
      </c>
      <c r="L1274" s="24" t="e">
        <f t="shared" ca="1" si="59"/>
        <v>#NAME?</v>
      </c>
    </row>
    <row r="1275" spans="2:12" x14ac:dyDescent="0.25">
      <c r="B1275" s="24">
        <v>12.580795303750772</v>
      </c>
      <c r="G1275" s="24">
        <v>1273</v>
      </c>
      <c r="H1275" s="24" t="e">
        <f ca="1"/>
        <v>#NAME?</v>
      </c>
      <c r="I1275" s="24" t="e">
        <f t="array" aca="1" ref="I1275" ca="1">INDIRECT(ADDRESS(($E$2+1-G1275)+2,8))</f>
        <v>#NAME?</v>
      </c>
      <c r="J1275" s="24" t="e">
        <f t="shared" ca="1" si="57"/>
        <v>#NAME?</v>
      </c>
      <c r="K1275" s="24" t="e">
        <f t="shared" ca="1" si="58"/>
        <v>#NAME?</v>
      </c>
      <c r="L1275" s="24" t="e">
        <f t="shared" ca="1" si="59"/>
        <v>#NAME?</v>
      </c>
    </row>
    <row r="1276" spans="2:12" x14ac:dyDescent="0.25">
      <c r="B1276" s="24">
        <v>10.18561821227788</v>
      </c>
      <c r="G1276" s="24">
        <v>1274</v>
      </c>
      <c r="H1276" s="24" t="e">
        <f ca="1"/>
        <v>#NAME?</v>
      </c>
      <c r="I1276" s="24" t="e">
        <f t="array" aca="1" ref="I1276" ca="1">INDIRECT(ADDRESS(($E$2+1-G1276)+2,8))</f>
        <v>#NAME?</v>
      </c>
      <c r="J1276" s="24" t="e">
        <f t="shared" ca="1" si="57"/>
        <v>#NAME?</v>
      </c>
      <c r="K1276" s="24" t="e">
        <f t="shared" ca="1" si="58"/>
        <v>#NAME?</v>
      </c>
      <c r="L1276" s="24" t="e">
        <f t="shared" ca="1" si="59"/>
        <v>#NAME?</v>
      </c>
    </row>
    <row r="1277" spans="2:12" x14ac:dyDescent="0.25">
      <c r="B1277" s="24">
        <v>9.5220489989399599</v>
      </c>
      <c r="G1277" s="24">
        <v>1275</v>
      </c>
      <c r="H1277" s="24" t="e">
        <f ca="1"/>
        <v>#NAME?</v>
      </c>
      <c r="I1277" s="24" t="e">
        <f t="array" aca="1" ref="I1277" ca="1">INDIRECT(ADDRESS(($E$2+1-G1277)+2,8))</f>
        <v>#NAME?</v>
      </c>
      <c r="J1277" s="24" t="e">
        <f t="shared" ca="1" si="57"/>
        <v>#NAME?</v>
      </c>
      <c r="K1277" s="24" t="e">
        <f t="shared" ca="1" si="58"/>
        <v>#NAME?</v>
      </c>
      <c r="L1277" s="24" t="e">
        <f t="shared" ca="1" si="59"/>
        <v>#NAME?</v>
      </c>
    </row>
    <row r="1278" spans="2:12" x14ac:dyDescent="0.25">
      <c r="B1278" s="24">
        <v>8.1480995152345077</v>
      </c>
      <c r="G1278" s="24">
        <v>1276</v>
      </c>
      <c r="H1278" s="24" t="e">
        <f ca="1"/>
        <v>#NAME?</v>
      </c>
      <c r="I1278" s="24" t="e">
        <f t="array" aca="1" ref="I1278" ca="1">INDIRECT(ADDRESS(($E$2+1-G1278)+2,8))</f>
        <v>#NAME?</v>
      </c>
      <c r="J1278" s="24" t="e">
        <f t="shared" ca="1" si="57"/>
        <v>#NAME?</v>
      </c>
      <c r="K1278" s="24" t="e">
        <f t="shared" ca="1" si="58"/>
        <v>#NAME?</v>
      </c>
      <c r="L1278" s="24" t="e">
        <f t="shared" ca="1" si="59"/>
        <v>#NAME?</v>
      </c>
    </row>
    <row r="1279" spans="2:12" x14ac:dyDescent="0.25">
      <c r="B1279" s="24">
        <v>8.7283157754271024</v>
      </c>
      <c r="G1279" s="24">
        <v>1277</v>
      </c>
      <c r="H1279" s="24" t="e">
        <f ca="1"/>
        <v>#NAME?</v>
      </c>
      <c r="I1279" s="24" t="e">
        <f t="array" aca="1" ref="I1279" ca="1">INDIRECT(ADDRESS(($E$2+1-G1279)+2,8))</f>
        <v>#NAME?</v>
      </c>
      <c r="J1279" s="24" t="e">
        <f t="shared" ca="1" si="57"/>
        <v>#NAME?</v>
      </c>
      <c r="K1279" s="24" t="e">
        <f t="shared" ca="1" si="58"/>
        <v>#NAME?</v>
      </c>
      <c r="L1279" s="24" t="e">
        <f t="shared" ca="1" si="59"/>
        <v>#NAME?</v>
      </c>
    </row>
    <row r="1280" spans="2:12" x14ac:dyDescent="0.25">
      <c r="B1280" s="24">
        <v>12.364399175380258</v>
      </c>
      <c r="G1280" s="24">
        <v>1278</v>
      </c>
      <c r="H1280" s="24" t="e">
        <f ca="1"/>
        <v>#NAME?</v>
      </c>
      <c r="I1280" s="24" t="e">
        <f t="array" aca="1" ref="I1280" ca="1">INDIRECT(ADDRESS(($E$2+1-G1280)+2,8))</f>
        <v>#NAME?</v>
      </c>
      <c r="J1280" s="24" t="e">
        <f t="shared" ca="1" si="57"/>
        <v>#NAME?</v>
      </c>
      <c r="K1280" s="24" t="e">
        <f t="shared" ca="1" si="58"/>
        <v>#NAME?</v>
      </c>
      <c r="L1280" s="24" t="e">
        <f t="shared" ca="1" si="59"/>
        <v>#NAME?</v>
      </c>
    </row>
    <row r="1281" spans="2:12" x14ac:dyDescent="0.25">
      <c r="B1281" s="24">
        <v>10.19187339981346</v>
      </c>
      <c r="G1281" s="24">
        <v>1279</v>
      </c>
      <c r="H1281" s="24" t="e">
        <f ca="1"/>
        <v>#NAME?</v>
      </c>
      <c r="I1281" s="24" t="e">
        <f t="array" aca="1" ref="I1281" ca="1">INDIRECT(ADDRESS(($E$2+1-G1281)+2,8))</f>
        <v>#NAME?</v>
      </c>
      <c r="J1281" s="24" t="e">
        <f t="shared" ca="1" si="57"/>
        <v>#NAME?</v>
      </c>
      <c r="K1281" s="24" t="e">
        <f t="shared" ca="1" si="58"/>
        <v>#NAME?</v>
      </c>
      <c r="L1281" s="24" t="e">
        <f t="shared" ca="1" si="59"/>
        <v>#NAME?</v>
      </c>
    </row>
    <row r="1282" spans="2:12" x14ac:dyDescent="0.25">
      <c r="B1282" s="24">
        <v>6.330904484483673</v>
      </c>
      <c r="G1282" s="24">
        <v>1280</v>
      </c>
      <c r="H1282" s="24" t="e">
        <f ca="1"/>
        <v>#NAME?</v>
      </c>
      <c r="I1282" s="24" t="e">
        <f t="array" aca="1" ref="I1282" ca="1">INDIRECT(ADDRESS(($E$2+1-G1282)+2,8))</f>
        <v>#NAME?</v>
      </c>
      <c r="J1282" s="24" t="e">
        <f t="shared" ca="1" si="57"/>
        <v>#NAME?</v>
      </c>
      <c r="K1282" s="24" t="e">
        <f t="shared" ca="1" si="58"/>
        <v>#NAME?</v>
      </c>
      <c r="L1282" s="24" t="e">
        <f t="shared" ca="1" si="59"/>
        <v>#NAME?</v>
      </c>
    </row>
    <row r="1283" spans="2:12" x14ac:dyDescent="0.25">
      <c r="B1283" s="24">
        <v>10.470835302793191</v>
      </c>
      <c r="G1283" s="24">
        <v>1281</v>
      </c>
      <c r="H1283" s="24" t="e">
        <f ca="1"/>
        <v>#NAME?</v>
      </c>
      <c r="I1283" s="24" t="e">
        <f t="array" aca="1" ref="I1283" ca="1">INDIRECT(ADDRESS(($E$2+1-G1283)+2,8))</f>
        <v>#NAME?</v>
      </c>
      <c r="J1283" s="24" t="e">
        <f t="shared" ca="1" si="57"/>
        <v>#NAME?</v>
      </c>
      <c r="K1283" s="24" t="e">
        <f t="shared" ca="1" si="58"/>
        <v>#NAME?</v>
      </c>
      <c r="L1283" s="24" t="e">
        <f t="shared" ca="1" si="59"/>
        <v>#NAME?</v>
      </c>
    </row>
    <row r="1284" spans="2:12" x14ac:dyDescent="0.25">
      <c r="B1284" s="24">
        <v>10.230155560790447</v>
      </c>
      <c r="G1284" s="24">
        <v>1282</v>
      </c>
      <c r="H1284" s="24" t="e">
        <f ca="1"/>
        <v>#NAME?</v>
      </c>
      <c r="I1284" s="24" t="e">
        <f t="array" aca="1" ref="I1284" ca="1">INDIRECT(ADDRESS(($E$2+1-G1284)+2,8))</f>
        <v>#NAME?</v>
      </c>
      <c r="J1284" s="24" t="e">
        <f t="shared" ref="J1284:J1347" ca="1" si="60">_xlfn.WEIBULL.DIST(H1284,$E$5,$E$6,TRUE)</f>
        <v>#NAME?</v>
      </c>
      <c r="K1284" s="24" t="e">
        <f t="shared" ref="K1284:K1347" ca="1" si="61">_xlfn.WEIBULL.DIST(I1284,$E$5,$E$6,TRUE)</f>
        <v>#NAME?</v>
      </c>
      <c r="L1284" s="24" t="e">
        <f t="shared" ref="L1284:L1347" ca="1" si="62">((2*G1284-1)/$E$2)*(LN(J1284)+LN(1-K1284))</f>
        <v>#NAME?</v>
      </c>
    </row>
    <row r="1285" spans="2:12" x14ac:dyDescent="0.25">
      <c r="B1285" s="24">
        <v>6.7117195410900372</v>
      </c>
      <c r="G1285" s="24">
        <v>1283</v>
      </c>
      <c r="H1285" s="24" t="e">
        <f ca="1"/>
        <v>#NAME?</v>
      </c>
      <c r="I1285" s="24" t="e">
        <f t="array" aca="1" ref="I1285" ca="1">INDIRECT(ADDRESS(($E$2+1-G1285)+2,8))</f>
        <v>#NAME?</v>
      </c>
      <c r="J1285" s="24" t="e">
        <f t="shared" ca="1" si="60"/>
        <v>#NAME?</v>
      </c>
      <c r="K1285" s="24" t="e">
        <f t="shared" ca="1" si="61"/>
        <v>#NAME?</v>
      </c>
      <c r="L1285" s="24" t="e">
        <f t="shared" ca="1" si="62"/>
        <v>#NAME?</v>
      </c>
    </row>
    <row r="1286" spans="2:12" x14ac:dyDescent="0.25">
      <c r="B1286" s="24">
        <v>9.1563939333038977</v>
      </c>
      <c r="G1286" s="24">
        <v>1284</v>
      </c>
      <c r="H1286" s="24" t="e">
        <f ca="1"/>
        <v>#NAME?</v>
      </c>
      <c r="I1286" s="24" t="e">
        <f t="array" aca="1" ref="I1286" ca="1">INDIRECT(ADDRESS(($E$2+1-G1286)+2,8))</f>
        <v>#NAME?</v>
      </c>
      <c r="J1286" s="24" t="e">
        <f t="shared" ca="1" si="60"/>
        <v>#NAME?</v>
      </c>
      <c r="K1286" s="24" t="e">
        <f t="shared" ca="1" si="61"/>
        <v>#NAME?</v>
      </c>
      <c r="L1286" s="24" t="e">
        <f t="shared" ca="1" si="62"/>
        <v>#NAME?</v>
      </c>
    </row>
    <row r="1287" spans="2:12" x14ac:dyDescent="0.25">
      <c r="B1287" s="24">
        <v>9.122946847051054</v>
      </c>
      <c r="G1287" s="24">
        <v>1285</v>
      </c>
      <c r="H1287" s="24" t="e">
        <f ca="1"/>
        <v>#NAME?</v>
      </c>
      <c r="I1287" s="24" t="e">
        <f t="array" aca="1" ref="I1287" ca="1">INDIRECT(ADDRESS(($E$2+1-G1287)+2,8))</f>
        <v>#NAME?</v>
      </c>
      <c r="J1287" s="24" t="e">
        <f t="shared" ca="1" si="60"/>
        <v>#NAME?</v>
      </c>
      <c r="K1287" s="24" t="e">
        <f t="shared" ca="1" si="61"/>
        <v>#NAME?</v>
      </c>
      <c r="L1287" s="24" t="e">
        <f t="shared" ca="1" si="62"/>
        <v>#NAME?</v>
      </c>
    </row>
    <row r="1288" spans="2:12" x14ac:dyDescent="0.25">
      <c r="B1288" s="24">
        <v>7.9779103855163749</v>
      </c>
      <c r="G1288" s="24">
        <v>1286</v>
      </c>
      <c r="H1288" s="24" t="e">
        <f ca="1"/>
        <v>#NAME?</v>
      </c>
      <c r="I1288" s="24" t="e">
        <f t="array" aca="1" ref="I1288" ca="1">INDIRECT(ADDRESS(($E$2+1-G1288)+2,8))</f>
        <v>#NAME?</v>
      </c>
      <c r="J1288" s="24" t="e">
        <f t="shared" ca="1" si="60"/>
        <v>#NAME?</v>
      </c>
      <c r="K1288" s="24" t="e">
        <f t="shared" ca="1" si="61"/>
        <v>#NAME?</v>
      </c>
      <c r="L1288" s="24" t="e">
        <f t="shared" ca="1" si="62"/>
        <v>#NAME?</v>
      </c>
    </row>
    <row r="1289" spans="2:12" x14ac:dyDescent="0.25">
      <c r="B1289" s="24">
        <v>8.0222806650854412</v>
      </c>
      <c r="G1289" s="24">
        <v>1287</v>
      </c>
      <c r="H1289" s="24" t="e">
        <f ca="1"/>
        <v>#NAME?</v>
      </c>
      <c r="I1289" s="24" t="e">
        <f t="array" aca="1" ref="I1289" ca="1">INDIRECT(ADDRESS(($E$2+1-G1289)+2,8))</f>
        <v>#NAME?</v>
      </c>
      <c r="J1289" s="24" t="e">
        <f t="shared" ca="1" si="60"/>
        <v>#NAME?</v>
      </c>
      <c r="K1289" s="24" t="e">
        <f t="shared" ca="1" si="61"/>
        <v>#NAME?</v>
      </c>
      <c r="L1289" s="24" t="e">
        <f t="shared" ca="1" si="62"/>
        <v>#NAME?</v>
      </c>
    </row>
    <row r="1290" spans="2:12" x14ac:dyDescent="0.25">
      <c r="B1290" s="24">
        <v>8.1893444443901959</v>
      </c>
      <c r="G1290" s="24">
        <v>1288</v>
      </c>
      <c r="H1290" s="24" t="e">
        <f ca="1"/>
        <v>#NAME?</v>
      </c>
      <c r="I1290" s="24" t="e">
        <f t="array" aca="1" ref="I1290" ca="1">INDIRECT(ADDRESS(($E$2+1-G1290)+2,8))</f>
        <v>#NAME?</v>
      </c>
      <c r="J1290" s="24" t="e">
        <f t="shared" ca="1" si="60"/>
        <v>#NAME?</v>
      </c>
      <c r="K1290" s="24" t="e">
        <f t="shared" ca="1" si="61"/>
        <v>#NAME?</v>
      </c>
      <c r="L1290" s="24" t="e">
        <f t="shared" ca="1" si="62"/>
        <v>#NAME?</v>
      </c>
    </row>
    <row r="1291" spans="2:12" x14ac:dyDescent="0.25">
      <c r="B1291" s="24">
        <v>8.7016833059768501</v>
      </c>
      <c r="G1291" s="24">
        <v>1289</v>
      </c>
      <c r="H1291" s="24" t="e">
        <f ca="1"/>
        <v>#NAME?</v>
      </c>
      <c r="I1291" s="24" t="e">
        <f t="array" aca="1" ref="I1291" ca="1">INDIRECT(ADDRESS(($E$2+1-G1291)+2,8))</f>
        <v>#NAME?</v>
      </c>
      <c r="J1291" s="24" t="e">
        <f t="shared" ca="1" si="60"/>
        <v>#NAME?</v>
      </c>
      <c r="K1291" s="24" t="e">
        <f t="shared" ca="1" si="61"/>
        <v>#NAME?</v>
      </c>
      <c r="L1291" s="24" t="e">
        <f t="shared" ca="1" si="62"/>
        <v>#NAME?</v>
      </c>
    </row>
    <row r="1292" spans="2:12" x14ac:dyDescent="0.25">
      <c r="B1292" s="24">
        <v>10.078362870889508</v>
      </c>
      <c r="G1292" s="24">
        <v>1290</v>
      </c>
      <c r="H1292" s="24" t="e">
        <f ca="1"/>
        <v>#NAME?</v>
      </c>
      <c r="I1292" s="24" t="e">
        <f t="array" aca="1" ref="I1292" ca="1">INDIRECT(ADDRESS(($E$2+1-G1292)+2,8))</f>
        <v>#NAME?</v>
      </c>
      <c r="J1292" s="24" t="e">
        <f t="shared" ca="1" si="60"/>
        <v>#NAME?</v>
      </c>
      <c r="K1292" s="24" t="e">
        <f t="shared" ca="1" si="61"/>
        <v>#NAME?</v>
      </c>
      <c r="L1292" s="24" t="e">
        <f t="shared" ca="1" si="62"/>
        <v>#NAME?</v>
      </c>
    </row>
    <row r="1293" spans="2:12" x14ac:dyDescent="0.25">
      <c r="B1293" s="24">
        <v>10.206974591217953</v>
      </c>
      <c r="G1293" s="24">
        <v>1291</v>
      </c>
      <c r="H1293" s="24" t="e">
        <f ca="1"/>
        <v>#NAME?</v>
      </c>
      <c r="I1293" s="24" t="e">
        <f t="array" aca="1" ref="I1293" ca="1">INDIRECT(ADDRESS(($E$2+1-G1293)+2,8))</f>
        <v>#NAME?</v>
      </c>
      <c r="J1293" s="24" t="e">
        <f t="shared" ca="1" si="60"/>
        <v>#NAME?</v>
      </c>
      <c r="K1293" s="24" t="e">
        <f t="shared" ca="1" si="61"/>
        <v>#NAME?</v>
      </c>
      <c r="L1293" s="24" t="e">
        <f t="shared" ca="1" si="62"/>
        <v>#NAME?</v>
      </c>
    </row>
    <row r="1294" spans="2:12" x14ac:dyDescent="0.25">
      <c r="B1294" s="24">
        <v>8.773246800262827</v>
      </c>
      <c r="G1294" s="24">
        <v>1292</v>
      </c>
      <c r="H1294" s="24" t="e">
        <f ca="1"/>
        <v>#NAME?</v>
      </c>
      <c r="I1294" s="24" t="e">
        <f t="array" aca="1" ref="I1294" ca="1">INDIRECT(ADDRESS(($E$2+1-G1294)+2,8))</f>
        <v>#NAME?</v>
      </c>
      <c r="J1294" s="24" t="e">
        <f t="shared" ca="1" si="60"/>
        <v>#NAME?</v>
      </c>
      <c r="K1294" s="24" t="e">
        <f t="shared" ca="1" si="61"/>
        <v>#NAME?</v>
      </c>
      <c r="L1294" s="24" t="e">
        <f t="shared" ca="1" si="62"/>
        <v>#NAME?</v>
      </c>
    </row>
    <row r="1295" spans="2:12" x14ac:dyDescent="0.25">
      <c r="B1295" s="24">
        <v>9.8089026578097602</v>
      </c>
      <c r="G1295" s="24">
        <v>1293</v>
      </c>
      <c r="H1295" s="24" t="e">
        <f ca="1"/>
        <v>#NAME?</v>
      </c>
      <c r="I1295" s="24" t="e">
        <f t="array" aca="1" ref="I1295" ca="1">INDIRECT(ADDRESS(($E$2+1-G1295)+2,8))</f>
        <v>#NAME?</v>
      </c>
      <c r="J1295" s="24" t="e">
        <f t="shared" ca="1" si="60"/>
        <v>#NAME?</v>
      </c>
      <c r="K1295" s="24" t="e">
        <f t="shared" ca="1" si="61"/>
        <v>#NAME?</v>
      </c>
      <c r="L1295" s="24" t="e">
        <f t="shared" ca="1" si="62"/>
        <v>#NAME?</v>
      </c>
    </row>
    <row r="1296" spans="2:12" x14ac:dyDescent="0.25">
      <c r="B1296" s="24">
        <v>9.4448080950536148</v>
      </c>
      <c r="G1296" s="24">
        <v>1294</v>
      </c>
      <c r="H1296" s="24" t="e">
        <f ca="1"/>
        <v>#NAME?</v>
      </c>
      <c r="I1296" s="24" t="e">
        <f t="array" aca="1" ref="I1296" ca="1">INDIRECT(ADDRESS(($E$2+1-G1296)+2,8))</f>
        <v>#NAME?</v>
      </c>
      <c r="J1296" s="24" t="e">
        <f t="shared" ca="1" si="60"/>
        <v>#NAME?</v>
      </c>
      <c r="K1296" s="24" t="e">
        <f t="shared" ca="1" si="61"/>
        <v>#NAME?</v>
      </c>
      <c r="L1296" s="24" t="e">
        <f t="shared" ca="1" si="62"/>
        <v>#NAME?</v>
      </c>
    </row>
    <row r="1297" spans="2:12" x14ac:dyDescent="0.25">
      <c r="B1297" s="24">
        <v>10.076619824096726</v>
      </c>
      <c r="G1297" s="24">
        <v>1295</v>
      </c>
      <c r="H1297" s="24" t="e">
        <f ca="1"/>
        <v>#NAME?</v>
      </c>
      <c r="I1297" s="24" t="e">
        <f t="array" aca="1" ref="I1297" ca="1">INDIRECT(ADDRESS(($E$2+1-G1297)+2,8))</f>
        <v>#NAME?</v>
      </c>
      <c r="J1297" s="24" t="e">
        <f t="shared" ca="1" si="60"/>
        <v>#NAME?</v>
      </c>
      <c r="K1297" s="24" t="e">
        <f t="shared" ca="1" si="61"/>
        <v>#NAME?</v>
      </c>
      <c r="L1297" s="24" t="e">
        <f t="shared" ca="1" si="62"/>
        <v>#NAME?</v>
      </c>
    </row>
    <row r="1298" spans="2:12" x14ac:dyDescent="0.25">
      <c r="B1298" s="24">
        <v>9.7002251099057464</v>
      </c>
      <c r="G1298" s="24">
        <v>1296</v>
      </c>
      <c r="H1298" s="24" t="e">
        <f ca="1"/>
        <v>#NAME?</v>
      </c>
      <c r="I1298" s="24" t="e">
        <f t="array" aca="1" ref="I1298" ca="1">INDIRECT(ADDRESS(($E$2+1-G1298)+2,8))</f>
        <v>#NAME?</v>
      </c>
      <c r="J1298" s="24" t="e">
        <f t="shared" ca="1" si="60"/>
        <v>#NAME?</v>
      </c>
      <c r="K1298" s="24" t="e">
        <f t="shared" ca="1" si="61"/>
        <v>#NAME?</v>
      </c>
      <c r="L1298" s="24" t="e">
        <f t="shared" ca="1" si="62"/>
        <v>#NAME?</v>
      </c>
    </row>
    <row r="1299" spans="2:12" x14ac:dyDescent="0.25">
      <c r="B1299" s="24">
        <v>6.4884216177662974</v>
      </c>
      <c r="G1299" s="24">
        <v>1297</v>
      </c>
      <c r="H1299" s="24" t="e">
        <f ca="1"/>
        <v>#NAME?</v>
      </c>
      <c r="I1299" s="24" t="e">
        <f t="array" aca="1" ref="I1299" ca="1">INDIRECT(ADDRESS(($E$2+1-G1299)+2,8))</f>
        <v>#NAME?</v>
      </c>
      <c r="J1299" s="24" t="e">
        <f t="shared" ca="1" si="60"/>
        <v>#NAME?</v>
      </c>
      <c r="K1299" s="24" t="e">
        <f t="shared" ca="1" si="61"/>
        <v>#NAME?</v>
      </c>
      <c r="L1299" s="24" t="e">
        <f t="shared" ca="1" si="62"/>
        <v>#NAME?</v>
      </c>
    </row>
    <row r="1300" spans="2:12" x14ac:dyDescent="0.25">
      <c r="B1300" s="24">
        <v>5.4976743726591062</v>
      </c>
      <c r="G1300" s="24">
        <v>1298</v>
      </c>
      <c r="H1300" s="24" t="e">
        <f ca="1"/>
        <v>#NAME?</v>
      </c>
      <c r="I1300" s="24" t="e">
        <f t="array" aca="1" ref="I1300" ca="1">INDIRECT(ADDRESS(($E$2+1-G1300)+2,8))</f>
        <v>#NAME?</v>
      </c>
      <c r="J1300" s="24" t="e">
        <f t="shared" ca="1" si="60"/>
        <v>#NAME?</v>
      </c>
      <c r="K1300" s="24" t="e">
        <f t="shared" ca="1" si="61"/>
        <v>#NAME?</v>
      </c>
      <c r="L1300" s="24" t="e">
        <f t="shared" ca="1" si="62"/>
        <v>#NAME?</v>
      </c>
    </row>
    <row r="1301" spans="2:12" x14ac:dyDescent="0.25">
      <c r="B1301" s="24">
        <v>10.876048207951213</v>
      </c>
      <c r="G1301" s="24">
        <v>1299</v>
      </c>
      <c r="H1301" s="24" t="e">
        <f ca="1"/>
        <v>#NAME?</v>
      </c>
      <c r="I1301" s="24" t="e">
        <f t="array" aca="1" ref="I1301" ca="1">INDIRECT(ADDRESS(($E$2+1-G1301)+2,8))</f>
        <v>#NAME?</v>
      </c>
      <c r="J1301" s="24" t="e">
        <f t="shared" ca="1" si="60"/>
        <v>#NAME?</v>
      </c>
      <c r="K1301" s="24" t="e">
        <f t="shared" ca="1" si="61"/>
        <v>#NAME?</v>
      </c>
      <c r="L1301" s="24" t="e">
        <f t="shared" ca="1" si="62"/>
        <v>#NAME?</v>
      </c>
    </row>
    <row r="1302" spans="2:12" x14ac:dyDescent="0.25">
      <c r="B1302" s="24">
        <v>9.9647883179477486</v>
      </c>
      <c r="G1302" s="24">
        <v>1300</v>
      </c>
      <c r="H1302" s="24" t="e">
        <f ca="1"/>
        <v>#NAME?</v>
      </c>
      <c r="I1302" s="24" t="e">
        <f t="array" aca="1" ref="I1302" ca="1">INDIRECT(ADDRESS(($E$2+1-G1302)+2,8))</f>
        <v>#NAME?</v>
      </c>
      <c r="J1302" s="24" t="e">
        <f t="shared" ca="1" si="60"/>
        <v>#NAME?</v>
      </c>
      <c r="K1302" s="24" t="e">
        <f t="shared" ca="1" si="61"/>
        <v>#NAME?</v>
      </c>
      <c r="L1302" s="24" t="e">
        <f t="shared" ca="1" si="62"/>
        <v>#NAME?</v>
      </c>
    </row>
    <row r="1303" spans="2:12" x14ac:dyDescent="0.25">
      <c r="B1303" s="24">
        <v>11.189150864803478</v>
      </c>
      <c r="G1303" s="24">
        <v>1301</v>
      </c>
      <c r="H1303" s="24" t="e">
        <f ca="1"/>
        <v>#NAME?</v>
      </c>
      <c r="I1303" s="24" t="e">
        <f t="array" aca="1" ref="I1303" ca="1">INDIRECT(ADDRESS(($E$2+1-G1303)+2,8))</f>
        <v>#NAME?</v>
      </c>
      <c r="J1303" s="24" t="e">
        <f t="shared" ca="1" si="60"/>
        <v>#NAME?</v>
      </c>
      <c r="K1303" s="24" t="e">
        <f t="shared" ca="1" si="61"/>
        <v>#NAME?</v>
      </c>
      <c r="L1303" s="24" t="e">
        <f t="shared" ca="1" si="62"/>
        <v>#NAME?</v>
      </c>
    </row>
    <row r="1304" spans="2:12" x14ac:dyDescent="0.25">
      <c r="B1304" s="24">
        <v>10.533921557754351</v>
      </c>
      <c r="G1304" s="24">
        <v>1302</v>
      </c>
      <c r="H1304" s="24" t="e">
        <f ca="1"/>
        <v>#NAME?</v>
      </c>
      <c r="I1304" s="24" t="e">
        <f t="array" aca="1" ref="I1304" ca="1">INDIRECT(ADDRESS(($E$2+1-G1304)+2,8))</f>
        <v>#NAME?</v>
      </c>
      <c r="J1304" s="24" t="e">
        <f t="shared" ca="1" si="60"/>
        <v>#NAME?</v>
      </c>
      <c r="K1304" s="24" t="e">
        <f t="shared" ca="1" si="61"/>
        <v>#NAME?</v>
      </c>
      <c r="L1304" s="24" t="e">
        <f t="shared" ca="1" si="62"/>
        <v>#NAME?</v>
      </c>
    </row>
    <row r="1305" spans="2:12" x14ac:dyDescent="0.25">
      <c r="B1305" s="24">
        <v>10.868179231096081</v>
      </c>
      <c r="G1305" s="24">
        <v>1303</v>
      </c>
      <c r="H1305" s="24" t="e">
        <f ca="1"/>
        <v>#NAME?</v>
      </c>
      <c r="I1305" s="24" t="e">
        <f t="array" aca="1" ref="I1305" ca="1">INDIRECT(ADDRESS(($E$2+1-G1305)+2,8))</f>
        <v>#NAME?</v>
      </c>
      <c r="J1305" s="24" t="e">
        <f t="shared" ca="1" si="60"/>
        <v>#NAME?</v>
      </c>
      <c r="K1305" s="24" t="e">
        <f t="shared" ca="1" si="61"/>
        <v>#NAME?</v>
      </c>
      <c r="L1305" s="24" t="e">
        <f t="shared" ca="1" si="62"/>
        <v>#NAME?</v>
      </c>
    </row>
    <row r="1306" spans="2:12" x14ac:dyDescent="0.25">
      <c r="B1306" s="24">
        <v>11.361193763577091</v>
      </c>
      <c r="G1306" s="24">
        <v>1304</v>
      </c>
      <c r="H1306" s="24" t="e">
        <f ca="1"/>
        <v>#NAME?</v>
      </c>
      <c r="I1306" s="24" t="e">
        <f t="array" aca="1" ref="I1306" ca="1">INDIRECT(ADDRESS(($E$2+1-G1306)+2,8))</f>
        <v>#NAME?</v>
      </c>
      <c r="J1306" s="24" t="e">
        <f t="shared" ca="1" si="60"/>
        <v>#NAME?</v>
      </c>
      <c r="K1306" s="24" t="e">
        <f t="shared" ca="1" si="61"/>
        <v>#NAME?</v>
      </c>
      <c r="L1306" s="24" t="e">
        <f t="shared" ca="1" si="62"/>
        <v>#NAME?</v>
      </c>
    </row>
    <row r="1307" spans="2:12" x14ac:dyDescent="0.25">
      <c r="B1307" s="24">
        <v>11.654566295209117</v>
      </c>
      <c r="G1307" s="24">
        <v>1305</v>
      </c>
      <c r="H1307" s="24" t="e">
        <f ca="1"/>
        <v>#NAME?</v>
      </c>
      <c r="I1307" s="24" t="e">
        <f t="array" aca="1" ref="I1307" ca="1">INDIRECT(ADDRESS(($E$2+1-G1307)+2,8))</f>
        <v>#NAME?</v>
      </c>
      <c r="J1307" s="24" t="e">
        <f t="shared" ca="1" si="60"/>
        <v>#NAME?</v>
      </c>
      <c r="K1307" s="24" t="e">
        <f t="shared" ca="1" si="61"/>
        <v>#NAME?</v>
      </c>
      <c r="L1307" s="24" t="e">
        <f t="shared" ca="1" si="62"/>
        <v>#NAME?</v>
      </c>
    </row>
    <row r="1308" spans="2:12" x14ac:dyDescent="0.25">
      <c r="B1308" s="24">
        <v>10.311995822359732</v>
      </c>
      <c r="G1308" s="24">
        <v>1306</v>
      </c>
      <c r="H1308" s="24" t="e">
        <f ca="1"/>
        <v>#NAME?</v>
      </c>
      <c r="I1308" s="24" t="e">
        <f t="array" aca="1" ref="I1308" ca="1">INDIRECT(ADDRESS(($E$2+1-G1308)+2,8))</f>
        <v>#NAME?</v>
      </c>
      <c r="J1308" s="24" t="e">
        <f t="shared" ca="1" si="60"/>
        <v>#NAME?</v>
      </c>
      <c r="K1308" s="24" t="e">
        <f t="shared" ca="1" si="61"/>
        <v>#NAME?</v>
      </c>
      <c r="L1308" s="24" t="e">
        <f t="shared" ca="1" si="62"/>
        <v>#NAME?</v>
      </c>
    </row>
    <row r="1309" spans="2:12" x14ac:dyDescent="0.25">
      <c r="B1309" s="24">
        <v>10.258973981355158</v>
      </c>
      <c r="G1309" s="24">
        <v>1307</v>
      </c>
      <c r="H1309" s="24" t="e">
        <f ca="1"/>
        <v>#NAME?</v>
      </c>
      <c r="I1309" s="24" t="e">
        <f t="array" aca="1" ref="I1309" ca="1">INDIRECT(ADDRESS(($E$2+1-G1309)+2,8))</f>
        <v>#NAME?</v>
      </c>
      <c r="J1309" s="24" t="e">
        <f t="shared" ca="1" si="60"/>
        <v>#NAME?</v>
      </c>
      <c r="K1309" s="24" t="e">
        <f t="shared" ca="1" si="61"/>
        <v>#NAME?</v>
      </c>
      <c r="L1309" s="24" t="e">
        <f t="shared" ca="1" si="62"/>
        <v>#NAME?</v>
      </c>
    </row>
    <row r="1310" spans="2:12" x14ac:dyDescent="0.25">
      <c r="B1310" s="24">
        <v>9.803955010298024</v>
      </c>
      <c r="G1310" s="24">
        <v>1308</v>
      </c>
      <c r="H1310" s="24" t="e">
        <f ca="1"/>
        <v>#NAME?</v>
      </c>
      <c r="I1310" s="24" t="e">
        <f t="array" aca="1" ref="I1310" ca="1">INDIRECT(ADDRESS(($E$2+1-G1310)+2,8))</f>
        <v>#NAME?</v>
      </c>
      <c r="J1310" s="24" t="e">
        <f t="shared" ca="1" si="60"/>
        <v>#NAME?</v>
      </c>
      <c r="K1310" s="24" t="e">
        <f t="shared" ca="1" si="61"/>
        <v>#NAME?</v>
      </c>
      <c r="L1310" s="24" t="e">
        <f t="shared" ca="1" si="62"/>
        <v>#NAME?</v>
      </c>
    </row>
    <row r="1311" spans="2:12" x14ac:dyDescent="0.25">
      <c r="B1311" s="24">
        <v>9.7803550045642176</v>
      </c>
      <c r="G1311" s="24">
        <v>1309</v>
      </c>
      <c r="H1311" s="24" t="e">
        <f ca="1"/>
        <v>#NAME?</v>
      </c>
      <c r="I1311" s="24" t="e">
        <f t="array" aca="1" ref="I1311" ca="1">INDIRECT(ADDRESS(($E$2+1-G1311)+2,8))</f>
        <v>#NAME?</v>
      </c>
      <c r="J1311" s="24" t="e">
        <f t="shared" ca="1" si="60"/>
        <v>#NAME?</v>
      </c>
      <c r="K1311" s="24" t="e">
        <f t="shared" ca="1" si="61"/>
        <v>#NAME?</v>
      </c>
      <c r="L1311" s="24" t="e">
        <f t="shared" ca="1" si="62"/>
        <v>#NAME?</v>
      </c>
    </row>
    <row r="1312" spans="2:12" x14ac:dyDescent="0.25">
      <c r="B1312" s="24">
        <v>10.845276301253541</v>
      </c>
      <c r="G1312" s="24">
        <v>1310</v>
      </c>
      <c r="H1312" s="24" t="e">
        <f ca="1"/>
        <v>#NAME?</v>
      </c>
      <c r="I1312" s="24" t="e">
        <f t="array" aca="1" ref="I1312" ca="1">INDIRECT(ADDRESS(($E$2+1-G1312)+2,8))</f>
        <v>#NAME?</v>
      </c>
      <c r="J1312" s="24" t="e">
        <f t="shared" ca="1" si="60"/>
        <v>#NAME?</v>
      </c>
      <c r="K1312" s="24" t="e">
        <f t="shared" ca="1" si="61"/>
        <v>#NAME?</v>
      </c>
      <c r="L1312" s="24" t="e">
        <f t="shared" ca="1" si="62"/>
        <v>#NAME?</v>
      </c>
    </row>
    <row r="1313" spans="2:12" x14ac:dyDescent="0.25">
      <c r="B1313" s="24">
        <v>10.14295613771424</v>
      </c>
      <c r="G1313" s="24">
        <v>1311</v>
      </c>
      <c r="H1313" s="24" t="e">
        <f ca="1"/>
        <v>#NAME?</v>
      </c>
      <c r="I1313" s="24" t="e">
        <f t="array" aca="1" ref="I1313" ca="1">INDIRECT(ADDRESS(($E$2+1-G1313)+2,8))</f>
        <v>#NAME?</v>
      </c>
      <c r="J1313" s="24" t="e">
        <f t="shared" ca="1" si="60"/>
        <v>#NAME?</v>
      </c>
      <c r="K1313" s="24" t="e">
        <f t="shared" ca="1" si="61"/>
        <v>#NAME?</v>
      </c>
      <c r="L1313" s="24" t="e">
        <f t="shared" ca="1" si="62"/>
        <v>#NAME?</v>
      </c>
    </row>
    <row r="1314" spans="2:12" x14ac:dyDescent="0.25">
      <c r="B1314" s="24">
        <v>9.3721254741067579</v>
      </c>
      <c r="G1314" s="24">
        <v>1312</v>
      </c>
      <c r="H1314" s="24" t="e">
        <f ca="1"/>
        <v>#NAME?</v>
      </c>
      <c r="I1314" s="24" t="e">
        <f t="array" aca="1" ref="I1314" ca="1">INDIRECT(ADDRESS(($E$2+1-G1314)+2,8))</f>
        <v>#NAME?</v>
      </c>
      <c r="J1314" s="24" t="e">
        <f t="shared" ca="1" si="60"/>
        <v>#NAME?</v>
      </c>
      <c r="K1314" s="24" t="e">
        <f t="shared" ca="1" si="61"/>
        <v>#NAME?</v>
      </c>
      <c r="L1314" s="24" t="e">
        <f t="shared" ca="1" si="62"/>
        <v>#NAME?</v>
      </c>
    </row>
    <row r="1315" spans="2:12" x14ac:dyDescent="0.25">
      <c r="B1315" s="24">
        <v>8.4593433064079644</v>
      </c>
      <c r="G1315" s="24">
        <v>1313</v>
      </c>
      <c r="H1315" s="24" t="e">
        <f ca="1"/>
        <v>#NAME?</v>
      </c>
      <c r="I1315" s="24" t="e">
        <f t="array" aca="1" ref="I1315" ca="1">INDIRECT(ADDRESS(($E$2+1-G1315)+2,8))</f>
        <v>#NAME?</v>
      </c>
      <c r="J1315" s="24" t="e">
        <f t="shared" ca="1" si="60"/>
        <v>#NAME?</v>
      </c>
      <c r="K1315" s="24" t="e">
        <f t="shared" ca="1" si="61"/>
        <v>#NAME?</v>
      </c>
      <c r="L1315" s="24" t="e">
        <f t="shared" ca="1" si="62"/>
        <v>#NAME?</v>
      </c>
    </row>
    <row r="1316" spans="2:12" x14ac:dyDescent="0.25">
      <c r="B1316" s="24">
        <v>10.598436355739949</v>
      </c>
      <c r="G1316" s="24">
        <v>1314</v>
      </c>
      <c r="H1316" s="24" t="e">
        <f ca="1"/>
        <v>#NAME?</v>
      </c>
      <c r="I1316" s="24" t="e">
        <f t="array" aca="1" ref="I1316" ca="1">INDIRECT(ADDRESS(($E$2+1-G1316)+2,8))</f>
        <v>#NAME?</v>
      </c>
      <c r="J1316" s="24" t="e">
        <f t="shared" ca="1" si="60"/>
        <v>#NAME?</v>
      </c>
      <c r="K1316" s="24" t="e">
        <f t="shared" ca="1" si="61"/>
        <v>#NAME?</v>
      </c>
      <c r="L1316" s="24" t="e">
        <f t="shared" ca="1" si="62"/>
        <v>#NAME?</v>
      </c>
    </row>
    <row r="1317" spans="2:12" x14ac:dyDescent="0.25">
      <c r="B1317" s="24">
        <v>5.3594057263882622</v>
      </c>
      <c r="G1317" s="24">
        <v>1315</v>
      </c>
      <c r="H1317" s="24" t="e">
        <f ca="1"/>
        <v>#NAME?</v>
      </c>
      <c r="I1317" s="24" t="e">
        <f t="array" aca="1" ref="I1317" ca="1">INDIRECT(ADDRESS(($E$2+1-G1317)+2,8))</f>
        <v>#NAME?</v>
      </c>
      <c r="J1317" s="24" t="e">
        <f t="shared" ca="1" si="60"/>
        <v>#NAME?</v>
      </c>
      <c r="K1317" s="24" t="e">
        <f t="shared" ca="1" si="61"/>
        <v>#NAME?</v>
      </c>
      <c r="L1317" s="24" t="e">
        <f t="shared" ca="1" si="62"/>
        <v>#NAME?</v>
      </c>
    </row>
    <row r="1318" spans="2:12" x14ac:dyDescent="0.25">
      <c r="B1318" s="24">
        <v>9.9322318494576258</v>
      </c>
      <c r="G1318" s="24">
        <v>1316</v>
      </c>
      <c r="H1318" s="24" t="e">
        <f ca="1"/>
        <v>#NAME?</v>
      </c>
      <c r="I1318" s="24" t="e">
        <f t="array" aca="1" ref="I1318" ca="1">INDIRECT(ADDRESS(($E$2+1-G1318)+2,8))</f>
        <v>#NAME?</v>
      </c>
      <c r="J1318" s="24" t="e">
        <f t="shared" ca="1" si="60"/>
        <v>#NAME?</v>
      </c>
      <c r="K1318" s="24" t="e">
        <f t="shared" ca="1" si="61"/>
        <v>#NAME?</v>
      </c>
      <c r="L1318" s="24" t="e">
        <f t="shared" ca="1" si="62"/>
        <v>#NAME?</v>
      </c>
    </row>
    <row r="1319" spans="2:12" x14ac:dyDescent="0.25">
      <c r="B1319" s="24">
        <v>10.482936428478977</v>
      </c>
      <c r="G1319" s="24">
        <v>1317</v>
      </c>
      <c r="H1319" s="24" t="e">
        <f ca="1"/>
        <v>#NAME?</v>
      </c>
      <c r="I1319" s="24" t="e">
        <f t="array" aca="1" ref="I1319" ca="1">INDIRECT(ADDRESS(($E$2+1-G1319)+2,8))</f>
        <v>#NAME?</v>
      </c>
      <c r="J1319" s="24" t="e">
        <f t="shared" ca="1" si="60"/>
        <v>#NAME?</v>
      </c>
      <c r="K1319" s="24" t="e">
        <f t="shared" ca="1" si="61"/>
        <v>#NAME?</v>
      </c>
      <c r="L1319" s="24" t="e">
        <f t="shared" ca="1" si="62"/>
        <v>#NAME?</v>
      </c>
    </row>
    <row r="1320" spans="2:12" x14ac:dyDescent="0.25">
      <c r="B1320" s="24">
        <v>10.580272078809427</v>
      </c>
      <c r="G1320" s="24">
        <v>1318</v>
      </c>
      <c r="H1320" s="24" t="e">
        <f ca="1"/>
        <v>#NAME?</v>
      </c>
      <c r="I1320" s="24" t="e">
        <f t="array" aca="1" ref="I1320" ca="1">INDIRECT(ADDRESS(($E$2+1-G1320)+2,8))</f>
        <v>#NAME?</v>
      </c>
      <c r="J1320" s="24" t="e">
        <f t="shared" ca="1" si="60"/>
        <v>#NAME?</v>
      </c>
      <c r="K1320" s="24" t="e">
        <f t="shared" ca="1" si="61"/>
        <v>#NAME?</v>
      </c>
      <c r="L1320" s="24" t="e">
        <f t="shared" ca="1" si="62"/>
        <v>#NAME?</v>
      </c>
    </row>
    <row r="1321" spans="2:12" x14ac:dyDescent="0.25">
      <c r="B1321" s="24">
        <v>10.817746842781524</v>
      </c>
      <c r="G1321" s="24">
        <v>1319</v>
      </c>
      <c r="H1321" s="24" t="e">
        <f ca="1"/>
        <v>#NAME?</v>
      </c>
      <c r="I1321" s="24" t="e">
        <f t="array" aca="1" ref="I1321" ca="1">INDIRECT(ADDRESS(($E$2+1-G1321)+2,8))</f>
        <v>#NAME?</v>
      </c>
      <c r="J1321" s="24" t="e">
        <f t="shared" ca="1" si="60"/>
        <v>#NAME?</v>
      </c>
      <c r="K1321" s="24" t="e">
        <f t="shared" ca="1" si="61"/>
        <v>#NAME?</v>
      </c>
      <c r="L1321" s="24" t="e">
        <f t="shared" ca="1" si="62"/>
        <v>#NAME?</v>
      </c>
    </row>
    <row r="1322" spans="2:12" x14ac:dyDescent="0.25">
      <c r="B1322" s="24">
        <v>8.7975618919222107</v>
      </c>
      <c r="G1322" s="24">
        <v>1320</v>
      </c>
      <c r="H1322" s="24" t="e">
        <f ca="1"/>
        <v>#NAME?</v>
      </c>
      <c r="I1322" s="24" t="e">
        <f t="array" aca="1" ref="I1322" ca="1">INDIRECT(ADDRESS(($E$2+1-G1322)+2,8))</f>
        <v>#NAME?</v>
      </c>
      <c r="J1322" s="24" t="e">
        <f t="shared" ca="1" si="60"/>
        <v>#NAME?</v>
      </c>
      <c r="K1322" s="24" t="e">
        <f t="shared" ca="1" si="61"/>
        <v>#NAME?</v>
      </c>
      <c r="L1322" s="24" t="e">
        <f t="shared" ca="1" si="62"/>
        <v>#NAME?</v>
      </c>
    </row>
    <row r="1323" spans="2:12" x14ac:dyDescent="0.25">
      <c r="B1323" s="24">
        <v>9.5425117436368936</v>
      </c>
      <c r="G1323" s="24">
        <v>1321</v>
      </c>
      <c r="H1323" s="24" t="e">
        <f ca="1"/>
        <v>#NAME?</v>
      </c>
      <c r="I1323" s="24" t="e">
        <f t="array" aca="1" ref="I1323" ca="1">INDIRECT(ADDRESS(($E$2+1-G1323)+2,8))</f>
        <v>#NAME?</v>
      </c>
      <c r="J1323" s="24" t="e">
        <f t="shared" ca="1" si="60"/>
        <v>#NAME?</v>
      </c>
      <c r="K1323" s="24" t="e">
        <f t="shared" ca="1" si="61"/>
        <v>#NAME?</v>
      </c>
      <c r="L1323" s="24" t="e">
        <f t="shared" ca="1" si="62"/>
        <v>#NAME?</v>
      </c>
    </row>
    <row r="1324" spans="2:12" x14ac:dyDescent="0.25">
      <c r="B1324" s="24">
        <v>9.7732639592404063</v>
      </c>
      <c r="G1324" s="24">
        <v>1322</v>
      </c>
      <c r="H1324" s="24" t="e">
        <f ca="1"/>
        <v>#NAME?</v>
      </c>
      <c r="I1324" s="24" t="e">
        <f t="array" aca="1" ref="I1324" ca="1">INDIRECT(ADDRESS(($E$2+1-G1324)+2,8))</f>
        <v>#NAME?</v>
      </c>
      <c r="J1324" s="24" t="e">
        <f t="shared" ca="1" si="60"/>
        <v>#NAME?</v>
      </c>
      <c r="K1324" s="24" t="e">
        <f t="shared" ca="1" si="61"/>
        <v>#NAME?</v>
      </c>
      <c r="L1324" s="24" t="e">
        <f t="shared" ca="1" si="62"/>
        <v>#NAME?</v>
      </c>
    </row>
    <row r="1325" spans="2:12" x14ac:dyDescent="0.25">
      <c r="B1325" s="24">
        <v>8.7797221621278059</v>
      </c>
      <c r="G1325" s="24">
        <v>1323</v>
      </c>
      <c r="H1325" s="24" t="e">
        <f ca="1"/>
        <v>#NAME?</v>
      </c>
      <c r="I1325" s="24" t="e">
        <f t="array" aca="1" ref="I1325" ca="1">INDIRECT(ADDRESS(($E$2+1-G1325)+2,8))</f>
        <v>#NAME?</v>
      </c>
      <c r="J1325" s="24" t="e">
        <f t="shared" ca="1" si="60"/>
        <v>#NAME?</v>
      </c>
      <c r="K1325" s="24" t="e">
        <f t="shared" ca="1" si="61"/>
        <v>#NAME?</v>
      </c>
      <c r="L1325" s="24" t="e">
        <f t="shared" ca="1" si="62"/>
        <v>#NAME?</v>
      </c>
    </row>
    <row r="1326" spans="2:12" x14ac:dyDescent="0.25">
      <c r="B1326" s="24">
        <v>10.261519215864132</v>
      </c>
      <c r="G1326" s="24">
        <v>1324</v>
      </c>
      <c r="H1326" s="24" t="e">
        <f ca="1"/>
        <v>#NAME?</v>
      </c>
      <c r="I1326" s="24" t="e">
        <f t="array" aca="1" ref="I1326" ca="1">INDIRECT(ADDRESS(($E$2+1-G1326)+2,8))</f>
        <v>#NAME?</v>
      </c>
      <c r="J1326" s="24" t="e">
        <f t="shared" ca="1" si="60"/>
        <v>#NAME?</v>
      </c>
      <c r="K1326" s="24" t="e">
        <f t="shared" ca="1" si="61"/>
        <v>#NAME?</v>
      </c>
      <c r="L1326" s="24" t="e">
        <f t="shared" ca="1" si="62"/>
        <v>#NAME?</v>
      </c>
    </row>
    <row r="1327" spans="2:12" x14ac:dyDescent="0.25">
      <c r="B1327" s="24">
        <v>8.1259326074952405</v>
      </c>
      <c r="G1327" s="24">
        <v>1325</v>
      </c>
      <c r="H1327" s="24" t="e">
        <f ca="1"/>
        <v>#NAME?</v>
      </c>
      <c r="I1327" s="24" t="e">
        <f t="array" aca="1" ref="I1327" ca="1">INDIRECT(ADDRESS(($E$2+1-G1327)+2,8))</f>
        <v>#NAME?</v>
      </c>
      <c r="J1327" s="24" t="e">
        <f t="shared" ca="1" si="60"/>
        <v>#NAME?</v>
      </c>
      <c r="K1327" s="24" t="e">
        <f t="shared" ca="1" si="61"/>
        <v>#NAME?</v>
      </c>
      <c r="L1327" s="24" t="e">
        <f t="shared" ca="1" si="62"/>
        <v>#NAME?</v>
      </c>
    </row>
    <row r="1328" spans="2:12" x14ac:dyDescent="0.25">
      <c r="B1328" s="24">
        <v>9.6701284941808527</v>
      </c>
      <c r="G1328" s="24">
        <v>1326</v>
      </c>
      <c r="H1328" s="24" t="e">
        <f ca="1"/>
        <v>#NAME?</v>
      </c>
      <c r="I1328" s="24" t="e">
        <f t="array" aca="1" ref="I1328" ca="1">INDIRECT(ADDRESS(($E$2+1-G1328)+2,8))</f>
        <v>#NAME?</v>
      </c>
      <c r="J1328" s="24" t="e">
        <f t="shared" ca="1" si="60"/>
        <v>#NAME?</v>
      </c>
      <c r="K1328" s="24" t="e">
        <f t="shared" ca="1" si="61"/>
        <v>#NAME?</v>
      </c>
      <c r="L1328" s="24" t="e">
        <f t="shared" ca="1" si="62"/>
        <v>#NAME?</v>
      </c>
    </row>
    <row r="1329" spans="2:12" x14ac:dyDescent="0.25">
      <c r="B1329" s="24">
        <v>8.8362657916368246</v>
      </c>
      <c r="G1329" s="24">
        <v>1327</v>
      </c>
      <c r="H1329" s="24" t="e">
        <f ca="1"/>
        <v>#NAME?</v>
      </c>
      <c r="I1329" s="24" t="e">
        <f t="array" aca="1" ref="I1329" ca="1">INDIRECT(ADDRESS(($E$2+1-G1329)+2,8))</f>
        <v>#NAME?</v>
      </c>
      <c r="J1329" s="24" t="e">
        <f t="shared" ca="1" si="60"/>
        <v>#NAME?</v>
      </c>
      <c r="K1329" s="24" t="e">
        <f t="shared" ca="1" si="61"/>
        <v>#NAME?</v>
      </c>
      <c r="L1329" s="24" t="e">
        <f t="shared" ca="1" si="62"/>
        <v>#NAME?</v>
      </c>
    </row>
    <row r="1330" spans="2:12" x14ac:dyDescent="0.25">
      <c r="B1330" s="24">
        <v>10.978793589852396</v>
      </c>
      <c r="G1330" s="24">
        <v>1328</v>
      </c>
      <c r="H1330" s="24" t="e">
        <f ca="1"/>
        <v>#NAME?</v>
      </c>
      <c r="I1330" s="24" t="e">
        <f t="array" aca="1" ref="I1330" ca="1">INDIRECT(ADDRESS(($E$2+1-G1330)+2,8))</f>
        <v>#NAME?</v>
      </c>
      <c r="J1330" s="24" t="e">
        <f t="shared" ca="1" si="60"/>
        <v>#NAME?</v>
      </c>
      <c r="K1330" s="24" t="e">
        <f t="shared" ca="1" si="61"/>
        <v>#NAME?</v>
      </c>
      <c r="L1330" s="24" t="e">
        <f t="shared" ca="1" si="62"/>
        <v>#NAME?</v>
      </c>
    </row>
    <row r="1331" spans="2:12" x14ac:dyDescent="0.25">
      <c r="B1331" s="24">
        <v>10.995252885040648</v>
      </c>
      <c r="G1331" s="24">
        <v>1329</v>
      </c>
      <c r="H1331" s="24" t="e">
        <f ca="1"/>
        <v>#NAME?</v>
      </c>
      <c r="I1331" s="24" t="e">
        <f t="array" aca="1" ref="I1331" ca="1">INDIRECT(ADDRESS(($E$2+1-G1331)+2,8))</f>
        <v>#NAME?</v>
      </c>
      <c r="J1331" s="24" t="e">
        <f t="shared" ca="1" si="60"/>
        <v>#NAME?</v>
      </c>
      <c r="K1331" s="24" t="e">
        <f t="shared" ca="1" si="61"/>
        <v>#NAME?</v>
      </c>
      <c r="L1331" s="24" t="e">
        <f t="shared" ca="1" si="62"/>
        <v>#NAME?</v>
      </c>
    </row>
    <row r="1332" spans="2:12" x14ac:dyDescent="0.25">
      <c r="B1332" s="24">
        <v>9.3047903205631517</v>
      </c>
      <c r="G1332" s="24">
        <v>1330</v>
      </c>
      <c r="H1332" s="24" t="e">
        <f ca="1"/>
        <v>#NAME?</v>
      </c>
      <c r="I1332" s="24" t="e">
        <f t="array" aca="1" ref="I1332" ca="1">INDIRECT(ADDRESS(($E$2+1-G1332)+2,8))</f>
        <v>#NAME?</v>
      </c>
      <c r="J1332" s="24" t="e">
        <f t="shared" ca="1" si="60"/>
        <v>#NAME?</v>
      </c>
      <c r="K1332" s="24" t="e">
        <f t="shared" ca="1" si="61"/>
        <v>#NAME?</v>
      </c>
      <c r="L1332" s="24" t="e">
        <f t="shared" ca="1" si="62"/>
        <v>#NAME?</v>
      </c>
    </row>
    <row r="1333" spans="2:12" x14ac:dyDescent="0.25">
      <c r="B1333" s="24">
        <v>8.2511111319450166</v>
      </c>
      <c r="G1333" s="24">
        <v>1331</v>
      </c>
      <c r="H1333" s="24" t="e">
        <f ca="1"/>
        <v>#NAME?</v>
      </c>
      <c r="I1333" s="24" t="e">
        <f t="array" aca="1" ref="I1333" ca="1">INDIRECT(ADDRESS(($E$2+1-G1333)+2,8))</f>
        <v>#NAME?</v>
      </c>
      <c r="J1333" s="24" t="e">
        <f t="shared" ca="1" si="60"/>
        <v>#NAME?</v>
      </c>
      <c r="K1333" s="24" t="e">
        <f t="shared" ca="1" si="61"/>
        <v>#NAME?</v>
      </c>
      <c r="L1333" s="24" t="e">
        <f t="shared" ca="1" si="62"/>
        <v>#NAME?</v>
      </c>
    </row>
    <row r="1334" spans="2:12" x14ac:dyDescent="0.25">
      <c r="B1334" s="24">
        <v>7.5761970780048715</v>
      </c>
      <c r="G1334" s="24">
        <v>1332</v>
      </c>
      <c r="H1334" s="24" t="e">
        <f ca="1"/>
        <v>#NAME?</v>
      </c>
      <c r="I1334" s="24" t="e">
        <f t="array" aca="1" ref="I1334" ca="1">INDIRECT(ADDRESS(($E$2+1-G1334)+2,8))</f>
        <v>#NAME?</v>
      </c>
      <c r="J1334" s="24" t="e">
        <f t="shared" ca="1" si="60"/>
        <v>#NAME?</v>
      </c>
      <c r="K1334" s="24" t="e">
        <f t="shared" ca="1" si="61"/>
        <v>#NAME?</v>
      </c>
      <c r="L1334" s="24" t="e">
        <f t="shared" ca="1" si="62"/>
        <v>#NAME?</v>
      </c>
    </row>
    <row r="1335" spans="2:12" x14ac:dyDescent="0.25">
      <c r="B1335" s="24">
        <v>8.1180683823213524</v>
      </c>
      <c r="G1335" s="24">
        <v>1333</v>
      </c>
      <c r="H1335" s="24" t="e">
        <f ca="1"/>
        <v>#NAME?</v>
      </c>
      <c r="I1335" s="24" t="e">
        <f t="array" aca="1" ref="I1335" ca="1">INDIRECT(ADDRESS(($E$2+1-G1335)+2,8))</f>
        <v>#NAME?</v>
      </c>
      <c r="J1335" s="24" t="e">
        <f t="shared" ca="1" si="60"/>
        <v>#NAME?</v>
      </c>
      <c r="K1335" s="24" t="e">
        <f t="shared" ca="1" si="61"/>
        <v>#NAME?</v>
      </c>
      <c r="L1335" s="24" t="e">
        <f t="shared" ca="1" si="62"/>
        <v>#NAME?</v>
      </c>
    </row>
    <row r="1336" spans="2:12" x14ac:dyDescent="0.25">
      <c r="B1336" s="24">
        <v>9.0559142962346169</v>
      </c>
      <c r="G1336" s="24">
        <v>1334</v>
      </c>
      <c r="H1336" s="24" t="e">
        <f ca="1"/>
        <v>#NAME?</v>
      </c>
      <c r="I1336" s="24" t="e">
        <f t="array" aca="1" ref="I1336" ca="1">INDIRECT(ADDRESS(($E$2+1-G1336)+2,8))</f>
        <v>#NAME?</v>
      </c>
      <c r="J1336" s="24" t="e">
        <f t="shared" ca="1" si="60"/>
        <v>#NAME?</v>
      </c>
      <c r="K1336" s="24" t="e">
        <f t="shared" ca="1" si="61"/>
        <v>#NAME?</v>
      </c>
      <c r="L1336" s="24" t="e">
        <f t="shared" ca="1" si="62"/>
        <v>#NAME?</v>
      </c>
    </row>
    <row r="1337" spans="2:12" x14ac:dyDescent="0.25">
      <c r="B1337" s="24">
        <v>11.485956536676881</v>
      </c>
      <c r="G1337" s="24">
        <v>1335</v>
      </c>
      <c r="H1337" s="24" t="e">
        <f ca="1"/>
        <v>#NAME?</v>
      </c>
      <c r="I1337" s="24" t="e">
        <f t="array" aca="1" ref="I1337" ca="1">INDIRECT(ADDRESS(($E$2+1-G1337)+2,8))</f>
        <v>#NAME?</v>
      </c>
      <c r="J1337" s="24" t="e">
        <f t="shared" ca="1" si="60"/>
        <v>#NAME?</v>
      </c>
      <c r="K1337" s="24" t="e">
        <f t="shared" ca="1" si="61"/>
        <v>#NAME?</v>
      </c>
      <c r="L1337" s="24" t="e">
        <f t="shared" ca="1" si="62"/>
        <v>#NAME?</v>
      </c>
    </row>
    <row r="1338" spans="2:12" x14ac:dyDescent="0.25">
      <c r="B1338" s="24">
        <v>9.3832023843382579</v>
      </c>
      <c r="G1338" s="24">
        <v>1336</v>
      </c>
      <c r="H1338" s="24" t="e">
        <f ca="1"/>
        <v>#NAME?</v>
      </c>
      <c r="I1338" s="24" t="e">
        <f t="array" aca="1" ref="I1338" ca="1">INDIRECT(ADDRESS(($E$2+1-G1338)+2,8))</f>
        <v>#NAME?</v>
      </c>
      <c r="J1338" s="24" t="e">
        <f t="shared" ca="1" si="60"/>
        <v>#NAME?</v>
      </c>
      <c r="K1338" s="24" t="e">
        <f t="shared" ca="1" si="61"/>
        <v>#NAME?</v>
      </c>
      <c r="L1338" s="24" t="e">
        <f t="shared" ca="1" si="62"/>
        <v>#NAME?</v>
      </c>
    </row>
    <row r="1339" spans="2:12" x14ac:dyDescent="0.25">
      <c r="B1339" s="24">
        <v>10.496474634570808</v>
      </c>
      <c r="G1339" s="24">
        <v>1337</v>
      </c>
      <c r="H1339" s="24" t="e">
        <f ca="1"/>
        <v>#NAME?</v>
      </c>
      <c r="I1339" s="24" t="e">
        <f t="array" aca="1" ref="I1339" ca="1">INDIRECT(ADDRESS(($E$2+1-G1339)+2,8))</f>
        <v>#NAME?</v>
      </c>
      <c r="J1339" s="24" t="e">
        <f t="shared" ca="1" si="60"/>
        <v>#NAME?</v>
      </c>
      <c r="K1339" s="24" t="e">
        <f t="shared" ca="1" si="61"/>
        <v>#NAME?</v>
      </c>
      <c r="L1339" s="24" t="e">
        <f t="shared" ca="1" si="62"/>
        <v>#NAME?</v>
      </c>
    </row>
    <row r="1340" spans="2:12" x14ac:dyDescent="0.25">
      <c r="B1340" s="24">
        <v>9.420759617615472</v>
      </c>
      <c r="G1340" s="24">
        <v>1338</v>
      </c>
      <c r="H1340" s="24" t="e">
        <f ca="1"/>
        <v>#NAME?</v>
      </c>
      <c r="I1340" s="24" t="e">
        <f t="array" aca="1" ref="I1340" ca="1">INDIRECT(ADDRESS(($E$2+1-G1340)+2,8))</f>
        <v>#NAME?</v>
      </c>
      <c r="J1340" s="24" t="e">
        <f t="shared" ca="1" si="60"/>
        <v>#NAME?</v>
      </c>
      <c r="K1340" s="24" t="e">
        <f t="shared" ca="1" si="61"/>
        <v>#NAME?</v>
      </c>
      <c r="L1340" s="24" t="e">
        <f t="shared" ca="1" si="62"/>
        <v>#NAME?</v>
      </c>
    </row>
    <row r="1341" spans="2:12" x14ac:dyDescent="0.25">
      <c r="B1341" s="24">
        <v>9.4450996424579046</v>
      </c>
      <c r="G1341" s="24">
        <v>1339</v>
      </c>
      <c r="H1341" s="24" t="e">
        <f ca="1"/>
        <v>#NAME?</v>
      </c>
      <c r="I1341" s="24" t="e">
        <f t="array" aca="1" ref="I1341" ca="1">INDIRECT(ADDRESS(($E$2+1-G1341)+2,8))</f>
        <v>#NAME?</v>
      </c>
      <c r="J1341" s="24" t="e">
        <f t="shared" ca="1" si="60"/>
        <v>#NAME?</v>
      </c>
      <c r="K1341" s="24" t="e">
        <f t="shared" ca="1" si="61"/>
        <v>#NAME?</v>
      </c>
      <c r="L1341" s="24" t="e">
        <f t="shared" ca="1" si="62"/>
        <v>#NAME?</v>
      </c>
    </row>
    <row r="1342" spans="2:12" x14ac:dyDescent="0.25">
      <c r="B1342" s="24">
        <v>10.083509784343455</v>
      </c>
      <c r="G1342" s="24">
        <v>1340</v>
      </c>
      <c r="H1342" s="24" t="e">
        <f ca="1"/>
        <v>#NAME?</v>
      </c>
      <c r="I1342" s="24" t="e">
        <f t="array" aca="1" ref="I1342" ca="1">INDIRECT(ADDRESS(($E$2+1-G1342)+2,8))</f>
        <v>#NAME?</v>
      </c>
      <c r="J1342" s="24" t="e">
        <f t="shared" ca="1" si="60"/>
        <v>#NAME?</v>
      </c>
      <c r="K1342" s="24" t="e">
        <f t="shared" ca="1" si="61"/>
        <v>#NAME?</v>
      </c>
      <c r="L1342" s="24" t="e">
        <f t="shared" ca="1" si="62"/>
        <v>#NAME?</v>
      </c>
    </row>
    <row r="1343" spans="2:12" x14ac:dyDescent="0.25">
      <c r="B1343" s="24">
        <v>10.106377178665358</v>
      </c>
      <c r="G1343" s="24">
        <v>1341</v>
      </c>
      <c r="H1343" s="24" t="e">
        <f ca="1"/>
        <v>#NAME?</v>
      </c>
      <c r="I1343" s="24" t="e">
        <f t="array" aca="1" ref="I1343" ca="1">INDIRECT(ADDRESS(($E$2+1-G1343)+2,8))</f>
        <v>#NAME?</v>
      </c>
      <c r="J1343" s="24" t="e">
        <f t="shared" ca="1" si="60"/>
        <v>#NAME?</v>
      </c>
      <c r="K1343" s="24" t="e">
        <f t="shared" ca="1" si="61"/>
        <v>#NAME?</v>
      </c>
      <c r="L1343" s="24" t="e">
        <f t="shared" ca="1" si="62"/>
        <v>#NAME?</v>
      </c>
    </row>
    <row r="1344" spans="2:12" x14ac:dyDescent="0.25">
      <c r="B1344" s="24">
        <v>8.488547365606582</v>
      </c>
      <c r="G1344" s="24">
        <v>1342</v>
      </c>
      <c r="H1344" s="24" t="e">
        <f ca="1"/>
        <v>#NAME?</v>
      </c>
      <c r="I1344" s="24" t="e">
        <f t="array" aca="1" ref="I1344" ca="1">INDIRECT(ADDRESS(($E$2+1-G1344)+2,8))</f>
        <v>#NAME?</v>
      </c>
      <c r="J1344" s="24" t="e">
        <f t="shared" ca="1" si="60"/>
        <v>#NAME?</v>
      </c>
      <c r="K1344" s="24" t="e">
        <f t="shared" ca="1" si="61"/>
        <v>#NAME?</v>
      </c>
      <c r="L1344" s="24" t="e">
        <f t="shared" ca="1" si="62"/>
        <v>#NAME?</v>
      </c>
    </row>
    <row r="1345" spans="2:12" x14ac:dyDescent="0.25">
      <c r="B1345" s="24">
        <v>10.240611379348842</v>
      </c>
      <c r="G1345" s="24">
        <v>1343</v>
      </c>
      <c r="H1345" s="24" t="e">
        <f ca="1"/>
        <v>#NAME?</v>
      </c>
      <c r="I1345" s="24" t="e">
        <f t="array" aca="1" ref="I1345" ca="1">INDIRECT(ADDRESS(($E$2+1-G1345)+2,8))</f>
        <v>#NAME?</v>
      </c>
      <c r="J1345" s="24" t="e">
        <f t="shared" ca="1" si="60"/>
        <v>#NAME?</v>
      </c>
      <c r="K1345" s="24" t="e">
        <f t="shared" ca="1" si="61"/>
        <v>#NAME?</v>
      </c>
      <c r="L1345" s="24" t="e">
        <f t="shared" ca="1" si="62"/>
        <v>#NAME?</v>
      </c>
    </row>
    <row r="1346" spans="2:12" x14ac:dyDescent="0.25">
      <c r="B1346" s="24">
        <v>7.0871571082775562</v>
      </c>
      <c r="G1346" s="24">
        <v>1344</v>
      </c>
      <c r="H1346" s="24" t="e">
        <f ca="1"/>
        <v>#NAME?</v>
      </c>
      <c r="I1346" s="24" t="e">
        <f t="array" aca="1" ref="I1346" ca="1">INDIRECT(ADDRESS(($E$2+1-G1346)+2,8))</f>
        <v>#NAME?</v>
      </c>
      <c r="J1346" s="24" t="e">
        <f t="shared" ca="1" si="60"/>
        <v>#NAME?</v>
      </c>
      <c r="K1346" s="24" t="e">
        <f t="shared" ca="1" si="61"/>
        <v>#NAME?</v>
      </c>
      <c r="L1346" s="24" t="e">
        <f t="shared" ca="1" si="62"/>
        <v>#NAME?</v>
      </c>
    </row>
    <row r="1347" spans="2:12" x14ac:dyDescent="0.25">
      <c r="B1347" s="24">
        <v>12.413932239133077</v>
      </c>
      <c r="G1347" s="24">
        <v>1345</v>
      </c>
      <c r="H1347" s="24" t="e">
        <f ca="1"/>
        <v>#NAME?</v>
      </c>
      <c r="I1347" s="24" t="e">
        <f t="array" aca="1" ref="I1347" ca="1">INDIRECT(ADDRESS(($E$2+1-G1347)+2,8))</f>
        <v>#NAME?</v>
      </c>
      <c r="J1347" s="24" t="e">
        <f t="shared" ca="1" si="60"/>
        <v>#NAME?</v>
      </c>
      <c r="K1347" s="24" t="e">
        <f t="shared" ca="1" si="61"/>
        <v>#NAME?</v>
      </c>
      <c r="L1347" s="24" t="e">
        <f t="shared" ca="1" si="62"/>
        <v>#NAME?</v>
      </c>
    </row>
    <row r="1348" spans="2:12" x14ac:dyDescent="0.25">
      <c r="B1348" s="24">
        <v>8.4855333802952959</v>
      </c>
      <c r="G1348" s="24">
        <v>1346</v>
      </c>
      <c r="H1348" s="24" t="e">
        <f ca="1"/>
        <v>#NAME?</v>
      </c>
      <c r="I1348" s="24" t="e">
        <f t="array" aca="1" ref="I1348" ca="1">INDIRECT(ADDRESS(($E$2+1-G1348)+2,8))</f>
        <v>#NAME?</v>
      </c>
      <c r="J1348" s="24" t="e">
        <f t="shared" ref="J1348:J1411" ca="1" si="63">_xlfn.WEIBULL.DIST(H1348,$E$5,$E$6,TRUE)</f>
        <v>#NAME?</v>
      </c>
      <c r="K1348" s="24" t="e">
        <f t="shared" ref="K1348:K1411" ca="1" si="64">_xlfn.WEIBULL.DIST(I1348,$E$5,$E$6,TRUE)</f>
        <v>#NAME?</v>
      </c>
      <c r="L1348" s="24" t="e">
        <f t="shared" ref="L1348:L1411" ca="1" si="65">((2*G1348-1)/$E$2)*(LN(J1348)+LN(1-K1348))</f>
        <v>#NAME?</v>
      </c>
    </row>
    <row r="1349" spans="2:12" x14ac:dyDescent="0.25">
      <c r="B1349" s="24">
        <v>12.270240103231057</v>
      </c>
      <c r="G1349" s="24">
        <v>1347</v>
      </c>
      <c r="H1349" s="24" t="e">
        <f ca="1"/>
        <v>#NAME?</v>
      </c>
      <c r="I1349" s="24" t="e">
        <f t="array" aca="1" ref="I1349" ca="1">INDIRECT(ADDRESS(($E$2+1-G1349)+2,8))</f>
        <v>#NAME?</v>
      </c>
      <c r="J1349" s="24" t="e">
        <f t="shared" ca="1" si="63"/>
        <v>#NAME?</v>
      </c>
      <c r="K1349" s="24" t="e">
        <f t="shared" ca="1" si="64"/>
        <v>#NAME?</v>
      </c>
      <c r="L1349" s="24" t="e">
        <f t="shared" ca="1" si="65"/>
        <v>#NAME?</v>
      </c>
    </row>
    <row r="1350" spans="2:12" x14ac:dyDescent="0.25">
      <c r="B1350" s="24">
        <v>10.277566412150369</v>
      </c>
      <c r="G1350" s="24">
        <v>1348</v>
      </c>
      <c r="H1350" s="24" t="e">
        <f ca="1"/>
        <v>#NAME?</v>
      </c>
      <c r="I1350" s="24" t="e">
        <f t="array" aca="1" ref="I1350" ca="1">INDIRECT(ADDRESS(($E$2+1-G1350)+2,8))</f>
        <v>#NAME?</v>
      </c>
      <c r="J1350" s="24" t="e">
        <f t="shared" ca="1" si="63"/>
        <v>#NAME?</v>
      </c>
      <c r="K1350" s="24" t="e">
        <f t="shared" ca="1" si="64"/>
        <v>#NAME?</v>
      </c>
      <c r="L1350" s="24" t="e">
        <f t="shared" ca="1" si="65"/>
        <v>#NAME?</v>
      </c>
    </row>
    <row r="1351" spans="2:12" x14ac:dyDescent="0.25">
      <c r="B1351" s="24">
        <v>9.1186804783213198</v>
      </c>
      <c r="G1351" s="24">
        <v>1349</v>
      </c>
      <c r="H1351" s="24" t="e">
        <f ca="1"/>
        <v>#NAME?</v>
      </c>
      <c r="I1351" s="24" t="e">
        <f t="array" aca="1" ref="I1351" ca="1">INDIRECT(ADDRESS(($E$2+1-G1351)+2,8))</f>
        <v>#NAME?</v>
      </c>
      <c r="J1351" s="24" t="e">
        <f t="shared" ca="1" si="63"/>
        <v>#NAME?</v>
      </c>
      <c r="K1351" s="24" t="e">
        <f t="shared" ca="1" si="64"/>
        <v>#NAME?</v>
      </c>
      <c r="L1351" s="24" t="e">
        <f t="shared" ca="1" si="65"/>
        <v>#NAME?</v>
      </c>
    </row>
    <row r="1352" spans="2:12" x14ac:dyDescent="0.25">
      <c r="B1352" s="24">
        <v>8.8503596061534324</v>
      </c>
      <c r="G1352" s="24">
        <v>1350</v>
      </c>
      <c r="H1352" s="24" t="e">
        <f ca="1"/>
        <v>#NAME?</v>
      </c>
      <c r="I1352" s="24" t="e">
        <f t="array" aca="1" ref="I1352" ca="1">INDIRECT(ADDRESS(($E$2+1-G1352)+2,8))</f>
        <v>#NAME?</v>
      </c>
      <c r="J1352" s="24" t="e">
        <f t="shared" ca="1" si="63"/>
        <v>#NAME?</v>
      </c>
      <c r="K1352" s="24" t="e">
        <f t="shared" ca="1" si="64"/>
        <v>#NAME?</v>
      </c>
      <c r="L1352" s="24" t="e">
        <f t="shared" ca="1" si="65"/>
        <v>#NAME?</v>
      </c>
    </row>
    <row r="1353" spans="2:12" x14ac:dyDescent="0.25">
      <c r="B1353" s="24">
        <v>11.972979466554028</v>
      </c>
      <c r="G1353" s="24">
        <v>1351</v>
      </c>
      <c r="H1353" s="24" t="e">
        <f ca="1"/>
        <v>#NAME?</v>
      </c>
      <c r="I1353" s="24" t="e">
        <f t="array" aca="1" ref="I1353" ca="1">INDIRECT(ADDRESS(($E$2+1-G1353)+2,8))</f>
        <v>#NAME?</v>
      </c>
      <c r="J1353" s="24" t="e">
        <f t="shared" ca="1" si="63"/>
        <v>#NAME?</v>
      </c>
      <c r="K1353" s="24" t="e">
        <f t="shared" ca="1" si="64"/>
        <v>#NAME?</v>
      </c>
      <c r="L1353" s="24" t="e">
        <f t="shared" ca="1" si="65"/>
        <v>#NAME?</v>
      </c>
    </row>
    <row r="1354" spans="2:12" x14ac:dyDescent="0.25">
      <c r="B1354" s="24">
        <v>8.5063197031900781</v>
      </c>
      <c r="G1354" s="24">
        <v>1352</v>
      </c>
      <c r="H1354" s="24" t="e">
        <f ca="1"/>
        <v>#NAME?</v>
      </c>
      <c r="I1354" s="24" t="e">
        <f t="array" aca="1" ref="I1354" ca="1">INDIRECT(ADDRESS(($E$2+1-G1354)+2,8))</f>
        <v>#NAME?</v>
      </c>
      <c r="J1354" s="24" t="e">
        <f t="shared" ca="1" si="63"/>
        <v>#NAME?</v>
      </c>
      <c r="K1354" s="24" t="e">
        <f t="shared" ca="1" si="64"/>
        <v>#NAME?</v>
      </c>
      <c r="L1354" s="24" t="e">
        <f t="shared" ca="1" si="65"/>
        <v>#NAME?</v>
      </c>
    </row>
    <row r="1355" spans="2:12" x14ac:dyDescent="0.25">
      <c r="B1355" s="24">
        <v>7.2249452295133496</v>
      </c>
      <c r="G1355" s="24">
        <v>1353</v>
      </c>
      <c r="H1355" s="24" t="e">
        <f ca="1"/>
        <v>#NAME?</v>
      </c>
      <c r="I1355" s="24" t="e">
        <f t="array" aca="1" ref="I1355" ca="1">INDIRECT(ADDRESS(($E$2+1-G1355)+2,8))</f>
        <v>#NAME?</v>
      </c>
      <c r="J1355" s="24" t="e">
        <f t="shared" ca="1" si="63"/>
        <v>#NAME?</v>
      </c>
      <c r="K1355" s="24" t="e">
        <f t="shared" ca="1" si="64"/>
        <v>#NAME?</v>
      </c>
      <c r="L1355" s="24" t="e">
        <f t="shared" ca="1" si="65"/>
        <v>#NAME?</v>
      </c>
    </row>
    <row r="1356" spans="2:12" x14ac:dyDescent="0.25">
      <c r="B1356" s="24">
        <v>11.097034108222461</v>
      </c>
      <c r="G1356" s="24">
        <v>1354</v>
      </c>
      <c r="H1356" s="24" t="e">
        <f ca="1"/>
        <v>#NAME?</v>
      </c>
      <c r="I1356" s="24" t="e">
        <f t="array" aca="1" ref="I1356" ca="1">INDIRECT(ADDRESS(($E$2+1-G1356)+2,8))</f>
        <v>#NAME?</v>
      </c>
      <c r="J1356" s="24" t="e">
        <f t="shared" ca="1" si="63"/>
        <v>#NAME?</v>
      </c>
      <c r="K1356" s="24" t="e">
        <f t="shared" ca="1" si="64"/>
        <v>#NAME?</v>
      </c>
      <c r="L1356" s="24" t="e">
        <f t="shared" ca="1" si="65"/>
        <v>#NAME?</v>
      </c>
    </row>
    <row r="1357" spans="2:12" x14ac:dyDescent="0.25">
      <c r="B1357" s="24">
        <v>10.72048721600491</v>
      </c>
      <c r="G1357" s="24">
        <v>1355</v>
      </c>
      <c r="H1357" s="24" t="e">
        <f ca="1"/>
        <v>#NAME?</v>
      </c>
      <c r="I1357" s="24" t="e">
        <f t="array" aca="1" ref="I1357" ca="1">INDIRECT(ADDRESS(($E$2+1-G1357)+2,8))</f>
        <v>#NAME?</v>
      </c>
      <c r="J1357" s="24" t="e">
        <f t="shared" ca="1" si="63"/>
        <v>#NAME?</v>
      </c>
      <c r="K1357" s="24" t="e">
        <f t="shared" ca="1" si="64"/>
        <v>#NAME?</v>
      </c>
      <c r="L1357" s="24" t="e">
        <f t="shared" ca="1" si="65"/>
        <v>#NAME?</v>
      </c>
    </row>
    <row r="1358" spans="2:12" x14ac:dyDescent="0.25">
      <c r="B1358" s="24">
        <v>8.4652475466926909</v>
      </c>
      <c r="G1358" s="24">
        <v>1356</v>
      </c>
      <c r="H1358" s="24" t="e">
        <f ca="1"/>
        <v>#NAME?</v>
      </c>
      <c r="I1358" s="24" t="e">
        <f t="array" aca="1" ref="I1358" ca="1">INDIRECT(ADDRESS(($E$2+1-G1358)+2,8))</f>
        <v>#NAME?</v>
      </c>
      <c r="J1358" s="24" t="e">
        <f t="shared" ca="1" si="63"/>
        <v>#NAME?</v>
      </c>
      <c r="K1358" s="24" t="e">
        <f t="shared" ca="1" si="64"/>
        <v>#NAME?</v>
      </c>
      <c r="L1358" s="24" t="e">
        <f t="shared" ca="1" si="65"/>
        <v>#NAME?</v>
      </c>
    </row>
    <row r="1359" spans="2:12" x14ac:dyDescent="0.25">
      <c r="B1359" s="24">
        <v>9.8618889361746049</v>
      </c>
      <c r="G1359" s="24">
        <v>1357</v>
      </c>
      <c r="H1359" s="24" t="e">
        <f ca="1"/>
        <v>#NAME?</v>
      </c>
      <c r="I1359" s="24" t="e">
        <f t="array" aca="1" ref="I1359" ca="1">INDIRECT(ADDRESS(($E$2+1-G1359)+2,8))</f>
        <v>#NAME?</v>
      </c>
      <c r="J1359" s="24" t="e">
        <f t="shared" ca="1" si="63"/>
        <v>#NAME?</v>
      </c>
      <c r="K1359" s="24" t="e">
        <f t="shared" ca="1" si="64"/>
        <v>#NAME?</v>
      </c>
      <c r="L1359" s="24" t="e">
        <f t="shared" ca="1" si="65"/>
        <v>#NAME?</v>
      </c>
    </row>
    <row r="1360" spans="2:12" x14ac:dyDescent="0.25">
      <c r="B1360" s="24">
        <v>7.8838982360368517</v>
      </c>
      <c r="G1360" s="24">
        <v>1358</v>
      </c>
      <c r="H1360" s="24" t="e">
        <f ca="1"/>
        <v>#NAME?</v>
      </c>
      <c r="I1360" s="24" t="e">
        <f t="array" aca="1" ref="I1360" ca="1">INDIRECT(ADDRESS(($E$2+1-G1360)+2,8))</f>
        <v>#NAME?</v>
      </c>
      <c r="J1360" s="24" t="e">
        <f t="shared" ca="1" si="63"/>
        <v>#NAME?</v>
      </c>
      <c r="K1360" s="24" t="e">
        <f t="shared" ca="1" si="64"/>
        <v>#NAME?</v>
      </c>
      <c r="L1360" s="24" t="e">
        <f t="shared" ca="1" si="65"/>
        <v>#NAME?</v>
      </c>
    </row>
    <row r="1361" spans="2:12" x14ac:dyDescent="0.25">
      <c r="B1361" s="24">
        <v>6.5337402918710374</v>
      </c>
      <c r="G1361" s="24">
        <v>1359</v>
      </c>
      <c r="H1361" s="24" t="e">
        <f ca="1"/>
        <v>#NAME?</v>
      </c>
      <c r="I1361" s="24" t="e">
        <f t="array" aca="1" ref="I1361" ca="1">INDIRECT(ADDRESS(($E$2+1-G1361)+2,8))</f>
        <v>#NAME?</v>
      </c>
      <c r="J1361" s="24" t="e">
        <f t="shared" ca="1" si="63"/>
        <v>#NAME?</v>
      </c>
      <c r="K1361" s="24" t="e">
        <f t="shared" ca="1" si="64"/>
        <v>#NAME?</v>
      </c>
      <c r="L1361" s="24" t="e">
        <f t="shared" ca="1" si="65"/>
        <v>#NAME?</v>
      </c>
    </row>
    <row r="1362" spans="2:12" x14ac:dyDescent="0.25">
      <c r="B1362" s="24">
        <v>9.9357296170853928</v>
      </c>
      <c r="G1362" s="24">
        <v>1360</v>
      </c>
      <c r="H1362" s="24" t="e">
        <f ca="1"/>
        <v>#NAME?</v>
      </c>
      <c r="I1362" s="24" t="e">
        <f t="array" aca="1" ref="I1362" ca="1">INDIRECT(ADDRESS(($E$2+1-G1362)+2,8))</f>
        <v>#NAME?</v>
      </c>
      <c r="J1362" s="24" t="e">
        <f t="shared" ca="1" si="63"/>
        <v>#NAME?</v>
      </c>
      <c r="K1362" s="24" t="e">
        <f t="shared" ca="1" si="64"/>
        <v>#NAME?</v>
      </c>
      <c r="L1362" s="24" t="e">
        <f t="shared" ca="1" si="65"/>
        <v>#NAME?</v>
      </c>
    </row>
    <row r="1363" spans="2:12" x14ac:dyDescent="0.25">
      <c r="B1363" s="24">
        <v>9.7429535187143994</v>
      </c>
      <c r="G1363" s="24">
        <v>1361</v>
      </c>
      <c r="H1363" s="24" t="e">
        <f ca="1"/>
        <v>#NAME?</v>
      </c>
      <c r="I1363" s="24" t="e">
        <f t="array" aca="1" ref="I1363" ca="1">INDIRECT(ADDRESS(($E$2+1-G1363)+2,8))</f>
        <v>#NAME?</v>
      </c>
      <c r="J1363" s="24" t="e">
        <f t="shared" ca="1" si="63"/>
        <v>#NAME?</v>
      </c>
      <c r="K1363" s="24" t="e">
        <f t="shared" ca="1" si="64"/>
        <v>#NAME?</v>
      </c>
      <c r="L1363" s="24" t="e">
        <f t="shared" ca="1" si="65"/>
        <v>#NAME?</v>
      </c>
    </row>
    <row r="1364" spans="2:12" x14ac:dyDescent="0.25">
      <c r="B1364" s="24">
        <v>10.105193154837707</v>
      </c>
      <c r="G1364" s="24">
        <v>1362</v>
      </c>
      <c r="H1364" s="24" t="e">
        <f ca="1"/>
        <v>#NAME?</v>
      </c>
      <c r="I1364" s="24" t="e">
        <f t="array" aca="1" ref="I1364" ca="1">INDIRECT(ADDRESS(($E$2+1-G1364)+2,8))</f>
        <v>#NAME?</v>
      </c>
      <c r="J1364" s="24" t="e">
        <f t="shared" ca="1" si="63"/>
        <v>#NAME?</v>
      </c>
      <c r="K1364" s="24" t="e">
        <f t="shared" ca="1" si="64"/>
        <v>#NAME?</v>
      </c>
      <c r="L1364" s="24" t="e">
        <f t="shared" ca="1" si="65"/>
        <v>#NAME?</v>
      </c>
    </row>
    <row r="1365" spans="2:12" x14ac:dyDescent="0.25">
      <c r="B1365" s="24">
        <v>7.6214909629167371</v>
      </c>
      <c r="G1365" s="24">
        <v>1363</v>
      </c>
      <c r="H1365" s="24" t="e">
        <f ca="1"/>
        <v>#NAME?</v>
      </c>
      <c r="I1365" s="24" t="e">
        <f t="array" aca="1" ref="I1365" ca="1">INDIRECT(ADDRESS(($E$2+1-G1365)+2,8))</f>
        <v>#NAME?</v>
      </c>
      <c r="J1365" s="24" t="e">
        <f t="shared" ca="1" si="63"/>
        <v>#NAME?</v>
      </c>
      <c r="K1365" s="24" t="e">
        <f t="shared" ca="1" si="64"/>
        <v>#NAME?</v>
      </c>
      <c r="L1365" s="24" t="e">
        <f t="shared" ca="1" si="65"/>
        <v>#NAME?</v>
      </c>
    </row>
    <row r="1366" spans="2:12" x14ac:dyDescent="0.25">
      <c r="B1366" s="24">
        <v>8.5893569635182594</v>
      </c>
      <c r="G1366" s="24">
        <v>1364</v>
      </c>
      <c r="H1366" s="24" t="e">
        <f ca="1"/>
        <v>#NAME?</v>
      </c>
      <c r="I1366" s="24" t="e">
        <f t="array" aca="1" ref="I1366" ca="1">INDIRECT(ADDRESS(($E$2+1-G1366)+2,8))</f>
        <v>#NAME?</v>
      </c>
      <c r="J1366" s="24" t="e">
        <f t="shared" ca="1" si="63"/>
        <v>#NAME?</v>
      </c>
      <c r="K1366" s="24" t="e">
        <f t="shared" ca="1" si="64"/>
        <v>#NAME?</v>
      </c>
      <c r="L1366" s="24" t="e">
        <f t="shared" ca="1" si="65"/>
        <v>#NAME?</v>
      </c>
    </row>
    <row r="1367" spans="2:12" x14ac:dyDescent="0.25">
      <c r="B1367" s="24">
        <v>10.605234736006842</v>
      </c>
      <c r="G1367" s="24">
        <v>1365</v>
      </c>
      <c r="H1367" s="24" t="e">
        <f ca="1"/>
        <v>#NAME?</v>
      </c>
      <c r="I1367" s="24" t="e">
        <f t="array" aca="1" ref="I1367" ca="1">INDIRECT(ADDRESS(($E$2+1-G1367)+2,8))</f>
        <v>#NAME?</v>
      </c>
      <c r="J1367" s="24" t="e">
        <f t="shared" ca="1" si="63"/>
        <v>#NAME?</v>
      </c>
      <c r="K1367" s="24" t="e">
        <f t="shared" ca="1" si="64"/>
        <v>#NAME?</v>
      </c>
      <c r="L1367" s="24" t="e">
        <f t="shared" ca="1" si="65"/>
        <v>#NAME?</v>
      </c>
    </row>
    <row r="1368" spans="2:12" x14ac:dyDescent="0.25">
      <c r="B1368" s="24">
        <v>12.054828895956282</v>
      </c>
      <c r="G1368" s="24">
        <v>1366</v>
      </c>
      <c r="H1368" s="24" t="e">
        <f ca="1"/>
        <v>#NAME?</v>
      </c>
      <c r="I1368" s="24" t="e">
        <f t="array" aca="1" ref="I1368" ca="1">INDIRECT(ADDRESS(($E$2+1-G1368)+2,8))</f>
        <v>#NAME?</v>
      </c>
      <c r="J1368" s="24" t="e">
        <f t="shared" ca="1" si="63"/>
        <v>#NAME?</v>
      </c>
      <c r="K1368" s="24" t="e">
        <f t="shared" ca="1" si="64"/>
        <v>#NAME?</v>
      </c>
      <c r="L1368" s="24" t="e">
        <f t="shared" ca="1" si="65"/>
        <v>#NAME?</v>
      </c>
    </row>
    <row r="1369" spans="2:12" x14ac:dyDescent="0.25">
      <c r="B1369" s="24">
        <v>7.6804021050720097</v>
      </c>
      <c r="G1369" s="24">
        <v>1367</v>
      </c>
      <c r="H1369" s="24" t="e">
        <f ca="1"/>
        <v>#NAME?</v>
      </c>
      <c r="I1369" s="24" t="e">
        <f t="array" aca="1" ref="I1369" ca="1">INDIRECT(ADDRESS(($E$2+1-G1369)+2,8))</f>
        <v>#NAME?</v>
      </c>
      <c r="J1369" s="24" t="e">
        <f t="shared" ca="1" si="63"/>
        <v>#NAME?</v>
      </c>
      <c r="K1369" s="24" t="e">
        <f t="shared" ca="1" si="64"/>
        <v>#NAME?</v>
      </c>
      <c r="L1369" s="24" t="e">
        <f t="shared" ca="1" si="65"/>
        <v>#NAME?</v>
      </c>
    </row>
    <row r="1370" spans="2:12" x14ac:dyDescent="0.25">
      <c r="B1370" s="24">
        <v>10.358830630191624</v>
      </c>
      <c r="G1370" s="24">
        <v>1368</v>
      </c>
      <c r="H1370" s="24" t="e">
        <f ca="1"/>
        <v>#NAME?</v>
      </c>
      <c r="I1370" s="24" t="e">
        <f t="array" aca="1" ref="I1370" ca="1">INDIRECT(ADDRESS(($E$2+1-G1370)+2,8))</f>
        <v>#NAME?</v>
      </c>
      <c r="J1370" s="24" t="e">
        <f t="shared" ca="1" si="63"/>
        <v>#NAME?</v>
      </c>
      <c r="K1370" s="24" t="e">
        <f t="shared" ca="1" si="64"/>
        <v>#NAME?</v>
      </c>
      <c r="L1370" s="24" t="e">
        <f t="shared" ca="1" si="65"/>
        <v>#NAME?</v>
      </c>
    </row>
    <row r="1371" spans="2:12" x14ac:dyDescent="0.25">
      <c r="B1371" s="24">
        <v>11.709516735746956</v>
      </c>
      <c r="G1371" s="24">
        <v>1369</v>
      </c>
      <c r="H1371" s="24" t="e">
        <f ca="1"/>
        <v>#NAME?</v>
      </c>
      <c r="I1371" s="24" t="e">
        <f t="array" aca="1" ref="I1371" ca="1">INDIRECT(ADDRESS(($E$2+1-G1371)+2,8))</f>
        <v>#NAME?</v>
      </c>
      <c r="J1371" s="24" t="e">
        <f t="shared" ca="1" si="63"/>
        <v>#NAME?</v>
      </c>
      <c r="K1371" s="24" t="e">
        <f t="shared" ca="1" si="64"/>
        <v>#NAME?</v>
      </c>
      <c r="L1371" s="24" t="e">
        <f t="shared" ca="1" si="65"/>
        <v>#NAME?</v>
      </c>
    </row>
    <row r="1372" spans="2:12" x14ac:dyDescent="0.25">
      <c r="B1372" s="24">
        <v>9.3991290829020517</v>
      </c>
      <c r="G1372" s="24">
        <v>1370</v>
      </c>
      <c r="H1372" s="24" t="e">
        <f ca="1"/>
        <v>#NAME?</v>
      </c>
      <c r="I1372" s="24" t="e">
        <f t="array" aca="1" ref="I1372" ca="1">INDIRECT(ADDRESS(($E$2+1-G1372)+2,8))</f>
        <v>#NAME?</v>
      </c>
      <c r="J1372" s="24" t="e">
        <f t="shared" ca="1" si="63"/>
        <v>#NAME?</v>
      </c>
      <c r="K1372" s="24" t="e">
        <f t="shared" ca="1" si="64"/>
        <v>#NAME?</v>
      </c>
      <c r="L1372" s="24" t="e">
        <f t="shared" ca="1" si="65"/>
        <v>#NAME?</v>
      </c>
    </row>
    <row r="1373" spans="2:12" x14ac:dyDescent="0.25">
      <c r="B1373" s="24">
        <v>5.8576225847215388</v>
      </c>
      <c r="G1373" s="24">
        <v>1371</v>
      </c>
      <c r="H1373" s="24" t="e">
        <f ca="1"/>
        <v>#NAME?</v>
      </c>
      <c r="I1373" s="24" t="e">
        <f t="array" aca="1" ref="I1373" ca="1">INDIRECT(ADDRESS(($E$2+1-G1373)+2,8))</f>
        <v>#NAME?</v>
      </c>
      <c r="J1373" s="24" t="e">
        <f t="shared" ca="1" si="63"/>
        <v>#NAME?</v>
      </c>
      <c r="K1373" s="24" t="e">
        <f t="shared" ca="1" si="64"/>
        <v>#NAME?</v>
      </c>
      <c r="L1373" s="24" t="e">
        <f t="shared" ca="1" si="65"/>
        <v>#NAME?</v>
      </c>
    </row>
    <row r="1374" spans="2:12" x14ac:dyDescent="0.25">
      <c r="B1374" s="24">
        <v>11.171121637434887</v>
      </c>
      <c r="G1374" s="24">
        <v>1372</v>
      </c>
      <c r="H1374" s="24" t="e">
        <f ca="1"/>
        <v>#NAME?</v>
      </c>
      <c r="I1374" s="24" t="e">
        <f t="array" aca="1" ref="I1374" ca="1">INDIRECT(ADDRESS(($E$2+1-G1374)+2,8))</f>
        <v>#NAME?</v>
      </c>
      <c r="J1374" s="24" t="e">
        <f t="shared" ca="1" si="63"/>
        <v>#NAME?</v>
      </c>
      <c r="K1374" s="24" t="e">
        <f t="shared" ca="1" si="64"/>
        <v>#NAME?</v>
      </c>
      <c r="L1374" s="24" t="e">
        <f t="shared" ca="1" si="65"/>
        <v>#NAME?</v>
      </c>
    </row>
    <row r="1375" spans="2:12" x14ac:dyDescent="0.25">
      <c r="B1375" s="24">
        <v>9.5983331688550635</v>
      </c>
      <c r="G1375" s="24">
        <v>1373</v>
      </c>
      <c r="H1375" s="24" t="e">
        <f ca="1"/>
        <v>#NAME?</v>
      </c>
      <c r="I1375" s="24" t="e">
        <f t="array" aca="1" ref="I1375" ca="1">INDIRECT(ADDRESS(($E$2+1-G1375)+2,8))</f>
        <v>#NAME?</v>
      </c>
      <c r="J1375" s="24" t="e">
        <f t="shared" ca="1" si="63"/>
        <v>#NAME?</v>
      </c>
      <c r="K1375" s="24" t="e">
        <f t="shared" ca="1" si="64"/>
        <v>#NAME?</v>
      </c>
      <c r="L1375" s="24" t="e">
        <f t="shared" ca="1" si="65"/>
        <v>#NAME?</v>
      </c>
    </row>
    <row r="1376" spans="2:12" x14ac:dyDescent="0.25">
      <c r="B1376" s="24">
        <v>10.310509383773834</v>
      </c>
      <c r="G1376" s="24">
        <v>1374</v>
      </c>
      <c r="H1376" s="24" t="e">
        <f ca="1"/>
        <v>#NAME?</v>
      </c>
      <c r="I1376" s="24" t="e">
        <f t="array" aca="1" ref="I1376" ca="1">INDIRECT(ADDRESS(($E$2+1-G1376)+2,8))</f>
        <v>#NAME?</v>
      </c>
      <c r="J1376" s="24" t="e">
        <f t="shared" ca="1" si="63"/>
        <v>#NAME?</v>
      </c>
      <c r="K1376" s="24" t="e">
        <f t="shared" ca="1" si="64"/>
        <v>#NAME?</v>
      </c>
      <c r="L1376" s="24" t="e">
        <f t="shared" ca="1" si="65"/>
        <v>#NAME?</v>
      </c>
    </row>
    <row r="1377" spans="2:12" x14ac:dyDescent="0.25">
      <c r="B1377" s="24">
        <v>8.1565291865238745</v>
      </c>
      <c r="G1377" s="24">
        <v>1375</v>
      </c>
      <c r="H1377" s="24" t="e">
        <f ca="1"/>
        <v>#NAME?</v>
      </c>
      <c r="I1377" s="24" t="e">
        <f t="array" aca="1" ref="I1377" ca="1">INDIRECT(ADDRESS(($E$2+1-G1377)+2,8))</f>
        <v>#NAME?</v>
      </c>
      <c r="J1377" s="24" t="e">
        <f t="shared" ca="1" si="63"/>
        <v>#NAME?</v>
      </c>
      <c r="K1377" s="24" t="e">
        <f t="shared" ca="1" si="64"/>
        <v>#NAME?</v>
      </c>
      <c r="L1377" s="24" t="e">
        <f t="shared" ca="1" si="65"/>
        <v>#NAME?</v>
      </c>
    </row>
    <row r="1378" spans="2:12" x14ac:dyDescent="0.25">
      <c r="B1378" s="24">
        <v>7.233362549962715</v>
      </c>
      <c r="G1378" s="24">
        <v>1376</v>
      </c>
      <c r="H1378" s="24" t="e">
        <f ca="1"/>
        <v>#NAME?</v>
      </c>
      <c r="I1378" s="24" t="e">
        <f t="array" aca="1" ref="I1378" ca="1">INDIRECT(ADDRESS(($E$2+1-G1378)+2,8))</f>
        <v>#NAME?</v>
      </c>
      <c r="J1378" s="24" t="e">
        <f t="shared" ca="1" si="63"/>
        <v>#NAME?</v>
      </c>
      <c r="K1378" s="24" t="e">
        <f t="shared" ca="1" si="64"/>
        <v>#NAME?</v>
      </c>
      <c r="L1378" s="24" t="e">
        <f t="shared" ca="1" si="65"/>
        <v>#NAME?</v>
      </c>
    </row>
    <row r="1379" spans="2:12" x14ac:dyDescent="0.25">
      <c r="B1379" s="24">
        <v>7.3616284782642172</v>
      </c>
      <c r="G1379" s="24">
        <v>1377</v>
      </c>
      <c r="H1379" s="24" t="e">
        <f ca="1"/>
        <v>#NAME?</v>
      </c>
      <c r="I1379" s="24" t="e">
        <f t="array" aca="1" ref="I1379" ca="1">INDIRECT(ADDRESS(($E$2+1-G1379)+2,8))</f>
        <v>#NAME?</v>
      </c>
      <c r="J1379" s="24" t="e">
        <f t="shared" ca="1" si="63"/>
        <v>#NAME?</v>
      </c>
      <c r="K1379" s="24" t="e">
        <f t="shared" ca="1" si="64"/>
        <v>#NAME?</v>
      </c>
      <c r="L1379" s="24" t="e">
        <f t="shared" ca="1" si="65"/>
        <v>#NAME?</v>
      </c>
    </row>
    <row r="1380" spans="2:12" x14ac:dyDescent="0.25">
      <c r="B1380" s="24">
        <v>10.041508738400928</v>
      </c>
      <c r="G1380" s="24">
        <v>1378</v>
      </c>
      <c r="H1380" s="24" t="e">
        <f ca="1"/>
        <v>#NAME?</v>
      </c>
      <c r="I1380" s="24" t="e">
        <f t="array" aca="1" ref="I1380" ca="1">INDIRECT(ADDRESS(($E$2+1-G1380)+2,8))</f>
        <v>#NAME?</v>
      </c>
      <c r="J1380" s="24" t="e">
        <f t="shared" ca="1" si="63"/>
        <v>#NAME?</v>
      </c>
      <c r="K1380" s="24" t="e">
        <f t="shared" ca="1" si="64"/>
        <v>#NAME?</v>
      </c>
      <c r="L1380" s="24" t="e">
        <f t="shared" ca="1" si="65"/>
        <v>#NAME?</v>
      </c>
    </row>
    <row r="1381" spans="2:12" x14ac:dyDescent="0.25">
      <c r="B1381" s="24">
        <v>10.724521278712789</v>
      </c>
      <c r="G1381" s="24">
        <v>1379</v>
      </c>
      <c r="H1381" s="24" t="e">
        <f ca="1"/>
        <v>#NAME?</v>
      </c>
      <c r="I1381" s="24" t="e">
        <f t="array" aca="1" ref="I1381" ca="1">INDIRECT(ADDRESS(($E$2+1-G1381)+2,8))</f>
        <v>#NAME?</v>
      </c>
      <c r="J1381" s="24" t="e">
        <f t="shared" ca="1" si="63"/>
        <v>#NAME?</v>
      </c>
      <c r="K1381" s="24" t="e">
        <f t="shared" ca="1" si="64"/>
        <v>#NAME?</v>
      </c>
      <c r="L1381" s="24" t="e">
        <f t="shared" ca="1" si="65"/>
        <v>#NAME?</v>
      </c>
    </row>
    <row r="1382" spans="2:12" x14ac:dyDescent="0.25">
      <c r="B1382" s="24">
        <v>8.5660375037304757</v>
      </c>
      <c r="G1382" s="24">
        <v>1380</v>
      </c>
      <c r="H1382" s="24" t="e">
        <f ca="1"/>
        <v>#NAME?</v>
      </c>
      <c r="I1382" s="24" t="e">
        <f t="array" aca="1" ref="I1382" ca="1">INDIRECT(ADDRESS(($E$2+1-G1382)+2,8))</f>
        <v>#NAME?</v>
      </c>
      <c r="J1382" s="24" t="e">
        <f t="shared" ca="1" si="63"/>
        <v>#NAME?</v>
      </c>
      <c r="K1382" s="24" t="e">
        <f t="shared" ca="1" si="64"/>
        <v>#NAME?</v>
      </c>
      <c r="L1382" s="24" t="e">
        <f t="shared" ca="1" si="65"/>
        <v>#NAME?</v>
      </c>
    </row>
    <row r="1383" spans="2:12" x14ac:dyDescent="0.25">
      <c r="B1383" s="24">
        <v>8.0659644789726226</v>
      </c>
      <c r="G1383" s="24">
        <v>1381</v>
      </c>
      <c r="H1383" s="24" t="e">
        <f ca="1"/>
        <v>#NAME?</v>
      </c>
      <c r="I1383" s="24" t="e">
        <f t="array" aca="1" ref="I1383" ca="1">INDIRECT(ADDRESS(($E$2+1-G1383)+2,8))</f>
        <v>#NAME?</v>
      </c>
      <c r="J1383" s="24" t="e">
        <f t="shared" ca="1" si="63"/>
        <v>#NAME?</v>
      </c>
      <c r="K1383" s="24" t="e">
        <f t="shared" ca="1" si="64"/>
        <v>#NAME?</v>
      </c>
      <c r="L1383" s="24" t="e">
        <f t="shared" ca="1" si="65"/>
        <v>#NAME?</v>
      </c>
    </row>
    <row r="1384" spans="2:12" x14ac:dyDescent="0.25">
      <c r="B1384" s="24">
        <v>9.4552817420511222</v>
      </c>
      <c r="G1384" s="24">
        <v>1382</v>
      </c>
      <c r="H1384" s="24" t="e">
        <f ca="1"/>
        <v>#NAME?</v>
      </c>
      <c r="I1384" s="24" t="e">
        <f t="array" aca="1" ref="I1384" ca="1">INDIRECT(ADDRESS(($E$2+1-G1384)+2,8))</f>
        <v>#NAME?</v>
      </c>
      <c r="J1384" s="24" t="e">
        <f t="shared" ca="1" si="63"/>
        <v>#NAME?</v>
      </c>
      <c r="K1384" s="24" t="e">
        <f t="shared" ca="1" si="64"/>
        <v>#NAME?</v>
      </c>
      <c r="L1384" s="24" t="e">
        <f t="shared" ca="1" si="65"/>
        <v>#NAME?</v>
      </c>
    </row>
    <row r="1385" spans="2:12" x14ac:dyDescent="0.25">
      <c r="B1385" s="24">
        <v>10.173669134999876</v>
      </c>
      <c r="G1385" s="24">
        <v>1383</v>
      </c>
      <c r="H1385" s="24" t="e">
        <f ca="1"/>
        <v>#NAME?</v>
      </c>
      <c r="I1385" s="24" t="e">
        <f t="array" aca="1" ref="I1385" ca="1">INDIRECT(ADDRESS(($E$2+1-G1385)+2,8))</f>
        <v>#NAME?</v>
      </c>
      <c r="J1385" s="24" t="e">
        <f t="shared" ca="1" si="63"/>
        <v>#NAME?</v>
      </c>
      <c r="K1385" s="24" t="e">
        <f t="shared" ca="1" si="64"/>
        <v>#NAME?</v>
      </c>
      <c r="L1385" s="24" t="e">
        <f t="shared" ca="1" si="65"/>
        <v>#NAME?</v>
      </c>
    </row>
    <row r="1386" spans="2:12" x14ac:dyDescent="0.25">
      <c r="B1386" s="24">
        <v>9.3064669750124303</v>
      </c>
      <c r="G1386" s="24">
        <v>1384</v>
      </c>
      <c r="H1386" s="24" t="e">
        <f ca="1"/>
        <v>#NAME?</v>
      </c>
      <c r="I1386" s="24" t="e">
        <f t="array" aca="1" ref="I1386" ca="1">INDIRECT(ADDRESS(($E$2+1-G1386)+2,8))</f>
        <v>#NAME?</v>
      </c>
      <c r="J1386" s="24" t="e">
        <f t="shared" ca="1" si="63"/>
        <v>#NAME?</v>
      </c>
      <c r="K1386" s="24" t="e">
        <f t="shared" ca="1" si="64"/>
        <v>#NAME?</v>
      </c>
      <c r="L1386" s="24" t="e">
        <f t="shared" ca="1" si="65"/>
        <v>#NAME?</v>
      </c>
    </row>
    <row r="1387" spans="2:12" x14ac:dyDescent="0.25">
      <c r="B1387" s="24">
        <v>10.255318904427053</v>
      </c>
      <c r="G1387" s="24">
        <v>1385</v>
      </c>
      <c r="H1387" s="24" t="e">
        <f ca="1"/>
        <v>#NAME?</v>
      </c>
      <c r="I1387" s="24" t="e">
        <f t="array" aca="1" ref="I1387" ca="1">INDIRECT(ADDRESS(($E$2+1-G1387)+2,8))</f>
        <v>#NAME?</v>
      </c>
      <c r="J1387" s="24" t="e">
        <f t="shared" ca="1" si="63"/>
        <v>#NAME?</v>
      </c>
      <c r="K1387" s="24" t="e">
        <f t="shared" ca="1" si="64"/>
        <v>#NAME?</v>
      </c>
      <c r="L1387" s="24" t="e">
        <f t="shared" ca="1" si="65"/>
        <v>#NAME?</v>
      </c>
    </row>
    <row r="1388" spans="2:12" x14ac:dyDescent="0.25">
      <c r="B1388" s="24">
        <v>10.708773174011215</v>
      </c>
      <c r="G1388" s="24">
        <v>1386</v>
      </c>
      <c r="H1388" s="24" t="e">
        <f ca="1"/>
        <v>#NAME?</v>
      </c>
      <c r="I1388" s="24" t="e">
        <f t="array" aca="1" ref="I1388" ca="1">INDIRECT(ADDRESS(($E$2+1-G1388)+2,8))</f>
        <v>#NAME?</v>
      </c>
      <c r="J1388" s="24" t="e">
        <f t="shared" ca="1" si="63"/>
        <v>#NAME?</v>
      </c>
      <c r="K1388" s="24" t="e">
        <f t="shared" ca="1" si="64"/>
        <v>#NAME?</v>
      </c>
      <c r="L1388" s="24" t="e">
        <f t="shared" ca="1" si="65"/>
        <v>#NAME?</v>
      </c>
    </row>
    <row r="1389" spans="2:12" x14ac:dyDescent="0.25">
      <c r="B1389" s="24">
        <v>9.9355240234380187</v>
      </c>
      <c r="G1389" s="24">
        <v>1387</v>
      </c>
      <c r="H1389" s="24" t="e">
        <f ca="1"/>
        <v>#NAME?</v>
      </c>
      <c r="I1389" s="24" t="e">
        <f t="array" aca="1" ref="I1389" ca="1">INDIRECT(ADDRESS(($E$2+1-G1389)+2,8))</f>
        <v>#NAME?</v>
      </c>
      <c r="J1389" s="24" t="e">
        <f t="shared" ca="1" si="63"/>
        <v>#NAME?</v>
      </c>
      <c r="K1389" s="24" t="e">
        <f t="shared" ca="1" si="64"/>
        <v>#NAME?</v>
      </c>
      <c r="L1389" s="24" t="e">
        <f t="shared" ca="1" si="65"/>
        <v>#NAME?</v>
      </c>
    </row>
    <row r="1390" spans="2:12" x14ac:dyDescent="0.25">
      <c r="B1390" s="24">
        <v>10.268838995690221</v>
      </c>
      <c r="G1390" s="24">
        <v>1388</v>
      </c>
      <c r="H1390" s="24" t="e">
        <f ca="1"/>
        <v>#NAME?</v>
      </c>
      <c r="I1390" s="24" t="e">
        <f t="array" aca="1" ref="I1390" ca="1">INDIRECT(ADDRESS(($E$2+1-G1390)+2,8))</f>
        <v>#NAME?</v>
      </c>
      <c r="J1390" s="24" t="e">
        <f t="shared" ca="1" si="63"/>
        <v>#NAME?</v>
      </c>
      <c r="K1390" s="24" t="e">
        <f t="shared" ca="1" si="64"/>
        <v>#NAME?</v>
      </c>
      <c r="L1390" s="24" t="e">
        <f t="shared" ca="1" si="65"/>
        <v>#NAME?</v>
      </c>
    </row>
    <row r="1391" spans="2:12" x14ac:dyDescent="0.25">
      <c r="B1391" s="24">
        <v>10.059520766635471</v>
      </c>
      <c r="G1391" s="24">
        <v>1389</v>
      </c>
      <c r="H1391" s="24" t="e">
        <f ca="1"/>
        <v>#NAME?</v>
      </c>
      <c r="I1391" s="24" t="e">
        <f t="array" aca="1" ref="I1391" ca="1">INDIRECT(ADDRESS(($E$2+1-G1391)+2,8))</f>
        <v>#NAME?</v>
      </c>
      <c r="J1391" s="24" t="e">
        <f t="shared" ca="1" si="63"/>
        <v>#NAME?</v>
      </c>
      <c r="K1391" s="24" t="e">
        <f t="shared" ca="1" si="64"/>
        <v>#NAME?</v>
      </c>
      <c r="L1391" s="24" t="e">
        <f t="shared" ca="1" si="65"/>
        <v>#NAME?</v>
      </c>
    </row>
    <row r="1392" spans="2:12" x14ac:dyDescent="0.25">
      <c r="B1392" s="24">
        <v>10.901996087165118</v>
      </c>
      <c r="G1392" s="24">
        <v>1390</v>
      </c>
      <c r="H1392" s="24" t="e">
        <f ca="1"/>
        <v>#NAME?</v>
      </c>
      <c r="I1392" s="24" t="e">
        <f t="array" aca="1" ref="I1392" ca="1">INDIRECT(ADDRESS(($E$2+1-G1392)+2,8))</f>
        <v>#NAME?</v>
      </c>
      <c r="J1392" s="24" t="e">
        <f t="shared" ca="1" si="63"/>
        <v>#NAME?</v>
      </c>
      <c r="K1392" s="24" t="e">
        <f t="shared" ca="1" si="64"/>
        <v>#NAME?</v>
      </c>
      <c r="L1392" s="24" t="e">
        <f t="shared" ca="1" si="65"/>
        <v>#NAME?</v>
      </c>
    </row>
    <row r="1393" spans="2:12" x14ac:dyDescent="0.25">
      <c r="B1393" s="24">
        <v>9.6464009449836361</v>
      </c>
      <c r="G1393" s="24">
        <v>1391</v>
      </c>
      <c r="H1393" s="24" t="e">
        <f ca="1"/>
        <v>#NAME?</v>
      </c>
      <c r="I1393" s="24" t="e">
        <f t="array" aca="1" ref="I1393" ca="1">INDIRECT(ADDRESS(($E$2+1-G1393)+2,8))</f>
        <v>#NAME?</v>
      </c>
      <c r="J1393" s="24" t="e">
        <f t="shared" ca="1" si="63"/>
        <v>#NAME?</v>
      </c>
      <c r="K1393" s="24" t="e">
        <f t="shared" ca="1" si="64"/>
        <v>#NAME?</v>
      </c>
      <c r="L1393" s="24" t="e">
        <f t="shared" ca="1" si="65"/>
        <v>#NAME?</v>
      </c>
    </row>
    <row r="1394" spans="2:12" x14ac:dyDescent="0.25">
      <c r="B1394" s="24">
        <v>9.9001490917436712</v>
      </c>
      <c r="G1394" s="24">
        <v>1392</v>
      </c>
      <c r="H1394" s="24" t="e">
        <f ca="1"/>
        <v>#NAME?</v>
      </c>
      <c r="I1394" s="24" t="e">
        <f t="array" aca="1" ref="I1394" ca="1">INDIRECT(ADDRESS(($E$2+1-G1394)+2,8))</f>
        <v>#NAME?</v>
      </c>
      <c r="J1394" s="24" t="e">
        <f t="shared" ca="1" si="63"/>
        <v>#NAME?</v>
      </c>
      <c r="K1394" s="24" t="e">
        <f t="shared" ca="1" si="64"/>
        <v>#NAME?</v>
      </c>
      <c r="L1394" s="24" t="e">
        <f t="shared" ca="1" si="65"/>
        <v>#NAME?</v>
      </c>
    </row>
    <row r="1395" spans="2:12" x14ac:dyDescent="0.25">
      <c r="B1395" s="24">
        <v>9.983424069513207</v>
      </c>
      <c r="G1395" s="24">
        <v>1393</v>
      </c>
      <c r="H1395" s="24" t="e">
        <f ca="1"/>
        <v>#NAME?</v>
      </c>
      <c r="I1395" s="24" t="e">
        <f t="array" aca="1" ref="I1395" ca="1">INDIRECT(ADDRESS(($E$2+1-G1395)+2,8))</f>
        <v>#NAME?</v>
      </c>
      <c r="J1395" s="24" t="e">
        <f t="shared" ca="1" si="63"/>
        <v>#NAME?</v>
      </c>
      <c r="K1395" s="24" t="e">
        <f t="shared" ca="1" si="64"/>
        <v>#NAME?</v>
      </c>
      <c r="L1395" s="24" t="e">
        <f t="shared" ca="1" si="65"/>
        <v>#NAME?</v>
      </c>
    </row>
    <row r="1396" spans="2:12" x14ac:dyDescent="0.25">
      <c r="B1396" s="24">
        <v>9.6827026551888551</v>
      </c>
      <c r="G1396" s="24">
        <v>1394</v>
      </c>
      <c r="H1396" s="24" t="e">
        <f ca="1"/>
        <v>#NAME?</v>
      </c>
      <c r="I1396" s="24" t="e">
        <f t="array" aca="1" ref="I1396" ca="1">INDIRECT(ADDRESS(($E$2+1-G1396)+2,8))</f>
        <v>#NAME?</v>
      </c>
      <c r="J1396" s="24" t="e">
        <f t="shared" ca="1" si="63"/>
        <v>#NAME?</v>
      </c>
      <c r="K1396" s="24" t="e">
        <f t="shared" ca="1" si="64"/>
        <v>#NAME?</v>
      </c>
      <c r="L1396" s="24" t="e">
        <f t="shared" ca="1" si="65"/>
        <v>#NAME?</v>
      </c>
    </row>
    <row r="1397" spans="2:12" x14ac:dyDescent="0.25">
      <c r="B1397" s="24">
        <v>10.384377223474463</v>
      </c>
      <c r="G1397" s="24">
        <v>1395</v>
      </c>
      <c r="H1397" s="24" t="e">
        <f ca="1"/>
        <v>#NAME?</v>
      </c>
      <c r="I1397" s="24" t="e">
        <f t="array" aca="1" ref="I1397" ca="1">INDIRECT(ADDRESS(($E$2+1-G1397)+2,8))</f>
        <v>#NAME?</v>
      </c>
      <c r="J1397" s="24" t="e">
        <f t="shared" ca="1" si="63"/>
        <v>#NAME?</v>
      </c>
      <c r="K1397" s="24" t="e">
        <f t="shared" ca="1" si="64"/>
        <v>#NAME?</v>
      </c>
      <c r="L1397" s="24" t="e">
        <f t="shared" ca="1" si="65"/>
        <v>#NAME?</v>
      </c>
    </row>
    <row r="1398" spans="2:12" x14ac:dyDescent="0.25">
      <c r="B1398" s="24">
        <v>11.627013798241778</v>
      </c>
      <c r="G1398" s="24">
        <v>1396</v>
      </c>
      <c r="H1398" s="24" t="e">
        <f ca="1"/>
        <v>#NAME?</v>
      </c>
      <c r="I1398" s="24" t="e">
        <f t="array" aca="1" ref="I1398" ca="1">INDIRECT(ADDRESS(($E$2+1-G1398)+2,8))</f>
        <v>#NAME?</v>
      </c>
      <c r="J1398" s="24" t="e">
        <f t="shared" ca="1" si="63"/>
        <v>#NAME?</v>
      </c>
      <c r="K1398" s="24" t="e">
        <f t="shared" ca="1" si="64"/>
        <v>#NAME?</v>
      </c>
      <c r="L1398" s="24" t="e">
        <f t="shared" ca="1" si="65"/>
        <v>#NAME?</v>
      </c>
    </row>
    <row r="1399" spans="2:12" x14ac:dyDescent="0.25">
      <c r="B1399" s="24">
        <v>9.0214308769018565</v>
      </c>
      <c r="G1399" s="24">
        <v>1397</v>
      </c>
      <c r="H1399" s="24" t="e">
        <f ca="1"/>
        <v>#NAME?</v>
      </c>
      <c r="I1399" s="24" t="e">
        <f t="array" aca="1" ref="I1399" ca="1">INDIRECT(ADDRESS(($E$2+1-G1399)+2,8))</f>
        <v>#NAME?</v>
      </c>
      <c r="J1399" s="24" t="e">
        <f t="shared" ca="1" si="63"/>
        <v>#NAME?</v>
      </c>
      <c r="K1399" s="24" t="e">
        <f t="shared" ca="1" si="64"/>
        <v>#NAME?</v>
      </c>
      <c r="L1399" s="24" t="e">
        <f t="shared" ca="1" si="65"/>
        <v>#NAME?</v>
      </c>
    </row>
    <row r="1400" spans="2:12" x14ac:dyDescent="0.25">
      <c r="B1400" s="24">
        <v>10.696672840779719</v>
      </c>
      <c r="G1400" s="24">
        <v>1398</v>
      </c>
      <c r="H1400" s="24" t="e">
        <f ca="1"/>
        <v>#NAME?</v>
      </c>
      <c r="I1400" s="24" t="e">
        <f t="array" aca="1" ref="I1400" ca="1">INDIRECT(ADDRESS(($E$2+1-G1400)+2,8))</f>
        <v>#NAME?</v>
      </c>
      <c r="J1400" s="24" t="e">
        <f t="shared" ca="1" si="63"/>
        <v>#NAME?</v>
      </c>
      <c r="K1400" s="24" t="e">
        <f t="shared" ca="1" si="64"/>
        <v>#NAME?</v>
      </c>
      <c r="L1400" s="24" t="e">
        <f t="shared" ca="1" si="65"/>
        <v>#NAME?</v>
      </c>
    </row>
    <row r="1401" spans="2:12" x14ac:dyDescent="0.25">
      <c r="B1401" s="24">
        <v>10.718990316711904</v>
      </c>
      <c r="G1401" s="24">
        <v>1399</v>
      </c>
      <c r="H1401" s="24" t="e">
        <f ca="1"/>
        <v>#NAME?</v>
      </c>
      <c r="I1401" s="24" t="e">
        <f t="array" aca="1" ref="I1401" ca="1">INDIRECT(ADDRESS(($E$2+1-G1401)+2,8))</f>
        <v>#NAME?</v>
      </c>
      <c r="J1401" s="24" t="e">
        <f t="shared" ca="1" si="63"/>
        <v>#NAME?</v>
      </c>
      <c r="K1401" s="24" t="e">
        <f t="shared" ca="1" si="64"/>
        <v>#NAME?</v>
      </c>
      <c r="L1401" s="24" t="e">
        <f t="shared" ca="1" si="65"/>
        <v>#NAME?</v>
      </c>
    </row>
    <row r="1402" spans="2:12" x14ac:dyDescent="0.25">
      <c r="B1402" s="24">
        <v>8.1815325594449266</v>
      </c>
      <c r="G1402" s="24">
        <v>1400</v>
      </c>
      <c r="H1402" s="24" t="e">
        <f ca="1"/>
        <v>#NAME?</v>
      </c>
      <c r="I1402" s="24" t="e">
        <f t="array" aca="1" ref="I1402" ca="1">INDIRECT(ADDRESS(($E$2+1-G1402)+2,8))</f>
        <v>#NAME?</v>
      </c>
      <c r="J1402" s="24" t="e">
        <f t="shared" ca="1" si="63"/>
        <v>#NAME?</v>
      </c>
      <c r="K1402" s="24" t="e">
        <f t="shared" ca="1" si="64"/>
        <v>#NAME?</v>
      </c>
      <c r="L1402" s="24" t="e">
        <f t="shared" ca="1" si="65"/>
        <v>#NAME?</v>
      </c>
    </row>
    <row r="1403" spans="2:12" x14ac:dyDescent="0.25">
      <c r="B1403" s="24">
        <v>8.9100700550044749</v>
      </c>
      <c r="G1403" s="24">
        <v>1401</v>
      </c>
      <c r="H1403" s="24" t="e">
        <f ca="1"/>
        <v>#NAME?</v>
      </c>
      <c r="I1403" s="24" t="e">
        <f t="array" aca="1" ref="I1403" ca="1">INDIRECT(ADDRESS(($E$2+1-G1403)+2,8))</f>
        <v>#NAME?</v>
      </c>
      <c r="J1403" s="24" t="e">
        <f t="shared" ca="1" si="63"/>
        <v>#NAME?</v>
      </c>
      <c r="K1403" s="24" t="e">
        <f t="shared" ca="1" si="64"/>
        <v>#NAME?</v>
      </c>
      <c r="L1403" s="24" t="e">
        <f t="shared" ca="1" si="65"/>
        <v>#NAME?</v>
      </c>
    </row>
    <row r="1404" spans="2:12" x14ac:dyDescent="0.25">
      <c r="B1404" s="24">
        <v>8.860717468611206</v>
      </c>
      <c r="G1404" s="24">
        <v>1402</v>
      </c>
      <c r="H1404" s="24" t="e">
        <f ca="1"/>
        <v>#NAME?</v>
      </c>
      <c r="I1404" s="24" t="e">
        <f t="array" aca="1" ref="I1404" ca="1">INDIRECT(ADDRESS(($E$2+1-G1404)+2,8))</f>
        <v>#NAME?</v>
      </c>
      <c r="J1404" s="24" t="e">
        <f t="shared" ca="1" si="63"/>
        <v>#NAME?</v>
      </c>
      <c r="K1404" s="24" t="e">
        <f t="shared" ca="1" si="64"/>
        <v>#NAME?</v>
      </c>
      <c r="L1404" s="24" t="e">
        <f t="shared" ca="1" si="65"/>
        <v>#NAME?</v>
      </c>
    </row>
    <row r="1405" spans="2:12" x14ac:dyDescent="0.25">
      <c r="B1405" s="24">
        <v>8.1157227128026861</v>
      </c>
      <c r="G1405" s="24">
        <v>1403</v>
      </c>
      <c r="H1405" s="24" t="e">
        <f ca="1"/>
        <v>#NAME?</v>
      </c>
      <c r="I1405" s="24" t="e">
        <f t="array" aca="1" ref="I1405" ca="1">INDIRECT(ADDRESS(($E$2+1-G1405)+2,8))</f>
        <v>#NAME?</v>
      </c>
      <c r="J1405" s="24" t="e">
        <f t="shared" ca="1" si="63"/>
        <v>#NAME?</v>
      </c>
      <c r="K1405" s="24" t="e">
        <f t="shared" ca="1" si="64"/>
        <v>#NAME?</v>
      </c>
      <c r="L1405" s="24" t="e">
        <f t="shared" ca="1" si="65"/>
        <v>#NAME?</v>
      </c>
    </row>
    <row r="1406" spans="2:12" x14ac:dyDescent="0.25">
      <c r="B1406" s="24">
        <v>9.5222083093370884</v>
      </c>
      <c r="G1406" s="24">
        <v>1404</v>
      </c>
      <c r="H1406" s="24" t="e">
        <f ca="1"/>
        <v>#NAME?</v>
      </c>
      <c r="I1406" s="24" t="e">
        <f t="array" aca="1" ref="I1406" ca="1">INDIRECT(ADDRESS(($E$2+1-G1406)+2,8))</f>
        <v>#NAME?</v>
      </c>
      <c r="J1406" s="24" t="e">
        <f t="shared" ca="1" si="63"/>
        <v>#NAME?</v>
      </c>
      <c r="K1406" s="24" t="e">
        <f t="shared" ca="1" si="64"/>
        <v>#NAME?</v>
      </c>
      <c r="L1406" s="24" t="e">
        <f t="shared" ca="1" si="65"/>
        <v>#NAME?</v>
      </c>
    </row>
    <row r="1407" spans="2:12" x14ac:dyDescent="0.25">
      <c r="B1407" s="24">
        <v>7.8538496979985686</v>
      </c>
      <c r="G1407" s="24">
        <v>1405</v>
      </c>
      <c r="H1407" s="24" t="e">
        <f ca="1"/>
        <v>#NAME?</v>
      </c>
      <c r="I1407" s="24" t="e">
        <f t="array" aca="1" ref="I1407" ca="1">INDIRECT(ADDRESS(($E$2+1-G1407)+2,8))</f>
        <v>#NAME?</v>
      </c>
      <c r="J1407" s="24" t="e">
        <f t="shared" ca="1" si="63"/>
        <v>#NAME?</v>
      </c>
      <c r="K1407" s="24" t="e">
        <f t="shared" ca="1" si="64"/>
        <v>#NAME?</v>
      </c>
      <c r="L1407" s="24" t="e">
        <f t="shared" ca="1" si="65"/>
        <v>#NAME?</v>
      </c>
    </row>
    <row r="1408" spans="2:12" x14ac:dyDescent="0.25">
      <c r="B1408" s="24">
        <v>8.5488490430947479</v>
      </c>
      <c r="G1408" s="24">
        <v>1406</v>
      </c>
      <c r="H1408" s="24" t="e">
        <f ca="1"/>
        <v>#NAME?</v>
      </c>
      <c r="I1408" s="24" t="e">
        <f t="array" aca="1" ref="I1408" ca="1">INDIRECT(ADDRESS(($E$2+1-G1408)+2,8))</f>
        <v>#NAME?</v>
      </c>
      <c r="J1408" s="24" t="e">
        <f t="shared" ca="1" si="63"/>
        <v>#NAME?</v>
      </c>
      <c r="K1408" s="24" t="e">
        <f t="shared" ca="1" si="64"/>
        <v>#NAME?</v>
      </c>
      <c r="L1408" s="24" t="e">
        <f t="shared" ca="1" si="65"/>
        <v>#NAME?</v>
      </c>
    </row>
    <row r="1409" spans="2:12" x14ac:dyDescent="0.25">
      <c r="B1409" s="24">
        <v>10.304431410855772</v>
      </c>
      <c r="G1409" s="24">
        <v>1407</v>
      </c>
      <c r="H1409" s="24" t="e">
        <f ca="1"/>
        <v>#NAME?</v>
      </c>
      <c r="I1409" s="24" t="e">
        <f t="array" aca="1" ref="I1409" ca="1">INDIRECT(ADDRESS(($E$2+1-G1409)+2,8))</f>
        <v>#NAME?</v>
      </c>
      <c r="J1409" s="24" t="e">
        <f t="shared" ca="1" si="63"/>
        <v>#NAME?</v>
      </c>
      <c r="K1409" s="24" t="e">
        <f t="shared" ca="1" si="64"/>
        <v>#NAME?</v>
      </c>
      <c r="L1409" s="24" t="e">
        <f t="shared" ca="1" si="65"/>
        <v>#NAME?</v>
      </c>
    </row>
    <row r="1410" spans="2:12" x14ac:dyDescent="0.25">
      <c r="B1410" s="24">
        <v>12.076146679919013</v>
      </c>
      <c r="G1410" s="24">
        <v>1408</v>
      </c>
      <c r="H1410" s="24" t="e">
        <f ca="1"/>
        <v>#NAME?</v>
      </c>
      <c r="I1410" s="24" t="e">
        <f t="array" aca="1" ref="I1410" ca="1">INDIRECT(ADDRESS(($E$2+1-G1410)+2,8))</f>
        <v>#NAME?</v>
      </c>
      <c r="J1410" s="24" t="e">
        <f t="shared" ca="1" si="63"/>
        <v>#NAME?</v>
      </c>
      <c r="K1410" s="24" t="e">
        <f t="shared" ca="1" si="64"/>
        <v>#NAME?</v>
      </c>
      <c r="L1410" s="24" t="e">
        <f t="shared" ca="1" si="65"/>
        <v>#NAME?</v>
      </c>
    </row>
    <row r="1411" spans="2:12" x14ac:dyDescent="0.25">
      <c r="B1411" s="24">
        <v>8.2912792543896394</v>
      </c>
      <c r="G1411" s="24">
        <v>1409</v>
      </c>
      <c r="H1411" s="24" t="e">
        <f ca="1"/>
        <v>#NAME?</v>
      </c>
      <c r="I1411" s="24" t="e">
        <f t="array" aca="1" ref="I1411" ca="1">INDIRECT(ADDRESS(($E$2+1-G1411)+2,8))</f>
        <v>#NAME?</v>
      </c>
      <c r="J1411" s="24" t="e">
        <f t="shared" ca="1" si="63"/>
        <v>#NAME?</v>
      </c>
      <c r="K1411" s="24" t="e">
        <f t="shared" ca="1" si="64"/>
        <v>#NAME?</v>
      </c>
      <c r="L1411" s="24" t="e">
        <f t="shared" ca="1" si="65"/>
        <v>#NAME?</v>
      </c>
    </row>
    <row r="1412" spans="2:12" x14ac:dyDescent="0.25">
      <c r="B1412" s="24">
        <v>8.2928707411808507</v>
      </c>
      <c r="G1412" s="24">
        <v>1410</v>
      </c>
      <c r="H1412" s="24" t="e">
        <f ca="1"/>
        <v>#NAME?</v>
      </c>
      <c r="I1412" s="24" t="e">
        <f t="array" aca="1" ref="I1412" ca="1">INDIRECT(ADDRESS(($E$2+1-G1412)+2,8))</f>
        <v>#NAME?</v>
      </c>
      <c r="J1412" s="24" t="e">
        <f t="shared" ref="J1412:J1475" ca="1" si="66">_xlfn.WEIBULL.DIST(H1412,$E$5,$E$6,TRUE)</f>
        <v>#NAME?</v>
      </c>
      <c r="K1412" s="24" t="e">
        <f t="shared" ref="K1412:K1475" ca="1" si="67">_xlfn.WEIBULL.DIST(I1412,$E$5,$E$6,TRUE)</f>
        <v>#NAME?</v>
      </c>
      <c r="L1412" s="24" t="e">
        <f t="shared" ref="L1412:L1475" ca="1" si="68">((2*G1412-1)/$E$2)*(LN(J1412)+LN(1-K1412))</f>
        <v>#NAME?</v>
      </c>
    </row>
    <row r="1413" spans="2:12" x14ac:dyDescent="0.25">
      <c r="B1413" s="24">
        <v>7.5240626177225405</v>
      </c>
      <c r="G1413" s="24">
        <v>1411</v>
      </c>
      <c r="H1413" s="24" t="e">
        <f ca="1"/>
        <v>#NAME?</v>
      </c>
      <c r="I1413" s="24" t="e">
        <f t="array" aca="1" ref="I1413" ca="1">INDIRECT(ADDRESS(($E$2+1-G1413)+2,8))</f>
        <v>#NAME?</v>
      </c>
      <c r="J1413" s="24" t="e">
        <f t="shared" ca="1" si="66"/>
        <v>#NAME?</v>
      </c>
      <c r="K1413" s="24" t="e">
        <f t="shared" ca="1" si="67"/>
        <v>#NAME?</v>
      </c>
      <c r="L1413" s="24" t="e">
        <f t="shared" ca="1" si="68"/>
        <v>#NAME?</v>
      </c>
    </row>
    <row r="1414" spans="2:12" x14ac:dyDescent="0.25">
      <c r="B1414" s="24">
        <v>10.537893330953183</v>
      </c>
      <c r="G1414" s="24">
        <v>1412</v>
      </c>
      <c r="H1414" s="24" t="e">
        <f ca="1"/>
        <v>#NAME?</v>
      </c>
      <c r="I1414" s="24" t="e">
        <f t="array" aca="1" ref="I1414" ca="1">INDIRECT(ADDRESS(($E$2+1-G1414)+2,8))</f>
        <v>#NAME?</v>
      </c>
      <c r="J1414" s="24" t="e">
        <f t="shared" ca="1" si="66"/>
        <v>#NAME?</v>
      </c>
      <c r="K1414" s="24" t="e">
        <f t="shared" ca="1" si="67"/>
        <v>#NAME?</v>
      </c>
      <c r="L1414" s="24" t="e">
        <f t="shared" ca="1" si="68"/>
        <v>#NAME?</v>
      </c>
    </row>
    <row r="1415" spans="2:12" x14ac:dyDescent="0.25">
      <c r="B1415" s="24">
        <v>9.7578841366073981</v>
      </c>
      <c r="G1415" s="24">
        <v>1413</v>
      </c>
      <c r="H1415" s="24" t="e">
        <f ca="1"/>
        <v>#NAME?</v>
      </c>
      <c r="I1415" s="24" t="e">
        <f t="array" aca="1" ref="I1415" ca="1">INDIRECT(ADDRESS(($E$2+1-G1415)+2,8))</f>
        <v>#NAME?</v>
      </c>
      <c r="J1415" s="24" t="e">
        <f t="shared" ca="1" si="66"/>
        <v>#NAME?</v>
      </c>
      <c r="K1415" s="24" t="e">
        <f t="shared" ca="1" si="67"/>
        <v>#NAME?</v>
      </c>
      <c r="L1415" s="24" t="e">
        <f t="shared" ca="1" si="68"/>
        <v>#NAME?</v>
      </c>
    </row>
    <row r="1416" spans="2:12" x14ac:dyDescent="0.25">
      <c r="B1416" s="24">
        <v>10.653070049625711</v>
      </c>
      <c r="G1416" s="24">
        <v>1414</v>
      </c>
      <c r="H1416" s="24" t="e">
        <f ca="1"/>
        <v>#NAME?</v>
      </c>
      <c r="I1416" s="24" t="e">
        <f t="array" aca="1" ref="I1416" ca="1">INDIRECT(ADDRESS(($E$2+1-G1416)+2,8))</f>
        <v>#NAME?</v>
      </c>
      <c r="J1416" s="24" t="e">
        <f t="shared" ca="1" si="66"/>
        <v>#NAME?</v>
      </c>
      <c r="K1416" s="24" t="e">
        <f t="shared" ca="1" si="67"/>
        <v>#NAME?</v>
      </c>
      <c r="L1416" s="24" t="e">
        <f t="shared" ca="1" si="68"/>
        <v>#NAME?</v>
      </c>
    </row>
    <row r="1417" spans="2:12" x14ac:dyDescent="0.25">
      <c r="B1417" s="24">
        <v>8.7573581111425671</v>
      </c>
      <c r="G1417" s="24">
        <v>1415</v>
      </c>
      <c r="H1417" s="24" t="e">
        <f ca="1"/>
        <v>#NAME?</v>
      </c>
      <c r="I1417" s="24" t="e">
        <f t="array" aca="1" ref="I1417" ca="1">INDIRECT(ADDRESS(($E$2+1-G1417)+2,8))</f>
        <v>#NAME?</v>
      </c>
      <c r="J1417" s="24" t="e">
        <f t="shared" ca="1" si="66"/>
        <v>#NAME?</v>
      </c>
      <c r="K1417" s="24" t="e">
        <f t="shared" ca="1" si="67"/>
        <v>#NAME?</v>
      </c>
      <c r="L1417" s="24" t="e">
        <f t="shared" ca="1" si="68"/>
        <v>#NAME?</v>
      </c>
    </row>
    <row r="1418" spans="2:12" x14ac:dyDescent="0.25">
      <c r="B1418" s="24">
        <v>10.383657057427008</v>
      </c>
      <c r="G1418" s="24">
        <v>1416</v>
      </c>
      <c r="H1418" s="24" t="e">
        <f ca="1"/>
        <v>#NAME?</v>
      </c>
      <c r="I1418" s="24" t="e">
        <f t="array" aca="1" ref="I1418" ca="1">INDIRECT(ADDRESS(($E$2+1-G1418)+2,8))</f>
        <v>#NAME?</v>
      </c>
      <c r="J1418" s="24" t="e">
        <f t="shared" ca="1" si="66"/>
        <v>#NAME?</v>
      </c>
      <c r="K1418" s="24" t="e">
        <f t="shared" ca="1" si="67"/>
        <v>#NAME?</v>
      </c>
      <c r="L1418" s="24" t="e">
        <f t="shared" ca="1" si="68"/>
        <v>#NAME?</v>
      </c>
    </row>
    <row r="1419" spans="2:12" x14ac:dyDescent="0.25">
      <c r="B1419" s="24">
        <v>8.667841280341813</v>
      </c>
      <c r="G1419" s="24">
        <v>1417</v>
      </c>
      <c r="H1419" s="24" t="e">
        <f ca="1"/>
        <v>#NAME?</v>
      </c>
      <c r="I1419" s="24" t="e">
        <f t="array" aca="1" ref="I1419" ca="1">INDIRECT(ADDRESS(($E$2+1-G1419)+2,8))</f>
        <v>#NAME?</v>
      </c>
      <c r="J1419" s="24" t="e">
        <f t="shared" ca="1" si="66"/>
        <v>#NAME?</v>
      </c>
      <c r="K1419" s="24" t="e">
        <f t="shared" ca="1" si="67"/>
        <v>#NAME?</v>
      </c>
      <c r="L1419" s="24" t="e">
        <f t="shared" ca="1" si="68"/>
        <v>#NAME?</v>
      </c>
    </row>
    <row r="1420" spans="2:12" x14ac:dyDescent="0.25">
      <c r="B1420" s="24">
        <v>5.5185842204523485</v>
      </c>
      <c r="G1420" s="24">
        <v>1418</v>
      </c>
      <c r="H1420" s="24" t="e">
        <f ca="1"/>
        <v>#NAME?</v>
      </c>
      <c r="I1420" s="24" t="e">
        <f t="array" aca="1" ref="I1420" ca="1">INDIRECT(ADDRESS(($E$2+1-G1420)+2,8))</f>
        <v>#NAME?</v>
      </c>
      <c r="J1420" s="24" t="e">
        <f t="shared" ca="1" si="66"/>
        <v>#NAME?</v>
      </c>
      <c r="K1420" s="24" t="e">
        <f t="shared" ca="1" si="67"/>
        <v>#NAME?</v>
      </c>
      <c r="L1420" s="24" t="e">
        <f t="shared" ca="1" si="68"/>
        <v>#NAME?</v>
      </c>
    </row>
    <row r="1421" spans="2:12" x14ac:dyDescent="0.25">
      <c r="B1421" s="24">
        <v>5.2379403753474874</v>
      </c>
      <c r="G1421" s="24">
        <v>1419</v>
      </c>
      <c r="H1421" s="24" t="e">
        <f ca="1"/>
        <v>#NAME?</v>
      </c>
      <c r="I1421" s="24" t="e">
        <f t="array" aca="1" ref="I1421" ca="1">INDIRECT(ADDRESS(($E$2+1-G1421)+2,8))</f>
        <v>#NAME?</v>
      </c>
      <c r="J1421" s="24" t="e">
        <f t="shared" ca="1" si="66"/>
        <v>#NAME?</v>
      </c>
      <c r="K1421" s="24" t="e">
        <f t="shared" ca="1" si="67"/>
        <v>#NAME?</v>
      </c>
      <c r="L1421" s="24" t="e">
        <f t="shared" ca="1" si="68"/>
        <v>#NAME?</v>
      </c>
    </row>
    <row r="1422" spans="2:12" x14ac:dyDescent="0.25">
      <c r="B1422" s="24">
        <v>10.196586911433752</v>
      </c>
      <c r="G1422" s="24">
        <v>1420</v>
      </c>
      <c r="H1422" s="24" t="e">
        <f ca="1"/>
        <v>#NAME?</v>
      </c>
      <c r="I1422" s="24" t="e">
        <f t="array" aca="1" ref="I1422" ca="1">INDIRECT(ADDRESS(($E$2+1-G1422)+2,8))</f>
        <v>#NAME?</v>
      </c>
      <c r="J1422" s="24" t="e">
        <f t="shared" ca="1" si="66"/>
        <v>#NAME?</v>
      </c>
      <c r="K1422" s="24" t="e">
        <f t="shared" ca="1" si="67"/>
        <v>#NAME?</v>
      </c>
      <c r="L1422" s="24" t="e">
        <f t="shared" ca="1" si="68"/>
        <v>#NAME?</v>
      </c>
    </row>
    <row r="1423" spans="2:12" x14ac:dyDescent="0.25">
      <c r="B1423" s="24">
        <v>10.181787130337929</v>
      </c>
      <c r="G1423" s="24">
        <v>1421</v>
      </c>
      <c r="H1423" s="24" t="e">
        <f ca="1"/>
        <v>#NAME?</v>
      </c>
      <c r="I1423" s="24" t="e">
        <f t="array" aca="1" ref="I1423" ca="1">INDIRECT(ADDRESS(($E$2+1-G1423)+2,8))</f>
        <v>#NAME?</v>
      </c>
      <c r="J1423" s="24" t="e">
        <f t="shared" ca="1" si="66"/>
        <v>#NAME?</v>
      </c>
      <c r="K1423" s="24" t="e">
        <f t="shared" ca="1" si="67"/>
        <v>#NAME?</v>
      </c>
      <c r="L1423" s="24" t="e">
        <f t="shared" ca="1" si="68"/>
        <v>#NAME?</v>
      </c>
    </row>
    <row r="1424" spans="2:12" x14ac:dyDescent="0.25">
      <c r="B1424" s="24">
        <v>9.9596830100621361</v>
      </c>
      <c r="G1424" s="24">
        <v>1422</v>
      </c>
      <c r="H1424" s="24" t="e">
        <f ca="1"/>
        <v>#NAME?</v>
      </c>
      <c r="I1424" s="24" t="e">
        <f t="array" aca="1" ref="I1424" ca="1">INDIRECT(ADDRESS(($E$2+1-G1424)+2,8))</f>
        <v>#NAME?</v>
      </c>
      <c r="J1424" s="24" t="e">
        <f t="shared" ca="1" si="66"/>
        <v>#NAME?</v>
      </c>
      <c r="K1424" s="24" t="e">
        <f t="shared" ca="1" si="67"/>
        <v>#NAME?</v>
      </c>
      <c r="L1424" s="24" t="e">
        <f t="shared" ca="1" si="68"/>
        <v>#NAME?</v>
      </c>
    </row>
    <row r="1425" spans="2:12" x14ac:dyDescent="0.25">
      <c r="B1425" s="24">
        <v>9.0449584186735166</v>
      </c>
      <c r="G1425" s="24">
        <v>1423</v>
      </c>
      <c r="H1425" s="24" t="e">
        <f ca="1"/>
        <v>#NAME?</v>
      </c>
      <c r="I1425" s="24" t="e">
        <f t="array" aca="1" ref="I1425" ca="1">INDIRECT(ADDRESS(($E$2+1-G1425)+2,8))</f>
        <v>#NAME?</v>
      </c>
      <c r="J1425" s="24" t="e">
        <f t="shared" ca="1" si="66"/>
        <v>#NAME?</v>
      </c>
      <c r="K1425" s="24" t="e">
        <f t="shared" ca="1" si="67"/>
        <v>#NAME?</v>
      </c>
      <c r="L1425" s="24" t="e">
        <f t="shared" ca="1" si="68"/>
        <v>#NAME?</v>
      </c>
    </row>
    <row r="1426" spans="2:12" x14ac:dyDescent="0.25">
      <c r="B1426" s="24">
        <v>9.6048518067691617</v>
      </c>
      <c r="G1426" s="24">
        <v>1424</v>
      </c>
      <c r="H1426" s="24" t="e">
        <f ca="1"/>
        <v>#NAME?</v>
      </c>
      <c r="I1426" s="24" t="e">
        <f t="array" aca="1" ref="I1426" ca="1">INDIRECT(ADDRESS(($E$2+1-G1426)+2,8))</f>
        <v>#NAME?</v>
      </c>
      <c r="J1426" s="24" t="e">
        <f t="shared" ca="1" si="66"/>
        <v>#NAME?</v>
      </c>
      <c r="K1426" s="24" t="e">
        <f t="shared" ca="1" si="67"/>
        <v>#NAME?</v>
      </c>
      <c r="L1426" s="24" t="e">
        <f t="shared" ca="1" si="68"/>
        <v>#NAME?</v>
      </c>
    </row>
    <row r="1427" spans="2:12" x14ac:dyDescent="0.25">
      <c r="B1427" s="24">
        <v>9.0821321996637465</v>
      </c>
      <c r="G1427" s="24">
        <v>1425</v>
      </c>
      <c r="H1427" s="24" t="e">
        <f ca="1"/>
        <v>#NAME?</v>
      </c>
      <c r="I1427" s="24" t="e">
        <f t="array" aca="1" ref="I1427" ca="1">INDIRECT(ADDRESS(($E$2+1-G1427)+2,8))</f>
        <v>#NAME?</v>
      </c>
      <c r="J1427" s="24" t="e">
        <f t="shared" ca="1" si="66"/>
        <v>#NAME?</v>
      </c>
      <c r="K1427" s="24" t="e">
        <f t="shared" ca="1" si="67"/>
        <v>#NAME?</v>
      </c>
      <c r="L1427" s="24" t="e">
        <f t="shared" ca="1" si="68"/>
        <v>#NAME?</v>
      </c>
    </row>
    <row r="1428" spans="2:12" x14ac:dyDescent="0.25">
      <c r="B1428" s="24">
        <v>9.6981459590358607</v>
      </c>
      <c r="G1428" s="24">
        <v>1426</v>
      </c>
      <c r="H1428" s="24" t="e">
        <f ca="1"/>
        <v>#NAME?</v>
      </c>
      <c r="I1428" s="24" t="e">
        <f t="array" aca="1" ref="I1428" ca="1">INDIRECT(ADDRESS(($E$2+1-G1428)+2,8))</f>
        <v>#NAME?</v>
      </c>
      <c r="J1428" s="24" t="e">
        <f t="shared" ca="1" si="66"/>
        <v>#NAME?</v>
      </c>
      <c r="K1428" s="24" t="e">
        <f t="shared" ca="1" si="67"/>
        <v>#NAME?</v>
      </c>
      <c r="L1428" s="24" t="e">
        <f t="shared" ca="1" si="68"/>
        <v>#NAME?</v>
      </c>
    </row>
    <row r="1429" spans="2:12" x14ac:dyDescent="0.25">
      <c r="B1429" s="24">
        <v>5.5129066422488471</v>
      </c>
      <c r="G1429" s="24">
        <v>1427</v>
      </c>
      <c r="H1429" s="24" t="e">
        <f ca="1"/>
        <v>#NAME?</v>
      </c>
      <c r="I1429" s="24" t="e">
        <f t="array" aca="1" ref="I1429" ca="1">INDIRECT(ADDRESS(($E$2+1-G1429)+2,8))</f>
        <v>#NAME?</v>
      </c>
      <c r="J1429" s="24" t="e">
        <f t="shared" ca="1" si="66"/>
        <v>#NAME?</v>
      </c>
      <c r="K1429" s="24" t="e">
        <f t="shared" ca="1" si="67"/>
        <v>#NAME?</v>
      </c>
      <c r="L1429" s="24" t="e">
        <f t="shared" ca="1" si="68"/>
        <v>#NAME?</v>
      </c>
    </row>
    <row r="1430" spans="2:12" x14ac:dyDescent="0.25">
      <c r="B1430" s="24">
        <v>8.3973831191282251</v>
      </c>
      <c r="G1430" s="24">
        <v>1428</v>
      </c>
      <c r="H1430" s="24" t="e">
        <f ca="1"/>
        <v>#NAME?</v>
      </c>
      <c r="I1430" s="24" t="e">
        <f t="array" aca="1" ref="I1430" ca="1">INDIRECT(ADDRESS(($E$2+1-G1430)+2,8))</f>
        <v>#NAME?</v>
      </c>
      <c r="J1430" s="24" t="e">
        <f t="shared" ca="1" si="66"/>
        <v>#NAME?</v>
      </c>
      <c r="K1430" s="24" t="e">
        <f t="shared" ca="1" si="67"/>
        <v>#NAME?</v>
      </c>
      <c r="L1430" s="24" t="e">
        <f t="shared" ca="1" si="68"/>
        <v>#NAME?</v>
      </c>
    </row>
    <row r="1431" spans="2:12" x14ac:dyDescent="0.25">
      <c r="B1431" s="24">
        <v>8.1408011689864637</v>
      </c>
      <c r="G1431" s="24">
        <v>1429</v>
      </c>
      <c r="H1431" s="24" t="e">
        <f ca="1"/>
        <v>#NAME?</v>
      </c>
      <c r="I1431" s="24" t="e">
        <f t="array" aca="1" ref="I1431" ca="1">INDIRECT(ADDRESS(($E$2+1-G1431)+2,8))</f>
        <v>#NAME?</v>
      </c>
      <c r="J1431" s="24" t="e">
        <f t="shared" ca="1" si="66"/>
        <v>#NAME?</v>
      </c>
      <c r="K1431" s="24" t="e">
        <f t="shared" ca="1" si="67"/>
        <v>#NAME?</v>
      </c>
      <c r="L1431" s="24" t="e">
        <f t="shared" ca="1" si="68"/>
        <v>#NAME?</v>
      </c>
    </row>
    <row r="1432" spans="2:12" x14ac:dyDescent="0.25">
      <c r="B1432" s="24">
        <v>7.5081893121681897</v>
      </c>
      <c r="G1432" s="24">
        <v>1430</v>
      </c>
      <c r="H1432" s="24" t="e">
        <f ca="1"/>
        <v>#NAME?</v>
      </c>
      <c r="I1432" s="24" t="e">
        <f t="array" aca="1" ref="I1432" ca="1">INDIRECT(ADDRESS(($E$2+1-G1432)+2,8))</f>
        <v>#NAME?</v>
      </c>
      <c r="J1432" s="24" t="e">
        <f t="shared" ca="1" si="66"/>
        <v>#NAME?</v>
      </c>
      <c r="K1432" s="24" t="e">
        <f t="shared" ca="1" si="67"/>
        <v>#NAME?</v>
      </c>
      <c r="L1432" s="24" t="e">
        <f t="shared" ca="1" si="68"/>
        <v>#NAME?</v>
      </c>
    </row>
    <row r="1433" spans="2:12" x14ac:dyDescent="0.25">
      <c r="B1433" s="24">
        <v>12.008642426981746</v>
      </c>
      <c r="G1433" s="24">
        <v>1431</v>
      </c>
      <c r="H1433" s="24" t="e">
        <f ca="1"/>
        <v>#NAME?</v>
      </c>
      <c r="I1433" s="24" t="e">
        <f t="array" aca="1" ref="I1433" ca="1">INDIRECT(ADDRESS(($E$2+1-G1433)+2,8))</f>
        <v>#NAME?</v>
      </c>
      <c r="J1433" s="24" t="e">
        <f t="shared" ca="1" si="66"/>
        <v>#NAME?</v>
      </c>
      <c r="K1433" s="24" t="e">
        <f t="shared" ca="1" si="67"/>
        <v>#NAME?</v>
      </c>
      <c r="L1433" s="24" t="e">
        <f t="shared" ca="1" si="68"/>
        <v>#NAME?</v>
      </c>
    </row>
    <row r="1434" spans="2:12" x14ac:dyDescent="0.25">
      <c r="B1434" s="24">
        <v>8.0402732379963009</v>
      </c>
      <c r="G1434" s="24">
        <v>1432</v>
      </c>
      <c r="H1434" s="24" t="e">
        <f ca="1"/>
        <v>#NAME?</v>
      </c>
      <c r="I1434" s="24" t="e">
        <f t="array" aca="1" ref="I1434" ca="1">INDIRECT(ADDRESS(($E$2+1-G1434)+2,8))</f>
        <v>#NAME?</v>
      </c>
      <c r="J1434" s="24" t="e">
        <f t="shared" ca="1" si="66"/>
        <v>#NAME?</v>
      </c>
      <c r="K1434" s="24" t="e">
        <f t="shared" ca="1" si="67"/>
        <v>#NAME?</v>
      </c>
      <c r="L1434" s="24" t="e">
        <f t="shared" ca="1" si="68"/>
        <v>#NAME?</v>
      </c>
    </row>
    <row r="1435" spans="2:12" x14ac:dyDescent="0.25">
      <c r="B1435" s="24">
        <v>6.0786787502704387</v>
      </c>
      <c r="G1435" s="24">
        <v>1433</v>
      </c>
      <c r="H1435" s="24" t="e">
        <f ca="1"/>
        <v>#NAME?</v>
      </c>
      <c r="I1435" s="24" t="e">
        <f t="array" aca="1" ref="I1435" ca="1">INDIRECT(ADDRESS(($E$2+1-G1435)+2,8))</f>
        <v>#NAME?</v>
      </c>
      <c r="J1435" s="24" t="e">
        <f t="shared" ca="1" si="66"/>
        <v>#NAME?</v>
      </c>
      <c r="K1435" s="24" t="e">
        <f t="shared" ca="1" si="67"/>
        <v>#NAME?</v>
      </c>
      <c r="L1435" s="24" t="e">
        <f t="shared" ca="1" si="68"/>
        <v>#NAME?</v>
      </c>
    </row>
    <row r="1436" spans="2:12" x14ac:dyDescent="0.25">
      <c r="B1436" s="24">
        <v>9.3118747946829394</v>
      </c>
      <c r="G1436" s="24">
        <v>1434</v>
      </c>
      <c r="H1436" s="24" t="e">
        <f ca="1"/>
        <v>#NAME?</v>
      </c>
      <c r="I1436" s="24" t="e">
        <f t="array" aca="1" ref="I1436" ca="1">INDIRECT(ADDRESS(($E$2+1-G1436)+2,8))</f>
        <v>#NAME?</v>
      </c>
      <c r="J1436" s="24" t="e">
        <f t="shared" ca="1" si="66"/>
        <v>#NAME?</v>
      </c>
      <c r="K1436" s="24" t="e">
        <f t="shared" ca="1" si="67"/>
        <v>#NAME?</v>
      </c>
      <c r="L1436" s="24" t="e">
        <f t="shared" ca="1" si="68"/>
        <v>#NAME?</v>
      </c>
    </row>
    <row r="1437" spans="2:12" x14ac:dyDescent="0.25">
      <c r="B1437" s="24">
        <v>6.5733155112659469</v>
      </c>
      <c r="G1437" s="24">
        <v>1435</v>
      </c>
      <c r="H1437" s="24" t="e">
        <f ca="1"/>
        <v>#NAME?</v>
      </c>
      <c r="I1437" s="24" t="e">
        <f t="array" aca="1" ref="I1437" ca="1">INDIRECT(ADDRESS(($E$2+1-G1437)+2,8))</f>
        <v>#NAME?</v>
      </c>
      <c r="J1437" s="24" t="e">
        <f t="shared" ca="1" si="66"/>
        <v>#NAME?</v>
      </c>
      <c r="K1437" s="24" t="e">
        <f t="shared" ca="1" si="67"/>
        <v>#NAME?</v>
      </c>
      <c r="L1437" s="24" t="e">
        <f t="shared" ca="1" si="68"/>
        <v>#NAME?</v>
      </c>
    </row>
    <row r="1438" spans="2:12" x14ac:dyDescent="0.25">
      <c r="B1438" s="24">
        <v>11.189634641937005</v>
      </c>
      <c r="G1438" s="24">
        <v>1436</v>
      </c>
      <c r="H1438" s="24" t="e">
        <f ca="1"/>
        <v>#NAME?</v>
      </c>
      <c r="I1438" s="24" t="e">
        <f t="array" aca="1" ref="I1438" ca="1">INDIRECT(ADDRESS(($E$2+1-G1438)+2,8))</f>
        <v>#NAME?</v>
      </c>
      <c r="J1438" s="24" t="e">
        <f t="shared" ca="1" si="66"/>
        <v>#NAME?</v>
      </c>
      <c r="K1438" s="24" t="e">
        <f t="shared" ca="1" si="67"/>
        <v>#NAME?</v>
      </c>
      <c r="L1438" s="24" t="e">
        <f t="shared" ca="1" si="68"/>
        <v>#NAME?</v>
      </c>
    </row>
    <row r="1439" spans="2:12" x14ac:dyDescent="0.25">
      <c r="B1439" s="24">
        <v>10.383027073627563</v>
      </c>
      <c r="G1439" s="24">
        <v>1437</v>
      </c>
      <c r="H1439" s="24" t="e">
        <f ca="1"/>
        <v>#NAME?</v>
      </c>
      <c r="I1439" s="24" t="e">
        <f t="array" aca="1" ref="I1439" ca="1">INDIRECT(ADDRESS(($E$2+1-G1439)+2,8))</f>
        <v>#NAME?</v>
      </c>
      <c r="J1439" s="24" t="e">
        <f t="shared" ca="1" si="66"/>
        <v>#NAME?</v>
      </c>
      <c r="K1439" s="24" t="e">
        <f t="shared" ca="1" si="67"/>
        <v>#NAME?</v>
      </c>
      <c r="L1439" s="24" t="e">
        <f t="shared" ca="1" si="68"/>
        <v>#NAME?</v>
      </c>
    </row>
    <row r="1440" spans="2:12" x14ac:dyDescent="0.25">
      <c r="B1440" s="24">
        <v>5.5757389038986478</v>
      </c>
      <c r="G1440" s="24">
        <v>1438</v>
      </c>
      <c r="H1440" s="24" t="e">
        <f ca="1"/>
        <v>#NAME?</v>
      </c>
      <c r="I1440" s="24" t="e">
        <f t="array" aca="1" ref="I1440" ca="1">INDIRECT(ADDRESS(($E$2+1-G1440)+2,8))</f>
        <v>#NAME?</v>
      </c>
      <c r="J1440" s="24" t="e">
        <f t="shared" ca="1" si="66"/>
        <v>#NAME?</v>
      </c>
      <c r="K1440" s="24" t="e">
        <f t="shared" ca="1" si="67"/>
        <v>#NAME?</v>
      </c>
      <c r="L1440" s="24" t="e">
        <f t="shared" ca="1" si="68"/>
        <v>#NAME?</v>
      </c>
    </row>
    <row r="1441" spans="2:12" x14ac:dyDescent="0.25">
      <c r="B1441" s="24">
        <v>11.214586988797064</v>
      </c>
      <c r="G1441" s="24">
        <v>1439</v>
      </c>
      <c r="H1441" s="24" t="e">
        <f ca="1"/>
        <v>#NAME?</v>
      </c>
      <c r="I1441" s="24" t="e">
        <f t="array" aca="1" ref="I1441" ca="1">INDIRECT(ADDRESS(($E$2+1-G1441)+2,8))</f>
        <v>#NAME?</v>
      </c>
      <c r="J1441" s="24" t="e">
        <f t="shared" ca="1" si="66"/>
        <v>#NAME?</v>
      </c>
      <c r="K1441" s="24" t="e">
        <f t="shared" ca="1" si="67"/>
        <v>#NAME?</v>
      </c>
      <c r="L1441" s="24" t="e">
        <f t="shared" ca="1" si="68"/>
        <v>#NAME?</v>
      </c>
    </row>
    <row r="1442" spans="2:12" x14ac:dyDescent="0.25">
      <c r="B1442" s="24">
        <v>9.5195008382337978</v>
      </c>
      <c r="G1442" s="24">
        <v>1440</v>
      </c>
      <c r="H1442" s="24" t="e">
        <f ca="1"/>
        <v>#NAME?</v>
      </c>
      <c r="I1442" s="24" t="e">
        <f t="array" aca="1" ref="I1442" ca="1">INDIRECT(ADDRESS(($E$2+1-G1442)+2,8))</f>
        <v>#NAME?</v>
      </c>
      <c r="J1442" s="24" t="e">
        <f t="shared" ca="1" si="66"/>
        <v>#NAME?</v>
      </c>
      <c r="K1442" s="24" t="e">
        <f t="shared" ca="1" si="67"/>
        <v>#NAME?</v>
      </c>
      <c r="L1442" s="24" t="e">
        <f t="shared" ca="1" si="68"/>
        <v>#NAME?</v>
      </c>
    </row>
    <row r="1443" spans="2:12" x14ac:dyDescent="0.25">
      <c r="B1443" s="24">
        <v>9.2672667921520642</v>
      </c>
      <c r="G1443" s="24">
        <v>1441</v>
      </c>
      <c r="H1443" s="24" t="e">
        <f ca="1"/>
        <v>#NAME?</v>
      </c>
      <c r="I1443" s="24" t="e">
        <f t="array" aca="1" ref="I1443" ca="1">INDIRECT(ADDRESS(($E$2+1-G1443)+2,8))</f>
        <v>#NAME?</v>
      </c>
      <c r="J1443" s="24" t="e">
        <f t="shared" ca="1" si="66"/>
        <v>#NAME?</v>
      </c>
      <c r="K1443" s="24" t="e">
        <f t="shared" ca="1" si="67"/>
        <v>#NAME?</v>
      </c>
      <c r="L1443" s="24" t="e">
        <f t="shared" ca="1" si="68"/>
        <v>#NAME?</v>
      </c>
    </row>
    <row r="1444" spans="2:12" x14ac:dyDescent="0.25">
      <c r="B1444" s="24">
        <v>9.4644541035800227</v>
      </c>
      <c r="G1444" s="24">
        <v>1442</v>
      </c>
      <c r="H1444" s="24" t="e">
        <f ca="1"/>
        <v>#NAME?</v>
      </c>
      <c r="I1444" s="24" t="e">
        <f t="array" aca="1" ref="I1444" ca="1">INDIRECT(ADDRESS(($E$2+1-G1444)+2,8))</f>
        <v>#NAME?</v>
      </c>
      <c r="J1444" s="24" t="e">
        <f t="shared" ca="1" si="66"/>
        <v>#NAME?</v>
      </c>
      <c r="K1444" s="24" t="e">
        <f t="shared" ca="1" si="67"/>
        <v>#NAME?</v>
      </c>
      <c r="L1444" s="24" t="e">
        <f t="shared" ca="1" si="68"/>
        <v>#NAME?</v>
      </c>
    </row>
    <row r="1445" spans="2:12" x14ac:dyDescent="0.25">
      <c r="B1445" s="24">
        <v>11.583575017416587</v>
      </c>
      <c r="G1445" s="24">
        <v>1443</v>
      </c>
      <c r="H1445" s="24" t="e">
        <f ca="1"/>
        <v>#NAME?</v>
      </c>
      <c r="I1445" s="24" t="e">
        <f t="array" aca="1" ref="I1445" ca="1">INDIRECT(ADDRESS(($E$2+1-G1445)+2,8))</f>
        <v>#NAME?</v>
      </c>
      <c r="J1445" s="24" t="e">
        <f t="shared" ca="1" si="66"/>
        <v>#NAME?</v>
      </c>
      <c r="K1445" s="24" t="e">
        <f t="shared" ca="1" si="67"/>
        <v>#NAME?</v>
      </c>
      <c r="L1445" s="24" t="e">
        <f t="shared" ca="1" si="68"/>
        <v>#NAME?</v>
      </c>
    </row>
    <row r="1446" spans="2:12" x14ac:dyDescent="0.25">
      <c r="B1446" s="24">
        <v>9.7256604830946287</v>
      </c>
      <c r="G1446" s="24">
        <v>1444</v>
      </c>
      <c r="H1446" s="24" t="e">
        <f ca="1"/>
        <v>#NAME?</v>
      </c>
      <c r="I1446" s="24" t="e">
        <f t="array" aca="1" ref="I1446" ca="1">INDIRECT(ADDRESS(($E$2+1-G1446)+2,8))</f>
        <v>#NAME?</v>
      </c>
      <c r="J1446" s="24" t="e">
        <f t="shared" ca="1" si="66"/>
        <v>#NAME?</v>
      </c>
      <c r="K1446" s="24" t="e">
        <f t="shared" ca="1" si="67"/>
        <v>#NAME?</v>
      </c>
      <c r="L1446" s="24" t="e">
        <f t="shared" ca="1" si="68"/>
        <v>#NAME?</v>
      </c>
    </row>
    <row r="1447" spans="2:12" x14ac:dyDescent="0.25">
      <c r="B1447" s="24">
        <v>7.8473819805678762</v>
      </c>
      <c r="G1447" s="24">
        <v>1445</v>
      </c>
      <c r="H1447" s="24" t="e">
        <f ca="1"/>
        <v>#NAME?</v>
      </c>
      <c r="I1447" s="24" t="e">
        <f t="array" aca="1" ref="I1447" ca="1">INDIRECT(ADDRESS(($E$2+1-G1447)+2,8))</f>
        <v>#NAME?</v>
      </c>
      <c r="J1447" s="24" t="e">
        <f t="shared" ca="1" si="66"/>
        <v>#NAME?</v>
      </c>
      <c r="K1447" s="24" t="e">
        <f t="shared" ca="1" si="67"/>
        <v>#NAME?</v>
      </c>
      <c r="L1447" s="24" t="e">
        <f t="shared" ca="1" si="68"/>
        <v>#NAME?</v>
      </c>
    </row>
    <row r="1448" spans="2:12" x14ac:dyDescent="0.25">
      <c r="B1448" s="24">
        <v>10.085971322549048</v>
      </c>
      <c r="G1448" s="24">
        <v>1446</v>
      </c>
      <c r="H1448" s="24" t="e">
        <f ca="1"/>
        <v>#NAME?</v>
      </c>
      <c r="I1448" s="24" t="e">
        <f t="array" aca="1" ref="I1448" ca="1">INDIRECT(ADDRESS(($E$2+1-G1448)+2,8))</f>
        <v>#NAME?</v>
      </c>
      <c r="J1448" s="24" t="e">
        <f t="shared" ca="1" si="66"/>
        <v>#NAME?</v>
      </c>
      <c r="K1448" s="24" t="e">
        <f t="shared" ca="1" si="67"/>
        <v>#NAME?</v>
      </c>
      <c r="L1448" s="24" t="e">
        <f t="shared" ca="1" si="68"/>
        <v>#NAME?</v>
      </c>
    </row>
    <row r="1449" spans="2:12" x14ac:dyDescent="0.25">
      <c r="B1449" s="24">
        <v>11.106862529788685</v>
      </c>
      <c r="G1449" s="24">
        <v>1447</v>
      </c>
      <c r="H1449" s="24" t="e">
        <f ca="1"/>
        <v>#NAME?</v>
      </c>
      <c r="I1449" s="24" t="e">
        <f t="array" aca="1" ref="I1449" ca="1">INDIRECT(ADDRESS(($E$2+1-G1449)+2,8))</f>
        <v>#NAME?</v>
      </c>
      <c r="J1449" s="24" t="e">
        <f t="shared" ca="1" si="66"/>
        <v>#NAME?</v>
      </c>
      <c r="K1449" s="24" t="e">
        <f t="shared" ca="1" si="67"/>
        <v>#NAME?</v>
      </c>
      <c r="L1449" s="24" t="e">
        <f t="shared" ca="1" si="68"/>
        <v>#NAME?</v>
      </c>
    </row>
    <row r="1450" spans="2:12" x14ac:dyDescent="0.25">
      <c r="B1450" s="24">
        <v>9.7927355645310623</v>
      </c>
      <c r="G1450" s="24">
        <v>1448</v>
      </c>
      <c r="H1450" s="24" t="e">
        <f ca="1"/>
        <v>#NAME?</v>
      </c>
      <c r="I1450" s="24" t="e">
        <f t="array" aca="1" ref="I1450" ca="1">INDIRECT(ADDRESS(($E$2+1-G1450)+2,8))</f>
        <v>#NAME?</v>
      </c>
      <c r="J1450" s="24" t="e">
        <f t="shared" ca="1" si="66"/>
        <v>#NAME?</v>
      </c>
      <c r="K1450" s="24" t="e">
        <f t="shared" ca="1" si="67"/>
        <v>#NAME?</v>
      </c>
      <c r="L1450" s="24" t="e">
        <f t="shared" ca="1" si="68"/>
        <v>#NAME?</v>
      </c>
    </row>
    <row r="1451" spans="2:12" x14ac:dyDescent="0.25">
      <c r="B1451" s="24">
        <v>9.8251240093369869</v>
      </c>
      <c r="G1451" s="24">
        <v>1449</v>
      </c>
      <c r="H1451" s="24" t="e">
        <f ca="1"/>
        <v>#NAME?</v>
      </c>
      <c r="I1451" s="24" t="e">
        <f t="array" aca="1" ref="I1451" ca="1">INDIRECT(ADDRESS(($E$2+1-G1451)+2,8))</f>
        <v>#NAME?</v>
      </c>
      <c r="J1451" s="24" t="e">
        <f t="shared" ca="1" si="66"/>
        <v>#NAME?</v>
      </c>
      <c r="K1451" s="24" t="e">
        <f t="shared" ca="1" si="67"/>
        <v>#NAME?</v>
      </c>
      <c r="L1451" s="24" t="e">
        <f t="shared" ca="1" si="68"/>
        <v>#NAME?</v>
      </c>
    </row>
    <row r="1452" spans="2:12" x14ac:dyDescent="0.25">
      <c r="B1452" s="24">
        <v>7.7047237131751771</v>
      </c>
      <c r="G1452" s="24">
        <v>1450</v>
      </c>
      <c r="H1452" s="24" t="e">
        <f ca="1"/>
        <v>#NAME?</v>
      </c>
      <c r="I1452" s="24" t="e">
        <f t="array" aca="1" ref="I1452" ca="1">INDIRECT(ADDRESS(($E$2+1-G1452)+2,8))</f>
        <v>#NAME?</v>
      </c>
      <c r="J1452" s="24" t="e">
        <f t="shared" ca="1" si="66"/>
        <v>#NAME?</v>
      </c>
      <c r="K1452" s="24" t="e">
        <f t="shared" ca="1" si="67"/>
        <v>#NAME?</v>
      </c>
      <c r="L1452" s="24" t="e">
        <f t="shared" ca="1" si="68"/>
        <v>#NAME?</v>
      </c>
    </row>
    <row r="1453" spans="2:12" x14ac:dyDescent="0.25">
      <c r="B1453" s="24">
        <v>7.3906562247731635</v>
      </c>
      <c r="G1453" s="24">
        <v>1451</v>
      </c>
      <c r="H1453" s="24" t="e">
        <f ca="1"/>
        <v>#NAME?</v>
      </c>
      <c r="I1453" s="24" t="e">
        <f t="array" aca="1" ref="I1453" ca="1">INDIRECT(ADDRESS(($E$2+1-G1453)+2,8))</f>
        <v>#NAME?</v>
      </c>
      <c r="J1453" s="24" t="e">
        <f t="shared" ca="1" si="66"/>
        <v>#NAME?</v>
      </c>
      <c r="K1453" s="24" t="e">
        <f t="shared" ca="1" si="67"/>
        <v>#NAME?</v>
      </c>
      <c r="L1453" s="24" t="e">
        <f t="shared" ca="1" si="68"/>
        <v>#NAME?</v>
      </c>
    </row>
    <row r="1454" spans="2:12" x14ac:dyDescent="0.25">
      <c r="B1454" s="24">
        <v>9.8840638370747929</v>
      </c>
      <c r="G1454" s="24">
        <v>1452</v>
      </c>
      <c r="H1454" s="24" t="e">
        <f ca="1"/>
        <v>#NAME?</v>
      </c>
      <c r="I1454" s="24" t="e">
        <f t="array" aca="1" ref="I1454" ca="1">INDIRECT(ADDRESS(($E$2+1-G1454)+2,8))</f>
        <v>#NAME?</v>
      </c>
      <c r="J1454" s="24" t="e">
        <f t="shared" ca="1" si="66"/>
        <v>#NAME?</v>
      </c>
      <c r="K1454" s="24" t="e">
        <f t="shared" ca="1" si="67"/>
        <v>#NAME?</v>
      </c>
      <c r="L1454" s="24" t="e">
        <f t="shared" ca="1" si="68"/>
        <v>#NAME?</v>
      </c>
    </row>
    <row r="1455" spans="2:12" x14ac:dyDescent="0.25">
      <c r="B1455" s="24">
        <v>7.3326043671411991</v>
      </c>
      <c r="G1455" s="24">
        <v>1453</v>
      </c>
      <c r="H1455" s="24" t="e">
        <f ca="1"/>
        <v>#NAME?</v>
      </c>
      <c r="I1455" s="24" t="e">
        <f t="array" aca="1" ref="I1455" ca="1">INDIRECT(ADDRESS(($E$2+1-G1455)+2,8))</f>
        <v>#NAME?</v>
      </c>
      <c r="J1455" s="24" t="e">
        <f t="shared" ca="1" si="66"/>
        <v>#NAME?</v>
      </c>
      <c r="K1455" s="24" t="e">
        <f t="shared" ca="1" si="67"/>
        <v>#NAME?</v>
      </c>
      <c r="L1455" s="24" t="e">
        <f t="shared" ca="1" si="68"/>
        <v>#NAME?</v>
      </c>
    </row>
    <row r="1456" spans="2:12" x14ac:dyDescent="0.25">
      <c r="B1456" s="24">
        <v>7.3787106668306439</v>
      </c>
      <c r="G1456" s="24">
        <v>1454</v>
      </c>
      <c r="H1456" s="24" t="e">
        <f ca="1"/>
        <v>#NAME?</v>
      </c>
      <c r="I1456" s="24" t="e">
        <f t="array" aca="1" ref="I1456" ca="1">INDIRECT(ADDRESS(($E$2+1-G1456)+2,8))</f>
        <v>#NAME?</v>
      </c>
      <c r="J1456" s="24" t="e">
        <f t="shared" ca="1" si="66"/>
        <v>#NAME?</v>
      </c>
      <c r="K1456" s="24" t="e">
        <f t="shared" ca="1" si="67"/>
        <v>#NAME?</v>
      </c>
      <c r="L1456" s="24" t="e">
        <f t="shared" ca="1" si="68"/>
        <v>#NAME?</v>
      </c>
    </row>
    <row r="1457" spans="2:12" x14ac:dyDescent="0.25">
      <c r="B1457" s="24">
        <v>10.850628160681211</v>
      </c>
      <c r="G1457" s="24">
        <v>1455</v>
      </c>
      <c r="H1457" s="24" t="e">
        <f ca="1"/>
        <v>#NAME?</v>
      </c>
      <c r="I1457" s="24" t="e">
        <f t="array" aca="1" ref="I1457" ca="1">INDIRECT(ADDRESS(($E$2+1-G1457)+2,8))</f>
        <v>#NAME?</v>
      </c>
      <c r="J1457" s="24" t="e">
        <f t="shared" ca="1" si="66"/>
        <v>#NAME?</v>
      </c>
      <c r="K1457" s="24" t="e">
        <f t="shared" ca="1" si="67"/>
        <v>#NAME?</v>
      </c>
      <c r="L1457" s="24" t="e">
        <f t="shared" ca="1" si="68"/>
        <v>#NAME?</v>
      </c>
    </row>
    <row r="1458" spans="2:12" x14ac:dyDescent="0.25">
      <c r="B1458" s="24">
        <v>8.8588216096466468</v>
      </c>
      <c r="G1458" s="24">
        <v>1456</v>
      </c>
      <c r="H1458" s="24" t="e">
        <f ca="1"/>
        <v>#NAME?</v>
      </c>
      <c r="I1458" s="24" t="e">
        <f t="array" aca="1" ref="I1458" ca="1">INDIRECT(ADDRESS(($E$2+1-G1458)+2,8))</f>
        <v>#NAME?</v>
      </c>
      <c r="J1458" s="24" t="e">
        <f t="shared" ca="1" si="66"/>
        <v>#NAME?</v>
      </c>
      <c r="K1458" s="24" t="e">
        <f t="shared" ca="1" si="67"/>
        <v>#NAME?</v>
      </c>
      <c r="L1458" s="24" t="e">
        <f t="shared" ca="1" si="68"/>
        <v>#NAME?</v>
      </c>
    </row>
    <row r="1459" spans="2:12" x14ac:dyDescent="0.25">
      <c r="B1459" s="24">
        <v>9.6032787058374094</v>
      </c>
      <c r="G1459" s="24">
        <v>1457</v>
      </c>
      <c r="H1459" s="24" t="e">
        <f ca="1"/>
        <v>#NAME?</v>
      </c>
      <c r="I1459" s="24" t="e">
        <f t="array" aca="1" ref="I1459" ca="1">INDIRECT(ADDRESS(($E$2+1-G1459)+2,8))</f>
        <v>#NAME?</v>
      </c>
      <c r="J1459" s="24" t="e">
        <f t="shared" ca="1" si="66"/>
        <v>#NAME?</v>
      </c>
      <c r="K1459" s="24" t="e">
        <f t="shared" ca="1" si="67"/>
        <v>#NAME?</v>
      </c>
      <c r="L1459" s="24" t="e">
        <f t="shared" ca="1" si="68"/>
        <v>#NAME?</v>
      </c>
    </row>
    <row r="1460" spans="2:12" x14ac:dyDescent="0.25">
      <c r="B1460" s="24">
        <v>10.734699787817688</v>
      </c>
      <c r="G1460" s="24">
        <v>1458</v>
      </c>
      <c r="H1460" s="24" t="e">
        <f ca="1"/>
        <v>#NAME?</v>
      </c>
      <c r="I1460" s="24" t="e">
        <f t="array" aca="1" ref="I1460" ca="1">INDIRECT(ADDRESS(($E$2+1-G1460)+2,8))</f>
        <v>#NAME?</v>
      </c>
      <c r="J1460" s="24" t="e">
        <f t="shared" ca="1" si="66"/>
        <v>#NAME?</v>
      </c>
      <c r="K1460" s="24" t="e">
        <f t="shared" ca="1" si="67"/>
        <v>#NAME?</v>
      </c>
      <c r="L1460" s="24" t="e">
        <f t="shared" ca="1" si="68"/>
        <v>#NAME?</v>
      </c>
    </row>
    <row r="1461" spans="2:12" x14ac:dyDescent="0.25">
      <c r="B1461" s="24">
        <v>8.2088831583254276</v>
      </c>
      <c r="G1461" s="24">
        <v>1459</v>
      </c>
      <c r="H1461" s="24" t="e">
        <f ca="1"/>
        <v>#NAME?</v>
      </c>
      <c r="I1461" s="24" t="e">
        <f t="array" aca="1" ref="I1461" ca="1">INDIRECT(ADDRESS(($E$2+1-G1461)+2,8))</f>
        <v>#NAME?</v>
      </c>
      <c r="J1461" s="24" t="e">
        <f t="shared" ca="1" si="66"/>
        <v>#NAME?</v>
      </c>
      <c r="K1461" s="24" t="e">
        <f t="shared" ca="1" si="67"/>
        <v>#NAME?</v>
      </c>
      <c r="L1461" s="24" t="e">
        <f t="shared" ca="1" si="68"/>
        <v>#NAME?</v>
      </c>
    </row>
    <row r="1462" spans="2:12" x14ac:dyDescent="0.25">
      <c r="B1462" s="24">
        <v>9.1721512799731411</v>
      </c>
      <c r="G1462" s="24">
        <v>1460</v>
      </c>
      <c r="H1462" s="24" t="e">
        <f ca="1"/>
        <v>#NAME?</v>
      </c>
      <c r="I1462" s="24" t="e">
        <f t="array" aca="1" ref="I1462" ca="1">INDIRECT(ADDRESS(($E$2+1-G1462)+2,8))</f>
        <v>#NAME?</v>
      </c>
      <c r="J1462" s="24" t="e">
        <f t="shared" ca="1" si="66"/>
        <v>#NAME?</v>
      </c>
      <c r="K1462" s="24" t="e">
        <f t="shared" ca="1" si="67"/>
        <v>#NAME?</v>
      </c>
      <c r="L1462" s="24" t="e">
        <f t="shared" ca="1" si="68"/>
        <v>#NAME?</v>
      </c>
    </row>
    <row r="1463" spans="2:12" x14ac:dyDescent="0.25">
      <c r="B1463" s="24">
        <v>9.7988032952626813</v>
      </c>
      <c r="G1463" s="24">
        <v>1461</v>
      </c>
      <c r="H1463" s="24" t="e">
        <f ca="1"/>
        <v>#NAME?</v>
      </c>
      <c r="I1463" s="24" t="e">
        <f t="array" aca="1" ref="I1463" ca="1">INDIRECT(ADDRESS(($E$2+1-G1463)+2,8))</f>
        <v>#NAME?</v>
      </c>
      <c r="J1463" s="24" t="e">
        <f t="shared" ca="1" si="66"/>
        <v>#NAME?</v>
      </c>
      <c r="K1463" s="24" t="e">
        <f t="shared" ca="1" si="67"/>
        <v>#NAME?</v>
      </c>
      <c r="L1463" s="24" t="e">
        <f t="shared" ca="1" si="68"/>
        <v>#NAME?</v>
      </c>
    </row>
    <row r="1464" spans="2:12" x14ac:dyDescent="0.25">
      <c r="B1464" s="24">
        <v>9.7534904388118235</v>
      </c>
      <c r="G1464" s="24">
        <v>1462</v>
      </c>
      <c r="H1464" s="24" t="e">
        <f ca="1"/>
        <v>#NAME?</v>
      </c>
      <c r="I1464" s="24" t="e">
        <f t="array" aca="1" ref="I1464" ca="1">INDIRECT(ADDRESS(($E$2+1-G1464)+2,8))</f>
        <v>#NAME?</v>
      </c>
      <c r="J1464" s="24" t="e">
        <f t="shared" ca="1" si="66"/>
        <v>#NAME?</v>
      </c>
      <c r="K1464" s="24" t="e">
        <f t="shared" ca="1" si="67"/>
        <v>#NAME?</v>
      </c>
      <c r="L1464" s="24" t="e">
        <f t="shared" ca="1" si="68"/>
        <v>#NAME?</v>
      </c>
    </row>
    <row r="1465" spans="2:12" x14ac:dyDescent="0.25">
      <c r="B1465" s="24">
        <v>11.322775447927228</v>
      </c>
      <c r="G1465" s="24">
        <v>1463</v>
      </c>
      <c r="H1465" s="24" t="e">
        <f ca="1"/>
        <v>#NAME?</v>
      </c>
      <c r="I1465" s="24" t="e">
        <f t="array" aca="1" ref="I1465" ca="1">INDIRECT(ADDRESS(($E$2+1-G1465)+2,8))</f>
        <v>#NAME?</v>
      </c>
      <c r="J1465" s="24" t="e">
        <f t="shared" ca="1" si="66"/>
        <v>#NAME?</v>
      </c>
      <c r="K1465" s="24" t="e">
        <f t="shared" ca="1" si="67"/>
        <v>#NAME?</v>
      </c>
      <c r="L1465" s="24" t="e">
        <f t="shared" ca="1" si="68"/>
        <v>#NAME?</v>
      </c>
    </row>
    <row r="1466" spans="2:12" x14ac:dyDescent="0.25">
      <c r="B1466" s="24">
        <v>11.591682378685688</v>
      </c>
      <c r="G1466" s="24">
        <v>1464</v>
      </c>
      <c r="H1466" s="24" t="e">
        <f ca="1"/>
        <v>#NAME?</v>
      </c>
      <c r="I1466" s="24" t="e">
        <f t="array" aca="1" ref="I1466" ca="1">INDIRECT(ADDRESS(($E$2+1-G1466)+2,8))</f>
        <v>#NAME?</v>
      </c>
      <c r="J1466" s="24" t="e">
        <f t="shared" ca="1" si="66"/>
        <v>#NAME?</v>
      </c>
      <c r="K1466" s="24" t="e">
        <f t="shared" ca="1" si="67"/>
        <v>#NAME?</v>
      </c>
      <c r="L1466" s="24" t="e">
        <f t="shared" ca="1" si="68"/>
        <v>#NAME?</v>
      </c>
    </row>
    <row r="1467" spans="2:12" x14ac:dyDescent="0.25">
      <c r="B1467" s="24">
        <v>12.3195087172172</v>
      </c>
      <c r="G1467" s="24">
        <v>1465</v>
      </c>
      <c r="H1467" s="24" t="e">
        <f ca="1"/>
        <v>#NAME?</v>
      </c>
      <c r="I1467" s="24" t="e">
        <f t="array" aca="1" ref="I1467" ca="1">INDIRECT(ADDRESS(($E$2+1-G1467)+2,8))</f>
        <v>#NAME?</v>
      </c>
      <c r="J1467" s="24" t="e">
        <f t="shared" ca="1" si="66"/>
        <v>#NAME?</v>
      </c>
      <c r="K1467" s="24" t="e">
        <f t="shared" ca="1" si="67"/>
        <v>#NAME?</v>
      </c>
      <c r="L1467" s="24" t="e">
        <f t="shared" ca="1" si="68"/>
        <v>#NAME?</v>
      </c>
    </row>
    <row r="1468" spans="2:12" x14ac:dyDescent="0.25">
      <c r="B1468" s="24">
        <v>9.0202118772671227</v>
      </c>
      <c r="G1468" s="24">
        <v>1466</v>
      </c>
      <c r="H1468" s="24" t="e">
        <f ca="1"/>
        <v>#NAME?</v>
      </c>
      <c r="I1468" s="24" t="e">
        <f t="array" aca="1" ref="I1468" ca="1">INDIRECT(ADDRESS(($E$2+1-G1468)+2,8))</f>
        <v>#NAME?</v>
      </c>
      <c r="J1468" s="24" t="e">
        <f t="shared" ca="1" si="66"/>
        <v>#NAME?</v>
      </c>
      <c r="K1468" s="24" t="e">
        <f t="shared" ca="1" si="67"/>
        <v>#NAME?</v>
      </c>
      <c r="L1468" s="24" t="e">
        <f t="shared" ca="1" si="68"/>
        <v>#NAME?</v>
      </c>
    </row>
    <row r="1469" spans="2:12" x14ac:dyDescent="0.25">
      <c r="B1469" s="24">
        <v>8.1225780730477837</v>
      </c>
      <c r="G1469" s="24">
        <v>1467</v>
      </c>
      <c r="H1469" s="24" t="e">
        <f ca="1"/>
        <v>#NAME?</v>
      </c>
      <c r="I1469" s="24" t="e">
        <f t="array" aca="1" ref="I1469" ca="1">INDIRECT(ADDRESS(($E$2+1-G1469)+2,8))</f>
        <v>#NAME?</v>
      </c>
      <c r="J1469" s="24" t="e">
        <f t="shared" ca="1" si="66"/>
        <v>#NAME?</v>
      </c>
      <c r="K1469" s="24" t="e">
        <f t="shared" ca="1" si="67"/>
        <v>#NAME?</v>
      </c>
      <c r="L1469" s="24" t="e">
        <f t="shared" ca="1" si="68"/>
        <v>#NAME?</v>
      </c>
    </row>
    <row r="1470" spans="2:12" x14ac:dyDescent="0.25">
      <c r="B1470" s="24">
        <v>11.021145333957389</v>
      </c>
      <c r="G1470" s="24">
        <v>1468</v>
      </c>
      <c r="H1470" s="24" t="e">
        <f ca="1"/>
        <v>#NAME?</v>
      </c>
      <c r="I1470" s="24" t="e">
        <f t="array" aca="1" ref="I1470" ca="1">INDIRECT(ADDRESS(($E$2+1-G1470)+2,8))</f>
        <v>#NAME?</v>
      </c>
      <c r="J1470" s="24" t="e">
        <f t="shared" ca="1" si="66"/>
        <v>#NAME?</v>
      </c>
      <c r="K1470" s="24" t="e">
        <f t="shared" ca="1" si="67"/>
        <v>#NAME?</v>
      </c>
      <c r="L1470" s="24" t="e">
        <f t="shared" ca="1" si="68"/>
        <v>#NAME?</v>
      </c>
    </row>
    <row r="1471" spans="2:12" x14ac:dyDescent="0.25">
      <c r="B1471" s="24">
        <v>11.007217887169906</v>
      </c>
      <c r="G1471" s="24">
        <v>1469</v>
      </c>
      <c r="H1471" s="24" t="e">
        <f ca="1"/>
        <v>#NAME?</v>
      </c>
      <c r="I1471" s="24" t="e">
        <f t="array" aca="1" ref="I1471" ca="1">INDIRECT(ADDRESS(($E$2+1-G1471)+2,8))</f>
        <v>#NAME?</v>
      </c>
      <c r="J1471" s="24" t="e">
        <f t="shared" ca="1" si="66"/>
        <v>#NAME?</v>
      </c>
      <c r="K1471" s="24" t="e">
        <f t="shared" ca="1" si="67"/>
        <v>#NAME?</v>
      </c>
      <c r="L1471" s="24" t="e">
        <f t="shared" ca="1" si="68"/>
        <v>#NAME?</v>
      </c>
    </row>
    <row r="1472" spans="2:12" x14ac:dyDescent="0.25">
      <c r="B1472" s="24">
        <v>9.2020075059292381</v>
      </c>
      <c r="G1472" s="24">
        <v>1470</v>
      </c>
      <c r="H1472" s="24" t="e">
        <f ca="1"/>
        <v>#NAME?</v>
      </c>
      <c r="I1472" s="24" t="e">
        <f t="array" aca="1" ref="I1472" ca="1">INDIRECT(ADDRESS(($E$2+1-G1472)+2,8))</f>
        <v>#NAME?</v>
      </c>
      <c r="J1472" s="24" t="e">
        <f t="shared" ca="1" si="66"/>
        <v>#NAME?</v>
      </c>
      <c r="K1472" s="24" t="e">
        <f t="shared" ca="1" si="67"/>
        <v>#NAME?</v>
      </c>
      <c r="L1472" s="24" t="e">
        <f t="shared" ca="1" si="68"/>
        <v>#NAME?</v>
      </c>
    </row>
    <row r="1473" spans="2:12" x14ac:dyDescent="0.25">
      <c r="B1473" s="24">
        <v>10.372208592584759</v>
      </c>
      <c r="G1473" s="24">
        <v>1471</v>
      </c>
      <c r="H1473" s="24" t="e">
        <f ca="1"/>
        <v>#NAME?</v>
      </c>
      <c r="I1473" s="24" t="e">
        <f t="array" aca="1" ref="I1473" ca="1">INDIRECT(ADDRESS(($E$2+1-G1473)+2,8))</f>
        <v>#NAME?</v>
      </c>
      <c r="J1473" s="24" t="e">
        <f t="shared" ca="1" si="66"/>
        <v>#NAME?</v>
      </c>
      <c r="K1473" s="24" t="e">
        <f t="shared" ca="1" si="67"/>
        <v>#NAME?</v>
      </c>
      <c r="L1473" s="24" t="e">
        <f t="shared" ca="1" si="68"/>
        <v>#NAME?</v>
      </c>
    </row>
    <row r="1474" spans="2:12" x14ac:dyDescent="0.25">
      <c r="B1474" s="24">
        <v>10.207908028568649</v>
      </c>
      <c r="G1474" s="24">
        <v>1472</v>
      </c>
      <c r="H1474" s="24" t="e">
        <f ca="1"/>
        <v>#NAME?</v>
      </c>
      <c r="I1474" s="24" t="e">
        <f t="array" aca="1" ref="I1474" ca="1">INDIRECT(ADDRESS(($E$2+1-G1474)+2,8))</f>
        <v>#NAME?</v>
      </c>
      <c r="J1474" s="24" t="e">
        <f t="shared" ca="1" si="66"/>
        <v>#NAME?</v>
      </c>
      <c r="K1474" s="24" t="e">
        <f t="shared" ca="1" si="67"/>
        <v>#NAME?</v>
      </c>
      <c r="L1474" s="24" t="e">
        <f t="shared" ca="1" si="68"/>
        <v>#NAME?</v>
      </c>
    </row>
    <row r="1475" spans="2:12" x14ac:dyDescent="0.25">
      <c r="B1475" s="24">
        <v>9.4138067567589285</v>
      </c>
      <c r="G1475" s="24">
        <v>1473</v>
      </c>
      <c r="H1475" s="24" t="e">
        <f ca="1"/>
        <v>#NAME?</v>
      </c>
      <c r="I1475" s="24" t="e">
        <f t="array" aca="1" ref="I1475" ca="1">INDIRECT(ADDRESS(($E$2+1-G1475)+2,8))</f>
        <v>#NAME?</v>
      </c>
      <c r="J1475" s="24" t="e">
        <f t="shared" ca="1" si="66"/>
        <v>#NAME?</v>
      </c>
      <c r="K1475" s="24" t="e">
        <f t="shared" ca="1" si="67"/>
        <v>#NAME?</v>
      </c>
      <c r="L1475" s="24" t="e">
        <f t="shared" ca="1" si="68"/>
        <v>#NAME?</v>
      </c>
    </row>
    <row r="1476" spans="2:12" x14ac:dyDescent="0.25">
      <c r="B1476" s="24">
        <v>9.8731278773600479</v>
      </c>
      <c r="G1476" s="24">
        <v>1474</v>
      </c>
      <c r="H1476" s="24" t="e">
        <f ca="1"/>
        <v>#NAME?</v>
      </c>
      <c r="I1476" s="24" t="e">
        <f t="array" aca="1" ref="I1476" ca="1">INDIRECT(ADDRESS(($E$2+1-G1476)+2,8))</f>
        <v>#NAME?</v>
      </c>
      <c r="J1476" s="24" t="e">
        <f t="shared" ref="J1476:J1539" ca="1" si="69">_xlfn.WEIBULL.DIST(H1476,$E$5,$E$6,TRUE)</f>
        <v>#NAME?</v>
      </c>
      <c r="K1476" s="24" t="e">
        <f t="shared" ref="K1476:K1539" ca="1" si="70">_xlfn.WEIBULL.DIST(I1476,$E$5,$E$6,TRUE)</f>
        <v>#NAME?</v>
      </c>
      <c r="L1476" s="24" t="e">
        <f t="shared" ref="L1476:L1539" ca="1" si="71">((2*G1476-1)/$E$2)*(LN(J1476)+LN(1-K1476))</f>
        <v>#NAME?</v>
      </c>
    </row>
    <row r="1477" spans="2:12" x14ac:dyDescent="0.25">
      <c r="B1477" s="24">
        <v>6.0668699481301624</v>
      </c>
      <c r="G1477" s="24">
        <v>1475</v>
      </c>
      <c r="H1477" s="24" t="e">
        <f ca="1"/>
        <v>#NAME?</v>
      </c>
      <c r="I1477" s="24" t="e">
        <f t="array" aca="1" ref="I1477" ca="1">INDIRECT(ADDRESS(($E$2+1-G1477)+2,8))</f>
        <v>#NAME?</v>
      </c>
      <c r="J1477" s="24" t="e">
        <f t="shared" ca="1" si="69"/>
        <v>#NAME?</v>
      </c>
      <c r="K1477" s="24" t="e">
        <f t="shared" ca="1" si="70"/>
        <v>#NAME?</v>
      </c>
      <c r="L1477" s="24" t="e">
        <f t="shared" ca="1" si="71"/>
        <v>#NAME?</v>
      </c>
    </row>
    <row r="1478" spans="2:12" x14ac:dyDescent="0.25">
      <c r="B1478" s="24">
        <v>8.9814403300800993</v>
      </c>
      <c r="G1478" s="24">
        <v>1476</v>
      </c>
      <c r="H1478" s="24" t="e">
        <f ca="1"/>
        <v>#NAME?</v>
      </c>
      <c r="I1478" s="24" t="e">
        <f t="array" aca="1" ref="I1478" ca="1">INDIRECT(ADDRESS(($E$2+1-G1478)+2,8))</f>
        <v>#NAME?</v>
      </c>
      <c r="J1478" s="24" t="e">
        <f t="shared" ca="1" si="69"/>
        <v>#NAME?</v>
      </c>
      <c r="K1478" s="24" t="e">
        <f t="shared" ca="1" si="70"/>
        <v>#NAME?</v>
      </c>
      <c r="L1478" s="24" t="e">
        <f t="shared" ca="1" si="71"/>
        <v>#NAME?</v>
      </c>
    </row>
    <row r="1479" spans="2:12" x14ac:dyDescent="0.25">
      <c r="B1479" s="24">
        <v>8.6876412402176424</v>
      </c>
      <c r="G1479" s="24">
        <v>1477</v>
      </c>
      <c r="H1479" s="24" t="e">
        <f ca="1"/>
        <v>#NAME?</v>
      </c>
      <c r="I1479" s="24" t="e">
        <f t="array" aca="1" ref="I1479" ca="1">INDIRECT(ADDRESS(($E$2+1-G1479)+2,8))</f>
        <v>#NAME?</v>
      </c>
      <c r="J1479" s="24" t="e">
        <f t="shared" ca="1" si="69"/>
        <v>#NAME?</v>
      </c>
      <c r="K1479" s="24" t="e">
        <f t="shared" ca="1" si="70"/>
        <v>#NAME?</v>
      </c>
      <c r="L1479" s="24" t="e">
        <f t="shared" ca="1" si="71"/>
        <v>#NAME?</v>
      </c>
    </row>
    <row r="1480" spans="2:12" x14ac:dyDescent="0.25">
      <c r="B1480" s="24">
        <v>8.7156488678884507</v>
      </c>
      <c r="G1480" s="24">
        <v>1478</v>
      </c>
      <c r="H1480" s="24" t="e">
        <f ca="1"/>
        <v>#NAME?</v>
      </c>
      <c r="I1480" s="24" t="e">
        <f t="array" aca="1" ref="I1480" ca="1">INDIRECT(ADDRESS(($E$2+1-G1480)+2,8))</f>
        <v>#NAME?</v>
      </c>
      <c r="J1480" s="24" t="e">
        <f t="shared" ca="1" si="69"/>
        <v>#NAME?</v>
      </c>
      <c r="K1480" s="24" t="e">
        <f t="shared" ca="1" si="70"/>
        <v>#NAME?</v>
      </c>
      <c r="L1480" s="24" t="e">
        <f t="shared" ca="1" si="71"/>
        <v>#NAME?</v>
      </c>
    </row>
    <row r="1481" spans="2:12" x14ac:dyDescent="0.25">
      <c r="B1481" s="24">
        <v>8.3643919446475774</v>
      </c>
      <c r="G1481" s="24">
        <v>1479</v>
      </c>
      <c r="H1481" s="24" t="e">
        <f ca="1"/>
        <v>#NAME?</v>
      </c>
      <c r="I1481" s="24" t="e">
        <f t="array" aca="1" ref="I1481" ca="1">INDIRECT(ADDRESS(($E$2+1-G1481)+2,8))</f>
        <v>#NAME?</v>
      </c>
      <c r="J1481" s="24" t="e">
        <f t="shared" ca="1" si="69"/>
        <v>#NAME?</v>
      </c>
      <c r="K1481" s="24" t="e">
        <f t="shared" ca="1" si="70"/>
        <v>#NAME?</v>
      </c>
      <c r="L1481" s="24" t="e">
        <f t="shared" ca="1" si="71"/>
        <v>#NAME?</v>
      </c>
    </row>
    <row r="1482" spans="2:12" x14ac:dyDescent="0.25">
      <c r="B1482" s="24">
        <v>9.0309429718181473</v>
      </c>
      <c r="G1482" s="24">
        <v>1480</v>
      </c>
      <c r="H1482" s="24" t="e">
        <f ca="1"/>
        <v>#NAME?</v>
      </c>
      <c r="I1482" s="24" t="e">
        <f t="array" aca="1" ref="I1482" ca="1">INDIRECT(ADDRESS(($E$2+1-G1482)+2,8))</f>
        <v>#NAME?</v>
      </c>
      <c r="J1482" s="24" t="e">
        <f t="shared" ca="1" si="69"/>
        <v>#NAME?</v>
      </c>
      <c r="K1482" s="24" t="e">
        <f t="shared" ca="1" si="70"/>
        <v>#NAME?</v>
      </c>
      <c r="L1482" s="24" t="e">
        <f t="shared" ca="1" si="71"/>
        <v>#NAME?</v>
      </c>
    </row>
    <row r="1483" spans="2:12" x14ac:dyDescent="0.25">
      <c r="B1483" s="24">
        <v>6.8007795355446383</v>
      </c>
      <c r="G1483" s="24">
        <v>1481</v>
      </c>
      <c r="H1483" s="24" t="e">
        <f ca="1"/>
        <v>#NAME?</v>
      </c>
      <c r="I1483" s="24" t="e">
        <f t="array" aca="1" ref="I1483" ca="1">INDIRECT(ADDRESS(($E$2+1-G1483)+2,8))</f>
        <v>#NAME?</v>
      </c>
      <c r="J1483" s="24" t="e">
        <f t="shared" ca="1" si="69"/>
        <v>#NAME?</v>
      </c>
      <c r="K1483" s="24" t="e">
        <f t="shared" ca="1" si="70"/>
        <v>#NAME?</v>
      </c>
      <c r="L1483" s="24" t="e">
        <f t="shared" ca="1" si="71"/>
        <v>#NAME?</v>
      </c>
    </row>
    <row r="1484" spans="2:12" x14ac:dyDescent="0.25">
      <c r="B1484" s="24">
        <v>9.9059284376096262</v>
      </c>
      <c r="G1484" s="24">
        <v>1482</v>
      </c>
      <c r="H1484" s="24" t="e">
        <f ca="1"/>
        <v>#NAME?</v>
      </c>
      <c r="I1484" s="24" t="e">
        <f t="array" aca="1" ref="I1484" ca="1">INDIRECT(ADDRESS(($E$2+1-G1484)+2,8))</f>
        <v>#NAME?</v>
      </c>
      <c r="J1484" s="24" t="e">
        <f t="shared" ca="1" si="69"/>
        <v>#NAME?</v>
      </c>
      <c r="K1484" s="24" t="e">
        <f t="shared" ca="1" si="70"/>
        <v>#NAME?</v>
      </c>
      <c r="L1484" s="24" t="e">
        <f t="shared" ca="1" si="71"/>
        <v>#NAME?</v>
      </c>
    </row>
    <row r="1485" spans="2:12" x14ac:dyDescent="0.25">
      <c r="B1485" s="24">
        <v>9.1709004506472418</v>
      </c>
      <c r="G1485" s="24">
        <v>1483</v>
      </c>
      <c r="H1485" s="24" t="e">
        <f ca="1"/>
        <v>#NAME?</v>
      </c>
      <c r="I1485" s="24" t="e">
        <f t="array" aca="1" ref="I1485" ca="1">INDIRECT(ADDRESS(($E$2+1-G1485)+2,8))</f>
        <v>#NAME?</v>
      </c>
      <c r="J1485" s="24" t="e">
        <f t="shared" ca="1" si="69"/>
        <v>#NAME?</v>
      </c>
      <c r="K1485" s="24" t="e">
        <f t="shared" ca="1" si="70"/>
        <v>#NAME?</v>
      </c>
      <c r="L1485" s="24" t="e">
        <f t="shared" ca="1" si="71"/>
        <v>#NAME?</v>
      </c>
    </row>
    <row r="1486" spans="2:12" x14ac:dyDescent="0.25">
      <c r="B1486" s="24">
        <v>11.689459511401799</v>
      </c>
      <c r="G1486" s="24">
        <v>1484</v>
      </c>
      <c r="H1486" s="24" t="e">
        <f ca="1"/>
        <v>#NAME?</v>
      </c>
      <c r="I1486" s="24" t="e">
        <f t="array" aca="1" ref="I1486" ca="1">INDIRECT(ADDRESS(($E$2+1-G1486)+2,8))</f>
        <v>#NAME?</v>
      </c>
      <c r="J1486" s="24" t="e">
        <f t="shared" ca="1" si="69"/>
        <v>#NAME?</v>
      </c>
      <c r="K1486" s="24" t="e">
        <f t="shared" ca="1" si="70"/>
        <v>#NAME?</v>
      </c>
      <c r="L1486" s="24" t="e">
        <f t="shared" ca="1" si="71"/>
        <v>#NAME?</v>
      </c>
    </row>
    <row r="1487" spans="2:12" x14ac:dyDescent="0.25">
      <c r="B1487" s="24">
        <v>9.5742460556502742</v>
      </c>
      <c r="G1487" s="24">
        <v>1485</v>
      </c>
      <c r="H1487" s="24" t="e">
        <f ca="1"/>
        <v>#NAME?</v>
      </c>
      <c r="I1487" s="24" t="e">
        <f t="array" aca="1" ref="I1487" ca="1">INDIRECT(ADDRESS(($E$2+1-G1487)+2,8))</f>
        <v>#NAME?</v>
      </c>
      <c r="J1487" s="24" t="e">
        <f t="shared" ca="1" si="69"/>
        <v>#NAME?</v>
      </c>
      <c r="K1487" s="24" t="e">
        <f t="shared" ca="1" si="70"/>
        <v>#NAME?</v>
      </c>
      <c r="L1487" s="24" t="e">
        <f t="shared" ca="1" si="71"/>
        <v>#NAME?</v>
      </c>
    </row>
    <row r="1488" spans="2:12" x14ac:dyDescent="0.25">
      <c r="B1488" s="24">
        <v>9.8215221096250733</v>
      </c>
      <c r="G1488" s="24">
        <v>1486</v>
      </c>
      <c r="H1488" s="24" t="e">
        <f ca="1"/>
        <v>#NAME?</v>
      </c>
      <c r="I1488" s="24" t="e">
        <f t="array" aca="1" ref="I1488" ca="1">INDIRECT(ADDRESS(($E$2+1-G1488)+2,8))</f>
        <v>#NAME?</v>
      </c>
      <c r="J1488" s="24" t="e">
        <f t="shared" ca="1" si="69"/>
        <v>#NAME?</v>
      </c>
      <c r="K1488" s="24" t="e">
        <f t="shared" ca="1" si="70"/>
        <v>#NAME?</v>
      </c>
      <c r="L1488" s="24" t="e">
        <f t="shared" ca="1" si="71"/>
        <v>#NAME?</v>
      </c>
    </row>
    <row r="1489" spans="2:12" x14ac:dyDescent="0.25">
      <c r="B1489" s="24">
        <v>10.321772280338122</v>
      </c>
      <c r="G1489" s="24">
        <v>1487</v>
      </c>
      <c r="H1489" s="24" t="e">
        <f ca="1"/>
        <v>#NAME?</v>
      </c>
      <c r="I1489" s="24" t="e">
        <f t="array" aca="1" ref="I1489" ca="1">INDIRECT(ADDRESS(($E$2+1-G1489)+2,8))</f>
        <v>#NAME?</v>
      </c>
      <c r="J1489" s="24" t="e">
        <f t="shared" ca="1" si="69"/>
        <v>#NAME?</v>
      </c>
      <c r="K1489" s="24" t="e">
        <f t="shared" ca="1" si="70"/>
        <v>#NAME?</v>
      </c>
      <c r="L1489" s="24" t="e">
        <f t="shared" ca="1" si="71"/>
        <v>#NAME?</v>
      </c>
    </row>
    <row r="1490" spans="2:12" x14ac:dyDescent="0.25">
      <c r="B1490" s="24">
        <v>11.126196994781788</v>
      </c>
      <c r="G1490" s="24">
        <v>1488</v>
      </c>
      <c r="H1490" s="24" t="e">
        <f ca="1"/>
        <v>#NAME?</v>
      </c>
      <c r="I1490" s="24" t="e">
        <f t="array" aca="1" ref="I1490" ca="1">INDIRECT(ADDRESS(($E$2+1-G1490)+2,8))</f>
        <v>#NAME?</v>
      </c>
      <c r="J1490" s="24" t="e">
        <f t="shared" ca="1" si="69"/>
        <v>#NAME?</v>
      </c>
      <c r="K1490" s="24" t="e">
        <f t="shared" ca="1" si="70"/>
        <v>#NAME?</v>
      </c>
      <c r="L1490" s="24" t="e">
        <f t="shared" ca="1" si="71"/>
        <v>#NAME?</v>
      </c>
    </row>
    <row r="1491" spans="2:12" x14ac:dyDescent="0.25">
      <c r="B1491" s="24">
        <v>10.411502038867695</v>
      </c>
      <c r="G1491" s="24">
        <v>1489</v>
      </c>
      <c r="H1491" s="24" t="e">
        <f ca="1"/>
        <v>#NAME?</v>
      </c>
      <c r="I1491" s="24" t="e">
        <f t="array" aca="1" ref="I1491" ca="1">INDIRECT(ADDRESS(($E$2+1-G1491)+2,8))</f>
        <v>#NAME?</v>
      </c>
      <c r="J1491" s="24" t="e">
        <f t="shared" ca="1" si="69"/>
        <v>#NAME?</v>
      </c>
      <c r="K1491" s="24" t="e">
        <f t="shared" ca="1" si="70"/>
        <v>#NAME?</v>
      </c>
      <c r="L1491" s="24" t="e">
        <f t="shared" ca="1" si="71"/>
        <v>#NAME?</v>
      </c>
    </row>
    <row r="1492" spans="2:12" x14ac:dyDescent="0.25">
      <c r="B1492" s="24">
        <v>10.501510139710755</v>
      </c>
      <c r="G1492" s="24">
        <v>1490</v>
      </c>
      <c r="H1492" s="24" t="e">
        <f ca="1"/>
        <v>#NAME?</v>
      </c>
      <c r="I1492" s="24" t="e">
        <f t="array" aca="1" ref="I1492" ca="1">INDIRECT(ADDRESS(($E$2+1-G1492)+2,8))</f>
        <v>#NAME?</v>
      </c>
      <c r="J1492" s="24" t="e">
        <f t="shared" ca="1" si="69"/>
        <v>#NAME?</v>
      </c>
      <c r="K1492" s="24" t="e">
        <f t="shared" ca="1" si="70"/>
        <v>#NAME?</v>
      </c>
      <c r="L1492" s="24" t="e">
        <f t="shared" ca="1" si="71"/>
        <v>#NAME?</v>
      </c>
    </row>
    <row r="1493" spans="2:12" x14ac:dyDescent="0.25">
      <c r="B1493" s="24">
        <v>8.604467906704599</v>
      </c>
      <c r="G1493" s="24">
        <v>1491</v>
      </c>
      <c r="H1493" s="24" t="e">
        <f ca="1"/>
        <v>#NAME?</v>
      </c>
      <c r="I1493" s="24" t="e">
        <f t="array" aca="1" ref="I1493" ca="1">INDIRECT(ADDRESS(($E$2+1-G1493)+2,8))</f>
        <v>#NAME?</v>
      </c>
      <c r="J1493" s="24" t="e">
        <f t="shared" ca="1" si="69"/>
        <v>#NAME?</v>
      </c>
      <c r="K1493" s="24" t="e">
        <f t="shared" ca="1" si="70"/>
        <v>#NAME?</v>
      </c>
      <c r="L1493" s="24" t="e">
        <f t="shared" ca="1" si="71"/>
        <v>#NAME?</v>
      </c>
    </row>
    <row r="1494" spans="2:12" x14ac:dyDescent="0.25">
      <c r="B1494" s="24">
        <v>9.4178377228043324</v>
      </c>
      <c r="G1494" s="24">
        <v>1492</v>
      </c>
      <c r="H1494" s="24" t="e">
        <f ca="1"/>
        <v>#NAME?</v>
      </c>
      <c r="I1494" s="24" t="e">
        <f t="array" aca="1" ref="I1494" ca="1">INDIRECT(ADDRESS(($E$2+1-G1494)+2,8))</f>
        <v>#NAME?</v>
      </c>
      <c r="J1494" s="24" t="e">
        <f t="shared" ca="1" si="69"/>
        <v>#NAME?</v>
      </c>
      <c r="K1494" s="24" t="e">
        <f t="shared" ca="1" si="70"/>
        <v>#NAME?</v>
      </c>
      <c r="L1494" s="24" t="e">
        <f t="shared" ca="1" si="71"/>
        <v>#NAME?</v>
      </c>
    </row>
    <row r="1495" spans="2:12" x14ac:dyDescent="0.25">
      <c r="B1495" s="24">
        <v>9.6943789681068431</v>
      </c>
      <c r="G1495" s="24">
        <v>1493</v>
      </c>
      <c r="H1495" s="24" t="e">
        <f ca="1"/>
        <v>#NAME?</v>
      </c>
      <c r="I1495" s="24" t="e">
        <f t="array" aca="1" ref="I1495" ca="1">INDIRECT(ADDRESS(($E$2+1-G1495)+2,8))</f>
        <v>#NAME?</v>
      </c>
      <c r="J1495" s="24" t="e">
        <f t="shared" ca="1" si="69"/>
        <v>#NAME?</v>
      </c>
      <c r="K1495" s="24" t="e">
        <f t="shared" ca="1" si="70"/>
        <v>#NAME?</v>
      </c>
      <c r="L1495" s="24" t="e">
        <f t="shared" ca="1" si="71"/>
        <v>#NAME?</v>
      </c>
    </row>
    <row r="1496" spans="2:12" x14ac:dyDescent="0.25">
      <c r="B1496" s="24">
        <v>12.222678877426418</v>
      </c>
      <c r="G1496" s="24">
        <v>1494</v>
      </c>
      <c r="H1496" s="24" t="e">
        <f ca="1"/>
        <v>#NAME?</v>
      </c>
      <c r="I1496" s="24" t="e">
        <f t="array" aca="1" ref="I1496" ca="1">INDIRECT(ADDRESS(($E$2+1-G1496)+2,8))</f>
        <v>#NAME?</v>
      </c>
      <c r="J1496" s="24" t="e">
        <f t="shared" ca="1" si="69"/>
        <v>#NAME?</v>
      </c>
      <c r="K1496" s="24" t="e">
        <f t="shared" ca="1" si="70"/>
        <v>#NAME?</v>
      </c>
      <c r="L1496" s="24" t="e">
        <f t="shared" ca="1" si="71"/>
        <v>#NAME?</v>
      </c>
    </row>
    <row r="1497" spans="2:12" x14ac:dyDescent="0.25">
      <c r="B1497" s="24">
        <v>7.3538812816936625</v>
      </c>
      <c r="G1497" s="24">
        <v>1495</v>
      </c>
      <c r="H1497" s="24" t="e">
        <f ca="1"/>
        <v>#NAME?</v>
      </c>
      <c r="I1497" s="24" t="e">
        <f t="array" aca="1" ref="I1497" ca="1">INDIRECT(ADDRESS(($E$2+1-G1497)+2,8))</f>
        <v>#NAME?</v>
      </c>
      <c r="J1497" s="24" t="e">
        <f t="shared" ca="1" si="69"/>
        <v>#NAME?</v>
      </c>
      <c r="K1497" s="24" t="e">
        <f t="shared" ca="1" si="70"/>
        <v>#NAME?</v>
      </c>
      <c r="L1497" s="24" t="e">
        <f t="shared" ca="1" si="71"/>
        <v>#NAME?</v>
      </c>
    </row>
    <row r="1498" spans="2:12" x14ac:dyDescent="0.25">
      <c r="B1498" s="24">
        <v>9.8919871343283585</v>
      </c>
      <c r="G1498" s="24">
        <v>1496</v>
      </c>
      <c r="H1498" s="24" t="e">
        <f ca="1"/>
        <v>#NAME?</v>
      </c>
      <c r="I1498" s="24" t="e">
        <f t="array" aca="1" ref="I1498" ca="1">INDIRECT(ADDRESS(($E$2+1-G1498)+2,8))</f>
        <v>#NAME?</v>
      </c>
      <c r="J1498" s="24" t="e">
        <f t="shared" ca="1" si="69"/>
        <v>#NAME?</v>
      </c>
      <c r="K1498" s="24" t="e">
        <f t="shared" ca="1" si="70"/>
        <v>#NAME?</v>
      </c>
      <c r="L1498" s="24" t="e">
        <f t="shared" ca="1" si="71"/>
        <v>#NAME?</v>
      </c>
    </row>
    <row r="1499" spans="2:12" x14ac:dyDescent="0.25">
      <c r="B1499" s="24">
        <v>10.544455740290266</v>
      </c>
      <c r="G1499" s="24">
        <v>1497</v>
      </c>
      <c r="H1499" s="24" t="e">
        <f ca="1"/>
        <v>#NAME?</v>
      </c>
      <c r="I1499" s="24" t="e">
        <f t="array" aca="1" ref="I1499" ca="1">INDIRECT(ADDRESS(($E$2+1-G1499)+2,8))</f>
        <v>#NAME?</v>
      </c>
      <c r="J1499" s="24" t="e">
        <f t="shared" ca="1" si="69"/>
        <v>#NAME?</v>
      </c>
      <c r="K1499" s="24" t="e">
        <f t="shared" ca="1" si="70"/>
        <v>#NAME?</v>
      </c>
      <c r="L1499" s="24" t="e">
        <f t="shared" ca="1" si="71"/>
        <v>#NAME?</v>
      </c>
    </row>
    <row r="1500" spans="2:12" x14ac:dyDescent="0.25">
      <c r="B1500" s="24">
        <v>9.0292808463336609</v>
      </c>
      <c r="G1500" s="24">
        <v>1498</v>
      </c>
      <c r="H1500" s="24" t="e">
        <f ca="1"/>
        <v>#NAME?</v>
      </c>
      <c r="I1500" s="24" t="e">
        <f t="array" aca="1" ref="I1500" ca="1">INDIRECT(ADDRESS(($E$2+1-G1500)+2,8))</f>
        <v>#NAME?</v>
      </c>
      <c r="J1500" s="24" t="e">
        <f t="shared" ca="1" si="69"/>
        <v>#NAME?</v>
      </c>
      <c r="K1500" s="24" t="e">
        <f t="shared" ca="1" si="70"/>
        <v>#NAME?</v>
      </c>
      <c r="L1500" s="24" t="e">
        <f t="shared" ca="1" si="71"/>
        <v>#NAME?</v>
      </c>
    </row>
    <row r="1501" spans="2:12" x14ac:dyDescent="0.25">
      <c r="B1501" s="24">
        <v>9.7382879246221581</v>
      </c>
      <c r="G1501" s="24">
        <v>1499</v>
      </c>
      <c r="H1501" s="24" t="e">
        <f ca="1"/>
        <v>#NAME?</v>
      </c>
      <c r="I1501" s="24" t="e">
        <f t="array" aca="1" ref="I1501" ca="1">INDIRECT(ADDRESS(($E$2+1-G1501)+2,8))</f>
        <v>#NAME?</v>
      </c>
      <c r="J1501" s="24" t="e">
        <f t="shared" ca="1" si="69"/>
        <v>#NAME?</v>
      </c>
      <c r="K1501" s="24" t="e">
        <f t="shared" ca="1" si="70"/>
        <v>#NAME?</v>
      </c>
      <c r="L1501" s="24" t="e">
        <f t="shared" ca="1" si="71"/>
        <v>#NAME?</v>
      </c>
    </row>
    <row r="1502" spans="2:12" x14ac:dyDescent="0.25">
      <c r="B1502" s="24">
        <v>5.6711077996753856</v>
      </c>
      <c r="G1502" s="24">
        <v>1500</v>
      </c>
      <c r="H1502" s="24" t="e">
        <f ca="1"/>
        <v>#NAME?</v>
      </c>
      <c r="I1502" s="24" t="e">
        <f t="array" aca="1" ref="I1502" ca="1">INDIRECT(ADDRESS(($E$2+1-G1502)+2,8))</f>
        <v>#NAME?</v>
      </c>
      <c r="J1502" s="24" t="e">
        <f t="shared" ca="1" si="69"/>
        <v>#NAME?</v>
      </c>
      <c r="K1502" s="24" t="e">
        <f t="shared" ca="1" si="70"/>
        <v>#NAME?</v>
      </c>
      <c r="L1502" s="24" t="e">
        <f t="shared" ca="1" si="71"/>
        <v>#NAME?</v>
      </c>
    </row>
    <row r="1503" spans="2:12" x14ac:dyDescent="0.25">
      <c r="B1503" s="24">
        <v>10.199703231793873</v>
      </c>
      <c r="G1503" s="24">
        <v>1501</v>
      </c>
      <c r="H1503" s="24" t="e">
        <f ca="1"/>
        <v>#NAME?</v>
      </c>
      <c r="I1503" s="24" t="e">
        <f t="array" aca="1" ref="I1503" ca="1">INDIRECT(ADDRESS(($E$2+1-G1503)+2,8))</f>
        <v>#NAME?</v>
      </c>
      <c r="J1503" s="24" t="e">
        <f t="shared" ca="1" si="69"/>
        <v>#NAME?</v>
      </c>
      <c r="K1503" s="24" t="e">
        <f t="shared" ca="1" si="70"/>
        <v>#NAME?</v>
      </c>
      <c r="L1503" s="24" t="e">
        <f t="shared" ca="1" si="71"/>
        <v>#NAME?</v>
      </c>
    </row>
    <row r="1504" spans="2:12" x14ac:dyDescent="0.25">
      <c r="B1504" s="24">
        <v>10.42995013312596</v>
      </c>
      <c r="G1504" s="24">
        <v>1502</v>
      </c>
      <c r="H1504" s="24" t="e">
        <f ca="1"/>
        <v>#NAME?</v>
      </c>
      <c r="I1504" s="24" t="e">
        <f t="array" aca="1" ref="I1504" ca="1">INDIRECT(ADDRESS(($E$2+1-G1504)+2,8))</f>
        <v>#NAME?</v>
      </c>
      <c r="J1504" s="24" t="e">
        <f t="shared" ca="1" si="69"/>
        <v>#NAME?</v>
      </c>
      <c r="K1504" s="24" t="e">
        <f t="shared" ca="1" si="70"/>
        <v>#NAME?</v>
      </c>
      <c r="L1504" s="24" t="e">
        <f t="shared" ca="1" si="71"/>
        <v>#NAME?</v>
      </c>
    </row>
    <row r="1505" spans="2:12" x14ac:dyDescent="0.25">
      <c r="B1505" s="24">
        <v>7.3866455505746211</v>
      </c>
      <c r="G1505" s="24">
        <v>1503</v>
      </c>
      <c r="H1505" s="24" t="e">
        <f ca="1"/>
        <v>#NAME?</v>
      </c>
      <c r="I1505" s="24" t="e">
        <f t="array" aca="1" ref="I1505" ca="1">INDIRECT(ADDRESS(($E$2+1-G1505)+2,8))</f>
        <v>#NAME?</v>
      </c>
      <c r="J1505" s="24" t="e">
        <f t="shared" ca="1" si="69"/>
        <v>#NAME?</v>
      </c>
      <c r="K1505" s="24" t="e">
        <f t="shared" ca="1" si="70"/>
        <v>#NAME?</v>
      </c>
      <c r="L1505" s="24" t="e">
        <f t="shared" ca="1" si="71"/>
        <v>#NAME?</v>
      </c>
    </row>
    <row r="1506" spans="2:12" x14ac:dyDescent="0.25">
      <c r="B1506" s="24">
        <v>7.5718476763715596</v>
      </c>
      <c r="G1506" s="24">
        <v>1504</v>
      </c>
      <c r="H1506" s="24" t="e">
        <f ca="1"/>
        <v>#NAME?</v>
      </c>
      <c r="I1506" s="24" t="e">
        <f t="array" aca="1" ref="I1506" ca="1">INDIRECT(ADDRESS(($E$2+1-G1506)+2,8))</f>
        <v>#NAME?</v>
      </c>
      <c r="J1506" s="24" t="e">
        <f t="shared" ca="1" si="69"/>
        <v>#NAME?</v>
      </c>
      <c r="K1506" s="24" t="e">
        <f t="shared" ca="1" si="70"/>
        <v>#NAME?</v>
      </c>
      <c r="L1506" s="24" t="e">
        <f t="shared" ca="1" si="71"/>
        <v>#NAME?</v>
      </c>
    </row>
    <row r="1507" spans="2:12" x14ac:dyDescent="0.25">
      <c r="B1507" s="24">
        <v>7.4994967160951056</v>
      </c>
      <c r="G1507" s="24">
        <v>1505</v>
      </c>
      <c r="H1507" s="24" t="e">
        <f ca="1"/>
        <v>#NAME?</v>
      </c>
      <c r="I1507" s="24" t="e">
        <f t="array" aca="1" ref="I1507" ca="1">INDIRECT(ADDRESS(($E$2+1-G1507)+2,8))</f>
        <v>#NAME?</v>
      </c>
      <c r="J1507" s="24" t="e">
        <f t="shared" ca="1" si="69"/>
        <v>#NAME?</v>
      </c>
      <c r="K1507" s="24" t="e">
        <f t="shared" ca="1" si="70"/>
        <v>#NAME?</v>
      </c>
      <c r="L1507" s="24" t="e">
        <f t="shared" ca="1" si="71"/>
        <v>#NAME?</v>
      </c>
    </row>
    <row r="1508" spans="2:12" x14ac:dyDescent="0.25">
      <c r="B1508" s="24">
        <v>8.8468403142932086</v>
      </c>
      <c r="G1508" s="24">
        <v>1506</v>
      </c>
      <c r="H1508" s="24" t="e">
        <f ca="1"/>
        <v>#NAME?</v>
      </c>
      <c r="I1508" s="24" t="e">
        <f t="array" aca="1" ref="I1508" ca="1">INDIRECT(ADDRESS(($E$2+1-G1508)+2,8))</f>
        <v>#NAME?</v>
      </c>
      <c r="J1508" s="24" t="e">
        <f t="shared" ca="1" si="69"/>
        <v>#NAME?</v>
      </c>
      <c r="K1508" s="24" t="e">
        <f t="shared" ca="1" si="70"/>
        <v>#NAME?</v>
      </c>
      <c r="L1508" s="24" t="e">
        <f t="shared" ca="1" si="71"/>
        <v>#NAME?</v>
      </c>
    </row>
    <row r="1509" spans="2:12" x14ac:dyDescent="0.25">
      <c r="B1509" s="24">
        <v>6.2633952255819105</v>
      </c>
      <c r="G1509" s="24">
        <v>1507</v>
      </c>
      <c r="H1509" s="24" t="e">
        <f ca="1"/>
        <v>#NAME?</v>
      </c>
      <c r="I1509" s="24" t="e">
        <f t="array" aca="1" ref="I1509" ca="1">INDIRECT(ADDRESS(($E$2+1-G1509)+2,8))</f>
        <v>#NAME?</v>
      </c>
      <c r="J1509" s="24" t="e">
        <f t="shared" ca="1" si="69"/>
        <v>#NAME?</v>
      </c>
      <c r="K1509" s="24" t="e">
        <f t="shared" ca="1" si="70"/>
        <v>#NAME?</v>
      </c>
      <c r="L1509" s="24" t="e">
        <f t="shared" ca="1" si="71"/>
        <v>#NAME?</v>
      </c>
    </row>
    <row r="1510" spans="2:12" x14ac:dyDescent="0.25">
      <c r="B1510" s="24">
        <v>10.445460786945883</v>
      </c>
      <c r="G1510" s="24">
        <v>1508</v>
      </c>
      <c r="H1510" s="24" t="e">
        <f ca="1"/>
        <v>#NAME?</v>
      </c>
      <c r="I1510" s="24" t="e">
        <f t="array" aca="1" ref="I1510" ca="1">INDIRECT(ADDRESS(($E$2+1-G1510)+2,8))</f>
        <v>#NAME?</v>
      </c>
      <c r="J1510" s="24" t="e">
        <f t="shared" ca="1" si="69"/>
        <v>#NAME?</v>
      </c>
      <c r="K1510" s="24" t="e">
        <f t="shared" ca="1" si="70"/>
        <v>#NAME?</v>
      </c>
      <c r="L1510" s="24" t="e">
        <f t="shared" ca="1" si="71"/>
        <v>#NAME?</v>
      </c>
    </row>
    <row r="1511" spans="2:12" x14ac:dyDescent="0.25">
      <c r="B1511" s="24">
        <v>8.3358206594189159</v>
      </c>
      <c r="G1511" s="24">
        <v>1509</v>
      </c>
      <c r="H1511" s="24" t="e">
        <f ca="1"/>
        <v>#NAME?</v>
      </c>
      <c r="I1511" s="24" t="e">
        <f t="array" aca="1" ref="I1511" ca="1">INDIRECT(ADDRESS(($E$2+1-G1511)+2,8))</f>
        <v>#NAME?</v>
      </c>
      <c r="J1511" s="24" t="e">
        <f t="shared" ca="1" si="69"/>
        <v>#NAME?</v>
      </c>
      <c r="K1511" s="24" t="e">
        <f t="shared" ca="1" si="70"/>
        <v>#NAME?</v>
      </c>
      <c r="L1511" s="24" t="e">
        <f t="shared" ca="1" si="71"/>
        <v>#NAME?</v>
      </c>
    </row>
    <row r="1512" spans="2:12" x14ac:dyDescent="0.25">
      <c r="B1512" s="24">
        <v>11.191153871637882</v>
      </c>
      <c r="G1512" s="24">
        <v>1510</v>
      </c>
      <c r="H1512" s="24" t="e">
        <f ca="1"/>
        <v>#NAME?</v>
      </c>
      <c r="I1512" s="24" t="e">
        <f t="array" aca="1" ref="I1512" ca="1">INDIRECT(ADDRESS(($E$2+1-G1512)+2,8))</f>
        <v>#NAME?</v>
      </c>
      <c r="J1512" s="24" t="e">
        <f t="shared" ca="1" si="69"/>
        <v>#NAME?</v>
      </c>
      <c r="K1512" s="24" t="e">
        <f t="shared" ca="1" si="70"/>
        <v>#NAME?</v>
      </c>
      <c r="L1512" s="24" t="e">
        <f t="shared" ca="1" si="71"/>
        <v>#NAME?</v>
      </c>
    </row>
    <row r="1513" spans="2:12" x14ac:dyDescent="0.25">
      <c r="B1513" s="24">
        <v>9.6935719806521963</v>
      </c>
      <c r="G1513" s="24">
        <v>1511</v>
      </c>
      <c r="H1513" s="24" t="e">
        <f ca="1"/>
        <v>#NAME?</v>
      </c>
      <c r="I1513" s="24" t="e">
        <f t="array" aca="1" ref="I1513" ca="1">INDIRECT(ADDRESS(($E$2+1-G1513)+2,8))</f>
        <v>#NAME?</v>
      </c>
      <c r="J1513" s="24" t="e">
        <f t="shared" ca="1" si="69"/>
        <v>#NAME?</v>
      </c>
      <c r="K1513" s="24" t="e">
        <f t="shared" ca="1" si="70"/>
        <v>#NAME?</v>
      </c>
      <c r="L1513" s="24" t="e">
        <f t="shared" ca="1" si="71"/>
        <v>#NAME?</v>
      </c>
    </row>
    <row r="1514" spans="2:12" x14ac:dyDescent="0.25">
      <c r="B1514" s="24">
        <v>9.11501387749834</v>
      </c>
      <c r="G1514" s="24">
        <v>1512</v>
      </c>
      <c r="H1514" s="24" t="e">
        <f ca="1"/>
        <v>#NAME?</v>
      </c>
      <c r="I1514" s="24" t="e">
        <f t="array" aca="1" ref="I1514" ca="1">INDIRECT(ADDRESS(($E$2+1-G1514)+2,8))</f>
        <v>#NAME?</v>
      </c>
      <c r="J1514" s="24" t="e">
        <f t="shared" ca="1" si="69"/>
        <v>#NAME?</v>
      </c>
      <c r="K1514" s="24" t="e">
        <f t="shared" ca="1" si="70"/>
        <v>#NAME?</v>
      </c>
      <c r="L1514" s="24" t="e">
        <f t="shared" ca="1" si="71"/>
        <v>#NAME?</v>
      </c>
    </row>
    <row r="1515" spans="2:12" x14ac:dyDescent="0.25">
      <c r="B1515" s="24">
        <v>7.8041488185571684</v>
      </c>
      <c r="G1515" s="24">
        <v>1513</v>
      </c>
      <c r="H1515" s="24" t="e">
        <f ca="1"/>
        <v>#NAME?</v>
      </c>
      <c r="I1515" s="24" t="e">
        <f t="array" aca="1" ref="I1515" ca="1">INDIRECT(ADDRESS(($E$2+1-G1515)+2,8))</f>
        <v>#NAME?</v>
      </c>
      <c r="J1515" s="24" t="e">
        <f t="shared" ca="1" si="69"/>
        <v>#NAME?</v>
      </c>
      <c r="K1515" s="24" t="e">
        <f t="shared" ca="1" si="70"/>
        <v>#NAME?</v>
      </c>
      <c r="L1515" s="24" t="e">
        <f t="shared" ca="1" si="71"/>
        <v>#NAME?</v>
      </c>
    </row>
    <row r="1516" spans="2:12" x14ac:dyDescent="0.25">
      <c r="B1516" s="24">
        <v>8.9419890949703102</v>
      </c>
      <c r="G1516" s="24">
        <v>1514</v>
      </c>
      <c r="H1516" s="24" t="e">
        <f ca="1"/>
        <v>#NAME?</v>
      </c>
      <c r="I1516" s="24" t="e">
        <f t="array" aca="1" ref="I1516" ca="1">INDIRECT(ADDRESS(($E$2+1-G1516)+2,8))</f>
        <v>#NAME?</v>
      </c>
      <c r="J1516" s="24" t="e">
        <f t="shared" ca="1" si="69"/>
        <v>#NAME?</v>
      </c>
      <c r="K1516" s="24" t="e">
        <f t="shared" ca="1" si="70"/>
        <v>#NAME?</v>
      </c>
      <c r="L1516" s="24" t="e">
        <f t="shared" ca="1" si="71"/>
        <v>#NAME?</v>
      </c>
    </row>
    <row r="1517" spans="2:12" x14ac:dyDescent="0.25">
      <c r="B1517" s="24">
        <v>6.6031799851046991</v>
      </c>
      <c r="G1517" s="24">
        <v>1515</v>
      </c>
      <c r="H1517" s="24" t="e">
        <f ca="1"/>
        <v>#NAME?</v>
      </c>
      <c r="I1517" s="24" t="e">
        <f t="array" aca="1" ref="I1517" ca="1">INDIRECT(ADDRESS(($E$2+1-G1517)+2,8))</f>
        <v>#NAME?</v>
      </c>
      <c r="J1517" s="24" t="e">
        <f t="shared" ca="1" si="69"/>
        <v>#NAME?</v>
      </c>
      <c r="K1517" s="24" t="e">
        <f t="shared" ca="1" si="70"/>
        <v>#NAME?</v>
      </c>
      <c r="L1517" s="24" t="e">
        <f t="shared" ca="1" si="71"/>
        <v>#NAME?</v>
      </c>
    </row>
    <row r="1518" spans="2:12" x14ac:dyDescent="0.25">
      <c r="B1518" s="24">
        <v>10.158125107133769</v>
      </c>
      <c r="G1518" s="24">
        <v>1516</v>
      </c>
      <c r="H1518" s="24" t="e">
        <f ca="1"/>
        <v>#NAME?</v>
      </c>
      <c r="I1518" s="24" t="e">
        <f t="array" aca="1" ref="I1518" ca="1">INDIRECT(ADDRESS(($E$2+1-G1518)+2,8))</f>
        <v>#NAME?</v>
      </c>
      <c r="J1518" s="24" t="e">
        <f t="shared" ca="1" si="69"/>
        <v>#NAME?</v>
      </c>
      <c r="K1518" s="24" t="e">
        <f t="shared" ca="1" si="70"/>
        <v>#NAME?</v>
      </c>
      <c r="L1518" s="24" t="e">
        <f t="shared" ca="1" si="71"/>
        <v>#NAME?</v>
      </c>
    </row>
    <row r="1519" spans="2:12" x14ac:dyDescent="0.25">
      <c r="B1519" s="24">
        <v>10.231640880755272</v>
      </c>
      <c r="G1519" s="24">
        <v>1517</v>
      </c>
      <c r="H1519" s="24" t="e">
        <f ca="1"/>
        <v>#NAME?</v>
      </c>
      <c r="I1519" s="24" t="e">
        <f t="array" aca="1" ref="I1519" ca="1">INDIRECT(ADDRESS(($E$2+1-G1519)+2,8))</f>
        <v>#NAME?</v>
      </c>
      <c r="J1519" s="24" t="e">
        <f t="shared" ca="1" si="69"/>
        <v>#NAME?</v>
      </c>
      <c r="K1519" s="24" t="e">
        <f t="shared" ca="1" si="70"/>
        <v>#NAME?</v>
      </c>
      <c r="L1519" s="24" t="e">
        <f t="shared" ca="1" si="71"/>
        <v>#NAME?</v>
      </c>
    </row>
    <row r="1520" spans="2:12" x14ac:dyDescent="0.25">
      <c r="B1520" s="24">
        <v>8.0785701980188982</v>
      </c>
      <c r="G1520" s="24">
        <v>1518</v>
      </c>
      <c r="H1520" s="24" t="e">
        <f ca="1"/>
        <v>#NAME?</v>
      </c>
      <c r="I1520" s="24" t="e">
        <f t="array" aca="1" ref="I1520" ca="1">INDIRECT(ADDRESS(($E$2+1-G1520)+2,8))</f>
        <v>#NAME?</v>
      </c>
      <c r="J1520" s="24" t="e">
        <f t="shared" ca="1" si="69"/>
        <v>#NAME?</v>
      </c>
      <c r="K1520" s="24" t="e">
        <f t="shared" ca="1" si="70"/>
        <v>#NAME?</v>
      </c>
      <c r="L1520" s="24" t="e">
        <f t="shared" ca="1" si="71"/>
        <v>#NAME?</v>
      </c>
    </row>
    <row r="1521" spans="2:12" x14ac:dyDescent="0.25">
      <c r="B1521" s="24">
        <v>8.74392110668831</v>
      </c>
      <c r="G1521" s="24">
        <v>1519</v>
      </c>
      <c r="H1521" s="24" t="e">
        <f ca="1"/>
        <v>#NAME?</v>
      </c>
      <c r="I1521" s="24" t="e">
        <f t="array" aca="1" ref="I1521" ca="1">INDIRECT(ADDRESS(($E$2+1-G1521)+2,8))</f>
        <v>#NAME?</v>
      </c>
      <c r="J1521" s="24" t="e">
        <f t="shared" ca="1" si="69"/>
        <v>#NAME?</v>
      </c>
      <c r="K1521" s="24" t="e">
        <f t="shared" ca="1" si="70"/>
        <v>#NAME?</v>
      </c>
      <c r="L1521" s="24" t="e">
        <f t="shared" ca="1" si="71"/>
        <v>#NAME?</v>
      </c>
    </row>
    <row r="1522" spans="2:12" x14ac:dyDescent="0.25">
      <c r="B1522" s="24">
        <v>7.6603463223335577</v>
      </c>
      <c r="G1522" s="24">
        <v>1520</v>
      </c>
      <c r="H1522" s="24" t="e">
        <f ca="1"/>
        <v>#NAME?</v>
      </c>
      <c r="I1522" s="24" t="e">
        <f t="array" aca="1" ref="I1522" ca="1">INDIRECT(ADDRESS(($E$2+1-G1522)+2,8))</f>
        <v>#NAME?</v>
      </c>
      <c r="J1522" s="24" t="e">
        <f t="shared" ca="1" si="69"/>
        <v>#NAME?</v>
      </c>
      <c r="K1522" s="24" t="e">
        <f t="shared" ca="1" si="70"/>
        <v>#NAME?</v>
      </c>
      <c r="L1522" s="24" t="e">
        <f t="shared" ca="1" si="71"/>
        <v>#NAME?</v>
      </c>
    </row>
    <row r="1523" spans="2:12" x14ac:dyDescent="0.25">
      <c r="B1523" s="24">
        <v>8.1871045236830238</v>
      </c>
      <c r="G1523" s="24">
        <v>1521</v>
      </c>
      <c r="H1523" s="24" t="e">
        <f ca="1"/>
        <v>#NAME?</v>
      </c>
      <c r="I1523" s="24" t="e">
        <f t="array" aca="1" ref="I1523" ca="1">INDIRECT(ADDRESS(($E$2+1-G1523)+2,8))</f>
        <v>#NAME?</v>
      </c>
      <c r="J1523" s="24" t="e">
        <f t="shared" ca="1" si="69"/>
        <v>#NAME?</v>
      </c>
      <c r="K1523" s="24" t="e">
        <f t="shared" ca="1" si="70"/>
        <v>#NAME?</v>
      </c>
      <c r="L1523" s="24" t="e">
        <f t="shared" ca="1" si="71"/>
        <v>#NAME?</v>
      </c>
    </row>
    <row r="1524" spans="2:12" x14ac:dyDescent="0.25">
      <c r="B1524" s="24">
        <v>8.5861119955732068</v>
      </c>
      <c r="G1524" s="24">
        <v>1522</v>
      </c>
      <c r="H1524" s="24" t="e">
        <f ca="1"/>
        <v>#NAME?</v>
      </c>
      <c r="I1524" s="24" t="e">
        <f t="array" aca="1" ref="I1524" ca="1">INDIRECT(ADDRESS(($E$2+1-G1524)+2,8))</f>
        <v>#NAME?</v>
      </c>
      <c r="J1524" s="24" t="e">
        <f t="shared" ca="1" si="69"/>
        <v>#NAME?</v>
      </c>
      <c r="K1524" s="24" t="e">
        <f t="shared" ca="1" si="70"/>
        <v>#NAME?</v>
      </c>
      <c r="L1524" s="24" t="e">
        <f t="shared" ca="1" si="71"/>
        <v>#NAME?</v>
      </c>
    </row>
    <row r="1525" spans="2:12" x14ac:dyDescent="0.25">
      <c r="B1525" s="24">
        <v>8.9439305093901815</v>
      </c>
      <c r="G1525" s="24">
        <v>1523</v>
      </c>
      <c r="H1525" s="24" t="e">
        <f ca="1"/>
        <v>#NAME?</v>
      </c>
      <c r="I1525" s="24" t="e">
        <f t="array" aca="1" ref="I1525" ca="1">INDIRECT(ADDRESS(($E$2+1-G1525)+2,8))</f>
        <v>#NAME?</v>
      </c>
      <c r="J1525" s="24" t="e">
        <f t="shared" ca="1" si="69"/>
        <v>#NAME?</v>
      </c>
      <c r="K1525" s="24" t="e">
        <f t="shared" ca="1" si="70"/>
        <v>#NAME?</v>
      </c>
      <c r="L1525" s="24" t="e">
        <f t="shared" ca="1" si="71"/>
        <v>#NAME?</v>
      </c>
    </row>
    <row r="1526" spans="2:12" x14ac:dyDescent="0.25">
      <c r="B1526" s="24">
        <v>6.8866249901638792</v>
      </c>
      <c r="G1526" s="24">
        <v>1524</v>
      </c>
      <c r="H1526" s="24" t="e">
        <f ca="1"/>
        <v>#NAME?</v>
      </c>
      <c r="I1526" s="24" t="e">
        <f t="array" aca="1" ref="I1526" ca="1">INDIRECT(ADDRESS(($E$2+1-G1526)+2,8))</f>
        <v>#NAME?</v>
      </c>
      <c r="J1526" s="24" t="e">
        <f t="shared" ca="1" si="69"/>
        <v>#NAME?</v>
      </c>
      <c r="K1526" s="24" t="e">
        <f t="shared" ca="1" si="70"/>
        <v>#NAME?</v>
      </c>
      <c r="L1526" s="24" t="e">
        <f t="shared" ca="1" si="71"/>
        <v>#NAME?</v>
      </c>
    </row>
    <row r="1527" spans="2:12" x14ac:dyDescent="0.25">
      <c r="B1527" s="24">
        <v>11.300104335604473</v>
      </c>
      <c r="G1527" s="24">
        <v>1525</v>
      </c>
      <c r="H1527" s="24" t="e">
        <f ca="1"/>
        <v>#NAME?</v>
      </c>
      <c r="I1527" s="24" t="e">
        <f t="array" aca="1" ref="I1527" ca="1">INDIRECT(ADDRESS(($E$2+1-G1527)+2,8))</f>
        <v>#NAME?</v>
      </c>
      <c r="J1527" s="24" t="e">
        <f t="shared" ca="1" si="69"/>
        <v>#NAME?</v>
      </c>
      <c r="K1527" s="24" t="e">
        <f t="shared" ca="1" si="70"/>
        <v>#NAME?</v>
      </c>
      <c r="L1527" s="24" t="e">
        <f t="shared" ca="1" si="71"/>
        <v>#NAME?</v>
      </c>
    </row>
    <row r="1528" spans="2:12" x14ac:dyDescent="0.25">
      <c r="B1528" s="24">
        <v>10.506046248321883</v>
      </c>
      <c r="G1528" s="24">
        <v>1526</v>
      </c>
      <c r="H1528" s="24" t="e">
        <f ca="1"/>
        <v>#NAME?</v>
      </c>
      <c r="I1528" s="24" t="e">
        <f t="array" aca="1" ref="I1528" ca="1">INDIRECT(ADDRESS(($E$2+1-G1528)+2,8))</f>
        <v>#NAME?</v>
      </c>
      <c r="J1528" s="24" t="e">
        <f t="shared" ca="1" si="69"/>
        <v>#NAME?</v>
      </c>
      <c r="K1528" s="24" t="e">
        <f t="shared" ca="1" si="70"/>
        <v>#NAME?</v>
      </c>
      <c r="L1528" s="24" t="e">
        <f t="shared" ca="1" si="71"/>
        <v>#NAME?</v>
      </c>
    </row>
    <row r="1529" spans="2:12" x14ac:dyDescent="0.25">
      <c r="B1529" s="24">
        <v>7.5743534580013891</v>
      </c>
      <c r="G1529" s="24">
        <v>1527</v>
      </c>
      <c r="H1529" s="24" t="e">
        <f ca="1"/>
        <v>#NAME?</v>
      </c>
      <c r="I1529" s="24" t="e">
        <f t="array" aca="1" ref="I1529" ca="1">INDIRECT(ADDRESS(($E$2+1-G1529)+2,8))</f>
        <v>#NAME?</v>
      </c>
      <c r="J1529" s="24" t="e">
        <f t="shared" ca="1" si="69"/>
        <v>#NAME?</v>
      </c>
      <c r="K1529" s="24" t="e">
        <f t="shared" ca="1" si="70"/>
        <v>#NAME?</v>
      </c>
      <c r="L1529" s="24" t="e">
        <f t="shared" ca="1" si="71"/>
        <v>#NAME?</v>
      </c>
    </row>
    <row r="1530" spans="2:12" x14ac:dyDescent="0.25">
      <c r="B1530" s="24">
        <v>10.078307336108773</v>
      </c>
      <c r="G1530" s="24">
        <v>1528</v>
      </c>
      <c r="H1530" s="24" t="e">
        <f ca="1"/>
        <v>#NAME?</v>
      </c>
      <c r="I1530" s="24" t="e">
        <f t="array" aca="1" ref="I1530" ca="1">INDIRECT(ADDRESS(($E$2+1-G1530)+2,8))</f>
        <v>#NAME?</v>
      </c>
      <c r="J1530" s="24" t="e">
        <f t="shared" ca="1" si="69"/>
        <v>#NAME?</v>
      </c>
      <c r="K1530" s="24" t="e">
        <f t="shared" ca="1" si="70"/>
        <v>#NAME?</v>
      </c>
      <c r="L1530" s="24" t="e">
        <f t="shared" ca="1" si="71"/>
        <v>#NAME?</v>
      </c>
    </row>
    <row r="1531" spans="2:12" x14ac:dyDescent="0.25">
      <c r="B1531" s="24">
        <v>10.157687292653792</v>
      </c>
      <c r="G1531" s="24">
        <v>1529</v>
      </c>
      <c r="H1531" s="24" t="e">
        <f ca="1"/>
        <v>#NAME?</v>
      </c>
      <c r="I1531" s="24" t="e">
        <f t="array" aca="1" ref="I1531" ca="1">INDIRECT(ADDRESS(($E$2+1-G1531)+2,8))</f>
        <v>#NAME?</v>
      </c>
      <c r="J1531" s="24" t="e">
        <f t="shared" ca="1" si="69"/>
        <v>#NAME?</v>
      </c>
      <c r="K1531" s="24" t="e">
        <f t="shared" ca="1" si="70"/>
        <v>#NAME?</v>
      </c>
      <c r="L1531" s="24" t="e">
        <f t="shared" ca="1" si="71"/>
        <v>#NAME?</v>
      </c>
    </row>
    <row r="1532" spans="2:12" x14ac:dyDescent="0.25">
      <c r="B1532" s="24">
        <v>10.435285827936022</v>
      </c>
      <c r="G1532" s="24">
        <v>1530</v>
      </c>
      <c r="H1532" s="24" t="e">
        <f ca="1"/>
        <v>#NAME?</v>
      </c>
      <c r="I1532" s="24" t="e">
        <f t="array" aca="1" ref="I1532" ca="1">INDIRECT(ADDRESS(($E$2+1-G1532)+2,8))</f>
        <v>#NAME?</v>
      </c>
      <c r="J1532" s="24" t="e">
        <f t="shared" ca="1" si="69"/>
        <v>#NAME?</v>
      </c>
      <c r="K1532" s="24" t="e">
        <f t="shared" ca="1" si="70"/>
        <v>#NAME?</v>
      </c>
      <c r="L1532" s="24" t="e">
        <f t="shared" ca="1" si="71"/>
        <v>#NAME?</v>
      </c>
    </row>
    <row r="1533" spans="2:12" x14ac:dyDescent="0.25">
      <c r="B1533" s="24">
        <v>10.626665705684671</v>
      </c>
      <c r="G1533" s="24">
        <v>1531</v>
      </c>
      <c r="H1533" s="24" t="e">
        <f ca="1"/>
        <v>#NAME?</v>
      </c>
      <c r="I1533" s="24" t="e">
        <f t="array" aca="1" ref="I1533" ca="1">INDIRECT(ADDRESS(($E$2+1-G1533)+2,8))</f>
        <v>#NAME?</v>
      </c>
      <c r="J1533" s="24" t="e">
        <f t="shared" ca="1" si="69"/>
        <v>#NAME?</v>
      </c>
      <c r="K1533" s="24" t="e">
        <f t="shared" ca="1" si="70"/>
        <v>#NAME?</v>
      </c>
      <c r="L1533" s="24" t="e">
        <f t="shared" ca="1" si="71"/>
        <v>#NAME?</v>
      </c>
    </row>
    <row r="1534" spans="2:12" x14ac:dyDescent="0.25">
      <c r="B1534" s="24">
        <v>10.190151882696005</v>
      </c>
      <c r="G1534" s="24">
        <v>1532</v>
      </c>
      <c r="H1534" s="24" t="e">
        <f ca="1"/>
        <v>#NAME?</v>
      </c>
      <c r="I1534" s="24" t="e">
        <f t="array" aca="1" ref="I1534" ca="1">INDIRECT(ADDRESS(($E$2+1-G1534)+2,8))</f>
        <v>#NAME?</v>
      </c>
      <c r="J1534" s="24" t="e">
        <f t="shared" ca="1" si="69"/>
        <v>#NAME?</v>
      </c>
      <c r="K1534" s="24" t="e">
        <f t="shared" ca="1" si="70"/>
        <v>#NAME?</v>
      </c>
      <c r="L1534" s="24" t="e">
        <f t="shared" ca="1" si="71"/>
        <v>#NAME?</v>
      </c>
    </row>
    <row r="1535" spans="2:12" x14ac:dyDescent="0.25">
      <c r="B1535" s="24">
        <v>10.761213655434698</v>
      </c>
      <c r="G1535" s="24">
        <v>1533</v>
      </c>
      <c r="H1535" s="24" t="e">
        <f ca="1"/>
        <v>#NAME?</v>
      </c>
      <c r="I1535" s="24" t="e">
        <f t="array" aca="1" ref="I1535" ca="1">INDIRECT(ADDRESS(($E$2+1-G1535)+2,8))</f>
        <v>#NAME?</v>
      </c>
      <c r="J1535" s="24" t="e">
        <f t="shared" ca="1" si="69"/>
        <v>#NAME?</v>
      </c>
      <c r="K1535" s="24" t="e">
        <f t="shared" ca="1" si="70"/>
        <v>#NAME?</v>
      </c>
      <c r="L1535" s="24" t="e">
        <f t="shared" ca="1" si="71"/>
        <v>#NAME?</v>
      </c>
    </row>
    <row r="1536" spans="2:12" x14ac:dyDescent="0.25">
      <c r="B1536" s="24">
        <v>9.3115765031592765</v>
      </c>
      <c r="G1536" s="24">
        <v>1534</v>
      </c>
      <c r="H1536" s="24" t="e">
        <f ca="1"/>
        <v>#NAME?</v>
      </c>
      <c r="I1536" s="24" t="e">
        <f t="array" aca="1" ref="I1536" ca="1">INDIRECT(ADDRESS(($E$2+1-G1536)+2,8))</f>
        <v>#NAME?</v>
      </c>
      <c r="J1536" s="24" t="e">
        <f t="shared" ca="1" si="69"/>
        <v>#NAME?</v>
      </c>
      <c r="K1536" s="24" t="e">
        <f t="shared" ca="1" si="70"/>
        <v>#NAME?</v>
      </c>
      <c r="L1536" s="24" t="e">
        <f t="shared" ca="1" si="71"/>
        <v>#NAME?</v>
      </c>
    </row>
    <row r="1537" spans="2:12" x14ac:dyDescent="0.25">
      <c r="B1537" s="24">
        <v>9.7946390980986937</v>
      </c>
      <c r="G1537" s="24">
        <v>1535</v>
      </c>
      <c r="H1537" s="24" t="e">
        <f ca="1"/>
        <v>#NAME?</v>
      </c>
      <c r="I1537" s="24" t="e">
        <f t="array" aca="1" ref="I1537" ca="1">INDIRECT(ADDRESS(($E$2+1-G1537)+2,8))</f>
        <v>#NAME?</v>
      </c>
      <c r="J1537" s="24" t="e">
        <f t="shared" ca="1" si="69"/>
        <v>#NAME?</v>
      </c>
      <c r="K1537" s="24" t="e">
        <f t="shared" ca="1" si="70"/>
        <v>#NAME?</v>
      </c>
      <c r="L1537" s="24" t="e">
        <f t="shared" ca="1" si="71"/>
        <v>#NAME?</v>
      </c>
    </row>
    <row r="1538" spans="2:12" x14ac:dyDescent="0.25">
      <c r="B1538" s="24">
        <v>8.2731266086490187</v>
      </c>
      <c r="G1538" s="24">
        <v>1536</v>
      </c>
      <c r="H1538" s="24" t="e">
        <f ca="1"/>
        <v>#NAME?</v>
      </c>
      <c r="I1538" s="24" t="e">
        <f t="array" aca="1" ref="I1538" ca="1">INDIRECT(ADDRESS(($E$2+1-G1538)+2,8))</f>
        <v>#NAME?</v>
      </c>
      <c r="J1538" s="24" t="e">
        <f t="shared" ca="1" si="69"/>
        <v>#NAME?</v>
      </c>
      <c r="K1538" s="24" t="e">
        <f t="shared" ca="1" si="70"/>
        <v>#NAME?</v>
      </c>
      <c r="L1538" s="24" t="e">
        <f t="shared" ca="1" si="71"/>
        <v>#NAME?</v>
      </c>
    </row>
    <row r="1539" spans="2:12" x14ac:dyDescent="0.25">
      <c r="B1539" s="24">
        <v>7.8505725546553426</v>
      </c>
      <c r="G1539" s="24">
        <v>1537</v>
      </c>
      <c r="H1539" s="24" t="e">
        <f ca="1"/>
        <v>#NAME?</v>
      </c>
      <c r="I1539" s="24" t="e">
        <f t="array" aca="1" ref="I1539" ca="1">INDIRECT(ADDRESS(($E$2+1-G1539)+2,8))</f>
        <v>#NAME?</v>
      </c>
      <c r="J1539" s="24" t="e">
        <f t="shared" ca="1" si="69"/>
        <v>#NAME?</v>
      </c>
      <c r="K1539" s="24" t="e">
        <f t="shared" ca="1" si="70"/>
        <v>#NAME?</v>
      </c>
      <c r="L1539" s="24" t="e">
        <f t="shared" ca="1" si="71"/>
        <v>#NAME?</v>
      </c>
    </row>
    <row r="1540" spans="2:12" x14ac:dyDescent="0.25">
      <c r="B1540" s="24">
        <v>9.7393453901077702</v>
      </c>
      <c r="G1540" s="24">
        <v>1538</v>
      </c>
      <c r="H1540" s="24" t="e">
        <f ca="1"/>
        <v>#NAME?</v>
      </c>
      <c r="I1540" s="24" t="e">
        <f t="array" aca="1" ref="I1540" ca="1">INDIRECT(ADDRESS(($E$2+1-G1540)+2,8))</f>
        <v>#NAME?</v>
      </c>
      <c r="J1540" s="24" t="e">
        <f t="shared" ref="J1540:J1603" ca="1" si="72">_xlfn.WEIBULL.DIST(H1540,$E$5,$E$6,TRUE)</f>
        <v>#NAME?</v>
      </c>
      <c r="K1540" s="24" t="e">
        <f t="shared" ref="K1540:K1603" ca="1" si="73">_xlfn.WEIBULL.DIST(I1540,$E$5,$E$6,TRUE)</f>
        <v>#NAME?</v>
      </c>
      <c r="L1540" s="24" t="e">
        <f t="shared" ref="L1540:L1603" ca="1" si="74">((2*G1540-1)/$E$2)*(LN(J1540)+LN(1-K1540))</f>
        <v>#NAME?</v>
      </c>
    </row>
    <row r="1541" spans="2:12" x14ac:dyDescent="0.25">
      <c r="B1541" s="24">
        <v>8.6723323591677506</v>
      </c>
      <c r="G1541" s="24">
        <v>1539</v>
      </c>
      <c r="H1541" s="24" t="e">
        <f ca="1"/>
        <v>#NAME?</v>
      </c>
      <c r="I1541" s="24" t="e">
        <f t="array" aca="1" ref="I1541" ca="1">INDIRECT(ADDRESS(($E$2+1-G1541)+2,8))</f>
        <v>#NAME?</v>
      </c>
      <c r="J1541" s="24" t="e">
        <f t="shared" ca="1" si="72"/>
        <v>#NAME?</v>
      </c>
      <c r="K1541" s="24" t="e">
        <f t="shared" ca="1" si="73"/>
        <v>#NAME?</v>
      </c>
      <c r="L1541" s="24" t="e">
        <f t="shared" ca="1" si="74"/>
        <v>#NAME?</v>
      </c>
    </row>
    <row r="1542" spans="2:12" x14ac:dyDescent="0.25">
      <c r="B1542" s="24">
        <v>9.3098474175693084</v>
      </c>
      <c r="G1542" s="24">
        <v>1540</v>
      </c>
      <c r="H1542" s="24" t="e">
        <f ca="1"/>
        <v>#NAME?</v>
      </c>
      <c r="I1542" s="24" t="e">
        <f t="array" aca="1" ref="I1542" ca="1">INDIRECT(ADDRESS(($E$2+1-G1542)+2,8))</f>
        <v>#NAME?</v>
      </c>
      <c r="J1542" s="24" t="e">
        <f t="shared" ca="1" si="72"/>
        <v>#NAME?</v>
      </c>
      <c r="K1542" s="24" t="e">
        <f t="shared" ca="1" si="73"/>
        <v>#NAME?</v>
      </c>
      <c r="L1542" s="24" t="e">
        <f t="shared" ca="1" si="74"/>
        <v>#NAME?</v>
      </c>
    </row>
    <row r="1543" spans="2:12" x14ac:dyDescent="0.25">
      <c r="B1543" s="24">
        <v>10.119297645279815</v>
      </c>
      <c r="G1543" s="24">
        <v>1541</v>
      </c>
      <c r="H1543" s="24" t="e">
        <f ca="1"/>
        <v>#NAME?</v>
      </c>
      <c r="I1543" s="24" t="e">
        <f t="array" aca="1" ref="I1543" ca="1">INDIRECT(ADDRESS(($E$2+1-G1543)+2,8))</f>
        <v>#NAME?</v>
      </c>
      <c r="J1543" s="24" t="e">
        <f t="shared" ca="1" si="72"/>
        <v>#NAME?</v>
      </c>
      <c r="K1543" s="24" t="e">
        <f t="shared" ca="1" si="73"/>
        <v>#NAME?</v>
      </c>
      <c r="L1543" s="24" t="e">
        <f t="shared" ca="1" si="74"/>
        <v>#NAME?</v>
      </c>
    </row>
    <row r="1544" spans="2:12" x14ac:dyDescent="0.25">
      <c r="B1544" s="24">
        <v>10.854362309754746</v>
      </c>
      <c r="G1544" s="24">
        <v>1542</v>
      </c>
      <c r="H1544" s="24" t="e">
        <f ca="1"/>
        <v>#NAME?</v>
      </c>
      <c r="I1544" s="24" t="e">
        <f t="array" aca="1" ref="I1544" ca="1">INDIRECT(ADDRESS(($E$2+1-G1544)+2,8))</f>
        <v>#NAME?</v>
      </c>
      <c r="J1544" s="24" t="e">
        <f t="shared" ca="1" si="72"/>
        <v>#NAME?</v>
      </c>
      <c r="K1544" s="24" t="e">
        <f t="shared" ca="1" si="73"/>
        <v>#NAME?</v>
      </c>
      <c r="L1544" s="24" t="e">
        <f t="shared" ca="1" si="74"/>
        <v>#NAME?</v>
      </c>
    </row>
    <row r="1545" spans="2:12" x14ac:dyDescent="0.25">
      <c r="B1545" s="24">
        <v>7.3769764177284003</v>
      </c>
      <c r="G1545" s="24">
        <v>1543</v>
      </c>
      <c r="H1545" s="24" t="e">
        <f ca="1"/>
        <v>#NAME?</v>
      </c>
      <c r="I1545" s="24" t="e">
        <f t="array" aca="1" ref="I1545" ca="1">INDIRECT(ADDRESS(($E$2+1-G1545)+2,8))</f>
        <v>#NAME?</v>
      </c>
      <c r="J1545" s="24" t="e">
        <f t="shared" ca="1" si="72"/>
        <v>#NAME?</v>
      </c>
      <c r="K1545" s="24" t="e">
        <f t="shared" ca="1" si="73"/>
        <v>#NAME?</v>
      </c>
      <c r="L1545" s="24" t="e">
        <f t="shared" ca="1" si="74"/>
        <v>#NAME?</v>
      </c>
    </row>
    <row r="1546" spans="2:12" x14ac:dyDescent="0.25">
      <c r="B1546" s="24">
        <v>10.699677504173986</v>
      </c>
      <c r="G1546" s="24">
        <v>1544</v>
      </c>
      <c r="H1546" s="24" t="e">
        <f ca="1"/>
        <v>#NAME?</v>
      </c>
      <c r="I1546" s="24" t="e">
        <f t="array" aca="1" ref="I1546" ca="1">INDIRECT(ADDRESS(($E$2+1-G1546)+2,8))</f>
        <v>#NAME?</v>
      </c>
      <c r="J1546" s="24" t="e">
        <f t="shared" ca="1" si="72"/>
        <v>#NAME?</v>
      </c>
      <c r="K1546" s="24" t="e">
        <f t="shared" ca="1" si="73"/>
        <v>#NAME?</v>
      </c>
      <c r="L1546" s="24" t="e">
        <f t="shared" ca="1" si="74"/>
        <v>#NAME?</v>
      </c>
    </row>
    <row r="1547" spans="2:12" x14ac:dyDescent="0.25">
      <c r="B1547" s="24">
        <v>7.4502313829469013</v>
      </c>
      <c r="G1547" s="24">
        <v>1545</v>
      </c>
      <c r="H1547" s="24" t="e">
        <f ca="1"/>
        <v>#NAME?</v>
      </c>
      <c r="I1547" s="24" t="e">
        <f t="array" aca="1" ref="I1547" ca="1">INDIRECT(ADDRESS(($E$2+1-G1547)+2,8))</f>
        <v>#NAME?</v>
      </c>
      <c r="J1547" s="24" t="e">
        <f t="shared" ca="1" si="72"/>
        <v>#NAME?</v>
      </c>
      <c r="K1547" s="24" t="e">
        <f t="shared" ca="1" si="73"/>
        <v>#NAME?</v>
      </c>
      <c r="L1547" s="24" t="e">
        <f t="shared" ca="1" si="74"/>
        <v>#NAME?</v>
      </c>
    </row>
    <row r="1548" spans="2:12" x14ac:dyDescent="0.25">
      <c r="B1548" s="24">
        <v>11.143490553612455</v>
      </c>
      <c r="G1548" s="24">
        <v>1546</v>
      </c>
      <c r="H1548" s="24" t="e">
        <f ca="1"/>
        <v>#NAME?</v>
      </c>
      <c r="I1548" s="24" t="e">
        <f t="array" aca="1" ref="I1548" ca="1">INDIRECT(ADDRESS(($E$2+1-G1548)+2,8))</f>
        <v>#NAME?</v>
      </c>
      <c r="J1548" s="24" t="e">
        <f t="shared" ca="1" si="72"/>
        <v>#NAME?</v>
      </c>
      <c r="K1548" s="24" t="e">
        <f t="shared" ca="1" si="73"/>
        <v>#NAME?</v>
      </c>
      <c r="L1548" s="24" t="e">
        <f t="shared" ca="1" si="74"/>
        <v>#NAME?</v>
      </c>
    </row>
    <row r="1549" spans="2:12" x14ac:dyDescent="0.25">
      <c r="B1549" s="24">
        <v>8.1032150909149969</v>
      </c>
      <c r="G1549" s="24">
        <v>1547</v>
      </c>
      <c r="H1549" s="24" t="e">
        <f ca="1"/>
        <v>#NAME?</v>
      </c>
      <c r="I1549" s="24" t="e">
        <f t="array" aca="1" ref="I1549" ca="1">INDIRECT(ADDRESS(($E$2+1-G1549)+2,8))</f>
        <v>#NAME?</v>
      </c>
      <c r="J1549" s="24" t="e">
        <f t="shared" ca="1" si="72"/>
        <v>#NAME?</v>
      </c>
      <c r="K1549" s="24" t="e">
        <f t="shared" ca="1" si="73"/>
        <v>#NAME?</v>
      </c>
      <c r="L1549" s="24" t="e">
        <f t="shared" ca="1" si="74"/>
        <v>#NAME?</v>
      </c>
    </row>
    <row r="1550" spans="2:12" x14ac:dyDescent="0.25">
      <c r="B1550" s="24">
        <v>10.273806711354492</v>
      </c>
      <c r="G1550" s="24">
        <v>1548</v>
      </c>
      <c r="H1550" s="24" t="e">
        <f ca="1"/>
        <v>#NAME?</v>
      </c>
      <c r="I1550" s="24" t="e">
        <f t="array" aca="1" ref="I1550" ca="1">INDIRECT(ADDRESS(($E$2+1-G1550)+2,8))</f>
        <v>#NAME?</v>
      </c>
      <c r="J1550" s="24" t="e">
        <f t="shared" ca="1" si="72"/>
        <v>#NAME?</v>
      </c>
      <c r="K1550" s="24" t="e">
        <f t="shared" ca="1" si="73"/>
        <v>#NAME?</v>
      </c>
      <c r="L1550" s="24" t="e">
        <f t="shared" ca="1" si="74"/>
        <v>#NAME?</v>
      </c>
    </row>
    <row r="1551" spans="2:12" x14ac:dyDescent="0.25">
      <c r="B1551" s="24">
        <v>10.187053432214325</v>
      </c>
      <c r="G1551" s="24">
        <v>1549</v>
      </c>
      <c r="H1551" s="24" t="e">
        <f ca="1"/>
        <v>#NAME?</v>
      </c>
      <c r="I1551" s="24" t="e">
        <f t="array" aca="1" ref="I1551" ca="1">INDIRECT(ADDRESS(($E$2+1-G1551)+2,8))</f>
        <v>#NAME?</v>
      </c>
      <c r="J1551" s="24" t="e">
        <f t="shared" ca="1" si="72"/>
        <v>#NAME?</v>
      </c>
      <c r="K1551" s="24" t="e">
        <f t="shared" ca="1" si="73"/>
        <v>#NAME?</v>
      </c>
      <c r="L1551" s="24" t="e">
        <f t="shared" ca="1" si="74"/>
        <v>#NAME?</v>
      </c>
    </row>
    <row r="1552" spans="2:12" x14ac:dyDescent="0.25">
      <c r="B1552" s="24">
        <v>9.621665651398791</v>
      </c>
      <c r="G1552" s="24">
        <v>1550</v>
      </c>
      <c r="H1552" s="24" t="e">
        <f ca="1"/>
        <v>#NAME?</v>
      </c>
      <c r="I1552" s="24" t="e">
        <f t="array" aca="1" ref="I1552" ca="1">INDIRECT(ADDRESS(($E$2+1-G1552)+2,8))</f>
        <v>#NAME?</v>
      </c>
      <c r="J1552" s="24" t="e">
        <f t="shared" ca="1" si="72"/>
        <v>#NAME?</v>
      </c>
      <c r="K1552" s="24" t="e">
        <f t="shared" ca="1" si="73"/>
        <v>#NAME?</v>
      </c>
      <c r="L1552" s="24" t="e">
        <f t="shared" ca="1" si="74"/>
        <v>#NAME?</v>
      </c>
    </row>
    <row r="1553" spans="2:12" x14ac:dyDescent="0.25">
      <c r="B1553" s="24">
        <v>6.6343802248935759</v>
      </c>
      <c r="G1553" s="24">
        <v>1551</v>
      </c>
      <c r="H1553" s="24" t="e">
        <f ca="1"/>
        <v>#NAME?</v>
      </c>
      <c r="I1553" s="24" t="e">
        <f t="array" aca="1" ref="I1553" ca="1">INDIRECT(ADDRESS(($E$2+1-G1553)+2,8))</f>
        <v>#NAME?</v>
      </c>
      <c r="J1553" s="24" t="e">
        <f t="shared" ca="1" si="72"/>
        <v>#NAME?</v>
      </c>
      <c r="K1553" s="24" t="e">
        <f t="shared" ca="1" si="73"/>
        <v>#NAME?</v>
      </c>
      <c r="L1553" s="24" t="e">
        <f t="shared" ca="1" si="74"/>
        <v>#NAME?</v>
      </c>
    </row>
    <row r="1554" spans="2:12" x14ac:dyDescent="0.25">
      <c r="B1554" s="24">
        <v>8.8760470322934442</v>
      </c>
      <c r="G1554" s="24">
        <v>1552</v>
      </c>
      <c r="H1554" s="24" t="e">
        <f ca="1"/>
        <v>#NAME?</v>
      </c>
      <c r="I1554" s="24" t="e">
        <f t="array" aca="1" ref="I1554" ca="1">INDIRECT(ADDRESS(($E$2+1-G1554)+2,8))</f>
        <v>#NAME?</v>
      </c>
      <c r="J1554" s="24" t="e">
        <f t="shared" ca="1" si="72"/>
        <v>#NAME?</v>
      </c>
      <c r="K1554" s="24" t="e">
        <f t="shared" ca="1" si="73"/>
        <v>#NAME?</v>
      </c>
      <c r="L1554" s="24" t="e">
        <f t="shared" ca="1" si="74"/>
        <v>#NAME?</v>
      </c>
    </row>
    <row r="1555" spans="2:12" x14ac:dyDescent="0.25">
      <c r="B1555" s="24">
        <v>9.5983957816483727</v>
      </c>
      <c r="G1555" s="24">
        <v>1553</v>
      </c>
      <c r="H1555" s="24" t="e">
        <f ca="1"/>
        <v>#NAME?</v>
      </c>
      <c r="I1555" s="24" t="e">
        <f t="array" aca="1" ref="I1555" ca="1">INDIRECT(ADDRESS(($E$2+1-G1555)+2,8))</f>
        <v>#NAME?</v>
      </c>
      <c r="J1555" s="24" t="e">
        <f t="shared" ca="1" si="72"/>
        <v>#NAME?</v>
      </c>
      <c r="K1555" s="24" t="e">
        <f t="shared" ca="1" si="73"/>
        <v>#NAME?</v>
      </c>
      <c r="L1555" s="24" t="e">
        <f t="shared" ca="1" si="74"/>
        <v>#NAME?</v>
      </c>
    </row>
    <row r="1556" spans="2:12" x14ac:dyDescent="0.25">
      <c r="B1556" s="24">
        <v>10.005751746929905</v>
      </c>
      <c r="G1556" s="24">
        <v>1554</v>
      </c>
      <c r="H1556" s="24" t="e">
        <f ca="1"/>
        <v>#NAME?</v>
      </c>
      <c r="I1556" s="24" t="e">
        <f t="array" aca="1" ref="I1556" ca="1">INDIRECT(ADDRESS(($E$2+1-G1556)+2,8))</f>
        <v>#NAME?</v>
      </c>
      <c r="J1556" s="24" t="e">
        <f t="shared" ca="1" si="72"/>
        <v>#NAME?</v>
      </c>
      <c r="K1556" s="24" t="e">
        <f t="shared" ca="1" si="73"/>
        <v>#NAME?</v>
      </c>
      <c r="L1556" s="24" t="e">
        <f t="shared" ca="1" si="74"/>
        <v>#NAME?</v>
      </c>
    </row>
    <row r="1557" spans="2:12" x14ac:dyDescent="0.25">
      <c r="B1557" s="24">
        <v>8.7755252879185921</v>
      </c>
      <c r="G1557" s="24">
        <v>1555</v>
      </c>
      <c r="H1557" s="24" t="e">
        <f ca="1"/>
        <v>#NAME?</v>
      </c>
      <c r="I1557" s="24" t="e">
        <f t="array" aca="1" ref="I1557" ca="1">INDIRECT(ADDRESS(($E$2+1-G1557)+2,8))</f>
        <v>#NAME?</v>
      </c>
      <c r="J1557" s="24" t="e">
        <f t="shared" ca="1" si="72"/>
        <v>#NAME?</v>
      </c>
      <c r="K1557" s="24" t="e">
        <f t="shared" ca="1" si="73"/>
        <v>#NAME?</v>
      </c>
      <c r="L1557" s="24" t="e">
        <f t="shared" ca="1" si="74"/>
        <v>#NAME?</v>
      </c>
    </row>
    <row r="1558" spans="2:12" x14ac:dyDescent="0.25">
      <c r="B1558" s="24">
        <v>8.5874603314943183</v>
      </c>
      <c r="G1558" s="24">
        <v>1556</v>
      </c>
      <c r="H1558" s="24" t="e">
        <f ca="1"/>
        <v>#NAME?</v>
      </c>
      <c r="I1558" s="24" t="e">
        <f t="array" aca="1" ref="I1558" ca="1">INDIRECT(ADDRESS(($E$2+1-G1558)+2,8))</f>
        <v>#NAME?</v>
      </c>
      <c r="J1558" s="24" t="e">
        <f t="shared" ca="1" si="72"/>
        <v>#NAME?</v>
      </c>
      <c r="K1558" s="24" t="e">
        <f t="shared" ca="1" si="73"/>
        <v>#NAME?</v>
      </c>
      <c r="L1558" s="24" t="e">
        <f t="shared" ca="1" si="74"/>
        <v>#NAME?</v>
      </c>
    </row>
    <row r="1559" spans="2:12" x14ac:dyDescent="0.25">
      <c r="B1559" s="24">
        <v>9.461249310889249</v>
      </c>
      <c r="G1559" s="24">
        <v>1557</v>
      </c>
      <c r="H1559" s="24" t="e">
        <f ca="1"/>
        <v>#NAME?</v>
      </c>
      <c r="I1559" s="24" t="e">
        <f t="array" aca="1" ref="I1559" ca="1">INDIRECT(ADDRESS(($E$2+1-G1559)+2,8))</f>
        <v>#NAME?</v>
      </c>
      <c r="J1559" s="24" t="e">
        <f t="shared" ca="1" si="72"/>
        <v>#NAME?</v>
      </c>
      <c r="K1559" s="24" t="e">
        <f t="shared" ca="1" si="73"/>
        <v>#NAME?</v>
      </c>
      <c r="L1559" s="24" t="e">
        <f t="shared" ca="1" si="74"/>
        <v>#NAME?</v>
      </c>
    </row>
    <row r="1560" spans="2:12" x14ac:dyDescent="0.25">
      <c r="B1560" s="24">
        <v>10.504291567861799</v>
      </c>
      <c r="G1560" s="24">
        <v>1558</v>
      </c>
      <c r="H1560" s="24" t="e">
        <f ca="1"/>
        <v>#NAME?</v>
      </c>
      <c r="I1560" s="24" t="e">
        <f t="array" aca="1" ref="I1560" ca="1">INDIRECT(ADDRESS(($E$2+1-G1560)+2,8))</f>
        <v>#NAME?</v>
      </c>
      <c r="J1560" s="24" t="e">
        <f t="shared" ca="1" si="72"/>
        <v>#NAME?</v>
      </c>
      <c r="K1560" s="24" t="e">
        <f t="shared" ca="1" si="73"/>
        <v>#NAME?</v>
      </c>
      <c r="L1560" s="24" t="e">
        <f t="shared" ca="1" si="74"/>
        <v>#NAME?</v>
      </c>
    </row>
    <row r="1561" spans="2:12" x14ac:dyDescent="0.25">
      <c r="B1561" s="24">
        <v>11.125095350842189</v>
      </c>
      <c r="G1561" s="24">
        <v>1559</v>
      </c>
      <c r="H1561" s="24" t="e">
        <f ca="1"/>
        <v>#NAME?</v>
      </c>
      <c r="I1561" s="24" t="e">
        <f t="array" aca="1" ref="I1561" ca="1">INDIRECT(ADDRESS(($E$2+1-G1561)+2,8))</f>
        <v>#NAME?</v>
      </c>
      <c r="J1561" s="24" t="e">
        <f t="shared" ca="1" si="72"/>
        <v>#NAME?</v>
      </c>
      <c r="K1561" s="24" t="e">
        <f t="shared" ca="1" si="73"/>
        <v>#NAME?</v>
      </c>
      <c r="L1561" s="24" t="e">
        <f t="shared" ca="1" si="74"/>
        <v>#NAME?</v>
      </c>
    </row>
    <row r="1562" spans="2:12" x14ac:dyDescent="0.25">
      <c r="B1562" s="24">
        <v>10.542346354075045</v>
      </c>
      <c r="G1562" s="24">
        <v>1560</v>
      </c>
      <c r="H1562" s="24" t="e">
        <f ca="1"/>
        <v>#NAME?</v>
      </c>
      <c r="I1562" s="24" t="e">
        <f t="array" aca="1" ref="I1562" ca="1">INDIRECT(ADDRESS(($E$2+1-G1562)+2,8))</f>
        <v>#NAME?</v>
      </c>
      <c r="J1562" s="24" t="e">
        <f t="shared" ca="1" si="72"/>
        <v>#NAME?</v>
      </c>
      <c r="K1562" s="24" t="e">
        <f t="shared" ca="1" si="73"/>
        <v>#NAME?</v>
      </c>
      <c r="L1562" s="24" t="e">
        <f t="shared" ca="1" si="74"/>
        <v>#NAME?</v>
      </c>
    </row>
    <row r="1563" spans="2:12" x14ac:dyDescent="0.25">
      <c r="B1563" s="24">
        <v>9.3374719995690612</v>
      </c>
      <c r="G1563" s="24">
        <v>1561</v>
      </c>
      <c r="H1563" s="24" t="e">
        <f ca="1"/>
        <v>#NAME?</v>
      </c>
      <c r="I1563" s="24" t="e">
        <f t="array" aca="1" ref="I1563" ca="1">INDIRECT(ADDRESS(($E$2+1-G1563)+2,8))</f>
        <v>#NAME?</v>
      </c>
      <c r="J1563" s="24" t="e">
        <f t="shared" ca="1" si="72"/>
        <v>#NAME?</v>
      </c>
      <c r="K1563" s="24" t="e">
        <f t="shared" ca="1" si="73"/>
        <v>#NAME?</v>
      </c>
      <c r="L1563" s="24" t="e">
        <f t="shared" ca="1" si="74"/>
        <v>#NAME?</v>
      </c>
    </row>
    <row r="1564" spans="2:12" x14ac:dyDescent="0.25">
      <c r="B1564" s="24">
        <v>6.012370999484129</v>
      </c>
      <c r="G1564" s="24">
        <v>1562</v>
      </c>
      <c r="H1564" s="24" t="e">
        <f ca="1"/>
        <v>#NAME?</v>
      </c>
      <c r="I1564" s="24" t="e">
        <f t="array" aca="1" ref="I1564" ca="1">INDIRECT(ADDRESS(($E$2+1-G1564)+2,8))</f>
        <v>#NAME?</v>
      </c>
      <c r="J1564" s="24" t="e">
        <f t="shared" ca="1" si="72"/>
        <v>#NAME?</v>
      </c>
      <c r="K1564" s="24" t="e">
        <f t="shared" ca="1" si="73"/>
        <v>#NAME?</v>
      </c>
      <c r="L1564" s="24" t="e">
        <f t="shared" ca="1" si="74"/>
        <v>#NAME?</v>
      </c>
    </row>
    <row r="1565" spans="2:12" x14ac:dyDescent="0.25">
      <c r="B1565" s="24">
        <v>9.7587910589944986</v>
      </c>
      <c r="G1565" s="24">
        <v>1563</v>
      </c>
      <c r="H1565" s="24" t="e">
        <f ca="1"/>
        <v>#NAME?</v>
      </c>
      <c r="I1565" s="24" t="e">
        <f t="array" aca="1" ref="I1565" ca="1">INDIRECT(ADDRESS(($E$2+1-G1565)+2,8))</f>
        <v>#NAME?</v>
      </c>
      <c r="J1565" s="24" t="e">
        <f t="shared" ca="1" si="72"/>
        <v>#NAME?</v>
      </c>
      <c r="K1565" s="24" t="e">
        <f t="shared" ca="1" si="73"/>
        <v>#NAME?</v>
      </c>
      <c r="L1565" s="24" t="e">
        <f t="shared" ca="1" si="74"/>
        <v>#NAME?</v>
      </c>
    </row>
    <row r="1566" spans="2:12" x14ac:dyDescent="0.25">
      <c r="B1566" s="24">
        <v>11.099298707276354</v>
      </c>
      <c r="G1566" s="24">
        <v>1564</v>
      </c>
      <c r="H1566" s="24" t="e">
        <f ca="1"/>
        <v>#NAME?</v>
      </c>
      <c r="I1566" s="24" t="e">
        <f t="array" aca="1" ref="I1566" ca="1">INDIRECT(ADDRESS(($E$2+1-G1566)+2,8))</f>
        <v>#NAME?</v>
      </c>
      <c r="J1566" s="24" t="e">
        <f t="shared" ca="1" si="72"/>
        <v>#NAME?</v>
      </c>
      <c r="K1566" s="24" t="e">
        <f t="shared" ca="1" si="73"/>
        <v>#NAME?</v>
      </c>
      <c r="L1566" s="24" t="e">
        <f t="shared" ca="1" si="74"/>
        <v>#NAME?</v>
      </c>
    </row>
    <row r="1567" spans="2:12" x14ac:dyDescent="0.25">
      <c r="B1567" s="24">
        <v>14.276667277102637</v>
      </c>
      <c r="G1567" s="24">
        <v>1565</v>
      </c>
      <c r="H1567" s="24" t="e">
        <f ca="1"/>
        <v>#NAME?</v>
      </c>
      <c r="I1567" s="24" t="e">
        <f t="array" aca="1" ref="I1567" ca="1">INDIRECT(ADDRESS(($E$2+1-G1567)+2,8))</f>
        <v>#NAME?</v>
      </c>
      <c r="J1567" s="24" t="e">
        <f t="shared" ca="1" si="72"/>
        <v>#NAME?</v>
      </c>
      <c r="K1567" s="24" t="e">
        <f t="shared" ca="1" si="73"/>
        <v>#NAME?</v>
      </c>
      <c r="L1567" s="24" t="e">
        <f t="shared" ca="1" si="74"/>
        <v>#NAME?</v>
      </c>
    </row>
    <row r="1568" spans="2:12" x14ac:dyDescent="0.25">
      <c r="B1568" s="24">
        <v>8.7716476074480205</v>
      </c>
      <c r="G1568" s="24">
        <v>1566</v>
      </c>
      <c r="H1568" s="24" t="e">
        <f ca="1"/>
        <v>#NAME?</v>
      </c>
      <c r="I1568" s="24" t="e">
        <f t="array" aca="1" ref="I1568" ca="1">INDIRECT(ADDRESS(($E$2+1-G1568)+2,8))</f>
        <v>#NAME?</v>
      </c>
      <c r="J1568" s="24" t="e">
        <f t="shared" ca="1" si="72"/>
        <v>#NAME?</v>
      </c>
      <c r="K1568" s="24" t="e">
        <f t="shared" ca="1" si="73"/>
        <v>#NAME?</v>
      </c>
      <c r="L1568" s="24" t="e">
        <f t="shared" ca="1" si="74"/>
        <v>#NAME?</v>
      </c>
    </row>
    <row r="1569" spans="2:12" x14ac:dyDescent="0.25">
      <c r="B1569" s="24">
        <v>9.1863911255777619</v>
      </c>
      <c r="G1569" s="24">
        <v>1567</v>
      </c>
      <c r="H1569" s="24" t="e">
        <f ca="1"/>
        <v>#NAME?</v>
      </c>
      <c r="I1569" s="24" t="e">
        <f t="array" aca="1" ref="I1569" ca="1">INDIRECT(ADDRESS(($E$2+1-G1569)+2,8))</f>
        <v>#NAME?</v>
      </c>
      <c r="J1569" s="24" t="e">
        <f t="shared" ca="1" si="72"/>
        <v>#NAME?</v>
      </c>
      <c r="K1569" s="24" t="e">
        <f t="shared" ca="1" si="73"/>
        <v>#NAME?</v>
      </c>
      <c r="L1569" s="24" t="e">
        <f t="shared" ca="1" si="74"/>
        <v>#NAME?</v>
      </c>
    </row>
    <row r="1570" spans="2:12" x14ac:dyDescent="0.25">
      <c r="B1570" s="24">
        <v>10.168525112991684</v>
      </c>
      <c r="G1570" s="24">
        <v>1568</v>
      </c>
      <c r="H1570" s="24" t="e">
        <f ca="1"/>
        <v>#NAME?</v>
      </c>
      <c r="I1570" s="24" t="e">
        <f t="array" aca="1" ref="I1570" ca="1">INDIRECT(ADDRESS(($E$2+1-G1570)+2,8))</f>
        <v>#NAME?</v>
      </c>
      <c r="J1570" s="24" t="e">
        <f t="shared" ca="1" si="72"/>
        <v>#NAME?</v>
      </c>
      <c r="K1570" s="24" t="e">
        <f t="shared" ca="1" si="73"/>
        <v>#NAME?</v>
      </c>
      <c r="L1570" s="24" t="e">
        <f t="shared" ca="1" si="74"/>
        <v>#NAME?</v>
      </c>
    </row>
    <row r="1571" spans="2:12" x14ac:dyDescent="0.25">
      <c r="B1571" s="24">
        <v>9.9957935931478694</v>
      </c>
      <c r="G1571" s="24">
        <v>1569</v>
      </c>
      <c r="H1571" s="24" t="e">
        <f ca="1"/>
        <v>#NAME?</v>
      </c>
      <c r="I1571" s="24" t="e">
        <f t="array" aca="1" ref="I1571" ca="1">INDIRECT(ADDRESS(($E$2+1-G1571)+2,8))</f>
        <v>#NAME?</v>
      </c>
      <c r="J1571" s="24" t="e">
        <f t="shared" ca="1" si="72"/>
        <v>#NAME?</v>
      </c>
      <c r="K1571" s="24" t="e">
        <f t="shared" ca="1" si="73"/>
        <v>#NAME?</v>
      </c>
      <c r="L1571" s="24" t="e">
        <f t="shared" ca="1" si="74"/>
        <v>#NAME?</v>
      </c>
    </row>
    <row r="1572" spans="2:12" x14ac:dyDescent="0.25">
      <c r="B1572" s="24">
        <v>10.615274818670112</v>
      </c>
      <c r="G1572" s="24">
        <v>1570</v>
      </c>
      <c r="H1572" s="24" t="e">
        <f ca="1"/>
        <v>#NAME?</v>
      </c>
      <c r="I1572" s="24" t="e">
        <f t="array" aca="1" ref="I1572" ca="1">INDIRECT(ADDRESS(($E$2+1-G1572)+2,8))</f>
        <v>#NAME?</v>
      </c>
      <c r="J1572" s="24" t="e">
        <f t="shared" ca="1" si="72"/>
        <v>#NAME?</v>
      </c>
      <c r="K1572" s="24" t="e">
        <f t="shared" ca="1" si="73"/>
        <v>#NAME?</v>
      </c>
      <c r="L1572" s="24" t="e">
        <f t="shared" ca="1" si="74"/>
        <v>#NAME?</v>
      </c>
    </row>
    <row r="1573" spans="2:12" x14ac:dyDescent="0.25">
      <c r="B1573" s="24">
        <v>8.6606914573644627</v>
      </c>
      <c r="G1573" s="24">
        <v>1571</v>
      </c>
      <c r="H1573" s="24" t="e">
        <f ca="1"/>
        <v>#NAME?</v>
      </c>
      <c r="I1573" s="24" t="e">
        <f t="array" aca="1" ref="I1573" ca="1">INDIRECT(ADDRESS(($E$2+1-G1573)+2,8))</f>
        <v>#NAME?</v>
      </c>
      <c r="J1573" s="24" t="e">
        <f t="shared" ca="1" si="72"/>
        <v>#NAME?</v>
      </c>
      <c r="K1573" s="24" t="e">
        <f t="shared" ca="1" si="73"/>
        <v>#NAME?</v>
      </c>
      <c r="L1573" s="24" t="e">
        <f t="shared" ca="1" si="74"/>
        <v>#NAME?</v>
      </c>
    </row>
    <row r="1574" spans="2:12" x14ac:dyDescent="0.25">
      <c r="B1574" s="24">
        <v>12.188768276354693</v>
      </c>
      <c r="G1574" s="24">
        <v>1572</v>
      </c>
      <c r="H1574" s="24" t="e">
        <f ca="1"/>
        <v>#NAME?</v>
      </c>
      <c r="I1574" s="24" t="e">
        <f t="array" aca="1" ref="I1574" ca="1">INDIRECT(ADDRESS(($E$2+1-G1574)+2,8))</f>
        <v>#NAME?</v>
      </c>
      <c r="J1574" s="24" t="e">
        <f t="shared" ca="1" si="72"/>
        <v>#NAME?</v>
      </c>
      <c r="K1574" s="24" t="e">
        <f t="shared" ca="1" si="73"/>
        <v>#NAME?</v>
      </c>
      <c r="L1574" s="24" t="e">
        <f t="shared" ca="1" si="74"/>
        <v>#NAME?</v>
      </c>
    </row>
    <row r="1575" spans="2:12" x14ac:dyDescent="0.25">
      <c r="B1575" s="24">
        <v>9.9835962676701424</v>
      </c>
      <c r="G1575" s="24">
        <v>1573</v>
      </c>
      <c r="H1575" s="24" t="e">
        <f ca="1"/>
        <v>#NAME?</v>
      </c>
      <c r="I1575" s="24" t="e">
        <f t="array" aca="1" ref="I1575" ca="1">INDIRECT(ADDRESS(($E$2+1-G1575)+2,8))</f>
        <v>#NAME?</v>
      </c>
      <c r="J1575" s="24" t="e">
        <f t="shared" ca="1" si="72"/>
        <v>#NAME?</v>
      </c>
      <c r="K1575" s="24" t="e">
        <f t="shared" ca="1" si="73"/>
        <v>#NAME?</v>
      </c>
      <c r="L1575" s="24" t="e">
        <f t="shared" ca="1" si="74"/>
        <v>#NAME?</v>
      </c>
    </row>
    <row r="1576" spans="2:12" x14ac:dyDescent="0.25">
      <c r="B1576" s="24">
        <v>10.59066486431955</v>
      </c>
      <c r="G1576" s="24">
        <v>1574</v>
      </c>
      <c r="H1576" s="24" t="e">
        <f ca="1"/>
        <v>#NAME?</v>
      </c>
      <c r="I1576" s="24" t="e">
        <f t="array" aca="1" ref="I1576" ca="1">INDIRECT(ADDRESS(($E$2+1-G1576)+2,8))</f>
        <v>#NAME?</v>
      </c>
      <c r="J1576" s="24" t="e">
        <f t="shared" ca="1" si="72"/>
        <v>#NAME?</v>
      </c>
      <c r="K1576" s="24" t="e">
        <f t="shared" ca="1" si="73"/>
        <v>#NAME?</v>
      </c>
      <c r="L1576" s="24" t="e">
        <f t="shared" ca="1" si="74"/>
        <v>#NAME?</v>
      </c>
    </row>
    <row r="1577" spans="2:12" x14ac:dyDescent="0.25">
      <c r="B1577" s="24">
        <v>9.7217310328520128</v>
      </c>
      <c r="G1577" s="24">
        <v>1575</v>
      </c>
      <c r="H1577" s="24" t="e">
        <f ca="1"/>
        <v>#NAME?</v>
      </c>
      <c r="I1577" s="24" t="e">
        <f t="array" aca="1" ref="I1577" ca="1">INDIRECT(ADDRESS(($E$2+1-G1577)+2,8))</f>
        <v>#NAME?</v>
      </c>
      <c r="J1577" s="24" t="e">
        <f t="shared" ca="1" si="72"/>
        <v>#NAME?</v>
      </c>
      <c r="K1577" s="24" t="e">
        <f t="shared" ca="1" si="73"/>
        <v>#NAME?</v>
      </c>
      <c r="L1577" s="24" t="e">
        <f t="shared" ca="1" si="74"/>
        <v>#NAME?</v>
      </c>
    </row>
    <row r="1578" spans="2:12" x14ac:dyDescent="0.25">
      <c r="B1578" s="24">
        <v>8.9922001751780556</v>
      </c>
      <c r="G1578" s="24">
        <v>1576</v>
      </c>
      <c r="H1578" s="24" t="e">
        <f ca="1"/>
        <v>#NAME?</v>
      </c>
      <c r="I1578" s="24" t="e">
        <f t="array" aca="1" ref="I1578" ca="1">INDIRECT(ADDRESS(($E$2+1-G1578)+2,8))</f>
        <v>#NAME?</v>
      </c>
      <c r="J1578" s="24" t="e">
        <f t="shared" ca="1" si="72"/>
        <v>#NAME?</v>
      </c>
      <c r="K1578" s="24" t="e">
        <f t="shared" ca="1" si="73"/>
        <v>#NAME?</v>
      </c>
      <c r="L1578" s="24" t="e">
        <f t="shared" ca="1" si="74"/>
        <v>#NAME?</v>
      </c>
    </row>
    <row r="1579" spans="2:12" x14ac:dyDescent="0.25">
      <c r="B1579" s="24">
        <v>10.581420759026525</v>
      </c>
      <c r="G1579" s="24">
        <v>1577</v>
      </c>
      <c r="H1579" s="24" t="e">
        <f ca="1"/>
        <v>#NAME?</v>
      </c>
      <c r="I1579" s="24" t="e">
        <f t="array" aca="1" ref="I1579" ca="1">INDIRECT(ADDRESS(($E$2+1-G1579)+2,8))</f>
        <v>#NAME?</v>
      </c>
      <c r="J1579" s="24" t="e">
        <f t="shared" ca="1" si="72"/>
        <v>#NAME?</v>
      </c>
      <c r="K1579" s="24" t="e">
        <f t="shared" ca="1" si="73"/>
        <v>#NAME?</v>
      </c>
      <c r="L1579" s="24" t="e">
        <f t="shared" ca="1" si="74"/>
        <v>#NAME?</v>
      </c>
    </row>
    <row r="1580" spans="2:12" x14ac:dyDescent="0.25">
      <c r="B1580" s="24">
        <v>9.5321241774567333</v>
      </c>
      <c r="G1580" s="24">
        <v>1578</v>
      </c>
      <c r="H1580" s="24" t="e">
        <f ca="1"/>
        <v>#NAME?</v>
      </c>
      <c r="I1580" s="24" t="e">
        <f t="array" aca="1" ref="I1580" ca="1">INDIRECT(ADDRESS(($E$2+1-G1580)+2,8))</f>
        <v>#NAME?</v>
      </c>
      <c r="J1580" s="24" t="e">
        <f t="shared" ca="1" si="72"/>
        <v>#NAME?</v>
      </c>
      <c r="K1580" s="24" t="e">
        <f t="shared" ca="1" si="73"/>
        <v>#NAME?</v>
      </c>
      <c r="L1580" s="24" t="e">
        <f t="shared" ca="1" si="74"/>
        <v>#NAME?</v>
      </c>
    </row>
    <row r="1581" spans="2:12" x14ac:dyDescent="0.25">
      <c r="B1581" s="24">
        <v>10.994944271975394</v>
      </c>
      <c r="G1581" s="24">
        <v>1579</v>
      </c>
      <c r="H1581" s="24" t="e">
        <f ca="1"/>
        <v>#NAME?</v>
      </c>
      <c r="I1581" s="24" t="e">
        <f t="array" aca="1" ref="I1581" ca="1">INDIRECT(ADDRESS(($E$2+1-G1581)+2,8))</f>
        <v>#NAME?</v>
      </c>
      <c r="J1581" s="24" t="e">
        <f t="shared" ca="1" si="72"/>
        <v>#NAME?</v>
      </c>
      <c r="K1581" s="24" t="e">
        <f t="shared" ca="1" si="73"/>
        <v>#NAME?</v>
      </c>
      <c r="L1581" s="24" t="e">
        <f t="shared" ca="1" si="74"/>
        <v>#NAME?</v>
      </c>
    </row>
    <row r="1582" spans="2:12" x14ac:dyDescent="0.25">
      <c r="B1582" s="24">
        <v>8.2122216005873998</v>
      </c>
      <c r="G1582" s="24">
        <v>1580</v>
      </c>
      <c r="H1582" s="24" t="e">
        <f ca="1"/>
        <v>#NAME?</v>
      </c>
      <c r="I1582" s="24" t="e">
        <f t="array" aca="1" ref="I1582" ca="1">INDIRECT(ADDRESS(($E$2+1-G1582)+2,8))</f>
        <v>#NAME?</v>
      </c>
      <c r="J1582" s="24" t="e">
        <f t="shared" ca="1" si="72"/>
        <v>#NAME?</v>
      </c>
      <c r="K1582" s="24" t="e">
        <f t="shared" ca="1" si="73"/>
        <v>#NAME?</v>
      </c>
      <c r="L1582" s="24" t="e">
        <f t="shared" ca="1" si="74"/>
        <v>#NAME?</v>
      </c>
    </row>
    <row r="1583" spans="2:12" x14ac:dyDescent="0.25">
      <c r="B1583" s="24">
        <v>11.67154865235528</v>
      </c>
      <c r="G1583" s="24">
        <v>1581</v>
      </c>
      <c r="H1583" s="24" t="e">
        <f ca="1"/>
        <v>#NAME?</v>
      </c>
      <c r="I1583" s="24" t="e">
        <f t="array" aca="1" ref="I1583" ca="1">INDIRECT(ADDRESS(($E$2+1-G1583)+2,8))</f>
        <v>#NAME?</v>
      </c>
      <c r="J1583" s="24" t="e">
        <f t="shared" ca="1" si="72"/>
        <v>#NAME?</v>
      </c>
      <c r="K1583" s="24" t="e">
        <f t="shared" ca="1" si="73"/>
        <v>#NAME?</v>
      </c>
      <c r="L1583" s="24" t="e">
        <f t="shared" ca="1" si="74"/>
        <v>#NAME?</v>
      </c>
    </row>
    <row r="1584" spans="2:12" x14ac:dyDescent="0.25">
      <c r="B1584" s="24">
        <v>6.9707510853807966</v>
      </c>
      <c r="G1584" s="24">
        <v>1582</v>
      </c>
      <c r="H1584" s="24" t="e">
        <f ca="1"/>
        <v>#NAME?</v>
      </c>
      <c r="I1584" s="24" t="e">
        <f t="array" aca="1" ref="I1584" ca="1">INDIRECT(ADDRESS(($E$2+1-G1584)+2,8))</f>
        <v>#NAME?</v>
      </c>
      <c r="J1584" s="24" t="e">
        <f t="shared" ca="1" si="72"/>
        <v>#NAME?</v>
      </c>
      <c r="K1584" s="24" t="e">
        <f t="shared" ca="1" si="73"/>
        <v>#NAME?</v>
      </c>
      <c r="L1584" s="24" t="e">
        <f t="shared" ca="1" si="74"/>
        <v>#NAME?</v>
      </c>
    </row>
    <row r="1585" spans="2:12" x14ac:dyDescent="0.25">
      <c r="B1585" s="24">
        <v>10.62503715527173</v>
      </c>
      <c r="G1585" s="24">
        <v>1583</v>
      </c>
      <c r="H1585" s="24" t="e">
        <f ca="1"/>
        <v>#NAME?</v>
      </c>
      <c r="I1585" s="24" t="e">
        <f t="array" aca="1" ref="I1585" ca="1">INDIRECT(ADDRESS(($E$2+1-G1585)+2,8))</f>
        <v>#NAME?</v>
      </c>
      <c r="J1585" s="24" t="e">
        <f t="shared" ca="1" si="72"/>
        <v>#NAME?</v>
      </c>
      <c r="K1585" s="24" t="e">
        <f t="shared" ca="1" si="73"/>
        <v>#NAME?</v>
      </c>
      <c r="L1585" s="24" t="e">
        <f t="shared" ca="1" si="74"/>
        <v>#NAME?</v>
      </c>
    </row>
    <row r="1586" spans="2:12" x14ac:dyDescent="0.25">
      <c r="B1586" s="24">
        <v>10.629805292738686</v>
      </c>
      <c r="G1586" s="24">
        <v>1584</v>
      </c>
      <c r="H1586" s="24" t="e">
        <f ca="1"/>
        <v>#NAME?</v>
      </c>
      <c r="I1586" s="24" t="e">
        <f t="array" aca="1" ref="I1586" ca="1">INDIRECT(ADDRESS(($E$2+1-G1586)+2,8))</f>
        <v>#NAME?</v>
      </c>
      <c r="J1586" s="24" t="e">
        <f t="shared" ca="1" si="72"/>
        <v>#NAME?</v>
      </c>
      <c r="K1586" s="24" t="e">
        <f t="shared" ca="1" si="73"/>
        <v>#NAME?</v>
      </c>
      <c r="L1586" s="24" t="e">
        <f t="shared" ca="1" si="74"/>
        <v>#NAME?</v>
      </c>
    </row>
    <row r="1587" spans="2:12" x14ac:dyDescent="0.25">
      <c r="B1587" s="24">
        <v>10.921668143704634</v>
      </c>
      <c r="G1587" s="24">
        <v>1585</v>
      </c>
      <c r="H1587" s="24" t="e">
        <f ca="1"/>
        <v>#NAME?</v>
      </c>
      <c r="I1587" s="24" t="e">
        <f t="array" aca="1" ref="I1587" ca="1">INDIRECT(ADDRESS(($E$2+1-G1587)+2,8))</f>
        <v>#NAME?</v>
      </c>
      <c r="J1587" s="24" t="e">
        <f t="shared" ca="1" si="72"/>
        <v>#NAME?</v>
      </c>
      <c r="K1587" s="24" t="e">
        <f t="shared" ca="1" si="73"/>
        <v>#NAME?</v>
      </c>
      <c r="L1587" s="24" t="e">
        <f t="shared" ca="1" si="74"/>
        <v>#NAME?</v>
      </c>
    </row>
    <row r="1588" spans="2:12" x14ac:dyDescent="0.25">
      <c r="B1588" s="24">
        <v>8.9309602323108432</v>
      </c>
      <c r="G1588" s="24">
        <v>1586</v>
      </c>
      <c r="H1588" s="24" t="e">
        <f ca="1"/>
        <v>#NAME?</v>
      </c>
      <c r="I1588" s="24" t="e">
        <f t="array" aca="1" ref="I1588" ca="1">INDIRECT(ADDRESS(($E$2+1-G1588)+2,8))</f>
        <v>#NAME?</v>
      </c>
      <c r="J1588" s="24" t="e">
        <f t="shared" ca="1" si="72"/>
        <v>#NAME?</v>
      </c>
      <c r="K1588" s="24" t="e">
        <f t="shared" ca="1" si="73"/>
        <v>#NAME?</v>
      </c>
      <c r="L1588" s="24" t="e">
        <f t="shared" ca="1" si="74"/>
        <v>#NAME?</v>
      </c>
    </row>
    <row r="1589" spans="2:12" x14ac:dyDescent="0.25">
      <c r="B1589" s="24">
        <v>7.5585182462335769</v>
      </c>
      <c r="G1589" s="24">
        <v>1587</v>
      </c>
      <c r="H1589" s="24" t="e">
        <f ca="1"/>
        <v>#NAME?</v>
      </c>
      <c r="I1589" s="24" t="e">
        <f t="array" aca="1" ref="I1589" ca="1">INDIRECT(ADDRESS(($E$2+1-G1589)+2,8))</f>
        <v>#NAME?</v>
      </c>
      <c r="J1589" s="24" t="e">
        <f t="shared" ca="1" si="72"/>
        <v>#NAME?</v>
      </c>
      <c r="K1589" s="24" t="e">
        <f t="shared" ca="1" si="73"/>
        <v>#NAME?</v>
      </c>
      <c r="L1589" s="24" t="e">
        <f t="shared" ca="1" si="74"/>
        <v>#NAME?</v>
      </c>
    </row>
    <row r="1590" spans="2:12" x14ac:dyDescent="0.25">
      <c r="B1590" s="24">
        <v>10.945965758791527</v>
      </c>
      <c r="G1590" s="24">
        <v>1588</v>
      </c>
      <c r="H1590" s="24" t="e">
        <f ca="1"/>
        <v>#NAME?</v>
      </c>
      <c r="I1590" s="24" t="e">
        <f t="array" aca="1" ref="I1590" ca="1">INDIRECT(ADDRESS(($E$2+1-G1590)+2,8))</f>
        <v>#NAME?</v>
      </c>
      <c r="J1590" s="24" t="e">
        <f t="shared" ca="1" si="72"/>
        <v>#NAME?</v>
      </c>
      <c r="K1590" s="24" t="e">
        <f t="shared" ca="1" si="73"/>
        <v>#NAME?</v>
      </c>
      <c r="L1590" s="24" t="e">
        <f t="shared" ca="1" si="74"/>
        <v>#NAME?</v>
      </c>
    </row>
    <row r="1591" spans="2:12" x14ac:dyDescent="0.25">
      <c r="B1591" s="24">
        <v>11.36126351472287</v>
      </c>
      <c r="G1591" s="24">
        <v>1589</v>
      </c>
      <c r="H1591" s="24" t="e">
        <f ca="1"/>
        <v>#NAME?</v>
      </c>
      <c r="I1591" s="24" t="e">
        <f t="array" aca="1" ref="I1591" ca="1">INDIRECT(ADDRESS(($E$2+1-G1591)+2,8))</f>
        <v>#NAME?</v>
      </c>
      <c r="J1591" s="24" t="e">
        <f t="shared" ca="1" si="72"/>
        <v>#NAME?</v>
      </c>
      <c r="K1591" s="24" t="e">
        <f t="shared" ca="1" si="73"/>
        <v>#NAME?</v>
      </c>
      <c r="L1591" s="24" t="e">
        <f t="shared" ca="1" si="74"/>
        <v>#NAME?</v>
      </c>
    </row>
    <row r="1592" spans="2:12" x14ac:dyDescent="0.25">
      <c r="B1592" s="24">
        <v>9.7419024764786482</v>
      </c>
      <c r="G1592" s="24">
        <v>1590</v>
      </c>
      <c r="H1592" s="24" t="e">
        <f ca="1"/>
        <v>#NAME?</v>
      </c>
      <c r="I1592" s="24" t="e">
        <f t="array" aca="1" ref="I1592" ca="1">INDIRECT(ADDRESS(($E$2+1-G1592)+2,8))</f>
        <v>#NAME?</v>
      </c>
      <c r="J1592" s="24" t="e">
        <f t="shared" ca="1" si="72"/>
        <v>#NAME?</v>
      </c>
      <c r="K1592" s="24" t="e">
        <f t="shared" ca="1" si="73"/>
        <v>#NAME?</v>
      </c>
      <c r="L1592" s="24" t="e">
        <f t="shared" ca="1" si="74"/>
        <v>#NAME?</v>
      </c>
    </row>
    <row r="1593" spans="2:12" x14ac:dyDescent="0.25">
      <c r="B1593" s="24">
        <v>6.7236156743208593</v>
      </c>
      <c r="G1593" s="24">
        <v>1591</v>
      </c>
      <c r="H1593" s="24" t="e">
        <f ca="1"/>
        <v>#NAME?</v>
      </c>
      <c r="I1593" s="24" t="e">
        <f t="array" aca="1" ref="I1593" ca="1">INDIRECT(ADDRESS(($E$2+1-G1593)+2,8))</f>
        <v>#NAME?</v>
      </c>
      <c r="J1593" s="24" t="e">
        <f t="shared" ca="1" si="72"/>
        <v>#NAME?</v>
      </c>
      <c r="K1593" s="24" t="e">
        <f t="shared" ca="1" si="73"/>
        <v>#NAME?</v>
      </c>
      <c r="L1593" s="24" t="e">
        <f t="shared" ca="1" si="74"/>
        <v>#NAME?</v>
      </c>
    </row>
    <row r="1594" spans="2:12" x14ac:dyDescent="0.25">
      <c r="B1594" s="24">
        <v>8.9707340112779885</v>
      </c>
      <c r="G1594" s="24">
        <v>1592</v>
      </c>
      <c r="H1594" s="24" t="e">
        <f ca="1"/>
        <v>#NAME?</v>
      </c>
      <c r="I1594" s="24" t="e">
        <f t="array" aca="1" ref="I1594" ca="1">INDIRECT(ADDRESS(($E$2+1-G1594)+2,8))</f>
        <v>#NAME?</v>
      </c>
      <c r="J1594" s="24" t="e">
        <f t="shared" ca="1" si="72"/>
        <v>#NAME?</v>
      </c>
      <c r="K1594" s="24" t="e">
        <f t="shared" ca="1" si="73"/>
        <v>#NAME?</v>
      </c>
      <c r="L1594" s="24" t="e">
        <f t="shared" ca="1" si="74"/>
        <v>#NAME?</v>
      </c>
    </row>
    <row r="1595" spans="2:12" x14ac:dyDescent="0.25">
      <c r="B1595" s="24">
        <v>10.405834178546352</v>
      </c>
      <c r="G1595" s="24">
        <v>1593</v>
      </c>
      <c r="H1595" s="24" t="e">
        <f ca="1"/>
        <v>#NAME?</v>
      </c>
      <c r="I1595" s="24" t="e">
        <f t="array" aca="1" ref="I1595" ca="1">INDIRECT(ADDRESS(($E$2+1-G1595)+2,8))</f>
        <v>#NAME?</v>
      </c>
      <c r="J1595" s="24" t="e">
        <f t="shared" ca="1" si="72"/>
        <v>#NAME?</v>
      </c>
      <c r="K1595" s="24" t="e">
        <f t="shared" ca="1" si="73"/>
        <v>#NAME?</v>
      </c>
      <c r="L1595" s="24" t="e">
        <f t="shared" ca="1" si="74"/>
        <v>#NAME?</v>
      </c>
    </row>
    <row r="1596" spans="2:12" x14ac:dyDescent="0.25">
      <c r="B1596" s="24">
        <v>11.36251123152274</v>
      </c>
      <c r="G1596" s="24">
        <v>1594</v>
      </c>
      <c r="H1596" s="24" t="e">
        <f ca="1"/>
        <v>#NAME?</v>
      </c>
      <c r="I1596" s="24" t="e">
        <f t="array" aca="1" ref="I1596" ca="1">INDIRECT(ADDRESS(($E$2+1-G1596)+2,8))</f>
        <v>#NAME?</v>
      </c>
      <c r="J1596" s="24" t="e">
        <f t="shared" ca="1" si="72"/>
        <v>#NAME?</v>
      </c>
      <c r="K1596" s="24" t="e">
        <f t="shared" ca="1" si="73"/>
        <v>#NAME?</v>
      </c>
      <c r="L1596" s="24" t="e">
        <f t="shared" ca="1" si="74"/>
        <v>#NAME?</v>
      </c>
    </row>
    <row r="1597" spans="2:12" x14ac:dyDescent="0.25">
      <c r="B1597" s="24">
        <v>9.15308226518043</v>
      </c>
      <c r="G1597" s="24">
        <v>1595</v>
      </c>
      <c r="H1597" s="24" t="e">
        <f ca="1"/>
        <v>#NAME?</v>
      </c>
      <c r="I1597" s="24" t="e">
        <f t="array" aca="1" ref="I1597" ca="1">INDIRECT(ADDRESS(($E$2+1-G1597)+2,8))</f>
        <v>#NAME?</v>
      </c>
      <c r="J1597" s="24" t="e">
        <f t="shared" ca="1" si="72"/>
        <v>#NAME?</v>
      </c>
      <c r="K1597" s="24" t="e">
        <f t="shared" ca="1" si="73"/>
        <v>#NAME?</v>
      </c>
      <c r="L1597" s="24" t="e">
        <f t="shared" ca="1" si="74"/>
        <v>#NAME?</v>
      </c>
    </row>
    <row r="1598" spans="2:12" x14ac:dyDescent="0.25">
      <c r="B1598" s="24">
        <v>7.5262053536733386</v>
      </c>
      <c r="G1598" s="24">
        <v>1596</v>
      </c>
      <c r="H1598" s="24" t="e">
        <f ca="1"/>
        <v>#NAME?</v>
      </c>
      <c r="I1598" s="24" t="e">
        <f t="array" aca="1" ref="I1598" ca="1">INDIRECT(ADDRESS(($E$2+1-G1598)+2,8))</f>
        <v>#NAME?</v>
      </c>
      <c r="J1598" s="24" t="e">
        <f t="shared" ca="1" si="72"/>
        <v>#NAME?</v>
      </c>
      <c r="K1598" s="24" t="e">
        <f t="shared" ca="1" si="73"/>
        <v>#NAME?</v>
      </c>
      <c r="L1598" s="24" t="e">
        <f t="shared" ca="1" si="74"/>
        <v>#NAME?</v>
      </c>
    </row>
    <row r="1599" spans="2:12" x14ac:dyDescent="0.25">
      <c r="B1599" s="24">
        <v>8.1278800179281117</v>
      </c>
      <c r="G1599" s="24">
        <v>1597</v>
      </c>
      <c r="H1599" s="24" t="e">
        <f ca="1"/>
        <v>#NAME?</v>
      </c>
      <c r="I1599" s="24" t="e">
        <f t="array" aca="1" ref="I1599" ca="1">INDIRECT(ADDRESS(($E$2+1-G1599)+2,8))</f>
        <v>#NAME?</v>
      </c>
      <c r="J1599" s="24" t="e">
        <f t="shared" ca="1" si="72"/>
        <v>#NAME?</v>
      </c>
      <c r="K1599" s="24" t="e">
        <f t="shared" ca="1" si="73"/>
        <v>#NAME?</v>
      </c>
      <c r="L1599" s="24" t="e">
        <f t="shared" ca="1" si="74"/>
        <v>#NAME?</v>
      </c>
    </row>
    <row r="1600" spans="2:12" x14ac:dyDescent="0.25">
      <c r="B1600" s="24">
        <v>7.4770046598729936</v>
      </c>
      <c r="G1600" s="24">
        <v>1598</v>
      </c>
      <c r="H1600" s="24" t="e">
        <f ca="1"/>
        <v>#NAME?</v>
      </c>
      <c r="I1600" s="24" t="e">
        <f t="array" aca="1" ref="I1600" ca="1">INDIRECT(ADDRESS(($E$2+1-G1600)+2,8))</f>
        <v>#NAME?</v>
      </c>
      <c r="J1600" s="24" t="e">
        <f t="shared" ca="1" si="72"/>
        <v>#NAME?</v>
      </c>
      <c r="K1600" s="24" t="e">
        <f t="shared" ca="1" si="73"/>
        <v>#NAME?</v>
      </c>
      <c r="L1600" s="24" t="e">
        <f t="shared" ca="1" si="74"/>
        <v>#NAME?</v>
      </c>
    </row>
    <row r="1601" spans="2:12" x14ac:dyDescent="0.25">
      <c r="B1601" s="24">
        <v>8.9310468187514953</v>
      </c>
      <c r="G1601" s="24">
        <v>1599</v>
      </c>
      <c r="H1601" s="24" t="e">
        <f ca="1"/>
        <v>#NAME?</v>
      </c>
      <c r="I1601" s="24" t="e">
        <f t="array" aca="1" ref="I1601" ca="1">INDIRECT(ADDRESS(($E$2+1-G1601)+2,8))</f>
        <v>#NAME?</v>
      </c>
      <c r="J1601" s="24" t="e">
        <f t="shared" ca="1" si="72"/>
        <v>#NAME?</v>
      </c>
      <c r="K1601" s="24" t="e">
        <f t="shared" ca="1" si="73"/>
        <v>#NAME?</v>
      </c>
      <c r="L1601" s="24" t="e">
        <f t="shared" ca="1" si="74"/>
        <v>#NAME?</v>
      </c>
    </row>
    <row r="1602" spans="2:12" x14ac:dyDescent="0.25">
      <c r="B1602" s="24">
        <v>8.3412594928624291</v>
      </c>
      <c r="G1602" s="24">
        <v>1600</v>
      </c>
      <c r="H1602" s="24" t="e">
        <f ca="1"/>
        <v>#NAME?</v>
      </c>
      <c r="I1602" s="24" t="e">
        <f t="array" aca="1" ref="I1602" ca="1">INDIRECT(ADDRESS(($E$2+1-G1602)+2,8))</f>
        <v>#NAME?</v>
      </c>
      <c r="J1602" s="24" t="e">
        <f t="shared" ca="1" si="72"/>
        <v>#NAME?</v>
      </c>
      <c r="K1602" s="24" t="e">
        <f t="shared" ca="1" si="73"/>
        <v>#NAME?</v>
      </c>
      <c r="L1602" s="24" t="e">
        <f t="shared" ca="1" si="74"/>
        <v>#NAME?</v>
      </c>
    </row>
    <row r="1603" spans="2:12" x14ac:dyDescent="0.25">
      <c r="B1603" s="24">
        <v>8.0821191300182864</v>
      </c>
      <c r="G1603" s="24">
        <v>1601</v>
      </c>
      <c r="H1603" s="24" t="e">
        <f ca="1"/>
        <v>#NAME?</v>
      </c>
      <c r="I1603" s="24" t="e">
        <f t="array" aca="1" ref="I1603" ca="1">INDIRECT(ADDRESS(($E$2+1-G1603)+2,8))</f>
        <v>#NAME?</v>
      </c>
      <c r="J1603" s="24" t="e">
        <f t="shared" ca="1" si="72"/>
        <v>#NAME?</v>
      </c>
      <c r="K1603" s="24" t="e">
        <f t="shared" ca="1" si="73"/>
        <v>#NAME?</v>
      </c>
      <c r="L1603" s="24" t="e">
        <f t="shared" ca="1" si="74"/>
        <v>#NAME?</v>
      </c>
    </row>
    <row r="1604" spans="2:12" x14ac:dyDescent="0.25">
      <c r="B1604" s="24">
        <v>12.081524536634916</v>
      </c>
      <c r="G1604" s="24">
        <v>1602</v>
      </c>
      <c r="H1604" s="24" t="e">
        <f ca="1"/>
        <v>#NAME?</v>
      </c>
      <c r="I1604" s="24" t="e">
        <f t="array" aca="1" ref="I1604" ca="1">INDIRECT(ADDRESS(($E$2+1-G1604)+2,8))</f>
        <v>#NAME?</v>
      </c>
      <c r="J1604" s="24" t="e">
        <f t="shared" ref="J1604:J1667" ca="1" si="75">_xlfn.WEIBULL.DIST(H1604,$E$5,$E$6,TRUE)</f>
        <v>#NAME?</v>
      </c>
      <c r="K1604" s="24" t="e">
        <f t="shared" ref="K1604:K1667" ca="1" si="76">_xlfn.WEIBULL.DIST(I1604,$E$5,$E$6,TRUE)</f>
        <v>#NAME?</v>
      </c>
      <c r="L1604" s="24" t="e">
        <f t="shared" ref="L1604:L1667" ca="1" si="77">((2*G1604-1)/$E$2)*(LN(J1604)+LN(1-K1604))</f>
        <v>#NAME?</v>
      </c>
    </row>
    <row r="1605" spans="2:12" x14ac:dyDescent="0.25">
      <c r="B1605" s="24">
        <v>10.002589640697368</v>
      </c>
      <c r="G1605" s="24">
        <v>1603</v>
      </c>
      <c r="H1605" s="24" t="e">
        <f ca="1"/>
        <v>#NAME?</v>
      </c>
      <c r="I1605" s="24" t="e">
        <f t="array" aca="1" ref="I1605" ca="1">INDIRECT(ADDRESS(($E$2+1-G1605)+2,8))</f>
        <v>#NAME?</v>
      </c>
      <c r="J1605" s="24" t="e">
        <f t="shared" ca="1" si="75"/>
        <v>#NAME?</v>
      </c>
      <c r="K1605" s="24" t="e">
        <f t="shared" ca="1" si="76"/>
        <v>#NAME?</v>
      </c>
      <c r="L1605" s="24" t="e">
        <f t="shared" ca="1" si="77"/>
        <v>#NAME?</v>
      </c>
    </row>
    <row r="1606" spans="2:12" x14ac:dyDescent="0.25">
      <c r="B1606" s="24">
        <v>10.214916794877148</v>
      </c>
      <c r="G1606" s="24">
        <v>1604</v>
      </c>
      <c r="H1606" s="24" t="e">
        <f ca="1"/>
        <v>#NAME?</v>
      </c>
      <c r="I1606" s="24" t="e">
        <f t="array" aca="1" ref="I1606" ca="1">INDIRECT(ADDRESS(($E$2+1-G1606)+2,8))</f>
        <v>#NAME?</v>
      </c>
      <c r="J1606" s="24" t="e">
        <f t="shared" ca="1" si="75"/>
        <v>#NAME?</v>
      </c>
      <c r="K1606" s="24" t="e">
        <f t="shared" ca="1" si="76"/>
        <v>#NAME?</v>
      </c>
      <c r="L1606" s="24" t="e">
        <f t="shared" ca="1" si="77"/>
        <v>#NAME?</v>
      </c>
    </row>
    <row r="1607" spans="2:12" x14ac:dyDescent="0.25">
      <c r="B1607" s="24">
        <v>5.8324255405605427</v>
      </c>
      <c r="G1607" s="24">
        <v>1605</v>
      </c>
      <c r="H1607" s="24" t="e">
        <f ca="1"/>
        <v>#NAME?</v>
      </c>
      <c r="I1607" s="24" t="e">
        <f t="array" aca="1" ref="I1607" ca="1">INDIRECT(ADDRESS(($E$2+1-G1607)+2,8))</f>
        <v>#NAME?</v>
      </c>
      <c r="J1607" s="24" t="e">
        <f t="shared" ca="1" si="75"/>
        <v>#NAME?</v>
      </c>
      <c r="K1607" s="24" t="e">
        <f t="shared" ca="1" si="76"/>
        <v>#NAME?</v>
      </c>
      <c r="L1607" s="24" t="e">
        <f t="shared" ca="1" si="77"/>
        <v>#NAME?</v>
      </c>
    </row>
    <row r="1608" spans="2:12" x14ac:dyDescent="0.25">
      <c r="B1608" s="24">
        <v>10.169618018915795</v>
      </c>
      <c r="G1608" s="24">
        <v>1606</v>
      </c>
      <c r="H1608" s="24" t="e">
        <f ca="1"/>
        <v>#NAME?</v>
      </c>
      <c r="I1608" s="24" t="e">
        <f t="array" aca="1" ref="I1608" ca="1">INDIRECT(ADDRESS(($E$2+1-G1608)+2,8))</f>
        <v>#NAME?</v>
      </c>
      <c r="J1608" s="24" t="e">
        <f t="shared" ca="1" si="75"/>
        <v>#NAME?</v>
      </c>
      <c r="K1608" s="24" t="e">
        <f t="shared" ca="1" si="76"/>
        <v>#NAME?</v>
      </c>
      <c r="L1608" s="24" t="e">
        <f t="shared" ca="1" si="77"/>
        <v>#NAME?</v>
      </c>
    </row>
    <row r="1609" spans="2:12" x14ac:dyDescent="0.25">
      <c r="B1609" s="24">
        <v>10.589245156580231</v>
      </c>
      <c r="G1609" s="24">
        <v>1607</v>
      </c>
      <c r="H1609" s="24" t="e">
        <f ca="1"/>
        <v>#NAME?</v>
      </c>
      <c r="I1609" s="24" t="e">
        <f t="array" aca="1" ref="I1609" ca="1">INDIRECT(ADDRESS(($E$2+1-G1609)+2,8))</f>
        <v>#NAME?</v>
      </c>
      <c r="J1609" s="24" t="e">
        <f t="shared" ca="1" si="75"/>
        <v>#NAME?</v>
      </c>
      <c r="K1609" s="24" t="e">
        <f t="shared" ca="1" si="76"/>
        <v>#NAME?</v>
      </c>
      <c r="L1609" s="24" t="e">
        <f t="shared" ca="1" si="77"/>
        <v>#NAME?</v>
      </c>
    </row>
    <row r="1610" spans="2:12" x14ac:dyDescent="0.25">
      <c r="B1610" s="24">
        <v>11.288156318540894</v>
      </c>
      <c r="G1610" s="24">
        <v>1608</v>
      </c>
      <c r="H1610" s="24" t="e">
        <f ca="1"/>
        <v>#NAME?</v>
      </c>
      <c r="I1610" s="24" t="e">
        <f t="array" aca="1" ref="I1610" ca="1">INDIRECT(ADDRESS(($E$2+1-G1610)+2,8))</f>
        <v>#NAME?</v>
      </c>
      <c r="J1610" s="24" t="e">
        <f t="shared" ca="1" si="75"/>
        <v>#NAME?</v>
      </c>
      <c r="K1610" s="24" t="e">
        <f t="shared" ca="1" si="76"/>
        <v>#NAME?</v>
      </c>
      <c r="L1610" s="24" t="e">
        <f t="shared" ca="1" si="77"/>
        <v>#NAME?</v>
      </c>
    </row>
    <row r="1611" spans="2:12" x14ac:dyDescent="0.25">
      <c r="B1611" s="24">
        <v>9.3095943628654521</v>
      </c>
      <c r="G1611" s="24">
        <v>1609</v>
      </c>
      <c r="H1611" s="24" t="e">
        <f ca="1"/>
        <v>#NAME?</v>
      </c>
      <c r="I1611" s="24" t="e">
        <f t="array" aca="1" ref="I1611" ca="1">INDIRECT(ADDRESS(($E$2+1-G1611)+2,8))</f>
        <v>#NAME?</v>
      </c>
      <c r="J1611" s="24" t="e">
        <f t="shared" ca="1" si="75"/>
        <v>#NAME?</v>
      </c>
      <c r="K1611" s="24" t="e">
        <f t="shared" ca="1" si="76"/>
        <v>#NAME?</v>
      </c>
      <c r="L1611" s="24" t="e">
        <f t="shared" ca="1" si="77"/>
        <v>#NAME?</v>
      </c>
    </row>
    <row r="1612" spans="2:12" x14ac:dyDescent="0.25">
      <c r="B1612" s="24">
        <v>8.636787891106632</v>
      </c>
      <c r="G1612" s="24">
        <v>1610</v>
      </c>
      <c r="H1612" s="24" t="e">
        <f ca="1"/>
        <v>#NAME?</v>
      </c>
      <c r="I1612" s="24" t="e">
        <f t="array" aca="1" ref="I1612" ca="1">INDIRECT(ADDRESS(($E$2+1-G1612)+2,8))</f>
        <v>#NAME?</v>
      </c>
      <c r="J1612" s="24" t="e">
        <f t="shared" ca="1" si="75"/>
        <v>#NAME?</v>
      </c>
      <c r="K1612" s="24" t="e">
        <f t="shared" ca="1" si="76"/>
        <v>#NAME?</v>
      </c>
      <c r="L1612" s="24" t="e">
        <f t="shared" ca="1" si="77"/>
        <v>#NAME?</v>
      </c>
    </row>
    <row r="1613" spans="2:12" x14ac:dyDescent="0.25">
      <c r="B1613" s="24">
        <v>8.9773133265476943</v>
      </c>
      <c r="G1613" s="24">
        <v>1611</v>
      </c>
      <c r="H1613" s="24" t="e">
        <f ca="1"/>
        <v>#NAME?</v>
      </c>
      <c r="I1613" s="24" t="e">
        <f t="array" aca="1" ref="I1613" ca="1">INDIRECT(ADDRESS(($E$2+1-G1613)+2,8))</f>
        <v>#NAME?</v>
      </c>
      <c r="J1613" s="24" t="e">
        <f t="shared" ca="1" si="75"/>
        <v>#NAME?</v>
      </c>
      <c r="K1613" s="24" t="e">
        <f t="shared" ca="1" si="76"/>
        <v>#NAME?</v>
      </c>
      <c r="L1613" s="24" t="e">
        <f t="shared" ca="1" si="77"/>
        <v>#NAME?</v>
      </c>
    </row>
    <row r="1614" spans="2:12" x14ac:dyDescent="0.25">
      <c r="B1614" s="24">
        <v>8.6928537105172268</v>
      </c>
      <c r="G1614" s="24">
        <v>1612</v>
      </c>
      <c r="H1614" s="24" t="e">
        <f ca="1"/>
        <v>#NAME?</v>
      </c>
      <c r="I1614" s="24" t="e">
        <f t="array" aca="1" ref="I1614" ca="1">INDIRECT(ADDRESS(($E$2+1-G1614)+2,8))</f>
        <v>#NAME?</v>
      </c>
      <c r="J1614" s="24" t="e">
        <f t="shared" ca="1" si="75"/>
        <v>#NAME?</v>
      </c>
      <c r="K1614" s="24" t="e">
        <f t="shared" ca="1" si="76"/>
        <v>#NAME?</v>
      </c>
      <c r="L1614" s="24" t="e">
        <f t="shared" ca="1" si="77"/>
        <v>#NAME?</v>
      </c>
    </row>
    <row r="1615" spans="2:12" x14ac:dyDescent="0.25">
      <c r="B1615" s="24">
        <v>7.9353037729376155</v>
      </c>
      <c r="G1615" s="24">
        <v>1613</v>
      </c>
      <c r="H1615" s="24" t="e">
        <f ca="1"/>
        <v>#NAME?</v>
      </c>
      <c r="I1615" s="24" t="e">
        <f t="array" aca="1" ref="I1615" ca="1">INDIRECT(ADDRESS(($E$2+1-G1615)+2,8))</f>
        <v>#NAME?</v>
      </c>
      <c r="J1615" s="24" t="e">
        <f t="shared" ca="1" si="75"/>
        <v>#NAME?</v>
      </c>
      <c r="K1615" s="24" t="e">
        <f t="shared" ca="1" si="76"/>
        <v>#NAME?</v>
      </c>
      <c r="L1615" s="24" t="e">
        <f t="shared" ca="1" si="77"/>
        <v>#NAME?</v>
      </c>
    </row>
    <row r="1616" spans="2:12" x14ac:dyDescent="0.25">
      <c r="B1616" s="24">
        <v>10.486672093607666</v>
      </c>
      <c r="G1616" s="24">
        <v>1614</v>
      </c>
      <c r="H1616" s="24" t="e">
        <f ca="1"/>
        <v>#NAME?</v>
      </c>
      <c r="I1616" s="24" t="e">
        <f t="array" aca="1" ref="I1616" ca="1">INDIRECT(ADDRESS(($E$2+1-G1616)+2,8))</f>
        <v>#NAME?</v>
      </c>
      <c r="J1616" s="24" t="e">
        <f t="shared" ca="1" si="75"/>
        <v>#NAME?</v>
      </c>
      <c r="K1616" s="24" t="e">
        <f t="shared" ca="1" si="76"/>
        <v>#NAME?</v>
      </c>
      <c r="L1616" s="24" t="e">
        <f t="shared" ca="1" si="77"/>
        <v>#NAME?</v>
      </c>
    </row>
    <row r="1617" spans="2:12" x14ac:dyDescent="0.25">
      <c r="B1617" s="24">
        <v>8.8335624939800041</v>
      </c>
      <c r="G1617" s="24">
        <v>1615</v>
      </c>
      <c r="H1617" s="24" t="e">
        <f ca="1"/>
        <v>#NAME?</v>
      </c>
      <c r="I1617" s="24" t="e">
        <f t="array" aca="1" ref="I1617" ca="1">INDIRECT(ADDRESS(($E$2+1-G1617)+2,8))</f>
        <v>#NAME?</v>
      </c>
      <c r="J1617" s="24" t="e">
        <f t="shared" ca="1" si="75"/>
        <v>#NAME?</v>
      </c>
      <c r="K1617" s="24" t="e">
        <f t="shared" ca="1" si="76"/>
        <v>#NAME?</v>
      </c>
      <c r="L1617" s="24" t="e">
        <f t="shared" ca="1" si="77"/>
        <v>#NAME?</v>
      </c>
    </row>
    <row r="1618" spans="2:12" x14ac:dyDescent="0.25">
      <c r="B1618" s="24">
        <v>11.180688029761413</v>
      </c>
      <c r="G1618" s="24">
        <v>1616</v>
      </c>
      <c r="H1618" s="24" t="e">
        <f ca="1"/>
        <v>#NAME?</v>
      </c>
      <c r="I1618" s="24" t="e">
        <f t="array" aca="1" ref="I1618" ca="1">INDIRECT(ADDRESS(($E$2+1-G1618)+2,8))</f>
        <v>#NAME?</v>
      </c>
      <c r="J1618" s="24" t="e">
        <f t="shared" ca="1" si="75"/>
        <v>#NAME?</v>
      </c>
      <c r="K1618" s="24" t="e">
        <f t="shared" ca="1" si="76"/>
        <v>#NAME?</v>
      </c>
      <c r="L1618" s="24" t="e">
        <f t="shared" ca="1" si="77"/>
        <v>#NAME?</v>
      </c>
    </row>
    <row r="1619" spans="2:12" x14ac:dyDescent="0.25">
      <c r="B1619" s="24">
        <v>8.7618672390478007</v>
      </c>
      <c r="G1619" s="24">
        <v>1617</v>
      </c>
      <c r="H1619" s="24" t="e">
        <f ca="1"/>
        <v>#NAME?</v>
      </c>
      <c r="I1619" s="24" t="e">
        <f t="array" aca="1" ref="I1619" ca="1">INDIRECT(ADDRESS(($E$2+1-G1619)+2,8))</f>
        <v>#NAME?</v>
      </c>
      <c r="J1619" s="24" t="e">
        <f t="shared" ca="1" si="75"/>
        <v>#NAME?</v>
      </c>
      <c r="K1619" s="24" t="e">
        <f t="shared" ca="1" si="76"/>
        <v>#NAME?</v>
      </c>
      <c r="L1619" s="24" t="e">
        <f t="shared" ca="1" si="77"/>
        <v>#NAME?</v>
      </c>
    </row>
    <row r="1620" spans="2:12" x14ac:dyDescent="0.25">
      <c r="B1620" s="24">
        <v>9.1263437855121072</v>
      </c>
      <c r="G1620" s="24">
        <v>1618</v>
      </c>
      <c r="H1620" s="24" t="e">
        <f ca="1"/>
        <v>#NAME?</v>
      </c>
      <c r="I1620" s="24" t="e">
        <f t="array" aca="1" ref="I1620" ca="1">INDIRECT(ADDRESS(($E$2+1-G1620)+2,8))</f>
        <v>#NAME?</v>
      </c>
      <c r="J1620" s="24" t="e">
        <f t="shared" ca="1" si="75"/>
        <v>#NAME?</v>
      </c>
      <c r="K1620" s="24" t="e">
        <f t="shared" ca="1" si="76"/>
        <v>#NAME?</v>
      </c>
      <c r="L1620" s="24" t="e">
        <f t="shared" ca="1" si="77"/>
        <v>#NAME?</v>
      </c>
    </row>
    <row r="1621" spans="2:12" x14ac:dyDescent="0.25">
      <c r="B1621" s="24">
        <v>8.0301410801303845</v>
      </c>
      <c r="G1621" s="24">
        <v>1619</v>
      </c>
      <c r="H1621" s="24" t="e">
        <f ca="1"/>
        <v>#NAME?</v>
      </c>
      <c r="I1621" s="24" t="e">
        <f t="array" aca="1" ref="I1621" ca="1">INDIRECT(ADDRESS(($E$2+1-G1621)+2,8))</f>
        <v>#NAME?</v>
      </c>
      <c r="J1621" s="24" t="e">
        <f t="shared" ca="1" si="75"/>
        <v>#NAME?</v>
      </c>
      <c r="K1621" s="24" t="e">
        <f t="shared" ca="1" si="76"/>
        <v>#NAME?</v>
      </c>
      <c r="L1621" s="24" t="e">
        <f t="shared" ca="1" si="77"/>
        <v>#NAME?</v>
      </c>
    </row>
    <row r="1622" spans="2:12" x14ac:dyDescent="0.25">
      <c r="B1622" s="24">
        <v>7.356467181237635</v>
      </c>
      <c r="G1622" s="24">
        <v>1620</v>
      </c>
      <c r="H1622" s="24" t="e">
        <f ca="1"/>
        <v>#NAME?</v>
      </c>
      <c r="I1622" s="24" t="e">
        <f t="array" aca="1" ref="I1622" ca="1">INDIRECT(ADDRESS(($E$2+1-G1622)+2,8))</f>
        <v>#NAME?</v>
      </c>
      <c r="J1622" s="24" t="e">
        <f t="shared" ca="1" si="75"/>
        <v>#NAME?</v>
      </c>
      <c r="K1622" s="24" t="e">
        <f t="shared" ca="1" si="76"/>
        <v>#NAME?</v>
      </c>
      <c r="L1622" s="24" t="e">
        <f t="shared" ca="1" si="77"/>
        <v>#NAME?</v>
      </c>
    </row>
    <row r="1623" spans="2:12" x14ac:dyDescent="0.25">
      <c r="B1623" s="24">
        <v>9.3640091906659926</v>
      </c>
      <c r="G1623" s="24">
        <v>1621</v>
      </c>
      <c r="H1623" s="24" t="e">
        <f ca="1"/>
        <v>#NAME?</v>
      </c>
      <c r="I1623" s="24" t="e">
        <f t="array" aca="1" ref="I1623" ca="1">INDIRECT(ADDRESS(($E$2+1-G1623)+2,8))</f>
        <v>#NAME?</v>
      </c>
      <c r="J1623" s="24" t="e">
        <f t="shared" ca="1" si="75"/>
        <v>#NAME?</v>
      </c>
      <c r="K1623" s="24" t="e">
        <f t="shared" ca="1" si="76"/>
        <v>#NAME?</v>
      </c>
      <c r="L1623" s="24" t="e">
        <f t="shared" ca="1" si="77"/>
        <v>#NAME?</v>
      </c>
    </row>
    <row r="1624" spans="2:12" x14ac:dyDescent="0.25">
      <c r="B1624" s="24">
        <v>9.6005366819714091</v>
      </c>
      <c r="G1624" s="24">
        <v>1622</v>
      </c>
      <c r="H1624" s="24" t="e">
        <f ca="1"/>
        <v>#NAME?</v>
      </c>
      <c r="I1624" s="24" t="e">
        <f t="array" aca="1" ref="I1624" ca="1">INDIRECT(ADDRESS(($E$2+1-G1624)+2,8))</f>
        <v>#NAME?</v>
      </c>
      <c r="J1624" s="24" t="e">
        <f t="shared" ca="1" si="75"/>
        <v>#NAME?</v>
      </c>
      <c r="K1624" s="24" t="e">
        <f t="shared" ca="1" si="76"/>
        <v>#NAME?</v>
      </c>
      <c r="L1624" s="24" t="e">
        <f t="shared" ca="1" si="77"/>
        <v>#NAME?</v>
      </c>
    </row>
    <row r="1625" spans="2:12" x14ac:dyDescent="0.25">
      <c r="B1625" s="24">
        <v>7.609646229071366</v>
      </c>
      <c r="G1625" s="24">
        <v>1623</v>
      </c>
      <c r="H1625" s="24" t="e">
        <f ca="1"/>
        <v>#NAME?</v>
      </c>
      <c r="I1625" s="24" t="e">
        <f t="array" aca="1" ref="I1625" ca="1">INDIRECT(ADDRESS(($E$2+1-G1625)+2,8))</f>
        <v>#NAME?</v>
      </c>
      <c r="J1625" s="24" t="e">
        <f t="shared" ca="1" si="75"/>
        <v>#NAME?</v>
      </c>
      <c r="K1625" s="24" t="e">
        <f t="shared" ca="1" si="76"/>
        <v>#NAME?</v>
      </c>
      <c r="L1625" s="24" t="e">
        <f t="shared" ca="1" si="77"/>
        <v>#NAME?</v>
      </c>
    </row>
    <row r="1626" spans="2:12" x14ac:dyDescent="0.25">
      <c r="B1626" s="24">
        <v>11.088227327807108</v>
      </c>
      <c r="G1626" s="24">
        <v>1624</v>
      </c>
      <c r="H1626" s="24" t="e">
        <f ca="1"/>
        <v>#NAME?</v>
      </c>
      <c r="I1626" s="24" t="e">
        <f t="array" aca="1" ref="I1626" ca="1">INDIRECT(ADDRESS(($E$2+1-G1626)+2,8))</f>
        <v>#NAME?</v>
      </c>
      <c r="J1626" s="24" t="e">
        <f t="shared" ca="1" si="75"/>
        <v>#NAME?</v>
      </c>
      <c r="K1626" s="24" t="e">
        <f t="shared" ca="1" si="76"/>
        <v>#NAME?</v>
      </c>
      <c r="L1626" s="24" t="e">
        <f t="shared" ca="1" si="77"/>
        <v>#NAME?</v>
      </c>
    </row>
    <row r="1627" spans="2:12" x14ac:dyDescent="0.25">
      <c r="B1627" s="24">
        <v>8.6720602689379973</v>
      </c>
      <c r="G1627" s="24">
        <v>1625</v>
      </c>
      <c r="H1627" s="24" t="e">
        <f ca="1"/>
        <v>#NAME?</v>
      </c>
      <c r="I1627" s="24" t="e">
        <f t="array" aca="1" ref="I1627" ca="1">INDIRECT(ADDRESS(($E$2+1-G1627)+2,8))</f>
        <v>#NAME?</v>
      </c>
      <c r="J1627" s="24" t="e">
        <f t="shared" ca="1" si="75"/>
        <v>#NAME?</v>
      </c>
      <c r="K1627" s="24" t="e">
        <f t="shared" ca="1" si="76"/>
        <v>#NAME?</v>
      </c>
      <c r="L1627" s="24" t="e">
        <f t="shared" ca="1" si="77"/>
        <v>#NAME?</v>
      </c>
    </row>
    <row r="1628" spans="2:12" x14ac:dyDescent="0.25">
      <c r="B1628" s="24">
        <v>9.112249963003741</v>
      </c>
      <c r="G1628" s="24">
        <v>1626</v>
      </c>
      <c r="H1628" s="24" t="e">
        <f ca="1"/>
        <v>#NAME?</v>
      </c>
      <c r="I1628" s="24" t="e">
        <f t="array" aca="1" ref="I1628" ca="1">INDIRECT(ADDRESS(($E$2+1-G1628)+2,8))</f>
        <v>#NAME?</v>
      </c>
      <c r="J1628" s="24" t="e">
        <f t="shared" ca="1" si="75"/>
        <v>#NAME?</v>
      </c>
      <c r="K1628" s="24" t="e">
        <f t="shared" ca="1" si="76"/>
        <v>#NAME?</v>
      </c>
      <c r="L1628" s="24" t="e">
        <f t="shared" ca="1" si="77"/>
        <v>#NAME?</v>
      </c>
    </row>
    <row r="1629" spans="2:12" x14ac:dyDescent="0.25">
      <c r="B1629" s="24">
        <v>9.9104046980187253</v>
      </c>
      <c r="G1629" s="24">
        <v>1627</v>
      </c>
      <c r="H1629" s="24" t="e">
        <f ca="1"/>
        <v>#NAME?</v>
      </c>
      <c r="I1629" s="24" t="e">
        <f t="array" aca="1" ref="I1629" ca="1">INDIRECT(ADDRESS(($E$2+1-G1629)+2,8))</f>
        <v>#NAME?</v>
      </c>
      <c r="J1629" s="24" t="e">
        <f t="shared" ca="1" si="75"/>
        <v>#NAME?</v>
      </c>
      <c r="K1629" s="24" t="e">
        <f t="shared" ca="1" si="76"/>
        <v>#NAME?</v>
      </c>
      <c r="L1629" s="24" t="e">
        <f t="shared" ca="1" si="77"/>
        <v>#NAME?</v>
      </c>
    </row>
    <row r="1630" spans="2:12" x14ac:dyDescent="0.25">
      <c r="B1630" s="24">
        <v>8.4396455852090568</v>
      </c>
      <c r="G1630" s="24">
        <v>1628</v>
      </c>
      <c r="H1630" s="24" t="e">
        <f ca="1"/>
        <v>#NAME?</v>
      </c>
      <c r="I1630" s="24" t="e">
        <f t="array" aca="1" ref="I1630" ca="1">INDIRECT(ADDRESS(($E$2+1-G1630)+2,8))</f>
        <v>#NAME?</v>
      </c>
      <c r="J1630" s="24" t="e">
        <f t="shared" ca="1" si="75"/>
        <v>#NAME?</v>
      </c>
      <c r="K1630" s="24" t="e">
        <f t="shared" ca="1" si="76"/>
        <v>#NAME?</v>
      </c>
      <c r="L1630" s="24" t="e">
        <f t="shared" ca="1" si="77"/>
        <v>#NAME?</v>
      </c>
    </row>
    <row r="1631" spans="2:12" x14ac:dyDescent="0.25">
      <c r="B1631" s="24">
        <v>7.6145876338217144</v>
      </c>
      <c r="G1631" s="24">
        <v>1629</v>
      </c>
      <c r="H1631" s="24" t="e">
        <f ca="1"/>
        <v>#NAME?</v>
      </c>
      <c r="I1631" s="24" t="e">
        <f t="array" aca="1" ref="I1631" ca="1">INDIRECT(ADDRESS(($E$2+1-G1631)+2,8))</f>
        <v>#NAME?</v>
      </c>
      <c r="J1631" s="24" t="e">
        <f t="shared" ca="1" si="75"/>
        <v>#NAME?</v>
      </c>
      <c r="K1631" s="24" t="e">
        <f t="shared" ca="1" si="76"/>
        <v>#NAME?</v>
      </c>
      <c r="L1631" s="24" t="e">
        <f t="shared" ca="1" si="77"/>
        <v>#NAME?</v>
      </c>
    </row>
    <row r="1632" spans="2:12" x14ac:dyDescent="0.25">
      <c r="B1632" s="24">
        <v>10.357480166335291</v>
      </c>
      <c r="G1632" s="24">
        <v>1630</v>
      </c>
      <c r="H1632" s="24" t="e">
        <f ca="1"/>
        <v>#NAME?</v>
      </c>
      <c r="I1632" s="24" t="e">
        <f t="array" aca="1" ref="I1632" ca="1">INDIRECT(ADDRESS(($E$2+1-G1632)+2,8))</f>
        <v>#NAME?</v>
      </c>
      <c r="J1632" s="24" t="e">
        <f t="shared" ca="1" si="75"/>
        <v>#NAME?</v>
      </c>
      <c r="K1632" s="24" t="e">
        <f t="shared" ca="1" si="76"/>
        <v>#NAME?</v>
      </c>
      <c r="L1632" s="24" t="e">
        <f t="shared" ca="1" si="77"/>
        <v>#NAME?</v>
      </c>
    </row>
    <row r="1633" spans="2:12" x14ac:dyDescent="0.25">
      <c r="B1633" s="24">
        <v>7.8745906611136434</v>
      </c>
      <c r="G1633" s="24">
        <v>1631</v>
      </c>
      <c r="H1633" s="24" t="e">
        <f ca="1"/>
        <v>#NAME?</v>
      </c>
      <c r="I1633" s="24" t="e">
        <f t="array" aca="1" ref="I1633" ca="1">INDIRECT(ADDRESS(($E$2+1-G1633)+2,8))</f>
        <v>#NAME?</v>
      </c>
      <c r="J1633" s="24" t="e">
        <f t="shared" ca="1" si="75"/>
        <v>#NAME?</v>
      </c>
      <c r="K1633" s="24" t="e">
        <f t="shared" ca="1" si="76"/>
        <v>#NAME?</v>
      </c>
      <c r="L1633" s="24" t="e">
        <f t="shared" ca="1" si="77"/>
        <v>#NAME?</v>
      </c>
    </row>
    <row r="1634" spans="2:12" x14ac:dyDescent="0.25">
      <c r="B1634" s="24">
        <v>10.754963800622381</v>
      </c>
      <c r="G1634" s="24">
        <v>1632</v>
      </c>
      <c r="H1634" s="24" t="e">
        <f ca="1"/>
        <v>#NAME?</v>
      </c>
      <c r="I1634" s="24" t="e">
        <f t="array" aca="1" ref="I1634" ca="1">INDIRECT(ADDRESS(($E$2+1-G1634)+2,8))</f>
        <v>#NAME?</v>
      </c>
      <c r="J1634" s="24" t="e">
        <f t="shared" ca="1" si="75"/>
        <v>#NAME?</v>
      </c>
      <c r="K1634" s="24" t="e">
        <f t="shared" ca="1" si="76"/>
        <v>#NAME?</v>
      </c>
      <c r="L1634" s="24" t="e">
        <f t="shared" ca="1" si="77"/>
        <v>#NAME?</v>
      </c>
    </row>
    <row r="1635" spans="2:12" x14ac:dyDescent="0.25">
      <c r="B1635" s="24">
        <v>9.1178525683422187</v>
      </c>
      <c r="G1635" s="24">
        <v>1633</v>
      </c>
      <c r="H1635" s="24" t="e">
        <f ca="1"/>
        <v>#NAME?</v>
      </c>
      <c r="I1635" s="24" t="e">
        <f t="array" aca="1" ref="I1635" ca="1">INDIRECT(ADDRESS(($E$2+1-G1635)+2,8))</f>
        <v>#NAME?</v>
      </c>
      <c r="J1635" s="24" t="e">
        <f t="shared" ca="1" si="75"/>
        <v>#NAME?</v>
      </c>
      <c r="K1635" s="24" t="e">
        <f t="shared" ca="1" si="76"/>
        <v>#NAME?</v>
      </c>
      <c r="L1635" s="24" t="e">
        <f t="shared" ca="1" si="77"/>
        <v>#NAME?</v>
      </c>
    </row>
    <row r="1636" spans="2:12" x14ac:dyDescent="0.25">
      <c r="B1636" s="24">
        <v>8.3874636076368976</v>
      </c>
      <c r="G1636" s="24">
        <v>1634</v>
      </c>
      <c r="H1636" s="24" t="e">
        <f ca="1"/>
        <v>#NAME?</v>
      </c>
      <c r="I1636" s="24" t="e">
        <f t="array" aca="1" ref="I1636" ca="1">INDIRECT(ADDRESS(($E$2+1-G1636)+2,8))</f>
        <v>#NAME?</v>
      </c>
      <c r="J1636" s="24" t="e">
        <f t="shared" ca="1" si="75"/>
        <v>#NAME?</v>
      </c>
      <c r="K1636" s="24" t="e">
        <f t="shared" ca="1" si="76"/>
        <v>#NAME?</v>
      </c>
      <c r="L1636" s="24" t="e">
        <f t="shared" ca="1" si="77"/>
        <v>#NAME?</v>
      </c>
    </row>
    <row r="1637" spans="2:12" x14ac:dyDescent="0.25">
      <c r="B1637" s="24">
        <v>9.6354509557014403</v>
      </c>
      <c r="G1637" s="24">
        <v>1635</v>
      </c>
      <c r="H1637" s="24" t="e">
        <f ca="1"/>
        <v>#NAME?</v>
      </c>
      <c r="I1637" s="24" t="e">
        <f t="array" aca="1" ref="I1637" ca="1">INDIRECT(ADDRESS(($E$2+1-G1637)+2,8))</f>
        <v>#NAME?</v>
      </c>
      <c r="J1637" s="24" t="e">
        <f t="shared" ca="1" si="75"/>
        <v>#NAME?</v>
      </c>
      <c r="K1637" s="24" t="e">
        <f t="shared" ca="1" si="76"/>
        <v>#NAME?</v>
      </c>
      <c r="L1637" s="24" t="e">
        <f t="shared" ca="1" si="77"/>
        <v>#NAME?</v>
      </c>
    </row>
    <row r="1638" spans="2:12" x14ac:dyDescent="0.25">
      <c r="B1638" s="24">
        <v>10.159022806363486</v>
      </c>
      <c r="G1638" s="24">
        <v>1636</v>
      </c>
      <c r="H1638" s="24" t="e">
        <f ca="1"/>
        <v>#NAME?</v>
      </c>
      <c r="I1638" s="24" t="e">
        <f t="array" aca="1" ref="I1638" ca="1">INDIRECT(ADDRESS(($E$2+1-G1638)+2,8))</f>
        <v>#NAME?</v>
      </c>
      <c r="J1638" s="24" t="e">
        <f t="shared" ca="1" si="75"/>
        <v>#NAME?</v>
      </c>
      <c r="K1638" s="24" t="e">
        <f t="shared" ca="1" si="76"/>
        <v>#NAME?</v>
      </c>
      <c r="L1638" s="24" t="e">
        <f t="shared" ca="1" si="77"/>
        <v>#NAME?</v>
      </c>
    </row>
    <row r="1639" spans="2:12" x14ac:dyDescent="0.25">
      <c r="B1639" s="24">
        <v>10.226910541518965</v>
      </c>
      <c r="G1639" s="24">
        <v>1637</v>
      </c>
      <c r="H1639" s="24" t="e">
        <f ca="1"/>
        <v>#NAME?</v>
      </c>
      <c r="I1639" s="24" t="e">
        <f t="array" aca="1" ref="I1639" ca="1">INDIRECT(ADDRESS(($E$2+1-G1639)+2,8))</f>
        <v>#NAME?</v>
      </c>
      <c r="J1639" s="24" t="e">
        <f t="shared" ca="1" si="75"/>
        <v>#NAME?</v>
      </c>
      <c r="K1639" s="24" t="e">
        <f t="shared" ca="1" si="76"/>
        <v>#NAME?</v>
      </c>
      <c r="L1639" s="24" t="e">
        <f t="shared" ca="1" si="77"/>
        <v>#NAME?</v>
      </c>
    </row>
    <row r="1640" spans="2:12" x14ac:dyDescent="0.25">
      <c r="B1640" s="24">
        <v>9.342787256615674</v>
      </c>
      <c r="G1640" s="24">
        <v>1638</v>
      </c>
      <c r="H1640" s="24" t="e">
        <f ca="1"/>
        <v>#NAME?</v>
      </c>
      <c r="I1640" s="24" t="e">
        <f t="array" aca="1" ref="I1640" ca="1">INDIRECT(ADDRESS(($E$2+1-G1640)+2,8))</f>
        <v>#NAME?</v>
      </c>
      <c r="J1640" s="24" t="e">
        <f t="shared" ca="1" si="75"/>
        <v>#NAME?</v>
      </c>
      <c r="K1640" s="24" t="e">
        <f t="shared" ca="1" si="76"/>
        <v>#NAME?</v>
      </c>
      <c r="L1640" s="24" t="e">
        <f t="shared" ca="1" si="77"/>
        <v>#NAME?</v>
      </c>
    </row>
    <row r="1641" spans="2:12" x14ac:dyDescent="0.25">
      <c r="B1641" s="24">
        <v>11.442319671373983</v>
      </c>
      <c r="G1641" s="24">
        <v>1639</v>
      </c>
      <c r="H1641" s="24" t="e">
        <f ca="1"/>
        <v>#NAME?</v>
      </c>
      <c r="I1641" s="24" t="e">
        <f t="array" aca="1" ref="I1641" ca="1">INDIRECT(ADDRESS(($E$2+1-G1641)+2,8))</f>
        <v>#NAME?</v>
      </c>
      <c r="J1641" s="24" t="e">
        <f t="shared" ca="1" si="75"/>
        <v>#NAME?</v>
      </c>
      <c r="K1641" s="24" t="e">
        <f t="shared" ca="1" si="76"/>
        <v>#NAME?</v>
      </c>
      <c r="L1641" s="24" t="e">
        <f t="shared" ca="1" si="77"/>
        <v>#NAME?</v>
      </c>
    </row>
    <row r="1642" spans="2:12" x14ac:dyDescent="0.25">
      <c r="B1642" s="24">
        <v>9.5141118864838141</v>
      </c>
      <c r="G1642" s="24">
        <v>1640</v>
      </c>
      <c r="H1642" s="24" t="e">
        <f ca="1"/>
        <v>#NAME?</v>
      </c>
      <c r="I1642" s="24" t="e">
        <f t="array" aca="1" ref="I1642" ca="1">INDIRECT(ADDRESS(($E$2+1-G1642)+2,8))</f>
        <v>#NAME?</v>
      </c>
      <c r="J1642" s="24" t="e">
        <f t="shared" ca="1" si="75"/>
        <v>#NAME?</v>
      </c>
      <c r="K1642" s="24" t="e">
        <f t="shared" ca="1" si="76"/>
        <v>#NAME?</v>
      </c>
      <c r="L1642" s="24" t="e">
        <f t="shared" ca="1" si="77"/>
        <v>#NAME?</v>
      </c>
    </row>
    <row r="1643" spans="2:12" x14ac:dyDescent="0.25">
      <c r="B1643" s="24">
        <v>10.785762586251735</v>
      </c>
      <c r="G1643" s="24">
        <v>1641</v>
      </c>
      <c r="H1643" s="24" t="e">
        <f ca="1"/>
        <v>#NAME?</v>
      </c>
      <c r="I1643" s="24" t="e">
        <f t="array" aca="1" ref="I1643" ca="1">INDIRECT(ADDRESS(($E$2+1-G1643)+2,8))</f>
        <v>#NAME?</v>
      </c>
      <c r="J1643" s="24" t="e">
        <f t="shared" ca="1" si="75"/>
        <v>#NAME?</v>
      </c>
      <c r="K1643" s="24" t="e">
        <f t="shared" ca="1" si="76"/>
        <v>#NAME?</v>
      </c>
      <c r="L1643" s="24" t="e">
        <f t="shared" ca="1" si="77"/>
        <v>#NAME?</v>
      </c>
    </row>
    <row r="1644" spans="2:12" x14ac:dyDescent="0.25">
      <c r="B1644" s="24">
        <v>10.602075329805128</v>
      </c>
      <c r="G1644" s="24">
        <v>1642</v>
      </c>
      <c r="H1644" s="24" t="e">
        <f ca="1"/>
        <v>#NAME?</v>
      </c>
      <c r="I1644" s="24" t="e">
        <f t="array" aca="1" ref="I1644" ca="1">INDIRECT(ADDRESS(($E$2+1-G1644)+2,8))</f>
        <v>#NAME?</v>
      </c>
      <c r="J1644" s="24" t="e">
        <f t="shared" ca="1" si="75"/>
        <v>#NAME?</v>
      </c>
      <c r="K1644" s="24" t="e">
        <f t="shared" ca="1" si="76"/>
        <v>#NAME?</v>
      </c>
      <c r="L1644" s="24" t="e">
        <f t="shared" ca="1" si="77"/>
        <v>#NAME?</v>
      </c>
    </row>
    <row r="1645" spans="2:12" x14ac:dyDescent="0.25">
      <c r="B1645" s="24">
        <v>12.347239283409488</v>
      </c>
      <c r="G1645" s="24">
        <v>1643</v>
      </c>
      <c r="H1645" s="24" t="e">
        <f ca="1"/>
        <v>#NAME?</v>
      </c>
      <c r="I1645" s="24" t="e">
        <f t="array" aca="1" ref="I1645" ca="1">INDIRECT(ADDRESS(($E$2+1-G1645)+2,8))</f>
        <v>#NAME?</v>
      </c>
      <c r="J1645" s="24" t="e">
        <f t="shared" ca="1" si="75"/>
        <v>#NAME?</v>
      </c>
      <c r="K1645" s="24" t="e">
        <f t="shared" ca="1" si="76"/>
        <v>#NAME?</v>
      </c>
      <c r="L1645" s="24" t="e">
        <f t="shared" ca="1" si="77"/>
        <v>#NAME?</v>
      </c>
    </row>
    <row r="1646" spans="2:12" x14ac:dyDescent="0.25">
      <c r="B1646" s="24">
        <v>7.1132726314821317</v>
      </c>
      <c r="G1646" s="24">
        <v>1644</v>
      </c>
      <c r="H1646" s="24" t="e">
        <f ca="1"/>
        <v>#NAME?</v>
      </c>
      <c r="I1646" s="24" t="e">
        <f t="array" aca="1" ref="I1646" ca="1">INDIRECT(ADDRESS(($E$2+1-G1646)+2,8))</f>
        <v>#NAME?</v>
      </c>
      <c r="J1646" s="24" t="e">
        <f t="shared" ca="1" si="75"/>
        <v>#NAME?</v>
      </c>
      <c r="K1646" s="24" t="e">
        <f t="shared" ca="1" si="76"/>
        <v>#NAME?</v>
      </c>
      <c r="L1646" s="24" t="e">
        <f t="shared" ca="1" si="77"/>
        <v>#NAME?</v>
      </c>
    </row>
    <row r="1647" spans="2:12" x14ac:dyDescent="0.25">
      <c r="B1647" s="24">
        <v>8.5637792893977558</v>
      </c>
      <c r="G1647" s="24">
        <v>1645</v>
      </c>
      <c r="H1647" s="24" t="e">
        <f ca="1"/>
        <v>#NAME?</v>
      </c>
      <c r="I1647" s="24" t="e">
        <f t="array" aca="1" ref="I1647" ca="1">INDIRECT(ADDRESS(($E$2+1-G1647)+2,8))</f>
        <v>#NAME?</v>
      </c>
      <c r="J1647" s="24" t="e">
        <f t="shared" ca="1" si="75"/>
        <v>#NAME?</v>
      </c>
      <c r="K1647" s="24" t="e">
        <f t="shared" ca="1" si="76"/>
        <v>#NAME?</v>
      </c>
      <c r="L1647" s="24" t="e">
        <f t="shared" ca="1" si="77"/>
        <v>#NAME?</v>
      </c>
    </row>
    <row r="1648" spans="2:12" x14ac:dyDescent="0.25">
      <c r="B1648" s="24">
        <v>8.0252781623707587</v>
      </c>
      <c r="G1648" s="24">
        <v>1646</v>
      </c>
      <c r="H1648" s="24" t="e">
        <f ca="1"/>
        <v>#NAME?</v>
      </c>
      <c r="I1648" s="24" t="e">
        <f t="array" aca="1" ref="I1648" ca="1">INDIRECT(ADDRESS(($E$2+1-G1648)+2,8))</f>
        <v>#NAME?</v>
      </c>
      <c r="J1648" s="24" t="e">
        <f t="shared" ca="1" si="75"/>
        <v>#NAME?</v>
      </c>
      <c r="K1648" s="24" t="e">
        <f t="shared" ca="1" si="76"/>
        <v>#NAME?</v>
      </c>
      <c r="L1648" s="24" t="e">
        <f t="shared" ca="1" si="77"/>
        <v>#NAME?</v>
      </c>
    </row>
    <row r="1649" spans="2:12" x14ac:dyDescent="0.25">
      <c r="B1649" s="24">
        <v>9.3672930349785695</v>
      </c>
      <c r="G1649" s="24">
        <v>1647</v>
      </c>
      <c r="H1649" s="24" t="e">
        <f ca="1"/>
        <v>#NAME?</v>
      </c>
      <c r="I1649" s="24" t="e">
        <f t="array" aca="1" ref="I1649" ca="1">INDIRECT(ADDRESS(($E$2+1-G1649)+2,8))</f>
        <v>#NAME?</v>
      </c>
      <c r="J1649" s="24" t="e">
        <f t="shared" ca="1" si="75"/>
        <v>#NAME?</v>
      </c>
      <c r="K1649" s="24" t="e">
        <f t="shared" ca="1" si="76"/>
        <v>#NAME?</v>
      </c>
      <c r="L1649" s="24" t="e">
        <f t="shared" ca="1" si="77"/>
        <v>#NAME?</v>
      </c>
    </row>
    <row r="1650" spans="2:12" x14ac:dyDescent="0.25">
      <c r="B1650" s="24">
        <v>12.543954307540847</v>
      </c>
      <c r="G1650" s="24">
        <v>1648</v>
      </c>
      <c r="H1650" s="24" t="e">
        <f ca="1"/>
        <v>#NAME?</v>
      </c>
      <c r="I1650" s="24" t="e">
        <f t="array" aca="1" ref="I1650" ca="1">INDIRECT(ADDRESS(($E$2+1-G1650)+2,8))</f>
        <v>#NAME?</v>
      </c>
      <c r="J1650" s="24" t="e">
        <f t="shared" ca="1" si="75"/>
        <v>#NAME?</v>
      </c>
      <c r="K1650" s="24" t="e">
        <f t="shared" ca="1" si="76"/>
        <v>#NAME?</v>
      </c>
      <c r="L1650" s="24" t="e">
        <f t="shared" ca="1" si="77"/>
        <v>#NAME?</v>
      </c>
    </row>
    <row r="1651" spans="2:12" x14ac:dyDescent="0.25">
      <c r="B1651" s="24">
        <v>7.9600870083412048</v>
      </c>
      <c r="G1651" s="24">
        <v>1649</v>
      </c>
      <c r="H1651" s="24" t="e">
        <f ca="1"/>
        <v>#NAME?</v>
      </c>
      <c r="I1651" s="24" t="e">
        <f t="array" aca="1" ref="I1651" ca="1">INDIRECT(ADDRESS(($E$2+1-G1651)+2,8))</f>
        <v>#NAME?</v>
      </c>
      <c r="J1651" s="24" t="e">
        <f t="shared" ca="1" si="75"/>
        <v>#NAME?</v>
      </c>
      <c r="K1651" s="24" t="e">
        <f t="shared" ca="1" si="76"/>
        <v>#NAME?</v>
      </c>
      <c r="L1651" s="24" t="e">
        <f t="shared" ca="1" si="77"/>
        <v>#NAME?</v>
      </c>
    </row>
    <row r="1652" spans="2:12" x14ac:dyDescent="0.25">
      <c r="B1652" s="24">
        <v>5.8644742161409056</v>
      </c>
      <c r="G1652" s="24">
        <v>1650</v>
      </c>
      <c r="H1652" s="24" t="e">
        <f ca="1"/>
        <v>#NAME?</v>
      </c>
      <c r="I1652" s="24" t="e">
        <f t="array" aca="1" ref="I1652" ca="1">INDIRECT(ADDRESS(($E$2+1-G1652)+2,8))</f>
        <v>#NAME?</v>
      </c>
      <c r="J1652" s="24" t="e">
        <f t="shared" ca="1" si="75"/>
        <v>#NAME?</v>
      </c>
      <c r="K1652" s="24" t="e">
        <f t="shared" ca="1" si="76"/>
        <v>#NAME?</v>
      </c>
      <c r="L1652" s="24" t="e">
        <f t="shared" ca="1" si="77"/>
        <v>#NAME?</v>
      </c>
    </row>
    <row r="1653" spans="2:12" x14ac:dyDescent="0.25">
      <c r="B1653" s="24">
        <v>7.9299135124887368</v>
      </c>
      <c r="G1653" s="24">
        <v>1651</v>
      </c>
      <c r="H1653" s="24" t="e">
        <f ca="1"/>
        <v>#NAME?</v>
      </c>
      <c r="I1653" s="24" t="e">
        <f t="array" aca="1" ref="I1653" ca="1">INDIRECT(ADDRESS(($E$2+1-G1653)+2,8))</f>
        <v>#NAME?</v>
      </c>
      <c r="J1653" s="24" t="e">
        <f t="shared" ca="1" si="75"/>
        <v>#NAME?</v>
      </c>
      <c r="K1653" s="24" t="e">
        <f t="shared" ca="1" si="76"/>
        <v>#NAME?</v>
      </c>
      <c r="L1653" s="24" t="e">
        <f t="shared" ca="1" si="77"/>
        <v>#NAME?</v>
      </c>
    </row>
    <row r="1654" spans="2:12" x14ac:dyDescent="0.25">
      <c r="B1654" s="24">
        <v>6.6177531680014248</v>
      </c>
      <c r="G1654" s="24">
        <v>1652</v>
      </c>
      <c r="H1654" s="24" t="e">
        <f ca="1"/>
        <v>#NAME?</v>
      </c>
      <c r="I1654" s="24" t="e">
        <f t="array" aca="1" ref="I1654" ca="1">INDIRECT(ADDRESS(($E$2+1-G1654)+2,8))</f>
        <v>#NAME?</v>
      </c>
      <c r="J1654" s="24" t="e">
        <f t="shared" ca="1" si="75"/>
        <v>#NAME?</v>
      </c>
      <c r="K1654" s="24" t="e">
        <f t="shared" ca="1" si="76"/>
        <v>#NAME?</v>
      </c>
      <c r="L1654" s="24" t="e">
        <f t="shared" ca="1" si="77"/>
        <v>#NAME?</v>
      </c>
    </row>
    <row r="1655" spans="2:12" x14ac:dyDescent="0.25">
      <c r="B1655" s="24">
        <v>8.9642877891026753</v>
      </c>
      <c r="G1655" s="24">
        <v>1653</v>
      </c>
      <c r="H1655" s="24" t="e">
        <f ca="1"/>
        <v>#NAME?</v>
      </c>
      <c r="I1655" s="24" t="e">
        <f t="array" aca="1" ref="I1655" ca="1">INDIRECT(ADDRESS(($E$2+1-G1655)+2,8))</f>
        <v>#NAME?</v>
      </c>
      <c r="J1655" s="24" t="e">
        <f t="shared" ca="1" si="75"/>
        <v>#NAME?</v>
      </c>
      <c r="K1655" s="24" t="e">
        <f t="shared" ca="1" si="76"/>
        <v>#NAME?</v>
      </c>
      <c r="L1655" s="24" t="e">
        <f t="shared" ca="1" si="77"/>
        <v>#NAME?</v>
      </c>
    </row>
    <row r="1656" spans="2:12" x14ac:dyDescent="0.25">
      <c r="B1656" s="24">
        <v>8.0783564260175034</v>
      </c>
      <c r="G1656" s="24">
        <v>1654</v>
      </c>
      <c r="H1656" s="24" t="e">
        <f ca="1"/>
        <v>#NAME?</v>
      </c>
      <c r="I1656" s="24" t="e">
        <f t="array" aca="1" ref="I1656" ca="1">INDIRECT(ADDRESS(($E$2+1-G1656)+2,8))</f>
        <v>#NAME?</v>
      </c>
      <c r="J1656" s="24" t="e">
        <f t="shared" ca="1" si="75"/>
        <v>#NAME?</v>
      </c>
      <c r="K1656" s="24" t="e">
        <f t="shared" ca="1" si="76"/>
        <v>#NAME?</v>
      </c>
      <c r="L1656" s="24" t="e">
        <f t="shared" ca="1" si="77"/>
        <v>#NAME?</v>
      </c>
    </row>
    <row r="1657" spans="2:12" x14ac:dyDescent="0.25">
      <c r="B1657" s="24">
        <v>8.3642160520240569</v>
      </c>
      <c r="G1657" s="24">
        <v>1655</v>
      </c>
      <c r="H1657" s="24" t="e">
        <f ca="1"/>
        <v>#NAME?</v>
      </c>
      <c r="I1657" s="24" t="e">
        <f t="array" aca="1" ref="I1657" ca="1">INDIRECT(ADDRESS(($E$2+1-G1657)+2,8))</f>
        <v>#NAME?</v>
      </c>
      <c r="J1657" s="24" t="e">
        <f t="shared" ca="1" si="75"/>
        <v>#NAME?</v>
      </c>
      <c r="K1657" s="24" t="e">
        <f t="shared" ca="1" si="76"/>
        <v>#NAME?</v>
      </c>
      <c r="L1657" s="24" t="e">
        <f t="shared" ca="1" si="77"/>
        <v>#NAME?</v>
      </c>
    </row>
    <row r="1658" spans="2:12" x14ac:dyDescent="0.25">
      <c r="B1658" s="24">
        <v>11.843701515396186</v>
      </c>
      <c r="G1658" s="24">
        <v>1656</v>
      </c>
      <c r="H1658" s="24" t="e">
        <f ca="1"/>
        <v>#NAME?</v>
      </c>
      <c r="I1658" s="24" t="e">
        <f t="array" aca="1" ref="I1658" ca="1">INDIRECT(ADDRESS(($E$2+1-G1658)+2,8))</f>
        <v>#NAME?</v>
      </c>
      <c r="J1658" s="24" t="e">
        <f t="shared" ca="1" si="75"/>
        <v>#NAME?</v>
      </c>
      <c r="K1658" s="24" t="e">
        <f t="shared" ca="1" si="76"/>
        <v>#NAME?</v>
      </c>
      <c r="L1658" s="24" t="e">
        <f t="shared" ca="1" si="77"/>
        <v>#NAME?</v>
      </c>
    </row>
    <row r="1659" spans="2:12" x14ac:dyDescent="0.25">
      <c r="B1659" s="24">
        <v>8.9251277468833941</v>
      </c>
      <c r="G1659" s="24">
        <v>1657</v>
      </c>
      <c r="H1659" s="24" t="e">
        <f ca="1"/>
        <v>#NAME?</v>
      </c>
      <c r="I1659" s="24" t="e">
        <f t="array" aca="1" ref="I1659" ca="1">INDIRECT(ADDRESS(($E$2+1-G1659)+2,8))</f>
        <v>#NAME?</v>
      </c>
      <c r="J1659" s="24" t="e">
        <f t="shared" ca="1" si="75"/>
        <v>#NAME?</v>
      </c>
      <c r="K1659" s="24" t="e">
        <f t="shared" ca="1" si="76"/>
        <v>#NAME?</v>
      </c>
      <c r="L1659" s="24" t="e">
        <f t="shared" ca="1" si="77"/>
        <v>#NAME?</v>
      </c>
    </row>
    <row r="1660" spans="2:12" x14ac:dyDescent="0.25">
      <c r="B1660" s="24">
        <v>7.9966029538582077</v>
      </c>
      <c r="G1660" s="24">
        <v>1658</v>
      </c>
      <c r="H1660" s="24" t="e">
        <f ca="1"/>
        <v>#NAME?</v>
      </c>
      <c r="I1660" s="24" t="e">
        <f t="array" aca="1" ref="I1660" ca="1">INDIRECT(ADDRESS(($E$2+1-G1660)+2,8))</f>
        <v>#NAME?</v>
      </c>
      <c r="J1660" s="24" t="e">
        <f t="shared" ca="1" si="75"/>
        <v>#NAME?</v>
      </c>
      <c r="K1660" s="24" t="e">
        <f t="shared" ca="1" si="76"/>
        <v>#NAME?</v>
      </c>
      <c r="L1660" s="24" t="e">
        <f t="shared" ca="1" si="77"/>
        <v>#NAME?</v>
      </c>
    </row>
    <row r="1661" spans="2:12" x14ac:dyDescent="0.25">
      <c r="B1661" s="24">
        <v>8.4077401892354402</v>
      </c>
      <c r="G1661" s="24">
        <v>1659</v>
      </c>
      <c r="H1661" s="24" t="e">
        <f ca="1"/>
        <v>#NAME?</v>
      </c>
      <c r="I1661" s="24" t="e">
        <f t="array" aca="1" ref="I1661" ca="1">INDIRECT(ADDRESS(($E$2+1-G1661)+2,8))</f>
        <v>#NAME?</v>
      </c>
      <c r="J1661" s="24" t="e">
        <f t="shared" ca="1" si="75"/>
        <v>#NAME?</v>
      </c>
      <c r="K1661" s="24" t="e">
        <f t="shared" ca="1" si="76"/>
        <v>#NAME?</v>
      </c>
      <c r="L1661" s="24" t="e">
        <f t="shared" ca="1" si="77"/>
        <v>#NAME?</v>
      </c>
    </row>
    <row r="1662" spans="2:12" x14ac:dyDescent="0.25">
      <c r="B1662" s="24">
        <v>7.1061246931632418</v>
      </c>
      <c r="G1662" s="24">
        <v>1660</v>
      </c>
      <c r="H1662" s="24" t="e">
        <f ca="1"/>
        <v>#NAME?</v>
      </c>
      <c r="I1662" s="24" t="e">
        <f t="array" aca="1" ref="I1662" ca="1">INDIRECT(ADDRESS(($E$2+1-G1662)+2,8))</f>
        <v>#NAME?</v>
      </c>
      <c r="J1662" s="24" t="e">
        <f t="shared" ca="1" si="75"/>
        <v>#NAME?</v>
      </c>
      <c r="K1662" s="24" t="e">
        <f t="shared" ca="1" si="76"/>
        <v>#NAME?</v>
      </c>
      <c r="L1662" s="24" t="e">
        <f t="shared" ca="1" si="77"/>
        <v>#NAME?</v>
      </c>
    </row>
    <row r="1663" spans="2:12" x14ac:dyDescent="0.25">
      <c r="B1663" s="24">
        <v>8.5144779938572732</v>
      </c>
      <c r="G1663" s="24">
        <v>1661</v>
      </c>
      <c r="H1663" s="24" t="e">
        <f ca="1"/>
        <v>#NAME?</v>
      </c>
      <c r="I1663" s="24" t="e">
        <f t="array" aca="1" ref="I1663" ca="1">INDIRECT(ADDRESS(($E$2+1-G1663)+2,8))</f>
        <v>#NAME?</v>
      </c>
      <c r="J1663" s="24" t="e">
        <f t="shared" ca="1" si="75"/>
        <v>#NAME?</v>
      </c>
      <c r="K1663" s="24" t="e">
        <f t="shared" ca="1" si="76"/>
        <v>#NAME?</v>
      </c>
      <c r="L1663" s="24" t="e">
        <f t="shared" ca="1" si="77"/>
        <v>#NAME?</v>
      </c>
    </row>
    <row r="1664" spans="2:12" x14ac:dyDescent="0.25">
      <c r="B1664" s="24">
        <v>9.9864943425572381</v>
      </c>
      <c r="G1664" s="24">
        <v>1662</v>
      </c>
      <c r="H1664" s="24" t="e">
        <f ca="1"/>
        <v>#NAME?</v>
      </c>
      <c r="I1664" s="24" t="e">
        <f t="array" aca="1" ref="I1664" ca="1">INDIRECT(ADDRESS(($E$2+1-G1664)+2,8))</f>
        <v>#NAME?</v>
      </c>
      <c r="J1664" s="24" t="e">
        <f t="shared" ca="1" si="75"/>
        <v>#NAME?</v>
      </c>
      <c r="K1664" s="24" t="e">
        <f t="shared" ca="1" si="76"/>
        <v>#NAME?</v>
      </c>
      <c r="L1664" s="24" t="e">
        <f t="shared" ca="1" si="77"/>
        <v>#NAME?</v>
      </c>
    </row>
    <row r="1665" spans="2:12" x14ac:dyDescent="0.25">
      <c r="B1665" s="24">
        <v>10.71313511005377</v>
      </c>
      <c r="G1665" s="24">
        <v>1663</v>
      </c>
      <c r="H1665" s="24" t="e">
        <f ca="1"/>
        <v>#NAME?</v>
      </c>
      <c r="I1665" s="24" t="e">
        <f t="array" aca="1" ref="I1665" ca="1">INDIRECT(ADDRESS(($E$2+1-G1665)+2,8))</f>
        <v>#NAME?</v>
      </c>
      <c r="J1665" s="24" t="e">
        <f t="shared" ca="1" si="75"/>
        <v>#NAME?</v>
      </c>
      <c r="K1665" s="24" t="e">
        <f t="shared" ca="1" si="76"/>
        <v>#NAME?</v>
      </c>
      <c r="L1665" s="24" t="e">
        <f t="shared" ca="1" si="77"/>
        <v>#NAME?</v>
      </c>
    </row>
    <row r="1666" spans="2:12" x14ac:dyDescent="0.25">
      <c r="B1666" s="24">
        <v>9.3229166122624978</v>
      </c>
      <c r="G1666" s="24">
        <v>1664</v>
      </c>
      <c r="H1666" s="24" t="e">
        <f ca="1"/>
        <v>#NAME?</v>
      </c>
      <c r="I1666" s="24" t="e">
        <f t="array" aca="1" ref="I1666" ca="1">INDIRECT(ADDRESS(($E$2+1-G1666)+2,8))</f>
        <v>#NAME?</v>
      </c>
      <c r="J1666" s="24" t="e">
        <f t="shared" ca="1" si="75"/>
        <v>#NAME?</v>
      </c>
      <c r="K1666" s="24" t="e">
        <f t="shared" ca="1" si="76"/>
        <v>#NAME?</v>
      </c>
      <c r="L1666" s="24" t="e">
        <f t="shared" ca="1" si="77"/>
        <v>#NAME?</v>
      </c>
    </row>
    <row r="1667" spans="2:12" x14ac:dyDescent="0.25">
      <c r="B1667" s="24">
        <v>10.26792317669608</v>
      </c>
      <c r="G1667" s="24">
        <v>1665</v>
      </c>
      <c r="H1667" s="24" t="e">
        <f ca="1"/>
        <v>#NAME?</v>
      </c>
      <c r="I1667" s="24" t="e">
        <f t="array" aca="1" ref="I1667" ca="1">INDIRECT(ADDRESS(($E$2+1-G1667)+2,8))</f>
        <v>#NAME?</v>
      </c>
      <c r="J1667" s="24" t="e">
        <f t="shared" ca="1" si="75"/>
        <v>#NAME?</v>
      </c>
      <c r="K1667" s="24" t="e">
        <f t="shared" ca="1" si="76"/>
        <v>#NAME?</v>
      </c>
      <c r="L1667" s="24" t="e">
        <f t="shared" ca="1" si="77"/>
        <v>#NAME?</v>
      </c>
    </row>
    <row r="1668" spans="2:12" x14ac:dyDescent="0.25">
      <c r="B1668" s="24">
        <v>8.8597774076757592</v>
      </c>
      <c r="G1668" s="24">
        <v>1666</v>
      </c>
      <c r="H1668" s="24" t="e">
        <f ca="1"/>
        <v>#NAME?</v>
      </c>
      <c r="I1668" s="24" t="e">
        <f t="array" aca="1" ref="I1668" ca="1">INDIRECT(ADDRESS(($E$2+1-G1668)+2,8))</f>
        <v>#NAME?</v>
      </c>
      <c r="J1668" s="24" t="e">
        <f t="shared" ref="J1668:J1731" ca="1" si="78">_xlfn.WEIBULL.DIST(H1668,$E$5,$E$6,TRUE)</f>
        <v>#NAME?</v>
      </c>
      <c r="K1668" s="24" t="e">
        <f t="shared" ref="K1668:K1731" ca="1" si="79">_xlfn.WEIBULL.DIST(I1668,$E$5,$E$6,TRUE)</f>
        <v>#NAME?</v>
      </c>
      <c r="L1668" s="24" t="e">
        <f t="shared" ref="L1668:L1731" ca="1" si="80">((2*G1668-1)/$E$2)*(LN(J1668)+LN(1-K1668))</f>
        <v>#NAME?</v>
      </c>
    </row>
    <row r="1669" spans="2:12" x14ac:dyDescent="0.25">
      <c r="B1669" s="24">
        <v>7.7901850645617081</v>
      </c>
      <c r="G1669" s="24">
        <v>1667</v>
      </c>
      <c r="H1669" s="24" t="e">
        <f ca="1"/>
        <v>#NAME?</v>
      </c>
      <c r="I1669" s="24" t="e">
        <f t="array" aca="1" ref="I1669" ca="1">INDIRECT(ADDRESS(($E$2+1-G1669)+2,8))</f>
        <v>#NAME?</v>
      </c>
      <c r="J1669" s="24" t="e">
        <f t="shared" ca="1" si="78"/>
        <v>#NAME?</v>
      </c>
      <c r="K1669" s="24" t="e">
        <f t="shared" ca="1" si="79"/>
        <v>#NAME?</v>
      </c>
      <c r="L1669" s="24" t="e">
        <f t="shared" ca="1" si="80"/>
        <v>#NAME?</v>
      </c>
    </row>
    <row r="1670" spans="2:12" x14ac:dyDescent="0.25">
      <c r="B1670" s="24">
        <v>5.6439964692340077</v>
      </c>
      <c r="G1670" s="24">
        <v>1668</v>
      </c>
      <c r="H1670" s="24" t="e">
        <f ca="1"/>
        <v>#NAME?</v>
      </c>
      <c r="I1670" s="24" t="e">
        <f t="array" aca="1" ref="I1670" ca="1">INDIRECT(ADDRESS(($E$2+1-G1670)+2,8))</f>
        <v>#NAME?</v>
      </c>
      <c r="J1670" s="24" t="e">
        <f t="shared" ca="1" si="78"/>
        <v>#NAME?</v>
      </c>
      <c r="K1670" s="24" t="e">
        <f t="shared" ca="1" si="79"/>
        <v>#NAME?</v>
      </c>
      <c r="L1670" s="24" t="e">
        <f t="shared" ca="1" si="80"/>
        <v>#NAME?</v>
      </c>
    </row>
    <row r="1671" spans="2:12" x14ac:dyDescent="0.25">
      <c r="B1671" s="24">
        <v>8.5750591811970018</v>
      </c>
      <c r="G1671" s="24">
        <v>1669</v>
      </c>
      <c r="H1671" s="24" t="e">
        <f ca="1"/>
        <v>#NAME?</v>
      </c>
      <c r="I1671" s="24" t="e">
        <f t="array" aca="1" ref="I1671" ca="1">INDIRECT(ADDRESS(($E$2+1-G1671)+2,8))</f>
        <v>#NAME?</v>
      </c>
      <c r="J1671" s="24" t="e">
        <f t="shared" ca="1" si="78"/>
        <v>#NAME?</v>
      </c>
      <c r="K1671" s="24" t="e">
        <f t="shared" ca="1" si="79"/>
        <v>#NAME?</v>
      </c>
      <c r="L1671" s="24" t="e">
        <f t="shared" ca="1" si="80"/>
        <v>#NAME?</v>
      </c>
    </row>
    <row r="1672" spans="2:12" x14ac:dyDescent="0.25">
      <c r="B1672" s="24">
        <v>6.1955340952118529</v>
      </c>
      <c r="G1672" s="24">
        <v>1670</v>
      </c>
      <c r="H1672" s="24" t="e">
        <f ca="1"/>
        <v>#NAME?</v>
      </c>
      <c r="I1672" s="24" t="e">
        <f t="array" aca="1" ref="I1672" ca="1">INDIRECT(ADDRESS(($E$2+1-G1672)+2,8))</f>
        <v>#NAME?</v>
      </c>
      <c r="J1672" s="24" t="e">
        <f t="shared" ca="1" si="78"/>
        <v>#NAME?</v>
      </c>
      <c r="K1672" s="24" t="e">
        <f t="shared" ca="1" si="79"/>
        <v>#NAME?</v>
      </c>
      <c r="L1672" s="24" t="e">
        <f t="shared" ca="1" si="80"/>
        <v>#NAME?</v>
      </c>
    </row>
    <row r="1673" spans="2:12" x14ac:dyDescent="0.25">
      <c r="B1673" s="24">
        <v>9.4289854622692761</v>
      </c>
      <c r="G1673" s="24">
        <v>1671</v>
      </c>
      <c r="H1673" s="24" t="e">
        <f ca="1"/>
        <v>#NAME?</v>
      </c>
      <c r="I1673" s="24" t="e">
        <f t="array" aca="1" ref="I1673" ca="1">INDIRECT(ADDRESS(($E$2+1-G1673)+2,8))</f>
        <v>#NAME?</v>
      </c>
      <c r="J1673" s="24" t="e">
        <f t="shared" ca="1" si="78"/>
        <v>#NAME?</v>
      </c>
      <c r="K1673" s="24" t="e">
        <f t="shared" ca="1" si="79"/>
        <v>#NAME?</v>
      </c>
      <c r="L1673" s="24" t="e">
        <f t="shared" ca="1" si="80"/>
        <v>#NAME?</v>
      </c>
    </row>
    <row r="1674" spans="2:12" x14ac:dyDescent="0.25">
      <c r="B1674" s="24">
        <v>8.425561907758631</v>
      </c>
      <c r="G1674" s="24">
        <v>1672</v>
      </c>
      <c r="H1674" s="24" t="e">
        <f ca="1"/>
        <v>#NAME?</v>
      </c>
      <c r="I1674" s="24" t="e">
        <f t="array" aca="1" ref="I1674" ca="1">INDIRECT(ADDRESS(($E$2+1-G1674)+2,8))</f>
        <v>#NAME?</v>
      </c>
      <c r="J1674" s="24" t="e">
        <f t="shared" ca="1" si="78"/>
        <v>#NAME?</v>
      </c>
      <c r="K1674" s="24" t="e">
        <f t="shared" ca="1" si="79"/>
        <v>#NAME?</v>
      </c>
      <c r="L1674" s="24" t="e">
        <f t="shared" ca="1" si="80"/>
        <v>#NAME?</v>
      </c>
    </row>
    <row r="1675" spans="2:12" x14ac:dyDescent="0.25">
      <c r="B1675" s="24">
        <v>6.1314676474855068</v>
      </c>
      <c r="G1675" s="24">
        <v>1673</v>
      </c>
      <c r="H1675" s="24" t="e">
        <f ca="1"/>
        <v>#NAME?</v>
      </c>
      <c r="I1675" s="24" t="e">
        <f t="array" aca="1" ref="I1675" ca="1">INDIRECT(ADDRESS(($E$2+1-G1675)+2,8))</f>
        <v>#NAME?</v>
      </c>
      <c r="J1675" s="24" t="e">
        <f t="shared" ca="1" si="78"/>
        <v>#NAME?</v>
      </c>
      <c r="K1675" s="24" t="e">
        <f t="shared" ca="1" si="79"/>
        <v>#NAME?</v>
      </c>
      <c r="L1675" s="24" t="e">
        <f t="shared" ca="1" si="80"/>
        <v>#NAME?</v>
      </c>
    </row>
    <row r="1676" spans="2:12" x14ac:dyDescent="0.25">
      <c r="B1676" s="24">
        <v>11.309630542618141</v>
      </c>
      <c r="G1676" s="24">
        <v>1674</v>
      </c>
      <c r="H1676" s="24" t="e">
        <f ca="1"/>
        <v>#NAME?</v>
      </c>
      <c r="I1676" s="24" t="e">
        <f t="array" aca="1" ref="I1676" ca="1">INDIRECT(ADDRESS(($E$2+1-G1676)+2,8))</f>
        <v>#NAME?</v>
      </c>
      <c r="J1676" s="24" t="e">
        <f t="shared" ca="1" si="78"/>
        <v>#NAME?</v>
      </c>
      <c r="K1676" s="24" t="e">
        <f t="shared" ca="1" si="79"/>
        <v>#NAME?</v>
      </c>
      <c r="L1676" s="24" t="e">
        <f t="shared" ca="1" si="80"/>
        <v>#NAME?</v>
      </c>
    </row>
    <row r="1677" spans="2:12" x14ac:dyDescent="0.25">
      <c r="B1677" s="24">
        <v>11.447880790615768</v>
      </c>
      <c r="G1677" s="24">
        <v>1675</v>
      </c>
      <c r="H1677" s="24" t="e">
        <f ca="1"/>
        <v>#NAME?</v>
      </c>
      <c r="I1677" s="24" t="e">
        <f t="array" aca="1" ref="I1677" ca="1">INDIRECT(ADDRESS(($E$2+1-G1677)+2,8))</f>
        <v>#NAME?</v>
      </c>
      <c r="J1677" s="24" t="e">
        <f t="shared" ca="1" si="78"/>
        <v>#NAME?</v>
      </c>
      <c r="K1677" s="24" t="e">
        <f t="shared" ca="1" si="79"/>
        <v>#NAME?</v>
      </c>
      <c r="L1677" s="24" t="e">
        <f t="shared" ca="1" si="80"/>
        <v>#NAME?</v>
      </c>
    </row>
    <row r="1678" spans="2:12" x14ac:dyDescent="0.25">
      <c r="B1678" s="24">
        <v>9.312052059197983</v>
      </c>
      <c r="G1678" s="24">
        <v>1676</v>
      </c>
      <c r="H1678" s="24" t="e">
        <f ca="1"/>
        <v>#NAME?</v>
      </c>
      <c r="I1678" s="24" t="e">
        <f t="array" aca="1" ref="I1678" ca="1">INDIRECT(ADDRESS(($E$2+1-G1678)+2,8))</f>
        <v>#NAME?</v>
      </c>
      <c r="J1678" s="24" t="e">
        <f t="shared" ca="1" si="78"/>
        <v>#NAME?</v>
      </c>
      <c r="K1678" s="24" t="e">
        <f t="shared" ca="1" si="79"/>
        <v>#NAME?</v>
      </c>
      <c r="L1678" s="24" t="e">
        <f t="shared" ca="1" si="80"/>
        <v>#NAME?</v>
      </c>
    </row>
    <row r="1679" spans="2:12" x14ac:dyDescent="0.25">
      <c r="B1679" s="24">
        <v>4.6237962091018945</v>
      </c>
      <c r="G1679" s="24">
        <v>1677</v>
      </c>
      <c r="H1679" s="24" t="e">
        <f ca="1"/>
        <v>#NAME?</v>
      </c>
      <c r="I1679" s="24" t="e">
        <f t="array" aca="1" ref="I1679" ca="1">INDIRECT(ADDRESS(($E$2+1-G1679)+2,8))</f>
        <v>#NAME?</v>
      </c>
      <c r="J1679" s="24" t="e">
        <f t="shared" ca="1" si="78"/>
        <v>#NAME?</v>
      </c>
      <c r="K1679" s="24" t="e">
        <f t="shared" ca="1" si="79"/>
        <v>#NAME?</v>
      </c>
      <c r="L1679" s="24" t="e">
        <f t="shared" ca="1" si="80"/>
        <v>#NAME?</v>
      </c>
    </row>
    <row r="1680" spans="2:12" x14ac:dyDescent="0.25">
      <c r="B1680" s="24">
        <v>10.441476942455754</v>
      </c>
      <c r="G1680" s="24">
        <v>1678</v>
      </c>
      <c r="H1680" s="24" t="e">
        <f ca="1"/>
        <v>#NAME?</v>
      </c>
      <c r="I1680" s="24" t="e">
        <f t="array" aca="1" ref="I1680" ca="1">INDIRECT(ADDRESS(($E$2+1-G1680)+2,8))</f>
        <v>#NAME?</v>
      </c>
      <c r="J1680" s="24" t="e">
        <f t="shared" ca="1" si="78"/>
        <v>#NAME?</v>
      </c>
      <c r="K1680" s="24" t="e">
        <f t="shared" ca="1" si="79"/>
        <v>#NAME?</v>
      </c>
      <c r="L1680" s="24" t="e">
        <f t="shared" ca="1" si="80"/>
        <v>#NAME?</v>
      </c>
    </row>
    <row r="1681" spans="2:12" x14ac:dyDescent="0.25">
      <c r="B1681" s="24">
        <v>8.9552348319241464</v>
      </c>
      <c r="G1681" s="24">
        <v>1679</v>
      </c>
      <c r="H1681" s="24" t="e">
        <f ca="1"/>
        <v>#NAME?</v>
      </c>
      <c r="I1681" s="24" t="e">
        <f t="array" aca="1" ref="I1681" ca="1">INDIRECT(ADDRESS(($E$2+1-G1681)+2,8))</f>
        <v>#NAME?</v>
      </c>
      <c r="J1681" s="24" t="e">
        <f t="shared" ca="1" si="78"/>
        <v>#NAME?</v>
      </c>
      <c r="K1681" s="24" t="e">
        <f t="shared" ca="1" si="79"/>
        <v>#NAME?</v>
      </c>
      <c r="L1681" s="24" t="e">
        <f t="shared" ca="1" si="80"/>
        <v>#NAME?</v>
      </c>
    </row>
    <row r="1682" spans="2:12" x14ac:dyDescent="0.25">
      <c r="B1682" s="24">
        <v>9.4012159545980047</v>
      </c>
      <c r="G1682" s="24">
        <v>1680</v>
      </c>
      <c r="H1682" s="24" t="e">
        <f ca="1"/>
        <v>#NAME?</v>
      </c>
      <c r="I1682" s="24" t="e">
        <f t="array" aca="1" ref="I1682" ca="1">INDIRECT(ADDRESS(($E$2+1-G1682)+2,8))</f>
        <v>#NAME?</v>
      </c>
      <c r="J1682" s="24" t="e">
        <f t="shared" ca="1" si="78"/>
        <v>#NAME?</v>
      </c>
      <c r="K1682" s="24" t="e">
        <f t="shared" ca="1" si="79"/>
        <v>#NAME?</v>
      </c>
      <c r="L1682" s="24" t="e">
        <f t="shared" ca="1" si="80"/>
        <v>#NAME?</v>
      </c>
    </row>
    <row r="1683" spans="2:12" x14ac:dyDescent="0.25">
      <c r="B1683" s="24">
        <v>9.9726031950336882</v>
      </c>
      <c r="G1683" s="24">
        <v>1681</v>
      </c>
      <c r="H1683" s="24" t="e">
        <f ca="1"/>
        <v>#NAME?</v>
      </c>
      <c r="I1683" s="24" t="e">
        <f t="array" aca="1" ref="I1683" ca="1">INDIRECT(ADDRESS(($E$2+1-G1683)+2,8))</f>
        <v>#NAME?</v>
      </c>
      <c r="J1683" s="24" t="e">
        <f t="shared" ca="1" si="78"/>
        <v>#NAME?</v>
      </c>
      <c r="K1683" s="24" t="e">
        <f t="shared" ca="1" si="79"/>
        <v>#NAME?</v>
      </c>
      <c r="L1683" s="24" t="e">
        <f t="shared" ca="1" si="80"/>
        <v>#NAME?</v>
      </c>
    </row>
    <row r="1684" spans="2:12" x14ac:dyDescent="0.25">
      <c r="B1684" s="24">
        <v>9.2219675980126006</v>
      </c>
      <c r="G1684" s="24">
        <v>1682</v>
      </c>
      <c r="H1684" s="24" t="e">
        <f ca="1"/>
        <v>#NAME?</v>
      </c>
      <c r="I1684" s="24" t="e">
        <f t="array" aca="1" ref="I1684" ca="1">INDIRECT(ADDRESS(($E$2+1-G1684)+2,8))</f>
        <v>#NAME?</v>
      </c>
      <c r="J1684" s="24" t="e">
        <f t="shared" ca="1" si="78"/>
        <v>#NAME?</v>
      </c>
      <c r="K1684" s="24" t="e">
        <f t="shared" ca="1" si="79"/>
        <v>#NAME?</v>
      </c>
      <c r="L1684" s="24" t="e">
        <f t="shared" ca="1" si="80"/>
        <v>#NAME?</v>
      </c>
    </row>
    <row r="1685" spans="2:12" x14ac:dyDescent="0.25">
      <c r="B1685" s="24">
        <v>6.6478551993215387</v>
      </c>
      <c r="G1685" s="24">
        <v>1683</v>
      </c>
      <c r="H1685" s="24" t="e">
        <f ca="1"/>
        <v>#NAME?</v>
      </c>
      <c r="I1685" s="24" t="e">
        <f t="array" aca="1" ref="I1685" ca="1">INDIRECT(ADDRESS(($E$2+1-G1685)+2,8))</f>
        <v>#NAME?</v>
      </c>
      <c r="J1685" s="24" t="e">
        <f t="shared" ca="1" si="78"/>
        <v>#NAME?</v>
      </c>
      <c r="K1685" s="24" t="e">
        <f t="shared" ca="1" si="79"/>
        <v>#NAME?</v>
      </c>
      <c r="L1685" s="24" t="e">
        <f t="shared" ca="1" si="80"/>
        <v>#NAME?</v>
      </c>
    </row>
    <row r="1686" spans="2:12" x14ac:dyDescent="0.25">
      <c r="B1686" s="24">
        <v>10.956314798529377</v>
      </c>
      <c r="G1686" s="24">
        <v>1684</v>
      </c>
      <c r="H1686" s="24" t="e">
        <f ca="1"/>
        <v>#NAME?</v>
      </c>
      <c r="I1686" s="24" t="e">
        <f t="array" aca="1" ref="I1686" ca="1">INDIRECT(ADDRESS(($E$2+1-G1686)+2,8))</f>
        <v>#NAME?</v>
      </c>
      <c r="J1686" s="24" t="e">
        <f t="shared" ca="1" si="78"/>
        <v>#NAME?</v>
      </c>
      <c r="K1686" s="24" t="e">
        <f t="shared" ca="1" si="79"/>
        <v>#NAME?</v>
      </c>
      <c r="L1686" s="24" t="e">
        <f t="shared" ca="1" si="80"/>
        <v>#NAME?</v>
      </c>
    </row>
    <row r="1687" spans="2:12" x14ac:dyDescent="0.25">
      <c r="B1687" s="24">
        <v>8.4396458051338961</v>
      </c>
      <c r="G1687" s="24">
        <v>1685</v>
      </c>
      <c r="H1687" s="24" t="e">
        <f ca="1"/>
        <v>#NAME?</v>
      </c>
      <c r="I1687" s="24" t="e">
        <f t="array" aca="1" ref="I1687" ca="1">INDIRECT(ADDRESS(($E$2+1-G1687)+2,8))</f>
        <v>#NAME?</v>
      </c>
      <c r="J1687" s="24" t="e">
        <f t="shared" ca="1" si="78"/>
        <v>#NAME?</v>
      </c>
      <c r="K1687" s="24" t="e">
        <f t="shared" ca="1" si="79"/>
        <v>#NAME?</v>
      </c>
      <c r="L1687" s="24" t="e">
        <f t="shared" ca="1" si="80"/>
        <v>#NAME?</v>
      </c>
    </row>
    <row r="1688" spans="2:12" x14ac:dyDescent="0.25">
      <c r="B1688" s="24">
        <v>11.247085908957388</v>
      </c>
      <c r="G1688" s="24">
        <v>1686</v>
      </c>
      <c r="H1688" s="24" t="e">
        <f ca="1"/>
        <v>#NAME?</v>
      </c>
      <c r="I1688" s="24" t="e">
        <f t="array" aca="1" ref="I1688" ca="1">INDIRECT(ADDRESS(($E$2+1-G1688)+2,8))</f>
        <v>#NAME?</v>
      </c>
      <c r="J1688" s="24" t="e">
        <f t="shared" ca="1" si="78"/>
        <v>#NAME?</v>
      </c>
      <c r="K1688" s="24" t="e">
        <f t="shared" ca="1" si="79"/>
        <v>#NAME?</v>
      </c>
      <c r="L1688" s="24" t="e">
        <f t="shared" ca="1" si="80"/>
        <v>#NAME?</v>
      </c>
    </row>
    <row r="1689" spans="2:12" x14ac:dyDescent="0.25">
      <c r="B1689" s="24">
        <v>7.4712054131348253</v>
      </c>
      <c r="G1689" s="24">
        <v>1687</v>
      </c>
      <c r="H1689" s="24" t="e">
        <f ca="1"/>
        <v>#NAME?</v>
      </c>
      <c r="I1689" s="24" t="e">
        <f t="array" aca="1" ref="I1689" ca="1">INDIRECT(ADDRESS(($E$2+1-G1689)+2,8))</f>
        <v>#NAME?</v>
      </c>
      <c r="J1689" s="24" t="e">
        <f t="shared" ca="1" si="78"/>
        <v>#NAME?</v>
      </c>
      <c r="K1689" s="24" t="e">
        <f t="shared" ca="1" si="79"/>
        <v>#NAME?</v>
      </c>
      <c r="L1689" s="24" t="e">
        <f t="shared" ca="1" si="80"/>
        <v>#NAME?</v>
      </c>
    </row>
    <row r="1690" spans="2:12" x14ac:dyDescent="0.25">
      <c r="B1690" s="24">
        <v>10.227122411713195</v>
      </c>
      <c r="G1690" s="24">
        <v>1688</v>
      </c>
      <c r="H1690" s="24" t="e">
        <f ca="1"/>
        <v>#NAME?</v>
      </c>
      <c r="I1690" s="24" t="e">
        <f t="array" aca="1" ref="I1690" ca="1">INDIRECT(ADDRESS(($E$2+1-G1690)+2,8))</f>
        <v>#NAME?</v>
      </c>
      <c r="J1690" s="24" t="e">
        <f t="shared" ca="1" si="78"/>
        <v>#NAME?</v>
      </c>
      <c r="K1690" s="24" t="e">
        <f t="shared" ca="1" si="79"/>
        <v>#NAME?</v>
      </c>
      <c r="L1690" s="24" t="e">
        <f t="shared" ca="1" si="80"/>
        <v>#NAME?</v>
      </c>
    </row>
    <row r="1691" spans="2:12" x14ac:dyDescent="0.25">
      <c r="B1691" s="24">
        <v>10.202008166334027</v>
      </c>
      <c r="G1691" s="24">
        <v>1689</v>
      </c>
      <c r="H1691" s="24" t="e">
        <f ca="1"/>
        <v>#NAME?</v>
      </c>
      <c r="I1691" s="24" t="e">
        <f t="array" aca="1" ref="I1691" ca="1">INDIRECT(ADDRESS(($E$2+1-G1691)+2,8))</f>
        <v>#NAME?</v>
      </c>
      <c r="J1691" s="24" t="e">
        <f t="shared" ca="1" si="78"/>
        <v>#NAME?</v>
      </c>
      <c r="K1691" s="24" t="e">
        <f t="shared" ca="1" si="79"/>
        <v>#NAME?</v>
      </c>
      <c r="L1691" s="24" t="e">
        <f t="shared" ca="1" si="80"/>
        <v>#NAME?</v>
      </c>
    </row>
    <row r="1692" spans="2:12" x14ac:dyDescent="0.25">
      <c r="B1692" s="24">
        <v>9.236231322839572</v>
      </c>
      <c r="G1692" s="24">
        <v>1690</v>
      </c>
      <c r="H1692" s="24" t="e">
        <f ca="1"/>
        <v>#NAME?</v>
      </c>
      <c r="I1692" s="24" t="e">
        <f t="array" aca="1" ref="I1692" ca="1">INDIRECT(ADDRESS(($E$2+1-G1692)+2,8))</f>
        <v>#NAME?</v>
      </c>
      <c r="J1692" s="24" t="e">
        <f t="shared" ca="1" si="78"/>
        <v>#NAME?</v>
      </c>
      <c r="K1692" s="24" t="e">
        <f t="shared" ca="1" si="79"/>
        <v>#NAME?</v>
      </c>
      <c r="L1692" s="24" t="e">
        <f t="shared" ca="1" si="80"/>
        <v>#NAME?</v>
      </c>
    </row>
    <row r="1693" spans="2:12" x14ac:dyDescent="0.25">
      <c r="B1693" s="24">
        <v>9.9074735208185754</v>
      </c>
      <c r="G1693" s="24">
        <v>1691</v>
      </c>
      <c r="H1693" s="24" t="e">
        <f ca="1"/>
        <v>#NAME?</v>
      </c>
      <c r="I1693" s="24" t="e">
        <f t="array" aca="1" ref="I1693" ca="1">INDIRECT(ADDRESS(($E$2+1-G1693)+2,8))</f>
        <v>#NAME?</v>
      </c>
      <c r="J1693" s="24" t="e">
        <f t="shared" ca="1" si="78"/>
        <v>#NAME?</v>
      </c>
      <c r="K1693" s="24" t="e">
        <f t="shared" ca="1" si="79"/>
        <v>#NAME?</v>
      </c>
      <c r="L1693" s="24" t="e">
        <f t="shared" ca="1" si="80"/>
        <v>#NAME?</v>
      </c>
    </row>
    <row r="1694" spans="2:12" x14ac:dyDescent="0.25">
      <c r="B1694" s="24">
        <v>6.475422985934788</v>
      </c>
      <c r="G1694" s="24">
        <v>1692</v>
      </c>
      <c r="H1694" s="24" t="e">
        <f ca="1"/>
        <v>#NAME?</v>
      </c>
      <c r="I1694" s="24" t="e">
        <f t="array" aca="1" ref="I1694" ca="1">INDIRECT(ADDRESS(($E$2+1-G1694)+2,8))</f>
        <v>#NAME?</v>
      </c>
      <c r="J1694" s="24" t="e">
        <f t="shared" ca="1" si="78"/>
        <v>#NAME?</v>
      </c>
      <c r="K1694" s="24" t="e">
        <f t="shared" ca="1" si="79"/>
        <v>#NAME?</v>
      </c>
      <c r="L1694" s="24" t="e">
        <f t="shared" ca="1" si="80"/>
        <v>#NAME?</v>
      </c>
    </row>
    <row r="1695" spans="2:12" x14ac:dyDescent="0.25">
      <c r="B1695" s="24">
        <v>10.853281981257982</v>
      </c>
      <c r="G1695" s="24">
        <v>1693</v>
      </c>
      <c r="H1695" s="24" t="e">
        <f ca="1"/>
        <v>#NAME?</v>
      </c>
      <c r="I1695" s="24" t="e">
        <f t="array" aca="1" ref="I1695" ca="1">INDIRECT(ADDRESS(($E$2+1-G1695)+2,8))</f>
        <v>#NAME?</v>
      </c>
      <c r="J1695" s="24" t="e">
        <f t="shared" ca="1" si="78"/>
        <v>#NAME?</v>
      </c>
      <c r="K1695" s="24" t="e">
        <f t="shared" ca="1" si="79"/>
        <v>#NAME?</v>
      </c>
      <c r="L1695" s="24" t="e">
        <f t="shared" ca="1" si="80"/>
        <v>#NAME?</v>
      </c>
    </row>
    <row r="1696" spans="2:12" x14ac:dyDescent="0.25">
      <c r="B1696" s="24">
        <v>9.2968654734200236</v>
      </c>
      <c r="G1696" s="24">
        <v>1694</v>
      </c>
      <c r="H1696" s="24" t="e">
        <f ca="1"/>
        <v>#NAME?</v>
      </c>
      <c r="I1696" s="24" t="e">
        <f t="array" aca="1" ref="I1696" ca="1">INDIRECT(ADDRESS(($E$2+1-G1696)+2,8))</f>
        <v>#NAME?</v>
      </c>
      <c r="J1696" s="24" t="e">
        <f t="shared" ca="1" si="78"/>
        <v>#NAME?</v>
      </c>
      <c r="K1696" s="24" t="e">
        <f t="shared" ca="1" si="79"/>
        <v>#NAME?</v>
      </c>
      <c r="L1696" s="24" t="e">
        <f t="shared" ca="1" si="80"/>
        <v>#NAME?</v>
      </c>
    </row>
    <row r="1697" spans="2:12" x14ac:dyDescent="0.25">
      <c r="B1697" s="24">
        <v>8.7245943989527834</v>
      </c>
      <c r="G1697" s="24">
        <v>1695</v>
      </c>
      <c r="H1697" s="24" t="e">
        <f ca="1"/>
        <v>#NAME?</v>
      </c>
      <c r="I1697" s="24" t="e">
        <f t="array" aca="1" ref="I1697" ca="1">INDIRECT(ADDRESS(($E$2+1-G1697)+2,8))</f>
        <v>#NAME?</v>
      </c>
      <c r="J1697" s="24" t="e">
        <f t="shared" ca="1" si="78"/>
        <v>#NAME?</v>
      </c>
      <c r="K1697" s="24" t="e">
        <f t="shared" ca="1" si="79"/>
        <v>#NAME?</v>
      </c>
      <c r="L1697" s="24" t="e">
        <f t="shared" ca="1" si="80"/>
        <v>#NAME?</v>
      </c>
    </row>
    <row r="1698" spans="2:12" x14ac:dyDescent="0.25">
      <c r="B1698" s="24">
        <v>10.734843991777419</v>
      </c>
      <c r="G1698" s="24">
        <v>1696</v>
      </c>
      <c r="H1698" s="24" t="e">
        <f ca="1"/>
        <v>#NAME?</v>
      </c>
      <c r="I1698" s="24" t="e">
        <f t="array" aca="1" ref="I1698" ca="1">INDIRECT(ADDRESS(($E$2+1-G1698)+2,8))</f>
        <v>#NAME?</v>
      </c>
      <c r="J1698" s="24" t="e">
        <f t="shared" ca="1" si="78"/>
        <v>#NAME?</v>
      </c>
      <c r="K1698" s="24" t="e">
        <f t="shared" ca="1" si="79"/>
        <v>#NAME?</v>
      </c>
      <c r="L1698" s="24" t="e">
        <f t="shared" ca="1" si="80"/>
        <v>#NAME?</v>
      </c>
    </row>
    <row r="1699" spans="2:12" x14ac:dyDescent="0.25">
      <c r="B1699" s="24">
        <v>8.8670493408318691</v>
      </c>
      <c r="G1699" s="24">
        <v>1697</v>
      </c>
      <c r="H1699" s="24" t="e">
        <f ca="1"/>
        <v>#NAME?</v>
      </c>
      <c r="I1699" s="24" t="e">
        <f t="array" aca="1" ref="I1699" ca="1">INDIRECT(ADDRESS(($E$2+1-G1699)+2,8))</f>
        <v>#NAME?</v>
      </c>
      <c r="J1699" s="24" t="e">
        <f t="shared" ca="1" si="78"/>
        <v>#NAME?</v>
      </c>
      <c r="K1699" s="24" t="e">
        <f t="shared" ca="1" si="79"/>
        <v>#NAME?</v>
      </c>
      <c r="L1699" s="24" t="e">
        <f t="shared" ca="1" si="80"/>
        <v>#NAME?</v>
      </c>
    </row>
    <row r="1700" spans="2:12" x14ac:dyDescent="0.25">
      <c r="B1700" s="24">
        <v>10.192102178027284</v>
      </c>
      <c r="G1700" s="24">
        <v>1698</v>
      </c>
      <c r="H1700" s="24" t="e">
        <f ca="1"/>
        <v>#NAME?</v>
      </c>
      <c r="I1700" s="24" t="e">
        <f t="array" aca="1" ref="I1700" ca="1">INDIRECT(ADDRESS(($E$2+1-G1700)+2,8))</f>
        <v>#NAME?</v>
      </c>
      <c r="J1700" s="24" t="e">
        <f t="shared" ca="1" si="78"/>
        <v>#NAME?</v>
      </c>
      <c r="K1700" s="24" t="e">
        <f t="shared" ca="1" si="79"/>
        <v>#NAME?</v>
      </c>
      <c r="L1700" s="24" t="e">
        <f t="shared" ca="1" si="80"/>
        <v>#NAME?</v>
      </c>
    </row>
    <row r="1701" spans="2:12" x14ac:dyDescent="0.25">
      <c r="B1701" s="24">
        <v>10.36176826137101</v>
      </c>
      <c r="G1701" s="24">
        <v>1699</v>
      </c>
      <c r="H1701" s="24" t="e">
        <f ca="1"/>
        <v>#NAME?</v>
      </c>
      <c r="I1701" s="24" t="e">
        <f t="array" aca="1" ref="I1701" ca="1">INDIRECT(ADDRESS(($E$2+1-G1701)+2,8))</f>
        <v>#NAME?</v>
      </c>
      <c r="J1701" s="24" t="e">
        <f t="shared" ca="1" si="78"/>
        <v>#NAME?</v>
      </c>
      <c r="K1701" s="24" t="e">
        <f t="shared" ca="1" si="79"/>
        <v>#NAME?</v>
      </c>
      <c r="L1701" s="24" t="e">
        <f t="shared" ca="1" si="80"/>
        <v>#NAME?</v>
      </c>
    </row>
    <row r="1702" spans="2:12" x14ac:dyDescent="0.25">
      <c r="B1702" s="24">
        <v>10.089207948253032</v>
      </c>
      <c r="G1702" s="24">
        <v>1700</v>
      </c>
      <c r="H1702" s="24" t="e">
        <f ca="1"/>
        <v>#NAME?</v>
      </c>
      <c r="I1702" s="24" t="e">
        <f t="array" aca="1" ref="I1702" ca="1">INDIRECT(ADDRESS(($E$2+1-G1702)+2,8))</f>
        <v>#NAME?</v>
      </c>
      <c r="J1702" s="24" t="e">
        <f t="shared" ca="1" si="78"/>
        <v>#NAME?</v>
      </c>
      <c r="K1702" s="24" t="e">
        <f t="shared" ca="1" si="79"/>
        <v>#NAME?</v>
      </c>
      <c r="L1702" s="24" t="e">
        <f t="shared" ca="1" si="80"/>
        <v>#NAME?</v>
      </c>
    </row>
    <row r="1703" spans="2:12" x14ac:dyDescent="0.25">
      <c r="B1703" s="24">
        <v>10.161184011080271</v>
      </c>
      <c r="G1703" s="24">
        <v>1701</v>
      </c>
      <c r="H1703" s="24" t="e">
        <f ca="1"/>
        <v>#NAME?</v>
      </c>
      <c r="I1703" s="24" t="e">
        <f t="array" aca="1" ref="I1703" ca="1">INDIRECT(ADDRESS(($E$2+1-G1703)+2,8))</f>
        <v>#NAME?</v>
      </c>
      <c r="J1703" s="24" t="e">
        <f t="shared" ca="1" si="78"/>
        <v>#NAME?</v>
      </c>
      <c r="K1703" s="24" t="e">
        <f t="shared" ca="1" si="79"/>
        <v>#NAME?</v>
      </c>
      <c r="L1703" s="24" t="e">
        <f t="shared" ca="1" si="80"/>
        <v>#NAME?</v>
      </c>
    </row>
    <row r="1704" spans="2:12" x14ac:dyDescent="0.25">
      <c r="B1704" s="24">
        <v>10.403546212093556</v>
      </c>
      <c r="G1704" s="24">
        <v>1702</v>
      </c>
      <c r="H1704" s="24" t="e">
        <f ca="1"/>
        <v>#NAME?</v>
      </c>
      <c r="I1704" s="24" t="e">
        <f t="array" aca="1" ref="I1704" ca="1">INDIRECT(ADDRESS(($E$2+1-G1704)+2,8))</f>
        <v>#NAME?</v>
      </c>
      <c r="J1704" s="24" t="e">
        <f t="shared" ca="1" si="78"/>
        <v>#NAME?</v>
      </c>
      <c r="K1704" s="24" t="e">
        <f t="shared" ca="1" si="79"/>
        <v>#NAME?</v>
      </c>
      <c r="L1704" s="24" t="e">
        <f t="shared" ca="1" si="80"/>
        <v>#NAME?</v>
      </c>
    </row>
    <row r="1705" spans="2:12" x14ac:dyDescent="0.25">
      <c r="B1705" s="24">
        <v>11.518228415623232</v>
      </c>
      <c r="G1705" s="24">
        <v>1703</v>
      </c>
      <c r="H1705" s="24" t="e">
        <f ca="1"/>
        <v>#NAME?</v>
      </c>
      <c r="I1705" s="24" t="e">
        <f t="array" aca="1" ref="I1705" ca="1">INDIRECT(ADDRESS(($E$2+1-G1705)+2,8))</f>
        <v>#NAME?</v>
      </c>
      <c r="J1705" s="24" t="e">
        <f t="shared" ca="1" si="78"/>
        <v>#NAME?</v>
      </c>
      <c r="K1705" s="24" t="e">
        <f t="shared" ca="1" si="79"/>
        <v>#NAME?</v>
      </c>
      <c r="L1705" s="24" t="e">
        <f t="shared" ca="1" si="80"/>
        <v>#NAME?</v>
      </c>
    </row>
    <row r="1706" spans="2:12" x14ac:dyDescent="0.25">
      <c r="B1706" s="24">
        <v>8.6888936728718775</v>
      </c>
      <c r="G1706" s="24">
        <v>1704</v>
      </c>
      <c r="H1706" s="24" t="e">
        <f ca="1"/>
        <v>#NAME?</v>
      </c>
      <c r="I1706" s="24" t="e">
        <f t="array" aca="1" ref="I1706" ca="1">INDIRECT(ADDRESS(($E$2+1-G1706)+2,8))</f>
        <v>#NAME?</v>
      </c>
      <c r="J1706" s="24" t="e">
        <f t="shared" ca="1" si="78"/>
        <v>#NAME?</v>
      </c>
      <c r="K1706" s="24" t="e">
        <f t="shared" ca="1" si="79"/>
        <v>#NAME?</v>
      </c>
      <c r="L1706" s="24" t="e">
        <f t="shared" ca="1" si="80"/>
        <v>#NAME?</v>
      </c>
    </row>
    <row r="1707" spans="2:12" x14ac:dyDescent="0.25">
      <c r="B1707" s="24">
        <v>10.55926324685595</v>
      </c>
      <c r="G1707" s="24">
        <v>1705</v>
      </c>
      <c r="H1707" s="24" t="e">
        <f ca="1"/>
        <v>#NAME?</v>
      </c>
      <c r="I1707" s="24" t="e">
        <f t="array" aca="1" ref="I1707" ca="1">INDIRECT(ADDRESS(($E$2+1-G1707)+2,8))</f>
        <v>#NAME?</v>
      </c>
      <c r="J1707" s="24" t="e">
        <f t="shared" ca="1" si="78"/>
        <v>#NAME?</v>
      </c>
      <c r="K1707" s="24" t="e">
        <f t="shared" ca="1" si="79"/>
        <v>#NAME?</v>
      </c>
      <c r="L1707" s="24" t="e">
        <f t="shared" ca="1" si="80"/>
        <v>#NAME?</v>
      </c>
    </row>
    <row r="1708" spans="2:12" x14ac:dyDescent="0.25">
      <c r="B1708" s="24">
        <v>10.707232152899255</v>
      </c>
      <c r="G1708" s="24">
        <v>1706</v>
      </c>
      <c r="H1708" s="24" t="e">
        <f ca="1"/>
        <v>#NAME?</v>
      </c>
      <c r="I1708" s="24" t="e">
        <f t="array" aca="1" ref="I1708" ca="1">INDIRECT(ADDRESS(($E$2+1-G1708)+2,8))</f>
        <v>#NAME?</v>
      </c>
      <c r="J1708" s="24" t="e">
        <f t="shared" ca="1" si="78"/>
        <v>#NAME?</v>
      </c>
      <c r="K1708" s="24" t="e">
        <f t="shared" ca="1" si="79"/>
        <v>#NAME?</v>
      </c>
      <c r="L1708" s="24" t="e">
        <f t="shared" ca="1" si="80"/>
        <v>#NAME?</v>
      </c>
    </row>
    <row r="1709" spans="2:12" x14ac:dyDescent="0.25">
      <c r="B1709" s="24">
        <v>7.6377602360582024</v>
      </c>
      <c r="G1709" s="24">
        <v>1707</v>
      </c>
      <c r="H1709" s="24" t="e">
        <f ca="1"/>
        <v>#NAME?</v>
      </c>
      <c r="I1709" s="24" t="e">
        <f t="array" aca="1" ref="I1709" ca="1">INDIRECT(ADDRESS(($E$2+1-G1709)+2,8))</f>
        <v>#NAME?</v>
      </c>
      <c r="J1709" s="24" t="e">
        <f t="shared" ca="1" si="78"/>
        <v>#NAME?</v>
      </c>
      <c r="K1709" s="24" t="e">
        <f t="shared" ca="1" si="79"/>
        <v>#NAME?</v>
      </c>
      <c r="L1709" s="24" t="e">
        <f t="shared" ca="1" si="80"/>
        <v>#NAME?</v>
      </c>
    </row>
    <row r="1710" spans="2:12" x14ac:dyDescent="0.25">
      <c r="B1710" s="24">
        <v>10.836246643322214</v>
      </c>
      <c r="G1710" s="24">
        <v>1708</v>
      </c>
      <c r="H1710" s="24" t="e">
        <f ca="1"/>
        <v>#NAME?</v>
      </c>
      <c r="I1710" s="24" t="e">
        <f t="array" aca="1" ref="I1710" ca="1">INDIRECT(ADDRESS(($E$2+1-G1710)+2,8))</f>
        <v>#NAME?</v>
      </c>
      <c r="J1710" s="24" t="e">
        <f t="shared" ca="1" si="78"/>
        <v>#NAME?</v>
      </c>
      <c r="K1710" s="24" t="e">
        <f t="shared" ca="1" si="79"/>
        <v>#NAME?</v>
      </c>
      <c r="L1710" s="24" t="e">
        <f t="shared" ca="1" si="80"/>
        <v>#NAME?</v>
      </c>
    </row>
    <row r="1711" spans="2:12" x14ac:dyDescent="0.25">
      <c r="B1711" s="24">
        <v>9.9662330221013065</v>
      </c>
      <c r="G1711" s="24">
        <v>1709</v>
      </c>
      <c r="H1711" s="24" t="e">
        <f ca="1"/>
        <v>#NAME?</v>
      </c>
      <c r="I1711" s="24" t="e">
        <f t="array" aca="1" ref="I1711" ca="1">INDIRECT(ADDRESS(($E$2+1-G1711)+2,8))</f>
        <v>#NAME?</v>
      </c>
      <c r="J1711" s="24" t="e">
        <f t="shared" ca="1" si="78"/>
        <v>#NAME?</v>
      </c>
      <c r="K1711" s="24" t="e">
        <f t="shared" ca="1" si="79"/>
        <v>#NAME?</v>
      </c>
      <c r="L1711" s="24" t="e">
        <f t="shared" ca="1" si="80"/>
        <v>#NAME?</v>
      </c>
    </row>
    <row r="1712" spans="2:12" x14ac:dyDescent="0.25">
      <c r="B1712" s="24">
        <v>8.5529046074636774</v>
      </c>
      <c r="G1712" s="24">
        <v>1710</v>
      </c>
      <c r="H1712" s="24" t="e">
        <f ca="1"/>
        <v>#NAME?</v>
      </c>
      <c r="I1712" s="24" t="e">
        <f t="array" aca="1" ref="I1712" ca="1">INDIRECT(ADDRESS(($E$2+1-G1712)+2,8))</f>
        <v>#NAME?</v>
      </c>
      <c r="J1712" s="24" t="e">
        <f t="shared" ca="1" si="78"/>
        <v>#NAME?</v>
      </c>
      <c r="K1712" s="24" t="e">
        <f t="shared" ca="1" si="79"/>
        <v>#NAME?</v>
      </c>
      <c r="L1712" s="24" t="e">
        <f t="shared" ca="1" si="80"/>
        <v>#NAME?</v>
      </c>
    </row>
    <row r="1713" spans="2:12" x14ac:dyDescent="0.25">
      <c r="B1713" s="24">
        <v>5.9453658435211967</v>
      </c>
      <c r="G1713" s="24">
        <v>1711</v>
      </c>
      <c r="H1713" s="24" t="e">
        <f ca="1"/>
        <v>#NAME?</v>
      </c>
      <c r="I1713" s="24" t="e">
        <f t="array" aca="1" ref="I1713" ca="1">INDIRECT(ADDRESS(($E$2+1-G1713)+2,8))</f>
        <v>#NAME?</v>
      </c>
      <c r="J1713" s="24" t="e">
        <f t="shared" ca="1" si="78"/>
        <v>#NAME?</v>
      </c>
      <c r="K1713" s="24" t="e">
        <f t="shared" ca="1" si="79"/>
        <v>#NAME?</v>
      </c>
      <c r="L1713" s="24" t="e">
        <f t="shared" ca="1" si="80"/>
        <v>#NAME?</v>
      </c>
    </row>
    <row r="1714" spans="2:12" x14ac:dyDescent="0.25">
      <c r="B1714" s="24">
        <v>9.5426149897233969</v>
      </c>
      <c r="G1714" s="24">
        <v>1712</v>
      </c>
      <c r="H1714" s="24" t="e">
        <f ca="1"/>
        <v>#NAME?</v>
      </c>
      <c r="I1714" s="24" t="e">
        <f t="array" aca="1" ref="I1714" ca="1">INDIRECT(ADDRESS(($E$2+1-G1714)+2,8))</f>
        <v>#NAME?</v>
      </c>
      <c r="J1714" s="24" t="e">
        <f t="shared" ca="1" si="78"/>
        <v>#NAME?</v>
      </c>
      <c r="K1714" s="24" t="e">
        <f t="shared" ca="1" si="79"/>
        <v>#NAME?</v>
      </c>
      <c r="L1714" s="24" t="e">
        <f t="shared" ca="1" si="80"/>
        <v>#NAME?</v>
      </c>
    </row>
    <row r="1715" spans="2:12" x14ac:dyDescent="0.25">
      <c r="B1715" s="24">
        <v>11.106475652429227</v>
      </c>
      <c r="G1715" s="24">
        <v>1713</v>
      </c>
      <c r="H1715" s="24" t="e">
        <f ca="1"/>
        <v>#NAME?</v>
      </c>
      <c r="I1715" s="24" t="e">
        <f t="array" aca="1" ref="I1715" ca="1">INDIRECT(ADDRESS(($E$2+1-G1715)+2,8))</f>
        <v>#NAME?</v>
      </c>
      <c r="J1715" s="24" t="e">
        <f t="shared" ca="1" si="78"/>
        <v>#NAME?</v>
      </c>
      <c r="K1715" s="24" t="e">
        <f t="shared" ca="1" si="79"/>
        <v>#NAME?</v>
      </c>
      <c r="L1715" s="24" t="e">
        <f t="shared" ca="1" si="80"/>
        <v>#NAME?</v>
      </c>
    </row>
    <row r="1716" spans="2:12" x14ac:dyDescent="0.25">
      <c r="B1716" s="24">
        <v>8.4680254924585761</v>
      </c>
      <c r="G1716" s="24">
        <v>1714</v>
      </c>
      <c r="H1716" s="24" t="e">
        <f ca="1"/>
        <v>#NAME?</v>
      </c>
      <c r="I1716" s="24" t="e">
        <f t="array" aca="1" ref="I1716" ca="1">INDIRECT(ADDRESS(($E$2+1-G1716)+2,8))</f>
        <v>#NAME?</v>
      </c>
      <c r="J1716" s="24" t="e">
        <f t="shared" ca="1" si="78"/>
        <v>#NAME?</v>
      </c>
      <c r="K1716" s="24" t="e">
        <f t="shared" ca="1" si="79"/>
        <v>#NAME?</v>
      </c>
      <c r="L1716" s="24" t="e">
        <f t="shared" ca="1" si="80"/>
        <v>#NAME?</v>
      </c>
    </row>
    <row r="1717" spans="2:12" x14ac:dyDescent="0.25">
      <c r="B1717" s="24">
        <v>8.1343377371197292</v>
      </c>
      <c r="G1717" s="24">
        <v>1715</v>
      </c>
      <c r="H1717" s="24" t="e">
        <f ca="1"/>
        <v>#NAME?</v>
      </c>
      <c r="I1717" s="24" t="e">
        <f t="array" aca="1" ref="I1717" ca="1">INDIRECT(ADDRESS(($E$2+1-G1717)+2,8))</f>
        <v>#NAME?</v>
      </c>
      <c r="J1717" s="24" t="e">
        <f t="shared" ca="1" si="78"/>
        <v>#NAME?</v>
      </c>
      <c r="K1717" s="24" t="e">
        <f t="shared" ca="1" si="79"/>
        <v>#NAME?</v>
      </c>
      <c r="L1717" s="24" t="e">
        <f t="shared" ca="1" si="80"/>
        <v>#NAME?</v>
      </c>
    </row>
    <row r="1718" spans="2:12" x14ac:dyDescent="0.25">
      <c r="B1718" s="24">
        <v>9.1646167532003879</v>
      </c>
      <c r="G1718" s="24">
        <v>1716</v>
      </c>
      <c r="H1718" s="24" t="e">
        <f ca="1"/>
        <v>#NAME?</v>
      </c>
      <c r="I1718" s="24" t="e">
        <f t="array" aca="1" ref="I1718" ca="1">INDIRECT(ADDRESS(($E$2+1-G1718)+2,8))</f>
        <v>#NAME?</v>
      </c>
      <c r="J1718" s="24" t="e">
        <f t="shared" ca="1" si="78"/>
        <v>#NAME?</v>
      </c>
      <c r="K1718" s="24" t="e">
        <f t="shared" ca="1" si="79"/>
        <v>#NAME?</v>
      </c>
      <c r="L1718" s="24" t="e">
        <f t="shared" ca="1" si="80"/>
        <v>#NAME?</v>
      </c>
    </row>
    <row r="1719" spans="2:12" x14ac:dyDescent="0.25">
      <c r="B1719" s="24">
        <v>8.5201848753530385</v>
      </c>
      <c r="G1719" s="24">
        <v>1717</v>
      </c>
      <c r="H1719" s="24" t="e">
        <f ca="1"/>
        <v>#NAME?</v>
      </c>
      <c r="I1719" s="24" t="e">
        <f t="array" aca="1" ref="I1719" ca="1">INDIRECT(ADDRESS(($E$2+1-G1719)+2,8))</f>
        <v>#NAME?</v>
      </c>
      <c r="J1719" s="24" t="e">
        <f t="shared" ca="1" si="78"/>
        <v>#NAME?</v>
      </c>
      <c r="K1719" s="24" t="e">
        <f t="shared" ca="1" si="79"/>
        <v>#NAME?</v>
      </c>
      <c r="L1719" s="24" t="e">
        <f t="shared" ca="1" si="80"/>
        <v>#NAME?</v>
      </c>
    </row>
    <row r="1720" spans="2:12" x14ac:dyDescent="0.25">
      <c r="B1720" s="24">
        <v>9.3519840775507301</v>
      </c>
      <c r="G1720" s="24">
        <v>1718</v>
      </c>
      <c r="H1720" s="24" t="e">
        <f ca="1"/>
        <v>#NAME?</v>
      </c>
      <c r="I1720" s="24" t="e">
        <f t="array" aca="1" ref="I1720" ca="1">INDIRECT(ADDRESS(($E$2+1-G1720)+2,8))</f>
        <v>#NAME?</v>
      </c>
      <c r="J1720" s="24" t="e">
        <f t="shared" ca="1" si="78"/>
        <v>#NAME?</v>
      </c>
      <c r="K1720" s="24" t="e">
        <f t="shared" ca="1" si="79"/>
        <v>#NAME?</v>
      </c>
      <c r="L1720" s="24" t="e">
        <f t="shared" ca="1" si="80"/>
        <v>#NAME?</v>
      </c>
    </row>
    <row r="1721" spans="2:12" x14ac:dyDescent="0.25">
      <c r="B1721" s="24">
        <v>11.169737656995185</v>
      </c>
      <c r="G1721" s="24">
        <v>1719</v>
      </c>
      <c r="H1721" s="24" t="e">
        <f ca="1"/>
        <v>#NAME?</v>
      </c>
      <c r="I1721" s="24" t="e">
        <f t="array" aca="1" ref="I1721" ca="1">INDIRECT(ADDRESS(($E$2+1-G1721)+2,8))</f>
        <v>#NAME?</v>
      </c>
      <c r="J1721" s="24" t="e">
        <f t="shared" ca="1" si="78"/>
        <v>#NAME?</v>
      </c>
      <c r="K1721" s="24" t="e">
        <f t="shared" ca="1" si="79"/>
        <v>#NAME?</v>
      </c>
      <c r="L1721" s="24" t="e">
        <f t="shared" ca="1" si="80"/>
        <v>#NAME?</v>
      </c>
    </row>
    <row r="1722" spans="2:12" x14ac:dyDescent="0.25">
      <c r="B1722" s="24">
        <v>9.0965285399532512</v>
      </c>
      <c r="G1722" s="24">
        <v>1720</v>
      </c>
      <c r="H1722" s="24" t="e">
        <f ca="1"/>
        <v>#NAME?</v>
      </c>
      <c r="I1722" s="24" t="e">
        <f t="array" aca="1" ref="I1722" ca="1">INDIRECT(ADDRESS(($E$2+1-G1722)+2,8))</f>
        <v>#NAME?</v>
      </c>
      <c r="J1722" s="24" t="e">
        <f t="shared" ca="1" si="78"/>
        <v>#NAME?</v>
      </c>
      <c r="K1722" s="24" t="e">
        <f t="shared" ca="1" si="79"/>
        <v>#NAME?</v>
      </c>
      <c r="L1722" s="24" t="e">
        <f t="shared" ca="1" si="80"/>
        <v>#NAME?</v>
      </c>
    </row>
    <row r="1723" spans="2:12" x14ac:dyDescent="0.25">
      <c r="B1723" s="24">
        <v>9.0396453082270618</v>
      </c>
      <c r="G1723" s="24">
        <v>1721</v>
      </c>
      <c r="H1723" s="24" t="e">
        <f ca="1"/>
        <v>#NAME?</v>
      </c>
      <c r="I1723" s="24" t="e">
        <f t="array" aca="1" ref="I1723" ca="1">INDIRECT(ADDRESS(($E$2+1-G1723)+2,8))</f>
        <v>#NAME?</v>
      </c>
      <c r="J1723" s="24" t="e">
        <f t="shared" ca="1" si="78"/>
        <v>#NAME?</v>
      </c>
      <c r="K1723" s="24" t="e">
        <f t="shared" ca="1" si="79"/>
        <v>#NAME?</v>
      </c>
      <c r="L1723" s="24" t="e">
        <f t="shared" ca="1" si="80"/>
        <v>#NAME?</v>
      </c>
    </row>
    <row r="1724" spans="2:12" x14ac:dyDescent="0.25">
      <c r="B1724" s="24">
        <v>10.80094355944081</v>
      </c>
      <c r="G1724" s="24">
        <v>1722</v>
      </c>
      <c r="H1724" s="24" t="e">
        <f ca="1"/>
        <v>#NAME?</v>
      </c>
      <c r="I1724" s="24" t="e">
        <f t="array" aca="1" ref="I1724" ca="1">INDIRECT(ADDRESS(($E$2+1-G1724)+2,8))</f>
        <v>#NAME?</v>
      </c>
      <c r="J1724" s="24" t="e">
        <f t="shared" ca="1" si="78"/>
        <v>#NAME?</v>
      </c>
      <c r="K1724" s="24" t="e">
        <f t="shared" ca="1" si="79"/>
        <v>#NAME?</v>
      </c>
      <c r="L1724" s="24" t="e">
        <f t="shared" ca="1" si="80"/>
        <v>#NAME?</v>
      </c>
    </row>
    <row r="1725" spans="2:12" x14ac:dyDescent="0.25">
      <c r="B1725" s="24">
        <v>9.2889020891458856</v>
      </c>
      <c r="G1725" s="24">
        <v>1723</v>
      </c>
      <c r="H1725" s="24" t="e">
        <f ca="1"/>
        <v>#NAME?</v>
      </c>
      <c r="I1725" s="24" t="e">
        <f t="array" aca="1" ref="I1725" ca="1">INDIRECT(ADDRESS(($E$2+1-G1725)+2,8))</f>
        <v>#NAME?</v>
      </c>
      <c r="J1725" s="24" t="e">
        <f t="shared" ca="1" si="78"/>
        <v>#NAME?</v>
      </c>
      <c r="K1725" s="24" t="e">
        <f t="shared" ca="1" si="79"/>
        <v>#NAME?</v>
      </c>
      <c r="L1725" s="24" t="e">
        <f t="shared" ca="1" si="80"/>
        <v>#NAME?</v>
      </c>
    </row>
    <row r="1726" spans="2:12" x14ac:dyDescent="0.25">
      <c r="B1726" s="24">
        <v>10.311418841408699</v>
      </c>
      <c r="G1726" s="24">
        <v>1724</v>
      </c>
      <c r="H1726" s="24" t="e">
        <f ca="1"/>
        <v>#NAME?</v>
      </c>
      <c r="I1726" s="24" t="e">
        <f t="array" aca="1" ref="I1726" ca="1">INDIRECT(ADDRESS(($E$2+1-G1726)+2,8))</f>
        <v>#NAME?</v>
      </c>
      <c r="J1726" s="24" t="e">
        <f t="shared" ca="1" si="78"/>
        <v>#NAME?</v>
      </c>
      <c r="K1726" s="24" t="e">
        <f t="shared" ca="1" si="79"/>
        <v>#NAME?</v>
      </c>
      <c r="L1726" s="24" t="e">
        <f t="shared" ca="1" si="80"/>
        <v>#NAME?</v>
      </c>
    </row>
    <row r="1727" spans="2:12" x14ac:dyDescent="0.25">
      <c r="B1727" s="24">
        <v>9.6425630815924332</v>
      </c>
      <c r="G1727" s="24">
        <v>1725</v>
      </c>
      <c r="H1727" s="24" t="e">
        <f ca="1"/>
        <v>#NAME?</v>
      </c>
      <c r="I1727" s="24" t="e">
        <f t="array" aca="1" ref="I1727" ca="1">INDIRECT(ADDRESS(($E$2+1-G1727)+2,8))</f>
        <v>#NAME?</v>
      </c>
      <c r="J1727" s="24" t="e">
        <f t="shared" ca="1" si="78"/>
        <v>#NAME?</v>
      </c>
      <c r="K1727" s="24" t="e">
        <f t="shared" ca="1" si="79"/>
        <v>#NAME?</v>
      </c>
      <c r="L1727" s="24" t="e">
        <f t="shared" ca="1" si="80"/>
        <v>#NAME?</v>
      </c>
    </row>
    <row r="1728" spans="2:12" x14ac:dyDescent="0.25">
      <c r="B1728" s="24">
        <v>9.8821656526778572</v>
      </c>
      <c r="G1728" s="24">
        <v>1726</v>
      </c>
      <c r="H1728" s="24" t="e">
        <f ca="1"/>
        <v>#NAME?</v>
      </c>
      <c r="I1728" s="24" t="e">
        <f t="array" aca="1" ref="I1728" ca="1">INDIRECT(ADDRESS(($E$2+1-G1728)+2,8))</f>
        <v>#NAME?</v>
      </c>
      <c r="J1728" s="24" t="e">
        <f t="shared" ca="1" si="78"/>
        <v>#NAME?</v>
      </c>
      <c r="K1728" s="24" t="e">
        <f t="shared" ca="1" si="79"/>
        <v>#NAME?</v>
      </c>
      <c r="L1728" s="24" t="e">
        <f t="shared" ca="1" si="80"/>
        <v>#NAME?</v>
      </c>
    </row>
    <row r="1729" spans="2:12" x14ac:dyDescent="0.25">
      <c r="B1729" s="24">
        <v>8.0180315307686669</v>
      </c>
      <c r="G1729" s="24">
        <v>1727</v>
      </c>
      <c r="H1729" s="24" t="e">
        <f ca="1"/>
        <v>#NAME?</v>
      </c>
      <c r="I1729" s="24" t="e">
        <f t="array" aca="1" ref="I1729" ca="1">INDIRECT(ADDRESS(($E$2+1-G1729)+2,8))</f>
        <v>#NAME?</v>
      </c>
      <c r="J1729" s="24" t="e">
        <f t="shared" ca="1" si="78"/>
        <v>#NAME?</v>
      </c>
      <c r="K1729" s="24" t="e">
        <f t="shared" ca="1" si="79"/>
        <v>#NAME?</v>
      </c>
      <c r="L1729" s="24" t="e">
        <f t="shared" ca="1" si="80"/>
        <v>#NAME?</v>
      </c>
    </row>
    <row r="1730" spans="2:12" x14ac:dyDescent="0.25">
      <c r="B1730" s="24">
        <v>6.3236625299481588</v>
      </c>
      <c r="G1730" s="24">
        <v>1728</v>
      </c>
      <c r="H1730" s="24" t="e">
        <f ca="1"/>
        <v>#NAME?</v>
      </c>
      <c r="I1730" s="24" t="e">
        <f t="array" aca="1" ref="I1730" ca="1">INDIRECT(ADDRESS(($E$2+1-G1730)+2,8))</f>
        <v>#NAME?</v>
      </c>
      <c r="J1730" s="24" t="e">
        <f t="shared" ca="1" si="78"/>
        <v>#NAME?</v>
      </c>
      <c r="K1730" s="24" t="e">
        <f t="shared" ca="1" si="79"/>
        <v>#NAME?</v>
      </c>
      <c r="L1730" s="24" t="e">
        <f t="shared" ca="1" si="80"/>
        <v>#NAME?</v>
      </c>
    </row>
    <row r="1731" spans="2:12" x14ac:dyDescent="0.25">
      <c r="B1731" s="24">
        <v>10.697112804629402</v>
      </c>
      <c r="G1731" s="24">
        <v>1729</v>
      </c>
      <c r="H1731" s="24" t="e">
        <f ca="1"/>
        <v>#NAME?</v>
      </c>
      <c r="I1731" s="24" t="e">
        <f t="array" aca="1" ref="I1731" ca="1">INDIRECT(ADDRESS(($E$2+1-G1731)+2,8))</f>
        <v>#NAME?</v>
      </c>
      <c r="J1731" s="24" t="e">
        <f t="shared" ca="1" si="78"/>
        <v>#NAME?</v>
      </c>
      <c r="K1731" s="24" t="e">
        <f t="shared" ca="1" si="79"/>
        <v>#NAME?</v>
      </c>
      <c r="L1731" s="24" t="e">
        <f t="shared" ca="1" si="80"/>
        <v>#NAME?</v>
      </c>
    </row>
    <row r="1732" spans="2:12" x14ac:dyDescent="0.25">
      <c r="B1732" s="24">
        <v>9.5498833164580326</v>
      </c>
      <c r="G1732" s="24">
        <v>1730</v>
      </c>
      <c r="H1732" s="24" t="e">
        <f ca="1"/>
        <v>#NAME?</v>
      </c>
      <c r="I1732" s="24" t="e">
        <f t="array" aca="1" ref="I1732" ca="1">INDIRECT(ADDRESS(($E$2+1-G1732)+2,8))</f>
        <v>#NAME?</v>
      </c>
      <c r="J1732" s="24" t="e">
        <f t="shared" ref="J1732:J1795" ca="1" si="81">_xlfn.WEIBULL.DIST(H1732,$E$5,$E$6,TRUE)</f>
        <v>#NAME?</v>
      </c>
      <c r="K1732" s="24" t="e">
        <f t="shared" ref="K1732:K1795" ca="1" si="82">_xlfn.WEIBULL.DIST(I1732,$E$5,$E$6,TRUE)</f>
        <v>#NAME?</v>
      </c>
      <c r="L1732" s="24" t="e">
        <f t="shared" ref="L1732:L1795" ca="1" si="83">((2*G1732-1)/$E$2)*(LN(J1732)+LN(1-K1732))</f>
        <v>#NAME?</v>
      </c>
    </row>
    <row r="1733" spans="2:12" x14ac:dyDescent="0.25">
      <c r="B1733" s="24">
        <v>10.891841640234061</v>
      </c>
      <c r="G1733" s="24">
        <v>1731</v>
      </c>
      <c r="H1733" s="24" t="e">
        <f ca="1"/>
        <v>#NAME?</v>
      </c>
      <c r="I1733" s="24" t="e">
        <f t="array" aca="1" ref="I1733" ca="1">INDIRECT(ADDRESS(($E$2+1-G1733)+2,8))</f>
        <v>#NAME?</v>
      </c>
      <c r="J1733" s="24" t="e">
        <f t="shared" ca="1" si="81"/>
        <v>#NAME?</v>
      </c>
      <c r="K1733" s="24" t="e">
        <f t="shared" ca="1" si="82"/>
        <v>#NAME?</v>
      </c>
      <c r="L1733" s="24" t="e">
        <f t="shared" ca="1" si="83"/>
        <v>#NAME?</v>
      </c>
    </row>
    <row r="1734" spans="2:12" x14ac:dyDescent="0.25">
      <c r="B1734" s="24">
        <v>6.3659606675554956</v>
      </c>
      <c r="G1734" s="24">
        <v>1732</v>
      </c>
      <c r="H1734" s="24" t="e">
        <f ca="1"/>
        <v>#NAME?</v>
      </c>
      <c r="I1734" s="24" t="e">
        <f t="array" aca="1" ref="I1734" ca="1">INDIRECT(ADDRESS(($E$2+1-G1734)+2,8))</f>
        <v>#NAME?</v>
      </c>
      <c r="J1734" s="24" t="e">
        <f t="shared" ca="1" si="81"/>
        <v>#NAME?</v>
      </c>
      <c r="K1734" s="24" t="e">
        <f t="shared" ca="1" si="82"/>
        <v>#NAME?</v>
      </c>
      <c r="L1734" s="24" t="e">
        <f t="shared" ca="1" si="83"/>
        <v>#NAME?</v>
      </c>
    </row>
    <row r="1735" spans="2:12" x14ac:dyDescent="0.25">
      <c r="B1735" s="24">
        <v>8.0755219919460686</v>
      </c>
      <c r="G1735" s="24">
        <v>1733</v>
      </c>
      <c r="H1735" s="24" t="e">
        <f ca="1"/>
        <v>#NAME?</v>
      </c>
      <c r="I1735" s="24" t="e">
        <f t="array" aca="1" ref="I1735" ca="1">INDIRECT(ADDRESS(($E$2+1-G1735)+2,8))</f>
        <v>#NAME?</v>
      </c>
      <c r="J1735" s="24" t="e">
        <f t="shared" ca="1" si="81"/>
        <v>#NAME?</v>
      </c>
      <c r="K1735" s="24" t="e">
        <f t="shared" ca="1" si="82"/>
        <v>#NAME?</v>
      </c>
      <c r="L1735" s="24" t="e">
        <f t="shared" ca="1" si="83"/>
        <v>#NAME?</v>
      </c>
    </row>
    <row r="1736" spans="2:12" x14ac:dyDescent="0.25">
      <c r="B1736" s="24">
        <v>11.96083053622071</v>
      </c>
      <c r="G1736" s="24">
        <v>1734</v>
      </c>
      <c r="H1736" s="24" t="e">
        <f ca="1"/>
        <v>#NAME?</v>
      </c>
      <c r="I1736" s="24" t="e">
        <f t="array" aca="1" ref="I1736" ca="1">INDIRECT(ADDRESS(($E$2+1-G1736)+2,8))</f>
        <v>#NAME?</v>
      </c>
      <c r="J1736" s="24" t="e">
        <f t="shared" ca="1" si="81"/>
        <v>#NAME?</v>
      </c>
      <c r="K1736" s="24" t="e">
        <f t="shared" ca="1" si="82"/>
        <v>#NAME?</v>
      </c>
      <c r="L1736" s="24" t="e">
        <f t="shared" ca="1" si="83"/>
        <v>#NAME?</v>
      </c>
    </row>
    <row r="1737" spans="2:12" x14ac:dyDescent="0.25">
      <c r="B1737" s="24">
        <v>5.835184147792992</v>
      </c>
      <c r="G1737" s="24">
        <v>1735</v>
      </c>
      <c r="H1737" s="24" t="e">
        <f ca="1"/>
        <v>#NAME?</v>
      </c>
      <c r="I1737" s="24" t="e">
        <f t="array" aca="1" ref="I1737" ca="1">INDIRECT(ADDRESS(($E$2+1-G1737)+2,8))</f>
        <v>#NAME?</v>
      </c>
      <c r="J1737" s="24" t="e">
        <f t="shared" ca="1" si="81"/>
        <v>#NAME?</v>
      </c>
      <c r="K1737" s="24" t="e">
        <f t="shared" ca="1" si="82"/>
        <v>#NAME?</v>
      </c>
      <c r="L1737" s="24" t="e">
        <f t="shared" ca="1" si="83"/>
        <v>#NAME?</v>
      </c>
    </row>
    <row r="1738" spans="2:12" x14ac:dyDescent="0.25">
      <c r="B1738" s="24">
        <v>9.989487021994286</v>
      </c>
      <c r="G1738" s="24">
        <v>1736</v>
      </c>
      <c r="H1738" s="24" t="e">
        <f ca="1"/>
        <v>#NAME?</v>
      </c>
      <c r="I1738" s="24" t="e">
        <f t="array" aca="1" ref="I1738" ca="1">INDIRECT(ADDRESS(($E$2+1-G1738)+2,8))</f>
        <v>#NAME?</v>
      </c>
      <c r="J1738" s="24" t="e">
        <f t="shared" ca="1" si="81"/>
        <v>#NAME?</v>
      </c>
      <c r="K1738" s="24" t="e">
        <f t="shared" ca="1" si="82"/>
        <v>#NAME?</v>
      </c>
      <c r="L1738" s="24" t="e">
        <f t="shared" ca="1" si="83"/>
        <v>#NAME?</v>
      </c>
    </row>
    <row r="1739" spans="2:12" x14ac:dyDescent="0.25">
      <c r="B1739" s="24">
        <v>10.206622530372417</v>
      </c>
      <c r="G1739" s="24">
        <v>1737</v>
      </c>
      <c r="H1739" s="24" t="e">
        <f ca="1"/>
        <v>#NAME?</v>
      </c>
      <c r="I1739" s="24" t="e">
        <f t="array" aca="1" ref="I1739" ca="1">INDIRECT(ADDRESS(($E$2+1-G1739)+2,8))</f>
        <v>#NAME?</v>
      </c>
      <c r="J1739" s="24" t="e">
        <f t="shared" ca="1" si="81"/>
        <v>#NAME?</v>
      </c>
      <c r="K1739" s="24" t="e">
        <f t="shared" ca="1" si="82"/>
        <v>#NAME?</v>
      </c>
      <c r="L1739" s="24" t="e">
        <f t="shared" ca="1" si="83"/>
        <v>#NAME?</v>
      </c>
    </row>
    <row r="1740" spans="2:12" x14ac:dyDescent="0.25">
      <c r="B1740" s="24">
        <v>9.6618784866899396</v>
      </c>
      <c r="G1740" s="24">
        <v>1738</v>
      </c>
      <c r="H1740" s="24" t="e">
        <f ca="1"/>
        <v>#NAME?</v>
      </c>
      <c r="I1740" s="24" t="e">
        <f t="array" aca="1" ref="I1740" ca="1">INDIRECT(ADDRESS(($E$2+1-G1740)+2,8))</f>
        <v>#NAME?</v>
      </c>
      <c r="J1740" s="24" t="e">
        <f t="shared" ca="1" si="81"/>
        <v>#NAME?</v>
      </c>
      <c r="K1740" s="24" t="e">
        <f t="shared" ca="1" si="82"/>
        <v>#NAME?</v>
      </c>
      <c r="L1740" s="24" t="e">
        <f t="shared" ca="1" si="83"/>
        <v>#NAME?</v>
      </c>
    </row>
    <row r="1741" spans="2:12" x14ac:dyDescent="0.25">
      <c r="B1741" s="24">
        <v>7.1218889763748807</v>
      </c>
      <c r="G1741" s="24">
        <v>1739</v>
      </c>
      <c r="H1741" s="24" t="e">
        <f ca="1"/>
        <v>#NAME?</v>
      </c>
      <c r="I1741" s="24" t="e">
        <f t="array" aca="1" ref="I1741" ca="1">INDIRECT(ADDRESS(($E$2+1-G1741)+2,8))</f>
        <v>#NAME?</v>
      </c>
      <c r="J1741" s="24" t="e">
        <f t="shared" ca="1" si="81"/>
        <v>#NAME?</v>
      </c>
      <c r="K1741" s="24" t="e">
        <f t="shared" ca="1" si="82"/>
        <v>#NAME?</v>
      </c>
      <c r="L1741" s="24" t="e">
        <f t="shared" ca="1" si="83"/>
        <v>#NAME?</v>
      </c>
    </row>
    <row r="1742" spans="2:12" x14ac:dyDescent="0.25">
      <c r="B1742" s="24">
        <v>9.0174800349297577</v>
      </c>
      <c r="G1742" s="24">
        <v>1740</v>
      </c>
      <c r="H1742" s="24" t="e">
        <f ca="1"/>
        <v>#NAME?</v>
      </c>
      <c r="I1742" s="24" t="e">
        <f t="array" aca="1" ref="I1742" ca="1">INDIRECT(ADDRESS(($E$2+1-G1742)+2,8))</f>
        <v>#NAME?</v>
      </c>
      <c r="J1742" s="24" t="e">
        <f t="shared" ca="1" si="81"/>
        <v>#NAME?</v>
      </c>
      <c r="K1742" s="24" t="e">
        <f t="shared" ca="1" si="82"/>
        <v>#NAME?</v>
      </c>
      <c r="L1742" s="24" t="e">
        <f t="shared" ca="1" si="83"/>
        <v>#NAME?</v>
      </c>
    </row>
    <row r="1743" spans="2:12" x14ac:dyDescent="0.25">
      <c r="B1743" s="24">
        <v>9.5104647996397933</v>
      </c>
      <c r="G1743" s="24">
        <v>1741</v>
      </c>
      <c r="H1743" s="24" t="e">
        <f ca="1"/>
        <v>#NAME?</v>
      </c>
      <c r="I1743" s="24" t="e">
        <f t="array" aca="1" ref="I1743" ca="1">INDIRECT(ADDRESS(($E$2+1-G1743)+2,8))</f>
        <v>#NAME?</v>
      </c>
      <c r="J1743" s="24" t="e">
        <f t="shared" ca="1" si="81"/>
        <v>#NAME?</v>
      </c>
      <c r="K1743" s="24" t="e">
        <f t="shared" ca="1" si="82"/>
        <v>#NAME?</v>
      </c>
      <c r="L1743" s="24" t="e">
        <f t="shared" ca="1" si="83"/>
        <v>#NAME?</v>
      </c>
    </row>
    <row r="1744" spans="2:12" x14ac:dyDescent="0.25">
      <c r="B1744" s="24">
        <v>10.927986652108267</v>
      </c>
      <c r="G1744" s="24">
        <v>1742</v>
      </c>
      <c r="H1744" s="24" t="e">
        <f ca="1"/>
        <v>#NAME?</v>
      </c>
      <c r="I1744" s="24" t="e">
        <f t="array" aca="1" ref="I1744" ca="1">INDIRECT(ADDRESS(($E$2+1-G1744)+2,8))</f>
        <v>#NAME?</v>
      </c>
      <c r="J1744" s="24" t="e">
        <f t="shared" ca="1" si="81"/>
        <v>#NAME?</v>
      </c>
      <c r="K1744" s="24" t="e">
        <f t="shared" ca="1" si="82"/>
        <v>#NAME?</v>
      </c>
      <c r="L1744" s="24" t="e">
        <f t="shared" ca="1" si="83"/>
        <v>#NAME?</v>
      </c>
    </row>
    <row r="1745" spans="2:12" x14ac:dyDescent="0.25">
      <c r="B1745" s="24">
        <v>6.6336382497981816</v>
      </c>
      <c r="G1745" s="24">
        <v>1743</v>
      </c>
      <c r="H1745" s="24" t="e">
        <f ca="1"/>
        <v>#NAME?</v>
      </c>
      <c r="I1745" s="24" t="e">
        <f t="array" aca="1" ref="I1745" ca="1">INDIRECT(ADDRESS(($E$2+1-G1745)+2,8))</f>
        <v>#NAME?</v>
      </c>
      <c r="J1745" s="24" t="e">
        <f t="shared" ca="1" si="81"/>
        <v>#NAME?</v>
      </c>
      <c r="K1745" s="24" t="e">
        <f t="shared" ca="1" si="82"/>
        <v>#NAME?</v>
      </c>
      <c r="L1745" s="24" t="e">
        <f t="shared" ca="1" si="83"/>
        <v>#NAME?</v>
      </c>
    </row>
    <row r="1746" spans="2:12" x14ac:dyDescent="0.25">
      <c r="B1746" s="24">
        <v>8.0875745056191999</v>
      </c>
      <c r="G1746" s="24">
        <v>1744</v>
      </c>
      <c r="H1746" s="24" t="e">
        <f ca="1"/>
        <v>#NAME?</v>
      </c>
      <c r="I1746" s="24" t="e">
        <f t="array" aca="1" ref="I1746" ca="1">INDIRECT(ADDRESS(($E$2+1-G1746)+2,8))</f>
        <v>#NAME?</v>
      </c>
      <c r="J1746" s="24" t="e">
        <f t="shared" ca="1" si="81"/>
        <v>#NAME?</v>
      </c>
      <c r="K1746" s="24" t="e">
        <f t="shared" ca="1" si="82"/>
        <v>#NAME?</v>
      </c>
      <c r="L1746" s="24" t="e">
        <f t="shared" ca="1" si="83"/>
        <v>#NAME?</v>
      </c>
    </row>
    <row r="1747" spans="2:12" x14ac:dyDescent="0.25">
      <c r="B1747" s="24">
        <v>10.48757328305004</v>
      </c>
      <c r="G1747" s="24">
        <v>1745</v>
      </c>
      <c r="H1747" s="24" t="e">
        <f ca="1"/>
        <v>#NAME?</v>
      </c>
      <c r="I1747" s="24" t="e">
        <f t="array" aca="1" ref="I1747" ca="1">INDIRECT(ADDRESS(($E$2+1-G1747)+2,8))</f>
        <v>#NAME?</v>
      </c>
      <c r="J1747" s="24" t="e">
        <f t="shared" ca="1" si="81"/>
        <v>#NAME?</v>
      </c>
      <c r="K1747" s="24" t="e">
        <f t="shared" ca="1" si="82"/>
        <v>#NAME?</v>
      </c>
      <c r="L1747" s="24" t="e">
        <f t="shared" ca="1" si="83"/>
        <v>#NAME?</v>
      </c>
    </row>
    <row r="1748" spans="2:12" x14ac:dyDescent="0.25">
      <c r="B1748" s="24">
        <v>10.661429407804725</v>
      </c>
      <c r="G1748" s="24">
        <v>1746</v>
      </c>
      <c r="H1748" s="24" t="e">
        <f ca="1"/>
        <v>#NAME?</v>
      </c>
      <c r="I1748" s="24" t="e">
        <f t="array" aca="1" ref="I1748" ca="1">INDIRECT(ADDRESS(($E$2+1-G1748)+2,8))</f>
        <v>#NAME?</v>
      </c>
      <c r="J1748" s="24" t="e">
        <f t="shared" ca="1" si="81"/>
        <v>#NAME?</v>
      </c>
      <c r="K1748" s="24" t="e">
        <f t="shared" ca="1" si="82"/>
        <v>#NAME?</v>
      </c>
      <c r="L1748" s="24" t="e">
        <f t="shared" ca="1" si="83"/>
        <v>#NAME?</v>
      </c>
    </row>
    <row r="1749" spans="2:12" x14ac:dyDescent="0.25">
      <c r="B1749" s="24">
        <v>8.8652520255517793</v>
      </c>
      <c r="G1749" s="24">
        <v>1747</v>
      </c>
      <c r="H1749" s="24" t="e">
        <f ca="1"/>
        <v>#NAME?</v>
      </c>
      <c r="I1749" s="24" t="e">
        <f t="array" aca="1" ref="I1749" ca="1">INDIRECT(ADDRESS(($E$2+1-G1749)+2,8))</f>
        <v>#NAME?</v>
      </c>
      <c r="J1749" s="24" t="e">
        <f t="shared" ca="1" si="81"/>
        <v>#NAME?</v>
      </c>
      <c r="K1749" s="24" t="e">
        <f t="shared" ca="1" si="82"/>
        <v>#NAME?</v>
      </c>
      <c r="L1749" s="24" t="e">
        <f t="shared" ca="1" si="83"/>
        <v>#NAME?</v>
      </c>
    </row>
    <row r="1750" spans="2:12" x14ac:dyDescent="0.25">
      <c r="B1750" s="24">
        <v>10.810559632194831</v>
      </c>
      <c r="G1750" s="24">
        <v>1748</v>
      </c>
      <c r="H1750" s="24" t="e">
        <f ca="1"/>
        <v>#NAME?</v>
      </c>
      <c r="I1750" s="24" t="e">
        <f t="array" aca="1" ref="I1750" ca="1">INDIRECT(ADDRESS(($E$2+1-G1750)+2,8))</f>
        <v>#NAME?</v>
      </c>
      <c r="J1750" s="24" t="e">
        <f t="shared" ca="1" si="81"/>
        <v>#NAME?</v>
      </c>
      <c r="K1750" s="24" t="e">
        <f t="shared" ca="1" si="82"/>
        <v>#NAME?</v>
      </c>
      <c r="L1750" s="24" t="e">
        <f t="shared" ca="1" si="83"/>
        <v>#NAME?</v>
      </c>
    </row>
    <row r="1751" spans="2:12" x14ac:dyDescent="0.25">
      <c r="B1751" s="24">
        <v>10.311749978441858</v>
      </c>
      <c r="G1751" s="24">
        <v>1749</v>
      </c>
      <c r="H1751" s="24" t="e">
        <f ca="1"/>
        <v>#NAME?</v>
      </c>
      <c r="I1751" s="24" t="e">
        <f t="array" aca="1" ref="I1751" ca="1">INDIRECT(ADDRESS(($E$2+1-G1751)+2,8))</f>
        <v>#NAME?</v>
      </c>
      <c r="J1751" s="24" t="e">
        <f t="shared" ca="1" si="81"/>
        <v>#NAME?</v>
      </c>
      <c r="K1751" s="24" t="e">
        <f t="shared" ca="1" si="82"/>
        <v>#NAME?</v>
      </c>
      <c r="L1751" s="24" t="e">
        <f t="shared" ca="1" si="83"/>
        <v>#NAME?</v>
      </c>
    </row>
    <row r="1752" spans="2:12" x14ac:dyDescent="0.25">
      <c r="B1752" s="24">
        <v>9.9141162285918281</v>
      </c>
      <c r="G1752" s="24">
        <v>1750</v>
      </c>
      <c r="H1752" s="24" t="e">
        <f ca="1"/>
        <v>#NAME?</v>
      </c>
      <c r="I1752" s="24" t="e">
        <f t="array" aca="1" ref="I1752" ca="1">INDIRECT(ADDRESS(($E$2+1-G1752)+2,8))</f>
        <v>#NAME?</v>
      </c>
      <c r="J1752" s="24" t="e">
        <f t="shared" ca="1" si="81"/>
        <v>#NAME?</v>
      </c>
      <c r="K1752" s="24" t="e">
        <f t="shared" ca="1" si="82"/>
        <v>#NAME?</v>
      </c>
      <c r="L1752" s="24" t="e">
        <f t="shared" ca="1" si="83"/>
        <v>#NAME?</v>
      </c>
    </row>
    <row r="1753" spans="2:12" x14ac:dyDescent="0.25">
      <c r="B1753" s="24">
        <v>9.3488107109846901</v>
      </c>
      <c r="G1753" s="24">
        <v>1751</v>
      </c>
      <c r="H1753" s="24" t="e">
        <f ca="1"/>
        <v>#NAME?</v>
      </c>
      <c r="I1753" s="24" t="e">
        <f t="array" aca="1" ref="I1753" ca="1">INDIRECT(ADDRESS(($E$2+1-G1753)+2,8))</f>
        <v>#NAME?</v>
      </c>
      <c r="J1753" s="24" t="e">
        <f t="shared" ca="1" si="81"/>
        <v>#NAME?</v>
      </c>
      <c r="K1753" s="24" t="e">
        <f t="shared" ca="1" si="82"/>
        <v>#NAME?</v>
      </c>
      <c r="L1753" s="24" t="e">
        <f t="shared" ca="1" si="83"/>
        <v>#NAME?</v>
      </c>
    </row>
    <row r="1754" spans="2:12" x14ac:dyDescent="0.25">
      <c r="B1754" s="24">
        <v>9.4081890985620564</v>
      </c>
      <c r="G1754" s="24">
        <v>1752</v>
      </c>
      <c r="H1754" s="24" t="e">
        <f ca="1"/>
        <v>#NAME?</v>
      </c>
      <c r="I1754" s="24" t="e">
        <f t="array" aca="1" ref="I1754" ca="1">INDIRECT(ADDRESS(($E$2+1-G1754)+2,8))</f>
        <v>#NAME?</v>
      </c>
      <c r="J1754" s="24" t="e">
        <f t="shared" ca="1" si="81"/>
        <v>#NAME?</v>
      </c>
      <c r="K1754" s="24" t="e">
        <f t="shared" ca="1" si="82"/>
        <v>#NAME?</v>
      </c>
      <c r="L1754" s="24" t="e">
        <f t="shared" ca="1" si="83"/>
        <v>#NAME?</v>
      </c>
    </row>
    <row r="1755" spans="2:12" x14ac:dyDescent="0.25">
      <c r="B1755" s="24">
        <v>7.2357166244614515</v>
      </c>
      <c r="G1755" s="24">
        <v>1753</v>
      </c>
      <c r="H1755" s="24" t="e">
        <f ca="1"/>
        <v>#NAME?</v>
      </c>
      <c r="I1755" s="24" t="e">
        <f t="array" aca="1" ref="I1755" ca="1">INDIRECT(ADDRESS(($E$2+1-G1755)+2,8))</f>
        <v>#NAME?</v>
      </c>
      <c r="J1755" s="24" t="e">
        <f t="shared" ca="1" si="81"/>
        <v>#NAME?</v>
      </c>
      <c r="K1755" s="24" t="e">
        <f t="shared" ca="1" si="82"/>
        <v>#NAME?</v>
      </c>
      <c r="L1755" s="24" t="e">
        <f t="shared" ca="1" si="83"/>
        <v>#NAME?</v>
      </c>
    </row>
    <row r="1756" spans="2:12" x14ac:dyDescent="0.25">
      <c r="B1756" s="24">
        <v>10.06595905654615</v>
      </c>
      <c r="G1756" s="24">
        <v>1754</v>
      </c>
      <c r="H1756" s="24" t="e">
        <f ca="1"/>
        <v>#NAME?</v>
      </c>
      <c r="I1756" s="24" t="e">
        <f t="array" aca="1" ref="I1756" ca="1">INDIRECT(ADDRESS(($E$2+1-G1756)+2,8))</f>
        <v>#NAME?</v>
      </c>
      <c r="J1756" s="24" t="e">
        <f t="shared" ca="1" si="81"/>
        <v>#NAME?</v>
      </c>
      <c r="K1756" s="24" t="e">
        <f t="shared" ca="1" si="82"/>
        <v>#NAME?</v>
      </c>
      <c r="L1756" s="24" t="e">
        <f t="shared" ca="1" si="83"/>
        <v>#NAME?</v>
      </c>
    </row>
    <row r="1757" spans="2:12" x14ac:dyDescent="0.25">
      <c r="B1757" s="24">
        <v>8.795968107832552</v>
      </c>
      <c r="G1757" s="24">
        <v>1755</v>
      </c>
      <c r="H1757" s="24" t="e">
        <f ca="1"/>
        <v>#NAME?</v>
      </c>
      <c r="I1757" s="24" t="e">
        <f t="array" aca="1" ref="I1757" ca="1">INDIRECT(ADDRESS(($E$2+1-G1757)+2,8))</f>
        <v>#NAME?</v>
      </c>
      <c r="J1757" s="24" t="e">
        <f t="shared" ca="1" si="81"/>
        <v>#NAME?</v>
      </c>
      <c r="K1757" s="24" t="e">
        <f t="shared" ca="1" si="82"/>
        <v>#NAME?</v>
      </c>
      <c r="L1757" s="24" t="e">
        <f t="shared" ca="1" si="83"/>
        <v>#NAME?</v>
      </c>
    </row>
    <row r="1758" spans="2:12" x14ac:dyDescent="0.25">
      <c r="B1758" s="24">
        <v>6.8616713248845818</v>
      </c>
      <c r="G1758" s="24">
        <v>1756</v>
      </c>
      <c r="H1758" s="24" t="e">
        <f ca="1"/>
        <v>#NAME?</v>
      </c>
      <c r="I1758" s="24" t="e">
        <f t="array" aca="1" ref="I1758" ca="1">INDIRECT(ADDRESS(($E$2+1-G1758)+2,8))</f>
        <v>#NAME?</v>
      </c>
      <c r="J1758" s="24" t="e">
        <f t="shared" ca="1" si="81"/>
        <v>#NAME?</v>
      </c>
      <c r="K1758" s="24" t="e">
        <f t="shared" ca="1" si="82"/>
        <v>#NAME?</v>
      </c>
      <c r="L1758" s="24" t="e">
        <f t="shared" ca="1" si="83"/>
        <v>#NAME?</v>
      </c>
    </row>
    <row r="1759" spans="2:12" x14ac:dyDescent="0.25">
      <c r="B1759" s="24">
        <v>10.134527961869876</v>
      </c>
      <c r="G1759" s="24">
        <v>1757</v>
      </c>
      <c r="H1759" s="24" t="e">
        <f ca="1"/>
        <v>#NAME?</v>
      </c>
      <c r="I1759" s="24" t="e">
        <f t="array" aca="1" ref="I1759" ca="1">INDIRECT(ADDRESS(($E$2+1-G1759)+2,8))</f>
        <v>#NAME?</v>
      </c>
      <c r="J1759" s="24" t="e">
        <f t="shared" ca="1" si="81"/>
        <v>#NAME?</v>
      </c>
      <c r="K1759" s="24" t="e">
        <f t="shared" ca="1" si="82"/>
        <v>#NAME?</v>
      </c>
      <c r="L1759" s="24" t="e">
        <f t="shared" ca="1" si="83"/>
        <v>#NAME?</v>
      </c>
    </row>
    <row r="1760" spans="2:12" x14ac:dyDescent="0.25">
      <c r="B1760" s="24">
        <v>11.48067052135225</v>
      </c>
      <c r="G1760" s="24">
        <v>1758</v>
      </c>
      <c r="H1760" s="24" t="e">
        <f ca="1"/>
        <v>#NAME?</v>
      </c>
      <c r="I1760" s="24" t="e">
        <f t="array" aca="1" ref="I1760" ca="1">INDIRECT(ADDRESS(($E$2+1-G1760)+2,8))</f>
        <v>#NAME?</v>
      </c>
      <c r="J1760" s="24" t="e">
        <f t="shared" ca="1" si="81"/>
        <v>#NAME?</v>
      </c>
      <c r="K1760" s="24" t="e">
        <f t="shared" ca="1" si="82"/>
        <v>#NAME?</v>
      </c>
      <c r="L1760" s="24" t="e">
        <f t="shared" ca="1" si="83"/>
        <v>#NAME?</v>
      </c>
    </row>
    <row r="1761" spans="2:12" x14ac:dyDescent="0.25">
      <c r="B1761" s="24">
        <v>10.621553561620523</v>
      </c>
      <c r="G1761" s="24">
        <v>1759</v>
      </c>
      <c r="H1761" s="24" t="e">
        <f ca="1"/>
        <v>#NAME?</v>
      </c>
      <c r="I1761" s="24" t="e">
        <f t="array" aca="1" ref="I1761" ca="1">INDIRECT(ADDRESS(($E$2+1-G1761)+2,8))</f>
        <v>#NAME?</v>
      </c>
      <c r="J1761" s="24" t="e">
        <f t="shared" ca="1" si="81"/>
        <v>#NAME?</v>
      </c>
      <c r="K1761" s="24" t="e">
        <f t="shared" ca="1" si="82"/>
        <v>#NAME?</v>
      </c>
      <c r="L1761" s="24" t="e">
        <f t="shared" ca="1" si="83"/>
        <v>#NAME?</v>
      </c>
    </row>
    <row r="1762" spans="2:12" x14ac:dyDescent="0.25">
      <c r="B1762" s="24">
        <v>8.8158968320842597</v>
      </c>
      <c r="G1762" s="24">
        <v>1760</v>
      </c>
      <c r="H1762" s="24" t="e">
        <f ca="1"/>
        <v>#NAME?</v>
      </c>
      <c r="I1762" s="24" t="e">
        <f t="array" aca="1" ref="I1762" ca="1">INDIRECT(ADDRESS(($E$2+1-G1762)+2,8))</f>
        <v>#NAME?</v>
      </c>
      <c r="J1762" s="24" t="e">
        <f t="shared" ca="1" si="81"/>
        <v>#NAME?</v>
      </c>
      <c r="K1762" s="24" t="e">
        <f t="shared" ca="1" si="82"/>
        <v>#NAME?</v>
      </c>
      <c r="L1762" s="24" t="e">
        <f t="shared" ca="1" si="83"/>
        <v>#NAME?</v>
      </c>
    </row>
    <row r="1763" spans="2:12" x14ac:dyDescent="0.25">
      <c r="B1763" s="24">
        <v>6.6122060790885451</v>
      </c>
      <c r="G1763" s="24">
        <v>1761</v>
      </c>
      <c r="H1763" s="24" t="e">
        <f ca="1"/>
        <v>#NAME?</v>
      </c>
      <c r="I1763" s="24" t="e">
        <f t="array" aca="1" ref="I1763" ca="1">INDIRECT(ADDRESS(($E$2+1-G1763)+2,8))</f>
        <v>#NAME?</v>
      </c>
      <c r="J1763" s="24" t="e">
        <f t="shared" ca="1" si="81"/>
        <v>#NAME?</v>
      </c>
      <c r="K1763" s="24" t="e">
        <f t="shared" ca="1" si="82"/>
        <v>#NAME?</v>
      </c>
      <c r="L1763" s="24" t="e">
        <f t="shared" ca="1" si="83"/>
        <v>#NAME?</v>
      </c>
    </row>
    <row r="1764" spans="2:12" x14ac:dyDescent="0.25">
      <c r="B1764" s="24">
        <v>9.8691021805197963</v>
      </c>
      <c r="G1764" s="24">
        <v>1762</v>
      </c>
      <c r="H1764" s="24" t="e">
        <f ca="1"/>
        <v>#NAME?</v>
      </c>
      <c r="I1764" s="24" t="e">
        <f t="array" aca="1" ref="I1764" ca="1">INDIRECT(ADDRESS(($E$2+1-G1764)+2,8))</f>
        <v>#NAME?</v>
      </c>
      <c r="J1764" s="24" t="e">
        <f t="shared" ca="1" si="81"/>
        <v>#NAME?</v>
      </c>
      <c r="K1764" s="24" t="e">
        <f t="shared" ca="1" si="82"/>
        <v>#NAME?</v>
      </c>
      <c r="L1764" s="24" t="e">
        <f t="shared" ca="1" si="83"/>
        <v>#NAME?</v>
      </c>
    </row>
    <row r="1765" spans="2:12" x14ac:dyDescent="0.25">
      <c r="B1765" s="24">
        <v>11.804795163475649</v>
      </c>
      <c r="G1765" s="24">
        <v>1763</v>
      </c>
      <c r="H1765" s="24" t="e">
        <f ca="1"/>
        <v>#NAME?</v>
      </c>
      <c r="I1765" s="24" t="e">
        <f t="array" aca="1" ref="I1765" ca="1">INDIRECT(ADDRESS(($E$2+1-G1765)+2,8))</f>
        <v>#NAME?</v>
      </c>
      <c r="J1765" s="24" t="e">
        <f t="shared" ca="1" si="81"/>
        <v>#NAME?</v>
      </c>
      <c r="K1765" s="24" t="e">
        <f t="shared" ca="1" si="82"/>
        <v>#NAME?</v>
      </c>
      <c r="L1765" s="24" t="e">
        <f t="shared" ca="1" si="83"/>
        <v>#NAME?</v>
      </c>
    </row>
    <row r="1766" spans="2:12" x14ac:dyDescent="0.25">
      <c r="B1766" s="24">
        <v>5.7293622533614021</v>
      </c>
      <c r="G1766" s="24">
        <v>1764</v>
      </c>
      <c r="H1766" s="24" t="e">
        <f ca="1"/>
        <v>#NAME?</v>
      </c>
      <c r="I1766" s="24" t="e">
        <f t="array" aca="1" ref="I1766" ca="1">INDIRECT(ADDRESS(($E$2+1-G1766)+2,8))</f>
        <v>#NAME?</v>
      </c>
      <c r="J1766" s="24" t="e">
        <f t="shared" ca="1" si="81"/>
        <v>#NAME?</v>
      </c>
      <c r="K1766" s="24" t="e">
        <f t="shared" ca="1" si="82"/>
        <v>#NAME?</v>
      </c>
      <c r="L1766" s="24" t="e">
        <f t="shared" ca="1" si="83"/>
        <v>#NAME?</v>
      </c>
    </row>
    <row r="1767" spans="2:12" x14ac:dyDescent="0.25">
      <c r="B1767" s="24">
        <v>6.5591097399391103</v>
      </c>
      <c r="G1767" s="24">
        <v>1765</v>
      </c>
      <c r="H1767" s="24" t="e">
        <f ca="1"/>
        <v>#NAME?</v>
      </c>
      <c r="I1767" s="24" t="e">
        <f t="array" aca="1" ref="I1767" ca="1">INDIRECT(ADDRESS(($E$2+1-G1767)+2,8))</f>
        <v>#NAME?</v>
      </c>
      <c r="J1767" s="24" t="e">
        <f t="shared" ca="1" si="81"/>
        <v>#NAME?</v>
      </c>
      <c r="K1767" s="24" t="e">
        <f t="shared" ca="1" si="82"/>
        <v>#NAME?</v>
      </c>
      <c r="L1767" s="24" t="e">
        <f t="shared" ca="1" si="83"/>
        <v>#NAME?</v>
      </c>
    </row>
    <row r="1768" spans="2:12" x14ac:dyDescent="0.25">
      <c r="B1768" s="24">
        <v>8.4007304422167071</v>
      </c>
      <c r="G1768" s="24">
        <v>1766</v>
      </c>
      <c r="H1768" s="24" t="e">
        <f ca="1"/>
        <v>#NAME?</v>
      </c>
      <c r="I1768" s="24" t="e">
        <f t="array" aca="1" ref="I1768" ca="1">INDIRECT(ADDRESS(($E$2+1-G1768)+2,8))</f>
        <v>#NAME?</v>
      </c>
      <c r="J1768" s="24" t="e">
        <f t="shared" ca="1" si="81"/>
        <v>#NAME?</v>
      </c>
      <c r="K1768" s="24" t="e">
        <f t="shared" ca="1" si="82"/>
        <v>#NAME?</v>
      </c>
      <c r="L1768" s="24" t="e">
        <f t="shared" ca="1" si="83"/>
        <v>#NAME?</v>
      </c>
    </row>
    <row r="1769" spans="2:12" x14ac:dyDescent="0.25">
      <c r="B1769" s="24">
        <v>11.163296875122388</v>
      </c>
      <c r="G1769" s="24">
        <v>1767</v>
      </c>
      <c r="H1769" s="24" t="e">
        <f ca="1"/>
        <v>#NAME?</v>
      </c>
      <c r="I1769" s="24" t="e">
        <f t="array" aca="1" ref="I1769" ca="1">INDIRECT(ADDRESS(($E$2+1-G1769)+2,8))</f>
        <v>#NAME?</v>
      </c>
      <c r="J1769" s="24" t="e">
        <f t="shared" ca="1" si="81"/>
        <v>#NAME?</v>
      </c>
      <c r="K1769" s="24" t="e">
        <f t="shared" ca="1" si="82"/>
        <v>#NAME?</v>
      </c>
      <c r="L1769" s="24" t="e">
        <f t="shared" ca="1" si="83"/>
        <v>#NAME?</v>
      </c>
    </row>
    <row r="1770" spans="2:12" x14ac:dyDescent="0.25">
      <c r="B1770" s="24">
        <v>9.4503970626062035</v>
      </c>
      <c r="G1770" s="24">
        <v>1768</v>
      </c>
      <c r="H1770" s="24" t="e">
        <f ca="1"/>
        <v>#NAME?</v>
      </c>
      <c r="I1770" s="24" t="e">
        <f t="array" aca="1" ref="I1770" ca="1">INDIRECT(ADDRESS(($E$2+1-G1770)+2,8))</f>
        <v>#NAME?</v>
      </c>
      <c r="J1770" s="24" t="e">
        <f t="shared" ca="1" si="81"/>
        <v>#NAME?</v>
      </c>
      <c r="K1770" s="24" t="e">
        <f t="shared" ca="1" si="82"/>
        <v>#NAME?</v>
      </c>
      <c r="L1770" s="24" t="e">
        <f t="shared" ca="1" si="83"/>
        <v>#NAME?</v>
      </c>
    </row>
    <row r="1771" spans="2:12" x14ac:dyDescent="0.25">
      <c r="B1771" s="24">
        <v>8.7887430744348709</v>
      </c>
      <c r="G1771" s="24">
        <v>1769</v>
      </c>
      <c r="H1771" s="24" t="e">
        <f ca="1"/>
        <v>#NAME?</v>
      </c>
      <c r="I1771" s="24" t="e">
        <f t="array" aca="1" ref="I1771" ca="1">INDIRECT(ADDRESS(($E$2+1-G1771)+2,8))</f>
        <v>#NAME?</v>
      </c>
      <c r="J1771" s="24" t="e">
        <f t="shared" ca="1" si="81"/>
        <v>#NAME?</v>
      </c>
      <c r="K1771" s="24" t="e">
        <f t="shared" ca="1" si="82"/>
        <v>#NAME?</v>
      </c>
      <c r="L1771" s="24" t="e">
        <f t="shared" ca="1" si="83"/>
        <v>#NAME?</v>
      </c>
    </row>
    <row r="1772" spans="2:12" x14ac:dyDescent="0.25">
      <c r="B1772" s="24">
        <v>10.817195784750396</v>
      </c>
      <c r="G1772" s="24">
        <v>1770</v>
      </c>
      <c r="H1772" s="24" t="e">
        <f ca="1"/>
        <v>#NAME?</v>
      </c>
      <c r="I1772" s="24" t="e">
        <f t="array" aca="1" ref="I1772" ca="1">INDIRECT(ADDRESS(($E$2+1-G1772)+2,8))</f>
        <v>#NAME?</v>
      </c>
      <c r="J1772" s="24" t="e">
        <f t="shared" ca="1" si="81"/>
        <v>#NAME?</v>
      </c>
      <c r="K1772" s="24" t="e">
        <f t="shared" ca="1" si="82"/>
        <v>#NAME?</v>
      </c>
      <c r="L1772" s="24" t="e">
        <f t="shared" ca="1" si="83"/>
        <v>#NAME?</v>
      </c>
    </row>
    <row r="1773" spans="2:12" x14ac:dyDescent="0.25">
      <c r="B1773" s="24">
        <v>11.742230947328814</v>
      </c>
      <c r="G1773" s="24">
        <v>1771</v>
      </c>
      <c r="H1773" s="24" t="e">
        <f ca="1"/>
        <v>#NAME?</v>
      </c>
      <c r="I1773" s="24" t="e">
        <f t="array" aca="1" ref="I1773" ca="1">INDIRECT(ADDRESS(($E$2+1-G1773)+2,8))</f>
        <v>#NAME?</v>
      </c>
      <c r="J1773" s="24" t="e">
        <f t="shared" ca="1" si="81"/>
        <v>#NAME?</v>
      </c>
      <c r="K1773" s="24" t="e">
        <f t="shared" ca="1" si="82"/>
        <v>#NAME?</v>
      </c>
      <c r="L1773" s="24" t="e">
        <f t="shared" ca="1" si="83"/>
        <v>#NAME?</v>
      </c>
    </row>
    <row r="1774" spans="2:12" x14ac:dyDescent="0.25">
      <c r="B1774" s="24">
        <v>10.357860213499212</v>
      </c>
      <c r="G1774" s="24">
        <v>1772</v>
      </c>
      <c r="H1774" s="24" t="e">
        <f ca="1"/>
        <v>#NAME?</v>
      </c>
      <c r="I1774" s="24" t="e">
        <f t="array" aca="1" ref="I1774" ca="1">INDIRECT(ADDRESS(($E$2+1-G1774)+2,8))</f>
        <v>#NAME?</v>
      </c>
      <c r="J1774" s="24" t="e">
        <f t="shared" ca="1" si="81"/>
        <v>#NAME?</v>
      </c>
      <c r="K1774" s="24" t="e">
        <f t="shared" ca="1" si="82"/>
        <v>#NAME?</v>
      </c>
      <c r="L1774" s="24" t="e">
        <f t="shared" ca="1" si="83"/>
        <v>#NAME?</v>
      </c>
    </row>
    <row r="1775" spans="2:12" x14ac:dyDescent="0.25">
      <c r="B1775" s="24">
        <v>4.9862071003642585</v>
      </c>
      <c r="G1775" s="24">
        <v>1773</v>
      </c>
      <c r="H1775" s="24" t="e">
        <f ca="1"/>
        <v>#NAME?</v>
      </c>
      <c r="I1775" s="24" t="e">
        <f t="array" aca="1" ref="I1775" ca="1">INDIRECT(ADDRESS(($E$2+1-G1775)+2,8))</f>
        <v>#NAME?</v>
      </c>
      <c r="J1775" s="24" t="e">
        <f t="shared" ca="1" si="81"/>
        <v>#NAME?</v>
      </c>
      <c r="K1775" s="24" t="e">
        <f t="shared" ca="1" si="82"/>
        <v>#NAME?</v>
      </c>
      <c r="L1775" s="24" t="e">
        <f t="shared" ca="1" si="83"/>
        <v>#NAME?</v>
      </c>
    </row>
    <row r="1776" spans="2:12" x14ac:dyDescent="0.25">
      <c r="B1776" s="24">
        <v>9.4655110677996426</v>
      </c>
      <c r="G1776" s="24">
        <v>1774</v>
      </c>
      <c r="H1776" s="24" t="e">
        <f ca="1"/>
        <v>#NAME?</v>
      </c>
      <c r="I1776" s="24" t="e">
        <f t="array" aca="1" ref="I1776" ca="1">INDIRECT(ADDRESS(($E$2+1-G1776)+2,8))</f>
        <v>#NAME?</v>
      </c>
      <c r="J1776" s="24" t="e">
        <f t="shared" ca="1" si="81"/>
        <v>#NAME?</v>
      </c>
      <c r="K1776" s="24" t="e">
        <f t="shared" ca="1" si="82"/>
        <v>#NAME?</v>
      </c>
      <c r="L1776" s="24" t="e">
        <f t="shared" ca="1" si="83"/>
        <v>#NAME?</v>
      </c>
    </row>
    <row r="1777" spans="2:12" x14ac:dyDescent="0.25">
      <c r="B1777" s="24">
        <v>9.6420057053527959</v>
      </c>
      <c r="G1777" s="24">
        <v>1775</v>
      </c>
      <c r="H1777" s="24" t="e">
        <f ca="1"/>
        <v>#NAME?</v>
      </c>
      <c r="I1777" s="24" t="e">
        <f t="array" aca="1" ref="I1777" ca="1">INDIRECT(ADDRESS(($E$2+1-G1777)+2,8))</f>
        <v>#NAME?</v>
      </c>
      <c r="J1777" s="24" t="e">
        <f t="shared" ca="1" si="81"/>
        <v>#NAME?</v>
      </c>
      <c r="K1777" s="24" t="e">
        <f t="shared" ca="1" si="82"/>
        <v>#NAME?</v>
      </c>
      <c r="L1777" s="24" t="e">
        <f t="shared" ca="1" si="83"/>
        <v>#NAME?</v>
      </c>
    </row>
    <row r="1778" spans="2:12" x14ac:dyDescent="0.25">
      <c r="B1778" s="24">
        <v>6.6512210858731073</v>
      </c>
      <c r="G1778" s="24">
        <v>1776</v>
      </c>
      <c r="H1778" s="24" t="e">
        <f ca="1"/>
        <v>#NAME?</v>
      </c>
      <c r="I1778" s="24" t="e">
        <f t="array" aca="1" ref="I1778" ca="1">INDIRECT(ADDRESS(($E$2+1-G1778)+2,8))</f>
        <v>#NAME?</v>
      </c>
      <c r="J1778" s="24" t="e">
        <f t="shared" ca="1" si="81"/>
        <v>#NAME?</v>
      </c>
      <c r="K1778" s="24" t="e">
        <f t="shared" ca="1" si="82"/>
        <v>#NAME?</v>
      </c>
      <c r="L1778" s="24" t="e">
        <f t="shared" ca="1" si="83"/>
        <v>#NAME?</v>
      </c>
    </row>
    <row r="1779" spans="2:12" x14ac:dyDescent="0.25">
      <c r="B1779" s="24">
        <v>7.0479829398158156</v>
      </c>
      <c r="G1779" s="24">
        <v>1777</v>
      </c>
      <c r="H1779" s="24" t="e">
        <f ca="1"/>
        <v>#NAME?</v>
      </c>
      <c r="I1779" s="24" t="e">
        <f t="array" aca="1" ref="I1779" ca="1">INDIRECT(ADDRESS(($E$2+1-G1779)+2,8))</f>
        <v>#NAME?</v>
      </c>
      <c r="J1779" s="24" t="e">
        <f t="shared" ca="1" si="81"/>
        <v>#NAME?</v>
      </c>
      <c r="K1779" s="24" t="e">
        <f t="shared" ca="1" si="82"/>
        <v>#NAME?</v>
      </c>
      <c r="L1779" s="24" t="e">
        <f t="shared" ca="1" si="83"/>
        <v>#NAME?</v>
      </c>
    </row>
    <row r="1780" spans="2:12" x14ac:dyDescent="0.25">
      <c r="B1780" s="24">
        <v>10.474388267721944</v>
      </c>
      <c r="G1780" s="24">
        <v>1778</v>
      </c>
      <c r="H1780" s="24" t="e">
        <f ca="1"/>
        <v>#NAME?</v>
      </c>
      <c r="I1780" s="24" t="e">
        <f t="array" aca="1" ref="I1780" ca="1">INDIRECT(ADDRESS(($E$2+1-G1780)+2,8))</f>
        <v>#NAME?</v>
      </c>
      <c r="J1780" s="24" t="e">
        <f t="shared" ca="1" si="81"/>
        <v>#NAME?</v>
      </c>
      <c r="K1780" s="24" t="e">
        <f t="shared" ca="1" si="82"/>
        <v>#NAME?</v>
      </c>
      <c r="L1780" s="24" t="e">
        <f t="shared" ca="1" si="83"/>
        <v>#NAME?</v>
      </c>
    </row>
    <row r="1781" spans="2:12" x14ac:dyDescent="0.25">
      <c r="B1781" s="24">
        <v>6.7373686579148657</v>
      </c>
      <c r="G1781" s="24">
        <v>1779</v>
      </c>
      <c r="H1781" s="24" t="e">
        <f ca="1"/>
        <v>#NAME?</v>
      </c>
      <c r="I1781" s="24" t="e">
        <f t="array" aca="1" ref="I1781" ca="1">INDIRECT(ADDRESS(($E$2+1-G1781)+2,8))</f>
        <v>#NAME?</v>
      </c>
      <c r="J1781" s="24" t="e">
        <f t="shared" ca="1" si="81"/>
        <v>#NAME?</v>
      </c>
      <c r="K1781" s="24" t="e">
        <f t="shared" ca="1" si="82"/>
        <v>#NAME?</v>
      </c>
      <c r="L1781" s="24" t="e">
        <f t="shared" ca="1" si="83"/>
        <v>#NAME?</v>
      </c>
    </row>
    <row r="1782" spans="2:12" x14ac:dyDescent="0.25">
      <c r="B1782" s="24">
        <v>5.9483939592882589</v>
      </c>
      <c r="G1782" s="24">
        <v>1780</v>
      </c>
      <c r="H1782" s="24" t="e">
        <f ca="1"/>
        <v>#NAME?</v>
      </c>
      <c r="I1782" s="24" t="e">
        <f t="array" aca="1" ref="I1782" ca="1">INDIRECT(ADDRESS(($E$2+1-G1782)+2,8))</f>
        <v>#NAME?</v>
      </c>
      <c r="J1782" s="24" t="e">
        <f t="shared" ca="1" si="81"/>
        <v>#NAME?</v>
      </c>
      <c r="K1782" s="24" t="e">
        <f t="shared" ca="1" si="82"/>
        <v>#NAME?</v>
      </c>
      <c r="L1782" s="24" t="e">
        <f t="shared" ca="1" si="83"/>
        <v>#NAME?</v>
      </c>
    </row>
    <row r="1783" spans="2:12" x14ac:dyDescent="0.25">
      <c r="B1783" s="24">
        <v>8.7363159273800512</v>
      </c>
      <c r="G1783" s="24">
        <v>1781</v>
      </c>
      <c r="H1783" s="24" t="e">
        <f ca="1"/>
        <v>#NAME?</v>
      </c>
      <c r="I1783" s="24" t="e">
        <f t="array" aca="1" ref="I1783" ca="1">INDIRECT(ADDRESS(($E$2+1-G1783)+2,8))</f>
        <v>#NAME?</v>
      </c>
      <c r="J1783" s="24" t="e">
        <f t="shared" ca="1" si="81"/>
        <v>#NAME?</v>
      </c>
      <c r="K1783" s="24" t="e">
        <f t="shared" ca="1" si="82"/>
        <v>#NAME?</v>
      </c>
      <c r="L1783" s="24" t="e">
        <f t="shared" ca="1" si="83"/>
        <v>#NAME?</v>
      </c>
    </row>
    <row r="1784" spans="2:12" x14ac:dyDescent="0.25">
      <c r="B1784" s="24">
        <v>9.6533142744419447</v>
      </c>
      <c r="G1784" s="24">
        <v>1782</v>
      </c>
      <c r="H1784" s="24" t="e">
        <f ca="1"/>
        <v>#NAME?</v>
      </c>
      <c r="I1784" s="24" t="e">
        <f t="array" aca="1" ref="I1784" ca="1">INDIRECT(ADDRESS(($E$2+1-G1784)+2,8))</f>
        <v>#NAME?</v>
      </c>
      <c r="J1784" s="24" t="e">
        <f t="shared" ca="1" si="81"/>
        <v>#NAME?</v>
      </c>
      <c r="K1784" s="24" t="e">
        <f t="shared" ca="1" si="82"/>
        <v>#NAME?</v>
      </c>
      <c r="L1784" s="24" t="e">
        <f t="shared" ca="1" si="83"/>
        <v>#NAME?</v>
      </c>
    </row>
    <row r="1785" spans="2:12" x14ac:dyDescent="0.25">
      <c r="B1785" s="24">
        <v>8.689750980642172</v>
      </c>
      <c r="G1785" s="24">
        <v>1783</v>
      </c>
      <c r="H1785" s="24" t="e">
        <f ca="1"/>
        <v>#NAME?</v>
      </c>
      <c r="I1785" s="24" t="e">
        <f t="array" aca="1" ref="I1785" ca="1">INDIRECT(ADDRESS(($E$2+1-G1785)+2,8))</f>
        <v>#NAME?</v>
      </c>
      <c r="J1785" s="24" t="e">
        <f t="shared" ca="1" si="81"/>
        <v>#NAME?</v>
      </c>
      <c r="K1785" s="24" t="e">
        <f t="shared" ca="1" si="82"/>
        <v>#NAME?</v>
      </c>
      <c r="L1785" s="24" t="e">
        <f t="shared" ca="1" si="83"/>
        <v>#NAME?</v>
      </c>
    </row>
    <row r="1786" spans="2:12" x14ac:dyDescent="0.25">
      <c r="B1786" s="24">
        <v>8.9999717086005848</v>
      </c>
      <c r="G1786" s="24">
        <v>1784</v>
      </c>
      <c r="H1786" s="24" t="e">
        <f ca="1"/>
        <v>#NAME?</v>
      </c>
      <c r="I1786" s="24" t="e">
        <f t="array" aca="1" ref="I1786" ca="1">INDIRECT(ADDRESS(($E$2+1-G1786)+2,8))</f>
        <v>#NAME?</v>
      </c>
      <c r="J1786" s="24" t="e">
        <f t="shared" ca="1" si="81"/>
        <v>#NAME?</v>
      </c>
      <c r="K1786" s="24" t="e">
        <f t="shared" ca="1" si="82"/>
        <v>#NAME?</v>
      </c>
      <c r="L1786" s="24" t="e">
        <f t="shared" ca="1" si="83"/>
        <v>#NAME?</v>
      </c>
    </row>
    <row r="1787" spans="2:12" x14ac:dyDescent="0.25">
      <c r="B1787" s="24">
        <v>7.0852879145197187</v>
      </c>
      <c r="G1787" s="24">
        <v>1785</v>
      </c>
      <c r="H1787" s="24" t="e">
        <f ca="1"/>
        <v>#NAME?</v>
      </c>
      <c r="I1787" s="24" t="e">
        <f t="array" aca="1" ref="I1787" ca="1">INDIRECT(ADDRESS(($E$2+1-G1787)+2,8))</f>
        <v>#NAME?</v>
      </c>
      <c r="J1787" s="24" t="e">
        <f t="shared" ca="1" si="81"/>
        <v>#NAME?</v>
      </c>
      <c r="K1787" s="24" t="e">
        <f t="shared" ca="1" si="82"/>
        <v>#NAME?</v>
      </c>
      <c r="L1787" s="24" t="e">
        <f t="shared" ca="1" si="83"/>
        <v>#NAME?</v>
      </c>
    </row>
    <row r="1788" spans="2:12" x14ac:dyDescent="0.25">
      <c r="B1788" s="24">
        <v>9.0237839842249485</v>
      </c>
      <c r="G1788" s="24">
        <v>1786</v>
      </c>
      <c r="H1788" s="24" t="e">
        <f ca="1"/>
        <v>#NAME?</v>
      </c>
      <c r="I1788" s="24" t="e">
        <f t="array" aca="1" ref="I1788" ca="1">INDIRECT(ADDRESS(($E$2+1-G1788)+2,8))</f>
        <v>#NAME?</v>
      </c>
      <c r="J1788" s="24" t="e">
        <f t="shared" ca="1" si="81"/>
        <v>#NAME?</v>
      </c>
      <c r="K1788" s="24" t="e">
        <f t="shared" ca="1" si="82"/>
        <v>#NAME?</v>
      </c>
      <c r="L1788" s="24" t="e">
        <f t="shared" ca="1" si="83"/>
        <v>#NAME?</v>
      </c>
    </row>
    <row r="1789" spans="2:12" x14ac:dyDescent="0.25">
      <c r="B1789" s="24">
        <v>8.903080348056351</v>
      </c>
      <c r="G1789" s="24">
        <v>1787</v>
      </c>
      <c r="H1789" s="24" t="e">
        <f ca="1"/>
        <v>#NAME?</v>
      </c>
      <c r="I1789" s="24" t="e">
        <f t="array" aca="1" ref="I1789" ca="1">INDIRECT(ADDRESS(($E$2+1-G1789)+2,8))</f>
        <v>#NAME?</v>
      </c>
      <c r="J1789" s="24" t="e">
        <f t="shared" ca="1" si="81"/>
        <v>#NAME?</v>
      </c>
      <c r="K1789" s="24" t="e">
        <f t="shared" ca="1" si="82"/>
        <v>#NAME?</v>
      </c>
      <c r="L1789" s="24" t="e">
        <f t="shared" ca="1" si="83"/>
        <v>#NAME?</v>
      </c>
    </row>
    <row r="1790" spans="2:12" x14ac:dyDescent="0.25">
      <c r="B1790" s="24">
        <v>8.8890028355921995</v>
      </c>
      <c r="G1790" s="24">
        <v>1788</v>
      </c>
      <c r="H1790" s="24" t="e">
        <f ca="1"/>
        <v>#NAME?</v>
      </c>
      <c r="I1790" s="24" t="e">
        <f t="array" aca="1" ref="I1790" ca="1">INDIRECT(ADDRESS(($E$2+1-G1790)+2,8))</f>
        <v>#NAME?</v>
      </c>
      <c r="J1790" s="24" t="e">
        <f t="shared" ca="1" si="81"/>
        <v>#NAME?</v>
      </c>
      <c r="K1790" s="24" t="e">
        <f t="shared" ca="1" si="82"/>
        <v>#NAME?</v>
      </c>
      <c r="L1790" s="24" t="e">
        <f t="shared" ca="1" si="83"/>
        <v>#NAME?</v>
      </c>
    </row>
    <row r="1791" spans="2:12" x14ac:dyDescent="0.25">
      <c r="B1791" s="24">
        <v>6.4564205901660259</v>
      </c>
      <c r="G1791" s="24">
        <v>1789</v>
      </c>
      <c r="H1791" s="24" t="e">
        <f ca="1"/>
        <v>#NAME?</v>
      </c>
      <c r="I1791" s="24" t="e">
        <f t="array" aca="1" ref="I1791" ca="1">INDIRECT(ADDRESS(($E$2+1-G1791)+2,8))</f>
        <v>#NAME?</v>
      </c>
      <c r="J1791" s="24" t="e">
        <f t="shared" ca="1" si="81"/>
        <v>#NAME?</v>
      </c>
      <c r="K1791" s="24" t="e">
        <f t="shared" ca="1" si="82"/>
        <v>#NAME?</v>
      </c>
      <c r="L1791" s="24" t="e">
        <f t="shared" ca="1" si="83"/>
        <v>#NAME?</v>
      </c>
    </row>
    <row r="1792" spans="2:12" x14ac:dyDescent="0.25">
      <c r="B1792" s="24">
        <v>11.72614008905885</v>
      </c>
      <c r="G1792" s="24">
        <v>1790</v>
      </c>
      <c r="H1792" s="24" t="e">
        <f ca="1"/>
        <v>#NAME?</v>
      </c>
      <c r="I1792" s="24" t="e">
        <f t="array" aca="1" ref="I1792" ca="1">INDIRECT(ADDRESS(($E$2+1-G1792)+2,8))</f>
        <v>#NAME?</v>
      </c>
      <c r="J1792" s="24" t="e">
        <f t="shared" ca="1" si="81"/>
        <v>#NAME?</v>
      </c>
      <c r="K1792" s="24" t="e">
        <f t="shared" ca="1" si="82"/>
        <v>#NAME?</v>
      </c>
      <c r="L1792" s="24" t="e">
        <f t="shared" ca="1" si="83"/>
        <v>#NAME?</v>
      </c>
    </row>
    <row r="1793" spans="2:12" x14ac:dyDescent="0.25">
      <c r="B1793" s="24">
        <v>8.9626019030490749</v>
      </c>
      <c r="G1793" s="24">
        <v>1791</v>
      </c>
      <c r="H1793" s="24" t="e">
        <f ca="1"/>
        <v>#NAME?</v>
      </c>
      <c r="I1793" s="24" t="e">
        <f t="array" aca="1" ref="I1793" ca="1">INDIRECT(ADDRESS(($E$2+1-G1793)+2,8))</f>
        <v>#NAME?</v>
      </c>
      <c r="J1793" s="24" t="e">
        <f t="shared" ca="1" si="81"/>
        <v>#NAME?</v>
      </c>
      <c r="K1793" s="24" t="e">
        <f t="shared" ca="1" si="82"/>
        <v>#NAME?</v>
      </c>
      <c r="L1793" s="24" t="e">
        <f t="shared" ca="1" si="83"/>
        <v>#NAME?</v>
      </c>
    </row>
    <row r="1794" spans="2:12" x14ac:dyDescent="0.25">
      <c r="B1794" s="24">
        <v>7.919371401091241</v>
      </c>
      <c r="G1794" s="24">
        <v>1792</v>
      </c>
      <c r="H1794" s="24" t="e">
        <f ca="1"/>
        <v>#NAME?</v>
      </c>
      <c r="I1794" s="24" t="e">
        <f t="array" aca="1" ref="I1794" ca="1">INDIRECT(ADDRESS(($E$2+1-G1794)+2,8))</f>
        <v>#NAME?</v>
      </c>
      <c r="J1794" s="24" t="e">
        <f t="shared" ca="1" si="81"/>
        <v>#NAME?</v>
      </c>
      <c r="K1794" s="24" t="e">
        <f t="shared" ca="1" si="82"/>
        <v>#NAME?</v>
      </c>
      <c r="L1794" s="24" t="e">
        <f t="shared" ca="1" si="83"/>
        <v>#NAME?</v>
      </c>
    </row>
    <row r="1795" spans="2:12" x14ac:dyDescent="0.25">
      <c r="B1795" s="24">
        <v>9.844881798024339</v>
      </c>
      <c r="G1795" s="24">
        <v>1793</v>
      </c>
      <c r="H1795" s="24" t="e">
        <f ca="1"/>
        <v>#NAME?</v>
      </c>
      <c r="I1795" s="24" t="e">
        <f t="array" aca="1" ref="I1795" ca="1">INDIRECT(ADDRESS(($E$2+1-G1795)+2,8))</f>
        <v>#NAME?</v>
      </c>
      <c r="J1795" s="24" t="e">
        <f t="shared" ca="1" si="81"/>
        <v>#NAME?</v>
      </c>
      <c r="K1795" s="24" t="e">
        <f t="shared" ca="1" si="82"/>
        <v>#NAME?</v>
      </c>
      <c r="L1795" s="24" t="e">
        <f t="shared" ca="1" si="83"/>
        <v>#NAME?</v>
      </c>
    </row>
    <row r="1796" spans="2:12" x14ac:dyDescent="0.25">
      <c r="B1796" s="24">
        <v>7.4174546025540531</v>
      </c>
      <c r="G1796" s="24">
        <v>1794</v>
      </c>
      <c r="H1796" s="24" t="e">
        <f ca="1"/>
        <v>#NAME?</v>
      </c>
      <c r="I1796" s="24" t="e">
        <f t="array" aca="1" ref="I1796" ca="1">INDIRECT(ADDRESS(($E$2+1-G1796)+2,8))</f>
        <v>#NAME?</v>
      </c>
      <c r="J1796" s="24" t="e">
        <f t="shared" ref="J1796:J1859" ca="1" si="84">_xlfn.WEIBULL.DIST(H1796,$E$5,$E$6,TRUE)</f>
        <v>#NAME?</v>
      </c>
      <c r="K1796" s="24" t="e">
        <f t="shared" ref="K1796:K1859" ca="1" si="85">_xlfn.WEIBULL.DIST(I1796,$E$5,$E$6,TRUE)</f>
        <v>#NAME?</v>
      </c>
      <c r="L1796" s="24" t="e">
        <f t="shared" ref="L1796:L1859" ca="1" si="86">((2*G1796-1)/$E$2)*(LN(J1796)+LN(1-K1796))</f>
        <v>#NAME?</v>
      </c>
    </row>
    <row r="1797" spans="2:12" x14ac:dyDescent="0.25">
      <c r="B1797" s="24">
        <v>10.730215896345998</v>
      </c>
      <c r="G1797" s="24">
        <v>1795</v>
      </c>
      <c r="H1797" s="24" t="e">
        <f ca="1"/>
        <v>#NAME?</v>
      </c>
      <c r="I1797" s="24" t="e">
        <f t="array" aca="1" ref="I1797" ca="1">INDIRECT(ADDRESS(($E$2+1-G1797)+2,8))</f>
        <v>#NAME?</v>
      </c>
      <c r="J1797" s="24" t="e">
        <f t="shared" ca="1" si="84"/>
        <v>#NAME?</v>
      </c>
      <c r="K1797" s="24" t="e">
        <f t="shared" ca="1" si="85"/>
        <v>#NAME?</v>
      </c>
      <c r="L1797" s="24" t="e">
        <f t="shared" ca="1" si="86"/>
        <v>#NAME?</v>
      </c>
    </row>
    <row r="1798" spans="2:12" x14ac:dyDescent="0.25">
      <c r="B1798" s="24">
        <v>12.448895719228164</v>
      </c>
      <c r="G1798" s="24">
        <v>1796</v>
      </c>
      <c r="H1798" s="24" t="e">
        <f ca="1"/>
        <v>#NAME?</v>
      </c>
      <c r="I1798" s="24" t="e">
        <f t="array" aca="1" ref="I1798" ca="1">INDIRECT(ADDRESS(($E$2+1-G1798)+2,8))</f>
        <v>#NAME?</v>
      </c>
      <c r="J1798" s="24" t="e">
        <f t="shared" ca="1" si="84"/>
        <v>#NAME?</v>
      </c>
      <c r="K1798" s="24" t="e">
        <f t="shared" ca="1" si="85"/>
        <v>#NAME?</v>
      </c>
      <c r="L1798" s="24" t="e">
        <f t="shared" ca="1" si="86"/>
        <v>#NAME?</v>
      </c>
    </row>
    <row r="1799" spans="2:12" x14ac:dyDescent="0.25">
      <c r="B1799" s="24">
        <v>11.084174696263629</v>
      </c>
      <c r="G1799" s="24">
        <v>1797</v>
      </c>
      <c r="H1799" s="24" t="e">
        <f ca="1"/>
        <v>#NAME?</v>
      </c>
      <c r="I1799" s="24" t="e">
        <f t="array" aca="1" ref="I1799" ca="1">INDIRECT(ADDRESS(($E$2+1-G1799)+2,8))</f>
        <v>#NAME?</v>
      </c>
      <c r="J1799" s="24" t="e">
        <f t="shared" ca="1" si="84"/>
        <v>#NAME?</v>
      </c>
      <c r="K1799" s="24" t="e">
        <f t="shared" ca="1" si="85"/>
        <v>#NAME?</v>
      </c>
      <c r="L1799" s="24" t="e">
        <f t="shared" ca="1" si="86"/>
        <v>#NAME?</v>
      </c>
    </row>
    <row r="1800" spans="2:12" x14ac:dyDescent="0.25">
      <c r="B1800" s="24">
        <v>9.0728515815427624</v>
      </c>
      <c r="G1800" s="24">
        <v>1798</v>
      </c>
      <c r="H1800" s="24" t="e">
        <f ca="1"/>
        <v>#NAME?</v>
      </c>
      <c r="I1800" s="24" t="e">
        <f t="array" aca="1" ref="I1800" ca="1">INDIRECT(ADDRESS(($E$2+1-G1800)+2,8))</f>
        <v>#NAME?</v>
      </c>
      <c r="J1800" s="24" t="e">
        <f t="shared" ca="1" si="84"/>
        <v>#NAME?</v>
      </c>
      <c r="K1800" s="24" t="e">
        <f t="shared" ca="1" si="85"/>
        <v>#NAME?</v>
      </c>
      <c r="L1800" s="24" t="e">
        <f t="shared" ca="1" si="86"/>
        <v>#NAME?</v>
      </c>
    </row>
    <row r="1801" spans="2:12" x14ac:dyDescent="0.25">
      <c r="B1801" s="24">
        <v>9.5657112952726262</v>
      </c>
      <c r="G1801" s="24">
        <v>1799</v>
      </c>
      <c r="H1801" s="24" t="e">
        <f ca="1"/>
        <v>#NAME?</v>
      </c>
      <c r="I1801" s="24" t="e">
        <f t="array" aca="1" ref="I1801" ca="1">INDIRECT(ADDRESS(($E$2+1-G1801)+2,8))</f>
        <v>#NAME?</v>
      </c>
      <c r="J1801" s="24" t="e">
        <f t="shared" ca="1" si="84"/>
        <v>#NAME?</v>
      </c>
      <c r="K1801" s="24" t="e">
        <f t="shared" ca="1" si="85"/>
        <v>#NAME?</v>
      </c>
      <c r="L1801" s="24" t="e">
        <f t="shared" ca="1" si="86"/>
        <v>#NAME?</v>
      </c>
    </row>
    <row r="1802" spans="2:12" x14ac:dyDescent="0.25">
      <c r="B1802" s="24">
        <v>7.1033330441101654</v>
      </c>
      <c r="G1802" s="24">
        <v>1800</v>
      </c>
      <c r="H1802" s="24" t="e">
        <f ca="1"/>
        <v>#NAME?</v>
      </c>
      <c r="I1802" s="24" t="e">
        <f t="array" aca="1" ref="I1802" ca="1">INDIRECT(ADDRESS(($E$2+1-G1802)+2,8))</f>
        <v>#NAME?</v>
      </c>
      <c r="J1802" s="24" t="e">
        <f t="shared" ca="1" si="84"/>
        <v>#NAME?</v>
      </c>
      <c r="K1802" s="24" t="e">
        <f t="shared" ca="1" si="85"/>
        <v>#NAME?</v>
      </c>
      <c r="L1802" s="24" t="e">
        <f t="shared" ca="1" si="86"/>
        <v>#NAME?</v>
      </c>
    </row>
    <row r="1803" spans="2:12" x14ac:dyDescent="0.25">
      <c r="B1803" s="24">
        <v>9.4427699987235041</v>
      </c>
      <c r="G1803" s="24">
        <v>1801</v>
      </c>
      <c r="H1803" s="24" t="e">
        <f ca="1"/>
        <v>#NAME?</v>
      </c>
      <c r="I1803" s="24" t="e">
        <f t="array" aca="1" ref="I1803" ca="1">INDIRECT(ADDRESS(($E$2+1-G1803)+2,8))</f>
        <v>#NAME?</v>
      </c>
      <c r="J1803" s="24" t="e">
        <f t="shared" ca="1" si="84"/>
        <v>#NAME?</v>
      </c>
      <c r="K1803" s="24" t="e">
        <f t="shared" ca="1" si="85"/>
        <v>#NAME?</v>
      </c>
      <c r="L1803" s="24" t="e">
        <f t="shared" ca="1" si="86"/>
        <v>#NAME?</v>
      </c>
    </row>
    <row r="1804" spans="2:12" x14ac:dyDescent="0.25">
      <c r="B1804" s="24">
        <v>10.68485069911943</v>
      </c>
      <c r="G1804" s="24">
        <v>1802</v>
      </c>
      <c r="H1804" s="24" t="e">
        <f ca="1"/>
        <v>#NAME?</v>
      </c>
      <c r="I1804" s="24" t="e">
        <f t="array" aca="1" ref="I1804" ca="1">INDIRECT(ADDRESS(($E$2+1-G1804)+2,8))</f>
        <v>#NAME?</v>
      </c>
      <c r="J1804" s="24" t="e">
        <f t="shared" ca="1" si="84"/>
        <v>#NAME?</v>
      </c>
      <c r="K1804" s="24" t="e">
        <f t="shared" ca="1" si="85"/>
        <v>#NAME?</v>
      </c>
      <c r="L1804" s="24" t="e">
        <f t="shared" ca="1" si="86"/>
        <v>#NAME?</v>
      </c>
    </row>
    <row r="1805" spans="2:12" x14ac:dyDescent="0.25">
      <c r="B1805" s="24">
        <v>9.6533413955975931</v>
      </c>
      <c r="G1805" s="24">
        <v>1803</v>
      </c>
      <c r="H1805" s="24" t="e">
        <f ca="1"/>
        <v>#NAME?</v>
      </c>
      <c r="I1805" s="24" t="e">
        <f t="array" aca="1" ref="I1805" ca="1">INDIRECT(ADDRESS(($E$2+1-G1805)+2,8))</f>
        <v>#NAME?</v>
      </c>
      <c r="J1805" s="24" t="e">
        <f t="shared" ca="1" si="84"/>
        <v>#NAME?</v>
      </c>
      <c r="K1805" s="24" t="e">
        <f t="shared" ca="1" si="85"/>
        <v>#NAME?</v>
      </c>
      <c r="L1805" s="24" t="e">
        <f t="shared" ca="1" si="86"/>
        <v>#NAME?</v>
      </c>
    </row>
    <row r="1806" spans="2:12" x14ac:dyDescent="0.25">
      <c r="B1806" s="24">
        <v>8.9025089071471015</v>
      </c>
      <c r="G1806" s="24">
        <v>1804</v>
      </c>
      <c r="H1806" s="24" t="e">
        <f ca="1"/>
        <v>#NAME?</v>
      </c>
      <c r="I1806" s="24" t="e">
        <f t="array" aca="1" ref="I1806" ca="1">INDIRECT(ADDRESS(($E$2+1-G1806)+2,8))</f>
        <v>#NAME?</v>
      </c>
      <c r="J1806" s="24" t="e">
        <f t="shared" ca="1" si="84"/>
        <v>#NAME?</v>
      </c>
      <c r="K1806" s="24" t="e">
        <f t="shared" ca="1" si="85"/>
        <v>#NAME?</v>
      </c>
      <c r="L1806" s="24" t="e">
        <f t="shared" ca="1" si="86"/>
        <v>#NAME?</v>
      </c>
    </row>
    <row r="1807" spans="2:12" x14ac:dyDescent="0.25">
      <c r="B1807" s="24">
        <v>8.1467696535223464</v>
      </c>
      <c r="G1807" s="24">
        <v>1805</v>
      </c>
      <c r="H1807" s="24" t="e">
        <f ca="1"/>
        <v>#NAME?</v>
      </c>
      <c r="I1807" s="24" t="e">
        <f t="array" aca="1" ref="I1807" ca="1">INDIRECT(ADDRESS(($E$2+1-G1807)+2,8))</f>
        <v>#NAME?</v>
      </c>
      <c r="J1807" s="24" t="e">
        <f t="shared" ca="1" si="84"/>
        <v>#NAME?</v>
      </c>
      <c r="K1807" s="24" t="e">
        <f t="shared" ca="1" si="85"/>
        <v>#NAME?</v>
      </c>
      <c r="L1807" s="24" t="e">
        <f t="shared" ca="1" si="86"/>
        <v>#NAME?</v>
      </c>
    </row>
    <row r="1808" spans="2:12" x14ac:dyDescent="0.25">
      <c r="B1808" s="24">
        <v>9.272332803904682</v>
      </c>
      <c r="G1808" s="24">
        <v>1806</v>
      </c>
      <c r="H1808" s="24" t="e">
        <f ca="1"/>
        <v>#NAME?</v>
      </c>
      <c r="I1808" s="24" t="e">
        <f t="array" aca="1" ref="I1808" ca="1">INDIRECT(ADDRESS(($E$2+1-G1808)+2,8))</f>
        <v>#NAME?</v>
      </c>
      <c r="J1808" s="24" t="e">
        <f t="shared" ca="1" si="84"/>
        <v>#NAME?</v>
      </c>
      <c r="K1808" s="24" t="e">
        <f t="shared" ca="1" si="85"/>
        <v>#NAME?</v>
      </c>
      <c r="L1808" s="24" t="e">
        <f t="shared" ca="1" si="86"/>
        <v>#NAME?</v>
      </c>
    </row>
    <row r="1809" spans="2:12" x14ac:dyDescent="0.25">
      <c r="B1809" s="24">
        <v>9.4339454001870457</v>
      </c>
      <c r="G1809" s="24">
        <v>1807</v>
      </c>
      <c r="H1809" s="24" t="e">
        <f ca="1"/>
        <v>#NAME?</v>
      </c>
      <c r="I1809" s="24" t="e">
        <f t="array" aca="1" ref="I1809" ca="1">INDIRECT(ADDRESS(($E$2+1-G1809)+2,8))</f>
        <v>#NAME?</v>
      </c>
      <c r="J1809" s="24" t="e">
        <f t="shared" ca="1" si="84"/>
        <v>#NAME?</v>
      </c>
      <c r="K1809" s="24" t="e">
        <f t="shared" ca="1" si="85"/>
        <v>#NAME?</v>
      </c>
      <c r="L1809" s="24" t="e">
        <f t="shared" ca="1" si="86"/>
        <v>#NAME?</v>
      </c>
    </row>
    <row r="1810" spans="2:12" x14ac:dyDescent="0.25">
      <c r="B1810" s="24">
        <v>8.9316105006705886</v>
      </c>
      <c r="G1810" s="24">
        <v>1808</v>
      </c>
      <c r="H1810" s="24" t="e">
        <f ca="1"/>
        <v>#NAME?</v>
      </c>
      <c r="I1810" s="24" t="e">
        <f t="array" aca="1" ref="I1810" ca="1">INDIRECT(ADDRESS(($E$2+1-G1810)+2,8))</f>
        <v>#NAME?</v>
      </c>
      <c r="J1810" s="24" t="e">
        <f t="shared" ca="1" si="84"/>
        <v>#NAME?</v>
      </c>
      <c r="K1810" s="24" t="e">
        <f t="shared" ca="1" si="85"/>
        <v>#NAME?</v>
      </c>
      <c r="L1810" s="24" t="e">
        <f t="shared" ca="1" si="86"/>
        <v>#NAME?</v>
      </c>
    </row>
    <row r="1811" spans="2:12" x14ac:dyDescent="0.25">
      <c r="B1811" s="24">
        <v>9.4331026466467964</v>
      </c>
      <c r="G1811" s="24">
        <v>1809</v>
      </c>
      <c r="H1811" s="24" t="e">
        <f ca="1"/>
        <v>#NAME?</v>
      </c>
      <c r="I1811" s="24" t="e">
        <f t="array" aca="1" ref="I1811" ca="1">INDIRECT(ADDRESS(($E$2+1-G1811)+2,8))</f>
        <v>#NAME?</v>
      </c>
      <c r="J1811" s="24" t="e">
        <f t="shared" ca="1" si="84"/>
        <v>#NAME?</v>
      </c>
      <c r="K1811" s="24" t="e">
        <f t="shared" ca="1" si="85"/>
        <v>#NAME?</v>
      </c>
      <c r="L1811" s="24" t="e">
        <f t="shared" ca="1" si="86"/>
        <v>#NAME?</v>
      </c>
    </row>
    <row r="1812" spans="2:12" x14ac:dyDescent="0.25">
      <c r="B1812" s="24">
        <v>8.9602793262384601</v>
      </c>
      <c r="G1812" s="24">
        <v>1810</v>
      </c>
      <c r="H1812" s="24" t="e">
        <f ca="1"/>
        <v>#NAME?</v>
      </c>
      <c r="I1812" s="24" t="e">
        <f t="array" aca="1" ref="I1812" ca="1">INDIRECT(ADDRESS(($E$2+1-G1812)+2,8))</f>
        <v>#NAME?</v>
      </c>
      <c r="J1812" s="24" t="e">
        <f t="shared" ca="1" si="84"/>
        <v>#NAME?</v>
      </c>
      <c r="K1812" s="24" t="e">
        <f t="shared" ca="1" si="85"/>
        <v>#NAME?</v>
      </c>
      <c r="L1812" s="24" t="e">
        <f t="shared" ca="1" si="86"/>
        <v>#NAME?</v>
      </c>
    </row>
    <row r="1813" spans="2:12" x14ac:dyDescent="0.25">
      <c r="B1813" s="24">
        <v>10.019565489972353</v>
      </c>
      <c r="G1813" s="24">
        <v>1811</v>
      </c>
      <c r="H1813" s="24" t="e">
        <f ca="1"/>
        <v>#NAME?</v>
      </c>
      <c r="I1813" s="24" t="e">
        <f t="array" aca="1" ref="I1813" ca="1">INDIRECT(ADDRESS(($E$2+1-G1813)+2,8))</f>
        <v>#NAME?</v>
      </c>
      <c r="J1813" s="24" t="e">
        <f t="shared" ca="1" si="84"/>
        <v>#NAME?</v>
      </c>
      <c r="K1813" s="24" t="e">
        <f t="shared" ca="1" si="85"/>
        <v>#NAME?</v>
      </c>
      <c r="L1813" s="24" t="e">
        <f t="shared" ca="1" si="86"/>
        <v>#NAME?</v>
      </c>
    </row>
    <row r="1814" spans="2:12" x14ac:dyDescent="0.25">
      <c r="B1814" s="24">
        <v>13.078401091351541</v>
      </c>
      <c r="G1814" s="24">
        <v>1812</v>
      </c>
      <c r="H1814" s="24" t="e">
        <f ca="1"/>
        <v>#NAME?</v>
      </c>
      <c r="I1814" s="24" t="e">
        <f t="array" aca="1" ref="I1814" ca="1">INDIRECT(ADDRESS(($E$2+1-G1814)+2,8))</f>
        <v>#NAME?</v>
      </c>
      <c r="J1814" s="24" t="e">
        <f t="shared" ca="1" si="84"/>
        <v>#NAME?</v>
      </c>
      <c r="K1814" s="24" t="e">
        <f t="shared" ca="1" si="85"/>
        <v>#NAME?</v>
      </c>
      <c r="L1814" s="24" t="e">
        <f t="shared" ca="1" si="86"/>
        <v>#NAME?</v>
      </c>
    </row>
    <row r="1815" spans="2:12" x14ac:dyDescent="0.25">
      <c r="B1815" s="24">
        <v>7.5579815005597029</v>
      </c>
      <c r="G1815" s="24">
        <v>1813</v>
      </c>
      <c r="H1815" s="24" t="e">
        <f ca="1"/>
        <v>#NAME?</v>
      </c>
      <c r="I1815" s="24" t="e">
        <f t="array" aca="1" ref="I1815" ca="1">INDIRECT(ADDRESS(($E$2+1-G1815)+2,8))</f>
        <v>#NAME?</v>
      </c>
      <c r="J1815" s="24" t="e">
        <f t="shared" ca="1" si="84"/>
        <v>#NAME?</v>
      </c>
      <c r="K1815" s="24" t="e">
        <f t="shared" ca="1" si="85"/>
        <v>#NAME?</v>
      </c>
      <c r="L1815" s="24" t="e">
        <f t="shared" ca="1" si="86"/>
        <v>#NAME?</v>
      </c>
    </row>
    <row r="1816" spans="2:12" x14ac:dyDescent="0.25">
      <c r="B1816" s="24">
        <v>9.6557074299808328</v>
      </c>
      <c r="G1816" s="24">
        <v>1814</v>
      </c>
      <c r="H1816" s="24" t="e">
        <f ca="1"/>
        <v>#NAME?</v>
      </c>
      <c r="I1816" s="24" t="e">
        <f t="array" aca="1" ref="I1816" ca="1">INDIRECT(ADDRESS(($E$2+1-G1816)+2,8))</f>
        <v>#NAME?</v>
      </c>
      <c r="J1816" s="24" t="e">
        <f t="shared" ca="1" si="84"/>
        <v>#NAME?</v>
      </c>
      <c r="K1816" s="24" t="e">
        <f t="shared" ca="1" si="85"/>
        <v>#NAME?</v>
      </c>
      <c r="L1816" s="24" t="e">
        <f t="shared" ca="1" si="86"/>
        <v>#NAME?</v>
      </c>
    </row>
    <row r="1817" spans="2:12" x14ac:dyDescent="0.25">
      <c r="B1817" s="24">
        <v>10.664537492940219</v>
      </c>
      <c r="G1817" s="24">
        <v>1815</v>
      </c>
      <c r="H1817" s="24" t="e">
        <f ca="1"/>
        <v>#NAME?</v>
      </c>
      <c r="I1817" s="24" t="e">
        <f t="array" aca="1" ref="I1817" ca="1">INDIRECT(ADDRESS(($E$2+1-G1817)+2,8))</f>
        <v>#NAME?</v>
      </c>
      <c r="J1817" s="24" t="e">
        <f t="shared" ca="1" si="84"/>
        <v>#NAME?</v>
      </c>
      <c r="K1817" s="24" t="e">
        <f t="shared" ca="1" si="85"/>
        <v>#NAME?</v>
      </c>
      <c r="L1817" s="24" t="e">
        <f t="shared" ca="1" si="86"/>
        <v>#NAME?</v>
      </c>
    </row>
    <row r="1818" spans="2:12" x14ac:dyDescent="0.25">
      <c r="B1818" s="24">
        <v>10.157518435101096</v>
      </c>
      <c r="G1818" s="24">
        <v>1816</v>
      </c>
      <c r="H1818" s="24" t="e">
        <f ca="1"/>
        <v>#NAME?</v>
      </c>
      <c r="I1818" s="24" t="e">
        <f t="array" aca="1" ref="I1818" ca="1">INDIRECT(ADDRESS(($E$2+1-G1818)+2,8))</f>
        <v>#NAME?</v>
      </c>
      <c r="J1818" s="24" t="e">
        <f t="shared" ca="1" si="84"/>
        <v>#NAME?</v>
      </c>
      <c r="K1818" s="24" t="e">
        <f t="shared" ca="1" si="85"/>
        <v>#NAME?</v>
      </c>
      <c r="L1818" s="24" t="e">
        <f t="shared" ca="1" si="86"/>
        <v>#NAME?</v>
      </c>
    </row>
    <row r="1819" spans="2:12" x14ac:dyDescent="0.25">
      <c r="B1819" s="24">
        <v>9.3384758987085874</v>
      </c>
      <c r="G1819" s="24">
        <v>1817</v>
      </c>
      <c r="H1819" s="24" t="e">
        <f ca="1"/>
        <v>#NAME?</v>
      </c>
      <c r="I1819" s="24" t="e">
        <f t="array" aca="1" ref="I1819" ca="1">INDIRECT(ADDRESS(($E$2+1-G1819)+2,8))</f>
        <v>#NAME?</v>
      </c>
      <c r="J1819" s="24" t="e">
        <f t="shared" ca="1" si="84"/>
        <v>#NAME?</v>
      </c>
      <c r="K1819" s="24" t="e">
        <f t="shared" ca="1" si="85"/>
        <v>#NAME?</v>
      </c>
      <c r="L1819" s="24" t="e">
        <f t="shared" ca="1" si="86"/>
        <v>#NAME?</v>
      </c>
    </row>
    <row r="1820" spans="2:12" x14ac:dyDescent="0.25">
      <c r="B1820" s="24">
        <v>9.1479433907744649</v>
      </c>
      <c r="G1820" s="24">
        <v>1818</v>
      </c>
      <c r="H1820" s="24" t="e">
        <f ca="1"/>
        <v>#NAME?</v>
      </c>
      <c r="I1820" s="24" t="e">
        <f t="array" aca="1" ref="I1820" ca="1">INDIRECT(ADDRESS(($E$2+1-G1820)+2,8))</f>
        <v>#NAME?</v>
      </c>
      <c r="J1820" s="24" t="e">
        <f t="shared" ca="1" si="84"/>
        <v>#NAME?</v>
      </c>
      <c r="K1820" s="24" t="e">
        <f t="shared" ca="1" si="85"/>
        <v>#NAME?</v>
      </c>
      <c r="L1820" s="24" t="e">
        <f t="shared" ca="1" si="86"/>
        <v>#NAME?</v>
      </c>
    </row>
    <row r="1821" spans="2:12" x14ac:dyDescent="0.25">
      <c r="B1821" s="24">
        <v>7.353505171377698</v>
      </c>
      <c r="G1821" s="24">
        <v>1819</v>
      </c>
      <c r="H1821" s="24" t="e">
        <f ca="1"/>
        <v>#NAME?</v>
      </c>
      <c r="I1821" s="24" t="e">
        <f t="array" aca="1" ref="I1821" ca="1">INDIRECT(ADDRESS(($E$2+1-G1821)+2,8))</f>
        <v>#NAME?</v>
      </c>
      <c r="J1821" s="24" t="e">
        <f t="shared" ca="1" si="84"/>
        <v>#NAME?</v>
      </c>
      <c r="K1821" s="24" t="e">
        <f t="shared" ca="1" si="85"/>
        <v>#NAME?</v>
      </c>
      <c r="L1821" s="24" t="e">
        <f t="shared" ca="1" si="86"/>
        <v>#NAME?</v>
      </c>
    </row>
    <row r="1822" spans="2:12" x14ac:dyDescent="0.25">
      <c r="B1822" s="24">
        <v>9.0575050172678786</v>
      </c>
      <c r="G1822" s="24">
        <v>1820</v>
      </c>
      <c r="H1822" s="24" t="e">
        <f ca="1"/>
        <v>#NAME?</v>
      </c>
      <c r="I1822" s="24" t="e">
        <f t="array" aca="1" ref="I1822" ca="1">INDIRECT(ADDRESS(($E$2+1-G1822)+2,8))</f>
        <v>#NAME?</v>
      </c>
      <c r="J1822" s="24" t="e">
        <f t="shared" ca="1" si="84"/>
        <v>#NAME?</v>
      </c>
      <c r="K1822" s="24" t="e">
        <f t="shared" ca="1" si="85"/>
        <v>#NAME?</v>
      </c>
      <c r="L1822" s="24" t="e">
        <f t="shared" ca="1" si="86"/>
        <v>#NAME?</v>
      </c>
    </row>
    <row r="1823" spans="2:12" x14ac:dyDescent="0.25">
      <c r="B1823" s="24">
        <v>10.965553095313174</v>
      </c>
      <c r="G1823" s="24">
        <v>1821</v>
      </c>
      <c r="H1823" s="24" t="e">
        <f ca="1"/>
        <v>#NAME?</v>
      </c>
      <c r="I1823" s="24" t="e">
        <f t="array" aca="1" ref="I1823" ca="1">INDIRECT(ADDRESS(($E$2+1-G1823)+2,8))</f>
        <v>#NAME?</v>
      </c>
      <c r="J1823" s="24" t="e">
        <f t="shared" ca="1" si="84"/>
        <v>#NAME?</v>
      </c>
      <c r="K1823" s="24" t="e">
        <f t="shared" ca="1" si="85"/>
        <v>#NAME?</v>
      </c>
      <c r="L1823" s="24" t="e">
        <f t="shared" ca="1" si="86"/>
        <v>#NAME?</v>
      </c>
    </row>
    <row r="1824" spans="2:12" x14ac:dyDescent="0.25">
      <c r="B1824" s="24">
        <v>9.1917997980858921</v>
      </c>
      <c r="G1824" s="24">
        <v>1822</v>
      </c>
      <c r="H1824" s="24" t="e">
        <f ca="1"/>
        <v>#NAME?</v>
      </c>
      <c r="I1824" s="24" t="e">
        <f t="array" aca="1" ref="I1824" ca="1">INDIRECT(ADDRESS(($E$2+1-G1824)+2,8))</f>
        <v>#NAME?</v>
      </c>
      <c r="J1824" s="24" t="e">
        <f t="shared" ca="1" si="84"/>
        <v>#NAME?</v>
      </c>
      <c r="K1824" s="24" t="e">
        <f t="shared" ca="1" si="85"/>
        <v>#NAME?</v>
      </c>
      <c r="L1824" s="24" t="e">
        <f t="shared" ca="1" si="86"/>
        <v>#NAME?</v>
      </c>
    </row>
    <row r="1825" spans="2:12" x14ac:dyDescent="0.25">
      <c r="B1825" s="24">
        <v>9.767293441772857</v>
      </c>
      <c r="G1825" s="24">
        <v>1823</v>
      </c>
      <c r="H1825" s="24" t="e">
        <f ca="1"/>
        <v>#NAME?</v>
      </c>
      <c r="I1825" s="24" t="e">
        <f t="array" aca="1" ref="I1825" ca="1">INDIRECT(ADDRESS(($E$2+1-G1825)+2,8))</f>
        <v>#NAME?</v>
      </c>
      <c r="J1825" s="24" t="e">
        <f t="shared" ca="1" si="84"/>
        <v>#NAME?</v>
      </c>
      <c r="K1825" s="24" t="e">
        <f t="shared" ca="1" si="85"/>
        <v>#NAME?</v>
      </c>
      <c r="L1825" s="24" t="e">
        <f t="shared" ca="1" si="86"/>
        <v>#NAME?</v>
      </c>
    </row>
    <row r="1826" spans="2:12" x14ac:dyDescent="0.25">
      <c r="B1826" s="24">
        <v>10.707539343716341</v>
      </c>
      <c r="G1826" s="24">
        <v>1824</v>
      </c>
      <c r="H1826" s="24" t="e">
        <f ca="1"/>
        <v>#NAME?</v>
      </c>
      <c r="I1826" s="24" t="e">
        <f t="array" aca="1" ref="I1826" ca="1">INDIRECT(ADDRESS(($E$2+1-G1826)+2,8))</f>
        <v>#NAME?</v>
      </c>
      <c r="J1826" s="24" t="e">
        <f t="shared" ca="1" si="84"/>
        <v>#NAME?</v>
      </c>
      <c r="K1826" s="24" t="e">
        <f t="shared" ca="1" si="85"/>
        <v>#NAME?</v>
      </c>
      <c r="L1826" s="24" t="e">
        <f t="shared" ca="1" si="86"/>
        <v>#NAME?</v>
      </c>
    </row>
    <row r="1827" spans="2:12" x14ac:dyDescent="0.25">
      <c r="B1827" s="24">
        <v>8.694467270076272</v>
      </c>
      <c r="G1827" s="24">
        <v>1825</v>
      </c>
      <c r="H1827" s="24" t="e">
        <f ca="1"/>
        <v>#NAME?</v>
      </c>
      <c r="I1827" s="24" t="e">
        <f t="array" aca="1" ref="I1827" ca="1">INDIRECT(ADDRESS(($E$2+1-G1827)+2,8))</f>
        <v>#NAME?</v>
      </c>
      <c r="J1827" s="24" t="e">
        <f t="shared" ca="1" si="84"/>
        <v>#NAME?</v>
      </c>
      <c r="K1827" s="24" t="e">
        <f t="shared" ca="1" si="85"/>
        <v>#NAME?</v>
      </c>
      <c r="L1827" s="24" t="e">
        <f t="shared" ca="1" si="86"/>
        <v>#NAME?</v>
      </c>
    </row>
    <row r="1828" spans="2:12" x14ac:dyDescent="0.25">
      <c r="B1828" s="24">
        <v>8.9676891775962702</v>
      </c>
      <c r="G1828" s="24">
        <v>1826</v>
      </c>
      <c r="H1828" s="24" t="e">
        <f ca="1"/>
        <v>#NAME?</v>
      </c>
      <c r="I1828" s="24" t="e">
        <f t="array" aca="1" ref="I1828" ca="1">INDIRECT(ADDRESS(($E$2+1-G1828)+2,8))</f>
        <v>#NAME?</v>
      </c>
      <c r="J1828" s="24" t="e">
        <f t="shared" ca="1" si="84"/>
        <v>#NAME?</v>
      </c>
      <c r="K1828" s="24" t="e">
        <f t="shared" ca="1" si="85"/>
        <v>#NAME?</v>
      </c>
      <c r="L1828" s="24" t="e">
        <f t="shared" ca="1" si="86"/>
        <v>#NAME?</v>
      </c>
    </row>
    <row r="1829" spans="2:12" x14ac:dyDescent="0.25">
      <c r="B1829" s="24">
        <v>10.061979173698159</v>
      </c>
      <c r="G1829" s="24">
        <v>1827</v>
      </c>
      <c r="H1829" s="24" t="e">
        <f ca="1"/>
        <v>#NAME?</v>
      </c>
      <c r="I1829" s="24" t="e">
        <f t="array" aca="1" ref="I1829" ca="1">INDIRECT(ADDRESS(($E$2+1-G1829)+2,8))</f>
        <v>#NAME?</v>
      </c>
      <c r="J1829" s="24" t="e">
        <f t="shared" ca="1" si="84"/>
        <v>#NAME?</v>
      </c>
      <c r="K1829" s="24" t="e">
        <f t="shared" ca="1" si="85"/>
        <v>#NAME?</v>
      </c>
      <c r="L1829" s="24" t="e">
        <f t="shared" ca="1" si="86"/>
        <v>#NAME?</v>
      </c>
    </row>
    <row r="1830" spans="2:12" x14ac:dyDescent="0.25">
      <c r="B1830" s="24">
        <v>8.54163437436757</v>
      </c>
      <c r="G1830" s="24">
        <v>1828</v>
      </c>
      <c r="H1830" s="24" t="e">
        <f ca="1"/>
        <v>#NAME?</v>
      </c>
      <c r="I1830" s="24" t="e">
        <f t="array" aca="1" ref="I1830" ca="1">INDIRECT(ADDRESS(($E$2+1-G1830)+2,8))</f>
        <v>#NAME?</v>
      </c>
      <c r="J1830" s="24" t="e">
        <f t="shared" ca="1" si="84"/>
        <v>#NAME?</v>
      </c>
      <c r="K1830" s="24" t="e">
        <f t="shared" ca="1" si="85"/>
        <v>#NAME?</v>
      </c>
      <c r="L1830" s="24" t="e">
        <f t="shared" ca="1" si="86"/>
        <v>#NAME?</v>
      </c>
    </row>
    <row r="1831" spans="2:12" x14ac:dyDescent="0.25">
      <c r="B1831" s="24">
        <v>8.235850925598994</v>
      </c>
      <c r="G1831" s="24">
        <v>1829</v>
      </c>
      <c r="H1831" s="24" t="e">
        <f ca="1"/>
        <v>#NAME?</v>
      </c>
      <c r="I1831" s="24" t="e">
        <f t="array" aca="1" ref="I1831" ca="1">INDIRECT(ADDRESS(($E$2+1-G1831)+2,8))</f>
        <v>#NAME?</v>
      </c>
      <c r="J1831" s="24" t="e">
        <f t="shared" ca="1" si="84"/>
        <v>#NAME?</v>
      </c>
      <c r="K1831" s="24" t="e">
        <f t="shared" ca="1" si="85"/>
        <v>#NAME?</v>
      </c>
      <c r="L1831" s="24" t="e">
        <f t="shared" ca="1" si="86"/>
        <v>#NAME?</v>
      </c>
    </row>
    <row r="1832" spans="2:12" x14ac:dyDescent="0.25">
      <c r="B1832" s="24">
        <v>10.740663675503066</v>
      </c>
      <c r="G1832" s="24">
        <v>1830</v>
      </c>
      <c r="H1832" s="24" t="e">
        <f ca="1"/>
        <v>#NAME?</v>
      </c>
      <c r="I1832" s="24" t="e">
        <f t="array" aca="1" ref="I1832" ca="1">INDIRECT(ADDRESS(($E$2+1-G1832)+2,8))</f>
        <v>#NAME?</v>
      </c>
      <c r="J1832" s="24" t="e">
        <f t="shared" ca="1" si="84"/>
        <v>#NAME?</v>
      </c>
      <c r="K1832" s="24" t="e">
        <f t="shared" ca="1" si="85"/>
        <v>#NAME?</v>
      </c>
      <c r="L1832" s="24" t="e">
        <f t="shared" ca="1" si="86"/>
        <v>#NAME?</v>
      </c>
    </row>
    <row r="1833" spans="2:12" x14ac:dyDescent="0.25">
      <c r="B1833" s="24">
        <v>10.21805280918954</v>
      </c>
      <c r="G1833" s="24">
        <v>1831</v>
      </c>
      <c r="H1833" s="24" t="e">
        <f ca="1"/>
        <v>#NAME?</v>
      </c>
      <c r="I1833" s="24" t="e">
        <f t="array" aca="1" ref="I1833" ca="1">INDIRECT(ADDRESS(($E$2+1-G1833)+2,8))</f>
        <v>#NAME?</v>
      </c>
      <c r="J1833" s="24" t="e">
        <f t="shared" ca="1" si="84"/>
        <v>#NAME?</v>
      </c>
      <c r="K1833" s="24" t="e">
        <f t="shared" ca="1" si="85"/>
        <v>#NAME?</v>
      </c>
      <c r="L1833" s="24" t="e">
        <f t="shared" ca="1" si="86"/>
        <v>#NAME?</v>
      </c>
    </row>
    <row r="1834" spans="2:12" x14ac:dyDescent="0.25">
      <c r="B1834" s="24">
        <v>9.9672499971003994</v>
      </c>
      <c r="G1834" s="24">
        <v>1832</v>
      </c>
      <c r="H1834" s="24" t="e">
        <f ca="1"/>
        <v>#NAME?</v>
      </c>
      <c r="I1834" s="24" t="e">
        <f t="array" aca="1" ref="I1834" ca="1">INDIRECT(ADDRESS(($E$2+1-G1834)+2,8))</f>
        <v>#NAME?</v>
      </c>
      <c r="J1834" s="24" t="e">
        <f t="shared" ca="1" si="84"/>
        <v>#NAME?</v>
      </c>
      <c r="K1834" s="24" t="e">
        <f t="shared" ca="1" si="85"/>
        <v>#NAME?</v>
      </c>
      <c r="L1834" s="24" t="e">
        <f t="shared" ca="1" si="86"/>
        <v>#NAME?</v>
      </c>
    </row>
    <row r="1835" spans="2:12" x14ac:dyDescent="0.25">
      <c r="B1835" s="24">
        <v>8.3182565364504946</v>
      </c>
      <c r="G1835" s="24">
        <v>1833</v>
      </c>
      <c r="H1835" s="24" t="e">
        <f ca="1"/>
        <v>#NAME?</v>
      </c>
      <c r="I1835" s="24" t="e">
        <f t="array" aca="1" ref="I1835" ca="1">INDIRECT(ADDRESS(($E$2+1-G1835)+2,8))</f>
        <v>#NAME?</v>
      </c>
      <c r="J1835" s="24" t="e">
        <f t="shared" ca="1" si="84"/>
        <v>#NAME?</v>
      </c>
      <c r="K1835" s="24" t="e">
        <f t="shared" ca="1" si="85"/>
        <v>#NAME?</v>
      </c>
      <c r="L1835" s="24" t="e">
        <f t="shared" ca="1" si="86"/>
        <v>#NAME?</v>
      </c>
    </row>
    <row r="1836" spans="2:12" x14ac:dyDescent="0.25">
      <c r="B1836" s="24">
        <v>8.6010114414529824</v>
      </c>
      <c r="G1836" s="24">
        <v>1834</v>
      </c>
      <c r="H1836" s="24" t="e">
        <f ca="1"/>
        <v>#NAME?</v>
      </c>
      <c r="I1836" s="24" t="e">
        <f t="array" aca="1" ref="I1836" ca="1">INDIRECT(ADDRESS(($E$2+1-G1836)+2,8))</f>
        <v>#NAME?</v>
      </c>
      <c r="J1836" s="24" t="e">
        <f t="shared" ca="1" si="84"/>
        <v>#NAME?</v>
      </c>
      <c r="K1836" s="24" t="e">
        <f t="shared" ca="1" si="85"/>
        <v>#NAME?</v>
      </c>
      <c r="L1836" s="24" t="e">
        <f t="shared" ca="1" si="86"/>
        <v>#NAME?</v>
      </c>
    </row>
    <row r="1837" spans="2:12" x14ac:dyDescent="0.25">
      <c r="B1837" s="24">
        <v>7.7808397892862171</v>
      </c>
      <c r="G1837" s="24">
        <v>1835</v>
      </c>
      <c r="H1837" s="24" t="e">
        <f ca="1"/>
        <v>#NAME?</v>
      </c>
      <c r="I1837" s="24" t="e">
        <f t="array" aca="1" ref="I1837" ca="1">INDIRECT(ADDRESS(($E$2+1-G1837)+2,8))</f>
        <v>#NAME?</v>
      </c>
      <c r="J1837" s="24" t="e">
        <f t="shared" ca="1" si="84"/>
        <v>#NAME?</v>
      </c>
      <c r="K1837" s="24" t="e">
        <f t="shared" ca="1" si="85"/>
        <v>#NAME?</v>
      </c>
      <c r="L1837" s="24" t="e">
        <f t="shared" ca="1" si="86"/>
        <v>#NAME?</v>
      </c>
    </row>
    <row r="1838" spans="2:12" x14ac:dyDescent="0.25">
      <c r="B1838" s="24">
        <v>8.5945266573617882</v>
      </c>
      <c r="G1838" s="24">
        <v>1836</v>
      </c>
      <c r="H1838" s="24" t="e">
        <f ca="1"/>
        <v>#NAME?</v>
      </c>
      <c r="I1838" s="24" t="e">
        <f t="array" aca="1" ref="I1838" ca="1">INDIRECT(ADDRESS(($E$2+1-G1838)+2,8))</f>
        <v>#NAME?</v>
      </c>
      <c r="J1838" s="24" t="e">
        <f t="shared" ca="1" si="84"/>
        <v>#NAME?</v>
      </c>
      <c r="K1838" s="24" t="e">
        <f t="shared" ca="1" si="85"/>
        <v>#NAME?</v>
      </c>
      <c r="L1838" s="24" t="e">
        <f t="shared" ca="1" si="86"/>
        <v>#NAME?</v>
      </c>
    </row>
    <row r="1839" spans="2:12" x14ac:dyDescent="0.25">
      <c r="B1839" s="24">
        <v>9.324337971454419</v>
      </c>
      <c r="G1839" s="24">
        <v>1837</v>
      </c>
      <c r="H1839" s="24" t="e">
        <f ca="1"/>
        <v>#NAME?</v>
      </c>
      <c r="I1839" s="24" t="e">
        <f t="array" aca="1" ref="I1839" ca="1">INDIRECT(ADDRESS(($E$2+1-G1839)+2,8))</f>
        <v>#NAME?</v>
      </c>
      <c r="J1839" s="24" t="e">
        <f t="shared" ca="1" si="84"/>
        <v>#NAME?</v>
      </c>
      <c r="K1839" s="24" t="e">
        <f t="shared" ca="1" si="85"/>
        <v>#NAME?</v>
      </c>
      <c r="L1839" s="24" t="e">
        <f t="shared" ca="1" si="86"/>
        <v>#NAME?</v>
      </c>
    </row>
    <row r="1840" spans="2:12" x14ac:dyDescent="0.25">
      <c r="B1840" s="24">
        <v>10.048685080327955</v>
      </c>
      <c r="G1840" s="24">
        <v>1838</v>
      </c>
      <c r="H1840" s="24" t="e">
        <f ca="1"/>
        <v>#NAME?</v>
      </c>
      <c r="I1840" s="24" t="e">
        <f t="array" aca="1" ref="I1840" ca="1">INDIRECT(ADDRESS(($E$2+1-G1840)+2,8))</f>
        <v>#NAME?</v>
      </c>
      <c r="J1840" s="24" t="e">
        <f t="shared" ca="1" si="84"/>
        <v>#NAME?</v>
      </c>
      <c r="K1840" s="24" t="e">
        <f t="shared" ca="1" si="85"/>
        <v>#NAME?</v>
      </c>
      <c r="L1840" s="24" t="e">
        <f t="shared" ca="1" si="86"/>
        <v>#NAME?</v>
      </c>
    </row>
    <row r="1841" spans="2:12" x14ac:dyDescent="0.25">
      <c r="B1841" s="24">
        <v>9.5454267385145393</v>
      </c>
      <c r="G1841" s="24">
        <v>1839</v>
      </c>
      <c r="H1841" s="24" t="e">
        <f ca="1"/>
        <v>#NAME?</v>
      </c>
      <c r="I1841" s="24" t="e">
        <f t="array" aca="1" ref="I1841" ca="1">INDIRECT(ADDRESS(($E$2+1-G1841)+2,8))</f>
        <v>#NAME?</v>
      </c>
      <c r="J1841" s="24" t="e">
        <f t="shared" ca="1" si="84"/>
        <v>#NAME?</v>
      </c>
      <c r="K1841" s="24" t="e">
        <f t="shared" ca="1" si="85"/>
        <v>#NAME?</v>
      </c>
      <c r="L1841" s="24" t="e">
        <f t="shared" ca="1" si="86"/>
        <v>#NAME?</v>
      </c>
    </row>
    <row r="1842" spans="2:12" x14ac:dyDescent="0.25">
      <c r="B1842" s="24">
        <v>10.14749376137102</v>
      </c>
      <c r="G1842" s="24">
        <v>1840</v>
      </c>
      <c r="H1842" s="24" t="e">
        <f ca="1"/>
        <v>#NAME?</v>
      </c>
      <c r="I1842" s="24" t="e">
        <f t="array" aca="1" ref="I1842" ca="1">INDIRECT(ADDRESS(($E$2+1-G1842)+2,8))</f>
        <v>#NAME?</v>
      </c>
      <c r="J1842" s="24" t="e">
        <f t="shared" ca="1" si="84"/>
        <v>#NAME?</v>
      </c>
      <c r="K1842" s="24" t="e">
        <f t="shared" ca="1" si="85"/>
        <v>#NAME?</v>
      </c>
      <c r="L1842" s="24" t="e">
        <f t="shared" ca="1" si="86"/>
        <v>#NAME?</v>
      </c>
    </row>
    <row r="1843" spans="2:12" x14ac:dyDescent="0.25">
      <c r="B1843" s="24">
        <v>11.606605114948046</v>
      </c>
      <c r="G1843" s="24">
        <v>1841</v>
      </c>
      <c r="H1843" s="24" t="e">
        <f ca="1"/>
        <v>#NAME?</v>
      </c>
      <c r="I1843" s="24" t="e">
        <f t="array" aca="1" ref="I1843" ca="1">INDIRECT(ADDRESS(($E$2+1-G1843)+2,8))</f>
        <v>#NAME?</v>
      </c>
      <c r="J1843" s="24" t="e">
        <f t="shared" ca="1" si="84"/>
        <v>#NAME?</v>
      </c>
      <c r="K1843" s="24" t="e">
        <f t="shared" ca="1" si="85"/>
        <v>#NAME?</v>
      </c>
      <c r="L1843" s="24" t="e">
        <f t="shared" ca="1" si="86"/>
        <v>#NAME?</v>
      </c>
    </row>
    <row r="1844" spans="2:12" x14ac:dyDescent="0.25">
      <c r="B1844" s="24">
        <v>10.504087664796549</v>
      </c>
      <c r="G1844" s="24">
        <v>1842</v>
      </c>
      <c r="H1844" s="24" t="e">
        <f ca="1"/>
        <v>#NAME?</v>
      </c>
      <c r="I1844" s="24" t="e">
        <f t="array" aca="1" ref="I1844" ca="1">INDIRECT(ADDRESS(($E$2+1-G1844)+2,8))</f>
        <v>#NAME?</v>
      </c>
      <c r="J1844" s="24" t="e">
        <f t="shared" ca="1" si="84"/>
        <v>#NAME?</v>
      </c>
      <c r="K1844" s="24" t="e">
        <f t="shared" ca="1" si="85"/>
        <v>#NAME?</v>
      </c>
      <c r="L1844" s="24" t="e">
        <f t="shared" ca="1" si="86"/>
        <v>#NAME?</v>
      </c>
    </row>
    <row r="1845" spans="2:12" x14ac:dyDescent="0.25">
      <c r="B1845" s="24">
        <v>9.5547551085455638</v>
      </c>
      <c r="G1845" s="24">
        <v>1843</v>
      </c>
      <c r="H1845" s="24" t="e">
        <f ca="1"/>
        <v>#NAME?</v>
      </c>
      <c r="I1845" s="24" t="e">
        <f t="array" aca="1" ref="I1845" ca="1">INDIRECT(ADDRESS(($E$2+1-G1845)+2,8))</f>
        <v>#NAME?</v>
      </c>
      <c r="J1845" s="24" t="e">
        <f t="shared" ca="1" si="84"/>
        <v>#NAME?</v>
      </c>
      <c r="K1845" s="24" t="e">
        <f t="shared" ca="1" si="85"/>
        <v>#NAME?</v>
      </c>
      <c r="L1845" s="24" t="e">
        <f t="shared" ca="1" si="86"/>
        <v>#NAME?</v>
      </c>
    </row>
    <row r="1846" spans="2:12" x14ac:dyDescent="0.25">
      <c r="B1846" s="24">
        <v>10.463127322899657</v>
      </c>
      <c r="G1846" s="24">
        <v>1844</v>
      </c>
      <c r="H1846" s="24" t="e">
        <f ca="1"/>
        <v>#NAME?</v>
      </c>
      <c r="I1846" s="24" t="e">
        <f t="array" aca="1" ref="I1846" ca="1">INDIRECT(ADDRESS(($E$2+1-G1846)+2,8))</f>
        <v>#NAME?</v>
      </c>
      <c r="J1846" s="24" t="e">
        <f t="shared" ca="1" si="84"/>
        <v>#NAME?</v>
      </c>
      <c r="K1846" s="24" t="e">
        <f t="shared" ca="1" si="85"/>
        <v>#NAME?</v>
      </c>
      <c r="L1846" s="24" t="e">
        <f t="shared" ca="1" si="86"/>
        <v>#NAME?</v>
      </c>
    </row>
    <row r="1847" spans="2:12" x14ac:dyDescent="0.25">
      <c r="B1847" s="24">
        <v>8.4072914955237312</v>
      </c>
      <c r="G1847" s="24">
        <v>1845</v>
      </c>
      <c r="H1847" s="24" t="e">
        <f ca="1"/>
        <v>#NAME?</v>
      </c>
      <c r="I1847" s="24" t="e">
        <f t="array" aca="1" ref="I1847" ca="1">INDIRECT(ADDRESS(($E$2+1-G1847)+2,8))</f>
        <v>#NAME?</v>
      </c>
      <c r="J1847" s="24" t="e">
        <f t="shared" ca="1" si="84"/>
        <v>#NAME?</v>
      </c>
      <c r="K1847" s="24" t="e">
        <f t="shared" ca="1" si="85"/>
        <v>#NAME?</v>
      </c>
      <c r="L1847" s="24" t="e">
        <f t="shared" ca="1" si="86"/>
        <v>#NAME?</v>
      </c>
    </row>
    <row r="1848" spans="2:12" x14ac:dyDescent="0.25">
      <c r="B1848" s="24">
        <v>8.551712059824407</v>
      </c>
      <c r="G1848" s="24">
        <v>1846</v>
      </c>
      <c r="H1848" s="24" t="e">
        <f ca="1"/>
        <v>#NAME?</v>
      </c>
      <c r="I1848" s="24" t="e">
        <f t="array" aca="1" ref="I1848" ca="1">INDIRECT(ADDRESS(($E$2+1-G1848)+2,8))</f>
        <v>#NAME?</v>
      </c>
      <c r="J1848" s="24" t="e">
        <f t="shared" ca="1" si="84"/>
        <v>#NAME?</v>
      </c>
      <c r="K1848" s="24" t="e">
        <f t="shared" ca="1" si="85"/>
        <v>#NAME?</v>
      </c>
      <c r="L1848" s="24" t="e">
        <f t="shared" ca="1" si="86"/>
        <v>#NAME?</v>
      </c>
    </row>
    <row r="1849" spans="2:12" x14ac:dyDescent="0.25">
      <c r="B1849" s="24">
        <v>9.3429607307989073</v>
      </c>
      <c r="G1849" s="24">
        <v>1847</v>
      </c>
      <c r="H1849" s="24" t="e">
        <f ca="1"/>
        <v>#NAME?</v>
      </c>
      <c r="I1849" s="24" t="e">
        <f t="array" aca="1" ref="I1849" ca="1">INDIRECT(ADDRESS(($E$2+1-G1849)+2,8))</f>
        <v>#NAME?</v>
      </c>
      <c r="J1849" s="24" t="e">
        <f t="shared" ca="1" si="84"/>
        <v>#NAME?</v>
      </c>
      <c r="K1849" s="24" t="e">
        <f t="shared" ca="1" si="85"/>
        <v>#NAME?</v>
      </c>
      <c r="L1849" s="24" t="e">
        <f t="shared" ca="1" si="86"/>
        <v>#NAME?</v>
      </c>
    </row>
    <row r="1850" spans="2:12" x14ac:dyDescent="0.25">
      <c r="B1850" s="24">
        <v>7.1222984982386359</v>
      </c>
      <c r="G1850" s="24">
        <v>1848</v>
      </c>
      <c r="H1850" s="24" t="e">
        <f ca="1"/>
        <v>#NAME?</v>
      </c>
      <c r="I1850" s="24" t="e">
        <f t="array" aca="1" ref="I1850" ca="1">INDIRECT(ADDRESS(($E$2+1-G1850)+2,8))</f>
        <v>#NAME?</v>
      </c>
      <c r="J1850" s="24" t="e">
        <f t="shared" ca="1" si="84"/>
        <v>#NAME?</v>
      </c>
      <c r="K1850" s="24" t="e">
        <f t="shared" ca="1" si="85"/>
        <v>#NAME?</v>
      </c>
      <c r="L1850" s="24" t="e">
        <f t="shared" ca="1" si="86"/>
        <v>#NAME?</v>
      </c>
    </row>
    <row r="1851" spans="2:12" x14ac:dyDescent="0.25">
      <c r="B1851" s="24">
        <v>8.8791058143960448</v>
      </c>
      <c r="G1851" s="24">
        <v>1849</v>
      </c>
      <c r="H1851" s="24" t="e">
        <f ca="1"/>
        <v>#NAME?</v>
      </c>
      <c r="I1851" s="24" t="e">
        <f t="array" aca="1" ref="I1851" ca="1">INDIRECT(ADDRESS(($E$2+1-G1851)+2,8))</f>
        <v>#NAME?</v>
      </c>
      <c r="J1851" s="24" t="e">
        <f t="shared" ca="1" si="84"/>
        <v>#NAME?</v>
      </c>
      <c r="K1851" s="24" t="e">
        <f t="shared" ca="1" si="85"/>
        <v>#NAME?</v>
      </c>
      <c r="L1851" s="24" t="e">
        <f t="shared" ca="1" si="86"/>
        <v>#NAME?</v>
      </c>
    </row>
    <row r="1852" spans="2:12" x14ac:dyDescent="0.25">
      <c r="B1852" s="24">
        <v>9.3573807649204923</v>
      </c>
      <c r="G1852" s="24">
        <v>1850</v>
      </c>
      <c r="H1852" s="24" t="e">
        <f ca="1"/>
        <v>#NAME?</v>
      </c>
      <c r="I1852" s="24" t="e">
        <f t="array" aca="1" ref="I1852" ca="1">INDIRECT(ADDRESS(($E$2+1-G1852)+2,8))</f>
        <v>#NAME?</v>
      </c>
      <c r="J1852" s="24" t="e">
        <f t="shared" ca="1" si="84"/>
        <v>#NAME?</v>
      </c>
      <c r="K1852" s="24" t="e">
        <f t="shared" ca="1" si="85"/>
        <v>#NAME?</v>
      </c>
      <c r="L1852" s="24" t="e">
        <f t="shared" ca="1" si="86"/>
        <v>#NAME?</v>
      </c>
    </row>
    <row r="1853" spans="2:12" x14ac:dyDescent="0.25">
      <c r="B1853" s="24">
        <v>9.6836484305748947</v>
      </c>
      <c r="G1853" s="24">
        <v>1851</v>
      </c>
      <c r="H1853" s="24" t="e">
        <f ca="1"/>
        <v>#NAME?</v>
      </c>
      <c r="I1853" s="24" t="e">
        <f t="array" aca="1" ref="I1853" ca="1">INDIRECT(ADDRESS(($E$2+1-G1853)+2,8))</f>
        <v>#NAME?</v>
      </c>
      <c r="J1853" s="24" t="e">
        <f t="shared" ca="1" si="84"/>
        <v>#NAME?</v>
      </c>
      <c r="K1853" s="24" t="e">
        <f t="shared" ca="1" si="85"/>
        <v>#NAME?</v>
      </c>
      <c r="L1853" s="24" t="e">
        <f t="shared" ca="1" si="86"/>
        <v>#NAME?</v>
      </c>
    </row>
    <row r="1854" spans="2:12" x14ac:dyDescent="0.25">
      <c r="B1854" s="24">
        <v>9.0993417999866857</v>
      </c>
      <c r="G1854" s="24">
        <v>1852</v>
      </c>
      <c r="H1854" s="24" t="e">
        <f ca="1"/>
        <v>#NAME?</v>
      </c>
      <c r="I1854" s="24" t="e">
        <f t="array" aca="1" ref="I1854" ca="1">INDIRECT(ADDRESS(($E$2+1-G1854)+2,8))</f>
        <v>#NAME?</v>
      </c>
      <c r="J1854" s="24" t="e">
        <f t="shared" ca="1" si="84"/>
        <v>#NAME?</v>
      </c>
      <c r="K1854" s="24" t="e">
        <f t="shared" ca="1" si="85"/>
        <v>#NAME?</v>
      </c>
      <c r="L1854" s="24" t="e">
        <f t="shared" ca="1" si="86"/>
        <v>#NAME?</v>
      </c>
    </row>
    <row r="1855" spans="2:12" x14ac:dyDescent="0.25">
      <c r="B1855" s="24">
        <v>9.1099727975355442</v>
      </c>
      <c r="G1855" s="24">
        <v>1853</v>
      </c>
      <c r="H1855" s="24" t="e">
        <f ca="1"/>
        <v>#NAME?</v>
      </c>
      <c r="I1855" s="24" t="e">
        <f t="array" aca="1" ref="I1855" ca="1">INDIRECT(ADDRESS(($E$2+1-G1855)+2,8))</f>
        <v>#NAME?</v>
      </c>
      <c r="J1855" s="24" t="e">
        <f t="shared" ca="1" si="84"/>
        <v>#NAME?</v>
      </c>
      <c r="K1855" s="24" t="e">
        <f t="shared" ca="1" si="85"/>
        <v>#NAME?</v>
      </c>
      <c r="L1855" s="24" t="e">
        <f t="shared" ca="1" si="86"/>
        <v>#NAME?</v>
      </c>
    </row>
    <row r="1856" spans="2:12" x14ac:dyDescent="0.25">
      <c r="B1856" s="24">
        <v>9.6573566481554813</v>
      </c>
      <c r="G1856" s="24">
        <v>1854</v>
      </c>
      <c r="H1856" s="24" t="e">
        <f ca="1"/>
        <v>#NAME?</v>
      </c>
      <c r="I1856" s="24" t="e">
        <f t="array" aca="1" ref="I1856" ca="1">INDIRECT(ADDRESS(($E$2+1-G1856)+2,8))</f>
        <v>#NAME?</v>
      </c>
      <c r="J1856" s="24" t="e">
        <f t="shared" ca="1" si="84"/>
        <v>#NAME?</v>
      </c>
      <c r="K1856" s="24" t="e">
        <f t="shared" ca="1" si="85"/>
        <v>#NAME?</v>
      </c>
      <c r="L1856" s="24" t="e">
        <f t="shared" ca="1" si="86"/>
        <v>#NAME?</v>
      </c>
    </row>
    <row r="1857" spans="2:12" x14ac:dyDescent="0.25">
      <c r="B1857" s="24">
        <v>8.0870170538699533</v>
      </c>
      <c r="G1857" s="24">
        <v>1855</v>
      </c>
      <c r="H1857" s="24" t="e">
        <f ca="1"/>
        <v>#NAME?</v>
      </c>
      <c r="I1857" s="24" t="e">
        <f t="array" aca="1" ref="I1857" ca="1">INDIRECT(ADDRESS(($E$2+1-G1857)+2,8))</f>
        <v>#NAME?</v>
      </c>
      <c r="J1857" s="24" t="e">
        <f t="shared" ca="1" si="84"/>
        <v>#NAME?</v>
      </c>
      <c r="K1857" s="24" t="e">
        <f t="shared" ca="1" si="85"/>
        <v>#NAME?</v>
      </c>
      <c r="L1857" s="24" t="e">
        <f t="shared" ca="1" si="86"/>
        <v>#NAME?</v>
      </c>
    </row>
    <row r="1858" spans="2:12" x14ac:dyDescent="0.25">
      <c r="B1858" s="24">
        <v>7.2921672552479109</v>
      </c>
      <c r="G1858" s="24">
        <v>1856</v>
      </c>
      <c r="H1858" s="24" t="e">
        <f ca="1"/>
        <v>#NAME?</v>
      </c>
      <c r="I1858" s="24" t="e">
        <f t="array" aca="1" ref="I1858" ca="1">INDIRECT(ADDRESS(($E$2+1-G1858)+2,8))</f>
        <v>#NAME?</v>
      </c>
      <c r="J1858" s="24" t="e">
        <f t="shared" ca="1" si="84"/>
        <v>#NAME?</v>
      </c>
      <c r="K1858" s="24" t="e">
        <f t="shared" ca="1" si="85"/>
        <v>#NAME?</v>
      </c>
      <c r="L1858" s="24" t="e">
        <f t="shared" ca="1" si="86"/>
        <v>#NAME?</v>
      </c>
    </row>
    <row r="1859" spans="2:12" x14ac:dyDescent="0.25">
      <c r="B1859" s="24">
        <v>7.8683980684439092</v>
      </c>
      <c r="G1859" s="24">
        <v>1857</v>
      </c>
      <c r="H1859" s="24" t="e">
        <f ca="1"/>
        <v>#NAME?</v>
      </c>
      <c r="I1859" s="24" t="e">
        <f t="array" aca="1" ref="I1859" ca="1">INDIRECT(ADDRESS(($E$2+1-G1859)+2,8))</f>
        <v>#NAME?</v>
      </c>
      <c r="J1859" s="24" t="e">
        <f t="shared" ca="1" si="84"/>
        <v>#NAME?</v>
      </c>
      <c r="K1859" s="24" t="e">
        <f t="shared" ca="1" si="85"/>
        <v>#NAME?</v>
      </c>
      <c r="L1859" s="24" t="e">
        <f t="shared" ca="1" si="86"/>
        <v>#NAME?</v>
      </c>
    </row>
    <row r="1860" spans="2:12" x14ac:dyDescent="0.25">
      <c r="B1860" s="24">
        <v>6.7750015693075882</v>
      </c>
      <c r="G1860" s="24">
        <v>1858</v>
      </c>
      <c r="H1860" s="24" t="e">
        <f ca="1"/>
        <v>#NAME?</v>
      </c>
      <c r="I1860" s="24" t="e">
        <f t="array" aca="1" ref="I1860" ca="1">INDIRECT(ADDRESS(($E$2+1-G1860)+2,8))</f>
        <v>#NAME?</v>
      </c>
      <c r="J1860" s="24" t="e">
        <f t="shared" ref="J1860:J1923" ca="1" si="87">_xlfn.WEIBULL.DIST(H1860,$E$5,$E$6,TRUE)</f>
        <v>#NAME?</v>
      </c>
      <c r="K1860" s="24" t="e">
        <f t="shared" ref="K1860:K1923" ca="1" si="88">_xlfn.WEIBULL.DIST(I1860,$E$5,$E$6,TRUE)</f>
        <v>#NAME?</v>
      </c>
      <c r="L1860" s="24" t="e">
        <f t="shared" ref="L1860:L1923" ca="1" si="89">((2*G1860-1)/$E$2)*(LN(J1860)+LN(1-K1860))</f>
        <v>#NAME?</v>
      </c>
    </row>
    <row r="1861" spans="2:12" x14ac:dyDescent="0.25">
      <c r="B1861" s="24">
        <v>9.1525583328743121</v>
      </c>
      <c r="G1861" s="24">
        <v>1859</v>
      </c>
      <c r="H1861" s="24" t="e">
        <f ca="1"/>
        <v>#NAME?</v>
      </c>
      <c r="I1861" s="24" t="e">
        <f t="array" aca="1" ref="I1861" ca="1">INDIRECT(ADDRESS(($E$2+1-G1861)+2,8))</f>
        <v>#NAME?</v>
      </c>
      <c r="J1861" s="24" t="e">
        <f t="shared" ca="1" si="87"/>
        <v>#NAME?</v>
      </c>
      <c r="K1861" s="24" t="e">
        <f t="shared" ca="1" si="88"/>
        <v>#NAME?</v>
      </c>
      <c r="L1861" s="24" t="e">
        <f t="shared" ca="1" si="89"/>
        <v>#NAME?</v>
      </c>
    </row>
    <row r="1862" spans="2:12" x14ac:dyDescent="0.25">
      <c r="B1862" s="24">
        <v>9.8073588444016693</v>
      </c>
      <c r="G1862" s="24">
        <v>1860</v>
      </c>
      <c r="H1862" s="24" t="e">
        <f ca="1"/>
        <v>#NAME?</v>
      </c>
      <c r="I1862" s="24" t="e">
        <f t="array" aca="1" ref="I1862" ca="1">INDIRECT(ADDRESS(($E$2+1-G1862)+2,8))</f>
        <v>#NAME?</v>
      </c>
      <c r="J1862" s="24" t="e">
        <f t="shared" ca="1" si="87"/>
        <v>#NAME?</v>
      </c>
      <c r="K1862" s="24" t="e">
        <f t="shared" ca="1" si="88"/>
        <v>#NAME?</v>
      </c>
      <c r="L1862" s="24" t="e">
        <f t="shared" ca="1" si="89"/>
        <v>#NAME?</v>
      </c>
    </row>
    <row r="1863" spans="2:12" x14ac:dyDescent="0.25">
      <c r="B1863" s="24">
        <v>8.706890934647225</v>
      </c>
      <c r="G1863" s="24">
        <v>1861</v>
      </c>
      <c r="H1863" s="24" t="e">
        <f ca="1"/>
        <v>#NAME?</v>
      </c>
      <c r="I1863" s="24" t="e">
        <f t="array" aca="1" ref="I1863" ca="1">INDIRECT(ADDRESS(($E$2+1-G1863)+2,8))</f>
        <v>#NAME?</v>
      </c>
      <c r="J1863" s="24" t="e">
        <f t="shared" ca="1" si="87"/>
        <v>#NAME?</v>
      </c>
      <c r="K1863" s="24" t="e">
        <f t="shared" ca="1" si="88"/>
        <v>#NAME?</v>
      </c>
      <c r="L1863" s="24" t="e">
        <f t="shared" ca="1" si="89"/>
        <v>#NAME?</v>
      </c>
    </row>
    <row r="1864" spans="2:12" x14ac:dyDescent="0.25">
      <c r="B1864" s="24">
        <v>10.179386798892407</v>
      </c>
      <c r="G1864" s="24">
        <v>1862</v>
      </c>
      <c r="H1864" s="24" t="e">
        <f ca="1"/>
        <v>#NAME?</v>
      </c>
      <c r="I1864" s="24" t="e">
        <f t="array" aca="1" ref="I1864" ca="1">INDIRECT(ADDRESS(($E$2+1-G1864)+2,8))</f>
        <v>#NAME?</v>
      </c>
      <c r="J1864" s="24" t="e">
        <f t="shared" ca="1" si="87"/>
        <v>#NAME?</v>
      </c>
      <c r="K1864" s="24" t="e">
        <f t="shared" ca="1" si="88"/>
        <v>#NAME?</v>
      </c>
      <c r="L1864" s="24" t="e">
        <f t="shared" ca="1" si="89"/>
        <v>#NAME?</v>
      </c>
    </row>
    <row r="1865" spans="2:12" x14ac:dyDescent="0.25">
      <c r="B1865" s="24">
        <v>8.7631682503046484</v>
      </c>
      <c r="G1865" s="24">
        <v>1863</v>
      </c>
      <c r="H1865" s="24" t="e">
        <f ca="1"/>
        <v>#NAME?</v>
      </c>
      <c r="I1865" s="24" t="e">
        <f t="array" aca="1" ref="I1865" ca="1">INDIRECT(ADDRESS(($E$2+1-G1865)+2,8))</f>
        <v>#NAME?</v>
      </c>
      <c r="J1865" s="24" t="e">
        <f t="shared" ca="1" si="87"/>
        <v>#NAME?</v>
      </c>
      <c r="K1865" s="24" t="e">
        <f t="shared" ca="1" si="88"/>
        <v>#NAME?</v>
      </c>
      <c r="L1865" s="24" t="e">
        <f t="shared" ca="1" si="89"/>
        <v>#NAME?</v>
      </c>
    </row>
    <row r="1866" spans="2:12" x14ac:dyDescent="0.25">
      <c r="B1866" s="24">
        <v>9.7243779856064467</v>
      </c>
      <c r="G1866" s="24">
        <v>1864</v>
      </c>
      <c r="H1866" s="24" t="e">
        <f ca="1"/>
        <v>#NAME?</v>
      </c>
      <c r="I1866" s="24" t="e">
        <f t="array" aca="1" ref="I1866" ca="1">INDIRECT(ADDRESS(($E$2+1-G1866)+2,8))</f>
        <v>#NAME?</v>
      </c>
      <c r="J1866" s="24" t="e">
        <f t="shared" ca="1" si="87"/>
        <v>#NAME?</v>
      </c>
      <c r="K1866" s="24" t="e">
        <f t="shared" ca="1" si="88"/>
        <v>#NAME?</v>
      </c>
      <c r="L1866" s="24" t="e">
        <f t="shared" ca="1" si="89"/>
        <v>#NAME?</v>
      </c>
    </row>
    <row r="1867" spans="2:12" x14ac:dyDescent="0.25">
      <c r="B1867" s="24">
        <v>8.2496167146492407</v>
      </c>
      <c r="G1867" s="24">
        <v>1865</v>
      </c>
      <c r="H1867" s="24" t="e">
        <f ca="1"/>
        <v>#NAME?</v>
      </c>
      <c r="I1867" s="24" t="e">
        <f t="array" aca="1" ref="I1867" ca="1">INDIRECT(ADDRESS(($E$2+1-G1867)+2,8))</f>
        <v>#NAME?</v>
      </c>
      <c r="J1867" s="24" t="e">
        <f t="shared" ca="1" si="87"/>
        <v>#NAME?</v>
      </c>
      <c r="K1867" s="24" t="e">
        <f t="shared" ca="1" si="88"/>
        <v>#NAME?</v>
      </c>
      <c r="L1867" s="24" t="e">
        <f t="shared" ca="1" si="89"/>
        <v>#NAME?</v>
      </c>
    </row>
    <row r="1868" spans="2:12" x14ac:dyDescent="0.25">
      <c r="B1868" s="24">
        <v>11.1694453388771</v>
      </c>
      <c r="G1868" s="24">
        <v>1866</v>
      </c>
      <c r="H1868" s="24" t="e">
        <f ca="1"/>
        <v>#NAME?</v>
      </c>
      <c r="I1868" s="24" t="e">
        <f t="array" aca="1" ref="I1868" ca="1">INDIRECT(ADDRESS(($E$2+1-G1868)+2,8))</f>
        <v>#NAME?</v>
      </c>
      <c r="J1868" s="24" t="e">
        <f t="shared" ca="1" si="87"/>
        <v>#NAME?</v>
      </c>
      <c r="K1868" s="24" t="e">
        <f t="shared" ca="1" si="88"/>
        <v>#NAME?</v>
      </c>
      <c r="L1868" s="24" t="e">
        <f t="shared" ca="1" si="89"/>
        <v>#NAME?</v>
      </c>
    </row>
    <row r="1869" spans="2:12" x14ac:dyDescent="0.25">
      <c r="B1869" s="24">
        <v>10.357290625292032</v>
      </c>
      <c r="G1869" s="24">
        <v>1867</v>
      </c>
      <c r="H1869" s="24" t="e">
        <f ca="1"/>
        <v>#NAME?</v>
      </c>
      <c r="I1869" s="24" t="e">
        <f t="array" aca="1" ref="I1869" ca="1">INDIRECT(ADDRESS(($E$2+1-G1869)+2,8))</f>
        <v>#NAME?</v>
      </c>
      <c r="J1869" s="24" t="e">
        <f t="shared" ca="1" si="87"/>
        <v>#NAME?</v>
      </c>
      <c r="K1869" s="24" t="e">
        <f t="shared" ca="1" si="88"/>
        <v>#NAME?</v>
      </c>
      <c r="L1869" s="24" t="e">
        <f t="shared" ca="1" si="89"/>
        <v>#NAME?</v>
      </c>
    </row>
    <row r="1870" spans="2:12" x14ac:dyDescent="0.25">
      <c r="B1870" s="24">
        <v>9.7913270792964813</v>
      </c>
      <c r="G1870" s="24">
        <v>1868</v>
      </c>
      <c r="H1870" s="24" t="e">
        <f ca="1"/>
        <v>#NAME?</v>
      </c>
      <c r="I1870" s="24" t="e">
        <f t="array" aca="1" ref="I1870" ca="1">INDIRECT(ADDRESS(($E$2+1-G1870)+2,8))</f>
        <v>#NAME?</v>
      </c>
      <c r="J1870" s="24" t="e">
        <f t="shared" ca="1" si="87"/>
        <v>#NAME?</v>
      </c>
      <c r="K1870" s="24" t="e">
        <f t="shared" ca="1" si="88"/>
        <v>#NAME?</v>
      </c>
      <c r="L1870" s="24" t="e">
        <f t="shared" ca="1" si="89"/>
        <v>#NAME?</v>
      </c>
    </row>
    <row r="1871" spans="2:12" x14ac:dyDescent="0.25">
      <c r="B1871" s="24">
        <v>10.563144210010588</v>
      </c>
      <c r="G1871" s="24">
        <v>1869</v>
      </c>
      <c r="H1871" s="24" t="e">
        <f ca="1"/>
        <v>#NAME?</v>
      </c>
      <c r="I1871" s="24" t="e">
        <f t="array" aca="1" ref="I1871" ca="1">INDIRECT(ADDRESS(($E$2+1-G1871)+2,8))</f>
        <v>#NAME?</v>
      </c>
      <c r="J1871" s="24" t="e">
        <f t="shared" ca="1" si="87"/>
        <v>#NAME?</v>
      </c>
      <c r="K1871" s="24" t="e">
        <f t="shared" ca="1" si="88"/>
        <v>#NAME?</v>
      </c>
      <c r="L1871" s="24" t="e">
        <f t="shared" ca="1" si="89"/>
        <v>#NAME?</v>
      </c>
    </row>
    <row r="1872" spans="2:12" x14ac:dyDescent="0.25">
      <c r="B1872" s="24">
        <v>7.8583194183509111</v>
      </c>
      <c r="G1872" s="24">
        <v>1870</v>
      </c>
      <c r="H1872" s="24" t="e">
        <f ca="1"/>
        <v>#NAME?</v>
      </c>
      <c r="I1872" s="24" t="e">
        <f t="array" aca="1" ref="I1872" ca="1">INDIRECT(ADDRESS(($E$2+1-G1872)+2,8))</f>
        <v>#NAME?</v>
      </c>
      <c r="J1872" s="24" t="e">
        <f t="shared" ca="1" si="87"/>
        <v>#NAME?</v>
      </c>
      <c r="K1872" s="24" t="e">
        <f t="shared" ca="1" si="88"/>
        <v>#NAME?</v>
      </c>
      <c r="L1872" s="24" t="e">
        <f t="shared" ca="1" si="89"/>
        <v>#NAME?</v>
      </c>
    </row>
    <row r="1873" spans="2:12" x14ac:dyDescent="0.25">
      <c r="B1873" s="24">
        <v>12.532462789491012</v>
      </c>
      <c r="G1873" s="24">
        <v>1871</v>
      </c>
      <c r="H1873" s="24" t="e">
        <f ca="1"/>
        <v>#NAME?</v>
      </c>
      <c r="I1873" s="24" t="e">
        <f t="array" aca="1" ref="I1873" ca="1">INDIRECT(ADDRESS(($E$2+1-G1873)+2,8))</f>
        <v>#NAME?</v>
      </c>
      <c r="J1873" s="24" t="e">
        <f t="shared" ca="1" si="87"/>
        <v>#NAME?</v>
      </c>
      <c r="K1873" s="24" t="e">
        <f t="shared" ca="1" si="88"/>
        <v>#NAME?</v>
      </c>
      <c r="L1873" s="24" t="e">
        <f t="shared" ca="1" si="89"/>
        <v>#NAME?</v>
      </c>
    </row>
    <row r="1874" spans="2:12" x14ac:dyDescent="0.25">
      <c r="B1874" s="24">
        <v>11.557832977522747</v>
      </c>
      <c r="G1874" s="24">
        <v>1872</v>
      </c>
      <c r="H1874" s="24" t="e">
        <f ca="1"/>
        <v>#NAME?</v>
      </c>
      <c r="I1874" s="24" t="e">
        <f t="array" aca="1" ref="I1874" ca="1">INDIRECT(ADDRESS(($E$2+1-G1874)+2,8))</f>
        <v>#NAME?</v>
      </c>
      <c r="J1874" s="24" t="e">
        <f t="shared" ca="1" si="87"/>
        <v>#NAME?</v>
      </c>
      <c r="K1874" s="24" t="e">
        <f t="shared" ca="1" si="88"/>
        <v>#NAME?</v>
      </c>
      <c r="L1874" s="24" t="e">
        <f t="shared" ca="1" si="89"/>
        <v>#NAME?</v>
      </c>
    </row>
    <row r="1875" spans="2:12" x14ac:dyDescent="0.25">
      <c r="B1875" s="24">
        <v>10.619615196658662</v>
      </c>
      <c r="G1875" s="24">
        <v>1873</v>
      </c>
      <c r="H1875" s="24" t="e">
        <f ca="1"/>
        <v>#NAME?</v>
      </c>
      <c r="I1875" s="24" t="e">
        <f t="array" aca="1" ref="I1875" ca="1">INDIRECT(ADDRESS(($E$2+1-G1875)+2,8))</f>
        <v>#NAME?</v>
      </c>
      <c r="J1875" s="24" t="e">
        <f t="shared" ca="1" si="87"/>
        <v>#NAME?</v>
      </c>
      <c r="K1875" s="24" t="e">
        <f t="shared" ca="1" si="88"/>
        <v>#NAME?</v>
      </c>
      <c r="L1875" s="24" t="e">
        <f t="shared" ca="1" si="89"/>
        <v>#NAME?</v>
      </c>
    </row>
    <row r="1876" spans="2:12" x14ac:dyDescent="0.25">
      <c r="B1876" s="24">
        <v>10.040525843882985</v>
      </c>
      <c r="G1876" s="24">
        <v>1874</v>
      </c>
      <c r="H1876" s="24" t="e">
        <f ca="1"/>
        <v>#NAME?</v>
      </c>
      <c r="I1876" s="24" t="e">
        <f t="array" aca="1" ref="I1876" ca="1">INDIRECT(ADDRESS(($E$2+1-G1876)+2,8))</f>
        <v>#NAME?</v>
      </c>
      <c r="J1876" s="24" t="e">
        <f t="shared" ca="1" si="87"/>
        <v>#NAME?</v>
      </c>
      <c r="K1876" s="24" t="e">
        <f t="shared" ca="1" si="88"/>
        <v>#NAME?</v>
      </c>
      <c r="L1876" s="24" t="e">
        <f t="shared" ca="1" si="89"/>
        <v>#NAME?</v>
      </c>
    </row>
    <row r="1877" spans="2:12" x14ac:dyDescent="0.25">
      <c r="B1877" s="24">
        <v>8.0477758338074654</v>
      </c>
      <c r="G1877" s="24">
        <v>1875</v>
      </c>
      <c r="H1877" s="24" t="e">
        <f ca="1"/>
        <v>#NAME?</v>
      </c>
      <c r="I1877" s="24" t="e">
        <f t="array" aca="1" ref="I1877" ca="1">INDIRECT(ADDRESS(($E$2+1-G1877)+2,8))</f>
        <v>#NAME?</v>
      </c>
      <c r="J1877" s="24" t="e">
        <f t="shared" ca="1" si="87"/>
        <v>#NAME?</v>
      </c>
      <c r="K1877" s="24" t="e">
        <f t="shared" ca="1" si="88"/>
        <v>#NAME?</v>
      </c>
      <c r="L1877" s="24" t="e">
        <f t="shared" ca="1" si="89"/>
        <v>#NAME?</v>
      </c>
    </row>
    <row r="1878" spans="2:12" x14ac:dyDescent="0.25">
      <c r="B1878" s="24">
        <v>8.7144959663833568</v>
      </c>
      <c r="G1878" s="24">
        <v>1876</v>
      </c>
      <c r="H1878" s="24" t="e">
        <f ca="1"/>
        <v>#NAME?</v>
      </c>
      <c r="I1878" s="24" t="e">
        <f t="array" aca="1" ref="I1878" ca="1">INDIRECT(ADDRESS(($E$2+1-G1878)+2,8))</f>
        <v>#NAME?</v>
      </c>
      <c r="J1878" s="24" t="e">
        <f t="shared" ca="1" si="87"/>
        <v>#NAME?</v>
      </c>
      <c r="K1878" s="24" t="e">
        <f t="shared" ca="1" si="88"/>
        <v>#NAME?</v>
      </c>
      <c r="L1878" s="24" t="e">
        <f t="shared" ca="1" si="89"/>
        <v>#NAME?</v>
      </c>
    </row>
    <row r="1879" spans="2:12" x14ac:dyDescent="0.25">
      <c r="B1879" s="24">
        <v>9.6884794768276663</v>
      </c>
      <c r="G1879" s="24">
        <v>1877</v>
      </c>
      <c r="H1879" s="24" t="e">
        <f ca="1"/>
        <v>#NAME?</v>
      </c>
      <c r="I1879" s="24" t="e">
        <f t="array" aca="1" ref="I1879" ca="1">INDIRECT(ADDRESS(($E$2+1-G1879)+2,8))</f>
        <v>#NAME?</v>
      </c>
      <c r="J1879" s="24" t="e">
        <f t="shared" ca="1" si="87"/>
        <v>#NAME?</v>
      </c>
      <c r="K1879" s="24" t="e">
        <f t="shared" ca="1" si="88"/>
        <v>#NAME?</v>
      </c>
      <c r="L1879" s="24" t="e">
        <f t="shared" ca="1" si="89"/>
        <v>#NAME?</v>
      </c>
    </row>
    <row r="1880" spans="2:12" x14ac:dyDescent="0.25">
      <c r="B1880" s="24">
        <v>8.2385877426318661</v>
      </c>
      <c r="G1880" s="24">
        <v>1878</v>
      </c>
      <c r="H1880" s="24" t="e">
        <f ca="1"/>
        <v>#NAME?</v>
      </c>
      <c r="I1880" s="24" t="e">
        <f t="array" aca="1" ref="I1880" ca="1">INDIRECT(ADDRESS(($E$2+1-G1880)+2,8))</f>
        <v>#NAME?</v>
      </c>
      <c r="J1880" s="24" t="e">
        <f t="shared" ca="1" si="87"/>
        <v>#NAME?</v>
      </c>
      <c r="K1880" s="24" t="e">
        <f t="shared" ca="1" si="88"/>
        <v>#NAME?</v>
      </c>
      <c r="L1880" s="24" t="e">
        <f t="shared" ca="1" si="89"/>
        <v>#NAME?</v>
      </c>
    </row>
    <row r="1881" spans="2:12" x14ac:dyDescent="0.25">
      <c r="B1881" s="24">
        <v>10.113904502444704</v>
      </c>
      <c r="G1881" s="24">
        <v>1879</v>
      </c>
      <c r="H1881" s="24" t="e">
        <f ca="1"/>
        <v>#NAME?</v>
      </c>
      <c r="I1881" s="24" t="e">
        <f t="array" aca="1" ref="I1881" ca="1">INDIRECT(ADDRESS(($E$2+1-G1881)+2,8))</f>
        <v>#NAME?</v>
      </c>
      <c r="J1881" s="24" t="e">
        <f t="shared" ca="1" si="87"/>
        <v>#NAME?</v>
      </c>
      <c r="K1881" s="24" t="e">
        <f t="shared" ca="1" si="88"/>
        <v>#NAME?</v>
      </c>
      <c r="L1881" s="24" t="e">
        <f t="shared" ca="1" si="89"/>
        <v>#NAME?</v>
      </c>
    </row>
    <row r="1882" spans="2:12" x14ac:dyDescent="0.25">
      <c r="B1882" s="24">
        <v>10.034638728428328</v>
      </c>
      <c r="G1882" s="24">
        <v>1880</v>
      </c>
      <c r="H1882" s="24" t="e">
        <f ca="1"/>
        <v>#NAME?</v>
      </c>
      <c r="I1882" s="24" t="e">
        <f t="array" aca="1" ref="I1882" ca="1">INDIRECT(ADDRESS(($E$2+1-G1882)+2,8))</f>
        <v>#NAME?</v>
      </c>
      <c r="J1882" s="24" t="e">
        <f t="shared" ca="1" si="87"/>
        <v>#NAME?</v>
      </c>
      <c r="K1882" s="24" t="e">
        <f t="shared" ca="1" si="88"/>
        <v>#NAME?</v>
      </c>
      <c r="L1882" s="24" t="e">
        <f t="shared" ca="1" si="89"/>
        <v>#NAME?</v>
      </c>
    </row>
    <row r="1883" spans="2:12" x14ac:dyDescent="0.25">
      <c r="B1883" s="24">
        <v>7.4591819632199634</v>
      </c>
      <c r="G1883" s="24">
        <v>1881</v>
      </c>
      <c r="H1883" s="24" t="e">
        <f ca="1"/>
        <v>#NAME?</v>
      </c>
      <c r="I1883" s="24" t="e">
        <f t="array" aca="1" ref="I1883" ca="1">INDIRECT(ADDRESS(($E$2+1-G1883)+2,8))</f>
        <v>#NAME?</v>
      </c>
      <c r="J1883" s="24" t="e">
        <f t="shared" ca="1" si="87"/>
        <v>#NAME?</v>
      </c>
      <c r="K1883" s="24" t="e">
        <f t="shared" ca="1" si="88"/>
        <v>#NAME?</v>
      </c>
      <c r="L1883" s="24" t="e">
        <f t="shared" ca="1" si="89"/>
        <v>#NAME?</v>
      </c>
    </row>
    <row r="1884" spans="2:12" x14ac:dyDescent="0.25">
      <c r="B1884" s="24">
        <v>9.4384564012994741</v>
      </c>
      <c r="G1884" s="24">
        <v>1882</v>
      </c>
      <c r="H1884" s="24" t="e">
        <f ca="1"/>
        <v>#NAME?</v>
      </c>
      <c r="I1884" s="24" t="e">
        <f t="array" aca="1" ref="I1884" ca="1">INDIRECT(ADDRESS(($E$2+1-G1884)+2,8))</f>
        <v>#NAME?</v>
      </c>
      <c r="J1884" s="24" t="e">
        <f t="shared" ca="1" si="87"/>
        <v>#NAME?</v>
      </c>
      <c r="K1884" s="24" t="e">
        <f t="shared" ca="1" si="88"/>
        <v>#NAME?</v>
      </c>
      <c r="L1884" s="24" t="e">
        <f t="shared" ca="1" si="89"/>
        <v>#NAME?</v>
      </c>
    </row>
    <row r="1885" spans="2:12" x14ac:dyDescent="0.25">
      <c r="B1885" s="24">
        <v>7.3621389611377968</v>
      </c>
      <c r="G1885" s="24">
        <v>1883</v>
      </c>
      <c r="H1885" s="24" t="e">
        <f ca="1"/>
        <v>#NAME?</v>
      </c>
      <c r="I1885" s="24" t="e">
        <f t="array" aca="1" ref="I1885" ca="1">INDIRECT(ADDRESS(($E$2+1-G1885)+2,8))</f>
        <v>#NAME?</v>
      </c>
      <c r="J1885" s="24" t="e">
        <f t="shared" ca="1" si="87"/>
        <v>#NAME?</v>
      </c>
      <c r="K1885" s="24" t="e">
        <f t="shared" ca="1" si="88"/>
        <v>#NAME?</v>
      </c>
      <c r="L1885" s="24" t="e">
        <f t="shared" ca="1" si="89"/>
        <v>#NAME?</v>
      </c>
    </row>
    <row r="1886" spans="2:12" x14ac:dyDescent="0.25">
      <c r="B1886" s="24">
        <v>11.518516999850112</v>
      </c>
      <c r="G1886" s="24">
        <v>1884</v>
      </c>
      <c r="H1886" s="24" t="e">
        <f ca="1"/>
        <v>#NAME?</v>
      </c>
      <c r="I1886" s="24" t="e">
        <f t="array" aca="1" ref="I1886" ca="1">INDIRECT(ADDRESS(($E$2+1-G1886)+2,8))</f>
        <v>#NAME?</v>
      </c>
      <c r="J1886" s="24" t="e">
        <f t="shared" ca="1" si="87"/>
        <v>#NAME?</v>
      </c>
      <c r="K1886" s="24" t="e">
        <f t="shared" ca="1" si="88"/>
        <v>#NAME?</v>
      </c>
      <c r="L1886" s="24" t="e">
        <f t="shared" ca="1" si="89"/>
        <v>#NAME?</v>
      </c>
    </row>
    <row r="1887" spans="2:12" x14ac:dyDescent="0.25">
      <c r="B1887" s="24">
        <v>11.908733737512957</v>
      </c>
      <c r="G1887" s="24">
        <v>1885</v>
      </c>
      <c r="H1887" s="24" t="e">
        <f ca="1"/>
        <v>#NAME?</v>
      </c>
      <c r="I1887" s="24" t="e">
        <f t="array" aca="1" ref="I1887" ca="1">INDIRECT(ADDRESS(($E$2+1-G1887)+2,8))</f>
        <v>#NAME?</v>
      </c>
      <c r="J1887" s="24" t="e">
        <f t="shared" ca="1" si="87"/>
        <v>#NAME?</v>
      </c>
      <c r="K1887" s="24" t="e">
        <f t="shared" ca="1" si="88"/>
        <v>#NAME?</v>
      </c>
      <c r="L1887" s="24" t="e">
        <f t="shared" ca="1" si="89"/>
        <v>#NAME?</v>
      </c>
    </row>
    <row r="1888" spans="2:12" x14ac:dyDescent="0.25">
      <c r="B1888" s="24">
        <v>8.4304199304153453</v>
      </c>
      <c r="G1888" s="24">
        <v>1886</v>
      </c>
      <c r="H1888" s="24" t="e">
        <f ca="1"/>
        <v>#NAME?</v>
      </c>
      <c r="I1888" s="24" t="e">
        <f t="array" aca="1" ref="I1888" ca="1">INDIRECT(ADDRESS(($E$2+1-G1888)+2,8))</f>
        <v>#NAME?</v>
      </c>
      <c r="J1888" s="24" t="e">
        <f t="shared" ca="1" si="87"/>
        <v>#NAME?</v>
      </c>
      <c r="K1888" s="24" t="e">
        <f t="shared" ca="1" si="88"/>
        <v>#NAME?</v>
      </c>
      <c r="L1888" s="24" t="e">
        <f t="shared" ca="1" si="89"/>
        <v>#NAME?</v>
      </c>
    </row>
    <row r="1889" spans="2:12" x14ac:dyDescent="0.25">
      <c r="B1889" s="24">
        <v>8.8895009939999863</v>
      </c>
      <c r="G1889" s="24">
        <v>1887</v>
      </c>
      <c r="H1889" s="24" t="e">
        <f ca="1"/>
        <v>#NAME?</v>
      </c>
      <c r="I1889" s="24" t="e">
        <f t="array" aca="1" ref="I1889" ca="1">INDIRECT(ADDRESS(($E$2+1-G1889)+2,8))</f>
        <v>#NAME?</v>
      </c>
      <c r="J1889" s="24" t="e">
        <f t="shared" ca="1" si="87"/>
        <v>#NAME?</v>
      </c>
      <c r="K1889" s="24" t="e">
        <f t="shared" ca="1" si="88"/>
        <v>#NAME?</v>
      </c>
      <c r="L1889" s="24" t="e">
        <f t="shared" ca="1" si="89"/>
        <v>#NAME?</v>
      </c>
    </row>
    <row r="1890" spans="2:12" x14ac:dyDescent="0.25">
      <c r="B1890" s="24">
        <v>11.308734092897234</v>
      </c>
      <c r="G1890" s="24">
        <v>1888</v>
      </c>
      <c r="H1890" s="24" t="e">
        <f ca="1"/>
        <v>#NAME?</v>
      </c>
      <c r="I1890" s="24" t="e">
        <f t="array" aca="1" ref="I1890" ca="1">INDIRECT(ADDRESS(($E$2+1-G1890)+2,8))</f>
        <v>#NAME?</v>
      </c>
      <c r="J1890" s="24" t="e">
        <f t="shared" ca="1" si="87"/>
        <v>#NAME?</v>
      </c>
      <c r="K1890" s="24" t="e">
        <f t="shared" ca="1" si="88"/>
        <v>#NAME?</v>
      </c>
      <c r="L1890" s="24" t="e">
        <f t="shared" ca="1" si="89"/>
        <v>#NAME?</v>
      </c>
    </row>
    <row r="1891" spans="2:12" x14ac:dyDescent="0.25">
      <c r="B1891" s="24">
        <v>10.300065288516599</v>
      </c>
      <c r="G1891" s="24">
        <v>1889</v>
      </c>
      <c r="H1891" s="24" t="e">
        <f ca="1"/>
        <v>#NAME?</v>
      </c>
      <c r="I1891" s="24" t="e">
        <f t="array" aca="1" ref="I1891" ca="1">INDIRECT(ADDRESS(($E$2+1-G1891)+2,8))</f>
        <v>#NAME?</v>
      </c>
      <c r="J1891" s="24" t="e">
        <f t="shared" ca="1" si="87"/>
        <v>#NAME?</v>
      </c>
      <c r="K1891" s="24" t="e">
        <f t="shared" ca="1" si="88"/>
        <v>#NAME?</v>
      </c>
      <c r="L1891" s="24" t="e">
        <f t="shared" ca="1" si="89"/>
        <v>#NAME?</v>
      </c>
    </row>
    <row r="1892" spans="2:12" x14ac:dyDescent="0.25">
      <c r="B1892" s="24">
        <v>9.284975243539602</v>
      </c>
      <c r="G1892" s="24">
        <v>1890</v>
      </c>
      <c r="H1892" s="24" t="e">
        <f ca="1"/>
        <v>#NAME?</v>
      </c>
      <c r="I1892" s="24" t="e">
        <f t="array" aca="1" ref="I1892" ca="1">INDIRECT(ADDRESS(($E$2+1-G1892)+2,8))</f>
        <v>#NAME?</v>
      </c>
      <c r="J1892" s="24" t="e">
        <f t="shared" ca="1" si="87"/>
        <v>#NAME?</v>
      </c>
      <c r="K1892" s="24" t="e">
        <f t="shared" ca="1" si="88"/>
        <v>#NAME?</v>
      </c>
      <c r="L1892" s="24" t="e">
        <f t="shared" ca="1" si="89"/>
        <v>#NAME?</v>
      </c>
    </row>
    <row r="1893" spans="2:12" x14ac:dyDescent="0.25">
      <c r="B1893" s="24">
        <v>8.4539703413356762</v>
      </c>
      <c r="G1893" s="24">
        <v>1891</v>
      </c>
      <c r="H1893" s="24" t="e">
        <f ca="1"/>
        <v>#NAME?</v>
      </c>
      <c r="I1893" s="24" t="e">
        <f t="array" aca="1" ref="I1893" ca="1">INDIRECT(ADDRESS(($E$2+1-G1893)+2,8))</f>
        <v>#NAME?</v>
      </c>
      <c r="J1893" s="24" t="e">
        <f t="shared" ca="1" si="87"/>
        <v>#NAME?</v>
      </c>
      <c r="K1893" s="24" t="e">
        <f t="shared" ca="1" si="88"/>
        <v>#NAME?</v>
      </c>
      <c r="L1893" s="24" t="e">
        <f t="shared" ca="1" si="89"/>
        <v>#NAME?</v>
      </c>
    </row>
    <row r="1894" spans="2:12" x14ac:dyDescent="0.25">
      <c r="B1894" s="24">
        <v>8.4059308406152233</v>
      </c>
      <c r="G1894" s="24">
        <v>1892</v>
      </c>
      <c r="H1894" s="24" t="e">
        <f ca="1"/>
        <v>#NAME?</v>
      </c>
      <c r="I1894" s="24" t="e">
        <f t="array" aca="1" ref="I1894" ca="1">INDIRECT(ADDRESS(($E$2+1-G1894)+2,8))</f>
        <v>#NAME?</v>
      </c>
      <c r="J1894" s="24" t="e">
        <f t="shared" ca="1" si="87"/>
        <v>#NAME?</v>
      </c>
      <c r="K1894" s="24" t="e">
        <f t="shared" ca="1" si="88"/>
        <v>#NAME?</v>
      </c>
      <c r="L1894" s="24" t="e">
        <f t="shared" ca="1" si="89"/>
        <v>#NAME?</v>
      </c>
    </row>
    <row r="1895" spans="2:12" x14ac:dyDescent="0.25">
      <c r="B1895" s="24">
        <v>11.300987698636188</v>
      </c>
      <c r="G1895" s="24">
        <v>1893</v>
      </c>
      <c r="H1895" s="24" t="e">
        <f ca="1"/>
        <v>#NAME?</v>
      </c>
      <c r="I1895" s="24" t="e">
        <f t="array" aca="1" ref="I1895" ca="1">INDIRECT(ADDRESS(($E$2+1-G1895)+2,8))</f>
        <v>#NAME?</v>
      </c>
      <c r="J1895" s="24" t="e">
        <f t="shared" ca="1" si="87"/>
        <v>#NAME?</v>
      </c>
      <c r="K1895" s="24" t="e">
        <f t="shared" ca="1" si="88"/>
        <v>#NAME?</v>
      </c>
      <c r="L1895" s="24" t="e">
        <f t="shared" ca="1" si="89"/>
        <v>#NAME?</v>
      </c>
    </row>
    <row r="1896" spans="2:12" x14ac:dyDescent="0.25">
      <c r="B1896" s="24">
        <v>9.8460419391505187</v>
      </c>
      <c r="G1896" s="24">
        <v>1894</v>
      </c>
      <c r="H1896" s="24" t="e">
        <f ca="1"/>
        <v>#NAME?</v>
      </c>
      <c r="I1896" s="24" t="e">
        <f t="array" aca="1" ref="I1896" ca="1">INDIRECT(ADDRESS(($E$2+1-G1896)+2,8))</f>
        <v>#NAME?</v>
      </c>
      <c r="J1896" s="24" t="e">
        <f t="shared" ca="1" si="87"/>
        <v>#NAME?</v>
      </c>
      <c r="K1896" s="24" t="e">
        <f t="shared" ca="1" si="88"/>
        <v>#NAME?</v>
      </c>
      <c r="L1896" s="24" t="e">
        <f t="shared" ca="1" si="89"/>
        <v>#NAME?</v>
      </c>
    </row>
    <row r="1897" spans="2:12" x14ac:dyDescent="0.25">
      <c r="B1897" s="24">
        <v>12.556010742885315</v>
      </c>
      <c r="G1897" s="24">
        <v>1895</v>
      </c>
      <c r="H1897" s="24" t="e">
        <f ca="1"/>
        <v>#NAME?</v>
      </c>
      <c r="I1897" s="24" t="e">
        <f t="array" aca="1" ref="I1897" ca="1">INDIRECT(ADDRESS(($E$2+1-G1897)+2,8))</f>
        <v>#NAME?</v>
      </c>
      <c r="J1897" s="24" t="e">
        <f t="shared" ca="1" si="87"/>
        <v>#NAME?</v>
      </c>
      <c r="K1897" s="24" t="e">
        <f t="shared" ca="1" si="88"/>
        <v>#NAME?</v>
      </c>
      <c r="L1897" s="24" t="e">
        <f t="shared" ca="1" si="89"/>
        <v>#NAME?</v>
      </c>
    </row>
    <row r="1898" spans="2:12" x14ac:dyDescent="0.25">
      <c r="B1898" s="24">
        <v>7.8239054200929683</v>
      </c>
      <c r="G1898" s="24">
        <v>1896</v>
      </c>
      <c r="H1898" s="24" t="e">
        <f ca="1"/>
        <v>#NAME?</v>
      </c>
      <c r="I1898" s="24" t="e">
        <f t="array" aca="1" ref="I1898" ca="1">INDIRECT(ADDRESS(($E$2+1-G1898)+2,8))</f>
        <v>#NAME?</v>
      </c>
      <c r="J1898" s="24" t="e">
        <f t="shared" ca="1" si="87"/>
        <v>#NAME?</v>
      </c>
      <c r="K1898" s="24" t="e">
        <f t="shared" ca="1" si="88"/>
        <v>#NAME?</v>
      </c>
      <c r="L1898" s="24" t="e">
        <f t="shared" ca="1" si="89"/>
        <v>#NAME?</v>
      </c>
    </row>
    <row r="1899" spans="2:12" x14ac:dyDescent="0.25">
      <c r="B1899" s="24">
        <v>10.978398539556963</v>
      </c>
      <c r="G1899" s="24">
        <v>1897</v>
      </c>
      <c r="H1899" s="24" t="e">
        <f ca="1"/>
        <v>#NAME?</v>
      </c>
      <c r="I1899" s="24" t="e">
        <f t="array" aca="1" ref="I1899" ca="1">INDIRECT(ADDRESS(($E$2+1-G1899)+2,8))</f>
        <v>#NAME?</v>
      </c>
      <c r="J1899" s="24" t="e">
        <f t="shared" ca="1" si="87"/>
        <v>#NAME?</v>
      </c>
      <c r="K1899" s="24" t="e">
        <f t="shared" ca="1" si="88"/>
        <v>#NAME?</v>
      </c>
      <c r="L1899" s="24" t="e">
        <f t="shared" ca="1" si="89"/>
        <v>#NAME?</v>
      </c>
    </row>
    <row r="1900" spans="2:12" x14ac:dyDescent="0.25">
      <c r="B1900" s="24">
        <v>11.210051182881935</v>
      </c>
      <c r="G1900" s="24">
        <v>1898</v>
      </c>
      <c r="H1900" s="24" t="e">
        <f ca="1"/>
        <v>#NAME?</v>
      </c>
      <c r="I1900" s="24" t="e">
        <f t="array" aca="1" ref="I1900" ca="1">INDIRECT(ADDRESS(($E$2+1-G1900)+2,8))</f>
        <v>#NAME?</v>
      </c>
      <c r="J1900" s="24" t="e">
        <f t="shared" ca="1" si="87"/>
        <v>#NAME?</v>
      </c>
      <c r="K1900" s="24" t="e">
        <f t="shared" ca="1" si="88"/>
        <v>#NAME?</v>
      </c>
      <c r="L1900" s="24" t="e">
        <f t="shared" ca="1" si="89"/>
        <v>#NAME?</v>
      </c>
    </row>
    <row r="1901" spans="2:12" x14ac:dyDescent="0.25">
      <c r="B1901" s="24">
        <v>8.3704709050113468</v>
      </c>
      <c r="G1901" s="24">
        <v>1899</v>
      </c>
      <c r="H1901" s="24" t="e">
        <f ca="1"/>
        <v>#NAME?</v>
      </c>
      <c r="I1901" s="24" t="e">
        <f t="array" aca="1" ref="I1901" ca="1">INDIRECT(ADDRESS(($E$2+1-G1901)+2,8))</f>
        <v>#NAME?</v>
      </c>
      <c r="J1901" s="24" t="e">
        <f t="shared" ca="1" si="87"/>
        <v>#NAME?</v>
      </c>
      <c r="K1901" s="24" t="e">
        <f t="shared" ca="1" si="88"/>
        <v>#NAME?</v>
      </c>
      <c r="L1901" s="24" t="e">
        <f t="shared" ca="1" si="89"/>
        <v>#NAME?</v>
      </c>
    </row>
    <row r="1902" spans="2:12" x14ac:dyDescent="0.25">
      <c r="B1902" s="24">
        <v>9.642793106229135</v>
      </c>
      <c r="G1902" s="24">
        <v>1900</v>
      </c>
      <c r="H1902" s="24" t="e">
        <f ca="1"/>
        <v>#NAME?</v>
      </c>
      <c r="I1902" s="24" t="e">
        <f t="array" aca="1" ref="I1902" ca="1">INDIRECT(ADDRESS(($E$2+1-G1902)+2,8))</f>
        <v>#NAME?</v>
      </c>
      <c r="J1902" s="24" t="e">
        <f t="shared" ca="1" si="87"/>
        <v>#NAME?</v>
      </c>
      <c r="K1902" s="24" t="e">
        <f t="shared" ca="1" si="88"/>
        <v>#NAME?</v>
      </c>
      <c r="L1902" s="24" t="e">
        <f t="shared" ca="1" si="89"/>
        <v>#NAME?</v>
      </c>
    </row>
    <row r="1903" spans="2:12" x14ac:dyDescent="0.25">
      <c r="B1903" s="24">
        <v>11.384789825081663</v>
      </c>
      <c r="G1903" s="24">
        <v>1901</v>
      </c>
      <c r="H1903" s="24" t="e">
        <f ca="1"/>
        <v>#NAME?</v>
      </c>
      <c r="I1903" s="24" t="e">
        <f t="array" aca="1" ref="I1903" ca="1">INDIRECT(ADDRESS(($E$2+1-G1903)+2,8))</f>
        <v>#NAME?</v>
      </c>
      <c r="J1903" s="24" t="e">
        <f t="shared" ca="1" si="87"/>
        <v>#NAME?</v>
      </c>
      <c r="K1903" s="24" t="e">
        <f t="shared" ca="1" si="88"/>
        <v>#NAME?</v>
      </c>
      <c r="L1903" s="24" t="e">
        <f t="shared" ca="1" si="89"/>
        <v>#NAME?</v>
      </c>
    </row>
    <row r="1904" spans="2:12" x14ac:dyDescent="0.25">
      <c r="B1904" s="24">
        <v>7.1076361285638123</v>
      </c>
      <c r="G1904" s="24">
        <v>1902</v>
      </c>
      <c r="H1904" s="24" t="e">
        <f ca="1"/>
        <v>#NAME?</v>
      </c>
      <c r="I1904" s="24" t="e">
        <f t="array" aca="1" ref="I1904" ca="1">INDIRECT(ADDRESS(($E$2+1-G1904)+2,8))</f>
        <v>#NAME?</v>
      </c>
      <c r="J1904" s="24" t="e">
        <f t="shared" ca="1" si="87"/>
        <v>#NAME?</v>
      </c>
      <c r="K1904" s="24" t="e">
        <f t="shared" ca="1" si="88"/>
        <v>#NAME?</v>
      </c>
      <c r="L1904" s="24" t="e">
        <f t="shared" ca="1" si="89"/>
        <v>#NAME?</v>
      </c>
    </row>
    <row r="1905" spans="2:12" x14ac:dyDescent="0.25">
      <c r="B1905" s="24">
        <v>8.2539161496891627</v>
      </c>
      <c r="G1905" s="24">
        <v>1903</v>
      </c>
      <c r="H1905" s="24" t="e">
        <f ca="1"/>
        <v>#NAME?</v>
      </c>
      <c r="I1905" s="24" t="e">
        <f t="array" aca="1" ref="I1905" ca="1">INDIRECT(ADDRESS(($E$2+1-G1905)+2,8))</f>
        <v>#NAME?</v>
      </c>
      <c r="J1905" s="24" t="e">
        <f t="shared" ca="1" si="87"/>
        <v>#NAME?</v>
      </c>
      <c r="K1905" s="24" t="e">
        <f t="shared" ca="1" si="88"/>
        <v>#NAME?</v>
      </c>
      <c r="L1905" s="24" t="e">
        <f t="shared" ca="1" si="89"/>
        <v>#NAME?</v>
      </c>
    </row>
    <row r="1906" spans="2:12" x14ac:dyDescent="0.25">
      <c r="B1906" s="24">
        <v>11.492138169660493</v>
      </c>
      <c r="G1906" s="24">
        <v>1904</v>
      </c>
      <c r="H1906" s="24" t="e">
        <f ca="1"/>
        <v>#NAME?</v>
      </c>
      <c r="I1906" s="24" t="e">
        <f t="array" aca="1" ref="I1906" ca="1">INDIRECT(ADDRESS(($E$2+1-G1906)+2,8))</f>
        <v>#NAME?</v>
      </c>
      <c r="J1906" s="24" t="e">
        <f t="shared" ca="1" si="87"/>
        <v>#NAME?</v>
      </c>
      <c r="K1906" s="24" t="e">
        <f t="shared" ca="1" si="88"/>
        <v>#NAME?</v>
      </c>
      <c r="L1906" s="24" t="e">
        <f t="shared" ca="1" si="89"/>
        <v>#NAME?</v>
      </c>
    </row>
    <row r="1907" spans="2:12" x14ac:dyDescent="0.25">
      <c r="B1907" s="24">
        <v>9.4005359127507404</v>
      </c>
      <c r="G1907" s="24">
        <v>1905</v>
      </c>
      <c r="H1907" s="24" t="e">
        <f ca="1"/>
        <v>#NAME?</v>
      </c>
      <c r="I1907" s="24" t="e">
        <f t="array" aca="1" ref="I1907" ca="1">INDIRECT(ADDRESS(($E$2+1-G1907)+2,8))</f>
        <v>#NAME?</v>
      </c>
      <c r="J1907" s="24" t="e">
        <f t="shared" ca="1" si="87"/>
        <v>#NAME?</v>
      </c>
      <c r="K1907" s="24" t="e">
        <f t="shared" ca="1" si="88"/>
        <v>#NAME?</v>
      </c>
      <c r="L1907" s="24" t="e">
        <f t="shared" ca="1" si="89"/>
        <v>#NAME?</v>
      </c>
    </row>
    <row r="1908" spans="2:12" x14ac:dyDescent="0.25">
      <c r="B1908" s="24">
        <v>7.6180739693124542</v>
      </c>
      <c r="G1908" s="24">
        <v>1906</v>
      </c>
      <c r="H1908" s="24" t="e">
        <f ca="1"/>
        <v>#NAME?</v>
      </c>
      <c r="I1908" s="24" t="e">
        <f t="array" aca="1" ref="I1908" ca="1">INDIRECT(ADDRESS(($E$2+1-G1908)+2,8))</f>
        <v>#NAME?</v>
      </c>
      <c r="J1908" s="24" t="e">
        <f t="shared" ca="1" si="87"/>
        <v>#NAME?</v>
      </c>
      <c r="K1908" s="24" t="e">
        <f t="shared" ca="1" si="88"/>
        <v>#NAME?</v>
      </c>
      <c r="L1908" s="24" t="e">
        <f t="shared" ca="1" si="89"/>
        <v>#NAME?</v>
      </c>
    </row>
    <row r="1909" spans="2:12" x14ac:dyDescent="0.25">
      <c r="B1909" s="24">
        <v>11.059694772943276</v>
      </c>
      <c r="G1909" s="24">
        <v>1907</v>
      </c>
      <c r="H1909" s="24" t="e">
        <f ca="1"/>
        <v>#NAME?</v>
      </c>
      <c r="I1909" s="24" t="e">
        <f t="array" aca="1" ref="I1909" ca="1">INDIRECT(ADDRESS(($E$2+1-G1909)+2,8))</f>
        <v>#NAME?</v>
      </c>
      <c r="J1909" s="24" t="e">
        <f t="shared" ca="1" si="87"/>
        <v>#NAME?</v>
      </c>
      <c r="K1909" s="24" t="e">
        <f t="shared" ca="1" si="88"/>
        <v>#NAME?</v>
      </c>
      <c r="L1909" s="24" t="e">
        <f t="shared" ca="1" si="89"/>
        <v>#NAME?</v>
      </c>
    </row>
    <row r="1910" spans="2:12" x14ac:dyDescent="0.25">
      <c r="B1910" s="24">
        <v>10.08082540116267</v>
      </c>
      <c r="G1910" s="24">
        <v>1908</v>
      </c>
      <c r="H1910" s="24" t="e">
        <f ca="1"/>
        <v>#NAME?</v>
      </c>
      <c r="I1910" s="24" t="e">
        <f t="array" aca="1" ref="I1910" ca="1">INDIRECT(ADDRESS(($E$2+1-G1910)+2,8))</f>
        <v>#NAME?</v>
      </c>
      <c r="J1910" s="24" t="e">
        <f t="shared" ca="1" si="87"/>
        <v>#NAME?</v>
      </c>
      <c r="K1910" s="24" t="e">
        <f t="shared" ca="1" si="88"/>
        <v>#NAME?</v>
      </c>
      <c r="L1910" s="24" t="e">
        <f t="shared" ca="1" si="89"/>
        <v>#NAME?</v>
      </c>
    </row>
    <row r="1911" spans="2:12" x14ac:dyDescent="0.25">
      <c r="B1911" s="24">
        <v>8.205947314545778</v>
      </c>
      <c r="G1911" s="24">
        <v>1909</v>
      </c>
      <c r="H1911" s="24" t="e">
        <f ca="1"/>
        <v>#NAME?</v>
      </c>
      <c r="I1911" s="24" t="e">
        <f t="array" aca="1" ref="I1911" ca="1">INDIRECT(ADDRESS(($E$2+1-G1911)+2,8))</f>
        <v>#NAME?</v>
      </c>
      <c r="J1911" s="24" t="e">
        <f t="shared" ca="1" si="87"/>
        <v>#NAME?</v>
      </c>
      <c r="K1911" s="24" t="e">
        <f t="shared" ca="1" si="88"/>
        <v>#NAME?</v>
      </c>
      <c r="L1911" s="24" t="e">
        <f t="shared" ca="1" si="89"/>
        <v>#NAME?</v>
      </c>
    </row>
    <row r="1912" spans="2:12" x14ac:dyDescent="0.25">
      <c r="B1912" s="24">
        <v>8.7366702179851181</v>
      </c>
      <c r="G1912" s="24">
        <v>1910</v>
      </c>
      <c r="H1912" s="24" t="e">
        <f ca="1"/>
        <v>#NAME?</v>
      </c>
      <c r="I1912" s="24" t="e">
        <f t="array" aca="1" ref="I1912" ca="1">INDIRECT(ADDRESS(($E$2+1-G1912)+2,8))</f>
        <v>#NAME?</v>
      </c>
      <c r="J1912" s="24" t="e">
        <f t="shared" ca="1" si="87"/>
        <v>#NAME?</v>
      </c>
      <c r="K1912" s="24" t="e">
        <f t="shared" ca="1" si="88"/>
        <v>#NAME?</v>
      </c>
      <c r="L1912" s="24" t="e">
        <f t="shared" ca="1" si="89"/>
        <v>#NAME?</v>
      </c>
    </row>
    <row r="1913" spans="2:12" x14ac:dyDescent="0.25">
      <c r="B1913" s="24">
        <v>8.6576189563683865</v>
      </c>
      <c r="G1913" s="24">
        <v>1911</v>
      </c>
      <c r="H1913" s="24" t="e">
        <f ca="1"/>
        <v>#NAME?</v>
      </c>
      <c r="I1913" s="24" t="e">
        <f t="array" aca="1" ref="I1913" ca="1">INDIRECT(ADDRESS(($E$2+1-G1913)+2,8))</f>
        <v>#NAME?</v>
      </c>
      <c r="J1913" s="24" t="e">
        <f t="shared" ca="1" si="87"/>
        <v>#NAME?</v>
      </c>
      <c r="K1913" s="24" t="e">
        <f t="shared" ca="1" si="88"/>
        <v>#NAME?</v>
      </c>
      <c r="L1913" s="24" t="e">
        <f t="shared" ca="1" si="89"/>
        <v>#NAME?</v>
      </c>
    </row>
    <row r="1914" spans="2:12" x14ac:dyDescent="0.25">
      <c r="B1914" s="24">
        <v>7.672874823629483</v>
      </c>
      <c r="G1914" s="24">
        <v>1912</v>
      </c>
      <c r="H1914" s="24" t="e">
        <f ca="1"/>
        <v>#NAME?</v>
      </c>
      <c r="I1914" s="24" t="e">
        <f t="array" aca="1" ref="I1914" ca="1">INDIRECT(ADDRESS(($E$2+1-G1914)+2,8))</f>
        <v>#NAME?</v>
      </c>
      <c r="J1914" s="24" t="e">
        <f t="shared" ca="1" si="87"/>
        <v>#NAME?</v>
      </c>
      <c r="K1914" s="24" t="e">
        <f t="shared" ca="1" si="88"/>
        <v>#NAME?</v>
      </c>
      <c r="L1914" s="24" t="e">
        <f t="shared" ca="1" si="89"/>
        <v>#NAME?</v>
      </c>
    </row>
    <row r="1915" spans="2:12" x14ac:dyDescent="0.25">
      <c r="B1915" s="24">
        <v>8.6445967734330775</v>
      </c>
      <c r="G1915" s="24">
        <v>1913</v>
      </c>
      <c r="H1915" s="24" t="e">
        <f ca="1"/>
        <v>#NAME?</v>
      </c>
      <c r="I1915" s="24" t="e">
        <f t="array" aca="1" ref="I1915" ca="1">INDIRECT(ADDRESS(($E$2+1-G1915)+2,8))</f>
        <v>#NAME?</v>
      </c>
      <c r="J1915" s="24" t="e">
        <f t="shared" ca="1" si="87"/>
        <v>#NAME?</v>
      </c>
      <c r="K1915" s="24" t="e">
        <f t="shared" ca="1" si="88"/>
        <v>#NAME?</v>
      </c>
      <c r="L1915" s="24" t="e">
        <f t="shared" ca="1" si="89"/>
        <v>#NAME?</v>
      </c>
    </row>
    <row r="1916" spans="2:12" x14ac:dyDescent="0.25">
      <c r="B1916" s="24">
        <v>10.731164338459786</v>
      </c>
      <c r="G1916" s="24">
        <v>1914</v>
      </c>
      <c r="H1916" s="24" t="e">
        <f ca="1"/>
        <v>#NAME?</v>
      </c>
      <c r="I1916" s="24" t="e">
        <f t="array" aca="1" ref="I1916" ca="1">INDIRECT(ADDRESS(($E$2+1-G1916)+2,8))</f>
        <v>#NAME?</v>
      </c>
      <c r="J1916" s="24" t="e">
        <f t="shared" ca="1" si="87"/>
        <v>#NAME?</v>
      </c>
      <c r="K1916" s="24" t="e">
        <f t="shared" ca="1" si="88"/>
        <v>#NAME?</v>
      </c>
      <c r="L1916" s="24" t="e">
        <f t="shared" ca="1" si="89"/>
        <v>#NAME?</v>
      </c>
    </row>
    <row r="1917" spans="2:12" x14ac:dyDescent="0.25">
      <c r="B1917" s="24">
        <v>10.413639500792183</v>
      </c>
      <c r="G1917" s="24">
        <v>1915</v>
      </c>
      <c r="H1917" s="24" t="e">
        <f ca="1"/>
        <v>#NAME?</v>
      </c>
      <c r="I1917" s="24" t="e">
        <f t="array" aca="1" ref="I1917" ca="1">INDIRECT(ADDRESS(($E$2+1-G1917)+2,8))</f>
        <v>#NAME?</v>
      </c>
      <c r="J1917" s="24" t="e">
        <f t="shared" ca="1" si="87"/>
        <v>#NAME?</v>
      </c>
      <c r="K1917" s="24" t="e">
        <f t="shared" ca="1" si="88"/>
        <v>#NAME?</v>
      </c>
      <c r="L1917" s="24" t="e">
        <f t="shared" ca="1" si="89"/>
        <v>#NAME?</v>
      </c>
    </row>
    <row r="1918" spans="2:12" x14ac:dyDescent="0.25">
      <c r="B1918" s="24">
        <v>10.465232016253474</v>
      </c>
      <c r="G1918" s="24">
        <v>1916</v>
      </c>
      <c r="H1918" s="24" t="e">
        <f ca="1"/>
        <v>#NAME?</v>
      </c>
      <c r="I1918" s="24" t="e">
        <f t="array" aca="1" ref="I1918" ca="1">INDIRECT(ADDRESS(($E$2+1-G1918)+2,8))</f>
        <v>#NAME?</v>
      </c>
      <c r="J1918" s="24" t="e">
        <f t="shared" ca="1" si="87"/>
        <v>#NAME?</v>
      </c>
      <c r="K1918" s="24" t="e">
        <f t="shared" ca="1" si="88"/>
        <v>#NAME?</v>
      </c>
      <c r="L1918" s="24" t="e">
        <f t="shared" ca="1" si="89"/>
        <v>#NAME?</v>
      </c>
    </row>
    <row r="1919" spans="2:12" x14ac:dyDescent="0.25">
      <c r="B1919" s="24">
        <v>9.0375502845872617</v>
      </c>
      <c r="G1919" s="24">
        <v>1917</v>
      </c>
      <c r="H1919" s="24" t="e">
        <f ca="1"/>
        <v>#NAME?</v>
      </c>
      <c r="I1919" s="24" t="e">
        <f t="array" aca="1" ref="I1919" ca="1">INDIRECT(ADDRESS(($E$2+1-G1919)+2,8))</f>
        <v>#NAME?</v>
      </c>
      <c r="J1919" s="24" t="e">
        <f t="shared" ca="1" si="87"/>
        <v>#NAME?</v>
      </c>
      <c r="K1919" s="24" t="e">
        <f t="shared" ca="1" si="88"/>
        <v>#NAME?</v>
      </c>
      <c r="L1919" s="24" t="e">
        <f t="shared" ca="1" si="89"/>
        <v>#NAME?</v>
      </c>
    </row>
    <row r="1920" spans="2:12" x14ac:dyDescent="0.25">
      <c r="B1920" s="24">
        <v>11.564488744797952</v>
      </c>
      <c r="G1920" s="24">
        <v>1918</v>
      </c>
      <c r="H1920" s="24" t="e">
        <f ca="1"/>
        <v>#NAME?</v>
      </c>
      <c r="I1920" s="24" t="e">
        <f t="array" aca="1" ref="I1920" ca="1">INDIRECT(ADDRESS(($E$2+1-G1920)+2,8))</f>
        <v>#NAME?</v>
      </c>
      <c r="J1920" s="24" t="e">
        <f t="shared" ca="1" si="87"/>
        <v>#NAME?</v>
      </c>
      <c r="K1920" s="24" t="e">
        <f t="shared" ca="1" si="88"/>
        <v>#NAME?</v>
      </c>
      <c r="L1920" s="24" t="e">
        <f t="shared" ca="1" si="89"/>
        <v>#NAME?</v>
      </c>
    </row>
    <row r="1921" spans="2:12" x14ac:dyDescent="0.25">
      <c r="B1921" s="24">
        <v>8.798726324295739</v>
      </c>
      <c r="G1921" s="24">
        <v>1919</v>
      </c>
      <c r="H1921" s="24" t="e">
        <f ca="1"/>
        <v>#NAME?</v>
      </c>
      <c r="I1921" s="24" t="e">
        <f t="array" aca="1" ref="I1921" ca="1">INDIRECT(ADDRESS(($E$2+1-G1921)+2,8))</f>
        <v>#NAME?</v>
      </c>
      <c r="J1921" s="24" t="e">
        <f t="shared" ca="1" si="87"/>
        <v>#NAME?</v>
      </c>
      <c r="K1921" s="24" t="e">
        <f t="shared" ca="1" si="88"/>
        <v>#NAME?</v>
      </c>
      <c r="L1921" s="24" t="e">
        <f t="shared" ca="1" si="89"/>
        <v>#NAME?</v>
      </c>
    </row>
    <row r="1922" spans="2:12" x14ac:dyDescent="0.25">
      <c r="B1922" s="24">
        <v>11.965132555920412</v>
      </c>
      <c r="G1922" s="24">
        <v>1920</v>
      </c>
      <c r="H1922" s="24" t="e">
        <f ca="1"/>
        <v>#NAME?</v>
      </c>
      <c r="I1922" s="24" t="e">
        <f t="array" aca="1" ref="I1922" ca="1">INDIRECT(ADDRESS(($E$2+1-G1922)+2,8))</f>
        <v>#NAME?</v>
      </c>
      <c r="J1922" s="24" t="e">
        <f t="shared" ca="1" si="87"/>
        <v>#NAME?</v>
      </c>
      <c r="K1922" s="24" t="e">
        <f t="shared" ca="1" si="88"/>
        <v>#NAME?</v>
      </c>
      <c r="L1922" s="24" t="e">
        <f t="shared" ca="1" si="89"/>
        <v>#NAME?</v>
      </c>
    </row>
    <row r="1923" spans="2:12" x14ac:dyDescent="0.25">
      <c r="B1923" s="24">
        <v>7.7079752672640867</v>
      </c>
      <c r="G1923" s="24">
        <v>1921</v>
      </c>
      <c r="H1923" s="24" t="e">
        <f ca="1"/>
        <v>#NAME?</v>
      </c>
      <c r="I1923" s="24" t="e">
        <f t="array" aca="1" ref="I1923" ca="1">INDIRECT(ADDRESS(($E$2+1-G1923)+2,8))</f>
        <v>#NAME?</v>
      </c>
      <c r="J1923" s="24" t="e">
        <f t="shared" ca="1" si="87"/>
        <v>#NAME?</v>
      </c>
      <c r="K1923" s="24" t="e">
        <f t="shared" ca="1" si="88"/>
        <v>#NAME?</v>
      </c>
      <c r="L1923" s="24" t="e">
        <f t="shared" ca="1" si="89"/>
        <v>#NAME?</v>
      </c>
    </row>
    <row r="1924" spans="2:12" x14ac:dyDescent="0.25">
      <c r="B1924" s="24">
        <v>9.1982962101672889</v>
      </c>
      <c r="G1924" s="24">
        <v>1922</v>
      </c>
      <c r="H1924" s="24" t="e">
        <f ca="1"/>
        <v>#NAME?</v>
      </c>
      <c r="I1924" s="24" t="e">
        <f t="array" aca="1" ref="I1924" ca="1">INDIRECT(ADDRESS(($E$2+1-G1924)+2,8))</f>
        <v>#NAME?</v>
      </c>
      <c r="J1924" s="24" t="e">
        <f t="shared" ref="J1924:J1987" ca="1" si="90">_xlfn.WEIBULL.DIST(H1924,$E$5,$E$6,TRUE)</f>
        <v>#NAME?</v>
      </c>
      <c r="K1924" s="24" t="e">
        <f t="shared" ref="K1924:K1987" ca="1" si="91">_xlfn.WEIBULL.DIST(I1924,$E$5,$E$6,TRUE)</f>
        <v>#NAME?</v>
      </c>
      <c r="L1924" s="24" t="e">
        <f t="shared" ref="L1924:L1987" ca="1" si="92">((2*G1924-1)/$E$2)*(LN(J1924)+LN(1-K1924))</f>
        <v>#NAME?</v>
      </c>
    </row>
    <row r="1925" spans="2:12" x14ac:dyDescent="0.25">
      <c r="B1925" s="24">
        <v>10.506187023834261</v>
      </c>
      <c r="G1925" s="24">
        <v>1923</v>
      </c>
      <c r="H1925" s="24" t="e">
        <f ca="1"/>
        <v>#NAME?</v>
      </c>
      <c r="I1925" s="24" t="e">
        <f t="array" aca="1" ref="I1925" ca="1">INDIRECT(ADDRESS(($E$2+1-G1925)+2,8))</f>
        <v>#NAME?</v>
      </c>
      <c r="J1925" s="24" t="e">
        <f t="shared" ca="1" si="90"/>
        <v>#NAME?</v>
      </c>
      <c r="K1925" s="24" t="e">
        <f t="shared" ca="1" si="91"/>
        <v>#NAME?</v>
      </c>
      <c r="L1925" s="24" t="e">
        <f t="shared" ca="1" si="92"/>
        <v>#NAME?</v>
      </c>
    </row>
    <row r="1926" spans="2:12" x14ac:dyDescent="0.25">
      <c r="B1926" s="24">
        <v>6.5682834808830091</v>
      </c>
      <c r="G1926" s="24">
        <v>1924</v>
      </c>
      <c r="H1926" s="24" t="e">
        <f ca="1"/>
        <v>#NAME?</v>
      </c>
      <c r="I1926" s="24" t="e">
        <f t="array" aca="1" ref="I1926" ca="1">INDIRECT(ADDRESS(($E$2+1-G1926)+2,8))</f>
        <v>#NAME?</v>
      </c>
      <c r="J1926" s="24" t="e">
        <f t="shared" ca="1" si="90"/>
        <v>#NAME?</v>
      </c>
      <c r="K1926" s="24" t="e">
        <f t="shared" ca="1" si="91"/>
        <v>#NAME?</v>
      </c>
      <c r="L1926" s="24" t="e">
        <f t="shared" ca="1" si="92"/>
        <v>#NAME?</v>
      </c>
    </row>
    <row r="1927" spans="2:12" x14ac:dyDescent="0.25">
      <c r="B1927" s="24">
        <v>7.3821097209715658</v>
      </c>
      <c r="G1927" s="24">
        <v>1925</v>
      </c>
      <c r="H1927" s="24" t="e">
        <f ca="1"/>
        <v>#NAME?</v>
      </c>
      <c r="I1927" s="24" t="e">
        <f t="array" aca="1" ref="I1927" ca="1">INDIRECT(ADDRESS(($E$2+1-G1927)+2,8))</f>
        <v>#NAME?</v>
      </c>
      <c r="J1927" s="24" t="e">
        <f t="shared" ca="1" si="90"/>
        <v>#NAME?</v>
      </c>
      <c r="K1927" s="24" t="e">
        <f t="shared" ca="1" si="91"/>
        <v>#NAME?</v>
      </c>
      <c r="L1927" s="24" t="e">
        <f t="shared" ca="1" si="92"/>
        <v>#NAME?</v>
      </c>
    </row>
    <row r="1928" spans="2:12" x14ac:dyDescent="0.25">
      <c r="B1928" s="24">
        <v>6.6845429015072906</v>
      </c>
      <c r="G1928" s="24">
        <v>1926</v>
      </c>
      <c r="H1928" s="24" t="e">
        <f ca="1"/>
        <v>#NAME?</v>
      </c>
      <c r="I1928" s="24" t="e">
        <f t="array" aca="1" ref="I1928" ca="1">INDIRECT(ADDRESS(($E$2+1-G1928)+2,8))</f>
        <v>#NAME?</v>
      </c>
      <c r="J1928" s="24" t="e">
        <f t="shared" ca="1" si="90"/>
        <v>#NAME?</v>
      </c>
      <c r="K1928" s="24" t="e">
        <f t="shared" ca="1" si="91"/>
        <v>#NAME?</v>
      </c>
      <c r="L1928" s="24" t="e">
        <f t="shared" ca="1" si="92"/>
        <v>#NAME?</v>
      </c>
    </row>
    <row r="1929" spans="2:12" x14ac:dyDescent="0.25">
      <c r="B1929" s="24">
        <v>10.79900282089646</v>
      </c>
      <c r="G1929" s="24">
        <v>1927</v>
      </c>
      <c r="H1929" s="24" t="e">
        <f ca="1"/>
        <v>#NAME?</v>
      </c>
      <c r="I1929" s="24" t="e">
        <f t="array" aca="1" ref="I1929" ca="1">INDIRECT(ADDRESS(($E$2+1-G1929)+2,8))</f>
        <v>#NAME?</v>
      </c>
      <c r="J1929" s="24" t="e">
        <f t="shared" ca="1" si="90"/>
        <v>#NAME?</v>
      </c>
      <c r="K1929" s="24" t="e">
        <f t="shared" ca="1" si="91"/>
        <v>#NAME?</v>
      </c>
      <c r="L1929" s="24" t="e">
        <f t="shared" ca="1" si="92"/>
        <v>#NAME?</v>
      </c>
    </row>
    <row r="1930" spans="2:12" x14ac:dyDescent="0.25">
      <c r="B1930" s="24">
        <v>11.908348120753164</v>
      </c>
      <c r="G1930" s="24">
        <v>1928</v>
      </c>
      <c r="H1930" s="24" t="e">
        <f ca="1"/>
        <v>#NAME?</v>
      </c>
      <c r="I1930" s="24" t="e">
        <f t="array" aca="1" ref="I1930" ca="1">INDIRECT(ADDRESS(($E$2+1-G1930)+2,8))</f>
        <v>#NAME?</v>
      </c>
      <c r="J1930" s="24" t="e">
        <f t="shared" ca="1" si="90"/>
        <v>#NAME?</v>
      </c>
      <c r="K1930" s="24" t="e">
        <f t="shared" ca="1" si="91"/>
        <v>#NAME?</v>
      </c>
      <c r="L1930" s="24" t="e">
        <f t="shared" ca="1" si="92"/>
        <v>#NAME?</v>
      </c>
    </row>
    <row r="1931" spans="2:12" x14ac:dyDescent="0.25">
      <c r="B1931" s="24">
        <v>12.07685521533983</v>
      </c>
      <c r="G1931" s="24">
        <v>1929</v>
      </c>
      <c r="H1931" s="24" t="e">
        <f ca="1"/>
        <v>#NAME?</v>
      </c>
      <c r="I1931" s="24" t="e">
        <f t="array" aca="1" ref="I1931" ca="1">INDIRECT(ADDRESS(($E$2+1-G1931)+2,8))</f>
        <v>#NAME?</v>
      </c>
      <c r="J1931" s="24" t="e">
        <f t="shared" ca="1" si="90"/>
        <v>#NAME?</v>
      </c>
      <c r="K1931" s="24" t="e">
        <f t="shared" ca="1" si="91"/>
        <v>#NAME?</v>
      </c>
      <c r="L1931" s="24" t="e">
        <f t="shared" ca="1" si="92"/>
        <v>#NAME?</v>
      </c>
    </row>
    <row r="1932" spans="2:12" x14ac:dyDescent="0.25">
      <c r="B1932" s="24">
        <v>8.2996562247812982</v>
      </c>
      <c r="G1932" s="24">
        <v>1930</v>
      </c>
      <c r="H1932" s="24" t="e">
        <f ca="1"/>
        <v>#NAME?</v>
      </c>
      <c r="I1932" s="24" t="e">
        <f t="array" aca="1" ref="I1932" ca="1">INDIRECT(ADDRESS(($E$2+1-G1932)+2,8))</f>
        <v>#NAME?</v>
      </c>
      <c r="J1932" s="24" t="e">
        <f t="shared" ca="1" si="90"/>
        <v>#NAME?</v>
      </c>
      <c r="K1932" s="24" t="e">
        <f t="shared" ca="1" si="91"/>
        <v>#NAME?</v>
      </c>
      <c r="L1932" s="24" t="e">
        <f t="shared" ca="1" si="92"/>
        <v>#NAME?</v>
      </c>
    </row>
    <row r="1933" spans="2:12" x14ac:dyDescent="0.25">
      <c r="B1933" s="24">
        <v>7.6174985715168484</v>
      </c>
      <c r="G1933" s="24">
        <v>1931</v>
      </c>
      <c r="H1933" s="24" t="e">
        <f ca="1"/>
        <v>#NAME?</v>
      </c>
      <c r="I1933" s="24" t="e">
        <f t="array" aca="1" ref="I1933" ca="1">INDIRECT(ADDRESS(($E$2+1-G1933)+2,8))</f>
        <v>#NAME?</v>
      </c>
      <c r="J1933" s="24" t="e">
        <f t="shared" ca="1" si="90"/>
        <v>#NAME?</v>
      </c>
      <c r="K1933" s="24" t="e">
        <f t="shared" ca="1" si="91"/>
        <v>#NAME?</v>
      </c>
      <c r="L1933" s="24" t="e">
        <f t="shared" ca="1" si="92"/>
        <v>#NAME?</v>
      </c>
    </row>
    <row r="1934" spans="2:12" x14ac:dyDescent="0.25">
      <c r="B1934" s="24">
        <v>9.088035730571745</v>
      </c>
      <c r="G1934" s="24">
        <v>1932</v>
      </c>
      <c r="H1934" s="24" t="e">
        <f ca="1"/>
        <v>#NAME?</v>
      </c>
      <c r="I1934" s="24" t="e">
        <f t="array" aca="1" ref="I1934" ca="1">INDIRECT(ADDRESS(($E$2+1-G1934)+2,8))</f>
        <v>#NAME?</v>
      </c>
      <c r="J1934" s="24" t="e">
        <f t="shared" ca="1" si="90"/>
        <v>#NAME?</v>
      </c>
      <c r="K1934" s="24" t="e">
        <f t="shared" ca="1" si="91"/>
        <v>#NAME?</v>
      </c>
      <c r="L1934" s="24" t="e">
        <f t="shared" ca="1" si="92"/>
        <v>#NAME?</v>
      </c>
    </row>
    <row r="1935" spans="2:12" x14ac:dyDescent="0.25">
      <c r="B1935" s="24">
        <v>9.1566288777071474</v>
      </c>
      <c r="G1935" s="24">
        <v>1933</v>
      </c>
      <c r="H1935" s="24" t="e">
        <f ca="1"/>
        <v>#NAME?</v>
      </c>
      <c r="I1935" s="24" t="e">
        <f t="array" aca="1" ref="I1935" ca="1">INDIRECT(ADDRESS(($E$2+1-G1935)+2,8))</f>
        <v>#NAME?</v>
      </c>
      <c r="J1935" s="24" t="e">
        <f t="shared" ca="1" si="90"/>
        <v>#NAME?</v>
      </c>
      <c r="K1935" s="24" t="e">
        <f t="shared" ca="1" si="91"/>
        <v>#NAME?</v>
      </c>
      <c r="L1935" s="24" t="e">
        <f t="shared" ca="1" si="92"/>
        <v>#NAME?</v>
      </c>
    </row>
    <row r="1936" spans="2:12" x14ac:dyDescent="0.25">
      <c r="B1936" s="24">
        <v>9.3394020392705475</v>
      </c>
      <c r="G1936" s="24">
        <v>1934</v>
      </c>
      <c r="H1936" s="24" t="e">
        <f ca="1"/>
        <v>#NAME?</v>
      </c>
      <c r="I1936" s="24" t="e">
        <f t="array" aca="1" ref="I1936" ca="1">INDIRECT(ADDRESS(($E$2+1-G1936)+2,8))</f>
        <v>#NAME?</v>
      </c>
      <c r="J1936" s="24" t="e">
        <f t="shared" ca="1" si="90"/>
        <v>#NAME?</v>
      </c>
      <c r="K1936" s="24" t="e">
        <f t="shared" ca="1" si="91"/>
        <v>#NAME?</v>
      </c>
      <c r="L1936" s="24" t="e">
        <f t="shared" ca="1" si="92"/>
        <v>#NAME?</v>
      </c>
    </row>
    <row r="1937" spans="2:12" x14ac:dyDescent="0.25">
      <c r="B1937" s="24">
        <v>8.6463951051096402</v>
      </c>
      <c r="G1937" s="24">
        <v>1935</v>
      </c>
      <c r="H1937" s="24" t="e">
        <f ca="1"/>
        <v>#NAME?</v>
      </c>
      <c r="I1937" s="24" t="e">
        <f t="array" aca="1" ref="I1937" ca="1">INDIRECT(ADDRESS(($E$2+1-G1937)+2,8))</f>
        <v>#NAME?</v>
      </c>
      <c r="J1937" s="24" t="e">
        <f t="shared" ca="1" si="90"/>
        <v>#NAME?</v>
      </c>
      <c r="K1937" s="24" t="e">
        <f t="shared" ca="1" si="91"/>
        <v>#NAME?</v>
      </c>
      <c r="L1937" s="24" t="e">
        <f t="shared" ca="1" si="92"/>
        <v>#NAME?</v>
      </c>
    </row>
    <row r="1938" spans="2:12" x14ac:dyDescent="0.25">
      <c r="B1938" s="24">
        <v>6.5399512005543734</v>
      </c>
      <c r="G1938" s="24">
        <v>1936</v>
      </c>
      <c r="H1938" s="24" t="e">
        <f ca="1"/>
        <v>#NAME?</v>
      </c>
      <c r="I1938" s="24" t="e">
        <f t="array" aca="1" ref="I1938" ca="1">INDIRECT(ADDRESS(($E$2+1-G1938)+2,8))</f>
        <v>#NAME?</v>
      </c>
      <c r="J1938" s="24" t="e">
        <f t="shared" ca="1" si="90"/>
        <v>#NAME?</v>
      </c>
      <c r="K1938" s="24" t="e">
        <f t="shared" ca="1" si="91"/>
        <v>#NAME?</v>
      </c>
      <c r="L1938" s="24" t="e">
        <f t="shared" ca="1" si="92"/>
        <v>#NAME?</v>
      </c>
    </row>
    <row r="1939" spans="2:12" x14ac:dyDescent="0.25">
      <c r="B1939" s="24">
        <v>9.1158403074449836</v>
      </c>
      <c r="G1939" s="24">
        <v>1937</v>
      </c>
      <c r="H1939" s="24" t="e">
        <f ca="1"/>
        <v>#NAME?</v>
      </c>
      <c r="I1939" s="24" t="e">
        <f t="array" aca="1" ref="I1939" ca="1">INDIRECT(ADDRESS(($E$2+1-G1939)+2,8))</f>
        <v>#NAME?</v>
      </c>
      <c r="J1939" s="24" t="e">
        <f t="shared" ca="1" si="90"/>
        <v>#NAME?</v>
      </c>
      <c r="K1939" s="24" t="e">
        <f t="shared" ca="1" si="91"/>
        <v>#NAME?</v>
      </c>
      <c r="L1939" s="24" t="e">
        <f t="shared" ca="1" si="92"/>
        <v>#NAME?</v>
      </c>
    </row>
    <row r="1940" spans="2:12" x14ac:dyDescent="0.25">
      <c r="B1940" s="24">
        <v>10.456622707205732</v>
      </c>
      <c r="G1940" s="24">
        <v>1938</v>
      </c>
      <c r="H1940" s="24" t="e">
        <f ca="1"/>
        <v>#NAME?</v>
      </c>
      <c r="I1940" s="24" t="e">
        <f t="array" aca="1" ref="I1940" ca="1">INDIRECT(ADDRESS(($E$2+1-G1940)+2,8))</f>
        <v>#NAME?</v>
      </c>
      <c r="J1940" s="24" t="e">
        <f t="shared" ca="1" si="90"/>
        <v>#NAME?</v>
      </c>
      <c r="K1940" s="24" t="e">
        <f t="shared" ca="1" si="91"/>
        <v>#NAME?</v>
      </c>
      <c r="L1940" s="24" t="e">
        <f t="shared" ca="1" si="92"/>
        <v>#NAME?</v>
      </c>
    </row>
    <row r="1941" spans="2:12" x14ac:dyDescent="0.25">
      <c r="B1941" s="24">
        <v>11.10342888396527</v>
      </c>
      <c r="G1941" s="24">
        <v>1939</v>
      </c>
      <c r="H1941" s="24" t="e">
        <f ca="1"/>
        <v>#NAME?</v>
      </c>
      <c r="I1941" s="24" t="e">
        <f t="array" aca="1" ref="I1941" ca="1">INDIRECT(ADDRESS(($E$2+1-G1941)+2,8))</f>
        <v>#NAME?</v>
      </c>
      <c r="J1941" s="24" t="e">
        <f t="shared" ca="1" si="90"/>
        <v>#NAME?</v>
      </c>
      <c r="K1941" s="24" t="e">
        <f t="shared" ca="1" si="91"/>
        <v>#NAME?</v>
      </c>
      <c r="L1941" s="24" t="e">
        <f t="shared" ca="1" si="92"/>
        <v>#NAME?</v>
      </c>
    </row>
    <row r="1942" spans="2:12" x14ac:dyDescent="0.25">
      <c r="B1942" s="24">
        <v>8.3305192957784602</v>
      </c>
      <c r="G1942" s="24">
        <v>1940</v>
      </c>
      <c r="H1942" s="24" t="e">
        <f ca="1"/>
        <v>#NAME?</v>
      </c>
      <c r="I1942" s="24" t="e">
        <f t="array" aca="1" ref="I1942" ca="1">INDIRECT(ADDRESS(($E$2+1-G1942)+2,8))</f>
        <v>#NAME?</v>
      </c>
      <c r="J1942" s="24" t="e">
        <f t="shared" ca="1" si="90"/>
        <v>#NAME?</v>
      </c>
      <c r="K1942" s="24" t="e">
        <f t="shared" ca="1" si="91"/>
        <v>#NAME?</v>
      </c>
      <c r="L1942" s="24" t="e">
        <f t="shared" ca="1" si="92"/>
        <v>#NAME?</v>
      </c>
    </row>
    <row r="1943" spans="2:12" x14ac:dyDescent="0.25">
      <c r="B1943" s="24">
        <v>9.2798416657345424</v>
      </c>
      <c r="G1943" s="24">
        <v>1941</v>
      </c>
      <c r="H1943" s="24" t="e">
        <f ca="1"/>
        <v>#NAME?</v>
      </c>
      <c r="I1943" s="24" t="e">
        <f t="array" aca="1" ref="I1943" ca="1">INDIRECT(ADDRESS(($E$2+1-G1943)+2,8))</f>
        <v>#NAME?</v>
      </c>
      <c r="J1943" s="24" t="e">
        <f t="shared" ca="1" si="90"/>
        <v>#NAME?</v>
      </c>
      <c r="K1943" s="24" t="e">
        <f t="shared" ca="1" si="91"/>
        <v>#NAME?</v>
      </c>
      <c r="L1943" s="24" t="e">
        <f t="shared" ca="1" si="92"/>
        <v>#NAME?</v>
      </c>
    </row>
    <row r="1944" spans="2:12" x14ac:dyDescent="0.25">
      <c r="B1944" s="24">
        <v>7.9320304880202341</v>
      </c>
      <c r="G1944" s="24">
        <v>1942</v>
      </c>
      <c r="H1944" s="24" t="e">
        <f ca="1"/>
        <v>#NAME?</v>
      </c>
      <c r="I1944" s="24" t="e">
        <f t="array" aca="1" ref="I1944" ca="1">INDIRECT(ADDRESS(($E$2+1-G1944)+2,8))</f>
        <v>#NAME?</v>
      </c>
      <c r="J1944" s="24" t="e">
        <f t="shared" ca="1" si="90"/>
        <v>#NAME?</v>
      </c>
      <c r="K1944" s="24" t="e">
        <f t="shared" ca="1" si="91"/>
        <v>#NAME?</v>
      </c>
      <c r="L1944" s="24" t="e">
        <f t="shared" ca="1" si="92"/>
        <v>#NAME?</v>
      </c>
    </row>
    <row r="1945" spans="2:12" x14ac:dyDescent="0.25">
      <c r="B1945" s="24">
        <v>10.324334705622487</v>
      </c>
      <c r="G1945" s="24">
        <v>1943</v>
      </c>
      <c r="H1945" s="24" t="e">
        <f ca="1"/>
        <v>#NAME?</v>
      </c>
      <c r="I1945" s="24" t="e">
        <f t="array" aca="1" ref="I1945" ca="1">INDIRECT(ADDRESS(($E$2+1-G1945)+2,8))</f>
        <v>#NAME?</v>
      </c>
      <c r="J1945" s="24" t="e">
        <f t="shared" ca="1" si="90"/>
        <v>#NAME?</v>
      </c>
      <c r="K1945" s="24" t="e">
        <f t="shared" ca="1" si="91"/>
        <v>#NAME?</v>
      </c>
      <c r="L1945" s="24" t="e">
        <f t="shared" ca="1" si="92"/>
        <v>#NAME?</v>
      </c>
    </row>
    <row r="1946" spans="2:12" x14ac:dyDescent="0.25">
      <c r="B1946" s="24">
        <v>9.857980242742574</v>
      </c>
      <c r="G1946" s="24">
        <v>1944</v>
      </c>
      <c r="H1946" s="24" t="e">
        <f ca="1"/>
        <v>#NAME?</v>
      </c>
      <c r="I1946" s="24" t="e">
        <f t="array" aca="1" ref="I1946" ca="1">INDIRECT(ADDRESS(($E$2+1-G1946)+2,8))</f>
        <v>#NAME?</v>
      </c>
      <c r="J1946" s="24" t="e">
        <f t="shared" ca="1" si="90"/>
        <v>#NAME?</v>
      </c>
      <c r="K1946" s="24" t="e">
        <f t="shared" ca="1" si="91"/>
        <v>#NAME?</v>
      </c>
      <c r="L1946" s="24" t="e">
        <f t="shared" ca="1" si="92"/>
        <v>#NAME?</v>
      </c>
    </row>
    <row r="1947" spans="2:12" x14ac:dyDescent="0.25">
      <c r="B1947" s="24">
        <v>8.2872794899641722</v>
      </c>
      <c r="G1947" s="24">
        <v>1945</v>
      </c>
      <c r="H1947" s="24" t="e">
        <f ca="1"/>
        <v>#NAME?</v>
      </c>
      <c r="I1947" s="24" t="e">
        <f t="array" aca="1" ref="I1947" ca="1">INDIRECT(ADDRESS(($E$2+1-G1947)+2,8))</f>
        <v>#NAME?</v>
      </c>
      <c r="J1947" s="24" t="e">
        <f t="shared" ca="1" si="90"/>
        <v>#NAME?</v>
      </c>
      <c r="K1947" s="24" t="e">
        <f t="shared" ca="1" si="91"/>
        <v>#NAME?</v>
      </c>
      <c r="L1947" s="24" t="e">
        <f t="shared" ca="1" si="92"/>
        <v>#NAME?</v>
      </c>
    </row>
    <row r="1948" spans="2:12" x14ac:dyDescent="0.25">
      <c r="B1948" s="24">
        <v>5.5247785803464344</v>
      </c>
      <c r="G1948" s="24">
        <v>1946</v>
      </c>
      <c r="H1948" s="24" t="e">
        <f ca="1"/>
        <v>#NAME?</v>
      </c>
      <c r="I1948" s="24" t="e">
        <f t="array" aca="1" ref="I1948" ca="1">INDIRECT(ADDRESS(($E$2+1-G1948)+2,8))</f>
        <v>#NAME?</v>
      </c>
      <c r="J1948" s="24" t="e">
        <f t="shared" ca="1" si="90"/>
        <v>#NAME?</v>
      </c>
      <c r="K1948" s="24" t="e">
        <f t="shared" ca="1" si="91"/>
        <v>#NAME?</v>
      </c>
      <c r="L1948" s="24" t="e">
        <f t="shared" ca="1" si="92"/>
        <v>#NAME?</v>
      </c>
    </row>
    <row r="1949" spans="2:12" x14ac:dyDescent="0.25">
      <c r="B1949" s="24">
        <v>8.9546840103243746</v>
      </c>
      <c r="G1949" s="24">
        <v>1947</v>
      </c>
      <c r="H1949" s="24" t="e">
        <f ca="1"/>
        <v>#NAME?</v>
      </c>
      <c r="I1949" s="24" t="e">
        <f t="array" aca="1" ref="I1949" ca="1">INDIRECT(ADDRESS(($E$2+1-G1949)+2,8))</f>
        <v>#NAME?</v>
      </c>
      <c r="J1949" s="24" t="e">
        <f t="shared" ca="1" si="90"/>
        <v>#NAME?</v>
      </c>
      <c r="K1949" s="24" t="e">
        <f t="shared" ca="1" si="91"/>
        <v>#NAME?</v>
      </c>
      <c r="L1949" s="24" t="e">
        <f t="shared" ca="1" si="92"/>
        <v>#NAME?</v>
      </c>
    </row>
    <row r="1950" spans="2:12" x14ac:dyDescent="0.25">
      <c r="B1950" s="24">
        <v>10.89272933378038</v>
      </c>
      <c r="G1950" s="24">
        <v>1948</v>
      </c>
      <c r="H1950" s="24" t="e">
        <f ca="1"/>
        <v>#NAME?</v>
      </c>
      <c r="I1950" s="24" t="e">
        <f t="array" aca="1" ref="I1950" ca="1">INDIRECT(ADDRESS(($E$2+1-G1950)+2,8))</f>
        <v>#NAME?</v>
      </c>
      <c r="J1950" s="24" t="e">
        <f t="shared" ca="1" si="90"/>
        <v>#NAME?</v>
      </c>
      <c r="K1950" s="24" t="e">
        <f t="shared" ca="1" si="91"/>
        <v>#NAME?</v>
      </c>
      <c r="L1950" s="24" t="e">
        <f t="shared" ca="1" si="92"/>
        <v>#NAME?</v>
      </c>
    </row>
    <row r="1951" spans="2:12" x14ac:dyDescent="0.25">
      <c r="B1951" s="24">
        <v>7.2618374406240074</v>
      </c>
      <c r="G1951" s="24">
        <v>1949</v>
      </c>
      <c r="H1951" s="24" t="e">
        <f ca="1"/>
        <v>#NAME?</v>
      </c>
      <c r="I1951" s="24" t="e">
        <f t="array" aca="1" ref="I1951" ca="1">INDIRECT(ADDRESS(($E$2+1-G1951)+2,8))</f>
        <v>#NAME?</v>
      </c>
      <c r="J1951" s="24" t="e">
        <f t="shared" ca="1" si="90"/>
        <v>#NAME?</v>
      </c>
      <c r="K1951" s="24" t="e">
        <f t="shared" ca="1" si="91"/>
        <v>#NAME?</v>
      </c>
      <c r="L1951" s="24" t="e">
        <f t="shared" ca="1" si="92"/>
        <v>#NAME?</v>
      </c>
    </row>
    <row r="1952" spans="2:12" x14ac:dyDescent="0.25">
      <c r="B1952" s="24">
        <v>10.529568233072562</v>
      </c>
      <c r="G1952" s="24">
        <v>1950</v>
      </c>
      <c r="H1952" s="24" t="e">
        <f ca="1"/>
        <v>#NAME?</v>
      </c>
      <c r="I1952" s="24" t="e">
        <f t="array" aca="1" ref="I1952" ca="1">INDIRECT(ADDRESS(($E$2+1-G1952)+2,8))</f>
        <v>#NAME?</v>
      </c>
      <c r="J1952" s="24" t="e">
        <f t="shared" ca="1" si="90"/>
        <v>#NAME?</v>
      </c>
      <c r="K1952" s="24" t="e">
        <f t="shared" ca="1" si="91"/>
        <v>#NAME?</v>
      </c>
      <c r="L1952" s="24" t="e">
        <f t="shared" ca="1" si="92"/>
        <v>#NAME?</v>
      </c>
    </row>
    <row r="1953" spans="2:12" x14ac:dyDescent="0.25">
      <c r="B1953" s="24">
        <v>10.402390487979618</v>
      </c>
      <c r="G1953" s="24">
        <v>1951</v>
      </c>
      <c r="H1953" s="24" t="e">
        <f ca="1"/>
        <v>#NAME?</v>
      </c>
      <c r="I1953" s="24" t="e">
        <f t="array" aca="1" ref="I1953" ca="1">INDIRECT(ADDRESS(($E$2+1-G1953)+2,8))</f>
        <v>#NAME?</v>
      </c>
      <c r="J1953" s="24" t="e">
        <f t="shared" ca="1" si="90"/>
        <v>#NAME?</v>
      </c>
      <c r="K1953" s="24" t="e">
        <f t="shared" ca="1" si="91"/>
        <v>#NAME?</v>
      </c>
      <c r="L1953" s="24" t="e">
        <f t="shared" ca="1" si="92"/>
        <v>#NAME?</v>
      </c>
    </row>
    <row r="1954" spans="2:12" x14ac:dyDescent="0.25">
      <c r="B1954" s="24">
        <v>7.4723255184967474</v>
      </c>
      <c r="G1954" s="24">
        <v>1952</v>
      </c>
      <c r="H1954" s="24" t="e">
        <f ca="1"/>
        <v>#NAME?</v>
      </c>
      <c r="I1954" s="24" t="e">
        <f t="array" aca="1" ref="I1954" ca="1">INDIRECT(ADDRESS(($E$2+1-G1954)+2,8))</f>
        <v>#NAME?</v>
      </c>
      <c r="J1954" s="24" t="e">
        <f t="shared" ca="1" si="90"/>
        <v>#NAME?</v>
      </c>
      <c r="K1954" s="24" t="e">
        <f t="shared" ca="1" si="91"/>
        <v>#NAME?</v>
      </c>
      <c r="L1954" s="24" t="e">
        <f t="shared" ca="1" si="92"/>
        <v>#NAME?</v>
      </c>
    </row>
    <row r="1955" spans="2:12" x14ac:dyDescent="0.25">
      <c r="B1955" s="24">
        <v>8.3210526339811732</v>
      </c>
      <c r="G1955" s="24">
        <v>1953</v>
      </c>
      <c r="H1955" s="24" t="e">
        <f ca="1"/>
        <v>#NAME?</v>
      </c>
      <c r="I1955" s="24" t="e">
        <f t="array" aca="1" ref="I1955" ca="1">INDIRECT(ADDRESS(($E$2+1-G1955)+2,8))</f>
        <v>#NAME?</v>
      </c>
      <c r="J1955" s="24" t="e">
        <f t="shared" ca="1" si="90"/>
        <v>#NAME?</v>
      </c>
      <c r="K1955" s="24" t="e">
        <f t="shared" ca="1" si="91"/>
        <v>#NAME?</v>
      </c>
      <c r="L1955" s="24" t="e">
        <f t="shared" ca="1" si="92"/>
        <v>#NAME?</v>
      </c>
    </row>
    <row r="1956" spans="2:12" x14ac:dyDescent="0.25">
      <c r="B1956" s="24">
        <v>8.6113234125346736</v>
      </c>
      <c r="G1956" s="24">
        <v>1954</v>
      </c>
      <c r="H1956" s="24" t="e">
        <f ca="1"/>
        <v>#NAME?</v>
      </c>
      <c r="I1956" s="24" t="e">
        <f t="array" aca="1" ref="I1956" ca="1">INDIRECT(ADDRESS(($E$2+1-G1956)+2,8))</f>
        <v>#NAME?</v>
      </c>
      <c r="J1956" s="24" t="e">
        <f t="shared" ca="1" si="90"/>
        <v>#NAME?</v>
      </c>
      <c r="K1956" s="24" t="e">
        <f t="shared" ca="1" si="91"/>
        <v>#NAME?</v>
      </c>
      <c r="L1956" s="24" t="e">
        <f t="shared" ca="1" si="92"/>
        <v>#NAME?</v>
      </c>
    </row>
    <row r="1957" spans="2:12" x14ac:dyDescent="0.25">
      <c r="B1957" s="24">
        <v>9.4909140262763927</v>
      </c>
      <c r="G1957" s="24">
        <v>1955</v>
      </c>
      <c r="H1957" s="24" t="e">
        <f ca="1"/>
        <v>#NAME?</v>
      </c>
      <c r="I1957" s="24" t="e">
        <f t="array" aca="1" ref="I1957" ca="1">INDIRECT(ADDRESS(($E$2+1-G1957)+2,8))</f>
        <v>#NAME?</v>
      </c>
      <c r="J1957" s="24" t="e">
        <f t="shared" ca="1" si="90"/>
        <v>#NAME?</v>
      </c>
      <c r="K1957" s="24" t="e">
        <f t="shared" ca="1" si="91"/>
        <v>#NAME?</v>
      </c>
      <c r="L1957" s="24" t="e">
        <f t="shared" ca="1" si="92"/>
        <v>#NAME?</v>
      </c>
    </row>
    <row r="1958" spans="2:12" x14ac:dyDescent="0.25">
      <c r="B1958" s="24">
        <v>7.0075108469441973</v>
      </c>
      <c r="G1958" s="24">
        <v>1956</v>
      </c>
      <c r="H1958" s="24" t="e">
        <f ca="1"/>
        <v>#NAME?</v>
      </c>
      <c r="I1958" s="24" t="e">
        <f t="array" aca="1" ref="I1958" ca="1">INDIRECT(ADDRESS(($E$2+1-G1958)+2,8))</f>
        <v>#NAME?</v>
      </c>
      <c r="J1958" s="24" t="e">
        <f t="shared" ca="1" si="90"/>
        <v>#NAME?</v>
      </c>
      <c r="K1958" s="24" t="e">
        <f t="shared" ca="1" si="91"/>
        <v>#NAME?</v>
      </c>
      <c r="L1958" s="24" t="e">
        <f t="shared" ca="1" si="92"/>
        <v>#NAME?</v>
      </c>
    </row>
    <row r="1959" spans="2:12" x14ac:dyDescent="0.25">
      <c r="B1959" s="24">
        <v>10.058935872775352</v>
      </c>
      <c r="G1959" s="24">
        <v>1957</v>
      </c>
      <c r="H1959" s="24" t="e">
        <f ca="1"/>
        <v>#NAME?</v>
      </c>
      <c r="I1959" s="24" t="e">
        <f t="array" aca="1" ref="I1959" ca="1">INDIRECT(ADDRESS(($E$2+1-G1959)+2,8))</f>
        <v>#NAME?</v>
      </c>
      <c r="J1959" s="24" t="e">
        <f t="shared" ca="1" si="90"/>
        <v>#NAME?</v>
      </c>
      <c r="K1959" s="24" t="e">
        <f t="shared" ca="1" si="91"/>
        <v>#NAME?</v>
      </c>
      <c r="L1959" s="24" t="e">
        <f t="shared" ca="1" si="92"/>
        <v>#NAME?</v>
      </c>
    </row>
    <row r="1960" spans="2:12" x14ac:dyDescent="0.25">
      <c r="B1960" s="24">
        <v>9.4005341516681931</v>
      </c>
      <c r="G1960" s="24">
        <v>1958</v>
      </c>
      <c r="H1960" s="24" t="e">
        <f ca="1"/>
        <v>#NAME?</v>
      </c>
      <c r="I1960" s="24" t="e">
        <f t="array" aca="1" ref="I1960" ca="1">INDIRECT(ADDRESS(($E$2+1-G1960)+2,8))</f>
        <v>#NAME?</v>
      </c>
      <c r="J1960" s="24" t="e">
        <f t="shared" ca="1" si="90"/>
        <v>#NAME?</v>
      </c>
      <c r="K1960" s="24" t="e">
        <f t="shared" ca="1" si="91"/>
        <v>#NAME?</v>
      </c>
      <c r="L1960" s="24" t="e">
        <f t="shared" ca="1" si="92"/>
        <v>#NAME?</v>
      </c>
    </row>
    <row r="1961" spans="2:12" x14ac:dyDescent="0.25">
      <c r="B1961" s="24">
        <v>10.597422506047284</v>
      </c>
      <c r="G1961" s="24">
        <v>1959</v>
      </c>
      <c r="H1961" s="24" t="e">
        <f ca="1"/>
        <v>#NAME?</v>
      </c>
      <c r="I1961" s="24" t="e">
        <f t="array" aca="1" ref="I1961" ca="1">INDIRECT(ADDRESS(($E$2+1-G1961)+2,8))</f>
        <v>#NAME?</v>
      </c>
      <c r="J1961" s="24" t="e">
        <f t="shared" ca="1" si="90"/>
        <v>#NAME?</v>
      </c>
      <c r="K1961" s="24" t="e">
        <f t="shared" ca="1" si="91"/>
        <v>#NAME?</v>
      </c>
      <c r="L1961" s="24" t="e">
        <f t="shared" ca="1" si="92"/>
        <v>#NAME?</v>
      </c>
    </row>
    <row r="1962" spans="2:12" x14ac:dyDescent="0.25">
      <c r="B1962" s="24">
        <v>10.930535241638243</v>
      </c>
      <c r="G1962" s="24">
        <v>1960</v>
      </c>
      <c r="H1962" s="24" t="e">
        <f ca="1"/>
        <v>#NAME?</v>
      </c>
      <c r="I1962" s="24" t="e">
        <f t="array" aca="1" ref="I1962" ca="1">INDIRECT(ADDRESS(($E$2+1-G1962)+2,8))</f>
        <v>#NAME?</v>
      </c>
      <c r="J1962" s="24" t="e">
        <f t="shared" ca="1" si="90"/>
        <v>#NAME?</v>
      </c>
      <c r="K1962" s="24" t="e">
        <f t="shared" ca="1" si="91"/>
        <v>#NAME?</v>
      </c>
      <c r="L1962" s="24" t="e">
        <f t="shared" ca="1" si="92"/>
        <v>#NAME?</v>
      </c>
    </row>
    <row r="1963" spans="2:12" x14ac:dyDescent="0.25">
      <c r="B1963" s="24">
        <v>8.7133108663454486</v>
      </c>
      <c r="G1963" s="24">
        <v>1961</v>
      </c>
      <c r="H1963" s="24" t="e">
        <f ca="1"/>
        <v>#NAME?</v>
      </c>
      <c r="I1963" s="24" t="e">
        <f t="array" aca="1" ref="I1963" ca="1">INDIRECT(ADDRESS(($E$2+1-G1963)+2,8))</f>
        <v>#NAME?</v>
      </c>
      <c r="J1963" s="24" t="e">
        <f t="shared" ca="1" si="90"/>
        <v>#NAME?</v>
      </c>
      <c r="K1963" s="24" t="e">
        <f t="shared" ca="1" si="91"/>
        <v>#NAME?</v>
      </c>
      <c r="L1963" s="24" t="e">
        <f t="shared" ca="1" si="92"/>
        <v>#NAME?</v>
      </c>
    </row>
    <row r="1964" spans="2:12" x14ac:dyDescent="0.25">
      <c r="B1964" s="24">
        <v>12.53063928663985</v>
      </c>
      <c r="G1964" s="24">
        <v>1962</v>
      </c>
      <c r="H1964" s="24" t="e">
        <f ca="1"/>
        <v>#NAME?</v>
      </c>
      <c r="I1964" s="24" t="e">
        <f t="array" aca="1" ref="I1964" ca="1">INDIRECT(ADDRESS(($E$2+1-G1964)+2,8))</f>
        <v>#NAME?</v>
      </c>
      <c r="J1964" s="24" t="e">
        <f t="shared" ca="1" si="90"/>
        <v>#NAME?</v>
      </c>
      <c r="K1964" s="24" t="e">
        <f t="shared" ca="1" si="91"/>
        <v>#NAME?</v>
      </c>
      <c r="L1964" s="24" t="e">
        <f t="shared" ca="1" si="92"/>
        <v>#NAME?</v>
      </c>
    </row>
    <row r="1965" spans="2:12" x14ac:dyDescent="0.25">
      <c r="B1965" s="24">
        <v>8.7683530607143911</v>
      </c>
      <c r="G1965" s="24">
        <v>1963</v>
      </c>
      <c r="H1965" s="24" t="e">
        <f ca="1"/>
        <v>#NAME?</v>
      </c>
      <c r="I1965" s="24" t="e">
        <f t="array" aca="1" ref="I1965" ca="1">INDIRECT(ADDRESS(($E$2+1-G1965)+2,8))</f>
        <v>#NAME?</v>
      </c>
      <c r="J1965" s="24" t="e">
        <f t="shared" ca="1" si="90"/>
        <v>#NAME?</v>
      </c>
      <c r="K1965" s="24" t="e">
        <f t="shared" ca="1" si="91"/>
        <v>#NAME?</v>
      </c>
      <c r="L1965" s="24" t="e">
        <f t="shared" ca="1" si="92"/>
        <v>#NAME?</v>
      </c>
    </row>
    <row r="1966" spans="2:12" x14ac:dyDescent="0.25">
      <c r="B1966" s="24">
        <v>12.379512428340087</v>
      </c>
      <c r="G1966" s="24">
        <v>1964</v>
      </c>
      <c r="H1966" s="24" t="e">
        <f ca="1"/>
        <v>#NAME?</v>
      </c>
      <c r="I1966" s="24" t="e">
        <f t="array" aca="1" ref="I1966" ca="1">INDIRECT(ADDRESS(($E$2+1-G1966)+2,8))</f>
        <v>#NAME?</v>
      </c>
      <c r="J1966" s="24" t="e">
        <f t="shared" ca="1" si="90"/>
        <v>#NAME?</v>
      </c>
      <c r="K1966" s="24" t="e">
        <f t="shared" ca="1" si="91"/>
        <v>#NAME?</v>
      </c>
      <c r="L1966" s="24" t="e">
        <f t="shared" ca="1" si="92"/>
        <v>#NAME?</v>
      </c>
    </row>
    <row r="1967" spans="2:12" x14ac:dyDescent="0.25">
      <c r="B1967" s="24">
        <v>10.356284853341695</v>
      </c>
      <c r="G1967" s="24">
        <v>1965</v>
      </c>
      <c r="H1967" s="24" t="e">
        <f ca="1"/>
        <v>#NAME?</v>
      </c>
      <c r="I1967" s="24" t="e">
        <f t="array" aca="1" ref="I1967" ca="1">INDIRECT(ADDRESS(($E$2+1-G1967)+2,8))</f>
        <v>#NAME?</v>
      </c>
      <c r="J1967" s="24" t="e">
        <f t="shared" ca="1" si="90"/>
        <v>#NAME?</v>
      </c>
      <c r="K1967" s="24" t="e">
        <f t="shared" ca="1" si="91"/>
        <v>#NAME?</v>
      </c>
      <c r="L1967" s="24" t="e">
        <f t="shared" ca="1" si="92"/>
        <v>#NAME?</v>
      </c>
    </row>
    <row r="1968" spans="2:12" x14ac:dyDescent="0.25">
      <c r="B1968" s="24">
        <v>11.74986490059014</v>
      </c>
      <c r="G1968" s="24">
        <v>1966</v>
      </c>
      <c r="H1968" s="24" t="e">
        <f ca="1"/>
        <v>#NAME?</v>
      </c>
      <c r="I1968" s="24" t="e">
        <f t="array" aca="1" ref="I1968" ca="1">INDIRECT(ADDRESS(($E$2+1-G1968)+2,8))</f>
        <v>#NAME?</v>
      </c>
      <c r="J1968" s="24" t="e">
        <f t="shared" ca="1" si="90"/>
        <v>#NAME?</v>
      </c>
      <c r="K1968" s="24" t="e">
        <f t="shared" ca="1" si="91"/>
        <v>#NAME?</v>
      </c>
      <c r="L1968" s="24" t="e">
        <f t="shared" ca="1" si="92"/>
        <v>#NAME?</v>
      </c>
    </row>
    <row r="1969" spans="2:12" x14ac:dyDescent="0.25">
      <c r="B1969" s="24">
        <v>5.8205414165676181</v>
      </c>
      <c r="G1969" s="24">
        <v>1967</v>
      </c>
      <c r="H1969" s="24" t="e">
        <f ca="1"/>
        <v>#NAME?</v>
      </c>
      <c r="I1969" s="24" t="e">
        <f t="array" aca="1" ref="I1969" ca="1">INDIRECT(ADDRESS(($E$2+1-G1969)+2,8))</f>
        <v>#NAME?</v>
      </c>
      <c r="J1969" s="24" t="e">
        <f t="shared" ca="1" si="90"/>
        <v>#NAME?</v>
      </c>
      <c r="K1969" s="24" t="e">
        <f t="shared" ca="1" si="91"/>
        <v>#NAME?</v>
      </c>
      <c r="L1969" s="24" t="e">
        <f t="shared" ca="1" si="92"/>
        <v>#NAME?</v>
      </c>
    </row>
    <row r="1970" spans="2:12" x14ac:dyDescent="0.25">
      <c r="B1970" s="24">
        <v>8.4876423881464618</v>
      </c>
      <c r="G1970" s="24">
        <v>1968</v>
      </c>
      <c r="H1970" s="24" t="e">
        <f ca="1"/>
        <v>#NAME?</v>
      </c>
      <c r="I1970" s="24" t="e">
        <f t="array" aca="1" ref="I1970" ca="1">INDIRECT(ADDRESS(($E$2+1-G1970)+2,8))</f>
        <v>#NAME?</v>
      </c>
      <c r="J1970" s="24" t="e">
        <f t="shared" ca="1" si="90"/>
        <v>#NAME?</v>
      </c>
      <c r="K1970" s="24" t="e">
        <f t="shared" ca="1" si="91"/>
        <v>#NAME?</v>
      </c>
      <c r="L1970" s="24" t="e">
        <f t="shared" ca="1" si="92"/>
        <v>#NAME?</v>
      </c>
    </row>
    <row r="1971" spans="2:12" x14ac:dyDescent="0.25">
      <c r="B1971" s="24">
        <v>10.012275881489884</v>
      </c>
      <c r="G1971" s="24">
        <v>1969</v>
      </c>
      <c r="H1971" s="24" t="e">
        <f ca="1"/>
        <v>#NAME?</v>
      </c>
      <c r="I1971" s="24" t="e">
        <f t="array" aca="1" ref="I1971" ca="1">INDIRECT(ADDRESS(($E$2+1-G1971)+2,8))</f>
        <v>#NAME?</v>
      </c>
      <c r="J1971" s="24" t="e">
        <f t="shared" ca="1" si="90"/>
        <v>#NAME?</v>
      </c>
      <c r="K1971" s="24" t="e">
        <f t="shared" ca="1" si="91"/>
        <v>#NAME?</v>
      </c>
      <c r="L1971" s="24" t="e">
        <f t="shared" ca="1" si="92"/>
        <v>#NAME?</v>
      </c>
    </row>
    <row r="1972" spans="2:12" x14ac:dyDescent="0.25">
      <c r="B1972" s="24">
        <v>9.4162266244967388</v>
      </c>
      <c r="G1972" s="24">
        <v>1970</v>
      </c>
      <c r="H1972" s="24" t="e">
        <f ca="1"/>
        <v>#NAME?</v>
      </c>
      <c r="I1972" s="24" t="e">
        <f t="array" aca="1" ref="I1972" ca="1">INDIRECT(ADDRESS(($E$2+1-G1972)+2,8))</f>
        <v>#NAME?</v>
      </c>
      <c r="J1972" s="24" t="e">
        <f t="shared" ca="1" si="90"/>
        <v>#NAME?</v>
      </c>
      <c r="K1972" s="24" t="e">
        <f t="shared" ca="1" si="91"/>
        <v>#NAME?</v>
      </c>
      <c r="L1972" s="24" t="e">
        <f t="shared" ca="1" si="92"/>
        <v>#NAME?</v>
      </c>
    </row>
    <row r="1973" spans="2:12" x14ac:dyDescent="0.25">
      <c r="B1973" s="24">
        <v>10.652793468327831</v>
      </c>
      <c r="G1973" s="24">
        <v>1971</v>
      </c>
      <c r="H1973" s="24" t="e">
        <f ca="1"/>
        <v>#NAME?</v>
      </c>
      <c r="I1973" s="24" t="e">
        <f t="array" aca="1" ref="I1973" ca="1">INDIRECT(ADDRESS(($E$2+1-G1973)+2,8))</f>
        <v>#NAME?</v>
      </c>
      <c r="J1973" s="24" t="e">
        <f t="shared" ca="1" si="90"/>
        <v>#NAME?</v>
      </c>
      <c r="K1973" s="24" t="e">
        <f t="shared" ca="1" si="91"/>
        <v>#NAME?</v>
      </c>
      <c r="L1973" s="24" t="e">
        <f t="shared" ca="1" si="92"/>
        <v>#NAME?</v>
      </c>
    </row>
    <row r="1974" spans="2:12" x14ac:dyDescent="0.25">
      <c r="B1974" s="24">
        <v>7.8570012637993694</v>
      </c>
      <c r="G1974" s="24">
        <v>1972</v>
      </c>
      <c r="H1974" s="24" t="e">
        <f ca="1"/>
        <v>#NAME?</v>
      </c>
      <c r="I1974" s="24" t="e">
        <f t="array" aca="1" ref="I1974" ca="1">INDIRECT(ADDRESS(($E$2+1-G1974)+2,8))</f>
        <v>#NAME?</v>
      </c>
      <c r="J1974" s="24" t="e">
        <f t="shared" ca="1" si="90"/>
        <v>#NAME?</v>
      </c>
      <c r="K1974" s="24" t="e">
        <f t="shared" ca="1" si="91"/>
        <v>#NAME?</v>
      </c>
      <c r="L1974" s="24" t="e">
        <f t="shared" ca="1" si="92"/>
        <v>#NAME?</v>
      </c>
    </row>
    <row r="1975" spans="2:12" x14ac:dyDescent="0.25">
      <c r="B1975" s="24">
        <v>8.9795055812405309</v>
      </c>
      <c r="G1975" s="24">
        <v>1973</v>
      </c>
      <c r="H1975" s="24" t="e">
        <f ca="1"/>
        <v>#NAME?</v>
      </c>
      <c r="I1975" s="24" t="e">
        <f t="array" aca="1" ref="I1975" ca="1">INDIRECT(ADDRESS(($E$2+1-G1975)+2,8))</f>
        <v>#NAME?</v>
      </c>
      <c r="J1975" s="24" t="e">
        <f t="shared" ca="1" si="90"/>
        <v>#NAME?</v>
      </c>
      <c r="K1975" s="24" t="e">
        <f t="shared" ca="1" si="91"/>
        <v>#NAME?</v>
      </c>
      <c r="L1975" s="24" t="e">
        <f t="shared" ca="1" si="92"/>
        <v>#NAME?</v>
      </c>
    </row>
    <row r="1976" spans="2:12" x14ac:dyDescent="0.25">
      <c r="B1976" s="24">
        <v>10.337550025543891</v>
      </c>
      <c r="G1976" s="24">
        <v>1974</v>
      </c>
      <c r="H1976" s="24" t="e">
        <f ca="1"/>
        <v>#NAME?</v>
      </c>
      <c r="I1976" s="24" t="e">
        <f t="array" aca="1" ref="I1976" ca="1">INDIRECT(ADDRESS(($E$2+1-G1976)+2,8))</f>
        <v>#NAME?</v>
      </c>
      <c r="J1976" s="24" t="e">
        <f t="shared" ca="1" si="90"/>
        <v>#NAME?</v>
      </c>
      <c r="K1976" s="24" t="e">
        <f t="shared" ca="1" si="91"/>
        <v>#NAME?</v>
      </c>
      <c r="L1976" s="24" t="e">
        <f t="shared" ca="1" si="92"/>
        <v>#NAME?</v>
      </c>
    </row>
    <row r="1977" spans="2:12" x14ac:dyDescent="0.25">
      <c r="B1977" s="24">
        <v>7.845052245319418</v>
      </c>
      <c r="G1977" s="24">
        <v>1975</v>
      </c>
      <c r="H1977" s="24" t="e">
        <f ca="1"/>
        <v>#NAME?</v>
      </c>
      <c r="I1977" s="24" t="e">
        <f t="array" aca="1" ref="I1977" ca="1">INDIRECT(ADDRESS(($E$2+1-G1977)+2,8))</f>
        <v>#NAME?</v>
      </c>
      <c r="J1977" s="24" t="e">
        <f t="shared" ca="1" si="90"/>
        <v>#NAME?</v>
      </c>
      <c r="K1977" s="24" t="e">
        <f t="shared" ca="1" si="91"/>
        <v>#NAME?</v>
      </c>
      <c r="L1977" s="24" t="e">
        <f t="shared" ca="1" si="92"/>
        <v>#NAME?</v>
      </c>
    </row>
    <row r="1978" spans="2:12" x14ac:dyDescent="0.25">
      <c r="B1978" s="24">
        <v>10.460395569561296</v>
      </c>
      <c r="G1978" s="24">
        <v>1976</v>
      </c>
      <c r="H1978" s="24" t="e">
        <f ca="1"/>
        <v>#NAME?</v>
      </c>
      <c r="I1978" s="24" t="e">
        <f t="array" aca="1" ref="I1978" ca="1">INDIRECT(ADDRESS(($E$2+1-G1978)+2,8))</f>
        <v>#NAME?</v>
      </c>
      <c r="J1978" s="24" t="e">
        <f t="shared" ca="1" si="90"/>
        <v>#NAME?</v>
      </c>
      <c r="K1978" s="24" t="e">
        <f t="shared" ca="1" si="91"/>
        <v>#NAME?</v>
      </c>
      <c r="L1978" s="24" t="e">
        <f t="shared" ca="1" si="92"/>
        <v>#NAME?</v>
      </c>
    </row>
    <row r="1979" spans="2:12" x14ac:dyDescent="0.25">
      <c r="B1979" s="24">
        <v>11.147126977064703</v>
      </c>
      <c r="G1979" s="24">
        <v>1977</v>
      </c>
      <c r="H1979" s="24" t="e">
        <f ca="1"/>
        <v>#NAME?</v>
      </c>
      <c r="I1979" s="24" t="e">
        <f t="array" aca="1" ref="I1979" ca="1">INDIRECT(ADDRESS(($E$2+1-G1979)+2,8))</f>
        <v>#NAME?</v>
      </c>
      <c r="J1979" s="24" t="e">
        <f t="shared" ca="1" si="90"/>
        <v>#NAME?</v>
      </c>
      <c r="K1979" s="24" t="e">
        <f t="shared" ca="1" si="91"/>
        <v>#NAME?</v>
      </c>
      <c r="L1979" s="24" t="e">
        <f t="shared" ca="1" si="92"/>
        <v>#NAME?</v>
      </c>
    </row>
    <row r="1980" spans="2:12" x14ac:dyDescent="0.25">
      <c r="B1980" s="24">
        <v>7.5780153050266001</v>
      </c>
      <c r="G1980" s="24">
        <v>1978</v>
      </c>
      <c r="H1980" s="24" t="e">
        <f ca="1"/>
        <v>#NAME?</v>
      </c>
      <c r="I1980" s="24" t="e">
        <f t="array" aca="1" ref="I1980" ca="1">INDIRECT(ADDRESS(($E$2+1-G1980)+2,8))</f>
        <v>#NAME?</v>
      </c>
      <c r="J1980" s="24" t="e">
        <f t="shared" ca="1" si="90"/>
        <v>#NAME?</v>
      </c>
      <c r="K1980" s="24" t="e">
        <f t="shared" ca="1" si="91"/>
        <v>#NAME?</v>
      </c>
      <c r="L1980" s="24" t="e">
        <f t="shared" ca="1" si="92"/>
        <v>#NAME?</v>
      </c>
    </row>
    <row r="1981" spans="2:12" x14ac:dyDescent="0.25">
      <c r="B1981" s="24">
        <v>11.800971602751254</v>
      </c>
      <c r="G1981" s="24">
        <v>1979</v>
      </c>
      <c r="H1981" s="24" t="e">
        <f ca="1"/>
        <v>#NAME?</v>
      </c>
      <c r="I1981" s="24" t="e">
        <f t="array" aca="1" ref="I1981" ca="1">INDIRECT(ADDRESS(($E$2+1-G1981)+2,8))</f>
        <v>#NAME?</v>
      </c>
      <c r="J1981" s="24" t="e">
        <f t="shared" ca="1" si="90"/>
        <v>#NAME?</v>
      </c>
      <c r="K1981" s="24" t="e">
        <f t="shared" ca="1" si="91"/>
        <v>#NAME?</v>
      </c>
      <c r="L1981" s="24" t="e">
        <f t="shared" ca="1" si="92"/>
        <v>#NAME?</v>
      </c>
    </row>
    <row r="1982" spans="2:12" x14ac:dyDescent="0.25">
      <c r="B1982" s="24">
        <v>8.7769183519739489</v>
      </c>
      <c r="G1982" s="24">
        <v>1980</v>
      </c>
      <c r="H1982" s="24" t="e">
        <f ca="1"/>
        <v>#NAME?</v>
      </c>
      <c r="I1982" s="24" t="e">
        <f t="array" aca="1" ref="I1982" ca="1">INDIRECT(ADDRESS(($E$2+1-G1982)+2,8))</f>
        <v>#NAME?</v>
      </c>
      <c r="J1982" s="24" t="e">
        <f t="shared" ca="1" si="90"/>
        <v>#NAME?</v>
      </c>
      <c r="K1982" s="24" t="e">
        <f t="shared" ca="1" si="91"/>
        <v>#NAME?</v>
      </c>
      <c r="L1982" s="24" t="e">
        <f t="shared" ca="1" si="92"/>
        <v>#NAME?</v>
      </c>
    </row>
    <row r="1983" spans="2:12" x14ac:dyDescent="0.25">
      <c r="B1983" s="24">
        <v>9.5707597993902862</v>
      </c>
      <c r="G1983" s="24">
        <v>1981</v>
      </c>
      <c r="H1983" s="24" t="e">
        <f ca="1"/>
        <v>#NAME?</v>
      </c>
      <c r="I1983" s="24" t="e">
        <f t="array" aca="1" ref="I1983" ca="1">INDIRECT(ADDRESS(($E$2+1-G1983)+2,8))</f>
        <v>#NAME?</v>
      </c>
      <c r="J1983" s="24" t="e">
        <f t="shared" ca="1" si="90"/>
        <v>#NAME?</v>
      </c>
      <c r="K1983" s="24" t="e">
        <f t="shared" ca="1" si="91"/>
        <v>#NAME?</v>
      </c>
      <c r="L1983" s="24" t="e">
        <f t="shared" ca="1" si="92"/>
        <v>#NAME?</v>
      </c>
    </row>
    <row r="1984" spans="2:12" x14ac:dyDescent="0.25">
      <c r="B1984" s="24">
        <v>7.4384348962309428</v>
      </c>
      <c r="G1984" s="24">
        <v>1982</v>
      </c>
      <c r="H1984" s="24" t="e">
        <f ca="1"/>
        <v>#NAME?</v>
      </c>
      <c r="I1984" s="24" t="e">
        <f t="array" aca="1" ref="I1984" ca="1">INDIRECT(ADDRESS(($E$2+1-G1984)+2,8))</f>
        <v>#NAME?</v>
      </c>
      <c r="J1984" s="24" t="e">
        <f t="shared" ca="1" si="90"/>
        <v>#NAME?</v>
      </c>
      <c r="K1984" s="24" t="e">
        <f t="shared" ca="1" si="91"/>
        <v>#NAME?</v>
      </c>
      <c r="L1984" s="24" t="e">
        <f t="shared" ca="1" si="92"/>
        <v>#NAME?</v>
      </c>
    </row>
    <row r="1985" spans="2:12" x14ac:dyDescent="0.25">
      <c r="B1985" s="24">
        <v>7.7327981614922496</v>
      </c>
      <c r="G1985" s="24">
        <v>1983</v>
      </c>
      <c r="H1985" s="24" t="e">
        <f ca="1"/>
        <v>#NAME?</v>
      </c>
      <c r="I1985" s="24" t="e">
        <f t="array" aca="1" ref="I1985" ca="1">INDIRECT(ADDRESS(($E$2+1-G1985)+2,8))</f>
        <v>#NAME?</v>
      </c>
      <c r="J1985" s="24" t="e">
        <f t="shared" ca="1" si="90"/>
        <v>#NAME?</v>
      </c>
      <c r="K1985" s="24" t="e">
        <f t="shared" ca="1" si="91"/>
        <v>#NAME?</v>
      </c>
      <c r="L1985" s="24" t="e">
        <f t="shared" ca="1" si="92"/>
        <v>#NAME?</v>
      </c>
    </row>
    <row r="1986" spans="2:12" x14ac:dyDescent="0.25">
      <c r="B1986" s="24">
        <v>10.25454464439812</v>
      </c>
      <c r="G1986" s="24">
        <v>1984</v>
      </c>
      <c r="H1986" s="24" t="e">
        <f ca="1"/>
        <v>#NAME?</v>
      </c>
      <c r="I1986" s="24" t="e">
        <f t="array" aca="1" ref="I1986" ca="1">INDIRECT(ADDRESS(($E$2+1-G1986)+2,8))</f>
        <v>#NAME?</v>
      </c>
      <c r="J1986" s="24" t="e">
        <f t="shared" ca="1" si="90"/>
        <v>#NAME?</v>
      </c>
      <c r="K1986" s="24" t="e">
        <f t="shared" ca="1" si="91"/>
        <v>#NAME?</v>
      </c>
      <c r="L1986" s="24" t="e">
        <f t="shared" ca="1" si="92"/>
        <v>#NAME?</v>
      </c>
    </row>
    <row r="1987" spans="2:12" x14ac:dyDescent="0.25">
      <c r="B1987" s="24">
        <v>8.7045050563155542</v>
      </c>
      <c r="G1987" s="24">
        <v>1985</v>
      </c>
      <c r="H1987" s="24" t="e">
        <f ca="1"/>
        <v>#NAME?</v>
      </c>
      <c r="I1987" s="24" t="e">
        <f t="array" aca="1" ref="I1987" ca="1">INDIRECT(ADDRESS(($E$2+1-G1987)+2,8))</f>
        <v>#NAME?</v>
      </c>
      <c r="J1987" s="24" t="e">
        <f t="shared" ca="1" si="90"/>
        <v>#NAME?</v>
      </c>
      <c r="K1987" s="24" t="e">
        <f t="shared" ca="1" si="91"/>
        <v>#NAME?</v>
      </c>
      <c r="L1987" s="24" t="e">
        <f t="shared" ca="1" si="92"/>
        <v>#NAME?</v>
      </c>
    </row>
    <row r="1988" spans="2:12" x14ac:dyDescent="0.25">
      <c r="B1988" s="24">
        <v>9.688577557325976</v>
      </c>
      <c r="G1988" s="24">
        <v>1986</v>
      </c>
      <c r="H1988" s="24" t="e">
        <f ca="1"/>
        <v>#NAME?</v>
      </c>
      <c r="I1988" s="24" t="e">
        <f t="array" aca="1" ref="I1988" ca="1">INDIRECT(ADDRESS(($E$2+1-G1988)+2,8))</f>
        <v>#NAME?</v>
      </c>
      <c r="J1988" s="24" t="e">
        <f t="shared" ref="J1988:J2051" ca="1" si="93">_xlfn.WEIBULL.DIST(H1988,$E$5,$E$6,TRUE)</f>
        <v>#NAME?</v>
      </c>
      <c r="K1988" s="24" t="e">
        <f t="shared" ref="K1988:K2051" ca="1" si="94">_xlfn.WEIBULL.DIST(I1988,$E$5,$E$6,TRUE)</f>
        <v>#NAME?</v>
      </c>
      <c r="L1988" s="24" t="e">
        <f t="shared" ref="L1988:L2051" ca="1" si="95">((2*G1988-1)/$E$2)*(LN(J1988)+LN(1-K1988))</f>
        <v>#NAME?</v>
      </c>
    </row>
    <row r="1989" spans="2:12" x14ac:dyDescent="0.25">
      <c r="B1989" s="24">
        <v>8.5532095164151105</v>
      </c>
      <c r="G1989" s="24">
        <v>1987</v>
      </c>
      <c r="H1989" s="24" t="e">
        <f ca="1"/>
        <v>#NAME?</v>
      </c>
      <c r="I1989" s="24" t="e">
        <f t="array" aca="1" ref="I1989" ca="1">INDIRECT(ADDRESS(($E$2+1-G1989)+2,8))</f>
        <v>#NAME?</v>
      </c>
      <c r="J1989" s="24" t="e">
        <f t="shared" ca="1" si="93"/>
        <v>#NAME?</v>
      </c>
      <c r="K1989" s="24" t="e">
        <f t="shared" ca="1" si="94"/>
        <v>#NAME?</v>
      </c>
      <c r="L1989" s="24" t="e">
        <f t="shared" ca="1" si="95"/>
        <v>#NAME?</v>
      </c>
    </row>
    <row r="1990" spans="2:12" x14ac:dyDescent="0.25">
      <c r="B1990" s="24">
        <v>9.8624698022780581</v>
      </c>
      <c r="G1990" s="24">
        <v>1988</v>
      </c>
      <c r="H1990" s="24" t="e">
        <f ca="1"/>
        <v>#NAME?</v>
      </c>
      <c r="I1990" s="24" t="e">
        <f t="array" aca="1" ref="I1990" ca="1">INDIRECT(ADDRESS(($E$2+1-G1990)+2,8))</f>
        <v>#NAME?</v>
      </c>
      <c r="J1990" s="24" t="e">
        <f t="shared" ca="1" si="93"/>
        <v>#NAME?</v>
      </c>
      <c r="K1990" s="24" t="e">
        <f t="shared" ca="1" si="94"/>
        <v>#NAME?</v>
      </c>
      <c r="L1990" s="24" t="e">
        <f t="shared" ca="1" si="95"/>
        <v>#NAME?</v>
      </c>
    </row>
    <row r="1991" spans="2:12" x14ac:dyDescent="0.25">
      <c r="B1991" s="24">
        <v>10.887448824617156</v>
      </c>
      <c r="G1991" s="24">
        <v>1989</v>
      </c>
      <c r="H1991" s="24" t="e">
        <f ca="1"/>
        <v>#NAME?</v>
      </c>
      <c r="I1991" s="24" t="e">
        <f t="array" aca="1" ref="I1991" ca="1">INDIRECT(ADDRESS(($E$2+1-G1991)+2,8))</f>
        <v>#NAME?</v>
      </c>
      <c r="J1991" s="24" t="e">
        <f t="shared" ca="1" si="93"/>
        <v>#NAME?</v>
      </c>
      <c r="K1991" s="24" t="e">
        <f t="shared" ca="1" si="94"/>
        <v>#NAME?</v>
      </c>
      <c r="L1991" s="24" t="e">
        <f t="shared" ca="1" si="95"/>
        <v>#NAME?</v>
      </c>
    </row>
    <row r="1992" spans="2:12" x14ac:dyDescent="0.25">
      <c r="B1992" s="24">
        <v>7.4319463790686662</v>
      </c>
      <c r="G1992" s="24">
        <v>1990</v>
      </c>
      <c r="H1992" s="24" t="e">
        <f ca="1"/>
        <v>#NAME?</v>
      </c>
      <c r="I1992" s="24" t="e">
        <f t="array" aca="1" ref="I1992" ca="1">INDIRECT(ADDRESS(($E$2+1-G1992)+2,8))</f>
        <v>#NAME?</v>
      </c>
      <c r="J1992" s="24" t="e">
        <f t="shared" ca="1" si="93"/>
        <v>#NAME?</v>
      </c>
      <c r="K1992" s="24" t="e">
        <f t="shared" ca="1" si="94"/>
        <v>#NAME?</v>
      </c>
      <c r="L1992" s="24" t="e">
        <f t="shared" ca="1" si="95"/>
        <v>#NAME?</v>
      </c>
    </row>
    <row r="1993" spans="2:12" x14ac:dyDescent="0.25">
      <c r="B1993" s="24">
        <v>10.80805847910961</v>
      </c>
      <c r="G1993" s="24">
        <v>1991</v>
      </c>
      <c r="H1993" s="24" t="e">
        <f ca="1"/>
        <v>#NAME?</v>
      </c>
      <c r="I1993" s="24" t="e">
        <f t="array" aca="1" ref="I1993" ca="1">INDIRECT(ADDRESS(($E$2+1-G1993)+2,8))</f>
        <v>#NAME?</v>
      </c>
      <c r="J1993" s="24" t="e">
        <f t="shared" ca="1" si="93"/>
        <v>#NAME?</v>
      </c>
      <c r="K1993" s="24" t="e">
        <f t="shared" ca="1" si="94"/>
        <v>#NAME?</v>
      </c>
      <c r="L1993" s="24" t="e">
        <f t="shared" ca="1" si="95"/>
        <v>#NAME?</v>
      </c>
    </row>
    <row r="1994" spans="2:12" x14ac:dyDescent="0.25">
      <c r="B1994" s="24">
        <v>7.6769007603482038</v>
      </c>
      <c r="G1994" s="24">
        <v>1992</v>
      </c>
      <c r="H1994" s="24" t="e">
        <f ca="1"/>
        <v>#NAME?</v>
      </c>
      <c r="I1994" s="24" t="e">
        <f t="array" aca="1" ref="I1994" ca="1">INDIRECT(ADDRESS(($E$2+1-G1994)+2,8))</f>
        <v>#NAME?</v>
      </c>
      <c r="J1994" s="24" t="e">
        <f t="shared" ca="1" si="93"/>
        <v>#NAME?</v>
      </c>
      <c r="K1994" s="24" t="e">
        <f t="shared" ca="1" si="94"/>
        <v>#NAME?</v>
      </c>
      <c r="L1994" s="24" t="e">
        <f t="shared" ca="1" si="95"/>
        <v>#NAME?</v>
      </c>
    </row>
    <row r="1995" spans="2:12" x14ac:dyDescent="0.25">
      <c r="B1995" s="24">
        <v>9.1288187775747112</v>
      </c>
      <c r="G1995" s="24">
        <v>1993</v>
      </c>
      <c r="H1995" s="24" t="e">
        <f ca="1"/>
        <v>#NAME?</v>
      </c>
      <c r="I1995" s="24" t="e">
        <f t="array" aca="1" ref="I1995" ca="1">INDIRECT(ADDRESS(($E$2+1-G1995)+2,8))</f>
        <v>#NAME?</v>
      </c>
      <c r="J1995" s="24" t="e">
        <f t="shared" ca="1" si="93"/>
        <v>#NAME?</v>
      </c>
      <c r="K1995" s="24" t="e">
        <f t="shared" ca="1" si="94"/>
        <v>#NAME?</v>
      </c>
      <c r="L1995" s="24" t="e">
        <f t="shared" ca="1" si="95"/>
        <v>#NAME?</v>
      </c>
    </row>
    <row r="1996" spans="2:12" x14ac:dyDescent="0.25">
      <c r="B1996" s="24">
        <v>7.3797340555747581</v>
      </c>
      <c r="G1996" s="24">
        <v>1994</v>
      </c>
      <c r="H1996" s="24" t="e">
        <f ca="1"/>
        <v>#NAME?</v>
      </c>
      <c r="I1996" s="24" t="e">
        <f t="array" aca="1" ref="I1996" ca="1">INDIRECT(ADDRESS(($E$2+1-G1996)+2,8))</f>
        <v>#NAME?</v>
      </c>
      <c r="J1996" s="24" t="e">
        <f t="shared" ca="1" si="93"/>
        <v>#NAME?</v>
      </c>
      <c r="K1996" s="24" t="e">
        <f t="shared" ca="1" si="94"/>
        <v>#NAME?</v>
      </c>
      <c r="L1996" s="24" t="e">
        <f t="shared" ca="1" si="95"/>
        <v>#NAME?</v>
      </c>
    </row>
    <row r="1997" spans="2:12" x14ac:dyDescent="0.25">
      <c r="B1997" s="24">
        <v>9.5441037330682814</v>
      </c>
      <c r="G1997" s="24">
        <v>1995</v>
      </c>
      <c r="H1997" s="24" t="e">
        <f ca="1"/>
        <v>#NAME?</v>
      </c>
      <c r="I1997" s="24" t="e">
        <f t="array" aca="1" ref="I1997" ca="1">INDIRECT(ADDRESS(($E$2+1-G1997)+2,8))</f>
        <v>#NAME?</v>
      </c>
      <c r="J1997" s="24" t="e">
        <f t="shared" ca="1" si="93"/>
        <v>#NAME?</v>
      </c>
      <c r="K1997" s="24" t="e">
        <f t="shared" ca="1" si="94"/>
        <v>#NAME?</v>
      </c>
      <c r="L1997" s="24" t="e">
        <f t="shared" ca="1" si="95"/>
        <v>#NAME?</v>
      </c>
    </row>
    <row r="1998" spans="2:12" x14ac:dyDescent="0.25">
      <c r="B1998" s="24">
        <v>8.0234750452550578</v>
      </c>
      <c r="G1998" s="24">
        <v>1996</v>
      </c>
      <c r="H1998" s="24" t="e">
        <f ca="1"/>
        <v>#NAME?</v>
      </c>
      <c r="I1998" s="24" t="e">
        <f t="array" aca="1" ref="I1998" ca="1">INDIRECT(ADDRESS(($E$2+1-G1998)+2,8))</f>
        <v>#NAME?</v>
      </c>
      <c r="J1998" s="24" t="e">
        <f t="shared" ca="1" si="93"/>
        <v>#NAME?</v>
      </c>
      <c r="K1998" s="24" t="e">
        <f t="shared" ca="1" si="94"/>
        <v>#NAME?</v>
      </c>
      <c r="L1998" s="24" t="e">
        <f t="shared" ca="1" si="95"/>
        <v>#NAME?</v>
      </c>
    </row>
    <row r="1999" spans="2:12" x14ac:dyDescent="0.25">
      <c r="B1999" s="24">
        <v>10.345531834245245</v>
      </c>
      <c r="G1999" s="24">
        <v>1997</v>
      </c>
      <c r="H1999" s="24" t="e">
        <f ca="1"/>
        <v>#NAME?</v>
      </c>
      <c r="I1999" s="24" t="e">
        <f t="array" aca="1" ref="I1999" ca="1">INDIRECT(ADDRESS(($E$2+1-G1999)+2,8))</f>
        <v>#NAME?</v>
      </c>
      <c r="J1999" s="24" t="e">
        <f t="shared" ca="1" si="93"/>
        <v>#NAME?</v>
      </c>
      <c r="K1999" s="24" t="e">
        <f t="shared" ca="1" si="94"/>
        <v>#NAME?</v>
      </c>
      <c r="L1999" s="24" t="e">
        <f t="shared" ca="1" si="95"/>
        <v>#NAME?</v>
      </c>
    </row>
    <row r="2000" spans="2:12" x14ac:dyDescent="0.25">
      <c r="B2000" s="24">
        <v>7.6781764320643582</v>
      </c>
      <c r="G2000" s="24">
        <v>1998</v>
      </c>
      <c r="H2000" s="24" t="e">
        <f ca="1"/>
        <v>#NAME?</v>
      </c>
      <c r="I2000" s="24" t="e">
        <f t="array" aca="1" ref="I2000" ca="1">INDIRECT(ADDRESS(($E$2+1-G2000)+2,8))</f>
        <v>#NAME?</v>
      </c>
      <c r="J2000" s="24" t="e">
        <f t="shared" ca="1" si="93"/>
        <v>#NAME?</v>
      </c>
      <c r="K2000" s="24" t="e">
        <f t="shared" ca="1" si="94"/>
        <v>#NAME?</v>
      </c>
      <c r="L2000" s="24" t="e">
        <f t="shared" ca="1" si="95"/>
        <v>#NAME?</v>
      </c>
    </row>
    <row r="2001" spans="2:12" x14ac:dyDescent="0.25">
      <c r="B2001" s="24">
        <v>9.4795675844324272</v>
      </c>
      <c r="G2001" s="24">
        <v>1999</v>
      </c>
      <c r="H2001" s="24" t="e">
        <f ca="1"/>
        <v>#NAME?</v>
      </c>
      <c r="I2001" s="24" t="e">
        <f t="array" aca="1" ref="I2001" ca="1">INDIRECT(ADDRESS(($E$2+1-G2001)+2,8))</f>
        <v>#NAME?</v>
      </c>
      <c r="J2001" s="24" t="e">
        <f t="shared" ca="1" si="93"/>
        <v>#NAME?</v>
      </c>
      <c r="K2001" s="24" t="e">
        <f t="shared" ca="1" si="94"/>
        <v>#NAME?</v>
      </c>
      <c r="L2001" s="24" t="e">
        <f t="shared" ca="1" si="95"/>
        <v>#NAME?</v>
      </c>
    </row>
    <row r="2002" spans="2:12" x14ac:dyDescent="0.25">
      <c r="B2002" s="24">
        <v>8.9178177830705962</v>
      </c>
      <c r="G2002" s="24">
        <v>2000</v>
      </c>
      <c r="H2002" s="24" t="e">
        <f ca="1"/>
        <v>#NAME?</v>
      </c>
      <c r="I2002" s="24" t="e">
        <f t="array" aca="1" ref="I2002" ca="1">INDIRECT(ADDRESS(($E$2+1-G2002)+2,8))</f>
        <v>#NAME?</v>
      </c>
      <c r="J2002" s="24" t="e">
        <f t="shared" ca="1" si="93"/>
        <v>#NAME?</v>
      </c>
      <c r="K2002" s="24" t="e">
        <f t="shared" ca="1" si="94"/>
        <v>#NAME?</v>
      </c>
      <c r="L2002" s="24" t="e">
        <f t="shared" ca="1" si="95"/>
        <v>#NAME?</v>
      </c>
    </row>
    <row r="2003" spans="2:12" x14ac:dyDescent="0.25">
      <c r="B2003" s="24">
        <v>7.813402982345532</v>
      </c>
      <c r="G2003" s="24">
        <v>2001</v>
      </c>
      <c r="H2003" s="24" t="e">
        <f ca="1"/>
        <v>#NAME?</v>
      </c>
      <c r="I2003" s="24" t="e">
        <f t="array" aca="1" ref="I2003" ca="1">INDIRECT(ADDRESS(($E$2+1-G2003)+2,8))</f>
        <v>#NAME?</v>
      </c>
      <c r="J2003" s="24" t="e">
        <f t="shared" ca="1" si="93"/>
        <v>#NAME?</v>
      </c>
      <c r="K2003" s="24" t="e">
        <f t="shared" ca="1" si="94"/>
        <v>#NAME?</v>
      </c>
      <c r="L2003" s="24" t="e">
        <f t="shared" ca="1" si="95"/>
        <v>#NAME?</v>
      </c>
    </row>
    <row r="2004" spans="2:12" x14ac:dyDescent="0.25">
      <c r="B2004" s="24">
        <v>9.1506426921260982</v>
      </c>
      <c r="G2004" s="24">
        <v>2002</v>
      </c>
      <c r="H2004" s="24" t="e">
        <f ca="1"/>
        <v>#NAME?</v>
      </c>
      <c r="I2004" s="24" t="e">
        <f t="array" aca="1" ref="I2004" ca="1">INDIRECT(ADDRESS(($E$2+1-G2004)+2,8))</f>
        <v>#NAME?</v>
      </c>
      <c r="J2004" s="24" t="e">
        <f t="shared" ca="1" si="93"/>
        <v>#NAME?</v>
      </c>
      <c r="K2004" s="24" t="e">
        <f t="shared" ca="1" si="94"/>
        <v>#NAME?</v>
      </c>
      <c r="L2004" s="24" t="e">
        <f t="shared" ca="1" si="95"/>
        <v>#NAME?</v>
      </c>
    </row>
    <row r="2005" spans="2:12" x14ac:dyDescent="0.25">
      <c r="B2005" s="24">
        <v>11.594288727340142</v>
      </c>
      <c r="G2005" s="24">
        <v>2003</v>
      </c>
      <c r="H2005" s="24" t="e">
        <f ca="1"/>
        <v>#NAME?</v>
      </c>
      <c r="I2005" s="24" t="e">
        <f t="array" aca="1" ref="I2005" ca="1">INDIRECT(ADDRESS(($E$2+1-G2005)+2,8))</f>
        <v>#NAME?</v>
      </c>
      <c r="J2005" s="24" t="e">
        <f t="shared" ca="1" si="93"/>
        <v>#NAME?</v>
      </c>
      <c r="K2005" s="24" t="e">
        <f t="shared" ca="1" si="94"/>
        <v>#NAME?</v>
      </c>
      <c r="L2005" s="24" t="e">
        <f t="shared" ca="1" si="95"/>
        <v>#NAME?</v>
      </c>
    </row>
    <row r="2006" spans="2:12" x14ac:dyDescent="0.25">
      <c r="B2006" s="24">
        <v>9.3048418645185293</v>
      </c>
      <c r="G2006" s="24">
        <v>2004</v>
      </c>
      <c r="H2006" s="24" t="e">
        <f ca="1"/>
        <v>#NAME?</v>
      </c>
      <c r="I2006" s="24" t="e">
        <f t="array" aca="1" ref="I2006" ca="1">INDIRECT(ADDRESS(($E$2+1-G2006)+2,8))</f>
        <v>#NAME?</v>
      </c>
      <c r="J2006" s="24" t="e">
        <f t="shared" ca="1" si="93"/>
        <v>#NAME?</v>
      </c>
      <c r="K2006" s="24" t="e">
        <f t="shared" ca="1" si="94"/>
        <v>#NAME?</v>
      </c>
      <c r="L2006" s="24" t="e">
        <f t="shared" ca="1" si="95"/>
        <v>#NAME?</v>
      </c>
    </row>
    <row r="2007" spans="2:12" x14ac:dyDescent="0.25">
      <c r="B2007" s="24">
        <v>7.8680043169621801</v>
      </c>
      <c r="G2007" s="24">
        <v>2005</v>
      </c>
      <c r="H2007" s="24" t="e">
        <f ca="1"/>
        <v>#NAME?</v>
      </c>
      <c r="I2007" s="24" t="e">
        <f t="array" aca="1" ref="I2007" ca="1">INDIRECT(ADDRESS(($E$2+1-G2007)+2,8))</f>
        <v>#NAME?</v>
      </c>
      <c r="J2007" s="24" t="e">
        <f t="shared" ca="1" si="93"/>
        <v>#NAME?</v>
      </c>
      <c r="K2007" s="24" t="e">
        <f t="shared" ca="1" si="94"/>
        <v>#NAME?</v>
      </c>
      <c r="L2007" s="24" t="e">
        <f t="shared" ca="1" si="95"/>
        <v>#NAME?</v>
      </c>
    </row>
    <row r="2008" spans="2:12" x14ac:dyDescent="0.25">
      <c r="B2008" s="24">
        <v>10.819789898272001</v>
      </c>
      <c r="G2008" s="24">
        <v>2006</v>
      </c>
      <c r="H2008" s="24" t="e">
        <f ca="1"/>
        <v>#NAME?</v>
      </c>
      <c r="I2008" s="24" t="e">
        <f t="array" aca="1" ref="I2008" ca="1">INDIRECT(ADDRESS(($E$2+1-G2008)+2,8))</f>
        <v>#NAME?</v>
      </c>
      <c r="J2008" s="24" t="e">
        <f t="shared" ca="1" si="93"/>
        <v>#NAME?</v>
      </c>
      <c r="K2008" s="24" t="e">
        <f t="shared" ca="1" si="94"/>
        <v>#NAME?</v>
      </c>
      <c r="L2008" s="24" t="e">
        <f t="shared" ca="1" si="95"/>
        <v>#NAME?</v>
      </c>
    </row>
    <row r="2009" spans="2:12" x14ac:dyDescent="0.25">
      <c r="B2009" s="24">
        <v>10.027287650506935</v>
      </c>
      <c r="G2009" s="24">
        <v>2007</v>
      </c>
      <c r="H2009" s="24" t="e">
        <f ca="1"/>
        <v>#NAME?</v>
      </c>
      <c r="I2009" s="24" t="e">
        <f t="array" aca="1" ref="I2009" ca="1">INDIRECT(ADDRESS(($E$2+1-G2009)+2,8))</f>
        <v>#NAME?</v>
      </c>
      <c r="J2009" s="24" t="e">
        <f t="shared" ca="1" si="93"/>
        <v>#NAME?</v>
      </c>
      <c r="K2009" s="24" t="e">
        <f t="shared" ca="1" si="94"/>
        <v>#NAME?</v>
      </c>
      <c r="L2009" s="24" t="e">
        <f t="shared" ca="1" si="95"/>
        <v>#NAME?</v>
      </c>
    </row>
    <row r="2010" spans="2:12" x14ac:dyDescent="0.25">
      <c r="B2010" s="24">
        <v>11.662132005375646</v>
      </c>
      <c r="G2010" s="24">
        <v>2008</v>
      </c>
      <c r="H2010" s="24" t="e">
        <f ca="1"/>
        <v>#NAME?</v>
      </c>
      <c r="I2010" s="24" t="e">
        <f t="array" aca="1" ref="I2010" ca="1">INDIRECT(ADDRESS(($E$2+1-G2010)+2,8))</f>
        <v>#NAME?</v>
      </c>
      <c r="J2010" s="24" t="e">
        <f t="shared" ca="1" si="93"/>
        <v>#NAME?</v>
      </c>
      <c r="K2010" s="24" t="e">
        <f t="shared" ca="1" si="94"/>
        <v>#NAME?</v>
      </c>
      <c r="L2010" s="24" t="e">
        <f t="shared" ca="1" si="95"/>
        <v>#NAME?</v>
      </c>
    </row>
    <row r="2011" spans="2:12" x14ac:dyDescent="0.25">
      <c r="B2011" s="24">
        <v>10.532938041348244</v>
      </c>
      <c r="G2011" s="24">
        <v>2009</v>
      </c>
      <c r="H2011" s="24" t="e">
        <f ca="1"/>
        <v>#NAME?</v>
      </c>
      <c r="I2011" s="24" t="e">
        <f t="array" aca="1" ref="I2011" ca="1">INDIRECT(ADDRESS(($E$2+1-G2011)+2,8))</f>
        <v>#NAME?</v>
      </c>
      <c r="J2011" s="24" t="e">
        <f t="shared" ca="1" si="93"/>
        <v>#NAME?</v>
      </c>
      <c r="K2011" s="24" t="e">
        <f t="shared" ca="1" si="94"/>
        <v>#NAME?</v>
      </c>
      <c r="L2011" s="24" t="e">
        <f t="shared" ca="1" si="95"/>
        <v>#NAME?</v>
      </c>
    </row>
    <row r="2012" spans="2:12" x14ac:dyDescent="0.25">
      <c r="B2012" s="24">
        <v>10.725607980415266</v>
      </c>
      <c r="G2012" s="24">
        <v>2010</v>
      </c>
      <c r="H2012" s="24" t="e">
        <f ca="1"/>
        <v>#NAME?</v>
      </c>
      <c r="I2012" s="24" t="e">
        <f t="array" aca="1" ref="I2012" ca="1">INDIRECT(ADDRESS(($E$2+1-G2012)+2,8))</f>
        <v>#NAME?</v>
      </c>
      <c r="J2012" s="24" t="e">
        <f t="shared" ca="1" si="93"/>
        <v>#NAME?</v>
      </c>
      <c r="K2012" s="24" t="e">
        <f t="shared" ca="1" si="94"/>
        <v>#NAME?</v>
      </c>
      <c r="L2012" s="24" t="e">
        <f t="shared" ca="1" si="95"/>
        <v>#NAME?</v>
      </c>
    </row>
    <row r="2013" spans="2:12" x14ac:dyDescent="0.25">
      <c r="B2013" s="24">
        <v>9.4658110308980206</v>
      </c>
      <c r="G2013" s="24">
        <v>2011</v>
      </c>
      <c r="H2013" s="24" t="e">
        <f ca="1"/>
        <v>#NAME?</v>
      </c>
      <c r="I2013" s="24" t="e">
        <f t="array" aca="1" ref="I2013" ca="1">INDIRECT(ADDRESS(($E$2+1-G2013)+2,8))</f>
        <v>#NAME?</v>
      </c>
      <c r="J2013" s="24" t="e">
        <f t="shared" ca="1" si="93"/>
        <v>#NAME?</v>
      </c>
      <c r="K2013" s="24" t="e">
        <f t="shared" ca="1" si="94"/>
        <v>#NAME?</v>
      </c>
      <c r="L2013" s="24" t="e">
        <f t="shared" ca="1" si="95"/>
        <v>#NAME?</v>
      </c>
    </row>
    <row r="2014" spans="2:12" x14ac:dyDescent="0.25">
      <c r="B2014" s="24">
        <v>10.238789156168425</v>
      </c>
      <c r="G2014" s="24">
        <v>2012</v>
      </c>
      <c r="H2014" s="24" t="e">
        <f ca="1"/>
        <v>#NAME?</v>
      </c>
      <c r="I2014" s="24" t="e">
        <f t="array" aca="1" ref="I2014" ca="1">INDIRECT(ADDRESS(($E$2+1-G2014)+2,8))</f>
        <v>#NAME?</v>
      </c>
      <c r="J2014" s="24" t="e">
        <f t="shared" ca="1" si="93"/>
        <v>#NAME?</v>
      </c>
      <c r="K2014" s="24" t="e">
        <f t="shared" ca="1" si="94"/>
        <v>#NAME?</v>
      </c>
      <c r="L2014" s="24" t="e">
        <f t="shared" ca="1" si="95"/>
        <v>#NAME?</v>
      </c>
    </row>
    <row r="2015" spans="2:12" x14ac:dyDescent="0.25">
      <c r="B2015" s="24">
        <v>8.6689917854396725</v>
      </c>
      <c r="G2015" s="24">
        <v>2013</v>
      </c>
      <c r="H2015" s="24" t="e">
        <f ca="1"/>
        <v>#NAME?</v>
      </c>
      <c r="I2015" s="24" t="e">
        <f t="array" aca="1" ref="I2015" ca="1">INDIRECT(ADDRESS(($E$2+1-G2015)+2,8))</f>
        <v>#NAME?</v>
      </c>
      <c r="J2015" s="24" t="e">
        <f t="shared" ca="1" si="93"/>
        <v>#NAME?</v>
      </c>
      <c r="K2015" s="24" t="e">
        <f t="shared" ca="1" si="94"/>
        <v>#NAME?</v>
      </c>
      <c r="L2015" s="24" t="e">
        <f t="shared" ca="1" si="95"/>
        <v>#NAME?</v>
      </c>
    </row>
    <row r="2016" spans="2:12" x14ac:dyDescent="0.25">
      <c r="B2016" s="24">
        <v>9.3255129825712331</v>
      </c>
      <c r="G2016" s="24">
        <v>2014</v>
      </c>
      <c r="H2016" s="24" t="e">
        <f ca="1"/>
        <v>#NAME?</v>
      </c>
      <c r="I2016" s="24" t="e">
        <f t="array" aca="1" ref="I2016" ca="1">INDIRECT(ADDRESS(($E$2+1-G2016)+2,8))</f>
        <v>#NAME?</v>
      </c>
      <c r="J2016" s="24" t="e">
        <f t="shared" ca="1" si="93"/>
        <v>#NAME?</v>
      </c>
      <c r="K2016" s="24" t="e">
        <f t="shared" ca="1" si="94"/>
        <v>#NAME?</v>
      </c>
      <c r="L2016" s="24" t="e">
        <f t="shared" ca="1" si="95"/>
        <v>#NAME?</v>
      </c>
    </row>
    <row r="2017" spans="2:12" x14ac:dyDescent="0.25">
      <c r="B2017" s="24">
        <v>11.202492187808136</v>
      </c>
      <c r="G2017" s="24">
        <v>2015</v>
      </c>
      <c r="H2017" s="24" t="e">
        <f ca="1"/>
        <v>#NAME?</v>
      </c>
      <c r="I2017" s="24" t="e">
        <f t="array" aca="1" ref="I2017" ca="1">INDIRECT(ADDRESS(($E$2+1-G2017)+2,8))</f>
        <v>#NAME?</v>
      </c>
      <c r="J2017" s="24" t="e">
        <f t="shared" ca="1" si="93"/>
        <v>#NAME?</v>
      </c>
      <c r="K2017" s="24" t="e">
        <f t="shared" ca="1" si="94"/>
        <v>#NAME?</v>
      </c>
      <c r="L2017" s="24" t="e">
        <f t="shared" ca="1" si="95"/>
        <v>#NAME?</v>
      </c>
    </row>
    <row r="2018" spans="2:12" x14ac:dyDescent="0.25">
      <c r="B2018" s="24">
        <v>9.0898003066575246</v>
      </c>
      <c r="G2018" s="24">
        <v>2016</v>
      </c>
      <c r="H2018" s="24" t="e">
        <f ca="1"/>
        <v>#NAME?</v>
      </c>
      <c r="I2018" s="24" t="e">
        <f t="array" aca="1" ref="I2018" ca="1">INDIRECT(ADDRESS(($E$2+1-G2018)+2,8))</f>
        <v>#NAME?</v>
      </c>
      <c r="J2018" s="24" t="e">
        <f t="shared" ca="1" si="93"/>
        <v>#NAME?</v>
      </c>
      <c r="K2018" s="24" t="e">
        <f t="shared" ca="1" si="94"/>
        <v>#NAME?</v>
      </c>
      <c r="L2018" s="24" t="e">
        <f t="shared" ca="1" si="95"/>
        <v>#NAME?</v>
      </c>
    </row>
    <row r="2019" spans="2:12" x14ac:dyDescent="0.25">
      <c r="B2019" s="24">
        <v>10.223282882194882</v>
      </c>
      <c r="G2019" s="24">
        <v>2017</v>
      </c>
      <c r="H2019" s="24" t="e">
        <f ca="1"/>
        <v>#NAME?</v>
      </c>
      <c r="I2019" s="24" t="e">
        <f t="array" aca="1" ref="I2019" ca="1">INDIRECT(ADDRESS(($E$2+1-G2019)+2,8))</f>
        <v>#NAME?</v>
      </c>
      <c r="J2019" s="24" t="e">
        <f t="shared" ca="1" si="93"/>
        <v>#NAME?</v>
      </c>
      <c r="K2019" s="24" t="e">
        <f t="shared" ca="1" si="94"/>
        <v>#NAME?</v>
      </c>
      <c r="L2019" s="24" t="e">
        <f t="shared" ca="1" si="95"/>
        <v>#NAME?</v>
      </c>
    </row>
    <row r="2020" spans="2:12" x14ac:dyDescent="0.25">
      <c r="B2020" s="24">
        <v>10.595164515496307</v>
      </c>
      <c r="G2020" s="24">
        <v>2018</v>
      </c>
      <c r="H2020" s="24" t="e">
        <f ca="1"/>
        <v>#NAME?</v>
      </c>
      <c r="I2020" s="24" t="e">
        <f t="array" aca="1" ref="I2020" ca="1">INDIRECT(ADDRESS(($E$2+1-G2020)+2,8))</f>
        <v>#NAME?</v>
      </c>
      <c r="J2020" s="24" t="e">
        <f t="shared" ca="1" si="93"/>
        <v>#NAME?</v>
      </c>
      <c r="K2020" s="24" t="e">
        <f t="shared" ca="1" si="94"/>
        <v>#NAME?</v>
      </c>
      <c r="L2020" s="24" t="e">
        <f t="shared" ca="1" si="95"/>
        <v>#NAME?</v>
      </c>
    </row>
    <row r="2021" spans="2:12" x14ac:dyDescent="0.25">
      <c r="B2021" s="24">
        <v>9.4248192151912153</v>
      </c>
      <c r="G2021" s="24">
        <v>2019</v>
      </c>
      <c r="H2021" s="24" t="e">
        <f ca="1"/>
        <v>#NAME?</v>
      </c>
      <c r="I2021" s="24" t="e">
        <f t="array" aca="1" ref="I2021" ca="1">INDIRECT(ADDRESS(($E$2+1-G2021)+2,8))</f>
        <v>#NAME?</v>
      </c>
      <c r="J2021" s="24" t="e">
        <f t="shared" ca="1" si="93"/>
        <v>#NAME?</v>
      </c>
      <c r="K2021" s="24" t="e">
        <f t="shared" ca="1" si="94"/>
        <v>#NAME?</v>
      </c>
      <c r="L2021" s="24" t="e">
        <f t="shared" ca="1" si="95"/>
        <v>#NAME?</v>
      </c>
    </row>
    <row r="2022" spans="2:12" x14ac:dyDescent="0.25">
      <c r="B2022" s="24">
        <v>8.2428030493929612</v>
      </c>
      <c r="G2022" s="24">
        <v>2020</v>
      </c>
      <c r="H2022" s="24" t="e">
        <f ca="1"/>
        <v>#NAME?</v>
      </c>
      <c r="I2022" s="24" t="e">
        <f t="array" aca="1" ref="I2022" ca="1">INDIRECT(ADDRESS(($E$2+1-G2022)+2,8))</f>
        <v>#NAME?</v>
      </c>
      <c r="J2022" s="24" t="e">
        <f t="shared" ca="1" si="93"/>
        <v>#NAME?</v>
      </c>
      <c r="K2022" s="24" t="e">
        <f t="shared" ca="1" si="94"/>
        <v>#NAME?</v>
      </c>
      <c r="L2022" s="24" t="e">
        <f t="shared" ca="1" si="95"/>
        <v>#NAME?</v>
      </c>
    </row>
    <row r="2023" spans="2:12" x14ac:dyDescent="0.25">
      <c r="B2023" s="24">
        <v>11.685858150354655</v>
      </c>
      <c r="G2023" s="24">
        <v>2021</v>
      </c>
      <c r="H2023" s="24" t="e">
        <f ca="1"/>
        <v>#NAME?</v>
      </c>
      <c r="I2023" s="24" t="e">
        <f t="array" aca="1" ref="I2023" ca="1">INDIRECT(ADDRESS(($E$2+1-G2023)+2,8))</f>
        <v>#NAME?</v>
      </c>
      <c r="J2023" s="24" t="e">
        <f t="shared" ca="1" si="93"/>
        <v>#NAME?</v>
      </c>
      <c r="K2023" s="24" t="e">
        <f t="shared" ca="1" si="94"/>
        <v>#NAME?</v>
      </c>
      <c r="L2023" s="24" t="e">
        <f t="shared" ca="1" si="95"/>
        <v>#NAME?</v>
      </c>
    </row>
    <row r="2024" spans="2:12" x14ac:dyDescent="0.25">
      <c r="B2024" s="24">
        <v>8.8624627407867447</v>
      </c>
      <c r="G2024" s="24">
        <v>2022</v>
      </c>
      <c r="H2024" s="24" t="e">
        <f ca="1"/>
        <v>#NAME?</v>
      </c>
      <c r="I2024" s="24" t="e">
        <f t="array" aca="1" ref="I2024" ca="1">INDIRECT(ADDRESS(($E$2+1-G2024)+2,8))</f>
        <v>#NAME?</v>
      </c>
      <c r="J2024" s="24" t="e">
        <f t="shared" ca="1" si="93"/>
        <v>#NAME?</v>
      </c>
      <c r="K2024" s="24" t="e">
        <f t="shared" ca="1" si="94"/>
        <v>#NAME?</v>
      </c>
      <c r="L2024" s="24" t="e">
        <f t="shared" ca="1" si="95"/>
        <v>#NAME?</v>
      </c>
    </row>
    <row r="2025" spans="2:12" x14ac:dyDescent="0.25">
      <c r="B2025" s="24">
        <v>8.3466714332687815</v>
      </c>
      <c r="G2025" s="24">
        <v>2023</v>
      </c>
      <c r="H2025" s="24" t="e">
        <f ca="1"/>
        <v>#NAME?</v>
      </c>
      <c r="I2025" s="24" t="e">
        <f t="array" aca="1" ref="I2025" ca="1">INDIRECT(ADDRESS(($E$2+1-G2025)+2,8))</f>
        <v>#NAME?</v>
      </c>
      <c r="J2025" s="24" t="e">
        <f t="shared" ca="1" si="93"/>
        <v>#NAME?</v>
      </c>
      <c r="K2025" s="24" t="e">
        <f t="shared" ca="1" si="94"/>
        <v>#NAME?</v>
      </c>
      <c r="L2025" s="24" t="e">
        <f t="shared" ca="1" si="95"/>
        <v>#NAME?</v>
      </c>
    </row>
    <row r="2026" spans="2:12" x14ac:dyDescent="0.25">
      <c r="B2026" s="24">
        <v>9.576002954558442</v>
      </c>
      <c r="G2026" s="24">
        <v>2024</v>
      </c>
      <c r="H2026" s="24" t="e">
        <f ca="1"/>
        <v>#NAME?</v>
      </c>
      <c r="I2026" s="24" t="e">
        <f t="array" aca="1" ref="I2026" ca="1">INDIRECT(ADDRESS(($E$2+1-G2026)+2,8))</f>
        <v>#NAME?</v>
      </c>
      <c r="J2026" s="24" t="e">
        <f t="shared" ca="1" si="93"/>
        <v>#NAME?</v>
      </c>
      <c r="K2026" s="24" t="e">
        <f t="shared" ca="1" si="94"/>
        <v>#NAME?</v>
      </c>
      <c r="L2026" s="24" t="e">
        <f t="shared" ca="1" si="95"/>
        <v>#NAME?</v>
      </c>
    </row>
    <row r="2027" spans="2:12" x14ac:dyDescent="0.25">
      <c r="B2027" s="24">
        <v>9.7757092552042426</v>
      </c>
      <c r="G2027" s="24">
        <v>2025</v>
      </c>
      <c r="H2027" s="24" t="e">
        <f ca="1"/>
        <v>#NAME?</v>
      </c>
      <c r="I2027" s="24" t="e">
        <f t="array" aca="1" ref="I2027" ca="1">INDIRECT(ADDRESS(($E$2+1-G2027)+2,8))</f>
        <v>#NAME?</v>
      </c>
      <c r="J2027" s="24" t="e">
        <f t="shared" ca="1" si="93"/>
        <v>#NAME?</v>
      </c>
      <c r="K2027" s="24" t="e">
        <f t="shared" ca="1" si="94"/>
        <v>#NAME?</v>
      </c>
      <c r="L2027" s="24" t="e">
        <f t="shared" ca="1" si="95"/>
        <v>#NAME?</v>
      </c>
    </row>
    <row r="2028" spans="2:12" x14ac:dyDescent="0.25">
      <c r="B2028" s="24">
        <v>9.4409017363623047</v>
      </c>
      <c r="G2028" s="24">
        <v>2026</v>
      </c>
      <c r="H2028" s="24" t="e">
        <f ca="1"/>
        <v>#NAME?</v>
      </c>
      <c r="I2028" s="24" t="e">
        <f t="array" aca="1" ref="I2028" ca="1">INDIRECT(ADDRESS(($E$2+1-G2028)+2,8))</f>
        <v>#NAME?</v>
      </c>
      <c r="J2028" s="24" t="e">
        <f t="shared" ca="1" si="93"/>
        <v>#NAME?</v>
      </c>
      <c r="K2028" s="24" t="e">
        <f t="shared" ca="1" si="94"/>
        <v>#NAME?</v>
      </c>
      <c r="L2028" s="24" t="e">
        <f t="shared" ca="1" si="95"/>
        <v>#NAME?</v>
      </c>
    </row>
    <row r="2029" spans="2:12" x14ac:dyDescent="0.25">
      <c r="B2029" s="24">
        <v>7.0749451876475264</v>
      </c>
      <c r="G2029" s="24">
        <v>2027</v>
      </c>
      <c r="H2029" s="24" t="e">
        <f ca="1"/>
        <v>#NAME?</v>
      </c>
      <c r="I2029" s="24" t="e">
        <f t="array" aca="1" ref="I2029" ca="1">INDIRECT(ADDRESS(($E$2+1-G2029)+2,8))</f>
        <v>#NAME?</v>
      </c>
      <c r="J2029" s="24" t="e">
        <f t="shared" ca="1" si="93"/>
        <v>#NAME?</v>
      </c>
      <c r="K2029" s="24" t="e">
        <f t="shared" ca="1" si="94"/>
        <v>#NAME?</v>
      </c>
      <c r="L2029" s="24" t="e">
        <f t="shared" ca="1" si="95"/>
        <v>#NAME?</v>
      </c>
    </row>
    <row r="2030" spans="2:12" x14ac:dyDescent="0.25">
      <c r="B2030" s="24">
        <v>9.7874241357284379</v>
      </c>
      <c r="G2030" s="24">
        <v>2028</v>
      </c>
      <c r="H2030" s="24" t="e">
        <f ca="1"/>
        <v>#NAME?</v>
      </c>
      <c r="I2030" s="24" t="e">
        <f t="array" aca="1" ref="I2030" ca="1">INDIRECT(ADDRESS(($E$2+1-G2030)+2,8))</f>
        <v>#NAME?</v>
      </c>
      <c r="J2030" s="24" t="e">
        <f t="shared" ca="1" si="93"/>
        <v>#NAME?</v>
      </c>
      <c r="K2030" s="24" t="e">
        <f t="shared" ca="1" si="94"/>
        <v>#NAME?</v>
      </c>
      <c r="L2030" s="24" t="e">
        <f t="shared" ca="1" si="95"/>
        <v>#NAME?</v>
      </c>
    </row>
    <row r="2031" spans="2:12" x14ac:dyDescent="0.25">
      <c r="B2031" s="24">
        <v>6.6416179070336456</v>
      </c>
      <c r="G2031" s="24">
        <v>2029</v>
      </c>
      <c r="H2031" s="24" t="e">
        <f ca="1"/>
        <v>#NAME?</v>
      </c>
      <c r="I2031" s="24" t="e">
        <f t="array" aca="1" ref="I2031" ca="1">INDIRECT(ADDRESS(($E$2+1-G2031)+2,8))</f>
        <v>#NAME?</v>
      </c>
      <c r="J2031" s="24" t="e">
        <f t="shared" ca="1" si="93"/>
        <v>#NAME?</v>
      </c>
      <c r="K2031" s="24" t="e">
        <f t="shared" ca="1" si="94"/>
        <v>#NAME?</v>
      </c>
      <c r="L2031" s="24" t="e">
        <f t="shared" ca="1" si="95"/>
        <v>#NAME?</v>
      </c>
    </row>
    <row r="2032" spans="2:12" x14ac:dyDescent="0.25">
      <c r="B2032" s="24">
        <v>10.034444843386508</v>
      </c>
      <c r="G2032" s="24">
        <v>2030</v>
      </c>
      <c r="H2032" s="24" t="e">
        <f ca="1"/>
        <v>#NAME?</v>
      </c>
      <c r="I2032" s="24" t="e">
        <f t="array" aca="1" ref="I2032" ca="1">INDIRECT(ADDRESS(($E$2+1-G2032)+2,8))</f>
        <v>#NAME?</v>
      </c>
      <c r="J2032" s="24" t="e">
        <f t="shared" ca="1" si="93"/>
        <v>#NAME?</v>
      </c>
      <c r="K2032" s="24" t="e">
        <f t="shared" ca="1" si="94"/>
        <v>#NAME?</v>
      </c>
      <c r="L2032" s="24" t="e">
        <f t="shared" ca="1" si="95"/>
        <v>#NAME?</v>
      </c>
    </row>
    <row r="2033" spans="2:12" x14ac:dyDescent="0.25">
      <c r="B2033" s="24">
        <v>8.0423224027008544</v>
      </c>
      <c r="G2033" s="24">
        <v>2031</v>
      </c>
      <c r="H2033" s="24" t="e">
        <f ca="1"/>
        <v>#NAME?</v>
      </c>
      <c r="I2033" s="24" t="e">
        <f t="array" aca="1" ref="I2033" ca="1">INDIRECT(ADDRESS(($E$2+1-G2033)+2,8))</f>
        <v>#NAME?</v>
      </c>
      <c r="J2033" s="24" t="e">
        <f t="shared" ca="1" si="93"/>
        <v>#NAME?</v>
      </c>
      <c r="K2033" s="24" t="e">
        <f t="shared" ca="1" si="94"/>
        <v>#NAME?</v>
      </c>
      <c r="L2033" s="24" t="e">
        <f t="shared" ca="1" si="95"/>
        <v>#NAME?</v>
      </c>
    </row>
    <row r="2034" spans="2:12" x14ac:dyDescent="0.25">
      <c r="B2034" s="24">
        <v>9.342898977003907</v>
      </c>
      <c r="G2034" s="24">
        <v>2032</v>
      </c>
      <c r="H2034" s="24" t="e">
        <f ca="1"/>
        <v>#NAME?</v>
      </c>
      <c r="I2034" s="24" t="e">
        <f t="array" aca="1" ref="I2034" ca="1">INDIRECT(ADDRESS(($E$2+1-G2034)+2,8))</f>
        <v>#NAME?</v>
      </c>
      <c r="J2034" s="24" t="e">
        <f t="shared" ca="1" si="93"/>
        <v>#NAME?</v>
      </c>
      <c r="K2034" s="24" t="e">
        <f t="shared" ca="1" si="94"/>
        <v>#NAME?</v>
      </c>
      <c r="L2034" s="24" t="e">
        <f t="shared" ca="1" si="95"/>
        <v>#NAME?</v>
      </c>
    </row>
    <row r="2035" spans="2:12" x14ac:dyDescent="0.25">
      <c r="B2035" s="24">
        <v>9.4884159060107027</v>
      </c>
      <c r="G2035" s="24">
        <v>2033</v>
      </c>
      <c r="H2035" s="24" t="e">
        <f ca="1"/>
        <v>#NAME?</v>
      </c>
      <c r="I2035" s="24" t="e">
        <f t="array" aca="1" ref="I2035" ca="1">INDIRECT(ADDRESS(($E$2+1-G2035)+2,8))</f>
        <v>#NAME?</v>
      </c>
      <c r="J2035" s="24" t="e">
        <f t="shared" ca="1" si="93"/>
        <v>#NAME?</v>
      </c>
      <c r="K2035" s="24" t="e">
        <f t="shared" ca="1" si="94"/>
        <v>#NAME?</v>
      </c>
      <c r="L2035" s="24" t="e">
        <f t="shared" ca="1" si="95"/>
        <v>#NAME?</v>
      </c>
    </row>
    <row r="2036" spans="2:12" x14ac:dyDescent="0.25">
      <c r="B2036" s="24">
        <v>7.1882665639553238</v>
      </c>
      <c r="G2036" s="24">
        <v>2034</v>
      </c>
      <c r="H2036" s="24" t="e">
        <f ca="1"/>
        <v>#NAME?</v>
      </c>
      <c r="I2036" s="24" t="e">
        <f t="array" aca="1" ref="I2036" ca="1">INDIRECT(ADDRESS(($E$2+1-G2036)+2,8))</f>
        <v>#NAME?</v>
      </c>
      <c r="J2036" s="24" t="e">
        <f t="shared" ca="1" si="93"/>
        <v>#NAME?</v>
      </c>
      <c r="K2036" s="24" t="e">
        <f t="shared" ca="1" si="94"/>
        <v>#NAME?</v>
      </c>
      <c r="L2036" s="24" t="e">
        <f t="shared" ca="1" si="95"/>
        <v>#NAME?</v>
      </c>
    </row>
    <row r="2037" spans="2:12" x14ac:dyDescent="0.25">
      <c r="B2037" s="24">
        <v>9.9490016795777265</v>
      </c>
      <c r="G2037" s="24">
        <v>2035</v>
      </c>
      <c r="H2037" s="24" t="e">
        <f ca="1"/>
        <v>#NAME?</v>
      </c>
      <c r="I2037" s="24" t="e">
        <f t="array" aca="1" ref="I2037" ca="1">INDIRECT(ADDRESS(($E$2+1-G2037)+2,8))</f>
        <v>#NAME?</v>
      </c>
      <c r="J2037" s="24" t="e">
        <f t="shared" ca="1" si="93"/>
        <v>#NAME?</v>
      </c>
      <c r="K2037" s="24" t="e">
        <f t="shared" ca="1" si="94"/>
        <v>#NAME?</v>
      </c>
      <c r="L2037" s="24" t="e">
        <f t="shared" ca="1" si="95"/>
        <v>#NAME?</v>
      </c>
    </row>
    <row r="2038" spans="2:12" x14ac:dyDescent="0.25">
      <c r="B2038" s="24">
        <v>9.8928785586501711</v>
      </c>
      <c r="G2038" s="24">
        <v>2036</v>
      </c>
      <c r="H2038" s="24" t="e">
        <f ca="1"/>
        <v>#NAME?</v>
      </c>
      <c r="I2038" s="24" t="e">
        <f t="array" aca="1" ref="I2038" ca="1">INDIRECT(ADDRESS(($E$2+1-G2038)+2,8))</f>
        <v>#NAME?</v>
      </c>
      <c r="J2038" s="24" t="e">
        <f t="shared" ca="1" si="93"/>
        <v>#NAME?</v>
      </c>
      <c r="K2038" s="24" t="e">
        <f t="shared" ca="1" si="94"/>
        <v>#NAME?</v>
      </c>
      <c r="L2038" s="24" t="e">
        <f t="shared" ca="1" si="95"/>
        <v>#NAME?</v>
      </c>
    </row>
    <row r="2039" spans="2:12" x14ac:dyDescent="0.25">
      <c r="B2039" s="24">
        <v>11.085520240925838</v>
      </c>
      <c r="G2039" s="24">
        <v>2037</v>
      </c>
      <c r="H2039" s="24" t="e">
        <f ca="1"/>
        <v>#NAME?</v>
      </c>
      <c r="I2039" s="24" t="e">
        <f t="array" aca="1" ref="I2039" ca="1">INDIRECT(ADDRESS(($E$2+1-G2039)+2,8))</f>
        <v>#NAME?</v>
      </c>
      <c r="J2039" s="24" t="e">
        <f t="shared" ca="1" si="93"/>
        <v>#NAME?</v>
      </c>
      <c r="K2039" s="24" t="e">
        <f t="shared" ca="1" si="94"/>
        <v>#NAME?</v>
      </c>
      <c r="L2039" s="24" t="e">
        <f t="shared" ca="1" si="95"/>
        <v>#NAME?</v>
      </c>
    </row>
    <row r="2040" spans="2:12" x14ac:dyDescent="0.25">
      <c r="B2040" s="24">
        <v>10.965059668442239</v>
      </c>
      <c r="G2040" s="24">
        <v>2038</v>
      </c>
      <c r="H2040" s="24" t="e">
        <f ca="1"/>
        <v>#NAME?</v>
      </c>
      <c r="I2040" s="24" t="e">
        <f t="array" aca="1" ref="I2040" ca="1">INDIRECT(ADDRESS(($E$2+1-G2040)+2,8))</f>
        <v>#NAME?</v>
      </c>
      <c r="J2040" s="24" t="e">
        <f t="shared" ca="1" si="93"/>
        <v>#NAME?</v>
      </c>
      <c r="K2040" s="24" t="e">
        <f t="shared" ca="1" si="94"/>
        <v>#NAME?</v>
      </c>
      <c r="L2040" s="24" t="e">
        <f t="shared" ca="1" si="95"/>
        <v>#NAME?</v>
      </c>
    </row>
    <row r="2041" spans="2:12" x14ac:dyDescent="0.25">
      <c r="B2041" s="24">
        <v>10.367607290017824</v>
      </c>
      <c r="G2041" s="24">
        <v>2039</v>
      </c>
      <c r="H2041" s="24" t="e">
        <f ca="1"/>
        <v>#NAME?</v>
      </c>
      <c r="I2041" s="24" t="e">
        <f t="array" aca="1" ref="I2041" ca="1">INDIRECT(ADDRESS(($E$2+1-G2041)+2,8))</f>
        <v>#NAME?</v>
      </c>
      <c r="J2041" s="24" t="e">
        <f t="shared" ca="1" si="93"/>
        <v>#NAME?</v>
      </c>
      <c r="K2041" s="24" t="e">
        <f t="shared" ca="1" si="94"/>
        <v>#NAME?</v>
      </c>
      <c r="L2041" s="24" t="e">
        <f t="shared" ca="1" si="95"/>
        <v>#NAME?</v>
      </c>
    </row>
    <row r="2042" spans="2:12" x14ac:dyDescent="0.25">
      <c r="B2042" s="24">
        <v>8.8453056009789073</v>
      </c>
      <c r="G2042" s="24">
        <v>2040</v>
      </c>
      <c r="H2042" s="24" t="e">
        <f ca="1"/>
        <v>#NAME?</v>
      </c>
      <c r="I2042" s="24" t="e">
        <f t="array" aca="1" ref="I2042" ca="1">INDIRECT(ADDRESS(($E$2+1-G2042)+2,8))</f>
        <v>#NAME?</v>
      </c>
      <c r="J2042" s="24" t="e">
        <f t="shared" ca="1" si="93"/>
        <v>#NAME?</v>
      </c>
      <c r="K2042" s="24" t="e">
        <f t="shared" ca="1" si="94"/>
        <v>#NAME?</v>
      </c>
      <c r="L2042" s="24" t="e">
        <f t="shared" ca="1" si="95"/>
        <v>#NAME?</v>
      </c>
    </row>
    <row r="2043" spans="2:12" x14ac:dyDescent="0.25">
      <c r="B2043" s="24">
        <v>9.1556054588735947</v>
      </c>
      <c r="G2043" s="24">
        <v>2041</v>
      </c>
      <c r="H2043" s="24" t="e">
        <f ca="1"/>
        <v>#NAME?</v>
      </c>
      <c r="I2043" s="24" t="e">
        <f t="array" aca="1" ref="I2043" ca="1">INDIRECT(ADDRESS(($E$2+1-G2043)+2,8))</f>
        <v>#NAME?</v>
      </c>
      <c r="J2043" s="24" t="e">
        <f t="shared" ca="1" si="93"/>
        <v>#NAME?</v>
      </c>
      <c r="K2043" s="24" t="e">
        <f t="shared" ca="1" si="94"/>
        <v>#NAME?</v>
      </c>
      <c r="L2043" s="24" t="e">
        <f t="shared" ca="1" si="95"/>
        <v>#NAME?</v>
      </c>
    </row>
    <row r="2044" spans="2:12" x14ac:dyDescent="0.25">
      <c r="B2044" s="24">
        <v>6.6673855164225753</v>
      </c>
      <c r="G2044" s="24">
        <v>2042</v>
      </c>
      <c r="H2044" s="24" t="e">
        <f ca="1"/>
        <v>#NAME?</v>
      </c>
      <c r="I2044" s="24" t="e">
        <f t="array" aca="1" ref="I2044" ca="1">INDIRECT(ADDRESS(($E$2+1-G2044)+2,8))</f>
        <v>#NAME?</v>
      </c>
      <c r="J2044" s="24" t="e">
        <f t="shared" ca="1" si="93"/>
        <v>#NAME?</v>
      </c>
      <c r="K2044" s="24" t="e">
        <f t="shared" ca="1" si="94"/>
        <v>#NAME?</v>
      </c>
      <c r="L2044" s="24" t="e">
        <f t="shared" ca="1" si="95"/>
        <v>#NAME?</v>
      </c>
    </row>
    <row r="2045" spans="2:12" x14ac:dyDescent="0.25">
      <c r="B2045" s="24">
        <v>9.7945572234261995</v>
      </c>
      <c r="G2045" s="24">
        <v>2043</v>
      </c>
      <c r="H2045" s="24" t="e">
        <f ca="1"/>
        <v>#NAME?</v>
      </c>
      <c r="I2045" s="24" t="e">
        <f t="array" aca="1" ref="I2045" ca="1">INDIRECT(ADDRESS(($E$2+1-G2045)+2,8))</f>
        <v>#NAME?</v>
      </c>
      <c r="J2045" s="24" t="e">
        <f t="shared" ca="1" si="93"/>
        <v>#NAME?</v>
      </c>
      <c r="K2045" s="24" t="e">
        <f t="shared" ca="1" si="94"/>
        <v>#NAME?</v>
      </c>
      <c r="L2045" s="24" t="e">
        <f t="shared" ca="1" si="95"/>
        <v>#NAME?</v>
      </c>
    </row>
    <row r="2046" spans="2:12" x14ac:dyDescent="0.25">
      <c r="B2046" s="24">
        <v>9.8385234074791441</v>
      </c>
      <c r="G2046" s="24">
        <v>2044</v>
      </c>
      <c r="H2046" s="24" t="e">
        <f ca="1"/>
        <v>#NAME?</v>
      </c>
      <c r="I2046" s="24" t="e">
        <f t="array" aca="1" ref="I2046" ca="1">INDIRECT(ADDRESS(($E$2+1-G2046)+2,8))</f>
        <v>#NAME?</v>
      </c>
      <c r="J2046" s="24" t="e">
        <f t="shared" ca="1" si="93"/>
        <v>#NAME?</v>
      </c>
      <c r="K2046" s="24" t="e">
        <f t="shared" ca="1" si="94"/>
        <v>#NAME?</v>
      </c>
      <c r="L2046" s="24" t="e">
        <f t="shared" ca="1" si="95"/>
        <v>#NAME?</v>
      </c>
    </row>
    <row r="2047" spans="2:12" x14ac:dyDescent="0.25">
      <c r="B2047" s="24">
        <v>10.458048937842753</v>
      </c>
      <c r="G2047" s="24">
        <v>2045</v>
      </c>
      <c r="H2047" s="24" t="e">
        <f ca="1"/>
        <v>#NAME?</v>
      </c>
      <c r="I2047" s="24" t="e">
        <f t="array" aca="1" ref="I2047" ca="1">INDIRECT(ADDRESS(($E$2+1-G2047)+2,8))</f>
        <v>#NAME?</v>
      </c>
      <c r="J2047" s="24" t="e">
        <f t="shared" ca="1" si="93"/>
        <v>#NAME?</v>
      </c>
      <c r="K2047" s="24" t="e">
        <f t="shared" ca="1" si="94"/>
        <v>#NAME?</v>
      </c>
      <c r="L2047" s="24" t="e">
        <f t="shared" ca="1" si="95"/>
        <v>#NAME?</v>
      </c>
    </row>
    <row r="2048" spans="2:12" x14ac:dyDescent="0.25">
      <c r="B2048" s="24">
        <v>8.689758417708024</v>
      </c>
      <c r="G2048" s="24">
        <v>2046</v>
      </c>
      <c r="H2048" s="24" t="e">
        <f ca="1"/>
        <v>#NAME?</v>
      </c>
      <c r="I2048" s="24" t="e">
        <f t="array" aca="1" ref="I2048" ca="1">INDIRECT(ADDRESS(($E$2+1-G2048)+2,8))</f>
        <v>#NAME?</v>
      </c>
      <c r="J2048" s="24" t="e">
        <f t="shared" ca="1" si="93"/>
        <v>#NAME?</v>
      </c>
      <c r="K2048" s="24" t="e">
        <f t="shared" ca="1" si="94"/>
        <v>#NAME?</v>
      </c>
      <c r="L2048" s="24" t="e">
        <f t="shared" ca="1" si="95"/>
        <v>#NAME?</v>
      </c>
    </row>
    <row r="2049" spans="2:12" x14ac:dyDescent="0.25">
      <c r="B2049" s="24">
        <v>8.778842310749674</v>
      </c>
      <c r="G2049" s="24">
        <v>2047</v>
      </c>
      <c r="H2049" s="24" t="e">
        <f ca="1"/>
        <v>#NAME?</v>
      </c>
      <c r="I2049" s="24" t="e">
        <f t="array" aca="1" ref="I2049" ca="1">INDIRECT(ADDRESS(($E$2+1-G2049)+2,8))</f>
        <v>#NAME?</v>
      </c>
      <c r="J2049" s="24" t="e">
        <f t="shared" ca="1" si="93"/>
        <v>#NAME?</v>
      </c>
      <c r="K2049" s="24" t="e">
        <f t="shared" ca="1" si="94"/>
        <v>#NAME?</v>
      </c>
      <c r="L2049" s="24" t="e">
        <f t="shared" ca="1" si="95"/>
        <v>#NAME?</v>
      </c>
    </row>
    <row r="2050" spans="2:12" x14ac:dyDescent="0.25">
      <c r="B2050" s="24">
        <v>9.1965844904268739</v>
      </c>
      <c r="G2050" s="24">
        <v>2048</v>
      </c>
      <c r="H2050" s="24" t="e">
        <f ca="1"/>
        <v>#NAME?</v>
      </c>
      <c r="I2050" s="24" t="e">
        <f t="array" aca="1" ref="I2050" ca="1">INDIRECT(ADDRESS(($E$2+1-G2050)+2,8))</f>
        <v>#NAME?</v>
      </c>
      <c r="J2050" s="24" t="e">
        <f t="shared" ca="1" si="93"/>
        <v>#NAME?</v>
      </c>
      <c r="K2050" s="24" t="e">
        <f t="shared" ca="1" si="94"/>
        <v>#NAME?</v>
      </c>
      <c r="L2050" s="24" t="e">
        <f t="shared" ca="1" si="95"/>
        <v>#NAME?</v>
      </c>
    </row>
    <row r="2051" spans="2:12" x14ac:dyDescent="0.25">
      <c r="B2051" s="24">
        <v>11.184656870615404</v>
      </c>
      <c r="G2051" s="24">
        <v>2049</v>
      </c>
      <c r="H2051" s="24" t="e">
        <f ca="1"/>
        <v>#NAME?</v>
      </c>
      <c r="I2051" s="24" t="e">
        <f t="array" aca="1" ref="I2051" ca="1">INDIRECT(ADDRESS(($E$2+1-G2051)+2,8))</f>
        <v>#NAME?</v>
      </c>
      <c r="J2051" s="24" t="e">
        <f t="shared" ca="1" si="93"/>
        <v>#NAME?</v>
      </c>
      <c r="K2051" s="24" t="e">
        <f t="shared" ca="1" si="94"/>
        <v>#NAME?</v>
      </c>
      <c r="L2051" s="24" t="e">
        <f t="shared" ca="1" si="95"/>
        <v>#NAME?</v>
      </c>
    </row>
    <row r="2052" spans="2:12" x14ac:dyDescent="0.25">
      <c r="B2052" s="24">
        <v>10.410823892051848</v>
      </c>
      <c r="G2052" s="24">
        <v>2050</v>
      </c>
      <c r="H2052" s="24" t="e">
        <f ca="1"/>
        <v>#NAME?</v>
      </c>
      <c r="I2052" s="24" t="e">
        <f t="array" aca="1" ref="I2052" ca="1">INDIRECT(ADDRESS(($E$2+1-G2052)+2,8))</f>
        <v>#NAME?</v>
      </c>
      <c r="J2052" s="24" t="e">
        <f t="shared" ref="J2052:J2115" ca="1" si="96">_xlfn.WEIBULL.DIST(H2052,$E$5,$E$6,TRUE)</f>
        <v>#NAME?</v>
      </c>
      <c r="K2052" s="24" t="e">
        <f t="shared" ref="K2052:K2115" ca="1" si="97">_xlfn.WEIBULL.DIST(I2052,$E$5,$E$6,TRUE)</f>
        <v>#NAME?</v>
      </c>
      <c r="L2052" s="24" t="e">
        <f t="shared" ref="L2052:L2115" ca="1" si="98">((2*G2052-1)/$E$2)*(LN(J2052)+LN(1-K2052))</f>
        <v>#NAME?</v>
      </c>
    </row>
    <row r="2053" spans="2:12" x14ac:dyDescent="0.25">
      <c r="B2053" s="24">
        <v>9.3208186871245164</v>
      </c>
      <c r="G2053" s="24">
        <v>2051</v>
      </c>
      <c r="H2053" s="24" t="e">
        <f ca="1"/>
        <v>#NAME?</v>
      </c>
      <c r="I2053" s="24" t="e">
        <f t="array" aca="1" ref="I2053" ca="1">INDIRECT(ADDRESS(($E$2+1-G2053)+2,8))</f>
        <v>#NAME?</v>
      </c>
      <c r="J2053" s="24" t="e">
        <f t="shared" ca="1" si="96"/>
        <v>#NAME?</v>
      </c>
      <c r="K2053" s="24" t="e">
        <f t="shared" ca="1" si="97"/>
        <v>#NAME?</v>
      </c>
      <c r="L2053" s="24" t="e">
        <f t="shared" ca="1" si="98"/>
        <v>#NAME?</v>
      </c>
    </row>
    <row r="2054" spans="2:12" x14ac:dyDescent="0.25">
      <c r="B2054" s="24">
        <v>10.594338772829975</v>
      </c>
      <c r="G2054" s="24">
        <v>2052</v>
      </c>
      <c r="H2054" s="24" t="e">
        <f ca="1"/>
        <v>#NAME?</v>
      </c>
      <c r="I2054" s="24" t="e">
        <f t="array" aca="1" ref="I2054" ca="1">INDIRECT(ADDRESS(($E$2+1-G2054)+2,8))</f>
        <v>#NAME?</v>
      </c>
      <c r="J2054" s="24" t="e">
        <f t="shared" ca="1" si="96"/>
        <v>#NAME?</v>
      </c>
      <c r="K2054" s="24" t="e">
        <f t="shared" ca="1" si="97"/>
        <v>#NAME?</v>
      </c>
      <c r="L2054" s="24" t="e">
        <f t="shared" ca="1" si="98"/>
        <v>#NAME?</v>
      </c>
    </row>
    <row r="2055" spans="2:12" x14ac:dyDescent="0.25">
      <c r="B2055" s="24">
        <v>11.508817456042358</v>
      </c>
      <c r="G2055" s="24">
        <v>2053</v>
      </c>
      <c r="H2055" s="24" t="e">
        <f ca="1"/>
        <v>#NAME?</v>
      </c>
      <c r="I2055" s="24" t="e">
        <f t="array" aca="1" ref="I2055" ca="1">INDIRECT(ADDRESS(($E$2+1-G2055)+2,8))</f>
        <v>#NAME?</v>
      </c>
      <c r="J2055" s="24" t="e">
        <f t="shared" ca="1" si="96"/>
        <v>#NAME?</v>
      </c>
      <c r="K2055" s="24" t="e">
        <f t="shared" ca="1" si="97"/>
        <v>#NAME?</v>
      </c>
      <c r="L2055" s="24" t="e">
        <f t="shared" ca="1" si="98"/>
        <v>#NAME?</v>
      </c>
    </row>
    <row r="2056" spans="2:12" x14ac:dyDescent="0.25">
      <c r="B2056" s="24">
        <v>9.8878384476188863</v>
      </c>
      <c r="G2056" s="24">
        <v>2054</v>
      </c>
      <c r="H2056" s="24" t="e">
        <f ca="1"/>
        <v>#NAME?</v>
      </c>
      <c r="I2056" s="24" t="e">
        <f t="array" aca="1" ref="I2056" ca="1">INDIRECT(ADDRESS(($E$2+1-G2056)+2,8))</f>
        <v>#NAME?</v>
      </c>
      <c r="J2056" s="24" t="e">
        <f t="shared" ca="1" si="96"/>
        <v>#NAME?</v>
      </c>
      <c r="K2056" s="24" t="e">
        <f t="shared" ca="1" si="97"/>
        <v>#NAME?</v>
      </c>
      <c r="L2056" s="24" t="e">
        <f t="shared" ca="1" si="98"/>
        <v>#NAME?</v>
      </c>
    </row>
    <row r="2057" spans="2:12" x14ac:dyDescent="0.25">
      <c r="B2057" s="24">
        <v>10.648787293973363</v>
      </c>
      <c r="G2057" s="24">
        <v>2055</v>
      </c>
      <c r="H2057" s="24" t="e">
        <f ca="1"/>
        <v>#NAME?</v>
      </c>
      <c r="I2057" s="24" t="e">
        <f t="array" aca="1" ref="I2057" ca="1">INDIRECT(ADDRESS(($E$2+1-G2057)+2,8))</f>
        <v>#NAME?</v>
      </c>
      <c r="J2057" s="24" t="e">
        <f t="shared" ca="1" si="96"/>
        <v>#NAME?</v>
      </c>
      <c r="K2057" s="24" t="e">
        <f t="shared" ca="1" si="97"/>
        <v>#NAME?</v>
      </c>
      <c r="L2057" s="24" t="e">
        <f t="shared" ca="1" si="98"/>
        <v>#NAME?</v>
      </c>
    </row>
    <row r="2058" spans="2:12" x14ac:dyDescent="0.25">
      <c r="B2058" s="24">
        <v>11.43217379881035</v>
      </c>
      <c r="G2058" s="24">
        <v>2056</v>
      </c>
      <c r="H2058" s="24" t="e">
        <f ca="1"/>
        <v>#NAME?</v>
      </c>
      <c r="I2058" s="24" t="e">
        <f t="array" aca="1" ref="I2058" ca="1">INDIRECT(ADDRESS(($E$2+1-G2058)+2,8))</f>
        <v>#NAME?</v>
      </c>
      <c r="J2058" s="24" t="e">
        <f t="shared" ca="1" si="96"/>
        <v>#NAME?</v>
      </c>
      <c r="K2058" s="24" t="e">
        <f t="shared" ca="1" si="97"/>
        <v>#NAME?</v>
      </c>
      <c r="L2058" s="24" t="e">
        <f t="shared" ca="1" si="98"/>
        <v>#NAME?</v>
      </c>
    </row>
    <row r="2059" spans="2:12" x14ac:dyDescent="0.25">
      <c r="B2059" s="24">
        <v>11.492423446923066</v>
      </c>
      <c r="G2059" s="24">
        <v>2057</v>
      </c>
      <c r="H2059" s="24" t="e">
        <f ca="1"/>
        <v>#NAME?</v>
      </c>
      <c r="I2059" s="24" t="e">
        <f t="array" aca="1" ref="I2059" ca="1">INDIRECT(ADDRESS(($E$2+1-G2059)+2,8))</f>
        <v>#NAME?</v>
      </c>
      <c r="J2059" s="24" t="e">
        <f t="shared" ca="1" si="96"/>
        <v>#NAME?</v>
      </c>
      <c r="K2059" s="24" t="e">
        <f t="shared" ca="1" si="97"/>
        <v>#NAME?</v>
      </c>
      <c r="L2059" s="24" t="e">
        <f t="shared" ca="1" si="98"/>
        <v>#NAME?</v>
      </c>
    </row>
    <row r="2060" spans="2:12" x14ac:dyDescent="0.25">
      <c r="B2060" s="24">
        <v>11.406636746970911</v>
      </c>
      <c r="G2060" s="24">
        <v>2058</v>
      </c>
      <c r="H2060" s="24" t="e">
        <f ca="1"/>
        <v>#NAME?</v>
      </c>
      <c r="I2060" s="24" t="e">
        <f t="array" aca="1" ref="I2060" ca="1">INDIRECT(ADDRESS(($E$2+1-G2060)+2,8))</f>
        <v>#NAME?</v>
      </c>
      <c r="J2060" s="24" t="e">
        <f t="shared" ca="1" si="96"/>
        <v>#NAME?</v>
      </c>
      <c r="K2060" s="24" t="e">
        <f t="shared" ca="1" si="97"/>
        <v>#NAME?</v>
      </c>
      <c r="L2060" s="24" t="e">
        <f t="shared" ca="1" si="98"/>
        <v>#NAME?</v>
      </c>
    </row>
    <row r="2061" spans="2:12" x14ac:dyDescent="0.25">
      <c r="B2061" s="24">
        <v>9.6185211809960744</v>
      </c>
      <c r="G2061" s="24">
        <v>2059</v>
      </c>
      <c r="H2061" s="24" t="e">
        <f ca="1"/>
        <v>#NAME?</v>
      </c>
      <c r="I2061" s="24" t="e">
        <f t="array" aca="1" ref="I2061" ca="1">INDIRECT(ADDRESS(($E$2+1-G2061)+2,8))</f>
        <v>#NAME?</v>
      </c>
      <c r="J2061" s="24" t="e">
        <f t="shared" ca="1" si="96"/>
        <v>#NAME?</v>
      </c>
      <c r="K2061" s="24" t="e">
        <f t="shared" ca="1" si="97"/>
        <v>#NAME?</v>
      </c>
      <c r="L2061" s="24" t="e">
        <f t="shared" ca="1" si="98"/>
        <v>#NAME?</v>
      </c>
    </row>
    <row r="2062" spans="2:12" x14ac:dyDescent="0.25">
      <c r="B2062" s="24">
        <v>8.9394783409499592</v>
      </c>
      <c r="G2062" s="24">
        <v>2060</v>
      </c>
      <c r="H2062" s="24" t="e">
        <f ca="1"/>
        <v>#NAME?</v>
      </c>
      <c r="I2062" s="24" t="e">
        <f t="array" aca="1" ref="I2062" ca="1">INDIRECT(ADDRESS(($E$2+1-G2062)+2,8))</f>
        <v>#NAME?</v>
      </c>
      <c r="J2062" s="24" t="e">
        <f t="shared" ca="1" si="96"/>
        <v>#NAME?</v>
      </c>
      <c r="K2062" s="24" t="e">
        <f t="shared" ca="1" si="97"/>
        <v>#NAME?</v>
      </c>
      <c r="L2062" s="24" t="e">
        <f t="shared" ca="1" si="98"/>
        <v>#NAME?</v>
      </c>
    </row>
    <row r="2063" spans="2:12" x14ac:dyDescent="0.25">
      <c r="B2063" s="24">
        <v>6.0964880857128847</v>
      </c>
      <c r="G2063" s="24">
        <v>2061</v>
      </c>
      <c r="H2063" s="24" t="e">
        <f ca="1"/>
        <v>#NAME?</v>
      </c>
      <c r="I2063" s="24" t="e">
        <f t="array" aca="1" ref="I2063" ca="1">INDIRECT(ADDRESS(($E$2+1-G2063)+2,8))</f>
        <v>#NAME?</v>
      </c>
      <c r="J2063" s="24" t="e">
        <f t="shared" ca="1" si="96"/>
        <v>#NAME?</v>
      </c>
      <c r="K2063" s="24" t="e">
        <f t="shared" ca="1" si="97"/>
        <v>#NAME?</v>
      </c>
      <c r="L2063" s="24" t="e">
        <f t="shared" ca="1" si="98"/>
        <v>#NAME?</v>
      </c>
    </row>
    <row r="2064" spans="2:12" x14ac:dyDescent="0.25">
      <c r="B2064" s="24">
        <v>9.3016140205231288</v>
      </c>
      <c r="G2064" s="24">
        <v>2062</v>
      </c>
      <c r="H2064" s="24" t="e">
        <f ca="1"/>
        <v>#NAME?</v>
      </c>
      <c r="I2064" s="24" t="e">
        <f t="array" aca="1" ref="I2064" ca="1">INDIRECT(ADDRESS(($E$2+1-G2064)+2,8))</f>
        <v>#NAME?</v>
      </c>
      <c r="J2064" s="24" t="e">
        <f t="shared" ca="1" si="96"/>
        <v>#NAME?</v>
      </c>
      <c r="K2064" s="24" t="e">
        <f t="shared" ca="1" si="97"/>
        <v>#NAME?</v>
      </c>
      <c r="L2064" s="24" t="e">
        <f t="shared" ca="1" si="98"/>
        <v>#NAME?</v>
      </c>
    </row>
    <row r="2065" spans="2:12" x14ac:dyDescent="0.25">
      <c r="B2065" s="24">
        <v>11.285294194601425</v>
      </c>
      <c r="G2065" s="24">
        <v>2063</v>
      </c>
      <c r="H2065" s="24" t="e">
        <f ca="1"/>
        <v>#NAME?</v>
      </c>
      <c r="I2065" s="24" t="e">
        <f t="array" aca="1" ref="I2065" ca="1">INDIRECT(ADDRESS(($E$2+1-G2065)+2,8))</f>
        <v>#NAME?</v>
      </c>
      <c r="J2065" s="24" t="e">
        <f t="shared" ca="1" si="96"/>
        <v>#NAME?</v>
      </c>
      <c r="K2065" s="24" t="e">
        <f t="shared" ca="1" si="97"/>
        <v>#NAME?</v>
      </c>
      <c r="L2065" s="24" t="e">
        <f t="shared" ca="1" si="98"/>
        <v>#NAME?</v>
      </c>
    </row>
    <row r="2066" spans="2:12" x14ac:dyDescent="0.25">
      <c r="B2066" s="24">
        <v>8.8926396670087797</v>
      </c>
      <c r="G2066" s="24">
        <v>2064</v>
      </c>
      <c r="H2066" s="24" t="e">
        <f ca="1"/>
        <v>#NAME?</v>
      </c>
      <c r="I2066" s="24" t="e">
        <f t="array" aca="1" ref="I2066" ca="1">INDIRECT(ADDRESS(($E$2+1-G2066)+2,8))</f>
        <v>#NAME?</v>
      </c>
      <c r="J2066" s="24" t="e">
        <f t="shared" ca="1" si="96"/>
        <v>#NAME?</v>
      </c>
      <c r="K2066" s="24" t="e">
        <f t="shared" ca="1" si="97"/>
        <v>#NAME?</v>
      </c>
      <c r="L2066" s="24" t="e">
        <f t="shared" ca="1" si="98"/>
        <v>#NAME?</v>
      </c>
    </row>
    <row r="2067" spans="2:12" x14ac:dyDescent="0.25">
      <c r="B2067" s="24">
        <v>5.3731097533476193</v>
      </c>
      <c r="G2067" s="24">
        <v>2065</v>
      </c>
      <c r="H2067" s="24" t="e">
        <f ca="1"/>
        <v>#NAME?</v>
      </c>
      <c r="I2067" s="24" t="e">
        <f t="array" aca="1" ref="I2067" ca="1">INDIRECT(ADDRESS(($E$2+1-G2067)+2,8))</f>
        <v>#NAME?</v>
      </c>
      <c r="J2067" s="24" t="e">
        <f t="shared" ca="1" si="96"/>
        <v>#NAME?</v>
      </c>
      <c r="K2067" s="24" t="e">
        <f t="shared" ca="1" si="97"/>
        <v>#NAME?</v>
      </c>
      <c r="L2067" s="24" t="e">
        <f t="shared" ca="1" si="98"/>
        <v>#NAME?</v>
      </c>
    </row>
    <row r="2068" spans="2:12" x14ac:dyDescent="0.25">
      <c r="B2068" s="24">
        <v>8.9825479166873539</v>
      </c>
      <c r="G2068" s="24">
        <v>2066</v>
      </c>
      <c r="H2068" s="24" t="e">
        <f ca="1"/>
        <v>#NAME?</v>
      </c>
      <c r="I2068" s="24" t="e">
        <f t="array" aca="1" ref="I2068" ca="1">INDIRECT(ADDRESS(($E$2+1-G2068)+2,8))</f>
        <v>#NAME?</v>
      </c>
      <c r="J2068" s="24" t="e">
        <f t="shared" ca="1" si="96"/>
        <v>#NAME?</v>
      </c>
      <c r="K2068" s="24" t="e">
        <f t="shared" ca="1" si="97"/>
        <v>#NAME?</v>
      </c>
      <c r="L2068" s="24" t="e">
        <f t="shared" ca="1" si="98"/>
        <v>#NAME?</v>
      </c>
    </row>
    <row r="2069" spans="2:12" x14ac:dyDescent="0.25">
      <c r="B2069" s="24">
        <v>9.1434986359642121</v>
      </c>
      <c r="G2069" s="24">
        <v>2067</v>
      </c>
      <c r="H2069" s="24" t="e">
        <f ca="1"/>
        <v>#NAME?</v>
      </c>
      <c r="I2069" s="24" t="e">
        <f t="array" aca="1" ref="I2069" ca="1">INDIRECT(ADDRESS(($E$2+1-G2069)+2,8))</f>
        <v>#NAME?</v>
      </c>
      <c r="J2069" s="24" t="e">
        <f t="shared" ca="1" si="96"/>
        <v>#NAME?</v>
      </c>
      <c r="K2069" s="24" t="e">
        <f t="shared" ca="1" si="97"/>
        <v>#NAME?</v>
      </c>
      <c r="L2069" s="24" t="e">
        <f t="shared" ca="1" si="98"/>
        <v>#NAME?</v>
      </c>
    </row>
    <row r="2070" spans="2:12" x14ac:dyDescent="0.25">
      <c r="B2070" s="24">
        <v>9.9141253335940789</v>
      </c>
      <c r="G2070" s="24">
        <v>2068</v>
      </c>
      <c r="H2070" s="24" t="e">
        <f ca="1"/>
        <v>#NAME?</v>
      </c>
      <c r="I2070" s="24" t="e">
        <f t="array" aca="1" ref="I2070" ca="1">INDIRECT(ADDRESS(($E$2+1-G2070)+2,8))</f>
        <v>#NAME?</v>
      </c>
      <c r="J2070" s="24" t="e">
        <f t="shared" ca="1" si="96"/>
        <v>#NAME?</v>
      </c>
      <c r="K2070" s="24" t="e">
        <f t="shared" ca="1" si="97"/>
        <v>#NAME?</v>
      </c>
      <c r="L2070" s="24" t="e">
        <f t="shared" ca="1" si="98"/>
        <v>#NAME?</v>
      </c>
    </row>
    <row r="2071" spans="2:12" x14ac:dyDescent="0.25">
      <c r="B2071" s="24">
        <v>8.6936147861378057</v>
      </c>
      <c r="G2071" s="24">
        <v>2069</v>
      </c>
      <c r="H2071" s="24" t="e">
        <f ca="1"/>
        <v>#NAME?</v>
      </c>
      <c r="I2071" s="24" t="e">
        <f t="array" aca="1" ref="I2071" ca="1">INDIRECT(ADDRESS(($E$2+1-G2071)+2,8))</f>
        <v>#NAME?</v>
      </c>
      <c r="J2071" s="24" t="e">
        <f t="shared" ca="1" si="96"/>
        <v>#NAME?</v>
      </c>
      <c r="K2071" s="24" t="e">
        <f t="shared" ca="1" si="97"/>
        <v>#NAME?</v>
      </c>
      <c r="L2071" s="24" t="e">
        <f t="shared" ca="1" si="98"/>
        <v>#NAME?</v>
      </c>
    </row>
    <row r="2072" spans="2:12" x14ac:dyDescent="0.25">
      <c r="B2072" s="24">
        <v>9.7101803918910505</v>
      </c>
      <c r="G2072" s="24">
        <v>2070</v>
      </c>
      <c r="H2072" s="24" t="e">
        <f ca="1"/>
        <v>#NAME?</v>
      </c>
      <c r="I2072" s="24" t="e">
        <f t="array" aca="1" ref="I2072" ca="1">INDIRECT(ADDRESS(($E$2+1-G2072)+2,8))</f>
        <v>#NAME?</v>
      </c>
      <c r="J2072" s="24" t="e">
        <f t="shared" ca="1" si="96"/>
        <v>#NAME?</v>
      </c>
      <c r="K2072" s="24" t="e">
        <f t="shared" ca="1" si="97"/>
        <v>#NAME?</v>
      </c>
      <c r="L2072" s="24" t="e">
        <f t="shared" ca="1" si="98"/>
        <v>#NAME?</v>
      </c>
    </row>
    <row r="2073" spans="2:12" x14ac:dyDescent="0.25">
      <c r="B2073" s="24">
        <v>9.5091349363515647</v>
      </c>
      <c r="G2073" s="24">
        <v>2071</v>
      </c>
      <c r="H2073" s="24" t="e">
        <f ca="1"/>
        <v>#NAME?</v>
      </c>
      <c r="I2073" s="24" t="e">
        <f t="array" aca="1" ref="I2073" ca="1">INDIRECT(ADDRESS(($E$2+1-G2073)+2,8))</f>
        <v>#NAME?</v>
      </c>
      <c r="J2073" s="24" t="e">
        <f t="shared" ca="1" si="96"/>
        <v>#NAME?</v>
      </c>
      <c r="K2073" s="24" t="e">
        <f t="shared" ca="1" si="97"/>
        <v>#NAME?</v>
      </c>
      <c r="L2073" s="24" t="e">
        <f t="shared" ca="1" si="98"/>
        <v>#NAME?</v>
      </c>
    </row>
    <row r="2074" spans="2:12" x14ac:dyDescent="0.25">
      <c r="B2074" s="24">
        <v>8.4074210837547838</v>
      </c>
      <c r="G2074" s="24">
        <v>2072</v>
      </c>
      <c r="H2074" s="24" t="e">
        <f ca="1"/>
        <v>#NAME?</v>
      </c>
      <c r="I2074" s="24" t="e">
        <f t="array" aca="1" ref="I2074" ca="1">INDIRECT(ADDRESS(($E$2+1-G2074)+2,8))</f>
        <v>#NAME?</v>
      </c>
      <c r="J2074" s="24" t="e">
        <f t="shared" ca="1" si="96"/>
        <v>#NAME?</v>
      </c>
      <c r="K2074" s="24" t="e">
        <f t="shared" ca="1" si="97"/>
        <v>#NAME?</v>
      </c>
      <c r="L2074" s="24" t="e">
        <f t="shared" ca="1" si="98"/>
        <v>#NAME?</v>
      </c>
    </row>
    <row r="2075" spans="2:12" x14ac:dyDescent="0.25">
      <c r="B2075" s="24">
        <v>11.705705248565369</v>
      </c>
      <c r="G2075" s="24">
        <v>2073</v>
      </c>
      <c r="H2075" s="24" t="e">
        <f ca="1"/>
        <v>#NAME?</v>
      </c>
      <c r="I2075" s="24" t="e">
        <f t="array" aca="1" ref="I2075" ca="1">INDIRECT(ADDRESS(($E$2+1-G2075)+2,8))</f>
        <v>#NAME?</v>
      </c>
      <c r="J2075" s="24" t="e">
        <f t="shared" ca="1" si="96"/>
        <v>#NAME?</v>
      </c>
      <c r="K2075" s="24" t="e">
        <f t="shared" ca="1" si="97"/>
        <v>#NAME?</v>
      </c>
      <c r="L2075" s="24" t="e">
        <f t="shared" ca="1" si="98"/>
        <v>#NAME?</v>
      </c>
    </row>
    <row r="2076" spans="2:12" x14ac:dyDescent="0.25">
      <c r="B2076" s="24">
        <v>7.3334684218027419</v>
      </c>
      <c r="G2076" s="24">
        <v>2074</v>
      </c>
      <c r="H2076" s="24" t="e">
        <f ca="1"/>
        <v>#NAME?</v>
      </c>
      <c r="I2076" s="24" t="e">
        <f t="array" aca="1" ref="I2076" ca="1">INDIRECT(ADDRESS(($E$2+1-G2076)+2,8))</f>
        <v>#NAME?</v>
      </c>
      <c r="J2076" s="24" t="e">
        <f t="shared" ca="1" si="96"/>
        <v>#NAME?</v>
      </c>
      <c r="K2076" s="24" t="e">
        <f t="shared" ca="1" si="97"/>
        <v>#NAME?</v>
      </c>
      <c r="L2076" s="24" t="e">
        <f t="shared" ca="1" si="98"/>
        <v>#NAME?</v>
      </c>
    </row>
    <row r="2077" spans="2:12" x14ac:dyDescent="0.25">
      <c r="B2077" s="24">
        <v>8.1496597745339887</v>
      </c>
      <c r="G2077" s="24">
        <v>2075</v>
      </c>
      <c r="H2077" s="24" t="e">
        <f ca="1"/>
        <v>#NAME?</v>
      </c>
      <c r="I2077" s="24" t="e">
        <f t="array" aca="1" ref="I2077" ca="1">INDIRECT(ADDRESS(($E$2+1-G2077)+2,8))</f>
        <v>#NAME?</v>
      </c>
      <c r="J2077" s="24" t="e">
        <f t="shared" ca="1" si="96"/>
        <v>#NAME?</v>
      </c>
      <c r="K2077" s="24" t="e">
        <f t="shared" ca="1" si="97"/>
        <v>#NAME?</v>
      </c>
      <c r="L2077" s="24" t="e">
        <f t="shared" ca="1" si="98"/>
        <v>#NAME?</v>
      </c>
    </row>
    <row r="2078" spans="2:12" x14ac:dyDescent="0.25">
      <c r="B2078" s="24">
        <v>11.75279680645578</v>
      </c>
      <c r="G2078" s="24">
        <v>2076</v>
      </c>
      <c r="H2078" s="24" t="e">
        <f ca="1"/>
        <v>#NAME?</v>
      </c>
      <c r="I2078" s="24" t="e">
        <f t="array" aca="1" ref="I2078" ca="1">INDIRECT(ADDRESS(($E$2+1-G2078)+2,8))</f>
        <v>#NAME?</v>
      </c>
      <c r="J2078" s="24" t="e">
        <f t="shared" ca="1" si="96"/>
        <v>#NAME?</v>
      </c>
      <c r="K2078" s="24" t="e">
        <f t="shared" ca="1" si="97"/>
        <v>#NAME?</v>
      </c>
      <c r="L2078" s="24" t="e">
        <f t="shared" ca="1" si="98"/>
        <v>#NAME?</v>
      </c>
    </row>
    <row r="2079" spans="2:12" x14ac:dyDescent="0.25">
      <c r="B2079" s="24">
        <v>7.7384279336408053</v>
      </c>
      <c r="G2079" s="24">
        <v>2077</v>
      </c>
      <c r="H2079" s="24" t="e">
        <f ca="1"/>
        <v>#NAME?</v>
      </c>
      <c r="I2079" s="24" t="e">
        <f t="array" aca="1" ref="I2079" ca="1">INDIRECT(ADDRESS(($E$2+1-G2079)+2,8))</f>
        <v>#NAME?</v>
      </c>
      <c r="J2079" s="24" t="e">
        <f t="shared" ca="1" si="96"/>
        <v>#NAME?</v>
      </c>
      <c r="K2079" s="24" t="e">
        <f t="shared" ca="1" si="97"/>
        <v>#NAME?</v>
      </c>
      <c r="L2079" s="24" t="e">
        <f t="shared" ca="1" si="98"/>
        <v>#NAME?</v>
      </c>
    </row>
    <row r="2080" spans="2:12" x14ac:dyDescent="0.25">
      <c r="B2080" s="24">
        <v>9.3718281269244859</v>
      </c>
      <c r="G2080" s="24">
        <v>2078</v>
      </c>
      <c r="H2080" s="24" t="e">
        <f ca="1"/>
        <v>#NAME?</v>
      </c>
      <c r="I2080" s="24" t="e">
        <f t="array" aca="1" ref="I2080" ca="1">INDIRECT(ADDRESS(($E$2+1-G2080)+2,8))</f>
        <v>#NAME?</v>
      </c>
      <c r="J2080" s="24" t="e">
        <f t="shared" ca="1" si="96"/>
        <v>#NAME?</v>
      </c>
      <c r="K2080" s="24" t="e">
        <f t="shared" ca="1" si="97"/>
        <v>#NAME?</v>
      </c>
      <c r="L2080" s="24" t="e">
        <f t="shared" ca="1" si="98"/>
        <v>#NAME?</v>
      </c>
    </row>
    <row r="2081" spans="2:12" x14ac:dyDescent="0.25">
      <c r="B2081" s="24">
        <v>6.0996576769129085</v>
      </c>
      <c r="G2081" s="24">
        <v>2079</v>
      </c>
      <c r="H2081" s="24" t="e">
        <f ca="1"/>
        <v>#NAME?</v>
      </c>
      <c r="I2081" s="24" t="e">
        <f t="array" aca="1" ref="I2081" ca="1">INDIRECT(ADDRESS(($E$2+1-G2081)+2,8))</f>
        <v>#NAME?</v>
      </c>
      <c r="J2081" s="24" t="e">
        <f t="shared" ca="1" si="96"/>
        <v>#NAME?</v>
      </c>
      <c r="K2081" s="24" t="e">
        <f t="shared" ca="1" si="97"/>
        <v>#NAME?</v>
      </c>
      <c r="L2081" s="24" t="e">
        <f t="shared" ca="1" si="98"/>
        <v>#NAME?</v>
      </c>
    </row>
    <row r="2082" spans="2:12" x14ac:dyDescent="0.25">
      <c r="B2082" s="24">
        <v>8.2076696195058201</v>
      </c>
      <c r="G2082" s="24">
        <v>2080</v>
      </c>
      <c r="H2082" s="24" t="e">
        <f ca="1"/>
        <v>#NAME?</v>
      </c>
      <c r="I2082" s="24" t="e">
        <f t="array" aca="1" ref="I2082" ca="1">INDIRECT(ADDRESS(($E$2+1-G2082)+2,8))</f>
        <v>#NAME?</v>
      </c>
      <c r="J2082" s="24" t="e">
        <f t="shared" ca="1" si="96"/>
        <v>#NAME?</v>
      </c>
      <c r="K2082" s="24" t="e">
        <f t="shared" ca="1" si="97"/>
        <v>#NAME?</v>
      </c>
      <c r="L2082" s="24" t="e">
        <f t="shared" ca="1" si="98"/>
        <v>#NAME?</v>
      </c>
    </row>
    <row r="2083" spans="2:12" x14ac:dyDescent="0.25">
      <c r="B2083" s="24">
        <v>7.6425736290906521</v>
      </c>
      <c r="G2083" s="24">
        <v>2081</v>
      </c>
      <c r="H2083" s="24" t="e">
        <f ca="1"/>
        <v>#NAME?</v>
      </c>
      <c r="I2083" s="24" t="e">
        <f t="array" aca="1" ref="I2083" ca="1">INDIRECT(ADDRESS(($E$2+1-G2083)+2,8))</f>
        <v>#NAME?</v>
      </c>
      <c r="J2083" s="24" t="e">
        <f t="shared" ca="1" si="96"/>
        <v>#NAME?</v>
      </c>
      <c r="K2083" s="24" t="e">
        <f t="shared" ca="1" si="97"/>
        <v>#NAME?</v>
      </c>
      <c r="L2083" s="24" t="e">
        <f t="shared" ca="1" si="98"/>
        <v>#NAME?</v>
      </c>
    </row>
    <row r="2084" spans="2:12" x14ac:dyDescent="0.25">
      <c r="B2084" s="24">
        <v>10.187984998344495</v>
      </c>
      <c r="G2084" s="24">
        <v>2082</v>
      </c>
      <c r="H2084" s="24" t="e">
        <f ca="1"/>
        <v>#NAME?</v>
      </c>
      <c r="I2084" s="24" t="e">
        <f t="array" aca="1" ref="I2084" ca="1">INDIRECT(ADDRESS(($E$2+1-G2084)+2,8))</f>
        <v>#NAME?</v>
      </c>
      <c r="J2084" s="24" t="e">
        <f t="shared" ca="1" si="96"/>
        <v>#NAME?</v>
      </c>
      <c r="K2084" s="24" t="e">
        <f t="shared" ca="1" si="97"/>
        <v>#NAME?</v>
      </c>
      <c r="L2084" s="24" t="e">
        <f t="shared" ca="1" si="98"/>
        <v>#NAME?</v>
      </c>
    </row>
    <row r="2085" spans="2:12" x14ac:dyDescent="0.25">
      <c r="B2085" s="24">
        <v>7.4156480765405579</v>
      </c>
      <c r="G2085" s="24">
        <v>2083</v>
      </c>
      <c r="H2085" s="24" t="e">
        <f ca="1"/>
        <v>#NAME?</v>
      </c>
      <c r="I2085" s="24" t="e">
        <f t="array" aca="1" ref="I2085" ca="1">INDIRECT(ADDRESS(($E$2+1-G2085)+2,8))</f>
        <v>#NAME?</v>
      </c>
      <c r="J2085" s="24" t="e">
        <f t="shared" ca="1" si="96"/>
        <v>#NAME?</v>
      </c>
      <c r="K2085" s="24" t="e">
        <f t="shared" ca="1" si="97"/>
        <v>#NAME?</v>
      </c>
      <c r="L2085" s="24" t="e">
        <f t="shared" ca="1" si="98"/>
        <v>#NAME?</v>
      </c>
    </row>
    <row r="2086" spans="2:12" x14ac:dyDescent="0.25">
      <c r="B2086" s="24">
        <v>10.702863625982072</v>
      </c>
      <c r="G2086" s="24">
        <v>2084</v>
      </c>
      <c r="H2086" s="24" t="e">
        <f ca="1"/>
        <v>#NAME?</v>
      </c>
      <c r="I2086" s="24" t="e">
        <f t="array" aca="1" ref="I2086" ca="1">INDIRECT(ADDRESS(($E$2+1-G2086)+2,8))</f>
        <v>#NAME?</v>
      </c>
      <c r="J2086" s="24" t="e">
        <f t="shared" ca="1" si="96"/>
        <v>#NAME?</v>
      </c>
      <c r="K2086" s="24" t="e">
        <f t="shared" ca="1" si="97"/>
        <v>#NAME?</v>
      </c>
      <c r="L2086" s="24" t="e">
        <f t="shared" ca="1" si="98"/>
        <v>#NAME?</v>
      </c>
    </row>
    <row r="2087" spans="2:12" x14ac:dyDescent="0.25">
      <c r="B2087" s="24">
        <v>10.816499470445018</v>
      </c>
      <c r="G2087" s="24">
        <v>2085</v>
      </c>
      <c r="H2087" s="24" t="e">
        <f ca="1"/>
        <v>#NAME?</v>
      </c>
      <c r="I2087" s="24" t="e">
        <f t="array" aca="1" ref="I2087" ca="1">INDIRECT(ADDRESS(($E$2+1-G2087)+2,8))</f>
        <v>#NAME?</v>
      </c>
      <c r="J2087" s="24" t="e">
        <f t="shared" ca="1" si="96"/>
        <v>#NAME?</v>
      </c>
      <c r="K2087" s="24" t="e">
        <f t="shared" ca="1" si="97"/>
        <v>#NAME?</v>
      </c>
      <c r="L2087" s="24" t="e">
        <f t="shared" ca="1" si="98"/>
        <v>#NAME?</v>
      </c>
    </row>
    <row r="2088" spans="2:12" x14ac:dyDescent="0.25">
      <c r="B2088" s="24">
        <v>10.500753574540632</v>
      </c>
      <c r="G2088" s="24">
        <v>2086</v>
      </c>
      <c r="H2088" s="24" t="e">
        <f ca="1"/>
        <v>#NAME?</v>
      </c>
      <c r="I2088" s="24" t="e">
        <f t="array" aca="1" ref="I2088" ca="1">INDIRECT(ADDRESS(($E$2+1-G2088)+2,8))</f>
        <v>#NAME?</v>
      </c>
      <c r="J2088" s="24" t="e">
        <f t="shared" ca="1" si="96"/>
        <v>#NAME?</v>
      </c>
      <c r="K2088" s="24" t="e">
        <f t="shared" ca="1" si="97"/>
        <v>#NAME?</v>
      </c>
      <c r="L2088" s="24" t="e">
        <f t="shared" ca="1" si="98"/>
        <v>#NAME?</v>
      </c>
    </row>
    <row r="2089" spans="2:12" x14ac:dyDescent="0.25">
      <c r="B2089" s="24">
        <v>9.8701006529036306</v>
      </c>
      <c r="G2089" s="24">
        <v>2087</v>
      </c>
      <c r="H2089" s="24" t="e">
        <f ca="1"/>
        <v>#NAME?</v>
      </c>
      <c r="I2089" s="24" t="e">
        <f t="array" aca="1" ref="I2089" ca="1">INDIRECT(ADDRESS(($E$2+1-G2089)+2,8))</f>
        <v>#NAME?</v>
      </c>
      <c r="J2089" s="24" t="e">
        <f t="shared" ca="1" si="96"/>
        <v>#NAME?</v>
      </c>
      <c r="K2089" s="24" t="e">
        <f t="shared" ca="1" si="97"/>
        <v>#NAME?</v>
      </c>
      <c r="L2089" s="24" t="e">
        <f t="shared" ca="1" si="98"/>
        <v>#NAME?</v>
      </c>
    </row>
    <row r="2090" spans="2:12" x14ac:dyDescent="0.25">
      <c r="B2090" s="24">
        <v>8.7661837413770769</v>
      </c>
      <c r="G2090" s="24">
        <v>2088</v>
      </c>
      <c r="H2090" s="24" t="e">
        <f ca="1"/>
        <v>#NAME?</v>
      </c>
      <c r="I2090" s="24" t="e">
        <f t="array" aca="1" ref="I2090" ca="1">INDIRECT(ADDRESS(($E$2+1-G2090)+2,8))</f>
        <v>#NAME?</v>
      </c>
      <c r="J2090" s="24" t="e">
        <f t="shared" ca="1" si="96"/>
        <v>#NAME?</v>
      </c>
      <c r="K2090" s="24" t="e">
        <f t="shared" ca="1" si="97"/>
        <v>#NAME?</v>
      </c>
      <c r="L2090" s="24" t="e">
        <f t="shared" ca="1" si="98"/>
        <v>#NAME?</v>
      </c>
    </row>
    <row r="2091" spans="2:12" x14ac:dyDescent="0.25">
      <c r="B2091" s="24">
        <v>10.834473029912051</v>
      </c>
      <c r="G2091" s="24">
        <v>2089</v>
      </c>
      <c r="H2091" s="24" t="e">
        <f ca="1"/>
        <v>#NAME?</v>
      </c>
      <c r="I2091" s="24" t="e">
        <f t="array" aca="1" ref="I2091" ca="1">INDIRECT(ADDRESS(($E$2+1-G2091)+2,8))</f>
        <v>#NAME?</v>
      </c>
      <c r="J2091" s="24" t="e">
        <f t="shared" ca="1" si="96"/>
        <v>#NAME?</v>
      </c>
      <c r="K2091" s="24" t="e">
        <f t="shared" ca="1" si="97"/>
        <v>#NAME?</v>
      </c>
      <c r="L2091" s="24" t="e">
        <f t="shared" ca="1" si="98"/>
        <v>#NAME?</v>
      </c>
    </row>
    <row r="2092" spans="2:12" x14ac:dyDescent="0.25">
      <c r="B2092" s="24">
        <v>9.6346154959530068</v>
      </c>
      <c r="G2092" s="24">
        <v>2090</v>
      </c>
      <c r="H2092" s="24" t="e">
        <f ca="1"/>
        <v>#NAME?</v>
      </c>
      <c r="I2092" s="24" t="e">
        <f t="array" aca="1" ref="I2092" ca="1">INDIRECT(ADDRESS(($E$2+1-G2092)+2,8))</f>
        <v>#NAME?</v>
      </c>
      <c r="J2092" s="24" t="e">
        <f t="shared" ca="1" si="96"/>
        <v>#NAME?</v>
      </c>
      <c r="K2092" s="24" t="e">
        <f t="shared" ca="1" si="97"/>
        <v>#NAME?</v>
      </c>
      <c r="L2092" s="24" t="e">
        <f t="shared" ca="1" si="98"/>
        <v>#NAME?</v>
      </c>
    </row>
    <row r="2093" spans="2:12" x14ac:dyDescent="0.25">
      <c r="B2093" s="24">
        <v>10.543218298721639</v>
      </c>
      <c r="G2093" s="24">
        <v>2091</v>
      </c>
      <c r="H2093" s="24" t="e">
        <f ca="1"/>
        <v>#NAME?</v>
      </c>
      <c r="I2093" s="24" t="e">
        <f t="array" aca="1" ref="I2093" ca="1">INDIRECT(ADDRESS(($E$2+1-G2093)+2,8))</f>
        <v>#NAME?</v>
      </c>
      <c r="J2093" s="24" t="e">
        <f t="shared" ca="1" si="96"/>
        <v>#NAME?</v>
      </c>
      <c r="K2093" s="24" t="e">
        <f t="shared" ca="1" si="97"/>
        <v>#NAME?</v>
      </c>
      <c r="L2093" s="24" t="e">
        <f t="shared" ca="1" si="98"/>
        <v>#NAME?</v>
      </c>
    </row>
    <row r="2094" spans="2:12" x14ac:dyDescent="0.25">
      <c r="B2094" s="24">
        <v>9.7353724360724776</v>
      </c>
      <c r="G2094" s="24">
        <v>2092</v>
      </c>
      <c r="H2094" s="24" t="e">
        <f ca="1"/>
        <v>#NAME?</v>
      </c>
      <c r="I2094" s="24" t="e">
        <f t="array" aca="1" ref="I2094" ca="1">INDIRECT(ADDRESS(($E$2+1-G2094)+2,8))</f>
        <v>#NAME?</v>
      </c>
      <c r="J2094" s="24" t="e">
        <f t="shared" ca="1" si="96"/>
        <v>#NAME?</v>
      </c>
      <c r="K2094" s="24" t="e">
        <f t="shared" ca="1" si="97"/>
        <v>#NAME?</v>
      </c>
      <c r="L2094" s="24" t="e">
        <f t="shared" ca="1" si="98"/>
        <v>#NAME?</v>
      </c>
    </row>
    <row r="2095" spans="2:12" x14ac:dyDescent="0.25">
      <c r="B2095" s="24">
        <v>9.1093778710256217</v>
      </c>
      <c r="G2095" s="24">
        <v>2093</v>
      </c>
      <c r="H2095" s="24" t="e">
        <f ca="1"/>
        <v>#NAME?</v>
      </c>
      <c r="I2095" s="24" t="e">
        <f t="array" aca="1" ref="I2095" ca="1">INDIRECT(ADDRESS(($E$2+1-G2095)+2,8))</f>
        <v>#NAME?</v>
      </c>
      <c r="J2095" s="24" t="e">
        <f t="shared" ca="1" si="96"/>
        <v>#NAME?</v>
      </c>
      <c r="K2095" s="24" t="e">
        <f t="shared" ca="1" si="97"/>
        <v>#NAME?</v>
      </c>
      <c r="L2095" s="24" t="e">
        <f t="shared" ca="1" si="98"/>
        <v>#NAME?</v>
      </c>
    </row>
    <row r="2096" spans="2:12" x14ac:dyDescent="0.25">
      <c r="B2096" s="24">
        <v>10.235016214697744</v>
      </c>
      <c r="G2096" s="24">
        <v>2094</v>
      </c>
      <c r="H2096" s="24" t="e">
        <f ca="1"/>
        <v>#NAME?</v>
      </c>
      <c r="I2096" s="24" t="e">
        <f t="array" aca="1" ref="I2096" ca="1">INDIRECT(ADDRESS(($E$2+1-G2096)+2,8))</f>
        <v>#NAME?</v>
      </c>
      <c r="J2096" s="24" t="e">
        <f t="shared" ca="1" si="96"/>
        <v>#NAME?</v>
      </c>
      <c r="K2096" s="24" t="e">
        <f t="shared" ca="1" si="97"/>
        <v>#NAME?</v>
      </c>
      <c r="L2096" s="24" t="e">
        <f t="shared" ca="1" si="98"/>
        <v>#NAME?</v>
      </c>
    </row>
    <row r="2097" spans="2:12" x14ac:dyDescent="0.25">
      <c r="B2097" s="24">
        <v>8.943193846251706</v>
      </c>
      <c r="G2097" s="24">
        <v>2095</v>
      </c>
      <c r="H2097" s="24" t="e">
        <f ca="1"/>
        <v>#NAME?</v>
      </c>
      <c r="I2097" s="24" t="e">
        <f t="array" aca="1" ref="I2097" ca="1">INDIRECT(ADDRESS(($E$2+1-G2097)+2,8))</f>
        <v>#NAME?</v>
      </c>
      <c r="J2097" s="24" t="e">
        <f t="shared" ca="1" si="96"/>
        <v>#NAME?</v>
      </c>
      <c r="K2097" s="24" t="e">
        <f t="shared" ca="1" si="97"/>
        <v>#NAME?</v>
      </c>
      <c r="L2097" s="24" t="e">
        <f t="shared" ca="1" si="98"/>
        <v>#NAME?</v>
      </c>
    </row>
    <row r="2098" spans="2:12" x14ac:dyDescent="0.25">
      <c r="B2098" s="24">
        <v>8.5423786205569474</v>
      </c>
      <c r="G2098" s="24">
        <v>2096</v>
      </c>
      <c r="H2098" s="24" t="e">
        <f ca="1"/>
        <v>#NAME?</v>
      </c>
      <c r="I2098" s="24" t="e">
        <f t="array" aca="1" ref="I2098" ca="1">INDIRECT(ADDRESS(($E$2+1-G2098)+2,8))</f>
        <v>#NAME?</v>
      </c>
      <c r="J2098" s="24" t="e">
        <f t="shared" ca="1" si="96"/>
        <v>#NAME?</v>
      </c>
      <c r="K2098" s="24" t="e">
        <f t="shared" ca="1" si="97"/>
        <v>#NAME?</v>
      </c>
      <c r="L2098" s="24" t="e">
        <f t="shared" ca="1" si="98"/>
        <v>#NAME?</v>
      </c>
    </row>
    <row r="2099" spans="2:12" x14ac:dyDescent="0.25">
      <c r="B2099" s="24">
        <v>10.023841781349915</v>
      </c>
      <c r="G2099" s="24">
        <v>2097</v>
      </c>
      <c r="H2099" s="24" t="e">
        <f ca="1"/>
        <v>#NAME?</v>
      </c>
      <c r="I2099" s="24" t="e">
        <f t="array" aca="1" ref="I2099" ca="1">INDIRECT(ADDRESS(($E$2+1-G2099)+2,8))</f>
        <v>#NAME?</v>
      </c>
      <c r="J2099" s="24" t="e">
        <f t="shared" ca="1" si="96"/>
        <v>#NAME?</v>
      </c>
      <c r="K2099" s="24" t="e">
        <f t="shared" ca="1" si="97"/>
        <v>#NAME?</v>
      </c>
      <c r="L2099" s="24" t="e">
        <f t="shared" ca="1" si="98"/>
        <v>#NAME?</v>
      </c>
    </row>
    <row r="2100" spans="2:12" x14ac:dyDescent="0.25">
      <c r="B2100" s="24">
        <v>10.721642750372609</v>
      </c>
      <c r="G2100" s="24">
        <v>2098</v>
      </c>
      <c r="H2100" s="24" t="e">
        <f ca="1"/>
        <v>#NAME?</v>
      </c>
      <c r="I2100" s="24" t="e">
        <f t="array" aca="1" ref="I2100" ca="1">INDIRECT(ADDRESS(($E$2+1-G2100)+2,8))</f>
        <v>#NAME?</v>
      </c>
      <c r="J2100" s="24" t="e">
        <f t="shared" ca="1" si="96"/>
        <v>#NAME?</v>
      </c>
      <c r="K2100" s="24" t="e">
        <f t="shared" ca="1" si="97"/>
        <v>#NAME?</v>
      </c>
      <c r="L2100" s="24" t="e">
        <f t="shared" ca="1" si="98"/>
        <v>#NAME?</v>
      </c>
    </row>
    <row r="2101" spans="2:12" x14ac:dyDescent="0.25">
      <c r="B2101" s="24">
        <v>9.5900653613649585</v>
      </c>
      <c r="G2101" s="24">
        <v>2099</v>
      </c>
      <c r="H2101" s="24" t="e">
        <f ca="1"/>
        <v>#NAME?</v>
      </c>
      <c r="I2101" s="24" t="e">
        <f t="array" aca="1" ref="I2101" ca="1">INDIRECT(ADDRESS(($E$2+1-G2101)+2,8))</f>
        <v>#NAME?</v>
      </c>
      <c r="J2101" s="24" t="e">
        <f t="shared" ca="1" si="96"/>
        <v>#NAME?</v>
      </c>
      <c r="K2101" s="24" t="e">
        <f t="shared" ca="1" si="97"/>
        <v>#NAME?</v>
      </c>
      <c r="L2101" s="24" t="e">
        <f t="shared" ca="1" si="98"/>
        <v>#NAME?</v>
      </c>
    </row>
    <row r="2102" spans="2:12" x14ac:dyDescent="0.25">
      <c r="B2102" s="24">
        <v>9.8236099470070464</v>
      </c>
      <c r="G2102" s="24">
        <v>2100</v>
      </c>
      <c r="H2102" s="24" t="e">
        <f ca="1"/>
        <v>#NAME?</v>
      </c>
      <c r="I2102" s="24" t="e">
        <f t="array" aca="1" ref="I2102" ca="1">INDIRECT(ADDRESS(($E$2+1-G2102)+2,8))</f>
        <v>#NAME?</v>
      </c>
      <c r="J2102" s="24" t="e">
        <f t="shared" ca="1" si="96"/>
        <v>#NAME?</v>
      </c>
      <c r="K2102" s="24" t="e">
        <f t="shared" ca="1" si="97"/>
        <v>#NAME?</v>
      </c>
      <c r="L2102" s="24" t="e">
        <f t="shared" ca="1" si="98"/>
        <v>#NAME?</v>
      </c>
    </row>
    <row r="2103" spans="2:12" x14ac:dyDescent="0.25">
      <c r="B2103" s="24">
        <v>9.9456886212820645</v>
      </c>
      <c r="G2103" s="24">
        <v>2101</v>
      </c>
      <c r="H2103" s="24" t="e">
        <f ca="1"/>
        <v>#NAME?</v>
      </c>
      <c r="I2103" s="24" t="e">
        <f t="array" aca="1" ref="I2103" ca="1">INDIRECT(ADDRESS(($E$2+1-G2103)+2,8))</f>
        <v>#NAME?</v>
      </c>
      <c r="J2103" s="24" t="e">
        <f t="shared" ca="1" si="96"/>
        <v>#NAME?</v>
      </c>
      <c r="K2103" s="24" t="e">
        <f t="shared" ca="1" si="97"/>
        <v>#NAME?</v>
      </c>
      <c r="L2103" s="24" t="e">
        <f t="shared" ca="1" si="98"/>
        <v>#NAME?</v>
      </c>
    </row>
    <row r="2104" spans="2:12" x14ac:dyDescent="0.25">
      <c r="B2104" s="24">
        <v>5.7686382482646597</v>
      </c>
      <c r="G2104" s="24">
        <v>2102</v>
      </c>
      <c r="H2104" s="24" t="e">
        <f ca="1"/>
        <v>#NAME?</v>
      </c>
      <c r="I2104" s="24" t="e">
        <f t="array" aca="1" ref="I2104" ca="1">INDIRECT(ADDRESS(($E$2+1-G2104)+2,8))</f>
        <v>#NAME?</v>
      </c>
      <c r="J2104" s="24" t="e">
        <f t="shared" ca="1" si="96"/>
        <v>#NAME?</v>
      </c>
      <c r="K2104" s="24" t="e">
        <f t="shared" ca="1" si="97"/>
        <v>#NAME?</v>
      </c>
      <c r="L2104" s="24" t="e">
        <f t="shared" ca="1" si="98"/>
        <v>#NAME?</v>
      </c>
    </row>
    <row r="2105" spans="2:12" x14ac:dyDescent="0.25">
      <c r="B2105" s="24">
        <v>8.8562340050381074</v>
      </c>
      <c r="G2105" s="24">
        <v>2103</v>
      </c>
      <c r="H2105" s="24" t="e">
        <f ca="1"/>
        <v>#NAME?</v>
      </c>
      <c r="I2105" s="24" t="e">
        <f t="array" aca="1" ref="I2105" ca="1">INDIRECT(ADDRESS(($E$2+1-G2105)+2,8))</f>
        <v>#NAME?</v>
      </c>
      <c r="J2105" s="24" t="e">
        <f t="shared" ca="1" si="96"/>
        <v>#NAME?</v>
      </c>
      <c r="K2105" s="24" t="e">
        <f t="shared" ca="1" si="97"/>
        <v>#NAME?</v>
      </c>
      <c r="L2105" s="24" t="e">
        <f t="shared" ca="1" si="98"/>
        <v>#NAME?</v>
      </c>
    </row>
    <row r="2106" spans="2:12" x14ac:dyDescent="0.25">
      <c r="B2106" s="24">
        <v>8.7402388218515163</v>
      </c>
      <c r="G2106" s="24">
        <v>2104</v>
      </c>
      <c r="H2106" s="24" t="e">
        <f ca="1"/>
        <v>#NAME?</v>
      </c>
      <c r="I2106" s="24" t="e">
        <f t="array" aca="1" ref="I2106" ca="1">INDIRECT(ADDRESS(($E$2+1-G2106)+2,8))</f>
        <v>#NAME?</v>
      </c>
      <c r="J2106" s="24" t="e">
        <f t="shared" ca="1" si="96"/>
        <v>#NAME?</v>
      </c>
      <c r="K2106" s="24" t="e">
        <f t="shared" ca="1" si="97"/>
        <v>#NAME?</v>
      </c>
      <c r="L2106" s="24" t="e">
        <f t="shared" ca="1" si="98"/>
        <v>#NAME?</v>
      </c>
    </row>
    <row r="2107" spans="2:12" x14ac:dyDescent="0.25">
      <c r="B2107" s="24">
        <v>8.2787296403306403</v>
      </c>
      <c r="G2107" s="24">
        <v>2105</v>
      </c>
      <c r="H2107" s="24" t="e">
        <f ca="1"/>
        <v>#NAME?</v>
      </c>
      <c r="I2107" s="24" t="e">
        <f t="array" aca="1" ref="I2107" ca="1">INDIRECT(ADDRESS(($E$2+1-G2107)+2,8))</f>
        <v>#NAME?</v>
      </c>
      <c r="J2107" s="24" t="e">
        <f t="shared" ca="1" si="96"/>
        <v>#NAME?</v>
      </c>
      <c r="K2107" s="24" t="e">
        <f t="shared" ca="1" si="97"/>
        <v>#NAME?</v>
      </c>
      <c r="L2107" s="24" t="e">
        <f t="shared" ca="1" si="98"/>
        <v>#NAME?</v>
      </c>
    </row>
    <row r="2108" spans="2:12" x14ac:dyDescent="0.25">
      <c r="B2108" s="24">
        <v>10.915124490041741</v>
      </c>
      <c r="G2108" s="24">
        <v>2106</v>
      </c>
      <c r="H2108" s="24" t="e">
        <f ca="1"/>
        <v>#NAME?</v>
      </c>
      <c r="I2108" s="24" t="e">
        <f t="array" aca="1" ref="I2108" ca="1">INDIRECT(ADDRESS(($E$2+1-G2108)+2,8))</f>
        <v>#NAME?</v>
      </c>
      <c r="J2108" s="24" t="e">
        <f t="shared" ca="1" si="96"/>
        <v>#NAME?</v>
      </c>
      <c r="K2108" s="24" t="e">
        <f t="shared" ca="1" si="97"/>
        <v>#NAME?</v>
      </c>
      <c r="L2108" s="24" t="e">
        <f t="shared" ca="1" si="98"/>
        <v>#NAME?</v>
      </c>
    </row>
    <row r="2109" spans="2:12" x14ac:dyDescent="0.25">
      <c r="B2109" s="24">
        <v>10.344144649591588</v>
      </c>
      <c r="G2109" s="24">
        <v>2107</v>
      </c>
      <c r="H2109" s="24" t="e">
        <f ca="1"/>
        <v>#NAME?</v>
      </c>
      <c r="I2109" s="24" t="e">
        <f t="array" aca="1" ref="I2109" ca="1">INDIRECT(ADDRESS(($E$2+1-G2109)+2,8))</f>
        <v>#NAME?</v>
      </c>
      <c r="J2109" s="24" t="e">
        <f t="shared" ca="1" si="96"/>
        <v>#NAME?</v>
      </c>
      <c r="K2109" s="24" t="e">
        <f t="shared" ca="1" si="97"/>
        <v>#NAME?</v>
      </c>
      <c r="L2109" s="24" t="e">
        <f t="shared" ca="1" si="98"/>
        <v>#NAME?</v>
      </c>
    </row>
    <row r="2110" spans="2:12" x14ac:dyDescent="0.25">
      <c r="B2110" s="24">
        <v>9.29997743117986</v>
      </c>
      <c r="G2110" s="24">
        <v>2108</v>
      </c>
      <c r="H2110" s="24" t="e">
        <f ca="1"/>
        <v>#NAME?</v>
      </c>
      <c r="I2110" s="24" t="e">
        <f t="array" aca="1" ref="I2110" ca="1">INDIRECT(ADDRESS(($E$2+1-G2110)+2,8))</f>
        <v>#NAME?</v>
      </c>
      <c r="J2110" s="24" t="e">
        <f t="shared" ca="1" si="96"/>
        <v>#NAME?</v>
      </c>
      <c r="K2110" s="24" t="e">
        <f t="shared" ca="1" si="97"/>
        <v>#NAME?</v>
      </c>
      <c r="L2110" s="24" t="e">
        <f t="shared" ca="1" si="98"/>
        <v>#NAME?</v>
      </c>
    </row>
    <row r="2111" spans="2:12" x14ac:dyDescent="0.25">
      <c r="B2111" s="24">
        <v>11.307037810600345</v>
      </c>
      <c r="G2111" s="24">
        <v>2109</v>
      </c>
      <c r="H2111" s="24" t="e">
        <f ca="1"/>
        <v>#NAME?</v>
      </c>
      <c r="I2111" s="24" t="e">
        <f t="array" aca="1" ref="I2111" ca="1">INDIRECT(ADDRESS(($E$2+1-G2111)+2,8))</f>
        <v>#NAME?</v>
      </c>
      <c r="J2111" s="24" t="e">
        <f t="shared" ca="1" si="96"/>
        <v>#NAME?</v>
      </c>
      <c r="K2111" s="24" t="e">
        <f t="shared" ca="1" si="97"/>
        <v>#NAME?</v>
      </c>
      <c r="L2111" s="24" t="e">
        <f t="shared" ca="1" si="98"/>
        <v>#NAME?</v>
      </c>
    </row>
    <row r="2112" spans="2:12" x14ac:dyDescent="0.25">
      <c r="B2112" s="24">
        <v>8.9572213902719984</v>
      </c>
      <c r="G2112" s="24">
        <v>2110</v>
      </c>
      <c r="H2112" s="24" t="e">
        <f ca="1"/>
        <v>#NAME?</v>
      </c>
      <c r="I2112" s="24" t="e">
        <f t="array" aca="1" ref="I2112" ca="1">INDIRECT(ADDRESS(($E$2+1-G2112)+2,8))</f>
        <v>#NAME?</v>
      </c>
      <c r="J2112" s="24" t="e">
        <f t="shared" ca="1" si="96"/>
        <v>#NAME?</v>
      </c>
      <c r="K2112" s="24" t="e">
        <f t="shared" ca="1" si="97"/>
        <v>#NAME?</v>
      </c>
      <c r="L2112" s="24" t="e">
        <f t="shared" ca="1" si="98"/>
        <v>#NAME?</v>
      </c>
    </row>
    <row r="2113" spans="2:12" x14ac:dyDescent="0.25">
      <c r="B2113" s="24">
        <v>9.1626421176081738</v>
      </c>
      <c r="G2113" s="24">
        <v>2111</v>
      </c>
      <c r="H2113" s="24" t="e">
        <f ca="1"/>
        <v>#NAME?</v>
      </c>
      <c r="I2113" s="24" t="e">
        <f t="array" aca="1" ref="I2113" ca="1">INDIRECT(ADDRESS(($E$2+1-G2113)+2,8))</f>
        <v>#NAME?</v>
      </c>
      <c r="J2113" s="24" t="e">
        <f t="shared" ca="1" si="96"/>
        <v>#NAME?</v>
      </c>
      <c r="K2113" s="24" t="e">
        <f t="shared" ca="1" si="97"/>
        <v>#NAME?</v>
      </c>
      <c r="L2113" s="24" t="e">
        <f t="shared" ca="1" si="98"/>
        <v>#NAME?</v>
      </c>
    </row>
    <row r="2114" spans="2:12" x14ac:dyDescent="0.25">
      <c r="B2114" s="24">
        <v>6.6927151637384998</v>
      </c>
      <c r="G2114" s="24">
        <v>2112</v>
      </c>
      <c r="H2114" s="24" t="e">
        <f ca="1"/>
        <v>#NAME?</v>
      </c>
      <c r="I2114" s="24" t="e">
        <f t="array" aca="1" ref="I2114" ca="1">INDIRECT(ADDRESS(($E$2+1-G2114)+2,8))</f>
        <v>#NAME?</v>
      </c>
      <c r="J2114" s="24" t="e">
        <f t="shared" ca="1" si="96"/>
        <v>#NAME?</v>
      </c>
      <c r="K2114" s="24" t="e">
        <f t="shared" ca="1" si="97"/>
        <v>#NAME?</v>
      </c>
      <c r="L2114" s="24" t="e">
        <f t="shared" ca="1" si="98"/>
        <v>#NAME?</v>
      </c>
    </row>
    <row r="2115" spans="2:12" x14ac:dyDescent="0.25">
      <c r="B2115" s="24">
        <v>9.6439954199806195</v>
      </c>
      <c r="G2115" s="24">
        <v>2113</v>
      </c>
      <c r="H2115" s="24" t="e">
        <f ca="1"/>
        <v>#NAME?</v>
      </c>
      <c r="I2115" s="24" t="e">
        <f t="array" aca="1" ref="I2115" ca="1">INDIRECT(ADDRESS(($E$2+1-G2115)+2,8))</f>
        <v>#NAME?</v>
      </c>
      <c r="J2115" s="24" t="e">
        <f t="shared" ca="1" si="96"/>
        <v>#NAME?</v>
      </c>
      <c r="K2115" s="24" t="e">
        <f t="shared" ca="1" si="97"/>
        <v>#NAME?</v>
      </c>
      <c r="L2115" s="24" t="e">
        <f t="shared" ca="1" si="98"/>
        <v>#NAME?</v>
      </c>
    </row>
    <row r="2116" spans="2:12" x14ac:dyDescent="0.25">
      <c r="B2116" s="24">
        <v>10.012475946782784</v>
      </c>
      <c r="G2116" s="24">
        <v>2114</v>
      </c>
      <c r="H2116" s="24" t="e">
        <f ca="1"/>
        <v>#NAME?</v>
      </c>
      <c r="I2116" s="24" t="e">
        <f t="array" aca="1" ref="I2116" ca="1">INDIRECT(ADDRESS(($E$2+1-G2116)+2,8))</f>
        <v>#NAME?</v>
      </c>
      <c r="J2116" s="24" t="e">
        <f t="shared" ref="J2116:J2160" ca="1" si="99">_xlfn.WEIBULL.DIST(H2116,$E$5,$E$6,TRUE)</f>
        <v>#NAME?</v>
      </c>
      <c r="K2116" s="24" t="e">
        <f t="shared" ref="K2116:K2160" ca="1" si="100">_xlfn.WEIBULL.DIST(I2116,$E$5,$E$6,TRUE)</f>
        <v>#NAME?</v>
      </c>
      <c r="L2116" s="24" t="e">
        <f t="shared" ref="L2116:L2160" ca="1" si="101">((2*G2116-1)/$E$2)*(LN(J2116)+LN(1-K2116))</f>
        <v>#NAME?</v>
      </c>
    </row>
    <row r="2117" spans="2:12" x14ac:dyDescent="0.25">
      <c r="B2117" s="24">
        <v>10.722638134443173</v>
      </c>
      <c r="G2117" s="24">
        <v>2115</v>
      </c>
      <c r="H2117" s="24" t="e">
        <f ca="1"/>
        <v>#NAME?</v>
      </c>
      <c r="I2117" s="24" t="e">
        <f t="array" aca="1" ref="I2117" ca="1">INDIRECT(ADDRESS(($E$2+1-G2117)+2,8))</f>
        <v>#NAME?</v>
      </c>
      <c r="J2117" s="24" t="e">
        <f t="shared" ca="1" si="99"/>
        <v>#NAME?</v>
      </c>
      <c r="K2117" s="24" t="e">
        <f t="shared" ca="1" si="100"/>
        <v>#NAME?</v>
      </c>
      <c r="L2117" s="24" t="e">
        <f t="shared" ca="1" si="101"/>
        <v>#NAME?</v>
      </c>
    </row>
    <row r="2118" spans="2:12" x14ac:dyDescent="0.25">
      <c r="B2118" s="24">
        <v>7.8916728584175164</v>
      </c>
      <c r="G2118" s="24">
        <v>2116</v>
      </c>
      <c r="H2118" s="24" t="e">
        <f ca="1"/>
        <v>#NAME?</v>
      </c>
      <c r="I2118" s="24" t="e">
        <f t="array" aca="1" ref="I2118" ca="1">INDIRECT(ADDRESS(($E$2+1-G2118)+2,8))</f>
        <v>#NAME?</v>
      </c>
      <c r="J2118" s="24" t="e">
        <f t="shared" ca="1" si="99"/>
        <v>#NAME?</v>
      </c>
      <c r="K2118" s="24" t="e">
        <f t="shared" ca="1" si="100"/>
        <v>#NAME?</v>
      </c>
      <c r="L2118" s="24" t="e">
        <f t="shared" ca="1" si="101"/>
        <v>#NAME?</v>
      </c>
    </row>
    <row r="2119" spans="2:12" x14ac:dyDescent="0.25">
      <c r="B2119" s="24">
        <v>6.5303008122306725</v>
      </c>
      <c r="G2119" s="24">
        <v>2117</v>
      </c>
      <c r="H2119" s="24" t="e">
        <f ca="1"/>
        <v>#NAME?</v>
      </c>
      <c r="I2119" s="24" t="e">
        <f t="array" aca="1" ref="I2119" ca="1">INDIRECT(ADDRESS(($E$2+1-G2119)+2,8))</f>
        <v>#NAME?</v>
      </c>
      <c r="J2119" s="24" t="e">
        <f t="shared" ca="1" si="99"/>
        <v>#NAME?</v>
      </c>
      <c r="K2119" s="24" t="e">
        <f t="shared" ca="1" si="100"/>
        <v>#NAME?</v>
      </c>
      <c r="L2119" s="24" t="e">
        <f t="shared" ca="1" si="101"/>
        <v>#NAME?</v>
      </c>
    </row>
    <row r="2120" spans="2:12" x14ac:dyDescent="0.25">
      <c r="B2120" s="24">
        <v>9.3812527684171538</v>
      </c>
      <c r="G2120" s="24">
        <v>2118</v>
      </c>
      <c r="H2120" s="24" t="e">
        <f ca="1"/>
        <v>#NAME?</v>
      </c>
      <c r="I2120" s="24" t="e">
        <f t="array" aca="1" ref="I2120" ca="1">INDIRECT(ADDRESS(($E$2+1-G2120)+2,8))</f>
        <v>#NAME?</v>
      </c>
      <c r="J2120" s="24" t="e">
        <f t="shared" ca="1" si="99"/>
        <v>#NAME?</v>
      </c>
      <c r="K2120" s="24" t="e">
        <f t="shared" ca="1" si="100"/>
        <v>#NAME?</v>
      </c>
      <c r="L2120" s="24" t="e">
        <f t="shared" ca="1" si="101"/>
        <v>#NAME?</v>
      </c>
    </row>
    <row r="2121" spans="2:12" x14ac:dyDescent="0.25">
      <c r="B2121" s="24">
        <v>6.9890933070812986</v>
      </c>
      <c r="G2121" s="24">
        <v>2119</v>
      </c>
      <c r="H2121" s="24" t="e">
        <f ca="1"/>
        <v>#NAME?</v>
      </c>
      <c r="I2121" s="24" t="e">
        <f t="array" aca="1" ref="I2121" ca="1">INDIRECT(ADDRESS(($E$2+1-G2121)+2,8))</f>
        <v>#NAME?</v>
      </c>
      <c r="J2121" s="24" t="e">
        <f t="shared" ca="1" si="99"/>
        <v>#NAME?</v>
      </c>
      <c r="K2121" s="24" t="e">
        <f t="shared" ca="1" si="100"/>
        <v>#NAME?</v>
      </c>
      <c r="L2121" s="24" t="e">
        <f t="shared" ca="1" si="101"/>
        <v>#NAME?</v>
      </c>
    </row>
    <row r="2122" spans="2:12" x14ac:dyDescent="0.25">
      <c r="B2122" s="24">
        <v>8.495723448018083</v>
      </c>
      <c r="G2122" s="24">
        <v>2120</v>
      </c>
      <c r="H2122" s="24" t="e">
        <f ca="1"/>
        <v>#NAME?</v>
      </c>
      <c r="I2122" s="24" t="e">
        <f t="array" aca="1" ref="I2122" ca="1">INDIRECT(ADDRESS(($E$2+1-G2122)+2,8))</f>
        <v>#NAME?</v>
      </c>
      <c r="J2122" s="24" t="e">
        <f t="shared" ca="1" si="99"/>
        <v>#NAME?</v>
      </c>
      <c r="K2122" s="24" t="e">
        <f t="shared" ca="1" si="100"/>
        <v>#NAME?</v>
      </c>
      <c r="L2122" s="24" t="e">
        <f t="shared" ca="1" si="101"/>
        <v>#NAME?</v>
      </c>
    </row>
    <row r="2123" spans="2:12" x14ac:dyDescent="0.25">
      <c r="B2123" s="24">
        <v>10.623865540908099</v>
      </c>
      <c r="G2123" s="24">
        <v>2121</v>
      </c>
      <c r="H2123" s="24" t="e">
        <f ca="1"/>
        <v>#NAME?</v>
      </c>
      <c r="I2123" s="24" t="e">
        <f t="array" aca="1" ref="I2123" ca="1">INDIRECT(ADDRESS(($E$2+1-G2123)+2,8))</f>
        <v>#NAME?</v>
      </c>
      <c r="J2123" s="24" t="e">
        <f t="shared" ca="1" si="99"/>
        <v>#NAME?</v>
      </c>
      <c r="K2123" s="24" t="e">
        <f t="shared" ca="1" si="100"/>
        <v>#NAME?</v>
      </c>
      <c r="L2123" s="24" t="e">
        <f t="shared" ca="1" si="101"/>
        <v>#NAME?</v>
      </c>
    </row>
    <row r="2124" spans="2:12" x14ac:dyDescent="0.25">
      <c r="B2124" s="24">
        <v>9.931612833179182</v>
      </c>
      <c r="G2124" s="24">
        <v>2122</v>
      </c>
      <c r="H2124" s="24" t="e">
        <f ca="1"/>
        <v>#NAME?</v>
      </c>
      <c r="I2124" s="24" t="e">
        <f t="array" aca="1" ref="I2124" ca="1">INDIRECT(ADDRESS(($E$2+1-G2124)+2,8))</f>
        <v>#NAME?</v>
      </c>
      <c r="J2124" s="24" t="e">
        <f t="shared" ca="1" si="99"/>
        <v>#NAME?</v>
      </c>
      <c r="K2124" s="24" t="e">
        <f t="shared" ca="1" si="100"/>
        <v>#NAME?</v>
      </c>
      <c r="L2124" s="24" t="e">
        <f t="shared" ca="1" si="101"/>
        <v>#NAME?</v>
      </c>
    </row>
    <row r="2125" spans="2:12" x14ac:dyDescent="0.25">
      <c r="B2125" s="24">
        <v>10.263268501151416</v>
      </c>
      <c r="G2125" s="24">
        <v>2123</v>
      </c>
      <c r="H2125" s="24" t="e">
        <f ca="1"/>
        <v>#NAME?</v>
      </c>
      <c r="I2125" s="24" t="e">
        <f t="array" aca="1" ref="I2125" ca="1">INDIRECT(ADDRESS(($E$2+1-G2125)+2,8))</f>
        <v>#NAME?</v>
      </c>
      <c r="J2125" s="24" t="e">
        <f t="shared" ca="1" si="99"/>
        <v>#NAME?</v>
      </c>
      <c r="K2125" s="24" t="e">
        <f t="shared" ca="1" si="100"/>
        <v>#NAME?</v>
      </c>
      <c r="L2125" s="24" t="e">
        <f t="shared" ca="1" si="101"/>
        <v>#NAME?</v>
      </c>
    </row>
    <row r="2126" spans="2:12" x14ac:dyDescent="0.25">
      <c r="B2126" s="24">
        <v>6.409773583505407</v>
      </c>
      <c r="G2126" s="24">
        <v>2124</v>
      </c>
      <c r="H2126" s="24" t="e">
        <f ca="1"/>
        <v>#NAME?</v>
      </c>
      <c r="I2126" s="24" t="e">
        <f t="array" aca="1" ref="I2126" ca="1">INDIRECT(ADDRESS(($E$2+1-G2126)+2,8))</f>
        <v>#NAME?</v>
      </c>
      <c r="J2126" s="24" t="e">
        <f t="shared" ca="1" si="99"/>
        <v>#NAME?</v>
      </c>
      <c r="K2126" s="24" t="e">
        <f t="shared" ca="1" si="100"/>
        <v>#NAME?</v>
      </c>
      <c r="L2126" s="24" t="e">
        <f t="shared" ca="1" si="101"/>
        <v>#NAME?</v>
      </c>
    </row>
    <row r="2127" spans="2:12" x14ac:dyDescent="0.25">
      <c r="B2127" s="24">
        <v>8.5989086927901539</v>
      </c>
      <c r="G2127" s="24">
        <v>2125</v>
      </c>
      <c r="H2127" s="24" t="e">
        <f ca="1"/>
        <v>#NAME?</v>
      </c>
      <c r="I2127" s="24" t="e">
        <f t="array" aca="1" ref="I2127" ca="1">INDIRECT(ADDRESS(($E$2+1-G2127)+2,8))</f>
        <v>#NAME?</v>
      </c>
      <c r="J2127" s="24" t="e">
        <f t="shared" ca="1" si="99"/>
        <v>#NAME?</v>
      </c>
      <c r="K2127" s="24" t="e">
        <f t="shared" ca="1" si="100"/>
        <v>#NAME?</v>
      </c>
      <c r="L2127" s="24" t="e">
        <f t="shared" ca="1" si="101"/>
        <v>#NAME?</v>
      </c>
    </row>
    <row r="2128" spans="2:12" x14ac:dyDescent="0.25">
      <c r="B2128" s="24">
        <v>10.359181904289025</v>
      </c>
      <c r="G2128" s="24">
        <v>2126</v>
      </c>
      <c r="H2128" s="24" t="e">
        <f ca="1"/>
        <v>#NAME?</v>
      </c>
      <c r="I2128" s="24" t="e">
        <f t="array" aca="1" ref="I2128" ca="1">INDIRECT(ADDRESS(($E$2+1-G2128)+2,8))</f>
        <v>#NAME?</v>
      </c>
      <c r="J2128" s="24" t="e">
        <f t="shared" ca="1" si="99"/>
        <v>#NAME?</v>
      </c>
      <c r="K2128" s="24" t="e">
        <f t="shared" ca="1" si="100"/>
        <v>#NAME?</v>
      </c>
      <c r="L2128" s="24" t="e">
        <f t="shared" ca="1" si="101"/>
        <v>#NAME?</v>
      </c>
    </row>
    <row r="2129" spans="2:12" x14ac:dyDescent="0.25">
      <c r="B2129" s="24">
        <v>11.470241749567068</v>
      </c>
      <c r="G2129" s="24">
        <v>2127</v>
      </c>
      <c r="H2129" s="24" t="e">
        <f ca="1"/>
        <v>#NAME?</v>
      </c>
      <c r="I2129" s="24" t="e">
        <f t="array" aca="1" ref="I2129" ca="1">INDIRECT(ADDRESS(($E$2+1-G2129)+2,8))</f>
        <v>#NAME?</v>
      </c>
      <c r="J2129" s="24" t="e">
        <f t="shared" ca="1" si="99"/>
        <v>#NAME?</v>
      </c>
      <c r="K2129" s="24" t="e">
        <f t="shared" ca="1" si="100"/>
        <v>#NAME?</v>
      </c>
      <c r="L2129" s="24" t="e">
        <f t="shared" ca="1" si="101"/>
        <v>#NAME?</v>
      </c>
    </row>
    <row r="2130" spans="2:12" x14ac:dyDescent="0.25">
      <c r="B2130" s="24">
        <v>9.40518819019848</v>
      </c>
      <c r="G2130" s="24">
        <v>2128</v>
      </c>
      <c r="H2130" s="24" t="e">
        <f ca="1"/>
        <v>#NAME?</v>
      </c>
      <c r="I2130" s="24" t="e">
        <f t="array" aca="1" ref="I2130" ca="1">INDIRECT(ADDRESS(($E$2+1-G2130)+2,8))</f>
        <v>#NAME?</v>
      </c>
      <c r="J2130" s="24" t="e">
        <f t="shared" ca="1" si="99"/>
        <v>#NAME?</v>
      </c>
      <c r="K2130" s="24" t="e">
        <f t="shared" ca="1" si="100"/>
        <v>#NAME?</v>
      </c>
      <c r="L2130" s="24" t="e">
        <f t="shared" ca="1" si="101"/>
        <v>#NAME?</v>
      </c>
    </row>
    <row r="2131" spans="2:12" x14ac:dyDescent="0.25">
      <c r="B2131" s="24">
        <v>11.388665563867805</v>
      </c>
      <c r="G2131" s="24">
        <v>2129</v>
      </c>
      <c r="H2131" s="24" t="e">
        <f ca="1"/>
        <v>#NAME?</v>
      </c>
      <c r="I2131" s="24" t="e">
        <f t="array" aca="1" ref="I2131" ca="1">INDIRECT(ADDRESS(($E$2+1-G2131)+2,8))</f>
        <v>#NAME?</v>
      </c>
      <c r="J2131" s="24" t="e">
        <f t="shared" ca="1" si="99"/>
        <v>#NAME?</v>
      </c>
      <c r="K2131" s="24" t="e">
        <f t="shared" ca="1" si="100"/>
        <v>#NAME?</v>
      </c>
      <c r="L2131" s="24" t="e">
        <f t="shared" ca="1" si="101"/>
        <v>#NAME?</v>
      </c>
    </row>
    <row r="2132" spans="2:12" x14ac:dyDescent="0.25">
      <c r="B2132" s="24">
        <v>10.38297400476733</v>
      </c>
      <c r="G2132" s="24">
        <v>2130</v>
      </c>
      <c r="H2132" s="24" t="e">
        <f ca="1"/>
        <v>#NAME?</v>
      </c>
      <c r="I2132" s="24" t="e">
        <f t="array" aca="1" ref="I2132" ca="1">INDIRECT(ADDRESS(($E$2+1-G2132)+2,8))</f>
        <v>#NAME?</v>
      </c>
      <c r="J2132" s="24" t="e">
        <f t="shared" ca="1" si="99"/>
        <v>#NAME?</v>
      </c>
      <c r="K2132" s="24" t="e">
        <f t="shared" ca="1" si="100"/>
        <v>#NAME?</v>
      </c>
      <c r="L2132" s="24" t="e">
        <f t="shared" ca="1" si="101"/>
        <v>#NAME?</v>
      </c>
    </row>
    <row r="2133" spans="2:12" x14ac:dyDescent="0.25">
      <c r="B2133" s="24">
        <v>5.8745120712290948</v>
      </c>
      <c r="G2133" s="24">
        <v>2131</v>
      </c>
      <c r="H2133" s="24" t="e">
        <f ca="1"/>
        <v>#NAME?</v>
      </c>
      <c r="I2133" s="24" t="e">
        <f t="array" aca="1" ref="I2133" ca="1">INDIRECT(ADDRESS(($E$2+1-G2133)+2,8))</f>
        <v>#NAME?</v>
      </c>
      <c r="J2133" s="24" t="e">
        <f t="shared" ca="1" si="99"/>
        <v>#NAME?</v>
      </c>
      <c r="K2133" s="24" t="e">
        <f t="shared" ca="1" si="100"/>
        <v>#NAME?</v>
      </c>
      <c r="L2133" s="24" t="e">
        <f t="shared" ca="1" si="101"/>
        <v>#NAME?</v>
      </c>
    </row>
    <row r="2134" spans="2:12" x14ac:dyDescent="0.25">
      <c r="B2134" s="24">
        <v>7.9211048735621246</v>
      </c>
      <c r="G2134" s="24">
        <v>2132</v>
      </c>
      <c r="H2134" s="24" t="e">
        <f ca="1"/>
        <v>#NAME?</v>
      </c>
      <c r="I2134" s="24" t="e">
        <f t="array" aca="1" ref="I2134" ca="1">INDIRECT(ADDRESS(($E$2+1-G2134)+2,8))</f>
        <v>#NAME?</v>
      </c>
      <c r="J2134" s="24" t="e">
        <f t="shared" ca="1" si="99"/>
        <v>#NAME?</v>
      </c>
      <c r="K2134" s="24" t="e">
        <f t="shared" ca="1" si="100"/>
        <v>#NAME?</v>
      </c>
      <c r="L2134" s="24" t="e">
        <f t="shared" ca="1" si="101"/>
        <v>#NAME?</v>
      </c>
    </row>
    <row r="2135" spans="2:12" x14ac:dyDescent="0.25">
      <c r="B2135" s="24">
        <v>6.4694974212592884</v>
      </c>
      <c r="G2135" s="24">
        <v>2133</v>
      </c>
      <c r="H2135" s="24" t="e">
        <f ca="1"/>
        <v>#NAME?</v>
      </c>
      <c r="I2135" s="24" t="e">
        <f t="array" aca="1" ref="I2135" ca="1">INDIRECT(ADDRESS(($E$2+1-G2135)+2,8))</f>
        <v>#NAME?</v>
      </c>
      <c r="J2135" s="24" t="e">
        <f t="shared" ca="1" si="99"/>
        <v>#NAME?</v>
      </c>
      <c r="K2135" s="24" t="e">
        <f t="shared" ca="1" si="100"/>
        <v>#NAME?</v>
      </c>
      <c r="L2135" s="24" t="e">
        <f t="shared" ca="1" si="101"/>
        <v>#NAME?</v>
      </c>
    </row>
    <row r="2136" spans="2:12" x14ac:dyDescent="0.25">
      <c r="B2136" s="24">
        <v>9.4707572397079591</v>
      </c>
      <c r="G2136" s="24">
        <v>2134</v>
      </c>
      <c r="H2136" s="24" t="e">
        <f ca="1"/>
        <v>#NAME?</v>
      </c>
      <c r="I2136" s="24" t="e">
        <f t="array" aca="1" ref="I2136" ca="1">INDIRECT(ADDRESS(($E$2+1-G2136)+2,8))</f>
        <v>#NAME?</v>
      </c>
      <c r="J2136" s="24" t="e">
        <f t="shared" ca="1" si="99"/>
        <v>#NAME?</v>
      </c>
      <c r="K2136" s="24" t="e">
        <f t="shared" ca="1" si="100"/>
        <v>#NAME?</v>
      </c>
      <c r="L2136" s="24" t="e">
        <f t="shared" ca="1" si="101"/>
        <v>#NAME?</v>
      </c>
    </row>
    <row r="2137" spans="2:12" x14ac:dyDescent="0.25">
      <c r="B2137" s="24">
        <v>7.529271425551805</v>
      </c>
      <c r="G2137" s="24">
        <v>2135</v>
      </c>
      <c r="H2137" s="24" t="e">
        <f ca="1"/>
        <v>#NAME?</v>
      </c>
      <c r="I2137" s="24" t="e">
        <f t="array" aca="1" ref="I2137" ca="1">INDIRECT(ADDRESS(($E$2+1-G2137)+2,8))</f>
        <v>#NAME?</v>
      </c>
      <c r="J2137" s="24" t="e">
        <f t="shared" ca="1" si="99"/>
        <v>#NAME?</v>
      </c>
      <c r="K2137" s="24" t="e">
        <f t="shared" ca="1" si="100"/>
        <v>#NAME?</v>
      </c>
      <c r="L2137" s="24" t="e">
        <f t="shared" ca="1" si="101"/>
        <v>#NAME?</v>
      </c>
    </row>
    <row r="2138" spans="2:12" x14ac:dyDescent="0.25">
      <c r="B2138" s="24">
        <v>10.498113050530078</v>
      </c>
      <c r="G2138" s="24">
        <v>2136</v>
      </c>
      <c r="H2138" s="24" t="e">
        <f ca="1"/>
        <v>#NAME?</v>
      </c>
      <c r="I2138" s="24" t="e">
        <f t="array" aca="1" ref="I2138" ca="1">INDIRECT(ADDRESS(($E$2+1-G2138)+2,8))</f>
        <v>#NAME?</v>
      </c>
      <c r="J2138" s="24" t="e">
        <f t="shared" ca="1" si="99"/>
        <v>#NAME?</v>
      </c>
      <c r="K2138" s="24" t="e">
        <f t="shared" ca="1" si="100"/>
        <v>#NAME?</v>
      </c>
      <c r="L2138" s="24" t="e">
        <f t="shared" ca="1" si="101"/>
        <v>#NAME?</v>
      </c>
    </row>
    <row r="2139" spans="2:12" x14ac:dyDescent="0.25">
      <c r="B2139" s="24">
        <v>10.712094582575576</v>
      </c>
      <c r="G2139" s="24">
        <v>2137</v>
      </c>
      <c r="H2139" s="24" t="e">
        <f ca="1"/>
        <v>#NAME?</v>
      </c>
      <c r="I2139" s="24" t="e">
        <f t="array" aca="1" ref="I2139" ca="1">INDIRECT(ADDRESS(($E$2+1-G2139)+2,8))</f>
        <v>#NAME?</v>
      </c>
      <c r="J2139" s="24" t="e">
        <f t="shared" ca="1" si="99"/>
        <v>#NAME?</v>
      </c>
      <c r="K2139" s="24" t="e">
        <f t="shared" ca="1" si="100"/>
        <v>#NAME?</v>
      </c>
      <c r="L2139" s="24" t="e">
        <f t="shared" ca="1" si="101"/>
        <v>#NAME?</v>
      </c>
    </row>
    <row r="2140" spans="2:12" x14ac:dyDescent="0.25">
      <c r="B2140" s="24">
        <v>10.716708496233965</v>
      </c>
      <c r="G2140" s="24">
        <v>2138</v>
      </c>
      <c r="H2140" s="24" t="e">
        <f ca="1"/>
        <v>#NAME?</v>
      </c>
      <c r="I2140" s="24" t="e">
        <f t="array" aca="1" ref="I2140" ca="1">INDIRECT(ADDRESS(($E$2+1-G2140)+2,8))</f>
        <v>#NAME?</v>
      </c>
      <c r="J2140" s="24" t="e">
        <f t="shared" ca="1" si="99"/>
        <v>#NAME?</v>
      </c>
      <c r="K2140" s="24" t="e">
        <f t="shared" ca="1" si="100"/>
        <v>#NAME?</v>
      </c>
      <c r="L2140" s="24" t="e">
        <f t="shared" ca="1" si="101"/>
        <v>#NAME?</v>
      </c>
    </row>
    <row r="2141" spans="2:12" x14ac:dyDescent="0.25">
      <c r="B2141" s="24">
        <v>7.9091974821342159</v>
      </c>
      <c r="G2141" s="24">
        <v>2139</v>
      </c>
      <c r="H2141" s="24" t="e">
        <f ca="1"/>
        <v>#NAME?</v>
      </c>
      <c r="I2141" s="24" t="e">
        <f t="array" aca="1" ref="I2141" ca="1">INDIRECT(ADDRESS(($E$2+1-G2141)+2,8))</f>
        <v>#NAME?</v>
      </c>
      <c r="J2141" s="24" t="e">
        <f t="shared" ca="1" si="99"/>
        <v>#NAME?</v>
      </c>
      <c r="K2141" s="24" t="e">
        <f t="shared" ca="1" si="100"/>
        <v>#NAME?</v>
      </c>
      <c r="L2141" s="24" t="e">
        <f t="shared" ca="1" si="101"/>
        <v>#NAME?</v>
      </c>
    </row>
    <row r="2142" spans="2:12" x14ac:dyDescent="0.25">
      <c r="B2142" s="24">
        <v>10.723025598536655</v>
      </c>
      <c r="G2142" s="24">
        <v>2140</v>
      </c>
      <c r="H2142" s="24" t="e">
        <f ca="1"/>
        <v>#NAME?</v>
      </c>
      <c r="I2142" s="24" t="e">
        <f t="array" aca="1" ref="I2142" ca="1">INDIRECT(ADDRESS(($E$2+1-G2142)+2,8))</f>
        <v>#NAME?</v>
      </c>
      <c r="J2142" s="24" t="e">
        <f t="shared" ca="1" si="99"/>
        <v>#NAME?</v>
      </c>
      <c r="K2142" s="24" t="e">
        <f t="shared" ca="1" si="100"/>
        <v>#NAME?</v>
      </c>
      <c r="L2142" s="24" t="e">
        <f t="shared" ca="1" si="101"/>
        <v>#NAME?</v>
      </c>
    </row>
    <row r="2143" spans="2:12" x14ac:dyDescent="0.25">
      <c r="B2143" s="24">
        <v>10.846306197456027</v>
      </c>
      <c r="G2143" s="24">
        <v>2141</v>
      </c>
      <c r="H2143" s="24" t="e">
        <f ca="1"/>
        <v>#NAME?</v>
      </c>
      <c r="I2143" s="24" t="e">
        <f t="array" aca="1" ref="I2143" ca="1">INDIRECT(ADDRESS(($E$2+1-G2143)+2,8))</f>
        <v>#NAME?</v>
      </c>
      <c r="J2143" s="24" t="e">
        <f t="shared" ca="1" si="99"/>
        <v>#NAME?</v>
      </c>
      <c r="K2143" s="24" t="e">
        <f t="shared" ca="1" si="100"/>
        <v>#NAME?</v>
      </c>
      <c r="L2143" s="24" t="e">
        <f t="shared" ca="1" si="101"/>
        <v>#NAME?</v>
      </c>
    </row>
    <row r="2144" spans="2:12" x14ac:dyDescent="0.25">
      <c r="B2144" s="24">
        <v>11.333838734926418</v>
      </c>
      <c r="G2144" s="24">
        <v>2142</v>
      </c>
      <c r="H2144" s="24" t="e">
        <f ca="1"/>
        <v>#NAME?</v>
      </c>
      <c r="I2144" s="24" t="e">
        <f t="array" aca="1" ref="I2144" ca="1">INDIRECT(ADDRESS(($E$2+1-G2144)+2,8))</f>
        <v>#NAME?</v>
      </c>
      <c r="J2144" s="24" t="e">
        <f t="shared" ca="1" si="99"/>
        <v>#NAME?</v>
      </c>
      <c r="K2144" s="24" t="e">
        <f t="shared" ca="1" si="100"/>
        <v>#NAME?</v>
      </c>
      <c r="L2144" s="24" t="e">
        <f t="shared" ca="1" si="101"/>
        <v>#NAME?</v>
      </c>
    </row>
    <row r="2145" spans="2:12" x14ac:dyDescent="0.25">
      <c r="B2145" s="24">
        <v>10.92172371321306</v>
      </c>
      <c r="G2145" s="24">
        <v>2143</v>
      </c>
      <c r="H2145" s="24" t="e">
        <f ca="1"/>
        <v>#NAME?</v>
      </c>
      <c r="I2145" s="24" t="e">
        <f t="array" aca="1" ref="I2145" ca="1">INDIRECT(ADDRESS(($E$2+1-G2145)+2,8))</f>
        <v>#NAME?</v>
      </c>
      <c r="J2145" s="24" t="e">
        <f t="shared" ca="1" si="99"/>
        <v>#NAME?</v>
      </c>
      <c r="K2145" s="24" t="e">
        <f t="shared" ca="1" si="100"/>
        <v>#NAME?</v>
      </c>
      <c r="L2145" s="24" t="e">
        <f t="shared" ca="1" si="101"/>
        <v>#NAME?</v>
      </c>
    </row>
    <row r="2146" spans="2:12" x14ac:dyDescent="0.25">
      <c r="B2146" s="24">
        <v>8.8854552882198679</v>
      </c>
      <c r="G2146" s="24">
        <v>2144</v>
      </c>
      <c r="H2146" s="24" t="e">
        <f ca="1"/>
        <v>#NAME?</v>
      </c>
      <c r="I2146" s="24" t="e">
        <f t="array" aca="1" ref="I2146" ca="1">INDIRECT(ADDRESS(($E$2+1-G2146)+2,8))</f>
        <v>#NAME?</v>
      </c>
      <c r="J2146" s="24" t="e">
        <f t="shared" ca="1" si="99"/>
        <v>#NAME?</v>
      </c>
      <c r="K2146" s="24" t="e">
        <f t="shared" ca="1" si="100"/>
        <v>#NAME?</v>
      </c>
      <c r="L2146" s="24" t="e">
        <f t="shared" ca="1" si="101"/>
        <v>#NAME?</v>
      </c>
    </row>
    <row r="2147" spans="2:12" x14ac:dyDescent="0.25">
      <c r="B2147" s="24">
        <v>9.3476098819561102</v>
      </c>
      <c r="G2147" s="24">
        <v>2145</v>
      </c>
      <c r="H2147" s="24" t="e">
        <f ca="1"/>
        <v>#NAME?</v>
      </c>
      <c r="I2147" s="24" t="e">
        <f t="array" aca="1" ref="I2147" ca="1">INDIRECT(ADDRESS(($E$2+1-G2147)+2,8))</f>
        <v>#NAME?</v>
      </c>
      <c r="J2147" s="24" t="e">
        <f t="shared" ca="1" si="99"/>
        <v>#NAME?</v>
      </c>
      <c r="K2147" s="24" t="e">
        <f t="shared" ca="1" si="100"/>
        <v>#NAME?</v>
      </c>
      <c r="L2147" s="24" t="e">
        <f t="shared" ca="1" si="101"/>
        <v>#NAME?</v>
      </c>
    </row>
    <row r="2148" spans="2:12" x14ac:dyDescent="0.25">
      <c r="B2148" s="24">
        <v>8.6139464776133003</v>
      </c>
      <c r="G2148" s="24">
        <v>2146</v>
      </c>
      <c r="H2148" s="24" t="e">
        <f ca="1"/>
        <v>#NAME?</v>
      </c>
      <c r="I2148" s="24" t="e">
        <f t="array" aca="1" ref="I2148" ca="1">INDIRECT(ADDRESS(($E$2+1-G2148)+2,8))</f>
        <v>#NAME?</v>
      </c>
      <c r="J2148" s="24" t="e">
        <f t="shared" ca="1" si="99"/>
        <v>#NAME?</v>
      </c>
      <c r="K2148" s="24" t="e">
        <f t="shared" ca="1" si="100"/>
        <v>#NAME?</v>
      </c>
      <c r="L2148" s="24" t="e">
        <f t="shared" ca="1" si="101"/>
        <v>#NAME?</v>
      </c>
    </row>
    <row r="2149" spans="2:12" x14ac:dyDescent="0.25">
      <c r="B2149" s="24">
        <v>9.1932374888807473</v>
      </c>
      <c r="G2149" s="24">
        <v>2147</v>
      </c>
      <c r="H2149" s="24" t="e">
        <f ca="1"/>
        <v>#NAME?</v>
      </c>
      <c r="I2149" s="24" t="e">
        <f t="array" aca="1" ref="I2149" ca="1">INDIRECT(ADDRESS(($E$2+1-G2149)+2,8))</f>
        <v>#NAME?</v>
      </c>
      <c r="J2149" s="24" t="e">
        <f t="shared" ca="1" si="99"/>
        <v>#NAME?</v>
      </c>
      <c r="K2149" s="24" t="e">
        <f t="shared" ca="1" si="100"/>
        <v>#NAME?</v>
      </c>
      <c r="L2149" s="24" t="e">
        <f t="shared" ca="1" si="101"/>
        <v>#NAME?</v>
      </c>
    </row>
    <row r="2150" spans="2:12" x14ac:dyDescent="0.25">
      <c r="B2150" s="24">
        <v>9.8802547510490584</v>
      </c>
      <c r="G2150" s="24">
        <v>2148</v>
      </c>
      <c r="H2150" s="24" t="e">
        <f ca="1"/>
        <v>#NAME?</v>
      </c>
      <c r="I2150" s="24" t="e">
        <f t="array" aca="1" ref="I2150" ca="1">INDIRECT(ADDRESS(($E$2+1-G2150)+2,8))</f>
        <v>#NAME?</v>
      </c>
      <c r="J2150" s="24" t="e">
        <f t="shared" ca="1" si="99"/>
        <v>#NAME?</v>
      </c>
      <c r="K2150" s="24" t="e">
        <f t="shared" ca="1" si="100"/>
        <v>#NAME?</v>
      </c>
      <c r="L2150" s="24" t="e">
        <f t="shared" ca="1" si="101"/>
        <v>#NAME?</v>
      </c>
    </row>
    <row r="2151" spans="2:12" x14ac:dyDescent="0.25">
      <c r="B2151" s="24">
        <v>7.6740895747942437</v>
      </c>
      <c r="G2151" s="24">
        <v>2149</v>
      </c>
      <c r="H2151" s="24" t="e">
        <f ca="1"/>
        <v>#NAME?</v>
      </c>
      <c r="I2151" s="24" t="e">
        <f t="array" aca="1" ref="I2151" ca="1">INDIRECT(ADDRESS(($E$2+1-G2151)+2,8))</f>
        <v>#NAME?</v>
      </c>
      <c r="J2151" s="24" t="e">
        <f t="shared" ca="1" si="99"/>
        <v>#NAME?</v>
      </c>
      <c r="K2151" s="24" t="e">
        <f t="shared" ca="1" si="100"/>
        <v>#NAME?</v>
      </c>
      <c r="L2151" s="24" t="e">
        <f t="shared" ca="1" si="101"/>
        <v>#NAME?</v>
      </c>
    </row>
    <row r="2152" spans="2:12" x14ac:dyDescent="0.25">
      <c r="B2152" s="24">
        <v>10.624526741653749</v>
      </c>
      <c r="G2152" s="24">
        <v>2150</v>
      </c>
      <c r="H2152" s="24" t="e">
        <f ca="1"/>
        <v>#NAME?</v>
      </c>
      <c r="I2152" s="24" t="e">
        <f t="array" aca="1" ref="I2152" ca="1">INDIRECT(ADDRESS(($E$2+1-G2152)+2,8))</f>
        <v>#NAME?</v>
      </c>
      <c r="J2152" s="24" t="e">
        <f t="shared" ca="1" si="99"/>
        <v>#NAME?</v>
      </c>
      <c r="K2152" s="24" t="e">
        <f t="shared" ca="1" si="100"/>
        <v>#NAME?</v>
      </c>
      <c r="L2152" s="24" t="e">
        <f t="shared" ca="1" si="101"/>
        <v>#NAME?</v>
      </c>
    </row>
    <row r="2153" spans="2:12" x14ac:dyDescent="0.25">
      <c r="B2153" s="24">
        <v>9.5344364273953133</v>
      </c>
      <c r="G2153" s="24">
        <v>2151</v>
      </c>
      <c r="H2153" s="24" t="e">
        <f ca="1"/>
        <v>#NAME?</v>
      </c>
      <c r="I2153" s="24" t="e">
        <f t="array" aca="1" ref="I2153" ca="1">INDIRECT(ADDRESS(($E$2+1-G2153)+2,8))</f>
        <v>#NAME?</v>
      </c>
      <c r="J2153" s="24" t="e">
        <f t="shared" ca="1" si="99"/>
        <v>#NAME?</v>
      </c>
      <c r="K2153" s="24" t="e">
        <f t="shared" ca="1" si="100"/>
        <v>#NAME?</v>
      </c>
      <c r="L2153" s="24" t="e">
        <f t="shared" ca="1" si="101"/>
        <v>#NAME?</v>
      </c>
    </row>
    <row r="2154" spans="2:12" x14ac:dyDescent="0.25">
      <c r="B2154" s="24">
        <v>8.0978182156090988</v>
      </c>
      <c r="G2154" s="24">
        <v>2152</v>
      </c>
      <c r="H2154" s="24" t="e">
        <f ca="1"/>
        <v>#NAME?</v>
      </c>
      <c r="I2154" s="24" t="e">
        <f t="array" aca="1" ref="I2154" ca="1">INDIRECT(ADDRESS(($E$2+1-G2154)+2,8))</f>
        <v>#NAME?</v>
      </c>
      <c r="J2154" s="24" t="e">
        <f t="shared" ca="1" si="99"/>
        <v>#NAME?</v>
      </c>
      <c r="K2154" s="24" t="e">
        <f t="shared" ca="1" si="100"/>
        <v>#NAME?</v>
      </c>
      <c r="L2154" s="24" t="e">
        <f t="shared" ca="1" si="101"/>
        <v>#NAME?</v>
      </c>
    </row>
    <row r="2155" spans="2:12" x14ac:dyDescent="0.25">
      <c r="B2155" s="24">
        <v>11.134055937370785</v>
      </c>
      <c r="G2155" s="24">
        <v>2153</v>
      </c>
      <c r="H2155" s="24" t="e">
        <f ca="1"/>
        <v>#NAME?</v>
      </c>
      <c r="I2155" s="24" t="e">
        <f t="array" aca="1" ref="I2155" ca="1">INDIRECT(ADDRESS(($E$2+1-G2155)+2,8))</f>
        <v>#NAME?</v>
      </c>
      <c r="J2155" s="24" t="e">
        <f t="shared" ca="1" si="99"/>
        <v>#NAME?</v>
      </c>
      <c r="K2155" s="24" t="e">
        <f t="shared" ca="1" si="100"/>
        <v>#NAME?</v>
      </c>
      <c r="L2155" s="24" t="e">
        <f t="shared" ca="1" si="101"/>
        <v>#NAME?</v>
      </c>
    </row>
    <row r="2156" spans="2:12" x14ac:dyDescent="0.25">
      <c r="B2156" s="24">
        <v>7.0083849982002624</v>
      </c>
      <c r="G2156" s="24">
        <v>2154</v>
      </c>
      <c r="H2156" s="24" t="e">
        <f ca="1"/>
        <v>#NAME?</v>
      </c>
      <c r="I2156" s="24" t="e">
        <f t="array" aca="1" ref="I2156" ca="1">INDIRECT(ADDRESS(($E$2+1-G2156)+2,8))</f>
        <v>#NAME?</v>
      </c>
      <c r="J2156" s="24" t="e">
        <f t="shared" ca="1" si="99"/>
        <v>#NAME?</v>
      </c>
      <c r="K2156" s="24" t="e">
        <f t="shared" ca="1" si="100"/>
        <v>#NAME?</v>
      </c>
      <c r="L2156" s="24" t="e">
        <f t="shared" ca="1" si="101"/>
        <v>#NAME?</v>
      </c>
    </row>
    <row r="2157" spans="2:12" x14ac:dyDescent="0.25">
      <c r="B2157" s="24">
        <v>10.663266620336042</v>
      </c>
      <c r="G2157" s="24">
        <v>2155</v>
      </c>
      <c r="H2157" s="24" t="e">
        <f ca="1"/>
        <v>#NAME?</v>
      </c>
      <c r="I2157" s="24" t="e">
        <f t="array" aca="1" ref="I2157" ca="1">INDIRECT(ADDRESS(($E$2+1-G2157)+2,8))</f>
        <v>#NAME?</v>
      </c>
      <c r="J2157" s="24" t="e">
        <f t="shared" ca="1" si="99"/>
        <v>#NAME?</v>
      </c>
      <c r="K2157" s="24" t="e">
        <f t="shared" ca="1" si="100"/>
        <v>#NAME?</v>
      </c>
      <c r="L2157" s="24" t="e">
        <f t="shared" ca="1" si="101"/>
        <v>#NAME?</v>
      </c>
    </row>
    <row r="2158" spans="2:12" x14ac:dyDescent="0.25">
      <c r="B2158" s="24">
        <v>7.6612826115516954</v>
      </c>
      <c r="G2158" s="24">
        <v>2156</v>
      </c>
      <c r="H2158" s="24" t="e">
        <f ca="1"/>
        <v>#NAME?</v>
      </c>
      <c r="I2158" s="24" t="e">
        <f t="array" aca="1" ref="I2158" ca="1">INDIRECT(ADDRESS(($E$2+1-G2158)+2,8))</f>
        <v>#NAME?</v>
      </c>
      <c r="J2158" s="24" t="e">
        <f t="shared" ca="1" si="99"/>
        <v>#NAME?</v>
      </c>
      <c r="K2158" s="24" t="e">
        <f t="shared" ca="1" si="100"/>
        <v>#NAME?</v>
      </c>
      <c r="L2158" s="24" t="e">
        <f t="shared" ca="1" si="101"/>
        <v>#NAME?</v>
      </c>
    </row>
    <row r="2159" spans="2:12" x14ac:dyDescent="0.25">
      <c r="B2159" s="24">
        <v>11.242150631983773</v>
      </c>
      <c r="G2159" s="24">
        <v>2157</v>
      </c>
      <c r="H2159" s="24" t="e">
        <f ca="1"/>
        <v>#NAME?</v>
      </c>
      <c r="I2159" s="24" t="e">
        <f t="array" aca="1" ref="I2159" ca="1">INDIRECT(ADDRESS(($E$2+1-G2159)+2,8))</f>
        <v>#NAME?</v>
      </c>
      <c r="J2159" s="24" t="e">
        <f t="shared" ca="1" si="99"/>
        <v>#NAME?</v>
      </c>
      <c r="K2159" s="24" t="e">
        <f t="shared" ca="1" si="100"/>
        <v>#NAME?</v>
      </c>
      <c r="L2159" s="24" t="e">
        <f t="shared" ca="1" si="101"/>
        <v>#NAME?</v>
      </c>
    </row>
    <row r="2160" spans="2:12" x14ac:dyDescent="0.25">
      <c r="B2160" s="24">
        <v>9.7712508627496817</v>
      </c>
      <c r="G2160" s="24">
        <v>2158</v>
      </c>
      <c r="H2160" s="24" t="e">
        <f ca="1"/>
        <v>#NAME?</v>
      </c>
      <c r="I2160" s="24" t="e">
        <f t="array" aca="1" ref="I2160" ca="1">INDIRECT(ADDRESS(($E$2+1-G2160)+2,8))</f>
        <v>#NAME?</v>
      </c>
      <c r="J2160" s="24" t="e">
        <f t="shared" ca="1" si="99"/>
        <v>#NAME?</v>
      </c>
      <c r="K2160" s="24" t="e">
        <f t="shared" ca="1" si="100"/>
        <v>#NAME?</v>
      </c>
      <c r="L2160" s="24" t="e">
        <f t="shared" ca="1" si="101"/>
        <v>#NAME?</v>
      </c>
    </row>
  </sheetData>
  <sortState ref="H3:H2160">
    <sortCondition ref="H3:H2160"/>
  </sortState>
  <mergeCells count="1">
    <mergeCell ref="D4:E4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T2160"/>
  <sheetViews>
    <sheetView zoomScale="80" zoomScaleNormal="80" workbookViewId="0">
      <selection activeCell="E9" sqref="E9"/>
    </sheetView>
  </sheetViews>
  <sheetFormatPr baseColWidth="10" defaultRowHeight="15" x14ac:dyDescent="0.25"/>
  <cols>
    <col min="1" max="1" width="2.85546875" style="22" customWidth="1"/>
    <col min="2" max="2" width="13" style="22" bestFit="1" customWidth="1"/>
    <col min="3" max="3" width="11.42578125" style="22"/>
    <col min="4" max="4" width="3.85546875" style="22" customWidth="1"/>
    <col min="5" max="5" width="9.5703125" style="22" customWidth="1"/>
    <col min="6" max="6" width="10.7109375" style="22" customWidth="1"/>
    <col min="7" max="7" width="4" style="22" customWidth="1"/>
    <col min="8" max="8" width="11.42578125" style="22"/>
    <col min="9" max="10" width="21.5703125" style="22" bestFit="1" customWidth="1"/>
    <col min="11" max="11" width="13" style="22" bestFit="1" customWidth="1"/>
    <col min="12" max="12" width="11.42578125" style="22"/>
    <col min="13" max="13" width="40.5703125" style="22" bestFit="1" customWidth="1"/>
    <col min="14" max="14" width="4.28515625" style="22" customWidth="1"/>
    <col min="15" max="16384" width="11.42578125" style="22"/>
  </cols>
  <sheetData>
    <row r="2" spans="2:20" x14ac:dyDescent="0.25">
      <c r="B2" s="21" t="s">
        <v>13</v>
      </c>
      <c r="C2" s="21" t="s">
        <v>14</v>
      </c>
      <c r="E2" s="21" t="s">
        <v>87</v>
      </c>
      <c r="F2" s="24">
        <f>COUNT(H3:H2160)</f>
        <v>2158</v>
      </c>
      <c r="H2" s="21" t="s">
        <v>65</v>
      </c>
      <c r="I2" s="21" t="s">
        <v>88</v>
      </c>
      <c r="J2" s="21" t="s">
        <v>89</v>
      </c>
      <c r="K2" s="21" t="s">
        <v>90</v>
      </c>
      <c r="L2" s="21" t="s">
        <v>91</v>
      </c>
      <c r="M2" s="21" t="s">
        <v>92</v>
      </c>
      <c r="O2" s="21" t="s">
        <v>93</v>
      </c>
      <c r="P2" s="24" t="e">
        <f ca="1">SUM(M3:M2160)</f>
        <v>#NAME?</v>
      </c>
      <c r="T2" s="22" t="e">
        <f ca="1">1-EXP(-8.318+42.796*P3-59.93*P3^2)</f>
        <v>#NAME?</v>
      </c>
    </row>
    <row r="3" spans="2:20" x14ac:dyDescent="0.25">
      <c r="B3" s="24">
        <f ca="1">RAND()</f>
        <v>0.28673890853349637</v>
      </c>
      <c r="C3" s="24">
        <f ca="1">_xlfn.NORM.INV(B3,50,10)</f>
        <v>44.370630483450682</v>
      </c>
      <c r="H3" s="24">
        <v>1</v>
      </c>
      <c r="I3" s="22" t="e">
        <f t="array" aca="1" ref="I3:I2160" ca="1">_xlfn._xlws.SORT(C3:C2160)</f>
        <v>#NAME?</v>
      </c>
      <c r="J3" s="24" t="e">
        <f t="array" aca="1" ref="J3" ca="1">INDIRECT(ADDRESS(($F$2+1-H3)+2,9))</f>
        <v>#NAME?</v>
      </c>
      <c r="K3" s="24" t="e">
        <f ca="1">_xlfn.NORM.DIST(I3,$F$5,$F$6,TRUE)</f>
        <v>#NAME?</v>
      </c>
      <c r="L3" s="24" t="e">
        <f ca="1">_xlfn.NORM.DIST(J3,$F$5,$F$6,TRUE)</f>
        <v>#NAME?</v>
      </c>
      <c r="M3" s="24" t="e">
        <f ca="1">((2*H3-1)/$F$2)*(LN(K3)+LN(1-L3))</f>
        <v>#NAME?</v>
      </c>
      <c r="O3" s="21" t="s">
        <v>94</v>
      </c>
      <c r="P3" s="24" t="e">
        <f ca="1">-F2-P2</f>
        <v>#NAME?</v>
      </c>
      <c r="T3" s="22" t="e">
        <f ca="1">P3*(1+(0.2/SQRT(F2)))</f>
        <v>#NAME?</v>
      </c>
    </row>
    <row r="4" spans="2:20" x14ac:dyDescent="0.25">
      <c r="B4" s="24">
        <f t="shared" ref="B4:B67" ca="1" si="0">RAND()</f>
        <v>6.8519623251418471E-2</v>
      </c>
      <c r="C4" s="25">
        <f t="shared" ref="C4:C67" ca="1" si="1">_xlfn.NORM.INV(B4,50,10)</f>
        <v>35.130925127386988</v>
      </c>
      <c r="E4" s="94" t="s">
        <v>77</v>
      </c>
      <c r="F4" s="95"/>
      <c r="H4" s="24">
        <v>2</v>
      </c>
      <c r="I4" s="24" t="e">
        <f ca="1"/>
        <v>#NAME?</v>
      </c>
      <c r="J4" s="24" t="e">
        <f t="array" aca="1" ref="J4" ca="1">INDIRECT(ADDRESS(($F$2+1-H4)+2,9))</f>
        <v>#NAME?</v>
      </c>
      <c r="K4" s="24" t="e">
        <f t="shared" ref="K4:K67" ca="1" si="2">_xlfn.NORM.DIST(I4,$F$5,$F$6,TRUE)</f>
        <v>#NAME?</v>
      </c>
      <c r="L4" s="24" t="e">
        <f t="shared" ref="L4:L67" ca="1" si="3">_xlfn.NORM.DIST(J4,$F$5,$F$6,TRUE)</f>
        <v>#NAME?</v>
      </c>
      <c r="M4" s="24" t="e">
        <f ca="1">((2*H4-1)/$F$2)*(LN(K4)+LN(1-L4))</f>
        <v>#NAME?</v>
      </c>
    </row>
    <row r="5" spans="2:20" x14ac:dyDescent="0.25">
      <c r="B5" s="24">
        <f t="shared" ca="1" si="0"/>
        <v>0.39918460242886988</v>
      </c>
      <c r="C5" s="25">
        <f t="shared" ca="1" si="1"/>
        <v>47.445417747848268</v>
      </c>
      <c r="E5" s="24" t="s">
        <v>44</v>
      </c>
      <c r="F5" s="24">
        <f ca="1">AVERAGE(C3:C2160)</f>
        <v>49.908266891042217</v>
      </c>
      <c r="H5" s="24">
        <v>3</v>
      </c>
      <c r="I5" s="24" t="e">
        <f ca="1"/>
        <v>#NAME?</v>
      </c>
      <c r="J5" s="24" t="e">
        <f t="array" aca="1" ref="J5" ca="1">INDIRECT(ADDRESS(($F$2+1-H5)+2,9))</f>
        <v>#NAME?</v>
      </c>
      <c r="K5" s="24" t="e">
        <f t="shared" ca="1" si="2"/>
        <v>#NAME?</v>
      </c>
      <c r="L5" s="24" t="e">
        <f t="shared" ca="1" si="3"/>
        <v>#NAME?</v>
      </c>
      <c r="M5" s="24" t="e">
        <f t="shared" ref="M5:M68" ca="1" si="4">((2*H5-1)/$F$2)*(LN(K5)+LN(1-L5))</f>
        <v>#NAME?</v>
      </c>
      <c r="O5" s="22" t="s">
        <v>99</v>
      </c>
      <c r="P5">
        <f>0.752/(1+0.75/F2+2.25/F2^2 )</f>
        <v>0.75173837462117643</v>
      </c>
    </row>
    <row r="6" spans="2:20" x14ac:dyDescent="0.25">
      <c r="B6" s="24">
        <f t="shared" ca="1" si="0"/>
        <v>0.33323764755613561</v>
      </c>
      <c r="C6" s="25">
        <f t="shared" ca="1" si="1"/>
        <v>45.690095234188931</v>
      </c>
      <c r="E6" s="24" t="s">
        <v>57</v>
      </c>
      <c r="F6" s="24">
        <f ca="1">_xlfn.STDEV.S(C3:C2160)</f>
        <v>9.8961493136516285</v>
      </c>
      <c r="H6" s="24">
        <v>4</v>
      </c>
      <c r="I6" s="24" t="e">
        <f ca="1"/>
        <v>#NAME?</v>
      </c>
      <c r="J6" s="24" t="e">
        <f t="array" aca="1" ref="J6" ca="1">INDIRECT(ADDRESS(($F$2+1-H6)+2,9))</f>
        <v>#NAME?</v>
      </c>
      <c r="K6" s="24" t="e">
        <f t="shared" ca="1" si="2"/>
        <v>#NAME?</v>
      </c>
      <c r="L6" s="24" t="e">
        <f t="shared" ca="1" si="3"/>
        <v>#NAME?</v>
      </c>
      <c r="M6" s="24" t="e">
        <f t="shared" ca="1" si="4"/>
        <v>#NAME?</v>
      </c>
    </row>
    <row r="7" spans="2:20" x14ac:dyDescent="0.25">
      <c r="B7" s="24">
        <f t="shared" ca="1" si="0"/>
        <v>0.10361305512389263</v>
      </c>
      <c r="C7" s="25">
        <f t="shared" ca="1" si="1"/>
        <v>37.387703256653353</v>
      </c>
      <c r="H7" s="24">
        <v>5</v>
      </c>
      <c r="I7" s="24" t="e">
        <f ca="1"/>
        <v>#NAME?</v>
      </c>
      <c r="J7" s="24" t="e">
        <f t="array" aca="1" ref="J7" ca="1">INDIRECT(ADDRESS(($F$2+1-H7)+2,9))</f>
        <v>#NAME?</v>
      </c>
      <c r="K7" s="24" t="e">
        <f t="shared" ca="1" si="2"/>
        <v>#NAME?</v>
      </c>
      <c r="L7" s="24" t="e">
        <f t="shared" ca="1" si="3"/>
        <v>#NAME?</v>
      </c>
      <c r="M7" s="24" t="e">
        <f t="shared" ca="1" si="4"/>
        <v>#NAME?</v>
      </c>
    </row>
    <row r="8" spans="2:20" x14ac:dyDescent="0.25">
      <c r="B8" s="24">
        <f t="shared" ca="1" si="0"/>
        <v>0.57649519639990821</v>
      </c>
      <c r="C8" s="25">
        <f t="shared" ca="1" si="1"/>
        <v>51.929353405775643</v>
      </c>
      <c r="H8" s="24">
        <v>6</v>
      </c>
      <c r="I8" s="24" t="e">
        <f ca="1"/>
        <v>#NAME?</v>
      </c>
      <c r="J8" s="24" t="e">
        <f t="array" aca="1" ref="J8" ca="1">INDIRECT(ADDRESS(($F$2+1-H8)+2,9))</f>
        <v>#NAME?</v>
      </c>
      <c r="K8" s="24" t="e">
        <f t="shared" ca="1" si="2"/>
        <v>#NAME?</v>
      </c>
      <c r="L8" s="24" t="e">
        <f t="shared" ca="1" si="3"/>
        <v>#NAME?</v>
      </c>
      <c r="M8" s="24" t="e">
        <f t="shared" ca="1" si="4"/>
        <v>#NAME?</v>
      </c>
    </row>
    <row r="9" spans="2:20" x14ac:dyDescent="0.25">
      <c r="B9" s="24">
        <f t="shared" ca="1" si="0"/>
        <v>0.93028063965621044</v>
      </c>
      <c r="C9" s="25">
        <f t="shared" ca="1" si="1"/>
        <v>64.77884406839631</v>
      </c>
      <c r="H9" s="24">
        <v>7</v>
      </c>
      <c r="I9" s="24" t="e">
        <f ca="1"/>
        <v>#NAME?</v>
      </c>
      <c r="J9" s="24" t="e">
        <f t="array" aca="1" ref="J9" ca="1">INDIRECT(ADDRESS(($F$2+1-H9)+2,9))</f>
        <v>#NAME?</v>
      </c>
      <c r="K9" s="24" t="e">
        <f t="shared" ca="1" si="2"/>
        <v>#NAME?</v>
      </c>
      <c r="L9" s="24" t="e">
        <f t="shared" ca="1" si="3"/>
        <v>#NAME?</v>
      </c>
      <c r="M9" s="24" t="e">
        <f t="shared" ca="1" si="4"/>
        <v>#NAME?</v>
      </c>
    </row>
    <row r="10" spans="2:20" x14ac:dyDescent="0.25">
      <c r="B10" s="24">
        <f t="shared" ca="1" si="0"/>
        <v>0.6502998399722526</v>
      </c>
      <c r="C10" s="25">
        <f t="shared" ca="1" si="1"/>
        <v>53.861300981130292</v>
      </c>
      <c r="H10" s="24">
        <v>8</v>
      </c>
      <c r="I10" s="24" t="e">
        <f ca="1"/>
        <v>#NAME?</v>
      </c>
      <c r="J10" s="24" t="e">
        <f t="array" aca="1" ref="J10" ca="1">INDIRECT(ADDRESS(($F$2+1-H10)+2,9))</f>
        <v>#NAME?</v>
      </c>
      <c r="K10" s="24" t="e">
        <f t="shared" ca="1" si="2"/>
        <v>#NAME?</v>
      </c>
      <c r="L10" s="24" t="e">
        <f t="shared" ca="1" si="3"/>
        <v>#NAME?</v>
      </c>
      <c r="M10" s="24" t="e">
        <f t="shared" ca="1" si="4"/>
        <v>#NAME?</v>
      </c>
    </row>
    <row r="11" spans="2:20" x14ac:dyDescent="0.25">
      <c r="B11" s="24">
        <f t="shared" ca="1" si="0"/>
        <v>0.5232561692117903</v>
      </c>
      <c r="C11" s="25">
        <f t="shared" ca="1" si="1"/>
        <v>50.583276272895546</v>
      </c>
      <c r="H11" s="24">
        <v>9</v>
      </c>
      <c r="I11" s="24" t="e">
        <f ca="1"/>
        <v>#NAME?</v>
      </c>
      <c r="J11" s="24" t="e">
        <f t="array" aca="1" ref="J11" ca="1">INDIRECT(ADDRESS(($F$2+1-H11)+2,9))</f>
        <v>#NAME?</v>
      </c>
      <c r="K11" s="24" t="e">
        <f t="shared" ca="1" si="2"/>
        <v>#NAME?</v>
      </c>
      <c r="L11" s="24" t="e">
        <f t="shared" ca="1" si="3"/>
        <v>#NAME?</v>
      </c>
      <c r="M11" s="24" t="e">
        <f t="shared" ca="1" si="4"/>
        <v>#NAME?</v>
      </c>
    </row>
    <row r="12" spans="2:20" x14ac:dyDescent="0.25">
      <c r="B12" s="24">
        <f t="shared" ca="1" si="0"/>
        <v>0.54879695940229922</v>
      </c>
      <c r="C12" s="25">
        <f t="shared" ca="1" si="1"/>
        <v>51.226224435342374</v>
      </c>
      <c r="H12" s="24">
        <v>10</v>
      </c>
      <c r="I12" s="24" t="e">
        <f ca="1"/>
        <v>#NAME?</v>
      </c>
      <c r="J12" s="24" t="e">
        <f t="array" aca="1" ref="J12" ca="1">INDIRECT(ADDRESS(($F$2+1-H12)+2,9))</f>
        <v>#NAME?</v>
      </c>
      <c r="K12" s="24" t="e">
        <f t="shared" ca="1" si="2"/>
        <v>#NAME?</v>
      </c>
      <c r="L12" s="24" t="e">
        <f t="shared" ca="1" si="3"/>
        <v>#NAME?</v>
      </c>
      <c r="M12" s="24" t="e">
        <f t="shared" ca="1" si="4"/>
        <v>#NAME?</v>
      </c>
    </row>
    <row r="13" spans="2:20" x14ac:dyDescent="0.25">
      <c r="B13" s="24">
        <f t="shared" ca="1" si="0"/>
        <v>0.33996123904156295</v>
      </c>
      <c r="C13" s="25">
        <f t="shared" ca="1" si="1"/>
        <v>45.874310825912694</v>
      </c>
      <c r="H13" s="24">
        <v>11</v>
      </c>
      <c r="I13" s="24" t="e">
        <f ca="1"/>
        <v>#NAME?</v>
      </c>
      <c r="J13" s="24" t="e">
        <f t="array" aca="1" ref="J13" ca="1">INDIRECT(ADDRESS(($F$2+1-H13)+2,9))</f>
        <v>#NAME?</v>
      </c>
      <c r="K13" s="24" t="e">
        <f t="shared" ca="1" si="2"/>
        <v>#NAME?</v>
      </c>
      <c r="L13" s="24" t="e">
        <f t="shared" ca="1" si="3"/>
        <v>#NAME?</v>
      </c>
      <c r="M13" s="24" t="e">
        <f t="shared" ca="1" si="4"/>
        <v>#NAME?</v>
      </c>
    </row>
    <row r="14" spans="2:20" x14ac:dyDescent="0.25">
      <c r="B14" s="24">
        <f t="shared" ca="1" si="0"/>
        <v>0.68871280666747536</v>
      </c>
      <c r="C14" s="25">
        <f t="shared" ca="1" si="1"/>
        <v>54.922050615335635</v>
      </c>
      <c r="H14" s="24">
        <v>12</v>
      </c>
      <c r="I14" s="24" t="e">
        <f ca="1"/>
        <v>#NAME?</v>
      </c>
      <c r="J14" s="24" t="e">
        <f t="array" aca="1" ref="J14" ca="1">INDIRECT(ADDRESS(($F$2+1-H14)+2,9))</f>
        <v>#NAME?</v>
      </c>
      <c r="K14" s="24" t="e">
        <f t="shared" ca="1" si="2"/>
        <v>#NAME?</v>
      </c>
      <c r="L14" s="24" t="e">
        <f t="shared" ca="1" si="3"/>
        <v>#NAME?</v>
      </c>
      <c r="M14" s="24" t="e">
        <f t="shared" ca="1" si="4"/>
        <v>#NAME?</v>
      </c>
    </row>
    <row r="15" spans="2:20" x14ac:dyDescent="0.25">
      <c r="B15" s="24">
        <f t="shared" ca="1" si="0"/>
        <v>0.36278645695443568</v>
      </c>
      <c r="C15" s="25">
        <f t="shared" ca="1" si="1"/>
        <v>46.489794265775025</v>
      </c>
      <c r="H15" s="24">
        <v>13</v>
      </c>
      <c r="I15" s="24" t="e">
        <f ca="1"/>
        <v>#NAME?</v>
      </c>
      <c r="J15" s="24" t="e">
        <f t="array" aca="1" ref="J15" ca="1">INDIRECT(ADDRESS(($F$2+1-H15)+2,9))</f>
        <v>#NAME?</v>
      </c>
      <c r="K15" s="24" t="e">
        <f t="shared" ca="1" si="2"/>
        <v>#NAME?</v>
      </c>
      <c r="L15" s="24" t="e">
        <f t="shared" ca="1" si="3"/>
        <v>#NAME?</v>
      </c>
      <c r="M15" s="24" t="e">
        <f t="shared" ca="1" si="4"/>
        <v>#NAME?</v>
      </c>
    </row>
    <row r="16" spans="2:20" x14ac:dyDescent="0.25">
      <c r="B16" s="24">
        <f t="shared" ca="1" si="0"/>
        <v>0.93785392170339688</v>
      </c>
      <c r="C16" s="25">
        <f t="shared" ca="1" si="1"/>
        <v>65.370047074906878</v>
      </c>
      <c r="H16" s="24">
        <v>14</v>
      </c>
      <c r="I16" s="24" t="e">
        <f ca="1"/>
        <v>#NAME?</v>
      </c>
      <c r="J16" s="24" t="e">
        <f t="array" aca="1" ref="J16" ca="1">INDIRECT(ADDRESS(($F$2+1-H16)+2,9))</f>
        <v>#NAME?</v>
      </c>
      <c r="K16" s="24" t="e">
        <f t="shared" ca="1" si="2"/>
        <v>#NAME?</v>
      </c>
      <c r="L16" s="24" t="e">
        <f t="shared" ca="1" si="3"/>
        <v>#NAME?</v>
      </c>
      <c r="M16" s="24" t="e">
        <f t="shared" ca="1" si="4"/>
        <v>#NAME?</v>
      </c>
    </row>
    <row r="17" spans="2:13" x14ac:dyDescent="0.25">
      <c r="B17" s="24">
        <f t="shared" ca="1" si="0"/>
        <v>0.19672277768822188</v>
      </c>
      <c r="C17" s="25">
        <f t="shared" ca="1" si="1"/>
        <v>41.466144920123824</v>
      </c>
      <c r="H17" s="24">
        <v>15</v>
      </c>
      <c r="I17" s="24" t="e">
        <f ca="1"/>
        <v>#NAME?</v>
      </c>
      <c r="J17" s="24" t="e">
        <f t="array" aca="1" ref="J17" ca="1">INDIRECT(ADDRESS(($F$2+1-H17)+2,9))</f>
        <v>#NAME?</v>
      </c>
      <c r="K17" s="24" t="e">
        <f t="shared" ca="1" si="2"/>
        <v>#NAME?</v>
      </c>
      <c r="L17" s="24" t="e">
        <f t="shared" ca="1" si="3"/>
        <v>#NAME?</v>
      </c>
      <c r="M17" s="24" t="e">
        <f t="shared" ca="1" si="4"/>
        <v>#NAME?</v>
      </c>
    </row>
    <row r="18" spans="2:13" x14ac:dyDescent="0.25">
      <c r="B18" s="24">
        <f t="shared" ca="1" si="0"/>
        <v>0.62762357436892013</v>
      </c>
      <c r="C18" s="25">
        <f t="shared" ca="1" si="1"/>
        <v>53.255658527837632</v>
      </c>
      <c r="H18" s="24">
        <v>16</v>
      </c>
      <c r="I18" s="24" t="e">
        <f ca="1"/>
        <v>#NAME?</v>
      </c>
      <c r="J18" s="24" t="e">
        <f t="array" aca="1" ref="J18" ca="1">INDIRECT(ADDRESS(($F$2+1-H18)+2,9))</f>
        <v>#NAME?</v>
      </c>
      <c r="K18" s="24" t="e">
        <f t="shared" ca="1" si="2"/>
        <v>#NAME?</v>
      </c>
      <c r="L18" s="24" t="e">
        <f t="shared" ca="1" si="3"/>
        <v>#NAME?</v>
      </c>
      <c r="M18" s="24" t="e">
        <f t="shared" ca="1" si="4"/>
        <v>#NAME?</v>
      </c>
    </row>
    <row r="19" spans="2:13" x14ac:dyDescent="0.25">
      <c r="B19" s="24">
        <f t="shared" ca="1" si="0"/>
        <v>1.1443403025644727E-2</v>
      </c>
      <c r="C19" s="25">
        <f t="shared" ca="1" si="1"/>
        <v>27.246810930905458</v>
      </c>
      <c r="H19" s="24">
        <v>17</v>
      </c>
      <c r="I19" s="24" t="e">
        <f ca="1"/>
        <v>#NAME?</v>
      </c>
      <c r="J19" s="24" t="e">
        <f t="array" aca="1" ref="J19" ca="1">INDIRECT(ADDRESS(($F$2+1-H19)+2,9))</f>
        <v>#NAME?</v>
      </c>
      <c r="K19" s="24" t="e">
        <f t="shared" ca="1" si="2"/>
        <v>#NAME?</v>
      </c>
      <c r="L19" s="24" t="e">
        <f t="shared" ca="1" si="3"/>
        <v>#NAME?</v>
      </c>
      <c r="M19" s="24" t="e">
        <f t="shared" ca="1" si="4"/>
        <v>#NAME?</v>
      </c>
    </row>
    <row r="20" spans="2:13" x14ac:dyDescent="0.25">
      <c r="B20" s="24">
        <f t="shared" ca="1" si="0"/>
        <v>0.35071524112639751</v>
      </c>
      <c r="C20" s="25">
        <f t="shared" ca="1" si="1"/>
        <v>46.166098185136967</v>
      </c>
      <c r="H20" s="24">
        <v>18</v>
      </c>
      <c r="I20" s="24" t="e">
        <f ca="1"/>
        <v>#NAME?</v>
      </c>
      <c r="J20" s="24" t="e">
        <f t="array" aca="1" ref="J20" ca="1">INDIRECT(ADDRESS(($F$2+1-H20)+2,9))</f>
        <v>#NAME?</v>
      </c>
      <c r="K20" s="24" t="e">
        <f t="shared" ca="1" si="2"/>
        <v>#NAME?</v>
      </c>
      <c r="L20" s="24" t="e">
        <f t="shared" ca="1" si="3"/>
        <v>#NAME?</v>
      </c>
      <c r="M20" s="24" t="e">
        <f t="shared" ca="1" si="4"/>
        <v>#NAME?</v>
      </c>
    </row>
    <row r="21" spans="2:13" x14ac:dyDescent="0.25">
      <c r="B21" s="24">
        <f t="shared" ca="1" si="0"/>
        <v>0.47914778669274394</v>
      </c>
      <c r="C21" s="25">
        <f t="shared" ca="1" si="1"/>
        <v>49.477074298565313</v>
      </c>
      <c r="H21" s="24">
        <v>19</v>
      </c>
      <c r="I21" s="24" t="e">
        <f ca="1"/>
        <v>#NAME?</v>
      </c>
      <c r="J21" s="24" t="e">
        <f t="array" aca="1" ref="J21" ca="1">INDIRECT(ADDRESS(($F$2+1-H21)+2,9))</f>
        <v>#NAME?</v>
      </c>
      <c r="K21" s="24" t="e">
        <f t="shared" ca="1" si="2"/>
        <v>#NAME?</v>
      </c>
      <c r="L21" s="24" t="e">
        <f t="shared" ca="1" si="3"/>
        <v>#NAME?</v>
      </c>
      <c r="M21" s="24" t="e">
        <f t="shared" ca="1" si="4"/>
        <v>#NAME?</v>
      </c>
    </row>
    <row r="22" spans="2:13" x14ac:dyDescent="0.25">
      <c r="B22" s="24">
        <f t="shared" ca="1" si="0"/>
        <v>0.18656672543467578</v>
      </c>
      <c r="C22" s="25">
        <f t="shared" ca="1" si="1"/>
        <v>41.093807172499382</v>
      </c>
      <c r="H22" s="24">
        <v>20</v>
      </c>
      <c r="I22" s="24" t="e">
        <f ca="1"/>
        <v>#NAME?</v>
      </c>
      <c r="J22" s="24" t="e">
        <f t="array" aca="1" ref="J22" ca="1">INDIRECT(ADDRESS(($F$2+1-H22)+2,9))</f>
        <v>#NAME?</v>
      </c>
      <c r="K22" s="24" t="e">
        <f t="shared" ca="1" si="2"/>
        <v>#NAME?</v>
      </c>
      <c r="L22" s="24" t="e">
        <f t="shared" ca="1" si="3"/>
        <v>#NAME?</v>
      </c>
      <c r="M22" s="24" t="e">
        <f t="shared" ca="1" si="4"/>
        <v>#NAME?</v>
      </c>
    </row>
    <row r="23" spans="2:13" x14ac:dyDescent="0.25">
      <c r="B23" s="24">
        <f t="shared" ca="1" si="0"/>
        <v>4.075053971781728E-2</v>
      </c>
      <c r="C23" s="25">
        <f t="shared" ca="1" si="1"/>
        <v>32.579579093608359</v>
      </c>
      <c r="H23" s="24">
        <v>21</v>
      </c>
      <c r="I23" s="24" t="e">
        <f ca="1"/>
        <v>#NAME?</v>
      </c>
      <c r="J23" s="24" t="e">
        <f t="array" aca="1" ref="J23" ca="1">INDIRECT(ADDRESS(($F$2+1-H23)+2,9))</f>
        <v>#NAME?</v>
      </c>
      <c r="K23" s="24" t="e">
        <f t="shared" ca="1" si="2"/>
        <v>#NAME?</v>
      </c>
      <c r="L23" s="24" t="e">
        <f t="shared" ca="1" si="3"/>
        <v>#NAME?</v>
      </c>
      <c r="M23" s="24" t="e">
        <f t="shared" ca="1" si="4"/>
        <v>#NAME?</v>
      </c>
    </row>
    <row r="24" spans="2:13" x14ac:dyDescent="0.25">
      <c r="B24" s="24">
        <f t="shared" ca="1" si="0"/>
        <v>0.56923233402547802</v>
      </c>
      <c r="C24" s="25">
        <f t="shared" ca="1" si="1"/>
        <v>51.744200834147826</v>
      </c>
      <c r="H24" s="24">
        <v>22</v>
      </c>
      <c r="I24" s="24" t="e">
        <f ca="1"/>
        <v>#NAME?</v>
      </c>
      <c r="J24" s="24" t="e">
        <f t="array" aca="1" ref="J24" ca="1">INDIRECT(ADDRESS(($F$2+1-H24)+2,9))</f>
        <v>#NAME?</v>
      </c>
      <c r="K24" s="24" t="e">
        <f t="shared" ca="1" si="2"/>
        <v>#NAME?</v>
      </c>
      <c r="L24" s="24" t="e">
        <f t="shared" ca="1" si="3"/>
        <v>#NAME?</v>
      </c>
      <c r="M24" s="24" t="e">
        <f t="shared" ca="1" si="4"/>
        <v>#NAME?</v>
      </c>
    </row>
    <row r="25" spans="2:13" x14ac:dyDescent="0.25">
      <c r="B25" s="24">
        <f t="shared" ca="1" si="0"/>
        <v>0.22988270725533111</v>
      </c>
      <c r="C25" s="25">
        <f t="shared" ca="1" si="1"/>
        <v>42.607668171125148</v>
      </c>
      <c r="H25" s="24">
        <v>23</v>
      </c>
      <c r="I25" s="24" t="e">
        <f ca="1"/>
        <v>#NAME?</v>
      </c>
      <c r="J25" s="24" t="e">
        <f t="array" aca="1" ref="J25" ca="1">INDIRECT(ADDRESS(($F$2+1-H25)+2,9))</f>
        <v>#NAME?</v>
      </c>
      <c r="K25" s="24" t="e">
        <f t="shared" ca="1" si="2"/>
        <v>#NAME?</v>
      </c>
      <c r="L25" s="24" t="e">
        <f t="shared" ca="1" si="3"/>
        <v>#NAME?</v>
      </c>
      <c r="M25" s="24" t="e">
        <f t="shared" ca="1" si="4"/>
        <v>#NAME?</v>
      </c>
    </row>
    <row r="26" spans="2:13" x14ac:dyDescent="0.25">
      <c r="B26" s="24">
        <f t="shared" ca="1" si="0"/>
        <v>0.79743670299992431</v>
      </c>
      <c r="C26" s="25">
        <f t="shared" ca="1" si="1"/>
        <v>58.325003264350904</v>
      </c>
      <c r="H26" s="24">
        <v>24</v>
      </c>
      <c r="I26" s="24" t="e">
        <f ca="1"/>
        <v>#NAME?</v>
      </c>
      <c r="J26" s="24" t="e">
        <f t="array" aca="1" ref="J26" ca="1">INDIRECT(ADDRESS(($F$2+1-H26)+2,9))</f>
        <v>#NAME?</v>
      </c>
      <c r="K26" s="24" t="e">
        <f t="shared" ca="1" si="2"/>
        <v>#NAME?</v>
      </c>
      <c r="L26" s="24" t="e">
        <f t="shared" ca="1" si="3"/>
        <v>#NAME?</v>
      </c>
      <c r="M26" s="24" t="e">
        <f t="shared" ca="1" si="4"/>
        <v>#NAME?</v>
      </c>
    </row>
    <row r="27" spans="2:13" x14ac:dyDescent="0.25">
      <c r="B27" s="24">
        <f t="shared" ca="1" si="0"/>
        <v>0.40856135807859628</v>
      </c>
      <c r="C27" s="25">
        <f t="shared" ca="1" si="1"/>
        <v>47.687527393742542</v>
      </c>
      <c r="H27" s="24">
        <v>25</v>
      </c>
      <c r="I27" s="24" t="e">
        <f ca="1"/>
        <v>#NAME?</v>
      </c>
      <c r="J27" s="24" t="e">
        <f t="array" aca="1" ref="J27" ca="1">INDIRECT(ADDRESS(($F$2+1-H27)+2,9))</f>
        <v>#NAME?</v>
      </c>
      <c r="K27" s="24" t="e">
        <f t="shared" ca="1" si="2"/>
        <v>#NAME?</v>
      </c>
      <c r="L27" s="24" t="e">
        <f t="shared" ca="1" si="3"/>
        <v>#NAME?</v>
      </c>
      <c r="M27" s="24" t="e">
        <f t="shared" ca="1" si="4"/>
        <v>#NAME?</v>
      </c>
    </row>
    <row r="28" spans="2:13" x14ac:dyDescent="0.25">
      <c r="B28" s="24">
        <f t="shared" ca="1" si="0"/>
        <v>0.77964980152275654</v>
      </c>
      <c r="C28" s="25">
        <f t="shared" ca="1" si="1"/>
        <v>57.710110246448245</v>
      </c>
      <c r="H28" s="24">
        <v>26</v>
      </c>
      <c r="I28" s="24" t="e">
        <f ca="1"/>
        <v>#NAME?</v>
      </c>
      <c r="J28" s="24" t="e">
        <f t="array" aca="1" ref="J28" ca="1">INDIRECT(ADDRESS(($F$2+1-H28)+2,9))</f>
        <v>#NAME?</v>
      </c>
      <c r="K28" s="24" t="e">
        <f t="shared" ca="1" si="2"/>
        <v>#NAME?</v>
      </c>
      <c r="L28" s="24" t="e">
        <f t="shared" ca="1" si="3"/>
        <v>#NAME?</v>
      </c>
      <c r="M28" s="24" t="e">
        <f t="shared" ca="1" si="4"/>
        <v>#NAME?</v>
      </c>
    </row>
    <row r="29" spans="2:13" x14ac:dyDescent="0.25">
      <c r="B29" s="24">
        <f t="shared" ca="1" si="0"/>
        <v>0.53917144839261422</v>
      </c>
      <c r="C29" s="25">
        <f t="shared" ca="1" si="1"/>
        <v>50.983465657939334</v>
      </c>
      <c r="H29" s="24">
        <v>27</v>
      </c>
      <c r="I29" s="24" t="e">
        <f ca="1"/>
        <v>#NAME?</v>
      </c>
      <c r="J29" s="24" t="e">
        <f t="array" aca="1" ref="J29" ca="1">INDIRECT(ADDRESS(($F$2+1-H29)+2,9))</f>
        <v>#NAME?</v>
      </c>
      <c r="K29" s="24" t="e">
        <f t="shared" ca="1" si="2"/>
        <v>#NAME?</v>
      </c>
      <c r="L29" s="24" t="e">
        <f t="shared" ca="1" si="3"/>
        <v>#NAME?</v>
      </c>
      <c r="M29" s="24" t="e">
        <f t="shared" ca="1" si="4"/>
        <v>#NAME?</v>
      </c>
    </row>
    <row r="30" spans="2:13" x14ac:dyDescent="0.25">
      <c r="B30" s="24">
        <f t="shared" ca="1" si="0"/>
        <v>0.87009899733369156</v>
      </c>
      <c r="C30" s="25">
        <f t="shared" ca="1" si="1"/>
        <v>61.268592251276658</v>
      </c>
      <c r="H30" s="24">
        <v>28</v>
      </c>
      <c r="I30" s="24" t="e">
        <f ca="1"/>
        <v>#NAME?</v>
      </c>
      <c r="J30" s="24" t="e">
        <f t="array" aca="1" ref="J30" ca="1">INDIRECT(ADDRESS(($F$2+1-H30)+2,9))</f>
        <v>#NAME?</v>
      </c>
      <c r="K30" s="24" t="e">
        <f t="shared" ca="1" si="2"/>
        <v>#NAME?</v>
      </c>
      <c r="L30" s="24" t="e">
        <f t="shared" ca="1" si="3"/>
        <v>#NAME?</v>
      </c>
      <c r="M30" s="24" t="e">
        <f t="shared" ca="1" si="4"/>
        <v>#NAME?</v>
      </c>
    </row>
    <row r="31" spans="2:13" x14ac:dyDescent="0.25">
      <c r="B31" s="24">
        <f t="shared" ca="1" si="0"/>
        <v>0.89943778007040776</v>
      </c>
      <c r="C31" s="25">
        <f t="shared" ca="1" si="1"/>
        <v>62.783545555122849</v>
      </c>
      <c r="H31" s="24">
        <v>29</v>
      </c>
      <c r="I31" s="24" t="e">
        <f ca="1"/>
        <v>#NAME?</v>
      </c>
      <c r="J31" s="24" t="e">
        <f t="array" aca="1" ref="J31" ca="1">INDIRECT(ADDRESS(($F$2+1-H31)+2,9))</f>
        <v>#NAME?</v>
      </c>
      <c r="K31" s="24" t="e">
        <f t="shared" ca="1" si="2"/>
        <v>#NAME?</v>
      </c>
      <c r="L31" s="24" t="e">
        <f t="shared" ca="1" si="3"/>
        <v>#NAME?</v>
      </c>
      <c r="M31" s="24" t="e">
        <f t="shared" ca="1" si="4"/>
        <v>#NAME?</v>
      </c>
    </row>
    <row r="32" spans="2:13" x14ac:dyDescent="0.25">
      <c r="B32" s="24">
        <f t="shared" ca="1" si="0"/>
        <v>0.74294917241281488</v>
      </c>
      <c r="C32" s="25">
        <f t="shared" ca="1" si="1"/>
        <v>56.524643630541014</v>
      </c>
      <c r="H32" s="24">
        <v>30</v>
      </c>
      <c r="I32" s="24" t="e">
        <f ca="1"/>
        <v>#NAME?</v>
      </c>
      <c r="J32" s="24" t="e">
        <f t="array" aca="1" ref="J32" ca="1">INDIRECT(ADDRESS(($F$2+1-H32)+2,9))</f>
        <v>#NAME?</v>
      </c>
      <c r="K32" s="24" t="e">
        <f t="shared" ca="1" si="2"/>
        <v>#NAME?</v>
      </c>
      <c r="L32" s="24" t="e">
        <f t="shared" ca="1" si="3"/>
        <v>#NAME?</v>
      </c>
      <c r="M32" s="24" t="e">
        <f t="shared" ca="1" si="4"/>
        <v>#NAME?</v>
      </c>
    </row>
    <row r="33" spans="2:13" x14ac:dyDescent="0.25">
      <c r="B33" s="24">
        <f t="shared" ca="1" si="0"/>
        <v>0.6245894840331484</v>
      </c>
      <c r="C33" s="25">
        <f t="shared" ca="1" si="1"/>
        <v>53.175569525519094</v>
      </c>
      <c r="H33" s="24">
        <v>31</v>
      </c>
      <c r="I33" s="24" t="e">
        <f ca="1"/>
        <v>#NAME?</v>
      </c>
      <c r="J33" s="24" t="e">
        <f t="array" aca="1" ref="J33" ca="1">INDIRECT(ADDRESS(($F$2+1-H33)+2,9))</f>
        <v>#NAME?</v>
      </c>
      <c r="K33" s="24" t="e">
        <f t="shared" ca="1" si="2"/>
        <v>#NAME?</v>
      </c>
      <c r="L33" s="24" t="e">
        <f t="shared" ca="1" si="3"/>
        <v>#NAME?</v>
      </c>
      <c r="M33" s="24" t="e">
        <f t="shared" ca="1" si="4"/>
        <v>#NAME?</v>
      </c>
    </row>
    <row r="34" spans="2:13" x14ac:dyDescent="0.25">
      <c r="B34" s="24">
        <f t="shared" ca="1" si="0"/>
        <v>0.1875399185830694</v>
      </c>
      <c r="C34" s="25">
        <f t="shared" ca="1" si="1"/>
        <v>41.130017397903927</v>
      </c>
      <c r="H34" s="24">
        <v>32</v>
      </c>
      <c r="I34" s="24" t="e">
        <f ca="1"/>
        <v>#NAME?</v>
      </c>
      <c r="J34" s="24" t="e">
        <f t="array" aca="1" ref="J34" ca="1">INDIRECT(ADDRESS(($F$2+1-H34)+2,9))</f>
        <v>#NAME?</v>
      </c>
      <c r="K34" s="24" t="e">
        <f t="shared" ca="1" si="2"/>
        <v>#NAME?</v>
      </c>
      <c r="L34" s="24" t="e">
        <f t="shared" ca="1" si="3"/>
        <v>#NAME?</v>
      </c>
      <c r="M34" s="24" t="e">
        <f t="shared" ca="1" si="4"/>
        <v>#NAME?</v>
      </c>
    </row>
    <row r="35" spans="2:13" x14ac:dyDescent="0.25">
      <c r="B35" s="24">
        <f t="shared" ca="1" si="0"/>
        <v>0.23830526628463844</v>
      </c>
      <c r="C35" s="25">
        <f t="shared" ca="1" si="1"/>
        <v>42.882353602511323</v>
      </c>
      <c r="H35" s="24">
        <v>33</v>
      </c>
      <c r="I35" s="24" t="e">
        <f ca="1"/>
        <v>#NAME?</v>
      </c>
      <c r="J35" s="24" t="e">
        <f t="array" aca="1" ref="J35" ca="1">INDIRECT(ADDRESS(($F$2+1-H35)+2,9))</f>
        <v>#NAME?</v>
      </c>
      <c r="K35" s="24" t="e">
        <f t="shared" ca="1" si="2"/>
        <v>#NAME?</v>
      </c>
      <c r="L35" s="24" t="e">
        <f t="shared" ca="1" si="3"/>
        <v>#NAME?</v>
      </c>
      <c r="M35" s="24" t="e">
        <f t="shared" ca="1" si="4"/>
        <v>#NAME?</v>
      </c>
    </row>
    <row r="36" spans="2:13" x14ac:dyDescent="0.25">
      <c r="B36" s="24">
        <f t="shared" ca="1" si="0"/>
        <v>0.41513166749511843</v>
      </c>
      <c r="C36" s="25">
        <f t="shared" ca="1" si="1"/>
        <v>47.856361564889852</v>
      </c>
      <c r="H36" s="24">
        <v>34</v>
      </c>
      <c r="I36" s="24" t="e">
        <f ca="1"/>
        <v>#NAME?</v>
      </c>
      <c r="J36" s="24" t="e">
        <f t="array" aca="1" ref="J36" ca="1">INDIRECT(ADDRESS(($F$2+1-H36)+2,9))</f>
        <v>#NAME?</v>
      </c>
      <c r="K36" s="24" t="e">
        <f t="shared" ca="1" si="2"/>
        <v>#NAME?</v>
      </c>
      <c r="L36" s="24" t="e">
        <f t="shared" ca="1" si="3"/>
        <v>#NAME?</v>
      </c>
      <c r="M36" s="24" t="e">
        <f t="shared" ca="1" si="4"/>
        <v>#NAME?</v>
      </c>
    </row>
    <row r="37" spans="2:13" x14ac:dyDescent="0.25">
      <c r="B37" s="24">
        <f t="shared" ca="1" si="0"/>
        <v>0.6269570620493754</v>
      </c>
      <c r="C37" s="25">
        <f t="shared" ca="1" si="1"/>
        <v>53.238047287473719</v>
      </c>
      <c r="H37" s="24">
        <v>35</v>
      </c>
      <c r="I37" s="24" t="e">
        <f ca="1"/>
        <v>#NAME?</v>
      </c>
      <c r="J37" s="24" t="e">
        <f t="array" aca="1" ref="J37" ca="1">INDIRECT(ADDRESS(($F$2+1-H37)+2,9))</f>
        <v>#NAME?</v>
      </c>
      <c r="K37" s="24" t="e">
        <f t="shared" ca="1" si="2"/>
        <v>#NAME?</v>
      </c>
      <c r="L37" s="24" t="e">
        <f t="shared" ca="1" si="3"/>
        <v>#NAME?</v>
      </c>
      <c r="M37" s="24" t="e">
        <f t="shared" ca="1" si="4"/>
        <v>#NAME?</v>
      </c>
    </row>
    <row r="38" spans="2:13" x14ac:dyDescent="0.25">
      <c r="B38" s="24">
        <f t="shared" ca="1" si="0"/>
        <v>0.29171890656132216</v>
      </c>
      <c r="C38" s="25">
        <f t="shared" ca="1" si="1"/>
        <v>44.516299151962457</v>
      </c>
      <c r="H38" s="24">
        <v>36</v>
      </c>
      <c r="I38" s="24" t="e">
        <f ca="1"/>
        <v>#NAME?</v>
      </c>
      <c r="J38" s="24" t="e">
        <f t="array" aca="1" ref="J38" ca="1">INDIRECT(ADDRESS(($F$2+1-H38)+2,9))</f>
        <v>#NAME?</v>
      </c>
      <c r="K38" s="24" t="e">
        <f t="shared" ca="1" si="2"/>
        <v>#NAME?</v>
      </c>
      <c r="L38" s="24" t="e">
        <f t="shared" ca="1" si="3"/>
        <v>#NAME?</v>
      </c>
      <c r="M38" s="24" t="e">
        <f t="shared" ca="1" si="4"/>
        <v>#NAME?</v>
      </c>
    </row>
    <row r="39" spans="2:13" x14ac:dyDescent="0.25">
      <c r="B39" s="24">
        <f t="shared" ca="1" si="0"/>
        <v>0.42561695468741356</v>
      </c>
      <c r="C39" s="25">
        <f t="shared" ca="1" si="1"/>
        <v>48.124557203271152</v>
      </c>
      <c r="H39" s="24">
        <v>37</v>
      </c>
      <c r="I39" s="24" t="e">
        <f ca="1"/>
        <v>#NAME?</v>
      </c>
      <c r="J39" s="24" t="e">
        <f t="array" aca="1" ref="J39" ca="1">INDIRECT(ADDRESS(($F$2+1-H39)+2,9))</f>
        <v>#NAME?</v>
      </c>
      <c r="K39" s="24" t="e">
        <f t="shared" ca="1" si="2"/>
        <v>#NAME?</v>
      </c>
      <c r="L39" s="24" t="e">
        <f t="shared" ca="1" si="3"/>
        <v>#NAME?</v>
      </c>
      <c r="M39" s="24" t="e">
        <f t="shared" ca="1" si="4"/>
        <v>#NAME?</v>
      </c>
    </row>
    <row r="40" spans="2:13" x14ac:dyDescent="0.25">
      <c r="B40" s="24">
        <f t="shared" ca="1" si="0"/>
        <v>0.26401511042303216</v>
      </c>
      <c r="C40" s="25">
        <f t="shared" ca="1" si="1"/>
        <v>43.689842416674573</v>
      </c>
      <c r="H40" s="24">
        <v>38</v>
      </c>
      <c r="I40" s="24" t="e">
        <f ca="1"/>
        <v>#NAME?</v>
      </c>
      <c r="J40" s="24" t="e">
        <f t="array" aca="1" ref="J40" ca="1">INDIRECT(ADDRESS(($F$2+1-H40)+2,9))</f>
        <v>#NAME?</v>
      </c>
      <c r="K40" s="24" t="e">
        <f t="shared" ca="1" si="2"/>
        <v>#NAME?</v>
      </c>
      <c r="L40" s="24" t="e">
        <f t="shared" ca="1" si="3"/>
        <v>#NAME?</v>
      </c>
      <c r="M40" s="24" t="e">
        <f t="shared" ca="1" si="4"/>
        <v>#NAME?</v>
      </c>
    </row>
    <row r="41" spans="2:13" x14ac:dyDescent="0.25">
      <c r="B41" s="24">
        <f t="shared" ca="1" si="0"/>
        <v>0.4574229990838673</v>
      </c>
      <c r="C41" s="25">
        <f t="shared" ca="1" si="1"/>
        <v>48.930718719628075</v>
      </c>
      <c r="H41" s="24">
        <v>39</v>
      </c>
      <c r="I41" s="24" t="e">
        <f ca="1"/>
        <v>#NAME?</v>
      </c>
      <c r="J41" s="24" t="e">
        <f t="array" aca="1" ref="J41" ca="1">INDIRECT(ADDRESS(($F$2+1-H41)+2,9))</f>
        <v>#NAME?</v>
      </c>
      <c r="K41" s="24" t="e">
        <f t="shared" ca="1" si="2"/>
        <v>#NAME?</v>
      </c>
      <c r="L41" s="24" t="e">
        <f t="shared" ca="1" si="3"/>
        <v>#NAME?</v>
      </c>
      <c r="M41" s="24" t="e">
        <f t="shared" ca="1" si="4"/>
        <v>#NAME?</v>
      </c>
    </row>
    <row r="42" spans="2:13" x14ac:dyDescent="0.25">
      <c r="B42" s="24">
        <f t="shared" ca="1" si="0"/>
        <v>6.119855428374088E-2</v>
      </c>
      <c r="C42" s="25">
        <f t="shared" ca="1" si="1"/>
        <v>34.552101722071043</v>
      </c>
      <c r="H42" s="24">
        <v>40</v>
      </c>
      <c r="I42" s="24" t="e">
        <f ca="1"/>
        <v>#NAME?</v>
      </c>
      <c r="J42" s="24" t="e">
        <f t="array" aca="1" ref="J42" ca="1">INDIRECT(ADDRESS(($F$2+1-H42)+2,9))</f>
        <v>#NAME?</v>
      </c>
      <c r="K42" s="24" t="e">
        <f t="shared" ca="1" si="2"/>
        <v>#NAME?</v>
      </c>
      <c r="L42" s="24" t="e">
        <f t="shared" ca="1" si="3"/>
        <v>#NAME?</v>
      </c>
      <c r="M42" s="24" t="e">
        <f t="shared" ca="1" si="4"/>
        <v>#NAME?</v>
      </c>
    </row>
    <row r="43" spans="2:13" x14ac:dyDescent="0.25">
      <c r="B43" s="24">
        <f t="shared" ca="1" si="0"/>
        <v>0.1228943135787498</v>
      </c>
      <c r="C43" s="25">
        <f t="shared" ca="1" si="1"/>
        <v>38.393607268542027</v>
      </c>
      <c r="H43" s="24">
        <v>41</v>
      </c>
      <c r="I43" s="24" t="e">
        <f ca="1"/>
        <v>#NAME?</v>
      </c>
      <c r="J43" s="24" t="e">
        <f t="array" aca="1" ref="J43" ca="1">INDIRECT(ADDRESS(($F$2+1-H43)+2,9))</f>
        <v>#NAME?</v>
      </c>
      <c r="K43" s="24" t="e">
        <f t="shared" ca="1" si="2"/>
        <v>#NAME?</v>
      </c>
      <c r="L43" s="24" t="e">
        <f t="shared" ca="1" si="3"/>
        <v>#NAME?</v>
      </c>
      <c r="M43" s="24" t="e">
        <f t="shared" ca="1" si="4"/>
        <v>#NAME?</v>
      </c>
    </row>
    <row r="44" spans="2:13" x14ac:dyDescent="0.25">
      <c r="B44" s="24">
        <f t="shared" ca="1" si="0"/>
        <v>0.78716892159989016</v>
      </c>
      <c r="C44" s="25">
        <f t="shared" ca="1" si="1"/>
        <v>57.966365274872238</v>
      </c>
      <c r="H44" s="24">
        <v>42</v>
      </c>
      <c r="I44" s="24" t="e">
        <f ca="1"/>
        <v>#NAME?</v>
      </c>
      <c r="J44" s="24" t="e">
        <f t="array" aca="1" ref="J44" ca="1">INDIRECT(ADDRESS(($F$2+1-H44)+2,9))</f>
        <v>#NAME?</v>
      </c>
      <c r="K44" s="24" t="e">
        <f t="shared" ca="1" si="2"/>
        <v>#NAME?</v>
      </c>
      <c r="L44" s="24" t="e">
        <f t="shared" ca="1" si="3"/>
        <v>#NAME?</v>
      </c>
      <c r="M44" s="24" t="e">
        <f t="shared" ca="1" si="4"/>
        <v>#NAME?</v>
      </c>
    </row>
    <row r="45" spans="2:13" x14ac:dyDescent="0.25">
      <c r="B45" s="24">
        <f t="shared" ca="1" si="0"/>
        <v>0.93267307203164918</v>
      </c>
      <c r="C45" s="25">
        <f t="shared" ca="1" si="1"/>
        <v>64.959992295980982</v>
      </c>
      <c r="H45" s="24">
        <v>43</v>
      </c>
      <c r="I45" s="24" t="e">
        <f ca="1"/>
        <v>#NAME?</v>
      </c>
      <c r="J45" s="24" t="e">
        <f t="array" aca="1" ref="J45" ca="1">INDIRECT(ADDRESS(($F$2+1-H45)+2,9))</f>
        <v>#NAME?</v>
      </c>
      <c r="K45" s="24" t="e">
        <f t="shared" ca="1" si="2"/>
        <v>#NAME?</v>
      </c>
      <c r="L45" s="24" t="e">
        <f t="shared" ca="1" si="3"/>
        <v>#NAME?</v>
      </c>
      <c r="M45" s="24" t="e">
        <f t="shared" ca="1" si="4"/>
        <v>#NAME?</v>
      </c>
    </row>
    <row r="46" spans="2:13" x14ac:dyDescent="0.25">
      <c r="B46" s="24">
        <f t="shared" ca="1" si="0"/>
        <v>0.41261357354077</v>
      </c>
      <c r="C46" s="25">
        <f t="shared" ca="1" si="1"/>
        <v>47.791730096753113</v>
      </c>
      <c r="H46" s="24">
        <v>44</v>
      </c>
      <c r="I46" s="24" t="e">
        <f ca="1"/>
        <v>#NAME?</v>
      </c>
      <c r="J46" s="24" t="e">
        <f t="array" aca="1" ref="J46" ca="1">INDIRECT(ADDRESS(($F$2+1-H46)+2,9))</f>
        <v>#NAME?</v>
      </c>
      <c r="K46" s="24" t="e">
        <f t="shared" ca="1" si="2"/>
        <v>#NAME?</v>
      </c>
      <c r="L46" s="24" t="e">
        <f t="shared" ca="1" si="3"/>
        <v>#NAME?</v>
      </c>
      <c r="M46" s="24" t="e">
        <f t="shared" ca="1" si="4"/>
        <v>#NAME?</v>
      </c>
    </row>
    <row r="47" spans="2:13" x14ac:dyDescent="0.25">
      <c r="B47" s="24">
        <f t="shared" ca="1" si="0"/>
        <v>6.9869116271665588E-2</v>
      </c>
      <c r="C47" s="25">
        <f t="shared" ca="1" si="1"/>
        <v>35.232334745532754</v>
      </c>
      <c r="H47" s="24">
        <v>45</v>
      </c>
      <c r="I47" s="24" t="e">
        <f ca="1"/>
        <v>#NAME?</v>
      </c>
      <c r="J47" s="24" t="e">
        <f t="array" aca="1" ref="J47" ca="1">INDIRECT(ADDRESS(($F$2+1-H47)+2,9))</f>
        <v>#NAME?</v>
      </c>
      <c r="K47" s="24" t="e">
        <f t="shared" ca="1" si="2"/>
        <v>#NAME?</v>
      </c>
      <c r="L47" s="24" t="e">
        <f t="shared" ca="1" si="3"/>
        <v>#NAME?</v>
      </c>
      <c r="M47" s="24" t="e">
        <f t="shared" ca="1" si="4"/>
        <v>#NAME?</v>
      </c>
    </row>
    <row r="48" spans="2:13" x14ac:dyDescent="0.25">
      <c r="B48" s="24">
        <f t="shared" ca="1" si="0"/>
        <v>0.58786967970282822</v>
      </c>
      <c r="C48" s="25">
        <f t="shared" ca="1" si="1"/>
        <v>52.220683951794619</v>
      </c>
      <c r="H48" s="24">
        <v>46</v>
      </c>
      <c r="I48" s="24" t="e">
        <f ca="1"/>
        <v>#NAME?</v>
      </c>
      <c r="J48" s="24" t="e">
        <f t="array" aca="1" ref="J48" ca="1">INDIRECT(ADDRESS(($F$2+1-H48)+2,9))</f>
        <v>#NAME?</v>
      </c>
      <c r="K48" s="24" t="e">
        <f t="shared" ca="1" si="2"/>
        <v>#NAME?</v>
      </c>
      <c r="L48" s="24" t="e">
        <f t="shared" ca="1" si="3"/>
        <v>#NAME?</v>
      </c>
      <c r="M48" s="24" t="e">
        <f t="shared" ca="1" si="4"/>
        <v>#NAME?</v>
      </c>
    </row>
    <row r="49" spans="2:13" x14ac:dyDescent="0.25">
      <c r="B49" s="24">
        <f t="shared" ca="1" si="0"/>
        <v>0.85997383615707002</v>
      </c>
      <c r="C49" s="25">
        <f t="shared" ca="1" si="1"/>
        <v>60.802017984996425</v>
      </c>
      <c r="H49" s="24">
        <v>47</v>
      </c>
      <c r="I49" s="24" t="e">
        <f ca="1"/>
        <v>#NAME?</v>
      </c>
      <c r="J49" s="24" t="e">
        <f t="array" aca="1" ref="J49" ca="1">INDIRECT(ADDRESS(($F$2+1-H49)+2,9))</f>
        <v>#NAME?</v>
      </c>
      <c r="K49" s="24" t="e">
        <f t="shared" ca="1" si="2"/>
        <v>#NAME?</v>
      </c>
      <c r="L49" s="24" t="e">
        <f t="shared" ca="1" si="3"/>
        <v>#NAME?</v>
      </c>
      <c r="M49" s="24" t="e">
        <f t="shared" ca="1" si="4"/>
        <v>#NAME?</v>
      </c>
    </row>
    <row r="50" spans="2:13" x14ac:dyDescent="0.25">
      <c r="B50" s="24">
        <f t="shared" ca="1" si="0"/>
        <v>0.46312105525681768</v>
      </c>
      <c r="C50" s="25">
        <f t="shared" ca="1" si="1"/>
        <v>49.074261390758679</v>
      </c>
      <c r="H50" s="24">
        <v>48</v>
      </c>
      <c r="I50" s="24" t="e">
        <f ca="1"/>
        <v>#NAME?</v>
      </c>
      <c r="J50" s="24" t="e">
        <f t="array" aca="1" ref="J50" ca="1">INDIRECT(ADDRESS(($F$2+1-H50)+2,9))</f>
        <v>#NAME?</v>
      </c>
      <c r="K50" s="24" t="e">
        <f t="shared" ca="1" si="2"/>
        <v>#NAME?</v>
      </c>
      <c r="L50" s="24" t="e">
        <f t="shared" ca="1" si="3"/>
        <v>#NAME?</v>
      </c>
      <c r="M50" s="24" t="e">
        <f t="shared" ca="1" si="4"/>
        <v>#NAME?</v>
      </c>
    </row>
    <row r="51" spans="2:13" x14ac:dyDescent="0.25">
      <c r="B51" s="24">
        <f t="shared" ca="1" si="0"/>
        <v>0.5818451478749298</v>
      </c>
      <c r="C51" s="25">
        <f t="shared" ca="1" si="1"/>
        <v>52.066160761133169</v>
      </c>
      <c r="H51" s="24">
        <v>49</v>
      </c>
      <c r="I51" s="24" t="e">
        <f ca="1"/>
        <v>#NAME?</v>
      </c>
      <c r="J51" s="24" t="e">
        <f t="array" aca="1" ref="J51" ca="1">INDIRECT(ADDRESS(($F$2+1-H51)+2,9))</f>
        <v>#NAME?</v>
      </c>
      <c r="K51" s="24" t="e">
        <f t="shared" ca="1" si="2"/>
        <v>#NAME?</v>
      </c>
      <c r="L51" s="24" t="e">
        <f t="shared" ca="1" si="3"/>
        <v>#NAME?</v>
      </c>
      <c r="M51" s="24" t="e">
        <f t="shared" ca="1" si="4"/>
        <v>#NAME?</v>
      </c>
    </row>
    <row r="52" spans="2:13" x14ac:dyDescent="0.25">
      <c r="B52" s="24">
        <f t="shared" ca="1" si="0"/>
        <v>0.17259693942781307</v>
      </c>
      <c r="C52" s="25">
        <f t="shared" ca="1" si="1"/>
        <v>40.560474156538824</v>
      </c>
      <c r="H52" s="24">
        <v>50</v>
      </c>
      <c r="I52" s="24" t="e">
        <f ca="1"/>
        <v>#NAME?</v>
      </c>
      <c r="J52" s="24" t="e">
        <f t="array" aca="1" ref="J52" ca="1">INDIRECT(ADDRESS(($F$2+1-H52)+2,9))</f>
        <v>#NAME?</v>
      </c>
      <c r="K52" s="24" t="e">
        <f t="shared" ca="1" si="2"/>
        <v>#NAME?</v>
      </c>
      <c r="L52" s="24" t="e">
        <f t="shared" ca="1" si="3"/>
        <v>#NAME?</v>
      </c>
      <c r="M52" s="24" t="e">
        <f t="shared" ca="1" si="4"/>
        <v>#NAME?</v>
      </c>
    </row>
    <row r="53" spans="2:13" x14ac:dyDescent="0.25">
      <c r="B53" s="24">
        <f t="shared" ca="1" si="0"/>
        <v>0.92547693703506895</v>
      </c>
      <c r="C53" s="25">
        <f t="shared" ca="1" si="1"/>
        <v>64.42908934691792</v>
      </c>
      <c r="H53" s="24">
        <v>51</v>
      </c>
      <c r="I53" s="24" t="e">
        <f ca="1"/>
        <v>#NAME?</v>
      </c>
      <c r="J53" s="24" t="e">
        <f t="array" aca="1" ref="J53" ca="1">INDIRECT(ADDRESS(($F$2+1-H53)+2,9))</f>
        <v>#NAME?</v>
      </c>
      <c r="K53" s="24" t="e">
        <f t="shared" ca="1" si="2"/>
        <v>#NAME?</v>
      </c>
      <c r="L53" s="24" t="e">
        <f t="shared" ca="1" si="3"/>
        <v>#NAME?</v>
      </c>
      <c r="M53" s="24" t="e">
        <f t="shared" ca="1" si="4"/>
        <v>#NAME?</v>
      </c>
    </row>
    <row r="54" spans="2:13" x14ac:dyDescent="0.25">
      <c r="B54" s="24">
        <f t="shared" ca="1" si="0"/>
        <v>0.84283053797777618</v>
      </c>
      <c r="C54" s="25">
        <f t="shared" ca="1" si="1"/>
        <v>60.06159347469827</v>
      </c>
      <c r="H54" s="24">
        <v>52</v>
      </c>
      <c r="I54" s="24" t="e">
        <f ca="1"/>
        <v>#NAME?</v>
      </c>
      <c r="J54" s="24" t="e">
        <f t="array" aca="1" ref="J54" ca="1">INDIRECT(ADDRESS(($F$2+1-H54)+2,9))</f>
        <v>#NAME?</v>
      </c>
      <c r="K54" s="24" t="e">
        <f t="shared" ca="1" si="2"/>
        <v>#NAME?</v>
      </c>
      <c r="L54" s="24" t="e">
        <f t="shared" ca="1" si="3"/>
        <v>#NAME?</v>
      </c>
      <c r="M54" s="24" t="e">
        <f t="shared" ca="1" si="4"/>
        <v>#NAME?</v>
      </c>
    </row>
    <row r="55" spans="2:13" x14ac:dyDescent="0.25">
      <c r="B55" s="24">
        <f t="shared" ca="1" si="0"/>
        <v>0.12740642884582665</v>
      </c>
      <c r="C55" s="25">
        <f t="shared" ca="1" si="1"/>
        <v>38.612629814014213</v>
      </c>
      <c r="H55" s="24">
        <v>53</v>
      </c>
      <c r="I55" s="24" t="e">
        <f ca="1"/>
        <v>#NAME?</v>
      </c>
      <c r="J55" s="24" t="e">
        <f t="array" aca="1" ref="J55" ca="1">INDIRECT(ADDRESS(($F$2+1-H55)+2,9))</f>
        <v>#NAME?</v>
      </c>
      <c r="K55" s="24" t="e">
        <f t="shared" ca="1" si="2"/>
        <v>#NAME?</v>
      </c>
      <c r="L55" s="24" t="e">
        <f t="shared" ca="1" si="3"/>
        <v>#NAME?</v>
      </c>
      <c r="M55" s="24" t="e">
        <f t="shared" ca="1" si="4"/>
        <v>#NAME?</v>
      </c>
    </row>
    <row r="56" spans="2:13" x14ac:dyDescent="0.25">
      <c r="B56" s="24">
        <f t="shared" ca="1" si="0"/>
        <v>0.59514151660457904</v>
      </c>
      <c r="C56" s="25">
        <f t="shared" ca="1" si="1"/>
        <v>52.407911788118604</v>
      </c>
      <c r="H56" s="24">
        <v>54</v>
      </c>
      <c r="I56" s="24" t="e">
        <f ca="1"/>
        <v>#NAME?</v>
      </c>
      <c r="J56" s="24" t="e">
        <f t="array" aca="1" ref="J56" ca="1">INDIRECT(ADDRESS(($F$2+1-H56)+2,9))</f>
        <v>#NAME?</v>
      </c>
      <c r="K56" s="24" t="e">
        <f t="shared" ca="1" si="2"/>
        <v>#NAME?</v>
      </c>
      <c r="L56" s="24" t="e">
        <f t="shared" ca="1" si="3"/>
        <v>#NAME?</v>
      </c>
      <c r="M56" s="24" t="e">
        <f t="shared" ca="1" si="4"/>
        <v>#NAME?</v>
      </c>
    </row>
    <row r="57" spans="2:13" x14ac:dyDescent="0.25">
      <c r="B57" s="24">
        <f t="shared" ca="1" si="0"/>
        <v>0.19177076110244717</v>
      </c>
      <c r="C57" s="25">
        <f t="shared" ca="1" si="1"/>
        <v>41.286105095966008</v>
      </c>
      <c r="H57" s="24">
        <v>55</v>
      </c>
      <c r="I57" s="24" t="e">
        <f ca="1"/>
        <v>#NAME?</v>
      </c>
      <c r="J57" s="24" t="e">
        <f t="array" aca="1" ref="J57" ca="1">INDIRECT(ADDRESS(($F$2+1-H57)+2,9))</f>
        <v>#NAME?</v>
      </c>
      <c r="K57" s="24" t="e">
        <f t="shared" ca="1" si="2"/>
        <v>#NAME?</v>
      </c>
      <c r="L57" s="24" t="e">
        <f t="shared" ca="1" si="3"/>
        <v>#NAME?</v>
      </c>
      <c r="M57" s="24" t="e">
        <f t="shared" ca="1" si="4"/>
        <v>#NAME?</v>
      </c>
    </row>
    <row r="58" spans="2:13" x14ac:dyDescent="0.25">
      <c r="B58" s="24">
        <f t="shared" ca="1" si="0"/>
        <v>0.91561526316127162</v>
      </c>
      <c r="C58" s="25">
        <f t="shared" ca="1" si="1"/>
        <v>63.761684945388559</v>
      </c>
      <c r="H58" s="24">
        <v>56</v>
      </c>
      <c r="I58" s="24" t="e">
        <f ca="1"/>
        <v>#NAME?</v>
      </c>
      <c r="J58" s="24" t="e">
        <f t="array" aca="1" ref="J58" ca="1">INDIRECT(ADDRESS(($F$2+1-H58)+2,9))</f>
        <v>#NAME?</v>
      </c>
      <c r="K58" s="24" t="e">
        <f t="shared" ca="1" si="2"/>
        <v>#NAME?</v>
      </c>
      <c r="L58" s="24" t="e">
        <f t="shared" ca="1" si="3"/>
        <v>#NAME?</v>
      </c>
      <c r="M58" s="24" t="e">
        <f t="shared" ca="1" si="4"/>
        <v>#NAME?</v>
      </c>
    </row>
    <row r="59" spans="2:13" x14ac:dyDescent="0.25">
      <c r="B59" s="24">
        <f t="shared" ca="1" si="0"/>
        <v>0.95014678395543917</v>
      </c>
      <c r="C59" s="25">
        <f t="shared" ca="1" si="1"/>
        <v>66.462785086138055</v>
      </c>
      <c r="H59" s="24">
        <v>57</v>
      </c>
      <c r="I59" s="24" t="e">
        <f ca="1"/>
        <v>#NAME?</v>
      </c>
      <c r="J59" s="24" t="e">
        <f t="array" aca="1" ref="J59" ca="1">INDIRECT(ADDRESS(($F$2+1-H59)+2,9))</f>
        <v>#NAME?</v>
      </c>
      <c r="K59" s="24" t="e">
        <f t="shared" ca="1" si="2"/>
        <v>#NAME?</v>
      </c>
      <c r="L59" s="24" t="e">
        <f t="shared" ca="1" si="3"/>
        <v>#NAME?</v>
      </c>
      <c r="M59" s="24" t="e">
        <f t="shared" ca="1" si="4"/>
        <v>#NAME?</v>
      </c>
    </row>
    <row r="60" spans="2:13" x14ac:dyDescent="0.25">
      <c r="B60" s="24">
        <f t="shared" ca="1" si="0"/>
        <v>0.89739711924571808</v>
      </c>
      <c r="C60" s="25">
        <f t="shared" ca="1" si="1"/>
        <v>62.668588592546605</v>
      </c>
      <c r="H60" s="24">
        <v>58</v>
      </c>
      <c r="I60" s="24" t="e">
        <f ca="1"/>
        <v>#NAME?</v>
      </c>
      <c r="J60" s="24" t="e">
        <f t="array" aca="1" ref="J60" ca="1">INDIRECT(ADDRESS(($F$2+1-H60)+2,9))</f>
        <v>#NAME?</v>
      </c>
      <c r="K60" s="24" t="e">
        <f t="shared" ca="1" si="2"/>
        <v>#NAME?</v>
      </c>
      <c r="L60" s="24" t="e">
        <f t="shared" ca="1" si="3"/>
        <v>#NAME?</v>
      </c>
      <c r="M60" s="24" t="e">
        <f t="shared" ca="1" si="4"/>
        <v>#NAME?</v>
      </c>
    </row>
    <row r="61" spans="2:13" x14ac:dyDescent="0.25">
      <c r="B61" s="24">
        <f t="shared" ca="1" si="0"/>
        <v>0.23161972983557122</v>
      </c>
      <c r="C61" s="25">
        <f t="shared" ca="1" si="1"/>
        <v>42.664769255597854</v>
      </c>
      <c r="H61" s="24">
        <v>59</v>
      </c>
      <c r="I61" s="24" t="e">
        <f ca="1"/>
        <v>#NAME?</v>
      </c>
      <c r="J61" s="24" t="e">
        <f t="array" aca="1" ref="J61" ca="1">INDIRECT(ADDRESS(($F$2+1-H61)+2,9))</f>
        <v>#NAME?</v>
      </c>
      <c r="K61" s="24" t="e">
        <f t="shared" ca="1" si="2"/>
        <v>#NAME?</v>
      </c>
      <c r="L61" s="24" t="e">
        <f t="shared" ca="1" si="3"/>
        <v>#NAME?</v>
      </c>
      <c r="M61" s="24" t="e">
        <f t="shared" ca="1" si="4"/>
        <v>#NAME?</v>
      </c>
    </row>
    <row r="62" spans="2:13" x14ac:dyDescent="0.25">
      <c r="B62" s="24">
        <f t="shared" ca="1" si="0"/>
        <v>0.18008501245106279</v>
      </c>
      <c r="C62" s="25">
        <f t="shared" ca="1" si="1"/>
        <v>40.849588444884098</v>
      </c>
      <c r="H62" s="24">
        <v>60</v>
      </c>
      <c r="I62" s="24" t="e">
        <f ca="1"/>
        <v>#NAME?</v>
      </c>
      <c r="J62" s="24" t="e">
        <f t="array" aca="1" ref="J62" ca="1">INDIRECT(ADDRESS(($F$2+1-H62)+2,9))</f>
        <v>#NAME?</v>
      </c>
      <c r="K62" s="24" t="e">
        <f t="shared" ca="1" si="2"/>
        <v>#NAME?</v>
      </c>
      <c r="L62" s="24" t="e">
        <f t="shared" ca="1" si="3"/>
        <v>#NAME?</v>
      </c>
      <c r="M62" s="24" t="e">
        <f t="shared" ca="1" si="4"/>
        <v>#NAME?</v>
      </c>
    </row>
    <row r="63" spans="2:13" x14ac:dyDescent="0.25">
      <c r="B63" s="24">
        <f t="shared" ca="1" si="0"/>
        <v>0.61285519442946523</v>
      </c>
      <c r="C63" s="25">
        <f t="shared" ca="1" si="1"/>
        <v>52.867684641867577</v>
      </c>
      <c r="H63" s="24">
        <v>61</v>
      </c>
      <c r="I63" s="24" t="e">
        <f ca="1"/>
        <v>#NAME?</v>
      </c>
      <c r="J63" s="24" t="e">
        <f t="array" aca="1" ref="J63" ca="1">INDIRECT(ADDRESS(($F$2+1-H63)+2,9))</f>
        <v>#NAME?</v>
      </c>
      <c r="K63" s="24" t="e">
        <f t="shared" ca="1" si="2"/>
        <v>#NAME?</v>
      </c>
      <c r="L63" s="24" t="e">
        <f t="shared" ca="1" si="3"/>
        <v>#NAME?</v>
      </c>
      <c r="M63" s="24" t="e">
        <f t="shared" ca="1" si="4"/>
        <v>#NAME?</v>
      </c>
    </row>
    <row r="64" spans="2:13" x14ac:dyDescent="0.25">
      <c r="B64" s="24">
        <f t="shared" ca="1" si="0"/>
        <v>0.77094168790329087</v>
      </c>
      <c r="C64" s="25">
        <f t="shared" ca="1" si="1"/>
        <v>57.419516602682805</v>
      </c>
      <c r="H64" s="24">
        <v>62</v>
      </c>
      <c r="I64" s="24" t="e">
        <f ca="1"/>
        <v>#NAME?</v>
      </c>
      <c r="J64" s="24" t="e">
        <f t="array" aca="1" ref="J64" ca="1">INDIRECT(ADDRESS(($F$2+1-H64)+2,9))</f>
        <v>#NAME?</v>
      </c>
      <c r="K64" s="24" t="e">
        <f t="shared" ca="1" si="2"/>
        <v>#NAME?</v>
      </c>
      <c r="L64" s="24" t="e">
        <f t="shared" ca="1" si="3"/>
        <v>#NAME?</v>
      </c>
      <c r="M64" s="24" t="e">
        <f t="shared" ca="1" si="4"/>
        <v>#NAME?</v>
      </c>
    </row>
    <row r="65" spans="2:13" x14ac:dyDescent="0.25">
      <c r="B65" s="24">
        <f t="shared" ca="1" si="0"/>
        <v>0.85348476411919105</v>
      </c>
      <c r="C65" s="25">
        <f t="shared" ca="1" si="1"/>
        <v>60.514968143104809</v>
      </c>
      <c r="H65" s="24">
        <v>63</v>
      </c>
      <c r="I65" s="24" t="e">
        <f ca="1"/>
        <v>#NAME?</v>
      </c>
      <c r="J65" s="24" t="e">
        <f t="array" aca="1" ref="J65" ca="1">INDIRECT(ADDRESS(($F$2+1-H65)+2,9))</f>
        <v>#NAME?</v>
      </c>
      <c r="K65" s="24" t="e">
        <f t="shared" ca="1" si="2"/>
        <v>#NAME?</v>
      </c>
      <c r="L65" s="24" t="e">
        <f t="shared" ca="1" si="3"/>
        <v>#NAME?</v>
      </c>
      <c r="M65" s="24" t="e">
        <f t="shared" ca="1" si="4"/>
        <v>#NAME?</v>
      </c>
    </row>
    <row r="66" spans="2:13" x14ac:dyDescent="0.25">
      <c r="B66" s="24">
        <f t="shared" ca="1" si="0"/>
        <v>0.73447777077557796</v>
      </c>
      <c r="C66" s="25">
        <f t="shared" ca="1" si="1"/>
        <v>56.264124303199139</v>
      </c>
      <c r="H66" s="24">
        <v>64</v>
      </c>
      <c r="I66" s="24" t="e">
        <f ca="1"/>
        <v>#NAME?</v>
      </c>
      <c r="J66" s="24" t="e">
        <f t="array" aca="1" ref="J66" ca="1">INDIRECT(ADDRESS(($F$2+1-H66)+2,9))</f>
        <v>#NAME?</v>
      </c>
      <c r="K66" s="24" t="e">
        <f t="shared" ca="1" si="2"/>
        <v>#NAME?</v>
      </c>
      <c r="L66" s="24" t="e">
        <f t="shared" ca="1" si="3"/>
        <v>#NAME?</v>
      </c>
      <c r="M66" s="24" t="e">
        <f t="shared" ca="1" si="4"/>
        <v>#NAME?</v>
      </c>
    </row>
    <row r="67" spans="2:13" x14ac:dyDescent="0.25">
      <c r="B67" s="24">
        <f t="shared" ca="1" si="0"/>
        <v>0.7333684497617261</v>
      </c>
      <c r="C67" s="25">
        <f t="shared" ca="1" si="1"/>
        <v>56.230325981235083</v>
      </c>
      <c r="H67" s="24">
        <v>65</v>
      </c>
      <c r="I67" s="24" t="e">
        <f ca="1"/>
        <v>#NAME?</v>
      </c>
      <c r="J67" s="24" t="e">
        <f t="array" aca="1" ref="J67" ca="1">INDIRECT(ADDRESS(($F$2+1-H67)+2,9))</f>
        <v>#NAME?</v>
      </c>
      <c r="K67" s="24" t="e">
        <f t="shared" ca="1" si="2"/>
        <v>#NAME?</v>
      </c>
      <c r="L67" s="24" t="e">
        <f t="shared" ca="1" si="3"/>
        <v>#NAME?</v>
      </c>
      <c r="M67" s="24" t="e">
        <f t="shared" ca="1" si="4"/>
        <v>#NAME?</v>
      </c>
    </row>
    <row r="68" spans="2:13" x14ac:dyDescent="0.25">
      <c r="B68" s="24">
        <f t="shared" ref="B68:B131" ca="1" si="5">RAND()</f>
        <v>0.55879782136233491</v>
      </c>
      <c r="C68" s="25">
        <f t="shared" ref="C68:C131" ca="1" si="6">_xlfn.NORM.INV(B68,50,10)</f>
        <v>51.479219600090943</v>
      </c>
      <c r="H68" s="24">
        <v>66</v>
      </c>
      <c r="I68" s="24" t="e">
        <f ca="1"/>
        <v>#NAME?</v>
      </c>
      <c r="J68" s="24" t="e">
        <f t="array" aca="1" ref="J68" ca="1">INDIRECT(ADDRESS(($F$2+1-H68)+2,9))</f>
        <v>#NAME?</v>
      </c>
      <c r="K68" s="24" t="e">
        <f t="shared" ref="K68:K131" ca="1" si="7">_xlfn.NORM.DIST(I68,$F$5,$F$6,TRUE)</f>
        <v>#NAME?</v>
      </c>
      <c r="L68" s="24" t="e">
        <f t="shared" ref="L68:L131" ca="1" si="8">_xlfn.NORM.DIST(J68,$F$5,$F$6,TRUE)</f>
        <v>#NAME?</v>
      </c>
      <c r="M68" s="24" t="e">
        <f t="shared" ca="1" si="4"/>
        <v>#NAME?</v>
      </c>
    </row>
    <row r="69" spans="2:13" x14ac:dyDescent="0.25">
      <c r="B69" s="24">
        <f t="shared" ca="1" si="5"/>
        <v>0.70651396799820876</v>
      </c>
      <c r="C69" s="25">
        <f t="shared" ca="1" si="6"/>
        <v>55.432291132030308</v>
      </c>
      <c r="H69" s="24">
        <v>67</v>
      </c>
      <c r="I69" s="24" t="e">
        <f ca="1"/>
        <v>#NAME?</v>
      </c>
      <c r="J69" s="24" t="e">
        <f t="array" aca="1" ref="J69" ca="1">INDIRECT(ADDRESS(($F$2+1-H69)+2,9))</f>
        <v>#NAME?</v>
      </c>
      <c r="K69" s="24" t="e">
        <f t="shared" ca="1" si="7"/>
        <v>#NAME?</v>
      </c>
      <c r="L69" s="24" t="e">
        <f t="shared" ca="1" si="8"/>
        <v>#NAME?</v>
      </c>
      <c r="M69" s="24" t="e">
        <f t="shared" ref="M69:M132" ca="1" si="9">((2*H69-1)/$F$2)*(LN(K69)+LN(1-L69))</f>
        <v>#NAME?</v>
      </c>
    </row>
    <row r="70" spans="2:13" x14ac:dyDescent="0.25">
      <c r="B70" s="24">
        <f t="shared" ca="1" si="5"/>
        <v>0.76369521699639464</v>
      </c>
      <c r="C70" s="25">
        <f t="shared" ca="1" si="6"/>
        <v>57.182395982209876</v>
      </c>
      <c r="H70" s="24">
        <v>68</v>
      </c>
      <c r="I70" s="24" t="e">
        <f ca="1"/>
        <v>#NAME?</v>
      </c>
      <c r="J70" s="24" t="e">
        <f t="array" aca="1" ref="J70" ca="1">INDIRECT(ADDRESS(($F$2+1-H70)+2,9))</f>
        <v>#NAME?</v>
      </c>
      <c r="K70" s="24" t="e">
        <f t="shared" ca="1" si="7"/>
        <v>#NAME?</v>
      </c>
      <c r="L70" s="24" t="e">
        <f t="shared" ca="1" si="8"/>
        <v>#NAME?</v>
      </c>
      <c r="M70" s="24" t="e">
        <f t="shared" ca="1" si="9"/>
        <v>#NAME?</v>
      </c>
    </row>
    <row r="71" spans="2:13" x14ac:dyDescent="0.25">
      <c r="B71" s="24">
        <f t="shared" ca="1" si="5"/>
        <v>7.3961503543801266E-2</v>
      </c>
      <c r="C71" s="25">
        <f t="shared" ca="1" si="6"/>
        <v>35.530931240166055</v>
      </c>
      <c r="H71" s="24">
        <v>69</v>
      </c>
      <c r="I71" s="24" t="e">
        <f ca="1"/>
        <v>#NAME?</v>
      </c>
      <c r="J71" s="24" t="e">
        <f t="array" aca="1" ref="J71" ca="1">INDIRECT(ADDRESS(($F$2+1-H71)+2,9))</f>
        <v>#NAME?</v>
      </c>
      <c r="K71" s="24" t="e">
        <f t="shared" ca="1" si="7"/>
        <v>#NAME?</v>
      </c>
      <c r="L71" s="24" t="e">
        <f t="shared" ca="1" si="8"/>
        <v>#NAME?</v>
      </c>
      <c r="M71" s="24" t="e">
        <f t="shared" ca="1" si="9"/>
        <v>#NAME?</v>
      </c>
    </row>
    <row r="72" spans="2:13" x14ac:dyDescent="0.25">
      <c r="B72" s="24">
        <f t="shared" ca="1" si="5"/>
        <v>0.26658280354336061</v>
      </c>
      <c r="C72" s="25">
        <f t="shared" ca="1" si="6"/>
        <v>43.768190322014533</v>
      </c>
      <c r="H72" s="24">
        <v>70</v>
      </c>
      <c r="I72" s="24" t="e">
        <f ca="1"/>
        <v>#NAME?</v>
      </c>
      <c r="J72" s="24" t="e">
        <f t="array" aca="1" ref="J72" ca="1">INDIRECT(ADDRESS(($F$2+1-H72)+2,9))</f>
        <v>#NAME?</v>
      </c>
      <c r="K72" s="24" t="e">
        <f t="shared" ca="1" si="7"/>
        <v>#NAME?</v>
      </c>
      <c r="L72" s="24" t="e">
        <f t="shared" ca="1" si="8"/>
        <v>#NAME?</v>
      </c>
      <c r="M72" s="24" t="e">
        <f t="shared" ca="1" si="9"/>
        <v>#NAME?</v>
      </c>
    </row>
    <row r="73" spans="2:13" x14ac:dyDescent="0.25">
      <c r="B73" s="24">
        <f t="shared" ca="1" si="5"/>
        <v>0.25140029607077785</v>
      </c>
      <c r="C73" s="25">
        <f t="shared" ca="1" si="6"/>
        <v>43.299102712524245</v>
      </c>
      <c r="H73" s="24">
        <v>71</v>
      </c>
      <c r="I73" s="24" t="e">
        <f ca="1"/>
        <v>#NAME?</v>
      </c>
      <c r="J73" s="24" t="e">
        <f t="array" aca="1" ref="J73" ca="1">INDIRECT(ADDRESS(($F$2+1-H73)+2,9))</f>
        <v>#NAME?</v>
      </c>
      <c r="K73" s="24" t="e">
        <f t="shared" ca="1" si="7"/>
        <v>#NAME?</v>
      </c>
      <c r="L73" s="24" t="e">
        <f t="shared" ca="1" si="8"/>
        <v>#NAME?</v>
      </c>
      <c r="M73" s="24" t="e">
        <f t="shared" ca="1" si="9"/>
        <v>#NAME?</v>
      </c>
    </row>
    <row r="74" spans="2:13" x14ac:dyDescent="0.25">
      <c r="B74" s="24">
        <f t="shared" ca="1" si="5"/>
        <v>0.70014744103072568</v>
      </c>
      <c r="C74" s="25">
        <f t="shared" ca="1" si="6"/>
        <v>55.248246155654378</v>
      </c>
      <c r="H74" s="24">
        <v>72</v>
      </c>
      <c r="I74" s="24" t="e">
        <f ca="1"/>
        <v>#NAME?</v>
      </c>
      <c r="J74" s="24" t="e">
        <f t="array" aca="1" ref="J74" ca="1">INDIRECT(ADDRESS(($F$2+1-H74)+2,9))</f>
        <v>#NAME?</v>
      </c>
      <c r="K74" s="24" t="e">
        <f t="shared" ca="1" si="7"/>
        <v>#NAME?</v>
      </c>
      <c r="L74" s="24" t="e">
        <f t="shared" ca="1" si="8"/>
        <v>#NAME?</v>
      </c>
      <c r="M74" s="24" t="e">
        <f t="shared" ca="1" si="9"/>
        <v>#NAME?</v>
      </c>
    </row>
    <row r="75" spans="2:13" x14ac:dyDescent="0.25">
      <c r="B75" s="24">
        <f t="shared" ca="1" si="5"/>
        <v>9.8412271162972798E-2</v>
      </c>
      <c r="C75" s="25">
        <f t="shared" ca="1" si="6"/>
        <v>37.093484795630935</v>
      </c>
      <c r="H75" s="24">
        <v>73</v>
      </c>
      <c r="I75" s="24" t="e">
        <f ca="1"/>
        <v>#NAME?</v>
      </c>
      <c r="J75" s="24" t="e">
        <f t="array" aca="1" ref="J75" ca="1">INDIRECT(ADDRESS(($F$2+1-H75)+2,9))</f>
        <v>#NAME?</v>
      </c>
      <c r="K75" s="24" t="e">
        <f t="shared" ca="1" si="7"/>
        <v>#NAME?</v>
      </c>
      <c r="L75" s="24" t="e">
        <f t="shared" ca="1" si="8"/>
        <v>#NAME?</v>
      </c>
      <c r="M75" s="24" t="e">
        <f t="shared" ca="1" si="9"/>
        <v>#NAME?</v>
      </c>
    </row>
    <row r="76" spans="2:13" x14ac:dyDescent="0.25">
      <c r="B76" s="24">
        <f t="shared" ca="1" si="5"/>
        <v>0.71190850948071349</v>
      </c>
      <c r="C76" s="25">
        <f t="shared" ca="1" si="6"/>
        <v>55.589688476162664</v>
      </c>
      <c r="H76" s="24">
        <v>74</v>
      </c>
      <c r="I76" s="24" t="e">
        <f ca="1"/>
        <v>#NAME?</v>
      </c>
      <c r="J76" s="24" t="e">
        <f t="array" aca="1" ref="J76" ca="1">INDIRECT(ADDRESS(($F$2+1-H76)+2,9))</f>
        <v>#NAME?</v>
      </c>
      <c r="K76" s="24" t="e">
        <f t="shared" ca="1" si="7"/>
        <v>#NAME?</v>
      </c>
      <c r="L76" s="24" t="e">
        <f t="shared" ca="1" si="8"/>
        <v>#NAME?</v>
      </c>
      <c r="M76" s="24" t="e">
        <f t="shared" ca="1" si="9"/>
        <v>#NAME?</v>
      </c>
    </row>
    <row r="77" spans="2:13" x14ac:dyDescent="0.25">
      <c r="B77" s="24">
        <f t="shared" ca="1" si="5"/>
        <v>0.44484541094228136</v>
      </c>
      <c r="C77" s="25">
        <f t="shared" ca="1" si="6"/>
        <v>48.613045603276049</v>
      </c>
      <c r="H77" s="24">
        <v>75</v>
      </c>
      <c r="I77" s="24" t="e">
        <f ca="1"/>
        <v>#NAME?</v>
      </c>
      <c r="J77" s="24" t="e">
        <f t="array" aca="1" ref="J77" ca="1">INDIRECT(ADDRESS(($F$2+1-H77)+2,9))</f>
        <v>#NAME?</v>
      </c>
      <c r="K77" s="24" t="e">
        <f t="shared" ca="1" si="7"/>
        <v>#NAME?</v>
      </c>
      <c r="L77" s="24" t="e">
        <f t="shared" ca="1" si="8"/>
        <v>#NAME?</v>
      </c>
      <c r="M77" s="24" t="e">
        <f t="shared" ca="1" si="9"/>
        <v>#NAME?</v>
      </c>
    </row>
    <row r="78" spans="2:13" x14ac:dyDescent="0.25">
      <c r="B78" s="24">
        <f t="shared" ca="1" si="5"/>
        <v>0.28431530685004625</v>
      </c>
      <c r="C78" s="25">
        <f t="shared" ca="1" si="6"/>
        <v>44.299305780766183</v>
      </c>
      <c r="H78" s="24">
        <v>76</v>
      </c>
      <c r="I78" s="24" t="e">
        <f ca="1"/>
        <v>#NAME?</v>
      </c>
      <c r="J78" s="24" t="e">
        <f t="array" aca="1" ref="J78" ca="1">INDIRECT(ADDRESS(($F$2+1-H78)+2,9))</f>
        <v>#NAME?</v>
      </c>
      <c r="K78" s="24" t="e">
        <f t="shared" ca="1" si="7"/>
        <v>#NAME?</v>
      </c>
      <c r="L78" s="24" t="e">
        <f t="shared" ca="1" si="8"/>
        <v>#NAME?</v>
      </c>
      <c r="M78" s="24" t="e">
        <f t="shared" ca="1" si="9"/>
        <v>#NAME?</v>
      </c>
    </row>
    <row r="79" spans="2:13" x14ac:dyDescent="0.25">
      <c r="B79" s="24">
        <f t="shared" ca="1" si="5"/>
        <v>0.71334400908450912</v>
      </c>
      <c r="C79" s="25">
        <f t="shared" ca="1" si="6"/>
        <v>55.631804971246844</v>
      </c>
      <c r="H79" s="24">
        <v>77</v>
      </c>
      <c r="I79" s="24" t="e">
        <f ca="1"/>
        <v>#NAME?</v>
      </c>
      <c r="J79" s="24" t="e">
        <f t="array" aca="1" ref="J79" ca="1">INDIRECT(ADDRESS(($F$2+1-H79)+2,9))</f>
        <v>#NAME?</v>
      </c>
      <c r="K79" s="24" t="e">
        <f t="shared" ca="1" si="7"/>
        <v>#NAME?</v>
      </c>
      <c r="L79" s="24" t="e">
        <f t="shared" ca="1" si="8"/>
        <v>#NAME?</v>
      </c>
      <c r="M79" s="24" t="e">
        <f t="shared" ca="1" si="9"/>
        <v>#NAME?</v>
      </c>
    </row>
    <row r="80" spans="2:13" x14ac:dyDescent="0.25">
      <c r="B80" s="24">
        <f t="shared" ca="1" si="5"/>
        <v>0.203865126601527</v>
      </c>
      <c r="C80" s="25">
        <f t="shared" ca="1" si="6"/>
        <v>41.721055056211547</v>
      </c>
      <c r="H80" s="24">
        <v>78</v>
      </c>
      <c r="I80" s="24" t="e">
        <f ca="1"/>
        <v>#NAME?</v>
      </c>
      <c r="J80" s="24" t="e">
        <f t="array" aca="1" ref="J80" ca="1">INDIRECT(ADDRESS(($F$2+1-H80)+2,9))</f>
        <v>#NAME?</v>
      </c>
      <c r="K80" s="24" t="e">
        <f t="shared" ca="1" si="7"/>
        <v>#NAME?</v>
      </c>
      <c r="L80" s="24" t="e">
        <f t="shared" ca="1" si="8"/>
        <v>#NAME?</v>
      </c>
      <c r="M80" s="24" t="e">
        <f t="shared" ca="1" si="9"/>
        <v>#NAME?</v>
      </c>
    </row>
    <row r="81" spans="2:13" x14ac:dyDescent="0.25">
      <c r="B81" s="24">
        <f t="shared" ca="1" si="5"/>
        <v>0.78466701782872772</v>
      </c>
      <c r="C81" s="25">
        <f t="shared" ca="1" si="6"/>
        <v>57.880525570338513</v>
      </c>
      <c r="H81" s="24">
        <v>79</v>
      </c>
      <c r="I81" s="24" t="e">
        <f ca="1"/>
        <v>#NAME?</v>
      </c>
      <c r="J81" s="24" t="e">
        <f t="array" aca="1" ref="J81" ca="1">INDIRECT(ADDRESS(($F$2+1-H81)+2,9))</f>
        <v>#NAME?</v>
      </c>
      <c r="K81" s="24" t="e">
        <f t="shared" ca="1" si="7"/>
        <v>#NAME?</v>
      </c>
      <c r="L81" s="24" t="e">
        <f t="shared" ca="1" si="8"/>
        <v>#NAME?</v>
      </c>
      <c r="M81" s="24" t="e">
        <f t="shared" ca="1" si="9"/>
        <v>#NAME?</v>
      </c>
    </row>
    <row r="82" spans="2:13" x14ac:dyDescent="0.25">
      <c r="B82" s="24">
        <f t="shared" ca="1" si="5"/>
        <v>0.90429572016877524</v>
      </c>
      <c r="C82" s="25">
        <f t="shared" ca="1" si="6"/>
        <v>63.064235555745292</v>
      </c>
      <c r="H82" s="24">
        <v>80</v>
      </c>
      <c r="I82" s="24" t="e">
        <f ca="1"/>
        <v>#NAME?</v>
      </c>
      <c r="J82" s="24" t="e">
        <f t="array" aca="1" ref="J82" ca="1">INDIRECT(ADDRESS(($F$2+1-H82)+2,9))</f>
        <v>#NAME?</v>
      </c>
      <c r="K82" s="24" t="e">
        <f t="shared" ca="1" si="7"/>
        <v>#NAME?</v>
      </c>
      <c r="L82" s="24" t="e">
        <f t="shared" ca="1" si="8"/>
        <v>#NAME?</v>
      </c>
      <c r="M82" s="24" t="e">
        <f t="shared" ca="1" si="9"/>
        <v>#NAME?</v>
      </c>
    </row>
    <row r="83" spans="2:13" x14ac:dyDescent="0.25">
      <c r="B83" s="24">
        <f t="shared" ca="1" si="5"/>
        <v>0.12276437815271879</v>
      </c>
      <c r="C83" s="25">
        <f t="shared" ca="1" si="6"/>
        <v>38.387217368814589</v>
      </c>
      <c r="H83" s="24">
        <v>81</v>
      </c>
      <c r="I83" s="24" t="e">
        <f ca="1"/>
        <v>#NAME?</v>
      </c>
      <c r="J83" s="24" t="e">
        <f t="array" aca="1" ref="J83" ca="1">INDIRECT(ADDRESS(($F$2+1-H83)+2,9))</f>
        <v>#NAME?</v>
      </c>
      <c r="K83" s="24" t="e">
        <f t="shared" ca="1" si="7"/>
        <v>#NAME?</v>
      </c>
      <c r="L83" s="24" t="e">
        <f t="shared" ca="1" si="8"/>
        <v>#NAME?</v>
      </c>
      <c r="M83" s="24" t="e">
        <f t="shared" ca="1" si="9"/>
        <v>#NAME?</v>
      </c>
    </row>
    <row r="84" spans="2:13" x14ac:dyDescent="0.25">
      <c r="B84" s="24">
        <f t="shared" ca="1" si="5"/>
        <v>0.15382526084020098</v>
      </c>
      <c r="C84" s="25">
        <f t="shared" ca="1" si="6"/>
        <v>39.798356493131806</v>
      </c>
      <c r="H84" s="24">
        <v>82</v>
      </c>
      <c r="I84" s="24" t="e">
        <f ca="1"/>
        <v>#NAME?</v>
      </c>
      <c r="J84" s="24" t="e">
        <f t="array" aca="1" ref="J84" ca="1">INDIRECT(ADDRESS(($F$2+1-H84)+2,9))</f>
        <v>#NAME?</v>
      </c>
      <c r="K84" s="24" t="e">
        <f t="shared" ca="1" si="7"/>
        <v>#NAME?</v>
      </c>
      <c r="L84" s="24" t="e">
        <f t="shared" ca="1" si="8"/>
        <v>#NAME?</v>
      </c>
      <c r="M84" s="24" t="e">
        <f t="shared" ca="1" si="9"/>
        <v>#NAME?</v>
      </c>
    </row>
    <row r="85" spans="2:13" x14ac:dyDescent="0.25">
      <c r="B85" s="24">
        <f t="shared" ca="1" si="5"/>
        <v>7.4723863056738171E-2</v>
      </c>
      <c r="C85" s="25">
        <f t="shared" ca="1" si="6"/>
        <v>35.58515049936662</v>
      </c>
      <c r="H85" s="24">
        <v>83</v>
      </c>
      <c r="I85" s="24" t="e">
        <f ca="1"/>
        <v>#NAME?</v>
      </c>
      <c r="J85" s="24" t="e">
        <f t="array" aca="1" ref="J85" ca="1">INDIRECT(ADDRESS(($F$2+1-H85)+2,9))</f>
        <v>#NAME?</v>
      </c>
      <c r="K85" s="24" t="e">
        <f t="shared" ca="1" si="7"/>
        <v>#NAME?</v>
      </c>
      <c r="L85" s="24" t="e">
        <f t="shared" ca="1" si="8"/>
        <v>#NAME?</v>
      </c>
      <c r="M85" s="24" t="e">
        <f t="shared" ca="1" si="9"/>
        <v>#NAME?</v>
      </c>
    </row>
    <row r="86" spans="2:13" x14ac:dyDescent="0.25">
      <c r="B86" s="24">
        <f t="shared" ca="1" si="5"/>
        <v>0.26167964811069477</v>
      </c>
      <c r="C86" s="25">
        <f t="shared" ca="1" si="6"/>
        <v>43.618242733846849</v>
      </c>
      <c r="H86" s="24">
        <v>84</v>
      </c>
      <c r="I86" s="24" t="e">
        <f ca="1"/>
        <v>#NAME?</v>
      </c>
      <c r="J86" s="24" t="e">
        <f t="array" aca="1" ref="J86" ca="1">INDIRECT(ADDRESS(($F$2+1-H86)+2,9))</f>
        <v>#NAME?</v>
      </c>
      <c r="K86" s="24" t="e">
        <f t="shared" ca="1" si="7"/>
        <v>#NAME?</v>
      </c>
      <c r="L86" s="24" t="e">
        <f t="shared" ca="1" si="8"/>
        <v>#NAME?</v>
      </c>
      <c r="M86" s="24" t="e">
        <f t="shared" ca="1" si="9"/>
        <v>#NAME?</v>
      </c>
    </row>
    <row r="87" spans="2:13" x14ac:dyDescent="0.25">
      <c r="B87" s="24">
        <f t="shared" ca="1" si="5"/>
        <v>0.36511551657680608</v>
      </c>
      <c r="C87" s="25">
        <f t="shared" ca="1" si="6"/>
        <v>46.551817780274547</v>
      </c>
      <c r="H87" s="24">
        <v>85</v>
      </c>
      <c r="I87" s="24" t="e">
        <f ca="1"/>
        <v>#NAME?</v>
      </c>
      <c r="J87" s="24" t="e">
        <f t="array" aca="1" ref="J87" ca="1">INDIRECT(ADDRESS(($F$2+1-H87)+2,9))</f>
        <v>#NAME?</v>
      </c>
      <c r="K87" s="24" t="e">
        <f t="shared" ca="1" si="7"/>
        <v>#NAME?</v>
      </c>
      <c r="L87" s="24" t="e">
        <f t="shared" ca="1" si="8"/>
        <v>#NAME?</v>
      </c>
      <c r="M87" s="24" t="e">
        <f t="shared" ca="1" si="9"/>
        <v>#NAME?</v>
      </c>
    </row>
    <row r="88" spans="2:13" x14ac:dyDescent="0.25">
      <c r="B88" s="24">
        <f t="shared" ca="1" si="5"/>
        <v>0.48405083052806419</v>
      </c>
      <c r="C88" s="25">
        <f t="shared" ca="1" si="6"/>
        <v>49.60010705296132</v>
      </c>
      <c r="H88" s="24">
        <v>86</v>
      </c>
      <c r="I88" s="24" t="e">
        <f ca="1"/>
        <v>#NAME?</v>
      </c>
      <c r="J88" s="24" t="e">
        <f t="array" aca="1" ref="J88" ca="1">INDIRECT(ADDRESS(($F$2+1-H88)+2,9))</f>
        <v>#NAME?</v>
      </c>
      <c r="K88" s="24" t="e">
        <f t="shared" ca="1" si="7"/>
        <v>#NAME?</v>
      </c>
      <c r="L88" s="24" t="e">
        <f t="shared" ca="1" si="8"/>
        <v>#NAME?</v>
      </c>
      <c r="M88" s="24" t="e">
        <f t="shared" ca="1" si="9"/>
        <v>#NAME?</v>
      </c>
    </row>
    <row r="89" spans="2:13" x14ac:dyDescent="0.25">
      <c r="B89" s="24">
        <f t="shared" ca="1" si="5"/>
        <v>1.2128243301653963E-2</v>
      </c>
      <c r="C89" s="25">
        <f t="shared" ca="1" si="6"/>
        <v>27.46957773078929</v>
      </c>
      <c r="H89" s="24">
        <v>87</v>
      </c>
      <c r="I89" s="24" t="e">
        <f ca="1"/>
        <v>#NAME?</v>
      </c>
      <c r="J89" s="24" t="e">
        <f t="array" aca="1" ref="J89" ca="1">INDIRECT(ADDRESS(($F$2+1-H89)+2,9))</f>
        <v>#NAME?</v>
      </c>
      <c r="K89" s="24" t="e">
        <f t="shared" ca="1" si="7"/>
        <v>#NAME?</v>
      </c>
      <c r="L89" s="24" t="e">
        <f t="shared" ca="1" si="8"/>
        <v>#NAME?</v>
      </c>
      <c r="M89" s="24" t="e">
        <f t="shared" ca="1" si="9"/>
        <v>#NAME?</v>
      </c>
    </row>
    <row r="90" spans="2:13" x14ac:dyDescent="0.25">
      <c r="B90" s="24">
        <f t="shared" ca="1" si="5"/>
        <v>0.57350963913611219</v>
      </c>
      <c r="C90" s="25">
        <f t="shared" ca="1" si="6"/>
        <v>51.853165960295222</v>
      </c>
      <c r="H90" s="24">
        <v>88</v>
      </c>
      <c r="I90" s="24" t="e">
        <f ca="1"/>
        <v>#NAME?</v>
      </c>
      <c r="J90" s="24" t="e">
        <f t="array" aca="1" ref="J90" ca="1">INDIRECT(ADDRESS(($F$2+1-H90)+2,9))</f>
        <v>#NAME?</v>
      </c>
      <c r="K90" s="24" t="e">
        <f t="shared" ca="1" si="7"/>
        <v>#NAME?</v>
      </c>
      <c r="L90" s="24" t="e">
        <f t="shared" ca="1" si="8"/>
        <v>#NAME?</v>
      </c>
      <c r="M90" s="24" t="e">
        <f t="shared" ca="1" si="9"/>
        <v>#NAME?</v>
      </c>
    </row>
    <row r="91" spans="2:13" x14ac:dyDescent="0.25">
      <c r="B91" s="24">
        <f t="shared" ca="1" si="5"/>
        <v>0.8776313958405354</v>
      </c>
      <c r="C91" s="25">
        <f t="shared" ca="1" si="6"/>
        <v>61.63227508684178</v>
      </c>
      <c r="H91" s="24">
        <v>89</v>
      </c>
      <c r="I91" s="24" t="e">
        <f ca="1"/>
        <v>#NAME?</v>
      </c>
      <c r="J91" s="24" t="e">
        <f t="array" aca="1" ref="J91" ca="1">INDIRECT(ADDRESS(($F$2+1-H91)+2,9))</f>
        <v>#NAME?</v>
      </c>
      <c r="K91" s="24" t="e">
        <f t="shared" ca="1" si="7"/>
        <v>#NAME?</v>
      </c>
      <c r="L91" s="24" t="e">
        <f t="shared" ca="1" si="8"/>
        <v>#NAME?</v>
      </c>
      <c r="M91" s="24" t="e">
        <f t="shared" ca="1" si="9"/>
        <v>#NAME?</v>
      </c>
    </row>
    <row r="92" spans="2:13" x14ac:dyDescent="0.25">
      <c r="B92" s="24">
        <f t="shared" ca="1" si="5"/>
        <v>0.85423548209699884</v>
      </c>
      <c r="C92" s="25">
        <f t="shared" ca="1" si="6"/>
        <v>60.547732624859343</v>
      </c>
      <c r="H92" s="24">
        <v>90</v>
      </c>
      <c r="I92" s="24" t="e">
        <f ca="1"/>
        <v>#NAME?</v>
      </c>
      <c r="J92" s="24" t="e">
        <f t="array" aca="1" ref="J92" ca="1">INDIRECT(ADDRESS(($F$2+1-H92)+2,9))</f>
        <v>#NAME?</v>
      </c>
      <c r="K92" s="24" t="e">
        <f t="shared" ca="1" si="7"/>
        <v>#NAME?</v>
      </c>
      <c r="L92" s="24" t="e">
        <f t="shared" ca="1" si="8"/>
        <v>#NAME?</v>
      </c>
      <c r="M92" s="24" t="e">
        <f t="shared" ca="1" si="9"/>
        <v>#NAME?</v>
      </c>
    </row>
    <row r="93" spans="2:13" x14ac:dyDescent="0.25">
      <c r="B93" s="24">
        <f t="shared" ca="1" si="5"/>
        <v>0.11735854952220914</v>
      </c>
      <c r="C93" s="25">
        <f t="shared" ca="1" si="6"/>
        <v>38.117047260988286</v>
      </c>
      <c r="H93" s="24">
        <v>91</v>
      </c>
      <c r="I93" s="24" t="e">
        <f ca="1"/>
        <v>#NAME?</v>
      </c>
      <c r="J93" s="24" t="e">
        <f t="array" aca="1" ref="J93" ca="1">INDIRECT(ADDRESS(($F$2+1-H93)+2,9))</f>
        <v>#NAME?</v>
      </c>
      <c r="K93" s="24" t="e">
        <f t="shared" ca="1" si="7"/>
        <v>#NAME?</v>
      </c>
      <c r="L93" s="24" t="e">
        <f t="shared" ca="1" si="8"/>
        <v>#NAME?</v>
      </c>
      <c r="M93" s="24" t="e">
        <f t="shared" ca="1" si="9"/>
        <v>#NAME?</v>
      </c>
    </row>
    <row r="94" spans="2:13" x14ac:dyDescent="0.25">
      <c r="B94" s="24">
        <f t="shared" ca="1" si="5"/>
        <v>0.84795393234092087</v>
      </c>
      <c r="C94" s="25">
        <f t="shared" ca="1" si="6"/>
        <v>60.276975188398467</v>
      </c>
      <c r="H94" s="24">
        <v>92</v>
      </c>
      <c r="I94" s="24" t="e">
        <f ca="1"/>
        <v>#NAME?</v>
      </c>
      <c r="J94" s="24" t="e">
        <f t="array" aca="1" ref="J94" ca="1">INDIRECT(ADDRESS(($F$2+1-H94)+2,9))</f>
        <v>#NAME?</v>
      </c>
      <c r="K94" s="24" t="e">
        <f t="shared" ca="1" si="7"/>
        <v>#NAME?</v>
      </c>
      <c r="L94" s="24" t="e">
        <f t="shared" ca="1" si="8"/>
        <v>#NAME?</v>
      </c>
      <c r="M94" s="24" t="e">
        <f t="shared" ca="1" si="9"/>
        <v>#NAME?</v>
      </c>
    </row>
    <row r="95" spans="2:13" x14ac:dyDescent="0.25">
      <c r="B95" s="24">
        <f t="shared" ca="1" si="5"/>
        <v>0.4760844900098119</v>
      </c>
      <c r="C95" s="25">
        <f t="shared" ca="1" si="6"/>
        <v>49.40016756013334</v>
      </c>
      <c r="H95" s="24">
        <v>93</v>
      </c>
      <c r="I95" s="24" t="e">
        <f ca="1"/>
        <v>#NAME?</v>
      </c>
      <c r="J95" s="24" t="e">
        <f t="array" aca="1" ref="J95" ca="1">INDIRECT(ADDRESS(($F$2+1-H95)+2,9))</f>
        <v>#NAME?</v>
      </c>
      <c r="K95" s="24" t="e">
        <f t="shared" ca="1" si="7"/>
        <v>#NAME?</v>
      </c>
      <c r="L95" s="24" t="e">
        <f t="shared" ca="1" si="8"/>
        <v>#NAME?</v>
      </c>
      <c r="M95" s="24" t="e">
        <f t="shared" ca="1" si="9"/>
        <v>#NAME?</v>
      </c>
    </row>
    <row r="96" spans="2:13" x14ac:dyDescent="0.25">
      <c r="B96" s="24">
        <f t="shared" ca="1" si="5"/>
        <v>0.78090335779091069</v>
      </c>
      <c r="C96" s="25">
        <f t="shared" ca="1" si="6"/>
        <v>57.752477382718666</v>
      </c>
      <c r="H96" s="24">
        <v>94</v>
      </c>
      <c r="I96" s="24" t="e">
        <f ca="1"/>
        <v>#NAME?</v>
      </c>
      <c r="J96" s="24" t="e">
        <f t="array" aca="1" ref="J96" ca="1">INDIRECT(ADDRESS(($F$2+1-H96)+2,9))</f>
        <v>#NAME?</v>
      </c>
      <c r="K96" s="24" t="e">
        <f t="shared" ca="1" si="7"/>
        <v>#NAME?</v>
      </c>
      <c r="L96" s="24" t="e">
        <f t="shared" ca="1" si="8"/>
        <v>#NAME?</v>
      </c>
      <c r="M96" s="24" t="e">
        <f t="shared" ca="1" si="9"/>
        <v>#NAME?</v>
      </c>
    </row>
    <row r="97" spans="2:13" x14ac:dyDescent="0.25">
      <c r="B97" s="24">
        <f t="shared" ca="1" si="5"/>
        <v>3.7044903116066785E-2</v>
      </c>
      <c r="C97" s="25">
        <f t="shared" ca="1" si="6"/>
        <v>32.139416209137174</v>
      </c>
      <c r="H97" s="24">
        <v>95</v>
      </c>
      <c r="I97" s="24" t="e">
        <f ca="1"/>
        <v>#NAME?</v>
      </c>
      <c r="J97" s="24" t="e">
        <f t="array" aca="1" ref="J97" ca="1">INDIRECT(ADDRESS(($F$2+1-H97)+2,9))</f>
        <v>#NAME?</v>
      </c>
      <c r="K97" s="24" t="e">
        <f t="shared" ca="1" si="7"/>
        <v>#NAME?</v>
      </c>
      <c r="L97" s="24" t="e">
        <f t="shared" ca="1" si="8"/>
        <v>#NAME?</v>
      </c>
      <c r="M97" s="24" t="e">
        <f t="shared" ca="1" si="9"/>
        <v>#NAME?</v>
      </c>
    </row>
    <row r="98" spans="2:13" x14ac:dyDescent="0.25">
      <c r="B98" s="24">
        <f t="shared" ca="1" si="5"/>
        <v>0.33201935095384238</v>
      </c>
      <c r="C98" s="25">
        <f t="shared" ca="1" si="6"/>
        <v>45.65656062154671</v>
      </c>
      <c r="H98" s="24">
        <v>96</v>
      </c>
      <c r="I98" s="24" t="e">
        <f ca="1"/>
        <v>#NAME?</v>
      </c>
      <c r="J98" s="24" t="e">
        <f t="array" aca="1" ref="J98" ca="1">INDIRECT(ADDRESS(($F$2+1-H98)+2,9))</f>
        <v>#NAME?</v>
      </c>
      <c r="K98" s="24" t="e">
        <f t="shared" ca="1" si="7"/>
        <v>#NAME?</v>
      </c>
      <c r="L98" s="24" t="e">
        <f t="shared" ca="1" si="8"/>
        <v>#NAME?</v>
      </c>
      <c r="M98" s="24" t="e">
        <f t="shared" ca="1" si="9"/>
        <v>#NAME?</v>
      </c>
    </row>
    <row r="99" spans="2:13" x14ac:dyDescent="0.25">
      <c r="B99" s="24">
        <f t="shared" ca="1" si="5"/>
        <v>0.3337456391971465</v>
      </c>
      <c r="C99" s="25">
        <f t="shared" ca="1" si="6"/>
        <v>45.704063793348396</v>
      </c>
      <c r="H99" s="24">
        <v>97</v>
      </c>
      <c r="I99" s="24" t="e">
        <f ca="1"/>
        <v>#NAME?</v>
      </c>
      <c r="J99" s="24" t="e">
        <f t="array" aca="1" ref="J99" ca="1">INDIRECT(ADDRESS(($F$2+1-H99)+2,9))</f>
        <v>#NAME?</v>
      </c>
      <c r="K99" s="24" t="e">
        <f t="shared" ca="1" si="7"/>
        <v>#NAME?</v>
      </c>
      <c r="L99" s="24" t="e">
        <f t="shared" ca="1" si="8"/>
        <v>#NAME?</v>
      </c>
      <c r="M99" s="24" t="e">
        <f t="shared" ca="1" si="9"/>
        <v>#NAME?</v>
      </c>
    </row>
    <row r="100" spans="2:13" x14ac:dyDescent="0.25">
      <c r="B100" s="24">
        <f t="shared" ca="1" si="5"/>
        <v>0.92848599216080929</v>
      </c>
      <c r="C100" s="25">
        <f t="shared" ca="1" si="6"/>
        <v>64.646075692838892</v>
      </c>
      <c r="H100" s="24">
        <v>98</v>
      </c>
      <c r="I100" s="24" t="e">
        <f ca="1"/>
        <v>#NAME?</v>
      </c>
      <c r="J100" s="24" t="e">
        <f t="array" aca="1" ref="J100" ca="1">INDIRECT(ADDRESS(($F$2+1-H100)+2,9))</f>
        <v>#NAME?</v>
      </c>
      <c r="K100" s="24" t="e">
        <f t="shared" ca="1" si="7"/>
        <v>#NAME?</v>
      </c>
      <c r="L100" s="24" t="e">
        <f t="shared" ca="1" si="8"/>
        <v>#NAME?</v>
      </c>
      <c r="M100" s="24" t="e">
        <f t="shared" ca="1" si="9"/>
        <v>#NAME?</v>
      </c>
    </row>
    <row r="101" spans="2:13" x14ac:dyDescent="0.25">
      <c r="B101" s="24">
        <f t="shared" ca="1" si="5"/>
        <v>0.26396648851957494</v>
      </c>
      <c r="C101" s="25">
        <f t="shared" ca="1" si="6"/>
        <v>43.688355090731882</v>
      </c>
      <c r="H101" s="24">
        <v>99</v>
      </c>
      <c r="I101" s="24" t="e">
        <f ca="1"/>
        <v>#NAME?</v>
      </c>
      <c r="J101" s="24" t="e">
        <f t="array" aca="1" ref="J101" ca="1">INDIRECT(ADDRESS(($F$2+1-H101)+2,9))</f>
        <v>#NAME?</v>
      </c>
      <c r="K101" s="24" t="e">
        <f t="shared" ca="1" si="7"/>
        <v>#NAME?</v>
      </c>
      <c r="L101" s="24" t="e">
        <f t="shared" ca="1" si="8"/>
        <v>#NAME?</v>
      </c>
      <c r="M101" s="24" t="e">
        <f t="shared" ca="1" si="9"/>
        <v>#NAME?</v>
      </c>
    </row>
    <row r="102" spans="2:13" x14ac:dyDescent="0.25">
      <c r="B102" s="24">
        <f t="shared" ca="1" si="5"/>
        <v>0.25058308908839222</v>
      </c>
      <c r="C102" s="25">
        <f t="shared" ca="1" si="6"/>
        <v>43.273440189994943</v>
      </c>
      <c r="H102" s="24">
        <v>100</v>
      </c>
      <c r="I102" s="24" t="e">
        <f ca="1"/>
        <v>#NAME?</v>
      </c>
      <c r="J102" s="24" t="e">
        <f t="array" aca="1" ref="J102" ca="1">INDIRECT(ADDRESS(($F$2+1-H102)+2,9))</f>
        <v>#NAME?</v>
      </c>
      <c r="K102" s="24" t="e">
        <f t="shared" ca="1" si="7"/>
        <v>#NAME?</v>
      </c>
      <c r="L102" s="24" t="e">
        <f t="shared" ca="1" si="8"/>
        <v>#NAME?</v>
      </c>
      <c r="M102" s="24" t="e">
        <f t="shared" ca="1" si="9"/>
        <v>#NAME?</v>
      </c>
    </row>
    <row r="103" spans="2:13" x14ac:dyDescent="0.25">
      <c r="B103" s="24">
        <f t="shared" ca="1" si="5"/>
        <v>0.36945899820649664</v>
      </c>
      <c r="C103" s="25">
        <f t="shared" ca="1" si="6"/>
        <v>46.667134570000464</v>
      </c>
      <c r="H103" s="24">
        <v>101</v>
      </c>
      <c r="I103" s="24" t="e">
        <f ca="1"/>
        <v>#NAME?</v>
      </c>
      <c r="J103" s="24" t="e">
        <f t="array" aca="1" ref="J103" ca="1">INDIRECT(ADDRESS(($F$2+1-H103)+2,9))</f>
        <v>#NAME?</v>
      </c>
      <c r="K103" s="24" t="e">
        <f t="shared" ca="1" si="7"/>
        <v>#NAME?</v>
      </c>
      <c r="L103" s="24" t="e">
        <f t="shared" ca="1" si="8"/>
        <v>#NAME?</v>
      </c>
      <c r="M103" s="24" t="e">
        <f t="shared" ca="1" si="9"/>
        <v>#NAME?</v>
      </c>
    </row>
    <row r="104" spans="2:13" x14ac:dyDescent="0.25">
      <c r="B104" s="24">
        <f t="shared" ca="1" si="5"/>
        <v>0.40841959947920425</v>
      </c>
      <c r="C104" s="25">
        <f t="shared" ca="1" si="6"/>
        <v>47.683877588441682</v>
      </c>
      <c r="H104" s="24">
        <v>102</v>
      </c>
      <c r="I104" s="24" t="e">
        <f ca="1"/>
        <v>#NAME?</v>
      </c>
      <c r="J104" s="24" t="e">
        <f t="array" aca="1" ref="J104" ca="1">INDIRECT(ADDRESS(($F$2+1-H104)+2,9))</f>
        <v>#NAME?</v>
      </c>
      <c r="K104" s="24" t="e">
        <f t="shared" ca="1" si="7"/>
        <v>#NAME?</v>
      </c>
      <c r="L104" s="24" t="e">
        <f t="shared" ca="1" si="8"/>
        <v>#NAME?</v>
      </c>
      <c r="M104" s="24" t="e">
        <f t="shared" ca="1" si="9"/>
        <v>#NAME?</v>
      </c>
    </row>
    <row r="105" spans="2:13" x14ac:dyDescent="0.25">
      <c r="B105" s="24">
        <f t="shared" ca="1" si="5"/>
        <v>0.67347607243700913</v>
      </c>
      <c r="C105" s="25">
        <f t="shared" ca="1" si="6"/>
        <v>54.495321028981365</v>
      </c>
      <c r="H105" s="24">
        <v>103</v>
      </c>
      <c r="I105" s="24" t="e">
        <f ca="1"/>
        <v>#NAME?</v>
      </c>
      <c r="J105" s="24" t="e">
        <f t="array" aca="1" ref="J105" ca="1">INDIRECT(ADDRESS(($F$2+1-H105)+2,9))</f>
        <v>#NAME?</v>
      </c>
      <c r="K105" s="24" t="e">
        <f t="shared" ca="1" si="7"/>
        <v>#NAME?</v>
      </c>
      <c r="L105" s="24" t="e">
        <f t="shared" ca="1" si="8"/>
        <v>#NAME?</v>
      </c>
      <c r="M105" s="24" t="e">
        <f t="shared" ca="1" si="9"/>
        <v>#NAME?</v>
      </c>
    </row>
    <row r="106" spans="2:13" x14ac:dyDescent="0.25">
      <c r="B106" s="24">
        <f t="shared" ca="1" si="5"/>
        <v>0.97125661090023718</v>
      </c>
      <c r="C106" s="25">
        <f t="shared" ca="1" si="6"/>
        <v>68.995912743227834</v>
      </c>
      <c r="H106" s="24">
        <v>104</v>
      </c>
      <c r="I106" s="24" t="e">
        <f ca="1"/>
        <v>#NAME?</v>
      </c>
      <c r="J106" s="24" t="e">
        <f t="array" aca="1" ref="J106" ca="1">INDIRECT(ADDRESS(($F$2+1-H106)+2,9))</f>
        <v>#NAME?</v>
      </c>
      <c r="K106" s="24" t="e">
        <f t="shared" ca="1" si="7"/>
        <v>#NAME?</v>
      </c>
      <c r="L106" s="24" t="e">
        <f t="shared" ca="1" si="8"/>
        <v>#NAME?</v>
      </c>
      <c r="M106" s="24" t="e">
        <f t="shared" ca="1" si="9"/>
        <v>#NAME?</v>
      </c>
    </row>
    <row r="107" spans="2:13" x14ac:dyDescent="0.25">
      <c r="B107" s="24">
        <f t="shared" ca="1" si="5"/>
        <v>2.441773688730986E-2</v>
      </c>
      <c r="C107" s="25">
        <f t="shared" ca="1" si="6"/>
        <v>30.299747236788118</v>
      </c>
      <c r="H107" s="24">
        <v>105</v>
      </c>
      <c r="I107" s="24" t="e">
        <f ca="1"/>
        <v>#NAME?</v>
      </c>
      <c r="J107" s="24" t="e">
        <f t="array" aca="1" ref="J107" ca="1">INDIRECT(ADDRESS(($F$2+1-H107)+2,9))</f>
        <v>#NAME?</v>
      </c>
      <c r="K107" s="24" t="e">
        <f t="shared" ca="1" si="7"/>
        <v>#NAME?</v>
      </c>
      <c r="L107" s="24" t="e">
        <f t="shared" ca="1" si="8"/>
        <v>#NAME?</v>
      </c>
      <c r="M107" s="24" t="e">
        <f t="shared" ca="1" si="9"/>
        <v>#NAME?</v>
      </c>
    </row>
    <row r="108" spans="2:13" x14ac:dyDescent="0.25">
      <c r="B108" s="24">
        <f t="shared" ca="1" si="5"/>
        <v>0.86308288459979243</v>
      </c>
      <c r="C108" s="25">
        <f t="shared" ca="1" si="6"/>
        <v>60.942753549045364</v>
      </c>
      <c r="H108" s="24">
        <v>106</v>
      </c>
      <c r="I108" s="24" t="e">
        <f ca="1"/>
        <v>#NAME?</v>
      </c>
      <c r="J108" s="24" t="e">
        <f t="array" aca="1" ref="J108" ca="1">INDIRECT(ADDRESS(($F$2+1-H108)+2,9))</f>
        <v>#NAME?</v>
      </c>
      <c r="K108" s="24" t="e">
        <f t="shared" ca="1" si="7"/>
        <v>#NAME?</v>
      </c>
      <c r="L108" s="24" t="e">
        <f t="shared" ca="1" si="8"/>
        <v>#NAME?</v>
      </c>
      <c r="M108" s="24" t="e">
        <f t="shared" ca="1" si="9"/>
        <v>#NAME?</v>
      </c>
    </row>
    <row r="109" spans="2:13" x14ac:dyDescent="0.25">
      <c r="B109" s="24">
        <f t="shared" ca="1" si="5"/>
        <v>0.86077464077114085</v>
      </c>
      <c r="C109" s="25">
        <f t="shared" ca="1" si="6"/>
        <v>60.838062387913453</v>
      </c>
      <c r="H109" s="24">
        <v>107</v>
      </c>
      <c r="I109" s="24" t="e">
        <f ca="1"/>
        <v>#NAME?</v>
      </c>
      <c r="J109" s="24" t="e">
        <f t="array" aca="1" ref="J109" ca="1">INDIRECT(ADDRESS(($F$2+1-H109)+2,9))</f>
        <v>#NAME?</v>
      </c>
      <c r="K109" s="24" t="e">
        <f t="shared" ca="1" si="7"/>
        <v>#NAME?</v>
      </c>
      <c r="L109" s="24" t="e">
        <f t="shared" ca="1" si="8"/>
        <v>#NAME?</v>
      </c>
      <c r="M109" s="24" t="e">
        <f t="shared" ca="1" si="9"/>
        <v>#NAME?</v>
      </c>
    </row>
    <row r="110" spans="2:13" x14ac:dyDescent="0.25">
      <c r="B110" s="24">
        <f t="shared" ca="1" si="5"/>
        <v>0.86474793786665427</v>
      </c>
      <c r="C110" s="25">
        <f t="shared" ca="1" si="6"/>
        <v>61.01902355922234</v>
      </c>
      <c r="H110" s="24">
        <v>108</v>
      </c>
      <c r="I110" s="24" t="e">
        <f ca="1"/>
        <v>#NAME?</v>
      </c>
      <c r="J110" s="24" t="e">
        <f t="array" aca="1" ref="J110" ca="1">INDIRECT(ADDRESS(($F$2+1-H110)+2,9))</f>
        <v>#NAME?</v>
      </c>
      <c r="K110" s="24" t="e">
        <f t="shared" ca="1" si="7"/>
        <v>#NAME?</v>
      </c>
      <c r="L110" s="24" t="e">
        <f t="shared" ca="1" si="8"/>
        <v>#NAME?</v>
      </c>
      <c r="M110" s="24" t="e">
        <f t="shared" ca="1" si="9"/>
        <v>#NAME?</v>
      </c>
    </row>
    <row r="111" spans="2:13" x14ac:dyDescent="0.25">
      <c r="B111" s="24">
        <f t="shared" ca="1" si="5"/>
        <v>0.4016272179133954</v>
      </c>
      <c r="C111" s="25">
        <f t="shared" ca="1" si="6"/>
        <v>47.50862516622422</v>
      </c>
      <c r="H111" s="24">
        <v>109</v>
      </c>
      <c r="I111" s="24" t="e">
        <f ca="1"/>
        <v>#NAME?</v>
      </c>
      <c r="J111" s="24" t="e">
        <f t="array" aca="1" ref="J111" ca="1">INDIRECT(ADDRESS(($F$2+1-H111)+2,9))</f>
        <v>#NAME?</v>
      </c>
      <c r="K111" s="24" t="e">
        <f t="shared" ca="1" si="7"/>
        <v>#NAME?</v>
      </c>
      <c r="L111" s="24" t="e">
        <f t="shared" ca="1" si="8"/>
        <v>#NAME?</v>
      </c>
      <c r="M111" s="24" t="e">
        <f t="shared" ca="1" si="9"/>
        <v>#NAME?</v>
      </c>
    </row>
    <row r="112" spans="2:13" x14ac:dyDescent="0.25">
      <c r="B112" s="24">
        <f t="shared" ca="1" si="5"/>
        <v>0.6007899305315586</v>
      </c>
      <c r="C112" s="25">
        <f t="shared" ca="1" si="6"/>
        <v>52.553922720670876</v>
      </c>
      <c r="H112" s="24">
        <v>110</v>
      </c>
      <c r="I112" s="24" t="e">
        <f ca="1"/>
        <v>#NAME?</v>
      </c>
      <c r="J112" s="24" t="e">
        <f t="array" aca="1" ref="J112" ca="1">INDIRECT(ADDRESS(($F$2+1-H112)+2,9))</f>
        <v>#NAME?</v>
      </c>
      <c r="K112" s="24" t="e">
        <f t="shared" ca="1" si="7"/>
        <v>#NAME?</v>
      </c>
      <c r="L112" s="24" t="e">
        <f t="shared" ca="1" si="8"/>
        <v>#NAME?</v>
      </c>
      <c r="M112" s="24" t="e">
        <f t="shared" ca="1" si="9"/>
        <v>#NAME?</v>
      </c>
    </row>
    <row r="113" spans="2:13" x14ac:dyDescent="0.25">
      <c r="B113" s="24">
        <f t="shared" ca="1" si="5"/>
        <v>0.64294113088728155</v>
      </c>
      <c r="C113" s="25">
        <f t="shared" ca="1" si="6"/>
        <v>53.663314852159509</v>
      </c>
      <c r="H113" s="24">
        <v>111</v>
      </c>
      <c r="I113" s="24" t="e">
        <f ca="1"/>
        <v>#NAME?</v>
      </c>
      <c r="J113" s="24" t="e">
        <f t="array" aca="1" ref="J113" ca="1">INDIRECT(ADDRESS(($F$2+1-H113)+2,9))</f>
        <v>#NAME?</v>
      </c>
      <c r="K113" s="24" t="e">
        <f t="shared" ca="1" si="7"/>
        <v>#NAME?</v>
      </c>
      <c r="L113" s="24" t="e">
        <f t="shared" ca="1" si="8"/>
        <v>#NAME?</v>
      </c>
      <c r="M113" s="24" t="e">
        <f t="shared" ca="1" si="9"/>
        <v>#NAME?</v>
      </c>
    </row>
    <row r="114" spans="2:13" x14ac:dyDescent="0.25">
      <c r="B114" s="24">
        <f t="shared" ca="1" si="5"/>
        <v>0.33711822108824629</v>
      </c>
      <c r="C114" s="25">
        <f t="shared" ca="1" si="6"/>
        <v>45.796591092247802</v>
      </c>
      <c r="H114" s="24">
        <v>112</v>
      </c>
      <c r="I114" s="24" t="e">
        <f ca="1"/>
        <v>#NAME?</v>
      </c>
      <c r="J114" s="24" t="e">
        <f t="array" aca="1" ref="J114" ca="1">INDIRECT(ADDRESS(($F$2+1-H114)+2,9))</f>
        <v>#NAME?</v>
      </c>
      <c r="K114" s="24" t="e">
        <f t="shared" ca="1" si="7"/>
        <v>#NAME?</v>
      </c>
      <c r="L114" s="24" t="e">
        <f t="shared" ca="1" si="8"/>
        <v>#NAME?</v>
      </c>
      <c r="M114" s="24" t="e">
        <f t="shared" ca="1" si="9"/>
        <v>#NAME?</v>
      </c>
    </row>
    <row r="115" spans="2:13" x14ac:dyDescent="0.25">
      <c r="B115" s="24">
        <f t="shared" ca="1" si="5"/>
        <v>0.17865853207122395</v>
      </c>
      <c r="C115" s="25">
        <f t="shared" ca="1" si="6"/>
        <v>40.79510589219624</v>
      </c>
      <c r="H115" s="24">
        <v>113</v>
      </c>
      <c r="I115" s="24" t="e">
        <f ca="1"/>
        <v>#NAME?</v>
      </c>
      <c r="J115" s="24" t="e">
        <f t="array" aca="1" ref="J115" ca="1">INDIRECT(ADDRESS(($F$2+1-H115)+2,9))</f>
        <v>#NAME?</v>
      </c>
      <c r="K115" s="24" t="e">
        <f t="shared" ca="1" si="7"/>
        <v>#NAME?</v>
      </c>
      <c r="L115" s="24" t="e">
        <f t="shared" ca="1" si="8"/>
        <v>#NAME?</v>
      </c>
      <c r="M115" s="24" t="e">
        <f t="shared" ca="1" si="9"/>
        <v>#NAME?</v>
      </c>
    </row>
    <row r="116" spans="2:13" x14ac:dyDescent="0.25">
      <c r="B116" s="24">
        <f t="shared" ca="1" si="5"/>
        <v>0.11373260641945449</v>
      </c>
      <c r="C116" s="25">
        <f t="shared" ca="1" si="6"/>
        <v>37.930858632821725</v>
      </c>
      <c r="H116" s="24">
        <v>114</v>
      </c>
      <c r="I116" s="24" t="e">
        <f ca="1"/>
        <v>#NAME?</v>
      </c>
      <c r="J116" s="24" t="e">
        <f t="array" aca="1" ref="J116" ca="1">INDIRECT(ADDRESS(($F$2+1-H116)+2,9))</f>
        <v>#NAME?</v>
      </c>
      <c r="K116" s="24" t="e">
        <f t="shared" ca="1" si="7"/>
        <v>#NAME?</v>
      </c>
      <c r="L116" s="24" t="e">
        <f t="shared" ca="1" si="8"/>
        <v>#NAME?</v>
      </c>
      <c r="M116" s="24" t="e">
        <f t="shared" ca="1" si="9"/>
        <v>#NAME?</v>
      </c>
    </row>
    <row r="117" spans="2:13" x14ac:dyDescent="0.25">
      <c r="B117" s="24">
        <f t="shared" ca="1" si="5"/>
        <v>0.17152933478519261</v>
      </c>
      <c r="C117" s="25">
        <f t="shared" ca="1" si="6"/>
        <v>40.518609475563096</v>
      </c>
      <c r="H117" s="24">
        <v>115</v>
      </c>
      <c r="I117" s="24" t="e">
        <f ca="1"/>
        <v>#NAME?</v>
      </c>
      <c r="J117" s="24" t="e">
        <f t="array" aca="1" ref="J117" ca="1">INDIRECT(ADDRESS(($F$2+1-H117)+2,9))</f>
        <v>#NAME?</v>
      </c>
      <c r="K117" s="24" t="e">
        <f t="shared" ca="1" si="7"/>
        <v>#NAME?</v>
      </c>
      <c r="L117" s="24" t="e">
        <f t="shared" ca="1" si="8"/>
        <v>#NAME?</v>
      </c>
      <c r="M117" s="24" t="e">
        <f t="shared" ca="1" si="9"/>
        <v>#NAME?</v>
      </c>
    </row>
    <row r="118" spans="2:13" x14ac:dyDescent="0.25">
      <c r="B118" s="24">
        <f t="shared" ca="1" si="5"/>
        <v>9.6079036241776272E-2</v>
      </c>
      <c r="C118" s="25">
        <f t="shared" ca="1" si="6"/>
        <v>36.95778503363524</v>
      </c>
      <c r="H118" s="24">
        <v>116</v>
      </c>
      <c r="I118" s="24" t="e">
        <f ca="1"/>
        <v>#NAME?</v>
      </c>
      <c r="J118" s="24" t="e">
        <f t="array" aca="1" ref="J118" ca="1">INDIRECT(ADDRESS(($F$2+1-H118)+2,9))</f>
        <v>#NAME?</v>
      </c>
      <c r="K118" s="24" t="e">
        <f t="shared" ca="1" si="7"/>
        <v>#NAME?</v>
      </c>
      <c r="L118" s="24" t="e">
        <f t="shared" ca="1" si="8"/>
        <v>#NAME?</v>
      </c>
      <c r="M118" s="24" t="e">
        <f t="shared" ca="1" si="9"/>
        <v>#NAME?</v>
      </c>
    </row>
    <row r="119" spans="2:13" x14ac:dyDescent="0.25">
      <c r="B119" s="24">
        <f t="shared" ca="1" si="5"/>
        <v>9.9522438535911695E-2</v>
      </c>
      <c r="C119" s="25">
        <f t="shared" ca="1" si="6"/>
        <v>37.157225014009938</v>
      </c>
      <c r="H119" s="24">
        <v>117</v>
      </c>
      <c r="I119" s="24" t="e">
        <f ca="1"/>
        <v>#NAME?</v>
      </c>
      <c r="J119" s="24" t="e">
        <f t="array" aca="1" ref="J119" ca="1">INDIRECT(ADDRESS(($F$2+1-H119)+2,9))</f>
        <v>#NAME?</v>
      </c>
      <c r="K119" s="24" t="e">
        <f t="shared" ca="1" si="7"/>
        <v>#NAME?</v>
      </c>
      <c r="L119" s="24" t="e">
        <f t="shared" ca="1" si="8"/>
        <v>#NAME?</v>
      </c>
      <c r="M119" s="24" t="e">
        <f t="shared" ca="1" si="9"/>
        <v>#NAME?</v>
      </c>
    </row>
    <row r="120" spans="2:13" x14ac:dyDescent="0.25">
      <c r="B120" s="24">
        <f t="shared" ca="1" si="5"/>
        <v>0.41269648852053731</v>
      </c>
      <c r="C120" s="25">
        <f t="shared" ca="1" si="6"/>
        <v>47.793859715269292</v>
      </c>
      <c r="H120" s="24">
        <v>118</v>
      </c>
      <c r="I120" s="24" t="e">
        <f ca="1"/>
        <v>#NAME?</v>
      </c>
      <c r="J120" s="24" t="e">
        <f t="array" aca="1" ref="J120" ca="1">INDIRECT(ADDRESS(($F$2+1-H120)+2,9))</f>
        <v>#NAME?</v>
      </c>
      <c r="K120" s="24" t="e">
        <f t="shared" ca="1" si="7"/>
        <v>#NAME?</v>
      </c>
      <c r="L120" s="24" t="e">
        <f t="shared" ca="1" si="8"/>
        <v>#NAME?</v>
      </c>
      <c r="M120" s="24" t="e">
        <f t="shared" ca="1" si="9"/>
        <v>#NAME?</v>
      </c>
    </row>
    <row r="121" spans="2:13" x14ac:dyDescent="0.25">
      <c r="B121" s="24">
        <f t="shared" ca="1" si="5"/>
        <v>0.70152223199316865</v>
      </c>
      <c r="C121" s="25">
        <f t="shared" ca="1" si="6"/>
        <v>55.287836572469331</v>
      </c>
      <c r="H121" s="24">
        <v>119</v>
      </c>
      <c r="I121" s="24" t="e">
        <f ca="1"/>
        <v>#NAME?</v>
      </c>
      <c r="J121" s="24" t="e">
        <f t="array" aca="1" ref="J121" ca="1">INDIRECT(ADDRESS(($F$2+1-H121)+2,9))</f>
        <v>#NAME?</v>
      </c>
      <c r="K121" s="24" t="e">
        <f t="shared" ca="1" si="7"/>
        <v>#NAME?</v>
      </c>
      <c r="L121" s="24" t="e">
        <f t="shared" ca="1" si="8"/>
        <v>#NAME?</v>
      </c>
      <c r="M121" s="24" t="e">
        <f t="shared" ca="1" si="9"/>
        <v>#NAME?</v>
      </c>
    </row>
    <row r="122" spans="2:13" x14ac:dyDescent="0.25">
      <c r="B122" s="24">
        <f t="shared" ca="1" si="5"/>
        <v>0.61635812336721751</v>
      </c>
      <c r="C122" s="25">
        <f t="shared" ca="1" si="6"/>
        <v>52.959297206532398</v>
      </c>
      <c r="H122" s="24">
        <v>120</v>
      </c>
      <c r="I122" s="24" t="e">
        <f ca="1"/>
        <v>#NAME?</v>
      </c>
      <c r="J122" s="24" t="e">
        <f t="array" aca="1" ref="J122" ca="1">INDIRECT(ADDRESS(($F$2+1-H122)+2,9))</f>
        <v>#NAME?</v>
      </c>
      <c r="K122" s="24" t="e">
        <f t="shared" ca="1" si="7"/>
        <v>#NAME?</v>
      </c>
      <c r="L122" s="24" t="e">
        <f t="shared" ca="1" si="8"/>
        <v>#NAME?</v>
      </c>
      <c r="M122" s="24" t="e">
        <f t="shared" ca="1" si="9"/>
        <v>#NAME?</v>
      </c>
    </row>
    <row r="123" spans="2:13" x14ac:dyDescent="0.25">
      <c r="B123" s="24">
        <f t="shared" ca="1" si="5"/>
        <v>0.49296167854083806</v>
      </c>
      <c r="C123" s="25">
        <f t="shared" ca="1" si="6"/>
        <v>49.823566291040777</v>
      </c>
      <c r="H123" s="24">
        <v>121</v>
      </c>
      <c r="I123" s="24" t="e">
        <f ca="1"/>
        <v>#NAME?</v>
      </c>
      <c r="J123" s="24" t="e">
        <f t="array" aca="1" ref="J123" ca="1">INDIRECT(ADDRESS(($F$2+1-H123)+2,9))</f>
        <v>#NAME?</v>
      </c>
      <c r="K123" s="24" t="e">
        <f t="shared" ca="1" si="7"/>
        <v>#NAME?</v>
      </c>
      <c r="L123" s="24" t="e">
        <f t="shared" ca="1" si="8"/>
        <v>#NAME?</v>
      </c>
      <c r="M123" s="24" t="e">
        <f t="shared" ca="1" si="9"/>
        <v>#NAME?</v>
      </c>
    </row>
    <row r="124" spans="2:13" x14ac:dyDescent="0.25">
      <c r="B124" s="24">
        <f t="shared" ca="1" si="5"/>
        <v>0.43044427991563172</v>
      </c>
      <c r="C124" s="25">
        <f t="shared" ca="1" si="6"/>
        <v>48.247568242003268</v>
      </c>
      <c r="H124" s="24">
        <v>122</v>
      </c>
      <c r="I124" s="24" t="e">
        <f ca="1"/>
        <v>#NAME?</v>
      </c>
      <c r="J124" s="24" t="e">
        <f t="array" aca="1" ref="J124" ca="1">INDIRECT(ADDRESS(($F$2+1-H124)+2,9))</f>
        <v>#NAME?</v>
      </c>
      <c r="K124" s="24" t="e">
        <f t="shared" ca="1" si="7"/>
        <v>#NAME?</v>
      </c>
      <c r="L124" s="24" t="e">
        <f t="shared" ca="1" si="8"/>
        <v>#NAME?</v>
      </c>
      <c r="M124" s="24" t="e">
        <f t="shared" ca="1" si="9"/>
        <v>#NAME?</v>
      </c>
    </row>
    <row r="125" spans="2:13" x14ac:dyDescent="0.25">
      <c r="B125" s="24">
        <f t="shared" ca="1" si="5"/>
        <v>0.64896933383956856</v>
      </c>
      <c r="C125" s="25">
        <f t="shared" ca="1" si="6"/>
        <v>53.825393699757058</v>
      </c>
      <c r="H125" s="24">
        <v>123</v>
      </c>
      <c r="I125" s="24" t="e">
        <f ca="1"/>
        <v>#NAME?</v>
      </c>
      <c r="J125" s="24" t="e">
        <f t="array" aca="1" ref="J125" ca="1">INDIRECT(ADDRESS(($F$2+1-H125)+2,9))</f>
        <v>#NAME?</v>
      </c>
      <c r="K125" s="24" t="e">
        <f t="shared" ca="1" si="7"/>
        <v>#NAME?</v>
      </c>
      <c r="L125" s="24" t="e">
        <f t="shared" ca="1" si="8"/>
        <v>#NAME?</v>
      </c>
      <c r="M125" s="24" t="e">
        <f t="shared" ca="1" si="9"/>
        <v>#NAME?</v>
      </c>
    </row>
    <row r="126" spans="2:13" x14ac:dyDescent="0.25">
      <c r="B126" s="24">
        <f t="shared" ca="1" si="5"/>
        <v>0.11093850066892497</v>
      </c>
      <c r="C126" s="25">
        <f t="shared" ca="1" si="6"/>
        <v>37.784477661680803</v>
      </c>
      <c r="H126" s="24">
        <v>124</v>
      </c>
      <c r="I126" s="24" t="e">
        <f ca="1"/>
        <v>#NAME?</v>
      </c>
      <c r="J126" s="24" t="e">
        <f t="array" aca="1" ref="J126" ca="1">INDIRECT(ADDRESS(($F$2+1-H126)+2,9))</f>
        <v>#NAME?</v>
      </c>
      <c r="K126" s="24" t="e">
        <f t="shared" ca="1" si="7"/>
        <v>#NAME?</v>
      </c>
      <c r="L126" s="24" t="e">
        <f t="shared" ca="1" si="8"/>
        <v>#NAME?</v>
      </c>
      <c r="M126" s="24" t="e">
        <f t="shared" ca="1" si="9"/>
        <v>#NAME?</v>
      </c>
    </row>
    <row r="127" spans="2:13" x14ac:dyDescent="0.25">
      <c r="B127" s="24">
        <f t="shared" ca="1" si="5"/>
        <v>0.10793296902891747</v>
      </c>
      <c r="C127" s="25">
        <f t="shared" ca="1" si="6"/>
        <v>37.624041070134282</v>
      </c>
      <c r="H127" s="24">
        <v>125</v>
      </c>
      <c r="I127" s="24" t="e">
        <f ca="1"/>
        <v>#NAME?</v>
      </c>
      <c r="J127" s="24" t="e">
        <f t="array" aca="1" ref="J127" ca="1">INDIRECT(ADDRESS(($F$2+1-H127)+2,9))</f>
        <v>#NAME?</v>
      </c>
      <c r="K127" s="24" t="e">
        <f t="shared" ca="1" si="7"/>
        <v>#NAME?</v>
      </c>
      <c r="L127" s="24" t="e">
        <f t="shared" ca="1" si="8"/>
        <v>#NAME?</v>
      </c>
      <c r="M127" s="24" t="e">
        <f t="shared" ca="1" si="9"/>
        <v>#NAME?</v>
      </c>
    </row>
    <row r="128" spans="2:13" x14ac:dyDescent="0.25">
      <c r="B128" s="24">
        <f t="shared" ca="1" si="5"/>
        <v>0.13031937372919289</v>
      </c>
      <c r="C128" s="25">
        <f t="shared" ca="1" si="6"/>
        <v>38.751173085981087</v>
      </c>
      <c r="H128" s="24">
        <v>126</v>
      </c>
      <c r="I128" s="24" t="e">
        <f ca="1"/>
        <v>#NAME?</v>
      </c>
      <c r="J128" s="24" t="e">
        <f t="array" aca="1" ref="J128" ca="1">INDIRECT(ADDRESS(($F$2+1-H128)+2,9))</f>
        <v>#NAME?</v>
      </c>
      <c r="K128" s="24" t="e">
        <f t="shared" ca="1" si="7"/>
        <v>#NAME?</v>
      </c>
      <c r="L128" s="24" t="e">
        <f t="shared" ca="1" si="8"/>
        <v>#NAME?</v>
      </c>
      <c r="M128" s="24" t="e">
        <f t="shared" ca="1" si="9"/>
        <v>#NAME?</v>
      </c>
    </row>
    <row r="129" spans="2:13" x14ac:dyDescent="0.25">
      <c r="B129" s="24">
        <f t="shared" ca="1" si="5"/>
        <v>0.78700856897371507</v>
      </c>
      <c r="C129" s="25">
        <f t="shared" ca="1" si="6"/>
        <v>57.960846042812051</v>
      </c>
      <c r="H129" s="24">
        <v>127</v>
      </c>
      <c r="I129" s="24" t="e">
        <f ca="1"/>
        <v>#NAME?</v>
      </c>
      <c r="J129" s="24" t="e">
        <f t="array" aca="1" ref="J129" ca="1">INDIRECT(ADDRESS(($F$2+1-H129)+2,9))</f>
        <v>#NAME?</v>
      </c>
      <c r="K129" s="24" t="e">
        <f t="shared" ca="1" si="7"/>
        <v>#NAME?</v>
      </c>
      <c r="L129" s="24" t="e">
        <f t="shared" ca="1" si="8"/>
        <v>#NAME?</v>
      </c>
      <c r="M129" s="24" t="e">
        <f t="shared" ca="1" si="9"/>
        <v>#NAME?</v>
      </c>
    </row>
    <row r="130" spans="2:13" x14ac:dyDescent="0.25">
      <c r="B130" s="24">
        <f t="shared" ca="1" si="5"/>
        <v>0.59431712459721775</v>
      </c>
      <c r="C130" s="25">
        <f t="shared" ca="1" si="6"/>
        <v>52.386644940794916</v>
      </c>
      <c r="H130" s="24">
        <v>128</v>
      </c>
      <c r="I130" s="24" t="e">
        <f ca="1"/>
        <v>#NAME?</v>
      </c>
      <c r="J130" s="24" t="e">
        <f t="array" aca="1" ref="J130" ca="1">INDIRECT(ADDRESS(($F$2+1-H130)+2,9))</f>
        <v>#NAME?</v>
      </c>
      <c r="K130" s="24" t="e">
        <f t="shared" ca="1" si="7"/>
        <v>#NAME?</v>
      </c>
      <c r="L130" s="24" t="e">
        <f t="shared" ca="1" si="8"/>
        <v>#NAME?</v>
      </c>
      <c r="M130" s="24" t="e">
        <f t="shared" ca="1" si="9"/>
        <v>#NAME?</v>
      </c>
    </row>
    <row r="131" spans="2:13" x14ac:dyDescent="0.25">
      <c r="B131" s="24">
        <f t="shared" ca="1" si="5"/>
        <v>0.26897333664403034</v>
      </c>
      <c r="C131" s="25">
        <f t="shared" ca="1" si="6"/>
        <v>43.840790188305128</v>
      </c>
      <c r="H131" s="24">
        <v>129</v>
      </c>
      <c r="I131" s="24" t="e">
        <f ca="1"/>
        <v>#NAME?</v>
      </c>
      <c r="J131" s="24" t="e">
        <f t="array" aca="1" ref="J131" ca="1">INDIRECT(ADDRESS(($F$2+1-H131)+2,9))</f>
        <v>#NAME?</v>
      </c>
      <c r="K131" s="24" t="e">
        <f t="shared" ca="1" si="7"/>
        <v>#NAME?</v>
      </c>
      <c r="L131" s="24" t="e">
        <f t="shared" ca="1" si="8"/>
        <v>#NAME?</v>
      </c>
      <c r="M131" s="24" t="e">
        <f t="shared" ca="1" si="9"/>
        <v>#NAME?</v>
      </c>
    </row>
    <row r="132" spans="2:13" x14ac:dyDescent="0.25">
      <c r="B132" s="24">
        <f t="shared" ref="B132:B195" ca="1" si="10">RAND()</f>
        <v>0.84602638509087358</v>
      </c>
      <c r="C132" s="25">
        <f t="shared" ref="C132:C195" ca="1" si="11">_xlfn.NORM.INV(B132,50,10)</f>
        <v>60.195388271621994</v>
      </c>
      <c r="H132" s="24">
        <v>130</v>
      </c>
      <c r="I132" s="24" t="e">
        <f ca="1"/>
        <v>#NAME?</v>
      </c>
      <c r="J132" s="24" t="e">
        <f t="array" aca="1" ref="J132" ca="1">INDIRECT(ADDRESS(($F$2+1-H132)+2,9))</f>
        <v>#NAME?</v>
      </c>
      <c r="K132" s="24" t="e">
        <f t="shared" ref="K132:K195" ca="1" si="12">_xlfn.NORM.DIST(I132,$F$5,$F$6,TRUE)</f>
        <v>#NAME?</v>
      </c>
      <c r="L132" s="24" t="e">
        <f t="shared" ref="L132:L195" ca="1" si="13">_xlfn.NORM.DIST(J132,$F$5,$F$6,TRUE)</f>
        <v>#NAME?</v>
      </c>
      <c r="M132" s="24" t="e">
        <f t="shared" ca="1" si="9"/>
        <v>#NAME?</v>
      </c>
    </row>
    <row r="133" spans="2:13" x14ac:dyDescent="0.25">
      <c r="B133" s="24">
        <f t="shared" ca="1" si="10"/>
        <v>0.62045933700584255</v>
      </c>
      <c r="C133" s="25">
        <f t="shared" ca="1" si="11"/>
        <v>53.066873937893966</v>
      </c>
      <c r="H133" s="24">
        <v>131</v>
      </c>
      <c r="I133" s="24" t="e">
        <f ca="1"/>
        <v>#NAME?</v>
      </c>
      <c r="J133" s="24" t="e">
        <f t="array" aca="1" ref="J133" ca="1">INDIRECT(ADDRESS(($F$2+1-H133)+2,9))</f>
        <v>#NAME?</v>
      </c>
      <c r="K133" s="24" t="e">
        <f t="shared" ca="1" si="12"/>
        <v>#NAME?</v>
      </c>
      <c r="L133" s="24" t="e">
        <f t="shared" ca="1" si="13"/>
        <v>#NAME?</v>
      </c>
      <c r="M133" s="24" t="e">
        <f t="shared" ref="M133:M196" ca="1" si="14">((2*H133-1)/$F$2)*(LN(K133)+LN(1-L133))</f>
        <v>#NAME?</v>
      </c>
    </row>
    <row r="134" spans="2:13" x14ac:dyDescent="0.25">
      <c r="B134" s="24">
        <f t="shared" ca="1" si="10"/>
        <v>0.7147565290072796</v>
      </c>
      <c r="C134" s="25">
        <f t="shared" ca="1" si="11"/>
        <v>55.673344996391215</v>
      </c>
      <c r="H134" s="24">
        <v>132</v>
      </c>
      <c r="I134" s="24" t="e">
        <f ca="1"/>
        <v>#NAME?</v>
      </c>
      <c r="J134" s="24" t="e">
        <f t="array" aca="1" ref="J134" ca="1">INDIRECT(ADDRESS(($F$2+1-H134)+2,9))</f>
        <v>#NAME?</v>
      </c>
      <c r="K134" s="24" t="e">
        <f t="shared" ca="1" si="12"/>
        <v>#NAME?</v>
      </c>
      <c r="L134" s="24" t="e">
        <f t="shared" ca="1" si="13"/>
        <v>#NAME?</v>
      </c>
      <c r="M134" s="24" t="e">
        <f t="shared" ca="1" si="14"/>
        <v>#NAME?</v>
      </c>
    </row>
    <row r="135" spans="2:13" x14ac:dyDescent="0.25">
      <c r="B135" s="24">
        <f t="shared" ca="1" si="10"/>
        <v>0.22481094529832701</v>
      </c>
      <c r="C135" s="25">
        <f t="shared" ca="1" si="11"/>
        <v>42.439544572990243</v>
      </c>
      <c r="H135" s="24">
        <v>133</v>
      </c>
      <c r="I135" s="24" t="e">
        <f ca="1"/>
        <v>#NAME?</v>
      </c>
      <c r="J135" s="24" t="e">
        <f t="array" aca="1" ref="J135" ca="1">INDIRECT(ADDRESS(($F$2+1-H135)+2,9))</f>
        <v>#NAME?</v>
      </c>
      <c r="K135" s="24" t="e">
        <f t="shared" ca="1" si="12"/>
        <v>#NAME?</v>
      </c>
      <c r="L135" s="24" t="e">
        <f t="shared" ca="1" si="13"/>
        <v>#NAME?</v>
      </c>
      <c r="M135" s="24" t="e">
        <f t="shared" ca="1" si="14"/>
        <v>#NAME?</v>
      </c>
    </row>
    <row r="136" spans="2:13" x14ac:dyDescent="0.25">
      <c r="B136" s="24">
        <f t="shared" ca="1" si="10"/>
        <v>0.53910472511094298</v>
      </c>
      <c r="C136" s="25">
        <f t="shared" ca="1" si="11"/>
        <v>50.981785059315065</v>
      </c>
      <c r="H136" s="24">
        <v>134</v>
      </c>
      <c r="I136" s="24" t="e">
        <f ca="1"/>
        <v>#NAME?</v>
      </c>
      <c r="J136" s="24" t="e">
        <f t="array" aca="1" ref="J136" ca="1">INDIRECT(ADDRESS(($F$2+1-H136)+2,9))</f>
        <v>#NAME?</v>
      </c>
      <c r="K136" s="24" t="e">
        <f t="shared" ca="1" si="12"/>
        <v>#NAME?</v>
      </c>
      <c r="L136" s="24" t="e">
        <f t="shared" ca="1" si="13"/>
        <v>#NAME?</v>
      </c>
      <c r="M136" s="24" t="e">
        <f t="shared" ca="1" si="14"/>
        <v>#NAME?</v>
      </c>
    </row>
    <row r="137" spans="2:13" x14ac:dyDescent="0.25">
      <c r="B137" s="24">
        <f t="shared" ca="1" si="10"/>
        <v>9.8633073578083041E-2</v>
      </c>
      <c r="C137" s="25">
        <f t="shared" ca="1" si="11"/>
        <v>37.106203918934028</v>
      </c>
      <c r="H137" s="24">
        <v>135</v>
      </c>
      <c r="I137" s="24" t="e">
        <f ca="1"/>
        <v>#NAME?</v>
      </c>
      <c r="J137" s="24" t="e">
        <f t="array" aca="1" ref="J137" ca="1">INDIRECT(ADDRESS(($F$2+1-H137)+2,9))</f>
        <v>#NAME?</v>
      </c>
      <c r="K137" s="24" t="e">
        <f t="shared" ca="1" si="12"/>
        <v>#NAME?</v>
      </c>
      <c r="L137" s="24" t="e">
        <f t="shared" ca="1" si="13"/>
        <v>#NAME?</v>
      </c>
      <c r="M137" s="24" t="e">
        <f t="shared" ca="1" si="14"/>
        <v>#NAME?</v>
      </c>
    </row>
    <row r="138" spans="2:13" x14ac:dyDescent="0.25">
      <c r="B138" s="24">
        <f t="shared" ca="1" si="10"/>
        <v>0.72219845131725291</v>
      </c>
      <c r="C138" s="25">
        <f t="shared" ca="1" si="11"/>
        <v>55.893849092900616</v>
      </c>
      <c r="H138" s="24">
        <v>136</v>
      </c>
      <c r="I138" s="24" t="e">
        <f ca="1"/>
        <v>#NAME?</v>
      </c>
      <c r="J138" s="24" t="e">
        <f t="array" aca="1" ref="J138" ca="1">INDIRECT(ADDRESS(($F$2+1-H138)+2,9))</f>
        <v>#NAME?</v>
      </c>
      <c r="K138" s="24" t="e">
        <f t="shared" ca="1" si="12"/>
        <v>#NAME?</v>
      </c>
      <c r="L138" s="24" t="e">
        <f t="shared" ca="1" si="13"/>
        <v>#NAME?</v>
      </c>
      <c r="M138" s="24" t="e">
        <f t="shared" ca="1" si="14"/>
        <v>#NAME?</v>
      </c>
    </row>
    <row r="139" spans="2:13" x14ac:dyDescent="0.25">
      <c r="B139" s="24">
        <f t="shared" ca="1" si="10"/>
        <v>0.61334101639452165</v>
      </c>
      <c r="C139" s="25">
        <f t="shared" ca="1" si="11"/>
        <v>52.880375867861112</v>
      </c>
      <c r="H139" s="24">
        <v>137</v>
      </c>
      <c r="I139" s="24" t="e">
        <f ca="1"/>
        <v>#NAME?</v>
      </c>
      <c r="J139" s="24" t="e">
        <f t="array" aca="1" ref="J139" ca="1">INDIRECT(ADDRESS(($F$2+1-H139)+2,9))</f>
        <v>#NAME?</v>
      </c>
      <c r="K139" s="24" t="e">
        <f t="shared" ca="1" si="12"/>
        <v>#NAME?</v>
      </c>
      <c r="L139" s="24" t="e">
        <f t="shared" ca="1" si="13"/>
        <v>#NAME?</v>
      </c>
      <c r="M139" s="24" t="e">
        <f t="shared" ca="1" si="14"/>
        <v>#NAME?</v>
      </c>
    </row>
    <row r="140" spans="2:13" x14ac:dyDescent="0.25">
      <c r="B140" s="24">
        <f t="shared" ca="1" si="10"/>
        <v>0.22180538041111897</v>
      </c>
      <c r="C140" s="25">
        <f t="shared" ca="1" si="11"/>
        <v>42.338898445025933</v>
      </c>
      <c r="H140" s="24">
        <v>138</v>
      </c>
      <c r="I140" s="24" t="e">
        <f ca="1"/>
        <v>#NAME?</v>
      </c>
      <c r="J140" s="24" t="e">
        <f t="array" aca="1" ref="J140" ca="1">INDIRECT(ADDRESS(($F$2+1-H140)+2,9))</f>
        <v>#NAME?</v>
      </c>
      <c r="K140" s="24" t="e">
        <f t="shared" ca="1" si="12"/>
        <v>#NAME?</v>
      </c>
      <c r="L140" s="24" t="e">
        <f t="shared" ca="1" si="13"/>
        <v>#NAME?</v>
      </c>
      <c r="M140" s="24" t="e">
        <f t="shared" ca="1" si="14"/>
        <v>#NAME?</v>
      </c>
    </row>
    <row r="141" spans="2:13" x14ac:dyDescent="0.25">
      <c r="B141" s="24">
        <f t="shared" ca="1" si="10"/>
        <v>0.81885543958774965</v>
      </c>
      <c r="C141" s="25">
        <f t="shared" ca="1" si="11"/>
        <v>59.110118673862502</v>
      </c>
      <c r="H141" s="24">
        <v>139</v>
      </c>
      <c r="I141" s="24" t="e">
        <f ca="1"/>
        <v>#NAME?</v>
      </c>
      <c r="J141" s="24" t="e">
        <f t="array" aca="1" ref="J141" ca="1">INDIRECT(ADDRESS(($F$2+1-H141)+2,9))</f>
        <v>#NAME?</v>
      </c>
      <c r="K141" s="24" t="e">
        <f t="shared" ca="1" si="12"/>
        <v>#NAME?</v>
      </c>
      <c r="L141" s="24" t="e">
        <f t="shared" ca="1" si="13"/>
        <v>#NAME?</v>
      </c>
      <c r="M141" s="24" t="e">
        <f t="shared" ca="1" si="14"/>
        <v>#NAME?</v>
      </c>
    </row>
    <row r="142" spans="2:13" x14ac:dyDescent="0.25">
      <c r="B142" s="24">
        <f t="shared" ca="1" si="10"/>
        <v>0.87312394013166372</v>
      </c>
      <c r="C142" s="25">
        <f t="shared" ca="1" si="11"/>
        <v>61.412831308966759</v>
      </c>
      <c r="H142" s="24">
        <v>140</v>
      </c>
      <c r="I142" s="24" t="e">
        <f ca="1"/>
        <v>#NAME?</v>
      </c>
      <c r="J142" s="24" t="e">
        <f t="array" aca="1" ref="J142" ca="1">INDIRECT(ADDRESS(($F$2+1-H142)+2,9))</f>
        <v>#NAME?</v>
      </c>
      <c r="K142" s="24" t="e">
        <f t="shared" ca="1" si="12"/>
        <v>#NAME?</v>
      </c>
      <c r="L142" s="24" t="e">
        <f t="shared" ca="1" si="13"/>
        <v>#NAME?</v>
      </c>
      <c r="M142" s="24" t="e">
        <f t="shared" ca="1" si="14"/>
        <v>#NAME?</v>
      </c>
    </row>
    <row r="143" spans="2:13" x14ac:dyDescent="0.25">
      <c r="B143" s="24">
        <f t="shared" ca="1" si="10"/>
        <v>0.44016737049489785</v>
      </c>
      <c r="C143" s="25">
        <f t="shared" ca="1" si="11"/>
        <v>48.494551148501884</v>
      </c>
      <c r="H143" s="24">
        <v>141</v>
      </c>
      <c r="I143" s="24" t="e">
        <f ca="1"/>
        <v>#NAME?</v>
      </c>
      <c r="J143" s="24" t="e">
        <f t="array" aca="1" ref="J143" ca="1">INDIRECT(ADDRESS(($F$2+1-H143)+2,9))</f>
        <v>#NAME?</v>
      </c>
      <c r="K143" s="24" t="e">
        <f t="shared" ca="1" si="12"/>
        <v>#NAME?</v>
      </c>
      <c r="L143" s="24" t="e">
        <f t="shared" ca="1" si="13"/>
        <v>#NAME?</v>
      </c>
      <c r="M143" s="24" t="e">
        <f t="shared" ca="1" si="14"/>
        <v>#NAME?</v>
      </c>
    </row>
    <row r="144" spans="2:13" x14ac:dyDescent="0.25">
      <c r="B144" s="24">
        <f t="shared" ca="1" si="10"/>
        <v>0.60394216362006303</v>
      </c>
      <c r="C144" s="25">
        <f t="shared" ca="1" si="11"/>
        <v>52.635642970752706</v>
      </c>
      <c r="H144" s="24">
        <v>142</v>
      </c>
      <c r="I144" s="24" t="e">
        <f ca="1"/>
        <v>#NAME?</v>
      </c>
      <c r="J144" s="24" t="e">
        <f t="array" aca="1" ref="J144" ca="1">INDIRECT(ADDRESS(($F$2+1-H144)+2,9))</f>
        <v>#NAME?</v>
      </c>
      <c r="K144" s="24" t="e">
        <f t="shared" ca="1" si="12"/>
        <v>#NAME?</v>
      </c>
      <c r="L144" s="24" t="e">
        <f t="shared" ca="1" si="13"/>
        <v>#NAME?</v>
      </c>
      <c r="M144" s="24" t="e">
        <f t="shared" ca="1" si="14"/>
        <v>#NAME?</v>
      </c>
    </row>
    <row r="145" spans="2:13" x14ac:dyDescent="0.25">
      <c r="B145" s="24">
        <f t="shared" ca="1" si="10"/>
        <v>0.44758572723804091</v>
      </c>
      <c r="C145" s="25">
        <f t="shared" ca="1" si="11"/>
        <v>48.68236622532747</v>
      </c>
      <c r="H145" s="24">
        <v>143</v>
      </c>
      <c r="I145" s="24" t="e">
        <f ca="1"/>
        <v>#NAME?</v>
      </c>
      <c r="J145" s="24" t="e">
        <f t="array" aca="1" ref="J145" ca="1">INDIRECT(ADDRESS(($F$2+1-H145)+2,9))</f>
        <v>#NAME?</v>
      </c>
      <c r="K145" s="24" t="e">
        <f t="shared" ca="1" si="12"/>
        <v>#NAME?</v>
      </c>
      <c r="L145" s="24" t="e">
        <f t="shared" ca="1" si="13"/>
        <v>#NAME?</v>
      </c>
      <c r="M145" s="24" t="e">
        <f t="shared" ca="1" si="14"/>
        <v>#NAME?</v>
      </c>
    </row>
    <row r="146" spans="2:13" x14ac:dyDescent="0.25">
      <c r="B146" s="24">
        <f t="shared" ca="1" si="10"/>
        <v>0.84733382069486685</v>
      </c>
      <c r="C146" s="25">
        <f t="shared" ca="1" si="11"/>
        <v>60.250653393827918</v>
      </c>
      <c r="H146" s="24">
        <v>144</v>
      </c>
      <c r="I146" s="24" t="e">
        <f ca="1"/>
        <v>#NAME?</v>
      </c>
      <c r="J146" s="24" t="e">
        <f t="array" aca="1" ref="J146" ca="1">INDIRECT(ADDRESS(($F$2+1-H146)+2,9))</f>
        <v>#NAME?</v>
      </c>
      <c r="K146" s="24" t="e">
        <f t="shared" ca="1" si="12"/>
        <v>#NAME?</v>
      </c>
      <c r="L146" s="24" t="e">
        <f t="shared" ca="1" si="13"/>
        <v>#NAME?</v>
      </c>
      <c r="M146" s="24" t="e">
        <f t="shared" ca="1" si="14"/>
        <v>#NAME?</v>
      </c>
    </row>
    <row r="147" spans="2:13" x14ac:dyDescent="0.25">
      <c r="B147" s="24">
        <f t="shared" ca="1" si="10"/>
        <v>0.39294699823131063</v>
      </c>
      <c r="C147" s="25">
        <f t="shared" ca="1" si="11"/>
        <v>47.283537014536847</v>
      </c>
      <c r="H147" s="24">
        <v>145</v>
      </c>
      <c r="I147" s="24" t="e">
        <f ca="1"/>
        <v>#NAME?</v>
      </c>
      <c r="J147" s="24" t="e">
        <f t="array" aca="1" ref="J147" ca="1">INDIRECT(ADDRESS(($F$2+1-H147)+2,9))</f>
        <v>#NAME?</v>
      </c>
      <c r="K147" s="24" t="e">
        <f t="shared" ca="1" si="12"/>
        <v>#NAME?</v>
      </c>
      <c r="L147" s="24" t="e">
        <f t="shared" ca="1" si="13"/>
        <v>#NAME?</v>
      </c>
      <c r="M147" s="24" t="e">
        <f t="shared" ca="1" si="14"/>
        <v>#NAME?</v>
      </c>
    </row>
    <row r="148" spans="2:13" x14ac:dyDescent="0.25">
      <c r="B148" s="24">
        <f t="shared" ca="1" si="10"/>
        <v>0.66270005596685466</v>
      </c>
      <c r="C148" s="25">
        <f t="shared" ca="1" si="11"/>
        <v>54.198433584724206</v>
      </c>
      <c r="H148" s="24">
        <v>146</v>
      </c>
      <c r="I148" s="24" t="e">
        <f ca="1"/>
        <v>#NAME?</v>
      </c>
      <c r="J148" s="24" t="e">
        <f t="array" aca="1" ref="J148" ca="1">INDIRECT(ADDRESS(($F$2+1-H148)+2,9))</f>
        <v>#NAME?</v>
      </c>
      <c r="K148" s="24" t="e">
        <f t="shared" ca="1" si="12"/>
        <v>#NAME?</v>
      </c>
      <c r="L148" s="24" t="e">
        <f t="shared" ca="1" si="13"/>
        <v>#NAME?</v>
      </c>
      <c r="M148" s="24" t="e">
        <f t="shared" ca="1" si="14"/>
        <v>#NAME?</v>
      </c>
    </row>
    <row r="149" spans="2:13" x14ac:dyDescent="0.25">
      <c r="B149" s="24">
        <f t="shared" ca="1" si="10"/>
        <v>0.63483418357457755</v>
      </c>
      <c r="C149" s="25">
        <f t="shared" ca="1" si="11"/>
        <v>53.446844191372705</v>
      </c>
      <c r="H149" s="24">
        <v>147</v>
      </c>
      <c r="I149" s="24" t="e">
        <f ca="1"/>
        <v>#NAME?</v>
      </c>
      <c r="J149" s="24" t="e">
        <f t="array" aca="1" ref="J149" ca="1">INDIRECT(ADDRESS(($F$2+1-H149)+2,9))</f>
        <v>#NAME?</v>
      </c>
      <c r="K149" s="24" t="e">
        <f t="shared" ca="1" si="12"/>
        <v>#NAME?</v>
      </c>
      <c r="L149" s="24" t="e">
        <f t="shared" ca="1" si="13"/>
        <v>#NAME?</v>
      </c>
      <c r="M149" s="24" t="e">
        <f t="shared" ca="1" si="14"/>
        <v>#NAME?</v>
      </c>
    </row>
    <row r="150" spans="2:13" x14ac:dyDescent="0.25">
      <c r="B150" s="24">
        <f t="shared" ca="1" si="10"/>
        <v>0.11160828090327268</v>
      </c>
      <c r="C150" s="25">
        <f t="shared" ca="1" si="11"/>
        <v>37.819804978968527</v>
      </c>
      <c r="H150" s="24">
        <v>148</v>
      </c>
      <c r="I150" s="24" t="e">
        <f ca="1"/>
        <v>#NAME?</v>
      </c>
      <c r="J150" s="24" t="e">
        <f t="array" aca="1" ref="J150" ca="1">INDIRECT(ADDRESS(($F$2+1-H150)+2,9))</f>
        <v>#NAME?</v>
      </c>
      <c r="K150" s="24" t="e">
        <f t="shared" ca="1" si="12"/>
        <v>#NAME?</v>
      </c>
      <c r="L150" s="24" t="e">
        <f t="shared" ca="1" si="13"/>
        <v>#NAME?</v>
      </c>
      <c r="M150" s="24" t="e">
        <f t="shared" ca="1" si="14"/>
        <v>#NAME?</v>
      </c>
    </row>
    <row r="151" spans="2:13" x14ac:dyDescent="0.25">
      <c r="B151" s="24">
        <f t="shared" ca="1" si="10"/>
        <v>0.81801851826722927</v>
      </c>
      <c r="C151" s="25">
        <f t="shared" ca="1" si="11"/>
        <v>59.078396178100725</v>
      </c>
      <c r="H151" s="24">
        <v>149</v>
      </c>
      <c r="I151" s="24" t="e">
        <f ca="1"/>
        <v>#NAME?</v>
      </c>
      <c r="J151" s="24" t="e">
        <f t="array" aca="1" ref="J151" ca="1">INDIRECT(ADDRESS(($F$2+1-H151)+2,9))</f>
        <v>#NAME?</v>
      </c>
      <c r="K151" s="24" t="e">
        <f t="shared" ca="1" si="12"/>
        <v>#NAME?</v>
      </c>
      <c r="L151" s="24" t="e">
        <f t="shared" ca="1" si="13"/>
        <v>#NAME?</v>
      </c>
      <c r="M151" s="24" t="e">
        <f t="shared" ca="1" si="14"/>
        <v>#NAME?</v>
      </c>
    </row>
    <row r="152" spans="2:13" x14ac:dyDescent="0.25">
      <c r="B152" s="24">
        <f t="shared" ca="1" si="10"/>
        <v>0.77478238134275557</v>
      </c>
      <c r="C152" s="25">
        <f t="shared" ca="1" si="11"/>
        <v>57.546896179655818</v>
      </c>
      <c r="H152" s="24">
        <v>150</v>
      </c>
      <c r="I152" s="24" t="e">
        <f ca="1"/>
        <v>#NAME?</v>
      </c>
      <c r="J152" s="24" t="e">
        <f t="array" aca="1" ref="J152" ca="1">INDIRECT(ADDRESS(($F$2+1-H152)+2,9))</f>
        <v>#NAME?</v>
      </c>
      <c r="K152" s="24" t="e">
        <f t="shared" ca="1" si="12"/>
        <v>#NAME?</v>
      </c>
      <c r="L152" s="24" t="e">
        <f t="shared" ca="1" si="13"/>
        <v>#NAME?</v>
      </c>
      <c r="M152" s="24" t="e">
        <f t="shared" ca="1" si="14"/>
        <v>#NAME?</v>
      </c>
    </row>
    <row r="153" spans="2:13" x14ac:dyDescent="0.25">
      <c r="B153" s="24">
        <f t="shared" ca="1" si="10"/>
        <v>0.90897160874958971</v>
      </c>
      <c r="C153" s="25">
        <f t="shared" ca="1" si="11"/>
        <v>63.344489021134159</v>
      </c>
      <c r="H153" s="24">
        <v>151</v>
      </c>
      <c r="I153" s="24" t="e">
        <f ca="1"/>
        <v>#NAME?</v>
      </c>
      <c r="J153" s="24" t="e">
        <f t="array" aca="1" ref="J153" ca="1">INDIRECT(ADDRESS(($F$2+1-H153)+2,9))</f>
        <v>#NAME?</v>
      </c>
      <c r="K153" s="24" t="e">
        <f t="shared" ca="1" si="12"/>
        <v>#NAME?</v>
      </c>
      <c r="L153" s="24" t="e">
        <f t="shared" ca="1" si="13"/>
        <v>#NAME?</v>
      </c>
      <c r="M153" s="24" t="e">
        <f t="shared" ca="1" si="14"/>
        <v>#NAME?</v>
      </c>
    </row>
    <row r="154" spans="2:13" x14ac:dyDescent="0.25">
      <c r="B154" s="24">
        <f t="shared" ca="1" si="10"/>
        <v>0.93568870286531147</v>
      </c>
      <c r="C154" s="25">
        <f t="shared" ca="1" si="11"/>
        <v>65.195560366831145</v>
      </c>
      <c r="H154" s="24">
        <v>152</v>
      </c>
      <c r="I154" s="24" t="e">
        <f ca="1"/>
        <v>#NAME?</v>
      </c>
      <c r="J154" s="24" t="e">
        <f t="array" aca="1" ref="J154" ca="1">INDIRECT(ADDRESS(($F$2+1-H154)+2,9))</f>
        <v>#NAME?</v>
      </c>
      <c r="K154" s="24" t="e">
        <f t="shared" ca="1" si="12"/>
        <v>#NAME?</v>
      </c>
      <c r="L154" s="24" t="e">
        <f t="shared" ca="1" si="13"/>
        <v>#NAME?</v>
      </c>
      <c r="M154" s="24" t="e">
        <f t="shared" ca="1" si="14"/>
        <v>#NAME?</v>
      </c>
    </row>
    <row r="155" spans="2:13" x14ac:dyDescent="0.25">
      <c r="B155" s="24">
        <f t="shared" ca="1" si="10"/>
        <v>0.15585530683321025</v>
      </c>
      <c r="C155" s="25">
        <f t="shared" ca="1" si="11"/>
        <v>39.883608373088826</v>
      </c>
      <c r="H155" s="24">
        <v>153</v>
      </c>
      <c r="I155" s="24" t="e">
        <f ca="1"/>
        <v>#NAME?</v>
      </c>
      <c r="J155" s="24" t="e">
        <f t="array" aca="1" ref="J155" ca="1">INDIRECT(ADDRESS(($F$2+1-H155)+2,9))</f>
        <v>#NAME?</v>
      </c>
      <c r="K155" s="24" t="e">
        <f t="shared" ca="1" si="12"/>
        <v>#NAME?</v>
      </c>
      <c r="L155" s="24" t="e">
        <f t="shared" ca="1" si="13"/>
        <v>#NAME?</v>
      </c>
      <c r="M155" s="24" t="e">
        <f t="shared" ca="1" si="14"/>
        <v>#NAME?</v>
      </c>
    </row>
    <row r="156" spans="2:13" x14ac:dyDescent="0.25">
      <c r="B156" s="24">
        <f t="shared" ca="1" si="10"/>
        <v>0.82910264628258534</v>
      </c>
      <c r="C156" s="25">
        <f t="shared" ca="1" si="11"/>
        <v>59.506251292657915</v>
      </c>
      <c r="H156" s="24">
        <v>154</v>
      </c>
      <c r="I156" s="24" t="e">
        <f ca="1"/>
        <v>#NAME?</v>
      </c>
      <c r="J156" s="24" t="e">
        <f t="array" aca="1" ref="J156" ca="1">INDIRECT(ADDRESS(($F$2+1-H156)+2,9))</f>
        <v>#NAME?</v>
      </c>
      <c r="K156" s="24" t="e">
        <f t="shared" ca="1" si="12"/>
        <v>#NAME?</v>
      </c>
      <c r="L156" s="24" t="e">
        <f t="shared" ca="1" si="13"/>
        <v>#NAME?</v>
      </c>
      <c r="M156" s="24" t="e">
        <f t="shared" ca="1" si="14"/>
        <v>#NAME?</v>
      </c>
    </row>
    <row r="157" spans="2:13" x14ac:dyDescent="0.25">
      <c r="B157" s="24">
        <f t="shared" ca="1" si="10"/>
        <v>0.22217228968302549</v>
      </c>
      <c r="C157" s="25">
        <f t="shared" ca="1" si="11"/>
        <v>42.35122644776451</v>
      </c>
      <c r="H157" s="24">
        <v>155</v>
      </c>
      <c r="I157" s="24" t="e">
        <f ca="1"/>
        <v>#NAME?</v>
      </c>
      <c r="J157" s="24" t="e">
        <f t="array" aca="1" ref="J157" ca="1">INDIRECT(ADDRESS(($F$2+1-H157)+2,9))</f>
        <v>#NAME?</v>
      </c>
      <c r="K157" s="24" t="e">
        <f t="shared" ca="1" si="12"/>
        <v>#NAME?</v>
      </c>
      <c r="L157" s="24" t="e">
        <f t="shared" ca="1" si="13"/>
        <v>#NAME?</v>
      </c>
      <c r="M157" s="24" t="e">
        <f t="shared" ca="1" si="14"/>
        <v>#NAME?</v>
      </c>
    </row>
    <row r="158" spans="2:13" x14ac:dyDescent="0.25">
      <c r="B158" s="24">
        <f t="shared" ca="1" si="10"/>
        <v>0.60789430627446339</v>
      </c>
      <c r="C158" s="25">
        <f t="shared" ca="1" si="11"/>
        <v>52.73835049076456</v>
      </c>
      <c r="H158" s="24">
        <v>156</v>
      </c>
      <c r="I158" s="24" t="e">
        <f ca="1"/>
        <v>#NAME?</v>
      </c>
      <c r="J158" s="24" t="e">
        <f t="array" aca="1" ref="J158" ca="1">INDIRECT(ADDRESS(($F$2+1-H158)+2,9))</f>
        <v>#NAME?</v>
      </c>
      <c r="K158" s="24" t="e">
        <f t="shared" ca="1" si="12"/>
        <v>#NAME?</v>
      </c>
      <c r="L158" s="24" t="e">
        <f t="shared" ca="1" si="13"/>
        <v>#NAME?</v>
      </c>
      <c r="M158" s="24" t="e">
        <f t="shared" ca="1" si="14"/>
        <v>#NAME?</v>
      </c>
    </row>
    <row r="159" spans="2:13" x14ac:dyDescent="0.25">
      <c r="B159" s="24">
        <f t="shared" ca="1" si="10"/>
        <v>0.16650099560153453</v>
      </c>
      <c r="C159" s="25">
        <f t="shared" ca="1" si="11"/>
        <v>40.319151414698382</v>
      </c>
      <c r="H159" s="24">
        <v>157</v>
      </c>
      <c r="I159" s="24" t="e">
        <f ca="1"/>
        <v>#NAME?</v>
      </c>
      <c r="J159" s="24" t="e">
        <f t="array" aca="1" ref="J159" ca="1">INDIRECT(ADDRESS(($F$2+1-H159)+2,9))</f>
        <v>#NAME?</v>
      </c>
      <c r="K159" s="24" t="e">
        <f t="shared" ca="1" si="12"/>
        <v>#NAME?</v>
      </c>
      <c r="L159" s="24" t="e">
        <f t="shared" ca="1" si="13"/>
        <v>#NAME?</v>
      </c>
      <c r="M159" s="24" t="e">
        <f t="shared" ca="1" si="14"/>
        <v>#NAME?</v>
      </c>
    </row>
    <row r="160" spans="2:13" x14ac:dyDescent="0.25">
      <c r="B160" s="24">
        <f t="shared" ca="1" si="10"/>
        <v>0.43509082141463462</v>
      </c>
      <c r="C160" s="25">
        <f t="shared" ca="1" si="11"/>
        <v>48.365722342190921</v>
      </c>
      <c r="H160" s="24">
        <v>158</v>
      </c>
      <c r="I160" s="24" t="e">
        <f ca="1"/>
        <v>#NAME?</v>
      </c>
      <c r="J160" s="24" t="e">
        <f t="array" aca="1" ref="J160" ca="1">INDIRECT(ADDRESS(($F$2+1-H160)+2,9))</f>
        <v>#NAME?</v>
      </c>
      <c r="K160" s="24" t="e">
        <f t="shared" ca="1" si="12"/>
        <v>#NAME?</v>
      </c>
      <c r="L160" s="24" t="e">
        <f t="shared" ca="1" si="13"/>
        <v>#NAME?</v>
      </c>
      <c r="M160" s="24" t="e">
        <f t="shared" ca="1" si="14"/>
        <v>#NAME?</v>
      </c>
    </row>
    <row r="161" spans="2:13" x14ac:dyDescent="0.25">
      <c r="B161" s="24">
        <f t="shared" ca="1" si="10"/>
        <v>0.95280757527076299</v>
      </c>
      <c r="C161" s="25">
        <f t="shared" ca="1" si="11"/>
        <v>66.727077162948405</v>
      </c>
      <c r="H161" s="24">
        <v>159</v>
      </c>
      <c r="I161" s="24" t="e">
        <f ca="1"/>
        <v>#NAME?</v>
      </c>
      <c r="J161" s="24" t="e">
        <f t="array" aca="1" ref="J161" ca="1">INDIRECT(ADDRESS(($F$2+1-H161)+2,9))</f>
        <v>#NAME?</v>
      </c>
      <c r="K161" s="24" t="e">
        <f t="shared" ca="1" si="12"/>
        <v>#NAME?</v>
      </c>
      <c r="L161" s="24" t="e">
        <f t="shared" ca="1" si="13"/>
        <v>#NAME?</v>
      </c>
      <c r="M161" s="24" t="e">
        <f t="shared" ca="1" si="14"/>
        <v>#NAME?</v>
      </c>
    </row>
    <row r="162" spans="2:13" x14ac:dyDescent="0.25">
      <c r="B162" s="24">
        <f t="shared" ca="1" si="10"/>
        <v>0.14450952710082055</v>
      </c>
      <c r="C162" s="25">
        <f t="shared" ca="1" si="11"/>
        <v>39.397239994365627</v>
      </c>
      <c r="H162" s="24">
        <v>160</v>
      </c>
      <c r="I162" s="24" t="e">
        <f ca="1"/>
        <v>#NAME?</v>
      </c>
      <c r="J162" s="24" t="e">
        <f t="array" aca="1" ref="J162" ca="1">INDIRECT(ADDRESS(($F$2+1-H162)+2,9))</f>
        <v>#NAME?</v>
      </c>
      <c r="K162" s="24" t="e">
        <f t="shared" ca="1" si="12"/>
        <v>#NAME?</v>
      </c>
      <c r="L162" s="24" t="e">
        <f t="shared" ca="1" si="13"/>
        <v>#NAME?</v>
      </c>
      <c r="M162" s="24" t="e">
        <f t="shared" ca="1" si="14"/>
        <v>#NAME?</v>
      </c>
    </row>
    <row r="163" spans="2:13" x14ac:dyDescent="0.25">
      <c r="B163" s="24">
        <f t="shared" ca="1" si="10"/>
        <v>0.50233082421399833</v>
      </c>
      <c r="C163" s="25">
        <f t="shared" ca="1" si="11"/>
        <v>50.058425431173362</v>
      </c>
      <c r="H163" s="24">
        <v>161</v>
      </c>
      <c r="I163" s="24" t="e">
        <f ca="1"/>
        <v>#NAME?</v>
      </c>
      <c r="J163" s="24" t="e">
        <f t="array" aca="1" ref="J163" ca="1">INDIRECT(ADDRESS(($F$2+1-H163)+2,9))</f>
        <v>#NAME?</v>
      </c>
      <c r="K163" s="24" t="e">
        <f t="shared" ca="1" si="12"/>
        <v>#NAME?</v>
      </c>
      <c r="L163" s="24" t="e">
        <f t="shared" ca="1" si="13"/>
        <v>#NAME?</v>
      </c>
      <c r="M163" s="24" t="e">
        <f t="shared" ca="1" si="14"/>
        <v>#NAME?</v>
      </c>
    </row>
    <row r="164" spans="2:13" x14ac:dyDescent="0.25">
      <c r="B164" s="24">
        <f t="shared" ca="1" si="10"/>
        <v>0.5937046401204511</v>
      </c>
      <c r="C164" s="25">
        <f t="shared" ca="1" si="11"/>
        <v>52.370851665096268</v>
      </c>
      <c r="H164" s="24">
        <v>162</v>
      </c>
      <c r="I164" s="24" t="e">
        <f ca="1"/>
        <v>#NAME?</v>
      </c>
      <c r="J164" s="24" t="e">
        <f t="array" aca="1" ref="J164" ca="1">INDIRECT(ADDRESS(($F$2+1-H164)+2,9))</f>
        <v>#NAME?</v>
      </c>
      <c r="K164" s="24" t="e">
        <f t="shared" ca="1" si="12"/>
        <v>#NAME?</v>
      </c>
      <c r="L164" s="24" t="e">
        <f t="shared" ca="1" si="13"/>
        <v>#NAME?</v>
      </c>
      <c r="M164" s="24" t="e">
        <f t="shared" ca="1" si="14"/>
        <v>#NAME?</v>
      </c>
    </row>
    <row r="165" spans="2:13" x14ac:dyDescent="0.25">
      <c r="B165" s="24">
        <f t="shared" ca="1" si="10"/>
        <v>0.57353677030624317</v>
      </c>
      <c r="C165" s="25">
        <f t="shared" ca="1" si="11"/>
        <v>51.853857820842677</v>
      </c>
      <c r="H165" s="24">
        <v>163</v>
      </c>
      <c r="I165" s="24" t="e">
        <f ca="1"/>
        <v>#NAME?</v>
      </c>
      <c r="J165" s="24" t="e">
        <f t="array" aca="1" ref="J165" ca="1">INDIRECT(ADDRESS(($F$2+1-H165)+2,9))</f>
        <v>#NAME?</v>
      </c>
      <c r="K165" s="24" t="e">
        <f t="shared" ca="1" si="12"/>
        <v>#NAME?</v>
      </c>
      <c r="L165" s="24" t="e">
        <f t="shared" ca="1" si="13"/>
        <v>#NAME?</v>
      </c>
      <c r="M165" s="24" t="e">
        <f t="shared" ca="1" si="14"/>
        <v>#NAME?</v>
      </c>
    </row>
    <row r="166" spans="2:13" x14ac:dyDescent="0.25">
      <c r="B166" s="24">
        <f t="shared" ca="1" si="10"/>
        <v>0.25151789624921927</v>
      </c>
      <c r="C166" s="25">
        <f t="shared" ca="1" si="11"/>
        <v>43.302792044603322</v>
      </c>
      <c r="H166" s="24">
        <v>164</v>
      </c>
      <c r="I166" s="24" t="e">
        <f ca="1"/>
        <v>#NAME?</v>
      </c>
      <c r="J166" s="24" t="e">
        <f t="array" aca="1" ref="J166" ca="1">INDIRECT(ADDRESS(($F$2+1-H166)+2,9))</f>
        <v>#NAME?</v>
      </c>
      <c r="K166" s="24" t="e">
        <f t="shared" ca="1" si="12"/>
        <v>#NAME?</v>
      </c>
      <c r="L166" s="24" t="e">
        <f t="shared" ca="1" si="13"/>
        <v>#NAME?</v>
      </c>
      <c r="M166" s="24" t="e">
        <f t="shared" ca="1" si="14"/>
        <v>#NAME?</v>
      </c>
    </row>
    <row r="167" spans="2:13" x14ac:dyDescent="0.25">
      <c r="B167" s="24">
        <f t="shared" ca="1" si="10"/>
        <v>0.90046203642202116</v>
      </c>
      <c r="C167" s="25">
        <f t="shared" ca="1" si="11"/>
        <v>62.841887311322864</v>
      </c>
      <c r="H167" s="24">
        <v>165</v>
      </c>
      <c r="I167" s="24" t="e">
        <f ca="1"/>
        <v>#NAME?</v>
      </c>
      <c r="J167" s="24" t="e">
        <f t="array" aca="1" ref="J167" ca="1">INDIRECT(ADDRESS(($F$2+1-H167)+2,9))</f>
        <v>#NAME?</v>
      </c>
      <c r="K167" s="24" t="e">
        <f t="shared" ca="1" si="12"/>
        <v>#NAME?</v>
      </c>
      <c r="L167" s="24" t="e">
        <f t="shared" ca="1" si="13"/>
        <v>#NAME?</v>
      </c>
      <c r="M167" s="24" t="e">
        <f t="shared" ca="1" si="14"/>
        <v>#NAME?</v>
      </c>
    </row>
    <row r="168" spans="2:13" x14ac:dyDescent="0.25">
      <c r="B168" s="24">
        <f t="shared" ca="1" si="10"/>
        <v>2.4773016109134294E-2</v>
      </c>
      <c r="C168" s="25">
        <f t="shared" ca="1" si="11"/>
        <v>30.361374356021166</v>
      </c>
      <c r="H168" s="24">
        <v>166</v>
      </c>
      <c r="I168" s="24" t="e">
        <f ca="1"/>
        <v>#NAME?</v>
      </c>
      <c r="J168" s="24" t="e">
        <f t="array" aca="1" ref="J168" ca="1">INDIRECT(ADDRESS(($F$2+1-H168)+2,9))</f>
        <v>#NAME?</v>
      </c>
      <c r="K168" s="24" t="e">
        <f t="shared" ca="1" si="12"/>
        <v>#NAME?</v>
      </c>
      <c r="L168" s="24" t="e">
        <f t="shared" ca="1" si="13"/>
        <v>#NAME?</v>
      </c>
      <c r="M168" s="24" t="e">
        <f t="shared" ca="1" si="14"/>
        <v>#NAME?</v>
      </c>
    </row>
    <row r="169" spans="2:13" x14ac:dyDescent="0.25">
      <c r="B169" s="24">
        <f t="shared" ca="1" si="10"/>
        <v>0.33755871845062602</v>
      </c>
      <c r="C169" s="25">
        <f t="shared" ca="1" si="11"/>
        <v>45.808649508211992</v>
      </c>
      <c r="H169" s="24">
        <v>167</v>
      </c>
      <c r="I169" s="24" t="e">
        <f ca="1"/>
        <v>#NAME?</v>
      </c>
      <c r="J169" s="24" t="e">
        <f t="array" aca="1" ref="J169" ca="1">INDIRECT(ADDRESS(($F$2+1-H169)+2,9))</f>
        <v>#NAME?</v>
      </c>
      <c r="K169" s="24" t="e">
        <f t="shared" ca="1" si="12"/>
        <v>#NAME?</v>
      </c>
      <c r="L169" s="24" t="e">
        <f t="shared" ca="1" si="13"/>
        <v>#NAME?</v>
      </c>
      <c r="M169" s="24" t="e">
        <f t="shared" ca="1" si="14"/>
        <v>#NAME?</v>
      </c>
    </row>
    <row r="170" spans="2:13" x14ac:dyDescent="0.25">
      <c r="B170" s="24">
        <f t="shared" ca="1" si="10"/>
        <v>0.44429470420632078</v>
      </c>
      <c r="C170" s="25">
        <f t="shared" ca="1" si="11"/>
        <v>48.599106668700372</v>
      </c>
      <c r="H170" s="24">
        <v>168</v>
      </c>
      <c r="I170" s="24" t="e">
        <f ca="1"/>
        <v>#NAME?</v>
      </c>
      <c r="J170" s="24" t="e">
        <f t="array" aca="1" ref="J170" ca="1">INDIRECT(ADDRESS(($F$2+1-H170)+2,9))</f>
        <v>#NAME?</v>
      </c>
      <c r="K170" s="24" t="e">
        <f t="shared" ca="1" si="12"/>
        <v>#NAME?</v>
      </c>
      <c r="L170" s="24" t="e">
        <f t="shared" ca="1" si="13"/>
        <v>#NAME?</v>
      </c>
      <c r="M170" s="24" t="e">
        <f t="shared" ca="1" si="14"/>
        <v>#NAME?</v>
      </c>
    </row>
    <row r="171" spans="2:13" x14ac:dyDescent="0.25">
      <c r="B171" s="24">
        <f t="shared" ca="1" si="10"/>
        <v>0.11286538975281335</v>
      </c>
      <c r="C171" s="25">
        <f t="shared" ca="1" si="11"/>
        <v>37.885703446538137</v>
      </c>
      <c r="H171" s="24">
        <v>169</v>
      </c>
      <c r="I171" s="24" t="e">
        <f ca="1"/>
        <v>#NAME?</v>
      </c>
      <c r="J171" s="24" t="e">
        <f t="array" aca="1" ref="J171" ca="1">INDIRECT(ADDRESS(($F$2+1-H171)+2,9))</f>
        <v>#NAME?</v>
      </c>
      <c r="K171" s="24" t="e">
        <f t="shared" ca="1" si="12"/>
        <v>#NAME?</v>
      </c>
      <c r="L171" s="24" t="e">
        <f t="shared" ca="1" si="13"/>
        <v>#NAME?</v>
      </c>
      <c r="M171" s="24" t="e">
        <f t="shared" ca="1" si="14"/>
        <v>#NAME?</v>
      </c>
    </row>
    <row r="172" spans="2:13" x14ac:dyDescent="0.25">
      <c r="B172" s="24">
        <f t="shared" ca="1" si="10"/>
        <v>0.55030048060798542</v>
      </c>
      <c r="C172" s="25">
        <f t="shared" ca="1" si="11"/>
        <v>51.264205466190155</v>
      </c>
      <c r="H172" s="24">
        <v>170</v>
      </c>
      <c r="I172" s="24" t="e">
        <f ca="1"/>
        <v>#NAME?</v>
      </c>
      <c r="J172" s="24" t="e">
        <f t="array" aca="1" ref="J172" ca="1">INDIRECT(ADDRESS(($F$2+1-H172)+2,9))</f>
        <v>#NAME?</v>
      </c>
      <c r="K172" s="24" t="e">
        <f t="shared" ca="1" si="12"/>
        <v>#NAME?</v>
      </c>
      <c r="L172" s="24" t="e">
        <f t="shared" ca="1" si="13"/>
        <v>#NAME?</v>
      </c>
      <c r="M172" s="24" t="e">
        <f t="shared" ca="1" si="14"/>
        <v>#NAME?</v>
      </c>
    </row>
    <row r="173" spans="2:13" x14ac:dyDescent="0.25">
      <c r="B173" s="24">
        <f t="shared" ca="1" si="10"/>
        <v>0.16819986168023726</v>
      </c>
      <c r="C173" s="25">
        <f t="shared" ca="1" si="11"/>
        <v>40.386967680555131</v>
      </c>
      <c r="H173" s="24">
        <v>171</v>
      </c>
      <c r="I173" s="24" t="e">
        <f ca="1"/>
        <v>#NAME?</v>
      </c>
      <c r="J173" s="24" t="e">
        <f t="array" aca="1" ref="J173" ca="1">INDIRECT(ADDRESS(($F$2+1-H173)+2,9))</f>
        <v>#NAME?</v>
      </c>
      <c r="K173" s="24" t="e">
        <f t="shared" ca="1" si="12"/>
        <v>#NAME?</v>
      </c>
      <c r="L173" s="24" t="e">
        <f t="shared" ca="1" si="13"/>
        <v>#NAME?</v>
      </c>
      <c r="M173" s="24" t="e">
        <f t="shared" ca="1" si="14"/>
        <v>#NAME?</v>
      </c>
    </row>
    <row r="174" spans="2:13" x14ac:dyDescent="0.25">
      <c r="B174" s="24">
        <f t="shared" ca="1" si="10"/>
        <v>0.49941203274481882</v>
      </c>
      <c r="C174" s="25">
        <f t="shared" ca="1" si="11"/>
        <v>49.985261841200519</v>
      </c>
      <c r="H174" s="24">
        <v>172</v>
      </c>
      <c r="I174" s="24" t="e">
        <f ca="1"/>
        <v>#NAME?</v>
      </c>
      <c r="J174" s="24" t="e">
        <f t="array" aca="1" ref="J174" ca="1">INDIRECT(ADDRESS(($F$2+1-H174)+2,9))</f>
        <v>#NAME?</v>
      </c>
      <c r="K174" s="24" t="e">
        <f t="shared" ca="1" si="12"/>
        <v>#NAME?</v>
      </c>
      <c r="L174" s="24" t="e">
        <f t="shared" ca="1" si="13"/>
        <v>#NAME?</v>
      </c>
      <c r="M174" s="24" t="e">
        <f t="shared" ca="1" si="14"/>
        <v>#NAME?</v>
      </c>
    </row>
    <row r="175" spans="2:13" x14ac:dyDescent="0.25">
      <c r="B175" s="24">
        <f t="shared" ca="1" si="10"/>
        <v>0.51418774033238379</v>
      </c>
      <c r="C175" s="25">
        <f t="shared" ca="1" si="11"/>
        <v>50.355708908853543</v>
      </c>
      <c r="H175" s="24">
        <v>173</v>
      </c>
      <c r="I175" s="24" t="e">
        <f ca="1"/>
        <v>#NAME?</v>
      </c>
      <c r="J175" s="24" t="e">
        <f t="array" aca="1" ref="J175" ca="1">INDIRECT(ADDRESS(($F$2+1-H175)+2,9))</f>
        <v>#NAME?</v>
      </c>
      <c r="K175" s="24" t="e">
        <f t="shared" ca="1" si="12"/>
        <v>#NAME?</v>
      </c>
      <c r="L175" s="24" t="e">
        <f t="shared" ca="1" si="13"/>
        <v>#NAME?</v>
      </c>
      <c r="M175" s="24" t="e">
        <f t="shared" ca="1" si="14"/>
        <v>#NAME?</v>
      </c>
    </row>
    <row r="176" spans="2:13" x14ac:dyDescent="0.25">
      <c r="B176" s="24">
        <f t="shared" ca="1" si="10"/>
        <v>0.68750069480241349</v>
      </c>
      <c r="C176" s="25">
        <f t="shared" ca="1" si="11"/>
        <v>54.887783736995715</v>
      </c>
      <c r="H176" s="24">
        <v>174</v>
      </c>
      <c r="I176" s="24" t="e">
        <f ca="1"/>
        <v>#NAME?</v>
      </c>
      <c r="J176" s="24" t="e">
        <f t="array" aca="1" ref="J176" ca="1">INDIRECT(ADDRESS(($F$2+1-H176)+2,9))</f>
        <v>#NAME?</v>
      </c>
      <c r="K176" s="24" t="e">
        <f t="shared" ca="1" si="12"/>
        <v>#NAME?</v>
      </c>
      <c r="L176" s="24" t="e">
        <f t="shared" ca="1" si="13"/>
        <v>#NAME?</v>
      </c>
      <c r="M176" s="24" t="e">
        <f t="shared" ca="1" si="14"/>
        <v>#NAME?</v>
      </c>
    </row>
    <row r="177" spans="2:13" x14ac:dyDescent="0.25">
      <c r="B177" s="24">
        <f t="shared" ca="1" si="10"/>
        <v>7.6038449886411508E-2</v>
      </c>
      <c r="C177" s="25">
        <f t="shared" ca="1" si="11"/>
        <v>35.677661238348293</v>
      </c>
      <c r="H177" s="24">
        <v>175</v>
      </c>
      <c r="I177" s="24" t="e">
        <f ca="1"/>
        <v>#NAME?</v>
      </c>
      <c r="J177" s="24" t="e">
        <f t="array" aca="1" ref="J177" ca="1">INDIRECT(ADDRESS(($F$2+1-H177)+2,9))</f>
        <v>#NAME?</v>
      </c>
      <c r="K177" s="24" t="e">
        <f t="shared" ca="1" si="12"/>
        <v>#NAME?</v>
      </c>
      <c r="L177" s="24" t="e">
        <f t="shared" ca="1" si="13"/>
        <v>#NAME?</v>
      </c>
      <c r="M177" s="24" t="e">
        <f t="shared" ca="1" si="14"/>
        <v>#NAME?</v>
      </c>
    </row>
    <row r="178" spans="2:13" x14ac:dyDescent="0.25">
      <c r="B178" s="24">
        <f t="shared" ca="1" si="10"/>
        <v>0.24993215112073131</v>
      </c>
      <c r="C178" s="25">
        <f t="shared" ca="1" si="11"/>
        <v>43.252967231578907</v>
      </c>
      <c r="H178" s="24">
        <v>176</v>
      </c>
      <c r="I178" s="24" t="e">
        <f ca="1"/>
        <v>#NAME?</v>
      </c>
      <c r="J178" s="24" t="e">
        <f t="array" aca="1" ref="J178" ca="1">INDIRECT(ADDRESS(($F$2+1-H178)+2,9))</f>
        <v>#NAME?</v>
      </c>
      <c r="K178" s="24" t="e">
        <f t="shared" ca="1" si="12"/>
        <v>#NAME?</v>
      </c>
      <c r="L178" s="24" t="e">
        <f t="shared" ca="1" si="13"/>
        <v>#NAME?</v>
      </c>
      <c r="M178" s="24" t="e">
        <f t="shared" ca="1" si="14"/>
        <v>#NAME?</v>
      </c>
    </row>
    <row r="179" spans="2:13" x14ac:dyDescent="0.25">
      <c r="B179" s="24">
        <f t="shared" ca="1" si="10"/>
        <v>0.49894117855970843</v>
      </c>
      <c r="C179" s="25">
        <f t="shared" ca="1" si="11"/>
        <v>49.973459251240492</v>
      </c>
      <c r="H179" s="24">
        <v>177</v>
      </c>
      <c r="I179" s="24" t="e">
        <f ca="1"/>
        <v>#NAME?</v>
      </c>
      <c r="J179" s="24" t="e">
        <f t="array" aca="1" ref="J179" ca="1">INDIRECT(ADDRESS(($F$2+1-H179)+2,9))</f>
        <v>#NAME?</v>
      </c>
      <c r="K179" s="24" t="e">
        <f t="shared" ca="1" si="12"/>
        <v>#NAME?</v>
      </c>
      <c r="L179" s="24" t="e">
        <f t="shared" ca="1" si="13"/>
        <v>#NAME?</v>
      </c>
      <c r="M179" s="24" t="e">
        <f t="shared" ca="1" si="14"/>
        <v>#NAME?</v>
      </c>
    </row>
    <row r="180" spans="2:13" x14ac:dyDescent="0.25">
      <c r="B180" s="24">
        <f t="shared" ca="1" si="10"/>
        <v>0.2332257074915175</v>
      </c>
      <c r="C180" s="25">
        <f t="shared" ca="1" si="11"/>
        <v>42.717350521414758</v>
      </c>
      <c r="H180" s="24">
        <v>178</v>
      </c>
      <c r="I180" s="24" t="e">
        <f ca="1"/>
        <v>#NAME?</v>
      </c>
      <c r="J180" s="24" t="e">
        <f t="array" aca="1" ref="J180" ca="1">INDIRECT(ADDRESS(($F$2+1-H180)+2,9))</f>
        <v>#NAME?</v>
      </c>
      <c r="K180" s="24" t="e">
        <f t="shared" ca="1" si="12"/>
        <v>#NAME?</v>
      </c>
      <c r="L180" s="24" t="e">
        <f t="shared" ca="1" si="13"/>
        <v>#NAME?</v>
      </c>
      <c r="M180" s="24" t="e">
        <f t="shared" ca="1" si="14"/>
        <v>#NAME?</v>
      </c>
    </row>
    <row r="181" spans="2:13" x14ac:dyDescent="0.25">
      <c r="B181" s="24">
        <f t="shared" ca="1" si="10"/>
        <v>0.90480556193241146</v>
      </c>
      <c r="C181" s="25">
        <f t="shared" ca="1" si="11"/>
        <v>63.094295828111591</v>
      </c>
      <c r="H181" s="24">
        <v>179</v>
      </c>
      <c r="I181" s="24" t="e">
        <f ca="1"/>
        <v>#NAME?</v>
      </c>
      <c r="J181" s="24" t="e">
        <f t="array" aca="1" ref="J181" ca="1">INDIRECT(ADDRESS(($F$2+1-H181)+2,9))</f>
        <v>#NAME?</v>
      </c>
      <c r="K181" s="24" t="e">
        <f t="shared" ca="1" si="12"/>
        <v>#NAME?</v>
      </c>
      <c r="L181" s="24" t="e">
        <f t="shared" ca="1" si="13"/>
        <v>#NAME?</v>
      </c>
      <c r="M181" s="24" t="e">
        <f t="shared" ca="1" si="14"/>
        <v>#NAME?</v>
      </c>
    </row>
    <row r="182" spans="2:13" x14ac:dyDescent="0.25">
      <c r="B182" s="24">
        <f t="shared" ca="1" si="10"/>
        <v>9.4488871214106984E-2</v>
      </c>
      <c r="C182" s="25">
        <f t="shared" ca="1" si="11"/>
        <v>36.863907742095343</v>
      </c>
      <c r="H182" s="24">
        <v>180</v>
      </c>
      <c r="I182" s="24" t="e">
        <f ca="1"/>
        <v>#NAME?</v>
      </c>
      <c r="J182" s="24" t="e">
        <f t="array" aca="1" ref="J182" ca="1">INDIRECT(ADDRESS(($F$2+1-H182)+2,9))</f>
        <v>#NAME?</v>
      </c>
      <c r="K182" s="24" t="e">
        <f t="shared" ca="1" si="12"/>
        <v>#NAME?</v>
      </c>
      <c r="L182" s="24" t="e">
        <f t="shared" ca="1" si="13"/>
        <v>#NAME?</v>
      </c>
      <c r="M182" s="24" t="e">
        <f t="shared" ca="1" si="14"/>
        <v>#NAME?</v>
      </c>
    </row>
    <row r="183" spans="2:13" x14ac:dyDescent="0.25">
      <c r="B183" s="24">
        <f t="shared" ca="1" si="10"/>
        <v>0.9084761974113138</v>
      </c>
      <c r="C183" s="25">
        <f t="shared" ca="1" si="11"/>
        <v>63.314298736793482</v>
      </c>
      <c r="H183" s="24">
        <v>181</v>
      </c>
      <c r="I183" s="24" t="e">
        <f ca="1"/>
        <v>#NAME?</v>
      </c>
      <c r="J183" s="24" t="e">
        <f t="array" aca="1" ref="J183" ca="1">INDIRECT(ADDRESS(($F$2+1-H183)+2,9))</f>
        <v>#NAME?</v>
      </c>
      <c r="K183" s="24" t="e">
        <f t="shared" ca="1" si="12"/>
        <v>#NAME?</v>
      </c>
      <c r="L183" s="24" t="e">
        <f t="shared" ca="1" si="13"/>
        <v>#NAME?</v>
      </c>
      <c r="M183" s="24" t="e">
        <f t="shared" ca="1" si="14"/>
        <v>#NAME?</v>
      </c>
    </row>
    <row r="184" spans="2:13" x14ac:dyDescent="0.25">
      <c r="B184" s="24">
        <f t="shared" ca="1" si="10"/>
        <v>0.83681430709688021</v>
      </c>
      <c r="C184" s="25">
        <f t="shared" ca="1" si="11"/>
        <v>59.814489732057595</v>
      </c>
      <c r="H184" s="24">
        <v>182</v>
      </c>
      <c r="I184" s="24" t="e">
        <f ca="1"/>
        <v>#NAME?</v>
      </c>
      <c r="J184" s="24" t="e">
        <f t="array" aca="1" ref="J184" ca="1">INDIRECT(ADDRESS(($F$2+1-H184)+2,9))</f>
        <v>#NAME?</v>
      </c>
      <c r="K184" s="24" t="e">
        <f t="shared" ca="1" si="12"/>
        <v>#NAME?</v>
      </c>
      <c r="L184" s="24" t="e">
        <f t="shared" ca="1" si="13"/>
        <v>#NAME?</v>
      </c>
      <c r="M184" s="24" t="e">
        <f t="shared" ca="1" si="14"/>
        <v>#NAME?</v>
      </c>
    </row>
    <row r="185" spans="2:13" x14ac:dyDescent="0.25">
      <c r="B185" s="24">
        <f t="shared" ca="1" si="10"/>
        <v>0.70366077809573113</v>
      </c>
      <c r="C185" s="25">
        <f t="shared" ca="1" si="11"/>
        <v>55.349586600970284</v>
      </c>
      <c r="H185" s="24">
        <v>183</v>
      </c>
      <c r="I185" s="24" t="e">
        <f ca="1"/>
        <v>#NAME?</v>
      </c>
      <c r="J185" s="24" t="e">
        <f t="array" aca="1" ref="J185" ca="1">INDIRECT(ADDRESS(($F$2+1-H185)+2,9))</f>
        <v>#NAME?</v>
      </c>
      <c r="K185" s="24" t="e">
        <f t="shared" ca="1" si="12"/>
        <v>#NAME?</v>
      </c>
      <c r="L185" s="24" t="e">
        <f t="shared" ca="1" si="13"/>
        <v>#NAME?</v>
      </c>
      <c r="M185" s="24" t="e">
        <f t="shared" ca="1" si="14"/>
        <v>#NAME?</v>
      </c>
    </row>
    <row r="186" spans="2:13" x14ac:dyDescent="0.25">
      <c r="B186" s="24">
        <f t="shared" ca="1" si="10"/>
        <v>0.60862466388677983</v>
      </c>
      <c r="C186" s="25">
        <f t="shared" ca="1" si="11"/>
        <v>52.757362224495431</v>
      </c>
      <c r="H186" s="24">
        <v>184</v>
      </c>
      <c r="I186" s="24" t="e">
        <f ca="1"/>
        <v>#NAME?</v>
      </c>
      <c r="J186" s="24" t="e">
        <f t="array" aca="1" ref="J186" ca="1">INDIRECT(ADDRESS(($F$2+1-H186)+2,9))</f>
        <v>#NAME?</v>
      </c>
      <c r="K186" s="24" t="e">
        <f t="shared" ca="1" si="12"/>
        <v>#NAME?</v>
      </c>
      <c r="L186" s="24" t="e">
        <f t="shared" ca="1" si="13"/>
        <v>#NAME?</v>
      </c>
      <c r="M186" s="24" t="e">
        <f t="shared" ca="1" si="14"/>
        <v>#NAME?</v>
      </c>
    </row>
    <row r="187" spans="2:13" x14ac:dyDescent="0.25">
      <c r="B187" s="24">
        <f t="shared" ca="1" si="10"/>
        <v>0.75309340701310801</v>
      </c>
      <c r="C187" s="25">
        <f t="shared" ca="1" si="11"/>
        <v>56.84256538530353</v>
      </c>
      <c r="H187" s="24">
        <v>185</v>
      </c>
      <c r="I187" s="24" t="e">
        <f ca="1"/>
        <v>#NAME?</v>
      </c>
      <c r="J187" s="24" t="e">
        <f t="array" aca="1" ref="J187" ca="1">INDIRECT(ADDRESS(($F$2+1-H187)+2,9))</f>
        <v>#NAME?</v>
      </c>
      <c r="K187" s="24" t="e">
        <f t="shared" ca="1" si="12"/>
        <v>#NAME?</v>
      </c>
      <c r="L187" s="24" t="e">
        <f t="shared" ca="1" si="13"/>
        <v>#NAME?</v>
      </c>
      <c r="M187" s="24" t="e">
        <f t="shared" ca="1" si="14"/>
        <v>#NAME?</v>
      </c>
    </row>
    <row r="188" spans="2:13" x14ac:dyDescent="0.25">
      <c r="B188" s="24">
        <f t="shared" ca="1" si="10"/>
        <v>0.76655253143827329</v>
      </c>
      <c r="C188" s="25">
        <f t="shared" ca="1" si="11"/>
        <v>57.275404634364541</v>
      </c>
      <c r="H188" s="24">
        <v>186</v>
      </c>
      <c r="I188" s="24" t="e">
        <f ca="1"/>
        <v>#NAME?</v>
      </c>
      <c r="J188" s="24" t="e">
        <f t="array" aca="1" ref="J188" ca="1">INDIRECT(ADDRESS(($F$2+1-H188)+2,9))</f>
        <v>#NAME?</v>
      </c>
      <c r="K188" s="24" t="e">
        <f t="shared" ca="1" si="12"/>
        <v>#NAME?</v>
      </c>
      <c r="L188" s="24" t="e">
        <f t="shared" ca="1" si="13"/>
        <v>#NAME?</v>
      </c>
      <c r="M188" s="24" t="e">
        <f t="shared" ca="1" si="14"/>
        <v>#NAME?</v>
      </c>
    </row>
    <row r="189" spans="2:13" x14ac:dyDescent="0.25">
      <c r="B189" s="24">
        <f t="shared" ca="1" si="10"/>
        <v>9.0063737512598996E-2</v>
      </c>
      <c r="C189" s="25">
        <f t="shared" ca="1" si="11"/>
        <v>36.596373581021339</v>
      </c>
      <c r="H189" s="24">
        <v>187</v>
      </c>
      <c r="I189" s="24" t="e">
        <f ca="1"/>
        <v>#NAME?</v>
      </c>
      <c r="J189" s="24" t="e">
        <f t="array" aca="1" ref="J189" ca="1">INDIRECT(ADDRESS(($F$2+1-H189)+2,9))</f>
        <v>#NAME?</v>
      </c>
      <c r="K189" s="24" t="e">
        <f t="shared" ca="1" si="12"/>
        <v>#NAME?</v>
      </c>
      <c r="L189" s="24" t="e">
        <f t="shared" ca="1" si="13"/>
        <v>#NAME?</v>
      </c>
      <c r="M189" s="24" t="e">
        <f t="shared" ca="1" si="14"/>
        <v>#NAME?</v>
      </c>
    </row>
    <row r="190" spans="2:13" x14ac:dyDescent="0.25">
      <c r="B190" s="24">
        <f t="shared" ca="1" si="10"/>
        <v>0.35817866437997348</v>
      </c>
      <c r="C190" s="25">
        <f t="shared" ca="1" si="11"/>
        <v>46.366685850887329</v>
      </c>
      <c r="H190" s="24">
        <v>188</v>
      </c>
      <c r="I190" s="24" t="e">
        <f ca="1"/>
        <v>#NAME?</v>
      </c>
      <c r="J190" s="24" t="e">
        <f t="array" aca="1" ref="J190" ca="1">INDIRECT(ADDRESS(($F$2+1-H190)+2,9))</f>
        <v>#NAME?</v>
      </c>
      <c r="K190" s="24" t="e">
        <f t="shared" ca="1" si="12"/>
        <v>#NAME?</v>
      </c>
      <c r="L190" s="24" t="e">
        <f t="shared" ca="1" si="13"/>
        <v>#NAME?</v>
      </c>
      <c r="M190" s="24" t="e">
        <f t="shared" ca="1" si="14"/>
        <v>#NAME?</v>
      </c>
    </row>
    <row r="191" spans="2:13" x14ac:dyDescent="0.25">
      <c r="B191" s="24">
        <f t="shared" ca="1" si="10"/>
        <v>0.89248279940784558</v>
      </c>
      <c r="C191" s="25">
        <f t="shared" ca="1" si="11"/>
        <v>62.39840483218282</v>
      </c>
      <c r="H191" s="24">
        <v>189</v>
      </c>
      <c r="I191" s="24" t="e">
        <f ca="1"/>
        <v>#NAME?</v>
      </c>
      <c r="J191" s="24" t="e">
        <f t="array" aca="1" ref="J191" ca="1">INDIRECT(ADDRESS(($F$2+1-H191)+2,9))</f>
        <v>#NAME?</v>
      </c>
      <c r="K191" s="24" t="e">
        <f t="shared" ca="1" si="12"/>
        <v>#NAME?</v>
      </c>
      <c r="L191" s="24" t="e">
        <f t="shared" ca="1" si="13"/>
        <v>#NAME?</v>
      </c>
      <c r="M191" s="24" t="e">
        <f t="shared" ca="1" si="14"/>
        <v>#NAME?</v>
      </c>
    </row>
    <row r="192" spans="2:13" x14ac:dyDescent="0.25">
      <c r="B192" s="24">
        <f t="shared" ca="1" si="10"/>
        <v>0.96276104541311325</v>
      </c>
      <c r="C192" s="25">
        <f t="shared" ca="1" si="11"/>
        <v>67.836662759924053</v>
      </c>
      <c r="H192" s="24">
        <v>190</v>
      </c>
      <c r="I192" s="24" t="e">
        <f ca="1"/>
        <v>#NAME?</v>
      </c>
      <c r="J192" s="24" t="e">
        <f t="array" aca="1" ref="J192" ca="1">INDIRECT(ADDRESS(($F$2+1-H192)+2,9))</f>
        <v>#NAME?</v>
      </c>
      <c r="K192" s="24" t="e">
        <f t="shared" ca="1" si="12"/>
        <v>#NAME?</v>
      </c>
      <c r="L192" s="24" t="e">
        <f t="shared" ca="1" si="13"/>
        <v>#NAME?</v>
      </c>
      <c r="M192" s="24" t="e">
        <f t="shared" ca="1" si="14"/>
        <v>#NAME?</v>
      </c>
    </row>
    <row r="193" spans="2:13" x14ac:dyDescent="0.25">
      <c r="B193" s="24">
        <f t="shared" ca="1" si="10"/>
        <v>0.79753009313406209</v>
      </c>
      <c r="C193" s="25">
        <f t="shared" ca="1" si="11"/>
        <v>58.328314165109312</v>
      </c>
      <c r="H193" s="24">
        <v>191</v>
      </c>
      <c r="I193" s="24" t="e">
        <f ca="1"/>
        <v>#NAME?</v>
      </c>
      <c r="J193" s="24" t="e">
        <f t="array" aca="1" ref="J193" ca="1">INDIRECT(ADDRESS(($F$2+1-H193)+2,9))</f>
        <v>#NAME?</v>
      </c>
      <c r="K193" s="24" t="e">
        <f t="shared" ca="1" si="12"/>
        <v>#NAME?</v>
      </c>
      <c r="L193" s="24" t="e">
        <f t="shared" ca="1" si="13"/>
        <v>#NAME?</v>
      </c>
      <c r="M193" s="24" t="e">
        <f t="shared" ca="1" si="14"/>
        <v>#NAME?</v>
      </c>
    </row>
    <row r="194" spans="2:13" x14ac:dyDescent="0.25">
      <c r="B194" s="24">
        <f t="shared" ca="1" si="10"/>
        <v>0.31636378158467393</v>
      </c>
      <c r="C194" s="25">
        <f t="shared" ca="1" si="11"/>
        <v>45.221086849213009</v>
      </c>
      <c r="H194" s="24">
        <v>192</v>
      </c>
      <c r="I194" s="24" t="e">
        <f ca="1"/>
        <v>#NAME?</v>
      </c>
      <c r="J194" s="24" t="e">
        <f t="array" aca="1" ref="J194" ca="1">INDIRECT(ADDRESS(($F$2+1-H194)+2,9))</f>
        <v>#NAME?</v>
      </c>
      <c r="K194" s="24" t="e">
        <f t="shared" ca="1" si="12"/>
        <v>#NAME?</v>
      </c>
      <c r="L194" s="24" t="e">
        <f t="shared" ca="1" si="13"/>
        <v>#NAME?</v>
      </c>
      <c r="M194" s="24" t="e">
        <f t="shared" ca="1" si="14"/>
        <v>#NAME?</v>
      </c>
    </row>
    <row r="195" spans="2:13" x14ac:dyDescent="0.25">
      <c r="B195" s="24">
        <f t="shared" ca="1" si="10"/>
        <v>0.55406183107128903</v>
      </c>
      <c r="C195" s="25">
        <f t="shared" ca="1" si="11"/>
        <v>51.359303556427108</v>
      </c>
      <c r="H195" s="24">
        <v>193</v>
      </c>
      <c r="I195" s="24" t="e">
        <f ca="1"/>
        <v>#NAME?</v>
      </c>
      <c r="J195" s="24" t="e">
        <f t="array" aca="1" ref="J195" ca="1">INDIRECT(ADDRESS(($F$2+1-H195)+2,9))</f>
        <v>#NAME?</v>
      </c>
      <c r="K195" s="24" t="e">
        <f t="shared" ca="1" si="12"/>
        <v>#NAME?</v>
      </c>
      <c r="L195" s="24" t="e">
        <f t="shared" ca="1" si="13"/>
        <v>#NAME?</v>
      </c>
      <c r="M195" s="24" t="e">
        <f t="shared" ca="1" si="14"/>
        <v>#NAME?</v>
      </c>
    </row>
    <row r="196" spans="2:13" x14ac:dyDescent="0.25">
      <c r="B196" s="24">
        <f t="shared" ref="B196:B259" ca="1" si="15">RAND()</f>
        <v>0.86010881260778205</v>
      </c>
      <c r="C196" s="25">
        <f t="shared" ref="C196:C259" ca="1" si="16">_xlfn.NORM.INV(B196,50,10)</f>
        <v>60.8080834685924</v>
      </c>
      <c r="H196" s="24">
        <v>194</v>
      </c>
      <c r="I196" s="24" t="e">
        <f ca="1"/>
        <v>#NAME?</v>
      </c>
      <c r="J196" s="24" t="e">
        <f t="array" aca="1" ref="J196" ca="1">INDIRECT(ADDRESS(($F$2+1-H196)+2,9))</f>
        <v>#NAME?</v>
      </c>
      <c r="K196" s="24" t="e">
        <f t="shared" ref="K196:K259" ca="1" si="17">_xlfn.NORM.DIST(I196,$F$5,$F$6,TRUE)</f>
        <v>#NAME?</v>
      </c>
      <c r="L196" s="24" t="e">
        <f t="shared" ref="L196:L259" ca="1" si="18">_xlfn.NORM.DIST(J196,$F$5,$F$6,TRUE)</f>
        <v>#NAME?</v>
      </c>
      <c r="M196" s="24" t="e">
        <f t="shared" ca="1" si="14"/>
        <v>#NAME?</v>
      </c>
    </row>
    <row r="197" spans="2:13" x14ac:dyDescent="0.25">
      <c r="B197" s="24">
        <f t="shared" ca="1" si="15"/>
        <v>0.48393515523355135</v>
      </c>
      <c r="C197" s="25">
        <f t="shared" ca="1" si="16"/>
        <v>49.597205167118894</v>
      </c>
      <c r="H197" s="24">
        <v>195</v>
      </c>
      <c r="I197" s="24" t="e">
        <f ca="1"/>
        <v>#NAME?</v>
      </c>
      <c r="J197" s="24" t="e">
        <f t="array" aca="1" ref="J197" ca="1">INDIRECT(ADDRESS(($F$2+1-H197)+2,9))</f>
        <v>#NAME?</v>
      </c>
      <c r="K197" s="24" t="e">
        <f t="shared" ca="1" si="17"/>
        <v>#NAME?</v>
      </c>
      <c r="L197" s="24" t="e">
        <f t="shared" ca="1" si="18"/>
        <v>#NAME?</v>
      </c>
      <c r="M197" s="24" t="e">
        <f t="shared" ref="M197:M260" ca="1" si="19">((2*H197-1)/$F$2)*(LN(K197)+LN(1-L197))</f>
        <v>#NAME?</v>
      </c>
    </row>
    <row r="198" spans="2:13" x14ac:dyDescent="0.25">
      <c r="B198" s="24">
        <f t="shared" ca="1" si="15"/>
        <v>0.21879134545730083</v>
      </c>
      <c r="C198" s="25">
        <f t="shared" ca="1" si="16"/>
        <v>42.237183256315639</v>
      </c>
      <c r="H198" s="24">
        <v>196</v>
      </c>
      <c r="I198" s="24" t="e">
        <f ca="1"/>
        <v>#NAME?</v>
      </c>
      <c r="J198" s="24" t="e">
        <f t="array" aca="1" ref="J198" ca="1">INDIRECT(ADDRESS(($F$2+1-H198)+2,9))</f>
        <v>#NAME?</v>
      </c>
      <c r="K198" s="24" t="e">
        <f t="shared" ca="1" si="17"/>
        <v>#NAME?</v>
      </c>
      <c r="L198" s="24" t="e">
        <f t="shared" ca="1" si="18"/>
        <v>#NAME?</v>
      </c>
      <c r="M198" s="24" t="e">
        <f t="shared" ca="1" si="19"/>
        <v>#NAME?</v>
      </c>
    </row>
    <row r="199" spans="2:13" x14ac:dyDescent="0.25">
      <c r="B199" s="24">
        <f t="shared" ca="1" si="15"/>
        <v>0.30691598123292618</v>
      </c>
      <c r="C199" s="25">
        <f t="shared" ca="1" si="16"/>
        <v>44.953888294094064</v>
      </c>
      <c r="H199" s="24">
        <v>197</v>
      </c>
      <c r="I199" s="24" t="e">
        <f ca="1"/>
        <v>#NAME?</v>
      </c>
      <c r="J199" s="24" t="e">
        <f t="array" aca="1" ref="J199" ca="1">INDIRECT(ADDRESS(($F$2+1-H199)+2,9))</f>
        <v>#NAME?</v>
      </c>
      <c r="K199" s="24" t="e">
        <f t="shared" ca="1" si="17"/>
        <v>#NAME?</v>
      </c>
      <c r="L199" s="24" t="e">
        <f t="shared" ca="1" si="18"/>
        <v>#NAME?</v>
      </c>
      <c r="M199" s="24" t="e">
        <f t="shared" ca="1" si="19"/>
        <v>#NAME?</v>
      </c>
    </row>
    <row r="200" spans="2:13" x14ac:dyDescent="0.25">
      <c r="B200" s="24">
        <f t="shared" ca="1" si="15"/>
        <v>0.83748648390370461</v>
      </c>
      <c r="C200" s="25">
        <f t="shared" ca="1" si="16"/>
        <v>59.841799704109349</v>
      </c>
      <c r="H200" s="24">
        <v>198</v>
      </c>
      <c r="I200" s="24" t="e">
        <f ca="1"/>
        <v>#NAME?</v>
      </c>
      <c r="J200" s="24" t="e">
        <f t="array" aca="1" ref="J200" ca="1">INDIRECT(ADDRESS(($F$2+1-H200)+2,9))</f>
        <v>#NAME?</v>
      </c>
      <c r="K200" s="24" t="e">
        <f t="shared" ca="1" si="17"/>
        <v>#NAME?</v>
      </c>
      <c r="L200" s="24" t="e">
        <f t="shared" ca="1" si="18"/>
        <v>#NAME?</v>
      </c>
      <c r="M200" s="24" t="e">
        <f t="shared" ca="1" si="19"/>
        <v>#NAME?</v>
      </c>
    </row>
    <row r="201" spans="2:13" x14ac:dyDescent="0.25">
      <c r="B201" s="24">
        <f t="shared" ca="1" si="15"/>
        <v>0.394294340860051</v>
      </c>
      <c r="C201" s="25">
        <f t="shared" ca="1" si="16"/>
        <v>47.318562641401158</v>
      </c>
      <c r="H201" s="24">
        <v>199</v>
      </c>
      <c r="I201" s="24" t="e">
        <f ca="1"/>
        <v>#NAME?</v>
      </c>
      <c r="J201" s="24" t="e">
        <f t="array" aca="1" ref="J201" ca="1">INDIRECT(ADDRESS(($F$2+1-H201)+2,9))</f>
        <v>#NAME?</v>
      </c>
      <c r="K201" s="24" t="e">
        <f t="shared" ca="1" si="17"/>
        <v>#NAME?</v>
      </c>
      <c r="L201" s="24" t="e">
        <f t="shared" ca="1" si="18"/>
        <v>#NAME?</v>
      </c>
      <c r="M201" s="24" t="e">
        <f t="shared" ca="1" si="19"/>
        <v>#NAME?</v>
      </c>
    </row>
    <row r="202" spans="2:13" x14ac:dyDescent="0.25">
      <c r="B202" s="24">
        <f t="shared" ca="1" si="15"/>
        <v>0.47366873151548083</v>
      </c>
      <c r="C202" s="25">
        <f t="shared" ca="1" si="16"/>
        <v>49.339493028189338</v>
      </c>
      <c r="H202" s="24">
        <v>200</v>
      </c>
      <c r="I202" s="24" t="e">
        <f ca="1"/>
        <v>#NAME?</v>
      </c>
      <c r="J202" s="24" t="e">
        <f t="array" aca="1" ref="J202" ca="1">INDIRECT(ADDRESS(($F$2+1-H202)+2,9))</f>
        <v>#NAME?</v>
      </c>
      <c r="K202" s="24" t="e">
        <f t="shared" ca="1" si="17"/>
        <v>#NAME?</v>
      </c>
      <c r="L202" s="24" t="e">
        <f t="shared" ca="1" si="18"/>
        <v>#NAME?</v>
      </c>
      <c r="M202" s="24" t="e">
        <f t="shared" ca="1" si="19"/>
        <v>#NAME?</v>
      </c>
    </row>
    <row r="203" spans="2:13" x14ac:dyDescent="0.25">
      <c r="B203" s="24">
        <f t="shared" ca="1" si="15"/>
        <v>0.95663894563624918</v>
      </c>
      <c r="C203" s="25">
        <f t="shared" ca="1" si="16"/>
        <v>67.129479880181179</v>
      </c>
      <c r="H203" s="24">
        <v>201</v>
      </c>
      <c r="I203" s="24" t="e">
        <f ca="1"/>
        <v>#NAME?</v>
      </c>
      <c r="J203" s="24" t="e">
        <f t="array" aca="1" ref="J203" ca="1">INDIRECT(ADDRESS(($F$2+1-H203)+2,9))</f>
        <v>#NAME?</v>
      </c>
      <c r="K203" s="24" t="e">
        <f t="shared" ca="1" si="17"/>
        <v>#NAME?</v>
      </c>
      <c r="L203" s="24" t="e">
        <f t="shared" ca="1" si="18"/>
        <v>#NAME?</v>
      </c>
      <c r="M203" s="24" t="e">
        <f t="shared" ca="1" si="19"/>
        <v>#NAME?</v>
      </c>
    </row>
    <row r="204" spans="2:13" x14ac:dyDescent="0.25">
      <c r="B204" s="24">
        <f t="shared" ca="1" si="15"/>
        <v>5.7670155909926635E-2</v>
      </c>
      <c r="C204" s="25">
        <f t="shared" ca="1" si="16"/>
        <v>34.253632361644023</v>
      </c>
      <c r="H204" s="24">
        <v>202</v>
      </c>
      <c r="I204" s="24" t="e">
        <f ca="1"/>
        <v>#NAME?</v>
      </c>
      <c r="J204" s="24" t="e">
        <f t="array" aca="1" ref="J204" ca="1">INDIRECT(ADDRESS(($F$2+1-H204)+2,9))</f>
        <v>#NAME?</v>
      </c>
      <c r="K204" s="24" t="e">
        <f t="shared" ca="1" si="17"/>
        <v>#NAME?</v>
      </c>
      <c r="L204" s="24" t="e">
        <f t="shared" ca="1" si="18"/>
        <v>#NAME?</v>
      </c>
      <c r="M204" s="24" t="e">
        <f t="shared" ca="1" si="19"/>
        <v>#NAME?</v>
      </c>
    </row>
    <row r="205" spans="2:13" x14ac:dyDescent="0.25">
      <c r="B205" s="24">
        <f t="shared" ca="1" si="15"/>
        <v>0.11206996052002915</v>
      </c>
      <c r="C205" s="25">
        <f t="shared" ca="1" si="16"/>
        <v>37.844067874856222</v>
      </c>
      <c r="H205" s="24">
        <v>203</v>
      </c>
      <c r="I205" s="24" t="e">
        <f ca="1"/>
        <v>#NAME?</v>
      </c>
      <c r="J205" s="24" t="e">
        <f t="array" aca="1" ref="J205" ca="1">INDIRECT(ADDRESS(($F$2+1-H205)+2,9))</f>
        <v>#NAME?</v>
      </c>
      <c r="K205" s="24" t="e">
        <f t="shared" ca="1" si="17"/>
        <v>#NAME?</v>
      </c>
      <c r="L205" s="24" t="e">
        <f t="shared" ca="1" si="18"/>
        <v>#NAME?</v>
      </c>
      <c r="M205" s="24" t="e">
        <f t="shared" ca="1" si="19"/>
        <v>#NAME?</v>
      </c>
    </row>
    <row r="206" spans="2:13" x14ac:dyDescent="0.25">
      <c r="B206" s="24">
        <f t="shared" ca="1" si="15"/>
        <v>0.76418012849286454</v>
      </c>
      <c r="C206" s="25">
        <f t="shared" ca="1" si="16"/>
        <v>57.198136441633523</v>
      </c>
      <c r="H206" s="24">
        <v>204</v>
      </c>
      <c r="I206" s="24" t="e">
        <f ca="1"/>
        <v>#NAME?</v>
      </c>
      <c r="J206" s="24" t="e">
        <f t="array" aca="1" ref="J206" ca="1">INDIRECT(ADDRESS(($F$2+1-H206)+2,9))</f>
        <v>#NAME?</v>
      </c>
      <c r="K206" s="24" t="e">
        <f t="shared" ca="1" si="17"/>
        <v>#NAME?</v>
      </c>
      <c r="L206" s="24" t="e">
        <f t="shared" ca="1" si="18"/>
        <v>#NAME?</v>
      </c>
      <c r="M206" s="24" t="e">
        <f t="shared" ca="1" si="19"/>
        <v>#NAME?</v>
      </c>
    </row>
    <row r="207" spans="2:13" x14ac:dyDescent="0.25">
      <c r="B207" s="24">
        <f t="shared" ca="1" si="15"/>
        <v>0.91405310165310316</v>
      </c>
      <c r="C207" s="25">
        <f t="shared" ca="1" si="16"/>
        <v>63.661439156918803</v>
      </c>
      <c r="H207" s="24">
        <v>205</v>
      </c>
      <c r="I207" s="24" t="e">
        <f ca="1"/>
        <v>#NAME?</v>
      </c>
      <c r="J207" s="24" t="e">
        <f t="array" aca="1" ref="J207" ca="1">INDIRECT(ADDRESS(($F$2+1-H207)+2,9))</f>
        <v>#NAME?</v>
      </c>
      <c r="K207" s="24" t="e">
        <f t="shared" ca="1" si="17"/>
        <v>#NAME?</v>
      </c>
      <c r="L207" s="24" t="e">
        <f t="shared" ca="1" si="18"/>
        <v>#NAME?</v>
      </c>
      <c r="M207" s="24" t="e">
        <f t="shared" ca="1" si="19"/>
        <v>#NAME?</v>
      </c>
    </row>
    <row r="208" spans="2:13" x14ac:dyDescent="0.25">
      <c r="B208" s="24">
        <f t="shared" ca="1" si="15"/>
        <v>0.34278987539825501</v>
      </c>
      <c r="C208" s="25">
        <f t="shared" ca="1" si="16"/>
        <v>45.95139086664652</v>
      </c>
      <c r="H208" s="24">
        <v>206</v>
      </c>
      <c r="I208" s="24" t="e">
        <f ca="1"/>
        <v>#NAME?</v>
      </c>
      <c r="J208" s="24" t="e">
        <f t="array" aca="1" ref="J208" ca="1">INDIRECT(ADDRESS(($F$2+1-H208)+2,9))</f>
        <v>#NAME?</v>
      </c>
      <c r="K208" s="24" t="e">
        <f t="shared" ca="1" si="17"/>
        <v>#NAME?</v>
      </c>
      <c r="L208" s="24" t="e">
        <f t="shared" ca="1" si="18"/>
        <v>#NAME?</v>
      </c>
      <c r="M208" s="24" t="e">
        <f t="shared" ca="1" si="19"/>
        <v>#NAME?</v>
      </c>
    </row>
    <row r="209" spans="2:13" x14ac:dyDescent="0.25">
      <c r="B209" s="24">
        <f t="shared" ca="1" si="15"/>
        <v>0.73169012861401694</v>
      </c>
      <c r="C209" s="25">
        <f t="shared" ca="1" si="16"/>
        <v>56.179326390412662</v>
      </c>
      <c r="H209" s="24">
        <v>207</v>
      </c>
      <c r="I209" s="24" t="e">
        <f ca="1"/>
        <v>#NAME?</v>
      </c>
      <c r="J209" s="24" t="e">
        <f t="array" aca="1" ref="J209" ca="1">INDIRECT(ADDRESS(($F$2+1-H209)+2,9))</f>
        <v>#NAME?</v>
      </c>
      <c r="K209" s="24" t="e">
        <f t="shared" ca="1" si="17"/>
        <v>#NAME?</v>
      </c>
      <c r="L209" s="24" t="e">
        <f t="shared" ca="1" si="18"/>
        <v>#NAME?</v>
      </c>
      <c r="M209" s="24" t="e">
        <f t="shared" ca="1" si="19"/>
        <v>#NAME?</v>
      </c>
    </row>
    <row r="210" spans="2:13" x14ac:dyDescent="0.25">
      <c r="B210" s="24">
        <f t="shared" ca="1" si="15"/>
        <v>6.6399689925450311E-2</v>
      </c>
      <c r="C210" s="25">
        <f t="shared" ca="1" si="16"/>
        <v>34.968461683193333</v>
      </c>
      <c r="H210" s="24">
        <v>208</v>
      </c>
      <c r="I210" s="24" t="e">
        <f ca="1"/>
        <v>#NAME?</v>
      </c>
      <c r="J210" s="24" t="e">
        <f t="array" aca="1" ref="J210" ca="1">INDIRECT(ADDRESS(($F$2+1-H210)+2,9))</f>
        <v>#NAME?</v>
      </c>
      <c r="K210" s="24" t="e">
        <f t="shared" ca="1" si="17"/>
        <v>#NAME?</v>
      </c>
      <c r="L210" s="24" t="e">
        <f t="shared" ca="1" si="18"/>
        <v>#NAME?</v>
      </c>
      <c r="M210" s="24" t="e">
        <f t="shared" ca="1" si="19"/>
        <v>#NAME?</v>
      </c>
    </row>
    <row r="211" spans="2:13" x14ac:dyDescent="0.25">
      <c r="B211" s="24">
        <f t="shared" ca="1" si="15"/>
        <v>0.92753288023381675</v>
      </c>
      <c r="C211" s="25">
        <f t="shared" ca="1" si="16"/>
        <v>64.57660156021339</v>
      </c>
      <c r="H211" s="24">
        <v>209</v>
      </c>
      <c r="I211" s="24" t="e">
        <f ca="1"/>
        <v>#NAME?</v>
      </c>
      <c r="J211" s="24" t="e">
        <f t="array" aca="1" ref="J211" ca="1">INDIRECT(ADDRESS(($F$2+1-H211)+2,9))</f>
        <v>#NAME?</v>
      </c>
      <c r="K211" s="24" t="e">
        <f t="shared" ca="1" si="17"/>
        <v>#NAME?</v>
      </c>
      <c r="L211" s="24" t="e">
        <f t="shared" ca="1" si="18"/>
        <v>#NAME?</v>
      </c>
      <c r="M211" s="24" t="e">
        <f t="shared" ca="1" si="19"/>
        <v>#NAME?</v>
      </c>
    </row>
    <row r="212" spans="2:13" x14ac:dyDescent="0.25">
      <c r="B212" s="24">
        <f t="shared" ca="1" si="15"/>
        <v>0.25518584988706505</v>
      </c>
      <c r="C212" s="25">
        <f t="shared" ca="1" si="16"/>
        <v>43.417409705716594</v>
      </c>
      <c r="H212" s="24">
        <v>210</v>
      </c>
      <c r="I212" s="24" t="e">
        <f ca="1"/>
        <v>#NAME?</v>
      </c>
      <c r="J212" s="24" t="e">
        <f t="array" aca="1" ref="J212" ca="1">INDIRECT(ADDRESS(($F$2+1-H212)+2,9))</f>
        <v>#NAME?</v>
      </c>
      <c r="K212" s="24" t="e">
        <f t="shared" ca="1" si="17"/>
        <v>#NAME?</v>
      </c>
      <c r="L212" s="24" t="e">
        <f t="shared" ca="1" si="18"/>
        <v>#NAME?</v>
      </c>
      <c r="M212" s="24" t="e">
        <f t="shared" ca="1" si="19"/>
        <v>#NAME?</v>
      </c>
    </row>
    <row r="213" spans="2:13" x14ac:dyDescent="0.25">
      <c r="B213" s="24">
        <f t="shared" ca="1" si="15"/>
        <v>0.7045762395279267</v>
      </c>
      <c r="C213" s="25">
        <f t="shared" ca="1" si="16"/>
        <v>55.376082680192276</v>
      </c>
      <c r="H213" s="24">
        <v>211</v>
      </c>
      <c r="I213" s="24" t="e">
        <f ca="1"/>
        <v>#NAME?</v>
      </c>
      <c r="J213" s="24" t="e">
        <f t="array" aca="1" ref="J213" ca="1">INDIRECT(ADDRESS(($F$2+1-H213)+2,9))</f>
        <v>#NAME?</v>
      </c>
      <c r="K213" s="24" t="e">
        <f t="shared" ca="1" si="17"/>
        <v>#NAME?</v>
      </c>
      <c r="L213" s="24" t="e">
        <f t="shared" ca="1" si="18"/>
        <v>#NAME?</v>
      </c>
      <c r="M213" s="24" t="e">
        <f t="shared" ca="1" si="19"/>
        <v>#NAME?</v>
      </c>
    </row>
    <row r="214" spans="2:13" x14ac:dyDescent="0.25">
      <c r="B214" s="24">
        <f t="shared" ca="1" si="15"/>
        <v>0.27019432585717507</v>
      </c>
      <c r="C214" s="25">
        <f t="shared" ca="1" si="16"/>
        <v>43.877746197955531</v>
      </c>
      <c r="H214" s="24">
        <v>212</v>
      </c>
      <c r="I214" s="24" t="e">
        <f ca="1"/>
        <v>#NAME?</v>
      </c>
      <c r="J214" s="24" t="e">
        <f t="array" aca="1" ref="J214" ca="1">INDIRECT(ADDRESS(($F$2+1-H214)+2,9))</f>
        <v>#NAME?</v>
      </c>
      <c r="K214" s="24" t="e">
        <f t="shared" ca="1" si="17"/>
        <v>#NAME?</v>
      </c>
      <c r="L214" s="24" t="e">
        <f t="shared" ca="1" si="18"/>
        <v>#NAME?</v>
      </c>
      <c r="M214" s="24" t="e">
        <f t="shared" ca="1" si="19"/>
        <v>#NAME?</v>
      </c>
    </row>
    <row r="215" spans="2:13" x14ac:dyDescent="0.25">
      <c r="B215" s="24">
        <f t="shared" ca="1" si="15"/>
        <v>0.70901237678309148</v>
      </c>
      <c r="C215" s="25">
        <f t="shared" ca="1" si="16"/>
        <v>55.505017944508488</v>
      </c>
      <c r="H215" s="24">
        <v>213</v>
      </c>
      <c r="I215" s="24" t="e">
        <f ca="1"/>
        <v>#NAME?</v>
      </c>
      <c r="J215" s="24" t="e">
        <f t="array" aca="1" ref="J215" ca="1">INDIRECT(ADDRESS(($F$2+1-H215)+2,9))</f>
        <v>#NAME?</v>
      </c>
      <c r="K215" s="24" t="e">
        <f t="shared" ca="1" si="17"/>
        <v>#NAME?</v>
      </c>
      <c r="L215" s="24" t="e">
        <f t="shared" ca="1" si="18"/>
        <v>#NAME?</v>
      </c>
      <c r="M215" s="24" t="e">
        <f t="shared" ca="1" si="19"/>
        <v>#NAME?</v>
      </c>
    </row>
    <row r="216" spans="2:13" x14ac:dyDescent="0.25">
      <c r="B216" s="24">
        <f t="shared" ca="1" si="15"/>
        <v>0.40547404609559989</v>
      </c>
      <c r="C216" s="25">
        <f t="shared" ca="1" si="16"/>
        <v>47.60796891242822</v>
      </c>
      <c r="H216" s="24">
        <v>214</v>
      </c>
      <c r="I216" s="24" t="e">
        <f ca="1"/>
        <v>#NAME?</v>
      </c>
      <c r="J216" s="24" t="e">
        <f t="array" aca="1" ref="J216" ca="1">INDIRECT(ADDRESS(($F$2+1-H216)+2,9))</f>
        <v>#NAME?</v>
      </c>
      <c r="K216" s="24" t="e">
        <f t="shared" ca="1" si="17"/>
        <v>#NAME?</v>
      </c>
      <c r="L216" s="24" t="e">
        <f t="shared" ca="1" si="18"/>
        <v>#NAME?</v>
      </c>
      <c r="M216" s="24" t="e">
        <f t="shared" ca="1" si="19"/>
        <v>#NAME?</v>
      </c>
    </row>
    <row r="217" spans="2:13" x14ac:dyDescent="0.25">
      <c r="B217" s="24">
        <f t="shared" ca="1" si="15"/>
        <v>0.11962505675156521</v>
      </c>
      <c r="C217" s="25">
        <f t="shared" ca="1" si="16"/>
        <v>38.231368030102672</v>
      </c>
      <c r="H217" s="24">
        <v>215</v>
      </c>
      <c r="I217" s="24" t="e">
        <f ca="1"/>
        <v>#NAME?</v>
      </c>
      <c r="J217" s="24" t="e">
        <f t="array" aca="1" ref="J217" ca="1">INDIRECT(ADDRESS(($F$2+1-H217)+2,9))</f>
        <v>#NAME?</v>
      </c>
      <c r="K217" s="24" t="e">
        <f t="shared" ca="1" si="17"/>
        <v>#NAME?</v>
      </c>
      <c r="L217" s="24" t="e">
        <f t="shared" ca="1" si="18"/>
        <v>#NAME?</v>
      </c>
      <c r="M217" s="24" t="e">
        <f t="shared" ca="1" si="19"/>
        <v>#NAME?</v>
      </c>
    </row>
    <row r="218" spans="2:13" x14ac:dyDescent="0.25">
      <c r="B218" s="24">
        <f t="shared" ca="1" si="15"/>
        <v>0.76686551917983981</v>
      </c>
      <c r="C218" s="25">
        <f t="shared" ca="1" si="16"/>
        <v>57.285630926753065</v>
      </c>
      <c r="H218" s="24">
        <v>216</v>
      </c>
      <c r="I218" s="24" t="e">
        <f ca="1"/>
        <v>#NAME?</v>
      </c>
      <c r="J218" s="24" t="e">
        <f t="array" aca="1" ref="J218" ca="1">INDIRECT(ADDRESS(($F$2+1-H218)+2,9))</f>
        <v>#NAME?</v>
      </c>
      <c r="K218" s="24" t="e">
        <f t="shared" ca="1" si="17"/>
        <v>#NAME?</v>
      </c>
      <c r="L218" s="24" t="e">
        <f t="shared" ca="1" si="18"/>
        <v>#NAME?</v>
      </c>
      <c r="M218" s="24" t="e">
        <f t="shared" ca="1" si="19"/>
        <v>#NAME?</v>
      </c>
    </row>
    <row r="219" spans="2:13" x14ac:dyDescent="0.25">
      <c r="B219" s="24">
        <f t="shared" ca="1" si="15"/>
        <v>0.48864189523954238</v>
      </c>
      <c r="C219" s="25">
        <f t="shared" ca="1" si="16"/>
        <v>49.715256061315841</v>
      </c>
      <c r="H219" s="24">
        <v>217</v>
      </c>
      <c r="I219" s="24" t="e">
        <f ca="1"/>
        <v>#NAME?</v>
      </c>
      <c r="J219" s="24" t="e">
        <f t="array" aca="1" ref="J219" ca="1">INDIRECT(ADDRESS(($F$2+1-H219)+2,9))</f>
        <v>#NAME?</v>
      </c>
      <c r="K219" s="24" t="e">
        <f t="shared" ca="1" si="17"/>
        <v>#NAME?</v>
      </c>
      <c r="L219" s="24" t="e">
        <f t="shared" ca="1" si="18"/>
        <v>#NAME?</v>
      </c>
      <c r="M219" s="24" t="e">
        <f t="shared" ca="1" si="19"/>
        <v>#NAME?</v>
      </c>
    </row>
    <row r="220" spans="2:13" x14ac:dyDescent="0.25">
      <c r="B220" s="24">
        <f t="shared" ca="1" si="15"/>
        <v>0.7717896963269596</v>
      </c>
      <c r="C220" s="25">
        <f t="shared" ca="1" si="16"/>
        <v>57.447537363128632</v>
      </c>
      <c r="H220" s="24">
        <v>218</v>
      </c>
      <c r="I220" s="24" t="e">
        <f ca="1"/>
        <v>#NAME?</v>
      </c>
      <c r="J220" s="24" t="e">
        <f t="array" aca="1" ref="J220" ca="1">INDIRECT(ADDRESS(($F$2+1-H220)+2,9))</f>
        <v>#NAME?</v>
      </c>
      <c r="K220" s="24" t="e">
        <f t="shared" ca="1" si="17"/>
        <v>#NAME?</v>
      </c>
      <c r="L220" s="24" t="e">
        <f t="shared" ca="1" si="18"/>
        <v>#NAME?</v>
      </c>
      <c r="M220" s="24" t="e">
        <f t="shared" ca="1" si="19"/>
        <v>#NAME?</v>
      </c>
    </row>
    <row r="221" spans="2:13" x14ac:dyDescent="0.25">
      <c r="B221" s="24">
        <f t="shared" ca="1" si="15"/>
        <v>0.866727755697417</v>
      </c>
      <c r="C221" s="25">
        <f t="shared" ca="1" si="16"/>
        <v>61.110554352317862</v>
      </c>
      <c r="H221" s="24">
        <v>219</v>
      </c>
      <c r="I221" s="24" t="e">
        <f ca="1"/>
        <v>#NAME?</v>
      </c>
      <c r="J221" s="24" t="e">
        <f t="array" aca="1" ref="J221" ca="1">INDIRECT(ADDRESS(($F$2+1-H221)+2,9))</f>
        <v>#NAME?</v>
      </c>
      <c r="K221" s="24" t="e">
        <f t="shared" ca="1" si="17"/>
        <v>#NAME?</v>
      </c>
      <c r="L221" s="24" t="e">
        <f t="shared" ca="1" si="18"/>
        <v>#NAME?</v>
      </c>
      <c r="M221" s="24" t="e">
        <f t="shared" ca="1" si="19"/>
        <v>#NAME?</v>
      </c>
    </row>
    <row r="222" spans="2:13" x14ac:dyDescent="0.25">
      <c r="B222" s="24">
        <f t="shared" ca="1" si="15"/>
        <v>0.8795886771361674</v>
      </c>
      <c r="C222" s="25">
        <f t="shared" ca="1" si="16"/>
        <v>61.729330724171604</v>
      </c>
      <c r="H222" s="24">
        <v>220</v>
      </c>
      <c r="I222" s="24" t="e">
        <f ca="1"/>
        <v>#NAME?</v>
      </c>
      <c r="J222" s="24" t="e">
        <f t="array" aca="1" ref="J222" ca="1">INDIRECT(ADDRESS(($F$2+1-H222)+2,9))</f>
        <v>#NAME?</v>
      </c>
      <c r="K222" s="24" t="e">
        <f t="shared" ca="1" si="17"/>
        <v>#NAME?</v>
      </c>
      <c r="L222" s="24" t="e">
        <f t="shared" ca="1" si="18"/>
        <v>#NAME?</v>
      </c>
      <c r="M222" s="24" t="e">
        <f t="shared" ca="1" si="19"/>
        <v>#NAME?</v>
      </c>
    </row>
    <row r="223" spans="2:13" x14ac:dyDescent="0.25">
      <c r="B223" s="24">
        <f t="shared" ca="1" si="15"/>
        <v>0.79937950919646339</v>
      </c>
      <c r="C223" s="25">
        <f t="shared" ca="1" si="16"/>
        <v>58.394069562846589</v>
      </c>
      <c r="H223" s="24">
        <v>221</v>
      </c>
      <c r="I223" s="24" t="e">
        <f ca="1"/>
        <v>#NAME?</v>
      </c>
      <c r="J223" s="24" t="e">
        <f t="array" aca="1" ref="J223" ca="1">INDIRECT(ADDRESS(($F$2+1-H223)+2,9))</f>
        <v>#NAME?</v>
      </c>
      <c r="K223" s="24" t="e">
        <f t="shared" ca="1" si="17"/>
        <v>#NAME?</v>
      </c>
      <c r="L223" s="24" t="e">
        <f t="shared" ca="1" si="18"/>
        <v>#NAME?</v>
      </c>
      <c r="M223" s="24" t="e">
        <f t="shared" ca="1" si="19"/>
        <v>#NAME?</v>
      </c>
    </row>
    <row r="224" spans="2:13" x14ac:dyDescent="0.25">
      <c r="B224" s="24">
        <f t="shared" ca="1" si="15"/>
        <v>0.64021789619632952</v>
      </c>
      <c r="C224" s="25">
        <f t="shared" ca="1" si="16"/>
        <v>53.590412809841112</v>
      </c>
      <c r="H224" s="24">
        <v>222</v>
      </c>
      <c r="I224" s="24" t="e">
        <f ca="1"/>
        <v>#NAME?</v>
      </c>
      <c r="J224" s="24" t="e">
        <f t="array" aca="1" ref="J224" ca="1">INDIRECT(ADDRESS(($F$2+1-H224)+2,9))</f>
        <v>#NAME?</v>
      </c>
      <c r="K224" s="24" t="e">
        <f t="shared" ca="1" si="17"/>
        <v>#NAME?</v>
      </c>
      <c r="L224" s="24" t="e">
        <f t="shared" ca="1" si="18"/>
        <v>#NAME?</v>
      </c>
      <c r="M224" s="24" t="e">
        <f t="shared" ca="1" si="19"/>
        <v>#NAME?</v>
      </c>
    </row>
    <row r="225" spans="2:13" x14ac:dyDescent="0.25">
      <c r="B225" s="24">
        <f t="shared" ca="1" si="15"/>
        <v>8.1114325805631937E-2</v>
      </c>
      <c r="C225" s="25">
        <f t="shared" ca="1" si="16"/>
        <v>36.023848007236396</v>
      </c>
      <c r="H225" s="24">
        <v>223</v>
      </c>
      <c r="I225" s="24" t="e">
        <f ca="1"/>
        <v>#NAME?</v>
      </c>
      <c r="J225" s="24" t="e">
        <f t="array" aca="1" ref="J225" ca="1">INDIRECT(ADDRESS(($F$2+1-H225)+2,9))</f>
        <v>#NAME?</v>
      </c>
      <c r="K225" s="24" t="e">
        <f t="shared" ca="1" si="17"/>
        <v>#NAME?</v>
      </c>
      <c r="L225" s="24" t="e">
        <f t="shared" ca="1" si="18"/>
        <v>#NAME?</v>
      </c>
      <c r="M225" s="24" t="e">
        <f t="shared" ca="1" si="19"/>
        <v>#NAME?</v>
      </c>
    </row>
    <row r="226" spans="2:13" x14ac:dyDescent="0.25">
      <c r="B226" s="24">
        <f t="shared" ca="1" si="15"/>
        <v>0.70385363667473555</v>
      </c>
      <c r="C226" s="25">
        <f t="shared" ca="1" si="16"/>
        <v>55.355165353377807</v>
      </c>
      <c r="H226" s="24">
        <v>224</v>
      </c>
      <c r="I226" s="24" t="e">
        <f ca="1"/>
        <v>#NAME?</v>
      </c>
      <c r="J226" s="24" t="e">
        <f t="array" aca="1" ref="J226" ca="1">INDIRECT(ADDRESS(($F$2+1-H226)+2,9))</f>
        <v>#NAME?</v>
      </c>
      <c r="K226" s="24" t="e">
        <f t="shared" ca="1" si="17"/>
        <v>#NAME?</v>
      </c>
      <c r="L226" s="24" t="e">
        <f t="shared" ca="1" si="18"/>
        <v>#NAME?</v>
      </c>
      <c r="M226" s="24" t="e">
        <f t="shared" ca="1" si="19"/>
        <v>#NAME?</v>
      </c>
    </row>
    <row r="227" spans="2:13" x14ac:dyDescent="0.25">
      <c r="B227" s="24">
        <f t="shared" ca="1" si="15"/>
        <v>0.32362842830374972</v>
      </c>
      <c r="C227" s="25">
        <f t="shared" ca="1" si="16"/>
        <v>45.424236761545821</v>
      </c>
      <c r="H227" s="24">
        <v>225</v>
      </c>
      <c r="I227" s="24" t="e">
        <f ca="1"/>
        <v>#NAME?</v>
      </c>
      <c r="J227" s="24" t="e">
        <f t="array" aca="1" ref="J227" ca="1">INDIRECT(ADDRESS(($F$2+1-H227)+2,9))</f>
        <v>#NAME?</v>
      </c>
      <c r="K227" s="24" t="e">
        <f t="shared" ca="1" si="17"/>
        <v>#NAME?</v>
      </c>
      <c r="L227" s="24" t="e">
        <f t="shared" ca="1" si="18"/>
        <v>#NAME?</v>
      </c>
      <c r="M227" s="24" t="e">
        <f t="shared" ca="1" si="19"/>
        <v>#NAME?</v>
      </c>
    </row>
    <row r="228" spans="2:13" x14ac:dyDescent="0.25">
      <c r="B228" s="24">
        <f t="shared" ca="1" si="15"/>
        <v>0.54184373748038028</v>
      </c>
      <c r="C228" s="25">
        <f t="shared" ca="1" si="16"/>
        <v>51.050797530940756</v>
      </c>
      <c r="H228" s="24">
        <v>226</v>
      </c>
      <c r="I228" s="24" t="e">
        <f ca="1"/>
        <v>#NAME?</v>
      </c>
      <c r="J228" s="24" t="e">
        <f t="array" aca="1" ref="J228" ca="1">INDIRECT(ADDRESS(($F$2+1-H228)+2,9))</f>
        <v>#NAME?</v>
      </c>
      <c r="K228" s="24" t="e">
        <f t="shared" ca="1" si="17"/>
        <v>#NAME?</v>
      </c>
      <c r="L228" s="24" t="e">
        <f t="shared" ca="1" si="18"/>
        <v>#NAME?</v>
      </c>
      <c r="M228" s="24" t="e">
        <f t="shared" ca="1" si="19"/>
        <v>#NAME?</v>
      </c>
    </row>
    <row r="229" spans="2:13" x14ac:dyDescent="0.25">
      <c r="B229" s="24">
        <f t="shared" ca="1" si="15"/>
        <v>0.78304582756249252</v>
      </c>
      <c r="C229" s="25">
        <f t="shared" ca="1" si="16"/>
        <v>57.825211768515331</v>
      </c>
      <c r="H229" s="24">
        <v>227</v>
      </c>
      <c r="I229" s="24" t="e">
        <f ca="1"/>
        <v>#NAME?</v>
      </c>
      <c r="J229" s="24" t="e">
        <f t="array" aca="1" ref="J229" ca="1">INDIRECT(ADDRESS(($F$2+1-H229)+2,9))</f>
        <v>#NAME?</v>
      </c>
      <c r="K229" s="24" t="e">
        <f t="shared" ca="1" si="17"/>
        <v>#NAME?</v>
      </c>
      <c r="L229" s="24" t="e">
        <f t="shared" ca="1" si="18"/>
        <v>#NAME?</v>
      </c>
      <c r="M229" s="24" t="e">
        <f t="shared" ca="1" si="19"/>
        <v>#NAME?</v>
      </c>
    </row>
    <row r="230" spans="2:13" x14ac:dyDescent="0.25">
      <c r="B230" s="24">
        <f t="shared" ca="1" si="15"/>
        <v>0.31238861164295406</v>
      </c>
      <c r="C230" s="25">
        <f t="shared" ca="1" si="16"/>
        <v>45.109089299066945</v>
      </c>
      <c r="H230" s="24">
        <v>228</v>
      </c>
      <c r="I230" s="24" t="e">
        <f ca="1"/>
        <v>#NAME?</v>
      </c>
      <c r="J230" s="24" t="e">
        <f t="array" aca="1" ref="J230" ca="1">INDIRECT(ADDRESS(($F$2+1-H230)+2,9))</f>
        <v>#NAME?</v>
      </c>
      <c r="K230" s="24" t="e">
        <f t="shared" ca="1" si="17"/>
        <v>#NAME?</v>
      </c>
      <c r="L230" s="24" t="e">
        <f t="shared" ca="1" si="18"/>
        <v>#NAME?</v>
      </c>
      <c r="M230" s="24" t="e">
        <f t="shared" ca="1" si="19"/>
        <v>#NAME?</v>
      </c>
    </row>
    <row r="231" spans="2:13" x14ac:dyDescent="0.25">
      <c r="B231" s="24">
        <f t="shared" ca="1" si="15"/>
        <v>0.41436964388706843</v>
      </c>
      <c r="C231" s="25">
        <f t="shared" ca="1" si="16"/>
        <v>47.836812411630227</v>
      </c>
      <c r="H231" s="24">
        <v>229</v>
      </c>
      <c r="I231" s="24" t="e">
        <f ca="1"/>
        <v>#NAME?</v>
      </c>
      <c r="J231" s="24" t="e">
        <f t="array" aca="1" ref="J231" ca="1">INDIRECT(ADDRESS(($F$2+1-H231)+2,9))</f>
        <v>#NAME?</v>
      </c>
      <c r="K231" s="24" t="e">
        <f t="shared" ca="1" si="17"/>
        <v>#NAME?</v>
      </c>
      <c r="L231" s="24" t="e">
        <f t="shared" ca="1" si="18"/>
        <v>#NAME?</v>
      </c>
      <c r="M231" s="24" t="e">
        <f t="shared" ca="1" si="19"/>
        <v>#NAME?</v>
      </c>
    </row>
    <row r="232" spans="2:13" x14ac:dyDescent="0.25">
      <c r="B232" s="24">
        <f t="shared" ca="1" si="15"/>
        <v>5.3758576612780495E-2</v>
      </c>
      <c r="C232" s="25">
        <f t="shared" ca="1" si="16"/>
        <v>33.905462175036249</v>
      </c>
      <c r="H232" s="24">
        <v>230</v>
      </c>
      <c r="I232" s="24" t="e">
        <f ca="1"/>
        <v>#NAME?</v>
      </c>
      <c r="J232" s="24" t="e">
        <f t="array" aca="1" ref="J232" ca="1">INDIRECT(ADDRESS(($F$2+1-H232)+2,9))</f>
        <v>#NAME?</v>
      </c>
      <c r="K232" s="24" t="e">
        <f t="shared" ca="1" si="17"/>
        <v>#NAME?</v>
      </c>
      <c r="L232" s="24" t="e">
        <f t="shared" ca="1" si="18"/>
        <v>#NAME?</v>
      </c>
      <c r="M232" s="24" t="e">
        <f t="shared" ca="1" si="19"/>
        <v>#NAME?</v>
      </c>
    </row>
    <row r="233" spans="2:13" x14ac:dyDescent="0.25">
      <c r="B233" s="24">
        <f t="shared" ca="1" si="15"/>
        <v>8.9289688087370256E-2</v>
      </c>
      <c r="C233" s="25">
        <f t="shared" ca="1" si="16"/>
        <v>36.54857981459255</v>
      </c>
      <c r="H233" s="24">
        <v>231</v>
      </c>
      <c r="I233" s="24" t="e">
        <f ca="1"/>
        <v>#NAME?</v>
      </c>
      <c r="J233" s="24" t="e">
        <f t="array" aca="1" ref="J233" ca="1">INDIRECT(ADDRESS(($F$2+1-H233)+2,9))</f>
        <v>#NAME?</v>
      </c>
      <c r="K233" s="24" t="e">
        <f t="shared" ca="1" si="17"/>
        <v>#NAME?</v>
      </c>
      <c r="L233" s="24" t="e">
        <f t="shared" ca="1" si="18"/>
        <v>#NAME?</v>
      </c>
      <c r="M233" s="24" t="e">
        <f t="shared" ca="1" si="19"/>
        <v>#NAME?</v>
      </c>
    </row>
    <row r="234" spans="2:13" x14ac:dyDescent="0.25">
      <c r="B234" s="24">
        <f t="shared" ca="1" si="15"/>
        <v>0.54927729956580917</v>
      </c>
      <c r="C234" s="25">
        <f t="shared" ca="1" si="16"/>
        <v>51.238356545063937</v>
      </c>
      <c r="H234" s="24">
        <v>232</v>
      </c>
      <c r="I234" s="24" t="e">
        <f ca="1"/>
        <v>#NAME?</v>
      </c>
      <c r="J234" s="24" t="e">
        <f t="array" aca="1" ref="J234" ca="1">INDIRECT(ADDRESS(($F$2+1-H234)+2,9))</f>
        <v>#NAME?</v>
      </c>
      <c r="K234" s="24" t="e">
        <f t="shared" ca="1" si="17"/>
        <v>#NAME?</v>
      </c>
      <c r="L234" s="24" t="e">
        <f t="shared" ca="1" si="18"/>
        <v>#NAME?</v>
      </c>
      <c r="M234" s="24" t="e">
        <f t="shared" ca="1" si="19"/>
        <v>#NAME?</v>
      </c>
    </row>
    <row r="235" spans="2:13" x14ac:dyDescent="0.25">
      <c r="B235" s="24">
        <f t="shared" ca="1" si="15"/>
        <v>0.71882829501148515</v>
      </c>
      <c r="C235" s="25">
        <f t="shared" ca="1" si="16"/>
        <v>55.793642665167283</v>
      </c>
      <c r="H235" s="24">
        <v>233</v>
      </c>
      <c r="I235" s="24" t="e">
        <f ca="1"/>
        <v>#NAME?</v>
      </c>
      <c r="J235" s="24" t="e">
        <f t="array" aca="1" ref="J235" ca="1">INDIRECT(ADDRESS(($F$2+1-H235)+2,9))</f>
        <v>#NAME?</v>
      </c>
      <c r="K235" s="24" t="e">
        <f t="shared" ca="1" si="17"/>
        <v>#NAME?</v>
      </c>
      <c r="L235" s="24" t="e">
        <f t="shared" ca="1" si="18"/>
        <v>#NAME?</v>
      </c>
      <c r="M235" s="24" t="e">
        <f t="shared" ca="1" si="19"/>
        <v>#NAME?</v>
      </c>
    </row>
    <row r="236" spans="2:13" x14ac:dyDescent="0.25">
      <c r="B236" s="24">
        <f t="shared" ca="1" si="15"/>
        <v>0.42656551107207374</v>
      </c>
      <c r="C236" s="25">
        <f t="shared" ca="1" si="16"/>
        <v>48.14875036722357</v>
      </c>
      <c r="H236" s="24">
        <v>234</v>
      </c>
      <c r="I236" s="24" t="e">
        <f ca="1"/>
        <v>#NAME?</v>
      </c>
      <c r="J236" s="24" t="e">
        <f t="array" aca="1" ref="J236" ca="1">INDIRECT(ADDRESS(($F$2+1-H236)+2,9))</f>
        <v>#NAME?</v>
      </c>
      <c r="K236" s="24" t="e">
        <f t="shared" ca="1" si="17"/>
        <v>#NAME?</v>
      </c>
      <c r="L236" s="24" t="e">
        <f t="shared" ca="1" si="18"/>
        <v>#NAME?</v>
      </c>
      <c r="M236" s="24" t="e">
        <f t="shared" ca="1" si="19"/>
        <v>#NAME?</v>
      </c>
    </row>
    <row r="237" spans="2:13" x14ac:dyDescent="0.25">
      <c r="B237" s="24">
        <f t="shared" ca="1" si="15"/>
        <v>6.925988485840695E-2</v>
      </c>
      <c r="C237" s="25">
        <f t="shared" ca="1" si="16"/>
        <v>35.186741740881786</v>
      </c>
      <c r="H237" s="24">
        <v>235</v>
      </c>
      <c r="I237" s="24" t="e">
        <f ca="1"/>
        <v>#NAME?</v>
      </c>
      <c r="J237" s="24" t="e">
        <f t="array" aca="1" ref="J237" ca="1">INDIRECT(ADDRESS(($F$2+1-H237)+2,9))</f>
        <v>#NAME?</v>
      </c>
      <c r="K237" s="24" t="e">
        <f t="shared" ca="1" si="17"/>
        <v>#NAME?</v>
      </c>
      <c r="L237" s="24" t="e">
        <f t="shared" ca="1" si="18"/>
        <v>#NAME?</v>
      </c>
      <c r="M237" s="24" t="e">
        <f t="shared" ca="1" si="19"/>
        <v>#NAME?</v>
      </c>
    </row>
    <row r="238" spans="2:13" x14ac:dyDescent="0.25">
      <c r="B238" s="24">
        <f t="shared" ca="1" si="15"/>
        <v>0.65461401744447056</v>
      </c>
      <c r="C238" s="25">
        <f t="shared" ca="1" si="16"/>
        <v>53.978076672091717</v>
      </c>
      <c r="H238" s="24">
        <v>236</v>
      </c>
      <c r="I238" s="24" t="e">
        <f ca="1"/>
        <v>#NAME?</v>
      </c>
      <c r="J238" s="24" t="e">
        <f t="array" aca="1" ref="J238" ca="1">INDIRECT(ADDRESS(($F$2+1-H238)+2,9))</f>
        <v>#NAME?</v>
      </c>
      <c r="K238" s="24" t="e">
        <f t="shared" ca="1" si="17"/>
        <v>#NAME?</v>
      </c>
      <c r="L238" s="24" t="e">
        <f t="shared" ca="1" si="18"/>
        <v>#NAME?</v>
      </c>
      <c r="M238" s="24" t="e">
        <f t="shared" ca="1" si="19"/>
        <v>#NAME?</v>
      </c>
    </row>
    <row r="239" spans="2:13" x14ac:dyDescent="0.25">
      <c r="B239" s="24">
        <f t="shared" ca="1" si="15"/>
        <v>0.44322054060469929</v>
      </c>
      <c r="C239" s="25">
        <f t="shared" ca="1" si="16"/>
        <v>48.571910661439858</v>
      </c>
      <c r="H239" s="24">
        <v>237</v>
      </c>
      <c r="I239" s="24" t="e">
        <f ca="1"/>
        <v>#NAME?</v>
      </c>
      <c r="J239" s="24" t="e">
        <f t="array" aca="1" ref="J239" ca="1">INDIRECT(ADDRESS(($F$2+1-H239)+2,9))</f>
        <v>#NAME?</v>
      </c>
      <c r="K239" s="24" t="e">
        <f t="shared" ca="1" si="17"/>
        <v>#NAME?</v>
      </c>
      <c r="L239" s="24" t="e">
        <f t="shared" ca="1" si="18"/>
        <v>#NAME?</v>
      </c>
      <c r="M239" s="24" t="e">
        <f t="shared" ca="1" si="19"/>
        <v>#NAME?</v>
      </c>
    </row>
    <row r="240" spans="2:13" x14ac:dyDescent="0.25">
      <c r="B240" s="24">
        <f t="shared" ca="1" si="15"/>
        <v>0.51898836649179836</v>
      </c>
      <c r="C240" s="25">
        <f t="shared" ca="1" si="16"/>
        <v>50.476147619785749</v>
      </c>
      <c r="H240" s="24">
        <v>238</v>
      </c>
      <c r="I240" s="24" t="e">
        <f ca="1"/>
        <v>#NAME?</v>
      </c>
      <c r="J240" s="24" t="e">
        <f t="array" aca="1" ref="J240" ca="1">INDIRECT(ADDRESS(($F$2+1-H240)+2,9))</f>
        <v>#NAME?</v>
      </c>
      <c r="K240" s="24" t="e">
        <f t="shared" ca="1" si="17"/>
        <v>#NAME?</v>
      </c>
      <c r="L240" s="24" t="e">
        <f t="shared" ca="1" si="18"/>
        <v>#NAME?</v>
      </c>
      <c r="M240" s="24" t="e">
        <f t="shared" ca="1" si="19"/>
        <v>#NAME?</v>
      </c>
    </row>
    <row r="241" spans="2:13" x14ac:dyDescent="0.25">
      <c r="B241" s="24">
        <f t="shared" ca="1" si="15"/>
        <v>0.66467865965628459</v>
      </c>
      <c r="C241" s="25">
        <f t="shared" ca="1" si="16"/>
        <v>54.252661308007838</v>
      </c>
      <c r="H241" s="24">
        <v>239</v>
      </c>
      <c r="I241" s="24" t="e">
        <f ca="1"/>
        <v>#NAME?</v>
      </c>
      <c r="J241" s="24" t="e">
        <f t="array" aca="1" ref="J241" ca="1">INDIRECT(ADDRESS(($F$2+1-H241)+2,9))</f>
        <v>#NAME?</v>
      </c>
      <c r="K241" s="24" t="e">
        <f t="shared" ca="1" si="17"/>
        <v>#NAME?</v>
      </c>
      <c r="L241" s="24" t="e">
        <f t="shared" ca="1" si="18"/>
        <v>#NAME?</v>
      </c>
      <c r="M241" s="24" t="e">
        <f t="shared" ca="1" si="19"/>
        <v>#NAME?</v>
      </c>
    </row>
    <row r="242" spans="2:13" x14ac:dyDescent="0.25">
      <c r="B242" s="24">
        <f t="shared" ca="1" si="15"/>
        <v>0.27064014120946567</v>
      </c>
      <c r="C242" s="25">
        <f t="shared" ca="1" si="16"/>
        <v>43.891218973443188</v>
      </c>
      <c r="H242" s="24">
        <v>240</v>
      </c>
      <c r="I242" s="24" t="e">
        <f ca="1"/>
        <v>#NAME?</v>
      </c>
      <c r="J242" s="24" t="e">
        <f t="array" aca="1" ref="J242" ca="1">INDIRECT(ADDRESS(($F$2+1-H242)+2,9))</f>
        <v>#NAME?</v>
      </c>
      <c r="K242" s="24" t="e">
        <f t="shared" ca="1" si="17"/>
        <v>#NAME?</v>
      </c>
      <c r="L242" s="24" t="e">
        <f t="shared" ca="1" si="18"/>
        <v>#NAME?</v>
      </c>
      <c r="M242" s="24" t="e">
        <f t="shared" ca="1" si="19"/>
        <v>#NAME?</v>
      </c>
    </row>
    <row r="243" spans="2:13" x14ac:dyDescent="0.25">
      <c r="B243" s="24">
        <f t="shared" ca="1" si="15"/>
        <v>0.85529431504045783</v>
      </c>
      <c r="C243" s="25">
        <f t="shared" ca="1" si="16"/>
        <v>60.594137948665278</v>
      </c>
      <c r="H243" s="24">
        <v>241</v>
      </c>
      <c r="I243" s="24" t="e">
        <f ca="1"/>
        <v>#NAME?</v>
      </c>
      <c r="J243" s="24" t="e">
        <f t="array" aca="1" ref="J243" ca="1">INDIRECT(ADDRESS(($F$2+1-H243)+2,9))</f>
        <v>#NAME?</v>
      </c>
      <c r="K243" s="24" t="e">
        <f t="shared" ca="1" si="17"/>
        <v>#NAME?</v>
      </c>
      <c r="L243" s="24" t="e">
        <f t="shared" ca="1" si="18"/>
        <v>#NAME?</v>
      </c>
      <c r="M243" s="24" t="e">
        <f t="shared" ca="1" si="19"/>
        <v>#NAME?</v>
      </c>
    </row>
    <row r="244" spans="2:13" x14ac:dyDescent="0.25">
      <c r="B244" s="24">
        <f t="shared" ca="1" si="15"/>
        <v>3.629048971529103E-2</v>
      </c>
      <c r="C244" s="25">
        <f t="shared" ca="1" si="16"/>
        <v>32.045433866024283</v>
      </c>
      <c r="H244" s="24">
        <v>242</v>
      </c>
      <c r="I244" s="24" t="e">
        <f ca="1"/>
        <v>#NAME?</v>
      </c>
      <c r="J244" s="24" t="e">
        <f t="array" aca="1" ref="J244" ca="1">INDIRECT(ADDRESS(($F$2+1-H244)+2,9))</f>
        <v>#NAME?</v>
      </c>
      <c r="K244" s="24" t="e">
        <f t="shared" ca="1" si="17"/>
        <v>#NAME?</v>
      </c>
      <c r="L244" s="24" t="e">
        <f t="shared" ca="1" si="18"/>
        <v>#NAME?</v>
      </c>
      <c r="M244" s="24" t="e">
        <f t="shared" ca="1" si="19"/>
        <v>#NAME?</v>
      </c>
    </row>
    <row r="245" spans="2:13" x14ac:dyDescent="0.25">
      <c r="B245" s="24">
        <f t="shared" ca="1" si="15"/>
        <v>0.70366844723314181</v>
      </c>
      <c r="C245" s="25">
        <f t="shared" ca="1" si="16"/>
        <v>55.349808411620188</v>
      </c>
      <c r="H245" s="24">
        <v>243</v>
      </c>
      <c r="I245" s="24" t="e">
        <f ca="1"/>
        <v>#NAME?</v>
      </c>
      <c r="J245" s="24" t="e">
        <f t="array" aca="1" ref="J245" ca="1">INDIRECT(ADDRESS(($F$2+1-H245)+2,9))</f>
        <v>#NAME?</v>
      </c>
      <c r="K245" s="24" t="e">
        <f t="shared" ca="1" si="17"/>
        <v>#NAME?</v>
      </c>
      <c r="L245" s="24" t="e">
        <f t="shared" ca="1" si="18"/>
        <v>#NAME?</v>
      </c>
      <c r="M245" s="24" t="e">
        <f t="shared" ca="1" si="19"/>
        <v>#NAME?</v>
      </c>
    </row>
    <row r="246" spans="2:13" x14ac:dyDescent="0.25">
      <c r="B246" s="24">
        <f t="shared" ca="1" si="15"/>
        <v>0.14012938277958897</v>
      </c>
      <c r="C246" s="25">
        <f t="shared" ca="1" si="16"/>
        <v>39.202617720005648</v>
      </c>
      <c r="H246" s="24">
        <v>244</v>
      </c>
      <c r="I246" s="24" t="e">
        <f ca="1"/>
        <v>#NAME?</v>
      </c>
      <c r="J246" s="24" t="e">
        <f t="array" aca="1" ref="J246" ca="1">INDIRECT(ADDRESS(($F$2+1-H246)+2,9))</f>
        <v>#NAME?</v>
      </c>
      <c r="K246" s="24" t="e">
        <f t="shared" ca="1" si="17"/>
        <v>#NAME?</v>
      </c>
      <c r="L246" s="24" t="e">
        <f t="shared" ca="1" si="18"/>
        <v>#NAME?</v>
      </c>
      <c r="M246" s="24" t="e">
        <f t="shared" ca="1" si="19"/>
        <v>#NAME?</v>
      </c>
    </row>
    <row r="247" spans="2:13" x14ac:dyDescent="0.25">
      <c r="B247" s="24">
        <f t="shared" ca="1" si="15"/>
        <v>0.22405293746913879</v>
      </c>
      <c r="C247" s="25">
        <f t="shared" ca="1" si="16"/>
        <v>42.414234000212922</v>
      </c>
      <c r="H247" s="24">
        <v>245</v>
      </c>
      <c r="I247" s="24" t="e">
        <f ca="1"/>
        <v>#NAME?</v>
      </c>
      <c r="J247" s="24" t="e">
        <f t="array" aca="1" ref="J247" ca="1">INDIRECT(ADDRESS(($F$2+1-H247)+2,9))</f>
        <v>#NAME?</v>
      </c>
      <c r="K247" s="24" t="e">
        <f t="shared" ca="1" si="17"/>
        <v>#NAME?</v>
      </c>
      <c r="L247" s="24" t="e">
        <f t="shared" ca="1" si="18"/>
        <v>#NAME?</v>
      </c>
      <c r="M247" s="24" t="e">
        <f t="shared" ca="1" si="19"/>
        <v>#NAME?</v>
      </c>
    </row>
    <row r="248" spans="2:13" x14ac:dyDescent="0.25">
      <c r="B248" s="24">
        <f t="shared" ca="1" si="15"/>
        <v>0.44454754094779247</v>
      </c>
      <c r="C248" s="25">
        <f t="shared" ca="1" si="16"/>
        <v>48.605506554125</v>
      </c>
      <c r="H248" s="24">
        <v>246</v>
      </c>
      <c r="I248" s="24" t="e">
        <f ca="1"/>
        <v>#NAME?</v>
      </c>
      <c r="J248" s="24" t="e">
        <f t="array" aca="1" ref="J248" ca="1">INDIRECT(ADDRESS(($F$2+1-H248)+2,9))</f>
        <v>#NAME?</v>
      </c>
      <c r="K248" s="24" t="e">
        <f t="shared" ca="1" si="17"/>
        <v>#NAME?</v>
      </c>
      <c r="L248" s="24" t="e">
        <f t="shared" ca="1" si="18"/>
        <v>#NAME?</v>
      </c>
      <c r="M248" s="24" t="e">
        <f t="shared" ca="1" si="19"/>
        <v>#NAME?</v>
      </c>
    </row>
    <row r="249" spans="2:13" x14ac:dyDescent="0.25">
      <c r="B249" s="24">
        <f t="shared" ca="1" si="15"/>
        <v>0.95526490100205053</v>
      </c>
      <c r="C249" s="25">
        <f t="shared" ca="1" si="16"/>
        <v>66.981990595844252</v>
      </c>
      <c r="H249" s="24">
        <v>247</v>
      </c>
      <c r="I249" s="24" t="e">
        <f ca="1"/>
        <v>#NAME?</v>
      </c>
      <c r="J249" s="24" t="e">
        <f t="array" aca="1" ref="J249" ca="1">INDIRECT(ADDRESS(($F$2+1-H249)+2,9))</f>
        <v>#NAME?</v>
      </c>
      <c r="K249" s="24" t="e">
        <f t="shared" ca="1" si="17"/>
        <v>#NAME?</v>
      </c>
      <c r="L249" s="24" t="e">
        <f t="shared" ca="1" si="18"/>
        <v>#NAME?</v>
      </c>
      <c r="M249" s="24" t="e">
        <f t="shared" ca="1" si="19"/>
        <v>#NAME?</v>
      </c>
    </row>
    <row r="250" spans="2:13" x14ac:dyDescent="0.25">
      <c r="B250" s="24">
        <f t="shared" ca="1" si="15"/>
        <v>0.86492820837527296</v>
      </c>
      <c r="C250" s="25">
        <f t="shared" ca="1" si="16"/>
        <v>61.027319600511248</v>
      </c>
      <c r="H250" s="24">
        <v>248</v>
      </c>
      <c r="I250" s="24" t="e">
        <f ca="1"/>
        <v>#NAME?</v>
      </c>
      <c r="J250" s="24" t="e">
        <f t="array" aca="1" ref="J250" ca="1">INDIRECT(ADDRESS(($F$2+1-H250)+2,9))</f>
        <v>#NAME?</v>
      </c>
      <c r="K250" s="24" t="e">
        <f t="shared" ca="1" si="17"/>
        <v>#NAME?</v>
      </c>
      <c r="L250" s="24" t="e">
        <f t="shared" ca="1" si="18"/>
        <v>#NAME?</v>
      </c>
      <c r="M250" s="24" t="e">
        <f t="shared" ca="1" si="19"/>
        <v>#NAME?</v>
      </c>
    </row>
    <row r="251" spans="2:13" x14ac:dyDescent="0.25">
      <c r="B251" s="24">
        <f t="shared" ca="1" si="15"/>
        <v>0.18297041350625798</v>
      </c>
      <c r="C251" s="25">
        <f t="shared" ca="1" si="16"/>
        <v>40.958970739922094</v>
      </c>
      <c r="H251" s="24">
        <v>249</v>
      </c>
      <c r="I251" s="24" t="e">
        <f ca="1"/>
        <v>#NAME?</v>
      </c>
      <c r="J251" s="24" t="e">
        <f t="array" aca="1" ref="J251" ca="1">INDIRECT(ADDRESS(($F$2+1-H251)+2,9))</f>
        <v>#NAME?</v>
      </c>
      <c r="K251" s="24" t="e">
        <f t="shared" ca="1" si="17"/>
        <v>#NAME?</v>
      </c>
      <c r="L251" s="24" t="e">
        <f t="shared" ca="1" si="18"/>
        <v>#NAME?</v>
      </c>
      <c r="M251" s="24" t="e">
        <f t="shared" ca="1" si="19"/>
        <v>#NAME?</v>
      </c>
    </row>
    <row r="252" spans="2:13" x14ac:dyDescent="0.25">
      <c r="B252" s="24">
        <f t="shared" ca="1" si="15"/>
        <v>0.9832409333757669</v>
      </c>
      <c r="C252" s="25">
        <f t="shared" ca="1" si="16"/>
        <v>71.258214024433457</v>
      </c>
      <c r="H252" s="24">
        <v>250</v>
      </c>
      <c r="I252" s="24" t="e">
        <f ca="1"/>
        <v>#NAME?</v>
      </c>
      <c r="J252" s="24" t="e">
        <f t="array" aca="1" ref="J252" ca="1">INDIRECT(ADDRESS(($F$2+1-H252)+2,9))</f>
        <v>#NAME?</v>
      </c>
      <c r="K252" s="24" t="e">
        <f t="shared" ca="1" si="17"/>
        <v>#NAME?</v>
      </c>
      <c r="L252" s="24" t="e">
        <f t="shared" ca="1" si="18"/>
        <v>#NAME?</v>
      </c>
      <c r="M252" s="24" t="e">
        <f t="shared" ca="1" si="19"/>
        <v>#NAME?</v>
      </c>
    </row>
    <row r="253" spans="2:13" x14ac:dyDescent="0.25">
      <c r="B253" s="24">
        <f t="shared" ca="1" si="15"/>
        <v>0.52782503107462286</v>
      </c>
      <c r="C253" s="25">
        <f t="shared" ca="1" si="16"/>
        <v>50.698036551965721</v>
      </c>
      <c r="H253" s="24">
        <v>251</v>
      </c>
      <c r="I253" s="24" t="e">
        <f ca="1"/>
        <v>#NAME?</v>
      </c>
      <c r="J253" s="24" t="e">
        <f t="array" aca="1" ref="J253" ca="1">INDIRECT(ADDRESS(($F$2+1-H253)+2,9))</f>
        <v>#NAME?</v>
      </c>
      <c r="K253" s="24" t="e">
        <f t="shared" ca="1" si="17"/>
        <v>#NAME?</v>
      </c>
      <c r="L253" s="24" t="e">
        <f t="shared" ca="1" si="18"/>
        <v>#NAME?</v>
      </c>
      <c r="M253" s="24" t="e">
        <f t="shared" ca="1" si="19"/>
        <v>#NAME?</v>
      </c>
    </row>
    <row r="254" spans="2:13" x14ac:dyDescent="0.25">
      <c r="B254" s="24">
        <f t="shared" ca="1" si="15"/>
        <v>0.87388299694056859</v>
      </c>
      <c r="C254" s="25">
        <f t="shared" ca="1" si="16"/>
        <v>61.449400160705537</v>
      </c>
      <c r="H254" s="24">
        <v>252</v>
      </c>
      <c r="I254" s="24" t="e">
        <f ca="1"/>
        <v>#NAME?</v>
      </c>
      <c r="J254" s="24" t="e">
        <f t="array" aca="1" ref="J254" ca="1">INDIRECT(ADDRESS(($F$2+1-H254)+2,9))</f>
        <v>#NAME?</v>
      </c>
      <c r="K254" s="24" t="e">
        <f t="shared" ca="1" si="17"/>
        <v>#NAME?</v>
      </c>
      <c r="L254" s="24" t="e">
        <f t="shared" ca="1" si="18"/>
        <v>#NAME?</v>
      </c>
      <c r="M254" s="24" t="e">
        <f t="shared" ca="1" si="19"/>
        <v>#NAME?</v>
      </c>
    </row>
    <row r="255" spans="2:13" x14ac:dyDescent="0.25">
      <c r="B255" s="24">
        <f t="shared" ca="1" si="15"/>
        <v>0.20547352399393137</v>
      </c>
      <c r="C255" s="25">
        <f t="shared" ca="1" si="16"/>
        <v>41.777718282262825</v>
      </c>
      <c r="H255" s="24">
        <v>253</v>
      </c>
      <c r="I255" s="24" t="e">
        <f ca="1"/>
        <v>#NAME?</v>
      </c>
      <c r="J255" s="24" t="e">
        <f t="array" aca="1" ref="J255" ca="1">INDIRECT(ADDRESS(($F$2+1-H255)+2,9))</f>
        <v>#NAME?</v>
      </c>
      <c r="K255" s="24" t="e">
        <f t="shared" ca="1" si="17"/>
        <v>#NAME?</v>
      </c>
      <c r="L255" s="24" t="e">
        <f t="shared" ca="1" si="18"/>
        <v>#NAME?</v>
      </c>
      <c r="M255" s="24" t="e">
        <f t="shared" ca="1" si="19"/>
        <v>#NAME?</v>
      </c>
    </row>
    <row r="256" spans="2:13" x14ac:dyDescent="0.25">
      <c r="B256" s="24">
        <f t="shared" ca="1" si="15"/>
        <v>0.19139203840800634</v>
      </c>
      <c r="C256" s="25">
        <f t="shared" ca="1" si="16"/>
        <v>41.272219699565028</v>
      </c>
      <c r="H256" s="24">
        <v>254</v>
      </c>
      <c r="I256" s="24" t="e">
        <f ca="1"/>
        <v>#NAME?</v>
      </c>
      <c r="J256" s="24" t="e">
        <f t="array" aca="1" ref="J256" ca="1">INDIRECT(ADDRESS(($F$2+1-H256)+2,9))</f>
        <v>#NAME?</v>
      </c>
      <c r="K256" s="24" t="e">
        <f t="shared" ca="1" si="17"/>
        <v>#NAME?</v>
      </c>
      <c r="L256" s="24" t="e">
        <f t="shared" ca="1" si="18"/>
        <v>#NAME?</v>
      </c>
      <c r="M256" s="24" t="e">
        <f t="shared" ca="1" si="19"/>
        <v>#NAME?</v>
      </c>
    </row>
    <row r="257" spans="2:13" x14ac:dyDescent="0.25">
      <c r="B257" s="24">
        <f t="shared" ca="1" si="15"/>
        <v>0.2162374844494469</v>
      </c>
      <c r="C257" s="25">
        <f t="shared" ca="1" si="16"/>
        <v>42.150364993569404</v>
      </c>
      <c r="H257" s="24">
        <v>255</v>
      </c>
      <c r="I257" s="24" t="e">
        <f ca="1"/>
        <v>#NAME?</v>
      </c>
      <c r="J257" s="24" t="e">
        <f t="array" aca="1" ref="J257" ca="1">INDIRECT(ADDRESS(($F$2+1-H257)+2,9))</f>
        <v>#NAME?</v>
      </c>
      <c r="K257" s="24" t="e">
        <f t="shared" ca="1" si="17"/>
        <v>#NAME?</v>
      </c>
      <c r="L257" s="24" t="e">
        <f t="shared" ca="1" si="18"/>
        <v>#NAME?</v>
      </c>
      <c r="M257" s="24" t="e">
        <f t="shared" ca="1" si="19"/>
        <v>#NAME?</v>
      </c>
    </row>
    <row r="258" spans="2:13" x14ac:dyDescent="0.25">
      <c r="B258" s="24">
        <f t="shared" ca="1" si="15"/>
        <v>0.70545306678326425</v>
      </c>
      <c r="C258" s="25">
        <f t="shared" ca="1" si="16"/>
        <v>55.401496008982143</v>
      </c>
      <c r="H258" s="24">
        <v>256</v>
      </c>
      <c r="I258" s="24" t="e">
        <f ca="1"/>
        <v>#NAME?</v>
      </c>
      <c r="J258" s="24" t="e">
        <f t="array" aca="1" ref="J258" ca="1">INDIRECT(ADDRESS(($F$2+1-H258)+2,9))</f>
        <v>#NAME?</v>
      </c>
      <c r="K258" s="24" t="e">
        <f t="shared" ca="1" si="17"/>
        <v>#NAME?</v>
      </c>
      <c r="L258" s="24" t="e">
        <f t="shared" ca="1" si="18"/>
        <v>#NAME?</v>
      </c>
      <c r="M258" s="24" t="e">
        <f t="shared" ca="1" si="19"/>
        <v>#NAME?</v>
      </c>
    </row>
    <row r="259" spans="2:13" x14ac:dyDescent="0.25">
      <c r="B259" s="24">
        <f t="shared" ca="1" si="15"/>
        <v>0.43727951495864459</v>
      </c>
      <c r="C259" s="25">
        <f t="shared" ca="1" si="16"/>
        <v>48.421297357953407</v>
      </c>
      <c r="H259" s="24">
        <v>257</v>
      </c>
      <c r="I259" s="24" t="e">
        <f ca="1"/>
        <v>#NAME?</v>
      </c>
      <c r="J259" s="24" t="e">
        <f t="array" aca="1" ref="J259" ca="1">INDIRECT(ADDRESS(($F$2+1-H259)+2,9))</f>
        <v>#NAME?</v>
      </c>
      <c r="K259" s="24" t="e">
        <f t="shared" ca="1" si="17"/>
        <v>#NAME?</v>
      </c>
      <c r="L259" s="24" t="e">
        <f t="shared" ca="1" si="18"/>
        <v>#NAME?</v>
      </c>
      <c r="M259" s="24" t="e">
        <f t="shared" ca="1" si="19"/>
        <v>#NAME?</v>
      </c>
    </row>
    <row r="260" spans="2:13" x14ac:dyDescent="0.25">
      <c r="B260" s="24">
        <f t="shared" ref="B260:B323" ca="1" si="20">RAND()</f>
        <v>0.64584652142919829</v>
      </c>
      <c r="C260" s="25">
        <f t="shared" ref="C260:C323" ca="1" si="21">_xlfn.NORM.INV(B260,50,10)</f>
        <v>53.741308641043254</v>
      </c>
      <c r="H260" s="24">
        <v>258</v>
      </c>
      <c r="I260" s="24" t="e">
        <f ca="1"/>
        <v>#NAME?</v>
      </c>
      <c r="J260" s="24" t="e">
        <f t="array" aca="1" ref="J260" ca="1">INDIRECT(ADDRESS(($F$2+1-H260)+2,9))</f>
        <v>#NAME?</v>
      </c>
      <c r="K260" s="24" t="e">
        <f t="shared" ref="K260:K323" ca="1" si="22">_xlfn.NORM.DIST(I260,$F$5,$F$6,TRUE)</f>
        <v>#NAME?</v>
      </c>
      <c r="L260" s="24" t="e">
        <f t="shared" ref="L260:L323" ca="1" si="23">_xlfn.NORM.DIST(J260,$F$5,$F$6,TRUE)</f>
        <v>#NAME?</v>
      </c>
      <c r="M260" s="24" t="e">
        <f t="shared" ca="1" si="19"/>
        <v>#NAME?</v>
      </c>
    </row>
    <row r="261" spans="2:13" x14ac:dyDescent="0.25">
      <c r="B261" s="24">
        <f t="shared" ca="1" si="20"/>
        <v>0.31773955435540169</v>
      </c>
      <c r="C261" s="25">
        <f t="shared" ca="1" si="21"/>
        <v>45.25970833586517</v>
      </c>
      <c r="H261" s="24">
        <v>259</v>
      </c>
      <c r="I261" s="24" t="e">
        <f ca="1"/>
        <v>#NAME?</v>
      </c>
      <c r="J261" s="24" t="e">
        <f t="array" aca="1" ref="J261" ca="1">INDIRECT(ADDRESS(($F$2+1-H261)+2,9))</f>
        <v>#NAME?</v>
      </c>
      <c r="K261" s="24" t="e">
        <f t="shared" ca="1" si="22"/>
        <v>#NAME?</v>
      </c>
      <c r="L261" s="24" t="e">
        <f t="shared" ca="1" si="23"/>
        <v>#NAME?</v>
      </c>
      <c r="M261" s="24" t="e">
        <f t="shared" ref="M261:M324" ca="1" si="24">((2*H261-1)/$F$2)*(LN(K261)+LN(1-L261))</f>
        <v>#NAME?</v>
      </c>
    </row>
    <row r="262" spans="2:13" x14ac:dyDescent="0.25">
      <c r="B262" s="24">
        <f t="shared" ca="1" si="20"/>
        <v>0.62611411643817749</v>
      </c>
      <c r="C262" s="25">
        <f t="shared" ca="1" si="21"/>
        <v>53.215788520201265</v>
      </c>
      <c r="H262" s="24">
        <v>260</v>
      </c>
      <c r="I262" s="24" t="e">
        <f ca="1"/>
        <v>#NAME?</v>
      </c>
      <c r="J262" s="24" t="e">
        <f t="array" aca="1" ref="J262" ca="1">INDIRECT(ADDRESS(($F$2+1-H262)+2,9))</f>
        <v>#NAME?</v>
      </c>
      <c r="K262" s="24" t="e">
        <f t="shared" ca="1" si="22"/>
        <v>#NAME?</v>
      </c>
      <c r="L262" s="24" t="e">
        <f t="shared" ca="1" si="23"/>
        <v>#NAME?</v>
      </c>
      <c r="M262" s="24" t="e">
        <f t="shared" ca="1" si="24"/>
        <v>#NAME?</v>
      </c>
    </row>
    <row r="263" spans="2:13" x14ac:dyDescent="0.25">
      <c r="B263" s="24">
        <f t="shared" ca="1" si="20"/>
        <v>0.55762046499586204</v>
      </c>
      <c r="C263" s="25">
        <f t="shared" ca="1" si="21"/>
        <v>51.449389543784179</v>
      </c>
      <c r="H263" s="24">
        <v>261</v>
      </c>
      <c r="I263" s="24" t="e">
        <f ca="1"/>
        <v>#NAME?</v>
      </c>
      <c r="J263" s="24" t="e">
        <f t="array" aca="1" ref="J263" ca="1">INDIRECT(ADDRESS(($F$2+1-H263)+2,9))</f>
        <v>#NAME?</v>
      </c>
      <c r="K263" s="24" t="e">
        <f t="shared" ca="1" si="22"/>
        <v>#NAME?</v>
      </c>
      <c r="L263" s="24" t="e">
        <f t="shared" ca="1" si="23"/>
        <v>#NAME?</v>
      </c>
      <c r="M263" s="24" t="e">
        <f t="shared" ca="1" si="24"/>
        <v>#NAME?</v>
      </c>
    </row>
    <row r="264" spans="2:13" x14ac:dyDescent="0.25">
      <c r="B264" s="24">
        <f t="shared" ca="1" si="20"/>
        <v>0.1681775626061689</v>
      </c>
      <c r="C264" s="25">
        <f t="shared" ca="1" si="21"/>
        <v>40.386080398089241</v>
      </c>
      <c r="H264" s="24">
        <v>262</v>
      </c>
      <c r="I264" s="24" t="e">
        <f ca="1"/>
        <v>#NAME?</v>
      </c>
      <c r="J264" s="24" t="e">
        <f t="array" aca="1" ref="J264" ca="1">INDIRECT(ADDRESS(($F$2+1-H264)+2,9))</f>
        <v>#NAME?</v>
      </c>
      <c r="K264" s="24" t="e">
        <f t="shared" ca="1" si="22"/>
        <v>#NAME?</v>
      </c>
      <c r="L264" s="24" t="e">
        <f t="shared" ca="1" si="23"/>
        <v>#NAME?</v>
      </c>
      <c r="M264" s="24" t="e">
        <f t="shared" ca="1" si="24"/>
        <v>#NAME?</v>
      </c>
    </row>
    <row r="265" spans="2:13" x14ac:dyDescent="0.25">
      <c r="B265" s="24">
        <f t="shared" ca="1" si="20"/>
        <v>0.92874106191342831</v>
      </c>
      <c r="C265" s="25">
        <f t="shared" ca="1" si="21"/>
        <v>64.664788603295847</v>
      </c>
      <c r="H265" s="24">
        <v>263</v>
      </c>
      <c r="I265" s="24" t="e">
        <f ca="1"/>
        <v>#NAME?</v>
      </c>
      <c r="J265" s="24" t="e">
        <f t="array" aca="1" ref="J265" ca="1">INDIRECT(ADDRESS(($F$2+1-H265)+2,9))</f>
        <v>#NAME?</v>
      </c>
      <c r="K265" s="24" t="e">
        <f t="shared" ca="1" si="22"/>
        <v>#NAME?</v>
      </c>
      <c r="L265" s="24" t="e">
        <f t="shared" ca="1" si="23"/>
        <v>#NAME?</v>
      </c>
      <c r="M265" s="24" t="e">
        <f t="shared" ca="1" si="24"/>
        <v>#NAME?</v>
      </c>
    </row>
    <row r="266" spans="2:13" x14ac:dyDescent="0.25">
      <c r="B266" s="24">
        <f t="shared" ca="1" si="20"/>
        <v>0.64962452136809268</v>
      </c>
      <c r="C266" s="25">
        <f t="shared" ca="1" si="21"/>
        <v>53.84306950229233</v>
      </c>
      <c r="H266" s="24">
        <v>264</v>
      </c>
      <c r="I266" s="24" t="e">
        <f ca="1"/>
        <v>#NAME?</v>
      </c>
      <c r="J266" s="24" t="e">
        <f t="array" aca="1" ref="J266" ca="1">INDIRECT(ADDRESS(($F$2+1-H266)+2,9))</f>
        <v>#NAME?</v>
      </c>
      <c r="K266" s="24" t="e">
        <f t="shared" ca="1" si="22"/>
        <v>#NAME?</v>
      </c>
      <c r="L266" s="24" t="e">
        <f t="shared" ca="1" si="23"/>
        <v>#NAME?</v>
      </c>
      <c r="M266" s="24" t="e">
        <f t="shared" ca="1" si="24"/>
        <v>#NAME?</v>
      </c>
    </row>
    <row r="267" spans="2:13" x14ac:dyDescent="0.25">
      <c r="B267" s="24">
        <f t="shared" ca="1" si="20"/>
        <v>0.46783832707252859</v>
      </c>
      <c r="C267" s="25">
        <f t="shared" ca="1" si="21"/>
        <v>49.192951179186821</v>
      </c>
      <c r="H267" s="24">
        <v>265</v>
      </c>
      <c r="I267" s="24" t="e">
        <f ca="1"/>
        <v>#NAME?</v>
      </c>
      <c r="J267" s="24" t="e">
        <f t="array" aca="1" ref="J267" ca="1">INDIRECT(ADDRESS(($F$2+1-H267)+2,9))</f>
        <v>#NAME?</v>
      </c>
      <c r="K267" s="24" t="e">
        <f t="shared" ca="1" si="22"/>
        <v>#NAME?</v>
      </c>
      <c r="L267" s="24" t="e">
        <f t="shared" ca="1" si="23"/>
        <v>#NAME?</v>
      </c>
      <c r="M267" s="24" t="e">
        <f t="shared" ca="1" si="24"/>
        <v>#NAME?</v>
      </c>
    </row>
    <row r="268" spans="2:13" x14ac:dyDescent="0.25">
      <c r="B268" s="24">
        <f t="shared" ca="1" si="20"/>
        <v>0.66223048425053921</v>
      </c>
      <c r="C268" s="25">
        <f t="shared" ca="1" si="21"/>
        <v>54.185582167546073</v>
      </c>
      <c r="H268" s="24">
        <v>266</v>
      </c>
      <c r="I268" s="24" t="e">
        <f ca="1"/>
        <v>#NAME?</v>
      </c>
      <c r="J268" s="24" t="e">
        <f t="array" aca="1" ref="J268" ca="1">INDIRECT(ADDRESS(($F$2+1-H268)+2,9))</f>
        <v>#NAME?</v>
      </c>
      <c r="K268" s="24" t="e">
        <f t="shared" ca="1" si="22"/>
        <v>#NAME?</v>
      </c>
      <c r="L268" s="24" t="e">
        <f t="shared" ca="1" si="23"/>
        <v>#NAME?</v>
      </c>
      <c r="M268" s="24" t="e">
        <f t="shared" ca="1" si="24"/>
        <v>#NAME?</v>
      </c>
    </row>
    <row r="269" spans="2:13" x14ac:dyDescent="0.25">
      <c r="B269" s="24">
        <f t="shared" ca="1" si="20"/>
        <v>0.56630906649117174</v>
      </c>
      <c r="C269" s="25">
        <f t="shared" ca="1" si="21"/>
        <v>51.669849802462501</v>
      </c>
      <c r="H269" s="24">
        <v>267</v>
      </c>
      <c r="I269" s="24" t="e">
        <f ca="1"/>
        <v>#NAME?</v>
      </c>
      <c r="J269" s="24" t="e">
        <f t="array" aca="1" ref="J269" ca="1">INDIRECT(ADDRESS(($F$2+1-H269)+2,9))</f>
        <v>#NAME?</v>
      </c>
      <c r="K269" s="24" t="e">
        <f t="shared" ca="1" si="22"/>
        <v>#NAME?</v>
      </c>
      <c r="L269" s="24" t="e">
        <f t="shared" ca="1" si="23"/>
        <v>#NAME?</v>
      </c>
      <c r="M269" s="24" t="e">
        <f t="shared" ca="1" si="24"/>
        <v>#NAME?</v>
      </c>
    </row>
    <row r="270" spans="2:13" x14ac:dyDescent="0.25">
      <c r="B270" s="24">
        <f t="shared" ca="1" si="20"/>
        <v>0.82436858001176427</v>
      </c>
      <c r="C270" s="25">
        <f t="shared" ca="1" si="21"/>
        <v>59.32142590264246</v>
      </c>
      <c r="H270" s="24">
        <v>268</v>
      </c>
      <c r="I270" s="24" t="e">
        <f ca="1"/>
        <v>#NAME?</v>
      </c>
      <c r="J270" s="24" t="e">
        <f t="array" aca="1" ref="J270" ca="1">INDIRECT(ADDRESS(($F$2+1-H270)+2,9))</f>
        <v>#NAME?</v>
      </c>
      <c r="K270" s="24" t="e">
        <f t="shared" ca="1" si="22"/>
        <v>#NAME?</v>
      </c>
      <c r="L270" s="24" t="e">
        <f t="shared" ca="1" si="23"/>
        <v>#NAME?</v>
      </c>
      <c r="M270" s="24" t="e">
        <f t="shared" ca="1" si="24"/>
        <v>#NAME?</v>
      </c>
    </row>
    <row r="271" spans="2:13" x14ac:dyDescent="0.25">
      <c r="B271" s="24">
        <f t="shared" ca="1" si="20"/>
        <v>0.15584514645364866</v>
      </c>
      <c r="C271" s="25">
        <f t="shared" ca="1" si="21"/>
        <v>39.883183518139887</v>
      </c>
      <c r="H271" s="24">
        <v>269</v>
      </c>
      <c r="I271" s="24" t="e">
        <f ca="1"/>
        <v>#NAME?</v>
      </c>
      <c r="J271" s="24" t="e">
        <f t="array" aca="1" ref="J271" ca="1">INDIRECT(ADDRESS(($F$2+1-H271)+2,9))</f>
        <v>#NAME?</v>
      </c>
      <c r="K271" s="24" t="e">
        <f t="shared" ca="1" si="22"/>
        <v>#NAME?</v>
      </c>
      <c r="L271" s="24" t="e">
        <f t="shared" ca="1" si="23"/>
        <v>#NAME?</v>
      </c>
      <c r="M271" s="24" t="e">
        <f t="shared" ca="1" si="24"/>
        <v>#NAME?</v>
      </c>
    </row>
    <row r="272" spans="2:13" x14ac:dyDescent="0.25">
      <c r="B272" s="24">
        <f t="shared" ca="1" si="20"/>
        <v>4.6504769509216337E-2</v>
      </c>
      <c r="C272" s="25">
        <f t="shared" ca="1" si="21"/>
        <v>33.202683506510141</v>
      </c>
      <c r="H272" s="24">
        <v>270</v>
      </c>
      <c r="I272" s="24" t="e">
        <f ca="1"/>
        <v>#NAME?</v>
      </c>
      <c r="J272" s="24" t="e">
        <f t="array" aca="1" ref="J272" ca="1">INDIRECT(ADDRESS(($F$2+1-H272)+2,9))</f>
        <v>#NAME?</v>
      </c>
      <c r="K272" s="24" t="e">
        <f t="shared" ca="1" si="22"/>
        <v>#NAME?</v>
      </c>
      <c r="L272" s="24" t="e">
        <f t="shared" ca="1" si="23"/>
        <v>#NAME?</v>
      </c>
      <c r="M272" s="24" t="e">
        <f t="shared" ca="1" si="24"/>
        <v>#NAME?</v>
      </c>
    </row>
    <row r="273" spans="2:13" x14ac:dyDescent="0.25">
      <c r="B273" s="24">
        <f t="shared" ca="1" si="20"/>
        <v>0.49247974009640583</v>
      </c>
      <c r="C273" s="25">
        <f t="shared" ca="1" si="21"/>
        <v>49.811483873612154</v>
      </c>
      <c r="H273" s="24">
        <v>271</v>
      </c>
      <c r="I273" s="24" t="e">
        <f ca="1"/>
        <v>#NAME?</v>
      </c>
      <c r="J273" s="24" t="e">
        <f t="array" aca="1" ref="J273" ca="1">INDIRECT(ADDRESS(($F$2+1-H273)+2,9))</f>
        <v>#NAME?</v>
      </c>
      <c r="K273" s="24" t="e">
        <f t="shared" ca="1" si="22"/>
        <v>#NAME?</v>
      </c>
      <c r="L273" s="24" t="e">
        <f t="shared" ca="1" si="23"/>
        <v>#NAME?</v>
      </c>
      <c r="M273" s="24" t="e">
        <f t="shared" ca="1" si="24"/>
        <v>#NAME?</v>
      </c>
    </row>
    <row r="274" spans="2:13" x14ac:dyDescent="0.25">
      <c r="B274" s="24">
        <f t="shared" ca="1" si="20"/>
        <v>0.56545578201476365</v>
      </c>
      <c r="C274" s="25">
        <f t="shared" ca="1" si="21"/>
        <v>51.648164753038735</v>
      </c>
      <c r="H274" s="24">
        <v>272</v>
      </c>
      <c r="I274" s="24" t="e">
        <f ca="1"/>
        <v>#NAME?</v>
      </c>
      <c r="J274" s="24" t="e">
        <f t="array" aca="1" ref="J274" ca="1">INDIRECT(ADDRESS(($F$2+1-H274)+2,9))</f>
        <v>#NAME?</v>
      </c>
      <c r="K274" s="24" t="e">
        <f t="shared" ca="1" si="22"/>
        <v>#NAME?</v>
      </c>
      <c r="L274" s="24" t="e">
        <f t="shared" ca="1" si="23"/>
        <v>#NAME?</v>
      </c>
      <c r="M274" s="24" t="e">
        <f t="shared" ca="1" si="24"/>
        <v>#NAME?</v>
      </c>
    </row>
    <row r="275" spans="2:13" x14ac:dyDescent="0.25">
      <c r="B275" s="24">
        <f t="shared" ca="1" si="20"/>
        <v>4.4657016565400887E-2</v>
      </c>
      <c r="C275" s="25">
        <f t="shared" ca="1" si="21"/>
        <v>33.009726639673033</v>
      </c>
      <c r="H275" s="24">
        <v>273</v>
      </c>
      <c r="I275" s="24" t="e">
        <f ca="1"/>
        <v>#NAME?</v>
      </c>
      <c r="J275" s="24" t="e">
        <f t="array" aca="1" ref="J275" ca="1">INDIRECT(ADDRESS(($F$2+1-H275)+2,9))</f>
        <v>#NAME?</v>
      </c>
      <c r="K275" s="24" t="e">
        <f t="shared" ca="1" si="22"/>
        <v>#NAME?</v>
      </c>
      <c r="L275" s="24" t="e">
        <f t="shared" ca="1" si="23"/>
        <v>#NAME?</v>
      </c>
      <c r="M275" s="24" t="e">
        <f t="shared" ca="1" si="24"/>
        <v>#NAME?</v>
      </c>
    </row>
    <row r="276" spans="2:13" x14ac:dyDescent="0.25">
      <c r="B276" s="24">
        <f t="shared" ca="1" si="20"/>
        <v>0.5809541070918478</v>
      </c>
      <c r="C276" s="25">
        <f t="shared" ca="1" si="21"/>
        <v>52.043349168777695</v>
      </c>
      <c r="H276" s="24">
        <v>274</v>
      </c>
      <c r="I276" s="24" t="e">
        <f ca="1"/>
        <v>#NAME?</v>
      </c>
      <c r="J276" s="24" t="e">
        <f t="array" aca="1" ref="J276" ca="1">INDIRECT(ADDRESS(($F$2+1-H276)+2,9))</f>
        <v>#NAME?</v>
      </c>
      <c r="K276" s="24" t="e">
        <f t="shared" ca="1" si="22"/>
        <v>#NAME?</v>
      </c>
      <c r="L276" s="24" t="e">
        <f t="shared" ca="1" si="23"/>
        <v>#NAME?</v>
      </c>
      <c r="M276" s="24" t="e">
        <f t="shared" ca="1" si="24"/>
        <v>#NAME?</v>
      </c>
    </row>
    <row r="277" spans="2:13" x14ac:dyDescent="0.25">
      <c r="B277" s="24">
        <f t="shared" ca="1" si="20"/>
        <v>0.78254659527991388</v>
      </c>
      <c r="C277" s="25">
        <f t="shared" ca="1" si="21"/>
        <v>57.808226517699957</v>
      </c>
      <c r="H277" s="24">
        <v>275</v>
      </c>
      <c r="I277" s="24" t="e">
        <f ca="1"/>
        <v>#NAME?</v>
      </c>
      <c r="J277" s="24" t="e">
        <f t="array" aca="1" ref="J277" ca="1">INDIRECT(ADDRESS(($F$2+1-H277)+2,9))</f>
        <v>#NAME?</v>
      </c>
      <c r="K277" s="24" t="e">
        <f t="shared" ca="1" si="22"/>
        <v>#NAME?</v>
      </c>
      <c r="L277" s="24" t="e">
        <f t="shared" ca="1" si="23"/>
        <v>#NAME?</v>
      </c>
      <c r="M277" s="24" t="e">
        <f t="shared" ca="1" si="24"/>
        <v>#NAME?</v>
      </c>
    </row>
    <row r="278" spans="2:13" x14ac:dyDescent="0.25">
      <c r="B278" s="24">
        <f t="shared" ca="1" si="20"/>
        <v>0.45415380432837849</v>
      </c>
      <c r="C278" s="25">
        <f t="shared" ca="1" si="21"/>
        <v>48.848265073716888</v>
      </c>
      <c r="H278" s="24">
        <v>276</v>
      </c>
      <c r="I278" s="24" t="e">
        <f ca="1"/>
        <v>#NAME?</v>
      </c>
      <c r="J278" s="24" t="e">
        <f t="array" aca="1" ref="J278" ca="1">INDIRECT(ADDRESS(($F$2+1-H278)+2,9))</f>
        <v>#NAME?</v>
      </c>
      <c r="K278" s="24" t="e">
        <f t="shared" ca="1" si="22"/>
        <v>#NAME?</v>
      </c>
      <c r="L278" s="24" t="e">
        <f t="shared" ca="1" si="23"/>
        <v>#NAME?</v>
      </c>
      <c r="M278" s="24" t="e">
        <f t="shared" ca="1" si="24"/>
        <v>#NAME?</v>
      </c>
    </row>
    <row r="279" spans="2:13" x14ac:dyDescent="0.25">
      <c r="B279" s="24">
        <f t="shared" ca="1" si="20"/>
        <v>0.29793442114359858</v>
      </c>
      <c r="C279" s="25">
        <f t="shared" ca="1" si="21"/>
        <v>44.696493600630276</v>
      </c>
      <c r="H279" s="24">
        <v>277</v>
      </c>
      <c r="I279" s="24" t="e">
        <f ca="1"/>
        <v>#NAME?</v>
      </c>
      <c r="J279" s="24" t="e">
        <f t="array" aca="1" ref="J279" ca="1">INDIRECT(ADDRESS(($F$2+1-H279)+2,9))</f>
        <v>#NAME?</v>
      </c>
      <c r="K279" s="24" t="e">
        <f t="shared" ca="1" si="22"/>
        <v>#NAME?</v>
      </c>
      <c r="L279" s="24" t="e">
        <f t="shared" ca="1" si="23"/>
        <v>#NAME?</v>
      </c>
      <c r="M279" s="24" t="e">
        <f t="shared" ca="1" si="24"/>
        <v>#NAME?</v>
      </c>
    </row>
    <row r="280" spans="2:13" x14ac:dyDescent="0.25">
      <c r="B280" s="24">
        <f t="shared" ca="1" si="20"/>
        <v>0.47274734150227704</v>
      </c>
      <c r="C280" s="25">
        <f t="shared" ca="1" si="21"/>
        <v>49.316344980416282</v>
      </c>
      <c r="H280" s="24">
        <v>278</v>
      </c>
      <c r="I280" s="24" t="e">
        <f ca="1"/>
        <v>#NAME?</v>
      </c>
      <c r="J280" s="24" t="e">
        <f t="array" aca="1" ref="J280" ca="1">INDIRECT(ADDRESS(($F$2+1-H280)+2,9))</f>
        <v>#NAME?</v>
      </c>
      <c r="K280" s="24" t="e">
        <f t="shared" ca="1" si="22"/>
        <v>#NAME?</v>
      </c>
      <c r="L280" s="24" t="e">
        <f t="shared" ca="1" si="23"/>
        <v>#NAME?</v>
      </c>
      <c r="M280" s="24" t="e">
        <f t="shared" ca="1" si="24"/>
        <v>#NAME?</v>
      </c>
    </row>
    <row r="281" spans="2:13" x14ac:dyDescent="0.25">
      <c r="B281" s="24">
        <f t="shared" ca="1" si="20"/>
        <v>0.39907307328634045</v>
      </c>
      <c r="C281" s="25">
        <f t="shared" ca="1" si="21"/>
        <v>47.442529296098137</v>
      </c>
      <c r="H281" s="24">
        <v>279</v>
      </c>
      <c r="I281" s="24" t="e">
        <f ca="1"/>
        <v>#NAME?</v>
      </c>
      <c r="J281" s="24" t="e">
        <f t="array" aca="1" ref="J281" ca="1">INDIRECT(ADDRESS(($F$2+1-H281)+2,9))</f>
        <v>#NAME?</v>
      </c>
      <c r="K281" s="24" t="e">
        <f t="shared" ca="1" si="22"/>
        <v>#NAME?</v>
      </c>
      <c r="L281" s="24" t="e">
        <f t="shared" ca="1" si="23"/>
        <v>#NAME?</v>
      </c>
      <c r="M281" s="24" t="e">
        <f t="shared" ca="1" si="24"/>
        <v>#NAME?</v>
      </c>
    </row>
    <row r="282" spans="2:13" x14ac:dyDescent="0.25">
      <c r="B282" s="24">
        <f t="shared" ca="1" si="20"/>
        <v>0.28888964700947617</v>
      </c>
      <c r="C282" s="25">
        <f t="shared" ca="1" si="21"/>
        <v>44.433685976863735</v>
      </c>
      <c r="H282" s="24">
        <v>280</v>
      </c>
      <c r="I282" s="24" t="e">
        <f ca="1"/>
        <v>#NAME?</v>
      </c>
      <c r="J282" s="24" t="e">
        <f t="array" aca="1" ref="J282" ca="1">INDIRECT(ADDRESS(($F$2+1-H282)+2,9))</f>
        <v>#NAME?</v>
      </c>
      <c r="K282" s="24" t="e">
        <f t="shared" ca="1" si="22"/>
        <v>#NAME?</v>
      </c>
      <c r="L282" s="24" t="e">
        <f t="shared" ca="1" si="23"/>
        <v>#NAME?</v>
      </c>
      <c r="M282" s="24" t="e">
        <f t="shared" ca="1" si="24"/>
        <v>#NAME?</v>
      </c>
    </row>
    <row r="283" spans="2:13" x14ac:dyDescent="0.25">
      <c r="B283" s="24">
        <f t="shared" ca="1" si="20"/>
        <v>0.14682843229118248</v>
      </c>
      <c r="C283" s="25">
        <f t="shared" ca="1" si="21"/>
        <v>39.498667742230026</v>
      </c>
      <c r="H283" s="24">
        <v>281</v>
      </c>
      <c r="I283" s="24" t="e">
        <f ca="1"/>
        <v>#NAME?</v>
      </c>
      <c r="J283" s="24" t="e">
        <f t="array" aca="1" ref="J283" ca="1">INDIRECT(ADDRESS(($F$2+1-H283)+2,9))</f>
        <v>#NAME?</v>
      </c>
      <c r="K283" s="24" t="e">
        <f t="shared" ca="1" si="22"/>
        <v>#NAME?</v>
      </c>
      <c r="L283" s="24" t="e">
        <f t="shared" ca="1" si="23"/>
        <v>#NAME?</v>
      </c>
      <c r="M283" s="24" t="e">
        <f t="shared" ca="1" si="24"/>
        <v>#NAME?</v>
      </c>
    </row>
    <row r="284" spans="2:13" x14ac:dyDescent="0.25">
      <c r="B284" s="24">
        <f t="shared" ca="1" si="20"/>
        <v>4.9811622790011167E-2</v>
      </c>
      <c r="C284" s="25">
        <f t="shared" ca="1" si="21"/>
        <v>33.533171231812915</v>
      </c>
      <c r="H284" s="24">
        <v>282</v>
      </c>
      <c r="I284" s="24" t="e">
        <f ca="1"/>
        <v>#NAME?</v>
      </c>
      <c r="J284" s="24" t="e">
        <f t="array" aca="1" ref="J284" ca="1">INDIRECT(ADDRESS(($F$2+1-H284)+2,9))</f>
        <v>#NAME?</v>
      </c>
      <c r="K284" s="24" t="e">
        <f t="shared" ca="1" si="22"/>
        <v>#NAME?</v>
      </c>
      <c r="L284" s="24" t="e">
        <f t="shared" ca="1" si="23"/>
        <v>#NAME?</v>
      </c>
      <c r="M284" s="24" t="e">
        <f t="shared" ca="1" si="24"/>
        <v>#NAME?</v>
      </c>
    </row>
    <row r="285" spans="2:13" x14ac:dyDescent="0.25">
      <c r="B285" s="24">
        <f t="shared" ca="1" si="20"/>
        <v>0.79500960711175706</v>
      </c>
      <c r="C285" s="25">
        <f t="shared" ca="1" si="21"/>
        <v>58.23927443714156</v>
      </c>
      <c r="H285" s="24">
        <v>283</v>
      </c>
      <c r="I285" s="24" t="e">
        <f ca="1"/>
        <v>#NAME?</v>
      </c>
      <c r="J285" s="24" t="e">
        <f t="array" aca="1" ref="J285" ca="1">INDIRECT(ADDRESS(($F$2+1-H285)+2,9))</f>
        <v>#NAME?</v>
      </c>
      <c r="K285" s="24" t="e">
        <f t="shared" ca="1" si="22"/>
        <v>#NAME?</v>
      </c>
      <c r="L285" s="24" t="e">
        <f t="shared" ca="1" si="23"/>
        <v>#NAME?</v>
      </c>
      <c r="M285" s="24" t="e">
        <f t="shared" ca="1" si="24"/>
        <v>#NAME?</v>
      </c>
    </row>
    <row r="286" spans="2:13" x14ac:dyDescent="0.25">
      <c r="B286" s="24">
        <f t="shared" ca="1" si="20"/>
        <v>0.62644328692764684</v>
      </c>
      <c r="C286" s="25">
        <f t="shared" ca="1" si="21"/>
        <v>53.224478672796025</v>
      </c>
      <c r="H286" s="24">
        <v>284</v>
      </c>
      <c r="I286" s="24" t="e">
        <f ca="1"/>
        <v>#NAME?</v>
      </c>
      <c r="J286" s="24" t="e">
        <f t="array" aca="1" ref="J286" ca="1">INDIRECT(ADDRESS(($F$2+1-H286)+2,9))</f>
        <v>#NAME?</v>
      </c>
      <c r="K286" s="24" t="e">
        <f t="shared" ca="1" si="22"/>
        <v>#NAME?</v>
      </c>
      <c r="L286" s="24" t="e">
        <f t="shared" ca="1" si="23"/>
        <v>#NAME?</v>
      </c>
      <c r="M286" s="24" t="e">
        <f t="shared" ca="1" si="24"/>
        <v>#NAME?</v>
      </c>
    </row>
    <row r="287" spans="2:13" x14ac:dyDescent="0.25">
      <c r="B287" s="24">
        <f t="shared" ca="1" si="20"/>
        <v>0.67906032566872188</v>
      </c>
      <c r="C287" s="25">
        <f t="shared" ca="1" si="21"/>
        <v>54.650727652094098</v>
      </c>
      <c r="H287" s="24">
        <v>285</v>
      </c>
      <c r="I287" s="24" t="e">
        <f ca="1"/>
        <v>#NAME?</v>
      </c>
      <c r="J287" s="24" t="e">
        <f t="array" aca="1" ref="J287" ca="1">INDIRECT(ADDRESS(($F$2+1-H287)+2,9))</f>
        <v>#NAME?</v>
      </c>
      <c r="K287" s="24" t="e">
        <f t="shared" ca="1" si="22"/>
        <v>#NAME?</v>
      </c>
      <c r="L287" s="24" t="e">
        <f t="shared" ca="1" si="23"/>
        <v>#NAME?</v>
      </c>
      <c r="M287" s="24" t="e">
        <f t="shared" ca="1" si="24"/>
        <v>#NAME?</v>
      </c>
    </row>
    <row r="288" spans="2:13" x14ac:dyDescent="0.25">
      <c r="B288" s="24">
        <f t="shared" ca="1" si="20"/>
        <v>0.8480917165436952</v>
      </c>
      <c r="C288" s="25">
        <f t="shared" ca="1" si="21"/>
        <v>60.2828333698303</v>
      </c>
      <c r="H288" s="24">
        <v>286</v>
      </c>
      <c r="I288" s="24" t="e">
        <f ca="1"/>
        <v>#NAME?</v>
      </c>
      <c r="J288" s="24" t="e">
        <f t="array" aca="1" ref="J288" ca="1">INDIRECT(ADDRESS(($F$2+1-H288)+2,9))</f>
        <v>#NAME?</v>
      </c>
      <c r="K288" s="24" t="e">
        <f t="shared" ca="1" si="22"/>
        <v>#NAME?</v>
      </c>
      <c r="L288" s="24" t="e">
        <f t="shared" ca="1" si="23"/>
        <v>#NAME?</v>
      </c>
      <c r="M288" s="24" t="e">
        <f t="shared" ca="1" si="24"/>
        <v>#NAME?</v>
      </c>
    </row>
    <row r="289" spans="2:13" x14ac:dyDescent="0.25">
      <c r="B289" s="24">
        <f t="shared" ca="1" si="20"/>
        <v>0.99008910123576543</v>
      </c>
      <c r="C289" s="25">
        <f t="shared" ca="1" si="21"/>
        <v>73.297040655164551</v>
      </c>
      <c r="H289" s="24">
        <v>287</v>
      </c>
      <c r="I289" s="24" t="e">
        <f ca="1"/>
        <v>#NAME?</v>
      </c>
      <c r="J289" s="24" t="e">
        <f t="array" aca="1" ref="J289" ca="1">INDIRECT(ADDRESS(($F$2+1-H289)+2,9))</f>
        <v>#NAME?</v>
      </c>
      <c r="K289" s="24" t="e">
        <f t="shared" ca="1" si="22"/>
        <v>#NAME?</v>
      </c>
      <c r="L289" s="24" t="e">
        <f t="shared" ca="1" si="23"/>
        <v>#NAME?</v>
      </c>
      <c r="M289" s="24" t="e">
        <f t="shared" ca="1" si="24"/>
        <v>#NAME?</v>
      </c>
    </row>
    <row r="290" spans="2:13" x14ac:dyDescent="0.25">
      <c r="B290" s="24">
        <f t="shared" ca="1" si="20"/>
        <v>0.95053627307501054</v>
      </c>
      <c r="C290" s="25">
        <f t="shared" ca="1" si="21"/>
        <v>66.500757013430487</v>
      </c>
      <c r="H290" s="24">
        <v>288</v>
      </c>
      <c r="I290" s="24" t="e">
        <f ca="1"/>
        <v>#NAME?</v>
      </c>
      <c r="J290" s="24" t="e">
        <f t="array" aca="1" ref="J290" ca="1">INDIRECT(ADDRESS(($F$2+1-H290)+2,9))</f>
        <v>#NAME?</v>
      </c>
      <c r="K290" s="24" t="e">
        <f t="shared" ca="1" si="22"/>
        <v>#NAME?</v>
      </c>
      <c r="L290" s="24" t="e">
        <f t="shared" ca="1" si="23"/>
        <v>#NAME?</v>
      </c>
      <c r="M290" s="24" t="e">
        <f t="shared" ca="1" si="24"/>
        <v>#NAME?</v>
      </c>
    </row>
    <row r="291" spans="2:13" x14ac:dyDescent="0.25">
      <c r="B291" s="24">
        <f t="shared" ca="1" si="20"/>
        <v>0.20483785556995004</v>
      </c>
      <c r="C291" s="25">
        <f t="shared" ca="1" si="21"/>
        <v>41.755355567179066</v>
      </c>
      <c r="H291" s="24">
        <v>289</v>
      </c>
      <c r="I291" s="24" t="e">
        <f ca="1"/>
        <v>#NAME?</v>
      </c>
      <c r="J291" s="24" t="e">
        <f t="array" aca="1" ref="J291" ca="1">INDIRECT(ADDRESS(($F$2+1-H291)+2,9))</f>
        <v>#NAME?</v>
      </c>
      <c r="K291" s="24" t="e">
        <f t="shared" ca="1" si="22"/>
        <v>#NAME?</v>
      </c>
      <c r="L291" s="24" t="e">
        <f t="shared" ca="1" si="23"/>
        <v>#NAME?</v>
      </c>
      <c r="M291" s="24" t="e">
        <f t="shared" ca="1" si="24"/>
        <v>#NAME?</v>
      </c>
    </row>
    <row r="292" spans="2:13" x14ac:dyDescent="0.25">
      <c r="B292" s="24">
        <f t="shared" ca="1" si="20"/>
        <v>0.34120034882771821</v>
      </c>
      <c r="C292" s="25">
        <f t="shared" ca="1" si="21"/>
        <v>45.908106339639438</v>
      </c>
      <c r="H292" s="24">
        <v>290</v>
      </c>
      <c r="I292" s="24" t="e">
        <f ca="1"/>
        <v>#NAME?</v>
      </c>
      <c r="J292" s="24" t="e">
        <f t="array" aca="1" ref="J292" ca="1">INDIRECT(ADDRESS(($F$2+1-H292)+2,9))</f>
        <v>#NAME?</v>
      </c>
      <c r="K292" s="24" t="e">
        <f t="shared" ca="1" si="22"/>
        <v>#NAME?</v>
      </c>
      <c r="L292" s="24" t="e">
        <f t="shared" ca="1" si="23"/>
        <v>#NAME?</v>
      </c>
      <c r="M292" s="24" t="e">
        <f t="shared" ca="1" si="24"/>
        <v>#NAME?</v>
      </c>
    </row>
    <row r="293" spans="2:13" x14ac:dyDescent="0.25">
      <c r="B293" s="24">
        <f t="shared" ca="1" si="20"/>
        <v>0.77435873566224334</v>
      </c>
      <c r="C293" s="25">
        <f t="shared" ca="1" si="21"/>
        <v>57.532785783526222</v>
      </c>
      <c r="H293" s="24">
        <v>291</v>
      </c>
      <c r="I293" s="24" t="e">
        <f ca="1"/>
        <v>#NAME?</v>
      </c>
      <c r="J293" s="24" t="e">
        <f t="array" aca="1" ref="J293" ca="1">INDIRECT(ADDRESS(($F$2+1-H293)+2,9))</f>
        <v>#NAME?</v>
      </c>
      <c r="K293" s="24" t="e">
        <f t="shared" ca="1" si="22"/>
        <v>#NAME?</v>
      </c>
      <c r="L293" s="24" t="e">
        <f t="shared" ca="1" si="23"/>
        <v>#NAME?</v>
      </c>
      <c r="M293" s="24" t="e">
        <f t="shared" ca="1" si="24"/>
        <v>#NAME?</v>
      </c>
    </row>
    <row r="294" spans="2:13" x14ac:dyDescent="0.25">
      <c r="B294" s="24">
        <f t="shared" ca="1" si="20"/>
        <v>4.7622154391538163E-2</v>
      </c>
      <c r="C294" s="25">
        <f t="shared" ca="1" si="21"/>
        <v>33.316401261946744</v>
      </c>
      <c r="H294" s="24">
        <v>292</v>
      </c>
      <c r="I294" s="24" t="e">
        <f ca="1"/>
        <v>#NAME?</v>
      </c>
      <c r="J294" s="24" t="e">
        <f t="array" aca="1" ref="J294" ca="1">INDIRECT(ADDRESS(($F$2+1-H294)+2,9))</f>
        <v>#NAME?</v>
      </c>
      <c r="K294" s="24" t="e">
        <f t="shared" ca="1" si="22"/>
        <v>#NAME?</v>
      </c>
      <c r="L294" s="24" t="e">
        <f t="shared" ca="1" si="23"/>
        <v>#NAME?</v>
      </c>
      <c r="M294" s="24" t="e">
        <f t="shared" ca="1" si="24"/>
        <v>#NAME?</v>
      </c>
    </row>
    <row r="295" spans="2:13" x14ac:dyDescent="0.25">
      <c r="B295" s="24">
        <f t="shared" ca="1" si="20"/>
        <v>7.848796383615475E-2</v>
      </c>
      <c r="C295" s="25">
        <f t="shared" ca="1" si="21"/>
        <v>35.846842108640161</v>
      </c>
      <c r="H295" s="24">
        <v>293</v>
      </c>
      <c r="I295" s="24" t="e">
        <f ca="1"/>
        <v>#NAME?</v>
      </c>
      <c r="J295" s="24" t="e">
        <f t="array" aca="1" ref="J295" ca="1">INDIRECT(ADDRESS(($F$2+1-H295)+2,9))</f>
        <v>#NAME?</v>
      </c>
      <c r="K295" s="24" t="e">
        <f t="shared" ca="1" si="22"/>
        <v>#NAME?</v>
      </c>
      <c r="L295" s="24" t="e">
        <f t="shared" ca="1" si="23"/>
        <v>#NAME?</v>
      </c>
      <c r="M295" s="24" t="e">
        <f t="shared" ca="1" si="24"/>
        <v>#NAME?</v>
      </c>
    </row>
    <row r="296" spans="2:13" x14ac:dyDescent="0.25">
      <c r="B296" s="24">
        <f t="shared" ca="1" si="20"/>
        <v>0.68413465962167164</v>
      </c>
      <c r="C296" s="25">
        <f t="shared" ca="1" si="21"/>
        <v>54.79292325945687</v>
      </c>
      <c r="H296" s="24">
        <v>294</v>
      </c>
      <c r="I296" s="24" t="e">
        <f ca="1"/>
        <v>#NAME?</v>
      </c>
      <c r="J296" s="24" t="e">
        <f t="array" aca="1" ref="J296" ca="1">INDIRECT(ADDRESS(($F$2+1-H296)+2,9))</f>
        <v>#NAME?</v>
      </c>
      <c r="K296" s="24" t="e">
        <f t="shared" ca="1" si="22"/>
        <v>#NAME?</v>
      </c>
      <c r="L296" s="24" t="e">
        <f t="shared" ca="1" si="23"/>
        <v>#NAME?</v>
      </c>
      <c r="M296" s="24" t="e">
        <f t="shared" ca="1" si="24"/>
        <v>#NAME?</v>
      </c>
    </row>
    <row r="297" spans="2:13" x14ac:dyDescent="0.25">
      <c r="B297" s="24">
        <f t="shared" ca="1" si="20"/>
        <v>0.19049995778950968</v>
      </c>
      <c r="C297" s="25">
        <f t="shared" ca="1" si="21"/>
        <v>41.239445970294391</v>
      </c>
      <c r="H297" s="24">
        <v>295</v>
      </c>
      <c r="I297" s="24" t="e">
        <f ca="1"/>
        <v>#NAME?</v>
      </c>
      <c r="J297" s="24" t="e">
        <f t="array" aca="1" ref="J297" ca="1">INDIRECT(ADDRESS(($F$2+1-H297)+2,9))</f>
        <v>#NAME?</v>
      </c>
      <c r="K297" s="24" t="e">
        <f t="shared" ca="1" si="22"/>
        <v>#NAME?</v>
      </c>
      <c r="L297" s="24" t="e">
        <f t="shared" ca="1" si="23"/>
        <v>#NAME?</v>
      </c>
      <c r="M297" s="24" t="e">
        <f t="shared" ca="1" si="24"/>
        <v>#NAME?</v>
      </c>
    </row>
    <row r="298" spans="2:13" x14ac:dyDescent="0.25">
      <c r="B298" s="24">
        <f t="shared" ca="1" si="20"/>
        <v>0.59613362819134785</v>
      </c>
      <c r="C298" s="25">
        <f t="shared" ca="1" si="21"/>
        <v>52.433519755177279</v>
      </c>
      <c r="H298" s="24">
        <v>296</v>
      </c>
      <c r="I298" s="24" t="e">
        <f ca="1"/>
        <v>#NAME?</v>
      </c>
      <c r="J298" s="24" t="e">
        <f t="array" aca="1" ref="J298" ca="1">INDIRECT(ADDRESS(($F$2+1-H298)+2,9))</f>
        <v>#NAME?</v>
      </c>
      <c r="K298" s="24" t="e">
        <f t="shared" ca="1" si="22"/>
        <v>#NAME?</v>
      </c>
      <c r="L298" s="24" t="e">
        <f t="shared" ca="1" si="23"/>
        <v>#NAME?</v>
      </c>
      <c r="M298" s="24" t="e">
        <f t="shared" ca="1" si="24"/>
        <v>#NAME?</v>
      </c>
    </row>
    <row r="299" spans="2:13" x14ac:dyDescent="0.25">
      <c r="B299" s="24">
        <f t="shared" ca="1" si="20"/>
        <v>0.57356287087789526</v>
      </c>
      <c r="C299" s="25">
        <f t="shared" ca="1" si="21"/>
        <v>51.854523408906928</v>
      </c>
      <c r="H299" s="24">
        <v>297</v>
      </c>
      <c r="I299" s="24" t="e">
        <f ca="1"/>
        <v>#NAME?</v>
      </c>
      <c r="J299" s="24" t="e">
        <f t="array" aca="1" ref="J299" ca="1">INDIRECT(ADDRESS(($F$2+1-H299)+2,9))</f>
        <v>#NAME?</v>
      </c>
      <c r="K299" s="24" t="e">
        <f t="shared" ca="1" si="22"/>
        <v>#NAME?</v>
      </c>
      <c r="L299" s="24" t="e">
        <f t="shared" ca="1" si="23"/>
        <v>#NAME?</v>
      </c>
      <c r="M299" s="24" t="e">
        <f t="shared" ca="1" si="24"/>
        <v>#NAME?</v>
      </c>
    </row>
    <row r="300" spans="2:13" x14ac:dyDescent="0.25">
      <c r="B300" s="24">
        <f t="shared" ca="1" si="20"/>
        <v>0.58747546968090536</v>
      </c>
      <c r="C300" s="25">
        <f t="shared" ca="1" si="21"/>
        <v>52.210557033294592</v>
      </c>
      <c r="H300" s="24">
        <v>298</v>
      </c>
      <c r="I300" s="24" t="e">
        <f ca="1"/>
        <v>#NAME?</v>
      </c>
      <c r="J300" s="24" t="e">
        <f t="array" aca="1" ref="J300" ca="1">INDIRECT(ADDRESS(($F$2+1-H300)+2,9))</f>
        <v>#NAME?</v>
      </c>
      <c r="K300" s="24" t="e">
        <f t="shared" ca="1" si="22"/>
        <v>#NAME?</v>
      </c>
      <c r="L300" s="24" t="e">
        <f t="shared" ca="1" si="23"/>
        <v>#NAME?</v>
      </c>
      <c r="M300" s="24" t="e">
        <f t="shared" ca="1" si="24"/>
        <v>#NAME?</v>
      </c>
    </row>
    <row r="301" spans="2:13" x14ac:dyDescent="0.25">
      <c r="B301" s="24">
        <f t="shared" ca="1" si="20"/>
        <v>0.45840992790263935</v>
      </c>
      <c r="C301" s="25">
        <f t="shared" ca="1" si="21"/>
        <v>48.955595904235395</v>
      </c>
      <c r="H301" s="24">
        <v>299</v>
      </c>
      <c r="I301" s="24" t="e">
        <f ca="1"/>
        <v>#NAME?</v>
      </c>
      <c r="J301" s="24" t="e">
        <f t="array" aca="1" ref="J301" ca="1">INDIRECT(ADDRESS(($F$2+1-H301)+2,9))</f>
        <v>#NAME?</v>
      </c>
      <c r="K301" s="24" t="e">
        <f t="shared" ca="1" si="22"/>
        <v>#NAME?</v>
      </c>
      <c r="L301" s="24" t="e">
        <f t="shared" ca="1" si="23"/>
        <v>#NAME?</v>
      </c>
      <c r="M301" s="24" t="e">
        <f t="shared" ca="1" si="24"/>
        <v>#NAME?</v>
      </c>
    </row>
    <row r="302" spans="2:13" x14ac:dyDescent="0.25">
      <c r="B302" s="24">
        <f t="shared" ca="1" si="20"/>
        <v>0.7867060921697473</v>
      </c>
      <c r="C302" s="25">
        <f t="shared" ca="1" si="21"/>
        <v>57.950441585524246</v>
      </c>
      <c r="H302" s="24">
        <v>300</v>
      </c>
      <c r="I302" s="24" t="e">
        <f ca="1"/>
        <v>#NAME?</v>
      </c>
      <c r="J302" s="24" t="e">
        <f t="array" aca="1" ref="J302" ca="1">INDIRECT(ADDRESS(($F$2+1-H302)+2,9))</f>
        <v>#NAME?</v>
      </c>
      <c r="K302" s="24" t="e">
        <f t="shared" ca="1" si="22"/>
        <v>#NAME?</v>
      </c>
      <c r="L302" s="24" t="e">
        <f t="shared" ca="1" si="23"/>
        <v>#NAME?</v>
      </c>
      <c r="M302" s="24" t="e">
        <f t="shared" ca="1" si="24"/>
        <v>#NAME?</v>
      </c>
    </row>
    <row r="303" spans="2:13" x14ac:dyDescent="0.25">
      <c r="B303" s="24">
        <f t="shared" ca="1" si="20"/>
        <v>0.4900143934770369</v>
      </c>
      <c r="C303" s="25">
        <f t="shared" ca="1" si="21"/>
        <v>49.749671821602199</v>
      </c>
      <c r="H303" s="24">
        <v>301</v>
      </c>
      <c r="I303" s="24" t="e">
        <f ca="1"/>
        <v>#NAME?</v>
      </c>
      <c r="J303" s="24" t="e">
        <f t="array" aca="1" ref="J303" ca="1">INDIRECT(ADDRESS(($F$2+1-H303)+2,9))</f>
        <v>#NAME?</v>
      </c>
      <c r="K303" s="24" t="e">
        <f t="shared" ca="1" si="22"/>
        <v>#NAME?</v>
      </c>
      <c r="L303" s="24" t="e">
        <f t="shared" ca="1" si="23"/>
        <v>#NAME?</v>
      </c>
      <c r="M303" s="24" t="e">
        <f t="shared" ca="1" si="24"/>
        <v>#NAME?</v>
      </c>
    </row>
    <row r="304" spans="2:13" x14ac:dyDescent="0.25">
      <c r="B304" s="24">
        <f t="shared" ca="1" si="20"/>
        <v>0.62229479400989574</v>
      </c>
      <c r="C304" s="25">
        <f t="shared" ca="1" si="21"/>
        <v>53.115133284426079</v>
      </c>
      <c r="H304" s="24">
        <v>302</v>
      </c>
      <c r="I304" s="24" t="e">
        <f ca="1"/>
        <v>#NAME?</v>
      </c>
      <c r="J304" s="24" t="e">
        <f t="array" aca="1" ref="J304" ca="1">INDIRECT(ADDRESS(($F$2+1-H304)+2,9))</f>
        <v>#NAME?</v>
      </c>
      <c r="K304" s="24" t="e">
        <f t="shared" ca="1" si="22"/>
        <v>#NAME?</v>
      </c>
      <c r="L304" s="24" t="e">
        <f t="shared" ca="1" si="23"/>
        <v>#NAME?</v>
      </c>
      <c r="M304" s="24" t="e">
        <f t="shared" ca="1" si="24"/>
        <v>#NAME?</v>
      </c>
    </row>
    <row r="305" spans="2:13" x14ac:dyDescent="0.25">
      <c r="B305" s="24">
        <f t="shared" ca="1" si="20"/>
        <v>0.93124731708336317</v>
      </c>
      <c r="C305" s="25">
        <f t="shared" ca="1" si="21"/>
        <v>64.851451961387312</v>
      </c>
      <c r="H305" s="24">
        <v>303</v>
      </c>
      <c r="I305" s="24" t="e">
        <f ca="1"/>
        <v>#NAME?</v>
      </c>
      <c r="J305" s="24" t="e">
        <f t="array" aca="1" ref="J305" ca="1">INDIRECT(ADDRESS(($F$2+1-H305)+2,9))</f>
        <v>#NAME?</v>
      </c>
      <c r="K305" s="24" t="e">
        <f t="shared" ca="1" si="22"/>
        <v>#NAME?</v>
      </c>
      <c r="L305" s="24" t="e">
        <f t="shared" ca="1" si="23"/>
        <v>#NAME?</v>
      </c>
      <c r="M305" s="24" t="e">
        <f t="shared" ca="1" si="24"/>
        <v>#NAME?</v>
      </c>
    </row>
    <row r="306" spans="2:13" x14ac:dyDescent="0.25">
      <c r="B306" s="24">
        <f t="shared" ca="1" si="20"/>
        <v>0.8893265813696849</v>
      </c>
      <c r="C306" s="25">
        <f t="shared" ca="1" si="21"/>
        <v>62.229546187364178</v>
      </c>
      <c r="H306" s="24">
        <v>304</v>
      </c>
      <c r="I306" s="24" t="e">
        <f ca="1"/>
        <v>#NAME?</v>
      </c>
      <c r="J306" s="24" t="e">
        <f t="array" aca="1" ref="J306" ca="1">INDIRECT(ADDRESS(($F$2+1-H306)+2,9))</f>
        <v>#NAME?</v>
      </c>
      <c r="K306" s="24" t="e">
        <f t="shared" ca="1" si="22"/>
        <v>#NAME?</v>
      </c>
      <c r="L306" s="24" t="e">
        <f t="shared" ca="1" si="23"/>
        <v>#NAME?</v>
      </c>
      <c r="M306" s="24" t="e">
        <f t="shared" ca="1" si="24"/>
        <v>#NAME?</v>
      </c>
    </row>
    <row r="307" spans="2:13" x14ac:dyDescent="0.25">
      <c r="B307" s="24">
        <f t="shared" ca="1" si="20"/>
        <v>0.81014025955346924</v>
      </c>
      <c r="C307" s="25">
        <f t="shared" ca="1" si="21"/>
        <v>58.78413278629283</v>
      </c>
      <c r="H307" s="24">
        <v>305</v>
      </c>
      <c r="I307" s="24" t="e">
        <f ca="1"/>
        <v>#NAME?</v>
      </c>
      <c r="J307" s="24" t="e">
        <f t="array" aca="1" ref="J307" ca="1">INDIRECT(ADDRESS(($F$2+1-H307)+2,9))</f>
        <v>#NAME?</v>
      </c>
      <c r="K307" s="24" t="e">
        <f t="shared" ca="1" si="22"/>
        <v>#NAME?</v>
      </c>
      <c r="L307" s="24" t="e">
        <f t="shared" ca="1" si="23"/>
        <v>#NAME?</v>
      </c>
      <c r="M307" s="24" t="e">
        <f t="shared" ca="1" si="24"/>
        <v>#NAME?</v>
      </c>
    </row>
    <row r="308" spans="2:13" x14ac:dyDescent="0.25">
      <c r="B308" s="24">
        <f t="shared" ca="1" si="20"/>
        <v>0.49892977568431962</v>
      </c>
      <c r="C308" s="25">
        <f t="shared" ca="1" si="21"/>
        <v>49.97317342252429</v>
      </c>
      <c r="H308" s="24">
        <v>306</v>
      </c>
      <c r="I308" s="24" t="e">
        <f ca="1"/>
        <v>#NAME?</v>
      </c>
      <c r="J308" s="24" t="e">
        <f t="array" aca="1" ref="J308" ca="1">INDIRECT(ADDRESS(($F$2+1-H308)+2,9))</f>
        <v>#NAME?</v>
      </c>
      <c r="K308" s="24" t="e">
        <f t="shared" ca="1" si="22"/>
        <v>#NAME?</v>
      </c>
      <c r="L308" s="24" t="e">
        <f t="shared" ca="1" si="23"/>
        <v>#NAME?</v>
      </c>
      <c r="M308" s="24" t="e">
        <f t="shared" ca="1" si="24"/>
        <v>#NAME?</v>
      </c>
    </row>
    <row r="309" spans="2:13" x14ac:dyDescent="0.25">
      <c r="B309" s="24">
        <f t="shared" ca="1" si="20"/>
        <v>0.69007650111907215</v>
      </c>
      <c r="C309" s="25">
        <f t="shared" ca="1" si="21"/>
        <v>54.960672028960289</v>
      </c>
      <c r="H309" s="24">
        <v>307</v>
      </c>
      <c r="I309" s="24" t="e">
        <f ca="1"/>
        <v>#NAME?</v>
      </c>
      <c r="J309" s="24" t="e">
        <f t="array" aca="1" ref="J309" ca="1">INDIRECT(ADDRESS(($F$2+1-H309)+2,9))</f>
        <v>#NAME?</v>
      </c>
      <c r="K309" s="24" t="e">
        <f t="shared" ca="1" si="22"/>
        <v>#NAME?</v>
      </c>
      <c r="L309" s="24" t="e">
        <f t="shared" ca="1" si="23"/>
        <v>#NAME?</v>
      </c>
      <c r="M309" s="24" t="e">
        <f t="shared" ca="1" si="24"/>
        <v>#NAME?</v>
      </c>
    </row>
    <row r="310" spans="2:13" x14ac:dyDescent="0.25">
      <c r="B310" s="24">
        <f t="shared" ca="1" si="20"/>
        <v>0.34912636080898629</v>
      </c>
      <c r="C310" s="25">
        <f t="shared" ca="1" si="21"/>
        <v>46.123198154803752</v>
      </c>
      <c r="H310" s="24">
        <v>308</v>
      </c>
      <c r="I310" s="24" t="e">
        <f ca="1"/>
        <v>#NAME?</v>
      </c>
      <c r="J310" s="24" t="e">
        <f t="array" aca="1" ref="J310" ca="1">INDIRECT(ADDRESS(($F$2+1-H310)+2,9))</f>
        <v>#NAME?</v>
      </c>
      <c r="K310" s="24" t="e">
        <f t="shared" ca="1" si="22"/>
        <v>#NAME?</v>
      </c>
      <c r="L310" s="24" t="e">
        <f t="shared" ca="1" si="23"/>
        <v>#NAME?</v>
      </c>
      <c r="M310" s="24" t="e">
        <f t="shared" ca="1" si="24"/>
        <v>#NAME?</v>
      </c>
    </row>
    <row r="311" spans="2:13" x14ac:dyDescent="0.25">
      <c r="B311" s="24">
        <f t="shared" ca="1" si="20"/>
        <v>7.7342305623401608E-2</v>
      </c>
      <c r="C311" s="25">
        <f t="shared" ca="1" si="21"/>
        <v>35.76822171741513</v>
      </c>
      <c r="H311" s="24">
        <v>309</v>
      </c>
      <c r="I311" s="24" t="e">
        <f ca="1"/>
        <v>#NAME?</v>
      </c>
      <c r="J311" s="24" t="e">
        <f t="array" aca="1" ref="J311" ca="1">INDIRECT(ADDRESS(($F$2+1-H311)+2,9))</f>
        <v>#NAME?</v>
      </c>
      <c r="K311" s="24" t="e">
        <f t="shared" ca="1" si="22"/>
        <v>#NAME?</v>
      </c>
      <c r="L311" s="24" t="e">
        <f t="shared" ca="1" si="23"/>
        <v>#NAME?</v>
      </c>
      <c r="M311" s="24" t="e">
        <f t="shared" ca="1" si="24"/>
        <v>#NAME?</v>
      </c>
    </row>
    <row r="312" spans="2:13" x14ac:dyDescent="0.25">
      <c r="B312" s="24">
        <f t="shared" ca="1" si="20"/>
        <v>0.50287507888578853</v>
      </c>
      <c r="C312" s="25">
        <f t="shared" ca="1" si="21"/>
        <v>50.07206816411275</v>
      </c>
      <c r="H312" s="24">
        <v>310</v>
      </c>
      <c r="I312" s="24" t="e">
        <f ca="1"/>
        <v>#NAME?</v>
      </c>
      <c r="J312" s="24" t="e">
        <f t="array" aca="1" ref="J312" ca="1">INDIRECT(ADDRESS(($F$2+1-H312)+2,9))</f>
        <v>#NAME?</v>
      </c>
      <c r="K312" s="24" t="e">
        <f t="shared" ca="1" si="22"/>
        <v>#NAME?</v>
      </c>
      <c r="L312" s="24" t="e">
        <f t="shared" ca="1" si="23"/>
        <v>#NAME?</v>
      </c>
      <c r="M312" s="24" t="e">
        <f t="shared" ca="1" si="24"/>
        <v>#NAME?</v>
      </c>
    </row>
    <row r="313" spans="2:13" x14ac:dyDescent="0.25">
      <c r="B313" s="24">
        <f t="shared" ca="1" si="20"/>
        <v>0.320638715244005</v>
      </c>
      <c r="C313" s="25">
        <f t="shared" ca="1" si="21"/>
        <v>45.340865180310551</v>
      </c>
      <c r="H313" s="24">
        <v>311</v>
      </c>
      <c r="I313" s="24" t="e">
        <f ca="1"/>
        <v>#NAME?</v>
      </c>
      <c r="J313" s="24" t="e">
        <f t="array" aca="1" ref="J313" ca="1">INDIRECT(ADDRESS(($F$2+1-H313)+2,9))</f>
        <v>#NAME?</v>
      </c>
      <c r="K313" s="24" t="e">
        <f t="shared" ca="1" si="22"/>
        <v>#NAME?</v>
      </c>
      <c r="L313" s="24" t="e">
        <f t="shared" ca="1" si="23"/>
        <v>#NAME?</v>
      </c>
      <c r="M313" s="24" t="e">
        <f t="shared" ca="1" si="24"/>
        <v>#NAME?</v>
      </c>
    </row>
    <row r="314" spans="2:13" x14ac:dyDescent="0.25">
      <c r="B314" s="24">
        <f t="shared" ca="1" si="20"/>
        <v>3.9684705180019764E-3</v>
      </c>
      <c r="C314" s="25">
        <f t="shared" ca="1" si="21"/>
        <v>23.452593758844358</v>
      </c>
      <c r="H314" s="24">
        <v>312</v>
      </c>
      <c r="I314" s="24" t="e">
        <f ca="1"/>
        <v>#NAME?</v>
      </c>
      <c r="J314" s="24" t="e">
        <f t="array" aca="1" ref="J314" ca="1">INDIRECT(ADDRESS(($F$2+1-H314)+2,9))</f>
        <v>#NAME?</v>
      </c>
      <c r="K314" s="24" t="e">
        <f t="shared" ca="1" si="22"/>
        <v>#NAME?</v>
      </c>
      <c r="L314" s="24" t="e">
        <f t="shared" ca="1" si="23"/>
        <v>#NAME?</v>
      </c>
      <c r="M314" s="24" t="e">
        <f t="shared" ca="1" si="24"/>
        <v>#NAME?</v>
      </c>
    </row>
    <row r="315" spans="2:13" x14ac:dyDescent="0.25">
      <c r="B315" s="24">
        <f t="shared" ca="1" si="20"/>
        <v>0.71969232301174979</v>
      </c>
      <c r="C315" s="25">
        <f t="shared" ca="1" si="21"/>
        <v>55.819277408569036</v>
      </c>
      <c r="H315" s="24">
        <v>313</v>
      </c>
      <c r="I315" s="24" t="e">
        <f ca="1"/>
        <v>#NAME?</v>
      </c>
      <c r="J315" s="24" t="e">
        <f t="array" aca="1" ref="J315" ca="1">INDIRECT(ADDRESS(($F$2+1-H315)+2,9))</f>
        <v>#NAME?</v>
      </c>
      <c r="K315" s="24" t="e">
        <f t="shared" ca="1" si="22"/>
        <v>#NAME?</v>
      </c>
      <c r="L315" s="24" t="e">
        <f t="shared" ca="1" si="23"/>
        <v>#NAME?</v>
      </c>
      <c r="M315" s="24" t="e">
        <f t="shared" ca="1" si="24"/>
        <v>#NAME?</v>
      </c>
    </row>
    <row r="316" spans="2:13" x14ac:dyDescent="0.25">
      <c r="B316" s="24">
        <f t="shared" ca="1" si="20"/>
        <v>0.67953812828465898</v>
      </c>
      <c r="C316" s="25">
        <f t="shared" ca="1" si="21"/>
        <v>54.664076406579376</v>
      </c>
      <c r="H316" s="24">
        <v>314</v>
      </c>
      <c r="I316" s="24" t="e">
        <f ca="1"/>
        <v>#NAME?</v>
      </c>
      <c r="J316" s="24" t="e">
        <f t="array" aca="1" ref="J316" ca="1">INDIRECT(ADDRESS(($F$2+1-H316)+2,9))</f>
        <v>#NAME?</v>
      </c>
      <c r="K316" s="24" t="e">
        <f t="shared" ca="1" si="22"/>
        <v>#NAME?</v>
      </c>
      <c r="L316" s="24" t="e">
        <f t="shared" ca="1" si="23"/>
        <v>#NAME?</v>
      </c>
      <c r="M316" s="24" t="e">
        <f t="shared" ca="1" si="24"/>
        <v>#NAME?</v>
      </c>
    </row>
    <row r="317" spans="2:13" x14ac:dyDescent="0.25">
      <c r="B317" s="24">
        <f t="shared" ca="1" si="20"/>
        <v>0.69964855266164383</v>
      </c>
      <c r="C317" s="25">
        <f t="shared" ca="1" si="21"/>
        <v>55.233899813593837</v>
      </c>
      <c r="H317" s="24">
        <v>315</v>
      </c>
      <c r="I317" s="24" t="e">
        <f ca="1"/>
        <v>#NAME?</v>
      </c>
      <c r="J317" s="24" t="e">
        <f t="array" aca="1" ref="J317" ca="1">INDIRECT(ADDRESS(($F$2+1-H317)+2,9))</f>
        <v>#NAME?</v>
      </c>
      <c r="K317" s="24" t="e">
        <f t="shared" ca="1" si="22"/>
        <v>#NAME?</v>
      </c>
      <c r="L317" s="24" t="e">
        <f t="shared" ca="1" si="23"/>
        <v>#NAME?</v>
      </c>
      <c r="M317" s="24" t="e">
        <f t="shared" ca="1" si="24"/>
        <v>#NAME?</v>
      </c>
    </row>
    <row r="318" spans="2:13" x14ac:dyDescent="0.25">
      <c r="B318" s="24">
        <f t="shared" ca="1" si="20"/>
        <v>0.71913474732715466</v>
      </c>
      <c r="C318" s="25">
        <f t="shared" ca="1" si="21"/>
        <v>55.80273039716311</v>
      </c>
      <c r="H318" s="24">
        <v>316</v>
      </c>
      <c r="I318" s="24" t="e">
        <f ca="1"/>
        <v>#NAME?</v>
      </c>
      <c r="J318" s="24" t="e">
        <f t="array" aca="1" ref="J318" ca="1">INDIRECT(ADDRESS(($F$2+1-H318)+2,9))</f>
        <v>#NAME?</v>
      </c>
      <c r="K318" s="24" t="e">
        <f t="shared" ca="1" si="22"/>
        <v>#NAME?</v>
      </c>
      <c r="L318" s="24" t="e">
        <f t="shared" ca="1" si="23"/>
        <v>#NAME?</v>
      </c>
      <c r="M318" s="24" t="e">
        <f t="shared" ca="1" si="24"/>
        <v>#NAME?</v>
      </c>
    </row>
    <row r="319" spans="2:13" x14ac:dyDescent="0.25">
      <c r="B319" s="24">
        <f t="shared" ca="1" si="20"/>
        <v>0.57915013784008584</v>
      </c>
      <c r="C319" s="25">
        <f t="shared" ca="1" si="21"/>
        <v>51.997198041747943</v>
      </c>
      <c r="H319" s="24">
        <v>317</v>
      </c>
      <c r="I319" s="24" t="e">
        <f ca="1"/>
        <v>#NAME?</v>
      </c>
      <c r="J319" s="24" t="e">
        <f t="array" aca="1" ref="J319" ca="1">INDIRECT(ADDRESS(($F$2+1-H319)+2,9))</f>
        <v>#NAME?</v>
      </c>
      <c r="K319" s="24" t="e">
        <f t="shared" ca="1" si="22"/>
        <v>#NAME?</v>
      </c>
      <c r="L319" s="24" t="e">
        <f t="shared" ca="1" si="23"/>
        <v>#NAME?</v>
      </c>
      <c r="M319" s="24" t="e">
        <f t="shared" ca="1" si="24"/>
        <v>#NAME?</v>
      </c>
    </row>
    <row r="320" spans="2:13" x14ac:dyDescent="0.25">
      <c r="B320" s="24">
        <f t="shared" ca="1" si="20"/>
        <v>0.57287996213491998</v>
      </c>
      <c r="C320" s="25">
        <f t="shared" ca="1" si="21"/>
        <v>51.837111316747851</v>
      </c>
      <c r="H320" s="24">
        <v>318</v>
      </c>
      <c r="I320" s="24" t="e">
        <f ca="1"/>
        <v>#NAME?</v>
      </c>
      <c r="J320" s="24" t="e">
        <f t="array" aca="1" ref="J320" ca="1">INDIRECT(ADDRESS(($F$2+1-H320)+2,9))</f>
        <v>#NAME?</v>
      </c>
      <c r="K320" s="24" t="e">
        <f t="shared" ca="1" si="22"/>
        <v>#NAME?</v>
      </c>
      <c r="L320" s="24" t="e">
        <f t="shared" ca="1" si="23"/>
        <v>#NAME?</v>
      </c>
      <c r="M320" s="24" t="e">
        <f t="shared" ca="1" si="24"/>
        <v>#NAME?</v>
      </c>
    </row>
    <row r="321" spans="2:13" x14ac:dyDescent="0.25">
      <c r="B321" s="24">
        <f t="shared" ca="1" si="20"/>
        <v>0.33651026894073355</v>
      </c>
      <c r="C321" s="25">
        <f t="shared" ca="1" si="21"/>
        <v>45.779938628458424</v>
      </c>
      <c r="H321" s="24">
        <v>319</v>
      </c>
      <c r="I321" s="24" t="e">
        <f ca="1"/>
        <v>#NAME?</v>
      </c>
      <c r="J321" s="24" t="e">
        <f t="array" aca="1" ref="J321" ca="1">INDIRECT(ADDRESS(($F$2+1-H321)+2,9))</f>
        <v>#NAME?</v>
      </c>
      <c r="K321" s="24" t="e">
        <f t="shared" ca="1" si="22"/>
        <v>#NAME?</v>
      </c>
      <c r="L321" s="24" t="e">
        <f t="shared" ca="1" si="23"/>
        <v>#NAME?</v>
      </c>
      <c r="M321" s="24" t="e">
        <f t="shared" ca="1" si="24"/>
        <v>#NAME?</v>
      </c>
    </row>
    <row r="322" spans="2:13" x14ac:dyDescent="0.25">
      <c r="B322" s="24">
        <f t="shared" ca="1" si="20"/>
        <v>0.28952563886507798</v>
      </c>
      <c r="C322" s="25">
        <f t="shared" ca="1" si="21"/>
        <v>44.452289595799009</v>
      </c>
      <c r="H322" s="24">
        <v>320</v>
      </c>
      <c r="I322" s="24" t="e">
        <f ca="1"/>
        <v>#NAME?</v>
      </c>
      <c r="J322" s="24" t="e">
        <f t="array" aca="1" ref="J322" ca="1">INDIRECT(ADDRESS(($F$2+1-H322)+2,9))</f>
        <v>#NAME?</v>
      </c>
      <c r="K322" s="24" t="e">
        <f t="shared" ca="1" si="22"/>
        <v>#NAME?</v>
      </c>
      <c r="L322" s="24" t="e">
        <f t="shared" ca="1" si="23"/>
        <v>#NAME?</v>
      </c>
      <c r="M322" s="24" t="e">
        <f t="shared" ca="1" si="24"/>
        <v>#NAME?</v>
      </c>
    </row>
    <row r="323" spans="2:13" x14ac:dyDescent="0.25">
      <c r="B323" s="24">
        <f t="shared" ca="1" si="20"/>
        <v>0.17405394223482717</v>
      </c>
      <c r="C323" s="25">
        <f t="shared" ca="1" si="21"/>
        <v>40.617343046405246</v>
      </c>
      <c r="H323" s="24">
        <v>321</v>
      </c>
      <c r="I323" s="24" t="e">
        <f ca="1"/>
        <v>#NAME?</v>
      </c>
      <c r="J323" s="24" t="e">
        <f t="array" aca="1" ref="J323" ca="1">INDIRECT(ADDRESS(($F$2+1-H323)+2,9))</f>
        <v>#NAME?</v>
      </c>
      <c r="K323" s="24" t="e">
        <f t="shared" ca="1" si="22"/>
        <v>#NAME?</v>
      </c>
      <c r="L323" s="24" t="e">
        <f t="shared" ca="1" si="23"/>
        <v>#NAME?</v>
      </c>
      <c r="M323" s="24" t="e">
        <f t="shared" ca="1" si="24"/>
        <v>#NAME?</v>
      </c>
    </row>
    <row r="324" spans="2:13" x14ac:dyDescent="0.25">
      <c r="B324" s="24">
        <f t="shared" ref="B324:B387" ca="1" si="25">RAND()</f>
        <v>9.6232859158433492E-2</v>
      </c>
      <c r="C324" s="25">
        <f t="shared" ref="C324:C387" ca="1" si="26">_xlfn.NORM.INV(B324,50,10)</f>
        <v>36.966805347282914</v>
      </c>
      <c r="H324" s="24">
        <v>322</v>
      </c>
      <c r="I324" s="24" t="e">
        <f ca="1"/>
        <v>#NAME?</v>
      </c>
      <c r="J324" s="24" t="e">
        <f t="array" aca="1" ref="J324" ca="1">INDIRECT(ADDRESS(($F$2+1-H324)+2,9))</f>
        <v>#NAME?</v>
      </c>
      <c r="K324" s="24" t="e">
        <f t="shared" ref="K324:K387" ca="1" si="27">_xlfn.NORM.DIST(I324,$F$5,$F$6,TRUE)</f>
        <v>#NAME?</v>
      </c>
      <c r="L324" s="24" t="e">
        <f t="shared" ref="L324:L387" ca="1" si="28">_xlfn.NORM.DIST(J324,$F$5,$F$6,TRUE)</f>
        <v>#NAME?</v>
      </c>
      <c r="M324" s="24" t="e">
        <f t="shared" ca="1" si="24"/>
        <v>#NAME?</v>
      </c>
    </row>
    <row r="325" spans="2:13" x14ac:dyDescent="0.25">
      <c r="B325" s="24">
        <f t="shared" ca="1" si="25"/>
        <v>0.36128724195757589</v>
      </c>
      <c r="C325" s="25">
        <f t="shared" ca="1" si="26"/>
        <v>46.449798342290535</v>
      </c>
      <c r="H325" s="24">
        <v>323</v>
      </c>
      <c r="I325" s="24" t="e">
        <f ca="1"/>
        <v>#NAME?</v>
      </c>
      <c r="J325" s="24" t="e">
        <f t="array" aca="1" ref="J325" ca="1">INDIRECT(ADDRESS(($F$2+1-H325)+2,9))</f>
        <v>#NAME?</v>
      </c>
      <c r="K325" s="24" t="e">
        <f t="shared" ca="1" si="27"/>
        <v>#NAME?</v>
      </c>
      <c r="L325" s="24" t="e">
        <f t="shared" ca="1" si="28"/>
        <v>#NAME?</v>
      </c>
      <c r="M325" s="24" t="e">
        <f t="shared" ref="M325:M388" ca="1" si="29">((2*H325-1)/$F$2)*(LN(K325)+LN(1-L325))</f>
        <v>#NAME?</v>
      </c>
    </row>
    <row r="326" spans="2:13" x14ac:dyDescent="0.25">
      <c r="B326" s="24">
        <f t="shared" ca="1" si="25"/>
        <v>0.44953099970664334</v>
      </c>
      <c r="C326" s="25">
        <f t="shared" ca="1" si="26"/>
        <v>48.731536366151033</v>
      </c>
      <c r="H326" s="24">
        <v>324</v>
      </c>
      <c r="I326" s="24" t="e">
        <f ca="1"/>
        <v>#NAME?</v>
      </c>
      <c r="J326" s="24" t="e">
        <f t="array" aca="1" ref="J326" ca="1">INDIRECT(ADDRESS(($F$2+1-H326)+2,9))</f>
        <v>#NAME?</v>
      </c>
      <c r="K326" s="24" t="e">
        <f t="shared" ca="1" si="27"/>
        <v>#NAME?</v>
      </c>
      <c r="L326" s="24" t="e">
        <f t="shared" ca="1" si="28"/>
        <v>#NAME?</v>
      </c>
      <c r="M326" s="24" t="e">
        <f t="shared" ca="1" si="29"/>
        <v>#NAME?</v>
      </c>
    </row>
    <row r="327" spans="2:13" x14ac:dyDescent="0.25">
      <c r="B327" s="24">
        <f t="shared" ca="1" si="25"/>
        <v>0.53073987269897938</v>
      </c>
      <c r="C327" s="25">
        <f t="shared" ca="1" si="26"/>
        <v>50.771298402662744</v>
      </c>
      <c r="H327" s="24">
        <v>325</v>
      </c>
      <c r="I327" s="24" t="e">
        <f ca="1"/>
        <v>#NAME?</v>
      </c>
      <c r="J327" s="24" t="e">
        <f t="array" aca="1" ref="J327" ca="1">INDIRECT(ADDRESS(($F$2+1-H327)+2,9))</f>
        <v>#NAME?</v>
      </c>
      <c r="K327" s="24" t="e">
        <f t="shared" ca="1" si="27"/>
        <v>#NAME?</v>
      </c>
      <c r="L327" s="24" t="e">
        <f t="shared" ca="1" si="28"/>
        <v>#NAME?</v>
      </c>
      <c r="M327" s="24" t="e">
        <f t="shared" ca="1" si="29"/>
        <v>#NAME?</v>
      </c>
    </row>
    <row r="328" spans="2:13" x14ac:dyDescent="0.25">
      <c r="B328" s="24">
        <f t="shared" ca="1" si="25"/>
        <v>0.82948101295682453</v>
      </c>
      <c r="C328" s="25">
        <f t="shared" ca="1" si="26"/>
        <v>59.521163576091595</v>
      </c>
      <c r="H328" s="24">
        <v>326</v>
      </c>
      <c r="I328" s="24" t="e">
        <f ca="1"/>
        <v>#NAME?</v>
      </c>
      <c r="J328" s="24" t="e">
        <f t="array" aca="1" ref="J328" ca="1">INDIRECT(ADDRESS(($F$2+1-H328)+2,9))</f>
        <v>#NAME?</v>
      </c>
      <c r="K328" s="24" t="e">
        <f t="shared" ca="1" si="27"/>
        <v>#NAME?</v>
      </c>
      <c r="L328" s="24" t="e">
        <f t="shared" ca="1" si="28"/>
        <v>#NAME?</v>
      </c>
      <c r="M328" s="24" t="e">
        <f t="shared" ca="1" si="29"/>
        <v>#NAME?</v>
      </c>
    </row>
    <row r="329" spans="2:13" x14ac:dyDescent="0.25">
      <c r="B329" s="24">
        <f t="shared" ca="1" si="25"/>
        <v>0.48885085339948142</v>
      </c>
      <c r="C329" s="25">
        <f t="shared" ca="1" si="26"/>
        <v>49.720495950597382</v>
      </c>
      <c r="H329" s="24">
        <v>327</v>
      </c>
      <c r="I329" s="24" t="e">
        <f ca="1"/>
        <v>#NAME?</v>
      </c>
      <c r="J329" s="24" t="e">
        <f t="array" aca="1" ref="J329" ca="1">INDIRECT(ADDRESS(($F$2+1-H329)+2,9))</f>
        <v>#NAME?</v>
      </c>
      <c r="K329" s="24" t="e">
        <f t="shared" ca="1" si="27"/>
        <v>#NAME?</v>
      </c>
      <c r="L329" s="24" t="e">
        <f t="shared" ca="1" si="28"/>
        <v>#NAME?</v>
      </c>
      <c r="M329" s="24" t="e">
        <f t="shared" ca="1" si="29"/>
        <v>#NAME?</v>
      </c>
    </row>
    <row r="330" spans="2:13" x14ac:dyDescent="0.25">
      <c r="B330" s="24">
        <f t="shared" ca="1" si="25"/>
        <v>0.23825884129241159</v>
      </c>
      <c r="C330" s="25">
        <f t="shared" ca="1" si="26"/>
        <v>42.880854353839602</v>
      </c>
      <c r="H330" s="24">
        <v>328</v>
      </c>
      <c r="I330" s="24" t="e">
        <f ca="1"/>
        <v>#NAME?</v>
      </c>
      <c r="J330" s="24" t="e">
        <f t="array" aca="1" ref="J330" ca="1">INDIRECT(ADDRESS(($F$2+1-H330)+2,9))</f>
        <v>#NAME?</v>
      </c>
      <c r="K330" s="24" t="e">
        <f t="shared" ca="1" si="27"/>
        <v>#NAME?</v>
      </c>
      <c r="L330" s="24" t="e">
        <f t="shared" ca="1" si="28"/>
        <v>#NAME?</v>
      </c>
      <c r="M330" s="24" t="e">
        <f t="shared" ca="1" si="29"/>
        <v>#NAME?</v>
      </c>
    </row>
    <row r="331" spans="2:13" x14ac:dyDescent="0.25">
      <c r="B331" s="24">
        <f t="shared" ca="1" si="25"/>
        <v>0.56571123863016892</v>
      </c>
      <c r="C331" s="25">
        <f t="shared" ca="1" si="26"/>
        <v>51.654656013566871</v>
      </c>
      <c r="H331" s="24">
        <v>329</v>
      </c>
      <c r="I331" s="24" t="e">
        <f ca="1"/>
        <v>#NAME?</v>
      </c>
      <c r="J331" s="24" t="e">
        <f t="array" aca="1" ref="J331" ca="1">INDIRECT(ADDRESS(($F$2+1-H331)+2,9))</f>
        <v>#NAME?</v>
      </c>
      <c r="K331" s="24" t="e">
        <f t="shared" ca="1" si="27"/>
        <v>#NAME?</v>
      </c>
      <c r="L331" s="24" t="e">
        <f t="shared" ca="1" si="28"/>
        <v>#NAME?</v>
      </c>
      <c r="M331" s="24" t="e">
        <f t="shared" ca="1" si="29"/>
        <v>#NAME?</v>
      </c>
    </row>
    <row r="332" spans="2:13" x14ac:dyDescent="0.25">
      <c r="B332" s="24">
        <f t="shared" ca="1" si="25"/>
        <v>0.43533900721958751</v>
      </c>
      <c r="C332" s="25">
        <f t="shared" ca="1" si="26"/>
        <v>48.372026749071679</v>
      </c>
      <c r="H332" s="24">
        <v>330</v>
      </c>
      <c r="I332" s="24" t="e">
        <f ca="1"/>
        <v>#NAME?</v>
      </c>
      <c r="J332" s="24" t="e">
        <f t="array" aca="1" ref="J332" ca="1">INDIRECT(ADDRESS(($F$2+1-H332)+2,9))</f>
        <v>#NAME?</v>
      </c>
      <c r="K332" s="24" t="e">
        <f t="shared" ca="1" si="27"/>
        <v>#NAME?</v>
      </c>
      <c r="L332" s="24" t="e">
        <f t="shared" ca="1" si="28"/>
        <v>#NAME?</v>
      </c>
      <c r="M332" s="24" t="e">
        <f t="shared" ca="1" si="29"/>
        <v>#NAME?</v>
      </c>
    </row>
    <row r="333" spans="2:13" x14ac:dyDescent="0.25">
      <c r="B333" s="24">
        <f t="shared" ca="1" si="25"/>
        <v>0.74010392075338394</v>
      </c>
      <c r="C333" s="25">
        <f t="shared" ca="1" si="26"/>
        <v>56.436658203493472</v>
      </c>
      <c r="H333" s="24">
        <v>331</v>
      </c>
      <c r="I333" s="24" t="e">
        <f ca="1"/>
        <v>#NAME?</v>
      </c>
      <c r="J333" s="24" t="e">
        <f t="array" aca="1" ref="J333" ca="1">INDIRECT(ADDRESS(($F$2+1-H333)+2,9))</f>
        <v>#NAME?</v>
      </c>
      <c r="K333" s="24" t="e">
        <f t="shared" ca="1" si="27"/>
        <v>#NAME?</v>
      </c>
      <c r="L333" s="24" t="e">
        <f t="shared" ca="1" si="28"/>
        <v>#NAME?</v>
      </c>
      <c r="M333" s="24" t="e">
        <f t="shared" ca="1" si="29"/>
        <v>#NAME?</v>
      </c>
    </row>
    <row r="334" spans="2:13" x14ac:dyDescent="0.25">
      <c r="B334" s="24">
        <f t="shared" ca="1" si="25"/>
        <v>0.42731183183299359</v>
      </c>
      <c r="C334" s="25">
        <f t="shared" ca="1" si="26"/>
        <v>48.167777841147476</v>
      </c>
      <c r="H334" s="24">
        <v>332</v>
      </c>
      <c r="I334" s="24" t="e">
        <f ca="1"/>
        <v>#NAME?</v>
      </c>
      <c r="J334" s="24" t="e">
        <f t="array" aca="1" ref="J334" ca="1">INDIRECT(ADDRESS(($F$2+1-H334)+2,9))</f>
        <v>#NAME?</v>
      </c>
      <c r="K334" s="24" t="e">
        <f t="shared" ca="1" si="27"/>
        <v>#NAME?</v>
      </c>
      <c r="L334" s="24" t="e">
        <f t="shared" ca="1" si="28"/>
        <v>#NAME?</v>
      </c>
      <c r="M334" s="24" t="e">
        <f t="shared" ca="1" si="29"/>
        <v>#NAME?</v>
      </c>
    </row>
    <row r="335" spans="2:13" x14ac:dyDescent="0.25">
      <c r="B335" s="24">
        <f t="shared" ca="1" si="25"/>
        <v>0.24458122548513661</v>
      </c>
      <c r="C335" s="25">
        <f t="shared" ca="1" si="26"/>
        <v>43.083584329960026</v>
      </c>
      <c r="H335" s="24">
        <v>333</v>
      </c>
      <c r="I335" s="24" t="e">
        <f ca="1"/>
        <v>#NAME?</v>
      </c>
      <c r="J335" s="24" t="e">
        <f t="array" aca="1" ref="J335" ca="1">INDIRECT(ADDRESS(($F$2+1-H335)+2,9))</f>
        <v>#NAME?</v>
      </c>
      <c r="K335" s="24" t="e">
        <f t="shared" ca="1" si="27"/>
        <v>#NAME?</v>
      </c>
      <c r="L335" s="24" t="e">
        <f t="shared" ca="1" si="28"/>
        <v>#NAME?</v>
      </c>
      <c r="M335" s="24" t="e">
        <f t="shared" ca="1" si="29"/>
        <v>#NAME?</v>
      </c>
    </row>
    <row r="336" spans="2:13" x14ac:dyDescent="0.25">
      <c r="B336" s="24">
        <f t="shared" ca="1" si="25"/>
        <v>0.51114143306484328</v>
      </c>
      <c r="C336" s="25">
        <f t="shared" ca="1" si="26"/>
        <v>50.279310624249121</v>
      </c>
      <c r="H336" s="24">
        <v>334</v>
      </c>
      <c r="I336" s="24" t="e">
        <f ca="1"/>
        <v>#NAME?</v>
      </c>
      <c r="J336" s="24" t="e">
        <f t="array" aca="1" ref="J336" ca="1">INDIRECT(ADDRESS(($F$2+1-H336)+2,9))</f>
        <v>#NAME?</v>
      </c>
      <c r="K336" s="24" t="e">
        <f t="shared" ca="1" si="27"/>
        <v>#NAME?</v>
      </c>
      <c r="L336" s="24" t="e">
        <f t="shared" ca="1" si="28"/>
        <v>#NAME?</v>
      </c>
      <c r="M336" s="24" t="e">
        <f t="shared" ca="1" si="29"/>
        <v>#NAME?</v>
      </c>
    </row>
    <row r="337" spans="2:13" x14ac:dyDescent="0.25">
      <c r="B337" s="24">
        <f t="shared" ca="1" si="25"/>
        <v>0.98048352717760656</v>
      </c>
      <c r="C337" s="25">
        <f t="shared" ca="1" si="26"/>
        <v>70.638394039933203</v>
      </c>
      <c r="H337" s="24">
        <v>335</v>
      </c>
      <c r="I337" s="24" t="e">
        <f ca="1"/>
        <v>#NAME?</v>
      </c>
      <c r="J337" s="24" t="e">
        <f t="array" aca="1" ref="J337" ca="1">INDIRECT(ADDRESS(($F$2+1-H337)+2,9))</f>
        <v>#NAME?</v>
      </c>
      <c r="K337" s="24" t="e">
        <f t="shared" ca="1" si="27"/>
        <v>#NAME?</v>
      </c>
      <c r="L337" s="24" t="e">
        <f t="shared" ca="1" si="28"/>
        <v>#NAME?</v>
      </c>
      <c r="M337" s="24" t="e">
        <f t="shared" ca="1" si="29"/>
        <v>#NAME?</v>
      </c>
    </row>
    <row r="338" spans="2:13" x14ac:dyDescent="0.25">
      <c r="B338" s="24">
        <f t="shared" ca="1" si="25"/>
        <v>0.99408353918646153</v>
      </c>
      <c r="C338" s="25">
        <f t="shared" ca="1" si="26"/>
        <v>75.170881616310879</v>
      </c>
      <c r="H338" s="24">
        <v>336</v>
      </c>
      <c r="I338" s="24" t="e">
        <f ca="1"/>
        <v>#NAME?</v>
      </c>
      <c r="J338" s="24" t="e">
        <f t="array" aca="1" ref="J338" ca="1">INDIRECT(ADDRESS(($F$2+1-H338)+2,9))</f>
        <v>#NAME?</v>
      </c>
      <c r="K338" s="24" t="e">
        <f t="shared" ca="1" si="27"/>
        <v>#NAME?</v>
      </c>
      <c r="L338" s="24" t="e">
        <f t="shared" ca="1" si="28"/>
        <v>#NAME?</v>
      </c>
      <c r="M338" s="24" t="e">
        <f t="shared" ca="1" si="29"/>
        <v>#NAME?</v>
      </c>
    </row>
    <row r="339" spans="2:13" x14ac:dyDescent="0.25">
      <c r="B339" s="24">
        <f t="shared" ca="1" si="25"/>
        <v>0.56394420645549126</v>
      </c>
      <c r="C339" s="25">
        <f t="shared" ca="1" si="26"/>
        <v>51.609769093746863</v>
      </c>
      <c r="H339" s="24">
        <v>337</v>
      </c>
      <c r="I339" s="24" t="e">
        <f ca="1"/>
        <v>#NAME?</v>
      </c>
      <c r="J339" s="24" t="e">
        <f t="array" aca="1" ref="J339" ca="1">INDIRECT(ADDRESS(($F$2+1-H339)+2,9))</f>
        <v>#NAME?</v>
      </c>
      <c r="K339" s="24" t="e">
        <f t="shared" ca="1" si="27"/>
        <v>#NAME?</v>
      </c>
      <c r="L339" s="24" t="e">
        <f t="shared" ca="1" si="28"/>
        <v>#NAME?</v>
      </c>
      <c r="M339" s="24" t="e">
        <f t="shared" ca="1" si="29"/>
        <v>#NAME?</v>
      </c>
    </row>
    <row r="340" spans="2:13" x14ac:dyDescent="0.25">
      <c r="B340" s="24">
        <f t="shared" ca="1" si="25"/>
        <v>0.11543224585762513</v>
      </c>
      <c r="C340" s="25">
        <f t="shared" ca="1" si="26"/>
        <v>38.018650683252076</v>
      </c>
      <c r="H340" s="24">
        <v>338</v>
      </c>
      <c r="I340" s="24" t="e">
        <f ca="1"/>
        <v>#NAME?</v>
      </c>
      <c r="J340" s="24" t="e">
        <f t="array" aca="1" ref="J340" ca="1">INDIRECT(ADDRESS(($F$2+1-H340)+2,9))</f>
        <v>#NAME?</v>
      </c>
      <c r="K340" s="24" t="e">
        <f t="shared" ca="1" si="27"/>
        <v>#NAME?</v>
      </c>
      <c r="L340" s="24" t="e">
        <f t="shared" ca="1" si="28"/>
        <v>#NAME?</v>
      </c>
      <c r="M340" s="24" t="e">
        <f t="shared" ca="1" si="29"/>
        <v>#NAME?</v>
      </c>
    </row>
    <row r="341" spans="2:13" x14ac:dyDescent="0.25">
      <c r="B341" s="24">
        <f t="shared" ca="1" si="25"/>
        <v>5.0837133166625748E-4</v>
      </c>
      <c r="C341" s="25">
        <f t="shared" ca="1" si="26"/>
        <v>17.14147583519501</v>
      </c>
      <c r="H341" s="24">
        <v>339</v>
      </c>
      <c r="I341" s="24" t="e">
        <f ca="1"/>
        <v>#NAME?</v>
      </c>
      <c r="J341" s="24" t="e">
        <f t="array" aca="1" ref="J341" ca="1">INDIRECT(ADDRESS(($F$2+1-H341)+2,9))</f>
        <v>#NAME?</v>
      </c>
      <c r="K341" s="24" t="e">
        <f t="shared" ca="1" si="27"/>
        <v>#NAME?</v>
      </c>
      <c r="L341" s="24" t="e">
        <f t="shared" ca="1" si="28"/>
        <v>#NAME?</v>
      </c>
      <c r="M341" s="24" t="e">
        <f t="shared" ca="1" si="29"/>
        <v>#NAME?</v>
      </c>
    </row>
    <row r="342" spans="2:13" x14ac:dyDescent="0.25">
      <c r="B342" s="24">
        <f t="shared" ca="1" si="25"/>
        <v>0.70120823016291212</v>
      </c>
      <c r="C342" s="25">
        <f t="shared" ca="1" si="26"/>
        <v>55.278786849919747</v>
      </c>
      <c r="H342" s="24">
        <v>340</v>
      </c>
      <c r="I342" s="24" t="e">
        <f ca="1"/>
        <v>#NAME?</v>
      </c>
      <c r="J342" s="24" t="e">
        <f t="array" aca="1" ref="J342" ca="1">INDIRECT(ADDRESS(($F$2+1-H342)+2,9))</f>
        <v>#NAME?</v>
      </c>
      <c r="K342" s="24" t="e">
        <f t="shared" ca="1" si="27"/>
        <v>#NAME?</v>
      </c>
      <c r="L342" s="24" t="e">
        <f t="shared" ca="1" si="28"/>
        <v>#NAME?</v>
      </c>
      <c r="M342" s="24" t="e">
        <f t="shared" ca="1" si="29"/>
        <v>#NAME?</v>
      </c>
    </row>
    <row r="343" spans="2:13" x14ac:dyDescent="0.25">
      <c r="B343" s="24">
        <f t="shared" ca="1" si="25"/>
        <v>0.33425374270805996</v>
      </c>
      <c r="C343" s="25">
        <f t="shared" ca="1" si="26"/>
        <v>45.718027048663025</v>
      </c>
      <c r="H343" s="24">
        <v>341</v>
      </c>
      <c r="I343" s="24" t="e">
        <f ca="1"/>
        <v>#NAME?</v>
      </c>
      <c r="J343" s="24" t="e">
        <f t="array" aca="1" ref="J343" ca="1">INDIRECT(ADDRESS(($F$2+1-H343)+2,9))</f>
        <v>#NAME?</v>
      </c>
      <c r="K343" s="24" t="e">
        <f t="shared" ca="1" si="27"/>
        <v>#NAME?</v>
      </c>
      <c r="L343" s="24" t="e">
        <f t="shared" ca="1" si="28"/>
        <v>#NAME?</v>
      </c>
      <c r="M343" s="24" t="e">
        <f t="shared" ca="1" si="29"/>
        <v>#NAME?</v>
      </c>
    </row>
    <row r="344" spans="2:13" x14ac:dyDescent="0.25">
      <c r="B344" s="24">
        <f t="shared" ca="1" si="25"/>
        <v>0.42794418105684451</v>
      </c>
      <c r="C344" s="25">
        <f t="shared" ca="1" si="26"/>
        <v>48.18389441431674</v>
      </c>
      <c r="H344" s="24">
        <v>342</v>
      </c>
      <c r="I344" s="24" t="e">
        <f ca="1"/>
        <v>#NAME?</v>
      </c>
      <c r="J344" s="24" t="e">
        <f t="array" aca="1" ref="J344" ca="1">INDIRECT(ADDRESS(($F$2+1-H344)+2,9))</f>
        <v>#NAME?</v>
      </c>
      <c r="K344" s="24" t="e">
        <f t="shared" ca="1" si="27"/>
        <v>#NAME?</v>
      </c>
      <c r="L344" s="24" t="e">
        <f t="shared" ca="1" si="28"/>
        <v>#NAME?</v>
      </c>
      <c r="M344" s="24" t="e">
        <f t="shared" ca="1" si="29"/>
        <v>#NAME?</v>
      </c>
    </row>
    <row r="345" spans="2:13" x14ac:dyDescent="0.25">
      <c r="B345" s="24">
        <f t="shared" ca="1" si="25"/>
        <v>0.84769521255703584</v>
      </c>
      <c r="C345" s="25">
        <f t="shared" ca="1" si="26"/>
        <v>60.265984697819803</v>
      </c>
      <c r="H345" s="24">
        <v>343</v>
      </c>
      <c r="I345" s="24" t="e">
        <f ca="1"/>
        <v>#NAME?</v>
      </c>
      <c r="J345" s="24" t="e">
        <f t="array" aca="1" ref="J345" ca="1">INDIRECT(ADDRESS(($F$2+1-H345)+2,9))</f>
        <v>#NAME?</v>
      </c>
      <c r="K345" s="24" t="e">
        <f t="shared" ca="1" si="27"/>
        <v>#NAME?</v>
      </c>
      <c r="L345" s="24" t="e">
        <f t="shared" ca="1" si="28"/>
        <v>#NAME?</v>
      </c>
      <c r="M345" s="24" t="e">
        <f t="shared" ca="1" si="29"/>
        <v>#NAME?</v>
      </c>
    </row>
    <row r="346" spans="2:13" x14ac:dyDescent="0.25">
      <c r="B346" s="24">
        <f t="shared" ca="1" si="25"/>
        <v>0.3680240483506626</v>
      </c>
      <c r="C346" s="25">
        <f t="shared" ca="1" si="26"/>
        <v>46.629087279669662</v>
      </c>
      <c r="H346" s="24">
        <v>344</v>
      </c>
      <c r="I346" s="24" t="e">
        <f ca="1"/>
        <v>#NAME?</v>
      </c>
      <c r="J346" s="24" t="e">
        <f t="array" aca="1" ref="J346" ca="1">INDIRECT(ADDRESS(($F$2+1-H346)+2,9))</f>
        <v>#NAME?</v>
      </c>
      <c r="K346" s="24" t="e">
        <f t="shared" ca="1" si="27"/>
        <v>#NAME?</v>
      </c>
      <c r="L346" s="24" t="e">
        <f t="shared" ca="1" si="28"/>
        <v>#NAME?</v>
      </c>
      <c r="M346" s="24" t="e">
        <f t="shared" ca="1" si="29"/>
        <v>#NAME?</v>
      </c>
    </row>
    <row r="347" spans="2:13" x14ac:dyDescent="0.25">
      <c r="B347" s="24">
        <f t="shared" ca="1" si="25"/>
        <v>0.305898472785605</v>
      </c>
      <c r="C347" s="25">
        <f t="shared" ca="1" si="26"/>
        <v>44.92489891535687</v>
      </c>
      <c r="H347" s="24">
        <v>345</v>
      </c>
      <c r="I347" s="24" t="e">
        <f ca="1"/>
        <v>#NAME?</v>
      </c>
      <c r="J347" s="24" t="e">
        <f t="array" aca="1" ref="J347" ca="1">INDIRECT(ADDRESS(($F$2+1-H347)+2,9))</f>
        <v>#NAME?</v>
      </c>
      <c r="K347" s="24" t="e">
        <f t="shared" ca="1" si="27"/>
        <v>#NAME?</v>
      </c>
      <c r="L347" s="24" t="e">
        <f t="shared" ca="1" si="28"/>
        <v>#NAME?</v>
      </c>
      <c r="M347" s="24" t="e">
        <f t="shared" ca="1" si="29"/>
        <v>#NAME?</v>
      </c>
    </row>
    <row r="348" spans="2:13" x14ac:dyDescent="0.25">
      <c r="B348" s="24">
        <f t="shared" ca="1" si="25"/>
        <v>0.20419054545959947</v>
      </c>
      <c r="C348" s="25">
        <f t="shared" ca="1" si="26"/>
        <v>41.732540849112972</v>
      </c>
      <c r="H348" s="24">
        <v>346</v>
      </c>
      <c r="I348" s="24" t="e">
        <f ca="1"/>
        <v>#NAME?</v>
      </c>
      <c r="J348" s="24" t="e">
        <f t="array" aca="1" ref="J348" ca="1">INDIRECT(ADDRESS(($F$2+1-H348)+2,9))</f>
        <v>#NAME?</v>
      </c>
      <c r="K348" s="24" t="e">
        <f t="shared" ca="1" si="27"/>
        <v>#NAME?</v>
      </c>
      <c r="L348" s="24" t="e">
        <f t="shared" ca="1" si="28"/>
        <v>#NAME?</v>
      </c>
      <c r="M348" s="24" t="e">
        <f t="shared" ca="1" si="29"/>
        <v>#NAME?</v>
      </c>
    </row>
    <row r="349" spans="2:13" x14ac:dyDescent="0.25">
      <c r="B349" s="24">
        <f t="shared" ca="1" si="25"/>
        <v>0.93050736115255717</v>
      </c>
      <c r="C349" s="25">
        <f t="shared" ca="1" si="26"/>
        <v>64.795803350375522</v>
      </c>
      <c r="H349" s="24">
        <v>347</v>
      </c>
      <c r="I349" s="24" t="e">
        <f ca="1"/>
        <v>#NAME?</v>
      </c>
      <c r="J349" s="24" t="e">
        <f t="array" aca="1" ref="J349" ca="1">INDIRECT(ADDRESS(($F$2+1-H349)+2,9))</f>
        <v>#NAME?</v>
      </c>
      <c r="K349" s="24" t="e">
        <f t="shared" ca="1" si="27"/>
        <v>#NAME?</v>
      </c>
      <c r="L349" s="24" t="e">
        <f t="shared" ca="1" si="28"/>
        <v>#NAME?</v>
      </c>
      <c r="M349" s="24" t="e">
        <f t="shared" ca="1" si="29"/>
        <v>#NAME?</v>
      </c>
    </row>
    <row r="350" spans="2:13" x14ac:dyDescent="0.25">
      <c r="B350" s="24">
        <f t="shared" ca="1" si="25"/>
        <v>0.80389586011570924</v>
      </c>
      <c r="C350" s="25">
        <f t="shared" ca="1" si="26"/>
        <v>58.556195009398358</v>
      </c>
      <c r="H350" s="24">
        <v>348</v>
      </c>
      <c r="I350" s="24" t="e">
        <f ca="1"/>
        <v>#NAME?</v>
      </c>
      <c r="J350" s="24" t="e">
        <f t="array" aca="1" ref="J350" ca="1">INDIRECT(ADDRESS(($F$2+1-H350)+2,9))</f>
        <v>#NAME?</v>
      </c>
      <c r="K350" s="24" t="e">
        <f t="shared" ca="1" si="27"/>
        <v>#NAME?</v>
      </c>
      <c r="L350" s="24" t="e">
        <f t="shared" ca="1" si="28"/>
        <v>#NAME?</v>
      </c>
      <c r="M350" s="24" t="e">
        <f t="shared" ca="1" si="29"/>
        <v>#NAME?</v>
      </c>
    </row>
    <row r="351" spans="2:13" x14ac:dyDescent="0.25">
      <c r="B351" s="24">
        <f t="shared" ca="1" si="25"/>
        <v>0.81087494218600276</v>
      </c>
      <c r="C351" s="25">
        <f t="shared" ca="1" si="26"/>
        <v>58.811250955162087</v>
      </c>
      <c r="H351" s="24">
        <v>349</v>
      </c>
      <c r="I351" s="24" t="e">
        <f ca="1"/>
        <v>#NAME?</v>
      </c>
      <c r="J351" s="24" t="e">
        <f t="array" aca="1" ref="J351" ca="1">INDIRECT(ADDRESS(($F$2+1-H351)+2,9))</f>
        <v>#NAME?</v>
      </c>
      <c r="K351" s="24" t="e">
        <f t="shared" ca="1" si="27"/>
        <v>#NAME?</v>
      </c>
      <c r="L351" s="24" t="e">
        <f t="shared" ca="1" si="28"/>
        <v>#NAME?</v>
      </c>
      <c r="M351" s="24" t="e">
        <f t="shared" ca="1" si="29"/>
        <v>#NAME?</v>
      </c>
    </row>
    <row r="352" spans="2:13" x14ac:dyDescent="0.25">
      <c r="B352" s="24">
        <f t="shared" ca="1" si="25"/>
        <v>0.8329114014942387</v>
      </c>
      <c r="C352" s="25">
        <f t="shared" ca="1" si="26"/>
        <v>59.65734209015303</v>
      </c>
      <c r="H352" s="24">
        <v>350</v>
      </c>
      <c r="I352" s="24" t="e">
        <f ca="1"/>
        <v>#NAME?</v>
      </c>
      <c r="J352" s="24" t="e">
        <f t="array" aca="1" ref="J352" ca="1">INDIRECT(ADDRESS(($F$2+1-H352)+2,9))</f>
        <v>#NAME?</v>
      </c>
      <c r="K352" s="24" t="e">
        <f t="shared" ca="1" si="27"/>
        <v>#NAME?</v>
      </c>
      <c r="L352" s="24" t="e">
        <f t="shared" ca="1" si="28"/>
        <v>#NAME?</v>
      </c>
      <c r="M352" s="24" t="e">
        <f t="shared" ca="1" si="29"/>
        <v>#NAME?</v>
      </c>
    </row>
    <row r="353" spans="2:13" x14ac:dyDescent="0.25">
      <c r="B353" s="24">
        <f t="shared" ca="1" si="25"/>
        <v>0.55132817523799882</v>
      </c>
      <c r="C353" s="25">
        <f t="shared" ca="1" si="26"/>
        <v>51.290176921436604</v>
      </c>
      <c r="H353" s="24">
        <v>351</v>
      </c>
      <c r="I353" s="24" t="e">
        <f ca="1"/>
        <v>#NAME?</v>
      </c>
      <c r="J353" s="24" t="e">
        <f t="array" aca="1" ref="J353" ca="1">INDIRECT(ADDRESS(($F$2+1-H353)+2,9))</f>
        <v>#NAME?</v>
      </c>
      <c r="K353" s="24" t="e">
        <f t="shared" ca="1" si="27"/>
        <v>#NAME?</v>
      </c>
      <c r="L353" s="24" t="e">
        <f t="shared" ca="1" si="28"/>
        <v>#NAME?</v>
      </c>
      <c r="M353" s="24" t="e">
        <f t="shared" ca="1" si="29"/>
        <v>#NAME?</v>
      </c>
    </row>
    <row r="354" spans="2:13" x14ac:dyDescent="0.25">
      <c r="B354" s="24">
        <f t="shared" ca="1" si="25"/>
        <v>0.36306871241630612</v>
      </c>
      <c r="C354" s="25">
        <f t="shared" ca="1" si="26"/>
        <v>46.497317955448274</v>
      </c>
      <c r="H354" s="24">
        <v>352</v>
      </c>
      <c r="I354" s="24" t="e">
        <f ca="1"/>
        <v>#NAME?</v>
      </c>
      <c r="J354" s="24" t="e">
        <f t="array" aca="1" ref="J354" ca="1">INDIRECT(ADDRESS(($F$2+1-H354)+2,9))</f>
        <v>#NAME?</v>
      </c>
      <c r="K354" s="24" t="e">
        <f t="shared" ca="1" si="27"/>
        <v>#NAME?</v>
      </c>
      <c r="L354" s="24" t="e">
        <f t="shared" ca="1" si="28"/>
        <v>#NAME?</v>
      </c>
      <c r="M354" s="24" t="e">
        <f t="shared" ca="1" si="29"/>
        <v>#NAME?</v>
      </c>
    </row>
    <row r="355" spans="2:13" x14ac:dyDescent="0.25">
      <c r="B355" s="24">
        <f t="shared" ca="1" si="25"/>
        <v>0.23934885547954643</v>
      </c>
      <c r="C355" s="25">
        <f t="shared" ca="1" si="26"/>
        <v>42.916013184269545</v>
      </c>
      <c r="H355" s="24">
        <v>353</v>
      </c>
      <c r="I355" s="24" t="e">
        <f ca="1"/>
        <v>#NAME?</v>
      </c>
      <c r="J355" s="24" t="e">
        <f t="array" aca="1" ref="J355" ca="1">INDIRECT(ADDRESS(($F$2+1-H355)+2,9))</f>
        <v>#NAME?</v>
      </c>
      <c r="K355" s="24" t="e">
        <f t="shared" ca="1" si="27"/>
        <v>#NAME?</v>
      </c>
      <c r="L355" s="24" t="e">
        <f t="shared" ca="1" si="28"/>
        <v>#NAME?</v>
      </c>
      <c r="M355" s="24" t="e">
        <f t="shared" ca="1" si="29"/>
        <v>#NAME?</v>
      </c>
    </row>
    <row r="356" spans="2:13" x14ac:dyDescent="0.25">
      <c r="B356" s="24">
        <f t="shared" ca="1" si="25"/>
        <v>0.38172345115444029</v>
      </c>
      <c r="C356" s="25">
        <f t="shared" ca="1" si="26"/>
        <v>46.990424991531647</v>
      </c>
      <c r="H356" s="24">
        <v>354</v>
      </c>
      <c r="I356" s="24" t="e">
        <f ca="1"/>
        <v>#NAME?</v>
      </c>
      <c r="J356" s="24" t="e">
        <f t="array" aca="1" ref="J356" ca="1">INDIRECT(ADDRESS(($F$2+1-H356)+2,9))</f>
        <v>#NAME?</v>
      </c>
      <c r="K356" s="24" t="e">
        <f t="shared" ca="1" si="27"/>
        <v>#NAME?</v>
      </c>
      <c r="L356" s="24" t="e">
        <f t="shared" ca="1" si="28"/>
        <v>#NAME?</v>
      </c>
      <c r="M356" s="24" t="e">
        <f t="shared" ca="1" si="29"/>
        <v>#NAME?</v>
      </c>
    </row>
    <row r="357" spans="2:13" x14ac:dyDescent="0.25">
      <c r="B357" s="24">
        <f t="shared" ca="1" si="25"/>
        <v>0.66437336868457397</v>
      </c>
      <c r="C357" s="25">
        <f t="shared" ca="1" si="26"/>
        <v>54.244286054542997</v>
      </c>
      <c r="H357" s="24">
        <v>355</v>
      </c>
      <c r="I357" s="24" t="e">
        <f ca="1"/>
        <v>#NAME?</v>
      </c>
      <c r="J357" s="24" t="e">
        <f t="array" aca="1" ref="J357" ca="1">INDIRECT(ADDRESS(($F$2+1-H357)+2,9))</f>
        <v>#NAME?</v>
      </c>
      <c r="K357" s="24" t="e">
        <f t="shared" ca="1" si="27"/>
        <v>#NAME?</v>
      </c>
      <c r="L357" s="24" t="e">
        <f t="shared" ca="1" si="28"/>
        <v>#NAME?</v>
      </c>
      <c r="M357" s="24" t="e">
        <f t="shared" ca="1" si="29"/>
        <v>#NAME?</v>
      </c>
    </row>
    <row r="358" spans="2:13" x14ac:dyDescent="0.25">
      <c r="B358" s="24">
        <f t="shared" ca="1" si="25"/>
        <v>0.80893337451653946</v>
      </c>
      <c r="C358" s="25">
        <f t="shared" ca="1" si="26"/>
        <v>58.739724615450299</v>
      </c>
      <c r="H358" s="24">
        <v>356</v>
      </c>
      <c r="I358" s="24" t="e">
        <f ca="1"/>
        <v>#NAME?</v>
      </c>
      <c r="J358" s="24" t="e">
        <f t="array" aca="1" ref="J358" ca="1">INDIRECT(ADDRESS(($F$2+1-H358)+2,9))</f>
        <v>#NAME?</v>
      </c>
      <c r="K358" s="24" t="e">
        <f t="shared" ca="1" si="27"/>
        <v>#NAME?</v>
      </c>
      <c r="L358" s="24" t="e">
        <f t="shared" ca="1" si="28"/>
        <v>#NAME?</v>
      </c>
      <c r="M358" s="24" t="e">
        <f t="shared" ca="1" si="29"/>
        <v>#NAME?</v>
      </c>
    </row>
    <row r="359" spans="2:13" x14ac:dyDescent="0.25">
      <c r="B359" s="24">
        <f t="shared" ca="1" si="25"/>
        <v>0.26714187887703755</v>
      </c>
      <c r="C359" s="25">
        <f t="shared" ca="1" si="26"/>
        <v>43.785198602439664</v>
      </c>
      <c r="H359" s="24">
        <v>357</v>
      </c>
      <c r="I359" s="24" t="e">
        <f ca="1"/>
        <v>#NAME?</v>
      </c>
      <c r="J359" s="24" t="e">
        <f t="array" aca="1" ref="J359" ca="1">INDIRECT(ADDRESS(($F$2+1-H359)+2,9))</f>
        <v>#NAME?</v>
      </c>
      <c r="K359" s="24" t="e">
        <f t="shared" ca="1" si="27"/>
        <v>#NAME?</v>
      </c>
      <c r="L359" s="24" t="e">
        <f t="shared" ca="1" si="28"/>
        <v>#NAME?</v>
      </c>
      <c r="M359" s="24" t="e">
        <f t="shared" ca="1" si="29"/>
        <v>#NAME?</v>
      </c>
    </row>
    <row r="360" spans="2:13" x14ac:dyDescent="0.25">
      <c r="B360" s="24">
        <f t="shared" ca="1" si="25"/>
        <v>0.94030761742303792</v>
      </c>
      <c r="C360" s="25">
        <f t="shared" ca="1" si="26"/>
        <v>65.573611474045137</v>
      </c>
      <c r="H360" s="24">
        <v>358</v>
      </c>
      <c r="I360" s="24" t="e">
        <f ca="1"/>
        <v>#NAME?</v>
      </c>
      <c r="J360" s="24" t="e">
        <f t="array" aca="1" ref="J360" ca="1">INDIRECT(ADDRESS(($F$2+1-H360)+2,9))</f>
        <v>#NAME?</v>
      </c>
      <c r="K360" s="24" t="e">
        <f t="shared" ca="1" si="27"/>
        <v>#NAME?</v>
      </c>
      <c r="L360" s="24" t="e">
        <f t="shared" ca="1" si="28"/>
        <v>#NAME?</v>
      </c>
      <c r="M360" s="24" t="e">
        <f t="shared" ca="1" si="29"/>
        <v>#NAME?</v>
      </c>
    </row>
    <row r="361" spans="2:13" x14ac:dyDescent="0.25">
      <c r="B361" s="24">
        <f t="shared" ca="1" si="25"/>
        <v>0.43475210693472377</v>
      </c>
      <c r="C361" s="25">
        <f t="shared" ca="1" si="26"/>
        <v>48.357117280380152</v>
      </c>
      <c r="H361" s="24">
        <v>359</v>
      </c>
      <c r="I361" s="24" t="e">
        <f ca="1"/>
        <v>#NAME?</v>
      </c>
      <c r="J361" s="24" t="e">
        <f t="array" aca="1" ref="J361" ca="1">INDIRECT(ADDRESS(($F$2+1-H361)+2,9))</f>
        <v>#NAME?</v>
      </c>
      <c r="K361" s="24" t="e">
        <f t="shared" ca="1" si="27"/>
        <v>#NAME?</v>
      </c>
      <c r="L361" s="24" t="e">
        <f t="shared" ca="1" si="28"/>
        <v>#NAME?</v>
      </c>
      <c r="M361" s="24" t="e">
        <f t="shared" ca="1" si="29"/>
        <v>#NAME?</v>
      </c>
    </row>
    <row r="362" spans="2:13" x14ac:dyDescent="0.25">
      <c r="B362" s="24">
        <f t="shared" ca="1" si="25"/>
        <v>4.5485424175851663E-2</v>
      </c>
      <c r="C362" s="25">
        <f t="shared" ca="1" si="26"/>
        <v>33.097014289457796</v>
      </c>
      <c r="H362" s="24">
        <v>360</v>
      </c>
      <c r="I362" s="24" t="e">
        <f ca="1"/>
        <v>#NAME?</v>
      </c>
      <c r="J362" s="24" t="e">
        <f t="array" aca="1" ref="J362" ca="1">INDIRECT(ADDRESS(($F$2+1-H362)+2,9))</f>
        <v>#NAME?</v>
      </c>
      <c r="K362" s="24" t="e">
        <f t="shared" ca="1" si="27"/>
        <v>#NAME?</v>
      </c>
      <c r="L362" s="24" t="e">
        <f t="shared" ca="1" si="28"/>
        <v>#NAME?</v>
      </c>
      <c r="M362" s="24" t="e">
        <f t="shared" ca="1" si="29"/>
        <v>#NAME?</v>
      </c>
    </row>
    <row r="363" spans="2:13" x14ac:dyDescent="0.25">
      <c r="B363" s="24">
        <f t="shared" ca="1" si="25"/>
        <v>2.2960659557995977E-2</v>
      </c>
      <c r="C363" s="25">
        <f t="shared" ca="1" si="26"/>
        <v>30.038841954507976</v>
      </c>
      <c r="H363" s="24">
        <v>361</v>
      </c>
      <c r="I363" s="24" t="e">
        <f ca="1"/>
        <v>#NAME?</v>
      </c>
      <c r="J363" s="24" t="e">
        <f t="array" aca="1" ref="J363" ca="1">INDIRECT(ADDRESS(($F$2+1-H363)+2,9))</f>
        <v>#NAME?</v>
      </c>
      <c r="K363" s="24" t="e">
        <f t="shared" ca="1" si="27"/>
        <v>#NAME?</v>
      </c>
      <c r="L363" s="24" t="e">
        <f t="shared" ca="1" si="28"/>
        <v>#NAME?</v>
      </c>
      <c r="M363" s="24" t="e">
        <f t="shared" ca="1" si="29"/>
        <v>#NAME?</v>
      </c>
    </row>
    <row r="364" spans="2:13" x14ac:dyDescent="0.25">
      <c r="B364" s="24">
        <f t="shared" ca="1" si="25"/>
        <v>0.78054676158107306</v>
      </c>
      <c r="C364" s="25">
        <f t="shared" ca="1" si="26"/>
        <v>57.740411167184845</v>
      </c>
      <c r="H364" s="24">
        <v>362</v>
      </c>
      <c r="I364" s="24" t="e">
        <f ca="1"/>
        <v>#NAME?</v>
      </c>
      <c r="J364" s="24" t="e">
        <f t="array" aca="1" ref="J364" ca="1">INDIRECT(ADDRESS(($F$2+1-H364)+2,9))</f>
        <v>#NAME?</v>
      </c>
      <c r="K364" s="24" t="e">
        <f t="shared" ca="1" si="27"/>
        <v>#NAME?</v>
      </c>
      <c r="L364" s="24" t="e">
        <f t="shared" ca="1" si="28"/>
        <v>#NAME?</v>
      </c>
      <c r="M364" s="24" t="e">
        <f t="shared" ca="1" si="29"/>
        <v>#NAME?</v>
      </c>
    </row>
    <row r="365" spans="2:13" x14ac:dyDescent="0.25">
      <c r="B365" s="24">
        <f t="shared" ca="1" si="25"/>
        <v>0.5226792010474085</v>
      </c>
      <c r="C365" s="25">
        <f t="shared" ca="1" si="26"/>
        <v>50.568789810357082</v>
      </c>
      <c r="H365" s="24">
        <v>363</v>
      </c>
      <c r="I365" s="24" t="e">
        <f ca="1"/>
        <v>#NAME?</v>
      </c>
      <c r="J365" s="24" t="e">
        <f t="array" aca="1" ref="J365" ca="1">INDIRECT(ADDRESS(($F$2+1-H365)+2,9))</f>
        <v>#NAME?</v>
      </c>
      <c r="K365" s="24" t="e">
        <f t="shared" ca="1" si="27"/>
        <v>#NAME?</v>
      </c>
      <c r="L365" s="24" t="e">
        <f t="shared" ca="1" si="28"/>
        <v>#NAME?</v>
      </c>
      <c r="M365" s="24" t="e">
        <f t="shared" ca="1" si="29"/>
        <v>#NAME?</v>
      </c>
    </row>
    <row r="366" spans="2:13" x14ac:dyDescent="0.25">
      <c r="B366" s="24">
        <f t="shared" ca="1" si="25"/>
        <v>0.97418816575108791</v>
      </c>
      <c r="C366" s="25">
        <f t="shared" ca="1" si="26"/>
        <v>69.462587286079483</v>
      </c>
      <c r="H366" s="24">
        <v>364</v>
      </c>
      <c r="I366" s="24" t="e">
        <f ca="1"/>
        <v>#NAME?</v>
      </c>
      <c r="J366" s="24" t="e">
        <f t="array" aca="1" ref="J366" ca="1">INDIRECT(ADDRESS(($F$2+1-H366)+2,9))</f>
        <v>#NAME?</v>
      </c>
      <c r="K366" s="24" t="e">
        <f t="shared" ca="1" si="27"/>
        <v>#NAME?</v>
      </c>
      <c r="L366" s="24" t="e">
        <f t="shared" ca="1" si="28"/>
        <v>#NAME?</v>
      </c>
      <c r="M366" s="24" t="e">
        <f t="shared" ca="1" si="29"/>
        <v>#NAME?</v>
      </c>
    </row>
    <row r="367" spans="2:13" x14ac:dyDescent="0.25">
      <c r="B367" s="24">
        <f t="shared" ca="1" si="25"/>
        <v>3.6539645510648255E-2</v>
      </c>
      <c r="C367" s="25">
        <f t="shared" ca="1" si="26"/>
        <v>32.07664818954752</v>
      </c>
      <c r="H367" s="24">
        <v>365</v>
      </c>
      <c r="I367" s="24" t="e">
        <f ca="1"/>
        <v>#NAME?</v>
      </c>
      <c r="J367" s="24" t="e">
        <f t="array" aca="1" ref="J367" ca="1">INDIRECT(ADDRESS(($F$2+1-H367)+2,9))</f>
        <v>#NAME?</v>
      </c>
      <c r="K367" s="24" t="e">
        <f t="shared" ca="1" si="27"/>
        <v>#NAME?</v>
      </c>
      <c r="L367" s="24" t="e">
        <f t="shared" ca="1" si="28"/>
        <v>#NAME?</v>
      </c>
      <c r="M367" s="24" t="e">
        <f t="shared" ca="1" si="29"/>
        <v>#NAME?</v>
      </c>
    </row>
    <row r="368" spans="2:13" x14ac:dyDescent="0.25">
      <c r="B368" s="24">
        <f t="shared" ca="1" si="25"/>
        <v>0.79301329159326128</v>
      </c>
      <c r="C368" s="25">
        <f t="shared" ca="1" si="26"/>
        <v>58.16921278482895</v>
      </c>
      <c r="H368" s="24">
        <v>366</v>
      </c>
      <c r="I368" s="24" t="e">
        <f ca="1"/>
        <v>#NAME?</v>
      </c>
      <c r="J368" s="24" t="e">
        <f t="array" aca="1" ref="J368" ca="1">INDIRECT(ADDRESS(($F$2+1-H368)+2,9))</f>
        <v>#NAME?</v>
      </c>
      <c r="K368" s="24" t="e">
        <f t="shared" ca="1" si="27"/>
        <v>#NAME?</v>
      </c>
      <c r="L368" s="24" t="e">
        <f t="shared" ca="1" si="28"/>
        <v>#NAME?</v>
      </c>
      <c r="M368" s="24" t="e">
        <f t="shared" ca="1" si="29"/>
        <v>#NAME?</v>
      </c>
    </row>
    <row r="369" spans="2:13" x14ac:dyDescent="0.25">
      <c r="B369" s="24">
        <f t="shared" ca="1" si="25"/>
        <v>0.22564053837336151</v>
      </c>
      <c r="C369" s="25">
        <f t="shared" ca="1" si="26"/>
        <v>42.467190049559072</v>
      </c>
      <c r="H369" s="24">
        <v>367</v>
      </c>
      <c r="I369" s="24" t="e">
        <f ca="1"/>
        <v>#NAME?</v>
      </c>
      <c r="J369" s="24" t="e">
        <f t="array" aca="1" ref="J369" ca="1">INDIRECT(ADDRESS(($F$2+1-H369)+2,9))</f>
        <v>#NAME?</v>
      </c>
      <c r="K369" s="24" t="e">
        <f t="shared" ca="1" si="27"/>
        <v>#NAME?</v>
      </c>
      <c r="L369" s="24" t="e">
        <f t="shared" ca="1" si="28"/>
        <v>#NAME?</v>
      </c>
      <c r="M369" s="24" t="e">
        <f t="shared" ca="1" si="29"/>
        <v>#NAME?</v>
      </c>
    </row>
    <row r="370" spans="2:13" x14ac:dyDescent="0.25">
      <c r="B370" s="24">
        <f t="shared" ca="1" si="25"/>
        <v>0.9848639408194293</v>
      </c>
      <c r="C370" s="25">
        <f t="shared" ca="1" si="26"/>
        <v>71.665115482191382</v>
      </c>
      <c r="H370" s="24">
        <v>368</v>
      </c>
      <c r="I370" s="24" t="e">
        <f ca="1"/>
        <v>#NAME?</v>
      </c>
      <c r="J370" s="24" t="e">
        <f t="array" aca="1" ref="J370" ca="1">INDIRECT(ADDRESS(($F$2+1-H370)+2,9))</f>
        <v>#NAME?</v>
      </c>
      <c r="K370" s="24" t="e">
        <f t="shared" ca="1" si="27"/>
        <v>#NAME?</v>
      </c>
      <c r="L370" s="24" t="e">
        <f t="shared" ca="1" si="28"/>
        <v>#NAME?</v>
      </c>
      <c r="M370" s="24" t="e">
        <f t="shared" ca="1" si="29"/>
        <v>#NAME?</v>
      </c>
    </row>
    <row r="371" spans="2:13" x14ac:dyDescent="0.25">
      <c r="B371" s="24">
        <f t="shared" ca="1" si="25"/>
        <v>0.16117831722051768</v>
      </c>
      <c r="C371" s="25">
        <f t="shared" ca="1" si="26"/>
        <v>40.103733406321169</v>
      </c>
      <c r="H371" s="24">
        <v>369</v>
      </c>
      <c r="I371" s="24" t="e">
        <f ca="1"/>
        <v>#NAME?</v>
      </c>
      <c r="J371" s="24" t="e">
        <f t="array" aca="1" ref="J371" ca="1">INDIRECT(ADDRESS(($F$2+1-H371)+2,9))</f>
        <v>#NAME?</v>
      </c>
      <c r="K371" s="24" t="e">
        <f t="shared" ca="1" si="27"/>
        <v>#NAME?</v>
      </c>
      <c r="L371" s="24" t="e">
        <f t="shared" ca="1" si="28"/>
        <v>#NAME?</v>
      </c>
      <c r="M371" s="24" t="e">
        <f t="shared" ca="1" si="29"/>
        <v>#NAME?</v>
      </c>
    </row>
    <row r="372" spans="2:13" x14ac:dyDescent="0.25">
      <c r="B372" s="24">
        <f t="shared" ca="1" si="25"/>
        <v>0.72896252591164579</v>
      </c>
      <c r="C372" s="25">
        <f t="shared" ca="1" si="26"/>
        <v>56.096782755820023</v>
      </c>
      <c r="H372" s="24">
        <v>370</v>
      </c>
      <c r="I372" s="24" t="e">
        <f ca="1"/>
        <v>#NAME?</v>
      </c>
      <c r="J372" s="24" t="e">
        <f t="array" aca="1" ref="J372" ca="1">INDIRECT(ADDRESS(($F$2+1-H372)+2,9))</f>
        <v>#NAME?</v>
      </c>
      <c r="K372" s="24" t="e">
        <f t="shared" ca="1" si="27"/>
        <v>#NAME?</v>
      </c>
      <c r="L372" s="24" t="e">
        <f t="shared" ca="1" si="28"/>
        <v>#NAME?</v>
      </c>
      <c r="M372" s="24" t="e">
        <f t="shared" ca="1" si="29"/>
        <v>#NAME?</v>
      </c>
    </row>
    <row r="373" spans="2:13" x14ac:dyDescent="0.25">
      <c r="B373" s="24">
        <f t="shared" ca="1" si="25"/>
        <v>2.8247046927982744E-2</v>
      </c>
      <c r="C373" s="25">
        <f t="shared" ca="1" si="26"/>
        <v>30.927953675300451</v>
      </c>
      <c r="H373" s="24">
        <v>371</v>
      </c>
      <c r="I373" s="24" t="e">
        <f ca="1"/>
        <v>#NAME?</v>
      </c>
      <c r="J373" s="24" t="e">
        <f t="array" aca="1" ref="J373" ca="1">INDIRECT(ADDRESS(($F$2+1-H373)+2,9))</f>
        <v>#NAME?</v>
      </c>
      <c r="K373" s="24" t="e">
        <f t="shared" ca="1" si="27"/>
        <v>#NAME?</v>
      </c>
      <c r="L373" s="24" t="e">
        <f t="shared" ca="1" si="28"/>
        <v>#NAME?</v>
      </c>
      <c r="M373" s="24" t="e">
        <f t="shared" ca="1" si="29"/>
        <v>#NAME?</v>
      </c>
    </row>
    <row r="374" spans="2:13" x14ac:dyDescent="0.25">
      <c r="B374" s="24">
        <f t="shared" ca="1" si="25"/>
        <v>0.12108813342419467</v>
      </c>
      <c r="C374" s="25">
        <f t="shared" ca="1" si="26"/>
        <v>38.304354909565134</v>
      </c>
      <c r="H374" s="24">
        <v>372</v>
      </c>
      <c r="I374" s="24" t="e">
        <f ca="1"/>
        <v>#NAME?</v>
      </c>
      <c r="J374" s="24" t="e">
        <f t="array" aca="1" ref="J374" ca="1">INDIRECT(ADDRESS(($F$2+1-H374)+2,9))</f>
        <v>#NAME?</v>
      </c>
      <c r="K374" s="24" t="e">
        <f t="shared" ca="1" si="27"/>
        <v>#NAME?</v>
      </c>
      <c r="L374" s="24" t="e">
        <f t="shared" ca="1" si="28"/>
        <v>#NAME?</v>
      </c>
      <c r="M374" s="24" t="e">
        <f t="shared" ca="1" si="29"/>
        <v>#NAME?</v>
      </c>
    </row>
    <row r="375" spans="2:13" x14ac:dyDescent="0.25">
      <c r="B375" s="24">
        <f t="shared" ca="1" si="25"/>
        <v>0.62498274813709931</v>
      </c>
      <c r="C375" s="25">
        <f t="shared" ca="1" si="26"/>
        <v>53.18593868304265</v>
      </c>
      <c r="H375" s="24">
        <v>373</v>
      </c>
      <c r="I375" s="24" t="e">
        <f ca="1"/>
        <v>#NAME?</v>
      </c>
      <c r="J375" s="24" t="e">
        <f t="array" aca="1" ref="J375" ca="1">INDIRECT(ADDRESS(($F$2+1-H375)+2,9))</f>
        <v>#NAME?</v>
      </c>
      <c r="K375" s="24" t="e">
        <f t="shared" ca="1" si="27"/>
        <v>#NAME?</v>
      </c>
      <c r="L375" s="24" t="e">
        <f t="shared" ca="1" si="28"/>
        <v>#NAME?</v>
      </c>
      <c r="M375" s="24" t="e">
        <f t="shared" ca="1" si="29"/>
        <v>#NAME?</v>
      </c>
    </row>
    <row r="376" spans="2:13" x14ac:dyDescent="0.25">
      <c r="B376" s="24">
        <f t="shared" ca="1" si="25"/>
        <v>0.90382126332599833</v>
      </c>
      <c r="C376" s="25">
        <f t="shared" ca="1" si="26"/>
        <v>63.036367234261334</v>
      </c>
      <c r="H376" s="24">
        <v>374</v>
      </c>
      <c r="I376" s="24" t="e">
        <f ca="1"/>
        <v>#NAME?</v>
      </c>
      <c r="J376" s="24" t="e">
        <f t="array" aca="1" ref="J376" ca="1">INDIRECT(ADDRESS(($F$2+1-H376)+2,9))</f>
        <v>#NAME?</v>
      </c>
      <c r="K376" s="24" t="e">
        <f t="shared" ca="1" si="27"/>
        <v>#NAME?</v>
      </c>
      <c r="L376" s="24" t="e">
        <f t="shared" ca="1" si="28"/>
        <v>#NAME?</v>
      </c>
      <c r="M376" s="24" t="e">
        <f t="shared" ca="1" si="29"/>
        <v>#NAME?</v>
      </c>
    </row>
    <row r="377" spans="2:13" x14ac:dyDescent="0.25">
      <c r="B377" s="24">
        <f t="shared" ca="1" si="25"/>
        <v>0.47313719348910876</v>
      </c>
      <c r="C377" s="25">
        <f t="shared" ca="1" si="26"/>
        <v>49.32613965759505</v>
      </c>
      <c r="H377" s="24">
        <v>375</v>
      </c>
      <c r="I377" s="24" t="e">
        <f ca="1"/>
        <v>#NAME?</v>
      </c>
      <c r="J377" s="24" t="e">
        <f t="array" aca="1" ref="J377" ca="1">INDIRECT(ADDRESS(($F$2+1-H377)+2,9))</f>
        <v>#NAME?</v>
      </c>
      <c r="K377" s="24" t="e">
        <f t="shared" ca="1" si="27"/>
        <v>#NAME?</v>
      </c>
      <c r="L377" s="24" t="e">
        <f t="shared" ca="1" si="28"/>
        <v>#NAME?</v>
      </c>
      <c r="M377" s="24" t="e">
        <f t="shared" ca="1" si="29"/>
        <v>#NAME?</v>
      </c>
    </row>
    <row r="378" spans="2:13" x14ac:dyDescent="0.25">
      <c r="B378" s="24">
        <f t="shared" ca="1" si="25"/>
        <v>0.28342401244120485</v>
      </c>
      <c r="C378" s="25">
        <f t="shared" ca="1" si="26"/>
        <v>44.273002767529825</v>
      </c>
      <c r="H378" s="24">
        <v>376</v>
      </c>
      <c r="I378" s="24" t="e">
        <f ca="1"/>
        <v>#NAME?</v>
      </c>
      <c r="J378" s="24" t="e">
        <f t="array" aca="1" ref="J378" ca="1">INDIRECT(ADDRESS(($F$2+1-H378)+2,9))</f>
        <v>#NAME?</v>
      </c>
      <c r="K378" s="24" t="e">
        <f t="shared" ca="1" si="27"/>
        <v>#NAME?</v>
      </c>
      <c r="L378" s="24" t="e">
        <f t="shared" ca="1" si="28"/>
        <v>#NAME?</v>
      </c>
      <c r="M378" s="24" t="e">
        <f t="shared" ca="1" si="29"/>
        <v>#NAME?</v>
      </c>
    </row>
    <row r="379" spans="2:13" x14ac:dyDescent="0.25">
      <c r="B379" s="24">
        <f t="shared" ca="1" si="25"/>
        <v>0.31568718579590016</v>
      </c>
      <c r="C379" s="25">
        <f t="shared" ca="1" si="26"/>
        <v>45.202066917338321</v>
      </c>
      <c r="H379" s="24">
        <v>377</v>
      </c>
      <c r="I379" s="24" t="e">
        <f ca="1"/>
        <v>#NAME?</v>
      </c>
      <c r="J379" s="24" t="e">
        <f t="array" aca="1" ref="J379" ca="1">INDIRECT(ADDRESS(($F$2+1-H379)+2,9))</f>
        <v>#NAME?</v>
      </c>
      <c r="K379" s="24" t="e">
        <f t="shared" ca="1" si="27"/>
        <v>#NAME?</v>
      </c>
      <c r="L379" s="24" t="e">
        <f t="shared" ca="1" si="28"/>
        <v>#NAME?</v>
      </c>
      <c r="M379" s="24" t="e">
        <f t="shared" ca="1" si="29"/>
        <v>#NAME?</v>
      </c>
    </row>
    <row r="380" spans="2:13" x14ac:dyDescent="0.25">
      <c r="B380" s="24">
        <f t="shared" ca="1" si="25"/>
        <v>0.86998806431254949</v>
      </c>
      <c r="C380" s="25">
        <f t="shared" ca="1" si="26"/>
        <v>61.263347093548575</v>
      </c>
      <c r="H380" s="24">
        <v>378</v>
      </c>
      <c r="I380" s="24" t="e">
        <f ca="1"/>
        <v>#NAME?</v>
      </c>
      <c r="J380" s="24" t="e">
        <f t="array" aca="1" ref="J380" ca="1">INDIRECT(ADDRESS(($F$2+1-H380)+2,9))</f>
        <v>#NAME?</v>
      </c>
      <c r="K380" s="24" t="e">
        <f t="shared" ca="1" si="27"/>
        <v>#NAME?</v>
      </c>
      <c r="L380" s="24" t="e">
        <f t="shared" ca="1" si="28"/>
        <v>#NAME?</v>
      </c>
      <c r="M380" s="24" t="e">
        <f t="shared" ca="1" si="29"/>
        <v>#NAME?</v>
      </c>
    </row>
    <row r="381" spans="2:13" x14ac:dyDescent="0.25">
      <c r="B381" s="24">
        <f t="shared" ca="1" si="25"/>
        <v>0.97565801704782673</v>
      </c>
      <c r="C381" s="25">
        <f t="shared" ca="1" si="26"/>
        <v>69.713490379085414</v>
      </c>
      <c r="H381" s="24">
        <v>379</v>
      </c>
      <c r="I381" s="24" t="e">
        <f ca="1"/>
        <v>#NAME?</v>
      </c>
      <c r="J381" s="24" t="e">
        <f t="array" aca="1" ref="J381" ca="1">INDIRECT(ADDRESS(($F$2+1-H381)+2,9))</f>
        <v>#NAME?</v>
      </c>
      <c r="K381" s="24" t="e">
        <f t="shared" ca="1" si="27"/>
        <v>#NAME?</v>
      </c>
      <c r="L381" s="24" t="e">
        <f t="shared" ca="1" si="28"/>
        <v>#NAME?</v>
      </c>
      <c r="M381" s="24" t="e">
        <f t="shared" ca="1" si="29"/>
        <v>#NAME?</v>
      </c>
    </row>
    <row r="382" spans="2:13" x14ac:dyDescent="0.25">
      <c r="B382" s="24">
        <f t="shared" ca="1" si="25"/>
        <v>0.46987119473680172</v>
      </c>
      <c r="C382" s="25">
        <f t="shared" ca="1" si="26"/>
        <v>49.244063511279883</v>
      </c>
      <c r="H382" s="24">
        <v>380</v>
      </c>
      <c r="I382" s="24" t="e">
        <f ca="1"/>
        <v>#NAME?</v>
      </c>
      <c r="J382" s="24" t="e">
        <f t="array" aca="1" ref="J382" ca="1">INDIRECT(ADDRESS(($F$2+1-H382)+2,9))</f>
        <v>#NAME?</v>
      </c>
      <c r="K382" s="24" t="e">
        <f t="shared" ca="1" si="27"/>
        <v>#NAME?</v>
      </c>
      <c r="L382" s="24" t="e">
        <f t="shared" ca="1" si="28"/>
        <v>#NAME?</v>
      </c>
      <c r="M382" s="24" t="e">
        <f t="shared" ca="1" si="29"/>
        <v>#NAME?</v>
      </c>
    </row>
    <row r="383" spans="2:13" x14ac:dyDescent="0.25">
      <c r="B383" s="24">
        <f t="shared" ca="1" si="25"/>
        <v>0.89620635657205527</v>
      </c>
      <c r="C383" s="25">
        <f t="shared" ca="1" si="26"/>
        <v>62.602275506588398</v>
      </c>
      <c r="H383" s="24">
        <v>381</v>
      </c>
      <c r="I383" s="24" t="e">
        <f ca="1"/>
        <v>#NAME?</v>
      </c>
      <c r="J383" s="24" t="e">
        <f t="array" aca="1" ref="J383" ca="1">INDIRECT(ADDRESS(($F$2+1-H383)+2,9))</f>
        <v>#NAME?</v>
      </c>
      <c r="K383" s="24" t="e">
        <f t="shared" ca="1" si="27"/>
        <v>#NAME?</v>
      </c>
      <c r="L383" s="24" t="e">
        <f t="shared" ca="1" si="28"/>
        <v>#NAME?</v>
      </c>
      <c r="M383" s="24" t="e">
        <f t="shared" ca="1" si="29"/>
        <v>#NAME?</v>
      </c>
    </row>
    <row r="384" spans="2:13" x14ac:dyDescent="0.25">
      <c r="B384" s="24">
        <f t="shared" ca="1" si="25"/>
        <v>0.15921582058883255</v>
      </c>
      <c r="C384" s="25">
        <f t="shared" ca="1" si="26"/>
        <v>40.023139941190102</v>
      </c>
      <c r="H384" s="24">
        <v>382</v>
      </c>
      <c r="I384" s="24" t="e">
        <f ca="1"/>
        <v>#NAME?</v>
      </c>
      <c r="J384" s="24" t="e">
        <f t="array" aca="1" ref="J384" ca="1">INDIRECT(ADDRESS(($F$2+1-H384)+2,9))</f>
        <v>#NAME?</v>
      </c>
      <c r="K384" s="24" t="e">
        <f t="shared" ca="1" si="27"/>
        <v>#NAME?</v>
      </c>
      <c r="L384" s="24" t="e">
        <f t="shared" ca="1" si="28"/>
        <v>#NAME?</v>
      </c>
      <c r="M384" s="24" t="e">
        <f t="shared" ca="1" si="29"/>
        <v>#NAME?</v>
      </c>
    </row>
    <row r="385" spans="2:13" x14ac:dyDescent="0.25">
      <c r="B385" s="24">
        <f t="shared" ca="1" si="25"/>
        <v>0.20761371234981096</v>
      </c>
      <c r="C385" s="25">
        <f t="shared" ca="1" si="26"/>
        <v>41.852709563547464</v>
      </c>
      <c r="H385" s="24">
        <v>383</v>
      </c>
      <c r="I385" s="24" t="e">
        <f ca="1"/>
        <v>#NAME?</v>
      </c>
      <c r="J385" s="24" t="e">
        <f t="array" aca="1" ref="J385" ca="1">INDIRECT(ADDRESS(($F$2+1-H385)+2,9))</f>
        <v>#NAME?</v>
      </c>
      <c r="K385" s="24" t="e">
        <f t="shared" ca="1" si="27"/>
        <v>#NAME?</v>
      </c>
      <c r="L385" s="24" t="e">
        <f t="shared" ca="1" si="28"/>
        <v>#NAME?</v>
      </c>
      <c r="M385" s="24" t="e">
        <f t="shared" ca="1" si="29"/>
        <v>#NAME?</v>
      </c>
    </row>
    <row r="386" spans="2:13" x14ac:dyDescent="0.25">
      <c r="B386" s="24">
        <f t="shared" ca="1" si="25"/>
        <v>0.96302321359667198</v>
      </c>
      <c r="C386" s="25">
        <f t="shared" ca="1" si="26"/>
        <v>67.869004931342687</v>
      </c>
      <c r="H386" s="24">
        <v>384</v>
      </c>
      <c r="I386" s="24" t="e">
        <f ca="1"/>
        <v>#NAME?</v>
      </c>
      <c r="J386" s="24" t="e">
        <f t="array" aca="1" ref="J386" ca="1">INDIRECT(ADDRESS(($F$2+1-H386)+2,9))</f>
        <v>#NAME?</v>
      </c>
      <c r="K386" s="24" t="e">
        <f t="shared" ca="1" si="27"/>
        <v>#NAME?</v>
      </c>
      <c r="L386" s="24" t="e">
        <f t="shared" ca="1" si="28"/>
        <v>#NAME?</v>
      </c>
      <c r="M386" s="24" t="e">
        <f t="shared" ca="1" si="29"/>
        <v>#NAME?</v>
      </c>
    </row>
    <row r="387" spans="2:13" x14ac:dyDescent="0.25">
      <c r="B387" s="24">
        <f t="shared" ca="1" si="25"/>
        <v>0.51438324453319151</v>
      </c>
      <c r="C387" s="25">
        <f t="shared" ca="1" si="26"/>
        <v>50.360612616686588</v>
      </c>
      <c r="H387" s="24">
        <v>385</v>
      </c>
      <c r="I387" s="24" t="e">
        <f ca="1"/>
        <v>#NAME?</v>
      </c>
      <c r="J387" s="24" t="e">
        <f t="array" aca="1" ref="J387" ca="1">INDIRECT(ADDRESS(($F$2+1-H387)+2,9))</f>
        <v>#NAME?</v>
      </c>
      <c r="K387" s="24" t="e">
        <f t="shared" ca="1" si="27"/>
        <v>#NAME?</v>
      </c>
      <c r="L387" s="24" t="e">
        <f t="shared" ca="1" si="28"/>
        <v>#NAME?</v>
      </c>
      <c r="M387" s="24" t="e">
        <f t="shared" ca="1" si="29"/>
        <v>#NAME?</v>
      </c>
    </row>
    <row r="388" spans="2:13" x14ac:dyDescent="0.25">
      <c r="B388" s="24">
        <f t="shared" ref="B388:B451" ca="1" si="30">RAND()</f>
        <v>0.91024731206913634</v>
      </c>
      <c r="C388" s="25">
        <f t="shared" ref="C388:C451" ca="1" si="31">_xlfn.NORM.INV(B388,50,10)</f>
        <v>63.422795367080326</v>
      </c>
      <c r="H388" s="24">
        <v>386</v>
      </c>
      <c r="I388" s="24" t="e">
        <f ca="1"/>
        <v>#NAME?</v>
      </c>
      <c r="J388" s="24" t="e">
        <f t="array" aca="1" ref="J388" ca="1">INDIRECT(ADDRESS(($F$2+1-H388)+2,9))</f>
        <v>#NAME?</v>
      </c>
      <c r="K388" s="24" t="e">
        <f t="shared" ref="K388:K451" ca="1" si="32">_xlfn.NORM.DIST(I388,$F$5,$F$6,TRUE)</f>
        <v>#NAME?</v>
      </c>
      <c r="L388" s="24" t="e">
        <f t="shared" ref="L388:L451" ca="1" si="33">_xlfn.NORM.DIST(J388,$F$5,$F$6,TRUE)</f>
        <v>#NAME?</v>
      </c>
      <c r="M388" s="24" t="e">
        <f t="shared" ca="1" si="29"/>
        <v>#NAME?</v>
      </c>
    </row>
    <row r="389" spans="2:13" x14ac:dyDescent="0.25">
      <c r="B389" s="24">
        <f t="shared" ca="1" si="30"/>
        <v>0.31214319315858319</v>
      </c>
      <c r="C389" s="25">
        <f t="shared" ca="1" si="31"/>
        <v>45.102154806419819</v>
      </c>
      <c r="H389" s="24">
        <v>387</v>
      </c>
      <c r="I389" s="24" t="e">
        <f ca="1"/>
        <v>#NAME?</v>
      </c>
      <c r="J389" s="24" t="e">
        <f t="array" aca="1" ref="J389" ca="1">INDIRECT(ADDRESS(($F$2+1-H389)+2,9))</f>
        <v>#NAME?</v>
      </c>
      <c r="K389" s="24" t="e">
        <f t="shared" ca="1" si="32"/>
        <v>#NAME?</v>
      </c>
      <c r="L389" s="24" t="e">
        <f t="shared" ca="1" si="33"/>
        <v>#NAME?</v>
      </c>
      <c r="M389" s="24" t="e">
        <f t="shared" ref="M389:M452" ca="1" si="34">((2*H389-1)/$F$2)*(LN(K389)+LN(1-L389))</f>
        <v>#NAME?</v>
      </c>
    </row>
    <row r="390" spans="2:13" x14ac:dyDescent="0.25">
      <c r="B390" s="24">
        <f t="shared" ca="1" si="30"/>
        <v>0.93352838195849119</v>
      </c>
      <c r="C390" s="25">
        <f t="shared" ca="1" si="31"/>
        <v>65.025960752783902</v>
      </c>
      <c r="H390" s="24">
        <v>388</v>
      </c>
      <c r="I390" s="24" t="e">
        <f ca="1"/>
        <v>#NAME?</v>
      </c>
      <c r="J390" s="24" t="e">
        <f t="array" aca="1" ref="J390" ca="1">INDIRECT(ADDRESS(($F$2+1-H390)+2,9))</f>
        <v>#NAME?</v>
      </c>
      <c r="K390" s="24" t="e">
        <f t="shared" ca="1" si="32"/>
        <v>#NAME?</v>
      </c>
      <c r="L390" s="24" t="e">
        <f t="shared" ca="1" si="33"/>
        <v>#NAME?</v>
      </c>
      <c r="M390" s="24" t="e">
        <f t="shared" ca="1" si="34"/>
        <v>#NAME?</v>
      </c>
    </row>
    <row r="391" spans="2:13" x14ac:dyDescent="0.25">
      <c r="B391" s="24">
        <f t="shared" ca="1" si="30"/>
        <v>0.98645565432541482</v>
      </c>
      <c r="C391" s="25">
        <f t="shared" ca="1" si="31"/>
        <v>72.102373893225604</v>
      </c>
      <c r="H391" s="24">
        <v>389</v>
      </c>
      <c r="I391" s="24" t="e">
        <f ca="1"/>
        <v>#NAME?</v>
      </c>
      <c r="J391" s="24" t="e">
        <f t="array" aca="1" ref="J391" ca="1">INDIRECT(ADDRESS(($F$2+1-H391)+2,9))</f>
        <v>#NAME?</v>
      </c>
      <c r="K391" s="24" t="e">
        <f t="shared" ca="1" si="32"/>
        <v>#NAME?</v>
      </c>
      <c r="L391" s="24" t="e">
        <f t="shared" ca="1" si="33"/>
        <v>#NAME?</v>
      </c>
      <c r="M391" s="24" t="e">
        <f t="shared" ca="1" si="34"/>
        <v>#NAME?</v>
      </c>
    </row>
    <row r="392" spans="2:13" x14ac:dyDescent="0.25">
      <c r="B392" s="24">
        <f t="shared" ca="1" si="30"/>
        <v>0.59424402497219053</v>
      </c>
      <c r="C392" s="25">
        <f t="shared" ca="1" si="31"/>
        <v>52.384759711484264</v>
      </c>
      <c r="H392" s="24">
        <v>390</v>
      </c>
      <c r="I392" s="24" t="e">
        <f ca="1"/>
        <v>#NAME?</v>
      </c>
      <c r="J392" s="24" t="e">
        <f t="array" aca="1" ref="J392" ca="1">INDIRECT(ADDRESS(($F$2+1-H392)+2,9))</f>
        <v>#NAME?</v>
      </c>
      <c r="K392" s="24" t="e">
        <f t="shared" ca="1" si="32"/>
        <v>#NAME?</v>
      </c>
      <c r="L392" s="24" t="e">
        <f t="shared" ca="1" si="33"/>
        <v>#NAME?</v>
      </c>
      <c r="M392" s="24" t="e">
        <f t="shared" ca="1" si="34"/>
        <v>#NAME?</v>
      </c>
    </row>
    <row r="393" spans="2:13" x14ac:dyDescent="0.25">
      <c r="B393" s="24">
        <f t="shared" ca="1" si="30"/>
        <v>4.2775480455720882E-2</v>
      </c>
      <c r="C393" s="25">
        <f t="shared" ca="1" si="31"/>
        <v>32.806516496115037</v>
      </c>
      <c r="H393" s="24">
        <v>391</v>
      </c>
      <c r="I393" s="24" t="e">
        <f ca="1"/>
        <v>#NAME?</v>
      </c>
      <c r="J393" s="24" t="e">
        <f t="array" aca="1" ref="J393" ca="1">INDIRECT(ADDRESS(($F$2+1-H393)+2,9))</f>
        <v>#NAME?</v>
      </c>
      <c r="K393" s="24" t="e">
        <f t="shared" ca="1" si="32"/>
        <v>#NAME?</v>
      </c>
      <c r="L393" s="24" t="e">
        <f t="shared" ca="1" si="33"/>
        <v>#NAME?</v>
      </c>
      <c r="M393" s="24" t="e">
        <f t="shared" ca="1" si="34"/>
        <v>#NAME?</v>
      </c>
    </row>
    <row r="394" spans="2:13" x14ac:dyDescent="0.25">
      <c r="B394" s="24">
        <f t="shared" ca="1" si="30"/>
        <v>0.80085959309963584</v>
      </c>
      <c r="C394" s="25">
        <f t="shared" ca="1" si="31"/>
        <v>58.446956053047373</v>
      </c>
      <c r="H394" s="24">
        <v>392</v>
      </c>
      <c r="I394" s="24" t="e">
        <f ca="1"/>
        <v>#NAME?</v>
      </c>
      <c r="J394" s="24" t="e">
        <f t="array" aca="1" ref="J394" ca="1">INDIRECT(ADDRESS(($F$2+1-H394)+2,9))</f>
        <v>#NAME?</v>
      </c>
      <c r="K394" s="24" t="e">
        <f t="shared" ca="1" si="32"/>
        <v>#NAME?</v>
      </c>
      <c r="L394" s="24" t="e">
        <f t="shared" ca="1" si="33"/>
        <v>#NAME?</v>
      </c>
      <c r="M394" s="24" t="e">
        <f t="shared" ca="1" si="34"/>
        <v>#NAME?</v>
      </c>
    </row>
    <row r="395" spans="2:13" x14ac:dyDescent="0.25">
      <c r="B395" s="24">
        <f t="shared" ca="1" si="30"/>
        <v>0.41634048025312564</v>
      </c>
      <c r="C395" s="25">
        <f t="shared" ca="1" si="31"/>
        <v>47.887355998263423</v>
      </c>
      <c r="H395" s="24">
        <v>393</v>
      </c>
      <c r="I395" s="24" t="e">
        <f ca="1"/>
        <v>#NAME?</v>
      </c>
      <c r="J395" s="24" t="e">
        <f t="array" aca="1" ref="J395" ca="1">INDIRECT(ADDRESS(($F$2+1-H395)+2,9))</f>
        <v>#NAME?</v>
      </c>
      <c r="K395" s="24" t="e">
        <f t="shared" ca="1" si="32"/>
        <v>#NAME?</v>
      </c>
      <c r="L395" s="24" t="e">
        <f t="shared" ca="1" si="33"/>
        <v>#NAME?</v>
      </c>
      <c r="M395" s="24" t="e">
        <f t="shared" ca="1" si="34"/>
        <v>#NAME?</v>
      </c>
    </row>
    <row r="396" spans="2:13" x14ac:dyDescent="0.25">
      <c r="B396" s="24">
        <f t="shared" ca="1" si="30"/>
        <v>0.44566788883713049</v>
      </c>
      <c r="C396" s="25">
        <f t="shared" ca="1" si="31"/>
        <v>48.633858327754936</v>
      </c>
      <c r="H396" s="24">
        <v>394</v>
      </c>
      <c r="I396" s="24" t="e">
        <f ca="1"/>
        <v>#NAME?</v>
      </c>
      <c r="J396" s="24" t="e">
        <f t="array" aca="1" ref="J396" ca="1">INDIRECT(ADDRESS(($F$2+1-H396)+2,9))</f>
        <v>#NAME?</v>
      </c>
      <c r="K396" s="24" t="e">
        <f t="shared" ca="1" si="32"/>
        <v>#NAME?</v>
      </c>
      <c r="L396" s="24" t="e">
        <f t="shared" ca="1" si="33"/>
        <v>#NAME?</v>
      </c>
      <c r="M396" s="24" t="e">
        <f t="shared" ca="1" si="34"/>
        <v>#NAME?</v>
      </c>
    </row>
    <row r="397" spans="2:13" x14ac:dyDescent="0.25">
      <c r="B397" s="24">
        <f t="shared" ca="1" si="30"/>
        <v>0.48411977883897095</v>
      </c>
      <c r="C397" s="25">
        <f t="shared" ca="1" si="31"/>
        <v>49.601836707279112</v>
      </c>
      <c r="H397" s="24">
        <v>395</v>
      </c>
      <c r="I397" s="24" t="e">
        <f ca="1"/>
        <v>#NAME?</v>
      </c>
      <c r="J397" s="24" t="e">
        <f t="array" aca="1" ref="J397" ca="1">INDIRECT(ADDRESS(($F$2+1-H397)+2,9))</f>
        <v>#NAME?</v>
      </c>
      <c r="K397" s="24" t="e">
        <f t="shared" ca="1" si="32"/>
        <v>#NAME?</v>
      </c>
      <c r="L397" s="24" t="e">
        <f t="shared" ca="1" si="33"/>
        <v>#NAME?</v>
      </c>
      <c r="M397" s="24" t="e">
        <f t="shared" ca="1" si="34"/>
        <v>#NAME?</v>
      </c>
    </row>
    <row r="398" spans="2:13" x14ac:dyDescent="0.25">
      <c r="B398" s="24">
        <f t="shared" ca="1" si="30"/>
        <v>3.5356464616272842E-2</v>
      </c>
      <c r="C398" s="25">
        <f t="shared" ca="1" si="31"/>
        <v>31.926834000377234</v>
      </c>
      <c r="H398" s="24">
        <v>396</v>
      </c>
      <c r="I398" s="24" t="e">
        <f ca="1"/>
        <v>#NAME?</v>
      </c>
      <c r="J398" s="24" t="e">
        <f t="array" aca="1" ref="J398" ca="1">INDIRECT(ADDRESS(($F$2+1-H398)+2,9))</f>
        <v>#NAME?</v>
      </c>
      <c r="K398" s="24" t="e">
        <f t="shared" ca="1" si="32"/>
        <v>#NAME?</v>
      </c>
      <c r="L398" s="24" t="e">
        <f t="shared" ca="1" si="33"/>
        <v>#NAME?</v>
      </c>
      <c r="M398" s="24" t="e">
        <f t="shared" ca="1" si="34"/>
        <v>#NAME?</v>
      </c>
    </row>
    <row r="399" spans="2:13" x14ac:dyDescent="0.25">
      <c r="B399" s="24">
        <f t="shared" ca="1" si="30"/>
        <v>0.27373509262938234</v>
      </c>
      <c r="C399" s="25">
        <f t="shared" ca="1" si="31"/>
        <v>43.984446914502882</v>
      </c>
      <c r="H399" s="24">
        <v>397</v>
      </c>
      <c r="I399" s="24" t="e">
        <f ca="1"/>
        <v>#NAME?</v>
      </c>
      <c r="J399" s="24" t="e">
        <f t="array" aca="1" ref="J399" ca="1">INDIRECT(ADDRESS(($F$2+1-H399)+2,9))</f>
        <v>#NAME?</v>
      </c>
      <c r="K399" s="24" t="e">
        <f t="shared" ca="1" si="32"/>
        <v>#NAME?</v>
      </c>
      <c r="L399" s="24" t="e">
        <f t="shared" ca="1" si="33"/>
        <v>#NAME?</v>
      </c>
      <c r="M399" s="24" t="e">
        <f t="shared" ca="1" si="34"/>
        <v>#NAME?</v>
      </c>
    </row>
    <row r="400" spans="2:13" x14ac:dyDescent="0.25">
      <c r="B400" s="24">
        <f t="shared" ca="1" si="30"/>
        <v>0.16742035604646688</v>
      </c>
      <c r="C400" s="25">
        <f t="shared" ca="1" si="31"/>
        <v>40.355906015179926</v>
      </c>
      <c r="H400" s="24">
        <v>398</v>
      </c>
      <c r="I400" s="24" t="e">
        <f ca="1"/>
        <v>#NAME?</v>
      </c>
      <c r="J400" s="24" t="e">
        <f t="array" aca="1" ref="J400" ca="1">INDIRECT(ADDRESS(($F$2+1-H400)+2,9))</f>
        <v>#NAME?</v>
      </c>
      <c r="K400" s="24" t="e">
        <f t="shared" ca="1" si="32"/>
        <v>#NAME?</v>
      </c>
      <c r="L400" s="24" t="e">
        <f t="shared" ca="1" si="33"/>
        <v>#NAME?</v>
      </c>
      <c r="M400" s="24" t="e">
        <f t="shared" ca="1" si="34"/>
        <v>#NAME?</v>
      </c>
    </row>
    <row r="401" spans="2:13" x14ac:dyDescent="0.25">
      <c r="B401" s="24">
        <f t="shared" ca="1" si="30"/>
        <v>0.38932586894128218</v>
      </c>
      <c r="C401" s="25">
        <f t="shared" ca="1" si="31"/>
        <v>47.189235165873036</v>
      </c>
      <c r="H401" s="24">
        <v>399</v>
      </c>
      <c r="I401" s="24" t="e">
        <f ca="1"/>
        <v>#NAME?</v>
      </c>
      <c r="J401" s="24" t="e">
        <f t="array" aca="1" ref="J401" ca="1">INDIRECT(ADDRESS(($F$2+1-H401)+2,9))</f>
        <v>#NAME?</v>
      </c>
      <c r="K401" s="24" t="e">
        <f t="shared" ca="1" si="32"/>
        <v>#NAME?</v>
      </c>
      <c r="L401" s="24" t="e">
        <f t="shared" ca="1" si="33"/>
        <v>#NAME?</v>
      </c>
      <c r="M401" s="24" t="e">
        <f t="shared" ca="1" si="34"/>
        <v>#NAME?</v>
      </c>
    </row>
    <row r="402" spans="2:13" x14ac:dyDescent="0.25">
      <c r="B402" s="24">
        <f t="shared" ca="1" si="30"/>
        <v>1.7694634064617576E-2</v>
      </c>
      <c r="C402" s="25">
        <f t="shared" ca="1" si="31"/>
        <v>28.961240355974628</v>
      </c>
      <c r="H402" s="24">
        <v>400</v>
      </c>
      <c r="I402" s="24" t="e">
        <f ca="1"/>
        <v>#NAME?</v>
      </c>
      <c r="J402" s="24" t="e">
        <f t="array" aca="1" ref="J402" ca="1">INDIRECT(ADDRESS(($F$2+1-H402)+2,9))</f>
        <v>#NAME?</v>
      </c>
      <c r="K402" s="24" t="e">
        <f t="shared" ca="1" si="32"/>
        <v>#NAME?</v>
      </c>
      <c r="L402" s="24" t="e">
        <f t="shared" ca="1" si="33"/>
        <v>#NAME?</v>
      </c>
      <c r="M402" s="24" t="e">
        <f t="shared" ca="1" si="34"/>
        <v>#NAME?</v>
      </c>
    </row>
    <row r="403" spans="2:13" x14ac:dyDescent="0.25">
      <c r="B403" s="24">
        <f t="shared" ca="1" si="30"/>
        <v>0.8967697175725946</v>
      </c>
      <c r="C403" s="25">
        <f t="shared" ca="1" si="31"/>
        <v>62.633579610873227</v>
      </c>
      <c r="H403" s="24">
        <v>401</v>
      </c>
      <c r="I403" s="24" t="e">
        <f ca="1"/>
        <v>#NAME?</v>
      </c>
      <c r="J403" s="24" t="e">
        <f t="array" aca="1" ref="J403" ca="1">INDIRECT(ADDRESS(($F$2+1-H403)+2,9))</f>
        <v>#NAME?</v>
      </c>
      <c r="K403" s="24" t="e">
        <f t="shared" ca="1" si="32"/>
        <v>#NAME?</v>
      </c>
      <c r="L403" s="24" t="e">
        <f t="shared" ca="1" si="33"/>
        <v>#NAME?</v>
      </c>
      <c r="M403" s="24" t="e">
        <f t="shared" ca="1" si="34"/>
        <v>#NAME?</v>
      </c>
    </row>
    <row r="404" spans="2:13" x14ac:dyDescent="0.25">
      <c r="B404" s="24">
        <f t="shared" ca="1" si="30"/>
        <v>0.93747207253816023</v>
      </c>
      <c r="C404" s="25">
        <f t="shared" ca="1" si="31"/>
        <v>65.338935017210673</v>
      </c>
      <c r="H404" s="24">
        <v>402</v>
      </c>
      <c r="I404" s="24" t="e">
        <f ca="1"/>
        <v>#NAME?</v>
      </c>
      <c r="J404" s="24" t="e">
        <f t="array" aca="1" ref="J404" ca="1">INDIRECT(ADDRESS(($F$2+1-H404)+2,9))</f>
        <v>#NAME?</v>
      </c>
      <c r="K404" s="24" t="e">
        <f t="shared" ca="1" si="32"/>
        <v>#NAME?</v>
      </c>
      <c r="L404" s="24" t="e">
        <f t="shared" ca="1" si="33"/>
        <v>#NAME?</v>
      </c>
      <c r="M404" s="24" t="e">
        <f t="shared" ca="1" si="34"/>
        <v>#NAME?</v>
      </c>
    </row>
    <row r="405" spans="2:13" x14ac:dyDescent="0.25">
      <c r="B405" s="24">
        <f t="shared" ca="1" si="30"/>
        <v>0.38267387060295466</v>
      </c>
      <c r="C405" s="25">
        <f t="shared" ca="1" si="31"/>
        <v>47.015342869044765</v>
      </c>
      <c r="H405" s="24">
        <v>403</v>
      </c>
      <c r="I405" s="24" t="e">
        <f ca="1"/>
        <v>#NAME?</v>
      </c>
      <c r="J405" s="24" t="e">
        <f t="array" aca="1" ref="J405" ca="1">INDIRECT(ADDRESS(($F$2+1-H405)+2,9))</f>
        <v>#NAME?</v>
      </c>
      <c r="K405" s="24" t="e">
        <f t="shared" ca="1" si="32"/>
        <v>#NAME?</v>
      </c>
      <c r="L405" s="24" t="e">
        <f t="shared" ca="1" si="33"/>
        <v>#NAME?</v>
      </c>
      <c r="M405" s="24" t="e">
        <f t="shared" ca="1" si="34"/>
        <v>#NAME?</v>
      </c>
    </row>
    <row r="406" spans="2:13" x14ac:dyDescent="0.25">
      <c r="B406" s="24">
        <f t="shared" ca="1" si="30"/>
        <v>0.15889169191041452</v>
      </c>
      <c r="C406" s="25">
        <f t="shared" ca="1" si="31"/>
        <v>40.009766577188692</v>
      </c>
      <c r="H406" s="24">
        <v>404</v>
      </c>
      <c r="I406" s="24" t="e">
        <f ca="1"/>
        <v>#NAME?</v>
      </c>
      <c r="J406" s="24" t="e">
        <f t="array" aca="1" ref="J406" ca="1">INDIRECT(ADDRESS(($F$2+1-H406)+2,9))</f>
        <v>#NAME?</v>
      </c>
      <c r="K406" s="24" t="e">
        <f t="shared" ca="1" si="32"/>
        <v>#NAME?</v>
      </c>
      <c r="L406" s="24" t="e">
        <f t="shared" ca="1" si="33"/>
        <v>#NAME?</v>
      </c>
      <c r="M406" s="24" t="e">
        <f t="shared" ca="1" si="34"/>
        <v>#NAME?</v>
      </c>
    </row>
    <row r="407" spans="2:13" x14ac:dyDescent="0.25">
      <c r="B407" s="24">
        <f t="shared" ca="1" si="30"/>
        <v>0.85618814317604419</v>
      </c>
      <c r="C407" s="25">
        <f t="shared" ca="1" si="31"/>
        <v>60.633489957079966</v>
      </c>
      <c r="H407" s="24">
        <v>405</v>
      </c>
      <c r="I407" s="24" t="e">
        <f ca="1"/>
        <v>#NAME?</v>
      </c>
      <c r="J407" s="24" t="e">
        <f t="array" aca="1" ref="J407" ca="1">INDIRECT(ADDRESS(($F$2+1-H407)+2,9))</f>
        <v>#NAME?</v>
      </c>
      <c r="K407" s="24" t="e">
        <f t="shared" ca="1" si="32"/>
        <v>#NAME?</v>
      </c>
      <c r="L407" s="24" t="e">
        <f t="shared" ca="1" si="33"/>
        <v>#NAME?</v>
      </c>
      <c r="M407" s="24" t="e">
        <f t="shared" ca="1" si="34"/>
        <v>#NAME?</v>
      </c>
    </row>
    <row r="408" spans="2:13" x14ac:dyDescent="0.25">
      <c r="B408" s="24">
        <f t="shared" ca="1" si="30"/>
        <v>0.52013325211411132</v>
      </c>
      <c r="C408" s="25">
        <f t="shared" ca="1" si="31"/>
        <v>50.504880201426872</v>
      </c>
      <c r="H408" s="24">
        <v>406</v>
      </c>
      <c r="I408" s="24" t="e">
        <f ca="1"/>
        <v>#NAME?</v>
      </c>
      <c r="J408" s="24" t="e">
        <f t="array" aca="1" ref="J408" ca="1">INDIRECT(ADDRESS(($F$2+1-H408)+2,9))</f>
        <v>#NAME?</v>
      </c>
      <c r="K408" s="24" t="e">
        <f t="shared" ca="1" si="32"/>
        <v>#NAME?</v>
      </c>
      <c r="L408" s="24" t="e">
        <f t="shared" ca="1" si="33"/>
        <v>#NAME?</v>
      </c>
      <c r="M408" s="24" t="e">
        <f t="shared" ca="1" si="34"/>
        <v>#NAME?</v>
      </c>
    </row>
    <row r="409" spans="2:13" x14ac:dyDescent="0.25">
      <c r="B409" s="24">
        <f t="shared" ca="1" si="30"/>
        <v>0.76557452328758591</v>
      </c>
      <c r="C409" s="25">
        <f t="shared" ca="1" si="31"/>
        <v>57.243498931951649</v>
      </c>
      <c r="H409" s="24">
        <v>407</v>
      </c>
      <c r="I409" s="24" t="e">
        <f ca="1"/>
        <v>#NAME?</v>
      </c>
      <c r="J409" s="24" t="e">
        <f t="array" aca="1" ref="J409" ca="1">INDIRECT(ADDRESS(($F$2+1-H409)+2,9))</f>
        <v>#NAME?</v>
      </c>
      <c r="K409" s="24" t="e">
        <f t="shared" ca="1" si="32"/>
        <v>#NAME?</v>
      </c>
      <c r="L409" s="24" t="e">
        <f t="shared" ca="1" si="33"/>
        <v>#NAME?</v>
      </c>
      <c r="M409" s="24" t="e">
        <f t="shared" ca="1" si="34"/>
        <v>#NAME?</v>
      </c>
    </row>
    <row r="410" spans="2:13" x14ac:dyDescent="0.25">
      <c r="B410" s="24">
        <f t="shared" ca="1" si="30"/>
        <v>0.42892471710854574</v>
      </c>
      <c r="C410" s="25">
        <f t="shared" ca="1" si="31"/>
        <v>48.208875854221944</v>
      </c>
      <c r="H410" s="24">
        <v>408</v>
      </c>
      <c r="I410" s="24" t="e">
        <f ca="1"/>
        <v>#NAME?</v>
      </c>
      <c r="J410" s="24" t="e">
        <f t="array" aca="1" ref="J410" ca="1">INDIRECT(ADDRESS(($F$2+1-H410)+2,9))</f>
        <v>#NAME?</v>
      </c>
      <c r="K410" s="24" t="e">
        <f t="shared" ca="1" si="32"/>
        <v>#NAME?</v>
      </c>
      <c r="L410" s="24" t="e">
        <f t="shared" ca="1" si="33"/>
        <v>#NAME?</v>
      </c>
      <c r="M410" s="24" t="e">
        <f t="shared" ca="1" si="34"/>
        <v>#NAME?</v>
      </c>
    </row>
    <row r="411" spans="2:13" x14ac:dyDescent="0.25">
      <c r="B411" s="24">
        <f t="shared" ca="1" si="30"/>
        <v>0.49455605290088522</v>
      </c>
      <c r="C411" s="25">
        <f t="shared" ca="1" si="31"/>
        <v>49.863536247415027</v>
      </c>
      <c r="H411" s="24">
        <v>409</v>
      </c>
      <c r="I411" s="24" t="e">
        <f ca="1"/>
        <v>#NAME?</v>
      </c>
      <c r="J411" s="24" t="e">
        <f t="array" aca="1" ref="J411" ca="1">INDIRECT(ADDRESS(($F$2+1-H411)+2,9))</f>
        <v>#NAME?</v>
      </c>
      <c r="K411" s="24" t="e">
        <f t="shared" ca="1" si="32"/>
        <v>#NAME?</v>
      </c>
      <c r="L411" s="24" t="e">
        <f t="shared" ca="1" si="33"/>
        <v>#NAME?</v>
      </c>
      <c r="M411" s="24" t="e">
        <f t="shared" ca="1" si="34"/>
        <v>#NAME?</v>
      </c>
    </row>
    <row r="412" spans="2:13" x14ac:dyDescent="0.25">
      <c r="B412" s="24">
        <f t="shared" ca="1" si="30"/>
        <v>0.37459292773961217</v>
      </c>
      <c r="C412" s="25">
        <f t="shared" ca="1" si="31"/>
        <v>46.802869359160802</v>
      </c>
      <c r="H412" s="24">
        <v>410</v>
      </c>
      <c r="I412" s="24" t="e">
        <f ca="1"/>
        <v>#NAME?</v>
      </c>
      <c r="J412" s="24" t="e">
        <f t="array" aca="1" ref="J412" ca="1">INDIRECT(ADDRESS(($F$2+1-H412)+2,9))</f>
        <v>#NAME?</v>
      </c>
      <c r="K412" s="24" t="e">
        <f t="shared" ca="1" si="32"/>
        <v>#NAME?</v>
      </c>
      <c r="L412" s="24" t="e">
        <f t="shared" ca="1" si="33"/>
        <v>#NAME?</v>
      </c>
      <c r="M412" s="24" t="e">
        <f t="shared" ca="1" si="34"/>
        <v>#NAME?</v>
      </c>
    </row>
    <row r="413" spans="2:13" x14ac:dyDescent="0.25">
      <c r="B413" s="24">
        <f t="shared" ca="1" si="30"/>
        <v>0.72965953025804109</v>
      </c>
      <c r="C413" s="25">
        <f t="shared" ca="1" si="31"/>
        <v>56.117836033343224</v>
      </c>
      <c r="H413" s="24">
        <v>411</v>
      </c>
      <c r="I413" s="24" t="e">
        <f ca="1"/>
        <v>#NAME?</v>
      </c>
      <c r="J413" s="24" t="e">
        <f t="array" aca="1" ref="J413" ca="1">INDIRECT(ADDRESS(($F$2+1-H413)+2,9))</f>
        <v>#NAME?</v>
      </c>
      <c r="K413" s="24" t="e">
        <f t="shared" ca="1" si="32"/>
        <v>#NAME?</v>
      </c>
      <c r="L413" s="24" t="e">
        <f t="shared" ca="1" si="33"/>
        <v>#NAME?</v>
      </c>
      <c r="M413" s="24" t="e">
        <f t="shared" ca="1" si="34"/>
        <v>#NAME?</v>
      </c>
    </row>
    <row r="414" spans="2:13" x14ac:dyDescent="0.25">
      <c r="B414" s="24">
        <f t="shared" ca="1" si="30"/>
        <v>0.63286916278297778</v>
      </c>
      <c r="C414" s="25">
        <f t="shared" ca="1" si="31"/>
        <v>53.394620591043811</v>
      </c>
      <c r="H414" s="24">
        <v>412</v>
      </c>
      <c r="I414" s="24" t="e">
        <f ca="1"/>
        <v>#NAME?</v>
      </c>
      <c r="J414" s="24" t="e">
        <f t="array" aca="1" ref="J414" ca="1">INDIRECT(ADDRESS(($F$2+1-H414)+2,9))</f>
        <v>#NAME?</v>
      </c>
      <c r="K414" s="24" t="e">
        <f t="shared" ca="1" si="32"/>
        <v>#NAME?</v>
      </c>
      <c r="L414" s="24" t="e">
        <f t="shared" ca="1" si="33"/>
        <v>#NAME?</v>
      </c>
      <c r="M414" s="24" t="e">
        <f t="shared" ca="1" si="34"/>
        <v>#NAME?</v>
      </c>
    </row>
    <row r="415" spans="2:13" x14ac:dyDescent="0.25">
      <c r="B415" s="24">
        <f t="shared" ca="1" si="30"/>
        <v>0.35411794764532012</v>
      </c>
      <c r="C415" s="25">
        <f t="shared" ca="1" si="31"/>
        <v>46.257736148293752</v>
      </c>
      <c r="H415" s="24">
        <v>413</v>
      </c>
      <c r="I415" s="24" t="e">
        <f ca="1"/>
        <v>#NAME?</v>
      </c>
      <c r="J415" s="24" t="e">
        <f t="array" aca="1" ref="J415" ca="1">INDIRECT(ADDRESS(($F$2+1-H415)+2,9))</f>
        <v>#NAME?</v>
      </c>
      <c r="K415" s="24" t="e">
        <f t="shared" ca="1" si="32"/>
        <v>#NAME?</v>
      </c>
      <c r="L415" s="24" t="e">
        <f t="shared" ca="1" si="33"/>
        <v>#NAME?</v>
      </c>
      <c r="M415" s="24" t="e">
        <f t="shared" ca="1" si="34"/>
        <v>#NAME?</v>
      </c>
    </row>
    <row r="416" spans="2:13" x14ac:dyDescent="0.25">
      <c r="B416" s="24">
        <f t="shared" ca="1" si="30"/>
        <v>0.28896876554924678</v>
      </c>
      <c r="C416" s="25">
        <f t="shared" ca="1" si="31"/>
        <v>44.436001348955259</v>
      </c>
      <c r="H416" s="24">
        <v>414</v>
      </c>
      <c r="I416" s="24" t="e">
        <f ca="1"/>
        <v>#NAME?</v>
      </c>
      <c r="J416" s="24" t="e">
        <f t="array" aca="1" ref="J416" ca="1">INDIRECT(ADDRESS(($F$2+1-H416)+2,9))</f>
        <v>#NAME?</v>
      </c>
      <c r="K416" s="24" t="e">
        <f t="shared" ca="1" si="32"/>
        <v>#NAME?</v>
      </c>
      <c r="L416" s="24" t="e">
        <f t="shared" ca="1" si="33"/>
        <v>#NAME?</v>
      </c>
      <c r="M416" s="24" t="e">
        <f t="shared" ca="1" si="34"/>
        <v>#NAME?</v>
      </c>
    </row>
    <row r="417" spans="2:13" x14ac:dyDescent="0.25">
      <c r="B417" s="24">
        <f t="shared" ca="1" si="30"/>
        <v>5.2599610126667917E-3</v>
      </c>
      <c r="C417" s="25">
        <f t="shared" ca="1" si="31"/>
        <v>24.417459947524513</v>
      </c>
      <c r="H417" s="24">
        <v>415</v>
      </c>
      <c r="I417" s="24" t="e">
        <f ca="1"/>
        <v>#NAME?</v>
      </c>
      <c r="J417" s="24" t="e">
        <f t="array" aca="1" ref="J417" ca="1">INDIRECT(ADDRESS(($F$2+1-H417)+2,9))</f>
        <v>#NAME?</v>
      </c>
      <c r="K417" s="24" t="e">
        <f t="shared" ca="1" si="32"/>
        <v>#NAME?</v>
      </c>
      <c r="L417" s="24" t="e">
        <f t="shared" ca="1" si="33"/>
        <v>#NAME?</v>
      </c>
      <c r="M417" s="24" t="e">
        <f t="shared" ca="1" si="34"/>
        <v>#NAME?</v>
      </c>
    </row>
    <row r="418" spans="2:13" x14ac:dyDescent="0.25">
      <c r="B418" s="24">
        <f t="shared" ca="1" si="30"/>
        <v>0.89158426816076131</v>
      </c>
      <c r="C418" s="25">
        <f t="shared" ca="1" si="31"/>
        <v>62.349974217785366</v>
      </c>
      <c r="H418" s="24">
        <v>416</v>
      </c>
      <c r="I418" s="24" t="e">
        <f ca="1"/>
        <v>#NAME?</v>
      </c>
      <c r="J418" s="24" t="e">
        <f t="array" aca="1" ref="J418" ca="1">INDIRECT(ADDRESS(($F$2+1-H418)+2,9))</f>
        <v>#NAME?</v>
      </c>
      <c r="K418" s="24" t="e">
        <f t="shared" ca="1" si="32"/>
        <v>#NAME?</v>
      </c>
      <c r="L418" s="24" t="e">
        <f t="shared" ca="1" si="33"/>
        <v>#NAME?</v>
      </c>
      <c r="M418" s="24" t="e">
        <f t="shared" ca="1" si="34"/>
        <v>#NAME?</v>
      </c>
    </row>
    <row r="419" spans="2:13" x14ac:dyDescent="0.25">
      <c r="B419" s="24">
        <f t="shared" ca="1" si="30"/>
        <v>0.9789945131726624</v>
      </c>
      <c r="C419" s="25">
        <f t="shared" ca="1" si="31"/>
        <v>70.334114287627884</v>
      </c>
      <c r="H419" s="24">
        <v>417</v>
      </c>
      <c r="I419" s="24" t="e">
        <f ca="1"/>
        <v>#NAME?</v>
      </c>
      <c r="J419" s="24" t="e">
        <f t="array" aca="1" ref="J419" ca="1">INDIRECT(ADDRESS(($F$2+1-H419)+2,9))</f>
        <v>#NAME?</v>
      </c>
      <c r="K419" s="24" t="e">
        <f t="shared" ca="1" si="32"/>
        <v>#NAME?</v>
      </c>
      <c r="L419" s="24" t="e">
        <f t="shared" ca="1" si="33"/>
        <v>#NAME?</v>
      </c>
      <c r="M419" s="24" t="e">
        <f t="shared" ca="1" si="34"/>
        <v>#NAME?</v>
      </c>
    </row>
    <row r="420" spans="2:13" x14ac:dyDescent="0.25">
      <c r="B420" s="24">
        <f t="shared" ca="1" si="30"/>
        <v>0.15739504611078081</v>
      </c>
      <c r="C420" s="25">
        <f t="shared" ca="1" si="31"/>
        <v>39.947782664379758</v>
      </c>
      <c r="H420" s="24">
        <v>418</v>
      </c>
      <c r="I420" s="24" t="e">
        <f ca="1"/>
        <v>#NAME?</v>
      </c>
      <c r="J420" s="24" t="e">
        <f t="array" aca="1" ref="J420" ca="1">INDIRECT(ADDRESS(($F$2+1-H420)+2,9))</f>
        <v>#NAME?</v>
      </c>
      <c r="K420" s="24" t="e">
        <f t="shared" ca="1" si="32"/>
        <v>#NAME?</v>
      </c>
      <c r="L420" s="24" t="e">
        <f t="shared" ca="1" si="33"/>
        <v>#NAME?</v>
      </c>
      <c r="M420" s="24" t="e">
        <f t="shared" ca="1" si="34"/>
        <v>#NAME?</v>
      </c>
    </row>
    <row r="421" spans="2:13" x14ac:dyDescent="0.25">
      <c r="B421" s="24">
        <f t="shared" ca="1" si="30"/>
        <v>0.12099768217020956</v>
      </c>
      <c r="C421" s="25">
        <f t="shared" ca="1" si="31"/>
        <v>38.299860731360269</v>
      </c>
      <c r="H421" s="24">
        <v>419</v>
      </c>
      <c r="I421" s="24" t="e">
        <f ca="1"/>
        <v>#NAME?</v>
      </c>
      <c r="J421" s="24" t="e">
        <f t="array" aca="1" ref="J421" ca="1">INDIRECT(ADDRESS(($F$2+1-H421)+2,9))</f>
        <v>#NAME?</v>
      </c>
      <c r="K421" s="24" t="e">
        <f t="shared" ca="1" si="32"/>
        <v>#NAME?</v>
      </c>
      <c r="L421" s="24" t="e">
        <f t="shared" ca="1" si="33"/>
        <v>#NAME?</v>
      </c>
      <c r="M421" s="24" t="e">
        <f t="shared" ca="1" si="34"/>
        <v>#NAME?</v>
      </c>
    </row>
    <row r="422" spans="2:13" x14ac:dyDescent="0.25">
      <c r="B422" s="24">
        <f t="shared" ca="1" si="30"/>
        <v>0.10417515892584217</v>
      </c>
      <c r="C422" s="25">
        <f t="shared" ca="1" si="31"/>
        <v>37.418854108253456</v>
      </c>
      <c r="H422" s="24">
        <v>420</v>
      </c>
      <c r="I422" s="24" t="e">
        <f ca="1"/>
        <v>#NAME?</v>
      </c>
      <c r="J422" s="24" t="e">
        <f t="array" aca="1" ref="J422" ca="1">INDIRECT(ADDRESS(($F$2+1-H422)+2,9))</f>
        <v>#NAME?</v>
      </c>
      <c r="K422" s="24" t="e">
        <f t="shared" ca="1" si="32"/>
        <v>#NAME?</v>
      </c>
      <c r="L422" s="24" t="e">
        <f t="shared" ca="1" si="33"/>
        <v>#NAME?</v>
      </c>
      <c r="M422" s="24" t="e">
        <f t="shared" ca="1" si="34"/>
        <v>#NAME?</v>
      </c>
    </row>
    <row r="423" spans="2:13" x14ac:dyDescent="0.25">
      <c r="B423" s="24">
        <f t="shared" ca="1" si="30"/>
        <v>0.29276133195685661</v>
      </c>
      <c r="C423" s="25">
        <f t="shared" ca="1" si="31"/>
        <v>44.546643128878728</v>
      </c>
      <c r="H423" s="24">
        <v>421</v>
      </c>
      <c r="I423" s="24" t="e">
        <f ca="1"/>
        <v>#NAME?</v>
      </c>
      <c r="J423" s="24" t="e">
        <f t="array" aca="1" ref="J423" ca="1">INDIRECT(ADDRESS(($F$2+1-H423)+2,9))</f>
        <v>#NAME?</v>
      </c>
      <c r="K423" s="24" t="e">
        <f t="shared" ca="1" si="32"/>
        <v>#NAME?</v>
      </c>
      <c r="L423" s="24" t="e">
        <f t="shared" ca="1" si="33"/>
        <v>#NAME?</v>
      </c>
      <c r="M423" s="24" t="e">
        <f t="shared" ca="1" si="34"/>
        <v>#NAME?</v>
      </c>
    </row>
    <row r="424" spans="2:13" x14ac:dyDescent="0.25">
      <c r="B424" s="24">
        <f t="shared" ca="1" si="30"/>
        <v>0.94281918727956959</v>
      </c>
      <c r="C424" s="25">
        <f t="shared" ca="1" si="31"/>
        <v>65.788885383391488</v>
      </c>
      <c r="H424" s="24">
        <v>422</v>
      </c>
      <c r="I424" s="24" t="e">
        <f ca="1"/>
        <v>#NAME?</v>
      </c>
      <c r="J424" s="24" t="e">
        <f t="array" aca="1" ref="J424" ca="1">INDIRECT(ADDRESS(($F$2+1-H424)+2,9))</f>
        <v>#NAME?</v>
      </c>
      <c r="K424" s="24" t="e">
        <f t="shared" ca="1" si="32"/>
        <v>#NAME?</v>
      </c>
      <c r="L424" s="24" t="e">
        <f t="shared" ca="1" si="33"/>
        <v>#NAME?</v>
      </c>
      <c r="M424" s="24" t="e">
        <f t="shared" ca="1" si="34"/>
        <v>#NAME?</v>
      </c>
    </row>
    <row r="425" spans="2:13" x14ac:dyDescent="0.25">
      <c r="B425" s="24">
        <f t="shared" ca="1" si="30"/>
        <v>0.28946036549991572</v>
      </c>
      <c r="C425" s="25">
        <f t="shared" ca="1" si="31"/>
        <v>44.450381146908427</v>
      </c>
      <c r="H425" s="24">
        <v>423</v>
      </c>
      <c r="I425" s="24" t="e">
        <f ca="1"/>
        <v>#NAME?</v>
      </c>
      <c r="J425" s="24" t="e">
        <f t="array" aca="1" ref="J425" ca="1">INDIRECT(ADDRESS(($F$2+1-H425)+2,9))</f>
        <v>#NAME?</v>
      </c>
      <c r="K425" s="24" t="e">
        <f t="shared" ca="1" si="32"/>
        <v>#NAME?</v>
      </c>
      <c r="L425" s="24" t="e">
        <f t="shared" ca="1" si="33"/>
        <v>#NAME?</v>
      </c>
      <c r="M425" s="24" t="e">
        <f t="shared" ca="1" si="34"/>
        <v>#NAME?</v>
      </c>
    </row>
    <row r="426" spans="2:13" x14ac:dyDescent="0.25">
      <c r="B426" s="24">
        <f t="shared" ca="1" si="30"/>
        <v>0.48278433204335125</v>
      </c>
      <c r="C426" s="25">
        <f t="shared" ca="1" si="31"/>
        <v>49.568333178169212</v>
      </c>
      <c r="H426" s="24">
        <v>424</v>
      </c>
      <c r="I426" s="24" t="e">
        <f ca="1"/>
        <v>#NAME?</v>
      </c>
      <c r="J426" s="24" t="e">
        <f t="array" aca="1" ref="J426" ca="1">INDIRECT(ADDRESS(($F$2+1-H426)+2,9))</f>
        <v>#NAME?</v>
      </c>
      <c r="K426" s="24" t="e">
        <f t="shared" ca="1" si="32"/>
        <v>#NAME?</v>
      </c>
      <c r="L426" s="24" t="e">
        <f t="shared" ca="1" si="33"/>
        <v>#NAME?</v>
      </c>
      <c r="M426" s="24" t="e">
        <f t="shared" ca="1" si="34"/>
        <v>#NAME?</v>
      </c>
    </row>
    <row r="427" spans="2:13" x14ac:dyDescent="0.25">
      <c r="B427" s="24">
        <f t="shared" ca="1" si="30"/>
        <v>0.71281142871841596</v>
      </c>
      <c r="C427" s="25">
        <f t="shared" ca="1" si="31"/>
        <v>55.616167839271839</v>
      </c>
      <c r="H427" s="24">
        <v>425</v>
      </c>
      <c r="I427" s="24" t="e">
        <f ca="1"/>
        <v>#NAME?</v>
      </c>
      <c r="J427" s="24" t="e">
        <f t="array" aca="1" ref="J427" ca="1">INDIRECT(ADDRESS(($F$2+1-H427)+2,9))</f>
        <v>#NAME?</v>
      </c>
      <c r="K427" s="24" t="e">
        <f t="shared" ca="1" si="32"/>
        <v>#NAME?</v>
      </c>
      <c r="L427" s="24" t="e">
        <f t="shared" ca="1" si="33"/>
        <v>#NAME?</v>
      </c>
      <c r="M427" s="24" t="e">
        <f t="shared" ca="1" si="34"/>
        <v>#NAME?</v>
      </c>
    </row>
    <row r="428" spans="2:13" x14ac:dyDescent="0.25">
      <c r="B428" s="24">
        <f t="shared" ca="1" si="30"/>
        <v>0.51567438429367607</v>
      </c>
      <c r="C428" s="25">
        <f t="shared" ca="1" si="31"/>
        <v>50.392999689001797</v>
      </c>
      <c r="H428" s="24">
        <v>426</v>
      </c>
      <c r="I428" s="24" t="e">
        <f ca="1"/>
        <v>#NAME?</v>
      </c>
      <c r="J428" s="24" t="e">
        <f t="array" aca="1" ref="J428" ca="1">INDIRECT(ADDRESS(($F$2+1-H428)+2,9))</f>
        <v>#NAME?</v>
      </c>
      <c r="K428" s="24" t="e">
        <f t="shared" ca="1" si="32"/>
        <v>#NAME?</v>
      </c>
      <c r="L428" s="24" t="e">
        <f t="shared" ca="1" si="33"/>
        <v>#NAME?</v>
      </c>
      <c r="M428" s="24" t="e">
        <f t="shared" ca="1" si="34"/>
        <v>#NAME?</v>
      </c>
    </row>
    <row r="429" spans="2:13" x14ac:dyDescent="0.25">
      <c r="B429" s="24">
        <f t="shared" ca="1" si="30"/>
        <v>5.4306484199178717E-2</v>
      </c>
      <c r="C429" s="25">
        <f t="shared" ca="1" si="31"/>
        <v>33.955412427711877</v>
      </c>
      <c r="H429" s="24">
        <v>427</v>
      </c>
      <c r="I429" s="24" t="e">
        <f ca="1"/>
        <v>#NAME?</v>
      </c>
      <c r="J429" s="24" t="e">
        <f t="array" aca="1" ref="J429" ca="1">INDIRECT(ADDRESS(($F$2+1-H429)+2,9))</f>
        <v>#NAME?</v>
      </c>
      <c r="K429" s="24" t="e">
        <f t="shared" ca="1" si="32"/>
        <v>#NAME?</v>
      </c>
      <c r="L429" s="24" t="e">
        <f t="shared" ca="1" si="33"/>
        <v>#NAME?</v>
      </c>
      <c r="M429" s="24" t="e">
        <f t="shared" ca="1" si="34"/>
        <v>#NAME?</v>
      </c>
    </row>
    <row r="430" spans="2:13" x14ac:dyDescent="0.25">
      <c r="B430" s="24">
        <f t="shared" ca="1" si="30"/>
        <v>0.39046961309359829</v>
      </c>
      <c r="C430" s="25">
        <f t="shared" ca="1" si="31"/>
        <v>47.219047294861319</v>
      </c>
      <c r="H430" s="24">
        <v>428</v>
      </c>
      <c r="I430" s="24" t="e">
        <f ca="1"/>
        <v>#NAME?</v>
      </c>
      <c r="J430" s="24" t="e">
        <f t="array" aca="1" ref="J430" ca="1">INDIRECT(ADDRESS(($F$2+1-H430)+2,9))</f>
        <v>#NAME?</v>
      </c>
      <c r="K430" s="24" t="e">
        <f t="shared" ca="1" si="32"/>
        <v>#NAME?</v>
      </c>
      <c r="L430" s="24" t="e">
        <f t="shared" ca="1" si="33"/>
        <v>#NAME?</v>
      </c>
      <c r="M430" s="24" t="e">
        <f t="shared" ca="1" si="34"/>
        <v>#NAME?</v>
      </c>
    </row>
    <row r="431" spans="2:13" x14ac:dyDescent="0.25">
      <c r="B431" s="24">
        <f t="shared" ca="1" si="30"/>
        <v>0.97502662550614594</v>
      </c>
      <c r="C431" s="25">
        <f t="shared" ca="1" si="31"/>
        <v>69.604197526838021</v>
      </c>
      <c r="H431" s="24">
        <v>429</v>
      </c>
      <c r="I431" s="24" t="e">
        <f ca="1"/>
        <v>#NAME?</v>
      </c>
      <c r="J431" s="24" t="e">
        <f t="array" aca="1" ref="J431" ca="1">INDIRECT(ADDRESS(($F$2+1-H431)+2,9))</f>
        <v>#NAME?</v>
      </c>
      <c r="K431" s="24" t="e">
        <f t="shared" ca="1" si="32"/>
        <v>#NAME?</v>
      </c>
      <c r="L431" s="24" t="e">
        <f t="shared" ca="1" si="33"/>
        <v>#NAME?</v>
      </c>
      <c r="M431" s="24" t="e">
        <f t="shared" ca="1" si="34"/>
        <v>#NAME?</v>
      </c>
    </row>
    <row r="432" spans="2:13" x14ac:dyDescent="0.25">
      <c r="B432" s="24">
        <f t="shared" ca="1" si="30"/>
        <v>0.48596494723743233</v>
      </c>
      <c r="C432" s="25">
        <f t="shared" ca="1" si="31"/>
        <v>49.648120797042722</v>
      </c>
      <c r="H432" s="24">
        <v>430</v>
      </c>
      <c r="I432" s="24" t="e">
        <f ca="1"/>
        <v>#NAME?</v>
      </c>
      <c r="J432" s="24" t="e">
        <f t="array" aca="1" ref="J432" ca="1">INDIRECT(ADDRESS(($F$2+1-H432)+2,9))</f>
        <v>#NAME?</v>
      </c>
      <c r="K432" s="24" t="e">
        <f t="shared" ca="1" si="32"/>
        <v>#NAME?</v>
      </c>
      <c r="L432" s="24" t="e">
        <f t="shared" ca="1" si="33"/>
        <v>#NAME?</v>
      </c>
      <c r="M432" s="24" t="e">
        <f t="shared" ca="1" si="34"/>
        <v>#NAME?</v>
      </c>
    </row>
    <row r="433" spans="2:13" x14ac:dyDescent="0.25">
      <c r="B433" s="24">
        <f t="shared" ca="1" si="30"/>
        <v>0.92639295332469695</v>
      </c>
      <c r="C433" s="25">
        <f t="shared" ca="1" si="31"/>
        <v>64.494423344463812</v>
      </c>
      <c r="H433" s="24">
        <v>431</v>
      </c>
      <c r="I433" s="24" t="e">
        <f ca="1"/>
        <v>#NAME?</v>
      </c>
      <c r="J433" s="24" t="e">
        <f t="array" aca="1" ref="J433" ca="1">INDIRECT(ADDRESS(($F$2+1-H433)+2,9))</f>
        <v>#NAME?</v>
      </c>
      <c r="K433" s="24" t="e">
        <f t="shared" ca="1" si="32"/>
        <v>#NAME?</v>
      </c>
      <c r="L433" s="24" t="e">
        <f t="shared" ca="1" si="33"/>
        <v>#NAME?</v>
      </c>
      <c r="M433" s="24" t="e">
        <f t="shared" ca="1" si="34"/>
        <v>#NAME?</v>
      </c>
    </row>
    <row r="434" spans="2:13" x14ac:dyDescent="0.25">
      <c r="B434" s="24">
        <f t="shared" ca="1" si="30"/>
        <v>0.61149755544662099</v>
      </c>
      <c r="C434" s="25">
        <f t="shared" ca="1" si="31"/>
        <v>52.83224316747372</v>
      </c>
      <c r="H434" s="24">
        <v>432</v>
      </c>
      <c r="I434" s="24" t="e">
        <f ca="1"/>
        <v>#NAME?</v>
      </c>
      <c r="J434" s="24" t="e">
        <f t="array" aca="1" ref="J434" ca="1">INDIRECT(ADDRESS(($F$2+1-H434)+2,9))</f>
        <v>#NAME?</v>
      </c>
      <c r="K434" s="24" t="e">
        <f t="shared" ca="1" si="32"/>
        <v>#NAME?</v>
      </c>
      <c r="L434" s="24" t="e">
        <f t="shared" ca="1" si="33"/>
        <v>#NAME?</v>
      </c>
      <c r="M434" s="24" t="e">
        <f t="shared" ca="1" si="34"/>
        <v>#NAME?</v>
      </c>
    </row>
    <row r="435" spans="2:13" x14ac:dyDescent="0.25">
      <c r="B435" s="24">
        <f t="shared" ca="1" si="30"/>
        <v>0.20088551654957698</v>
      </c>
      <c r="C435" s="25">
        <f t="shared" ca="1" si="31"/>
        <v>41.61537558400498</v>
      </c>
      <c r="H435" s="24">
        <v>433</v>
      </c>
      <c r="I435" s="24" t="e">
        <f ca="1"/>
        <v>#NAME?</v>
      </c>
      <c r="J435" s="24" t="e">
        <f t="array" aca="1" ref="J435" ca="1">INDIRECT(ADDRESS(($F$2+1-H435)+2,9))</f>
        <v>#NAME?</v>
      </c>
      <c r="K435" s="24" t="e">
        <f t="shared" ca="1" si="32"/>
        <v>#NAME?</v>
      </c>
      <c r="L435" s="24" t="e">
        <f t="shared" ca="1" si="33"/>
        <v>#NAME?</v>
      </c>
      <c r="M435" s="24" t="e">
        <f t="shared" ca="1" si="34"/>
        <v>#NAME?</v>
      </c>
    </row>
    <row r="436" spans="2:13" x14ac:dyDescent="0.25">
      <c r="B436" s="24">
        <f t="shared" ca="1" si="30"/>
        <v>0.32827893119185003</v>
      </c>
      <c r="C436" s="25">
        <f t="shared" ca="1" si="31"/>
        <v>45.553294603467307</v>
      </c>
      <c r="H436" s="24">
        <v>434</v>
      </c>
      <c r="I436" s="24" t="e">
        <f ca="1"/>
        <v>#NAME?</v>
      </c>
      <c r="J436" s="24" t="e">
        <f t="array" aca="1" ref="J436" ca="1">INDIRECT(ADDRESS(($F$2+1-H436)+2,9))</f>
        <v>#NAME?</v>
      </c>
      <c r="K436" s="24" t="e">
        <f t="shared" ca="1" si="32"/>
        <v>#NAME?</v>
      </c>
      <c r="L436" s="24" t="e">
        <f t="shared" ca="1" si="33"/>
        <v>#NAME?</v>
      </c>
      <c r="M436" s="24" t="e">
        <f t="shared" ca="1" si="34"/>
        <v>#NAME?</v>
      </c>
    </row>
    <row r="437" spans="2:13" x14ac:dyDescent="0.25">
      <c r="B437" s="24">
        <f t="shared" ca="1" si="30"/>
        <v>0.28298994042729253</v>
      </c>
      <c r="C437" s="25">
        <f t="shared" ca="1" si="31"/>
        <v>44.260178506641715</v>
      </c>
      <c r="H437" s="24">
        <v>435</v>
      </c>
      <c r="I437" s="24" t="e">
        <f ca="1"/>
        <v>#NAME?</v>
      </c>
      <c r="J437" s="24" t="e">
        <f t="array" aca="1" ref="J437" ca="1">INDIRECT(ADDRESS(($F$2+1-H437)+2,9))</f>
        <v>#NAME?</v>
      </c>
      <c r="K437" s="24" t="e">
        <f t="shared" ca="1" si="32"/>
        <v>#NAME?</v>
      </c>
      <c r="L437" s="24" t="e">
        <f t="shared" ca="1" si="33"/>
        <v>#NAME?</v>
      </c>
      <c r="M437" s="24" t="e">
        <f t="shared" ca="1" si="34"/>
        <v>#NAME?</v>
      </c>
    </row>
    <row r="438" spans="2:13" x14ac:dyDescent="0.25">
      <c r="B438" s="24">
        <f t="shared" ca="1" si="30"/>
        <v>8.3149550734810007E-2</v>
      </c>
      <c r="C438" s="25">
        <f t="shared" ca="1" si="31"/>
        <v>36.15806135257089</v>
      </c>
      <c r="H438" s="24">
        <v>436</v>
      </c>
      <c r="I438" s="24" t="e">
        <f ca="1"/>
        <v>#NAME?</v>
      </c>
      <c r="J438" s="24" t="e">
        <f t="array" aca="1" ref="J438" ca="1">INDIRECT(ADDRESS(($F$2+1-H438)+2,9))</f>
        <v>#NAME?</v>
      </c>
      <c r="K438" s="24" t="e">
        <f t="shared" ca="1" si="32"/>
        <v>#NAME?</v>
      </c>
      <c r="L438" s="24" t="e">
        <f t="shared" ca="1" si="33"/>
        <v>#NAME?</v>
      </c>
      <c r="M438" s="24" t="e">
        <f t="shared" ca="1" si="34"/>
        <v>#NAME?</v>
      </c>
    </row>
    <row r="439" spans="2:13" x14ac:dyDescent="0.25">
      <c r="B439" s="24">
        <f t="shared" ca="1" si="30"/>
        <v>0.17411128127676645</v>
      </c>
      <c r="C439" s="25">
        <f t="shared" ca="1" si="31"/>
        <v>40.619574864765063</v>
      </c>
      <c r="H439" s="24">
        <v>437</v>
      </c>
      <c r="I439" s="24" t="e">
        <f ca="1"/>
        <v>#NAME?</v>
      </c>
      <c r="J439" s="24" t="e">
        <f t="array" aca="1" ref="J439" ca="1">INDIRECT(ADDRESS(($F$2+1-H439)+2,9))</f>
        <v>#NAME?</v>
      </c>
      <c r="K439" s="24" t="e">
        <f t="shared" ca="1" si="32"/>
        <v>#NAME?</v>
      </c>
      <c r="L439" s="24" t="e">
        <f t="shared" ca="1" si="33"/>
        <v>#NAME?</v>
      </c>
      <c r="M439" s="24" t="e">
        <f t="shared" ca="1" si="34"/>
        <v>#NAME?</v>
      </c>
    </row>
    <row r="440" spans="2:13" x14ac:dyDescent="0.25">
      <c r="B440" s="24">
        <f t="shared" ca="1" si="30"/>
        <v>0.10819166175662398</v>
      </c>
      <c r="C440" s="25">
        <f t="shared" ca="1" si="31"/>
        <v>37.637975587936928</v>
      </c>
      <c r="H440" s="24">
        <v>438</v>
      </c>
      <c r="I440" s="24" t="e">
        <f ca="1"/>
        <v>#NAME?</v>
      </c>
      <c r="J440" s="24" t="e">
        <f t="array" aca="1" ref="J440" ca="1">INDIRECT(ADDRESS(($F$2+1-H440)+2,9))</f>
        <v>#NAME?</v>
      </c>
      <c r="K440" s="24" t="e">
        <f t="shared" ca="1" si="32"/>
        <v>#NAME?</v>
      </c>
      <c r="L440" s="24" t="e">
        <f t="shared" ca="1" si="33"/>
        <v>#NAME?</v>
      </c>
      <c r="M440" s="24" t="e">
        <f t="shared" ca="1" si="34"/>
        <v>#NAME?</v>
      </c>
    </row>
    <row r="441" spans="2:13" x14ac:dyDescent="0.25">
      <c r="B441" s="24">
        <f t="shared" ca="1" si="30"/>
        <v>0.46648523848864842</v>
      </c>
      <c r="C441" s="25">
        <f t="shared" ca="1" si="31"/>
        <v>49.158918904153936</v>
      </c>
      <c r="H441" s="24">
        <v>439</v>
      </c>
      <c r="I441" s="24" t="e">
        <f ca="1"/>
        <v>#NAME?</v>
      </c>
      <c r="J441" s="24" t="e">
        <f t="array" aca="1" ref="J441" ca="1">INDIRECT(ADDRESS(($F$2+1-H441)+2,9))</f>
        <v>#NAME?</v>
      </c>
      <c r="K441" s="24" t="e">
        <f t="shared" ca="1" si="32"/>
        <v>#NAME?</v>
      </c>
      <c r="L441" s="24" t="e">
        <f t="shared" ca="1" si="33"/>
        <v>#NAME?</v>
      </c>
      <c r="M441" s="24" t="e">
        <f t="shared" ca="1" si="34"/>
        <v>#NAME?</v>
      </c>
    </row>
    <row r="442" spans="2:13" x14ac:dyDescent="0.25">
      <c r="B442" s="24">
        <f t="shared" ca="1" si="30"/>
        <v>0.69996335179943614</v>
      </c>
      <c r="C442" s="25">
        <f t="shared" ca="1" si="31"/>
        <v>55.242951115970385</v>
      </c>
      <c r="H442" s="24">
        <v>440</v>
      </c>
      <c r="I442" s="24" t="e">
        <f ca="1"/>
        <v>#NAME?</v>
      </c>
      <c r="J442" s="24" t="e">
        <f t="array" aca="1" ref="J442" ca="1">INDIRECT(ADDRESS(($F$2+1-H442)+2,9))</f>
        <v>#NAME?</v>
      </c>
      <c r="K442" s="24" t="e">
        <f t="shared" ca="1" si="32"/>
        <v>#NAME?</v>
      </c>
      <c r="L442" s="24" t="e">
        <f t="shared" ca="1" si="33"/>
        <v>#NAME?</v>
      </c>
      <c r="M442" s="24" t="e">
        <f t="shared" ca="1" si="34"/>
        <v>#NAME?</v>
      </c>
    </row>
    <row r="443" spans="2:13" x14ac:dyDescent="0.25">
      <c r="B443" s="24">
        <f t="shared" ca="1" si="30"/>
        <v>0.78046947864101801</v>
      </c>
      <c r="C443" s="25">
        <f t="shared" ca="1" si="31"/>
        <v>57.737797615054298</v>
      </c>
      <c r="H443" s="24">
        <v>441</v>
      </c>
      <c r="I443" s="24" t="e">
        <f ca="1"/>
        <v>#NAME?</v>
      </c>
      <c r="J443" s="24" t="e">
        <f t="array" aca="1" ref="J443" ca="1">INDIRECT(ADDRESS(($F$2+1-H443)+2,9))</f>
        <v>#NAME?</v>
      </c>
      <c r="K443" s="24" t="e">
        <f t="shared" ca="1" si="32"/>
        <v>#NAME?</v>
      </c>
      <c r="L443" s="24" t="e">
        <f t="shared" ca="1" si="33"/>
        <v>#NAME?</v>
      </c>
      <c r="M443" s="24" t="e">
        <f t="shared" ca="1" si="34"/>
        <v>#NAME?</v>
      </c>
    </row>
    <row r="444" spans="2:13" x14ac:dyDescent="0.25">
      <c r="B444" s="24">
        <f t="shared" ca="1" si="30"/>
        <v>0.5652996674575016</v>
      </c>
      <c r="C444" s="25">
        <f t="shared" ca="1" si="31"/>
        <v>51.644198158214714</v>
      </c>
      <c r="H444" s="24">
        <v>442</v>
      </c>
      <c r="I444" s="24" t="e">
        <f ca="1"/>
        <v>#NAME?</v>
      </c>
      <c r="J444" s="24" t="e">
        <f t="array" aca="1" ref="J444" ca="1">INDIRECT(ADDRESS(($F$2+1-H444)+2,9))</f>
        <v>#NAME?</v>
      </c>
      <c r="K444" s="24" t="e">
        <f t="shared" ca="1" si="32"/>
        <v>#NAME?</v>
      </c>
      <c r="L444" s="24" t="e">
        <f t="shared" ca="1" si="33"/>
        <v>#NAME?</v>
      </c>
      <c r="M444" s="24" t="e">
        <f t="shared" ca="1" si="34"/>
        <v>#NAME?</v>
      </c>
    </row>
    <row r="445" spans="2:13" x14ac:dyDescent="0.25">
      <c r="B445" s="24">
        <f t="shared" ca="1" si="30"/>
        <v>0.11162145137294377</v>
      </c>
      <c r="C445" s="25">
        <f t="shared" ca="1" si="31"/>
        <v>37.820498127525646</v>
      </c>
      <c r="H445" s="24">
        <v>443</v>
      </c>
      <c r="I445" s="24" t="e">
        <f ca="1"/>
        <v>#NAME?</v>
      </c>
      <c r="J445" s="24" t="e">
        <f t="array" aca="1" ref="J445" ca="1">INDIRECT(ADDRESS(($F$2+1-H445)+2,9))</f>
        <v>#NAME?</v>
      </c>
      <c r="K445" s="24" t="e">
        <f t="shared" ca="1" si="32"/>
        <v>#NAME?</v>
      </c>
      <c r="L445" s="24" t="e">
        <f t="shared" ca="1" si="33"/>
        <v>#NAME?</v>
      </c>
      <c r="M445" s="24" t="e">
        <f t="shared" ca="1" si="34"/>
        <v>#NAME?</v>
      </c>
    </row>
    <row r="446" spans="2:13" x14ac:dyDescent="0.25">
      <c r="B446" s="24">
        <f t="shared" ca="1" si="30"/>
        <v>0.86647304360616328</v>
      </c>
      <c r="C446" s="25">
        <f t="shared" ca="1" si="31"/>
        <v>61.098726378655712</v>
      </c>
      <c r="H446" s="24">
        <v>444</v>
      </c>
      <c r="I446" s="24" t="e">
        <f ca="1"/>
        <v>#NAME?</v>
      </c>
      <c r="J446" s="24" t="e">
        <f t="array" aca="1" ref="J446" ca="1">INDIRECT(ADDRESS(($F$2+1-H446)+2,9))</f>
        <v>#NAME?</v>
      </c>
      <c r="K446" s="24" t="e">
        <f t="shared" ca="1" si="32"/>
        <v>#NAME?</v>
      </c>
      <c r="L446" s="24" t="e">
        <f t="shared" ca="1" si="33"/>
        <v>#NAME?</v>
      </c>
      <c r="M446" s="24" t="e">
        <f t="shared" ca="1" si="34"/>
        <v>#NAME?</v>
      </c>
    </row>
    <row r="447" spans="2:13" x14ac:dyDescent="0.25">
      <c r="B447" s="24">
        <f t="shared" ca="1" si="30"/>
        <v>0.61241026186982184</v>
      </c>
      <c r="C447" s="25">
        <f t="shared" ca="1" si="31"/>
        <v>52.856065629372068</v>
      </c>
      <c r="H447" s="24">
        <v>445</v>
      </c>
      <c r="I447" s="24" t="e">
        <f ca="1"/>
        <v>#NAME?</v>
      </c>
      <c r="J447" s="24" t="e">
        <f t="array" aca="1" ref="J447" ca="1">INDIRECT(ADDRESS(($F$2+1-H447)+2,9))</f>
        <v>#NAME?</v>
      </c>
      <c r="K447" s="24" t="e">
        <f t="shared" ca="1" si="32"/>
        <v>#NAME?</v>
      </c>
      <c r="L447" s="24" t="e">
        <f t="shared" ca="1" si="33"/>
        <v>#NAME?</v>
      </c>
      <c r="M447" s="24" t="e">
        <f t="shared" ca="1" si="34"/>
        <v>#NAME?</v>
      </c>
    </row>
    <row r="448" spans="2:13" x14ac:dyDescent="0.25">
      <c r="B448" s="24">
        <f t="shared" ca="1" si="30"/>
        <v>0.55047769645205458</v>
      </c>
      <c r="C448" s="25">
        <f t="shared" ca="1" si="31"/>
        <v>51.268683375253069</v>
      </c>
      <c r="H448" s="24">
        <v>446</v>
      </c>
      <c r="I448" s="24" t="e">
        <f ca="1"/>
        <v>#NAME?</v>
      </c>
      <c r="J448" s="24" t="e">
        <f t="array" aca="1" ref="J448" ca="1">INDIRECT(ADDRESS(($F$2+1-H448)+2,9))</f>
        <v>#NAME?</v>
      </c>
      <c r="K448" s="24" t="e">
        <f t="shared" ca="1" si="32"/>
        <v>#NAME?</v>
      </c>
      <c r="L448" s="24" t="e">
        <f t="shared" ca="1" si="33"/>
        <v>#NAME?</v>
      </c>
      <c r="M448" s="24" t="e">
        <f t="shared" ca="1" si="34"/>
        <v>#NAME?</v>
      </c>
    </row>
    <row r="449" spans="2:13" x14ac:dyDescent="0.25">
      <c r="B449" s="24">
        <f t="shared" ca="1" si="30"/>
        <v>0.48983143532119677</v>
      </c>
      <c r="C449" s="25">
        <f t="shared" ca="1" si="31"/>
        <v>49.745084277094364</v>
      </c>
      <c r="H449" s="24">
        <v>447</v>
      </c>
      <c r="I449" s="24" t="e">
        <f ca="1"/>
        <v>#NAME?</v>
      </c>
      <c r="J449" s="24" t="e">
        <f t="array" aca="1" ref="J449" ca="1">INDIRECT(ADDRESS(($F$2+1-H449)+2,9))</f>
        <v>#NAME?</v>
      </c>
      <c r="K449" s="24" t="e">
        <f t="shared" ca="1" si="32"/>
        <v>#NAME?</v>
      </c>
      <c r="L449" s="24" t="e">
        <f t="shared" ca="1" si="33"/>
        <v>#NAME?</v>
      </c>
      <c r="M449" s="24" t="e">
        <f t="shared" ca="1" si="34"/>
        <v>#NAME?</v>
      </c>
    </row>
    <row r="450" spans="2:13" x14ac:dyDescent="0.25">
      <c r="B450" s="24">
        <f t="shared" ca="1" si="30"/>
        <v>0.90188635571947284</v>
      </c>
      <c r="C450" s="25">
        <f t="shared" ca="1" si="31"/>
        <v>62.923750622577373</v>
      </c>
      <c r="H450" s="24">
        <v>448</v>
      </c>
      <c r="I450" s="24" t="e">
        <f ca="1"/>
        <v>#NAME?</v>
      </c>
      <c r="J450" s="24" t="e">
        <f t="array" aca="1" ref="J450" ca="1">INDIRECT(ADDRESS(($F$2+1-H450)+2,9))</f>
        <v>#NAME?</v>
      </c>
      <c r="K450" s="24" t="e">
        <f t="shared" ca="1" si="32"/>
        <v>#NAME?</v>
      </c>
      <c r="L450" s="24" t="e">
        <f t="shared" ca="1" si="33"/>
        <v>#NAME?</v>
      </c>
      <c r="M450" s="24" t="e">
        <f t="shared" ca="1" si="34"/>
        <v>#NAME?</v>
      </c>
    </row>
    <row r="451" spans="2:13" x14ac:dyDescent="0.25">
      <c r="B451" s="24">
        <f t="shared" ca="1" si="30"/>
        <v>2.4175521618371998E-2</v>
      </c>
      <c r="C451" s="25">
        <f t="shared" ca="1" si="31"/>
        <v>30.257299386788816</v>
      </c>
      <c r="H451" s="24">
        <v>449</v>
      </c>
      <c r="I451" s="24" t="e">
        <f ca="1"/>
        <v>#NAME?</v>
      </c>
      <c r="J451" s="24" t="e">
        <f t="array" aca="1" ref="J451" ca="1">INDIRECT(ADDRESS(($F$2+1-H451)+2,9))</f>
        <v>#NAME?</v>
      </c>
      <c r="K451" s="24" t="e">
        <f t="shared" ca="1" si="32"/>
        <v>#NAME?</v>
      </c>
      <c r="L451" s="24" t="e">
        <f t="shared" ca="1" si="33"/>
        <v>#NAME?</v>
      </c>
      <c r="M451" s="24" t="e">
        <f t="shared" ca="1" si="34"/>
        <v>#NAME?</v>
      </c>
    </row>
    <row r="452" spans="2:13" x14ac:dyDescent="0.25">
      <c r="B452" s="24">
        <f t="shared" ref="B452:B515" ca="1" si="35">RAND()</f>
        <v>0.35875030533914432</v>
      </c>
      <c r="C452" s="25">
        <f t="shared" ref="C452:C515" ca="1" si="36">_xlfn.NORM.INV(B452,50,10)</f>
        <v>46.381988205188129</v>
      </c>
      <c r="H452" s="24">
        <v>450</v>
      </c>
      <c r="I452" s="24" t="e">
        <f ca="1"/>
        <v>#NAME?</v>
      </c>
      <c r="J452" s="24" t="e">
        <f t="array" aca="1" ref="J452" ca="1">INDIRECT(ADDRESS(($F$2+1-H452)+2,9))</f>
        <v>#NAME?</v>
      </c>
      <c r="K452" s="24" t="e">
        <f t="shared" ref="K452:K515" ca="1" si="37">_xlfn.NORM.DIST(I452,$F$5,$F$6,TRUE)</f>
        <v>#NAME?</v>
      </c>
      <c r="L452" s="24" t="e">
        <f t="shared" ref="L452:L515" ca="1" si="38">_xlfn.NORM.DIST(J452,$F$5,$F$6,TRUE)</f>
        <v>#NAME?</v>
      </c>
      <c r="M452" s="24" t="e">
        <f t="shared" ca="1" si="34"/>
        <v>#NAME?</v>
      </c>
    </row>
    <row r="453" spans="2:13" x14ac:dyDescent="0.25">
      <c r="B453" s="24">
        <f t="shared" ca="1" si="35"/>
        <v>0.96815724374108858</v>
      </c>
      <c r="C453" s="25">
        <f t="shared" ca="1" si="36"/>
        <v>68.543751145730454</v>
      </c>
      <c r="H453" s="24">
        <v>451</v>
      </c>
      <c r="I453" s="24" t="e">
        <f ca="1"/>
        <v>#NAME?</v>
      </c>
      <c r="J453" s="24" t="e">
        <f t="array" aca="1" ref="J453" ca="1">INDIRECT(ADDRESS(($F$2+1-H453)+2,9))</f>
        <v>#NAME?</v>
      </c>
      <c r="K453" s="24" t="e">
        <f t="shared" ca="1" si="37"/>
        <v>#NAME?</v>
      </c>
      <c r="L453" s="24" t="e">
        <f t="shared" ca="1" si="38"/>
        <v>#NAME?</v>
      </c>
      <c r="M453" s="24" t="e">
        <f t="shared" ref="M453:M516" ca="1" si="39">((2*H453-1)/$F$2)*(LN(K453)+LN(1-L453))</f>
        <v>#NAME?</v>
      </c>
    </row>
    <row r="454" spans="2:13" x14ac:dyDescent="0.25">
      <c r="B454" s="24">
        <f t="shared" ca="1" si="35"/>
        <v>1.130031481692606E-2</v>
      </c>
      <c r="C454" s="25">
        <f t="shared" ca="1" si="36"/>
        <v>27.19880966109875</v>
      </c>
      <c r="H454" s="24">
        <v>452</v>
      </c>
      <c r="I454" s="24" t="e">
        <f ca="1"/>
        <v>#NAME?</v>
      </c>
      <c r="J454" s="24" t="e">
        <f t="array" aca="1" ref="J454" ca="1">INDIRECT(ADDRESS(($F$2+1-H454)+2,9))</f>
        <v>#NAME?</v>
      </c>
      <c r="K454" s="24" t="e">
        <f t="shared" ca="1" si="37"/>
        <v>#NAME?</v>
      </c>
      <c r="L454" s="24" t="e">
        <f t="shared" ca="1" si="38"/>
        <v>#NAME?</v>
      </c>
      <c r="M454" s="24" t="e">
        <f t="shared" ca="1" si="39"/>
        <v>#NAME?</v>
      </c>
    </row>
    <row r="455" spans="2:13" x14ac:dyDescent="0.25">
      <c r="B455" s="24">
        <f t="shared" ca="1" si="35"/>
        <v>0.99861485963656504</v>
      </c>
      <c r="C455" s="25">
        <f t="shared" ca="1" si="36"/>
        <v>79.921412287900594</v>
      </c>
      <c r="H455" s="24">
        <v>453</v>
      </c>
      <c r="I455" s="24" t="e">
        <f ca="1"/>
        <v>#NAME?</v>
      </c>
      <c r="J455" s="24" t="e">
        <f t="array" aca="1" ref="J455" ca="1">INDIRECT(ADDRESS(($F$2+1-H455)+2,9))</f>
        <v>#NAME?</v>
      </c>
      <c r="K455" s="24" t="e">
        <f t="shared" ca="1" si="37"/>
        <v>#NAME?</v>
      </c>
      <c r="L455" s="24" t="e">
        <f t="shared" ca="1" si="38"/>
        <v>#NAME?</v>
      </c>
      <c r="M455" s="24" t="e">
        <f t="shared" ca="1" si="39"/>
        <v>#NAME?</v>
      </c>
    </row>
    <row r="456" spans="2:13" x14ac:dyDescent="0.25">
      <c r="B456" s="24">
        <f t="shared" ca="1" si="35"/>
        <v>0.35652778288115239</v>
      </c>
      <c r="C456" s="25">
        <f t="shared" ca="1" si="36"/>
        <v>46.322445170956883</v>
      </c>
      <c r="H456" s="24">
        <v>454</v>
      </c>
      <c r="I456" s="24" t="e">
        <f ca="1"/>
        <v>#NAME?</v>
      </c>
      <c r="J456" s="24" t="e">
        <f t="array" aca="1" ref="J456" ca="1">INDIRECT(ADDRESS(($F$2+1-H456)+2,9))</f>
        <v>#NAME?</v>
      </c>
      <c r="K456" s="24" t="e">
        <f t="shared" ca="1" si="37"/>
        <v>#NAME?</v>
      </c>
      <c r="L456" s="24" t="e">
        <f t="shared" ca="1" si="38"/>
        <v>#NAME?</v>
      </c>
      <c r="M456" s="24" t="e">
        <f t="shared" ca="1" si="39"/>
        <v>#NAME?</v>
      </c>
    </row>
    <row r="457" spans="2:13" x14ac:dyDescent="0.25">
      <c r="B457" s="24">
        <f t="shared" ca="1" si="35"/>
        <v>0.33874928854562736</v>
      </c>
      <c r="C457" s="25">
        <f t="shared" ca="1" si="36"/>
        <v>45.841210412182534</v>
      </c>
      <c r="H457" s="24">
        <v>455</v>
      </c>
      <c r="I457" s="24" t="e">
        <f ca="1"/>
        <v>#NAME?</v>
      </c>
      <c r="J457" s="24" t="e">
        <f t="array" aca="1" ref="J457" ca="1">INDIRECT(ADDRESS(($F$2+1-H457)+2,9))</f>
        <v>#NAME?</v>
      </c>
      <c r="K457" s="24" t="e">
        <f t="shared" ca="1" si="37"/>
        <v>#NAME?</v>
      </c>
      <c r="L457" s="24" t="e">
        <f t="shared" ca="1" si="38"/>
        <v>#NAME?</v>
      </c>
      <c r="M457" s="24" t="e">
        <f t="shared" ca="1" si="39"/>
        <v>#NAME?</v>
      </c>
    </row>
    <row r="458" spans="2:13" x14ac:dyDescent="0.25">
      <c r="B458" s="24">
        <f t="shared" ca="1" si="35"/>
        <v>0.69112799486816978</v>
      </c>
      <c r="C458" s="25">
        <f t="shared" ca="1" si="36"/>
        <v>54.990502130740104</v>
      </c>
      <c r="H458" s="24">
        <v>456</v>
      </c>
      <c r="I458" s="24" t="e">
        <f ca="1"/>
        <v>#NAME?</v>
      </c>
      <c r="J458" s="24" t="e">
        <f t="array" aca="1" ref="J458" ca="1">INDIRECT(ADDRESS(($F$2+1-H458)+2,9))</f>
        <v>#NAME?</v>
      </c>
      <c r="K458" s="24" t="e">
        <f t="shared" ca="1" si="37"/>
        <v>#NAME?</v>
      </c>
      <c r="L458" s="24" t="e">
        <f t="shared" ca="1" si="38"/>
        <v>#NAME?</v>
      </c>
      <c r="M458" s="24" t="e">
        <f t="shared" ca="1" si="39"/>
        <v>#NAME?</v>
      </c>
    </row>
    <row r="459" spans="2:13" x14ac:dyDescent="0.25">
      <c r="B459" s="24">
        <f t="shared" ca="1" si="35"/>
        <v>0.66353406703348961</v>
      </c>
      <c r="C459" s="25">
        <f t="shared" ca="1" si="36"/>
        <v>54.221276238996516</v>
      </c>
      <c r="H459" s="24">
        <v>457</v>
      </c>
      <c r="I459" s="24" t="e">
        <f ca="1"/>
        <v>#NAME?</v>
      </c>
      <c r="J459" s="24" t="e">
        <f t="array" aca="1" ref="J459" ca="1">INDIRECT(ADDRESS(($F$2+1-H459)+2,9))</f>
        <v>#NAME?</v>
      </c>
      <c r="K459" s="24" t="e">
        <f t="shared" ca="1" si="37"/>
        <v>#NAME?</v>
      </c>
      <c r="L459" s="24" t="e">
        <f t="shared" ca="1" si="38"/>
        <v>#NAME?</v>
      </c>
      <c r="M459" s="24" t="e">
        <f t="shared" ca="1" si="39"/>
        <v>#NAME?</v>
      </c>
    </row>
    <row r="460" spans="2:13" x14ac:dyDescent="0.25">
      <c r="B460" s="24">
        <f t="shared" ca="1" si="35"/>
        <v>0.54566980192164916</v>
      </c>
      <c r="C460" s="25">
        <f t="shared" ca="1" si="36"/>
        <v>51.14728408145217</v>
      </c>
      <c r="H460" s="24">
        <v>458</v>
      </c>
      <c r="I460" s="24" t="e">
        <f ca="1"/>
        <v>#NAME?</v>
      </c>
      <c r="J460" s="24" t="e">
        <f t="array" aca="1" ref="J460" ca="1">INDIRECT(ADDRESS(($F$2+1-H460)+2,9))</f>
        <v>#NAME?</v>
      </c>
      <c r="K460" s="24" t="e">
        <f t="shared" ca="1" si="37"/>
        <v>#NAME?</v>
      </c>
      <c r="L460" s="24" t="e">
        <f t="shared" ca="1" si="38"/>
        <v>#NAME?</v>
      </c>
      <c r="M460" s="24" t="e">
        <f t="shared" ca="1" si="39"/>
        <v>#NAME?</v>
      </c>
    </row>
    <row r="461" spans="2:13" x14ac:dyDescent="0.25">
      <c r="B461" s="24">
        <f t="shared" ca="1" si="35"/>
        <v>0.23028691640393839</v>
      </c>
      <c r="C461" s="25">
        <f t="shared" ca="1" si="36"/>
        <v>42.620977190670004</v>
      </c>
      <c r="H461" s="24">
        <v>459</v>
      </c>
      <c r="I461" s="24" t="e">
        <f ca="1"/>
        <v>#NAME?</v>
      </c>
      <c r="J461" s="24" t="e">
        <f t="array" aca="1" ref="J461" ca="1">INDIRECT(ADDRESS(($F$2+1-H461)+2,9))</f>
        <v>#NAME?</v>
      </c>
      <c r="K461" s="24" t="e">
        <f t="shared" ca="1" si="37"/>
        <v>#NAME?</v>
      </c>
      <c r="L461" s="24" t="e">
        <f t="shared" ca="1" si="38"/>
        <v>#NAME?</v>
      </c>
      <c r="M461" s="24" t="e">
        <f t="shared" ca="1" si="39"/>
        <v>#NAME?</v>
      </c>
    </row>
    <row r="462" spans="2:13" x14ac:dyDescent="0.25">
      <c r="B462" s="24">
        <f t="shared" ca="1" si="35"/>
        <v>0.60054514856085395</v>
      </c>
      <c r="C462" s="25">
        <f t="shared" ca="1" si="36"/>
        <v>52.547584056954378</v>
      </c>
      <c r="H462" s="24">
        <v>460</v>
      </c>
      <c r="I462" s="24" t="e">
        <f ca="1"/>
        <v>#NAME?</v>
      </c>
      <c r="J462" s="24" t="e">
        <f t="array" aca="1" ref="J462" ca="1">INDIRECT(ADDRESS(($F$2+1-H462)+2,9))</f>
        <v>#NAME?</v>
      </c>
      <c r="K462" s="24" t="e">
        <f t="shared" ca="1" si="37"/>
        <v>#NAME?</v>
      </c>
      <c r="L462" s="24" t="e">
        <f t="shared" ca="1" si="38"/>
        <v>#NAME?</v>
      </c>
      <c r="M462" s="24" t="e">
        <f t="shared" ca="1" si="39"/>
        <v>#NAME?</v>
      </c>
    </row>
    <row r="463" spans="2:13" x14ac:dyDescent="0.25">
      <c r="B463" s="24">
        <f t="shared" ca="1" si="35"/>
        <v>0.52254288666178728</v>
      </c>
      <c r="C463" s="25">
        <f t="shared" ca="1" si="36"/>
        <v>50.565367416995002</v>
      </c>
      <c r="H463" s="24">
        <v>461</v>
      </c>
      <c r="I463" s="24" t="e">
        <f ca="1"/>
        <v>#NAME?</v>
      </c>
      <c r="J463" s="24" t="e">
        <f t="array" aca="1" ref="J463" ca="1">INDIRECT(ADDRESS(($F$2+1-H463)+2,9))</f>
        <v>#NAME?</v>
      </c>
      <c r="K463" s="24" t="e">
        <f t="shared" ca="1" si="37"/>
        <v>#NAME?</v>
      </c>
      <c r="L463" s="24" t="e">
        <f t="shared" ca="1" si="38"/>
        <v>#NAME?</v>
      </c>
      <c r="M463" s="24" t="e">
        <f t="shared" ca="1" si="39"/>
        <v>#NAME?</v>
      </c>
    </row>
    <row r="464" spans="2:13" x14ac:dyDescent="0.25">
      <c r="B464" s="24">
        <f t="shared" ca="1" si="35"/>
        <v>0.77695732471081247</v>
      </c>
      <c r="C464" s="25">
        <f t="shared" ca="1" si="36"/>
        <v>57.619575326901057</v>
      </c>
      <c r="H464" s="24">
        <v>462</v>
      </c>
      <c r="I464" s="24" t="e">
        <f ca="1"/>
        <v>#NAME?</v>
      </c>
      <c r="J464" s="24" t="e">
        <f t="array" aca="1" ref="J464" ca="1">INDIRECT(ADDRESS(($F$2+1-H464)+2,9))</f>
        <v>#NAME?</v>
      </c>
      <c r="K464" s="24" t="e">
        <f t="shared" ca="1" si="37"/>
        <v>#NAME?</v>
      </c>
      <c r="L464" s="24" t="e">
        <f t="shared" ca="1" si="38"/>
        <v>#NAME?</v>
      </c>
      <c r="M464" s="24" t="e">
        <f t="shared" ca="1" si="39"/>
        <v>#NAME?</v>
      </c>
    </row>
    <row r="465" spans="2:13" x14ac:dyDescent="0.25">
      <c r="B465" s="24">
        <f t="shared" ca="1" si="35"/>
        <v>0.42395518679305799</v>
      </c>
      <c r="C465" s="25">
        <f t="shared" ca="1" si="36"/>
        <v>48.082146840018773</v>
      </c>
      <c r="H465" s="24">
        <v>463</v>
      </c>
      <c r="I465" s="24" t="e">
        <f ca="1"/>
        <v>#NAME?</v>
      </c>
      <c r="J465" s="24" t="e">
        <f t="array" aca="1" ref="J465" ca="1">INDIRECT(ADDRESS(($F$2+1-H465)+2,9))</f>
        <v>#NAME?</v>
      </c>
      <c r="K465" s="24" t="e">
        <f t="shared" ca="1" si="37"/>
        <v>#NAME?</v>
      </c>
      <c r="L465" s="24" t="e">
        <f t="shared" ca="1" si="38"/>
        <v>#NAME?</v>
      </c>
      <c r="M465" s="24" t="e">
        <f t="shared" ca="1" si="39"/>
        <v>#NAME?</v>
      </c>
    </row>
    <row r="466" spans="2:13" x14ac:dyDescent="0.25">
      <c r="B466" s="24">
        <f t="shared" ca="1" si="35"/>
        <v>0.5337103848809992</v>
      </c>
      <c r="C466" s="25">
        <f t="shared" ca="1" si="36"/>
        <v>50.846002123574884</v>
      </c>
      <c r="H466" s="24">
        <v>464</v>
      </c>
      <c r="I466" s="24" t="e">
        <f ca="1"/>
        <v>#NAME?</v>
      </c>
      <c r="J466" s="24" t="e">
        <f t="array" aca="1" ref="J466" ca="1">INDIRECT(ADDRESS(($F$2+1-H466)+2,9))</f>
        <v>#NAME?</v>
      </c>
      <c r="K466" s="24" t="e">
        <f t="shared" ca="1" si="37"/>
        <v>#NAME?</v>
      </c>
      <c r="L466" s="24" t="e">
        <f t="shared" ca="1" si="38"/>
        <v>#NAME?</v>
      </c>
      <c r="M466" s="24" t="e">
        <f t="shared" ca="1" si="39"/>
        <v>#NAME?</v>
      </c>
    </row>
    <row r="467" spans="2:13" x14ac:dyDescent="0.25">
      <c r="B467" s="24">
        <f t="shared" ca="1" si="35"/>
        <v>0.38390758415298343</v>
      </c>
      <c r="C467" s="25">
        <f t="shared" ca="1" si="36"/>
        <v>47.04766049257826</v>
      </c>
      <c r="H467" s="24">
        <v>465</v>
      </c>
      <c r="I467" s="24" t="e">
        <f ca="1"/>
        <v>#NAME?</v>
      </c>
      <c r="J467" s="24" t="e">
        <f t="array" aca="1" ref="J467" ca="1">INDIRECT(ADDRESS(($F$2+1-H467)+2,9))</f>
        <v>#NAME?</v>
      </c>
      <c r="K467" s="24" t="e">
        <f t="shared" ca="1" si="37"/>
        <v>#NAME?</v>
      </c>
      <c r="L467" s="24" t="e">
        <f t="shared" ca="1" si="38"/>
        <v>#NAME?</v>
      </c>
      <c r="M467" s="24" t="e">
        <f t="shared" ca="1" si="39"/>
        <v>#NAME?</v>
      </c>
    </row>
    <row r="468" spans="2:13" x14ac:dyDescent="0.25">
      <c r="B468" s="24">
        <f t="shared" ca="1" si="35"/>
        <v>0.86752056340896566</v>
      </c>
      <c r="C468" s="25">
        <f t="shared" ca="1" si="36"/>
        <v>61.147469554779278</v>
      </c>
      <c r="H468" s="24">
        <v>466</v>
      </c>
      <c r="I468" s="24" t="e">
        <f ca="1"/>
        <v>#NAME?</v>
      </c>
      <c r="J468" s="24" t="e">
        <f t="array" aca="1" ref="J468" ca="1">INDIRECT(ADDRESS(($F$2+1-H468)+2,9))</f>
        <v>#NAME?</v>
      </c>
      <c r="K468" s="24" t="e">
        <f t="shared" ca="1" si="37"/>
        <v>#NAME?</v>
      </c>
      <c r="L468" s="24" t="e">
        <f t="shared" ca="1" si="38"/>
        <v>#NAME?</v>
      </c>
      <c r="M468" s="24" t="e">
        <f t="shared" ca="1" si="39"/>
        <v>#NAME?</v>
      </c>
    </row>
    <row r="469" spans="2:13" x14ac:dyDescent="0.25">
      <c r="B469" s="24">
        <f t="shared" ca="1" si="35"/>
        <v>0.28887297426339442</v>
      </c>
      <c r="C469" s="25">
        <f t="shared" ca="1" si="36"/>
        <v>44.433198017621962</v>
      </c>
      <c r="H469" s="24">
        <v>467</v>
      </c>
      <c r="I469" s="24" t="e">
        <f ca="1"/>
        <v>#NAME?</v>
      </c>
      <c r="J469" s="24" t="e">
        <f t="array" aca="1" ref="J469" ca="1">INDIRECT(ADDRESS(($F$2+1-H469)+2,9))</f>
        <v>#NAME?</v>
      </c>
      <c r="K469" s="24" t="e">
        <f t="shared" ca="1" si="37"/>
        <v>#NAME?</v>
      </c>
      <c r="L469" s="24" t="e">
        <f t="shared" ca="1" si="38"/>
        <v>#NAME?</v>
      </c>
      <c r="M469" s="24" t="e">
        <f t="shared" ca="1" si="39"/>
        <v>#NAME?</v>
      </c>
    </row>
    <row r="470" spans="2:13" x14ac:dyDescent="0.25">
      <c r="B470" s="24">
        <f t="shared" ca="1" si="35"/>
        <v>0.93631682019642515</v>
      </c>
      <c r="C470" s="25">
        <f t="shared" ca="1" si="36"/>
        <v>65.245701011138195</v>
      </c>
      <c r="H470" s="24">
        <v>468</v>
      </c>
      <c r="I470" s="24" t="e">
        <f ca="1"/>
        <v>#NAME?</v>
      </c>
      <c r="J470" s="24" t="e">
        <f t="array" aca="1" ref="J470" ca="1">INDIRECT(ADDRESS(($F$2+1-H470)+2,9))</f>
        <v>#NAME?</v>
      </c>
      <c r="K470" s="24" t="e">
        <f t="shared" ca="1" si="37"/>
        <v>#NAME?</v>
      </c>
      <c r="L470" s="24" t="e">
        <f t="shared" ca="1" si="38"/>
        <v>#NAME?</v>
      </c>
      <c r="M470" s="24" t="e">
        <f t="shared" ca="1" si="39"/>
        <v>#NAME?</v>
      </c>
    </row>
    <row r="471" spans="2:13" x14ac:dyDescent="0.25">
      <c r="B471" s="24">
        <f t="shared" ca="1" si="35"/>
        <v>0.94880264751894783</v>
      </c>
      <c r="C471" s="25">
        <f t="shared" ca="1" si="36"/>
        <v>66.333533374974508</v>
      </c>
      <c r="H471" s="24">
        <v>469</v>
      </c>
      <c r="I471" s="24" t="e">
        <f ca="1"/>
        <v>#NAME?</v>
      </c>
      <c r="J471" s="24" t="e">
        <f t="array" aca="1" ref="J471" ca="1">INDIRECT(ADDRESS(($F$2+1-H471)+2,9))</f>
        <v>#NAME?</v>
      </c>
      <c r="K471" s="24" t="e">
        <f t="shared" ca="1" si="37"/>
        <v>#NAME?</v>
      </c>
      <c r="L471" s="24" t="e">
        <f t="shared" ca="1" si="38"/>
        <v>#NAME?</v>
      </c>
      <c r="M471" s="24" t="e">
        <f t="shared" ca="1" si="39"/>
        <v>#NAME?</v>
      </c>
    </row>
    <row r="472" spans="2:13" x14ac:dyDescent="0.25">
      <c r="B472" s="24">
        <f t="shared" ca="1" si="35"/>
        <v>8.6241685362641429E-2</v>
      </c>
      <c r="C472" s="25">
        <f t="shared" ca="1" si="36"/>
        <v>36.35732436555795</v>
      </c>
      <c r="H472" s="24">
        <v>470</v>
      </c>
      <c r="I472" s="24" t="e">
        <f ca="1"/>
        <v>#NAME?</v>
      </c>
      <c r="J472" s="24" t="e">
        <f t="array" aca="1" ref="J472" ca="1">INDIRECT(ADDRESS(($F$2+1-H472)+2,9))</f>
        <v>#NAME?</v>
      </c>
      <c r="K472" s="24" t="e">
        <f t="shared" ca="1" si="37"/>
        <v>#NAME?</v>
      </c>
      <c r="L472" s="24" t="e">
        <f t="shared" ca="1" si="38"/>
        <v>#NAME?</v>
      </c>
      <c r="M472" s="24" t="e">
        <f t="shared" ca="1" si="39"/>
        <v>#NAME?</v>
      </c>
    </row>
    <row r="473" spans="2:13" x14ac:dyDescent="0.25">
      <c r="B473" s="24">
        <f t="shared" ca="1" si="35"/>
        <v>0.77562421261105807</v>
      </c>
      <c r="C473" s="25">
        <f t="shared" ca="1" si="36"/>
        <v>57.574979814173133</v>
      </c>
      <c r="H473" s="24">
        <v>471</v>
      </c>
      <c r="I473" s="24" t="e">
        <f ca="1"/>
        <v>#NAME?</v>
      </c>
      <c r="J473" s="24" t="e">
        <f t="array" aca="1" ref="J473" ca="1">INDIRECT(ADDRESS(($F$2+1-H473)+2,9))</f>
        <v>#NAME?</v>
      </c>
      <c r="K473" s="24" t="e">
        <f t="shared" ca="1" si="37"/>
        <v>#NAME?</v>
      </c>
      <c r="L473" s="24" t="e">
        <f t="shared" ca="1" si="38"/>
        <v>#NAME?</v>
      </c>
      <c r="M473" s="24" t="e">
        <f t="shared" ca="1" si="39"/>
        <v>#NAME?</v>
      </c>
    </row>
    <row r="474" spans="2:13" x14ac:dyDescent="0.25">
      <c r="B474" s="24">
        <f t="shared" ca="1" si="35"/>
        <v>0.90921480458528448</v>
      </c>
      <c r="C474" s="25">
        <f t="shared" ca="1" si="36"/>
        <v>63.359353945057265</v>
      </c>
      <c r="H474" s="24">
        <v>472</v>
      </c>
      <c r="I474" s="24" t="e">
        <f ca="1"/>
        <v>#NAME?</v>
      </c>
      <c r="J474" s="24" t="e">
        <f t="array" aca="1" ref="J474" ca="1">INDIRECT(ADDRESS(($F$2+1-H474)+2,9))</f>
        <v>#NAME?</v>
      </c>
      <c r="K474" s="24" t="e">
        <f t="shared" ca="1" si="37"/>
        <v>#NAME?</v>
      </c>
      <c r="L474" s="24" t="e">
        <f t="shared" ca="1" si="38"/>
        <v>#NAME?</v>
      </c>
      <c r="M474" s="24" t="e">
        <f t="shared" ca="1" si="39"/>
        <v>#NAME?</v>
      </c>
    </row>
    <row r="475" spans="2:13" x14ac:dyDescent="0.25">
      <c r="B475" s="24">
        <f t="shared" ca="1" si="35"/>
        <v>0.33316065248801885</v>
      </c>
      <c r="C475" s="25">
        <f t="shared" ca="1" si="36"/>
        <v>45.687977319940714</v>
      </c>
      <c r="H475" s="24">
        <v>473</v>
      </c>
      <c r="I475" s="24" t="e">
        <f ca="1"/>
        <v>#NAME?</v>
      </c>
      <c r="J475" s="24" t="e">
        <f t="array" aca="1" ref="J475" ca="1">INDIRECT(ADDRESS(($F$2+1-H475)+2,9))</f>
        <v>#NAME?</v>
      </c>
      <c r="K475" s="24" t="e">
        <f t="shared" ca="1" si="37"/>
        <v>#NAME?</v>
      </c>
      <c r="L475" s="24" t="e">
        <f t="shared" ca="1" si="38"/>
        <v>#NAME?</v>
      </c>
      <c r="M475" s="24" t="e">
        <f t="shared" ca="1" si="39"/>
        <v>#NAME?</v>
      </c>
    </row>
    <row r="476" spans="2:13" x14ac:dyDescent="0.25">
      <c r="B476" s="24">
        <f t="shared" ca="1" si="35"/>
        <v>0.77156337455842905</v>
      </c>
      <c r="C476" s="25">
        <f t="shared" ca="1" si="36"/>
        <v>57.440053294762258</v>
      </c>
      <c r="H476" s="24">
        <v>474</v>
      </c>
      <c r="I476" s="24" t="e">
        <f ca="1"/>
        <v>#NAME?</v>
      </c>
      <c r="J476" s="24" t="e">
        <f t="array" aca="1" ref="J476" ca="1">INDIRECT(ADDRESS(($F$2+1-H476)+2,9))</f>
        <v>#NAME?</v>
      </c>
      <c r="K476" s="24" t="e">
        <f t="shared" ca="1" si="37"/>
        <v>#NAME?</v>
      </c>
      <c r="L476" s="24" t="e">
        <f t="shared" ca="1" si="38"/>
        <v>#NAME?</v>
      </c>
      <c r="M476" s="24" t="e">
        <f t="shared" ca="1" si="39"/>
        <v>#NAME?</v>
      </c>
    </row>
    <row r="477" spans="2:13" x14ac:dyDescent="0.25">
      <c r="B477" s="24">
        <f t="shared" ca="1" si="35"/>
        <v>3.6257566912871741E-2</v>
      </c>
      <c r="C477" s="25">
        <f t="shared" ca="1" si="36"/>
        <v>32.041296176564686</v>
      </c>
      <c r="H477" s="24">
        <v>475</v>
      </c>
      <c r="I477" s="24" t="e">
        <f ca="1"/>
        <v>#NAME?</v>
      </c>
      <c r="J477" s="24" t="e">
        <f t="array" aca="1" ref="J477" ca="1">INDIRECT(ADDRESS(($F$2+1-H477)+2,9))</f>
        <v>#NAME?</v>
      </c>
      <c r="K477" s="24" t="e">
        <f t="shared" ca="1" si="37"/>
        <v>#NAME?</v>
      </c>
      <c r="L477" s="24" t="e">
        <f t="shared" ca="1" si="38"/>
        <v>#NAME?</v>
      </c>
      <c r="M477" s="24" t="e">
        <f t="shared" ca="1" si="39"/>
        <v>#NAME?</v>
      </c>
    </row>
    <row r="478" spans="2:13" x14ac:dyDescent="0.25">
      <c r="B478" s="24">
        <f t="shared" ca="1" si="35"/>
        <v>0.15624193124893693</v>
      </c>
      <c r="C478" s="25">
        <f t="shared" ca="1" si="36"/>
        <v>39.89976147714632</v>
      </c>
      <c r="H478" s="24">
        <v>476</v>
      </c>
      <c r="I478" s="24" t="e">
        <f ca="1"/>
        <v>#NAME?</v>
      </c>
      <c r="J478" s="24" t="e">
        <f t="array" aca="1" ref="J478" ca="1">INDIRECT(ADDRESS(($F$2+1-H478)+2,9))</f>
        <v>#NAME?</v>
      </c>
      <c r="K478" s="24" t="e">
        <f t="shared" ca="1" si="37"/>
        <v>#NAME?</v>
      </c>
      <c r="L478" s="24" t="e">
        <f t="shared" ca="1" si="38"/>
        <v>#NAME?</v>
      </c>
      <c r="M478" s="24" t="e">
        <f t="shared" ca="1" si="39"/>
        <v>#NAME?</v>
      </c>
    </row>
    <row r="479" spans="2:13" x14ac:dyDescent="0.25">
      <c r="B479" s="24">
        <f t="shared" ca="1" si="35"/>
        <v>0.49371918876998488</v>
      </c>
      <c r="C479" s="25">
        <f t="shared" ca="1" si="36"/>
        <v>49.842556905488976</v>
      </c>
      <c r="H479" s="24">
        <v>477</v>
      </c>
      <c r="I479" s="24" t="e">
        <f ca="1"/>
        <v>#NAME?</v>
      </c>
      <c r="J479" s="24" t="e">
        <f t="array" aca="1" ref="J479" ca="1">INDIRECT(ADDRESS(($F$2+1-H479)+2,9))</f>
        <v>#NAME?</v>
      </c>
      <c r="K479" s="24" t="e">
        <f t="shared" ca="1" si="37"/>
        <v>#NAME?</v>
      </c>
      <c r="L479" s="24" t="e">
        <f t="shared" ca="1" si="38"/>
        <v>#NAME?</v>
      </c>
      <c r="M479" s="24" t="e">
        <f t="shared" ca="1" si="39"/>
        <v>#NAME?</v>
      </c>
    </row>
    <row r="480" spans="2:13" x14ac:dyDescent="0.25">
      <c r="B480" s="24">
        <f t="shared" ca="1" si="35"/>
        <v>0.60174470395002599</v>
      </c>
      <c r="C480" s="25">
        <f t="shared" ca="1" si="36"/>
        <v>52.578656548439568</v>
      </c>
      <c r="H480" s="24">
        <v>478</v>
      </c>
      <c r="I480" s="24" t="e">
        <f ca="1"/>
        <v>#NAME?</v>
      </c>
      <c r="J480" s="24" t="e">
        <f t="array" aca="1" ref="J480" ca="1">INDIRECT(ADDRESS(($F$2+1-H480)+2,9))</f>
        <v>#NAME?</v>
      </c>
      <c r="K480" s="24" t="e">
        <f t="shared" ca="1" si="37"/>
        <v>#NAME?</v>
      </c>
      <c r="L480" s="24" t="e">
        <f t="shared" ca="1" si="38"/>
        <v>#NAME?</v>
      </c>
      <c r="M480" s="24" t="e">
        <f t="shared" ca="1" si="39"/>
        <v>#NAME?</v>
      </c>
    </row>
    <row r="481" spans="2:13" x14ac:dyDescent="0.25">
      <c r="B481" s="24">
        <f t="shared" ca="1" si="35"/>
        <v>0.48189911051437129</v>
      </c>
      <c r="C481" s="25">
        <f t="shared" ca="1" si="36"/>
        <v>49.546122199131396</v>
      </c>
      <c r="H481" s="24">
        <v>479</v>
      </c>
      <c r="I481" s="24" t="e">
        <f ca="1"/>
        <v>#NAME?</v>
      </c>
      <c r="J481" s="24" t="e">
        <f t="array" aca="1" ref="J481" ca="1">INDIRECT(ADDRESS(($F$2+1-H481)+2,9))</f>
        <v>#NAME?</v>
      </c>
      <c r="K481" s="24" t="e">
        <f t="shared" ca="1" si="37"/>
        <v>#NAME?</v>
      </c>
      <c r="L481" s="24" t="e">
        <f t="shared" ca="1" si="38"/>
        <v>#NAME?</v>
      </c>
      <c r="M481" s="24" t="e">
        <f t="shared" ca="1" si="39"/>
        <v>#NAME?</v>
      </c>
    </row>
    <row r="482" spans="2:13" x14ac:dyDescent="0.25">
      <c r="B482" s="24">
        <f t="shared" ca="1" si="35"/>
        <v>0.21904015701866519</v>
      </c>
      <c r="C482" s="25">
        <f t="shared" ca="1" si="36"/>
        <v>42.245610281352192</v>
      </c>
      <c r="H482" s="24">
        <v>480</v>
      </c>
      <c r="I482" s="24" t="e">
        <f ca="1"/>
        <v>#NAME?</v>
      </c>
      <c r="J482" s="24" t="e">
        <f t="array" aca="1" ref="J482" ca="1">INDIRECT(ADDRESS(($F$2+1-H482)+2,9))</f>
        <v>#NAME?</v>
      </c>
      <c r="K482" s="24" t="e">
        <f t="shared" ca="1" si="37"/>
        <v>#NAME?</v>
      </c>
      <c r="L482" s="24" t="e">
        <f t="shared" ca="1" si="38"/>
        <v>#NAME?</v>
      </c>
      <c r="M482" s="24" t="e">
        <f t="shared" ca="1" si="39"/>
        <v>#NAME?</v>
      </c>
    </row>
    <row r="483" spans="2:13" x14ac:dyDescent="0.25">
      <c r="B483" s="24">
        <f t="shared" ca="1" si="35"/>
        <v>0.86025258924443848</v>
      </c>
      <c r="C483" s="25">
        <f t="shared" ca="1" si="36"/>
        <v>60.814548785870429</v>
      </c>
      <c r="H483" s="24">
        <v>481</v>
      </c>
      <c r="I483" s="24" t="e">
        <f ca="1"/>
        <v>#NAME?</v>
      </c>
      <c r="J483" s="24" t="e">
        <f t="array" aca="1" ref="J483" ca="1">INDIRECT(ADDRESS(($F$2+1-H483)+2,9))</f>
        <v>#NAME?</v>
      </c>
      <c r="K483" s="24" t="e">
        <f t="shared" ca="1" si="37"/>
        <v>#NAME?</v>
      </c>
      <c r="L483" s="24" t="e">
        <f t="shared" ca="1" si="38"/>
        <v>#NAME?</v>
      </c>
      <c r="M483" s="24" t="e">
        <f t="shared" ca="1" si="39"/>
        <v>#NAME?</v>
      </c>
    </row>
    <row r="484" spans="2:13" x14ac:dyDescent="0.25">
      <c r="B484" s="24">
        <f t="shared" ca="1" si="35"/>
        <v>6.1634302518051687E-2</v>
      </c>
      <c r="C484" s="25">
        <f t="shared" ca="1" si="36"/>
        <v>34.588020037466421</v>
      </c>
      <c r="H484" s="24">
        <v>482</v>
      </c>
      <c r="I484" s="24" t="e">
        <f ca="1"/>
        <v>#NAME?</v>
      </c>
      <c r="J484" s="24" t="e">
        <f t="array" aca="1" ref="J484" ca="1">INDIRECT(ADDRESS(($F$2+1-H484)+2,9))</f>
        <v>#NAME?</v>
      </c>
      <c r="K484" s="24" t="e">
        <f t="shared" ca="1" si="37"/>
        <v>#NAME?</v>
      </c>
      <c r="L484" s="24" t="e">
        <f t="shared" ca="1" si="38"/>
        <v>#NAME?</v>
      </c>
      <c r="M484" s="24" t="e">
        <f t="shared" ca="1" si="39"/>
        <v>#NAME?</v>
      </c>
    </row>
    <row r="485" spans="2:13" x14ac:dyDescent="0.25">
      <c r="B485" s="24">
        <f t="shared" ca="1" si="35"/>
        <v>0.39813173754300157</v>
      </c>
      <c r="C485" s="25">
        <f t="shared" ca="1" si="36"/>
        <v>47.418141463836527</v>
      </c>
      <c r="H485" s="24">
        <v>483</v>
      </c>
      <c r="I485" s="24" t="e">
        <f ca="1"/>
        <v>#NAME?</v>
      </c>
      <c r="J485" s="24" t="e">
        <f t="array" aca="1" ref="J485" ca="1">INDIRECT(ADDRESS(($F$2+1-H485)+2,9))</f>
        <v>#NAME?</v>
      </c>
      <c r="K485" s="24" t="e">
        <f t="shared" ca="1" si="37"/>
        <v>#NAME?</v>
      </c>
      <c r="L485" s="24" t="e">
        <f t="shared" ca="1" si="38"/>
        <v>#NAME?</v>
      </c>
      <c r="M485" s="24" t="e">
        <f t="shared" ca="1" si="39"/>
        <v>#NAME?</v>
      </c>
    </row>
    <row r="486" spans="2:13" x14ac:dyDescent="0.25">
      <c r="B486" s="24">
        <f t="shared" ca="1" si="35"/>
        <v>0.40046564307429044</v>
      </c>
      <c r="C486" s="25">
        <f t="shared" ca="1" si="36"/>
        <v>47.478579728504933</v>
      </c>
      <c r="H486" s="24">
        <v>484</v>
      </c>
      <c r="I486" s="24" t="e">
        <f ca="1"/>
        <v>#NAME?</v>
      </c>
      <c r="J486" s="24" t="e">
        <f t="array" aca="1" ref="J486" ca="1">INDIRECT(ADDRESS(($F$2+1-H486)+2,9))</f>
        <v>#NAME?</v>
      </c>
      <c r="K486" s="24" t="e">
        <f t="shared" ca="1" si="37"/>
        <v>#NAME?</v>
      </c>
      <c r="L486" s="24" t="e">
        <f t="shared" ca="1" si="38"/>
        <v>#NAME?</v>
      </c>
      <c r="M486" s="24" t="e">
        <f t="shared" ca="1" si="39"/>
        <v>#NAME?</v>
      </c>
    </row>
    <row r="487" spans="2:13" x14ac:dyDescent="0.25">
      <c r="B487" s="24">
        <f t="shared" ca="1" si="35"/>
        <v>0.36962052716158145</v>
      </c>
      <c r="C487" s="25">
        <f t="shared" ca="1" si="36"/>
        <v>46.671414434845133</v>
      </c>
      <c r="H487" s="24">
        <v>485</v>
      </c>
      <c r="I487" s="24" t="e">
        <f ca="1"/>
        <v>#NAME?</v>
      </c>
      <c r="J487" s="24" t="e">
        <f t="array" aca="1" ref="J487" ca="1">INDIRECT(ADDRESS(($F$2+1-H487)+2,9))</f>
        <v>#NAME?</v>
      </c>
      <c r="K487" s="24" t="e">
        <f t="shared" ca="1" si="37"/>
        <v>#NAME?</v>
      </c>
      <c r="L487" s="24" t="e">
        <f t="shared" ca="1" si="38"/>
        <v>#NAME?</v>
      </c>
      <c r="M487" s="24" t="e">
        <f t="shared" ca="1" si="39"/>
        <v>#NAME?</v>
      </c>
    </row>
    <row r="488" spans="2:13" x14ac:dyDescent="0.25">
      <c r="B488" s="24">
        <f t="shared" ca="1" si="35"/>
        <v>0.29884942374209333</v>
      </c>
      <c r="C488" s="25">
        <f t="shared" ca="1" si="36"/>
        <v>44.722874300591045</v>
      </c>
      <c r="H488" s="24">
        <v>486</v>
      </c>
      <c r="I488" s="24" t="e">
        <f ca="1"/>
        <v>#NAME?</v>
      </c>
      <c r="J488" s="24" t="e">
        <f t="array" aca="1" ref="J488" ca="1">INDIRECT(ADDRESS(($F$2+1-H488)+2,9))</f>
        <v>#NAME?</v>
      </c>
      <c r="K488" s="24" t="e">
        <f t="shared" ca="1" si="37"/>
        <v>#NAME?</v>
      </c>
      <c r="L488" s="24" t="e">
        <f t="shared" ca="1" si="38"/>
        <v>#NAME?</v>
      </c>
      <c r="M488" s="24" t="e">
        <f t="shared" ca="1" si="39"/>
        <v>#NAME?</v>
      </c>
    </row>
    <row r="489" spans="2:13" x14ac:dyDescent="0.25">
      <c r="B489" s="24">
        <f t="shared" ca="1" si="35"/>
        <v>0.19059895159141904</v>
      </c>
      <c r="C489" s="25">
        <f t="shared" ca="1" si="36"/>
        <v>41.24308749559286</v>
      </c>
      <c r="H489" s="24">
        <v>487</v>
      </c>
      <c r="I489" s="24" t="e">
        <f ca="1"/>
        <v>#NAME?</v>
      </c>
      <c r="J489" s="24" t="e">
        <f t="array" aca="1" ref="J489" ca="1">INDIRECT(ADDRESS(($F$2+1-H489)+2,9))</f>
        <v>#NAME?</v>
      </c>
      <c r="K489" s="24" t="e">
        <f t="shared" ca="1" si="37"/>
        <v>#NAME?</v>
      </c>
      <c r="L489" s="24" t="e">
        <f t="shared" ca="1" si="38"/>
        <v>#NAME?</v>
      </c>
      <c r="M489" s="24" t="e">
        <f t="shared" ca="1" si="39"/>
        <v>#NAME?</v>
      </c>
    </row>
    <row r="490" spans="2:13" x14ac:dyDescent="0.25">
      <c r="B490" s="24">
        <f t="shared" ca="1" si="35"/>
        <v>0.882534362365619</v>
      </c>
      <c r="C490" s="25">
        <f t="shared" ca="1" si="36"/>
        <v>61.877516322151287</v>
      </c>
      <c r="H490" s="24">
        <v>488</v>
      </c>
      <c r="I490" s="24" t="e">
        <f ca="1"/>
        <v>#NAME?</v>
      </c>
      <c r="J490" s="24" t="e">
        <f t="array" aca="1" ref="J490" ca="1">INDIRECT(ADDRESS(($F$2+1-H490)+2,9))</f>
        <v>#NAME?</v>
      </c>
      <c r="K490" s="24" t="e">
        <f t="shared" ca="1" si="37"/>
        <v>#NAME?</v>
      </c>
      <c r="L490" s="24" t="e">
        <f t="shared" ca="1" si="38"/>
        <v>#NAME?</v>
      </c>
      <c r="M490" s="24" t="e">
        <f t="shared" ca="1" si="39"/>
        <v>#NAME?</v>
      </c>
    </row>
    <row r="491" spans="2:13" x14ac:dyDescent="0.25">
      <c r="B491" s="24">
        <f t="shared" ca="1" si="35"/>
        <v>7.1278174790293969E-2</v>
      </c>
      <c r="C491" s="25">
        <f t="shared" ca="1" si="36"/>
        <v>35.336624467162899</v>
      </c>
      <c r="H491" s="24">
        <v>489</v>
      </c>
      <c r="I491" s="24" t="e">
        <f ca="1"/>
        <v>#NAME?</v>
      </c>
      <c r="J491" s="24" t="e">
        <f t="array" aca="1" ref="J491" ca="1">INDIRECT(ADDRESS(($F$2+1-H491)+2,9))</f>
        <v>#NAME?</v>
      </c>
      <c r="K491" s="24" t="e">
        <f t="shared" ca="1" si="37"/>
        <v>#NAME?</v>
      </c>
      <c r="L491" s="24" t="e">
        <f t="shared" ca="1" si="38"/>
        <v>#NAME?</v>
      </c>
      <c r="M491" s="24" t="e">
        <f t="shared" ca="1" si="39"/>
        <v>#NAME?</v>
      </c>
    </row>
    <row r="492" spans="2:13" x14ac:dyDescent="0.25">
      <c r="B492" s="24">
        <f t="shared" ca="1" si="35"/>
        <v>0.45159006585104322</v>
      </c>
      <c r="C492" s="25">
        <f t="shared" ca="1" si="36"/>
        <v>48.783549475311894</v>
      </c>
      <c r="H492" s="24">
        <v>490</v>
      </c>
      <c r="I492" s="24" t="e">
        <f ca="1"/>
        <v>#NAME?</v>
      </c>
      <c r="J492" s="24" t="e">
        <f t="array" aca="1" ref="J492" ca="1">INDIRECT(ADDRESS(($F$2+1-H492)+2,9))</f>
        <v>#NAME?</v>
      </c>
      <c r="K492" s="24" t="e">
        <f t="shared" ca="1" si="37"/>
        <v>#NAME?</v>
      </c>
      <c r="L492" s="24" t="e">
        <f t="shared" ca="1" si="38"/>
        <v>#NAME?</v>
      </c>
      <c r="M492" s="24" t="e">
        <f t="shared" ca="1" si="39"/>
        <v>#NAME?</v>
      </c>
    </row>
    <row r="493" spans="2:13" x14ac:dyDescent="0.25">
      <c r="B493" s="24">
        <f t="shared" ca="1" si="35"/>
        <v>0.58521431177021344</v>
      </c>
      <c r="C493" s="25">
        <f t="shared" ca="1" si="36"/>
        <v>52.152513257956684</v>
      </c>
      <c r="H493" s="24">
        <v>491</v>
      </c>
      <c r="I493" s="24" t="e">
        <f ca="1"/>
        <v>#NAME?</v>
      </c>
      <c r="J493" s="24" t="e">
        <f t="array" aca="1" ref="J493" ca="1">INDIRECT(ADDRESS(($F$2+1-H493)+2,9))</f>
        <v>#NAME?</v>
      </c>
      <c r="K493" s="24" t="e">
        <f t="shared" ca="1" si="37"/>
        <v>#NAME?</v>
      </c>
      <c r="L493" s="24" t="e">
        <f t="shared" ca="1" si="38"/>
        <v>#NAME?</v>
      </c>
      <c r="M493" s="24" t="e">
        <f t="shared" ca="1" si="39"/>
        <v>#NAME?</v>
      </c>
    </row>
    <row r="494" spans="2:13" x14ac:dyDescent="0.25">
      <c r="B494" s="24">
        <f t="shared" ca="1" si="35"/>
        <v>0.72093939065370893</v>
      </c>
      <c r="C494" s="25">
        <f t="shared" ca="1" si="36"/>
        <v>55.856344111997302</v>
      </c>
      <c r="H494" s="24">
        <v>492</v>
      </c>
      <c r="I494" s="24" t="e">
        <f ca="1"/>
        <v>#NAME?</v>
      </c>
      <c r="J494" s="24" t="e">
        <f t="array" aca="1" ref="J494" ca="1">INDIRECT(ADDRESS(($F$2+1-H494)+2,9))</f>
        <v>#NAME?</v>
      </c>
      <c r="K494" s="24" t="e">
        <f t="shared" ca="1" si="37"/>
        <v>#NAME?</v>
      </c>
      <c r="L494" s="24" t="e">
        <f t="shared" ca="1" si="38"/>
        <v>#NAME?</v>
      </c>
      <c r="M494" s="24" t="e">
        <f t="shared" ca="1" si="39"/>
        <v>#NAME?</v>
      </c>
    </row>
    <row r="495" spans="2:13" x14ac:dyDescent="0.25">
      <c r="B495" s="24">
        <f t="shared" ca="1" si="35"/>
        <v>0.44836436851807959</v>
      </c>
      <c r="C495" s="25">
        <f t="shared" ca="1" si="36"/>
        <v>48.702051493476745</v>
      </c>
      <c r="H495" s="24">
        <v>493</v>
      </c>
      <c r="I495" s="24" t="e">
        <f ca="1"/>
        <v>#NAME?</v>
      </c>
      <c r="J495" s="24" t="e">
        <f t="array" aca="1" ref="J495" ca="1">INDIRECT(ADDRESS(($F$2+1-H495)+2,9))</f>
        <v>#NAME?</v>
      </c>
      <c r="K495" s="24" t="e">
        <f t="shared" ca="1" si="37"/>
        <v>#NAME?</v>
      </c>
      <c r="L495" s="24" t="e">
        <f t="shared" ca="1" si="38"/>
        <v>#NAME?</v>
      </c>
      <c r="M495" s="24" t="e">
        <f t="shared" ca="1" si="39"/>
        <v>#NAME?</v>
      </c>
    </row>
    <row r="496" spans="2:13" x14ac:dyDescent="0.25">
      <c r="B496" s="24">
        <f t="shared" ca="1" si="35"/>
        <v>8.1875036213785224E-2</v>
      </c>
      <c r="C496" s="25">
        <f t="shared" ca="1" si="36"/>
        <v>36.074307014991362</v>
      </c>
      <c r="H496" s="24">
        <v>494</v>
      </c>
      <c r="I496" s="24" t="e">
        <f ca="1"/>
        <v>#NAME?</v>
      </c>
      <c r="J496" s="24" t="e">
        <f t="array" aca="1" ref="J496" ca="1">INDIRECT(ADDRESS(($F$2+1-H496)+2,9))</f>
        <v>#NAME?</v>
      </c>
      <c r="K496" s="24" t="e">
        <f t="shared" ca="1" si="37"/>
        <v>#NAME?</v>
      </c>
      <c r="L496" s="24" t="e">
        <f t="shared" ca="1" si="38"/>
        <v>#NAME?</v>
      </c>
      <c r="M496" s="24" t="e">
        <f t="shared" ca="1" si="39"/>
        <v>#NAME?</v>
      </c>
    </row>
    <row r="497" spans="2:13" x14ac:dyDescent="0.25">
      <c r="B497" s="24">
        <f t="shared" ca="1" si="35"/>
        <v>0.50863440195289678</v>
      </c>
      <c r="C497" s="25">
        <f t="shared" ca="1" si="36"/>
        <v>50.216449260690595</v>
      </c>
      <c r="H497" s="24">
        <v>495</v>
      </c>
      <c r="I497" s="24" t="e">
        <f ca="1"/>
        <v>#NAME?</v>
      </c>
      <c r="J497" s="24" t="e">
        <f t="array" aca="1" ref="J497" ca="1">INDIRECT(ADDRESS(($F$2+1-H497)+2,9))</f>
        <v>#NAME?</v>
      </c>
      <c r="K497" s="24" t="e">
        <f t="shared" ca="1" si="37"/>
        <v>#NAME?</v>
      </c>
      <c r="L497" s="24" t="e">
        <f t="shared" ca="1" si="38"/>
        <v>#NAME?</v>
      </c>
      <c r="M497" s="24" t="e">
        <f t="shared" ca="1" si="39"/>
        <v>#NAME?</v>
      </c>
    </row>
    <row r="498" spans="2:13" x14ac:dyDescent="0.25">
      <c r="B498" s="24">
        <f t="shared" ca="1" si="35"/>
        <v>0.10540592674221716</v>
      </c>
      <c r="C498" s="25">
        <f t="shared" ca="1" si="36"/>
        <v>37.486638274597858</v>
      </c>
      <c r="H498" s="24">
        <v>496</v>
      </c>
      <c r="I498" s="24" t="e">
        <f ca="1"/>
        <v>#NAME?</v>
      </c>
      <c r="J498" s="24" t="e">
        <f t="array" aca="1" ref="J498" ca="1">INDIRECT(ADDRESS(($F$2+1-H498)+2,9))</f>
        <v>#NAME?</v>
      </c>
      <c r="K498" s="24" t="e">
        <f t="shared" ca="1" si="37"/>
        <v>#NAME?</v>
      </c>
      <c r="L498" s="24" t="e">
        <f t="shared" ca="1" si="38"/>
        <v>#NAME?</v>
      </c>
      <c r="M498" s="24" t="e">
        <f t="shared" ca="1" si="39"/>
        <v>#NAME?</v>
      </c>
    </row>
    <row r="499" spans="2:13" x14ac:dyDescent="0.25">
      <c r="B499" s="24">
        <f t="shared" ca="1" si="35"/>
        <v>0.2110791182415569</v>
      </c>
      <c r="C499" s="25">
        <f t="shared" ca="1" si="36"/>
        <v>41.973174414964134</v>
      </c>
      <c r="H499" s="24">
        <v>497</v>
      </c>
      <c r="I499" s="24" t="e">
        <f ca="1"/>
        <v>#NAME?</v>
      </c>
      <c r="J499" s="24" t="e">
        <f t="array" aca="1" ref="J499" ca="1">INDIRECT(ADDRESS(($F$2+1-H499)+2,9))</f>
        <v>#NAME?</v>
      </c>
      <c r="K499" s="24" t="e">
        <f t="shared" ca="1" si="37"/>
        <v>#NAME?</v>
      </c>
      <c r="L499" s="24" t="e">
        <f t="shared" ca="1" si="38"/>
        <v>#NAME?</v>
      </c>
      <c r="M499" s="24" t="e">
        <f t="shared" ca="1" si="39"/>
        <v>#NAME?</v>
      </c>
    </row>
    <row r="500" spans="2:13" x14ac:dyDescent="0.25">
      <c r="B500" s="24">
        <f t="shared" ca="1" si="35"/>
        <v>0.53041635663908093</v>
      </c>
      <c r="C500" s="25">
        <f t="shared" ca="1" si="36"/>
        <v>50.763165154640276</v>
      </c>
      <c r="H500" s="24">
        <v>498</v>
      </c>
      <c r="I500" s="24" t="e">
        <f ca="1"/>
        <v>#NAME?</v>
      </c>
      <c r="J500" s="24" t="e">
        <f t="array" aca="1" ref="J500" ca="1">INDIRECT(ADDRESS(($F$2+1-H500)+2,9))</f>
        <v>#NAME?</v>
      </c>
      <c r="K500" s="24" t="e">
        <f t="shared" ca="1" si="37"/>
        <v>#NAME?</v>
      </c>
      <c r="L500" s="24" t="e">
        <f t="shared" ca="1" si="38"/>
        <v>#NAME?</v>
      </c>
      <c r="M500" s="24" t="e">
        <f t="shared" ca="1" si="39"/>
        <v>#NAME?</v>
      </c>
    </row>
    <row r="501" spans="2:13" x14ac:dyDescent="0.25">
      <c r="B501" s="24">
        <f t="shared" ca="1" si="35"/>
        <v>0.23680145823564391</v>
      </c>
      <c r="C501" s="25">
        <f t="shared" ca="1" si="36"/>
        <v>42.833707907139917</v>
      </c>
      <c r="H501" s="24">
        <v>499</v>
      </c>
      <c r="I501" s="24" t="e">
        <f ca="1"/>
        <v>#NAME?</v>
      </c>
      <c r="J501" s="24" t="e">
        <f t="array" aca="1" ref="J501" ca="1">INDIRECT(ADDRESS(($F$2+1-H501)+2,9))</f>
        <v>#NAME?</v>
      </c>
      <c r="K501" s="24" t="e">
        <f t="shared" ca="1" si="37"/>
        <v>#NAME?</v>
      </c>
      <c r="L501" s="24" t="e">
        <f t="shared" ca="1" si="38"/>
        <v>#NAME?</v>
      </c>
      <c r="M501" s="24" t="e">
        <f t="shared" ca="1" si="39"/>
        <v>#NAME?</v>
      </c>
    </row>
    <row r="502" spans="2:13" x14ac:dyDescent="0.25">
      <c r="B502" s="24">
        <f t="shared" ca="1" si="35"/>
        <v>0.39301769411448761</v>
      </c>
      <c r="C502" s="25">
        <f t="shared" ca="1" si="36"/>
        <v>47.285375655289506</v>
      </c>
      <c r="H502" s="24">
        <v>500</v>
      </c>
      <c r="I502" s="24" t="e">
        <f ca="1"/>
        <v>#NAME?</v>
      </c>
      <c r="J502" s="24" t="e">
        <f t="array" aca="1" ref="J502" ca="1">INDIRECT(ADDRESS(($F$2+1-H502)+2,9))</f>
        <v>#NAME?</v>
      </c>
      <c r="K502" s="24" t="e">
        <f t="shared" ca="1" si="37"/>
        <v>#NAME?</v>
      </c>
      <c r="L502" s="24" t="e">
        <f t="shared" ca="1" si="38"/>
        <v>#NAME?</v>
      </c>
      <c r="M502" s="24" t="e">
        <f t="shared" ca="1" si="39"/>
        <v>#NAME?</v>
      </c>
    </row>
    <row r="503" spans="2:13" x14ac:dyDescent="0.25">
      <c r="B503" s="24">
        <f t="shared" ca="1" si="35"/>
        <v>0.22560698737521923</v>
      </c>
      <c r="C503" s="25">
        <f t="shared" ca="1" si="36"/>
        <v>42.466073109160575</v>
      </c>
      <c r="H503" s="24">
        <v>501</v>
      </c>
      <c r="I503" s="24" t="e">
        <f ca="1"/>
        <v>#NAME?</v>
      </c>
      <c r="J503" s="24" t="e">
        <f t="array" aca="1" ref="J503" ca="1">INDIRECT(ADDRESS(($F$2+1-H503)+2,9))</f>
        <v>#NAME?</v>
      </c>
      <c r="K503" s="24" t="e">
        <f t="shared" ca="1" si="37"/>
        <v>#NAME?</v>
      </c>
      <c r="L503" s="24" t="e">
        <f t="shared" ca="1" si="38"/>
        <v>#NAME?</v>
      </c>
      <c r="M503" s="24" t="e">
        <f t="shared" ca="1" si="39"/>
        <v>#NAME?</v>
      </c>
    </row>
    <row r="504" spans="2:13" x14ac:dyDescent="0.25">
      <c r="B504" s="24">
        <f t="shared" ca="1" si="35"/>
        <v>0.27613192806721387</v>
      </c>
      <c r="C504" s="25">
        <f t="shared" ca="1" si="36"/>
        <v>44.056287842315605</v>
      </c>
      <c r="H504" s="24">
        <v>502</v>
      </c>
      <c r="I504" s="24" t="e">
        <f ca="1"/>
        <v>#NAME?</v>
      </c>
      <c r="J504" s="24" t="e">
        <f t="array" aca="1" ref="J504" ca="1">INDIRECT(ADDRESS(($F$2+1-H504)+2,9))</f>
        <v>#NAME?</v>
      </c>
      <c r="K504" s="24" t="e">
        <f t="shared" ca="1" si="37"/>
        <v>#NAME?</v>
      </c>
      <c r="L504" s="24" t="e">
        <f t="shared" ca="1" si="38"/>
        <v>#NAME?</v>
      </c>
      <c r="M504" s="24" t="e">
        <f t="shared" ca="1" si="39"/>
        <v>#NAME?</v>
      </c>
    </row>
    <row r="505" spans="2:13" x14ac:dyDescent="0.25">
      <c r="B505" s="24">
        <f t="shared" ca="1" si="35"/>
        <v>0.98555115243318214</v>
      </c>
      <c r="C505" s="25">
        <f t="shared" ca="1" si="36"/>
        <v>71.848793341892531</v>
      </c>
      <c r="H505" s="24">
        <v>503</v>
      </c>
      <c r="I505" s="24" t="e">
        <f ca="1"/>
        <v>#NAME?</v>
      </c>
      <c r="J505" s="24" t="e">
        <f t="array" aca="1" ref="J505" ca="1">INDIRECT(ADDRESS(($F$2+1-H505)+2,9))</f>
        <v>#NAME?</v>
      </c>
      <c r="K505" s="24" t="e">
        <f t="shared" ca="1" si="37"/>
        <v>#NAME?</v>
      </c>
      <c r="L505" s="24" t="e">
        <f t="shared" ca="1" si="38"/>
        <v>#NAME?</v>
      </c>
      <c r="M505" s="24" t="e">
        <f t="shared" ca="1" si="39"/>
        <v>#NAME?</v>
      </c>
    </row>
    <row r="506" spans="2:13" x14ac:dyDescent="0.25">
      <c r="B506" s="24">
        <f t="shared" ca="1" si="35"/>
        <v>0.41941043998305927</v>
      </c>
      <c r="C506" s="25">
        <f t="shared" ca="1" si="36"/>
        <v>47.96598055345391</v>
      </c>
      <c r="H506" s="24">
        <v>504</v>
      </c>
      <c r="I506" s="24" t="e">
        <f ca="1"/>
        <v>#NAME?</v>
      </c>
      <c r="J506" s="24" t="e">
        <f t="array" aca="1" ref="J506" ca="1">INDIRECT(ADDRESS(($F$2+1-H506)+2,9))</f>
        <v>#NAME?</v>
      </c>
      <c r="K506" s="24" t="e">
        <f t="shared" ca="1" si="37"/>
        <v>#NAME?</v>
      </c>
      <c r="L506" s="24" t="e">
        <f t="shared" ca="1" si="38"/>
        <v>#NAME?</v>
      </c>
      <c r="M506" s="24" t="e">
        <f t="shared" ca="1" si="39"/>
        <v>#NAME?</v>
      </c>
    </row>
    <row r="507" spans="2:13" x14ac:dyDescent="0.25">
      <c r="B507" s="24">
        <f t="shared" ca="1" si="35"/>
        <v>3.1944574257857239E-3</v>
      </c>
      <c r="C507" s="25">
        <f t="shared" ca="1" si="36"/>
        <v>22.728766380519282</v>
      </c>
      <c r="H507" s="24">
        <v>505</v>
      </c>
      <c r="I507" s="24" t="e">
        <f ca="1"/>
        <v>#NAME?</v>
      </c>
      <c r="J507" s="24" t="e">
        <f t="array" aca="1" ref="J507" ca="1">INDIRECT(ADDRESS(($F$2+1-H507)+2,9))</f>
        <v>#NAME?</v>
      </c>
      <c r="K507" s="24" t="e">
        <f t="shared" ca="1" si="37"/>
        <v>#NAME?</v>
      </c>
      <c r="L507" s="24" t="e">
        <f t="shared" ca="1" si="38"/>
        <v>#NAME?</v>
      </c>
      <c r="M507" s="24" t="e">
        <f t="shared" ca="1" si="39"/>
        <v>#NAME?</v>
      </c>
    </row>
    <row r="508" spans="2:13" x14ac:dyDescent="0.25">
      <c r="B508" s="24">
        <f t="shared" ca="1" si="35"/>
        <v>0.90984039978062126</v>
      </c>
      <c r="C508" s="25">
        <f t="shared" ca="1" si="36"/>
        <v>63.397728638105676</v>
      </c>
      <c r="H508" s="24">
        <v>506</v>
      </c>
      <c r="I508" s="24" t="e">
        <f ca="1"/>
        <v>#NAME?</v>
      </c>
      <c r="J508" s="24" t="e">
        <f t="array" aca="1" ref="J508" ca="1">INDIRECT(ADDRESS(($F$2+1-H508)+2,9))</f>
        <v>#NAME?</v>
      </c>
      <c r="K508" s="24" t="e">
        <f t="shared" ca="1" si="37"/>
        <v>#NAME?</v>
      </c>
      <c r="L508" s="24" t="e">
        <f t="shared" ca="1" si="38"/>
        <v>#NAME?</v>
      </c>
      <c r="M508" s="24" t="e">
        <f t="shared" ca="1" si="39"/>
        <v>#NAME?</v>
      </c>
    </row>
    <row r="509" spans="2:13" x14ac:dyDescent="0.25">
      <c r="B509" s="24">
        <f t="shared" ca="1" si="35"/>
        <v>0.15571962081641533</v>
      </c>
      <c r="C509" s="25">
        <f t="shared" ca="1" si="36"/>
        <v>39.877933172753131</v>
      </c>
      <c r="H509" s="24">
        <v>507</v>
      </c>
      <c r="I509" s="24" t="e">
        <f ca="1"/>
        <v>#NAME?</v>
      </c>
      <c r="J509" s="24" t="e">
        <f t="array" aca="1" ref="J509" ca="1">INDIRECT(ADDRESS(($F$2+1-H509)+2,9))</f>
        <v>#NAME?</v>
      </c>
      <c r="K509" s="24" t="e">
        <f t="shared" ca="1" si="37"/>
        <v>#NAME?</v>
      </c>
      <c r="L509" s="24" t="e">
        <f t="shared" ca="1" si="38"/>
        <v>#NAME?</v>
      </c>
      <c r="M509" s="24" t="e">
        <f t="shared" ca="1" si="39"/>
        <v>#NAME?</v>
      </c>
    </row>
    <row r="510" spans="2:13" x14ac:dyDescent="0.25">
      <c r="B510" s="24">
        <f t="shared" ca="1" si="35"/>
        <v>0.73517983103215745</v>
      </c>
      <c r="C510" s="25">
        <f t="shared" ca="1" si="36"/>
        <v>56.285551385478243</v>
      </c>
      <c r="H510" s="24">
        <v>508</v>
      </c>
      <c r="I510" s="24" t="e">
        <f ca="1"/>
        <v>#NAME?</v>
      </c>
      <c r="J510" s="24" t="e">
        <f t="array" aca="1" ref="J510" ca="1">INDIRECT(ADDRESS(($F$2+1-H510)+2,9))</f>
        <v>#NAME?</v>
      </c>
      <c r="K510" s="24" t="e">
        <f t="shared" ca="1" si="37"/>
        <v>#NAME?</v>
      </c>
      <c r="L510" s="24" t="e">
        <f t="shared" ca="1" si="38"/>
        <v>#NAME?</v>
      </c>
      <c r="M510" s="24" t="e">
        <f t="shared" ca="1" si="39"/>
        <v>#NAME?</v>
      </c>
    </row>
    <row r="511" spans="2:13" x14ac:dyDescent="0.25">
      <c r="B511" s="24">
        <f t="shared" ca="1" si="35"/>
        <v>0.38626020418905216</v>
      </c>
      <c r="C511" s="25">
        <f t="shared" ca="1" si="36"/>
        <v>47.109203269152033</v>
      </c>
      <c r="H511" s="24">
        <v>509</v>
      </c>
      <c r="I511" s="24" t="e">
        <f ca="1"/>
        <v>#NAME?</v>
      </c>
      <c r="J511" s="24" t="e">
        <f t="array" aca="1" ref="J511" ca="1">INDIRECT(ADDRESS(($F$2+1-H511)+2,9))</f>
        <v>#NAME?</v>
      </c>
      <c r="K511" s="24" t="e">
        <f t="shared" ca="1" si="37"/>
        <v>#NAME?</v>
      </c>
      <c r="L511" s="24" t="e">
        <f t="shared" ca="1" si="38"/>
        <v>#NAME?</v>
      </c>
      <c r="M511" s="24" t="e">
        <f t="shared" ca="1" si="39"/>
        <v>#NAME?</v>
      </c>
    </row>
    <row r="512" spans="2:13" x14ac:dyDescent="0.25">
      <c r="B512" s="24">
        <f t="shared" ca="1" si="35"/>
        <v>0.90940278606114056</v>
      </c>
      <c r="C512" s="25">
        <f t="shared" ca="1" si="36"/>
        <v>63.370864246762515</v>
      </c>
      <c r="H512" s="24">
        <v>510</v>
      </c>
      <c r="I512" s="24" t="e">
        <f ca="1"/>
        <v>#NAME?</v>
      </c>
      <c r="J512" s="24" t="e">
        <f t="array" aca="1" ref="J512" ca="1">INDIRECT(ADDRESS(($F$2+1-H512)+2,9))</f>
        <v>#NAME?</v>
      </c>
      <c r="K512" s="24" t="e">
        <f t="shared" ca="1" si="37"/>
        <v>#NAME?</v>
      </c>
      <c r="L512" s="24" t="e">
        <f t="shared" ca="1" si="38"/>
        <v>#NAME?</v>
      </c>
      <c r="M512" s="24" t="e">
        <f t="shared" ca="1" si="39"/>
        <v>#NAME?</v>
      </c>
    </row>
    <row r="513" spans="2:13" x14ac:dyDescent="0.25">
      <c r="B513" s="24">
        <f t="shared" ca="1" si="35"/>
        <v>0.8776318122821668</v>
      </c>
      <c r="C513" s="25">
        <f t="shared" ca="1" si="36"/>
        <v>61.632295620491107</v>
      </c>
      <c r="H513" s="24">
        <v>511</v>
      </c>
      <c r="I513" s="24" t="e">
        <f ca="1"/>
        <v>#NAME?</v>
      </c>
      <c r="J513" s="24" t="e">
        <f t="array" aca="1" ref="J513" ca="1">INDIRECT(ADDRESS(($F$2+1-H513)+2,9))</f>
        <v>#NAME?</v>
      </c>
      <c r="K513" s="24" t="e">
        <f t="shared" ca="1" si="37"/>
        <v>#NAME?</v>
      </c>
      <c r="L513" s="24" t="e">
        <f t="shared" ca="1" si="38"/>
        <v>#NAME?</v>
      </c>
      <c r="M513" s="24" t="e">
        <f t="shared" ca="1" si="39"/>
        <v>#NAME?</v>
      </c>
    </row>
    <row r="514" spans="2:13" x14ac:dyDescent="0.25">
      <c r="B514" s="24">
        <f t="shared" ca="1" si="35"/>
        <v>0.19732243163043073</v>
      </c>
      <c r="C514" s="25">
        <f t="shared" ca="1" si="36"/>
        <v>41.48775873908572</v>
      </c>
      <c r="H514" s="24">
        <v>512</v>
      </c>
      <c r="I514" s="24" t="e">
        <f ca="1"/>
        <v>#NAME?</v>
      </c>
      <c r="J514" s="24" t="e">
        <f t="array" aca="1" ref="J514" ca="1">INDIRECT(ADDRESS(($F$2+1-H514)+2,9))</f>
        <v>#NAME?</v>
      </c>
      <c r="K514" s="24" t="e">
        <f t="shared" ca="1" si="37"/>
        <v>#NAME?</v>
      </c>
      <c r="L514" s="24" t="e">
        <f t="shared" ca="1" si="38"/>
        <v>#NAME?</v>
      </c>
      <c r="M514" s="24" t="e">
        <f t="shared" ca="1" si="39"/>
        <v>#NAME?</v>
      </c>
    </row>
    <row r="515" spans="2:13" x14ac:dyDescent="0.25">
      <c r="B515" s="24">
        <f t="shared" ca="1" si="35"/>
        <v>0.32524396845124404</v>
      </c>
      <c r="C515" s="25">
        <f t="shared" ca="1" si="36"/>
        <v>45.469155566656255</v>
      </c>
      <c r="H515" s="24">
        <v>513</v>
      </c>
      <c r="I515" s="24" t="e">
        <f ca="1"/>
        <v>#NAME?</v>
      </c>
      <c r="J515" s="24" t="e">
        <f t="array" aca="1" ref="J515" ca="1">INDIRECT(ADDRESS(($F$2+1-H515)+2,9))</f>
        <v>#NAME?</v>
      </c>
      <c r="K515" s="24" t="e">
        <f t="shared" ca="1" si="37"/>
        <v>#NAME?</v>
      </c>
      <c r="L515" s="24" t="e">
        <f t="shared" ca="1" si="38"/>
        <v>#NAME?</v>
      </c>
      <c r="M515" s="24" t="e">
        <f t="shared" ca="1" si="39"/>
        <v>#NAME?</v>
      </c>
    </row>
    <row r="516" spans="2:13" x14ac:dyDescent="0.25">
      <c r="B516" s="24">
        <f t="shared" ref="B516:B579" ca="1" si="40">RAND()</f>
        <v>0.3252566891004629</v>
      </c>
      <c r="C516" s="25">
        <f t="shared" ref="C516:C579" ca="1" si="41">_xlfn.NORM.INV(B516,50,10)</f>
        <v>45.46950889047654</v>
      </c>
      <c r="H516" s="24">
        <v>514</v>
      </c>
      <c r="I516" s="24" t="e">
        <f ca="1"/>
        <v>#NAME?</v>
      </c>
      <c r="J516" s="24" t="e">
        <f t="array" aca="1" ref="J516" ca="1">INDIRECT(ADDRESS(($F$2+1-H516)+2,9))</f>
        <v>#NAME?</v>
      </c>
      <c r="K516" s="24" t="e">
        <f t="shared" ref="K516:K579" ca="1" si="42">_xlfn.NORM.DIST(I516,$F$5,$F$6,TRUE)</f>
        <v>#NAME?</v>
      </c>
      <c r="L516" s="24" t="e">
        <f t="shared" ref="L516:L579" ca="1" si="43">_xlfn.NORM.DIST(J516,$F$5,$F$6,TRUE)</f>
        <v>#NAME?</v>
      </c>
      <c r="M516" s="24" t="e">
        <f t="shared" ca="1" si="39"/>
        <v>#NAME?</v>
      </c>
    </row>
    <row r="517" spans="2:13" x14ac:dyDescent="0.25">
      <c r="B517" s="24">
        <f t="shared" ca="1" si="40"/>
        <v>0.74984374888237271</v>
      </c>
      <c r="C517" s="25">
        <f t="shared" ca="1" si="41"/>
        <v>56.739981305081095</v>
      </c>
      <c r="H517" s="24">
        <v>515</v>
      </c>
      <c r="I517" s="24" t="e">
        <f ca="1"/>
        <v>#NAME?</v>
      </c>
      <c r="J517" s="24" t="e">
        <f t="array" aca="1" ref="J517" ca="1">INDIRECT(ADDRESS(($F$2+1-H517)+2,9))</f>
        <v>#NAME?</v>
      </c>
      <c r="K517" s="24" t="e">
        <f t="shared" ca="1" si="42"/>
        <v>#NAME?</v>
      </c>
      <c r="L517" s="24" t="e">
        <f t="shared" ca="1" si="43"/>
        <v>#NAME?</v>
      </c>
      <c r="M517" s="24" t="e">
        <f t="shared" ref="M517:M580" ca="1" si="44">((2*H517-1)/$F$2)*(LN(K517)+LN(1-L517))</f>
        <v>#NAME?</v>
      </c>
    </row>
    <row r="518" spans="2:13" x14ac:dyDescent="0.25">
      <c r="B518" s="24">
        <f t="shared" ca="1" si="40"/>
        <v>0.86863093413666359</v>
      </c>
      <c r="C518" s="25">
        <f t="shared" ca="1" si="41"/>
        <v>61.199428146655833</v>
      </c>
      <c r="H518" s="24">
        <v>516</v>
      </c>
      <c r="I518" s="24" t="e">
        <f ca="1"/>
        <v>#NAME?</v>
      </c>
      <c r="J518" s="24" t="e">
        <f t="array" aca="1" ref="J518" ca="1">INDIRECT(ADDRESS(($F$2+1-H518)+2,9))</f>
        <v>#NAME?</v>
      </c>
      <c r="K518" s="24" t="e">
        <f t="shared" ca="1" si="42"/>
        <v>#NAME?</v>
      </c>
      <c r="L518" s="24" t="e">
        <f t="shared" ca="1" si="43"/>
        <v>#NAME?</v>
      </c>
      <c r="M518" s="24" t="e">
        <f t="shared" ca="1" si="44"/>
        <v>#NAME?</v>
      </c>
    </row>
    <row r="519" spans="2:13" x14ac:dyDescent="0.25">
      <c r="B519" s="24">
        <f t="shared" ca="1" si="40"/>
        <v>0.7306352015591232</v>
      </c>
      <c r="C519" s="25">
        <f t="shared" ca="1" si="41"/>
        <v>56.147352192295457</v>
      </c>
      <c r="H519" s="24">
        <v>517</v>
      </c>
      <c r="I519" s="24" t="e">
        <f ca="1"/>
        <v>#NAME?</v>
      </c>
      <c r="J519" s="24" t="e">
        <f t="array" aca="1" ref="J519" ca="1">INDIRECT(ADDRESS(($F$2+1-H519)+2,9))</f>
        <v>#NAME?</v>
      </c>
      <c r="K519" s="24" t="e">
        <f t="shared" ca="1" si="42"/>
        <v>#NAME?</v>
      </c>
      <c r="L519" s="24" t="e">
        <f t="shared" ca="1" si="43"/>
        <v>#NAME?</v>
      </c>
      <c r="M519" s="24" t="e">
        <f t="shared" ca="1" si="44"/>
        <v>#NAME?</v>
      </c>
    </row>
    <row r="520" spans="2:13" x14ac:dyDescent="0.25">
      <c r="B520" s="24">
        <f t="shared" ca="1" si="40"/>
        <v>0.61635048634269507</v>
      </c>
      <c r="C520" s="25">
        <f t="shared" ca="1" si="41"/>
        <v>52.959097206818974</v>
      </c>
      <c r="H520" s="24">
        <v>518</v>
      </c>
      <c r="I520" s="24" t="e">
        <f ca="1"/>
        <v>#NAME?</v>
      </c>
      <c r="J520" s="24" t="e">
        <f t="array" aca="1" ref="J520" ca="1">INDIRECT(ADDRESS(($F$2+1-H520)+2,9))</f>
        <v>#NAME?</v>
      </c>
      <c r="K520" s="24" t="e">
        <f t="shared" ca="1" si="42"/>
        <v>#NAME?</v>
      </c>
      <c r="L520" s="24" t="e">
        <f t="shared" ca="1" si="43"/>
        <v>#NAME?</v>
      </c>
      <c r="M520" s="24" t="e">
        <f t="shared" ca="1" si="44"/>
        <v>#NAME?</v>
      </c>
    </row>
    <row r="521" spans="2:13" x14ac:dyDescent="0.25">
      <c r="B521" s="24">
        <f t="shared" ca="1" si="40"/>
        <v>0.84771973266658973</v>
      </c>
      <c r="C521" s="25">
        <f t="shared" ca="1" si="41"/>
        <v>60.267025787126869</v>
      </c>
      <c r="H521" s="24">
        <v>519</v>
      </c>
      <c r="I521" s="24" t="e">
        <f ca="1"/>
        <v>#NAME?</v>
      </c>
      <c r="J521" s="24" t="e">
        <f t="array" aca="1" ref="J521" ca="1">INDIRECT(ADDRESS(($F$2+1-H521)+2,9))</f>
        <v>#NAME?</v>
      </c>
      <c r="K521" s="24" t="e">
        <f t="shared" ca="1" si="42"/>
        <v>#NAME?</v>
      </c>
      <c r="L521" s="24" t="e">
        <f t="shared" ca="1" si="43"/>
        <v>#NAME?</v>
      </c>
      <c r="M521" s="24" t="e">
        <f t="shared" ca="1" si="44"/>
        <v>#NAME?</v>
      </c>
    </row>
    <row r="522" spans="2:13" x14ac:dyDescent="0.25">
      <c r="B522" s="24">
        <f t="shared" ca="1" si="40"/>
        <v>0.85702688048983977</v>
      </c>
      <c r="C522" s="25">
        <f t="shared" ca="1" si="41"/>
        <v>60.670566866176955</v>
      </c>
      <c r="H522" s="24">
        <v>520</v>
      </c>
      <c r="I522" s="24" t="e">
        <f ca="1"/>
        <v>#NAME?</v>
      </c>
      <c r="J522" s="24" t="e">
        <f t="array" aca="1" ref="J522" ca="1">INDIRECT(ADDRESS(($F$2+1-H522)+2,9))</f>
        <v>#NAME?</v>
      </c>
      <c r="K522" s="24" t="e">
        <f t="shared" ca="1" si="42"/>
        <v>#NAME?</v>
      </c>
      <c r="L522" s="24" t="e">
        <f t="shared" ca="1" si="43"/>
        <v>#NAME?</v>
      </c>
      <c r="M522" s="24" t="e">
        <f t="shared" ca="1" si="44"/>
        <v>#NAME?</v>
      </c>
    </row>
    <row r="523" spans="2:13" x14ac:dyDescent="0.25">
      <c r="B523" s="24">
        <f t="shared" ca="1" si="40"/>
        <v>0.1844860459845904</v>
      </c>
      <c r="C523" s="25">
        <f t="shared" ca="1" si="41"/>
        <v>41.015995411928472</v>
      </c>
      <c r="H523" s="24">
        <v>521</v>
      </c>
      <c r="I523" s="24" t="e">
        <f ca="1"/>
        <v>#NAME?</v>
      </c>
      <c r="J523" s="24" t="e">
        <f t="array" aca="1" ref="J523" ca="1">INDIRECT(ADDRESS(($F$2+1-H523)+2,9))</f>
        <v>#NAME?</v>
      </c>
      <c r="K523" s="24" t="e">
        <f t="shared" ca="1" si="42"/>
        <v>#NAME?</v>
      </c>
      <c r="L523" s="24" t="e">
        <f t="shared" ca="1" si="43"/>
        <v>#NAME?</v>
      </c>
      <c r="M523" s="24" t="e">
        <f t="shared" ca="1" si="44"/>
        <v>#NAME?</v>
      </c>
    </row>
    <row r="524" spans="2:13" x14ac:dyDescent="0.25">
      <c r="B524" s="24">
        <f t="shared" ca="1" si="40"/>
        <v>0.44067758785360811</v>
      </c>
      <c r="C524" s="25">
        <f t="shared" ca="1" si="41"/>
        <v>48.507484895976383</v>
      </c>
      <c r="H524" s="24">
        <v>522</v>
      </c>
      <c r="I524" s="24" t="e">
        <f ca="1"/>
        <v>#NAME?</v>
      </c>
      <c r="J524" s="24" t="e">
        <f t="array" aca="1" ref="J524" ca="1">INDIRECT(ADDRESS(($F$2+1-H524)+2,9))</f>
        <v>#NAME?</v>
      </c>
      <c r="K524" s="24" t="e">
        <f t="shared" ca="1" si="42"/>
        <v>#NAME?</v>
      </c>
      <c r="L524" s="24" t="e">
        <f t="shared" ca="1" si="43"/>
        <v>#NAME?</v>
      </c>
      <c r="M524" s="24" t="e">
        <f t="shared" ca="1" si="44"/>
        <v>#NAME?</v>
      </c>
    </row>
    <row r="525" spans="2:13" x14ac:dyDescent="0.25">
      <c r="B525" s="24">
        <f t="shared" ca="1" si="40"/>
        <v>0.18555602834517226</v>
      </c>
      <c r="C525" s="25">
        <f t="shared" ca="1" si="41"/>
        <v>41.056077483183756</v>
      </c>
      <c r="H525" s="24">
        <v>523</v>
      </c>
      <c r="I525" s="24" t="e">
        <f ca="1"/>
        <v>#NAME?</v>
      </c>
      <c r="J525" s="24" t="e">
        <f t="array" aca="1" ref="J525" ca="1">INDIRECT(ADDRESS(($F$2+1-H525)+2,9))</f>
        <v>#NAME?</v>
      </c>
      <c r="K525" s="24" t="e">
        <f t="shared" ca="1" si="42"/>
        <v>#NAME?</v>
      </c>
      <c r="L525" s="24" t="e">
        <f t="shared" ca="1" si="43"/>
        <v>#NAME?</v>
      </c>
      <c r="M525" s="24" t="e">
        <f t="shared" ca="1" si="44"/>
        <v>#NAME?</v>
      </c>
    </row>
    <row r="526" spans="2:13" x14ac:dyDescent="0.25">
      <c r="B526" s="24">
        <f t="shared" ca="1" si="40"/>
        <v>0.46917573679587321</v>
      </c>
      <c r="C526" s="25">
        <f t="shared" ca="1" si="41"/>
        <v>49.226579922190822</v>
      </c>
      <c r="H526" s="24">
        <v>524</v>
      </c>
      <c r="I526" s="24" t="e">
        <f ca="1"/>
        <v>#NAME?</v>
      </c>
      <c r="J526" s="24" t="e">
        <f t="array" aca="1" ref="J526" ca="1">INDIRECT(ADDRESS(($F$2+1-H526)+2,9))</f>
        <v>#NAME?</v>
      </c>
      <c r="K526" s="24" t="e">
        <f t="shared" ca="1" si="42"/>
        <v>#NAME?</v>
      </c>
      <c r="L526" s="24" t="e">
        <f t="shared" ca="1" si="43"/>
        <v>#NAME?</v>
      </c>
      <c r="M526" s="24" t="e">
        <f t="shared" ca="1" si="44"/>
        <v>#NAME?</v>
      </c>
    </row>
    <row r="527" spans="2:13" x14ac:dyDescent="0.25">
      <c r="B527" s="24">
        <f t="shared" ca="1" si="40"/>
        <v>0.93599020726617399</v>
      </c>
      <c r="C527" s="25">
        <f t="shared" ca="1" si="41"/>
        <v>65.219580771347438</v>
      </c>
      <c r="H527" s="24">
        <v>525</v>
      </c>
      <c r="I527" s="24" t="e">
        <f ca="1"/>
        <v>#NAME?</v>
      </c>
      <c r="J527" s="24" t="e">
        <f t="array" aca="1" ref="J527" ca="1">INDIRECT(ADDRESS(($F$2+1-H527)+2,9))</f>
        <v>#NAME?</v>
      </c>
      <c r="K527" s="24" t="e">
        <f t="shared" ca="1" si="42"/>
        <v>#NAME?</v>
      </c>
      <c r="L527" s="24" t="e">
        <f t="shared" ca="1" si="43"/>
        <v>#NAME?</v>
      </c>
      <c r="M527" s="24" t="e">
        <f t="shared" ca="1" si="44"/>
        <v>#NAME?</v>
      </c>
    </row>
    <row r="528" spans="2:13" x14ac:dyDescent="0.25">
      <c r="B528" s="24">
        <f t="shared" ca="1" si="40"/>
        <v>0.51722835996699545</v>
      </c>
      <c r="C528" s="25">
        <f t="shared" ca="1" si="41"/>
        <v>50.431985260114274</v>
      </c>
      <c r="H528" s="24">
        <v>526</v>
      </c>
      <c r="I528" s="24" t="e">
        <f ca="1"/>
        <v>#NAME?</v>
      </c>
      <c r="J528" s="24" t="e">
        <f t="array" aca="1" ref="J528" ca="1">INDIRECT(ADDRESS(($F$2+1-H528)+2,9))</f>
        <v>#NAME?</v>
      </c>
      <c r="K528" s="24" t="e">
        <f t="shared" ca="1" si="42"/>
        <v>#NAME?</v>
      </c>
      <c r="L528" s="24" t="e">
        <f t="shared" ca="1" si="43"/>
        <v>#NAME?</v>
      </c>
      <c r="M528" s="24" t="e">
        <f t="shared" ca="1" si="44"/>
        <v>#NAME?</v>
      </c>
    </row>
    <row r="529" spans="2:13" x14ac:dyDescent="0.25">
      <c r="B529" s="24">
        <f t="shared" ca="1" si="40"/>
        <v>0.73578838021983961</v>
      </c>
      <c r="C529" s="25">
        <f t="shared" ca="1" si="41"/>
        <v>56.304147856569614</v>
      </c>
      <c r="H529" s="24">
        <v>527</v>
      </c>
      <c r="I529" s="24" t="e">
        <f ca="1"/>
        <v>#NAME?</v>
      </c>
      <c r="J529" s="24" t="e">
        <f t="array" aca="1" ref="J529" ca="1">INDIRECT(ADDRESS(($F$2+1-H529)+2,9))</f>
        <v>#NAME?</v>
      </c>
      <c r="K529" s="24" t="e">
        <f t="shared" ca="1" si="42"/>
        <v>#NAME?</v>
      </c>
      <c r="L529" s="24" t="e">
        <f t="shared" ca="1" si="43"/>
        <v>#NAME?</v>
      </c>
      <c r="M529" s="24" t="e">
        <f t="shared" ca="1" si="44"/>
        <v>#NAME?</v>
      </c>
    </row>
    <row r="530" spans="2:13" x14ac:dyDescent="0.25">
      <c r="B530" s="24">
        <f t="shared" ca="1" si="40"/>
        <v>0.17185856207206984</v>
      </c>
      <c r="C530" s="25">
        <f t="shared" ca="1" si="41"/>
        <v>40.531537376977958</v>
      </c>
      <c r="H530" s="24">
        <v>528</v>
      </c>
      <c r="I530" s="24" t="e">
        <f ca="1"/>
        <v>#NAME?</v>
      </c>
      <c r="J530" s="24" t="e">
        <f t="array" aca="1" ref="J530" ca="1">INDIRECT(ADDRESS(($F$2+1-H530)+2,9))</f>
        <v>#NAME?</v>
      </c>
      <c r="K530" s="24" t="e">
        <f t="shared" ca="1" si="42"/>
        <v>#NAME?</v>
      </c>
      <c r="L530" s="24" t="e">
        <f t="shared" ca="1" si="43"/>
        <v>#NAME?</v>
      </c>
      <c r="M530" s="24" t="e">
        <f t="shared" ca="1" si="44"/>
        <v>#NAME?</v>
      </c>
    </row>
    <row r="531" spans="2:13" x14ac:dyDescent="0.25">
      <c r="B531" s="24">
        <f t="shared" ca="1" si="40"/>
        <v>1.7624690215177874E-2</v>
      </c>
      <c r="C531" s="25">
        <f t="shared" ca="1" si="41"/>
        <v>28.945180905969515</v>
      </c>
      <c r="H531" s="24">
        <v>529</v>
      </c>
      <c r="I531" s="24" t="e">
        <f ca="1"/>
        <v>#NAME?</v>
      </c>
      <c r="J531" s="24" t="e">
        <f t="array" aca="1" ref="J531" ca="1">INDIRECT(ADDRESS(($F$2+1-H531)+2,9))</f>
        <v>#NAME?</v>
      </c>
      <c r="K531" s="24" t="e">
        <f t="shared" ca="1" si="42"/>
        <v>#NAME?</v>
      </c>
      <c r="L531" s="24" t="e">
        <f t="shared" ca="1" si="43"/>
        <v>#NAME?</v>
      </c>
      <c r="M531" s="24" t="e">
        <f t="shared" ca="1" si="44"/>
        <v>#NAME?</v>
      </c>
    </row>
    <row r="532" spans="2:13" x14ac:dyDescent="0.25">
      <c r="B532" s="24">
        <f t="shared" ca="1" si="40"/>
        <v>0.58953574590236335</v>
      </c>
      <c r="C532" s="25">
        <f t="shared" ca="1" si="41"/>
        <v>52.263509061856581</v>
      </c>
      <c r="H532" s="24">
        <v>530</v>
      </c>
      <c r="I532" s="24" t="e">
        <f ca="1"/>
        <v>#NAME?</v>
      </c>
      <c r="J532" s="24" t="e">
        <f t="array" aca="1" ref="J532" ca="1">INDIRECT(ADDRESS(($F$2+1-H532)+2,9))</f>
        <v>#NAME?</v>
      </c>
      <c r="K532" s="24" t="e">
        <f t="shared" ca="1" si="42"/>
        <v>#NAME?</v>
      </c>
      <c r="L532" s="24" t="e">
        <f t="shared" ca="1" si="43"/>
        <v>#NAME?</v>
      </c>
      <c r="M532" s="24" t="e">
        <f t="shared" ca="1" si="44"/>
        <v>#NAME?</v>
      </c>
    </row>
    <row r="533" spans="2:13" x14ac:dyDescent="0.25">
      <c r="B533" s="24">
        <f t="shared" ca="1" si="40"/>
        <v>0.90543269483125355</v>
      </c>
      <c r="C533" s="25">
        <f t="shared" ca="1" si="41"/>
        <v>63.131434640732728</v>
      </c>
      <c r="H533" s="24">
        <v>531</v>
      </c>
      <c r="I533" s="24" t="e">
        <f ca="1"/>
        <v>#NAME?</v>
      </c>
      <c r="J533" s="24" t="e">
        <f t="array" aca="1" ref="J533" ca="1">INDIRECT(ADDRESS(($F$2+1-H533)+2,9))</f>
        <v>#NAME?</v>
      </c>
      <c r="K533" s="24" t="e">
        <f t="shared" ca="1" si="42"/>
        <v>#NAME?</v>
      </c>
      <c r="L533" s="24" t="e">
        <f t="shared" ca="1" si="43"/>
        <v>#NAME?</v>
      </c>
      <c r="M533" s="24" t="e">
        <f t="shared" ca="1" si="44"/>
        <v>#NAME?</v>
      </c>
    </row>
    <row r="534" spans="2:13" x14ac:dyDescent="0.25">
      <c r="B534" s="24">
        <f t="shared" ca="1" si="40"/>
        <v>0.30031276796790574</v>
      </c>
      <c r="C534" s="25">
        <f t="shared" ca="1" si="41"/>
        <v>44.764988284055342</v>
      </c>
      <c r="H534" s="24">
        <v>532</v>
      </c>
      <c r="I534" s="24" t="e">
        <f ca="1"/>
        <v>#NAME?</v>
      </c>
      <c r="J534" s="24" t="e">
        <f t="array" aca="1" ref="J534" ca="1">INDIRECT(ADDRESS(($F$2+1-H534)+2,9))</f>
        <v>#NAME?</v>
      </c>
      <c r="K534" s="24" t="e">
        <f t="shared" ca="1" si="42"/>
        <v>#NAME?</v>
      </c>
      <c r="L534" s="24" t="e">
        <f t="shared" ca="1" si="43"/>
        <v>#NAME?</v>
      </c>
      <c r="M534" s="24" t="e">
        <f t="shared" ca="1" si="44"/>
        <v>#NAME?</v>
      </c>
    </row>
    <row r="535" spans="2:13" x14ac:dyDescent="0.25">
      <c r="B535" s="24">
        <f t="shared" ca="1" si="40"/>
        <v>0.74516465736791382</v>
      </c>
      <c r="C535" s="25">
        <f t="shared" ca="1" si="41"/>
        <v>56.593505552619639</v>
      </c>
      <c r="H535" s="24">
        <v>533</v>
      </c>
      <c r="I535" s="24" t="e">
        <f ca="1"/>
        <v>#NAME?</v>
      </c>
      <c r="J535" s="24" t="e">
        <f t="array" aca="1" ref="J535" ca="1">INDIRECT(ADDRESS(($F$2+1-H535)+2,9))</f>
        <v>#NAME?</v>
      </c>
      <c r="K535" s="24" t="e">
        <f t="shared" ca="1" si="42"/>
        <v>#NAME?</v>
      </c>
      <c r="L535" s="24" t="e">
        <f t="shared" ca="1" si="43"/>
        <v>#NAME?</v>
      </c>
      <c r="M535" s="24" t="e">
        <f t="shared" ca="1" si="44"/>
        <v>#NAME?</v>
      </c>
    </row>
    <row r="536" spans="2:13" x14ac:dyDescent="0.25">
      <c r="B536" s="24">
        <f t="shared" ca="1" si="40"/>
        <v>0.53432120294323915</v>
      </c>
      <c r="C536" s="25">
        <f t="shared" ca="1" si="41"/>
        <v>50.861368956554614</v>
      </c>
      <c r="H536" s="24">
        <v>534</v>
      </c>
      <c r="I536" s="24" t="e">
        <f ca="1"/>
        <v>#NAME?</v>
      </c>
      <c r="J536" s="24" t="e">
        <f t="array" aca="1" ref="J536" ca="1">INDIRECT(ADDRESS(($F$2+1-H536)+2,9))</f>
        <v>#NAME?</v>
      </c>
      <c r="K536" s="24" t="e">
        <f t="shared" ca="1" si="42"/>
        <v>#NAME?</v>
      </c>
      <c r="L536" s="24" t="e">
        <f t="shared" ca="1" si="43"/>
        <v>#NAME?</v>
      </c>
      <c r="M536" s="24" t="e">
        <f t="shared" ca="1" si="44"/>
        <v>#NAME?</v>
      </c>
    </row>
    <row r="537" spans="2:13" x14ac:dyDescent="0.25">
      <c r="B537" s="24">
        <f t="shared" ca="1" si="40"/>
        <v>0.39269312506336673</v>
      </c>
      <c r="C537" s="25">
        <f t="shared" ca="1" si="41"/>
        <v>47.276933587464619</v>
      </c>
      <c r="H537" s="24">
        <v>535</v>
      </c>
      <c r="I537" s="24" t="e">
        <f ca="1"/>
        <v>#NAME?</v>
      </c>
      <c r="J537" s="24" t="e">
        <f t="array" aca="1" ref="J537" ca="1">INDIRECT(ADDRESS(($F$2+1-H537)+2,9))</f>
        <v>#NAME?</v>
      </c>
      <c r="K537" s="24" t="e">
        <f t="shared" ca="1" si="42"/>
        <v>#NAME?</v>
      </c>
      <c r="L537" s="24" t="e">
        <f t="shared" ca="1" si="43"/>
        <v>#NAME?</v>
      </c>
      <c r="M537" s="24" t="e">
        <f t="shared" ca="1" si="44"/>
        <v>#NAME?</v>
      </c>
    </row>
    <row r="538" spans="2:13" x14ac:dyDescent="0.25">
      <c r="B538" s="24">
        <f t="shared" ca="1" si="40"/>
        <v>0.41862608277822866</v>
      </c>
      <c r="C538" s="25">
        <f t="shared" ca="1" si="41"/>
        <v>47.945904577036778</v>
      </c>
      <c r="H538" s="24">
        <v>536</v>
      </c>
      <c r="I538" s="24" t="e">
        <f ca="1"/>
        <v>#NAME?</v>
      </c>
      <c r="J538" s="24" t="e">
        <f t="array" aca="1" ref="J538" ca="1">INDIRECT(ADDRESS(($F$2+1-H538)+2,9))</f>
        <v>#NAME?</v>
      </c>
      <c r="K538" s="24" t="e">
        <f t="shared" ca="1" si="42"/>
        <v>#NAME?</v>
      </c>
      <c r="L538" s="24" t="e">
        <f t="shared" ca="1" si="43"/>
        <v>#NAME?</v>
      </c>
      <c r="M538" s="24" t="e">
        <f t="shared" ca="1" si="44"/>
        <v>#NAME?</v>
      </c>
    </row>
    <row r="539" spans="2:13" x14ac:dyDescent="0.25">
      <c r="B539" s="24">
        <f t="shared" ca="1" si="40"/>
        <v>0.97724213460410825</v>
      </c>
      <c r="C539" s="25">
        <f t="shared" ca="1" si="41"/>
        <v>69.998567845559705</v>
      </c>
      <c r="H539" s="24">
        <v>537</v>
      </c>
      <c r="I539" s="24" t="e">
        <f ca="1"/>
        <v>#NAME?</v>
      </c>
      <c r="J539" s="24" t="e">
        <f t="array" aca="1" ref="J539" ca="1">INDIRECT(ADDRESS(($F$2+1-H539)+2,9))</f>
        <v>#NAME?</v>
      </c>
      <c r="K539" s="24" t="e">
        <f t="shared" ca="1" si="42"/>
        <v>#NAME?</v>
      </c>
      <c r="L539" s="24" t="e">
        <f t="shared" ca="1" si="43"/>
        <v>#NAME?</v>
      </c>
      <c r="M539" s="24" t="e">
        <f t="shared" ca="1" si="44"/>
        <v>#NAME?</v>
      </c>
    </row>
    <row r="540" spans="2:13" x14ac:dyDescent="0.25">
      <c r="B540" s="24">
        <f t="shared" ca="1" si="40"/>
        <v>0.81269375013585421</v>
      </c>
      <c r="C540" s="25">
        <f t="shared" ca="1" si="41"/>
        <v>58.878666243044655</v>
      </c>
      <c r="H540" s="24">
        <v>538</v>
      </c>
      <c r="I540" s="24" t="e">
        <f ca="1"/>
        <v>#NAME?</v>
      </c>
      <c r="J540" s="24" t="e">
        <f t="array" aca="1" ref="J540" ca="1">INDIRECT(ADDRESS(($F$2+1-H540)+2,9))</f>
        <v>#NAME?</v>
      </c>
      <c r="K540" s="24" t="e">
        <f t="shared" ca="1" si="42"/>
        <v>#NAME?</v>
      </c>
      <c r="L540" s="24" t="e">
        <f t="shared" ca="1" si="43"/>
        <v>#NAME?</v>
      </c>
      <c r="M540" s="24" t="e">
        <f t="shared" ca="1" si="44"/>
        <v>#NAME?</v>
      </c>
    </row>
    <row r="541" spans="2:13" x14ac:dyDescent="0.25">
      <c r="B541" s="24">
        <f t="shared" ca="1" si="40"/>
        <v>0.25709802297691686</v>
      </c>
      <c r="C541" s="25">
        <f t="shared" ca="1" si="41"/>
        <v>43.476819929262334</v>
      </c>
      <c r="H541" s="24">
        <v>539</v>
      </c>
      <c r="I541" s="24" t="e">
        <f ca="1"/>
        <v>#NAME?</v>
      </c>
      <c r="J541" s="24" t="e">
        <f t="array" aca="1" ref="J541" ca="1">INDIRECT(ADDRESS(($F$2+1-H541)+2,9))</f>
        <v>#NAME?</v>
      </c>
      <c r="K541" s="24" t="e">
        <f t="shared" ca="1" si="42"/>
        <v>#NAME?</v>
      </c>
      <c r="L541" s="24" t="e">
        <f t="shared" ca="1" si="43"/>
        <v>#NAME?</v>
      </c>
      <c r="M541" s="24" t="e">
        <f t="shared" ca="1" si="44"/>
        <v>#NAME?</v>
      </c>
    </row>
    <row r="542" spans="2:13" x14ac:dyDescent="0.25">
      <c r="B542" s="24">
        <f t="shared" ca="1" si="40"/>
        <v>0.929483115820672</v>
      </c>
      <c r="C542" s="25">
        <f t="shared" ca="1" si="41"/>
        <v>64.719522651964553</v>
      </c>
      <c r="H542" s="24">
        <v>540</v>
      </c>
      <c r="I542" s="24" t="e">
        <f ca="1"/>
        <v>#NAME?</v>
      </c>
      <c r="J542" s="24" t="e">
        <f t="array" aca="1" ref="J542" ca="1">INDIRECT(ADDRESS(($F$2+1-H542)+2,9))</f>
        <v>#NAME?</v>
      </c>
      <c r="K542" s="24" t="e">
        <f t="shared" ca="1" si="42"/>
        <v>#NAME?</v>
      </c>
      <c r="L542" s="24" t="e">
        <f t="shared" ca="1" si="43"/>
        <v>#NAME?</v>
      </c>
      <c r="M542" s="24" t="e">
        <f t="shared" ca="1" si="44"/>
        <v>#NAME?</v>
      </c>
    </row>
    <row r="543" spans="2:13" x14ac:dyDescent="0.25">
      <c r="B543" s="24">
        <f t="shared" ca="1" si="40"/>
        <v>0.50865853874755218</v>
      </c>
      <c r="C543" s="25">
        <f t="shared" ca="1" si="41"/>
        <v>50.217054422550056</v>
      </c>
      <c r="H543" s="24">
        <v>541</v>
      </c>
      <c r="I543" s="24" t="e">
        <f ca="1"/>
        <v>#NAME?</v>
      </c>
      <c r="J543" s="24" t="e">
        <f t="array" aca="1" ref="J543" ca="1">INDIRECT(ADDRESS(($F$2+1-H543)+2,9))</f>
        <v>#NAME?</v>
      </c>
      <c r="K543" s="24" t="e">
        <f t="shared" ca="1" si="42"/>
        <v>#NAME?</v>
      </c>
      <c r="L543" s="24" t="e">
        <f t="shared" ca="1" si="43"/>
        <v>#NAME?</v>
      </c>
      <c r="M543" s="24" t="e">
        <f t="shared" ca="1" si="44"/>
        <v>#NAME?</v>
      </c>
    </row>
    <row r="544" spans="2:13" x14ac:dyDescent="0.25">
      <c r="B544" s="24">
        <f t="shared" ca="1" si="40"/>
        <v>0.51828700217657675</v>
      </c>
      <c r="C544" s="25">
        <f t="shared" ca="1" si="41"/>
        <v>50.458547811566604</v>
      </c>
      <c r="H544" s="24">
        <v>542</v>
      </c>
      <c r="I544" s="24" t="e">
        <f ca="1"/>
        <v>#NAME?</v>
      </c>
      <c r="J544" s="24" t="e">
        <f t="array" aca="1" ref="J544" ca="1">INDIRECT(ADDRESS(($F$2+1-H544)+2,9))</f>
        <v>#NAME?</v>
      </c>
      <c r="K544" s="24" t="e">
        <f t="shared" ca="1" si="42"/>
        <v>#NAME?</v>
      </c>
      <c r="L544" s="24" t="e">
        <f t="shared" ca="1" si="43"/>
        <v>#NAME?</v>
      </c>
      <c r="M544" s="24" t="e">
        <f t="shared" ca="1" si="44"/>
        <v>#NAME?</v>
      </c>
    </row>
    <row r="545" spans="2:13" x14ac:dyDescent="0.25">
      <c r="B545" s="24">
        <f t="shared" ca="1" si="40"/>
        <v>0.35324173824895744</v>
      </c>
      <c r="C545" s="25">
        <f t="shared" ca="1" si="41"/>
        <v>46.234169370521272</v>
      </c>
      <c r="H545" s="24">
        <v>543</v>
      </c>
      <c r="I545" s="24" t="e">
        <f ca="1"/>
        <v>#NAME?</v>
      </c>
      <c r="J545" s="24" t="e">
        <f t="array" aca="1" ref="J545" ca="1">INDIRECT(ADDRESS(($F$2+1-H545)+2,9))</f>
        <v>#NAME?</v>
      </c>
      <c r="K545" s="24" t="e">
        <f t="shared" ca="1" si="42"/>
        <v>#NAME?</v>
      </c>
      <c r="L545" s="24" t="e">
        <f t="shared" ca="1" si="43"/>
        <v>#NAME?</v>
      </c>
      <c r="M545" s="24" t="e">
        <f t="shared" ca="1" si="44"/>
        <v>#NAME?</v>
      </c>
    </row>
    <row r="546" spans="2:13" x14ac:dyDescent="0.25">
      <c r="B546" s="24">
        <f t="shared" ca="1" si="40"/>
        <v>0.70357302411641842</v>
      </c>
      <c r="C546" s="25">
        <f t="shared" ca="1" si="41"/>
        <v>55.347048723556448</v>
      </c>
      <c r="H546" s="24">
        <v>544</v>
      </c>
      <c r="I546" s="24" t="e">
        <f ca="1"/>
        <v>#NAME?</v>
      </c>
      <c r="J546" s="24" t="e">
        <f t="array" aca="1" ref="J546" ca="1">INDIRECT(ADDRESS(($F$2+1-H546)+2,9))</f>
        <v>#NAME?</v>
      </c>
      <c r="K546" s="24" t="e">
        <f t="shared" ca="1" si="42"/>
        <v>#NAME?</v>
      </c>
      <c r="L546" s="24" t="e">
        <f t="shared" ca="1" si="43"/>
        <v>#NAME?</v>
      </c>
      <c r="M546" s="24" t="e">
        <f t="shared" ca="1" si="44"/>
        <v>#NAME?</v>
      </c>
    </row>
    <row r="547" spans="2:13" x14ac:dyDescent="0.25">
      <c r="B547" s="24">
        <f t="shared" ca="1" si="40"/>
        <v>0.57144943497854794</v>
      </c>
      <c r="C547" s="25">
        <f t="shared" ca="1" si="41"/>
        <v>51.800655214433377</v>
      </c>
      <c r="H547" s="24">
        <v>545</v>
      </c>
      <c r="I547" s="24" t="e">
        <f ca="1"/>
        <v>#NAME?</v>
      </c>
      <c r="J547" s="24" t="e">
        <f t="array" aca="1" ref="J547" ca="1">INDIRECT(ADDRESS(($F$2+1-H547)+2,9))</f>
        <v>#NAME?</v>
      </c>
      <c r="K547" s="24" t="e">
        <f t="shared" ca="1" si="42"/>
        <v>#NAME?</v>
      </c>
      <c r="L547" s="24" t="e">
        <f t="shared" ca="1" si="43"/>
        <v>#NAME?</v>
      </c>
      <c r="M547" s="24" t="e">
        <f t="shared" ca="1" si="44"/>
        <v>#NAME?</v>
      </c>
    </row>
    <row r="548" spans="2:13" x14ac:dyDescent="0.25">
      <c r="B548" s="24">
        <f t="shared" ca="1" si="40"/>
        <v>0.23080060484060316</v>
      </c>
      <c r="C548" s="25">
        <f t="shared" ca="1" si="41"/>
        <v>42.637872097985323</v>
      </c>
      <c r="H548" s="24">
        <v>546</v>
      </c>
      <c r="I548" s="24" t="e">
        <f ca="1"/>
        <v>#NAME?</v>
      </c>
      <c r="J548" s="24" t="e">
        <f t="array" aca="1" ref="J548" ca="1">INDIRECT(ADDRESS(($F$2+1-H548)+2,9))</f>
        <v>#NAME?</v>
      </c>
      <c r="K548" s="24" t="e">
        <f t="shared" ca="1" si="42"/>
        <v>#NAME?</v>
      </c>
      <c r="L548" s="24" t="e">
        <f t="shared" ca="1" si="43"/>
        <v>#NAME?</v>
      </c>
      <c r="M548" s="24" t="e">
        <f t="shared" ca="1" si="44"/>
        <v>#NAME?</v>
      </c>
    </row>
    <row r="549" spans="2:13" x14ac:dyDescent="0.25">
      <c r="B549" s="24">
        <f t="shared" ca="1" si="40"/>
        <v>0.96276114364142418</v>
      </c>
      <c r="C549" s="25">
        <f t="shared" ca="1" si="41"/>
        <v>67.836674842888812</v>
      </c>
      <c r="H549" s="24">
        <v>547</v>
      </c>
      <c r="I549" s="24" t="e">
        <f ca="1"/>
        <v>#NAME?</v>
      </c>
      <c r="J549" s="24" t="e">
        <f t="array" aca="1" ref="J549" ca="1">INDIRECT(ADDRESS(($F$2+1-H549)+2,9))</f>
        <v>#NAME?</v>
      </c>
      <c r="K549" s="24" t="e">
        <f t="shared" ca="1" si="42"/>
        <v>#NAME?</v>
      </c>
      <c r="L549" s="24" t="e">
        <f t="shared" ca="1" si="43"/>
        <v>#NAME?</v>
      </c>
      <c r="M549" s="24" t="e">
        <f t="shared" ca="1" si="44"/>
        <v>#NAME?</v>
      </c>
    </row>
    <row r="550" spans="2:13" x14ac:dyDescent="0.25">
      <c r="B550" s="24">
        <f t="shared" ca="1" si="40"/>
        <v>0.36752652932739149</v>
      </c>
      <c r="C550" s="25">
        <f t="shared" ca="1" si="41"/>
        <v>46.615884330641769</v>
      </c>
      <c r="H550" s="24">
        <v>548</v>
      </c>
      <c r="I550" s="24" t="e">
        <f ca="1"/>
        <v>#NAME?</v>
      </c>
      <c r="J550" s="24" t="e">
        <f t="array" aca="1" ref="J550" ca="1">INDIRECT(ADDRESS(($F$2+1-H550)+2,9))</f>
        <v>#NAME?</v>
      </c>
      <c r="K550" s="24" t="e">
        <f t="shared" ca="1" si="42"/>
        <v>#NAME?</v>
      </c>
      <c r="L550" s="24" t="e">
        <f t="shared" ca="1" si="43"/>
        <v>#NAME?</v>
      </c>
      <c r="M550" s="24" t="e">
        <f t="shared" ca="1" si="44"/>
        <v>#NAME?</v>
      </c>
    </row>
    <row r="551" spans="2:13" x14ac:dyDescent="0.25">
      <c r="B551" s="24">
        <f t="shared" ca="1" si="40"/>
        <v>0.48745373457269503</v>
      </c>
      <c r="C551" s="25">
        <f t="shared" ca="1" si="41"/>
        <v>49.685459905797778</v>
      </c>
      <c r="H551" s="24">
        <v>549</v>
      </c>
      <c r="I551" s="24" t="e">
        <f ca="1"/>
        <v>#NAME?</v>
      </c>
      <c r="J551" s="24" t="e">
        <f t="array" aca="1" ref="J551" ca="1">INDIRECT(ADDRESS(($F$2+1-H551)+2,9))</f>
        <v>#NAME?</v>
      </c>
      <c r="K551" s="24" t="e">
        <f t="shared" ca="1" si="42"/>
        <v>#NAME?</v>
      </c>
      <c r="L551" s="24" t="e">
        <f t="shared" ca="1" si="43"/>
        <v>#NAME?</v>
      </c>
      <c r="M551" s="24" t="e">
        <f t="shared" ca="1" si="44"/>
        <v>#NAME?</v>
      </c>
    </row>
    <row r="552" spans="2:13" x14ac:dyDescent="0.25">
      <c r="B552" s="24">
        <f t="shared" ca="1" si="40"/>
        <v>0.47797842558567638</v>
      </c>
      <c r="C552" s="25">
        <f t="shared" ca="1" si="41"/>
        <v>49.447720363687971</v>
      </c>
      <c r="H552" s="24">
        <v>550</v>
      </c>
      <c r="I552" s="24" t="e">
        <f ca="1"/>
        <v>#NAME?</v>
      </c>
      <c r="J552" s="24" t="e">
        <f t="array" aca="1" ref="J552" ca="1">INDIRECT(ADDRESS(($F$2+1-H552)+2,9))</f>
        <v>#NAME?</v>
      </c>
      <c r="K552" s="24" t="e">
        <f t="shared" ca="1" si="42"/>
        <v>#NAME?</v>
      </c>
      <c r="L552" s="24" t="e">
        <f t="shared" ca="1" si="43"/>
        <v>#NAME?</v>
      </c>
      <c r="M552" s="24" t="e">
        <f t="shared" ca="1" si="44"/>
        <v>#NAME?</v>
      </c>
    </row>
    <row r="553" spans="2:13" x14ac:dyDescent="0.25">
      <c r="B553" s="24">
        <f t="shared" ca="1" si="40"/>
        <v>0.41379649692078357</v>
      </c>
      <c r="C553" s="25">
        <f t="shared" ca="1" si="41"/>
        <v>47.822103304000741</v>
      </c>
      <c r="H553" s="24">
        <v>551</v>
      </c>
      <c r="I553" s="24" t="e">
        <f ca="1"/>
        <v>#NAME?</v>
      </c>
      <c r="J553" s="24" t="e">
        <f t="array" aca="1" ref="J553" ca="1">INDIRECT(ADDRESS(($F$2+1-H553)+2,9))</f>
        <v>#NAME?</v>
      </c>
      <c r="K553" s="24" t="e">
        <f t="shared" ca="1" si="42"/>
        <v>#NAME?</v>
      </c>
      <c r="L553" s="24" t="e">
        <f t="shared" ca="1" si="43"/>
        <v>#NAME?</v>
      </c>
      <c r="M553" s="24" t="e">
        <f t="shared" ca="1" si="44"/>
        <v>#NAME?</v>
      </c>
    </row>
    <row r="554" spans="2:13" x14ac:dyDescent="0.25">
      <c r="B554" s="24">
        <f t="shared" ca="1" si="40"/>
        <v>0.42966913146282781</v>
      </c>
      <c r="C554" s="25">
        <f t="shared" ca="1" si="41"/>
        <v>48.227834073926779</v>
      </c>
      <c r="H554" s="24">
        <v>552</v>
      </c>
      <c r="I554" s="24" t="e">
        <f ca="1"/>
        <v>#NAME?</v>
      </c>
      <c r="J554" s="24" t="e">
        <f t="array" aca="1" ref="J554" ca="1">INDIRECT(ADDRESS(($F$2+1-H554)+2,9))</f>
        <v>#NAME?</v>
      </c>
      <c r="K554" s="24" t="e">
        <f t="shared" ca="1" si="42"/>
        <v>#NAME?</v>
      </c>
      <c r="L554" s="24" t="e">
        <f t="shared" ca="1" si="43"/>
        <v>#NAME?</v>
      </c>
      <c r="M554" s="24" t="e">
        <f t="shared" ca="1" si="44"/>
        <v>#NAME?</v>
      </c>
    </row>
    <row r="555" spans="2:13" x14ac:dyDescent="0.25">
      <c r="B555" s="24">
        <f t="shared" ca="1" si="40"/>
        <v>0.67799694372384689</v>
      </c>
      <c r="C555" s="25">
        <f t="shared" ca="1" si="41"/>
        <v>54.621048775847648</v>
      </c>
      <c r="H555" s="24">
        <v>553</v>
      </c>
      <c r="I555" s="24" t="e">
        <f ca="1"/>
        <v>#NAME?</v>
      </c>
      <c r="J555" s="24" t="e">
        <f t="array" aca="1" ref="J555" ca="1">INDIRECT(ADDRESS(($F$2+1-H555)+2,9))</f>
        <v>#NAME?</v>
      </c>
      <c r="K555" s="24" t="e">
        <f t="shared" ca="1" si="42"/>
        <v>#NAME?</v>
      </c>
      <c r="L555" s="24" t="e">
        <f t="shared" ca="1" si="43"/>
        <v>#NAME?</v>
      </c>
      <c r="M555" s="24" t="e">
        <f t="shared" ca="1" si="44"/>
        <v>#NAME?</v>
      </c>
    </row>
    <row r="556" spans="2:13" x14ac:dyDescent="0.25">
      <c r="B556" s="24">
        <f t="shared" ca="1" si="40"/>
        <v>4.7210732156495627E-2</v>
      </c>
      <c r="C556" s="25">
        <f t="shared" ca="1" si="41"/>
        <v>33.274781570443707</v>
      </c>
      <c r="H556" s="24">
        <v>554</v>
      </c>
      <c r="I556" s="24" t="e">
        <f ca="1"/>
        <v>#NAME?</v>
      </c>
      <c r="J556" s="24" t="e">
        <f t="array" aca="1" ref="J556" ca="1">INDIRECT(ADDRESS(($F$2+1-H556)+2,9))</f>
        <v>#NAME?</v>
      </c>
      <c r="K556" s="24" t="e">
        <f t="shared" ca="1" si="42"/>
        <v>#NAME?</v>
      </c>
      <c r="L556" s="24" t="e">
        <f t="shared" ca="1" si="43"/>
        <v>#NAME?</v>
      </c>
      <c r="M556" s="24" t="e">
        <f t="shared" ca="1" si="44"/>
        <v>#NAME?</v>
      </c>
    </row>
    <row r="557" spans="2:13" x14ac:dyDescent="0.25">
      <c r="B557" s="24">
        <f t="shared" ca="1" si="40"/>
        <v>0.91280301156526855</v>
      </c>
      <c r="C557" s="25">
        <f t="shared" ca="1" si="41"/>
        <v>63.582197141549841</v>
      </c>
      <c r="H557" s="24">
        <v>555</v>
      </c>
      <c r="I557" s="24" t="e">
        <f ca="1"/>
        <v>#NAME?</v>
      </c>
      <c r="J557" s="24" t="e">
        <f t="array" aca="1" ref="J557" ca="1">INDIRECT(ADDRESS(($F$2+1-H557)+2,9))</f>
        <v>#NAME?</v>
      </c>
      <c r="K557" s="24" t="e">
        <f t="shared" ca="1" si="42"/>
        <v>#NAME?</v>
      </c>
      <c r="L557" s="24" t="e">
        <f t="shared" ca="1" si="43"/>
        <v>#NAME?</v>
      </c>
      <c r="M557" s="24" t="e">
        <f t="shared" ca="1" si="44"/>
        <v>#NAME?</v>
      </c>
    </row>
    <row r="558" spans="2:13" x14ac:dyDescent="0.25">
      <c r="B558" s="24">
        <f t="shared" ca="1" si="40"/>
        <v>0.3013093490419525</v>
      </c>
      <c r="C558" s="25">
        <f t="shared" ca="1" si="41"/>
        <v>44.793616062472132</v>
      </c>
      <c r="H558" s="24">
        <v>556</v>
      </c>
      <c r="I558" s="24" t="e">
        <f ca="1"/>
        <v>#NAME?</v>
      </c>
      <c r="J558" s="24" t="e">
        <f t="array" aca="1" ref="J558" ca="1">INDIRECT(ADDRESS(($F$2+1-H558)+2,9))</f>
        <v>#NAME?</v>
      </c>
      <c r="K558" s="24" t="e">
        <f t="shared" ca="1" si="42"/>
        <v>#NAME?</v>
      </c>
      <c r="L558" s="24" t="e">
        <f t="shared" ca="1" si="43"/>
        <v>#NAME?</v>
      </c>
      <c r="M558" s="24" t="e">
        <f t="shared" ca="1" si="44"/>
        <v>#NAME?</v>
      </c>
    </row>
    <row r="559" spans="2:13" x14ac:dyDescent="0.25">
      <c r="B559" s="24">
        <f t="shared" ca="1" si="40"/>
        <v>0.17180088714228825</v>
      </c>
      <c r="C559" s="25">
        <f t="shared" ca="1" si="41"/>
        <v>40.529273775709271</v>
      </c>
      <c r="H559" s="24">
        <v>557</v>
      </c>
      <c r="I559" s="24" t="e">
        <f ca="1"/>
        <v>#NAME?</v>
      </c>
      <c r="J559" s="24" t="e">
        <f t="array" aca="1" ref="J559" ca="1">INDIRECT(ADDRESS(($F$2+1-H559)+2,9))</f>
        <v>#NAME?</v>
      </c>
      <c r="K559" s="24" t="e">
        <f t="shared" ca="1" si="42"/>
        <v>#NAME?</v>
      </c>
      <c r="L559" s="24" t="e">
        <f t="shared" ca="1" si="43"/>
        <v>#NAME?</v>
      </c>
      <c r="M559" s="24" t="e">
        <f t="shared" ca="1" si="44"/>
        <v>#NAME?</v>
      </c>
    </row>
    <row r="560" spans="2:13" x14ac:dyDescent="0.25">
      <c r="B560" s="24">
        <f t="shared" ca="1" si="40"/>
        <v>0.82229603539100615</v>
      </c>
      <c r="C560" s="25">
        <f t="shared" ca="1" si="41"/>
        <v>59.241505660200822</v>
      </c>
      <c r="H560" s="24">
        <v>558</v>
      </c>
      <c r="I560" s="24" t="e">
        <f ca="1"/>
        <v>#NAME?</v>
      </c>
      <c r="J560" s="24" t="e">
        <f t="array" aca="1" ref="J560" ca="1">INDIRECT(ADDRESS(($F$2+1-H560)+2,9))</f>
        <v>#NAME?</v>
      </c>
      <c r="K560" s="24" t="e">
        <f t="shared" ca="1" si="42"/>
        <v>#NAME?</v>
      </c>
      <c r="L560" s="24" t="e">
        <f t="shared" ca="1" si="43"/>
        <v>#NAME?</v>
      </c>
      <c r="M560" s="24" t="e">
        <f t="shared" ca="1" si="44"/>
        <v>#NAME?</v>
      </c>
    </row>
    <row r="561" spans="2:13" x14ac:dyDescent="0.25">
      <c r="B561" s="24">
        <f t="shared" ca="1" si="40"/>
        <v>0.68179542977337526</v>
      </c>
      <c r="C561" s="25">
        <f t="shared" ca="1" si="41"/>
        <v>54.727253471406243</v>
      </c>
      <c r="H561" s="24">
        <v>559</v>
      </c>
      <c r="I561" s="24" t="e">
        <f ca="1"/>
        <v>#NAME?</v>
      </c>
      <c r="J561" s="24" t="e">
        <f t="array" aca="1" ref="J561" ca="1">INDIRECT(ADDRESS(($F$2+1-H561)+2,9))</f>
        <v>#NAME?</v>
      </c>
      <c r="K561" s="24" t="e">
        <f t="shared" ca="1" si="42"/>
        <v>#NAME?</v>
      </c>
      <c r="L561" s="24" t="e">
        <f t="shared" ca="1" si="43"/>
        <v>#NAME?</v>
      </c>
      <c r="M561" s="24" t="e">
        <f t="shared" ca="1" si="44"/>
        <v>#NAME?</v>
      </c>
    </row>
    <row r="562" spans="2:13" x14ac:dyDescent="0.25">
      <c r="B562" s="24">
        <f t="shared" ca="1" si="40"/>
        <v>0.906712422726768</v>
      </c>
      <c r="C562" s="25">
        <f t="shared" ca="1" si="41"/>
        <v>63.207787278558243</v>
      </c>
      <c r="H562" s="24">
        <v>560</v>
      </c>
      <c r="I562" s="24" t="e">
        <f ca="1"/>
        <v>#NAME?</v>
      </c>
      <c r="J562" s="24" t="e">
        <f t="array" aca="1" ref="J562" ca="1">INDIRECT(ADDRESS(($F$2+1-H562)+2,9))</f>
        <v>#NAME?</v>
      </c>
      <c r="K562" s="24" t="e">
        <f t="shared" ca="1" si="42"/>
        <v>#NAME?</v>
      </c>
      <c r="L562" s="24" t="e">
        <f t="shared" ca="1" si="43"/>
        <v>#NAME?</v>
      </c>
      <c r="M562" s="24" t="e">
        <f t="shared" ca="1" si="44"/>
        <v>#NAME?</v>
      </c>
    </row>
    <row r="563" spans="2:13" x14ac:dyDescent="0.25">
      <c r="B563" s="24">
        <f t="shared" ca="1" si="40"/>
        <v>0.39539015670555566</v>
      </c>
      <c r="C563" s="25">
        <f t="shared" ca="1" si="41"/>
        <v>47.347025300751298</v>
      </c>
      <c r="H563" s="24">
        <v>561</v>
      </c>
      <c r="I563" s="24" t="e">
        <f ca="1"/>
        <v>#NAME?</v>
      </c>
      <c r="J563" s="24" t="e">
        <f t="array" aca="1" ref="J563" ca="1">INDIRECT(ADDRESS(($F$2+1-H563)+2,9))</f>
        <v>#NAME?</v>
      </c>
      <c r="K563" s="24" t="e">
        <f t="shared" ca="1" si="42"/>
        <v>#NAME?</v>
      </c>
      <c r="L563" s="24" t="e">
        <f t="shared" ca="1" si="43"/>
        <v>#NAME?</v>
      </c>
      <c r="M563" s="24" t="e">
        <f t="shared" ca="1" si="44"/>
        <v>#NAME?</v>
      </c>
    </row>
    <row r="564" spans="2:13" x14ac:dyDescent="0.25">
      <c r="B564" s="24">
        <f t="shared" ca="1" si="40"/>
        <v>0.25594721399416442</v>
      </c>
      <c r="C564" s="25">
        <f t="shared" ca="1" si="41"/>
        <v>43.441092620278098</v>
      </c>
      <c r="H564" s="24">
        <v>562</v>
      </c>
      <c r="I564" s="24" t="e">
        <f ca="1"/>
        <v>#NAME?</v>
      </c>
      <c r="J564" s="24" t="e">
        <f t="array" aca="1" ref="J564" ca="1">INDIRECT(ADDRESS(($F$2+1-H564)+2,9))</f>
        <v>#NAME?</v>
      </c>
      <c r="K564" s="24" t="e">
        <f t="shared" ca="1" si="42"/>
        <v>#NAME?</v>
      </c>
      <c r="L564" s="24" t="e">
        <f t="shared" ca="1" si="43"/>
        <v>#NAME?</v>
      </c>
      <c r="M564" s="24" t="e">
        <f t="shared" ca="1" si="44"/>
        <v>#NAME?</v>
      </c>
    </row>
    <row r="565" spans="2:13" x14ac:dyDescent="0.25">
      <c r="B565" s="24">
        <f t="shared" ca="1" si="40"/>
        <v>0.5992724379542731</v>
      </c>
      <c r="C565" s="25">
        <f t="shared" ca="1" si="41"/>
        <v>52.514643464988978</v>
      </c>
      <c r="H565" s="24">
        <v>563</v>
      </c>
      <c r="I565" s="24" t="e">
        <f ca="1"/>
        <v>#NAME?</v>
      </c>
      <c r="J565" s="24" t="e">
        <f t="array" aca="1" ref="J565" ca="1">INDIRECT(ADDRESS(($F$2+1-H565)+2,9))</f>
        <v>#NAME?</v>
      </c>
      <c r="K565" s="24" t="e">
        <f t="shared" ca="1" si="42"/>
        <v>#NAME?</v>
      </c>
      <c r="L565" s="24" t="e">
        <f t="shared" ca="1" si="43"/>
        <v>#NAME?</v>
      </c>
      <c r="M565" s="24" t="e">
        <f t="shared" ca="1" si="44"/>
        <v>#NAME?</v>
      </c>
    </row>
    <row r="566" spans="2:13" x14ac:dyDescent="0.25">
      <c r="B566" s="24">
        <f t="shared" ca="1" si="40"/>
        <v>0.94202470221488976</v>
      </c>
      <c r="C566" s="25">
        <f t="shared" ca="1" si="41"/>
        <v>65.719998087502248</v>
      </c>
      <c r="H566" s="24">
        <v>564</v>
      </c>
      <c r="I566" s="24" t="e">
        <f ca="1"/>
        <v>#NAME?</v>
      </c>
      <c r="J566" s="24" t="e">
        <f t="array" aca="1" ref="J566" ca="1">INDIRECT(ADDRESS(($F$2+1-H566)+2,9))</f>
        <v>#NAME?</v>
      </c>
      <c r="K566" s="24" t="e">
        <f t="shared" ca="1" si="42"/>
        <v>#NAME?</v>
      </c>
      <c r="L566" s="24" t="e">
        <f t="shared" ca="1" si="43"/>
        <v>#NAME?</v>
      </c>
      <c r="M566" s="24" t="e">
        <f t="shared" ca="1" si="44"/>
        <v>#NAME?</v>
      </c>
    </row>
    <row r="567" spans="2:13" x14ac:dyDescent="0.25">
      <c r="B567" s="24">
        <f t="shared" ca="1" si="40"/>
        <v>0.48537033675516572</v>
      </c>
      <c r="C567" s="25">
        <f t="shared" ca="1" si="41"/>
        <v>49.633206495430159</v>
      </c>
      <c r="H567" s="24">
        <v>565</v>
      </c>
      <c r="I567" s="24" t="e">
        <f ca="1"/>
        <v>#NAME?</v>
      </c>
      <c r="J567" s="24" t="e">
        <f t="array" aca="1" ref="J567" ca="1">INDIRECT(ADDRESS(($F$2+1-H567)+2,9))</f>
        <v>#NAME?</v>
      </c>
      <c r="K567" s="24" t="e">
        <f t="shared" ca="1" si="42"/>
        <v>#NAME?</v>
      </c>
      <c r="L567" s="24" t="e">
        <f t="shared" ca="1" si="43"/>
        <v>#NAME?</v>
      </c>
      <c r="M567" s="24" t="e">
        <f t="shared" ca="1" si="44"/>
        <v>#NAME?</v>
      </c>
    </row>
    <row r="568" spans="2:13" x14ac:dyDescent="0.25">
      <c r="B568" s="24">
        <f t="shared" ca="1" si="40"/>
        <v>0.48800922730982421</v>
      </c>
      <c r="C568" s="25">
        <f t="shared" ca="1" si="41"/>
        <v>49.699390632764988</v>
      </c>
      <c r="H568" s="24">
        <v>566</v>
      </c>
      <c r="I568" s="24" t="e">
        <f ca="1"/>
        <v>#NAME?</v>
      </c>
      <c r="J568" s="24" t="e">
        <f t="array" aca="1" ref="J568" ca="1">INDIRECT(ADDRESS(($F$2+1-H568)+2,9))</f>
        <v>#NAME?</v>
      </c>
      <c r="K568" s="24" t="e">
        <f t="shared" ca="1" si="42"/>
        <v>#NAME?</v>
      </c>
      <c r="L568" s="24" t="e">
        <f t="shared" ca="1" si="43"/>
        <v>#NAME?</v>
      </c>
      <c r="M568" s="24" t="e">
        <f t="shared" ca="1" si="44"/>
        <v>#NAME?</v>
      </c>
    </row>
    <row r="569" spans="2:13" x14ac:dyDescent="0.25">
      <c r="B569" s="24">
        <f t="shared" ca="1" si="40"/>
        <v>0.77972568548676191</v>
      </c>
      <c r="C569" s="25">
        <f t="shared" ca="1" si="41"/>
        <v>57.712670999712827</v>
      </c>
      <c r="H569" s="24">
        <v>567</v>
      </c>
      <c r="I569" s="24" t="e">
        <f ca="1"/>
        <v>#NAME?</v>
      </c>
      <c r="J569" s="24" t="e">
        <f t="array" aca="1" ref="J569" ca="1">INDIRECT(ADDRESS(($F$2+1-H569)+2,9))</f>
        <v>#NAME?</v>
      </c>
      <c r="K569" s="24" t="e">
        <f t="shared" ca="1" si="42"/>
        <v>#NAME?</v>
      </c>
      <c r="L569" s="24" t="e">
        <f t="shared" ca="1" si="43"/>
        <v>#NAME?</v>
      </c>
      <c r="M569" s="24" t="e">
        <f t="shared" ca="1" si="44"/>
        <v>#NAME?</v>
      </c>
    </row>
    <row r="570" spans="2:13" x14ac:dyDescent="0.25">
      <c r="B570" s="24">
        <f t="shared" ca="1" si="40"/>
        <v>0.4389645625801134</v>
      </c>
      <c r="C570" s="25">
        <f t="shared" ca="1" si="41"/>
        <v>48.46405057805589</v>
      </c>
      <c r="H570" s="24">
        <v>568</v>
      </c>
      <c r="I570" s="24" t="e">
        <f ca="1"/>
        <v>#NAME?</v>
      </c>
      <c r="J570" s="24" t="e">
        <f t="array" aca="1" ref="J570" ca="1">INDIRECT(ADDRESS(($F$2+1-H570)+2,9))</f>
        <v>#NAME?</v>
      </c>
      <c r="K570" s="24" t="e">
        <f t="shared" ca="1" si="42"/>
        <v>#NAME?</v>
      </c>
      <c r="L570" s="24" t="e">
        <f t="shared" ca="1" si="43"/>
        <v>#NAME?</v>
      </c>
      <c r="M570" s="24" t="e">
        <f t="shared" ca="1" si="44"/>
        <v>#NAME?</v>
      </c>
    </row>
    <row r="571" spans="2:13" x14ac:dyDescent="0.25">
      <c r="B571" s="24">
        <f t="shared" ca="1" si="40"/>
        <v>0.12226409802024751</v>
      </c>
      <c r="C571" s="25">
        <f t="shared" ca="1" si="41"/>
        <v>38.362570449320458</v>
      </c>
      <c r="H571" s="24">
        <v>569</v>
      </c>
      <c r="I571" s="24" t="e">
        <f ca="1"/>
        <v>#NAME?</v>
      </c>
      <c r="J571" s="24" t="e">
        <f t="array" aca="1" ref="J571" ca="1">INDIRECT(ADDRESS(($F$2+1-H571)+2,9))</f>
        <v>#NAME?</v>
      </c>
      <c r="K571" s="24" t="e">
        <f t="shared" ca="1" si="42"/>
        <v>#NAME?</v>
      </c>
      <c r="L571" s="24" t="e">
        <f t="shared" ca="1" si="43"/>
        <v>#NAME?</v>
      </c>
      <c r="M571" s="24" t="e">
        <f t="shared" ca="1" si="44"/>
        <v>#NAME?</v>
      </c>
    </row>
    <row r="572" spans="2:13" x14ac:dyDescent="0.25">
      <c r="B572" s="24">
        <f t="shared" ca="1" si="40"/>
        <v>0.28123639958058566</v>
      </c>
      <c r="C572" s="25">
        <f t="shared" ca="1" si="41"/>
        <v>44.208275217663221</v>
      </c>
      <c r="H572" s="24">
        <v>570</v>
      </c>
      <c r="I572" s="24" t="e">
        <f ca="1"/>
        <v>#NAME?</v>
      </c>
      <c r="J572" s="24" t="e">
        <f t="array" aca="1" ref="J572" ca="1">INDIRECT(ADDRESS(($F$2+1-H572)+2,9))</f>
        <v>#NAME?</v>
      </c>
      <c r="K572" s="24" t="e">
        <f t="shared" ca="1" si="42"/>
        <v>#NAME?</v>
      </c>
      <c r="L572" s="24" t="e">
        <f t="shared" ca="1" si="43"/>
        <v>#NAME?</v>
      </c>
      <c r="M572" s="24" t="e">
        <f t="shared" ca="1" si="44"/>
        <v>#NAME?</v>
      </c>
    </row>
    <row r="573" spans="2:13" x14ac:dyDescent="0.25">
      <c r="B573" s="24">
        <f t="shared" ca="1" si="40"/>
        <v>0.47461733172999443</v>
      </c>
      <c r="C573" s="25">
        <f t="shared" ca="1" si="41"/>
        <v>49.363320981176138</v>
      </c>
      <c r="H573" s="24">
        <v>571</v>
      </c>
      <c r="I573" s="24" t="e">
        <f ca="1"/>
        <v>#NAME?</v>
      </c>
      <c r="J573" s="24" t="e">
        <f t="array" aca="1" ref="J573" ca="1">INDIRECT(ADDRESS(($F$2+1-H573)+2,9))</f>
        <v>#NAME?</v>
      </c>
      <c r="K573" s="24" t="e">
        <f t="shared" ca="1" si="42"/>
        <v>#NAME?</v>
      </c>
      <c r="L573" s="24" t="e">
        <f t="shared" ca="1" si="43"/>
        <v>#NAME?</v>
      </c>
      <c r="M573" s="24" t="e">
        <f t="shared" ca="1" si="44"/>
        <v>#NAME?</v>
      </c>
    </row>
    <row r="574" spans="2:13" x14ac:dyDescent="0.25">
      <c r="B574" s="24">
        <f t="shared" ca="1" si="40"/>
        <v>7.181575861345102E-2</v>
      </c>
      <c r="C574" s="25">
        <f t="shared" ca="1" si="41"/>
        <v>35.375995902542364</v>
      </c>
      <c r="H574" s="24">
        <v>572</v>
      </c>
      <c r="I574" s="24" t="e">
        <f ca="1"/>
        <v>#NAME?</v>
      </c>
      <c r="J574" s="24" t="e">
        <f t="array" aca="1" ref="J574" ca="1">INDIRECT(ADDRESS(($F$2+1-H574)+2,9))</f>
        <v>#NAME?</v>
      </c>
      <c r="K574" s="24" t="e">
        <f t="shared" ca="1" si="42"/>
        <v>#NAME?</v>
      </c>
      <c r="L574" s="24" t="e">
        <f t="shared" ca="1" si="43"/>
        <v>#NAME?</v>
      </c>
      <c r="M574" s="24" t="e">
        <f t="shared" ca="1" si="44"/>
        <v>#NAME?</v>
      </c>
    </row>
    <row r="575" spans="2:13" x14ac:dyDescent="0.25">
      <c r="B575" s="24">
        <f t="shared" ca="1" si="40"/>
        <v>0.76299806611998844</v>
      </c>
      <c r="C575" s="25">
        <f t="shared" ca="1" si="41"/>
        <v>57.159797258378703</v>
      </c>
      <c r="H575" s="24">
        <v>573</v>
      </c>
      <c r="I575" s="24" t="e">
        <f ca="1"/>
        <v>#NAME?</v>
      </c>
      <c r="J575" s="24" t="e">
        <f t="array" aca="1" ref="J575" ca="1">INDIRECT(ADDRESS(($F$2+1-H575)+2,9))</f>
        <v>#NAME?</v>
      </c>
      <c r="K575" s="24" t="e">
        <f t="shared" ca="1" si="42"/>
        <v>#NAME?</v>
      </c>
      <c r="L575" s="24" t="e">
        <f t="shared" ca="1" si="43"/>
        <v>#NAME?</v>
      </c>
      <c r="M575" s="24" t="e">
        <f t="shared" ca="1" si="44"/>
        <v>#NAME?</v>
      </c>
    </row>
    <row r="576" spans="2:13" x14ac:dyDescent="0.25">
      <c r="B576" s="24">
        <f t="shared" ca="1" si="40"/>
        <v>6.6783335644037489E-2</v>
      </c>
      <c r="C576" s="25">
        <f t="shared" ca="1" si="41"/>
        <v>34.998157090266432</v>
      </c>
      <c r="H576" s="24">
        <v>574</v>
      </c>
      <c r="I576" s="24" t="e">
        <f ca="1"/>
        <v>#NAME?</v>
      </c>
      <c r="J576" s="24" t="e">
        <f t="array" aca="1" ref="J576" ca="1">INDIRECT(ADDRESS(($F$2+1-H576)+2,9))</f>
        <v>#NAME?</v>
      </c>
      <c r="K576" s="24" t="e">
        <f t="shared" ca="1" si="42"/>
        <v>#NAME?</v>
      </c>
      <c r="L576" s="24" t="e">
        <f t="shared" ca="1" si="43"/>
        <v>#NAME?</v>
      </c>
      <c r="M576" s="24" t="e">
        <f t="shared" ca="1" si="44"/>
        <v>#NAME?</v>
      </c>
    </row>
    <row r="577" spans="2:13" x14ac:dyDescent="0.25">
      <c r="B577" s="24">
        <f t="shared" ca="1" si="40"/>
        <v>0.87648048091742459</v>
      </c>
      <c r="C577" s="25">
        <f t="shared" ca="1" si="41"/>
        <v>61.575712726713483</v>
      </c>
      <c r="H577" s="24">
        <v>575</v>
      </c>
      <c r="I577" s="24" t="e">
        <f ca="1"/>
        <v>#NAME?</v>
      </c>
      <c r="J577" s="24" t="e">
        <f t="array" aca="1" ref="J577" ca="1">INDIRECT(ADDRESS(($F$2+1-H577)+2,9))</f>
        <v>#NAME?</v>
      </c>
      <c r="K577" s="24" t="e">
        <f t="shared" ca="1" si="42"/>
        <v>#NAME?</v>
      </c>
      <c r="L577" s="24" t="e">
        <f t="shared" ca="1" si="43"/>
        <v>#NAME?</v>
      </c>
      <c r="M577" s="24" t="e">
        <f t="shared" ca="1" si="44"/>
        <v>#NAME?</v>
      </c>
    </row>
    <row r="578" spans="2:13" x14ac:dyDescent="0.25">
      <c r="B578" s="24">
        <f t="shared" ca="1" si="40"/>
        <v>0.20010761674450273</v>
      </c>
      <c r="C578" s="25">
        <f t="shared" ca="1" si="41"/>
        <v>41.587631020638987</v>
      </c>
      <c r="H578" s="24">
        <v>576</v>
      </c>
      <c r="I578" s="24" t="e">
        <f ca="1"/>
        <v>#NAME?</v>
      </c>
      <c r="J578" s="24" t="e">
        <f t="array" aca="1" ref="J578" ca="1">INDIRECT(ADDRESS(($F$2+1-H578)+2,9))</f>
        <v>#NAME?</v>
      </c>
      <c r="K578" s="24" t="e">
        <f t="shared" ca="1" si="42"/>
        <v>#NAME?</v>
      </c>
      <c r="L578" s="24" t="e">
        <f t="shared" ca="1" si="43"/>
        <v>#NAME?</v>
      </c>
      <c r="M578" s="24" t="e">
        <f t="shared" ca="1" si="44"/>
        <v>#NAME?</v>
      </c>
    </row>
    <row r="579" spans="2:13" x14ac:dyDescent="0.25">
      <c r="B579" s="24">
        <f t="shared" ca="1" si="40"/>
        <v>0.2863296796334015</v>
      </c>
      <c r="C579" s="25">
        <f t="shared" ca="1" si="41"/>
        <v>44.358607373285039</v>
      </c>
      <c r="H579" s="24">
        <v>577</v>
      </c>
      <c r="I579" s="24" t="e">
        <f ca="1"/>
        <v>#NAME?</v>
      </c>
      <c r="J579" s="24" t="e">
        <f t="array" aca="1" ref="J579" ca="1">INDIRECT(ADDRESS(($F$2+1-H579)+2,9))</f>
        <v>#NAME?</v>
      </c>
      <c r="K579" s="24" t="e">
        <f t="shared" ca="1" si="42"/>
        <v>#NAME?</v>
      </c>
      <c r="L579" s="24" t="e">
        <f t="shared" ca="1" si="43"/>
        <v>#NAME?</v>
      </c>
      <c r="M579" s="24" t="e">
        <f t="shared" ca="1" si="44"/>
        <v>#NAME?</v>
      </c>
    </row>
    <row r="580" spans="2:13" x14ac:dyDescent="0.25">
      <c r="B580" s="24">
        <f t="shared" ref="B580:B643" ca="1" si="45">RAND()</f>
        <v>6.899924621933029E-2</v>
      </c>
      <c r="C580" s="25">
        <f t="shared" ref="C580:C643" ca="1" si="46">_xlfn.NORM.INV(B580,50,10)</f>
        <v>35.167141960847758</v>
      </c>
      <c r="H580" s="24">
        <v>578</v>
      </c>
      <c r="I580" s="24" t="e">
        <f ca="1"/>
        <v>#NAME?</v>
      </c>
      <c r="J580" s="24" t="e">
        <f t="array" aca="1" ref="J580" ca="1">INDIRECT(ADDRESS(($F$2+1-H580)+2,9))</f>
        <v>#NAME?</v>
      </c>
      <c r="K580" s="24" t="e">
        <f t="shared" ref="K580:K643" ca="1" si="47">_xlfn.NORM.DIST(I580,$F$5,$F$6,TRUE)</f>
        <v>#NAME?</v>
      </c>
      <c r="L580" s="24" t="e">
        <f t="shared" ref="L580:L643" ca="1" si="48">_xlfn.NORM.DIST(J580,$F$5,$F$6,TRUE)</f>
        <v>#NAME?</v>
      </c>
      <c r="M580" s="24" t="e">
        <f t="shared" ca="1" si="44"/>
        <v>#NAME?</v>
      </c>
    </row>
    <row r="581" spans="2:13" x14ac:dyDescent="0.25">
      <c r="B581" s="24">
        <f t="shared" ca="1" si="45"/>
        <v>0.80170269161288121</v>
      </c>
      <c r="C581" s="25">
        <f t="shared" ca="1" si="46"/>
        <v>58.477187587424872</v>
      </c>
      <c r="H581" s="24">
        <v>579</v>
      </c>
      <c r="I581" s="24" t="e">
        <f ca="1"/>
        <v>#NAME?</v>
      </c>
      <c r="J581" s="24" t="e">
        <f t="array" aca="1" ref="J581" ca="1">INDIRECT(ADDRESS(($F$2+1-H581)+2,9))</f>
        <v>#NAME?</v>
      </c>
      <c r="K581" s="24" t="e">
        <f t="shared" ca="1" si="47"/>
        <v>#NAME?</v>
      </c>
      <c r="L581" s="24" t="e">
        <f t="shared" ca="1" si="48"/>
        <v>#NAME?</v>
      </c>
      <c r="M581" s="24" t="e">
        <f t="shared" ref="M581:M644" ca="1" si="49">((2*H581-1)/$F$2)*(LN(K581)+LN(1-L581))</f>
        <v>#NAME?</v>
      </c>
    </row>
    <row r="582" spans="2:13" x14ac:dyDescent="0.25">
      <c r="B582" s="24">
        <f t="shared" ca="1" si="45"/>
        <v>0.95981751753814781</v>
      </c>
      <c r="C582" s="25">
        <f t="shared" ca="1" si="46"/>
        <v>67.48572375093886</v>
      </c>
      <c r="H582" s="24">
        <v>580</v>
      </c>
      <c r="I582" s="24" t="e">
        <f ca="1"/>
        <v>#NAME?</v>
      </c>
      <c r="J582" s="24" t="e">
        <f t="array" aca="1" ref="J582" ca="1">INDIRECT(ADDRESS(($F$2+1-H582)+2,9))</f>
        <v>#NAME?</v>
      </c>
      <c r="K582" s="24" t="e">
        <f t="shared" ca="1" si="47"/>
        <v>#NAME?</v>
      </c>
      <c r="L582" s="24" t="e">
        <f t="shared" ca="1" si="48"/>
        <v>#NAME?</v>
      </c>
      <c r="M582" s="24" t="e">
        <f t="shared" ca="1" si="49"/>
        <v>#NAME?</v>
      </c>
    </row>
    <row r="583" spans="2:13" x14ac:dyDescent="0.25">
      <c r="B583" s="24">
        <f t="shared" ca="1" si="45"/>
        <v>0.71488148117828365</v>
      </c>
      <c r="C583" s="25">
        <f t="shared" ca="1" si="46"/>
        <v>55.677024353317513</v>
      </c>
      <c r="H583" s="24">
        <v>581</v>
      </c>
      <c r="I583" s="24" t="e">
        <f ca="1"/>
        <v>#NAME?</v>
      </c>
      <c r="J583" s="24" t="e">
        <f t="array" aca="1" ref="J583" ca="1">INDIRECT(ADDRESS(($F$2+1-H583)+2,9))</f>
        <v>#NAME?</v>
      </c>
      <c r="K583" s="24" t="e">
        <f t="shared" ca="1" si="47"/>
        <v>#NAME?</v>
      </c>
      <c r="L583" s="24" t="e">
        <f t="shared" ca="1" si="48"/>
        <v>#NAME?</v>
      </c>
      <c r="M583" s="24" t="e">
        <f t="shared" ca="1" si="49"/>
        <v>#NAME?</v>
      </c>
    </row>
    <row r="584" spans="2:13" x14ac:dyDescent="0.25">
      <c r="B584" s="24">
        <f t="shared" ca="1" si="45"/>
        <v>0.60679061619011887</v>
      </c>
      <c r="C584" s="25">
        <f t="shared" ca="1" si="46"/>
        <v>52.709639388854967</v>
      </c>
      <c r="H584" s="24">
        <v>582</v>
      </c>
      <c r="I584" s="24" t="e">
        <f ca="1"/>
        <v>#NAME?</v>
      </c>
      <c r="J584" s="24" t="e">
        <f t="array" aca="1" ref="J584" ca="1">INDIRECT(ADDRESS(($F$2+1-H584)+2,9))</f>
        <v>#NAME?</v>
      </c>
      <c r="K584" s="24" t="e">
        <f t="shared" ca="1" si="47"/>
        <v>#NAME?</v>
      </c>
      <c r="L584" s="24" t="e">
        <f t="shared" ca="1" si="48"/>
        <v>#NAME?</v>
      </c>
      <c r="M584" s="24" t="e">
        <f t="shared" ca="1" si="49"/>
        <v>#NAME?</v>
      </c>
    </row>
    <row r="585" spans="2:13" x14ac:dyDescent="0.25">
      <c r="B585" s="24">
        <f t="shared" ca="1" si="45"/>
        <v>0.18857899874712425</v>
      </c>
      <c r="C585" s="25">
        <f t="shared" ca="1" si="46"/>
        <v>41.16855118591571</v>
      </c>
      <c r="H585" s="24">
        <v>583</v>
      </c>
      <c r="I585" s="24" t="e">
        <f ca="1"/>
        <v>#NAME?</v>
      </c>
      <c r="J585" s="24" t="e">
        <f t="array" aca="1" ref="J585" ca="1">INDIRECT(ADDRESS(($F$2+1-H585)+2,9))</f>
        <v>#NAME?</v>
      </c>
      <c r="K585" s="24" t="e">
        <f t="shared" ca="1" si="47"/>
        <v>#NAME?</v>
      </c>
      <c r="L585" s="24" t="e">
        <f t="shared" ca="1" si="48"/>
        <v>#NAME?</v>
      </c>
      <c r="M585" s="24" t="e">
        <f t="shared" ca="1" si="49"/>
        <v>#NAME?</v>
      </c>
    </row>
    <row r="586" spans="2:13" x14ac:dyDescent="0.25">
      <c r="B586" s="24">
        <f t="shared" ca="1" si="45"/>
        <v>0.48143925721877934</v>
      </c>
      <c r="C586" s="25">
        <f t="shared" ca="1" si="46"/>
        <v>49.534583202655938</v>
      </c>
      <c r="H586" s="24">
        <v>584</v>
      </c>
      <c r="I586" s="24" t="e">
        <f ca="1"/>
        <v>#NAME?</v>
      </c>
      <c r="J586" s="24" t="e">
        <f t="array" aca="1" ref="J586" ca="1">INDIRECT(ADDRESS(($F$2+1-H586)+2,9))</f>
        <v>#NAME?</v>
      </c>
      <c r="K586" s="24" t="e">
        <f t="shared" ca="1" si="47"/>
        <v>#NAME?</v>
      </c>
      <c r="L586" s="24" t="e">
        <f t="shared" ca="1" si="48"/>
        <v>#NAME?</v>
      </c>
      <c r="M586" s="24" t="e">
        <f t="shared" ca="1" si="49"/>
        <v>#NAME?</v>
      </c>
    </row>
    <row r="587" spans="2:13" x14ac:dyDescent="0.25">
      <c r="B587" s="24">
        <f t="shared" ca="1" si="45"/>
        <v>0.84309720550887068</v>
      </c>
      <c r="C587" s="25">
        <f t="shared" ca="1" si="46"/>
        <v>60.072688620211096</v>
      </c>
      <c r="H587" s="24">
        <v>585</v>
      </c>
      <c r="I587" s="24" t="e">
        <f ca="1"/>
        <v>#NAME?</v>
      </c>
      <c r="J587" s="24" t="e">
        <f t="array" aca="1" ref="J587" ca="1">INDIRECT(ADDRESS(($F$2+1-H587)+2,9))</f>
        <v>#NAME?</v>
      </c>
      <c r="K587" s="24" t="e">
        <f t="shared" ca="1" si="47"/>
        <v>#NAME?</v>
      </c>
      <c r="L587" s="24" t="e">
        <f t="shared" ca="1" si="48"/>
        <v>#NAME?</v>
      </c>
      <c r="M587" s="24" t="e">
        <f t="shared" ca="1" si="49"/>
        <v>#NAME?</v>
      </c>
    </row>
    <row r="588" spans="2:13" x14ac:dyDescent="0.25">
      <c r="B588" s="24">
        <f t="shared" ca="1" si="45"/>
        <v>0.39116483570262683</v>
      </c>
      <c r="C588" s="25">
        <f t="shared" ca="1" si="46"/>
        <v>47.237156450821722</v>
      </c>
      <c r="H588" s="24">
        <v>586</v>
      </c>
      <c r="I588" s="24" t="e">
        <f ca="1"/>
        <v>#NAME?</v>
      </c>
      <c r="J588" s="24" t="e">
        <f t="array" aca="1" ref="J588" ca="1">INDIRECT(ADDRESS(($F$2+1-H588)+2,9))</f>
        <v>#NAME?</v>
      </c>
      <c r="K588" s="24" t="e">
        <f t="shared" ca="1" si="47"/>
        <v>#NAME?</v>
      </c>
      <c r="L588" s="24" t="e">
        <f t="shared" ca="1" si="48"/>
        <v>#NAME?</v>
      </c>
      <c r="M588" s="24" t="e">
        <f t="shared" ca="1" si="49"/>
        <v>#NAME?</v>
      </c>
    </row>
    <row r="589" spans="2:13" x14ac:dyDescent="0.25">
      <c r="B589" s="24">
        <f t="shared" ca="1" si="45"/>
        <v>0.30693971019656985</v>
      </c>
      <c r="C589" s="25">
        <f t="shared" ca="1" si="46"/>
        <v>44.954563838704573</v>
      </c>
      <c r="H589" s="24">
        <v>587</v>
      </c>
      <c r="I589" s="24" t="e">
        <f ca="1"/>
        <v>#NAME?</v>
      </c>
      <c r="J589" s="24" t="e">
        <f t="array" aca="1" ref="J589" ca="1">INDIRECT(ADDRESS(($F$2+1-H589)+2,9))</f>
        <v>#NAME?</v>
      </c>
      <c r="K589" s="24" t="e">
        <f t="shared" ca="1" si="47"/>
        <v>#NAME?</v>
      </c>
      <c r="L589" s="24" t="e">
        <f t="shared" ca="1" si="48"/>
        <v>#NAME?</v>
      </c>
      <c r="M589" s="24" t="e">
        <f t="shared" ca="1" si="49"/>
        <v>#NAME?</v>
      </c>
    </row>
    <row r="590" spans="2:13" x14ac:dyDescent="0.25">
      <c r="B590" s="24">
        <f t="shared" ca="1" si="45"/>
        <v>5.6499203450158242E-2</v>
      </c>
      <c r="C590" s="25">
        <f t="shared" ca="1" si="46"/>
        <v>34.15141146036266</v>
      </c>
      <c r="H590" s="24">
        <v>588</v>
      </c>
      <c r="I590" s="24" t="e">
        <f ca="1"/>
        <v>#NAME?</v>
      </c>
      <c r="J590" s="24" t="e">
        <f t="array" aca="1" ref="J590" ca="1">INDIRECT(ADDRESS(($F$2+1-H590)+2,9))</f>
        <v>#NAME?</v>
      </c>
      <c r="K590" s="24" t="e">
        <f t="shared" ca="1" si="47"/>
        <v>#NAME?</v>
      </c>
      <c r="L590" s="24" t="e">
        <f t="shared" ca="1" si="48"/>
        <v>#NAME?</v>
      </c>
      <c r="M590" s="24" t="e">
        <f t="shared" ca="1" si="49"/>
        <v>#NAME?</v>
      </c>
    </row>
    <row r="591" spans="2:13" x14ac:dyDescent="0.25">
      <c r="B591" s="24">
        <f t="shared" ca="1" si="45"/>
        <v>0.43271146580659936</v>
      </c>
      <c r="C591" s="25">
        <f t="shared" ca="1" si="46"/>
        <v>48.305248685220988</v>
      </c>
      <c r="H591" s="24">
        <v>589</v>
      </c>
      <c r="I591" s="24" t="e">
        <f ca="1"/>
        <v>#NAME?</v>
      </c>
      <c r="J591" s="24" t="e">
        <f t="array" aca="1" ref="J591" ca="1">INDIRECT(ADDRESS(($F$2+1-H591)+2,9))</f>
        <v>#NAME?</v>
      </c>
      <c r="K591" s="24" t="e">
        <f t="shared" ca="1" si="47"/>
        <v>#NAME?</v>
      </c>
      <c r="L591" s="24" t="e">
        <f t="shared" ca="1" si="48"/>
        <v>#NAME?</v>
      </c>
      <c r="M591" s="24" t="e">
        <f t="shared" ca="1" si="49"/>
        <v>#NAME?</v>
      </c>
    </row>
    <row r="592" spans="2:13" x14ac:dyDescent="0.25">
      <c r="B592" s="24">
        <f t="shared" ca="1" si="45"/>
        <v>0.39461861202337489</v>
      </c>
      <c r="C592" s="25">
        <f t="shared" ca="1" si="46"/>
        <v>47.326987495268376</v>
      </c>
      <c r="H592" s="24">
        <v>590</v>
      </c>
      <c r="I592" s="24" t="e">
        <f ca="1"/>
        <v>#NAME?</v>
      </c>
      <c r="J592" s="24" t="e">
        <f t="array" aca="1" ref="J592" ca="1">INDIRECT(ADDRESS(($F$2+1-H592)+2,9))</f>
        <v>#NAME?</v>
      </c>
      <c r="K592" s="24" t="e">
        <f t="shared" ca="1" si="47"/>
        <v>#NAME?</v>
      </c>
      <c r="L592" s="24" t="e">
        <f t="shared" ca="1" si="48"/>
        <v>#NAME?</v>
      </c>
      <c r="M592" s="24" t="e">
        <f t="shared" ca="1" si="49"/>
        <v>#NAME?</v>
      </c>
    </row>
    <row r="593" spans="2:13" x14ac:dyDescent="0.25">
      <c r="B593" s="24">
        <f t="shared" ca="1" si="45"/>
        <v>0.35814189772460181</v>
      </c>
      <c r="C593" s="25">
        <f t="shared" ca="1" si="46"/>
        <v>46.365701347142625</v>
      </c>
      <c r="H593" s="24">
        <v>591</v>
      </c>
      <c r="I593" s="24" t="e">
        <f ca="1"/>
        <v>#NAME?</v>
      </c>
      <c r="J593" s="24" t="e">
        <f t="array" aca="1" ref="J593" ca="1">INDIRECT(ADDRESS(($F$2+1-H593)+2,9))</f>
        <v>#NAME?</v>
      </c>
      <c r="K593" s="24" t="e">
        <f t="shared" ca="1" si="47"/>
        <v>#NAME?</v>
      </c>
      <c r="L593" s="24" t="e">
        <f t="shared" ca="1" si="48"/>
        <v>#NAME?</v>
      </c>
      <c r="M593" s="24" t="e">
        <f t="shared" ca="1" si="49"/>
        <v>#NAME?</v>
      </c>
    </row>
    <row r="594" spans="2:13" x14ac:dyDescent="0.25">
      <c r="B594" s="24">
        <f t="shared" ca="1" si="45"/>
        <v>0.89938478594095073</v>
      </c>
      <c r="C594" s="25">
        <f t="shared" ca="1" si="46"/>
        <v>62.780538826954945</v>
      </c>
      <c r="H594" s="24">
        <v>592</v>
      </c>
      <c r="I594" s="24" t="e">
        <f ca="1"/>
        <v>#NAME?</v>
      </c>
      <c r="J594" s="24" t="e">
        <f t="array" aca="1" ref="J594" ca="1">INDIRECT(ADDRESS(($F$2+1-H594)+2,9))</f>
        <v>#NAME?</v>
      </c>
      <c r="K594" s="24" t="e">
        <f t="shared" ca="1" si="47"/>
        <v>#NAME?</v>
      </c>
      <c r="L594" s="24" t="e">
        <f t="shared" ca="1" si="48"/>
        <v>#NAME?</v>
      </c>
      <c r="M594" s="24" t="e">
        <f t="shared" ca="1" si="49"/>
        <v>#NAME?</v>
      </c>
    </row>
    <row r="595" spans="2:13" x14ac:dyDescent="0.25">
      <c r="B595" s="24">
        <f t="shared" ca="1" si="45"/>
        <v>0.30994369016343892</v>
      </c>
      <c r="C595" s="25">
        <f t="shared" ca="1" si="46"/>
        <v>45.039900350244451</v>
      </c>
      <c r="H595" s="24">
        <v>593</v>
      </c>
      <c r="I595" s="24" t="e">
        <f ca="1"/>
        <v>#NAME?</v>
      </c>
      <c r="J595" s="24" t="e">
        <f t="array" aca="1" ref="J595" ca="1">INDIRECT(ADDRESS(($F$2+1-H595)+2,9))</f>
        <v>#NAME?</v>
      </c>
      <c r="K595" s="24" t="e">
        <f t="shared" ca="1" si="47"/>
        <v>#NAME?</v>
      </c>
      <c r="L595" s="24" t="e">
        <f t="shared" ca="1" si="48"/>
        <v>#NAME?</v>
      </c>
      <c r="M595" s="24" t="e">
        <f t="shared" ca="1" si="49"/>
        <v>#NAME?</v>
      </c>
    </row>
    <row r="596" spans="2:13" x14ac:dyDescent="0.25">
      <c r="B596" s="24">
        <f t="shared" ca="1" si="45"/>
        <v>0.17128833849967351</v>
      </c>
      <c r="C596" s="25">
        <f t="shared" ca="1" si="46"/>
        <v>40.509136122488144</v>
      </c>
      <c r="H596" s="24">
        <v>594</v>
      </c>
      <c r="I596" s="24" t="e">
        <f ca="1"/>
        <v>#NAME?</v>
      </c>
      <c r="J596" s="24" t="e">
        <f t="array" aca="1" ref="J596" ca="1">INDIRECT(ADDRESS(($F$2+1-H596)+2,9))</f>
        <v>#NAME?</v>
      </c>
      <c r="K596" s="24" t="e">
        <f t="shared" ca="1" si="47"/>
        <v>#NAME?</v>
      </c>
      <c r="L596" s="24" t="e">
        <f t="shared" ca="1" si="48"/>
        <v>#NAME?</v>
      </c>
      <c r="M596" s="24" t="e">
        <f t="shared" ca="1" si="49"/>
        <v>#NAME?</v>
      </c>
    </row>
    <row r="597" spans="2:13" x14ac:dyDescent="0.25">
      <c r="B597" s="24">
        <f t="shared" ca="1" si="45"/>
        <v>0.85016979911843371</v>
      </c>
      <c r="C597" s="25">
        <f t="shared" ca="1" si="46"/>
        <v>60.371619198556452</v>
      </c>
      <c r="H597" s="24">
        <v>595</v>
      </c>
      <c r="I597" s="24" t="e">
        <f ca="1"/>
        <v>#NAME?</v>
      </c>
      <c r="J597" s="24" t="e">
        <f t="array" aca="1" ref="J597" ca="1">INDIRECT(ADDRESS(($F$2+1-H597)+2,9))</f>
        <v>#NAME?</v>
      </c>
      <c r="K597" s="24" t="e">
        <f t="shared" ca="1" si="47"/>
        <v>#NAME?</v>
      </c>
      <c r="L597" s="24" t="e">
        <f t="shared" ca="1" si="48"/>
        <v>#NAME?</v>
      </c>
      <c r="M597" s="24" t="e">
        <f t="shared" ca="1" si="49"/>
        <v>#NAME?</v>
      </c>
    </row>
    <row r="598" spans="2:13" x14ac:dyDescent="0.25">
      <c r="B598" s="24">
        <f t="shared" ca="1" si="45"/>
        <v>0.86429263815917901</v>
      </c>
      <c r="C598" s="25">
        <f t="shared" ca="1" si="46"/>
        <v>60.998104375664553</v>
      </c>
      <c r="H598" s="24">
        <v>596</v>
      </c>
      <c r="I598" s="24" t="e">
        <f ca="1"/>
        <v>#NAME?</v>
      </c>
      <c r="J598" s="24" t="e">
        <f t="array" aca="1" ref="J598" ca="1">INDIRECT(ADDRESS(($F$2+1-H598)+2,9))</f>
        <v>#NAME?</v>
      </c>
      <c r="K598" s="24" t="e">
        <f t="shared" ca="1" si="47"/>
        <v>#NAME?</v>
      </c>
      <c r="L598" s="24" t="e">
        <f t="shared" ca="1" si="48"/>
        <v>#NAME?</v>
      </c>
      <c r="M598" s="24" t="e">
        <f t="shared" ca="1" si="49"/>
        <v>#NAME?</v>
      </c>
    </row>
    <row r="599" spans="2:13" x14ac:dyDescent="0.25">
      <c r="B599" s="24">
        <f t="shared" ca="1" si="45"/>
        <v>0.16856991306587332</v>
      </c>
      <c r="C599" s="25">
        <f t="shared" ca="1" si="46"/>
        <v>40.401681030677096</v>
      </c>
      <c r="H599" s="24">
        <v>597</v>
      </c>
      <c r="I599" s="24" t="e">
        <f ca="1"/>
        <v>#NAME?</v>
      </c>
      <c r="J599" s="24" t="e">
        <f t="array" aca="1" ref="J599" ca="1">INDIRECT(ADDRESS(($F$2+1-H599)+2,9))</f>
        <v>#NAME?</v>
      </c>
      <c r="K599" s="24" t="e">
        <f t="shared" ca="1" si="47"/>
        <v>#NAME?</v>
      </c>
      <c r="L599" s="24" t="e">
        <f t="shared" ca="1" si="48"/>
        <v>#NAME?</v>
      </c>
      <c r="M599" s="24" t="e">
        <f t="shared" ca="1" si="49"/>
        <v>#NAME?</v>
      </c>
    </row>
    <row r="600" spans="2:13" x14ac:dyDescent="0.25">
      <c r="B600" s="24">
        <f t="shared" ca="1" si="45"/>
        <v>0.15081455578948555</v>
      </c>
      <c r="C600" s="25">
        <f t="shared" ca="1" si="46"/>
        <v>39.670538748962784</v>
      </c>
      <c r="H600" s="24">
        <v>598</v>
      </c>
      <c r="I600" s="24" t="e">
        <f ca="1"/>
        <v>#NAME?</v>
      </c>
      <c r="J600" s="24" t="e">
        <f t="array" aca="1" ref="J600" ca="1">INDIRECT(ADDRESS(($F$2+1-H600)+2,9))</f>
        <v>#NAME?</v>
      </c>
      <c r="K600" s="24" t="e">
        <f t="shared" ca="1" si="47"/>
        <v>#NAME?</v>
      </c>
      <c r="L600" s="24" t="e">
        <f t="shared" ca="1" si="48"/>
        <v>#NAME?</v>
      </c>
      <c r="M600" s="24" t="e">
        <f t="shared" ca="1" si="49"/>
        <v>#NAME?</v>
      </c>
    </row>
    <row r="601" spans="2:13" x14ac:dyDescent="0.25">
      <c r="B601" s="24">
        <f t="shared" ca="1" si="45"/>
        <v>0.43645665318083582</v>
      </c>
      <c r="C601" s="25">
        <f t="shared" ca="1" si="46"/>
        <v>48.400409172736161</v>
      </c>
      <c r="H601" s="24">
        <v>599</v>
      </c>
      <c r="I601" s="24" t="e">
        <f ca="1"/>
        <v>#NAME?</v>
      </c>
      <c r="J601" s="24" t="e">
        <f t="array" aca="1" ref="J601" ca="1">INDIRECT(ADDRESS(($F$2+1-H601)+2,9))</f>
        <v>#NAME?</v>
      </c>
      <c r="K601" s="24" t="e">
        <f t="shared" ca="1" si="47"/>
        <v>#NAME?</v>
      </c>
      <c r="L601" s="24" t="e">
        <f t="shared" ca="1" si="48"/>
        <v>#NAME?</v>
      </c>
      <c r="M601" s="24" t="e">
        <f t="shared" ca="1" si="49"/>
        <v>#NAME?</v>
      </c>
    </row>
    <row r="602" spans="2:13" x14ac:dyDescent="0.25">
      <c r="B602" s="24">
        <f t="shared" ca="1" si="45"/>
        <v>0.9435986554969823</v>
      </c>
      <c r="C602" s="25">
        <f t="shared" ca="1" si="46"/>
        <v>65.857206662012743</v>
      </c>
      <c r="H602" s="24">
        <v>600</v>
      </c>
      <c r="I602" s="24" t="e">
        <f ca="1"/>
        <v>#NAME?</v>
      </c>
      <c r="J602" s="24" t="e">
        <f t="array" aca="1" ref="J602" ca="1">INDIRECT(ADDRESS(($F$2+1-H602)+2,9))</f>
        <v>#NAME?</v>
      </c>
      <c r="K602" s="24" t="e">
        <f t="shared" ca="1" si="47"/>
        <v>#NAME?</v>
      </c>
      <c r="L602" s="24" t="e">
        <f t="shared" ca="1" si="48"/>
        <v>#NAME?</v>
      </c>
      <c r="M602" s="24" t="e">
        <f t="shared" ca="1" si="49"/>
        <v>#NAME?</v>
      </c>
    </row>
    <row r="603" spans="2:13" x14ac:dyDescent="0.25">
      <c r="B603" s="24">
        <f t="shared" ca="1" si="45"/>
        <v>0.49098099988536925</v>
      </c>
      <c r="C603" s="25">
        <f t="shared" ca="1" si="46"/>
        <v>49.77390793236605</v>
      </c>
      <c r="H603" s="24">
        <v>601</v>
      </c>
      <c r="I603" s="24" t="e">
        <f ca="1"/>
        <v>#NAME?</v>
      </c>
      <c r="J603" s="24" t="e">
        <f t="array" aca="1" ref="J603" ca="1">INDIRECT(ADDRESS(($F$2+1-H603)+2,9))</f>
        <v>#NAME?</v>
      </c>
      <c r="K603" s="24" t="e">
        <f t="shared" ca="1" si="47"/>
        <v>#NAME?</v>
      </c>
      <c r="L603" s="24" t="e">
        <f t="shared" ca="1" si="48"/>
        <v>#NAME?</v>
      </c>
      <c r="M603" s="24" t="e">
        <f t="shared" ca="1" si="49"/>
        <v>#NAME?</v>
      </c>
    </row>
    <row r="604" spans="2:13" x14ac:dyDescent="0.25">
      <c r="B604" s="24">
        <f t="shared" ca="1" si="45"/>
        <v>0.96010048936560755</v>
      </c>
      <c r="C604" s="25">
        <f t="shared" ca="1" si="46"/>
        <v>67.51853388163363</v>
      </c>
      <c r="H604" s="24">
        <v>602</v>
      </c>
      <c r="I604" s="24" t="e">
        <f ca="1"/>
        <v>#NAME?</v>
      </c>
      <c r="J604" s="24" t="e">
        <f t="array" aca="1" ref="J604" ca="1">INDIRECT(ADDRESS(($F$2+1-H604)+2,9))</f>
        <v>#NAME?</v>
      </c>
      <c r="K604" s="24" t="e">
        <f t="shared" ca="1" si="47"/>
        <v>#NAME?</v>
      </c>
      <c r="L604" s="24" t="e">
        <f t="shared" ca="1" si="48"/>
        <v>#NAME?</v>
      </c>
      <c r="M604" s="24" t="e">
        <f t="shared" ca="1" si="49"/>
        <v>#NAME?</v>
      </c>
    </row>
    <row r="605" spans="2:13" x14ac:dyDescent="0.25">
      <c r="B605" s="24">
        <f t="shared" ca="1" si="45"/>
        <v>0.68496351325048876</v>
      </c>
      <c r="C605" s="25">
        <f t="shared" ca="1" si="46"/>
        <v>54.816241412425185</v>
      </c>
      <c r="H605" s="24">
        <v>603</v>
      </c>
      <c r="I605" s="24" t="e">
        <f ca="1"/>
        <v>#NAME?</v>
      </c>
      <c r="J605" s="24" t="e">
        <f t="array" aca="1" ref="J605" ca="1">INDIRECT(ADDRESS(($F$2+1-H605)+2,9))</f>
        <v>#NAME?</v>
      </c>
      <c r="K605" s="24" t="e">
        <f t="shared" ca="1" si="47"/>
        <v>#NAME?</v>
      </c>
      <c r="L605" s="24" t="e">
        <f t="shared" ca="1" si="48"/>
        <v>#NAME?</v>
      </c>
      <c r="M605" s="24" t="e">
        <f t="shared" ca="1" si="49"/>
        <v>#NAME?</v>
      </c>
    </row>
    <row r="606" spans="2:13" x14ac:dyDescent="0.25">
      <c r="B606" s="24">
        <f t="shared" ca="1" si="45"/>
        <v>0.84011272068240561</v>
      </c>
      <c r="C606" s="25">
        <f t="shared" ca="1" si="46"/>
        <v>59.949212667677571</v>
      </c>
      <c r="H606" s="24">
        <v>604</v>
      </c>
      <c r="I606" s="24" t="e">
        <f ca="1"/>
        <v>#NAME?</v>
      </c>
      <c r="J606" s="24" t="e">
        <f t="array" aca="1" ref="J606" ca="1">INDIRECT(ADDRESS(($F$2+1-H606)+2,9))</f>
        <v>#NAME?</v>
      </c>
      <c r="K606" s="24" t="e">
        <f t="shared" ca="1" si="47"/>
        <v>#NAME?</v>
      </c>
      <c r="L606" s="24" t="e">
        <f t="shared" ca="1" si="48"/>
        <v>#NAME?</v>
      </c>
      <c r="M606" s="24" t="e">
        <f t="shared" ca="1" si="49"/>
        <v>#NAME?</v>
      </c>
    </row>
    <row r="607" spans="2:13" x14ac:dyDescent="0.25">
      <c r="B607" s="24">
        <f t="shared" ca="1" si="45"/>
        <v>0.89839605895091279</v>
      </c>
      <c r="C607" s="25">
        <f t="shared" ca="1" si="46"/>
        <v>62.724651970513975</v>
      </c>
      <c r="H607" s="24">
        <v>605</v>
      </c>
      <c r="I607" s="24" t="e">
        <f ca="1"/>
        <v>#NAME?</v>
      </c>
      <c r="J607" s="24" t="e">
        <f t="array" aca="1" ref="J607" ca="1">INDIRECT(ADDRESS(($F$2+1-H607)+2,9))</f>
        <v>#NAME?</v>
      </c>
      <c r="K607" s="24" t="e">
        <f t="shared" ca="1" si="47"/>
        <v>#NAME?</v>
      </c>
      <c r="L607" s="24" t="e">
        <f t="shared" ca="1" si="48"/>
        <v>#NAME?</v>
      </c>
      <c r="M607" s="24" t="e">
        <f t="shared" ca="1" si="49"/>
        <v>#NAME?</v>
      </c>
    </row>
    <row r="608" spans="2:13" x14ac:dyDescent="0.25">
      <c r="B608" s="24">
        <f t="shared" ca="1" si="45"/>
        <v>0.47739803254351731</v>
      </c>
      <c r="C608" s="25">
        <f t="shared" ca="1" si="46"/>
        <v>49.433149272148775</v>
      </c>
      <c r="H608" s="24">
        <v>606</v>
      </c>
      <c r="I608" s="24" t="e">
        <f ca="1"/>
        <v>#NAME?</v>
      </c>
      <c r="J608" s="24" t="e">
        <f t="array" aca="1" ref="J608" ca="1">INDIRECT(ADDRESS(($F$2+1-H608)+2,9))</f>
        <v>#NAME?</v>
      </c>
      <c r="K608" s="24" t="e">
        <f t="shared" ca="1" si="47"/>
        <v>#NAME?</v>
      </c>
      <c r="L608" s="24" t="e">
        <f t="shared" ca="1" si="48"/>
        <v>#NAME?</v>
      </c>
      <c r="M608" s="24" t="e">
        <f t="shared" ca="1" si="49"/>
        <v>#NAME?</v>
      </c>
    </row>
    <row r="609" spans="2:13" x14ac:dyDescent="0.25">
      <c r="B609" s="24">
        <f t="shared" ca="1" si="45"/>
        <v>0.93663289951519879</v>
      </c>
      <c r="C609" s="25">
        <f t="shared" ca="1" si="46"/>
        <v>65.271078270030941</v>
      </c>
      <c r="H609" s="24">
        <v>607</v>
      </c>
      <c r="I609" s="24" t="e">
        <f ca="1"/>
        <v>#NAME?</v>
      </c>
      <c r="J609" s="24" t="e">
        <f t="array" aca="1" ref="J609" ca="1">INDIRECT(ADDRESS(($F$2+1-H609)+2,9))</f>
        <v>#NAME?</v>
      </c>
      <c r="K609" s="24" t="e">
        <f t="shared" ca="1" si="47"/>
        <v>#NAME?</v>
      </c>
      <c r="L609" s="24" t="e">
        <f t="shared" ca="1" si="48"/>
        <v>#NAME?</v>
      </c>
      <c r="M609" s="24" t="e">
        <f t="shared" ca="1" si="49"/>
        <v>#NAME?</v>
      </c>
    </row>
    <row r="610" spans="2:13" x14ac:dyDescent="0.25">
      <c r="B610" s="24">
        <f t="shared" ca="1" si="45"/>
        <v>0.25134941205644612</v>
      </c>
      <c r="C610" s="25">
        <f t="shared" ca="1" si="46"/>
        <v>43.297506105479243</v>
      </c>
      <c r="H610" s="24">
        <v>608</v>
      </c>
      <c r="I610" s="24" t="e">
        <f ca="1"/>
        <v>#NAME?</v>
      </c>
      <c r="J610" s="24" t="e">
        <f t="array" aca="1" ref="J610" ca="1">INDIRECT(ADDRESS(($F$2+1-H610)+2,9))</f>
        <v>#NAME?</v>
      </c>
      <c r="K610" s="24" t="e">
        <f t="shared" ca="1" si="47"/>
        <v>#NAME?</v>
      </c>
      <c r="L610" s="24" t="e">
        <f t="shared" ca="1" si="48"/>
        <v>#NAME?</v>
      </c>
      <c r="M610" s="24" t="e">
        <f t="shared" ca="1" si="49"/>
        <v>#NAME?</v>
      </c>
    </row>
    <row r="611" spans="2:13" x14ac:dyDescent="0.25">
      <c r="B611" s="24">
        <f t="shared" ca="1" si="45"/>
        <v>0.44093457694767246</v>
      </c>
      <c r="C611" s="25">
        <f t="shared" ca="1" si="46"/>
        <v>48.513998490542122</v>
      </c>
      <c r="H611" s="24">
        <v>609</v>
      </c>
      <c r="I611" s="24" t="e">
        <f ca="1"/>
        <v>#NAME?</v>
      </c>
      <c r="J611" s="24" t="e">
        <f t="array" aca="1" ref="J611" ca="1">INDIRECT(ADDRESS(($F$2+1-H611)+2,9))</f>
        <v>#NAME?</v>
      </c>
      <c r="K611" s="24" t="e">
        <f t="shared" ca="1" si="47"/>
        <v>#NAME?</v>
      </c>
      <c r="L611" s="24" t="e">
        <f t="shared" ca="1" si="48"/>
        <v>#NAME?</v>
      </c>
      <c r="M611" s="24" t="e">
        <f t="shared" ca="1" si="49"/>
        <v>#NAME?</v>
      </c>
    </row>
    <row r="612" spans="2:13" x14ac:dyDescent="0.25">
      <c r="B612" s="24">
        <f t="shared" ca="1" si="45"/>
        <v>0.70327555281617082</v>
      </c>
      <c r="C612" s="25">
        <f t="shared" ca="1" si="46"/>
        <v>55.338448304511438</v>
      </c>
      <c r="H612" s="24">
        <v>610</v>
      </c>
      <c r="I612" s="24" t="e">
        <f ca="1"/>
        <v>#NAME?</v>
      </c>
      <c r="J612" s="24" t="e">
        <f t="array" aca="1" ref="J612" ca="1">INDIRECT(ADDRESS(($F$2+1-H612)+2,9))</f>
        <v>#NAME?</v>
      </c>
      <c r="K612" s="24" t="e">
        <f t="shared" ca="1" si="47"/>
        <v>#NAME?</v>
      </c>
      <c r="L612" s="24" t="e">
        <f t="shared" ca="1" si="48"/>
        <v>#NAME?</v>
      </c>
      <c r="M612" s="24" t="e">
        <f t="shared" ca="1" si="49"/>
        <v>#NAME?</v>
      </c>
    </row>
    <row r="613" spans="2:13" x14ac:dyDescent="0.25">
      <c r="B613" s="24">
        <f t="shared" ca="1" si="45"/>
        <v>0.80654814181831791</v>
      </c>
      <c r="C613" s="25">
        <f t="shared" ca="1" si="46"/>
        <v>58.652461205394452</v>
      </c>
      <c r="H613" s="24">
        <v>611</v>
      </c>
      <c r="I613" s="24" t="e">
        <f ca="1"/>
        <v>#NAME?</v>
      </c>
      <c r="J613" s="24" t="e">
        <f t="array" aca="1" ref="J613" ca="1">INDIRECT(ADDRESS(($F$2+1-H613)+2,9))</f>
        <v>#NAME?</v>
      </c>
      <c r="K613" s="24" t="e">
        <f t="shared" ca="1" si="47"/>
        <v>#NAME?</v>
      </c>
      <c r="L613" s="24" t="e">
        <f t="shared" ca="1" si="48"/>
        <v>#NAME?</v>
      </c>
      <c r="M613" s="24" t="e">
        <f t="shared" ca="1" si="49"/>
        <v>#NAME?</v>
      </c>
    </row>
    <row r="614" spans="2:13" x14ac:dyDescent="0.25">
      <c r="B614" s="24">
        <f t="shared" ca="1" si="45"/>
        <v>0.54310787903536206</v>
      </c>
      <c r="C614" s="25">
        <f t="shared" ca="1" si="46"/>
        <v>51.082665675422447</v>
      </c>
      <c r="H614" s="24">
        <v>612</v>
      </c>
      <c r="I614" s="24" t="e">
        <f ca="1"/>
        <v>#NAME?</v>
      </c>
      <c r="J614" s="24" t="e">
        <f t="array" aca="1" ref="J614" ca="1">INDIRECT(ADDRESS(($F$2+1-H614)+2,9))</f>
        <v>#NAME?</v>
      </c>
      <c r="K614" s="24" t="e">
        <f t="shared" ca="1" si="47"/>
        <v>#NAME?</v>
      </c>
      <c r="L614" s="24" t="e">
        <f t="shared" ca="1" si="48"/>
        <v>#NAME?</v>
      </c>
      <c r="M614" s="24" t="e">
        <f t="shared" ca="1" si="49"/>
        <v>#NAME?</v>
      </c>
    </row>
    <row r="615" spans="2:13" x14ac:dyDescent="0.25">
      <c r="B615" s="24">
        <f t="shared" ca="1" si="45"/>
        <v>0.24464539805475782</v>
      </c>
      <c r="C615" s="25">
        <f t="shared" ca="1" si="46"/>
        <v>43.085627408141299</v>
      </c>
      <c r="H615" s="24">
        <v>613</v>
      </c>
      <c r="I615" s="24" t="e">
        <f ca="1"/>
        <v>#NAME?</v>
      </c>
      <c r="J615" s="24" t="e">
        <f t="array" aca="1" ref="J615" ca="1">INDIRECT(ADDRESS(($F$2+1-H615)+2,9))</f>
        <v>#NAME?</v>
      </c>
      <c r="K615" s="24" t="e">
        <f t="shared" ca="1" si="47"/>
        <v>#NAME?</v>
      </c>
      <c r="L615" s="24" t="e">
        <f t="shared" ca="1" si="48"/>
        <v>#NAME?</v>
      </c>
      <c r="M615" s="24" t="e">
        <f t="shared" ca="1" si="49"/>
        <v>#NAME?</v>
      </c>
    </row>
    <row r="616" spans="2:13" x14ac:dyDescent="0.25">
      <c r="B616" s="24">
        <f t="shared" ca="1" si="45"/>
        <v>0.90161452456179048</v>
      </c>
      <c r="C616" s="25">
        <f t="shared" ca="1" si="46"/>
        <v>62.908060169088429</v>
      </c>
      <c r="H616" s="24">
        <v>614</v>
      </c>
      <c r="I616" s="24" t="e">
        <f ca="1"/>
        <v>#NAME?</v>
      </c>
      <c r="J616" s="24" t="e">
        <f t="array" aca="1" ref="J616" ca="1">INDIRECT(ADDRESS(($F$2+1-H616)+2,9))</f>
        <v>#NAME?</v>
      </c>
      <c r="K616" s="24" t="e">
        <f t="shared" ca="1" si="47"/>
        <v>#NAME?</v>
      </c>
      <c r="L616" s="24" t="e">
        <f t="shared" ca="1" si="48"/>
        <v>#NAME?</v>
      </c>
      <c r="M616" s="24" t="e">
        <f t="shared" ca="1" si="49"/>
        <v>#NAME?</v>
      </c>
    </row>
    <row r="617" spans="2:13" x14ac:dyDescent="0.25">
      <c r="B617" s="24">
        <f t="shared" ca="1" si="45"/>
        <v>4.4525664546635202E-3</v>
      </c>
      <c r="C617" s="25">
        <f t="shared" ca="1" si="46"/>
        <v>23.843252090957648</v>
      </c>
      <c r="H617" s="24">
        <v>615</v>
      </c>
      <c r="I617" s="24" t="e">
        <f ca="1"/>
        <v>#NAME?</v>
      </c>
      <c r="J617" s="24" t="e">
        <f t="array" aca="1" ref="J617" ca="1">INDIRECT(ADDRESS(($F$2+1-H617)+2,9))</f>
        <v>#NAME?</v>
      </c>
      <c r="K617" s="24" t="e">
        <f t="shared" ca="1" si="47"/>
        <v>#NAME?</v>
      </c>
      <c r="L617" s="24" t="e">
        <f t="shared" ca="1" si="48"/>
        <v>#NAME?</v>
      </c>
      <c r="M617" s="24" t="e">
        <f t="shared" ca="1" si="49"/>
        <v>#NAME?</v>
      </c>
    </row>
    <row r="618" spans="2:13" x14ac:dyDescent="0.25">
      <c r="B618" s="24">
        <f t="shared" ca="1" si="45"/>
        <v>0.66684122999724127</v>
      </c>
      <c r="C618" s="25">
        <f t="shared" ca="1" si="46"/>
        <v>54.312074464270054</v>
      </c>
      <c r="H618" s="24">
        <v>616</v>
      </c>
      <c r="I618" s="24" t="e">
        <f ca="1"/>
        <v>#NAME?</v>
      </c>
      <c r="J618" s="24" t="e">
        <f t="array" aca="1" ref="J618" ca="1">INDIRECT(ADDRESS(($F$2+1-H618)+2,9))</f>
        <v>#NAME?</v>
      </c>
      <c r="K618" s="24" t="e">
        <f t="shared" ca="1" si="47"/>
        <v>#NAME?</v>
      </c>
      <c r="L618" s="24" t="e">
        <f t="shared" ca="1" si="48"/>
        <v>#NAME?</v>
      </c>
      <c r="M618" s="24" t="e">
        <f t="shared" ca="1" si="49"/>
        <v>#NAME?</v>
      </c>
    </row>
    <row r="619" spans="2:13" x14ac:dyDescent="0.25">
      <c r="B619" s="24">
        <f t="shared" ca="1" si="45"/>
        <v>0.5818586183716804</v>
      </c>
      <c r="C619" s="25">
        <f t="shared" ca="1" si="46"/>
        <v>52.06650570239929</v>
      </c>
      <c r="H619" s="24">
        <v>617</v>
      </c>
      <c r="I619" s="24" t="e">
        <f ca="1"/>
        <v>#NAME?</v>
      </c>
      <c r="J619" s="24" t="e">
        <f t="array" aca="1" ref="J619" ca="1">INDIRECT(ADDRESS(($F$2+1-H619)+2,9))</f>
        <v>#NAME?</v>
      </c>
      <c r="K619" s="24" t="e">
        <f t="shared" ca="1" si="47"/>
        <v>#NAME?</v>
      </c>
      <c r="L619" s="24" t="e">
        <f t="shared" ca="1" si="48"/>
        <v>#NAME?</v>
      </c>
      <c r="M619" s="24" t="e">
        <f t="shared" ca="1" si="49"/>
        <v>#NAME?</v>
      </c>
    </row>
    <row r="620" spans="2:13" x14ac:dyDescent="0.25">
      <c r="B620" s="24">
        <f t="shared" ca="1" si="45"/>
        <v>0.6897153043826959</v>
      </c>
      <c r="C620" s="25">
        <f t="shared" ca="1" si="46"/>
        <v>54.950435334840463</v>
      </c>
      <c r="H620" s="24">
        <v>618</v>
      </c>
      <c r="I620" s="24" t="e">
        <f ca="1"/>
        <v>#NAME?</v>
      </c>
      <c r="J620" s="24" t="e">
        <f t="array" aca="1" ref="J620" ca="1">INDIRECT(ADDRESS(($F$2+1-H620)+2,9))</f>
        <v>#NAME?</v>
      </c>
      <c r="K620" s="24" t="e">
        <f t="shared" ca="1" si="47"/>
        <v>#NAME?</v>
      </c>
      <c r="L620" s="24" t="e">
        <f t="shared" ca="1" si="48"/>
        <v>#NAME?</v>
      </c>
      <c r="M620" s="24" t="e">
        <f t="shared" ca="1" si="49"/>
        <v>#NAME?</v>
      </c>
    </row>
    <row r="621" spans="2:13" x14ac:dyDescent="0.25">
      <c r="B621" s="24">
        <f t="shared" ca="1" si="45"/>
        <v>0.41433914196429433</v>
      </c>
      <c r="C621" s="25">
        <f t="shared" ca="1" si="46"/>
        <v>47.83602973570737</v>
      </c>
      <c r="H621" s="24">
        <v>619</v>
      </c>
      <c r="I621" s="24" t="e">
        <f ca="1"/>
        <v>#NAME?</v>
      </c>
      <c r="J621" s="24" t="e">
        <f t="array" aca="1" ref="J621" ca="1">INDIRECT(ADDRESS(($F$2+1-H621)+2,9))</f>
        <v>#NAME?</v>
      </c>
      <c r="K621" s="24" t="e">
        <f t="shared" ca="1" si="47"/>
        <v>#NAME?</v>
      </c>
      <c r="L621" s="24" t="e">
        <f t="shared" ca="1" si="48"/>
        <v>#NAME?</v>
      </c>
      <c r="M621" s="24" t="e">
        <f t="shared" ca="1" si="49"/>
        <v>#NAME?</v>
      </c>
    </row>
    <row r="622" spans="2:13" x14ac:dyDescent="0.25">
      <c r="B622" s="24">
        <f t="shared" ca="1" si="45"/>
        <v>0.80484820121700584</v>
      </c>
      <c r="C622" s="25">
        <f t="shared" ca="1" si="46"/>
        <v>58.590669182510368</v>
      </c>
      <c r="H622" s="24">
        <v>620</v>
      </c>
      <c r="I622" s="24" t="e">
        <f ca="1"/>
        <v>#NAME?</v>
      </c>
      <c r="J622" s="24" t="e">
        <f t="array" aca="1" ref="J622" ca="1">INDIRECT(ADDRESS(($F$2+1-H622)+2,9))</f>
        <v>#NAME?</v>
      </c>
      <c r="K622" s="24" t="e">
        <f t="shared" ca="1" si="47"/>
        <v>#NAME?</v>
      </c>
      <c r="L622" s="24" t="e">
        <f t="shared" ca="1" si="48"/>
        <v>#NAME?</v>
      </c>
      <c r="M622" s="24" t="e">
        <f t="shared" ca="1" si="49"/>
        <v>#NAME?</v>
      </c>
    </row>
    <row r="623" spans="2:13" x14ac:dyDescent="0.25">
      <c r="B623" s="24">
        <f t="shared" ca="1" si="45"/>
        <v>0.8412021859506924</v>
      </c>
      <c r="C623" s="25">
        <f t="shared" ca="1" si="46"/>
        <v>59.994110107852478</v>
      </c>
      <c r="H623" s="24">
        <v>621</v>
      </c>
      <c r="I623" s="24" t="e">
        <f ca="1"/>
        <v>#NAME?</v>
      </c>
      <c r="J623" s="24" t="e">
        <f t="array" aca="1" ref="J623" ca="1">INDIRECT(ADDRESS(($F$2+1-H623)+2,9))</f>
        <v>#NAME?</v>
      </c>
      <c r="K623" s="24" t="e">
        <f t="shared" ca="1" si="47"/>
        <v>#NAME?</v>
      </c>
      <c r="L623" s="24" t="e">
        <f t="shared" ca="1" si="48"/>
        <v>#NAME?</v>
      </c>
      <c r="M623" s="24" t="e">
        <f t="shared" ca="1" si="49"/>
        <v>#NAME?</v>
      </c>
    </row>
    <row r="624" spans="2:13" x14ac:dyDescent="0.25">
      <c r="B624" s="24">
        <f t="shared" ca="1" si="45"/>
        <v>0.18712268959062661</v>
      </c>
      <c r="C624" s="25">
        <f t="shared" ca="1" si="46"/>
        <v>41.114507557307618</v>
      </c>
      <c r="H624" s="24">
        <v>622</v>
      </c>
      <c r="I624" s="24" t="e">
        <f ca="1"/>
        <v>#NAME?</v>
      </c>
      <c r="J624" s="24" t="e">
        <f t="array" aca="1" ref="J624" ca="1">INDIRECT(ADDRESS(($F$2+1-H624)+2,9))</f>
        <v>#NAME?</v>
      </c>
      <c r="K624" s="24" t="e">
        <f t="shared" ca="1" si="47"/>
        <v>#NAME?</v>
      </c>
      <c r="L624" s="24" t="e">
        <f t="shared" ca="1" si="48"/>
        <v>#NAME?</v>
      </c>
      <c r="M624" s="24" t="e">
        <f t="shared" ca="1" si="49"/>
        <v>#NAME?</v>
      </c>
    </row>
    <row r="625" spans="2:13" x14ac:dyDescent="0.25">
      <c r="B625" s="24">
        <f t="shared" ca="1" si="45"/>
        <v>0.77321184676447663</v>
      </c>
      <c r="C625" s="25">
        <f t="shared" ca="1" si="46"/>
        <v>57.494661285557534</v>
      </c>
      <c r="H625" s="24">
        <v>623</v>
      </c>
      <c r="I625" s="24" t="e">
        <f ca="1"/>
        <v>#NAME?</v>
      </c>
      <c r="J625" s="24" t="e">
        <f t="array" aca="1" ref="J625" ca="1">INDIRECT(ADDRESS(($F$2+1-H625)+2,9))</f>
        <v>#NAME?</v>
      </c>
      <c r="K625" s="24" t="e">
        <f t="shared" ca="1" si="47"/>
        <v>#NAME?</v>
      </c>
      <c r="L625" s="24" t="e">
        <f t="shared" ca="1" si="48"/>
        <v>#NAME?</v>
      </c>
      <c r="M625" s="24" t="e">
        <f t="shared" ca="1" si="49"/>
        <v>#NAME?</v>
      </c>
    </row>
    <row r="626" spans="2:13" x14ac:dyDescent="0.25">
      <c r="B626" s="24">
        <f t="shared" ca="1" si="45"/>
        <v>0.41794100120722588</v>
      </c>
      <c r="C626" s="25">
        <f t="shared" ca="1" si="46"/>
        <v>47.928362832023012</v>
      </c>
      <c r="H626" s="24">
        <v>624</v>
      </c>
      <c r="I626" s="24" t="e">
        <f ca="1"/>
        <v>#NAME?</v>
      </c>
      <c r="J626" s="24" t="e">
        <f t="array" aca="1" ref="J626" ca="1">INDIRECT(ADDRESS(($F$2+1-H626)+2,9))</f>
        <v>#NAME?</v>
      </c>
      <c r="K626" s="24" t="e">
        <f t="shared" ca="1" si="47"/>
        <v>#NAME?</v>
      </c>
      <c r="L626" s="24" t="e">
        <f t="shared" ca="1" si="48"/>
        <v>#NAME?</v>
      </c>
      <c r="M626" s="24" t="e">
        <f t="shared" ca="1" si="49"/>
        <v>#NAME?</v>
      </c>
    </row>
    <row r="627" spans="2:13" x14ac:dyDescent="0.25">
      <c r="B627" s="24">
        <f t="shared" ca="1" si="45"/>
        <v>0.82803997157785403</v>
      </c>
      <c r="C627" s="25">
        <f t="shared" ca="1" si="46"/>
        <v>59.464481491698152</v>
      </c>
      <c r="H627" s="24">
        <v>625</v>
      </c>
      <c r="I627" s="24" t="e">
        <f ca="1"/>
        <v>#NAME?</v>
      </c>
      <c r="J627" s="24" t="e">
        <f t="array" aca="1" ref="J627" ca="1">INDIRECT(ADDRESS(($F$2+1-H627)+2,9))</f>
        <v>#NAME?</v>
      </c>
      <c r="K627" s="24" t="e">
        <f t="shared" ca="1" si="47"/>
        <v>#NAME?</v>
      </c>
      <c r="L627" s="24" t="e">
        <f t="shared" ca="1" si="48"/>
        <v>#NAME?</v>
      </c>
      <c r="M627" s="24" t="e">
        <f t="shared" ca="1" si="49"/>
        <v>#NAME?</v>
      </c>
    </row>
    <row r="628" spans="2:13" x14ac:dyDescent="0.25">
      <c r="B628" s="24">
        <f t="shared" ca="1" si="45"/>
        <v>0.78667925485004064</v>
      </c>
      <c r="C628" s="25">
        <f t="shared" ca="1" si="46"/>
        <v>57.949518863522378</v>
      </c>
      <c r="H628" s="24">
        <v>626</v>
      </c>
      <c r="I628" s="24" t="e">
        <f ca="1"/>
        <v>#NAME?</v>
      </c>
      <c r="J628" s="24" t="e">
        <f t="array" aca="1" ref="J628" ca="1">INDIRECT(ADDRESS(($F$2+1-H628)+2,9))</f>
        <v>#NAME?</v>
      </c>
      <c r="K628" s="24" t="e">
        <f t="shared" ca="1" si="47"/>
        <v>#NAME?</v>
      </c>
      <c r="L628" s="24" t="e">
        <f t="shared" ca="1" si="48"/>
        <v>#NAME?</v>
      </c>
      <c r="M628" s="24" t="e">
        <f t="shared" ca="1" si="49"/>
        <v>#NAME?</v>
      </c>
    </row>
    <row r="629" spans="2:13" x14ac:dyDescent="0.25">
      <c r="B629" s="24">
        <f t="shared" ca="1" si="45"/>
        <v>0.59181930428283402</v>
      </c>
      <c r="C629" s="25">
        <f t="shared" ca="1" si="46"/>
        <v>52.322274075261888</v>
      </c>
      <c r="H629" s="24">
        <v>627</v>
      </c>
      <c r="I629" s="24" t="e">
        <f ca="1"/>
        <v>#NAME?</v>
      </c>
      <c r="J629" s="24" t="e">
        <f t="array" aca="1" ref="J629" ca="1">INDIRECT(ADDRESS(($F$2+1-H629)+2,9))</f>
        <v>#NAME?</v>
      </c>
      <c r="K629" s="24" t="e">
        <f t="shared" ca="1" si="47"/>
        <v>#NAME?</v>
      </c>
      <c r="L629" s="24" t="e">
        <f t="shared" ca="1" si="48"/>
        <v>#NAME?</v>
      </c>
      <c r="M629" s="24" t="e">
        <f t="shared" ca="1" si="49"/>
        <v>#NAME?</v>
      </c>
    </row>
    <row r="630" spans="2:13" x14ac:dyDescent="0.25">
      <c r="B630" s="24">
        <f t="shared" ca="1" si="45"/>
        <v>0.75938884483514268</v>
      </c>
      <c r="C630" s="25">
        <f t="shared" ca="1" si="46"/>
        <v>57.043379944703794</v>
      </c>
      <c r="H630" s="24">
        <v>628</v>
      </c>
      <c r="I630" s="24" t="e">
        <f ca="1"/>
        <v>#NAME?</v>
      </c>
      <c r="J630" s="24" t="e">
        <f t="array" aca="1" ref="J630" ca="1">INDIRECT(ADDRESS(($F$2+1-H630)+2,9))</f>
        <v>#NAME?</v>
      </c>
      <c r="K630" s="24" t="e">
        <f t="shared" ca="1" si="47"/>
        <v>#NAME?</v>
      </c>
      <c r="L630" s="24" t="e">
        <f t="shared" ca="1" si="48"/>
        <v>#NAME?</v>
      </c>
      <c r="M630" s="24" t="e">
        <f t="shared" ca="1" si="49"/>
        <v>#NAME?</v>
      </c>
    </row>
    <row r="631" spans="2:13" x14ac:dyDescent="0.25">
      <c r="B631" s="24">
        <f t="shared" ca="1" si="45"/>
        <v>0.43624511995791748</v>
      </c>
      <c r="C631" s="25">
        <f t="shared" ca="1" si="46"/>
        <v>48.395038319026874</v>
      </c>
      <c r="H631" s="24">
        <v>629</v>
      </c>
      <c r="I631" s="24" t="e">
        <f ca="1"/>
        <v>#NAME?</v>
      </c>
      <c r="J631" s="24" t="e">
        <f t="array" aca="1" ref="J631" ca="1">INDIRECT(ADDRESS(($F$2+1-H631)+2,9))</f>
        <v>#NAME?</v>
      </c>
      <c r="K631" s="24" t="e">
        <f t="shared" ca="1" si="47"/>
        <v>#NAME?</v>
      </c>
      <c r="L631" s="24" t="e">
        <f t="shared" ca="1" si="48"/>
        <v>#NAME?</v>
      </c>
      <c r="M631" s="24" t="e">
        <f t="shared" ca="1" si="49"/>
        <v>#NAME?</v>
      </c>
    </row>
    <row r="632" spans="2:13" x14ac:dyDescent="0.25">
      <c r="B632" s="24">
        <f t="shared" ca="1" si="45"/>
        <v>7.5392132097571674E-2</v>
      </c>
      <c r="C632" s="25">
        <f t="shared" ca="1" si="46"/>
        <v>35.632331904263737</v>
      </c>
      <c r="H632" s="24">
        <v>630</v>
      </c>
      <c r="I632" s="24" t="e">
        <f ca="1"/>
        <v>#NAME?</v>
      </c>
      <c r="J632" s="24" t="e">
        <f t="array" aca="1" ref="J632" ca="1">INDIRECT(ADDRESS(($F$2+1-H632)+2,9))</f>
        <v>#NAME?</v>
      </c>
      <c r="K632" s="24" t="e">
        <f t="shared" ca="1" si="47"/>
        <v>#NAME?</v>
      </c>
      <c r="L632" s="24" t="e">
        <f t="shared" ca="1" si="48"/>
        <v>#NAME?</v>
      </c>
      <c r="M632" s="24" t="e">
        <f t="shared" ca="1" si="49"/>
        <v>#NAME?</v>
      </c>
    </row>
    <row r="633" spans="2:13" x14ac:dyDescent="0.25">
      <c r="B633" s="24">
        <f t="shared" ca="1" si="45"/>
        <v>0.37219083933284813</v>
      </c>
      <c r="C633" s="25">
        <f t="shared" ca="1" si="46"/>
        <v>46.739435934041005</v>
      </c>
      <c r="H633" s="24">
        <v>631</v>
      </c>
      <c r="I633" s="24" t="e">
        <f ca="1"/>
        <v>#NAME?</v>
      </c>
      <c r="J633" s="24" t="e">
        <f t="array" aca="1" ref="J633" ca="1">INDIRECT(ADDRESS(($F$2+1-H633)+2,9))</f>
        <v>#NAME?</v>
      </c>
      <c r="K633" s="24" t="e">
        <f t="shared" ca="1" si="47"/>
        <v>#NAME?</v>
      </c>
      <c r="L633" s="24" t="e">
        <f t="shared" ca="1" si="48"/>
        <v>#NAME?</v>
      </c>
      <c r="M633" s="24" t="e">
        <f t="shared" ca="1" si="49"/>
        <v>#NAME?</v>
      </c>
    </row>
    <row r="634" spans="2:13" x14ac:dyDescent="0.25">
      <c r="B634" s="24">
        <f t="shared" ca="1" si="45"/>
        <v>0.67340348500156522</v>
      </c>
      <c r="C634" s="25">
        <f t="shared" ca="1" si="46"/>
        <v>54.493308173183664</v>
      </c>
      <c r="H634" s="24">
        <v>632</v>
      </c>
      <c r="I634" s="24" t="e">
        <f ca="1"/>
        <v>#NAME?</v>
      </c>
      <c r="J634" s="24" t="e">
        <f t="array" aca="1" ref="J634" ca="1">INDIRECT(ADDRESS(($F$2+1-H634)+2,9))</f>
        <v>#NAME?</v>
      </c>
      <c r="K634" s="24" t="e">
        <f t="shared" ca="1" si="47"/>
        <v>#NAME?</v>
      </c>
      <c r="L634" s="24" t="e">
        <f t="shared" ca="1" si="48"/>
        <v>#NAME?</v>
      </c>
      <c r="M634" s="24" t="e">
        <f t="shared" ca="1" si="49"/>
        <v>#NAME?</v>
      </c>
    </row>
    <row r="635" spans="2:13" x14ac:dyDescent="0.25">
      <c r="B635" s="24">
        <f t="shared" ca="1" si="45"/>
        <v>0.38845524842810264</v>
      </c>
      <c r="C635" s="25">
        <f t="shared" ca="1" si="46"/>
        <v>47.166525366201689</v>
      </c>
      <c r="H635" s="24">
        <v>633</v>
      </c>
      <c r="I635" s="24" t="e">
        <f ca="1"/>
        <v>#NAME?</v>
      </c>
      <c r="J635" s="24" t="e">
        <f t="array" aca="1" ref="J635" ca="1">INDIRECT(ADDRESS(($F$2+1-H635)+2,9))</f>
        <v>#NAME?</v>
      </c>
      <c r="K635" s="24" t="e">
        <f t="shared" ca="1" si="47"/>
        <v>#NAME?</v>
      </c>
      <c r="L635" s="24" t="e">
        <f t="shared" ca="1" si="48"/>
        <v>#NAME?</v>
      </c>
      <c r="M635" s="24" t="e">
        <f t="shared" ca="1" si="49"/>
        <v>#NAME?</v>
      </c>
    </row>
    <row r="636" spans="2:13" x14ac:dyDescent="0.25">
      <c r="B636" s="24">
        <f t="shared" ca="1" si="45"/>
        <v>0.68561407570125876</v>
      </c>
      <c r="C636" s="25">
        <f t="shared" ca="1" si="46"/>
        <v>54.83456205184546</v>
      </c>
      <c r="H636" s="24">
        <v>634</v>
      </c>
      <c r="I636" s="24" t="e">
        <f ca="1"/>
        <v>#NAME?</v>
      </c>
      <c r="J636" s="24" t="e">
        <f t="array" aca="1" ref="J636" ca="1">INDIRECT(ADDRESS(($F$2+1-H636)+2,9))</f>
        <v>#NAME?</v>
      </c>
      <c r="K636" s="24" t="e">
        <f t="shared" ca="1" si="47"/>
        <v>#NAME?</v>
      </c>
      <c r="L636" s="24" t="e">
        <f t="shared" ca="1" si="48"/>
        <v>#NAME?</v>
      </c>
      <c r="M636" s="24" t="e">
        <f t="shared" ca="1" si="49"/>
        <v>#NAME?</v>
      </c>
    </row>
    <row r="637" spans="2:13" x14ac:dyDescent="0.25">
      <c r="B637" s="24">
        <f t="shared" ca="1" si="45"/>
        <v>8.4191188681016937E-2</v>
      </c>
      <c r="C637" s="25">
        <f t="shared" ca="1" si="46"/>
        <v>36.225798201679972</v>
      </c>
      <c r="H637" s="24">
        <v>635</v>
      </c>
      <c r="I637" s="24" t="e">
        <f ca="1"/>
        <v>#NAME?</v>
      </c>
      <c r="J637" s="24" t="e">
        <f t="array" aca="1" ref="J637" ca="1">INDIRECT(ADDRESS(($F$2+1-H637)+2,9))</f>
        <v>#NAME?</v>
      </c>
      <c r="K637" s="24" t="e">
        <f t="shared" ca="1" si="47"/>
        <v>#NAME?</v>
      </c>
      <c r="L637" s="24" t="e">
        <f t="shared" ca="1" si="48"/>
        <v>#NAME?</v>
      </c>
      <c r="M637" s="24" t="e">
        <f t="shared" ca="1" si="49"/>
        <v>#NAME?</v>
      </c>
    </row>
    <row r="638" spans="2:13" x14ac:dyDescent="0.25">
      <c r="B638" s="24">
        <f t="shared" ca="1" si="45"/>
        <v>0.53274034839897033</v>
      </c>
      <c r="C638" s="25">
        <f t="shared" ca="1" si="46"/>
        <v>50.821602238918935</v>
      </c>
      <c r="H638" s="24">
        <v>636</v>
      </c>
      <c r="I638" s="24" t="e">
        <f ca="1"/>
        <v>#NAME?</v>
      </c>
      <c r="J638" s="24" t="e">
        <f t="array" aca="1" ref="J638" ca="1">INDIRECT(ADDRESS(($F$2+1-H638)+2,9))</f>
        <v>#NAME?</v>
      </c>
      <c r="K638" s="24" t="e">
        <f t="shared" ca="1" si="47"/>
        <v>#NAME?</v>
      </c>
      <c r="L638" s="24" t="e">
        <f t="shared" ca="1" si="48"/>
        <v>#NAME?</v>
      </c>
      <c r="M638" s="24" t="e">
        <f t="shared" ca="1" si="49"/>
        <v>#NAME?</v>
      </c>
    </row>
    <row r="639" spans="2:13" x14ac:dyDescent="0.25">
      <c r="B639" s="24">
        <f t="shared" ca="1" si="45"/>
        <v>0.48370635977589638</v>
      </c>
      <c r="C639" s="25">
        <f t="shared" ca="1" si="46"/>
        <v>49.591465394554348</v>
      </c>
      <c r="H639" s="24">
        <v>637</v>
      </c>
      <c r="I639" s="24" t="e">
        <f ca="1"/>
        <v>#NAME?</v>
      </c>
      <c r="J639" s="24" t="e">
        <f t="array" aca="1" ref="J639" ca="1">INDIRECT(ADDRESS(($F$2+1-H639)+2,9))</f>
        <v>#NAME?</v>
      </c>
      <c r="K639" s="24" t="e">
        <f t="shared" ca="1" si="47"/>
        <v>#NAME?</v>
      </c>
      <c r="L639" s="24" t="e">
        <f t="shared" ca="1" si="48"/>
        <v>#NAME?</v>
      </c>
      <c r="M639" s="24" t="e">
        <f t="shared" ca="1" si="49"/>
        <v>#NAME?</v>
      </c>
    </row>
    <row r="640" spans="2:13" x14ac:dyDescent="0.25">
      <c r="B640" s="24">
        <f t="shared" ca="1" si="45"/>
        <v>0.17491560030910969</v>
      </c>
      <c r="C640" s="25">
        <f t="shared" ca="1" si="46"/>
        <v>40.650832430417921</v>
      </c>
      <c r="H640" s="24">
        <v>638</v>
      </c>
      <c r="I640" s="24" t="e">
        <f ca="1"/>
        <v>#NAME?</v>
      </c>
      <c r="J640" s="24" t="e">
        <f t="array" aca="1" ref="J640" ca="1">INDIRECT(ADDRESS(($F$2+1-H640)+2,9))</f>
        <v>#NAME?</v>
      </c>
      <c r="K640" s="24" t="e">
        <f t="shared" ca="1" si="47"/>
        <v>#NAME?</v>
      </c>
      <c r="L640" s="24" t="e">
        <f t="shared" ca="1" si="48"/>
        <v>#NAME?</v>
      </c>
      <c r="M640" s="24" t="e">
        <f t="shared" ca="1" si="49"/>
        <v>#NAME?</v>
      </c>
    </row>
    <row r="641" spans="2:13" x14ac:dyDescent="0.25">
      <c r="B641" s="24">
        <f t="shared" ca="1" si="45"/>
        <v>0.72263677116459113</v>
      </c>
      <c r="C641" s="25">
        <f t="shared" ca="1" si="46"/>
        <v>55.906925245072891</v>
      </c>
      <c r="H641" s="24">
        <v>639</v>
      </c>
      <c r="I641" s="24" t="e">
        <f ca="1"/>
        <v>#NAME?</v>
      </c>
      <c r="J641" s="24" t="e">
        <f t="array" aca="1" ref="J641" ca="1">INDIRECT(ADDRESS(($F$2+1-H641)+2,9))</f>
        <v>#NAME?</v>
      </c>
      <c r="K641" s="24" t="e">
        <f t="shared" ca="1" si="47"/>
        <v>#NAME?</v>
      </c>
      <c r="L641" s="24" t="e">
        <f t="shared" ca="1" si="48"/>
        <v>#NAME?</v>
      </c>
      <c r="M641" s="24" t="e">
        <f t="shared" ca="1" si="49"/>
        <v>#NAME?</v>
      </c>
    </row>
    <row r="642" spans="2:13" x14ac:dyDescent="0.25">
      <c r="B642" s="24">
        <f t="shared" ca="1" si="45"/>
        <v>0.74959602737636721</v>
      </c>
      <c r="C642" s="25">
        <f t="shared" ca="1" si="46"/>
        <v>56.732190472112947</v>
      </c>
      <c r="H642" s="24">
        <v>640</v>
      </c>
      <c r="I642" s="24" t="e">
        <f ca="1"/>
        <v>#NAME?</v>
      </c>
      <c r="J642" s="24" t="e">
        <f t="array" aca="1" ref="J642" ca="1">INDIRECT(ADDRESS(($F$2+1-H642)+2,9))</f>
        <v>#NAME?</v>
      </c>
      <c r="K642" s="24" t="e">
        <f t="shared" ca="1" si="47"/>
        <v>#NAME?</v>
      </c>
      <c r="L642" s="24" t="e">
        <f t="shared" ca="1" si="48"/>
        <v>#NAME?</v>
      </c>
      <c r="M642" s="24" t="e">
        <f t="shared" ca="1" si="49"/>
        <v>#NAME?</v>
      </c>
    </row>
    <row r="643" spans="2:13" x14ac:dyDescent="0.25">
      <c r="B643" s="24">
        <f t="shared" ca="1" si="45"/>
        <v>0.20048127970159801</v>
      </c>
      <c r="C643" s="25">
        <f t="shared" ca="1" si="46"/>
        <v>41.600966147317664</v>
      </c>
      <c r="H643" s="24">
        <v>641</v>
      </c>
      <c r="I643" s="24" t="e">
        <f ca="1"/>
        <v>#NAME?</v>
      </c>
      <c r="J643" s="24" t="e">
        <f t="array" aca="1" ref="J643" ca="1">INDIRECT(ADDRESS(($F$2+1-H643)+2,9))</f>
        <v>#NAME?</v>
      </c>
      <c r="K643" s="24" t="e">
        <f t="shared" ca="1" si="47"/>
        <v>#NAME?</v>
      </c>
      <c r="L643" s="24" t="e">
        <f t="shared" ca="1" si="48"/>
        <v>#NAME?</v>
      </c>
      <c r="M643" s="24" t="e">
        <f t="shared" ca="1" si="49"/>
        <v>#NAME?</v>
      </c>
    </row>
    <row r="644" spans="2:13" x14ac:dyDescent="0.25">
      <c r="B644" s="24">
        <f t="shared" ref="B644:B707" ca="1" si="50">RAND()</f>
        <v>5.3888019662723607E-2</v>
      </c>
      <c r="C644" s="25">
        <f t="shared" ref="C644:C707" ca="1" si="51">_xlfn.NORM.INV(B644,50,10)</f>
        <v>33.917299144408361</v>
      </c>
      <c r="H644" s="24">
        <v>642</v>
      </c>
      <c r="I644" s="24" t="e">
        <f ca="1"/>
        <v>#NAME?</v>
      </c>
      <c r="J644" s="24" t="e">
        <f t="array" aca="1" ref="J644" ca="1">INDIRECT(ADDRESS(($F$2+1-H644)+2,9))</f>
        <v>#NAME?</v>
      </c>
      <c r="K644" s="24" t="e">
        <f t="shared" ref="K644:K707" ca="1" si="52">_xlfn.NORM.DIST(I644,$F$5,$F$6,TRUE)</f>
        <v>#NAME?</v>
      </c>
      <c r="L644" s="24" t="e">
        <f t="shared" ref="L644:L707" ca="1" si="53">_xlfn.NORM.DIST(J644,$F$5,$F$6,TRUE)</f>
        <v>#NAME?</v>
      </c>
      <c r="M644" s="24" t="e">
        <f t="shared" ca="1" si="49"/>
        <v>#NAME?</v>
      </c>
    </row>
    <row r="645" spans="2:13" x14ac:dyDescent="0.25">
      <c r="B645" s="24">
        <f t="shared" ca="1" si="50"/>
        <v>0.95486195569414556</v>
      </c>
      <c r="C645" s="25">
        <f t="shared" ca="1" si="51"/>
        <v>66.939431382664381</v>
      </c>
      <c r="H645" s="24">
        <v>643</v>
      </c>
      <c r="I645" s="24" t="e">
        <f ca="1"/>
        <v>#NAME?</v>
      </c>
      <c r="J645" s="24" t="e">
        <f t="array" aca="1" ref="J645" ca="1">INDIRECT(ADDRESS(($F$2+1-H645)+2,9))</f>
        <v>#NAME?</v>
      </c>
      <c r="K645" s="24" t="e">
        <f t="shared" ca="1" si="52"/>
        <v>#NAME?</v>
      </c>
      <c r="L645" s="24" t="e">
        <f t="shared" ca="1" si="53"/>
        <v>#NAME?</v>
      </c>
      <c r="M645" s="24" t="e">
        <f t="shared" ref="M645:M708" ca="1" si="54">((2*H645-1)/$F$2)*(LN(K645)+LN(1-L645))</f>
        <v>#NAME?</v>
      </c>
    </row>
    <row r="646" spans="2:13" x14ac:dyDescent="0.25">
      <c r="B646" s="24">
        <f t="shared" ca="1" si="50"/>
        <v>0.35287224561863184</v>
      </c>
      <c r="C646" s="25">
        <f t="shared" ca="1" si="51"/>
        <v>46.224225125990202</v>
      </c>
      <c r="H646" s="24">
        <v>644</v>
      </c>
      <c r="I646" s="24" t="e">
        <f ca="1"/>
        <v>#NAME?</v>
      </c>
      <c r="J646" s="24" t="e">
        <f t="array" aca="1" ref="J646" ca="1">INDIRECT(ADDRESS(($F$2+1-H646)+2,9))</f>
        <v>#NAME?</v>
      </c>
      <c r="K646" s="24" t="e">
        <f t="shared" ca="1" si="52"/>
        <v>#NAME?</v>
      </c>
      <c r="L646" s="24" t="e">
        <f t="shared" ca="1" si="53"/>
        <v>#NAME?</v>
      </c>
      <c r="M646" s="24" t="e">
        <f t="shared" ca="1" si="54"/>
        <v>#NAME?</v>
      </c>
    </row>
    <row r="647" spans="2:13" x14ac:dyDescent="0.25">
      <c r="B647" s="24">
        <f t="shared" ca="1" si="50"/>
        <v>0.61850637761308747</v>
      </c>
      <c r="C647" s="25">
        <f t="shared" ca="1" si="51"/>
        <v>53.01560340688129</v>
      </c>
      <c r="H647" s="24">
        <v>645</v>
      </c>
      <c r="I647" s="24" t="e">
        <f ca="1"/>
        <v>#NAME?</v>
      </c>
      <c r="J647" s="24" t="e">
        <f t="array" aca="1" ref="J647" ca="1">INDIRECT(ADDRESS(($F$2+1-H647)+2,9))</f>
        <v>#NAME?</v>
      </c>
      <c r="K647" s="24" t="e">
        <f t="shared" ca="1" si="52"/>
        <v>#NAME?</v>
      </c>
      <c r="L647" s="24" t="e">
        <f t="shared" ca="1" si="53"/>
        <v>#NAME?</v>
      </c>
      <c r="M647" s="24" t="e">
        <f t="shared" ca="1" si="54"/>
        <v>#NAME?</v>
      </c>
    </row>
    <row r="648" spans="2:13" x14ac:dyDescent="0.25">
      <c r="B648" s="24">
        <f t="shared" ca="1" si="50"/>
        <v>0.19498492684222857</v>
      </c>
      <c r="C648" s="25">
        <f t="shared" ca="1" si="51"/>
        <v>41.403279639289899</v>
      </c>
      <c r="H648" s="24">
        <v>646</v>
      </c>
      <c r="I648" s="24" t="e">
        <f ca="1"/>
        <v>#NAME?</v>
      </c>
      <c r="J648" s="24" t="e">
        <f t="array" aca="1" ref="J648" ca="1">INDIRECT(ADDRESS(($F$2+1-H648)+2,9))</f>
        <v>#NAME?</v>
      </c>
      <c r="K648" s="24" t="e">
        <f t="shared" ca="1" si="52"/>
        <v>#NAME?</v>
      </c>
      <c r="L648" s="24" t="e">
        <f t="shared" ca="1" si="53"/>
        <v>#NAME?</v>
      </c>
      <c r="M648" s="24" t="e">
        <f t="shared" ca="1" si="54"/>
        <v>#NAME?</v>
      </c>
    </row>
    <row r="649" spans="2:13" x14ac:dyDescent="0.25">
      <c r="B649" s="24">
        <f t="shared" ca="1" si="50"/>
        <v>0.94328274281814484</v>
      </c>
      <c r="C649" s="25">
        <f t="shared" ca="1" si="51"/>
        <v>65.829427471916617</v>
      </c>
      <c r="H649" s="24">
        <v>647</v>
      </c>
      <c r="I649" s="24" t="e">
        <f ca="1"/>
        <v>#NAME?</v>
      </c>
      <c r="J649" s="24" t="e">
        <f t="array" aca="1" ref="J649" ca="1">INDIRECT(ADDRESS(($F$2+1-H649)+2,9))</f>
        <v>#NAME?</v>
      </c>
      <c r="K649" s="24" t="e">
        <f t="shared" ca="1" si="52"/>
        <v>#NAME?</v>
      </c>
      <c r="L649" s="24" t="e">
        <f t="shared" ca="1" si="53"/>
        <v>#NAME?</v>
      </c>
      <c r="M649" s="24" t="e">
        <f t="shared" ca="1" si="54"/>
        <v>#NAME?</v>
      </c>
    </row>
    <row r="650" spans="2:13" x14ac:dyDescent="0.25">
      <c r="B650" s="24">
        <f t="shared" ca="1" si="50"/>
        <v>0.66156675504917994</v>
      </c>
      <c r="C650" s="25">
        <f t="shared" ca="1" si="51"/>
        <v>54.167428752734864</v>
      </c>
      <c r="H650" s="24">
        <v>648</v>
      </c>
      <c r="I650" s="24" t="e">
        <f ca="1"/>
        <v>#NAME?</v>
      </c>
      <c r="J650" s="24" t="e">
        <f t="array" aca="1" ref="J650" ca="1">INDIRECT(ADDRESS(($F$2+1-H650)+2,9))</f>
        <v>#NAME?</v>
      </c>
      <c r="K650" s="24" t="e">
        <f t="shared" ca="1" si="52"/>
        <v>#NAME?</v>
      </c>
      <c r="L650" s="24" t="e">
        <f t="shared" ca="1" si="53"/>
        <v>#NAME?</v>
      </c>
      <c r="M650" s="24" t="e">
        <f t="shared" ca="1" si="54"/>
        <v>#NAME?</v>
      </c>
    </row>
    <row r="651" spans="2:13" x14ac:dyDescent="0.25">
      <c r="B651" s="24">
        <f t="shared" ca="1" si="50"/>
        <v>0.8918812845342835</v>
      </c>
      <c r="C651" s="25">
        <f t="shared" ca="1" si="51"/>
        <v>62.365951243098081</v>
      </c>
      <c r="H651" s="24">
        <v>649</v>
      </c>
      <c r="I651" s="24" t="e">
        <f ca="1"/>
        <v>#NAME?</v>
      </c>
      <c r="J651" s="24" t="e">
        <f t="array" aca="1" ref="J651" ca="1">INDIRECT(ADDRESS(($F$2+1-H651)+2,9))</f>
        <v>#NAME?</v>
      </c>
      <c r="K651" s="24" t="e">
        <f t="shared" ca="1" si="52"/>
        <v>#NAME?</v>
      </c>
      <c r="L651" s="24" t="e">
        <f t="shared" ca="1" si="53"/>
        <v>#NAME?</v>
      </c>
      <c r="M651" s="24" t="e">
        <f t="shared" ca="1" si="54"/>
        <v>#NAME?</v>
      </c>
    </row>
    <row r="652" spans="2:13" x14ac:dyDescent="0.25">
      <c r="B652" s="24">
        <f t="shared" ca="1" si="50"/>
        <v>0.66703049346791288</v>
      </c>
      <c r="C652" s="25">
        <f t="shared" ca="1" si="51"/>
        <v>54.317281395431095</v>
      </c>
      <c r="H652" s="24">
        <v>650</v>
      </c>
      <c r="I652" s="24" t="e">
        <f ca="1"/>
        <v>#NAME?</v>
      </c>
      <c r="J652" s="24" t="e">
        <f t="array" aca="1" ref="J652" ca="1">INDIRECT(ADDRESS(($F$2+1-H652)+2,9))</f>
        <v>#NAME?</v>
      </c>
      <c r="K652" s="24" t="e">
        <f t="shared" ca="1" si="52"/>
        <v>#NAME?</v>
      </c>
      <c r="L652" s="24" t="e">
        <f t="shared" ca="1" si="53"/>
        <v>#NAME?</v>
      </c>
      <c r="M652" s="24" t="e">
        <f t="shared" ca="1" si="54"/>
        <v>#NAME?</v>
      </c>
    </row>
    <row r="653" spans="2:13" x14ac:dyDescent="0.25">
      <c r="B653" s="24">
        <f t="shared" ca="1" si="50"/>
        <v>0.24615695101493662</v>
      </c>
      <c r="C653" s="25">
        <f t="shared" ca="1" si="51"/>
        <v>43.133668007702965</v>
      </c>
      <c r="H653" s="24">
        <v>651</v>
      </c>
      <c r="I653" s="24" t="e">
        <f ca="1"/>
        <v>#NAME?</v>
      </c>
      <c r="J653" s="24" t="e">
        <f t="array" aca="1" ref="J653" ca="1">INDIRECT(ADDRESS(($F$2+1-H653)+2,9))</f>
        <v>#NAME?</v>
      </c>
      <c r="K653" s="24" t="e">
        <f t="shared" ca="1" si="52"/>
        <v>#NAME?</v>
      </c>
      <c r="L653" s="24" t="e">
        <f t="shared" ca="1" si="53"/>
        <v>#NAME?</v>
      </c>
      <c r="M653" s="24" t="e">
        <f t="shared" ca="1" si="54"/>
        <v>#NAME?</v>
      </c>
    </row>
    <row r="654" spans="2:13" x14ac:dyDescent="0.25">
      <c r="B654" s="24">
        <f t="shared" ca="1" si="50"/>
        <v>0.23597127956595532</v>
      </c>
      <c r="C654" s="25">
        <f t="shared" ca="1" si="51"/>
        <v>42.806780249825536</v>
      </c>
      <c r="H654" s="24">
        <v>652</v>
      </c>
      <c r="I654" s="24" t="e">
        <f ca="1"/>
        <v>#NAME?</v>
      </c>
      <c r="J654" s="24" t="e">
        <f t="array" aca="1" ref="J654" ca="1">INDIRECT(ADDRESS(($F$2+1-H654)+2,9))</f>
        <v>#NAME?</v>
      </c>
      <c r="K654" s="24" t="e">
        <f t="shared" ca="1" si="52"/>
        <v>#NAME?</v>
      </c>
      <c r="L654" s="24" t="e">
        <f t="shared" ca="1" si="53"/>
        <v>#NAME?</v>
      </c>
      <c r="M654" s="24" t="e">
        <f t="shared" ca="1" si="54"/>
        <v>#NAME?</v>
      </c>
    </row>
    <row r="655" spans="2:13" x14ac:dyDescent="0.25">
      <c r="B655" s="24">
        <f t="shared" ca="1" si="50"/>
        <v>0.5668032772930397</v>
      </c>
      <c r="C655" s="25">
        <f t="shared" ca="1" si="51"/>
        <v>51.68241307456374</v>
      </c>
      <c r="H655" s="24">
        <v>653</v>
      </c>
      <c r="I655" s="24" t="e">
        <f ca="1"/>
        <v>#NAME?</v>
      </c>
      <c r="J655" s="24" t="e">
        <f t="array" aca="1" ref="J655" ca="1">INDIRECT(ADDRESS(($F$2+1-H655)+2,9))</f>
        <v>#NAME?</v>
      </c>
      <c r="K655" s="24" t="e">
        <f t="shared" ca="1" si="52"/>
        <v>#NAME?</v>
      </c>
      <c r="L655" s="24" t="e">
        <f t="shared" ca="1" si="53"/>
        <v>#NAME?</v>
      </c>
      <c r="M655" s="24" t="e">
        <f t="shared" ca="1" si="54"/>
        <v>#NAME?</v>
      </c>
    </row>
    <row r="656" spans="2:13" x14ac:dyDescent="0.25">
      <c r="B656" s="24">
        <f t="shared" ca="1" si="50"/>
        <v>5.2708894919499816E-3</v>
      </c>
      <c r="C656" s="25">
        <f t="shared" ca="1" si="51"/>
        <v>24.424677738757378</v>
      </c>
      <c r="H656" s="24">
        <v>654</v>
      </c>
      <c r="I656" s="24" t="e">
        <f ca="1"/>
        <v>#NAME?</v>
      </c>
      <c r="J656" s="24" t="e">
        <f t="array" aca="1" ref="J656" ca="1">INDIRECT(ADDRESS(($F$2+1-H656)+2,9))</f>
        <v>#NAME?</v>
      </c>
      <c r="K656" s="24" t="e">
        <f t="shared" ca="1" si="52"/>
        <v>#NAME?</v>
      </c>
      <c r="L656" s="24" t="e">
        <f t="shared" ca="1" si="53"/>
        <v>#NAME?</v>
      </c>
      <c r="M656" s="24" t="e">
        <f t="shared" ca="1" si="54"/>
        <v>#NAME?</v>
      </c>
    </row>
    <row r="657" spans="2:13" x14ac:dyDescent="0.25">
      <c r="B657" s="24">
        <f t="shared" ca="1" si="50"/>
        <v>0.54860655158329774</v>
      </c>
      <c r="C657" s="25">
        <f t="shared" ca="1" si="51"/>
        <v>51.221415742819225</v>
      </c>
      <c r="H657" s="24">
        <v>655</v>
      </c>
      <c r="I657" s="24" t="e">
        <f ca="1"/>
        <v>#NAME?</v>
      </c>
      <c r="J657" s="24" t="e">
        <f t="array" aca="1" ref="J657" ca="1">INDIRECT(ADDRESS(($F$2+1-H657)+2,9))</f>
        <v>#NAME?</v>
      </c>
      <c r="K657" s="24" t="e">
        <f t="shared" ca="1" si="52"/>
        <v>#NAME?</v>
      </c>
      <c r="L657" s="24" t="e">
        <f t="shared" ca="1" si="53"/>
        <v>#NAME?</v>
      </c>
      <c r="M657" s="24" t="e">
        <f t="shared" ca="1" si="54"/>
        <v>#NAME?</v>
      </c>
    </row>
    <row r="658" spans="2:13" x14ac:dyDescent="0.25">
      <c r="B658" s="24">
        <f t="shared" ca="1" si="50"/>
        <v>0.90190167974943758</v>
      </c>
      <c r="C658" s="25">
        <f t="shared" ca="1" si="51"/>
        <v>62.924636093551854</v>
      </c>
      <c r="H658" s="24">
        <v>656</v>
      </c>
      <c r="I658" s="24" t="e">
        <f ca="1"/>
        <v>#NAME?</v>
      </c>
      <c r="J658" s="24" t="e">
        <f t="array" aca="1" ref="J658" ca="1">INDIRECT(ADDRESS(($F$2+1-H658)+2,9))</f>
        <v>#NAME?</v>
      </c>
      <c r="K658" s="24" t="e">
        <f t="shared" ca="1" si="52"/>
        <v>#NAME?</v>
      </c>
      <c r="L658" s="24" t="e">
        <f t="shared" ca="1" si="53"/>
        <v>#NAME?</v>
      </c>
      <c r="M658" s="24" t="e">
        <f t="shared" ca="1" si="54"/>
        <v>#NAME?</v>
      </c>
    </row>
    <row r="659" spans="2:13" x14ac:dyDescent="0.25">
      <c r="B659" s="24">
        <f t="shared" ca="1" si="50"/>
        <v>0.26405112945467069</v>
      </c>
      <c r="C659" s="25">
        <f t="shared" ca="1" si="51"/>
        <v>43.69094413545497</v>
      </c>
      <c r="H659" s="24">
        <v>657</v>
      </c>
      <c r="I659" s="24" t="e">
        <f ca="1"/>
        <v>#NAME?</v>
      </c>
      <c r="J659" s="24" t="e">
        <f t="array" aca="1" ref="J659" ca="1">INDIRECT(ADDRESS(($F$2+1-H659)+2,9))</f>
        <v>#NAME?</v>
      </c>
      <c r="K659" s="24" t="e">
        <f t="shared" ca="1" si="52"/>
        <v>#NAME?</v>
      </c>
      <c r="L659" s="24" t="e">
        <f t="shared" ca="1" si="53"/>
        <v>#NAME?</v>
      </c>
      <c r="M659" s="24" t="e">
        <f t="shared" ca="1" si="54"/>
        <v>#NAME?</v>
      </c>
    </row>
    <row r="660" spans="2:13" x14ac:dyDescent="0.25">
      <c r="B660" s="24">
        <f t="shared" ca="1" si="50"/>
        <v>0.77206578594687003</v>
      </c>
      <c r="C660" s="25">
        <f t="shared" ca="1" si="51"/>
        <v>57.456672820320975</v>
      </c>
      <c r="H660" s="24">
        <v>658</v>
      </c>
      <c r="I660" s="24" t="e">
        <f ca="1"/>
        <v>#NAME?</v>
      </c>
      <c r="J660" s="24" t="e">
        <f t="array" aca="1" ref="J660" ca="1">INDIRECT(ADDRESS(($F$2+1-H660)+2,9))</f>
        <v>#NAME?</v>
      </c>
      <c r="K660" s="24" t="e">
        <f t="shared" ca="1" si="52"/>
        <v>#NAME?</v>
      </c>
      <c r="L660" s="24" t="e">
        <f t="shared" ca="1" si="53"/>
        <v>#NAME?</v>
      </c>
      <c r="M660" s="24" t="e">
        <f t="shared" ca="1" si="54"/>
        <v>#NAME?</v>
      </c>
    </row>
    <row r="661" spans="2:13" x14ac:dyDescent="0.25">
      <c r="B661" s="24">
        <f t="shared" ca="1" si="50"/>
        <v>5.3728114415284023E-2</v>
      </c>
      <c r="C661" s="25">
        <f t="shared" ca="1" si="51"/>
        <v>33.902673267346216</v>
      </c>
      <c r="H661" s="24">
        <v>659</v>
      </c>
      <c r="I661" s="24" t="e">
        <f ca="1"/>
        <v>#NAME?</v>
      </c>
      <c r="J661" s="24" t="e">
        <f t="array" aca="1" ref="J661" ca="1">INDIRECT(ADDRESS(($F$2+1-H661)+2,9))</f>
        <v>#NAME?</v>
      </c>
      <c r="K661" s="24" t="e">
        <f t="shared" ca="1" si="52"/>
        <v>#NAME?</v>
      </c>
      <c r="L661" s="24" t="e">
        <f t="shared" ca="1" si="53"/>
        <v>#NAME?</v>
      </c>
      <c r="M661" s="24" t="e">
        <f t="shared" ca="1" si="54"/>
        <v>#NAME?</v>
      </c>
    </row>
    <row r="662" spans="2:13" x14ac:dyDescent="0.25">
      <c r="B662" s="24">
        <f t="shared" ca="1" si="50"/>
        <v>0.70341139396699459</v>
      </c>
      <c r="C662" s="25">
        <f t="shared" ca="1" si="51"/>
        <v>55.342375221101385</v>
      </c>
      <c r="H662" s="24">
        <v>660</v>
      </c>
      <c r="I662" s="24" t="e">
        <f ca="1"/>
        <v>#NAME?</v>
      </c>
      <c r="J662" s="24" t="e">
        <f t="array" aca="1" ref="J662" ca="1">INDIRECT(ADDRESS(($F$2+1-H662)+2,9))</f>
        <v>#NAME?</v>
      </c>
      <c r="K662" s="24" t="e">
        <f t="shared" ca="1" si="52"/>
        <v>#NAME?</v>
      </c>
      <c r="L662" s="24" t="e">
        <f t="shared" ca="1" si="53"/>
        <v>#NAME?</v>
      </c>
      <c r="M662" s="24" t="e">
        <f t="shared" ca="1" si="54"/>
        <v>#NAME?</v>
      </c>
    </row>
    <row r="663" spans="2:13" x14ac:dyDescent="0.25">
      <c r="B663" s="24">
        <f t="shared" ca="1" si="50"/>
        <v>9.5867224783144911E-2</v>
      </c>
      <c r="C663" s="25">
        <f t="shared" ca="1" si="51"/>
        <v>36.945346826036456</v>
      </c>
      <c r="H663" s="24">
        <v>661</v>
      </c>
      <c r="I663" s="24" t="e">
        <f ca="1"/>
        <v>#NAME?</v>
      </c>
      <c r="J663" s="24" t="e">
        <f t="array" aca="1" ref="J663" ca="1">INDIRECT(ADDRESS(($F$2+1-H663)+2,9))</f>
        <v>#NAME?</v>
      </c>
      <c r="K663" s="24" t="e">
        <f t="shared" ca="1" si="52"/>
        <v>#NAME?</v>
      </c>
      <c r="L663" s="24" t="e">
        <f t="shared" ca="1" si="53"/>
        <v>#NAME?</v>
      </c>
      <c r="M663" s="24" t="e">
        <f t="shared" ca="1" si="54"/>
        <v>#NAME?</v>
      </c>
    </row>
    <row r="664" spans="2:13" x14ac:dyDescent="0.25">
      <c r="B664" s="24">
        <f t="shared" ca="1" si="50"/>
        <v>0.20956187891599298</v>
      </c>
      <c r="C664" s="25">
        <f t="shared" ca="1" si="51"/>
        <v>41.920576285120035</v>
      </c>
      <c r="H664" s="24">
        <v>662</v>
      </c>
      <c r="I664" s="24" t="e">
        <f ca="1"/>
        <v>#NAME?</v>
      </c>
      <c r="J664" s="24" t="e">
        <f t="array" aca="1" ref="J664" ca="1">INDIRECT(ADDRESS(($F$2+1-H664)+2,9))</f>
        <v>#NAME?</v>
      </c>
      <c r="K664" s="24" t="e">
        <f t="shared" ca="1" si="52"/>
        <v>#NAME?</v>
      </c>
      <c r="L664" s="24" t="e">
        <f t="shared" ca="1" si="53"/>
        <v>#NAME?</v>
      </c>
      <c r="M664" s="24" t="e">
        <f t="shared" ca="1" si="54"/>
        <v>#NAME?</v>
      </c>
    </row>
    <row r="665" spans="2:13" x14ac:dyDescent="0.25">
      <c r="B665" s="24">
        <f t="shared" ca="1" si="50"/>
        <v>0.73189342308471073</v>
      </c>
      <c r="C665" s="25">
        <f t="shared" ca="1" si="51"/>
        <v>56.185495379006305</v>
      </c>
      <c r="H665" s="24">
        <v>663</v>
      </c>
      <c r="I665" s="24" t="e">
        <f ca="1"/>
        <v>#NAME?</v>
      </c>
      <c r="J665" s="24" t="e">
        <f t="array" aca="1" ref="J665" ca="1">INDIRECT(ADDRESS(($F$2+1-H665)+2,9))</f>
        <v>#NAME?</v>
      </c>
      <c r="K665" s="24" t="e">
        <f t="shared" ca="1" si="52"/>
        <v>#NAME?</v>
      </c>
      <c r="L665" s="24" t="e">
        <f t="shared" ca="1" si="53"/>
        <v>#NAME?</v>
      </c>
      <c r="M665" s="24" t="e">
        <f t="shared" ca="1" si="54"/>
        <v>#NAME?</v>
      </c>
    </row>
    <row r="666" spans="2:13" x14ac:dyDescent="0.25">
      <c r="B666" s="24">
        <f t="shared" ca="1" si="50"/>
        <v>0.95347583422288829</v>
      </c>
      <c r="C666" s="25">
        <f t="shared" ca="1" si="51"/>
        <v>66.795323912303104</v>
      </c>
      <c r="H666" s="24">
        <v>664</v>
      </c>
      <c r="I666" s="24" t="e">
        <f ca="1"/>
        <v>#NAME?</v>
      </c>
      <c r="J666" s="24" t="e">
        <f t="array" aca="1" ref="J666" ca="1">INDIRECT(ADDRESS(($F$2+1-H666)+2,9))</f>
        <v>#NAME?</v>
      </c>
      <c r="K666" s="24" t="e">
        <f t="shared" ca="1" si="52"/>
        <v>#NAME?</v>
      </c>
      <c r="L666" s="24" t="e">
        <f t="shared" ca="1" si="53"/>
        <v>#NAME?</v>
      </c>
      <c r="M666" s="24" t="e">
        <f t="shared" ca="1" si="54"/>
        <v>#NAME?</v>
      </c>
    </row>
    <row r="667" spans="2:13" x14ac:dyDescent="0.25">
      <c r="B667" s="24">
        <f t="shared" ca="1" si="50"/>
        <v>0.71542296996929133</v>
      </c>
      <c r="C667" s="25">
        <f t="shared" ca="1" si="51"/>
        <v>55.692977992689734</v>
      </c>
      <c r="H667" s="24">
        <v>665</v>
      </c>
      <c r="I667" s="24" t="e">
        <f ca="1"/>
        <v>#NAME?</v>
      </c>
      <c r="J667" s="24" t="e">
        <f t="array" aca="1" ref="J667" ca="1">INDIRECT(ADDRESS(($F$2+1-H667)+2,9))</f>
        <v>#NAME?</v>
      </c>
      <c r="K667" s="24" t="e">
        <f t="shared" ca="1" si="52"/>
        <v>#NAME?</v>
      </c>
      <c r="L667" s="24" t="e">
        <f t="shared" ca="1" si="53"/>
        <v>#NAME?</v>
      </c>
      <c r="M667" s="24" t="e">
        <f t="shared" ca="1" si="54"/>
        <v>#NAME?</v>
      </c>
    </row>
    <row r="668" spans="2:13" x14ac:dyDescent="0.25">
      <c r="B668" s="24">
        <f t="shared" ca="1" si="50"/>
        <v>0.2617613143280485</v>
      </c>
      <c r="C668" s="25">
        <f t="shared" ca="1" si="51"/>
        <v>43.620751930994032</v>
      </c>
      <c r="H668" s="24">
        <v>666</v>
      </c>
      <c r="I668" s="24" t="e">
        <f ca="1"/>
        <v>#NAME?</v>
      </c>
      <c r="J668" s="24" t="e">
        <f t="array" aca="1" ref="J668" ca="1">INDIRECT(ADDRESS(($F$2+1-H668)+2,9))</f>
        <v>#NAME?</v>
      </c>
      <c r="K668" s="24" t="e">
        <f t="shared" ca="1" si="52"/>
        <v>#NAME?</v>
      </c>
      <c r="L668" s="24" t="e">
        <f t="shared" ca="1" si="53"/>
        <v>#NAME?</v>
      </c>
      <c r="M668" s="24" t="e">
        <f t="shared" ca="1" si="54"/>
        <v>#NAME?</v>
      </c>
    </row>
    <row r="669" spans="2:13" x14ac:dyDescent="0.25">
      <c r="B669" s="24">
        <f t="shared" ca="1" si="50"/>
        <v>0.82355831490357767</v>
      </c>
      <c r="C669" s="25">
        <f t="shared" ca="1" si="51"/>
        <v>59.290110299074023</v>
      </c>
      <c r="H669" s="24">
        <v>667</v>
      </c>
      <c r="I669" s="24" t="e">
        <f ca="1"/>
        <v>#NAME?</v>
      </c>
      <c r="J669" s="24" t="e">
        <f t="array" aca="1" ref="J669" ca="1">INDIRECT(ADDRESS(($F$2+1-H669)+2,9))</f>
        <v>#NAME?</v>
      </c>
      <c r="K669" s="24" t="e">
        <f t="shared" ca="1" si="52"/>
        <v>#NAME?</v>
      </c>
      <c r="L669" s="24" t="e">
        <f t="shared" ca="1" si="53"/>
        <v>#NAME?</v>
      </c>
      <c r="M669" s="24" t="e">
        <f t="shared" ca="1" si="54"/>
        <v>#NAME?</v>
      </c>
    </row>
    <row r="670" spans="2:13" x14ac:dyDescent="0.25">
      <c r="B670" s="24">
        <f t="shared" ca="1" si="50"/>
        <v>0.70846343241367271</v>
      </c>
      <c r="C670" s="25">
        <f t="shared" ca="1" si="51"/>
        <v>55.489013740421242</v>
      </c>
      <c r="H670" s="24">
        <v>668</v>
      </c>
      <c r="I670" s="24" t="e">
        <f ca="1"/>
        <v>#NAME?</v>
      </c>
      <c r="J670" s="24" t="e">
        <f t="array" aca="1" ref="J670" ca="1">INDIRECT(ADDRESS(($F$2+1-H670)+2,9))</f>
        <v>#NAME?</v>
      </c>
      <c r="K670" s="24" t="e">
        <f t="shared" ca="1" si="52"/>
        <v>#NAME?</v>
      </c>
      <c r="L670" s="24" t="e">
        <f t="shared" ca="1" si="53"/>
        <v>#NAME?</v>
      </c>
      <c r="M670" s="24" t="e">
        <f t="shared" ca="1" si="54"/>
        <v>#NAME?</v>
      </c>
    </row>
    <row r="671" spans="2:13" x14ac:dyDescent="0.25">
      <c r="B671" s="24">
        <f t="shared" ca="1" si="50"/>
        <v>0.52432482972848593</v>
      </c>
      <c r="C671" s="25">
        <f t="shared" ca="1" si="51"/>
        <v>50.610111357366691</v>
      </c>
      <c r="H671" s="24">
        <v>669</v>
      </c>
      <c r="I671" s="24" t="e">
        <f ca="1"/>
        <v>#NAME?</v>
      </c>
      <c r="J671" s="24" t="e">
        <f t="array" aca="1" ref="J671" ca="1">INDIRECT(ADDRESS(($F$2+1-H671)+2,9))</f>
        <v>#NAME?</v>
      </c>
      <c r="K671" s="24" t="e">
        <f t="shared" ca="1" si="52"/>
        <v>#NAME?</v>
      </c>
      <c r="L671" s="24" t="e">
        <f t="shared" ca="1" si="53"/>
        <v>#NAME?</v>
      </c>
      <c r="M671" s="24" t="e">
        <f t="shared" ca="1" si="54"/>
        <v>#NAME?</v>
      </c>
    </row>
    <row r="672" spans="2:13" x14ac:dyDescent="0.25">
      <c r="B672" s="24">
        <f t="shared" ca="1" si="50"/>
        <v>0.11813754926434317</v>
      </c>
      <c r="C672" s="25">
        <f t="shared" ca="1" si="51"/>
        <v>38.156514015745223</v>
      </c>
      <c r="H672" s="24">
        <v>670</v>
      </c>
      <c r="I672" s="24" t="e">
        <f ca="1"/>
        <v>#NAME?</v>
      </c>
      <c r="J672" s="24" t="e">
        <f t="array" aca="1" ref="J672" ca="1">INDIRECT(ADDRESS(($F$2+1-H672)+2,9))</f>
        <v>#NAME?</v>
      </c>
      <c r="K672" s="24" t="e">
        <f t="shared" ca="1" si="52"/>
        <v>#NAME?</v>
      </c>
      <c r="L672" s="24" t="e">
        <f t="shared" ca="1" si="53"/>
        <v>#NAME?</v>
      </c>
      <c r="M672" s="24" t="e">
        <f t="shared" ca="1" si="54"/>
        <v>#NAME?</v>
      </c>
    </row>
    <row r="673" spans="2:13" x14ac:dyDescent="0.25">
      <c r="B673" s="24">
        <f t="shared" ca="1" si="50"/>
        <v>0.24391951351656271</v>
      </c>
      <c r="C673" s="25">
        <f t="shared" ca="1" si="51"/>
        <v>43.062500370769364</v>
      </c>
      <c r="H673" s="24">
        <v>671</v>
      </c>
      <c r="I673" s="24" t="e">
        <f ca="1"/>
        <v>#NAME?</v>
      </c>
      <c r="J673" s="24" t="e">
        <f t="array" aca="1" ref="J673" ca="1">INDIRECT(ADDRESS(($F$2+1-H673)+2,9))</f>
        <v>#NAME?</v>
      </c>
      <c r="K673" s="24" t="e">
        <f t="shared" ca="1" si="52"/>
        <v>#NAME?</v>
      </c>
      <c r="L673" s="24" t="e">
        <f t="shared" ca="1" si="53"/>
        <v>#NAME?</v>
      </c>
      <c r="M673" s="24" t="e">
        <f t="shared" ca="1" si="54"/>
        <v>#NAME?</v>
      </c>
    </row>
    <row r="674" spans="2:13" x14ac:dyDescent="0.25">
      <c r="B674" s="24">
        <f t="shared" ca="1" si="50"/>
        <v>0.79896934621985993</v>
      </c>
      <c r="C674" s="25">
        <f t="shared" ca="1" si="51"/>
        <v>58.379455096700042</v>
      </c>
      <c r="H674" s="24">
        <v>672</v>
      </c>
      <c r="I674" s="24" t="e">
        <f ca="1"/>
        <v>#NAME?</v>
      </c>
      <c r="J674" s="24" t="e">
        <f t="array" aca="1" ref="J674" ca="1">INDIRECT(ADDRESS(($F$2+1-H674)+2,9))</f>
        <v>#NAME?</v>
      </c>
      <c r="K674" s="24" t="e">
        <f t="shared" ca="1" si="52"/>
        <v>#NAME?</v>
      </c>
      <c r="L674" s="24" t="e">
        <f t="shared" ca="1" si="53"/>
        <v>#NAME?</v>
      </c>
      <c r="M674" s="24" t="e">
        <f t="shared" ca="1" si="54"/>
        <v>#NAME?</v>
      </c>
    </row>
    <row r="675" spans="2:13" x14ac:dyDescent="0.25">
      <c r="B675" s="24">
        <f t="shared" ca="1" si="50"/>
        <v>0.10323633559312029</v>
      </c>
      <c r="C675" s="25">
        <f t="shared" ca="1" si="51"/>
        <v>37.366757401754512</v>
      </c>
      <c r="H675" s="24">
        <v>673</v>
      </c>
      <c r="I675" s="24" t="e">
        <f ca="1"/>
        <v>#NAME?</v>
      </c>
      <c r="J675" s="24" t="e">
        <f t="array" aca="1" ref="J675" ca="1">INDIRECT(ADDRESS(($F$2+1-H675)+2,9))</f>
        <v>#NAME?</v>
      </c>
      <c r="K675" s="24" t="e">
        <f t="shared" ca="1" si="52"/>
        <v>#NAME?</v>
      </c>
      <c r="L675" s="24" t="e">
        <f t="shared" ca="1" si="53"/>
        <v>#NAME?</v>
      </c>
      <c r="M675" s="24" t="e">
        <f t="shared" ca="1" si="54"/>
        <v>#NAME?</v>
      </c>
    </row>
    <row r="676" spans="2:13" x14ac:dyDescent="0.25">
      <c r="B676" s="24">
        <f t="shared" ca="1" si="50"/>
        <v>0.38454200808376982</v>
      </c>
      <c r="C676" s="25">
        <f t="shared" ca="1" si="51"/>
        <v>47.064267464196213</v>
      </c>
      <c r="H676" s="24">
        <v>674</v>
      </c>
      <c r="I676" s="24" t="e">
        <f ca="1"/>
        <v>#NAME?</v>
      </c>
      <c r="J676" s="24" t="e">
        <f t="array" aca="1" ref="J676" ca="1">INDIRECT(ADDRESS(($F$2+1-H676)+2,9))</f>
        <v>#NAME?</v>
      </c>
      <c r="K676" s="24" t="e">
        <f t="shared" ca="1" si="52"/>
        <v>#NAME?</v>
      </c>
      <c r="L676" s="24" t="e">
        <f t="shared" ca="1" si="53"/>
        <v>#NAME?</v>
      </c>
      <c r="M676" s="24" t="e">
        <f t="shared" ca="1" si="54"/>
        <v>#NAME?</v>
      </c>
    </row>
    <row r="677" spans="2:13" x14ac:dyDescent="0.25">
      <c r="B677" s="24">
        <f t="shared" ca="1" si="50"/>
        <v>0.32485342918737203</v>
      </c>
      <c r="C677" s="25">
        <f t="shared" ca="1" si="51"/>
        <v>45.458305343957583</v>
      </c>
      <c r="H677" s="24">
        <v>675</v>
      </c>
      <c r="I677" s="24" t="e">
        <f ca="1"/>
        <v>#NAME?</v>
      </c>
      <c r="J677" s="24" t="e">
        <f t="array" aca="1" ref="J677" ca="1">INDIRECT(ADDRESS(($F$2+1-H677)+2,9))</f>
        <v>#NAME?</v>
      </c>
      <c r="K677" s="24" t="e">
        <f t="shared" ca="1" si="52"/>
        <v>#NAME?</v>
      </c>
      <c r="L677" s="24" t="e">
        <f t="shared" ca="1" si="53"/>
        <v>#NAME?</v>
      </c>
      <c r="M677" s="24" t="e">
        <f t="shared" ca="1" si="54"/>
        <v>#NAME?</v>
      </c>
    </row>
    <row r="678" spans="2:13" x14ac:dyDescent="0.25">
      <c r="B678" s="24">
        <f t="shared" ca="1" si="50"/>
        <v>0.12275158987695622</v>
      </c>
      <c r="C678" s="25">
        <f t="shared" ca="1" si="51"/>
        <v>38.386588217019657</v>
      </c>
      <c r="H678" s="24">
        <v>676</v>
      </c>
      <c r="I678" s="24" t="e">
        <f ca="1"/>
        <v>#NAME?</v>
      </c>
      <c r="J678" s="24" t="e">
        <f t="array" aca="1" ref="J678" ca="1">INDIRECT(ADDRESS(($F$2+1-H678)+2,9))</f>
        <v>#NAME?</v>
      </c>
      <c r="K678" s="24" t="e">
        <f t="shared" ca="1" si="52"/>
        <v>#NAME?</v>
      </c>
      <c r="L678" s="24" t="e">
        <f t="shared" ca="1" si="53"/>
        <v>#NAME?</v>
      </c>
      <c r="M678" s="24" t="e">
        <f t="shared" ca="1" si="54"/>
        <v>#NAME?</v>
      </c>
    </row>
    <row r="679" spans="2:13" x14ac:dyDescent="0.25">
      <c r="B679" s="24">
        <f t="shared" ca="1" si="50"/>
        <v>0.96076237076927617</v>
      </c>
      <c r="C679" s="25">
        <f t="shared" ca="1" si="51"/>
        <v>67.596023167046596</v>
      </c>
      <c r="H679" s="24">
        <v>677</v>
      </c>
      <c r="I679" s="24" t="e">
        <f ca="1"/>
        <v>#NAME?</v>
      </c>
      <c r="J679" s="24" t="e">
        <f t="array" aca="1" ref="J679" ca="1">INDIRECT(ADDRESS(($F$2+1-H679)+2,9))</f>
        <v>#NAME?</v>
      </c>
      <c r="K679" s="24" t="e">
        <f t="shared" ca="1" si="52"/>
        <v>#NAME?</v>
      </c>
      <c r="L679" s="24" t="e">
        <f t="shared" ca="1" si="53"/>
        <v>#NAME?</v>
      </c>
      <c r="M679" s="24" t="e">
        <f t="shared" ca="1" si="54"/>
        <v>#NAME?</v>
      </c>
    </row>
    <row r="680" spans="2:13" x14ac:dyDescent="0.25">
      <c r="B680" s="24">
        <f t="shared" ca="1" si="50"/>
        <v>0.61291664490711395</v>
      </c>
      <c r="C680" s="25">
        <f t="shared" ca="1" si="51"/>
        <v>52.86928966962369</v>
      </c>
      <c r="H680" s="24">
        <v>678</v>
      </c>
      <c r="I680" s="24" t="e">
        <f ca="1"/>
        <v>#NAME?</v>
      </c>
      <c r="J680" s="24" t="e">
        <f t="array" aca="1" ref="J680" ca="1">INDIRECT(ADDRESS(($F$2+1-H680)+2,9))</f>
        <v>#NAME?</v>
      </c>
      <c r="K680" s="24" t="e">
        <f t="shared" ca="1" si="52"/>
        <v>#NAME?</v>
      </c>
      <c r="L680" s="24" t="e">
        <f t="shared" ca="1" si="53"/>
        <v>#NAME?</v>
      </c>
      <c r="M680" s="24" t="e">
        <f t="shared" ca="1" si="54"/>
        <v>#NAME?</v>
      </c>
    </row>
    <row r="681" spans="2:13" x14ac:dyDescent="0.25">
      <c r="B681" s="24">
        <f t="shared" ca="1" si="50"/>
        <v>0.49909661756090018</v>
      </c>
      <c r="C681" s="25">
        <f t="shared" ca="1" si="51"/>
        <v>49.977355541001096</v>
      </c>
      <c r="H681" s="24">
        <v>679</v>
      </c>
      <c r="I681" s="24" t="e">
        <f ca="1"/>
        <v>#NAME?</v>
      </c>
      <c r="J681" s="24" t="e">
        <f t="array" aca="1" ref="J681" ca="1">INDIRECT(ADDRESS(($F$2+1-H681)+2,9))</f>
        <v>#NAME?</v>
      </c>
      <c r="K681" s="24" t="e">
        <f t="shared" ca="1" si="52"/>
        <v>#NAME?</v>
      </c>
      <c r="L681" s="24" t="e">
        <f t="shared" ca="1" si="53"/>
        <v>#NAME?</v>
      </c>
      <c r="M681" s="24" t="e">
        <f t="shared" ca="1" si="54"/>
        <v>#NAME?</v>
      </c>
    </row>
    <row r="682" spans="2:13" x14ac:dyDescent="0.25">
      <c r="B682" s="24">
        <f t="shared" ca="1" si="50"/>
        <v>0.22633740568776362</v>
      </c>
      <c r="C682" s="25">
        <f t="shared" ca="1" si="51"/>
        <v>42.490368136178169</v>
      </c>
      <c r="H682" s="24">
        <v>680</v>
      </c>
      <c r="I682" s="24" t="e">
        <f ca="1"/>
        <v>#NAME?</v>
      </c>
      <c r="J682" s="24" t="e">
        <f t="array" aca="1" ref="J682" ca="1">INDIRECT(ADDRESS(($F$2+1-H682)+2,9))</f>
        <v>#NAME?</v>
      </c>
      <c r="K682" s="24" t="e">
        <f t="shared" ca="1" si="52"/>
        <v>#NAME?</v>
      </c>
      <c r="L682" s="24" t="e">
        <f t="shared" ca="1" si="53"/>
        <v>#NAME?</v>
      </c>
      <c r="M682" s="24" t="e">
        <f t="shared" ca="1" si="54"/>
        <v>#NAME?</v>
      </c>
    </row>
    <row r="683" spans="2:13" x14ac:dyDescent="0.25">
      <c r="B683" s="24">
        <f t="shared" ca="1" si="50"/>
        <v>3.7450444536941352E-2</v>
      </c>
      <c r="C683" s="25">
        <f t="shared" ca="1" si="51"/>
        <v>32.189292233033129</v>
      </c>
      <c r="H683" s="24">
        <v>681</v>
      </c>
      <c r="I683" s="24" t="e">
        <f ca="1"/>
        <v>#NAME?</v>
      </c>
      <c r="J683" s="24" t="e">
        <f t="array" aca="1" ref="J683" ca="1">INDIRECT(ADDRESS(($F$2+1-H683)+2,9))</f>
        <v>#NAME?</v>
      </c>
      <c r="K683" s="24" t="e">
        <f t="shared" ca="1" si="52"/>
        <v>#NAME?</v>
      </c>
      <c r="L683" s="24" t="e">
        <f t="shared" ca="1" si="53"/>
        <v>#NAME?</v>
      </c>
      <c r="M683" s="24" t="e">
        <f t="shared" ca="1" si="54"/>
        <v>#NAME?</v>
      </c>
    </row>
    <row r="684" spans="2:13" x14ac:dyDescent="0.25">
      <c r="B684" s="24">
        <f t="shared" ca="1" si="50"/>
        <v>0.98211072793469534</v>
      </c>
      <c r="C684" s="25">
        <f t="shared" ca="1" si="51"/>
        <v>70.994353173883326</v>
      </c>
      <c r="H684" s="24">
        <v>682</v>
      </c>
      <c r="I684" s="24" t="e">
        <f ca="1"/>
        <v>#NAME?</v>
      </c>
      <c r="J684" s="24" t="e">
        <f t="array" aca="1" ref="J684" ca="1">INDIRECT(ADDRESS(($F$2+1-H684)+2,9))</f>
        <v>#NAME?</v>
      </c>
      <c r="K684" s="24" t="e">
        <f t="shared" ca="1" si="52"/>
        <v>#NAME?</v>
      </c>
      <c r="L684" s="24" t="e">
        <f t="shared" ca="1" si="53"/>
        <v>#NAME?</v>
      </c>
      <c r="M684" s="24" t="e">
        <f t="shared" ca="1" si="54"/>
        <v>#NAME?</v>
      </c>
    </row>
    <row r="685" spans="2:13" x14ac:dyDescent="0.25">
      <c r="B685" s="24">
        <f t="shared" ca="1" si="50"/>
        <v>0.73065438265703431</v>
      </c>
      <c r="C685" s="25">
        <f t="shared" ca="1" si="51"/>
        <v>56.14793299811538</v>
      </c>
      <c r="H685" s="24">
        <v>683</v>
      </c>
      <c r="I685" s="24" t="e">
        <f ca="1"/>
        <v>#NAME?</v>
      </c>
      <c r="J685" s="24" t="e">
        <f t="array" aca="1" ref="J685" ca="1">INDIRECT(ADDRESS(($F$2+1-H685)+2,9))</f>
        <v>#NAME?</v>
      </c>
      <c r="K685" s="24" t="e">
        <f t="shared" ca="1" si="52"/>
        <v>#NAME?</v>
      </c>
      <c r="L685" s="24" t="e">
        <f t="shared" ca="1" si="53"/>
        <v>#NAME?</v>
      </c>
      <c r="M685" s="24" t="e">
        <f t="shared" ca="1" si="54"/>
        <v>#NAME?</v>
      </c>
    </row>
    <row r="686" spans="2:13" x14ac:dyDescent="0.25">
      <c r="B686" s="24">
        <f t="shared" ca="1" si="50"/>
        <v>0.12976912692345244</v>
      </c>
      <c r="C686" s="25">
        <f t="shared" ca="1" si="51"/>
        <v>38.725168336816097</v>
      </c>
      <c r="H686" s="24">
        <v>684</v>
      </c>
      <c r="I686" s="24" t="e">
        <f ca="1"/>
        <v>#NAME?</v>
      </c>
      <c r="J686" s="24" t="e">
        <f t="array" aca="1" ref="J686" ca="1">INDIRECT(ADDRESS(($F$2+1-H686)+2,9))</f>
        <v>#NAME?</v>
      </c>
      <c r="K686" s="24" t="e">
        <f t="shared" ca="1" si="52"/>
        <v>#NAME?</v>
      </c>
      <c r="L686" s="24" t="e">
        <f t="shared" ca="1" si="53"/>
        <v>#NAME?</v>
      </c>
      <c r="M686" s="24" t="e">
        <f t="shared" ca="1" si="54"/>
        <v>#NAME?</v>
      </c>
    </row>
    <row r="687" spans="2:13" x14ac:dyDescent="0.25">
      <c r="B687" s="24">
        <f t="shared" ca="1" si="50"/>
        <v>0.25257197819734267</v>
      </c>
      <c r="C687" s="25">
        <f t="shared" ca="1" si="51"/>
        <v>43.335819937270941</v>
      </c>
      <c r="H687" s="24">
        <v>685</v>
      </c>
      <c r="I687" s="24" t="e">
        <f ca="1"/>
        <v>#NAME?</v>
      </c>
      <c r="J687" s="24" t="e">
        <f t="array" aca="1" ref="J687" ca="1">INDIRECT(ADDRESS(($F$2+1-H687)+2,9))</f>
        <v>#NAME?</v>
      </c>
      <c r="K687" s="24" t="e">
        <f t="shared" ca="1" si="52"/>
        <v>#NAME?</v>
      </c>
      <c r="L687" s="24" t="e">
        <f t="shared" ca="1" si="53"/>
        <v>#NAME?</v>
      </c>
      <c r="M687" s="24" t="e">
        <f t="shared" ca="1" si="54"/>
        <v>#NAME?</v>
      </c>
    </row>
    <row r="688" spans="2:13" x14ac:dyDescent="0.25">
      <c r="B688" s="24">
        <f t="shared" ca="1" si="50"/>
        <v>0.94400590386331218</v>
      </c>
      <c r="C688" s="25">
        <f t="shared" ca="1" si="51"/>
        <v>65.893198819709909</v>
      </c>
      <c r="H688" s="24">
        <v>686</v>
      </c>
      <c r="I688" s="24" t="e">
        <f ca="1"/>
        <v>#NAME?</v>
      </c>
      <c r="J688" s="24" t="e">
        <f t="array" aca="1" ref="J688" ca="1">INDIRECT(ADDRESS(($F$2+1-H688)+2,9))</f>
        <v>#NAME?</v>
      </c>
      <c r="K688" s="24" t="e">
        <f t="shared" ca="1" si="52"/>
        <v>#NAME?</v>
      </c>
      <c r="L688" s="24" t="e">
        <f t="shared" ca="1" si="53"/>
        <v>#NAME?</v>
      </c>
      <c r="M688" s="24" t="e">
        <f t="shared" ca="1" si="54"/>
        <v>#NAME?</v>
      </c>
    </row>
    <row r="689" spans="2:13" x14ac:dyDescent="0.25">
      <c r="B689" s="24">
        <f t="shared" ca="1" si="50"/>
        <v>0.86307660479378367</v>
      </c>
      <c r="C689" s="25">
        <f t="shared" ca="1" si="51"/>
        <v>60.942467098381229</v>
      </c>
      <c r="H689" s="24">
        <v>687</v>
      </c>
      <c r="I689" s="24" t="e">
        <f ca="1"/>
        <v>#NAME?</v>
      </c>
      <c r="J689" s="24" t="e">
        <f t="array" aca="1" ref="J689" ca="1">INDIRECT(ADDRESS(($F$2+1-H689)+2,9))</f>
        <v>#NAME?</v>
      </c>
      <c r="K689" s="24" t="e">
        <f t="shared" ca="1" si="52"/>
        <v>#NAME?</v>
      </c>
      <c r="L689" s="24" t="e">
        <f t="shared" ca="1" si="53"/>
        <v>#NAME?</v>
      </c>
      <c r="M689" s="24" t="e">
        <f t="shared" ca="1" si="54"/>
        <v>#NAME?</v>
      </c>
    </row>
    <row r="690" spans="2:13" x14ac:dyDescent="0.25">
      <c r="B690" s="24">
        <f t="shared" ca="1" si="50"/>
        <v>0.83042898940791954</v>
      </c>
      <c r="C690" s="25">
        <f t="shared" ca="1" si="51"/>
        <v>59.558618780865572</v>
      </c>
      <c r="H690" s="24">
        <v>688</v>
      </c>
      <c r="I690" s="24" t="e">
        <f ca="1"/>
        <v>#NAME?</v>
      </c>
      <c r="J690" s="24" t="e">
        <f t="array" aca="1" ref="J690" ca="1">INDIRECT(ADDRESS(($F$2+1-H690)+2,9))</f>
        <v>#NAME?</v>
      </c>
      <c r="K690" s="24" t="e">
        <f t="shared" ca="1" si="52"/>
        <v>#NAME?</v>
      </c>
      <c r="L690" s="24" t="e">
        <f t="shared" ca="1" si="53"/>
        <v>#NAME?</v>
      </c>
      <c r="M690" s="24" t="e">
        <f t="shared" ca="1" si="54"/>
        <v>#NAME?</v>
      </c>
    </row>
    <row r="691" spans="2:13" x14ac:dyDescent="0.25">
      <c r="B691" s="24">
        <f t="shared" ca="1" si="50"/>
        <v>0.60493859153445317</v>
      </c>
      <c r="C691" s="25">
        <f t="shared" ca="1" si="51"/>
        <v>52.661511320635775</v>
      </c>
      <c r="H691" s="24">
        <v>689</v>
      </c>
      <c r="I691" s="24" t="e">
        <f ca="1"/>
        <v>#NAME?</v>
      </c>
      <c r="J691" s="24" t="e">
        <f t="array" aca="1" ref="J691" ca="1">INDIRECT(ADDRESS(($F$2+1-H691)+2,9))</f>
        <v>#NAME?</v>
      </c>
      <c r="K691" s="24" t="e">
        <f t="shared" ca="1" si="52"/>
        <v>#NAME?</v>
      </c>
      <c r="L691" s="24" t="e">
        <f t="shared" ca="1" si="53"/>
        <v>#NAME?</v>
      </c>
      <c r="M691" s="24" t="e">
        <f t="shared" ca="1" si="54"/>
        <v>#NAME?</v>
      </c>
    </row>
    <row r="692" spans="2:13" x14ac:dyDescent="0.25">
      <c r="B692" s="24">
        <f t="shared" ca="1" si="50"/>
        <v>0.63665566307209709</v>
      </c>
      <c r="C692" s="25">
        <f t="shared" ca="1" si="51"/>
        <v>53.495337019798562</v>
      </c>
      <c r="H692" s="24">
        <v>690</v>
      </c>
      <c r="I692" s="24" t="e">
        <f ca="1"/>
        <v>#NAME?</v>
      </c>
      <c r="J692" s="24" t="e">
        <f t="array" aca="1" ref="J692" ca="1">INDIRECT(ADDRESS(($F$2+1-H692)+2,9))</f>
        <v>#NAME?</v>
      </c>
      <c r="K692" s="24" t="e">
        <f t="shared" ca="1" si="52"/>
        <v>#NAME?</v>
      </c>
      <c r="L692" s="24" t="e">
        <f t="shared" ca="1" si="53"/>
        <v>#NAME?</v>
      </c>
      <c r="M692" s="24" t="e">
        <f t="shared" ca="1" si="54"/>
        <v>#NAME?</v>
      </c>
    </row>
    <row r="693" spans="2:13" x14ac:dyDescent="0.25">
      <c r="B693" s="24">
        <f t="shared" ca="1" si="50"/>
        <v>0.87077865164719725</v>
      </c>
      <c r="C693" s="25">
        <f t="shared" ca="1" si="51"/>
        <v>61.300795718585277</v>
      </c>
      <c r="H693" s="24">
        <v>691</v>
      </c>
      <c r="I693" s="24" t="e">
        <f ca="1"/>
        <v>#NAME?</v>
      </c>
      <c r="J693" s="24" t="e">
        <f t="array" aca="1" ref="J693" ca="1">INDIRECT(ADDRESS(($F$2+1-H693)+2,9))</f>
        <v>#NAME?</v>
      </c>
      <c r="K693" s="24" t="e">
        <f t="shared" ca="1" si="52"/>
        <v>#NAME?</v>
      </c>
      <c r="L693" s="24" t="e">
        <f t="shared" ca="1" si="53"/>
        <v>#NAME?</v>
      </c>
      <c r="M693" s="24" t="e">
        <f t="shared" ca="1" si="54"/>
        <v>#NAME?</v>
      </c>
    </row>
    <row r="694" spans="2:13" x14ac:dyDescent="0.25">
      <c r="B694" s="24">
        <f t="shared" ca="1" si="50"/>
        <v>0.54460917968265266</v>
      </c>
      <c r="C694" s="25">
        <f t="shared" ca="1" si="51"/>
        <v>51.120526753392717</v>
      </c>
      <c r="H694" s="24">
        <v>692</v>
      </c>
      <c r="I694" s="24" t="e">
        <f ca="1"/>
        <v>#NAME?</v>
      </c>
      <c r="J694" s="24" t="e">
        <f t="array" aca="1" ref="J694" ca="1">INDIRECT(ADDRESS(($F$2+1-H694)+2,9))</f>
        <v>#NAME?</v>
      </c>
      <c r="K694" s="24" t="e">
        <f t="shared" ca="1" si="52"/>
        <v>#NAME?</v>
      </c>
      <c r="L694" s="24" t="e">
        <f t="shared" ca="1" si="53"/>
        <v>#NAME?</v>
      </c>
      <c r="M694" s="24" t="e">
        <f t="shared" ca="1" si="54"/>
        <v>#NAME?</v>
      </c>
    </row>
    <row r="695" spans="2:13" x14ac:dyDescent="0.25">
      <c r="B695" s="24">
        <f t="shared" ca="1" si="50"/>
        <v>0.60787603346906249</v>
      </c>
      <c r="C695" s="25">
        <f t="shared" ca="1" si="51"/>
        <v>52.737874963678479</v>
      </c>
      <c r="H695" s="24">
        <v>693</v>
      </c>
      <c r="I695" s="24" t="e">
        <f ca="1"/>
        <v>#NAME?</v>
      </c>
      <c r="J695" s="24" t="e">
        <f t="array" aca="1" ref="J695" ca="1">INDIRECT(ADDRESS(($F$2+1-H695)+2,9))</f>
        <v>#NAME?</v>
      </c>
      <c r="K695" s="24" t="e">
        <f t="shared" ca="1" si="52"/>
        <v>#NAME?</v>
      </c>
      <c r="L695" s="24" t="e">
        <f t="shared" ca="1" si="53"/>
        <v>#NAME?</v>
      </c>
      <c r="M695" s="24" t="e">
        <f t="shared" ca="1" si="54"/>
        <v>#NAME?</v>
      </c>
    </row>
    <row r="696" spans="2:13" x14ac:dyDescent="0.25">
      <c r="B696" s="24">
        <f t="shared" ca="1" si="50"/>
        <v>0.74530808678987592</v>
      </c>
      <c r="C696" s="25">
        <f t="shared" ca="1" si="51"/>
        <v>56.597974399301215</v>
      </c>
      <c r="H696" s="24">
        <v>694</v>
      </c>
      <c r="I696" s="24" t="e">
        <f ca="1"/>
        <v>#NAME?</v>
      </c>
      <c r="J696" s="24" t="e">
        <f t="array" aca="1" ref="J696" ca="1">INDIRECT(ADDRESS(($F$2+1-H696)+2,9))</f>
        <v>#NAME?</v>
      </c>
      <c r="K696" s="24" t="e">
        <f t="shared" ca="1" si="52"/>
        <v>#NAME?</v>
      </c>
      <c r="L696" s="24" t="e">
        <f t="shared" ca="1" si="53"/>
        <v>#NAME?</v>
      </c>
      <c r="M696" s="24" t="e">
        <f t="shared" ca="1" si="54"/>
        <v>#NAME?</v>
      </c>
    </row>
    <row r="697" spans="2:13" x14ac:dyDescent="0.25">
      <c r="B697" s="24">
        <f t="shared" ca="1" si="50"/>
        <v>0.23975319338504786</v>
      </c>
      <c r="C697" s="25">
        <f t="shared" ca="1" si="51"/>
        <v>42.929033002910295</v>
      </c>
      <c r="H697" s="24">
        <v>695</v>
      </c>
      <c r="I697" s="24" t="e">
        <f ca="1"/>
        <v>#NAME?</v>
      </c>
      <c r="J697" s="24" t="e">
        <f t="array" aca="1" ref="J697" ca="1">INDIRECT(ADDRESS(($F$2+1-H697)+2,9))</f>
        <v>#NAME?</v>
      </c>
      <c r="K697" s="24" t="e">
        <f t="shared" ca="1" si="52"/>
        <v>#NAME?</v>
      </c>
      <c r="L697" s="24" t="e">
        <f t="shared" ca="1" si="53"/>
        <v>#NAME?</v>
      </c>
      <c r="M697" s="24" t="e">
        <f t="shared" ca="1" si="54"/>
        <v>#NAME?</v>
      </c>
    </row>
    <row r="698" spans="2:13" x14ac:dyDescent="0.25">
      <c r="B698" s="24">
        <f t="shared" ca="1" si="50"/>
        <v>0.22917260149078122</v>
      </c>
      <c r="C698" s="25">
        <f t="shared" ca="1" si="51"/>
        <v>42.584255408556672</v>
      </c>
      <c r="H698" s="24">
        <v>696</v>
      </c>
      <c r="I698" s="24" t="e">
        <f ca="1"/>
        <v>#NAME?</v>
      </c>
      <c r="J698" s="24" t="e">
        <f t="array" aca="1" ref="J698" ca="1">INDIRECT(ADDRESS(($F$2+1-H698)+2,9))</f>
        <v>#NAME?</v>
      </c>
      <c r="K698" s="24" t="e">
        <f t="shared" ca="1" si="52"/>
        <v>#NAME?</v>
      </c>
      <c r="L698" s="24" t="e">
        <f t="shared" ca="1" si="53"/>
        <v>#NAME?</v>
      </c>
      <c r="M698" s="24" t="e">
        <f t="shared" ca="1" si="54"/>
        <v>#NAME?</v>
      </c>
    </row>
    <row r="699" spans="2:13" x14ac:dyDescent="0.25">
      <c r="B699" s="24">
        <f t="shared" ca="1" si="50"/>
        <v>0.25263748326404278</v>
      </c>
      <c r="C699" s="25">
        <f t="shared" ca="1" si="51"/>
        <v>43.337870027929725</v>
      </c>
      <c r="H699" s="24">
        <v>697</v>
      </c>
      <c r="I699" s="24" t="e">
        <f ca="1"/>
        <v>#NAME?</v>
      </c>
      <c r="J699" s="24" t="e">
        <f t="array" aca="1" ref="J699" ca="1">INDIRECT(ADDRESS(($F$2+1-H699)+2,9))</f>
        <v>#NAME?</v>
      </c>
      <c r="K699" s="24" t="e">
        <f t="shared" ca="1" si="52"/>
        <v>#NAME?</v>
      </c>
      <c r="L699" s="24" t="e">
        <f t="shared" ca="1" si="53"/>
        <v>#NAME?</v>
      </c>
      <c r="M699" s="24" t="e">
        <f t="shared" ca="1" si="54"/>
        <v>#NAME?</v>
      </c>
    </row>
    <row r="700" spans="2:13" x14ac:dyDescent="0.25">
      <c r="B700" s="24">
        <f t="shared" ca="1" si="50"/>
        <v>0.55609908877119807</v>
      </c>
      <c r="C700" s="25">
        <f t="shared" ca="1" si="51"/>
        <v>51.410862290479642</v>
      </c>
      <c r="H700" s="24">
        <v>698</v>
      </c>
      <c r="I700" s="24" t="e">
        <f ca="1"/>
        <v>#NAME?</v>
      </c>
      <c r="J700" s="24" t="e">
        <f t="array" aca="1" ref="J700" ca="1">INDIRECT(ADDRESS(($F$2+1-H700)+2,9))</f>
        <v>#NAME?</v>
      </c>
      <c r="K700" s="24" t="e">
        <f t="shared" ca="1" si="52"/>
        <v>#NAME?</v>
      </c>
      <c r="L700" s="24" t="e">
        <f t="shared" ca="1" si="53"/>
        <v>#NAME?</v>
      </c>
      <c r="M700" s="24" t="e">
        <f t="shared" ca="1" si="54"/>
        <v>#NAME?</v>
      </c>
    </row>
    <row r="701" spans="2:13" x14ac:dyDescent="0.25">
      <c r="B701" s="24">
        <f t="shared" ca="1" si="50"/>
        <v>0.49820980185865393</v>
      </c>
      <c r="C701" s="25">
        <f t="shared" ca="1" si="51"/>
        <v>49.955126236617119</v>
      </c>
      <c r="H701" s="24">
        <v>699</v>
      </c>
      <c r="I701" s="24" t="e">
        <f ca="1"/>
        <v>#NAME?</v>
      </c>
      <c r="J701" s="24" t="e">
        <f t="array" aca="1" ref="J701" ca="1">INDIRECT(ADDRESS(($F$2+1-H701)+2,9))</f>
        <v>#NAME?</v>
      </c>
      <c r="K701" s="24" t="e">
        <f t="shared" ca="1" si="52"/>
        <v>#NAME?</v>
      </c>
      <c r="L701" s="24" t="e">
        <f t="shared" ca="1" si="53"/>
        <v>#NAME?</v>
      </c>
      <c r="M701" s="24" t="e">
        <f t="shared" ca="1" si="54"/>
        <v>#NAME?</v>
      </c>
    </row>
    <row r="702" spans="2:13" x14ac:dyDescent="0.25">
      <c r="B702" s="24">
        <f t="shared" ca="1" si="50"/>
        <v>0.35426255357587477</v>
      </c>
      <c r="C702" s="25">
        <f t="shared" ca="1" si="51"/>
        <v>46.261623509794056</v>
      </c>
      <c r="H702" s="24">
        <v>700</v>
      </c>
      <c r="I702" s="24" t="e">
        <f ca="1"/>
        <v>#NAME?</v>
      </c>
      <c r="J702" s="24" t="e">
        <f t="array" aca="1" ref="J702" ca="1">INDIRECT(ADDRESS(($F$2+1-H702)+2,9))</f>
        <v>#NAME?</v>
      </c>
      <c r="K702" s="24" t="e">
        <f t="shared" ca="1" si="52"/>
        <v>#NAME?</v>
      </c>
      <c r="L702" s="24" t="e">
        <f t="shared" ca="1" si="53"/>
        <v>#NAME?</v>
      </c>
      <c r="M702" s="24" t="e">
        <f t="shared" ca="1" si="54"/>
        <v>#NAME?</v>
      </c>
    </row>
    <row r="703" spans="2:13" x14ac:dyDescent="0.25">
      <c r="B703" s="24">
        <f t="shared" ca="1" si="50"/>
        <v>0.25492355239940856</v>
      </c>
      <c r="C703" s="25">
        <f t="shared" ca="1" si="51"/>
        <v>43.409242155211494</v>
      </c>
      <c r="H703" s="24">
        <v>701</v>
      </c>
      <c r="I703" s="24" t="e">
        <f ca="1"/>
        <v>#NAME?</v>
      </c>
      <c r="J703" s="24" t="e">
        <f t="array" aca="1" ref="J703" ca="1">INDIRECT(ADDRESS(($F$2+1-H703)+2,9))</f>
        <v>#NAME?</v>
      </c>
      <c r="K703" s="24" t="e">
        <f t="shared" ca="1" si="52"/>
        <v>#NAME?</v>
      </c>
      <c r="L703" s="24" t="e">
        <f t="shared" ca="1" si="53"/>
        <v>#NAME?</v>
      </c>
      <c r="M703" s="24" t="e">
        <f t="shared" ca="1" si="54"/>
        <v>#NAME?</v>
      </c>
    </row>
    <row r="704" spans="2:13" x14ac:dyDescent="0.25">
      <c r="B704" s="24">
        <f t="shared" ca="1" si="50"/>
        <v>0.1487036144543985</v>
      </c>
      <c r="C704" s="25">
        <f t="shared" ca="1" si="51"/>
        <v>39.579904016508905</v>
      </c>
      <c r="H704" s="24">
        <v>702</v>
      </c>
      <c r="I704" s="24" t="e">
        <f ca="1"/>
        <v>#NAME?</v>
      </c>
      <c r="J704" s="24" t="e">
        <f t="array" aca="1" ref="J704" ca="1">INDIRECT(ADDRESS(($F$2+1-H704)+2,9))</f>
        <v>#NAME?</v>
      </c>
      <c r="K704" s="24" t="e">
        <f t="shared" ca="1" si="52"/>
        <v>#NAME?</v>
      </c>
      <c r="L704" s="24" t="e">
        <f t="shared" ca="1" si="53"/>
        <v>#NAME?</v>
      </c>
      <c r="M704" s="24" t="e">
        <f t="shared" ca="1" si="54"/>
        <v>#NAME?</v>
      </c>
    </row>
    <row r="705" spans="2:13" x14ac:dyDescent="0.25">
      <c r="B705" s="24">
        <f t="shared" ca="1" si="50"/>
        <v>0.78412537999607079</v>
      </c>
      <c r="C705" s="25">
        <f t="shared" ca="1" si="51"/>
        <v>57.862018541575488</v>
      </c>
      <c r="H705" s="24">
        <v>703</v>
      </c>
      <c r="I705" s="24" t="e">
        <f ca="1"/>
        <v>#NAME?</v>
      </c>
      <c r="J705" s="24" t="e">
        <f t="array" aca="1" ref="J705" ca="1">INDIRECT(ADDRESS(($F$2+1-H705)+2,9))</f>
        <v>#NAME?</v>
      </c>
      <c r="K705" s="24" t="e">
        <f t="shared" ca="1" si="52"/>
        <v>#NAME?</v>
      </c>
      <c r="L705" s="24" t="e">
        <f t="shared" ca="1" si="53"/>
        <v>#NAME?</v>
      </c>
      <c r="M705" s="24" t="e">
        <f t="shared" ca="1" si="54"/>
        <v>#NAME?</v>
      </c>
    </row>
    <row r="706" spans="2:13" x14ac:dyDescent="0.25">
      <c r="B706" s="24">
        <f t="shared" ca="1" si="50"/>
        <v>0.26261222431448761</v>
      </c>
      <c r="C706" s="25">
        <f t="shared" ca="1" si="51"/>
        <v>43.64687233065699</v>
      </c>
      <c r="H706" s="24">
        <v>704</v>
      </c>
      <c r="I706" s="24" t="e">
        <f ca="1"/>
        <v>#NAME?</v>
      </c>
      <c r="J706" s="24" t="e">
        <f t="array" aca="1" ref="J706" ca="1">INDIRECT(ADDRESS(($F$2+1-H706)+2,9))</f>
        <v>#NAME?</v>
      </c>
      <c r="K706" s="24" t="e">
        <f t="shared" ca="1" si="52"/>
        <v>#NAME?</v>
      </c>
      <c r="L706" s="24" t="e">
        <f t="shared" ca="1" si="53"/>
        <v>#NAME?</v>
      </c>
      <c r="M706" s="24" t="e">
        <f t="shared" ca="1" si="54"/>
        <v>#NAME?</v>
      </c>
    </row>
    <row r="707" spans="2:13" x14ac:dyDescent="0.25">
      <c r="B707" s="24">
        <f t="shared" ca="1" si="50"/>
        <v>0.92066815599262186</v>
      </c>
      <c r="C707" s="25">
        <f t="shared" ca="1" si="51"/>
        <v>64.095801623285837</v>
      </c>
      <c r="H707" s="24">
        <v>705</v>
      </c>
      <c r="I707" s="24" t="e">
        <f ca="1"/>
        <v>#NAME?</v>
      </c>
      <c r="J707" s="24" t="e">
        <f t="array" aca="1" ref="J707" ca="1">INDIRECT(ADDRESS(($F$2+1-H707)+2,9))</f>
        <v>#NAME?</v>
      </c>
      <c r="K707" s="24" t="e">
        <f t="shared" ca="1" si="52"/>
        <v>#NAME?</v>
      </c>
      <c r="L707" s="24" t="e">
        <f t="shared" ca="1" si="53"/>
        <v>#NAME?</v>
      </c>
      <c r="M707" s="24" t="e">
        <f t="shared" ca="1" si="54"/>
        <v>#NAME?</v>
      </c>
    </row>
    <row r="708" spans="2:13" x14ac:dyDescent="0.25">
      <c r="B708" s="24">
        <f t="shared" ref="B708:B771" ca="1" si="55">RAND()</f>
        <v>0.93539487944939459</v>
      </c>
      <c r="C708" s="25">
        <f t="shared" ref="C708:C771" ca="1" si="56">_xlfn.NORM.INV(B708,50,10)</f>
        <v>65.172235948045881</v>
      </c>
      <c r="H708" s="24">
        <v>706</v>
      </c>
      <c r="I708" s="24" t="e">
        <f ca="1"/>
        <v>#NAME?</v>
      </c>
      <c r="J708" s="24" t="e">
        <f t="array" aca="1" ref="J708" ca="1">INDIRECT(ADDRESS(($F$2+1-H708)+2,9))</f>
        <v>#NAME?</v>
      </c>
      <c r="K708" s="24" t="e">
        <f t="shared" ref="K708:K771" ca="1" si="57">_xlfn.NORM.DIST(I708,$F$5,$F$6,TRUE)</f>
        <v>#NAME?</v>
      </c>
      <c r="L708" s="24" t="e">
        <f t="shared" ref="L708:L771" ca="1" si="58">_xlfn.NORM.DIST(J708,$F$5,$F$6,TRUE)</f>
        <v>#NAME?</v>
      </c>
      <c r="M708" s="24" t="e">
        <f t="shared" ca="1" si="54"/>
        <v>#NAME?</v>
      </c>
    </row>
    <row r="709" spans="2:13" x14ac:dyDescent="0.25">
      <c r="B709" s="24">
        <f t="shared" ca="1" si="55"/>
        <v>0.62746186905423529</v>
      </c>
      <c r="C709" s="25">
        <f t="shared" ca="1" si="56"/>
        <v>53.251384866120354</v>
      </c>
      <c r="H709" s="24">
        <v>707</v>
      </c>
      <c r="I709" s="24" t="e">
        <f ca="1"/>
        <v>#NAME?</v>
      </c>
      <c r="J709" s="24" t="e">
        <f t="array" aca="1" ref="J709" ca="1">INDIRECT(ADDRESS(($F$2+1-H709)+2,9))</f>
        <v>#NAME?</v>
      </c>
      <c r="K709" s="24" t="e">
        <f t="shared" ca="1" si="57"/>
        <v>#NAME?</v>
      </c>
      <c r="L709" s="24" t="e">
        <f t="shared" ca="1" si="58"/>
        <v>#NAME?</v>
      </c>
      <c r="M709" s="24" t="e">
        <f t="shared" ref="M709:M772" ca="1" si="59">((2*H709-1)/$F$2)*(LN(K709)+LN(1-L709))</f>
        <v>#NAME?</v>
      </c>
    </row>
    <row r="710" spans="2:13" x14ac:dyDescent="0.25">
      <c r="B710" s="24">
        <f t="shared" ca="1" si="55"/>
        <v>0.43910441361347474</v>
      </c>
      <c r="C710" s="25">
        <f t="shared" ca="1" si="56"/>
        <v>48.467597622264883</v>
      </c>
      <c r="H710" s="24">
        <v>708</v>
      </c>
      <c r="I710" s="24" t="e">
        <f ca="1"/>
        <v>#NAME?</v>
      </c>
      <c r="J710" s="24" t="e">
        <f t="array" aca="1" ref="J710" ca="1">INDIRECT(ADDRESS(($F$2+1-H710)+2,9))</f>
        <v>#NAME?</v>
      </c>
      <c r="K710" s="24" t="e">
        <f t="shared" ca="1" si="57"/>
        <v>#NAME?</v>
      </c>
      <c r="L710" s="24" t="e">
        <f t="shared" ca="1" si="58"/>
        <v>#NAME?</v>
      </c>
      <c r="M710" s="24" t="e">
        <f t="shared" ca="1" si="59"/>
        <v>#NAME?</v>
      </c>
    </row>
    <row r="711" spans="2:13" x14ac:dyDescent="0.25">
      <c r="B711" s="24">
        <f t="shared" ca="1" si="55"/>
        <v>0.94324964023947611</v>
      </c>
      <c r="C711" s="25">
        <f t="shared" ca="1" si="56"/>
        <v>65.826523720235571</v>
      </c>
      <c r="H711" s="24">
        <v>709</v>
      </c>
      <c r="I711" s="24" t="e">
        <f ca="1"/>
        <v>#NAME?</v>
      </c>
      <c r="J711" s="24" t="e">
        <f t="array" aca="1" ref="J711" ca="1">INDIRECT(ADDRESS(($F$2+1-H711)+2,9))</f>
        <v>#NAME?</v>
      </c>
      <c r="K711" s="24" t="e">
        <f t="shared" ca="1" si="57"/>
        <v>#NAME?</v>
      </c>
      <c r="L711" s="24" t="e">
        <f t="shared" ca="1" si="58"/>
        <v>#NAME?</v>
      </c>
      <c r="M711" s="24" t="e">
        <f t="shared" ca="1" si="59"/>
        <v>#NAME?</v>
      </c>
    </row>
    <row r="712" spans="2:13" x14ac:dyDescent="0.25">
      <c r="B712" s="24">
        <f t="shared" ca="1" si="55"/>
        <v>0.5822548132875337</v>
      </c>
      <c r="C712" s="25">
        <f t="shared" ca="1" si="56"/>
        <v>52.076652233537416</v>
      </c>
      <c r="H712" s="24">
        <v>710</v>
      </c>
      <c r="I712" s="24" t="e">
        <f ca="1"/>
        <v>#NAME?</v>
      </c>
      <c r="J712" s="24" t="e">
        <f t="array" aca="1" ref="J712" ca="1">INDIRECT(ADDRESS(($F$2+1-H712)+2,9))</f>
        <v>#NAME?</v>
      </c>
      <c r="K712" s="24" t="e">
        <f t="shared" ca="1" si="57"/>
        <v>#NAME?</v>
      </c>
      <c r="L712" s="24" t="e">
        <f t="shared" ca="1" si="58"/>
        <v>#NAME?</v>
      </c>
      <c r="M712" s="24" t="e">
        <f t="shared" ca="1" si="59"/>
        <v>#NAME?</v>
      </c>
    </row>
    <row r="713" spans="2:13" x14ac:dyDescent="0.25">
      <c r="B713" s="24">
        <f t="shared" ca="1" si="55"/>
        <v>0.36780197645270196</v>
      </c>
      <c r="C713" s="25">
        <f t="shared" ca="1" si="56"/>
        <v>46.623194757157471</v>
      </c>
      <c r="H713" s="24">
        <v>711</v>
      </c>
      <c r="I713" s="24" t="e">
        <f ca="1"/>
        <v>#NAME?</v>
      </c>
      <c r="J713" s="24" t="e">
        <f t="array" aca="1" ref="J713" ca="1">INDIRECT(ADDRESS(($F$2+1-H713)+2,9))</f>
        <v>#NAME?</v>
      </c>
      <c r="K713" s="24" t="e">
        <f t="shared" ca="1" si="57"/>
        <v>#NAME?</v>
      </c>
      <c r="L713" s="24" t="e">
        <f t="shared" ca="1" si="58"/>
        <v>#NAME?</v>
      </c>
      <c r="M713" s="24" t="e">
        <f t="shared" ca="1" si="59"/>
        <v>#NAME?</v>
      </c>
    </row>
    <row r="714" spans="2:13" x14ac:dyDescent="0.25">
      <c r="B714" s="24">
        <f t="shared" ca="1" si="55"/>
        <v>0.57724147280964588</v>
      </c>
      <c r="C714" s="25">
        <f t="shared" ca="1" si="56"/>
        <v>51.948414721070797</v>
      </c>
      <c r="H714" s="24">
        <v>712</v>
      </c>
      <c r="I714" s="24" t="e">
        <f ca="1"/>
        <v>#NAME?</v>
      </c>
      <c r="J714" s="24" t="e">
        <f t="array" aca="1" ref="J714" ca="1">INDIRECT(ADDRESS(($F$2+1-H714)+2,9))</f>
        <v>#NAME?</v>
      </c>
      <c r="K714" s="24" t="e">
        <f t="shared" ca="1" si="57"/>
        <v>#NAME?</v>
      </c>
      <c r="L714" s="24" t="e">
        <f t="shared" ca="1" si="58"/>
        <v>#NAME?</v>
      </c>
      <c r="M714" s="24" t="e">
        <f t="shared" ca="1" si="59"/>
        <v>#NAME?</v>
      </c>
    </row>
    <row r="715" spans="2:13" x14ac:dyDescent="0.25">
      <c r="B715" s="24">
        <f t="shared" ca="1" si="55"/>
        <v>6.4302510247077005E-2</v>
      </c>
      <c r="C715" s="25">
        <f t="shared" ca="1" si="56"/>
        <v>34.803740834579109</v>
      </c>
      <c r="H715" s="24">
        <v>713</v>
      </c>
      <c r="I715" s="24" t="e">
        <f ca="1"/>
        <v>#NAME?</v>
      </c>
      <c r="J715" s="24" t="e">
        <f t="array" aca="1" ref="J715" ca="1">INDIRECT(ADDRESS(($F$2+1-H715)+2,9))</f>
        <v>#NAME?</v>
      </c>
      <c r="K715" s="24" t="e">
        <f t="shared" ca="1" si="57"/>
        <v>#NAME?</v>
      </c>
      <c r="L715" s="24" t="e">
        <f t="shared" ca="1" si="58"/>
        <v>#NAME?</v>
      </c>
      <c r="M715" s="24" t="e">
        <f t="shared" ca="1" si="59"/>
        <v>#NAME?</v>
      </c>
    </row>
    <row r="716" spans="2:13" x14ac:dyDescent="0.25">
      <c r="B716" s="24">
        <f t="shared" ca="1" si="55"/>
        <v>0.37133727148070506</v>
      </c>
      <c r="C716" s="25">
        <f t="shared" ca="1" si="56"/>
        <v>46.716863744619957</v>
      </c>
      <c r="H716" s="24">
        <v>714</v>
      </c>
      <c r="I716" s="24" t="e">
        <f ca="1"/>
        <v>#NAME?</v>
      </c>
      <c r="J716" s="24" t="e">
        <f t="array" aca="1" ref="J716" ca="1">INDIRECT(ADDRESS(($F$2+1-H716)+2,9))</f>
        <v>#NAME?</v>
      </c>
      <c r="K716" s="24" t="e">
        <f t="shared" ca="1" si="57"/>
        <v>#NAME?</v>
      </c>
      <c r="L716" s="24" t="e">
        <f t="shared" ca="1" si="58"/>
        <v>#NAME?</v>
      </c>
      <c r="M716" s="24" t="e">
        <f t="shared" ca="1" si="59"/>
        <v>#NAME?</v>
      </c>
    </row>
    <row r="717" spans="2:13" x14ac:dyDescent="0.25">
      <c r="B717" s="24">
        <f t="shared" ca="1" si="55"/>
        <v>0.42960889394970891</v>
      </c>
      <c r="C717" s="25">
        <f t="shared" ca="1" si="56"/>
        <v>48.226300225172587</v>
      </c>
      <c r="H717" s="24">
        <v>715</v>
      </c>
      <c r="I717" s="24" t="e">
        <f ca="1"/>
        <v>#NAME?</v>
      </c>
      <c r="J717" s="24" t="e">
        <f t="array" aca="1" ref="J717" ca="1">INDIRECT(ADDRESS(($F$2+1-H717)+2,9))</f>
        <v>#NAME?</v>
      </c>
      <c r="K717" s="24" t="e">
        <f t="shared" ca="1" si="57"/>
        <v>#NAME?</v>
      </c>
      <c r="L717" s="24" t="e">
        <f t="shared" ca="1" si="58"/>
        <v>#NAME?</v>
      </c>
      <c r="M717" s="24" t="e">
        <f t="shared" ca="1" si="59"/>
        <v>#NAME?</v>
      </c>
    </row>
    <row r="718" spans="2:13" x14ac:dyDescent="0.25">
      <c r="B718" s="24">
        <f t="shared" ca="1" si="55"/>
        <v>0.21346388122592352</v>
      </c>
      <c r="C718" s="25">
        <f t="shared" ca="1" si="56"/>
        <v>42.055401305209891</v>
      </c>
      <c r="H718" s="24">
        <v>716</v>
      </c>
      <c r="I718" s="24" t="e">
        <f ca="1"/>
        <v>#NAME?</v>
      </c>
      <c r="J718" s="24" t="e">
        <f t="array" aca="1" ref="J718" ca="1">INDIRECT(ADDRESS(($F$2+1-H718)+2,9))</f>
        <v>#NAME?</v>
      </c>
      <c r="K718" s="24" t="e">
        <f t="shared" ca="1" si="57"/>
        <v>#NAME?</v>
      </c>
      <c r="L718" s="24" t="e">
        <f t="shared" ca="1" si="58"/>
        <v>#NAME?</v>
      </c>
      <c r="M718" s="24" t="e">
        <f t="shared" ca="1" si="59"/>
        <v>#NAME?</v>
      </c>
    </row>
    <row r="719" spans="2:13" x14ac:dyDescent="0.25">
      <c r="B719" s="24">
        <f t="shared" ca="1" si="55"/>
        <v>0.8426207012839646</v>
      </c>
      <c r="C719" s="25">
        <f t="shared" ca="1" si="56"/>
        <v>60.052871570751435</v>
      </c>
      <c r="H719" s="24">
        <v>717</v>
      </c>
      <c r="I719" s="24" t="e">
        <f ca="1"/>
        <v>#NAME?</v>
      </c>
      <c r="J719" s="24" t="e">
        <f t="array" aca="1" ref="J719" ca="1">INDIRECT(ADDRESS(($F$2+1-H719)+2,9))</f>
        <v>#NAME?</v>
      </c>
      <c r="K719" s="24" t="e">
        <f t="shared" ca="1" si="57"/>
        <v>#NAME?</v>
      </c>
      <c r="L719" s="24" t="e">
        <f t="shared" ca="1" si="58"/>
        <v>#NAME?</v>
      </c>
      <c r="M719" s="24" t="e">
        <f t="shared" ca="1" si="59"/>
        <v>#NAME?</v>
      </c>
    </row>
    <row r="720" spans="2:13" x14ac:dyDescent="0.25">
      <c r="B720" s="24">
        <f t="shared" ca="1" si="55"/>
        <v>0.76366757840869015</v>
      </c>
      <c r="C720" s="25">
        <f t="shared" ca="1" si="56"/>
        <v>57.181499356604604</v>
      </c>
      <c r="H720" s="24">
        <v>718</v>
      </c>
      <c r="I720" s="24" t="e">
        <f ca="1"/>
        <v>#NAME?</v>
      </c>
      <c r="J720" s="24" t="e">
        <f t="array" aca="1" ref="J720" ca="1">INDIRECT(ADDRESS(($F$2+1-H720)+2,9))</f>
        <v>#NAME?</v>
      </c>
      <c r="K720" s="24" t="e">
        <f t="shared" ca="1" si="57"/>
        <v>#NAME?</v>
      </c>
      <c r="L720" s="24" t="e">
        <f t="shared" ca="1" si="58"/>
        <v>#NAME?</v>
      </c>
      <c r="M720" s="24" t="e">
        <f t="shared" ca="1" si="59"/>
        <v>#NAME?</v>
      </c>
    </row>
    <row r="721" spans="2:13" x14ac:dyDescent="0.25">
      <c r="B721" s="24">
        <f t="shared" ca="1" si="55"/>
        <v>0.52897955621556625</v>
      </c>
      <c r="C721" s="25">
        <f t="shared" ca="1" si="56"/>
        <v>50.727049774919969</v>
      </c>
      <c r="H721" s="24">
        <v>719</v>
      </c>
      <c r="I721" s="24" t="e">
        <f ca="1"/>
        <v>#NAME?</v>
      </c>
      <c r="J721" s="24" t="e">
        <f t="array" aca="1" ref="J721" ca="1">INDIRECT(ADDRESS(($F$2+1-H721)+2,9))</f>
        <v>#NAME?</v>
      </c>
      <c r="K721" s="24" t="e">
        <f t="shared" ca="1" si="57"/>
        <v>#NAME?</v>
      </c>
      <c r="L721" s="24" t="e">
        <f t="shared" ca="1" si="58"/>
        <v>#NAME?</v>
      </c>
      <c r="M721" s="24" t="e">
        <f t="shared" ca="1" si="59"/>
        <v>#NAME?</v>
      </c>
    </row>
    <row r="722" spans="2:13" x14ac:dyDescent="0.25">
      <c r="B722" s="24">
        <f t="shared" ca="1" si="55"/>
        <v>0.40557172459634661</v>
      </c>
      <c r="C722" s="25">
        <f t="shared" ca="1" si="56"/>
        <v>47.610488332562674</v>
      </c>
      <c r="H722" s="24">
        <v>720</v>
      </c>
      <c r="I722" s="24" t="e">
        <f ca="1"/>
        <v>#NAME?</v>
      </c>
      <c r="J722" s="24" t="e">
        <f t="array" aca="1" ref="J722" ca="1">INDIRECT(ADDRESS(($F$2+1-H722)+2,9))</f>
        <v>#NAME?</v>
      </c>
      <c r="K722" s="24" t="e">
        <f t="shared" ca="1" si="57"/>
        <v>#NAME?</v>
      </c>
      <c r="L722" s="24" t="e">
        <f t="shared" ca="1" si="58"/>
        <v>#NAME?</v>
      </c>
      <c r="M722" s="24" t="e">
        <f t="shared" ca="1" si="59"/>
        <v>#NAME?</v>
      </c>
    </row>
    <row r="723" spans="2:13" x14ac:dyDescent="0.25">
      <c r="B723" s="24">
        <f t="shared" ca="1" si="55"/>
        <v>0.75698982464300535</v>
      </c>
      <c r="C723" s="25">
        <f t="shared" ca="1" si="56"/>
        <v>56.96652405982821</v>
      </c>
      <c r="H723" s="24">
        <v>721</v>
      </c>
      <c r="I723" s="24" t="e">
        <f ca="1"/>
        <v>#NAME?</v>
      </c>
      <c r="J723" s="24" t="e">
        <f t="array" aca="1" ref="J723" ca="1">INDIRECT(ADDRESS(($F$2+1-H723)+2,9))</f>
        <v>#NAME?</v>
      </c>
      <c r="K723" s="24" t="e">
        <f t="shared" ca="1" si="57"/>
        <v>#NAME?</v>
      </c>
      <c r="L723" s="24" t="e">
        <f t="shared" ca="1" si="58"/>
        <v>#NAME?</v>
      </c>
      <c r="M723" s="24" t="e">
        <f t="shared" ca="1" si="59"/>
        <v>#NAME?</v>
      </c>
    </row>
    <row r="724" spans="2:13" x14ac:dyDescent="0.25">
      <c r="B724" s="24">
        <f t="shared" ca="1" si="55"/>
        <v>0.76920678431898315</v>
      </c>
      <c r="C724" s="25">
        <f t="shared" ca="1" si="56"/>
        <v>57.362370778059201</v>
      </c>
      <c r="H724" s="24">
        <v>722</v>
      </c>
      <c r="I724" s="24" t="e">
        <f ca="1"/>
        <v>#NAME?</v>
      </c>
      <c r="J724" s="24" t="e">
        <f t="array" aca="1" ref="J724" ca="1">INDIRECT(ADDRESS(($F$2+1-H724)+2,9))</f>
        <v>#NAME?</v>
      </c>
      <c r="K724" s="24" t="e">
        <f t="shared" ca="1" si="57"/>
        <v>#NAME?</v>
      </c>
      <c r="L724" s="24" t="e">
        <f t="shared" ca="1" si="58"/>
        <v>#NAME?</v>
      </c>
      <c r="M724" s="24" t="e">
        <f t="shared" ca="1" si="59"/>
        <v>#NAME?</v>
      </c>
    </row>
    <row r="725" spans="2:13" x14ac:dyDescent="0.25">
      <c r="B725" s="24">
        <f t="shared" ca="1" si="55"/>
        <v>0.1973567575087124</v>
      </c>
      <c r="C725" s="25">
        <f t="shared" ca="1" si="56"/>
        <v>41.488994771442414</v>
      </c>
      <c r="H725" s="24">
        <v>723</v>
      </c>
      <c r="I725" s="24" t="e">
        <f ca="1"/>
        <v>#NAME?</v>
      </c>
      <c r="J725" s="24" t="e">
        <f t="array" aca="1" ref="J725" ca="1">INDIRECT(ADDRESS(($F$2+1-H725)+2,9))</f>
        <v>#NAME?</v>
      </c>
      <c r="K725" s="24" t="e">
        <f t="shared" ca="1" si="57"/>
        <v>#NAME?</v>
      </c>
      <c r="L725" s="24" t="e">
        <f t="shared" ca="1" si="58"/>
        <v>#NAME?</v>
      </c>
      <c r="M725" s="24" t="e">
        <f t="shared" ca="1" si="59"/>
        <v>#NAME?</v>
      </c>
    </row>
    <row r="726" spans="2:13" x14ac:dyDescent="0.25">
      <c r="B726" s="24">
        <f t="shared" ca="1" si="55"/>
        <v>0.16743158025311233</v>
      </c>
      <c r="C726" s="25">
        <f t="shared" ca="1" si="56"/>
        <v>40.356353936469972</v>
      </c>
      <c r="H726" s="24">
        <v>724</v>
      </c>
      <c r="I726" s="24" t="e">
        <f ca="1"/>
        <v>#NAME?</v>
      </c>
      <c r="J726" s="24" t="e">
        <f t="array" aca="1" ref="J726" ca="1">INDIRECT(ADDRESS(($F$2+1-H726)+2,9))</f>
        <v>#NAME?</v>
      </c>
      <c r="K726" s="24" t="e">
        <f t="shared" ca="1" si="57"/>
        <v>#NAME?</v>
      </c>
      <c r="L726" s="24" t="e">
        <f t="shared" ca="1" si="58"/>
        <v>#NAME?</v>
      </c>
      <c r="M726" s="24" t="e">
        <f t="shared" ca="1" si="59"/>
        <v>#NAME?</v>
      </c>
    </row>
    <row r="727" spans="2:13" x14ac:dyDescent="0.25">
      <c r="B727" s="24">
        <f t="shared" ca="1" si="55"/>
        <v>0.2895120461565146</v>
      </c>
      <c r="C727" s="25">
        <f t="shared" ca="1" si="56"/>
        <v>44.451892191710819</v>
      </c>
      <c r="H727" s="24">
        <v>725</v>
      </c>
      <c r="I727" s="24" t="e">
        <f ca="1"/>
        <v>#NAME?</v>
      </c>
      <c r="J727" s="24" t="e">
        <f t="array" aca="1" ref="J727" ca="1">INDIRECT(ADDRESS(($F$2+1-H727)+2,9))</f>
        <v>#NAME?</v>
      </c>
      <c r="K727" s="24" t="e">
        <f t="shared" ca="1" si="57"/>
        <v>#NAME?</v>
      </c>
      <c r="L727" s="24" t="e">
        <f t="shared" ca="1" si="58"/>
        <v>#NAME?</v>
      </c>
      <c r="M727" s="24" t="e">
        <f t="shared" ca="1" si="59"/>
        <v>#NAME?</v>
      </c>
    </row>
    <row r="728" spans="2:13" x14ac:dyDescent="0.25">
      <c r="B728" s="24">
        <f t="shared" ca="1" si="55"/>
        <v>0.84029395539811758</v>
      </c>
      <c r="C728" s="25">
        <f t="shared" ca="1" si="56"/>
        <v>59.956667529353659</v>
      </c>
      <c r="H728" s="24">
        <v>726</v>
      </c>
      <c r="I728" s="24" t="e">
        <f ca="1"/>
        <v>#NAME?</v>
      </c>
      <c r="J728" s="24" t="e">
        <f t="array" aca="1" ref="J728" ca="1">INDIRECT(ADDRESS(($F$2+1-H728)+2,9))</f>
        <v>#NAME?</v>
      </c>
      <c r="K728" s="24" t="e">
        <f t="shared" ca="1" si="57"/>
        <v>#NAME?</v>
      </c>
      <c r="L728" s="24" t="e">
        <f t="shared" ca="1" si="58"/>
        <v>#NAME?</v>
      </c>
      <c r="M728" s="24" t="e">
        <f t="shared" ca="1" si="59"/>
        <v>#NAME?</v>
      </c>
    </row>
    <row r="729" spans="2:13" x14ac:dyDescent="0.25">
      <c r="B729" s="24">
        <f t="shared" ca="1" si="55"/>
        <v>0.9641399525759009</v>
      </c>
      <c r="C729" s="25">
        <f t="shared" ca="1" si="56"/>
        <v>68.008907904975786</v>
      </c>
      <c r="H729" s="24">
        <v>727</v>
      </c>
      <c r="I729" s="24" t="e">
        <f ca="1"/>
        <v>#NAME?</v>
      </c>
      <c r="J729" s="24" t="e">
        <f t="array" aca="1" ref="J729" ca="1">INDIRECT(ADDRESS(($F$2+1-H729)+2,9))</f>
        <v>#NAME?</v>
      </c>
      <c r="K729" s="24" t="e">
        <f t="shared" ca="1" si="57"/>
        <v>#NAME?</v>
      </c>
      <c r="L729" s="24" t="e">
        <f t="shared" ca="1" si="58"/>
        <v>#NAME?</v>
      </c>
      <c r="M729" s="24" t="e">
        <f t="shared" ca="1" si="59"/>
        <v>#NAME?</v>
      </c>
    </row>
    <row r="730" spans="2:13" x14ac:dyDescent="0.25">
      <c r="B730" s="24">
        <f t="shared" ca="1" si="55"/>
        <v>0.70128517704887461</v>
      </c>
      <c r="C730" s="25">
        <f t="shared" ca="1" si="56"/>
        <v>55.281004105533469</v>
      </c>
      <c r="H730" s="24">
        <v>728</v>
      </c>
      <c r="I730" s="24" t="e">
        <f ca="1"/>
        <v>#NAME?</v>
      </c>
      <c r="J730" s="24" t="e">
        <f t="array" aca="1" ref="J730" ca="1">INDIRECT(ADDRESS(($F$2+1-H730)+2,9))</f>
        <v>#NAME?</v>
      </c>
      <c r="K730" s="24" t="e">
        <f t="shared" ca="1" si="57"/>
        <v>#NAME?</v>
      </c>
      <c r="L730" s="24" t="e">
        <f t="shared" ca="1" si="58"/>
        <v>#NAME?</v>
      </c>
      <c r="M730" s="24" t="e">
        <f t="shared" ca="1" si="59"/>
        <v>#NAME?</v>
      </c>
    </row>
    <row r="731" spans="2:13" x14ac:dyDescent="0.25">
      <c r="B731" s="24">
        <f t="shared" ca="1" si="55"/>
        <v>0.65511112905901359</v>
      </c>
      <c r="C731" s="25">
        <f t="shared" ca="1" si="56"/>
        <v>53.991567054466117</v>
      </c>
      <c r="H731" s="24">
        <v>729</v>
      </c>
      <c r="I731" s="24" t="e">
        <f ca="1"/>
        <v>#NAME?</v>
      </c>
      <c r="J731" s="24" t="e">
        <f t="array" aca="1" ref="J731" ca="1">INDIRECT(ADDRESS(($F$2+1-H731)+2,9))</f>
        <v>#NAME?</v>
      </c>
      <c r="K731" s="24" t="e">
        <f t="shared" ca="1" si="57"/>
        <v>#NAME?</v>
      </c>
      <c r="L731" s="24" t="e">
        <f t="shared" ca="1" si="58"/>
        <v>#NAME?</v>
      </c>
      <c r="M731" s="24" t="e">
        <f t="shared" ca="1" si="59"/>
        <v>#NAME?</v>
      </c>
    </row>
    <row r="732" spans="2:13" x14ac:dyDescent="0.25">
      <c r="B732" s="24">
        <f t="shared" ca="1" si="55"/>
        <v>0.89965716992662648</v>
      </c>
      <c r="C732" s="25">
        <f t="shared" ca="1" si="56"/>
        <v>62.79600539175609</v>
      </c>
      <c r="H732" s="24">
        <v>730</v>
      </c>
      <c r="I732" s="24" t="e">
        <f ca="1"/>
        <v>#NAME?</v>
      </c>
      <c r="J732" s="24" t="e">
        <f t="array" aca="1" ref="J732" ca="1">INDIRECT(ADDRESS(($F$2+1-H732)+2,9))</f>
        <v>#NAME?</v>
      </c>
      <c r="K732" s="24" t="e">
        <f t="shared" ca="1" si="57"/>
        <v>#NAME?</v>
      </c>
      <c r="L732" s="24" t="e">
        <f t="shared" ca="1" si="58"/>
        <v>#NAME?</v>
      </c>
      <c r="M732" s="24" t="e">
        <f t="shared" ca="1" si="59"/>
        <v>#NAME?</v>
      </c>
    </row>
    <row r="733" spans="2:13" x14ac:dyDescent="0.25">
      <c r="B733" s="24">
        <f t="shared" ca="1" si="55"/>
        <v>0.53996008246404814</v>
      </c>
      <c r="C733" s="25">
        <f t="shared" ca="1" si="56"/>
        <v>51.003331566788944</v>
      </c>
      <c r="H733" s="24">
        <v>731</v>
      </c>
      <c r="I733" s="24" t="e">
        <f ca="1"/>
        <v>#NAME?</v>
      </c>
      <c r="J733" s="24" t="e">
        <f t="array" aca="1" ref="J733" ca="1">INDIRECT(ADDRESS(($F$2+1-H733)+2,9))</f>
        <v>#NAME?</v>
      </c>
      <c r="K733" s="24" t="e">
        <f t="shared" ca="1" si="57"/>
        <v>#NAME?</v>
      </c>
      <c r="L733" s="24" t="e">
        <f t="shared" ca="1" si="58"/>
        <v>#NAME?</v>
      </c>
      <c r="M733" s="24" t="e">
        <f t="shared" ca="1" si="59"/>
        <v>#NAME?</v>
      </c>
    </row>
    <row r="734" spans="2:13" x14ac:dyDescent="0.25">
      <c r="B734" s="24">
        <f t="shared" ca="1" si="55"/>
        <v>0.68597288020141756</v>
      </c>
      <c r="C734" s="25">
        <f t="shared" ca="1" si="56"/>
        <v>54.844673371459812</v>
      </c>
      <c r="H734" s="24">
        <v>732</v>
      </c>
      <c r="I734" s="24" t="e">
        <f ca="1"/>
        <v>#NAME?</v>
      </c>
      <c r="J734" s="24" t="e">
        <f t="array" aca="1" ref="J734" ca="1">INDIRECT(ADDRESS(($F$2+1-H734)+2,9))</f>
        <v>#NAME?</v>
      </c>
      <c r="K734" s="24" t="e">
        <f t="shared" ca="1" si="57"/>
        <v>#NAME?</v>
      </c>
      <c r="L734" s="24" t="e">
        <f t="shared" ca="1" si="58"/>
        <v>#NAME?</v>
      </c>
      <c r="M734" s="24" t="e">
        <f t="shared" ca="1" si="59"/>
        <v>#NAME?</v>
      </c>
    </row>
    <row r="735" spans="2:13" x14ac:dyDescent="0.25">
      <c r="B735" s="24">
        <f t="shared" ca="1" si="55"/>
        <v>0.12764759628204636</v>
      </c>
      <c r="C735" s="25">
        <f t="shared" ca="1" si="56"/>
        <v>38.624183021946699</v>
      </c>
      <c r="H735" s="24">
        <v>733</v>
      </c>
      <c r="I735" s="24" t="e">
        <f ca="1"/>
        <v>#NAME?</v>
      </c>
      <c r="J735" s="24" t="e">
        <f t="array" aca="1" ref="J735" ca="1">INDIRECT(ADDRESS(($F$2+1-H735)+2,9))</f>
        <v>#NAME?</v>
      </c>
      <c r="K735" s="24" t="e">
        <f t="shared" ca="1" si="57"/>
        <v>#NAME?</v>
      </c>
      <c r="L735" s="24" t="e">
        <f t="shared" ca="1" si="58"/>
        <v>#NAME?</v>
      </c>
      <c r="M735" s="24" t="e">
        <f t="shared" ca="1" si="59"/>
        <v>#NAME?</v>
      </c>
    </row>
    <row r="736" spans="2:13" x14ac:dyDescent="0.25">
      <c r="B736" s="24">
        <f t="shared" ca="1" si="55"/>
        <v>0.59473449262391742</v>
      </c>
      <c r="C736" s="25">
        <f t="shared" ca="1" si="56"/>
        <v>52.39741043206471</v>
      </c>
      <c r="H736" s="24">
        <v>734</v>
      </c>
      <c r="I736" s="24" t="e">
        <f ca="1"/>
        <v>#NAME?</v>
      </c>
      <c r="J736" s="24" t="e">
        <f t="array" aca="1" ref="J736" ca="1">INDIRECT(ADDRESS(($F$2+1-H736)+2,9))</f>
        <v>#NAME?</v>
      </c>
      <c r="K736" s="24" t="e">
        <f t="shared" ca="1" si="57"/>
        <v>#NAME?</v>
      </c>
      <c r="L736" s="24" t="e">
        <f t="shared" ca="1" si="58"/>
        <v>#NAME?</v>
      </c>
      <c r="M736" s="24" t="e">
        <f t="shared" ca="1" si="59"/>
        <v>#NAME?</v>
      </c>
    </row>
    <row r="737" spans="2:13" x14ac:dyDescent="0.25">
      <c r="B737" s="24">
        <f t="shared" ca="1" si="55"/>
        <v>0.48681584226027175</v>
      </c>
      <c r="C737" s="25">
        <f t="shared" ca="1" si="56"/>
        <v>49.669461995765445</v>
      </c>
      <c r="H737" s="24">
        <v>735</v>
      </c>
      <c r="I737" s="24" t="e">
        <f ca="1"/>
        <v>#NAME?</v>
      </c>
      <c r="J737" s="24" t="e">
        <f t="array" aca="1" ref="J737" ca="1">INDIRECT(ADDRESS(($F$2+1-H737)+2,9))</f>
        <v>#NAME?</v>
      </c>
      <c r="K737" s="24" t="e">
        <f t="shared" ca="1" si="57"/>
        <v>#NAME?</v>
      </c>
      <c r="L737" s="24" t="e">
        <f t="shared" ca="1" si="58"/>
        <v>#NAME?</v>
      </c>
      <c r="M737" s="24" t="e">
        <f t="shared" ca="1" si="59"/>
        <v>#NAME?</v>
      </c>
    </row>
    <row r="738" spans="2:13" x14ac:dyDescent="0.25">
      <c r="B738" s="24">
        <f t="shared" ca="1" si="55"/>
        <v>0.47200658619997005</v>
      </c>
      <c r="C738" s="25">
        <f t="shared" ca="1" si="56"/>
        <v>49.297732361029155</v>
      </c>
      <c r="H738" s="24">
        <v>736</v>
      </c>
      <c r="I738" s="24" t="e">
        <f ca="1"/>
        <v>#NAME?</v>
      </c>
      <c r="J738" s="24" t="e">
        <f t="array" aca="1" ref="J738" ca="1">INDIRECT(ADDRESS(($F$2+1-H738)+2,9))</f>
        <v>#NAME?</v>
      </c>
      <c r="K738" s="24" t="e">
        <f t="shared" ca="1" si="57"/>
        <v>#NAME?</v>
      </c>
      <c r="L738" s="24" t="e">
        <f t="shared" ca="1" si="58"/>
        <v>#NAME?</v>
      </c>
      <c r="M738" s="24" t="e">
        <f t="shared" ca="1" si="59"/>
        <v>#NAME?</v>
      </c>
    </row>
    <row r="739" spans="2:13" x14ac:dyDescent="0.25">
      <c r="B739" s="24">
        <f t="shared" ca="1" si="55"/>
        <v>0.82418433581955675</v>
      </c>
      <c r="C739" s="25">
        <f t="shared" ca="1" si="56"/>
        <v>59.314297101524211</v>
      </c>
      <c r="H739" s="24">
        <v>737</v>
      </c>
      <c r="I739" s="24" t="e">
        <f ca="1"/>
        <v>#NAME?</v>
      </c>
      <c r="J739" s="24" t="e">
        <f t="array" aca="1" ref="J739" ca="1">INDIRECT(ADDRESS(($F$2+1-H739)+2,9))</f>
        <v>#NAME?</v>
      </c>
      <c r="K739" s="24" t="e">
        <f t="shared" ca="1" si="57"/>
        <v>#NAME?</v>
      </c>
      <c r="L739" s="24" t="e">
        <f t="shared" ca="1" si="58"/>
        <v>#NAME?</v>
      </c>
      <c r="M739" s="24" t="e">
        <f t="shared" ca="1" si="59"/>
        <v>#NAME?</v>
      </c>
    </row>
    <row r="740" spans="2:13" x14ac:dyDescent="0.25">
      <c r="B740" s="24">
        <f t="shared" ca="1" si="55"/>
        <v>7.5193861344295621E-2</v>
      </c>
      <c r="C740" s="25">
        <f t="shared" ca="1" si="56"/>
        <v>35.618366897311887</v>
      </c>
      <c r="H740" s="24">
        <v>738</v>
      </c>
      <c r="I740" s="24" t="e">
        <f ca="1"/>
        <v>#NAME?</v>
      </c>
      <c r="J740" s="24" t="e">
        <f t="array" aca="1" ref="J740" ca="1">INDIRECT(ADDRESS(($F$2+1-H740)+2,9))</f>
        <v>#NAME?</v>
      </c>
      <c r="K740" s="24" t="e">
        <f t="shared" ca="1" si="57"/>
        <v>#NAME?</v>
      </c>
      <c r="L740" s="24" t="e">
        <f t="shared" ca="1" si="58"/>
        <v>#NAME?</v>
      </c>
      <c r="M740" s="24" t="e">
        <f t="shared" ca="1" si="59"/>
        <v>#NAME?</v>
      </c>
    </row>
    <row r="741" spans="2:13" x14ac:dyDescent="0.25">
      <c r="B741" s="24">
        <f t="shared" ca="1" si="55"/>
        <v>0.18936903528074156</v>
      </c>
      <c r="C741" s="25">
        <f t="shared" ca="1" si="56"/>
        <v>41.197761774436266</v>
      </c>
      <c r="H741" s="24">
        <v>739</v>
      </c>
      <c r="I741" s="24" t="e">
        <f ca="1"/>
        <v>#NAME?</v>
      </c>
      <c r="J741" s="24" t="e">
        <f t="array" aca="1" ref="J741" ca="1">INDIRECT(ADDRESS(($F$2+1-H741)+2,9))</f>
        <v>#NAME?</v>
      </c>
      <c r="K741" s="24" t="e">
        <f t="shared" ca="1" si="57"/>
        <v>#NAME?</v>
      </c>
      <c r="L741" s="24" t="e">
        <f t="shared" ca="1" si="58"/>
        <v>#NAME?</v>
      </c>
      <c r="M741" s="24" t="e">
        <f t="shared" ca="1" si="59"/>
        <v>#NAME?</v>
      </c>
    </row>
    <row r="742" spans="2:13" x14ac:dyDescent="0.25">
      <c r="B742" s="24">
        <f t="shared" ca="1" si="55"/>
        <v>0.40942953535430282</v>
      </c>
      <c r="C742" s="25">
        <f t="shared" ca="1" si="56"/>
        <v>47.709873327571081</v>
      </c>
      <c r="H742" s="24">
        <v>740</v>
      </c>
      <c r="I742" s="24" t="e">
        <f ca="1"/>
        <v>#NAME?</v>
      </c>
      <c r="J742" s="24" t="e">
        <f t="array" aca="1" ref="J742" ca="1">INDIRECT(ADDRESS(($F$2+1-H742)+2,9))</f>
        <v>#NAME?</v>
      </c>
      <c r="K742" s="24" t="e">
        <f t="shared" ca="1" si="57"/>
        <v>#NAME?</v>
      </c>
      <c r="L742" s="24" t="e">
        <f t="shared" ca="1" si="58"/>
        <v>#NAME?</v>
      </c>
      <c r="M742" s="24" t="e">
        <f t="shared" ca="1" si="59"/>
        <v>#NAME?</v>
      </c>
    </row>
    <row r="743" spans="2:13" x14ac:dyDescent="0.25">
      <c r="B743" s="24">
        <f t="shared" ca="1" si="55"/>
        <v>0.19333882218997656</v>
      </c>
      <c r="C743" s="25">
        <f t="shared" ca="1" si="56"/>
        <v>41.343418278860156</v>
      </c>
      <c r="H743" s="24">
        <v>741</v>
      </c>
      <c r="I743" s="24" t="e">
        <f ca="1"/>
        <v>#NAME?</v>
      </c>
      <c r="J743" s="24" t="e">
        <f t="array" aca="1" ref="J743" ca="1">INDIRECT(ADDRESS(($F$2+1-H743)+2,9))</f>
        <v>#NAME?</v>
      </c>
      <c r="K743" s="24" t="e">
        <f t="shared" ca="1" si="57"/>
        <v>#NAME?</v>
      </c>
      <c r="L743" s="24" t="e">
        <f t="shared" ca="1" si="58"/>
        <v>#NAME?</v>
      </c>
      <c r="M743" s="24" t="e">
        <f t="shared" ca="1" si="59"/>
        <v>#NAME?</v>
      </c>
    </row>
    <row r="744" spans="2:13" x14ac:dyDescent="0.25">
      <c r="B744" s="24">
        <f t="shared" ca="1" si="55"/>
        <v>0.64503238188117418</v>
      </c>
      <c r="C744" s="25">
        <f t="shared" ca="1" si="56"/>
        <v>53.719430706044093</v>
      </c>
      <c r="H744" s="24">
        <v>742</v>
      </c>
      <c r="I744" s="24" t="e">
        <f ca="1"/>
        <v>#NAME?</v>
      </c>
      <c r="J744" s="24" t="e">
        <f t="array" aca="1" ref="J744" ca="1">INDIRECT(ADDRESS(($F$2+1-H744)+2,9))</f>
        <v>#NAME?</v>
      </c>
      <c r="K744" s="24" t="e">
        <f t="shared" ca="1" si="57"/>
        <v>#NAME?</v>
      </c>
      <c r="L744" s="24" t="e">
        <f t="shared" ca="1" si="58"/>
        <v>#NAME?</v>
      </c>
      <c r="M744" s="24" t="e">
        <f t="shared" ca="1" si="59"/>
        <v>#NAME?</v>
      </c>
    </row>
    <row r="745" spans="2:13" x14ac:dyDescent="0.25">
      <c r="B745" s="24">
        <f t="shared" ca="1" si="55"/>
        <v>0.49411589185385407</v>
      </c>
      <c r="C745" s="25">
        <f t="shared" ca="1" si="56"/>
        <v>49.852501933472233</v>
      </c>
      <c r="H745" s="24">
        <v>743</v>
      </c>
      <c r="I745" s="24" t="e">
        <f ca="1"/>
        <v>#NAME?</v>
      </c>
      <c r="J745" s="24" t="e">
        <f t="array" aca="1" ref="J745" ca="1">INDIRECT(ADDRESS(($F$2+1-H745)+2,9))</f>
        <v>#NAME?</v>
      </c>
      <c r="K745" s="24" t="e">
        <f t="shared" ca="1" si="57"/>
        <v>#NAME?</v>
      </c>
      <c r="L745" s="24" t="e">
        <f t="shared" ca="1" si="58"/>
        <v>#NAME?</v>
      </c>
      <c r="M745" s="24" t="e">
        <f t="shared" ca="1" si="59"/>
        <v>#NAME?</v>
      </c>
    </row>
    <row r="746" spans="2:13" x14ac:dyDescent="0.25">
      <c r="B746" s="24">
        <f t="shared" ca="1" si="55"/>
        <v>0.7587751792024171</v>
      </c>
      <c r="C746" s="25">
        <f t="shared" ca="1" si="56"/>
        <v>57.023680875486562</v>
      </c>
      <c r="H746" s="24">
        <v>744</v>
      </c>
      <c r="I746" s="24" t="e">
        <f ca="1"/>
        <v>#NAME?</v>
      </c>
      <c r="J746" s="24" t="e">
        <f t="array" aca="1" ref="J746" ca="1">INDIRECT(ADDRESS(($F$2+1-H746)+2,9))</f>
        <v>#NAME?</v>
      </c>
      <c r="K746" s="24" t="e">
        <f t="shared" ca="1" si="57"/>
        <v>#NAME?</v>
      </c>
      <c r="L746" s="24" t="e">
        <f t="shared" ca="1" si="58"/>
        <v>#NAME?</v>
      </c>
      <c r="M746" s="24" t="e">
        <f t="shared" ca="1" si="59"/>
        <v>#NAME?</v>
      </c>
    </row>
    <row r="747" spans="2:13" x14ac:dyDescent="0.25">
      <c r="B747" s="24">
        <f t="shared" ca="1" si="55"/>
        <v>8.8501795481970569E-2</v>
      </c>
      <c r="C747" s="25">
        <f t="shared" ca="1" si="56"/>
        <v>36.499613668258945</v>
      </c>
      <c r="H747" s="24">
        <v>745</v>
      </c>
      <c r="I747" s="24" t="e">
        <f ca="1"/>
        <v>#NAME?</v>
      </c>
      <c r="J747" s="24" t="e">
        <f t="array" aca="1" ref="J747" ca="1">INDIRECT(ADDRESS(($F$2+1-H747)+2,9))</f>
        <v>#NAME?</v>
      </c>
      <c r="K747" s="24" t="e">
        <f t="shared" ca="1" si="57"/>
        <v>#NAME?</v>
      </c>
      <c r="L747" s="24" t="e">
        <f t="shared" ca="1" si="58"/>
        <v>#NAME?</v>
      </c>
      <c r="M747" s="24" t="e">
        <f t="shared" ca="1" si="59"/>
        <v>#NAME?</v>
      </c>
    </row>
    <row r="748" spans="2:13" x14ac:dyDescent="0.25">
      <c r="B748" s="24">
        <f t="shared" ca="1" si="55"/>
        <v>0.61733985485159792</v>
      </c>
      <c r="C748" s="25">
        <f t="shared" ca="1" si="56"/>
        <v>52.985016849530723</v>
      </c>
      <c r="H748" s="24">
        <v>746</v>
      </c>
      <c r="I748" s="24" t="e">
        <f ca="1"/>
        <v>#NAME?</v>
      </c>
      <c r="J748" s="24" t="e">
        <f t="array" aca="1" ref="J748" ca="1">INDIRECT(ADDRESS(($F$2+1-H748)+2,9))</f>
        <v>#NAME?</v>
      </c>
      <c r="K748" s="24" t="e">
        <f t="shared" ca="1" si="57"/>
        <v>#NAME?</v>
      </c>
      <c r="L748" s="24" t="e">
        <f t="shared" ca="1" si="58"/>
        <v>#NAME?</v>
      </c>
      <c r="M748" s="24" t="e">
        <f t="shared" ca="1" si="59"/>
        <v>#NAME?</v>
      </c>
    </row>
    <row r="749" spans="2:13" x14ac:dyDescent="0.25">
      <c r="B749" s="24">
        <f t="shared" ca="1" si="55"/>
        <v>0.90720708581282994</v>
      </c>
      <c r="C749" s="25">
        <f t="shared" ca="1" si="56"/>
        <v>63.237507777465893</v>
      </c>
      <c r="H749" s="24">
        <v>747</v>
      </c>
      <c r="I749" s="24" t="e">
        <f ca="1"/>
        <v>#NAME?</v>
      </c>
      <c r="J749" s="24" t="e">
        <f t="array" aca="1" ref="J749" ca="1">INDIRECT(ADDRESS(($F$2+1-H749)+2,9))</f>
        <v>#NAME?</v>
      </c>
      <c r="K749" s="24" t="e">
        <f t="shared" ca="1" si="57"/>
        <v>#NAME?</v>
      </c>
      <c r="L749" s="24" t="e">
        <f t="shared" ca="1" si="58"/>
        <v>#NAME?</v>
      </c>
      <c r="M749" s="24" t="e">
        <f t="shared" ca="1" si="59"/>
        <v>#NAME?</v>
      </c>
    </row>
    <row r="750" spans="2:13" x14ac:dyDescent="0.25">
      <c r="B750" s="24">
        <f t="shared" ca="1" si="55"/>
        <v>0.18994765968445348</v>
      </c>
      <c r="C750" s="25">
        <f t="shared" ca="1" si="56"/>
        <v>41.219108108963489</v>
      </c>
      <c r="H750" s="24">
        <v>748</v>
      </c>
      <c r="I750" s="24" t="e">
        <f ca="1"/>
        <v>#NAME?</v>
      </c>
      <c r="J750" s="24" t="e">
        <f t="array" aca="1" ref="J750" ca="1">INDIRECT(ADDRESS(($F$2+1-H750)+2,9))</f>
        <v>#NAME?</v>
      </c>
      <c r="K750" s="24" t="e">
        <f t="shared" ca="1" si="57"/>
        <v>#NAME?</v>
      </c>
      <c r="L750" s="24" t="e">
        <f t="shared" ca="1" si="58"/>
        <v>#NAME?</v>
      </c>
      <c r="M750" s="24" t="e">
        <f t="shared" ca="1" si="59"/>
        <v>#NAME?</v>
      </c>
    </row>
    <row r="751" spans="2:13" x14ac:dyDescent="0.25">
      <c r="B751" s="24">
        <f t="shared" ca="1" si="55"/>
        <v>0.45012355266003035</v>
      </c>
      <c r="C751" s="25">
        <f t="shared" ca="1" si="56"/>
        <v>48.746508025033208</v>
      </c>
      <c r="H751" s="24">
        <v>749</v>
      </c>
      <c r="I751" s="24" t="e">
        <f ca="1"/>
        <v>#NAME?</v>
      </c>
      <c r="J751" s="24" t="e">
        <f t="array" aca="1" ref="J751" ca="1">INDIRECT(ADDRESS(($F$2+1-H751)+2,9))</f>
        <v>#NAME?</v>
      </c>
      <c r="K751" s="24" t="e">
        <f t="shared" ca="1" si="57"/>
        <v>#NAME?</v>
      </c>
      <c r="L751" s="24" t="e">
        <f t="shared" ca="1" si="58"/>
        <v>#NAME?</v>
      </c>
      <c r="M751" s="24" t="e">
        <f t="shared" ca="1" si="59"/>
        <v>#NAME?</v>
      </c>
    </row>
    <row r="752" spans="2:13" x14ac:dyDescent="0.25">
      <c r="B752" s="24">
        <f t="shared" ca="1" si="55"/>
        <v>0.53662014638468947</v>
      </c>
      <c r="C752" s="25">
        <f t="shared" ca="1" si="56"/>
        <v>50.9192238357506</v>
      </c>
      <c r="H752" s="24">
        <v>750</v>
      </c>
      <c r="I752" s="24" t="e">
        <f ca="1"/>
        <v>#NAME?</v>
      </c>
      <c r="J752" s="24" t="e">
        <f t="array" aca="1" ref="J752" ca="1">INDIRECT(ADDRESS(($F$2+1-H752)+2,9))</f>
        <v>#NAME?</v>
      </c>
      <c r="K752" s="24" t="e">
        <f t="shared" ca="1" si="57"/>
        <v>#NAME?</v>
      </c>
      <c r="L752" s="24" t="e">
        <f t="shared" ca="1" si="58"/>
        <v>#NAME?</v>
      </c>
      <c r="M752" s="24" t="e">
        <f t="shared" ca="1" si="59"/>
        <v>#NAME?</v>
      </c>
    </row>
    <row r="753" spans="2:13" x14ac:dyDescent="0.25">
      <c r="B753" s="24">
        <f t="shared" ca="1" si="55"/>
        <v>0.51942584665712943</v>
      </c>
      <c r="C753" s="25">
        <f t="shared" ca="1" si="56"/>
        <v>50.487126348381366</v>
      </c>
      <c r="H753" s="24">
        <v>751</v>
      </c>
      <c r="I753" s="24" t="e">
        <f ca="1"/>
        <v>#NAME?</v>
      </c>
      <c r="J753" s="24" t="e">
        <f t="array" aca="1" ref="J753" ca="1">INDIRECT(ADDRESS(($F$2+1-H753)+2,9))</f>
        <v>#NAME?</v>
      </c>
      <c r="K753" s="24" t="e">
        <f t="shared" ca="1" si="57"/>
        <v>#NAME?</v>
      </c>
      <c r="L753" s="24" t="e">
        <f t="shared" ca="1" si="58"/>
        <v>#NAME?</v>
      </c>
      <c r="M753" s="24" t="e">
        <f t="shared" ca="1" si="59"/>
        <v>#NAME?</v>
      </c>
    </row>
    <row r="754" spans="2:13" x14ac:dyDescent="0.25">
      <c r="B754" s="24">
        <f t="shared" ca="1" si="55"/>
        <v>0.52022632547581771</v>
      </c>
      <c r="C754" s="25">
        <f t="shared" ca="1" si="56"/>
        <v>50.507216193779165</v>
      </c>
      <c r="H754" s="24">
        <v>752</v>
      </c>
      <c r="I754" s="24" t="e">
        <f ca="1"/>
        <v>#NAME?</v>
      </c>
      <c r="J754" s="24" t="e">
        <f t="array" aca="1" ref="J754" ca="1">INDIRECT(ADDRESS(($F$2+1-H754)+2,9))</f>
        <v>#NAME?</v>
      </c>
      <c r="K754" s="24" t="e">
        <f t="shared" ca="1" si="57"/>
        <v>#NAME?</v>
      </c>
      <c r="L754" s="24" t="e">
        <f t="shared" ca="1" si="58"/>
        <v>#NAME?</v>
      </c>
      <c r="M754" s="24" t="e">
        <f t="shared" ca="1" si="59"/>
        <v>#NAME?</v>
      </c>
    </row>
    <row r="755" spans="2:13" x14ac:dyDescent="0.25">
      <c r="B755" s="24">
        <f t="shared" ca="1" si="55"/>
        <v>0.86384451360901682</v>
      </c>
      <c r="C755" s="25">
        <f t="shared" ca="1" si="56"/>
        <v>60.977561752723417</v>
      </c>
      <c r="H755" s="24">
        <v>753</v>
      </c>
      <c r="I755" s="24" t="e">
        <f ca="1"/>
        <v>#NAME?</v>
      </c>
      <c r="J755" s="24" t="e">
        <f t="array" aca="1" ref="J755" ca="1">INDIRECT(ADDRESS(($F$2+1-H755)+2,9))</f>
        <v>#NAME?</v>
      </c>
      <c r="K755" s="24" t="e">
        <f t="shared" ca="1" si="57"/>
        <v>#NAME?</v>
      </c>
      <c r="L755" s="24" t="e">
        <f t="shared" ca="1" si="58"/>
        <v>#NAME?</v>
      </c>
      <c r="M755" s="24" t="e">
        <f t="shared" ca="1" si="59"/>
        <v>#NAME?</v>
      </c>
    </row>
    <row r="756" spans="2:13" x14ac:dyDescent="0.25">
      <c r="B756" s="24">
        <f t="shared" ca="1" si="55"/>
        <v>0.32569876254130004</v>
      </c>
      <c r="C756" s="25">
        <f t="shared" ca="1" si="56"/>
        <v>45.481784241760863</v>
      </c>
      <c r="H756" s="24">
        <v>754</v>
      </c>
      <c r="I756" s="24" t="e">
        <f ca="1"/>
        <v>#NAME?</v>
      </c>
      <c r="J756" s="24" t="e">
        <f t="array" aca="1" ref="J756" ca="1">INDIRECT(ADDRESS(($F$2+1-H756)+2,9))</f>
        <v>#NAME?</v>
      </c>
      <c r="K756" s="24" t="e">
        <f t="shared" ca="1" si="57"/>
        <v>#NAME?</v>
      </c>
      <c r="L756" s="24" t="e">
        <f t="shared" ca="1" si="58"/>
        <v>#NAME?</v>
      </c>
      <c r="M756" s="24" t="e">
        <f t="shared" ca="1" si="59"/>
        <v>#NAME?</v>
      </c>
    </row>
    <row r="757" spans="2:13" x14ac:dyDescent="0.25">
      <c r="B757" s="24">
        <f t="shared" ca="1" si="55"/>
        <v>4.0926344784159463E-2</v>
      </c>
      <c r="C757" s="25">
        <f t="shared" ca="1" si="56"/>
        <v>32.599639585935435</v>
      </c>
      <c r="H757" s="24">
        <v>755</v>
      </c>
      <c r="I757" s="24" t="e">
        <f ca="1"/>
        <v>#NAME?</v>
      </c>
      <c r="J757" s="24" t="e">
        <f t="array" aca="1" ref="J757" ca="1">INDIRECT(ADDRESS(($F$2+1-H757)+2,9))</f>
        <v>#NAME?</v>
      </c>
      <c r="K757" s="24" t="e">
        <f t="shared" ca="1" si="57"/>
        <v>#NAME?</v>
      </c>
      <c r="L757" s="24" t="e">
        <f t="shared" ca="1" si="58"/>
        <v>#NAME?</v>
      </c>
      <c r="M757" s="24" t="e">
        <f t="shared" ca="1" si="59"/>
        <v>#NAME?</v>
      </c>
    </row>
    <row r="758" spans="2:13" x14ac:dyDescent="0.25">
      <c r="B758" s="24">
        <f t="shared" ca="1" si="55"/>
        <v>0.50674757700604223</v>
      </c>
      <c r="C758" s="25">
        <f t="shared" ca="1" si="56"/>
        <v>50.169144738108542</v>
      </c>
      <c r="H758" s="24">
        <v>756</v>
      </c>
      <c r="I758" s="24" t="e">
        <f ca="1"/>
        <v>#NAME?</v>
      </c>
      <c r="J758" s="24" t="e">
        <f t="array" aca="1" ref="J758" ca="1">INDIRECT(ADDRESS(($F$2+1-H758)+2,9))</f>
        <v>#NAME?</v>
      </c>
      <c r="K758" s="24" t="e">
        <f t="shared" ca="1" si="57"/>
        <v>#NAME?</v>
      </c>
      <c r="L758" s="24" t="e">
        <f t="shared" ca="1" si="58"/>
        <v>#NAME?</v>
      </c>
      <c r="M758" s="24" t="e">
        <f t="shared" ca="1" si="59"/>
        <v>#NAME?</v>
      </c>
    </row>
    <row r="759" spans="2:13" x14ac:dyDescent="0.25">
      <c r="B759" s="24">
        <f t="shared" ca="1" si="55"/>
        <v>0.19249916895472119</v>
      </c>
      <c r="C759" s="25">
        <f t="shared" ca="1" si="56"/>
        <v>41.312764147470652</v>
      </c>
      <c r="H759" s="24">
        <v>757</v>
      </c>
      <c r="I759" s="24" t="e">
        <f ca="1"/>
        <v>#NAME?</v>
      </c>
      <c r="J759" s="24" t="e">
        <f t="array" aca="1" ref="J759" ca="1">INDIRECT(ADDRESS(($F$2+1-H759)+2,9))</f>
        <v>#NAME?</v>
      </c>
      <c r="K759" s="24" t="e">
        <f t="shared" ca="1" si="57"/>
        <v>#NAME?</v>
      </c>
      <c r="L759" s="24" t="e">
        <f t="shared" ca="1" si="58"/>
        <v>#NAME?</v>
      </c>
      <c r="M759" s="24" t="e">
        <f t="shared" ca="1" si="59"/>
        <v>#NAME?</v>
      </c>
    </row>
    <row r="760" spans="2:13" x14ac:dyDescent="0.25">
      <c r="B760" s="24">
        <f t="shared" ca="1" si="55"/>
        <v>0.37004884624687107</v>
      </c>
      <c r="C760" s="25">
        <f t="shared" ca="1" si="56"/>
        <v>46.682760211597824</v>
      </c>
      <c r="H760" s="24">
        <v>758</v>
      </c>
      <c r="I760" s="24" t="e">
        <f ca="1"/>
        <v>#NAME?</v>
      </c>
      <c r="J760" s="24" t="e">
        <f t="array" aca="1" ref="J760" ca="1">INDIRECT(ADDRESS(($F$2+1-H760)+2,9))</f>
        <v>#NAME?</v>
      </c>
      <c r="K760" s="24" t="e">
        <f t="shared" ca="1" si="57"/>
        <v>#NAME?</v>
      </c>
      <c r="L760" s="24" t="e">
        <f t="shared" ca="1" si="58"/>
        <v>#NAME?</v>
      </c>
      <c r="M760" s="24" t="e">
        <f t="shared" ca="1" si="59"/>
        <v>#NAME?</v>
      </c>
    </row>
    <row r="761" spans="2:13" x14ac:dyDescent="0.25">
      <c r="B761" s="24">
        <f t="shared" ca="1" si="55"/>
        <v>0.61238552701068927</v>
      </c>
      <c r="C761" s="25">
        <f t="shared" ca="1" si="56"/>
        <v>52.855419814098653</v>
      </c>
      <c r="H761" s="24">
        <v>759</v>
      </c>
      <c r="I761" s="24" t="e">
        <f ca="1"/>
        <v>#NAME?</v>
      </c>
      <c r="J761" s="24" t="e">
        <f t="array" aca="1" ref="J761" ca="1">INDIRECT(ADDRESS(($F$2+1-H761)+2,9))</f>
        <v>#NAME?</v>
      </c>
      <c r="K761" s="24" t="e">
        <f t="shared" ca="1" si="57"/>
        <v>#NAME?</v>
      </c>
      <c r="L761" s="24" t="e">
        <f t="shared" ca="1" si="58"/>
        <v>#NAME?</v>
      </c>
      <c r="M761" s="24" t="e">
        <f t="shared" ca="1" si="59"/>
        <v>#NAME?</v>
      </c>
    </row>
    <row r="762" spans="2:13" x14ac:dyDescent="0.25">
      <c r="B762" s="24">
        <f t="shared" ca="1" si="55"/>
        <v>0.4794768318402749</v>
      </c>
      <c r="C762" s="25">
        <f t="shared" ca="1" si="56"/>
        <v>49.485333344617587</v>
      </c>
      <c r="H762" s="24">
        <v>760</v>
      </c>
      <c r="I762" s="24" t="e">
        <f ca="1"/>
        <v>#NAME?</v>
      </c>
      <c r="J762" s="24" t="e">
        <f t="array" aca="1" ref="J762" ca="1">INDIRECT(ADDRESS(($F$2+1-H762)+2,9))</f>
        <v>#NAME?</v>
      </c>
      <c r="K762" s="24" t="e">
        <f t="shared" ca="1" si="57"/>
        <v>#NAME?</v>
      </c>
      <c r="L762" s="24" t="e">
        <f t="shared" ca="1" si="58"/>
        <v>#NAME?</v>
      </c>
      <c r="M762" s="24" t="e">
        <f t="shared" ca="1" si="59"/>
        <v>#NAME?</v>
      </c>
    </row>
    <row r="763" spans="2:13" x14ac:dyDescent="0.25">
      <c r="B763" s="24">
        <f t="shared" ca="1" si="55"/>
        <v>0.84852641355384051</v>
      </c>
      <c r="C763" s="25">
        <f t="shared" ca="1" si="56"/>
        <v>60.301338588226088</v>
      </c>
      <c r="H763" s="24">
        <v>761</v>
      </c>
      <c r="I763" s="24" t="e">
        <f ca="1"/>
        <v>#NAME?</v>
      </c>
      <c r="J763" s="24" t="e">
        <f t="array" aca="1" ref="J763" ca="1">INDIRECT(ADDRESS(($F$2+1-H763)+2,9))</f>
        <v>#NAME?</v>
      </c>
      <c r="K763" s="24" t="e">
        <f t="shared" ca="1" si="57"/>
        <v>#NAME?</v>
      </c>
      <c r="L763" s="24" t="e">
        <f t="shared" ca="1" si="58"/>
        <v>#NAME?</v>
      </c>
      <c r="M763" s="24" t="e">
        <f t="shared" ca="1" si="59"/>
        <v>#NAME?</v>
      </c>
    </row>
    <row r="764" spans="2:13" x14ac:dyDescent="0.25">
      <c r="B764" s="24">
        <f t="shared" ca="1" si="55"/>
        <v>0.66123069236584597</v>
      </c>
      <c r="C764" s="25">
        <f t="shared" ca="1" si="56"/>
        <v>54.158242463444921</v>
      </c>
      <c r="H764" s="24">
        <v>762</v>
      </c>
      <c r="I764" s="24" t="e">
        <f ca="1"/>
        <v>#NAME?</v>
      </c>
      <c r="J764" s="24" t="e">
        <f t="array" aca="1" ref="J764" ca="1">INDIRECT(ADDRESS(($F$2+1-H764)+2,9))</f>
        <v>#NAME?</v>
      </c>
      <c r="K764" s="24" t="e">
        <f t="shared" ca="1" si="57"/>
        <v>#NAME?</v>
      </c>
      <c r="L764" s="24" t="e">
        <f t="shared" ca="1" si="58"/>
        <v>#NAME?</v>
      </c>
      <c r="M764" s="24" t="e">
        <f t="shared" ca="1" si="59"/>
        <v>#NAME?</v>
      </c>
    </row>
    <row r="765" spans="2:13" x14ac:dyDescent="0.25">
      <c r="B765" s="24">
        <f t="shared" ca="1" si="55"/>
        <v>0.46355435950586932</v>
      </c>
      <c r="C765" s="25">
        <f t="shared" ca="1" si="56"/>
        <v>49.085168809244998</v>
      </c>
      <c r="H765" s="24">
        <v>763</v>
      </c>
      <c r="I765" s="24" t="e">
        <f ca="1"/>
        <v>#NAME?</v>
      </c>
      <c r="J765" s="24" t="e">
        <f t="array" aca="1" ref="J765" ca="1">INDIRECT(ADDRESS(($F$2+1-H765)+2,9))</f>
        <v>#NAME?</v>
      </c>
      <c r="K765" s="24" t="e">
        <f t="shared" ca="1" si="57"/>
        <v>#NAME?</v>
      </c>
      <c r="L765" s="24" t="e">
        <f t="shared" ca="1" si="58"/>
        <v>#NAME?</v>
      </c>
      <c r="M765" s="24" t="e">
        <f t="shared" ca="1" si="59"/>
        <v>#NAME?</v>
      </c>
    </row>
    <row r="766" spans="2:13" x14ac:dyDescent="0.25">
      <c r="B766" s="24">
        <f t="shared" ca="1" si="55"/>
        <v>0.17430918608171309</v>
      </c>
      <c r="C766" s="25">
        <f t="shared" ca="1" si="56"/>
        <v>40.627274364151447</v>
      </c>
      <c r="H766" s="24">
        <v>764</v>
      </c>
      <c r="I766" s="24" t="e">
        <f ca="1"/>
        <v>#NAME?</v>
      </c>
      <c r="J766" s="24" t="e">
        <f t="array" aca="1" ref="J766" ca="1">INDIRECT(ADDRESS(($F$2+1-H766)+2,9))</f>
        <v>#NAME?</v>
      </c>
      <c r="K766" s="24" t="e">
        <f t="shared" ca="1" si="57"/>
        <v>#NAME?</v>
      </c>
      <c r="L766" s="24" t="e">
        <f t="shared" ca="1" si="58"/>
        <v>#NAME?</v>
      </c>
      <c r="M766" s="24" t="e">
        <f t="shared" ca="1" si="59"/>
        <v>#NAME?</v>
      </c>
    </row>
    <row r="767" spans="2:13" x14ac:dyDescent="0.25">
      <c r="B767" s="24">
        <f t="shared" ca="1" si="55"/>
        <v>9.4009496661968783E-2</v>
      </c>
      <c r="C767" s="25">
        <f t="shared" ca="1" si="56"/>
        <v>36.835379066841654</v>
      </c>
      <c r="H767" s="24">
        <v>765</v>
      </c>
      <c r="I767" s="24" t="e">
        <f ca="1"/>
        <v>#NAME?</v>
      </c>
      <c r="J767" s="24" t="e">
        <f t="array" aca="1" ref="J767" ca="1">INDIRECT(ADDRESS(($F$2+1-H767)+2,9))</f>
        <v>#NAME?</v>
      </c>
      <c r="K767" s="24" t="e">
        <f t="shared" ca="1" si="57"/>
        <v>#NAME?</v>
      </c>
      <c r="L767" s="24" t="e">
        <f t="shared" ca="1" si="58"/>
        <v>#NAME?</v>
      </c>
      <c r="M767" s="24" t="e">
        <f t="shared" ca="1" si="59"/>
        <v>#NAME?</v>
      </c>
    </row>
    <row r="768" spans="2:13" x14ac:dyDescent="0.25">
      <c r="B768" s="24">
        <f t="shared" ca="1" si="55"/>
        <v>7.1886165546140024E-3</v>
      </c>
      <c r="C768" s="25">
        <f t="shared" ca="1" si="56"/>
        <v>25.52302564070019</v>
      </c>
      <c r="H768" s="24">
        <v>766</v>
      </c>
      <c r="I768" s="24" t="e">
        <f ca="1"/>
        <v>#NAME?</v>
      </c>
      <c r="J768" s="24" t="e">
        <f t="array" aca="1" ref="J768" ca="1">INDIRECT(ADDRESS(($F$2+1-H768)+2,9))</f>
        <v>#NAME?</v>
      </c>
      <c r="K768" s="24" t="e">
        <f t="shared" ca="1" si="57"/>
        <v>#NAME?</v>
      </c>
      <c r="L768" s="24" t="e">
        <f t="shared" ca="1" si="58"/>
        <v>#NAME?</v>
      </c>
      <c r="M768" s="24" t="e">
        <f t="shared" ca="1" si="59"/>
        <v>#NAME?</v>
      </c>
    </row>
    <row r="769" spans="2:13" x14ac:dyDescent="0.25">
      <c r="B769" s="24">
        <f t="shared" ca="1" si="55"/>
        <v>0.5622442765962643</v>
      </c>
      <c r="C769" s="25">
        <f t="shared" ca="1" si="56"/>
        <v>51.566617335593136</v>
      </c>
      <c r="H769" s="24">
        <v>767</v>
      </c>
      <c r="I769" s="24" t="e">
        <f ca="1"/>
        <v>#NAME?</v>
      </c>
      <c r="J769" s="24" t="e">
        <f t="array" aca="1" ref="J769" ca="1">INDIRECT(ADDRESS(($F$2+1-H769)+2,9))</f>
        <v>#NAME?</v>
      </c>
      <c r="K769" s="24" t="e">
        <f t="shared" ca="1" si="57"/>
        <v>#NAME?</v>
      </c>
      <c r="L769" s="24" t="e">
        <f t="shared" ca="1" si="58"/>
        <v>#NAME?</v>
      </c>
      <c r="M769" s="24" t="e">
        <f t="shared" ca="1" si="59"/>
        <v>#NAME?</v>
      </c>
    </row>
    <row r="770" spans="2:13" x14ac:dyDescent="0.25">
      <c r="B770" s="24">
        <f t="shared" ca="1" si="55"/>
        <v>0.84468762557342159</v>
      </c>
      <c r="C770" s="25">
        <f t="shared" ca="1" si="56"/>
        <v>60.139119915849498</v>
      </c>
      <c r="H770" s="24">
        <v>768</v>
      </c>
      <c r="I770" s="24" t="e">
        <f ca="1"/>
        <v>#NAME?</v>
      </c>
      <c r="J770" s="24" t="e">
        <f t="array" aca="1" ref="J770" ca="1">INDIRECT(ADDRESS(($F$2+1-H770)+2,9))</f>
        <v>#NAME?</v>
      </c>
      <c r="K770" s="24" t="e">
        <f t="shared" ca="1" si="57"/>
        <v>#NAME?</v>
      </c>
      <c r="L770" s="24" t="e">
        <f t="shared" ca="1" si="58"/>
        <v>#NAME?</v>
      </c>
      <c r="M770" s="24" t="e">
        <f t="shared" ca="1" si="59"/>
        <v>#NAME?</v>
      </c>
    </row>
    <row r="771" spans="2:13" x14ac:dyDescent="0.25">
      <c r="B771" s="24">
        <f t="shared" ca="1" si="55"/>
        <v>0.69535807612236267</v>
      </c>
      <c r="C771" s="25">
        <f t="shared" ca="1" si="56"/>
        <v>55.110959842206725</v>
      </c>
      <c r="H771" s="24">
        <v>769</v>
      </c>
      <c r="I771" s="24" t="e">
        <f ca="1"/>
        <v>#NAME?</v>
      </c>
      <c r="J771" s="24" t="e">
        <f t="array" aca="1" ref="J771" ca="1">INDIRECT(ADDRESS(($F$2+1-H771)+2,9))</f>
        <v>#NAME?</v>
      </c>
      <c r="K771" s="24" t="e">
        <f t="shared" ca="1" si="57"/>
        <v>#NAME?</v>
      </c>
      <c r="L771" s="24" t="e">
        <f t="shared" ca="1" si="58"/>
        <v>#NAME?</v>
      </c>
      <c r="M771" s="24" t="e">
        <f t="shared" ca="1" si="59"/>
        <v>#NAME?</v>
      </c>
    </row>
    <row r="772" spans="2:13" x14ac:dyDescent="0.25">
      <c r="B772" s="24">
        <f t="shared" ref="B772:B835" ca="1" si="60">RAND()</f>
        <v>0.76695903129480747</v>
      </c>
      <c r="C772" s="25">
        <f t="shared" ref="C772:C835" ca="1" si="61">_xlfn.NORM.INV(B772,50,10)</f>
        <v>57.288687739553062</v>
      </c>
      <c r="H772" s="24">
        <v>770</v>
      </c>
      <c r="I772" s="24" t="e">
        <f ca="1"/>
        <v>#NAME?</v>
      </c>
      <c r="J772" s="24" t="e">
        <f t="array" aca="1" ref="J772" ca="1">INDIRECT(ADDRESS(($F$2+1-H772)+2,9))</f>
        <v>#NAME?</v>
      </c>
      <c r="K772" s="24" t="e">
        <f t="shared" ref="K772:K835" ca="1" si="62">_xlfn.NORM.DIST(I772,$F$5,$F$6,TRUE)</f>
        <v>#NAME?</v>
      </c>
      <c r="L772" s="24" t="e">
        <f t="shared" ref="L772:L835" ca="1" si="63">_xlfn.NORM.DIST(J772,$F$5,$F$6,TRUE)</f>
        <v>#NAME?</v>
      </c>
      <c r="M772" s="24" t="e">
        <f t="shared" ca="1" si="59"/>
        <v>#NAME?</v>
      </c>
    </row>
    <row r="773" spans="2:13" x14ac:dyDescent="0.25">
      <c r="B773" s="24">
        <f t="shared" ca="1" si="60"/>
        <v>0.8374646573866803</v>
      </c>
      <c r="C773" s="25">
        <f t="shared" ca="1" si="61"/>
        <v>59.840911758360733</v>
      </c>
      <c r="H773" s="24">
        <v>771</v>
      </c>
      <c r="I773" s="24" t="e">
        <f ca="1"/>
        <v>#NAME?</v>
      </c>
      <c r="J773" s="24" t="e">
        <f t="array" aca="1" ref="J773" ca="1">INDIRECT(ADDRESS(($F$2+1-H773)+2,9))</f>
        <v>#NAME?</v>
      </c>
      <c r="K773" s="24" t="e">
        <f t="shared" ca="1" si="62"/>
        <v>#NAME?</v>
      </c>
      <c r="L773" s="24" t="e">
        <f t="shared" ca="1" si="63"/>
        <v>#NAME?</v>
      </c>
      <c r="M773" s="24" t="e">
        <f t="shared" ref="M773:M836" ca="1" si="64">((2*H773-1)/$F$2)*(LN(K773)+LN(1-L773))</f>
        <v>#NAME?</v>
      </c>
    </row>
    <row r="774" spans="2:13" x14ac:dyDescent="0.25">
      <c r="B774" s="24">
        <f t="shared" ca="1" si="60"/>
        <v>0.60983821041054798</v>
      </c>
      <c r="C774" s="25">
        <f t="shared" ca="1" si="61"/>
        <v>52.788973801001461</v>
      </c>
      <c r="H774" s="24">
        <v>772</v>
      </c>
      <c r="I774" s="24" t="e">
        <f ca="1"/>
        <v>#NAME?</v>
      </c>
      <c r="J774" s="24" t="e">
        <f t="array" aca="1" ref="J774" ca="1">INDIRECT(ADDRESS(($F$2+1-H774)+2,9))</f>
        <v>#NAME?</v>
      </c>
      <c r="K774" s="24" t="e">
        <f t="shared" ca="1" si="62"/>
        <v>#NAME?</v>
      </c>
      <c r="L774" s="24" t="e">
        <f t="shared" ca="1" si="63"/>
        <v>#NAME?</v>
      </c>
      <c r="M774" s="24" t="e">
        <f t="shared" ca="1" si="64"/>
        <v>#NAME?</v>
      </c>
    </row>
    <row r="775" spans="2:13" x14ac:dyDescent="0.25">
      <c r="B775" s="24">
        <f t="shared" ca="1" si="60"/>
        <v>0.47722974132260476</v>
      </c>
      <c r="C775" s="25">
        <f t="shared" ca="1" si="61"/>
        <v>49.428924003316688</v>
      </c>
      <c r="H775" s="24">
        <v>773</v>
      </c>
      <c r="I775" s="24" t="e">
        <f ca="1"/>
        <v>#NAME?</v>
      </c>
      <c r="J775" s="24" t="e">
        <f t="array" aca="1" ref="J775" ca="1">INDIRECT(ADDRESS(($F$2+1-H775)+2,9))</f>
        <v>#NAME?</v>
      </c>
      <c r="K775" s="24" t="e">
        <f t="shared" ca="1" si="62"/>
        <v>#NAME?</v>
      </c>
      <c r="L775" s="24" t="e">
        <f t="shared" ca="1" si="63"/>
        <v>#NAME?</v>
      </c>
      <c r="M775" s="24" t="e">
        <f t="shared" ca="1" si="64"/>
        <v>#NAME?</v>
      </c>
    </row>
    <row r="776" spans="2:13" x14ac:dyDescent="0.25">
      <c r="B776" s="24">
        <f t="shared" ca="1" si="60"/>
        <v>0.24388177023657265</v>
      </c>
      <c r="C776" s="25">
        <f t="shared" ca="1" si="61"/>
        <v>43.061296836985996</v>
      </c>
      <c r="H776" s="24">
        <v>774</v>
      </c>
      <c r="I776" s="24" t="e">
        <f ca="1"/>
        <v>#NAME?</v>
      </c>
      <c r="J776" s="24" t="e">
        <f t="array" aca="1" ref="J776" ca="1">INDIRECT(ADDRESS(($F$2+1-H776)+2,9))</f>
        <v>#NAME?</v>
      </c>
      <c r="K776" s="24" t="e">
        <f t="shared" ca="1" si="62"/>
        <v>#NAME?</v>
      </c>
      <c r="L776" s="24" t="e">
        <f t="shared" ca="1" si="63"/>
        <v>#NAME?</v>
      </c>
      <c r="M776" s="24" t="e">
        <f t="shared" ca="1" si="64"/>
        <v>#NAME?</v>
      </c>
    </row>
    <row r="777" spans="2:13" x14ac:dyDescent="0.25">
      <c r="B777" s="24">
        <f t="shared" ca="1" si="60"/>
        <v>0.49732867289569294</v>
      </c>
      <c r="C777" s="25">
        <f t="shared" ca="1" si="61"/>
        <v>49.933039259107908</v>
      </c>
      <c r="H777" s="24">
        <v>775</v>
      </c>
      <c r="I777" s="24" t="e">
        <f ca="1"/>
        <v>#NAME?</v>
      </c>
      <c r="J777" s="24" t="e">
        <f t="array" aca="1" ref="J777" ca="1">INDIRECT(ADDRESS(($F$2+1-H777)+2,9))</f>
        <v>#NAME?</v>
      </c>
      <c r="K777" s="24" t="e">
        <f t="shared" ca="1" si="62"/>
        <v>#NAME?</v>
      </c>
      <c r="L777" s="24" t="e">
        <f t="shared" ca="1" si="63"/>
        <v>#NAME?</v>
      </c>
      <c r="M777" s="24" t="e">
        <f t="shared" ca="1" si="64"/>
        <v>#NAME?</v>
      </c>
    </row>
    <row r="778" spans="2:13" x14ac:dyDescent="0.25">
      <c r="B778" s="24">
        <f t="shared" ca="1" si="60"/>
        <v>0.97338093526796299</v>
      </c>
      <c r="C778" s="25">
        <f t="shared" ca="1" si="61"/>
        <v>69.329843197506989</v>
      </c>
      <c r="H778" s="24">
        <v>776</v>
      </c>
      <c r="I778" s="24" t="e">
        <f ca="1"/>
        <v>#NAME?</v>
      </c>
      <c r="J778" s="24" t="e">
        <f t="array" aca="1" ref="J778" ca="1">INDIRECT(ADDRESS(($F$2+1-H778)+2,9))</f>
        <v>#NAME?</v>
      </c>
      <c r="K778" s="24" t="e">
        <f t="shared" ca="1" si="62"/>
        <v>#NAME?</v>
      </c>
      <c r="L778" s="24" t="e">
        <f t="shared" ca="1" si="63"/>
        <v>#NAME?</v>
      </c>
      <c r="M778" s="24" t="e">
        <f t="shared" ca="1" si="64"/>
        <v>#NAME?</v>
      </c>
    </row>
    <row r="779" spans="2:13" x14ac:dyDescent="0.25">
      <c r="B779" s="24">
        <f t="shared" ca="1" si="60"/>
        <v>0.87752870363541058</v>
      </c>
      <c r="C779" s="25">
        <f t="shared" ca="1" si="61"/>
        <v>61.627213098817244</v>
      </c>
      <c r="H779" s="24">
        <v>777</v>
      </c>
      <c r="I779" s="24" t="e">
        <f ca="1"/>
        <v>#NAME?</v>
      </c>
      <c r="J779" s="24" t="e">
        <f t="array" aca="1" ref="J779" ca="1">INDIRECT(ADDRESS(($F$2+1-H779)+2,9))</f>
        <v>#NAME?</v>
      </c>
      <c r="K779" s="24" t="e">
        <f t="shared" ca="1" si="62"/>
        <v>#NAME?</v>
      </c>
      <c r="L779" s="24" t="e">
        <f t="shared" ca="1" si="63"/>
        <v>#NAME?</v>
      </c>
      <c r="M779" s="24" t="e">
        <f t="shared" ca="1" si="64"/>
        <v>#NAME?</v>
      </c>
    </row>
    <row r="780" spans="2:13" x14ac:dyDescent="0.25">
      <c r="B780" s="24">
        <f t="shared" ca="1" si="60"/>
        <v>0.4096870095680063</v>
      </c>
      <c r="C780" s="25">
        <f t="shared" ca="1" si="61"/>
        <v>47.716498229278187</v>
      </c>
      <c r="H780" s="24">
        <v>778</v>
      </c>
      <c r="I780" s="24" t="e">
        <f ca="1"/>
        <v>#NAME?</v>
      </c>
      <c r="J780" s="24" t="e">
        <f t="array" aca="1" ref="J780" ca="1">INDIRECT(ADDRESS(($F$2+1-H780)+2,9))</f>
        <v>#NAME?</v>
      </c>
      <c r="K780" s="24" t="e">
        <f t="shared" ca="1" si="62"/>
        <v>#NAME?</v>
      </c>
      <c r="L780" s="24" t="e">
        <f t="shared" ca="1" si="63"/>
        <v>#NAME?</v>
      </c>
      <c r="M780" s="24" t="e">
        <f t="shared" ca="1" si="64"/>
        <v>#NAME?</v>
      </c>
    </row>
    <row r="781" spans="2:13" x14ac:dyDescent="0.25">
      <c r="B781" s="24">
        <f t="shared" ca="1" si="60"/>
        <v>0.24202155312011908</v>
      </c>
      <c r="C781" s="25">
        <f t="shared" ca="1" si="61"/>
        <v>43.001854168474487</v>
      </c>
      <c r="H781" s="24">
        <v>779</v>
      </c>
      <c r="I781" s="24" t="e">
        <f ca="1"/>
        <v>#NAME?</v>
      </c>
      <c r="J781" s="24" t="e">
        <f t="array" aca="1" ref="J781" ca="1">INDIRECT(ADDRESS(($F$2+1-H781)+2,9))</f>
        <v>#NAME?</v>
      </c>
      <c r="K781" s="24" t="e">
        <f t="shared" ca="1" si="62"/>
        <v>#NAME?</v>
      </c>
      <c r="L781" s="24" t="e">
        <f t="shared" ca="1" si="63"/>
        <v>#NAME?</v>
      </c>
      <c r="M781" s="24" t="e">
        <f t="shared" ca="1" si="64"/>
        <v>#NAME?</v>
      </c>
    </row>
    <row r="782" spans="2:13" x14ac:dyDescent="0.25">
      <c r="B782" s="24">
        <f t="shared" ca="1" si="60"/>
        <v>0.7481741051216324</v>
      </c>
      <c r="C782" s="25">
        <f t="shared" ca="1" si="61"/>
        <v>56.687549793253346</v>
      </c>
      <c r="H782" s="24">
        <v>780</v>
      </c>
      <c r="I782" s="24" t="e">
        <f ca="1"/>
        <v>#NAME?</v>
      </c>
      <c r="J782" s="24" t="e">
        <f t="array" aca="1" ref="J782" ca="1">INDIRECT(ADDRESS(($F$2+1-H782)+2,9))</f>
        <v>#NAME?</v>
      </c>
      <c r="K782" s="24" t="e">
        <f t="shared" ca="1" si="62"/>
        <v>#NAME?</v>
      </c>
      <c r="L782" s="24" t="e">
        <f t="shared" ca="1" si="63"/>
        <v>#NAME?</v>
      </c>
      <c r="M782" s="24" t="e">
        <f t="shared" ca="1" si="64"/>
        <v>#NAME?</v>
      </c>
    </row>
    <row r="783" spans="2:13" x14ac:dyDescent="0.25">
      <c r="B783" s="24">
        <f t="shared" ca="1" si="60"/>
        <v>0.78361466408349068</v>
      </c>
      <c r="C783" s="25">
        <f t="shared" ca="1" si="61"/>
        <v>57.844592705561681</v>
      </c>
      <c r="H783" s="24">
        <v>781</v>
      </c>
      <c r="I783" s="24" t="e">
        <f ca="1"/>
        <v>#NAME?</v>
      </c>
      <c r="J783" s="24" t="e">
        <f t="array" aca="1" ref="J783" ca="1">INDIRECT(ADDRESS(($F$2+1-H783)+2,9))</f>
        <v>#NAME?</v>
      </c>
      <c r="K783" s="24" t="e">
        <f t="shared" ca="1" si="62"/>
        <v>#NAME?</v>
      </c>
      <c r="L783" s="24" t="e">
        <f t="shared" ca="1" si="63"/>
        <v>#NAME?</v>
      </c>
      <c r="M783" s="24" t="e">
        <f t="shared" ca="1" si="64"/>
        <v>#NAME?</v>
      </c>
    </row>
    <row r="784" spans="2:13" x14ac:dyDescent="0.25">
      <c r="B784" s="24">
        <f t="shared" ca="1" si="60"/>
        <v>0.67507017717716966</v>
      </c>
      <c r="C784" s="25">
        <f t="shared" ca="1" si="61"/>
        <v>54.539571816738714</v>
      </c>
      <c r="H784" s="24">
        <v>782</v>
      </c>
      <c r="I784" s="24" t="e">
        <f ca="1"/>
        <v>#NAME?</v>
      </c>
      <c r="J784" s="24" t="e">
        <f t="array" aca="1" ref="J784" ca="1">INDIRECT(ADDRESS(($F$2+1-H784)+2,9))</f>
        <v>#NAME?</v>
      </c>
      <c r="K784" s="24" t="e">
        <f t="shared" ca="1" si="62"/>
        <v>#NAME?</v>
      </c>
      <c r="L784" s="24" t="e">
        <f t="shared" ca="1" si="63"/>
        <v>#NAME?</v>
      </c>
      <c r="M784" s="24" t="e">
        <f t="shared" ca="1" si="64"/>
        <v>#NAME?</v>
      </c>
    </row>
    <row r="785" spans="2:13" x14ac:dyDescent="0.25">
      <c r="B785" s="24">
        <f t="shared" ca="1" si="60"/>
        <v>0.66851568574243048</v>
      </c>
      <c r="C785" s="25">
        <f t="shared" ca="1" si="61"/>
        <v>54.358182129793562</v>
      </c>
      <c r="H785" s="24">
        <v>783</v>
      </c>
      <c r="I785" s="24" t="e">
        <f ca="1"/>
        <v>#NAME?</v>
      </c>
      <c r="J785" s="24" t="e">
        <f t="array" aca="1" ref="J785" ca="1">INDIRECT(ADDRESS(($F$2+1-H785)+2,9))</f>
        <v>#NAME?</v>
      </c>
      <c r="K785" s="24" t="e">
        <f t="shared" ca="1" si="62"/>
        <v>#NAME?</v>
      </c>
      <c r="L785" s="24" t="e">
        <f t="shared" ca="1" si="63"/>
        <v>#NAME?</v>
      </c>
      <c r="M785" s="24" t="e">
        <f t="shared" ca="1" si="64"/>
        <v>#NAME?</v>
      </c>
    </row>
    <row r="786" spans="2:13" x14ac:dyDescent="0.25">
      <c r="B786" s="24">
        <f t="shared" ca="1" si="60"/>
        <v>0.82861744056789477</v>
      </c>
      <c r="C786" s="25">
        <f t="shared" ca="1" si="61"/>
        <v>59.487159121460394</v>
      </c>
      <c r="H786" s="24">
        <v>784</v>
      </c>
      <c r="I786" s="24" t="e">
        <f ca="1"/>
        <v>#NAME?</v>
      </c>
      <c r="J786" s="24" t="e">
        <f t="array" aca="1" ref="J786" ca="1">INDIRECT(ADDRESS(($F$2+1-H786)+2,9))</f>
        <v>#NAME?</v>
      </c>
      <c r="K786" s="24" t="e">
        <f t="shared" ca="1" si="62"/>
        <v>#NAME?</v>
      </c>
      <c r="L786" s="24" t="e">
        <f t="shared" ca="1" si="63"/>
        <v>#NAME?</v>
      </c>
      <c r="M786" s="24" t="e">
        <f t="shared" ca="1" si="64"/>
        <v>#NAME?</v>
      </c>
    </row>
    <row r="787" spans="2:13" x14ac:dyDescent="0.25">
      <c r="B787" s="24">
        <f t="shared" ca="1" si="60"/>
        <v>0.45772303256237457</v>
      </c>
      <c r="C787" s="25">
        <f t="shared" ca="1" si="61"/>
        <v>48.938282256192146</v>
      </c>
      <c r="H787" s="24">
        <v>785</v>
      </c>
      <c r="I787" s="24" t="e">
        <f ca="1"/>
        <v>#NAME?</v>
      </c>
      <c r="J787" s="24" t="e">
        <f t="array" aca="1" ref="J787" ca="1">INDIRECT(ADDRESS(($F$2+1-H787)+2,9))</f>
        <v>#NAME?</v>
      </c>
      <c r="K787" s="24" t="e">
        <f t="shared" ca="1" si="62"/>
        <v>#NAME?</v>
      </c>
      <c r="L787" s="24" t="e">
        <f t="shared" ca="1" si="63"/>
        <v>#NAME?</v>
      </c>
      <c r="M787" s="24" t="e">
        <f t="shared" ca="1" si="64"/>
        <v>#NAME?</v>
      </c>
    </row>
    <row r="788" spans="2:13" x14ac:dyDescent="0.25">
      <c r="B788" s="24">
        <f t="shared" ca="1" si="60"/>
        <v>0.46457107644299256</v>
      </c>
      <c r="C788" s="25">
        <f t="shared" ca="1" si="61"/>
        <v>49.110758024762518</v>
      </c>
      <c r="H788" s="24">
        <v>786</v>
      </c>
      <c r="I788" s="24" t="e">
        <f ca="1"/>
        <v>#NAME?</v>
      </c>
      <c r="J788" s="24" t="e">
        <f t="array" aca="1" ref="J788" ca="1">INDIRECT(ADDRESS(($F$2+1-H788)+2,9))</f>
        <v>#NAME?</v>
      </c>
      <c r="K788" s="24" t="e">
        <f t="shared" ca="1" si="62"/>
        <v>#NAME?</v>
      </c>
      <c r="L788" s="24" t="e">
        <f t="shared" ca="1" si="63"/>
        <v>#NAME?</v>
      </c>
      <c r="M788" s="24" t="e">
        <f t="shared" ca="1" si="64"/>
        <v>#NAME?</v>
      </c>
    </row>
    <row r="789" spans="2:13" x14ac:dyDescent="0.25">
      <c r="B789" s="24">
        <f t="shared" ca="1" si="60"/>
        <v>0.8589568752672827</v>
      </c>
      <c r="C789" s="25">
        <f t="shared" ca="1" si="61"/>
        <v>60.756445627492475</v>
      </c>
      <c r="H789" s="24">
        <v>787</v>
      </c>
      <c r="I789" s="24" t="e">
        <f ca="1"/>
        <v>#NAME?</v>
      </c>
      <c r="J789" s="24" t="e">
        <f t="array" aca="1" ref="J789" ca="1">INDIRECT(ADDRESS(($F$2+1-H789)+2,9))</f>
        <v>#NAME?</v>
      </c>
      <c r="K789" s="24" t="e">
        <f t="shared" ca="1" si="62"/>
        <v>#NAME?</v>
      </c>
      <c r="L789" s="24" t="e">
        <f t="shared" ca="1" si="63"/>
        <v>#NAME?</v>
      </c>
      <c r="M789" s="24" t="e">
        <f t="shared" ca="1" si="64"/>
        <v>#NAME?</v>
      </c>
    </row>
    <row r="790" spans="2:13" x14ac:dyDescent="0.25">
      <c r="B790" s="24">
        <f t="shared" ca="1" si="60"/>
        <v>0.91724466791796411</v>
      </c>
      <c r="C790" s="25">
        <f t="shared" ca="1" si="61"/>
        <v>63.867740769013025</v>
      </c>
      <c r="H790" s="24">
        <v>788</v>
      </c>
      <c r="I790" s="24" t="e">
        <f ca="1"/>
        <v>#NAME?</v>
      </c>
      <c r="J790" s="24" t="e">
        <f t="array" aca="1" ref="J790" ca="1">INDIRECT(ADDRESS(($F$2+1-H790)+2,9))</f>
        <v>#NAME?</v>
      </c>
      <c r="K790" s="24" t="e">
        <f t="shared" ca="1" si="62"/>
        <v>#NAME?</v>
      </c>
      <c r="L790" s="24" t="e">
        <f t="shared" ca="1" si="63"/>
        <v>#NAME?</v>
      </c>
      <c r="M790" s="24" t="e">
        <f t="shared" ca="1" si="64"/>
        <v>#NAME?</v>
      </c>
    </row>
    <row r="791" spans="2:13" x14ac:dyDescent="0.25">
      <c r="B791" s="24">
        <f t="shared" ca="1" si="60"/>
        <v>0.10623732532846575</v>
      </c>
      <c r="C791" s="25">
        <f t="shared" ca="1" si="61"/>
        <v>37.5321038859243</v>
      </c>
      <c r="H791" s="24">
        <v>789</v>
      </c>
      <c r="I791" s="24" t="e">
        <f ca="1"/>
        <v>#NAME?</v>
      </c>
      <c r="J791" s="24" t="e">
        <f t="array" aca="1" ref="J791" ca="1">INDIRECT(ADDRESS(($F$2+1-H791)+2,9))</f>
        <v>#NAME?</v>
      </c>
      <c r="K791" s="24" t="e">
        <f t="shared" ca="1" si="62"/>
        <v>#NAME?</v>
      </c>
      <c r="L791" s="24" t="e">
        <f t="shared" ca="1" si="63"/>
        <v>#NAME?</v>
      </c>
      <c r="M791" s="24" t="e">
        <f t="shared" ca="1" si="64"/>
        <v>#NAME?</v>
      </c>
    </row>
    <row r="792" spans="2:13" x14ac:dyDescent="0.25">
      <c r="B792" s="24">
        <f t="shared" ca="1" si="60"/>
        <v>0.34706890305688853</v>
      </c>
      <c r="C792" s="25">
        <f t="shared" ca="1" si="61"/>
        <v>46.067540114291099</v>
      </c>
      <c r="H792" s="24">
        <v>790</v>
      </c>
      <c r="I792" s="24" t="e">
        <f ca="1"/>
        <v>#NAME?</v>
      </c>
      <c r="J792" s="24" t="e">
        <f t="array" aca="1" ref="J792" ca="1">INDIRECT(ADDRESS(($F$2+1-H792)+2,9))</f>
        <v>#NAME?</v>
      </c>
      <c r="K792" s="24" t="e">
        <f t="shared" ca="1" si="62"/>
        <v>#NAME?</v>
      </c>
      <c r="L792" s="24" t="e">
        <f t="shared" ca="1" si="63"/>
        <v>#NAME?</v>
      </c>
      <c r="M792" s="24" t="e">
        <f t="shared" ca="1" si="64"/>
        <v>#NAME?</v>
      </c>
    </row>
    <row r="793" spans="2:13" x14ac:dyDescent="0.25">
      <c r="B793" s="24">
        <f t="shared" ca="1" si="60"/>
        <v>0.19471944889303361</v>
      </c>
      <c r="C793" s="25">
        <f t="shared" ca="1" si="61"/>
        <v>41.393646276752101</v>
      </c>
      <c r="H793" s="24">
        <v>791</v>
      </c>
      <c r="I793" s="24" t="e">
        <f ca="1"/>
        <v>#NAME?</v>
      </c>
      <c r="J793" s="24" t="e">
        <f t="array" aca="1" ref="J793" ca="1">INDIRECT(ADDRESS(($F$2+1-H793)+2,9))</f>
        <v>#NAME?</v>
      </c>
      <c r="K793" s="24" t="e">
        <f t="shared" ca="1" si="62"/>
        <v>#NAME?</v>
      </c>
      <c r="L793" s="24" t="e">
        <f t="shared" ca="1" si="63"/>
        <v>#NAME?</v>
      </c>
      <c r="M793" s="24" t="e">
        <f t="shared" ca="1" si="64"/>
        <v>#NAME?</v>
      </c>
    </row>
    <row r="794" spans="2:13" x14ac:dyDescent="0.25">
      <c r="B794" s="24">
        <f t="shared" ca="1" si="60"/>
        <v>0.3629832718220477</v>
      </c>
      <c r="C794" s="25">
        <f t="shared" ca="1" si="61"/>
        <v>46.495040694286203</v>
      </c>
      <c r="H794" s="24">
        <v>792</v>
      </c>
      <c r="I794" s="24" t="e">
        <f ca="1"/>
        <v>#NAME?</v>
      </c>
      <c r="J794" s="24" t="e">
        <f t="array" aca="1" ref="J794" ca="1">INDIRECT(ADDRESS(($F$2+1-H794)+2,9))</f>
        <v>#NAME?</v>
      </c>
      <c r="K794" s="24" t="e">
        <f t="shared" ca="1" si="62"/>
        <v>#NAME?</v>
      </c>
      <c r="L794" s="24" t="e">
        <f t="shared" ca="1" si="63"/>
        <v>#NAME?</v>
      </c>
      <c r="M794" s="24" t="e">
        <f t="shared" ca="1" si="64"/>
        <v>#NAME?</v>
      </c>
    </row>
    <row r="795" spans="2:13" x14ac:dyDescent="0.25">
      <c r="B795" s="24">
        <f t="shared" ca="1" si="60"/>
        <v>0.82859766788082656</v>
      </c>
      <c r="C795" s="25">
        <f t="shared" ca="1" si="61"/>
        <v>59.486381827006774</v>
      </c>
      <c r="H795" s="24">
        <v>793</v>
      </c>
      <c r="I795" s="24" t="e">
        <f ca="1"/>
        <v>#NAME?</v>
      </c>
      <c r="J795" s="24" t="e">
        <f t="array" aca="1" ref="J795" ca="1">INDIRECT(ADDRESS(($F$2+1-H795)+2,9))</f>
        <v>#NAME?</v>
      </c>
      <c r="K795" s="24" t="e">
        <f t="shared" ca="1" si="62"/>
        <v>#NAME?</v>
      </c>
      <c r="L795" s="24" t="e">
        <f t="shared" ca="1" si="63"/>
        <v>#NAME?</v>
      </c>
      <c r="M795" s="24" t="e">
        <f t="shared" ca="1" si="64"/>
        <v>#NAME?</v>
      </c>
    </row>
    <row r="796" spans="2:13" x14ac:dyDescent="0.25">
      <c r="B796" s="24">
        <f t="shared" ca="1" si="60"/>
        <v>0.42221946224187235</v>
      </c>
      <c r="C796" s="25">
        <f t="shared" ca="1" si="61"/>
        <v>48.037812136422261</v>
      </c>
      <c r="H796" s="24">
        <v>794</v>
      </c>
      <c r="I796" s="24" t="e">
        <f ca="1"/>
        <v>#NAME?</v>
      </c>
      <c r="J796" s="24" t="e">
        <f t="array" aca="1" ref="J796" ca="1">INDIRECT(ADDRESS(($F$2+1-H796)+2,9))</f>
        <v>#NAME?</v>
      </c>
      <c r="K796" s="24" t="e">
        <f t="shared" ca="1" si="62"/>
        <v>#NAME?</v>
      </c>
      <c r="L796" s="24" t="e">
        <f t="shared" ca="1" si="63"/>
        <v>#NAME?</v>
      </c>
      <c r="M796" s="24" t="e">
        <f t="shared" ca="1" si="64"/>
        <v>#NAME?</v>
      </c>
    </row>
    <row r="797" spans="2:13" x14ac:dyDescent="0.25">
      <c r="B797" s="24">
        <f t="shared" ca="1" si="60"/>
        <v>0.33281092988434102</v>
      </c>
      <c r="C797" s="25">
        <f t="shared" ca="1" si="61"/>
        <v>45.678355014087515</v>
      </c>
      <c r="H797" s="24">
        <v>795</v>
      </c>
      <c r="I797" s="24" t="e">
        <f ca="1"/>
        <v>#NAME?</v>
      </c>
      <c r="J797" s="24" t="e">
        <f t="array" aca="1" ref="J797" ca="1">INDIRECT(ADDRESS(($F$2+1-H797)+2,9))</f>
        <v>#NAME?</v>
      </c>
      <c r="K797" s="24" t="e">
        <f t="shared" ca="1" si="62"/>
        <v>#NAME?</v>
      </c>
      <c r="L797" s="24" t="e">
        <f t="shared" ca="1" si="63"/>
        <v>#NAME?</v>
      </c>
      <c r="M797" s="24" t="e">
        <f t="shared" ca="1" si="64"/>
        <v>#NAME?</v>
      </c>
    </row>
    <row r="798" spans="2:13" x14ac:dyDescent="0.25">
      <c r="B798" s="24">
        <f t="shared" ca="1" si="60"/>
        <v>0.63470972113100155</v>
      </c>
      <c r="C798" s="25">
        <f t="shared" ca="1" si="61"/>
        <v>53.443533625952234</v>
      </c>
      <c r="H798" s="24">
        <v>796</v>
      </c>
      <c r="I798" s="24" t="e">
        <f ca="1"/>
        <v>#NAME?</v>
      </c>
      <c r="J798" s="24" t="e">
        <f t="array" aca="1" ref="J798" ca="1">INDIRECT(ADDRESS(($F$2+1-H798)+2,9))</f>
        <v>#NAME?</v>
      </c>
      <c r="K798" s="24" t="e">
        <f t="shared" ca="1" si="62"/>
        <v>#NAME?</v>
      </c>
      <c r="L798" s="24" t="e">
        <f t="shared" ca="1" si="63"/>
        <v>#NAME?</v>
      </c>
      <c r="M798" s="24" t="e">
        <f t="shared" ca="1" si="64"/>
        <v>#NAME?</v>
      </c>
    </row>
    <row r="799" spans="2:13" x14ac:dyDescent="0.25">
      <c r="B799" s="24">
        <f t="shared" ca="1" si="60"/>
        <v>0.25294172929433423</v>
      </c>
      <c r="C799" s="25">
        <f t="shared" ca="1" si="61"/>
        <v>43.347388249166123</v>
      </c>
      <c r="H799" s="24">
        <v>797</v>
      </c>
      <c r="I799" s="24" t="e">
        <f ca="1"/>
        <v>#NAME?</v>
      </c>
      <c r="J799" s="24" t="e">
        <f t="array" aca="1" ref="J799" ca="1">INDIRECT(ADDRESS(($F$2+1-H799)+2,9))</f>
        <v>#NAME?</v>
      </c>
      <c r="K799" s="24" t="e">
        <f t="shared" ca="1" si="62"/>
        <v>#NAME?</v>
      </c>
      <c r="L799" s="24" t="e">
        <f t="shared" ca="1" si="63"/>
        <v>#NAME?</v>
      </c>
      <c r="M799" s="24" t="e">
        <f t="shared" ca="1" si="64"/>
        <v>#NAME?</v>
      </c>
    </row>
    <row r="800" spans="2:13" x14ac:dyDescent="0.25">
      <c r="B800" s="24">
        <f t="shared" ca="1" si="60"/>
        <v>0.37994816859501757</v>
      </c>
      <c r="C800" s="25">
        <f t="shared" ca="1" si="61"/>
        <v>46.943830812862956</v>
      </c>
      <c r="H800" s="24">
        <v>798</v>
      </c>
      <c r="I800" s="24" t="e">
        <f ca="1"/>
        <v>#NAME?</v>
      </c>
      <c r="J800" s="24" t="e">
        <f t="array" aca="1" ref="J800" ca="1">INDIRECT(ADDRESS(($F$2+1-H800)+2,9))</f>
        <v>#NAME?</v>
      </c>
      <c r="K800" s="24" t="e">
        <f t="shared" ca="1" si="62"/>
        <v>#NAME?</v>
      </c>
      <c r="L800" s="24" t="e">
        <f t="shared" ca="1" si="63"/>
        <v>#NAME?</v>
      </c>
      <c r="M800" s="24" t="e">
        <f t="shared" ca="1" si="64"/>
        <v>#NAME?</v>
      </c>
    </row>
    <row r="801" spans="2:13" x14ac:dyDescent="0.25">
      <c r="B801" s="24">
        <f t="shared" ca="1" si="60"/>
        <v>0.77467169181269491</v>
      </c>
      <c r="C801" s="25">
        <f t="shared" ca="1" si="61"/>
        <v>57.543207986567403</v>
      </c>
      <c r="H801" s="24">
        <v>799</v>
      </c>
      <c r="I801" s="24" t="e">
        <f ca="1"/>
        <v>#NAME?</v>
      </c>
      <c r="J801" s="24" t="e">
        <f t="array" aca="1" ref="J801" ca="1">INDIRECT(ADDRESS(($F$2+1-H801)+2,9))</f>
        <v>#NAME?</v>
      </c>
      <c r="K801" s="24" t="e">
        <f t="shared" ca="1" si="62"/>
        <v>#NAME?</v>
      </c>
      <c r="L801" s="24" t="e">
        <f t="shared" ca="1" si="63"/>
        <v>#NAME?</v>
      </c>
      <c r="M801" s="24" t="e">
        <f t="shared" ca="1" si="64"/>
        <v>#NAME?</v>
      </c>
    </row>
    <row r="802" spans="2:13" x14ac:dyDescent="0.25">
      <c r="B802" s="24">
        <f t="shared" ca="1" si="60"/>
        <v>7.8146311712532612E-2</v>
      </c>
      <c r="C802" s="25">
        <f t="shared" ca="1" si="61"/>
        <v>35.823487977235231</v>
      </c>
      <c r="H802" s="24">
        <v>800</v>
      </c>
      <c r="I802" s="24" t="e">
        <f ca="1"/>
        <v>#NAME?</v>
      </c>
      <c r="J802" s="24" t="e">
        <f t="array" aca="1" ref="J802" ca="1">INDIRECT(ADDRESS(($F$2+1-H802)+2,9))</f>
        <v>#NAME?</v>
      </c>
      <c r="K802" s="24" t="e">
        <f t="shared" ca="1" si="62"/>
        <v>#NAME?</v>
      </c>
      <c r="L802" s="24" t="e">
        <f t="shared" ca="1" si="63"/>
        <v>#NAME?</v>
      </c>
      <c r="M802" s="24" t="e">
        <f t="shared" ca="1" si="64"/>
        <v>#NAME?</v>
      </c>
    </row>
    <row r="803" spans="2:13" x14ac:dyDescent="0.25">
      <c r="B803" s="24">
        <f t="shared" ca="1" si="60"/>
        <v>0.59902304660856842</v>
      </c>
      <c r="C803" s="25">
        <f t="shared" ca="1" si="61"/>
        <v>52.508191867395063</v>
      </c>
      <c r="H803" s="24">
        <v>801</v>
      </c>
      <c r="I803" s="24" t="e">
        <f ca="1"/>
        <v>#NAME?</v>
      </c>
      <c r="J803" s="24" t="e">
        <f t="array" aca="1" ref="J803" ca="1">INDIRECT(ADDRESS(($F$2+1-H803)+2,9))</f>
        <v>#NAME?</v>
      </c>
      <c r="K803" s="24" t="e">
        <f t="shared" ca="1" si="62"/>
        <v>#NAME?</v>
      </c>
      <c r="L803" s="24" t="e">
        <f t="shared" ca="1" si="63"/>
        <v>#NAME?</v>
      </c>
      <c r="M803" s="24" t="e">
        <f t="shared" ca="1" si="64"/>
        <v>#NAME?</v>
      </c>
    </row>
    <row r="804" spans="2:13" x14ac:dyDescent="0.25">
      <c r="B804" s="24">
        <f t="shared" ca="1" si="60"/>
        <v>0.3454209236588881</v>
      </c>
      <c r="C804" s="25">
        <f t="shared" ca="1" si="61"/>
        <v>46.022871270672951</v>
      </c>
      <c r="H804" s="24">
        <v>802</v>
      </c>
      <c r="I804" s="24" t="e">
        <f ca="1"/>
        <v>#NAME?</v>
      </c>
      <c r="J804" s="24" t="e">
        <f t="array" aca="1" ref="J804" ca="1">INDIRECT(ADDRESS(($F$2+1-H804)+2,9))</f>
        <v>#NAME?</v>
      </c>
      <c r="K804" s="24" t="e">
        <f t="shared" ca="1" si="62"/>
        <v>#NAME?</v>
      </c>
      <c r="L804" s="24" t="e">
        <f t="shared" ca="1" si="63"/>
        <v>#NAME?</v>
      </c>
      <c r="M804" s="24" t="e">
        <f t="shared" ca="1" si="64"/>
        <v>#NAME?</v>
      </c>
    </row>
    <row r="805" spans="2:13" x14ac:dyDescent="0.25">
      <c r="B805" s="24">
        <f t="shared" ca="1" si="60"/>
        <v>0.27709779172312743</v>
      </c>
      <c r="C805" s="25">
        <f t="shared" ca="1" si="61"/>
        <v>44.085151205713878</v>
      </c>
      <c r="H805" s="24">
        <v>803</v>
      </c>
      <c r="I805" s="24" t="e">
        <f ca="1"/>
        <v>#NAME?</v>
      </c>
      <c r="J805" s="24" t="e">
        <f t="array" aca="1" ref="J805" ca="1">INDIRECT(ADDRESS(($F$2+1-H805)+2,9))</f>
        <v>#NAME?</v>
      </c>
      <c r="K805" s="24" t="e">
        <f t="shared" ca="1" si="62"/>
        <v>#NAME?</v>
      </c>
      <c r="L805" s="24" t="e">
        <f t="shared" ca="1" si="63"/>
        <v>#NAME?</v>
      </c>
      <c r="M805" s="24" t="e">
        <f t="shared" ca="1" si="64"/>
        <v>#NAME?</v>
      </c>
    </row>
    <row r="806" spans="2:13" x14ac:dyDescent="0.25">
      <c r="B806" s="24">
        <f t="shared" ca="1" si="60"/>
        <v>0.43622844660785398</v>
      </c>
      <c r="C806" s="25">
        <f t="shared" ca="1" si="61"/>
        <v>48.394614961019577</v>
      </c>
      <c r="H806" s="24">
        <v>804</v>
      </c>
      <c r="I806" s="24" t="e">
        <f ca="1"/>
        <v>#NAME?</v>
      </c>
      <c r="J806" s="24" t="e">
        <f t="array" aca="1" ref="J806" ca="1">INDIRECT(ADDRESS(($F$2+1-H806)+2,9))</f>
        <v>#NAME?</v>
      </c>
      <c r="K806" s="24" t="e">
        <f t="shared" ca="1" si="62"/>
        <v>#NAME?</v>
      </c>
      <c r="L806" s="24" t="e">
        <f t="shared" ca="1" si="63"/>
        <v>#NAME?</v>
      </c>
      <c r="M806" s="24" t="e">
        <f t="shared" ca="1" si="64"/>
        <v>#NAME?</v>
      </c>
    </row>
    <row r="807" spans="2:13" x14ac:dyDescent="0.25">
      <c r="B807" s="24">
        <f t="shared" ca="1" si="60"/>
        <v>5.2433803382847533E-2</v>
      </c>
      <c r="C807" s="25">
        <f t="shared" ca="1" si="61"/>
        <v>33.783000370859142</v>
      </c>
      <c r="H807" s="24">
        <v>805</v>
      </c>
      <c r="I807" s="24" t="e">
        <f ca="1"/>
        <v>#NAME?</v>
      </c>
      <c r="J807" s="24" t="e">
        <f t="array" aca="1" ref="J807" ca="1">INDIRECT(ADDRESS(($F$2+1-H807)+2,9))</f>
        <v>#NAME?</v>
      </c>
      <c r="K807" s="24" t="e">
        <f t="shared" ca="1" si="62"/>
        <v>#NAME?</v>
      </c>
      <c r="L807" s="24" t="e">
        <f t="shared" ca="1" si="63"/>
        <v>#NAME?</v>
      </c>
      <c r="M807" s="24" t="e">
        <f t="shared" ca="1" si="64"/>
        <v>#NAME?</v>
      </c>
    </row>
    <row r="808" spans="2:13" x14ac:dyDescent="0.25">
      <c r="B808" s="24">
        <f t="shared" ca="1" si="60"/>
        <v>0.71698937943871843</v>
      </c>
      <c r="C808" s="25">
        <f t="shared" ca="1" si="61"/>
        <v>55.739210303668543</v>
      </c>
      <c r="H808" s="24">
        <v>806</v>
      </c>
      <c r="I808" s="24" t="e">
        <f ca="1"/>
        <v>#NAME?</v>
      </c>
      <c r="J808" s="24" t="e">
        <f t="array" aca="1" ref="J808" ca="1">INDIRECT(ADDRESS(($F$2+1-H808)+2,9))</f>
        <v>#NAME?</v>
      </c>
      <c r="K808" s="24" t="e">
        <f t="shared" ca="1" si="62"/>
        <v>#NAME?</v>
      </c>
      <c r="L808" s="24" t="e">
        <f t="shared" ca="1" si="63"/>
        <v>#NAME?</v>
      </c>
      <c r="M808" s="24" t="e">
        <f t="shared" ca="1" si="64"/>
        <v>#NAME?</v>
      </c>
    </row>
    <row r="809" spans="2:13" x14ac:dyDescent="0.25">
      <c r="B809" s="24">
        <f t="shared" ca="1" si="60"/>
        <v>0.66833614640695493</v>
      </c>
      <c r="C809" s="25">
        <f t="shared" ca="1" si="61"/>
        <v>54.353233930948036</v>
      </c>
      <c r="H809" s="24">
        <v>807</v>
      </c>
      <c r="I809" s="24" t="e">
        <f ca="1"/>
        <v>#NAME?</v>
      </c>
      <c r="J809" s="24" t="e">
        <f t="array" aca="1" ref="J809" ca="1">INDIRECT(ADDRESS(($F$2+1-H809)+2,9))</f>
        <v>#NAME?</v>
      </c>
      <c r="K809" s="24" t="e">
        <f t="shared" ca="1" si="62"/>
        <v>#NAME?</v>
      </c>
      <c r="L809" s="24" t="e">
        <f t="shared" ca="1" si="63"/>
        <v>#NAME?</v>
      </c>
      <c r="M809" s="24" t="e">
        <f t="shared" ca="1" si="64"/>
        <v>#NAME?</v>
      </c>
    </row>
    <row r="810" spans="2:13" x14ac:dyDescent="0.25">
      <c r="B810" s="24">
        <f t="shared" ca="1" si="60"/>
        <v>0.51021220659938882</v>
      </c>
      <c r="C810" s="25">
        <f t="shared" ca="1" si="61"/>
        <v>50.25601002064527</v>
      </c>
      <c r="H810" s="24">
        <v>808</v>
      </c>
      <c r="I810" s="24" t="e">
        <f ca="1"/>
        <v>#NAME?</v>
      </c>
      <c r="J810" s="24" t="e">
        <f t="array" aca="1" ref="J810" ca="1">INDIRECT(ADDRESS(($F$2+1-H810)+2,9))</f>
        <v>#NAME?</v>
      </c>
      <c r="K810" s="24" t="e">
        <f t="shared" ca="1" si="62"/>
        <v>#NAME?</v>
      </c>
      <c r="L810" s="24" t="e">
        <f t="shared" ca="1" si="63"/>
        <v>#NAME?</v>
      </c>
      <c r="M810" s="24" t="e">
        <f t="shared" ca="1" si="64"/>
        <v>#NAME?</v>
      </c>
    </row>
    <row r="811" spans="2:13" x14ac:dyDescent="0.25">
      <c r="B811" s="24">
        <f t="shared" ca="1" si="60"/>
        <v>0.44729383626839747</v>
      </c>
      <c r="C811" s="25">
        <f t="shared" ca="1" si="61"/>
        <v>48.674985453638016</v>
      </c>
      <c r="H811" s="24">
        <v>809</v>
      </c>
      <c r="I811" s="24" t="e">
        <f ca="1"/>
        <v>#NAME?</v>
      </c>
      <c r="J811" s="24" t="e">
        <f t="array" aca="1" ref="J811" ca="1">INDIRECT(ADDRESS(($F$2+1-H811)+2,9))</f>
        <v>#NAME?</v>
      </c>
      <c r="K811" s="24" t="e">
        <f t="shared" ca="1" si="62"/>
        <v>#NAME?</v>
      </c>
      <c r="L811" s="24" t="e">
        <f t="shared" ca="1" si="63"/>
        <v>#NAME?</v>
      </c>
      <c r="M811" s="24" t="e">
        <f t="shared" ca="1" si="64"/>
        <v>#NAME?</v>
      </c>
    </row>
    <row r="812" spans="2:13" x14ac:dyDescent="0.25">
      <c r="B812" s="24">
        <f t="shared" ca="1" si="60"/>
        <v>0.38585907136980746</v>
      </c>
      <c r="C812" s="25">
        <f t="shared" ca="1" si="61"/>
        <v>47.098717739214521</v>
      </c>
      <c r="H812" s="24">
        <v>810</v>
      </c>
      <c r="I812" s="24" t="e">
        <f ca="1"/>
        <v>#NAME?</v>
      </c>
      <c r="J812" s="24" t="e">
        <f t="array" aca="1" ref="J812" ca="1">INDIRECT(ADDRESS(($F$2+1-H812)+2,9))</f>
        <v>#NAME?</v>
      </c>
      <c r="K812" s="24" t="e">
        <f t="shared" ca="1" si="62"/>
        <v>#NAME?</v>
      </c>
      <c r="L812" s="24" t="e">
        <f t="shared" ca="1" si="63"/>
        <v>#NAME?</v>
      </c>
      <c r="M812" s="24" t="e">
        <f t="shared" ca="1" si="64"/>
        <v>#NAME?</v>
      </c>
    </row>
    <row r="813" spans="2:13" x14ac:dyDescent="0.25">
      <c r="B813" s="24">
        <f t="shared" ca="1" si="60"/>
        <v>0.38128873850011935</v>
      </c>
      <c r="C813" s="25">
        <f t="shared" ca="1" si="61"/>
        <v>46.979021573783662</v>
      </c>
      <c r="H813" s="24">
        <v>811</v>
      </c>
      <c r="I813" s="24" t="e">
        <f ca="1"/>
        <v>#NAME?</v>
      </c>
      <c r="J813" s="24" t="e">
        <f t="array" aca="1" ref="J813" ca="1">INDIRECT(ADDRESS(($F$2+1-H813)+2,9))</f>
        <v>#NAME?</v>
      </c>
      <c r="K813" s="24" t="e">
        <f t="shared" ca="1" si="62"/>
        <v>#NAME?</v>
      </c>
      <c r="L813" s="24" t="e">
        <f t="shared" ca="1" si="63"/>
        <v>#NAME?</v>
      </c>
      <c r="M813" s="24" t="e">
        <f t="shared" ca="1" si="64"/>
        <v>#NAME?</v>
      </c>
    </row>
    <row r="814" spans="2:13" x14ac:dyDescent="0.25">
      <c r="B814" s="24">
        <f t="shared" ca="1" si="60"/>
        <v>0.76805719985800192</v>
      </c>
      <c r="C814" s="25">
        <f t="shared" ca="1" si="61"/>
        <v>57.324636848439752</v>
      </c>
      <c r="H814" s="24">
        <v>812</v>
      </c>
      <c r="I814" s="24" t="e">
        <f ca="1"/>
        <v>#NAME?</v>
      </c>
      <c r="J814" s="24" t="e">
        <f t="array" aca="1" ref="J814" ca="1">INDIRECT(ADDRESS(($F$2+1-H814)+2,9))</f>
        <v>#NAME?</v>
      </c>
      <c r="K814" s="24" t="e">
        <f t="shared" ca="1" si="62"/>
        <v>#NAME?</v>
      </c>
      <c r="L814" s="24" t="e">
        <f t="shared" ca="1" si="63"/>
        <v>#NAME?</v>
      </c>
      <c r="M814" s="24" t="e">
        <f t="shared" ca="1" si="64"/>
        <v>#NAME?</v>
      </c>
    </row>
    <row r="815" spans="2:13" x14ac:dyDescent="0.25">
      <c r="B815" s="24">
        <f t="shared" ca="1" si="60"/>
        <v>0.62351360860766303</v>
      </c>
      <c r="C815" s="25">
        <f t="shared" ca="1" si="61"/>
        <v>53.14721942198468</v>
      </c>
      <c r="H815" s="24">
        <v>813</v>
      </c>
      <c r="I815" s="24" t="e">
        <f ca="1"/>
        <v>#NAME?</v>
      </c>
      <c r="J815" s="24" t="e">
        <f t="array" aca="1" ref="J815" ca="1">INDIRECT(ADDRESS(($F$2+1-H815)+2,9))</f>
        <v>#NAME?</v>
      </c>
      <c r="K815" s="24" t="e">
        <f t="shared" ca="1" si="62"/>
        <v>#NAME?</v>
      </c>
      <c r="L815" s="24" t="e">
        <f t="shared" ca="1" si="63"/>
        <v>#NAME?</v>
      </c>
      <c r="M815" s="24" t="e">
        <f t="shared" ca="1" si="64"/>
        <v>#NAME?</v>
      </c>
    </row>
    <row r="816" spans="2:13" x14ac:dyDescent="0.25">
      <c r="B816" s="24">
        <f t="shared" ca="1" si="60"/>
        <v>0.245360169976372</v>
      </c>
      <c r="C816" s="25">
        <f t="shared" ca="1" si="61"/>
        <v>43.108364311244152</v>
      </c>
      <c r="H816" s="24">
        <v>814</v>
      </c>
      <c r="I816" s="24" t="e">
        <f ca="1"/>
        <v>#NAME?</v>
      </c>
      <c r="J816" s="24" t="e">
        <f t="array" aca="1" ref="J816" ca="1">INDIRECT(ADDRESS(($F$2+1-H816)+2,9))</f>
        <v>#NAME?</v>
      </c>
      <c r="K816" s="24" t="e">
        <f t="shared" ca="1" si="62"/>
        <v>#NAME?</v>
      </c>
      <c r="L816" s="24" t="e">
        <f t="shared" ca="1" si="63"/>
        <v>#NAME?</v>
      </c>
      <c r="M816" s="24" t="e">
        <f t="shared" ca="1" si="64"/>
        <v>#NAME?</v>
      </c>
    </row>
    <row r="817" spans="2:13" x14ac:dyDescent="0.25">
      <c r="B817" s="24">
        <f t="shared" ca="1" si="60"/>
        <v>0.34195962022695736</v>
      </c>
      <c r="C817" s="25">
        <f t="shared" ca="1" si="61"/>
        <v>45.928791634970992</v>
      </c>
      <c r="H817" s="24">
        <v>815</v>
      </c>
      <c r="I817" s="24" t="e">
        <f ca="1"/>
        <v>#NAME?</v>
      </c>
      <c r="J817" s="24" t="e">
        <f t="array" aca="1" ref="J817" ca="1">INDIRECT(ADDRESS(($F$2+1-H817)+2,9))</f>
        <v>#NAME?</v>
      </c>
      <c r="K817" s="24" t="e">
        <f t="shared" ca="1" si="62"/>
        <v>#NAME?</v>
      </c>
      <c r="L817" s="24" t="e">
        <f t="shared" ca="1" si="63"/>
        <v>#NAME?</v>
      </c>
      <c r="M817" s="24" t="e">
        <f t="shared" ca="1" si="64"/>
        <v>#NAME?</v>
      </c>
    </row>
    <row r="818" spans="2:13" x14ac:dyDescent="0.25">
      <c r="B818" s="24">
        <f t="shared" ca="1" si="60"/>
        <v>0.86677709143581794</v>
      </c>
      <c r="C818" s="25">
        <f t="shared" ca="1" si="61"/>
        <v>61.112847135743309</v>
      </c>
      <c r="H818" s="24">
        <v>816</v>
      </c>
      <c r="I818" s="24" t="e">
        <f ca="1"/>
        <v>#NAME?</v>
      </c>
      <c r="J818" s="24" t="e">
        <f t="array" aca="1" ref="J818" ca="1">INDIRECT(ADDRESS(($F$2+1-H818)+2,9))</f>
        <v>#NAME?</v>
      </c>
      <c r="K818" s="24" t="e">
        <f t="shared" ca="1" si="62"/>
        <v>#NAME?</v>
      </c>
      <c r="L818" s="24" t="e">
        <f t="shared" ca="1" si="63"/>
        <v>#NAME?</v>
      </c>
      <c r="M818" s="24" t="e">
        <f t="shared" ca="1" si="64"/>
        <v>#NAME?</v>
      </c>
    </row>
    <row r="819" spans="2:13" x14ac:dyDescent="0.25">
      <c r="B819" s="24">
        <f t="shared" ca="1" si="60"/>
        <v>0.20337387446060462</v>
      </c>
      <c r="C819" s="25">
        <f t="shared" ca="1" si="61"/>
        <v>41.703695389158597</v>
      </c>
      <c r="H819" s="24">
        <v>817</v>
      </c>
      <c r="I819" s="24" t="e">
        <f ca="1"/>
        <v>#NAME?</v>
      </c>
      <c r="J819" s="24" t="e">
        <f t="array" aca="1" ref="J819" ca="1">INDIRECT(ADDRESS(($F$2+1-H819)+2,9))</f>
        <v>#NAME?</v>
      </c>
      <c r="K819" s="24" t="e">
        <f t="shared" ca="1" si="62"/>
        <v>#NAME?</v>
      </c>
      <c r="L819" s="24" t="e">
        <f t="shared" ca="1" si="63"/>
        <v>#NAME?</v>
      </c>
      <c r="M819" s="24" t="e">
        <f t="shared" ca="1" si="64"/>
        <v>#NAME?</v>
      </c>
    </row>
    <row r="820" spans="2:13" x14ac:dyDescent="0.25">
      <c r="B820" s="24">
        <f t="shared" ca="1" si="60"/>
        <v>5.4594678801494045E-2</v>
      </c>
      <c r="C820" s="25">
        <f t="shared" ca="1" si="61"/>
        <v>33.981525962528806</v>
      </c>
      <c r="H820" s="24">
        <v>818</v>
      </c>
      <c r="I820" s="24" t="e">
        <f ca="1"/>
        <v>#NAME?</v>
      </c>
      <c r="J820" s="24" t="e">
        <f t="array" aca="1" ref="J820" ca="1">INDIRECT(ADDRESS(($F$2+1-H820)+2,9))</f>
        <v>#NAME?</v>
      </c>
      <c r="K820" s="24" t="e">
        <f t="shared" ca="1" si="62"/>
        <v>#NAME?</v>
      </c>
      <c r="L820" s="24" t="e">
        <f t="shared" ca="1" si="63"/>
        <v>#NAME?</v>
      </c>
      <c r="M820" s="24" t="e">
        <f t="shared" ca="1" si="64"/>
        <v>#NAME?</v>
      </c>
    </row>
    <row r="821" spans="2:13" x14ac:dyDescent="0.25">
      <c r="B821" s="24">
        <f t="shared" ca="1" si="60"/>
        <v>0.1456558284104631</v>
      </c>
      <c r="C821" s="25">
        <f t="shared" ca="1" si="61"/>
        <v>39.447514320534054</v>
      </c>
      <c r="H821" s="24">
        <v>819</v>
      </c>
      <c r="I821" s="24" t="e">
        <f ca="1"/>
        <v>#NAME?</v>
      </c>
      <c r="J821" s="24" t="e">
        <f t="array" aca="1" ref="J821" ca="1">INDIRECT(ADDRESS(($F$2+1-H821)+2,9))</f>
        <v>#NAME?</v>
      </c>
      <c r="K821" s="24" t="e">
        <f t="shared" ca="1" si="62"/>
        <v>#NAME?</v>
      </c>
      <c r="L821" s="24" t="e">
        <f t="shared" ca="1" si="63"/>
        <v>#NAME?</v>
      </c>
      <c r="M821" s="24" t="e">
        <f t="shared" ca="1" si="64"/>
        <v>#NAME?</v>
      </c>
    </row>
    <row r="822" spans="2:13" x14ac:dyDescent="0.25">
      <c r="B822" s="24">
        <f t="shared" ca="1" si="60"/>
        <v>0.91812190860980192</v>
      </c>
      <c r="C822" s="25">
        <f t="shared" ca="1" si="61"/>
        <v>63.925491044826089</v>
      </c>
      <c r="H822" s="24">
        <v>820</v>
      </c>
      <c r="I822" s="24" t="e">
        <f ca="1"/>
        <v>#NAME?</v>
      </c>
      <c r="J822" s="24" t="e">
        <f t="array" aca="1" ref="J822" ca="1">INDIRECT(ADDRESS(($F$2+1-H822)+2,9))</f>
        <v>#NAME?</v>
      </c>
      <c r="K822" s="24" t="e">
        <f t="shared" ca="1" si="62"/>
        <v>#NAME?</v>
      </c>
      <c r="L822" s="24" t="e">
        <f t="shared" ca="1" si="63"/>
        <v>#NAME?</v>
      </c>
      <c r="M822" s="24" t="e">
        <f t="shared" ca="1" si="64"/>
        <v>#NAME?</v>
      </c>
    </row>
    <row r="823" spans="2:13" x14ac:dyDescent="0.25">
      <c r="B823" s="24">
        <f t="shared" ca="1" si="60"/>
        <v>8.5608918018541424E-2</v>
      </c>
      <c r="C823" s="25">
        <f t="shared" ca="1" si="61"/>
        <v>36.316988661639357</v>
      </c>
      <c r="H823" s="24">
        <v>821</v>
      </c>
      <c r="I823" s="24" t="e">
        <f ca="1"/>
        <v>#NAME?</v>
      </c>
      <c r="J823" s="24" t="e">
        <f t="array" aca="1" ref="J823" ca="1">INDIRECT(ADDRESS(($F$2+1-H823)+2,9))</f>
        <v>#NAME?</v>
      </c>
      <c r="K823" s="24" t="e">
        <f t="shared" ca="1" si="62"/>
        <v>#NAME?</v>
      </c>
      <c r="L823" s="24" t="e">
        <f t="shared" ca="1" si="63"/>
        <v>#NAME?</v>
      </c>
      <c r="M823" s="24" t="e">
        <f t="shared" ca="1" si="64"/>
        <v>#NAME?</v>
      </c>
    </row>
    <row r="824" spans="2:13" x14ac:dyDescent="0.25">
      <c r="B824" s="24">
        <f t="shared" ca="1" si="60"/>
        <v>0.98699948344107657</v>
      </c>
      <c r="C824" s="25">
        <f t="shared" ca="1" si="61"/>
        <v>72.261963385271883</v>
      </c>
      <c r="H824" s="24">
        <v>822</v>
      </c>
      <c r="I824" s="24" t="e">
        <f ca="1"/>
        <v>#NAME?</v>
      </c>
      <c r="J824" s="24" t="e">
        <f t="array" aca="1" ref="J824" ca="1">INDIRECT(ADDRESS(($F$2+1-H824)+2,9))</f>
        <v>#NAME?</v>
      </c>
      <c r="K824" s="24" t="e">
        <f t="shared" ca="1" si="62"/>
        <v>#NAME?</v>
      </c>
      <c r="L824" s="24" t="e">
        <f t="shared" ca="1" si="63"/>
        <v>#NAME?</v>
      </c>
      <c r="M824" s="24" t="e">
        <f t="shared" ca="1" si="64"/>
        <v>#NAME?</v>
      </c>
    </row>
    <row r="825" spans="2:13" x14ac:dyDescent="0.25">
      <c r="B825" s="24">
        <f t="shared" ca="1" si="60"/>
        <v>0.15169514204105639</v>
      </c>
      <c r="C825" s="25">
        <f t="shared" ca="1" si="61"/>
        <v>39.708097522234212</v>
      </c>
      <c r="H825" s="24">
        <v>823</v>
      </c>
      <c r="I825" s="24" t="e">
        <f ca="1"/>
        <v>#NAME?</v>
      </c>
      <c r="J825" s="24" t="e">
        <f t="array" aca="1" ref="J825" ca="1">INDIRECT(ADDRESS(($F$2+1-H825)+2,9))</f>
        <v>#NAME?</v>
      </c>
      <c r="K825" s="24" t="e">
        <f t="shared" ca="1" si="62"/>
        <v>#NAME?</v>
      </c>
      <c r="L825" s="24" t="e">
        <f t="shared" ca="1" si="63"/>
        <v>#NAME?</v>
      </c>
      <c r="M825" s="24" t="e">
        <f t="shared" ca="1" si="64"/>
        <v>#NAME?</v>
      </c>
    </row>
    <row r="826" spans="2:13" x14ac:dyDescent="0.25">
      <c r="B826" s="24">
        <f t="shared" ca="1" si="60"/>
        <v>0.45609265992608738</v>
      </c>
      <c r="C826" s="25">
        <f t="shared" ca="1" si="61"/>
        <v>48.89717480169675</v>
      </c>
      <c r="H826" s="24">
        <v>824</v>
      </c>
      <c r="I826" s="24" t="e">
        <f ca="1"/>
        <v>#NAME?</v>
      </c>
      <c r="J826" s="24" t="e">
        <f t="array" aca="1" ref="J826" ca="1">INDIRECT(ADDRESS(($F$2+1-H826)+2,9))</f>
        <v>#NAME?</v>
      </c>
      <c r="K826" s="24" t="e">
        <f t="shared" ca="1" si="62"/>
        <v>#NAME?</v>
      </c>
      <c r="L826" s="24" t="e">
        <f t="shared" ca="1" si="63"/>
        <v>#NAME?</v>
      </c>
      <c r="M826" s="24" t="e">
        <f t="shared" ca="1" si="64"/>
        <v>#NAME?</v>
      </c>
    </row>
    <row r="827" spans="2:13" x14ac:dyDescent="0.25">
      <c r="B827" s="24">
        <f t="shared" ca="1" si="60"/>
        <v>0.62270685933988024</v>
      </c>
      <c r="C827" s="25">
        <f t="shared" ca="1" si="61"/>
        <v>53.125977584761458</v>
      </c>
      <c r="H827" s="24">
        <v>825</v>
      </c>
      <c r="I827" s="24" t="e">
        <f ca="1"/>
        <v>#NAME?</v>
      </c>
      <c r="J827" s="24" t="e">
        <f t="array" aca="1" ref="J827" ca="1">INDIRECT(ADDRESS(($F$2+1-H827)+2,9))</f>
        <v>#NAME?</v>
      </c>
      <c r="K827" s="24" t="e">
        <f t="shared" ca="1" si="62"/>
        <v>#NAME?</v>
      </c>
      <c r="L827" s="24" t="e">
        <f t="shared" ca="1" si="63"/>
        <v>#NAME?</v>
      </c>
      <c r="M827" s="24" t="e">
        <f t="shared" ca="1" si="64"/>
        <v>#NAME?</v>
      </c>
    </row>
    <row r="828" spans="2:13" x14ac:dyDescent="0.25">
      <c r="B828" s="24">
        <f t="shared" ca="1" si="60"/>
        <v>0.73784884631532821</v>
      </c>
      <c r="C828" s="25">
        <f t="shared" ca="1" si="61"/>
        <v>56.367275771158376</v>
      </c>
      <c r="H828" s="24">
        <v>826</v>
      </c>
      <c r="I828" s="24" t="e">
        <f ca="1"/>
        <v>#NAME?</v>
      </c>
      <c r="J828" s="24" t="e">
        <f t="array" aca="1" ref="J828" ca="1">INDIRECT(ADDRESS(($F$2+1-H828)+2,9))</f>
        <v>#NAME?</v>
      </c>
      <c r="K828" s="24" t="e">
        <f t="shared" ca="1" si="62"/>
        <v>#NAME?</v>
      </c>
      <c r="L828" s="24" t="e">
        <f t="shared" ca="1" si="63"/>
        <v>#NAME?</v>
      </c>
      <c r="M828" s="24" t="e">
        <f t="shared" ca="1" si="64"/>
        <v>#NAME?</v>
      </c>
    </row>
    <row r="829" spans="2:13" x14ac:dyDescent="0.25">
      <c r="B829" s="24">
        <f t="shared" ca="1" si="60"/>
        <v>0.13652535899074958</v>
      </c>
      <c r="C829" s="25">
        <f t="shared" ca="1" si="61"/>
        <v>39.039358865250264</v>
      </c>
      <c r="H829" s="24">
        <v>827</v>
      </c>
      <c r="I829" s="24" t="e">
        <f ca="1"/>
        <v>#NAME?</v>
      </c>
      <c r="J829" s="24" t="e">
        <f t="array" aca="1" ref="J829" ca="1">INDIRECT(ADDRESS(($F$2+1-H829)+2,9))</f>
        <v>#NAME?</v>
      </c>
      <c r="K829" s="24" t="e">
        <f t="shared" ca="1" si="62"/>
        <v>#NAME?</v>
      </c>
      <c r="L829" s="24" t="e">
        <f t="shared" ca="1" si="63"/>
        <v>#NAME?</v>
      </c>
      <c r="M829" s="24" t="e">
        <f t="shared" ca="1" si="64"/>
        <v>#NAME?</v>
      </c>
    </row>
    <row r="830" spans="2:13" x14ac:dyDescent="0.25">
      <c r="B830" s="24">
        <f t="shared" ca="1" si="60"/>
        <v>0.95461917626914994</v>
      </c>
      <c r="C830" s="25">
        <f t="shared" ca="1" si="61"/>
        <v>66.91393633333746</v>
      </c>
      <c r="H830" s="24">
        <v>828</v>
      </c>
      <c r="I830" s="24" t="e">
        <f ca="1"/>
        <v>#NAME?</v>
      </c>
      <c r="J830" s="24" t="e">
        <f t="array" aca="1" ref="J830" ca="1">INDIRECT(ADDRESS(($F$2+1-H830)+2,9))</f>
        <v>#NAME?</v>
      </c>
      <c r="K830" s="24" t="e">
        <f t="shared" ca="1" si="62"/>
        <v>#NAME?</v>
      </c>
      <c r="L830" s="24" t="e">
        <f t="shared" ca="1" si="63"/>
        <v>#NAME?</v>
      </c>
      <c r="M830" s="24" t="e">
        <f t="shared" ca="1" si="64"/>
        <v>#NAME?</v>
      </c>
    </row>
    <row r="831" spans="2:13" x14ac:dyDescent="0.25">
      <c r="B831" s="24">
        <f t="shared" ca="1" si="60"/>
        <v>0.76858065533936726</v>
      </c>
      <c r="C831" s="25">
        <f t="shared" ca="1" si="61"/>
        <v>57.341805773449046</v>
      </c>
      <c r="H831" s="24">
        <v>829</v>
      </c>
      <c r="I831" s="24" t="e">
        <f ca="1"/>
        <v>#NAME?</v>
      </c>
      <c r="J831" s="24" t="e">
        <f t="array" aca="1" ref="J831" ca="1">INDIRECT(ADDRESS(($F$2+1-H831)+2,9))</f>
        <v>#NAME?</v>
      </c>
      <c r="K831" s="24" t="e">
        <f t="shared" ca="1" si="62"/>
        <v>#NAME?</v>
      </c>
      <c r="L831" s="24" t="e">
        <f t="shared" ca="1" si="63"/>
        <v>#NAME?</v>
      </c>
      <c r="M831" s="24" t="e">
        <f t="shared" ca="1" si="64"/>
        <v>#NAME?</v>
      </c>
    </row>
    <row r="832" spans="2:13" x14ac:dyDescent="0.25">
      <c r="B832" s="24">
        <f t="shared" ca="1" si="60"/>
        <v>0.96218052702671275</v>
      </c>
      <c r="C832" s="25">
        <f t="shared" ca="1" si="61"/>
        <v>67.765704207475835</v>
      </c>
      <c r="H832" s="24">
        <v>830</v>
      </c>
      <c r="I832" s="24" t="e">
        <f ca="1"/>
        <v>#NAME?</v>
      </c>
      <c r="J832" s="24" t="e">
        <f t="array" aca="1" ref="J832" ca="1">INDIRECT(ADDRESS(($F$2+1-H832)+2,9))</f>
        <v>#NAME?</v>
      </c>
      <c r="K832" s="24" t="e">
        <f t="shared" ca="1" si="62"/>
        <v>#NAME?</v>
      </c>
      <c r="L832" s="24" t="e">
        <f t="shared" ca="1" si="63"/>
        <v>#NAME?</v>
      </c>
      <c r="M832" s="24" t="e">
        <f t="shared" ca="1" si="64"/>
        <v>#NAME?</v>
      </c>
    </row>
    <row r="833" spans="2:13" x14ac:dyDescent="0.25">
      <c r="B833" s="24">
        <f t="shared" ca="1" si="60"/>
        <v>0.50153566002539895</v>
      </c>
      <c r="C833" s="25">
        <f t="shared" ca="1" si="61"/>
        <v>50.038493383460661</v>
      </c>
      <c r="H833" s="24">
        <v>831</v>
      </c>
      <c r="I833" s="24" t="e">
        <f ca="1"/>
        <v>#NAME?</v>
      </c>
      <c r="J833" s="24" t="e">
        <f t="array" aca="1" ref="J833" ca="1">INDIRECT(ADDRESS(($F$2+1-H833)+2,9))</f>
        <v>#NAME?</v>
      </c>
      <c r="K833" s="24" t="e">
        <f t="shared" ca="1" si="62"/>
        <v>#NAME?</v>
      </c>
      <c r="L833" s="24" t="e">
        <f t="shared" ca="1" si="63"/>
        <v>#NAME?</v>
      </c>
      <c r="M833" s="24" t="e">
        <f t="shared" ca="1" si="64"/>
        <v>#NAME?</v>
      </c>
    </row>
    <row r="834" spans="2:13" x14ac:dyDescent="0.25">
      <c r="B834" s="24">
        <f t="shared" ca="1" si="60"/>
        <v>0.99634385543585591</v>
      </c>
      <c r="C834" s="25">
        <f t="shared" ca="1" si="61"/>
        <v>76.822769714834422</v>
      </c>
      <c r="H834" s="24">
        <v>832</v>
      </c>
      <c r="I834" s="24" t="e">
        <f ca="1"/>
        <v>#NAME?</v>
      </c>
      <c r="J834" s="24" t="e">
        <f t="array" aca="1" ref="J834" ca="1">INDIRECT(ADDRESS(($F$2+1-H834)+2,9))</f>
        <v>#NAME?</v>
      </c>
      <c r="K834" s="24" t="e">
        <f t="shared" ca="1" si="62"/>
        <v>#NAME?</v>
      </c>
      <c r="L834" s="24" t="e">
        <f t="shared" ca="1" si="63"/>
        <v>#NAME?</v>
      </c>
      <c r="M834" s="24" t="e">
        <f t="shared" ca="1" si="64"/>
        <v>#NAME?</v>
      </c>
    </row>
    <row r="835" spans="2:13" x14ac:dyDescent="0.25">
      <c r="B835" s="24">
        <f t="shared" ca="1" si="60"/>
        <v>0.44599473550333324</v>
      </c>
      <c r="C835" s="25">
        <f t="shared" ca="1" si="61"/>
        <v>48.642127503548778</v>
      </c>
      <c r="H835" s="24">
        <v>833</v>
      </c>
      <c r="I835" s="24" t="e">
        <f ca="1"/>
        <v>#NAME?</v>
      </c>
      <c r="J835" s="24" t="e">
        <f t="array" aca="1" ref="J835" ca="1">INDIRECT(ADDRESS(($F$2+1-H835)+2,9))</f>
        <v>#NAME?</v>
      </c>
      <c r="K835" s="24" t="e">
        <f t="shared" ca="1" si="62"/>
        <v>#NAME?</v>
      </c>
      <c r="L835" s="24" t="e">
        <f t="shared" ca="1" si="63"/>
        <v>#NAME?</v>
      </c>
      <c r="M835" s="24" t="e">
        <f t="shared" ca="1" si="64"/>
        <v>#NAME?</v>
      </c>
    </row>
    <row r="836" spans="2:13" x14ac:dyDescent="0.25">
      <c r="B836" s="24">
        <f t="shared" ref="B836:B899" ca="1" si="65">RAND()</f>
        <v>0.1362134561802788</v>
      </c>
      <c r="C836" s="25">
        <f t="shared" ref="C836:C899" ca="1" si="66">_xlfn.NORM.INV(B836,50,10)</f>
        <v>39.02509227662059</v>
      </c>
      <c r="H836" s="24">
        <v>834</v>
      </c>
      <c r="I836" s="24" t="e">
        <f ca="1"/>
        <v>#NAME?</v>
      </c>
      <c r="J836" s="24" t="e">
        <f t="array" aca="1" ref="J836" ca="1">INDIRECT(ADDRESS(($F$2+1-H836)+2,9))</f>
        <v>#NAME?</v>
      </c>
      <c r="K836" s="24" t="e">
        <f t="shared" ref="K836:K899" ca="1" si="67">_xlfn.NORM.DIST(I836,$F$5,$F$6,TRUE)</f>
        <v>#NAME?</v>
      </c>
      <c r="L836" s="24" t="e">
        <f t="shared" ref="L836:L899" ca="1" si="68">_xlfn.NORM.DIST(J836,$F$5,$F$6,TRUE)</f>
        <v>#NAME?</v>
      </c>
      <c r="M836" s="24" t="e">
        <f t="shared" ca="1" si="64"/>
        <v>#NAME?</v>
      </c>
    </row>
    <row r="837" spans="2:13" x14ac:dyDescent="0.25">
      <c r="B837" s="24">
        <f t="shared" ca="1" si="65"/>
        <v>0.4196337284537035</v>
      </c>
      <c r="C837" s="25">
        <f t="shared" ca="1" si="66"/>
        <v>47.971694220280739</v>
      </c>
      <c r="H837" s="24">
        <v>835</v>
      </c>
      <c r="I837" s="24" t="e">
        <f ca="1"/>
        <v>#NAME?</v>
      </c>
      <c r="J837" s="24" t="e">
        <f t="array" aca="1" ref="J837" ca="1">INDIRECT(ADDRESS(($F$2+1-H837)+2,9))</f>
        <v>#NAME?</v>
      </c>
      <c r="K837" s="24" t="e">
        <f t="shared" ca="1" si="67"/>
        <v>#NAME?</v>
      </c>
      <c r="L837" s="24" t="e">
        <f t="shared" ca="1" si="68"/>
        <v>#NAME?</v>
      </c>
      <c r="M837" s="24" t="e">
        <f t="shared" ref="M837:M900" ca="1" si="69">((2*H837-1)/$F$2)*(LN(K837)+LN(1-L837))</f>
        <v>#NAME?</v>
      </c>
    </row>
    <row r="838" spans="2:13" x14ac:dyDescent="0.25">
      <c r="B838" s="24">
        <f t="shared" ca="1" si="65"/>
        <v>0.3993438405219718</v>
      </c>
      <c r="C838" s="25">
        <f t="shared" ca="1" si="66"/>
        <v>47.449541426654953</v>
      </c>
      <c r="H838" s="24">
        <v>836</v>
      </c>
      <c r="I838" s="24" t="e">
        <f ca="1"/>
        <v>#NAME?</v>
      </c>
      <c r="J838" s="24" t="e">
        <f t="array" aca="1" ref="J838" ca="1">INDIRECT(ADDRESS(($F$2+1-H838)+2,9))</f>
        <v>#NAME?</v>
      </c>
      <c r="K838" s="24" t="e">
        <f t="shared" ca="1" si="67"/>
        <v>#NAME?</v>
      </c>
      <c r="L838" s="24" t="e">
        <f t="shared" ca="1" si="68"/>
        <v>#NAME?</v>
      </c>
      <c r="M838" s="24" t="e">
        <f t="shared" ca="1" si="69"/>
        <v>#NAME?</v>
      </c>
    </row>
    <row r="839" spans="2:13" x14ac:dyDescent="0.25">
      <c r="B839" s="24">
        <f t="shared" ca="1" si="65"/>
        <v>0.10106361727226709</v>
      </c>
      <c r="C839" s="25">
        <f t="shared" ca="1" si="66"/>
        <v>37.244856111980653</v>
      </c>
      <c r="H839" s="24">
        <v>837</v>
      </c>
      <c r="I839" s="24" t="e">
        <f ca="1"/>
        <v>#NAME?</v>
      </c>
      <c r="J839" s="24" t="e">
        <f t="array" aca="1" ref="J839" ca="1">INDIRECT(ADDRESS(($F$2+1-H839)+2,9))</f>
        <v>#NAME?</v>
      </c>
      <c r="K839" s="24" t="e">
        <f t="shared" ca="1" si="67"/>
        <v>#NAME?</v>
      </c>
      <c r="L839" s="24" t="e">
        <f t="shared" ca="1" si="68"/>
        <v>#NAME?</v>
      </c>
      <c r="M839" s="24" t="e">
        <f t="shared" ca="1" si="69"/>
        <v>#NAME?</v>
      </c>
    </row>
    <row r="840" spans="2:13" x14ac:dyDescent="0.25">
      <c r="B840" s="24">
        <f t="shared" ca="1" si="65"/>
        <v>0.45770143664889684</v>
      </c>
      <c r="C840" s="25">
        <f t="shared" ca="1" si="66"/>
        <v>48.937737865678429</v>
      </c>
      <c r="H840" s="24">
        <v>838</v>
      </c>
      <c r="I840" s="24" t="e">
        <f ca="1"/>
        <v>#NAME?</v>
      </c>
      <c r="J840" s="24" t="e">
        <f t="array" aca="1" ref="J840" ca="1">INDIRECT(ADDRESS(($F$2+1-H840)+2,9))</f>
        <v>#NAME?</v>
      </c>
      <c r="K840" s="24" t="e">
        <f t="shared" ca="1" si="67"/>
        <v>#NAME?</v>
      </c>
      <c r="L840" s="24" t="e">
        <f t="shared" ca="1" si="68"/>
        <v>#NAME?</v>
      </c>
      <c r="M840" s="24" t="e">
        <f t="shared" ca="1" si="69"/>
        <v>#NAME?</v>
      </c>
    </row>
    <row r="841" spans="2:13" x14ac:dyDescent="0.25">
      <c r="B841" s="24">
        <f t="shared" ca="1" si="65"/>
        <v>0.73045310132183128</v>
      </c>
      <c r="C841" s="25">
        <f t="shared" ca="1" si="66"/>
        <v>56.141839208906489</v>
      </c>
      <c r="H841" s="24">
        <v>839</v>
      </c>
      <c r="I841" s="24" t="e">
        <f ca="1"/>
        <v>#NAME?</v>
      </c>
      <c r="J841" s="24" t="e">
        <f t="array" aca="1" ref="J841" ca="1">INDIRECT(ADDRESS(($F$2+1-H841)+2,9))</f>
        <v>#NAME?</v>
      </c>
      <c r="K841" s="24" t="e">
        <f t="shared" ca="1" si="67"/>
        <v>#NAME?</v>
      </c>
      <c r="L841" s="24" t="e">
        <f t="shared" ca="1" si="68"/>
        <v>#NAME?</v>
      </c>
      <c r="M841" s="24" t="e">
        <f t="shared" ca="1" si="69"/>
        <v>#NAME?</v>
      </c>
    </row>
    <row r="842" spans="2:13" x14ac:dyDescent="0.25">
      <c r="B842" s="24">
        <f t="shared" ca="1" si="65"/>
        <v>0.90830784570411116</v>
      </c>
      <c r="C842" s="25">
        <f t="shared" ca="1" si="66"/>
        <v>63.304066989745017</v>
      </c>
      <c r="H842" s="24">
        <v>840</v>
      </c>
      <c r="I842" s="24" t="e">
        <f ca="1"/>
        <v>#NAME?</v>
      </c>
      <c r="J842" s="24" t="e">
        <f t="array" aca="1" ref="J842" ca="1">INDIRECT(ADDRESS(($F$2+1-H842)+2,9))</f>
        <v>#NAME?</v>
      </c>
      <c r="K842" s="24" t="e">
        <f t="shared" ca="1" si="67"/>
        <v>#NAME?</v>
      </c>
      <c r="L842" s="24" t="e">
        <f t="shared" ca="1" si="68"/>
        <v>#NAME?</v>
      </c>
      <c r="M842" s="24" t="e">
        <f t="shared" ca="1" si="69"/>
        <v>#NAME?</v>
      </c>
    </row>
    <row r="843" spans="2:13" x14ac:dyDescent="0.25">
      <c r="B843" s="24">
        <f t="shared" ca="1" si="65"/>
        <v>0.95680601826582368</v>
      </c>
      <c r="C843" s="25">
        <f t="shared" ca="1" si="66"/>
        <v>67.14766948771981</v>
      </c>
      <c r="H843" s="24">
        <v>841</v>
      </c>
      <c r="I843" s="24" t="e">
        <f ca="1"/>
        <v>#NAME?</v>
      </c>
      <c r="J843" s="24" t="e">
        <f t="array" aca="1" ref="J843" ca="1">INDIRECT(ADDRESS(($F$2+1-H843)+2,9))</f>
        <v>#NAME?</v>
      </c>
      <c r="K843" s="24" t="e">
        <f t="shared" ca="1" si="67"/>
        <v>#NAME?</v>
      </c>
      <c r="L843" s="24" t="e">
        <f t="shared" ca="1" si="68"/>
        <v>#NAME?</v>
      </c>
      <c r="M843" s="24" t="e">
        <f t="shared" ca="1" si="69"/>
        <v>#NAME?</v>
      </c>
    </row>
    <row r="844" spans="2:13" x14ac:dyDescent="0.25">
      <c r="B844" s="24">
        <f t="shared" ca="1" si="65"/>
        <v>0.67278303117187621</v>
      </c>
      <c r="C844" s="25">
        <f t="shared" ca="1" si="66"/>
        <v>54.476110351574889</v>
      </c>
      <c r="H844" s="24">
        <v>842</v>
      </c>
      <c r="I844" s="24" t="e">
        <f ca="1"/>
        <v>#NAME?</v>
      </c>
      <c r="J844" s="24" t="e">
        <f t="array" aca="1" ref="J844" ca="1">INDIRECT(ADDRESS(($F$2+1-H844)+2,9))</f>
        <v>#NAME?</v>
      </c>
      <c r="K844" s="24" t="e">
        <f t="shared" ca="1" si="67"/>
        <v>#NAME?</v>
      </c>
      <c r="L844" s="24" t="e">
        <f t="shared" ca="1" si="68"/>
        <v>#NAME?</v>
      </c>
      <c r="M844" s="24" t="e">
        <f t="shared" ca="1" si="69"/>
        <v>#NAME?</v>
      </c>
    </row>
    <row r="845" spans="2:13" x14ac:dyDescent="0.25">
      <c r="B845" s="24">
        <f t="shared" ca="1" si="65"/>
        <v>0.64404047037143963</v>
      </c>
      <c r="C845" s="25">
        <f t="shared" ca="1" si="66"/>
        <v>53.692799626179962</v>
      </c>
      <c r="H845" s="24">
        <v>843</v>
      </c>
      <c r="I845" s="24" t="e">
        <f ca="1"/>
        <v>#NAME?</v>
      </c>
      <c r="J845" s="24" t="e">
        <f t="array" aca="1" ref="J845" ca="1">INDIRECT(ADDRESS(($F$2+1-H845)+2,9))</f>
        <v>#NAME?</v>
      </c>
      <c r="K845" s="24" t="e">
        <f t="shared" ca="1" si="67"/>
        <v>#NAME?</v>
      </c>
      <c r="L845" s="24" t="e">
        <f t="shared" ca="1" si="68"/>
        <v>#NAME?</v>
      </c>
      <c r="M845" s="24" t="e">
        <f t="shared" ca="1" si="69"/>
        <v>#NAME?</v>
      </c>
    </row>
    <row r="846" spans="2:13" x14ac:dyDescent="0.25">
      <c r="B846" s="24">
        <f t="shared" ca="1" si="65"/>
        <v>0.35233463528423237</v>
      </c>
      <c r="C846" s="25">
        <f t="shared" ca="1" si="66"/>
        <v>46.209749614527411</v>
      </c>
      <c r="H846" s="24">
        <v>844</v>
      </c>
      <c r="I846" s="24" t="e">
        <f ca="1"/>
        <v>#NAME?</v>
      </c>
      <c r="J846" s="24" t="e">
        <f t="array" aca="1" ref="J846" ca="1">INDIRECT(ADDRESS(($F$2+1-H846)+2,9))</f>
        <v>#NAME?</v>
      </c>
      <c r="K846" s="24" t="e">
        <f t="shared" ca="1" si="67"/>
        <v>#NAME?</v>
      </c>
      <c r="L846" s="24" t="e">
        <f t="shared" ca="1" si="68"/>
        <v>#NAME?</v>
      </c>
      <c r="M846" s="24" t="e">
        <f t="shared" ca="1" si="69"/>
        <v>#NAME?</v>
      </c>
    </row>
    <row r="847" spans="2:13" x14ac:dyDescent="0.25">
      <c r="B847" s="24">
        <f t="shared" ca="1" si="65"/>
        <v>0.39188189832241815</v>
      </c>
      <c r="C847" s="25">
        <f t="shared" ca="1" si="66"/>
        <v>47.255825008862431</v>
      </c>
      <c r="H847" s="24">
        <v>845</v>
      </c>
      <c r="I847" s="24" t="e">
        <f ca="1"/>
        <v>#NAME?</v>
      </c>
      <c r="J847" s="24" t="e">
        <f t="array" aca="1" ref="J847" ca="1">INDIRECT(ADDRESS(($F$2+1-H847)+2,9))</f>
        <v>#NAME?</v>
      </c>
      <c r="K847" s="24" t="e">
        <f t="shared" ca="1" si="67"/>
        <v>#NAME?</v>
      </c>
      <c r="L847" s="24" t="e">
        <f t="shared" ca="1" si="68"/>
        <v>#NAME?</v>
      </c>
      <c r="M847" s="24" t="e">
        <f t="shared" ca="1" si="69"/>
        <v>#NAME?</v>
      </c>
    </row>
    <row r="848" spans="2:13" x14ac:dyDescent="0.25">
      <c r="B848" s="24">
        <f t="shared" ca="1" si="65"/>
        <v>0.36810783141728332</v>
      </c>
      <c r="C848" s="25">
        <f t="shared" ca="1" si="66"/>
        <v>46.631310100584223</v>
      </c>
      <c r="H848" s="24">
        <v>846</v>
      </c>
      <c r="I848" s="24" t="e">
        <f ca="1"/>
        <v>#NAME?</v>
      </c>
      <c r="J848" s="24" t="e">
        <f t="array" aca="1" ref="J848" ca="1">INDIRECT(ADDRESS(($F$2+1-H848)+2,9))</f>
        <v>#NAME?</v>
      </c>
      <c r="K848" s="24" t="e">
        <f t="shared" ca="1" si="67"/>
        <v>#NAME?</v>
      </c>
      <c r="L848" s="24" t="e">
        <f t="shared" ca="1" si="68"/>
        <v>#NAME?</v>
      </c>
      <c r="M848" s="24" t="e">
        <f t="shared" ca="1" si="69"/>
        <v>#NAME?</v>
      </c>
    </row>
    <row r="849" spans="2:13" x14ac:dyDescent="0.25">
      <c r="B849" s="24">
        <f t="shared" ca="1" si="65"/>
        <v>9.4751971180554784E-2</v>
      </c>
      <c r="C849" s="25">
        <f t="shared" ca="1" si="66"/>
        <v>36.879520084981976</v>
      </c>
      <c r="H849" s="24">
        <v>847</v>
      </c>
      <c r="I849" s="24" t="e">
        <f ca="1"/>
        <v>#NAME?</v>
      </c>
      <c r="J849" s="24" t="e">
        <f t="array" aca="1" ref="J849" ca="1">INDIRECT(ADDRESS(($F$2+1-H849)+2,9))</f>
        <v>#NAME?</v>
      </c>
      <c r="K849" s="24" t="e">
        <f t="shared" ca="1" si="67"/>
        <v>#NAME?</v>
      </c>
      <c r="L849" s="24" t="e">
        <f t="shared" ca="1" si="68"/>
        <v>#NAME?</v>
      </c>
      <c r="M849" s="24" t="e">
        <f t="shared" ca="1" si="69"/>
        <v>#NAME?</v>
      </c>
    </row>
    <row r="850" spans="2:13" x14ac:dyDescent="0.25">
      <c r="B850" s="24">
        <f t="shared" ca="1" si="65"/>
        <v>0.10696851071725866</v>
      </c>
      <c r="C850" s="25">
        <f t="shared" ca="1" si="66"/>
        <v>37.571877340166687</v>
      </c>
      <c r="H850" s="24">
        <v>848</v>
      </c>
      <c r="I850" s="24" t="e">
        <f ca="1"/>
        <v>#NAME?</v>
      </c>
      <c r="J850" s="24" t="e">
        <f t="array" aca="1" ref="J850" ca="1">INDIRECT(ADDRESS(($F$2+1-H850)+2,9))</f>
        <v>#NAME?</v>
      </c>
      <c r="K850" s="24" t="e">
        <f t="shared" ca="1" si="67"/>
        <v>#NAME?</v>
      </c>
      <c r="L850" s="24" t="e">
        <f t="shared" ca="1" si="68"/>
        <v>#NAME?</v>
      </c>
      <c r="M850" s="24" t="e">
        <f t="shared" ca="1" si="69"/>
        <v>#NAME?</v>
      </c>
    </row>
    <row r="851" spans="2:13" x14ac:dyDescent="0.25">
      <c r="B851" s="24">
        <f t="shared" ca="1" si="65"/>
        <v>0.95274532349220309</v>
      </c>
      <c r="C851" s="25">
        <f t="shared" ca="1" si="66"/>
        <v>66.720759163486818</v>
      </c>
      <c r="H851" s="24">
        <v>849</v>
      </c>
      <c r="I851" s="24" t="e">
        <f ca="1"/>
        <v>#NAME?</v>
      </c>
      <c r="J851" s="24" t="e">
        <f t="array" aca="1" ref="J851" ca="1">INDIRECT(ADDRESS(($F$2+1-H851)+2,9))</f>
        <v>#NAME?</v>
      </c>
      <c r="K851" s="24" t="e">
        <f t="shared" ca="1" si="67"/>
        <v>#NAME?</v>
      </c>
      <c r="L851" s="24" t="e">
        <f t="shared" ca="1" si="68"/>
        <v>#NAME?</v>
      </c>
      <c r="M851" s="24" t="e">
        <f t="shared" ca="1" si="69"/>
        <v>#NAME?</v>
      </c>
    </row>
    <row r="852" spans="2:13" x14ac:dyDescent="0.25">
      <c r="B852" s="24">
        <f t="shared" ca="1" si="65"/>
        <v>0.82345845622694536</v>
      </c>
      <c r="C852" s="25">
        <f t="shared" ca="1" si="66"/>
        <v>59.286257206514982</v>
      </c>
      <c r="H852" s="24">
        <v>850</v>
      </c>
      <c r="I852" s="24" t="e">
        <f ca="1"/>
        <v>#NAME?</v>
      </c>
      <c r="J852" s="24" t="e">
        <f t="array" aca="1" ref="J852" ca="1">INDIRECT(ADDRESS(($F$2+1-H852)+2,9))</f>
        <v>#NAME?</v>
      </c>
      <c r="K852" s="24" t="e">
        <f t="shared" ca="1" si="67"/>
        <v>#NAME?</v>
      </c>
      <c r="L852" s="24" t="e">
        <f t="shared" ca="1" si="68"/>
        <v>#NAME?</v>
      </c>
      <c r="M852" s="24" t="e">
        <f t="shared" ca="1" si="69"/>
        <v>#NAME?</v>
      </c>
    </row>
    <row r="853" spans="2:13" x14ac:dyDescent="0.25">
      <c r="B853" s="24">
        <f t="shared" ca="1" si="65"/>
        <v>0.61584854350332585</v>
      </c>
      <c r="C853" s="25">
        <f t="shared" ca="1" si="66"/>
        <v>52.945954832249221</v>
      </c>
      <c r="H853" s="24">
        <v>851</v>
      </c>
      <c r="I853" s="24" t="e">
        <f ca="1"/>
        <v>#NAME?</v>
      </c>
      <c r="J853" s="24" t="e">
        <f t="array" aca="1" ref="J853" ca="1">INDIRECT(ADDRESS(($F$2+1-H853)+2,9))</f>
        <v>#NAME?</v>
      </c>
      <c r="K853" s="24" t="e">
        <f t="shared" ca="1" si="67"/>
        <v>#NAME?</v>
      </c>
      <c r="L853" s="24" t="e">
        <f t="shared" ca="1" si="68"/>
        <v>#NAME?</v>
      </c>
      <c r="M853" s="24" t="e">
        <f t="shared" ca="1" si="69"/>
        <v>#NAME?</v>
      </c>
    </row>
    <row r="854" spans="2:13" x14ac:dyDescent="0.25">
      <c r="B854" s="24">
        <f t="shared" ca="1" si="65"/>
        <v>4.8041183855768832E-2</v>
      </c>
      <c r="C854" s="25">
        <f t="shared" ca="1" si="66"/>
        <v>33.358495522559465</v>
      </c>
      <c r="H854" s="24">
        <v>852</v>
      </c>
      <c r="I854" s="24" t="e">
        <f ca="1"/>
        <v>#NAME?</v>
      </c>
      <c r="J854" s="24" t="e">
        <f t="array" aca="1" ref="J854" ca="1">INDIRECT(ADDRESS(($F$2+1-H854)+2,9))</f>
        <v>#NAME?</v>
      </c>
      <c r="K854" s="24" t="e">
        <f t="shared" ca="1" si="67"/>
        <v>#NAME?</v>
      </c>
      <c r="L854" s="24" t="e">
        <f t="shared" ca="1" si="68"/>
        <v>#NAME?</v>
      </c>
      <c r="M854" s="24" t="e">
        <f t="shared" ca="1" si="69"/>
        <v>#NAME?</v>
      </c>
    </row>
    <row r="855" spans="2:13" x14ac:dyDescent="0.25">
      <c r="B855" s="24">
        <f t="shared" ca="1" si="65"/>
        <v>0.87132181797592279</v>
      </c>
      <c r="C855" s="25">
        <f t="shared" ca="1" si="66"/>
        <v>61.326616601821314</v>
      </c>
      <c r="H855" s="24">
        <v>853</v>
      </c>
      <c r="I855" s="24" t="e">
        <f ca="1"/>
        <v>#NAME?</v>
      </c>
      <c r="J855" s="24" t="e">
        <f t="array" aca="1" ref="J855" ca="1">INDIRECT(ADDRESS(($F$2+1-H855)+2,9))</f>
        <v>#NAME?</v>
      </c>
      <c r="K855" s="24" t="e">
        <f t="shared" ca="1" si="67"/>
        <v>#NAME?</v>
      </c>
      <c r="L855" s="24" t="e">
        <f t="shared" ca="1" si="68"/>
        <v>#NAME?</v>
      </c>
      <c r="M855" s="24" t="e">
        <f t="shared" ca="1" si="69"/>
        <v>#NAME?</v>
      </c>
    </row>
    <row r="856" spans="2:13" x14ac:dyDescent="0.25">
      <c r="B856" s="24">
        <f t="shared" ca="1" si="65"/>
        <v>3.6307356706598903E-2</v>
      </c>
      <c r="C856" s="25">
        <f t="shared" ca="1" si="66"/>
        <v>32.047552494457051</v>
      </c>
      <c r="H856" s="24">
        <v>854</v>
      </c>
      <c r="I856" s="24" t="e">
        <f ca="1"/>
        <v>#NAME?</v>
      </c>
      <c r="J856" s="24" t="e">
        <f t="array" aca="1" ref="J856" ca="1">INDIRECT(ADDRESS(($F$2+1-H856)+2,9))</f>
        <v>#NAME?</v>
      </c>
      <c r="K856" s="24" t="e">
        <f t="shared" ca="1" si="67"/>
        <v>#NAME?</v>
      </c>
      <c r="L856" s="24" t="e">
        <f t="shared" ca="1" si="68"/>
        <v>#NAME?</v>
      </c>
      <c r="M856" s="24" t="e">
        <f t="shared" ca="1" si="69"/>
        <v>#NAME?</v>
      </c>
    </row>
    <row r="857" spans="2:13" x14ac:dyDescent="0.25">
      <c r="B857" s="24">
        <f t="shared" ca="1" si="65"/>
        <v>0.24970647143875757</v>
      </c>
      <c r="C857" s="25">
        <f t="shared" ca="1" si="66"/>
        <v>43.24586267031944</v>
      </c>
      <c r="H857" s="24">
        <v>855</v>
      </c>
      <c r="I857" s="24" t="e">
        <f ca="1"/>
        <v>#NAME?</v>
      </c>
      <c r="J857" s="24" t="e">
        <f t="array" aca="1" ref="J857" ca="1">INDIRECT(ADDRESS(($F$2+1-H857)+2,9))</f>
        <v>#NAME?</v>
      </c>
      <c r="K857" s="24" t="e">
        <f t="shared" ca="1" si="67"/>
        <v>#NAME?</v>
      </c>
      <c r="L857" s="24" t="e">
        <f t="shared" ca="1" si="68"/>
        <v>#NAME?</v>
      </c>
      <c r="M857" s="24" t="e">
        <f t="shared" ca="1" si="69"/>
        <v>#NAME?</v>
      </c>
    </row>
    <row r="858" spans="2:13" x14ac:dyDescent="0.25">
      <c r="B858" s="24">
        <f t="shared" ca="1" si="65"/>
        <v>0.67967036977032014</v>
      </c>
      <c r="C858" s="25">
        <f t="shared" ca="1" si="66"/>
        <v>54.667772410788601</v>
      </c>
      <c r="H858" s="24">
        <v>856</v>
      </c>
      <c r="I858" s="24" t="e">
        <f ca="1"/>
        <v>#NAME?</v>
      </c>
      <c r="J858" s="24" t="e">
        <f t="array" aca="1" ref="J858" ca="1">INDIRECT(ADDRESS(($F$2+1-H858)+2,9))</f>
        <v>#NAME?</v>
      </c>
      <c r="K858" s="24" t="e">
        <f t="shared" ca="1" si="67"/>
        <v>#NAME?</v>
      </c>
      <c r="L858" s="24" t="e">
        <f t="shared" ca="1" si="68"/>
        <v>#NAME?</v>
      </c>
      <c r="M858" s="24" t="e">
        <f t="shared" ca="1" si="69"/>
        <v>#NAME?</v>
      </c>
    </row>
    <row r="859" spans="2:13" x14ac:dyDescent="0.25">
      <c r="B859" s="24">
        <f t="shared" ca="1" si="65"/>
        <v>0.22858165335575276</v>
      </c>
      <c r="C859" s="25">
        <f t="shared" ca="1" si="66"/>
        <v>42.56474033669145</v>
      </c>
      <c r="H859" s="24">
        <v>857</v>
      </c>
      <c r="I859" s="24" t="e">
        <f ca="1"/>
        <v>#NAME?</v>
      </c>
      <c r="J859" s="24" t="e">
        <f t="array" aca="1" ref="J859" ca="1">INDIRECT(ADDRESS(($F$2+1-H859)+2,9))</f>
        <v>#NAME?</v>
      </c>
      <c r="K859" s="24" t="e">
        <f t="shared" ca="1" si="67"/>
        <v>#NAME?</v>
      </c>
      <c r="L859" s="24" t="e">
        <f t="shared" ca="1" si="68"/>
        <v>#NAME?</v>
      </c>
      <c r="M859" s="24" t="e">
        <f t="shared" ca="1" si="69"/>
        <v>#NAME?</v>
      </c>
    </row>
    <row r="860" spans="2:13" x14ac:dyDescent="0.25">
      <c r="B860" s="24">
        <f t="shared" ca="1" si="65"/>
        <v>4.7890865580656139E-2</v>
      </c>
      <c r="C860" s="25">
        <f t="shared" ca="1" si="66"/>
        <v>33.343428998272209</v>
      </c>
      <c r="H860" s="24">
        <v>858</v>
      </c>
      <c r="I860" s="24" t="e">
        <f ca="1"/>
        <v>#NAME?</v>
      </c>
      <c r="J860" s="24" t="e">
        <f t="array" aca="1" ref="J860" ca="1">INDIRECT(ADDRESS(($F$2+1-H860)+2,9))</f>
        <v>#NAME?</v>
      </c>
      <c r="K860" s="24" t="e">
        <f t="shared" ca="1" si="67"/>
        <v>#NAME?</v>
      </c>
      <c r="L860" s="24" t="e">
        <f t="shared" ca="1" si="68"/>
        <v>#NAME?</v>
      </c>
      <c r="M860" s="24" t="e">
        <f t="shared" ca="1" si="69"/>
        <v>#NAME?</v>
      </c>
    </row>
    <row r="861" spans="2:13" x14ac:dyDescent="0.25">
      <c r="B861" s="24">
        <f t="shared" ca="1" si="65"/>
        <v>0.95364345773489589</v>
      </c>
      <c r="C861" s="25">
        <f t="shared" ca="1" si="66"/>
        <v>66.812565966543247</v>
      </c>
      <c r="H861" s="24">
        <v>859</v>
      </c>
      <c r="I861" s="24" t="e">
        <f ca="1"/>
        <v>#NAME?</v>
      </c>
      <c r="J861" s="24" t="e">
        <f t="array" aca="1" ref="J861" ca="1">INDIRECT(ADDRESS(($F$2+1-H861)+2,9))</f>
        <v>#NAME?</v>
      </c>
      <c r="K861" s="24" t="e">
        <f t="shared" ca="1" si="67"/>
        <v>#NAME?</v>
      </c>
      <c r="L861" s="24" t="e">
        <f t="shared" ca="1" si="68"/>
        <v>#NAME?</v>
      </c>
      <c r="M861" s="24" t="e">
        <f t="shared" ca="1" si="69"/>
        <v>#NAME?</v>
      </c>
    </row>
    <row r="862" spans="2:13" x14ac:dyDescent="0.25">
      <c r="B862" s="24">
        <f t="shared" ca="1" si="65"/>
        <v>0.50436962793260931</v>
      </c>
      <c r="C862" s="25">
        <f t="shared" ca="1" si="66"/>
        <v>50.109532519386327</v>
      </c>
      <c r="H862" s="24">
        <v>860</v>
      </c>
      <c r="I862" s="24" t="e">
        <f ca="1"/>
        <v>#NAME?</v>
      </c>
      <c r="J862" s="24" t="e">
        <f t="array" aca="1" ref="J862" ca="1">INDIRECT(ADDRESS(($F$2+1-H862)+2,9))</f>
        <v>#NAME?</v>
      </c>
      <c r="K862" s="24" t="e">
        <f t="shared" ca="1" si="67"/>
        <v>#NAME?</v>
      </c>
      <c r="L862" s="24" t="e">
        <f t="shared" ca="1" si="68"/>
        <v>#NAME?</v>
      </c>
      <c r="M862" s="24" t="e">
        <f t="shared" ca="1" si="69"/>
        <v>#NAME?</v>
      </c>
    </row>
    <row r="863" spans="2:13" x14ac:dyDescent="0.25">
      <c r="B863" s="24">
        <f t="shared" ca="1" si="65"/>
        <v>4.5169857243712919E-2</v>
      </c>
      <c r="C863" s="25">
        <f t="shared" ca="1" si="66"/>
        <v>33.063915668144674</v>
      </c>
      <c r="H863" s="24">
        <v>861</v>
      </c>
      <c r="I863" s="24" t="e">
        <f ca="1"/>
        <v>#NAME?</v>
      </c>
      <c r="J863" s="24" t="e">
        <f t="array" aca="1" ref="J863" ca="1">INDIRECT(ADDRESS(($F$2+1-H863)+2,9))</f>
        <v>#NAME?</v>
      </c>
      <c r="K863" s="24" t="e">
        <f t="shared" ca="1" si="67"/>
        <v>#NAME?</v>
      </c>
      <c r="L863" s="24" t="e">
        <f t="shared" ca="1" si="68"/>
        <v>#NAME?</v>
      </c>
      <c r="M863" s="24" t="e">
        <f t="shared" ca="1" si="69"/>
        <v>#NAME?</v>
      </c>
    </row>
    <row r="864" spans="2:13" x14ac:dyDescent="0.25">
      <c r="B864" s="24">
        <f t="shared" ca="1" si="65"/>
        <v>0.54853527713056804</v>
      </c>
      <c r="C864" s="25">
        <f t="shared" ca="1" si="66"/>
        <v>51.219615800537341</v>
      </c>
      <c r="H864" s="24">
        <v>862</v>
      </c>
      <c r="I864" s="24" t="e">
        <f ca="1"/>
        <v>#NAME?</v>
      </c>
      <c r="J864" s="24" t="e">
        <f t="array" aca="1" ref="J864" ca="1">INDIRECT(ADDRESS(($F$2+1-H864)+2,9))</f>
        <v>#NAME?</v>
      </c>
      <c r="K864" s="24" t="e">
        <f t="shared" ca="1" si="67"/>
        <v>#NAME?</v>
      </c>
      <c r="L864" s="24" t="e">
        <f t="shared" ca="1" si="68"/>
        <v>#NAME?</v>
      </c>
      <c r="M864" s="24" t="e">
        <f t="shared" ca="1" si="69"/>
        <v>#NAME?</v>
      </c>
    </row>
    <row r="865" spans="2:13" x14ac:dyDescent="0.25">
      <c r="B865" s="24">
        <f t="shared" ca="1" si="65"/>
        <v>0.21583259952221567</v>
      </c>
      <c r="C865" s="25">
        <f t="shared" ca="1" si="66"/>
        <v>42.136546639595068</v>
      </c>
      <c r="H865" s="24">
        <v>863</v>
      </c>
      <c r="I865" s="24" t="e">
        <f ca="1"/>
        <v>#NAME?</v>
      </c>
      <c r="J865" s="24" t="e">
        <f t="array" aca="1" ref="J865" ca="1">INDIRECT(ADDRESS(($F$2+1-H865)+2,9))</f>
        <v>#NAME?</v>
      </c>
      <c r="K865" s="24" t="e">
        <f t="shared" ca="1" si="67"/>
        <v>#NAME?</v>
      </c>
      <c r="L865" s="24" t="e">
        <f t="shared" ca="1" si="68"/>
        <v>#NAME?</v>
      </c>
      <c r="M865" s="24" t="e">
        <f t="shared" ca="1" si="69"/>
        <v>#NAME?</v>
      </c>
    </row>
    <row r="866" spans="2:13" x14ac:dyDescent="0.25">
      <c r="B866" s="24">
        <f t="shared" ca="1" si="65"/>
        <v>5.8524890582647426E-3</v>
      </c>
      <c r="C866" s="25">
        <f t="shared" ca="1" si="66"/>
        <v>24.790839725170834</v>
      </c>
      <c r="H866" s="24">
        <v>864</v>
      </c>
      <c r="I866" s="24" t="e">
        <f ca="1"/>
        <v>#NAME?</v>
      </c>
      <c r="J866" s="24" t="e">
        <f t="array" aca="1" ref="J866" ca="1">INDIRECT(ADDRESS(($F$2+1-H866)+2,9))</f>
        <v>#NAME?</v>
      </c>
      <c r="K866" s="24" t="e">
        <f t="shared" ca="1" si="67"/>
        <v>#NAME?</v>
      </c>
      <c r="L866" s="24" t="e">
        <f t="shared" ca="1" si="68"/>
        <v>#NAME?</v>
      </c>
      <c r="M866" s="24" t="e">
        <f t="shared" ca="1" si="69"/>
        <v>#NAME?</v>
      </c>
    </row>
    <row r="867" spans="2:13" x14ac:dyDescent="0.25">
      <c r="B867" s="24">
        <f t="shared" ca="1" si="65"/>
        <v>0.97563443586069676</v>
      </c>
      <c r="C867" s="25">
        <f t="shared" ca="1" si="66"/>
        <v>69.709365983146185</v>
      </c>
      <c r="H867" s="24">
        <v>865</v>
      </c>
      <c r="I867" s="24" t="e">
        <f ca="1"/>
        <v>#NAME?</v>
      </c>
      <c r="J867" s="24" t="e">
        <f t="array" aca="1" ref="J867" ca="1">INDIRECT(ADDRESS(($F$2+1-H867)+2,9))</f>
        <v>#NAME?</v>
      </c>
      <c r="K867" s="24" t="e">
        <f t="shared" ca="1" si="67"/>
        <v>#NAME?</v>
      </c>
      <c r="L867" s="24" t="e">
        <f t="shared" ca="1" si="68"/>
        <v>#NAME?</v>
      </c>
      <c r="M867" s="24" t="e">
        <f t="shared" ca="1" si="69"/>
        <v>#NAME?</v>
      </c>
    </row>
    <row r="868" spans="2:13" x14ac:dyDescent="0.25">
      <c r="B868" s="24">
        <f t="shared" ca="1" si="65"/>
        <v>0.11920599743655691</v>
      </c>
      <c r="C868" s="25">
        <f t="shared" ca="1" si="66"/>
        <v>38.210347034362229</v>
      </c>
      <c r="H868" s="24">
        <v>866</v>
      </c>
      <c r="I868" s="24" t="e">
        <f ca="1"/>
        <v>#NAME?</v>
      </c>
      <c r="J868" s="24" t="e">
        <f t="array" aca="1" ref="J868" ca="1">INDIRECT(ADDRESS(($F$2+1-H868)+2,9))</f>
        <v>#NAME?</v>
      </c>
      <c r="K868" s="24" t="e">
        <f t="shared" ca="1" si="67"/>
        <v>#NAME?</v>
      </c>
      <c r="L868" s="24" t="e">
        <f t="shared" ca="1" si="68"/>
        <v>#NAME?</v>
      </c>
      <c r="M868" s="24" t="e">
        <f t="shared" ca="1" si="69"/>
        <v>#NAME?</v>
      </c>
    </row>
    <row r="869" spans="2:13" x14ac:dyDescent="0.25">
      <c r="B869" s="24">
        <f t="shared" ca="1" si="65"/>
        <v>3.7988164961679782E-3</v>
      </c>
      <c r="C869" s="25">
        <f t="shared" ca="1" si="66"/>
        <v>23.305532969528375</v>
      </c>
      <c r="H869" s="24">
        <v>867</v>
      </c>
      <c r="I869" s="24" t="e">
        <f ca="1"/>
        <v>#NAME?</v>
      </c>
      <c r="J869" s="24" t="e">
        <f t="array" aca="1" ref="J869" ca="1">INDIRECT(ADDRESS(($F$2+1-H869)+2,9))</f>
        <v>#NAME?</v>
      </c>
      <c r="K869" s="24" t="e">
        <f t="shared" ca="1" si="67"/>
        <v>#NAME?</v>
      </c>
      <c r="L869" s="24" t="e">
        <f t="shared" ca="1" si="68"/>
        <v>#NAME?</v>
      </c>
      <c r="M869" s="24" t="e">
        <f t="shared" ca="1" si="69"/>
        <v>#NAME?</v>
      </c>
    </row>
    <row r="870" spans="2:13" x14ac:dyDescent="0.25">
      <c r="B870" s="24">
        <f t="shared" ca="1" si="65"/>
        <v>0.5457412570740463</v>
      </c>
      <c r="C870" s="25">
        <f t="shared" ca="1" si="66"/>
        <v>51.149087041910029</v>
      </c>
      <c r="H870" s="24">
        <v>868</v>
      </c>
      <c r="I870" s="24" t="e">
        <f ca="1"/>
        <v>#NAME?</v>
      </c>
      <c r="J870" s="24" t="e">
        <f t="array" aca="1" ref="J870" ca="1">INDIRECT(ADDRESS(($F$2+1-H870)+2,9))</f>
        <v>#NAME?</v>
      </c>
      <c r="K870" s="24" t="e">
        <f t="shared" ca="1" si="67"/>
        <v>#NAME?</v>
      </c>
      <c r="L870" s="24" t="e">
        <f t="shared" ca="1" si="68"/>
        <v>#NAME?</v>
      </c>
      <c r="M870" s="24" t="e">
        <f t="shared" ca="1" si="69"/>
        <v>#NAME?</v>
      </c>
    </row>
    <row r="871" spans="2:13" x14ac:dyDescent="0.25">
      <c r="B871" s="24">
        <f t="shared" ca="1" si="65"/>
        <v>0.2272826150436914</v>
      </c>
      <c r="C871" s="25">
        <f t="shared" ca="1" si="66"/>
        <v>42.521741869635385</v>
      </c>
      <c r="H871" s="24">
        <v>869</v>
      </c>
      <c r="I871" s="24" t="e">
        <f ca="1"/>
        <v>#NAME?</v>
      </c>
      <c r="J871" s="24" t="e">
        <f t="array" aca="1" ref="J871" ca="1">INDIRECT(ADDRESS(($F$2+1-H871)+2,9))</f>
        <v>#NAME?</v>
      </c>
      <c r="K871" s="24" t="e">
        <f t="shared" ca="1" si="67"/>
        <v>#NAME?</v>
      </c>
      <c r="L871" s="24" t="e">
        <f t="shared" ca="1" si="68"/>
        <v>#NAME?</v>
      </c>
      <c r="M871" s="24" t="e">
        <f t="shared" ca="1" si="69"/>
        <v>#NAME?</v>
      </c>
    </row>
    <row r="872" spans="2:13" x14ac:dyDescent="0.25">
      <c r="B872" s="24">
        <f t="shared" ca="1" si="65"/>
        <v>0.95237444901415258</v>
      </c>
      <c r="C872" s="25">
        <f t="shared" ca="1" si="66"/>
        <v>66.683256337707519</v>
      </c>
      <c r="H872" s="24">
        <v>870</v>
      </c>
      <c r="I872" s="24" t="e">
        <f ca="1"/>
        <v>#NAME?</v>
      </c>
      <c r="J872" s="24" t="e">
        <f t="array" aca="1" ref="J872" ca="1">INDIRECT(ADDRESS(($F$2+1-H872)+2,9))</f>
        <v>#NAME?</v>
      </c>
      <c r="K872" s="24" t="e">
        <f t="shared" ca="1" si="67"/>
        <v>#NAME?</v>
      </c>
      <c r="L872" s="24" t="e">
        <f t="shared" ca="1" si="68"/>
        <v>#NAME?</v>
      </c>
      <c r="M872" s="24" t="e">
        <f t="shared" ca="1" si="69"/>
        <v>#NAME?</v>
      </c>
    </row>
    <row r="873" spans="2:13" x14ac:dyDescent="0.25">
      <c r="B873" s="24">
        <f t="shared" ca="1" si="65"/>
        <v>0.70459979100702796</v>
      </c>
      <c r="C873" s="25">
        <f t="shared" ca="1" si="66"/>
        <v>55.37676482496601</v>
      </c>
      <c r="H873" s="24">
        <v>871</v>
      </c>
      <c r="I873" s="24" t="e">
        <f ca="1"/>
        <v>#NAME?</v>
      </c>
      <c r="J873" s="24" t="e">
        <f t="array" aca="1" ref="J873" ca="1">INDIRECT(ADDRESS(($F$2+1-H873)+2,9))</f>
        <v>#NAME?</v>
      </c>
      <c r="K873" s="24" t="e">
        <f t="shared" ca="1" si="67"/>
        <v>#NAME?</v>
      </c>
      <c r="L873" s="24" t="e">
        <f t="shared" ca="1" si="68"/>
        <v>#NAME?</v>
      </c>
      <c r="M873" s="24" t="e">
        <f t="shared" ca="1" si="69"/>
        <v>#NAME?</v>
      </c>
    </row>
    <row r="874" spans="2:13" x14ac:dyDescent="0.25">
      <c r="B874" s="24">
        <f t="shared" ca="1" si="65"/>
        <v>0.28995609008134582</v>
      </c>
      <c r="C874" s="25">
        <f t="shared" ca="1" si="66"/>
        <v>44.46486998364697</v>
      </c>
      <c r="H874" s="24">
        <v>872</v>
      </c>
      <c r="I874" s="24" t="e">
        <f ca="1"/>
        <v>#NAME?</v>
      </c>
      <c r="J874" s="24" t="e">
        <f t="array" aca="1" ref="J874" ca="1">INDIRECT(ADDRESS(($F$2+1-H874)+2,9))</f>
        <v>#NAME?</v>
      </c>
      <c r="K874" s="24" t="e">
        <f t="shared" ca="1" si="67"/>
        <v>#NAME?</v>
      </c>
      <c r="L874" s="24" t="e">
        <f t="shared" ca="1" si="68"/>
        <v>#NAME?</v>
      </c>
      <c r="M874" s="24" t="e">
        <f t="shared" ca="1" si="69"/>
        <v>#NAME?</v>
      </c>
    </row>
    <row r="875" spans="2:13" x14ac:dyDescent="0.25">
      <c r="B875" s="24">
        <f t="shared" ca="1" si="65"/>
        <v>0.48335579561779918</v>
      </c>
      <c r="C875" s="25">
        <f t="shared" ca="1" si="66"/>
        <v>49.582670558996831</v>
      </c>
      <c r="H875" s="24">
        <v>873</v>
      </c>
      <c r="I875" s="24" t="e">
        <f ca="1"/>
        <v>#NAME?</v>
      </c>
      <c r="J875" s="24" t="e">
        <f t="array" aca="1" ref="J875" ca="1">INDIRECT(ADDRESS(($F$2+1-H875)+2,9))</f>
        <v>#NAME?</v>
      </c>
      <c r="K875" s="24" t="e">
        <f t="shared" ca="1" si="67"/>
        <v>#NAME?</v>
      </c>
      <c r="L875" s="24" t="e">
        <f t="shared" ca="1" si="68"/>
        <v>#NAME?</v>
      </c>
      <c r="M875" s="24" t="e">
        <f t="shared" ca="1" si="69"/>
        <v>#NAME?</v>
      </c>
    </row>
    <row r="876" spans="2:13" x14ac:dyDescent="0.25">
      <c r="B876" s="24">
        <f t="shared" ca="1" si="65"/>
        <v>0.23327612887496374</v>
      </c>
      <c r="C876" s="25">
        <f t="shared" ca="1" si="66"/>
        <v>42.718998103210076</v>
      </c>
      <c r="H876" s="24">
        <v>874</v>
      </c>
      <c r="I876" s="24" t="e">
        <f ca="1"/>
        <v>#NAME?</v>
      </c>
      <c r="J876" s="24" t="e">
        <f t="array" aca="1" ref="J876" ca="1">INDIRECT(ADDRESS(($F$2+1-H876)+2,9))</f>
        <v>#NAME?</v>
      </c>
      <c r="K876" s="24" t="e">
        <f t="shared" ca="1" si="67"/>
        <v>#NAME?</v>
      </c>
      <c r="L876" s="24" t="e">
        <f t="shared" ca="1" si="68"/>
        <v>#NAME?</v>
      </c>
      <c r="M876" s="24" t="e">
        <f t="shared" ca="1" si="69"/>
        <v>#NAME?</v>
      </c>
    </row>
    <row r="877" spans="2:13" x14ac:dyDescent="0.25">
      <c r="B877" s="24">
        <f t="shared" ca="1" si="65"/>
        <v>0.55586074647326966</v>
      </c>
      <c r="C877" s="25">
        <f t="shared" ca="1" si="66"/>
        <v>51.404828433899041</v>
      </c>
      <c r="H877" s="24">
        <v>875</v>
      </c>
      <c r="I877" s="24" t="e">
        <f ca="1"/>
        <v>#NAME?</v>
      </c>
      <c r="J877" s="24" t="e">
        <f t="array" aca="1" ref="J877" ca="1">INDIRECT(ADDRESS(($F$2+1-H877)+2,9))</f>
        <v>#NAME?</v>
      </c>
      <c r="K877" s="24" t="e">
        <f t="shared" ca="1" si="67"/>
        <v>#NAME?</v>
      </c>
      <c r="L877" s="24" t="e">
        <f t="shared" ca="1" si="68"/>
        <v>#NAME?</v>
      </c>
      <c r="M877" s="24" t="e">
        <f t="shared" ca="1" si="69"/>
        <v>#NAME?</v>
      </c>
    </row>
    <row r="878" spans="2:13" x14ac:dyDescent="0.25">
      <c r="B878" s="24">
        <f t="shared" ca="1" si="65"/>
        <v>0.32214525151838236</v>
      </c>
      <c r="C878" s="25">
        <f t="shared" ca="1" si="66"/>
        <v>45.382916788844447</v>
      </c>
      <c r="H878" s="24">
        <v>876</v>
      </c>
      <c r="I878" s="24" t="e">
        <f ca="1"/>
        <v>#NAME?</v>
      </c>
      <c r="J878" s="24" t="e">
        <f t="array" aca="1" ref="J878" ca="1">INDIRECT(ADDRESS(($F$2+1-H878)+2,9))</f>
        <v>#NAME?</v>
      </c>
      <c r="K878" s="24" t="e">
        <f t="shared" ca="1" si="67"/>
        <v>#NAME?</v>
      </c>
      <c r="L878" s="24" t="e">
        <f t="shared" ca="1" si="68"/>
        <v>#NAME?</v>
      </c>
      <c r="M878" s="24" t="e">
        <f t="shared" ca="1" si="69"/>
        <v>#NAME?</v>
      </c>
    </row>
    <row r="879" spans="2:13" x14ac:dyDescent="0.25">
      <c r="B879" s="24">
        <f t="shared" ca="1" si="65"/>
        <v>0.42575386964959294</v>
      </c>
      <c r="C879" s="25">
        <f t="shared" ca="1" si="66"/>
        <v>48.128049927673942</v>
      </c>
      <c r="H879" s="24">
        <v>877</v>
      </c>
      <c r="I879" s="24" t="e">
        <f ca="1"/>
        <v>#NAME?</v>
      </c>
      <c r="J879" s="24" t="e">
        <f t="array" aca="1" ref="J879" ca="1">INDIRECT(ADDRESS(($F$2+1-H879)+2,9))</f>
        <v>#NAME?</v>
      </c>
      <c r="K879" s="24" t="e">
        <f t="shared" ca="1" si="67"/>
        <v>#NAME?</v>
      </c>
      <c r="L879" s="24" t="e">
        <f t="shared" ca="1" si="68"/>
        <v>#NAME?</v>
      </c>
      <c r="M879" s="24" t="e">
        <f t="shared" ca="1" si="69"/>
        <v>#NAME?</v>
      </c>
    </row>
    <row r="880" spans="2:13" x14ac:dyDescent="0.25">
      <c r="B880" s="24">
        <f t="shared" ca="1" si="65"/>
        <v>3.0184778462188477E-2</v>
      </c>
      <c r="C880" s="25">
        <f t="shared" ca="1" si="66"/>
        <v>31.21915138410753</v>
      </c>
      <c r="H880" s="24">
        <v>878</v>
      </c>
      <c r="I880" s="24" t="e">
        <f ca="1"/>
        <v>#NAME?</v>
      </c>
      <c r="J880" s="24" t="e">
        <f t="array" aca="1" ref="J880" ca="1">INDIRECT(ADDRESS(($F$2+1-H880)+2,9))</f>
        <v>#NAME?</v>
      </c>
      <c r="K880" s="24" t="e">
        <f t="shared" ca="1" si="67"/>
        <v>#NAME?</v>
      </c>
      <c r="L880" s="24" t="e">
        <f t="shared" ca="1" si="68"/>
        <v>#NAME?</v>
      </c>
      <c r="M880" s="24" t="e">
        <f t="shared" ca="1" si="69"/>
        <v>#NAME?</v>
      </c>
    </row>
    <row r="881" spans="2:13" x14ac:dyDescent="0.25">
      <c r="B881" s="24">
        <f t="shared" ca="1" si="65"/>
        <v>0.91921115623549632</v>
      </c>
      <c r="C881" s="25">
        <f t="shared" ca="1" si="66"/>
        <v>63.997850782481521</v>
      </c>
      <c r="H881" s="24">
        <v>879</v>
      </c>
      <c r="I881" s="24" t="e">
        <f ca="1"/>
        <v>#NAME?</v>
      </c>
      <c r="J881" s="24" t="e">
        <f t="array" aca="1" ref="J881" ca="1">INDIRECT(ADDRESS(($F$2+1-H881)+2,9))</f>
        <v>#NAME?</v>
      </c>
      <c r="K881" s="24" t="e">
        <f t="shared" ca="1" si="67"/>
        <v>#NAME?</v>
      </c>
      <c r="L881" s="24" t="e">
        <f t="shared" ca="1" si="68"/>
        <v>#NAME?</v>
      </c>
      <c r="M881" s="24" t="e">
        <f t="shared" ca="1" si="69"/>
        <v>#NAME?</v>
      </c>
    </row>
    <row r="882" spans="2:13" x14ac:dyDescent="0.25">
      <c r="B882" s="24">
        <f t="shared" ca="1" si="65"/>
        <v>0.63943495425727948</v>
      </c>
      <c r="C882" s="25">
        <f t="shared" ca="1" si="66"/>
        <v>53.569488591034187</v>
      </c>
      <c r="H882" s="24">
        <v>880</v>
      </c>
      <c r="I882" s="24" t="e">
        <f ca="1"/>
        <v>#NAME?</v>
      </c>
      <c r="J882" s="24" t="e">
        <f t="array" aca="1" ref="J882" ca="1">INDIRECT(ADDRESS(($F$2+1-H882)+2,9))</f>
        <v>#NAME?</v>
      </c>
      <c r="K882" s="24" t="e">
        <f t="shared" ca="1" si="67"/>
        <v>#NAME?</v>
      </c>
      <c r="L882" s="24" t="e">
        <f t="shared" ca="1" si="68"/>
        <v>#NAME?</v>
      </c>
      <c r="M882" s="24" t="e">
        <f t="shared" ca="1" si="69"/>
        <v>#NAME?</v>
      </c>
    </row>
    <row r="883" spans="2:13" x14ac:dyDescent="0.25">
      <c r="B883" s="24">
        <f t="shared" ca="1" si="65"/>
        <v>9.5162939553371517E-2</v>
      </c>
      <c r="C883" s="25">
        <f t="shared" ca="1" si="66"/>
        <v>36.903843135578406</v>
      </c>
      <c r="H883" s="24">
        <v>881</v>
      </c>
      <c r="I883" s="24" t="e">
        <f ca="1"/>
        <v>#NAME?</v>
      </c>
      <c r="J883" s="24" t="e">
        <f t="array" aca="1" ref="J883" ca="1">INDIRECT(ADDRESS(($F$2+1-H883)+2,9))</f>
        <v>#NAME?</v>
      </c>
      <c r="K883" s="24" t="e">
        <f t="shared" ca="1" si="67"/>
        <v>#NAME?</v>
      </c>
      <c r="L883" s="24" t="e">
        <f t="shared" ca="1" si="68"/>
        <v>#NAME?</v>
      </c>
      <c r="M883" s="24" t="e">
        <f t="shared" ca="1" si="69"/>
        <v>#NAME?</v>
      </c>
    </row>
    <row r="884" spans="2:13" x14ac:dyDescent="0.25">
      <c r="B884" s="24">
        <f t="shared" ca="1" si="65"/>
        <v>0.399282233596291</v>
      </c>
      <c r="C884" s="25">
        <f t="shared" ca="1" si="66"/>
        <v>47.44794608616877</v>
      </c>
      <c r="H884" s="24">
        <v>882</v>
      </c>
      <c r="I884" s="24" t="e">
        <f ca="1"/>
        <v>#NAME?</v>
      </c>
      <c r="J884" s="24" t="e">
        <f t="array" aca="1" ref="J884" ca="1">INDIRECT(ADDRESS(($F$2+1-H884)+2,9))</f>
        <v>#NAME?</v>
      </c>
      <c r="K884" s="24" t="e">
        <f t="shared" ca="1" si="67"/>
        <v>#NAME?</v>
      </c>
      <c r="L884" s="24" t="e">
        <f t="shared" ca="1" si="68"/>
        <v>#NAME?</v>
      </c>
      <c r="M884" s="24" t="e">
        <f t="shared" ca="1" si="69"/>
        <v>#NAME?</v>
      </c>
    </row>
    <row r="885" spans="2:13" x14ac:dyDescent="0.25">
      <c r="B885" s="24">
        <f t="shared" ca="1" si="65"/>
        <v>0.17912707681360651</v>
      </c>
      <c r="C885" s="25">
        <f t="shared" ca="1" si="66"/>
        <v>40.813031418237358</v>
      </c>
      <c r="H885" s="24">
        <v>883</v>
      </c>
      <c r="I885" s="24" t="e">
        <f ca="1"/>
        <v>#NAME?</v>
      </c>
      <c r="J885" s="24" t="e">
        <f t="array" aca="1" ref="J885" ca="1">INDIRECT(ADDRESS(($F$2+1-H885)+2,9))</f>
        <v>#NAME?</v>
      </c>
      <c r="K885" s="24" t="e">
        <f t="shared" ca="1" si="67"/>
        <v>#NAME?</v>
      </c>
      <c r="L885" s="24" t="e">
        <f t="shared" ca="1" si="68"/>
        <v>#NAME?</v>
      </c>
      <c r="M885" s="24" t="e">
        <f t="shared" ca="1" si="69"/>
        <v>#NAME?</v>
      </c>
    </row>
    <row r="886" spans="2:13" x14ac:dyDescent="0.25">
      <c r="B886" s="24">
        <f t="shared" ca="1" si="65"/>
        <v>0.89700865191236034</v>
      </c>
      <c r="C886" s="25">
        <f t="shared" ca="1" si="66"/>
        <v>62.646893862494991</v>
      </c>
      <c r="H886" s="24">
        <v>884</v>
      </c>
      <c r="I886" s="24" t="e">
        <f ca="1"/>
        <v>#NAME?</v>
      </c>
      <c r="J886" s="24" t="e">
        <f t="array" aca="1" ref="J886" ca="1">INDIRECT(ADDRESS(($F$2+1-H886)+2,9))</f>
        <v>#NAME?</v>
      </c>
      <c r="K886" s="24" t="e">
        <f t="shared" ca="1" si="67"/>
        <v>#NAME?</v>
      </c>
      <c r="L886" s="24" t="e">
        <f t="shared" ca="1" si="68"/>
        <v>#NAME?</v>
      </c>
      <c r="M886" s="24" t="e">
        <f t="shared" ca="1" si="69"/>
        <v>#NAME?</v>
      </c>
    </row>
    <row r="887" spans="2:13" x14ac:dyDescent="0.25">
      <c r="B887" s="24">
        <f t="shared" ca="1" si="65"/>
        <v>0.4578172218358878</v>
      </c>
      <c r="C887" s="25">
        <f t="shared" ca="1" si="66"/>
        <v>48.940656545802014</v>
      </c>
      <c r="H887" s="24">
        <v>885</v>
      </c>
      <c r="I887" s="24" t="e">
        <f ca="1"/>
        <v>#NAME?</v>
      </c>
      <c r="J887" s="24" t="e">
        <f t="array" aca="1" ref="J887" ca="1">INDIRECT(ADDRESS(($F$2+1-H887)+2,9))</f>
        <v>#NAME?</v>
      </c>
      <c r="K887" s="24" t="e">
        <f t="shared" ca="1" si="67"/>
        <v>#NAME?</v>
      </c>
      <c r="L887" s="24" t="e">
        <f t="shared" ca="1" si="68"/>
        <v>#NAME?</v>
      </c>
      <c r="M887" s="24" t="e">
        <f t="shared" ca="1" si="69"/>
        <v>#NAME?</v>
      </c>
    </row>
    <row r="888" spans="2:13" x14ac:dyDescent="0.25">
      <c r="B888" s="24">
        <f t="shared" ca="1" si="65"/>
        <v>0.67063234545848849</v>
      </c>
      <c r="C888" s="25">
        <f t="shared" ca="1" si="66"/>
        <v>54.416599308440126</v>
      </c>
      <c r="H888" s="24">
        <v>886</v>
      </c>
      <c r="I888" s="24" t="e">
        <f ca="1"/>
        <v>#NAME?</v>
      </c>
      <c r="J888" s="24" t="e">
        <f t="array" aca="1" ref="J888" ca="1">INDIRECT(ADDRESS(($F$2+1-H888)+2,9))</f>
        <v>#NAME?</v>
      </c>
      <c r="K888" s="24" t="e">
        <f t="shared" ca="1" si="67"/>
        <v>#NAME?</v>
      </c>
      <c r="L888" s="24" t="e">
        <f t="shared" ca="1" si="68"/>
        <v>#NAME?</v>
      </c>
      <c r="M888" s="24" t="e">
        <f t="shared" ca="1" si="69"/>
        <v>#NAME?</v>
      </c>
    </row>
    <row r="889" spans="2:13" x14ac:dyDescent="0.25">
      <c r="B889" s="24">
        <f t="shared" ca="1" si="65"/>
        <v>0.77127552399253818</v>
      </c>
      <c r="C889" s="25">
        <f t="shared" ca="1" si="66"/>
        <v>57.430540591943036</v>
      </c>
      <c r="H889" s="24">
        <v>887</v>
      </c>
      <c r="I889" s="24" t="e">
        <f ca="1"/>
        <v>#NAME?</v>
      </c>
      <c r="J889" s="24" t="e">
        <f t="array" aca="1" ref="J889" ca="1">INDIRECT(ADDRESS(($F$2+1-H889)+2,9))</f>
        <v>#NAME?</v>
      </c>
      <c r="K889" s="24" t="e">
        <f t="shared" ca="1" si="67"/>
        <v>#NAME?</v>
      </c>
      <c r="L889" s="24" t="e">
        <f t="shared" ca="1" si="68"/>
        <v>#NAME?</v>
      </c>
      <c r="M889" s="24" t="e">
        <f t="shared" ca="1" si="69"/>
        <v>#NAME?</v>
      </c>
    </row>
    <row r="890" spans="2:13" x14ac:dyDescent="0.25">
      <c r="B890" s="24">
        <f t="shared" ca="1" si="65"/>
        <v>0.87978151731753451</v>
      </c>
      <c r="C890" s="25">
        <f t="shared" ca="1" si="66"/>
        <v>61.738952997300579</v>
      </c>
      <c r="H890" s="24">
        <v>888</v>
      </c>
      <c r="I890" s="24" t="e">
        <f ca="1"/>
        <v>#NAME?</v>
      </c>
      <c r="J890" s="24" t="e">
        <f t="array" aca="1" ref="J890" ca="1">INDIRECT(ADDRESS(($F$2+1-H890)+2,9))</f>
        <v>#NAME?</v>
      </c>
      <c r="K890" s="24" t="e">
        <f t="shared" ca="1" si="67"/>
        <v>#NAME?</v>
      </c>
      <c r="L890" s="24" t="e">
        <f t="shared" ca="1" si="68"/>
        <v>#NAME?</v>
      </c>
      <c r="M890" s="24" t="e">
        <f t="shared" ca="1" si="69"/>
        <v>#NAME?</v>
      </c>
    </row>
    <row r="891" spans="2:13" x14ac:dyDescent="0.25">
      <c r="B891" s="24">
        <f t="shared" ca="1" si="65"/>
        <v>8.8907616106269516E-2</v>
      </c>
      <c r="C891" s="25">
        <f t="shared" ca="1" si="66"/>
        <v>36.524875058177358</v>
      </c>
      <c r="H891" s="24">
        <v>889</v>
      </c>
      <c r="I891" s="24" t="e">
        <f ca="1"/>
        <v>#NAME?</v>
      </c>
      <c r="J891" s="24" t="e">
        <f t="array" aca="1" ref="J891" ca="1">INDIRECT(ADDRESS(($F$2+1-H891)+2,9))</f>
        <v>#NAME?</v>
      </c>
      <c r="K891" s="24" t="e">
        <f t="shared" ca="1" si="67"/>
        <v>#NAME?</v>
      </c>
      <c r="L891" s="24" t="e">
        <f t="shared" ca="1" si="68"/>
        <v>#NAME?</v>
      </c>
      <c r="M891" s="24" t="e">
        <f t="shared" ca="1" si="69"/>
        <v>#NAME?</v>
      </c>
    </row>
    <row r="892" spans="2:13" x14ac:dyDescent="0.25">
      <c r="B892" s="24">
        <f t="shared" ca="1" si="65"/>
        <v>0.49762859529766212</v>
      </c>
      <c r="C892" s="25">
        <f t="shared" ca="1" si="66"/>
        <v>49.940557349166504</v>
      </c>
      <c r="H892" s="24">
        <v>890</v>
      </c>
      <c r="I892" s="24" t="e">
        <f ca="1"/>
        <v>#NAME?</v>
      </c>
      <c r="J892" s="24" t="e">
        <f t="array" aca="1" ref="J892" ca="1">INDIRECT(ADDRESS(($F$2+1-H892)+2,9))</f>
        <v>#NAME?</v>
      </c>
      <c r="K892" s="24" t="e">
        <f t="shared" ca="1" si="67"/>
        <v>#NAME?</v>
      </c>
      <c r="L892" s="24" t="e">
        <f t="shared" ca="1" si="68"/>
        <v>#NAME?</v>
      </c>
      <c r="M892" s="24" t="e">
        <f t="shared" ca="1" si="69"/>
        <v>#NAME?</v>
      </c>
    </row>
    <row r="893" spans="2:13" x14ac:dyDescent="0.25">
      <c r="B893" s="24">
        <f t="shared" ca="1" si="65"/>
        <v>0.98087686980283817</v>
      </c>
      <c r="C893" s="25">
        <f t="shared" ca="1" si="66"/>
        <v>70.72205718001976</v>
      </c>
      <c r="H893" s="24">
        <v>891</v>
      </c>
      <c r="I893" s="24" t="e">
        <f ca="1"/>
        <v>#NAME?</v>
      </c>
      <c r="J893" s="24" t="e">
        <f t="array" aca="1" ref="J893" ca="1">INDIRECT(ADDRESS(($F$2+1-H893)+2,9))</f>
        <v>#NAME?</v>
      </c>
      <c r="K893" s="24" t="e">
        <f t="shared" ca="1" si="67"/>
        <v>#NAME?</v>
      </c>
      <c r="L893" s="24" t="e">
        <f t="shared" ca="1" si="68"/>
        <v>#NAME?</v>
      </c>
      <c r="M893" s="24" t="e">
        <f t="shared" ca="1" si="69"/>
        <v>#NAME?</v>
      </c>
    </row>
    <row r="894" spans="2:13" x14ac:dyDescent="0.25">
      <c r="B894" s="24">
        <f t="shared" ca="1" si="65"/>
        <v>0.87660507585336311</v>
      </c>
      <c r="C894" s="25">
        <f t="shared" ca="1" si="66"/>
        <v>61.581818137239601</v>
      </c>
      <c r="H894" s="24">
        <v>892</v>
      </c>
      <c r="I894" s="24" t="e">
        <f ca="1"/>
        <v>#NAME?</v>
      </c>
      <c r="J894" s="24" t="e">
        <f t="array" aca="1" ref="J894" ca="1">INDIRECT(ADDRESS(($F$2+1-H894)+2,9))</f>
        <v>#NAME?</v>
      </c>
      <c r="K894" s="24" t="e">
        <f t="shared" ca="1" si="67"/>
        <v>#NAME?</v>
      </c>
      <c r="L894" s="24" t="e">
        <f t="shared" ca="1" si="68"/>
        <v>#NAME?</v>
      </c>
      <c r="M894" s="24" t="e">
        <f t="shared" ca="1" si="69"/>
        <v>#NAME?</v>
      </c>
    </row>
    <row r="895" spans="2:13" x14ac:dyDescent="0.25">
      <c r="B895" s="24">
        <f t="shared" ca="1" si="65"/>
        <v>0.11436821507661621</v>
      </c>
      <c r="C895" s="25">
        <f t="shared" ca="1" si="66"/>
        <v>37.963798564056638</v>
      </c>
      <c r="H895" s="24">
        <v>893</v>
      </c>
      <c r="I895" s="24" t="e">
        <f ca="1"/>
        <v>#NAME?</v>
      </c>
      <c r="J895" s="24" t="e">
        <f t="array" aca="1" ref="J895" ca="1">INDIRECT(ADDRESS(($F$2+1-H895)+2,9))</f>
        <v>#NAME?</v>
      </c>
      <c r="K895" s="24" t="e">
        <f t="shared" ca="1" si="67"/>
        <v>#NAME?</v>
      </c>
      <c r="L895" s="24" t="e">
        <f t="shared" ca="1" si="68"/>
        <v>#NAME?</v>
      </c>
      <c r="M895" s="24" t="e">
        <f t="shared" ca="1" si="69"/>
        <v>#NAME?</v>
      </c>
    </row>
    <row r="896" spans="2:13" x14ac:dyDescent="0.25">
      <c r="B896" s="24">
        <f t="shared" ca="1" si="65"/>
        <v>0.56357638541922461</v>
      </c>
      <c r="C896" s="25">
        <f t="shared" ca="1" si="66"/>
        <v>51.600429650807591</v>
      </c>
      <c r="H896" s="24">
        <v>894</v>
      </c>
      <c r="I896" s="24" t="e">
        <f ca="1"/>
        <v>#NAME?</v>
      </c>
      <c r="J896" s="24" t="e">
        <f t="array" aca="1" ref="J896" ca="1">INDIRECT(ADDRESS(($F$2+1-H896)+2,9))</f>
        <v>#NAME?</v>
      </c>
      <c r="K896" s="24" t="e">
        <f t="shared" ca="1" si="67"/>
        <v>#NAME?</v>
      </c>
      <c r="L896" s="24" t="e">
        <f t="shared" ca="1" si="68"/>
        <v>#NAME?</v>
      </c>
      <c r="M896" s="24" t="e">
        <f t="shared" ca="1" si="69"/>
        <v>#NAME?</v>
      </c>
    </row>
    <row r="897" spans="2:13" x14ac:dyDescent="0.25">
      <c r="B897" s="24">
        <f t="shared" ca="1" si="65"/>
        <v>8.5876227690228957E-2</v>
      </c>
      <c r="C897" s="25">
        <f t="shared" ca="1" si="66"/>
        <v>36.33405542286809</v>
      </c>
      <c r="H897" s="24">
        <v>895</v>
      </c>
      <c r="I897" s="24" t="e">
        <f ca="1"/>
        <v>#NAME?</v>
      </c>
      <c r="J897" s="24" t="e">
        <f t="array" aca="1" ref="J897" ca="1">INDIRECT(ADDRESS(($F$2+1-H897)+2,9))</f>
        <v>#NAME?</v>
      </c>
      <c r="K897" s="24" t="e">
        <f t="shared" ca="1" si="67"/>
        <v>#NAME?</v>
      </c>
      <c r="L897" s="24" t="e">
        <f t="shared" ca="1" si="68"/>
        <v>#NAME?</v>
      </c>
      <c r="M897" s="24" t="e">
        <f t="shared" ca="1" si="69"/>
        <v>#NAME?</v>
      </c>
    </row>
    <row r="898" spans="2:13" x14ac:dyDescent="0.25">
      <c r="B898" s="24">
        <f t="shared" ca="1" si="65"/>
        <v>0.65210670944517957</v>
      </c>
      <c r="C898" s="25">
        <f t="shared" ca="1" si="66"/>
        <v>53.910144145818919</v>
      </c>
      <c r="H898" s="24">
        <v>896</v>
      </c>
      <c r="I898" s="24" t="e">
        <f ca="1"/>
        <v>#NAME?</v>
      </c>
      <c r="J898" s="24" t="e">
        <f t="array" aca="1" ref="J898" ca="1">INDIRECT(ADDRESS(($F$2+1-H898)+2,9))</f>
        <v>#NAME?</v>
      </c>
      <c r="K898" s="24" t="e">
        <f t="shared" ca="1" si="67"/>
        <v>#NAME?</v>
      </c>
      <c r="L898" s="24" t="e">
        <f t="shared" ca="1" si="68"/>
        <v>#NAME?</v>
      </c>
      <c r="M898" s="24" t="e">
        <f t="shared" ca="1" si="69"/>
        <v>#NAME?</v>
      </c>
    </row>
    <row r="899" spans="2:13" x14ac:dyDescent="0.25">
      <c r="B899" s="24">
        <f t="shared" ca="1" si="65"/>
        <v>0.39772352920942367</v>
      </c>
      <c r="C899" s="25">
        <f t="shared" ca="1" si="66"/>
        <v>47.40756096313546</v>
      </c>
      <c r="H899" s="24">
        <v>897</v>
      </c>
      <c r="I899" s="24" t="e">
        <f ca="1"/>
        <v>#NAME?</v>
      </c>
      <c r="J899" s="24" t="e">
        <f t="array" aca="1" ref="J899" ca="1">INDIRECT(ADDRESS(($F$2+1-H899)+2,9))</f>
        <v>#NAME?</v>
      </c>
      <c r="K899" s="24" t="e">
        <f t="shared" ca="1" si="67"/>
        <v>#NAME?</v>
      </c>
      <c r="L899" s="24" t="e">
        <f t="shared" ca="1" si="68"/>
        <v>#NAME?</v>
      </c>
      <c r="M899" s="24" t="e">
        <f t="shared" ca="1" si="69"/>
        <v>#NAME?</v>
      </c>
    </row>
    <row r="900" spans="2:13" x14ac:dyDescent="0.25">
      <c r="B900" s="24">
        <f t="shared" ref="B900:B963" ca="1" si="70">RAND()</f>
        <v>0.67387228338370464</v>
      </c>
      <c r="C900" s="25">
        <f t="shared" ref="C900:C963" ca="1" si="71">_xlfn.NORM.INV(B900,50,10)</f>
        <v>54.506311206038838</v>
      </c>
      <c r="H900" s="24">
        <v>898</v>
      </c>
      <c r="I900" s="24" t="e">
        <f ca="1"/>
        <v>#NAME?</v>
      </c>
      <c r="J900" s="24" t="e">
        <f t="array" aca="1" ref="J900" ca="1">INDIRECT(ADDRESS(($F$2+1-H900)+2,9))</f>
        <v>#NAME?</v>
      </c>
      <c r="K900" s="24" t="e">
        <f t="shared" ref="K900:K963" ca="1" si="72">_xlfn.NORM.DIST(I900,$F$5,$F$6,TRUE)</f>
        <v>#NAME?</v>
      </c>
      <c r="L900" s="24" t="e">
        <f t="shared" ref="L900:L963" ca="1" si="73">_xlfn.NORM.DIST(J900,$F$5,$F$6,TRUE)</f>
        <v>#NAME?</v>
      </c>
      <c r="M900" s="24" t="e">
        <f t="shared" ca="1" si="69"/>
        <v>#NAME?</v>
      </c>
    </row>
    <row r="901" spans="2:13" x14ac:dyDescent="0.25">
      <c r="B901" s="24">
        <f t="shared" ca="1" si="70"/>
        <v>0.10334913882635377</v>
      </c>
      <c r="C901" s="25">
        <f t="shared" ca="1" si="71"/>
        <v>37.373035147385593</v>
      </c>
      <c r="H901" s="24">
        <v>899</v>
      </c>
      <c r="I901" s="24" t="e">
        <f ca="1"/>
        <v>#NAME?</v>
      </c>
      <c r="J901" s="24" t="e">
        <f t="array" aca="1" ref="J901" ca="1">INDIRECT(ADDRESS(($F$2+1-H901)+2,9))</f>
        <v>#NAME?</v>
      </c>
      <c r="K901" s="24" t="e">
        <f t="shared" ca="1" si="72"/>
        <v>#NAME?</v>
      </c>
      <c r="L901" s="24" t="e">
        <f t="shared" ca="1" si="73"/>
        <v>#NAME?</v>
      </c>
      <c r="M901" s="24" t="e">
        <f t="shared" ref="M901:M964" ca="1" si="74">((2*H901-1)/$F$2)*(LN(K901)+LN(1-L901))</f>
        <v>#NAME?</v>
      </c>
    </row>
    <row r="902" spans="2:13" x14ac:dyDescent="0.25">
      <c r="B902" s="24">
        <f t="shared" ca="1" si="70"/>
        <v>0.71153628540768621</v>
      </c>
      <c r="C902" s="25">
        <f t="shared" ca="1" si="71"/>
        <v>55.578783896320296</v>
      </c>
      <c r="H902" s="24">
        <v>900</v>
      </c>
      <c r="I902" s="24" t="e">
        <f ca="1"/>
        <v>#NAME?</v>
      </c>
      <c r="J902" s="24" t="e">
        <f t="array" aca="1" ref="J902" ca="1">INDIRECT(ADDRESS(($F$2+1-H902)+2,9))</f>
        <v>#NAME?</v>
      </c>
      <c r="K902" s="24" t="e">
        <f t="shared" ca="1" si="72"/>
        <v>#NAME?</v>
      </c>
      <c r="L902" s="24" t="e">
        <f t="shared" ca="1" si="73"/>
        <v>#NAME?</v>
      </c>
      <c r="M902" s="24" t="e">
        <f t="shared" ca="1" si="74"/>
        <v>#NAME?</v>
      </c>
    </row>
    <row r="903" spans="2:13" x14ac:dyDescent="0.25">
      <c r="B903" s="24">
        <f t="shared" ca="1" si="70"/>
        <v>0.95781100975209077</v>
      </c>
      <c r="C903" s="25">
        <f t="shared" ca="1" si="71"/>
        <v>67.258301138576513</v>
      </c>
      <c r="H903" s="24">
        <v>901</v>
      </c>
      <c r="I903" s="24" t="e">
        <f ca="1"/>
        <v>#NAME?</v>
      </c>
      <c r="J903" s="24" t="e">
        <f t="array" aca="1" ref="J903" ca="1">INDIRECT(ADDRESS(($F$2+1-H903)+2,9))</f>
        <v>#NAME?</v>
      </c>
      <c r="K903" s="24" t="e">
        <f t="shared" ca="1" si="72"/>
        <v>#NAME?</v>
      </c>
      <c r="L903" s="24" t="e">
        <f t="shared" ca="1" si="73"/>
        <v>#NAME?</v>
      </c>
      <c r="M903" s="24" t="e">
        <f t="shared" ca="1" si="74"/>
        <v>#NAME?</v>
      </c>
    </row>
    <row r="904" spans="2:13" x14ac:dyDescent="0.25">
      <c r="B904" s="24">
        <f t="shared" ca="1" si="70"/>
        <v>0.38745423594894612</v>
      </c>
      <c r="C904" s="25">
        <f t="shared" ca="1" si="71"/>
        <v>47.140396262400614</v>
      </c>
      <c r="H904" s="24">
        <v>902</v>
      </c>
      <c r="I904" s="24" t="e">
        <f ca="1"/>
        <v>#NAME?</v>
      </c>
      <c r="J904" s="24" t="e">
        <f t="array" aca="1" ref="J904" ca="1">INDIRECT(ADDRESS(($F$2+1-H904)+2,9))</f>
        <v>#NAME?</v>
      </c>
      <c r="K904" s="24" t="e">
        <f t="shared" ca="1" si="72"/>
        <v>#NAME?</v>
      </c>
      <c r="L904" s="24" t="e">
        <f t="shared" ca="1" si="73"/>
        <v>#NAME?</v>
      </c>
      <c r="M904" s="24" t="e">
        <f t="shared" ca="1" si="74"/>
        <v>#NAME?</v>
      </c>
    </row>
    <row r="905" spans="2:13" x14ac:dyDescent="0.25">
      <c r="B905" s="24">
        <f t="shared" ca="1" si="70"/>
        <v>0.12921744945966351</v>
      </c>
      <c r="C905" s="25">
        <f t="shared" ca="1" si="71"/>
        <v>38.699019205386207</v>
      </c>
      <c r="H905" s="24">
        <v>903</v>
      </c>
      <c r="I905" s="24" t="e">
        <f ca="1"/>
        <v>#NAME?</v>
      </c>
      <c r="J905" s="24" t="e">
        <f t="array" aca="1" ref="J905" ca="1">INDIRECT(ADDRESS(($F$2+1-H905)+2,9))</f>
        <v>#NAME?</v>
      </c>
      <c r="K905" s="24" t="e">
        <f t="shared" ca="1" si="72"/>
        <v>#NAME?</v>
      </c>
      <c r="L905" s="24" t="e">
        <f t="shared" ca="1" si="73"/>
        <v>#NAME?</v>
      </c>
      <c r="M905" s="24" t="e">
        <f t="shared" ca="1" si="74"/>
        <v>#NAME?</v>
      </c>
    </row>
    <row r="906" spans="2:13" x14ac:dyDescent="0.25">
      <c r="B906" s="24">
        <f t="shared" ca="1" si="70"/>
        <v>0.53265230014684206</v>
      </c>
      <c r="C906" s="25">
        <f t="shared" ca="1" si="71"/>
        <v>50.819387754976411</v>
      </c>
      <c r="H906" s="24">
        <v>904</v>
      </c>
      <c r="I906" s="24" t="e">
        <f ca="1"/>
        <v>#NAME?</v>
      </c>
      <c r="J906" s="24" t="e">
        <f t="array" aca="1" ref="J906" ca="1">INDIRECT(ADDRESS(($F$2+1-H906)+2,9))</f>
        <v>#NAME?</v>
      </c>
      <c r="K906" s="24" t="e">
        <f t="shared" ca="1" si="72"/>
        <v>#NAME?</v>
      </c>
      <c r="L906" s="24" t="e">
        <f t="shared" ca="1" si="73"/>
        <v>#NAME?</v>
      </c>
      <c r="M906" s="24" t="e">
        <f t="shared" ca="1" si="74"/>
        <v>#NAME?</v>
      </c>
    </row>
    <row r="907" spans="2:13" x14ac:dyDescent="0.25">
      <c r="B907" s="24">
        <f t="shared" ca="1" si="70"/>
        <v>0.19611337235095139</v>
      </c>
      <c r="C907" s="25">
        <f t="shared" ca="1" si="71"/>
        <v>41.444138702476877</v>
      </c>
      <c r="H907" s="24">
        <v>905</v>
      </c>
      <c r="I907" s="24" t="e">
        <f ca="1"/>
        <v>#NAME?</v>
      </c>
      <c r="J907" s="24" t="e">
        <f t="array" aca="1" ref="J907" ca="1">INDIRECT(ADDRESS(($F$2+1-H907)+2,9))</f>
        <v>#NAME?</v>
      </c>
      <c r="K907" s="24" t="e">
        <f t="shared" ca="1" si="72"/>
        <v>#NAME?</v>
      </c>
      <c r="L907" s="24" t="e">
        <f t="shared" ca="1" si="73"/>
        <v>#NAME?</v>
      </c>
      <c r="M907" s="24" t="e">
        <f t="shared" ca="1" si="74"/>
        <v>#NAME?</v>
      </c>
    </row>
    <row r="908" spans="2:13" x14ac:dyDescent="0.25">
      <c r="B908" s="24">
        <f t="shared" ca="1" si="70"/>
        <v>0.32224017586666953</v>
      </c>
      <c r="C908" s="25">
        <f t="shared" ca="1" si="71"/>
        <v>45.385563650829624</v>
      </c>
      <c r="H908" s="24">
        <v>906</v>
      </c>
      <c r="I908" s="24" t="e">
        <f ca="1"/>
        <v>#NAME?</v>
      </c>
      <c r="J908" s="24" t="e">
        <f t="array" aca="1" ref="J908" ca="1">INDIRECT(ADDRESS(($F$2+1-H908)+2,9))</f>
        <v>#NAME?</v>
      </c>
      <c r="K908" s="24" t="e">
        <f t="shared" ca="1" si="72"/>
        <v>#NAME?</v>
      </c>
      <c r="L908" s="24" t="e">
        <f t="shared" ca="1" si="73"/>
        <v>#NAME?</v>
      </c>
      <c r="M908" s="24" t="e">
        <f t="shared" ca="1" si="74"/>
        <v>#NAME?</v>
      </c>
    </row>
    <row r="909" spans="2:13" x14ac:dyDescent="0.25">
      <c r="B909" s="24">
        <f t="shared" ca="1" si="70"/>
        <v>0.63617993725925381</v>
      </c>
      <c r="C909" s="25">
        <f t="shared" ca="1" si="71"/>
        <v>53.482663995118855</v>
      </c>
      <c r="H909" s="24">
        <v>907</v>
      </c>
      <c r="I909" s="24" t="e">
        <f ca="1"/>
        <v>#NAME?</v>
      </c>
      <c r="J909" s="24" t="e">
        <f t="array" aca="1" ref="J909" ca="1">INDIRECT(ADDRESS(($F$2+1-H909)+2,9))</f>
        <v>#NAME?</v>
      </c>
      <c r="K909" s="24" t="e">
        <f t="shared" ca="1" si="72"/>
        <v>#NAME?</v>
      </c>
      <c r="L909" s="24" t="e">
        <f t="shared" ca="1" si="73"/>
        <v>#NAME?</v>
      </c>
      <c r="M909" s="24" t="e">
        <f t="shared" ca="1" si="74"/>
        <v>#NAME?</v>
      </c>
    </row>
    <row r="910" spans="2:13" x14ac:dyDescent="0.25">
      <c r="B910" s="24">
        <f t="shared" ca="1" si="70"/>
        <v>0.68312917019561792</v>
      </c>
      <c r="C910" s="25">
        <f t="shared" ca="1" si="71"/>
        <v>54.764670735403797</v>
      </c>
      <c r="H910" s="24">
        <v>908</v>
      </c>
      <c r="I910" s="24" t="e">
        <f ca="1"/>
        <v>#NAME?</v>
      </c>
      <c r="J910" s="24" t="e">
        <f t="array" aca="1" ref="J910" ca="1">INDIRECT(ADDRESS(($F$2+1-H910)+2,9))</f>
        <v>#NAME?</v>
      </c>
      <c r="K910" s="24" t="e">
        <f t="shared" ca="1" si="72"/>
        <v>#NAME?</v>
      </c>
      <c r="L910" s="24" t="e">
        <f t="shared" ca="1" si="73"/>
        <v>#NAME?</v>
      </c>
      <c r="M910" s="24" t="e">
        <f t="shared" ca="1" si="74"/>
        <v>#NAME?</v>
      </c>
    </row>
    <row r="911" spans="2:13" x14ac:dyDescent="0.25">
      <c r="B911" s="24">
        <f t="shared" ca="1" si="70"/>
        <v>9.393084457242229E-2</v>
      </c>
      <c r="C911" s="25">
        <f t="shared" ca="1" si="71"/>
        <v>36.830688058473982</v>
      </c>
      <c r="H911" s="24">
        <v>909</v>
      </c>
      <c r="I911" s="24" t="e">
        <f ca="1"/>
        <v>#NAME?</v>
      </c>
      <c r="J911" s="24" t="e">
        <f t="array" aca="1" ref="J911" ca="1">INDIRECT(ADDRESS(($F$2+1-H911)+2,9))</f>
        <v>#NAME?</v>
      </c>
      <c r="K911" s="24" t="e">
        <f t="shared" ca="1" si="72"/>
        <v>#NAME?</v>
      </c>
      <c r="L911" s="24" t="e">
        <f t="shared" ca="1" si="73"/>
        <v>#NAME?</v>
      </c>
      <c r="M911" s="24" t="e">
        <f t="shared" ca="1" si="74"/>
        <v>#NAME?</v>
      </c>
    </row>
    <row r="912" spans="2:13" x14ac:dyDescent="0.25">
      <c r="B912" s="24">
        <f t="shared" ca="1" si="70"/>
        <v>0.31200391922437209</v>
      </c>
      <c r="C912" s="25">
        <f t="shared" ca="1" si="71"/>
        <v>45.098218464085306</v>
      </c>
      <c r="H912" s="24">
        <v>910</v>
      </c>
      <c r="I912" s="24" t="e">
        <f ca="1"/>
        <v>#NAME?</v>
      </c>
      <c r="J912" s="24" t="e">
        <f t="array" aca="1" ref="J912" ca="1">INDIRECT(ADDRESS(($F$2+1-H912)+2,9))</f>
        <v>#NAME?</v>
      </c>
      <c r="K912" s="24" t="e">
        <f t="shared" ca="1" si="72"/>
        <v>#NAME?</v>
      </c>
      <c r="L912" s="24" t="e">
        <f t="shared" ca="1" si="73"/>
        <v>#NAME?</v>
      </c>
      <c r="M912" s="24" t="e">
        <f t="shared" ca="1" si="74"/>
        <v>#NAME?</v>
      </c>
    </row>
    <row r="913" spans="2:13" x14ac:dyDescent="0.25">
      <c r="B913" s="24">
        <f t="shared" ca="1" si="70"/>
        <v>0.67800162552700427</v>
      </c>
      <c r="C913" s="25">
        <f t="shared" ca="1" si="71"/>
        <v>54.621179355111472</v>
      </c>
      <c r="H913" s="24">
        <v>911</v>
      </c>
      <c r="I913" s="24" t="e">
        <f ca="1"/>
        <v>#NAME?</v>
      </c>
      <c r="J913" s="24" t="e">
        <f t="array" aca="1" ref="J913" ca="1">INDIRECT(ADDRESS(($F$2+1-H913)+2,9))</f>
        <v>#NAME?</v>
      </c>
      <c r="K913" s="24" t="e">
        <f t="shared" ca="1" si="72"/>
        <v>#NAME?</v>
      </c>
      <c r="L913" s="24" t="e">
        <f t="shared" ca="1" si="73"/>
        <v>#NAME?</v>
      </c>
      <c r="M913" s="24" t="e">
        <f t="shared" ca="1" si="74"/>
        <v>#NAME?</v>
      </c>
    </row>
    <row r="914" spans="2:13" x14ac:dyDescent="0.25">
      <c r="B914" s="24">
        <f t="shared" ca="1" si="70"/>
        <v>0.24743171888675985</v>
      </c>
      <c r="C914" s="25">
        <f t="shared" ca="1" si="71"/>
        <v>43.174060178433258</v>
      </c>
      <c r="H914" s="24">
        <v>912</v>
      </c>
      <c r="I914" s="24" t="e">
        <f ca="1"/>
        <v>#NAME?</v>
      </c>
      <c r="J914" s="24" t="e">
        <f t="array" aca="1" ref="J914" ca="1">INDIRECT(ADDRESS(($F$2+1-H914)+2,9))</f>
        <v>#NAME?</v>
      </c>
      <c r="K914" s="24" t="e">
        <f t="shared" ca="1" si="72"/>
        <v>#NAME?</v>
      </c>
      <c r="L914" s="24" t="e">
        <f t="shared" ca="1" si="73"/>
        <v>#NAME?</v>
      </c>
      <c r="M914" s="24" t="e">
        <f t="shared" ca="1" si="74"/>
        <v>#NAME?</v>
      </c>
    </row>
    <row r="915" spans="2:13" x14ac:dyDescent="0.25">
      <c r="B915" s="24">
        <f t="shared" ca="1" si="70"/>
        <v>0.51234992485743602</v>
      </c>
      <c r="C915" s="25">
        <f t="shared" ca="1" si="71"/>
        <v>50.309616168723899</v>
      </c>
      <c r="H915" s="24">
        <v>913</v>
      </c>
      <c r="I915" s="24" t="e">
        <f ca="1"/>
        <v>#NAME?</v>
      </c>
      <c r="J915" s="24" t="e">
        <f t="array" aca="1" ref="J915" ca="1">INDIRECT(ADDRESS(($F$2+1-H915)+2,9))</f>
        <v>#NAME?</v>
      </c>
      <c r="K915" s="24" t="e">
        <f t="shared" ca="1" si="72"/>
        <v>#NAME?</v>
      </c>
      <c r="L915" s="24" t="e">
        <f t="shared" ca="1" si="73"/>
        <v>#NAME?</v>
      </c>
      <c r="M915" s="24" t="e">
        <f t="shared" ca="1" si="74"/>
        <v>#NAME?</v>
      </c>
    </row>
    <row r="916" spans="2:13" x14ac:dyDescent="0.25">
      <c r="B916" s="24">
        <f t="shared" ca="1" si="70"/>
        <v>0.34859645274241802</v>
      </c>
      <c r="C916" s="25">
        <f t="shared" ca="1" si="71"/>
        <v>46.108874708202649</v>
      </c>
      <c r="H916" s="24">
        <v>914</v>
      </c>
      <c r="I916" s="24" t="e">
        <f ca="1"/>
        <v>#NAME?</v>
      </c>
      <c r="J916" s="24" t="e">
        <f t="array" aca="1" ref="J916" ca="1">INDIRECT(ADDRESS(($F$2+1-H916)+2,9))</f>
        <v>#NAME?</v>
      </c>
      <c r="K916" s="24" t="e">
        <f t="shared" ca="1" si="72"/>
        <v>#NAME?</v>
      </c>
      <c r="L916" s="24" t="e">
        <f t="shared" ca="1" si="73"/>
        <v>#NAME?</v>
      </c>
      <c r="M916" s="24" t="e">
        <f t="shared" ca="1" si="74"/>
        <v>#NAME?</v>
      </c>
    </row>
    <row r="917" spans="2:13" x14ac:dyDescent="0.25">
      <c r="B917" s="24">
        <f t="shared" ca="1" si="70"/>
        <v>0.45488384127942105</v>
      </c>
      <c r="C917" s="25">
        <f t="shared" ca="1" si="71"/>
        <v>48.866684215872681</v>
      </c>
      <c r="H917" s="24">
        <v>915</v>
      </c>
      <c r="I917" s="24" t="e">
        <f ca="1"/>
        <v>#NAME?</v>
      </c>
      <c r="J917" s="24" t="e">
        <f t="array" aca="1" ref="J917" ca="1">INDIRECT(ADDRESS(($F$2+1-H917)+2,9))</f>
        <v>#NAME?</v>
      </c>
      <c r="K917" s="24" t="e">
        <f t="shared" ca="1" si="72"/>
        <v>#NAME?</v>
      </c>
      <c r="L917" s="24" t="e">
        <f t="shared" ca="1" si="73"/>
        <v>#NAME?</v>
      </c>
      <c r="M917" s="24" t="e">
        <f t="shared" ca="1" si="74"/>
        <v>#NAME?</v>
      </c>
    </row>
    <row r="918" spans="2:13" x14ac:dyDescent="0.25">
      <c r="B918" s="24">
        <f t="shared" ca="1" si="70"/>
        <v>0.34140004276714031</v>
      </c>
      <c r="C918" s="25">
        <f t="shared" ca="1" si="71"/>
        <v>45.913548417309983</v>
      </c>
      <c r="H918" s="24">
        <v>916</v>
      </c>
      <c r="I918" s="24" t="e">
        <f ca="1"/>
        <v>#NAME?</v>
      </c>
      <c r="J918" s="24" t="e">
        <f t="array" aca="1" ref="J918" ca="1">INDIRECT(ADDRESS(($F$2+1-H918)+2,9))</f>
        <v>#NAME?</v>
      </c>
      <c r="K918" s="24" t="e">
        <f t="shared" ca="1" si="72"/>
        <v>#NAME?</v>
      </c>
      <c r="L918" s="24" t="e">
        <f t="shared" ca="1" si="73"/>
        <v>#NAME?</v>
      </c>
      <c r="M918" s="24" t="e">
        <f t="shared" ca="1" si="74"/>
        <v>#NAME?</v>
      </c>
    </row>
    <row r="919" spans="2:13" x14ac:dyDescent="0.25">
      <c r="B919" s="24">
        <f t="shared" ca="1" si="70"/>
        <v>0.31645635057825972</v>
      </c>
      <c r="C919" s="25">
        <f t="shared" ca="1" si="71"/>
        <v>45.223687730927551</v>
      </c>
      <c r="H919" s="24">
        <v>917</v>
      </c>
      <c r="I919" s="24" t="e">
        <f ca="1"/>
        <v>#NAME?</v>
      </c>
      <c r="J919" s="24" t="e">
        <f t="array" aca="1" ref="J919" ca="1">INDIRECT(ADDRESS(($F$2+1-H919)+2,9))</f>
        <v>#NAME?</v>
      </c>
      <c r="K919" s="24" t="e">
        <f t="shared" ca="1" si="72"/>
        <v>#NAME?</v>
      </c>
      <c r="L919" s="24" t="e">
        <f t="shared" ca="1" si="73"/>
        <v>#NAME?</v>
      </c>
      <c r="M919" s="24" t="e">
        <f t="shared" ca="1" si="74"/>
        <v>#NAME?</v>
      </c>
    </row>
    <row r="920" spans="2:13" x14ac:dyDescent="0.25">
      <c r="B920" s="24">
        <f t="shared" ca="1" si="70"/>
        <v>0.463819584102652</v>
      </c>
      <c r="C920" s="25">
        <f t="shared" ca="1" si="71"/>
        <v>49.091844678808386</v>
      </c>
      <c r="H920" s="24">
        <v>918</v>
      </c>
      <c r="I920" s="24" t="e">
        <f ca="1"/>
        <v>#NAME?</v>
      </c>
      <c r="J920" s="24" t="e">
        <f t="array" aca="1" ref="J920" ca="1">INDIRECT(ADDRESS(($F$2+1-H920)+2,9))</f>
        <v>#NAME?</v>
      </c>
      <c r="K920" s="24" t="e">
        <f t="shared" ca="1" si="72"/>
        <v>#NAME?</v>
      </c>
      <c r="L920" s="24" t="e">
        <f t="shared" ca="1" si="73"/>
        <v>#NAME?</v>
      </c>
      <c r="M920" s="24" t="e">
        <f t="shared" ca="1" si="74"/>
        <v>#NAME?</v>
      </c>
    </row>
    <row r="921" spans="2:13" x14ac:dyDescent="0.25">
      <c r="B921" s="24">
        <f t="shared" ca="1" si="70"/>
        <v>0.51358818942575102</v>
      </c>
      <c r="C921" s="25">
        <f t="shared" ca="1" si="71"/>
        <v>50.340671282120738</v>
      </c>
      <c r="H921" s="24">
        <v>919</v>
      </c>
      <c r="I921" s="24" t="e">
        <f ca="1"/>
        <v>#NAME?</v>
      </c>
      <c r="J921" s="24" t="e">
        <f t="array" aca="1" ref="J921" ca="1">INDIRECT(ADDRESS(($F$2+1-H921)+2,9))</f>
        <v>#NAME?</v>
      </c>
      <c r="K921" s="24" t="e">
        <f t="shared" ca="1" si="72"/>
        <v>#NAME?</v>
      </c>
      <c r="L921" s="24" t="e">
        <f t="shared" ca="1" si="73"/>
        <v>#NAME?</v>
      </c>
      <c r="M921" s="24" t="e">
        <f t="shared" ca="1" si="74"/>
        <v>#NAME?</v>
      </c>
    </row>
    <row r="922" spans="2:13" x14ac:dyDescent="0.25">
      <c r="B922" s="24">
        <f t="shared" ca="1" si="70"/>
        <v>0.71003178449929949</v>
      </c>
      <c r="C922" s="25">
        <f t="shared" ca="1" si="71"/>
        <v>55.534775765188485</v>
      </c>
      <c r="H922" s="24">
        <v>920</v>
      </c>
      <c r="I922" s="24" t="e">
        <f ca="1"/>
        <v>#NAME?</v>
      </c>
      <c r="J922" s="24" t="e">
        <f t="array" aca="1" ref="J922" ca="1">INDIRECT(ADDRESS(($F$2+1-H922)+2,9))</f>
        <v>#NAME?</v>
      </c>
      <c r="K922" s="24" t="e">
        <f t="shared" ca="1" si="72"/>
        <v>#NAME?</v>
      </c>
      <c r="L922" s="24" t="e">
        <f t="shared" ca="1" si="73"/>
        <v>#NAME?</v>
      </c>
      <c r="M922" s="24" t="e">
        <f t="shared" ca="1" si="74"/>
        <v>#NAME?</v>
      </c>
    </row>
    <row r="923" spans="2:13" x14ac:dyDescent="0.25">
      <c r="B923" s="24">
        <f t="shared" ca="1" si="70"/>
        <v>0.56095196382164714</v>
      </c>
      <c r="C923" s="25">
        <f t="shared" ca="1" si="71"/>
        <v>51.533832256389431</v>
      </c>
      <c r="H923" s="24">
        <v>921</v>
      </c>
      <c r="I923" s="24" t="e">
        <f ca="1"/>
        <v>#NAME?</v>
      </c>
      <c r="J923" s="24" t="e">
        <f t="array" aca="1" ref="J923" ca="1">INDIRECT(ADDRESS(($F$2+1-H923)+2,9))</f>
        <v>#NAME?</v>
      </c>
      <c r="K923" s="24" t="e">
        <f t="shared" ca="1" si="72"/>
        <v>#NAME?</v>
      </c>
      <c r="L923" s="24" t="e">
        <f t="shared" ca="1" si="73"/>
        <v>#NAME?</v>
      </c>
      <c r="M923" s="24" t="e">
        <f t="shared" ca="1" si="74"/>
        <v>#NAME?</v>
      </c>
    </row>
    <row r="924" spans="2:13" x14ac:dyDescent="0.25">
      <c r="B924" s="24">
        <f t="shared" ca="1" si="70"/>
        <v>9.8280668470510091E-2</v>
      </c>
      <c r="C924" s="25">
        <f t="shared" ca="1" si="71"/>
        <v>37.085894000027082</v>
      </c>
      <c r="H924" s="24">
        <v>922</v>
      </c>
      <c r="I924" s="24" t="e">
        <f ca="1"/>
        <v>#NAME?</v>
      </c>
      <c r="J924" s="24" t="e">
        <f t="array" aca="1" ref="J924" ca="1">INDIRECT(ADDRESS(($F$2+1-H924)+2,9))</f>
        <v>#NAME?</v>
      </c>
      <c r="K924" s="24" t="e">
        <f t="shared" ca="1" si="72"/>
        <v>#NAME?</v>
      </c>
      <c r="L924" s="24" t="e">
        <f t="shared" ca="1" si="73"/>
        <v>#NAME?</v>
      </c>
      <c r="M924" s="24" t="e">
        <f t="shared" ca="1" si="74"/>
        <v>#NAME?</v>
      </c>
    </row>
    <row r="925" spans="2:13" x14ac:dyDescent="0.25">
      <c r="B925" s="24">
        <f t="shared" ca="1" si="70"/>
        <v>0.18205848433244665</v>
      </c>
      <c r="C925" s="25">
        <f t="shared" ca="1" si="71"/>
        <v>40.924517923724856</v>
      </c>
      <c r="H925" s="24">
        <v>923</v>
      </c>
      <c r="I925" s="24" t="e">
        <f ca="1"/>
        <v>#NAME?</v>
      </c>
      <c r="J925" s="24" t="e">
        <f t="array" aca="1" ref="J925" ca="1">INDIRECT(ADDRESS(($F$2+1-H925)+2,9))</f>
        <v>#NAME?</v>
      </c>
      <c r="K925" s="24" t="e">
        <f t="shared" ca="1" si="72"/>
        <v>#NAME?</v>
      </c>
      <c r="L925" s="24" t="e">
        <f t="shared" ca="1" si="73"/>
        <v>#NAME?</v>
      </c>
      <c r="M925" s="24" t="e">
        <f t="shared" ca="1" si="74"/>
        <v>#NAME?</v>
      </c>
    </row>
    <row r="926" spans="2:13" x14ac:dyDescent="0.25">
      <c r="B926" s="24">
        <f t="shared" ca="1" si="70"/>
        <v>8.6617834375194547E-2</v>
      </c>
      <c r="C926" s="25">
        <f t="shared" ca="1" si="71"/>
        <v>36.381197142753692</v>
      </c>
      <c r="H926" s="24">
        <v>924</v>
      </c>
      <c r="I926" s="24" t="e">
        <f ca="1"/>
        <v>#NAME?</v>
      </c>
      <c r="J926" s="24" t="e">
        <f t="array" aca="1" ref="J926" ca="1">INDIRECT(ADDRESS(($F$2+1-H926)+2,9))</f>
        <v>#NAME?</v>
      </c>
      <c r="K926" s="24" t="e">
        <f t="shared" ca="1" si="72"/>
        <v>#NAME?</v>
      </c>
      <c r="L926" s="24" t="e">
        <f t="shared" ca="1" si="73"/>
        <v>#NAME?</v>
      </c>
      <c r="M926" s="24" t="e">
        <f t="shared" ca="1" si="74"/>
        <v>#NAME?</v>
      </c>
    </row>
    <row r="927" spans="2:13" x14ac:dyDescent="0.25">
      <c r="B927" s="24">
        <f t="shared" ca="1" si="70"/>
        <v>0.79662006473168789</v>
      </c>
      <c r="C927" s="25">
        <f t="shared" ca="1" si="71"/>
        <v>58.296090284210756</v>
      </c>
      <c r="H927" s="24">
        <v>925</v>
      </c>
      <c r="I927" s="24" t="e">
        <f ca="1"/>
        <v>#NAME?</v>
      </c>
      <c r="J927" s="24" t="e">
        <f t="array" aca="1" ref="J927" ca="1">INDIRECT(ADDRESS(($F$2+1-H927)+2,9))</f>
        <v>#NAME?</v>
      </c>
      <c r="K927" s="24" t="e">
        <f t="shared" ca="1" si="72"/>
        <v>#NAME?</v>
      </c>
      <c r="L927" s="24" t="e">
        <f t="shared" ca="1" si="73"/>
        <v>#NAME?</v>
      </c>
      <c r="M927" s="24" t="e">
        <f t="shared" ca="1" si="74"/>
        <v>#NAME?</v>
      </c>
    </row>
    <row r="928" spans="2:13" x14ac:dyDescent="0.25">
      <c r="B928" s="24">
        <f t="shared" ca="1" si="70"/>
        <v>0.98824558565290632</v>
      </c>
      <c r="C928" s="25">
        <f t="shared" ca="1" si="71"/>
        <v>72.650627564542674</v>
      </c>
      <c r="H928" s="24">
        <v>926</v>
      </c>
      <c r="I928" s="24" t="e">
        <f ca="1"/>
        <v>#NAME?</v>
      </c>
      <c r="J928" s="24" t="e">
        <f t="array" aca="1" ref="J928" ca="1">INDIRECT(ADDRESS(($F$2+1-H928)+2,9))</f>
        <v>#NAME?</v>
      </c>
      <c r="K928" s="24" t="e">
        <f t="shared" ca="1" si="72"/>
        <v>#NAME?</v>
      </c>
      <c r="L928" s="24" t="e">
        <f t="shared" ca="1" si="73"/>
        <v>#NAME?</v>
      </c>
      <c r="M928" s="24" t="e">
        <f t="shared" ca="1" si="74"/>
        <v>#NAME?</v>
      </c>
    </row>
    <row r="929" spans="2:13" x14ac:dyDescent="0.25">
      <c r="B929" s="24">
        <f t="shared" ca="1" si="70"/>
        <v>0.52700996636044772</v>
      </c>
      <c r="C929" s="25">
        <f t="shared" ca="1" si="71"/>
        <v>50.677557523538972</v>
      </c>
      <c r="H929" s="24">
        <v>927</v>
      </c>
      <c r="I929" s="24" t="e">
        <f ca="1"/>
        <v>#NAME?</v>
      </c>
      <c r="J929" s="24" t="e">
        <f t="array" aca="1" ref="J929" ca="1">INDIRECT(ADDRESS(($F$2+1-H929)+2,9))</f>
        <v>#NAME?</v>
      </c>
      <c r="K929" s="24" t="e">
        <f t="shared" ca="1" si="72"/>
        <v>#NAME?</v>
      </c>
      <c r="L929" s="24" t="e">
        <f t="shared" ca="1" si="73"/>
        <v>#NAME?</v>
      </c>
      <c r="M929" s="24" t="e">
        <f t="shared" ca="1" si="74"/>
        <v>#NAME?</v>
      </c>
    </row>
    <row r="930" spans="2:13" x14ac:dyDescent="0.25">
      <c r="B930" s="24">
        <f t="shared" ca="1" si="70"/>
        <v>4.6255252831202798E-2</v>
      </c>
      <c r="C930" s="25">
        <f t="shared" ca="1" si="71"/>
        <v>33.176990946245738</v>
      </c>
      <c r="H930" s="24">
        <v>928</v>
      </c>
      <c r="I930" s="24" t="e">
        <f ca="1"/>
        <v>#NAME?</v>
      </c>
      <c r="J930" s="24" t="e">
        <f t="array" aca="1" ref="J930" ca="1">INDIRECT(ADDRESS(($F$2+1-H930)+2,9))</f>
        <v>#NAME?</v>
      </c>
      <c r="K930" s="24" t="e">
        <f t="shared" ca="1" si="72"/>
        <v>#NAME?</v>
      </c>
      <c r="L930" s="24" t="e">
        <f t="shared" ca="1" si="73"/>
        <v>#NAME?</v>
      </c>
      <c r="M930" s="24" t="e">
        <f t="shared" ca="1" si="74"/>
        <v>#NAME?</v>
      </c>
    </row>
    <row r="931" spans="2:13" x14ac:dyDescent="0.25">
      <c r="B931" s="24">
        <f t="shared" ca="1" si="70"/>
        <v>0.61052056876885308</v>
      </c>
      <c r="C931" s="25">
        <f t="shared" ca="1" si="71"/>
        <v>52.806760727957112</v>
      </c>
      <c r="H931" s="24">
        <v>929</v>
      </c>
      <c r="I931" s="24" t="e">
        <f ca="1"/>
        <v>#NAME?</v>
      </c>
      <c r="J931" s="24" t="e">
        <f t="array" aca="1" ref="J931" ca="1">INDIRECT(ADDRESS(($F$2+1-H931)+2,9))</f>
        <v>#NAME?</v>
      </c>
      <c r="K931" s="24" t="e">
        <f t="shared" ca="1" si="72"/>
        <v>#NAME?</v>
      </c>
      <c r="L931" s="24" t="e">
        <f t="shared" ca="1" si="73"/>
        <v>#NAME?</v>
      </c>
      <c r="M931" s="24" t="e">
        <f t="shared" ca="1" si="74"/>
        <v>#NAME?</v>
      </c>
    </row>
    <row r="932" spans="2:13" x14ac:dyDescent="0.25">
      <c r="B932" s="24">
        <f t="shared" ca="1" si="70"/>
        <v>0.24687963931562584</v>
      </c>
      <c r="C932" s="25">
        <f t="shared" ca="1" si="71"/>
        <v>43.156580747342154</v>
      </c>
      <c r="H932" s="24">
        <v>930</v>
      </c>
      <c r="I932" s="24" t="e">
        <f ca="1"/>
        <v>#NAME?</v>
      </c>
      <c r="J932" s="24" t="e">
        <f t="array" aca="1" ref="J932" ca="1">INDIRECT(ADDRESS(($F$2+1-H932)+2,9))</f>
        <v>#NAME?</v>
      </c>
      <c r="K932" s="24" t="e">
        <f t="shared" ca="1" si="72"/>
        <v>#NAME?</v>
      </c>
      <c r="L932" s="24" t="e">
        <f t="shared" ca="1" si="73"/>
        <v>#NAME?</v>
      </c>
      <c r="M932" s="24" t="e">
        <f t="shared" ca="1" si="74"/>
        <v>#NAME?</v>
      </c>
    </row>
    <row r="933" spans="2:13" x14ac:dyDescent="0.25">
      <c r="B933" s="24">
        <f t="shared" ca="1" si="70"/>
        <v>0.72232665872417168</v>
      </c>
      <c r="C933" s="25">
        <f t="shared" ca="1" si="71"/>
        <v>55.897672789518317</v>
      </c>
      <c r="H933" s="24">
        <v>931</v>
      </c>
      <c r="I933" s="24" t="e">
        <f ca="1"/>
        <v>#NAME?</v>
      </c>
      <c r="J933" s="24" t="e">
        <f t="array" aca="1" ref="J933" ca="1">INDIRECT(ADDRESS(($F$2+1-H933)+2,9))</f>
        <v>#NAME?</v>
      </c>
      <c r="K933" s="24" t="e">
        <f t="shared" ca="1" si="72"/>
        <v>#NAME?</v>
      </c>
      <c r="L933" s="24" t="e">
        <f t="shared" ca="1" si="73"/>
        <v>#NAME?</v>
      </c>
      <c r="M933" s="24" t="e">
        <f t="shared" ca="1" si="74"/>
        <v>#NAME?</v>
      </c>
    </row>
    <row r="934" spans="2:13" x14ac:dyDescent="0.25">
      <c r="B934" s="24">
        <f t="shared" ca="1" si="70"/>
        <v>0.35608752592698101</v>
      </c>
      <c r="C934" s="25">
        <f t="shared" ca="1" si="71"/>
        <v>46.310634938341337</v>
      </c>
      <c r="H934" s="24">
        <v>932</v>
      </c>
      <c r="I934" s="24" t="e">
        <f ca="1"/>
        <v>#NAME?</v>
      </c>
      <c r="J934" s="24" t="e">
        <f t="array" aca="1" ref="J934" ca="1">INDIRECT(ADDRESS(($F$2+1-H934)+2,9))</f>
        <v>#NAME?</v>
      </c>
      <c r="K934" s="24" t="e">
        <f t="shared" ca="1" si="72"/>
        <v>#NAME?</v>
      </c>
      <c r="L934" s="24" t="e">
        <f t="shared" ca="1" si="73"/>
        <v>#NAME?</v>
      </c>
      <c r="M934" s="24" t="e">
        <f t="shared" ca="1" si="74"/>
        <v>#NAME?</v>
      </c>
    </row>
    <row r="935" spans="2:13" x14ac:dyDescent="0.25">
      <c r="B935" s="24">
        <f t="shared" ca="1" si="70"/>
        <v>0.59104432763628267</v>
      </c>
      <c r="C935" s="25">
        <f t="shared" ca="1" si="71"/>
        <v>52.302321963104504</v>
      </c>
      <c r="H935" s="24">
        <v>933</v>
      </c>
      <c r="I935" s="24" t="e">
        <f ca="1"/>
        <v>#NAME?</v>
      </c>
      <c r="J935" s="24" t="e">
        <f t="array" aca="1" ref="J935" ca="1">INDIRECT(ADDRESS(($F$2+1-H935)+2,9))</f>
        <v>#NAME?</v>
      </c>
      <c r="K935" s="24" t="e">
        <f t="shared" ca="1" si="72"/>
        <v>#NAME?</v>
      </c>
      <c r="L935" s="24" t="e">
        <f t="shared" ca="1" si="73"/>
        <v>#NAME?</v>
      </c>
      <c r="M935" s="24" t="e">
        <f t="shared" ca="1" si="74"/>
        <v>#NAME?</v>
      </c>
    </row>
    <row r="936" spans="2:13" x14ac:dyDescent="0.25">
      <c r="B936" s="24">
        <f t="shared" ca="1" si="70"/>
        <v>0.56241705566515943</v>
      </c>
      <c r="C936" s="25">
        <f t="shared" ca="1" si="71"/>
        <v>51.571001889517326</v>
      </c>
      <c r="H936" s="24">
        <v>934</v>
      </c>
      <c r="I936" s="24" t="e">
        <f ca="1"/>
        <v>#NAME?</v>
      </c>
      <c r="J936" s="24" t="e">
        <f t="array" aca="1" ref="J936" ca="1">INDIRECT(ADDRESS(($F$2+1-H936)+2,9))</f>
        <v>#NAME?</v>
      </c>
      <c r="K936" s="24" t="e">
        <f t="shared" ca="1" si="72"/>
        <v>#NAME?</v>
      </c>
      <c r="L936" s="24" t="e">
        <f t="shared" ca="1" si="73"/>
        <v>#NAME?</v>
      </c>
      <c r="M936" s="24" t="e">
        <f t="shared" ca="1" si="74"/>
        <v>#NAME?</v>
      </c>
    </row>
    <row r="937" spans="2:13" x14ac:dyDescent="0.25">
      <c r="B937" s="24">
        <f t="shared" ca="1" si="70"/>
        <v>0.59431209979462218</v>
      </c>
      <c r="C937" s="25">
        <f t="shared" ca="1" si="71"/>
        <v>52.386515349110439</v>
      </c>
      <c r="H937" s="24">
        <v>935</v>
      </c>
      <c r="I937" s="24" t="e">
        <f ca="1"/>
        <v>#NAME?</v>
      </c>
      <c r="J937" s="24" t="e">
        <f t="array" aca="1" ref="J937" ca="1">INDIRECT(ADDRESS(($F$2+1-H937)+2,9))</f>
        <v>#NAME?</v>
      </c>
      <c r="K937" s="24" t="e">
        <f t="shared" ca="1" si="72"/>
        <v>#NAME?</v>
      </c>
      <c r="L937" s="24" t="e">
        <f t="shared" ca="1" si="73"/>
        <v>#NAME?</v>
      </c>
      <c r="M937" s="24" t="e">
        <f t="shared" ca="1" si="74"/>
        <v>#NAME?</v>
      </c>
    </row>
    <row r="938" spans="2:13" x14ac:dyDescent="0.25">
      <c r="B938" s="24">
        <f t="shared" ca="1" si="70"/>
        <v>0.56361514015149017</v>
      </c>
      <c r="C938" s="25">
        <f t="shared" ca="1" si="71"/>
        <v>51.601413616713813</v>
      </c>
      <c r="H938" s="24">
        <v>936</v>
      </c>
      <c r="I938" s="24" t="e">
        <f ca="1"/>
        <v>#NAME?</v>
      </c>
      <c r="J938" s="24" t="e">
        <f t="array" aca="1" ref="J938" ca="1">INDIRECT(ADDRESS(($F$2+1-H938)+2,9))</f>
        <v>#NAME?</v>
      </c>
      <c r="K938" s="24" t="e">
        <f t="shared" ca="1" si="72"/>
        <v>#NAME?</v>
      </c>
      <c r="L938" s="24" t="e">
        <f t="shared" ca="1" si="73"/>
        <v>#NAME?</v>
      </c>
      <c r="M938" s="24" t="e">
        <f t="shared" ca="1" si="74"/>
        <v>#NAME?</v>
      </c>
    </row>
    <row r="939" spans="2:13" x14ac:dyDescent="0.25">
      <c r="B939" s="24">
        <f t="shared" ca="1" si="70"/>
        <v>0.28104014319417692</v>
      </c>
      <c r="C939" s="25">
        <f t="shared" ca="1" si="71"/>
        <v>44.202456504222809</v>
      </c>
      <c r="H939" s="24">
        <v>937</v>
      </c>
      <c r="I939" s="24" t="e">
        <f ca="1"/>
        <v>#NAME?</v>
      </c>
      <c r="J939" s="24" t="e">
        <f t="array" aca="1" ref="J939" ca="1">INDIRECT(ADDRESS(($F$2+1-H939)+2,9))</f>
        <v>#NAME?</v>
      </c>
      <c r="K939" s="24" t="e">
        <f t="shared" ca="1" si="72"/>
        <v>#NAME?</v>
      </c>
      <c r="L939" s="24" t="e">
        <f t="shared" ca="1" si="73"/>
        <v>#NAME?</v>
      </c>
      <c r="M939" s="24" t="e">
        <f t="shared" ca="1" si="74"/>
        <v>#NAME?</v>
      </c>
    </row>
    <row r="940" spans="2:13" x14ac:dyDescent="0.25">
      <c r="B940" s="24">
        <f t="shared" ca="1" si="70"/>
        <v>5.5910925083987317E-3</v>
      </c>
      <c r="C940" s="25">
        <f t="shared" ca="1" si="71"/>
        <v>24.63046638476925</v>
      </c>
      <c r="H940" s="24">
        <v>938</v>
      </c>
      <c r="I940" s="24" t="e">
        <f ca="1"/>
        <v>#NAME?</v>
      </c>
      <c r="J940" s="24" t="e">
        <f t="array" aca="1" ref="J940" ca="1">INDIRECT(ADDRESS(($F$2+1-H940)+2,9))</f>
        <v>#NAME?</v>
      </c>
      <c r="K940" s="24" t="e">
        <f t="shared" ca="1" si="72"/>
        <v>#NAME?</v>
      </c>
      <c r="L940" s="24" t="e">
        <f t="shared" ca="1" si="73"/>
        <v>#NAME?</v>
      </c>
      <c r="M940" s="24" t="e">
        <f t="shared" ca="1" si="74"/>
        <v>#NAME?</v>
      </c>
    </row>
    <row r="941" spans="2:13" x14ac:dyDescent="0.25">
      <c r="B941" s="24">
        <f t="shared" ca="1" si="70"/>
        <v>0.81285075254193129</v>
      </c>
      <c r="C941" s="25">
        <f t="shared" ca="1" si="71"/>
        <v>58.884504558331415</v>
      </c>
      <c r="H941" s="24">
        <v>939</v>
      </c>
      <c r="I941" s="24" t="e">
        <f ca="1"/>
        <v>#NAME?</v>
      </c>
      <c r="J941" s="24" t="e">
        <f t="array" aca="1" ref="J941" ca="1">INDIRECT(ADDRESS(($F$2+1-H941)+2,9))</f>
        <v>#NAME?</v>
      </c>
      <c r="K941" s="24" t="e">
        <f t="shared" ca="1" si="72"/>
        <v>#NAME?</v>
      </c>
      <c r="L941" s="24" t="e">
        <f t="shared" ca="1" si="73"/>
        <v>#NAME?</v>
      </c>
      <c r="M941" s="24" t="e">
        <f t="shared" ca="1" si="74"/>
        <v>#NAME?</v>
      </c>
    </row>
    <row r="942" spans="2:13" x14ac:dyDescent="0.25">
      <c r="B942" s="24">
        <f t="shared" ca="1" si="70"/>
        <v>0.76078191284958741</v>
      </c>
      <c r="C942" s="25">
        <f t="shared" ca="1" si="71"/>
        <v>57.088200170693092</v>
      </c>
      <c r="H942" s="24">
        <v>940</v>
      </c>
      <c r="I942" s="24" t="e">
        <f ca="1"/>
        <v>#NAME?</v>
      </c>
      <c r="J942" s="24" t="e">
        <f t="array" aca="1" ref="J942" ca="1">INDIRECT(ADDRESS(($F$2+1-H942)+2,9))</f>
        <v>#NAME?</v>
      </c>
      <c r="K942" s="24" t="e">
        <f t="shared" ca="1" si="72"/>
        <v>#NAME?</v>
      </c>
      <c r="L942" s="24" t="e">
        <f t="shared" ca="1" si="73"/>
        <v>#NAME?</v>
      </c>
      <c r="M942" s="24" t="e">
        <f t="shared" ca="1" si="74"/>
        <v>#NAME?</v>
      </c>
    </row>
    <row r="943" spans="2:13" x14ac:dyDescent="0.25">
      <c r="B943" s="24">
        <f t="shared" ca="1" si="70"/>
        <v>0.50487762158818505</v>
      </c>
      <c r="C943" s="25">
        <f t="shared" ca="1" si="71"/>
        <v>50.122266888109273</v>
      </c>
      <c r="H943" s="24">
        <v>941</v>
      </c>
      <c r="I943" s="24" t="e">
        <f ca="1"/>
        <v>#NAME?</v>
      </c>
      <c r="J943" s="24" t="e">
        <f t="array" aca="1" ref="J943" ca="1">INDIRECT(ADDRESS(($F$2+1-H943)+2,9))</f>
        <v>#NAME?</v>
      </c>
      <c r="K943" s="24" t="e">
        <f t="shared" ca="1" si="72"/>
        <v>#NAME?</v>
      </c>
      <c r="L943" s="24" t="e">
        <f t="shared" ca="1" si="73"/>
        <v>#NAME?</v>
      </c>
      <c r="M943" s="24" t="e">
        <f t="shared" ca="1" si="74"/>
        <v>#NAME?</v>
      </c>
    </row>
    <row r="944" spans="2:13" x14ac:dyDescent="0.25">
      <c r="B944" s="24">
        <f t="shared" ca="1" si="70"/>
        <v>0.3290871688520044</v>
      </c>
      <c r="C944" s="25">
        <f t="shared" ca="1" si="71"/>
        <v>45.575648356543716</v>
      </c>
      <c r="H944" s="24">
        <v>942</v>
      </c>
      <c r="I944" s="24" t="e">
        <f ca="1"/>
        <v>#NAME?</v>
      </c>
      <c r="J944" s="24" t="e">
        <f t="array" aca="1" ref="J944" ca="1">INDIRECT(ADDRESS(($F$2+1-H944)+2,9))</f>
        <v>#NAME?</v>
      </c>
      <c r="K944" s="24" t="e">
        <f t="shared" ca="1" si="72"/>
        <v>#NAME?</v>
      </c>
      <c r="L944" s="24" t="e">
        <f t="shared" ca="1" si="73"/>
        <v>#NAME?</v>
      </c>
      <c r="M944" s="24" t="e">
        <f t="shared" ca="1" si="74"/>
        <v>#NAME?</v>
      </c>
    </row>
    <row r="945" spans="2:13" x14ac:dyDescent="0.25">
      <c r="B945" s="24">
        <f t="shared" ca="1" si="70"/>
        <v>0.74554402151360954</v>
      </c>
      <c r="C945" s="25">
        <f t="shared" ca="1" si="71"/>
        <v>56.605328312175814</v>
      </c>
      <c r="H945" s="24">
        <v>943</v>
      </c>
      <c r="I945" s="24" t="e">
        <f ca="1"/>
        <v>#NAME?</v>
      </c>
      <c r="J945" s="24" t="e">
        <f t="array" aca="1" ref="J945" ca="1">INDIRECT(ADDRESS(($F$2+1-H945)+2,9))</f>
        <v>#NAME?</v>
      </c>
      <c r="K945" s="24" t="e">
        <f t="shared" ca="1" si="72"/>
        <v>#NAME?</v>
      </c>
      <c r="L945" s="24" t="e">
        <f t="shared" ca="1" si="73"/>
        <v>#NAME?</v>
      </c>
      <c r="M945" s="24" t="e">
        <f t="shared" ca="1" si="74"/>
        <v>#NAME?</v>
      </c>
    </row>
    <row r="946" spans="2:13" x14ac:dyDescent="0.25">
      <c r="B946" s="24">
        <f t="shared" ca="1" si="70"/>
        <v>0.90793803815230323</v>
      </c>
      <c r="C946" s="25">
        <f t="shared" ca="1" si="71"/>
        <v>63.281640323275127</v>
      </c>
      <c r="H946" s="24">
        <v>944</v>
      </c>
      <c r="I946" s="24" t="e">
        <f ca="1"/>
        <v>#NAME?</v>
      </c>
      <c r="J946" s="24" t="e">
        <f t="array" aca="1" ref="J946" ca="1">INDIRECT(ADDRESS(($F$2+1-H946)+2,9))</f>
        <v>#NAME?</v>
      </c>
      <c r="K946" s="24" t="e">
        <f t="shared" ca="1" si="72"/>
        <v>#NAME?</v>
      </c>
      <c r="L946" s="24" t="e">
        <f t="shared" ca="1" si="73"/>
        <v>#NAME?</v>
      </c>
      <c r="M946" s="24" t="e">
        <f t="shared" ca="1" si="74"/>
        <v>#NAME?</v>
      </c>
    </row>
    <row r="947" spans="2:13" x14ac:dyDescent="0.25">
      <c r="B947" s="24">
        <f t="shared" ca="1" si="70"/>
        <v>0.3580219000621504</v>
      </c>
      <c r="C947" s="25">
        <f t="shared" ca="1" si="71"/>
        <v>46.36248791473016</v>
      </c>
      <c r="H947" s="24">
        <v>945</v>
      </c>
      <c r="I947" s="24" t="e">
        <f ca="1"/>
        <v>#NAME?</v>
      </c>
      <c r="J947" s="24" t="e">
        <f t="array" aca="1" ref="J947" ca="1">INDIRECT(ADDRESS(($F$2+1-H947)+2,9))</f>
        <v>#NAME?</v>
      </c>
      <c r="K947" s="24" t="e">
        <f t="shared" ca="1" si="72"/>
        <v>#NAME?</v>
      </c>
      <c r="L947" s="24" t="e">
        <f t="shared" ca="1" si="73"/>
        <v>#NAME?</v>
      </c>
      <c r="M947" s="24" t="e">
        <f t="shared" ca="1" si="74"/>
        <v>#NAME?</v>
      </c>
    </row>
    <row r="948" spans="2:13" x14ac:dyDescent="0.25">
      <c r="B948" s="24">
        <f t="shared" ca="1" si="70"/>
        <v>0.71856044336971814</v>
      </c>
      <c r="C948" s="25">
        <f t="shared" ca="1" si="71"/>
        <v>55.785703539199609</v>
      </c>
      <c r="H948" s="24">
        <v>946</v>
      </c>
      <c r="I948" s="24" t="e">
        <f ca="1"/>
        <v>#NAME?</v>
      </c>
      <c r="J948" s="24" t="e">
        <f t="array" aca="1" ref="J948" ca="1">INDIRECT(ADDRESS(($F$2+1-H948)+2,9))</f>
        <v>#NAME?</v>
      </c>
      <c r="K948" s="24" t="e">
        <f t="shared" ca="1" si="72"/>
        <v>#NAME?</v>
      </c>
      <c r="L948" s="24" t="e">
        <f t="shared" ca="1" si="73"/>
        <v>#NAME?</v>
      </c>
      <c r="M948" s="24" t="e">
        <f t="shared" ca="1" si="74"/>
        <v>#NAME?</v>
      </c>
    </row>
    <row r="949" spans="2:13" x14ac:dyDescent="0.25">
      <c r="B949" s="24">
        <f t="shared" ca="1" si="70"/>
        <v>0.27338202233804232</v>
      </c>
      <c r="C949" s="25">
        <f t="shared" ca="1" si="71"/>
        <v>43.973838058059115</v>
      </c>
      <c r="H949" s="24">
        <v>947</v>
      </c>
      <c r="I949" s="24" t="e">
        <f ca="1"/>
        <v>#NAME?</v>
      </c>
      <c r="J949" s="24" t="e">
        <f t="array" aca="1" ref="J949" ca="1">INDIRECT(ADDRESS(($F$2+1-H949)+2,9))</f>
        <v>#NAME?</v>
      </c>
      <c r="K949" s="24" t="e">
        <f t="shared" ca="1" si="72"/>
        <v>#NAME?</v>
      </c>
      <c r="L949" s="24" t="e">
        <f t="shared" ca="1" si="73"/>
        <v>#NAME?</v>
      </c>
      <c r="M949" s="24" t="e">
        <f t="shared" ca="1" si="74"/>
        <v>#NAME?</v>
      </c>
    </row>
    <row r="950" spans="2:13" x14ac:dyDescent="0.25">
      <c r="B950" s="24">
        <f t="shared" ca="1" si="70"/>
        <v>0.96349429933411301</v>
      </c>
      <c r="C950" s="25">
        <f t="shared" ca="1" si="71"/>
        <v>67.927594164157</v>
      </c>
      <c r="H950" s="24">
        <v>948</v>
      </c>
      <c r="I950" s="24" t="e">
        <f ca="1"/>
        <v>#NAME?</v>
      </c>
      <c r="J950" s="24" t="e">
        <f t="array" aca="1" ref="J950" ca="1">INDIRECT(ADDRESS(($F$2+1-H950)+2,9))</f>
        <v>#NAME?</v>
      </c>
      <c r="K950" s="24" t="e">
        <f t="shared" ca="1" si="72"/>
        <v>#NAME?</v>
      </c>
      <c r="L950" s="24" t="e">
        <f t="shared" ca="1" si="73"/>
        <v>#NAME?</v>
      </c>
      <c r="M950" s="24" t="e">
        <f t="shared" ca="1" si="74"/>
        <v>#NAME?</v>
      </c>
    </row>
    <row r="951" spans="2:13" x14ac:dyDescent="0.25">
      <c r="B951" s="24">
        <f t="shared" ca="1" si="70"/>
        <v>0.40626611126295076</v>
      </c>
      <c r="C951" s="25">
        <f t="shared" ca="1" si="71"/>
        <v>47.628394276720748</v>
      </c>
      <c r="H951" s="24">
        <v>949</v>
      </c>
      <c r="I951" s="24" t="e">
        <f ca="1"/>
        <v>#NAME?</v>
      </c>
      <c r="J951" s="24" t="e">
        <f t="array" aca="1" ref="J951" ca="1">INDIRECT(ADDRESS(($F$2+1-H951)+2,9))</f>
        <v>#NAME?</v>
      </c>
      <c r="K951" s="24" t="e">
        <f t="shared" ca="1" si="72"/>
        <v>#NAME?</v>
      </c>
      <c r="L951" s="24" t="e">
        <f t="shared" ca="1" si="73"/>
        <v>#NAME?</v>
      </c>
      <c r="M951" s="24" t="e">
        <f t="shared" ca="1" si="74"/>
        <v>#NAME?</v>
      </c>
    </row>
    <row r="952" spans="2:13" x14ac:dyDescent="0.25">
      <c r="B952" s="24">
        <f t="shared" ca="1" si="70"/>
        <v>8.9879545422294593E-2</v>
      </c>
      <c r="C952" s="25">
        <f t="shared" ca="1" si="71"/>
        <v>36.585028389645423</v>
      </c>
      <c r="H952" s="24">
        <v>950</v>
      </c>
      <c r="I952" s="24" t="e">
        <f ca="1"/>
        <v>#NAME?</v>
      </c>
      <c r="J952" s="24" t="e">
        <f t="array" aca="1" ref="J952" ca="1">INDIRECT(ADDRESS(($F$2+1-H952)+2,9))</f>
        <v>#NAME?</v>
      </c>
      <c r="K952" s="24" t="e">
        <f t="shared" ca="1" si="72"/>
        <v>#NAME?</v>
      </c>
      <c r="L952" s="24" t="e">
        <f t="shared" ca="1" si="73"/>
        <v>#NAME?</v>
      </c>
      <c r="M952" s="24" t="e">
        <f t="shared" ca="1" si="74"/>
        <v>#NAME?</v>
      </c>
    </row>
    <row r="953" spans="2:13" x14ac:dyDescent="0.25">
      <c r="B953" s="24">
        <f t="shared" ca="1" si="70"/>
        <v>0.96765703465714414</v>
      </c>
      <c r="C953" s="25">
        <f t="shared" ca="1" si="71"/>
        <v>68.474225002883628</v>
      </c>
      <c r="H953" s="24">
        <v>951</v>
      </c>
      <c r="I953" s="24" t="e">
        <f ca="1"/>
        <v>#NAME?</v>
      </c>
      <c r="J953" s="24" t="e">
        <f t="array" aca="1" ref="J953" ca="1">INDIRECT(ADDRESS(($F$2+1-H953)+2,9))</f>
        <v>#NAME?</v>
      </c>
      <c r="K953" s="24" t="e">
        <f t="shared" ca="1" si="72"/>
        <v>#NAME?</v>
      </c>
      <c r="L953" s="24" t="e">
        <f t="shared" ca="1" si="73"/>
        <v>#NAME?</v>
      </c>
      <c r="M953" s="24" t="e">
        <f t="shared" ca="1" si="74"/>
        <v>#NAME?</v>
      </c>
    </row>
    <row r="954" spans="2:13" x14ac:dyDescent="0.25">
      <c r="B954" s="24">
        <f t="shared" ca="1" si="70"/>
        <v>0.61245349256080761</v>
      </c>
      <c r="C954" s="25">
        <f t="shared" ca="1" si="71"/>
        <v>52.857194390523624</v>
      </c>
      <c r="H954" s="24">
        <v>952</v>
      </c>
      <c r="I954" s="24" t="e">
        <f ca="1"/>
        <v>#NAME?</v>
      </c>
      <c r="J954" s="24" t="e">
        <f t="array" aca="1" ref="J954" ca="1">INDIRECT(ADDRESS(($F$2+1-H954)+2,9))</f>
        <v>#NAME?</v>
      </c>
      <c r="K954" s="24" t="e">
        <f t="shared" ca="1" si="72"/>
        <v>#NAME?</v>
      </c>
      <c r="L954" s="24" t="e">
        <f t="shared" ca="1" si="73"/>
        <v>#NAME?</v>
      </c>
      <c r="M954" s="24" t="e">
        <f t="shared" ca="1" si="74"/>
        <v>#NAME?</v>
      </c>
    </row>
    <row r="955" spans="2:13" x14ac:dyDescent="0.25">
      <c r="B955" s="24">
        <f t="shared" ca="1" si="70"/>
        <v>0.19755227886112936</v>
      </c>
      <c r="C955" s="25">
        <f t="shared" ca="1" si="71"/>
        <v>41.496032775077509</v>
      </c>
      <c r="H955" s="24">
        <v>953</v>
      </c>
      <c r="I955" s="24" t="e">
        <f ca="1"/>
        <v>#NAME?</v>
      </c>
      <c r="J955" s="24" t="e">
        <f t="array" aca="1" ref="J955" ca="1">INDIRECT(ADDRESS(($F$2+1-H955)+2,9))</f>
        <v>#NAME?</v>
      </c>
      <c r="K955" s="24" t="e">
        <f t="shared" ca="1" si="72"/>
        <v>#NAME?</v>
      </c>
      <c r="L955" s="24" t="e">
        <f t="shared" ca="1" si="73"/>
        <v>#NAME?</v>
      </c>
      <c r="M955" s="24" t="e">
        <f t="shared" ca="1" si="74"/>
        <v>#NAME?</v>
      </c>
    </row>
    <row r="956" spans="2:13" x14ac:dyDescent="0.25">
      <c r="B956" s="24">
        <f t="shared" ca="1" si="70"/>
        <v>0.76297943793622924</v>
      </c>
      <c r="C956" s="25">
        <f t="shared" ca="1" si="71"/>
        <v>57.159193912154649</v>
      </c>
      <c r="H956" s="24">
        <v>954</v>
      </c>
      <c r="I956" s="24" t="e">
        <f ca="1"/>
        <v>#NAME?</v>
      </c>
      <c r="J956" s="24" t="e">
        <f t="array" aca="1" ref="J956" ca="1">INDIRECT(ADDRESS(($F$2+1-H956)+2,9))</f>
        <v>#NAME?</v>
      </c>
      <c r="K956" s="24" t="e">
        <f t="shared" ca="1" si="72"/>
        <v>#NAME?</v>
      </c>
      <c r="L956" s="24" t="e">
        <f t="shared" ca="1" si="73"/>
        <v>#NAME?</v>
      </c>
      <c r="M956" s="24" t="e">
        <f t="shared" ca="1" si="74"/>
        <v>#NAME?</v>
      </c>
    </row>
    <row r="957" spans="2:13" x14ac:dyDescent="0.25">
      <c r="B957" s="24">
        <f t="shared" ca="1" si="70"/>
        <v>0.38373828311115377</v>
      </c>
      <c r="C957" s="25">
        <f t="shared" ca="1" si="71"/>
        <v>47.043227416113091</v>
      </c>
      <c r="H957" s="24">
        <v>955</v>
      </c>
      <c r="I957" s="24" t="e">
        <f ca="1"/>
        <v>#NAME?</v>
      </c>
      <c r="J957" s="24" t="e">
        <f t="array" aca="1" ref="J957" ca="1">INDIRECT(ADDRESS(($F$2+1-H957)+2,9))</f>
        <v>#NAME?</v>
      </c>
      <c r="K957" s="24" t="e">
        <f t="shared" ca="1" si="72"/>
        <v>#NAME?</v>
      </c>
      <c r="L957" s="24" t="e">
        <f t="shared" ca="1" si="73"/>
        <v>#NAME?</v>
      </c>
      <c r="M957" s="24" t="e">
        <f t="shared" ca="1" si="74"/>
        <v>#NAME?</v>
      </c>
    </row>
    <row r="958" spans="2:13" x14ac:dyDescent="0.25">
      <c r="B958" s="24">
        <f t="shared" ca="1" si="70"/>
        <v>0.85537170943401264</v>
      </c>
      <c r="C958" s="25">
        <f t="shared" ca="1" si="71"/>
        <v>60.597538853918174</v>
      </c>
      <c r="H958" s="24">
        <v>956</v>
      </c>
      <c r="I958" s="24" t="e">
        <f ca="1"/>
        <v>#NAME?</v>
      </c>
      <c r="J958" s="24" t="e">
        <f t="array" aca="1" ref="J958" ca="1">INDIRECT(ADDRESS(($F$2+1-H958)+2,9))</f>
        <v>#NAME?</v>
      </c>
      <c r="K958" s="24" t="e">
        <f t="shared" ca="1" si="72"/>
        <v>#NAME?</v>
      </c>
      <c r="L958" s="24" t="e">
        <f t="shared" ca="1" si="73"/>
        <v>#NAME?</v>
      </c>
      <c r="M958" s="24" t="e">
        <f t="shared" ca="1" si="74"/>
        <v>#NAME?</v>
      </c>
    </row>
    <row r="959" spans="2:13" x14ac:dyDescent="0.25">
      <c r="B959" s="24">
        <f t="shared" ca="1" si="70"/>
        <v>0.70357508959342074</v>
      </c>
      <c r="C959" s="25">
        <f t="shared" ca="1" si="71"/>
        <v>55.347108453954263</v>
      </c>
      <c r="H959" s="24">
        <v>957</v>
      </c>
      <c r="I959" s="24" t="e">
        <f ca="1"/>
        <v>#NAME?</v>
      </c>
      <c r="J959" s="24" t="e">
        <f t="array" aca="1" ref="J959" ca="1">INDIRECT(ADDRESS(($F$2+1-H959)+2,9))</f>
        <v>#NAME?</v>
      </c>
      <c r="K959" s="24" t="e">
        <f t="shared" ca="1" si="72"/>
        <v>#NAME?</v>
      </c>
      <c r="L959" s="24" t="e">
        <f t="shared" ca="1" si="73"/>
        <v>#NAME?</v>
      </c>
      <c r="M959" s="24" t="e">
        <f t="shared" ca="1" si="74"/>
        <v>#NAME?</v>
      </c>
    </row>
    <row r="960" spans="2:13" x14ac:dyDescent="0.25">
      <c r="B960" s="24">
        <f t="shared" ca="1" si="70"/>
        <v>3.1652208701253626E-2</v>
      </c>
      <c r="C960" s="25">
        <f t="shared" ca="1" si="71"/>
        <v>31.429526471464929</v>
      </c>
      <c r="H960" s="24">
        <v>958</v>
      </c>
      <c r="I960" s="24" t="e">
        <f ca="1"/>
        <v>#NAME?</v>
      </c>
      <c r="J960" s="24" t="e">
        <f t="array" aca="1" ref="J960" ca="1">INDIRECT(ADDRESS(($F$2+1-H960)+2,9))</f>
        <v>#NAME?</v>
      </c>
      <c r="K960" s="24" t="e">
        <f t="shared" ca="1" si="72"/>
        <v>#NAME?</v>
      </c>
      <c r="L960" s="24" t="e">
        <f t="shared" ca="1" si="73"/>
        <v>#NAME?</v>
      </c>
      <c r="M960" s="24" t="e">
        <f t="shared" ca="1" si="74"/>
        <v>#NAME?</v>
      </c>
    </row>
    <row r="961" spans="2:13" x14ac:dyDescent="0.25">
      <c r="B961" s="24">
        <f t="shared" ca="1" si="70"/>
        <v>0.52321002171750974</v>
      </c>
      <c r="C961" s="25">
        <f t="shared" ca="1" si="71"/>
        <v>50.582117561304315</v>
      </c>
      <c r="H961" s="24">
        <v>959</v>
      </c>
      <c r="I961" s="24" t="e">
        <f ca="1"/>
        <v>#NAME?</v>
      </c>
      <c r="J961" s="24" t="e">
        <f t="array" aca="1" ref="J961" ca="1">INDIRECT(ADDRESS(($F$2+1-H961)+2,9))</f>
        <v>#NAME?</v>
      </c>
      <c r="K961" s="24" t="e">
        <f t="shared" ca="1" si="72"/>
        <v>#NAME?</v>
      </c>
      <c r="L961" s="24" t="e">
        <f t="shared" ca="1" si="73"/>
        <v>#NAME?</v>
      </c>
      <c r="M961" s="24" t="e">
        <f t="shared" ca="1" si="74"/>
        <v>#NAME?</v>
      </c>
    </row>
    <row r="962" spans="2:13" x14ac:dyDescent="0.25">
      <c r="B962" s="24">
        <f t="shared" ca="1" si="70"/>
        <v>0.64507929870816105</v>
      </c>
      <c r="C962" s="25">
        <f t="shared" ca="1" si="71"/>
        <v>53.720690992456881</v>
      </c>
      <c r="H962" s="24">
        <v>960</v>
      </c>
      <c r="I962" s="24" t="e">
        <f ca="1"/>
        <v>#NAME?</v>
      </c>
      <c r="J962" s="24" t="e">
        <f t="array" aca="1" ref="J962" ca="1">INDIRECT(ADDRESS(($F$2+1-H962)+2,9))</f>
        <v>#NAME?</v>
      </c>
      <c r="K962" s="24" t="e">
        <f t="shared" ca="1" si="72"/>
        <v>#NAME?</v>
      </c>
      <c r="L962" s="24" t="e">
        <f t="shared" ca="1" si="73"/>
        <v>#NAME?</v>
      </c>
      <c r="M962" s="24" t="e">
        <f t="shared" ca="1" si="74"/>
        <v>#NAME?</v>
      </c>
    </row>
    <row r="963" spans="2:13" x14ac:dyDescent="0.25">
      <c r="B963" s="24">
        <f t="shared" ca="1" si="70"/>
        <v>0.54133906300392287</v>
      </c>
      <c r="C963" s="25">
        <f t="shared" ca="1" si="71"/>
        <v>51.038078030474281</v>
      </c>
      <c r="H963" s="24">
        <v>961</v>
      </c>
      <c r="I963" s="24" t="e">
        <f ca="1"/>
        <v>#NAME?</v>
      </c>
      <c r="J963" s="24" t="e">
        <f t="array" aca="1" ref="J963" ca="1">INDIRECT(ADDRESS(($F$2+1-H963)+2,9))</f>
        <v>#NAME?</v>
      </c>
      <c r="K963" s="24" t="e">
        <f t="shared" ca="1" si="72"/>
        <v>#NAME?</v>
      </c>
      <c r="L963" s="24" t="e">
        <f t="shared" ca="1" si="73"/>
        <v>#NAME?</v>
      </c>
      <c r="M963" s="24" t="e">
        <f t="shared" ca="1" si="74"/>
        <v>#NAME?</v>
      </c>
    </row>
    <row r="964" spans="2:13" x14ac:dyDescent="0.25">
      <c r="B964" s="24">
        <f t="shared" ref="B964:B1027" ca="1" si="75">RAND()</f>
        <v>0.91731595067262917</v>
      </c>
      <c r="C964" s="25">
        <f t="shared" ref="C964:C1027" ca="1" si="76">_xlfn.NORM.INV(B964,50,10)</f>
        <v>63.872416185054952</v>
      </c>
      <c r="H964" s="24">
        <v>962</v>
      </c>
      <c r="I964" s="24" t="e">
        <f ca="1"/>
        <v>#NAME?</v>
      </c>
      <c r="J964" s="24" t="e">
        <f t="array" aca="1" ref="J964" ca="1">INDIRECT(ADDRESS(($F$2+1-H964)+2,9))</f>
        <v>#NAME?</v>
      </c>
      <c r="K964" s="24" t="e">
        <f t="shared" ref="K964:K1027" ca="1" si="77">_xlfn.NORM.DIST(I964,$F$5,$F$6,TRUE)</f>
        <v>#NAME?</v>
      </c>
      <c r="L964" s="24" t="e">
        <f t="shared" ref="L964:L1027" ca="1" si="78">_xlfn.NORM.DIST(J964,$F$5,$F$6,TRUE)</f>
        <v>#NAME?</v>
      </c>
      <c r="M964" s="24" t="e">
        <f t="shared" ca="1" si="74"/>
        <v>#NAME?</v>
      </c>
    </row>
    <row r="965" spans="2:13" x14ac:dyDescent="0.25">
      <c r="B965" s="24">
        <f t="shared" ca="1" si="75"/>
        <v>0.18935373344606432</v>
      </c>
      <c r="C965" s="25">
        <f t="shared" ca="1" si="76"/>
        <v>41.197196722178262</v>
      </c>
      <c r="H965" s="24">
        <v>963</v>
      </c>
      <c r="I965" s="24" t="e">
        <f ca="1"/>
        <v>#NAME?</v>
      </c>
      <c r="J965" s="24" t="e">
        <f t="array" aca="1" ref="J965" ca="1">INDIRECT(ADDRESS(($F$2+1-H965)+2,9))</f>
        <v>#NAME?</v>
      </c>
      <c r="K965" s="24" t="e">
        <f t="shared" ca="1" si="77"/>
        <v>#NAME?</v>
      </c>
      <c r="L965" s="24" t="e">
        <f t="shared" ca="1" si="78"/>
        <v>#NAME?</v>
      </c>
      <c r="M965" s="24" t="e">
        <f t="shared" ref="M965:M1028" ca="1" si="79">((2*H965-1)/$F$2)*(LN(K965)+LN(1-L965))</f>
        <v>#NAME?</v>
      </c>
    </row>
    <row r="966" spans="2:13" x14ac:dyDescent="0.25">
      <c r="B966" s="24">
        <f t="shared" ca="1" si="75"/>
        <v>0.80721808729760058</v>
      </c>
      <c r="C966" s="25">
        <f t="shared" ca="1" si="76"/>
        <v>58.676904315497325</v>
      </c>
      <c r="H966" s="24">
        <v>964</v>
      </c>
      <c r="I966" s="24" t="e">
        <f ca="1"/>
        <v>#NAME?</v>
      </c>
      <c r="J966" s="24" t="e">
        <f t="array" aca="1" ref="J966" ca="1">INDIRECT(ADDRESS(($F$2+1-H966)+2,9))</f>
        <v>#NAME?</v>
      </c>
      <c r="K966" s="24" t="e">
        <f t="shared" ca="1" si="77"/>
        <v>#NAME?</v>
      </c>
      <c r="L966" s="24" t="e">
        <f t="shared" ca="1" si="78"/>
        <v>#NAME?</v>
      </c>
      <c r="M966" s="24" t="e">
        <f t="shared" ca="1" si="79"/>
        <v>#NAME?</v>
      </c>
    </row>
    <row r="967" spans="2:13" x14ac:dyDescent="0.25">
      <c r="B967" s="24">
        <f t="shared" ca="1" si="75"/>
        <v>0.49581721555773539</v>
      </c>
      <c r="C967" s="25">
        <f t="shared" ca="1" si="76"/>
        <v>49.895151221484092</v>
      </c>
      <c r="H967" s="24">
        <v>965</v>
      </c>
      <c r="I967" s="24" t="e">
        <f ca="1"/>
        <v>#NAME?</v>
      </c>
      <c r="J967" s="24" t="e">
        <f t="array" aca="1" ref="J967" ca="1">INDIRECT(ADDRESS(($F$2+1-H967)+2,9))</f>
        <v>#NAME?</v>
      </c>
      <c r="K967" s="24" t="e">
        <f t="shared" ca="1" si="77"/>
        <v>#NAME?</v>
      </c>
      <c r="L967" s="24" t="e">
        <f t="shared" ca="1" si="78"/>
        <v>#NAME?</v>
      </c>
      <c r="M967" s="24" t="e">
        <f t="shared" ca="1" si="79"/>
        <v>#NAME?</v>
      </c>
    </row>
    <row r="968" spans="2:13" x14ac:dyDescent="0.25">
      <c r="B968" s="24">
        <f t="shared" ca="1" si="75"/>
        <v>0.65248756021031529</v>
      </c>
      <c r="C968" s="25">
        <f t="shared" ca="1" si="76"/>
        <v>53.920451150898778</v>
      </c>
      <c r="H968" s="24">
        <v>966</v>
      </c>
      <c r="I968" s="24" t="e">
        <f ca="1"/>
        <v>#NAME?</v>
      </c>
      <c r="J968" s="24" t="e">
        <f t="array" aca="1" ref="J968" ca="1">INDIRECT(ADDRESS(($F$2+1-H968)+2,9))</f>
        <v>#NAME?</v>
      </c>
      <c r="K968" s="24" t="e">
        <f t="shared" ca="1" si="77"/>
        <v>#NAME?</v>
      </c>
      <c r="L968" s="24" t="e">
        <f t="shared" ca="1" si="78"/>
        <v>#NAME?</v>
      </c>
      <c r="M968" s="24" t="e">
        <f t="shared" ca="1" si="79"/>
        <v>#NAME?</v>
      </c>
    </row>
    <row r="969" spans="2:13" x14ac:dyDescent="0.25">
      <c r="B969" s="24">
        <f t="shared" ca="1" si="75"/>
        <v>0.82442463684583855</v>
      </c>
      <c r="C969" s="25">
        <f t="shared" ca="1" si="76"/>
        <v>59.323595801290878</v>
      </c>
      <c r="H969" s="24">
        <v>967</v>
      </c>
      <c r="I969" s="24" t="e">
        <f ca="1"/>
        <v>#NAME?</v>
      </c>
      <c r="J969" s="24" t="e">
        <f t="array" aca="1" ref="J969" ca="1">INDIRECT(ADDRESS(($F$2+1-H969)+2,9))</f>
        <v>#NAME?</v>
      </c>
      <c r="K969" s="24" t="e">
        <f t="shared" ca="1" si="77"/>
        <v>#NAME?</v>
      </c>
      <c r="L969" s="24" t="e">
        <f t="shared" ca="1" si="78"/>
        <v>#NAME?</v>
      </c>
      <c r="M969" s="24" t="e">
        <f t="shared" ca="1" si="79"/>
        <v>#NAME?</v>
      </c>
    </row>
    <row r="970" spans="2:13" x14ac:dyDescent="0.25">
      <c r="B970" s="24">
        <f t="shared" ca="1" si="75"/>
        <v>0.88902761507384687</v>
      </c>
      <c r="C970" s="25">
        <f t="shared" ca="1" si="76"/>
        <v>62.213731463159945</v>
      </c>
      <c r="H970" s="24">
        <v>968</v>
      </c>
      <c r="I970" s="24" t="e">
        <f ca="1"/>
        <v>#NAME?</v>
      </c>
      <c r="J970" s="24" t="e">
        <f t="array" aca="1" ref="J970" ca="1">INDIRECT(ADDRESS(($F$2+1-H970)+2,9))</f>
        <v>#NAME?</v>
      </c>
      <c r="K970" s="24" t="e">
        <f t="shared" ca="1" si="77"/>
        <v>#NAME?</v>
      </c>
      <c r="L970" s="24" t="e">
        <f t="shared" ca="1" si="78"/>
        <v>#NAME?</v>
      </c>
      <c r="M970" s="24" t="e">
        <f t="shared" ca="1" si="79"/>
        <v>#NAME?</v>
      </c>
    </row>
    <row r="971" spans="2:13" x14ac:dyDescent="0.25">
      <c r="B971" s="24">
        <f t="shared" ca="1" si="75"/>
        <v>0.84755305343785747</v>
      </c>
      <c r="C971" s="25">
        <f t="shared" ca="1" si="76"/>
        <v>60.259951013151266</v>
      </c>
      <c r="H971" s="24">
        <v>969</v>
      </c>
      <c r="I971" s="24" t="e">
        <f ca="1"/>
        <v>#NAME?</v>
      </c>
      <c r="J971" s="24" t="e">
        <f t="array" aca="1" ref="J971" ca="1">INDIRECT(ADDRESS(($F$2+1-H971)+2,9))</f>
        <v>#NAME?</v>
      </c>
      <c r="K971" s="24" t="e">
        <f t="shared" ca="1" si="77"/>
        <v>#NAME?</v>
      </c>
      <c r="L971" s="24" t="e">
        <f t="shared" ca="1" si="78"/>
        <v>#NAME?</v>
      </c>
      <c r="M971" s="24" t="e">
        <f t="shared" ca="1" si="79"/>
        <v>#NAME?</v>
      </c>
    </row>
    <row r="972" spans="2:13" x14ac:dyDescent="0.25">
      <c r="B972" s="24">
        <f t="shared" ca="1" si="75"/>
        <v>0.85921877268505609</v>
      </c>
      <c r="C972" s="25">
        <f t="shared" ca="1" si="76"/>
        <v>60.768160475115558</v>
      </c>
      <c r="H972" s="24">
        <v>970</v>
      </c>
      <c r="I972" s="24" t="e">
        <f ca="1"/>
        <v>#NAME?</v>
      </c>
      <c r="J972" s="24" t="e">
        <f t="array" aca="1" ref="J972" ca="1">INDIRECT(ADDRESS(($F$2+1-H972)+2,9))</f>
        <v>#NAME?</v>
      </c>
      <c r="K972" s="24" t="e">
        <f t="shared" ca="1" si="77"/>
        <v>#NAME?</v>
      </c>
      <c r="L972" s="24" t="e">
        <f t="shared" ca="1" si="78"/>
        <v>#NAME?</v>
      </c>
      <c r="M972" s="24" t="e">
        <f t="shared" ca="1" si="79"/>
        <v>#NAME?</v>
      </c>
    </row>
    <row r="973" spans="2:13" x14ac:dyDescent="0.25">
      <c r="B973" s="24">
        <f t="shared" ca="1" si="75"/>
        <v>0.86090233098516689</v>
      </c>
      <c r="C973" s="25">
        <f t="shared" ca="1" si="76"/>
        <v>60.843822780633474</v>
      </c>
      <c r="H973" s="24">
        <v>971</v>
      </c>
      <c r="I973" s="24" t="e">
        <f ca="1"/>
        <v>#NAME?</v>
      </c>
      <c r="J973" s="24" t="e">
        <f t="array" aca="1" ref="J973" ca="1">INDIRECT(ADDRESS(($F$2+1-H973)+2,9))</f>
        <v>#NAME?</v>
      </c>
      <c r="K973" s="24" t="e">
        <f t="shared" ca="1" si="77"/>
        <v>#NAME?</v>
      </c>
      <c r="L973" s="24" t="e">
        <f t="shared" ca="1" si="78"/>
        <v>#NAME?</v>
      </c>
      <c r="M973" s="24" t="e">
        <f t="shared" ca="1" si="79"/>
        <v>#NAME?</v>
      </c>
    </row>
    <row r="974" spans="2:13" x14ac:dyDescent="0.25">
      <c r="B974" s="24">
        <f t="shared" ca="1" si="75"/>
        <v>0.22374971215935369</v>
      </c>
      <c r="C974" s="25">
        <f t="shared" ca="1" si="76"/>
        <v>42.404095415706905</v>
      </c>
      <c r="H974" s="24">
        <v>972</v>
      </c>
      <c r="I974" s="24" t="e">
        <f ca="1"/>
        <v>#NAME?</v>
      </c>
      <c r="J974" s="24" t="e">
        <f t="array" aca="1" ref="J974" ca="1">INDIRECT(ADDRESS(($F$2+1-H974)+2,9))</f>
        <v>#NAME?</v>
      </c>
      <c r="K974" s="24" t="e">
        <f t="shared" ca="1" si="77"/>
        <v>#NAME?</v>
      </c>
      <c r="L974" s="24" t="e">
        <f t="shared" ca="1" si="78"/>
        <v>#NAME?</v>
      </c>
      <c r="M974" s="24" t="e">
        <f t="shared" ca="1" si="79"/>
        <v>#NAME?</v>
      </c>
    </row>
    <row r="975" spans="2:13" x14ac:dyDescent="0.25">
      <c r="B975" s="24">
        <f t="shared" ca="1" si="75"/>
        <v>0.94299343186597195</v>
      </c>
      <c r="C975" s="25">
        <f t="shared" ca="1" si="76"/>
        <v>65.804094174620033</v>
      </c>
      <c r="H975" s="24">
        <v>973</v>
      </c>
      <c r="I975" s="24" t="e">
        <f ca="1"/>
        <v>#NAME?</v>
      </c>
      <c r="J975" s="24" t="e">
        <f t="array" aca="1" ref="J975" ca="1">INDIRECT(ADDRESS(($F$2+1-H975)+2,9))</f>
        <v>#NAME?</v>
      </c>
      <c r="K975" s="24" t="e">
        <f t="shared" ca="1" si="77"/>
        <v>#NAME?</v>
      </c>
      <c r="L975" s="24" t="e">
        <f t="shared" ca="1" si="78"/>
        <v>#NAME?</v>
      </c>
      <c r="M975" s="24" t="e">
        <f t="shared" ca="1" si="79"/>
        <v>#NAME?</v>
      </c>
    </row>
    <row r="976" spans="2:13" x14ac:dyDescent="0.25">
      <c r="B976" s="24">
        <f t="shared" ca="1" si="75"/>
        <v>0.98447366484587562</v>
      </c>
      <c r="C976" s="25">
        <f t="shared" ca="1" si="76"/>
        <v>71.563971080514705</v>
      </c>
      <c r="H976" s="24">
        <v>974</v>
      </c>
      <c r="I976" s="24" t="e">
        <f ca="1"/>
        <v>#NAME?</v>
      </c>
      <c r="J976" s="24" t="e">
        <f t="array" aca="1" ref="J976" ca="1">INDIRECT(ADDRESS(($F$2+1-H976)+2,9))</f>
        <v>#NAME?</v>
      </c>
      <c r="K976" s="24" t="e">
        <f t="shared" ca="1" si="77"/>
        <v>#NAME?</v>
      </c>
      <c r="L976" s="24" t="e">
        <f t="shared" ca="1" si="78"/>
        <v>#NAME?</v>
      </c>
      <c r="M976" s="24" t="e">
        <f t="shared" ca="1" si="79"/>
        <v>#NAME?</v>
      </c>
    </row>
    <row r="977" spans="2:13" x14ac:dyDescent="0.25">
      <c r="B977" s="24">
        <f t="shared" ca="1" si="75"/>
        <v>5.315815630937748E-3</v>
      </c>
      <c r="C977" s="25">
        <f t="shared" ca="1" si="76"/>
        <v>24.454210382568483</v>
      </c>
      <c r="H977" s="24">
        <v>975</v>
      </c>
      <c r="I977" s="24" t="e">
        <f ca="1"/>
        <v>#NAME?</v>
      </c>
      <c r="J977" s="24" t="e">
        <f t="array" aca="1" ref="J977" ca="1">INDIRECT(ADDRESS(($F$2+1-H977)+2,9))</f>
        <v>#NAME?</v>
      </c>
      <c r="K977" s="24" t="e">
        <f t="shared" ca="1" si="77"/>
        <v>#NAME?</v>
      </c>
      <c r="L977" s="24" t="e">
        <f t="shared" ca="1" si="78"/>
        <v>#NAME?</v>
      </c>
      <c r="M977" s="24" t="e">
        <f t="shared" ca="1" si="79"/>
        <v>#NAME?</v>
      </c>
    </row>
    <row r="978" spans="2:13" x14ac:dyDescent="0.25">
      <c r="B978" s="24">
        <f t="shared" ca="1" si="75"/>
        <v>9.7715139067299561E-2</v>
      </c>
      <c r="C978" s="25">
        <f t="shared" ca="1" si="76"/>
        <v>37.053189453924936</v>
      </c>
      <c r="H978" s="24">
        <v>976</v>
      </c>
      <c r="I978" s="24" t="e">
        <f ca="1"/>
        <v>#NAME?</v>
      </c>
      <c r="J978" s="24" t="e">
        <f t="array" aca="1" ref="J978" ca="1">INDIRECT(ADDRESS(($F$2+1-H978)+2,9))</f>
        <v>#NAME?</v>
      </c>
      <c r="K978" s="24" t="e">
        <f t="shared" ca="1" si="77"/>
        <v>#NAME?</v>
      </c>
      <c r="L978" s="24" t="e">
        <f t="shared" ca="1" si="78"/>
        <v>#NAME?</v>
      </c>
      <c r="M978" s="24" t="e">
        <f t="shared" ca="1" si="79"/>
        <v>#NAME?</v>
      </c>
    </row>
    <row r="979" spans="2:13" x14ac:dyDescent="0.25">
      <c r="B979" s="24">
        <f t="shared" ca="1" si="75"/>
        <v>0.17738323036683257</v>
      </c>
      <c r="C979" s="25">
        <f t="shared" ca="1" si="76"/>
        <v>40.746165043278722</v>
      </c>
      <c r="H979" s="24">
        <v>977</v>
      </c>
      <c r="I979" s="24" t="e">
        <f ca="1"/>
        <v>#NAME?</v>
      </c>
      <c r="J979" s="24" t="e">
        <f t="array" aca="1" ref="J979" ca="1">INDIRECT(ADDRESS(($F$2+1-H979)+2,9))</f>
        <v>#NAME?</v>
      </c>
      <c r="K979" s="24" t="e">
        <f t="shared" ca="1" si="77"/>
        <v>#NAME?</v>
      </c>
      <c r="L979" s="24" t="e">
        <f t="shared" ca="1" si="78"/>
        <v>#NAME?</v>
      </c>
      <c r="M979" s="24" t="e">
        <f t="shared" ca="1" si="79"/>
        <v>#NAME?</v>
      </c>
    </row>
    <row r="980" spans="2:13" x14ac:dyDescent="0.25">
      <c r="B980" s="24">
        <f t="shared" ca="1" si="75"/>
        <v>0.75545183550001715</v>
      </c>
      <c r="C980" s="25">
        <f t="shared" ca="1" si="76"/>
        <v>56.917468353597009</v>
      </c>
      <c r="H980" s="24">
        <v>978</v>
      </c>
      <c r="I980" s="24" t="e">
        <f ca="1"/>
        <v>#NAME?</v>
      </c>
      <c r="J980" s="24" t="e">
        <f t="array" aca="1" ref="J980" ca="1">INDIRECT(ADDRESS(($F$2+1-H980)+2,9))</f>
        <v>#NAME?</v>
      </c>
      <c r="K980" s="24" t="e">
        <f t="shared" ca="1" si="77"/>
        <v>#NAME?</v>
      </c>
      <c r="L980" s="24" t="e">
        <f t="shared" ca="1" si="78"/>
        <v>#NAME?</v>
      </c>
      <c r="M980" s="24" t="e">
        <f t="shared" ca="1" si="79"/>
        <v>#NAME?</v>
      </c>
    </row>
    <row r="981" spans="2:13" x14ac:dyDescent="0.25">
      <c r="B981" s="24">
        <f t="shared" ca="1" si="75"/>
        <v>0.63510017205189528</v>
      </c>
      <c r="C981" s="25">
        <f t="shared" ca="1" si="76"/>
        <v>53.453920462174942</v>
      </c>
      <c r="H981" s="24">
        <v>979</v>
      </c>
      <c r="I981" s="24" t="e">
        <f ca="1"/>
        <v>#NAME?</v>
      </c>
      <c r="J981" s="24" t="e">
        <f t="array" aca="1" ref="J981" ca="1">INDIRECT(ADDRESS(($F$2+1-H981)+2,9))</f>
        <v>#NAME?</v>
      </c>
      <c r="K981" s="24" t="e">
        <f t="shared" ca="1" si="77"/>
        <v>#NAME?</v>
      </c>
      <c r="L981" s="24" t="e">
        <f t="shared" ca="1" si="78"/>
        <v>#NAME?</v>
      </c>
      <c r="M981" s="24" t="e">
        <f t="shared" ca="1" si="79"/>
        <v>#NAME?</v>
      </c>
    </row>
    <row r="982" spans="2:13" x14ac:dyDescent="0.25">
      <c r="B982" s="24">
        <f t="shared" ca="1" si="75"/>
        <v>0.42609056718621352</v>
      </c>
      <c r="C982" s="25">
        <f t="shared" ca="1" si="76"/>
        <v>48.136638169863396</v>
      </c>
      <c r="H982" s="24">
        <v>980</v>
      </c>
      <c r="I982" s="24" t="e">
        <f ca="1"/>
        <v>#NAME?</v>
      </c>
      <c r="J982" s="24" t="e">
        <f t="array" aca="1" ref="J982" ca="1">INDIRECT(ADDRESS(($F$2+1-H982)+2,9))</f>
        <v>#NAME?</v>
      </c>
      <c r="K982" s="24" t="e">
        <f t="shared" ca="1" si="77"/>
        <v>#NAME?</v>
      </c>
      <c r="L982" s="24" t="e">
        <f t="shared" ca="1" si="78"/>
        <v>#NAME?</v>
      </c>
      <c r="M982" s="24" t="e">
        <f t="shared" ca="1" si="79"/>
        <v>#NAME?</v>
      </c>
    </row>
    <row r="983" spans="2:13" x14ac:dyDescent="0.25">
      <c r="B983" s="24">
        <f t="shared" ca="1" si="75"/>
        <v>0.22477841685849953</v>
      </c>
      <c r="C983" s="25">
        <f t="shared" ca="1" si="76"/>
        <v>42.438459413925173</v>
      </c>
      <c r="H983" s="24">
        <v>981</v>
      </c>
      <c r="I983" s="24" t="e">
        <f ca="1"/>
        <v>#NAME?</v>
      </c>
      <c r="J983" s="24" t="e">
        <f t="array" aca="1" ref="J983" ca="1">INDIRECT(ADDRESS(($F$2+1-H983)+2,9))</f>
        <v>#NAME?</v>
      </c>
      <c r="K983" s="24" t="e">
        <f t="shared" ca="1" si="77"/>
        <v>#NAME?</v>
      </c>
      <c r="L983" s="24" t="e">
        <f t="shared" ca="1" si="78"/>
        <v>#NAME?</v>
      </c>
      <c r="M983" s="24" t="e">
        <f t="shared" ca="1" si="79"/>
        <v>#NAME?</v>
      </c>
    </row>
    <row r="984" spans="2:13" x14ac:dyDescent="0.25">
      <c r="B984" s="24">
        <f t="shared" ca="1" si="75"/>
        <v>2.592425631060391E-2</v>
      </c>
      <c r="C984" s="25">
        <f t="shared" ca="1" si="76"/>
        <v>30.556106122588425</v>
      </c>
      <c r="H984" s="24">
        <v>982</v>
      </c>
      <c r="I984" s="24" t="e">
        <f ca="1"/>
        <v>#NAME?</v>
      </c>
      <c r="J984" s="24" t="e">
        <f t="array" aca="1" ref="J984" ca="1">INDIRECT(ADDRESS(($F$2+1-H984)+2,9))</f>
        <v>#NAME?</v>
      </c>
      <c r="K984" s="24" t="e">
        <f t="shared" ca="1" si="77"/>
        <v>#NAME?</v>
      </c>
      <c r="L984" s="24" t="e">
        <f t="shared" ca="1" si="78"/>
        <v>#NAME?</v>
      </c>
      <c r="M984" s="24" t="e">
        <f t="shared" ca="1" si="79"/>
        <v>#NAME?</v>
      </c>
    </row>
    <row r="985" spans="2:13" x14ac:dyDescent="0.25">
      <c r="B985" s="24">
        <f t="shared" ca="1" si="75"/>
        <v>2.6239787010886584E-2</v>
      </c>
      <c r="C985" s="25">
        <f t="shared" ca="1" si="76"/>
        <v>30.608212320291489</v>
      </c>
      <c r="H985" s="24">
        <v>983</v>
      </c>
      <c r="I985" s="24" t="e">
        <f ca="1"/>
        <v>#NAME?</v>
      </c>
      <c r="J985" s="24" t="e">
        <f t="array" aca="1" ref="J985" ca="1">INDIRECT(ADDRESS(($F$2+1-H985)+2,9))</f>
        <v>#NAME?</v>
      </c>
      <c r="K985" s="24" t="e">
        <f t="shared" ca="1" si="77"/>
        <v>#NAME?</v>
      </c>
      <c r="L985" s="24" t="e">
        <f t="shared" ca="1" si="78"/>
        <v>#NAME?</v>
      </c>
      <c r="M985" s="24" t="e">
        <f t="shared" ca="1" si="79"/>
        <v>#NAME?</v>
      </c>
    </row>
    <row r="986" spans="2:13" x14ac:dyDescent="0.25">
      <c r="B986" s="24">
        <f t="shared" ca="1" si="75"/>
        <v>0.59191071301690368</v>
      </c>
      <c r="C986" s="25">
        <f t="shared" ca="1" si="76"/>
        <v>52.324628041122793</v>
      </c>
      <c r="H986" s="24">
        <v>984</v>
      </c>
      <c r="I986" s="24" t="e">
        <f ca="1"/>
        <v>#NAME?</v>
      </c>
      <c r="J986" s="24" t="e">
        <f t="array" aca="1" ref="J986" ca="1">INDIRECT(ADDRESS(($F$2+1-H986)+2,9))</f>
        <v>#NAME?</v>
      </c>
      <c r="K986" s="24" t="e">
        <f t="shared" ca="1" si="77"/>
        <v>#NAME?</v>
      </c>
      <c r="L986" s="24" t="e">
        <f t="shared" ca="1" si="78"/>
        <v>#NAME?</v>
      </c>
      <c r="M986" s="24" t="e">
        <f t="shared" ca="1" si="79"/>
        <v>#NAME?</v>
      </c>
    </row>
    <row r="987" spans="2:13" x14ac:dyDescent="0.25">
      <c r="B987" s="24">
        <f t="shared" ca="1" si="75"/>
        <v>0.34815080273474497</v>
      </c>
      <c r="C987" s="25">
        <f t="shared" ca="1" si="76"/>
        <v>46.096822580106988</v>
      </c>
      <c r="H987" s="24">
        <v>985</v>
      </c>
      <c r="I987" s="24" t="e">
        <f ca="1"/>
        <v>#NAME?</v>
      </c>
      <c r="J987" s="24" t="e">
        <f t="array" aca="1" ref="J987" ca="1">INDIRECT(ADDRESS(($F$2+1-H987)+2,9))</f>
        <v>#NAME?</v>
      </c>
      <c r="K987" s="24" t="e">
        <f t="shared" ca="1" si="77"/>
        <v>#NAME?</v>
      </c>
      <c r="L987" s="24" t="e">
        <f t="shared" ca="1" si="78"/>
        <v>#NAME?</v>
      </c>
      <c r="M987" s="24" t="e">
        <f t="shared" ca="1" si="79"/>
        <v>#NAME?</v>
      </c>
    </row>
    <row r="988" spans="2:13" x14ac:dyDescent="0.25">
      <c r="B988" s="24">
        <f t="shared" ca="1" si="75"/>
        <v>0.90314522082101245</v>
      </c>
      <c r="C988" s="25">
        <f t="shared" ca="1" si="76"/>
        <v>62.996832359108026</v>
      </c>
      <c r="H988" s="24">
        <v>986</v>
      </c>
      <c r="I988" s="24" t="e">
        <f ca="1"/>
        <v>#NAME?</v>
      </c>
      <c r="J988" s="24" t="e">
        <f t="array" aca="1" ref="J988" ca="1">INDIRECT(ADDRESS(($F$2+1-H988)+2,9))</f>
        <v>#NAME?</v>
      </c>
      <c r="K988" s="24" t="e">
        <f t="shared" ca="1" si="77"/>
        <v>#NAME?</v>
      </c>
      <c r="L988" s="24" t="e">
        <f t="shared" ca="1" si="78"/>
        <v>#NAME?</v>
      </c>
      <c r="M988" s="24" t="e">
        <f t="shared" ca="1" si="79"/>
        <v>#NAME?</v>
      </c>
    </row>
    <row r="989" spans="2:13" x14ac:dyDescent="0.25">
      <c r="B989" s="24">
        <f t="shared" ca="1" si="75"/>
        <v>0.50975488321656526</v>
      </c>
      <c r="C989" s="25">
        <f t="shared" ca="1" si="76"/>
        <v>50.244543031993935</v>
      </c>
      <c r="H989" s="24">
        <v>987</v>
      </c>
      <c r="I989" s="24" t="e">
        <f ca="1"/>
        <v>#NAME?</v>
      </c>
      <c r="J989" s="24" t="e">
        <f t="array" aca="1" ref="J989" ca="1">INDIRECT(ADDRESS(($F$2+1-H989)+2,9))</f>
        <v>#NAME?</v>
      </c>
      <c r="K989" s="24" t="e">
        <f t="shared" ca="1" si="77"/>
        <v>#NAME?</v>
      </c>
      <c r="L989" s="24" t="e">
        <f t="shared" ca="1" si="78"/>
        <v>#NAME?</v>
      </c>
      <c r="M989" s="24" t="e">
        <f t="shared" ca="1" si="79"/>
        <v>#NAME?</v>
      </c>
    </row>
    <row r="990" spans="2:13" x14ac:dyDescent="0.25">
      <c r="B990" s="24">
        <f t="shared" ca="1" si="75"/>
        <v>0.35788733307959641</v>
      </c>
      <c r="C990" s="25">
        <f t="shared" ca="1" si="76"/>
        <v>46.358883881809447</v>
      </c>
      <c r="H990" s="24">
        <v>988</v>
      </c>
      <c r="I990" s="24" t="e">
        <f ca="1"/>
        <v>#NAME?</v>
      </c>
      <c r="J990" s="24" t="e">
        <f t="array" aca="1" ref="J990" ca="1">INDIRECT(ADDRESS(($F$2+1-H990)+2,9))</f>
        <v>#NAME?</v>
      </c>
      <c r="K990" s="24" t="e">
        <f t="shared" ca="1" si="77"/>
        <v>#NAME?</v>
      </c>
      <c r="L990" s="24" t="e">
        <f t="shared" ca="1" si="78"/>
        <v>#NAME?</v>
      </c>
      <c r="M990" s="24" t="e">
        <f t="shared" ca="1" si="79"/>
        <v>#NAME?</v>
      </c>
    </row>
    <row r="991" spans="2:13" x14ac:dyDescent="0.25">
      <c r="B991" s="24">
        <f t="shared" ca="1" si="75"/>
        <v>0.9049369743957687</v>
      </c>
      <c r="C991" s="25">
        <f t="shared" ca="1" si="76"/>
        <v>63.102063114091116</v>
      </c>
      <c r="H991" s="24">
        <v>989</v>
      </c>
      <c r="I991" s="24" t="e">
        <f ca="1"/>
        <v>#NAME?</v>
      </c>
      <c r="J991" s="24" t="e">
        <f t="array" aca="1" ref="J991" ca="1">INDIRECT(ADDRESS(($F$2+1-H991)+2,9))</f>
        <v>#NAME?</v>
      </c>
      <c r="K991" s="24" t="e">
        <f t="shared" ca="1" si="77"/>
        <v>#NAME?</v>
      </c>
      <c r="L991" s="24" t="e">
        <f t="shared" ca="1" si="78"/>
        <v>#NAME?</v>
      </c>
      <c r="M991" s="24" t="e">
        <f t="shared" ca="1" si="79"/>
        <v>#NAME?</v>
      </c>
    </row>
    <row r="992" spans="2:13" x14ac:dyDescent="0.25">
      <c r="B992" s="24">
        <f t="shared" ca="1" si="75"/>
        <v>6.5434082906063895E-2</v>
      </c>
      <c r="C992" s="25">
        <f t="shared" ca="1" si="76"/>
        <v>34.893128026729357</v>
      </c>
      <c r="H992" s="24">
        <v>990</v>
      </c>
      <c r="I992" s="24" t="e">
        <f ca="1"/>
        <v>#NAME?</v>
      </c>
      <c r="J992" s="24" t="e">
        <f t="array" aca="1" ref="J992" ca="1">INDIRECT(ADDRESS(($F$2+1-H992)+2,9))</f>
        <v>#NAME?</v>
      </c>
      <c r="K992" s="24" t="e">
        <f t="shared" ca="1" si="77"/>
        <v>#NAME?</v>
      </c>
      <c r="L992" s="24" t="e">
        <f t="shared" ca="1" si="78"/>
        <v>#NAME?</v>
      </c>
      <c r="M992" s="24" t="e">
        <f t="shared" ca="1" si="79"/>
        <v>#NAME?</v>
      </c>
    </row>
    <row r="993" spans="2:13" x14ac:dyDescent="0.25">
      <c r="B993" s="24">
        <f t="shared" ca="1" si="75"/>
        <v>0.42865690423624647</v>
      </c>
      <c r="C993" s="25">
        <f t="shared" ca="1" si="76"/>
        <v>48.202053813540601</v>
      </c>
      <c r="H993" s="24">
        <v>991</v>
      </c>
      <c r="I993" s="24" t="e">
        <f ca="1"/>
        <v>#NAME?</v>
      </c>
      <c r="J993" s="24" t="e">
        <f t="array" aca="1" ref="J993" ca="1">INDIRECT(ADDRESS(($F$2+1-H993)+2,9))</f>
        <v>#NAME?</v>
      </c>
      <c r="K993" s="24" t="e">
        <f t="shared" ca="1" si="77"/>
        <v>#NAME?</v>
      </c>
      <c r="L993" s="24" t="e">
        <f t="shared" ca="1" si="78"/>
        <v>#NAME?</v>
      </c>
      <c r="M993" s="24" t="e">
        <f t="shared" ca="1" si="79"/>
        <v>#NAME?</v>
      </c>
    </row>
    <row r="994" spans="2:13" x14ac:dyDescent="0.25">
      <c r="B994" s="24">
        <f t="shared" ca="1" si="75"/>
        <v>0.61042069176034908</v>
      </c>
      <c r="C994" s="25">
        <f t="shared" ca="1" si="76"/>
        <v>52.804156696363982</v>
      </c>
      <c r="H994" s="24">
        <v>992</v>
      </c>
      <c r="I994" s="24" t="e">
        <f ca="1"/>
        <v>#NAME?</v>
      </c>
      <c r="J994" s="24" t="e">
        <f t="array" aca="1" ref="J994" ca="1">INDIRECT(ADDRESS(($F$2+1-H994)+2,9))</f>
        <v>#NAME?</v>
      </c>
      <c r="K994" s="24" t="e">
        <f t="shared" ca="1" si="77"/>
        <v>#NAME?</v>
      </c>
      <c r="L994" s="24" t="e">
        <f t="shared" ca="1" si="78"/>
        <v>#NAME?</v>
      </c>
      <c r="M994" s="24" t="e">
        <f t="shared" ca="1" si="79"/>
        <v>#NAME?</v>
      </c>
    </row>
    <row r="995" spans="2:13" x14ac:dyDescent="0.25">
      <c r="B995" s="24">
        <f t="shared" ca="1" si="75"/>
        <v>0.80907198011169401</v>
      </c>
      <c r="C995" s="25">
        <f t="shared" ca="1" si="76"/>
        <v>58.744815936080045</v>
      </c>
      <c r="H995" s="24">
        <v>993</v>
      </c>
      <c r="I995" s="24" t="e">
        <f ca="1"/>
        <v>#NAME?</v>
      </c>
      <c r="J995" s="24" t="e">
        <f t="array" aca="1" ref="J995" ca="1">INDIRECT(ADDRESS(($F$2+1-H995)+2,9))</f>
        <v>#NAME?</v>
      </c>
      <c r="K995" s="24" t="e">
        <f t="shared" ca="1" si="77"/>
        <v>#NAME?</v>
      </c>
      <c r="L995" s="24" t="e">
        <f t="shared" ca="1" si="78"/>
        <v>#NAME?</v>
      </c>
      <c r="M995" s="24" t="e">
        <f t="shared" ca="1" si="79"/>
        <v>#NAME?</v>
      </c>
    </row>
    <row r="996" spans="2:13" x14ac:dyDescent="0.25">
      <c r="B996" s="24">
        <f t="shared" ca="1" si="75"/>
        <v>0.88692683207516088</v>
      </c>
      <c r="C996" s="25">
        <f t="shared" ca="1" si="76"/>
        <v>62.103455244604369</v>
      </c>
      <c r="H996" s="24">
        <v>994</v>
      </c>
      <c r="I996" s="24" t="e">
        <f ca="1"/>
        <v>#NAME?</v>
      </c>
      <c r="J996" s="24" t="e">
        <f t="array" aca="1" ref="J996" ca="1">INDIRECT(ADDRESS(($F$2+1-H996)+2,9))</f>
        <v>#NAME?</v>
      </c>
      <c r="K996" s="24" t="e">
        <f t="shared" ca="1" si="77"/>
        <v>#NAME?</v>
      </c>
      <c r="L996" s="24" t="e">
        <f t="shared" ca="1" si="78"/>
        <v>#NAME?</v>
      </c>
      <c r="M996" s="24" t="e">
        <f t="shared" ca="1" si="79"/>
        <v>#NAME?</v>
      </c>
    </row>
    <row r="997" spans="2:13" x14ac:dyDescent="0.25">
      <c r="B997" s="24">
        <f t="shared" ca="1" si="75"/>
        <v>0.41865279018449686</v>
      </c>
      <c r="C997" s="25">
        <f t="shared" ca="1" si="76"/>
        <v>47.946588300854003</v>
      </c>
      <c r="H997" s="24">
        <v>995</v>
      </c>
      <c r="I997" s="24" t="e">
        <f ca="1"/>
        <v>#NAME?</v>
      </c>
      <c r="J997" s="24" t="e">
        <f t="array" aca="1" ref="J997" ca="1">INDIRECT(ADDRESS(($F$2+1-H997)+2,9))</f>
        <v>#NAME?</v>
      </c>
      <c r="K997" s="24" t="e">
        <f t="shared" ca="1" si="77"/>
        <v>#NAME?</v>
      </c>
      <c r="L997" s="24" t="e">
        <f t="shared" ca="1" si="78"/>
        <v>#NAME?</v>
      </c>
      <c r="M997" s="24" t="e">
        <f t="shared" ca="1" si="79"/>
        <v>#NAME?</v>
      </c>
    </row>
    <row r="998" spans="2:13" x14ac:dyDescent="0.25">
      <c r="B998" s="24">
        <f t="shared" ca="1" si="75"/>
        <v>0.39981126377875376</v>
      </c>
      <c r="C998" s="25">
        <f t="shared" ca="1" si="76"/>
        <v>47.461643461796513</v>
      </c>
      <c r="H998" s="24">
        <v>996</v>
      </c>
      <c r="I998" s="24" t="e">
        <f ca="1"/>
        <v>#NAME?</v>
      </c>
      <c r="J998" s="24" t="e">
        <f t="array" aca="1" ref="J998" ca="1">INDIRECT(ADDRESS(($F$2+1-H998)+2,9))</f>
        <v>#NAME?</v>
      </c>
      <c r="K998" s="24" t="e">
        <f t="shared" ca="1" si="77"/>
        <v>#NAME?</v>
      </c>
      <c r="L998" s="24" t="e">
        <f t="shared" ca="1" si="78"/>
        <v>#NAME?</v>
      </c>
      <c r="M998" s="24" t="e">
        <f t="shared" ca="1" si="79"/>
        <v>#NAME?</v>
      </c>
    </row>
    <row r="999" spans="2:13" x14ac:dyDescent="0.25">
      <c r="B999" s="24">
        <f t="shared" ca="1" si="75"/>
        <v>0.54352744594097102</v>
      </c>
      <c r="C999" s="25">
        <f t="shared" ca="1" si="76"/>
        <v>51.093245085112407</v>
      </c>
      <c r="H999" s="24">
        <v>997</v>
      </c>
      <c r="I999" s="24" t="e">
        <f ca="1"/>
        <v>#NAME?</v>
      </c>
      <c r="J999" s="24" t="e">
        <f t="array" aca="1" ref="J999" ca="1">INDIRECT(ADDRESS(($F$2+1-H999)+2,9))</f>
        <v>#NAME?</v>
      </c>
      <c r="K999" s="24" t="e">
        <f t="shared" ca="1" si="77"/>
        <v>#NAME?</v>
      </c>
      <c r="L999" s="24" t="e">
        <f t="shared" ca="1" si="78"/>
        <v>#NAME?</v>
      </c>
      <c r="M999" s="24" t="e">
        <f t="shared" ca="1" si="79"/>
        <v>#NAME?</v>
      </c>
    </row>
    <row r="1000" spans="2:13" x14ac:dyDescent="0.25">
      <c r="B1000" s="24">
        <f t="shared" ca="1" si="75"/>
        <v>0.2933869120984256</v>
      </c>
      <c r="C1000" s="25">
        <f t="shared" ca="1" si="76"/>
        <v>44.564829053772861</v>
      </c>
      <c r="H1000" s="24">
        <v>998</v>
      </c>
      <c r="I1000" s="24" t="e">
        <f ca="1"/>
        <v>#NAME?</v>
      </c>
      <c r="J1000" s="24" t="e">
        <f t="array" aca="1" ref="J1000" ca="1">INDIRECT(ADDRESS(($F$2+1-H1000)+2,9))</f>
        <v>#NAME?</v>
      </c>
      <c r="K1000" s="24" t="e">
        <f t="shared" ca="1" si="77"/>
        <v>#NAME?</v>
      </c>
      <c r="L1000" s="24" t="e">
        <f t="shared" ca="1" si="78"/>
        <v>#NAME?</v>
      </c>
      <c r="M1000" s="24" t="e">
        <f t="shared" ca="1" si="79"/>
        <v>#NAME?</v>
      </c>
    </row>
    <row r="1001" spans="2:13" x14ac:dyDescent="0.25">
      <c r="B1001" s="24">
        <f t="shared" ca="1" si="75"/>
        <v>0.26787123169492966</v>
      </c>
      <c r="C1001" s="25">
        <f t="shared" ca="1" si="76"/>
        <v>43.807360108273762</v>
      </c>
      <c r="H1001" s="24">
        <v>999</v>
      </c>
      <c r="I1001" s="24" t="e">
        <f ca="1"/>
        <v>#NAME?</v>
      </c>
      <c r="J1001" s="24" t="e">
        <f t="array" aca="1" ref="J1001" ca="1">INDIRECT(ADDRESS(($F$2+1-H1001)+2,9))</f>
        <v>#NAME?</v>
      </c>
      <c r="K1001" s="24" t="e">
        <f t="shared" ca="1" si="77"/>
        <v>#NAME?</v>
      </c>
      <c r="L1001" s="24" t="e">
        <f t="shared" ca="1" si="78"/>
        <v>#NAME?</v>
      </c>
      <c r="M1001" s="24" t="e">
        <f t="shared" ca="1" si="79"/>
        <v>#NAME?</v>
      </c>
    </row>
    <row r="1002" spans="2:13" x14ac:dyDescent="0.25">
      <c r="B1002" s="24">
        <f t="shared" ca="1" si="75"/>
        <v>0.68494713099092108</v>
      </c>
      <c r="C1002" s="25">
        <f t="shared" ca="1" si="76"/>
        <v>54.815780276686255</v>
      </c>
      <c r="H1002" s="24">
        <v>1000</v>
      </c>
      <c r="I1002" s="24" t="e">
        <f ca="1"/>
        <v>#NAME?</v>
      </c>
      <c r="J1002" s="24" t="e">
        <f t="array" aca="1" ref="J1002" ca="1">INDIRECT(ADDRESS(($F$2+1-H1002)+2,9))</f>
        <v>#NAME?</v>
      </c>
      <c r="K1002" s="24" t="e">
        <f t="shared" ca="1" si="77"/>
        <v>#NAME?</v>
      </c>
      <c r="L1002" s="24" t="e">
        <f t="shared" ca="1" si="78"/>
        <v>#NAME?</v>
      </c>
      <c r="M1002" s="24" t="e">
        <f t="shared" ca="1" si="79"/>
        <v>#NAME?</v>
      </c>
    </row>
    <row r="1003" spans="2:13" x14ac:dyDescent="0.25">
      <c r="B1003" s="24">
        <f t="shared" ca="1" si="75"/>
        <v>0.20738366626159055</v>
      </c>
      <c r="C1003" s="25">
        <f t="shared" ca="1" si="76"/>
        <v>41.8446708643012</v>
      </c>
      <c r="H1003" s="24">
        <v>1001</v>
      </c>
      <c r="I1003" s="24" t="e">
        <f ca="1"/>
        <v>#NAME?</v>
      </c>
      <c r="J1003" s="24" t="e">
        <f t="array" aca="1" ref="J1003" ca="1">INDIRECT(ADDRESS(($F$2+1-H1003)+2,9))</f>
        <v>#NAME?</v>
      </c>
      <c r="K1003" s="24" t="e">
        <f t="shared" ca="1" si="77"/>
        <v>#NAME?</v>
      </c>
      <c r="L1003" s="24" t="e">
        <f t="shared" ca="1" si="78"/>
        <v>#NAME?</v>
      </c>
      <c r="M1003" s="24" t="e">
        <f t="shared" ca="1" si="79"/>
        <v>#NAME?</v>
      </c>
    </row>
    <row r="1004" spans="2:13" x14ac:dyDescent="0.25">
      <c r="B1004" s="24">
        <f t="shared" ca="1" si="75"/>
        <v>0.1452123457026393</v>
      </c>
      <c r="C1004" s="25">
        <f t="shared" ca="1" si="76"/>
        <v>39.428095806372923</v>
      </c>
      <c r="H1004" s="24">
        <v>1002</v>
      </c>
      <c r="I1004" s="24" t="e">
        <f ca="1"/>
        <v>#NAME?</v>
      </c>
      <c r="J1004" s="24" t="e">
        <f t="array" aca="1" ref="J1004" ca="1">INDIRECT(ADDRESS(($F$2+1-H1004)+2,9))</f>
        <v>#NAME?</v>
      </c>
      <c r="K1004" s="24" t="e">
        <f t="shared" ca="1" si="77"/>
        <v>#NAME?</v>
      </c>
      <c r="L1004" s="24" t="e">
        <f t="shared" ca="1" si="78"/>
        <v>#NAME?</v>
      </c>
      <c r="M1004" s="24" t="e">
        <f t="shared" ca="1" si="79"/>
        <v>#NAME?</v>
      </c>
    </row>
    <row r="1005" spans="2:13" x14ac:dyDescent="0.25">
      <c r="B1005" s="24">
        <f t="shared" ca="1" si="75"/>
        <v>0.55598368654382291</v>
      </c>
      <c r="C1005" s="25">
        <f t="shared" ca="1" si="76"/>
        <v>51.407940711931488</v>
      </c>
      <c r="H1005" s="24">
        <v>1003</v>
      </c>
      <c r="I1005" s="24" t="e">
        <f ca="1"/>
        <v>#NAME?</v>
      </c>
      <c r="J1005" s="24" t="e">
        <f t="array" aca="1" ref="J1005" ca="1">INDIRECT(ADDRESS(($F$2+1-H1005)+2,9))</f>
        <v>#NAME?</v>
      </c>
      <c r="K1005" s="24" t="e">
        <f t="shared" ca="1" si="77"/>
        <v>#NAME?</v>
      </c>
      <c r="L1005" s="24" t="e">
        <f t="shared" ca="1" si="78"/>
        <v>#NAME?</v>
      </c>
      <c r="M1005" s="24" t="e">
        <f t="shared" ca="1" si="79"/>
        <v>#NAME?</v>
      </c>
    </row>
    <row r="1006" spans="2:13" x14ac:dyDescent="0.25">
      <c r="B1006" s="24">
        <f t="shared" ca="1" si="75"/>
        <v>0.77841128260222225</v>
      </c>
      <c r="C1006" s="25">
        <f t="shared" ca="1" si="76"/>
        <v>57.668386814662441</v>
      </c>
      <c r="H1006" s="24">
        <v>1004</v>
      </c>
      <c r="I1006" s="24" t="e">
        <f ca="1"/>
        <v>#NAME?</v>
      </c>
      <c r="J1006" s="24" t="e">
        <f t="array" aca="1" ref="J1006" ca="1">INDIRECT(ADDRESS(($F$2+1-H1006)+2,9))</f>
        <v>#NAME?</v>
      </c>
      <c r="K1006" s="24" t="e">
        <f t="shared" ca="1" si="77"/>
        <v>#NAME?</v>
      </c>
      <c r="L1006" s="24" t="e">
        <f t="shared" ca="1" si="78"/>
        <v>#NAME?</v>
      </c>
      <c r="M1006" s="24" t="e">
        <f t="shared" ca="1" si="79"/>
        <v>#NAME?</v>
      </c>
    </row>
    <row r="1007" spans="2:13" x14ac:dyDescent="0.25">
      <c r="B1007" s="24">
        <f t="shared" ca="1" si="75"/>
        <v>0.1314755683137403</v>
      </c>
      <c r="C1007" s="25">
        <f t="shared" ca="1" si="76"/>
        <v>38.805568627413905</v>
      </c>
      <c r="H1007" s="24">
        <v>1005</v>
      </c>
      <c r="I1007" s="24" t="e">
        <f ca="1"/>
        <v>#NAME?</v>
      </c>
      <c r="J1007" s="24" t="e">
        <f t="array" aca="1" ref="J1007" ca="1">INDIRECT(ADDRESS(($F$2+1-H1007)+2,9))</f>
        <v>#NAME?</v>
      </c>
      <c r="K1007" s="24" t="e">
        <f t="shared" ca="1" si="77"/>
        <v>#NAME?</v>
      </c>
      <c r="L1007" s="24" t="e">
        <f t="shared" ca="1" si="78"/>
        <v>#NAME?</v>
      </c>
      <c r="M1007" s="24" t="e">
        <f t="shared" ca="1" si="79"/>
        <v>#NAME?</v>
      </c>
    </row>
    <row r="1008" spans="2:13" x14ac:dyDescent="0.25">
      <c r="B1008" s="24">
        <f t="shared" ca="1" si="75"/>
        <v>0.61476099844231369</v>
      </c>
      <c r="C1008" s="25">
        <f t="shared" ca="1" si="76"/>
        <v>52.917497042214443</v>
      </c>
      <c r="H1008" s="24">
        <v>1006</v>
      </c>
      <c r="I1008" s="24" t="e">
        <f ca="1"/>
        <v>#NAME?</v>
      </c>
      <c r="J1008" s="24" t="e">
        <f t="array" aca="1" ref="J1008" ca="1">INDIRECT(ADDRESS(($F$2+1-H1008)+2,9))</f>
        <v>#NAME?</v>
      </c>
      <c r="K1008" s="24" t="e">
        <f t="shared" ca="1" si="77"/>
        <v>#NAME?</v>
      </c>
      <c r="L1008" s="24" t="e">
        <f t="shared" ca="1" si="78"/>
        <v>#NAME?</v>
      </c>
      <c r="M1008" s="24" t="e">
        <f t="shared" ca="1" si="79"/>
        <v>#NAME?</v>
      </c>
    </row>
    <row r="1009" spans="2:13" x14ac:dyDescent="0.25">
      <c r="B1009" s="24">
        <f t="shared" ca="1" si="75"/>
        <v>0.42091119865526738</v>
      </c>
      <c r="C1009" s="25">
        <f t="shared" ca="1" si="76"/>
        <v>48.004370382907403</v>
      </c>
      <c r="H1009" s="24">
        <v>1007</v>
      </c>
      <c r="I1009" s="24" t="e">
        <f ca="1"/>
        <v>#NAME?</v>
      </c>
      <c r="J1009" s="24" t="e">
        <f t="array" aca="1" ref="J1009" ca="1">INDIRECT(ADDRESS(($F$2+1-H1009)+2,9))</f>
        <v>#NAME?</v>
      </c>
      <c r="K1009" s="24" t="e">
        <f t="shared" ca="1" si="77"/>
        <v>#NAME?</v>
      </c>
      <c r="L1009" s="24" t="e">
        <f t="shared" ca="1" si="78"/>
        <v>#NAME?</v>
      </c>
      <c r="M1009" s="24" t="e">
        <f t="shared" ca="1" si="79"/>
        <v>#NAME?</v>
      </c>
    </row>
    <row r="1010" spans="2:13" x14ac:dyDescent="0.25">
      <c r="B1010" s="24">
        <f t="shared" ca="1" si="75"/>
        <v>0.66820070943607401</v>
      </c>
      <c r="C1010" s="25">
        <f t="shared" ca="1" si="76"/>
        <v>54.349501921783585</v>
      </c>
      <c r="H1010" s="24">
        <v>1008</v>
      </c>
      <c r="I1010" s="24" t="e">
        <f ca="1"/>
        <v>#NAME?</v>
      </c>
      <c r="J1010" s="24" t="e">
        <f t="array" aca="1" ref="J1010" ca="1">INDIRECT(ADDRESS(($F$2+1-H1010)+2,9))</f>
        <v>#NAME?</v>
      </c>
      <c r="K1010" s="24" t="e">
        <f t="shared" ca="1" si="77"/>
        <v>#NAME?</v>
      </c>
      <c r="L1010" s="24" t="e">
        <f t="shared" ca="1" si="78"/>
        <v>#NAME?</v>
      </c>
      <c r="M1010" s="24" t="e">
        <f t="shared" ca="1" si="79"/>
        <v>#NAME?</v>
      </c>
    </row>
    <row r="1011" spans="2:13" x14ac:dyDescent="0.25">
      <c r="B1011" s="24">
        <f t="shared" ca="1" si="75"/>
        <v>0.60622169190831998</v>
      </c>
      <c r="C1011" s="25">
        <f t="shared" ca="1" si="76"/>
        <v>52.694848277839753</v>
      </c>
      <c r="H1011" s="24">
        <v>1009</v>
      </c>
      <c r="I1011" s="24" t="e">
        <f ca="1"/>
        <v>#NAME?</v>
      </c>
      <c r="J1011" s="24" t="e">
        <f t="array" aca="1" ref="J1011" ca="1">INDIRECT(ADDRESS(($F$2+1-H1011)+2,9))</f>
        <v>#NAME?</v>
      </c>
      <c r="K1011" s="24" t="e">
        <f t="shared" ca="1" si="77"/>
        <v>#NAME?</v>
      </c>
      <c r="L1011" s="24" t="e">
        <f t="shared" ca="1" si="78"/>
        <v>#NAME?</v>
      </c>
      <c r="M1011" s="24" t="e">
        <f t="shared" ca="1" si="79"/>
        <v>#NAME?</v>
      </c>
    </row>
    <row r="1012" spans="2:13" x14ac:dyDescent="0.25">
      <c r="B1012" s="24">
        <f t="shared" ca="1" si="75"/>
        <v>0.17397746501219424</v>
      </c>
      <c r="C1012" s="25">
        <f t="shared" ca="1" si="76"/>
        <v>40.614365581450706</v>
      </c>
      <c r="H1012" s="24">
        <v>1010</v>
      </c>
      <c r="I1012" s="24" t="e">
        <f ca="1"/>
        <v>#NAME?</v>
      </c>
      <c r="J1012" s="24" t="e">
        <f t="array" aca="1" ref="J1012" ca="1">INDIRECT(ADDRESS(($F$2+1-H1012)+2,9))</f>
        <v>#NAME?</v>
      </c>
      <c r="K1012" s="24" t="e">
        <f t="shared" ca="1" si="77"/>
        <v>#NAME?</v>
      </c>
      <c r="L1012" s="24" t="e">
        <f t="shared" ca="1" si="78"/>
        <v>#NAME?</v>
      </c>
      <c r="M1012" s="24" t="e">
        <f t="shared" ca="1" si="79"/>
        <v>#NAME?</v>
      </c>
    </row>
    <row r="1013" spans="2:13" x14ac:dyDescent="0.25">
      <c r="B1013" s="24">
        <f t="shared" ca="1" si="75"/>
        <v>0.32894272715927397</v>
      </c>
      <c r="C1013" s="25">
        <f t="shared" ca="1" si="76"/>
        <v>45.571655100044346</v>
      </c>
      <c r="H1013" s="24">
        <v>1011</v>
      </c>
      <c r="I1013" s="24" t="e">
        <f ca="1"/>
        <v>#NAME?</v>
      </c>
      <c r="J1013" s="24" t="e">
        <f t="array" aca="1" ref="J1013" ca="1">INDIRECT(ADDRESS(($F$2+1-H1013)+2,9))</f>
        <v>#NAME?</v>
      </c>
      <c r="K1013" s="24" t="e">
        <f t="shared" ca="1" si="77"/>
        <v>#NAME?</v>
      </c>
      <c r="L1013" s="24" t="e">
        <f t="shared" ca="1" si="78"/>
        <v>#NAME?</v>
      </c>
      <c r="M1013" s="24" t="e">
        <f t="shared" ca="1" si="79"/>
        <v>#NAME?</v>
      </c>
    </row>
    <row r="1014" spans="2:13" x14ac:dyDescent="0.25">
      <c r="B1014" s="24">
        <f t="shared" ca="1" si="75"/>
        <v>0.96417270876893291</v>
      </c>
      <c r="C1014" s="25">
        <f t="shared" ca="1" si="76"/>
        <v>68.013065091581112</v>
      </c>
      <c r="H1014" s="24">
        <v>1012</v>
      </c>
      <c r="I1014" s="24" t="e">
        <f ca="1"/>
        <v>#NAME?</v>
      </c>
      <c r="J1014" s="24" t="e">
        <f t="array" aca="1" ref="J1014" ca="1">INDIRECT(ADDRESS(($F$2+1-H1014)+2,9))</f>
        <v>#NAME?</v>
      </c>
      <c r="K1014" s="24" t="e">
        <f t="shared" ca="1" si="77"/>
        <v>#NAME?</v>
      </c>
      <c r="L1014" s="24" t="e">
        <f t="shared" ca="1" si="78"/>
        <v>#NAME?</v>
      </c>
      <c r="M1014" s="24" t="e">
        <f t="shared" ca="1" si="79"/>
        <v>#NAME?</v>
      </c>
    </row>
    <row r="1015" spans="2:13" x14ac:dyDescent="0.25">
      <c r="B1015" s="24">
        <f t="shared" ca="1" si="75"/>
        <v>0.70711077582695026</v>
      </c>
      <c r="C1015" s="25">
        <f t="shared" ca="1" si="76"/>
        <v>55.449637515966678</v>
      </c>
      <c r="H1015" s="24">
        <v>1013</v>
      </c>
      <c r="I1015" s="24" t="e">
        <f ca="1"/>
        <v>#NAME?</v>
      </c>
      <c r="J1015" s="24" t="e">
        <f t="array" aca="1" ref="J1015" ca="1">INDIRECT(ADDRESS(($F$2+1-H1015)+2,9))</f>
        <v>#NAME?</v>
      </c>
      <c r="K1015" s="24" t="e">
        <f t="shared" ca="1" si="77"/>
        <v>#NAME?</v>
      </c>
      <c r="L1015" s="24" t="e">
        <f t="shared" ca="1" si="78"/>
        <v>#NAME?</v>
      </c>
      <c r="M1015" s="24" t="e">
        <f t="shared" ca="1" si="79"/>
        <v>#NAME?</v>
      </c>
    </row>
    <row r="1016" spans="2:13" x14ac:dyDescent="0.25">
      <c r="B1016" s="24">
        <f t="shared" ca="1" si="75"/>
        <v>0.25193283170646597</v>
      </c>
      <c r="C1016" s="25">
        <f t="shared" ca="1" si="76"/>
        <v>43.315802052500374</v>
      </c>
      <c r="H1016" s="24">
        <v>1014</v>
      </c>
      <c r="I1016" s="24" t="e">
        <f ca="1"/>
        <v>#NAME?</v>
      </c>
      <c r="J1016" s="24" t="e">
        <f t="array" aca="1" ref="J1016" ca="1">INDIRECT(ADDRESS(($F$2+1-H1016)+2,9))</f>
        <v>#NAME?</v>
      </c>
      <c r="K1016" s="24" t="e">
        <f t="shared" ca="1" si="77"/>
        <v>#NAME?</v>
      </c>
      <c r="L1016" s="24" t="e">
        <f t="shared" ca="1" si="78"/>
        <v>#NAME?</v>
      </c>
      <c r="M1016" s="24" t="e">
        <f t="shared" ca="1" si="79"/>
        <v>#NAME?</v>
      </c>
    </row>
    <row r="1017" spans="2:13" x14ac:dyDescent="0.25">
      <c r="B1017" s="24">
        <f t="shared" ca="1" si="75"/>
        <v>2.9871423351572557E-2</v>
      </c>
      <c r="C1017" s="25">
        <f t="shared" ca="1" si="76"/>
        <v>31.173133574628825</v>
      </c>
      <c r="H1017" s="24">
        <v>1015</v>
      </c>
      <c r="I1017" s="24" t="e">
        <f ca="1"/>
        <v>#NAME?</v>
      </c>
      <c r="J1017" s="24" t="e">
        <f t="array" aca="1" ref="J1017" ca="1">INDIRECT(ADDRESS(($F$2+1-H1017)+2,9))</f>
        <v>#NAME?</v>
      </c>
      <c r="K1017" s="24" t="e">
        <f t="shared" ca="1" si="77"/>
        <v>#NAME?</v>
      </c>
      <c r="L1017" s="24" t="e">
        <f t="shared" ca="1" si="78"/>
        <v>#NAME?</v>
      </c>
      <c r="M1017" s="24" t="e">
        <f t="shared" ca="1" si="79"/>
        <v>#NAME?</v>
      </c>
    </row>
    <row r="1018" spans="2:13" x14ac:dyDescent="0.25">
      <c r="B1018" s="24">
        <f t="shared" ca="1" si="75"/>
        <v>0.30142713436855595</v>
      </c>
      <c r="C1018" s="25">
        <f t="shared" ca="1" si="76"/>
        <v>44.796996740297658</v>
      </c>
      <c r="H1018" s="24">
        <v>1016</v>
      </c>
      <c r="I1018" s="24" t="e">
        <f ca="1"/>
        <v>#NAME?</v>
      </c>
      <c r="J1018" s="24" t="e">
        <f t="array" aca="1" ref="J1018" ca="1">INDIRECT(ADDRESS(($F$2+1-H1018)+2,9))</f>
        <v>#NAME?</v>
      </c>
      <c r="K1018" s="24" t="e">
        <f t="shared" ca="1" si="77"/>
        <v>#NAME?</v>
      </c>
      <c r="L1018" s="24" t="e">
        <f t="shared" ca="1" si="78"/>
        <v>#NAME?</v>
      </c>
      <c r="M1018" s="24" t="e">
        <f t="shared" ca="1" si="79"/>
        <v>#NAME?</v>
      </c>
    </row>
    <row r="1019" spans="2:13" x14ac:dyDescent="0.25">
      <c r="B1019" s="24">
        <f t="shared" ca="1" si="75"/>
        <v>0.88597488489094511</v>
      </c>
      <c r="C1019" s="25">
        <f t="shared" ca="1" si="76"/>
        <v>62.053966082914371</v>
      </c>
      <c r="H1019" s="24">
        <v>1017</v>
      </c>
      <c r="I1019" s="24" t="e">
        <f ca="1"/>
        <v>#NAME?</v>
      </c>
      <c r="J1019" s="24" t="e">
        <f t="array" aca="1" ref="J1019" ca="1">INDIRECT(ADDRESS(($F$2+1-H1019)+2,9))</f>
        <v>#NAME?</v>
      </c>
      <c r="K1019" s="24" t="e">
        <f t="shared" ca="1" si="77"/>
        <v>#NAME?</v>
      </c>
      <c r="L1019" s="24" t="e">
        <f t="shared" ca="1" si="78"/>
        <v>#NAME?</v>
      </c>
      <c r="M1019" s="24" t="e">
        <f t="shared" ca="1" si="79"/>
        <v>#NAME?</v>
      </c>
    </row>
    <row r="1020" spans="2:13" x14ac:dyDescent="0.25">
      <c r="B1020" s="24">
        <f t="shared" ca="1" si="75"/>
        <v>0.4848261947296737</v>
      </c>
      <c r="C1020" s="25">
        <f t="shared" ca="1" si="76"/>
        <v>49.619557353380941</v>
      </c>
      <c r="H1020" s="24">
        <v>1018</v>
      </c>
      <c r="I1020" s="24" t="e">
        <f ca="1"/>
        <v>#NAME?</v>
      </c>
      <c r="J1020" s="24" t="e">
        <f t="array" aca="1" ref="J1020" ca="1">INDIRECT(ADDRESS(($F$2+1-H1020)+2,9))</f>
        <v>#NAME?</v>
      </c>
      <c r="K1020" s="24" t="e">
        <f t="shared" ca="1" si="77"/>
        <v>#NAME?</v>
      </c>
      <c r="L1020" s="24" t="e">
        <f t="shared" ca="1" si="78"/>
        <v>#NAME?</v>
      </c>
      <c r="M1020" s="24" t="e">
        <f t="shared" ca="1" si="79"/>
        <v>#NAME?</v>
      </c>
    </row>
    <row r="1021" spans="2:13" x14ac:dyDescent="0.25">
      <c r="B1021" s="24">
        <f t="shared" ca="1" si="75"/>
        <v>0.75253371314072315</v>
      </c>
      <c r="C1021" s="25">
        <f t="shared" ca="1" si="76"/>
        <v>56.824846056542626</v>
      </c>
      <c r="H1021" s="24">
        <v>1019</v>
      </c>
      <c r="I1021" s="24" t="e">
        <f ca="1"/>
        <v>#NAME?</v>
      </c>
      <c r="J1021" s="24" t="e">
        <f t="array" aca="1" ref="J1021" ca="1">INDIRECT(ADDRESS(($F$2+1-H1021)+2,9))</f>
        <v>#NAME?</v>
      </c>
      <c r="K1021" s="24" t="e">
        <f t="shared" ca="1" si="77"/>
        <v>#NAME?</v>
      </c>
      <c r="L1021" s="24" t="e">
        <f t="shared" ca="1" si="78"/>
        <v>#NAME?</v>
      </c>
      <c r="M1021" s="24" t="e">
        <f t="shared" ca="1" si="79"/>
        <v>#NAME?</v>
      </c>
    </row>
    <row r="1022" spans="2:13" x14ac:dyDescent="0.25">
      <c r="B1022" s="24">
        <f t="shared" ca="1" si="75"/>
        <v>0.12152017216542621</v>
      </c>
      <c r="C1022" s="25">
        <f t="shared" ca="1" si="76"/>
        <v>38.325788755784515</v>
      </c>
      <c r="H1022" s="24">
        <v>1020</v>
      </c>
      <c r="I1022" s="24" t="e">
        <f ca="1"/>
        <v>#NAME?</v>
      </c>
      <c r="J1022" s="24" t="e">
        <f t="array" aca="1" ref="J1022" ca="1">INDIRECT(ADDRESS(($F$2+1-H1022)+2,9))</f>
        <v>#NAME?</v>
      </c>
      <c r="K1022" s="24" t="e">
        <f t="shared" ca="1" si="77"/>
        <v>#NAME?</v>
      </c>
      <c r="L1022" s="24" t="e">
        <f t="shared" ca="1" si="78"/>
        <v>#NAME?</v>
      </c>
      <c r="M1022" s="24" t="e">
        <f t="shared" ca="1" si="79"/>
        <v>#NAME?</v>
      </c>
    </row>
    <row r="1023" spans="2:13" x14ac:dyDescent="0.25">
      <c r="B1023" s="24">
        <f t="shared" ca="1" si="75"/>
        <v>0.28947004406039711</v>
      </c>
      <c r="C1023" s="25">
        <f t="shared" ca="1" si="76"/>
        <v>44.450664139381544</v>
      </c>
      <c r="H1023" s="24">
        <v>1021</v>
      </c>
      <c r="I1023" s="24" t="e">
        <f ca="1"/>
        <v>#NAME?</v>
      </c>
      <c r="J1023" s="24" t="e">
        <f t="array" aca="1" ref="J1023" ca="1">INDIRECT(ADDRESS(($F$2+1-H1023)+2,9))</f>
        <v>#NAME?</v>
      </c>
      <c r="K1023" s="24" t="e">
        <f t="shared" ca="1" si="77"/>
        <v>#NAME?</v>
      </c>
      <c r="L1023" s="24" t="e">
        <f t="shared" ca="1" si="78"/>
        <v>#NAME?</v>
      </c>
      <c r="M1023" s="24" t="e">
        <f t="shared" ca="1" si="79"/>
        <v>#NAME?</v>
      </c>
    </row>
    <row r="1024" spans="2:13" x14ac:dyDescent="0.25">
      <c r="B1024" s="24">
        <f t="shared" ca="1" si="75"/>
        <v>0.3189934407916184</v>
      </c>
      <c r="C1024" s="25">
        <f t="shared" ca="1" si="76"/>
        <v>45.294846661805494</v>
      </c>
      <c r="H1024" s="24">
        <v>1022</v>
      </c>
      <c r="I1024" s="24" t="e">
        <f ca="1"/>
        <v>#NAME?</v>
      </c>
      <c r="J1024" s="24" t="e">
        <f t="array" aca="1" ref="J1024" ca="1">INDIRECT(ADDRESS(($F$2+1-H1024)+2,9))</f>
        <v>#NAME?</v>
      </c>
      <c r="K1024" s="24" t="e">
        <f t="shared" ca="1" si="77"/>
        <v>#NAME?</v>
      </c>
      <c r="L1024" s="24" t="e">
        <f t="shared" ca="1" si="78"/>
        <v>#NAME?</v>
      </c>
      <c r="M1024" s="24" t="e">
        <f t="shared" ca="1" si="79"/>
        <v>#NAME?</v>
      </c>
    </row>
    <row r="1025" spans="2:13" x14ac:dyDescent="0.25">
      <c r="B1025" s="24">
        <f t="shared" ca="1" si="75"/>
        <v>0.1241941440386356</v>
      </c>
      <c r="C1025" s="25">
        <f t="shared" ca="1" si="76"/>
        <v>38.457270629165222</v>
      </c>
      <c r="H1025" s="24">
        <v>1023</v>
      </c>
      <c r="I1025" s="24" t="e">
        <f ca="1"/>
        <v>#NAME?</v>
      </c>
      <c r="J1025" s="24" t="e">
        <f t="array" aca="1" ref="J1025" ca="1">INDIRECT(ADDRESS(($F$2+1-H1025)+2,9))</f>
        <v>#NAME?</v>
      </c>
      <c r="K1025" s="24" t="e">
        <f t="shared" ca="1" si="77"/>
        <v>#NAME?</v>
      </c>
      <c r="L1025" s="24" t="e">
        <f t="shared" ca="1" si="78"/>
        <v>#NAME?</v>
      </c>
      <c r="M1025" s="24" t="e">
        <f t="shared" ca="1" si="79"/>
        <v>#NAME?</v>
      </c>
    </row>
    <row r="1026" spans="2:13" x14ac:dyDescent="0.25">
      <c r="B1026" s="24">
        <f t="shared" ca="1" si="75"/>
        <v>0.50883986108932466</v>
      </c>
      <c r="C1026" s="25">
        <f t="shared" ca="1" si="76"/>
        <v>50.221600593002329</v>
      </c>
      <c r="H1026" s="24">
        <v>1024</v>
      </c>
      <c r="I1026" s="24" t="e">
        <f ca="1"/>
        <v>#NAME?</v>
      </c>
      <c r="J1026" s="24" t="e">
        <f t="array" aca="1" ref="J1026" ca="1">INDIRECT(ADDRESS(($F$2+1-H1026)+2,9))</f>
        <v>#NAME?</v>
      </c>
      <c r="K1026" s="24" t="e">
        <f t="shared" ca="1" si="77"/>
        <v>#NAME?</v>
      </c>
      <c r="L1026" s="24" t="e">
        <f t="shared" ca="1" si="78"/>
        <v>#NAME?</v>
      </c>
      <c r="M1026" s="24" t="e">
        <f t="shared" ca="1" si="79"/>
        <v>#NAME?</v>
      </c>
    </row>
    <row r="1027" spans="2:13" x14ac:dyDescent="0.25">
      <c r="B1027" s="24">
        <f t="shared" ca="1" si="75"/>
        <v>5.4124842362050618E-2</v>
      </c>
      <c r="C1027" s="25">
        <f t="shared" ca="1" si="76"/>
        <v>33.938897343306692</v>
      </c>
      <c r="H1027" s="24">
        <v>1025</v>
      </c>
      <c r="I1027" s="24" t="e">
        <f ca="1"/>
        <v>#NAME?</v>
      </c>
      <c r="J1027" s="24" t="e">
        <f t="array" aca="1" ref="J1027" ca="1">INDIRECT(ADDRESS(($F$2+1-H1027)+2,9))</f>
        <v>#NAME?</v>
      </c>
      <c r="K1027" s="24" t="e">
        <f t="shared" ca="1" si="77"/>
        <v>#NAME?</v>
      </c>
      <c r="L1027" s="24" t="e">
        <f t="shared" ca="1" si="78"/>
        <v>#NAME?</v>
      </c>
      <c r="M1027" s="24" t="e">
        <f t="shared" ca="1" si="79"/>
        <v>#NAME?</v>
      </c>
    </row>
    <row r="1028" spans="2:13" x14ac:dyDescent="0.25">
      <c r="B1028" s="24">
        <f t="shared" ref="B1028:B1091" ca="1" si="80">RAND()</f>
        <v>0.68573142131608755</v>
      </c>
      <c r="C1028" s="25">
        <f t="shared" ref="C1028:C1091" ca="1" si="81">_xlfn.NORM.INV(B1028,50,10)</f>
        <v>54.837868375163445</v>
      </c>
      <c r="H1028" s="24">
        <v>1026</v>
      </c>
      <c r="I1028" s="24" t="e">
        <f ca="1"/>
        <v>#NAME?</v>
      </c>
      <c r="J1028" s="24" t="e">
        <f t="array" aca="1" ref="J1028" ca="1">INDIRECT(ADDRESS(($F$2+1-H1028)+2,9))</f>
        <v>#NAME?</v>
      </c>
      <c r="K1028" s="24" t="e">
        <f t="shared" ref="K1028:K1091" ca="1" si="82">_xlfn.NORM.DIST(I1028,$F$5,$F$6,TRUE)</f>
        <v>#NAME?</v>
      </c>
      <c r="L1028" s="24" t="e">
        <f t="shared" ref="L1028:L1091" ca="1" si="83">_xlfn.NORM.DIST(J1028,$F$5,$F$6,TRUE)</f>
        <v>#NAME?</v>
      </c>
      <c r="M1028" s="24" t="e">
        <f t="shared" ca="1" si="79"/>
        <v>#NAME?</v>
      </c>
    </row>
    <row r="1029" spans="2:13" x14ac:dyDescent="0.25">
      <c r="B1029" s="24">
        <f t="shared" ca="1" si="80"/>
        <v>0.33690471038561909</v>
      </c>
      <c r="C1029" s="25">
        <f t="shared" ca="1" si="81"/>
        <v>45.790744134513886</v>
      </c>
      <c r="H1029" s="24">
        <v>1027</v>
      </c>
      <c r="I1029" s="24" t="e">
        <f ca="1"/>
        <v>#NAME?</v>
      </c>
      <c r="J1029" s="24" t="e">
        <f t="array" aca="1" ref="J1029" ca="1">INDIRECT(ADDRESS(($F$2+1-H1029)+2,9))</f>
        <v>#NAME?</v>
      </c>
      <c r="K1029" s="24" t="e">
        <f t="shared" ca="1" si="82"/>
        <v>#NAME?</v>
      </c>
      <c r="L1029" s="24" t="e">
        <f t="shared" ca="1" si="83"/>
        <v>#NAME?</v>
      </c>
      <c r="M1029" s="24" t="e">
        <f t="shared" ref="M1029:M1092" ca="1" si="84">((2*H1029-1)/$F$2)*(LN(K1029)+LN(1-L1029))</f>
        <v>#NAME?</v>
      </c>
    </row>
    <row r="1030" spans="2:13" x14ac:dyDescent="0.25">
      <c r="B1030" s="24">
        <f t="shared" ca="1" si="80"/>
        <v>0.72986493599502933</v>
      </c>
      <c r="C1030" s="25">
        <f t="shared" ca="1" si="81"/>
        <v>56.124045563080877</v>
      </c>
      <c r="H1030" s="24">
        <v>1028</v>
      </c>
      <c r="I1030" s="24" t="e">
        <f ca="1"/>
        <v>#NAME?</v>
      </c>
      <c r="J1030" s="24" t="e">
        <f t="array" aca="1" ref="J1030" ca="1">INDIRECT(ADDRESS(($F$2+1-H1030)+2,9))</f>
        <v>#NAME?</v>
      </c>
      <c r="K1030" s="24" t="e">
        <f t="shared" ca="1" si="82"/>
        <v>#NAME?</v>
      </c>
      <c r="L1030" s="24" t="e">
        <f t="shared" ca="1" si="83"/>
        <v>#NAME?</v>
      </c>
      <c r="M1030" s="24" t="e">
        <f t="shared" ca="1" si="84"/>
        <v>#NAME?</v>
      </c>
    </row>
    <row r="1031" spans="2:13" x14ac:dyDescent="0.25">
      <c r="B1031" s="24">
        <f t="shared" ca="1" si="80"/>
        <v>0.65148740137582006</v>
      </c>
      <c r="C1031" s="25">
        <f t="shared" ca="1" si="81"/>
        <v>53.893392604613965</v>
      </c>
      <c r="H1031" s="24">
        <v>1029</v>
      </c>
      <c r="I1031" s="24" t="e">
        <f ca="1"/>
        <v>#NAME?</v>
      </c>
      <c r="J1031" s="24" t="e">
        <f t="array" aca="1" ref="J1031" ca="1">INDIRECT(ADDRESS(($F$2+1-H1031)+2,9))</f>
        <v>#NAME?</v>
      </c>
      <c r="K1031" s="24" t="e">
        <f t="shared" ca="1" si="82"/>
        <v>#NAME?</v>
      </c>
      <c r="L1031" s="24" t="e">
        <f t="shared" ca="1" si="83"/>
        <v>#NAME?</v>
      </c>
      <c r="M1031" s="24" t="e">
        <f t="shared" ca="1" si="84"/>
        <v>#NAME?</v>
      </c>
    </row>
    <row r="1032" spans="2:13" x14ac:dyDescent="0.25">
      <c r="B1032" s="24">
        <f t="shared" ca="1" si="80"/>
        <v>0.74322525438343356</v>
      </c>
      <c r="C1032" s="25">
        <f t="shared" ca="1" si="81"/>
        <v>56.533207914608127</v>
      </c>
      <c r="H1032" s="24">
        <v>1030</v>
      </c>
      <c r="I1032" s="24" t="e">
        <f ca="1"/>
        <v>#NAME?</v>
      </c>
      <c r="J1032" s="24" t="e">
        <f t="array" aca="1" ref="J1032" ca="1">INDIRECT(ADDRESS(($F$2+1-H1032)+2,9))</f>
        <v>#NAME?</v>
      </c>
      <c r="K1032" s="24" t="e">
        <f t="shared" ca="1" si="82"/>
        <v>#NAME?</v>
      </c>
      <c r="L1032" s="24" t="e">
        <f t="shared" ca="1" si="83"/>
        <v>#NAME?</v>
      </c>
      <c r="M1032" s="24" t="e">
        <f t="shared" ca="1" si="84"/>
        <v>#NAME?</v>
      </c>
    </row>
    <row r="1033" spans="2:13" x14ac:dyDescent="0.25">
      <c r="B1033" s="24">
        <f t="shared" ca="1" si="80"/>
        <v>0.17557838706060669</v>
      </c>
      <c r="C1033" s="25">
        <f t="shared" ca="1" si="81"/>
        <v>40.676521262017147</v>
      </c>
      <c r="H1033" s="24">
        <v>1031</v>
      </c>
      <c r="I1033" s="24" t="e">
        <f ca="1"/>
        <v>#NAME?</v>
      </c>
      <c r="J1033" s="24" t="e">
        <f t="array" aca="1" ref="J1033" ca="1">INDIRECT(ADDRESS(($F$2+1-H1033)+2,9))</f>
        <v>#NAME?</v>
      </c>
      <c r="K1033" s="24" t="e">
        <f t="shared" ca="1" si="82"/>
        <v>#NAME?</v>
      </c>
      <c r="L1033" s="24" t="e">
        <f t="shared" ca="1" si="83"/>
        <v>#NAME?</v>
      </c>
      <c r="M1033" s="24" t="e">
        <f t="shared" ca="1" si="84"/>
        <v>#NAME?</v>
      </c>
    </row>
    <row r="1034" spans="2:13" x14ac:dyDescent="0.25">
      <c r="B1034" s="24">
        <f t="shared" ca="1" si="80"/>
        <v>5.6649487711794233E-2</v>
      </c>
      <c r="C1034" s="25">
        <f t="shared" ca="1" si="81"/>
        <v>34.164623636719199</v>
      </c>
      <c r="H1034" s="24">
        <v>1032</v>
      </c>
      <c r="I1034" s="24" t="e">
        <f ca="1"/>
        <v>#NAME?</v>
      </c>
      <c r="J1034" s="24" t="e">
        <f t="array" aca="1" ref="J1034" ca="1">INDIRECT(ADDRESS(($F$2+1-H1034)+2,9))</f>
        <v>#NAME?</v>
      </c>
      <c r="K1034" s="24" t="e">
        <f t="shared" ca="1" si="82"/>
        <v>#NAME?</v>
      </c>
      <c r="L1034" s="24" t="e">
        <f t="shared" ca="1" si="83"/>
        <v>#NAME?</v>
      </c>
      <c r="M1034" s="24" t="e">
        <f t="shared" ca="1" si="84"/>
        <v>#NAME?</v>
      </c>
    </row>
    <row r="1035" spans="2:13" x14ac:dyDescent="0.25">
      <c r="B1035" s="24">
        <f t="shared" ca="1" si="80"/>
        <v>0.29656095684315531</v>
      </c>
      <c r="C1035" s="25">
        <f t="shared" ca="1" si="81"/>
        <v>44.656825391028271</v>
      </c>
      <c r="H1035" s="24">
        <v>1033</v>
      </c>
      <c r="I1035" s="24" t="e">
        <f ca="1"/>
        <v>#NAME?</v>
      </c>
      <c r="J1035" s="24" t="e">
        <f t="array" aca="1" ref="J1035" ca="1">INDIRECT(ADDRESS(($F$2+1-H1035)+2,9))</f>
        <v>#NAME?</v>
      </c>
      <c r="K1035" s="24" t="e">
        <f t="shared" ca="1" si="82"/>
        <v>#NAME?</v>
      </c>
      <c r="L1035" s="24" t="e">
        <f t="shared" ca="1" si="83"/>
        <v>#NAME?</v>
      </c>
      <c r="M1035" s="24" t="e">
        <f t="shared" ca="1" si="84"/>
        <v>#NAME?</v>
      </c>
    </row>
    <row r="1036" spans="2:13" x14ac:dyDescent="0.25">
      <c r="B1036" s="24">
        <f t="shared" ca="1" si="80"/>
        <v>0.65412179578860152</v>
      </c>
      <c r="C1036" s="25">
        <f t="shared" ca="1" si="81"/>
        <v>53.964726120654902</v>
      </c>
      <c r="H1036" s="24">
        <v>1034</v>
      </c>
      <c r="I1036" s="24" t="e">
        <f ca="1"/>
        <v>#NAME?</v>
      </c>
      <c r="J1036" s="24" t="e">
        <f t="array" aca="1" ref="J1036" ca="1">INDIRECT(ADDRESS(($F$2+1-H1036)+2,9))</f>
        <v>#NAME?</v>
      </c>
      <c r="K1036" s="24" t="e">
        <f t="shared" ca="1" si="82"/>
        <v>#NAME?</v>
      </c>
      <c r="L1036" s="24" t="e">
        <f t="shared" ca="1" si="83"/>
        <v>#NAME?</v>
      </c>
      <c r="M1036" s="24" t="e">
        <f t="shared" ca="1" si="84"/>
        <v>#NAME?</v>
      </c>
    </row>
    <row r="1037" spans="2:13" x14ac:dyDescent="0.25">
      <c r="B1037" s="24">
        <f t="shared" ca="1" si="80"/>
        <v>0.19191362816554802</v>
      </c>
      <c r="C1037" s="25">
        <f t="shared" ca="1" si="81"/>
        <v>41.291338776401375</v>
      </c>
      <c r="H1037" s="24">
        <v>1035</v>
      </c>
      <c r="I1037" s="24" t="e">
        <f ca="1"/>
        <v>#NAME?</v>
      </c>
      <c r="J1037" s="24" t="e">
        <f t="array" aca="1" ref="J1037" ca="1">INDIRECT(ADDRESS(($F$2+1-H1037)+2,9))</f>
        <v>#NAME?</v>
      </c>
      <c r="K1037" s="24" t="e">
        <f t="shared" ca="1" si="82"/>
        <v>#NAME?</v>
      </c>
      <c r="L1037" s="24" t="e">
        <f t="shared" ca="1" si="83"/>
        <v>#NAME?</v>
      </c>
      <c r="M1037" s="24" t="e">
        <f t="shared" ca="1" si="84"/>
        <v>#NAME?</v>
      </c>
    </row>
    <row r="1038" spans="2:13" x14ac:dyDescent="0.25">
      <c r="B1038" s="24">
        <f t="shared" ca="1" si="80"/>
        <v>0.51476818485567155</v>
      </c>
      <c r="C1038" s="25">
        <f t="shared" ca="1" si="81"/>
        <v>50.370268085149931</v>
      </c>
      <c r="H1038" s="24">
        <v>1036</v>
      </c>
      <c r="I1038" s="24" t="e">
        <f ca="1"/>
        <v>#NAME?</v>
      </c>
      <c r="J1038" s="24" t="e">
        <f t="array" aca="1" ref="J1038" ca="1">INDIRECT(ADDRESS(($F$2+1-H1038)+2,9))</f>
        <v>#NAME?</v>
      </c>
      <c r="K1038" s="24" t="e">
        <f t="shared" ca="1" si="82"/>
        <v>#NAME?</v>
      </c>
      <c r="L1038" s="24" t="e">
        <f t="shared" ca="1" si="83"/>
        <v>#NAME?</v>
      </c>
      <c r="M1038" s="24" t="e">
        <f t="shared" ca="1" si="84"/>
        <v>#NAME?</v>
      </c>
    </row>
    <row r="1039" spans="2:13" x14ac:dyDescent="0.25">
      <c r="B1039" s="24">
        <f t="shared" ca="1" si="80"/>
        <v>8.366274308802546E-3</v>
      </c>
      <c r="C1039" s="25">
        <f t="shared" ca="1" si="81"/>
        <v>26.07467554979452</v>
      </c>
      <c r="H1039" s="24">
        <v>1037</v>
      </c>
      <c r="I1039" s="24" t="e">
        <f ca="1"/>
        <v>#NAME?</v>
      </c>
      <c r="J1039" s="24" t="e">
        <f t="array" aca="1" ref="J1039" ca="1">INDIRECT(ADDRESS(($F$2+1-H1039)+2,9))</f>
        <v>#NAME?</v>
      </c>
      <c r="K1039" s="24" t="e">
        <f t="shared" ca="1" si="82"/>
        <v>#NAME?</v>
      </c>
      <c r="L1039" s="24" t="e">
        <f t="shared" ca="1" si="83"/>
        <v>#NAME?</v>
      </c>
      <c r="M1039" s="24" t="e">
        <f t="shared" ca="1" si="84"/>
        <v>#NAME?</v>
      </c>
    </row>
    <row r="1040" spans="2:13" x14ac:dyDescent="0.25">
      <c r="B1040" s="24">
        <f t="shared" ca="1" si="80"/>
        <v>0.38211543660409109</v>
      </c>
      <c r="C1040" s="25">
        <f t="shared" ca="1" si="81"/>
        <v>47.00070423092339</v>
      </c>
      <c r="H1040" s="24">
        <v>1038</v>
      </c>
      <c r="I1040" s="24" t="e">
        <f ca="1"/>
        <v>#NAME?</v>
      </c>
      <c r="J1040" s="24" t="e">
        <f t="array" aca="1" ref="J1040" ca="1">INDIRECT(ADDRESS(($F$2+1-H1040)+2,9))</f>
        <v>#NAME?</v>
      </c>
      <c r="K1040" s="24" t="e">
        <f t="shared" ca="1" si="82"/>
        <v>#NAME?</v>
      </c>
      <c r="L1040" s="24" t="e">
        <f t="shared" ca="1" si="83"/>
        <v>#NAME?</v>
      </c>
      <c r="M1040" s="24" t="e">
        <f t="shared" ca="1" si="84"/>
        <v>#NAME?</v>
      </c>
    </row>
    <row r="1041" spans="2:13" x14ac:dyDescent="0.25">
      <c r="B1041" s="24">
        <f t="shared" ca="1" si="80"/>
        <v>0.74709414842068955</v>
      </c>
      <c r="C1041" s="25">
        <f t="shared" ca="1" si="81"/>
        <v>56.653733857915434</v>
      </c>
      <c r="H1041" s="24">
        <v>1039</v>
      </c>
      <c r="I1041" s="24" t="e">
        <f ca="1"/>
        <v>#NAME?</v>
      </c>
      <c r="J1041" s="24" t="e">
        <f t="array" aca="1" ref="J1041" ca="1">INDIRECT(ADDRESS(($F$2+1-H1041)+2,9))</f>
        <v>#NAME?</v>
      </c>
      <c r="K1041" s="24" t="e">
        <f t="shared" ca="1" si="82"/>
        <v>#NAME?</v>
      </c>
      <c r="L1041" s="24" t="e">
        <f t="shared" ca="1" si="83"/>
        <v>#NAME?</v>
      </c>
      <c r="M1041" s="24" t="e">
        <f t="shared" ca="1" si="84"/>
        <v>#NAME?</v>
      </c>
    </row>
    <row r="1042" spans="2:13" x14ac:dyDescent="0.25">
      <c r="B1042" s="24">
        <f t="shared" ca="1" si="80"/>
        <v>2.6539874247640705E-2</v>
      </c>
      <c r="C1042" s="25">
        <f t="shared" ca="1" si="81"/>
        <v>30.657284436988959</v>
      </c>
      <c r="H1042" s="24">
        <v>1040</v>
      </c>
      <c r="I1042" s="24" t="e">
        <f ca="1"/>
        <v>#NAME?</v>
      </c>
      <c r="J1042" s="24" t="e">
        <f t="array" aca="1" ref="J1042" ca="1">INDIRECT(ADDRESS(($F$2+1-H1042)+2,9))</f>
        <v>#NAME?</v>
      </c>
      <c r="K1042" s="24" t="e">
        <f t="shared" ca="1" si="82"/>
        <v>#NAME?</v>
      </c>
      <c r="L1042" s="24" t="e">
        <f t="shared" ca="1" si="83"/>
        <v>#NAME?</v>
      </c>
      <c r="M1042" s="24" t="e">
        <f t="shared" ca="1" si="84"/>
        <v>#NAME?</v>
      </c>
    </row>
    <row r="1043" spans="2:13" x14ac:dyDescent="0.25">
      <c r="B1043" s="24">
        <f t="shared" ca="1" si="80"/>
        <v>0.39920599853201677</v>
      </c>
      <c r="C1043" s="25">
        <f t="shared" ca="1" si="81"/>
        <v>47.445971853187167</v>
      </c>
      <c r="H1043" s="24">
        <v>1041</v>
      </c>
      <c r="I1043" s="24" t="e">
        <f ca="1"/>
        <v>#NAME?</v>
      </c>
      <c r="J1043" s="24" t="e">
        <f t="array" aca="1" ref="J1043" ca="1">INDIRECT(ADDRESS(($F$2+1-H1043)+2,9))</f>
        <v>#NAME?</v>
      </c>
      <c r="K1043" s="24" t="e">
        <f t="shared" ca="1" si="82"/>
        <v>#NAME?</v>
      </c>
      <c r="L1043" s="24" t="e">
        <f t="shared" ca="1" si="83"/>
        <v>#NAME?</v>
      </c>
      <c r="M1043" s="24" t="e">
        <f t="shared" ca="1" si="84"/>
        <v>#NAME?</v>
      </c>
    </row>
    <row r="1044" spans="2:13" x14ac:dyDescent="0.25">
      <c r="B1044" s="24">
        <f t="shared" ca="1" si="80"/>
        <v>0.97195607747221402</v>
      </c>
      <c r="C1044" s="25">
        <f t="shared" ca="1" si="81"/>
        <v>69.103524789136415</v>
      </c>
      <c r="H1044" s="24">
        <v>1042</v>
      </c>
      <c r="I1044" s="24" t="e">
        <f ca="1"/>
        <v>#NAME?</v>
      </c>
      <c r="J1044" s="24" t="e">
        <f t="array" aca="1" ref="J1044" ca="1">INDIRECT(ADDRESS(($F$2+1-H1044)+2,9))</f>
        <v>#NAME?</v>
      </c>
      <c r="K1044" s="24" t="e">
        <f t="shared" ca="1" si="82"/>
        <v>#NAME?</v>
      </c>
      <c r="L1044" s="24" t="e">
        <f t="shared" ca="1" si="83"/>
        <v>#NAME?</v>
      </c>
      <c r="M1044" s="24" t="e">
        <f t="shared" ca="1" si="84"/>
        <v>#NAME?</v>
      </c>
    </row>
    <row r="1045" spans="2:13" x14ac:dyDescent="0.25">
      <c r="B1045" s="24">
        <f t="shared" ca="1" si="80"/>
        <v>0.24274940721913996</v>
      </c>
      <c r="C1045" s="25">
        <f t="shared" ca="1" si="81"/>
        <v>43.025141863892031</v>
      </c>
      <c r="H1045" s="24">
        <v>1043</v>
      </c>
      <c r="I1045" s="24" t="e">
        <f ca="1"/>
        <v>#NAME?</v>
      </c>
      <c r="J1045" s="24" t="e">
        <f t="array" aca="1" ref="J1045" ca="1">INDIRECT(ADDRESS(($F$2+1-H1045)+2,9))</f>
        <v>#NAME?</v>
      </c>
      <c r="K1045" s="24" t="e">
        <f t="shared" ca="1" si="82"/>
        <v>#NAME?</v>
      </c>
      <c r="L1045" s="24" t="e">
        <f t="shared" ca="1" si="83"/>
        <v>#NAME?</v>
      </c>
      <c r="M1045" s="24" t="e">
        <f t="shared" ca="1" si="84"/>
        <v>#NAME?</v>
      </c>
    </row>
    <row r="1046" spans="2:13" x14ac:dyDescent="0.25">
      <c r="B1046" s="24">
        <f t="shared" ca="1" si="80"/>
        <v>0.82238348747843237</v>
      </c>
      <c r="C1046" s="25">
        <f t="shared" ca="1" si="81"/>
        <v>59.244865999129217</v>
      </c>
      <c r="H1046" s="24">
        <v>1044</v>
      </c>
      <c r="I1046" s="24" t="e">
        <f ca="1"/>
        <v>#NAME?</v>
      </c>
      <c r="J1046" s="24" t="e">
        <f t="array" aca="1" ref="J1046" ca="1">INDIRECT(ADDRESS(($F$2+1-H1046)+2,9))</f>
        <v>#NAME?</v>
      </c>
      <c r="K1046" s="24" t="e">
        <f t="shared" ca="1" si="82"/>
        <v>#NAME?</v>
      </c>
      <c r="L1046" s="24" t="e">
        <f t="shared" ca="1" si="83"/>
        <v>#NAME?</v>
      </c>
      <c r="M1046" s="24" t="e">
        <f t="shared" ca="1" si="84"/>
        <v>#NAME?</v>
      </c>
    </row>
    <row r="1047" spans="2:13" x14ac:dyDescent="0.25">
      <c r="B1047" s="24">
        <f t="shared" ca="1" si="80"/>
        <v>0.82678253955315018</v>
      </c>
      <c r="C1047" s="25">
        <f t="shared" ca="1" si="81"/>
        <v>59.415268801768619</v>
      </c>
      <c r="H1047" s="24">
        <v>1045</v>
      </c>
      <c r="I1047" s="24" t="e">
        <f ca="1"/>
        <v>#NAME?</v>
      </c>
      <c r="J1047" s="24" t="e">
        <f t="array" aca="1" ref="J1047" ca="1">INDIRECT(ADDRESS(($F$2+1-H1047)+2,9))</f>
        <v>#NAME?</v>
      </c>
      <c r="K1047" s="24" t="e">
        <f t="shared" ca="1" si="82"/>
        <v>#NAME?</v>
      </c>
      <c r="L1047" s="24" t="e">
        <f t="shared" ca="1" si="83"/>
        <v>#NAME?</v>
      </c>
      <c r="M1047" s="24" t="e">
        <f t="shared" ca="1" si="84"/>
        <v>#NAME?</v>
      </c>
    </row>
    <row r="1048" spans="2:13" x14ac:dyDescent="0.25">
      <c r="B1048" s="24">
        <f t="shared" ca="1" si="80"/>
        <v>0.95301561504644516</v>
      </c>
      <c r="C1048" s="25">
        <f t="shared" ca="1" si="81"/>
        <v>66.748239930070355</v>
      </c>
      <c r="H1048" s="24">
        <v>1046</v>
      </c>
      <c r="I1048" s="24" t="e">
        <f ca="1"/>
        <v>#NAME?</v>
      </c>
      <c r="J1048" s="24" t="e">
        <f t="array" aca="1" ref="J1048" ca="1">INDIRECT(ADDRESS(($F$2+1-H1048)+2,9))</f>
        <v>#NAME?</v>
      </c>
      <c r="K1048" s="24" t="e">
        <f t="shared" ca="1" si="82"/>
        <v>#NAME?</v>
      </c>
      <c r="L1048" s="24" t="e">
        <f t="shared" ca="1" si="83"/>
        <v>#NAME?</v>
      </c>
      <c r="M1048" s="24" t="e">
        <f t="shared" ca="1" si="84"/>
        <v>#NAME?</v>
      </c>
    </row>
    <row r="1049" spans="2:13" x14ac:dyDescent="0.25">
      <c r="B1049" s="24">
        <f t="shared" ca="1" si="80"/>
        <v>0.55895045356938333</v>
      </c>
      <c r="C1049" s="25">
        <f t="shared" ca="1" si="81"/>
        <v>51.483087720033645</v>
      </c>
      <c r="H1049" s="24">
        <v>1047</v>
      </c>
      <c r="I1049" s="24" t="e">
        <f ca="1"/>
        <v>#NAME?</v>
      </c>
      <c r="J1049" s="24" t="e">
        <f t="array" aca="1" ref="J1049" ca="1">INDIRECT(ADDRESS(($F$2+1-H1049)+2,9))</f>
        <v>#NAME?</v>
      </c>
      <c r="K1049" s="24" t="e">
        <f t="shared" ca="1" si="82"/>
        <v>#NAME?</v>
      </c>
      <c r="L1049" s="24" t="e">
        <f t="shared" ca="1" si="83"/>
        <v>#NAME?</v>
      </c>
      <c r="M1049" s="24" t="e">
        <f t="shared" ca="1" si="84"/>
        <v>#NAME?</v>
      </c>
    </row>
    <row r="1050" spans="2:13" x14ac:dyDescent="0.25">
      <c r="B1050" s="24">
        <f t="shared" ca="1" si="80"/>
        <v>0.60712922961002469</v>
      </c>
      <c r="C1050" s="25">
        <f t="shared" ca="1" si="81"/>
        <v>52.718445602892537</v>
      </c>
      <c r="H1050" s="24">
        <v>1048</v>
      </c>
      <c r="I1050" s="24" t="e">
        <f ca="1"/>
        <v>#NAME?</v>
      </c>
      <c r="J1050" s="24" t="e">
        <f t="array" aca="1" ref="J1050" ca="1">INDIRECT(ADDRESS(($F$2+1-H1050)+2,9))</f>
        <v>#NAME?</v>
      </c>
      <c r="K1050" s="24" t="e">
        <f t="shared" ca="1" si="82"/>
        <v>#NAME?</v>
      </c>
      <c r="L1050" s="24" t="e">
        <f t="shared" ca="1" si="83"/>
        <v>#NAME?</v>
      </c>
      <c r="M1050" s="24" t="e">
        <f t="shared" ca="1" si="84"/>
        <v>#NAME?</v>
      </c>
    </row>
    <row r="1051" spans="2:13" x14ac:dyDescent="0.25">
      <c r="B1051" s="24">
        <f t="shared" ca="1" si="80"/>
        <v>0.97849093431776302</v>
      </c>
      <c r="C1051" s="25">
        <f t="shared" ca="1" si="81"/>
        <v>70.235339075734487</v>
      </c>
      <c r="H1051" s="24">
        <v>1049</v>
      </c>
      <c r="I1051" s="24" t="e">
        <f ca="1"/>
        <v>#NAME?</v>
      </c>
      <c r="J1051" s="24" t="e">
        <f t="array" aca="1" ref="J1051" ca="1">INDIRECT(ADDRESS(($F$2+1-H1051)+2,9))</f>
        <v>#NAME?</v>
      </c>
      <c r="K1051" s="24" t="e">
        <f t="shared" ca="1" si="82"/>
        <v>#NAME?</v>
      </c>
      <c r="L1051" s="24" t="e">
        <f t="shared" ca="1" si="83"/>
        <v>#NAME?</v>
      </c>
      <c r="M1051" s="24" t="e">
        <f t="shared" ca="1" si="84"/>
        <v>#NAME?</v>
      </c>
    </row>
    <row r="1052" spans="2:13" x14ac:dyDescent="0.25">
      <c r="B1052" s="24">
        <f t="shared" ca="1" si="80"/>
        <v>0.1756968835171353</v>
      </c>
      <c r="C1052" s="25">
        <f t="shared" ca="1" si="81"/>
        <v>40.681107563442417</v>
      </c>
      <c r="H1052" s="24">
        <v>1050</v>
      </c>
      <c r="I1052" s="24" t="e">
        <f ca="1"/>
        <v>#NAME?</v>
      </c>
      <c r="J1052" s="24" t="e">
        <f t="array" aca="1" ref="J1052" ca="1">INDIRECT(ADDRESS(($F$2+1-H1052)+2,9))</f>
        <v>#NAME?</v>
      </c>
      <c r="K1052" s="24" t="e">
        <f t="shared" ca="1" si="82"/>
        <v>#NAME?</v>
      </c>
      <c r="L1052" s="24" t="e">
        <f t="shared" ca="1" si="83"/>
        <v>#NAME?</v>
      </c>
      <c r="M1052" s="24" t="e">
        <f t="shared" ca="1" si="84"/>
        <v>#NAME?</v>
      </c>
    </row>
    <row r="1053" spans="2:13" x14ac:dyDescent="0.25">
      <c r="B1053" s="24">
        <f t="shared" ca="1" si="80"/>
        <v>0.61473957583931405</v>
      </c>
      <c r="C1053" s="25">
        <f t="shared" ca="1" si="81"/>
        <v>52.916936714970369</v>
      </c>
      <c r="H1053" s="24">
        <v>1051</v>
      </c>
      <c r="I1053" s="24" t="e">
        <f ca="1"/>
        <v>#NAME?</v>
      </c>
      <c r="J1053" s="24" t="e">
        <f t="array" aca="1" ref="J1053" ca="1">INDIRECT(ADDRESS(($F$2+1-H1053)+2,9))</f>
        <v>#NAME?</v>
      </c>
      <c r="K1053" s="24" t="e">
        <f t="shared" ca="1" si="82"/>
        <v>#NAME?</v>
      </c>
      <c r="L1053" s="24" t="e">
        <f t="shared" ca="1" si="83"/>
        <v>#NAME?</v>
      </c>
      <c r="M1053" s="24" t="e">
        <f t="shared" ca="1" si="84"/>
        <v>#NAME?</v>
      </c>
    </row>
    <row r="1054" spans="2:13" x14ac:dyDescent="0.25">
      <c r="B1054" s="24">
        <f t="shared" ca="1" si="80"/>
        <v>4.8338114086353579E-2</v>
      </c>
      <c r="C1054" s="25">
        <f t="shared" ca="1" si="81"/>
        <v>33.388146561472517</v>
      </c>
      <c r="H1054" s="24">
        <v>1052</v>
      </c>
      <c r="I1054" s="24" t="e">
        <f ca="1"/>
        <v>#NAME?</v>
      </c>
      <c r="J1054" s="24" t="e">
        <f t="array" aca="1" ref="J1054" ca="1">INDIRECT(ADDRESS(($F$2+1-H1054)+2,9))</f>
        <v>#NAME?</v>
      </c>
      <c r="K1054" s="24" t="e">
        <f t="shared" ca="1" si="82"/>
        <v>#NAME?</v>
      </c>
      <c r="L1054" s="24" t="e">
        <f t="shared" ca="1" si="83"/>
        <v>#NAME?</v>
      </c>
      <c r="M1054" s="24" t="e">
        <f t="shared" ca="1" si="84"/>
        <v>#NAME?</v>
      </c>
    </row>
    <row r="1055" spans="2:13" x14ac:dyDescent="0.25">
      <c r="B1055" s="24">
        <f t="shared" ca="1" si="80"/>
        <v>6.6777316026261802E-2</v>
      </c>
      <c r="C1055" s="25">
        <f t="shared" ca="1" si="81"/>
        <v>34.99769217334886</v>
      </c>
      <c r="H1055" s="24">
        <v>1053</v>
      </c>
      <c r="I1055" s="24" t="e">
        <f ca="1"/>
        <v>#NAME?</v>
      </c>
      <c r="J1055" s="24" t="e">
        <f t="array" aca="1" ref="J1055" ca="1">INDIRECT(ADDRESS(($F$2+1-H1055)+2,9))</f>
        <v>#NAME?</v>
      </c>
      <c r="K1055" s="24" t="e">
        <f t="shared" ca="1" si="82"/>
        <v>#NAME?</v>
      </c>
      <c r="L1055" s="24" t="e">
        <f t="shared" ca="1" si="83"/>
        <v>#NAME?</v>
      </c>
      <c r="M1055" s="24" t="e">
        <f t="shared" ca="1" si="84"/>
        <v>#NAME?</v>
      </c>
    </row>
    <row r="1056" spans="2:13" x14ac:dyDescent="0.25">
      <c r="B1056" s="24">
        <f t="shared" ca="1" si="80"/>
        <v>0.85549036829875635</v>
      </c>
      <c r="C1056" s="25">
        <f t="shared" ca="1" si="81"/>
        <v>60.602755405855191</v>
      </c>
      <c r="H1056" s="24">
        <v>1054</v>
      </c>
      <c r="I1056" s="24" t="e">
        <f ca="1"/>
        <v>#NAME?</v>
      </c>
      <c r="J1056" s="24" t="e">
        <f t="array" aca="1" ref="J1056" ca="1">INDIRECT(ADDRESS(($F$2+1-H1056)+2,9))</f>
        <v>#NAME?</v>
      </c>
      <c r="K1056" s="24" t="e">
        <f t="shared" ca="1" si="82"/>
        <v>#NAME?</v>
      </c>
      <c r="L1056" s="24" t="e">
        <f t="shared" ca="1" si="83"/>
        <v>#NAME?</v>
      </c>
      <c r="M1056" s="24" t="e">
        <f t="shared" ca="1" si="84"/>
        <v>#NAME?</v>
      </c>
    </row>
    <row r="1057" spans="2:13" x14ac:dyDescent="0.25">
      <c r="B1057" s="24">
        <f t="shared" ca="1" si="80"/>
        <v>0.66840013905162066</v>
      </c>
      <c r="C1057" s="25">
        <f t="shared" ca="1" si="81"/>
        <v>54.354997479700856</v>
      </c>
      <c r="H1057" s="24">
        <v>1055</v>
      </c>
      <c r="I1057" s="24" t="e">
        <f ca="1"/>
        <v>#NAME?</v>
      </c>
      <c r="J1057" s="24" t="e">
        <f t="array" aca="1" ref="J1057" ca="1">INDIRECT(ADDRESS(($F$2+1-H1057)+2,9))</f>
        <v>#NAME?</v>
      </c>
      <c r="K1057" s="24" t="e">
        <f t="shared" ca="1" si="82"/>
        <v>#NAME?</v>
      </c>
      <c r="L1057" s="24" t="e">
        <f t="shared" ca="1" si="83"/>
        <v>#NAME?</v>
      </c>
      <c r="M1057" s="24" t="e">
        <f t="shared" ca="1" si="84"/>
        <v>#NAME?</v>
      </c>
    </row>
    <row r="1058" spans="2:13" x14ac:dyDescent="0.25">
      <c r="B1058" s="24">
        <f t="shared" ca="1" si="80"/>
        <v>8.1691804155327508E-2</v>
      </c>
      <c r="C1058" s="25">
        <f t="shared" ca="1" si="81"/>
        <v>36.06218539617943</v>
      </c>
      <c r="H1058" s="24">
        <v>1056</v>
      </c>
      <c r="I1058" s="24" t="e">
        <f ca="1"/>
        <v>#NAME?</v>
      </c>
      <c r="J1058" s="24" t="e">
        <f t="array" aca="1" ref="J1058" ca="1">INDIRECT(ADDRESS(($F$2+1-H1058)+2,9))</f>
        <v>#NAME?</v>
      </c>
      <c r="K1058" s="24" t="e">
        <f t="shared" ca="1" si="82"/>
        <v>#NAME?</v>
      </c>
      <c r="L1058" s="24" t="e">
        <f t="shared" ca="1" si="83"/>
        <v>#NAME?</v>
      </c>
      <c r="M1058" s="24" t="e">
        <f t="shared" ca="1" si="84"/>
        <v>#NAME?</v>
      </c>
    </row>
    <row r="1059" spans="2:13" x14ac:dyDescent="0.25">
      <c r="B1059" s="24">
        <f t="shared" ca="1" si="80"/>
        <v>0.23756645903003548</v>
      </c>
      <c r="C1059" s="25">
        <f t="shared" ca="1" si="81"/>
        <v>42.858475532285425</v>
      </c>
      <c r="H1059" s="24">
        <v>1057</v>
      </c>
      <c r="I1059" s="24" t="e">
        <f ca="1"/>
        <v>#NAME?</v>
      </c>
      <c r="J1059" s="24" t="e">
        <f t="array" aca="1" ref="J1059" ca="1">INDIRECT(ADDRESS(($F$2+1-H1059)+2,9))</f>
        <v>#NAME?</v>
      </c>
      <c r="K1059" s="24" t="e">
        <f t="shared" ca="1" si="82"/>
        <v>#NAME?</v>
      </c>
      <c r="L1059" s="24" t="e">
        <f t="shared" ca="1" si="83"/>
        <v>#NAME?</v>
      </c>
      <c r="M1059" s="24" t="e">
        <f t="shared" ca="1" si="84"/>
        <v>#NAME?</v>
      </c>
    </row>
    <row r="1060" spans="2:13" x14ac:dyDescent="0.25">
      <c r="B1060" s="24">
        <f t="shared" ca="1" si="80"/>
        <v>0.57035248947533879</v>
      </c>
      <c r="C1060" s="25">
        <f t="shared" ca="1" si="81"/>
        <v>51.77271646274535</v>
      </c>
      <c r="H1060" s="24">
        <v>1058</v>
      </c>
      <c r="I1060" s="24" t="e">
        <f ca="1"/>
        <v>#NAME?</v>
      </c>
      <c r="J1060" s="24" t="e">
        <f t="array" aca="1" ref="J1060" ca="1">INDIRECT(ADDRESS(($F$2+1-H1060)+2,9))</f>
        <v>#NAME?</v>
      </c>
      <c r="K1060" s="24" t="e">
        <f t="shared" ca="1" si="82"/>
        <v>#NAME?</v>
      </c>
      <c r="L1060" s="24" t="e">
        <f t="shared" ca="1" si="83"/>
        <v>#NAME?</v>
      </c>
      <c r="M1060" s="24" t="e">
        <f t="shared" ca="1" si="84"/>
        <v>#NAME?</v>
      </c>
    </row>
    <row r="1061" spans="2:13" x14ac:dyDescent="0.25">
      <c r="B1061" s="24">
        <f t="shared" ca="1" si="80"/>
        <v>0.78828715575387942</v>
      </c>
      <c r="C1061" s="25">
        <f t="shared" ca="1" si="81"/>
        <v>58.004921869791175</v>
      </c>
      <c r="H1061" s="24">
        <v>1059</v>
      </c>
      <c r="I1061" s="24" t="e">
        <f ca="1"/>
        <v>#NAME?</v>
      </c>
      <c r="J1061" s="24" t="e">
        <f t="array" aca="1" ref="J1061" ca="1">INDIRECT(ADDRESS(($F$2+1-H1061)+2,9))</f>
        <v>#NAME?</v>
      </c>
      <c r="K1061" s="24" t="e">
        <f t="shared" ca="1" si="82"/>
        <v>#NAME?</v>
      </c>
      <c r="L1061" s="24" t="e">
        <f t="shared" ca="1" si="83"/>
        <v>#NAME?</v>
      </c>
      <c r="M1061" s="24" t="e">
        <f t="shared" ca="1" si="84"/>
        <v>#NAME?</v>
      </c>
    </row>
    <row r="1062" spans="2:13" x14ac:dyDescent="0.25">
      <c r="B1062" s="24">
        <f t="shared" ca="1" si="80"/>
        <v>0.50240198670548086</v>
      </c>
      <c r="C1062" s="25">
        <f t="shared" ca="1" si="81"/>
        <v>50.060209241689982</v>
      </c>
      <c r="H1062" s="24">
        <v>1060</v>
      </c>
      <c r="I1062" s="24" t="e">
        <f ca="1"/>
        <v>#NAME?</v>
      </c>
      <c r="J1062" s="24" t="e">
        <f t="array" aca="1" ref="J1062" ca="1">INDIRECT(ADDRESS(($F$2+1-H1062)+2,9))</f>
        <v>#NAME?</v>
      </c>
      <c r="K1062" s="24" t="e">
        <f t="shared" ca="1" si="82"/>
        <v>#NAME?</v>
      </c>
      <c r="L1062" s="24" t="e">
        <f t="shared" ca="1" si="83"/>
        <v>#NAME?</v>
      </c>
      <c r="M1062" s="24" t="e">
        <f t="shared" ca="1" si="84"/>
        <v>#NAME?</v>
      </c>
    </row>
    <row r="1063" spans="2:13" x14ac:dyDescent="0.25">
      <c r="B1063" s="24">
        <f t="shared" ca="1" si="80"/>
        <v>0.76338270882738557</v>
      </c>
      <c r="C1063" s="25">
        <f t="shared" ca="1" si="81"/>
        <v>57.172261241381463</v>
      </c>
      <c r="H1063" s="24">
        <v>1061</v>
      </c>
      <c r="I1063" s="24" t="e">
        <f ca="1"/>
        <v>#NAME?</v>
      </c>
      <c r="J1063" s="24" t="e">
        <f t="array" aca="1" ref="J1063" ca="1">INDIRECT(ADDRESS(($F$2+1-H1063)+2,9))</f>
        <v>#NAME?</v>
      </c>
      <c r="K1063" s="24" t="e">
        <f t="shared" ca="1" si="82"/>
        <v>#NAME?</v>
      </c>
      <c r="L1063" s="24" t="e">
        <f t="shared" ca="1" si="83"/>
        <v>#NAME?</v>
      </c>
      <c r="M1063" s="24" t="e">
        <f t="shared" ca="1" si="84"/>
        <v>#NAME?</v>
      </c>
    </row>
    <row r="1064" spans="2:13" x14ac:dyDescent="0.25">
      <c r="B1064" s="24">
        <f t="shared" ca="1" si="80"/>
        <v>0.48899262461156601</v>
      </c>
      <c r="C1064" s="25">
        <f t="shared" ca="1" si="81"/>
        <v>49.724050998679388</v>
      </c>
      <c r="H1064" s="24">
        <v>1062</v>
      </c>
      <c r="I1064" s="24" t="e">
        <f ca="1"/>
        <v>#NAME?</v>
      </c>
      <c r="J1064" s="24" t="e">
        <f t="array" aca="1" ref="J1064" ca="1">INDIRECT(ADDRESS(($F$2+1-H1064)+2,9))</f>
        <v>#NAME?</v>
      </c>
      <c r="K1064" s="24" t="e">
        <f t="shared" ca="1" si="82"/>
        <v>#NAME?</v>
      </c>
      <c r="L1064" s="24" t="e">
        <f t="shared" ca="1" si="83"/>
        <v>#NAME?</v>
      </c>
      <c r="M1064" s="24" t="e">
        <f t="shared" ca="1" si="84"/>
        <v>#NAME?</v>
      </c>
    </row>
    <row r="1065" spans="2:13" x14ac:dyDescent="0.25">
      <c r="B1065" s="24">
        <f t="shared" ca="1" si="80"/>
        <v>0.51495620349028992</v>
      </c>
      <c r="C1065" s="25">
        <f t="shared" ca="1" si="81"/>
        <v>50.374984286543452</v>
      </c>
      <c r="H1065" s="24">
        <v>1063</v>
      </c>
      <c r="I1065" s="24" t="e">
        <f ca="1"/>
        <v>#NAME?</v>
      </c>
      <c r="J1065" s="24" t="e">
        <f t="array" aca="1" ref="J1065" ca="1">INDIRECT(ADDRESS(($F$2+1-H1065)+2,9))</f>
        <v>#NAME?</v>
      </c>
      <c r="K1065" s="24" t="e">
        <f t="shared" ca="1" si="82"/>
        <v>#NAME?</v>
      </c>
      <c r="L1065" s="24" t="e">
        <f t="shared" ca="1" si="83"/>
        <v>#NAME?</v>
      </c>
      <c r="M1065" s="24" t="e">
        <f t="shared" ca="1" si="84"/>
        <v>#NAME?</v>
      </c>
    </row>
    <row r="1066" spans="2:13" x14ac:dyDescent="0.25">
      <c r="B1066" s="24">
        <f t="shared" ca="1" si="80"/>
        <v>0.53180095714955344</v>
      </c>
      <c r="C1066" s="25">
        <f t="shared" ca="1" si="81"/>
        <v>50.797977854036752</v>
      </c>
      <c r="H1066" s="24">
        <v>1064</v>
      </c>
      <c r="I1066" s="24" t="e">
        <f ca="1"/>
        <v>#NAME?</v>
      </c>
      <c r="J1066" s="24" t="e">
        <f t="array" aca="1" ref="J1066" ca="1">INDIRECT(ADDRESS(($F$2+1-H1066)+2,9))</f>
        <v>#NAME?</v>
      </c>
      <c r="K1066" s="24" t="e">
        <f t="shared" ca="1" si="82"/>
        <v>#NAME?</v>
      </c>
      <c r="L1066" s="24" t="e">
        <f t="shared" ca="1" si="83"/>
        <v>#NAME?</v>
      </c>
      <c r="M1066" s="24" t="e">
        <f t="shared" ca="1" si="84"/>
        <v>#NAME?</v>
      </c>
    </row>
    <row r="1067" spans="2:13" x14ac:dyDescent="0.25">
      <c r="B1067" s="24">
        <f t="shared" ca="1" si="80"/>
        <v>6.3581136911040614E-2</v>
      </c>
      <c r="C1067" s="25">
        <f t="shared" ca="1" si="81"/>
        <v>34.746116942092144</v>
      </c>
      <c r="H1067" s="24">
        <v>1065</v>
      </c>
      <c r="I1067" s="24" t="e">
        <f ca="1"/>
        <v>#NAME?</v>
      </c>
      <c r="J1067" s="24" t="e">
        <f t="array" aca="1" ref="J1067" ca="1">INDIRECT(ADDRESS(($F$2+1-H1067)+2,9))</f>
        <v>#NAME?</v>
      </c>
      <c r="K1067" s="24" t="e">
        <f t="shared" ca="1" si="82"/>
        <v>#NAME?</v>
      </c>
      <c r="L1067" s="24" t="e">
        <f t="shared" ca="1" si="83"/>
        <v>#NAME?</v>
      </c>
      <c r="M1067" s="24" t="e">
        <f t="shared" ca="1" si="84"/>
        <v>#NAME?</v>
      </c>
    </row>
    <row r="1068" spans="2:13" x14ac:dyDescent="0.25">
      <c r="B1068" s="24">
        <f t="shared" ca="1" si="80"/>
        <v>0.75226648687300357</v>
      </c>
      <c r="C1068" s="25">
        <f t="shared" ca="1" si="81"/>
        <v>56.816393504790653</v>
      </c>
      <c r="H1068" s="24">
        <v>1066</v>
      </c>
      <c r="I1068" s="24" t="e">
        <f ca="1"/>
        <v>#NAME?</v>
      </c>
      <c r="J1068" s="24" t="e">
        <f t="array" aca="1" ref="J1068" ca="1">INDIRECT(ADDRESS(($F$2+1-H1068)+2,9))</f>
        <v>#NAME?</v>
      </c>
      <c r="K1068" s="24" t="e">
        <f t="shared" ca="1" si="82"/>
        <v>#NAME?</v>
      </c>
      <c r="L1068" s="24" t="e">
        <f t="shared" ca="1" si="83"/>
        <v>#NAME?</v>
      </c>
      <c r="M1068" s="24" t="e">
        <f t="shared" ca="1" si="84"/>
        <v>#NAME?</v>
      </c>
    </row>
    <row r="1069" spans="2:13" x14ac:dyDescent="0.25">
      <c r="B1069" s="24">
        <f t="shared" ca="1" si="80"/>
        <v>0.88072968130817741</v>
      </c>
      <c r="C1069" s="25">
        <f t="shared" ca="1" si="81"/>
        <v>61.786423076906544</v>
      </c>
      <c r="H1069" s="24">
        <v>1067</v>
      </c>
      <c r="I1069" s="24" t="e">
        <f ca="1"/>
        <v>#NAME?</v>
      </c>
      <c r="J1069" s="24" t="e">
        <f t="array" aca="1" ref="J1069" ca="1">INDIRECT(ADDRESS(($F$2+1-H1069)+2,9))</f>
        <v>#NAME?</v>
      </c>
      <c r="K1069" s="24" t="e">
        <f t="shared" ca="1" si="82"/>
        <v>#NAME?</v>
      </c>
      <c r="L1069" s="24" t="e">
        <f t="shared" ca="1" si="83"/>
        <v>#NAME?</v>
      </c>
      <c r="M1069" s="24" t="e">
        <f t="shared" ca="1" si="84"/>
        <v>#NAME?</v>
      </c>
    </row>
    <row r="1070" spans="2:13" x14ac:dyDescent="0.25">
      <c r="B1070" s="24">
        <f t="shared" ca="1" si="80"/>
        <v>0.73571100178062054</v>
      </c>
      <c r="C1070" s="25">
        <f t="shared" ca="1" si="81"/>
        <v>56.301782063353173</v>
      </c>
      <c r="H1070" s="24">
        <v>1068</v>
      </c>
      <c r="I1070" s="24" t="e">
        <f ca="1"/>
        <v>#NAME?</v>
      </c>
      <c r="J1070" s="24" t="e">
        <f t="array" aca="1" ref="J1070" ca="1">INDIRECT(ADDRESS(($F$2+1-H1070)+2,9))</f>
        <v>#NAME?</v>
      </c>
      <c r="K1070" s="24" t="e">
        <f t="shared" ca="1" si="82"/>
        <v>#NAME?</v>
      </c>
      <c r="L1070" s="24" t="e">
        <f t="shared" ca="1" si="83"/>
        <v>#NAME?</v>
      </c>
      <c r="M1070" s="24" t="e">
        <f t="shared" ca="1" si="84"/>
        <v>#NAME?</v>
      </c>
    </row>
    <row r="1071" spans="2:13" x14ac:dyDescent="0.25">
      <c r="B1071" s="24">
        <f t="shared" ca="1" si="80"/>
        <v>5.1074996789200355E-2</v>
      </c>
      <c r="C1071" s="25">
        <f t="shared" ca="1" si="81"/>
        <v>33.654813504760533</v>
      </c>
      <c r="H1071" s="24">
        <v>1069</v>
      </c>
      <c r="I1071" s="24" t="e">
        <f ca="1"/>
        <v>#NAME?</v>
      </c>
      <c r="J1071" s="24" t="e">
        <f t="array" aca="1" ref="J1071" ca="1">INDIRECT(ADDRESS(($F$2+1-H1071)+2,9))</f>
        <v>#NAME?</v>
      </c>
      <c r="K1071" s="24" t="e">
        <f t="shared" ca="1" si="82"/>
        <v>#NAME?</v>
      </c>
      <c r="L1071" s="24" t="e">
        <f t="shared" ca="1" si="83"/>
        <v>#NAME?</v>
      </c>
      <c r="M1071" s="24" t="e">
        <f t="shared" ca="1" si="84"/>
        <v>#NAME?</v>
      </c>
    </row>
    <row r="1072" spans="2:13" x14ac:dyDescent="0.25">
      <c r="B1072" s="24">
        <f t="shared" ca="1" si="80"/>
        <v>0.56500357271561152</v>
      </c>
      <c r="C1072" s="25">
        <f t="shared" ca="1" si="81"/>
        <v>51.636675624486188</v>
      </c>
      <c r="H1072" s="24">
        <v>1070</v>
      </c>
      <c r="I1072" s="24" t="e">
        <f ca="1"/>
        <v>#NAME?</v>
      </c>
      <c r="J1072" s="24" t="e">
        <f t="array" aca="1" ref="J1072" ca="1">INDIRECT(ADDRESS(($F$2+1-H1072)+2,9))</f>
        <v>#NAME?</v>
      </c>
      <c r="K1072" s="24" t="e">
        <f t="shared" ca="1" si="82"/>
        <v>#NAME?</v>
      </c>
      <c r="L1072" s="24" t="e">
        <f t="shared" ca="1" si="83"/>
        <v>#NAME?</v>
      </c>
      <c r="M1072" s="24" t="e">
        <f t="shared" ca="1" si="84"/>
        <v>#NAME?</v>
      </c>
    </row>
    <row r="1073" spans="2:13" x14ac:dyDescent="0.25">
      <c r="B1073" s="24">
        <f t="shared" ca="1" si="80"/>
        <v>0.24216771233223255</v>
      </c>
      <c r="C1073" s="25">
        <f t="shared" ca="1" si="81"/>
        <v>43.006533575464012</v>
      </c>
      <c r="H1073" s="24">
        <v>1071</v>
      </c>
      <c r="I1073" s="24" t="e">
        <f ca="1"/>
        <v>#NAME?</v>
      </c>
      <c r="J1073" s="24" t="e">
        <f t="array" aca="1" ref="J1073" ca="1">INDIRECT(ADDRESS(($F$2+1-H1073)+2,9))</f>
        <v>#NAME?</v>
      </c>
      <c r="K1073" s="24" t="e">
        <f t="shared" ca="1" si="82"/>
        <v>#NAME?</v>
      </c>
      <c r="L1073" s="24" t="e">
        <f t="shared" ca="1" si="83"/>
        <v>#NAME?</v>
      </c>
      <c r="M1073" s="24" t="e">
        <f t="shared" ca="1" si="84"/>
        <v>#NAME?</v>
      </c>
    </row>
    <row r="1074" spans="2:13" x14ac:dyDescent="0.25">
      <c r="B1074" s="24">
        <f t="shared" ca="1" si="80"/>
        <v>0.92193300006115386</v>
      </c>
      <c r="C1074" s="25">
        <f t="shared" ca="1" si="81"/>
        <v>64.181944566575993</v>
      </c>
      <c r="H1074" s="24">
        <v>1072</v>
      </c>
      <c r="I1074" s="24" t="e">
        <f ca="1"/>
        <v>#NAME?</v>
      </c>
      <c r="J1074" s="24" t="e">
        <f t="array" aca="1" ref="J1074" ca="1">INDIRECT(ADDRESS(($F$2+1-H1074)+2,9))</f>
        <v>#NAME?</v>
      </c>
      <c r="K1074" s="24" t="e">
        <f t="shared" ca="1" si="82"/>
        <v>#NAME?</v>
      </c>
      <c r="L1074" s="24" t="e">
        <f t="shared" ca="1" si="83"/>
        <v>#NAME?</v>
      </c>
      <c r="M1074" s="24" t="e">
        <f t="shared" ca="1" si="84"/>
        <v>#NAME?</v>
      </c>
    </row>
    <row r="1075" spans="2:13" x14ac:dyDescent="0.25">
      <c r="B1075" s="24">
        <f t="shared" ca="1" si="80"/>
        <v>0.88389805819528899</v>
      </c>
      <c r="C1075" s="25">
        <f t="shared" ca="1" si="81"/>
        <v>61.947009693284642</v>
      </c>
      <c r="H1075" s="24">
        <v>1073</v>
      </c>
      <c r="I1075" s="24" t="e">
        <f ca="1"/>
        <v>#NAME?</v>
      </c>
      <c r="J1075" s="24" t="e">
        <f t="array" aca="1" ref="J1075" ca="1">INDIRECT(ADDRESS(($F$2+1-H1075)+2,9))</f>
        <v>#NAME?</v>
      </c>
      <c r="K1075" s="24" t="e">
        <f t="shared" ca="1" si="82"/>
        <v>#NAME?</v>
      </c>
      <c r="L1075" s="24" t="e">
        <f t="shared" ca="1" si="83"/>
        <v>#NAME?</v>
      </c>
      <c r="M1075" s="24" t="e">
        <f t="shared" ca="1" si="84"/>
        <v>#NAME?</v>
      </c>
    </row>
    <row r="1076" spans="2:13" x14ac:dyDescent="0.25">
      <c r="B1076" s="24">
        <f t="shared" ca="1" si="80"/>
        <v>0.27936389657841831</v>
      </c>
      <c r="C1076" s="25">
        <f t="shared" ca="1" si="81"/>
        <v>44.152677909664959</v>
      </c>
      <c r="H1076" s="24">
        <v>1074</v>
      </c>
      <c r="I1076" s="24" t="e">
        <f ca="1"/>
        <v>#NAME?</v>
      </c>
      <c r="J1076" s="24" t="e">
        <f t="array" aca="1" ref="J1076" ca="1">INDIRECT(ADDRESS(($F$2+1-H1076)+2,9))</f>
        <v>#NAME?</v>
      </c>
      <c r="K1076" s="24" t="e">
        <f t="shared" ca="1" si="82"/>
        <v>#NAME?</v>
      </c>
      <c r="L1076" s="24" t="e">
        <f t="shared" ca="1" si="83"/>
        <v>#NAME?</v>
      </c>
      <c r="M1076" s="24" t="e">
        <f t="shared" ca="1" si="84"/>
        <v>#NAME?</v>
      </c>
    </row>
    <row r="1077" spans="2:13" x14ac:dyDescent="0.25">
      <c r="B1077" s="24">
        <f t="shared" ca="1" si="80"/>
        <v>0.17295775238568811</v>
      </c>
      <c r="C1077" s="25">
        <f t="shared" ca="1" si="81"/>
        <v>40.574585592384508</v>
      </c>
      <c r="H1077" s="24">
        <v>1075</v>
      </c>
      <c r="I1077" s="24" t="e">
        <f ca="1"/>
        <v>#NAME?</v>
      </c>
      <c r="J1077" s="24" t="e">
        <f t="array" aca="1" ref="J1077" ca="1">INDIRECT(ADDRESS(($F$2+1-H1077)+2,9))</f>
        <v>#NAME?</v>
      </c>
      <c r="K1077" s="24" t="e">
        <f t="shared" ca="1" si="82"/>
        <v>#NAME?</v>
      </c>
      <c r="L1077" s="24" t="e">
        <f t="shared" ca="1" si="83"/>
        <v>#NAME?</v>
      </c>
      <c r="M1077" s="24" t="e">
        <f t="shared" ca="1" si="84"/>
        <v>#NAME?</v>
      </c>
    </row>
    <row r="1078" spans="2:13" x14ac:dyDescent="0.25">
      <c r="B1078" s="24">
        <f t="shared" ca="1" si="80"/>
        <v>0.29332905544805188</v>
      </c>
      <c r="C1078" s="25">
        <f t="shared" ca="1" si="81"/>
        <v>44.563147887335006</v>
      </c>
      <c r="H1078" s="24">
        <v>1076</v>
      </c>
      <c r="I1078" s="24" t="e">
        <f ca="1"/>
        <v>#NAME?</v>
      </c>
      <c r="J1078" s="24" t="e">
        <f t="array" aca="1" ref="J1078" ca="1">INDIRECT(ADDRESS(($F$2+1-H1078)+2,9))</f>
        <v>#NAME?</v>
      </c>
      <c r="K1078" s="24" t="e">
        <f t="shared" ca="1" si="82"/>
        <v>#NAME?</v>
      </c>
      <c r="L1078" s="24" t="e">
        <f t="shared" ca="1" si="83"/>
        <v>#NAME?</v>
      </c>
      <c r="M1078" s="24" t="e">
        <f t="shared" ca="1" si="84"/>
        <v>#NAME?</v>
      </c>
    </row>
    <row r="1079" spans="2:13" x14ac:dyDescent="0.25">
      <c r="B1079" s="24">
        <f t="shared" ca="1" si="80"/>
        <v>0.77592278776525014</v>
      </c>
      <c r="C1079" s="25">
        <f t="shared" ca="1" si="81"/>
        <v>57.584954690421945</v>
      </c>
      <c r="H1079" s="24">
        <v>1077</v>
      </c>
      <c r="I1079" s="24" t="e">
        <f ca="1"/>
        <v>#NAME?</v>
      </c>
      <c r="J1079" s="24" t="e">
        <f t="array" aca="1" ref="J1079" ca="1">INDIRECT(ADDRESS(($F$2+1-H1079)+2,9))</f>
        <v>#NAME?</v>
      </c>
      <c r="K1079" s="24" t="e">
        <f t="shared" ca="1" si="82"/>
        <v>#NAME?</v>
      </c>
      <c r="L1079" s="24" t="e">
        <f t="shared" ca="1" si="83"/>
        <v>#NAME?</v>
      </c>
      <c r="M1079" s="24" t="e">
        <f t="shared" ca="1" si="84"/>
        <v>#NAME?</v>
      </c>
    </row>
    <row r="1080" spans="2:13" x14ac:dyDescent="0.25">
      <c r="B1080" s="24">
        <f t="shared" ca="1" si="80"/>
        <v>0.46782996359909834</v>
      </c>
      <c r="C1080" s="25">
        <f t="shared" ca="1" si="81"/>
        <v>49.192740853979977</v>
      </c>
      <c r="H1080" s="24">
        <v>1078</v>
      </c>
      <c r="I1080" s="24" t="e">
        <f ca="1"/>
        <v>#NAME?</v>
      </c>
      <c r="J1080" s="24" t="e">
        <f t="array" aca="1" ref="J1080" ca="1">INDIRECT(ADDRESS(($F$2+1-H1080)+2,9))</f>
        <v>#NAME?</v>
      </c>
      <c r="K1080" s="24" t="e">
        <f t="shared" ca="1" si="82"/>
        <v>#NAME?</v>
      </c>
      <c r="L1080" s="24" t="e">
        <f t="shared" ca="1" si="83"/>
        <v>#NAME?</v>
      </c>
      <c r="M1080" s="24" t="e">
        <f t="shared" ca="1" si="84"/>
        <v>#NAME?</v>
      </c>
    </row>
    <row r="1081" spans="2:13" x14ac:dyDescent="0.25">
      <c r="B1081" s="24">
        <f t="shared" ca="1" si="80"/>
        <v>0.63282519505115786</v>
      </c>
      <c r="C1081" s="25">
        <f t="shared" ca="1" si="81"/>
        <v>53.393453141168713</v>
      </c>
      <c r="H1081" s="24">
        <v>1079</v>
      </c>
      <c r="I1081" s="24" t="e">
        <f ca="1"/>
        <v>#NAME?</v>
      </c>
      <c r="J1081" s="24" t="e">
        <f t="array" aca="1" ref="J1081" ca="1">INDIRECT(ADDRESS(($F$2+1-H1081)+2,9))</f>
        <v>#NAME?</v>
      </c>
      <c r="K1081" s="24" t="e">
        <f t="shared" ca="1" si="82"/>
        <v>#NAME?</v>
      </c>
      <c r="L1081" s="24" t="e">
        <f t="shared" ca="1" si="83"/>
        <v>#NAME?</v>
      </c>
      <c r="M1081" s="24" t="e">
        <f t="shared" ca="1" si="84"/>
        <v>#NAME?</v>
      </c>
    </row>
    <row r="1082" spans="2:13" x14ac:dyDescent="0.25">
      <c r="B1082" s="24">
        <f t="shared" ca="1" si="80"/>
        <v>0.1061055412460058</v>
      </c>
      <c r="C1082" s="25">
        <f t="shared" ca="1" si="81"/>
        <v>37.524914371731597</v>
      </c>
      <c r="H1082" s="24">
        <v>1080</v>
      </c>
      <c r="I1082" s="24" t="e">
        <f ca="1"/>
        <v>#NAME?</v>
      </c>
      <c r="J1082" s="24" t="e">
        <f t="array" aca="1" ref="J1082" ca="1">INDIRECT(ADDRESS(($F$2+1-H1082)+2,9))</f>
        <v>#NAME?</v>
      </c>
      <c r="K1082" s="24" t="e">
        <f t="shared" ca="1" si="82"/>
        <v>#NAME?</v>
      </c>
      <c r="L1082" s="24" t="e">
        <f t="shared" ca="1" si="83"/>
        <v>#NAME?</v>
      </c>
      <c r="M1082" s="24" t="e">
        <f t="shared" ca="1" si="84"/>
        <v>#NAME?</v>
      </c>
    </row>
    <row r="1083" spans="2:13" x14ac:dyDescent="0.25">
      <c r="B1083" s="24">
        <f t="shared" ca="1" si="80"/>
        <v>0.34061121483646162</v>
      </c>
      <c r="C1083" s="25">
        <f t="shared" ca="1" si="81"/>
        <v>45.892044134600852</v>
      </c>
      <c r="H1083" s="24">
        <v>1081</v>
      </c>
      <c r="I1083" s="24" t="e">
        <f ca="1"/>
        <v>#NAME?</v>
      </c>
      <c r="J1083" s="24" t="e">
        <f t="array" aca="1" ref="J1083" ca="1">INDIRECT(ADDRESS(($F$2+1-H1083)+2,9))</f>
        <v>#NAME?</v>
      </c>
      <c r="K1083" s="24" t="e">
        <f t="shared" ca="1" si="82"/>
        <v>#NAME?</v>
      </c>
      <c r="L1083" s="24" t="e">
        <f t="shared" ca="1" si="83"/>
        <v>#NAME?</v>
      </c>
      <c r="M1083" s="24" t="e">
        <f t="shared" ca="1" si="84"/>
        <v>#NAME?</v>
      </c>
    </row>
    <row r="1084" spans="2:13" x14ac:dyDescent="0.25">
      <c r="B1084" s="24">
        <f t="shared" ca="1" si="80"/>
        <v>0.95167527287137299</v>
      </c>
      <c r="C1084" s="25">
        <f t="shared" ca="1" si="81"/>
        <v>66.613187100369245</v>
      </c>
      <c r="H1084" s="24">
        <v>1082</v>
      </c>
      <c r="I1084" s="24" t="e">
        <f ca="1"/>
        <v>#NAME?</v>
      </c>
      <c r="J1084" s="24" t="e">
        <f t="array" aca="1" ref="J1084" ca="1">INDIRECT(ADDRESS(($F$2+1-H1084)+2,9))</f>
        <v>#NAME?</v>
      </c>
      <c r="K1084" s="24" t="e">
        <f t="shared" ca="1" si="82"/>
        <v>#NAME?</v>
      </c>
      <c r="L1084" s="24" t="e">
        <f t="shared" ca="1" si="83"/>
        <v>#NAME?</v>
      </c>
      <c r="M1084" s="24" t="e">
        <f t="shared" ca="1" si="84"/>
        <v>#NAME?</v>
      </c>
    </row>
    <row r="1085" spans="2:13" x14ac:dyDescent="0.25">
      <c r="B1085" s="24">
        <f t="shared" ca="1" si="80"/>
        <v>0.90527163919549025</v>
      </c>
      <c r="C1085" s="25">
        <f t="shared" ca="1" si="81"/>
        <v>63.121879647899171</v>
      </c>
      <c r="H1085" s="24">
        <v>1083</v>
      </c>
      <c r="I1085" s="24" t="e">
        <f ca="1"/>
        <v>#NAME?</v>
      </c>
      <c r="J1085" s="24" t="e">
        <f t="array" aca="1" ref="J1085" ca="1">INDIRECT(ADDRESS(($F$2+1-H1085)+2,9))</f>
        <v>#NAME?</v>
      </c>
      <c r="K1085" s="24" t="e">
        <f t="shared" ca="1" si="82"/>
        <v>#NAME?</v>
      </c>
      <c r="L1085" s="24" t="e">
        <f t="shared" ca="1" si="83"/>
        <v>#NAME?</v>
      </c>
      <c r="M1085" s="24" t="e">
        <f t="shared" ca="1" si="84"/>
        <v>#NAME?</v>
      </c>
    </row>
    <row r="1086" spans="2:13" x14ac:dyDescent="0.25">
      <c r="B1086" s="24">
        <f t="shared" ca="1" si="80"/>
        <v>0.4359354233136461</v>
      </c>
      <c r="C1086" s="25">
        <f t="shared" ca="1" si="81"/>
        <v>48.387174248754448</v>
      </c>
      <c r="H1086" s="24">
        <v>1084</v>
      </c>
      <c r="I1086" s="24" t="e">
        <f ca="1"/>
        <v>#NAME?</v>
      </c>
      <c r="J1086" s="24" t="e">
        <f t="array" aca="1" ref="J1086" ca="1">INDIRECT(ADDRESS(($F$2+1-H1086)+2,9))</f>
        <v>#NAME?</v>
      </c>
      <c r="K1086" s="24" t="e">
        <f t="shared" ca="1" si="82"/>
        <v>#NAME?</v>
      </c>
      <c r="L1086" s="24" t="e">
        <f t="shared" ca="1" si="83"/>
        <v>#NAME?</v>
      </c>
      <c r="M1086" s="24" t="e">
        <f t="shared" ca="1" si="84"/>
        <v>#NAME?</v>
      </c>
    </row>
    <row r="1087" spans="2:13" x14ac:dyDescent="0.25">
      <c r="B1087" s="24">
        <f t="shared" ca="1" si="80"/>
        <v>0.25638126110459114</v>
      </c>
      <c r="C1087" s="25">
        <f t="shared" ca="1" si="81"/>
        <v>43.454577591089262</v>
      </c>
      <c r="H1087" s="24">
        <v>1085</v>
      </c>
      <c r="I1087" s="24" t="e">
        <f ca="1"/>
        <v>#NAME?</v>
      </c>
      <c r="J1087" s="24" t="e">
        <f t="array" aca="1" ref="J1087" ca="1">INDIRECT(ADDRESS(($F$2+1-H1087)+2,9))</f>
        <v>#NAME?</v>
      </c>
      <c r="K1087" s="24" t="e">
        <f t="shared" ca="1" si="82"/>
        <v>#NAME?</v>
      </c>
      <c r="L1087" s="24" t="e">
        <f t="shared" ca="1" si="83"/>
        <v>#NAME?</v>
      </c>
      <c r="M1087" s="24" t="e">
        <f t="shared" ca="1" si="84"/>
        <v>#NAME?</v>
      </c>
    </row>
    <row r="1088" spans="2:13" x14ac:dyDescent="0.25">
      <c r="B1088" s="24">
        <f t="shared" ca="1" si="80"/>
        <v>0.2073820941507678</v>
      </c>
      <c r="C1088" s="25">
        <f t="shared" ca="1" si="81"/>
        <v>41.844615910545663</v>
      </c>
      <c r="H1088" s="24">
        <v>1086</v>
      </c>
      <c r="I1088" s="24" t="e">
        <f ca="1"/>
        <v>#NAME?</v>
      </c>
      <c r="J1088" s="24" t="e">
        <f t="array" aca="1" ref="J1088" ca="1">INDIRECT(ADDRESS(($F$2+1-H1088)+2,9))</f>
        <v>#NAME?</v>
      </c>
      <c r="K1088" s="24" t="e">
        <f t="shared" ca="1" si="82"/>
        <v>#NAME?</v>
      </c>
      <c r="L1088" s="24" t="e">
        <f t="shared" ca="1" si="83"/>
        <v>#NAME?</v>
      </c>
      <c r="M1088" s="24" t="e">
        <f t="shared" ca="1" si="84"/>
        <v>#NAME?</v>
      </c>
    </row>
    <row r="1089" spans="2:13" x14ac:dyDescent="0.25">
      <c r="B1089" s="24">
        <f t="shared" ca="1" si="80"/>
        <v>0.13159728435861873</v>
      </c>
      <c r="C1089" s="25">
        <f t="shared" ca="1" si="81"/>
        <v>38.8112757572625</v>
      </c>
      <c r="H1089" s="24">
        <v>1087</v>
      </c>
      <c r="I1089" s="24" t="e">
        <f ca="1"/>
        <v>#NAME?</v>
      </c>
      <c r="J1089" s="24" t="e">
        <f t="array" aca="1" ref="J1089" ca="1">INDIRECT(ADDRESS(($F$2+1-H1089)+2,9))</f>
        <v>#NAME?</v>
      </c>
      <c r="K1089" s="24" t="e">
        <f t="shared" ca="1" si="82"/>
        <v>#NAME?</v>
      </c>
      <c r="L1089" s="24" t="e">
        <f t="shared" ca="1" si="83"/>
        <v>#NAME?</v>
      </c>
      <c r="M1089" s="24" t="e">
        <f t="shared" ca="1" si="84"/>
        <v>#NAME?</v>
      </c>
    </row>
    <row r="1090" spans="2:13" x14ac:dyDescent="0.25">
      <c r="B1090" s="24">
        <f t="shared" ca="1" si="80"/>
        <v>0.90712735965163593</v>
      </c>
      <c r="C1090" s="25">
        <f t="shared" ca="1" si="81"/>
        <v>63.232709741611473</v>
      </c>
      <c r="H1090" s="24">
        <v>1088</v>
      </c>
      <c r="I1090" s="24" t="e">
        <f ca="1"/>
        <v>#NAME?</v>
      </c>
      <c r="J1090" s="24" t="e">
        <f t="array" aca="1" ref="J1090" ca="1">INDIRECT(ADDRESS(($F$2+1-H1090)+2,9))</f>
        <v>#NAME?</v>
      </c>
      <c r="K1090" s="24" t="e">
        <f t="shared" ca="1" si="82"/>
        <v>#NAME?</v>
      </c>
      <c r="L1090" s="24" t="e">
        <f t="shared" ca="1" si="83"/>
        <v>#NAME?</v>
      </c>
      <c r="M1090" s="24" t="e">
        <f t="shared" ca="1" si="84"/>
        <v>#NAME?</v>
      </c>
    </row>
    <row r="1091" spans="2:13" x14ac:dyDescent="0.25">
      <c r="B1091" s="24">
        <f t="shared" ca="1" si="80"/>
        <v>0.78452199702088987</v>
      </c>
      <c r="C1091" s="25">
        <f t="shared" ca="1" si="81"/>
        <v>57.875567762465543</v>
      </c>
      <c r="H1091" s="24">
        <v>1089</v>
      </c>
      <c r="I1091" s="24" t="e">
        <f ca="1"/>
        <v>#NAME?</v>
      </c>
      <c r="J1091" s="24" t="e">
        <f t="array" aca="1" ref="J1091" ca="1">INDIRECT(ADDRESS(($F$2+1-H1091)+2,9))</f>
        <v>#NAME?</v>
      </c>
      <c r="K1091" s="24" t="e">
        <f t="shared" ca="1" si="82"/>
        <v>#NAME?</v>
      </c>
      <c r="L1091" s="24" t="e">
        <f t="shared" ca="1" si="83"/>
        <v>#NAME?</v>
      </c>
      <c r="M1091" s="24" t="e">
        <f t="shared" ca="1" si="84"/>
        <v>#NAME?</v>
      </c>
    </row>
    <row r="1092" spans="2:13" x14ac:dyDescent="0.25">
      <c r="B1092" s="24">
        <f t="shared" ref="B1092:B1155" ca="1" si="85">RAND()</f>
        <v>1.8763871847257141E-2</v>
      </c>
      <c r="C1092" s="25">
        <f t="shared" ref="C1092:C1155" ca="1" si="86">_xlfn.NORM.INV(B1092,50,10)</f>
        <v>29.200241028929156</v>
      </c>
      <c r="H1092" s="24">
        <v>1090</v>
      </c>
      <c r="I1092" s="24" t="e">
        <f ca="1"/>
        <v>#NAME?</v>
      </c>
      <c r="J1092" s="24" t="e">
        <f t="array" aca="1" ref="J1092" ca="1">INDIRECT(ADDRESS(($F$2+1-H1092)+2,9))</f>
        <v>#NAME?</v>
      </c>
      <c r="K1092" s="24" t="e">
        <f t="shared" ref="K1092:K1155" ca="1" si="87">_xlfn.NORM.DIST(I1092,$F$5,$F$6,TRUE)</f>
        <v>#NAME?</v>
      </c>
      <c r="L1092" s="24" t="e">
        <f t="shared" ref="L1092:L1155" ca="1" si="88">_xlfn.NORM.DIST(J1092,$F$5,$F$6,TRUE)</f>
        <v>#NAME?</v>
      </c>
      <c r="M1092" s="24" t="e">
        <f t="shared" ca="1" si="84"/>
        <v>#NAME?</v>
      </c>
    </row>
    <row r="1093" spans="2:13" x14ac:dyDescent="0.25">
      <c r="B1093" s="24">
        <f t="shared" ca="1" si="85"/>
        <v>0.61058296225671005</v>
      </c>
      <c r="C1093" s="25">
        <f t="shared" ca="1" si="86"/>
        <v>52.80838757143372</v>
      </c>
      <c r="H1093" s="24">
        <v>1091</v>
      </c>
      <c r="I1093" s="24" t="e">
        <f ca="1"/>
        <v>#NAME?</v>
      </c>
      <c r="J1093" s="24" t="e">
        <f t="array" aca="1" ref="J1093" ca="1">INDIRECT(ADDRESS(($F$2+1-H1093)+2,9))</f>
        <v>#NAME?</v>
      </c>
      <c r="K1093" s="24" t="e">
        <f t="shared" ca="1" si="87"/>
        <v>#NAME?</v>
      </c>
      <c r="L1093" s="24" t="e">
        <f t="shared" ca="1" si="88"/>
        <v>#NAME?</v>
      </c>
      <c r="M1093" s="24" t="e">
        <f t="shared" ref="M1093:M1156" ca="1" si="89">((2*H1093-1)/$F$2)*(LN(K1093)+LN(1-L1093))</f>
        <v>#NAME?</v>
      </c>
    </row>
    <row r="1094" spans="2:13" x14ac:dyDescent="0.25">
      <c r="B1094" s="24">
        <f t="shared" ca="1" si="85"/>
        <v>0.18356278968042516</v>
      </c>
      <c r="C1094" s="25">
        <f t="shared" ca="1" si="86"/>
        <v>40.981293411431253</v>
      </c>
      <c r="H1094" s="24">
        <v>1092</v>
      </c>
      <c r="I1094" s="24" t="e">
        <f ca="1"/>
        <v>#NAME?</v>
      </c>
      <c r="J1094" s="24" t="e">
        <f t="array" aca="1" ref="J1094" ca="1">INDIRECT(ADDRESS(($F$2+1-H1094)+2,9))</f>
        <v>#NAME?</v>
      </c>
      <c r="K1094" s="24" t="e">
        <f t="shared" ca="1" si="87"/>
        <v>#NAME?</v>
      </c>
      <c r="L1094" s="24" t="e">
        <f t="shared" ca="1" si="88"/>
        <v>#NAME?</v>
      </c>
      <c r="M1094" s="24" t="e">
        <f t="shared" ca="1" si="89"/>
        <v>#NAME?</v>
      </c>
    </row>
    <row r="1095" spans="2:13" x14ac:dyDescent="0.25">
      <c r="B1095" s="24">
        <f t="shared" ca="1" si="85"/>
        <v>0.78420301972261186</v>
      </c>
      <c r="C1095" s="25">
        <f t="shared" ca="1" si="86"/>
        <v>57.864669731293731</v>
      </c>
      <c r="H1095" s="24">
        <v>1093</v>
      </c>
      <c r="I1095" s="24" t="e">
        <f ca="1"/>
        <v>#NAME?</v>
      </c>
      <c r="J1095" s="24" t="e">
        <f t="array" aca="1" ref="J1095" ca="1">INDIRECT(ADDRESS(($F$2+1-H1095)+2,9))</f>
        <v>#NAME?</v>
      </c>
      <c r="K1095" s="24" t="e">
        <f t="shared" ca="1" si="87"/>
        <v>#NAME?</v>
      </c>
      <c r="L1095" s="24" t="e">
        <f t="shared" ca="1" si="88"/>
        <v>#NAME?</v>
      </c>
      <c r="M1095" s="24" t="e">
        <f t="shared" ca="1" si="89"/>
        <v>#NAME?</v>
      </c>
    </row>
    <row r="1096" spans="2:13" x14ac:dyDescent="0.25">
      <c r="B1096" s="24">
        <f t="shared" ca="1" si="85"/>
        <v>0.6628079274307348</v>
      </c>
      <c r="C1096" s="25">
        <f t="shared" ca="1" si="86"/>
        <v>54.20138683085311</v>
      </c>
      <c r="H1096" s="24">
        <v>1094</v>
      </c>
      <c r="I1096" s="24" t="e">
        <f ca="1"/>
        <v>#NAME?</v>
      </c>
      <c r="J1096" s="24" t="e">
        <f t="array" aca="1" ref="J1096" ca="1">INDIRECT(ADDRESS(($F$2+1-H1096)+2,9))</f>
        <v>#NAME?</v>
      </c>
      <c r="K1096" s="24" t="e">
        <f t="shared" ca="1" si="87"/>
        <v>#NAME?</v>
      </c>
      <c r="L1096" s="24" t="e">
        <f t="shared" ca="1" si="88"/>
        <v>#NAME?</v>
      </c>
      <c r="M1096" s="24" t="e">
        <f t="shared" ca="1" si="89"/>
        <v>#NAME?</v>
      </c>
    </row>
    <row r="1097" spans="2:13" x14ac:dyDescent="0.25">
      <c r="B1097" s="24">
        <f t="shared" ca="1" si="85"/>
        <v>0.18726397764588798</v>
      </c>
      <c r="C1097" s="25">
        <f t="shared" ca="1" si="86"/>
        <v>41.119762113617753</v>
      </c>
      <c r="H1097" s="24">
        <v>1095</v>
      </c>
      <c r="I1097" s="24" t="e">
        <f ca="1"/>
        <v>#NAME?</v>
      </c>
      <c r="J1097" s="24" t="e">
        <f t="array" aca="1" ref="J1097" ca="1">INDIRECT(ADDRESS(($F$2+1-H1097)+2,9))</f>
        <v>#NAME?</v>
      </c>
      <c r="K1097" s="24" t="e">
        <f t="shared" ca="1" si="87"/>
        <v>#NAME?</v>
      </c>
      <c r="L1097" s="24" t="e">
        <f t="shared" ca="1" si="88"/>
        <v>#NAME?</v>
      </c>
      <c r="M1097" s="24" t="e">
        <f t="shared" ca="1" si="89"/>
        <v>#NAME?</v>
      </c>
    </row>
    <row r="1098" spans="2:13" x14ac:dyDescent="0.25">
      <c r="B1098" s="24">
        <f t="shared" ca="1" si="85"/>
        <v>0.85991036611684224</v>
      </c>
      <c r="C1098" s="25">
        <f t="shared" ca="1" si="86"/>
        <v>60.799167183063688</v>
      </c>
      <c r="H1098" s="24">
        <v>1096</v>
      </c>
      <c r="I1098" s="24" t="e">
        <f ca="1"/>
        <v>#NAME?</v>
      </c>
      <c r="J1098" s="24" t="e">
        <f t="array" aca="1" ref="J1098" ca="1">INDIRECT(ADDRESS(($F$2+1-H1098)+2,9))</f>
        <v>#NAME?</v>
      </c>
      <c r="K1098" s="24" t="e">
        <f t="shared" ca="1" si="87"/>
        <v>#NAME?</v>
      </c>
      <c r="L1098" s="24" t="e">
        <f t="shared" ca="1" si="88"/>
        <v>#NAME?</v>
      </c>
      <c r="M1098" s="24" t="e">
        <f t="shared" ca="1" si="89"/>
        <v>#NAME?</v>
      </c>
    </row>
    <row r="1099" spans="2:13" x14ac:dyDescent="0.25">
      <c r="B1099" s="24">
        <f t="shared" ca="1" si="85"/>
        <v>0.17477778159692292</v>
      </c>
      <c r="C1099" s="25">
        <f t="shared" ca="1" si="86"/>
        <v>40.64548298839027</v>
      </c>
      <c r="H1099" s="24">
        <v>1097</v>
      </c>
      <c r="I1099" s="24" t="e">
        <f ca="1"/>
        <v>#NAME?</v>
      </c>
      <c r="J1099" s="24" t="e">
        <f t="array" aca="1" ref="J1099" ca="1">INDIRECT(ADDRESS(($F$2+1-H1099)+2,9))</f>
        <v>#NAME?</v>
      </c>
      <c r="K1099" s="24" t="e">
        <f t="shared" ca="1" si="87"/>
        <v>#NAME?</v>
      </c>
      <c r="L1099" s="24" t="e">
        <f t="shared" ca="1" si="88"/>
        <v>#NAME?</v>
      </c>
      <c r="M1099" s="24" t="e">
        <f t="shared" ca="1" si="89"/>
        <v>#NAME?</v>
      </c>
    </row>
    <row r="1100" spans="2:13" x14ac:dyDescent="0.25">
      <c r="B1100" s="24">
        <f t="shared" ca="1" si="85"/>
        <v>0.94102257519427324</v>
      </c>
      <c r="C1100" s="25">
        <f t="shared" ca="1" si="86"/>
        <v>65.634157004542203</v>
      </c>
      <c r="H1100" s="24">
        <v>1098</v>
      </c>
      <c r="I1100" s="24" t="e">
        <f ca="1"/>
        <v>#NAME?</v>
      </c>
      <c r="J1100" s="24" t="e">
        <f t="array" aca="1" ref="J1100" ca="1">INDIRECT(ADDRESS(($F$2+1-H1100)+2,9))</f>
        <v>#NAME?</v>
      </c>
      <c r="K1100" s="24" t="e">
        <f t="shared" ca="1" si="87"/>
        <v>#NAME?</v>
      </c>
      <c r="L1100" s="24" t="e">
        <f t="shared" ca="1" si="88"/>
        <v>#NAME?</v>
      </c>
      <c r="M1100" s="24" t="e">
        <f t="shared" ca="1" si="89"/>
        <v>#NAME?</v>
      </c>
    </row>
    <row r="1101" spans="2:13" x14ac:dyDescent="0.25">
      <c r="B1101" s="24">
        <f t="shared" ca="1" si="85"/>
        <v>0.42291194076195815</v>
      </c>
      <c r="C1101" s="25">
        <f t="shared" ca="1" si="86"/>
        <v>48.055504328427766</v>
      </c>
      <c r="H1101" s="24">
        <v>1099</v>
      </c>
      <c r="I1101" s="24" t="e">
        <f ca="1"/>
        <v>#NAME?</v>
      </c>
      <c r="J1101" s="24" t="e">
        <f t="array" aca="1" ref="J1101" ca="1">INDIRECT(ADDRESS(($F$2+1-H1101)+2,9))</f>
        <v>#NAME?</v>
      </c>
      <c r="K1101" s="24" t="e">
        <f t="shared" ca="1" si="87"/>
        <v>#NAME?</v>
      </c>
      <c r="L1101" s="24" t="e">
        <f t="shared" ca="1" si="88"/>
        <v>#NAME?</v>
      </c>
      <c r="M1101" s="24" t="e">
        <f t="shared" ca="1" si="89"/>
        <v>#NAME?</v>
      </c>
    </row>
    <row r="1102" spans="2:13" x14ac:dyDescent="0.25">
      <c r="B1102" s="24">
        <f t="shared" ca="1" si="85"/>
        <v>0.91568795258029945</v>
      </c>
      <c r="C1102" s="25">
        <f t="shared" ca="1" si="86"/>
        <v>63.766383276415581</v>
      </c>
      <c r="H1102" s="24">
        <v>1100</v>
      </c>
      <c r="I1102" s="24" t="e">
        <f ca="1"/>
        <v>#NAME?</v>
      </c>
      <c r="J1102" s="24" t="e">
        <f t="array" aca="1" ref="J1102" ca="1">INDIRECT(ADDRESS(($F$2+1-H1102)+2,9))</f>
        <v>#NAME?</v>
      </c>
      <c r="K1102" s="24" t="e">
        <f t="shared" ca="1" si="87"/>
        <v>#NAME?</v>
      </c>
      <c r="L1102" s="24" t="e">
        <f t="shared" ca="1" si="88"/>
        <v>#NAME?</v>
      </c>
      <c r="M1102" s="24" t="e">
        <f t="shared" ca="1" si="89"/>
        <v>#NAME?</v>
      </c>
    </row>
    <row r="1103" spans="2:13" x14ac:dyDescent="0.25">
      <c r="B1103" s="24">
        <f t="shared" ca="1" si="85"/>
        <v>0.76700545246875151</v>
      </c>
      <c r="C1103" s="25">
        <f t="shared" ca="1" si="86"/>
        <v>57.290205451945411</v>
      </c>
      <c r="H1103" s="24">
        <v>1101</v>
      </c>
      <c r="I1103" s="24" t="e">
        <f ca="1"/>
        <v>#NAME?</v>
      </c>
      <c r="J1103" s="24" t="e">
        <f t="array" aca="1" ref="J1103" ca="1">INDIRECT(ADDRESS(($F$2+1-H1103)+2,9))</f>
        <v>#NAME?</v>
      </c>
      <c r="K1103" s="24" t="e">
        <f t="shared" ca="1" si="87"/>
        <v>#NAME?</v>
      </c>
      <c r="L1103" s="24" t="e">
        <f t="shared" ca="1" si="88"/>
        <v>#NAME?</v>
      </c>
      <c r="M1103" s="24" t="e">
        <f t="shared" ca="1" si="89"/>
        <v>#NAME?</v>
      </c>
    </row>
    <row r="1104" spans="2:13" x14ac:dyDescent="0.25">
      <c r="B1104" s="24">
        <f t="shared" ca="1" si="85"/>
        <v>0.57488385599682668</v>
      </c>
      <c r="C1104" s="25">
        <f t="shared" ca="1" si="86"/>
        <v>51.888220516593186</v>
      </c>
      <c r="H1104" s="24">
        <v>1102</v>
      </c>
      <c r="I1104" s="24" t="e">
        <f ca="1"/>
        <v>#NAME?</v>
      </c>
      <c r="J1104" s="24" t="e">
        <f t="array" aca="1" ref="J1104" ca="1">INDIRECT(ADDRESS(($F$2+1-H1104)+2,9))</f>
        <v>#NAME?</v>
      </c>
      <c r="K1104" s="24" t="e">
        <f t="shared" ca="1" si="87"/>
        <v>#NAME?</v>
      </c>
      <c r="L1104" s="24" t="e">
        <f t="shared" ca="1" si="88"/>
        <v>#NAME?</v>
      </c>
      <c r="M1104" s="24" t="e">
        <f t="shared" ca="1" si="89"/>
        <v>#NAME?</v>
      </c>
    </row>
    <row r="1105" spans="2:13" x14ac:dyDescent="0.25">
      <c r="B1105" s="24">
        <f t="shared" ca="1" si="85"/>
        <v>7.8528625099299698E-2</v>
      </c>
      <c r="C1105" s="25">
        <f t="shared" ca="1" si="86"/>
        <v>35.849616433133107</v>
      </c>
      <c r="H1105" s="24">
        <v>1103</v>
      </c>
      <c r="I1105" s="24" t="e">
        <f ca="1"/>
        <v>#NAME?</v>
      </c>
      <c r="J1105" s="24" t="e">
        <f t="array" aca="1" ref="J1105" ca="1">INDIRECT(ADDRESS(($F$2+1-H1105)+2,9))</f>
        <v>#NAME?</v>
      </c>
      <c r="K1105" s="24" t="e">
        <f t="shared" ca="1" si="87"/>
        <v>#NAME?</v>
      </c>
      <c r="L1105" s="24" t="e">
        <f t="shared" ca="1" si="88"/>
        <v>#NAME?</v>
      </c>
      <c r="M1105" s="24" t="e">
        <f t="shared" ca="1" si="89"/>
        <v>#NAME?</v>
      </c>
    </row>
    <row r="1106" spans="2:13" x14ac:dyDescent="0.25">
      <c r="B1106" s="24">
        <f t="shared" ca="1" si="85"/>
        <v>0.90870735498476629</v>
      </c>
      <c r="C1106" s="25">
        <f t="shared" ca="1" si="86"/>
        <v>63.328370323903883</v>
      </c>
      <c r="H1106" s="24">
        <v>1104</v>
      </c>
      <c r="I1106" s="24" t="e">
        <f ca="1"/>
        <v>#NAME?</v>
      </c>
      <c r="J1106" s="24" t="e">
        <f t="array" aca="1" ref="J1106" ca="1">INDIRECT(ADDRESS(($F$2+1-H1106)+2,9))</f>
        <v>#NAME?</v>
      </c>
      <c r="K1106" s="24" t="e">
        <f t="shared" ca="1" si="87"/>
        <v>#NAME?</v>
      </c>
      <c r="L1106" s="24" t="e">
        <f t="shared" ca="1" si="88"/>
        <v>#NAME?</v>
      </c>
      <c r="M1106" s="24" t="e">
        <f t="shared" ca="1" si="89"/>
        <v>#NAME?</v>
      </c>
    </row>
    <row r="1107" spans="2:13" x14ac:dyDescent="0.25">
      <c r="B1107" s="24">
        <f t="shared" ca="1" si="85"/>
        <v>0.46108286016191891</v>
      </c>
      <c r="C1107" s="25">
        <f t="shared" ca="1" si="86"/>
        <v>49.022939613114204</v>
      </c>
      <c r="H1107" s="24">
        <v>1105</v>
      </c>
      <c r="I1107" s="24" t="e">
        <f ca="1"/>
        <v>#NAME?</v>
      </c>
      <c r="J1107" s="24" t="e">
        <f t="array" aca="1" ref="J1107" ca="1">INDIRECT(ADDRESS(($F$2+1-H1107)+2,9))</f>
        <v>#NAME?</v>
      </c>
      <c r="K1107" s="24" t="e">
        <f t="shared" ca="1" si="87"/>
        <v>#NAME?</v>
      </c>
      <c r="L1107" s="24" t="e">
        <f t="shared" ca="1" si="88"/>
        <v>#NAME?</v>
      </c>
      <c r="M1107" s="24" t="e">
        <f t="shared" ca="1" si="89"/>
        <v>#NAME?</v>
      </c>
    </row>
    <row r="1108" spans="2:13" x14ac:dyDescent="0.25">
      <c r="B1108" s="24">
        <f t="shared" ca="1" si="85"/>
        <v>0.9359712576638517</v>
      </c>
      <c r="C1108" s="25">
        <f t="shared" ca="1" si="86"/>
        <v>65.218068497453842</v>
      </c>
      <c r="H1108" s="24">
        <v>1106</v>
      </c>
      <c r="I1108" s="24" t="e">
        <f ca="1"/>
        <v>#NAME?</v>
      </c>
      <c r="J1108" s="24" t="e">
        <f t="array" aca="1" ref="J1108" ca="1">INDIRECT(ADDRESS(($F$2+1-H1108)+2,9))</f>
        <v>#NAME?</v>
      </c>
      <c r="K1108" s="24" t="e">
        <f t="shared" ca="1" si="87"/>
        <v>#NAME?</v>
      </c>
      <c r="L1108" s="24" t="e">
        <f t="shared" ca="1" si="88"/>
        <v>#NAME?</v>
      </c>
      <c r="M1108" s="24" t="e">
        <f t="shared" ca="1" si="89"/>
        <v>#NAME?</v>
      </c>
    </row>
    <row r="1109" spans="2:13" x14ac:dyDescent="0.25">
      <c r="B1109" s="24">
        <f t="shared" ca="1" si="85"/>
        <v>2.9750640804501849E-2</v>
      </c>
      <c r="C1109" s="25">
        <f t="shared" ca="1" si="86"/>
        <v>31.155289089930086</v>
      </c>
      <c r="H1109" s="24">
        <v>1107</v>
      </c>
      <c r="I1109" s="24" t="e">
        <f ca="1"/>
        <v>#NAME?</v>
      </c>
      <c r="J1109" s="24" t="e">
        <f t="array" aca="1" ref="J1109" ca="1">INDIRECT(ADDRESS(($F$2+1-H1109)+2,9))</f>
        <v>#NAME?</v>
      </c>
      <c r="K1109" s="24" t="e">
        <f t="shared" ca="1" si="87"/>
        <v>#NAME?</v>
      </c>
      <c r="L1109" s="24" t="e">
        <f t="shared" ca="1" si="88"/>
        <v>#NAME?</v>
      </c>
      <c r="M1109" s="24" t="e">
        <f t="shared" ca="1" si="89"/>
        <v>#NAME?</v>
      </c>
    </row>
    <row r="1110" spans="2:13" x14ac:dyDescent="0.25">
      <c r="B1110" s="24">
        <f t="shared" ca="1" si="85"/>
        <v>7.8535870085517989E-2</v>
      </c>
      <c r="C1110" s="25">
        <f t="shared" ca="1" si="86"/>
        <v>35.850110645397017</v>
      </c>
      <c r="H1110" s="24">
        <v>1108</v>
      </c>
      <c r="I1110" s="24" t="e">
        <f ca="1"/>
        <v>#NAME?</v>
      </c>
      <c r="J1110" s="24" t="e">
        <f t="array" aca="1" ref="J1110" ca="1">INDIRECT(ADDRESS(($F$2+1-H1110)+2,9))</f>
        <v>#NAME?</v>
      </c>
      <c r="K1110" s="24" t="e">
        <f t="shared" ca="1" si="87"/>
        <v>#NAME?</v>
      </c>
      <c r="L1110" s="24" t="e">
        <f t="shared" ca="1" si="88"/>
        <v>#NAME?</v>
      </c>
      <c r="M1110" s="24" t="e">
        <f t="shared" ca="1" si="89"/>
        <v>#NAME?</v>
      </c>
    </row>
    <row r="1111" spans="2:13" x14ac:dyDescent="0.25">
      <c r="B1111" s="24">
        <f t="shared" ca="1" si="85"/>
        <v>0.78424650716423727</v>
      </c>
      <c r="C1111" s="25">
        <f t="shared" ca="1" si="86"/>
        <v>57.866154953065369</v>
      </c>
      <c r="H1111" s="24">
        <v>1109</v>
      </c>
      <c r="I1111" s="24" t="e">
        <f ca="1"/>
        <v>#NAME?</v>
      </c>
      <c r="J1111" s="24" t="e">
        <f t="array" aca="1" ref="J1111" ca="1">INDIRECT(ADDRESS(($F$2+1-H1111)+2,9))</f>
        <v>#NAME?</v>
      </c>
      <c r="K1111" s="24" t="e">
        <f t="shared" ca="1" si="87"/>
        <v>#NAME?</v>
      </c>
      <c r="L1111" s="24" t="e">
        <f t="shared" ca="1" si="88"/>
        <v>#NAME?</v>
      </c>
      <c r="M1111" s="24" t="e">
        <f t="shared" ca="1" si="89"/>
        <v>#NAME?</v>
      </c>
    </row>
    <row r="1112" spans="2:13" x14ac:dyDescent="0.25">
      <c r="B1112" s="24">
        <f t="shared" ca="1" si="85"/>
        <v>0.45483633482092589</v>
      </c>
      <c r="C1112" s="25">
        <f t="shared" ca="1" si="86"/>
        <v>48.865485725389327</v>
      </c>
      <c r="H1112" s="24">
        <v>1110</v>
      </c>
      <c r="I1112" s="24" t="e">
        <f ca="1"/>
        <v>#NAME?</v>
      </c>
      <c r="J1112" s="24" t="e">
        <f t="array" aca="1" ref="J1112" ca="1">INDIRECT(ADDRESS(($F$2+1-H1112)+2,9))</f>
        <v>#NAME?</v>
      </c>
      <c r="K1112" s="24" t="e">
        <f t="shared" ca="1" si="87"/>
        <v>#NAME?</v>
      </c>
      <c r="L1112" s="24" t="e">
        <f t="shared" ca="1" si="88"/>
        <v>#NAME?</v>
      </c>
      <c r="M1112" s="24" t="e">
        <f t="shared" ca="1" si="89"/>
        <v>#NAME?</v>
      </c>
    </row>
    <row r="1113" spans="2:13" x14ac:dyDescent="0.25">
      <c r="B1113" s="24">
        <f t="shared" ca="1" si="85"/>
        <v>2.4819777975179091E-2</v>
      </c>
      <c r="C1113" s="25">
        <f t="shared" ca="1" si="86"/>
        <v>30.369430406576761</v>
      </c>
      <c r="H1113" s="24">
        <v>1111</v>
      </c>
      <c r="I1113" s="24" t="e">
        <f ca="1"/>
        <v>#NAME?</v>
      </c>
      <c r="J1113" s="24" t="e">
        <f t="array" aca="1" ref="J1113" ca="1">INDIRECT(ADDRESS(($F$2+1-H1113)+2,9))</f>
        <v>#NAME?</v>
      </c>
      <c r="K1113" s="24" t="e">
        <f t="shared" ca="1" si="87"/>
        <v>#NAME?</v>
      </c>
      <c r="L1113" s="24" t="e">
        <f t="shared" ca="1" si="88"/>
        <v>#NAME?</v>
      </c>
      <c r="M1113" s="24" t="e">
        <f t="shared" ca="1" si="89"/>
        <v>#NAME?</v>
      </c>
    </row>
    <row r="1114" spans="2:13" x14ac:dyDescent="0.25">
      <c r="B1114" s="24">
        <f t="shared" ca="1" si="85"/>
        <v>0.96807042392587062</v>
      </c>
      <c r="C1114" s="25">
        <f t="shared" ca="1" si="86"/>
        <v>68.531619323356395</v>
      </c>
      <c r="H1114" s="24">
        <v>1112</v>
      </c>
      <c r="I1114" s="24" t="e">
        <f ca="1"/>
        <v>#NAME?</v>
      </c>
      <c r="J1114" s="24" t="e">
        <f t="array" aca="1" ref="J1114" ca="1">INDIRECT(ADDRESS(($F$2+1-H1114)+2,9))</f>
        <v>#NAME?</v>
      </c>
      <c r="K1114" s="24" t="e">
        <f t="shared" ca="1" si="87"/>
        <v>#NAME?</v>
      </c>
      <c r="L1114" s="24" t="e">
        <f t="shared" ca="1" si="88"/>
        <v>#NAME?</v>
      </c>
      <c r="M1114" s="24" t="e">
        <f t="shared" ca="1" si="89"/>
        <v>#NAME?</v>
      </c>
    </row>
    <row r="1115" spans="2:13" x14ac:dyDescent="0.25">
      <c r="B1115" s="24">
        <f t="shared" ca="1" si="85"/>
        <v>0.75429963010926582</v>
      </c>
      <c r="C1115" s="25">
        <f t="shared" ca="1" si="86"/>
        <v>56.880826433965623</v>
      </c>
      <c r="H1115" s="24">
        <v>1113</v>
      </c>
      <c r="I1115" s="24" t="e">
        <f ca="1"/>
        <v>#NAME?</v>
      </c>
      <c r="J1115" s="24" t="e">
        <f t="array" aca="1" ref="J1115" ca="1">INDIRECT(ADDRESS(($F$2+1-H1115)+2,9))</f>
        <v>#NAME?</v>
      </c>
      <c r="K1115" s="24" t="e">
        <f t="shared" ca="1" si="87"/>
        <v>#NAME?</v>
      </c>
      <c r="L1115" s="24" t="e">
        <f t="shared" ca="1" si="88"/>
        <v>#NAME?</v>
      </c>
      <c r="M1115" s="24" t="e">
        <f t="shared" ca="1" si="89"/>
        <v>#NAME?</v>
      </c>
    </row>
    <row r="1116" spans="2:13" x14ac:dyDescent="0.25">
      <c r="B1116" s="24">
        <f t="shared" ca="1" si="85"/>
        <v>0.84839348342339393</v>
      </c>
      <c r="C1116" s="25">
        <f t="shared" ca="1" si="86"/>
        <v>60.295675959283074</v>
      </c>
      <c r="H1116" s="24">
        <v>1114</v>
      </c>
      <c r="I1116" s="24" t="e">
        <f ca="1"/>
        <v>#NAME?</v>
      </c>
      <c r="J1116" s="24" t="e">
        <f t="array" aca="1" ref="J1116" ca="1">INDIRECT(ADDRESS(($F$2+1-H1116)+2,9))</f>
        <v>#NAME?</v>
      </c>
      <c r="K1116" s="24" t="e">
        <f t="shared" ca="1" si="87"/>
        <v>#NAME?</v>
      </c>
      <c r="L1116" s="24" t="e">
        <f t="shared" ca="1" si="88"/>
        <v>#NAME?</v>
      </c>
      <c r="M1116" s="24" t="e">
        <f t="shared" ca="1" si="89"/>
        <v>#NAME?</v>
      </c>
    </row>
    <row r="1117" spans="2:13" x14ac:dyDescent="0.25">
      <c r="B1117" s="24">
        <f t="shared" ca="1" si="85"/>
        <v>0.68312898465085536</v>
      </c>
      <c r="C1117" s="25">
        <f t="shared" ca="1" si="86"/>
        <v>54.764665525430033</v>
      </c>
      <c r="H1117" s="24">
        <v>1115</v>
      </c>
      <c r="I1117" s="24" t="e">
        <f ca="1"/>
        <v>#NAME?</v>
      </c>
      <c r="J1117" s="24" t="e">
        <f t="array" aca="1" ref="J1117" ca="1">INDIRECT(ADDRESS(($F$2+1-H1117)+2,9))</f>
        <v>#NAME?</v>
      </c>
      <c r="K1117" s="24" t="e">
        <f t="shared" ca="1" si="87"/>
        <v>#NAME?</v>
      </c>
      <c r="L1117" s="24" t="e">
        <f t="shared" ca="1" si="88"/>
        <v>#NAME?</v>
      </c>
      <c r="M1117" s="24" t="e">
        <f t="shared" ca="1" si="89"/>
        <v>#NAME?</v>
      </c>
    </row>
    <row r="1118" spans="2:13" x14ac:dyDescent="0.25">
      <c r="B1118" s="24">
        <f t="shared" ca="1" si="85"/>
        <v>0.64588600546521546</v>
      </c>
      <c r="C1118" s="25">
        <f t="shared" ca="1" si="86"/>
        <v>53.742370128935988</v>
      </c>
      <c r="H1118" s="24">
        <v>1116</v>
      </c>
      <c r="I1118" s="24" t="e">
        <f ca="1"/>
        <v>#NAME?</v>
      </c>
      <c r="J1118" s="24" t="e">
        <f t="array" aca="1" ref="J1118" ca="1">INDIRECT(ADDRESS(($F$2+1-H1118)+2,9))</f>
        <v>#NAME?</v>
      </c>
      <c r="K1118" s="24" t="e">
        <f t="shared" ca="1" si="87"/>
        <v>#NAME?</v>
      </c>
      <c r="L1118" s="24" t="e">
        <f t="shared" ca="1" si="88"/>
        <v>#NAME?</v>
      </c>
      <c r="M1118" s="24" t="e">
        <f t="shared" ca="1" si="89"/>
        <v>#NAME?</v>
      </c>
    </row>
    <row r="1119" spans="2:13" x14ac:dyDescent="0.25">
      <c r="B1119" s="24">
        <f t="shared" ca="1" si="85"/>
        <v>0.90800492247315423</v>
      </c>
      <c r="C1119" s="25">
        <f t="shared" ca="1" si="86"/>
        <v>63.285691517938183</v>
      </c>
      <c r="H1119" s="24">
        <v>1117</v>
      </c>
      <c r="I1119" s="24" t="e">
        <f ca="1"/>
        <v>#NAME?</v>
      </c>
      <c r="J1119" s="24" t="e">
        <f t="array" aca="1" ref="J1119" ca="1">INDIRECT(ADDRESS(($F$2+1-H1119)+2,9))</f>
        <v>#NAME?</v>
      </c>
      <c r="K1119" s="24" t="e">
        <f t="shared" ca="1" si="87"/>
        <v>#NAME?</v>
      </c>
      <c r="L1119" s="24" t="e">
        <f t="shared" ca="1" si="88"/>
        <v>#NAME?</v>
      </c>
      <c r="M1119" s="24" t="e">
        <f t="shared" ca="1" si="89"/>
        <v>#NAME?</v>
      </c>
    </row>
    <row r="1120" spans="2:13" x14ac:dyDescent="0.25">
      <c r="B1120" s="24">
        <f t="shared" ca="1" si="85"/>
        <v>0.23615793135115659</v>
      </c>
      <c r="C1120" s="25">
        <f t="shared" ca="1" si="86"/>
        <v>42.812839022870037</v>
      </c>
      <c r="H1120" s="24">
        <v>1118</v>
      </c>
      <c r="I1120" s="24" t="e">
        <f ca="1"/>
        <v>#NAME?</v>
      </c>
      <c r="J1120" s="24" t="e">
        <f t="array" aca="1" ref="J1120" ca="1">INDIRECT(ADDRESS(($F$2+1-H1120)+2,9))</f>
        <v>#NAME?</v>
      </c>
      <c r="K1120" s="24" t="e">
        <f t="shared" ca="1" si="87"/>
        <v>#NAME?</v>
      </c>
      <c r="L1120" s="24" t="e">
        <f t="shared" ca="1" si="88"/>
        <v>#NAME?</v>
      </c>
      <c r="M1120" s="24" t="e">
        <f t="shared" ca="1" si="89"/>
        <v>#NAME?</v>
      </c>
    </row>
    <row r="1121" spans="2:13" x14ac:dyDescent="0.25">
      <c r="B1121" s="24">
        <f t="shared" ca="1" si="85"/>
        <v>0.22071662544268933</v>
      </c>
      <c r="C1121" s="25">
        <f t="shared" ca="1" si="86"/>
        <v>42.302247960518649</v>
      </c>
      <c r="H1121" s="24">
        <v>1119</v>
      </c>
      <c r="I1121" s="24" t="e">
        <f ca="1"/>
        <v>#NAME?</v>
      </c>
      <c r="J1121" s="24" t="e">
        <f t="array" aca="1" ref="J1121" ca="1">INDIRECT(ADDRESS(($F$2+1-H1121)+2,9))</f>
        <v>#NAME?</v>
      </c>
      <c r="K1121" s="24" t="e">
        <f t="shared" ca="1" si="87"/>
        <v>#NAME?</v>
      </c>
      <c r="L1121" s="24" t="e">
        <f t="shared" ca="1" si="88"/>
        <v>#NAME?</v>
      </c>
      <c r="M1121" s="24" t="e">
        <f t="shared" ca="1" si="89"/>
        <v>#NAME?</v>
      </c>
    </row>
    <row r="1122" spans="2:13" x14ac:dyDescent="0.25">
      <c r="B1122" s="24">
        <f t="shared" ca="1" si="85"/>
        <v>0.94462524992384944</v>
      </c>
      <c r="C1122" s="25">
        <f t="shared" ca="1" si="86"/>
        <v>65.948333812040346</v>
      </c>
      <c r="H1122" s="24">
        <v>1120</v>
      </c>
      <c r="I1122" s="24" t="e">
        <f ca="1"/>
        <v>#NAME?</v>
      </c>
      <c r="J1122" s="24" t="e">
        <f t="array" aca="1" ref="J1122" ca="1">INDIRECT(ADDRESS(($F$2+1-H1122)+2,9))</f>
        <v>#NAME?</v>
      </c>
      <c r="K1122" s="24" t="e">
        <f t="shared" ca="1" si="87"/>
        <v>#NAME?</v>
      </c>
      <c r="L1122" s="24" t="e">
        <f t="shared" ca="1" si="88"/>
        <v>#NAME?</v>
      </c>
      <c r="M1122" s="24" t="e">
        <f t="shared" ca="1" si="89"/>
        <v>#NAME?</v>
      </c>
    </row>
    <row r="1123" spans="2:13" x14ac:dyDescent="0.25">
      <c r="B1123" s="24">
        <f t="shared" ca="1" si="85"/>
        <v>0.68429197258289964</v>
      </c>
      <c r="C1123" s="25">
        <f t="shared" ca="1" si="86"/>
        <v>54.797346940485689</v>
      </c>
      <c r="H1123" s="24">
        <v>1121</v>
      </c>
      <c r="I1123" s="24" t="e">
        <f ca="1"/>
        <v>#NAME?</v>
      </c>
      <c r="J1123" s="24" t="e">
        <f t="array" aca="1" ref="J1123" ca="1">INDIRECT(ADDRESS(($F$2+1-H1123)+2,9))</f>
        <v>#NAME?</v>
      </c>
      <c r="K1123" s="24" t="e">
        <f t="shared" ca="1" si="87"/>
        <v>#NAME?</v>
      </c>
      <c r="L1123" s="24" t="e">
        <f t="shared" ca="1" si="88"/>
        <v>#NAME?</v>
      </c>
      <c r="M1123" s="24" t="e">
        <f t="shared" ca="1" si="89"/>
        <v>#NAME?</v>
      </c>
    </row>
    <row r="1124" spans="2:13" x14ac:dyDescent="0.25">
      <c r="B1124" s="24">
        <f t="shared" ca="1" si="85"/>
        <v>0.65536765225967675</v>
      </c>
      <c r="C1124" s="25">
        <f t="shared" ca="1" si="86"/>
        <v>53.99853130199493</v>
      </c>
      <c r="H1124" s="24">
        <v>1122</v>
      </c>
      <c r="I1124" s="24" t="e">
        <f ca="1"/>
        <v>#NAME?</v>
      </c>
      <c r="J1124" s="24" t="e">
        <f t="array" aca="1" ref="J1124" ca="1">INDIRECT(ADDRESS(($F$2+1-H1124)+2,9))</f>
        <v>#NAME?</v>
      </c>
      <c r="K1124" s="24" t="e">
        <f t="shared" ca="1" si="87"/>
        <v>#NAME?</v>
      </c>
      <c r="L1124" s="24" t="e">
        <f t="shared" ca="1" si="88"/>
        <v>#NAME?</v>
      </c>
      <c r="M1124" s="24" t="e">
        <f t="shared" ca="1" si="89"/>
        <v>#NAME?</v>
      </c>
    </row>
    <row r="1125" spans="2:13" x14ac:dyDescent="0.25">
      <c r="B1125" s="24">
        <f t="shared" ca="1" si="85"/>
        <v>0.49052393035305042</v>
      </c>
      <c r="C1125" s="25">
        <f t="shared" ca="1" si="86"/>
        <v>49.762447818602922</v>
      </c>
      <c r="H1125" s="24">
        <v>1123</v>
      </c>
      <c r="I1125" s="24" t="e">
        <f ca="1"/>
        <v>#NAME?</v>
      </c>
      <c r="J1125" s="24" t="e">
        <f t="array" aca="1" ref="J1125" ca="1">INDIRECT(ADDRESS(($F$2+1-H1125)+2,9))</f>
        <v>#NAME?</v>
      </c>
      <c r="K1125" s="24" t="e">
        <f t="shared" ca="1" si="87"/>
        <v>#NAME?</v>
      </c>
      <c r="L1125" s="24" t="e">
        <f t="shared" ca="1" si="88"/>
        <v>#NAME?</v>
      </c>
      <c r="M1125" s="24" t="e">
        <f t="shared" ca="1" si="89"/>
        <v>#NAME?</v>
      </c>
    </row>
    <row r="1126" spans="2:13" x14ac:dyDescent="0.25">
      <c r="B1126" s="24">
        <f t="shared" ca="1" si="85"/>
        <v>0.63066550028112123</v>
      </c>
      <c r="C1126" s="25">
        <f t="shared" ca="1" si="86"/>
        <v>53.336164553642888</v>
      </c>
      <c r="H1126" s="24">
        <v>1124</v>
      </c>
      <c r="I1126" s="24" t="e">
        <f ca="1"/>
        <v>#NAME?</v>
      </c>
      <c r="J1126" s="24" t="e">
        <f t="array" aca="1" ref="J1126" ca="1">INDIRECT(ADDRESS(($F$2+1-H1126)+2,9))</f>
        <v>#NAME?</v>
      </c>
      <c r="K1126" s="24" t="e">
        <f t="shared" ca="1" si="87"/>
        <v>#NAME?</v>
      </c>
      <c r="L1126" s="24" t="e">
        <f t="shared" ca="1" si="88"/>
        <v>#NAME?</v>
      </c>
      <c r="M1126" s="24" t="e">
        <f t="shared" ca="1" si="89"/>
        <v>#NAME?</v>
      </c>
    </row>
    <row r="1127" spans="2:13" x14ac:dyDescent="0.25">
      <c r="B1127" s="24">
        <f t="shared" ca="1" si="85"/>
        <v>0.47104275351337377</v>
      </c>
      <c r="C1127" s="25">
        <f t="shared" ca="1" si="86"/>
        <v>49.273510925893518</v>
      </c>
      <c r="H1127" s="24">
        <v>1125</v>
      </c>
      <c r="I1127" s="24" t="e">
        <f ca="1"/>
        <v>#NAME?</v>
      </c>
      <c r="J1127" s="24" t="e">
        <f t="array" aca="1" ref="J1127" ca="1">INDIRECT(ADDRESS(($F$2+1-H1127)+2,9))</f>
        <v>#NAME?</v>
      </c>
      <c r="K1127" s="24" t="e">
        <f t="shared" ca="1" si="87"/>
        <v>#NAME?</v>
      </c>
      <c r="L1127" s="24" t="e">
        <f t="shared" ca="1" si="88"/>
        <v>#NAME?</v>
      </c>
      <c r="M1127" s="24" t="e">
        <f t="shared" ca="1" si="89"/>
        <v>#NAME?</v>
      </c>
    </row>
    <row r="1128" spans="2:13" x14ac:dyDescent="0.25">
      <c r="B1128" s="24">
        <f t="shared" ca="1" si="85"/>
        <v>0.34556099502196558</v>
      </c>
      <c r="C1128" s="25">
        <f t="shared" ca="1" si="86"/>
        <v>46.026671010522378</v>
      </c>
      <c r="H1128" s="24">
        <v>1126</v>
      </c>
      <c r="I1128" s="24" t="e">
        <f ca="1"/>
        <v>#NAME?</v>
      </c>
      <c r="J1128" s="24" t="e">
        <f t="array" aca="1" ref="J1128" ca="1">INDIRECT(ADDRESS(($F$2+1-H1128)+2,9))</f>
        <v>#NAME?</v>
      </c>
      <c r="K1128" s="24" t="e">
        <f t="shared" ca="1" si="87"/>
        <v>#NAME?</v>
      </c>
      <c r="L1128" s="24" t="e">
        <f t="shared" ca="1" si="88"/>
        <v>#NAME?</v>
      </c>
      <c r="M1128" s="24" t="e">
        <f t="shared" ca="1" si="89"/>
        <v>#NAME?</v>
      </c>
    </row>
    <row r="1129" spans="2:13" x14ac:dyDescent="0.25">
      <c r="B1129" s="24">
        <f t="shared" ca="1" si="85"/>
        <v>0.55815730232048288</v>
      </c>
      <c r="C1129" s="25">
        <f t="shared" ca="1" si="86"/>
        <v>51.462989491892309</v>
      </c>
      <c r="H1129" s="24">
        <v>1127</v>
      </c>
      <c r="I1129" s="24" t="e">
        <f ca="1"/>
        <v>#NAME?</v>
      </c>
      <c r="J1129" s="24" t="e">
        <f t="array" aca="1" ref="J1129" ca="1">INDIRECT(ADDRESS(($F$2+1-H1129)+2,9))</f>
        <v>#NAME?</v>
      </c>
      <c r="K1129" s="24" t="e">
        <f t="shared" ca="1" si="87"/>
        <v>#NAME?</v>
      </c>
      <c r="L1129" s="24" t="e">
        <f t="shared" ca="1" si="88"/>
        <v>#NAME?</v>
      </c>
      <c r="M1129" s="24" t="e">
        <f t="shared" ca="1" si="89"/>
        <v>#NAME?</v>
      </c>
    </row>
    <row r="1130" spans="2:13" x14ac:dyDescent="0.25">
      <c r="B1130" s="24">
        <f t="shared" ca="1" si="85"/>
        <v>0.81910154998698981</v>
      </c>
      <c r="C1130" s="25">
        <f t="shared" ca="1" si="86"/>
        <v>59.119464648225318</v>
      </c>
      <c r="H1130" s="24">
        <v>1128</v>
      </c>
      <c r="I1130" s="24" t="e">
        <f ca="1"/>
        <v>#NAME?</v>
      </c>
      <c r="J1130" s="24" t="e">
        <f t="array" aca="1" ref="J1130" ca="1">INDIRECT(ADDRESS(($F$2+1-H1130)+2,9))</f>
        <v>#NAME?</v>
      </c>
      <c r="K1130" s="24" t="e">
        <f t="shared" ca="1" si="87"/>
        <v>#NAME?</v>
      </c>
      <c r="L1130" s="24" t="e">
        <f t="shared" ca="1" si="88"/>
        <v>#NAME?</v>
      </c>
      <c r="M1130" s="24" t="e">
        <f t="shared" ca="1" si="89"/>
        <v>#NAME?</v>
      </c>
    </row>
    <row r="1131" spans="2:13" x14ac:dyDescent="0.25">
      <c r="B1131" s="24">
        <f t="shared" ca="1" si="85"/>
        <v>9.4751756966651279E-2</v>
      </c>
      <c r="C1131" s="25">
        <f t="shared" ca="1" si="86"/>
        <v>36.879507386541221</v>
      </c>
      <c r="H1131" s="24">
        <v>1129</v>
      </c>
      <c r="I1131" s="24" t="e">
        <f ca="1"/>
        <v>#NAME?</v>
      </c>
      <c r="J1131" s="24" t="e">
        <f t="array" aca="1" ref="J1131" ca="1">INDIRECT(ADDRESS(($F$2+1-H1131)+2,9))</f>
        <v>#NAME?</v>
      </c>
      <c r="K1131" s="24" t="e">
        <f t="shared" ca="1" si="87"/>
        <v>#NAME?</v>
      </c>
      <c r="L1131" s="24" t="e">
        <f t="shared" ca="1" si="88"/>
        <v>#NAME?</v>
      </c>
      <c r="M1131" s="24" t="e">
        <f t="shared" ca="1" si="89"/>
        <v>#NAME?</v>
      </c>
    </row>
    <row r="1132" spans="2:13" x14ac:dyDescent="0.25">
      <c r="B1132" s="24">
        <f t="shared" ca="1" si="85"/>
        <v>0.74661900239055812</v>
      </c>
      <c r="C1132" s="25">
        <f t="shared" ca="1" si="86"/>
        <v>56.638880030548812</v>
      </c>
      <c r="H1132" s="24">
        <v>1130</v>
      </c>
      <c r="I1132" s="24" t="e">
        <f ca="1"/>
        <v>#NAME?</v>
      </c>
      <c r="J1132" s="24" t="e">
        <f t="array" aca="1" ref="J1132" ca="1">INDIRECT(ADDRESS(($F$2+1-H1132)+2,9))</f>
        <v>#NAME?</v>
      </c>
      <c r="K1132" s="24" t="e">
        <f t="shared" ca="1" si="87"/>
        <v>#NAME?</v>
      </c>
      <c r="L1132" s="24" t="e">
        <f t="shared" ca="1" si="88"/>
        <v>#NAME?</v>
      </c>
      <c r="M1132" s="24" t="e">
        <f t="shared" ca="1" si="89"/>
        <v>#NAME?</v>
      </c>
    </row>
    <row r="1133" spans="2:13" x14ac:dyDescent="0.25">
      <c r="B1133" s="24">
        <f t="shared" ca="1" si="85"/>
        <v>2.1023307032056571E-2</v>
      </c>
      <c r="C1133" s="25">
        <f t="shared" ca="1" si="86"/>
        <v>29.669415096689676</v>
      </c>
      <c r="H1133" s="24">
        <v>1131</v>
      </c>
      <c r="I1133" s="24" t="e">
        <f ca="1"/>
        <v>#NAME?</v>
      </c>
      <c r="J1133" s="24" t="e">
        <f t="array" aca="1" ref="J1133" ca="1">INDIRECT(ADDRESS(($F$2+1-H1133)+2,9))</f>
        <v>#NAME?</v>
      </c>
      <c r="K1133" s="24" t="e">
        <f t="shared" ca="1" si="87"/>
        <v>#NAME?</v>
      </c>
      <c r="L1133" s="24" t="e">
        <f t="shared" ca="1" si="88"/>
        <v>#NAME?</v>
      </c>
      <c r="M1133" s="24" t="e">
        <f t="shared" ca="1" si="89"/>
        <v>#NAME?</v>
      </c>
    </row>
    <row r="1134" spans="2:13" x14ac:dyDescent="0.25">
      <c r="B1134" s="24">
        <f t="shared" ca="1" si="85"/>
        <v>0.91115659851275443</v>
      </c>
      <c r="C1134" s="25">
        <f t="shared" ca="1" si="86"/>
        <v>63.47911642604334</v>
      </c>
      <c r="H1134" s="24">
        <v>1132</v>
      </c>
      <c r="I1134" s="24" t="e">
        <f ca="1"/>
        <v>#NAME?</v>
      </c>
      <c r="J1134" s="24" t="e">
        <f t="array" aca="1" ref="J1134" ca="1">INDIRECT(ADDRESS(($F$2+1-H1134)+2,9))</f>
        <v>#NAME?</v>
      </c>
      <c r="K1134" s="24" t="e">
        <f t="shared" ca="1" si="87"/>
        <v>#NAME?</v>
      </c>
      <c r="L1134" s="24" t="e">
        <f t="shared" ca="1" si="88"/>
        <v>#NAME?</v>
      </c>
      <c r="M1134" s="24" t="e">
        <f t="shared" ca="1" si="89"/>
        <v>#NAME?</v>
      </c>
    </row>
    <row r="1135" spans="2:13" x14ac:dyDescent="0.25">
      <c r="B1135" s="24">
        <f t="shared" ca="1" si="85"/>
        <v>0.38494964207229276</v>
      </c>
      <c r="C1135" s="25">
        <f t="shared" ca="1" si="86"/>
        <v>47.074933604650624</v>
      </c>
      <c r="H1135" s="24">
        <v>1133</v>
      </c>
      <c r="I1135" s="24" t="e">
        <f ca="1"/>
        <v>#NAME?</v>
      </c>
      <c r="J1135" s="24" t="e">
        <f t="array" aca="1" ref="J1135" ca="1">INDIRECT(ADDRESS(($F$2+1-H1135)+2,9))</f>
        <v>#NAME?</v>
      </c>
      <c r="K1135" s="24" t="e">
        <f t="shared" ca="1" si="87"/>
        <v>#NAME?</v>
      </c>
      <c r="L1135" s="24" t="e">
        <f t="shared" ca="1" si="88"/>
        <v>#NAME?</v>
      </c>
      <c r="M1135" s="24" t="e">
        <f t="shared" ca="1" si="89"/>
        <v>#NAME?</v>
      </c>
    </row>
    <row r="1136" spans="2:13" x14ac:dyDescent="0.25">
      <c r="B1136" s="24">
        <f t="shared" ca="1" si="85"/>
        <v>0.29514435137538786</v>
      </c>
      <c r="C1136" s="25">
        <f t="shared" ca="1" si="86"/>
        <v>44.615822904474228</v>
      </c>
      <c r="H1136" s="24">
        <v>1134</v>
      </c>
      <c r="I1136" s="24" t="e">
        <f ca="1"/>
        <v>#NAME?</v>
      </c>
      <c r="J1136" s="24" t="e">
        <f t="array" aca="1" ref="J1136" ca="1">INDIRECT(ADDRESS(($F$2+1-H1136)+2,9))</f>
        <v>#NAME?</v>
      </c>
      <c r="K1136" s="24" t="e">
        <f t="shared" ca="1" si="87"/>
        <v>#NAME?</v>
      </c>
      <c r="L1136" s="24" t="e">
        <f t="shared" ca="1" si="88"/>
        <v>#NAME?</v>
      </c>
      <c r="M1136" s="24" t="e">
        <f t="shared" ca="1" si="89"/>
        <v>#NAME?</v>
      </c>
    </row>
    <row r="1137" spans="2:13" x14ac:dyDescent="0.25">
      <c r="B1137" s="24">
        <f t="shared" ca="1" si="85"/>
        <v>0.34640004322745699</v>
      </c>
      <c r="C1137" s="25">
        <f t="shared" ca="1" si="86"/>
        <v>46.049420031401198</v>
      </c>
      <c r="H1137" s="24">
        <v>1135</v>
      </c>
      <c r="I1137" s="24" t="e">
        <f ca="1"/>
        <v>#NAME?</v>
      </c>
      <c r="J1137" s="24" t="e">
        <f t="array" aca="1" ref="J1137" ca="1">INDIRECT(ADDRESS(($F$2+1-H1137)+2,9))</f>
        <v>#NAME?</v>
      </c>
      <c r="K1137" s="24" t="e">
        <f t="shared" ca="1" si="87"/>
        <v>#NAME?</v>
      </c>
      <c r="L1137" s="24" t="e">
        <f t="shared" ca="1" si="88"/>
        <v>#NAME?</v>
      </c>
      <c r="M1137" s="24" t="e">
        <f t="shared" ca="1" si="89"/>
        <v>#NAME?</v>
      </c>
    </row>
    <row r="1138" spans="2:13" x14ac:dyDescent="0.25">
      <c r="B1138" s="24">
        <f t="shared" ca="1" si="85"/>
        <v>0.30661625049506036</v>
      </c>
      <c r="C1138" s="25">
        <f t="shared" ca="1" si="86"/>
        <v>44.945353215594245</v>
      </c>
      <c r="H1138" s="24">
        <v>1136</v>
      </c>
      <c r="I1138" s="24" t="e">
        <f ca="1"/>
        <v>#NAME?</v>
      </c>
      <c r="J1138" s="24" t="e">
        <f t="array" aca="1" ref="J1138" ca="1">INDIRECT(ADDRESS(($F$2+1-H1138)+2,9))</f>
        <v>#NAME?</v>
      </c>
      <c r="K1138" s="24" t="e">
        <f t="shared" ca="1" si="87"/>
        <v>#NAME?</v>
      </c>
      <c r="L1138" s="24" t="e">
        <f t="shared" ca="1" si="88"/>
        <v>#NAME?</v>
      </c>
      <c r="M1138" s="24" t="e">
        <f t="shared" ca="1" si="89"/>
        <v>#NAME?</v>
      </c>
    </row>
    <row r="1139" spans="2:13" x14ac:dyDescent="0.25">
      <c r="B1139" s="24">
        <f t="shared" ca="1" si="85"/>
        <v>0.54026052355004495</v>
      </c>
      <c r="C1139" s="25">
        <f t="shared" ca="1" si="86"/>
        <v>51.010900797715401</v>
      </c>
      <c r="H1139" s="24">
        <v>1137</v>
      </c>
      <c r="I1139" s="24" t="e">
        <f ca="1"/>
        <v>#NAME?</v>
      </c>
      <c r="J1139" s="24" t="e">
        <f t="array" aca="1" ref="J1139" ca="1">INDIRECT(ADDRESS(($F$2+1-H1139)+2,9))</f>
        <v>#NAME?</v>
      </c>
      <c r="K1139" s="24" t="e">
        <f t="shared" ca="1" si="87"/>
        <v>#NAME?</v>
      </c>
      <c r="L1139" s="24" t="e">
        <f t="shared" ca="1" si="88"/>
        <v>#NAME?</v>
      </c>
      <c r="M1139" s="24" t="e">
        <f t="shared" ca="1" si="89"/>
        <v>#NAME?</v>
      </c>
    </row>
    <row r="1140" spans="2:13" x14ac:dyDescent="0.25">
      <c r="B1140" s="24">
        <f t="shared" ca="1" si="85"/>
        <v>1.892202451251801E-2</v>
      </c>
      <c r="C1140" s="25">
        <f t="shared" ca="1" si="86"/>
        <v>29.23460145221636</v>
      </c>
      <c r="H1140" s="24">
        <v>1138</v>
      </c>
      <c r="I1140" s="24" t="e">
        <f ca="1"/>
        <v>#NAME?</v>
      </c>
      <c r="J1140" s="24" t="e">
        <f t="array" aca="1" ref="J1140" ca="1">INDIRECT(ADDRESS(($F$2+1-H1140)+2,9))</f>
        <v>#NAME?</v>
      </c>
      <c r="K1140" s="24" t="e">
        <f t="shared" ca="1" si="87"/>
        <v>#NAME?</v>
      </c>
      <c r="L1140" s="24" t="e">
        <f t="shared" ca="1" si="88"/>
        <v>#NAME?</v>
      </c>
      <c r="M1140" s="24" t="e">
        <f t="shared" ca="1" si="89"/>
        <v>#NAME?</v>
      </c>
    </row>
    <row r="1141" spans="2:13" x14ac:dyDescent="0.25">
      <c r="B1141" s="24">
        <f t="shared" ca="1" si="85"/>
        <v>0.11574666586361393</v>
      </c>
      <c r="C1141" s="25">
        <f t="shared" ca="1" si="86"/>
        <v>38.034790593215291</v>
      </c>
      <c r="H1141" s="24">
        <v>1139</v>
      </c>
      <c r="I1141" s="24" t="e">
        <f ca="1"/>
        <v>#NAME?</v>
      </c>
      <c r="J1141" s="24" t="e">
        <f t="array" aca="1" ref="J1141" ca="1">INDIRECT(ADDRESS(($F$2+1-H1141)+2,9))</f>
        <v>#NAME?</v>
      </c>
      <c r="K1141" s="24" t="e">
        <f t="shared" ca="1" si="87"/>
        <v>#NAME?</v>
      </c>
      <c r="L1141" s="24" t="e">
        <f t="shared" ca="1" si="88"/>
        <v>#NAME?</v>
      </c>
      <c r="M1141" s="24" t="e">
        <f t="shared" ca="1" si="89"/>
        <v>#NAME?</v>
      </c>
    </row>
    <row r="1142" spans="2:13" x14ac:dyDescent="0.25">
      <c r="B1142" s="24">
        <f t="shared" ca="1" si="85"/>
        <v>0.2457285484835745</v>
      </c>
      <c r="C1142" s="25">
        <f t="shared" ca="1" si="86"/>
        <v>43.120068530728417</v>
      </c>
      <c r="H1142" s="24">
        <v>1140</v>
      </c>
      <c r="I1142" s="24" t="e">
        <f ca="1"/>
        <v>#NAME?</v>
      </c>
      <c r="J1142" s="24" t="e">
        <f t="array" aca="1" ref="J1142" ca="1">INDIRECT(ADDRESS(($F$2+1-H1142)+2,9))</f>
        <v>#NAME?</v>
      </c>
      <c r="K1142" s="24" t="e">
        <f t="shared" ca="1" si="87"/>
        <v>#NAME?</v>
      </c>
      <c r="L1142" s="24" t="e">
        <f t="shared" ca="1" si="88"/>
        <v>#NAME?</v>
      </c>
      <c r="M1142" s="24" t="e">
        <f t="shared" ca="1" si="89"/>
        <v>#NAME?</v>
      </c>
    </row>
    <row r="1143" spans="2:13" x14ac:dyDescent="0.25">
      <c r="B1143" s="24">
        <f t="shared" ca="1" si="85"/>
        <v>0.6942214754858349</v>
      </c>
      <c r="C1143" s="25">
        <f t="shared" ca="1" si="86"/>
        <v>55.078521284504497</v>
      </c>
      <c r="H1143" s="24">
        <v>1141</v>
      </c>
      <c r="I1143" s="24" t="e">
        <f ca="1"/>
        <v>#NAME?</v>
      </c>
      <c r="J1143" s="24" t="e">
        <f t="array" aca="1" ref="J1143" ca="1">INDIRECT(ADDRESS(($F$2+1-H1143)+2,9))</f>
        <v>#NAME?</v>
      </c>
      <c r="K1143" s="24" t="e">
        <f t="shared" ca="1" si="87"/>
        <v>#NAME?</v>
      </c>
      <c r="L1143" s="24" t="e">
        <f t="shared" ca="1" si="88"/>
        <v>#NAME?</v>
      </c>
      <c r="M1143" s="24" t="e">
        <f t="shared" ca="1" si="89"/>
        <v>#NAME?</v>
      </c>
    </row>
    <row r="1144" spans="2:13" x14ac:dyDescent="0.25">
      <c r="B1144" s="24">
        <f t="shared" ca="1" si="85"/>
        <v>0.42288423666342501</v>
      </c>
      <c r="C1144" s="25">
        <f t="shared" ca="1" si="86"/>
        <v>48.054796631319896</v>
      </c>
      <c r="H1144" s="24">
        <v>1142</v>
      </c>
      <c r="I1144" s="24" t="e">
        <f ca="1"/>
        <v>#NAME?</v>
      </c>
      <c r="J1144" s="24" t="e">
        <f t="array" aca="1" ref="J1144" ca="1">INDIRECT(ADDRESS(($F$2+1-H1144)+2,9))</f>
        <v>#NAME?</v>
      </c>
      <c r="K1144" s="24" t="e">
        <f t="shared" ca="1" si="87"/>
        <v>#NAME?</v>
      </c>
      <c r="L1144" s="24" t="e">
        <f t="shared" ca="1" si="88"/>
        <v>#NAME?</v>
      </c>
      <c r="M1144" s="24" t="e">
        <f t="shared" ca="1" si="89"/>
        <v>#NAME?</v>
      </c>
    </row>
    <row r="1145" spans="2:13" x14ac:dyDescent="0.25">
      <c r="B1145" s="24">
        <f t="shared" ca="1" si="85"/>
        <v>0.7429501895240872</v>
      </c>
      <c r="C1145" s="25">
        <f t="shared" ca="1" si="86"/>
        <v>56.524675173363008</v>
      </c>
      <c r="H1145" s="24">
        <v>1143</v>
      </c>
      <c r="I1145" s="24" t="e">
        <f ca="1"/>
        <v>#NAME?</v>
      </c>
      <c r="J1145" s="24" t="e">
        <f t="array" aca="1" ref="J1145" ca="1">INDIRECT(ADDRESS(($F$2+1-H1145)+2,9))</f>
        <v>#NAME?</v>
      </c>
      <c r="K1145" s="24" t="e">
        <f t="shared" ca="1" si="87"/>
        <v>#NAME?</v>
      </c>
      <c r="L1145" s="24" t="e">
        <f t="shared" ca="1" si="88"/>
        <v>#NAME?</v>
      </c>
      <c r="M1145" s="24" t="e">
        <f t="shared" ca="1" si="89"/>
        <v>#NAME?</v>
      </c>
    </row>
    <row r="1146" spans="2:13" x14ac:dyDescent="0.25">
      <c r="B1146" s="24">
        <f t="shared" ca="1" si="85"/>
        <v>0.84542664051872851</v>
      </c>
      <c r="C1146" s="25">
        <f t="shared" ca="1" si="86"/>
        <v>60.1701410612283</v>
      </c>
      <c r="H1146" s="24">
        <v>1144</v>
      </c>
      <c r="I1146" s="24" t="e">
        <f ca="1"/>
        <v>#NAME?</v>
      </c>
      <c r="J1146" s="24" t="e">
        <f t="array" aca="1" ref="J1146" ca="1">INDIRECT(ADDRESS(($F$2+1-H1146)+2,9))</f>
        <v>#NAME?</v>
      </c>
      <c r="K1146" s="24" t="e">
        <f t="shared" ca="1" si="87"/>
        <v>#NAME?</v>
      </c>
      <c r="L1146" s="24" t="e">
        <f t="shared" ca="1" si="88"/>
        <v>#NAME?</v>
      </c>
      <c r="M1146" s="24" t="e">
        <f t="shared" ca="1" si="89"/>
        <v>#NAME?</v>
      </c>
    </row>
    <row r="1147" spans="2:13" x14ac:dyDescent="0.25">
      <c r="B1147" s="24">
        <f t="shared" ca="1" si="85"/>
        <v>0.36823413217075873</v>
      </c>
      <c r="C1147" s="25">
        <f t="shared" ca="1" si="86"/>
        <v>46.634660629719583</v>
      </c>
      <c r="H1147" s="24">
        <v>1145</v>
      </c>
      <c r="I1147" s="24" t="e">
        <f ca="1"/>
        <v>#NAME?</v>
      </c>
      <c r="J1147" s="24" t="e">
        <f t="array" aca="1" ref="J1147" ca="1">INDIRECT(ADDRESS(($F$2+1-H1147)+2,9))</f>
        <v>#NAME?</v>
      </c>
      <c r="K1147" s="24" t="e">
        <f t="shared" ca="1" si="87"/>
        <v>#NAME?</v>
      </c>
      <c r="L1147" s="24" t="e">
        <f t="shared" ca="1" si="88"/>
        <v>#NAME?</v>
      </c>
      <c r="M1147" s="24" t="e">
        <f t="shared" ca="1" si="89"/>
        <v>#NAME?</v>
      </c>
    </row>
    <row r="1148" spans="2:13" x14ac:dyDescent="0.25">
      <c r="B1148" s="24">
        <f t="shared" ca="1" si="85"/>
        <v>0.78347525938270823</v>
      </c>
      <c r="C1148" s="25">
        <f t="shared" ca="1" si="86"/>
        <v>57.839840297887335</v>
      </c>
      <c r="H1148" s="24">
        <v>1146</v>
      </c>
      <c r="I1148" s="24" t="e">
        <f ca="1"/>
        <v>#NAME?</v>
      </c>
      <c r="J1148" s="24" t="e">
        <f t="array" aca="1" ref="J1148" ca="1">INDIRECT(ADDRESS(($F$2+1-H1148)+2,9))</f>
        <v>#NAME?</v>
      </c>
      <c r="K1148" s="24" t="e">
        <f t="shared" ca="1" si="87"/>
        <v>#NAME?</v>
      </c>
      <c r="L1148" s="24" t="e">
        <f t="shared" ca="1" si="88"/>
        <v>#NAME?</v>
      </c>
      <c r="M1148" s="24" t="e">
        <f t="shared" ca="1" si="89"/>
        <v>#NAME?</v>
      </c>
    </row>
    <row r="1149" spans="2:13" x14ac:dyDescent="0.25">
      <c r="B1149" s="24">
        <f t="shared" ca="1" si="85"/>
        <v>0.82938822702980153</v>
      </c>
      <c r="C1149" s="25">
        <f t="shared" ca="1" si="86"/>
        <v>59.517504714931889</v>
      </c>
      <c r="H1149" s="24">
        <v>1147</v>
      </c>
      <c r="I1149" s="24" t="e">
        <f ca="1"/>
        <v>#NAME?</v>
      </c>
      <c r="J1149" s="24" t="e">
        <f t="array" aca="1" ref="J1149" ca="1">INDIRECT(ADDRESS(($F$2+1-H1149)+2,9))</f>
        <v>#NAME?</v>
      </c>
      <c r="K1149" s="24" t="e">
        <f t="shared" ca="1" si="87"/>
        <v>#NAME?</v>
      </c>
      <c r="L1149" s="24" t="e">
        <f t="shared" ca="1" si="88"/>
        <v>#NAME?</v>
      </c>
      <c r="M1149" s="24" t="e">
        <f t="shared" ca="1" si="89"/>
        <v>#NAME?</v>
      </c>
    </row>
    <row r="1150" spans="2:13" x14ac:dyDescent="0.25">
      <c r="B1150" s="24">
        <f t="shared" ca="1" si="85"/>
        <v>0.46814416611760412</v>
      </c>
      <c r="C1150" s="25">
        <f t="shared" ca="1" si="86"/>
        <v>49.200642196126395</v>
      </c>
      <c r="H1150" s="24">
        <v>1148</v>
      </c>
      <c r="I1150" s="24" t="e">
        <f ca="1"/>
        <v>#NAME?</v>
      </c>
      <c r="J1150" s="24" t="e">
        <f t="array" aca="1" ref="J1150" ca="1">INDIRECT(ADDRESS(($F$2+1-H1150)+2,9))</f>
        <v>#NAME?</v>
      </c>
      <c r="K1150" s="24" t="e">
        <f t="shared" ca="1" si="87"/>
        <v>#NAME?</v>
      </c>
      <c r="L1150" s="24" t="e">
        <f t="shared" ca="1" si="88"/>
        <v>#NAME?</v>
      </c>
      <c r="M1150" s="24" t="e">
        <f t="shared" ca="1" si="89"/>
        <v>#NAME?</v>
      </c>
    </row>
    <row r="1151" spans="2:13" x14ac:dyDescent="0.25">
      <c r="B1151" s="24">
        <f t="shared" ca="1" si="85"/>
        <v>0.4128210688143934</v>
      </c>
      <c r="C1151" s="25">
        <f t="shared" ca="1" si="86"/>
        <v>47.797059292814168</v>
      </c>
      <c r="H1151" s="24">
        <v>1149</v>
      </c>
      <c r="I1151" s="24" t="e">
        <f ca="1"/>
        <v>#NAME?</v>
      </c>
      <c r="J1151" s="24" t="e">
        <f t="array" aca="1" ref="J1151" ca="1">INDIRECT(ADDRESS(($F$2+1-H1151)+2,9))</f>
        <v>#NAME?</v>
      </c>
      <c r="K1151" s="24" t="e">
        <f t="shared" ca="1" si="87"/>
        <v>#NAME?</v>
      </c>
      <c r="L1151" s="24" t="e">
        <f t="shared" ca="1" si="88"/>
        <v>#NAME?</v>
      </c>
      <c r="M1151" s="24" t="e">
        <f t="shared" ca="1" si="89"/>
        <v>#NAME?</v>
      </c>
    </row>
    <row r="1152" spans="2:13" x14ac:dyDescent="0.25">
      <c r="B1152" s="24">
        <f t="shared" ca="1" si="85"/>
        <v>0.39930976604789448</v>
      </c>
      <c r="C1152" s="25">
        <f t="shared" ca="1" si="86"/>
        <v>47.448659060053508</v>
      </c>
      <c r="H1152" s="24">
        <v>1150</v>
      </c>
      <c r="I1152" s="24" t="e">
        <f ca="1"/>
        <v>#NAME?</v>
      </c>
      <c r="J1152" s="24" t="e">
        <f t="array" aca="1" ref="J1152" ca="1">INDIRECT(ADDRESS(($F$2+1-H1152)+2,9))</f>
        <v>#NAME?</v>
      </c>
      <c r="K1152" s="24" t="e">
        <f t="shared" ca="1" si="87"/>
        <v>#NAME?</v>
      </c>
      <c r="L1152" s="24" t="e">
        <f t="shared" ca="1" si="88"/>
        <v>#NAME?</v>
      </c>
      <c r="M1152" s="24" t="e">
        <f t="shared" ca="1" si="89"/>
        <v>#NAME?</v>
      </c>
    </row>
    <row r="1153" spans="2:13" x14ac:dyDescent="0.25">
      <c r="B1153" s="24">
        <f t="shared" ca="1" si="85"/>
        <v>0.51928060607419679</v>
      </c>
      <c r="C1153" s="25">
        <f t="shared" ca="1" si="86"/>
        <v>50.483481417101032</v>
      </c>
      <c r="H1153" s="24">
        <v>1151</v>
      </c>
      <c r="I1153" s="24" t="e">
        <f ca="1"/>
        <v>#NAME?</v>
      </c>
      <c r="J1153" s="24" t="e">
        <f t="array" aca="1" ref="J1153" ca="1">INDIRECT(ADDRESS(($F$2+1-H1153)+2,9))</f>
        <v>#NAME?</v>
      </c>
      <c r="K1153" s="24" t="e">
        <f t="shared" ca="1" si="87"/>
        <v>#NAME?</v>
      </c>
      <c r="L1153" s="24" t="e">
        <f t="shared" ca="1" si="88"/>
        <v>#NAME?</v>
      </c>
      <c r="M1153" s="24" t="e">
        <f t="shared" ca="1" si="89"/>
        <v>#NAME?</v>
      </c>
    </row>
    <row r="1154" spans="2:13" x14ac:dyDescent="0.25">
      <c r="B1154" s="24">
        <f t="shared" ca="1" si="85"/>
        <v>0.8901198489471247</v>
      </c>
      <c r="C1154" s="25">
        <f t="shared" ca="1" si="86"/>
        <v>62.27165743162692</v>
      </c>
      <c r="H1154" s="24">
        <v>1152</v>
      </c>
      <c r="I1154" s="24" t="e">
        <f ca="1"/>
        <v>#NAME?</v>
      </c>
      <c r="J1154" s="24" t="e">
        <f t="array" aca="1" ref="J1154" ca="1">INDIRECT(ADDRESS(($F$2+1-H1154)+2,9))</f>
        <v>#NAME?</v>
      </c>
      <c r="K1154" s="24" t="e">
        <f t="shared" ca="1" si="87"/>
        <v>#NAME?</v>
      </c>
      <c r="L1154" s="24" t="e">
        <f t="shared" ca="1" si="88"/>
        <v>#NAME?</v>
      </c>
      <c r="M1154" s="24" t="e">
        <f t="shared" ca="1" si="89"/>
        <v>#NAME?</v>
      </c>
    </row>
    <row r="1155" spans="2:13" x14ac:dyDescent="0.25">
      <c r="B1155" s="24">
        <f t="shared" ca="1" si="85"/>
        <v>0.39799897155084873</v>
      </c>
      <c r="C1155" s="25">
        <f t="shared" ca="1" si="86"/>
        <v>47.414700571373466</v>
      </c>
      <c r="H1155" s="24">
        <v>1153</v>
      </c>
      <c r="I1155" s="24" t="e">
        <f ca="1"/>
        <v>#NAME?</v>
      </c>
      <c r="J1155" s="24" t="e">
        <f t="array" aca="1" ref="J1155" ca="1">INDIRECT(ADDRESS(($F$2+1-H1155)+2,9))</f>
        <v>#NAME?</v>
      </c>
      <c r="K1155" s="24" t="e">
        <f t="shared" ca="1" si="87"/>
        <v>#NAME?</v>
      </c>
      <c r="L1155" s="24" t="e">
        <f t="shared" ca="1" si="88"/>
        <v>#NAME?</v>
      </c>
      <c r="M1155" s="24" t="e">
        <f t="shared" ca="1" si="89"/>
        <v>#NAME?</v>
      </c>
    </row>
    <row r="1156" spans="2:13" x14ac:dyDescent="0.25">
      <c r="B1156" s="24">
        <f t="shared" ref="B1156:B1219" ca="1" si="90">RAND()</f>
        <v>0.77791266116905411</v>
      </c>
      <c r="C1156" s="25">
        <f t="shared" ref="C1156:C1219" ca="1" si="91">_xlfn.NORM.INV(B1156,50,10)</f>
        <v>57.651626831756772</v>
      </c>
      <c r="H1156" s="24">
        <v>1154</v>
      </c>
      <c r="I1156" s="24" t="e">
        <f ca="1"/>
        <v>#NAME?</v>
      </c>
      <c r="J1156" s="24" t="e">
        <f t="array" aca="1" ref="J1156" ca="1">INDIRECT(ADDRESS(($F$2+1-H1156)+2,9))</f>
        <v>#NAME?</v>
      </c>
      <c r="K1156" s="24" t="e">
        <f t="shared" ref="K1156:K1219" ca="1" si="92">_xlfn.NORM.DIST(I1156,$F$5,$F$6,TRUE)</f>
        <v>#NAME?</v>
      </c>
      <c r="L1156" s="24" t="e">
        <f t="shared" ref="L1156:L1219" ca="1" si="93">_xlfn.NORM.DIST(J1156,$F$5,$F$6,TRUE)</f>
        <v>#NAME?</v>
      </c>
      <c r="M1156" s="24" t="e">
        <f t="shared" ca="1" si="89"/>
        <v>#NAME?</v>
      </c>
    </row>
    <row r="1157" spans="2:13" x14ac:dyDescent="0.25">
      <c r="B1157" s="24">
        <f t="shared" ca="1" si="90"/>
        <v>0.21610249761995781</v>
      </c>
      <c r="C1157" s="25">
        <f t="shared" ca="1" si="91"/>
        <v>42.145759682627144</v>
      </c>
      <c r="H1157" s="24">
        <v>1155</v>
      </c>
      <c r="I1157" s="24" t="e">
        <f ca="1"/>
        <v>#NAME?</v>
      </c>
      <c r="J1157" s="24" t="e">
        <f t="array" aca="1" ref="J1157" ca="1">INDIRECT(ADDRESS(($F$2+1-H1157)+2,9))</f>
        <v>#NAME?</v>
      </c>
      <c r="K1157" s="24" t="e">
        <f t="shared" ca="1" si="92"/>
        <v>#NAME?</v>
      </c>
      <c r="L1157" s="24" t="e">
        <f t="shared" ca="1" si="93"/>
        <v>#NAME?</v>
      </c>
      <c r="M1157" s="24" t="e">
        <f t="shared" ref="M1157:M1220" ca="1" si="94">((2*H1157-1)/$F$2)*(LN(K1157)+LN(1-L1157))</f>
        <v>#NAME?</v>
      </c>
    </row>
    <row r="1158" spans="2:13" x14ac:dyDescent="0.25">
      <c r="B1158" s="24">
        <f t="shared" ca="1" si="90"/>
        <v>0.9951536331991</v>
      </c>
      <c r="C1158" s="25">
        <f t="shared" ca="1" si="91"/>
        <v>75.866025036514316</v>
      </c>
      <c r="H1158" s="24">
        <v>1156</v>
      </c>
      <c r="I1158" s="24" t="e">
        <f ca="1"/>
        <v>#NAME?</v>
      </c>
      <c r="J1158" s="24" t="e">
        <f t="array" aca="1" ref="J1158" ca="1">INDIRECT(ADDRESS(($F$2+1-H1158)+2,9))</f>
        <v>#NAME?</v>
      </c>
      <c r="K1158" s="24" t="e">
        <f t="shared" ca="1" si="92"/>
        <v>#NAME?</v>
      </c>
      <c r="L1158" s="24" t="e">
        <f t="shared" ca="1" si="93"/>
        <v>#NAME?</v>
      </c>
      <c r="M1158" s="24" t="e">
        <f t="shared" ca="1" si="94"/>
        <v>#NAME?</v>
      </c>
    </row>
    <row r="1159" spans="2:13" x14ac:dyDescent="0.25">
      <c r="B1159" s="24">
        <f t="shared" ca="1" si="90"/>
        <v>0.18177951618144761</v>
      </c>
      <c r="C1159" s="25">
        <f t="shared" ca="1" si="91"/>
        <v>40.913956931642879</v>
      </c>
      <c r="H1159" s="24">
        <v>1157</v>
      </c>
      <c r="I1159" s="24" t="e">
        <f ca="1"/>
        <v>#NAME?</v>
      </c>
      <c r="J1159" s="24" t="e">
        <f t="array" aca="1" ref="J1159" ca="1">INDIRECT(ADDRESS(($F$2+1-H1159)+2,9))</f>
        <v>#NAME?</v>
      </c>
      <c r="K1159" s="24" t="e">
        <f t="shared" ca="1" si="92"/>
        <v>#NAME?</v>
      </c>
      <c r="L1159" s="24" t="e">
        <f t="shared" ca="1" si="93"/>
        <v>#NAME?</v>
      </c>
      <c r="M1159" s="24" t="e">
        <f t="shared" ca="1" si="94"/>
        <v>#NAME?</v>
      </c>
    </row>
    <row r="1160" spans="2:13" x14ac:dyDescent="0.25">
      <c r="B1160" s="24">
        <f t="shared" ca="1" si="90"/>
        <v>0.7774642629516626</v>
      </c>
      <c r="C1160" s="25">
        <f t="shared" ca="1" si="91"/>
        <v>57.636573318063398</v>
      </c>
      <c r="H1160" s="24">
        <v>1158</v>
      </c>
      <c r="I1160" s="24" t="e">
        <f ca="1"/>
        <v>#NAME?</v>
      </c>
      <c r="J1160" s="24" t="e">
        <f t="array" aca="1" ref="J1160" ca="1">INDIRECT(ADDRESS(($F$2+1-H1160)+2,9))</f>
        <v>#NAME?</v>
      </c>
      <c r="K1160" s="24" t="e">
        <f t="shared" ca="1" si="92"/>
        <v>#NAME?</v>
      </c>
      <c r="L1160" s="24" t="e">
        <f t="shared" ca="1" si="93"/>
        <v>#NAME?</v>
      </c>
      <c r="M1160" s="24" t="e">
        <f t="shared" ca="1" si="94"/>
        <v>#NAME?</v>
      </c>
    </row>
    <row r="1161" spans="2:13" x14ac:dyDescent="0.25">
      <c r="B1161" s="24">
        <f t="shared" ca="1" si="90"/>
        <v>0.8484553111946268</v>
      </c>
      <c r="C1161" s="25">
        <f t="shared" ca="1" si="91"/>
        <v>60.298309321055562</v>
      </c>
      <c r="H1161" s="24">
        <v>1159</v>
      </c>
      <c r="I1161" s="24" t="e">
        <f ca="1"/>
        <v>#NAME?</v>
      </c>
      <c r="J1161" s="24" t="e">
        <f t="array" aca="1" ref="J1161" ca="1">INDIRECT(ADDRESS(($F$2+1-H1161)+2,9))</f>
        <v>#NAME?</v>
      </c>
      <c r="K1161" s="24" t="e">
        <f t="shared" ca="1" si="92"/>
        <v>#NAME?</v>
      </c>
      <c r="L1161" s="24" t="e">
        <f t="shared" ca="1" si="93"/>
        <v>#NAME?</v>
      </c>
      <c r="M1161" s="24" t="e">
        <f t="shared" ca="1" si="94"/>
        <v>#NAME?</v>
      </c>
    </row>
    <row r="1162" spans="2:13" x14ac:dyDescent="0.25">
      <c r="B1162" s="24">
        <f t="shared" ca="1" si="90"/>
        <v>4.8299358980397056E-3</v>
      </c>
      <c r="C1162" s="25">
        <f t="shared" ca="1" si="91"/>
        <v>24.122273643377863</v>
      </c>
      <c r="H1162" s="24">
        <v>1160</v>
      </c>
      <c r="I1162" s="24" t="e">
        <f ca="1"/>
        <v>#NAME?</v>
      </c>
      <c r="J1162" s="24" t="e">
        <f t="array" aca="1" ref="J1162" ca="1">INDIRECT(ADDRESS(($F$2+1-H1162)+2,9))</f>
        <v>#NAME?</v>
      </c>
      <c r="K1162" s="24" t="e">
        <f t="shared" ca="1" si="92"/>
        <v>#NAME?</v>
      </c>
      <c r="L1162" s="24" t="e">
        <f t="shared" ca="1" si="93"/>
        <v>#NAME?</v>
      </c>
      <c r="M1162" s="24" t="e">
        <f t="shared" ca="1" si="94"/>
        <v>#NAME?</v>
      </c>
    </row>
    <row r="1163" spans="2:13" x14ac:dyDescent="0.25">
      <c r="B1163" s="24">
        <f t="shared" ca="1" si="90"/>
        <v>0.87883386155235743</v>
      </c>
      <c r="C1163" s="25">
        <f t="shared" ca="1" si="91"/>
        <v>61.691771214170451</v>
      </c>
      <c r="H1163" s="24">
        <v>1161</v>
      </c>
      <c r="I1163" s="24" t="e">
        <f ca="1"/>
        <v>#NAME?</v>
      </c>
      <c r="J1163" s="24" t="e">
        <f t="array" aca="1" ref="J1163" ca="1">INDIRECT(ADDRESS(($F$2+1-H1163)+2,9))</f>
        <v>#NAME?</v>
      </c>
      <c r="K1163" s="24" t="e">
        <f t="shared" ca="1" si="92"/>
        <v>#NAME?</v>
      </c>
      <c r="L1163" s="24" t="e">
        <f t="shared" ca="1" si="93"/>
        <v>#NAME?</v>
      </c>
      <c r="M1163" s="24" t="e">
        <f t="shared" ca="1" si="94"/>
        <v>#NAME?</v>
      </c>
    </row>
    <row r="1164" spans="2:13" x14ac:dyDescent="0.25">
      <c r="B1164" s="24">
        <f t="shared" ca="1" si="90"/>
        <v>0.21722506653351026</v>
      </c>
      <c r="C1164" s="25">
        <f t="shared" ca="1" si="91"/>
        <v>42.184007589458133</v>
      </c>
      <c r="H1164" s="24">
        <v>1162</v>
      </c>
      <c r="I1164" s="24" t="e">
        <f ca="1"/>
        <v>#NAME?</v>
      </c>
      <c r="J1164" s="24" t="e">
        <f t="array" aca="1" ref="J1164" ca="1">INDIRECT(ADDRESS(($F$2+1-H1164)+2,9))</f>
        <v>#NAME?</v>
      </c>
      <c r="K1164" s="24" t="e">
        <f t="shared" ca="1" si="92"/>
        <v>#NAME?</v>
      </c>
      <c r="L1164" s="24" t="e">
        <f t="shared" ca="1" si="93"/>
        <v>#NAME?</v>
      </c>
      <c r="M1164" s="24" t="e">
        <f t="shared" ca="1" si="94"/>
        <v>#NAME?</v>
      </c>
    </row>
    <row r="1165" spans="2:13" x14ac:dyDescent="0.25">
      <c r="B1165" s="24">
        <f t="shared" ca="1" si="90"/>
        <v>0.44294058963866156</v>
      </c>
      <c r="C1165" s="25">
        <f t="shared" ca="1" si="91"/>
        <v>48.564821048718045</v>
      </c>
      <c r="H1165" s="24">
        <v>1163</v>
      </c>
      <c r="I1165" s="24" t="e">
        <f ca="1"/>
        <v>#NAME?</v>
      </c>
      <c r="J1165" s="24" t="e">
        <f t="array" aca="1" ref="J1165" ca="1">INDIRECT(ADDRESS(($F$2+1-H1165)+2,9))</f>
        <v>#NAME?</v>
      </c>
      <c r="K1165" s="24" t="e">
        <f t="shared" ca="1" si="92"/>
        <v>#NAME?</v>
      </c>
      <c r="L1165" s="24" t="e">
        <f t="shared" ca="1" si="93"/>
        <v>#NAME?</v>
      </c>
      <c r="M1165" s="24" t="e">
        <f t="shared" ca="1" si="94"/>
        <v>#NAME?</v>
      </c>
    </row>
    <row r="1166" spans="2:13" x14ac:dyDescent="0.25">
      <c r="B1166" s="24">
        <f t="shared" ca="1" si="90"/>
        <v>0.30819025469781469</v>
      </c>
      <c r="C1166" s="25">
        <f t="shared" ca="1" si="91"/>
        <v>44.99013337218355</v>
      </c>
      <c r="H1166" s="24">
        <v>1164</v>
      </c>
      <c r="I1166" s="24" t="e">
        <f ca="1"/>
        <v>#NAME?</v>
      </c>
      <c r="J1166" s="24" t="e">
        <f t="array" aca="1" ref="J1166" ca="1">INDIRECT(ADDRESS(($F$2+1-H1166)+2,9))</f>
        <v>#NAME?</v>
      </c>
      <c r="K1166" s="24" t="e">
        <f t="shared" ca="1" si="92"/>
        <v>#NAME?</v>
      </c>
      <c r="L1166" s="24" t="e">
        <f t="shared" ca="1" si="93"/>
        <v>#NAME?</v>
      </c>
      <c r="M1166" s="24" t="e">
        <f t="shared" ca="1" si="94"/>
        <v>#NAME?</v>
      </c>
    </row>
    <row r="1167" spans="2:13" x14ac:dyDescent="0.25">
      <c r="B1167" s="24">
        <f t="shared" ca="1" si="90"/>
        <v>0.89160493452803502</v>
      </c>
      <c r="C1167" s="25">
        <f t="shared" ca="1" si="91"/>
        <v>62.351084877145354</v>
      </c>
      <c r="H1167" s="24">
        <v>1165</v>
      </c>
      <c r="I1167" s="24" t="e">
        <f ca="1"/>
        <v>#NAME?</v>
      </c>
      <c r="J1167" s="24" t="e">
        <f t="array" aca="1" ref="J1167" ca="1">INDIRECT(ADDRESS(($F$2+1-H1167)+2,9))</f>
        <v>#NAME?</v>
      </c>
      <c r="K1167" s="24" t="e">
        <f t="shared" ca="1" si="92"/>
        <v>#NAME?</v>
      </c>
      <c r="L1167" s="24" t="e">
        <f t="shared" ca="1" si="93"/>
        <v>#NAME?</v>
      </c>
      <c r="M1167" s="24" t="e">
        <f t="shared" ca="1" si="94"/>
        <v>#NAME?</v>
      </c>
    </row>
    <row r="1168" spans="2:13" x14ac:dyDescent="0.25">
      <c r="B1168" s="24">
        <f t="shared" ca="1" si="90"/>
        <v>0.47786105559925263</v>
      </c>
      <c r="C1168" s="25">
        <f t="shared" ca="1" si="91"/>
        <v>49.444773820199117</v>
      </c>
      <c r="H1168" s="24">
        <v>1166</v>
      </c>
      <c r="I1168" s="24" t="e">
        <f ca="1"/>
        <v>#NAME?</v>
      </c>
      <c r="J1168" s="24" t="e">
        <f t="array" aca="1" ref="J1168" ca="1">INDIRECT(ADDRESS(($F$2+1-H1168)+2,9))</f>
        <v>#NAME?</v>
      </c>
      <c r="K1168" s="24" t="e">
        <f t="shared" ca="1" si="92"/>
        <v>#NAME?</v>
      </c>
      <c r="L1168" s="24" t="e">
        <f t="shared" ca="1" si="93"/>
        <v>#NAME?</v>
      </c>
      <c r="M1168" s="24" t="e">
        <f t="shared" ca="1" si="94"/>
        <v>#NAME?</v>
      </c>
    </row>
    <row r="1169" spans="2:13" x14ac:dyDescent="0.25">
      <c r="B1169" s="24">
        <f t="shared" ca="1" si="90"/>
        <v>0.52125635854669672</v>
      </c>
      <c r="C1169" s="25">
        <f t="shared" ca="1" si="91"/>
        <v>50.533070251442254</v>
      </c>
      <c r="H1169" s="24">
        <v>1167</v>
      </c>
      <c r="I1169" s="24" t="e">
        <f ca="1"/>
        <v>#NAME?</v>
      </c>
      <c r="J1169" s="24" t="e">
        <f t="array" aca="1" ref="J1169" ca="1">INDIRECT(ADDRESS(($F$2+1-H1169)+2,9))</f>
        <v>#NAME?</v>
      </c>
      <c r="K1169" s="24" t="e">
        <f t="shared" ca="1" si="92"/>
        <v>#NAME?</v>
      </c>
      <c r="L1169" s="24" t="e">
        <f t="shared" ca="1" si="93"/>
        <v>#NAME?</v>
      </c>
      <c r="M1169" s="24" t="e">
        <f t="shared" ca="1" si="94"/>
        <v>#NAME?</v>
      </c>
    </row>
    <row r="1170" spans="2:13" x14ac:dyDescent="0.25">
      <c r="B1170" s="24">
        <f t="shared" ca="1" si="90"/>
        <v>0.73183097444463407</v>
      </c>
      <c r="C1170" s="25">
        <f t="shared" ca="1" si="91"/>
        <v>56.183600119138411</v>
      </c>
      <c r="H1170" s="24">
        <v>1168</v>
      </c>
      <c r="I1170" s="24" t="e">
        <f ca="1"/>
        <v>#NAME?</v>
      </c>
      <c r="J1170" s="24" t="e">
        <f t="array" aca="1" ref="J1170" ca="1">INDIRECT(ADDRESS(($F$2+1-H1170)+2,9))</f>
        <v>#NAME?</v>
      </c>
      <c r="K1170" s="24" t="e">
        <f t="shared" ca="1" si="92"/>
        <v>#NAME?</v>
      </c>
      <c r="L1170" s="24" t="e">
        <f t="shared" ca="1" si="93"/>
        <v>#NAME?</v>
      </c>
      <c r="M1170" s="24" t="e">
        <f t="shared" ca="1" si="94"/>
        <v>#NAME?</v>
      </c>
    </row>
    <row r="1171" spans="2:13" x14ac:dyDescent="0.25">
      <c r="B1171" s="24">
        <f t="shared" ca="1" si="90"/>
        <v>0.6765479285003918</v>
      </c>
      <c r="C1171" s="25">
        <f t="shared" ca="1" si="91"/>
        <v>54.580672276392818</v>
      </c>
      <c r="H1171" s="24">
        <v>1169</v>
      </c>
      <c r="I1171" s="24" t="e">
        <f ca="1"/>
        <v>#NAME?</v>
      </c>
      <c r="J1171" s="24" t="e">
        <f t="array" aca="1" ref="J1171" ca="1">INDIRECT(ADDRESS(($F$2+1-H1171)+2,9))</f>
        <v>#NAME?</v>
      </c>
      <c r="K1171" s="24" t="e">
        <f t="shared" ca="1" si="92"/>
        <v>#NAME?</v>
      </c>
      <c r="L1171" s="24" t="e">
        <f t="shared" ca="1" si="93"/>
        <v>#NAME?</v>
      </c>
      <c r="M1171" s="24" t="e">
        <f t="shared" ca="1" si="94"/>
        <v>#NAME?</v>
      </c>
    </row>
    <row r="1172" spans="2:13" x14ac:dyDescent="0.25">
      <c r="B1172" s="24">
        <f t="shared" ca="1" si="90"/>
        <v>0.25071254480802196</v>
      </c>
      <c r="C1172" s="25">
        <f t="shared" ca="1" si="91"/>
        <v>43.277508401503297</v>
      </c>
      <c r="H1172" s="24">
        <v>1170</v>
      </c>
      <c r="I1172" s="24" t="e">
        <f ca="1"/>
        <v>#NAME?</v>
      </c>
      <c r="J1172" s="24" t="e">
        <f t="array" aca="1" ref="J1172" ca="1">INDIRECT(ADDRESS(($F$2+1-H1172)+2,9))</f>
        <v>#NAME?</v>
      </c>
      <c r="K1172" s="24" t="e">
        <f t="shared" ca="1" si="92"/>
        <v>#NAME?</v>
      </c>
      <c r="L1172" s="24" t="e">
        <f t="shared" ca="1" si="93"/>
        <v>#NAME?</v>
      </c>
      <c r="M1172" s="24" t="e">
        <f t="shared" ca="1" si="94"/>
        <v>#NAME?</v>
      </c>
    </row>
    <row r="1173" spans="2:13" x14ac:dyDescent="0.25">
      <c r="B1173" s="24">
        <f t="shared" ca="1" si="90"/>
        <v>0.50858844600310804</v>
      </c>
      <c r="C1173" s="25">
        <f t="shared" ca="1" si="91"/>
        <v>50.215297047417245</v>
      </c>
      <c r="H1173" s="24">
        <v>1171</v>
      </c>
      <c r="I1173" s="24" t="e">
        <f ca="1"/>
        <v>#NAME?</v>
      </c>
      <c r="J1173" s="24" t="e">
        <f t="array" aca="1" ref="J1173" ca="1">INDIRECT(ADDRESS(($F$2+1-H1173)+2,9))</f>
        <v>#NAME?</v>
      </c>
      <c r="K1173" s="24" t="e">
        <f t="shared" ca="1" si="92"/>
        <v>#NAME?</v>
      </c>
      <c r="L1173" s="24" t="e">
        <f t="shared" ca="1" si="93"/>
        <v>#NAME?</v>
      </c>
      <c r="M1173" s="24" t="e">
        <f t="shared" ca="1" si="94"/>
        <v>#NAME?</v>
      </c>
    </row>
    <row r="1174" spans="2:13" x14ac:dyDescent="0.25">
      <c r="B1174" s="24">
        <f t="shared" ca="1" si="90"/>
        <v>0.49100393783369789</v>
      </c>
      <c r="C1174" s="25">
        <f t="shared" ca="1" si="91"/>
        <v>49.77448304806493</v>
      </c>
      <c r="H1174" s="24">
        <v>1172</v>
      </c>
      <c r="I1174" s="24" t="e">
        <f ca="1"/>
        <v>#NAME?</v>
      </c>
      <c r="J1174" s="24" t="e">
        <f t="array" aca="1" ref="J1174" ca="1">INDIRECT(ADDRESS(($F$2+1-H1174)+2,9))</f>
        <v>#NAME?</v>
      </c>
      <c r="K1174" s="24" t="e">
        <f t="shared" ca="1" si="92"/>
        <v>#NAME?</v>
      </c>
      <c r="L1174" s="24" t="e">
        <f t="shared" ca="1" si="93"/>
        <v>#NAME?</v>
      </c>
      <c r="M1174" s="24" t="e">
        <f t="shared" ca="1" si="94"/>
        <v>#NAME?</v>
      </c>
    </row>
    <row r="1175" spans="2:13" x14ac:dyDescent="0.25">
      <c r="B1175" s="24">
        <f t="shared" ca="1" si="90"/>
        <v>0.88384074654875111</v>
      </c>
      <c r="C1175" s="25">
        <f t="shared" ca="1" si="91"/>
        <v>61.944077495429489</v>
      </c>
      <c r="H1175" s="24">
        <v>1173</v>
      </c>
      <c r="I1175" s="24" t="e">
        <f ca="1"/>
        <v>#NAME?</v>
      </c>
      <c r="J1175" s="24" t="e">
        <f t="array" aca="1" ref="J1175" ca="1">INDIRECT(ADDRESS(($F$2+1-H1175)+2,9))</f>
        <v>#NAME?</v>
      </c>
      <c r="K1175" s="24" t="e">
        <f t="shared" ca="1" si="92"/>
        <v>#NAME?</v>
      </c>
      <c r="L1175" s="24" t="e">
        <f t="shared" ca="1" si="93"/>
        <v>#NAME?</v>
      </c>
      <c r="M1175" s="24" t="e">
        <f t="shared" ca="1" si="94"/>
        <v>#NAME?</v>
      </c>
    </row>
    <row r="1176" spans="2:13" x14ac:dyDescent="0.25">
      <c r="B1176" s="24">
        <f t="shared" ca="1" si="90"/>
        <v>0.32185311351032686</v>
      </c>
      <c r="C1176" s="25">
        <f t="shared" ca="1" si="91"/>
        <v>45.374768807902939</v>
      </c>
      <c r="H1176" s="24">
        <v>1174</v>
      </c>
      <c r="I1176" s="24" t="e">
        <f ca="1"/>
        <v>#NAME?</v>
      </c>
      <c r="J1176" s="24" t="e">
        <f t="array" aca="1" ref="J1176" ca="1">INDIRECT(ADDRESS(($F$2+1-H1176)+2,9))</f>
        <v>#NAME?</v>
      </c>
      <c r="K1176" s="24" t="e">
        <f t="shared" ca="1" si="92"/>
        <v>#NAME?</v>
      </c>
      <c r="L1176" s="24" t="e">
        <f t="shared" ca="1" si="93"/>
        <v>#NAME?</v>
      </c>
      <c r="M1176" s="24" t="e">
        <f t="shared" ca="1" si="94"/>
        <v>#NAME?</v>
      </c>
    </row>
    <row r="1177" spans="2:13" x14ac:dyDescent="0.25">
      <c r="B1177" s="24">
        <f t="shared" ca="1" si="90"/>
        <v>0.53924818816877784</v>
      </c>
      <c r="C1177" s="25">
        <f t="shared" ca="1" si="91"/>
        <v>50.985398582262953</v>
      </c>
      <c r="H1177" s="24">
        <v>1175</v>
      </c>
      <c r="I1177" s="24" t="e">
        <f ca="1"/>
        <v>#NAME?</v>
      </c>
      <c r="J1177" s="24" t="e">
        <f t="array" aca="1" ref="J1177" ca="1">INDIRECT(ADDRESS(($F$2+1-H1177)+2,9))</f>
        <v>#NAME?</v>
      </c>
      <c r="K1177" s="24" t="e">
        <f t="shared" ca="1" si="92"/>
        <v>#NAME?</v>
      </c>
      <c r="L1177" s="24" t="e">
        <f t="shared" ca="1" si="93"/>
        <v>#NAME?</v>
      </c>
      <c r="M1177" s="24" t="e">
        <f t="shared" ca="1" si="94"/>
        <v>#NAME?</v>
      </c>
    </row>
    <row r="1178" spans="2:13" x14ac:dyDescent="0.25">
      <c r="B1178" s="24">
        <f t="shared" ca="1" si="90"/>
        <v>0.15305349841148508</v>
      </c>
      <c r="C1178" s="25">
        <f t="shared" ca="1" si="91"/>
        <v>39.765751115988934</v>
      </c>
      <c r="H1178" s="24">
        <v>1176</v>
      </c>
      <c r="I1178" s="24" t="e">
        <f ca="1"/>
        <v>#NAME?</v>
      </c>
      <c r="J1178" s="24" t="e">
        <f t="array" aca="1" ref="J1178" ca="1">INDIRECT(ADDRESS(($F$2+1-H1178)+2,9))</f>
        <v>#NAME?</v>
      </c>
      <c r="K1178" s="24" t="e">
        <f t="shared" ca="1" si="92"/>
        <v>#NAME?</v>
      </c>
      <c r="L1178" s="24" t="e">
        <f t="shared" ca="1" si="93"/>
        <v>#NAME?</v>
      </c>
      <c r="M1178" s="24" t="e">
        <f t="shared" ca="1" si="94"/>
        <v>#NAME?</v>
      </c>
    </row>
    <row r="1179" spans="2:13" x14ac:dyDescent="0.25">
      <c r="B1179" s="24">
        <f t="shared" ca="1" si="90"/>
        <v>0.45887712710922268</v>
      </c>
      <c r="C1179" s="25">
        <f t="shared" ca="1" si="91"/>
        <v>48.967370175210178</v>
      </c>
      <c r="H1179" s="24">
        <v>1177</v>
      </c>
      <c r="I1179" s="24" t="e">
        <f ca="1"/>
        <v>#NAME?</v>
      </c>
      <c r="J1179" s="24" t="e">
        <f t="array" aca="1" ref="J1179" ca="1">INDIRECT(ADDRESS(($F$2+1-H1179)+2,9))</f>
        <v>#NAME?</v>
      </c>
      <c r="K1179" s="24" t="e">
        <f t="shared" ca="1" si="92"/>
        <v>#NAME?</v>
      </c>
      <c r="L1179" s="24" t="e">
        <f t="shared" ca="1" si="93"/>
        <v>#NAME?</v>
      </c>
      <c r="M1179" s="24" t="e">
        <f t="shared" ca="1" si="94"/>
        <v>#NAME?</v>
      </c>
    </row>
    <row r="1180" spans="2:13" x14ac:dyDescent="0.25">
      <c r="B1180" s="24">
        <f t="shared" ca="1" si="90"/>
        <v>0.3994662036523724</v>
      </c>
      <c r="C1180" s="25">
        <f t="shared" ca="1" si="91"/>
        <v>47.452709885356796</v>
      </c>
      <c r="H1180" s="24">
        <v>1178</v>
      </c>
      <c r="I1180" s="24" t="e">
        <f ca="1"/>
        <v>#NAME?</v>
      </c>
      <c r="J1180" s="24" t="e">
        <f t="array" aca="1" ref="J1180" ca="1">INDIRECT(ADDRESS(($F$2+1-H1180)+2,9))</f>
        <v>#NAME?</v>
      </c>
      <c r="K1180" s="24" t="e">
        <f t="shared" ca="1" si="92"/>
        <v>#NAME?</v>
      </c>
      <c r="L1180" s="24" t="e">
        <f t="shared" ca="1" si="93"/>
        <v>#NAME?</v>
      </c>
      <c r="M1180" s="24" t="e">
        <f t="shared" ca="1" si="94"/>
        <v>#NAME?</v>
      </c>
    </row>
    <row r="1181" spans="2:13" x14ac:dyDescent="0.25">
      <c r="B1181" s="24">
        <f t="shared" ca="1" si="90"/>
        <v>0.39210010048612798</v>
      </c>
      <c r="C1181" s="25">
        <f t="shared" ca="1" si="91"/>
        <v>47.261503950882663</v>
      </c>
      <c r="H1181" s="24">
        <v>1179</v>
      </c>
      <c r="I1181" s="24" t="e">
        <f ca="1"/>
        <v>#NAME?</v>
      </c>
      <c r="J1181" s="24" t="e">
        <f t="array" aca="1" ref="J1181" ca="1">INDIRECT(ADDRESS(($F$2+1-H1181)+2,9))</f>
        <v>#NAME?</v>
      </c>
      <c r="K1181" s="24" t="e">
        <f t="shared" ca="1" si="92"/>
        <v>#NAME?</v>
      </c>
      <c r="L1181" s="24" t="e">
        <f t="shared" ca="1" si="93"/>
        <v>#NAME?</v>
      </c>
      <c r="M1181" s="24" t="e">
        <f t="shared" ca="1" si="94"/>
        <v>#NAME?</v>
      </c>
    </row>
    <row r="1182" spans="2:13" x14ac:dyDescent="0.25">
      <c r="B1182" s="24">
        <f t="shared" ca="1" si="90"/>
        <v>0.39989742369722436</v>
      </c>
      <c r="C1182" s="25">
        <f t="shared" ca="1" si="91"/>
        <v>47.463873818221074</v>
      </c>
      <c r="H1182" s="24">
        <v>1180</v>
      </c>
      <c r="I1182" s="24" t="e">
        <f ca="1"/>
        <v>#NAME?</v>
      </c>
      <c r="J1182" s="24" t="e">
        <f t="array" aca="1" ref="J1182" ca="1">INDIRECT(ADDRESS(($F$2+1-H1182)+2,9))</f>
        <v>#NAME?</v>
      </c>
      <c r="K1182" s="24" t="e">
        <f t="shared" ca="1" si="92"/>
        <v>#NAME?</v>
      </c>
      <c r="L1182" s="24" t="e">
        <f t="shared" ca="1" si="93"/>
        <v>#NAME?</v>
      </c>
      <c r="M1182" s="24" t="e">
        <f t="shared" ca="1" si="94"/>
        <v>#NAME?</v>
      </c>
    </row>
    <row r="1183" spans="2:13" x14ac:dyDescent="0.25">
      <c r="B1183" s="24">
        <f t="shared" ca="1" si="90"/>
        <v>0.94865852683002305</v>
      </c>
      <c r="C1183" s="25">
        <f t="shared" ca="1" si="91"/>
        <v>66.319835750426563</v>
      </c>
      <c r="H1183" s="24">
        <v>1181</v>
      </c>
      <c r="I1183" s="24" t="e">
        <f ca="1"/>
        <v>#NAME?</v>
      </c>
      <c r="J1183" s="24" t="e">
        <f t="array" aca="1" ref="J1183" ca="1">INDIRECT(ADDRESS(($F$2+1-H1183)+2,9))</f>
        <v>#NAME?</v>
      </c>
      <c r="K1183" s="24" t="e">
        <f t="shared" ca="1" si="92"/>
        <v>#NAME?</v>
      </c>
      <c r="L1183" s="24" t="e">
        <f t="shared" ca="1" si="93"/>
        <v>#NAME?</v>
      </c>
      <c r="M1183" s="24" t="e">
        <f t="shared" ca="1" si="94"/>
        <v>#NAME?</v>
      </c>
    </row>
    <row r="1184" spans="2:13" x14ac:dyDescent="0.25">
      <c r="B1184" s="24">
        <f t="shared" ca="1" si="90"/>
        <v>4.8030453150863073E-2</v>
      </c>
      <c r="C1184" s="25">
        <f t="shared" ca="1" si="91"/>
        <v>33.35742122679617</v>
      </c>
      <c r="H1184" s="24">
        <v>1182</v>
      </c>
      <c r="I1184" s="24" t="e">
        <f ca="1"/>
        <v>#NAME?</v>
      </c>
      <c r="J1184" s="24" t="e">
        <f t="array" aca="1" ref="J1184" ca="1">INDIRECT(ADDRESS(($F$2+1-H1184)+2,9))</f>
        <v>#NAME?</v>
      </c>
      <c r="K1184" s="24" t="e">
        <f t="shared" ca="1" si="92"/>
        <v>#NAME?</v>
      </c>
      <c r="L1184" s="24" t="e">
        <f t="shared" ca="1" si="93"/>
        <v>#NAME?</v>
      </c>
      <c r="M1184" s="24" t="e">
        <f t="shared" ca="1" si="94"/>
        <v>#NAME?</v>
      </c>
    </row>
    <row r="1185" spans="2:13" x14ac:dyDescent="0.25">
      <c r="B1185" s="24">
        <f t="shared" ca="1" si="90"/>
        <v>0.13417945159796063</v>
      </c>
      <c r="C1185" s="25">
        <f t="shared" ca="1" si="91"/>
        <v>38.931502699272933</v>
      </c>
      <c r="H1185" s="24">
        <v>1183</v>
      </c>
      <c r="I1185" s="24" t="e">
        <f ca="1"/>
        <v>#NAME?</v>
      </c>
      <c r="J1185" s="24" t="e">
        <f t="array" aca="1" ref="J1185" ca="1">INDIRECT(ADDRESS(($F$2+1-H1185)+2,9))</f>
        <v>#NAME?</v>
      </c>
      <c r="K1185" s="24" t="e">
        <f t="shared" ca="1" si="92"/>
        <v>#NAME?</v>
      </c>
      <c r="L1185" s="24" t="e">
        <f t="shared" ca="1" si="93"/>
        <v>#NAME?</v>
      </c>
      <c r="M1185" s="24" t="e">
        <f t="shared" ca="1" si="94"/>
        <v>#NAME?</v>
      </c>
    </row>
    <row r="1186" spans="2:13" x14ac:dyDescent="0.25">
      <c r="B1186" s="24">
        <f t="shared" ca="1" si="90"/>
        <v>0.69911523454146896</v>
      </c>
      <c r="C1186" s="25">
        <f t="shared" ca="1" si="91"/>
        <v>55.218575291331419</v>
      </c>
      <c r="H1186" s="24">
        <v>1184</v>
      </c>
      <c r="I1186" s="24" t="e">
        <f ca="1"/>
        <v>#NAME?</v>
      </c>
      <c r="J1186" s="24" t="e">
        <f t="array" aca="1" ref="J1186" ca="1">INDIRECT(ADDRESS(($F$2+1-H1186)+2,9))</f>
        <v>#NAME?</v>
      </c>
      <c r="K1186" s="24" t="e">
        <f t="shared" ca="1" si="92"/>
        <v>#NAME?</v>
      </c>
      <c r="L1186" s="24" t="e">
        <f t="shared" ca="1" si="93"/>
        <v>#NAME?</v>
      </c>
      <c r="M1186" s="24" t="e">
        <f t="shared" ca="1" si="94"/>
        <v>#NAME?</v>
      </c>
    </row>
    <row r="1187" spans="2:13" x14ac:dyDescent="0.25">
      <c r="B1187" s="24">
        <f t="shared" ca="1" si="90"/>
        <v>0.94535813843242411</v>
      </c>
      <c r="C1187" s="25">
        <f t="shared" ca="1" si="91"/>
        <v>66.014209161810669</v>
      </c>
      <c r="H1187" s="24">
        <v>1185</v>
      </c>
      <c r="I1187" s="24" t="e">
        <f ca="1"/>
        <v>#NAME?</v>
      </c>
      <c r="J1187" s="24" t="e">
        <f t="array" aca="1" ref="J1187" ca="1">INDIRECT(ADDRESS(($F$2+1-H1187)+2,9))</f>
        <v>#NAME?</v>
      </c>
      <c r="K1187" s="24" t="e">
        <f t="shared" ca="1" si="92"/>
        <v>#NAME?</v>
      </c>
      <c r="L1187" s="24" t="e">
        <f t="shared" ca="1" si="93"/>
        <v>#NAME?</v>
      </c>
      <c r="M1187" s="24" t="e">
        <f t="shared" ca="1" si="94"/>
        <v>#NAME?</v>
      </c>
    </row>
    <row r="1188" spans="2:13" x14ac:dyDescent="0.25">
      <c r="B1188" s="24">
        <f t="shared" ca="1" si="90"/>
        <v>0.91507014634099471</v>
      </c>
      <c r="C1188" s="25">
        <f t="shared" ca="1" si="91"/>
        <v>63.726547349889273</v>
      </c>
      <c r="H1188" s="24">
        <v>1186</v>
      </c>
      <c r="I1188" s="24" t="e">
        <f ca="1"/>
        <v>#NAME?</v>
      </c>
      <c r="J1188" s="24" t="e">
        <f t="array" aca="1" ref="J1188" ca="1">INDIRECT(ADDRESS(($F$2+1-H1188)+2,9))</f>
        <v>#NAME?</v>
      </c>
      <c r="K1188" s="24" t="e">
        <f t="shared" ca="1" si="92"/>
        <v>#NAME?</v>
      </c>
      <c r="L1188" s="24" t="e">
        <f t="shared" ca="1" si="93"/>
        <v>#NAME?</v>
      </c>
      <c r="M1188" s="24" t="e">
        <f t="shared" ca="1" si="94"/>
        <v>#NAME?</v>
      </c>
    </row>
    <row r="1189" spans="2:13" x14ac:dyDescent="0.25">
      <c r="B1189" s="24">
        <f t="shared" ca="1" si="90"/>
        <v>0.23363887210033951</v>
      </c>
      <c r="C1189" s="25">
        <f t="shared" ca="1" si="91"/>
        <v>42.73084537259286</v>
      </c>
      <c r="H1189" s="24">
        <v>1187</v>
      </c>
      <c r="I1189" s="24" t="e">
        <f ca="1"/>
        <v>#NAME?</v>
      </c>
      <c r="J1189" s="24" t="e">
        <f t="array" aca="1" ref="J1189" ca="1">INDIRECT(ADDRESS(($F$2+1-H1189)+2,9))</f>
        <v>#NAME?</v>
      </c>
      <c r="K1189" s="24" t="e">
        <f t="shared" ca="1" si="92"/>
        <v>#NAME?</v>
      </c>
      <c r="L1189" s="24" t="e">
        <f t="shared" ca="1" si="93"/>
        <v>#NAME?</v>
      </c>
      <c r="M1189" s="24" t="e">
        <f t="shared" ca="1" si="94"/>
        <v>#NAME?</v>
      </c>
    </row>
    <row r="1190" spans="2:13" x14ac:dyDescent="0.25">
      <c r="B1190" s="24">
        <f t="shared" ca="1" si="90"/>
        <v>0.25590263111393341</v>
      </c>
      <c r="C1190" s="25">
        <f t="shared" ca="1" si="91"/>
        <v>43.439706844571198</v>
      </c>
      <c r="H1190" s="24">
        <v>1188</v>
      </c>
      <c r="I1190" s="24" t="e">
        <f ca="1"/>
        <v>#NAME?</v>
      </c>
      <c r="J1190" s="24" t="e">
        <f t="array" aca="1" ref="J1190" ca="1">INDIRECT(ADDRESS(($F$2+1-H1190)+2,9))</f>
        <v>#NAME?</v>
      </c>
      <c r="K1190" s="24" t="e">
        <f t="shared" ca="1" si="92"/>
        <v>#NAME?</v>
      </c>
      <c r="L1190" s="24" t="e">
        <f t="shared" ca="1" si="93"/>
        <v>#NAME?</v>
      </c>
      <c r="M1190" s="24" t="e">
        <f t="shared" ca="1" si="94"/>
        <v>#NAME?</v>
      </c>
    </row>
    <row r="1191" spans="2:13" x14ac:dyDescent="0.25">
      <c r="B1191" s="24">
        <f t="shared" ca="1" si="90"/>
        <v>0.60560323607436028</v>
      </c>
      <c r="C1191" s="25">
        <f t="shared" ca="1" si="91"/>
        <v>52.678776110700149</v>
      </c>
      <c r="H1191" s="24">
        <v>1189</v>
      </c>
      <c r="I1191" s="24" t="e">
        <f ca="1"/>
        <v>#NAME?</v>
      </c>
      <c r="J1191" s="24" t="e">
        <f t="array" aca="1" ref="J1191" ca="1">INDIRECT(ADDRESS(($F$2+1-H1191)+2,9))</f>
        <v>#NAME?</v>
      </c>
      <c r="K1191" s="24" t="e">
        <f t="shared" ca="1" si="92"/>
        <v>#NAME?</v>
      </c>
      <c r="L1191" s="24" t="e">
        <f t="shared" ca="1" si="93"/>
        <v>#NAME?</v>
      </c>
      <c r="M1191" s="24" t="e">
        <f t="shared" ca="1" si="94"/>
        <v>#NAME?</v>
      </c>
    </row>
    <row r="1192" spans="2:13" x14ac:dyDescent="0.25">
      <c r="B1192" s="24">
        <f t="shared" ca="1" si="90"/>
        <v>0.17563869080981809</v>
      </c>
      <c r="C1192" s="25">
        <f t="shared" ca="1" si="91"/>
        <v>40.6788555107427</v>
      </c>
      <c r="H1192" s="24">
        <v>1190</v>
      </c>
      <c r="I1192" s="24" t="e">
        <f ca="1"/>
        <v>#NAME?</v>
      </c>
      <c r="J1192" s="24" t="e">
        <f t="array" aca="1" ref="J1192" ca="1">INDIRECT(ADDRESS(($F$2+1-H1192)+2,9))</f>
        <v>#NAME?</v>
      </c>
      <c r="K1192" s="24" t="e">
        <f t="shared" ca="1" si="92"/>
        <v>#NAME?</v>
      </c>
      <c r="L1192" s="24" t="e">
        <f t="shared" ca="1" si="93"/>
        <v>#NAME?</v>
      </c>
      <c r="M1192" s="24" t="e">
        <f t="shared" ca="1" si="94"/>
        <v>#NAME?</v>
      </c>
    </row>
    <row r="1193" spans="2:13" x14ac:dyDescent="0.25">
      <c r="B1193" s="24">
        <f t="shared" ca="1" si="90"/>
        <v>0.47336959207388773</v>
      </c>
      <c r="C1193" s="25">
        <f t="shared" ca="1" si="91"/>
        <v>49.331978152877269</v>
      </c>
      <c r="H1193" s="24">
        <v>1191</v>
      </c>
      <c r="I1193" s="24" t="e">
        <f ca="1"/>
        <v>#NAME?</v>
      </c>
      <c r="J1193" s="24" t="e">
        <f t="array" aca="1" ref="J1193" ca="1">INDIRECT(ADDRESS(($F$2+1-H1193)+2,9))</f>
        <v>#NAME?</v>
      </c>
      <c r="K1193" s="24" t="e">
        <f t="shared" ca="1" si="92"/>
        <v>#NAME?</v>
      </c>
      <c r="L1193" s="24" t="e">
        <f t="shared" ca="1" si="93"/>
        <v>#NAME?</v>
      </c>
      <c r="M1193" s="24" t="e">
        <f t="shared" ca="1" si="94"/>
        <v>#NAME?</v>
      </c>
    </row>
    <row r="1194" spans="2:13" x14ac:dyDescent="0.25">
      <c r="B1194" s="24">
        <f t="shared" ca="1" si="90"/>
        <v>0.77516543983072772</v>
      </c>
      <c r="C1194" s="25">
        <f t="shared" ca="1" si="91"/>
        <v>57.559667683203301</v>
      </c>
      <c r="H1194" s="24">
        <v>1192</v>
      </c>
      <c r="I1194" s="24" t="e">
        <f ca="1"/>
        <v>#NAME?</v>
      </c>
      <c r="J1194" s="24" t="e">
        <f t="array" aca="1" ref="J1194" ca="1">INDIRECT(ADDRESS(($F$2+1-H1194)+2,9))</f>
        <v>#NAME?</v>
      </c>
      <c r="K1194" s="24" t="e">
        <f t="shared" ca="1" si="92"/>
        <v>#NAME?</v>
      </c>
      <c r="L1194" s="24" t="e">
        <f t="shared" ca="1" si="93"/>
        <v>#NAME?</v>
      </c>
      <c r="M1194" s="24" t="e">
        <f t="shared" ca="1" si="94"/>
        <v>#NAME?</v>
      </c>
    </row>
    <row r="1195" spans="2:13" x14ac:dyDescent="0.25">
      <c r="B1195" s="24">
        <f t="shared" ca="1" si="90"/>
        <v>0.67512910171181195</v>
      </c>
      <c r="C1195" s="25">
        <f t="shared" ca="1" si="91"/>
        <v>54.541209203658241</v>
      </c>
      <c r="H1195" s="24">
        <v>1193</v>
      </c>
      <c r="I1195" s="24" t="e">
        <f ca="1"/>
        <v>#NAME?</v>
      </c>
      <c r="J1195" s="24" t="e">
        <f t="array" aca="1" ref="J1195" ca="1">INDIRECT(ADDRESS(($F$2+1-H1195)+2,9))</f>
        <v>#NAME?</v>
      </c>
      <c r="K1195" s="24" t="e">
        <f t="shared" ca="1" si="92"/>
        <v>#NAME?</v>
      </c>
      <c r="L1195" s="24" t="e">
        <f t="shared" ca="1" si="93"/>
        <v>#NAME?</v>
      </c>
      <c r="M1195" s="24" t="e">
        <f t="shared" ca="1" si="94"/>
        <v>#NAME?</v>
      </c>
    </row>
    <row r="1196" spans="2:13" x14ac:dyDescent="0.25">
      <c r="B1196" s="24">
        <f t="shared" ca="1" si="90"/>
        <v>0.13135330924327038</v>
      </c>
      <c r="C1196" s="25">
        <f t="shared" ca="1" si="91"/>
        <v>38.799832362730804</v>
      </c>
      <c r="H1196" s="24">
        <v>1194</v>
      </c>
      <c r="I1196" s="24" t="e">
        <f ca="1"/>
        <v>#NAME?</v>
      </c>
      <c r="J1196" s="24" t="e">
        <f t="array" aca="1" ref="J1196" ca="1">INDIRECT(ADDRESS(($F$2+1-H1196)+2,9))</f>
        <v>#NAME?</v>
      </c>
      <c r="K1196" s="24" t="e">
        <f t="shared" ca="1" si="92"/>
        <v>#NAME?</v>
      </c>
      <c r="L1196" s="24" t="e">
        <f t="shared" ca="1" si="93"/>
        <v>#NAME?</v>
      </c>
      <c r="M1196" s="24" t="e">
        <f t="shared" ca="1" si="94"/>
        <v>#NAME?</v>
      </c>
    </row>
    <row r="1197" spans="2:13" x14ac:dyDescent="0.25">
      <c r="B1197" s="24">
        <f t="shared" ca="1" si="90"/>
        <v>0.96679307587442587</v>
      </c>
      <c r="C1197" s="25">
        <f t="shared" ca="1" si="91"/>
        <v>68.356201950048018</v>
      </c>
      <c r="H1197" s="24">
        <v>1195</v>
      </c>
      <c r="I1197" s="24" t="e">
        <f ca="1"/>
        <v>#NAME?</v>
      </c>
      <c r="J1197" s="24" t="e">
        <f t="array" aca="1" ref="J1197" ca="1">INDIRECT(ADDRESS(($F$2+1-H1197)+2,9))</f>
        <v>#NAME?</v>
      </c>
      <c r="K1197" s="24" t="e">
        <f t="shared" ca="1" si="92"/>
        <v>#NAME?</v>
      </c>
      <c r="L1197" s="24" t="e">
        <f t="shared" ca="1" si="93"/>
        <v>#NAME?</v>
      </c>
      <c r="M1197" s="24" t="e">
        <f t="shared" ca="1" si="94"/>
        <v>#NAME?</v>
      </c>
    </row>
    <row r="1198" spans="2:13" x14ac:dyDescent="0.25">
      <c r="B1198" s="24">
        <f t="shared" ca="1" si="90"/>
        <v>0.77577745060396475</v>
      </c>
      <c r="C1198" s="25">
        <f t="shared" ca="1" si="91"/>
        <v>57.580098286721814</v>
      </c>
      <c r="H1198" s="24">
        <v>1196</v>
      </c>
      <c r="I1198" s="24" t="e">
        <f ca="1"/>
        <v>#NAME?</v>
      </c>
      <c r="J1198" s="24" t="e">
        <f t="array" aca="1" ref="J1198" ca="1">INDIRECT(ADDRESS(($F$2+1-H1198)+2,9))</f>
        <v>#NAME?</v>
      </c>
      <c r="K1198" s="24" t="e">
        <f t="shared" ca="1" si="92"/>
        <v>#NAME?</v>
      </c>
      <c r="L1198" s="24" t="e">
        <f t="shared" ca="1" si="93"/>
        <v>#NAME?</v>
      </c>
      <c r="M1198" s="24" t="e">
        <f t="shared" ca="1" si="94"/>
        <v>#NAME?</v>
      </c>
    </row>
    <row r="1199" spans="2:13" x14ac:dyDescent="0.25">
      <c r="B1199" s="24">
        <f t="shared" ca="1" si="90"/>
        <v>2.9276145131291398E-2</v>
      </c>
      <c r="C1199" s="25">
        <f t="shared" ca="1" si="91"/>
        <v>31.084599521001778</v>
      </c>
      <c r="H1199" s="24">
        <v>1197</v>
      </c>
      <c r="I1199" s="24" t="e">
        <f ca="1"/>
        <v>#NAME?</v>
      </c>
      <c r="J1199" s="24" t="e">
        <f t="array" aca="1" ref="J1199" ca="1">INDIRECT(ADDRESS(($F$2+1-H1199)+2,9))</f>
        <v>#NAME?</v>
      </c>
      <c r="K1199" s="24" t="e">
        <f t="shared" ca="1" si="92"/>
        <v>#NAME?</v>
      </c>
      <c r="L1199" s="24" t="e">
        <f t="shared" ca="1" si="93"/>
        <v>#NAME?</v>
      </c>
      <c r="M1199" s="24" t="e">
        <f t="shared" ca="1" si="94"/>
        <v>#NAME?</v>
      </c>
    </row>
    <row r="1200" spans="2:13" x14ac:dyDescent="0.25">
      <c r="B1200" s="24">
        <f t="shared" ca="1" si="90"/>
        <v>0.20978413760701675</v>
      </c>
      <c r="C1200" s="25">
        <f t="shared" ca="1" si="91"/>
        <v>41.928295278940411</v>
      </c>
      <c r="H1200" s="24">
        <v>1198</v>
      </c>
      <c r="I1200" s="24" t="e">
        <f ca="1"/>
        <v>#NAME?</v>
      </c>
      <c r="J1200" s="24" t="e">
        <f t="array" aca="1" ref="J1200" ca="1">INDIRECT(ADDRESS(($F$2+1-H1200)+2,9))</f>
        <v>#NAME?</v>
      </c>
      <c r="K1200" s="24" t="e">
        <f t="shared" ca="1" si="92"/>
        <v>#NAME?</v>
      </c>
      <c r="L1200" s="24" t="e">
        <f t="shared" ca="1" si="93"/>
        <v>#NAME?</v>
      </c>
      <c r="M1200" s="24" t="e">
        <f t="shared" ca="1" si="94"/>
        <v>#NAME?</v>
      </c>
    </row>
    <row r="1201" spans="2:13" x14ac:dyDescent="0.25">
      <c r="B1201" s="24">
        <f t="shared" ca="1" si="90"/>
        <v>0.92908207692278855</v>
      </c>
      <c r="C1201" s="25">
        <f t="shared" ca="1" si="91"/>
        <v>64.689887296539325</v>
      </c>
      <c r="H1201" s="24">
        <v>1199</v>
      </c>
      <c r="I1201" s="24" t="e">
        <f ca="1"/>
        <v>#NAME?</v>
      </c>
      <c r="J1201" s="24" t="e">
        <f t="array" aca="1" ref="J1201" ca="1">INDIRECT(ADDRESS(($F$2+1-H1201)+2,9))</f>
        <v>#NAME?</v>
      </c>
      <c r="K1201" s="24" t="e">
        <f t="shared" ca="1" si="92"/>
        <v>#NAME?</v>
      </c>
      <c r="L1201" s="24" t="e">
        <f t="shared" ca="1" si="93"/>
        <v>#NAME?</v>
      </c>
      <c r="M1201" s="24" t="e">
        <f t="shared" ca="1" si="94"/>
        <v>#NAME?</v>
      </c>
    </row>
    <row r="1202" spans="2:13" x14ac:dyDescent="0.25">
      <c r="B1202" s="24">
        <f t="shared" ca="1" si="90"/>
        <v>0.90637827086523615</v>
      </c>
      <c r="C1202" s="25">
        <f t="shared" ca="1" si="91"/>
        <v>63.187776500678979</v>
      </c>
      <c r="H1202" s="24">
        <v>1200</v>
      </c>
      <c r="I1202" s="24" t="e">
        <f ca="1"/>
        <v>#NAME?</v>
      </c>
      <c r="J1202" s="24" t="e">
        <f t="array" aca="1" ref="J1202" ca="1">INDIRECT(ADDRESS(($F$2+1-H1202)+2,9))</f>
        <v>#NAME?</v>
      </c>
      <c r="K1202" s="24" t="e">
        <f t="shared" ca="1" si="92"/>
        <v>#NAME?</v>
      </c>
      <c r="L1202" s="24" t="e">
        <f t="shared" ca="1" si="93"/>
        <v>#NAME?</v>
      </c>
      <c r="M1202" s="24" t="e">
        <f t="shared" ca="1" si="94"/>
        <v>#NAME?</v>
      </c>
    </row>
    <row r="1203" spans="2:13" x14ac:dyDescent="0.25">
      <c r="B1203" s="24">
        <f t="shared" ca="1" si="90"/>
        <v>0.37646839827357947</v>
      </c>
      <c r="C1203" s="25">
        <f t="shared" ca="1" si="91"/>
        <v>46.852306654746592</v>
      </c>
      <c r="H1203" s="24">
        <v>1201</v>
      </c>
      <c r="I1203" s="24" t="e">
        <f ca="1"/>
        <v>#NAME?</v>
      </c>
      <c r="J1203" s="24" t="e">
        <f t="array" aca="1" ref="J1203" ca="1">INDIRECT(ADDRESS(($F$2+1-H1203)+2,9))</f>
        <v>#NAME?</v>
      </c>
      <c r="K1203" s="24" t="e">
        <f t="shared" ca="1" si="92"/>
        <v>#NAME?</v>
      </c>
      <c r="L1203" s="24" t="e">
        <f t="shared" ca="1" si="93"/>
        <v>#NAME?</v>
      </c>
      <c r="M1203" s="24" t="e">
        <f t="shared" ca="1" si="94"/>
        <v>#NAME?</v>
      </c>
    </row>
    <row r="1204" spans="2:13" x14ac:dyDescent="0.25">
      <c r="B1204" s="24">
        <f t="shared" ca="1" si="90"/>
        <v>0.98967660537134627</v>
      </c>
      <c r="C1204" s="25">
        <f t="shared" ca="1" si="91"/>
        <v>73.143817829768267</v>
      </c>
      <c r="H1204" s="24">
        <v>1202</v>
      </c>
      <c r="I1204" s="24" t="e">
        <f ca="1"/>
        <v>#NAME?</v>
      </c>
      <c r="J1204" s="24" t="e">
        <f t="array" aca="1" ref="J1204" ca="1">INDIRECT(ADDRESS(($F$2+1-H1204)+2,9))</f>
        <v>#NAME?</v>
      </c>
      <c r="K1204" s="24" t="e">
        <f t="shared" ca="1" si="92"/>
        <v>#NAME?</v>
      </c>
      <c r="L1204" s="24" t="e">
        <f t="shared" ca="1" si="93"/>
        <v>#NAME?</v>
      </c>
      <c r="M1204" s="24" t="e">
        <f t="shared" ca="1" si="94"/>
        <v>#NAME?</v>
      </c>
    </row>
    <row r="1205" spans="2:13" x14ac:dyDescent="0.25">
      <c r="B1205" s="24">
        <f t="shared" ca="1" si="90"/>
        <v>0.7821594333547871</v>
      </c>
      <c r="C1205" s="25">
        <f t="shared" ca="1" si="91"/>
        <v>57.795069701608611</v>
      </c>
      <c r="H1205" s="24">
        <v>1203</v>
      </c>
      <c r="I1205" s="24" t="e">
        <f ca="1"/>
        <v>#NAME?</v>
      </c>
      <c r="J1205" s="24" t="e">
        <f t="array" aca="1" ref="J1205" ca="1">INDIRECT(ADDRESS(($F$2+1-H1205)+2,9))</f>
        <v>#NAME?</v>
      </c>
      <c r="K1205" s="24" t="e">
        <f t="shared" ca="1" si="92"/>
        <v>#NAME?</v>
      </c>
      <c r="L1205" s="24" t="e">
        <f t="shared" ca="1" si="93"/>
        <v>#NAME?</v>
      </c>
      <c r="M1205" s="24" t="e">
        <f t="shared" ca="1" si="94"/>
        <v>#NAME?</v>
      </c>
    </row>
    <row r="1206" spans="2:13" x14ac:dyDescent="0.25">
      <c r="B1206" s="24">
        <f t="shared" ca="1" si="90"/>
        <v>0.28777800237865936</v>
      </c>
      <c r="C1206" s="25">
        <f t="shared" ca="1" si="91"/>
        <v>44.401122498144005</v>
      </c>
      <c r="H1206" s="24">
        <v>1204</v>
      </c>
      <c r="I1206" s="24" t="e">
        <f ca="1"/>
        <v>#NAME?</v>
      </c>
      <c r="J1206" s="24" t="e">
        <f t="array" aca="1" ref="J1206" ca="1">INDIRECT(ADDRESS(($F$2+1-H1206)+2,9))</f>
        <v>#NAME?</v>
      </c>
      <c r="K1206" s="24" t="e">
        <f t="shared" ca="1" si="92"/>
        <v>#NAME?</v>
      </c>
      <c r="L1206" s="24" t="e">
        <f t="shared" ca="1" si="93"/>
        <v>#NAME?</v>
      </c>
      <c r="M1206" s="24" t="e">
        <f t="shared" ca="1" si="94"/>
        <v>#NAME?</v>
      </c>
    </row>
    <row r="1207" spans="2:13" x14ac:dyDescent="0.25">
      <c r="B1207" s="24">
        <f t="shared" ca="1" si="90"/>
        <v>0.67971210406082905</v>
      </c>
      <c r="C1207" s="25">
        <f t="shared" ca="1" si="91"/>
        <v>54.668938970707075</v>
      </c>
      <c r="H1207" s="24">
        <v>1205</v>
      </c>
      <c r="I1207" s="24" t="e">
        <f ca="1"/>
        <v>#NAME?</v>
      </c>
      <c r="J1207" s="24" t="e">
        <f t="array" aca="1" ref="J1207" ca="1">INDIRECT(ADDRESS(($F$2+1-H1207)+2,9))</f>
        <v>#NAME?</v>
      </c>
      <c r="K1207" s="24" t="e">
        <f t="shared" ca="1" si="92"/>
        <v>#NAME?</v>
      </c>
      <c r="L1207" s="24" t="e">
        <f t="shared" ca="1" si="93"/>
        <v>#NAME?</v>
      </c>
      <c r="M1207" s="24" t="e">
        <f t="shared" ca="1" si="94"/>
        <v>#NAME?</v>
      </c>
    </row>
    <row r="1208" spans="2:13" x14ac:dyDescent="0.25">
      <c r="B1208" s="24">
        <f t="shared" ca="1" si="90"/>
        <v>5.8074141425688786E-2</v>
      </c>
      <c r="C1208" s="25">
        <f t="shared" ca="1" si="91"/>
        <v>34.288520322971699</v>
      </c>
      <c r="H1208" s="24">
        <v>1206</v>
      </c>
      <c r="I1208" s="24" t="e">
        <f ca="1"/>
        <v>#NAME?</v>
      </c>
      <c r="J1208" s="24" t="e">
        <f t="array" aca="1" ref="J1208" ca="1">INDIRECT(ADDRESS(($F$2+1-H1208)+2,9))</f>
        <v>#NAME?</v>
      </c>
      <c r="K1208" s="24" t="e">
        <f t="shared" ca="1" si="92"/>
        <v>#NAME?</v>
      </c>
      <c r="L1208" s="24" t="e">
        <f t="shared" ca="1" si="93"/>
        <v>#NAME?</v>
      </c>
      <c r="M1208" s="24" t="e">
        <f t="shared" ca="1" si="94"/>
        <v>#NAME?</v>
      </c>
    </row>
    <row r="1209" spans="2:13" x14ac:dyDescent="0.25">
      <c r="B1209" s="24">
        <f t="shared" ca="1" si="90"/>
        <v>0.45962677715724509</v>
      </c>
      <c r="C1209" s="25">
        <f t="shared" ca="1" si="91"/>
        <v>48.98625973783593</v>
      </c>
      <c r="H1209" s="24">
        <v>1207</v>
      </c>
      <c r="I1209" s="24" t="e">
        <f ca="1"/>
        <v>#NAME?</v>
      </c>
      <c r="J1209" s="24" t="e">
        <f t="array" aca="1" ref="J1209" ca="1">INDIRECT(ADDRESS(($F$2+1-H1209)+2,9))</f>
        <v>#NAME?</v>
      </c>
      <c r="K1209" s="24" t="e">
        <f t="shared" ca="1" si="92"/>
        <v>#NAME?</v>
      </c>
      <c r="L1209" s="24" t="e">
        <f t="shared" ca="1" si="93"/>
        <v>#NAME?</v>
      </c>
      <c r="M1209" s="24" t="e">
        <f t="shared" ca="1" si="94"/>
        <v>#NAME?</v>
      </c>
    </row>
    <row r="1210" spans="2:13" x14ac:dyDescent="0.25">
      <c r="B1210" s="24">
        <f t="shared" ca="1" si="90"/>
        <v>0.46983507444672334</v>
      </c>
      <c r="C1210" s="25">
        <f t="shared" ca="1" si="91"/>
        <v>49.243155516146516</v>
      </c>
      <c r="H1210" s="24">
        <v>1208</v>
      </c>
      <c r="I1210" s="24" t="e">
        <f ca="1"/>
        <v>#NAME?</v>
      </c>
      <c r="J1210" s="24" t="e">
        <f t="array" aca="1" ref="J1210" ca="1">INDIRECT(ADDRESS(($F$2+1-H1210)+2,9))</f>
        <v>#NAME?</v>
      </c>
      <c r="K1210" s="24" t="e">
        <f t="shared" ca="1" si="92"/>
        <v>#NAME?</v>
      </c>
      <c r="L1210" s="24" t="e">
        <f t="shared" ca="1" si="93"/>
        <v>#NAME?</v>
      </c>
      <c r="M1210" s="24" t="e">
        <f t="shared" ca="1" si="94"/>
        <v>#NAME?</v>
      </c>
    </row>
    <row r="1211" spans="2:13" x14ac:dyDescent="0.25">
      <c r="B1211" s="24">
        <f t="shared" ca="1" si="90"/>
        <v>8.0042781053708767E-2</v>
      </c>
      <c r="C1211" s="25">
        <f t="shared" ca="1" si="91"/>
        <v>35.952161473213508</v>
      </c>
      <c r="H1211" s="24">
        <v>1209</v>
      </c>
      <c r="I1211" s="24" t="e">
        <f ca="1"/>
        <v>#NAME?</v>
      </c>
      <c r="J1211" s="24" t="e">
        <f t="array" aca="1" ref="J1211" ca="1">INDIRECT(ADDRESS(($F$2+1-H1211)+2,9))</f>
        <v>#NAME?</v>
      </c>
      <c r="K1211" s="24" t="e">
        <f t="shared" ca="1" si="92"/>
        <v>#NAME?</v>
      </c>
      <c r="L1211" s="24" t="e">
        <f t="shared" ca="1" si="93"/>
        <v>#NAME?</v>
      </c>
      <c r="M1211" s="24" t="e">
        <f t="shared" ca="1" si="94"/>
        <v>#NAME?</v>
      </c>
    </row>
    <row r="1212" spans="2:13" x14ac:dyDescent="0.25">
      <c r="B1212" s="24">
        <f t="shared" ca="1" si="90"/>
        <v>0.88162209159393456</v>
      </c>
      <c r="C1212" s="25">
        <f t="shared" ca="1" si="91"/>
        <v>61.831345755559433</v>
      </c>
      <c r="H1212" s="24">
        <v>1210</v>
      </c>
      <c r="I1212" s="24" t="e">
        <f ca="1"/>
        <v>#NAME?</v>
      </c>
      <c r="J1212" s="24" t="e">
        <f t="array" aca="1" ref="J1212" ca="1">INDIRECT(ADDRESS(($F$2+1-H1212)+2,9))</f>
        <v>#NAME?</v>
      </c>
      <c r="K1212" s="24" t="e">
        <f t="shared" ca="1" si="92"/>
        <v>#NAME?</v>
      </c>
      <c r="L1212" s="24" t="e">
        <f t="shared" ca="1" si="93"/>
        <v>#NAME?</v>
      </c>
      <c r="M1212" s="24" t="e">
        <f t="shared" ca="1" si="94"/>
        <v>#NAME?</v>
      </c>
    </row>
    <row r="1213" spans="2:13" x14ac:dyDescent="0.25">
      <c r="B1213" s="24">
        <f t="shared" ca="1" si="90"/>
        <v>0.24397584982275333</v>
      </c>
      <c r="C1213" s="25">
        <f t="shared" ca="1" si="91"/>
        <v>43.06429660027397</v>
      </c>
      <c r="H1213" s="24">
        <v>1211</v>
      </c>
      <c r="I1213" s="24" t="e">
        <f ca="1"/>
        <v>#NAME?</v>
      </c>
      <c r="J1213" s="24" t="e">
        <f t="array" aca="1" ref="J1213" ca="1">INDIRECT(ADDRESS(($F$2+1-H1213)+2,9))</f>
        <v>#NAME?</v>
      </c>
      <c r="K1213" s="24" t="e">
        <f t="shared" ca="1" si="92"/>
        <v>#NAME?</v>
      </c>
      <c r="L1213" s="24" t="e">
        <f t="shared" ca="1" si="93"/>
        <v>#NAME?</v>
      </c>
      <c r="M1213" s="24" t="e">
        <f t="shared" ca="1" si="94"/>
        <v>#NAME?</v>
      </c>
    </row>
    <row r="1214" spans="2:13" x14ac:dyDescent="0.25">
      <c r="B1214" s="24">
        <f t="shared" ca="1" si="90"/>
        <v>0.1448568497964704</v>
      </c>
      <c r="C1214" s="25">
        <f t="shared" ca="1" si="91"/>
        <v>39.412501084843399</v>
      </c>
      <c r="H1214" s="24">
        <v>1212</v>
      </c>
      <c r="I1214" s="24" t="e">
        <f ca="1"/>
        <v>#NAME?</v>
      </c>
      <c r="J1214" s="24" t="e">
        <f t="array" aca="1" ref="J1214" ca="1">INDIRECT(ADDRESS(($F$2+1-H1214)+2,9))</f>
        <v>#NAME?</v>
      </c>
      <c r="K1214" s="24" t="e">
        <f t="shared" ca="1" si="92"/>
        <v>#NAME?</v>
      </c>
      <c r="L1214" s="24" t="e">
        <f t="shared" ca="1" si="93"/>
        <v>#NAME?</v>
      </c>
      <c r="M1214" s="24" t="e">
        <f t="shared" ca="1" si="94"/>
        <v>#NAME?</v>
      </c>
    </row>
    <row r="1215" spans="2:13" x14ac:dyDescent="0.25">
      <c r="B1215" s="24">
        <f t="shared" ca="1" si="90"/>
        <v>0.66710779957955924</v>
      </c>
      <c r="C1215" s="25">
        <f t="shared" ca="1" si="91"/>
        <v>54.319408542933779</v>
      </c>
      <c r="H1215" s="24">
        <v>1213</v>
      </c>
      <c r="I1215" s="24" t="e">
        <f ca="1"/>
        <v>#NAME?</v>
      </c>
      <c r="J1215" s="24" t="e">
        <f t="array" aca="1" ref="J1215" ca="1">INDIRECT(ADDRESS(($F$2+1-H1215)+2,9))</f>
        <v>#NAME?</v>
      </c>
      <c r="K1215" s="24" t="e">
        <f t="shared" ca="1" si="92"/>
        <v>#NAME?</v>
      </c>
      <c r="L1215" s="24" t="e">
        <f t="shared" ca="1" si="93"/>
        <v>#NAME?</v>
      </c>
      <c r="M1215" s="24" t="e">
        <f t="shared" ca="1" si="94"/>
        <v>#NAME?</v>
      </c>
    </row>
    <row r="1216" spans="2:13" x14ac:dyDescent="0.25">
      <c r="B1216" s="24">
        <f t="shared" ca="1" si="90"/>
        <v>0.61344517999799397</v>
      </c>
      <c r="C1216" s="25">
        <f t="shared" ca="1" si="91"/>
        <v>52.883097558255699</v>
      </c>
      <c r="H1216" s="24">
        <v>1214</v>
      </c>
      <c r="I1216" s="24" t="e">
        <f ca="1"/>
        <v>#NAME?</v>
      </c>
      <c r="J1216" s="24" t="e">
        <f t="array" aca="1" ref="J1216" ca="1">INDIRECT(ADDRESS(($F$2+1-H1216)+2,9))</f>
        <v>#NAME?</v>
      </c>
      <c r="K1216" s="24" t="e">
        <f t="shared" ca="1" si="92"/>
        <v>#NAME?</v>
      </c>
      <c r="L1216" s="24" t="e">
        <f t="shared" ca="1" si="93"/>
        <v>#NAME?</v>
      </c>
      <c r="M1216" s="24" t="e">
        <f t="shared" ca="1" si="94"/>
        <v>#NAME?</v>
      </c>
    </row>
    <row r="1217" spans="2:13" x14ac:dyDescent="0.25">
      <c r="B1217" s="24">
        <f t="shared" ca="1" si="90"/>
        <v>5.5587438009216505E-2</v>
      </c>
      <c r="C1217" s="25">
        <f t="shared" ca="1" si="91"/>
        <v>34.070654566700071</v>
      </c>
      <c r="H1217" s="24">
        <v>1215</v>
      </c>
      <c r="I1217" s="24" t="e">
        <f ca="1"/>
        <v>#NAME?</v>
      </c>
      <c r="J1217" s="24" t="e">
        <f t="array" aca="1" ref="J1217" ca="1">INDIRECT(ADDRESS(($F$2+1-H1217)+2,9))</f>
        <v>#NAME?</v>
      </c>
      <c r="K1217" s="24" t="e">
        <f t="shared" ca="1" si="92"/>
        <v>#NAME?</v>
      </c>
      <c r="L1217" s="24" t="e">
        <f t="shared" ca="1" si="93"/>
        <v>#NAME?</v>
      </c>
      <c r="M1217" s="24" t="e">
        <f t="shared" ca="1" si="94"/>
        <v>#NAME?</v>
      </c>
    </row>
    <row r="1218" spans="2:13" x14ac:dyDescent="0.25">
      <c r="B1218" s="24">
        <f t="shared" ca="1" si="90"/>
        <v>0.63143359664906717</v>
      </c>
      <c r="C1218" s="25">
        <f t="shared" ca="1" si="91"/>
        <v>53.356526623490879</v>
      </c>
      <c r="H1218" s="24">
        <v>1216</v>
      </c>
      <c r="I1218" s="24" t="e">
        <f ca="1"/>
        <v>#NAME?</v>
      </c>
      <c r="J1218" s="24" t="e">
        <f t="array" aca="1" ref="J1218" ca="1">INDIRECT(ADDRESS(($F$2+1-H1218)+2,9))</f>
        <v>#NAME?</v>
      </c>
      <c r="K1218" s="24" t="e">
        <f t="shared" ca="1" si="92"/>
        <v>#NAME?</v>
      </c>
      <c r="L1218" s="24" t="e">
        <f t="shared" ca="1" si="93"/>
        <v>#NAME?</v>
      </c>
      <c r="M1218" s="24" t="e">
        <f t="shared" ca="1" si="94"/>
        <v>#NAME?</v>
      </c>
    </row>
    <row r="1219" spans="2:13" x14ac:dyDescent="0.25">
      <c r="B1219" s="24">
        <f t="shared" ca="1" si="90"/>
        <v>0.92331151665609956</v>
      </c>
      <c r="C1219" s="25">
        <f t="shared" ca="1" si="91"/>
        <v>64.277043739598426</v>
      </c>
      <c r="H1219" s="24">
        <v>1217</v>
      </c>
      <c r="I1219" s="24" t="e">
        <f ca="1"/>
        <v>#NAME?</v>
      </c>
      <c r="J1219" s="24" t="e">
        <f t="array" aca="1" ref="J1219" ca="1">INDIRECT(ADDRESS(($F$2+1-H1219)+2,9))</f>
        <v>#NAME?</v>
      </c>
      <c r="K1219" s="24" t="e">
        <f t="shared" ca="1" si="92"/>
        <v>#NAME?</v>
      </c>
      <c r="L1219" s="24" t="e">
        <f t="shared" ca="1" si="93"/>
        <v>#NAME?</v>
      </c>
      <c r="M1219" s="24" t="e">
        <f t="shared" ca="1" si="94"/>
        <v>#NAME?</v>
      </c>
    </row>
    <row r="1220" spans="2:13" x14ac:dyDescent="0.25">
      <c r="B1220" s="24">
        <f t="shared" ref="B1220:B1283" ca="1" si="95">RAND()</f>
        <v>0.16084582035583228</v>
      </c>
      <c r="C1220" s="25">
        <f t="shared" ref="C1220:C1283" ca="1" si="96">_xlfn.NORM.INV(B1220,50,10)</f>
        <v>40.090124113171868</v>
      </c>
      <c r="H1220" s="24">
        <v>1218</v>
      </c>
      <c r="I1220" s="24" t="e">
        <f ca="1"/>
        <v>#NAME?</v>
      </c>
      <c r="J1220" s="24" t="e">
        <f t="array" aca="1" ref="J1220" ca="1">INDIRECT(ADDRESS(($F$2+1-H1220)+2,9))</f>
        <v>#NAME?</v>
      </c>
      <c r="K1220" s="24" t="e">
        <f t="shared" ref="K1220:K1283" ca="1" si="97">_xlfn.NORM.DIST(I1220,$F$5,$F$6,TRUE)</f>
        <v>#NAME?</v>
      </c>
      <c r="L1220" s="24" t="e">
        <f t="shared" ref="L1220:L1283" ca="1" si="98">_xlfn.NORM.DIST(J1220,$F$5,$F$6,TRUE)</f>
        <v>#NAME?</v>
      </c>
      <c r="M1220" s="24" t="e">
        <f t="shared" ca="1" si="94"/>
        <v>#NAME?</v>
      </c>
    </row>
    <row r="1221" spans="2:13" x14ac:dyDescent="0.25">
      <c r="B1221" s="24">
        <f t="shared" ca="1" si="95"/>
        <v>4.6746261386657162E-2</v>
      </c>
      <c r="C1221" s="25">
        <f t="shared" ca="1" si="96"/>
        <v>33.227444611983486</v>
      </c>
      <c r="H1221" s="24">
        <v>1219</v>
      </c>
      <c r="I1221" s="24" t="e">
        <f ca="1"/>
        <v>#NAME?</v>
      </c>
      <c r="J1221" s="24" t="e">
        <f t="array" aca="1" ref="J1221" ca="1">INDIRECT(ADDRESS(($F$2+1-H1221)+2,9))</f>
        <v>#NAME?</v>
      </c>
      <c r="K1221" s="24" t="e">
        <f t="shared" ca="1" si="97"/>
        <v>#NAME?</v>
      </c>
      <c r="L1221" s="24" t="e">
        <f t="shared" ca="1" si="98"/>
        <v>#NAME?</v>
      </c>
      <c r="M1221" s="24" t="e">
        <f t="shared" ref="M1221:M1284" ca="1" si="99">((2*H1221-1)/$F$2)*(LN(K1221)+LN(1-L1221))</f>
        <v>#NAME?</v>
      </c>
    </row>
    <row r="1222" spans="2:13" x14ac:dyDescent="0.25">
      <c r="B1222" s="24">
        <f t="shared" ca="1" si="95"/>
        <v>0.52559007521204859</v>
      </c>
      <c r="C1222" s="25">
        <f t="shared" ca="1" si="96"/>
        <v>50.641888574370277</v>
      </c>
      <c r="H1222" s="24">
        <v>1220</v>
      </c>
      <c r="I1222" s="24" t="e">
        <f ca="1"/>
        <v>#NAME?</v>
      </c>
      <c r="J1222" s="24" t="e">
        <f t="array" aca="1" ref="J1222" ca="1">INDIRECT(ADDRESS(($F$2+1-H1222)+2,9))</f>
        <v>#NAME?</v>
      </c>
      <c r="K1222" s="24" t="e">
        <f t="shared" ca="1" si="97"/>
        <v>#NAME?</v>
      </c>
      <c r="L1222" s="24" t="e">
        <f t="shared" ca="1" si="98"/>
        <v>#NAME?</v>
      </c>
      <c r="M1222" s="24" t="e">
        <f t="shared" ca="1" si="99"/>
        <v>#NAME?</v>
      </c>
    </row>
    <row r="1223" spans="2:13" x14ac:dyDescent="0.25">
      <c r="B1223" s="24">
        <f t="shared" ca="1" si="95"/>
        <v>0.50871600857857102</v>
      </c>
      <c r="C1223" s="25">
        <f t="shared" ca="1" si="96"/>
        <v>50.218495319223564</v>
      </c>
      <c r="H1223" s="24">
        <v>1221</v>
      </c>
      <c r="I1223" s="24" t="e">
        <f ca="1"/>
        <v>#NAME?</v>
      </c>
      <c r="J1223" s="24" t="e">
        <f t="array" aca="1" ref="J1223" ca="1">INDIRECT(ADDRESS(($F$2+1-H1223)+2,9))</f>
        <v>#NAME?</v>
      </c>
      <c r="K1223" s="24" t="e">
        <f t="shared" ca="1" si="97"/>
        <v>#NAME?</v>
      </c>
      <c r="L1223" s="24" t="e">
        <f t="shared" ca="1" si="98"/>
        <v>#NAME?</v>
      </c>
      <c r="M1223" s="24" t="e">
        <f t="shared" ca="1" si="99"/>
        <v>#NAME?</v>
      </c>
    </row>
    <row r="1224" spans="2:13" x14ac:dyDescent="0.25">
      <c r="B1224" s="24">
        <f t="shared" ca="1" si="95"/>
        <v>0.92307069871549596</v>
      </c>
      <c r="C1224" s="25">
        <f t="shared" ca="1" si="96"/>
        <v>64.260337419516546</v>
      </c>
      <c r="H1224" s="24">
        <v>1222</v>
      </c>
      <c r="I1224" s="24" t="e">
        <f ca="1"/>
        <v>#NAME?</v>
      </c>
      <c r="J1224" s="24" t="e">
        <f t="array" aca="1" ref="J1224" ca="1">INDIRECT(ADDRESS(($F$2+1-H1224)+2,9))</f>
        <v>#NAME?</v>
      </c>
      <c r="K1224" s="24" t="e">
        <f t="shared" ca="1" si="97"/>
        <v>#NAME?</v>
      </c>
      <c r="L1224" s="24" t="e">
        <f t="shared" ca="1" si="98"/>
        <v>#NAME?</v>
      </c>
      <c r="M1224" s="24" t="e">
        <f t="shared" ca="1" si="99"/>
        <v>#NAME?</v>
      </c>
    </row>
    <row r="1225" spans="2:13" x14ac:dyDescent="0.25">
      <c r="B1225" s="24">
        <f t="shared" ca="1" si="95"/>
        <v>0.99566416918387779</v>
      </c>
      <c r="C1225" s="25">
        <f t="shared" ca="1" si="96"/>
        <v>76.247342639655201</v>
      </c>
      <c r="H1225" s="24">
        <v>1223</v>
      </c>
      <c r="I1225" s="24" t="e">
        <f ca="1"/>
        <v>#NAME?</v>
      </c>
      <c r="J1225" s="24" t="e">
        <f t="array" aca="1" ref="J1225" ca="1">INDIRECT(ADDRESS(($F$2+1-H1225)+2,9))</f>
        <v>#NAME?</v>
      </c>
      <c r="K1225" s="24" t="e">
        <f t="shared" ca="1" si="97"/>
        <v>#NAME?</v>
      </c>
      <c r="L1225" s="24" t="e">
        <f t="shared" ca="1" si="98"/>
        <v>#NAME?</v>
      </c>
      <c r="M1225" s="24" t="e">
        <f t="shared" ca="1" si="99"/>
        <v>#NAME?</v>
      </c>
    </row>
    <row r="1226" spans="2:13" x14ac:dyDescent="0.25">
      <c r="B1226" s="24">
        <f t="shared" ca="1" si="95"/>
        <v>0.26303582546643423</v>
      </c>
      <c r="C1226" s="25">
        <f t="shared" ca="1" si="96"/>
        <v>43.659859469452343</v>
      </c>
      <c r="H1226" s="24">
        <v>1224</v>
      </c>
      <c r="I1226" s="24" t="e">
        <f ca="1"/>
        <v>#NAME?</v>
      </c>
      <c r="J1226" s="24" t="e">
        <f t="array" aca="1" ref="J1226" ca="1">INDIRECT(ADDRESS(($F$2+1-H1226)+2,9))</f>
        <v>#NAME?</v>
      </c>
      <c r="K1226" s="24" t="e">
        <f t="shared" ca="1" si="97"/>
        <v>#NAME?</v>
      </c>
      <c r="L1226" s="24" t="e">
        <f t="shared" ca="1" si="98"/>
        <v>#NAME?</v>
      </c>
      <c r="M1226" s="24" t="e">
        <f t="shared" ca="1" si="99"/>
        <v>#NAME?</v>
      </c>
    </row>
    <row r="1227" spans="2:13" x14ac:dyDescent="0.25">
      <c r="B1227" s="24">
        <f t="shared" ca="1" si="95"/>
        <v>0.10924948720459526</v>
      </c>
      <c r="C1227" s="25">
        <f t="shared" ca="1" si="96"/>
        <v>37.694707332842107</v>
      </c>
      <c r="H1227" s="24">
        <v>1225</v>
      </c>
      <c r="I1227" s="24" t="e">
        <f ca="1"/>
        <v>#NAME?</v>
      </c>
      <c r="J1227" s="24" t="e">
        <f t="array" aca="1" ref="J1227" ca="1">INDIRECT(ADDRESS(($F$2+1-H1227)+2,9))</f>
        <v>#NAME?</v>
      </c>
      <c r="K1227" s="24" t="e">
        <f t="shared" ca="1" si="97"/>
        <v>#NAME?</v>
      </c>
      <c r="L1227" s="24" t="e">
        <f t="shared" ca="1" si="98"/>
        <v>#NAME?</v>
      </c>
      <c r="M1227" s="24" t="e">
        <f t="shared" ca="1" si="99"/>
        <v>#NAME?</v>
      </c>
    </row>
    <row r="1228" spans="2:13" x14ac:dyDescent="0.25">
      <c r="B1228" s="24">
        <f t="shared" ca="1" si="95"/>
        <v>0.22266303000307353</v>
      </c>
      <c r="C1228" s="25">
        <f t="shared" ca="1" si="96"/>
        <v>42.367696976210887</v>
      </c>
      <c r="H1228" s="24">
        <v>1226</v>
      </c>
      <c r="I1228" s="24" t="e">
        <f ca="1"/>
        <v>#NAME?</v>
      </c>
      <c r="J1228" s="24" t="e">
        <f t="array" aca="1" ref="J1228" ca="1">INDIRECT(ADDRESS(($F$2+1-H1228)+2,9))</f>
        <v>#NAME?</v>
      </c>
      <c r="K1228" s="24" t="e">
        <f t="shared" ca="1" si="97"/>
        <v>#NAME?</v>
      </c>
      <c r="L1228" s="24" t="e">
        <f t="shared" ca="1" si="98"/>
        <v>#NAME?</v>
      </c>
      <c r="M1228" s="24" t="e">
        <f t="shared" ca="1" si="99"/>
        <v>#NAME?</v>
      </c>
    </row>
    <row r="1229" spans="2:13" x14ac:dyDescent="0.25">
      <c r="B1229" s="24">
        <f t="shared" ca="1" si="95"/>
        <v>0.44066016328788271</v>
      </c>
      <c r="C1229" s="25">
        <f t="shared" ca="1" si="96"/>
        <v>48.507043233499694</v>
      </c>
      <c r="H1229" s="24">
        <v>1227</v>
      </c>
      <c r="I1229" s="24" t="e">
        <f ca="1"/>
        <v>#NAME?</v>
      </c>
      <c r="J1229" s="24" t="e">
        <f t="array" aca="1" ref="J1229" ca="1">INDIRECT(ADDRESS(($F$2+1-H1229)+2,9))</f>
        <v>#NAME?</v>
      </c>
      <c r="K1229" s="24" t="e">
        <f t="shared" ca="1" si="97"/>
        <v>#NAME?</v>
      </c>
      <c r="L1229" s="24" t="e">
        <f t="shared" ca="1" si="98"/>
        <v>#NAME?</v>
      </c>
      <c r="M1229" s="24" t="e">
        <f t="shared" ca="1" si="99"/>
        <v>#NAME?</v>
      </c>
    </row>
    <row r="1230" spans="2:13" x14ac:dyDescent="0.25">
      <c r="B1230" s="24">
        <f t="shared" ca="1" si="95"/>
        <v>0.18027406876633489</v>
      </c>
      <c r="C1230" s="25">
        <f t="shared" ca="1" si="96"/>
        <v>40.856788826857517</v>
      </c>
      <c r="H1230" s="24">
        <v>1228</v>
      </c>
      <c r="I1230" s="24" t="e">
        <f ca="1"/>
        <v>#NAME?</v>
      </c>
      <c r="J1230" s="24" t="e">
        <f t="array" aca="1" ref="J1230" ca="1">INDIRECT(ADDRESS(($F$2+1-H1230)+2,9))</f>
        <v>#NAME?</v>
      </c>
      <c r="K1230" s="24" t="e">
        <f t="shared" ca="1" si="97"/>
        <v>#NAME?</v>
      </c>
      <c r="L1230" s="24" t="e">
        <f t="shared" ca="1" si="98"/>
        <v>#NAME?</v>
      </c>
      <c r="M1230" s="24" t="e">
        <f t="shared" ca="1" si="99"/>
        <v>#NAME?</v>
      </c>
    </row>
    <row r="1231" spans="2:13" x14ac:dyDescent="0.25">
      <c r="B1231" s="24">
        <f t="shared" ca="1" si="95"/>
        <v>0.1465605627722778</v>
      </c>
      <c r="C1231" s="25">
        <f t="shared" ca="1" si="96"/>
        <v>39.487006500240973</v>
      </c>
      <c r="H1231" s="24">
        <v>1229</v>
      </c>
      <c r="I1231" s="24" t="e">
        <f ca="1"/>
        <v>#NAME?</v>
      </c>
      <c r="J1231" s="24" t="e">
        <f t="array" aca="1" ref="J1231" ca="1">INDIRECT(ADDRESS(($F$2+1-H1231)+2,9))</f>
        <v>#NAME?</v>
      </c>
      <c r="K1231" s="24" t="e">
        <f t="shared" ca="1" si="97"/>
        <v>#NAME?</v>
      </c>
      <c r="L1231" s="24" t="e">
        <f t="shared" ca="1" si="98"/>
        <v>#NAME?</v>
      </c>
      <c r="M1231" s="24" t="e">
        <f t="shared" ca="1" si="99"/>
        <v>#NAME?</v>
      </c>
    </row>
    <row r="1232" spans="2:13" x14ac:dyDescent="0.25">
      <c r="B1232" s="24">
        <f t="shared" ca="1" si="95"/>
        <v>0.16640637630926469</v>
      </c>
      <c r="C1232" s="25">
        <f t="shared" ca="1" si="96"/>
        <v>40.315361258004273</v>
      </c>
      <c r="H1232" s="24">
        <v>1230</v>
      </c>
      <c r="I1232" s="24" t="e">
        <f ca="1"/>
        <v>#NAME?</v>
      </c>
      <c r="J1232" s="24" t="e">
        <f t="array" aca="1" ref="J1232" ca="1">INDIRECT(ADDRESS(($F$2+1-H1232)+2,9))</f>
        <v>#NAME?</v>
      </c>
      <c r="K1232" s="24" t="e">
        <f t="shared" ca="1" si="97"/>
        <v>#NAME?</v>
      </c>
      <c r="L1232" s="24" t="e">
        <f t="shared" ca="1" si="98"/>
        <v>#NAME?</v>
      </c>
      <c r="M1232" s="24" t="e">
        <f t="shared" ca="1" si="99"/>
        <v>#NAME?</v>
      </c>
    </row>
    <row r="1233" spans="2:13" x14ac:dyDescent="0.25">
      <c r="B1233" s="24">
        <f t="shared" ca="1" si="95"/>
        <v>4.971548188536512E-3</v>
      </c>
      <c r="C1233" s="25">
        <f t="shared" ca="1" si="96"/>
        <v>24.221980350884948</v>
      </c>
      <c r="H1233" s="24">
        <v>1231</v>
      </c>
      <c r="I1233" s="24" t="e">
        <f ca="1"/>
        <v>#NAME?</v>
      </c>
      <c r="J1233" s="24" t="e">
        <f t="array" aca="1" ref="J1233" ca="1">INDIRECT(ADDRESS(($F$2+1-H1233)+2,9))</f>
        <v>#NAME?</v>
      </c>
      <c r="K1233" s="24" t="e">
        <f t="shared" ca="1" si="97"/>
        <v>#NAME?</v>
      </c>
      <c r="L1233" s="24" t="e">
        <f t="shared" ca="1" si="98"/>
        <v>#NAME?</v>
      </c>
      <c r="M1233" s="24" t="e">
        <f t="shared" ca="1" si="99"/>
        <v>#NAME?</v>
      </c>
    </row>
    <row r="1234" spans="2:13" x14ac:dyDescent="0.25">
      <c r="B1234" s="24">
        <f t="shared" ca="1" si="95"/>
        <v>0.2066652651744797</v>
      </c>
      <c r="C1234" s="25">
        <f t="shared" ca="1" si="96"/>
        <v>41.81953315068025</v>
      </c>
      <c r="H1234" s="24">
        <v>1232</v>
      </c>
      <c r="I1234" s="24" t="e">
        <f ca="1"/>
        <v>#NAME?</v>
      </c>
      <c r="J1234" s="24" t="e">
        <f t="array" aca="1" ref="J1234" ca="1">INDIRECT(ADDRESS(($F$2+1-H1234)+2,9))</f>
        <v>#NAME?</v>
      </c>
      <c r="K1234" s="24" t="e">
        <f t="shared" ca="1" si="97"/>
        <v>#NAME?</v>
      </c>
      <c r="L1234" s="24" t="e">
        <f t="shared" ca="1" si="98"/>
        <v>#NAME?</v>
      </c>
      <c r="M1234" s="24" t="e">
        <f t="shared" ca="1" si="99"/>
        <v>#NAME?</v>
      </c>
    </row>
    <row r="1235" spans="2:13" x14ac:dyDescent="0.25">
      <c r="B1235" s="24">
        <f t="shared" ca="1" si="95"/>
        <v>0.92837351114252598</v>
      </c>
      <c r="C1235" s="25">
        <f t="shared" ca="1" si="96"/>
        <v>64.637839918101548</v>
      </c>
      <c r="H1235" s="24">
        <v>1233</v>
      </c>
      <c r="I1235" s="24" t="e">
        <f ca="1"/>
        <v>#NAME?</v>
      </c>
      <c r="J1235" s="24" t="e">
        <f t="array" aca="1" ref="J1235" ca="1">INDIRECT(ADDRESS(($F$2+1-H1235)+2,9))</f>
        <v>#NAME?</v>
      </c>
      <c r="K1235" s="24" t="e">
        <f t="shared" ca="1" si="97"/>
        <v>#NAME?</v>
      </c>
      <c r="L1235" s="24" t="e">
        <f t="shared" ca="1" si="98"/>
        <v>#NAME?</v>
      </c>
      <c r="M1235" s="24" t="e">
        <f t="shared" ca="1" si="99"/>
        <v>#NAME?</v>
      </c>
    </row>
    <row r="1236" spans="2:13" x14ac:dyDescent="0.25">
      <c r="B1236" s="24">
        <f t="shared" ca="1" si="95"/>
        <v>0.88184690579430658</v>
      </c>
      <c r="C1236" s="25">
        <f t="shared" ca="1" si="96"/>
        <v>61.842700301435912</v>
      </c>
      <c r="H1236" s="24">
        <v>1234</v>
      </c>
      <c r="I1236" s="24" t="e">
        <f ca="1"/>
        <v>#NAME?</v>
      </c>
      <c r="J1236" s="24" t="e">
        <f t="array" aca="1" ref="J1236" ca="1">INDIRECT(ADDRESS(($F$2+1-H1236)+2,9))</f>
        <v>#NAME?</v>
      </c>
      <c r="K1236" s="24" t="e">
        <f t="shared" ca="1" si="97"/>
        <v>#NAME?</v>
      </c>
      <c r="L1236" s="24" t="e">
        <f t="shared" ca="1" si="98"/>
        <v>#NAME?</v>
      </c>
      <c r="M1236" s="24" t="e">
        <f t="shared" ca="1" si="99"/>
        <v>#NAME?</v>
      </c>
    </row>
    <row r="1237" spans="2:13" x14ac:dyDescent="0.25">
      <c r="B1237" s="24">
        <f t="shared" ca="1" si="95"/>
        <v>4.216622062343145E-2</v>
      </c>
      <c r="C1237" s="25">
        <f t="shared" ca="1" si="96"/>
        <v>32.739167748890694</v>
      </c>
      <c r="H1237" s="24">
        <v>1235</v>
      </c>
      <c r="I1237" s="24" t="e">
        <f ca="1"/>
        <v>#NAME?</v>
      </c>
      <c r="J1237" s="24" t="e">
        <f t="array" aca="1" ref="J1237" ca="1">INDIRECT(ADDRESS(($F$2+1-H1237)+2,9))</f>
        <v>#NAME?</v>
      </c>
      <c r="K1237" s="24" t="e">
        <f t="shared" ca="1" si="97"/>
        <v>#NAME?</v>
      </c>
      <c r="L1237" s="24" t="e">
        <f t="shared" ca="1" si="98"/>
        <v>#NAME?</v>
      </c>
      <c r="M1237" s="24" t="e">
        <f t="shared" ca="1" si="99"/>
        <v>#NAME?</v>
      </c>
    </row>
    <row r="1238" spans="2:13" x14ac:dyDescent="0.25">
      <c r="B1238" s="24">
        <f t="shared" ca="1" si="95"/>
        <v>0.95559169421483525</v>
      </c>
      <c r="C1238" s="25">
        <f t="shared" ca="1" si="96"/>
        <v>67.016733889814361</v>
      </c>
      <c r="H1238" s="24">
        <v>1236</v>
      </c>
      <c r="I1238" s="24" t="e">
        <f ca="1"/>
        <v>#NAME?</v>
      </c>
      <c r="J1238" s="24" t="e">
        <f t="array" aca="1" ref="J1238" ca="1">INDIRECT(ADDRESS(($F$2+1-H1238)+2,9))</f>
        <v>#NAME?</v>
      </c>
      <c r="K1238" s="24" t="e">
        <f t="shared" ca="1" si="97"/>
        <v>#NAME?</v>
      </c>
      <c r="L1238" s="24" t="e">
        <f t="shared" ca="1" si="98"/>
        <v>#NAME?</v>
      </c>
      <c r="M1238" s="24" t="e">
        <f t="shared" ca="1" si="99"/>
        <v>#NAME?</v>
      </c>
    </row>
    <row r="1239" spans="2:13" x14ac:dyDescent="0.25">
      <c r="B1239" s="24">
        <f t="shared" ca="1" si="95"/>
        <v>0.35778046969830046</v>
      </c>
      <c r="C1239" s="25">
        <f t="shared" ca="1" si="96"/>
        <v>46.356021482154219</v>
      </c>
      <c r="H1239" s="24">
        <v>1237</v>
      </c>
      <c r="I1239" s="24" t="e">
        <f ca="1"/>
        <v>#NAME?</v>
      </c>
      <c r="J1239" s="24" t="e">
        <f t="array" aca="1" ref="J1239" ca="1">INDIRECT(ADDRESS(($F$2+1-H1239)+2,9))</f>
        <v>#NAME?</v>
      </c>
      <c r="K1239" s="24" t="e">
        <f t="shared" ca="1" si="97"/>
        <v>#NAME?</v>
      </c>
      <c r="L1239" s="24" t="e">
        <f t="shared" ca="1" si="98"/>
        <v>#NAME?</v>
      </c>
      <c r="M1239" s="24" t="e">
        <f t="shared" ca="1" si="99"/>
        <v>#NAME?</v>
      </c>
    </row>
    <row r="1240" spans="2:13" x14ac:dyDescent="0.25">
      <c r="B1240" s="24">
        <f t="shared" ca="1" si="95"/>
        <v>0.57296792920326145</v>
      </c>
      <c r="C1240" s="25">
        <f t="shared" ca="1" si="96"/>
        <v>51.839353895350889</v>
      </c>
      <c r="H1240" s="24">
        <v>1238</v>
      </c>
      <c r="I1240" s="24" t="e">
        <f ca="1"/>
        <v>#NAME?</v>
      </c>
      <c r="J1240" s="24" t="e">
        <f t="array" aca="1" ref="J1240" ca="1">INDIRECT(ADDRESS(($F$2+1-H1240)+2,9))</f>
        <v>#NAME?</v>
      </c>
      <c r="K1240" s="24" t="e">
        <f t="shared" ca="1" si="97"/>
        <v>#NAME?</v>
      </c>
      <c r="L1240" s="24" t="e">
        <f t="shared" ca="1" si="98"/>
        <v>#NAME?</v>
      </c>
      <c r="M1240" s="24" t="e">
        <f t="shared" ca="1" si="99"/>
        <v>#NAME?</v>
      </c>
    </row>
    <row r="1241" spans="2:13" x14ac:dyDescent="0.25">
      <c r="B1241" s="24">
        <f t="shared" ca="1" si="95"/>
        <v>0.20337407343156888</v>
      </c>
      <c r="C1241" s="25">
        <f t="shared" ca="1" si="96"/>
        <v>41.703702425373088</v>
      </c>
      <c r="H1241" s="24">
        <v>1239</v>
      </c>
      <c r="I1241" s="24" t="e">
        <f ca="1"/>
        <v>#NAME?</v>
      </c>
      <c r="J1241" s="24" t="e">
        <f t="array" aca="1" ref="J1241" ca="1">INDIRECT(ADDRESS(($F$2+1-H1241)+2,9))</f>
        <v>#NAME?</v>
      </c>
      <c r="K1241" s="24" t="e">
        <f t="shared" ca="1" si="97"/>
        <v>#NAME?</v>
      </c>
      <c r="L1241" s="24" t="e">
        <f t="shared" ca="1" si="98"/>
        <v>#NAME?</v>
      </c>
      <c r="M1241" s="24" t="e">
        <f t="shared" ca="1" si="99"/>
        <v>#NAME?</v>
      </c>
    </row>
    <row r="1242" spans="2:13" x14ac:dyDescent="0.25">
      <c r="B1242" s="24">
        <f t="shared" ca="1" si="95"/>
        <v>0.45121608415410308</v>
      </c>
      <c r="C1242" s="25">
        <f t="shared" ca="1" si="96"/>
        <v>48.774104984807742</v>
      </c>
      <c r="H1242" s="24">
        <v>1240</v>
      </c>
      <c r="I1242" s="24" t="e">
        <f ca="1"/>
        <v>#NAME?</v>
      </c>
      <c r="J1242" s="24" t="e">
        <f t="array" aca="1" ref="J1242" ca="1">INDIRECT(ADDRESS(($F$2+1-H1242)+2,9))</f>
        <v>#NAME?</v>
      </c>
      <c r="K1242" s="24" t="e">
        <f t="shared" ca="1" si="97"/>
        <v>#NAME?</v>
      </c>
      <c r="L1242" s="24" t="e">
        <f t="shared" ca="1" si="98"/>
        <v>#NAME?</v>
      </c>
      <c r="M1242" s="24" t="e">
        <f t="shared" ca="1" si="99"/>
        <v>#NAME?</v>
      </c>
    </row>
    <row r="1243" spans="2:13" x14ac:dyDescent="0.25">
      <c r="B1243" s="24">
        <f t="shared" ca="1" si="95"/>
        <v>0.27381298838357104</v>
      </c>
      <c r="C1243" s="25">
        <f t="shared" ca="1" si="96"/>
        <v>43.986786570307615</v>
      </c>
      <c r="H1243" s="24">
        <v>1241</v>
      </c>
      <c r="I1243" s="24" t="e">
        <f ca="1"/>
        <v>#NAME?</v>
      </c>
      <c r="J1243" s="24" t="e">
        <f t="array" aca="1" ref="J1243" ca="1">INDIRECT(ADDRESS(($F$2+1-H1243)+2,9))</f>
        <v>#NAME?</v>
      </c>
      <c r="K1243" s="24" t="e">
        <f t="shared" ca="1" si="97"/>
        <v>#NAME?</v>
      </c>
      <c r="L1243" s="24" t="e">
        <f t="shared" ca="1" si="98"/>
        <v>#NAME?</v>
      </c>
      <c r="M1243" s="24" t="e">
        <f t="shared" ca="1" si="99"/>
        <v>#NAME?</v>
      </c>
    </row>
    <row r="1244" spans="2:13" x14ac:dyDescent="0.25">
      <c r="B1244" s="24">
        <f t="shared" ca="1" si="95"/>
        <v>0.81149566441946952</v>
      </c>
      <c r="C1244" s="25">
        <f t="shared" ca="1" si="96"/>
        <v>58.834213286353844</v>
      </c>
      <c r="H1244" s="24">
        <v>1242</v>
      </c>
      <c r="I1244" s="24" t="e">
        <f ca="1"/>
        <v>#NAME?</v>
      </c>
      <c r="J1244" s="24" t="e">
        <f t="array" aca="1" ref="J1244" ca="1">INDIRECT(ADDRESS(($F$2+1-H1244)+2,9))</f>
        <v>#NAME?</v>
      </c>
      <c r="K1244" s="24" t="e">
        <f t="shared" ca="1" si="97"/>
        <v>#NAME?</v>
      </c>
      <c r="L1244" s="24" t="e">
        <f t="shared" ca="1" si="98"/>
        <v>#NAME?</v>
      </c>
      <c r="M1244" s="24" t="e">
        <f t="shared" ca="1" si="99"/>
        <v>#NAME?</v>
      </c>
    </row>
    <row r="1245" spans="2:13" x14ac:dyDescent="0.25">
      <c r="B1245" s="24">
        <f t="shared" ca="1" si="95"/>
        <v>0.28398030123996154</v>
      </c>
      <c r="C1245" s="25">
        <f t="shared" ca="1" si="96"/>
        <v>44.289424056560577</v>
      </c>
      <c r="H1245" s="24">
        <v>1243</v>
      </c>
      <c r="I1245" s="24" t="e">
        <f ca="1"/>
        <v>#NAME?</v>
      </c>
      <c r="J1245" s="24" t="e">
        <f t="array" aca="1" ref="J1245" ca="1">INDIRECT(ADDRESS(($F$2+1-H1245)+2,9))</f>
        <v>#NAME?</v>
      </c>
      <c r="K1245" s="24" t="e">
        <f t="shared" ca="1" si="97"/>
        <v>#NAME?</v>
      </c>
      <c r="L1245" s="24" t="e">
        <f t="shared" ca="1" si="98"/>
        <v>#NAME?</v>
      </c>
      <c r="M1245" s="24" t="e">
        <f t="shared" ca="1" si="99"/>
        <v>#NAME?</v>
      </c>
    </row>
    <row r="1246" spans="2:13" x14ac:dyDescent="0.25">
      <c r="B1246" s="24">
        <f t="shared" ca="1" si="95"/>
        <v>0.17862102881058406</v>
      </c>
      <c r="C1246" s="25">
        <f t="shared" ca="1" si="96"/>
        <v>40.793669818626491</v>
      </c>
      <c r="H1246" s="24">
        <v>1244</v>
      </c>
      <c r="I1246" s="24" t="e">
        <f ca="1"/>
        <v>#NAME?</v>
      </c>
      <c r="J1246" s="24" t="e">
        <f t="array" aca="1" ref="J1246" ca="1">INDIRECT(ADDRESS(($F$2+1-H1246)+2,9))</f>
        <v>#NAME?</v>
      </c>
      <c r="K1246" s="24" t="e">
        <f t="shared" ca="1" si="97"/>
        <v>#NAME?</v>
      </c>
      <c r="L1246" s="24" t="e">
        <f t="shared" ca="1" si="98"/>
        <v>#NAME?</v>
      </c>
      <c r="M1246" s="24" t="e">
        <f t="shared" ca="1" si="99"/>
        <v>#NAME?</v>
      </c>
    </row>
    <row r="1247" spans="2:13" x14ac:dyDescent="0.25">
      <c r="B1247" s="24">
        <f t="shared" ca="1" si="95"/>
        <v>8.4095416771333475E-2</v>
      </c>
      <c r="C1247" s="25">
        <f t="shared" ca="1" si="96"/>
        <v>36.219596596917448</v>
      </c>
      <c r="H1247" s="24">
        <v>1245</v>
      </c>
      <c r="I1247" s="24" t="e">
        <f ca="1"/>
        <v>#NAME?</v>
      </c>
      <c r="J1247" s="24" t="e">
        <f t="array" aca="1" ref="J1247" ca="1">INDIRECT(ADDRESS(($F$2+1-H1247)+2,9))</f>
        <v>#NAME?</v>
      </c>
      <c r="K1247" s="24" t="e">
        <f t="shared" ca="1" si="97"/>
        <v>#NAME?</v>
      </c>
      <c r="L1247" s="24" t="e">
        <f t="shared" ca="1" si="98"/>
        <v>#NAME?</v>
      </c>
      <c r="M1247" s="24" t="e">
        <f t="shared" ca="1" si="99"/>
        <v>#NAME?</v>
      </c>
    </row>
    <row r="1248" spans="2:13" x14ac:dyDescent="0.25">
      <c r="B1248" s="24">
        <f t="shared" ca="1" si="95"/>
        <v>0.46781691145828486</v>
      </c>
      <c r="C1248" s="25">
        <f t="shared" ca="1" si="96"/>
        <v>49.192412617128745</v>
      </c>
      <c r="H1248" s="24">
        <v>1246</v>
      </c>
      <c r="I1248" s="24" t="e">
        <f ca="1"/>
        <v>#NAME?</v>
      </c>
      <c r="J1248" s="24" t="e">
        <f t="array" aca="1" ref="J1248" ca="1">INDIRECT(ADDRESS(($F$2+1-H1248)+2,9))</f>
        <v>#NAME?</v>
      </c>
      <c r="K1248" s="24" t="e">
        <f t="shared" ca="1" si="97"/>
        <v>#NAME?</v>
      </c>
      <c r="L1248" s="24" t="e">
        <f t="shared" ca="1" si="98"/>
        <v>#NAME?</v>
      </c>
      <c r="M1248" s="24" t="e">
        <f t="shared" ca="1" si="99"/>
        <v>#NAME?</v>
      </c>
    </row>
    <row r="1249" spans="2:13" x14ac:dyDescent="0.25">
      <c r="B1249" s="24">
        <f t="shared" ca="1" si="95"/>
        <v>0.60755481471003769</v>
      </c>
      <c r="C1249" s="25">
        <f t="shared" ca="1" si="96"/>
        <v>52.729516653947755</v>
      </c>
      <c r="H1249" s="24">
        <v>1247</v>
      </c>
      <c r="I1249" s="24" t="e">
        <f ca="1"/>
        <v>#NAME?</v>
      </c>
      <c r="J1249" s="24" t="e">
        <f t="array" aca="1" ref="J1249" ca="1">INDIRECT(ADDRESS(($F$2+1-H1249)+2,9))</f>
        <v>#NAME?</v>
      </c>
      <c r="K1249" s="24" t="e">
        <f t="shared" ca="1" si="97"/>
        <v>#NAME?</v>
      </c>
      <c r="L1249" s="24" t="e">
        <f t="shared" ca="1" si="98"/>
        <v>#NAME?</v>
      </c>
      <c r="M1249" s="24" t="e">
        <f t="shared" ca="1" si="99"/>
        <v>#NAME?</v>
      </c>
    </row>
    <row r="1250" spans="2:13" x14ac:dyDescent="0.25">
      <c r="B1250" s="24">
        <f t="shared" ca="1" si="95"/>
        <v>0.92876680536428602</v>
      </c>
      <c r="C1250" s="25">
        <f t="shared" ca="1" si="96"/>
        <v>64.666680098112721</v>
      </c>
      <c r="H1250" s="24">
        <v>1248</v>
      </c>
      <c r="I1250" s="24" t="e">
        <f ca="1"/>
        <v>#NAME?</v>
      </c>
      <c r="J1250" s="24" t="e">
        <f t="array" aca="1" ref="J1250" ca="1">INDIRECT(ADDRESS(($F$2+1-H1250)+2,9))</f>
        <v>#NAME?</v>
      </c>
      <c r="K1250" s="24" t="e">
        <f t="shared" ca="1" si="97"/>
        <v>#NAME?</v>
      </c>
      <c r="L1250" s="24" t="e">
        <f t="shared" ca="1" si="98"/>
        <v>#NAME?</v>
      </c>
      <c r="M1250" s="24" t="e">
        <f t="shared" ca="1" si="99"/>
        <v>#NAME?</v>
      </c>
    </row>
    <row r="1251" spans="2:13" x14ac:dyDescent="0.25">
      <c r="B1251" s="24">
        <f t="shared" ca="1" si="95"/>
        <v>0.14906368873340858</v>
      </c>
      <c r="C1251" s="25">
        <f t="shared" ca="1" si="96"/>
        <v>39.595424526215695</v>
      </c>
      <c r="H1251" s="24">
        <v>1249</v>
      </c>
      <c r="I1251" s="24" t="e">
        <f ca="1"/>
        <v>#NAME?</v>
      </c>
      <c r="J1251" s="24" t="e">
        <f t="array" aca="1" ref="J1251" ca="1">INDIRECT(ADDRESS(($F$2+1-H1251)+2,9))</f>
        <v>#NAME?</v>
      </c>
      <c r="K1251" s="24" t="e">
        <f t="shared" ca="1" si="97"/>
        <v>#NAME?</v>
      </c>
      <c r="L1251" s="24" t="e">
        <f t="shared" ca="1" si="98"/>
        <v>#NAME?</v>
      </c>
      <c r="M1251" s="24" t="e">
        <f t="shared" ca="1" si="99"/>
        <v>#NAME?</v>
      </c>
    </row>
    <row r="1252" spans="2:13" x14ac:dyDescent="0.25">
      <c r="B1252" s="24">
        <f t="shared" ca="1" si="95"/>
        <v>0.44451694400957331</v>
      </c>
      <c r="C1252" s="25">
        <f t="shared" ca="1" si="96"/>
        <v>48.60473210495163</v>
      </c>
      <c r="H1252" s="24">
        <v>1250</v>
      </c>
      <c r="I1252" s="24" t="e">
        <f ca="1"/>
        <v>#NAME?</v>
      </c>
      <c r="J1252" s="24" t="e">
        <f t="array" aca="1" ref="J1252" ca="1">INDIRECT(ADDRESS(($F$2+1-H1252)+2,9))</f>
        <v>#NAME?</v>
      </c>
      <c r="K1252" s="24" t="e">
        <f t="shared" ca="1" si="97"/>
        <v>#NAME?</v>
      </c>
      <c r="L1252" s="24" t="e">
        <f t="shared" ca="1" si="98"/>
        <v>#NAME?</v>
      </c>
      <c r="M1252" s="24" t="e">
        <f t="shared" ca="1" si="99"/>
        <v>#NAME?</v>
      </c>
    </row>
    <row r="1253" spans="2:13" x14ac:dyDescent="0.25">
      <c r="B1253" s="24">
        <f t="shared" ca="1" si="95"/>
        <v>0.31597985658897521</v>
      </c>
      <c r="C1253" s="25">
        <f t="shared" ca="1" si="96"/>
        <v>45.210296376073103</v>
      </c>
      <c r="H1253" s="24">
        <v>1251</v>
      </c>
      <c r="I1253" s="24" t="e">
        <f ca="1"/>
        <v>#NAME?</v>
      </c>
      <c r="J1253" s="24" t="e">
        <f t="array" aca="1" ref="J1253" ca="1">INDIRECT(ADDRESS(($F$2+1-H1253)+2,9))</f>
        <v>#NAME?</v>
      </c>
      <c r="K1253" s="24" t="e">
        <f t="shared" ca="1" si="97"/>
        <v>#NAME?</v>
      </c>
      <c r="L1253" s="24" t="e">
        <f t="shared" ca="1" si="98"/>
        <v>#NAME?</v>
      </c>
      <c r="M1253" s="24" t="e">
        <f t="shared" ca="1" si="99"/>
        <v>#NAME?</v>
      </c>
    </row>
    <row r="1254" spans="2:13" x14ac:dyDescent="0.25">
      <c r="B1254" s="24">
        <f t="shared" ca="1" si="95"/>
        <v>0.41491852270131313</v>
      </c>
      <c r="C1254" s="25">
        <f t="shared" ca="1" si="96"/>
        <v>47.850894320935346</v>
      </c>
      <c r="H1254" s="24">
        <v>1252</v>
      </c>
      <c r="I1254" s="24" t="e">
        <f ca="1"/>
        <v>#NAME?</v>
      </c>
      <c r="J1254" s="24" t="e">
        <f t="array" aca="1" ref="J1254" ca="1">INDIRECT(ADDRESS(($F$2+1-H1254)+2,9))</f>
        <v>#NAME?</v>
      </c>
      <c r="K1254" s="24" t="e">
        <f t="shared" ca="1" si="97"/>
        <v>#NAME?</v>
      </c>
      <c r="L1254" s="24" t="e">
        <f t="shared" ca="1" si="98"/>
        <v>#NAME?</v>
      </c>
      <c r="M1254" s="24" t="e">
        <f t="shared" ca="1" si="99"/>
        <v>#NAME?</v>
      </c>
    </row>
    <row r="1255" spans="2:13" x14ac:dyDescent="0.25">
      <c r="B1255" s="24">
        <f t="shared" ca="1" si="95"/>
        <v>0.53816204465204343</v>
      </c>
      <c r="C1255" s="25">
        <f t="shared" ca="1" si="96"/>
        <v>50.958044151677043</v>
      </c>
      <c r="H1255" s="24">
        <v>1253</v>
      </c>
      <c r="I1255" s="24" t="e">
        <f ca="1"/>
        <v>#NAME?</v>
      </c>
      <c r="J1255" s="24" t="e">
        <f t="array" aca="1" ref="J1255" ca="1">INDIRECT(ADDRESS(($F$2+1-H1255)+2,9))</f>
        <v>#NAME?</v>
      </c>
      <c r="K1255" s="24" t="e">
        <f t="shared" ca="1" si="97"/>
        <v>#NAME?</v>
      </c>
      <c r="L1255" s="24" t="e">
        <f t="shared" ca="1" si="98"/>
        <v>#NAME?</v>
      </c>
      <c r="M1255" s="24" t="e">
        <f t="shared" ca="1" si="99"/>
        <v>#NAME?</v>
      </c>
    </row>
    <row r="1256" spans="2:13" x14ac:dyDescent="0.25">
      <c r="B1256" s="24">
        <f t="shared" ca="1" si="95"/>
        <v>0.27606675161231076</v>
      </c>
      <c r="C1256" s="25">
        <f t="shared" ca="1" si="96"/>
        <v>44.054338361395303</v>
      </c>
      <c r="H1256" s="24">
        <v>1254</v>
      </c>
      <c r="I1256" s="24" t="e">
        <f ca="1"/>
        <v>#NAME?</v>
      </c>
      <c r="J1256" s="24" t="e">
        <f t="array" aca="1" ref="J1256" ca="1">INDIRECT(ADDRESS(($F$2+1-H1256)+2,9))</f>
        <v>#NAME?</v>
      </c>
      <c r="K1256" s="24" t="e">
        <f t="shared" ca="1" si="97"/>
        <v>#NAME?</v>
      </c>
      <c r="L1256" s="24" t="e">
        <f t="shared" ca="1" si="98"/>
        <v>#NAME?</v>
      </c>
      <c r="M1256" s="24" t="e">
        <f t="shared" ca="1" si="99"/>
        <v>#NAME?</v>
      </c>
    </row>
    <row r="1257" spans="2:13" x14ac:dyDescent="0.25">
      <c r="B1257" s="24">
        <f t="shared" ca="1" si="95"/>
        <v>0.59030537970621189</v>
      </c>
      <c r="C1257" s="25">
        <f t="shared" ca="1" si="96"/>
        <v>52.283305959345185</v>
      </c>
      <c r="H1257" s="24">
        <v>1255</v>
      </c>
      <c r="I1257" s="24" t="e">
        <f ca="1"/>
        <v>#NAME?</v>
      </c>
      <c r="J1257" s="24" t="e">
        <f t="array" aca="1" ref="J1257" ca="1">INDIRECT(ADDRESS(($F$2+1-H1257)+2,9))</f>
        <v>#NAME?</v>
      </c>
      <c r="K1257" s="24" t="e">
        <f t="shared" ca="1" si="97"/>
        <v>#NAME?</v>
      </c>
      <c r="L1257" s="24" t="e">
        <f t="shared" ca="1" si="98"/>
        <v>#NAME?</v>
      </c>
      <c r="M1257" s="24" t="e">
        <f t="shared" ca="1" si="99"/>
        <v>#NAME?</v>
      </c>
    </row>
    <row r="1258" spans="2:13" x14ac:dyDescent="0.25">
      <c r="B1258" s="24">
        <f t="shared" ca="1" si="95"/>
        <v>0.51340698069156532</v>
      </c>
      <c r="C1258" s="25">
        <f t="shared" ca="1" si="96"/>
        <v>50.336126451230207</v>
      </c>
      <c r="H1258" s="24">
        <v>1256</v>
      </c>
      <c r="I1258" s="24" t="e">
        <f ca="1"/>
        <v>#NAME?</v>
      </c>
      <c r="J1258" s="24" t="e">
        <f t="array" aca="1" ref="J1258" ca="1">INDIRECT(ADDRESS(($F$2+1-H1258)+2,9))</f>
        <v>#NAME?</v>
      </c>
      <c r="K1258" s="24" t="e">
        <f t="shared" ca="1" si="97"/>
        <v>#NAME?</v>
      </c>
      <c r="L1258" s="24" t="e">
        <f t="shared" ca="1" si="98"/>
        <v>#NAME?</v>
      </c>
      <c r="M1258" s="24" t="e">
        <f t="shared" ca="1" si="99"/>
        <v>#NAME?</v>
      </c>
    </row>
    <row r="1259" spans="2:13" x14ac:dyDescent="0.25">
      <c r="B1259" s="24">
        <f t="shared" ca="1" si="95"/>
        <v>0.71268097050177592</v>
      </c>
      <c r="C1259" s="25">
        <f t="shared" ca="1" si="96"/>
        <v>55.612339540305747</v>
      </c>
      <c r="H1259" s="24">
        <v>1257</v>
      </c>
      <c r="I1259" s="24" t="e">
        <f ca="1"/>
        <v>#NAME?</v>
      </c>
      <c r="J1259" s="24" t="e">
        <f t="array" aca="1" ref="J1259" ca="1">INDIRECT(ADDRESS(($F$2+1-H1259)+2,9))</f>
        <v>#NAME?</v>
      </c>
      <c r="K1259" s="24" t="e">
        <f t="shared" ca="1" si="97"/>
        <v>#NAME?</v>
      </c>
      <c r="L1259" s="24" t="e">
        <f t="shared" ca="1" si="98"/>
        <v>#NAME?</v>
      </c>
      <c r="M1259" s="24" t="e">
        <f t="shared" ca="1" si="99"/>
        <v>#NAME?</v>
      </c>
    </row>
    <row r="1260" spans="2:13" x14ac:dyDescent="0.25">
      <c r="B1260" s="24">
        <f t="shared" ca="1" si="95"/>
        <v>0.2463677787033357</v>
      </c>
      <c r="C1260" s="25">
        <f t="shared" ca="1" si="96"/>
        <v>43.140355992052569</v>
      </c>
      <c r="H1260" s="24">
        <v>1258</v>
      </c>
      <c r="I1260" s="24" t="e">
        <f ca="1"/>
        <v>#NAME?</v>
      </c>
      <c r="J1260" s="24" t="e">
        <f t="array" aca="1" ref="J1260" ca="1">INDIRECT(ADDRESS(($F$2+1-H1260)+2,9))</f>
        <v>#NAME?</v>
      </c>
      <c r="K1260" s="24" t="e">
        <f t="shared" ca="1" si="97"/>
        <v>#NAME?</v>
      </c>
      <c r="L1260" s="24" t="e">
        <f t="shared" ca="1" si="98"/>
        <v>#NAME?</v>
      </c>
      <c r="M1260" s="24" t="e">
        <f t="shared" ca="1" si="99"/>
        <v>#NAME?</v>
      </c>
    </row>
    <row r="1261" spans="2:13" x14ac:dyDescent="0.25">
      <c r="B1261" s="24">
        <f t="shared" ca="1" si="95"/>
        <v>0.92395187599144191</v>
      </c>
      <c r="C1261" s="25">
        <f t="shared" ca="1" si="96"/>
        <v>64.32166250231468</v>
      </c>
      <c r="H1261" s="24">
        <v>1259</v>
      </c>
      <c r="I1261" s="24" t="e">
        <f ca="1"/>
        <v>#NAME?</v>
      </c>
      <c r="J1261" s="24" t="e">
        <f t="array" aca="1" ref="J1261" ca="1">INDIRECT(ADDRESS(($F$2+1-H1261)+2,9))</f>
        <v>#NAME?</v>
      </c>
      <c r="K1261" s="24" t="e">
        <f t="shared" ca="1" si="97"/>
        <v>#NAME?</v>
      </c>
      <c r="L1261" s="24" t="e">
        <f t="shared" ca="1" si="98"/>
        <v>#NAME?</v>
      </c>
      <c r="M1261" s="24" t="e">
        <f t="shared" ca="1" si="99"/>
        <v>#NAME?</v>
      </c>
    </row>
    <row r="1262" spans="2:13" x14ac:dyDescent="0.25">
      <c r="B1262" s="24">
        <f t="shared" ca="1" si="95"/>
        <v>0.73838956756244856</v>
      </c>
      <c r="C1262" s="25">
        <f t="shared" ca="1" si="96"/>
        <v>56.383884234553101</v>
      </c>
      <c r="H1262" s="24">
        <v>1260</v>
      </c>
      <c r="I1262" s="24" t="e">
        <f ca="1"/>
        <v>#NAME?</v>
      </c>
      <c r="J1262" s="24" t="e">
        <f t="array" aca="1" ref="J1262" ca="1">INDIRECT(ADDRESS(($F$2+1-H1262)+2,9))</f>
        <v>#NAME?</v>
      </c>
      <c r="K1262" s="24" t="e">
        <f t="shared" ca="1" si="97"/>
        <v>#NAME?</v>
      </c>
      <c r="L1262" s="24" t="e">
        <f t="shared" ca="1" si="98"/>
        <v>#NAME?</v>
      </c>
      <c r="M1262" s="24" t="e">
        <f t="shared" ca="1" si="99"/>
        <v>#NAME?</v>
      </c>
    </row>
    <row r="1263" spans="2:13" x14ac:dyDescent="0.25">
      <c r="B1263" s="24">
        <f t="shared" ca="1" si="95"/>
        <v>0.71751165819621909</v>
      </c>
      <c r="C1263" s="25">
        <f t="shared" ca="1" si="96"/>
        <v>55.754652533927185</v>
      </c>
      <c r="H1263" s="24">
        <v>1261</v>
      </c>
      <c r="I1263" s="24" t="e">
        <f ca="1"/>
        <v>#NAME?</v>
      </c>
      <c r="J1263" s="24" t="e">
        <f t="array" aca="1" ref="J1263" ca="1">INDIRECT(ADDRESS(($F$2+1-H1263)+2,9))</f>
        <v>#NAME?</v>
      </c>
      <c r="K1263" s="24" t="e">
        <f t="shared" ca="1" si="97"/>
        <v>#NAME?</v>
      </c>
      <c r="L1263" s="24" t="e">
        <f t="shared" ca="1" si="98"/>
        <v>#NAME?</v>
      </c>
      <c r="M1263" s="24" t="e">
        <f t="shared" ca="1" si="99"/>
        <v>#NAME?</v>
      </c>
    </row>
    <row r="1264" spans="2:13" x14ac:dyDescent="0.25">
      <c r="B1264" s="24">
        <f t="shared" ca="1" si="95"/>
        <v>0.81626456895889687</v>
      </c>
      <c r="C1264" s="25">
        <f t="shared" ca="1" si="96"/>
        <v>59.012209350685225</v>
      </c>
      <c r="H1264" s="24">
        <v>1262</v>
      </c>
      <c r="I1264" s="24" t="e">
        <f ca="1"/>
        <v>#NAME?</v>
      </c>
      <c r="J1264" s="24" t="e">
        <f t="array" aca="1" ref="J1264" ca="1">INDIRECT(ADDRESS(($F$2+1-H1264)+2,9))</f>
        <v>#NAME?</v>
      </c>
      <c r="K1264" s="24" t="e">
        <f t="shared" ca="1" si="97"/>
        <v>#NAME?</v>
      </c>
      <c r="L1264" s="24" t="e">
        <f t="shared" ca="1" si="98"/>
        <v>#NAME?</v>
      </c>
      <c r="M1264" s="24" t="e">
        <f t="shared" ca="1" si="99"/>
        <v>#NAME?</v>
      </c>
    </row>
    <row r="1265" spans="2:13" x14ac:dyDescent="0.25">
      <c r="B1265" s="24">
        <f t="shared" ca="1" si="95"/>
        <v>0.54131164948306432</v>
      </c>
      <c r="C1265" s="25">
        <f t="shared" ca="1" si="96"/>
        <v>51.037387165481782</v>
      </c>
      <c r="H1265" s="24">
        <v>1263</v>
      </c>
      <c r="I1265" s="24" t="e">
        <f ca="1"/>
        <v>#NAME?</v>
      </c>
      <c r="J1265" s="24" t="e">
        <f t="array" aca="1" ref="J1265" ca="1">INDIRECT(ADDRESS(($F$2+1-H1265)+2,9))</f>
        <v>#NAME?</v>
      </c>
      <c r="K1265" s="24" t="e">
        <f t="shared" ca="1" si="97"/>
        <v>#NAME?</v>
      </c>
      <c r="L1265" s="24" t="e">
        <f t="shared" ca="1" si="98"/>
        <v>#NAME?</v>
      </c>
      <c r="M1265" s="24" t="e">
        <f t="shared" ca="1" si="99"/>
        <v>#NAME?</v>
      </c>
    </row>
    <row r="1266" spans="2:13" x14ac:dyDescent="0.25">
      <c r="B1266" s="24">
        <f t="shared" ca="1" si="95"/>
        <v>0.32178286012960711</v>
      </c>
      <c r="C1266" s="25">
        <f t="shared" ca="1" si="96"/>
        <v>45.372808922650272</v>
      </c>
      <c r="H1266" s="24">
        <v>1264</v>
      </c>
      <c r="I1266" s="24" t="e">
        <f ca="1"/>
        <v>#NAME?</v>
      </c>
      <c r="J1266" s="24" t="e">
        <f t="array" aca="1" ref="J1266" ca="1">INDIRECT(ADDRESS(($F$2+1-H1266)+2,9))</f>
        <v>#NAME?</v>
      </c>
      <c r="K1266" s="24" t="e">
        <f t="shared" ca="1" si="97"/>
        <v>#NAME?</v>
      </c>
      <c r="L1266" s="24" t="e">
        <f t="shared" ca="1" si="98"/>
        <v>#NAME?</v>
      </c>
      <c r="M1266" s="24" t="e">
        <f t="shared" ca="1" si="99"/>
        <v>#NAME?</v>
      </c>
    </row>
    <row r="1267" spans="2:13" x14ac:dyDescent="0.25">
      <c r="B1267" s="24">
        <f t="shared" ca="1" si="95"/>
        <v>0.91767825687835702</v>
      </c>
      <c r="C1267" s="25">
        <f t="shared" ca="1" si="96"/>
        <v>63.896226759066487</v>
      </c>
      <c r="H1267" s="24">
        <v>1265</v>
      </c>
      <c r="I1267" s="24" t="e">
        <f ca="1"/>
        <v>#NAME?</v>
      </c>
      <c r="J1267" s="24" t="e">
        <f t="array" aca="1" ref="J1267" ca="1">INDIRECT(ADDRESS(($F$2+1-H1267)+2,9))</f>
        <v>#NAME?</v>
      </c>
      <c r="K1267" s="24" t="e">
        <f t="shared" ca="1" si="97"/>
        <v>#NAME?</v>
      </c>
      <c r="L1267" s="24" t="e">
        <f t="shared" ca="1" si="98"/>
        <v>#NAME?</v>
      </c>
      <c r="M1267" s="24" t="e">
        <f t="shared" ca="1" si="99"/>
        <v>#NAME?</v>
      </c>
    </row>
    <row r="1268" spans="2:13" x14ac:dyDescent="0.25">
      <c r="B1268" s="24">
        <f t="shared" ca="1" si="95"/>
        <v>0.59272923047618598</v>
      </c>
      <c r="C1268" s="25">
        <f t="shared" ca="1" si="96"/>
        <v>52.345712333977083</v>
      </c>
      <c r="H1268" s="24">
        <v>1266</v>
      </c>
      <c r="I1268" s="24" t="e">
        <f ca="1"/>
        <v>#NAME?</v>
      </c>
      <c r="J1268" s="24" t="e">
        <f t="array" aca="1" ref="J1268" ca="1">INDIRECT(ADDRESS(($F$2+1-H1268)+2,9))</f>
        <v>#NAME?</v>
      </c>
      <c r="K1268" s="24" t="e">
        <f t="shared" ca="1" si="97"/>
        <v>#NAME?</v>
      </c>
      <c r="L1268" s="24" t="e">
        <f t="shared" ca="1" si="98"/>
        <v>#NAME?</v>
      </c>
      <c r="M1268" s="24" t="e">
        <f t="shared" ca="1" si="99"/>
        <v>#NAME?</v>
      </c>
    </row>
    <row r="1269" spans="2:13" x14ac:dyDescent="0.25">
      <c r="B1269" s="24">
        <f t="shared" ca="1" si="95"/>
        <v>0.60017766328475053</v>
      </c>
      <c r="C1269" s="25">
        <f t="shared" ca="1" si="96"/>
        <v>52.538069894430549</v>
      </c>
      <c r="H1269" s="24">
        <v>1267</v>
      </c>
      <c r="I1269" s="24" t="e">
        <f ca="1"/>
        <v>#NAME?</v>
      </c>
      <c r="J1269" s="24" t="e">
        <f t="array" aca="1" ref="J1269" ca="1">INDIRECT(ADDRESS(($F$2+1-H1269)+2,9))</f>
        <v>#NAME?</v>
      </c>
      <c r="K1269" s="24" t="e">
        <f t="shared" ca="1" si="97"/>
        <v>#NAME?</v>
      </c>
      <c r="L1269" s="24" t="e">
        <f t="shared" ca="1" si="98"/>
        <v>#NAME?</v>
      </c>
      <c r="M1269" s="24" t="e">
        <f t="shared" ca="1" si="99"/>
        <v>#NAME?</v>
      </c>
    </row>
    <row r="1270" spans="2:13" x14ac:dyDescent="0.25">
      <c r="B1270" s="24">
        <f t="shared" ca="1" si="95"/>
        <v>0.75137119815242359</v>
      </c>
      <c r="C1270" s="25">
        <f t="shared" ca="1" si="96"/>
        <v>56.788110306162139</v>
      </c>
      <c r="H1270" s="24">
        <v>1268</v>
      </c>
      <c r="I1270" s="24" t="e">
        <f ca="1"/>
        <v>#NAME?</v>
      </c>
      <c r="J1270" s="24" t="e">
        <f t="array" aca="1" ref="J1270" ca="1">INDIRECT(ADDRESS(($F$2+1-H1270)+2,9))</f>
        <v>#NAME?</v>
      </c>
      <c r="K1270" s="24" t="e">
        <f t="shared" ca="1" si="97"/>
        <v>#NAME?</v>
      </c>
      <c r="L1270" s="24" t="e">
        <f t="shared" ca="1" si="98"/>
        <v>#NAME?</v>
      </c>
      <c r="M1270" s="24" t="e">
        <f t="shared" ca="1" si="99"/>
        <v>#NAME?</v>
      </c>
    </row>
    <row r="1271" spans="2:13" x14ac:dyDescent="0.25">
      <c r="B1271" s="24">
        <f t="shared" ca="1" si="95"/>
        <v>0.39985048287246228</v>
      </c>
      <c r="C1271" s="25">
        <f t="shared" ca="1" si="96"/>
        <v>47.462658712363194</v>
      </c>
      <c r="H1271" s="24">
        <v>1269</v>
      </c>
      <c r="I1271" s="24" t="e">
        <f ca="1"/>
        <v>#NAME?</v>
      </c>
      <c r="J1271" s="24" t="e">
        <f t="array" aca="1" ref="J1271" ca="1">INDIRECT(ADDRESS(($F$2+1-H1271)+2,9))</f>
        <v>#NAME?</v>
      </c>
      <c r="K1271" s="24" t="e">
        <f t="shared" ca="1" si="97"/>
        <v>#NAME?</v>
      </c>
      <c r="L1271" s="24" t="e">
        <f t="shared" ca="1" si="98"/>
        <v>#NAME?</v>
      </c>
      <c r="M1271" s="24" t="e">
        <f t="shared" ca="1" si="99"/>
        <v>#NAME?</v>
      </c>
    </row>
    <row r="1272" spans="2:13" x14ac:dyDescent="0.25">
      <c r="B1272" s="24">
        <f t="shared" ca="1" si="95"/>
        <v>3.160313083838695E-2</v>
      </c>
      <c r="C1272" s="25">
        <f t="shared" ca="1" si="96"/>
        <v>31.422622271342128</v>
      </c>
      <c r="H1272" s="24">
        <v>1270</v>
      </c>
      <c r="I1272" s="24" t="e">
        <f ca="1"/>
        <v>#NAME?</v>
      </c>
      <c r="J1272" s="24" t="e">
        <f t="array" aca="1" ref="J1272" ca="1">INDIRECT(ADDRESS(($F$2+1-H1272)+2,9))</f>
        <v>#NAME?</v>
      </c>
      <c r="K1272" s="24" t="e">
        <f t="shared" ca="1" si="97"/>
        <v>#NAME?</v>
      </c>
      <c r="L1272" s="24" t="e">
        <f t="shared" ca="1" si="98"/>
        <v>#NAME?</v>
      </c>
      <c r="M1272" s="24" t="e">
        <f t="shared" ca="1" si="99"/>
        <v>#NAME?</v>
      </c>
    </row>
    <row r="1273" spans="2:13" x14ac:dyDescent="0.25">
      <c r="B1273" s="24">
        <f t="shared" ca="1" si="95"/>
        <v>0.34284339401053632</v>
      </c>
      <c r="C1273" s="25">
        <f t="shared" ca="1" si="96"/>
        <v>45.952846912645356</v>
      </c>
      <c r="H1273" s="24">
        <v>1271</v>
      </c>
      <c r="I1273" s="24" t="e">
        <f ca="1"/>
        <v>#NAME?</v>
      </c>
      <c r="J1273" s="24" t="e">
        <f t="array" aca="1" ref="J1273" ca="1">INDIRECT(ADDRESS(($F$2+1-H1273)+2,9))</f>
        <v>#NAME?</v>
      </c>
      <c r="K1273" s="24" t="e">
        <f t="shared" ca="1" si="97"/>
        <v>#NAME?</v>
      </c>
      <c r="L1273" s="24" t="e">
        <f t="shared" ca="1" si="98"/>
        <v>#NAME?</v>
      </c>
      <c r="M1273" s="24" t="e">
        <f t="shared" ca="1" si="99"/>
        <v>#NAME?</v>
      </c>
    </row>
    <row r="1274" spans="2:13" x14ac:dyDescent="0.25">
      <c r="B1274" s="24">
        <f t="shared" ca="1" si="95"/>
        <v>0.46486283774837789</v>
      </c>
      <c r="C1274" s="25">
        <f t="shared" ca="1" si="96"/>
        <v>49.118100129639252</v>
      </c>
      <c r="H1274" s="24">
        <v>1272</v>
      </c>
      <c r="I1274" s="24" t="e">
        <f ca="1"/>
        <v>#NAME?</v>
      </c>
      <c r="J1274" s="24" t="e">
        <f t="array" aca="1" ref="J1274" ca="1">INDIRECT(ADDRESS(($F$2+1-H1274)+2,9))</f>
        <v>#NAME?</v>
      </c>
      <c r="K1274" s="24" t="e">
        <f t="shared" ca="1" si="97"/>
        <v>#NAME?</v>
      </c>
      <c r="L1274" s="24" t="e">
        <f t="shared" ca="1" si="98"/>
        <v>#NAME?</v>
      </c>
      <c r="M1274" s="24" t="e">
        <f t="shared" ca="1" si="99"/>
        <v>#NAME?</v>
      </c>
    </row>
    <row r="1275" spans="2:13" x14ac:dyDescent="0.25">
      <c r="B1275" s="24">
        <f t="shared" ca="1" si="95"/>
        <v>6.0772190446285457E-2</v>
      </c>
      <c r="C1275" s="25">
        <f t="shared" ca="1" si="96"/>
        <v>34.516762989724207</v>
      </c>
      <c r="H1275" s="24">
        <v>1273</v>
      </c>
      <c r="I1275" s="24" t="e">
        <f ca="1"/>
        <v>#NAME?</v>
      </c>
      <c r="J1275" s="24" t="e">
        <f t="array" aca="1" ref="J1275" ca="1">INDIRECT(ADDRESS(($F$2+1-H1275)+2,9))</f>
        <v>#NAME?</v>
      </c>
      <c r="K1275" s="24" t="e">
        <f t="shared" ca="1" si="97"/>
        <v>#NAME?</v>
      </c>
      <c r="L1275" s="24" t="e">
        <f t="shared" ca="1" si="98"/>
        <v>#NAME?</v>
      </c>
      <c r="M1275" s="24" t="e">
        <f t="shared" ca="1" si="99"/>
        <v>#NAME?</v>
      </c>
    </row>
    <row r="1276" spans="2:13" x14ac:dyDescent="0.25">
      <c r="B1276" s="24">
        <f t="shared" ca="1" si="95"/>
        <v>0.97781160293121139</v>
      </c>
      <c r="C1276" s="25">
        <f t="shared" ca="1" si="96"/>
        <v>70.105142066584278</v>
      </c>
      <c r="H1276" s="24">
        <v>1274</v>
      </c>
      <c r="I1276" s="24" t="e">
        <f ca="1"/>
        <v>#NAME?</v>
      </c>
      <c r="J1276" s="24" t="e">
        <f t="array" aca="1" ref="J1276" ca="1">INDIRECT(ADDRESS(($F$2+1-H1276)+2,9))</f>
        <v>#NAME?</v>
      </c>
      <c r="K1276" s="24" t="e">
        <f t="shared" ca="1" si="97"/>
        <v>#NAME?</v>
      </c>
      <c r="L1276" s="24" t="e">
        <f t="shared" ca="1" si="98"/>
        <v>#NAME?</v>
      </c>
      <c r="M1276" s="24" t="e">
        <f t="shared" ca="1" si="99"/>
        <v>#NAME?</v>
      </c>
    </row>
    <row r="1277" spans="2:13" x14ac:dyDescent="0.25">
      <c r="B1277" s="24">
        <f t="shared" ca="1" si="95"/>
        <v>0.18964254234656108</v>
      </c>
      <c r="C1277" s="25">
        <f t="shared" ca="1" si="96"/>
        <v>41.207856859042565</v>
      </c>
      <c r="H1277" s="24">
        <v>1275</v>
      </c>
      <c r="I1277" s="24" t="e">
        <f ca="1"/>
        <v>#NAME?</v>
      </c>
      <c r="J1277" s="24" t="e">
        <f t="array" aca="1" ref="J1277" ca="1">INDIRECT(ADDRESS(($F$2+1-H1277)+2,9))</f>
        <v>#NAME?</v>
      </c>
      <c r="K1277" s="24" t="e">
        <f t="shared" ca="1" si="97"/>
        <v>#NAME?</v>
      </c>
      <c r="L1277" s="24" t="e">
        <f t="shared" ca="1" si="98"/>
        <v>#NAME?</v>
      </c>
      <c r="M1277" s="24" t="e">
        <f t="shared" ca="1" si="99"/>
        <v>#NAME?</v>
      </c>
    </row>
    <row r="1278" spans="2:13" x14ac:dyDescent="0.25">
      <c r="B1278" s="24">
        <f t="shared" ca="1" si="95"/>
        <v>0.19807756192812509</v>
      </c>
      <c r="C1278" s="25">
        <f t="shared" ca="1" si="96"/>
        <v>41.514920086333184</v>
      </c>
      <c r="H1278" s="24">
        <v>1276</v>
      </c>
      <c r="I1278" s="24" t="e">
        <f ca="1"/>
        <v>#NAME?</v>
      </c>
      <c r="J1278" s="24" t="e">
        <f t="array" aca="1" ref="J1278" ca="1">INDIRECT(ADDRESS(($F$2+1-H1278)+2,9))</f>
        <v>#NAME?</v>
      </c>
      <c r="K1278" s="24" t="e">
        <f t="shared" ca="1" si="97"/>
        <v>#NAME?</v>
      </c>
      <c r="L1278" s="24" t="e">
        <f t="shared" ca="1" si="98"/>
        <v>#NAME?</v>
      </c>
      <c r="M1278" s="24" t="e">
        <f t="shared" ca="1" si="99"/>
        <v>#NAME?</v>
      </c>
    </row>
    <row r="1279" spans="2:13" x14ac:dyDescent="0.25">
      <c r="B1279" s="24">
        <f t="shared" ca="1" si="95"/>
        <v>8.1952675245694495E-3</v>
      </c>
      <c r="C1279" s="25">
        <f t="shared" ca="1" si="96"/>
        <v>25.998986950933141</v>
      </c>
      <c r="H1279" s="24">
        <v>1277</v>
      </c>
      <c r="I1279" s="24" t="e">
        <f ca="1"/>
        <v>#NAME?</v>
      </c>
      <c r="J1279" s="24" t="e">
        <f t="array" aca="1" ref="J1279" ca="1">INDIRECT(ADDRESS(($F$2+1-H1279)+2,9))</f>
        <v>#NAME?</v>
      </c>
      <c r="K1279" s="24" t="e">
        <f t="shared" ca="1" si="97"/>
        <v>#NAME?</v>
      </c>
      <c r="L1279" s="24" t="e">
        <f t="shared" ca="1" si="98"/>
        <v>#NAME?</v>
      </c>
      <c r="M1279" s="24" t="e">
        <f t="shared" ca="1" si="99"/>
        <v>#NAME?</v>
      </c>
    </row>
    <row r="1280" spans="2:13" x14ac:dyDescent="0.25">
      <c r="B1280" s="24">
        <f t="shared" ca="1" si="95"/>
        <v>0.60031953085150136</v>
      </c>
      <c r="C1280" s="25">
        <f t="shared" ca="1" si="96"/>
        <v>52.541742560929144</v>
      </c>
      <c r="H1280" s="24">
        <v>1278</v>
      </c>
      <c r="I1280" s="24" t="e">
        <f ca="1"/>
        <v>#NAME?</v>
      </c>
      <c r="J1280" s="24" t="e">
        <f t="array" aca="1" ref="J1280" ca="1">INDIRECT(ADDRESS(($F$2+1-H1280)+2,9))</f>
        <v>#NAME?</v>
      </c>
      <c r="K1280" s="24" t="e">
        <f t="shared" ca="1" si="97"/>
        <v>#NAME?</v>
      </c>
      <c r="L1280" s="24" t="e">
        <f t="shared" ca="1" si="98"/>
        <v>#NAME?</v>
      </c>
      <c r="M1280" s="24" t="e">
        <f t="shared" ca="1" si="99"/>
        <v>#NAME?</v>
      </c>
    </row>
    <row r="1281" spans="2:13" x14ac:dyDescent="0.25">
      <c r="B1281" s="24">
        <f t="shared" ca="1" si="95"/>
        <v>0.7759493404282225</v>
      </c>
      <c r="C1281" s="25">
        <f t="shared" ca="1" si="96"/>
        <v>57.585842134061537</v>
      </c>
      <c r="H1281" s="24">
        <v>1279</v>
      </c>
      <c r="I1281" s="24" t="e">
        <f ca="1"/>
        <v>#NAME?</v>
      </c>
      <c r="J1281" s="24" t="e">
        <f t="array" aca="1" ref="J1281" ca="1">INDIRECT(ADDRESS(($F$2+1-H1281)+2,9))</f>
        <v>#NAME?</v>
      </c>
      <c r="K1281" s="24" t="e">
        <f t="shared" ca="1" si="97"/>
        <v>#NAME?</v>
      </c>
      <c r="L1281" s="24" t="e">
        <f t="shared" ca="1" si="98"/>
        <v>#NAME?</v>
      </c>
      <c r="M1281" s="24" t="e">
        <f t="shared" ca="1" si="99"/>
        <v>#NAME?</v>
      </c>
    </row>
    <row r="1282" spans="2:13" x14ac:dyDescent="0.25">
      <c r="B1282" s="24">
        <f t="shared" ca="1" si="95"/>
        <v>0.2029179065319402</v>
      </c>
      <c r="C1282" s="25">
        <f t="shared" ca="1" si="96"/>
        <v>41.68756017907878</v>
      </c>
      <c r="H1282" s="24">
        <v>1280</v>
      </c>
      <c r="I1282" s="24" t="e">
        <f ca="1"/>
        <v>#NAME?</v>
      </c>
      <c r="J1282" s="24" t="e">
        <f t="array" aca="1" ref="J1282" ca="1">INDIRECT(ADDRESS(($F$2+1-H1282)+2,9))</f>
        <v>#NAME?</v>
      </c>
      <c r="K1282" s="24" t="e">
        <f t="shared" ca="1" si="97"/>
        <v>#NAME?</v>
      </c>
      <c r="L1282" s="24" t="e">
        <f t="shared" ca="1" si="98"/>
        <v>#NAME?</v>
      </c>
      <c r="M1282" s="24" t="e">
        <f t="shared" ca="1" si="99"/>
        <v>#NAME?</v>
      </c>
    </row>
    <row r="1283" spans="2:13" x14ac:dyDescent="0.25">
      <c r="B1283" s="24">
        <f t="shared" ca="1" si="95"/>
        <v>0.83679054316139279</v>
      </c>
      <c r="C1283" s="25">
        <f t="shared" ca="1" si="96"/>
        <v>59.813525563171311</v>
      </c>
      <c r="H1283" s="24">
        <v>1281</v>
      </c>
      <c r="I1283" s="24" t="e">
        <f ca="1"/>
        <v>#NAME?</v>
      </c>
      <c r="J1283" s="24" t="e">
        <f t="array" aca="1" ref="J1283" ca="1">INDIRECT(ADDRESS(($F$2+1-H1283)+2,9))</f>
        <v>#NAME?</v>
      </c>
      <c r="K1283" s="24" t="e">
        <f t="shared" ca="1" si="97"/>
        <v>#NAME?</v>
      </c>
      <c r="L1283" s="24" t="e">
        <f t="shared" ca="1" si="98"/>
        <v>#NAME?</v>
      </c>
      <c r="M1283" s="24" t="e">
        <f t="shared" ca="1" si="99"/>
        <v>#NAME?</v>
      </c>
    </row>
    <row r="1284" spans="2:13" x14ac:dyDescent="0.25">
      <c r="B1284" s="24">
        <f t="shared" ref="B1284:B1347" ca="1" si="100">RAND()</f>
        <v>0.32143143996590529</v>
      </c>
      <c r="C1284" s="25">
        <f t="shared" ref="C1284:C1347" ca="1" si="101">_xlfn.NORM.INV(B1284,50,10)</f>
        <v>45.36300255024122</v>
      </c>
      <c r="H1284" s="24">
        <v>1282</v>
      </c>
      <c r="I1284" s="24" t="e">
        <f ca="1"/>
        <v>#NAME?</v>
      </c>
      <c r="J1284" s="24" t="e">
        <f t="array" aca="1" ref="J1284" ca="1">INDIRECT(ADDRESS(($F$2+1-H1284)+2,9))</f>
        <v>#NAME?</v>
      </c>
      <c r="K1284" s="24" t="e">
        <f t="shared" ref="K1284:K1347" ca="1" si="102">_xlfn.NORM.DIST(I1284,$F$5,$F$6,TRUE)</f>
        <v>#NAME?</v>
      </c>
      <c r="L1284" s="24" t="e">
        <f t="shared" ref="L1284:L1347" ca="1" si="103">_xlfn.NORM.DIST(J1284,$F$5,$F$6,TRUE)</f>
        <v>#NAME?</v>
      </c>
      <c r="M1284" s="24" t="e">
        <f t="shared" ca="1" si="99"/>
        <v>#NAME?</v>
      </c>
    </row>
    <row r="1285" spans="2:13" x14ac:dyDescent="0.25">
      <c r="B1285" s="24">
        <f t="shared" ca="1" si="100"/>
        <v>5.2255522761961992E-2</v>
      </c>
      <c r="C1285" s="25">
        <f t="shared" ca="1" si="101"/>
        <v>33.766333313310732</v>
      </c>
      <c r="H1285" s="24">
        <v>1283</v>
      </c>
      <c r="I1285" s="24" t="e">
        <f ca="1"/>
        <v>#NAME?</v>
      </c>
      <c r="J1285" s="24" t="e">
        <f t="array" aca="1" ref="J1285" ca="1">INDIRECT(ADDRESS(($F$2+1-H1285)+2,9))</f>
        <v>#NAME?</v>
      </c>
      <c r="K1285" s="24" t="e">
        <f t="shared" ca="1" si="102"/>
        <v>#NAME?</v>
      </c>
      <c r="L1285" s="24" t="e">
        <f t="shared" ca="1" si="103"/>
        <v>#NAME?</v>
      </c>
      <c r="M1285" s="24" t="e">
        <f t="shared" ref="M1285:M1348" ca="1" si="104">((2*H1285-1)/$F$2)*(LN(K1285)+LN(1-L1285))</f>
        <v>#NAME?</v>
      </c>
    </row>
    <row r="1286" spans="2:13" x14ac:dyDescent="0.25">
      <c r="B1286" s="24">
        <f t="shared" ca="1" si="100"/>
        <v>0.26161386535386777</v>
      </c>
      <c r="C1286" s="25">
        <f t="shared" ca="1" si="101"/>
        <v>43.616221264321574</v>
      </c>
      <c r="H1286" s="24">
        <v>1284</v>
      </c>
      <c r="I1286" s="24" t="e">
        <f ca="1"/>
        <v>#NAME?</v>
      </c>
      <c r="J1286" s="24" t="e">
        <f t="array" aca="1" ref="J1286" ca="1">INDIRECT(ADDRESS(($F$2+1-H1286)+2,9))</f>
        <v>#NAME?</v>
      </c>
      <c r="K1286" s="24" t="e">
        <f t="shared" ca="1" si="102"/>
        <v>#NAME?</v>
      </c>
      <c r="L1286" s="24" t="e">
        <f t="shared" ca="1" si="103"/>
        <v>#NAME?</v>
      </c>
      <c r="M1286" s="24" t="e">
        <f t="shared" ca="1" si="104"/>
        <v>#NAME?</v>
      </c>
    </row>
    <row r="1287" spans="2:13" x14ac:dyDescent="0.25">
      <c r="B1287" s="24">
        <f t="shared" ca="1" si="100"/>
        <v>0.64461514186649882</v>
      </c>
      <c r="C1287" s="25">
        <f t="shared" ca="1" si="101"/>
        <v>53.708225341774821</v>
      </c>
      <c r="H1287" s="24">
        <v>1285</v>
      </c>
      <c r="I1287" s="24" t="e">
        <f ca="1"/>
        <v>#NAME?</v>
      </c>
      <c r="J1287" s="24" t="e">
        <f t="array" aca="1" ref="J1287" ca="1">INDIRECT(ADDRESS(($F$2+1-H1287)+2,9))</f>
        <v>#NAME?</v>
      </c>
      <c r="K1287" s="24" t="e">
        <f t="shared" ca="1" si="102"/>
        <v>#NAME?</v>
      </c>
      <c r="L1287" s="24" t="e">
        <f t="shared" ca="1" si="103"/>
        <v>#NAME?</v>
      </c>
      <c r="M1287" s="24" t="e">
        <f t="shared" ca="1" si="104"/>
        <v>#NAME?</v>
      </c>
    </row>
    <row r="1288" spans="2:13" x14ac:dyDescent="0.25">
      <c r="B1288" s="24">
        <f t="shared" ca="1" si="100"/>
        <v>0.4936489110258917</v>
      </c>
      <c r="C1288" s="25">
        <f t="shared" ca="1" si="101"/>
        <v>49.840795082882771</v>
      </c>
      <c r="H1288" s="24">
        <v>1286</v>
      </c>
      <c r="I1288" s="24" t="e">
        <f ca="1"/>
        <v>#NAME?</v>
      </c>
      <c r="J1288" s="24" t="e">
        <f t="array" aca="1" ref="J1288" ca="1">INDIRECT(ADDRESS(($F$2+1-H1288)+2,9))</f>
        <v>#NAME?</v>
      </c>
      <c r="K1288" s="24" t="e">
        <f t="shared" ca="1" si="102"/>
        <v>#NAME?</v>
      </c>
      <c r="L1288" s="24" t="e">
        <f t="shared" ca="1" si="103"/>
        <v>#NAME?</v>
      </c>
      <c r="M1288" s="24" t="e">
        <f t="shared" ca="1" si="104"/>
        <v>#NAME?</v>
      </c>
    </row>
    <row r="1289" spans="2:13" x14ac:dyDescent="0.25">
      <c r="B1289" s="24">
        <f t="shared" ca="1" si="100"/>
        <v>0.7713158148426692</v>
      </c>
      <c r="C1289" s="25">
        <f t="shared" ca="1" si="101"/>
        <v>57.431871693543599</v>
      </c>
      <c r="H1289" s="24">
        <v>1287</v>
      </c>
      <c r="I1289" s="24" t="e">
        <f ca="1"/>
        <v>#NAME?</v>
      </c>
      <c r="J1289" s="24" t="e">
        <f t="array" aca="1" ref="J1289" ca="1">INDIRECT(ADDRESS(($F$2+1-H1289)+2,9))</f>
        <v>#NAME?</v>
      </c>
      <c r="K1289" s="24" t="e">
        <f t="shared" ca="1" si="102"/>
        <v>#NAME?</v>
      </c>
      <c r="L1289" s="24" t="e">
        <f t="shared" ca="1" si="103"/>
        <v>#NAME?</v>
      </c>
      <c r="M1289" s="24" t="e">
        <f t="shared" ca="1" si="104"/>
        <v>#NAME?</v>
      </c>
    </row>
    <row r="1290" spans="2:13" x14ac:dyDescent="0.25">
      <c r="B1290" s="24">
        <f t="shared" ca="1" si="100"/>
        <v>1.3421623682810857E-2</v>
      </c>
      <c r="C1290" s="25">
        <f t="shared" ca="1" si="101"/>
        <v>27.862102770003297</v>
      </c>
      <c r="H1290" s="24">
        <v>1288</v>
      </c>
      <c r="I1290" s="24" t="e">
        <f ca="1"/>
        <v>#NAME?</v>
      </c>
      <c r="J1290" s="24" t="e">
        <f t="array" aca="1" ref="J1290" ca="1">INDIRECT(ADDRESS(($F$2+1-H1290)+2,9))</f>
        <v>#NAME?</v>
      </c>
      <c r="K1290" s="24" t="e">
        <f t="shared" ca="1" si="102"/>
        <v>#NAME?</v>
      </c>
      <c r="L1290" s="24" t="e">
        <f t="shared" ca="1" si="103"/>
        <v>#NAME?</v>
      </c>
      <c r="M1290" s="24" t="e">
        <f t="shared" ca="1" si="104"/>
        <v>#NAME?</v>
      </c>
    </row>
    <row r="1291" spans="2:13" x14ac:dyDescent="0.25">
      <c r="B1291" s="24">
        <f t="shared" ca="1" si="100"/>
        <v>0.40810934724843861</v>
      </c>
      <c r="C1291" s="25">
        <f t="shared" ca="1" si="101"/>
        <v>47.675888563644897</v>
      </c>
      <c r="H1291" s="24">
        <v>1289</v>
      </c>
      <c r="I1291" s="24" t="e">
        <f ca="1"/>
        <v>#NAME?</v>
      </c>
      <c r="J1291" s="24" t="e">
        <f t="array" aca="1" ref="J1291" ca="1">INDIRECT(ADDRESS(($F$2+1-H1291)+2,9))</f>
        <v>#NAME?</v>
      </c>
      <c r="K1291" s="24" t="e">
        <f t="shared" ca="1" si="102"/>
        <v>#NAME?</v>
      </c>
      <c r="L1291" s="24" t="e">
        <f t="shared" ca="1" si="103"/>
        <v>#NAME?</v>
      </c>
      <c r="M1291" s="24" t="e">
        <f t="shared" ca="1" si="104"/>
        <v>#NAME?</v>
      </c>
    </row>
    <row r="1292" spans="2:13" x14ac:dyDescent="0.25">
      <c r="B1292" s="24">
        <f t="shared" ca="1" si="100"/>
        <v>0.58959597312386813</v>
      </c>
      <c r="C1292" s="25">
        <f t="shared" ca="1" si="101"/>
        <v>52.265057935029823</v>
      </c>
      <c r="H1292" s="24">
        <v>1290</v>
      </c>
      <c r="I1292" s="24" t="e">
        <f ca="1"/>
        <v>#NAME?</v>
      </c>
      <c r="J1292" s="24" t="e">
        <f t="array" aca="1" ref="J1292" ca="1">INDIRECT(ADDRESS(($F$2+1-H1292)+2,9))</f>
        <v>#NAME?</v>
      </c>
      <c r="K1292" s="24" t="e">
        <f t="shared" ca="1" si="102"/>
        <v>#NAME?</v>
      </c>
      <c r="L1292" s="24" t="e">
        <f t="shared" ca="1" si="103"/>
        <v>#NAME?</v>
      </c>
      <c r="M1292" s="24" t="e">
        <f t="shared" ca="1" si="104"/>
        <v>#NAME?</v>
      </c>
    </row>
    <row r="1293" spans="2:13" x14ac:dyDescent="0.25">
      <c r="B1293" s="24">
        <f t="shared" ca="1" si="100"/>
        <v>0.17141327476712087</v>
      </c>
      <c r="C1293" s="25">
        <f t="shared" ca="1" si="101"/>
        <v>40.514048320519855</v>
      </c>
      <c r="H1293" s="24">
        <v>1291</v>
      </c>
      <c r="I1293" s="24" t="e">
        <f ca="1"/>
        <v>#NAME?</v>
      </c>
      <c r="J1293" s="24" t="e">
        <f t="array" aca="1" ref="J1293" ca="1">INDIRECT(ADDRESS(($F$2+1-H1293)+2,9))</f>
        <v>#NAME?</v>
      </c>
      <c r="K1293" s="24" t="e">
        <f t="shared" ca="1" si="102"/>
        <v>#NAME?</v>
      </c>
      <c r="L1293" s="24" t="e">
        <f t="shared" ca="1" si="103"/>
        <v>#NAME?</v>
      </c>
      <c r="M1293" s="24" t="e">
        <f t="shared" ca="1" si="104"/>
        <v>#NAME?</v>
      </c>
    </row>
    <row r="1294" spans="2:13" x14ac:dyDescent="0.25">
      <c r="B1294" s="24">
        <f t="shared" ca="1" si="100"/>
        <v>0.97401835962919003</v>
      </c>
      <c r="C1294" s="25">
        <f t="shared" ca="1" si="101"/>
        <v>69.434378255446333</v>
      </c>
      <c r="H1294" s="24">
        <v>1292</v>
      </c>
      <c r="I1294" s="24" t="e">
        <f ca="1"/>
        <v>#NAME?</v>
      </c>
      <c r="J1294" s="24" t="e">
        <f t="array" aca="1" ref="J1294" ca="1">INDIRECT(ADDRESS(($F$2+1-H1294)+2,9))</f>
        <v>#NAME?</v>
      </c>
      <c r="K1294" s="24" t="e">
        <f t="shared" ca="1" si="102"/>
        <v>#NAME?</v>
      </c>
      <c r="L1294" s="24" t="e">
        <f t="shared" ca="1" si="103"/>
        <v>#NAME?</v>
      </c>
      <c r="M1294" s="24" t="e">
        <f t="shared" ca="1" si="104"/>
        <v>#NAME?</v>
      </c>
    </row>
    <row r="1295" spans="2:13" x14ac:dyDescent="0.25">
      <c r="B1295" s="24">
        <f t="shared" ca="1" si="100"/>
        <v>0.16374339779414693</v>
      </c>
      <c r="C1295" s="25">
        <f t="shared" ca="1" si="101"/>
        <v>40.208113903873894</v>
      </c>
      <c r="H1295" s="24">
        <v>1293</v>
      </c>
      <c r="I1295" s="24" t="e">
        <f ca="1"/>
        <v>#NAME?</v>
      </c>
      <c r="J1295" s="24" t="e">
        <f t="array" aca="1" ref="J1295" ca="1">INDIRECT(ADDRESS(($F$2+1-H1295)+2,9))</f>
        <v>#NAME?</v>
      </c>
      <c r="K1295" s="24" t="e">
        <f t="shared" ca="1" si="102"/>
        <v>#NAME?</v>
      </c>
      <c r="L1295" s="24" t="e">
        <f t="shared" ca="1" si="103"/>
        <v>#NAME?</v>
      </c>
      <c r="M1295" s="24" t="e">
        <f t="shared" ca="1" si="104"/>
        <v>#NAME?</v>
      </c>
    </row>
    <row r="1296" spans="2:13" x14ac:dyDescent="0.25">
      <c r="B1296" s="24">
        <f t="shared" ca="1" si="100"/>
        <v>0.91636659397121312</v>
      </c>
      <c r="C1296" s="25">
        <f t="shared" ca="1" si="101"/>
        <v>63.810395123454597</v>
      </c>
      <c r="H1296" s="24">
        <v>1294</v>
      </c>
      <c r="I1296" s="24" t="e">
        <f ca="1"/>
        <v>#NAME?</v>
      </c>
      <c r="J1296" s="24" t="e">
        <f t="array" aca="1" ref="J1296" ca="1">INDIRECT(ADDRESS(($F$2+1-H1296)+2,9))</f>
        <v>#NAME?</v>
      </c>
      <c r="K1296" s="24" t="e">
        <f t="shared" ca="1" si="102"/>
        <v>#NAME?</v>
      </c>
      <c r="L1296" s="24" t="e">
        <f t="shared" ca="1" si="103"/>
        <v>#NAME?</v>
      </c>
      <c r="M1296" s="24" t="e">
        <f t="shared" ca="1" si="104"/>
        <v>#NAME?</v>
      </c>
    </row>
    <row r="1297" spans="2:13" x14ac:dyDescent="0.25">
      <c r="B1297" s="24">
        <f t="shared" ca="1" si="100"/>
        <v>0.570144590178295</v>
      </c>
      <c r="C1297" s="25">
        <f t="shared" ca="1" si="101"/>
        <v>51.767422919058376</v>
      </c>
      <c r="H1297" s="24">
        <v>1295</v>
      </c>
      <c r="I1297" s="24" t="e">
        <f ca="1"/>
        <v>#NAME?</v>
      </c>
      <c r="J1297" s="24" t="e">
        <f t="array" aca="1" ref="J1297" ca="1">INDIRECT(ADDRESS(($F$2+1-H1297)+2,9))</f>
        <v>#NAME?</v>
      </c>
      <c r="K1297" s="24" t="e">
        <f t="shared" ca="1" si="102"/>
        <v>#NAME?</v>
      </c>
      <c r="L1297" s="24" t="e">
        <f t="shared" ca="1" si="103"/>
        <v>#NAME?</v>
      </c>
      <c r="M1297" s="24" t="e">
        <f t="shared" ca="1" si="104"/>
        <v>#NAME?</v>
      </c>
    </row>
    <row r="1298" spans="2:13" x14ac:dyDescent="0.25">
      <c r="B1298" s="24">
        <f t="shared" ca="1" si="100"/>
        <v>0.3954320151472116</v>
      </c>
      <c r="C1298" s="25">
        <f t="shared" ca="1" si="101"/>
        <v>47.348112102052063</v>
      </c>
      <c r="H1298" s="24">
        <v>1296</v>
      </c>
      <c r="I1298" s="24" t="e">
        <f ca="1"/>
        <v>#NAME?</v>
      </c>
      <c r="J1298" s="24" t="e">
        <f t="array" aca="1" ref="J1298" ca="1">INDIRECT(ADDRESS(($F$2+1-H1298)+2,9))</f>
        <v>#NAME?</v>
      </c>
      <c r="K1298" s="24" t="e">
        <f t="shared" ca="1" si="102"/>
        <v>#NAME?</v>
      </c>
      <c r="L1298" s="24" t="e">
        <f t="shared" ca="1" si="103"/>
        <v>#NAME?</v>
      </c>
      <c r="M1298" s="24" t="e">
        <f t="shared" ca="1" si="104"/>
        <v>#NAME?</v>
      </c>
    </row>
    <row r="1299" spans="2:13" x14ac:dyDescent="0.25">
      <c r="B1299" s="24">
        <f t="shared" ca="1" si="100"/>
        <v>0.11529737306318821</v>
      </c>
      <c r="C1299" s="25">
        <f t="shared" ca="1" si="101"/>
        <v>38.011717774526822</v>
      </c>
      <c r="H1299" s="24">
        <v>1297</v>
      </c>
      <c r="I1299" s="24" t="e">
        <f ca="1"/>
        <v>#NAME?</v>
      </c>
      <c r="J1299" s="24" t="e">
        <f t="array" aca="1" ref="J1299" ca="1">INDIRECT(ADDRESS(($F$2+1-H1299)+2,9))</f>
        <v>#NAME?</v>
      </c>
      <c r="K1299" s="24" t="e">
        <f t="shared" ca="1" si="102"/>
        <v>#NAME?</v>
      </c>
      <c r="L1299" s="24" t="e">
        <f t="shared" ca="1" si="103"/>
        <v>#NAME?</v>
      </c>
      <c r="M1299" s="24" t="e">
        <f t="shared" ca="1" si="104"/>
        <v>#NAME?</v>
      </c>
    </row>
    <row r="1300" spans="2:13" x14ac:dyDescent="0.25">
      <c r="B1300" s="24">
        <f t="shared" ca="1" si="100"/>
        <v>0.82386100057093925</v>
      </c>
      <c r="C1300" s="25">
        <f t="shared" ca="1" si="101"/>
        <v>59.301797999442144</v>
      </c>
      <c r="H1300" s="24">
        <v>1298</v>
      </c>
      <c r="I1300" s="24" t="e">
        <f ca="1"/>
        <v>#NAME?</v>
      </c>
      <c r="J1300" s="24" t="e">
        <f t="array" aca="1" ref="J1300" ca="1">INDIRECT(ADDRESS(($F$2+1-H1300)+2,9))</f>
        <v>#NAME?</v>
      </c>
      <c r="K1300" s="24" t="e">
        <f t="shared" ca="1" si="102"/>
        <v>#NAME?</v>
      </c>
      <c r="L1300" s="24" t="e">
        <f t="shared" ca="1" si="103"/>
        <v>#NAME?</v>
      </c>
      <c r="M1300" s="24" t="e">
        <f t="shared" ca="1" si="104"/>
        <v>#NAME?</v>
      </c>
    </row>
    <row r="1301" spans="2:13" x14ac:dyDescent="0.25">
      <c r="B1301" s="24">
        <f t="shared" ca="1" si="100"/>
        <v>0.52516898859211336</v>
      </c>
      <c r="C1301" s="25">
        <f t="shared" ca="1" si="101"/>
        <v>50.631312088169594</v>
      </c>
      <c r="H1301" s="24">
        <v>1299</v>
      </c>
      <c r="I1301" s="24" t="e">
        <f ca="1"/>
        <v>#NAME?</v>
      </c>
      <c r="J1301" s="24" t="e">
        <f t="array" aca="1" ref="J1301" ca="1">INDIRECT(ADDRESS(($F$2+1-H1301)+2,9))</f>
        <v>#NAME?</v>
      </c>
      <c r="K1301" s="24" t="e">
        <f t="shared" ca="1" si="102"/>
        <v>#NAME?</v>
      </c>
      <c r="L1301" s="24" t="e">
        <f t="shared" ca="1" si="103"/>
        <v>#NAME?</v>
      </c>
      <c r="M1301" s="24" t="e">
        <f t="shared" ca="1" si="104"/>
        <v>#NAME?</v>
      </c>
    </row>
    <row r="1302" spans="2:13" x14ac:dyDescent="0.25">
      <c r="B1302" s="24">
        <f t="shared" ca="1" si="100"/>
        <v>0.87685323331290566</v>
      </c>
      <c r="C1302" s="25">
        <f t="shared" ca="1" si="101"/>
        <v>61.593991247766525</v>
      </c>
      <c r="H1302" s="24">
        <v>1300</v>
      </c>
      <c r="I1302" s="24" t="e">
        <f ca="1"/>
        <v>#NAME?</v>
      </c>
      <c r="J1302" s="24" t="e">
        <f t="array" aca="1" ref="J1302" ca="1">INDIRECT(ADDRESS(($F$2+1-H1302)+2,9))</f>
        <v>#NAME?</v>
      </c>
      <c r="K1302" s="24" t="e">
        <f t="shared" ca="1" si="102"/>
        <v>#NAME?</v>
      </c>
      <c r="L1302" s="24" t="e">
        <f t="shared" ca="1" si="103"/>
        <v>#NAME?</v>
      </c>
      <c r="M1302" s="24" t="e">
        <f t="shared" ca="1" si="104"/>
        <v>#NAME?</v>
      </c>
    </row>
    <row r="1303" spans="2:13" x14ac:dyDescent="0.25">
      <c r="B1303" s="24">
        <f t="shared" ca="1" si="100"/>
        <v>0.9004504139508962</v>
      </c>
      <c r="C1303" s="25">
        <f t="shared" ca="1" si="101"/>
        <v>62.841222840014076</v>
      </c>
      <c r="H1303" s="24">
        <v>1301</v>
      </c>
      <c r="I1303" s="24" t="e">
        <f ca="1"/>
        <v>#NAME?</v>
      </c>
      <c r="J1303" s="24" t="e">
        <f t="array" aca="1" ref="J1303" ca="1">INDIRECT(ADDRESS(($F$2+1-H1303)+2,9))</f>
        <v>#NAME?</v>
      </c>
      <c r="K1303" s="24" t="e">
        <f t="shared" ca="1" si="102"/>
        <v>#NAME?</v>
      </c>
      <c r="L1303" s="24" t="e">
        <f t="shared" ca="1" si="103"/>
        <v>#NAME?</v>
      </c>
      <c r="M1303" s="24" t="e">
        <f t="shared" ca="1" si="104"/>
        <v>#NAME?</v>
      </c>
    </row>
    <row r="1304" spans="2:13" x14ac:dyDescent="0.25">
      <c r="B1304" s="24">
        <f t="shared" ca="1" si="100"/>
        <v>0.51638387805113772</v>
      </c>
      <c r="C1304" s="25">
        <f t="shared" ca="1" si="101"/>
        <v>50.410798431192042</v>
      </c>
      <c r="H1304" s="24">
        <v>1302</v>
      </c>
      <c r="I1304" s="24" t="e">
        <f ca="1"/>
        <v>#NAME?</v>
      </c>
      <c r="J1304" s="24" t="e">
        <f t="array" aca="1" ref="J1304" ca="1">INDIRECT(ADDRESS(($F$2+1-H1304)+2,9))</f>
        <v>#NAME?</v>
      </c>
      <c r="K1304" s="24" t="e">
        <f t="shared" ca="1" si="102"/>
        <v>#NAME?</v>
      </c>
      <c r="L1304" s="24" t="e">
        <f t="shared" ca="1" si="103"/>
        <v>#NAME?</v>
      </c>
      <c r="M1304" s="24" t="e">
        <f t="shared" ca="1" si="104"/>
        <v>#NAME?</v>
      </c>
    </row>
    <row r="1305" spans="2:13" x14ac:dyDescent="0.25">
      <c r="B1305" s="24">
        <f t="shared" ca="1" si="100"/>
        <v>0.50418008864535213</v>
      </c>
      <c r="C1305" s="25">
        <f t="shared" ca="1" si="101"/>
        <v>50.104781201196296</v>
      </c>
      <c r="H1305" s="24">
        <v>1303</v>
      </c>
      <c r="I1305" s="24" t="e">
        <f ca="1"/>
        <v>#NAME?</v>
      </c>
      <c r="J1305" s="24" t="e">
        <f t="array" aca="1" ref="J1305" ca="1">INDIRECT(ADDRESS(($F$2+1-H1305)+2,9))</f>
        <v>#NAME?</v>
      </c>
      <c r="K1305" s="24" t="e">
        <f t="shared" ca="1" si="102"/>
        <v>#NAME?</v>
      </c>
      <c r="L1305" s="24" t="e">
        <f t="shared" ca="1" si="103"/>
        <v>#NAME?</v>
      </c>
      <c r="M1305" s="24" t="e">
        <f t="shared" ca="1" si="104"/>
        <v>#NAME?</v>
      </c>
    </row>
    <row r="1306" spans="2:13" x14ac:dyDescent="0.25">
      <c r="B1306" s="24">
        <f t="shared" ca="1" si="100"/>
        <v>0.21640765922563221</v>
      </c>
      <c r="C1306" s="25">
        <f t="shared" ca="1" si="101"/>
        <v>42.156168431410414</v>
      </c>
      <c r="H1306" s="24">
        <v>1304</v>
      </c>
      <c r="I1306" s="24" t="e">
        <f ca="1"/>
        <v>#NAME?</v>
      </c>
      <c r="J1306" s="24" t="e">
        <f t="array" aca="1" ref="J1306" ca="1">INDIRECT(ADDRESS(($F$2+1-H1306)+2,9))</f>
        <v>#NAME?</v>
      </c>
      <c r="K1306" s="24" t="e">
        <f t="shared" ca="1" si="102"/>
        <v>#NAME?</v>
      </c>
      <c r="L1306" s="24" t="e">
        <f t="shared" ca="1" si="103"/>
        <v>#NAME?</v>
      </c>
      <c r="M1306" s="24" t="e">
        <f t="shared" ca="1" si="104"/>
        <v>#NAME?</v>
      </c>
    </row>
    <row r="1307" spans="2:13" x14ac:dyDescent="0.25">
      <c r="B1307" s="24">
        <f t="shared" ca="1" si="100"/>
        <v>0.71890588774802411</v>
      </c>
      <c r="C1307" s="25">
        <f t="shared" ca="1" si="101"/>
        <v>55.795943196926231</v>
      </c>
      <c r="H1307" s="24">
        <v>1305</v>
      </c>
      <c r="I1307" s="24" t="e">
        <f ca="1"/>
        <v>#NAME?</v>
      </c>
      <c r="J1307" s="24" t="e">
        <f t="array" aca="1" ref="J1307" ca="1">INDIRECT(ADDRESS(($F$2+1-H1307)+2,9))</f>
        <v>#NAME?</v>
      </c>
      <c r="K1307" s="24" t="e">
        <f t="shared" ca="1" si="102"/>
        <v>#NAME?</v>
      </c>
      <c r="L1307" s="24" t="e">
        <f t="shared" ca="1" si="103"/>
        <v>#NAME?</v>
      </c>
      <c r="M1307" s="24" t="e">
        <f t="shared" ca="1" si="104"/>
        <v>#NAME?</v>
      </c>
    </row>
    <row r="1308" spans="2:13" x14ac:dyDescent="0.25">
      <c r="B1308" s="24">
        <f t="shared" ca="1" si="100"/>
        <v>0.98502481856095236</v>
      </c>
      <c r="C1308" s="25">
        <f t="shared" ca="1" si="101"/>
        <v>71.707461986844564</v>
      </c>
      <c r="H1308" s="24">
        <v>1306</v>
      </c>
      <c r="I1308" s="24" t="e">
        <f ca="1"/>
        <v>#NAME?</v>
      </c>
      <c r="J1308" s="24" t="e">
        <f t="array" aca="1" ref="J1308" ca="1">INDIRECT(ADDRESS(($F$2+1-H1308)+2,9))</f>
        <v>#NAME?</v>
      </c>
      <c r="K1308" s="24" t="e">
        <f t="shared" ca="1" si="102"/>
        <v>#NAME?</v>
      </c>
      <c r="L1308" s="24" t="e">
        <f t="shared" ca="1" si="103"/>
        <v>#NAME?</v>
      </c>
      <c r="M1308" s="24" t="e">
        <f t="shared" ca="1" si="104"/>
        <v>#NAME?</v>
      </c>
    </row>
    <row r="1309" spans="2:13" x14ac:dyDescent="0.25">
      <c r="B1309" s="24">
        <f t="shared" ca="1" si="100"/>
        <v>0.65056194778937393</v>
      </c>
      <c r="C1309" s="25">
        <f t="shared" ca="1" si="101"/>
        <v>53.868380523510311</v>
      </c>
      <c r="H1309" s="24">
        <v>1307</v>
      </c>
      <c r="I1309" s="24" t="e">
        <f ca="1"/>
        <v>#NAME?</v>
      </c>
      <c r="J1309" s="24" t="e">
        <f t="array" aca="1" ref="J1309" ca="1">INDIRECT(ADDRESS(($F$2+1-H1309)+2,9))</f>
        <v>#NAME?</v>
      </c>
      <c r="K1309" s="24" t="e">
        <f t="shared" ca="1" si="102"/>
        <v>#NAME?</v>
      </c>
      <c r="L1309" s="24" t="e">
        <f t="shared" ca="1" si="103"/>
        <v>#NAME?</v>
      </c>
      <c r="M1309" s="24" t="e">
        <f t="shared" ca="1" si="104"/>
        <v>#NAME?</v>
      </c>
    </row>
    <row r="1310" spans="2:13" x14ac:dyDescent="0.25">
      <c r="B1310" s="24">
        <f t="shared" ca="1" si="100"/>
        <v>0.17837624433545818</v>
      </c>
      <c r="C1310" s="25">
        <f t="shared" ca="1" si="101"/>
        <v>40.784291871785761</v>
      </c>
      <c r="H1310" s="24">
        <v>1308</v>
      </c>
      <c r="I1310" s="24" t="e">
        <f ca="1"/>
        <v>#NAME?</v>
      </c>
      <c r="J1310" s="24" t="e">
        <f t="array" aca="1" ref="J1310" ca="1">INDIRECT(ADDRESS(($F$2+1-H1310)+2,9))</f>
        <v>#NAME?</v>
      </c>
      <c r="K1310" s="24" t="e">
        <f t="shared" ca="1" si="102"/>
        <v>#NAME?</v>
      </c>
      <c r="L1310" s="24" t="e">
        <f t="shared" ca="1" si="103"/>
        <v>#NAME?</v>
      </c>
      <c r="M1310" s="24" t="e">
        <f t="shared" ca="1" si="104"/>
        <v>#NAME?</v>
      </c>
    </row>
    <row r="1311" spans="2:13" x14ac:dyDescent="0.25">
      <c r="B1311" s="24">
        <f t="shared" ca="1" si="100"/>
        <v>0.6136671865162836</v>
      </c>
      <c r="C1311" s="25">
        <f t="shared" ca="1" si="101"/>
        <v>52.888899078734134</v>
      </c>
      <c r="H1311" s="24">
        <v>1309</v>
      </c>
      <c r="I1311" s="24" t="e">
        <f ca="1"/>
        <v>#NAME?</v>
      </c>
      <c r="J1311" s="24" t="e">
        <f t="array" aca="1" ref="J1311" ca="1">INDIRECT(ADDRESS(($F$2+1-H1311)+2,9))</f>
        <v>#NAME?</v>
      </c>
      <c r="K1311" s="24" t="e">
        <f t="shared" ca="1" si="102"/>
        <v>#NAME?</v>
      </c>
      <c r="L1311" s="24" t="e">
        <f t="shared" ca="1" si="103"/>
        <v>#NAME?</v>
      </c>
      <c r="M1311" s="24" t="e">
        <f t="shared" ca="1" si="104"/>
        <v>#NAME?</v>
      </c>
    </row>
    <row r="1312" spans="2:13" x14ac:dyDescent="0.25">
      <c r="B1312" s="24">
        <f t="shared" ca="1" si="100"/>
        <v>0.47163089725547491</v>
      </c>
      <c r="C1312" s="25">
        <f t="shared" ca="1" si="101"/>
        <v>49.288291671036347</v>
      </c>
      <c r="H1312" s="24">
        <v>1310</v>
      </c>
      <c r="I1312" s="24" t="e">
        <f ca="1"/>
        <v>#NAME?</v>
      </c>
      <c r="J1312" s="24" t="e">
        <f t="array" aca="1" ref="J1312" ca="1">INDIRECT(ADDRESS(($F$2+1-H1312)+2,9))</f>
        <v>#NAME?</v>
      </c>
      <c r="K1312" s="24" t="e">
        <f t="shared" ca="1" si="102"/>
        <v>#NAME?</v>
      </c>
      <c r="L1312" s="24" t="e">
        <f t="shared" ca="1" si="103"/>
        <v>#NAME?</v>
      </c>
      <c r="M1312" s="24" t="e">
        <f t="shared" ca="1" si="104"/>
        <v>#NAME?</v>
      </c>
    </row>
    <row r="1313" spans="2:13" x14ac:dyDescent="0.25">
      <c r="B1313" s="24">
        <f t="shared" ca="1" si="100"/>
        <v>0.83519436311471495</v>
      </c>
      <c r="C1313" s="25">
        <f t="shared" ca="1" si="101"/>
        <v>59.748971624971638</v>
      </c>
      <c r="H1313" s="24">
        <v>1311</v>
      </c>
      <c r="I1313" s="24" t="e">
        <f ca="1"/>
        <v>#NAME?</v>
      </c>
      <c r="J1313" s="24" t="e">
        <f t="array" aca="1" ref="J1313" ca="1">INDIRECT(ADDRESS(($F$2+1-H1313)+2,9))</f>
        <v>#NAME?</v>
      </c>
      <c r="K1313" s="24" t="e">
        <f t="shared" ca="1" si="102"/>
        <v>#NAME?</v>
      </c>
      <c r="L1313" s="24" t="e">
        <f t="shared" ca="1" si="103"/>
        <v>#NAME?</v>
      </c>
      <c r="M1313" s="24" t="e">
        <f t="shared" ca="1" si="104"/>
        <v>#NAME?</v>
      </c>
    </row>
    <row r="1314" spans="2:13" x14ac:dyDescent="0.25">
      <c r="B1314" s="24">
        <f t="shared" ca="1" si="100"/>
        <v>0.89440629874570887</v>
      </c>
      <c r="C1314" s="25">
        <f t="shared" ca="1" si="101"/>
        <v>62.50307054233582</v>
      </c>
      <c r="H1314" s="24">
        <v>1312</v>
      </c>
      <c r="I1314" s="24" t="e">
        <f ca="1"/>
        <v>#NAME?</v>
      </c>
      <c r="J1314" s="24" t="e">
        <f t="array" aca="1" ref="J1314" ca="1">INDIRECT(ADDRESS(($F$2+1-H1314)+2,9))</f>
        <v>#NAME?</v>
      </c>
      <c r="K1314" s="24" t="e">
        <f t="shared" ca="1" si="102"/>
        <v>#NAME?</v>
      </c>
      <c r="L1314" s="24" t="e">
        <f t="shared" ca="1" si="103"/>
        <v>#NAME?</v>
      </c>
      <c r="M1314" s="24" t="e">
        <f t="shared" ca="1" si="104"/>
        <v>#NAME?</v>
      </c>
    </row>
    <row r="1315" spans="2:13" x14ac:dyDescent="0.25">
      <c r="B1315" s="24">
        <f t="shared" ca="1" si="100"/>
        <v>0.35034135389615251</v>
      </c>
      <c r="C1315" s="25">
        <f t="shared" ca="1" si="101"/>
        <v>46.156009544020122</v>
      </c>
      <c r="H1315" s="24">
        <v>1313</v>
      </c>
      <c r="I1315" s="24" t="e">
        <f ca="1"/>
        <v>#NAME?</v>
      </c>
      <c r="J1315" s="24" t="e">
        <f t="array" aca="1" ref="J1315" ca="1">INDIRECT(ADDRESS(($F$2+1-H1315)+2,9))</f>
        <v>#NAME?</v>
      </c>
      <c r="K1315" s="24" t="e">
        <f t="shared" ca="1" si="102"/>
        <v>#NAME?</v>
      </c>
      <c r="L1315" s="24" t="e">
        <f t="shared" ca="1" si="103"/>
        <v>#NAME?</v>
      </c>
      <c r="M1315" s="24" t="e">
        <f t="shared" ca="1" si="104"/>
        <v>#NAME?</v>
      </c>
    </row>
    <row r="1316" spans="2:13" x14ac:dyDescent="0.25">
      <c r="B1316" s="24">
        <f t="shared" ca="1" si="100"/>
        <v>0.37474299579947723</v>
      </c>
      <c r="C1316" s="25">
        <f t="shared" ca="1" si="101"/>
        <v>46.806828005908208</v>
      </c>
      <c r="H1316" s="24">
        <v>1314</v>
      </c>
      <c r="I1316" s="24" t="e">
        <f ca="1"/>
        <v>#NAME?</v>
      </c>
      <c r="J1316" s="24" t="e">
        <f t="array" aca="1" ref="J1316" ca="1">INDIRECT(ADDRESS(($F$2+1-H1316)+2,9))</f>
        <v>#NAME?</v>
      </c>
      <c r="K1316" s="24" t="e">
        <f t="shared" ca="1" si="102"/>
        <v>#NAME?</v>
      </c>
      <c r="L1316" s="24" t="e">
        <f t="shared" ca="1" si="103"/>
        <v>#NAME?</v>
      </c>
      <c r="M1316" s="24" t="e">
        <f t="shared" ca="1" si="104"/>
        <v>#NAME?</v>
      </c>
    </row>
    <row r="1317" spans="2:13" x14ac:dyDescent="0.25">
      <c r="B1317" s="24">
        <f t="shared" ca="1" si="100"/>
        <v>0.45362891150641083</v>
      </c>
      <c r="C1317" s="25">
        <f t="shared" ca="1" si="101"/>
        <v>48.835019393524867</v>
      </c>
      <c r="H1317" s="24">
        <v>1315</v>
      </c>
      <c r="I1317" s="24" t="e">
        <f ca="1"/>
        <v>#NAME?</v>
      </c>
      <c r="J1317" s="24" t="e">
        <f t="array" aca="1" ref="J1317" ca="1">INDIRECT(ADDRESS(($F$2+1-H1317)+2,9))</f>
        <v>#NAME?</v>
      </c>
      <c r="K1317" s="24" t="e">
        <f t="shared" ca="1" si="102"/>
        <v>#NAME?</v>
      </c>
      <c r="L1317" s="24" t="e">
        <f t="shared" ca="1" si="103"/>
        <v>#NAME?</v>
      </c>
      <c r="M1317" s="24" t="e">
        <f t="shared" ca="1" si="104"/>
        <v>#NAME?</v>
      </c>
    </row>
    <row r="1318" spans="2:13" x14ac:dyDescent="0.25">
      <c r="B1318" s="24">
        <f t="shared" ca="1" si="100"/>
        <v>0.31800257503578888</v>
      </c>
      <c r="C1318" s="25">
        <f t="shared" ca="1" si="101"/>
        <v>45.267083942151885</v>
      </c>
      <c r="H1318" s="24">
        <v>1316</v>
      </c>
      <c r="I1318" s="24" t="e">
        <f ca="1"/>
        <v>#NAME?</v>
      </c>
      <c r="J1318" s="24" t="e">
        <f t="array" aca="1" ref="J1318" ca="1">INDIRECT(ADDRESS(($F$2+1-H1318)+2,9))</f>
        <v>#NAME?</v>
      </c>
      <c r="K1318" s="24" t="e">
        <f t="shared" ca="1" si="102"/>
        <v>#NAME?</v>
      </c>
      <c r="L1318" s="24" t="e">
        <f t="shared" ca="1" si="103"/>
        <v>#NAME?</v>
      </c>
      <c r="M1318" s="24" t="e">
        <f t="shared" ca="1" si="104"/>
        <v>#NAME?</v>
      </c>
    </row>
    <row r="1319" spans="2:13" x14ac:dyDescent="0.25">
      <c r="B1319" s="24">
        <f t="shared" ca="1" si="100"/>
        <v>0.28708895043145621</v>
      </c>
      <c r="C1319" s="25">
        <f t="shared" ca="1" si="101"/>
        <v>44.380908230575329</v>
      </c>
      <c r="H1319" s="24">
        <v>1317</v>
      </c>
      <c r="I1319" s="24" t="e">
        <f ca="1"/>
        <v>#NAME?</v>
      </c>
      <c r="J1319" s="24" t="e">
        <f t="array" aca="1" ref="J1319" ca="1">INDIRECT(ADDRESS(($F$2+1-H1319)+2,9))</f>
        <v>#NAME?</v>
      </c>
      <c r="K1319" s="24" t="e">
        <f t="shared" ca="1" si="102"/>
        <v>#NAME?</v>
      </c>
      <c r="L1319" s="24" t="e">
        <f t="shared" ca="1" si="103"/>
        <v>#NAME?</v>
      </c>
      <c r="M1319" s="24" t="e">
        <f t="shared" ca="1" si="104"/>
        <v>#NAME?</v>
      </c>
    </row>
    <row r="1320" spans="2:13" x14ac:dyDescent="0.25">
      <c r="B1320" s="24">
        <f t="shared" ca="1" si="100"/>
        <v>0.61999355993737881</v>
      </c>
      <c r="C1320" s="25">
        <f t="shared" ca="1" si="101"/>
        <v>53.054638742382899</v>
      </c>
      <c r="H1320" s="24">
        <v>1318</v>
      </c>
      <c r="I1320" s="24" t="e">
        <f ca="1"/>
        <v>#NAME?</v>
      </c>
      <c r="J1320" s="24" t="e">
        <f t="array" aca="1" ref="J1320" ca="1">INDIRECT(ADDRESS(($F$2+1-H1320)+2,9))</f>
        <v>#NAME?</v>
      </c>
      <c r="K1320" s="24" t="e">
        <f t="shared" ca="1" si="102"/>
        <v>#NAME?</v>
      </c>
      <c r="L1320" s="24" t="e">
        <f t="shared" ca="1" si="103"/>
        <v>#NAME?</v>
      </c>
      <c r="M1320" s="24" t="e">
        <f t="shared" ca="1" si="104"/>
        <v>#NAME?</v>
      </c>
    </row>
    <row r="1321" spans="2:13" x14ac:dyDescent="0.25">
      <c r="B1321" s="24">
        <f t="shared" ca="1" si="100"/>
        <v>0.54654311377722975</v>
      </c>
      <c r="C1321" s="25">
        <f t="shared" ca="1" si="101"/>
        <v>51.169322111336911</v>
      </c>
      <c r="H1321" s="24">
        <v>1319</v>
      </c>
      <c r="I1321" s="24" t="e">
        <f ca="1"/>
        <v>#NAME?</v>
      </c>
      <c r="J1321" s="24" t="e">
        <f t="array" aca="1" ref="J1321" ca="1">INDIRECT(ADDRESS(($F$2+1-H1321)+2,9))</f>
        <v>#NAME?</v>
      </c>
      <c r="K1321" s="24" t="e">
        <f t="shared" ca="1" si="102"/>
        <v>#NAME?</v>
      </c>
      <c r="L1321" s="24" t="e">
        <f t="shared" ca="1" si="103"/>
        <v>#NAME?</v>
      </c>
      <c r="M1321" s="24" t="e">
        <f t="shared" ca="1" si="104"/>
        <v>#NAME?</v>
      </c>
    </row>
    <row r="1322" spans="2:13" x14ac:dyDescent="0.25">
      <c r="B1322" s="24">
        <f t="shared" ca="1" si="100"/>
        <v>0.88790005877552469</v>
      </c>
      <c r="C1322" s="25">
        <f t="shared" ca="1" si="101"/>
        <v>62.154359006329244</v>
      </c>
      <c r="H1322" s="24">
        <v>1320</v>
      </c>
      <c r="I1322" s="24" t="e">
        <f ca="1"/>
        <v>#NAME?</v>
      </c>
      <c r="J1322" s="24" t="e">
        <f t="array" aca="1" ref="J1322" ca="1">INDIRECT(ADDRESS(($F$2+1-H1322)+2,9))</f>
        <v>#NAME?</v>
      </c>
      <c r="K1322" s="24" t="e">
        <f t="shared" ca="1" si="102"/>
        <v>#NAME?</v>
      </c>
      <c r="L1322" s="24" t="e">
        <f t="shared" ca="1" si="103"/>
        <v>#NAME?</v>
      </c>
      <c r="M1322" s="24" t="e">
        <f t="shared" ca="1" si="104"/>
        <v>#NAME?</v>
      </c>
    </row>
    <row r="1323" spans="2:13" x14ac:dyDescent="0.25">
      <c r="B1323" s="24">
        <f t="shared" ca="1" si="100"/>
        <v>0.10449388814099814</v>
      </c>
      <c r="C1323" s="25">
        <f t="shared" ca="1" si="101"/>
        <v>37.436463440075372</v>
      </c>
      <c r="H1323" s="24">
        <v>1321</v>
      </c>
      <c r="I1323" s="24" t="e">
        <f ca="1"/>
        <v>#NAME?</v>
      </c>
      <c r="J1323" s="24" t="e">
        <f t="array" aca="1" ref="J1323" ca="1">INDIRECT(ADDRESS(($F$2+1-H1323)+2,9))</f>
        <v>#NAME?</v>
      </c>
      <c r="K1323" s="24" t="e">
        <f t="shared" ca="1" si="102"/>
        <v>#NAME?</v>
      </c>
      <c r="L1323" s="24" t="e">
        <f t="shared" ca="1" si="103"/>
        <v>#NAME?</v>
      </c>
      <c r="M1323" s="24" t="e">
        <f t="shared" ca="1" si="104"/>
        <v>#NAME?</v>
      </c>
    </row>
    <row r="1324" spans="2:13" x14ac:dyDescent="0.25">
      <c r="B1324" s="24">
        <f t="shared" ca="1" si="100"/>
        <v>0.70637304952071678</v>
      </c>
      <c r="C1324" s="25">
        <f t="shared" ca="1" si="101"/>
        <v>55.428197683922001</v>
      </c>
      <c r="H1324" s="24">
        <v>1322</v>
      </c>
      <c r="I1324" s="24" t="e">
        <f ca="1"/>
        <v>#NAME?</v>
      </c>
      <c r="J1324" s="24" t="e">
        <f t="array" aca="1" ref="J1324" ca="1">INDIRECT(ADDRESS(($F$2+1-H1324)+2,9))</f>
        <v>#NAME?</v>
      </c>
      <c r="K1324" s="24" t="e">
        <f t="shared" ca="1" si="102"/>
        <v>#NAME?</v>
      </c>
      <c r="L1324" s="24" t="e">
        <f t="shared" ca="1" si="103"/>
        <v>#NAME?</v>
      </c>
      <c r="M1324" s="24" t="e">
        <f t="shared" ca="1" si="104"/>
        <v>#NAME?</v>
      </c>
    </row>
    <row r="1325" spans="2:13" x14ac:dyDescent="0.25">
      <c r="B1325" s="24">
        <f t="shared" ca="1" si="100"/>
        <v>0.67613641706696026</v>
      </c>
      <c r="C1325" s="25">
        <f t="shared" ca="1" si="101"/>
        <v>54.569219229049267</v>
      </c>
      <c r="H1325" s="24">
        <v>1323</v>
      </c>
      <c r="I1325" s="24" t="e">
        <f ca="1"/>
        <v>#NAME?</v>
      </c>
      <c r="J1325" s="24" t="e">
        <f t="array" aca="1" ref="J1325" ca="1">INDIRECT(ADDRESS(($F$2+1-H1325)+2,9))</f>
        <v>#NAME?</v>
      </c>
      <c r="K1325" s="24" t="e">
        <f t="shared" ca="1" si="102"/>
        <v>#NAME?</v>
      </c>
      <c r="L1325" s="24" t="e">
        <f t="shared" ca="1" si="103"/>
        <v>#NAME?</v>
      </c>
      <c r="M1325" s="24" t="e">
        <f t="shared" ca="1" si="104"/>
        <v>#NAME?</v>
      </c>
    </row>
    <row r="1326" spans="2:13" x14ac:dyDescent="0.25">
      <c r="B1326" s="24">
        <f t="shared" ca="1" si="100"/>
        <v>8.2438691046167523E-2</v>
      </c>
      <c r="C1326" s="25">
        <f t="shared" ca="1" si="101"/>
        <v>36.111467605004435</v>
      </c>
      <c r="H1326" s="24">
        <v>1324</v>
      </c>
      <c r="I1326" s="24" t="e">
        <f ca="1"/>
        <v>#NAME?</v>
      </c>
      <c r="J1326" s="24" t="e">
        <f t="array" aca="1" ref="J1326" ca="1">INDIRECT(ADDRESS(($F$2+1-H1326)+2,9))</f>
        <v>#NAME?</v>
      </c>
      <c r="K1326" s="24" t="e">
        <f t="shared" ca="1" si="102"/>
        <v>#NAME?</v>
      </c>
      <c r="L1326" s="24" t="e">
        <f t="shared" ca="1" si="103"/>
        <v>#NAME?</v>
      </c>
      <c r="M1326" s="24" t="e">
        <f t="shared" ca="1" si="104"/>
        <v>#NAME?</v>
      </c>
    </row>
    <row r="1327" spans="2:13" x14ac:dyDescent="0.25">
      <c r="B1327" s="24">
        <f t="shared" ca="1" si="100"/>
        <v>0.3343454476491039</v>
      </c>
      <c r="C1327" s="25">
        <f t="shared" ca="1" si="101"/>
        <v>45.72054631353749</v>
      </c>
      <c r="H1327" s="24">
        <v>1325</v>
      </c>
      <c r="I1327" s="24" t="e">
        <f ca="1"/>
        <v>#NAME?</v>
      </c>
      <c r="J1327" s="24" t="e">
        <f t="array" aca="1" ref="J1327" ca="1">INDIRECT(ADDRESS(($F$2+1-H1327)+2,9))</f>
        <v>#NAME?</v>
      </c>
      <c r="K1327" s="24" t="e">
        <f t="shared" ca="1" si="102"/>
        <v>#NAME?</v>
      </c>
      <c r="L1327" s="24" t="e">
        <f t="shared" ca="1" si="103"/>
        <v>#NAME?</v>
      </c>
      <c r="M1327" s="24" t="e">
        <f t="shared" ca="1" si="104"/>
        <v>#NAME?</v>
      </c>
    </row>
    <row r="1328" spans="2:13" x14ac:dyDescent="0.25">
      <c r="B1328" s="24">
        <f t="shared" ca="1" si="100"/>
        <v>0.34290434986851437</v>
      </c>
      <c r="C1328" s="25">
        <f t="shared" ca="1" si="101"/>
        <v>45.954505194432102</v>
      </c>
      <c r="H1328" s="24">
        <v>1326</v>
      </c>
      <c r="I1328" s="24" t="e">
        <f ca="1"/>
        <v>#NAME?</v>
      </c>
      <c r="J1328" s="24" t="e">
        <f t="array" aca="1" ref="J1328" ca="1">INDIRECT(ADDRESS(($F$2+1-H1328)+2,9))</f>
        <v>#NAME?</v>
      </c>
      <c r="K1328" s="24" t="e">
        <f t="shared" ca="1" si="102"/>
        <v>#NAME?</v>
      </c>
      <c r="L1328" s="24" t="e">
        <f t="shared" ca="1" si="103"/>
        <v>#NAME?</v>
      </c>
      <c r="M1328" s="24" t="e">
        <f t="shared" ca="1" si="104"/>
        <v>#NAME?</v>
      </c>
    </row>
    <row r="1329" spans="2:13" x14ac:dyDescent="0.25">
      <c r="B1329" s="24">
        <f t="shared" ca="1" si="100"/>
        <v>0.56356654594383671</v>
      </c>
      <c r="C1329" s="25">
        <f t="shared" ca="1" si="101"/>
        <v>51.600179833245967</v>
      </c>
      <c r="H1329" s="24">
        <v>1327</v>
      </c>
      <c r="I1329" s="24" t="e">
        <f ca="1"/>
        <v>#NAME?</v>
      </c>
      <c r="J1329" s="24" t="e">
        <f t="array" aca="1" ref="J1329" ca="1">INDIRECT(ADDRESS(($F$2+1-H1329)+2,9))</f>
        <v>#NAME?</v>
      </c>
      <c r="K1329" s="24" t="e">
        <f t="shared" ca="1" si="102"/>
        <v>#NAME?</v>
      </c>
      <c r="L1329" s="24" t="e">
        <f t="shared" ca="1" si="103"/>
        <v>#NAME?</v>
      </c>
      <c r="M1329" s="24" t="e">
        <f t="shared" ca="1" si="104"/>
        <v>#NAME?</v>
      </c>
    </row>
    <row r="1330" spans="2:13" x14ac:dyDescent="0.25">
      <c r="B1330" s="24">
        <f t="shared" ca="1" si="100"/>
        <v>0.10297120444295815</v>
      </c>
      <c r="C1330" s="25">
        <f t="shared" ca="1" si="101"/>
        <v>37.351982638583848</v>
      </c>
      <c r="H1330" s="24">
        <v>1328</v>
      </c>
      <c r="I1330" s="24" t="e">
        <f ca="1"/>
        <v>#NAME?</v>
      </c>
      <c r="J1330" s="24" t="e">
        <f t="array" aca="1" ref="J1330" ca="1">INDIRECT(ADDRESS(($F$2+1-H1330)+2,9))</f>
        <v>#NAME?</v>
      </c>
      <c r="K1330" s="24" t="e">
        <f t="shared" ca="1" si="102"/>
        <v>#NAME?</v>
      </c>
      <c r="L1330" s="24" t="e">
        <f t="shared" ca="1" si="103"/>
        <v>#NAME?</v>
      </c>
      <c r="M1330" s="24" t="e">
        <f t="shared" ca="1" si="104"/>
        <v>#NAME?</v>
      </c>
    </row>
    <row r="1331" spans="2:13" x14ac:dyDescent="0.25">
      <c r="B1331" s="24">
        <f t="shared" ca="1" si="100"/>
        <v>0.84071744728180209</v>
      </c>
      <c r="C1331" s="25">
        <f t="shared" ca="1" si="101"/>
        <v>59.974108943658791</v>
      </c>
      <c r="H1331" s="24">
        <v>1329</v>
      </c>
      <c r="I1331" s="24" t="e">
        <f ca="1"/>
        <v>#NAME?</v>
      </c>
      <c r="J1331" s="24" t="e">
        <f t="array" aca="1" ref="J1331" ca="1">INDIRECT(ADDRESS(($F$2+1-H1331)+2,9))</f>
        <v>#NAME?</v>
      </c>
      <c r="K1331" s="24" t="e">
        <f t="shared" ca="1" si="102"/>
        <v>#NAME?</v>
      </c>
      <c r="L1331" s="24" t="e">
        <f t="shared" ca="1" si="103"/>
        <v>#NAME?</v>
      </c>
      <c r="M1331" s="24" t="e">
        <f t="shared" ca="1" si="104"/>
        <v>#NAME?</v>
      </c>
    </row>
    <row r="1332" spans="2:13" x14ac:dyDescent="0.25">
      <c r="B1332" s="24">
        <f t="shared" ca="1" si="100"/>
        <v>0.1881721676241711</v>
      </c>
      <c r="C1332" s="25">
        <f t="shared" ca="1" si="101"/>
        <v>41.153479697477685</v>
      </c>
      <c r="H1332" s="24">
        <v>1330</v>
      </c>
      <c r="I1332" s="24" t="e">
        <f ca="1"/>
        <v>#NAME?</v>
      </c>
      <c r="J1332" s="24" t="e">
        <f t="array" aca="1" ref="J1332" ca="1">INDIRECT(ADDRESS(($F$2+1-H1332)+2,9))</f>
        <v>#NAME?</v>
      </c>
      <c r="K1332" s="24" t="e">
        <f t="shared" ca="1" si="102"/>
        <v>#NAME?</v>
      </c>
      <c r="L1332" s="24" t="e">
        <f t="shared" ca="1" si="103"/>
        <v>#NAME?</v>
      </c>
      <c r="M1332" s="24" t="e">
        <f t="shared" ca="1" si="104"/>
        <v>#NAME?</v>
      </c>
    </row>
    <row r="1333" spans="2:13" x14ac:dyDescent="0.25">
      <c r="B1333" s="24">
        <f t="shared" ca="1" si="100"/>
        <v>0.41480118322425497</v>
      </c>
      <c r="C1333" s="25">
        <f t="shared" ca="1" si="101"/>
        <v>47.847884245229331</v>
      </c>
      <c r="H1333" s="24">
        <v>1331</v>
      </c>
      <c r="I1333" s="24" t="e">
        <f ca="1"/>
        <v>#NAME?</v>
      </c>
      <c r="J1333" s="24" t="e">
        <f t="array" aca="1" ref="J1333" ca="1">INDIRECT(ADDRESS(($F$2+1-H1333)+2,9))</f>
        <v>#NAME?</v>
      </c>
      <c r="K1333" s="24" t="e">
        <f t="shared" ca="1" si="102"/>
        <v>#NAME?</v>
      </c>
      <c r="L1333" s="24" t="e">
        <f t="shared" ca="1" si="103"/>
        <v>#NAME?</v>
      </c>
      <c r="M1333" s="24" t="e">
        <f t="shared" ca="1" si="104"/>
        <v>#NAME?</v>
      </c>
    </row>
    <row r="1334" spans="2:13" x14ac:dyDescent="0.25">
      <c r="B1334" s="24">
        <f t="shared" ca="1" si="100"/>
        <v>0.2285107102700632</v>
      </c>
      <c r="C1334" s="25">
        <f t="shared" ca="1" si="101"/>
        <v>42.56239565677005</v>
      </c>
      <c r="H1334" s="24">
        <v>1332</v>
      </c>
      <c r="I1334" s="24" t="e">
        <f ca="1"/>
        <v>#NAME?</v>
      </c>
      <c r="J1334" s="24" t="e">
        <f t="array" aca="1" ref="J1334" ca="1">INDIRECT(ADDRESS(($F$2+1-H1334)+2,9))</f>
        <v>#NAME?</v>
      </c>
      <c r="K1334" s="24" t="e">
        <f t="shared" ca="1" si="102"/>
        <v>#NAME?</v>
      </c>
      <c r="L1334" s="24" t="e">
        <f t="shared" ca="1" si="103"/>
        <v>#NAME?</v>
      </c>
      <c r="M1334" s="24" t="e">
        <f t="shared" ca="1" si="104"/>
        <v>#NAME?</v>
      </c>
    </row>
    <row r="1335" spans="2:13" x14ac:dyDescent="0.25">
      <c r="B1335" s="24">
        <f t="shared" ca="1" si="100"/>
        <v>0.90808335979434618</v>
      </c>
      <c r="C1335" s="25">
        <f t="shared" ca="1" si="101"/>
        <v>63.290445259462068</v>
      </c>
      <c r="H1335" s="24">
        <v>1333</v>
      </c>
      <c r="I1335" s="24" t="e">
        <f ca="1"/>
        <v>#NAME?</v>
      </c>
      <c r="J1335" s="24" t="e">
        <f t="array" aca="1" ref="J1335" ca="1">INDIRECT(ADDRESS(($F$2+1-H1335)+2,9))</f>
        <v>#NAME?</v>
      </c>
      <c r="K1335" s="24" t="e">
        <f t="shared" ca="1" si="102"/>
        <v>#NAME?</v>
      </c>
      <c r="L1335" s="24" t="e">
        <f t="shared" ca="1" si="103"/>
        <v>#NAME?</v>
      </c>
      <c r="M1335" s="24" t="e">
        <f t="shared" ca="1" si="104"/>
        <v>#NAME?</v>
      </c>
    </row>
    <row r="1336" spans="2:13" x14ac:dyDescent="0.25">
      <c r="B1336" s="24">
        <f t="shared" ca="1" si="100"/>
        <v>0.43921658154497645</v>
      </c>
      <c r="C1336" s="25">
        <f t="shared" ca="1" si="101"/>
        <v>48.470442400131127</v>
      </c>
      <c r="H1336" s="24">
        <v>1334</v>
      </c>
      <c r="I1336" s="24" t="e">
        <f ca="1"/>
        <v>#NAME?</v>
      </c>
      <c r="J1336" s="24" t="e">
        <f t="array" aca="1" ref="J1336" ca="1">INDIRECT(ADDRESS(($F$2+1-H1336)+2,9))</f>
        <v>#NAME?</v>
      </c>
      <c r="K1336" s="24" t="e">
        <f t="shared" ca="1" si="102"/>
        <v>#NAME?</v>
      </c>
      <c r="L1336" s="24" t="e">
        <f t="shared" ca="1" si="103"/>
        <v>#NAME?</v>
      </c>
      <c r="M1336" s="24" t="e">
        <f t="shared" ca="1" si="104"/>
        <v>#NAME?</v>
      </c>
    </row>
    <row r="1337" spans="2:13" x14ac:dyDescent="0.25">
      <c r="B1337" s="24">
        <f t="shared" ca="1" si="100"/>
        <v>0.66065605545052064</v>
      </c>
      <c r="C1337" s="25">
        <f t="shared" ca="1" si="101"/>
        <v>54.142542857419087</v>
      </c>
      <c r="H1337" s="24">
        <v>1335</v>
      </c>
      <c r="I1337" s="24" t="e">
        <f ca="1"/>
        <v>#NAME?</v>
      </c>
      <c r="J1337" s="24" t="e">
        <f t="array" aca="1" ref="J1337" ca="1">INDIRECT(ADDRESS(($F$2+1-H1337)+2,9))</f>
        <v>#NAME?</v>
      </c>
      <c r="K1337" s="24" t="e">
        <f t="shared" ca="1" si="102"/>
        <v>#NAME?</v>
      </c>
      <c r="L1337" s="24" t="e">
        <f t="shared" ca="1" si="103"/>
        <v>#NAME?</v>
      </c>
      <c r="M1337" s="24" t="e">
        <f t="shared" ca="1" si="104"/>
        <v>#NAME?</v>
      </c>
    </row>
    <row r="1338" spans="2:13" x14ac:dyDescent="0.25">
      <c r="B1338" s="24">
        <f t="shared" ca="1" si="100"/>
        <v>5.1199480657053265E-2</v>
      </c>
      <c r="C1338" s="25">
        <f t="shared" ca="1" si="101"/>
        <v>33.666669115718932</v>
      </c>
      <c r="H1338" s="24">
        <v>1336</v>
      </c>
      <c r="I1338" s="24" t="e">
        <f ca="1"/>
        <v>#NAME?</v>
      </c>
      <c r="J1338" s="24" t="e">
        <f t="array" aca="1" ref="J1338" ca="1">INDIRECT(ADDRESS(($F$2+1-H1338)+2,9))</f>
        <v>#NAME?</v>
      </c>
      <c r="K1338" s="24" t="e">
        <f t="shared" ca="1" si="102"/>
        <v>#NAME?</v>
      </c>
      <c r="L1338" s="24" t="e">
        <f t="shared" ca="1" si="103"/>
        <v>#NAME?</v>
      </c>
      <c r="M1338" s="24" t="e">
        <f t="shared" ca="1" si="104"/>
        <v>#NAME?</v>
      </c>
    </row>
    <row r="1339" spans="2:13" x14ac:dyDescent="0.25">
      <c r="B1339" s="24">
        <f t="shared" ca="1" si="100"/>
        <v>0.8198861951031573</v>
      </c>
      <c r="C1339" s="25">
        <f t="shared" ca="1" si="101"/>
        <v>59.149314662403853</v>
      </c>
      <c r="H1339" s="24">
        <v>1337</v>
      </c>
      <c r="I1339" s="24" t="e">
        <f ca="1"/>
        <v>#NAME?</v>
      </c>
      <c r="J1339" s="24" t="e">
        <f t="array" aca="1" ref="J1339" ca="1">INDIRECT(ADDRESS(($F$2+1-H1339)+2,9))</f>
        <v>#NAME?</v>
      </c>
      <c r="K1339" s="24" t="e">
        <f t="shared" ca="1" si="102"/>
        <v>#NAME?</v>
      </c>
      <c r="L1339" s="24" t="e">
        <f t="shared" ca="1" si="103"/>
        <v>#NAME?</v>
      </c>
      <c r="M1339" s="24" t="e">
        <f t="shared" ca="1" si="104"/>
        <v>#NAME?</v>
      </c>
    </row>
    <row r="1340" spans="2:13" x14ac:dyDescent="0.25">
      <c r="B1340" s="24">
        <f t="shared" ca="1" si="100"/>
        <v>0.16292110973138463</v>
      </c>
      <c r="C1340" s="25">
        <f t="shared" ca="1" si="101"/>
        <v>40.174769224096167</v>
      </c>
      <c r="H1340" s="24">
        <v>1338</v>
      </c>
      <c r="I1340" s="24" t="e">
        <f ca="1"/>
        <v>#NAME?</v>
      </c>
      <c r="J1340" s="24" t="e">
        <f t="array" aca="1" ref="J1340" ca="1">INDIRECT(ADDRESS(($F$2+1-H1340)+2,9))</f>
        <v>#NAME?</v>
      </c>
      <c r="K1340" s="24" t="e">
        <f t="shared" ca="1" si="102"/>
        <v>#NAME?</v>
      </c>
      <c r="L1340" s="24" t="e">
        <f t="shared" ca="1" si="103"/>
        <v>#NAME?</v>
      </c>
      <c r="M1340" s="24" t="e">
        <f t="shared" ca="1" si="104"/>
        <v>#NAME?</v>
      </c>
    </row>
    <row r="1341" spans="2:13" x14ac:dyDescent="0.25">
      <c r="B1341" s="24">
        <f t="shared" ca="1" si="100"/>
        <v>0.85962936019511482</v>
      </c>
      <c r="C1341" s="25">
        <f t="shared" ca="1" si="101"/>
        <v>60.786556133325078</v>
      </c>
      <c r="H1341" s="24">
        <v>1339</v>
      </c>
      <c r="I1341" s="24" t="e">
        <f ca="1"/>
        <v>#NAME?</v>
      </c>
      <c r="J1341" s="24" t="e">
        <f t="array" aca="1" ref="J1341" ca="1">INDIRECT(ADDRESS(($F$2+1-H1341)+2,9))</f>
        <v>#NAME?</v>
      </c>
      <c r="K1341" s="24" t="e">
        <f t="shared" ca="1" si="102"/>
        <v>#NAME?</v>
      </c>
      <c r="L1341" s="24" t="e">
        <f t="shared" ca="1" si="103"/>
        <v>#NAME?</v>
      </c>
      <c r="M1341" s="24" t="e">
        <f t="shared" ca="1" si="104"/>
        <v>#NAME?</v>
      </c>
    </row>
    <row r="1342" spans="2:13" x14ac:dyDescent="0.25">
      <c r="B1342" s="24">
        <f t="shared" ca="1" si="100"/>
        <v>0.75582235899964256</v>
      </c>
      <c r="C1342" s="25">
        <f t="shared" ca="1" si="101"/>
        <v>56.929271315353354</v>
      </c>
      <c r="H1342" s="24">
        <v>1340</v>
      </c>
      <c r="I1342" s="24" t="e">
        <f ca="1"/>
        <v>#NAME?</v>
      </c>
      <c r="J1342" s="24" t="e">
        <f t="array" aca="1" ref="J1342" ca="1">INDIRECT(ADDRESS(($F$2+1-H1342)+2,9))</f>
        <v>#NAME?</v>
      </c>
      <c r="K1342" s="24" t="e">
        <f t="shared" ca="1" si="102"/>
        <v>#NAME?</v>
      </c>
      <c r="L1342" s="24" t="e">
        <f t="shared" ca="1" si="103"/>
        <v>#NAME?</v>
      </c>
      <c r="M1342" s="24" t="e">
        <f t="shared" ca="1" si="104"/>
        <v>#NAME?</v>
      </c>
    </row>
    <row r="1343" spans="2:13" x14ac:dyDescent="0.25">
      <c r="B1343" s="24">
        <f t="shared" ca="1" si="100"/>
        <v>7.8659839760512273E-2</v>
      </c>
      <c r="C1343" s="25">
        <f t="shared" ca="1" si="101"/>
        <v>35.85856181050432</v>
      </c>
      <c r="H1343" s="24">
        <v>1341</v>
      </c>
      <c r="I1343" s="24" t="e">
        <f ca="1"/>
        <v>#NAME?</v>
      </c>
      <c r="J1343" s="24" t="e">
        <f t="array" aca="1" ref="J1343" ca="1">INDIRECT(ADDRESS(($F$2+1-H1343)+2,9))</f>
        <v>#NAME?</v>
      </c>
      <c r="K1343" s="24" t="e">
        <f t="shared" ca="1" si="102"/>
        <v>#NAME?</v>
      </c>
      <c r="L1343" s="24" t="e">
        <f t="shared" ca="1" si="103"/>
        <v>#NAME?</v>
      </c>
      <c r="M1343" s="24" t="e">
        <f t="shared" ca="1" si="104"/>
        <v>#NAME?</v>
      </c>
    </row>
    <row r="1344" spans="2:13" x14ac:dyDescent="0.25">
      <c r="B1344" s="24">
        <f t="shared" ca="1" si="100"/>
        <v>0.97723259439238019</v>
      </c>
      <c r="C1344" s="25">
        <f t="shared" ca="1" si="101"/>
        <v>69.996801662066972</v>
      </c>
      <c r="H1344" s="24">
        <v>1342</v>
      </c>
      <c r="I1344" s="24" t="e">
        <f ca="1"/>
        <v>#NAME?</v>
      </c>
      <c r="J1344" s="24" t="e">
        <f t="array" aca="1" ref="J1344" ca="1">INDIRECT(ADDRESS(($F$2+1-H1344)+2,9))</f>
        <v>#NAME?</v>
      </c>
      <c r="K1344" s="24" t="e">
        <f t="shared" ca="1" si="102"/>
        <v>#NAME?</v>
      </c>
      <c r="L1344" s="24" t="e">
        <f t="shared" ca="1" si="103"/>
        <v>#NAME?</v>
      </c>
      <c r="M1344" s="24" t="e">
        <f t="shared" ca="1" si="104"/>
        <v>#NAME?</v>
      </c>
    </row>
    <row r="1345" spans="2:13" x14ac:dyDescent="0.25">
      <c r="B1345" s="24">
        <f t="shared" ca="1" si="100"/>
        <v>0.90284426490455316</v>
      </c>
      <c r="C1345" s="25">
        <f t="shared" ca="1" si="101"/>
        <v>62.979297668830597</v>
      </c>
      <c r="H1345" s="24">
        <v>1343</v>
      </c>
      <c r="I1345" s="24" t="e">
        <f ca="1"/>
        <v>#NAME?</v>
      </c>
      <c r="J1345" s="24" t="e">
        <f t="array" aca="1" ref="J1345" ca="1">INDIRECT(ADDRESS(($F$2+1-H1345)+2,9))</f>
        <v>#NAME?</v>
      </c>
      <c r="K1345" s="24" t="e">
        <f t="shared" ca="1" si="102"/>
        <v>#NAME?</v>
      </c>
      <c r="L1345" s="24" t="e">
        <f t="shared" ca="1" si="103"/>
        <v>#NAME?</v>
      </c>
      <c r="M1345" s="24" t="e">
        <f t="shared" ca="1" si="104"/>
        <v>#NAME?</v>
      </c>
    </row>
    <row r="1346" spans="2:13" x14ac:dyDescent="0.25">
      <c r="B1346" s="24">
        <f t="shared" ca="1" si="100"/>
        <v>0.26499699023382983</v>
      </c>
      <c r="C1346" s="25">
        <f t="shared" ca="1" si="101"/>
        <v>43.719847966316181</v>
      </c>
      <c r="H1346" s="24">
        <v>1344</v>
      </c>
      <c r="I1346" s="24" t="e">
        <f ca="1"/>
        <v>#NAME?</v>
      </c>
      <c r="J1346" s="24" t="e">
        <f t="array" aca="1" ref="J1346" ca="1">INDIRECT(ADDRESS(($F$2+1-H1346)+2,9))</f>
        <v>#NAME?</v>
      </c>
      <c r="K1346" s="24" t="e">
        <f t="shared" ca="1" si="102"/>
        <v>#NAME?</v>
      </c>
      <c r="L1346" s="24" t="e">
        <f t="shared" ca="1" si="103"/>
        <v>#NAME?</v>
      </c>
      <c r="M1346" s="24" t="e">
        <f t="shared" ca="1" si="104"/>
        <v>#NAME?</v>
      </c>
    </row>
    <row r="1347" spans="2:13" x14ac:dyDescent="0.25">
      <c r="B1347" s="24">
        <f t="shared" ca="1" si="100"/>
        <v>0.69173646184444704</v>
      </c>
      <c r="C1347" s="25">
        <f t="shared" ca="1" si="101"/>
        <v>55.007784178175591</v>
      </c>
      <c r="H1347" s="24">
        <v>1345</v>
      </c>
      <c r="I1347" s="24" t="e">
        <f ca="1"/>
        <v>#NAME?</v>
      </c>
      <c r="J1347" s="24" t="e">
        <f t="array" aca="1" ref="J1347" ca="1">INDIRECT(ADDRESS(($F$2+1-H1347)+2,9))</f>
        <v>#NAME?</v>
      </c>
      <c r="K1347" s="24" t="e">
        <f t="shared" ca="1" si="102"/>
        <v>#NAME?</v>
      </c>
      <c r="L1347" s="24" t="e">
        <f t="shared" ca="1" si="103"/>
        <v>#NAME?</v>
      </c>
      <c r="M1347" s="24" t="e">
        <f t="shared" ca="1" si="104"/>
        <v>#NAME?</v>
      </c>
    </row>
    <row r="1348" spans="2:13" x14ac:dyDescent="0.25">
      <c r="B1348" s="24">
        <f t="shared" ref="B1348:B1411" ca="1" si="105">RAND()</f>
        <v>0.88438685043697596</v>
      </c>
      <c r="C1348" s="25">
        <f t="shared" ref="C1348:C1411" ca="1" si="106">_xlfn.NORM.INV(B1348,50,10)</f>
        <v>61.972059299240904</v>
      </c>
      <c r="H1348" s="24">
        <v>1346</v>
      </c>
      <c r="I1348" s="24" t="e">
        <f ca="1"/>
        <v>#NAME?</v>
      </c>
      <c r="J1348" s="24" t="e">
        <f t="array" aca="1" ref="J1348" ca="1">INDIRECT(ADDRESS(($F$2+1-H1348)+2,9))</f>
        <v>#NAME?</v>
      </c>
      <c r="K1348" s="24" t="e">
        <f t="shared" ref="K1348:K1411" ca="1" si="107">_xlfn.NORM.DIST(I1348,$F$5,$F$6,TRUE)</f>
        <v>#NAME?</v>
      </c>
      <c r="L1348" s="24" t="e">
        <f t="shared" ref="L1348:L1411" ca="1" si="108">_xlfn.NORM.DIST(J1348,$F$5,$F$6,TRUE)</f>
        <v>#NAME?</v>
      </c>
      <c r="M1348" s="24" t="e">
        <f t="shared" ca="1" si="104"/>
        <v>#NAME?</v>
      </c>
    </row>
    <row r="1349" spans="2:13" x14ac:dyDescent="0.25">
      <c r="B1349" s="24">
        <f t="shared" ca="1" si="105"/>
        <v>0.73838424919341594</v>
      </c>
      <c r="C1349" s="25">
        <f t="shared" ca="1" si="106"/>
        <v>56.383720793076925</v>
      </c>
      <c r="H1349" s="24">
        <v>1347</v>
      </c>
      <c r="I1349" s="24" t="e">
        <f ca="1"/>
        <v>#NAME?</v>
      </c>
      <c r="J1349" s="24" t="e">
        <f t="array" aca="1" ref="J1349" ca="1">INDIRECT(ADDRESS(($F$2+1-H1349)+2,9))</f>
        <v>#NAME?</v>
      </c>
      <c r="K1349" s="24" t="e">
        <f t="shared" ca="1" si="107"/>
        <v>#NAME?</v>
      </c>
      <c r="L1349" s="24" t="e">
        <f t="shared" ca="1" si="108"/>
        <v>#NAME?</v>
      </c>
      <c r="M1349" s="24" t="e">
        <f t="shared" ref="M1349:M1412" ca="1" si="109">((2*H1349-1)/$F$2)*(LN(K1349)+LN(1-L1349))</f>
        <v>#NAME?</v>
      </c>
    </row>
    <row r="1350" spans="2:13" x14ac:dyDescent="0.25">
      <c r="B1350" s="24">
        <f t="shared" ca="1" si="105"/>
        <v>0.17625019894234972</v>
      </c>
      <c r="C1350" s="25">
        <f t="shared" ca="1" si="106"/>
        <v>40.702497259480069</v>
      </c>
      <c r="H1350" s="24">
        <v>1348</v>
      </c>
      <c r="I1350" s="24" t="e">
        <f ca="1"/>
        <v>#NAME?</v>
      </c>
      <c r="J1350" s="24" t="e">
        <f t="array" aca="1" ref="J1350" ca="1">INDIRECT(ADDRESS(($F$2+1-H1350)+2,9))</f>
        <v>#NAME?</v>
      </c>
      <c r="K1350" s="24" t="e">
        <f t="shared" ca="1" si="107"/>
        <v>#NAME?</v>
      </c>
      <c r="L1350" s="24" t="e">
        <f t="shared" ca="1" si="108"/>
        <v>#NAME?</v>
      </c>
      <c r="M1350" s="24" t="e">
        <f t="shared" ca="1" si="109"/>
        <v>#NAME?</v>
      </c>
    </row>
    <row r="1351" spans="2:13" x14ac:dyDescent="0.25">
      <c r="B1351" s="24">
        <f t="shared" ca="1" si="105"/>
        <v>0.77105732596427135</v>
      </c>
      <c r="C1351" s="25">
        <f t="shared" ca="1" si="106"/>
        <v>57.423334200091602</v>
      </c>
      <c r="H1351" s="24">
        <v>1349</v>
      </c>
      <c r="I1351" s="24" t="e">
        <f ca="1"/>
        <v>#NAME?</v>
      </c>
      <c r="J1351" s="24" t="e">
        <f t="array" aca="1" ref="J1351" ca="1">INDIRECT(ADDRESS(($F$2+1-H1351)+2,9))</f>
        <v>#NAME?</v>
      </c>
      <c r="K1351" s="24" t="e">
        <f t="shared" ca="1" si="107"/>
        <v>#NAME?</v>
      </c>
      <c r="L1351" s="24" t="e">
        <f t="shared" ca="1" si="108"/>
        <v>#NAME?</v>
      </c>
      <c r="M1351" s="24" t="e">
        <f t="shared" ca="1" si="109"/>
        <v>#NAME?</v>
      </c>
    </row>
    <row r="1352" spans="2:13" x14ac:dyDescent="0.25">
      <c r="B1352" s="24">
        <f t="shared" ca="1" si="105"/>
        <v>0.84902843594597543</v>
      </c>
      <c r="C1352" s="25">
        <f t="shared" ca="1" si="106"/>
        <v>60.322753865241452</v>
      </c>
      <c r="H1352" s="24">
        <v>1350</v>
      </c>
      <c r="I1352" s="24" t="e">
        <f ca="1"/>
        <v>#NAME?</v>
      </c>
      <c r="J1352" s="24" t="e">
        <f t="array" aca="1" ref="J1352" ca="1">INDIRECT(ADDRESS(($F$2+1-H1352)+2,9))</f>
        <v>#NAME?</v>
      </c>
      <c r="K1352" s="24" t="e">
        <f t="shared" ca="1" si="107"/>
        <v>#NAME?</v>
      </c>
      <c r="L1352" s="24" t="e">
        <f t="shared" ca="1" si="108"/>
        <v>#NAME?</v>
      </c>
      <c r="M1352" s="24" t="e">
        <f t="shared" ca="1" si="109"/>
        <v>#NAME?</v>
      </c>
    </row>
    <row r="1353" spans="2:13" x14ac:dyDescent="0.25">
      <c r="B1353" s="24">
        <f t="shared" ca="1" si="105"/>
        <v>0.26754436393287007</v>
      </c>
      <c r="C1353" s="25">
        <f t="shared" ca="1" si="106"/>
        <v>43.797431944545679</v>
      </c>
      <c r="H1353" s="24">
        <v>1351</v>
      </c>
      <c r="I1353" s="24" t="e">
        <f ca="1"/>
        <v>#NAME?</v>
      </c>
      <c r="J1353" s="24" t="e">
        <f t="array" aca="1" ref="J1353" ca="1">INDIRECT(ADDRESS(($F$2+1-H1353)+2,9))</f>
        <v>#NAME?</v>
      </c>
      <c r="K1353" s="24" t="e">
        <f t="shared" ca="1" si="107"/>
        <v>#NAME?</v>
      </c>
      <c r="L1353" s="24" t="e">
        <f t="shared" ca="1" si="108"/>
        <v>#NAME?</v>
      </c>
      <c r="M1353" s="24" t="e">
        <f t="shared" ca="1" si="109"/>
        <v>#NAME?</v>
      </c>
    </row>
    <row r="1354" spans="2:13" x14ac:dyDescent="0.25">
      <c r="B1354" s="24">
        <f t="shared" ca="1" si="105"/>
        <v>0.44043997918817712</v>
      </c>
      <c r="C1354" s="25">
        <f t="shared" ca="1" si="106"/>
        <v>48.501461950519626</v>
      </c>
      <c r="H1354" s="24">
        <v>1352</v>
      </c>
      <c r="I1354" s="24" t="e">
        <f ca="1"/>
        <v>#NAME?</v>
      </c>
      <c r="J1354" s="24" t="e">
        <f t="array" aca="1" ref="J1354" ca="1">INDIRECT(ADDRESS(($F$2+1-H1354)+2,9))</f>
        <v>#NAME?</v>
      </c>
      <c r="K1354" s="24" t="e">
        <f t="shared" ca="1" si="107"/>
        <v>#NAME?</v>
      </c>
      <c r="L1354" s="24" t="e">
        <f t="shared" ca="1" si="108"/>
        <v>#NAME?</v>
      </c>
      <c r="M1354" s="24" t="e">
        <f t="shared" ca="1" si="109"/>
        <v>#NAME?</v>
      </c>
    </row>
    <row r="1355" spans="2:13" x14ac:dyDescent="0.25">
      <c r="B1355" s="24">
        <f t="shared" ca="1" si="105"/>
        <v>0.23762377631770781</v>
      </c>
      <c r="C1355" s="25">
        <f t="shared" ca="1" si="106"/>
        <v>42.860329468929422</v>
      </c>
      <c r="H1355" s="24">
        <v>1353</v>
      </c>
      <c r="I1355" s="24" t="e">
        <f ca="1"/>
        <v>#NAME?</v>
      </c>
      <c r="J1355" s="24" t="e">
        <f t="array" aca="1" ref="J1355" ca="1">INDIRECT(ADDRESS(($F$2+1-H1355)+2,9))</f>
        <v>#NAME?</v>
      </c>
      <c r="K1355" s="24" t="e">
        <f t="shared" ca="1" si="107"/>
        <v>#NAME?</v>
      </c>
      <c r="L1355" s="24" t="e">
        <f t="shared" ca="1" si="108"/>
        <v>#NAME?</v>
      </c>
      <c r="M1355" s="24" t="e">
        <f t="shared" ca="1" si="109"/>
        <v>#NAME?</v>
      </c>
    </row>
    <row r="1356" spans="2:13" x14ac:dyDescent="0.25">
      <c r="B1356" s="24">
        <f t="shared" ca="1" si="105"/>
        <v>0.54098271391618347</v>
      </c>
      <c r="C1356" s="25">
        <f t="shared" ca="1" si="106"/>
        <v>51.029097843219638</v>
      </c>
      <c r="H1356" s="24">
        <v>1354</v>
      </c>
      <c r="I1356" s="24" t="e">
        <f ca="1"/>
        <v>#NAME?</v>
      </c>
      <c r="J1356" s="24" t="e">
        <f t="array" aca="1" ref="J1356" ca="1">INDIRECT(ADDRESS(($F$2+1-H1356)+2,9))</f>
        <v>#NAME?</v>
      </c>
      <c r="K1356" s="24" t="e">
        <f t="shared" ca="1" si="107"/>
        <v>#NAME?</v>
      </c>
      <c r="L1356" s="24" t="e">
        <f t="shared" ca="1" si="108"/>
        <v>#NAME?</v>
      </c>
      <c r="M1356" s="24" t="e">
        <f t="shared" ca="1" si="109"/>
        <v>#NAME?</v>
      </c>
    </row>
    <row r="1357" spans="2:13" x14ac:dyDescent="0.25">
      <c r="B1357" s="24">
        <f t="shared" ca="1" si="105"/>
        <v>0.40704251994429286</v>
      </c>
      <c r="C1357" s="25">
        <f t="shared" ca="1" si="106"/>
        <v>47.648406300933196</v>
      </c>
      <c r="H1357" s="24">
        <v>1355</v>
      </c>
      <c r="I1357" s="24" t="e">
        <f ca="1"/>
        <v>#NAME?</v>
      </c>
      <c r="J1357" s="24" t="e">
        <f t="array" aca="1" ref="J1357" ca="1">INDIRECT(ADDRESS(($F$2+1-H1357)+2,9))</f>
        <v>#NAME?</v>
      </c>
      <c r="K1357" s="24" t="e">
        <f t="shared" ca="1" si="107"/>
        <v>#NAME?</v>
      </c>
      <c r="L1357" s="24" t="e">
        <f t="shared" ca="1" si="108"/>
        <v>#NAME?</v>
      </c>
      <c r="M1357" s="24" t="e">
        <f t="shared" ca="1" si="109"/>
        <v>#NAME?</v>
      </c>
    </row>
    <row r="1358" spans="2:13" x14ac:dyDescent="0.25">
      <c r="B1358" s="24">
        <f t="shared" ca="1" si="105"/>
        <v>0.72332880961499413</v>
      </c>
      <c r="C1358" s="25">
        <f t="shared" ca="1" si="106"/>
        <v>55.927591035578622</v>
      </c>
      <c r="H1358" s="24">
        <v>1356</v>
      </c>
      <c r="I1358" s="24" t="e">
        <f ca="1"/>
        <v>#NAME?</v>
      </c>
      <c r="J1358" s="24" t="e">
        <f t="array" aca="1" ref="J1358" ca="1">INDIRECT(ADDRESS(($F$2+1-H1358)+2,9))</f>
        <v>#NAME?</v>
      </c>
      <c r="K1358" s="24" t="e">
        <f t="shared" ca="1" si="107"/>
        <v>#NAME?</v>
      </c>
      <c r="L1358" s="24" t="e">
        <f t="shared" ca="1" si="108"/>
        <v>#NAME?</v>
      </c>
      <c r="M1358" s="24" t="e">
        <f t="shared" ca="1" si="109"/>
        <v>#NAME?</v>
      </c>
    </row>
    <row r="1359" spans="2:13" x14ac:dyDescent="0.25">
      <c r="B1359" s="24">
        <f t="shared" ca="1" si="105"/>
        <v>0.50047268592876992</v>
      </c>
      <c r="C1359" s="25">
        <f t="shared" ca="1" si="106"/>
        <v>50.011848481913027</v>
      </c>
      <c r="H1359" s="24">
        <v>1357</v>
      </c>
      <c r="I1359" s="24" t="e">
        <f ca="1"/>
        <v>#NAME?</v>
      </c>
      <c r="J1359" s="24" t="e">
        <f t="array" aca="1" ref="J1359" ca="1">INDIRECT(ADDRESS(($F$2+1-H1359)+2,9))</f>
        <v>#NAME?</v>
      </c>
      <c r="K1359" s="24" t="e">
        <f t="shared" ca="1" si="107"/>
        <v>#NAME?</v>
      </c>
      <c r="L1359" s="24" t="e">
        <f t="shared" ca="1" si="108"/>
        <v>#NAME?</v>
      </c>
      <c r="M1359" s="24" t="e">
        <f t="shared" ca="1" si="109"/>
        <v>#NAME?</v>
      </c>
    </row>
    <row r="1360" spans="2:13" x14ac:dyDescent="0.25">
      <c r="B1360" s="24">
        <f t="shared" ca="1" si="105"/>
        <v>0.66563904667037188</v>
      </c>
      <c r="C1360" s="25">
        <f t="shared" ca="1" si="106"/>
        <v>54.279027750260667</v>
      </c>
      <c r="H1360" s="24">
        <v>1358</v>
      </c>
      <c r="I1360" s="24" t="e">
        <f ca="1"/>
        <v>#NAME?</v>
      </c>
      <c r="J1360" s="24" t="e">
        <f t="array" aca="1" ref="J1360" ca="1">INDIRECT(ADDRESS(($F$2+1-H1360)+2,9))</f>
        <v>#NAME?</v>
      </c>
      <c r="K1360" s="24" t="e">
        <f t="shared" ca="1" si="107"/>
        <v>#NAME?</v>
      </c>
      <c r="L1360" s="24" t="e">
        <f t="shared" ca="1" si="108"/>
        <v>#NAME?</v>
      </c>
      <c r="M1360" s="24" t="e">
        <f t="shared" ca="1" si="109"/>
        <v>#NAME?</v>
      </c>
    </row>
    <row r="1361" spans="2:13" x14ac:dyDescent="0.25">
      <c r="B1361" s="24">
        <f t="shared" ca="1" si="105"/>
        <v>6.4577482519143747E-2</v>
      </c>
      <c r="C1361" s="25">
        <f t="shared" ca="1" si="106"/>
        <v>34.825573593163242</v>
      </c>
      <c r="H1361" s="24">
        <v>1359</v>
      </c>
      <c r="I1361" s="24" t="e">
        <f ca="1"/>
        <v>#NAME?</v>
      </c>
      <c r="J1361" s="24" t="e">
        <f t="array" aca="1" ref="J1361" ca="1">INDIRECT(ADDRESS(($F$2+1-H1361)+2,9))</f>
        <v>#NAME?</v>
      </c>
      <c r="K1361" s="24" t="e">
        <f t="shared" ca="1" si="107"/>
        <v>#NAME?</v>
      </c>
      <c r="L1361" s="24" t="e">
        <f t="shared" ca="1" si="108"/>
        <v>#NAME?</v>
      </c>
      <c r="M1361" s="24" t="e">
        <f t="shared" ca="1" si="109"/>
        <v>#NAME?</v>
      </c>
    </row>
    <row r="1362" spans="2:13" x14ac:dyDescent="0.25">
      <c r="B1362" s="24">
        <f t="shared" ca="1" si="105"/>
        <v>1.5559356475187802E-2</v>
      </c>
      <c r="C1362" s="25">
        <f t="shared" ca="1" si="106"/>
        <v>28.44448625479426</v>
      </c>
      <c r="H1362" s="24">
        <v>1360</v>
      </c>
      <c r="I1362" s="24" t="e">
        <f ca="1"/>
        <v>#NAME?</v>
      </c>
      <c r="J1362" s="24" t="e">
        <f t="array" aca="1" ref="J1362" ca="1">INDIRECT(ADDRESS(($F$2+1-H1362)+2,9))</f>
        <v>#NAME?</v>
      </c>
      <c r="K1362" s="24" t="e">
        <f t="shared" ca="1" si="107"/>
        <v>#NAME?</v>
      </c>
      <c r="L1362" s="24" t="e">
        <f t="shared" ca="1" si="108"/>
        <v>#NAME?</v>
      </c>
      <c r="M1362" s="24" t="e">
        <f t="shared" ca="1" si="109"/>
        <v>#NAME?</v>
      </c>
    </row>
    <row r="1363" spans="2:13" x14ac:dyDescent="0.25">
      <c r="B1363" s="24">
        <f t="shared" ca="1" si="105"/>
        <v>0.21072128276217805</v>
      </c>
      <c r="C1363" s="25">
        <f t="shared" ca="1" si="106"/>
        <v>41.960789383605984</v>
      </c>
      <c r="H1363" s="24">
        <v>1361</v>
      </c>
      <c r="I1363" s="24" t="e">
        <f ca="1"/>
        <v>#NAME?</v>
      </c>
      <c r="J1363" s="24" t="e">
        <f t="array" aca="1" ref="J1363" ca="1">INDIRECT(ADDRESS(($F$2+1-H1363)+2,9))</f>
        <v>#NAME?</v>
      </c>
      <c r="K1363" s="24" t="e">
        <f t="shared" ca="1" si="107"/>
        <v>#NAME?</v>
      </c>
      <c r="L1363" s="24" t="e">
        <f t="shared" ca="1" si="108"/>
        <v>#NAME?</v>
      </c>
      <c r="M1363" s="24" t="e">
        <f t="shared" ca="1" si="109"/>
        <v>#NAME?</v>
      </c>
    </row>
    <row r="1364" spans="2:13" x14ac:dyDescent="0.25">
      <c r="B1364" s="24">
        <f t="shared" ca="1" si="105"/>
        <v>0.40175203819592642</v>
      </c>
      <c r="C1364" s="25">
        <f t="shared" ca="1" si="106"/>
        <v>47.511852440386654</v>
      </c>
      <c r="H1364" s="24">
        <v>1362</v>
      </c>
      <c r="I1364" s="24" t="e">
        <f ca="1"/>
        <v>#NAME?</v>
      </c>
      <c r="J1364" s="24" t="e">
        <f t="array" aca="1" ref="J1364" ca="1">INDIRECT(ADDRESS(($F$2+1-H1364)+2,9))</f>
        <v>#NAME?</v>
      </c>
      <c r="K1364" s="24" t="e">
        <f t="shared" ca="1" si="107"/>
        <v>#NAME?</v>
      </c>
      <c r="L1364" s="24" t="e">
        <f t="shared" ca="1" si="108"/>
        <v>#NAME?</v>
      </c>
      <c r="M1364" s="24" t="e">
        <f t="shared" ca="1" si="109"/>
        <v>#NAME?</v>
      </c>
    </row>
    <row r="1365" spans="2:13" x14ac:dyDescent="0.25">
      <c r="B1365" s="24">
        <f t="shared" ca="1" si="105"/>
        <v>0.8015258160173574</v>
      </c>
      <c r="C1365" s="25">
        <f t="shared" ca="1" si="106"/>
        <v>58.470838827626622</v>
      </c>
      <c r="H1365" s="24">
        <v>1363</v>
      </c>
      <c r="I1365" s="24" t="e">
        <f ca="1"/>
        <v>#NAME?</v>
      </c>
      <c r="J1365" s="24" t="e">
        <f t="array" aca="1" ref="J1365" ca="1">INDIRECT(ADDRESS(($F$2+1-H1365)+2,9))</f>
        <v>#NAME?</v>
      </c>
      <c r="K1365" s="24" t="e">
        <f t="shared" ca="1" si="107"/>
        <v>#NAME?</v>
      </c>
      <c r="L1365" s="24" t="e">
        <f t="shared" ca="1" si="108"/>
        <v>#NAME?</v>
      </c>
      <c r="M1365" s="24" t="e">
        <f t="shared" ca="1" si="109"/>
        <v>#NAME?</v>
      </c>
    </row>
    <row r="1366" spans="2:13" x14ac:dyDescent="0.25">
      <c r="B1366" s="24">
        <f t="shared" ca="1" si="105"/>
        <v>0.69057889195831246</v>
      </c>
      <c r="C1366" s="25">
        <f t="shared" ca="1" si="106"/>
        <v>54.974918963340635</v>
      </c>
      <c r="H1366" s="24">
        <v>1364</v>
      </c>
      <c r="I1366" s="24" t="e">
        <f ca="1"/>
        <v>#NAME?</v>
      </c>
      <c r="J1366" s="24" t="e">
        <f t="array" aca="1" ref="J1366" ca="1">INDIRECT(ADDRESS(($F$2+1-H1366)+2,9))</f>
        <v>#NAME?</v>
      </c>
      <c r="K1366" s="24" t="e">
        <f t="shared" ca="1" si="107"/>
        <v>#NAME?</v>
      </c>
      <c r="L1366" s="24" t="e">
        <f t="shared" ca="1" si="108"/>
        <v>#NAME?</v>
      </c>
      <c r="M1366" s="24" t="e">
        <f t="shared" ca="1" si="109"/>
        <v>#NAME?</v>
      </c>
    </row>
    <row r="1367" spans="2:13" x14ac:dyDescent="0.25">
      <c r="B1367" s="24">
        <f t="shared" ca="1" si="105"/>
        <v>0.1297144227222512</v>
      </c>
      <c r="C1367" s="25">
        <f t="shared" ca="1" si="106"/>
        <v>38.722578838927113</v>
      </c>
      <c r="H1367" s="24">
        <v>1365</v>
      </c>
      <c r="I1367" s="24" t="e">
        <f ca="1"/>
        <v>#NAME?</v>
      </c>
      <c r="J1367" s="24" t="e">
        <f t="array" aca="1" ref="J1367" ca="1">INDIRECT(ADDRESS(($F$2+1-H1367)+2,9))</f>
        <v>#NAME?</v>
      </c>
      <c r="K1367" s="24" t="e">
        <f t="shared" ca="1" si="107"/>
        <v>#NAME?</v>
      </c>
      <c r="L1367" s="24" t="e">
        <f t="shared" ca="1" si="108"/>
        <v>#NAME?</v>
      </c>
      <c r="M1367" s="24" t="e">
        <f t="shared" ca="1" si="109"/>
        <v>#NAME?</v>
      </c>
    </row>
    <row r="1368" spans="2:13" x14ac:dyDescent="0.25">
      <c r="B1368" s="24">
        <f t="shared" ca="1" si="105"/>
        <v>0.9105405412368186</v>
      </c>
      <c r="C1368" s="25">
        <f t="shared" ca="1" si="106"/>
        <v>63.440911377627557</v>
      </c>
      <c r="H1368" s="24">
        <v>1366</v>
      </c>
      <c r="I1368" s="24" t="e">
        <f ca="1"/>
        <v>#NAME?</v>
      </c>
      <c r="J1368" s="24" t="e">
        <f t="array" aca="1" ref="J1368" ca="1">INDIRECT(ADDRESS(($F$2+1-H1368)+2,9))</f>
        <v>#NAME?</v>
      </c>
      <c r="K1368" s="24" t="e">
        <f t="shared" ca="1" si="107"/>
        <v>#NAME?</v>
      </c>
      <c r="L1368" s="24" t="e">
        <f t="shared" ca="1" si="108"/>
        <v>#NAME?</v>
      </c>
      <c r="M1368" s="24" t="e">
        <f t="shared" ca="1" si="109"/>
        <v>#NAME?</v>
      </c>
    </row>
    <row r="1369" spans="2:13" x14ac:dyDescent="0.25">
      <c r="B1369" s="24">
        <f t="shared" ca="1" si="105"/>
        <v>0.58911700573055004</v>
      </c>
      <c r="C1369" s="25">
        <f t="shared" ca="1" si="106"/>
        <v>52.252741752230214</v>
      </c>
      <c r="H1369" s="24">
        <v>1367</v>
      </c>
      <c r="I1369" s="24" t="e">
        <f ca="1"/>
        <v>#NAME?</v>
      </c>
      <c r="J1369" s="24" t="e">
        <f t="array" aca="1" ref="J1369" ca="1">INDIRECT(ADDRESS(($F$2+1-H1369)+2,9))</f>
        <v>#NAME?</v>
      </c>
      <c r="K1369" s="24" t="e">
        <f t="shared" ca="1" si="107"/>
        <v>#NAME?</v>
      </c>
      <c r="L1369" s="24" t="e">
        <f t="shared" ca="1" si="108"/>
        <v>#NAME?</v>
      </c>
      <c r="M1369" s="24" t="e">
        <f t="shared" ca="1" si="109"/>
        <v>#NAME?</v>
      </c>
    </row>
    <row r="1370" spans="2:13" x14ac:dyDescent="0.25">
      <c r="B1370" s="24">
        <f t="shared" ca="1" si="105"/>
        <v>0.99580363984669062</v>
      </c>
      <c r="C1370" s="25">
        <f t="shared" ca="1" si="106"/>
        <v>76.358484620420711</v>
      </c>
      <c r="H1370" s="24">
        <v>1368</v>
      </c>
      <c r="I1370" s="24" t="e">
        <f ca="1"/>
        <v>#NAME?</v>
      </c>
      <c r="J1370" s="24" t="e">
        <f t="array" aca="1" ref="J1370" ca="1">INDIRECT(ADDRESS(($F$2+1-H1370)+2,9))</f>
        <v>#NAME?</v>
      </c>
      <c r="K1370" s="24" t="e">
        <f t="shared" ca="1" si="107"/>
        <v>#NAME?</v>
      </c>
      <c r="L1370" s="24" t="e">
        <f t="shared" ca="1" si="108"/>
        <v>#NAME?</v>
      </c>
      <c r="M1370" s="24" t="e">
        <f t="shared" ca="1" si="109"/>
        <v>#NAME?</v>
      </c>
    </row>
    <row r="1371" spans="2:13" x14ac:dyDescent="0.25">
      <c r="B1371" s="24">
        <f t="shared" ca="1" si="105"/>
        <v>0.59828996605379792</v>
      </c>
      <c r="C1371" s="25">
        <f t="shared" ca="1" si="106"/>
        <v>52.489233565941305</v>
      </c>
      <c r="H1371" s="24">
        <v>1369</v>
      </c>
      <c r="I1371" s="24" t="e">
        <f ca="1"/>
        <v>#NAME?</v>
      </c>
      <c r="J1371" s="24" t="e">
        <f t="array" aca="1" ref="J1371" ca="1">INDIRECT(ADDRESS(($F$2+1-H1371)+2,9))</f>
        <v>#NAME?</v>
      </c>
      <c r="K1371" s="24" t="e">
        <f t="shared" ca="1" si="107"/>
        <v>#NAME?</v>
      </c>
      <c r="L1371" s="24" t="e">
        <f t="shared" ca="1" si="108"/>
        <v>#NAME?</v>
      </c>
      <c r="M1371" s="24" t="e">
        <f t="shared" ca="1" si="109"/>
        <v>#NAME?</v>
      </c>
    </row>
    <row r="1372" spans="2:13" x14ac:dyDescent="0.25">
      <c r="B1372" s="24">
        <f t="shared" ca="1" si="105"/>
        <v>0.94591036200621892</v>
      </c>
      <c r="C1372" s="25">
        <f t="shared" ca="1" si="106"/>
        <v>66.064308550949335</v>
      </c>
      <c r="H1372" s="24">
        <v>1370</v>
      </c>
      <c r="I1372" s="24" t="e">
        <f ca="1"/>
        <v>#NAME?</v>
      </c>
      <c r="J1372" s="24" t="e">
        <f t="array" aca="1" ref="J1372" ca="1">INDIRECT(ADDRESS(($F$2+1-H1372)+2,9))</f>
        <v>#NAME?</v>
      </c>
      <c r="K1372" s="24" t="e">
        <f t="shared" ca="1" si="107"/>
        <v>#NAME?</v>
      </c>
      <c r="L1372" s="24" t="e">
        <f t="shared" ca="1" si="108"/>
        <v>#NAME?</v>
      </c>
      <c r="M1372" s="24" t="e">
        <f t="shared" ca="1" si="109"/>
        <v>#NAME?</v>
      </c>
    </row>
    <row r="1373" spans="2:13" x14ac:dyDescent="0.25">
      <c r="B1373" s="24">
        <f t="shared" ca="1" si="105"/>
        <v>0.23844670422604441</v>
      </c>
      <c r="C1373" s="25">
        <f t="shared" ca="1" si="106"/>
        <v>42.886920213516312</v>
      </c>
      <c r="H1373" s="24">
        <v>1371</v>
      </c>
      <c r="I1373" s="24" t="e">
        <f ca="1"/>
        <v>#NAME?</v>
      </c>
      <c r="J1373" s="24" t="e">
        <f t="array" aca="1" ref="J1373" ca="1">INDIRECT(ADDRESS(($F$2+1-H1373)+2,9))</f>
        <v>#NAME?</v>
      </c>
      <c r="K1373" s="24" t="e">
        <f t="shared" ca="1" si="107"/>
        <v>#NAME?</v>
      </c>
      <c r="L1373" s="24" t="e">
        <f t="shared" ca="1" si="108"/>
        <v>#NAME?</v>
      </c>
      <c r="M1373" s="24" t="e">
        <f t="shared" ca="1" si="109"/>
        <v>#NAME?</v>
      </c>
    </row>
    <row r="1374" spans="2:13" x14ac:dyDescent="0.25">
      <c r="B1374" s="24">
        <f t="shared" ca="1" si="105"/>
        <v>0.17197057989198483</v>
      </c>
      <c r="C1374" s="25">
        <f t="shared" ca="1" si="106"/>
        <v>40.535932419419908</v>
      </c>
      <c r="H1374" s="24">
        <v>1372</v>
      </c>
      <c r="I1374" s="24" t="e">
        <f ca="1"/>
        <v>#NAME?</v>
      </c>
      <c r="J1374" s="24" t="e">
        <f t="array" aca="1" ref="J1374" ca="1">INDIRECT(ADDRESS(($F$2+1-H1374)+2,9))</f>
        <v>#NAME?</v>
      </c>
      <c r="K1374" s="24" t="e">
        <f t="shared" ca="1" si="107"/>
        <v>#NAME?</v>
      </c>
      <c r="L1374" s="24" t="e">
        <f t="shared" ca="1" si="108"/>
        <v>#NAME?</v>
      </c>
      <c r="M1374" s="24" t="e">
        <f t="shared" ca="1" si="109"/>
        <v>#NAME?</v>
      </c>
    </row>
    <row r="1375" spans="2:13" x14ac:dyDescent="0.25">
      <c r="B1375" s="24">
        <f t="shared" ca="1" si="105"/>
        <v>0.23606104965351149</v>
      </c>
      <c r="C1375" s="25">
        <f t="shared" ca="1" si="106"/>
        <v>42.809694543300452</v>
      </c>
      <c r="H1375" s="24">
        <v>1373</v>
      </c>
      <c r="I1375" s="24" t="e">
        <f ca="1"/>
        <v>#NAME?</v>
      </c>
      <c r="J1375" s="24" t="e">
        <f t="array" aca="1" ref="J1375" ca="1">INDIRECT(ADDRESS(($F$2+1-H1375)+2,9))</f>
        <v>#NAME?</v>
      </c>
      <c r="K1375" s="24" t="e">
        <f t="shared" ca="1" si="107"/>
        <v>#NAME?</v>
      </c>
      <c r="L1375" s="24" t="e">
        <f t="shared" ca="1" si="108"/>
        <v>#NAME?</v>
      </c>
      <c r="M1375" s="24" t="e">
        <f t="shared" ca="1" si="109"/>
        <v>#NAME?</v>
      </c>
    </row>
    <row r="1376" spans="2:13" x14ac:dyDescent="0.25">
      <c r="B1376" s="24">
        <f t="shared" ca="1" si="105"/>
        <v>0.71751511065049955</v>
      </c>
      <c r="C1376" s="25">
        <f t="shared" ca="1" si="106"/>
        <v>55.754754658365925</v>
      </c>
      <c r="H1376" s="24">
        <v>1374</v>
      </c>
      <c r="I1376" s="24" t="e">
        <f ca="1"/>
        <v>#NAME?</v>
      </c>
      <c r="J1376" s="24" t="e">
        <f t="array" aca="1" ref="J1376" ca="1">INDIRECT(ADDRESS(($F$2+1-H1376)+2,9))</f>
        <v>#NAME?</v>
      </c>
      <c r="K1376" s="24" t="e">
        <f t="shared" ca="1" si="107"/>
        <v>#NAME?</v>
      </c>
      <c r="L1376" s="24" t="e">
        <f t="shared" ca="1" si="108"/>
        <v>#NAME?</v>
      </c>
      <c r="M1376" s="24" t="e">
        <f t="shared" ca="1" si="109"/>
        <v>#NAME?</v>
      </c>
    </row>
    <row r="1377" spans="2:13" x14ac:dyDescent="0.25">
      <c r="B1377" s="24">
        <f t="shared" ca="1" si="105"/>
        <v>0.43416010271056382</v>
      </c>
      <c r="C1377" s="25">
        <f t="shared" ca="1" si="106"/>
        <v>48.342074451696234</v>
      </c>
      <c r="H1377" s="24">
        <v>1375</v>
      </c>
      <c r="I1377" s="24" t="e">
        <f ca="1"/>
        <v>#NAME?</v>
      </c>
      <c r="J1377" s="24" t="e">
        <f t="array" aca="1" ref="J1377" ca="1">INDIRECT(ADDRESS(($F$2+1-H1377)+2,9))</f>
        <v>#NAME?</v>
      </c>
      <c r="K1377" s="24" t="e">
        <f t="shared" ca="1" si="107"/>
        <v>#NAME?</v>
      </c>
      <c r="L1377" s="24" t="e">
        <f t="shared" ca="1" si="108"/>
        <v>#NAME?</v>
      </c>
      <c r="M1377" s="24" t="e">
        <f t="shared" ca="1" si="109"/>
        <v>#NAME?</v>
      </c>
    </row>
    <row r="1378" spans="2:13" x14ac:dyDescent="0.25">
      <c r="B1378" s="24">
        <f t="shared" ca="1" si="105"/>
        <v>0.49707512506331208</v>
      </c>
      <c r="C1378" s="25">
        <f t="shared" ca="1" si="106"/>
        <v>49.926683601015974</v>
      </c>
      <c r="H1378" s="24">
        <v>1376</v>
      </c>
      <c r="I1378" s="24" t="e">
        <f ca="1"/>
        <v>#NAME?</v>
      </c>
      <c r="J1378" s="24" t="e">
        <f t="array" aca="1" ref="J1378" ca="1">INDIRECT(ADDRESS(($F$2+1-H1378)+2,9))</f>
        <v>#NAME?</v>
      </c>
      <c r="K1378" s="24" t="e">
        <f t="shared" ca="1" si="107"/>
        <v>#NAME?</v>
      </c>
      <c r="L1378" s="24" t="e">
        <f t="shared" ca="1" si="108"/>
        <v>#NAME?</v>
      </c>
      <c r="M1378" s="24" t="e">
        <f t="shared" ca="1" si="109"/>
        <v>#NAME?</v>
      </c>
    </row>
    <row r="1379" spans="2:13" x14ac:dyDescent="0.25">
      <c r="B1379" s="24">
        <f t="shared" ca="1" si="105"/>
        <v>0.26299964161983735</v>
      </c>
      <c r="C1379" s="25">
        <f t="shared" ca="1" si="106"/>
        <v>43.65875053100325</v>
      </c>
      <c r="H1379" s="24">
        <v>1377</v>
      </c>
      <c r="I1379" s="24" t="e">
        <f ca="1"/>
        <v>#NAME?</v>
      </c>
      <c r="J1379" s="24" t="e">
        <f t="array" aca="1" ref="J1379" ca="1">INDIRECT(ADDRESS(($F$2+1-H1379)+2,9))</f>
        <v>#NAME?</v>
      </c>
      <c r="K1379" s="24" t="e">
        <f t="shared" ca="1" si="107"/>
        <v>#NAME?</v>
      </c>
      <c r="L1379" s="24" t="e">
        <f t="shared" ca="1" si="108"/>
        <v>#NAME?</v>
      </c>
      <c r="M1379" s="24" t="e">
        <f t="shared" ca="1" si="109"/>
        <v>#NAME?</v>
      </c>
    </row>
    <row r="1380" spans="2:13" x14ac:dyDescent="0.25">
      <c r="B1380" s="24">
        <f t="shared" ca="1" si="105"/>
        <v>0.37917378731284124</v>
      </c>
      <c r="C1380" s="25">
        <f t="shared" ca="1" si="106"/>
        <v>46.923485610495177</v>
      </c>
      <c r="H1380" s="24">
        <v>1378</v>
      </c>
      <c r="I1380" s="24" t="e">
        <f ca="1"/>
        <v>#NAME?</v>
      </c>
      <c r="J1380" s="24" t="e">
        <f t="array" aca="1" ref="J1380" ca="1">INDIRECT(ADDRESS(($F$2+1-H1380)+2,9))</f>
        <v>#NAME?</v>
      </c>
      <c r="K1380" s="24" t="e">
        <f t="shared" ca="1" si="107"/>
        <v>#NAME?</v>
      </c>
      <c r="L1380" s="24" t="e">
        <f t="shared" ca="1" si="108"/>
        <v>#NAME?</v>
      </c>
      <c r="M1380" s="24" t="e">
        <f t="shared" ca="1" si="109"/>
        <v>#NAME?</v>
      </c>
    </row>
    <row r="1381" spans="2:13" x14ac:dyDescent="0.25">
      <c r="B1381" s="24">
        <f t="shared" ca="1" si="105"/>
        <v>0.28083533963347074</v>
      </c>
      <c r="C1381" s="25">
        <f t="shared" ca="1" si="106"/>
        <v>44.196382285877775</v>
      </c>
      <c r="H1381" s="24">
        <v>1379</v>
      </c>
      <c r="I1381" s="24" t="e">
        <f ca="1"/>
        <v>#NAME?</v>
      </c>
      <c r="J1381" s="24" t="e">
        <f t="array" aca="1" ref="J1381" ca="1">INDIRECT(ADDRESS(($F$2+1-H1381)+2,9))</f>
        <v>#NAME?</v>
      </c>
      <c r="K1381" s="24" t="e">
        <f t="shared" ca="1" si="107"/>
        <v>#NAME?</v>
      </c>
      <c r="L1381" s="24" t="e">
        <f t="shared" ca="1" si="108"/>
        <v>#NAME?</v>
      </c>
      <c r="M1381" s="24" t="e">
        <f t="shared" ca="1" si="109"/>
        <v>#NAME?</v>
      </c>
    </row>
    <row r="1382" spans="2:13" x14ac:dyDescent="0.25">
      <c r="B1382" s="24">
        <f t="shared" ca="1" si="105"/>
        <v>0.48987291220609608</v>
      </c>
      <c r="C1382" s="25">
        <f t="shared" ca="1" si="106"/>
        <v>49.746124284896581</v>
      </c>
      <c r="H1382" s="24">
        <v>1380</v>
      </c>
      <c r="I1382" s="24" t="e">
        <f ca="1"/>
        <v>#NAME?</v>
      </c>
      <c r="J1382" s="24" t="e">
        <f t="array" aca="1" ref="J1382" ca="1">INDIRECT(ADDRESS(($F$2+1-H1382)+2,9))</f>
        <v>#NAME?</v>
      </c>
      <c r="K1382" s="24" t="e">
        <f t="shared" ca="1" si="107"/>
        <v>#NAME?</v>
      </c>
      <c r="L1382" s="24" t="e">
        <f t="shared" ca="1" si="108"/>
        <v>#NAME?</v>
      </c>
      <c r="M1382" s="24" t="e">
        <f t="shared" ca="1" si="109"/>
        <v>#NAME?</v>
      </c>
    </row>
    <row r="1383" spans="2:13" x14ac:dyDescent="0.25">
      <c r="B1383" s="24">
        <f t="shared" ca="1" si="105"/>
        <v>0.3403475649764931</v>
      </c>
      <c r="C1383" s="25">
        <f t="shared" ca="1" si="106"/>
        <v>45.88485252807574</v>
      </c>
      <c r="H1383" s="24">
        <v>1381</v>
      </c>
      <c r="I1383" s="24" t="e">
        <f ca="1"/>
        <v>#NAME?</v>
      </c>
      <c r="J1383" s="24" t="e">
        <f t="array" aca="1" ref="J1383" ca="1">INDIRECT(ADDRESS(($F$2+1-H1383)+2,9))</f>
        <v>#NAME?</v>
      </c>
      <c r="K1383" s="24" t="e">
        <f t="shared" ca="1" si="107"/>
        <v>#NAME?</v>
      </c>
      <c r="L1383" s="24" t="e">
        <f t="shared" ca="1" si="108"/>
        <v>#NAME?</v>
      </c>
      <c r="M1383" s="24" t="e">
        <f t="shared" ca="1" si="109"/>
        <v>#NAME?</v>
      </c>
    </row>
    <row r="1384" spans="2:13" x14ac:dyDescent="0.25">
      <c r="B1384" s="24">
        <f t="shared" ca="1" si="105"/>
        <v>0.68020738829549166</v>
      </c>
      <c r="C1384" s="25">
        <f t="shared" ca="1" si="106"/>
        <v>54.68278804949199</v>
      </c>
      <c r="H1384" s="24">
        <v>1382</v>
      </c>
      <c r="I1384" s="24" t="e">
        <f ca="1"/>
        <v>#NAME?</v>
      </c>
      <c r="J1384" s="24" t="e">
        <f t="array" aca="1" ref="J1384" ca="1">INDIRECT(ADDRESS(($F$2+1-H1384)+2,9))</f>
        <v>#NAME?</v>
      </c>
      <c r="K1384" s="24" t="e">
        <f t="shared" ca="1" si="107"/>
        <v>#NAME?</v>
      </c>
      <c r="L1384" s="24" t="e">
        <f t="shared" ca="1" si="108"/>
        <v>#NAME?</v>
      </c>
      <c r="M1384" s="24" t="e">
        <f t="shared" ca="1" si="109"/>
        <v>#NAME?</v>
      </c>
    </row>
    <row r="1385" spans="2:13" x14ac:dyDescent="0.25">
      <c r="B1385" s="24">
        <f t="shared" ca="1" si="105"/>
        <v>0.51850146876293046</v>
      </c>
      <c r="C1385" s="25">
        <f t="shared" ca="1" si="106"/>
        <v>50.463929413119068</v>
      </c>
      <c r="H1385" s="24">
        <v>1383</v>
      </c>
      <c r="I1385" s="24" t="e">
        <f ca="1"/>
        <v>#NAME?</v>
      </c>
      <c r="J1385" s="24" t="e">
        <f t="array" aca="1" ref="J1385" ca="1">INDIRECT(ADDRESS(($F$2+1-H1385)+2,9))</f>
        <v>#NAME?</v>
      </c>
      <c r="K1385" s="24" t="e">
        <f t="shared" ca="1" si="107"/>
        <v>#NAME?</v>
      </c>
      <c r="L1385" s="24" t="e">
        <f t="shared" ca="1" si="108"/>
        <v>#NAME?</v>
      </c>
      <c r="M1385" s="24" t="e">
        <f t="shared" ca="1" si="109"/>
        <v>#NAME?</v>
      </c>
    </row>
    <row r="1386" spans="2:13" x14ac:dyDescent="0.25">
      <c r="B1386" s="24">
        <f t="shared" ca="1" si="105"/>
        <v>0.59655881303141634</v>
      </c>
      <c r="C1386" s="25">
        <f t="shared" ca="1" si="106"/>
        <v>52.444499324640582</v>
      </c>
      <c r="H1386" s="24">
        <v>1384</v>
      </c>
      <c r="I1386" s="24" t="e">
        <f ca="1"/>
        <v>#NAME?</v>
      </c>
      <c r="J1386" s="24" t="e">
        <f t="array" aca="1" ref="J1386" ca="1">INDIRECT(ADDRESS(($F$2+1-H1386)+2,9))</f>
        <v>#NAME?</v>
      </c>
      <c r="K1386" s="24" t="e">
        <f t="shared" ca="1" si="107"/>
        <v>#NAME?</v>
      </c>
      <c r="L1386" s="24" t="e">
        <f t="shared" ca="1" si="108"/>
        <v>#NAME?</v>
      </c>
      <c r="M1386" s="24" t="e">
        <f t="shared" ca="1" si="109"/>
        <v>#NAME?</v>
      </c>
    </row>
    <row r="1387" spans="2:13" x14ac:dyDescent="0.25">
      <c r="B1387" s="24">
        <f t="shared" ca="1" si="105"/>
        <v>0.47200994386810102</v>
      </c>
      <c r="C1387" s="25">
        <f t="shared" ca="1" si="106"/>
        <v>49.297816733059577</v>
      </c>
      <c r="H1387" s="24">
        <v>1385</v>
      </c>
      <c r="I1387" s="24" t="e">
        <f ca="1"/>
        <v>#NAME?</v>
      </c>
      <c r="J1387" s="24" t="e">
        <f t="array" aca="1" ref="J1387" ca="1">INDIRECT(ADDRESS(($F$2+1-H1387)+2,9))</f>
        <v>#NAME?</v>
      </c>
      <c r="K1387" s="24" t="e">
        <f t="shared" ca="1" si="107"/>
        <v>#NAME?</v>
      </c>
      <c r="L1387" s="24" t="e">
        <f t="shared" ca="1" si="108"/>
        <v>#NAME?</v>
      </c>
      <c r="M1387" s="24" t="e">
        <f t="shared" ca="1" si="109"/>
        <v>#NAME?</v>
      </c>
    </row>
    <row r="1388" spans="2:13" x14ac:dyDescent="0.25">
      <c r="B1388" s="24">
        <f t="shared" ca="1" si="105"/>
        <v>0.58634584808574075</v>
      </c>
      <c r="C1388" s="25">
        <f t="shared" ca="1" si="106"/>
        <v>52.181550533779856</v>
      </c>
      <c r="H1388" s="24">
        <v>1386</v>
      </c>
      <c r="I1388" s="24" t="e">
        <f ca="1"/>
        <v>#NAME?</v>
      </c>
      <c r="J1388" s="24" t="e">
        <f t="array" aca="1" ref="J1388" ca="1">INDIRECT(ADDRESS(($F$2+1-H1388)+2,9))</f>
        <v>#NAME?</v>
      </c>
      <c r="K1388" s="24" t="e">
        <f t="shared" ca="1" si="107"/>
        <v>#NAME?</v>
      </c>
      <c r="L1388" s="24" t="e">
        <f t="shared" ca="1" si="108"/>
        <v>#NAME?</v>
      </c>
      <c r="M1388" s="24" t="e">
        <f t="shared" ca="1" si="109"/>
        <v>#NAME?</v>
      </c>
    </row>
    <row r="1389" spans="2:13" x14ac:dyDescent="0.25">
      <c r="B1389" s="24">
        <f t="shared" ca="1" si="105"/>
        <v>0.4040820095642681</v>
      </c>
      <c r="C1389" s="25">
        <f t="shared" ca="1" si="106"/>
        <v>47.572047547579523</v>
      </c>
      <c r="H1389" s="24">
        <v>1387</v>
      </c>
      <c r="I1389" s="24" t="e">
        <f ca="1"/>
        <v>#NAME?</v>
      </c>
      <c r="J1389" s="24" t="e">
        <f t="array" aca="1" ref="J1389" ca="1">INDIRECT(ADDRESS(($F$2+1-H1389)+2,9))</f>
        <v>#NAME?</v>
      </c>
      <c r="K1389" s="24" t="e">
        <f t="shared" ca="1" si="107"/>
        <v>#NAME?</v>
      </c>
      <c r="L1389" s="24" t="e">
        <f t="shared" ca="1" si="108"/>
        <v>#NAME?</v>
      </c>
      <c r="M1389" s="24" t="e">
        <f t="shared" ca="1" si="109"/>
        <v>#NAME?</v>
      </c>
    </row>
    <row r="1390" spans="2:13" x14ac:dyDescent="0.25">
      <c r="B1390" s="24">
        <f t="shared" ca="1" si="105"/>
        <v>0.88744781716432009</v>
      </c>
      <c r="C1390" s="25">
        <f t="shared" ca="1" si="106"/>
        <v>62.13066581196292</v>
      </c>
      <c r="H1390" s="24">
        <v>1388</v>
      </c>
      <c r="I1390" s="24" t="e">
        <f ca="1"/>
        <v>#NAME?</v>
      </c>
      <c r="J1390" s="24" t="e">
        <f t="array" aca="1" ref="J1390" ca="1">INDIRECT(ADDRESS(($F$2+1-H1390)+2,9))</f>
        <v>#NAME?</v>
      </c>
      <c r="K1390" s="24" t="e">
        <f t="shared" ca="1" si="107"/>
        <v>#NAME?</v>
      </c>
      <c r="L1390" s="24" t="e">
        <f t="shared" ca="1" si="108"/>
        <v>#NAME?</v>
      </c>
      <c r="M1390" s="24" t="e">
        <f t="shared" ca="1" si="109"/>
        <v>#NAME?</v>
      </c>
    </row>
    <row r="1391" spans="2:13" x14ac:dyDescent="0.25">
      <c r="B1391" s="24">
        <f t="shared" ca="1" si="105"/>
        <v>4.2551135393063655E-2</v>
      </c>
      <c r="C1391" s="25">
        <f t="shared" ca="1" si="106"/>
        <v>32.781807745445597</v>
      </c>
      <c r="H1391" s="24">
        <v>1389</v>
      </c>
      <c r="I1391" s="24" t="e">
        <f ca="1"/>
        <v>#NAME?</v>
      </c>
      <c r="J1391" s="24" t="e">
        <f t="array" aca="1" ref="J1391" ca="1">INDIRECT(ADDRESS(($F$2+1-H1391)+2,9))</f>
        <v>#NAME?</v>
      </c>
      <c r="K1391" s="24" t="e">
        <f t="shared" ca="1" si="107"/>
        <v>#NAME?</v>
      </c>
      <c r="L1391" s="24" t="e">
        <f t="shared" ca="1" si="108"/>
        <v>#NAME?</v>
      </c>
      <c r="M1391" s="24" t="e">
        <f t="shared" ca="1" si="109"/>
        <v>#NAME?</v>
      </c>
    </row>
    <row r="1392" spans="2:13" x14ac:dyDescent="0.25">
      <c r="B1392" s="24">
        <f t="shared" ca="1" si="105"/>
        <v>0.41096613066395382</v>
      </c>
      <c r="C1392" s="25">
        <f t="shared" ca="1" si="106"/>
        <v>47.749395671143759</v>
      </c>
      <c r="H1392" s="24">
        <v>1390</v>
      </c>
      <c r="I1392" s="24" t="e">
        <f ca="1"/>
        <v>#NAME?</v>
      </c>
      <c r="J1392" s="24" t="e">
        <f t="array" aca="1" ref="J1392" ca="1">INDIRECT(ADDRESS(($F$2+1-H1392)+2,9))</f>
        <v>#NAME?</v>
      </c>
      <c r="K1392" s="24" t="e">
        <f t="shared" ca="1" si="107"/>
        <v>#NAME?</v>
      </c>
      <c r="L1392" s="24" t="e">
        <f t="shared" ca="1" si="108"/>
        <v>#NAME?</v>
      </c>
      <c r="M1392" s="24" t="e">
        <f t="shared" ca="1" si="109"/>
        <v>#NAME?</v>
      </c>
    </row>
    <row r="1393" spans="2:13" x14ac:dyDescent="0.25">
      <c r="B1393" s="24">
        <f t="shared" ca="1" si="105"/>
        <v>0.64270873388357008</v>
      </c>
      <c r="C1393" s="25">
        <f t="shared" ca="1" si="106"/>
        <v>53.657085945457837</v>
      </c>
      <c r="H1393" s="24">
        <v>1391</v>
      </c>
      <c r="I1393" s="24" t="e">
        <f ca="1"/>
        <v>#NAME?</v>
      </c>
      <c r="J1393" s="24" t="e">
        <f t="array" aca="1" ref="J1393" ca="1">INDIRECT(ADDRESS(($F$2+1-H1393)+2,9))</f>
        <v>#NAME?</v>
      </c>
      <c r="K1393" s="24" t="e">
        <f t="shared" ca="1" si="107"/>
        <v>#NAME?</v>
      </c>
      <c r="L1393" s="24" t="e">
        <f t="shared" ca="1" si="108"/>
        <v>#NAME?</v>
      </c>
      <c r="M1393" s="24" t="e">
        <f t="shared" ca="1" si="109"/>
        <v>#NAME?</v>
      </c>
    </row>
    <row r="1394" spans="2:13" x14ac:dyDescent="0.25">
      <c r="B1394" s="24">
        <f t="shared" ca="1" si="105"/>
        <v>0.34749692068863769</v>
      </c>
      <c r="C1394" s="25">
        <f t="shared" ca="1" si="106"/>
        <v>46.079128765753708</v>
      </c>
      <c r="H1394" s="24">
        <v>1392</v>
      </c>
      <c r="I1394" s="24" t="e">
        <f ca="1"/>
        <v>#NAME?</v>
      </c>
      <c r="J1394" s="24" t="e">
        <f t="array" aca="1" ref="J1394" ca="1">INDIRECT(ADDRESS(($F$2+1-H1394)+2,9))</f>
        <v>#NAME?</v>
      </c>
      <c r="K1394" s="24" t="e">
        <f t="shared" ca="1" si="107"/>
        <v>#NAME?</v>
      </c>
      <c r="L1394" s="24" t="e">
        <f t="shared" ca="1" si="108"/>
        <v>#NAME?</v>
      </c>
      <c r="M1394" s="24" t="e">
        <f t="shared" ca="1" si="109"/>
        <v>#NAME?</v>
      </c>
    </row>
    <row r="1395" spans="2:13" x14ac:dyDescent="0.25">
      <c r="B1395" s="24">
        <f t="shared" ca="1" si="105"/>
        <v>0.2625957015043785</v>
      </c>
      <c r="C1395" s="25">
        <f t="shared" ca="1" si="106"/>
        <v>43.646365542673287</v>
      </c>
      <c r="H1395" s="24">
        <v>1393</v>
      </c>
      <c r="I1395" s="24" t="e">
        <f ca="1"/>
        <v>#NAME?</v>
      </c>
      <c r="J1395" s="24" t="e">
        <f t="array" aca="1" ref="J1395" ca="1">INDIRECT(ADDRESS(($F$2+1-H1395)+2,9))</f>
        <v>#NAME?</v>
      </c>
      <c r="K1395" s="24" t="e">
        <f t="shared" ca="1" si="107"/>
        <v>#NAME?</v>
      </c>
      <c r="L1395" s="24" t="e">
        <f t="shared" ca="1" si="108"/>
        <v>#NAME?</v>
      </c>
      <c r="M1395" s="24" t="e">
        <f t="shared" ca="1" si="109"/>
        <v>#NAME?</v>
      </c>
    </row>
    <row r="1396" spans="2:13" x14ac:dyDescent="0.25">
      <c r="B1396" s="24">
        <f t="shared" ca="1" si="105"/>
        <v>0.29871724696582691</v>
      </c>
      <c r="C1396" s="25">
        <f t="shared" ca="1" si="106"/>
        <v>44.719065747389884</v>
      </c>
      <c r="H1396" s="24">
        <v>1394</v>
      </c>
      <c r="I1396" s="24" t="e">
        <f ca="1"/>
        <v>#NAME?</v>
      </c>
      <c r="J1396" s="24" t="e">
        <f t="array" aca="1" ref="J1396" ca="1">INDIRECT(ADDRESS(($F$2+1-H1396)+2,9))</f>
        <v>#NAME?</v>
      </c>
      <c r="K1396" s="24" t="e">
        <f t="shared" ca="1" si="107"/>
        <v>#NAME?</v>
      </c>
      <c r="L1396" s="24" t="e">
        <f t="shared" ca="1" si="108"/>
        <v>#NAME?</v>
      </c>
      <c r="M1396" s="24" t="e">
        <f t="shared" ca="1" si="109"/>
        <v>#NAME?</v>
      </c>
    </row>
    <row r="1397" spans="2:13" x14ac:dyDescent="0.25">
      <c r="B1397" s="24">
        <f t="shared" ca="1" si="105"/>
        <v>0.59678797524013327</v>
      </c>
      <c r="C1397" s="25">
        <f t="shared" ca="1" si="106"/>
        <v>52.450418213395047</v>
      </c>
      <c r="H1397" s="24">
        <v>1395</v>
      </c>
      <c r="I1397" s="24" t="e">
        <f ca="1"/>
        <v>#NAME?</v>
      </c>
      <c r="J1397" s="24" t="e">
        <f t="array" aca="1" ref="J1397" ca="1">INDIRECT(ADDRESS(($F$2+1-H1397)+2,9))</f>
        <v>#NAME?</v>
      </c>
      <c r="K1397" s="24" t="e">
        <f t="shared" ca="1" si="107"/>
        <v>#NAME?</v>
      </c>
      <c r="L1397" s="24" t="e">
        <f t="shared" ca="1" si="108"/>
        <v>#NAME?</v>
      </c>
      <c r="M1397" s="24" t="e">
        <f t="shared" ca="1" si="109"/>
        <v>#NAME?</v>
      </c>
    </row>
    <row r="1398" spans="2:13" x14ac:dyDescent="0.25">
      <c r="B1398" s="24">
        <f t="shared" ca="1" si="105"/>
        <v>0.66115457389349119</v>
      </c>
      <c r="C1398" s="25">
        <f t="shared" ca="1" si="106"/>
        <v>54.156162249016099</v>
      </c>
      <c r="H1398" s="24">
        <v>1396</v>
      </c>
      <c r="I1398" s="24" t="e">
        <f ca="1"/>
        <v>#NAME?</v>
      </c>
      <c r="J1398" s="24" t="e">
        <f t="array" aca="1" ref="J1398" ca="1">INDIRECT(ADDRESS(($F$2+1-H1398)+2,9))</f>
        <v>#NAME?</v>
      </c>
      <c r="K1398" s="24" t="e">
        <f t="shared" ca="1" si="107"/>
        <v>#NAME?</v>
      </c>
      <c r="L1398" s="24" t="e">
        <f t="shared" ca="1" si="108"/>
        <v>#NAME?</v>
      </c>
      <c r="M1398" s="24" t="e">
        <f t="shared" ca="1" si="109"/>
        <v>#NAME?</v>
      </c>
    </row>
    <row r="1399" spans="2:13" x14ac:dyDescent="0.25">
      <c r="B1399" s="24">
        <f t="shared" ca="1" si="105"/>
        <v>0.28248104924242912</v>
      </c>
      <c r="C1399" s="25">
        <f t="shared" ca="1" si="106"/>
        <v>44.245131749626275</v>
      </c>
      <c r="H1399" s="24">
        <v>1397</v>
      </c>
      <c r="I1399" s="24" t="e">
        <f ca="1"/>
        <v>#NAME?</v>
      </c>
      <c r="J1399" s="24" t="e">
        <f t="array" aca="1" ref="J1399" ca="1">INDIRECT(ADDRESS(($F$2+1-H1399)+2,9))</f>
        <v>#NAME?</v>
      </c>
      <c r="K1399" s="24" t="e">
        <f t="shared" ca="1" si="107"/>
        <v>#NAME?</v>
      </c>
      <c r="L1399" s="24" t="e">
        <f t="shared" ca="1" si="108"/>
        <v>#NAME?</v>
      </c>
      <c r="M1399" s="24" t="e">
        <f t="shared" ca="1" si="109"/>
        <v>#NAME?</v>
      </c>
    </row>
    <row r="1400" spans="2:13" x14ac:dyDescent="0.25">
      <c r="B1400" s="24">
        <f t="shared" ca="1" si="105"/>
        <v>0.73918205678504856</v>
      </c>
      <c r="C1400" s="25">
        <f t="shared" ca="1" si="106"/>
        <v>56.408257723419538</v>
      </c>
      <c r="H1400" s="24">
        <v>1398</v>
      </c>
      <c r="I1400" s="24" t="e">
        <f ca="1"/>
        <v>#NAME?</v>
      </c>
      <c r="J1400" s="24" t="e">
        <f t="array" aca="1" ref="J1400" ca="1">INDIRECT(ADDRESS(($F$2+1-H1400)+2,9))</f>
        <v>#NAME?</v>
      </c>
      <c r="K1400" s="24" t="e">
        <f t="shared" ca="1" si="107"/>
        <v>#NAME?</v>
      </c>
      <c r="L1400" s="24" t="e">
        <f t="shared" ca="1" si="108"/>
        <v>#NAME?</v>
      </c>
      <c r="M1400" s="24" t="e">
        <f t="shared" ca="1" si="109"/>
        <v>#NAME?</v>
      </c>
    </row>
    <row r="1401" spans="2:13" x14ac:dyDescent="0.25">
      <c r="B1401" s="24">
        <f t="shared" ca="1" si="105"/>
        <v>0.4067325989424132</v>
      </c>
      <c r="C1401" s="25">
        <f t="shared" ca="1" si="106"/>
        <v>47.640419184790389</v>
      </c>
      <c r="H1401" s="24">
        <v>1399</v>
      </c>
      <c r="I1401" s="24" t="e">
        <f ca="1"/>
        <v>#NAME?</v>
      </c>
      <c r="J1401" s="24" t="e">
        <f t="array" aca="1" ref="J1401" ca="1">INDIRECT(ADDRESS(($F$2+1-H1401)+2,9))</f>
        <v>#NAME?</v>
      </c>
      <c r="K1401" s="24" t="e">
        <f t="shared" ca="1" si="107"/>
        <v>#NAME?</v>
      </c>
      <c r="L1401" s="24" t="e">
        <f t="shared" ca="1" si="108"/>
        <v>#NAME?</v>
      </c>
      <c r="M1401" s="24" t="e">
        <f t="shared" ca="1" si="109"/>
        <v>#NAME?</v>
      </c>
    </row>
    <row r="1402" spans="2:13" x14ac:dyDescent="0.25">
      <c r="B1402" s="24">
        <f t="shared" ca="1" si="105"/>
        <v>0.44386069688165419</v>
      </c>
      <c r="C1402" s="25">
        <f t="shared" ca="1" si="106"/>
        <v>48.58811959539505</v>
      </c>
      <c r="H1402" s="24">
        <v>1400</v>
      </c>
      <c r="I1402" s="24" t="e">
        <f ca="1"/>
        <v>#NAME?</v>
      </c>
      <c r="J1402" s="24" t="e">
        <f t="array" aca="1" ref="J1402" ca="1">INDIRECT(ADDRESS(($F$2+1-H1402)+2,9))</f>
        <v>#NAME?</v>
      </c>
      <c r="K1402" s="24" t="e">
        <f t="shared" ca="1" si="107"/>
        <v>#NAME?</v>
      </c>
      <c r="L1402" s="24" t="e">
        <f t="shared" ca="1" si="108"/>
        <v>#NAME?</v>
      </c>
      <c r="M1402" s="24" t="e">
        <f t="shared" ca="1" si="109"/>
        <v>#NAME?</v>
      </c>
    </row>
    <row r="1403" spans="2:13" x14ac:dyDescent="0.25">
      <c r="B1403" s="24">
        <f t="shared" ca="1" si="105"/>
        <v>0.53472913631807129</v>
      </c>
      <c r="C1403" s="25">
        <f t="shared" ca="1" si="106"/>
        <v>50.87163278972875</v>
      </c>
      <c r="H1403" s="24">
        <v>1401</v>
      </c>
      <c r="I1403" s="24" t="e">
        <f ca="1"/>
        <v>#NAME?</v>
      </c>
      <c r="J1403" s="24" t="e">
        <f t="array" aca="1" ref="J1403" ca="1">INDIRECT(ADDRESS(($F$2+1-H1403)+2,9))</f>
        <v>#NAME?</v>
      </c>
      <c r="K1403" s="24" t="e">
        <f t="shared" ca="1" si="107"/>
        <v>#NAME?</v>
      </c>
      <c r="L1403" s="24" t="e">
        <f t="shared" ca="1" si="108"/>
        <v>#NAME?</v>
      </c>
      <c r="M1403" s="24" t="e">
        <f t="shared" ca="1" si="109"/>
        <v>#NAME?</v>
      </c>
    </row>
    <row r="1404" spans="2:13" x14ac:dyDescent="0.25">
      <c r="B1404" s="24">
        <f t="shared" ca="1" si="105"/>
        <v>0.13386886856727331</v>
      </c>
      <c r="C1404" s="25">
        <f t="shared" ca="1" si="106"/>
        <v>38.917126505359491</v>
      </c>
      <c r="H1404" s="24">
        <v>1402</v>
      </c>
      <c r="I1404" s="24" t="e">
        <f ca="1"/>
        <v>#NAME?</v>
      </c>
      <c r="J1404" s="24" t="e">
        <f t="array" aca="1" ref="J1404" ca="1">INDIRECT(ADDRESS(($F$2+1-H1404)+2,9))</f>
        <v>#NAME?</v>
      </c>
      <c r="K1404" s="24" t="e">
        <f t="shared" ca="1" si="107"/>
        <v>#NAME?</v>
      </c>
      <c r="L1404" s="24" t="e">
        <f t="shared" ca="1" si="108"/>
        <v>#NAME?</v>
      </c>
      <c r="M1404" s="24" t="e">
        <f t="shared" ca="1" si="109"/>
        <v>#NAME?</v>
      </c>
    </row>
    <row r="1405" spans="2:13" x14ac:dyDescent="0.25">
      <c r="B1405" s="24">
        <f t="shared" ca="1" si="105"/>
        <v>0.41632590138448944</v>
      </c>
      <c r="C1405" s="25">
        <f t="shared" ca="1" si="106"/>
        <v>47.886982311833243</v>
      </c>
      <c r="H1405" s="24">
        <v>1403</v>
      </c>
      <c r="I1405" s="24" t="e">
        <f ca="1"/>
        <v>#NAME?</v>
      </c>
      <c r="J1405" s="24" t="e">
        <f t="array" aca="1" ref="J1405" ca="1">INDIRECT(ADDRESS(($F$2+1-H1405)+2,9))</f>
        <v>#NAME?</v>
      </c>
      <c r="K1405" s="24" t="e">
        <f t="shared" ca="1" si="107"/>
        <v>#NAME?</v>
      </c>
      <c r="L1405" s="24" t="e">
        <f t="shared" ca="1" si="108"/>
        <v>#NAME?</v>
      </c>
      <c r="M1405" s="24" t="e">
        <f t="shared" ca="1" si="109"/>
        <v>#NAME?</v>
      </c>
    </row>
    <row r="1406" spans="2:13" x14ac:dyDescent="0.25">
      <c r="B1406" s="24">
        <f t="shared" ca="1" si="105"/>
        <v>0.6225172759181774</v>
      </c>
      <c r="C1406" s="25">
        <f t="shared" ca="1" si="106"/>
        <v>53.120987872594725</v>
      </c>
      <c r="H1406" s="24">
        <v>1404</v>
      </c>
      <c r="I1406" s="24" t="e">
        <f ca="1"/>
        <v>#NAME?</v>
      </c>
      <c r="J1406" s="24" t="e">
        <f t="array" aca="1" ref="J1406" ca="1">INDIRECT(ADDRESS(($F$2+1-H1406)+2,9))</f>
        <v>#NAME?</v>
      </c>
      <c r="K1406" s="24" t="e">
        <f t="shared" ca="1" si="107"/>
        <v>#NAME?</v>
      </c>
      <c r="L1406" s="24" t="e">
        <f t="shared" ca="1" si="108"/>
        <v>#NAME?</v>
      </c>
      <c r="M1406" s="24" t="e">
        <f t="shared" ca="1" si="109"/>
        <v>#NAME?</v>
      </c>
    </row>
    <row r="1407" spans="2:13" x14ac:dyDescent="0.25">
      <c r="B1407" s="24">
        <f t="shared" ca="1" si="105"/>
        <v>0.96596669896677811</v>
      </c>
      <c r="C1407" s="25">
        <f t="shared" ca="1" si="106"/>
        <v>68.245656427438206</v>
      </c>
      <c r="H1407" s="24">
        <v>1405</v>
      </c>
      <c r="I1407" s="24" t="e">
        <f ca="1"/>
        <v>#NAME?</v>
      </c>
      <c r="J1407" s="24" t="e">
        <f t="array" aca="1" ref="J1407" ca="1">INDIRECT(ADDRESS(($F$2+1-H1407)+2,9))</f>
        <v>#NAME?</v>
      </c>
      <c r="K1407" s="24" t="e">
        <f t="shared" ca="1" si="107"/>
        <v>#NAME?</v>
      </c>
      <c r="L1407" s="24" t="e">
        <f t="shared" ca="1" si="108"/>
        <v>#NAME?</v>
      </c>
      <c r="M1407" s="24" t="e">
        <f t="shared" ca="1" si="109"/>
        <v>#NAME?</v>
      </c>
    </row>
    <row r="1408" spans="2:13" x14ac:dyDescent="0.25">
      <c r="B1408" s="24">
        <f t="shared" ca="1" si="105"/>
        <v>0.575433887083873</v>
      </c>
      <c r="C1408" s="25">
        <f t="shared" ca="1" si="106"/>
        <v>51.902257603339571</v>
      </c>
      <c r="H1408" s="24">
        <v>1406</v>
      </c>
      <c r="I1408" s="24" t="e">
        <f ca="1"/>
        <v>#NAME?</v>
      </c>
      <c r="J1408" s="24" t="e">
        <f t="array" aca="1" ref="J1408" ca="1">INDIRECT(ADDRESS(($F$2+1-H1408)+2,9))</f>
        <v>#NAME?</v>
      </c>
      <c r="K1408" s="24" t="e">
        <f t="shared" ca="1" si="107"/>
        <v>#NAME?</v>
      </c>
      <c r="L1408" s="24" t="e">
        <f t="shared" ca="1" si="108"/>
        <v>#NAME?</v>
      </c>
      <c r="M1408" s="24" t="e">
        <f t="shared" ca="1" si="109"/>
        <v>#NAME?</v>
      </c>
    </row>
    <row r="1409" spans="2:13" x14ac:dyDescent="0.25">
      <c r="B1409" s="24">
        <f t="shared" ca="1" si="105"/>
        <v>0.31013495525234547</v>
      </c>
      <c r="C1409" s="25">
        <f t="shared" ca="1" si="106"/>
        <v>45.045321496365688</v>
      </c>
      <c r="H1409" s="24">
        <v>1407</v>
      </c>
      <c r="I1409" s="24" t="e">
        <f ca="1"/>
        <v>#NAME?</v>
      </c>
      <c r="J1409" s="24" t="e">
        <f t="array" aca="1" ref="J1409" ca="1">INDIRECT(ADDRESS(($F$2+1-H1409)+2,9))</f>
        <v>#NAME?</v>
      </c>
      <c r="K1409" s="24" t="e">
        <f t="shared" ca="1" si="107"/>
        <v>#NAME?</v>
      </c>
      <c r="L1409" s="24" t="e">
        <f t="shared" ca="1" si="108"/>
        <v>#NAME?</v>
      </c>
      <c r="M1409" s="24" t="e">
        <f t="shared" ca="1" si="109"/>
        <v>#NAME?</v>
      </c>
    </row>
    <row r="1410" spans="2:13" x14ac:dyDescent="0.25">
      <c r="B1410" s="24">
        <f t="shared" ca="1" si="105"/>
        <v>0.98869990517876116</v>
      </c>
      <c r="C1410" s="25">
        <f t="shared" ca="1" si="106"/>
        <v>72.801264545728259</v>
      </c>
      <c r="H1410" s="24">
        <v>1408</v>
      </c>
      <c r="I1410" s="24" t="e">
        <f ca="1"/>
        <v>#NAME?</v>
      </c>
      <c r="J1410" s="24" t="e">
        <f t="array" aca="1" ref="J1410" ca="1">INDIRECT(ADDRESS(($F$2+1-H1410)+2,9))</f>
        <v>#NAME?</v>
      </c>
      <c r="K1410" s="24" t="e">
        <f t="shared" ca="1" si="107"/>
        <v>#NAME?</v>
      </c>
      <c r="L1410" s="24" t="e">
        <f t="shared" ca="1" si="108"/>
        <v>#NAME?</v>
      </c>
      <c r="M1410" s="24" t="e">
        <f t="shared" ca="1" si="109"/>
        <v>#NAME?</v>
      </c>
    </row>
    <row r="1411" spans="2:13" x14ac:dyDescent="0.25">
      <c r="B1411" s="24">
        <f t="shared" ca="1" si="105"/>
        <v>0.86154868939668316</v>
      </c>
      <c r="C1411" s="25">
        <f t="shared" ca="1" si="106"/>
        <v>60.8730368359397</v>
      </c>
      <c r="H1411" s="24">
        <v>1409</v>
      </c>
      <c r="I1411" s="24" t="e">
        <f ca="1"/>
        <v>#NAME?</v>
      </c>
      <c r="J1411" s="24" t="e">
        <f t="array" aca="1" ref="J1411" ca="1">INDIRECT(ADDRESS(($F$2+1-H1411)+2,9))</f>
        <v>#NAME?</v>
      </c>
      <c r="K1411" s="24" t="e">
        <f t="shared" ca="1" si="107"/>
        <v>#NAME?</v>
      </c>
      <c r="L1411" s="24" t="e">
        <f t="shared" ca="1" si="108"/>
        <v>#NAME?</v>
      </c>
      <c r="M1411" s="24" t="e">
        <f t="shared" ca="1" si="109"/>
        <v>#NAME?</v>
      </c>
    </row>
    <row r="1412" spans="2:13" x14ac:dyDescent="0.25">
      <c r="B1412" s="24">
        <f t="shared" ref="B1412:B1475" ca="1" si="110">RAND()</f>
        <v>0.189486287819571</v>
      </c>
      <c r="C1412" s="25">
        <f t="shared" ref="C1412:C1475" ca="1" si="111">_xlfn.NORM.INV(B1412,50,10)</f>
        <v>41.202090637359134</v>
      </c>
      <c r="H1412" s="24">
        <v>1410</v>
      </c>
      <c r="I1412" s="24" t="e">
        <f ca="1"/>
        <v>#NAME?</v>
      </c>
      <c r="J1412" s="24" t="e">
        <f t="array" aca="1" ref="J1412" ca="1">INDIRECT(ADDRESS(($F$2+1-H1412)+2,9))</f>
        <v>#NAME?</v>
      </c>
      <c r="K1412" s="24" t="e">
        <f t="shared" ref="K1412:K1475" ca="1" si="112">_xlfn.NORM.DIST(I1412,$F$5,$F$6,TRUE)</f>
        <v>#NAME?</v>
      </c>
      <c r="L1412" s="24" t="e">
        <f t="shared" ref="L1412:L1475" ca="1" si="113">_xlfn.NORM.DIST(J1412,$F$5,$F$6,TRUE)</f>
        <v>#NAME?</v>
      </c>
      <c r="M1412" s="24" t="e">
        <f t="shared" ca="1" si="109"/>
        <v>#NAME?</v>
      </c>
    </row>
    <row r="1413" spans="2:13" x14ac:dyDescent="0.25">
      <c r="B1413" s="24">
        <f t="shared" ca="1" si="110"/>
        <v>0.7177820891958292</v>
      </c>
      <c r="C1413" s="25">
        <f t="shared" ca="1" si="111"/>
        <v>55.762653767902776</v>
      </c>
      <c r="H1413" s="24">
        <v>1411</v>
      </c>
      <c r="I1413" s="24" t="e">
        <f ca="1"/>
        <v>#NAME?</v>
      </c>
      <c r="J1413" s="24" t="e">
        <f t="array" aca="1" ref="J1413" ca="1">INDIRECT(ADDRESS(($F$2+1-H1413)+2,9))</f>
        <v>#NAME?</v>
      </c>
      <c r="K1413" s="24" t="e">
        <f t="shared" ca="1" si="112"/>
        <v>#NAME?</v>
      </c>
      <c r="L1413" s="24" t="e">
        <f t="shared" ca="1" si="113"/>
        <v>#NAME?</v>
      </c>
      <c r="M1413" s="24" t="e">
        <f t="shared" ref="M1413:M1476" ca="1" si="114">((2*H1413-1)/$F$2)*(LN(K1413)+LN(1-L1413))</f>
        <v>#NAME?</v>
      </c>
    </row>
    <row r="1414" spans="2:13" x14ac:dyDescent="0.25">
      <c r="B1414" s="24">
        <f t="shared" ca="1" si="110"/>
        <v>0.60981350682420699</v>
      </c>
      <c r="C1414" s="25">
        <f t="shared" ca="1" si="111"/>
        <v>52.788330022353371</v>
      </c>
      <c r="H1414" s="24">
        <v>1412</v>
      </c>
      <c r="I1414" s="24" t="e">
        <f ca="1"/>
        <v>#NAME?</v>
      </c>
      <c r="J1414" s="24" t="e">
        <f t="array" aca="1" ref="J1414" ca="1">INDIRECT(ADDRESS(($F$2+1-H1414)+2,9))</f>
        <v>#NAME?</v>
      </c>
      <c r="K1414" s="24" t="e">
        <f t="shared" ca="1" si="112"/>
        <v>#NAME?</v>
      </c>
      <c r="L1414" s="24" t="e">
        <f t="shared" ca="1" si="113"/>
        <v>#NAME?</v>
      </c>
      <c r="M1414" s="24" t="e">
        <f t="shared" ca="1" si="114"/>
        <v>#NAME?</v>
      </c>
    </row>
    <row r="1415" spans="2:13" x14ac:dyDescent="0.25">
      <c r="B1415" s="24">
        <f t="shared" ca="1" si="110"/>
        <v>0.92862829589531681</v>
      </c>
      <c r="C1415" s="25">
        <f t="shared" ca="1" si="111"/>
        <v>64.65650931930584</v>
      </c>
      <c r="H1415" s="24">
        <v>1413</v>
      </c>
      <c r="I1415" s="24" t="e">
        <f ca="1"/>
        <v>#NAME?</v>
      </c>
      <c r="J1415" s="24" t="e">
        <f t="array" aca="1" ref="J1415" ca="1">INDIRECT(ADDRESS(($F$2+1-H1415)+2,9))</f>
        <v>#NAME?</v>
      </c>
      <c r="K1415" s="24" t="e">
        <f t="shared" ca="1" si="112"/>
        <v>#NAME?</v>
      </c>
      <c r="L1415" s="24" t="e">
        <f t="shared" ca="1" si="113"/>
        <v>#NAME?</v>
      </c>
      <c r="M1415" s="24" t="e">
        <f t="shared" ca="1" si="114"/>
        <v>#NAME?</v>
      </c>
    </row>
    <row r="1416" spans="2:13" x14ac:dyDescent="0.25">
      <c r="B1416" s="24">
        <f t="shared" ca="1" si="110"/>
        <v>0.88989905722042628</v>
      </c>
      <c r="C1416" s="25">
        <f t="shared" ca="1" si="111"/>
        <v>62.259914685483679</v>
      </c>
      <c r="H1416" s="24">
        <v>1414</v>
      </c>
      <c r="I1416" s="24" t="e">
        <f ca="1"/>
        <v>#NAME?</v>
      </c>
      <c r="J1416" s="24" t="e">
        <f t="array" aca="1" ref="J1416" ca="1">INDIRECT(ADDRESS(($F$2+1-H1416)+2,9))</f>
        <v>#NAME?</v>
      </c>
      <c r="K1416" s="24" t="e">
        <f t="shared" ca="1" si="112"/>
        <v>#NAME?</v>
      </c>
      <c r="L1416" s="24" t="e">
        <f t="shared" ca="1" si="113"/>
        <v>#NAME?</v>
      </c>
      <c r="M1416" s="24" t="e">
        <f t="shared" ca="1" si="114"/>
        <v>#NAME?</v>
      </c>
    </row>
    <row r="1417" spans="2:13" x14ac:dyDescent="0.25">
      <c r="B1417" s="24">
        <f t="shared" ca="1" si="110"/>
        <v>0.33523809636403301</v>
      </c>
      <c r="C1417" s="25">
        <f t="shared" ca="1" si="111"/>
        <v>45.745054486229634</v>
      </c>
      <c r="H1417" s="24">
        <v>1415</v>
      </c>
      <c r="I1417" s="24" t="e">
        <f ca="1"/>
        <v>#NAME?</v>
      </c>
      <c r="J1417" s="24" t="e">
        <f t="array" aca="1" ref="J1417" ca="1">INDIRECT(ADDRESS(($F$2+1-H1417)+2,9))</f>
        <v>#NAME?</v>
      </c>
      <c r="K1417" s="24" t="e">
        <f t="shared" ca="1" si="112"/>
        <v>#NAME?</v>
      </c>
      <c r="L1417" s="24" t="e">
        <f t="shared" ca="1" si="113"/>
        <v>#NAME?</v>
      </c>
      <c r="M1417" s="24" t="e">
        <f t="shared" ca="1" si="114"/>
        <v>#NAME?</v>
      </c>
    </row>
    <row r="1418" spans="2:13" x14ac:dyDescent="0.25">
      <c r="B1418" s="24">
        <f t="shared" ca="1" si="110"/>
        <v>0.67523713223908599</v>
      </c>
      <c r="C1418" s="25">
        <f t="shared" ca="1" si="111"/>
        <v>54.54421145748762</v>
      </c>
      <c r="H1418" s="24">
        <v>1416</v>
      </c>
      <c r="I1418" s="24" t="e">
        <f ca="1"/>
        <v>#NAME?</v>
      </c>
      <c r="J1418" s="24" t="e">
        <f t="array" aca="1" ref="J1418" ca="1">INDIRECT(ADDRESS(($F$2+1-H1418)+2,9))</f>
        <v>#NAME?</v>
      </c>
      <c r="K1418" s="24" t="e">
        <f t="shared" ca="1" si="112"/>
        <v>#NAME?</v>
      </c>
      <c r="L1418" s="24" t="e">
        <f t="shared" ca="1" si="113"/>
        <v>#NAME?</v>
      </c>
      <c r="M1418" s="24" t="e">
        <f t="shared" ca="1" si="114"/>
        <v>#NAME?</v>
      </c>
    </row>
    <row r="1419" spans="2:13" x14ac:dyDescent="0.25">
      <c r="B1419" s="24">
        <f t="shared" ca="1" si="110"/>
        <v>0.4287948764409345</v>
      </c>
      <c r="C1419" s="25">
        <f t="shared" ca="1" si="111"/>
        <v>48.205568506161136</v>
      </c>
      <c r="H1419" s="24">
        <v>1417</v>
      </c>
      <c r="I1419" s="24" t="e">
        <f ca="1"/>
        <v>#NAME?</v>
      </c>
      <c r="J1419" s="24" t="e">
        <f t="array" aca="1" ref="J1419" ca="1">INDIRECT(ADDRESS(($F$2+1-H1419)+2,9))</f>
        <v>#NAME?</v>
      </c>
      <c r="K1419" s="24" t="e">
        <f t="shared" ca="1" si="112"/>
        <v>#NAME?</v>
      </c>
      <c r="L1419" s="24" t="e">
        <f t="shared" ca="1" si="113"/>
        <v>#NAME?</v>
      </c>
      <c r="M1419" s="24" t="e">
        <f t="shared" ca="1" si="114"/>
        <v>#NAME?</v>
      </c>
    </row>
    <row r="1420" spans="2:13" x14ac:dyDescent="0.25">
      <c r="B1420" s="24">
        <f t="shared" ca="1" si="110"/>
        <v>0.14372234459295974</v>
      </c>
      <c r="C1420" s="25">
        <f t="shared" ca="1" si="111"/>
        <v>39.362560068138755</v>
      </c>
      <c r="H1420" s="24">
        <v>1418</v>
      </c>
      <c r="I1420" s="24" t="e">
        <f ca="1"/>
        <v>#NAME?</v>
      </c>
      <c r="J1420" s="24" t="e">
        <f t="array" aca="1" ref="J1420" ca="1">INDIRECT(ADDRESS(($F$2+1-H1420)+2,9))</f>
        <v>#NAME?</v>
      </c>
      <c r="K1420" s="24" t="e">
        <f t="shared" ca="1" si="112"/>
        <v>#NAME?</v>
      </c>
      <c r="L1420" s="24" t="e">
        <f t="shared" ca="1" si="113"/>
        <v>#NAME?</v>
      </c>
      <c r="M1420" s="24" t="e">
        <f t="shared" ca="1" si="114"/>
        <v>#NAME?</v>
      </c>
    </row>
    <row r="1421" spans="2:13" x14ac:dyDescent="0.25">
      <c r="B1421" s="24">
        <f t="shared" ca="1" si="110"/>
        <v>0.6022970565810376</v>
      </c>
      <c r="C1421" s="25">
        <f t="shared" ca="1" si="111"/>
        <v>52.5929726842527</v>
      </c>
      <c r="H1421" s="24">
        <v>1419</v>
      </c>
      <c r="I1421" s="24" t="e">
        <f ca="1"/>
        <v>#NAME?</v>
      </c>
      <c r="J1421" s="24" t="e">
        <f t="array" aca="1" ref="J1421" ca="1">INDIRECT(ADDRESS(($F$2+1-H1421)+2,9))</f>
        <v>#NAME?</v>
      </c>
      <c r="K1421" s="24" t="e">
        <f t="shared" ca="1" si="112"/>
        <v>#NAME?</v>
      </c>
      <c r="L1421" s="24" t="e">
        <f t="shared" ca="1" si="113"/>
        <v>#NAME?</v>
      </c>
      <c r="M1421" s="24" t="e">
        <f t="shared" ca="1" si="114"/>
        <v>#NAME?</v>
      </c>
    </row>
    <row r="1422" spans="2:13" x14ac:dyDescent="0.25">
      <c r="B1422" s="24">
        <f t="shared" ca="1" si="110"/>
        <v>0.86497751204758733</v>
      </c>
      <c r="C1422" s="25">
        <f t="shared" ca="1" si="111"/>
        <v>61.029589875543437</v>
      </c>
      <c r="H1422" s="24">
        <v>1420</v>
      </c>
      <c r="I1422" s="24" t="e">
        <f ca="1"/>
        <v>#NAME?</v>
      </c>
      <c r="J1422" s="24" t="e">
        <f t="array" aca="1" ref="J1422" ca="1">INDIRECT(ADDRESS(($F$2+1-H1422)+2,9))</f>
        <v>#NAME?</v>
      </c>
      <c r="K1422" s="24" t="e">
        <f t="shared" ca="1" si="112"/>
        <v>#NAME?</v>
      </c>
      <c r="L1422" s="24" t="e">
        <f t="shared" ca="1" si="113"/>
        <v>#NAME?</v>
      </c>
      <c r="M1422" s="24" t="e">
        <f t="shared" ca="1" si="114"/>
        <v>#NAME?</v>
      </c>
    </row>
    <row r="1423" spans="2:13" x14ac:dyDescent="0.25">
      <c r="B1423" s="24">
        <f t="shared" ca="1" si="110"/>
        <v>0.79044710267608898</v>
      </c>
      <c r="C1423" s="25">
        <f t="shared" ca="1" si="111"/>
        <v>58.079735744721077</v>
      </c>
      <c r="H1423" s="24">
        <v>1421</v>
      </c>
      <c r="I1423" s="24" t="e">
        <f ca="1"/>
        <v>#NAME?</v>
      </c>
      <c r="J1423" s="24" t="e">
        <f t="array" aca="1" ref="J1423" ca="1">INDIRECT(ADDRESS(($F$2+1-H1423)+2,9))</f>
        <v>#NAME?</v>
      </c>
      <c r="K1423" s="24" t="e">
        <f t="shared" ca="1" si="112"/>
        <v>#NAME?</v>
      </c>
      <c r="L1423" s="24" t="e">
        <f t="shared" ca="1" si="113"/>
        <v>#NAME?</v>
      </c>
      <c r="M1423" s="24" t="e">
        <f t="shared" ca="1" si="114"/>
        <v>#NAME?</v>
      </c>
    </row>
    <row r="1424" spans="2:13" x14ac:dyDescent="0.25">
      <c r="B1424" s="24">
        <f t="shared" ca="1" si="110"/>
        <v>0.33782730497889546</v>
      </c>
      <c r="C1424" s="25">
        <f t="shared" ca="1" si="111"/>
        <v>45.815998951998182</v>
      </c>
      <c r="H1424" s="24">
        <v>1422</v>
      </c>
      <c r="I1424" s="24" t="e">
        <f ca="1"/>
        <v>#NAME?</v>
      </c>
      <c r="J1424" s="24" t="e">
        <f t="array" aca="1" ref="J1424" ca="1">INDIRECT(ADDRESS(($F$2+1-H1424)+2,9))</f>
        <v>#NAME?</v>
      </c>
      <c r="K1424" s="24" t="e">
        <f t="shared" ca="1" si="112"/>
        <v>#NAME?</v>
      </c>
      <c r="L1424" s="24" t="e">
        <f t="shared" ca="1" si="113"/>
        <v>#NAME?</v>
      </c>
      <c r="M1424" s="24" t="e">
        <f t="shared" ca="1" si="114"/>
        <v>#NAME?</v>
      </c>
    </row>
    <row r="1425" spans="2:13" x14ac:dyDescent="0.25">
      <c r="B1425" s="24">
        <f t="shared" ca="1" si="110"/>
        <v>1.8128912179740442E-2</v>
      </c>
      <c r="C1425" s="25">
        <f t="shared" ca="1" si="111"/>
        <v>29.059757979186998</v>
      </c>
      <c r="H1425" s="24">
        <v>1423</v>
      </c>
      <c r="I1425" s="24" t="e">
        <f ca="1"/>
        <v>#NAME?</v>
      </c>
      <c r="J1425" s="24" t="e">
        <f t="array" aca="1" ref="J1425" ca="1">INDIRECT(ADDRESS(($F$2+1-H1425)+2,9))</f>
        <v>#NAME?</v>
      </c>
      <c r="K1425" s="24" t="e">
        <f t="shared" ca="1" si="112"/>
        <v>#NAME?</v>
      </c>
      <c r="L1425" s="24" t="e">
        <f t="shared" ca="1" si="113"/>
        <v>#NAME?</v>
      </c>
      <c r="M1425" s="24" t="e">
        <f t="shared" ca="1" si="114"/>
        <v>#NAME?</v>
      </c>
    </row>
    <row r="1426" spans="2:13" x14ac:dyDescent="0.25">
      <c r="B1426" s="24">
        <f t="shared" ca="1" si="110"/>
        <v>0.64220185237096417</v>
      </c>
      <c r="C1426" s="25">
        <f t="shared" ca="1" si="111"/>
        <v>53.643504983281915</v>
      </c>
      <c r="H1426" s="24">
        <v>1424</v>
      </c>
      <c r="I1426" s="24" t="e">
        <f ca="1"/>
        <v>#NAME?</v>
      </c>
      <c r="J1426" s="24" t="e">
        <f t="array" aca="1" ref="J1426" ca="1">INDIRECT(ADDRESS(($F$2+1-H1426)+2,9))</f>
        <v>#NAME?</v>
      </c>
      <c r="K1426" s="24" t="e">
        <f t="shared" ca="1" si="112"/>
        <v>#NAME?</v>
      </c>
      <c r="L1426" s="24" t="e">
        <f t="shared" ca="1" si="113"/>
        <v>#NAME?</v>
      </c>
      <c r="M1426" s="24" t="e">
        <f t="shared" ca="1" si="114"/>
        <v>#NAME?</v>
      </c>
    </row>
    <row r="1427" spans="2:13" x14ac:dyDescent="0.25">
      <c r="B1427" s="24">
        <f t="shared" ca="1" si="110"/>
        <v>0.54855696664273779</v>
      </c>
      <c r="C1427" s="25">
        <f t="shared" ca="1" si="111"/>
        <v>51.220163536370201</v>
      </c>
      <c r="H1427" s="24">
        <v>1425</v>
      </c>
      <c r="I1427" s="24" t="e">
        <f ca="1"/>
        <v>#NAME?</v>
      </c>
      <c r="J1427" s="24" t="e">
        <f t="array" aca="1" ref="J1427" ca="1">INDIRECT(ADDRESS(($F$2+1-H1427)+2,9))</f>
        <v>#NAME?</v>
      </c>
      <c r="K1427" s="24" t="e">
        <f t="shared" ca="1" si="112"/>
        <v>#NAME?</v>
      </c>
      <c r="L1427" s="24" t="e">
        <f t="shared" ca="1" si="113"/>
        <v>#NAME?</v>
      </c>
      <c r="M1427" s="24" t="e">
        <f t="shared" ca="1" si="114"/>
        <v>#NAME?</v>
      </c>
    </row>
    <row r="1428" spans="2:13" x14ac:dyDescent="0.25">
      <c r="B1428" s="24">
        <f t="shared" ca="1" si="110"/>
        <v>0.94462818693788519</v>
      </c>
      <c r="C1428" s="25">
        <f t="shared" ca="1" si="111"/>
        <v>65.948596425904341</v>
      </c>
      <c r="H1428" s="24">
        <v>1426</v>
      </c>
      <c r="I1428" s="24" t="e">
        <f ca="1"/>
        <v>#NAME?</v>
      </c>
      <c r="J1428" s="24" t="e">
        <f t="array" aca="1" ref="J1428" ca="1">INDIRECT(ADDRESS(($F$2+1-H1428)+2,9))</f>
        <v>#NAME?</v>
      </c>
      <c r="K1428" s="24" t="e">
        <f t="shared" ca="1" si="112"/>
        <v>#NAME?</v>
      </c>
      <c r="L1428" s="24" t="e">
        <f t="shared" ca="1" si="113"/>
        <v>#NAME?</v>
      </c>
      <c r="M1428" s="24" t="e">
        <f t="shared" ca="1" si="114"/>
        <v>#NAME?</v>
      </c>
    </row>
    <row r="1429" spans="2:13" x14ac:dyDescent="0.25">
      <c r="B1429" s="24">
        <f t="shared" ca="1" si="110"/>
        <v>0.45702412939839709</v>
      </c>
      <c r="C1429" s="25">
        <f t="shared" ca="1" si="111"/>
        <v>48.920662675575912</v>
      </c>
      <c r="H1429" s="24">
        <v>1427</v>
      </c>
      <c r="I1429" s="24" t="e">
        <f ca="1"/>
        <v>#NAME?</v>
      </c>
      <c r="J1429" s="24" t="e">
        <f t="array" aca="1" ref="J1429" ca="1">INDIRECT(ADDRESS(($F$2+1-H1429)+2,9))</f>
        <v>#NAME?</v>
      </c>
      <c r="K1429" s="24" t="e">
        <f t="shared" ca="1" si="112"/>
        <v>#NAME?</v>
      </c>
      <c r="L1429" s="24" t="e">
        <f t="shared" ca="1" si="113"/>
        <v>#NAME?</v>
      </c>
      <c r="M1429" s="24" t="e">
        <f t="shared" ca="1" si="114"/>
        <v>#NAME?</v>
      </c>
    </row>
    <row r="1430" spans="2:13" x14ac:dyDescent="0.25">
      <c r="B1430" s="24">
        <f t="shared" ca="1" si="110"/>
        <v>0.22746637676845438</v>
      </c>
      <c r="C1430" s="25">
        <f t="shared" ca="1" si="111"/>
        <v>42.527832809018562</v>
      </c>
      <c r="H1430" s="24">
        <v>1428</v>
      </c>
      <c r="I1430" s="24" t="e">
        <f ca="1"/>
        <v>#NAME?</v>
      </c>
      <c r="J1430" s="24" t="e">
        <f t="array" aca="1" ref="J1430" ca="1">INDIRECT(ADDRESS(($F$2+1-H1430)+2,9))</f>
        <v>#NAME?</v>
      </c>
      <c r="K1430" s="24" t="e">
        <f t="shared" ca="1" si="112"/>
        <v>#NAME?</v>
      </c>
      <c r="L1430" s="24" t="e">
        <f t="shared" ca="1" si="113"/>
        <v>#NAME?</v>
      </c>
      <c r="M1430" s="24" t="e">
        <f t="shared" ca="1" si="114"/>
        <v>#NAME?</v>
      </c>
    </row>
    <row r="1431" spans="2:13" x14ac:dyDescent="0.25">
      <c r="B1431" s="24">
        <f t="shared" ca="1" si="110"/>
        <v>0.22253726214758129</v>
      </c>
      <c r="C1431" s="25">
        <f t="shared" ca="1" si="111"/>
        <v>42.363477852652764</v>
      </c>
      <c r="H1431" s="24">
        <v>1429</v>
      </c>
      <c r="I1431" s="24" t="e">
        <f ca="1"/>
        <v>#NAME?</v>
      </c>
      <c r="J1431" s="24" t="e">
        <f t="array" aca="1" ref="J1431" ca="1">INDIRECT(ADDRESS(($F$2+1-H1431)+2,9))</f>
        <v>#NAME?</v>
      </c>
      <c r="K1431" s="24" t="e">
        <f t="shared" ca="1" si="112"/>
        <v>#NAME?</v>
      </c>
      <c r="L1431" s="24" t="e">
        <f t="shared" ca="1" si="113"/>
        <v>#NAME?</v>
      </c>
      <c r="M1431" s="24" t="e">
        <f t="shared" ca="1" si="114"/>
        <v>#NAME?</v>
      </c>
    </row>
    <row r="1432" spans="2:13" x14ac:dyDescent="0.25">
      <c r="B1432" s="24">
        <f t="shared" ca="1" si="110"/>
        <v>0.98819302196164083</v>
      </c>
      <c r="C1432" s="25">
        <f t="shared" ca="1" si="111"/>
        <v>72.633526995105058</v>
      </c>
      <c r="H1432" s="24">
        <v>1430</v>
      </c>
      <c r="I1432" s="24" t="e">
        <f ca="1"/>
        <v>#NAME?</v>
      </c>
      <c r="J1432" s="24" t="e">
        <f t="array" aca="1" ref="J1432" ca="1">INDIRECT(ADDRESS(($F$2+1-H1432)+2,9))</f>
        <v>#NAME?</v>
      </c>
      <c r="K1432" s="24" t="e">
        <f t="shared" ca="1" si="112"/>
        <v>#NAME?</v>
      </c>
      <c r="L1432" s="24" t="e">
        <f t="shared" ca="1" si="113"/>
        <v>#NAME?</v>
      </c>
      <c r="M1432" s="24" t="e">
        <f t="shared" ca="1" si="114"/>
        <v>#NAME?</v>
      </c>
    </row>
    <row r="1433" spans="2:13" x14ac:dyDescent="0.25">
      <c r="B1433" s="24">
        <f t="shared" ca="1" si="110"/>
        <v>0.52000631731752733</v>
      </c>
      <c r="C1433" s="25">
        <f t="shared" ca="1" si="111"/>
        <v>50.501694385660471</v>
      </c>
      <c r="H1433" s="24">
        <v>1431</v>
      </c>
      <c r="I1433" s="24" t="e">
        <f ca="1"/>
        <v>#NAME?</v>
      </c>
      <c r="J1433" s="24" t="e">
        <f t="array" aca="1" ref="J1433" ca="1">INDIRECT(ADDRESS(($F$2+1-H1433)+2,9))</f>
        <v>#NAME?</v>
      </c>
      <c r="K1433" s="24" t="e">
        <f t="shared" ca="1" si="112"/>
        <v>#NAME?</v>
      </c>
      <c r="L1433" s="24" t="e">
        <f t="shared" ca="1" si="113"/>
        <v>#NAME?</v>
      </c>
      <c r="M1433" s="24" t="e">
        <f t="shared" ca="1" si="114"/>
        <v>#NAME?</v>
      </c>
    </row>
    <row r="1434" spans="2:13" x14ac:dyDescent="0.25">
      <c r="B1434" s="24">
        <f t="shared" ca="1" si="110"/>
        <v>0.77910210361034626</v>
      </c>
      <c r="C1434" s="25">
        <f t="shared" ca="1" si="111"/>
        <v>57.691642795372218</v>
      </c>
      <c r="H1434" s="24">
        <v>1432</v>
      </c>
      <c r="I1434" s="24" t="e">
        <f ca="1"/>
        <v>#NAME?</v>
      </c>
      <c r="J1434" s="24" t="e">
        <f t="array" aca="1" ref="J1434" ca="1">INDIRECT(ADDRESS(($F$2+1-H1434)+2,9))</f>
        <v>#NAME?</v>
      </c>
      <c r="K1434" s="24" t="e">
        <f t="shared" ca="1" si="112"/>
        <v>#NAME?</v>
      </c>
      <c r="L1434" s="24" t="e">
        <f t="shared" ca="1" si="113"/>
        <v>#NAME?</v>
      </c>
      <c r="M1434" s="24" t="e">
        <f t="shared" ca="1" si="114"/>
        <v>#NAME?</v>
      </c>
    </row>
    <row r="1435" spans="2:13" x14ac:dyDescent="0.25">
      <c r="B1435" s="24">
        <f t="shared" ca="1" si="110"/>
        <v>0.17156614149599925</v>
      </c>
      <c r="C1435" s="25">
        <f t="shared" ca="1" si="111"/>
        <v>40.520055566216037</v>
      </c>
      <c r="H1435" s="24">
        <v>1433</v>
      </c>
      <c r="I1435" s="24" t="e">
        <f ca="1"/>
        <v>#NAME?</v>
      </c>
      <c r="J1435" s="24" t="e">
        <f t="array" aca="1" ref="J1435" ca="1">INDIRECT(ADDRESS(($F$2+1-H1435)+2,9))</f>
        <v>#NAME?</v>
      </c>
      <c r="K1435" s="24" t="e">
        <f t="shared" ca="1" si="112"/>
        <v>#NAME?</v>
      </c>
      <c r="L1435" s="24" t="e">
        <f t="shared" ca="1" si="113"/>
        <v>#NAME?</v>
      </c>
      <c r="M1435" s="24" t="e">
        <f t="shared" ca="1" si="114"/>
        <v>#NAME?</v>
      </c>
    </row>
    <row r="1436" spans="2:13" x14ac:dyDescent="0.25">
      <c r="B1436" s="24">
        <f t="shared" ca="1" si="110"/>
        <v>0.22304232184204131</v>
      </c>
      <c r="C1436" s="25">
        <f t="shared" ca="1" si="111"/>
        <v>42.380412829442555</v>
      </c>
      <c r="H1436" s="24">
        <v>1434</v>
      </c>
      <c r="I1436" s="24" t="e">
        <f ca="1"/>
        <v>#NAME?</v>
      </c>
      <c r="J1436" s="24" t="e">
        <f t="array" aca="1" ref="J1436" ca="1">INDIRECT(ADDRESS(($F$2+1-H1436)+2,9))</f>
        <v>#NAME?</v>
      </c>
      <c r="K1436" s="24" t="e">
        <f t="shared" ca="1" si="112"/>
        <v>#NAME?</v>
      </c>
      <c r="L1436" s="24" t="e">
        <f t="shared" ca="1" si="113"/>
        <v>#NAME?</v>
      </c>
      <c r="M1436" s="24" t="e">
        <f t="shared" ca="1" si="114"/>
        <v>#NAME?</v>
      </c>
    </row>
    <row r="1437" spans="2:13" x14ac:dyDescent="0.25">
      <c r="B1437" s="24">
        <f t="shared" ca="1" si="110"/>
        <v>0.9777913058035862</v>
      </c>
      <c r="C1437" s="25">
        <f t="shared" ca="1" si="111"/>
        <v>70.101304088839754</v>
      </c>
      <c r="H1437" s="24">
        <v>1435</v>
      </c>
      <c r="I1437" s="24" t="e">
        <f ca="1"/>
        <v>#NAME?</v>
      </c>
      <c r="J1437" s="24" t="e">
        <f t="array" aca="1" ref="J1437" ca="1">INDIRECT(ADDRESS(($F$2+1-H1437)+2,9))</f>
        <v>#NAME?</v>
      </c>
      <c r="K1437" s="24" t="e">
        <f t="shared" ca="1" si="112"/>
        <v>#NAME?</v>
      </c>
      <c r="L1437" s="24" t="e">
        <f t="shared" ca="1" si="113"/>
        <v>#NAME?</v>
      </c>
      <c r="M1437" s="24" t="e">
        <f t="shared" ca="1" si="114"/>
        <v>#NAME?</v>
      </c>
    </row>
    <row r="1438" spans="2:13" x14ac:dyDescent="0.25">
      <c r="B1438" s="24">
        <f t="shared" ca="1" si="110"/>
        <v>0.71338922095799184</v>
      </c>
      <c r="C1438" s="25">
        <f t="shared" ca="1" si="111"/>
        <v>55.633133074267967</v>
      </c>
      <c r="H1438" s="24">
        <v>1436</v>
      </c>
      <c r="I1438" s="24" t="e">
        <f ca="1"/>
        <v>#NAME?</v>
      </c>
      <c r="J1438" s="24" t="e">
        <f t="array" aca="1" ref="J1438" ca="1">INDIRECT(ADDRESS(($F$2+1-H1438)+2,9))</f>
        <v>#NAME?</v>
      </c>
      <c r="K1438" s="24" t="e">
        <f t="shared" ca="1" si="112"/>
        <v>#NAME?</v>
      </c>
      <c r="L1438" s="24" t="e">
        <f t="shared" ca="1" si="113"/>
        <v>#NAME?</v>
      </c>
      <c r="M1438" s="24" t="e">
        <f t="shared" ca="1" si="114"/>
        <v>#NAME?</v>
      </c>
    </row>
    <row r="1439" spans="2:13" x14ac:dyDescent="0.25">
      <c r="B1439" s="24">
        <f t="shared" ca="1" si="110"/>
        <v>0.64541851522736737</v>
      </c>
      <c r="C1439" s="25">
        <f t="shared" ca="1" si="111"/>
        <v>53.729804834307423</v>
      </c>
      <c r="H1439" s="24">
        <v>1437</v>
      </c>
      <c r="I1439" s="24" t="e">
        <f ca="1"/>
        <v>#NAME?</v>
      </c>
      <c r="J1439" s="24" t="e">
        <f t="array" aca="1" ref="J1439" ca="1">INDIRECT(ADDRESS(($F$2+1-H1439)+2,9))</f>
        <v>#NAME?</v>
      </c>
      <c r="K1439" s="24" t="e">
        <f t="shared" ca="1" si="112"/>
        <v>#NAME?</v>
      </c>
      <c r="L1439" s="24" t="e">
        <f t="shared" ca="1" si="113"/>
        <v>#NAME?</v>
      </c>
      <c r="M1439" s="24" t="e">
        <f t="shared" ca="1" si="114"/>
        <v>#NAME?</v>
      </c>
    </row>
    <row r="1440" spans="2:13" x14ac:dyDescent="0.25">
      <c r="B1440" s="24">
        <f t="shared" ca="1" si="110"/>
        <v>0.57035254186808149</v>
      </c>
      <c r="C1440" s="25">
        <f t="shared" ca="1" si="111"/>
        <v>51.772717796834883</v>
      </c>
      <c r="H1440" s="24">
        <v>1438</v>
      </c>
      <c r="I1440" s="24" t="e">
        <f ca="1"/>
        <v>#NAME?</v>
      </c>
      <c r="J1440" s="24" t="e">
        <f t="array" aca="1" ref="J1440" ca="1">INDIRECT(ADDRESS(($F$2+1-H1440)+2,9))</f>
        <v>#NAME?</v>
      </c>
      <c r="K1440" s="24" t="e">
        <f t="shared" ca="1" si="112"/>
        <v>#NAME?</v>
      </c>
      <c r="L1440" s="24" t="e">
        <f t="shared" ca="1" si="113"/>
        <v>#NAME?</v>
      </c>
      <c r="M1440" s="24" t="e">
        <f t="shared" ca="1" si="114"/>
        <v>#NAME?</v>
      </c>
    </row>
    <row r="1441" spans="2:13" x14ac:dyDescent="0.25">
      <c r="B1441" s="24">
        <f t="shared" ca="1" si="110"/>
        <v>0.28101249158405051</v>
      </c>
      <c r="C1441" s="25">
        <f t="shared" ca="1" si="111"/>
        <v>44.201636516876832</v>
      </c>
      <c r="H1441" s="24">
        <v>1439</v>
      </c>
      <c r="I1441" s="24" t="e">
        <f ca="1"/>
        <v>#NAME?</v>
      </c>
      <c r="J1441" s="24" t="e">
        <f t="array" aca="1" ref="J1441" ca="1">INDIRECT(ADDRESS(($F$2+1-H1441)+2,9))</f>
        <v>#NAME?</v>
      </c>
      <c r="K1441" s="24" t="e">
        <f t="shared" ca="1" si="112"/>
        <v>#NAME?</v>
      </c>
      <c r="L1441" s="24" t="e">
        <f t="shared" ca="1" si="113"/>
        <v>#NAME?</v>
      </c>
      <c r="M1441" s="24" t="e">
        <f t="shared" ca="1" si="114"/>
        <v>#NAME?</v>
      </c>
    </row>
    <row r="1442" spans="2:13" x14ac:dyDescent="0.25">
      <c r="B1442" s="24">
        <f t="shared" ca="1" si="110"/>
        <v>0.94787744608334079</v>
      </c>
      <c r="C1442" s="25">
        <f t="shared" ca="1" si="111"/>
        <v>66.24612707091228</v>
      </c>
      <c r="H1442" s="24">
        <v>1440</v>
      </c>
      <c r="I1442" s="24" t="e">
        <f ca="1"/>
        <v>#NAME?</v>
      </c>
      <c r="J1442" s="24" t="e">
        <f t="array" aca="1" ref="J1442" ca="1">INDIRECT(ADDRESS(($F$2+1-H1442)+2,9))</f>
        <v>#NAME?</v>
      </c>
      <c r="K1442" s="24" t="e">
        <f t="shared" ca="1" si="112"/>
        <v>#NAME?</v>
      </c>
      <c r="L1442" s="24" t="e">
        <f t="shared" ca="1" si="113"/>
        <v>#NAME?</v>
      </c>
      <c r="M1442" s="24" t="e">
        <f t="shared" ca="1" si="114"/>
        <v>#NAME?</v>
      </c>
    </row>
    <row r="1443" spans="2:13" x14ac:dyDescent="0.25">
      <c r="B1443" s="24">
        <f t="shared" ca="1" si="110"/>
        <v>0.82898773375091483</v>
      </c>
      <c r="C1443" s="25">
        <f t="shared" ca="1" si="111"/>
        <v>59.501726514191645</v>
      </c>
      <c r="H1443" s="24">
        <v>1441</v>
      </c>
      <c r="I1443" s="24" t="e">
        <f ca="1"/>
        <v>#NAME?</v>
      </c>
      <c r="J1443" s="24" t="e">
        <f t="array" aca="1" ref="J1443" ca="1">INDIRECT(ADDRESS(($F$2+1-H1443)+2,9))</f>
        <v>#NAME?</v>
      </c>
      <c r="K1443" s="24" t="e">
        <f t="shared" ca="1" si="112"/>
        <v>#NAME?</v>
      </c>
      <c r="L1443" s="24" t="e">
        <f t="shared" ca="1" si="113"/>
        <v>#NAME?</v>
      </c>
      <c r="M1443" s="24" t="e">
        <f t="shared" ca="1" si="114"/>
        <v>#NAME?</v>
      </c>
    </row>
    <row r="1444" spans="2:13" x14ac:dyDescent="0.25">
      <c r="B1444" s="24">
        <f t="shared" ca="1" si="110"/>
        <v>0.92963299528386611</v>
      </c>
      <c r="C1444" s="25">
        <f t="shared" ca="1" si="111"/>
        <v>64.730631469346378</v>
      </c>
      <c r="H1444" s="24">
        <v>1442</v>
      </c>
      <c r="I1444" s="24" t="e">
        <f ca="1"/>
        <v>#NAME?</v>
      </c>
      <c r="J1444" s="24" t="e">
        <f t="array" aca="1" ref="J1444" ca="1">INDIRECT(ADDRESS(($F$2+1-H1444)+2,9))</f>
        <v>#NAME?</v>
      </c>
      <c r="K1444" s="24" t="e">
        <f t="shared" ca="1" si="112"/>
        <v>#NAME?</v>
      </c>
      <c r="L1444" s="24" t="e">
        <f t="shared" ca="1" si="113"/>
        <v>#NAME?</v>
      </c>
      <c r="M1444" s="24" t="e">
        <f t="shared" ca="1" si="114"/>
        <v>#NAME?</v>
      </c>
    </row>
    <row r="1445" spans="2:13" x14ac:dyDescent="0.25">
      <c r="B1445" s="24">
        <f t="shared" ca="1" si="110"/>
        <v>0.92458913589781155</v>
      </c>
      <c r="C1445" s="25">
        <f t="shared" ca="1" si="111"/>
        <v>64.366350173225129</v>
      </c>
      <c r="H1445" s="24">
        <v>1443</v>
      </c>
      <c r="I1445" s="24" t="e">
        <f ca="1"/>
        <v>#NAME?</v>
      </c>
      <c r="J1445" s="24" t="e">
        <f t="array" aca="1" ref="J1445" ca="1">INDIRECT(ADDRESS(($F$2+1-H1445)+2,9))</f>
        <v>#NAME?</v>
      </c>
      <c r="K1445" s="24" t="e">
        <f t="shared" ca="1" si="112"/>
        <v>#NAME?</v>
      </c>
      <c r="L1445" s="24" t="e">
        <f t="shared" ca="1" si="113"/>
        <v>#NAME?</v>
      </c>
      <c r="M1445" s="24" t="e">
        <f t="shared" ca="1" si="114"/>
        <v>#NAME?</v>
      </c>
    </row>
    <row r="1446" spans="2:13" x14ac:dyDescent="0.25">
      <c r="B1446" s="24">
        <f t="shared" ca="1" si="110"/>
        <v>0.81954653691113777</v>
      </c>
      <c r="C1446" s="25">
        <f t="shared" ca="1" si="111"/>
        <v>59.13638315737856</v>
      </c>
      <c r="H1446" s="24">
        <v>1444</v>
      </c>
      <c r="I1446" s="24" t="e">
        <f ca="1"/>
        <v>#NAME?</v>
      </c>
      <c r="J1446" s="24" t="e">
        <f t="array" aca="1" ref="J1446" ca="1">INDIRECT(ADDRESS(($F$2+1-H1446)+2,9))</f>
        <v>#NAME?</v>
      </c>
      <c r="K1446" s="24" t="e">
        <f t="shared" ca="1" si="112"/>
        <v>#NAME?</v>
      </c>
      <c r="L1446" s="24" t="e">
        <f t="shared" ca="1" si="113"/>
        <v>#NAME?</v>
      </c>
      <c r="M1446" s="24" t="e">
        <f t="shared" ca="1" si="114"/>
        <v>#NAME?</v>
      </c>
    </row>
    <row r="1447" spans="2:13" x14ac:dyDescent="0.25">
      <c r="B1447" s="24">
        <f t="shared" ca="1" si="110"/>
        <v>0.51979739749659226</v>
      </c>
      <c r="C1447" s="25">
        <f t="shared" ca="1" si="111"/>
        <v>50.49645101643894</v>
      </c>
      <c r="H1447" s="24">
        <v>1445</v>
      </c>
      <c r="I1447" s="24" t="e">
        <f ca="1"/>
        <v>#NAME?</v>
      </c>
      <c r="J1447" s="24" t="e">
        <f t="array" aca="1" ref="J1447" ca="1">INDIRECT(ADDRESS(($F$2+1-H1447)+2,9))</f>
        <v>#NAME?</v>
      </c>
      <c r="K1447" s="24" t="e">
        <f t="shared" ca="1" si="112"/>
        <v>#NAME?</v>
      </c>
      <c r="L1447" s="24" t="e">
        <f t="shared" ca="1" si="113"/>
        <v>#NAME?</v>
      </c>
      <c r="M1447" s="24" t="e">
        <f t="shared" ca="1" si="114"/>
        <v>#NAME?</v>
      </c>
    </row>
    <row r="1448" spans="2:13" x14ac:dyDescent="0.25">
      <c r="B1448" s="24">
        <f t="shared" ca="1" si="110"/>
        <v>0.68246399108116451</v>
      </c>
      <c r="C1448" s="25">
        <f t="shared" ca="1" si="111"/>
        <v>54.746001240359398</v>
      </c>
      <c r="H1448" s="24">
        <v>1446</v>
      </c>
      <c r="I1448" s="24" t="e">
        <f ca="1"/>
        <v>#NAME?</v>
      </c>
      <c r="J1448" s="24" t="e">
        <f t="array" aca="1" ref="J1448" ca="1">INDIRECT(ADDRESS(($F$2+1-H1448)+2,9))</f>
        <v>#NAME?</v>
      </c>
      <c r="K1448" s="24" t="e">
        <f t="shared" ca="1" si="112"/>
        <v>#NAME?</v>
      </c>
      <c r="L1448" s="24" t="e">
        <f t="shared" ca="1" si="113"/>
        <v>#NAME?</v>
      </c>
      <c r="M1448" s="24" t="e">
        <f t="shared" ca="1" si="114"/>
        <v>#NAME?</v>
      </c>
    </row>
    <row r="1449" spans="2:13" x14ac:dyDescent="0.25">
      <c r="B1449" s="24">
        <f t="shared" ca="1" si="110"/>
        <v>0.80171240643582953</v>
      </c>
      <c r="C1449" s="25">
        <f t="shared" ca="1" si="111"/>
        <v>58.477536389560825</v>
      </c>
      <c r="H1449" s="24">
        <v>1447</v>
      </c>
      <c r="I1449" s="24" t="e">
        <f ca="1"/>
        <v>#NAME?</v>
      </c>
      <c r="J1449" s="24" t="e">
        <f t="array" aca="1" ref="J1449" ca="1">INDIRECT(ADDRESS(($F$2+1-H1449)+2,9))</f>
        <v>#NAME?</v>
      </c>
      <c r="K1449" s="24" t="e">
        <f t="shared" ca="1" si="112"/>
        <v>#NAME?</v>
      </c>
      <c r="L1449" s="24" t="e">
        <f t="shared" ca="1" si="113"/>
        <v>#NAME?</v>
      </c>
      <c r="M1449" s="24" t="e">
        <f t="shared" ca="1" si="114"/>
        <v>#NAME?</v>
      </c>
    </row>
    <row r="1450" spans="2:13" x14ac:dyDescent="0.25">
      <c r="B1450" s="24">
        <f t="shared" ca="1" si="110"/>
        <v>0.13258946092421464</v>
      </c>
      <c r="C1450" s="25">
        <f t="shared" ca="1" si="111"/>
        <v>38.857662541809518</v>
      </c>
      <c r="H1450" s="24">
        <v>1448</v>
      </c>
      <c r="I1450" s="24" t="e">
        <f ca="1"/>
        <v>#NAME?</v>
      </c>
      <c r="J1450" s="24" t="e">
        <f t="array" aca="1" ref="J1450" ca="1">INDIRECT(ADDRESS(($F$2+1-H1450)+2,9))</f>
        <v>#NAME?</v>
      </c>
      <c r="K1450" s="24" t="e">
        <f t="shared" ca="1" si="112"/>
        <v>#NAME?</v>
      </c>
      <c r="L1450" s="24" t="e">
        <f t="shared" ca="1" si="113"/>
        <v>#NAME?</v>
      </c>
      <c r="M1450" s="24" t="e">
        <f t="shared" ca="1" si="114"/>
        <v>#NAME?</v>
      </c>
    </row>
    <row r="1451" spans="2:13" x14ac:dyDescent="0.25">
      <c r="B1451" s="24">
        <f t="shared" ca="1" si="110"/>
        <v>0.41685518740041472</v>
      </c>
      <c r="C1451" s="25">
        <f t="shared" ca="1" si="111"/>
        <v>47.900547116069298</v>
      </c>
      <c r="H1451" s="24">
        <v>1449</v>
      </c>
      <c r="I1451" s="24" t="e">
        <f ca="1"/>
        <v>#NAME?</v>
      </c>
      <c r="J1451" s="24" t="e">
        <f t="array" aca="1" ref="J1451" ca="1">INDIRECT(ADDRESS(($F$2+1-H1451)+2,9))</f>
        <v>#NAME?</v>
      </c>
      <c r="K1451" s="24" t="e">
        <f t="shared" ca="1" si="112"/>
        <v>#NAME?</v>
      </c>
      <c r="L1451" s="24" t="e">
        <f t="shared" ca="1" si="113"/>
        <v>#NAME?</v>
      </c>
      <c r="M1451" s="24" t="e">
        <f t="shared" ca="1" si="114"/>
        <v>#NAME?</v>
      </c>
    </row>
    <row r="1452" spans="2:13" x14ac:dyDescent="0.25">
      <c r="B1452" s="24">
        <f t="shared" ca="1" si="110"/>
        <v>8.3575324846674293E-2</v>
      </c>
      <c r="C1452" s="25">
        <f t="shared" ca="1" si="111"/>
        <v>36.18582570011597</v>
      </c>
      <c r="H1452" s="24">
        <v>1450</v>
      </c>
      <c r="I1452" s="24" t="e">
        <f ca="1"/>
        <v>#NAME?</v>
      </c>
      <c r="J1452" s="24" t="e">
        <f t="array" aca="1" ref="J1452" ca="1">INDIRECT(ADDRESS(($F$2+1-H1452)+2,9))</f>
        <v>#NAME?</v>
      </c>
      <c r="K1452" s="24" t="e">
        <f t="shared" ca="1" si="112"/>
        <v>#NAME?</v>
      </c>
      <c r="L1452" s="24" t="e">
        <f t="shared" ca="1" si="113"/>
        <v>#NAME?</v>
      </c>
      <c r="M1452" s="24" t="e">
        <f t="shared" ca="1" si="114"/>
        <v>#NAME?</v>
      </c>
    </row>
    <row r="1453" spans="2:13" x14ac:dyDescent="0.25">
      <c r="B1453" s="24">
        <f t="shared" ca="1" si="110"/>
        <v>0.47614040532902169</v>
      </c>
      <c r="C1453" s="25">
        <f t="shared" ca="1" si="111"/>
        <v>49.401571667147259</v>
      </c>
      <c r="H1453" s="24">
        <v>1451</v>
      </c>
      <c r="I1453" s="24" t="e">
        <f ca="1"/>
        <v>#NAME?</v>
      </c>
      <c r="J1453" s="24" t="e">
        <f t="array" aca="1" ref="J1453" ca="1">INDIRECT(ADDRESS(($F$2+1-H1453)+2,9))</f>
        <v>#NAME?</v>
      </c>
      <c r="K1453" s="24" t="e">
        <f t="shared" ca="1" si="112"/>
        <v>#NAME?</v>
      </c>
      <c r="L1453" s="24" t="e">
        <f t="shared" ca="1" si="113"/>
        <v>#NAME?</v>
      </c>
      <c r="M1453" s="24" t="e">
        <f t="shared" ca="1" si="114"/>
        <v>#NAME?</v>
      </c>
    </row>
    <row r="1454" spans="2:13" x14ac:dyDescent="0.25">
      <c r="B1454" s="24">
        <f t="shared" ca="1" si="110"/>
        <v>6.518220653606821E-2</v>
      </c>
      <c r="C1454" s="25">
        <f t="shared" ca="1" si="111"/>
        <v>34.873335787610145</v>
      </c>
      <c r="H1454" s="24">
        <v>1452</v>
      </c>
      <c r="I1454" s="24" t="e">
        <f ca="1"/>
        <v>#NAME?</v>
      </c>
      <c r="J1454" s="24" t="e">
        <f t="array" aca="1" ref="J1454" ca="1">INDIRECT(ADDRESS(($F$2+1-H1454)+2,9))</f>
        <v>#NAME?</v>
      </c>
      <c r="K1454" s="24" t="e">
        <f t="shared" ca="1" si="112"/>
        <v>#NAME?</v>
      </c>
      <c r="L1454" s="24" t="e">
        <f t="shared" ca="1" si="113"/>
        <v>#NAME?</v>
      </c>
      <c r="M1454" s="24" t="e">
        <f t="shared" ca="1" si="114"/>
        <v>#NAME?</v>
      </c>
    </row>
    <row r="1455" spans="2:13" x14ac:dyDescent="0.25">
      <c r="B1455" s="24">
        <f t="shared" ca="1" si="110"/>
        <v>0.98364865207005481</v>
      </c>
      <c r="C1455" s="25">
        <f t="shared" ca="1" si="111"/>
        <v>71.35714450135626</v>
      </c>
      <c r="H1455" s="24">
        <v>1453</v>
      </c>
      <c r="I1455" s="24" t="e">
        <f ca="1"/>
        <v>#NAME?</v>
      </c>
      <c r="J1455" s="24" t="e">
        <f t="array" aca="1" ref="J1455" ca="1">INDIRECT(ADDRESS(($F$2+1-H1455)+2,9))</f>
        <v>#NAME?</v>
      </c>
      <c r="K1455" s="24" t="e">
        <f t="shared" ca="1" si="112"/>
        <v>#NAME?</v>
      </c>
      <c r="L1455" s="24" t="e">
        <f t="shared" ca="1" si="113"/>
        <v>#NAME?</v>
      </c>
      <c r="M1455" s="24" t="e">
        <f t="shared" ca="1" si="114"/>
        <v>#NAME?</v>
      </c>
    </row>
    <row r="1456" spans="2:13" x14ac:dyDescent="0.25">
      <c r="B1456" s="24">
        <f t="shared" ca="1" si="110"/>
        <v>0.9701727477342531</v>
      </c>
      <c r="C1456" s="25">
        <f t="shared" ca="1" si="111"/>
        <v>68.833385333607552</v>
      </c>
      <c r="H1456" s="24">
        <v>1454</v>
      </c>
      <c r="I1456" s="24" t="e">
        <f ca="1"/>
        <v>#NAME?</v>
      </c>
      <c r="J1456" s="24" t="e">
        <f t="array" aca="1" ref="J1456" ca="1">INDIRECT(ADDRESS(($F$2+1-H1456)+2,9))</f>
        <v>#NAME?</v>
      </c>
      <c r="K1456" s="24" t="e">
        <f t="shared" ca="1" si="112"/>
        <v>#NAME?</v>
      </c>
      <c r="L1456" s="24" t="e">
        <f t="shared" ca="1" si="113"/>
        <v>#NAME?</v>
      </c>
      <c r="M1456" s="24" t="e">
        <f t="shared" ca="1" si="114"/>
        <v>#NAME?</v>
      </c>
    </row>
    <row r="1457" spans="2:13" x14ac:dyDescent="0.25">
      <c r="B1457" s="24">
        <f t="shared" ca="1" si="110"/>
        <v>0.99278864598423</v>
      </c>
      <c r="C1457" s="25">
        <f t="shared" ca="1" si="111"/>
        <v>74.465592730973057</v>
      </c>
      <c r="H1457" s="24">
        <v>1455</v>
      </c>
      <c r="I1457" s="24" t="e">
        <f ca="1"/>
        <v>#NAME?</v>
      </c>
      <c r="J1457" s="24" t="e">
        <f t="array" aca="1" ref="J1457" ca="1">INDIRECT(ADDRESS(($F$2+1-H1457)+2,9))</f>
        <v>#NAME?</v>
      </c>
      <c r="K1457" s="24" t="e">
        <f t="shared" ca="1" si="112"/>
        <v>#NAME?</v>
      </c>
      <c r="L1457" s="24" t="e">
        <f t="shared" ca="1" si="113"/>
        <v>#NAME?</v>
      </c>
      <c r="M1457" s="24" t="e">
        <f t="shared" ca="1" si="114"/>
        <v>#NAME?</v>
      </c>
    </row>
    <row r="1458" spans="2:13" x14ac:dyDescent="0.25">
      <c r="B1458" s="24">
        <f t="shared" ca="1" si="110"/>
        <v>0.65857930701255663</v>
      </c>
      <c r="C1458" s="25">
        <f t="shared" ca="1" si="111"/>
        <v>54.085888890048025</v>
      </c>
      <c r="H1458" s="24">
        <v>1456</v>
      </c>
      <c r="I1458" s="24" t="e">
        <f ca="1"/>
        <v>#NAME?</v>
      </c>
      <c r="J1458" s="24" t="e">
        <f t="array" aca="1" ref="J1458" ca="1">INDIRECT(ADDRESS(($F$2+1-H1458)+2,9))</f>
        <v>#NAME?</v>
      </c>
      <c r="K1458" s="24" t="e">
        <f t="shared" ca="1" si="112"/>
        <v>#NAME?</v>
      </c>
      <c r="L1458" s="24" t="e">
        <f t="shared" ca="1" si="113"/>
        <v>#NAME?</v>
      </c>
      <c r="M1458" s="24" t="e">
        <f t="shared" ca="1" si="114"/>
        <v>#NAME?</v>
      </c>
    </row>
    <row r="1459" spans="2:13" x14ac:dyDescent="0.25">
      <c r="B1459" s="24">
        <f t="shared" ca="1" si="110"/>
        <v>0.47977647384134037</v>
      </c>
      <c r="C1459" s="25">
        <f t="shared" ca="1" si="111"/>
        <v>49.492854065002383</v>
      </c>
      <c r="H1459" s="24">
        <v>1457</v>
      </c>
      <c r="I1459" s="24" t="e">
        <f ca="1"/>
        <v>#NAME?</v>
      </c>
      <c r="J1459" s="24" t="e">
        <f t="array" aca="1" ref="J1459" ca="1">INDIRECT(ADDRESS(($F$2+1-H1459)+2,9))</f>
        <v>#NAME?</v>
      </c>
      <c r="K1459" s="24" t="e">
        <f t="shared" ca="1" si="112"/>
        <v>#NAME?</v>
      </c>
      <c r="L1459" s="24" t="e">
        <f t="shared" ca="1" si="113"/>
        <v>#NAME?</v>
      </c>
      <c r="M1459" s="24" t="e">
        <f t="shared" ca="1" si="114"/>
        <v>#NAME?</v>
      </c>
    </row>
    <row r="1460" spans="2:13" x14ac:dyDescent="0.25">
      <c r="B1460" s="24">
        <f t="shared" ca="1" si="110"/>
        <v>0.84895449881657115</v>
      </c>
      <c r="C1460" s="25">
        <f t="shared" ca="1" si="111"/>
        <v>60.319596882376686</v>
      </c>
      <c r="H1460" s="24">
        <v>1458</v>
      </c>
      <c r="I1460" s="24" t="e">
        <f ca="1"/>
        <v>#NAME?</v>
      </c>
      <c r="J1460" s="24" t="e">
        <f t="array" aca="1" ref="J1460" ca="1">INDIRECT(ADDRESS(($F$2+1-H1460)+2,9))</f>
        <v>#NAME?</v>
      </c>
      <c r="K1460" s="24" t="e">
        <f t="shared" ca="1" si="112"/>
        <v>#NAME?</v>
      </c>
      <c r="L1460" s="24" t="e">
        <f t="shared" ca="1" si="113"/>
        <v>#NAME?</v>
      </c>
      <c r="M1460" s="24" t="e">
        <f t="shared" ca="1" si="114"/>
        <v>#NAME?</v>
      </c>
    </row>
    <row r="1461" spans="2:13" x14ac:dyDescent="0.25">
      <c r="B1461" s="24">
        <f t="shared" ca="1" si="110"/>
        <v>0.65699023491729458</v>
      </c>
      <c r="C1461" s="25">
        <f t="shared" ca="1" si="111"/>
        <v>54.042627285777435</v>
      </c>
      <c r="H1461" s="24">
        <v>1459</v>
      </c>
      <c r="I1461" s="24" t="e">
        <f ca="1"/>
        <v>#NAME?</v>
      </c>
      <c r="J1461" s="24" t="e">
        <f t="array" aca="1" ref="J1461" ca="1">INDIRECT(ADDRESS(($F$2+1-H1461)+2,9))</f>
        <v>#NAME?</v>
      </c>
      <c r="K1461" s="24" t="e">
        <f t="shared" ca="1" si="112"/>
        <v>#NAME?</v>
      </c>
      <c r="L1461" s="24" t="e">
        <f t="shared" ca="1" si="113"/>
        <v>#NAME?</v>
      </c>
      <c r="M1461" s="24" t="e">
        <f t="shared" ca="1" si="114"/>
        <v>#NAME?</v>
      </c>
    </row>
    <row r="1462" spans="2:13" x14ac:dyDescent="0.25">
      <c r="B1462" s="24">
        <f t="shared" ca="1" si="110"/>
        <v>0.15253666371087893</v>
      </c>
      <c r="C1462" s="25">
        <f t="shared" ca="1" si="111"/>
        <v>39.743854945953103</v>
      </c>
      <c r="H1462" s="24">
        <v>1460</v>
      </c>
      <c r="I1462" s="24" t="e">
        <f ca="1"/>
        <v>#NAME?</v>
      </c>
      <c r="J1462" s="24" t="e">
        <f t="array" aca="1" ref="J1462" ca="1">INDIRECT(ADDRESS(($F$2+1-H1462)+2,9))</f>
        <v>#NAME?</v>
      </c>
      <c r="K1462" s="24" t="e">
        <f t="shared" ca="1" si="112"/>
        <v>#NAME?</v>
      </c>
      <c r="L1462" s="24" t="e">
        <f t="shared" ca="1" si="113"/>
        <v>#NAME?</v>
      </c>
      <c r="M1462" s="24" t="e">
        <f t="shared" ca="1" si="114"/>
        <v>#NAME?</v>
      </c>
    </row>
    <row r="1463" spans="2:13" x14ac:dyDescent="0.25">
      <c r="B1463" s="24">
        <f t="shared" ca="1" si="110"/>
        <v>0.41529539437267959</v>
      </c>
      <c r="C1463" s="25">
        <f t="shared" ca="1" si="111"/>
        <v>47.860560785570001</v>
      </c>
      <c r="H1463" s="24">
        <v>1461</v>
      </c>
      <c r="I1463" s="24" t="e">
        <f ca="1"/>
        <v>#NAME?</v>
      </c>
      <c r="J1463" s="24" t="e">
        <f t="array" aca="1" ref="J1463" ca="1">INDIRECT(ADDRESS(($F$2+1-H1463)+2,9))</f>
        <v>#NAME?</v>
      </c>
      <c r="K1463" s="24" t="e">
        <f t="shared" ca="1" si="112"/>
        <v>#NAME?</v>
      </c>
      <c r="L1463" s="24" t="e">
        <f t="shared" ca="1" si="113"/>
        <v>#NAME?</v>
      </c>
      <c r="M1463" s="24" t="e">
        <f t="shared" ca="1" si="114"/>
        <v>#NAME?</v>
      </c>
    </row>
    <row r="1464" spans="2:13" x14ac:dyDescent="0.25">
      <c r="B1464" s="24">
        <f t="shared" ca="1" si="110"/>
        <v>0.79984616175858569</v>
      </c>
      <c r="C1464" s="25">
        <f t="shared" ca="1" si="111"/>
        <v>58.410718635470552</v>
      </c>
      <c r="H1464" s="24">
        <v>1462</v>
      </c>
      <c r="I1464" s="24" t="e">
        <f ca="1"/>
        <v>#NAME?</v>
      </c>
      <c r="J1464" s="24" t="e">
        <f t="array" aca="1" ref="J1464" ca="1">INDIRECT(ADDRESS(($F$2+1-H1464)+2,9))</f>
        <v>#NAME?</v>
      </c>
      <c r="K1464" s="24" t="e">
        <f t="shared" ca="1" si="112"/>
        <v>#NAME?</v>
      </c>
      <c r="L1464" s="24" t="e">
        <f t="shared" ca="1" si="113"/>
        <v>#NAME?</v>
      </c>
      <c r="M1464" s="24" t="e">
        <f t="shared" ca="1" si="114"/>
        <v>#NAME?</v>
      </c>
    </row>
    <row r="1465" spans="2:13" x14ac:dyDescent="0.25">
      <c r="B1465" s="24">
        <f t="shared" ca="1" si="110"/>
        <v>0.89758781497801832</v>
      </c>
      <c r="C1465" s="25">
        <f t="shared" ca="1" si="111"/>
        <v>62.679260227167447</v>
      </c>
      <c r="H1465" s="24">
        <v>1463</v>
      </c>
      <c r="I1465" s="24" t="e">
        <f ca="1"/>
        <v>#NAME?</v>
      </c>
      <c r="J1465" s="24" t="e">
        <f t="array" aca="1" ref="J1465" ca="1">INDIRECT(ADDRESS(($F$2+1-H1465)+2,9))</f>
        <v>#NAME?</v>
      </c>
      <c r="K1465" s="24" t="e">
        <f t="shared" ca="1" si="112"/>
        <v>#NAME?</v>
      </c>
      <c r="L1465" s="24" t="e">
        <f t="shared" ca="1" si="113"/>
        <v>#NAME?</v>
      </c>
      <c r="M1465" s="24" t="e">
        <f t="shared" ca="1" si="114"/>
        <v>#NAME?</v>
      </c>
    </row>
    <row r="1466" spans="2:13" x14ac:dyDescent="0.25">
      <c r="B1466" s="24">
        <f t="shared" ca="1" si="110"/>
        <v>0.73510197802293276</v>
      </c>
      <c r="C1466" s="25">
        <f t="shared" ca="1" si="111"/>
        <v>56.283173867758691</v>
      </c>
      <c r="H1466" s="24">
        <v>1464</v>
      </c>
      <c r="I1466" s="24" t="e">
        <f ca="1"/>
        <v>#NAME?</v>
      </c>
      <c r="J1466" s="24" t="e">
        <f t="array" aca="1" ref="J1466" ca="1">INDIRECT(ADDRESS(($F$2+1-H1466)+2,9))</f>
        <v>#NAME?</v>
      </c>
      <c r="K1466" s="24" t="e">
        <f t="shared" ca="1" si="112"/>
        <v>#NAME?</v>
      </c>
      <c r="L1466" s="24" t="e">
        <f t="shared" ca="1" si="113"/>
        <v>#NAME?</v>
      </c>
      <c r="M1466" s="24" t="e">
        <f t="shared" ca="1" si="114"/>
        <v>#NAME?</v>
      </c>
    </row>
    <row r="1467" spans="2:13" x14ac:dyDescent="0.25">
      <c r="B1467" s="24">
        <f t="shared" ca="1" si="110"/>
        <v>0.72895576768479364</v>
      </c>
      <c r="C1467" s="25">
        <f t="shared" ca="1" si="111"/>
        <v>56.096578753419102</v>
      </c>
      <c r="H1467" s="24">
        <v>1465</v>
      </c>
      <c r="I1467" s="24" t="e">
        <f ca="1"/>
        <v>#NAME?</v>
      </c>
      <c r="J1467" s="24" t="e">
        <f t="array" aca="1" ref="J1467" ca="1">INDIRECT(ADDRESS(($F$2+1-H1467)+2,9))</f>
        <v>#NAME?</v>
      </c>
      <c r="K1467" s="24" t="e">
        <f t="shared" ca="1" si="112"/>
        <v>#NAME?</v>
      </c>
      <c r="L1467" s="24" t="e">
        <f t="shared" ca="1" si="113"/>
        <v>#NAME?</v>
      </c>
      <c r="M1467" s="24" t="e">
        <f t="shared" ca="1" si="114"/>
        <v>#NAME?</v>
      </c>
    </row>
    <row r="1468" spans="2:13" x14ac:dyDescent="0.25">
      <c r="B1468" s="24">
        <f t="shared" ca="1" si="110"/>
        <v>4.6044377284083393E-2</v>
      </c>
      <c r="C1468" s="25">
        <f t="shared" ca="1" si="111"/>
        <v>33.155190321177983</v>
      </c>
      <c r="H1468" s="24">
        <v>1466</v>
      </c>
      <c r="I1468" s="24" t="e">
        <f ca="1"/>
        <v>#NAME?</v>
      </c>
      <c r="J1468" s="24" t="e">
        <f t="array" aca="1" ref="J1468" ca="1">INDIRECT(ADDRESS(($F$2+1-H1468)+2,9))</f>
        <v>#NAME?</v>
      </c>
      <c r="K1468" s="24" t="e">
        <f t="shared" ca="1" si="112"/>
        <v>#NAME?</v>
      </c>
      <c r="L1468" s="24" t="e">
        <f t="shared" ca="1" si="113"/>
        <v>#NAME?</v>
      </c>
      <c r="M1468" s="24" t="e">
        <f t="shared" ca="1" si="114"/>
        <v>#NAME?</v>
      </c>
    </row>
    <row r="1469" spans="2:13" x14ac:dyDescent="0.25">
      <c r="B1469" s="24">
        <f t="shared" ca="1" si="110"/>
        <v>0.99299875575476837</v>
      </c>
      <c r="C1469" s="25">
        <f t="shared" ca="1" si="111"/>
        <v>74.571995450387618</v>
      </c>
      <c r="H1469" s="24">
        <v>1467</v>
      </c>
      <c r="I1469" s="24" t="e">
        <f ca="1"/>
        <v>#NAME?</v>
      </c>
      <c r="J1469" s="24" t="e">
        <f t="array" aca="1" ref="J1469" ca="1">INDIRECT(ADDRESS(($F$2+1-H1469)+2,9))</f>
        <v>#NAME?</v>
      </c>
      <c r="K1469" s="24" t="e">
        <f t="shared" ca="1" si="112"/>
        <v>#NAME?</v>
      </c>
      <c r="L1469" s="24" t="e">
        <f t="shared" ca="1" si="113"/>
        <v>#NAME?</v>
      </c>
      <c r="M1469" s="24" t="e">
        <f t="shared" ca="1" si="114"/>
        <v>#NAME?</v>
      </c>
    </row>
    <row r="1470" spans="2:13" x14ac:dyDescent="0.25">
      <c r="B1470" s="24">
        <f t="shared" ca="1" si="110"/>
        <v>0.61243586485223311</v>
      </c>
      <c r="C1470" s="25">
        <f t="shared" ca="1" si="111"/>
        <v>52.856734123473409</v>
      </c>
      <c r="H1470" s="24">
        <v>1468</v>
      </c>
      <c r="I1470" s="24" t="e">
        <f ca="1"/>
        <v>#NAME?</v>
      </c>
      <c r="J1470" s="24" t="e">
        <f t="array" aca="1" ref="J1470" ca="1">INDIRECT(ADDRESS(($F$2+1-H1470)+2,9))</f>
        <v>#NAME?</v>
      </c>
      <c r="K1470" s="24" t="e">
        <f t="shared" ca="1" si="112"/>
        <v>#NAME?</v>
      </c>
      <c r="L1470" s="24" t="e">
        <f t="shared" ca="1" si="113"/>
        <v>#NAME?</v>
      </c>
      <c r="M1470" s="24" t="e">
        <f t="shared" ca="1" si="114"/>
        <v>#NAME?</v>
      </c>
    </row>
    <row r="1471" spans="2:13" x14ac:dyDescent="0.25">
      <c r="B1471" s="24">
        <f t="shared" ca="1" si="110"/>
        <v>0.28245009229382956</v>
      </c>
      <c r="C1471" s="25">
        <f t="shared" ca="1" si="111"/>
        <v>44.244216002736934</v>
      </c>
      <c r="H1471" s="24">
        <v>1469</v>
      </c>
      <c r="I1471" s="24" t="e">
        <f ca="1"/>
        <v>#NAME?</v>
      </c>
      <c r="J1471" s="24" t="e">
        <f t="array" aca="1" ref="J1471" ca="1">INDIRECT(ADDRESS(($F$2+1-H1471)+2,9))</f>
        <v>#NAME?</v>
      </c>
      <c r="K1471" s="24" t="e">
        <f t="shared" ca="1" si="112"/>
        <v>#NAME?</v>
      </c>
      <c r="L1471" s="24" t="e">
        <f t="shared" ca="1" si="113"/>
        <v>#NAME?</v>
      </c>
      <c r="M1471" s="24" t="e">
        <f t="shared" ca="1" si="114"/>
        <v>#NAME?</v>
      </c>
    </row>
    <row r="1472" spans="2:13" x14ac:dyDescent="0.25">
      <c r="B1472" s="24">
        <f t="shared" ca="1" si="110"/>
        <v>0.25891848895982772</v>
      </c>
      <c r="C1472" s="25">
        <f t="shared" ca="1" si="111"/>
        <v>43.533167685487619</v>
      </c>
      <c r="H1472" s="24">
        <v>1470</v>
      </c>
      <c r="I1472" s="24" t="e">
        <f ca="1"/>
        <v>#NAME?</v>
      </c>
      <c r="J1472" s="24" t="e">
        <f t="array" aca="1" ref="J1472" ca="1">INDIRECT(ADDRESS(($F$2+1-H1472)+2,9))</f>
        <v>#NAME?</v>
      </c>
      <c r="K1472" s="24" t="e">
        <f t="shared" ca="1" si="112"/>
        <v>#NAME?</v>
      </c>
      <c r="L1472" s="24" t="e">
        <f t="shared" ca="1" si="113"/>
        <v>#NAME?</v>
      </c>
      <c r="M1472" s="24" t="e">
        <f t="shared" ca="1" si="114"/>
        <v>#NAME?</v>
      </c>
    </row>
    <row r="1473" spans="2:13" x14ac:dyDescent="0.25">
      <c r="B1473" s="24">
        <f t="shared" ca="1" si="110"/>
        <v>0.34665037546317989</v>
      </c>
      <c r="C1473" s="25">
        <f t="shared" ca="1" si="111"/>
        <v>46.056203298240817</v>
      </c>
      <c r="H1473" s="24">
        <v>1471</v>
      </c>
      <c r="I1473" s="24" t="e">
        <f ca="1"/>
        <v>#NAME?</v>
      </c>
      <c r="J1473" s="24" t="e">
        <f t="array" aca="1" ref="J1473" ca="1">INDIRECT(ADDRESS(($F$2+1-H1473)+2,9))</f>
        <v>#NAME?</v>
      </c>
      <c r="K1473" s="24" t="e">
        <f t="shared" ca="1" si="112"/>
        <v>#NAME?</v>
      </c>
      <c r="L1473" s="24" t="e">
        <f t="shared" ca="1" si="113"/>
        <v>#NAME?</v>
      </c>
      <c r="M1473" s="24" t="e">
        <f t="shared" ca="1" si="114"/>
        <v>#NAME?</v>
      </c>
    </row>
    <row r="1474" spans="2:13" x14ac:dyDescent="0.25">
      <c r="B1474" s="24">
        <f t="shared" ca="1" si="110"/>
        <v>0.91068908530213588</v>
      </c>
      <c r="C1474" s="25">
        <f t="shared" ca="1" si="111"/>
        <v>63.450105445240091</v>
      </c>
      <c r="H1474" s="24">
        <v>1472</v>
      </c>
      <c r="I1474" s="24" t="e">
        <f ca="1"/>
        <v>#NAME?</v>
      </c>
      <c r="J1474" s="24" t="e">
        <f t="array" aca="1" ref="J1474" ca="1">INDIRECT(ADDRESS(($F$2+1-H1474)+2,9))</f>
        <v>#NAME?</v>
      </c>
      <c r="K1474" s="24" t="e">
        <f t="shared" ca="1" si="112"/>
        <v>#NAME?</v>
      </c>
      <c r="L1474" s="24" t="e">
        <f t="shared" ca="1" si="113"/>
        <v>#NAME?</v>
      </c>
      <c r="M1474" s="24" t="e">
        <f t="shared" ca="1" si="114"/>
        <v>#NAME?</v>
      </c>
    </row>
    <row r="1475" spans="2:13" x14ac:dyDescent="0.25">
      <c r="B1475" s="24">
        <f t="shared" ca="1" si="110"/>
        <v>0.39379700290632191</v>
      </c>
      <c r="C1475" s="25">
        <f t="shared" ca="1" si="111"/>
        <v>47.305637656887455</v>
      </c>
      <c r="H1475" s="24">
        <v>1473</v>
      </c>
      <c r="I1475" s="24" t="e">
        <f ca="1"/>
        <v>#NAME?</v>
      </c>
      <c r="J1475" s="24" t="e">
        <f t="array" aca="1" ref="J1475" ca="1">INDIRECT(ADDRESS(($F$2+1-H1475)+2,9))</f>
        <v>#NAME?</v>
      </c>
      <c r="K1475" s="24" t="e">
        <f t="shared" ca="1" si="112"/>
        <v>#NAME?</v>
      </c>
      <c r="L1475" s="24" t="e">
        <f t="shared" ca="1" si="113"/>
        <v>#NAME?</v>
      </c>
      <c r="M1475" s="24" t="e">
        <f t="shared" ca="1" si="114"/>
        <v>#NAME?</v>
      </c>
    </row>
    <row r="1476" spans="2:13" x14ac:dyDescent="0.25">
      <c r="B1476" s="24">
        <f t="shared" ref="B1476:B1539" ca="1" si="115">RAND()</f>
        <v>0.91634793947645488</v>
      </c>
      <c r="C1476" s="25">
        <f t="shared" ref="C1476:C1539" ca="1" si="116">_xlfn.NORM.INV(B1476,50,10)</f>
        <v>63.809181747217423</v>
      </c>
      <c r="H1476" s="24">
        <v>1474</v>
      </c>
      <c r="I1476" s="24" t="e">
        <f ca="1"/>
        <v>#NAME?</v>
      </c>
      <c r="J1476" s="24" t="e">
        <f t="array" aca="1" ref="J1476" ca="1">INDIRECT(ADDRESS(($F$2+1-H1476)+2,9))</f>
        <v>#NAME?</v>
      </c>
      <c r="K1476" s="24" t="e">
        <f t="shared" ref="K1476:K1539" ca="1" si="117">_xlfn.NORM.DIST(I1476,$F$5,$F$6,TRUE)</f>
        <v>#NAME?</v>
      </c>
      <c r="L1476" s="24" t="e">
        <f t="shared" ref="L1476:L1539" ca="1" si="118">_xlfn.NORM.DIST(J1476,$F$5,$F$6,TRUE)</f>
        <v>#NAME?</v>
      </c>
      <c r="M1476" s="24" t="e">
        <f t="shared" ca="1" si="114"/>
        <v>#NAME?</v>
      </c>
    </row>
    <row r="1477" spans="2:13" x14ac:dyDescent="0.25">
      <c r="B1477" s="24">
        <f t="shared" ca="1" si="115"/>
        <v>0.31410560580929048</v>
      </c>
      <c r="C1477" s="25">
        <f t="shared" ca="1" si="116"/>
        <v>45.157538832907335</v>
      </c>
      <c r="H1477" s="24">
        <v>1475</v>
      </c>
      <c r="I1477" s="24" t="e">
        <f ca="1"/>
        <v>#NAME?</v>
      </c>
      <c r="J1477" s="24" t="e">
        <f t="array" aca="1" ref="J1477" ca="1">INDIRECT(ADDRESS(($F$2+1-H1477)+2,9))</f>
        <v>#NAME?</v>
      </c>
      <c r="K1477" s="24" t="e">
        <f t="shared" ca="1" si="117"/>
        <v>#NAME?</v>
      </c>
      <c r="L1477" s="24" t="e">
        <f t="shared" ca="1" si="118"/>
        <v>#NAME?</v>
      </c>
      <c r="M1477" s="24" t="e">
        <f t="shared" ref="M1477:M1540" ca="1" si="119">((2*H1477-1)/$F$2)*(LN(K1477)+LN(1-L1477))</f>
        <v>#NAME?</v>
      </c>
    </row>
    <row r="1478" spans="2:13" x14ac:dyDescent="0.25">
      <c r="B1478" s="24">
        <f t="shared" ca="1" si="115"/>
        <v>0.56795806094860046</v>
      </c>
      <c r="C1478" s="25">
        <f t="shared" ca="1" si="116"/>
        <v>51.711779078185003</v>
      </c>
      <c r="H1478" s="24">
        <v>1476</v>
      </c>
      <c r="I1478" s="24" t="e">
        <f ca="1"/>
        <v>#NAME?</v>
      </c>
      <c r="J1478" s="24" t="e">
        <f t="array" aca="1" ref="J1478" ca="1">INDIRECT(ADDRESS(($F$2+1-H1478)+2,9))</f>
        <v>#NAME?</v>
      </c>
      <c r="K1478" s="24" t="e">
        <f t="shared" ca="1" si="117"/>
        <v>#NAME?</v>
      </c>
      <c r="L1478" s="24" t="e">
        <f t="shared" ca="1" si="118"/>
        <v>#NAME?</v>
      </c>
      <c r="M1478" s="24" t="e">
        <f t="shared" ca="1" si="119"/>
        <v>#NAME?</v>
      </c>
    </row>
    <row r="1479" spans="2:13" x14ac:dyDescent="0.25">
      <c r="B1479" s="24">
        <f t="shared" ca="1" si="115"/>
        <v>0.36241331664181886</v>
      </c>
      <c r="C1479" s="25">
        <f t="shared" ca="1" si="116"/>
        <v>46.47984493418798</v>
      </c>
      <c r="H1479" s="24">
        <v>1477</v>
      </c>
      <c r="I1479" s="24" t="e">
        <f ca="1"/>
        <v>#NAME?</v>
      </c>
      <c r="J1479" s="24" t="e">
        <f t="array" aca="1" ref="J1479" ca="1">INDIRECT(ADDRESS(($F$2+1-H1479)+2,9))</f>
        <v>#NAME?</v>
      </c>
      <c r="K1479" s="24" t="e">
        <f t="shared" ca="1" si="117"/>
        <v>#NAME?</v>
      </c>
      <c r="L1479" s="24" t="e">
        <f t="shared" ca="1" si="118"/>
        <v>#NAME?</v>
      </c>
      <c r="M1479" s="24" t="e">
        <f t="shared" ca="1" si="119"/>
        <v>#NAME?</v>
      </c>
    </row>
    <row r="1480" spans="2:13" x14ac:dyDescent="0.25">
      <c r="B1480" s="24">
        <f t="shared" ca="1" si="115"/>
        <v>0.66797561091681734</v>
      </c>
      <c r="C1480" s="25">
        <f t="shared" ca="1" si="116"/>
        <v>54.343300599446174</v>
      </c>
      <c r="H1480" s="24">
        <v>1478</v>
      </c>
      <c r="I1480" s="24" t="e">
        <f ca="1"/>
        <v>#NAME?</v>
      </c>
      <c r="J1480" s="24" t="e">
        <f t="array" aca="1" ref="J1480" ca="1">INDIRECT(ADDRESS(($F$2+1-H1480)+2,9))</f>
        <v>#NAME?</v>
      </c>
      <c r="K1480" s="24" t="e">
        <f t="shared" ca="1" si="117"/>
        <v>#NAME?</v>
      </c>
      <c r="L1480" s="24" t="e">
        <f t="shared" ca="1" si="118"/>
        <v>#NAME?</v>
      </c>
      <c r="M1480" s="24" t="e">
        <f t="shared" ca="1" si="119"/>
        <v>#NAME?</v>
      </c>
    </row>
    <row r="1481" spans="2:13" x14ac:dyDescent="0.25">
      <c r="B1481" s="24">
        <f t="shared" ca="1" si="115"/>
        <v>0.69000083211714414</v>
      </c>
      <c r="C1481" s="25">
        <f t="shared" ca="1" si="116"/>
        <v>54.958527060008265</v>
      </c>
      <c r="H1481" s="24">
        <v>1479</v>
      </c>
      <c r="I1481" s="24" t="e">
        <f ca="1"/>
        <v>#NAME?</v>
      </c>
      <c r="J1481" s="24" t="e">
        <f t="array" aca="1" ref="J1481" ca="1">INDIRECT(ADDRESS(($F$2+1-H1481)+2,9))</f>
        <v>#NAME?</v>
      </c>
      <c r="K1481" s="24" t="e">
        <f t="shared" ca="1" si="117"/>
        <v>#NAME?</v>
      </c>
      <c r="L1481" s="24" t="e">
        <f t="shared" ca="1" si="118"/>
        <v>#NAME?</v>
      </c>
      <c r="M1481" s="24" t="e">
        <f t="shared" ca="1" si="119"/>
        <v>#NAME?</v>
      </c>
    </row>
    <row r="1482" spans="2:13" x14ac:dyDescent="0.25">
      <c r="B1482" s="24">
        <f t="shared" ca="1" si="115"/>
        <v>0.54890660091899734</v>
      </c>
      <c r="C1482" s="25">
        <f t="shared" ca="1" si="116"/>
        <v>51.228993527634707</v>
      </c>
      <c r="H1482" s="24">
        <v>1480</v>
      </c>
      <c r="I1482" s="24" t="e">
        <f ca="1"/>
        <v>#NAME?</v>
      </c>
      <c r="J1482" s="24" t="e">
        <f t="array" aca="1" ref="J1482" ca="1">INDIRECT(ADDRESS(($F$2+1-H1482)+2,9))</f>
        <v>#NAME?</v>
      </c>
      <c r="K1482" s="24" t="e">
        <f t="shared" ca="1" si="117"/>
        <v>#NAME?</v>
      </c>
      <c r="L1482" s="24" t="e">
        <f t="shared" ca="1" si="118"/>
        <v>#NAME?</v>
      </c>
      <c r="M1482" s="24" t="e">
        <f t="shared" ca="1" si="119"/>
        <v>#NAME?</v>
      </c>
    </row>
    <row r="1483" spans="2:13" x14ac:dyDescent="0.25">
      <c r="B1483" s="24">
        <f t="shared" ca="1" si="115"/>
        <v>0.27794914421735273</v>
      </c>
      <c r="C1483" s="25">
        <f t="shared" ca="1" si="116"/>
        <v>44.110551774378827</v>
      </c>
      <c r="H1483" s="24">
        <v>1481</v>
      </c>
      <c r="I1483" s="24" t="e">
        <f ca="1"/>
        <v>#NAME?</v>
      </c>
      <c r="J1483" s="24" t="e">
        <f t="array" aca="1" ref="J1483" ca="1">INDIRECT(ADDRESS(($F$2+1-H1483)+2,9))</f>
        <v>#NAME?</v>
      </c>
      <c r="K1483" s="24" t="e">
        <f t="shared" ca="1" si="117"/>
        <v>#NAME?</v>
      </c>
      <c r="L1483" s="24" t="e">
        <f t="shared" ca="1" si="118"/>
        <v>#NAME?</v>
      </c>
      <c r="M1483" s="24" t="e">
        <f t="shared" ca="1" si="119"/>
        <v>#NAME?</v>
      </c>
    </row>
    <row r="1484" spans="2:13" x14ac:dyDescent="0.25">
      <c r="B1484" s="24">
        <f t="shared" ca="1" si="115"/>
        <v>0.54216123804997229</v>
      </c>
      <c r="C1484" s="25">
        <f t="shared" ca="1" si="116"/>
        <v>51.058800487078749</v>
      </c>
      <c r="H1484" s="24">
        <v>1482</v>
      </c>
      <c r="I1484" s="24" t="e">
        <f ca="1"/>
        <v>#NAME?</v>
      </c>
      <c r="J1484" s="24" t="e">
        <f t="array" aca="1" ref="J1484" ca="1">INDIRECT(ADDRESS(($F$2+1-H1484)+2,9))</f>
        <v>#NAME?</v>
      </c>
      <c r="K1484" s="24" t="e">
        <f t="shared" ca="1" si="117"/>
        <v>#NAME?</v>
      </c>
      <c r="L1484" s="24" t="e">
        <f t="shared" ca="1" si="118"/>
        <v>#NAME?</v>
      </c>
      <c r="M1484" s="24" t="e">
        <f t="shared" ca="1" si="119"/>
        <v>#NAME?</v>
      </c>
    </row>
    <row r="1485" spans="2:13" x14ac:dyDescent="0.25">
      <c r="B1485" s="24">
        <f t="shared" ca="1" si="115"/>
        <v>0.71119956567527098</v>
      </c>
      <c r="C1485" s="25">
        <f t="shared" ca="1" si="116"/>
        <v>55.568925154300643</v>
      </c>
      <c r="H1485" s="24">
        <v>1483</v>
      </c>
      <c r="I1485" s="24" t="e">
        <f ca="1"/>
        <v>#NAME?</v>
      </c>
      <c r="J1485" s="24" t="e">
        <f t="array" aca="1" ref="J1485" ca="1">INDIRECT(ADDRESS(($F$2+1-H1485)+2,9))</f>
        <v>#NAME?</v>
      </c>
      <c r="K1485" s="24" t="e">
        <f t="shared" ca="1" si="117"/>
        <v>#NAME?</v>
      </c>
      <c r="L1485" s="24" t="e">
        <f t="shared" ca="1" si="118"/>
        <v>#NAME?</v>
      </c>
      <c r="M1485" s="24" t="e">
        <f t="shared" ca="1" si="119"/>
        <v>#NAME?</v>
      </c>
    </row>
    <row r="1486" spans="2:13" x14ac:dyDescent="0.25">
      <c r="B1486" s="24">
        <f t="shared" ca="1" si="115"/>
        <v>3.5466652772984109E-2</v>
      </c>
      <c r="C1486" s="25">
        <f t="shared" ca="1" si="116"/>
        <v>31.94095803803593</v>
      </c>
      <c r="H1486" s="24">
        <v>1484</v>
      </c>
      <c r="I1486" s="24" t="e">
        <f ca="1"/>
        <v>#NAME?</v>
      </c>
      <c r="J1486" s="24" t="e">
        <f t="array" aca="1" ref="J1486" ca="1">INDIRECT(ADDRESS(($F$2+1-H1486)+2,9))</f>
        <v>#NAME?</v>
      </c>
      <c r="K1486" s="24" t="e">
        <f t="shared" ca="1" si="117"/>
        <v>#NAME?</v>
      </c>
      <c r="L1486" s="24" t="e">
        <f t="shared" ca="1" si="118"/>
        <v>#NAME?</v>
      </c>
      <c r="M1486" s="24" t="e">
        <f t="shared" ca="1" si="119"/>
        <v>#NAME?</v>
      </c>
    </row>
    <row r="1487" spans="2:13" x14ac:dyDescent="0.25">
      <c r="B1487" s="24">
        <f t="shared" ca="1" si="115"/>
        <v>0.33026561993988923</v>
      </c>
      <c r="C1487" s="25">
        <f t="shared" ca="1" si="116"/>
        <v>45.608201715114454</v>
      </c>
      <c r="H1487" s="24">
        <v>1485</v>
      </c>
      <c r="I1487" s="24" t="e">
        <f ca="1"/>
        <v>#NAME?</v>
      </c>
      <c r="J1487" s="24" t="e">
        <f t="array" aca="1" ref="J1487" ca="1">INDIRECT(ADDRESS(($F$2+1-H1487)+2,9))</f>
        <v>#NAME?</v>
      </c>
      <c r="K1487" s="24" t="e">
        <f t="shared" ca="1" si="117"/>
        <v>#NAME?</v>
      </c>
      <c r="L1487" s="24" t="e">
        <f t="shared" ca="1" si="118"/>
        <v>#NAME?</v>
      </c>
      <c r="M1487" s="24" t="e">
        <f t="shared" ca="1" si="119"/>
        <v>#NAME?</v>
      </c>
    </row>
    <row r="1488" spans="2:13" x14ac:dyDescent="0.25">
      <c r="B1488" s="24">
        <f t="shared" ca="1" si="115"/>
        <v>0.23131849145605721</v>
      </c>
      <c r="C1488" s="25">
        <f t="shared" ca="1" si="116"/>
        <v>42.654883834972928</v>
      </c>
      <c r="H1488" s="24">
        <v>1486</v>
      </c>
      <c r="I1488" s="24" t="e">
        <f ca="1"/>
        <v>#NAME?</v>
      </c>
      <c r="J1488" s="24" t="e">
        <f t="array" aca="1" ref="J1488" ca="1">INDIRECT(ADDRESS(($F$2+1-H1488)+2,9))</f>
        <v>#NAME?</v>
      </c>
      <c r="K1488" s="24" t="e">
        <f t="shared" ca="1" si="117"/>
        <v>#NAME?</v>
      </c>
      <c r="L1488" s="24" t="e">
        <f t="shared" ca="1" si="118"/>
        <v>#NAME?</v>
      </c>
      <c r="M1488" s="24" t="e">
        <f t="shared" ca="1" si="119"/>
        <v>#NAME?</v>
      </c>
    </row>
    <row r="1489" spans="2:13" x14ac:dyDescent="0.25">
      <c r="B1489" s="24">
        <f t="shared" ca="1" si="115"/>
        <v>0.96810330068645045</v>
      </c>
      <c r="C1489" s="25">
        <f t="shared" ca="1" si="116"/>
        <v>68.536210169480256</v>
      </c>
      <c r="H1489" s="24">
        <v>1487</v>
      </c>
      <c r="I1489" s="24" t="e">
        <f ca="1"/>
        <v>#NAME?</v>
      </c>
      <c r="J1489" s="24" t="e">
        <f t="array" aca="1" ref="J1489" ca="1">INDIRECT(ADDRESS(($F$2+1-H1489)+2,9))</f>
        <v>#NAME?</v>
      </c>
      <c r="K1489" s="24" t="e">
        <f t="shared" ca="1" si="117"/>
        <v>#NAME?</v>
      </c>
      <c r="L1489" s="24" t="e">
        <f t="shared" ca="1" si="118"/>
        <v>#NAME?</v>
      </c>
      <c r="M1489" s="24" t="e">
        <f t="shared" ca="1" si="119"/>
        <v>#NAME?</v>
      </c>
    </row>
    <row r="1490" spans="2:13" x14ac:dyDescent="0.25">
      <c r="B1490" s="24">
        <f t="shared" ca="1" si="115"/>
        <v>0.96776246605875604</v>
      </c>
      <c r="C1490" s="25">
        <f t="shared" ca="1" si="116"/>
        <v>68.488805147573203</v>
      </c>
      <c r="H1490" s="24">
        <v>1488</v>
      </c>
      <c r="I1490" s="24" t="e">
        <f ca="1"/>
        <v>#NAME?</v>
      </c>
      <c r="J1490" s="24" t="e">
        <f t="array" aca="1" ref="J1490" ca="1">INDIRECT(ADDRESS(($F$2+1-H1490)+2,9))</f>
        <v>#NAME?</v>
      </c>
      <c r="K1490" s="24" t="e">
        <f t="shared" ca="1" si="117"/>
        <v>#NAME?</v>
      </c>
      <c r="L1490" s="24" t="e">
        <f t="shared" ca="1" si="118"/>
        <v>#NAME?</v>
      </c>
      <c r="M1490" s="24" t="e">
        <f t="shared" ca="1" si="119"/>
        <v>#NAME?</v>
      </c>
    </row>
    <row r="1491" spans="2:13" x14ac:dyDescent="0.25">
      <c r="B1491" s="24">
        <f t="shared" ca="1" si="115"/>
        <v>0.15667194588775746</v>
      </c>
      <c r="C1491" s="25">
        <f t="shared" ca="1" si="116"/>
        <v>39.917696517283304</v>
      </c>
      <c r="H1491" s="24">
        <v>1489</v>
      </c>
      <c r="I1491" s="24" t="e">
        <f ca="1"/>
        <v>#NAME?</v>
      </c>
      <c r="J1491" s="24" t="e">
        <f t="array" aca="1" ref="J1491" ca="1">INDIRECT(ADDRESS(($F$2+1-H1491)+2,9))</f>
        <v>#NAME?</v>
      </c>
      <c r="K1491" s="24" t="e">
        <f t="shared" ca="1" si="117"/>
        <v>#NAME?</v>
      </c>
      <c r="L1491" s="24" t="e">
        <f t="shared" ca="1" si="118"/>
        <v>#NAME?</v>
      </c>
      <c r="M1491" s="24" t="e">
        <f t="shared" ca="1" si="119"/>
        <v>#NAME?</v>
      </c>
    </row>
    <row r="1492" spans="2:13" x14ac:dyDescent="0.25">
      <c r="B1492" s="24">
        <f t="shared" ca="1" si="115"/>
        <v>0.73190991776518954</v>
      </c>
      <c r="C1492" s="25">
        <f t="shared" ca="1" si="116"/>
        <v>56.185996014765486</v>
      </c>
      <c r="H1492" s="24">
        <v>1490</v>
      </c>
      <c r="I1492" s="24" t="e">
        <f ca="1"/>
        <v>#NAME?</v>
      </c>
      <c r="J1492" s="24" t="e">
        <f t="array" aca="1" ref="J1492" ca="1">INDIRECT(ADDRESS(($F$2+1-H1492)+2,9))</f>
        <v>#NAME?</v>
      </c>
      <c r="K1492" s="24" t="e">
        <f t="shared" ca="1" si="117"/>
        <v>#NAME?</v>
      </c>
      <c r="L1492" s="24" t="e">
        <f t="shared" ca="1" si="118"/>
        <v>#NAME?</v>
      </c>
      <c r="M1492" s="24" t="e">
        <f t="shared" ca="1" si="119"/>
        <v>#NAME?</v>
      </c>
    </row>
    <row r="1493" spans="2:13" x14ac:dyDescent="0.25">
      <c r="B1493" s="24">
        <f t="shared" ca="1" si="115"/>
        <v>6.1436695430643229E-2</v>
      </c>
      <c r="C1493" s="25">
        <f t="shared" ca="1" si="116"/>
        <v>34.571756134588938</v>
      </c>
      <c r="H1493" s="24">
        <v>1491</v>
      </c>
      <c r="I1493" s="24" t="e">
        <f ca="1"/>
        <v>#NAME?</v>
      </c>
      <c r="J1493" s="24" t="e">
        <f t="array" aca="1" ref="J1493" ca="1">INDIRECT(ADDRESS(($F$2+1-H1493)+2,9))</f>
        <v>#NAME?</v>
      </c>
      <c r="K1493" s="24" t="e">
        <f t="shared" ca="1" si="117"/>
        <v>#NAME?</v>
      </c>
      <c r="L1493" s="24" t="e">
        <f t="shared" ca="1" si="118"/>
        <v>#NAME?</v>
      </c>
      <c r="M1493" s="24" t="e">
        <f t="shared" ca="1" si="119"/>
        <v>#NAME?</v>
      </c>
    </row>
    <row r="1494" spans="2:13" x14ac:dyDescent="0.25">
      <c r="B1494" s="24">
        <f t="shared" ca="1" si="115"/>
        <v>0.785277481193145</v>
      </c>
      <c r="C1494" s="25">
        <f t="shared" ca="1" si="116"/>
        <v>57.901416682749556</v>
      </c>
      <c r="H1494" s="24">
        <v>1492</v>
      </c>
      <c r="I1494" s="24" t="e">
        <f ca="1"/>
        <v>#NAME?</v>
      </c>
      <c r="J1494" s="24" t="e">
        <f t="array" aca="1" ref="J1494" ca="1">INDIRECT(ADDRESS(($F$2+1-H1494)+2,9))</f>
        <v>#NAME?</v>
      </c>
      <c r="K1494" s="24" t="e">
        <f t="shared" ca="1" si="117"/>
        <v>#NAME?</v>
      </c>
      <c r="L1494" s="24" t="e">
        <f t="shared" ca="1" si="118"/>
        <v>#NAME?</v>
      </c>
      <c r="M1494" s="24" t="e">
        <f t="shared" ca="1" si="119"/>
        <v>#NAME?</v>
      </c>
    </row>
    <row r="1495" spans="2:13" x14ac:dyDescent="0.25">
      <c r="B1495" s="24">
        <f t="shared" ca="1" si="115"/>
        <v>0.8148241832635611</v>
      </c>
      <c r="C1495" s="25">
        <f t="shared" ca="1" si="116"/>
        <v>58.958148947214241</v>
      </c>
      <c r="H1495" s="24">
        <v>1493</v>
      </c>
      <c r="I1495" s="24" t="e">
        <f ca="1"/>
        <v>#NAME?</v>
      </c>
      <c r="J1495" s="24" t="e">
        <f t="array" aca="1" ref="J1495" ca="1">INDIRECT(ADDRESS(($F$2+1-H1495)+2,9))</f>
        <v>#NAME?</v>
      </c>
      <c r="K1495" s="24" t="e">
        <f t="shared" ca="1" si="117"/>
        <v>#NAME?</v>
      </c>
      <c r="L1495" s="24" t="e">
        <f t="shared" ca="1" si="118"/>
        <v>#NAME?</v>
      </c>
      <c r="M1495" s="24" t="e">
        <f t="shared" ca="1" si="119"/>
        <v>#NAME?</v>
      </c>
    </row>
    <row r="1496" spans="2:13" x14ac:dyDescent="0.25">
      <c r="B1496" s="24">
        <f t="shared" ca="1" si="115"/>
        <v>3.1026927858761599E-3</v>
      </c>
      <c r="C1496" s="25">
        <f t="shared" ca="1" si="116"/>
        <v>22.632734762118034</v>
      </c>
      <c r="H1496" s="24">
        <v>1494</v>
      </c>
      <c r="I1496" s="24" t="e">
        <f ca="1"/>
        <v>#NAME?</v>
      </c>
      <c r="J1496" s="24" t="e">
        <f t="array" aca="1" ref="J1496" ca="1">INDIRECT(ADDRESS(($F$2+1-H1496)+2,9))</f>
        <v>#NAME?</v>
      </c>
      <c r="K1496" s="24" t="e">
        <f t="shared" ca="1" si="117"/>
        <v>#NAME?</v>
      </c>
      <c r="L1496" s="24" t="e">
        <f t="shared" ca="1" si="118"/>
        <v>#NAME?</v>
      </c>
      <c r="M1496" s="24" t="e">
        <f t="shared" ca="1" si="119"/>
        <v>#NAME?</v>
      </c>
    </row>
    <row r="1497" spans="2:13" x14ac:dyDescent="0.25">
      <c r="B1497" s="24">
        <f t="shared" ca="1" si="115"/>
        <v>8.4760339382220495E-3</v>
      </c>
      <c r="C1497" s="25">
        <f t="shared" ca="1" si="116"/>
        <v>26.122543156662175</v>
      </c>
      <c r="H1497" s="24">
        <v>1495</v>
      </c>
      <c r="I1497" s="24" t="e">
        <f ca="1"/>
        <v>#NAME?</v>
      </c>
      <c r="J1497" s="24" t="e">
        <f t="array" aca="1" ref="J1497" ca="1">INDIRECT(ADDRESS(($F$2+1-H1497)+2,9))</f>
        <v>#NAME?</v>
      </c>
      <c r="K1497" s="24" t="e">
        <f t="shared" ca="1" si="117"/>
        <v>#NAME?</v>
      </c>
      <c r="L1497" s="24" t="e">
        <f t="shared" ca="1" si="118"/>
        <v>#NAME?</v>
      </c>
      <c r="M1497" s="24" t="e">
        <f t="shared" ca="1" si="119"/>
        <v>#NAME?</v>
      </c>
    </row>
    <row r="1498" spans="2:13" x14ac:dyDescent="0.25">
      <c r="B1498" s="24">
        <f t="shared" ca="1" si="115"/>
        <v>0.96913033158855377</v>
      </c>
      <c r="C1498" s="25">
        <f t="shared" ca="1" si="116"/>
        <v>68.681631258464733</v>
      </c>
      <c r="H1498" s="24">
        <v>1496</v>
      </c>
      <c r="I1498" s="24" t="e">
        <f ca="1"/>
        <v>#NAME?</v>
      </c>
      <c r="J1498" s="24" t="e">
        <f t="array" aca="1" ref="J1498" ca="1">INDIRECT(ADDRESS(($F$2+1-H1498)+2,9))</f>
        <v>#NAME?</v>
      </c>
      <c r="K1498" s="24" t="e">
        <f t="shared" ca="1" si="117"/>
        <v>#NAME?</v>
      </c>
      <c r="L1498" s="24" t="e">
        <f t="shared" ca="1" si="118"/>
        <v>#NAME?</v>
      </c>
      <c r="M1498" s="24" t="e">
        <f t="shared" ca="1" si="119"/>
        <v>#NAME?</v>
      </c>
    </row>
    <row r="1499" spans="2:13" x14ac:dyDescent="0.25">
      <c r="B1499" s="24">
        <f t="shared" ca="1" si="115"/>
        <v>0.99671819748077484</v>
      </c>
      <c r="C1499" s="25">
        <f t="shared" ca="1" si="116"/>
        <v>77.18210578335281</v>
      </c>
      <c r="H1499" s="24">
        <v>1497</v>
      </c>
      <c r="I1499" s="24" t="e">
        <f ca="1"/>
        <v>#NAME?</v>
      </c>
      <c r="J1499" s="24" t="e">
        <f t="array" aca="1" ref="J1499" ca="1">INDIRECT(ADDRESS(($F$2+1-H1499)+2,9))</f>
        <v>#NAME?</v>
      </c>
      <c r="K1499" s="24" t="e">
        <f t="shared" ca="1" si="117"/>
        <v>#NAME?</v>
      </c>
      <c r="L1499" s="24" t="e">
        <f t="shared" ca="1" si="118"/>
        <v>#NAME?</v>
      </c>
      <c r="M1499" s="24" t="e">
        <f t="shared" ca="1" si="119"/>
        <v>#NAME?</v>
      </c>
    </row>
    <row r="1500" spans="2:13" x14ac:dyDescent="0.25">
      <c r="B1500" s="24">
        <f t="shared" ca="1" si="115"/>
        <v>0.90435872586255917</v>
      </c>
      <c r="C1500" s="25">
        <f t="shared" ca="1" si="116"/>
        <v>63.067943979610135</v>
      </c>
      <c r="H1500" s="24">
        <v>1498</v>
      </c>
      <c r="I1500" s="24" t="e">
        <f ca="1"/>
        <v>#NAME?</v>
      </c>
      <c r="J1500" s="24" t="e">
        <f t="array" aca="1" ref="J1500" ca="1">INDIRECT(ADDRESS(($F$2+1-H1500)+2,9))</f>
        <v>#NAME?</v>
      </c>
      <c r="K1500" s="24" t="e">
        <f t="shared" ca="1" si="117"/>
        <v>#NAME?</v>
      </c>
      <c r="L1500" s="24" t="e">
        <f t="shared" ca="1" si="118"/>
        <v>#NAME?</v>
      </c>
      <c r="M1500" s="24" t="e">
        <f t="shared" ca="1" si="119"/>
        <v>#NAME?</v>
      </c>
    </row>
    <row r="1501" spans="2:13" x14ac:dyDescent="0.25">
      <c r="B1501" s="24">
        <f t="shared" ca="1" si="115"/>
        <v>0.43023755608997816</v>
      </c>
      <c r="C1501" s="25">
        <f t="shared" ca="1" si="116"/>
        <v>48.242306020305151</v>
      </c>
      <c r="H1501" s="24">
        <v>1499</v>
      </c>
      <c r="I1501" s="24" t="e">
        <f ca="1"/>
        <v>#NAME?</v>
      </c>
      <c r="J1501" s="24" t="e">
        <f t="array" aca="1" ref="J1501" ca="1">INDIRECT(ADDRESS(($F$2+1-H1501)+2,9))</f>
        <v>#NAME?</v>
      </c>
      <c r="K1501" s="24" t="e">
        <f t="shared" ca="1" si="117"/>
        <v>#NAME?</v>
      </c>
      <c r="L1501" s="24" t="e">
        <f t="shared" ca="1" si="118"/>
        <v>#NAME?</v>
      </c>
      <c r="M1501" s="24" t="e">
        <f t="shared" ca="1" si="119"/>
        <v>#NAME?</v>
      </c>
    </row>
    <row r="1502" spans="2:13" x14ac:dyDescent="0.25">
      <c r="B1502" s="24">
        <f t="shared" ca="1" si="115"/>
        <v>0.82234341558519175</v>
      </c>
      <c r="C1502" s="25">
        <f t="shared" ca="1" si="116"/>
        <v>59.24332611052548</v>
      </c>
      <c r="H1502" s="24">
        <v>1500</v>
      </c>
      <c r="I1502" s="24" t="e">
        <f ca="1"/>
        <v>#NAME?</v>
      </c>
      <c r="J1502" s="24" t="e">
        <f t="array" aca="1" ref="J1502" ca="1">INDIRECT(ADDRESS(($F$2+1-H1502)+2,9))</f>
        <v>#NAME?</v>
      </c>
      <c r="K1502" s="24" t="e">
        <f t="shared" ca="1" si="117"/>
        <v>#NAME?</v>
      </c>
      <c r="L1502" s="24" t="e">
        <f t="shared" ca="1" si="118"/>
        <v>#NAME?</v>
      </c>
      <c r="M1502" s="24" t="e">
        <f t="shared" ca="1" si="119"/>
        <v>#NAME?</v>
      </c>
    </row>
    <row r="1503" spans="2:13" x14ac:dyDescent="0.25">
      <c r="B1503" s="24">
        <f t="shared" ca="1" si="115"/>
        <v>0.44484307352748709</v>
      </c>
      <c r="C1503" s="25">
        <f t="shared" ca="1" si="116"/>
        <v>48.612986446698891</v>
      </c>
      <c r="H1503" s="24">
        <v>1501</v>
      </c>
      <c r="I1503" s="24" t="e">
        <f ca="1"/>
        <v>#NAME?</v>
      </c>
      <c r="J1503" s="24" t="e">
        <f t="array" aca="1" ref="J1503" ca="1">INDIRECT(ADDRESS(($F$2+1-H1503)+2,9))</f>
        <v>#NAME?</v>
      </c>
      <c r="K1503" s="24" t="e">
        <f t="shared" ca="1" si="117"/>
        <v>#NAME?</v>
      </c>
      <c r="L1503" s="24" t="e">
        <f t="shared" ca="1" si="118"/>
        <v>#NAME?</v>
      </c>
      <c r="M1503" s="24" t="e">
        <f t="shared" ca="1" si="119"/>
        <v>#NAME?</v>
      </c>
    </row>
    <row r="1504" spans="2:13" x14ac:dyDescent="0.25">
      <c r="B1504" s="24">
        <f t="shared" ca="1" si="115"/>
        <v>0.77104025155489719</v>
      </c>
      <c r="C1504" s="25">
        <f t="shared" ca="1" si="116"/>
        <v>57.422770448919415</v>
      </c>
      <c r="H1504" s="24">
        <v>1502</v>
      </c>
      <c r="I1504" s="24" t="e">
        <f ca="1"/>
        <v>#NAME?</v>
      </c>
      <c r="J1504" s="24" t="e">
        <f t="array" aca="1" ref="J1504" ca="1">INDIRECT(ADDRESS(($F$2+1-H1504)+2,9))</f>
        <v>#NAME?</v>
      </c>
      <c r="K1504" s="24" t="e">
        <f t="shared" ca="1" si="117"/>
        <v>#NAME?</v>
      </c>
      <c r="L1504" s="24" t="e">
        <f t="shared" ca="1" si="118"/>
        <v>#NAME?</v>
      </c>
      <c r="M1504" s="24" t="e">
        <f t="shared" ca="1" si="119"/>
        <v>#NAME?</v>
      </c>
    </row>
    <row r="1505" spans="2:13" x14ac:dyDescent="0.25">
      <c r="B1505" s="24">
        <f t="shared" ca="1" si="115"/>
        <v>0.61669430740114939</v>
      </c>
      <c r="C1505" s="25">
        <f t="shared" ca="1" si="116"/>
        <v>52.968102426200502</v>
      </c>
      <c r="H1505" s="24">
        <v>1503</v>
      </c>
      <c r="I1505" s="24" t="e">
        <f ca="1"/>
        <v>#NAME?</v>
      </c>
      <c r="J1505" s="24" t="e">
        <f t="array" aca="1" ref="J1505" ca="1">INDIRECT(ADDRESS(($F$2+1-H1505)+2,9))</f>
        <v>#NAME?</v>
      </c>
      <c r="K1505" s="24" t="e">
        <f t="shared" ca="1" si="117"/>
        <v>#NAME?</v>
      </c>
      <c r="L1505" s="24" t="e">
        <f t="shared" ca="1" si="118"/>
        <v>#NAME?</v>
      </c>
      <c r="M1505" s="24" t="e">
        <f t="shared" ca="1" si="119"/>
        <v>#NAME?</v>
      </c>
    </row>
    <row r="1506" spans="2:13" x14ac:dyDescent="0.25">
      <c r="B1506" s="24">
        <f t="shared" ca="1" si="115"/>
        <v>0.1906047433522865</v>
      </c>
      <c r="C1506" s="25">
        <f t="shared" ca="1" si="116"/>
        <v>41.24330051179944</v>
      </c>
      <c r="H1506" s="24">
        <v>1504</v>
      </c>
      <c r="I1506" s="24" t="e">
        <f ca="1"/>
        <v>#NAME?</v>
      </c>
      <c r="J1506" s="24" t="e">
        <f t="array" aca="1" ref="J1506" ca="1">INDIRECT(ADDRESS(($F$2+1-H1506)+2,9))</f>
        <v>#NAME?</v>
      </c>
      <c r="K1506" s="24" t="e">
        <f t="shared" ca="1" si="117"/>
        <v>#NAME?</v>
      </c>
      <c r="L1506" s="24" t="e">
        <f t="shared" ca="1" si="118"/>
        <v>#NAME?</v>
      </c>
      <c r="M1506" s="24" t="e">
        <f t="shared" ca="1" si="119"/>
        <v>#NAME?</v>
      </c>
    </row>
    <row r="1507" spans="2:13" x14ac:dyDescent="0.25">
      <c r="B1507" s="24">
        <f t="shared" ca="1" si="115"/>
        <v>0.44981191197243309</v>
      </c>
      <c r="C1507" s="25">
        <f t="shared" ca="1" si="116"/>
        <v>48.73863435023803</v>
      </c>
      <c r="H1507" s="24">
        <v>1505</v>
      </c>
      <c r="I1507" s="24" t="e">
        <f ca="1"/>
        <v>#NAME?</v>
      </c>
      <c r="J1507" s="24" t="e">
        <f t="array" aca="1" ref="J1507" ca="1">INDIRECT(ADDRESS(($F$2+1-H1507)+2,9))</f>
        <v>#NAME?</v>
      </c>
      <c r="K1507" s="24" t="e">
        <f t="shared" ca="1" si="117"/>
        <v>#NAME?</v>
      </c>
      <c r="L1507" s="24" t="e">
        <f t="shared" ca="1" si="118"/>
        <v>#NAME?</v>
      </c>
      <c r="M1507" s="24" t="e">
        <f t="shared" ca="1" si="119"/>
        <v>#NAME?</v>
      </c>
    </row>
    <row r="1508" spans="2:13" x14ac:dyDescent="0.25">
      <c r="B1508" s="24">
        <f t="shared" ca="1" si="115"/>
        <v>0.26037230295255553</v>
      </c>
      <c r="C1508" s="25">
        <f t="shared" ca="1" si="116"/>
        <v>43.578019606768862</v>
      </c>
      <c r="H1508" s="24">
        <v>1506</v>
      </c>
      <c r="I1508" s="24" t="e">
        <f ca="1"/>
        <v>#NAME?</v>
      </c>
      <c r="J1508" s="24" t="e">
        <f t="array" aca="1" ref="J1508" ca="1">INDIRECT(ADDRESS(($F$2+1-H1508)+2,9))</f>
        <v>#NAME?</v>
      </c>
      <c r="K1508" s="24" t="e">
        <f t="shared" ca="1" si="117"/>
        <v>#NAME?</v>
      </c>
      <c r="L1508" s="24" t="e">
        <f t="shared" ca="1" si="118"/>
        <v>#NAME?</v>
      </c>
      <c r="M1508" s="24" t="e">
        <f t="shared" ca="1" si="119"/>
        <v>#NAME?</v>
      </c>
    </row>
    <row r="1509" spans="2:13" x14ac:dyDescent="0.25">
      <c r="B1509" s="24">
        <f t="shared" ca="1" si="115"/>
        <v>0.81744744047831319</v>
      </c>
      <c r="C1509" s="25">
        <f t="shared" ca="1" si="116"/>
        <v>59.05680249973139</v>
      </c>
      <c r="H1509" s="24">
        <v>1507</v>
      </c>
      <c r="I1509" s="24" t="e">
        <f ca="1"/>
        <v>#NAME?</v>
      </c>
      <c r="J1509" s="24" t="e">
        <f t="array" aca="1" ref="J1509" ca="1">INDIRECT(ADDRESS(($F$2+1-H1509)+2,9))</f>
        <v>#NAME?</v>
      </c>
      <c r="K1509" s="24" t="e">
        <f t="shared" ca="1" si="117"/>
        <v>#NAME?</v>
      </c>
      <c r="L1509" s="24" t="e">
        <f t="shared" ca="1" si="118"/>
        <v>#NAME?</v>
      </c>
      <c r="M1509" s="24" t="e">
        <f t="shared" ca="1" si="119"/>
        <v>#NAME?</v>
      </c>
    </row>
    <row r="1510" spans="2:13" x14ac:dyDescent="0.25">
      <c r="B1510" s="24">
        <f t="shared" ca="1" si="115"/>
        <v>0.48067152028629778</v>
      </c>
      <c r="C1510" s="25">
        <f t="shared" ca="1" si="116"/>
        <v>49.515317161860629</v>
      </c>
      <c r="H1510" s="24">
        <v>1508</v>
      </c>
      <c r="I1510" s="24" t="e">
        <f ca="1"/>
        <v>#NAME?</v>
      </c>
      <c r="J1510" s="24" t="e">
        <f t="array" aca="1" ref="J1510" ca="1">INDIRECT(ADDRESS(($F$2+1-H1510)+2,9))</f>
        <v>#NAME?</v>
      </c>
      <c r="K1510" s="24" t="e">
        <f t="shared" ca="1" si="117"/>
        <v>#NAME?</v>
      </c>
      <c r="L1510" s="24" t="e">
        <f t="shared" ca="1" si="118"/>
        <v>#NAME?</v>
      </c>
      <c r="M1510" s="24" t="e">
        <f t="shared" ca="1" si="119"/>
        <v>#NAME?</v>
      </c>
    </row>
    <row r="1511" spans="2:13" x14ac:dyDescent="0.25">
      <c r="B1511" s="24">
        <f t="shared" ca="1" si="115"/>
        <v>0.72271913062587567</v>
      </c>
      <c r="C1511" s="25">
        <f t="shared" ca="1" si="116"/>
        <v>55.909383355968203</v>
      </c>
      <c r="H1511" s="24">
        <v>1509</v>
      </c>
      <c r="I1511" s="24" t="e">
        <f ca="1"/>
        <v>#NAME?</v>
      </c>
      <c r="J1511" s="24" t="e">
        <f t="array" aca="1" ref="J1511" ca="1">INDIRECT(ADDRESS(($F$2+1-H1511)+2,9))</f>
        <v>#NAME?</v>
      </c>
      <c r="K1511" s="24" t="e">
        <f t="shared" ca="1" si="117"/>
        <v>#NAME?</v>
      </c>
      <c r="L1511" s="24" t="e">
        <f t="shared" ca="1" si="118"/>
        <v>#NAME?</v>
      </c>
      <c r="M1511" s="24" t="e">
        <f t="shared" ca="1" si="119"/>
        <v>#NAME?</v>
      </c>
    </row>
    <row r="1512" spans="2:13" x14ac:dyDescent="0.25">
      <c r="B1512" s="24">
        <f t="shared" ca="1" si="115"/>
        <v>0.54789760645297458</v>
      </c>
      <c r="C1512" s="25">
        <f t="shared" ca="1" si="116"/>
        <v>51.203514019777515</v>
      </c>
      <c r="H1512" s="24">
        <v>1510</v>
      </c>
      <c r="I1512" s="24" t="e">
        <f ca="1"/>
        <v>#NAME?</v>
      </c>
      <c r="J1512" s="24" t="e">
        <f t="array" aca="1" ref="J1512" ca="1">INDIRECT(ADDRESS(($F$2+1-H1512)+2,9))</f>
        <v>#NAME?</v>
      </c>
      <c r="K1512" s="24" t="e">
        <f t="shared" ca="1" si="117"/>
        <v>#NAME?</v>
      </c>
      <c r="L1512" s="24" t="e">
        <f t="shared" ca="1" si="118"/>
        <v>#NAME?</v>
      </c>
      <c r="M1512" s="24" t="e">
        <f t="shared" ca="1" si="119"/>
        <v>#NAME?</v>
      </c>
    </row>
    <row r="1513" spans="2:13" x14ac:dyDescent="0.25">
      <c r="B1513" s="24">
        <f t="shared" ca="1" si="115"/>
        <v>0.56740905929041607</v>
      </c>
      <c r="C1513" s="25">
        <f t="shared" ca="1" si="116"/>
        <v>51.697816209589625</v>
      </c>
      <c r="H1513" s="24">
        <v>1511</v>
      </c>
      <c r="I1513" s="24" t="e">
        <f ca="1"/>
        <v>#NAME?</v>
      </c>
      <c r="J1513" s="24" t="e">
        <f t="array" aca="1" ref="J1513" ca="1">INDIRECT(ADDRESS(($F$2+1-H1513)+2,9))</f>
        <v>#NAME?</v>
      </c>
      <c r="K1513" s="24" t="e">
        <f t="shared" ca="1" si="117"/>
        <v>#NAME?</v>
      </c>
      <c r="L1513" s="24" t="e">
        <f t="shared" ca="1" si="118"/>
        <v>#NAME?</v>
      </c>
      <c r="M1513" s="24" t="e">
        <f t="shared" ca="1" si="119"/>
        <v>#NAME?</v>
      </c>
    </row>
    <row r="1514" spans="2:13" x14ac:dyDescent="0.25">
      <c r="B1514" s="24">
        <f t="shared" ca="1" si="115"/>
        <v>6.466594767352829E-2</v>
      </c>
      <c r="C1514" s="25">
        <f t="shared" ca="1" si="116"/>
        <v>34.832582357644831</v>
      </c>
      <c r="H1514" s="24">
        <v>1512</v>
      </c>
      <c r="I1514" s="24" t="e">
        <f ca="1"/>
        <v>#NAME?</v>
      </c>
      <c r="J1514" s="24" t="e">
        <f t="array" aca="1" ref="J1514" ca="1">INDIRECT(ADDRESS(($F$2+1-H1514)+2,9))</f>
        <v>#NAME?</v>
      </c>
      <c r="K1514" s="24" t="e">
        <f t="shared" ca="1" si="117"/>
        <v>#NAME?</v>
      </c>
      <c r="L1514" s="24" t="e">
        <f t="shared" ca="1" si="118"/>
        <v>#NAME?</v>
      </c>
      <c r="M1514" s="24" t="e">
        <f t="shared" ca="1" si="119"/>
        <v>#NAME?</v>
      </c>
    </row>
    <row r="1515" spans="2:13" x14ac:dyDescent="0.25">
      <c r="B1515" s="24">
        <f t="shared" ca="1" si="115"/>
        <v>0.18140088099680673</v>
      </c>
      <c r="C1515" s="25">
        <f t="shared" ca="1" si="116"/>
        <v>40.89960657750683</v>
      </c>
      <c r="H1515" s="24">
        <v>1513</v>
      </c>
      <c r="I1515" s="24" t="e">
        <f ca="1"/>
        <v>#NAME?</v>
      </c>
      <c r="J1515" s="24" t="e">
        <f t="array" aca="1" ref="J1515" ca="1">INDIRECT(ADDRESS(($F$2+1-H1515)+2,9))</f>
        <v>#NAME?</v>
      </c>
      <c r="K1515" s="24" t="e">
        <f t="shared" ca="1" si="117"/>
        <v>#NAME?</v>
      </c>
      <c r="L1515" s="24" t="e">
        <f t="shared" ca="1" si="118"/>
        <v>#NAME?</v>
      </c>
      <c r="M1515" s="24" t="e">
        <f t="shared" ca="1" si="119"/>
        <v>#NAME?</v>
      </c>
    </row>
    <row r="1516" spans="2:13" x14ac:dyDescent="0.25">
      <c r="B1516" s="24">
        <f t="shared" ca="1" si="115"/>
        <v>0.58901208545533323</v>
      </c>
      <c r="C1516" s="25">
        <f t="shared" ca="1" si="116"/>
        <v>52.250044285779673</v>
      </c>
      <c r="H1516" s="24">
        <v>1514</v>
      </c>
      <c r="I1516" s="24" t="e">
        <f ca="1"/>
        <v>#NAME?</v>
      </c>
      <c r="J1516" s="24" t="e">
        <f t="array" aca="1" ref="J1516" ca="1">INDIRECT(ADDRESS(($F$2+1-H1516)+2,9))</f>
        <v>#NAME?</v>
      </c>
      <c r="K1516" s="24" t="e">
        <f t="shared" ca="1" si="117"/>
        <v>#NAME?</v>
      </c>
      <c r="L1516" s="24" t="e">
        <f t="shared" ca="1" si="118"/>
        <v>#NAME?</v>
      </c>
      <c r="M1516" s="24" t="e">
        <f t="shared" ca="1" si="119"/>
        <v>#NAME?</v>
      </c>
    </row>
    <row r="1517" spans="2:13" x14ac:dyDescent="0.25">
      <c r="B1517" s="24">
        <f t="shared" ca="1" si="115"/>
        <v>0.79776489946665974</v>
      </c>
      <c r="C1517" s="25">
        <f t="shared" ca="1" si="116"/>
        <v>58.33664264035324</v>
      </c>
      <c r="H1517" s="24">
        <v>1515</v>
      </c>
      <c r="I1517" s="24" t="e">
        <f ca="1"/>
        <v>#NAME?</v>
      </c>
      <c r="J1517" s="24" t="e">
        <f t="array" aca="1" ref="J1517" ca="1">INDIRECT(ADDRESS(($F$2+1-H1517)+2,9))</f>
        <v>#NAME?</v>
      </c>
      <c r="K1517" s="24" t="e">
        <f t="shared" ca="1" si="117"/>
        <v>#NAME?</v>
      </c>
      <c r="L1517" s="24" t="e">
        <f t="shared" ca="1" si="118"/>
        <v>#NAME?</v>
      </c>
      <c r="M1517" s="24" t="e">
        <f t="shared" ca="1" si="119"/>
        <v>#NAME?</v>
      </c>
    </row>
    <row r="1518" spans="2:13" x14ac:dyDescent="0.25">
      <c r="B1518" s="24">
        <f t="shared" ca="1" si="115"/>
        <v>6.8803709655579803E-2</v>
      </c>
      <c r="C1518" s="25">
        <f t="shared" ca="1" si="116"/>
        <v>35.152400299483517</v>
      </c>
      <c r="H1518" s="24">
        <v>1516</v>
      </c>
      <c r="I1518" s="24" t="e">
        <f ca="1"/>
        <v>#NAME?</v>
      </c>
      <c r="J1518" s="24" t="e">
        <f t="array" aca="1" ref="J1518" ca="1">INDIRECT(ADDRESS(($F$2+1-H1518)+2,9))</f>
        <v>#NAME?</v>
      </c>
      <c r="K1518" s="24" t="e">
        <f t="shared" ca="1" si="117"/>
        <v>#NAME?</v>
      </c>
      <c r="L1518" s="24" t="e">
        <f t="shared" ca="1" si="118"/>
        <v>#NAME?</v>
      </c>
      <c r="M1518" s="24" t="e">
        <f t="shared" ca="1" si="119"/>
        <v>#NAME?</v>
      </c>
    </row>
    <row r="1519" spans="2:13" x14ac:dyDescent="0.25">
      <c r="B1519" s="24">
        <f t="shared" ca="1" si="115"/>
        <v>0.61836282366384865</v>
      </c>
      <c r="C1519" s="25">
        <f t="shared" ca="1" si="116"/>
        <v>53.01183786479853</v>
      </c>
      <c r="H1519" s="24">
        <v>1517</v>
      </c>
      <c r="I1519" s="24" t="e">
        <f ca="1"/>
        <v>#NAME?</v>
      </c>
      <c r="J1519" s="24" t="e">
        <f t="array" aca="1" ref="J1519" ca="1">INDIRECT(ADDRESS(($F$2+1-H1519)+2,9))</f>
        <v>#NAME?</v>
      </c>
      <c r="K1519" s="24" t="e">
        <f t="shared" ca="1" si="117"/>
        <v>#NAME?</v>
      </c>
      <c r="L1519" s="24" t="e">
        <f t="shared" ca="1" si="118"/>
        <v>#NAME?</v>
      </c>
      <c r="M1519" s="24" t="e">
        <f t="shared" ca="1" si="119"/>
        <v>#NAME?</v>
      </c>
    </row>
    <row r="1520" spans="2:13" x14ac:dyDescent="0.25">
      <c r="B1520" s="24">
        <f t="shared" ca="1" si="115"/>
        <v>0.25542839803671047</v>
      </c>
      <c r="C1520" s="25">
        <f t="shared" ca="1" si="116"/>
        <v>43.424958385640018</v>
      </c>
      <c r="H1520" s="24">
        <v>1518</v>
      </c>
      <c r="I1520" s="24" t="e">
        <f ca="1"/>
        <v>#NAME?</v>
      </c>
      <c r="J1520" s="24" t="e">
        <f t="array" aca="1" ref="J1520" ca="1">INDIRECT(ADDRESS(($F$2+1-H1520)+2,9))</f>
        <v>#NAME?</v>
      </c>
      <c r="K1520" s="24" t="e">
        <f t="shared" ca="1" si="117"/>
        <v>#NAME?</v>
      </c>
      <c r="L1520" s="24" t="e">
        <f t="shared" ca="1" si="118"/>
        <v>#NAME?</v>
      </c>
      <c r="M1520" s="24" t="e">
        <f t="shared" ca="1" si="119"/>
        <v>#NAME?</v>
      </c>
    </row>
    <row r="1521" spans="2:13" x14ac:dyDescent="0.25">
      <c r="B1521" s="24">
        <f t="shared" ca="1" si="115"/>
        <v>0.78138078767398789</v>
      </c>
      <c r="C1521" s="25">
        <f t="shared" ca="1" si="116"/>
        <v>57.768649966359405</v>
      </c>
      <c r="H1521" s="24">
        <v>1519</v>
      </c>
      <c r="I1521" s="24" t="e">
        <f ca="1"/>
        <v>#NAME?</v>
      </c>
      <c r="J1521" s="24" t="e">
        <f t="array" aca="1" ref="J1521" ca="1">INDIRECT(ADDRESS(($F$2+1-H1521)+2,9))</f>
        <v>#NAME?</v>
      </c>
      <c r="K1521" s="24" t="e">
        <f t="shared" ca="1" si="117"/>
        <v>#NAME?</v>
      </c>
      <c r="L1521" s="24" t="e">
        <f t="shared" ca="1" si="118"/>
        <v>#NAME?</v>
      </c>
      <c r="M1521" s="24" t="e">
        <f t="shared" ca="1" si="119"/>
        <v>#NAME?</v>
      </c>
    </row>
    <row r="1522" spans="2:13" x14ac:dyDescent="0.25">
      <c r="B1522" s="24">
        <f t="shared" ca="1" si="115"/>
        <v>0.80775025718433735</v>
      </c>
      <c r="C1522" s="25">
        <f t="shared" ca="1" si="116"/>
        <v>58.69635765884528</v>
      </c>
      <c r="H1522" s="24">
        <v>1520</v>
      </c>
      <c r="I1522" s="24" t="e">
        <f ca="1"/>
        <v>#NAME?</v>
      </c>
      <c r="J1522" s="24" t="e">
        <f t="array" aca="1" ref="J1522" ca="1">INDIRECT(ADDRESS(($F$2+1-H1522)+2,9))</f>
        <v>#NAME?</v>
      </c>
      <c r="K1522" s="24" t="e">
        <f t="shared" ca="1" si="117"/>
        <v>#NAME?</v>
      </c>
      <c r="L1522" s="24" t="e">
        <f t="shared" ca="1" si="118"/>
        <v>#NAME?</v>
      </c>
      <c r="M1522" s="24" t="e">
        <f t="shared" ca="1" si="119"/>
        <v>#NAME?</v>
      </c>
    </row>
    <row r="1523" spans="2:13" x14ac:dyDescent="0.25">
      <c r="B1523" s="24">
        <f t="shared" ca="1" si="115"/>
        <v>3.2197611620799482E-2</v>
      </c>
      <c r="C1523" s="25">
        <f t="shared" ca="1" si="116"/>
        <v>31.50566370750742</v>
      </c>
      <c r="H1523" s="24">
        <v>1521</v>
      </c>
      <c r="I1523" s="24" t="e">
        <f ca="1"/>
        <v>#NAME?</v>
      </c>
      <c r="J1523" s="24" t="e">
        <f t="array" aca="1" ref="J1523" ca="1">INDIRECT(ADDRESS(($F$2+1-H1523)+2,9))</f>
        <v>#NAME?</v>
      </c>
      <c r="K1523" s="24" t="e">
        <f t="shared" ca="1" si="117"/>
        <v>#NAME?</v>
      </c>
      <c r="L1523" s="24" t="e">
        <f t="shared" ca="1" si="118"/>
        <v>#NAME?</v>
      </c>
      <c r="M1523" s="24" t="e">
        <f t="shared" ca="1" si="119"/>
        <v>#NAME?</v>
      </c>
    </row>
    <row r="1524" spans="2:13" x14ac:dyDescent="0.25">
      <c r="B1524" s="24">
        <f t="shared" ca="1" si="115"/>
        <v>3.5456079258471274E-2</v>
      </c>
      <c r="C1524" s="25">
        <f t="shared" ca="1" si="116"/>
        <v>31.939604275455324</v>
      </c>
      <c r="H1524" s="24">
        <v>1522</v>
      </c>
      <c r="I1524" s="24" t="e">
        <f ca="1"/>
        <v>#NAME?</v>
      </c>
      <c r="J1524" s="24" t="e">
        <f t="array" aca="1" ref="J1524" ca="1">INDIRECT(ADDRESS(($F$2+1-H1524)+2,9))</f>
        <v>#NAME?</v>
      </c>
      <c r="K1524" s="24" t="e">
        <f t="shared" ca="1" si="117"/>
        <v>#NAME?</v>
      </c>
      <c r="L1524" s="24" t="e">
        <f t="shared" ca="1" si="118"/>
        <v>#NAME?</v>
      </c>
      <c r="M1524" s="24" t="e">
        <f t="shared" ca="1" si="119"/>
        <v>#NAME?</v>
      </c>
    </row>
    <row r="1525" spans="2:13" x14ac:dyDescent="0.25">
      <c r="B1525" s="24">
        <f t="shared" ca="1" si="115"/>
        <v>0.5570432105321218</v>
      </c>
      <c r="C1525" s="25">
        <f t="shared" ca="1" si="116"/>
        <v>51.434768679396356</v>
      </c>
      <c r="H1525" s="24">
        <v>1523</v>
      </c>
      <c r="I1525" s="24" t="e">
        <f ca="1"/>
        <v>#NAME?</v>
      </c>
      <c r="J1525" s="24" t="e">
        <f t="array" aca="1" ref="J1525" ca="1">INDIRECT(ADDRESS(($F$2+1-H1525)+2,9))</f>
        <v>#NAME?</v>
      </c>
      <c r="K1525" s="24" t="e">
        <f t="shared" ca="1" si="117"/>
        <v>#NAME?</v>
      </c>
      <c r="L1525" s="24" t="e">
        <f t="shared" ca="1" si="118"/>
        <v>#NAME?</v>
      </c>
      <c r="M1525" s="24" t="e">
        <f t="shared" ca="1" si="119"/>
        <v>#NAME?</v>
      </c>
    </row>
    <row r="1526" spans="2:13" x14ac:dyDescent="0.25">
      <c r="B1526" s="24">
        <f t="shared" ca="1" si="115"/>
        <v>0.43707210326455093</v>
      </c>
      <c r="C1526" s="25">
        <f t="shared" ca="1" si="116"/>
        <v>48.416032905531395</v>
      </c>
      <c r="H1526" s="24">
        <v>1524</v>
      </c>
      <c r="I1526" s="24" t="e">
        <f ca="1"/>
        <v>#NAME?</v>
      </c>
      <c r="J1526" s="24" t="e">
        <f t="array" aca="1" ref="J1526" ca="1">INDIRECT(ADDRESS(($F$2+1-H1526)+2,9))</f>
        <v>#NAME?</v>
      </c>
      <c r="K1526" s="24" t="e">
        <f t="shared" ca="1" si="117"/>
        <v>#NAME?</v>
      </c>
      <c r="L1526" s="24" t="e">
        <f t="shared" ca="1" si="118"/>
        <v>#NAME?</v>
      </c>
      <c r="M1526" s="24" t="e">
        <f t="shared" ca="1" si="119"/>
        <v>#NAME?</v>
      </c>
    </row>
    <row r="1527" spans="2:13" x14ac:dyDescent="0.25">
      <c r="B1527" s="24">
        <f t="shared" ca="1" si="115"/>
        <v>0.89320894105890425</v>
      </c>
      <c r="C1527" s="25">
        <f t="shared" ca="1" si="116"/>
        <v>62.437757225215265</v>
      </c>
      <c r="H1527" s="24">
        <v>1525</v>
      </c>
      <c r="I1527" s="24" t="e">
        <f ca="1"/>
        <v>#NAME?</v>
      </c>
      <c r="J1527" s="24" t="e">
        <f t="array" aca="1" ref="J1527" ca="1">INDIRECT(ADDRESS(($F$2+1-H1527)+2,9))</f>
        <v>#NAME?</v>
      </c>
      <c r="K1527" s="24" t="e">
        <f t="shared" ca="1" si="117"/>
        <v>#NAME?</v>
      </c>
      <c r="L1527" s="24" t="e">
        <f t="shared" ca="1" si="118"/>
        <v>#NAME?</v>
      </c>
      <c r="M1527" s="24" t="e">
        <f t="shared" ca="1" si="119"/>
        <v>#NAME?</v>
      </c>
    </row>
    <row r="1528" spans="2:13" x14ac:dyDescent="0.25">
      <c r="B1528" s="24">
        <f t="shared" ca="1" si="115"/>
        <v>0.36824535932045632</v>
      </c>
      <c r="C1528" s="25">
        <f t="shared" ca="1" si="116"/>
        <v>46.634958447279963</v>
      </c>
      <c r="H1528" s="24">
        <v>1526</v>
      </c>
      <c r="I1528" s="24" t="e">
        <f ca="1"/>
        <v>#NAME?</v>
      </c>
      <c r="J1528" s="24" t="e">
        <f t="array" aca="1" ref="J1528" ca="1">INDIRECT(ADDRESS(($F$2+1-H1528)+2,9))</f>
        <v>#NAME?</v>
      </c>
      <c r="K1528" s="24" t="e">
        <f t="shared" ca="1" si="117"/>
        <v>#NAME?</v>
      </c>
      <c r="L1528" s="24" t="e">
        <f t="shared" ca="1" si="118"/>
        <v>#NAME?</v>
      </c>
      <c r="M1528" s="24" t="e">
        <f t="shared" ca="1" si="119"/>
        <v>#NAME?</v>
      </c>
    </row>
    <row r="1529" spans="2:13" x14ac:dyDescent="0.25">
      <c r="B1529" s="24">
        <f t="shared" ca="1" si="115"/>
        <v>0.69320945303594272</v>
      </c>
      <c r="C1529" s="25">
        <f t="shared" ca="1" si="116"/>
        <v>55.049683101919292</v>
      </c>
      <c r="H1529" s="24">
        <v>1527</v>
      </c>
      <c r="I1529" s="24" t="e">
        <f ca="1"/>
        <v>#NAME?</v>
      </c>
      <c r="J1529" s="24" t="e">
        <f t="array" aca="1" ref="J1529" ca="1">INDIRECT(ADDRESS(($F$2+1-H1529)+2,9))</f>
        <v>#NAME?</v>
      </c>
      <c r="K1529" s="24" t="e">
        <f t="shared" ca="1" si="117"/>
        <v>#NAME?</v>
      </c>
      <c r="L1529" s="24" t="e">
        <f t="shared" ca="1" si="118"/>
        <v>#NAME?</v>
      </c>
      <c r="M1529" s="24" t="e">
        <f t="shared" ca="1" si="119"/>
        <v>#NAME?</v>
      </c>
    </row>
    <row r="1530" spans="2:13" x14ac:dyDescent="0.25">
      <c r="B1530" s="24">
        <f t="shared" ca="1" si="115"/>
        <v>0.96448734438810291</v>
      </c>
      <c r="C1530" s="25">
        <f t="shared" ca="1" si="116"/>
        <v>68.053155912997866</v>
      </c>
      <c r="H1530" s="24">
        <v>1528</v>
      </c>
      <c r="I1530" s="24" t="e">
        <f ca="1"/>
        <v>#NAME?</v>
      </c>
      <c r="J1530" s="24" t="e">
        <f t="array" aca="1" ref="J1530" ca="1">INDIRECT(ADDRESS(($F$2+1-H1530)+2,9))</f>
        <v>#NAME?</v>
      </c>
      <c r="K1530" s="24" t="e">
        <f t="shared" ca="1" si="117"/>
        <v>#NAME?</v>
      </c>
      <c r="L1530" s="24" t="e">
        <f t="shared" ca="1" si="118"/>
        <v>#NAME?</v>
      </c>
      <c r="M1530" s="24" t="e">
        <f t="shared" ca="1" si="119"/>
        <v>#NAME?</v>
      </c>
    </row>
    <row r="1531" spans="2:13" x14ac:dyDescent="0.25">
      <c r="B1531" s="24">
        <f t="shared" ca="1" si="115"/>
        <v>0.26175084070032195</v>
      </c>
      <c r="C1531" s="25">
        <f t="shared" ca="1" si="116"/>
        <v>43.620430150900738</v>
      </c>
      <c r="H1531" s="24">
        <v>1529</v>
      </c>
      <c r="I1531" s="24" t="e">
        <f ca="1"/>
        <v>#NAME?</v>
      </c>
      <c r="J1531" s="24" t="e">
        <f t="array" aca="1" ref="J1531" ca="1">INDIRECT(ADDRESS(($F$2+1-H1531)+2,9))</f>
        <v>#NAME?</v>
      </c>
      <c r="K1531" s="24" t="e">
        <f t="shared" ca="1" si="117"/>
        <v>#NAME?</v>
      </c>
      <c r="L1531" s="24" t="e">
        <f t="shared" ca="1" si="118"/>
        <v>#NAME?</v>
      </c>
      <c r="M1531" s="24" t="e">
        <f t="shared" ca="1" si="119"/>
        <v>#NAME?</v>
      </c>
    </row>
    <row r="1532" spans="2:13" x14ac:dyDescent="0.25">
      <c r="B1532" s="24">
        <f t="shared" ca="1" si="115"/>
        <v>0.69917608372100937</v>
      </c>
      <c r="C1532" s="25">
        <f t="shared" ca="1" si="116"/>
        <v>55.220323129923742</v>
      </c>
      <c r="H1532" s="24">
        <v>1530</v>
      </c>
      <c r="I1532" s="24" t="e">
        <f ca="1"/>
        <v>#NAME?</v>
      </c>
      <c r="J1532" s="24" t="e">
        <f t="array" aca="1" ref="J1532" ca="1">INDIRECT(ADDRESS(($F$2+1-H1532)+2,9))</f>
        <v>#NAME?</v>
      </c>
      <c r="K1532" s="24" t="e">
        <f t="shared" ca="1" si="117"/>
        <v>#NAME?</v>
      </c>
      <c r="L1532" s="24" t="e">
        <f t="shared" ca="1" si="118"/>
        <v>#NAME?</v>
      </c>
      <c r="M1532" s="24" t="e">
        <f t="shared" ca="1" si="119"/>
        <v>#NAME?</v>
      </c>
    </row>
    <row r="1533" spans="2:13" x14ac:dyDescent="0.25">
      <c r="B1533" s="24">
        <f t="shared" ca="1" si="115"/>
        <v>0.34594754718179965</v>
      </c>
      <c r="C1533" s="25">
        <f t="shared" ca="1" si="116"/>
        <v>46.037154103730408</v>
      </c>
      <c r="H1533" s="24">
        <v>1531</v>
      </c>
      <c r="I1533" s="24" t="e">
        <f ca="1"/>
        <v>#NAME?</v>
      </c>
      <c r="J1533" s="24" t="e">
        <f t="array" aca="1" ref="J1533" ca="1">INDIRECT(ADDRESS(($F$2+1-H1533)+2,9))</f>
        <v>#NAME?</v>
      </c>
      <c r="K1533" s="24" t="e">
        <f t="shared" ca="1" si="117"/>
        <v>#NAME?</v>
      </c>
      <c r="L1533" s="24" t="e">
        <f t="shared" ca="1" si="118"/>
        <v>#NAME?</v>
      </c>
      <c r="M1533" s="24" t="e">
        <f t="shared" ca="1" si="119"/>
        <v>#NAME?</v>
      </c>
    </row>
    <row r="1534" spans="2:13" x14ac:dyDescent="0.25">
      <c r="B1534" s="24">
        <f t="shared" ca="1" si="115"/>
        <v>0.67152941822882073</v>
      </c>
      <c r="C1534" s="25">
        <f t="shared" ca="1" si="116"/>
        <v>54.441402833704466</v>
      </c>
      <c r="H1534" s="24">
        <v>1532</v>
      </c>
      <c r="I1534" s="24" t="e">
        <f ca="1"/>
        <v>#NAME?</v>
      </c>
      <c r="J1534" s="24" t="e">
        <f t="array" aca="1" ref="J1534" ca="1">INDIRECT(ADDRESS(($F$2+1-H1534)+2,9))</f>
        <v>#NAME?</v>
      </c>
      <c r="K1534" s="24" t="e">
        <f t="shared" ca="1" si="117"/>
        <v>#NAME?</v>
      </c>
      <c r="L1534" s="24" t="e">
        <f t="shared" ca="1" si="118"/>
        <v>#NAME?</v>
      </c>
      <c r="M1534" s="24" t="e">
        <f t="shared" ca="1" si="119"/>
        <v>#NAME?</v>
      </c>
    </row>
    <row r="1535" spans="2:13" x14ac:dyDescent="0.25">
      <c r="B1535" s="24">
        <f t="shared" ca="1" si="115"/>
        <v>0.85595517663555232</v>
      </c>
      <c r="C1535" s="25">
        <f t="shared" ca="1" si="116"/>
        <v>60.623217433747691</v>
      </c>
      <c r="H1535" s="24">
        <v>1533</v>
      </c>
      <c r="I1535" s="24" t="e">
        <f ca="1"/>
        <v>#NAME?</v>
      </c>
      <c r="J1535" s="24" t="e">
        <f t="array" aca="1" ref="J1535" ca="1">INDIRECT(ADDRESS(($F$2+1-H1535)+2,9))</f>
        <v>#NAME?</v>
      </c>
      <c r="K1535" s="24" t="e">
        <f t="shared" ca="1" si="117"/>
        <v>#NAME?</v>
      </c>
      <c r="L1535" s="24" t="e">
        <f t="shared" ca="1" si="118"/>
        <v>#NAME?</v>
      </c>
      <c r="M1535" s="24" t="e">
        <f t="shared" ca="1" si="119"/>
        <v>#NAME?</v>
      </c>
    </row>
    <row r="1536" spans="2:13" x14ac:dyDescent="0.25">
      <c r="B1536" s="24">
        <f t="shared" ca="1" si="115"/>
        <v>0.15265989357242793</v>
      </c>
      <c r="C1536" s="25">
        <f t="shared" ca="1" si="116"/>
        <v>39.749080152824313</v>
      </c>
      <c r="H1536" s="24">
        <v>1534</v>
      </c>
      <c r="I1536" s="24" t="e">
        <f ca="1"/>
        <v>#NAME?</v>
      </c>
      <c r="J1536" s="24" t="e">
        <f t="array" aca="1" ref="J1536" ca="1">INDIRECT(ADDRESS(($F$2+1-H1536)+2,9))</f>
        <v>#NAME?</v>
      </c>
      <c r="K1536" s="24" t="e">
        <f t="shared" ca="1" si="117"/>
        <v>#NAME?</v>
      </c>
      <c r="L1536" s="24" t="e">
        <f t="shared" ca="1" si="118"/>
        <v>#NAME?</v>
      </c>
      <c r="M1536" s="24" t="e">
        <f t="shared" ca="1" si="119"/>
        <v>#NAME?</v>
      </c>
    </row>
    <row r="1537" spans="2:13" x14ac:dyDescent="0.25">
      <c r="B1537" s="24">
        <f t="shared" ca="1" si="115"/>
        <v>0.12173494642788329</v>
      </c>
      <c r="C1537" s="25">
        <f t="shared" ca="1" si="116"/>
        <v>38.336423977092345</v>
      </c>
      <c r="H1537" s="24">
        <v>1535</v>
      </c>
      <c r="I1537" s="24" t="e">
        <f ca="1"/>
        <v>#NAME?</v>
      </c>
      <c r="J1537" s="24" t="e">
        <f t="array" aca="1" ref="J1537" ca="1">INDIRECT(ADDRESS(($F$2+1-H1537)+2,9))</f>
        <v>#NAME?</v>
      </c>
      <c r="K1537" s="24" t="e">
        <f t="shared" ca="1" si="117"/>
        <v>#NAME?</v>
      </c>
      <c r="L1537" s="24" t="e">
        <f t="shared" ca="1" si="118"/>
        <v>#NAME?</v>
      </c>
      <c r="M1537" s="24" t="e">
        <f t="shared" ca="1" si="119"/>
        <v>#NAME?</v>
      </c>
    </row>
    <row r="1538" spans="2:13" x14ac:dyDescent="0.25">
      <c r="B1538" s="24">
        <f t="shared" ca="1" si="115"/>
        <v>0.74226509899670745</v>
      </c>
      <c r="C1538" s="25">
        <f t="shared" ca="1" si="116"/>
        <v>56.50344370806242</v>
      </c>
      <c r="H1538" s="24">
        <v>1536</v>
      </c>
      <c r="I1538" s="24" t="e">
        <f ca="1"/>
        <v>#NAME?</v>
      </c>
      <c r="J1538" s="24" t="e">
        <f t="array" aca="1" ref="J1538" ca="1">INDIRECT(ADDRESS(($F$2+1-H1538)+2,9))</f>
        <v>#NAME?</v>
      </c>
      <c r="K1538" s="24" t="e">
        <f t="shared" ca="1" si="117"/>
        <v>#NAME?</v>
      </c>
      <c r="L1538" s="24" t="e">
        <f t="shared" ca="1" si="118"/>
        <v>#NAME?</v>
      </c>
      <c r="M1538" s="24" t="e">
        <f t="shared" ca="1" si="119"/>
        <v>#NAME?</v>
      </c>
    </row>
    <row r="1539" spans="2:13" x14ac:dyDescent="0.25">
      <c r="B1539" s="24">
        <f t="shared" ca="1" si="115"/>
        <v>0.49738873411077245</v>
      </c>
      <c r="C1539" s="25">
        <f t="shared" ca="1" si="116"/>
        <v>49.934544803505972</v>
      </c>
      <c r="H1539" s="24">
        <v>1537</v>
      </c>
      <c r="I1539" s="24" t="e">
        <f ca="1"/>
        <v>#NAME?</v>
      </c>
      <c r="J1539" s="24" t="e">
        <f t="array" aca="1" ref="J1539" ca="1">INDIRECT(ADDRESS(($F$2+1-H1539)+2,9))</f>
        <v>#NAME?</v>
      </c>
      <c r="K1539" s="24" t="e">
        <f t="shared" ca="1" si="117"/>
        <v>#NAME?</v>
      </c>
      <c r="L1539" s="24" t="e">
        <f t="shared" ca="1" si="118"/>
        <v>#NAME?</v>
      </c>
      <c r="M1539" s="24" t="e">
        <f t="shared" ca="1" si="119"/>
        <v>#NAME?</v>
      </c>
    </row>
    <row r="1540" spans="2:13" x14ac:dyDescent="0.25">
      <c r="B1540" s="24">
        <f t="shared" ref="B1540:B1603" ca="1" si="120">RAND()</f>
        <v>0.38441413537180957</v>
      </c>
      <c r="C1540" s="25">
        <f t="shared" ref="C1540:C1603" ca="1" si="121">_xlfn.NORM.INV(B1540,50,10)</f>
        <v>47.060920862379085</v>
      </c>
      <c r="H1540" s="24">
        <v>1538</v>
      </c>
      <c r="I1540" s="24" t="e">
        <f ca="1"/>
        <v>#NAME?</v>
      </c>
      <c r="J1540" s="24" t="e">
        <f t="array" aca="1" ref="J1540" ca="1">INDIRECT(ADDRESS(($F$2+1-H1540)+2,9))</f>
        <v>#NAME?</v>
      </c>
      <c r="K1540" s="24" t="e">
        <f t="shared" ref="K1540:K1603" ca="1" si="122">_xlfn.NORM.DIST(I1540,$F$5,$F$6,TRUE)</f>
        <v>#NAME?</v>
      </c>
      <c r="L1540" s="24" t="e">
        <f t="shared" ref="L1540:L1603" ca="1" si="123">_xlfn.NORM.DIST(J1540,$F$5,$F$6,TRUE)</f>
        <v>#NAME?</v>
      </c>
      <c r="M1540" s="24" t="e">
        <f t="shared" ca="1" si="119"/>
        <v>#NAME?</v>
      </c>
    </row>
    <row r="1541" spans="2:13" x14ac:dyDescent="0.25">
      <c r="B1541" s="24">
        <f t="shared" ca="1" si="120"/>
        <v>0.5528953845777006</v>
      </c>
      <c r="C1541" s="25">
        <f t="shared" ca="1" si="121"/>
        <v>51.329799580862037</v>
      </c>
      <c r="H1541" s="24">
        <v>1539</v>
      </c>
      <c r="I1541" s="24" t="e">
        <f ca="1"/>
        <v>#NAME?</v>
      </c>
      <c r="J1541" s="24" t="e">
        <f t="array" aca="1" ref="J1541" ca="1">INDIRECT(ADDRESS(($F$2+1-H1541)+2,9))</f>
        <v>#NAME?</v>
      </c>
      <c r="K1541" s="24" t="e">
        <f t="shared" ca="1" si="122"/>
        <v>#NAME?</v>
      </c>
      <c r="L1541" s="24" t="e">
        <f t="shared" ca="1" si="123"/>
        <v>#NAME?</v>
      </c>
      <c r="M1541" s="24" t="e">
        <f t="shared" ref="M1541:M1604" ca="1" si="124">((2*H1541-1)/$F$2)*(LN(K1541)+LN(1-L1541))</f>
        <v>#NAME?</v>
      </c>
    </row>
    <row r="1542" spans="2:13" x14ac:dyDescent="0.25">
      <c r="B1542" s="24">
        <f t="shared" ca="1" si="120"/>
        <v>0.83934482975911218</v>
      </c>
      <c r="C1542" s="25">
        <f t="shared" ca="1" si="121"/>
        <v>59.917687594398046</v>
      </c>
      <c r="H1542" s="24">
        <v>1540</v>
      </c>
      <c r="I1542" s="24" t="e">
        <f ca="1"/>
        <v>#NAME?</v>
      </c>
      <c r="J1542" s="24" t="e">
        <f t="array" aca="1" ref="J1542" ca="1">INDIRECT(ADDRESS(($F$2+1-H1542)+2,9))</f>
        <v>#NAME?</v>
      </c>
      <c r="K1542" s="24" t="e">
        <f t="shared" ca="1" si="122"/>
        <v>#NAME?</v>
      </c>
      <c r="L1542" s="24" t="e">
        <f t="shared" ca="1" si="123"/>
        <v>#NAME?</v>
      </c>
      <c r="M1542" s="24" t="e">
        <f t="shared" ca="1" si="124"/>
        <v>#NAME?</v>
      </c>
    </row>
    <row r="1543" spans="2:13" x14ac:dyDescent="0.25">
      <c r="B1543" s="24">
        <f t="shared" ca="1" si="120"/>
        <v>0.32334506861151413</v>
      </c>
      <c r="C1543" s="25">
        <f t="shared" ca="1" si="121"/>
        <v>45.416348671367103</v>
      </c>
      <c r="H1543" s="24">
        <v>1541</v>
      </c>
      <c r="I1543" s="24" t="e">
        <f ca="1"/>
        <v>#NAME?</v>
      </c>
      <c r="J1543" s="24" t="e">
        <f t="array" aca="1" ref="J1543" ca="1">INDIRECT(ADDRESS(($F$2+1-H1543)+2,9))</f>
        <v>#NAME?</v>
      </c>
      <c r="K1543" s="24" t="e">
        <f t="shared" ca="1" si="122"/>
        <v>#NAME?</v>
      </c>
      <c r="L1543" s="24" t="e">
        <f t="shared" ca="1" si="123"/>
        <v>#NAME?</v>
      </c>
      <c r="M1543" s="24" t="e">
        <f t="shared" ca="1" si="124"/>
        <v>#NAME?</v>
      </c>
    </row>
    <row r="1544" spans="2:13" x14ac:dyDescent="0.25">
      <c r="B1544" s="24">
        <f t="shared" ca="1" si="120"/>
        <v>4.681158758574866E-2</v>
      </c>
      <c r="C1544" s="25">
        <f t="shared" ca="1" si="121"/>
        <v>33.234125122180373</v>
      </c>
      <c r="H1544" s="24">
        <v>1542</v>
      </c>
      <c r="I1544" s="24" t="e">
        <f ca="1"/>
        <v>#NAME?</v>
      </c>
      <c r="J1544" s="24" t="e">
        <f t="array" aca="1" ref="J1544" ca="1">INDIRECT(ADDRESS(($F$2+1-H1544)+2,9))</f>
        <v>#NAME?</v>
      </c>
      <c r="K1544" s="24" t="e">
        <f t="shared" ca="1" si="122"/>
        <v>#NAME?</v>
      </c>
      <c r="L1544" s="24" t="e">
        <f t="shared" ca="1" si="123"/>
        <v>#NAME?</v>
      </c>
      <c r="M1544" s="24" t="e">
        <f t="shared" ca="1" si="124"/>
        <v>#NAME?</v>
      </c>
    </row>
    <row r="1545" spans="2:13" x14ac:dyDescent="0.25">
      <c r="B1545" s="24">
        <f t="shared" ca="1" si="120"/>
        <v>0.34653602863928301</v>
      </c>
      <c r="C1545" s="25">
        <f t="shared" ca="1" si="121"/>
        <v>46.053105061167791</v>
      </c>
      <c r="H1545" s="24">
        <v>1543</v>
      </c>
      <c r="I1545" s="24" t="e">
        <f ca="1"/>
        <v>#NAME?</v>
      </c>
      <c r="J1545" s="24" t="e">
        <f t="array" aca="1" ref="J1545" ca="1">INDIRECT(ADDRESS(($F$2+1-H1545)+2,9))</f>
        <v>#NAME?</v>
      </c>
      <c r="K1545" s="24" t="e">
        <f t="shared" ca="1" si="122"/>
        <v>#NAME?</v>
      </c>
      <c r="L1545" s="24" t="e">
        <f t="shared" ca="1" si="123"/>
        <v>#NAME?</v>
      </c>
      <c r="M1545" s="24" t="e">
        <f t="shared" ca="1" si="124"/>
        <v>#NAME?</v>
      </c>
    </row>
    <row r="1546" spans="2:13" x14ac:dyDescent="0.25">
      <c r="B1546" s="24">
        <f t="shared" ca="1" si="120"/>
        <v>8.0372970683001643E-2</v>
      </c>
      <c r="C1546" s="25">
        <f t="shared" ca="1" si="121"/>
        <v>35.974328097718676</v>
      </c>
      <c r="H1546" s="24">
        <v>1544</v>
      </c>
      <c r="I1546" s="24" t="e">
        <f ca="1"/>
        <v>#NAME?</v>
      </c>
      <c r="J1546" s="24" t="e">
        <f t="array" aca="1" ref="J1546" ca="1">INDIRECT(ADDRESS(($F$2+1-H1546)+2,9))</f>
        <v>#NAME?</v>
      </c>
      <c r="K1546" s="24" t="e">
        <f t="shared" ca="1" si="122"/>
        <v>#NAME?</v>
      </c>
      <c r="L1546" s="24" t="e">
        <f t="shared" ca="1" si="123"/>
        <v>#NAME?</v>
      </c>
      <c r="M1546" s="24" t="e">
        <f t="shared" ca="1" si="124"/>
        <v>#NAME?</v>
      </c>
    </row>
    <row r="1547" spans="2:13" x14ac:dyDescent="0.25">
      <c r="B1547" s="24">
        <f t="shared" ca="1" si="120"/>
        <v>0.26155481963146887</v>
      </c>
      <c r="C1547" s="25">
        <f t="shared" ca="1" si="121"/>
        <v>43.614406598140164</v>
      </c>
      <c r="H1547" s="24">
        <v>1545</v>
      </c>
      <c r="I1547" s="24" t="e">
        <f ca="1"/>
        <v>#NAME?</v>
      </c>
      <c r="J1547" s="24" t="e">
        <f t="array" aca="1" ref="J1547" ca="1">INDIRECT(ADDRESS(($F$2+1-H1547)+2,9))</f>
        <v>#NAME?</v>
      </c>
      <c r="K1547" s="24" t="e">
        <f t="shared" ca="1" si="122"/>
        <v>#NAME?</v>
      </c>
      <c r="L1547" s="24" t="e">
        <f t="shared" ca="1" si="123"/>
        <v>#NAME?</v>
      </c>
      <c r="M1547" s="24" t="e">
        <f t="shared" ca="1" si="124"/>
        <v>#NAME?</v>
      </c>
    </row>
    <row r="1548" spans="2:13" x14ac:dyDescent="0.25">
      <c r="B1548" s="24">
        <f t="shared" ca="1" si="120"/>
        <v>0.96843281143691795</v>
      </c>
      <c r="C1548" s="25">
        <f t="shared" ca="1" si="121"/>
        <v>68.582439657192452</v>
      </c>
      <c r="H1548" s="24">
        <v>1546</v>
      </c>
      <c r="I1548" s="24" t="e">
        <f ca="1"/>
        <v>#NAME?</v>
      </c>
      <c r="J1548" s="24" t="e">
        <f t="array" aca="1" ref="J1548" ca="1">INDIRECT(ADDRESS(($F$2+1-H1548)+2,9))</f>
        <v>#NAME?</v>
      </c>
      <c r="K1548" s="24" t="e">
        <f t="shared" ca="1" si="122"/>
        <v>#NAME?</v>
      </c>
      <c r="L1548" s="24" t="e">
        <f t="shared" ca="1" si="123"/>
        <v>#NAME?</v>
      </c>
      <c r="M1548" s="24" t="e">
        <f t="shared" ca="1" si="124"/>
        <v>#NAME?</v>
      </c>
    </row>
    <row r="1549" spans="2:13" x14ac:dyDescent="0.25">
      <c r="B1549" s="24">
        <f t="shared" ca="1" si="120"/>
        <v>0.79656898117787467</v>
      </c>
      <c r="C1549" s="25">
        <f t="shared" ca="1" si="121"/>
        <v>58.294283982325723</v>
      </c>
      <c r="H1549" s="24">
        <v>1547</v>
      </c>
      <c r="I1549" s="24" t="e">
        <f ca="1"/>
        <v>#NAME?</v>
      </c>
      <c r="J1549" s="24" t="e">
        <f t="array" aca="1" ref="J1549" ca="1">INDIRECT(ADDRESS(($F$2+1-H1549)+2,9))</f>
        <v>#NAME?</v>
      </c>
      <c r="K1549" s="24" t="e">
        <f t="shared" ca="1" si="122"/>
        <v>#NAME?</v>
      </c>
      <c r="L1549" s="24" t="e">
        <f t="shared" ca="1" si="123"/>
        <v>#NAME?</v>
      </c>
      <c r="M1549" s="24" t="e">
        <f t="shared" ca="1" si="124"/>
        <v>#NAME?</v>
      </c>
    </row>
    <row r="1550" spans="2:13" x14ac:dyDescent="0.25">
      <c r="B1550" s="24">
        <f t="shared" ca="1" si="120"/>
        <v>0.70937402883391809</v>
      </c>
      <c r="C1550" s="25">
        <f t="shared" ca="1" si="121"/>
        <v>55.51556944025117</v>
      </c>
      <c r="H1550" s="24">
        <v>1548</v>
      </c>
      <c r="I1550" s="24" t="e">
        <f ca="1"/>
        <v>#NAME?</v>
      </c>
      <c r="J1550" s="24" t="e">
        <f t="array" aca="1" ref="J1550" ca="1">INDIRECT(ADDRESS(($F$2+1-H1550)+2,9))</f>
        <v>#NAME?</v>
      </c>
      <c r="K1550" s="24" t="e">
        <f t="shared" ca="1" si="122"/>
        <v>#NAME?</v>
      </c>
      <c r="L1550" s="24" t="e">
        <f t="shared" ca="1" si="123"/>
        <v>#NAME?</v>
      </c>
      <c r="M1550" s="24" t="e">
        <f t="shared" ca="1" si="124"/>
        <v>#NAME?</v>
      </c>
    </row>
    <row r="1551" spans="2:13" x14ac:dyDescent="0.25">
      <c r="B1551" s="24">
        <f t="shared" ca="1" si="120"/>
        <v>8.4196869217321169E-2</v>
      </c>
      <c r="C1551" s="25">
        <f t="shared" ca="1" si="121"/>
        <v>36.226165872169602</v>
      </c>
      <c r="H1551" s="24">
        <v>1549</v>
      </c>
      <c r="I1551" s="24" t="e">
        <f ca="1"/>
        <v>#NAME?</v>
      </c>
      <c r="J1551" s="24" t="e">
        <f t="array" aca="1" ref="J1551" ca="1">INDIRECT(ADDRESS(($F$2+1-H1551)+2,9))</f>
        <v>#NAME?</v>
      </c>
      <c r="K1551" s="24" t="e">
        <f t="shared" ca="1" si="122"/>
        <v>#NAME?</v>
      </c>
      <c r="L1551" s="24" t="e">
        <f t="shared" ca="1" si="123"/>
        <v>#NAME?</v>
      </c>
      <c r="M1551" s="24" t="e">
        <f t="shared" ca="1" si="124"/>
        <v>#NAME?</v>
      </c>
    </row>
    <row r="1552" spans="2:13" x14ac:dyDescent="0.25">
      <c r="B1552" s="24">
        <f t="shared" ca="1" si="120"/>
        <v>9.2865771208457182E-2</v>
      </c>
      <c r="C1552" s="25">
        <f t="shared" ca="1" si="121"/>
        <v>36.766876983521769</v>
      </c>
      <c r="H1552" s="24">
        <v>1550</v>
      </c>
      <c r="I1552" s="24" t="e">
        <f ca="1"/>
        <v>#NAME?</v>
      </c>
      <c r="J1552" s="24" t="e">
        <f t="array" aca="1" ref="J1552" ca="1">INDIRECT(ADDRESS(($F$2+1-H1552)+2,9))</f>
        <v>#NAME?</v>
      </c>
      <c r="K1552" s="24" t="e">
        <f t="shared" ca="1" si="122"/>
        <v>#NAME?</v>
      </c>
      <c r="L1552" s="24" t="e">
        <f t="shared" ca="1" si="123"/>
        <v>#NAME?</v>
      </c>
      <c r="M1552" s="24" t="e">
        <f t="shared" ca="1" si="124"/>
        <v>#NAME?</v>
      </c>
    </row>
    <row r="1553" spans="2:13" x14ac:dyDescent="0.25">
      <c r="B1553" s="24">
        <f t="shared" ca="1" si="120"/>
        <v>0.32492000676090149</v>
      </c>
      <c r="C1553" s="25">
        <f t="shared" ca="1" si="121"/>
        <v>45.460155424323013</v>
      </c>
      <c r="H1553" s="24">
        <v>1551</v>
      </c>
      <c r="I1553" s="24" t="e">
        <f ca="1"/>
        <v>#NAME?</v>
      </c>
      <c r="J1553" s="24" t="e">
        <f t="array" aca="1" ref="J1553" ca="1">INDIRECT(ADDRESS(($F$2+1-H1553)+2,9))</f>
        <v>#NAME?</v>
      </c>
      <c r="K1553" s="24" t="e">
        <f t="shared" ca="1" si="122"/>
        <v>#NAME?</v>
      </c>
      <c r="L1553" s="24" t="e">
        <f t="shared" ca="1" si="123"/>
        <v>#NAME?</v>
      </c>
      <c r="M1553" s="24" t="e">
        <f t="shared" ca="1" si="124"/>
        <v>#NAME?</v>
      </c>
    </row>
    <row r="1554" spans="2:13" x14ac:dyDescent="0.25">
      <c r="B1554" s="24">
        <f t="shared" ca="1" si="120"/>
        <v>0.37054350288187565</v>
      </c>
      <c r="C1554" s="25">
        <f t="shared" ca="1" si="121"/>
        <v>46.695857898453852</v>
      </c>
      <c r="H1554" s="24">
        <v>1552</v>
      </c>
      <c r="I1554" s="24" t="e">
        <f ca="1"/>
        <v>#NAME?</v>
      </c>
      <c r="J1554" s="24" t="e">
        <f t="array" aca="1" ref="J1554" ca="1">INDIRECT(ADDRESS(($F$2+1-H1554)+2,9))</f>
        <v>#NAME?</v>
      </c>
      <c r="K1554" s="24" t="e">
        <f t="shared" ca="1" si="122"/>
        <v>#NAME?</v>
      </c>
      <c r="L1554" s="24" t="e">
        <f t="shared" ca="1" si="123"/>
        <v>#NAME?</v>
      </c>
      <c r="M1554" s="24" t="e">
        <f t="shared" ca="1" si="124"/>
        <v>#NAME?</v>
      </c>
    </row>
    <row r="1555" spans="2:13" x14ac:dyDescent="0.25">
      <c r="B1555" s="24">
        <f t="shared" ca="1" si="120"/>
        <v>0.53437220656808748</v>
      </c>
      <c r="C1555" s="25">
        <f t="shared" ca="1" si="121"/>
        <v>50.862652186590253</v>
      </c>
      <c r="H1555" s="24">
        <v>1553</v>
      </c>
      <c r="I1555" s="24" t="e">
        <f ca="1"/>
        <v>#NAME?</v>
      </c>
      <c r="J1555" s="24" t="e">
        <f t="array" aca="1" ref="J1555" ca="1">INDIRECT(ADDRESS(($F$2+1-H1555)+2,9))</f>
        <v>#NAME?</v>
      </c>
      <c r="K1555" s="24" t="e">
        <f t="shared" ca="1" si="122"/>
        <v>#NAME?</v>
      </c>
      <c r="L1555" s="24" t="e">
        <f t="shared" ca="1" si="123"/>
        <v>#NAME?</v>
      </c>
      <c r="M1555" s="24" t="e">
        <f t="shared" ca="1" si="124"/>
        <v>#NAME?</v>
      </c>
    </row>
    <row r="1556" spans="2:13" x14ac:dyDescent="0.25">
      <c r="B1556" s="24">
        <f t="shared" ca="1" si="120"/>
        <v>0.56970172782272632</v>
      </c>
      <c r="C1556" s="25">
        <f t="shared" ca="1" si="121"/>
        <v>51.756148381678756</v>
      </c>
      <c r="H1556" s="24">
        <v>1554</v>
      </c>
      <c r="I1556" s="24" t="e">
        <f ca="1"/>
        <v>#NAME?</v>
      </c>
      <c r="J1556" s="24" t="e">
        <f t="array" aca="1" ref="J1556" ca="1">INDIRECT(ADDRESS(($F$2+1-H1556)+2,9))</f>
        <v>#NAME?</v>
      </c>
      <c r="K1556" s="24" t="e">
        <f t="shared" ca="1" si="122"/>
        <v>#NAME?</v>
      </c>
      <c r="L1556" s="24" t="e">
        <f t="shared" ca="1" si="123"/>
        <v>#NAME?</v>
      </c>
      <c r="M1556" s="24" t="e">
        <f t="shared" ca="1" si="124"/>
        <v>#NAME?</v>
      </c>
    </row>
    <row r="1557" spans="2:13" x14ac:dyDescent="0.25">
      <c r="B1557" s="24">
        <f t="shared" ca="1" si="120"/>
        <v>0.90706433695688715</v>
      </c>
      <c r="C1557" s="25">
        <f t="shared" ca="1" si="121"/>
        <v>63.228919099264239</v>
      </c>
      <c r="H1557" s="24">
        <v>1555</v>
      </c>
      <c r="I1557" s="24" t="e">
        <f ca="1"/>
        <v>#NAME?</v>
      </c>
      <c r="J1557" s="24" t="e">
        <f t="array" aca="1" ref="J1557" ca="1">INDIRECT(ADDRESS(($F$2+1-H1557)+2,9))</f>
        <v>#NAME?</v>
      </c>
      <c r="K1557" s="24" t="e">
        <f t="shared" ca="1" si="122"/>
        <v>#NAME?</v>
      </c>
      <c r="L1557" s="24" t="e">
        <f t="shared" ca="1" si="123"/>
        <v>#NAME?</v>
      </c>
      <c r="M1557" s="24" t="e">
        <f t="shared" ca="1" si="124"/>
        <v>#NAME?</v>
      </c>
    </row>
    <row r="1558" spans="2:13" x14ac:dyDescent="0.25">
      <c r="B1558" s="24">
        <f t="shared" ca="1" si="120"/>
        <v>0.25992191868336545</v>
      </c>
      <c r="C1558" s="25">
        <f t="shared" ca="1" si="121"/>
        <v>43.56413855587374</v>
      </c>
      <c r="H1558" s="24">
        <v>1556</v>
      </c>
      <c r="I1558" s="24" t="e">
        <f ca="1"/>
        <v>#NAME?</v>
      </c>
      <c r="J1558" s="24" t="e">
        <f t="array" aca="1" ref="J1558" ca="1">INDIRECT(ADDRESS(($F$2+1-H1558)+2,9))</f>
        <v>#NAME?</v>
      </c>
      <c r="K1558" s="24" t="e">
        <f t="shared" ca="1" si="122"/>
        <v>#NAME?</v>
      </c>
      <c r="L1558" s="24" t="e">
        <f t="shared" ca="1" si="123"/>
        <v>#NAME?</v>
      </c>
      <c r="M1558" s="24" t="e">
        <f t="shared" ca="1" si="124"/>
        <v>#NAME?</v>
      </c>
    </row>
    <row r="1559" spans="2:13" x14ac:dyDescent="0.25">
      <c r="B1559" s="24">
        <f t="shared" ca="1" si="120"/>
        <v>0.93610680447627603</v>
      </c>
      <c r="C1559" s="25">
        <f t="shared" ca="1" si="121"/>
        <v>65.228893485939551</v>
      </c>
      <c r="H1559" s="24">
        <v>1557</v>
      </c>
      <c r="I1559" s="24" t="e">
        <f ca="1"/>
        <v>#NAME?</v>
      </c>
      <c r="J1559" s="24" t="e">
        <f t="array" aca="1" ref="J1559" ca="1">INDIRECT(ADDRESS(($F$2+1-H1559)+2,9))</f>
        <v>#NAME?</v>
      </c>
      <c r="K1559" s="24" t="e">
        <f t="shared" ca="1" si="122"/>
        <v>#NAME?</v>
      </c>
      <c r="L1559" s="24" t="e">
        <f t="shared" ca="1" si="123"/>
        <v>#NAME?</v>
      </c>
      <c r="M1559" s="24" t="e">
        <f t="shared" ca="1" si="124"/>
        <v>#NAME?</v>
      </c>
    </row>
    <row r="1560" spans="2:13" x14ac:dyDescent="0.25">
      <c r="B1560" s="24">
        <f t="shared" ca="1" si="120"/>
        <v>0.68653553822701907</v>
      </c>
      <c r="C1560" s="25">
        <f t="shared" ca="1" si="121"/>
        <v>54.860539386451563</v>
      </c>
      <c r="H1560" s="24">
        <v>1558</v>
      </c>
      <c r="I1560" s="24" t="e">
        <f ca="1"/>
        <v>#NAME?</v>
      </c>
      <c r="J1560" s="24" t="e">
        <f t="array" aca="1" ref="J1560" ca="1">INDIRECT(ADDRESS(($F$2+1-H1560)+2,9))</f>
        <v>#NAME?</v>
      </c>
      <c r="K1560" s="24" t="e">
        <f t="shared" ca="1" si="122"/>
        <v>#NAME?</v>
      </c>
      <c r="L1560" s="24" t="e">
        <f t="shared" ca="1" si="123"/>
        <v>#NAME?</v>
      </c>
      <c r="M1560" s="24" t="e">
        <f t="shared" ca="1" si="124"/>
        <v>#NAME?</v>
      </c>
    </row>
    <row r="1561" spans="2:13" x14ac:dyDescent="0.25">
      <c r="B1561" s="24">
        <f t="shared" ca="1" si="120"/>
        <v>6.147295891076765E-2</v>
      </c>
      <c r="C1561" s="25">
        <f t="shared" ca="1" si="121"/>
        <v>34.574743830823294</v>
      </c>
      <c r="H1561" s="24">
        <v>1559</v>
      </c>
      <c r="I1561" s="24" t="e">
        <f ca="1"/>
        <v>#NAME?</v>
      </c>
      <c r="J1561" s="24" t="e">
        <f t="array" aca="1" ref="J1561" ca="1">INDIRECT(ADDRESS(($F$2+1-H1561)+2,9))</f>
        <v>#NAME?</v>
      </c>
      <c r="K1561" s="24" t="e">
        <f t="shared" ca="1" si="122"/>
        <v>#NAME?</v>
      </c>
      <c r="L1561" s="24" t="e">
        <f t="shared" ca="1" si="123"/>
        <v>#NAME?</v>
      </c>
      <c r="M1561" s="24" t="e">
        <f t="shared" ca="1" si="124"/>
        <v>#NAME?</v>
      </c>
    </row>
    <row r="1562" spans="2:13" x14ac:dyDescent="0.25">
      <c r="B1562" s="24">
        <f t="shared" ca="1" si="120"/>
        <v>0.4966743461845804</v>
      </c>
      <c r="C1562" s="25">
        <f t="shared" ca="1" si="121"/>
        <v>49.916637255628665</v>
      </c>
      <c r="H1562" s="24">
        <v>1560</v>
      </c>
      <c r="I1562" s="24" t="e">
        <f ca="1"/>
        <v>#NAME?</v>
      </c>
      <c r="J1562" s="24" t="e">
        <f t="array" aca="1" ref="J1562" ca="1">INDIRECT(ADDRESS(($F$2+1-H1562)+2,9))</f>
        <v>#NAME?</v>
      </c>
      <c r="K1562" s="24" t="e">
        <f t="shared" ca="1" si="122"/>
        <v>#NAME?</v>
      </c>
      <c r="L1562" s="24" t="e">
        <f t="shared" ca="1" si="123"/>
        <v>#NAME?</v>
      </c>
      <c r="M1562" s="24" t="e">
        <f t="shared" ca="1" si="124"/>
        <v>#NAME?</v>
      </c>
    </row>
    <row r="1563" spans="2:13" x14ac:dyDescent="0.25">
      <c r="B1563" s="24">
        <f t="shared" ca="1" si="120"/>
        <v>0.56860730182347352</v>
      </c>
      <c r="C1563" s="25">
        <f t="shared" ca="1" si="121"/>
        <v>51.728295661009085</v>
      </c>
      <c r="H1563" s="24">
        <v>1561</v>
      </c>
      <c r="I1563" s="24" t="e">
        <f ca="1"/>
        <v>#NAME?</v>
      </c>
      <c r="J1563" s="24" t="e">
        <f t="array" aca="1" ref="J1563" ca="1">INDIRECT(ADDRESS(($F$2+1-H1563)+2,9))</f>
        <v>#NAME?</v>
      </c>
      <c r="K1563" s="24" t="e">
        <f t="shared" ca="1" si="122"/>
        <v>#NAME?</v>
      </c>
      <c r="L1563" s="24" t="e">
        <f t="shared" ca="1" si="123"/>
        <v>#NAME?</v>
      </c>
      <c r="M1563" s="24" t="e">
        <f t="shared" ca="1" si="124"/>
        <v>#NAME?</v>
      </c>
    </row>
    <row r="1564" spans="2:13" x14ac:dyDescent="0.25">
      <c r="B1564" s="24">
        <f t="shared" ca="1" si="120"/>
        <v>0.12341801309779132</v>
      </c>
      <c r="C1564" s="25">
        <f t="shared" ca="1" si="121"/>
        <v>38.41931359517158</v>
      </c>
      <c r="H1564" s="24">
        <v>1562</v>
      </c>
      <c r="I1564" s="24" t="e">
        <f ca="1"/>
        <v>#NAME?</v>
      </c>
      <c r="J1564" s="24" t="e">
        <f t="array" aca="1" ref="J1564" ca="1">INDIRECT(ADDRESS(($F$2+1-H1564)+2,9))</f>
        <v>#NAME?</v>
      </c>
      <c r="K1564" s="24" t="e">
        <f t="shared" ca="1" si="122"/>
        <v>#NAME?</v>
      </c>
      <c r="L1564" s="24" t="e">
        <f t="shared" ca="1" si="123"/>
        <v>#NAME?</v>
      </c>
      <c r="M1564" s="24" t="e">
        <f t="shared" ca="1" si="124"/>
        <v>#NAME?</v>
      </c>
    </row>
    <row r="1565" spans="2:13" x14ac:dyDescent="0.25">
      <c r="B1565" s="24">
        <f t="shared" ca="1" si="120"/>
        <v>0.49548199438303775</v>
      </c>
      <c r="C1565" s="25">
        <f t="shared" ca="1" si="121"/>
        <v>49.886747972847459</v>
      </c>
      <c r="H1565" s="24">
        <v>1563</v>
      </c>
      <c r="I1565" s="24" t="e">
        <f ca="1"/>
        <v>#NAME?</v>
      </c>
      <c r="J1565" s="24" t="e">
        <f t="array" aca="1" ref="J1565" ca="1">INDIRECT(ADDRESS(($F$2+1-H1565)+2,9))</f>
        <v>#NAME?</v>
      </c>
      <c r="K1565" s="24" t="e">
        <f t="shared" ca="1" si="122"/>
        <v>#NAME?</v>
      </c>
      <c r="L1565" s="24" t="e">
        <f t="shared" ca="1" si="123"/>
        <v>#NAME?</v>
      </c>
      <c r="M1565" s="24" t="e">
        <f t="shared" ca="1" si="124"/>
        <v>#NAME?</v>
      </c>
    </row>
    <row r="1566" spans="2:13" x14ac:dyDescent="0.25">
      <c r="B1566" s="24">
        <f t="shared" ca="1" si="120"/>
        <v>0.2804225307614564</v>
      </c>
      <c r="C1566" s="25">
        <f t="shared" ca="1" si="121"/>
        <v>44.184132375213117</v>
      </c>
      <c r="H1566" s="24">
        <v>1564</v>
      </c>
      <c r="I1566" s="24" t="e">
        <f ca="1"/>
        <v>#NAME?</v>
      </c>
      <c r="J1566" s="24" t="e">
        <f t="array" aca="1" ref="J1566" ca="1">INDIRECT(ADDRESS(($F$2+1-H1566)+2,9))</f>
        <v>#NAME?</v>
      </c>
      <c r="K1566" s="24" t="e">
        <f t="shared" ca="1" si="122"/>
        <v>#NAME?</v>
      </c>
      <c r="L1566" s="24" t="e">
        <f t="shared" ca="1" si="123"/>
        <v>#NAME?</v>
      </c>
      <c r="M1566" s="24" t="e">
        <f t="shared" ca="1" si="124"/>
        <v>#NAME?</v>
      </c>
    </row>
    <row r="1567" spans="2:13" x14ac:dyDescent="0.25">
      <c r="B1567" s="24">
        <f t="shared" ca="1" si="120"/>
        <v>0.47433672763167989</v>
      </c>
      <c r="C1567" s="25">
        <f t="shared" ca="1" si="121"/>
        <v>49.356272850418719</v>
      </c>
      <c r="H1567" s="24">
        <v>1565</v>
      </c>
      <c r="I1567" s="24" t="e">
        <f ca="1"/>
        <v>#NAME?</v>
      </c>
      <c r="J1567" s="24" t="e">
        <f t="array" aca="1" ref="J1567" ca="1">INDIRECT(ADDRESS(($F$2+1-H1567)+2,9))</f>
        <v>#NAME?</v>
      </c>
      <c r="K1567" s="24" t="e">
        <f t="shared" ca="1" si="122"/>
        <v>#NAME?</v>
      </c>
      <c r="L1567" s="24" t="e">
        <f t="shared" ca="1" si="123"/>
        <v>#NAME?</v>
      </c>
      <c r="M1567" s="24" t="e">
        <f t="shared" ca="1" si="124"/>
        <v>#NAME?</v>
      </c>
    </row>
    <row r="1568" spans="2:13" x14ac:dyDescent="0.25">
      <c r="B1568" s="24">
        <f t="shared" ca="1" si="120"/>
        <v>0.41814220684522951</v>
      </c>
      <c r="C1568" s="25">
        <f t="shared" ca="1" si="121"/>
        <v>47.933515429139014</v>
      </c>
      <c r="H1568" s="24">
        <v>1566</v>
      </c>
      <c r="I1568" s="24" t="e">
        <f ca="1"/>
        <v>#NAME?</v>
      </c>
      <c r="J1568" s="24" t="e">
        <f t="array" aca="1" ref="J1568" ca="1">INDIRECT(ADDRESS(($F$2+1-H1568)+2,9))</f>
        <v>#NAME?</v>
      </c>
      <c r="K1568" s="24" t="e">
        <f t="shared" ca="1" si="122"/>
        <v>#NAME?</v>
      </c>
      <c r="L1568" s="24" t="e">
        <f t="shared" ca="1" si="123"/>
        <v>#NAME?</v>
      </c>
      <c r="M1568" s="24" t="e">
        <f t="shared" ca="1" si="124"/>
        <v>#NAME?</v>
      </c>
    </row>
    <row r="1569" spans="2:13" x14ac:dyDescent="0.25">
      <c r="B1569" s="24">
        <f t="shared" ca="1" si="120"/>
        <v>0.17714662152847349</v>
      </c>
      <c r="C1569" s="25">
        <f t="shared" ca="1" si="121"/>
        <v>40.737060574882285</v>
      </c>
      <c r="H1569" s="24">
        <v>1567</v>
      </c>
      <c r="I1569" s="24" t="e">
        <f ca="1"/>
        <v>#NAME?</v>
      </c>
      <c r="J1569" s="24" t="e">
        <f t="array" aca="1" ref="J1569" ca="1">INDIRECT(ADDRESS(($F$2+1-H1569)+2,9))</f>
        <v>#NAME?</v>
      </c>
      <c r="K1569" s="24" t="e">
        <f t="shared" ca="1" si="122"/>
        <v>#NAME?</v>
      </c>
      <c r="L1569" s="24" t="e">
        <f t="shared" ca="1" si="123"/>
        <v>#NAME?</v>
      </c>
      <c r="M1569" s="24" t="e">
        <f t="shared" ca="1" si="124"/>
        <v>#NAME?</v>
      </c>
    </row>
    <row r="1570" spans="2:13" x14ac:dyDescent="0.25">
      <c r="B1570" s="24">
        <f t="shared" ca="1" si="120"/>
        <v>6.6531798313812951E-2</v>
      </c>
      <c r="C1570" s="25">
        <f t="shared" ca="1" si="121"/>
        <v>34.978702252313994</v>
      </c>
      <c r="H1570" s="24">
        <v>1568</v>
      </c>
      <c r="I1570" s="24" t="e">
        <f ca="1"/>
        <v>#NAME?</v>
      </c>
      <c r="J1570" s="24" t="e">
        <f t="array" aca="1" ref="J1570" ca="1">INDIRECT(ADDRESS(($F$2+1-H1570)+2,9))</f>
        <v>#NAME?</v>
      </c>
      <c r="K1570" s="24" t="e">
        <f t="shared" ca="1" si="122"/>
        <v>#NAME?</v>
      </c>
      <c r="L1570" s="24" t="e">
        <f t="shared" ca="1" si="123"/>
        <v>#NAME?</v>
      </c>
      <c r="M1570" s="24" t="e">
        <f t="shared" ca="1" si="124"/>
        <v>#NAME?</v>
      </c>
    </row>
    <row r="1571" spans="2:13" x14ac:dyDescent="0.25">
      <c r="B1571" s="24">
        <f t="shared" ca="1" si="120"/>
        <v>5.2119341409459174E-2</v>
      </c>
      <c r="C1571" s="25">
        <f t="shared" ca="1" si="121"/>
        <v>33.753571575881054</v>
      </c>
      <c r="H1571" s="24">
        <v>1569</v>
      </c>
      <c r="I1571" s="24" t="e">
        <f ca="1"/>
        <v>#NAME?</v>
      </c>
      <c r="J1571" s="24" t="e">
        <f t="array" aca="1" ref="J1571" ca="1">INDIRECT(ADDRESS(($F$2+1-H1571)+2,9))</f>
        <v>#NAME?</v>
      </c>
      <c r="K1571" s="24" t="e">
        <f t="shared" ca="1" si="122"/>
        <v>#NAME?</v>
      </c>
      <c r="L1571" s="24" t="e">
        <f t="shared" ca="1" si="123"/>
        <v>#NAME?</v>
      </c>
      <c r="M1571" s="24" t="e">
        <f t="shared" ca="1" si="124"/>
        <v>#NAME?</v>
      </c>
    </row>
    <row r="1572" spans="2:13" x14ac:dyDescent="0.25">
      <c r="B1572" s="24">
        <f t="shared" ca="1" si="120"/>
        <v>0.23510845044847639</v>
      </c>
      <c r="C1572" s="25">
        <f t="shared" ca="1" si="121"/>
        <v>42.778738155056175</v>
      </c>
      <c r="H1572" s="24">
        <v>1570</v>
      </c>
      <c r="I1572" s="24" t="e">
        <f ca="1"/>
        <v>#NAME?</v>
      </c>
      <c r="J1572" s="24" t="e">
        <f t="array" aca="1" ref="J1572" ca="1">INDIRECT(ADDRESS(($F$2+1-H1572)+2,9))</f>
        <v>#NAME?</v>
      </c>
      <c r="K1572" s="24" t="e">
        <f t="shared" ca="1" si="122"/>
        <v>#NAME?</v>
      </c>
      <c r="L1572" s="24" t="e">
        <f t="shared" ca="1" si="123"/>
        <v>#NAME?</v>
      </c>
      <c r="M1572" s="24" t="e">
        <f t="shared" ca="1" si="124"/>
        <v>#NAME?</v>
      </c>
    </row>
    <row r="1573" spans="2:13" x14ac:dyDescent="0.25">
      <c r="B1573" s="24">
        <f t="shared" ca="1" si="120"/>
        <v>0.45058984601504848</v>
      </c>
      <c r="C1573" s="25">
        <f t="shared" ca="1" si="121"/>
        <v>48.758287586063879</v>
      </c>
      <c r="H1573" s="24">
        <v>1571</v>
      </c>
      <c r="I1573" s="24" t="e">
        <f ca="1"/>
        <v>#NAME?</v>
      </c>
      <c r="J1573" s="24" t="e">
        <f t="array" aca="1" ref="J1573" ca="1">INDIRECT(ADDRESS(($F$2+1-H1573)+2,9))</f>
        <v>#NAME?</v>
      </c>
      <c r="K1573" s="24" t="e">
        <f t="shared" ca="1" si="122"/>
        <v>#NAME?</v>
      </c>
      <c r="L1573" s="24" t="e">
        <f t="shared" ca="1" si="123"/>
        <v>#NAME?</v>
      </c>
      <c r="M1573" s="24" t="e">
        <f t="shared" ca="1" si="124"/>
        <v>#NAME?</v>
      </c>
    </row>
    <row r="1574" spans="2:13" x14ac:dyDescent="0.25">
      <c r="B1574" s="24">
        <f t="shared" ca="1" si="120"/>
        <v>0.39352714866144889</v>
      </c>
      <c r="C1574" s="25">
        <f t="shared" ca="1" si="121"/>
        <v>47.298622712026443</v>
      </c>
      <c r="H1574" s="24">
        <v>1572</v>
      </c>
      <c r="I1574" s="24" t="e">
        <f ca="1"/>
        <v>#NAME?</v>
      </c>
      <c r="J1574" s="24" t="e">
        <f t="array" aca="1" ref="J1574" ca="1">INDIRECT(ADDRESS(($F$2+1-H1574)+2,9))</f>
        <v>#NAME?</v>
      </c>
      <c r="K1574" s="24" t="e">
        <f t="shared" ca="1" si="122"/>
        <v>#NAME?</v>
      </c>
      <c r="L1574" s="24" t="e">
        <f t="shared" ca="1" si="123"/>
        <v>#NAME?</v>
      </c>
      <c r="M1574" s="24" t="e">
        <f t="shared" ca="1" si="124"/>
        <v>#NAME?</v>
      </c>
    </row>
    <row r="1575" spans="2:13" x14ac:dyDescent="0.25">
      <c r="B1575" s="24">
        <f t="shared" ca="1" si="120"/>
        <v>0.40114855786527415</v>
      </c>
      <c r="C1575" s="25">
        <f t="shared" ca="1" si="121"/>
        <v>47.496246826229005</v>
      </c>
      <c r="H1575" s="24">
        <v>1573</v>
      </c>
      <c r="I1575" s="24" t="e">
        <f ca="1"/>
        <v>#NAME?</v>
      </c>
      <c r="J1575" s="24" t="e">
        <f t="array" aca="1" ref="J1575" ca="1">INDIRECT(ADDRESS(($F$2+1-H1575)+2,9))</f>
        <v>#NAME?</v>
      </c>
      <c r="K1575" s="24" t="e">
        <f t="shared" ca="1" si="122"/>
        <v>#NAME?</v>
      </c>
      <c r="L1575" s="24" t="e">
        <f t="shared" ca="1" si="123"/>
        <v>#NAME?</v>
      </c>
      <c r="M1575" s="24" t="e">
        <f t="shared" ca="1" si="124"/>
        <v>#NAME?</v>
      </c>
    </row>
    <row r="1576" spans="2:13" x14ac:dyDescent="0.25">
      <c r="B1576" s="24">
        <f t="shared" ca="1" si="120"/>
        <v>0.24191160965451108</v>
      </c>
      <c r="C1576" s="25">
        <f t="shared" ca="1" si="121"/>
        <v>42.998333228206008</v>
      </c>
      <c r="H1576" s="24">
        <v>1574</v>
      </c>
      <c r="I1576" s="24" t="e">
        <f ca="1"/>
        <v>#NAME?</v>
      </c>
      <c r="J1576" s="24" t="e">
        <f t="array" aca="1" ref="J1576" ca="1">INDIRECT(ADDRESS(($F$2+1-H1576)+2,9))</f>
        <v>#NAME?</v>
      </c>
      <c r="K1576" s="24" t="e">
        <f t="shared" ca="1" si="122"/>
        <v>#NAME?</v>
      </c>
      <c r="L1576" s="24" t="e">
        <f t="shared" ca="1" si="123"/>
        <v>#NAME?</v>
      </c>
      <c r="M1576" s="24" t="e">
        <f t="shared" ca="1" si="124"/>
        <v>#NAME?</v>
      </c>
    </row>
    <row r="1577" spans="2:13" x14ac:dyDescent="0.25">
      <c r="B1577" s="24">
        <f t="shared" ca="1" si="120"/>
        <v>0.31663819908630031</v>
      </c>
      <c r="C1577" s="25">
        <f t="shared" ca="1" si="121"/>
        <v>45.228796130465504</v>
      </c>
      <c r="H1577" s="24">
        <v>1575</v>
      </c>
      <c r="I1577" s="24" t="e">
        <f ca="1"/>
        <v>#NAME?</v>
      </c>
      <c r="J1577" s="24" t="e">
        <f t="array" aca="1" ref="J1577" ca="1">INDIRECT(ADDRESS(($F$2+1-H1577)+2,9))</f>
        <v>#NAME?</v>
      </c>
      <c r="K1577" s="24" t="e">
        <f t="shared" ca="1" si="122"/>
        <v>#NAME?</v>
      </c>
      <c r="L1577" s="24" t="e">
        <f t="shared" ca="1" si="123"/>
        <v>#NAME?</v>
      </c>
      <c r="M1577" s="24" t="e">
        <f t="shared" ca="1" si="124"/>
        <v>#NAME?</v>
      </c>
    </row>
    <row r="1578" spans="2:13" x14ac:dyDescent="0.25">
      <c r="B1578" s="24">
        <f t="shared" ca="1" si="120"/>
        <v>0.5349360985239151</v>
      </c>
      <c r="C1578" s="25">
        <f t="shared" ca="1" si="121"/>
        <v>50.876840425691263</v>
      </c>
      <c r="H1578" s="24">
        <v>1576</v>
      </c>
      <c r="I1578" s="24" t="e">
        <f ca="1"/>
        <v>#NAME?</v>
      </c>
      <c r="J1578" s="24" t="e">
        <f t="array" aca="1" ref="J1578" ca="1">INDIRECT(ADDRESS(($F$2+1-H1578)+2,9))</f>
        <v>#NAME?</v>
      </c>
      <c r="K1578" s="24" t="e">
        <f t="shared" ca="1" si="122"/>
        <v>#NAME?</v>
      </c>
      <c r="L1578" s="24" t="e">
        <f t="shared" ca="1" si="123"/>
        <v>#NAME?</v>
      </c>
      <c r="M1578" s="24" t="e">
        <f t="shared" ca="1" si="124"/>
        <v>#NAME?</v>
      </c>
    </row>
    <row r="1579" spans="2:13" x14ac:dyDescent="0.25">
      <c r="B1579" s="24">
        <f t="shared" ca="1" si="120"/>
        <v>0.66598521396100763</v>
      </c>
      <c r="C1579" s="25">
        <f t="shared" ca="1" si="121"/>
        <v>54.288538707512707</v>
      </c>
      <c r="H1579" s="24">
        <v>1577</v>
      </c>
      <c r="I1579" s="24" t="e">
        <f ca="1"/>
        <v>#NAME?</v>
      </c>
      <c r="J1579" s="24" t="e">
        <f t="array" aca="1" ref="J1579" ca="1">INDIRECT(ADDRESS(($F$2+1-H1579)+2,9))</f>
        <v>#NAME?</v>
      </c>
      <c r="K1579" s="24" t="e">
        <f t="shared" ca="1" si="122"/>
        <v>#NAME?</v>
      </c>
      <c r="L1579" s="24" t="e">
        <f t="shared" ca="1" si="123"/>
        <v>#NAME?</v>
      </c>
      <c r="M1579" s="24" t="e">
        <f t="shared" ca="1" si="124"/>
        <v>#NAME?</v>
      </c>
    </row>
    <row r="1580" spans="2:13" x14ac:dyDescent="0.25">
      <c r="B1580" s="24">
        <f t="shared" ca="1" si="120"/>
        <v>0.50018332900059959</v>
      </c>
      <c r="C1580" s="25">
        <f t="shared" ca="1" si="121"/>
        <v>50.004595376726364</v>
      </c>
      <c r="H1580" s="24">
        <v>1578</v>
      </c>
      <c r="I1580" s="24" t="e">
        <f ca="1"/>
        <v>#NAME?</v>
      </c>
      <c r="J1580" s="24" t="e">
        <f t="array" aca="1" ref="J1580" ca="1">INDIRECT(ADDRESS(($F$2+1-H1580)+2,9))</f>
        <v>#NAME?</v>
      </c>
      <c r="K1580" s="24" t="e">
        <f t="shared" ca="1" si="122"/>
        <v>#NAME?</v>
      </c>
      <c r="L1580" s="24" t="e">
        <f t="shared" ca="1" si="123"/>
        <v>#NAME?</v>
      </c>
      <c r="M1580" s="24" t="e">
        <f t="shared" ca="1" si="124"/>
        <v>#NAME?</v>
      </c>
    </row>
    <row r="1581" spans="2:13" x14ac:dyDescent="0.25">
      <c r="B1581" s="24">
        <f t="shared" ca="1" si="120"/>
        <v>0.60561303780149423</v>
      </c>
      <c r="C1581" s="25">
        <f t="shared" ca="1" si="121"/>
        <v>52.679030779748565</v>
      </c>
      <c r="H1581" s="24">
        <v>1579</v>
      </c>
      <c r="I1581" s="24" t="e">
        <f ca="1"/>
        <v>#NAME?</v>
      </c>
      <c r="J1581" s="24" t="e">
        <f t="array" aca="1" ref="J1581" ca="1">INDIRECT(ADDRESS(($F$2+1-H1581)+2,9))</f>
        <v>#NAME?</v>
      </c>
      <c r="K1581" s="24" t="e">
        <f t="shared" ca="1" si="122"/>
        <v>#NAME?</v>
      </c>
      <c r="L1581" s="24" t="e">
        <f t="shared" ca="1" si="123"/>
        <v>#NAME?</v>
      </c>
      <c r="M1581" s="24" t="e">
        <f t="shared" ca="1" si="124"/>
        <v>#NAME?</v>
      </c>
    </row>
    <row r="1582" spans="2:13" x14ac:dyDescent="0.25">
      <c r="B1582" s="24">
        <f t="shared" ca="1" si="120"/>
        <v>0.1409164502171425</v>
      </c>
      <c r="C1582" s="25">
        <f t="shared" ca="1" si="121"/>
        <v>39.237889980475302</v>
      </c>
      <c r="H1582" s="24">
        <v>1580</v>
      </c>
      <c r="I1582" s="24" t="e">
        <f ca="1"/>
        <v>#NAME?</v>
      </c>
      <c r="J1582" s="24" t="e">
        <f t="array" aca="1" ref="J1582" ca="1">INDIRECT(ADDRESS(($F$2+1-H1582)+2,9))</f>
        <v>#NAME?</v>
      </c>
      <c r="K1582" s="24" t="e">
        <f t="shared" ca="1" si="122"/>
        <v>#NAME?</v>
      </c>
      <c r="L1582" s="24" t="e">
        <f t="shared" ca="1" si="123"/>
        <v>#NAME?</v>
      </c>
      <c r="M1582" s="24" t="e">
        <f t="shared" ca="1" si="124"/>
        <v>#NAME?</v>
      </c>
    </row>
    <row r="1583" spans="2:13" x14ac:dyDescent="0.25">
      <c r="B1583" s="24">
        <f t="shared" ca="1" si="120"/>
        <v>0.51792914371315579</v>
      </c>
      <c r="C1583" s="25">
        <f t="shared" ca="1" si="121"/>
        <v>50.449568378214998</v>
      </c>
      <c r="H1583" s="24">
        <v>1581</v>
      </c>
      <c r="I1583" s="24" t="e">
        <f ca="1"/>
        <v>#NAME?</v>
      </c>
      <c r="J1583" s="24" t="e">
        <f t="array" aca="1" ref="J1583" ca="1">INDIRECT(ADDRESS(($F$2+1-H1583)+2,9))</f>
        <v>#NAME?</v>
      </c>
      <c r="K1583" s="24" t="e">
        <f t="shared" ca="1" si="122"/>
        <v>#NAME?</v>
      </c>
      <c r="L1583" s="24" t="e">
        <f t="shared" ca="1" si="123"/>
        <v>#NAME?</v>
      </c>
      <c r="M1583" s="24" t="e">
        <f t="shared" ca="1" si="124"/>
        <v>#NAME?</v>
      </c>
    </row>
    <row r="1584" spans="2:13" x14ac:dyDescent="0.25">
      <c r="B1584" s="24">
        <f t="shared" ca="1" si="120"/>
        <v>0.25811160737405003</v>
      </c>
      <c r="C1584" s="25">
        <f t="shared" ca="1" si="121"/>
        <v>43.508218216959193</v>
      </c>
      <c r="H1584" s="24">
        <v>1582</v>
      </c>
      <c r="I1584" s="24" t="e">
        <f ca="1"/>
        <v>#NAME?</v>
      </c>
      <c r="J1584" s="24" t="e">
        <f t="array" aca="1" ref="J1584" ca="1">INDIRECT(ADDRESS(($F$2+1-H1584)+2,9))</f>
        <v>#NAME?</v>
      </c>
      <c r="K1584" s="24" t="e">
        <f t="shared" ca="1" si="122"/>
        <v>#NAME?</v>
      </c>
      <c r="L1584" s="24" t="e">
        <f t="shared" ca="1" si="123"/>
        <v>#NAME?</v>
      </c>
      <c r="M1584" s="24" t="e">
        <f t="shared" ca="1" si="124"/>
        <v>#NAME?</v>
      </c>
    </row>
    <row r="1585" spans="2:13" x14ac:dyDescent="0.25">
      <c r="B1585" s="24">
        <f t="shared" ca="1" si="120"/>
        <v>0.3157267771160619</v>
      </c>
      <c r="C1585" s="25">
        <f t="shared" ca="1" si="121"/>
        <v>45.203180355146827</v>
      </c>
      <c r="H1585" s="24">
        <v>1583</v>
      </c>
      <c r="I1585" s="24" t="e">
        <f ca="1"/>
        <v>#NAME?</v>
      </c>
      <c r="J1585" s="24" t="e">
        <f t="array" aca="1" ref="J1585" ca="1">INDIRECT(ADDRESS(($F$2+1-H1585)+2,9))</f>
        <v>#NAME?</v>
      </c>
      <c r="K1585" s="24" t="e">
        <f t="shared" ca="1" si="122"/>
        <v>#NAME?</v>
      </c>
      <c r="L1585" s="24" t="e">
        <f t="shared" ca="1" si="123"/>
        <v>#NAME?</v>
      </c>
      <c r="M1585" s="24" t="e">
        <f t="shared" ca="1" si="124"/>
        <v>#NAME?</v>
      </c>
    </row>
    <row r="1586" spans="2:13" x14ac:dyDescent="0.25">
      <c r="B1586" s="24">
        <f t="shared" ca="1" si="120"/>
        <v>0.68508544309121</v>
      </c>
      <c r="C1586" s="25">
        <f t="shared" ca="1" si="121"/>
        <v>54.819673874238319</v>
      </c>
      <c r="H1586" s="24">
        <v>1584</v>
      </c>
      <c r="I1586" s="24" t="e">
        <f ca="1"/>
        <v>#NAME?</v>
      </c>
      <c r="J1586" s="24" t="e">
        <f t="array" aca="1" ref="J1586" ca="1">INDIRECT(ADDRESS(($F$2+1-H1586)+2,9))</f>
        <v>#NAME?</v>
      </c>
      <c r="K1586" s="24" t="e">
        <f t="shared" ca="1" si="122"/>
        <v>#NAME?</v>
      </c>
      <c r="L1586" s="24" t="e">
        <f t="shared" ca="1" si="123"/>
        <v>#NAME?</v>
      </c>
      <c r="M1586" s="24" t="e">
        <f t="shared" ca="1" si="124"/>
        <v>#NAME?</v>
      </c>
    </row>
    <row r="1587" spans="2:13" x14ac:dyDescent="0.25">
      <c r="B1587" s="24">
        <f t="shared" ca="1" si="120"/>
        <v>0.59412840953264134</v>
      </c>
      <c r="C1587" s="25">
        <f t="shared" ca="1" si="121"/>
        <v>52.381778178142319</v>
      </c>
      <c r="H1587" s="24">
        <v>1585</v>
      </c>
      <c r="I1587" s="24" t="e">
        <f ca="1"/>
        <v>#NAME?</v>
      </c>
      <c r="J1587" s="24" t="e">
        <f t="array" aca="1" ref="J1587" ca="1">INDIRECT(ADDRESS(($F$2+1-H1587)+2,9))</f>
        <v>#NAME?</v>
      </c>
      <c r="K1587" s="24" t="e">
        <f t="shared" ca="1" si="122"/>
        <v>#NAME?</v>
      </c>
      <c r="L1587" s="24" t="e">
        <f t="shared" ca="1" si="123"/>
        <v>#NAME?</v>
      </c>
      <c r="M1587" s="24" t="e">
        <f t="shared" ca="1" si="124"/>
        <v>#NAME?</v>
      </c>
    </row>
    <row r="1588" spans="2:13" x14ac:dyDescent="0.25">
      <c r="B1588" s="24">
        <f t="shared" ca="1" si="120"/>
        <v>0.28259364223640859</v>
      </c>
      <c r="C1588" s="25">
        <f t="shared" ca="1" si="121"/>
        <v>44.248461990297173</v>
      </c>
      <c r="H1588" s="24">
        <v>1586</v>
      </c>
      <c r="I1588" s="24" t="e">
        <f ca="1"/>
        <v>#NAME?</v>
      </c>
      <c r="J1588" s="24" t="e">
        <f t="array" aca="1" ref="J1588" ca="1">INDIRECT(ADDRESS(($F$2+1-H1588)+2,9))</f>
        <v>#NAME?</v>
      </c>
      <c r="K1588" s="24" t="e">
        <f t="shared" ca="1" si="122"/>
        <v>#NAME?</v>
      </c>
      <c r="L1588" s="24" t="e">
        <f t="shared" ca="1" si="123"/>
        <v>#NAME?</v>
      </c>
      <c r="M1588" s="24" t="e">
        <f t="shared" ca="1" si="124"/>
        <v>#NAME?</v>
      </c>
    </row>
    <row r="1589" spans="2:13" x14ac:dyDescent="0.25">
      <c r="B1589" s="24">
        <f t="shared" ca="1" si="120"/>
        <v>0.71153068588115276</v>
      </c>
      <c r="C1589" s="25">
        <f t="shared" ca="1" si="121"/>
        <v>55.57861990471369</v>
      </c>
      <c r="H1589" s="24">
        <v>1587</v>
      </c>
      <c r="I1589" s="24" t="e">
        <f ca="1"/>
        <v>#NAME?</v>
      </c>
      <c r="J1589" s="24" t="e">
        <f t="array" aca="1" ref="J1589" ca="1">INDIRECT(ADDRESS(($F$2+1-H1589)+2,9))</f>
        <v>#NAME?</v>
      </c>
      <c r="K1589" s="24" t="e">
        <f t="shared" ca="1" si="122"/>
        <v>#NAME?</v>
      </c>
      <c r="L1589" s="24" t="e">
        <f t="shared" ca="1" si="123"/>
        <v>#NAME?</v>
      </c>
      <c r="M1589" s="24" t="e">
        <f t="shared" ca="1" si="124"/>
        <v>#NAME?</v>
      </c>
    </row>
    <row r="1590" spans="2:13" x14ac:dyDescent="0.25">
      <c r="B1590" s="24">
        <f t="shared" ca="1" si="120"/>
        <v>0.80195358324108912</v>
      </c>
      <c r="C1590" s="25">
        <f t="shared" ca="1" si="121"/>
        <v>58.486198938791105</v>
      </c>
      <c r="H1590" s="24">
        <v>1588</v>
      </c>
      <c r="I1590" s="24" t="e">
        <f ca="1"/>
        <v>#NAME?</v>
      </c>
      <c r="J1590" s="24" t="e">
        <f t="array" aca="1" ref="J1590" ca="1">INDIRECT(ADDRESS(($F$2+1-H1590)+2,9))</f>
        <v>#NAME?</v>
      </c>
      <c r="K1590" s="24" t="e">
        <f t="shared" ca="1" si="122"/>
        <v>#NAME?</v>
      </c>
      <c r="L1590" s="24" t="e">
        <f t="shared" ca="1" si="123"/>
        <v>#NAME?</v>
      </c>
      <c r="M1590" s="24" t="e">
        <f t="shared" ca="1" si="124"/>
        <v>#NAME?</v>
      </c>
    </row>
    <row r="1591" spans="2:13" x14ac:dyDescent="0.25">
      <c r="B1591" s="24">
        <f t="shared" ca="1" si="120"/>
        <v>0.50242429590893023</v>
      </c>
      <c r="C1591" s="25">
        <f t="shared" ca="1" si="121"/>
        <v>50.060768460722102</v>
      </c>
      <c r="H1591" s="24">
        <v>1589</v>
      </c>
      <c r="I1591" s="24" t="e">
        <f ca="1"/>
        <v>#NAME?</v>
      </c>
      <c r="J1591" s="24" t="e">
        <f t="array" aca="1" ref="J1591" ca="1">INDIRECT(ADDRESS(($F$2+1-H1591)+2,9))</f>
        <v>#NAME?</v>
      </c>
      <c r="K1591" s="24" t="e">
        <f t="shared" ca="1" si="122"/>
        <v>#NAME?</v>
      </c>
      <c r="L1591" s="24" t="e">
        <f t="shared" ca="1" si="123"/>
        <v>#NAME?</v>
      </c>
      <c r="M1591" s="24" t="e">
        <f t="shared" ca="1" si="124"/>
        <v>#NAME?</v>
      </c>
    </row>
    <row r="1592" spans="2:13" x14ac:dyDescent="0.25">
      <c r="B1592" s="24">
        <f t="shared" ca="1" si="120"/>
        <v>3.2675160107863421E-3</v>
      </c>
      <c r="C1592" s="25">
        <f t="shared" ca="1" si="121"/>
        <v>22.803463206418431</v>
      </c>
      <c r="H1592" s="24">
        <v>1590</v>
      </c>
      <c r="I1592" s="24" t="e">
        <f ca="1"/>
        <v>#NAME?</v>
      </c>
      <c r="J1592" s="24" t="e">
        <f t="array" aca="1" ref="J1592" ca="1">INDIRECT(ADDRESS(($F$2+1-H1592)+2,9))</f>
        <v>#NAME?</v>
      </c>
      <c r="K1592" s="24" t="e">
        <f t="shared" ca="1" si="122"/>
        <v>#NAME?</v>
      </c>
      <c r="L1592" s="24" t="e">
        <f t="shared" ca="1" si="123"/>
        <v>#NAME?</v>
      </c>
      <c r="M1592" s="24" t="e">
        <f t="shared" ca="1" si="124"/>
        <v>#NAME?</v>
      </c>
    </row>
    <row r="1593" spans="2:13" x14ac:dyDescent="0.25">
      <c r="B1593" s="24">
        <f t="shared" ca="1" si="120"/>
        <v>0.11466707915304231</v>
      </c>
      <c r="C1593" s="25">
        <f t="shared" ca="1" si="121"/>
        <v>37.979241918928714</v>
      </c>
      <c r="H1593" s="24">
        <v>1591</v>
      </c>
      <c r="I1593" s="24" t="e">
        <f ca="1"/>
        <v>#NAME?</v>
      </c>
      <c r="J1593" s="24" t="e">
        <f t="array" aca="1" ref="J1593" ca="1">INDIRECT(ADDRESS(($F$2+1-H1593)+2,9))</f>
        <v>#NAME?</v>
      </c>
      <c r="K1593" s="24" t="e">
        <f t="shared" ca="1" si="122"/>
        <v>#NAME?</v>
      </c>
      <c r="L1593" s="24" t="e">
        <f t="shared" ca="1" si="123"/>
        <v>#NAME?</v>
      </c>
      <c r="M1593" s="24" t="e">
        <f t="shared" ca="1" si="124"/>
        <v>#NAME?</v>
      </c>
    </row>
    <row r="1594" spans="2:13" x14ac:dyDescent="0.25">
      <c r="B1594" s="24">
        <f t="shared" ca="1" si="120"/>
        <v>0.84310729645878824</v>
      </c>
      <c r="C1594" s="25">
        <f t="shared" ca="1" si="121"/>
        <v>60.07310871443908</v>
      </c>
      <c r="H1594" s="24">
        <v>1592</v>
      </c>
      <c r="I1594" s="24" t="e">
        <f ca="1"/>
        <v>#NAME?</v>
      </c>
      <c r="J1594" s="24" t="e">
        <f t="array" aca="1" ref="J1594" ca="1">INDIRECT(ADDRESS(($F$2+1-H1594)+2,9))</f>
        <v>#NAME?</v>
      </c>
      <c r="K1594" s="24" t="e">
        <f t="shared" ca="1" si="122"/>
        <v>#NAME?</v>
      </c>
      <c r="L1594" s="24" t="e">
        <f t="shared" ca="1" si="123"/>
        <v>#NAME?</v>
      </c>
      <c r="M1594" s="24" t="e">
        <f t="shared" ca="1" si="124"/>
        <v>#NAME?</v>
      </c>
    </row>
    <row r="1595" spans="2:13" x14ac:dyDescent="0.25">
      <c r="B1595" s="24">
        <f t="shared" ca="1" si="120"/>
        <v>0.89874694295049162</v>
      </c>
      <c r="C1595" s="25">
        <f t="shared" ca="1" si="121"/>
        <v>62.74443980291904</v>
      </c>
      <c r="H1595" s="24">
        <v>1593</v>
      </c>
      <c r="I1595" s="24" t="e">
        <f ca="1"/>
        <v>#NAME?</v>
      </c>
      <c r="J1595" s="24" t="e">
        <f t="array" aca="1" ref="J1595" ca="1">INDIRECT(ADDRESS(($F$2+1-H1595)+2,9))</f>
        <v>#NAME?</v>
      </c>
      <c r="K1595" s="24" t="e">
        <f t="shared" ca="1" si="122"/>
        <v>#NAME?</v>
      </c>
      <c r="L1595" s="24" t="e">
        <f t="shared" ca="1" si="123"/>
        <v>#NAME?</v>
      </c>
      <c r="M1595" s="24" t="e">
        <f t="shared" ca="1" si="124"/>
        <v>#NAME?</v>
      </c>
    </row>
    <row r="1596" spans="2:13" x14ac:dyDescent="0.25">
      <c r="B1596" s="24">
        <f t="shared" ca="1" si="120"/>
        <v>0.91764825689706409</v>
      </c>
      <c r="C1596" s="25">
        <f t="shared" ca="1" si="121"/>
        <v>63.894252183438013</v>
      </c>
      <c r="H1596" s="24">
        <v>1594</v>
      </c>
      <c r="I1596" s="24" t="e">
        <f ca="1"/>
        <v>#NAME?</v>
      </c>
      <c r="J1596" s="24" t="e">
        <f t="array" aca="1" ref="J1596" ca="1">INDIRECT(ADDRESS(($F$2+1-H1596)+2,9))</f>
        <v>#NAME?</v>
      </c>
      <c r="K1596" s="24" t="e">
        <f t="shared" ca="1" si="122"/>
        <v>#NAME?</v>
      </c>
      <c r="L1596" s="24" t="e">
        <f t="shared" ca="1" si="123"/>
        <v>#NAME?</v>
      </c>
      <c r="M1596" s="24" t="e">
        <f t="shared" ca="1" si="124"/>
        <v>#NAME?</v>
      </c>
    </row>
    <row r="1597" spans="2:13" x14ac:dyDescent="0.25">
      <c r="B1597" s="24">
        <f t="shared" ca="1" si="120"/>
        <v>0.76054716265516753</v>
      </c>
      <c r="C1597" s="25">
        <f t="shared" ca="1" si="121"/>
        <v>57.08063741787236</v>
      </c>
      <c r="H1597" s="24">
        <v>1595</v>
      </c>
      <c r="I1597" s="24" t="e">
        <f ca="1"/>
        <v>#NAME?</v>
      </c>
      <c r="J1597" s="24" t="e">
        <f t="array" aca="1" ref="J1597" ca="1">INDIRECT(ADDRESS(($F$2+1-H1597)+2,9))</f>
        <v>#NAME?</v>
      </c>
      <c r="K1597" s="24" t="e">
        <f t="shared" ca="1" si="122"/>
        <v>#NAME?</v>
      </c>
      <c r="L1597" s="24" t="e">
        <f t="shared" ca="1" si="123"/>
        <v>#NAME?</v>
      </c>
      <c r="M1597" s="24" t="e">
        <f t="shared" ca="1" si="124"/>
        <v>#NAME?</v>
      </c>
    </row>
    <row r="1598" spans="2:13" x14ac:dyDescent="0.25">
      <c r="B1598" s="24">
        <f t="shared" ca="1" si="120"/>
        <v>0.73116316885044641</v>
      </c>
      <c r="C1598" s="25">
        <f t="shared" ca="1" si="121"/>
        <v>56.163346683775771</v>
      </c>
      <c r="H1598" s="24">
        <v>1596</v>
      </c>
      <c r="I1598" s="24" t="e">
        <f ca="1"/>
        <v>#NAME?</v>
      </c>
      <c r="J1598" s="24" t="e">
        <f t="array" aca="1" ref="J1598" ca="1">INDIRECT(ADDRESS(($F$2+1-H1598)+2,9))</f>
        <v>#NAME?</v>
      </c>
      <c r="K1598" s="24" t="e">
        <f t="shared" ca="1" si="122"/>
        <v>#NAME?</v>
      </c>
      <c r="L1598" s="24" t="e">
        <f t="shared" ca="1" si="123"/>
        <v>#NAME?</v>
      </c>
      <c r="M1598" s="24" t="e">
        <f t="shared" ca="1" si="124"/>
        <v>#NAME?</v>
      </c>
    </row>
    <row r="1599" spans="2:13" x14ac:dyDescent="0.25">
      <c r="B1599" s="24">
        <f t="shared" ca="1" si="120"/>
        <v>0.63255718443355524</v>
      </c>
      <c r="C1599" s="25">
        <f t="shared" ca="1" si="121"/>
        <v>53.386337808971206</v>
      </c>
      <c r="H1599" s="24">
        <v>1597</v>
      </c>
      <c r="I1599" s="24" t="e">
        <f ca="1"/>
        <v>#NAME?</v>
      </c>
      <c r="J1599" s="24" t="e">
        <f t="array" aca="1" ref="J1599" ca="1">INDIRECT(ADDRESS(($F$2+1-H1599)+2,9))</f>
        <v>#NAME?</v>
      </c>
      <c r="K1599" s="24" t="e">
        <f t="shared" ca="1" si="122"/>
        <v>#NAME?</v>
      </c>
      <c r="L1599" s="24" t="e">
        <f t="shared" ca="1" si="123"/>
        <v>#NAME?</v>
      </c>
      <c r="M1599" s="24" t="e">
        <f t="shared" ca="1" si="124"/>
        <v>#NAME?</v>
      </c>
    </row>
    <row r="1600" spans="2:13" x14ac:dyDescent="0.25">
      <c r="B1600" s="24">
        <f t="shared" ca="1" si="120"/>
        <v>0.33768036209575092</v>
      </c>
      <c r="C1600" s="25">
        <f t="shared" ca="1" si="121"/>
        <v>45.811978373615446</v>
      </c>
      <c r="H1600" s="24">
        <v>1598</v>
      </c>
      <c r="I1600" s="24" t="e">
        <f ca="1"/>
        <v>#NAME?</v>
      </c>
      <c r="J1600" s="24" t="e">
        <f t="array" aca="1" ref="J1600" ca="1">INDIRECT(ADDRESS(($F$2+1-H1600)+2,9))</f>
        <v>#NAME?</v>
      </c>
      <c r="K1600" s="24" t="e">
        <f t="shared" ca="1" si="122"/>
        <v>#NAME?</v>
      </c>
      <c r="L1600" s="24" t="e">
        <f t="shared" ca="1" si="123"/>
        <v>#NAME?</v>
      </c>
      <c r="M1600" s="24" t="e">
        <f t="shared" ca="1" si="124"/>
        <v>#NAME?</v>
      </c>
    </row>
    <row r="1601" spans="2:13" x14ac:dyDescent="0.25">
      <c r="B1601" s="24">
        <f t="shared" ca="1" si="120"/>
        <v>8.9650282070558251E-2</v>
      </c>
      <c r="C1601" s="25">
        <f t="shared" ca="1" si="121"/>
        <v>36.570882897397084</v>
      </c>
      <c r="H1601" s="24">
        <v>1599</v>
      </c>
      <c r="I1601" s="24" t="e">
        <f ca="1"/>
        <v>#NAME?</v>
      </c>
      <c r="J1601" s="24" t="e">
        <f t="array" aca="1" ref="J1601" ca="1">INDIRECT(ADDRESS(($F$2+1-H1601)+2,9))</f>
        <v>#NAME?</v>
      </c>
      <c r="K1601" s="24" t="e">
        <f t="shared" ca="1" si="122"/>
        <v>#NAME?</v>
      </c>
      <c r="L1601" s="24" t="e">
        <f t="shared" ca="1" si="123"/>
        <v>#NAME?</v>
      </c>
      <c r="M1601" s="24" t="e">
        <f t="shared" ca="1" si="124"/>
        <v>#NAME?</v>
      </c>
    </row>
    <row r="1602" spans="2:13" x14ac:dyDescent="0.25">
      <c r="B1602" s="24">
        <f t="shared" ca="1" si="120"/>
        <v>0.81587051468599547</v>
      </c>
      <c r="C1602" s="25">
        <f t="shared" ca="1" si="121"/>
        <v>58.997393623533938</v>
      </c>
      <c r="H1602" s="24">
        <v>1600</v>
      </c>
      <c r="I1602" s="24" t="e">
        <f ca="1"/>
        <v>#NAME?</v>
      </c>
      <c r="J1602" s="24" t="e">
        <f t="array" aca="1" ref="J1602" ca="1">INDIRECT(ADDRESS(($F$2+1-H1602)+2,9))</f>
        <v>#NAME?</v>
      </c>
      <c r="K1602" s="24" t="e">
        <f t="shared" ca="1" si="122"/>
        <v>#NAME?</v>
      </c>
      <c r="L1602" s="24" t="e">
        <f t="shared" ca="1" si="123"/>
        <v>#NAME?</v>
      </c>
      <c r="M1602" s="24" t="e">
        <f t="shared" ca="1" si="124"/>
        <v>#NAME?</v>
      </c>
    </row>
    <row r="1603" spans="2:13" x14ac:dyDescent="0.25">
      <c r="B1603" s="24">
        <f t="shared" ca="1" si="120"/>
        <v>0.53100546961861472</v>
      </c>
      <c r="C1603" s="25">
        <f t="shared" ca="1" si="121"/>
        <v>50.77797593493635</v>
      </c>
      <c r="H1603" s="24">
        <v>1601</v>
      </c>
      <c r="I1603" s="24" t="e">
        <f ca="1"/>
        <v>#NAME?</v>
      </c>
      <c r="J1603" s="24" t="e">
        <f t="array" aca="1" ref="J1603" ca="1">INDIRECT(ADDRESS(($F$2+1-H1603)+2,9))</f>
        <v>#NAME?</v>
      </c>
      <c r="K1603" s="24" t="e">
        <f t="shared" ca="1" si="122"/>
        <v>#NAME?</v>
      </c>
      <c r="L1603" s="24" t="e">
        <f t="shared" ca="1" si="123"/>
        <v>#NAME?</v>
      </c>
      <c r="M1603" s="24" t="e">
        <f t="shared" ca="1" si="124"/>
        <v>#NAME?</v>
      </c>
    </row>
    <row r="1604" spans="2:13" x14ac:dyDescent="0.25">
      <c r="B1604" s="24">
        <f t="shared" ref="B1604:B1667" ca="1" si="125">RAND()</f>
        <v>0.8758288602750397</v>
      </c>
      <c r="C1604" s="25">
        <f t="shared" ref="C1604:C1667" ca="1" si="126">_xlfn.NORM.INV(B1604,50,10)</f>
        <v>61.54385201627084</v>
      </c>
      <c r="H1604" s="24">
        <v>1602</v>
      </c>
      <c r="I1604" s="24" t="e">
        <f ca="1"/>
        <v>#NAME?</v>
      </c>
      <c r="J1604" s="24" t="e">
        <f t="array" aca="1" ref="J1604" ca="1">INDIRECT(ADDRESS(($F$2+1-H1604)+2,9))</f>
        <v>#NAME?</v>
      </c>
      <c r="K1604" s="24" t="e">
        <f t="shared" ref="K1604:K1667" ca="1" si="127">_xlfn.NORM.DIST(I1604,$F$5,$F$6,TRUE)</f>
        <v>#NAME?</v>
      </c>
      <c r="L1604" s="24" t="e">
        <f t="shared" ref="L1604:L1667" ca="1" si="128">_xlfn.NORM.DIST(J1604,$F$5,$F$6,TRUE)</f>
        <v>#NAME?</v>
      </c>
      <c r="M1604" s="24" t="e">
        <f t="shared" ca="1" si="124"/>
        <v>#NAME?</v>
      </c>
    </row>
    <row r="1605" spans="2:13" x14ac:dyDescent="0.25">
      <c r="B1605" s="24">
        <f t="shared" ca="1" si="125"/>
        <v>0.16682837346331381</v>
      </c>
      <c r="C1605" s="25">
        <f t="shared" ca="1" si="126"/>
        <v>40.332254444882167</v>
      </c>
      <c r="H1605" s="24">
        <v>1603</v>
      </c>
      <c r="I1605" s="24" t="e">
        <f ca="1"/>
        <v>#NAME?</v>
      </c>
      <c r="J1605" s="24" t="e">
        <f t="array" aca="1" ref="J1605" ca="1">INDIRECT(ADDRESS(($F$2+1-H1605)+2,9))</f>
        <v>#NAME?</v>
      </c>
      <c r="K1605" s="24" t="e">
        <f t="shared" ca="1" si="127"/>
        <v>#NAME?</v>
      </c>
      <c r="L1605" s="24" t="e">
        <f t="shared" ca="1" si="128"/>
        <v>#NAME?</v>
      </c>
      <c r="M1605" s="24" t="e">
        <f t="shared" ref="M1605:M1668" ca="1" si="129">((2*H1605-1)/$F$2)*(LN(K1605)+LN(1-L1605))</f>
        <v>#NAME?</v>
      </c>
    </row>
    <row r="1606" spans="2:13" x14ac:dyDescent="0.25">
      <c r="B1606" s="24">
        <f t="shared" ca="1" si="125"/>
        <v>0.67915724399891264</v>
      </c>
      <c r="C1606" s="25">
        <f t="shared" ca="1" si="126"/>
        <v>54.65343466644557</v>
      </c>
      <c r="H1606" s="24">
        <v>1604</v>
      </c>
      <c r="I1606" s="24" t="e">
        <f ca="1"/>
        <v>#NAME?</v>
      </c>
      <c r="J1606" s="24" t="e">
        <f t="array" aca="1" ref="J1606" ca="1">INDIRECT(ADDRESS(($F$2+1-H1606)+2,9))</f>
        <v>#NAME?</v>
      </c>
      <c r="K1606" s="24" t="e">
        <f t="shared" ca="1" si="127"/>
        <v>#NAME?</v>
      </c>
      <c r="L1606" s="24" t="e">
        <f t="shared" ca="1" si="128"/>
        <v>#NAME?</v>
      </c>
      <c r="M1606" s="24" t="e">
        <f t="shared" ca="1" si="129"/>
        <v>#NAME?</v>
      </c>
    </row>
    <row r="1607" spans="2:13" x14ac:dyDescent="0.25">
      <c r="B1607" s="24">
        <f t="shared" ca="1" si="125"/>
        <v>0.1206879732620656</v>
      </c>
      <c r="C1607" s="25">
        <f t="shared" ca="1" si="126"/>
        <v>38.284454546784296</v>
      </c>
      <c r="H1607" s="24">
        <v>1605</v>
      </c>
      <c r="I1607" s="24" t="e">
        <f ca="1"/>
        <v>#NAME?</v>
      </c>
      <c r="J1607" s="24" t="e">
        <f t="array" aca="1" ref="J1607" ca="1">INDIRECT(ADDRESS(($F$2+1-H1607)+2,9))</f>
        <v>#NAME?</v>
      </c>
      <c r="K1607" s="24" t="e">
        <f t="shared" ca="1" si="127"/>
        <v>#NAME?</v>
      </c>
      <c r="L1607" s="24" t="e">
        <f t="shared" ca="1" si="128"/>
        <v>#NAME?</v>
      </c>
      <c r="M1607" s="24" t="e">
        <f t="shared" ca="1" si="129"/>
        <v>#NAME?</v>
      </c>
    </row>
    <row r="1608" spans="2:13" x14ac:dyDescent="0.25">
      <c r="B1608" s="24">
        <f t="shared" ca="1" si="125"/>
        <v>1.4011620690440485E-2</v>
      </c>
      <c r="C1608" s="25">
        <f t="shared" ca="1" si="126"/>
        <v>28.030391361591338</v>
      </c>
      <c r="H1608" s="24">
        <v>1606</v>
      </c>
      <c r="I1608" s="24" t="e">
        <f ca="1"/>
        <v>#NAME?</v>
      </c>
      <c r="J1608" s="24" t="e">
        <f t="array" aca="1" ref="J1608" ca="1">INDIRECT(ADDRESS(($F$2+1-H1608)+2,9))</f>
        <v>#NAME?</v>
      </c>
      <c r="K1608" s="24" t="e">
        <f t="shared" ca="1" si="127"/>
        <v>#NAME?</v>
      </c>
      <c r="L1608" s="24" t="e">
        <f t="shared" ca="1" si="128"/>
        <v>#NAME?</v>
      </c>
      <c r="M1608" s="24" t="e">
        <f t="shared" ca="1" si="129"/>
        <v>#NAME?</v>
      </c>
    </row>
    <row r="1609" spans="2:13" x14ac:dyDescent="0.25">
      <c r="B1609" s="24">
        <f t="shared" ca="1" si="125"/>
        <v>0.69169651368661178</v>
      </c>
      <c r="C1609" s="25">
        <f t="shared" ca="1" si="126"/>
        <v>55.006649088111885</v>
      </c>
      <c r="H1609" s="24">
        <v>1607</v>
      </c>
      <c r="I1609" s="24" t="e">
        <f ca="1"/>
        <v>#NAME?</v>
      </c>
      <c r="J1609" s="24" t="e">
        <f t="array" aca="1" ref="J1609" ca="1">INDIRECT(ADDRESS(($F$2+1-H1609)+2,9))</f>
        <v>#NAME?</v>
      </c>
      <c r="K1609" s="24" t="e">
        <f t="shared" ca="1" si="127"/>
        <v>#NAME?</v>
      </c>
      <c r="L1609" s="24" t="e">
        <f t="shared" ca="1" si="128"/>
        <v>#NAME?</v>
      </c>
      <c r="M1609" s="24" t="e">
        <f t="shared" ca="1" si="129"/>
        <v>#NAME?</v>
      </c>
    </row>
    <row r="1610" spans="2:13" x14ac:dyDescent="0.25">
      <c r="B1610" s="24">
        <f t="shared" ca="1" si="125"/>
        <v>0.52291894294303076</v>
      </c>
      <c r="C1610" s="25">
        <f t="shared" ca="1" si="126"/>
        <v>50.574809080691296</v>
      </c>
      <c r="H1610" s="24">
        <v>1608</v>
      </c>
      <c r="I1610" s="24" t="e">
        <f ca="1"/>
        <v>#NAME?</v>
      </c>
      <c r="J1610" s="24" t="e">
        <f t="array" aca="1" ref="J1610" ca="1">INDIRECT(ADDRESS(($F$2+1-H1610)+2,9))</f>
        <v>#NAME?</v>
      </c>
      <c r="K1610" s="24" t="e">
        <f t="shared" ca="1" si="127"/>
        <v>#NAME?</v>
      </c>
      <c r="L1610" s="24" t="e">
        <f t="shared" ca="1" si="128"/>
        <v>#NAME?</v>
      </c>
      <c r="M1610" s="24" t="e">
        <f t="shared" ca="1" si="129"/>
        <v>#NAME?</v>
      </c>
    </row>
    <row r="1611" spans="2:13" x14ac:dyDescent="0.25">
      <c r="B1611" s="24">
        <f t="shared" ca="1" si="125"/>
        <v>0.86531667037887006</v>
      </c>
      <c r="C1611" s="25">
        <f t="shared" ca="1" si="126"/>
        <v>61.045222453252805</v>
      </c>
      <c r="H1611" s="24">
        <v>1609</v>
      </c>
      <c r="I1611" s="24" t="e">
        <f ca="1"/>
        <v>#NAME?</v>
      </c>
      <c r="J1611" s="24" t="e">
        <f t="array" aca="1" ref="J1611" ca="1">INDIRECT(ADDRESS(($F$2+1-H1611)+2,9))</f>
        <v>#NAME?</v>
      </c>
      <c r="K1611" s="24" t="e">
        <f t="shared" ca="1" si="127"/>
        <v>#NAME?</v>
      </c>
      <c r="L1611" s="24" t="e">
        <f t="shared" ca="1" si="128"/>
        <v>#NAME?</v>
      </c>
      <c r="M1611" s="24" t="e">
        <f t="shared" ca="1" si="129"/>
        <v>#NAME?</v>
      </c>
    </row>
    <row r="1612" spans="2:13" x14ac:dyDescent="0.25">
      <c r="B1612" s="24">
        <f t="shared" ca="1" si="125"/>
        <v>0.93543505955029949</v>
      </c>
      <c r="C1612" s="25">
        <f t="shared" ca="1" si="126"/>
        <v>65.175420671763206</v>
      </c>
      <c r="H1612" s="24">
        <v>1610</v>
      </c>
      <c r="I1612" s="24" t="e">
        <f ca="1"/>
        <v>#NAME?</v>
      </c>
      <c r="J1612" s="24" t="e">
        <f t="array" aca="1" ref="J1612" ca="1">INDIRECT(ADDRESS(($F$2+1-H1612)+2,9))</f>
        <v>#NAME?</v>
      </c>
      <c r="K1612" s="24" t="e">
        <f t="shared" ca="1" si="127"/>
        <v>#NAME?</v>
      </c>
      <c r="L1612" s="24" t="e">
        <f t="shared" ca="1" si="128"/>
        <v>#NAME?</v>
      </c>
      <c r="M1612" s="24" t="e">
        <f t="shared" ca="1" si="129"/>
        <v>#NAME?</v>
      </c>
    </row>
    <row r="1613" spans="2:13" x14ac:dyDescent="0.25">
      <c r="B1613" s="24">
        <f t="shared" ca="1" si="125"/>
        <v>0.36868161046335202</v>
      </c>
      <c r="C1613" s="25">
        <f t="shared" ca="1" si="126"/>
        <v>46.646528377546986</v>
      </c>
      <c r="H1613" s="24">
        <v>1611</v>
      </c>
      <c r="I1613" s="24" t="e">
        <f ca="1"/>
        <v>#NAME?</v>
      </c>
      <c r="J1613" s="24" t="e">
        <f t="array" aca="1" ref="J1613" ca="1">INDIRECT(ADDRESS(($F$2+1-H1613)+2,9))</f>
        <v>#NAME?</v>
      </c>
      <c r="K1613" s="24" t="e">
        <f t="shared" ca="1" si="127"/>
        <v>#NAME?</v>
      </c>
      <c r="L1613" s="24" t="e">
        <f t="shared" ca="1" si="128"/>
        <v>#NAME?</v>
      </c>
      <c r="M1613" s="24" t="e">
        <f t="shared" ca="1" si="129"/>
        <v>#NAME?</v>
      </c>
    </row>
    <row r="1614" spans="2:13" x14ac:dyDescent="0.25">
      <c r="B1614" s="24">
        <f t="shared" ca="1" si="125"/>
        <v>0.78043912240550262</v>
      </c>
      <c r="C1614" s="25">
        <f t="shared" ca="1" si="126"/>
        <v>57.736771173369284</v>
      </c>
      <c r="H1614" s="24">
        <v>1612</v>
      </c>
      <c r="I1614" s="24" t="e">
        <f ca="1"/>
        <v>#NAME?</v>
      </c>
      <c r="J1614" s="24" t="e">
        <f t="array" aca="1" ref="J1614" ca="1">INDIRECT(ADDRESS(($F$2+1-H1614)+2,9))</f>
        <v>#NAME?</v>
      </c>
      <c r="K1614" s="24" t="e">
        <f t="shared" ca="1" si="127"/>
        <v>#NAME?</v>
      </c>
      <c r="L1614" s="24" t="e">
        <f t="shared" ca="1" si="128"/>
        <v>#NAME?</v>
      </c>
      <c r="M1614" s="24" t="e">
        <f t="shared" ca="1" si="129"/>
        <v>#NAME?</v>
      </c>
    </row>
    <row r="1615" spans="2:13" x14ac:dyDescent="0.25">
      <c r="B1615" s="24">
        <f t="shared" ca="1" si="125"/>
        <v>0.94920756019550068</v>
      </c>
      <c r="C1615" s="25">
        <f t="shared" ca="1" si="126"/>
        <v>66.372182283379345</v>
      </c>
      <c r="H1615" s="24">
        <v>1613</v>
      </c>
      <c r="I1615" s="24" t="e">
        <f ca="1"/>
        <v>#NAME?</v>
      </c>
      <c r="J1615" s="24" t="e">
        <f t="array" aca="1" ref="J1615" ca="1">INDIRECT(ADDRESS(($F$2+1-H1615)+2,9))</f>
        <v>#NAME?</v>
      </c>
      <c r="K1615" s="24" t="e">
        <f t="shared" ca="1" si="127"/>
        <v>#NAME?</v>
      </c>
      <c r="L1615" s="24" t="e">
        <f t="shared" ca="1" si="128"/>
        <v>#NAME?</v>
      </c>
      <c r="M1615" s="24" t="e">
        <f t="shared" ca="1" si="129"/>
        <v>#NAME?</v>
      </c>
    </row>
    <row r="1616" spans="2:13" x14ac:dyDescent="0.25">
      <c r="B1616" s="24">
        <f t="shared" ca="1" si="125"/>
        <v>0.60305072231058998</v>
      </c>
      <c r="C1616" s="25">
        <f t="shared" ca="1" si="126"/>
        <v>52.612515130196023</v>
      </c>
      <c r="H1616" s="24">
        <v>1614</v>
      </c>
      <c r="I1616" s="24" t="e">
        <f ca="1"/>
        <v>#NAME?</v>
      </c>
      <c r="J1616" s="24" t="e">
        <f t="array" aca="1" ref="J1616" ca="1">INDIRECT(ADDRESS(($F$2+1-H1616)+2,9))</f>
        <v>#NAME?</v>
      </c>
      <c r="K1616" s="24" t="e">
        <f t="shared" ca="1" si="127"/>
        <v>#NAME?</v>
      </c>
      <c r="L1616" s="24" t="e">
        <f t="shared" ca="1" si="128"/>
        <v>#NAME?</v>
      </c>
      <c r="M1616" s="24" t="e">
        <f t="shared" ca="1" si="129"/>
        <v>#NAME?</v>
      </c>
    </row>
    <row r="1617" spans="2:13" x14ac:dyDescent="0.25">
      <c r="B1617" s="24">
        <f t="shared" ca="1" si="125"/>
        <v>0.33267877910234123</v>
      </c>
      <c r="C1617" s="25">
        <f t="shared" ca="1" si="126"/>
        <v>45.6747179616127</v>
      </c>
      <c r="H1617" s="24">
        <v>1615</v>
      </c>
      <c r="I1617" s="24" t="e">
        <f ca="1"/>
        <v>#NAME?</v>
      </c>
      <c r="J1617" s="24" t="e">
        <f t="array" aca="1" ref="J1617" ca="1">INDIRECT(ADDRESS(($F$2+1-H1617)+2,9))</f>
        <v>#NAME?</v>
      </c>
      <c r="K1617" s="24" t="e">
        <f t="shared" ca="1" si="127"/>
        <v>#NAME?</v>
      </c>
      <c r="L1617" s="24" t="e">
        <f t="shared" ca="1" si="128"/>
        <v>#NAME?</v>
      </c>
      <c r="M1617" s="24" t="e">
        <f t="shared" ca="1" si="129"/>
        <v>#NAME?</v>
      </c>
    </row>
    <row r="1618" spans="2:13" x14ac:dyDescent="0.25">
      <c r="B1618" s="24">
        <f t="shared" ca="1" si="125"/>
        <v>0.53650058178517857</v>
      </c>
      <c r="C1618" s="25">
        <f t="shared" ca="1" si="126"/>
        <v>50.916214148413367</v>
      </c>
      <c r="H1618" s="24">
        <v>1616</v>
      </c>
      <c r="I1618" s="24" t="e">
        <f ca="1"/>
        <v>#NAME?</v>
      </c>
      <c r="J1618" s="24" t="e">
        <f t="array" aca="1" ref="J1618" ca="1">INDIRECT(ADDRESS(($F$2+1-H1618)+2,9))</f>
        <v>#NAME?</v>
      </c>
      <c r="K1618" s="24" t="e">
        <f t="shared" ca="1" si="127"/>
        <v>#NAME?</v>
      </c>
      <c r="L1618" s="24" t="e">
        <f t="shared" ca="1" si="128"/>
        <v>#NAME?</v>
      </c>
      <c r="M1618" s="24" t="e">
        <f t="shared" ca="1" si="129"/>
        <v>#NAME?</v>
      </c>
    </row>
    <row r="1619" spans="2:13" x14ac:dyDescent="0.25">
      <c r="B1619" s="24">
        <f t="shared" ca="1" si="125"/>
        <v>0.36985330769947455</v>
      </c>
      <c r="C1619" s="25">
        <f t="shared" ca="1" si="126"/>
        <v>46.677581106787514</v>
      </c>
      <c r="H1619" s="24">
        <v>1617</v>
      </c>
      <c r="I1619" s="24" t="e">
        <f ca="1"/>
        <v>#NAME?</v>
      </c>
      <c r="J1619" s="24" t="e">
        <f t="array" aca="1" ref="J1619" ca="1">INDIRECT(ADDRESS(($F$2+1-H1619)+2,9))</f>
        <v>#NAME?</v>
      </c>
      <c r="K1619" s="24" t="e">
        <f t="shared" ca="1" si="127"/>
        <v>#NAME?</v>
      </c>
      <c r="L1619" s="24" t="e">
        <f t="shared" ca="1" si="128"/>
        <v>#NAME?</v>
      </c>
      <c r="M1619" s="24" t="e">
        <f t="shared" ca="1" si="129"/>
        <v>#NAME?</v>
      </c>
    </row>
    <row r="1620" spans="2:13" x14ac:dyDescent="0.25">
      <c r="B1620" s="24">
        <f t="shared" ca="1" si="125"/>
        <v>0.79276453970210947</v>
      </c>
      <c r="C1620" s="25">
        <f t="shared" ca="1" si="126"/>
        <v>58.160510817085381</v>
      </c>
      <c r="H1620" s="24">
        <v>1618</v>
      </c>
      <c r="I1620" s="24" t="e">
        <f ca="1"/>
        <v>#NAME?</v>
      </c>
      <c r="J1620" s="24" t="e">
        <f t="array" aca="1" ref="J1620" ca="1">INDIRECT(ADDRESS(($F$2+1-H1620)+2,9))</f>
        <v>#NAME?</v>
      </c>
      <c r="K1620" s="24" t="e">
        <f t="shared" ca="1" si="127"/>
        <v>#NAME?</v>
      </c>
      <c r="L1620" s="24" t="e">
        <f t="shared" ca="1" si="128"/>
        <v>#NAME?</v>
      </c>
      <c r="M1620" s="24" t="e">
        <f t="shared" ca="1" si="129"/>
        <v>#NAME?</v>
      </c>
    </row>
    <row r="1621" spans="2:13" x14ac:dyDescent="0.25">
      <c r="B1621" s="24">
        <f t="shared" ca="1" si="125"/>
        <v>0.72936140401860761</v>
      </c>
      <c r="C1621" s="25">
        <f t="shared" ca="1" si="126"/>
        <v>56.108827705006703</v>
      </c>
      <c r="H1621" s="24">
        <v>1619</v>
      </c>
      <c r="I1621" s="24" t="e">
        <f ca="1"/>
        <v>#NAME?</v>
      </c>
      <c r="J1621" s="24" t="e">
        <f t="array" aca="1" ref="J1621" ca="1">INDIRECT(ADDRESS(($F$2+1-H1621)+2,9))</f>
        <v>#NAME?</v>
      </c>
      <c r="K1621" s="24" t="e">
        <f t="shared" ca="1" si="127"/>
        <v>#NAME?</v>
      </c>
      <c r="L1621" s="24" t="e">
        <f t="shared" ca="1" si="128"/>
        <v>#NAME?</v>
      </c>
      <c r="M1621" s="24" t="e">
        <f t="shared" ca="1" si="129"/>
        <v>#NAME?</v>
      </c>
    </row>
    <row r="1622" spans="2:13" x14ac:dyDescent="0.25">
      <c r="B1622" s="24">
        <f t="shared" ca="1" si="125"/>
        <v>0.19696961384808276</v>
      </c>
      <c r="C1622" s="25">
        <f t="shared" ca="1" si="126"/>
        <v>41.475046660746486</v>
      </c>
      <c r="H1622" s="24">
        <v>1620</v>
      </c>
      <c r="I1622" s="24" t="e">
        <f ca="1"/>
        <v>#NAME?</v>
      </c>
      <c r="J1622" s="24" t="e">
        <f t="array" aca="1" ref="J1622" ca="1">INDIRECT(ADDRESS(($F$2+1-H1622)+2,9))</f>
        <v>#NAME?</v>
      </c>
      <c r="K1622" s="24" t="e">
        <f t="shared" ca="1" si="127"/>
        <v>#NAME?</v>
      </c>
      <c r="L1622" s="24" t="e">
        <f t="shared" ca="1" si="128"/>
        <v>#NAME?</v>
      </c>
      <c r="M1622" s="24" t="e">
        <f t="shared" ca="1" si="129"/>
        <v>#NAME?</v>
      </c>
    </row>
    <row r="1623" spans="2:13" x14ac:dyDescent="0.25">
      <c r="B1623" s="24">
        <f t="shared" ca="1" si="125"/>
        <v>0.78711677738193075</v>
      </c>
      <c r="C1623" s="25">
        <f t="shared" ca="1" si="126"/>
        <v>57.964570238952597</v>
      </c>
      <c r="H1623" s="24">
        <v>1621</v>
      </c>
      <c r="I1623" s="24" t="e">
        <f ca="1"/>
        <v>#NAME?</v>
      </c>
      <c r="J1623" s="24" t="e">
        <f t="array" aca="1" ref="J1623" ca="1">INDIRECT(ADDRESS(($F$2+1-H1623)+2,9))</f>
        <v>#NAME?</v>
      </c>
      <c r="K1623" s="24" t="e">
        <f t="shared" ca="1" si="127"/>
        <v>#NAME?</v>
      </c>
      <c r="L1623" s="24" t="e">
        <f t="shared" ca="1" si="128"/>
        <v>#NAME?</v>
      </c>
      <c r="M1623" s="24" t="e">
        <f t="shared" ca="1" si="129"/>
        <v>#NAME?</v>
      </c>
    </row>
    <row r="1624" spans="2:13" x14ac:dyDescent="0.25">
      <c r="B1624" s="24">
        <f t="shared" ca="1" si="125"/>
        <v>0.53013276869351467</v>
      </c>
      <c r="C1624" s="25">
        <f t="shared" ca="1" si="126"/>
        <v>50.756036121486922</v>
      </c>
      <c r="H1624" s="24">
        <v>1622</v>
      </c>
      <c r="I1624" s="24" t="e">
        <f ca="1"/>
        <v>#NAME?</v>
      </c>
      <c r="J1624" s="24" t="e">
        <f t="array" aca="1" ref="J1624" ca="1">INDIRECT(ADDRESS(($F$2+1-H1624)+2,9))</f>
        <v>#NAME?</v>
      </c>
      <c r="K1624" s="24" t="e">
        <f t="shared" ca="1" si="127"/>
        <v>#NAME?</v>
      </c>
      <c r="L1624" s="24" t="e">
        <f t="shared" ca="1" si="128"/>
        <v>#NAME?</v>
      </c>
      <c r="M1624" s="24" t="e">
        <f t="shared" ca="1" si="129"/>
        <v>#NAME?</v>
      </c>
    </row>
    <row r="1625" spans="2:13" x14ac:dyDescent="0.25">
      <c r="B1625" s="24">
        <f t="shared" ca="1" si="125"/>
        <v>0.35367671088493757</v>
      </c>
      <c r="C1625" s="25">
        <f t="shared" ca="1" si="126"/>
        <v>46.245871124674764</v>
      </c>
      <c r="H1625" s="24">
        <v>1623</v>
      </c>
      <c r="I1625" s="24" t="e">
        <f ca="1"/>
        <v>#NAME?</v>
      </c>
      <c r="J1625" s="24" t="e">
        <f t="array" aca="1" ref="J1625" ca="1">INDIRECT(ADDRESS(($F$2+1-H1625)+2,9))</f>
        <v>#NAME?</v>
      </c>
      <c r="K1625" s="24" t="e">
        <f t="shared" ca="1" si="127"/>
        <v>#NAME?</v>
      </c>
      <c r="L1625" s="24" t="e">
        <f t="shared" ca="1" si="128"/>
        <v>#NAME?</v>
      </c>
      <c r="M1625" s="24" t="e">
        <f t="shared" ca="1" si="129"/>
        <v>#NAME?</v>
      </c>
    </row>
    <row r="1626" spans="2:13" x14ac:dyDescent="0.25">
      <c r="B1626" s="24">
        <f t="shared" ca="1" si="125"/>
        <v>0.13769873226346763</v>
      </c>
      <c r="C1626" s="25">
        <f t="shared" ca="1" si="126"/>
        <v>39.09283083261883</v>
      </c>
      <c r="H1626" s="24">
        <v>1624</v>
      </c>
      <c r="I1626" s="24" t="e">
        <f ca="1"/>
        <v>#NAME?</v>
      </c>
      <c r="J1626" s="24" t="e">
        <f t="array" aca="1" ref="J1626" ca="1">INDIRECT(ADDRESS(($F$2+1-H1626)+2,9))</f>
        <v>#NAME?</v>
      </c>
      <c r="K1626" s="24" t="e">
        <f t="shared" ca="1" si="127"/>
        <v>#NAME?</v>
      </c>
      <c r="L1626" s="24" t="e">
        <f t="shared" ca="1" si="128"/>
        <v>#NAME?</v>
      </c>
      <c r="M1626" s="24" t="e">
        <f t="shared" ca="1" si="129"/>
        <v>#NAME?</v>
      </c>
    </row>
    <row r="1627" spans="2:13" x14ac:dyDescent="0.25">
      <c r="B1627" s="24">
        <f t="shared" ca="1" si="125"/>
        <v>0.65773128788658386</v>
      </c>
      <c r="C1627" s="25">
        <f t="shared" ca="1" si="126"/>
        <v>54.062792577278806</v>
      </c>
      <c r="H1627" s="24">
        <v>1625</v>
      </c>
      <c r="I1627" s="24" t="e">
        <f ca="1"/>
        <v>#NAME?</v>
      </c>
      <c r="J1627" s="24" t="e">
        <f t="array" aca="1" ref="J1627" ca="1">INDIRECT(ADDRESS(($F$2+1-H1627)+2,9))</f>
        <v>#NAME?</v>
      </c>
      <c r="K1627" s="24" t="e">
        <f t="shared" ca="1" si="127"/>
        <v>#NAME?</v>
      </c>
      <c r="L1627" s="24" t="e">
        <f t="shared" ca="1" si="128"/>
        <v>#NAME?</v>
      </c>
      <c r="M1627" s="24" t="e">
        <f t="shared" ca="1" si="129"/>
        <v>#NAME?</v>
      </c>
    </row>
    <row r="1628" spans="2:13" x14ac:dyDescent="0.25">
      <c r="B1628" s="24">
        <f t="shared" ca="1" si="125"/>
        <v>0.97601033939083837</v>
      </c>
      <c r="C1628" s="25">
        <f t="shared" ca="1" si="126"/>
        <v>69.775515356931862</v>
      </c>
      <c r="H1628" s="24">
        <v>1626</v>
      </c>
      <c r="I1628" s="24" t="e">
        <f ca="1"/>
        <v>#NAME?</v>
      </c>
      <c r="J1628" s="24" t="e">
        <f t="array" aca="1" ref="J1628" ca="1">INDIRECT(ADDRESS(($F$2+1-H1628)+2,9))</f>
        <v>#NAME?</v>
      </c>
      <c r="K1628" s="24" t="e">
        <f t="shared" ca="1" si="127"/>
        <v>#NAME?</v>
      </c>
      <c r="L1628" s="24" t="e">
        <f t="shared" ca="1" si="128"/>
        <v>#NAME?</v>
      </c>
      <c r="M1628" s="24" t="e">
        <f t="shared" ca="1" si="129"/>
        <v>#NAME?</v>
      </c>
    </row>
    <row r="1629" spans="2:13" x14ac:dyDescent="0.25">
      <c r="B1629" s="24">
        <f t="shared" ca="1" si="125"/>
        <v>0.21144930590187183</v>
      </c>
      <c r="C1629" s="25">
        <f t="shared" ca="1" si="126"/>
        <v>41.985974023498351</v>
      </c>
      <c r="H1629" s="24">
        <v>1627</v>
      </c>
      <c r="I1629" s="24" t="e">
        <f ca="1"/>
        <v>#NAME?</v>
      </c>
      <c r="J1629" s="24" t="e">
        <f t="array" aca="1" ref="J1629" ca="1">INDIRECT(ADDRESS(($F$2+1-H1629)+2,9))</f>
        <v>#NAME?</v>
      </c>
      <c r="K1629" s="24" t="e">
        <f t="shared" ca="1" si="127"/>
        <v>#NAME?</v>
      </c>
      <c r="L1629" s="24" t="e">
        <f t="shared" ca="1" si="128"/>
        <v>#NAME?</v>
      </c>
      <c r="M1629" s="24" t="e">
        <f t="shared" ca="1" si="129"/>
        <v>#NAME?</v>
      </c>
    </row>
    <row r="1630" spans="2:13" x14ac:dyDescent="0.25">
      <c r="B1630" s="24">
        <f t="shared" ca="1" si="125"/>
        <v>8.5044349804589969E-2</v>
      </c>
      <c r="C1630" s="25">
        <f t="shared" ca="1" si="126"/>
        <v>36.280811436390422</v>
      </c>
      <c r="H1630" s="24">
        <v>1628</v>
      </c>
      <c r="I1630" s="24" t="e">
        <f ca="1"/>
        <v>#NAME?</v>
      </c>
      <c r="J1630" s="24" t="e">
        <f t="array" aca="1" ref="J1630" ca="1">INDIRECT(ADDRESS(($F$2+1-H1630)+2,9))</f>
        <v>#NAME?</v>
      </c>
      <c r="K1630" s="24" t="e">
        <f t="shared" ca="1" si="127"/>
        <v>#NAME?</v>
      </c>
      <c r="L1630" s="24" t="e">
        <f t="shared" ca="1" si="128"/>
        <v>#NAME?</v>
      </c>
      <c r="M1630" s="24" t="e">
        <f t="shared" ca="1" si="129"/>
        <v>#NAME?</v>
      </c>
    </row>
    <row r="1631" spans="2:13" x14ac:dyDescent="0.25">
      <c r="B1631" s="24">
        <f t="shared" ca="1" si="125"/>
        <v>9.8712420580021609E-2</v>
      </c>
      <c r="C1631" s="25">
        <f t="shared" ca="1" si="126"/>
        <v>37.110769540103597</v>
      </c>
      <c r="H1631" s="24">
        <v>1629</v>
      </c>
      <c r="I1631" s="24" t="e">
        <f ca="1"/>
        <v>#NAME?</v>
      </c>
      <c r="J1631" s="24" t="e">
        <f t="array" aca="1" ref="J1631" ca="1">INDIRECT(ADDRESS(($F$2+1-H1631)+2,9))</f>
        <v>#NAME?</v>
      </c>
      <c r="K1631" s="24" t="e">
        <f t="shared" ca="1" si="127"/>
        <v>#NAME?</v>
      </c>
      <c r="L1631" s="24" t="e">
        <f t="shared" ca="1" si="128"/>
        <v>#NAME?</v>
      </c>
      <c r="M1631" s="24" t="e">
        <f t="shared" ca="1" si="129"/>
        <v>#NAME?</v>
      </c>
    </row>
    <row r="1632" spans="2:13" x14ac:dyDescent="0.25">
      <c r="B1632" s="24">
        <f t="shared" ca="1" si="125"/>
        <v>0.14133369363365045</v>
      </c>
      <c r="C1632" s="25">
        <f t="shared" ca="1" si="126"/>
        <v>39.256534464389432</v>
      </c>
      <c r="H1632" s="24">
        <v>1630</v>
      </c>
      <c r="I1632" s="24" t="e">
        <f ca="1"/>
        <v>#NAME?</v>
      </c>
      <c r="J1632" s="24" t="e">
        <f t="array" aca="1" ref="J1632" ca="1">INDIRECT(ADDRESS(($F$2+1-H1632)+2,9))</f>
        <v>#NAME?</v>
      </c>
      <c r="K1632" s="24" t="e">
        <f t="shared" ca="1" si="127"/>
        <v>#NAME?</v>
      </c>
      <c r="L1632" s="24" t="e">
        <f t="shared" ca="1" si="128"/>
        <v>#NAME?</v>
      </c>
      <c r="M1632" s="24" t="e">
        <f t="shared" ca="1" si="129"/>
        <v>#NAME?</v>
      </c>
    </row>
    <row r="1633" spans="2:13" x14ac:dyDescent="0.25">
      <c r="B1633" s="24">
        <f t="shared" ca="1" si="125"/>
        <v>0.75250771456828836</v>
      </c>
      <c r="C1633" s="25">
        <f t="shared" ca="1" si="126"/>
        <v>56.82402348965114</v>
      </c>
      <c r="H1633" s="24">
        <v>1631</v>
      </c>
      <c r="I1633" s="24" t="e">
        <f ca="1"/>
        <v>#NAME?</v>
      </c>
      <c r="J1633" s="24" t="e">
        <f t="array" aca="1" ref="J1633" ca="1">INDIRECT(ADDRESS(($F$2+1-H1633)+2,9))</f>
        <v>#NAME?</v>
      </c>
      <c r="K1633" s="24" t="e">
        <f t="shared" ca="1" si="127"/>
        <v>#NAME?</v>
      </c>
      <c r="L1633" s="24" t="e">
        <f t="shared" ca="1" si="128"/>
        <v>#NAME?</v>
      </c>
      <c r="M1633" s="24" t="e">
        <f t="shared" ca="1" si="129"/>
        <v>#NAME?</v>
      </c>
    </row>
    <row r="1634" spans="2:13" x14ac:dyDescent="0.25">
      <c r="B1634" s="24">
        <f t="shared" ca="1" si="125"/>
        <v>0.39115742856159164</v>
      </c>
      <c r="C1634" s="25">
        <f t="shared" ca="1" si="126"/>
        <v>47.236963557489574</v>
      </c>
      <c r="H1634" s="24">
        <v>1632</v>
      </c>
      <c r="I1634" s="24" t="e">
        <f ca="1"/>
        <v>#NAME?</v>
      </c>
      <c r="J1634" s="24" t="e">
        <f t="array" aca="1" ref="J1634" ca="1">INDIRECT(ADDRESS(($F$2+1-H1634)+2,9))</f>
        <v>#NAME?</v>
      </c>
      <c r="K1634" s="24" t="e">
        <f t="shared" ca="1" si="127"/>
        <v>#NAME?</v>
      </c>
      <c r="L1634" s="24" t="e">
        <f t="shared" ca="1" si="128"/>
        <v>#NAME?</v>
      </c>
      <c r="M1634" s="24" t="e">
        <f t="shared" ca="1" si="129"/>
        <v>#NAME?</v>
      </c>
    </row>
    <row r="1635" spans="2:13" x14ac:dyDescent="0.25">
      <c r="B1635" s="24">
        <f t="shared" ca="1" si="125"/>
        <v>0.26079135142145082</v>
      </c>
      <c r="C1635" s="25">
        <f t="shared" ca="1" si="126"/>
        <v>43.590923770077609</v>
      </c>
      <c r="H1635" s="24">
        <v>1633</v>
      </c>
      <c r="I1635" s="24" t="e">
        <f ca="1"/>
        <v>#NAME?</v>
      </c>
      <c r="J1635" s="24" t="e">
        <f t="array" aca="1" ref="J1635" ca="1">INDIRECT(ADDRESS(($F$2+1-H1635)+2,9))</f>
        <v>#NAME?</v>
      </c>
      <c r="K1635" s="24" t="e">
        <f t="shared" ca="1" si="127"/>
        <v>#NAME?</v>
      </c>
      <c r="L1635" s="24" t="e">
        <f t="shared" ca="1" si="128"/>
        <v>#NAME?</v>
      </c>
      <c r="M1635" s="24" t="e">
        <f t="shared" ca="1" si="129"/>
        <v>#NAME?</v>
      </c>
    </row>
    <row r="1636" spans="2:13" x14ac:dyDescent="0.25">
      <c r="B1636" s="24">
        <f t="shared" ca="1" si="125"/>
        <v>0.27173056344227065</v>
      </c>
      <c r="C1636" s="25">
        <f t="shared" ca="1" si="126"/>
        <v>43.924125505749231</v>
      </c>
      <c r="H1636" s="24">
        <v>1634</v>
      </c>
      <c r="I1636" s="24" t="e">
        <f ca="1"/>
        <v>#NAME?</v>
      </c>
      <c r="J1636" s="24" t="e">
        <f t="array" aca="1" ref="J1636" ca="1">INDIRECT(ADDRESS(($F$2+1-H1636)+2,9))</f>
        <v>#NAME?</v>
      </c>
      <c r="K1636" s="24" t="e">
        <f t="shared" ca="1" si="127"/>
        <v>#NAME?</v>
      </c>
      <c r="L1636" s="24" t="e">
        <f t="shared" ca="1" si="128"/>
        <v>#NAME?</v>
      </c>
      <c r="M1636" s="24" t="e">
        <f t="shared" ca="1" si="129"/>
        <v>#NAME?</v>
      </c>
    </row>
    <row r="1637" spans="2:13" x14ac:dyDescent="0.25">
      <c r="B1637" s="24">
        <f t="shared" ca="1" si="125"/>
        <v>0.97138114243684226</v>
      </c>
      <c r="C1637" s="25">
        <f t="shared" ca="1" si="126"/>
        <v>69.014911154549338</v>
      </c>
      <c r="H1637" s="24">
        <v>1635</v>
      </c>
      <c r="I1637" s="24" t="e">
        <f ca="1"/>
        <v>#NAME?</v>
      </c>
      <c r="J1637" s="24" t="e">
        <f t="array" aca="1" ref="J1637" ca="1">INDIRECT(ADDRESS(($F$2+1-H1637)+2,9))</f>
        <v>#NAME?</v>
      </c>
      <c r="K1637" s="24" t="e">
        <f t="shared" ca="1" si="127"/>
        <v>#NAME?</v>
      </c>
      <c r="L1637" s="24" t="e">
        <f t="shared" ca="1" si="128"/>
        <v>#NAME?</v>
      </c>
      <c r="M1637" s="24" t="e">
        <f t="shared" ca="1" si="129"/>
        <v>#NAME?</v>
      </c>
    </row>
    <row r="1638" spans="2:13" x14ac:dyDescent="0.25">
      <c r="B1638" s="24">
        <f t="shared" ca="1" si="125"/>
        <v>0.52380369439024899</v>
      </c>
      <c r="C1638" s="25">
        <f t="shared" ca="1" si="126"/>
        <v>50.597024615268047</v>
      </c>
      <c r="H1638" s="24">
        <v>1636</v>
      </c>
      <c r="I1638" s="24" t="e">
        <f ca="1"/>
        <v>#NAME?</v>
      </c>
      <c r="J1638" s="24" t="e">
        <f t="array" aca="1" ref="J1638" ca="1">INDIRECT(ADDRESS(($F$2+1-H1638)+2,9))</f>
        <v>#NAME?</v>
      </c>
      <c r="K1638" s="24" t="e">
        <f t="shared" ca="1" si="127"/>
        <v>#NAME?</v>
      </c>
      <c r="L1638" s="24" t="e">
        <f t="shared" ca="1" si="128"/>
        <v>#NAME?</v>
      </c>
      <c r="M1638" s="24" t="e">
        <f t="shared" ca="1" si="129"/>
        <v>#NAME?</v>
      </c>
    </row>
    <row r="1639" spans="2:13" x14ac:dyDescent="0.25">
      <c r="B1639" s="24">
        <f t="shared" ca="1" si="125"/>
        <v>0.49450794810040999</v>
      </c>
      <c r="C1639" s="25">
        <f t="shared" ca="1" si="126"/>
        <v>49.86233032560947</v>
      </c>
      <c r="H1639" s="24">
        <v>1637</v>
      </c>
      <c r="I1639" s="24" t="e">
        <f ca="1"/>
        <v>#NAME?</v>
      </c>
      <c r="J1639" s="24" t="e">
        <f t="array" aca="1" ref="J1639" ca="1">INDIRECT(ADDRESS(($F$2+1-H1639)+2,9))</f>
        <v>#NAME?</v>
      </c>
      <c r="K1639" s="24" t="e">
        <f t="shared" ca="1" si="127"/>
        <v>#NAME?</v>
      </c>
      <c r="L1639" s="24" t="e">
        <f t="shared" ca="1" si="128"/>
        <v>#NAME?</v>
      </c>
      <c r="M1639" s="24" t="e">
        <f t="shared" ca="1" si="129"/>
        <v>#NAME?</v>
      </c>
    </row>
    <row r="1640" spans="2:13" x14ac:dyDescent="0.25">
      <c r="B1640" s="24">
        <f t="shared" ca="1" si="125"/>
        <v>0.6370455029306753</v>
      </c>
      <c r="C1640" s="25">
        <f t="shared" ca="1" si="126"/>
        <v>53.505726284488674</v>
      </c>
      <c r="H1640" s="24">
        <v>1638</v>
      </c>
      <c r="I1640" s="24" t="e">
        <f ca="1"/>
        <v>#NAME?</v>
      </c>
      <c r="J1640" s="24" t="e">
        <f t="array" aca="1" ref="J1640" ca="1">INDIRECT(ADDRESS(($F$2+1-H1640)+2,9))</f>
        <v>#NAME?</v>
      </c>
      <c r="K1640" s="24" t="e">
        <f t="shared" ca="1" si="127"/>
        <v>#NAME?</v>
      </c>
      <c r="L1640" s="24" t="e">
        <f t="shared" ca="1" si="128"/>
        <v>#NAME?</v>
      </c>
      <c r="M1640" s="24" t="e">
        <f t="shared" ca="1" si="129"/>
        <v>#NAME?</v>
      </c>
    </row>
    <row r="1641" spans="2:13" x14ac:dyDescent="0.25">
      <c r="B1641" s="24">
        <f t="shared" ca="1" si="125"/>
        <v>0.31479732259597204</v>
      </c>
      <c r="C1641" s="25">
        <f t="shared" ca="1" si="126"/>
        <v>45.177025312782106</v>
      </c>
      <c r="H1641" s="24">
        <v>1639</v>
      </c>
      <c r="I1641" s="24" t="e">
        <f ca="1"/>
        <v>#NAME?</v>
      </c>
      <c r="J1641" s="24" t="e">
        <f t="array" aca="1" ref="J1641" ca="1">INDIRECT(ADDRESS(($F$2+1-H1641)+2,9))</f>
        <v>#NAME?</v>
      </c>
      <c r="K1641" s="24" t="e">
        <f t="shared" ca="1" si="127"/>
        <v>#NAME?</v>
      </c>
      <c r="L1641" s="24" t="e">
        <f t="shared" ca="1" si="128"/>
        <v>#NAME?</v>
      </c>
      <c r="M1641" s="24" t="e">
        <f t="shared" ca="1" si="129"/>
        <v>#NAME?</v>
      </c>
    </row>
    <row r="1642" spans="2:13" x14ac:dyDescent="0.25">
      <c r="B1642" s="24">
        <f t="shared" ca="1" si="125"/>
        <v>0.72615609013138982</v>
      </c>
      <c r="C1642" s="25">
        <f t="shared" ca="1" si="126"/>
        <v>56.012284771596811</v>
      </c>
      <c r="H1642" s="24">
        <v>1640</v>
      </c>
      <c r="I1642" s="24" t="e">
        <f ca="1"/>
        <v>#NAME?</v>
      </c>
      <c r="J1642" s="24" t="e">
        <f t="array" aca="1" ref="J1642" ca="1">INDIRECT(ADDRESS(($F$2+1-H1642)+2,9))</f>
        <v>#NAME?</v>
      </c>
      <c r="K1642" s="24" t="e">
        <f t="shared" ca="1" si="127"/>
        <v>#NAME?</v>
      </c>
      <c r="L1642" s="24" t="e">
        <f t="shared" ca="1" si="128"/>
        <v>#NAME?</v>
      </c>
      <c r="M1642" s="24" t="e">
        <f t="shared" ca="1" si="129"/>
        <v>#NAME?</v>
      </c>
    </row>
    <row r="1643" spans="2:13" x14ac:dyDescent="0.25">
      <c r="B1643" s="24">
        <f t="shared" ca="1" si="125"/>
        <v>0.60464365807798293</v>
      </c>
      <c r="C1643" s="25">
        <f t="shared" ca="1" si="126"/>
        <v>52.653852680058961</v>
      </c>
      <c r="H1643" s="24">
        <v>1641</v>
      </c>
      <c r="I1643" s="24" t="e">
        <f ca="1"/>
        <v>#NAME?</v>
      </c>
      <c r="J1643" s="24" t="e">
        <f t="array" aca="1" ref="J1643" ca="1">INDIRECT(ADDRESS(($F$2+1-H1643)+2,9))</f>
        <v>#NAME?</v>
      </c>
      <c r="K1643" s="24" t="e">
        <f t="shared" ca="1" si="127"/>
        <v>#NAME?</v>
      </c>
      <c r="L1643" s="24" t="e">
        <f t="shared" ca="1" si="128"/>
        <v>#NAME?</v>
      </c>
      <c r="M1643" s="24" t="e">
        <f t="shared" ca="1" si="129"/>
        <v>#NAME?</v>
      </c>
    </row>
    <row r="1644" spans="2:13" x14ac:dyDescent="0.25">
      <c r="B1644" s="24">
        <f t="shared" ca="1" si="125"/>
        <v>9.1272083125814696E-2</v>
      </c>
      <c r="C1644" s="25">
        <f t="shared" ca="1" si="126"/>
        <v>36.670376703931474</v>
      </c>
      <c r="H1644" s="24">
        <v>1642</v>
      </c>
      <c r="I1644" s="24" t="e">
        <f ca="1"/>
        <v>#NAME?</v>
      </c>
      <c r="J1644" s="24" t="e">
        <f t="array" aca="1" ref="J1644" ca="1">INDIRECT(ADDRESS(($F$2+1-H1644)+2,9))</f>
        <v>#NAME?</v>
      </c>
      <c r="K1644" s="24" t="e">
        <f t="shared" ca="1" si="127"/>
        <v>#NAME?</v>
      </c>
      <c r="L1644" s="24" t="e">
        <f t="shared" ca="1" si="128"/>
        <v>#NAME?</v>
      </c>
      <c r="M1644" s="24" t="e">
        <f t="shared" ca="1" si="129"/>
        <v>#NAME?</v>
      </c>
    </row>
    <row r="1645" spans="2:13" x14ac:dyDescent="0.25">
      <c r="B1645" s="24">
        <f t="shared" ca="1" si="125"/>
        <v>0.88279085200272522</v>
      </c>
      <c r="C1645" s="25">
        <f t="shared" ca="1" si="126"/>
        <v>61.890543104147739</v>
      </c>
      <c r="H1645" s="24">
        <v>1643</v>
      </c>
      <c r="I1645" s="24" t="e">
        <f ca="1"/>
        <v>#NAME?</v>
      </c>
      <c r="J1645" s="24" t="e">
        <f t="array" aca="1" ref="J1645" ca="1">INDIRECT(ADDRESS(($F$2+1-H1645)+2,9))</f>
        <v>#NAME?</v>
      </c>
      <c r="K1645" s="24" t="e">
        <f t="shared" ca="1" si="127"/>
        <v>#NAME?</v>
      </c>
      <c r="L1645" s="24" t="e">
        <f t="shared" ca="1" si="128"/>
        <v>#NAME?</v>
      </c>
      <c r="M1645" s="24" t="e">
        <f t="shared" ca="1" si="129"/>
        <v>#NAME?</v>
      </c>
    </row>
    <row r="1646" spans="2:13" x14ac:dyDescent="0.25">
      <c r="B1646" s="24">
        <f t="shared" ca="1" si="125"/>
        <v>0.9356714681792605</v>
      </c>
      <c r="C1646" s="25">
        <f t="shared" ca="1" si="126"/>
        <v>65.19418995200644</v>
      </c>
      <c r="H1646" s="24">
        <v>1644</v>
      </c>
      <c r="I1646" s="24" t="e">
        <f ca="1"/>
        <v>#NAME?</v>
      </c>
      <c r="J1646" s="24" t="e">
        <f t="array" aca="1" ref="J1646" ca="1">INDIRECT(ADDRESS(($F$2+1-H1646)+2,9))</f>
        <v>#NAME?</v>
      </c>
      <c r="K1646" s="24" t="e">
        <f t="shared" ca="1" si="127"/>
        <v>#NAME?</v>
      </c>
      <c r="L1646" s="24" t="e">
        <f t="shared" ca="1" si="128"/>
        <v>#NAME?</v>
      </c>
      <c r="M1646" s="24" t="e">
        <f t="shared" ca="1" si="129"/>
        <v>#NAME?</v>
      </c>
    </row>
    <row r="1647" spans="2:13" x14ac:dyDescent="0.25">
      <c r="B1647" s="24">
        <f t="shared" ca="1" si="125"/>
        <v>0.12837787058065142</v>
      </c>
      <c r="C1647" s="25">
        <f t="shared" ca="1" si="126"/>
        <v>38.659074805868237</v>
      </c>
      <c r="H1647" s="24">
        <v>1645</v>
      </c>
      <c r="I1647" s="24" t="e">
        <f ca="1"/>
        <v>#NAME?</v>
      </c>
      <c r="J1647" s="24" t="e">
        <f t="array" aca="1" ref="J1647" ca="1">INDIRECT(ADDRESS(($F$2+1-H1647)+2,9))</f>
        <v>#NAME?</v>
      </c>
      <c r="K1647" s="24" t="e">
        <f t="shared" ca="1" si="127"/>
        <v>#NAME?</v>
      </c>
      <c r="L1647" s="24" t="e">
        <f t="shared" ca="1" si="128"/>
        <v>#NAME?</v>
      </c>
      <c r="M1647" s="24" t="e">
        <f t="shared" ca="1" si="129"/>
        <v>#NAME?</v>
      </c>
    </row>
    <row r="1648" spans="2:13" x14ac:dyDescent="0.25">
      <c r="B1648" s="24">
        <f t="shared" ca="1" si="125"/>
        <v>0.88314114367818775</v>
      </c>
      <c r="C1648" s="25">
        <f t="shared" ca="1" si="126"/>
        <v>61.908366635834064</v>
      </c>
      <c r="H1648" s="24">
        <v>1646</v>
      </c>
      <c r="I1648" s="24" t="e">
        <f ca="1"/>
        <v>#NAME?</v>
      </c>
      <c r="J1648" s="24" t="e">
        <f t="array" aca="1" ref="J1648" ca="1">INDIRECT(ADDRESS(($F$2+1-H1648)+2,9))</f>
        <v>#NAME?</v>
      </c>
      <c r="K1648" s="24" t="e">
        <f t="shared" ca="1" si="127"/>
        <v>#NAME?</v>
      </c>
      <c r="L1648" s="24" t="e">
        <f t="shared" ca="1" si="128"/>
        <v>#NAME?</v>
      </c>
      <c r="M1648" s="24" t="e">
        <f t="shared" ca="1" si="129"/>
        <v>#NAME?</v>
      </c>
    </row>
    <row r="1649" spans="2:13" x14ac:dyDescent="0.25">
      <c r="B1649" s="24">
        <f t="shared" ca="1" si="125"/>
        <v>0.5112128688528933</v>
      </c>
      <c r="C1649" s="25">
        <f t="shared" ca="1" si="126"/>
        <v>50.281101957012481</v>
      </c>
      <c r="H1649" s="24">
        <v>1647</v>
      </c>
      <c r="I1649" s="24" t="e">
        <f ca="1"/>
        <v>#NAME?</v>
      </c>
      <c r="J1649" s="24" t="e">
        <f t="array" aca="1" ref="J1649" ca="1">INDIRECT(ADDRESS(($F$2+1-H1649)+2,9))</f>
        <v>#NAME?</v>
      </c>
      <c r="K1649" s="24" t="e">
        <f t="shared" ca="1" si="127"/>
        <v>#NAME?</v>
      </c>
      <c r="L1649" s="24" t="e">
        <f t="shared" ca="1" si="128"/>
        <v>#NAME?</v>
      </c>
      <c r="M1649" s="24" t="e">
        <f t="shared" ca="1" si="129"/>
        <v>#NAME?</v>
      </c>
    </row>
    <row r="1650" spans="2:13" x14ac:dyDescent="0.25">
      <c r="B1650" s="24">
        <f t="shared" ca="1" si="125"/>
        <v>4.8102259540497738E-2</v>
      </c>
      <c r="C1650" s="25">
        <f t="shared" ca="1" si="126"/>
        <v>33.364606410444125</v>
      </c>
      <c r="H1650" s="24">
        <v>1648</v>
      </c>
      <c r="I1650" s="24" t="e">
        <f ca="1"/>
        <v>#NAME?</v>
      </c>
      <c r="J1650" s="24" t="e">
        <f t="array" aca="1" ref="J1650" ca="1">INDIRECT(ADDRESS(($F$2+1-H1650)+2,9))</f>
        <v>#NAME?</v>
      </c>
      <c r="K1650" s="24" t="e">
        <f t="shared" ca="1" si="127"/>
        <v>#NAME?</v>
      </c>
      <c r="L1650" s="24" t="e">
        <f t="shared" ca="1" si="128"/>
        <v>#NAME?</v>
      </c>
      <c r="M1650" s="24" t="e">
        <f t="shared" ca="1" si="129"/>
        <v>#NAME?</v>
      </c>
    </row>
    <row r="1651" spans="2:13" x14ac:dyDescent="0.25">
      <c r="B1651" s="24">
        <f t="shared" ca="1" si="125"/>
        <v>7.9092314061074642E-2</v>
      </c>
      <c r="C1651" s="25">
        <f t="shared" ca="1" si="126"/>
        <v>35.887965327809603</v>
      </c>
      <c r="H1651" s="24">
        <v>1649</v>
      </c>
      <c r="I1651" s="24" t="e">
        <f ca="1"/>
        <v>#NAME?</v>
      </c>
      <c r="J1651" s="24" t="e">
        <f t="array" aca="1" ref="J1651" ca="1">INDIRECT(ADDRESS(($F$2+1-H1651)+2,9))</f>
        <v>#NAME?</v>
      </c>
      <c r="K1651" s="24" t="e">
        <f t="shared" ca="1" si="127"/>
        <v>#NAME?</v>
      </c>
      <c r="L1651" s="24" t="e">
        <f t="shared" ca="1" si="128"/>
        <v>#NAME?</v>
      </c>
      <c r="M1651" s="24" t="e">
        <f t="shared" ca="1" si="129"/>
        <v>#NAME?</v>
      </c>
    </row>
    <row r="1652" spans="2:13" x14ac:dyDescent="0.25">
      <c r="B1652" s="24">
        <f t="shared" ca="1" si="125"/>
        <v>0.32802490668490702</v>
      </c>
      <c r="C1652" s="25">
        <f t="shared" ca="1" si="126"/>
        <v>45.546264359398194</v>
      </c>
      <c r="H1652" s="24">
        <v>1650</v>
      </c>
      <c r="I1652" s="24" t="e">
        <f ca="1"/>
        <v>#NAME?</v>
      </c>
      <c r="J1652" s="24" t="e">
        <f t="array" aca="1" ref="J1652" ca="1">INDIRECT(ADDRESS(($F$2+1-H1652)+2,9))</f>
        <v>#NAME?</v>
      </c>
      <c r="K1652" s="24" t="e">
        <f t="shared" ca="1" si="127"/>
        <v>#NAME?</v>
      </c>
      <c r="L1652" s="24" t="e">
        <f t="shared" ca="1" si="128"/>
        <v>#NAME?</v>
      </c>
      <c r="M1652" s="24" t="e">
        <f t="shared" ca="1" si="129"/>
        <v>#NAME?</v>
      </c>
    </row>
    <row r="1653" spans="2:13" x14ac:dyDescent="0.25">
      <c r="B1653" s="24">
        <f t="shared" ca="1" si="125"/>
        <v>5.9677063903702088E-2</v>
      </c>
      <c r="C1653" s="25">
        <f t="shared" ca="1" si="126"/>
        <v>34.425097253246463</v>
      </c>
      <c r="H1653" s="24">
        <v>1651</v>
      </c>
      <c r="I1653" s="24" t="e">
        <f ca="1"/>
        <v>#NAME?</v>
      </c>
      <c r="J1653" s="24" t="e">
        <f t="array" aca="1" ref="J1653" ca="1">INDIRECT(ADDRESS(($F$2+1-H1653)+2,9))</f>
        <v>#NAME?</v>
      </c>
      <c r="K1653" s="24" t="e">
        <f t="shared" ca="1" si="127"/>
        <v>#NAME?</v>
      </c>
      <c r="L1653" s="24" t="e">
        <f t="shared" ca="1" si="128"/>
        <v>#NAME?</v>
      </c>
      <c r="M1653" s="24" t="e">
        <f t="shared" ca="1" si="129"/>
        <v>#NAME?</v>
      </c>
    </row>
    <row r="1654" spans="2:13" x14ac:dyDescent="0.25">
      <c r="B1654" s="24">
        <f t="shared" ca="1" si="125"/>
        <v>0.50285264608575675</v>
      </c>
      <c r="C1654" s="25">
        <f t="shared" ca="1" si="126"/>
        <v>50.071505842715212</v>
      </c>
      <c r="H1654" s="24">
        <v>1652</v>
      </c>
      <c r="I1654" s="24" t="e">
        <f ca="1"/>
        <v>#NAME?</v>
      </c>
      <c r="J1654" s="24" t="e">
        <f t="array" aca="1" ref="J1654" ca="1">INDIRECT(ADDRESS(($F$2+1-H1654)+2,9))</f>
        <v>#NAME?</v>
      </c>
      <c r="K1654" s="24" t="e">
        <f t="shared" ca="1" si="127"/>
        <v>#NAME?</v>
      </c>
      <c r="L1654" s="24" t="e">
        <f t="shared" ca="1" si="128"/>
        <v>#NAME?</v>
      </c>
      <c r="M1654" s="24" t="e">
        <f t="shared" ca="1" si="129"/>
        <v>#NAME?</v>
      </c>
    </row>
    <row r="1655" spans="2:13" x14ac:dyDescent="0.25">
      <c r="B1655" s="24">
        <f t="shared" ca="1" si="125"/>
        <v>7.787956090896575E-2</v>
      </c>
      <c r="C1655" s="25">
        <f t="shared" ca="1" si="126"/>
        <v>35.805199937211469</v>
      </c>
      <c r="H1655" s="24">
        <v>1653</v>
      </c>
      <c r="I1655" s="24" t="e">
        <f ca="1"/>
        <v>#NAME?</v>
      </c>
      <c r="J1655" s="24" t="e">
        <f t="array" aca="1" ref="J1655" ca="1">INDIRECT(ADDRESS(($F$2+1-H1655)+2,9))</f>
        <v>#NAME?</v>
      </c>
      <c r="K1655" s="24" t="e">
        <f t="shared" ca="1" si="127"/>
        <v>#NAME?</v>
      </c>
      <c r="L1655" s="24" t="e">
        <f t="shared" ca="1" si="128"/>
        <v>#NAME?</v>
      </c>
      <c r="M1655" s="24" t="e">
        <f t="shared" ca="1" si="129"/>
        <v>#NAME?</v>
      </c>
    </row>
    <row r="1656" spans="2:13" x14ac:dyDescent="0.25">
      <c r="B1656" s="24">
        <f t="shared" ca="1" si="125"/>
        <v>0.22828226387397321</v>
      </c>
      <c r="C1656" s="25">
        <f t="shared" ca="1" si="126"/>
        <v>42.554842688054542</v>
      </c>
      <c r="H1656" s="24">
        <v>1654</v>
      </c>
      <c r="I1656" s="24" t="e">
        <f ca="1"/>
        <v>#NAME?</v>
      </c>
      <c r="J1656" s="24" t="e">
        <f t="array" aca="1" ref="J1656" ca="1">INDIRECT(ADDRESS(($F$2+1-H1656)+2,9))</f>
        <v>#NAME?</v>
      </c>
      <c r="K1656" s="24" t="e">
        <f t="shared" ca="1" si="127"/>
        <v>#NAME?</v>
      </c>
      <c r="L1656" s="24" t="e">
        <f t="shared" ca="1" si="128"/>
        <v>#NAME?</v>
      </c>
      <c r="M1656" s="24" t="e">
        <f t="shared" ca="1" si="129"/>
        <v>#NAME?</v>
      </c>
    </row>
    <row r="1657" spans="2:13" x14ac:dyDescent="0.25">
      <c r="B1657" s="24">
        <f t="shared" ca="1" si="125"/>
        <v>5.0376203985113777E-2</v>
      </c>
      <c r="C1657" s="25">
        <f t="shared" ca="1" si="126"/>
        <v>33.587831441565143</v>
      </c>
      <c r="H1657" s="24">
        <v>1655</v>
      </c>
      <c r="I1657" s="24" t="e">
        <f ca="1"/>
        <v>#NAME?</v>
      </c>
      <c r="J1657" s="24" t="e">
        <f t="array" aca="1" ref="J1657" ca="1">INDIRECT(ADDRESS(($F$2+1-H1657)+2,9))</f>
        <v>#NAME?</v>
      </c>
      <c r="K1657" s="24" t="e">
        <f t="shared" ca="1" si="127"/>
        <v>#NAME?</v>
      </c>
      <c r="L1657" s="24" t="e">
        <f t="shared" ca="1" si="128"/>
        <v>#NAME?</v>
      </c>
      <c r="M1657" s="24" t="e">
        <f t="shared" ca="1" si="129"/>
        <v>#NAME?</v>
      </c>
    </row>
    <row r="1658" spans="2:13" x14ac:dyDescent="0.25">
      <c r="B1658" s="24">
        <f t="shared" ca="1" si="125"/>
        <v>0.29868697882353135</v>
      </c>
      <c r="C1658" s="25">
        <f t="shared" ca="1" si="126"/>
        <v>44.718193490706788</v>
      </c>
      <c r="H1658" s="24">
        <v>1656</v>
      </c>
      <c r="I1658" s="24" t="e">
        <f ca="1"/>
        <v>#NAME?</v>
      </c>
      <c r="J1658" s="24" t="e">
        <f t="array" aca="1" ref="J1658" ca="1">INDIRECT(ADDRESS(($F$2+1-H1658)+2,9))</f>
        <v>#NAME?</v>
      </c>
      <c r="K1658" s="24" t="e">
        <f t="shared" ca="1" si="127"/>
        <v>#NAME?</v>
      </c>
      <c r="L1658" s="24" t="e">
        <f t="shared" ca="1" si="128"/>
        <v>#NAME?</v>
      </c>
      <c r="M1658" s="24" t="e">
        <f t="shared" ca="1" si="129"/>
        <v>#NAME?</v>
      </c>
    </row>
    <row r="1659" spans="2:13" x14ac:dyDescent="0.25">
      <c r="B1659" s="24">
        <f t="shared" ca="1" si="125"/>
        <v>0.37667821297999116</v>
      </c>
      <c r="C1659" s="25">
        <f t="shared" ca="1" si="126"/>
        <v>46.857832554499979</v>
      </c>
      <c r="H1659" s="24">
        <v>1657</v>
      </c>
      <c r="I1659" s="24" t="e">
        <f ca="1"/>
        <v>#NAME?</v>
      </c>
      <c r="J1659" s="24" t="e">
        <f t="array" aca="1" ref="J1659" ca="1">INDIRECT(ADDRESS(($F$2+1-H1659)+2,9))</f>
        <v>#NAME?</v>
      </c>
      <c r="K1659" s="24" t="e">
        <f t="shared" ca="1" si="127"/>
        <v>#NAME?</v>
      </c>
      <c r="L1659" s="24" t="e">
        <f t="shared" ca="1" si="128"/>
        <v>#NAME?</v>
      </c>
      <c r="M1659" s="24" t="e">
        <f t="shared" ca="1" si="129"/>
        <v>#NAME?</v>
      </c>
    </row>
    <row r="1660" spans="2:13" x14ac:dyDescent="0.25">
      <c r="B1660" s="24">
        <f t="shared" ca="1" si="125"/>
        <v>4.4314637376418053E-2</v>
      </c>
      <c r="C1660" s="25">
        <f t="shared" ca="1" si="126"/>
        <v>32.973269699821181</v>
      </c>
      <c r="H1660" s="24">
        <v>1658</v>
      </c>
      <c r="I1660" s="24" t="e">
        <f ca="1"/>
        <v>#NAME?</v>
      </c>
      <c r="J1660" s="24" t="e">
        <f t="array" aca="1" ref="J1660" ca="1">INDIRECT(ADDRESS(($F$2+1-H1660)+2,9))</f>
        <v>#NAME?</v>
      </c>
      <c r="K1660" s="24" t="e">
        <f t="shared" ca="1" si="127"/>
        <v>#NAME?</v>
      </c>
      <c r="L1660" s="24" t="e">
        <f t="shared" ca="1" si="128"/>
        <v>#NAME?</v>
      </c>
      <c r="M1660" s="24" t="e">
        <f t="shared" ca="1" si="129"/>
        <v>#NAME?</v>
      </c>
    </row>
    <row r="1661" spans="2:13" x14ac:dyDescent="0.25">
      <c r="B1661" s="24">
        <f t="shared" ca="1" si="125"/>
        <v>0.48910584412055647</v>
      </c>
      <c r="C1661" s="25">
        <f t="shared" ca="1" si="126"/>
        <v>49.726890060561907</v>
      </c>
      <c r="H1661" s="24">
        <v>1659</v>
      </c>
      <c r="I1661" s="24" t="e">
        <f ca="1"/>
        <v>#NAME?</v>
      </c>
      <c r="J1661" s="24" t="e">
        <f t="array" aca="1" ref="J1661" ca="1">INDIRECT(ADDRESS(($F$2+1-H1661)+2,9))</f>
        <v>#NAME?</v>
      </c>
      <c r="K1661" s="24" t="e">
        <f t="shared" ca="1" si="127"/>
        <v>#NAME?</v>
      </c>
      <c r="L1661" s="24" t="e">
        <f t="shared" ca="1" si="128"/>
        <v>#NAME?</v>
      </c>
      <c r="M1661" s="24" t="e">
        <f t="shared" ca="1" si="129"/>
        <v>#NAME?</v>
      </c>
    </row>
    <row r="1662" spans="2:13" x14ac:dyDescent="0.25">
      <c r="B1662" s="24">
        <f t="shared" ca="1" si="125"/>
        <v>0.67541854830024972</v>
      </c>
      <c r="C1662" s="25">
        <f t="shared" ca="1" si="126"/>
        <v>54.549254075144745</v>
      </c>
      <c r="H1662" s="24">
        <v>1660</v>
      </c>
      <c r="I1662" s="24" t="e">
        <f ca="1"/>
        <v>#NAME?</v>
      </c>
      <c r="J1662" s="24" t="e">
        <f t="array" aca="1" ref="J1662" ca="1">INDIRECT(ADDRESS(($F$2+1-H1662)+2,9))</f>
        <v>#NAME?</v>
      </c>
      <c r="K1662" s="24" t="e">
        <f t="shared" ca="1" si="127"/>
        <v>#NAME?</v>
      </c>
      <c r="L1662" s="24" t="e">
        <f t="shared" ca="1" si="128"/>
        <v>#NAME?</v>
      </c>
      <c r="M1662" s="24" t="e">
        <f t="shared" ca="1" si="129"/>
        <v>#NAME?</v>
      </c>
    </row>
    <row r="1663" spans="2:13" x14ac:dyDescent="0.25">
      <c r="B1663" s="24">
        <f t="shared" ca="1" si="125"/>
        <v>0.49133527820692235</v>
      </c>
      <c r="C1663" s="25">
        <f t="shared" ca="1" si="126"/>
        <v>49.782790554943205</v>
      </c>
      <c r="H1663" s="24">
        <v>1661</v>
      </c>
      <c r="I1663" s="24" t="e">
        <f ca="1"/>
        <v>#NAME?</v>
      </c>
      <c r="J1663" s="24" t="e">
        <f t="array" aca="1" ref="J1663" ca="1">INDIRECT(ADDRESS(($F$2+1-H1663)+2,9))</f>
        <v>#NAME?</v>
      </c>
      <c r="K1663" s="24" t="e">
        <f t="shared" ca="1" si="127"/>
        <v>#NAME?</v>
      </c>
      <c r="L1663" s="24" t="e">
        <f t="shared" ca="1" si="128"/>
        <v>#NAME?</v>
      </c>
      <c r="M1663" s="24" t="e">
        <f t="shared" ca="1" si="129"/>
        <v>#NAME?</v>
      </c>
    </row>
    <row r="1664" spans="2:13" x14ac:dyDescent="0.25">
      <c r="B1664" s="24">
        <f t="shared" ca="1" si="125"/>
        <v>0.84114455732683979</v>
      </c>
      <c r="C1664" s="25">
        <f t="shared" ca="1" si="126"/>
        <v>59.99173015661929</v>
      </c>
      <c r="H1664" s="24">
        <v>1662</v>
      </c>
      <c r="I1664" s="24" t="e">
        <f ca="1"/>
        <v>#NAME?</v>
      </c>
      <c r="J1664" s="24" t="e">
        <f t="array" aca="1" ref="J1664" ca="1">INDIRECT(ADDRESS(($F$2+1-H1664)+2,9))</f>
        <v>#NAME?</v>
      </c>
      <c r="K1664" s="24" t="e">
        <f t="shared" ca="1" si="127"/>
        <v>#NAME?</v>
      </c>
      <c r="L1664" s="24" t="e">
        <f t="shared" ca="1" si="128"/>
        <v>#NAME?</v>
      </c>
      <c r="M1664" s="24" t="e">
        <f t="shared" ca="1" si="129"/>
        <v>#NAME?</v>
      </c>
    </row>
    <row r="1665" spans="2:13" x14ac:dyDescent="0.25">
      <c r="B1665" s="24">
        <f t="shared" ca="1" si="125"/>
        <v>0.53626013076005408</v>
      </c>
      <c r="C1665" s="25">
        <f t="shared" ca="1" si="126"/>
        <v>50.910161751639357</v>
      </c>
      <c r="H1665" s="24">
        <v>1663</v>
      </c>
      <c r="I1665" s="24" t="e">
        <f ca="1"/>
        <v>#NAME?</v>
      </c>
      <c r="J1665" s="24" t="e">
        <f t="array" aca="1" ref="J1665" ca="1">INDIRECT(ADDRESS(($F$2+1-H1665)+2,9))</f>
        <v>#NAME?</v>
      </c>
      <c r="K1665" s="24" t="e">
        <f t="shared" ca="1" si="127"/>
        <v>#NAME?</v>
      </c>
      <c r="L1665" s="24" t="e">
        <f t="shared" ca="1" si="128"/>
        <v>#NAME?</v>
      </c>
      <c r="M1665" s="24" t="e">
        <f t="shared" ca="1" si="129"/>
        <v>#NAME?</v>
      </c>
    </row>
    <row r="1666" spans="2:13" x14ac:dyDescent="0.25">
      <c r="B1666" s="24">
        <f t="shared" ca="1" si="125"/>
        <v>0.74334051560812675</v>
      </c>
      <c r="C1666" s="25">
        <f t="shared" ca="1" si="126"/>
        <v>56.536784828222117</v>
      </c>
      <c r="H1666" s="24">
        <v>1664</v>
      </c>
      <c r="I1666" s="24" t="e">
        <f ca="1"/>
        <v>#NAME?</v>
      </c>
      <c r="J1666" s="24" t="e">
        <f t="array" aca="1" ref="J1666" ca="1">INDIRECT(ADDRESS(($F$2+1-H1666)+2,9))</f>
        <v>#NAME?</v>
      </c>
      <c r="K1666" s="24" t="e">
        <f t="shared" ca="1" si="127"/>
        <v>#NAME?</v>
      </c>
      <c r="L1666" s="24" t="e">
        <f t="shared" ca="1" si="128"/>
        <v>#NAME?</v>
      </c>
      <c r="M1666" s="24" t="e">
        <f t="shared" ca="1" si="129"/>
        <v>#NAME?</v>
      </c>
    </row>
    <row r="1667" spans="2:13" x14ac:dyDescent="0.25">
      <c r="B1667" s="24">
        <f t="shared" ca="1" si="125"/>
        <v>0.5108740539538893</v>
      </c>
      <c r="C1667" s="25">
        <f t="shared" ca="1" si="126"/>
        <v>50.272605871280277</v>
      </c>
      <c r="H1667" s="24">
        <v>1665</v>
      </c>
      <c r="I1667" s="24" t="e">
        <f ca="1"/>
        <v>#NAME?</v>
      </c>
      <c r="J1667" s="24" t="e">
        <f t="array" aca="1" ref="J1667" ca="1">INDIRECT(ADDRESS(($F$2+1-H1667)+2,9))</f>
        <v>#NAME?</v>
      </c>
      <c r="K1667" s="24" t="e">
        <f t="shared" ca="1" si="127"/>
        <v>#NAME?</v>
      </c>
      <c r="L1667" s="24" t="e">
        <f t="shared" ca="1" si="128"/>
        <v>#NAME?</v>
      </c>
      <c r="M1667" s="24" t="e">
        <f t="shared" ca="1" si="129"/>
        <v>#NAME?</v>
      </c>
    </row>
    <row r="1668" spans="2:13" x14ac:dyDescent="0.25">
      <c r="B1668" s="24">
        <f t="shared" ref="B1668:B1731" ca="1" si="130">RAND()</f>
        <v>0.10746160717030728</v>
      </c>
      <c r="C1668" s="25">
        <f t="shared" ref="C1668:C1731" ca="1" si="131">_xlfn.NORM.INV(B1668,50,10)</f>
        <v>37.598589133219733</v>
      </c>
      <c r="H1668" s="24">
        <v>1666</v>
      </c>
      <c r="I1668" s="24" t="e">
        <f ca="1"/>
        <v>#NAME?</v>
      </c>
      <c r="J1668" s="24" t="e">
        <f t="array" aca="1" ref="J1668" ca="1">INDIRECT(ADDRESS(($F$2+1-H1668)+2,9))</f>
        <v>#NAME?</v>
      </c>
      <c r="K1668" s="24" t="e">
        <f t="shared" ref="K1668:K1731" ca="1" si="132">_xlfn.NORM.DIST(I1668,$F$5,$F$6,TRUE)</f>
        <v>#NAME?</v>
      </c>
      <c r="L1668" s="24" t="e">
        <f t="shared" ref="L1668:L1731" ca="1" si="133">_xlfn.NORM.DIST(J1668,$F$5,$F$6,TRUE)</f>
        <v>#NAME?</v>
      </c>
      <c r="M1668" s="24" t="e">
        <f t="shared" ca="1" si="129"/>
        <v>#NAME?</v>
      </c>
    </row>
    <row r="1669" spans="2:13" x14ac:dyDescent="0.25">
      <c r="B1669" s="24">
        <f t="shared" ca="1" si="130"/>
        <v>0.38399314856355382</v>
      </c>
      <c r="C1669" s="25">
        <f t="shared" ca="1" si="131"/>
        <v>47.049900739876357</v>
      </c>
      <c r="H1669" s="24">
        <v>1667</v>
      </c>
      <c r="I1669" s="24" t="e">
        <f ca="1"/>
        <v>#NAME?</v>
      </c>
      <c r="J1669" s="24" t="e">
        <f t="array" aca="1" ref="J1669" ca="1">INDIRECT(ADDRESS(($F$2+1-H1669)+2,9))</f>
        <v>#NAME?</v>
      </c>
      <c r="K1669" s="24" t="e">
        <f t="shared" ca="1" si="132"/>
        <v>#NAME?</v>
      </c>
      <c r="L1669" s="24" t="e">
        <f t="shared" ca="1" si="133"/>
        <v>#NAME?</v>
      </c>
      <c r="M1669" s="24" t="e">
        <f t="shared" ref="M1669:M1732" ca="1" si="134">((2*H1669-1)/$F$2)*(LN(K1669)+LN(1-L1669))</f>
        <v>#NAME?</v>
      </c>
    </row>
    <row r="1670" spans="2:13" x14ac:dyDescent="0.25">
      <c r="B1670" s="24">
        <f t="shared" ca="1" si="130"/>
        <v>0.87460472872422845</v>
      </c>
      <c r="C1670" s="25">
        <f t="shared" ca="1" si="131"/>
        <v>61.484313388868557</v>
      </c>
      <c r="H1670" s="24">
        <v>1668</v>
      </c>
      <c r="I1670" s="24" t="e">
        <f ca="1"/>
        <v>#NAME?</v>
      </c>
      <c r="J1670" s="24" t="e">
        <f t="array" aca="1" ref="J1670" ca="1">INDIRECT(ADDRESS(($F$2+1-H1670)+2,9))</f>
        <v>#NAME?</v>
      </c>
      <c r="K1670" s="24" t="e">
        <f t="shared" ca="1" si="132"/>
        <v>#NAME?</v>
      </c>
      <c r="L1670" s="24" t="e">
        <f t="shared" ca="1" si="133"/>
        <v>#NAME?</v>
      </c>
      <c r="M1670" s="24" t="e">
        <f t="shared" ca="1" si="134"/>
        <v>#NAME?</v>
      </c>
    </row>
    <row r="1671" spans="2:13" x14ac:dyDescent="0.25">
      <c r="B1671" s="24">
        <f t="shared" ca="1" si="130"/>
        <v>0.32636732986733408</v>
      </c>
      <c r="C1671" s="25">
        <f t="shared" ca="1" si="131"/>
        <v>45.500335883003515</v>
      </c>
      <c r="H1671" s="24">
        <v>1669</v>
      </c>
      <c r="I1671" s="24" t="e">
        <f ca="1"/>
        <v>#NAME?</v>
      </c>
      <c r="J1671" s="24" t="e">
        <f t="array" aca="1" ref="J1671" ca="1">INDIRECT(ADDRESS(($F$2+1-H1671)+2,9))</f>
        <v>#NAME?</v>
      </c>
      <c r="K1671" s="24" t="e">
        <f t="shared" ca="1" si="132"/>
        <v>#NAME?</v>
      </c>
      <c r="L1671" s="24" t="e">
        <f t="shared" ca="1" si="133"/>
        <v>#NAME?</v>
      </c>
      <c r="M1671" s="24" t="e">
        <f t="shared" ca="1" si="134"/>
        <v>#NAME?</v>
      </c>
    </row>
    <row r="1672" spans="2:13" x14ac:dyDescent="0.25">
      <c r="B1672" s="24">
        <f t="shared" ca="1" si="130"/>
        <v>0.95327013698440688</v>
      </c>
      <c r="C1672" s="25">
        <f t="shared" ca="1" si="131"/>
        <v>66.774233524862211</v>
      </c>
      <c r="H1672" s="24">
        <v>1670</v>
      </c>
      <c r="I1672" s="24" t="e">
        <f ca="1"/>
        <v>#NAME?</v>
      </c>
      <c r="J1672" s="24" t="e">
        <f t="array" aca="1" ref="J1672" ca="1">INDIRECT(ADDRESS(($F$2+1-H1672)+2,9))</f>
        <v>#NAME?</v>
      </c>
      <c r="K1672" s="24" t="e">
        <f t="shared" ca="1" si="132"/>
        <v>#NAME?</v>
      </c>
      <c r="L1672" s="24" t="e">
        <f t="shared" ca="1" si="133"/>
        <v>#NAME?</v>
      </c>
      <c r="M1672" s="24" t="e">
        <f t="shared" ca="1" si="134"/>
        <v>#NAME?</v>
      </c>
    </row>
    <row r="1673" spans="2:13" x14ac:dyDescent="0.25">
      <c r="B1673" s="24">
        <f t="shared" ca="1" si="130"/>
        <v>0.92833297075440713</v>
      </c>
      <c r="C1673" s="25">
        <f t="shared" ca="1" si="131"/>
        <v>64.634874014375669</v>
      </c>
      <c r="H1673" s="24">
        <v>1671</v>
      </c>
      <c r="I1673" s="24" t="e">
        <f ca="1"/>
        <v>#NAME?</v>
      </c>
      <c r="J1673" s="24" t="e">
        <f t="array" aca="1" ref="J1673" ca="1">INDIRECT(ADDRESS(($F$2+1-H1673)+2,9))</f>
        <v>#NAME?</v>
      </c>
      <c r="K1673" s="24" t="e">
        <f t="shared" ca="1" si="132"/>
        <v>#NAME?</v>
      </c>
      <c r="L1673" s="24" t="e">
        <f t="shared" ca="1" si="133"/>
        <v>#NAME?</v>
      </c>
      <c r="M1673" s="24" t="e">
        <f t="shared" ca="1" si="134"/>
        <v>#NAME?</v>
      </c>
    </row>
    <row r="1674" spans="2:13" x14ac:dyDescent="0.25">
      <c r="B1674" s="24">
        <f t="shared" ca="1" si="130"/>
        <v>0.53513306726066912</v>
      </c>
      <c r="C1674" s="25">
        <f t="shared" ca="1" si="131"/>
        <v>50.881796824265294</v>
      </c>
      <c r="H1674" s="24">
        <v>1672</v>
      </c>
      <c r="I1674" s="24" t="e">
        <f ca="1"/>
        <v>#NAME?</v>
      </c>
      <c r="J1674" s="24" t="e">
        <f t="array" aca="1" ref="J1674" ca="1">INDIRECT(ADDRESS(($F$2+1-H1674)+2,9))</f>
        <v>#NAME?</v>
      </c>
      <c r="K1674" s="24" t="e">
        <f t="shared" ca="1" si="132"/>
        <v>#NAME?</v>
      </c>
      <c r="L1674" s="24" t="e">
        <f t="shared" ca="1" si="133"/>
        <v>#NAME?</v>
      </c>
      <c r="M1674" s="24" t="e">
        <f t="shared" ca="1" si="134"/>
        <v>#NAME?</v>
      </c>
    </row>
    <row r="1675" spans="2:13" x14ac:dyDescent="0.25">
      <c r="B1675" s="24">
        <f t="shared" ca="1" si="130"/>
        <v>0.54790421220862606</v>
      </c>
      <c r="C1675" s="25">
        <f t="shared" ca="1" si="131"/>
        <v>51.203680805217736</v>
      </c>
      <c r="H1675" s="24">
        <v>1673</v>
      </c>
      <c r="I1675" s="24" t="e">
        <f ca="1"/>
        <v>#NAME?</v>
      </c>
      <c r="J1675" s="24" t="e">
        <f t="array" aca="1" ref="J1675" ca="1">INDIRECT(ADDRESS(($F$2+1-H1675)+2,9))</f>
        <v>#NAME?</v>
      </c>
      <c r="K1675" s="24" t="e">
        <f t="shared" ca="1" si="132"/>
        <v>#NAME?</v>
      </c>
      <c r="L1675" s="24" t="e">
        <f t="shared" ca="1" si="133"/>
        <v>#NAME?</v>
      </c>
      <c r="M1675" s="24" t="e">
        <f t="shared" ca="1" si="134"/>
        <v>#NAME?</v>
      </c>
    </row>
    <row r="1676" spans="2:13" x14ac:dyDescent="0.25">
      <c r="B1676" s="24">
        <f t="shared" ca="1" si="130"/>
        <v>0.12004495340443899</v>
      </c>
      <c r="C1676" s="25">
        <f t="shared" ca="1" si="131"/>
        <v>38.252378998070398</v>
      </c>
      <c r="H1676" s="24">
        <v>1674</v>
      </c>
      <c r="I1676" s="24" t="e">
        <f ca="1"/>
        <v>#NAME?</v>
      </c>
      <c r="J1676" s="24" t="e">
        <f t="array" aca="1" ref="J1676" ca="1">INDIRECT(ADDRESS(($F$2+1-H1676)+2,9))</f>
        <v>#NAME?</v>
      </c>
      <c r="K1676" s="24" t="e">
        <f t="shared" ca="1" si="132"/>
        <v>#NAME?</v>
      </c>
      <c r="L1676" s="24" t="e">
        <f t="shared" ca="1" si="133"/>
        <v>#NAME?</v>
      </c>
      <c r="M1676" s="24" t="e">
        <f t="shared" ca="1" si="134"/>
        <v>#NAME?</v>
      </c>
    </row>
    <row r="1677" spans="2:13" x14ac:dyDescent="0.25">
      <c r="B1677" s="24">
        <f t="shared" ca="1" si="130"/>
        <v>0.64786981939899857</v>
      </c>
      <c r="C1677" s="25">
        <f t="shared" ca="1" si="131"/>
        <v>53.795757545707716</v>
      </c>
      <c r="H1677" s="24">
        <v>1675</v>
      </c>
      <c r="I1677" s="24" t="e">
        <f ca="1"/>
        <v>#NAME?</v>
      </c>
      <c r="J1677" s="24" t="e">
        <f t="array" aca="1" ref="J1677" ca="1">INDIRECT(ADDRESS(($F$2+1-H1677)+2,9))</f>
        <v>#NAME?</v>
      </c>
      <c r="K1677" s="24" t="e">
        <f t="shared" ca="1" si="132"/>
        <v>#NAME?</v>
      </c>
      <c r="L1677" s="24" t="e">
        <f t="shared" ca="1" si="133"/>
        <v>#NAME?</v>
      </c>
      <c r="M1677" s="24" t="e">
        <f t="shared" ca="1" si="134"/>
        <v>#NAME?</v>
      </c>
    </row>
    <row r="1678" spans="2:13" x14ac:dyDescent="0.25">
      <c r="B1678" s="24">
        <f t="shared" ca="1" si="130"/>
        <v>0.81254839320238059</v>
      </c>
      <c r="C1678" s="25">
        <f t="shared" ca="1" si="131"/>
        <v>58.873263674767749</v>
      </c>
      <c r="H1678" s="24">
        <v>1676</v>
      </c>
      <c r="I1678" s="24" t="e">
        <f ca="1"/>
        <v>#NAME?</v>
      </c>
      <c r="J1678" s="24" t="e">
        <f t="array" aca="1" ref="J1678" ca="1">INDIRECT(ADDRESS(($F$2+1-H1678)+2,9))</f>
        <v>#NAME?</v>
      </c>
      <c r="K1678" s="24" t="e">
        <f t="shared" ca="1" si="132"/>
        <v>#NAME?</v>
      </c>
      <c r="L1678" s="24" t="e">
        <f t="shared" ca="1" si="133"/>
        <v>#NAME?</v>
      </c>
      <c r="M1678" s="24" t="e">
        <f t="shared" ca="1" si="134"/>
        <v>#NAME?</v>
      </c>
    </row>
    <row r="1679" spans="2:13" x14ac:dyDescent="0.25">
      <c r="B1679" s="24">
        <f t="shared" ca="1" si="130"/>
        <v>6.5544003466200706E-2</v>
      </c>
      <c r="C1679" s="25">
        <f t="shared" ca="1" si="131"/>
        <v>34.901746976164745</v>
      </c>
      <c r="H1679" s="24">
        <v>1677</v>
      </c>
      <c r="I1679" s="24" t="e">
        <f ca="1"/>
        <v>#NAME?</v>
      </c>
      <c r="J1679" s="24" t="e">
        <f t="array" aca="1" ref="J1679" ca="1">INDIRECT(ADDRESS(($F$2+1-H1679)+2,9))</f>
        <v>#NAME?</v>
      </c>
      <c r="K1679" s="24" t="e">
        <f t="shared" ca="1" si="132"/>
        <v>#NAME?</v>
      </c>
      <c r="L1679" s="24" t="e">
        <f t="shared" ca="1" si="133"/>
        <v>#NAME?</v>
      </c>
      <c r="M1679" s="24" t="e">
        <f t="shared" ca="1" si="134"/>
        <v>#NAME?</v>
      </c>
    </row>
    <row r="1680" spans="2:13" x14ac:dyDescent="0.25">
      <c r="B1680" s="24">
        <f t="shared" ca="1" si="130"/>
        <v>0.84422320879429691</v>
      </c>
      <c r="C1680" s="25">
        <f t="shared" ca="1" si="131"/>
        <v>60.119675222475166</v>
      </c>
      <c r="H1680" s="24">
        <v>1678</v>
      </c>
      <c r="I1680" s="24" t="e">
        <f ca="1"/>
        <v>#NAME?</v>
      </c>
      <c r="J1680" s="24" t="e">
        <f t="array" aca="1" ref="J1680" ca="1">INDIRECT(ADDRESS(($F$2+1-H1680)+2,9))</f>
        <v>#NAME?</v>
      </c>
      <c r="K1680" s="24" t="e">
        <f t="shared" ca="1" si="132"/>
        <v>#NAME?</v>
      </c>
      <c r="L1680" s="24" t="e">
        <f t="shared" ca="1" si="133"/>
        <v>#NAME?</v>
      </c>
      <c r="M1680" s="24" t="e">
        <f t="shared" ca="1" si="134"/>
        <v>#NAME?</v>
      </c>
    </row>
    <row r="1681" spans="2:13" x14ac:dyDescent="0.25">
      <c r="B1681" s="24">
        <f t="shared" ca="1" si="130"/>
        <v>0.53764770761557668</v>
      </c>
      <c r="C1681" s="25">
        <f t="shared" ca="1" si="131"/>
        <v>50.945093131095746</v>
      </c>
      <c r="H1681" s="24">
        <v>1679</v>
      </c>
      <c r="I1681" s="24" t="e">
        <f ca="1"/>
        <v>#NAME?</v>
      </c>
      <c r="J1681" s="24" t="e">
        <f t="array" aca="1" ref="J1681" ca="1">INDIRECT(ADDRESS(($F$2+1-H1681)+2,9))</f>
        <v>#NAME?</v>
      </c>
      <c r="K1681" s="24" t="e">
        <f t="shared" ca="1" si="132"/>
        <v>#NAME?</v>
      </c>
      <c r="L1681" s="24" t="e">
        <f t="shared" ca="1" si="133"/>
        <v>#NAME?</v>
      </c>
      <c r="M1681" s="24" t="e">
        <f t="shared" ca="1" si="134"/>
        <v>#NAME?</v>
      </c>
    </row>
    <row r="1682" spans="2:13" x14ac:dyDescent="0.25">
      <c r="B1682" s="24">
        <f t="shared" ca="1" si="130"/>
        <v>0.49466899047144797</v>
      </c>
      <c r="C1682" s="25">
        <f t="shared" ca="1" si="131"/>
        <v>49.866367430664795</v>
      </c>
      <c r="H1682" s="24">
        <v>1680</v>
      </c>
      <c r="I1682" s="24" t="e">
        <f ca="1"/>
        <v>#NAME?</v>
      </c>
      <c r="J1682" s="24" t="e">
        <f t="array" aca="1" ref="J1682" ca="1">INDIRECT(ADDRESS(($F$2+1-H1682)+2,9))</f>
        <v>#NAME?</v>
      </c>
      <c r="K1682" s="24" t="e">
        <f t="shared" ca="1" si="132"/>
        <v>#NAME?</v>
      </c>
      <c r="L1682" s="24" t="e">
        <f t="shared" ca="1" si="133"/>
        <v>#NAME?</v>
      </c>
      <c r="M1682" s="24" t="e">
        <f t="shared" ca="1" si="134"/>
        <v>#NAME?</v>
      </c>
    </row>
    <row r="1683" spans="2:13" x14ac:dyDescent="0.25">
      <c r="B1683" s="24">
        <f t="shared" ca="1" si="130"/>
        <v>0.87222724086406889</v>
      </c>
      <c r="C1683" s="25">
        <f t="shared" ca="1" si="131"/>
        <v>61.369826989730669</v>
      </c>
      <c r="H1683" s="24">
        <v>1681</v>
      </c>
      <c r="I1683" s="24" t="e">
        <f ca="1"/>
        <v>#NAME?</v>
      </c>
      <c r="J1683" s="24" t="e">
        <f t="array" aca="1" ref="J1683" ca="1">INDIRECT(ADDRESS(($F$2+1-H1683)+2,9))</f>
        <v>#NAME?</v>
      </c>
      <c r="K1683" s="24" t="e">
        <f t="shared" ca="1" si="132"/>
        <v>#NAME?</v>
      </c>
      <c r="L1683" s="24" t="e">
        <f t="shared" ca="1" si="133"/>
        <v>#NAME?</v>
      </c>
      <c r="M1683" s="24" t="e">
        <f t="shared" ca="1" si="134"/>
        <v>#NAME?</v>
      </c>
    </row>
    <row r="1684" spans="2:13" x14ac:dyDescent="0.25">
      <c r="B1684" s="24">
        <f t="shared" ca="1" si="130"/>
        <v>0.89890922221325698</v>
      </c>
      <c r="C1684" s="25">
        <f t="shared" ca="1" si="131"/>
        <v>62.753608315727277</v>
      </c>
      <c r="H1684" s="24">
        <v>1682</v>
      </c>
      <c r="I1684" s="24" t="e">
        <f ca="1"/>
        <v>#NAME?</v>
      </c>
      <c r="J1684" s="24" t="e">
        <f t="array" aca="1" ref="J1684" ca="1">INDIRECT(ADDRESS(($F$2+1-H1684)+2,9))</f>
        <v>#NAME?</v>
      </c>
      <c r="K1684" s="24" t="e">
        <f t="shared" ca="1" si="132"/>
        <v>#NAME?</v>
      </c>
      <c r="L1684" s="24" t="e">
        <f t="shared" ca="1" si="133"/>
        <v>#NAME?</v>
      </c>
      <c r="M1684" s="24" t="e">
        <f t="shared" ca="1" si="134"/>
        <v>#NAME?</v>
      </c>
    </row>
    <row r="1685" spans="2:13" x14ac:dyDescent="0.25">
      <c r="B1685" s="24">
        <f t="shared" ca="1" si="130"/>
        <v>0.5828788566869918</v>
      </c>
      <c r="C1685" s="25">
        <f t="shared" ca="1" si="131"/>
        <v>52.09263829357463</v>
      </c>
      <c r="H1685" s="24">
        <v>1683</v>
      </c>
      <c r="I1685" s="24" t="e">
        <f ca="1"/>
        <v>#NAME?</v>
      </c>
      <c r="J1685" s="24" t="e">
        <f t="array" aca="1" ref="J1685" ca="1">INDIRECT(ADDRESS(($F$2+1-H1685)+2,9))</f>
        <v>#NAME?</v>
      </c>
      <c r="K1685" s="24" t="e">
        <f t="shared" ca="1" si="132"/>
        <v>#NAME?</v>
      </c>
      <c r="L1685" s="24" t="e">
        <f t="shared" ca="1" si="133"/>
        <v>#NAME?</v>
      </c>
      <c r="M1685" s="24" t="e">
        <f t="shared" ca="1" si="134"/>
        <v>#NAME?</v>
      </c>
    </row>
    <row r="1686" spans="2:13" x14ac:dyDescent="0.25">
      <c r="B1686" s="24">
        <f t="shared" ca="1" si="130"/>
        <v>0.78898237659816561</v>
      </c>
      <c r="C1686" s="25">
        <f t="shared" ca="1" si="131"/>
        <v>58.028953104326874</v>
      </c>
      <c r="H1686" s="24">
        <v>1684</v>
      </c>
      <c r="I1686" s="24" t="e">
        <f ca="1"/>
        <v>#NAME?</v>
      </c>
      <c r="J1686" s="24" t="e">
        <f t="array" aca="1" ref="J1686" ca="1">INDIRECT(ADDRESS(($F$2+1-H1686)+2,9))</f>
        <v>#NAME?</v>
      </c>
      <c r="K1686" s="24" t="e">
        <f t="shared" ca="1" si="132"/>
        <v>#NAME?</v>
      </c>
      <c r="L1686" s="24" t="e">
        <f t="shared" ca="1" si="133"/>
        <v>#NAME?</v>
      </c>
      <c r="M1686" s="24" t="e">
        <f t="shared" ca="1" si="134"/>
        <v>#NAME?</v>
      </c>
    </row>
    <row r="1687" spans="2:13" x14ac:dyDescent="0.25">
      <c r="B1687" s="24">
        <f t="shared" ca="1" si="130"/>
        <v>0.44396837428681069</v>
      </c>
      <c r="C1687" s="25">
        <f t="shared" ca="1" si="131"/>
        <v>48.590845651499983</v>
      </c>
      <c r="H1687" s="24">
        <v>1685</v>
      </c>
      <c r="I1687" s="24" t="e">
        <f ca="1"/>
        <v>#NAME?</v>
      </c>
      <c r="J1687" s="24" t="e">
        <f t="array" aca="1" ref="J1687" ca="1">INDIRECT(ADDRESS(($F$2+1-H1687)+2,9))</f>
        <v>#NAME?</v>
      </c>
      <c r="K1687" s="24" t="e">
        <f t="shared" ca="1" si="132"/>
        <v>#NAME?</v>
      </c>
      <c r="L1687" s="24" t="e">
        <f t="shared" ca="1" si="133"/>
        <v>#NAME?</v>
      </c>
      <c r="M1687" s="24" t="e">
        <f t="shared" ca="1" si="134"/>
        <v>#NAME?</v>
      </c>
    </row>
    <row r="1688" spans="2:13" x14ac:dyDescent="0.25">
      <c r="B1688" s="24">
        <f t="shared" ca="1" si="130"/>
        <v>0.4293413971322767</v>
      </c>
      <c r="C1688" s="25">
        <f t="shared" ca="1" si="131"/>
        <v>48.21948835599261</v>
      </c>
      <c r="H1688" s="24">
        <v>1686</v>
      </c>
      <c r="I1688" s="24" t="e">
        <f ca="1"/>
        <v>#NAME?</v>
      </c>
      <c r="J1688" s="24" t="e">
        <f t="array" aca="1" ref="J1688" ca="1">INDIRECT(ADDRESS(($F$2+1-H1688)+2,9))</f>
        <v>#NAME?</v>
      </c>
      <c r="K1688" s="24" t="e">
        <f t="shared" ca="1" si="132"/>
        <v>#NAME?</v>
      </c>
      <c r="L1688" s="24" t="e">
        <f t="shared" ca="1" si="133"/>
        <v>#NAME?</v>
      </c>
      <c r="M1688" s="24" t="e">
        <f t="shared" ca="1" si="134"/>
        <v>#NAME?</v>
      </c>
    </row>
    <row r="1689" spans="2:13" x14ac:dyDescent="0.25">
      <c r="B1689" s="24">
        <f t="shared" ca="1" si="130"/>
        <v>3.8784944955444045E-2</v>
      </c>
      <c r="C1689" s="25">
        <f t="shared" ca="1" si="131"/>
        <v>32.350364382653446</v>
      </c>
      <c r="H1689" s="24">
        <v>1687</v>
      </c>
      <c r="I1689" s="24" t="e">
        <f ca="1"/>
        <v>#NAME?</v>
      </c>
      <c r="J1689" s="24" t="e">
        <f t="array" aca="1" ref="J1689" ca="1">INDIRECT(ADDRESS(($F$2+1-H1689)+2,9))</f>
        <v>#NAME?</v>
      </c>
      <c r="K1689" s="24" t="e">
        <f t="shared" ca="1" si="132"/>
        <v>#NAME?</v>
      </c>
      <c r="L1689" s="24" t="e">
        <f t="shared" ca="1" si="133"/>
        <v>#NAME?</v>
      </c>
      <c r="M1689" s="24" t="e">
        <f t="shared" ca="1" si="134"/>
        <v>#NAME?</v>
      </c>
    </row>
    <row r="1690" spans="2:13" x14ac:dyDescent="0.25">
      <c r="B1690" s="24">
        <f t="shared" ca="1" si="130"/>
        <v>0.29648700153466068</v>
      </c>
      <c r="C1690" s="25">
        <f t="shared" ca="1" si="131"/>
        <v>44.654687042044927</v>
      </c>
      <c r="H1690" s="24">
        <v>1688</v>
      </c>
      <c r="I1690" s="24" t="e">
        <f ca="1"/>
        <v>#NAME?</v>
      </c>
      <c r="J1690" s="24" t="e">
        <f t="array" aca="1" ref="J1690" ca="1">INDIRECT(ADDRESS(($F$2+1-H1690)+2,9))</f>
        <v>#NAME?</v>
      </c>
      <c r="K1690" s="24" t="e">
        <f t="shared" ca="1" si="132"/>
        <v>#NAME?</v>
      </c>
      <c r="L1690" s="24" t="e">
        <f t="shared" ca="1" si="133"/>
        <v>#NAME?</v>
      </c>
      <c r="M1690" s="24" t="e">
        <f t="shared" ca="1" si="134"/>
        <v>#NAME?</v>
      </c>
    </row>
    <row r="1691" spans="2:13" x14ac:dyDescent="0.25">
      <c r="B1691" s="24">
        <f t="shared" ca="1" si="130"/>
        <v>0.95054415849836205</v>
      </c>
      <c r="C1691" s="25">
        <f t="shared" ca="1" si="131"/>
        <v>66.501528236822764</v>
      </c>
      <c r="H1691" s="24">
        <v>1689</v>
      </c>
      <c r="I1691" s="24" t="e">
        <f ca="1"/>
        <v>#NAME?</v>
      </c>
      <c r="J1691" s="24" t="e">
        <f t="array" aca="1" ref="J1691" ca="1">INDIRECT(ADDRESS(($F$2+1-H1691)+2,9))</f>
        <v>#NAME?</v>
      </c>
      <c r="K1691" s="24" t="e">
        <f t="shared" ca="1" si="132"/>
        <v>#NAME?</v>
      </c>
      <c r="L1691" s="24" t="e">
        <f t="shared" ca="1" si="133"/>
        <v>#NAME?</v>
      </c>
      <c r="M1691" s="24" t="e">
        <f t="shared" ca="1" si="134"/>
        <v>#NAME?</v>
      </c>
    </row>
    <row r="1692" spans="2:13" x14ac:dyDescent="0.25">
      <c r="B1692" s="24">
        <f t="shared" ca="1" si="130"/>
        <v>0.21924488925738306</v>
      </c>
      <c r="C1692" s="25">
        <f t="shared" ca="1" si="131"/>
        <v>42.252540251455642</v>
      </c>
      <c r="H1692" s="24">
        <v>1690</v>
      </c>
      <c r="I1692" s="24" t="e">
        <f ca="1"/>
        <v>#NAME?</v>
      </c>
      <c r="J1692" s="24" t="e">
        <f t="array" aca="1" ref="J1692" ca="1">INDIRECT(ADDRESS(($F$2+1-H1692)+2,9))</f>
        <v>#NAME?</v>
      </c>
      <c r="K1692" s="24" t="e">
        <f t="shared" ca="1" si="132"/>
        <v>#NAME?</v>
      </c>
      <c r="L1692" s="24" t="e">
        <f t="shared" ca="1" si="133"/>
        <v>#NAME?</v>
      </c>
      <c r="M1692" s="24" t="e">
        <f t="shared" ca="1" si="134"/>
        <v>#NAME?</v>
      </c>
    </row>
    <row r="1693" spans="2:13" x14ac:dyDescent="0.25">
      <c r="B1693" s="24">
        <f t="shared" ca="1" si="130"/>
        <v>0.71237884898065773</v>
      </c>
      <c r="C1693" s="25">
        <f t="shared" ca="1" si="131"/>
        <v>55.603476934167574</v>
      </c>
      <c r="H1693" s="24">
        <v>1691</v>
      </c>
      <c r="I1693" s="24" t="e">
        <f ca="1"/>
        <v>#NAME?</v>
      </c>
      <c r="J1693" s="24" t="e">
        <f t="array" aca="1" ref="J1693" ca="1">INDIRECT(ADDRESS(($F$2+1-H1693)+2,9))</f>
        <v>#NAME?</v>
      </c>
      <c r="K1693" s="24" t="e">
        <f t="shared" ca="1" si="132"/>
        <v>#NAME?</v>
      </c>
      <c r="L1693" s="24" t="e">
        <f t="shared" ca="1" si="133"/>
        <v>#NAME?</v>
      </c>
      <c r="M1693" s="24" t="e">
        <f t="shared" ca="1" si="134"/>
        <v>#NAME?</v>
      </c>
    </row>
    <row r="1694" spans="2:13" x14ac:dyDescent="0.25">
      <c r="B1694" s="24">
        <f t="shared" ca="1" si="130"/>
        <v>0.33807744706025689</v>
      </c>
      <c r="C1694" s="25">
        <f t="shared" ca="1" si="131"/>
        <v>45.822841660807974</v>
      </c>
      <c r="H1694" s="24">
        <v>1692</v>
      </c>
      <c r="I1694" s="24" t="e">
        <f ca="1"/>
        <v>#NAME?</v>
      </c>
      <c r="J1694" s="24" t="e">
        <f t="array" aca="1" ref="J1694" ca="1">INDIRECT(ADDRESS(($F$2+1-H1694)+2,9))</f>
        <v>#NAME?</v>
      </c>
      <c r="K1694" s="24" t="e">
        <f t="shared" ca="1" si="132"/>
        <v>#NAME?</v>
      </c>
      <c r="L1694" s="24" t="e">
        <f t="shared" ca="1" si="133"/>
        <v>#NAME?</v>
      </c>
      <c r="M1694" s="24" t="e">
        <f t="shared" ca="1" si="134"/>
        <v>#NAME?</v>
      </c>
    </row>
    <row r="1695" spans="2:13" x14ac:dyDescent="0.25">
      <c r="B1695" s="24">
        <f t="shared" ca="1" si="130"/>
        <v>0.85739342990058609</v>
      </c>
      <c r="C1695" s="25">
        <f t="shared" ca="1" si="131"/>
        <v>60.686816558023189</v>
      </c>
      <c r="H1695" s="24">
        <v>1693</v>
      </c>
      <c r="I1695" s="24" t="e">
        <f ca="1"/>
        <v>#NAME?</v>
      </c>
      <c r="J1695" s="24" t="e">
        <f t="array" aca="1" ref="J1695" ca="1">INDIRECT(ADDRESS(($F$2+1-H1695)+2,9))</f>
        <v>#NAME?</v>
      </c>
      <c r="K1695" s="24" t="e">
        <f t="shared" ca="1" si="132"/>
        <v>#NAME?</v>
      </c>
      <c r="L1695" s="24" t="e">
        <f t="shared" ca="1" si="133"/>
        <v>#NAME?</v>
      </c>
      <c r="M1695" s="24" t="e">
        <f t="shared" ca="1" si="134"/>
        <v>#NAME?</v>
      </c>
    </row>
    <row r="1696" spans="2:13" x14ac:dyDescent="0.25">
      <c r="B1696" s="24">
        <f t="shared" ca="1" si="130"/>
        <v>0.44994243324465877</v>
      </c>
      <c r="C1696" s="25">
        <f t="shared" ca="1" si="131"/>
        <v>48.741932095570924</v>
      </c>
      <c r="H1696" s="24">
        <v>1694</v>
      </c>
      <c r="I1696" s="24" t="e">
        <f ca="1"/>
        <v>#NAME?</v>
      </c>
      <c r="J1696" s="24" t="e">
        <f t="array" aca="1" ref="J1696" ca="1">INDIRECT(ADDRESS(($F$2+1-H1696)+2,9))</f>
        <v>#NAME?</v>
      </c>
      <c r="K1696" s="24" t="e">
        <f t="shared" ca="1" si="132"/>
        <v>#NAME?</v>
      </c>
      <c r="L1696" s="24" t="e">
        <f t="shared" ca="1" si="133"/>
        <v>#NAME?</v>
      </c>
      <c r="M1696" s="24" t="e">
        <f t="shared" ca="1" si="134"/>
        <v>#NAME?</v>
      </c>
    </row>
    <row r="1697" spans="2:13" x14ac:dyDescent="0.25">
      <c r="B1697" s="24">
        <f t="shared" ca="1" si="130"/>
        <v>0.13261929966837371</v>
      </c>
      <c r="C1697" s="25">
        <f t="shared" ca="1" si="131"/>
        <v>38.859053867386386</v>
      </c>
      <c r="H1697" s="24">
        <v>1695</v>
      </c>
      <c r="I1697" s="24" t="e">
        <f ca="1"/>
        <v>#NAME?</v>
      </c>
      <c r="J1697" s="24" t="e">
        <f t="array" aca="1" ref="J1697" ca="1">INDIRECT(ADDRESS(($F$2+1-H1697)+2,9))</f>
        <v>#NAME?</v>
      </c>
      <c r="K1697" s="24" t="e">
        <f t="shared" ca="1" si="132"/>
        <v>#NAME?</v>
      </c>
      <c r="L1697" s="24" t="e">
        <f t="shared" ca="1" si="133"/>
        <v>#NAME?</v>
      </c>
      <c r="M1697" s="24" t="e">
        <f t="shared" ca="1" si="134"/>
        <v>#NAME?</v>
      </c>
    </row>
    <row r="1698" spans="2:13" x14ac:dyDescent="0.25">
      <c r="B1698" s="24">
        <f t="shared" ca="1" si="130"/>
        <v>0.77294885122837975</v>
      </c>
      <c r="C1698" s="25">
        <f t="shared" ca="1" si="131"/>
        <v>57.485934228356903</v>
      </c>
      <c r="H1698" s="24">
        <v>1696</v>
      </c>
      <c r="I1698" s="24" t="e">
        <f ca="1"/>
        <v>#NAME?</v>
      </c>
      <c r="J1698" s="24" t="e">
        <f t="array" aca="1" ref="J1698" ca="1">INDIRECT(ADDRESS(($F$2+1-H1698)+2,9))</f>
        <v>#NAME?</v>
      </c>
      <c r="K1698" s="24" t="e">
        <f t="shared" ca="1" si="132"/>
        <v>#NAME?</v>
      </c>
      <c r="L1698" s="24" t="e">
        <f t="shared" ca="1" si="133"/>
        <v>#NAME?</v>
      </c>
      <c r="M1698" s="24" t="e">
        <f t="shared" ca="1" si="134"/>
        <v>#NAME?</v>
      </c>
    </row>
    <row r="1699" spans="2:13" x14ac:dyDescent="0.25">
      <c r="B1699" s="24">
        <f t="shared" ca="1" si="130"/>
        <v>0.5919714568053891</v>
      </c>
      <c r="C1699" s="25">
        <f t="shared" ca="1" si="131"/>
        <v>52.326192391809762</v>
      </c>
      <c r="H1699" s="24">
        <v>1697</v>
      </c>
      <c r="I1699" s="24" t="e">
        <f ca="1"/>
        <v>#NAME?</v>
      </c>
      <c r="J1699" s="24" t="e">
        <f t="array" aca="1" ref="J1699" ca="1">INDIRECT(ADDRESS(($F$2+1-H1699)+2,9))</f>
        <v>#NAME?</v>
      </c>
      <c r="K1699" s="24" t="e">
        <f t="shared" ca="1" si="132"/>
        <v>#NAME?</v>
      </c>
      <c r="L1699" s="24" t="e">
        <f t="shared" ca="1" si="133"/>
        <v>#NAME?</v>
      </c>
      <c r="M1699" s="24" t="e">
        <f t="shared" ca="1" si="134"/>
        <v>#NAME?</v>
      </c>
    </row>
    <row r="1700" spans="2:13" x14ac:dyDescent="0.25">
      <c r="B1700" s="24">
        <f t="shared" ca="1" si="130"/>
        <v>0.53435592007053245</v>
      </c>
      <c r="C1700" s="25">
        <f t="shared" ca="1" si="131"/>
        <v>50.86224242352759</v>
      </c>
      <c r="H1700" s="24">
        <v>1698</v>
      </c>
      <c r="I1700" s="24" t="e">
        <f ca="1"/>
        <v>#NAME?</v>
      </c>
      <c r="J1700" s="24" t="e">
        <f t="array" aca="1" ref="J1700" ca="1">INDIRECT(ADDRESS(($F$2+1-H1700)+2,9))</f>
        <v>#NAME?</v>
      </c>
      <c r="K1700" s="24" t="e">
        <f t="shared" ca="1" si="132"/>
        <v>#NAME?</v>
      </c>
      <c r="L1700" s="24" t="e">
        <f t="shared" ca="1" si="133"/>
        <v>#NAME?</v>
      </c>
      <c r="M1700" s="24" t="e">
        <f t="shared" ca="1" si="134"/>
        <v>#NAME?</v>
      </c>
    </row>
    <row r="1701" spans="2:13" x14ac:dyDescent="0.25">
      <c r="B1701" s="24">
        <f t="shared" ca="1" si="130"/>
        <v>0.92797987798501036</v>
      </c>
      <c r="C1701" s="25">
        <f t="shared" ca="1" si="131"/>
        <v>64.609096280129734</v>
      </c>
      <c r="H1701" s="24">
        <v>1699</v>
      </c>
      <c r="I1701" s="24" t="e">
        <f ca="1"/>
        <v>#NAME?</v>
      </c>
      <c r="J1701" s="24" t="e">
        <f t="array" aca="1" ref="J1701" ca="1">INDIRECT(ADDRESS(($F$2+1-H1701)+2,9))</f>
        <v>#NAME?</v>
      </c>
      <c r="K1701" s="24" t="e">
        <f t="shared" ca="1" si="132"/>
        <v>#NAME?</v>
      </c>
      <c r="L1701" s="24" t="e">
        <f t="shared" ca="1" si="133"/>
        <v>#NAME?</v>
      </c>
      <c r="M1701" s="24" t="e">
        <f t="shared" ca="1" si="134"/>
        <v>#NAME?</v>
      </c>
    </row>
    <row r="1702" spans="2:13" x14ac:dyDescent="0.25">
      <c r="B1702" s="24">
        <f t="shared" ca="1" si="130"/>
        <v>0.55157603634182739</v>
      </c>
      <c r="C1702" s="25">
        <f t="shared" ca="1" si="131"/>
        <v>51.296442056424894</v>
      </c>
      <c r="H1702" s="24">
        <v>1700</v>
      </c>
      <c r="I1702" s="24" t="e">
        <f ca="1"/>
        <v>#NAME?</v>
      </c>
      <c r="J1702" s="24" t="e">
        <f t="array" aca="1" ref="J1702" ca="1">INDIRECT(ADDRESS(($F$2+1-H1702)+2,9))</f>
        <v>#NAME?</v>
      </c>
      <c r="K1702" s="24" t="e">
        <f t="shared" ca="1" si="132"/>
        <v>#NAME?</v>
      </c>
      <c r="L1702" s="24" t="e">
        <f t="shared" ca="1" si="133"/>
        <v>#NAME?</v>
      </c>
      <c r="M1702" s="24" t="e">
        <f t="shared" ca="1" si="134"/>
        <v>#NAME?</v>
      </c>
    </row>
    <row r="1703" spans="2:13" x14ac:dyDescent="0.25">
      <c r="B1703" s="24">
        <f t="shared" ca="1" si="130"/>
        <v>0.83206754786772508</v>
      </c>
      <c r="C1703" s="25">
        <f t="shared" ca="1" si="131"/>
        <v>59.623677566221524</v>
      </c>
      <c r="H1703" s="24">
        <v>1701</v>
      </c>
      <c r="I1703" s="24" t="e">
        <f ca="1"/>
        <v>#NAME?</v>
      </c>
      <c r="J1703" s="24" t="e">
        <f t="array" aca="1" ref="J1703" ca="1">INDIRECT(ADDRESS(($F$2+1-H1703)+2,9))</f>
        <v>#NAME?</v>
      </c>
      <c r="K1703" s="24" t="e">
        <f t="shared" ca="1" si="132"/>
        <v>#NAME?</v>
      </c>
      <c r="L1703" s="24" t="e">
        <f t="shared" ca="1" si="133"/>
        <v>#NAME?</v>
      </c>
      <c r="M1703" s="24" t="e">
        <f t="shared" ca="1" si="134"/>
        <v>#NAME?</v>
      </c>
    </row>
    <row r="1704" spans="2:13" x14ac:dyDescent="0.25">
      <c r="B1704" s="24">
        <f t="shared" ca="1" si="130"/>
        <v>4.8913726941823388E-2</v>
      </c>
      <c r="C1704" s="25">
        <f t="shared" ca="1" si="131"/>
        <v>33.445214002571305</v>
      </c>
      <c r="H1704" s="24">
        <v>1702</v>
      </c>
      <c r="I1704" s="24" t="e">
        <f ca="1"/>
        <v>#NAME?</v>
      </c>
      <c r="J1704" s="24" t="e">
        <f t="array" aca="1" ref="J1704" ca="1">INDIRECT(ADDRESS(($F$2+1-H1704)+2,9))</f>
        <v>#NAME?</v>
      </c>
      <c r="K1704" s="24" t="e">
        <f t="shared" ca="1" si="132"/>
        <v>#NAME?</v>
      </c>
      <c r="L1704" s="24" t="e">
        <f t="shared" ca="1" si="133"/>
        <v>#NAME?</v>
      </c>
      <c r="M1704" s="24" t="e">
        <f t="shared" ca="1" si="134"/>
        <v>#NAME?</v>
      </c>
    </row>
    <row r="1705" spans="2:13" x14ac:dyDescent="0.25">
      <c r="B1705" s="24">
        <f t="shared" ca="1" si="130"/>
        <v>0.14914140938532761</v>
      </c>
      <c r="C1705" s="25">
        <f t="shared" ca="1" si="131"/>
        <v>39.598771281215051</v>
      </c>
      <c r="H1705" s="24">
        <v>1703</v>
      </c>
      <c r="I1705" s="24" t="e">
        <f ca="1"/>
        <v>#NAME?</v>
      </c>
      <c r="J1705" s="24" t="e">
        <f t="array" aca="1" ref="J1705" ca="1">INDIRECT(ADDRESS(($F$2+1-H1705)+2,9))</f>
        <v>#NAME?</v>
      </c>
      <c r="K1705" s="24" t="e">
        <f t="shared" ca="1" si="132"/>
        <v>#NAME?</v>
      </c>
      <c r="L1705" s="24" t="e">
        <f t="shared" ca="1" si="133"/>
        <v>#NAME?</v>
      </c>
      <c r="M1705" s="24" t="e">
        <f t="shared" ca="1" si="134"/>
        <v>#NAME?</v>
      </c>
    </row>
    <row r="1706" spans="2:13" x14ac:dyDescent="0.25">
      <c r="B1706" s="24">
        <f t="shared" ca="1" si="130"/>
        <v>0.84380649660871876</v>
      </c>
      <c r="C1706" s="25">
        <f t="shared" ca="1" si="131"/>
        <v>60.102260386674274</v>
      </c>
      <c r="H1706" s="24">
        <v>1704</v>
      </c>
      <c r="I1706" s="24" t="e">
        <f ca="1"/>
        <v>#NAME?</v>
      </c>
      <c r="J1706" s="24" t="e">
        <f t="array" aca="1" ref="J1706" ca="1">INDIRECT(ADDRESS(($F$2+1-H1706)+2,9))</f>
        <v>#NAME?</v>
      </c>
      <c r="K1706" s="24" t="e">
        <f t="shared" ca="1" si="132"/>
        <v>#NAME?</v>
      </c>
      <c r="L1706" s="24" t="e">
        <f t="shared" ca="1" si="133"/>
        <v>#NAME?</v>
      </c>
      <c r="M1706" s="24" t="e">
        <f t="shared" ca="1" si="134"/>
        <v>#NAME?</v>
      </c>
    </row>
    <row r="1707" spans="2:13" x14ac:dyDescent="0.25">
      <c r="B1707" s="24">
        <f t="shared" ca="1" si="130"/>
        <v>0.27227032857714717</v>
      </c>
      <c r="C1707" s="25">
        <f t="shared" ca="1" si="131"/>
        <v>43.940390090080029</v>
      </c>
      <c r="H1707" s="24">
        <v>1705</v>
      </c>
      <c r="I1707" s="24" t="e">
        <f ca="1"/>
        <v>#NAME?</v>
      </c>
      <c r="J1707" s="24" t="e">
        <f t="array" aca="1" ref="J1707" ca="1">INDIRECT(ADDRESS(($F$2+1-H1707)+2,9))</f>
        <v>#NAME?</v>
      </c>
      <c r="K1707" s="24" t="e">
        <f t="shared" ca="1" si="132"/>
        <v>#NAME?</v>
      </c>
      <c r="L1707" s="24" t="e">
        <f t="shared" ca="1" si="133"/>
        <v>#NAME?</v>
      </c>
      <c r="M1707" s="24" t="e">
        <f t="shared" ca="1" si="134"/>
        <v>#NAME?</v>
      </c>
    </row>
    <row r="1708" spans="2:13" x14ac:dyDescent="0.25">
      <c r="B1708" s="24">
        <f t="shared" ca="1" si="130"/>
        <v>0.87196955510269225</v>
      </c>
      <c r="C1708" s="25">
        <f t="shared" ca="1" si="131"/>
        <v>61.357507606867827</v>
      </c>
      <c r="H1708" s="24">
        <v>1706</v>
      </c>
      <c r="I1708" s="24" t="e">
        <f ca="1"/>
        <v>#NAME?</v>
      </c>
      <c r="J1708" s="24" t="e">
        <f t="array" aca="1" ref="J1708" ca="1">INDIRECT(ADDRESS(($F$2+1-H1708)+2,9))</f>
        <v>#NAME?</v>
      </c>
      <c r="K1708" s="24" t="e">
        <f t="shared" ca="1" si="132"/>
        <v>#NAME?</v>
      </c>
      <c r="L1708" s="24" t="e">
        <f t="shared" ca="1" si="133"/>
        <v>#NAME?</v>
      </c>
      <c r="M1708" s="24" t="e">
        <f t="shared" ca="1" si="134"/>
        <v>#NAME?</v>
      </c>
    </row>
    <row r="1709" spans="2:13" x14ac:dyDescent="0.25">
      <c r="B1709" s="24">
        <f t="shared" ca="1" si="130"/>
        <v>0.84973464816368205</v>
      </c>
      <c r="C1709" s="25">
        <f t="shared" ca="1" si="131"/>
        <v>60.352959863660971</v>
      </c>
      <c r="H1709" s="24">
        <v>1707</v>
      </c>
      <c r="I1709" s="24" t="e">
        <f ca="1"/>
        <v>#NAME?</v>
      </c>
      <c r="J1709" s="24" t="e">
        <f t="array" aca="1" ref="J1709" ca="1">INDIRECT(ADDRESS(($F$2+1-H1709)+2,9))</f>
        <v>#NAME?</v>
      </c>
      <c r="K1709" s="24" t="e">
        <f t="shared" ca="1" si="132"/>
        <v>#NAME?</v>
      </c>
      <c r="L1709" s="24" t="e">
        <f t="shared" ca="1" si="133"/>
        <v>#NAME?</v>
      </c>
      <c r="M1709" s="24" t="e">
        <f t="shared" ca="1" si="134"/>
        <v>#NAME?</v>
      </c>
    </row>
    <row r="1710" spans="2:13" x14ac:dyDescent="0.25">
      <c r="B1710" s="24">
        <f t="shared" ca="1" si="130"/>
        <v>0.62794781027234325</v>
      </c>
      <c r="C1710" s="25">
        <f t="shared" ca="1" si="131"/>
        <v>53.264229454852732</v>
      </c>
      <c r="H1710" s="24">
        <v>1708</v>
      </c>
      <c r="I1710" s="24" t="e">
        <f ca="1"/>
        <v>#NAME?</v>
      </c>
      <c r="J1710" s="24" t="e">
        <f t="array" aca="1" ref="J1710" ca="1">INDIRECT(ADDRESS(($F$2+1-H1710)+2,9))</f>
        <v>#NAME?</v>
      </c>
      <c r="K1710" s="24" t="e">
        <f t="shared" ca="1" si="132"/>
        <v>#NAME?</v>
      </c>
      <c r="L1710" s="24" t="e">
        <f t="shared" ca="1" si="133"/>
        <v>#NAME?</v>
      </c>
      <c r="M1710" s="24" t="e">
        <f t="shared" ca="1" si="134"/>
        <v>#NAME?</v>
      </c>
    </row>
    <row r="1711" spans="2:13" x14ac:dyDescent="0.25">
      <c r="B1711" s="24">
        <f t="shared" ca="1" si="130"/>
        <v>0.17162347410241674</v>
      </c>
      <c r="C1711" s="25">
        <f t="shared" ca="1" si="131"/>
        <v>40.522307699391206</v>
      </c>
      <c r="H1711" s="24">
        <v>1709</v>
      </c>
      <c r="I1711" s="24" t="e">
        <f ca="1"/>
        <v>#NAME?</v>
      </c>
      <c r="J1711" s="24" t="e">
        <f t="array" aca="1" ref="J1711" ca="1">INDIRECT(ADDRESS(($F$2+1-H1711)+2,9))</f>
        <v>#NAME?</v>
      </c>
      <c r="K1711" s="24" t="e">
        <f t="shared" ca="1" si="132"/>
        <v>#NAME?</v>
      </c>
      <c r="L1711" s="24" t="e">
        <f t="shared" ca="1" si="133"/>
        <v>#NAME?</v>
      </c>
      <c r="M1711" s="24" t="e">
        <f t="shared" ca="1" si="134"/>
        <v>#NAME?</v>
      </c>
    </row>
    <row r="1712" spans="2:13" x14ac:dyDescent="0.25">
      <c r="B1712" s="24">
        <f t="shared" ca="1" si="130"/>
        <v>0.59106959768983824</v>
      </c>
      <c r="C1712" s="25">
        <f t="shared" ca="1" si="131"/>
        <v>52.302972406701727</v>
      </c>
      <c r="H1712" s="24">
        <v>1710</v>
      </c>
      <c r="I1712" s="24" t="e">
        <f ca="1"/>
        <v>#NAME?</v>
      </c>
      <c r="J1712" s="24" t="e">
        <f t="array" aca="1" ref="J1712" ca="1">INDIRECT(ADDRESS(($F$2+1-H1712)+2,9))</f>
        <v>#NAME?</v>
      </c>
      <c r="K1712" s="24" t="e">
        <f t="shared" ca="1" si="132"/>
        <v>#NAME?</v>
      </c>
      <c r="L1712" s="24" t="e">
        <f t="shared" ca="1" si="133"/>
        <v>#NAME?</v>
      </c>
      <c r="M1712" s="24" t="e">
        <f t="shared" ca="1" si="134"/>
        <v>#NAME?</v>
      </c>
    </row>
    <row r="1713" spans="2:13" x14ac:dyDescent="0.25">
      <c r="B1713" s="24">
        <f t="shared" ca="1" si="130"/>
        <v>0.19345750328979228</v>
      </c>
      <c r="C1713" s="25">
        <f t="shared" ca="1" si="131"/>
        <v>41.347744537951556</v>
      </c>
      <c r="H1713" s="24">
        <v>1711</v>
      </c>
      <c r="I1713" s="24" t="e">
        <f ca="1"/>
        <v>#NAME?</v>
      </c>
      <c r="J1713" s="24" t="e">
        <f t="array" aca="1" ref="J1713" ca="1">INDIRECT(ADDRESS(($F$2+1-H1713)+2,9))</f>
        <v>#NAME?</v>
      </c>
      <c r="K1713" s="24" t="e">
        <f t="shared" ca="1" si="132"/>
        <v>#NAME?</v>
      </c>
      <c r="L1713" s="24" t="e">
        <f t="shared" ca="1" si="133"/>
        <v>#NAME?</v>
      </c>
      <c r="M1713" s="24" t="e">
        <f t="shared" ca="1" si="134"/>
        <v>#NAME?</v>
      </c>
    </row>
    <row r="1714" spans="2:13" x14ac:dyDescent="0.25">
      <c r="B1714" s="24">
        <f t="shared" ca="1" si="130"/>
        <v>0.35442773334057776</v>
      </c>
      <c r="C1714" s="25">
        <f t="shared" ca="1" si="131"/>
        <v>46.266063255269842</v>
      </c>
      <c r="H1714" s="24">
        <v>1712</v>
      </c>
      <c r="I1714" s="24" t="e">
        <f ca="1"/>
        <v>#NAME?</v>
      </c>
      <c r="J1714" s="24" t="e">
        <f t="array" aca="1" ref="J1714" ca="1">INDIRECT(ADDRESS(($F$2+1-H1714)+2,9))</f>
        <v>#NAME?</v>
      </c>
      <c r="K1714" s="24" t="e">
        <f t="shared" ca="1" si="132"/>
        <v>#NAME?</v>
      </c>
      <c r="L1714" s="24" t="e">
        <f t="shared" ca="1" si="133"/>
        <v>#NAME?</v>
      </c>
      <c r="M1714" s="24" t="e">
        <f t="shared" ca="1" si="134"/>
        <v>#NAME?</v>
      </c>
    </row>
    <row r="1715" spans="2:13" x14ac:dyDescent="0.25">
      <c r="B1715" s="24">
        <f t="shared" ca="1" si="130"/>
        <v>0.32551884354436766</v>
      </c>
      <c r="C1715" s="25">
        <f t="shared" ca="1" si="131"/>
        <v>45.476789132268067</v>
      </c>
      <c r="H1715" s="24">
        <v>1713</v>
      </c>
      <c r="I1715" s="24" t="e">
        <f ca="1"/>
        <v>#NAME?</v>
      </c>
      <c r="J1715" s="24" t="e">
        <f t="array" aca="1" ref="J1715" ca="1">INDIRECT(ADDRESS(($F$2+1-H1715)+2,9))</f>
        <v>#NAME?</v>
      </c>
      <c r="K1715" s="24" t="e">
        <f t="shared" ca="1" si="132"/>
        <v>#NAME?</v>
      </c>
      <c r="L1715" s="24" t="e">
        <f t="shared" ca="1" si="133"/>
        <v>#NAME?</v>
      </c>
      <c r="M1715" s="24" t="e">
        <f t="shared" ca="1" si="134"/>
        <v>#NAME?</v>
      </c>
    </row>
    <row r="1716" spans="2:13" x14ac:dyDescent="0.25">
      <c r="B1716" s="24">
        <f t="shared" ca="1" si="130"/>
        <v>0.7451106315688063</v>
      </c>
      <c r="C1716" s="25">
        <f t="shared" ca="1" si="131"/>
        <v>56.591822606096599</v>
      </c>
      <c r="H1716" s="24">
        <v>1714</v>
      </c>
      <c r="I1716" s="24" t="e">
        <f ca="1"/>
        <v>#NAME?</v>
      </c>
      <c r="J1716" s="24" t="e">
        <f t="array" aca="1" ref="J1716" ca="1">INDIRECT(ADDRESS(($F$2+1-H1716)+2,9))</f>
        <v>#NAME?</v>
      </c>
      <c r="K1716" s="24" t="e">
        <f t="shared" ca="1" si="132"/>
        <v>#NAME?</v>
      </c>
      <c r="L1716" s="24" t="e">
        <f t="shared" ca="1" si="133"/>
        <v>#NAME?</v>
      </c>
      <c r="M1716" s="24" t="e">
        <f t="shared" ca="1" si="134"/>
        <v>#NAME?</v>
      </c>
    </row>
    <row r="1717" spans="2:13" x14ac:dyDescent="0.25">
      <c r="B1717" s="24">
        <f t="shared" ca="1" si="130"/>
        <v>0.18918710104643566</v>
      </c>
      <c r="C1717" s="25">
        <f t="shared" ca="1" si="131"/>
        <v>41.191041651629348</v>
      </c>
      <c r="H1717" s="24">
        <v>1715</v>
      </c>
      <c r="I1717" s="24" t="e">
        <f ca="1"/>
        <v>#NAME?</v>
      </c>
      <c r="J1717" s="24" t="e">
        <f t="array" aca="1" ref="J1717" ca="1">INDIRECT(ADDRESS(($F$2+1-H1717)+2,9))</f>
        <v>#NAME?</v>
      </c>
      <c r="K1717" s="24" t="e">
        <f t="shared" ca="1" si="132"/>
        <v>#NAME?</v>
      </c>
      <c r="L1717" s="24" t="e">
        <f t="shared" ca="1" si="133"/>
        <v>#NAME?</v>
      </c>
      <c r="M1717" s="24" t="e">
        <f t="shared" ca="1" si="134"/>
        <v>#NAME?</v>
      </c>
    </row>
    <row r="1718" spans="2:13" x14ac:dyDescent="0.25">
      <c r="B1718" s="24">
        <f t="shared" ca="1" si="130"/>
        <v>0.16620762353872431</v>
      </c>
      <c r="C1718" s="25">
        <f t="shared" ca="1" si="131"/>
        <v>40.307395301725364</v>
      </c>
      <c r="H1718" s="24">
        <v>1716</v>
      </c>
      <c r="I1718" s="24" t="e">
        <f ca="1"/>
        <v>#NAME?</v>
      </c>
      <c r="J1718" s="24" t="e">
        <f t="array" aca="1" ref="J1718" ca="1">INDIRECT(ADDRESS(($F$2+1-H1718)+2,9))</f>
        <v>#NAME?</v>
      </c>
      <c r="K1718" s="24" t="e">
        <f t="shared" ca="1" si="132"/>
        <v>#NAME?</v>
      </c>
      <c r="L1718" s="24" t="e">
        <f t="shared" ca="1" si="133"/>
        <v>#NAME?</v>
      </c>
      <c r="M1718" s="24" t="e">
        <f t="shared" ca="1" si="134"/>
        <v>#NAME?</v>
      </c>
    </row>
    <row r="1719" spans="2:13" x14ac:dyDescent="0.25">
      <c r="B1719" s="24">
        <f t="shared" ca="1" si="130"/>
        <v>0.73191893471139358</v>
      </c>
      <c r="C1719" s="25">
        <f t="shared" ca="1" si="131"/>
        <v>56.186269697776687</v>
      </c>
      <c r="H1719" s="24">
        <v>1717</v>
      </c>
      <c r="I1719" s="24" t="e">
        <f ca="1"/>
        <v>#NAME?</v>
      </c>
      <c r="J1719" s="24" t="e">
        <f t="array" aca="1" ref="J1719" ca="1">INDIRECT(ADDRESS(($F$2+1-H1719)+2,9))</f>
        <v>#NAME?</v>
      </c>
      <c r="K1719" s="24" t="e">
        <f t="shared" ca="1" si="132"/>
        <v>#NAME?</v>
      </c>
      <c r="L1719" s="24" t="e">
        <f t="shared" ca="1" si="133"/>
        <v>#NAME?</v>
      </c>
      <c r="M1719" s="24" t="e">
        <f t="shared" ca="1" si="134"/>
        <v>#NAME?</v>
      </c>
    </row>
    <row r="1720" spans="2:13" x14ac:dyDescent="0.25">
      <c r="B1720" s="24">
        <f t="shared" ca="1" si="130"/>
        <v>0.85584628315103461</v>
      </c>
      <c r="C1720" s="25">
        <f t="shared" ca="1" si="131"/>
        <v>60.61841968173097</v>
      </c>
      <c r="H1720" s="24">
        <v>1718</v>
      </c>
      <c r="I1720" s="24" t="e">
        <f ca="1"/>
        <v>#NAME?</v>
      </c>
      <c r="J1720" s="24" t="e">
        <f t="array" aca="1" ref="J1720" ca="1">INDIRECT(ADDRESS(($F$2+1-H1720)+2,9))</f>
        <v>#NAME?</v>
      </c>
      <c r="K1720" s="24" t="e">
        <f t="shared" ca="1" si="132"/>
        <v>#NAME?</v>
      </c>
      <c r="L1720" s="24" t="e">
        <f t="shared" ca="1" si="133"/>
        <v>#NAME?</v>
      </c>
      <c r="M1720" s="24" t="e">
        <f t="shared" ca="1" si="134"/>
        <v>#NAME?</v>
      </c>
    </row>
    <row r="1721" spans="2:13" x14ac:dyDescent="0.25">
      <c r="B1721" s="24">
        <f t="shared" ca="1" si="130"/>
        <v>0.2927766419964597</v>
      </c>
      <c r="C1721" s="25">
        <f t="shared" ca="1" si="131"/>
        <v>44.547088414440069</v>
      </c>
      <c r="H1721" s="24">
        <v>1719</v>
      </c>
      <c r="I1721" s="24" t="e">
        <f ca="1"/>
        <v>#NAME?</v>
      </c>
      <c r="J1721" s="24" t="e">
        <f t="array" aca="1" ref="J1721" ca="1">INDIRECT(ADDRESS(($F$2+1-H1721)+2,9))</f>
        <v>#NAME?</v>
      </c>
      <c r="K1721" s="24" t="e">
        <f t="shared" ca="1" si="132"/>
        <v>#NAME?</v>
      </c>
      <c r="L1721" s="24" t="e">
        <f t="shared" ca="1" si="133"/>
        <v>#NAME?</v>
      </c>
      <c r="M1721" s="24" t="e">
        <f t="shared" ca="1" si="134"/>
        <v>#NAME?</v>
      </c>
    </row>
    <row r="1722" spans="2:13" x14ac:dyDescent="0.25">
      <c r="B1722" s="24">
        <f t="shared" ca="1" si="130"/>
        <v>0.94961284806513224</v>
      </c>
      <c r="C1722" s="25">
        <f t="shared" ca="1" si="131"/>
        <v>66.411113463918923</v>
      </c>
      <c r="H1722" s="24">
        <v>1720</v>
      </c>
      <c r="I1722" s="24" t="e">
        <f ca="1"/>
        <v>#NAME?</v>
      </c>
      <c r="J1722" s="24" t="e">
        <f t="array" aca="1" ref="J1722" ca="1">INDIRECT(ADDRESS(($F$2+1-H1722)+2,9))</f>
        <v>#NAME?</v>
      </c>
      <c r="K1722" s="24" t="e">
        <f t="shared" ca="1" si="132"/>
        <v>#NAME?</v>
      </c>
      <c r="L1722" s="24" t="e">
        <f t="shared" ca="1" si="133"/>
        <v>#NAME?</v>
      </c>
      <c r="M1722" s="24" t="e">
        <f t="shared" ca="1" si="134"/>
        <v>#NAME?</v>
      </c>
    </row>
    <row r="1723" spans="2:13" x14ac:dyDescent="0.25">
      <c r="B1723" s="24">
        <f t="shared" ca="1" si="130"/>
        <v>0.30392827016990553</v>
      </c>
      <c r="C1723" s="25">
        <f t="shared" ca="1" si="131"/>
        <v>44.868644998497139</v>
      </c>
      <c r="H1723" s="24">
        <v>1721</v>
      </c>
      <c r="I1723" s="24" t="e">
        <f ca="1"/>
        <v>#NAME?</v>
      </c>
      <c r="J1723" s="24" t="e">
        <f t="array" aca="1" ref="J1723" ca="1">INDIRECT(ADDRESS(($F$2+1-H1723)+2,9))</f>
        <v>#NAME?</v>
      </c>
      <c r="K1723" s="24" t="e">
        <f t="shared" ca="1" si="132"/>
        <v>#NAME?</v>
      </c>
      <c r="L1723" s="24" t="e">
        <f t="shared" ca="1" si="133"/>
        <v>#NAME?</v>
      </c>
      <c r="M1723" s="24" t="e">
        <f t="shared" ca="1" si="134"/>
        <v>#NAME?</v>
      </c>
    </row>
    <row r="1724" spans="2:13" x14ac:dyDescent="0.25">
      <c r="B1724" s="24">
        <f t="shared" ca="1" si="130"/>
        <v>0.61246264111341286</v>
      </c>
      <c r="C1724" s="25">
        <f t="shared" ca="1" si="131"/>
        <v>52.857433265551521</v>
      </c>
      <c r="H1724" s="24">
        <v>1722</v>
      </c>
      <c r="I1724" s="24" t="e">
        <f ca="1"/>
        <v>#NAME?</v>
      </c>
      <c r="J1724" s="24" t="e">
        <f t="array" aca="1" ref="J1724" ca="1">INDIRECT(ADDRESS(($F$2+1-H1724)+2,9))</f>
        <v>#NAME?</v>
      </c>
      <c r="K1724" s="24" t="e">
        <f t="shared" ca="1" si="132"/>
        <v>#NAME?</v>
      </c>
      <c r="L1724" s="24" t="e">
        <f t="shared" ca="1" si="133"/>
        <v>#NAME?</v>
      </c>
      <c r="M1724" s="24" t="e">
        <f t="shared" ca="1" si="134"/>
        <v>#NAME?</v>
      </c>
    </row>
    <row r="1725" spans="2:13" x14ac:dyDescent="0.25">
      <c r="B1725" s="24">
        <f t="shared" ca="1" si="130"/>
        <v>3.5313894211711494E-2</v>
      </c>
      <c r="C1725" s="25">
        <f t="shared" ca="1" si="131"/>
        <v>31.921367611331235</v>
      </c>
      <c r="H1725" s="24">
        <v>1723</v>
      </c>
      <c r="I1725" s="24" t="e">
        <f ca="1"/>
        <v>#NAME?</v>
      </c>
      <c r="J1725" s="24" t="e">
        <f t="array" aca="1" ref="J1725" ca="1">INDIRECT(ADDRESS(($F$2+1-H1725)+2,9))</f>
        <v>#NAME?</v>
      </c>
      <c r="K1725" s="24" t="e">
        <f t="shared" ca="1" si="132"/>
        <v>#NAME?</v>
      </c>
      <c r="L1725" s="24" t="e">
        <f t="shared" ca="1" si="133"/>
        <v>#NAME?</v>
      </c>
      <c r="M1725" s="24" t="e">
        <f t="shared" ca="1" si="134"/>
        <v>#NAME?</v>
      </c>
    </row>
    <row r="1726" spans="2:13" x14ac:dyDescent="0.25">
      <c r="B1726" s="24">
        <f t="shared" ca="1" si="130"/>
        <v>0.18926469782455246</v>
      </c>
      <c r="C1726" s="25">
        <f t="shared" ca="1" si="131"/>
        <v>41.193908337858794</v>
      </c>
      <c r="H1726" s="24">
        <v>1724</v>
      </c>
      <c r="I1726" s="24" t="e">
        <f ca="1"/>
        <v>#NAME?</v>
      </c>
      <c r="J1726" s="24" t="e">
        <f t="array" aca="1" ref="J1726" ca="1">INDIRECT(ADDRESS(($F$2+1-H1726)+2,9))</f>
        <v>#NAME?</v>
      </c>
      <c r="K1726" s="24" t="e">
        <f t="shared" ca="1" si="132"/>
        <v>#NAME?</v>
      </c>
      <c r="L1726" s="24" t="e">
        <f t="shared" ca="1" si="133"/>
        <v>#NAME?</v>
      </c>
      <c r="M1726" s="24" t="e">
        <f t="shared" ca="1" si="134"/>
        <v>#NAME?</v>
      </c>
    </row>
    <row r="1727" spans="2:13" x14ac:dyDescent="0.25">
      <c r="B1727" s="24">
        <f t="shared" ca="1" si="130"/>
        <v>2.9704518280970871E-2</v>
      </c>
      <c r="C1727" s="25">
        <f t="shared" ca="1" si="131"/>
        <v>31.148459060636675</v>
      </c>
      <c r="H1727" s="24">
        <v>1725</v>
      </c>
      <c r="I1727" s="24" t="e">
        <f ca="1"/>
        <v>#NAME?</v>
      </c>
      <c r="J1727" s="24" t="e">
        <f t="array" aca="1" ref="J1727" ca="1">INDIRECT(ADDRESS(($F$2+1-H1727)+2,9))</f>
        <v>#NAME?</v>
      </c>
      <c r="K1727" s="24" t="e">
        <f t="shared" ca="1" si="132"/>
        <v>#NAME?</v>
      </c>
      <c r="L1727" s="24" t="e">
        <f t="shared" ca="1" si="133"/>
        <v>#NAME?</v>
      </c>
      <c r="M1727" s="24" t="e">
        <f t="shared" ca="1" si="134"/>
        <v>#NAME?</v>
      </c>
    </row>
    <row r="1728" spans="2:13" x14ac:dyDescent="0.25">
      <c r="B1728" s="24">
        <f t="shared" ca="1" si="130"/>
        <v>0.88880541604714869</v>
      </c>
      <c r="C1728" s="25">
        <f t="shared" ca="1" si="131"/>
        <v>62.201997334421094</v>
      </c>
      <c r="H1728" s="24">
        <v>1726</v>
      </c>
      <c r="I1728" s="24" t="e">
        <f ca="1"/>
        <v>#NAME?</v>
      </c>
      <c r="J1728" s="24" t="e">
        <f t="array" aca="1" ref="J1728" ca="1">INDIRECT(ADDRESS(($F$2+1-H1728)+2,9))</f>
        <v>#NAME?</v>
      </c>
      <c r="K1728" s="24" t="e">
        <f t="shared" ca="1" si="132"/>
        <v>#NAME?</v>
      </c>
      <c r="L1728" s="24" t="e">
        <f t="shared" ca="1" si="133"/>
        <v>#NAME?</v>
      </c>
      <c r="M1728" s="24" t="e">
        <f t="shared" ca="1" si="134"/>
        <v>#NAME?</v>
      </c>
    </row>
    <row r="1729" spans="2:13" x14ac:dyDescent="0.25">
      <c r="B1729" s="24">
        <f t="shared" ca="1" si="130"/>
        <v>0.14547284645972158</v>
      </c>
      <c r="C1729" s="25">
        <f t="shared" ca="1" si="131"/>
        <v>39.439507023966463</v>
      </c>
      <c r="H1729" s="24">
        <v>1727</v>
      </c>
      <c r="I1729" s="24" t="e">
        <f ca="1"/>
        <v>#NAME?</v>
      </c>
      <c r="J1729" s="24" t="e">
        <f t="array" aca="1" ref="J1729" ca="1">INDIRECT(ADDRESS(($F$2+1-H1729)+2,9))</f>
        <v>#NAME?</v>
      </c>
      <c r="K1729" s="24" t="e">
        <f t="shared" ca="1" si="132"/>
        <v>#NAME?</v>
      </c>
      <c r="L1729" s="24" t="e">
        <f t="shared" ca="1" si="133"/>
        <v>#NAME?</v>
      </c>
      <c r="M1729" s="24" t="e">
        <f t="shared" ca="1" si="134"/>
        <v>#NAME?</v>
      </c>
    </row>
    <row r="1730" spans="2:13" x14ac:dyDescent="0.25">
      <c r="B1730" s="24">
        <f t="shared" ca="1" si="130"/>
        <v>0.13799603381462644</v>
      </c>
      <c r="C1730" s="25">
        <f t="shared" ca="1" si="131"/>
        <v>39.106329770790495</v>
      </c>
      <c r="H1730" s="24">
        <v>1728</v>
      </c>
      <c r="I1730" s="24" t="e">
        <f ca="1"/>
        <v>#NAME?</v>
      </c>
      <c r="J1730" s="24" t="e">
        <f t="array" aca="1" ref="J1730" ca="1">INDIRECT(ADDRESS(($F$2+1-H1730)+2,9))</f>
        <v>#NAME?</v>
      </c>
      <c r="K1730" s="24" t="e">
        <f t="shared" ca="1" si="132"/>
        <v>#NAME?</v>
      </c>
      <c r="L1730" s="24" t="e">
        <f t="shared" ca="1" si="133"/>
        <v>#NAME?</v>
      </c>
      <c r="M1730" s="24" t="e">
        <f t="shared" ca="1" si="134"/>
        <v>#NAME?</v>
      </c>
    </row>
    <row r="1731" spans="2:13" x14ac:dyDescent="0.25">
      <c r="B1731" s="24">
        <f t="shared" ca="1" si="130"/>
        <v>0.45084631245938689</v>
      </c>
      <c r="C1731" s="25">
        <f t="shared" ca="1" si="131"/>
        <v>48.764765738036239</v>
      </c>
      <c r="H1731" s="24">
        <v>1729</v>
      </c>
      <c r="I1731" s="24" t="e">
        <f ca="1"/>
        <v>#NAME?</v>
      </c>
      <c r="J1731" s="24" t="e">
        <f t="array" aca="1" ref="J1731" ca="1">INDIRECT(ADDRESS(($F$2+1-H1731)+2,9))</f>
        <v>#NAME?</v>
      </c>
      <c r="K1731" s="24" t="e">
        <f t="shared" ca="1" si="132"/>
        <v>#NAME?</v>
      </c>
      <c r="L1731" s="24" t="e">
        <f t="shared" ca="1" si="133"/>
        <v>#NAME?</v>
      </c>
      <c r="M1731" s="24" t="e">
        <f t="shared" ca="1" si="134"/>
        <v>#NAME?</v>
      </c>
    </row>
    <row r="1732" spans="2:13" x14ac:dyDescent="0.25">
      <c r="B1732" s="24">
        <f t="shared" ref="B1732:B1795" ca="1" si="135">RAND()</f>
        <v>0.18488768994156612</v>
      </c>
      <c r="C1732" s="25">
        <f t="shared" ref="C1732:C1795" ca="1" si="136">_xlfn.NORM.INV(B1732,50,10)</f>
        <v>41.031058085622469</v>
      </c>
      <c r="H1732" s="24">
        <v>1730</v>
      </c>
      <c r="I1732" s="24" t="e">
        <f ca="1"/>
        <v>#NAME?</v>
      </c>
      <c r="J1732" s="24" t="e">
        <f t="array" aca="1" ref="J1732" ca="1">INDIRECT(ADDRESS(($F$2+1-H1732)+2,9))</f>
        <v>#NAME?</v>
      </c>
      <c r="K1732" s="24" t="e">
        <f t="shared" ref="K1732:K1795" ca="1" si="137">_xlfn.NORM.DIST(I1732,$F$5,$F$6,TRUE)</f>
        <v>#NAME?</v>
      </c>
      <c r="L1732" s="24" t="e">
        <f t="shared" ref="L1732:L1795" ca="1" si="138">_xlfn.NORM.DIST(J1732,$F$5,$F$6,TRUE)</f>
        <v>#NAME?</v>
      </c>
      <c r="M1732" s="24" t="e">
        <f t="shared" ca="1" si="134"/>
        <v>#NAME?</v>
      </c>
    </row>
    <row r="1733" spans="2:13" x14ac:dyDescent="0.25">
      <c r="B1733" s="24">
        <f t="shared" ca="1" si="135"/>
        <v>0.61367262346772766</v>
      </c>
      <c r="C1733" s="25">
        <f t="shared" ca="1" si="136"/>
        <v>52.889041170469902</v>
      </c>
      <c r="H1733" s="24">
        <v>1731</v>
      </c>
      <c r="I1733" s="24" t="e">
        <f ca="1"/>
        <v>#NAME?</v>
      </c>
      <c r="J1733" s="24" t="e">
        <f t="array" aca="1" ref="J1733" ca="1">INDIRECT(ADDRESS(($F$2+1-H1733)+2,9))</f>
        <v>#NAME?</v>
      </c>
      <c r="K1733" s="24" t="e">
        <f t="shared" ca="1" si="137"/>
        <v>#NAME?</v>
      </c>
      <c r="L1733" s="24" t="e">
        <f t="shared" ca="1" si="138"/>
        <v>#NAME?</v>
      </c>
      <c r="M1733" s="24" t="e">
        <f t="shared" ref="M1733:M1796" ca="1" si="139">((2*H1733-1)/$F$2)*(LN(K1733)+LN(1-L1733))</f>
        <v>#NAME?</v>
      </c>
    </row>
    <row r="1734" spans="2:13" x14ac:dyDescent="0.25">
      <c r="B1734" s="24">
        <f t="shared" ca="1" si="135"/>
        <v>0.62374856735809336</v>
      </c>
      <c r="C1734" s="25">
        <f t="shared" ca="1" si="136"/>
        <v>53.15340859032267</v>
      </c>
      <c r="H1734" s="24">
        <v>1732</v>
      </c>
      <c r="I1734" s="24" t="e">
        <f ca="1"/>
        <v>#NAME?</v>
      </c>
      <c r="J1734" s="24" t="e">
        <f t="array" aca="1" ref="J1734" ca="1">INDIRECT(ADDRESS(($F$2+1-H1734)+2,9))</f>
        <v>#NAME?</v>
      </c>
      <c r="K1734" s="24" t="e">
        <f t="shared" ca="1" si="137"/>
        <v>#NAME?</v>
      </c>
      <c r="L1734" s="24" t="e">
        <f t="shared" ca="1" si="138"/>
        <v>#NAME?</v>
      </c>
      <c r="M1734" s="24" t="e">
        <f t="shared" ca="1" si="139"/>
        <v>#NAME?</v>
      </c>
    </row>
    <row r="1735" spans="2:13" x14ac:dyDescent="0.25">
      <c r="B1735" s="24">
        <f t="shared" ca="1" si="135"/>
        <v>0.32201788196958914</v>
      </c>
      <c r="C1735" s="25">
        <f t="shared" ca="1" si="136"/>
        <v>45.379364719494546</v>
      </c>
      <c r="H1735" s="24">
        <v>1733</v>
      </c>
      <c r="I1735" s="24" t="e">
        <f ca="1"/>
        <v>#NAME?</v>
      </c>
      <c r="J1735" s="24" t="e">
        <f t="array" aca="1" ref="J1735" ca="1">INDIRECT(ADDRESS(($F$2+1-H1735)+2,9))</f>
        <v>#NAME?</v>
      </c>
      <c r="K1735" s="24" t="e">
        <f t="shared" ca="1" si="137"/>
        <v>#NAME?</v>
      </c>
      <c r="L1735" s="24" t="e">
        <f t="shared" ca="1" si="138"/>
        <v>#NAME?</v>
      </c>
      <c r="M1735" s="24" t="e">
        <f t="shared" ca="1" si="139"/>
        <v>#NAME?</v>
      </c>
    </row>
    <row r="1736" spans="2:13" x14ac:dyDescent="0.25">
      <c r="B1736" s="24">
        <f t="shared" ca="1" si="135"/>
        <v>0.84807135427460079</v>
      </c>
      <c r="C1736" s="25">
        <f t="shared" ca="1" si="136"/>
        <v>60.281967403482156</v>
      </c>
      <c r="H1736" s="24">
        <v>1734</v>
      </c>
      <c r="I1736" s="24" t="e">
        <f ca="1"/>
        <v>#NAME?</v>
      </c>
      <c r="J1736" s="24" t="e">
        <f t="array" aca="1" ref="J1736" ca="1">INDIRECT(ADDRESS(($F$2+1-H1736)+2,9))</f>
        <v>#NAME?</v>
      </c>
      <c r="K1736" s="24" t="e">
        <f t="shared" ca="1" si="137"/>
        <v>#NAME?</v>
      </c>
      <c r="L1736" s="24" t="e">
        <f t="shared" ca="1" si="138"/>
        <v>#NAME?</v>
      </c>
      <c r="M1736" s="24" t="e">
        <f t="shared" ca="1" si="139"/>
        <v>#NAME?</v>
      </c>
    </row>
    <row r="1737" spans="2:13" x14ac:dyDescent="0.25">
      <c r="B1737" s="24">
        <f t="shared" ca="1" si="135"/>
        <v>0.44880120375855592</v>
      </c>
      <c r="C1737" s="25">
        <f t="shared" ca="1" si="136"/>
        <v>48.713093163984574</v>
      </c>
      <c r="H1737" s="24">
        <v>1735</v>
      </c>
      <c r="I1737" s="24" t="e">
        <f ca="1"/>
        <v>#NAME?</v>
      </c>
      <c r="J1737" s="24" t="e">
        <f t="array" aca="1" ref="J1737" ca="1">INDIRECT(ADDRESS(($F$2+1-H1737)+2,9))</f>
        <v>#NAME?</v>
      </c>
      <c r="K1737" s="24" t="e">
        <f t="shared" ca="1" si="137"/>
        <v>#NAME?</v>
      </c>
      <c r="L1737" s="24" t="e">
        <f t="shared" ca="1" si="138"/>
        <v>#NAME?</v>
      </c>
      <c r="M1737" s="24" t="e">
        <f t="shared" ca="1" si="139"/>
        <v>#NAME?</v>
      </c>
    </row>
    <row r="1738" spans="2:13" x14ac:dyDescent="0.25">
      <c r="B1738" s="24">
        <f t="shared" ca="1" si="135"/>
        <v>1.7488198021076484E-2</v>
      </c>
      <c r="C1738" s="25">
        <f t="shared" ca="1" si="136"/>
        <v>28.913684343879069</v>
      </c>
      <c r="H1738" s="24">
        <v>1736</v>
      </c>
      <c r="I1738" s="24" t="e">
        <f ca="1"/>
        <v>#NAME?</v>
      </c>
      <c r="J1738" s="24" t="e">
        <f t="array" aca="1" ref="J1738" ca="1">INDIRECT(ADDRESS(($F$2+1-H1738)+2,9))</f>
        <v>#NAME?</v>
      </c>
      <c r="K1738" s="24" t="e">
        <f t="shared" ca="1" si="137"/>
        <v>#NAME?</v>
      </c>
      <c r="L1738" s="24" t="e">
        <f t="shared" ca="1" si="138"/>
        <v>#NAME?</v>
      </c>
      <c r="M1738" s="24" t="e">
        <f t="shared" ca="1" si="139"/>
        <v>#NAME?</v>
      </c>
    </row>
    <row r="1739" spans="2:13" x14ac:dyDescent="0.25">
      <c r="B1739" s="24">
        <f t="shared" ca="1" si="135"/>
        <v>0.40666425910804371</v>
      </c>
      <c r="C1739" s="25">
        <f t="shared" ca="1" si="136"/>
        <v>47.638657765208507</v>
      </c>
      <c r="H1739" s="24">
        <v>1737</v>
      </c>
      <c r="I1739" s="24" t="e">
        <f ca="1"/>
        <v>#NAME?</v>
      </c>
      <c r="J1739" s="24" t="e">
        <f t="array" aca="1" ref="J1739" ca="1">INDIRECT(ADDRESS(($F$2+1-H1739)+2,9))</f>
        <v>#NAME?</v>
      </c>
      <c r="K1739" s="24" t="e">
        <f t="shared" ca="1" si="137"/>
        <v>#NAME?</v>
      </c>
      <c r="L1739" s="24" t="e">
        <f t="shared" ca="1" si="138"/>
        <v>#NAME?</v>
      </c>
      <c r="M1739" s="24" t="e">
        <f t="shared" ca="1" si="139"/>
        <v>#NAME?</v>
      </c>
    </row>
    <row r="1740" spans="2:13" x14ac:dyDescent="0.25">
      <c r="B1740" s="24">
        <f t="shared" ca="1" si="135"/>
        <v>0.49211009615785195</v>
      </c>
      <c r="C1740" s="25">
        <f t="shared" ca="1" si="136"/>
        <v>49.802216545288928</v>
      </c>
      <c r="H1740" s="24">
        <v>1738</v>
      </c>
      <c r="I1740" s="24" t="e">
        <f ca="1"/>
        <v>#NAME?</v>
      </c>
      <c r="J1740" s="24" t="e">
        <f t="array" aca="1" ref="J1740" ca="1">INDIRECT(ADDRESS(($F$2+1-H1740)+2,9))</f>
        <v>#NAME?</v>
      </c>
      <c r="K1740" s="24" t="e">
        <f t="shared" ca="1" si="137"/>
        <v>#NAME?</v>
      </c>
      <c r="L1740" s="24" t="e">
        <f t="shared" ca="1" si="138"/>
        <v>#NAME?</v>
      </c>
      <c r="M1740" s="24" t="e">
        <f t="shared" ca="1" si="139"/>
        <v>#NAME?</v>
      </c>
    </row>
    <row r="1741" spans="2:13" x14ac:dyDescent="0.25">
      <c r="B1741" s="24">
        <f t="shared" ca="1" si="135"/>
        <v>0.49503806960549224</v>
      </c>
      <c r="C1741" s="25">
        <f t="shared" ca="1" si="136"/>
        <v>49.875619642799862</v>
      </c>
      <c r="H1741" s="24">
        <v>1739</v>
      </c>
      <c r="I1741" s="24" t="e">
        <f ca="1"/>
        <v>#NAME?</v>
      </c>
      <c r="J1741" s="24" t="e">
        <f t="array" aca="1" ref="J1741" ca="1">INDIRECT(ADDRESS(($F$2+1-H1741)+2,9))</f>
        <v>#NAME?</v>
      </c>
      <c r="K1741" s="24" t="e">
        <f t="shared" ca="1" si="137"/>
        <v>#NAME?</v>
      </c>
      <c r="L1741" s="24" t="e">
        <f t="shared" ca="1" si="138"/>
        <v>#NAME?</v>
      </c>
      <c r="M1741" s="24" t="e">
        <f t="shared" ca="1" si="139"/>
        <v>#NAME?</v>
      </c>
    </row>
    <row r="1742" spans="2:13" x14ac:dyDescent="0.25">
      <c r="B1742" s="24">
        <f t="shared" ca="1" si="135"/>
        <v>0.92581162621356805</v>
      </c>
      <c r="C1742" s="25">
        <f t="shared" ca="1" si="136"/>
        <v>64.452889243274427</v>
      </c>
      <c r="H1742" s="24">
        <v>1740</v>
      </c>
      <c r="I1742" s="24" t="e">
        <f ca="1"/>
        <v>#NAME?</v>
      </c>
      <c r="J1742" s="24" t="e">
        <f t="array" aca="1" ref="J1742" ca="1">INDIRECT(ADDRESS(($F$2+1-H1742)+2,9))</f>
        <v>#NAME?</v>
      </c>
      <c r="K1742" s="24" t="e">
        <f t="shared" ca="1" si="137"/>
        <v>#NAME?</v>
      </c>
      <c r="L1742" s="24" t="e">
        <f t="shared" ca="1" si="138"/>
        <v>#NAME?</v>
      </c>
      <c r="M1742" s="24" t="e">
        <f t="shared" ca="1" si="139"/>
        <v>#NAME?</v>
      </c>
    </row>
    <row r="1743" spans="2:13" x14ac:dyDescent="0.25">
      <c r="B1743" s="24">
        <f t="shared" ca="1" si="135"/>
        <v>0.16932514831392365</v>
      </c>
      <c r="C1743" s="25">
        <f t="shared" ca="1" si="136"/>
        <v>40.43164511270669</v>
      </c>
      <c r="H1743" s="24">
        <v>1741</v>
      </c>
      <c r="I1743" s="24" t="e">
        <f ca="1"/>
        <v>#NAME?</v>
      </c>
      <c r="J1743" s="24" t="e">
        <f t="array" aca="1" ref="J1743" ca="1">INDIRECT(ADDRESS(($F$2+1-H1743)+2,9))</f>
        <v>#NAME?</v>
      </c>
      <c r="K1743" s="24" t="e">
        <f t="shared" ca="1" si="137"/>
        <v>#NAME?</v>
      </c>
      <c r="L1743" s="24" t="e">
        <f t="shared" ca="1" si="138"/>
        <v>#NAME?</v>
      </c>
      <c r="M1743" s="24" t="e">
        <f t="shared" ca="1" si="139"/>
        <v>#NAME?</v>
      </c>
    </row>
    <row r="1744" spans="2:13" x14ac:dyDescent="0.25">
      <c r="B1744" s="24">
        <f t="shared" ca="1" si="135"/>
        <v>0.81151882044671286</v>
      </c>
      <c r="C1744" s="25">
        <f t="shared" ca="1" si="136"/>
        <v>58.83507079668675</v>
      </c>
      <c r="H1744" s="24">
        <v>1742</v>
      </c>
      <c r="I1744" s="24" t="e">
        <f ca="1"/>
        <v>#NAME?</v>
      </c>
      <c r="J1744" s="24" t="e">
        <f t="array" aca="1" ref="J1744" ca="1">INDIRECT(ADDRESS(($F$2+1-H1744)+2,9))</f>
        <v>#NAME?</v>
      </c>
      <c r="K1744" s="24" t="e">
        <f t="shared" ca="1" si="137"/>
        <v>#NAME?</v>
      </c>
      <c r="L1744" s="24" t="e">
        <f t="shared" ca="1" si="138"/>
        <v>#NAME?</v>
      </c>
      <c r="M1744" s="24" t="e">
        <f t="shared" ca="1" si="139"/>
        <v>#NAME?</v>
      </c>
    </row>
    <row r="1745" spans="2:13" x14ac:dyDescent="0.25">
      <c r="B1745" s="24">
        <f t="shared" ca="1" si="135"/>
        <v>0.48997457913633591</v>
      </c>
      <c r="C1745" s="25">
        <f t="shared" ca="1" si="136"/>
        <v>49.748673510089198</v>
      </c>
      <c r="H1745" s="24">
        <v>1743</v>
      </c>
      <c r="I1745" s="24" t="e">
        <f ca="1"/>
        <v>#NAME?</v>
      </c>
      <c r="J1745" s="24" t="e">
        <f t="array" aca="1" ref="J1745" ca="1">INDIRECT(ADDRESS(($F$2+1-H1745)+2,9))</f>
        <v>#NAME?</v>
      </c>
      <c r="K1745" s="24" t="e">
        <f t="shared" ca="1" si="137"/>
        <v>#NAME?</v>
      </c>
      <c r="L1745" s="24" t="e">
        <f t="shared" ca="1" si="138"/>
        <v>#NAME?</v>
      </c>
      <c r="M1745" s="24" t="e">
        <f t="shared" ca="1" si="139"/>
        <v>#NAME?</v>
      </c>
    </row>
    <row r="1746" spans="2:13" x14ac:dyDescent="0.25">
      <c r="B1746" s="24">
        <f t="shared" ca="1" si="135"/>
        <v>0.60976130167828124</v>
      </c>
      <c r="C1746" s="25">
        <f t="shared" ca="1" si="136"/>
        <v>52.786969587524055</v>
      </c>
      <c r="H1746" s="24">
        <v>1744</v>
      </c>
      <c r="I1746" s="24" t="e">
        <f ca="1"/>
        <v>#NAME?</v>
      </c>
      <c r="J1746" s="24" t="e">
        <f t="array" aca="1" ref="J1746" ca="1">INDIRECT(ADDRESS(($F$2+1-H1746)+2,9))</f>
        <v>#NAME?</v>
      </c>
      <c r="K1746" s="24" t="e">
        <f t="shared" ca="1" si="137"/>
        <v>#NAME?</v>
      </c>
      <c r="L1746" s="24" t="e">
        <f t="shared" ca="1" si="138"/>
        <v>#NAME?</v>
      </c>
      <c r="M1746" s="24" t="e">
        <f t="shared" ca="1" si="139"/>
        <v>#NAME?</v>
      </c>
    </row>
    <row r="1747" spans="2:13" x14ac:dyDescent="0.25">
      <c r="B1747" s="24">
        <f t="shared" ca="1" si="135"/>
        <v>0.19153383797520707</v>
      </c>
      <c r="C1747" s="25">
        <f t="shared" ca="1" si="136"/>
        <v>41.277420573781733</v>
      </c>
      <c r="H1747" s="24">
        <v>1745</v>
      </c>
      <c r="I1747" s="24" t="e">
        <f ca="1"/>
        <v>#NAME?</v>
      </c>
      <c r="J1747" s="24" t="e">
        <f t="array" aca="1" ref="J1747" ca="1">INDIRECT(ADDRESS(($F$2+1-H1747)+2,9))</f>
        <v>#NAME?</v>
      </c>
      <c r="K1747" s="24" t="e">
        <f t="shared" ca="1" si="137"/>
        <v>#NAME?</v>
      </c>
      <c r="L1747" s="24" t="e">
        <f t="shared" ca="1" si="138"/>
        <v>#NAME?</v>
      </c>
      <c r="M1747" s="24" t="e">
        <f t="shared" ca="1" si="139"/>
        <v>#NAME?</v>
      </c>
    </row>
    <row r="1748" spans="2:13" x14ac:dyDescent="0.25">
      <c r="B1748" s="24">
        <f t="shared" ca="1" si="135"/>
        <v>2.4153212052619333E-2</v>
      </c>
      <c r="C1748" s="25">
        <f t="shared" ca="1" si="136"/>
        <v>30.253371731056816</v>
      </c>
      <c r="H1748" s="24">
        <v>1746</v>
      </c>
      <c r="I1748" s="24" t="e">
        <f ca="1"/>
        <v>#NAME?</v>
      </c>
      <c r="J1748" s="24" t="e">
        <f t="array" aca="1" ref="J1748" ca="1">INDIRECT(ADDRESS(($F$2+1-H1748)+2,9))</f>
        <v>#NAME?</v>
      </c>
      <c r="K1748" s="24" t="e">
        <f t="shared" ca="1" si="137"/>
        <v>#NAME?</v>
      </c>
      <c r="L1748" s="24" t="e">
        <f t="shared" ca="1" si="138"/>
        <v>#NAME?</v>
      </c>
      <c r="M1748" s="24" t="e">
        <f t="shared" ca="1" si="139"/>
        <v>#NAME?</v>
      </c>
    </row>
    <row r="1749" spans="2:13" x14ac:dyDescent="0.25">
      <c r="B1749" s="24">
        <f t="shared" ca="1" si="135"/>
        <v>0.91406236908563432</v>
      </c>
      <c r="C1749" s="25">
        <f t="shared" ca="1" si="136"/>
        <v>63.662029819513165</v>
      </c>
      <c r="H1749" s="24">
        <v>1747</v>
      </c>
      <c r="I1749" s="24" t="e">
        <f ca="1"/>
        <v>#NAME?</v>
      </c>
      <c r="J1749" s="24" t="e">
        <f t="array" aca="1" ref="J1749" ca="1">INDIRECT(ADDRESS(($F$2+1-H1749)+2,9))</f>
        <v>#NAME?</v>
      </c>
      <c r="K1749" s="24" t="e">
        <f t="shared" ca="1" si="137"/>
        <v>#NAME?</v>
      </c>
      <c r="L1749" s="24" t="e">
        <f t="shared" ca="1" si="138"/>
        <v>#NAME?</v>
      </c>
      <c r="M1749" s="24" t="e">
        <f t="shared" ca="1" si="139"/>
        <v>#NAME?</v>
      </c>
    </row>
    <row r="1750" spans="2:13" x14ac:dyDescent="0.25">
      <c r="B1750" s="24">
        <f t="shared" ca="1" si="135"/>
        <v>0.37598074290559647</v>
      </c>
      <c r="C1750" s="25">
        <f t="shared" ca="1" si="136"/>
        <v>46.839459535287375</v>
      </c>
      <c r="H1750" s="24">
        <v>1748</v>
      </c>
      <c r="I1750" s="24" t="e">
        <f ca="1"/>
        <v>#NAME?</v>
      </c>
      <c r="J1750" s="24" t="e">
        <f t="array" aca="1" ref="J1750" ca="1">INDIRECT(ADDRESS(($F$2+1-H1750)+2,9))</f>
        <v>#NAME?</v>
      </c>
      <c r="K1750" s="24" t="e">
        <f t="shared" ca="1" si="137"/>
        <v>#NAME?</v>
      </c>
      <c r="L1750" s="24" t="e">
        <f t="shared" ca="1" si="138"/>
        <v>#NAME?</v>
      </c>
      <c r="M1750" s="24" t="e">
        <f t="shared" ca="1" si="139"/>
        <v>#NAME?</v>
      </c>
    </row>
    <row r="1751" spans="2:13" x14ac:dyDescent="0.25">
      <c r="B1751" s="24">
        <f t="shared" ca="1" si="135"/>
        <v>0.62170613625330928</v>
      </c>
      <c r="C1751" s="25">
        <f t="shared" ca="1" si="136"/>
        <v>53.099647959813787</v>
      </c>
      <c r="H1751" s="24">
        <v>1749</v>
      </c>
      <c r="I1751" s="24" t="e">
        <f ca="1"/>
        <v>#NAME?</v>
      </c>
      <c r="J1751" s="24" t="e">
        <f t="array" aca="1" ref="J1751" ca="1">INDIRECT(ADDRESS(($F$2+1-H1751)+2,9))</f>
        <v>#NAME?</v>
      </c>
      <c r="K1751" s="24" t="e">
        <f t="shared" ca="1" si="137"/>
        <v>#NAME?</v>
      </c>
      <c r="L1751" s="24" t="e">
        <f t="shared" ca="1" si="138"/>
        <v>#NAME?</v>
      </c>
      <c r="M1751" s="24" t="e">
        <f t="shared" ca="1" si="139"/>
        <v>#NAME?</v>
      </c>
    </row>
    <row r="1752" spans="2:13" x14ac:dyDescent="0.25">
      <c r="B1752" s="24">
        <f t="shared" ca="1" si="135"/>
        <v>0.8814721794901792</v>
      </c>
      <c r="C1752" s="25">
        <f t="shared" ca="1" si="136"/>
        <v>61.823782710735955</v>
      </c>
      <c r="H1752" s="24">
        <v>1750</v>
      </c>
      <c r="I1752" s="24" t="e">
        <f ca="1"/>
        <v>#NAME?</v>
      </c>
      <c r="J1752" s="24" t="e">
        <f t="array" aca="1" ref="J1752" ca="1">INDIRECT(ADDRESS(($F$2+1-H1752)+2,9))</f>
        <v>#NAME?</v>
      </c>
      <c r="K1752" s="24" t="e">
        <f t="shared" ca="1" si="137"/>
        <v>#NAME?</v>
      </c>
      <c r="L1752" s="24" t="e">
        <f t="shared" ca="1" si="138"/>
        <v>#NAME?</v>
      </c>
      <c r="M1752" s="24" t="e">
        <f t="shared" ca="1" si="139"/>
        <v>#NAME?</v>
      </c>
    </row>
    <row r="1753" spans="2:13" x14ac:dyDescent="0.25">
      <c r="B1753" s="24">
        <f t="shared" ca="1" si="135"/>
        <v>0.23154272551165289</v>
      </c>
      <c r="C1753" s="25">
        <f t="shared" ca="1" si="136"/>
        <v>42.662242968596594</v>
      </c>
      <c r="H1753" s="24">
        <v>1751</v>
      </c>
      <c r="I1753" s="24" t="e">
        <f ca="1"/>
        <v>#NAME?</v>
      </c>
      <c r="J1753" s="24" t="e">
        <f t="array" aca="1" ref="J1753" ca="1">INDIRECT(ADDRESS(($F$2+1-H1753)+2,9))</f>
        <v>#NAME?</v>
      </c>
      <c r="K1753" s="24" t="e">
        <f t="shared" ca="1" si="137"/>
        <v>#NAME?</v>
      </c>
      <c r="L1753" s="24" t="e">
        <f t="shared" ca="1" si="138"/>
        <v>#NAME?</v>
      </c>
      <c r="M1753" s="24" t="e">
        <f t="shared" ca="1" si="139"/>
        <v>#NAME?</v>
      </c>
    </row>
    <row r="1754" spans="2:13" x14ac:dyDescent="0.25">
      <c r="B1754" s="24">
        <f t="shared" ca="1" si="135"/>
        <v>0.12905680672854014</v>
      </c>
      <c r="C1754" s="25">
        <f t="shared" ca="1" si="136"/>
        <v>38.691390309287655</v>
      </c>
      <c r="H1754" s="24">
        <v>1752</v>
      </c>
      <c r="I1754" s="24" t="e">
        <f ca="1"/>
        <v>#NAME?</v>
      </c>
      <c r="J1754" s="24" t="e">
        <f t="array" aca="1" ref="J1754" ca="1">INDIRECT(ADDRESS(($F$2+1-H1754)+2,9))</f>
        <v>#NAME?</v>
      </c>
      <c r="K1754" s="24" t="e">
        <f t="shared" ca="1" si="137"/>
        <v>#NAME?</v>
      </c>
      <c r="L1754" s="24" t="e">
        <f t="shared" ca="1" si="138"/>
        <v>#NAME?</v>
      </c>
      <c r="M1754" s="24" t="e">
        <f t="shared" ca="1" si="139"/>
        <v>#NAME?</v>
      </c>
    </row>
    <row r="1755" spans="2:13" x14ac:dyDescent="0.25">
      <c r="B1755" s="24">
        <f t="shared" ca="1" si="135"/>
        <v>0.15701385183974181</v>
      </c>
      <c r="C1755" s="25">
        <f t="shared" ca="1" si="136"/>
        <v>39.931933611230797</v>
      </c>
      <c r="H1755" s="24">
        <v>1753</v>
      </c>
      <c r="I1755" s="24" t="e">
        <f ca="1"/>
        <v>#NAME?</v>
      </c>
      <c r="J1755" s="24" t="e">
        <f t="array" aca="1" ref="J1755" ca="1">INDIRECT(ADDRESS(($F$2+1-H1755)+2,9))</f>
        <v>#NAME?</v>
      </c>
      <c r="K1755" s="24" t="e">
        <f t="shared" ca="1" si="137"/>
        <v>#NAME?</v>
      </c>
      <c r="L1755" s="24" t="e">
        <f t="shared" ca="1" si="138"/>
        <v>#NAME?</v>
      </c>
      <c r="M1755" s="24" t="e">
        <f t="shared" ca="1" si="139"/>
        <v>#NAME?</v>
      </c>
    </row>
    <row r="1756" spans="2:13" x14ac:dyDescent="0.25">
      <c r="B1756" s="24">
        <f t="shared" ca="1" si="135"/>
        <v>0.19095781202168904</v>
      </c>
      <c r="C1756" s="25">
        <f t="shared" ca="1" si="136"/>
        <v>41.256278592662568</v>
      </c>
      <c r="H1756" s="24">
        <v>1754</v>
      </c>
      <c r="I1756" s="24" t="e">
        <f ca="1"/>
        <v>#NAME?</v>
      </c>
      <c r="J1756" s="24" t="e">
        <f t="array" aca="1" ref="J1756" ca="1">INDIRECT(ADDRESS(($F$2+1-H1756)+2,9))</f>
        <v>#NAME?</v>
      </c>
      <c r="K1756" s="24" t="e">
        <f t="shared" ca="1" si="137"/>
        <v>#NAME?</v>
      </c>
      <c r="L1756" s="24" t="e">
        <f t="shared" ca="1" si="138"/>
        <v>#NAME?</v>
      </c>
      <c r="M1756" s="24" t="e">
        <f t="shared" ca="1" si="139"/>
        <v>#NAME?</v>
      </c>
    </row>
    <row r="1757" spans="2:13" x14ac:dyDescent="0.25">
      <c r="B1757" s="24">
        <f t="shared" ca="1" si="135"/>
        <v>0.21125990603921507</v>
      </c>
      <c r="C1757" s="25">
        <f t="shared" ca="1" si="136"/>
        <v>41.979426975468428</v>
      </c>
      <c r="H1757" s="24">
        <v>1755</v>
      </c>
      <c r="I1757" s="24" t="e">
        <f ca="1"/>
        <v>#NAME?</v>
      </c>
      <c r="J1757" s="24" t="e">
        <f t="array" aca="1" ref="J1757" ca="1">INDIRECT(ADDRESS(($F$2+1-H1757)+2,9))</f>
        <v>#NAME?</v>
      </c>
      <c r="K1757" s="24" t="e">
        <f t="shared" ca="1" si="137"/>
        <v>#NAME?</v>
      </c>
      <c r="L1757" s="24" t="e">
        <f t="shared" ca="1" si="138"/>
        <v>#NAME?</v>
      </c>
      <c r="M1757" s="24" t="e">
        <f t="shared" ca="1" si="139"/>
        <v>#NAME?</v>
      </c>
    </row>
    <row r="1758" spans="2:13" x14ac:dyDescent="0.25">
      <c r="B1758" s="24">
        <f t="shared" ca="1" si="135"/>
        <v>0.36149177899894913</v>
      </c>
      <c r="C1758" s="25">
        <f t="shared" ca="1" si="136"/>
        <v>46.455258295528289</v>
      </c>
      <c r="H1758" s="24">
        <v>1756</v>
      </c>
      <c r="I1758" s="24" t="e">
        <f ca="1"/>
        <v>#NAME?</v>
      </c>
      <c r="J1758" s="24" t="e">
        <f t="array" aca="1" ref="J1758" ca="1">INDIRECT(ADDRESS(($F$2+1-H1758)+2,9))</f>
        <v>#NAME?</v>
      </c>
      <c r="K1758" s="24" t="e">
        <f t="shared" ca="1" si="137"/>
        <v>#NAME?</v>
      </c>
      <c r="L1758" s="24" t="e">
        <f t="shared" ca="1" si="138"/>
        <v>#NAME?</v>
      </c>
      <c r="M1758" s="24" t="e">
        <f t="shared" ca="1" si="139"/>
        <v>#NAME?</v>
      </c>
    </row>
    <row r="1759" spans="2:13" x14ac:dyDescent="0.25">
      <c r="B1759" s="24">
        <f t="shared" ca="1" si="135"/>
        <v>0.27525119599604853</v>
      </c>
      <c r="C1759" s="25">
        <f t="shared" ca="1" si="136"/>
        <v>44.029925280466053</v>
      </c>
      <c r="H1759" s="24">
        <v>1757</v>
      </c>
      <c r="I1759" s="24" t="e">
        <f ca="1"/>
        <v>#NAME?</v>
      </c>
      <c r="J1759" s="24" t="e">
        <f t="array" aca="1" ref="J1759" ca="1">INDIRECT(ADDRESS(($F$2+1-H1759)+2,9))</f>
        <v>#NAME?</v>
      </c>
      <c r="K1759" s="24" t="e">
        <f t="shared" ca="1" si="137"/>
        <v>#NAME?</v>
      </c>
      <c r="L1759" s="24" t="e">
        <f t="shared" ca="1" si="138"/>
        <v>#NAME?</v>
      </c>
      <c r="M1759" s="24" t="e">
        <f t="shared" ca="1" si="139"/>
        <v>#NAME?</v>
      </c>
    </row>
    <row r="1760" spans="2:13" x14ac:dyDescent="0.25">
      <c r="B1760" s="24">
        <f t="shared" ca="1" si="135"/>
        <v>0.57821998242348538</v>
      </c>
      <c r="C1760" s="25">
        <f t="shared" ca="1" si="136"/>
        <v>51.973418455200168</v>
      </c>
      <c r="H1760" s="24">
        <v>1758</v>
      </c>
      <c r="I1760" s="24" t="e">
        <f ca="1"/>
        <v>#NAME?</v>
      </c>
      <c r="J1760" s="24" t="e">
        <f t="array" aca="1" ref="J1760" ca="1">INDIRECT(ADDRESS(($F$2+1-H1760)+2,9))</f>
        <v>#NAME?</v>
      </c>
      <c r="K1760" s="24" t="e">
        <f t="shared" ca="1" si="137"/>
        <v>#NAME?</v>
      </c>
      <c r="L1760" s="24" t="e">
        <f t="shared" ca="1" si="138"/>
        <v>#NAME?</v>
      </c>
      <c r="M1760" s="24" t="e">
        <f t="shared" ca="1" si="139"/>
        <v>#NAME?</v>
      </c>
    </row>
    <row r="1761" spans="2:13" x14ac:dyDescent="0.25">
      <c r="B1761" s="24">
        <f t="shared" ca="1" si="135"/>
        <v>8.3097698154854904E-2</v>
      </c>
      <c r="C1761" s="25">
        <f t="shared" ca="1" si="136"/>
        <v>36.154672796485315</v>
      </c>
      <c r="H1761" s="24">
        <v>1759</v>
      </c>
      <c r="I1761" s="24" t="e">
        <f ca="1"/>
        <v>#NAME?</v>
      </c>
      <c r="J1761" s="24" t="e">
        <f t="array" aca="1" ref="J1761" ca="1">INDIRECT(ADDRESS(($F$2+1-H1761)+2,9))</f>
        <v>#NAME?</v>
      </c>
      <c r="K1761" s="24" t="e">
        <f t="shared" ca="1" si="137"/>
        <v>#NAME?</v>
      </c>
      <c r="L1761" s="24" t="e">
        <f t="shared" ca="1" si="138"/>
        <v>#NAME?</v>
      </c>
      <c r="M1761" s="24" t="e">
        <f t="shared" ca="1" si="139"/>
        <v>#NAME?</v>
      </c>
    </row>
    <row r="1762" spans="2:13" x14ac:dyDescent="0.25">
      <c r="B1762" s="24">
        <f t="shared" ca="1" si="135"/>
        <v>0.36301500089145877</v>
      </c>
      <c r="C1762" s="25">
        <f t="shared" ca="1" si="136"/>
        <v>46.495886395212501</v>
      </c>
      <c r="H1762" s="24">
        <v>1760</v>
      </c>
      <c r="I1762" s="24" t="e">
        <f ca="1"/>
        <v>#NAME?</v>
      </c>
      <c r="J1762" s="24" t="e">
        <f t="array" aca="1" ref="J1762" ca="1">INDIRECT(ADDRESS(($F$2+1-H1762)+2,9))</f>
        <v>#NAME?</v>
      </c>
      <c r="K1762" s="24" t="e">
        <f t="shared" ca="1" si="137"/>
        <v>#NAME?</v>
      </c>
      <c r="L1762" s="24" t="e">
        <f t="shared" ca="1" si="138"/>
        <v>#NAME?</v>
      </c>
      <c r="M1762" s="24" t="e">
        <f t="shared" ca="1" si="139"/>
        <v>#NAME?</v>
      </c>
    </row>
    <row r="1763" spans="2:13" x14ac:dyDescent="0.25">
      <c r="B1763" s="24">
        <f t="shared" ca="1" si="135"/>
        <v>0.38477481218166276</v>
      </c>
      <c r="C1763" s="25">
        <f t="shared" ca="1" si="136"/>
        <v>47.070359418487556</v>
      </c>
      <c r="H1763" s="24">
        <v>1761</v>
      </c>
      <c r="I1763" s="24" t="e">
        <f ca="1"/>
        <v>#NAME?</v>
      </c>
      <c r="J1763" s="24" t="e">
        <f t="array" aca="1" ref="J1763" ca="1">INDIRECT(ADDRESS(($F$2+1-H1763)+2,9))</f>
        <v>#NAME?</v>
      </c>
      <c r="K1763" s="24" t="e">
        <f t="shared" ca="1" si="137"/>
        <v>#NAME?</v>
      </c>
      <c r="L1763" s="24" t="e">
        <f t="shared" ca="1" si="138"/>
        <v>#NAME?</v>
      </c>
      <c r="M1763" s="24" t="e">
        <f t="shared" ca="1" si="139"/>
        <v>#NAME?</v>
      </c>
    </row>
    <row r="1764" spans="2:13" x14ac:dyDescent="0.25">
      <c r="B1764" s="24">
        <f t="shared" ca="1" si="135"/>
        <v>0.80253879479320867</v>
      </c>
      <c r="C1764" s="25">
        <f t="shared" ca="1" si="136"/>
        <v>58.50724499583805</v>
      </c>
      <c r="H1764" s="24">
        <v>1762</v>
      </c>
      <c r="I1764" s="24" t="e">
        <f ca="1"/>
        <v>#NAME?</v>
      </c>
      <c r="J1764" s="24" t="e">
        <f t="array" aca="1" ref="J1764" ca="1">INDIRECT(ADDRESS(($F$2+1-H1764)+2,9))</f>
        <v>#NAME?</v>
      </c>
      <c r="K1764" s="24" t="e">
        <f t="shared" ca="1" si="137"/>
        <v>#NAME?</v>
      </c>
      <c r="L1764" s="24" t="e">
        <f t="shared" ca="1" si="138"/>
        <v>#NAME?</v>
      </c>
      <c r="M1764" s="24" t="e">
        <f t="shared" ca="1" si="139"/>
        <v>#NAME?</v>
      </c>
    </row>
    <row r="1765" spans="2:13" x14ac:dyDescent="0.25">
      <c r="B1765" s="24">
        <f t="shared" ca="1" si="135"/>
        <v>0.82781371184115116</v>
      </c>
      <c r="C1765" s="25">
        <f t="shared" ca="1" si="136"/>
        <v>59.455609367355642</v>
      </c>
      <c r="H1765" s="24">
        <v>1763</v>
      </c>
      <c r="I1765" s="24" t="e">
        <f ca="1"/>
        <v>#NAME?</v>
      </c>
      <c r="J1765" s="24" t="e">
        <f t="array" aca="1" ref="J1765" ca="1">INDIRECT(ADDRESS(($F$2+1-H1765)+2,9))</f>
        <v>#NAME?</v>
      </c>
      <c r="K1765" s="24" t="e">
        <f t="shared" ca="1" si="137"/>
        <v>#NAME?</v>
      </c>
      <c r="L1765" s="24" t="e">
        <f t="shared" ca="1" si="138"/>
        <v>#NAME?</v>
      </c>
      <c r="M1765" s="24" t="e">
        <f t="shared" ca="1" si="139"/>
        <v>#NAME?</v>
      </c>
    </row>
    <row r="1766" spans="2:13" x14ac:dyDescent="0.25">
      <c r="B1766" s="24">
        <f t="shared" ca="1" si="135"/>
        <v>0.71516575804722182</v>
      </c>
      <c r="C1766" s="25">
        <f t="shared" ca="1" si="136"/>
        <v>55.685398069924815</v>
      </c>
      <c r="H1766" s="24">
        <v>1764</v>
      </c>
      <c r="I1766" s="24" t="e">
        <f ca="1"/>
        <v>#NAME?</v>
      </c>
      <c r="J1766" s="24" t="e">
        <f t="array" aca="1" ref="J1766" ca="1">INDIRECT(ADDRESS(($F$2+1-H1766)+2,9))</f>
        <v>#NAME?</v>
      </c>
      <c r="K1766" s="24" t="e">
        <f t="shared" ca="1" si="137"/>
        <v>#NAME?</v>
      </c>
      <c r="L1766" s="24" t="e">
        <f t="shared" ca="1" si="138"/>
        <v>#NAME?</v>
      </c>
      <c r="M1766" s="24" t="e">
        <f t="shared" ca="1" si="139"/>
        <v>#NAME?</v>
      </c>
    </row>
    <row r="1767" spans="2:13" x14ac:dyDescent="0.25">
      <c r="B1767" s="24">
        <f t="shared" ca="1" si="135"/>
        <v>4.7065516089890624E-2</v>
      </c>
      <c r="C1767" s="25">
        <f t="shared" ca="1" si="136"/>
        <v>33.260022023190267</v>
      </c>
      <c r="H1767" s="24">
        <v>1765</v>
      </c>
      <c r="I1767" s="24" t="e">
        <f ca="1"/>
        <v>#NAME?</v>
      </c>
      <c r="J1767" s="24" t="e">
        <f t="array" aca="1" ref="J1767" ca="1">INDIRECT(ADDRESS(($F$2+1-H1767)+2,9))</f>
        <v>#NAME?</v>
      </c>
      <c r="K1767" s="24" t="e">
        <f t="shared" ca="1" si="137"/>
        <v>#NAME?</v>
      </c>
      <c r="L1767" s="24" t="e">
        <f t="shared" ca="1" si="138"/>
        <v>#NAME?</v>
      </c>
      <c r="M1767" s="24" t="e">
        <f t="shared" ca="1" si="139"/>
        <v>#NAME?</v>
      </c>
    </row>
    <row r="1768" spans="2:13" x14ac:dyDescent="0.25">
      <c r="B1768" s="24">
        <f t="shared" ca="1" si="135"/>
        <v>0.72274087718199953</v>
      </c>
      <c r="C1768" s="25">
        <f t="shared" ca="1" si="136"/>
        <v>55.910032466017718</v>
      </c>
      <c r="H1768" s="24">
        <v>1766</v>
      </c>
      <c r="I1768" s="24" t="e">
        <f ca="1"/>
        <v>#NAME?</v>
      </c>
      <c r="J1768" s="24" t="e">
        <f t="array" aca="1" ref="J1768" ca="1">INDIRECT(ADDRESS(($F$2+1-H1768)+2,9))</f>
        <v>#NAME?</v>
      </c>
      <c r="K1768" s="24" t="e">
        <f t="shared" ca="1" si="137"/>
        <v>#NAME?</v>
      </c>
      <c r="L1768" s="24" t="e">
        <f t="shared" ca="1" si="138"/>
        <v>#NAME?</v>
      </c>
      <c r="M1768" s="24" t="e">
        <f t="shared" ca="1" si="139"/>
        <v>#NAME?</v>
      </c>
    </row>
    <row r="1769" spans="2:13" x14ac:dyDescent="0.25">
      <c r="B1769" s="24">
        <f t="shared" ca="1" si="135"/>
        <v>0.8620541860639116</v>
      </c>
      <c r="C1769" s="25">
        <f t="shared" ca="1" si="136"/>
        <v>60.895949062661217</v>
      </c>
      <c r="H1769" s="24">
        <v>1767</v>
      </c>
      <c r="I1769" s="24" t="e">
        <f ca="1"/>
        <v>#NAME?</v>
      </c>
      <c r="J1769" s="24" t="e">
        <f t="array" aca="1" ref="J1769" ca="1">INDIRECT(ADDRESS(($F$2+1-H1769)+2,9))</f>
        <v>#NAME?</v>
      </c>
      <c r="K1769" s="24" t="e">
        <f t="shared" ca="1" si="137"/>
        <v>#NAME?</v>
      </c>
      <c r="L1769" s="24" t="e">
        <f t="shared" ca="1" si="138"/>
        <v>#NAME?</v>
      </c>
      <c r="M1769" s="24" t="e">
        <f t="shared" ca="1" si="139"/>
        <v>#NAME?</v>
      </c>
    </row>
    <row r="1770" spans="2:13" x14ac:dyDescent="0.25">
      <c r="B1770" s="24">
        <f t="shared" ca="1" si="135"/>
        <v>0.64904139741562117</v>
      </c>
      <c r="C1770" s="25">
        <f t="shared" ca="1" si="136"/>
        <v>53.827337261894364</v>
      </c>
      <c r="H1770" s="24">
        <v>1768</v>
      </c>
      <c r="I1770" s="24" t="e">
        <f ca="1"/>
        <v>#NAME?</v>
      </c>
      <c r="J1770" s="24" t="e">
        <f t="array" aca="1" ref="J1770" ca="1">INDIRECT(ADDRESS(($F$2+1-H1770)+2,9))</f>
        <v>#NAME?</v>
      </c>
      <c r="K1770" s="24" t="e">
        <f t="shared" ca="1" si="137"/>
        <v>#NAME?</v>
      </c>
      <c r="L1770" s="24" t="e">
        <f t="shared" ca="1" si="138"/>
        <v>#NAME?</v>
      </c>
      <c r="M1770" s="24" t="e">
        <f t="shared" ca="1" si="139"/>
        <v>#NAME?</v>
      </c>
    </row>
    <row r="1771" spans="2:13" x14ac:dyDescent="0.25">
      <c r="B1771" s="24">
        <f t="shared" ca="1" si="135"/>
        <v>0.884707561213533</v>
      </c>
      <c r="C1771" s="25">
        <f t="shared" ca="1" si="136"/>
        <v>61.988535972925689</v>
      </c>
      <c r="H1771" s="24">
        <v>1769</v>
      </c>
      <c r="I1771" s="24" t="e">
        <f ca="1"/>
        <v>#NAME?</v>
      </c>
      <c r="J1771" s="24" t="e">
        <f t="array" aca="1" ref="J1771" ca="1">INDIRECT(ADDRESS(($F$2+1-H1771)+2,9))</f>
        <v>#NAME?</v>
      </c>
      <c r="K1771" s="24" t="e">
        <f t="shared" ca="1" si="137"/>
        <v>#NAME?</v>
      </c>
      <c r="L1771" s="24" t="e">
        <f t="shared" ca="1" si="138"/>
        <v>#NAME?</v>
      </c>
      <c r="M1771" s="24" t="e">
        <f t="shared" ca="1" si="139"/>
        <v>#NAME?</v>
      </c>
    </row>
    <row r="1772" spans="2:13" x14ac:dyDescent="0.25">
      <c r="B1772" s="24">
        <f t="shared" ca="1" si="135"/>
        <v>0.36438723750508994</v>
      </c>
      <c r="C1772" s="25">
        <f t="shared" ca="1" si="136"/>
        <v>46.532437865672179</v>
      </c>
      <c r="H1772" s="24">
        <v>1770</v>
      </c>
      <c r="I1772" s="24" t="e">
        <f ca="1"/>
        <v>#NAME?</v>
      </c>
      <c r="J1772" s="24" t="e">
        <f t="array" aca="1" ref="J1772" ca="1">INDIRECT(ADDRESS(($F$2+1-H1772)+2,9))</f>
        <v>#NAME?</v>
      </c>
      <c r="K1772" s="24" t="e">
        <f t="shared" ca="1" si="137"/>
        <v>#NAME?</v>
      </c>
      <c r="L1772" s="24" t="e">
        <f t="shared" ca="1" si="138"/>
        <v>#NAME?</v>
      </c>
      <c r="M1772" s="24" t="e">
        <f t="shared" ca="1" si="139"/>
        <v>#NAME?</v>
      </c>
    </row>
    <row r="1773" spans="2:13" x14ac:dyDescent="0.25">
      <c r="B1773" s="24">
        <f t="shared" ca="1" si="135"/>
        <v>0.13581903267162221</v>
      </c>
      <c r="C1773" s="25">
        <f t="shared" ca="1" si="136"/>
        <v>39.007019103166314</v>
      </c>
      <c r="H1773" s="24">
        <v>1771</v>
      </c>
      <c r="I1773" s="24" t="e">
        <f ca="1"/>
        <v>#NAME?</v>
      </c>
      <c r="J1773" s="24" t="e">
        <f t="array" aca="1" ref="J1773" ca="1">INDIRECT(ADDRESS(($F$2+1-H1773)+2,9))</f>
        <v>#NAME?</v>
      </c>
      <c r="K1773" s="24" t="e">
        <f t="shared" ca="1" si="137"/>
        <v>#NAME?</v>
      </c>
      <c r="L1773" s="24" t="e">
        <f t="shared" ca="1" si="138"/>
        <v>#NAME?</v>
      </c>
      <c r="M1773" s="24" t="e">
        <f t="shared" ca="1" si="139"/>
        <v>#NAME?</v>
      </c>
    </row>
    <row r="1774" spans="2:13" x14ac:dyDescent="0.25">
      <c r="B1774" s="24">
        <f t="shared" ca="1" si="135"/>
        <v>0.46790223707248291</v>
      </c>
      <c r="C1774" s="25">
        <f t="shared" ca="1" si="136"/>
        <v>49.194558380494264</v>
      </c>
      <c r="H1774" s="24">
        <v>1772</v>
      </c>
      <c r="I1774" s="24" t="e">
        <f ca="1"/>
        <v>#NAME?</v>
      </c>
      <c r="J1774" s="24" t="e">
        <f t="array" aca="1" ref="J1774" ca="1">INDIRECT(ADDRESS(($F$2+1-H1774)+2,9))</f>
        <v>#NAME?</v>
      </c>
      <c r="K1774" s="24" t="e">
        <f t="shared" ca="1" si="137"/>
        <v>#NAME?</v>
      </c>
      <c r="L1774" s="24" t="e">
        <f t="shared" ca="1" si="138"/>
        <v>#NAME?</v>
      </c>
      <c r="M1774" s="24" t="e">
        <f t="shared" ca="1" si="139"/>
        <v>#NAME?</v>
      </c>
    </row>
    <row r="1775" spans="2:13" x14ac:dyDescent="0.25">
      <c r="B1775" s="24">
        <f t="shared" ca="1" si="135"/>
        <v>0.81743709656008834</v>
      </c>
      <c r="C1775" s="25">
        <f t="shared" ca="1" si="136"/>
        <v>59.056411763385348</v>
      </c>
      <c r="H1775" s="24">
        <v>1773</v>
      </c>
      <c r="I1775" s="24" t="e">
        <f ca="1"/>
        <v>#NAME?</v>
      </c>
      <c r="J1775" s="24" t="e">
        <f t="array" aca="1" ref="J1775" ca="1">INDIRECT(ADDRESS(($F$2+1-H1775)+2,9))</f>
        <v>#NAME?</v>
      </c>
      <c r="K1775" s="24" t="e">
        <f t="shared" ca="1" si="137"/>
        <v>#NAME?</v>
      </c>
      <c r="L1775" s="24" t="e">
        <f t="shared" ca="1" si="138"/>
        <v>#NAME?</v>
      </c>
      <c r="M1775" s="24" t="e">
        <f t="shared" ca="1" si="139"/>
        <v>#NAME?</v>
      </c>
    </row>
    <row r="1776" spans="2:13" x14ac:dyDescent="0.25">
      <c r="B1776" s="24">
        <f t="shared" ca="1" si="135"/>
        <v>0.4222158564927404</v>
      </c>
      <c r="C1776" s="25">
        <f t="shared" ca="1" si="136"/>
        <v>48.03771999680653</v>
      </c>
      <c r="H1776" s="24">
        <v>1774</v>
      </c>
      <c r="I1776" s="24" t="e">
        <f ca="1"/>
        <v>#NAME?</v>
      </c>
      <c r="J1776" s="24" t="e">
        <f t="array" aca="1" ref="J1776" ca="1">INDIRECT(ADDRESS(($F$2+1-H1776)+2,9))</f>
        <v>#NAME?</v>
      </c>
      <c r="K1776" s="24" t="e">
        <f t="shared" ca="1" si="137"/>
        <v>#NAME?</v>
      </c>
      <c r="L1776" s="24" t="e">
        <f t="shared" ca="1" si="138"/>
        <v>#NAME?</v>
      </c>
      <c r="M1776" s="24" t="e">
        <f t="shared" ca="1" si="139"/>
        <v>#NAME?</v>
      </c>
    </row>
    <row r="1777" spans="2:13" x14ac:dyDescent="0.25">
      <c r="B1777" s="24">
        <f t="shared" ca="1" si="135"/>
        <v>0.24166793707660406</v>
      </c>
      <c r="C1777" s="25">
        <f t="shared" ca="1" si="136"/>
        <v>42.990526516377322</v>
      </c>
      <c r="H1777" s="24">
        <v>1775</v>
      </c>
      <c r="I1777" s="24" t="e">
        <f ca="1"/>
        <v>#NAME?</v>
      </c>
      <c r="J1777" s="24" t="e">
        <f t="array" aca="1" ref="J1777" ca="1">INDIRECT(ADDRESS(($F$2+1-H1777)+2,9))</f>
        <v>#NAME?</v>
      </c>
      <c r="K1777" s="24" t="e">
        <f t="shared" ca="1" si="137"/>
        <v>#NAME?</v>
      </c>
      <c r="L1777" s="24" t="e">
        <f t="shared" ca="1" si="138"/>
        <v>#NAME?</v>
      </c>
      <c r="M1777" s="24" t="e">
        <f t="shared" ca="1" si="139"/>
        <v>#NAME?</v>
      </c>
    </row>
    <row r="1778" spans="2:13" x14ac:dyDescent="0.25">
      <c r="B1778" s="24">
        <f t="shared" ca="1" si="135"/>
        <v>0.45220288679648679</v>
      </c>
      <c r="C1778" s="25">
        <f t="shared" ca="1" si="136"/>
        <v>48.799023243056148</v>
      </c>
      <c r="H1778" s="24">
        <v>1776</v>
      </c>
      <c r="I1778" s="24" t="e">
        <f ca="1"/>
        <v>#NAME?</v>
      </c>
      <c r="J1778" s="24" t="e">
        <f t="array" aca="1" ref="J1778" ca="1">INDIRECT(ADDRESS(($F$2+1-H1778)+2,9))</f>
        <v>#NAME?</v>
      </c>
      <c r="K1778" s="24" t="e">
        <f t="shared" ca="1" si="137"/>
        <v>#NAME?</v>
      </c>
      <c r="L1778" s="24" t="e">
        <f t="shared" ca="1" si="138"/>
        <v>#NAME?</v>
      </c>
      <c r="M1778" s="24" t="e">
        <f t="shared" ca="1" si="139"/>
        <v>#NAME?</v>
      </c>
    </row>
    <row r="1779" spans="2:13" x14ac:dyDescent="0.25">
      <c r="B1779" s="24">
        <f t="shared" ca="1" si="135"/>
        <v>5.6405170530130944E-2</v>
      </c>
      <c r="C1779" s="25">
        <f t="shared" ca="1" si="136"/>
        <v>34.143130505159291</v>
      </c>
      <c r="H1779" s="24">
        <v>1777</v>
      </c>
      <c r="I1779" s="24" t="e">
        <f ca="1"/>
        <v>#NAME?</v>
      </c>
      <c r="J1779" s="24" t="e">
        <f t="array" aca="1" ref="J1779" ca="1">INDIRECT(ADDRESS(($F$2+1-H1779)+2,9))</f>
        <v>#NAME?</v>
      </c>
      <c r="K1779" s="24" t="e">
        <f t="shared" ca="1" si="137"/>
        <v>#NAME?</v>
      </c>
      <c r="L1779" s="24" t="e">
        <f t="shared" ca="1" si="138"/>
        <v>#NAME?</v>
      </c>
      <c r="M1779" s="24" t="e">
        <f t="shared" ca="1" si="139"/>
        <v>#NAME?</v>
      </c>
    </row>
    <row r="1780" spans="2:13" x14ac:dyDescent="0.25">
      <c r="B1780" s="24">
        <f t="shared" ca="1" si="135"/>
        <v>0.87657810705250072</v>
      </c>
      <c r="C1780" s="25">
        <f t="shared" ca="1" si="136"/>
        <v>61.580496243935031</v>
      </c>
      <c r="H1780" s="24">
        <v>1778</v>
      </c>
      <c r="I1780" s="24" t="e">
        <f ca="1"/>
        <v>#NAME?</v>
      </c>
      <c r="J1780" s="24" t="e">
        <f t="array" aca="1" ref="J1780" ca="1">INDIRECT(ADDRESS(($F$2+1-H1780)+2,9))</f>
        <v>#NAME?</v>
      </c>
      <c r="K1780" s="24" t="e">
        <f t="shared" ca="1" si="137"/>
        <v>#NAME?</v>
      </c>
      <c r="L1780" s="24" t="e">
        <f t="shared" ca="1" si="138"/>
        <v>#NAME?</v>
      </c>
      <c r="M1780" s="24" t="e">
        <f t="shared" ca="1" si="139"/>
        <v>#NAME?</v>
      </c>
    </row>
    <row r="1781" spans="2:13" x14ac:dyDescent="0.25">
      <c r="B1781" s="24">
        <f t="shared" ca="1" si="135"/>
        <v>0.7340668652337321</v>
      </c>
      <c r="C1781" s="25">
        <f t="shared" ca="1" si="136"/>
        <v>56.251596682786897</v>
      </c>
      <c r="H1781" s="24">
        <v>1779</v>
      </c>
      <c r="I1781" s="24" t="e">
        <f ca="1"/>
        <v>#NAME?</v>
      </c>
      <c r="J1781" s="24" t="e">
        <f t="array" aca="1" ref="J1781" ca="1">INDIRECT(ADDRESS(($F$2+1-H1781)+2,9))</f>
        <v>#NAME?</v>
      </c>
      <c r="K1781" s="24" t="e">
        <f t="shared" ca="1" si="137"/>
        <v>#NAME?</v>
      </c>
      <c r="L1781" s="24" t="e">
        <f t="shared" ca="1" si="138"/>
        <v>#NAME?</v>
      </c>
      <c r="M1781" s="24" t="e">
        <f t="shared" ca="1" si="139"/>
        <v>#NAME?</v>
      </c>
    </row>
    <row r="1782" spans="2:13" x14ac:dyDescent="0.25">
      <c r="B1782" s="24">
        <f t="shared" ca="1" si="135"/>
        <v>0.46053698109814922</v>
      </c>
      <c r="C1782" s="25">
        <f t="shared" ca="1" si="136"/>
        <v>49.009190057239742</v>
      </c>
      <c r="H1782" s="24">
        <v>1780</v>
      </c>
      <c r="I1782" s="24" t="e">
        <f ca="1"/>
        <v>#NAME?</v>
      </c>
      <c r="J1782" s="24" t="e">
        <f t="array" aca="1" ref="J1782" ca="1">INDIRECT(ADDRESS(($F$2+1-H1782)+2,9))</f>
        <v>#NAME?</v>
      </c>
      <c r="K1782" s="24" t="e">
        <f t="shared" ca="1" si="137"/>
        <v>#NAME?</v>
      </c>
      <c r="L1782" s="24" t="e">
        <f t="shared" ca="1" si="138"/>
        <v>#NAME?</v>
      </c>
      <c r="M1782" s="24" t="e">
        <f t="shared" ca="1" si="139"/>
        <v>#NAME?</v>
      </c>
    </row>
    <row r="1783" spans="2:13" x14ac:dyDescent="0.25">
      <c r="B1783" s="24">
        <f t="shared" ca="1" si="135"/>
        <v>0.73932917311442004</v>
      </c>
      <c r="C1783" s="25">
        <f t="shared" ca="1" si="136"/>
        <v>56.412786563949638</v>
      </c>
      <c r="H1783" s="24">
        <v>1781</v>
      </c>
      <c r="I1783" s="24" t="e">
        <f ca="1"/>
        <v>#NAME?</v>
      </c>
      <c r="J1783" s="24" t="e">
        <f t="array" aca="1" ref="J1783" ca="1">INDIRECT(ADDRESS(($F$2+1-H1783)+2,9))</f>
        <v>#NAME?</v>
      </c>
      <c r="K1783" s="24" t="e">
        <f t="shared" ca="1" si="137"/>
        <v>#NAME?</v>
      </c>
      <c r="L1783" s="24" t="e">
        <f t="shared" ca="1" si="138"/>
        <v>#NAME?</v>
      </c>
      <c r="M1783" s="24" t="e">
        <f t="shared" ca="1" si="139"/>
        <v>#NAME?</v>
      </c>
    </row>
    <row r="1784" spans="2:13" x14ac:dyDescent="0.25">
      <c r="B1784" s="24">
        <f t="shared" ca="1" si="135"/>
        <v>1.4502321116689587E-2</v>
      </c>
      <c r="C1784" s="25">
        <f t="shared" ca="1" si="136"/>
        <v>28.165765722448853</v>
      </c>
      <c r="H1784" s="24">
        <v>1782</v>
      </c>
      <c r="I1784" s="24" t="e">
        <f ca="1"/>
        <v>#NAME?</v>
      </c>
      <c r="J1784" s="24" t="e">
        <f t="array" aca="1" ref="J1784" ca="1">INDIRECT(ADDRESS(($F$2+1-H1784)+2,9))</f>
        <v>#NAME?</v>
      </c>
      <c r="K1784" s="24" t="e">
        <f t="shared" ca="1" si="137"/>
        <v>#NAME?</v>
      </c>
      <c r="L1784" s="24" t="e">
        <f t="shared" ca="1" si="138"/>
        <v>#NAME?</v>
      </c>
      <c r="M1784" s="24" t="e">
        <f t="shared" ca="1" si="139"/>
        <v>#NAME?</v>
      </c>
    </row>
    <row r="1785" spans="2:13" x14ac:dyDescent="0.25">
      <c r="B1785" s="24">
        <f t="shared" ca="1" si="135"/>
        <v>0.38808955364129516</v>
      </c>
      <c r="C1785" s="25">
        <f t="shared" ca="1" si="136"/>
        <v>47.156982005841272</v>
      </c>
      <c r="H1785" s="24">
        <v>1783</v>
      </c>
      <c r="I1785" s="24" t="e">
        <f ca="1"/>
        <v>#NAME?</v>
      </c>
      <c r="J1785" s="24" t="e">
        <f t="array" aca="1" ref="J1785" ca="1">INDIRECT(ADDRESS(($F$2+1-H1785)+2,9))</f>
        <v>#NAME?</v>
      </c>
      <c r="K1785" s="24" t="e">
        <f t="shared" ca="1" si="137"/>
        <v>#NAME?</v>
      </c>
      <c r="L1785" s="24" t="e">
        <f t="shared" ca="1" si="138"/>
        <v>#NAME?</v>
      </c>
      <c r="M1785" s="24" t="e">
        <f t="shared" ca="1" si="139"/>
        <v>#NAME?</v>
      </c>
    </row>
    <row r="1786" spans="2:13" x14ac:dyDescent="0.25">
      <c r="B1786" s="24">
        <f t="shared" ca="1" si="135"/>
        <v>0.31315260679563495</v>
      </c>
      <c r="C1786" s="25">
        <f t="shared" ca="1" si="136"/>
        <v>45.130661554506865</v>
      </c>
      <c r="H1786" s="24">
        <v>1784</v>
      </c>
      <c r="I1786" s="24" t="e">
        <f ca="1"/>
        <v>#NAME?</v>
      </c>
      <c r="J1786" s="24" t="e">
        <f t="array" aca="1" ref="J1786" ca="1">INDIRECT(ADDRESS(($F$2+1-H1786)+2,9))</f>
        <v>#NAME?</v>
      </c>
      <c r="K1786" s="24" t="e">
        <f t="shared" ca="1" si="137"/>
        <v>#NAME?</v>
      </c>
      <c r="L1786" s="24" t="e">
        <f t="shared" ca="1" si="138"/>
        <v>#NAME?</v>
      </c>
      <c r="M1786" s="24" t="e">
        <f t="shared" ca="1" si="139"/>
        <v>#NAME?</v>
      </c>
    </row>
    <row r="1787" spans="2:13" x14ac:dyDescent="0.25">
      <c r="B1787" s="24">
        <f t="shared" ca="1" si="135"/>
        <v>0.13240751360538316</v>
      </c>
      <c r="C1787" s="25">
        <f t="shared" ca="1" si="136"/>
        <v>38.849174002397675</v>
      </c>
      <c r="H1787" s="24">
        <v>1785</v>
      </c>
      <c r="I1787" s="24" t="e">
        <f ca="1"/>
        <v>#NAME?</v>
      </c>
      <c r="J1787" s="24" t="e">
        <f t="array" aca="1" ref="J1787" ca="1">INDIRECT(ADDRESS(($F$2+1-H1787)+2,9))</f>
        <v>#NAME?</v>
      </c>
      <c r="K1787" s="24" t="e">
        <f t="shared" ca="1" si="137"/>
        <v>#NAME?</v>
      </c>
      <c r="L1787" s="24" t="e">
        <f t="shared" ca="1" si="138"/>
        <v>#NAME?</v>
      </c>
      <c r="M1787" s="24" t="e">
        <f t="shared" ca="1" si="139"/>
        <v>#NAME?</v>
      </c>
    </row>
    <row r="1788" spans="2:13" x14ac:dyDescent="0.25">
      <c r="B1788" s="24">
        <f t="shared" ca="1" si="135"/>
        <v>0.39802098203360448</v>
      </c>
      <c r="C1788" s="25">
        <f t="shared" ca="1" si="136"/>
        <v>47.415271037588177</v>
      </c>
      <c r="H1788" s="24">
        <v>1786</v>
      </c>
      <c r="I1788" s="24" t="e">
        <f ca="1"/>
        <v>#NAME?</v>
      </c>
      <c r="J1788" s="24" t="e">
        <f t="array" aca="1" ref="J1788" ca="1">INDIRECT(ADDRESS(($F$2+1-H1788)+2,9))</f>
        <v>#NAME?</v>
      </c>
      <c r="K1788" s="24" t="e">
        <f t="shared" ca="1" si="137"/>
        <v>#NAME?</v>
      </c>
      <c r="L1788" s="24" t="e">
        <f t="shared" ca="1" si="138"/>
        <v>#NAME?</v>
      </c>
      <c r="M1788" s="24" t="e">
        <f t="shared" ca="1" si="139"/>
        <v>#NAME?</v>
      </c>
    </row>
    <row r="1789" spans="2:13" x14ac:dyDescent="0.25">
      <c r="B1789" s="24">
        <f t="shared" ca="1" si="135"/>
        <v>0.40995446852343287</v>
      </c>
      <c r="C1789" s="25">
        <f t="shared" ca="1" si="136"/>
        <v>47.723378980826467</v>
      </c>
      <c r="H1789" s="24">
        <v>1787</v>
      </c>
      <c r="I1789" s="24" t="e">
        <f ca="1"/>
        <v>#NAME?</v>
      </c>
      <c r="J1789" s="24" t="e">
        <f t="array" aca="1" ref="J1789" ca="1">INDIRECT(ADDRESS(($F$2+1-H1789)+2,9))</f>
        <v>#NAME?</v>
      </c>
      <c r="K1789" s="24" t="e">
        <f t="shared" ca="1" si="137"/>
        <v>#NAME?</v>
      </c>
      <c r="L1789" s="24" t="e">
        <f t="shared" ca="1" si="138"/>
        <v>#NAME?</v>
      </c>
      <c r="M1789" s="24" t="e">
        <f t="shared" ca="1" si="139"/>
        <v>#NAME?</v>
      </c>
    </row>
    <row r="1790" spans="2:13" x14ac:dyDescent="0.25">
      <c r="B1790" s="24">
        <f t="shared" ca="1" si="135"/>
        <v>0.51196417765982394</v>
      </c>
      <c r="C1790" s="25">
        <f t="shared" ca="1" si="136"/>
        <v>50.299942428077316</v>
      </c>
      <c r="H1790" s="24">
        <v>1788</v>
      </c>
      <c r="I1790" s="24" t="e">
        <f ca="1"/>
        <v>#NAME?</v>
      </c>
      <c r="J1790" s="24" t="e">
        <f t="array" aca="1" ref="J1790" ca="1">INDIRECT(ADDRESS(($F$2+1-H1790)+2,9))</f>
        <v>#NAME?</v>
      </c>
      <c r="K1790" s="24" t="e">
        <f t="shared" ca="1" si="137"/>
        <v>#NAME?</v>
      </c>
      <c r="L1790" s="24" t="e">
        <f t="shared" ca="1" si="138"/>
        <v>#NAME?</v>
      </c>
      <c r="M1790" s="24" t="e">
        <f t="shared" ca="1" si="139"/>
        <v>#NAME?</v>
      </c>
    </row>
    <row r="1791" spans="2:13" x14ac:dyDescent="0.25">
      <c r="B1791" s="24">
        <f t="shared" ca="1" si="135"/>
        <v>0.23098976037521912</v>
      </c>
      <c r="C1791" s="25">
        <f t="shared" ca="1" si="136"/>
        <v>42.644088018577392</v>
      </c>
      <c r="H1791" s="24">
        <v>1789</v>
      </c>
      <c r="I1791" s="24" t="e">
        <f ca="1"/>
        <v>#NAME?</v>
      </c>
      <c r="J1791" s="24" t="e">
        <f t="array" aca="1" ref="J1791" ca="1">INDIRECT(ADDRESS(($F$2+1-H1791)+2,9))</f>
        <v>#NAME?</v>
      </c>
      <c r="K1791" s="24" t="e">
        <f t="shared" ca="1" si="137"/>
        <v>#NAME?</v>
      </c>
      <c r="L1791" s="24" t="e">
        <f t="shared" ca="1" si="138"/>
        <v>#NAME?</v>
      </c>
      <c r="M1791" s="24" t="e">
        <f t="shared" ca="1" si="139"/>
        <v>#NAME?</v>
      </c>
    </row>
    <row r="1792" spans="2:13" x14ac:dyDescent="0.25">
      <c r="B1792" s="24">
        <f t="shared" ca="1" si="135"/>
        <v>0.20475198749243595</v>
      </c>
      <c r="C1792" s="25">
        <f t="shared" ca="1" si="136"/>
        <v>41.752331580771191</v>
      </c>
      <c r="H1792" s="24">
        <v>1790</v>
      </c>
      <c r="I1792" s="24" t="e">
        <f ca="1"/>
        <v>#NAME?</v>
      </c>
      <c r="J1792" s="24" t="e">
        <f t="array" aca="1" ref="J1792" ca="1">INDIRECT(ADDRESS(($F$2+1-H1792)+2,9))</f>
        <v>#NAME?</v>
      </c>
      <c r="K1792" s="24" t="e">
        <f t="shared" ca="1" si="137"/>
        <v>#NAME?</v>
      </c>
      <c r="L1792" s="24" t="e">
        <f t="shared" ca="1" si="138"/>
        <v>#NAME?</v>
      </c>
      <c r="M1792" s="24" t="e">
        <f t="shared" ca="1" si="139"/>
        <v>#NAME?</v>
      </c>
    </row>
    <row r="1793" spans="2:13" x14ac:dyDescent="0.25">
      <c r="B1793" s="24">
        <f t="shared" ca="1" si="135"/>
        <v>6.7768566171262923E-2</v>
      </c>
      <c r="C1793" s="25">
        <f t="shared" ca="1" si="136"/>
        <v>35.073817077902802</v>
      </c>
      <c r="H1793" s="24">
        <v>1791</v>
      </c>
      <c r="I1793" s="24" t="e">
        <f ca="1"/>
        <v>#NAME?</v>
      </c>
      <c r="J1793" s="24" t="e">
        <f t="array" aca="1" ref="J1793" ca="1">INDIRECT(ADDRESS(($F$2+1-H1793)+2,9))</f>
        <v>#NAME?</v>
      </c>
      <c r="K1793" s="24" t="e">
        <f t="shared" ca="1" si="137"/>
        <v>#NAME?</v>
      </c>
      <c r="L1793" s="24" t="e">
        <f t="shared" ca="1" si="138"/>
        <v>#NAME?</v>
      </c>
      <c r="M1793" s="24" t="e">
        <f t="shared" ca="1" si="139"/>
        <v>#NAME?</v>
      </c>
    </row>
    <row r="1794" spans="2:13" x14ac:dyDescent="0.25">
      <c r="B1794" s="24">
        <f t="shared" ca="1" si="135"/>
        <v>0.5516832060742336</v>
      </c>
      <c r="C1794" s="25">
        <f t="shared" ca="1" si="136"/>
        <v>51.29915112151987</v>
      </c>
      <c r="H1794" s="24">
        <v>1792</v>
      </c>
      <c r="I1794" s="24" t="e">
        <f ca="1"/>
        <v>#NAME?</v>
      </c>
      <c r="J1794" s="24" t="e">
        <f t="array" aca="1" ref="J1794" ca="1">INDIRECT(ADDRESS(($F$2+1-H1794)+2,9))</f>
        <v>#NAME?</v>
      </c>
      <c r="K1794" s="24" t="e">
        <f t="shared" ca="1" si="137"/>
        <v>#NAME?</v>
      </c>
      <c r="L1794" s="24" t="e">
        <f t="shared" ca="1" si="138"/>
        <v>#NAME?</v>
      </c>
      <c r="M1794" s="24" t="e">
        <f t="shared" ca="1" si="139"/>
        <v>#NAME?</v>
      </c>
    </row>
    <row r="1795" spans="2:13" x14ac:dyDescent="0.25">
      <c r="B1795" s="24">
        <f t="shared" ca="1" si="135"/>
        <v>0.68337921964639603</v>
      </c>
      <c r="C1795" s="25">
        <f t="shared" ca="1" si="136"/>
        <v>54.77169313413534</v>
      </c>
      <c r="H1795" s="24">
        <v>1793</v>
      </c>
      <c r="I1795" s="24" t="e">
        <f ca="1"/>
        <v>#NAME?</v>
      </c>
      <c r="J1795" s="24" t="e">
        <f t="array" aca="1" ref="J1795" ca="1">INDIRECT(ADDRESS(($F$2+1-H1795)+2,9))</f>
        <v>#NAME?</v>
      </c>
      <c r="K1795" s="24" t="e">
        <f t="shared" ca="1" si="137"/>
        <v>#NAME?</v>
      </c>
      <c r="L1795" s="24" t="e">
        <f t="shared" ca="1" si="138"/>
        <v>#NAME?</v>
      </c>
      <c r="M1795" s="24" t="e">
        <f t="shared" ca="1" si="139"/>
        <v>#NAME?</v>
      </c>
    </row>
    <row r="1796" spans="2:13" x14ac:dyDescent="0.25">
      <c r="B1796" s="24">
        <f t="shared" ref="B1796:B1859" ca="1" si="140">RAND()</f>
        <v>0.10103774059527115</v>
      </c>
      <c r="C1796" s="25">
        <f t="shared" ref="C1796:C1859" ca="1" si="141">_xlfn.NORM.INV(B1796,50,10)</f>
        <v>37.243392844099567</v>
      </c>
      <c r="H1796" s="24">
        <v>1794</v>
      </c>
      <c r="I1796" s="24" t="e">
        <f ca="1"/>
        <v>#NAME?</v>
      </c>
      <c r="J1796" s="24" t="e">
        <f t="array" aca="1" ref="J1796" ca="1">INDIRECT(ADDRESS(($F$2+1-H1796)+2,9))</f>
        <v>#NAME?</v>
      </c>
      <c r="K1796" s="24" t="e">
        <f t="shared" ref="K1796:K1859" ca="1" si="142">_xlfn.NORM.DIST(I1796,$F$5,$F$6,TRUE)</f>
        <v>#NAME?</v>
      </c>
      <c r="L1796" s="24" t="e">
        <f t="shared" ref="L1796:L1859" ca="1" si="143">_xlfn.NORM.DIST(J1796,$F$5,$F$6,TRUE)</f>
        <v>#NAME?</v>
      </c>
      <c r="M1796" s="24" t="e">
        <f t="shared" ca="1" si="139"/>
        <v>#NAME?</v>
      </c>
    </row>
    <row r="1797" spans="2:13" x14ac:dyDescent="0.25">
      <c r="B1797" s="24">
        <f t="shared" ca="1" si="140"/>
        <v>0.14325900569400962</v>
      </c>
      <c r="C1797" s="25">
        <f t="shared" ca="1" si="141"/>
        <v>39.342087371560012</v>
      </c>
      <c r="H1797" s="24">
        <v>1795</v>
      </c>
      <c r="I1797" s="24" t="e">
        <f ca="1"/>
        <v>#NAME?</v>
      </c>
      <c r="J1797" s="24" t="e">
        <f t="array" aca="1" ref="J1797" ca="1">INDIRECT(ADDRESS(($F$2+1-H1797)+2,9))</f>
        <v>#NAME?</v>
      </c>
      <c r="K1797" s="24" t="e">
        <f t="shared" ca="1" si="142"/>
        <v>#NAME?</v>
      </c>
      <c r="L1797" s="24" t="e">
        <f t="shared" ca="1" si="143"/>
        <v>#NAME?</v>
      </c>
      <c r="M1797" s="24" t="e">
        <f t="shared" ref="M1797:M1860" ca="1" si="144">((2*H1797-1)/$F$2)*(LN(K1797)+LN(1-L1797))</f>
        <v>#NAME?</v>
      </c>
    </row>
    <row r="1798" spans="2:13" x14ac:dyDescent="0.25">
      <c r="B1798" s="24">
        <f t="shared" ca="1" si="140"/>
        <v>0.11140732818279064</v>
      </c>
      <c r="C1798" s="25">
        <f t="shared" ca="1" si="141"/>
        <v>37.809221772971519</v>
      </c>
      <c r="H1798" s="24">
        <v>1796</v>
      </c>
      <c r="I1798" s="24" t="e">
        <f ca="1"/>
        <v>#NAME?</v>
      </c>
      <c r="J1798" s="24" t="e">
        <f t="array" aca="1" ref="J1798" ca="1">INDIRECT(ADDRESS(($F$2+1-H1798)+2,9))</f>
        <v>#NAME?</v>
      </c>
      <c r="K1798" s="24" t="e">
        <f t="shared" ca="1" si="142"/>
        <v>#NAME?</v>
      </c>
      <c r="L1798" s="24" t="e">
        <f t="shared" ca="1" si="143"/>
        <v>#NAME?</v>
      </c>
      <c r="M1798" s="24" t="e">
        <f t="shared" ca="1" si="144"/>
        <v>#NAME?</v>
      </c>
    </row>
    <row r="1799" spans="2:13" x14ac:dyDescent="0.25">
      <c r="B1799" s="24">
        <f t="shared" ca="1" si="140"/>
        <v>6.3711350491504337E-2</v>
      </c>
      <c r="C1799" s="25">
        <f t="shared" ca="1" si="141"/>
        <v>34.756555986162994</v>
      </c>
      <c r="H1799" s="24">
        <v>1797</v>
      </c>
      <c r="I1799" s="24" t="e">
        <f ca="1"/>
        <v>#NAME?</v>
      </c>
      <c r="J1799" s="24" t="e">
        <f t="array" aca="1" ref="J1799" ca="1">INDIRECT(ADDRESS(($F$2+1-H1799)+2,9))</f>
        <v>#NAME?</v>
      </c>
      <c r="K1799" s="24" t="e">
        <f t="shared" ca="1" si="142"/>
        <v>#NAME?</v>
      </c>
      <c r="L1799" s="24" t="e">
        <f t="shared" ca="1" si="143"/>
        <v>#NAME?</v>
      </c>
      <c r="M1799" s="24" t="e">
        <f t="shared" ca="1" si="144"/>
        <v>#NAME?</v>
      </c>
    </row>
    <row r="1800" spans="2:13" x14ac:dyDescent="0.25">
      <c r="B1800" s="24">
        <f t="shared" ca="1" si="140"/>
        <v>0.45639788384082869</v>
      </c>
      <c r="C1800" s="25">
        <f t="shared" ca="1" si="141"/>
        <v>48.90487197204078</v>
      </c>
      <c r="H1800" s="24">
        <v>1798</v>
      </c>
      <c r="I1800" s="24" t="e">
        <f ca="1"/>
        <v>#NAME?</v>
      </c>
      <c r="J1800" s="24" t="e">
        <f t="array" aca="1" ref="J1800" ca="1">INDIRECT(ADDRESS(($F$2+1-H1800)+2,9))</f>
        <v>#NAME?</v>
      </c>
      <c r="K1800" s="24" t="e">
        <f t="shared" ca="1" si="142"/>
        <v>#NAME?</v>
      </c>
      <c r="L1800" s="24" t="e">
        <f t="shared" ca="1" si="143"/>
        <v>#NAME?</v>
      </c>
      <c r="M1800" s="24" t="e">
        <f t="shared" ca="1" si="144"/>
        <v>#NAME?</v>
      </c>
    </row>
    <row r="1801" spans="2:13" x14ac:dyDescent="0.25">
      <c r="B1801" s="24">
        <f t="shared" ca="1" si="140"/>
        <v>0.8576733379088054</v>
      </c>
      <c r="C1801" s="25">
        <f t="shared" ca="1" si="141"/>
        <v>60.699244332507831</v>
      </c>
      <c r="H1801" s="24">
        <v>1799</v>
      </c>
      <c r="I1801" s="24" t="e">
        <f ca="1"/>
        <v>#NAME?</v>
      </c>
      <c r="J1801" s="24" t="e">
        <f t="array" aca="1" ref="J1801" ca="1">INDIRECT(ADDRESS(($F$2+1-H1801)+2,9))</f>
        <v>#NAME?</v>
      </c>
      <c r="K1801" s="24" t="e">
        <f t="shared" ca="1" si="142"/>
        <v>#NAME?</v>
      </c>
      <c r="L1801" s="24" t="e">
        <f t="shared" ca="1" si="143"/>
        <v>#NAME?</v>
      </c>
      <c r="M1801" s="24" t="e">
        <f t="shared" ca="1" si="144"/>
        <v>#NAME?</v>
      </c>
    </row>
    <row r="1802" spans="2:13" x14ac:dyDescent="0.25">
      <c r="B1802" s="24">
        <f t="shared" ca="1" si="140"/>
        <v>0.31357934343540572</v>
      </c>
      <c r="C1802" s="25">
        <f t="shared" ca="1" si="141"/>
        <v>45.142701077140302</v>
      </c>
      <c r="H1802" s="24">
        <v>1800</v>
      </c>
      <c r="I1802" s="24" t="e">
        <f ca="1"/>
        <v>#NAME?</v>
      </c>
      <c r="J1802" s="24" t="e">
        <f t="array" aca="1" ref="J1802" ca="1">INDIRECT(ADDRESS(($F$2+1-H1802)+2,9))</f>
        <v>#NAME?</v>
      </c>
      <c r="K1802" s="24" t="e">
        <f t="shared" ca="1" si="142"/>
        <v>#NAME?</v>
      </c>
      <c r="L1802" s="24" t="e">
        <f t="shared" ca="1" si="143"/>
        <v>#NAME?</v>
      </c>
      <c r="M1802" s="24" t="e">
        <f t="shared" ca="1" si="144"/>
        <v>#NAME?</v>
      </c>
    </row>
    <row r="1803" spans="2:13" x14ac:dyDescent="0.25">
      <c r="B1803" s="24">
        <f t="shared" ca="1" si="140"/>
        <v>0.42170235603202844</v>
      </c>
      <c r="C1803" s="25">
        <f t="shared" ca="1" si="141"/>
        <v>48.024596542537566</v>
      </c>
      <c r="H1803" s="24">
        <v>1801</v>
      </c>
      <c r="I1803" s="24" t="e">
        <f ca="1"/>
        <v>#NAME?</v>
      </c>
      <c r="J1803" s="24" t="e">
        <f t="array" aca="1" ref="J1803" ca="1">INDIRECT(ADDRESS(($F$2+1-H1803)+2,9))</f>
        <v>#NAME?</v>
      </c>
      <c r="K1803" s="24" t="e">
        <f t="shared" ca="1" si="142"/>
        <v>#NAME?</v>
      </c>
      <c r="L1803" s="24" t="e">
        <f t="shared" ca="1" si="143"/>
        <v>#NAME?</v>
      </c>
      <c r="M1803" s="24" t="e">
        <f t="shared" ca="1" si="144"/>
        <v>#NAME?</v>
      </c>
    </row>
    <row r="1804" spans="2:13" x14ac:dyDescent="0.25">
      <c r="B1804" s="24">
        <f t="shared" ca="1" si="140"/>
        <v>0.38179597503653373</v>
      </c>
      <c r="C1804" s="25">
        <f t="shared" ca="1" si="141"/>
        <v>46.99232706265127</v>
      </c>
      <c r="H1804" s="24">
        <v>1802</v>
      </c>
      <c r="I1804" s="24" t="e">
        <f ca="1"/>
        <v>#NAME?</v>
      </c>
      <c r="J1804" s="24" t="e">
        <f t="array" aca="1" ref="J1804" ca="1">INDIRECT(ADDRESS(($F$2+1-H1804)+2,9))</f>
        <v>#NAME?</v>
      </c>
      <c r="K1804" s="24" t="e">
        <f t="shared" ca="1" si="142"/>
        <v>#NAME?</v>
      </c>
      <c r="L1804" s="24" t="e">
        <f t="shared" ca="1" si="143"/>
        <v>#NAME?</v>
      </c>
      <c r="M1804" s="24" t="e">
        <f t="shared" ca="1" si="144"/>
        <v>#NAME?</v>
      </c>
    </row>
    <row r="1805" spans="2:13" x14ac:dyDescent="0.25">
      <c r="B1805" s="24">
        <f t="shared" ca="1" si="140"/>
        <v>0.99926382197488672</v>
      </c>
      <c r="C1805" s="25">
        <f t="shared" ca="1" si="141"/>
        <v>81.800776265800053</v>
      </c>
      <c r="H1805" s="24">
        <v>1803</v>
      </c>
      <c r="I1805" s="24" t="e">
        <f ca="1"/>
        <v>#NAME?</v>
      </c>
      <c r="J1805" s="24" t="e">
        <f t="array" aca="1" ref="J1805" ca="1">INDIRECT(ADDRESS(($F$2+1-H1805)+2,9))</f>
        <v>#NAME?</v>
      </c>
      <c r="K1805" s="24" t="e">
        <f t="shared" ca="1" si="142"/>
        <v>#NAME?</v>
      </c>
      <c r="L1805" s="24" t="e">
        <f t="shared" ca="1" si="143"/>
        <v>#NAME?</v>
      </c>
      <c r="M1805" s="24" t="e">
        <f t="shared" ca="1" si="144"/>
        <v>#NAME?</v>
      </c>
    </row>
    <row r="1806" spans="2:13" x14ac:dyDescent="0.25">
      <c r="B1806" s="24">
        <f t="shared" ca="1" si="140"/>
        <v>0.51978438825241702</v>
      </c>
      <c r="C1806" s="25">
        <f t="shared" ca="1" si="141"/>
        <v>50.496124521212195</v>
      </c>
      <c r="H1806" s="24">
        <v>1804</v>
      </c>
      <c r="I1806" s="24" t="e">
        <f ca="1"/>
        <v>#NAME?</v>
      </c>
      <c r="J1806" s="24" t="e">
        <f t="array" aca="1" ref="J1806" ca="1">INDIRECT(ADDRESS(($F$2+1-H1806)+2,9))</f>
        <v>#NAME?</v>
      </c>
      <c r="K1806" s="24" t="e">
        <f t="shared" ca="1" si="142"/>
        <v>#NAME?</v>
      </c>
      <c r="L1806" s="24" t="e">
        <f t="shared" ca="1" si="143"/>
        <v>#NAME?</v>
      </c>
      <c r="M1806" s="24" t="e">
        <f t="shared" ca="1" si="144"/>
        <v>#NAME?</v>
      </c>
    </row>
    <row r="1807" spans="2:13" x14ac:dyDescent="0.25">
      <c r="B1807" s="24">
        <f t="shared" ca="1" si="140"/>
        <v>0.65066713702530243</v>
      </c>
      <c r="C1807" s="25">
        <f t="shared" ca="1" si="141"/>
        <v>53.871222233950711</v>
      </c>
      <c r="H1807" s="24">
        <v>1805</v>
      </c>
      <c r="I1807" s="24" t="e">
        <f ca="1"/>
        <v>#NAME?</v>
      </c>
      <c r="J1807" s="24" t="e">
        <f t="array" aca="1" ref="J1807" ca="1">INDIRECT(ADDRESS(($F$2+1-H1807)+2,9))</f>
        <v>#NAME?</v>
      </c>
      <c r="K1807" s="24" t="e">
        <f t="shared" ca="1" si="142"/>
        <v>#NAME?</v>
      </c>
      <c r="L1807" s="24" t="e">
        <f t="shared" ca="1" si="143"/>
        <v>#NAME?</v>
      </c>
      <c r="M1807" s="24" t="e">
        <f t="shared" ca="1" si="144"/>
        <v>#NAME?</v>
      </c>
    </row>
    <row r="1808" spans="2:13" x14ac:dyDescent="0.25">
      <c r="B1808" s="24">
        <f t="shared" ca="1" si="140"/>
        <v>1.6203932344654226E-2</v>
      </c>
      <c r="C1808" s="25">
        <f t="shared" ca="1" si="141"/>
        <v>28.606565685071836</v>
      </c>
      <c r="H1808" s="24">
        <v>1806</v>
      </c>
      <c r="I1808" s="24" t="e">
        <f ca="1"/>
        <v>#NAME?</v>
      </c>
      <c r="J1808" s="24" t="e">
        <f t="array" aca="1" ref="J1808" ca="1">INDIRECT(ADDRESS(($F$2+1-H1808)+2,9))</f>
        <v>#NAME?</v>
      </c>
      <c r="K1808" s="24" t="e">
        <f t="shared" ca="1" si="142"/>
        <v>#NAME?</v>
      </c>
      <c r="L1808" s="24" t="e">
        <f t="shared" ca="1" si="143"/>
        <v>#NAME?</v>
      </c>
      <c r="M1808" s="24" t="e">
        <f t="shared" ca="1" si="144"/>
        <v>#NAME?</v>
      </c>
    </row>
    <row r="1809" spans="2:13" x14ac:dyDescent="0.25">
      <c r="B1809" s="24">
        <f t="shared" ca="1" si="140"/>
        <v>0.47903341738263783</v>
      </c>
      <c r="C1809" s="25">
        <f t="shared" ca="1" si="141"/>
        <v>49.474203541163561</v>
      </c>
      <c r="H1809" s="24">
        <v>1807</v>
      </c>
      <c r="I1809" s="24" t="e">
        <f ca="1"/>
        <v>#NAME?</v>
      </c>
      <c r="J1809" s="24" t="e">
        <f t="array" aca="1" ref="J1809" ca="1">INDIRECT(ADDRESS(($F$2+1-H1809)+2,9))</f>
        <v>#NAME?</v>
      </c>
      <c r="K1809" s="24" t="e">
        <f t="shared" ca="1" si="142"/>
        <v>#NAME?</v>
      </c>
      <c r="L1809" s="24" t="e">
        <f t="shared" ca="1" si="143"/>
        <v>#NAME?</v>
      </c>
      <c r="M1809" s="24" t="e">
        <f t="shared" ca="1" si="144"/>
        <v>#NAME?</v>
      </c>
    </row>
    <row r="1810" spans="2:13" x14ac:dyDescent="0.25">
      <c r="B1810" s="24">
        <f t="shared" ca="1" si="140"/>
        <v>0.69880455603867142</v>
      </c>
      <c r="C1810" s="25">
        <f t="shared" ca="1" si="141"/>
        <v>55.209653810471139</v>
      </c>
      <c r="H1810" s="24">
        <v>1808</v>
      </c>
      <c r="I1810" s="24" t="e">
        <f ca="1"/>
        <v>#NAME?</v>
      </c>
      <c r="J1810" s="24" t="e">
        <f t="array" aca="1" ref="J1810" ca="1">INDIRECT(ADDRESS(($F$2+1-H1810)+2,9))</f>
        <v>#NAME?</v>
      </c>
      <c r="K1810" s="24" t="e">
        <f t="shared" ca="1" si="142"/>
        <v>#NAME?</v>
      </c>
      <c r="L1810" s="24" t="e">
        <f t="shared" ca="1" si="143"/>
        <v>#NAME?</v>
      </c>
      <c r="M1810" s="24" t="e">
        <f t="shared" ca="1" si="144"/>
        <v>#NAME?</v>
      </c>
    </row>
    <row r="1811" spans="2:13" x14ac:dyDescent="0.25">
      <c r="B1811" s="24">
        <f t="shared" ca="1" si="140"/>
        <v>4.0461441905194073E-3</v>
      </c>
      <c r="C1811" s="25">
        <f t="shared" ca="1" si="141"/>
        <v>23.518052133713013</v>
      </c>
      <c r="H1811" s="24">
        <v>1809</v>
      </c>
      <c r="I1811" s="24" t="e">
        <f ca="1"/>
        <v>#NAME?</v>
      </c>
      <c r="J1811" s="24" t="e">
        <f t="array" aca="1" ref="J1811" ca="1">INDIRECT(ADDRESS(($F$2+1-H1811)+2,9))</f>
        <v>#NAME?</v>
      </c>
      <c r="K1811" s="24" t="e">
        <f t="shared" ca="1" si="142"/>
        <v>#NAME?</v>
      </c>
      <c r="L1811" s="24" t="e">
        <f t="shared" ca="1" si="143"/>
        <v>#NAME?</v>
      </c>
      <c r="M1811" s="24" t="e">
        <f t="shared" ca="1" si="144"/>
        <v>#NAME?</v>
      </c>
    </row>
    <row r="1812" spans="2:13" x14ac:dyDescent="0.25">
      <c r="B1812" s="24">
        <f t="shared" ca="1" si="140"/>
        <v>0.82911790979238098</v>
      </c>
      <c r="C1812" s="25">
        <f t="shared" ca="1" si="141"/>
        <v>59.506852452745562</v>
      </c>
      <c r="H1812" s="24">
        <v>1810</v>
      </c>
      <c r="I1812" s="24" t="e">
        <f ca="1"/>
        <v>#NAME?</v>
      </c>
      <c r="J1812" s="24" t="e">
        <f t="array" aca="1" ref="J1812" ca="1">INDIRECT(ADDRESS(($F$2+1-H1812)+2,9))</f>
        <v>#NAME?</v>
      </c>
      <c r="K1812" s="24" t="e">
        <f t="shared" ca="1" si="142"/>
        <v>#NAME?</v>
      </c>
      <c r="L1812" s="24" t="e">
        <f t="shared" ca="1" si="143"/>
        <v>#NAME?</v>
      </c>
      <c r="M1812" s="24" t="e">
        <f t="shared" ca="1" si="144"/>
        <v>#NAME?</v>
      </c>
    </row>
    <row r="1813" spans="2:13" x14ac:dyDescent="0.25">
      <c r="B1813" s="24">
        <f t="shared" ca="1" si="140"/>
        <v>0.89750075521471184</v>
      </c>
      <c r="C1813" s="25">
        <f t="shared" ca="1" si="141"/>
        <v>62.674386434541042</v>
      </c>
      <c r="H1813" s="24">
        <v>1811</v>
      </c>
      <c r="I1813" s="24" t="e">
        <f ca="1"/>
        <v>#NAME?</v>
      </c>
      <c r="J1813" s="24" t="e">
        <f t="array" aca="1" ref="J1813" ca="1">INDIRECT(ADDRESS(($F$2+1-H1813)+2,9))</f>
        <v>#NAME?</v>
      </c>
      <c r="K1813" s="24" t="e">
        <f t="shared" ca="1" si="142"/>
        <v>#NAME?</v>
      </c>
      <c r="L1813" s="24" t="e">
        <f t="shared" ca="1" si="143"/>
        <v>#NAME?</v>
      </c>
      <c r="M1813" s="24" t="e">
        <f t="shared" ca="1" si="144"/>
        <v>#NAME?</v>
      </c>
    </row>
    <row r="1814" spans="2:13" x14ac:dyDescent="0.25">
      <c r="B1814" s="24">
        <f t="shared" ca="1" si="140"/>
        <v>0.14053302643293475</v>
      </c>
      <c r="C1814" s="25">
        <f t="shared" ca="1" si="141"/>
        <v>39.220723677237672</v>
      </c>
      <c r="H1814" s="24">
        <v>1812</v>
      </c>
      <c r="I1814" s="24" t="e">
        <f ca="1"/>
        <v>#NAME?</v>
      </c>
      <c r="J1814" s="24" t="e">
        <f t="array" aca="1" ref="J1814" ca="1">INDIRECT(ADDRESS(($F$2+1-H1814)+2,9))</f>
        <v>#NAME?</v>
      </c>
      <c r="K1814" s="24" t="e">
        <f t="shared" ca="1" si="142"/>
        <v>#NAME?</v>
      </c>
      <c r="L1814" s="24" t="e">
        <f t="shared" ca="1" si="143"/>
        <v>#NAME?</v>
      </c>
      <c r="M1814" s="24" t="e">
        <f t="shared" ca="1" si="144"/>
        <v>#NAME?</v>
      </c>
    </row>
    <row r="1815" spans="2:13" x14ac:dyDescent="0.25">
      <c r="B1815" s="24">
        <f t="shared" ca="1" si="140"/>
        <v>0.64966631450927526</v>
      </c>
      <c r="C1815" s="25">
        <f t="shared" ca="1" si="141"/>
        <v>53.844197414339874</v>
      </c>
      <c r="H1815" s="24">
        <v>1813</v>
      </c>
      <c r="I1815" s="24" t="e">
        <f ca="1"/>
        <v>#NAME?</v>
      </c>
      <c r="J1815" s="24" t="e">
        <f t="array" aca="1" ref="J1815" ca="1">INDIRECT(ADDRESS(($F$2+1-H1815)+2,9))</f>
        <v>#NAME?</v>
      </c>
      <c r="K1815" s="24" t="e">
        <f t="shared" ca="1" si="142"/>
        <v>#NAME?</v>
      </c>
      <c r="L1815" s="24" t="e">
        <f t="shared" ca="1" si="143"/>
        <v>#NAME?</v>
      </c>
      <c r="M1815" s="24" t="e">
        <f t="shared" ca="1" si="144"/>
        <v>#NAME?</v>
      </c>
    </row>
    <row r="1816" spans="2:13" x14ac:dyDescent="0.25">
      <c r="B1816" s="24">
        <f t="shared" ca="1" si="140"/>
        <v>0.46781248070011883</v>
      </c>
      <c r="C1816" s="25">
        <f t="shared" ca="1" si="141"/>
        <v>49.19230119167667</v>
      </c>
      <c r="H1816" s="24">
        <v>1814</v>
      </c>
      <c r="I1816" s="24" t="e">
        <f ca="1"/>
        <v>#NAME?</v>
      </c>
      <c r="J1816" s="24" t="e">
        <f t="array" aca="1" ref="J1816" ca="1">INDIRECT(ADDRESS(($F$2+1-H1816)+2,9))</f>
        <v>#NAME?</v>
      </c>
      <c r="K1816" s="24" t="e">
        <f t="shared" ca="1" si="142"/>
        <v>#NAME?</v>
      </c>
      <c r="L1816" s="24" t="e">
        <f t="shared" ca="1" si="143"/>
        <v>#NAME?</v>
      </c>
      <c r="M1816" s="24" t="e">
        <f t="shared" ca="1" si="144"/>
        <v>#NAME?</v>
      </c>
    </row>
    <row r="1817" spans="2:13" x14ac:dyDescent="0.25">
      <c r="B1817" s="24">
        <f t="shared" ca="1" si="140"/>
        <v>0.60941807813639581</v>
      </c>
      <c r="C1817" s="25">
        <f t="shared" ca="1" si="141"/>
        <v>52.778026670565822</v>
      </c>
      <c r="H1817" s="24">
        <v>1815</v>
      </c>
      <c r="I1817" s="24" t="e">
        <f ca="1"/>
        <v>#NAME?</v>
      </c>
      <c r="J1817" s="24" t="e">
        <f t="array" aca="1" ref="J1817" ca="1">INDIRECT(ADDRESS(($F$2+1-H1817)+2,9))</f>
        <v>#NAME?</v>
      </c>
      <c r="K1817" s="24" t="e">
        <f t="shared" ca="1" si="142"/>
        <v>#NAME?</v>
      </c>
      <c r="L1817" s="24" t="e">
        <f t="shared" ca="1" si="143"/>
        <v>#NAME?</v>
      </c>
      <c r="M1817" s="24" t="e">
        <f t="shared" ca="1" si="144"/>
        <v>#NAME?</v>
      </c>
    </row>
    <row r="1818" spans="2:13" x14ac:dyDescent="0.25">
      <c r="B1818" s="24">
        <f t="shared" ca="1" si="140"/>
        <v>0.58803614152083006</v>
      </c>
      <c r="C1818" s="25">
        <f t="shared" ca="1" si="141"/>
        <v>52.224960896983852</v>
      </c>
      <c r="H1818" s="24">
        <v>1816</v>
      </c>
      <c r="I1818" s="24" t="e">
        <f ca="1"/>
        <v>#NAME?</v>
      </c>
      <c r="J1818" s="24" t="e">
        <f t="array" aca="1" ref="J1818" ca="1">INDIRECT(ADDRESS(($F$2+1-H1818)+2,9))</f>
        <v>#NAME?</v>
      </c>
      <c r="K1818" s="24" t="e">
        <f t="shared" ca="1" si="142"/>
        <v>#NAME?</v>
      </c>
      <c r="L1818" s="24" t="e">
        <f t="shared" ca="1" si="143"/>
        <v>#NAME?</v>
      </c>
      <c r="M1818" s="24" t="e">
        <f t="shared" ca="1" si="144"/>
        <v>#NAME?</v>
      </c>
    </row>
    <row r="1819" spans="2:13" x14ac:dyDescent="0.25">
      <c r="B1819" s="24">
        <f t="shared" ca="1" si="140"/>
        <v>0.63043314471220946</v>
      </c>
      <c r="C1819" s="25">
        <f t="shared" ca="1" si="141"/>
        <v>53.330007585338571</v>
      </c>
      <c r="H1819" s="24">
        <v>1817</v>
      </c>
      <c r="I1819" s="24" t="e">
        <f ca="1"/>
        <v>#NAME?</v>
      </c>
      <c r="J1819" s="24" t="e">
        <f t="array" aca="1" ref="J1819" ca="1">INDIRECT(ADDRESS(($F$2+1-H1819)+2,9))</f>
        <v>#NAME?</v>
      </c>
      <c r="K1819" s="24" t="e">
        <f t="shared" ca="1" si="142"/>
        <v>#NAME?</v>
      </c>
      <c r="L1819" s="24" t="e">
        <f t="shared" ca="1" si="143"/>
        <v>#NAME?</v>
      </c>
      <c r="M1819" s="24" t="e">
        <f t="shared" ca="1" si="144"/>
        <v>#NAME?</v>
      </c>
    </row>
    <row r="1820" spans="2:13" x14ac:dyDescent="0.25">
      <c r="B1820" s="24">
        <f t="shared" ca="1" si="140"/>
        <v>0.25661341511986757</v>
      </c>
      <c r="C1820" s="25">
        <f t="shared" ca="1" si="141"/>
        <v>43.461785265300684</v>
      </c>
      <c r="H1820" s="24">
        <v>1818</v>
      </c>
      <c r="I1820" s="24" t="e">
        <f ca="1"/>
        <v>#NAME?</v>
      </c>
      <c r="J1820" s="24" t="e">
        <f t="array" aca="1" ref="J1820" ca="1">INDIRECT(ADDRESS(($F$2+1-H1820)+2,9))</f>
        <v>#NAME?</v>
      </c>
      <c r="K1820" s="24" t="e">
        <f t="shared" ca="1" si="142"/>
        <v>#NAME?</v>
      </c>
      <c r="L1820" s="24" t="e">
        <f t="shared" ca="1" si="143"/>
        <v>#NAME?</v>
      </c>
      <c r="M1820" s="24" t="e">
        <f t="shared" ca="1" si="144"/>
        <v>#NAME?</v>
      </c>
    </row>
    <row r="1821" spans="2:13" x14ac:dyDescent="0.25">
      <c r="B1821" s="24">
        <f t="shared" ca="1" si="140"/>
        <v>0.99977810596646666</v>
      </c>
      <c r="C1821" s="25">
        <f t="shared" ca="1" si="141"/>
        <v>85.125742005089506</v>
      </c>
      <c r="H1821" s="24">
        <v>1819</v>
      </c>
      <c r="I1821" s="24" t="e">
        <f ca="1"/>
        <v>#NAME?</v>
      </c>
      <c r="J1821" s="24" t="e">
        <f t="array" aca="1" ref="J1821" ca="1">INDIRECT(ADDRESS(($F$2+1-H1821)+2,9))</f>
        <v>#NAME?</v>
      </c>
      <c r="K1821" s="24" t="e">
        <f t="shared" ca="1" si="142"/>
        <v>#NAME?</v>
      </c>
      <c r="L1821" s="24" t="e">
        <f t="shared" ca="1" si="143"/>
        <v>#NAME?</v>
      </c>
      <c r="M1821" s="24" t="e">
        <f t="shared" ca="1" si="144"/>
        <v>#NAME?</v>
      </c>
    </row>
    <row r="1822" spans="2:13" x14ac:dyDescent="0.25">
      <c r="B1822" s="24">
        <f t="shared" ca="1" si="140"/>
        <v>0.41185640118872513</v>
      </c>
      <c r="C1822" s="25">
        <f t="shared" ca="1" si="141"/>
        <v>47.772277959801023</v>
      </c>
      <c r="H1822" s="24">
        <v>1820</v>
      </c>
      <c r="I1822" s="24" t="e">
        <f ca="1"/>
        <v>#NAME?</v>
      </c>
      <c r="J1822" s="24" t="e">
        <f t="array" aca="1" ref="J1822" ca="1">INDIRECT(ADDRESS(($F$2+1-H1822)+2,9))</f>
        <v>#NAME?</v>
      </c>
      <c r="K1822" s="24" t="e">
        <f t="shared" ca="1" si="142"/>
        <v>#NAME?</v>
      </c>
      <c r="L1822" s="24" t="e">
        <f t="shared" ca="1" si="143"/>
        <v>#NAME?</v>
      </c>
      <c r="M1822" s="24" t="e">
        <f t="shared" ca="1" si="144"/>
        <v>#NAME?</v>
      </c>
    </row>
    <row r="1823" spans="2:13" x14ac:dyDescent="0.25">
      <c r="B1823" s="24">
        <f t="shared" ca="1" si="140"/>
        <v>0.39748114748320496</v>
      </c>
      <c r="C1823" s="25">
        <f t="shared" ca="1" si="141"/>
        <v>47.401277210041386</v>
      </c>
      <c r="H1823" s="24">
        <v>1821</v>
      </c>
      <c r="I1823" s="24" t="e">
        <f ca="1"/>
        <v>#NAME?</v>
      </c>
      <c r="J1823" s="24" t="e">
        <f t="array" aca="1" ref="J1823" ca="1">INDIRECT(ADDRESS(($F$2+1-H1823)+2,9))</f>
        <v>#NAME?</v>
      </c>
      <c r="K1823" s="24" t="e">
        <f t="shared" ca="1" si="142"/>
        <v>#NAME?</v>
      </c>
      <c r="L1823" s="24" t="e">
        <f t="shared" ca="1" si="143"/>
        <v>#NAME?</v>
      </c>
      <c r="M1823" s="24" t="e">
        <f t="shared" ca="1" si="144"/>
        <v>#NAME?</v>
      </c>
    </row>
    <row r="1824" spans="2:13" x14ac:dyDescent="0.25">
      <c r="B1824" s="24">
        <f t="shared" ca="1" si="140"/>
        <v>0.70081595969203192</v>
      </c>
      <c r="C1824" s="25">
        <f t="shared" ca="1" si="141"/>
        <v>55.267487447499349</v>
      </c>
      <c r="H1824" s="24">
        <v>1822</v>
      </c>
      <c r="I1824" s="24" t="e">
        <f ca="1"/>
        <v>#NAME?</v>
      </c>
      <c r="J1824" s="24" t="e">
        <f t="array" aca="1" ref="J1824" ca="1">INDIRECT(ADDRESS(($F$2+1-H1824)+2,9))</f>
        <v>#NAME?</v>
      </c>
      <c r="K1824" s="24" t="e">
        <f t="shared" ca="1" si="142"/>
        <v>#NAME?</v>
      </c>
      <c r="L1824" s="24" t="e">
        <f t="shared" ca="1" si="143"/>
        <v>#NAME?</v>
      </c>
      <c r="M1824" s="24" t="e">
        <f t="shared" ca="1" si="144"/>
        <v>#NAME?</v>
      </c>
    </row>
    <row r="1825" spans="2:13" x14ac:dyDescent="0.25">
      <c r="B1825" s="24">
        <f t="shared" ca="1" si="140"/>
        <v>9.2142690337706945E-2</v>
      </c>
      <c r="C1825" s="25">
        <f t="shared" ca="1" si="141"/>
        <v>36.723246513612011</v>
      </c>
      <c r="H1825" s="24">
        <v>1823</v>
      </c>
      <c r="I1825" s="24" t="e">
        <f ca="1"/>
        <v>#NAME?</v>
      </c>
      <c r="J1825" s="24" t="e">
        <f t="array" aca="1" ref="J1825" ca="1">INDIRECT(ADDRESS(($F$2+1-H1825)+2,9))</f>
        <v>#NAME?</v>
      </c>
      <c r="K1825" s="24" t="e">
        <f t="shared" ca="1" si="142"/>
        <v>#NAME?</v>
      </c>
      <c r="L1825" s="24" t="e">
        <f t="shared" ca="1" si="143"/>
        <v>#NAME?</v>
      </c>
      <c r="M1825" s="24" t="e">
        <f t="shared" ca="1" si="144"/>
        <v>#NAME?</v>
      </c>
    </row>
    <row r="1826" spans="2:13" x14ac:dyDescent="0.25">
      <c r="B1826" s="24">
        <f t="shared" ca="1" si="140"/>
        <v>0.77740961573018497</v>
      </c>
      <c r="C1826" s="25">
        <f t="shared" ca="1" si="141"/>
        <v>57.634739898241222</v>
      </c>
      <c r="H1826" s="24">
        <v>1824</v>
      </c>
      <c r="I1826" s="24" t="e">
        <f ca="1"/>
        <v>#NAME?</v>
      </c>
      <c r="J1826" s="24" t="e">
        <f t="array" aca="1" ref="J1826" ca="1">INDIRECT(ADDRESS(($F$2+1-H1826)+2,9))</f>
        <v>#NAME?</v>
      </c>
      <c r="K1826" s="24" t="e">
        <f t="shared" ca="1" si="142"/>
        <v>#NAME?</v>
      </c>
      <c r="L1826" s="24" t="e">
        <f t="shared" ca="1" si="143"/>
        <v>#NAME?</v>
      </c>
      <c r="M1826" s="24" t="e">
        <f t="shared" ca="1" si="144"/>
        <v>#NAME?</v>
      </c>
    </row>
    <row r="1827" spans="2:13" x14ac:dyDescent="0.25">
      <c r="B1827" s="24">
        <f t="shared" ca="1" si="140"/>
        <v>0.47747062615553926</v>
      </c>
      <c r="C1827" s="25">
        <f t="shared" ca="1" si="141"/>
        <v>49.434971840548933</v>
      </c>
      <c r="H1827" s="24">
        <v>1825</v>
      </c>
      <c r="I1827" s="24" t="e">
        <f ca="1"/>
        <v>#NAME?</v>
      </c>
      <c r="J1827" s="24" t="e">
        <f t="array" aca="1" ref="J1827" ca="1">INDIRECT(ADDRESS(($F$2+1-H1827)+2,9))</f>
        <v>#NAME?</v>
      </c>
      <c r="K1827" s="24" t="e">
        <f t="shared" ca="1" si="142"/>
        <v>#NAME?</v>
      </c>
      <c r="L1827" s="24" t="e">
        <f t="shared" ca="1" si="143"/>
        <v>#NAME?</v>
      </c>
      <c r="M1827" s="24" t="e">
        <f t="shared" ca="1" si="144"/>
        <v>#NAME?</v>
      </c>
    </row>
    <row r="1828" spans="2:13" x14ac:dyDescent="0.25">
      <c r="B1828" s="24">
        <f t="shared" ca="1" si="140"/>
        <v>4.9598046533890439E-2</v>
      </c>
      <c r="C1828" s="25">
        <f t="shared" ca="1" si="141"/>
        <v>33.512364889894087</v>
      </c>
      <c r="H1828" s="24">
        <v>1826</v>
      </c>
      <c r="I1828" s="24" t="e">
        <f ca="1"/>
        <v>#NAME?</v>
      </c>
      <c r="J1828" s="24" t="e">
        <f t="array" aca="1" ref="J1828" ca="1">INDIRECT(ADDRESS(($F$2+1-H1828)+2,9))</f>
        <v>#NAME?</v>
      </c>
      <c r="K1828" s="24" t="e">
        <f t="shared" ca="1" si="142"/>
        <v>#NAME?</v>
      </c>
      <c r="L1828" s="24" t="e">
        <f t="shared" ca="1" si="143"/>
        <v>#NAME?</v>
      </c>
      <c r="M1828" s="24" t="e">
        <f t="shared" ca="1" si="144"/>
        <v>#NAME?</v>
      </c>
    </row>
    <row r="1829" spans="2:13" x14ac:dyDescent="0.25">
      <c r="B1829" s="24">
        <f t="shared" ca="1" si="140"/>
        <v>0.73595086859261516</v>
      </c>
      <c r="C1829" s="25">
        <f t="shared" ca="1" si="141"/>
        <v>56.309116977069607</v>
      </c>
      <c r="H1829" s="24">
        <v>1827</v>
      </c>
      <c r="I1829" s="24" t="e">
        <f ca="1"/>
        <v>#NAME?</v>
      </c>
      <c r="J1829" s="24" t="e">
        <f t="array" aca="1" ref="J1829" ca="1">INDIRECT(ADDRESS(($F$2+1-H1829)+2,9))</f>
        <v>#NAME?</v>
      </c>
      <c r="K1829" s="24" t="e">
        <f t="shared" ca="1" si="142"/>
        <v>#NAME?</v>
      </c>
      <c r="L1829" s="24" t="e">
        <f t="shared" ca="1" si="143"/>
        <v>#NAME?</v>
      </c>
      <c r="M1829" s="24" t="e">
        <f t="shared" ca="1" si="144"/>
        <v>#NAME?</v>
      </c>
    </row>
    <row r="1830" spans="2:13" x14ac:dyDescent="0.25">
      <c r="B1830" s="24">
        <f t="shared" ca="1" si="140"/>
        <v>0.75145415050877729</v>
      </c>
      <c r="C1830" s="25">
        <f t="shared" ca="1" si="141"/>
        <v>56.790728581554461</v>
      </c>
      <c r="H1830" s="24">
        <v>1828</v>
      </c>
      <c r="I1830" s="24" t="e">
        <f ca="1"/>
        <v>#NAME?</v>
      </c>
      <c r="J1830" s="24" t="e">
        <f t="array" aca="1" ref="J1830" ca="1">INDIRECT(ADDRESS(($F$2+1-H1830)+2,9))</f>
        <v>#NAME?</v>
      </c>
      <c r="K1830" s="24" t="e">
        <f t="shared" ca="1" si="142"/>
        <v>#NAME?</v>
      </c>
      <c r="L1830" s="24" t="e">
        <f t="shared" ca="1" si="143"/>
        <v>#NAME?</v>
      </c>
      <c r="M1830" s="24" t="e">
        <f t="shared" ca="1" si="144"/>
        <v>#NAME?</v>
      </c>
    </row>
    <row r="1831" spans="2:13" x14ac:dyDescent="0.25">
      <c r="B1831" s="24">
        <f t="shared" ca="1" si="140"/>
        <v>0.36764530622768177</v>
      </c>
      <c r="C1831" s="25">
        <f t="shared" ca="1" si="141"/>
        <v>46.619036916930675</v>
      </c>
      <c r="H1831" s="24">
        <v>1829</v>
      </c>
      <c r="I1831" s="24" t="e">
        <f ca="1"/>
        <v>#NAME?</v>
      </c>
      <c r="J1831" s="24" t="e">
        <f t="array" aca="1" ref="J1831" ca="1">INDIRECT(ADDRESS(($F$2+1-H1831)+2,9))</f>
        <v>#NAME?</v>
      </c>
      <c r="K1831" s="24" t="e">
        <f t="shared" ca="1" si="142"/>
        <v>#NAME?</v>
      </c>
      <c r="L1831" s="24" t="e">
        <f t="shared" ca="1" si="143"/>
        <v>#NAME?</v>
      </c>
      <c r="M1831" s="24" t="e">
        <f t="shared" ca="1" si="144"/>
        <v>#NAME?</v>
      </c>
    </row>
    <row r="1832" spans="2:13" x14ac:dyDescent="0.25">
      <c r="B1832" s="24">
        <f t="shared" ca="1" si="140"/>
        <v>0.27442096003349714</v>
      </c>
      <c r="C1832" s="25">
        <f t="shared" ca="1" si="141"/>
        <v>44.005036150751394</v>
      </c>
      <c r="H1832" s="24">
        <v>1830</v>
      </c>
      <c r="I1832" s="24" t="e">
        <f ca="1"/>
        <v>#NAME?</v>
      </c>
      <c r="J1832" s="24" t="e">
        <f t="array" aca="1" ref="J1832" ca="1">INDIRECT(ADDRESS(($F$2+1-H1832)+2,9))</f>
        <v>#NAME?</v>
      </c>
      <c r="K1832" s="24" t="e">
        <f t="shared" ca="1" si="142"/>
        <v>#NAME?</v>
      </c>
      <c r="L1832" s="24" t="e">
        <f t="shared" ca="1" si="143"/>
        <v>#NAME?</v>
      </c>
      <c r="M1832" s="24" t="e">
        <f t="shared" ca="1" si="144"/>
        <v>#NAME?</v>
      </c>
    </row>
    <row r="1833" spans="2:13" x14ac:dyDescent="0.25">
      <c r="B1833" s="24">
        <f t="shared" ca="1" si="140"/>
        <v>9.9200805421954863E-2</v>
      </c>
      <c r="C1833" s="25">
        <f t="shared" ca="1" si="141"/>
        <v>37.138812199147338</v>
      </c>
      <c r="H1833" s="24">
        <v>1831</v>
      </c>
      <c r="I1833" s="24" t="e">
        <f ca="1"/>
        <v>#NAME?</v>
      </c>
      <c r="J1833" s="24" t="e">
        <f t="array" aca="1" ref="J1833" ca="1">INDIRECT(ADDRESS(($F$2+1-H1833)+2,9))</f>
        <v>#NAME?</v>
      </c>
      <c r="K1833" s="24" t="e">
        <f t="shared" ca="1" si="142"/>
        <v>#NAME?</v>
      </c>
      <c r="L1833" s="24" t="e">
        <f t="shared" ca="1" si="143"/>
        <v>#NAME?</v>
      </c>
      <c r="M1833" s="24" t="e">
        <f t="shared" ca="1" si="144"/>
        <v>#NAME?</v>
      </c>
    </row>
    <row r="1834" spans="2:13" x14ac:dyDescent="0.25">
      <c r="B1834" s="24">
        <f t="shared" ca="1" si="140"/>
        <v>0.63817352036201691</v>
      </c>
      <c r="C1834" s="25">
        <f t="shared" ca="1" si="141"/>
        <v>53.535809415829341</v>
      </c>
      <c r="H1834" s="24">
        <v>1832</v>
      </c>
      <c r="I1834" s="24" t="e">
        <f ca="1"/>
        <v>#NAME?</v>
      </c>
      <c r="J1834" s="24" t="e">
        <f t="array" aca="1" ref="J1834" ca="1">INDIRECT(ADDRESS(($F$2+1-H1834)+2,9))</f>
        <v>#NAME?</v>
      </c>
      <c r="K1834" s="24" t="e">
        <f t="shared" ca="1" si="142"/>
        <v>#NAME?</v>
      </c>
      <c r="L1834" s="24" t="e">
        <f t="shared" ca="1" si="143"/>
        <v>#NAME?</v>
      </c>
      <c r="M1834" s="24" t="e">
        <f t="shared" ca="1" si="144"/>
        <v>#NAME?</v>
      </c>
    </row>
    <row r="1835" spans="2:13" x14ac:dyDescent="0.25">
      <c r="B1835" s="24">
        <f t="shared" ca="1" si="140"/>
        <v>0.32790523663107574</v>
      </c>
      <c r="C1835" s="25">
        <f t="shared" ca="1" si="141"/>
        <v>45.542951673387407</v>
      </c>
      <c r="H1835" s="24">
        <v>1833</v>
      </c>
      <c r="I1835" s="24" t="e">
        <f ca="1"/>
        <v>#NAME?</v>
      </c>
      <c r="J1835" s="24" t="e">
        <f t="array" aca="1" ref="J1835" ca="1">INDIRECT(ADDRESS(($F$2+1-H1835)+2,9))</f>
        <v>#NAME?</v>
      </c>
      <c r="K1835" s="24" t="e">
        <f t="shared" ca="1" si="142"/>
        <v>#NAME?</v>
      </c>
      <c r="L1835" s="24" t="e">
        <f t="shared" ca="1" si="143"/>
        <v>#NAME?</v>
      </c>
      <c r="M1835" s="24" t="e">
        <f t="shared" ca="1" si="144"/>
        <v>#NAME?</v>
      </c>
    </row>
    <row r="1836" spans="2:13" x14ac:dyDescent="0.25">
      <c r="B1836" s="24">
        <f t="shared" ca="1" si="140"/>
        <v>0.44238335306174403</v>
      </c>
      <c r="C1836" s="25">
        <f t="shared" ca="1" si="141"/>
        <v>48.550707171204159</v>
      </c>
      <c r="H1836" s="24">
        <v>1834</v>
      </c>
      <c r="I1836" s="24" t="e">
        <f ca="1"/>
        <v>#NAME?</v>
      </c>
      <c r="J1836" s="24" t="e">
        <f t="array" aca="1" ref="J1836" ca="1">INDIRECT(ADDRESS(($F$2+1-H1836)+2,9))</f>
        <v>#NAME?</v>
      </c>
      <c r="K1836" s="24" t="e">
        <f t="shared" ca="1" si="142"/>
        <v>#NAME?</v>
      </c>
      <c r="L1836" s="24" t="e">
        <f t="shared" ca="1" si="143"/>
        <v>#NAME?</v>
      </c>
      <c r="M1836" s="24" t="e">
        <f t="shared" ca="1" si="144"/>
        <v>#NAME?</v>
      </c>
    </row>
    <row r="1837" spans="2:13" x14ac:dyDescent="0.25">
      <c r="B1837" s="24">
        <f t="shared" ca="1" si="140"/>
        <v>0.66954447475841439</v>
      </c>
      <c r="C1837" s="25">
        <f t="shared" ca="1" si="141"/>
        <v>54.38655672947587</v>
      </c>
      <c r="H1837" s="24">
        <v>1835</v>
      </c>
      <c r="I1837" s="24" t="e">
        <f ca="1"/>
        <v>#NAME?</v>
      </c>
      <c r="J1837" s="24" t="e">
        <f t="array" aca="1" ref="J1837" ca="1">INDIRECT(ADDRESS(($F$2+1-H1837)+2,9))</f>
        <v>#NAME?</v>
      </c>
      <c r="K1837" s="24" t="e">
        <f t="shared" ca="1" si="142"/>
        <v>#NAME?</v>
      </c>
      <c r="L1837" s="24" t="e">
        <f t="shared" ca="1" si="143"/>
        <v>#NAME?</v>
      </c>
      <c r="M1837" s="24" t="e">
        <f t="shared" ca="1" si="144"/>
        <v>#NAME?</v>
      </c>
    </row>
    <row r="1838" spans="2:13" x14ac:dyDescent="0.25">
      <c r="B1838" s="24">
        <f t="shared" ca="1" si="140"/>
        <v>0.61238402298474348</v>
      </c>
      <c r="C1838" s="25">
        <f t="shared" ca="1" si="141"/>
        <v>52.855380545088828</v>
      </c>
      <c r="H1838" s="24">
        <v>1836</v>
      </c>
      <c r="I1838" s="24" t="e">
        <f ca="1"/>
        <v>#NAME?</v>
      </c>
      <c r="J1838" s="24" t="e">
        <f t="array" aca="1" ref="J1838" ca="1">INDIRECT(ADDRESS(($F$2+1-H1838)+2,9))</f>
        <v>#NAME?</v>
      </c>
      <c r="K1838" s="24" t="e">
        <f t="shared" ca="1" si="142"/>
        <v>#NAME?</v>
      </c>
      <c r="L1838" s="24" t="e">
        <f t="shared" ca="1" si="143"/>
        <v>#NAME?</v>
      </c>
      <c r="M1838" s="24" t="e">
        <f t="shared" ca="1" si="144"/>
        <v>#NAME?</v>
      </c>
    </row>
    <row r="1839" spans="2:13" x14ac:dyDescent="0.25">
      <c r="B1839" s="24">
        <f t="shared" ca="1" si="140"/>
        <v>0.67176941583299321</v>
      </c>
      <c r="C1839" s="25">
        <f t="shared" ca="1" si="141"/>
        <v>54.448043253059012</v>
      </c>
      <c r="H1839" s="24">
        <v>1837</v>
      </c>
      <c r="I1839" s="24" t="e">
        <f ca="1"/>
        <v>#NAME?</v>
      </c>
      <c r="J1839" s="24" t="e">
        <f t="array" aca="1" ref="J1839" ca="1">INDIRECT(ADDRESS(($F$2+1-H1839)+2,9))</f>
        <v>#NAME?</v>
      </c>
      <c r="K1839" s="24" t="e">
        <f t="shared" ca="1" si="142"/>
        <v>#NAME?</v>
      </c>
      <c r="L1839" s="24" t="e">
        <f t="shared" ca="1" si="143"/>
        <v>#NAME?</v>
      </c>
      <c r="M1839" s="24" t="e">
        <f t="shared" ca="1" si="144"/>
        <v>#NAME?</v>
      </c>
    </row>
    <row r="1840" spans="2:13" x14ac:dyDescent="0.25">
      <c r="B1840" s="24">
        <f t="shared" ca="1" si="140"/>
        <v>0.87115110215891389</v>
      </c>
      <c r="C1840" s="25">
        <f t="shared" ca="1" si="141"/>
        <v>61.318493030604699</v>
      </c>
      <c r="H1840" s="24">
        <v>1838</v>
      </c>
      <c r="I1840" s="24" t="e">
        <f ca="1"/>
        <v>#NAME?</v>
      </c>
      <c r="J1840" s="24" t="e">
        <f t="array" aca="1" ref="J1840" ca="1">INDIRECT(ADDRESS(($F$2+1-H1840)+2,9))</f>
        <v>#NAME?</v>
      </c>
      <c r="K1840" s="24" t="e">
        <f t="shared" ca="1" si="142"/>
        <v>#NAME?</v>
      </c>
      <c r="L1840" s="24" t="e">
        <f t="shared" ca="1" si="143"/>
        <v>#NAME?</v>
      </c>
      <c r="M1840" s="24" t="e">
        <f t="shared" ca="1" si="144"/>
        <v>#NAME?</v>
      </c>
    </row>
    <row r="1841" spans="2:13" x14ac:dyDescent="0.25">
      <c r="B1841" s="24">
        <f t="shared" ca="1" si="140"/>
        <v>0.56953053819517008</v>
      </c>
      <c r="C1841" s="25">
        <f t="shared" ca="1" si="141"/>
        <v>51.75179077806456</v>
      </c>
      <c r="H1841" s="24">
        <v>1839</v>
      </c>
      <c r="I1841" s="24" t="e">
        <f ca="1"/>
        <v>#NAME?</v>
      </c>
      <c r="J1841" s="24" t="e">
        <f t="array" aca="1" ref="J1841" ca="1">INDIRECT(ADDRESS(($F$2+1-H1841)+2,9))</f>
        <v>#NAME?</v>
      </c>
      <c r="K1841" s="24" t="e">
        <f t="shared" ca="1" si="142"/>
        <v>#NAME?</v>
      </c>
      <c r="L1841" s="24" t="e">
        <f t="shared" ca="1" si="143"/>
        <v>#NAME?</v>
      </c>
      <c r="M1841" s="24" t="e">
        <f t="shared" ca="1" si="144"/>
        <v>#NAME?</v>
      </c>
    </row>
    <row r="1842" spans="2:13" x14ac:dyDescent="0.25">
      <c r="B1842" s="24">
        <f t="shared" ca="1" si="140"/>
        <v>0.56910265568470686</v>
      </c>
      <c r="C1842" s="25">
        <f t="shared" ca="1" si="141"/>
        <v>51.740900552380843</v>
      </c>
      <c r="H1842" s="24">
        <v>1840</v>
      </c>
      <c r="I1842" s="24" t="e">
        <f ca="1"/>
        <v>#NAME?</v>
      </c>
      <c r="J1842" s="24" t="e">
        <f t="array" aca="1" ref="J1842" ca="1">INDIRECT(ADDRESS(($F$2+1-H1842)+2,9))</f>
        <v>#NAME?</v>
      </c>
      <c r="K1842" s="24" t="e">
        <f t="shared" ca="1" si="142"/>
        <v>#NAME?</v>
      </c>
      <c r="L1842" s="24" t="e">
        <f t="shared" ca="1" si="143"/>
        <v>#NAME?</v>
      </c>
      <c r="M1842" s="24" t="e">
        <f t="shared" ca="1" si="144"/>
        <v>#NAME?</v>
      </c>
    </row>
    <row r="1843" spans="2:13" x14ac:dyDescent="0.25">
      <c r="B1843" s="24">
        <f t="shared" ca="1" si="140"/>
        <v>0.48550200613852845</v>
      </c>
      <c r="C1843" s="25">
        <f t="shared" ca="1" si="141"/>
        <v>49.636509158404387</v>
      </c>
      <c r="H1843" s="24">
        <v>1841</v>
      </c>
      <c r="I1843" s="24" t="e">
        <f ca="1"/>
        <v>#NAME?</v>
      </c>
      <c r="J1843" s="24" t="e">
        <f t="array" aca="1" ref="J1843" ca="1">INDIRECT(ADDRESS(($F$2+1-H1843)+2,9))</f>
        <v>#NAME?</v>
      </c>
      <c r="K1843" s="24" t="e">
        <f t="shared" ca="1" si="142"/>
        <v>#NAME?</v>
      </c>
      <c r="L1843" s="24" t="e">
        <f t="shared" ca="1" si="143"/>
        <v>#NAME?</v>
      </c>
      <c r="M1843" s="24" t="e">
        <f t="shared" ca="1" si="144"/>
        <v>#NAME?</v>
      </c>
    </row>
    <row r="1844" spans="2:13" x14ac:dyDescent="0.25">
      <c r="B1844" s="24">
        <f t="shared" ca="1" si="140"/>
        <v>0.36534925903019189</v>
      </c>
      <c r="C1844" s="25">
        <f t="shared" ca="1" si="141"/>
        <v>46.558035050277333</v>
      </c>
      <c r="H1844" s="24">
        <v>1842</v>
      </c>
      <c r="I1844" s="24" t="e">
        <f ca="1"/>
        <v>#NAME?</v>
      </c>
      <c r="J1844" s="24" t="e">
        <f t="array" aca="1" ref="J1844" ca="1">INDIRECT(ADDRESS(($F$2+1-H1844)+2,9))</f>
        <v>#NAME?</v>
      </c>
      <c r="K1844" s="24" t="e">
        <f t="shared" ca="1" si="142"/>
        <v>#NAME?</v>
      </c>
      <c r="L1844" s="24" t="e">
        <f t="shared" ca="1" si="143"/>
        <v>#NAME?</v>
      </c>
      <c r="M1844" s="24" t="e">
        <f t="shared" ca="1" si="144"/>
        <v>#NAME?</v>
      </c>
    </row>
    <row r="1845" spans="2:13" x14ac:dyDescent="0.25">
      <c r="B1845" s="24">
        <f t="shared" ca="1" si="140"/>
        <v>0.28470845635195063</v>
      </c>
      <c r="C1845" s="25">
        <f t="shared" ca="1" si="141"/>
        <v>44.310895491865793</v>
      </c>
      <c r="H1845" s="24">
        <v>1843</v>
      </c>
      <c r="I1845" s="24" t="e">
        <f ca="1"/>
        <v>#NAME?</v>
      </c>
      <c r="J1845" s="24" t="e">
        <f t="array" aca="1" ref="J1845" ca="1">INDIRECT(ADDRESS(($F$2+1-H1845)+2,9))</f>
        <v>#NAME?</v>
      </c>
      <c r="K1845" s="24" t="e">
        <f t="shared" ca="1" si="142"/>
        <v>#NAME?</v>
      </c>
      <c r="L1845" s="24" t="e">
        <f t="shared" ca="1" si="143"/>
        <v>#NAME?</v>
      </c>
      <c r="M1845" s="24" t="e">
        <f t="shared" ca="1" si="144"/>
        <v>#NAME?</v>
      </c>
    </row>
    <row r="1846" spans="2:13" x14ac:dyDescent="0.25">
      <c r="B1846" s="24">
        <f t="shared" ca="1" si="140"/>
        <v>0.31706939710897408</v>
      </c>
      <c r="C1846" s="25">
        <f t="shared" ca="1" si="141"/>
        <v>45.240904163191487</v>
      </c>
      <c r="H1846" s="24">
        <v>1844</v>
      </c>
      <c r="I1846" s="24" t="e">
        <f ca="1"/>
        <v>#NAME?</v>
      </c>
      <c r="J1846" s="24" t="e">
        <f t="array" aca="1" ref="J1846" ca="1">INDIRECT(ADDRESS(($F$2+1-H1846)+2,9))</f>
        <v>#NAME?</v>
      </c>
      <c r="K1846" s="24" t="e">
        <f t="shared" ca="1" si="142"/>
        <v>#NAME?</v>
      </c>
      <c r="L1846" s="24" t="e">
        <f t="shared" ca="1" si="143"/>
        <v>#NAME?</v>
      </c>
      <c r="M1846" s="24" t="e">
        <f t="shared" ca="1" si="144"/>
        <v>#NAME?</v>
      </c>
    </row>
    <row r="1847" spans="2:13" x14ac:dyDescent="0.25">
      <c r="B1847" s="24">
        <f t="shared" ca="1" si="140"/>
        <v>2.7926343631972217E-2</v>
      </c>
      <c r="C1847" s="25">
        <f t="shared" ca="1" si="141"/>
        <v>30.878166993195073</v>
      </c>
      <c r="H1847" s="24">
        <v>1845</v>
      </c>
      <c r="I1847" s="24" t="e">
        <f ca="1"/>
        <v>#NAME?</v>
      </c>
      <c r="J1847" s="24" t="e">
        <f t="array" aca="1" ref="J1847" ca="1">INDIRECT(ADDRESS(($F$2+1-H1847)+2,9))</f>
        <v>#NAME?</v>
      </c>
      <c r="K1847" s="24" t="e">
        <f t="shared" ca="1" si="142"/>
        <v>#NAME?</v>
      </c>
      <c r="L1847" s="24" t="e">
        <f t="shared" ca="1" si="143"/>
        <v>#NAME?</v>
      </c>
      <c r="M1847" s="24" t="e">
        <f t="shared" ca="1" si="144"/>
        <v>#NAME?</v>
      </c>
    </row>
    <row r="1848" spans="2:13" x14ac:dyDescent="0.25">
      <c r="B1848" s="24">
        <f t="shared" ca="1" si="140"/>
        <v>0.31571442567390107</v>
      </c>
      <c r="C1848" s="25">
        <f t="shared" ca="1" si="141"/>
        <v>45.202832998455335</v>
      </c>
      <c r="H1848" s="24">
        <v>1846</v>
      </c>
      <c r="I1848" s="24" t="e">
        <f ca="1"/>
        <v>#NAME?</v>
      </c>
      <c r="J1848" s="24" t="e">
        <f t="array" aca="1" ref="J1848" ca="1">INDIRECT(ADDRESS(($F$2+1-H1848)+2,9))</f>
        <v>#NAME?</v>
      </c>
      <c r="K1848" s="24" t="e">
        <f t="shared" ca="1" si="142"/>
        <v>#NAME?</v>
      </c>
      <c r="L1848" s="24" t="e">
        <f t="shared" ca="1" si="143"/>
        <v>#NAME?</v>
      </c>
      <c r="M1848" s="24" t="e">
        <f t="shared" ca="1" si="144"/>
        <v>#NAME?</v>
      </c>
    </row>
    <row r="1849" spans="2:13" x14ac:dyDescent="0.25">
      <c r="B1849" s="24">
        <f t="shared" ca="1" si="140"/>
        <v>0.78039782445962846</v>
      </c>
      <c r="C1849" s="25">
        <f t="shared" ca="1" si="141"/>
        <v>57.735374888228215</v>
      </c>
      <c r="H1849" s="24">
        <v>1847</v>
      </c>
      <c r="I1849" s="24" t="e">
        <f ca="1"/>
        <v>#NAME?</v>
      </c>
      <c r="J1849" s="24" t="e">
        <f t="array" aca="1" ref="J1849" ca="1">INDIRECT(ADDRESS(($F$2+1-H1849)+2,9))</f>
        <v>#NAME?</v>
      </c>
      <c r="K1849" s="24" t="e">
        <f t="shared" ca="1" si="142"/>
        <v>#NAME?</v>
      </c>
      <c r="L1849" s="24" t="e">
        <f t="shared" ca="1" si="143"/>
        <v>#NAME?</v>
      </c>
      <c r="M1849" s="24" t="e">
        <f t="shared" ca="1" si="144"/>
        <v>#NAME?</v>
      </c>
    </row>
    <row r="1850" spans="2:13" x14ac:dyDescent="0.25">
      <c r="B1850" s="24">
        <f t="shared" ca="1" si="140"/>
        <v>0.92537407893910661</v>
      </c>
      <c r="C1850" s="25">
        <f t="shared" ca="1" si="141"/>
        <v>64.421791456618067</v>
      </c>
      <c r="H1850" s="24">
        <v>1848</v>
      </c>
      <c r="I1850" s="24" t="e">
        <f ca="1"/>
        <v>#NAME?</v>
      </c>
      <c r="J1850" s="24" t="e">
        <f t="array" aca="1" ref="J1850" ca="1">INDIRECT(ADDRESS(($F$2+1-H1850)+2,9))</f>
        <v>#NAME?</v>
      </c>
      <c r="K1850" s="24" t="e">
        <f t="shared" ca="1" si="142"/>
        <v>#NAME?</v>
      </c>
      <c r="L1850" s="24" t="e">
        <f t="shared" ca="1" si="143"/>
        <v>#NAME?</v>
      </c>
      <c r="M1850" s="24" t="e">
        <f t="shared" ca="1" si="144"/>
        <v>#NAME?</v>
      </c>
    </row>
    <row r="1851" spans="2:13" x14ac:dyDescent="0.25">
      <c r="B1851" s="24">
        <f t="shared" ca="1" si="140"/>
        <v>0.12821155050960409</v>
      </c>
      <c r="C1851" s="25">
        <f t="shared" ca="1" si="141"/>
        <v>38.65114034561222</v>
      </c>
      <c r="H1851" s="24">
        <v>1849</v>
      </c>
      <c r="I1851" s="24" t="e">
        <f ca="1"/>
        <v>#NAME?</v>
      </c>
      <c r="J1851" s="24" t="e">
        <f t="array" aca="1" ref="J1851" ca="1">INDIRECT(ADDRESS(($F$2+1-H1851)+2,9))</f>
        <v>#NAME?</v>
      </c>
      <c r="K1851" s="24" t="e">
        <f t="shared" ca="1" si="142"/>
        <v>#NAME?</v>
      </c>
      <c r="L1851" s="24" t="e">
        <f t="shared" ca="1" si="143"/>
        <v>#NAME?</v>
      </c>
      <c r="M1851" s="24" t="e">
        <f t="shared" ca="1" si="144"/>
        <v>#NAME?</v>
      </c>
    </row>
    <row r="1852" spans="2:13" x14ac:dyDescent="0.25">
      <c r="B1852" s="24">
        <f t="shared" ca="1" si="140"/>
        <v>3.5760239121864879E-2</v>
      </c>
      <c r="C1852" s="25">
        <f t="shared" ca="1" si="141"/>
        <v>31.978415402755601</v>
      </c>
      <c r="H1852" s="24">
        <v>1850</v>
      </c>
      <c r="I1852" s="24" t="e">
        <f ca="1"/>
        <v>#NAME?</v>
      </c>
      <c r="J1852" s="24" t="e">
        <f t="array" aca="1" ref="J1852" ca="1">INDIRECT(ADDRESS(($F$2+1-H1852)+2,9))</f>
        <v>#NAME?</v>
      </c>
      <c r="K1852" s="24" t="e">
        <f t="shared" ca="1" si="142"/>
        <v>#NAME?</v>
      </c>
      <c r="L1852" s="24" t="e">
        <f t="shared" ca="1" si="143"/>
        <v>#NAME?</v>
      </c>
      <c r="M1852" s="24" t="e">
        <f t="shared" ca="1" si="144"/>
        <v>#NAME?</v>
      </c>
    </row>
    <row r="1853" spans="2:13" x14ac:dyDescent="0.25">
      <c r="B1853" s="24">
        <f t="shared" ca="1" si="140"/>
        <v>0.76062559795374352</v>
      </c>
      <c r="C1853" s="25">
        <f t="shared" ca="1" si="141"/>
        <v>57.083163852307472</v>
      </c>
      <c r="H1853" s="24">
        <v>1851</v>
      </c>
      <c r="I1853" s="24" t="e">
        <f ca="1"/>
        <v>#NAME?</v>
      </c>
      <c r="J1853" s="24" t="e">
        <f t="array" aca="1" ref="J1853" ca="1">INDIRECT(ADDRESS(($F$2+1-H1853)+2,9))</f>
        <v>#NAME?</v>
      </c>
      <c r="K1853" s="24" t="e">
        <f t="shared" ca="1" si="142"/>
        <v>#NAME?</v>
      </c>
      <c r="L1853" s="24" t="e">
        <f t="shared" ca="1" si="143"/>
        <v>#NAME?</v>
      </c>
      <c r="M1853" s="24" t="e">
        <f t="shared" ca="1" si="144"/>
        <v>#NAME?</v>
      </c>
    </row>
    <row r="1854" spans="2:13" x14ac:dyDescent="0.25">
      <c r="B1854" s="24">
        <f t="shared" ca="1" si="140"/>
        <v>7.5798115008888778E-2</v>
      </c>
      <c r="C1854" s="25">
        <f t="shared" ca="1" si="141"/>
        <v>35.660839812881669</v>
      </c>
      <c r="H1854" s="24">
        <v>1852</v>
      </c>
      <c r="I1854" s="24" t="e">
        <f ca="1"/>
        <v>#NAME?</v>
      </c>
      <c r="J1854" s="24" t="e">
        <f t="array" aca="1" ref="J1854" ca="1">INDIRECT(ADDRESS(($F$2+1-H1854)+2,9))</f>
        <v>#NAME?</v>
      </c>
      <c r="K1854" s="24" t="e">
        <f t="shared" ca="1" si="142"/>
        <v>#NAME?</v>
      </c>
      <c r="L1854" s="24" t="e">
        <f t="shared" ca="1" si="143"/>
        <v>#NAME?</v>
      </c>
      <c r="M1854" s="24" t="e">
        <f t="shared" ca="1" si="144"/>
        <v>#NAME?</v>
      </c>
    </row>
    <row r="1855" spans="2:13" x14ac:dyDescent="0.25">
      <c r="B1855" s="24">
        <f t="shared" ca="1" si="140"/>
        <v>0.73107874625343461</v>
      </c>
      <c r="C1855" s="25">
        <f t="shared" ca="1" si="141"/>
        <v>56.160788087382876</v>
      </c>
      <c r="H1855" s="24">
        <v>1853</v>
      </c>
      <c r="I1855" s="24" t="e">
        <f ca="1"/>
        <v>#NAME?</v>
      </c>
      <c r="J1855" s="24" t="e">
        <f t="array" aca="1" ref="J1855" ca="1">INDIRECT(ADDRESS(($F$2+1-H1855)+2,9))</f>
        <v>#NAME?</v>
      </c>
      <c r="K1855" s="24" t="e">
        <f t="shared" ca="1" si="142"/>
        <v>#NAME?</v>
      </c>
      <c r="L1855" s="24" t="e">
        <f t="shared" ca="1" si="143"/>
        <v>#NAME?</v>
      </c>
      <c r="M1855" s="24" t="e">
        <f t="shared" ca="1" si="144"/>
        <v>#NAME?</v>
      </c>
    </row>
    <row r="1856" spans="2:13" x14ac:dyDescent="0.25">
      <c r="B1856" s="24">
        <f t="shared" ca="1" si="140"/>
        <v>0.19772196271318232</v>
      </c>
      <c r="C1856" s="25">
        <f t="shared" ca="1" si="141"/>
        <v>41.502137317409421</v>
      </c>
      <c r="H1856" s="24">
        <v>1854</v>
      </c>
      <c r="I1856" s="24" t="e">
        <f ca="1"/>
        <v>#NAME?</v>
      </c>
      <c r="J1856" s="24" t="e">
        <f t="array" aca="1" ref="J1856" ca="1">INDIRECT(ADDRESS(($F$2+1-H1856)+2,9))</f>
        <v>#NAME?</v>
      </c>
      <c r="K1856" s="24" t="e">
        <f t="shared" ca="1" si="142"/>
        <v>#NAME?</v>
      </c>
      <c r="L1856" s="24" t="e">
        <f t="shared" ca="1" si="143"/>
        <v>#NAME?</v>
      </c>
      <c r="M1856" s="24" t="e">
        <f t="shared" ca="1" si="144"/>
        <v>#NAME?</v>
      </c>
    </row>
    <row r="1857" spans="2:13" x14ac:dyDescent="0.25">
      <c r="B1857" s="24">
        <f t="shared" ca="1" si="140"/>
        <v>0.34514177019657943</v>
      </c>
      <c r="C1857" s="25">
        <f t="shared" ca="1" si="141"/>
        <v>46.015296913399666</v>
      </c>
      <c r="H1857" s="24">
        <v>1855</v>
      </c>
      <c r="I1857" s="24" t="e">
        <f ca="1"/>
        <v>#NAME?</v>
      </c>
      <c r="J1857" s="24" t="e">
        <f t="array" aca="1" ref="J1857" ca="1">INDIRECT(ADDRESS(($F$2+1-H1857)+2,9))</f>
        <v>#NAME?</v>
      </c>
      <c r="K1857" s="24" t="e">
        <f t="shared" ca="1" si="142"/>
        <v>#NAME?</v>
      </c>
      <c r="L1857" s="24" t="e">
        <f t="shared" ca="1" si="143"/>
        <v>#NAME?</v>
      </c>
      <c r="M1857" s="24" t="e">
        <f t="shared" ca="1" si="144"/>
        <v>#NAME?</v>
      </c>
    </row>
    <row r="1858" spans="2:13" x14ac:dyDescent="0.25">
      <c r="B1858" s="24">
        <f t="shared" ca="1" si="140"/>
        <v>0.83184452868743453</v>
      </c>
      <c r="C1858" s="25">
        <f t="shared" ca="1" si="141"/>
        <v>59.614798691409703</v>
      </c>
      <c r="H1858" s="24">
        <v>1856</v>
      </c>
      <c r="I1858" s="24" t="e">
        <f ca="1"/>
        <v>#NAME?</v>
      </c>
      <c r="J1858" s="24" t="e">
        <f t="array" aca="1" ref="J1858" ca="1">INDIRECT(ADDRESS(($F$2+1-H1858)+2,9))</f>
        <v>#NAME?</v>
      </c>
      <c r="K1858" s="24" t="e">
        <f t="shared" ca="1" si="142"/>
        <v>#NAME?</v>
      </c>
      <c r="L1858" s="24" t="e">
        <f t="shared" ca="1" si="143"/>
        <v>#NAME?</v>
      </c>
      <c r="M1858" s="24" t="e">
        <f t="shared" ca="1" si="144"/>
        <v>#NAME?</v>
      </c>
    </row>
    <row r="1859" spans="2:13" x14ac:dyDescent="0.25">
      <c r="B1859" s="24">
        <f t="shared" ca="1" si="140"/>
        <v>0.82973463635580524</v>
      </c>
      <c r="C1859" s="25">
        <f t="shared" ca="1" si="141"/>
        <v>59.531171309824778</v>
      </c>
      <c r="H1859" s="24">
        <v>1857</v>
      </c>
      <c r="I1859" s="24" t="e">
        <f ca="1"/>
        <v>#NAME?</v>
      </c>
      <c r="J1859" s="24" t="e">
        <f t="array" aca="1" ref="J1859" ca="1">INDIRECT(ADDRESS(($F$2+1-H1859)+2,9))</f>
        <v>#NAME?</v>
      </c>
      <c r="K1859" s="24" t="e">
        <f t="shared" ca="1" si="142"/>
        <v>#NAME?</v>
      </c>
      <c r="L1859" s="24" t="e">
        <f t="shared" ca="1" si="143"/>
        <v>#NAME?</v>
      </c>
      <c r="M1859" s="24" t="e">
        <f t="shared" ca="1" si="144"/>
        <v>#NAME?</v>
      </c>
    </row>
    <row r="1860" spans="2:13" x14ac:dyDescent="0.25">
      <c r="B1860" s="24">
        <f t="shared" ref="B1860:B1923" ca="1" si="145">RAND()</f>
        <v>0.86116745038538955</v>
      </c>
      <c r="C1860" s="25">
        <f t="shared" ref="C1860:C1923" ca="1" si="146">_xlfn.NORM.INV(B1860,50,10)</f>
        <v>60.855794418740757</v>
      </c>
      <c r="H1860" s="24">
        <v>1858</v>
      </c>
      <c r="I1860" s="24" t="e">
        <f ca="1"/>
        <v>#NAME?</v>
      </c>
      <c r="J1860" s="24" t="e">
        <f t="array" aca="1" ref="J1860" ca="1">INDIRECT(ADDRESS(($F$2+1-H1860)+2,9))</f>
        <v>#NAME?</v>
      </c>
      <c r="K1860" s="24" t="e">
        <f t="shared" ref="K1860:K1923" ca="1" si="147">_xlfn.NORM.DIST(I1860,$F$5,$F$6,TRUE)</f>
        <v>#NAME?</v>
      </c>
      <c r="L1860" s="24" t="e">
        <f t="shared" ref="L1860:L1923" ca="1" si="148">_xlfn.NORM.DIST(J1860,$F$5,$F$6,TRUE)</f>
        <v>#NAME?</v>
      </c>
      <c r="M1860" s="24" t="e">
        <f t="shared" ca="1" si="144"/>
        <v>#NAME?</v>
      </c>
    </row>
    <row r="1861" spans="2:13" x14ac:dyDescent="0.25">
      <c r="B1861" s="24">
        <f t="shared" ca="1" si="145"/>
        <v>0.88440703197896364</v>
      </c>
      <c r="C1861" s="25">
        <f t="shared" ca="1" si="146"/>
        <v>61.973095177679156</v>
      </c>
      <c r="H1861" s="24">
        <v>1859</v>
      </c>
      <c r="I1861" s="24" t="e">
        <f ca="1"/>
        <v>#NAME?</v>
      </c>
      <c r="J1861" s="24" t="e">
        <f t="array" aca="1" ref="J1861" ca="1">INDIRECT(ADDRESS(($F$2+1-H1861)+2,9))</f>
        <v>#NAME?</v>
      </c>
      <c r="K1861" s="24" t="e">
        <f t="shared" ca="1" si="147"/>
        <v>#NAME?</v>
      </c>
      <c r="L1861" s="24" t="e">
        <f t="shared" ca="1" si="148"/>
        <v>#NAME?</v>
      </c>
      <c r="M1861" s="24" t="e">
        <f t="shared" ref="M1861:M1924" ca="1" si="149">((2*H1861-1)/$F$2)*(LN(K1861)+LN(1-L1861))</f>
        <v>#NAME?</v>
      </c>
    </row>
    <row r="1862" spans="2:13" x14ac:dyDescent="0.25">
      <c r="B1862" s="24">
        <f t="shared" ca="1" si="145"/>
        <v>3.3170006168833366E-3</v>
      </c>
      <c r="C1862" s="25">
        <f t="shared" ca="1" si="146"/>
        <v>22.853208707717897</v>
      </c>
      <c r="H1862" s="24">
        <v>1860</v>
      </c>
      <c r="I1862" s="24" t="e">
        <f ca="1"/>
        <v>#NAME?</v>
      </c>
      <c r="J1862" s="24" t="e">
        <f t="array" aca="1" ref="J1862" ca="1">INDIRECT(ADDRESS(($F$2+1-H1862)+2,9))</f>
        <v>#NAME?</v>
      </c>
      <c r="K1862" s="24" t="e">
        <f t="shared" ca="1" si="147"/>
        <v>#NAME?</v>
      </c>
      <c r="L1862" s="24" t="e">
        <f t="shared" ca="1" si="148"/>
        <v>#NAME?</v>
      </c>
      <c r="M1862" s="24" t="e">
        <f t="shared" ca="1" si="149"/>
        <v>#NAME?</v>
      </c>
    </row>
    <row r="1863" spans="2:13" x14ac:dyDescent="0.25">
      <c r="B1863" s="24">
        <f t="shared" ca="1" si="145"/>
        <v>0.81932082209458057</v>
      </c>
      <c r="C1863" s="25">
        <f t="shared" ca="1" si="146"/>
        <v>59.127798160934461</v>
      </c>
      <c r="H1863" s="24">
        <v>1861</v>
      </c>
      <c r="I1863" s="24" t="e">
        <f ca="1"/>
        <v>#NAME?</v>
      </c>
      <c r="J1863" s="24" t="e">
        <f t="array" aca="1" ref="J1863" ca="1">INDIRECT(ADDRESS(($F$2+1-H1863)+2,9))</f>
        <v>#NAME?</v>
      </c>
      <c r="K1863" s="24" t="e">
        <f t="shared" ca="1" si="147"/>
        <v>#NAME?</v>
      </c>
      <c r="L1863" s="24" t="e">
        <f t="shared" ca="1" si="148"/>
        <v>#NAME?</v>
      </c>
      <c r="M1863" s="24" t="e">
        <f t="shared" ca="1" si="149"/>
        <v>#NAME?</v>
      </c>
    </row>
    <row r="1864" spans="2:13" x14ac:dyDescent="0.25">
      <c r="B1864" s="24">
        <f t="shared" ca="1" si="145"/>
        <v>0.30235738413899815</v>
      </c>
      <c r="C1864" s="25">
        <f t="shared" ca="1" si="146"/>
        <v>44.823675953449055</v>
      </c>
      <c r="H1864" s="24">
        <v>1862</v>
      </c>
      <c r="I1864" s="24" t="e">
        <f ca="1"/>
        <v>#NAME?</v>
      </c>
      <c r="J1864" s="24" t="e">
        <f t="array" aca="1" ref="J1864" ca="1">INDIRECT(ADDRESS(($F$2+1-H1864)+2,9))</f>
        <v>#NAME?</v>
      </c>
      <c r="K1864" s="24" t="e">
        <f t="shared" ca="1" si="147"/>
        <v>#NAME?</v>
      </c>
      <c r="L1864" s="24" t="e">
        <f t="shared" ca="1" si="148"/>
        <v>#NAME?</v>
      </c>
      <c r="M1864" s="24" t="e">
        <f t="shared" ca="1" si="149"/>
        <v>#NAME?</v>
      </c>
    </row>
    <row r="1865" spans="2:13" x14ac:dyDescent="0.25">
      <c r="B1865" s="24">
        <f t="shared" ca="1" si="145"/>
        <v>0.65847438899156174</v>
      </c>
      <c r="C1865" s="25">
        <f t="shared" ca="1" si="146"/>
        <v>54.083030205154003</v>
      </c>
      <c r="H1865" s="24">
        <v>1863</v>
      </c>
      <c r="I1865" s="24" t="e">
        <f ca="1"/>
        <v>#NAME?</v>
      </c>
      <c r="J1865" s="24" t="e">
        <f t="array" aca="1" ref="J1865" ca="1">INDIRECT(ADDRESS(($F$2+1-H1865)+2,9))</f>
        <v>#NAME?</v>
      </c>
      <c r="K1865" s="24" t="e">
        <f t="shared" ca="1" si="147"/>
        <v>#NAME?</v>
      </c>
      <c r="L1865" s="24" t="e">
        <f t="shared" ca="1" si="148"/>
        <v>#NAME?</v>
      </c>
      <c r="M1865" s="24" t="e">
        <f t="shared" ca="1" si="149"/>
        <v>#NAME?</v>
      </c>
    </row>
    <row r="1866" spans="2:13" x14ac:dyDescent="0.25">
      <c r="B1866" s="24">
        <f t="shared" ca="1" si="145"/>
        <v>0.22732742602706602</v>
      </c>
      <c r="C1866" s="25">
        <f t="shared" ca="1" si="146"/>
        <v>42.523227423686265</v>
      </c>
      <c r="H1866" s="24">
        <v>1864</v>
      </c>
      <c r="I1866" s="24" t="e">
        <f ca="1"/>
        <v>#NAME?</v>
      </c>
      <c r="J1866" s="24" t="e">
        <f t="array" aca="1" ref="J1866" ca="1">INDIRECT(ADDRESS(($F$2+1-H1866)+2,9))</f>
        <v>#NAME?</v>
      </c>
      <c r="K1866" s="24" t="e">
        <f t="shared" ca="1" si="147"/>
        <v>#NAME?</v>
      </c>
      <c r="L1866" s="24" t="e">
        <f t="shared" ca="1" si="148"/>
        <v>#NAME?</v>
      </c>
      <c r="M1866" s="24" t="e">
        <f t="shared" ca="1" si="149"/>
        <v>#NAME?</v>
      </c>
    </row>
    <row r="1867" spans="2:13" x14ac:dyDescent="0.25">
      <c r="B1867" s="24">
        <f t="shared" ca="1" si="145"/>
        <v>0.96670240430187437</v>
      </c>
      <c r="C1867" s="25">
        <f t="shared" ca="1" si="146"/>
        <v>68.343962801633921</v>
      </c>
      <c r="H1867" s="24">
        <v>1865</v>
      </c>
      <c r="I1867" s="24" t="e">
        <f ca="1"/>
        <v>#NAME?</v>
      </c>
      <c r="J1867" s="24" t="e">
        <f t="array" aca="1" ref="J1867" ca="1">INDIRECT(ADDRESS(($F$2+1-H1867)+2,9))</f>
        <v>#NAME?</v>
      </c>
      <c r="K1867" s="24" t="e">
        <f t="shared" ca="1" si="147"/>
        <v>#NAME?</v>
      </c>
      <c r="L1867" s="24" t="e">
        <f t="shared" ca="1" si="148"/>
        <v>#NAME?</v>
      </c>
      <c r="M1867" s="24" t="e">
        <f t="shared" ca="1" si="149"/>
        <v>#NAME?</v>
      </c>
    </row>
    <row r="1868" spans="2:13" x14ac:dyDescent="0.25">
      <c r="B1868" s="24">
        <f t="shared" ca="1" si="145"/>
        <v>0.34880568503025267</v>
      </c>
      <c r="C1868" s="25">
        <f t="shared" ca="1" si="146"/>
        <v>46.114531221558515</v>
      </c>
      <c r="H1868" s="24">
        <v>1866</v>
      </c>
      <c r="I1868" s="24" t="e">
        <f ca="1"/>
        <v>#NAME?</v>
      </c>
      <c r="J1868" s="24" t="e">
        <f t="array" aca="1" ref="J1868" ca="1">INDIRECT(ADDRESS(($F$2+1-H1868)+2,9))</f>
        <v>#NAME?</v>
      </c>
      <c r="K1868" s="24" t="e">
        <f t="shared" ca="1" si="147"/>
        <v>#NAME?</v>
      </c>
      <c r="L1868" s="24" t="e">
        <f t="shared" ca="1" si="148"/>
        <v>#NAME?</v>
      </c>
      <c r="M1868" s="24" t="e">
        <f t="shared" ca="1" si="149"/>
        <v>#NAME?</v>
      </c>
    </row>
    <row r="1869" spans="2:13" x14ac:dyDescent="0.25">
      <c r="B1869" s="24">
        <f t="shared" ca="1" si="145"/>
        <v>9.5191204822140385E-3</v>
      </c>
      <c r="C1869" s="25">
        <f t="shared" ca="1" si="146"/>
        <v>26.552186573221299</v>
      </c>
      <c r="H1869" s="24">
        <v>1867</v>
      </c>
      <c r="I1869" s="24" t="e">
        <f ca="1"/>
        <v>#NAME?</v>
      </c>
      <c r="J1869" s="24" t="e">
        <f t="array" aca="1" ref="J1869" ca="1">INDIRECT(ADDRESS(($F$2+1-H1869)+2,9))</f>
        <v>#NAME?</v>
      </c>
      <c r="K1869" s="24" t="e">
        <f t="shared" ca="1" si="147"/>
        <v>#NAME?</v>
      </c>
      <c r="L1869" s="24" t="e">
        <f t="shared" ca="1" si="148"/>
        <v>#NAME?</v>
      </c>
      <c r="M1869" s="24" t="e">
        <f t="shared" ca="1" si="149"/>
        <v>#NAME?</v>
      </c>
    </row>
    <row r="1870" spans="2:13" x14ac:dyDescent="0.25">
      <c r="B1870" s="24">
        <f t="shared" ca="1" si="145"/>
        <v>0.87680322382916009</v>
      </c>
      <c r="C1870" s="25">
        <f t="shared" ca="1" si="146"/>
        <v>61.591536701579635</v>
      </c>
      <c r="H1870" s="24">
        <v>1868</v>
      </c>
      <c r="I1870" s="24" t="e">
        <f ca="1"/>
        <v>#NAME?</v>
      </c>
      <c r="J1870" s="24" t="e">
        <f t="array" aca="1" ref="J1870" ca="1">INDIRECT(ADDRESS(($F$2+1-H1870)+2,9))</f>
        <v>#NAME?</v>
      </c>
      <c r="K1870" s="24" t="e">
        <f t="shared" ca="1" si="147"/>
        <v>#NAME?</v>
      </c>
      <c r="L1870" s="24" t="e">
        <f t="shared" ca="1" si="148"/>
        <v>#NAME?</v>
      </c>
      <c r="M1870" s="24" t="e">
        <f t="shared" ca="1" si="149"/>
        <v>#NAME?</v>
      </c>
    </row>
    <row r="1871" spans="2:13" x14ac:dyDescent="0.25">
      <c r="B1871" s="24">
        <f t="shared" ca="1" si="145"/>
        <v>0.17469703751811827</v>
      </c>
      <c r="C1871" s="25">
        <f t="shared" ca="1" si="146"/>
        <v>40.642347657918897</v>
      </c>
      <c r="H1871" s="24">
        <v>1869</v>
      </c>
      <c r="I1871" s="24" t="e">
        <f ca="1"/>
        <v>#NAME?</v>
      </c>
      <c r="J1871" s="24" t="e">
        <f t="array" aca="1" ref="J1871" ca="1">INDIRECT(ADDRESS(($F$2+1-H1871)+2,9))</f>
        <v>#NAME?</v>
      </c>
      <c r="K1871" s="24" t="e">
        <f t="shared" ca="1" si="147"/>
        <v>#NAME?</v>
      </c>
      <c r="L1871" s="24" t="e">
        <f t="shared" ca="1" si="148"/>
        <v>#NAME?</v>
      </c>
      <c r="M1871" s="24" t="e">
        <f t="shared" ca="1" si="149"/>
        <v>#NAME?</v>
      </c>
    </row>
    <row r="1872" spans="2:13" x14ac:dyDescent="0.25">
      <c r="B1872" s="24">
        <f t="shared" ca="1" si="145"/>
        <v>2.9311193367859034E-2</v>
      </c>
      <c r="C1872" s="25">
        <f t="shared" ca="1" si="146"/>
        <v>31.089853357843399</v>
      </c>
      <c r="H1872" s="24">
        <v>1870</v>
      </c>
      <c r="I1872" s="24" t="e">
        <f ca="1"/>
        <v>#NAME?</v>
      </c>
      <c r="J1872" s="24" t="e">
        <f t="array" aca="1" ref="J1872" ca="1">INDIRECT(ADDRESS(($F$2+1-H1872)+2,9))</f>
        <v>#NAME?</v>
      </c>
      <c r="K1872" s="24" t="e">
        <f t="shared" ca="1" si="147"/>
        <v>#NAME?</v>
      </c>
      <c r="L1872" s="24" t="e">
        <f t="shared" ca="1" si="148"/>
        <v>#NAME?</v>
      </c>
      <c r="M1872" s="24" t="e">
        <f t="shared" ca="1" si="149"/>
        <v>#NAME?</v>
      </c>
    </row>
    <row r="1873" spans="2:13" x14ac:dyDescent="0.25">
      <c r="B1873" s="24">
        <f t="shared" ca="1" si="145"/>
        <v>0.2719991495883296</v>
      </c>
      <c r="C1873" s="25">
        <f t="shared" ca="1" si="146"/>
        <v>43.932220739616255</v>
      </c>
      <c r="H1873" s="24">
        <v>1871</v>
      </c>
      <c r="I1873" s="24" t="e">
        <f ca="1"/>
        <v>#NAME?</v>
      </c>
      <c r="J1873" s="24" t="e">
        <f t="array" aca="1" ref="J1873" ca="1">INDIRECT(ADDRESS(($F$2+1-H1873)+2,9))</f>
        <v>#NAME?</v>
      </c>
      <c r="K1873" s="24" t="e">
        <f t="shared" ca="1" si="147"/>
        <v>#NAME?</v>
      </c>
      <c r="L1873" s="24" t="e">
        <f t="shared" ca="1" si="148"/>
        <v>#NAME?</v>
      </c>
      <c r="M1873" s="24" t="e">
        <f t="shared" ca="1" si="149"/>
        <v>#NAME?</v>
      </c>
    </row>
    <row r="1874" spans="2:13" x14ac:dyDescent="0.25">
      <c r="B1874" s="24">
        <f t="shared" ca="1" si="145"/>
        <v>0.25769516003567361</v>
      </c>
      <c r="C1874" s="25">
        <f t="shared" ca="1" si="146"/>
        <v>43.495325491330661</v>
      </c>
      <c r="H1874" s="24">
        <v>1872</v>
      </c>
      <c r="I1874" s="24" t="e">
        <f ca="1"/>
        <v>#NAME?</v>
      </c>
      <c r="J1874" s="24" t="e">
        <f t="array" aca="1" ref="J1874" ca="1">INDIRECT(ADDRESS(($F$2+1-H1874)+2,9))</f>
        <v>#NAME?</v>
      </c>
      <c r="K1874" s="24" t="e">
        <f t="shared" ca="1" si="147"/>
        <v>#NAME?</v>
      </c>
      <c r="L1874" s="24" t="e">
        <f t="shared" ca="1" si="148"/>
        <v>#NAME?</v>
      </c>
      <c r="M1874" s="24" t="e">
        <f t="shared" ca="1" si="149"/>
        <v>#NAME?</v>
      </c>
    </row>
    <row r="1875" spans="2:13" x14ac:dyDescent="0.25">
      <c r="B1875" s="24">
        <f t="shared" ca="1" si="145"/>
        <v>0.24482803544664955</v>
      </c>
      <c r="C1875" s="25">
        <f t="shared" ca="1" si="146"/>
        <v>43.091440501745197</v>
      </c>
      <c r="H1875" s="24">
        <v>1873</v>
      </c>
      <c r="I1875" s="24" t="e">
        <f ca="1"/>
        <v>#NAME?</v>
      </c>
      <c r="J1875" s="24" t="e">
        <f t="array" aca="1" ref="J1875" ca="1">INDIRECT(ADDRESS(($F$2+1-H1875)+2,9))</f>
        <v>#NAME?</v>
      </c>
      <c r="K1875" s="24" t="e">
        <f t="shared" ca="1" si="147"/>
        <v>#NAME?</v>
      </c>
      <c r="L1875" s="24" t="e">
        <f t="shared" ca="1" si="148"/>
        <v>#NAME?</v>
      </c>
      <c r="M1875" s="24" t="e">
        <f t="shared" ca="1" si="149"/>
        <v>#NAME?</v>
      </c>
    </row>
    <row r="1876" spans="2:13" x14ac:dyDescent="0.25">
      <c r="B1876" s="24">
        <f t="shared" ca="1" si="145"/>
        <v>0.7596295893048689</v>
      </c>
      <c r="C1876" s="25">
        <f t="shared" ca="1" si="146"/>
        <v>57.051115466495517</v>
      </c>
      <c r="H1876" s="24">
        <v>1874</v>
      </c>
      <c r="I1876" s="24" t="e">
        <f ca="1"/>
        <v>#NAME?</v>
      </c>
      <c r="J1876" s="24" t="e">
        <f t="array" aca="1" ref="J1876" ca="1">INDIRECT(ADDRESS(($F$2+1-H1876)+2,9))</f>
        <v>#NAME?</v>
      </c>
      <c r="K1876" s="24" t="e">
        <f t="shared" ca="1" si="147"/>
        <v>#NAME?</v>
      </c>
      <c r="L1876" s="24" t="e">
        <f t="shared" ca="1" si="148"/>
        <v>#NAME?</v>
      </c>
      <c r="M1876" s="24" t="e">
        <f t="shared" ca="1" si="149"/>
        <v>#NAME?</v>
      </c>
    </row>
    <row r="1877" spans="2:13" x14ac:dyDescent="0.25">
      <c r="B1877" s="24">
        <f t="shared" ca="1" si="145"/>
        <v>0.37766662320743583</v>
      </c>
      <c r="C1877" s="25">
        <f t="shared" ca="1" si="146"/>
        <v>46.883851490261335</v>
      </c>
      <c r="H1877" s="24">
        <v>1875</v>
      </c>
      <c r="I1877" s="24" t="e">
        <f ca="1"/>
        <v>#NAME?</v>
      </c>
      <c r="J1877" s="24" t="e">
        <f t="array" aca="1" ref="J1877" ca="1">INDIRECT(ADDRESS(($F$2+1-H1877)+2,9))</f>
        <v>#NAME?</v>
      </c>
      <c r="K1877" s="24" t="e">
        <f t="shared" ca="1" si="147"/>
        <v>#NAME?</v>
      </c>
      <c r="L1877" s="24" t="e">
        <f t="shared" ca="1" si="148"/>
        <v>#NAME?</v>
      </c>
      <c r="M1877" s="24" t="e">
        <f t="shared" ca="1" si="149"/>
        <v>#NAME?</v>
      </c>
    </row>
    <row r="1878" spans="2:13" x14ac:dyDescent="0.25">
      <c r="B1878" s="24">
        <f t="shared" ca="1" si="145"/>
        <v>0.74881274961999966</v>
      </c>
      <c r="C1878" s="25">
        <f t="shared" ca="1" si="146"/>
        <v>56.707583243418867</v>
      </c>
      <c r="H1878" s="24">
        <v>1876</v>
      </c>
      <c r="I1878" s="24" t="e">
        <f ca="1"/>
        <v>#NAME?</v>
      </c>
      <c r="J1878" s="24" t="e">
        <f t="array" aca="1" ref="J1878" ca="1">INDIRECT(ADDRESS(($F$2+1-H1878)+2,9))</f>
        <v>#NAME?</v>
      </c>
      <c r="K1878" s="24" t="e">
        <f t="shared" ca="1" si="147"/>
        <v>#NAME?</v>
      </c>
      <c r="L1878" s="24" t="e">
        <f t="shared" ca="1" si="148"/>
        <v>#NAME?</v>
      </c>
      <c r="M1878" s="24" t="e">
        <f t="shared" ca="1" si="149"/>
        <v>#NAME?</v>
      </c>
    </row>
    <row r="1879" spans="2:13" x14ac:dyDescent="0.25">
      <c r="B1879" s="24">
        <f t="shared" ca="1" si="145"/>
        <v>5.5338816770433508E-2</v>
      </c>
      <c r="C1879" s="25">
        <f t="shared" ca="1" si="146"/>
        <v>34.048452445990165</v>
      </c>
      <c r="H1879" s="24">
        <v>1877</v>
      </c>
      <c r="I1879" s="24" t="e">
        <f ca="1"/>
        <v>#NAME?</v>
      </c>
      <c r="J1879" s="24" t="e">
        <f t="array" aca="1" ref="J1879" ca="1">INDIRECT(ADDRESS(($F$2+1-H1879)+2,9))</f>
        <v>#NAME?</v>
      </c>
      <c r="K1879" s="24" t="e">
        <f t="shared" ca="1" si="147"/>
        <v>#NAME?</v>
      </c>
      <c r="L1879" s="24" t="e">
        <f t="shared" ca="1" si="148"/>
        <v>#NAME?</v>
      </c>
      <c r="M1879" s="24" t="e">
        <f t="shared" ca="1" si="149"/>
        <v>#NAME?</v>
      </c>
    </row>
    <row r="1880" spans="2:13" x14ac:dyDescent="0.25">
      <c r="B1880" s="24">
        <f t="shared" ca="1" si="145"/>
        <v>0.40563088724297192</v>
      </c>
      <c r="C1880" s="25">
        <f t="shared" ca="1" si="146"/>
        <v>47.612014240076043</v>
      </c>
      <c r="H1880" s="24">
        <v>1878</v>
      </c>
      <c r="I1880" s="24" t="e">
        <f ca="1"/>
        <v>#NAME?</v>
      </c>
      <c r="J1880" s="24" t="e">
        <f t="array" aca="1" ref="J1880" ca="1">INDIRECT(ADDRESS(($F$2+1-H1880)+2,9))</f>
        <v>#NAME?</v>
      </c>
      <c r="K1880" s="24" t="e">
        <f t="shared" ca="1" si="147"/>
        <v>#NAME?</v>
      </c>
      <c r="L1880" s="24" t="e">
        <f t="shared" ca="1" si="148"/>
        <v>#NAME?</v>
      </c>
      <c r="M1880" s="24" t="e">
        <f t="shared" ca="1" si="149"/>
        <v>#NAME?</v>
      </c>
    </row>
    <row r="1881" spans="2:13" x14ac:dyDescent="0.25">
      <c r="B1881" s="24">
        <f t="shared" ca="1" si="145"/>
        <v>0.68379215213635147</v>
      </c>
      <c r="C1881" s="25">
        <f t="shared" ca="1" si="146"/>
        <v>54.783295102354359</v>
      </c>
      <c r="H1881" s="24">
        <v>1879</v>
      </c>
      <c r="I1881" s="24" t="e">
        <f ca="1"/>
        <v>#NAME?</v>
      </c>
      <c r="J1881" s="24" t="e">
        <f t="array" aca="1" ref="J1881" ca="1">INDIRECT(ADDRESS(($F$2+1-H1881)+2,9))</f>
        <v>#NAME?</v>
      </c>
      <c r="K1881" s="24" t="e">
        <f t="shared" ca="1" si="147"/>
        <v>#NAME?</v>
      </c>
      <c r="L1881" s="24" t="e">
        <f t="shared" ca="1" si="148"/>
        <v>#NAME?</v>
      </c>
      <c r="M1881" s="24" t="e">
        <f t="shared" ca="1" si="149"/>
        <v>#NAME?</v>
      </c>
    </row>
    <row r="1882" spans="2:13" x14ac:dyDescent="0.25">
      <c r="B1882" s="24">
        <f t="shared" ca="1" si="145"/>
        <v>0.38177145436177506</v>
      </c>
      <c r="C1882" s="25">
        <f t="shared" ca="1" si="146"/>
        <v>46.991683975399575</v>
      </c>
      <c r="H1882" s="24">
        <v>1880</v>
      </c>
      <c r="I1882" s="24" t="e">
        <f ca="1"/>
        <v>#NAME?</v>
      </c>
      <c r="J1882" s="24" t="e">
        <f t="array" aca="1" ref="J1882" ca="1">INDIRECT(ADDRESS(($F$2+1-H1882)+2,9))</f>
        <v>#NAME?</v>
      </c>
      <c r="K1882" s="24" t="e">
        <f t="shared" ca="1" si="147"/>
        <v>#NAME?</v>
      </c>
      <c r="L1882" s="24" t="e">
        <f t="shared" ca="1" si="148"/>
        <v>#NAME?</v>
      </c>
      <c r="M1882" s="24" t="e">
        <f t="shared" ca="1" si="149"/>
        <v>#NAME?</v>
      </c>
    </row>
    <row r="1883" spans="2:13" x14ac:dyDescent="0.25">
      <c r="B1883" s="24">
        <f t="shared" ca="1" si="145"/>
        <v>0.14950996779077674</v>
      </c>
      <c r="C1883" s="25">
        <f t="shared" ca="1" si="146"/>
        <v>39.614626062219571</v>
      </c>
      <c r="H1883" s="24">
        <v>1881</v>
      </c>
      <c r="I1883" s="24" t="e">
        <f ca="1"/>
        <v>#NAME?</v>
      </c>
      <c r="J1883" s="24" t="e">
        <f t="array" aca="1" ref="J1883" ca="1">INDIRECT(ADDRESS(($F$2+1-H1883)+2,9))</f>
        <v>#NAME?</v>
      </c>
      <c r="K1883" s="24" t="e">
        <f t="shared" ca="1" si="147"/>
        <v>#NAME?</v>
      </c>
      <c r="L1883" s="24" t="e">
        <f t="shared" ca="1" si="148"/>
        <v>#NAME?</v>
      </c>
      <c r="M1883" s="24" t="e">
        <f t="shared" ca="1" si="149"/>
        <v>#NAME?</v>
      </c>
    </row>
    <row r="1884" spans="2:13" x14ac:dyDescent="0.25">
      <c r="B1884" s="24">
        <f t="shared" ca="1" si="145"/>
        <v>0.32550240846363376</v>
      </c>
      <c r="C1884" s="25">
        <f t="shared" ca="1" si="146"/>
        <v>45.476332787200967</v>
      </c>
      <c r="H1884" s="24">
        <v>1882</v>
      </c>
      <c r="I1884" s="24" t="e">
        <f ca="1"/>
        <v>#NAME?</v>
      </c>
      <c r="J1884" s="24" t="e">
        <f t="array" aca="1" ref="J1884" ca="1">INDIRECT(ADDRESS(($F$2+1-H1884)+2,9))</f>
        <v>#NAME?</v>
      </c>
      <c r="K1884" s="24" t="e">
        <f t="shared" ca="1" si="147"/>
        <v>#NAME?</v>
      </c>
      <c r="L1884" s="24" t="e">
        <f t="shared" ca="1" si="148"/>
        <v>#NAME?</v>
      </c>
      <c r="M1884" s="24" t="e">
        <f t="shared" ca="1" si="149"/>
        <v>#NAME?</v>
      </c>
    </row>
    <row r="1885" spans="2:13" x14ac:dyDescent="0.25">
      <c r="B1885" s="24">
        <f t="shared" ca="1" si="145"/>
        <v>0.38094056135513388</v>
      </c>
      <c r="C1885" s="25">
        <f t="shared" ca="1" si="146"/>
        <v>46.969885329181722</v>
      </c>
      <c r="H1885" s="24">
        <v>1883</v>
      </c>
      <c r="I1885" s="24" t="e">
        <f ca="1"/>
        <v>#NAME?</v>
      </c>
      <c r="J1885" s="24" t="e">
        <f t="array" aca="1" ref="J1885" ca="1">INDIRECT(ADDRESS(($F$2+1-H1885)+2,9))</f>
        <v>#NAME?</v>
      </c>
      <c r="K1885" s="24" t="e">
        <f t="shared" ca="1" si="147"/>
        <v>#NAME?</v>
      </c>
      <c r="L1885" s="24" t="e">
        <f t="shared" ca="1" si="148"/>
        <v>#NAME?</v>
      </c>
      <c r="M1885" s="24" t="e">
        <f t="shared" ca="1" si="149"/>
        <v>#NAME?</v>
      </c>
    </row>
    <row r="1886" spans="2:13" x14ac:dyDescent="0.25">
      <c r="B1886" s="24">
        <f t="shared" ca="1" si="145"/>
        <v>0.63849100388325131</v>
      </c>
      <c r="C1886" s="25">
        <f t="shared" ca="1" si="146"/>
        <v>53.544282155477944</v>
      </c>
      <c r="H1886" s="24">
        <v>1884</v>
      </c>
      <c r="I1886" s="24" t="e">
        <f ca="1"/>
        <v>#NAME?</v>
      </c>
      <c r="J1886" s="24" t="e">
        <f t="array" aca="1" ref="J1886" ca="1">INDIRECT(ADDRESS(($F$2+1-H1886)+2,9))</f>
        <v>#NAME?</v>
      </c>
      <c r="K1886" s="24" t="e">
        <f t="shared" ca="1" si="147"/>
        <v>#NAME?</v>
      </c>
      <c r="L1886" s="24" t="e">
        <f t="shared" ca="1" si="148"/>
        <v>#NAME?</v>
      </c>
      <c r="M1886" s="24" t="e">
        <f t="shared" ca="1" si="149"/>
        <v>#NAME?</v>
      </c>
    </row>
    <row r="1887" spans="2:13" x14ac:dyDescent="0.25">
      <c r="B1887" s="24">
        <f t="shared" ca="1" si="145"/>
        <v>5.1482269732488262E-2</v>
      </c>
      <c r="C1887" s="25">
        <f t="shared" ca="1" si="146"/>
        <v>33.693516435927471</v>
      </c>
      <c r="H1887" s="24">
        <v>1885</v>
      </c>
      <c r="I1887" s="24" t="e">
        <f ca="1"/>
        <v>#NAME?</v>
      </c>
      <c r="J1887" s="24" t="e">
        <f t="array" aca="1" ref="J1887" ca="1">INDIRECT(ADDRESS(($F$2+1-H1887)+2,9))</f>
        <v>#NAME?</v>
      </c>
      <c r="K1887" s="24" t="e">
        <f t="shared" ca="1" si="147"/>
        <v>#NAME?</v>
      </c>
      <c r="L1887" s="24" t="e">
        <f t="shared" ca="1" si="148"/>
        <v>#NAME?</v>
      </c>
      <c r="M1887" s="24" t="e">
        <f t="shared" ca="1" si="149"/>
        <v>#NAME?</v>
      </c>
    </row>
    <row r="1888" spans="2:13" x14ac:dyDescent="0.25">
      <c r="B1888" s="24">
        <f t="shared" ca="1" si="145"/>
        <v>0.37942945579001253</v>
      </c>
      <c r="C1888" s="25">
        <f t="shared" ca="1" si="146"/>
        <v>46.93020415386313</v>
      </c>
      <c r="H1888" s="24">
        <v>1886</v>
      </c>
      <c r="I1888" s="24" t="e">
        <f ca="1"/>
        <v>#NAME?</v>
      </c>
      <c r="J1888" s="24" t="e">
        <f t="array" aca="1" ref="J1888" ca="1">INDIRECT(ADDRESS(($F$2+1-H1888)+2,9))</f>
        <v>#NAME?</v>
      </c>
      <c r="K1888" s="24" t="e">
        <f t="shared" ca="1" si="147"/>
        <v>#NAME?</v>
      </c>
      <c r="L1888" s="24" t="e">
        <f t="shared" ca="1" si="148"/>
        <v>#NAME?</v>
      </c>
      <c r="M1888" s="24" t="e">
        <f t="shared" ca="1" si="149"/>
        <v>#NAME?</v>
      </c>
    </row>
    <row r="1889" spans="2:13" x14ac:dyDescent="0.25">
      <c r="B1889" s="24">
        <f t="shared" ca="1" si="145"/>
        <v>0.1292066900579586</v>
      </c>
      <c r="C1889" s="25">
        <f t="shared" ca="1" si="146"/>
        <v>38.698508448727416</v>
      </c>
      <c r="H1889" s="24">
        <v>1887</v>
      </c>
      <c r="I1889" s="24" t="e">
        <f ca="1"/>
        <v>#NAME?</v>
      </c>
      <c r="J1889" s="24" t="e">
        <f t="array" aca="1" ref="J1889" ca="1">INDIRECT(ADDRESS(($F$2+1-H1889)+2,9))</f>
        <v>#NAME?</v>
      </c>
      <c r="K1889" s="24" t="e">
        <f t="shared" ca="1" si="147"/>
        <v>#NAME?</v>
      </c>
      <c r="L1889" s="24" t="e">
        <f t="shared" ca="1" si="148"/>
        <v>#NAME?</v>
      </c>
      <c r="M1889" s="24" t="e">
        <f t="shared" ca="1" si="149"/>
        <v>#NAME?</v>
      </c>
    </row>
    <row r="1890" spans="2:13" x14ac:dyDescent="0.25">
      <c r="B1890" s="24">
        <f t="shared" ca="1" si="145"/>
        <v>0.18478117932357296</v>
      </c>
      <c r="C1890" s="25">
        <f t="shared" ca="1" si="146"/>
        <v>41.027065649174794</v>
      </c>
      <c r="H1890" s="24">
        <v>1888</v>
      </c>
      <c r="I1890" s="24" t="e">
        <f ca="1"/>
        <v>#NAME?</v>
      </c>
      <c r="J1890" s="24" t="e">
        <f t="array" aca="1" ref="J1890" ca="1">INDIRECT(ADDRESS(($F$2+1-H1890)+2,9))</f>
        <v>#NAME?</v>
      </c>
      <c r="K1890" s="24" t="e">
        <f t="shared" ca="1" si="147"/>
        <v>#NAME?</v>
      </c>
      <c r="L1890" s="24" t="e">
        <f t="shared" ca="1" si="148"/>
        <v>#NAME?</v>
      </c>
      <c r="M1890" s="24" t="e">
        <f t="shared" ca="1" si="149"/>
        <v>#NAME?</v>
      </c>
    </row>
    <row r="1891" spans="2:13" x14ac:dyDescent="0.25">
      <c r="B1891" s="24">
        <f t="shared" ca="1" si="145"/>
        <v>0.37423899942353545</v>
      </c>
      <c r="C1891" s="25">
        <f t="shared" ca="1" si="146"/>
        <v>46.793531095004866</v>
      </c>
      <c r="H1891" s="24">
        <v>1889</v>
      </c>
      <c r="I1891" s="24" t="e">
        <f ca="1"/>
        <v>#NAME?</v>
      </c>
      <c r="J1891" s="24" t="e">
        <f t="array" aca="1" ref="J1891" ca="1">INDIRECT(ADDRESS(($F$2+1-H1891)+2,9))</f>
        <v>#NAME?</v>
      </c>
      <c r="K1891" s="24" t="e">
        <f t="shared" ca="1" si="147"/>
        <v>#NAME?</v>
      </c>
      <c r="L1891" s="24" t="e">
        <f t="shared" ca="1" si="148"/>
        <v>#NAME?</v>
      </c>
      <c r="M1891" s="24" t="e">
        <f t="shared" ca="1" si="149"/>
        <v>#NAME?</v>
      </c>
    </row>
    <row r="1892" spans="2:13" x14ac:dyDescent="0.25">
      <c r="B1892" s="24">
        <f t="shared" ca="1" si="145"/>
        <v>0.82829211699896732</v>
      </c>
      <c r="C1892" s="25">
        <f t="shared" ca="1" si="146"/>
        <v>59.474377434074775</v>
      </c>
      <c r="H1892" s="24">
        <v>1890</v>
      </c>
      <c r="I1892" s="24" t="e">
        <f ca="1"/>
        <v>#NAME?</v>
      </c>
      <c r="J1892" s="24" t="e">
        <f t="array" aca="1" ref="J1892" ca="1">INDIRECT(ADDRESS(($F$2+1-H1892)+2,9))</f>
        <v>#NAME?</v>
      </c>
      <c r="K1892" s="24" t="e">
        <f t="shared" ca="1" si="147"/>
        <v>#NAME?</v>
      </c>
      <c r="L1892" s="24" t="e">
        <f t="shared" ca="1" si="148"/>
        <v>#NAME?</v>
      </c>
      <c r="M1892" s="24" t="e">
        <f t="shared" ca="1" si="149"/>
        <v>#NAME?</v>
      </c>
    </row>
    <row r="1893" spans="2:13" x14ac:dyDescent="0.25">
      <c r="B1893" s="24">
        <f t="shared" ca="1" si="145"/>
        <v>6.8779540256751481E-2</v>
      </c>
      <c r="C1893" s="25">
        <f t="shared" ca="1" si="146"/>
        <v>35.150575906727795</v>
      </c>
      <c r="H1893" s="24">
        <v>1891</v>
      </c>
      <c r="I1893" s="24" t="e">
        <f ca="1"/>
        <v>#NAME?</v>
      </c>
      <c r="J1893" s="24" t="e">
        <f t="array" aca="1" ref="J1893" ca="1">INDIRECT(ADDRESS(($F$2+1-H1893)+2,9))</f>
        <v>#NAME?</v>
      </c>
      <c r="K1893" s="24" t="e">
        <f t="shared" ca="1" si="147"/>
        <v>#NAME?</v>
      </c>
      <c r="L1893" s="24" t="e">
        <f t="shared" ca="1" si="148"/>
        <v>#NAME?</v>
      </c>
      <c r="M1893" s="24" t="e">
        <f t="shared" ca="1" si="149"/>
        <v>#NAME?</v>
      </c>
    </row>
    <row r="1894" spans="2:13" x14ac:dyDescent="0.25">
      <c r="B1894" s="24">
        <f t="shared" ca="1" si="145"/>
        <v>0.92664775140173283</v>
      </c>
      <c r="C1894" s="25">
        <f t="shared" ca="1" si="146"/>
        <v>64.512706982847078</v>
      </c>
      <c r="H1894" s="24">
        <v>1892</v>
      </c>
      <c r="I1894" s="24" t="e">
        <f ca="1"/>
        <v>#NAME?</v>
      </c>
      <c r="J1894" s="24" t="e">
        <f t="array" aca="1" ref="J1894" ca="1">INDIRECT(ADDRESS(($F$2+1-H1894)+2,9))</f>
        <v>#NAME?</v>
      </c>
      <c r="K1894" s="24" t="e">
        <f t="shared" ca="1" si="147"/>
        <v>#NAME?</v>
      </c>
      <c r="L1894" s="24" t="e">
        <f t="shared" ca="1" si="148"/>
        <v>#NAME?</v>
      </c>
      <c r="M1894" s="24" t="e">
        <f t="shared" ca="1" si="149"/>
        <v>#NAME?</v>
      </c>
    </row>
    <row r="1895" spans="2:13" x14ac:dyDescent="0.25">
      <c r="B1895" s="24">
        <f t="shared" ca="1" si="145"/>
        <v>2.3437790636097633E-2</v>
      </c>
      <c r="C1895" s="25">
        <f t="shared" ca="1" si="146"/>
        <v>30.125773638429038</v>
      </c>
      <c r="H1895" s="24">
        <v>1893</v>
      </c>
      <c r="I1895" s="24" t="e">
        <f ca="1"/>
        <v>#NAME?</v>
      </c>
      <c r="J1895" s="24" t="e">
        <f t="array" aca="1" ref="J1895" ca="1">INDIRECT(ADDRESS(($F$2+1-H1895)+2,9))</f>
        <v>#NAME?</v>
      </c>
      <c r="K1895" s="24" t="e">
        <f t="shared" ca="1" si="147"/>
        <v>#NAME?</v>
      </c>
      <c r="L1895" s="24" t="e">
        <f t="shared" ca="1" si="148"/>
        <v>#NAME?</v>
      </c>
      <c r="M1895" s="24" t="e">
        <f t="shared" ca="1" si="149"/>
        <v>#NAME?</v>
      </c>
    </row>
    <row r="1896" spans="2:13" x14ac:dyDescent="0.25">
      <c r="B1896" s="24">
        <f t="shared" ca="1" si="145"/>
        <v>0.90444682624770101</v>
      </c>
      <c r="C1896" s="25">
        <f t="shared" ca="1" si="146"/>
        <v>63.073132456014456</v>
      </c>
      <c r="H1896" s="24">
        <v>1894</v>
      </c>
      <c r="I1896" s="24" t="e">
        <f ca="1"/>
        <v>#NAME?</v>
      </c>
      <c r="J1896" s="24" t="e">
        <f t="array" aca="1" ref="J1896" ca="1">INDIRECT(ADDRESS(($F$2+1-H1896)+2,9))</f>
        <v>#NAME?</v>
      </c>
      <c r="K1896" s="24" t="e">
        <f t="shared" ca="1" si="147"/>
        <v>#NAME?</v>
      </c>
      <c r="L1896" s="24" t="e">
        <f t="shared" ca="1" si="148"/>
        <v>#NAME?</v>
      </c>
      <c r="M1896" s="24" t="e">
        <f t="shared" ca="1" si="149"/>
        <v>#NAME?</v>
      </c>
    </row>
    <row r="1897" spans="2:13" x14ac:dyDescent="0.25">
      <c r="B1897" s="24">
        <f t="shared" ca="1" si="145"/>
        <v>0.47835623626520019</v>
      </c>
      <c r="C1897" s="25">
        <f t="shared" ca="1" si="146"/>
        <v>49.457204879865095</v>
      </c>
      <c r="H1897" s="24">
        <v>1895</v>
      </c>
      <c r="I1897" s="24" t="e">
        <f ca="1"/>
        <v>#NAME?</v>
      </c>
      <c r="J1897" s="24" t="e">
        <f t="array" aca="1" ref="J1897" ca="1">INDIRECT(ADDRESS(($F$2+1-H1897)+2,9))</f>
        <v>#NAME?</v>
      </c>
      <c r="K1897" s="24" t="e">
        <f t="shared" ca="1" si="147"/>
        <v>#NAME?</v>
      </c>
      <c r="L1897" s="24" t="e">
        <f t="shared" ca="1" si="148"/>
        <v>#NAME?</v>
      </c>
      <c r="M1897" s="24" t="e">
        <f t="shared" ca="1" si="149"/>
        <v>#NAME?</v>
      </c>
    </row>
    <row r="1898" spans="2:13" x14ac:dyDescent="0.25">
      <c r="B1898" s="24">
        <f t="shared" ca="1" si="145"/>
        <v>5.143361472983643E-2</v>
      </c>
      <c r="C1898" s="25">
        <f t="shared" ca="1" si="146"/>
        <v>33.688905614825451</v>
      </c>
      <c r="H1898" s="24">
        <v>1896</v>
      </c>
      <c r="I1898" s="24" t="e">
        <f ca="1"/>
        <v>#NAME?</v>
      </c>
      <c r="J1898" s="24" t="e">
        <f t="array" aca="1" ref="J1898" ca="1">INDIRECT(ADDRESS(($F$2+1-H1898)+2,9))</f>
        <v>#NAME?</v>
      </c>
      <c r="K1898" s="24" t="e">
        <f t="shared" ca="1" si="147"/>
        <v>#NAME?</v>
      </c>
      <c r="L1898" s="24" t="e">
        <f t="shared" ca="1" si="148"/>
        <v>#NAME?</v>
      </c>
      <c r="M1898" s="24" t="e">
        <f t="shared" ca="1" si="149"/>
        <v>#NAME?</v>
      </c>
    </row>
    <row r="1899" spans="2:13" x14ac:dyDescent="0.25">
      <c r="B1899" s="24">
        <f t="shared" ca="1" si="145"/>
        <v>3.2704040277920399E-2</v>
      </c>
      <c r="C1899" s="25">
        <f t="shared" ca="1" si="146"/>
        <v>31.575412880129402</v>
      </c>
      <c r="H1899" s="24">
        <v>1897</v>
      </c>
      <c r="I1899" s="24" t="e">
        <f ca="1"/>
        <v>#NAME?</v>
      </c>
      <c r="J1899" s="24" t="e">
        <f t="array" aca="1" ref="J1899" ca="1">INDIRECT(ADDRESS(($F$2+1-H1899)+2,9))</f>
        <v>#NAME?</v>
      </c>
      <c r="K1899" s="24" t="e">
        <f t="shared" ca="1" si="147"/>
        <v>#NAME?</v>
      </c>
      <c r="L1899" s="24" t="e">
        <f t="shared" ca="1" si="148"/>
        <v>#NAME?</v>
      </c>
      <c r="M1899" s="24" t="e">
        <f t="shared" ca="1" si="149"/>
        <v>#NAME?</v>
      </c>
    </row>
    <row r="1900" spans="2:13" x14ac:dyDescent="0.25">
      <c r="B1900" s="24">
        <f t="shared" ca="1" si="145"/>
        <v>0.13429718504515387</v>
      </c>
      <c r="C1900" s="25">
        <f t="shared" ca="1" si="146"/>
        <v>38.936946341840468</v>
      </c>
      <c r="H1900" s="24">
        <v>1898</v>
      </c>
      <c r="I1900" s="24" t="e">
        <f ca="1"/>
        <v>#NAME?</v>
      </c>
      <c r="J1900" s="24" t="e">
        <f t="array" aca="1" ref="J1900" ca="1">INDIRECT(ADDRESS(($F$2+1-H1900)+2,9))</f>
        <v>#NAME?</v>
      </c>
      <c r="K1900" s="24" t="e">
        <f t="shared" ca="1" si="147"/>
        <v>#NAME?</v>
      </c>
      <c r="L1900" s="24" t="e">
        <f t="shared" ca="1" si="148"/>
        <v>#NAME?</v>
      </c>
      <c r="M1900" s="24" t="e">
        <f t="shared" ca="1" si="149"/>
        <v>#NAME?</v>
      </c>
    </row>
    <row r="1901" spans="2:13" x14ac:dyDescent="0.25">
      <c r="B1901" s="24">
        <f t="shared" ca="1" si="145"/>
        <v>0.50896312853086345</v>
      </c>
      <c r="C1901" s="25">
        <f t="shared" ca="1" si="146"/>
        <v>50.224691218936478</v>
      </c>
      <c r="H1901" s="24">
        <v>1899</v>
      </c>
      <c r="I1901" s="24" t="e">
        <f ca="1"/>
        <v>#NAME?</v>
      </c>
      <c r="J1901" s="24" t="e">
        <f t="array" aca="1" ref="J1901" ca="1">INDIRECT(ADDRESS(($F$2+1-H1901)+2,9))</f>
        <v>#NAME?</v>
      </c>
      <c r="K1901" s="24" t="e">
        <f t="shared" ca="1" si="147"/>
        <v>#NAME?</v>
      </c>
      <c r="L1901" s="24" t="e">
        <f t="shared" ca="1" si="148"/>
        <v>#NAME?</v>
      </c>
      <c r="M1901" s="24" t="e">
        <f t="shared" ca="1" si="149"/>
        <v>#NAME?</v>
      </c>
    </row>
    <row r="1902" spans="2:13" x14ac:dyDescent="0.25">
      <c r="B1902" s="24">
        <f t="shared" ca="1" si="145"/>
        <v>0.42510103566441626</v>
      </c>
      <c r="C1902" s="25">
        <f t="shared" ca="1" si="146"/>
        <v>48.111393960359486</v>
      </c>
      <c r="H1902" s="24">
        <v>1900</v>
      </c>
      <c r="I1902" s="24" t="e">
        <f ca="1"/>
        <v>#NAME?</v>
      </c>
      <c r="J1902" s="24" t="e">
        <f t="array" aca="1" ref="J1902" ca="1">INDIRECT(ADDRESS(($F$2+1-H1902)+2,9))</f>
        <v>#NAME?</v>
      </c>
      <c r="K1902" s="24" t="e">
        <f t="shared" ca="1" si="147"/>
        <v>#NAME?</v>
      </c>
      <c r="L1902" s="24" t="e">
        <f t="shared" ca="1" si="148"/>
        <v>#NAME?</v>
      </c>
      <c r="M1902" s="24" t="e">
        <f t="shared" ca="1" si="149"/>
        <v>#NAME?</v>
      </c>
    </row>
    <row r="1903" spans="2:13" x14ac:dyDescent="0.25">
      <c r="B1903" s="24">
        <f t="shared" ca="1" si="145"/>
        <v>0.82596472638984297</v>
      </c>
      <c r="C1903" s="25">
        <f t="shared" ca="1" si="146"/>
        <v>59.383383696856733</v>
      </c>
      <c r="H1903" s="24">
        <v>1901</v>
      </c>
      <c r="I1903" s="24" t="e">
        <f ca="1"/>
        <v>#NAME?</v>
      </c>
      <c r="J1903" s="24" t="e">
        <f t="array" aca="1" ref="J1903" ca="1">INDIRECT(ADDRESS(($F$2+1-H1903)+2,9))</f>
        <v>#NAME?</v>
      </c>
      <c r="K1903" s="24" t="e">
        <f t="shared" ca="1" si="147"/>
        <v>#NAME?</v>
      </c>
      <c r="L1903" s="24" t="e">
        <f t="shared" ca="1" si="148"/>
        <v>#NAME?</v>
      </c>
      <c r="M1903" s="24" t="e">
        <f t="shared" ca="1" si="149"/>
        <v>#NAME?</v>
      </c>
    </row>
    <row r="1904" spans="2:13" x14ac:dyDescent="0.25">
      <c r="B1904" s="24">
        <f t="shared" ca="1" si="145"/>
        <v>0.1054007462744545</v>
      </c>
      <c r="C1904" s="25">
        <f t="shared" ca="1" si="146"/>
        <v>37.486354165627141</v>
      </c>
      <c r="H1904" s="24">
        <v>1902</v>
      </c>
      <c r="I1904" s="24" t="e">
        <f ca="1"/>
        <v>#NAME?</v>
      </c>
      <c r="J1904" s="24" t="e">
        <f t="array" aca="1" ref="J1904" ca="1">INDIRECT(ADDRESS(($F$2+1-H1904)+2,9))</f>
        <v>#NAME?</v>
      </c>
      <c r="K1904" s="24" t="e">
        <f t="shared" ca="1" si="147"/>
        <v>#NAME?</v>
      </c>
      <c r="L1904" s="24" t="e">
        <f t="shared" ca="1" si="148"/>
        <v>#NAME?</v>
      </c>
      <c r="M1904" s="24" t="e">
        <f t="shared" ca="1" si="149"/>
        <v>#NAME?</v>
      </c>
    </row>
    <row r="1905" spans="2:13" x14ac:dyDescent="0.25">
      <c r="B1905" s="24">
        <f t="shared" ca="1" si="145"/>
        <v>0.97655793385020861</v>
      </c>
      <c r="C1905" s="25">
        <f t="shared" ca="1" si="146"/>
        <v>69.873454136913949</v>
      </c>
      <c r="H1905" s="24">
        <v>1903</v>
      </c>
      <c r="I1905" s="24" t="e">
        <f ca="1"/>
        <v>#NAME?</v>
      </c>
      <c r="J1905" s="24" t="e">
        <f t="array" aca="1" ref="J1905" ca="1">INDIRECT(ADDRESS(($F$2+1-H1905)+2,9))</f>
        <v>#NAME?</v>
      </c>
      <c r="K1905" s="24" t="e">
        <f t="shared" ca="1" si="147"/>
        <v>#NAME?</v>
      </c>
      <c r="L1905" s="24" t="e">
        <f t="shared" ca="1" si="148"/>
        <v>#NAME?</v>
      </c>
      <c r="M1905" s="24" t="e">
        <f t="shared" ca="1" si="149"/>
        <v>#NAME?</v>
      </c>
    </row>
    <row r="1906" spans="2:13" x14ac:dyDescent="0.25">
      <c r="B1906" s="24">
        <f t="shared" ca="1" si="145"/>
        <v>0.80083495758690604</v>
      </c>
      <c r="C1906" s="25">
        <f t="shared" ca="1" si="146"/>
        <v>58.446073842530367</v>
      </c>
      <c r="H1906" s="24">
        <v>1904</v>
      </c>
      <c r="I1906" s="24" t="e">
        <f ca="1"/>
        <v>#NAME?</v>
      </c>
      <c r="J1906" s="24" t="e">
        <f t="array" aca="1" ref="J1906" ca="1">INDIRECT(ADDRESS(($F$2+1-H1906)+2,9))</f>
        <v>#NAME?</v>
      </c>
      <c r="K1906" s="24" t="e">
        <f t="shared" ca="1" si="147"/>
        <v>#NAME?</v>
      </c>
      <c r="L1906" s="24" t="e">
        <f t="shared" ca="1" si="148"/>
        <v>#NAME?</v>
      </c>
      <c r="M1906" s="24" t="e">
        <f t="shared" ca="1" si="149"/>
        <v>#NAME?</v>
      </c>
    </row>
    <row r="1907" spans="2:13" x14ac:dyDescent="0.25">
      <c r="B1907" s="24">
        <f t="shared" ca="1" si="145"/>
        <v>0.35805024424967702</v>
      </c>
      <c r="C1907" s="25">
        <f t="shared" ca="1" si="146"/>
        <v>46.363246981144542</v>
      </c>
      <c r="H1907" s="24">
        <v>1905</v>
      </c>
      <c r="I1907" s="24" t="e">
        <f ca="1"/>
        <v>#NAME?</v>
      </c>
      <c r="J1907" s="24" t="e">
        <f t="array" aca="1" ref="J1907" ca="1">INDIRECT(ADDRESS(($F$2+1-H1907)+2,9))</f>
        <v>#NAME?</v>
      </c>
      <c r="K1907" s="24" t="e">
        <f t="shared" ca="1" si="147"/>
        <v>#NAME?</v>
      </c>
      <c r="L1907" s="24" t="e">
        <f t="shared" ca="1" si="148"/>
        <v>#NAME?</v>
      </c>
      <c r="M1907" s="24" t="e">
        <f t="shared" ca="1" si="149"/>
        <v>#NAME?</v>
      </c>
    </row>
    <row r="1908" spans="2:13" x14ac:dyDescent="0.25">
      <c r="B1908" s="24">
        <f t="shared" ca="1" si="145"/>
        <v>0.38938787341148928</v>
      </c>
      <c r="C1908" s="25">
        <f t="shared" ca="1" si="146"/>
        <v>47.190851974311727</v>
      </c>
      <c r="H1908" s="24">
        <v>1906</v>
      </c>
      <c r="I1908" s="24" t="e">
        <f ca="1"/>
        <v>#NAME?</v>
      </c>
      <c r="J1908" s="24" t="e">
        <f t="array" aca="1" ref="J1908" ca="1">INDIRECT(ADDRESS(($F$2+1-H1908)+2,9))</f>
        <v>#NAME?</v>
      </c>
      <c r="K1908" s="24" t="e">
        <f t="shared" ca="1" si="147"/>
        <v>#NAME?</v>
      </c>
      <c r="L1908" s="24" t="e">
        <f t="shared" ca="1" si="148"/>
        <v>#NAME?</v>
      </c>
      <c r="M1908" s="24" t="e">
        <f t="shared" ca="1" si="149"/>
        <v>#NAME?</v>
      </c>
    </row>
    <row r="1909" spans="2:13" x14ac:dyDescent="0.25">
      <c r="B1909" s="24">
        <f t="shared" ca="1" si="145"/>
        <v>0.89389953754076013</v>
      </c>
      <c r="C1909" s="25">
        <f t="shared" ca="1" si="146"/>
        <v>62.475362831834389</v>
      </c>
      <c r="H1909" s="24">
        <v>1907</v>
      </c>
      <c r="I1909" s="24" t="e">
        <f ca="1"/>
        <v>#NAME?</v>
      </c>
      <c r="J1909" s="24" t="e">
        <f t="array" aca="1" ref="J1909" ca="1">INDIRECT(ADDRESS(($F$2+1-H1909)+2,9))</f>
        <v>#NAME?</v>
      </c>
      <c r="K1909" s="24" t="e">
        <f t="shared" ca="1" si="147"/>
        <v>#NAME?</v>
      </c>
      <c r="L1909" s="24" t="e">
        <f t="shared" ca="1" si="148"/>
        <v>#NAME?</v>
      </c>
      <c r="M1909" s="24" t="e">
        <f t="shared" ca="1" si="149"/>
        <v>#NAME?</v>
      </c>
    </row>
    <row r="1910" spans="2:13" x14ac:dyDescent="0.25">
      <c r="B1910" s="24">
        <f t="shared" ca="1" si="145"/>
        <v>3.113425990553198E-3</v>
      </c>
      <c r="C1910" s="25">
        <f t="shared" ca="1" si="146"/>
        <v>22.644098091543519</v>
      </c>
      <c r="H1910" s="24">
        <v>1908</v>
      </c>
      <c r="I1910" s="24" t="e">
        <f ca="1"/>
        <v>#NAME?</v>
      </c>
      <c r="J1910" s="24" t="e">
        <f t="array" aca="1" ref="J1910" ca="1">INDIRECT(ADDRESS(($F$2+1-H1910)+2,9))</f>
        <v>#NAME?</v>
      </c>
      <c r="K1910" s="24" t="e">
        <f t="shared" ca="1" si="147"/>
        <v>#NAME?</v>
      </c>
      <c r="L1910" s="24" t="e">
        <f t="shared" ca="1" si="148"/>
        <v>#NAME?</v>
      </c>
      <c r="M1910" s="24" t="e">
        <f t="shared" ca="1" si="149"/>
        <v>#NAME?</v>
      </c>
    </row>
    <row r="1911" spans="2:13" x14ac:dyDescent="0.25">
      <c r="B1911" s="24">
        <f t="shared" ca="1" si="145"/>
        <v>0.2128567833947913</v>
      </c>
      <c r="C1911" s="25">
        <f t="shared" ca="1" si="146"/>
        <v>42.034519637456647</v>
      </c>
      <c r="H1911" s="24">
        <v>1909</v>
      </c>
      <c r="I1911" s="24" t="e">
        <f ca="1"/>
        <v>#NAME?</v>
      </c>
      <c r="J1911" s="24" t="e">
        <f t="array" aca="1" ref="J1911" ca="1">INDIRECT(ADDRESS(($F$2+1-H1911)+2,9))</f>
        <v>#NAME?</v>
      </c>
      <c r="K1911" s="24" t="e">
        <f t="shared" ca="1" si="147"/>
        <v>#NAME?</v>
      </c>
      <c r="L1911" s="24" t="e">
        <f t="shared" ca="1" si="148"/>
        <v>#NAME?</v>
      </c>
      <c r="M1911" s="24" t="e">
        <f t="shared" ca="1" si="149"/>
        <v>#NAME?</v>
      </c>
    </row>
    <row r="1912" spans="2:13" x14ac:dyDescent="0.25">
      <c r="B1912" s="24">
        <f t="shared" ca="1" si="145"/>
        <v>0.71894292355849976</v>
      </c>
      <c r="C1912" s="25">
        <f t="shared" ca="1" si="146"/>
        <v>55.797041372525591</v>
      </c>
      <c r="H1912" s="24">
        <v>1910</v>
      </c>
      <c r="I1912" s="24" t="e">
        <f ca="1"/>
        <v>#NAME?</v>
      </c>
      <c r="J1912" s="24" t="e">
        <f t="array" aca="1" ref="J1912" ca="1">INDIRECT(ADDRESS(($F$2+1-H1912)+2,9))</f>
        <v>#NAME?</v>
      </c>
      <c r="K1912" s="24" t="e">
        <f t="shared" ca="1" si="147"/>
        <v>#NAME?</v>
      </c>
      <c r="L1912" s="24" t="e">
        <f t="shared" ca="1" si="148"/>
        <v>#NAME?</v>
      </c>
      <c r="M1912" s="24" t="e">
        <f t="shared" ca="1" si="149"/>
        <v>#NAME?</v>
      </c>
    </row>
    <row r="1913" spans="2:13" x14ac:dyDescent="0.25">
      <c r="B1913" s="24">
        <f t="shared" ca="1" si="145"/>
        <v>0.86908347458583168</v>
      </c>
      <c r="C1913" s="25">
        <f t="shared" ca="1" si="146"/>
        <v>61.220691235254435</v>
      </c>
      <c r="H1913" s="24">
        <v>1911</v>
      </c>
      <c r="I1913" s="24" t="e">
        <f ca="1"/>
        <v>#NAME?</v>
      </c>
      <c r="J1913" s="24" t="e">
        <f t="array" aca="1" ref="J1913" ca="1">INDIRECT(ADDRESS(($F$2+1-H1913)+2,9))</f>
        <v>#NAME?</v>
      </c>
      <c r="K1913" s="24" t="e">
        <f t="shared" ca="1" si="147"/>
        <v>#NAME?</v>
      </c>
      <c r="L1913" s="24" t="e">
        <f t="shared" ca="1" si="148"/>
        <v>#NAME?</v>
      </c>
      <c r="M1913" s="24" t="e">
        <f t="shared" ca="1" si="149"/>
        <v>#NAME?</v>
      </c>
    </row>
    <row r="1914" spans="2:13" x14ac:dyDescent="0.25">
      <c r="B1914" s="24">
        <f t="shared" ca="1" si="145"/>
        <v>0.11635754598035208</v>
      </c>
      <c r="C1914" s="25">
        <f t="shared" ca="1" si="146"/>
        <v>38.066059699811099</v>
      </c>
      <c r="H1914" s="24">
        <v>1912</v>
      </c>
      <c r="I1914" s="24" t="e">
        <f ca="1"/>
        <v>#NAME?</v>
      </c>
      <c r="J1914" s="24" t="e">
        <f t="array" aca="1" ref="J1914" ca="1">INDIRECT(ADDRESS(($F$2+1-H1914)+2,9))</f>
        <v>#NAME?</v>
      </c>
      <c r="K1914" s="24" t="e">
        <f t="shared" ca="1" si="147"/>
        <v>#NAME?</v>
      </c>
      <c r="L1914" s="24" t="e">
        <f t="shared" ca="1" si="148"/>
        <v>#NAME?</v>
      </c>
      <c r="M1914" s="24" t="e">
        <f t="shared" ca="1" si="149"/>
        <v>#NAME?</v>
      </c>
    </row>
    <row r="1915" spans="2:13" x14ac:dyDescent="0.25">
      <c r="B1915" s="24">
        <f t="shared" ca="1" si="145"/>
        <v>0.34147262331356343</v>
      </c>
      <c r="C1915" s="25">
        <f t="shared" ca="1" si="146"/>
        <v>45.915526089137501</v>
      </c>
      <c r="H1915" s="24">
        <v>1913</v>
      </c>
      <c r="I1915" s="24" t="e">
        <f ca="1"/>
        <v>#NAME?</v>
      </c>
      <c r="J1915" s="24" t="e">
        <f t="array" aca="1" ref="J1915" ca="1">INDIRECT(ADDRESS(($F$2+1-H1915)+2,9))</f>
        <v>#NAME?</v>
      </c>
      <c r="K1915" s="24" t="e">
        <f t="shared" ca="1" si="147"/>
        <v>#NAME?</v>
      </c>
      <c r="L1915" s="24" t="e">
        <f t="shared" ca="1" si="148"/>
        <v>#NAME?</v>
      </c>
      <c r="M1915" s="24" t="e">
        <f t="shared" ca="1" si="149"/>
        <v>#NAME?</v>
      </c>
    </row>
    <row r="1916" spans="2:13" x14ac:dyDescent="0.25">
      <c r="B1916" s="24">
        <f t="shared" ca="1" si="145"/>
        <v>0.15279833223258044</v>
      </c>
      <c r="C1916" s="25">
        <f t="shared" ca="1" si="146"/>
        <v>39.754946908706202</v>
      </c>
      <c r="H1916" s="24">
        <v>1914</v>
      </c>
      <c r="I1916" s="24" t="e">
        <f ca="1"/>
        <v>#NAME?</v>
      </c>
      <c r="J1916" s="24" t="e">
        <f t="array" aca="1" ref="J1916" ca="1">INDIRECT(ADDRESS(($F$2+1-H1916)+2,9))</f>
        <v>#NAME?</v>
      </c>
      <c r="K1916" s="24" t="e">
        <f t="shared" ca="1" si="147"/>
        <v>#NAME?</v>
      </c>
      <c r="L1916" s="24" t="e">
        <f t="shared" ca="1" si="148"/>
        <v>#NAME?</v>
      </c>
      <c r="M1916" s="24" t="e">
        <f t="shared" ca="1" si="149"/>
        <v>#NAME?</v>
      </c>
    </row>
    <row r="1917" spans="2:13" x14ac:dyDescent="0.25">
      <c r="B1917" s="24">
        <f t="shared" ca="1" si="145"/>
        <v>0.91304838903526953</v>
      </c>
      <c r="C1917" s="25">
        <f t="shared" ca="1" si="146"/>
        <v>63.597684102051019</v>
      </c>
      <c r="H1917" s="24">
        <v>1915</v>
      </c>
      <c r="I1917" s="24" t="e">
        <f ca="1"/>
        <v>#NAME?</v>
      </c>
      <c r="J1917" s="24" t="e">
        <f t="array" aca="1" ref="J1917" ca="1">INDIRECT(ADDRESS(($F$2+1-H1917)+2,9))</f>
        <v>#NAME?</v>
      </c>
      <c r="K1917" s="24" t="e">
        <f t="shared" ca="1" si="147"/>
        <v>#NAME?</v>
      </c>
      <c r="L1917" s="24" t="e">
        <f t="shared" ca="1" si="148"/>
        <v>#NAME?</v>
      </c>
      <c r="M1917" s="24" t="e">
        <f t="shared" ca="1" si="149"/>
        <v>#NAME?</v>
      </c>
    </row>
    <row r="1918" spans="2:13" x14ac:dyDescent="0.25">
      <c r="B1918" s="24">
        <f t="shared" ca="1" si="145"/>
        <v>8.0054801612154391E-2</v>
      </c>
      <c r="C1918" s="25">
        <f t="shared" ca="1" si="146"/>
        <v>35.952969660712199</v>
      </c>
      <c r="H1918" s="24">
        <v>1916</v>
      </c>
      <c r="I1918" s="24" t="e">
        <f ca="1"/>
        <v>#NAME?</v>
      </c>
      <c r="J1918" s="24" t="e">
        <f t="array" aca="1" ref="J1918" ca="1">INDIRECT(ADDRESS(($F$2+1-H1918)+2,9))</f>
        <v>#NAME?</v>
      </c>
      <c r="K1918" s="24" t="e">
        <f t="shared" ca="1" si="147"/>
        <v>#NAME?</v>
      </c>
      <c r="L1918" s="24" t="e">
        <f t="shared" ca="1" si="148"/>
        <v>#NAME?</v>
      </c>
      <c r="M1918" s="24" t="e">
        <f t="shared" ca="1" si="149"/>
        <v>#NAME?</v>
      </c>
    </row>
    <row r="1919" spans="2:13" x14ac:dyDescent="0.25">
      <c r="B1919" s="24">
        <f t="shared" ca="1" si="145"/>
        <v>0.94627102269353502</v>
      </c>
      <c r="C1919" s="25">
        <f t="shared" ca="1" si="146"/>
        <v>66.097247715085089</v>
      </c>
      <c r="H1919" s="24">
        <v>1917</v>
      </c>
      <c r="I1919" s="24" t="e">
        <f ca="1"/>
        <v>#NAME?</v>
      </c>
      <c r="J1919" s="24" t="e">
        <f t="array" aca="1" ref="J1919" ca="1">INDIRECT(ADDRESS(($F$2+1-H1919)+2,9))</f>
        <v>#NAME?</v>
      </c>
      <c r="K1919" s="24" t="e">
        <f t="shared" ca="1" si="147"/>
        <v>#NAME?</v>
      </c>
      <c r="L1919" s="24" t="e">
        <f t="shared" ca="1" si="148"/>
        <v>#NAME?</v>
      </c>
      <c r="M1919" s="24" t="e">
        <f t="shared" ca="1" si="149"/>
        <v>#NAME?</v>
      </c>
    </row>
    <row r="1920" spans="2:13" x14ac:dyDescent="0.25">
      <c r="B1920" s="24">
        <f t="shared" ca="1" si="145"/>
        <v>0.19918155647555746</v>
      </c>
      <c r="C1920" s="25">
        <f t="shared" ca="1" si="146"/>
        <v>41.554517497831114</v>
      </c>
      <c r="H1920" s="24">
        <v>1918</v>
      </c>
      <c r="I1920" s="24" t="e">
        <f ca="1"/>
        <v>#NAME?</v>
      </c>
      <c r="J1920" s="24" t="e">
        <f t="array" aca="1" ref="J1920" ca="1">INDIRECT(ADDRESS(($F$2+1-H1920)+2,9))</f>
        <v>#NAME?</v>
      </c>
      <c r="K1920" s="24" t="e">
        <f t="shared" ca="1" si="147"/>
        <v>#NAME?</v>
      </c>
      <c r="L1920" s="24" t="e">
        <f t="shared" ca="1" si="148"/>
        <v>#NAME?</v>
      </c>
      <c r="M1920" s="24" t="e">
        <f t="shared" ca="1" si="149"/>
        <v>#NAME?</v>
      </c>
    </row>
    <row r="1921" spans="2:13" x14ac:dyDescent="0.25">
      <c r="B1921" s="24">
        <f t="shared" ca="1" si="145"/>
        <v>3.0204560038423089E-2</v>
      </c>
      <c r="C1921" s="25">
        <f t="shared" ca="1" si="146"/>
        <v>31.222043097482313</v>
      </c>
      <c r="H1921" s="24">
        <v>1919</v>
      </c>
      <c r="I1921" s="24" t="e">
        <f ca="1"/>
        <v>#NAME?</v>
      </c>
      <c r="J1921" s="24" t="e">
        <f t="array" aca="1" ref="J1921" ca="1">INDIRECT(ADDRESS(($F$2+1-H1921)+2,9))</f>
        <v>#NAME?</v>
      </c>
      <c r="K1921" s="24" t="e">
        <f t="shared" ca="1" si="147"/>
        <v>#NAME?</v>
      </c>
      <c r="L1921" s="24" t="e">
        <f t="shared" ca="1" si="148"/>
        <v>#NAME?</v>
      </c>
      <c r="M1921" s="24" t="e">
        <f t="shared" ca="1" si="149"/>
        <v>#NAME?</v>
      </c>
    </row>
    <row r="1922" spans="2:13" x14ac:dyDescent="0.25">
      <c r="B1922" s="24">
        <f t="shared" ca="1" si="145"/>
        <v>0.52564729307310687</v>
      </c>
      <c r="C1922" s="25">
        <f t="shared" ca="1" si="146"/>
        <v>50.643325777816166</v>
      </c>
      <c r="H1922" s="24">
        <v>1920</v>
      </c>
      <c r="I1922" s="24" t="e">
        <f ca="1"/>
        <v>#NAME?</v>
      </c>
      <c r="J1922" s="24" t="e">
        <f t="array" aca="1" ref="J1922" ca="1">INDIRECT(ADDRESS(($F$2+1-H1922)+2,9))</f>
        <v>#NAME?</v>
      </c>
      <c r="K1922" s="24" t="e">
        <f t="shared" ca="1" si="147"/>
        <v>#NAME?</v>
      </c>
      <c r="L1922" s="24" t="e">
        <f t="shared" ca="1" si="148"/>
        <v>#NAME?</v>
      </c>
      <c r="M1922" s="24" t="e">
        <f t="shared" ca="1" si="149"/>
        <v>#NAME?</v>
      </c>
    </row>
    <row r="1923" spans="2:13" x14ac:dyDescent="0.25">
      <c r="B1923" s="24">
        <f t="shared" ca="1" si="145"/>
        <v>0.70023636295426084</v>
      </c>
      <c r="C1923" s="25">
        <f t="shared" ca="1" si="146"/>
        <v>55.250804383185468</v>
      </c>
      <c r="H1923" s="24">
        <v>1921</v>
      </c>
      <c r="I1923" s="24" t="e">
        <f ca="1"/>
        <v>#NAME?</v>
      </c>
      <c r="J1923" s="24" t="e">
        <f t="array" aca="1" ref="J1923" ca="1">INDIRECT(ADDRESS(($F$2+1-H1923)+2,9))</f>
        <v>#NAME?</v>
      </c>
      <c r="K1923" s="24" t="e">
        <f t="shared" ca="1" si="147"/>
        <v>#NAME?</v>
      </c>
      <c r="L1923" s="24" t="e">
        <f t="shared" ca="1" si="148"/>
        <v>#NAME?</v>
      </c>
      <c r="M1923" s="24" t="e">
        <f t="shared" ca="1" si="149"/>
        <v>#NAME?</v>
      </c>
    </row>
    <row r="1924" spans="2:13" x14ac:dyDescent="0.25">
      <c r="B1924" s="24">
        <f t="shared" ref="B1924:B1987" ca="1" si="150">RAND()</f>
        <v>0.59727332271034084</v>
      </c>
      <c r="C1924" s="25">
        <f t="shared" ref="C1924:C1987" ca="1" si="151">_xlfn.NORM.INV(B1924,50,10)</f>
        <v>52.462956790296317</v>
      </c>
      <c r="H1924" s="24">
        <v>1922</v>
      </c>
      <c r="I1924" s="24" t="e">
        <f ca="1"/>
        <v>#NAME?</v>
      </c>
      <c r="J1924" s="24" t="e">
        <f t="array" aca="1" ref="J1924" ca="1">INDIRECT(ADDRESS(($F$2+1-H1924)+2,9))</f>
        <v>#NAME?</v>
      </c>
      <c r="K1924" s="24" t="e">
        <f t="shared" ref="K1924:K1987" ca="1" si="152">_xlfn.NORM.DIST(I1924,$F$5,$F$6,TRUE)</f>
        <v>#NAME?</v>
      </c>
      <c r="L1924" s="24" t="e">
        <f t="shared" ref="L1924:L1987" ca="1" si="153">_xlfn.NORM.DIST(J1924,$F$5,$F$6,TRUE)</f>
        <v>#NAME?</v>
      </c>
      <c r="M1924" s="24" t="e">
        <f t="shared" ca="1" si="149"/>
        <v>#NAME?</v>
      </c>
    </row>
    <row r="1925" spans="2:13" x14ac:dyDescent="0.25">
      <c r="B1925" s="24">
        <f t="shared" ca="1" si="150"/>
        <v>0.91900363935914309</v>
      </c>
      <c r="C1925" s="25">
        <f t="shared" ca="1" si="151"/>
        <v>63.984008726179113</v>
      </c>
      <c r="H1925" s="24">
        <v>1923</v>
      </c>
      <c r="I1925" s="24" t="e">
        <f ca="1"/>
        <v>#NAME?</v>
      </c>
      <c r="J1925" s="24" t="e">
        <f t="array" aca="1" ref="J1925" ca="1">INDIRECT(ADDRESS(($F$2+1-H1925)+2,9))</f>
        <v>#NAME?</v>
      </c>
      <c r="K1925" s="24" t="e">
        <f t="shared" ca="1" si="152"/>
        <v>#NAME?</v>
      </c>
      <c r="L1925" s="24" t="e">
        <f t="shared" ca="1" si="153"/>
        <v>#NAME?</v>
      </c>
      <c r="M1925" s="24" t="e">
        <f t="shared" ref="M1925:M1988" ca="1" si="154">((2*H1925-1)/$F$2)*(LN(K1925)+LN(1-L1925))</f>
        <v>#NAME?</v>
      </c>
    </row>
    <row r="1926" spans="2:13" x14ac:dyDescent="0.25">
      <c r="B1926" s="24">
        <f t="shared" ca="1" si="150"/>
        <v>0.39319832447725678</v>
      </c>
      <c r="C1926" s="25">
        <f t="shared" ca="1" si="151"/>
        <v>47.290073027745485</v>
      </c>
      <c r="H1926" s="24">
        <v>1924</v>
      </c>
      <c r="I1926" s="24" t="e">
        <f ca="1"/>
        <v>#NAME?</v>
      </c>
      <c r="J1926" s="24" t="e">
        <f t="array" aca="1" ref="J1926" ca="1">INDIRECT(ADDRESS(($F$2+1-H1926)+2,9))</f>
        <v>#NAME?</v>
      </c>
      <c r="K1926" s="24" t="e">
        <f t="shared" ca="1" si="152"/>
        <v>#NAME?</v>
      </c>
      <c r="L1926" s="24" t="e">
        <f t="shared" ca="1" si="153"/>
        <v>#NAME?</v>
      </c>
      <c r="M1926" s="24" t="e">
        <f t="shared" ca="1" si="154"/>
        <v>#NAME?</v>
      </c>
    </row>
    <row r="1927" spans="2:13" x14ac:dyDescent="0.25">
      <c r="B1927" s="24">
        <f t="shared" ca="1" si="150"/>
        <v>0.96564888011805328</v>
      </c>
      <c r="C1927" s="25">
        <f t="shared" ca="1" si="151"/>
        <v>68.203728785888757</v>
      </c>
      <c r="H1927" s="24">
        <v>1925</v>
      </c>
      <c r="I1927" s="24" t="e">
        <f ca="1"/>
        <v>#NAME?</v>
      </c>
      <c r="J1927" s="24" t="e">
        <f t="array" aca="1" ref="J1927" ca="1">INDIRECT(ADDRESS(($F$2+1-H1927)+2,9))</f>
        <v>#NAME?</v>
      </c>
      <c r="K1927" s="24" t="e">
        <f t="shared" ca="1" si="152"/>
        <v>#NAME?</v>
      </c>
      <c r="L1927" s="24" t="e">
        <f t="shared" ca="1" si="153"/>
        <v>#NAME?</v>
      </c>
      <c r="M1927" s="24" t="e">
        <f t="shared" ca="1" si="154"/>
        <v>#NAME?</v>
      </c>
    </row>
    <row r="1928" spans="2:13" x14ac:dyDescent="0.25">
      <c r="B1928" s="24">
        <f t="shared" ca="1" si="150"/>
        <v>0.27956230000456306</v>
      </c>
      <c r="C1928" s="25">
        <f t="shared" ca="1" si="151"/>
        <v>44.158577330974083</v>
      </c>
      <c r="H1928" s="24">
        <v>1926</v>
      </c>
      <c r="I1928" s="24" t="e">
        <f ca="1"/>
        <v>#NAME?</v>
      </c>
      <c r="J1928" s="24" t="e">
        <f t="array" aca="1" ref="J1928" ca="1">INDIRECT(ADDRESS(($F$2+1-H1928)+2,9))</f>
        <v>#NAME?</v>
      </c>
      <c r="K1928" s="24" t="e">
        <f t="shared" ca="1" si="152"/>
        <v>#NAME?</v>
      </c>
      <c r="L1928" s="24" t="e">
        <f t="shared" ca="1" si="153"/>
        <v>#NAME?</v>
      </c>
      <c r="M1928" s="24" t="e">
        <f t="shared" ca="1" si="154"/>
        <v>#NAME?</v>
      </c>
    </row>
    <row r="1929" spans="2:13" x14ac:dyDescent="0.25">
      <c r="B1929" s="24">
        <f t="shared" ca="1" si="150"/>
        <v>0.93879739533763273</v>
      </c>
      <c r="C1929" s="25">
        <f t="shared" ca="1" si="151"/>
        <v>65.447563490450364</v>
      </c>
      <c r="H1929" s="24">
        <v>1927</v>
      </c>
      <c r="I1929" s="24" t="e">
        <f ca="1"/>
        <v>#NAME?</v>
      </c>
      <c r="J1929" s="24" t="e">
        <f t="array" aca="1" ref="J1929" ca="1">INDIRECT(ADDRESS(($F$2+1-H1929)+2,9))</f>
        <v>#NAME?</v>
      </c>
      <c r="K1929" s="24" t="e">
        <f t="shared" ca="1" si="152"/>
        <v>#NAME?</v>
      </c>
      <c r="L1929" s="24" t="e">
        <f t="shared" ca="1" si="153"/>
        <v>#NAME?</v>
      </c>
      <c r="M1929" s="24" t="e">
        <f t="shared" ca="1" si="154"/>
        <v>#NAME?</v>
      </c>
    </row>
    <row r="1930" spans="2:13" x14ac:dyDescent="0.25">
      <c r="B1930" s="24">
        <f t="shared" ca="1" si="150"/>
        <v>0.11049875932655995</v>
      </c>
      <c r="C1930" s="25">
        <f t="shared" ca="1" si="151"/>
        <v>37.761200510315646</v>
      </c>
      <c r="H1930" s="24">
        <v>1928</v>
      </c>
      <c r="I1930" s="24" t="e">
        <f ca="1"/>
        <v>#NAME?</v>
      </c>
      <c r="J1930" s="24" t="e">
        <f t="array" aca="1" ref="J1930" ca="1">INDIRECT(ADDRESS(($F$2+1-H1930)+2,9))</f>
        <v>#NAME?</v>
      </c>
      <c r="K1930" s="24" t="e">
        <f t="shared" ca="1" si="152"/>
        <v>#NAME?</v>
      </c>
      <c r="L1930" s="24" t="e">
        <f t="shared" ca="1" si="153"/>
        <v>#NAME?</v>
      </c>
      <c r="M1930" s="24" t="e">
        <f t="shared" ca="1" si="154"/>
        <v>#NAME?</v>
      </c>
    </row>
    <row r="1931" spans="2:13" x14ac:dyDescent="0.25">
      <c r="B1931" s="24">
        <f t="shared" ca="1" si="150"/>
        <v>0.96533866934497392</v>
      </c>
      <c r="C1931" s="25">
        <f t="shared" ca="1" si="151"/>
        <v>68.163111142057829</v>
      </c>
      <c r="H1931" s="24">
        <v>1929</v>
      </c>
      <c r="I1931" s="24" t="e">
        <f ca="1"/>
        <v>#NAME?</v>
      </c>
      <c r="J1931" s="24" t="e">
        <f t="array" aca="1" ref="J1931" ca="1">INDIRECT(ADDRESS(($F$2+1-H1931)+2,9))</f>
        <v>#NAME?</v>
      </c>
      <c r="K1931" s="24" t="e">
        <f t="shared" ca="1" si="152"/>
        <v>#NAME?</v>
      </c>
      <c r="L1931" s="24" t="e">
        <f t="shared" ca="1" si="153"/>
        <v>#NAME?</v>
      </c>
      <c r="M1931" s="24" t="e">
        <f t="shared" ca="1" si="154"/>
        <v>#NAME?</v>
      </c>
    </row>
    <row r="1932" spans="2:13" x14ac:dyDescent="0.25">
      <c r="B1932" s="24">
        <f t="shared" ca="1" si="150"/>
        <v>0.45178734095230122</v>
      </c>
      <c r="C1932" s="25">
        <f t="shared" ca="1" si="151"/>
        <v>48.788531000249911</v>
      </c>
      <c r="H1932" s="24">
        <v>1930</v>
      </c>
      <c r="I1932" s="24" t="e">
        <f ca="1"/>
        <v>#NAME?</v>
      </c>
      <c r="J1932" s="24" t="e">
        <f t="array" aca="1" ref="J1932" ca="1">INDIRECT(ADDRESS(($F$2+1-H1932)+2,9))</f>
        <v>#NAME?</v>
      </c>
      <c r="K1932" s="24" t="e">
        <f t="shared" ca="1" si="152"/>
        <v>#NAME?</v>
      </c>
      <c r="L1932" s="24" t="e">
        <f t="shared" ca="1" si="153"/>
        <v>#NAME?</v>
      </c>
      <c r="M1932" s="24" t="e">
        <f t="shared" ca="1" si="154"/>
        <v>#NAME?</v>
      </c>
    </row>
    <row r="1933" spans="2:13" x14ac:dyDescent="0.25">
      <c r="B1933" s="24">
        <f t="shared" ca="1" si="150"/>
        <v>0.5019981258829681</v>
      </c>
      <c r="C1933" s="25">
        <f t="shared" ca="1" si="151"/>
        <v>50.050085797752061</v>
      </c>
      <c r="H1933" s="24">
        <v>1931</v>
      </c>
      <c r="I1933" s="24" t="e">
        <f ca="1"/>
        <v>#NAME?</v>
      </c>
      <c r="J1933" s="24" t="e">
        <f t="array" aca="1" ref="J1933" ca="1">INDIRECT(ADDRESS(($F$2+1-H1933)+2,9))</f>
        <v>#NAME?</v>
      </c>
      <c r="K1933" s="24" t="e">
        <f t="shared" ca="1" si="152"/>
        <v>#NAME?</v>
      </c>
      <c r="L1933" s="24" t="e">
        <f t="shared" ca="1" si="153"/>
        <v>#NAME?</v>
      </c>
      <c r="M1933" s="24" t="e">
        <f t="shared" ca="1" si="154"/>
        <v>#NAME?</v>
      </c>
    </row>
    <row r="1934" spans="2:13" x14ac:dyDescent="0.25">
      <c r="B1934" s="24">
        <f t="shared" ca="1" si="150"/>
        <v>0.46686190725456822</v>
      </c>
      <c r="C1934" s="25">
        <f t="shared" ca="1" si="151"/>
        <v>49.168393669022286</v>
      </c>
      <c r="H1934" s="24">
        <v>1932</v>
      </c>
      <c r="I1934" s="24" t="e">
        <f ca="1"/>
        <v>#NAME?</v>
      </c>
      <c r="J1934" s="24" t="e">
        <f t="array" aca="1" ref="J1934" ca="1">INDIRECT(ADDRESS(($F$2+1-H1934)+2,9))</f>
        <v>#NAME?</v>
      </c>
      <c r="K1934" s="24" t="e">
        <f t="shared" ca="1" si="152"/>
        <v>#NAME?</v>
      </c>
      <c r="L1934" s="24" t="e">
        <f t="shared" ca="1" si="153"/>
        <v>#NAME?</v>
      </c>
      <c r="M1934" s="24" t="e">
        <f t="shared" ca="1" si="154"/>
        <v>#NAME?</v>
      </c>
    </row>
    <row r="1935" spans="2:13" x14ac:dyDescent="0.25">
      <c r="B1935" s="24">
        <f t="shared" ca="1" si="150"/>
        <v>0.73053580922380568</v>
      </c>
      <c r="C1935" s="25">
        <f t="shared" ca="1" si="151"/>
        <v>56.144342913156137</v>
      </c>
      <c r="H1935" s="24">
        <v>1933</v>
      </c>
      <c r="I1935" s="24" t="e">
        <f ca="1"/>
        <v>#NAME?</v>
      </c>
      <c r="J1935" s="24" t="e">
        <f t="array" aca="1" ref="J1935" ca="1">INDIRECT(ADDRESS(($F$2+1-H1935)+2,9))</f>
        <v>#NAME?</v>
      </c>
      <c r="K1935" s="24" t="e">
        <f t="shared" ca="1" si="152"/>
        <v>#NAME?</v>
      </c>
      <c r="L1935" s="24" t="e">
        <f t="shared" ca="1" si="153"/>
        <v>#NAME?</v>
      </c>
      <c r="M1935" s="24" t="e">
        <f t="shared" ca="1" si="154"/>
        <v>#NAME?</v>
      </c>
    </row>
    <row r="1936" spans="2:13" x14ac:dyDescent="0.25">
      <c r="B1936" s="24">
        <f t="shared" ca="1" si="150"/>
        <v>0.70940018466968457</v>
      </c>
      <c r="C1936" s="25">
        <f t="shared" ca="1" si="151"/>
        <v>55.516332796280928</v>
      </c>
      <c r="H1936" s="24">
        <v>1934</v>
      </c>
      <c r="I1936" s="24" t="e">
        <f ca="1"/>
        <v>#NAME?</v>
      </c>
      <c r="J1936" s="24" t="e">
        <f t="array" aca="1" ref="J1936" ca="1">INDIRECT(ADDRESS(($F$2+1-H1936)+2,9))</f>
        <v>#NAME?</v>
      </c>
      <c r="K1936" s="24" t="e">
        <f t="shared" ca="1" si="152"/>
        <v>#NAME?</v>
      </c>
      <c r="L1936" s="24" t="e">
        <f t="shared" ca="1" si="153"/>
        <v>#NAME?</v>
      </c>
      <c r="M1936" s="24" t="e">
        <f t="shared" ca="1" si="154"/>
        <v>#NAME?</v>
      </c>
    </row>
    <row r="1937" spans="2:13" x14ac:dyDescent="0.25">
      <c r="B1937" s="24">
        <f t="shared" ca="1" si="150"/>
        <v>0.30076726174405044</v>
      </c>
      <c r="C1937" s="25">
        <f t="shared" ca="1" si="151"/>
        <v>44.778049375543766</v>
      </c>
      <c r="H1937" s="24">
        <v>1935</v>
      </c>
      <c r="I1937" s="24" t="e">
        <f ca="1"/>
        <v>#NAME?</v>
      </c>
      <c r="J1937" s="24" t="e">
        <f t="array" aca="1" ref="J1937" ca="1">INDIRECT(ADDRESS(($F$2+1-H1937)+2,9))</f>
        <v>#NAME?</v>
      </c>
      <c r="K1937" s="24" t="e">
        <f t="shared" ca="1" si="152"/>
        <v>#NAME?</v>
      </c>
      <c r="L1937" s="24" t="e">
        <f t="shared" ca="1" si="153"/>
        <v>#NAME?</v>
      </c>
      <c r="M1937" s="24" t="e">
        <f t="shared" ca="1" si="154"/>
        <v>#NAME?</v>
      </c>
    </row>
    <row r="1938" spans="2:13" x14ac:dyDescent="0.25">
      <c r="B1938" s="24">
        <f t="shared" ca="1" si="150"/>
        <v>0.69053782407601538</v>
      </c>
      <c r="C1938" s="25">
        <f t="shared" ca="1" si="151"/>
        <v>54.973753970632998</v>
      </c>
      <c r="H1938" s="24">
        <v>1936</v>
      </c>
      <c r="I1938" s="24" t="e">
        <f ca="1"/>
        <v>#NAME?</v>
      </c>
      <c r="J1938" s="24" t="e">
        <f t="array" aca="1" ref="J1938" ca="1">INDIRECT(ADDRESS(($F$2+1-H1938)+2,9))</f>
        <v>#NAME?</v>
      </c>
      <c r="K1938" s="24" t="e">
        <f t="shared" ca="1" si="152"/>
        <v>#NAME?</v>
      </c>
      <c r="L1938" s="24" t="e">
        <f t="shared" ca="1" si="153"/>
        <v>#NAME?</v>
      </c>
      <c r="M1938" s="24" t="e">
        <f t="shared" ca="1" si="154"/>
        <v>#NAME?</v>
      </c>
    </row>
    <row r="1939" spans="2:13" x14ac:dyDescent="0.25">
      <c r="B1939" s="24">
        <f t="shared" ca="1" si="150"/>
        <v>0.93351558385344158</v>
      </c>
      <c r="C1939" s="25">
        <f t="shared" ca="1" si="151"/>
        <v>65.024968831549074</v>
      </c>
      <c r="H1939" s="24">
        <v>1937</v>
      </c>
      <c r="I1939" s="24" t="e">
        <f ca="1"/>
        <v>#NAME?</v>
      </c>
      <c r="J1939" s="24" t="e">
        <f t="array" aca="1" ref="J1939" ca="1">INDIRECT(ADDRESS(($F$2+1-H1939)+2,9))</f>
        <v>#NAME?</v>
      </c>
      <c r="K1939" s="24" t="e">
        <f t="shared" ca="1" si="152"/>
        <v>#NAME?</v>
      </c>
      <c r="L1939" s="24" t="e">
        <f t="shared" ca="1" si="153"/>
        <v>#NAME?</v>
      </c>
      <c r="M1939" s="24" t="e">
        <f t="shared" ca="1" si="154"/>
        <v>#NAME?</v>
      </c>
    </row>
    <row r="1940" spans="2:13" x14ac:dyDescent="0.25">
      <c r="B1940" s="24">
        <f t="shared" ca="1" si="150"/>
        <v>0.65914966938067165</v>
      </c>
      <c r="C1940" s="25">
        <f t="shared" ca="1" si="151"/>
        <v>54.1014353144541</v>
      </c>
      <c r="H1940" s="24">
        <v>1938</v>
      </c>
      <c r="I1940" s="24" t="e">
        <f ca="1"/>
        <v>#NAME?</v>
      </c>
      <c r="J1940" s="24" t="e">
        <f t="array" aca="1" ref="J1940" ca="1">INDIRECT(ADDRESS(($F$2+1-H1940)+2,9))</f>
        <v>#NAME?</v>
      </c>
      <c r="K1940" s="24" t="e">
        <f t="shared" ca="1" si="152"/>
        <v>#NAME?</v>
      </c>
      <c r="L1940" s="24" t="e">
        <f t="shared" ca="1" si="153"/>
        <v>#NAME?</v>
      </c>
      <c r="M1940" s="24" t="e">
        <f t="shared" ca="1" si="154"/>
        <v>#NAME?</v>
      </c>
    </row>
    <row r="1941" spans="2:13" x14ac:dyDescent="0.25">
      <c r="B1941" s="24">
        <f t="shared" ca="1" si="150"/>
        <v>0.79721667683339326</v>
      </c>
      <c r="C1941" s="25">
        <f t="shared" ca="1" si="151"/>
        <v>58.317206422489519</v>
      </c>
      <c r="H1941" s="24">
        <v>1939</v>
      </c>
      <c r="I1941" s="24" t="e">
        <f ca="1"/>
        <v>#NAME?</v>
      </c>
      <c r="J1941" s="24" t="e">
        <f t="array" aca="1" ref="J1941" ca="1">INDIRECT(ADDRESS(($F$2+1-H1941)+2,9))</f>
        <v>#NAME?</v>
      </c>
      <c r="K1941" s="24" t="e">
        <f t="shared" ca="1" si="152"/>
        <v>#NAME?</v>
      </c>
      <c r="L1941" s="24" t="e">
        <f t="shared" ca="1" si="153"/>
        <v>#NAME?</v>
      </c>
      <c r="M1941" s="24" t="e">
        <f t="shared" ca="1" si="154"/>
        <v>#NAME?</v>
      </c>
    </row>
    <row r="1942" spans="2:13" x14ac:dyDescent="0.25">
      <c r="B1942" s="24">
        <f t="shared" ca="1" si="150"/>
        <v>6.1035360039464193E-3</v>
      </c>
      <c r="C1942" s="25">
        <f t="shared" ca="1" si="151"/>
        <v>24.938989282752345</v>
      </c>
      <c r="H1942" s="24">
        <v>1940</v>
      </c>
      <c r="I1942" s="24" t="e">
        <f ca="1"/>
        <v>#NAME?</v>
      </c>
      <c r="J1942" s="24" t="e">
        <f t="array" aca="1" ref="J1942" ca="1">INDIRECT(ADDRESS(($F$2+1-H1942)+2,9))</f>
        <v>#NAME?</v>
      </c>
      <c r="K1942" s="24" t="e">
        <f t="shared" ca="1" si="152"/>
        <v>#NAME?</v>
      </c>
      <c r="L1942" s="24" t="e">
        <f t="shared" ca="1" si="153"/>
        <v>#NAME?</v>
      </c>
      <c r="M1942" s="24" t="e">
        <f t="shared" ca="1" si="154"/>
        <v>#NAME?</v>
      </c>
    </row>
    <row r="1943" spans="2:13" x14ac:dyDescent="0.25">
      <c r="B1943" s="24">
        <f t="shared" ca="1" si="150"/>
        <v>0.3285172502650292</v>
      </c>
      <c r="C1943" s="25">
        <f t="shared" ca="1" si="151"/>
        <v>45.559888194892615</v>
      </c>
      <c r="H1943" s="24">
        <v>1941</v>
      </c>
      <c r="I1943" s="24" t="e">
        <f ca="1"/>
        <v>#NAME?</v>
      </c>
      <c r="J1943" s="24" t="e">
        <f t="array" aca="1" ref="J1943" ca="1">INDIRECT(ADDRESS(($F$2+1-H1943)+2,9))</f>
        <v>#NAME?</v>
      </c>
      <c r="K1943" s="24" t="e">
        <f t="shared" ca="1" si="152"/>
        <v>#NAME?</v>
      </c>
      <c r="L1943" s="24" t="e">
        <f t="shared" ca="1" si="153"/>
        <v>#NAME?</v>
      </c>
      <c r="M1943" s="24" t="e">
        <f t="shared" ca="1" si="154"/>
        <v>#NAME?</v>
      </c>
    </row>
    <row r="1944" spans="2:13" x14ac:dyDescent="0.25">
      <c r="B1944" s="24">
        <f t="shared" ca="1" si="150"/>
        <v>0.43233561035809176</v>
      </c>
      <c r="C1944" s="25">
        <f t="shared" ca="1" si="151"/>
        <v>48.295690336085116</v>
      </c>
      <c r="H1944" s="24">
        <v>1942</v>
      </c>
      <c r="I1944" s="24" t="e">
        <f ca="1"/>
        <v>#NAME?</v>
      </c>
      <c r="J1944" s="24" t="e">
        <f t="array" aca="1" ref="J1944" ca="1">INDIRECT(ADDRESS(($F$2+1-H1944)+2,9))</f>
        <v>#NAME?</v>
      </c>
      <c r="K1944" s="24" t="e">
        <f t="shared" ca="1" si="152"/>
        <v>#NAME?</v>
      </c>
      <c r="L1944" s="24" t="e">
        <f t="shared" ca="1" si="153"/>
        <v>#NAME?</v>
      </c>
      <c r="M1944" s="24" t="e">
        <f t="shared" ca="1" si="154"/>
        <v>#NAME?</v>
      </c>
    </row>
    <row r="1945" spans="2:13" x14ac:dyDescent="0.25">
      <c r="B1945" s="24">
        <f t="shared" ca="1" si="150"/>
        <v>0.52835479226695337</v>
      </c>
      <c r="C1945" s="25">
        <f t="shared" ca="1" si="151"/>
        <v>50.71134870930949</v>
      </c>
      <c r="H1945" s="24">
        <v>1943</v>
      </c>
      <c r="I1945" s="24" t="e">
        <f ca="1"/>
        <v>#NAME?</v>
      </c>
      <c r="J1945" s="24" t="e">
        <f t="array" aca="1" ref="J1945" ca="1">INDIRECT(ADDRESS(($F$2+1-H1945)+2,9))</f>
        <v>#NAME?</v>
      </c>
      <c r="K1945" s="24" t="e">
        <f t="shared" ca="1" si="152"/>
        <v>#NAME?</v>
      </c>
      <c r="L1945" s="24" t="e">
        <f t="shared" ca="1" si="153"/>
        <v>#NAME?</v>
      </c>
      <c r="M1945" s="24" t="e">
        <f t="shared" ca="1" si="154"/>
        <v>#NAME?</v>
      </c>
    </row>
    <row r="1946" spans="2:13" x14ac:dyDescent="0.25">
      <c r="B1946" s="24">
        <f t="shared" ca="1" si="150"/>
        <v>0.69243817779189853</v>
      </c>
      <c r="C1946" s="25">
        <f t="shared" ca="1" si="151"/>
        <v>55.027733330945516</v>
      </c>
      <c r="H1946" s="24">
        <v>1944</v>
      </c>
      <c r="I1946" s="24" t="e">
        <f ca="1"/>
        <v>#NAME?</v>
      </c>
      <c r="J1946" s="24" t="e">
        <f t="array" aca="1" ref="J1946" ca="1">INDIRECT(ADDRESS(($F$2+1-H1946)+2,9))</f>
        <v>#NAME?</v>
      </c>
      <c r="K1946" s="24" t="e">
        <f t="shared" ca="1" si="152"/>
        <v>#NAME?</v>
      </c>
      <c r="L1946" s="24" t="e">
        <f t="shared" ca="1" si="153"/>
        <v>#NAME?</v>
      </c>
      <c r="M1946" s="24" t="e">
        <f t="shared" ca="1" si="154"/>
        <v>#NAME?</v>
      </c>
    </row>
    <row r="1947" spans="2:13" x14ac:dyDescent="0.25">
      <c r="B1947" s="24">
        <f t="shared" ca="1" si="150"/>
        <v>0.90548382480084288</v>
      </c>
      <c r="C1947" s="25">
        <f t="shared" ca="1" si="151"/>
        <v>63.134470551228695</v>
      </c>
      <c r="H1947" s="24">
        <v>1945</v>
      </c>
      <c r="I1947" s="24" t="e">
        <f ca="1"/>
        <v>#NAME?</v>
      </c>
      <c r="J1947" s="24" t="e">
        <f t="array" aca="1" ref="J1947" ca="1">INDIRECT(ADDRESS(($F$2+1-H1947)+2,9))</f>
        <v>#NAME?</v>
      </c>
      <c r="K1947" s="24" t="e">
        <f t="shared" ca="1" si="152"/>
        <v>#NAME?</v>
      </c>
      <c r="L1947" s="24" t="e">
        <f t="shared" ca="1" si="153"/>
        <v>#NAME?</v>
      </c>
      <c r="M1947" s="24" t="e">
        <f t="shared" ca="1" si="154"/>
        <v>#NAME?</v>
      </c>
    </row>
    <row r="1948" spans="2:13" x14ac:dyDescent="0.25">
      <c r="B1948" s="24">
        <f t="shared" ca="1" si="150"/>
        <v>0.94880632698885814</v>
      </c>
      <c r="C1948" s="25">
        <f t="shared" ca="1" si="151"/>
        <v>66.333883483254155</v>
      </c>
      <c r="H1948" s="24">
        <v>1946</v>
      </c>
      <c r="I1948" s="24" t="e">
        <f ca="1"/>
        <v>#NAME?</v>
      </c>
      <c r="J1948" s="24" t="e">
        <f t="array" aca="1" ref="J1948" ca="1">INDIRECT(ADDRESS(($F$2+1-H1948)+2,9))</f>
        <v>#NAME?</v>
      </c>
      <c r="K1948" s="24" t="e">
        <f t="shared" ca="1" si="152"/>
        <v>#NAME?</v>
      </c>
      <c r="L1948" s="24" t="e">
        <f t="shared" ca="1" si="153"/>
        <v>#NAME?</v>
      </c>
      <c r="M1948" s="24" t="e">
        <f t="shared" ca="1" si="154"/>
        <v>#NAME?</v>
      </c>
    </row>
    <row r="1949" spans="2:13" x14ac:dyDescent="0.25">
      <c r="B1949" s="24">
        <f t="shared" ca="1" si="150"/>
        <v>0.41968487859121628</v>
      </c>
      <c r="C1949" s="25">
        <f t="shared" ca="1" si="151"/>
        <v>47.973002993702828</v>
      </c>
      <c r="H1949" s="24">
        <v>1947</v>
      </c>
      <c r="I1949" s="24" t="e">
        <f ca="1"/>
        <v>#NAME?</v>
      </c>
      <c r="J1949" s="24" t="e">
        <f t="array" aca="1" ref="J1949" ca="1">INDIRECT(ADDRESS(($F$2+1-H1949)+2,9))</f>
        <v>#NAME?</v>
      </c>
      <c r="K1949" s="24" t="e">
        <f t="shared" ca="1" si="152"/>
        <v>#NAME?</v>
      </c>
      <c r="L1949" s="24" t="e">
        <f t="shared" ca="1" si="153"/>
        <v>#NAME?</v>
      </c>
      <c r="M1949" s="24" t="e">
        <f t="shared" ca="1" si="154"/>
        <v>#NAME?</v>
      </c>
    </row>
    <row r="1950" spans="2:13" x14ac:dyDescent="0.25">
      <c r="B1950" s="24">
        <f t="shared" ca="1" si="150"/>
        <v>0.99745855078659262</v>
      </c>
      <c r="C1950" s="25">
        <f t="shared" ca="1" si="151"/>
        <v>78.017326031353775</v>
      </c>
      <c r="H1950" s="24">
        <v>1948</v>
      </c>
      <c r="I1950" s="24" t="e">
        <f ca="1"/>
        <v>#NAME?</v>
      </c>
      <c r="J1950" s="24" t="e">
        <f t="array" aca="1" ref="J1950" ca="1">INDIRECT(ADDRESS(($F$2+1-H1950)+2,9))</f>
        <v>#NAME?</v>
      </c>
      <c r="K1950" s="24" t="e">
        <f t="shared" ca="1" si="152"/>
        <v>#NAME?</v>
      </c>
      <c r="L1950" s="24" t="e">
        <f t="shared" ca="1" si="153"/>
        <v>#NAME?</v>
      </c>
      <c r="M1950" s="24" t="e">
        <f t="shared" ca="1" si="154"/>
        <v>#NAME?</v>
      </c>
    </row>
    <row r="1951" spans="2:13" x14ac:dyDescent="0.25">
      <c r="B1951" s="24">
        <f t="shared" ca="1" si="150"/>
        <v>0.21271898158789404</v>
      </c>
      <c r="C1951" s="25">
        <f t="shared" ca="1" si="151"/>
        <v>42.029774984911306</v>
      </c>
      <c r="H1951" s="24">
        <v>1949</v>
      </c>
      <c r="I1951" s="24" t="e">
        <f ca="1"/>
        <v>#NAME?</v>
      </c>
      <c r="J1951" s="24" t="e">
        <f t="array" aca="1" ref="J1951" ca="1">INDIRECT(ADDRESS(($F$2+1-H1951)+2,9))</f>
        <v>#NAME?</v>
      </c>
      <c r="K1951" s="24" t="e">
        <f t="shared" ca="1" si="152"/>
        <v>#NAME?</v>
      </c>
      <c r="L1951" s="24" t="e">
        <f t="shared" ca="1" si="153"/>
        <v>#NAME?</v>
      </c>
      <c r="M1951" s="24" t="e">
        <f t="shared" ca="1" si="154"/>
        <v>#NAME?</v>
      </c>
    </row>
    <row r="1952" spans="2:13" x14ac:dyDescent="0.25">
      <c r="B1952" s="24">
        <f t="shared" ca="1" si="150"/>
        <v>0.49187270490578616</v>
      </c>
      <c r="C1952" s="25">
        <f t="shared" ca="1" si="151"/>
        <v>49.79626482967749</v>
      </c>
      <c r="H1952" s="24">
        <v>1950</v>
      </c>
      <c r="I1952" s="24" t="e">
        <f ca="1"/>
        <v>#NAME?</v>
      </c>
      <c r="J1952" s="24" t="e">
        <f t="array" aca="1" ref="J1952" ca="1">INDIRECT(ADDRESS(($F$2+1-H1952)+2,9))</f>
        <v>#NAME?</v>
      </c>
      <c r="K1952" s="24" t="e">
        <f t="shared" ca="1" si="152"/>
        <v>#NAME?</v>
      </c>
      <c r="L1952" s="24" t="e">
        <f t="shared" ca="1" si="153"/>
        <v>#NAME?</v>
      </c>
      <c r="M1952" s="24" t="e">
        <f t="shared" ca="1" si="154"/>
        <v>#NAME?</v>
      </c>
    </row>
    <row r="1953" spans="2:13" x14ac:dyDescent="0.25">
      <c r="B1953" s="24">
        <f t="shared" ca="1" si="150"/>
        <v>0.79178725718859011</v>
      </c>
      <c r="C1953" s="25">
        <f t="shared" ca="1" si="151"/>
        <v>58.126382655071978</v>
      </c>
      <c r="H1953" s="24">
        <v>1951</v>
      </c>
      <c r="I1953" s="24" t="e">
        <f ca="1"/>
        <v>#NAME?</v>
      </c>
      <c r="J1953" s="24" t="e">
        <f t="array" aca="1" ref="J1953" ca="1">INDIRECT(ADDRESS(($F$2+1-H1953)+2,9))</f>
        <v>#NAME?</v>
      </c>
      <c r="K1953" s="24" t="e">
        <f t="shared" ca="1" si="152"/>
        <v>#NAME?</v>
      </c>
      <c r="L1953" s="24" t="e">
        <f t="shared" ca="1" si="153"/>
        <v>#NAME?</v>
      </c>
      <c r="M1953" s="24" t="e">
        <f t="shared" ca="1" si="154"/>
        <v>#NAME?</v>
      </c>
    </row>
    <row r="1954" spans="2:13" x14ac:dyDescent="0.25">
      <c r="B1954" s="24">
        <f t="shared" ca="1" si="150"/>
        <v>0.53301205184631362</v>
      </c>
      <c r="C1954" s="25">
        <f t="shared" ca="1" si="151"/>
        <v>50.828436052354682</v>
      </c>
      <c r="H1954" s="24">
        <v>1952</v>
      </c>
      <c r="I1954" s="24" t="e">
        <f ca="1"/>
        <v>#NAME?</v>
      </c>
      <c r="J1954" s="24" t="e">
        <f t="array" aca="1" ref="J1954" ca="1">INDIRECT(ADDRESS(($F$2+1-H1954)+2,9))</f>
        <v>#NAME?</v>
      </c>
      <c r="K1954" s="24" t="e">
        <f t="shared" ca="1" si="152"/>
        <v>#NAME?</v>
      </c>
      <c r="L1954" s="24" t="e">
        <f t="shared" ca="1" si="153"/>
        <v>#NAME?</v>
      </c>
      <c r="M1954" s="24" t="e">
        <f t="shared" ca="1" si="154"/>
        <v>#NAME?</v>
      </c>
    </row>
    <row r="1955" spans="2:13" x14ac:dyDescent="0.25">
      <c r="B1955" s="24">
        <f t="shared" ca="1" si="150"/>
        <v>3.1039902325579183E-3</v>
      </c>
      <c r="C1955" s="25">
        <f t="shared" ca="1" si="151"/>
        <v>22.63411025812967</v>
      </c>
      <c r="H1955" s="24">
        <v>1953</v>
      </c>
      <c r="I1955" s="24" t="e">
        <f ca="1"/>
        <v>#NAME?</v>
      </c>
      <c r="J1955" s="24" t="e">
        <f t="array" aca="1" ref="J1955" ca="1">INDIRECT(ADDRESS(($F$2+1-H1955)+2,9))</f>
        <v>#NAME?</v>
      </c>
      <c r="K1955" s="24" t="e">
        <f t="shared" ca="1" si="152"/>
        <v>#NAME?</v>
      </c>
      <c r="L1955" s="24" t="e">
        <f t="shared" ca="1" si="153"/>
        <v>#NAME?</v>
      </c>
      <c r="M1955" s="24" t="e">
        <f t="shared" ca="1" si="154"/>
        <v>#NAME?</v>
      </c>
    </row>
    <row r="1956" spans="2:13" x14ac:dyDescent="0.25">
      <c r="B1956" s="24">
        <f t="shared" ca="1" si="150"/>
        <v>0.93736611912011025</v>
      </c>
      <c r="C1956" s="25">
        <f t="shared" ca="1" si="151"/>
        <v>65.33032847613201</v>
      </c>
      <c r="H1956" s="24">
        <v>1954</v>
      </c>
      <c r="I1956" s="24" t="e">
        <f ca="1"/>
        <v>#NAME?</v>
      </c>
      <c r="J1956" s="24" t="e">
        <f t="array" aca="1" ref="J1956" ca="1">INDIRECT(ADDRESS(($F$2+1-H1956)+2,9))</f>
        <v>#NAME?</v>
      </c>
      <c r="K1956" s="24" t="e">
        <f t="shared" ca="1" si="152"/>
        <v>#NAME?</v>
      </c>
      <c r="L1956" s="24" t="e">
        <f t="shared" ca="1" si="153"/>
        <v>#NAME?</v>
      </c>
      <c r="M1956" s="24" t="e">
        <f t="shared" ca="1" si="154"/>
        <v>#NAME?</v>
      </c>
    </row>
    <row r="1957" spans="2:13" x14ac:dyDescent="0.25">
      <c r="B1957" s="24">
        <f t="shared" ca="1" si="150"/>
        <v>0.25394929454970361</v>
      </c>
      <c r="C1957" s="25">
        <f t="shared" ca="1" si="151"/>
        <v>43.378866631226124</v>
      </c>
      <c r="H1957" s="24">
        <v>1955</v>
      </c>
      <c r="I1957" s="24" t="e">
        <f ca="1"/>
        <v>#NAME?</v>
      </c>
      <c r="J1957" s="24" t="e">
        <f t="array" aca="1" ref="J1957" ca="1">INDIRECT(ADDRESS(($F$2+1-H1957)+2,9))</f>
        <v>#NAME?</v>
      </c>
      <c r="K1957" s="24" t="e">
        <f t="shared" ca="1" si="152"/>
        <v>#NAME?</v>
      </c>
      <c r="L1957" s="24" t="e">
        <f t="shared" ca="1" si="153"/>
        <v>#NAME?</v>
      </c>
      <c r="M1957" s="24" t="e">
        <f t="shared" ca="1" si="154"/>
        <v>#NAME?</v>
      </c>
    </row>
    <row r="1958" spans="2:13" x14ac:dyDescent="0.25">
      <c r="B1958" s="24">
        <f t="shared" ca="1" si="150"/>
        <v>0.44444641604843016</v>
      </c>
      <c r="C1958" s="25">
        <f t="shared" ca="1" si="151"/>
        <v>48.602946916629563</v>
      </c>
      <c r="H1958" s="24">
        <v>1956</v>
      </c>
      <c r="I1958" s="24" t="e">
        <f ca="1"/>
        <v>#NAME?</v>
      </c>
      <c r="J1958" s="24" t="e">
        <f t="array" aca="1" ref="J1958" ca="1">INDIRECT(ADDRESS(($F$2+1-H1958)+2,9))</f>
        <v>#NAME?</v>
      </c>
      <c r="K1958" s="24" t="e">
        <f t="shared" ca="1" si="152"/>
        <v>#NAME?</v>
      </c>
      <c r="L1958" s="24" t="e">
        <f t="shared" ca="1" si="153"/>
        <v>#NAME?</v>
      </c>
      <c r="M1958" s="24" t="e">
        <f t="shared" ca="1" si="154"/>
        <v>#NAME?</v>
      </c>
    </row>
    <row r="1959" spans="2:13" x14ac:dyDescent="0.25">
      <c r="B1959" s="24">
        <f t="shared" ca="1" si="150"/>
        <v>0.75100564503589895</v>
      </c>
      <c r="C1959" s="25">
        <f t="shared" ca="1" si="151"/>
        <v>56.776577670252628</v>
      </c>
      <c r="H1959" s="24">
        <v>1957</v>
      </c>
      <c r="I1959" s="24" t="e">
        <f ca="1"/>
        <v>#NAME?</v>
      </c>
      <c r="J1959" s="24" t="e">
        <f t="array" aca="1" ref="J1959" ca="1">INDIRECT(ADDRESS(($F$2+1-H1959)+2,9))</f>
        <v>#NAME?</v>
      </c>
      <c r="K1959" s="24" t="e">
        <f t="shared" ca="1" si="152"/>
        <v>#NAME?</v>
      </c>
      <c r="L1959" s="24" t="e">
        <f t="shared" ca="1" si="153"/>
        <v>#NAME?</v>
      </c>
      <c r="M1959" s="24" t="e">
        <f t="shared" ca="1" si="154"/>
        <v>#NAME?</v>
      </c>
    </row>
    <row r="1960" spans="2:13" x14ac:dyDescent="0.25">
      <c r="B1960" s="24">
        <f t="shared" ca="1" si="150"/>
        <v>0.14984382686508635</v>
      </c>
      <c r="C1960" s="25">
        <f t="shared" ca="1" si="151"/>
        <v>39.628965633220581</v>
      </c>
      <c r="H1960" s="24">
        <v>1958</v>
      </c>
      <c r="I1960" s="24" t="e">
        <f ca="1"/>
        <v>#NAME?</v>
      </c>
      <c r="J1960" s="24" t="e">
        <f t="array" aca="1" ref="J1960" ca="1">INDIRECT(ADDRESS(($F$2+1-H1960)+2,9))</f>
        <v>#NAME?</v>
      </c>
      <c r="K1960" s="24" t="e">
        <f t="shared" ca="1" si="152"/>
        <v>#NAME?</v>
      </c>
      <c r="L1960" s="24" t="e">
        <f t="shared" ca="1" si="153"/>
        <v>#NAME?</v>
      </c>
      <c r="M1960" s="24" t="e">
        <f t="shared" ca="1" si="154"/>
        <v>#NAME?</v>
      </c>
    </row>
    <row r="1961" spans="2:13" x14ac:dyDescent="0.25">
      <c r="B1961" s="24">
        <f t="shared" ca="1" si="150"/>
        <v>0.4609938465950767</v>
      </c>
      <c r="C1961" s="25">
        <f t="shared" ca="1" si="151"/>
        <v>49.020697673618201</v>
      </c>
      <c r="H1961" s="24">
        <v>1959</v>
      </c>
      <c r="I1961" s="24" t="e">
        <f ca="1"/>
        <v>#NAME?</v>
      </c>
      <c r="J1961" s="24" t="e">
        <f t="array" aca="1" ref="J1961" ca="1">INDIRECT(ADDRESS(($F$2+1-H1961)+2,9))</f>
        <v>#NAME?</v>
      </c>
      <c r="K1961" s="24" t="e">
        <f t="shared" ca="1" si="152"/>
        <v>#NAME?</v>
      </c>
      <c r="L1961" s="24" t="e">
        <f t="shared" ca="1" si="153"/>
        <v>#NAME?</v>
      </c>
      <c r="M1961" s="24" t="e">
        <f t="shared" ca="1" si="154"/>
        <v>#NAME?</v>
      </c>
    </row>
    <row r="1962" spans="2:13" x14ac:dyDescent="0.25">
      <c r="B1962" s="24">
        <f t="shared" ca="1" si="150"/>
        <v>0.26944208825613236</v>
      </c>
      <c r="C1962" s="25">
        <f t="shared" ca="1" si="151"/>
        <v>43.854987941986224</v>
      </c>
      <c r="H1962" s="24">
        <v>1960</v>
      </c>
      <c r="I1962" s="24" t="e">
        <f ca="1"/>
        <v>#NAME?</v>
      </c>
      <c r="J1962" s="24" t="e">
        <f t="array" aca="1" ref="J1962" ca="1">INDIRECT(ADDRESS(($F$2+1-H1962)+2,9))</f>
        <v>#NAME?</v>
      </c>
      <c r="K1962" s="24" t="e">
        <f t="shared" ca="1" si="152"/>
        <v>#NAME?</v>
      </c>
      <c r="L1962" s="24" t="e">
        <f t="shared" ca="1" si="153"/>
        <v>#NAME?</v>
      </c>
      <c r="M1962" s="24" t="e">
        <f t="shared" ca="1" si="154"/>
        <v>#NAME?</v>
      </c>
    </row>
    <row r="1963" spans="2:13" x14ac:dyDescent="0.25">
      <c r="B1963" s="24">
        <f t="shared" ca="1" si="150"/>
        <v>0.51984712134200139</v>
      </c>
      <c r="C1963" s="25">
        <f t="shared" ca="1" si="151"/>
        <v>50.497698949174243</v>
      </c>
      <c r="H1963" s="24">
        <v>1961</v>
      </c>
      <c r="I1963" s="24" t="e">
        <f ca="1"/>
        <v>#NAME?</v>
      </c>
      <c r="J1963" s="24" t="e">
        <f t="array" aca="1" ref="J1963" ca="1">INDIRECT(ADDRESS(($F$2+1-H1963)+2,9))</f>
        <v>#NAME?</v>
      </c>
      <c r="K1963" s="24" t="e">
        <f t="shared" ca="1" si="152"/>
        <v>#NAME?</v>
      </c>
      <c r="L1963" s="24" t="e">
        <f t="shared" ca="1" si="153"/>
        <v>#NAME?</v>
      </c>
      <c r="M1963" s="24" t="e">
        <f t="shared" ca="1" si="154"/>
        <v>#NAME?</v>
      </c>
    </row>
    <row r="1964" spans="2:13" x14ac:dyDescent="0.25">
      <c r="B1964" s="24">
        <f t="shared" ca="1" si="150"/>
        <v>0.60104949526867713</v>
      </c>
      <c r="C1964" s="25">
        <f t="shared" ca="1" si="151"/>
        <v>52.560645307414916</v>
      </c>
      <c r="H1964" s="24">
        <v>1962</v>
      </c>
      <c r="I1964" s="24" t="e">
        <f ca="1"/>
        <v>#NAME?</v>
      </c>
      <c r="J1964" s="24" t="e">
        <f t="array" aca="1" ref="J1964" ca="1">INDIRECT(ADDRESS(($F$2+1-H1964)+2,9))</f>
        <v>#NAME?</v>
      </c>
      <c r="K1964" s="24" t="e">
        <f t="shared" ca="1" si="152"/>
        <v>#NAME?</v>
      </c>
      <c r="L1964" s="24" t="e">
        <f t="shared" ca="1" si="153"/>
        <v>#NAME?</v>
      </c>
      <c r="M1964" s="24" t="e">
        <f t="shared" ca="1" si="154"/>
        <v>#NAME?</v>
      </c>
    </row>
    <row r="1965" spans="2:13" x14ac:dyDescent="0.25">
      <c r="B1965" s="24">
        <f t="shared" ca="1" si="150"/>
        <v>2.1079046187098216E-2</v>
      </c>
      <c r="C1965" s="25">
        <f t="shared" ca="1" si="151"/>
        <v>29.680438207864693</v>
      </c>
      <c r="H1965" s="24">
        <v>1963</v>
      </c>
      <c r="I1965" s="24" t="e">
        <f ca="1"/>
        <v>#NAME?</v>
      </c>
      <c r="J1965" s="24" t="e">
        <f t="array" aca="1" ref="J1965" ca="1">INDIRECT(ADDRESS(($F$2+1-H1965)+2,9))</f>
        <v>#NAME?</v>
      </c>
      <c r="K1965" s="24" t="e">
        <f t="shared" ca="1" si="152"/>
        <v>#NAME?</v>
      </c>
      <c r="L1965" s="24" t="e">
        <f t="shared" ca="1" si="153"/>
        <v>#NAME?</v>
      </c>
      <c r="M1965" s="24" t="e">
        <f t="shared" ca="1" si="154"/>
        <v>#NAME?</v>
      </c>
    </row>
    <row r="1966" spans="2:13" x14ac:dyDescent="0.25">
      <c r="B1966" s="24">
        <f t="shared" ca="1" si="150"/>
        <v>0.11545578422820479</v>
      </c>
      <c r="C1966" s="25">
        <f t="shared" ca="1" si="151"/>
        <v>38.019860043425446</v>
      </c>
      <c r="H1966" s="24">
        <v>1964</v>
      </c>
      <c r="I1966" s="24" t="e">
        <f ca="1"/>
        <v>#NAME?</v>
      </c>
      <c r="J1966" s="24" t="e">
        <f t="array" aca="1" ref="J1966" ca="1">INDIRECT(ADDRESS(($F$2+1-H1966)+2,9))</f>
        <v>#NAME?</v>
      </c>
      <c r="K1966" s="24" t="e">
        <f t="shared" ca="1" si="152"/>
        <v>#NAME?</v>
      </c>
      <c r="L1966" s="24" t="e">
        <f t="shared" ca="1" si="153"/>
        <v>#NAME?</v>
      </c>
      <c r="M1966" s="24" t="e">
        <f t="shared" ca="1" si="154"/>
        <v>#NAME?</v>
      </c>
    </row>
    <row r="1967" spans="2:13" x14ac:dyDescent="0.25">
      <c r="B1967" s="24">
        <f t="shared" ca="1" si="150"/>
        <v>0.33126363278891879</v>
      </c>
      <c r="C1967" s="25">
        <f t="shared" ca="1" si="151"/>
        <v>45.635734310071257</v>
      </c>
      <c r="H1967" s="24">
        <v>1965</v>
      </c>
      <c r="I1967" s="24" t="e">
        <f ca="1"/>
        <v>#NAME?</v>
      </c>
      <c r="J1967" s="24" t="e">
        <f t="array" aca="1" ref="J1967" ca="1">INDIRECT(ADDRESS(($F$2+1-H1967)+2,9))</f>
        <v>#NAME?</v>
      </c>
      <c r="K1967" s="24" t="e">
        <f t="shared" ca="1" si="152"/>
        <v>#NAME?</v>
      </c>
      <c r="L1967" s="24" t="e">
        <f t="shared" ca="1" si="153"/>
        <v>#NAME?</v>
      </c>
      <c r="M1967" s="24" t="e">
        <f t="shared" ca="1" si="154"/>
        <v>#NAME?</v>
      </c>
    </row>
    <row r="1968" spans="2:13" x14ac:dyDescent="0.25">
      <c r="B1968" s="24">
        <f t="shared" ca="1" si="150"/>
        <v>0.88182602162898804</v>
      </c>
      <c r="C1968" s="25">
        <f t="shared" ca="1" si="151"/>
        <v>61.841644875056225</v>
      </c>
      <c r="H1968" s="24">
        <v>1966</v>
      </c>
      <c r="I1968" s="24" t="e">
        <f ca="1"/>
        <v>#NAME?</v>
      </c>
      <c r="J1968" s="24" t="e">
        <f t="array" aca="1" ref="J1968" ca="1">INDIRECT(ADDRESS(($F$2+1-H1968)+2,9))</f>
        <v>#NAME?</v>
      </c>
      <c r="K1968" s="24" t="e">
        <f t="shared" ca="1" si="152"/>
        <v>#NAME?</v>
      </c>
      <c r="L1968" s="24" t="e">
        <f t="shared" ca="1" si="153"/>
        <v>#NAME?</v>
      </c>
      <c r="M1968" s="24" t="e">
        <f t="shared" ca="1" si="154"/>
        <v>#NAME?</v>
      </c>
    </row>
    <row r="1969" spans="2:13" x14ac:dyDescent="0.25">
      <c r="B1969" s="24">
        <f t="shared" ca="1" si="150"/>
        <v>0.1806913657404613</v>
      </c>
      <c r="C1969" s="25">
        <f t="shared" ca="1" si="151"/>
        <v>40.872665208338354</v>
      </c>
      <c r="H1969" s="24">
        <v>1967</v>
      </c>
      <c r="I1969" s="24" t="e">
        <f ca="1"/>
        <v>#NAME?</v>
      </c>
      <c r="J1969" s="24" t="e">
        <f t="array" aca="1" ref="J1969" ca="1">INDIRECT(ADDRESS(($F$2+1-H1969)+2,9))</f>
        <v>#NAME?</v>
      </c>
      <c r="K1969" s="24" t="e">
        <f t="shared" ca="1" si="152"/>
        <v>#NAME?</v>
      </c>
      <c r="L1969" s="24" t="e">
        <f t="shared" ca="1" si="153"/>
        <v>#NAME?</v>
      </c>
      <c r="M1969" s="24" t="e">
        <f t="shared" ca="1" si="154"/>
        <v>#NAME?</v>
      </c>
    </row>
    <row r="1970" spans="2:13" x14ac:dyDescent="0.25">
      <c r="B1970" s="24">
        <f t="shared" ca="1" si="150"/>
        <v>9.5779031386611702E-2</v>
      </c>
      <c r="C1970" s="25">
        <f t="shared" ca="1" si="151"/>
        <v>36.940161883549138</v>
      </c>
      <c r="H1970" s="24">
        <v>1968</v>
      </c>
      <c r="I1970" s="24" t="e">
        <f ca="1"/>
        <v>#NAME?</v>
      </c>
      <c r="J1970" s="24" t="e">
        <f t="array" aca="1" ref="J1970" ca="1">INDIRECT(ADDRESS(($F$2+1-H1970)+2,9))</f>
        <v>#NAME?</v>
      </c>
      <c r="K1970" s="24" t="e">
        <f t="shared" ca="1" si="152"/>
        <v>#NAME?</v>
      </c>
      <c r="L1970" s="24" t="e">
        <f t="shared" ca="1" si="153"/>
        <v>#NAME?</v>
      </c>
      <c r="M1970" s="24" t="e">
        <f t="shared" ca="1" si="154"/>
        <v>#NAME?</v>
      </c>
    </row>
    <row r="1971" spans="2:13" x14ac:dyDescent="0.25">
      <c r="B1971" s="24">
        <f t="shared" ca="1" si="150"/>
        <v>0.67590540954670786</v>
      </c>
      <c r="C1971" s="25">
        <f t="shared" ca="1" si="151"/>
        <v>54.562792532344076</v>
      </c>
      <c r="H1971" s="24">
        <v>1969</v>
      </c>
      <c r="I1971" s="24" t="e">
        <f ca="1"/>
        <v>#NAME?</v>
      </c>
      <c r="J1971" s="24" t="e">
        <f t="array" aca="1" ref="J1971" ca="1">INDIRECT(ADDRESS(($F$2+1-H1971)+2,9))</f>
        <v>#NAME?</v>
      </c>
      <c r="K1971" s="24" t="e">
        <f t="shared" ca="1" si="152"/>
        <v>#NAME?</v>
      </c>
      <c r="L1971" s="24" t="e">
        <f t="shared" ca="1" si="153"/>
        <v>#NAME?</v>
      </c>
      <c r="M1971" s="24" t="e">
        <f t="shared" ca="1" si="154"/>
        <v>#NAME?</v>
      </c>
    </row>
    <row r="1972" spans="2:13" x14ac:dyDescent="0.25">
      <c r="B1972" s="24">
        <f t="shared" ca="1" si="150"/>
        <v>0.72854401633208532</v>
      </c>
      <c r="C1972" s="25">
        <f t="shared" ca="1" si="151"/>
        <v>56.084154495193005</v>
      </c>
      <c r="H1972" s="24">
        <v>1970</v>
      </c>
      <c r="I1972" s="24" t="e">
        <f ca="1"/>
        <v>#NAME?</v>
      </c>
      <c r="J1972" s="24" t="e">
        <f t="array" aca="1" ref="J1972" ca="1">INDIRECT(ADDRESS(($F$2+1-H1972)+2,9))</f>
        <v>#NAME?</v>
      </c>
      <c r="K1972" s="24" t="e">
        <f t="shared" ca="1" si="152"/>
        <v>#NAME?</v>
      </c>
      <c r="L1972" s="24" t="e">
        <f t="shared" ca="1" si="153"/>
        <v>#NAME?</v>
      </c>
      <c r="M1972" s="24" t="e">
        <f t="shared" ca="1" si="154"/>
        <v>#NAME?</v>
      </c>
    </row>
    <row r="1973" spans="2:13" x14ac:dyDescent="0.25">
      <c r="B1973" s="24">
        <f t="shared" ca="1" si="150"/>
        <v>0.82051184480197159</v>
      </c>
      <c r="C1973" s="25">
        <f t="shared" ca="1" si="151"/>
        <v>59.173174605445276</v>
      </c>
      <c r="H1973" s="24">
        <v>1971</v>
      </c>
      <c r="I1973" s="24" t="e">
        <f ca="1"/>
        <v>#NAME?</v>
      </c>
      <c r="J1973" s="24" t="e">
        <f t="array" aca="1" ref="J1973" ca="1">INDIRECT(ADDRESS(($F$2+1-H1973)+2,9))</f>
        <v>#NAME?</v>
      </c>
      <c r="K1973" s="24" t="e">
        <f t="shared" ca="1" si="152"/>
        <v>#NAME?</v>
      </c>
      <c r="L1973" s="24" t="e">
        <f t="shared" ca="1" si="153"/>
        <v>#NAME?</v>
      </c>
      <c r="M1973" s="24" t="e">
        <f t="shared" ca="1" si="154"/>
        <v>#NAME?</v>
      </c>
    </row>
    <row r="1974" spans="2:13" x14ac:dyDescent="0.25">
      <c r="B1974" s="24">
        <f t="shared" ca="1" si="150"/>
        <v>2.7987792472205175E-2</v>
      </c>
      <c r="C1974" s="25">
        <f t="shared" ca="1" si="151"/>
        <v>30.887743187306626</v>
      </c>
      <c r="H1974" s="24">
        <v>1972</v>
      </c>
      <c r="I1974" s="24" t="e">
        <f ca="1"/>
        <v>#NAME?</v>
      </c>
      <c r="J1974" s="24" t="e">
        <f t="array" aca="1" ref="J1974" ca="1">INDIRECT(ADDRESS(($F$2+1-H1974)+2,9))</f>
        <v>#NAME?</v>
      </c>
      <c r="K1974" s="24" t="e">
        <f t="shared" ca="1" si="152"/>
        <v>#NAME?</v>
      </c>
      <c r="L1974" s="24" t="e">
        <f t="shared" ca="1" si="153"/>
        <v>#NAME?</v>
      </c>
      <c r="M1974" s="24" t="e">
        <f t="shared" ca="1" si="154"/>
        <v>#NAME?</v>
      </c>
    </row>
    <row r="1975" spans="2:13" x14ac:dyDescent="0.25">
      <c r="B1975" s="24">
        <f t="shared" ca="1" si="150"/>
        <v>0.41325466864122185</v>
      </c>
      <c r="C1975" s="25">
        <f t="shared" ca="1" si="151"/>
        <v>47.808193618041201</v>
      </c>
      <c r="H1975" s="24">
        <v>1973</v>
      </c>
      <c r="I1975" s="24" t="e">
        <f ca="1"/>
        <v>#NAME?</v>
      </c>
      <c r="J1975" s="24" t="e">
        <f t="array" aca="1" ref="J1975" ca="1">INDIRECT(ADDRESS(($F$2+1-H1975)+2,9))</f>
        <v>#NAME?</v>
      </c>
      <c r="K1975" s="24" t="e">
        <f t="shared" ca="1" si="152"/>
        <v>#NAME?</v>
      </c>
      <c r="L1975" s="24" t="e">
        <f t="shared" ca="1" si="153"/>
        <v>#NAME?</v>
      </c>
      <c r="M1975" s="24" t="e">
        <f t="shared" ca="1" si="154"/>
        <v>#NAME?</v>
      </c>
    </row>
    <row r="1976" spans="2:13" x14ac:dyDescent="0.25">
      <c r="B1976" s="24">
        <f t="shared" ca="1" si="150"/>
        <v>0.14665585186556129</v>
      </c>
      <c r="C1976" s="25">
        <f t="shared" ca="1" si="151"/>
        <v>39.491156385763773</v>
      </c>
      <c r="H1976" s="24">
        <v>1974</v>
      </c>
      <c r="I1976" s="24" t="e">
        <f ca="1"/>
        <v>#NAME?</v>
      </c>
      <c r="J1976" s="24" t="e">
        <f t="array" aca="1" ref="J1976" ca="1">INDIRECT(ADDRESS(($F$2+1-H1976)+2,9))</f>
        <v>#NAME?</v>
      </c>
      <c r="K1976" s="24" t="e">
        <f t="shared" ca="1" si="152"/>
        <v>#NAME?</v>
      </c>
      <c r="L1976" s="24" t="e">
        <f t="shared" ca="1" si="153"/>
        <v>#NAME?</v>
      </c>
      <c r="M1976" s="24" t="e">
        <f t="shared" ca="1" si="154"/>
        <v>#NAME?</v>
      </c>
    </row>
    <row r="1977" spans="2:13" x14ac:dyDescent="0.25">
      <c r="B1977" s="24">
        <f t="shared" ca="1" si="150"/>
        <v>0.95706891318780718</v>
      </c>
      <c r="C1977" s="25">
        <f t="shared" ca="1" si="151"/>
        <v>67.176406900898328</v>
      </c>
      <c r="H1977" s="24">
        <v>1975</v>
      </c>
      <c r="I1977" s="24" t="e">
        <f ca="1"/>
        <v>#NAME?</v>
      </c>
      <c r="J1977" s="24" t="e">
        <f t="array" aca="1" ref="J1977" ca="1">INDIRECT(ADDRESS(($F$2+1-H1977)+2,9))</f>
        <v>#NAME?</v>
      </c>
      <c r="K1977" s="24" t="e">
        <f t="shared" ca="1" si="152"/>
        <v>#NAME?</v>
      </c>
      <c r="L1977" s="24" t="e">
        <f t="shared" ca="1" si="153"/>
        <v>#NAME?</v>
      </c>
      <c r="M1977" s="24" t="e">
        <f t="shared" ca="1" si="154"/>
        <v>#NAME?</v>
      </c>
    </row>
    <row r="1978" spans="2:13" x14ac:dyDescent="0.25">
      <c r="B1978" s="24">
        <f t="shared" ca="1" si="150"/>
        <v>0.51012182007292728</v>
      </c>
      <c r="C1978" s="25">
        <f t="shared" ca="1" si="151"/>
        <v>50.253743630382779</v>
      </c>
      <c r="H1978" s="24">
        <v>1976</v>
      </c>
      <c r="I1978" s="24" t="e">
        <f ca="1"/>
        <v>#NAME?</v>
      </c>
      <c r="J1978" s="24" t="e">
        <f t="array" aca="1" ref="J1978" ca="1">INDIRECT(ADDRESS(($F$2+1-H1978)+2,9))</f>
        <v>#NAME?</v>
      </c>
      <c r="K1978" s="24" t="e">
        <f t="shared" ca="1" si="152"/>
        <v>#NAME?</v>
      </c>
      <c r="L1978" s="24" t="e">
        <f t="shared" ca="1" si="153"/>
        <v>#NAME?</v>
      </c>
      <c r="M1978" s="24" t="e">
        <f t="shared" ca="1" si="154"/>
        <v>#NAME?</v>
      </c>
    </row>
    <row r="1979" spans="2:13" x14ac:dyDescent="0.25">
      <c r="B1979" s="24">
        <f t="shared" ca="1" si="150"/>
        <v>0.48401352314100021</v>
      </c>
      <c r="C1979" s="25">
        <f t="shared" ca="1" si="151"/>
        <v>49.599171145671278</v>
      </c>
      <c r="H1979" s="24">
        <v>1977</v>
      </c>
      <c r="I1979" s="24" t="e">
        <f ca="1"/>
        <v>#NAME?</v>
      </c>
      <c r="J1979" s="24" t="e">
        <f t="array" aca="1" ref="J1979" ca="1">INDIRECT(ADDRESS(($F$2+1-H1979)+2,9))</f>
        <v>#NAME?</v>
      </c>
      <c r="K1979" s="24" t="e">
        <f t="shared" ca="1" si="152"/>
        <v>#NAME?</v>
      </c>
      <c r="L1979" s="24" t="e">
        <f t="shared" ca="1" si="153"/>
        <v>#NAME?</v>
      </c>
      <c r="M1979" s="24" t="e">
        <f t="shared" ca="1" si="154"/>
        <v>#NAME?</v>
      </c>
    </row>
    <row r="1980" spans="2:13" x14ac:dyDescent="0.25">
      <c r="B1980" s="24">
        <f t="shared" ca="1" si="150"/>
        <v>0.55434877923841452</v>
      </c>
      <c r="C1980" s="25">
        <f t="shared" ca="1" si="151"/>
        <v>51.366563397255845</v>
      </c>
      <c r="H1980" s="24">
        <v>1978</v>
      </c>
      <c r="I1980" s="24" t="e">
        <f ca="1"/>
        <v>#NAME?</v>
      </c>
      <c r="J1980" s="24" t="e">
        <f t="array" aca="1" ref="J1980" ca="1">INDIRECT(ADDRESS(($F$2+1-H1980)+2,9))</f>
        <v>#NAME?</v>
      </c>
      <c r="K1980" s="24" t="e">
        <f t="shared" ca="1" si="152"/>
        <v>#NAME?</v>
      </c>
      <c r="L1980" s="24" t="e">
        <f t="shared" ca="1" si="153"/>
        <v>#NAME?</v>
      </c>
      <c r="M1980" s="24" t="e">
        <f t="shared" ca="1" si="154"/>
        <v>#NAME?</v>
      </c>
    </row>
    <row r="1981" spans="2:13" x14ac:dyDescent="0.25">
      <c r="B1981" s="24">
        <f t="shared" ca="1" si="150"/>
        <v>0.51379378850224688</v>
      </c>
      <c r="C1981" s="25">
        <f t="shared" ca="1" si="151"/>
        <v>50.345827923651989</v>
      </c>
      <c r="H1981" s="24">
        <v>1979</v>
      </c>
      <c r="I1981" s="24" t="e">
        <f ca="1"/>
        <v>#NAME?</v>
      </c>
      <c r="J1981" s="24" t="e">
        <f t="array" aca="1" ref="J1981" ca="1">INDIRECT(ADDRESS(($F$2+1-H1981)+2,9))</f>
        <v>#NAME?</v>
      </c>
      <c r="K1981" s="24" t="e">
        <f t="shared" ca="1" si="152"/>
        <v>#NAME?</v>
      </c>
      <c r="L1981" s="24" t="e">
        <f t="shared" ca="1" si="153"/>
        <v>#NAME?</v>
      </c>
      <c r="M1981" s="24" t="e">
        <f t="shared" ca="1" si="154"/>
        <v>#NAME?</v>
      </c>
    </row>
    <row r="1982" spans="2:13" x14ac:dyDescent="0.25">
      <c r="B1982" s="24">
        <f t="shared" ca="1" si="150"/>
        <v>0.87449361623909683</v>
      </c>
      <c r="C1982" s="25">
        <f t="shared" ca="1" si="151"/>
        <v>61.478929292161254</v>
      </c>
      <c r="H1982" s="24">
        <v>1980</v>
      </c>
      <c r="I1982" s="24" t="e">
        <f ca="1"/>
        <v>#NAME?</v>
      </c>
      <c r="J1982" s="24" t="e">
        <f t="array" aca="1" ref="J1982" ca="1">INDIRECT(ADDRESS(($F$2+1-H1982)+2,9))</f>
        <v>#NAME?</v>
      </c>
      <c r="K1982" s="24" t="e">
        <f t="shared" ca="1" si="152"/>
        <v>#NAME?</v>
      </c>
      <c r="L1982" s="24" t="e">
        <f t="shared" ca="1" si="153"/>
        <v>#NAME?</v>
      </c>
      <c r="M1982" s="24" t="e">
        <f t="shared" ca="1" si="154"/>
        <v>#NAME?</v>
      </c>
    </row>
    <row r="1983" spans="2:13" x14ac:dyDescent="0.25">
      <c r="B1983" s="24">
        <f t="shared" ca="1" si="150"/>
        <v>0.39547655913335911</v>
      </c>
      <c r="C1983" s="25">
        <f t="shared" ca="1" si="151"/>
        <v>47.349268595706484</v>
      </c>
      <c r="H1983" s="24">
        <v>1981</v>
      </c>
      <c r="I1983" s="24" t="e">
        <f ca="1"/>
        <v>#NAME?</v>
      </c>
      <c r="J1983" s="24" t="e">
        <f t="array" aca="1" ref="J1983" ca="1">INDIRECT(ADDRESS(($F$2+1-H1983)+2,9))</f>
        <v>#NAME?</v>
      </c>
      <c r="K1983" s="24" t="e">
        <f t="shared" ca="1" si="152"/>
        <v>#NAME?</v>
      </c>
      <c r="L1983" s="24" t="e">
        <f t="shared" ca="1" si="153"/>
        <v>#NAME?</v>
      </c>
      <c r="M1983" s="24" t="e">
        <f t="shared" ca="1" si="154"/>
        <v>#NAME?</v>
      </c>
    </row>
    <row r="1984" spans="2:13" x14ac:dyDescent="0.25">
      <c r="B1984" s="24">
        <f t="shared" ca="1" si="150"/>
        <v>0.31881348307260582</v>
      </c>
      <c r="C1984" s="25">
        <f t="shared" ca="1" si="151"/>
        <v>45.289807190316786</v>
      </c>
      <c r="H1984" s="24">
        <v>1982</v>
      </c>
      <c r="I1984" s="24" t="e">
        <f ca="1"/>
        <v>#NAME?</v>
      </c>
      <c r="J1984" s="24" t="e">
        <f t="array" aca="1" ref="J1984" ca="1">INDIRECT(ADDRESS(($F$2+1-H1984)+2,9))</f>
        <v>#NAME?</v>
      </c>
      <c r="K1984" s="24" t="e">
        <f t="shared" ca="1" si="152"/>
        <v>#NAME?</v>
      </c>
      <c r="L1984" s="24" t="e">
        <f t="shared" ca="1" si="153"/>
        <v>#NAME?</v>
      </c>
      <c r="M1984" s="24" t="e">
        <f t="shared" ca="1" si="154"/>
        <v>#NAME?</v>
      </c>
    </row>
    <row r="1985" spans="2:13" x14ac:dyDescent="0.25">
      <c r="B1985" s="24">
        <f t="shared" ca="1" si="150"/>
        <v>0.96034911691514313</v>
      </c>
      <c r="C1985" s="25">
        <f t="shared" ca="1" si="151"/>
        <v>67.547518307104724</v>
      </c>
      <c r="H1985" s="24">
        <v>1983</v>
      </c>
      <c r="I1985" s="24" t="e">
        <f ca="1"/>
        <v>#NAME?</v>
      </c>
      <c r="J1985" s="24" t="e">
        <f t="array" aca="1" ref="J1985" ca="1">INDIRECT(ADDRESS(($F$2+1-H1985)+2,9))</f>
        <v>#NAME?</v>
      </c>
      <c r="K1985" s="24" t="e">
        <f t="shared" ca="1" si="152"/>
        <v>#NAME?</v>
      </c>
      <c r="L1985" s="24" t="e">
        <f t="shared" ca="1" si="153"/>
        <v>#NAME?</v>
      </c>
      <c r="M1985" s="24" t="e">
        <f t="shared" ca="1" si="154"/>
        <v>#NAME?</v>
      </c>
    </row>
    <row r="1986" spans="2:13" x14ac:dyDescent="0.25">
      <c r="B1986" s="24">
        <f t="shared" ca="1" si="150"/>
        <v>0.67827994621935916</v>
      </c>
      <c r="C1986" s="25">
        <f t="shared" ca="1" si="151"/>
        <v>54.62894336041375</v>
      </c>
      <c r="H1986" s="24">
        <v>1984</v>
      </c>
      <c r="I1986" s="24" t="e">
        <f ca="1"/>
        <v>#NAME?</v>
      </c>
      <c r="J1986" s="24" t="e">
        <f t="array" aca="1" ref="J1986" ca="1">INDIRECT(ADDRESS(($F$2+1-H1986)+2,9))</f>
        <v>#NAME?</v>
      </c>
      <c r="K1986" s="24" t="e">
        <f t="shared" ca="1" si="152"/>
        <v>#NAME?</v>
      </c>
      <c r="L1986" s="24" t="e">
        <f t="shared" ca="1" si="153"/>
        <v>#NAME?</v>
      </c>
      <c r="M1986" s="24" t="e">
        <f t="shared" ca="1" si="154"/>
        <v>#NAME?</v>
      </c>
    </row>
    <row r="1987" spans="2:13" x14ac:dyDescent="0.25">
      <c r="B1987" s="24">
        <f t="shared" ca="1" si="150"/>
        <v>0.28061219471964416</v>
      </c>
      <c r="C1987" s="25">
        <f t="shared" ca="1" si="151"/>
        <v>44.189761647324858</v>
      </c>
      <c r="H1987" s="24">
        <v>1985</v>
      </c>
      <c r="I1987" s="24" t="e">
        <f ca="1"/>
        <v>#NAME?</v>
      </c>
      <c r="J1987" s="24" t="e">
        <f t="array" aca="1" ref="J1987" ca="1">INDIRECT(ADDRESS(($F$2+1-H1987)+2,9))</f>
        <v>#NAME?</v>
      </c>
      <c r="K1987" s="24" t="e">
        <f t="shared" ca="1" si="152"/>
        <v>#NAME?</v>
      </c>
      <c r="L1987" s="24" t="e">
        <f t="shared" ca="1" si="153"/>
        <v>#NAME?</v>
      </c>
      <c r="M1987" s="24" t="e">
        <f t="shared" ca="1" si="154"/>
        <v>#NAME?</v>
      </c>
    </row>
    <row r="1988" spans="2:13" x14ac:dyDescent="0.25">
      <c r="B1988" s="24">
        <f t="shared" ref="B1988:B2051" ca="1" si="155">RAND()</f>
        <v>0.29268683277829977</v>
      </c>
      <c r="C1988" s="25">
        <f t="shared" ref="C1988:C2051" ca="1" si="156">_xlfn.NORM.INV(B1988,50,10)</f>
        <v>44.54447619969045</v>
      </c>
      <c r="H1988" s="24">
        <v>1986</v>
      </c>
      <c r="I1988" s="24" t="e">
        <f ca="1"/>
        <v>#NAME?</v>
      </c>
      <c r="J1988" s="24" t="e">
        <f t="array" aca="1" ref="J1988" ca="1">INDIRECT(ADDRESS(($F$2+1-H1988)+2,9))</f>
        <v>#NAME?</v>
      </c>
      <c r="K1988" s="24" t="e">
        <f t="shared" ref="K1988:K2051" ca="1" si="157">_xlfn.NORM.DIST(I1988,$F$5,$F$6,TRUE)</f>
        <v>#NAME?</v>
      </c>
      <c r="L1988" s="24" t="e">
        <f t="shared" ref="L1988:L2051" ca="1" si="158">_xlfn.NORM.DIST(J1988,$F$5,$F$6,TRUE)</f>
        <v>#NAME?</v>
      </c>
      <c r="M1988" s="24" t="e">
        <f t="shared" ca="1" si="154"/>
        <v>#NAME?</v>
      </c>
    </row>
    <row r="1989" spans="2:13" x14ac:dyDescent="0.25">
      <c r="B1989" s="24">
        <f t="shared" ca="1" si="155"/>
        <v>0.37681726706319418</v>
      </c>
      <c r="C1989" s="25">
        <f t="shared" ca="1" si="156"/>
        <v>46.861494299707623</v>
      </c>
      <c r="H1989" s="24">
        <v>1987</v>
      </c>
      <c r="I1989" s="24" t="e">
        <f ca="1"/>
        <v>#NAME?</v>
      </c>
      <c r="J1989" s="24" t="e">
        <f t="array" aca="1" ref="J1989" ca="1">INDIRECT(ADDRESS(($F$2+1-H1989)+2,9))</f>
        <v>#NAME?</v>
      </c>
      <c r="K1989" s="24" t="e">
        <f t="shared" ca="1" si="157"/>
        <v>#NAME?</v>
      </c>
      <c r="L1989" s="24" t="e">
        <f t="shared" ca="1" si="158"/>
        <v>#NAME?</v>
      </c>
      <c r="M1989" s="24" t="e">
        <f t="shared" ref="M1989:M2052" ca="1" si="159">((2*H1989-1)/$F$2)*(LN(K1989)+LN(1-L1989))</f>
        <v>#NAME?</v>
      </c>
    </row>
    <row r="1990" spans="2:13" x14ac:dyDescent="0.25">
      <c r="B1990" s="24">
        <f t="shared" ca="1" si="155"/>
        <v>0.29387727287073151</v>
      </c>
      <c r="C1990" s="25">
        <f t="shared" ca="1" si="156"/>
        <v>44.579071524760565</v>
      </c>
      <c r="H1990" s="24">
        <v>1988</v>
      </c>
      <c r="I1990" s="24" t="e">
        <f ca="1"/>
        <v>#NAME?</v>
      </c>
      <c r="J1990" s="24" t="e">
        <f t="array" aca="1" ref="J1990" ca="1">INDIRECT(ADDRESS(($F$2+1-H1990)+2,9))</f>
        <v>#NAME?</v>
      </c>
      <c r="K1990" s="24" t="e">
        <f t="shared" ca="1" si="157"/>
        <v>#NAME?</v>
      </c>
      <c r="L1990" s="24" t="e">
        <f t="shared" ca="1" si="158"/>
        <v>#NAME?</v>
      </c>
      <c r="M1990" s="24" t="e">
        <f t="shared" ca="1" si="159"/>
        <v>#NAME?</v>
      </c>
    </row>
    <row r="1991" spans="2:13" x14ac:dyDescent="0.25">
      <c r="B1991" s="24">
        <f t="shared" ca="1" si="155"/>
        <v>0.27570763846338719</v>
      </c>
      <c r="C1991" s="25">
        <f t="shared" ca="1" si="156"/>
        <v>44.043592937880518</v>
      </c>
      <c r="H1991" s="24">
        <v>1989</v>
      </c>
      <c r="I1991" s="24" t="e">
        <f ca="1"/>
        <v>#NAME?</v>
      </c>
      <c r="J1991" s="24" t="e">
        <f t="array" aca="1" ref="J1991" ca="1">INDIRECT(ADDRESS(($F$2+1-H1991)+2,9))</f>
        <v>#NAME?</v>
      </c>
      <c r="K1991" s="24" t="e">
        <f t="shared" ca="1" si="157"/>
        <v>#NAME?</v>
      </c>
      <c r="L1991" s="24" t="e">
        <f t="shared" ca="1" si="158"/>
        <v>#NAME?</v>
      </c>
      <c r="M1991" s="24" t="e">
        <f t="shared" ca="1" si="159"/>
        <v>#NAME?</v>
      </c>
    </row>
    <row r="1992" spans="2:13" x14ac:dyDescent="0.25">
      <c r="B1992" s="24">
        <f t="shared" ca="1" si="155"/>
        <v>0.88875025860755563</v>
      </c>
      <c r="C1992" s="25">
        <f t="shared" ca="1" si="156"/>
        <v>62.199087121833053</v>
      </c>
      <c r="H1992" s="24">
        <v>1990</v>
      </c>
      <c r="I1992" s="24" t="e">
        <f ca="1"/>
        <v>#NAME?</v>
      </c>
      <c r="J1992" s="24" t="e">
        <f t="array" aca="1" ref="J1992" ca="1">INDIRECT(ADDRESS(($F$2+1-H1992)+2,9))</f>
        <v>#NAME?</v>
      </c>
      <c r="K1992" s="24" t="e">
        <f t="shared" ca="1" si="157"/>
        <v>#NAME?</v>
      </c>
      <c r="L1992" s="24" t="e">
        <f t="shared" ca="1" si="158"/>
        <v>#NAME?</v>
      </c>
      <c r="M1992" s="24" t="e">
        <f t="shared" ca="1" si="159"/>
        <v>#NAME?</v>
      </c>
    </row>
    <row r="1993" spans="2:13" x14ac:dyDescent="0.25">
      <c r="B1993" s="24">
        <f t="shared" ca="1" si="155"/>
        <v>0.61758787472474053</v>
      </c>
      <c r="C1993" s="25">
        <f t="shared" ca="1" si="156"/>
        <v>52.991517654077619</v>
      </c>
      <c r="H1993" s="24">
        <v>1991</v>
      </c>
      <c r="I1993" s="24" t="e">
        <f ca="1"/>
        <v>#NAME?</v>
      </c>
      <c r="J1993" s="24" t="e">
        <f t="array" aca="1" ref="J1993" ca="1">INDIRECT(ADDRESS(($F$2+1-H1993)+2,9))</f>
        <v>#NAME?</v>
      </c>
      <c r="K1993" s="24" t="e">
        <f t="shared" ca="1" si="157"/>
        <v>#NAME?</v>
      </c>
      <c r="L1993" s="24" t="e">
        <f t="shared" ca="1" si="158"/>
        <v>#NAME?</v>
      </c>
      <c r="M1993" s="24" t="e">
        <f t="shared" ca="1" si="159"/>
        <v>#NAME?</v>
      </c>
    </row>
    <row r="1994" spans="2:13" x14ac:dyDescent="0.25">
      <c r="B1994" s="24">
        <f t="shared" ca="1" si="155"/>
        <v>0.57775794948959558</v>
      </c>
      <c r="C1994" s="25">
        <f t="shared" ca="1" si="156"/>
        <v>51.961610657388405</v>
      </c>
      <c r="H1994" s="24">
        <v>1992</v>
      </c>
      <c r="I1994" s="24" t="e">
        <f ca="1"/>
        <v>#NAME?</v>
      </c>
      <c r="J1994" s="24" t="e">
        <f t="array" aca="1" ref="J1994" ca="1">INDIRECT(ADDRESS(($F$2+1-H1994)+2,9))</f>
        <v>#NAME?</v>
      </c>
      <c r="K1994" s="24" t="e">
        <f t="shared" ca="1" si="157"/>
        <v>#NAME?</v>
      </c>
      <c r="L1994" s="24" t="e">
        <f t="shared" ca="1" si="158"/>
        <v>#NAME?</v>
      </c>
      <c r="M1994" s="24" t="e">
        <f t="shared" ca="1" si="159"/>
        <v>#NAME?</v>
      </c>
    </row>
    <row r="1995" spans="2:13" x14ac:dyDescent="0.25">
      <c r="B1995" s="24">
        <f t="shared" ca="1" si="155"/>
        <v>0.68943991198815568</v>
      </c>
      <c r="C1995" s="25">
        <f t="shared" ca="1" si="156"/>
        <v>54.942633910224465</v>
      </c>
      <c r="H1995" s="24">
        <v>1993</v>
      </c>
      <c r="I1995" s="24" t="e">
        <f ca="1"/>
        <v>#NAME?</v>
      </c>
      <c r="J1995" s="24" t="e">
        <f t="array" aca="1" ref="J1995" ca="1">INDIRECT(ADDRESS(($F$2+1-H1995)+2,9))</f>
        <v>#NAME?</v>
      </c>
      <c r="K1995" s="24" t="e">
        <f t="shared" ca="1" si="157"/>
        <v>#NAME?</v>
      </c>
      <c r="L1995" s="24" t="e">
        <f t="shared" ca="1" si="158"/>
        <v>#NAME?</v>
      </c>
      <c r="M1995" s="24" t="e">
        <f t="shared" ca="1" si="159"/>
        <v>#NAME?</v>
      </c>
    </row>
    <row r="1996" spans="2:13" x14ac:dyDescent="0.25">
      <c r="B1996" s="24">
        <f t="shared" ca="1" si="155"/>
        <v>0.83967468442862903</v>
      </c>
      <c r="C1996" s="25">
        <f t="shared" ca="1" si="156"/>
        <v>59.931217389481802</v>
      </c>
      <c r="H1996" s="24">
        <v>1994</v>
      </c>
      <c r="I1996" s="24" t="e">
        <f ca="1"/>
        <v>#NAME?</v>
      </c>
      <c r="J1996" s="24" t="e">
        <f t="array" aca="1" ref="J1996" ca="1">INDIRECT(ADDRESS(($F$2+1-H1996)+2,9))</f>
        <v>#NAME?</v>
      </c>
      <c r="K1996" s="24" t="e">
        <f t="shared" ca="1" si="157"/>
        <v>#NAME?</v>
      </c>
      <c r="L1996" s="24" t="e">
        <f t="shared" ca="1" si="158"/>
        <v>#NAME?</v>
      </c>
      <c r="M1996" s="24" t="e">
        <f t="shared" ca="1" si="159"/>
        <v>#NAME?</v>
      </c>
    </row>
    <row r="1997" spans="2:13" x14ac:dyDescent="0.25">
      <c r="B1997" s="24">
        <f t="shared" ca="1" si="155"/>
        <v>0.51225358864377168</v>
      </c>
      <c r="C1997" s="25">
        <f t="shared" ca="1" si="156"/>
        <v>50.307200229252913</v>
      </c>
      <c r="H1997" s="24">
        <v>1995</v>
      </c>
      <c r="I1997" s="24" t="e">
        <f ca="1"/>
        <v>#NAME?</v>
      </c>
      <c r="J1997" s="24" t="e">
        <f t="array" aca="1" ref="J1997" ca="1">INDIRECT(ADDRESS(($F$2+1-H1997)+2,9))</f>
        <v>#NAME?</v>
      </c>
      <c r="K1997" s="24" t="e">
        <f t="shared" ca="1" si="157"/>
        <v>#NAME?</v>
      </c>
      <c r="L1997" s="24" t="e">
        <f t="shared" ca="1" si="158"/>
        <v>#NAME?</v>
      </c>
      <c r="M1997" s="24" t="e">
        <f t="shared" ca="1" si="159"/>
        <v>#NAME?</v>
      </c>
    </row>
    <row r="1998" spans="2:13" x14ac:dyDescent="0.25">
      <c r="B1998" s="24">
        <f t="shared" ca="1" si="155"/>
        <v>0.31375354216416851</v>
      </c>
      <c r="C1998" s="25">
        <f t="shared" ca="1" si="156"/>
        <v>45.147613722689442</v>
      </c>
      <c r="H1998" s="24">
        <v>1996</v>
      </c>
      <c r="I1998" s="24" t="e">
        <f ca="1"/>
        <v>#NAME?</v>
      </c>
      <c r="J1998" s="24" t="e">
        <f t="array" aca="1" ref="J1998" ca="1">INDIRECT(ADDRESS(($F$2+1-H1998)+2,9))</f>
        <v>#NAME?</v>
      </c>
      <c r="K1998" s="24" t="e">
        <f t="shared" ca="1" si="157"/>
        <v>#NAME?</v>
      </c>
      <c r="L1998" s="24" t="e">
        <f t="shared" ca="1" si="158"/>
        <v>#NAME?</v>
      </c>
      <c r="M1998" s="24" t="e">
        <f t="shared" ca="1" si="159"/>
        <v>#NAME?</v>
      </c>
    </row>
    <row r="1999" spans="2:13" x14ac:dyDescent="0.25">
      <c r="B1999" s="24">
        <f t="shared" ca="1" si="155"/>
        <v>0.45976332179651014</v>
      </c>
      <c r="C1999" s="25">
        <f t="shared" ca="1" si="156"/>
        <v>48.989699976557176</v>
      </c>
      <c r="H1999" s="24">
        <v>1997</v>
      </c>
      <c r="I1999" s="24" t="e">
        <f ca="1"/>
        <v>#NAME?</v>
      </c>
      <c r="J1999" s="24" t="e">
        <f t="array" aca="1" ref="J1999" ca="1">INDIRECT(ADDRESS(($F$2+1-H1999)+2,9))</f>
        <v>#NAME?</v>
      </c>
      <c r="K1999" s="24" t="e">
        <f t="shared" ca="1" si="157"/>
        <v>#NAME?</v>
      </c>
      <c r="L1999" s="24" t="e">
        <f t="shared" ca="1" si="158"/>
        <v>#NAME?</v>
      </c>
      <c r="M1999" s="24" t="e">
        <f t="shared" ca="1" si="159"/>
        <v>#NAME?</v>
      </c>
    </row>
    <row r="2000" spans="2:13" x14ac:dyDescent="0.25">
      <c r="B2000" s="24">
        <f t="shared" ca="1" si="155"/>
        <v>0.6192917860868945</v>
      </c>
      <c r="C2000" s="25">
        <f t="shared" ca="1" si="156"/>
        <v>53.036212925550423</v>
      </c>
      <c r="H2000" s="24">
        <v>1998</v>
      </c>
      <c r="I2000" s="24" t="e">
        <f ca="1"/>
        <v>#NAME?</v>
      </c>
      <c r="J2000" s="24" t="e">
        <f t="array" aca="1" ref="J2000" ca="1">INDIRECT(ADDRESS(($F$2+1-H2000)+2,9))</f>
        <v>#NAME?</v>
      </c>
      <c r="K2000" s="24" t="e">
        <f t="shared" ca="1" si="157"/>
        <v>#NAME?</v>
      </c>
      <c r="L2000" s="24" t="e">
        <f t="shared" ca="1" si="158"/>
        <v>#NAME?</v>
      </c>
      <c r="M2000" s="24" t="e">
        <f t="shared" ca="1" si="159"/>
        <v>#NAME?</v>
      </c>
    </row>
    <row r="2001" spans="2:13" x14ac:dyDescent="0.25">
      <c r="B2001" s="24">
        <f t="shared" ca="1" si="155"/>
        <v>0.11304163019999125</v>
      </c>
      <c r="C2001" s="25">
        <f t="shared" ca="1" si="156"/>
        <v>37.894900117119889</v>
      </c>
      <c r="H2001" s="24">
        <v>1999</v>
      </c>
      <c r="I2001" s="24" t="e">
        <f ca="1"/>
        <v>#NAME?</v>
      </c>
      <c r="J2001" s="24" t="e">
        <f t="array" aca="1" ref="J2001" ca="1">INDIRECT(ADDRESS(($F$2+1-H2001)+2,9))</f>
        <v>#NAME?</v>
      </c>
      <c r="K2001" s="24" t="e">
        <f t="shared" ca="1" si="157"/>
        <v>#NAME?</v>
      </c>
      <c r="L2001" s="24" t="e">
        <f t="shared" ca="1" si="158"/>
        <v>#NAME?</v>
      </c>
      <c r="M2001" s="24" t="e">
        <f t="shared" ca="1" si="159"/>
        <v>#NAME?</v>
      </c>
    </row>
    <row r="2002" spans="2:13" x14ac:dyDescent="0.25">
      <c r="B2002" s="24">
        <f t="shared" ca="1" si="155"/>
        <v>0.1983301831571167</v>
      </c>
      <c r="C2002" s="25">
        <f t="shared" ca="1" si="156"/>
        <v>41.52399267565626</v>
      </c>
      <c r="H2002" s="24">
        <v>2000</v>
      </c>
      <c r="I2002" s="24" t="e">
        <f ca="1"/>
        <v>#NAME?</v>
      </c>
      <c r="J2002" s="24" t="e">
        <f t="array" aca="1" ref="J2002" ca="1">INDIRECT(ADDRESS(($F$2+1-H2002)+2,9))</f>
        <v>#NAME?</v>
      </c>
      <c r="K2002" s="24" t="e">
        <f t="shared" ca="1" si="157"/>
        <v>#NAME?</v>
      </c>
      <c r="L2002" s="24" t="e">
        <f t="shared" ca="1" si="158"/>
        <v>#NAME?</v>
      </c>
      <c r="M2002" s="24" t="e">
        <f t="shared" ca="1" si="159"/>
        <v>#NAME?</v>
      </c>
    </row>
    <row r="2003" spans="2:13" x14ac:dyDescent="0.25">
      <c r="B2003" s="24">
        <f t="shared" ca="1" si="155"/>
        <v>0.85591754297776856</v>
      </c>
      <c r="C2003" s="25">
        <f t="shared" ca="1" si="156"/>
        <v>60.621559051113366</v>
      </c>
      <c r="H2003" s="24">
        <v>2001</v>
      </c>
      <c r="I2003" s="24" t="e">
        <f ca="1"/>
        <v>#NAME?</v>
      </c>
      <c r="J2003" s="24" t="e">
        <f t="array" aca="1" ref="J2003" ca="1">INDIRECT(ADDRESS(($F$2+1-H2003)+2,9))</f>
        <v>#NAME?</v>
      </c>
      <c r="K2003" s="24" t="e">
        <f t="shared" ca="1" si="157"/>
        <v>#NAME?</v>
      </c>
      <c r="L2003" s="24" t="e">
        <f t="shared" ca="1" si="158"/>
        <v>#NAME?</v>
      </c>
      <c r="M2003" s="24" t="e">
        <f t="shared" ca="1" si="159"/>
        <v>#NAME?</v>
      </c>
    </row>
    <row r="2004" spans="2:13" x14ac:dyDescent="0.25">
      <c r="B2004" s="24">
        <f t="shared" ca="1" si="155"/>
        <v>0.35380991242792814</v>
      </c>
      <c r="C2004" s="25">
        <f t="shared" ca="1" si="156"/>
        <v>46.249453520795825</v>
      </c>
      <c r="H2004" s="24">
        <v>2002</v>
      </c>
      <c r="I2004" s="24" t="e">
        <f ca="1"/>
        <v>#NAME?</v>
      </c>
      <c r="J2004" s="24" t="e">
        <f t="array" aca="1" ref="J2004" ca="1">INDIRECT(ADDRESS(($F$2+1-H2004)+2,9))</f>
        <v>#NAME?</v>
      </c>
      <c r="K2004" s="24" t="e">
        <f t="shared" ca="1" si="157"/>
        <v>#NAME?</v>
      </c>
      <c r="L2004" s="24" t="e">
        <f t="shared" ca="1" si="158"/>
        <v>#NAME?</v>
      </c>
      <c r="M2004" s="24" t="e">
        <f t="shared" ca="1" si="159"/>
        <v>#NAME?</v>
      </c>
    </row>
    <row r="2005" spans="2:13" x14ac:dyDescent="0.25">
      <c r="B2005" s="24">
        <f t="shared" ca="1" si="155"/>
        <v>0.84460836908330361</v>
      </c>
      <c r="C2005" s="25">
        <f t="shared" ca="1" si="156"/>
        <v>60.135798809177388</v>
      </c>
      <c r="H2005" s="24">
        <v>2003</v>
      </c>
      <c r="I2005" s="24" t="e">
        <f ca="1"/>
        <v>#NAME?</v>
      </c>
      <c r="J2005" s="24" t="e">
        <f t="array" aca="1" ref="J2005" ca="1">INDIRECT(ADDRESS(($F$2+1-H2005)+2,9))</f>
        <v>#NAME?</v>
      </c>
      <c r="K2005" s="24" t="e">
        <f t="shared" ca="1" si="157"/>
        <v>#NAME?</v>
      </c>
      <c r="L2005" s="24" t="e">
        <f t="shared" ca="1" si="158"/>
        <v>#NAME?</v>
      </c>
      <c r="M2005" s="24" t="e">
        <f t="shared" ca="1" si="159"/>
        <v>#NAME?</v>
      </c>
    </row>
    <row r="2006" spans="2:13" x14ac:dyDescent="0.25">
      <c r="B2006" s="24">
        <f t="shared" ca="1" si="155"/>
        <v>0.66541956039886829</v>
      </c>
      <c r="C2006" s="25">
        <f t="shared" ca="1" si="156"/>
        <v>54.272999363101945</v>
      </c>
      <c r="H2006" s="24">
        <v>2004</v>
      </c>
      <c r="I2006" s="24" t="e">
        <f ca="1"/>
        <v>#NAME?</v>
      </c>
      <c r="J2006" s="24" t="e">
        <f t="array" aca="1" ref="J2006" ca="1">INDIRECT(ADDRESS(($F$2+1-H2006)+2,9))</f>
        <v>#NAME?</v>
      </c>
      <c r="K2006" s="24" t="e">
        <f t="shared" ca="1" si="157"/>
        <v>#NAME?</v>
      </c>
      <c r="L2006" s="24" t="e">
        <f t="shared" ca="1" si="158"/>
        <v>#NAME?</v>
      </c>
      <c r="M2006" s="24" t="e">
        <f t="shared" ca="1" si="159"/>
        <v>#NAME?</v>
      </c>
    </row>
    <row r="2007" spans="2:13" x14ac:dyDescent="0.25">
      <c r="B2007" s="24">
        <f t="shared" ca="1" si="155"/>
        <v>0.93146672576064182</v>
      </c>
      <c r="C2007" s="25">
        <f t="shared" ca="1" si="156"/>
        <v>64.868041373392927</v>
      </c>
      <c r="H2007" s="24">
        <v>2005</v>
      </c>
      <c r="I2007" s="24" t="e">
        <f ca="1"/>
        <v>#NAME?</v>
      </c>
      <c r="J2007" s="24" t="e">
        <f t="array" aca="1" ref="J2007" ca="1">INDIRECT(ADDRESS(($F$2+1-H2007)+2,9))</f>
        <v>#NAME?</v>
      </c>
      <c r="K2007" s="24" t="e">
        <f t="shared" ca="1" si="157"/>
        <v>#NAME?</v>
      </c>
      <c r="L2007" s="24" t="e">
        <f t="shared" ca="1" si="158"/>
        <v>#NAME?</v>
      </c>
      <c r="M2007" s="24" t="e">
        <f t="shared" ca="1" si="159"/>
        <v>#NAME?</v>
      </c>
    </row>
    <row r="2008" spans="2:13" x14ac:dyDescent="0.25">
      <c r="B2008" s="24">
        <f t="shared" ca="1" si="155"/>
        <v>0.37321937259636273</v>
      </c>
      <c r="C2008" s="25">
        <f t="shared" ca="1" si="156"/>
        <v>46.766612958411727</v>
      </c>
      <c r="H2008" s="24">
        <v>2006</v>
      </c>
      <c r="I2008" s="24" t="e">
        <f ca="1"/>
        <v>#NAME?</v>
      </c>
      <c r="J2008" s="24" t="e">
        <f t="array" aca="1" ref="J2008" ca="1">INDIRECT(ADDRESS(($F$2+1-H2008)+2,9))</f>
        <v>#NAME?</v>
      </c>
      <c r="K2008" s="24" t="e">
        <f t="shared" ca="1" si="157"/>
        <v>#NAME?</v>
      </c>
      <c r="L2008" s="24" t="e">
        <f t="shared" ca="1" si="158"/>
        <v>#NAME?</v>
      </c>
      <c r="M2008" s="24" t="e">
        <f t="shared" ca="1" si="159"/>
        <v>#NAME?</v>
      </c>
    </row>
    <row r="2009" spans="2:13" x14ac:dyDescent="0.25">
      <c r="B2009" s="24">
        <f t="shared" ca="1" si="155"/>
        <v>0.63003532397030082</v>
      </c>
      <c r="C2009" s="25">
        <f t="shared" ca="1" si="156"/>
        <v>53.319469042117291</v>
      </c>
      <c r="H2009" s="24">
        <v>2007</v>
      </c>
      <c r="I2009" s="24" t="e">
        <f ca="1"/>
        <v>#NAME?</v>
      </c>
      <c r="J2009" s="24" t="e">
        <f t="array" aca="1" ref="J2009" ca="1">INDIRECT(ADDRESS(($F$2+1-H2009)+2,9))</f>
        <v>#NAME?</v>
      </c>
      <c r="K2009" s="24" t="e">
        <f t="shared" ca="1" si="157"/>
        <v>#NAME?</v>
      </c>
      <c r="L2009" s="24" t="e">
        <f t="shared" ca="1" si="158"/>
        <v>#NAME?</v>
      </c>
      <c r="M2009" s="24" t="e">
        <f t="shared" ca="1" si="159"/>
        <v>#NAME?</v>
      </c>
    </row>
    <row r="2010" spans="2:13" x14ac:dyDescent="0.25">
      <c r="B2010" s="24">
        <f t="shared" ca="1" si="155"/>
        <v>0.32435557359527412</v>
      </c>
      <c r="C2010" s="25">
        <f t="shared" ca="1" si="156"/>
        <v>45.444465828556538</v>
      </c>
      <c r="H2010" s="24">
        <v>2008</v>
      </c>
      <c r="I2010" s="24" t="e">
        <f ca="1"/>
        <v>#NAME?</v>
      </c>
      <c r="J2010" s="24" t="e">
        <f t="array" aca="1" ref="J2010" ca="1">INDIRECT(ADDRESS(($F$2+1-H2010)+2,9))</f>
        <v>#NAME?</v>
      </c>
      <c r="K2010" s="24" t="e">
        <f t="shared" ca="1" si="157"/>
        <v>#NAME?</v>
      </c>
      <c r="L2010" s="24" t="e">
        <f t="shared" ca="1" si="158"/>
        <v>#NAME?</v>
      </c>
      <c r="M2010" s="24" t="e">
        <f t="shared" ca="1" si="159"/>
        <v>#NAME?</v>
      </c>
    </row>
    <row r="2011" spans="2:13" x14ac:dyDescent="0.25">
      <c r="B2011" s="24">
        <f t="shared" ca="1" si="155"/>
        <v>0.49690397668765096</v>
      </c>
      <c r="C2011" s="25">
        <f t="shared" ca="1" si="156"/>
        <v>49.922393425258264</v>
      </c>
      <c r="H2011" s="24">
        <v>2009</v>
      </c>
      <c r="I2011" s="24" t="e">
        <f ca="1"/>
        <v>#NAME?</v>
      </c>
      <c r="J2011" s="24" t="e">
        <f t="array" aca="1" ref="J2011" ca="1">INDIRECT(ADDRESS(($F$2+1-H2011)+2,9))</f>
        <v>#NAME?</v>
      </c>
      <c r="K2011" s="24" t="e">
        <f t="shared" ca="1" si="157"/>
        <v>#NAME?</v>
      </c>
      <c r="L2011" s="24" t="e">
        <f t="shared" ca="1" si="158"/>
        <v>#NAME?</v>
      </c>
      <c r="M2011" s="24" t="e">
        <f t="shared" ca="1" si="159"/>
        <v>#NAME?</v>
      </c>
    </row>
    <row r="2012" spans="2:13" x14ac:dyDescent="0.25">
      <c r="B2012" s="24">
        <f t="shared" ca="1" si="155"/>
        <v>0.85285122728845908</v>
      </c>
      <c r="C2012" s="25">
        <f t="shared" ca="1" si="156"/>
        <v>60.487405507448983</v>
      </c>
      <c r="H2012" s="24">
        <v>2010</v>
      </c>
      <c r="I2012" s="24" t="e">
        <f ca="1"/>
        <v>#NAME?</v>
      </c>
      <c r="J2012" s="24" t="e">
        <f t="array" aca="1" ref="J2012" ca="1">INDIRECT(ADDRESS(($F$2+1-H2012)+2,9))</f>
        <v>#NAME?</v>
      </c>
      <c r="K2012" s="24" t="e">
        <f t="shared" ca="1" si="157"/>
        <v>#NAME?</v>
      </c>
      <c r="L2012" s="24" t="e">
        <f t="shared" ca="1" si="158"/>
        <v>#NAME?</v>
      </c>
      <c r="M2012" s="24" t="e">
        <f t="shared" ca="1" si="159"/>
        <v>#NAME?</v>
      </c>
    </row>
    <row r="2013" spans="2:13" x14ac:dyDescent="0.25">
      <c r="B2013" s="24">
        <f t="shared" ca="1" si="155"/>
        <v>0.56348630667805766</v>
      </c>
      <c r="C2013" s="25">
        <f t="shared" ca="1" si="156"/>
        <v>51.5981426503389</v>
      </c>
      <c r="H2013" s="24">
        <v>2011</v>
      </c>
      <c r="I2013" s="24" t="e">
        <f ca="1"/>
        <v>#NAME?</v>
      </c>
      <c r="J2013" s="24" t="e">
        <f t="array" aca="1" ref="J2013" ca="1">INDIRECT(ADDRESS(($F$2+1-H2013)+2,9))</f>
        <v>#NAME?</v>
      </c>
      <c r="K2013" s="24" t="e">
        <f t="shared" ca="1" si="157"/>
        <v>#NAME?</v>
      </c>
      <c r="L2013" s="24" t="e">
        <f t="shared" ca="1" si="158"/>
        <v>#NAME?</v>
      </c>
      <c r="M2013" s="24" t="e">
        <f t="shared" ca="1" si="159"/>
        <v>#NAME?</v>
      </c>
    </row>
    <row r="2014" spans="2:13" x14ac:dyDescent="0.25">
      <c r="B2014" s="24">
        <f t="shared" ca="1" si="155"/>
        <v>0.68090291405167402</v>
      </c>
      <c r="C2014" s="25">
        <f t="shared" ca="1" si="156"/>
        <v>54.70225143864058</v>
      </c>
      <c r="H2014" s="24">
        <v>2012</v>
      </c>
      <c r="I2014" s="24" t="e">
        <f ca="1"/>
        <v>#NAME?</v>
      </c>
      <c r="J2014" s="24" t="e">
        <f t="array" aca="1" ref="J2014" ca="1">INDIRECT(ADDRESS(($F$2+1-H2014)+2,9))</f>
        <v>#NAME?</v>
      </c>
      <c r="K2014" s="24" t="e">
        <f t="shared" ca="1" si="157"/>
        <v>#NAME?</v>
      </c>
      <c r="L2014" s="24" t="e">
        <f t="shared" ca="1" si="158"/>
        <v>#NAME?</v>
      </c>
      <c r="M2014" s="24" t="e">
        <f t="shared" ca="1" si="159"/>
        <v>#NAME?</v>
      </c>
    </row>
    <row r="2015" spans="2:13" x14ac:dyDescent="0.25">
      <c r="B2015" s="24">
        <f t="shared" ca="1" si="155"/>
        <v>0.41031948938682516</v>
      </c>
      <c r="C2015" s="25">
        <f t="shared" ca="1" si="156"/>
        <v>47.732767909039012</v>
      </c>
      <c r="H2015" s="24">
        <v>2013</v>
      </c>
      <c r="I2015" s="24" t="e">
        <f ca="1"/>
        <v>#NAME?</v>
      </c>
      <c r="J2015" s="24" t="e">
        <f t="array" aca="1" ref="J2015" ca="1">INDIRECT(ADDRESS(($F$2+1-H2015)+2,9))</f>
        <v>#NAME?</v>
      </c>
      <c r="K2015" s="24" t="e">
        <f t="shared" ca="1" si="157"/>
        <v>#NAME?</v>
      </c>
      <c r="L2015" s="24" t="e">
        <f t="shared" ca="1" si="158"/>
        <v>#NAME?</v>
      </c>
      <c r="M2015" s="24" t="e">
        <f t="shared" ca="1" si="159"/>
        <v>#NAME?</v>
      </c>
    </row>
    <row r="2016" spans="2:13" x14ac:dyDescent="0.25">
      <c r="B2016" s="24">
        <f t="shared" ca="1" si="155"/>
        <v>0.61161458421881965</v>
      </c>
      <c r="C2016" s="25">
        <f t="shared" ca="1" si="156"/>
        <v>52.835296823083539</v>
      </c>
      <c r="H2016" s="24">
        <v>2014</v>
      </c>
      <c r="I2016" s="24" t="e">
        <f ca="1"/>
        <v>#NAME?</v>
      </c>
      <c r="J2016" s="24" t="e">
        <f t="array" aca="1" ref="J2016" ca="1">INDIRECT(ADDRESS(($F$2+1-H2016)+2,9))</f>
        <v>#NAME?</v>
      </c>
      <c r="K2016" s="24" t="e">
        <f t="shared" ca="1" si="157"/>
        <v>#NAME?</v>
      </c>
      <c r="L2016" s="24" t="e">
        <f t="shared" ca="1" si="158"/>
        <v>#NAME?</v>
      </c>
      <c r="M2016" s="24" t="e">
        <f t="shared" ca="1" si="159"/>
        <v>#NAME?</v>
      </c>
    </row>
    <row r="2017" spans="2:13" x14ac:dyDescent="0.25">
      <c r="B2017" s="24">
        <f t="shared" ca="1" si="155"/>
        <v>8.1549567680081481E-3</v>
      </c>
      <c r="C2017" s="25">
        <f t="shared" ca="1" si="156"/>
        <v>25.980943281090653</v>
      </c>
      <c r="H2017" s="24">
        <v>2015</v>
      </c>
      <c r="I2017" s="24" t="e">
        <f ca="1"/>
        <v>#NAME?</v>
      </c>
      <c r="J2017" s="24" t="e">
        <f t="array" aca="1" ref="J2017" ca="1">INDIRECT(ADDRESS(($F$2+1-H2017)+2,9))</f>
        <v>#NAME?</v>
      </c>
      <c r="K2017" s="24" t="e">
        <f t="shared" ca="1" si="157"/>
        <v>#NAME?</v>
      </c>
      <c r="L2017" s="24" t="e">
        <f t="shared" ca="1" si="158"/>
        <v>#NAME?</v>
      </c>
      <c r="M2017" s="24" t="e">
        <f t="shared" ca="1" si="159"/>
        <v>#NAME?</v>
      </c>
    </row>
    <row r="2018" spans="2:13" x14ac:dyDescent="0.25">
      <c r="B2018" s="24">
        <f t="shared" ca="1" si="155"/>
        <v>0.13481255721230978</v>
      </c>
      <c r="C2018" s="25">
        <f t="shared" ca="1" si="156"/>
        <v>38.960737121224014</v>
      </c>
      <c r="H2018" s="24">
        <v>2016</v>
      </c>
      <c r="I2018" s="24" t="e">
        <f ca="1"/>
        <v>#NAME?</v>
      </c>
      <c r="J2018" s="24" t="e">
        <f t="array" aca="1" ref="J2018" ca="1">INDIRECT(ADDRESS(($F$2+1-H2018)+2,9))</f>
        <v>#NAME?</v>
      </c>
      <c r="K2018" s="24" t="e">
        <f t="shared" ca="1" si="157"/>
        <v>#NAME?</v>
      </c>
      <c r="L2018" s="24" t="e">
        <f t="shared" ca="1" si="158"/>
        <v>#NAME?</v>
      </c>
      <c r="M2018" s="24" t="e">
        <f t="shared" ca="1" si="159"/>
        <v>#NAME?</v>
      </c>
    </row>
    <row r="2019" spans="2:13" x14ac:dyDescent="0.25">
      <c r="B2019" s="24">
        <f t="shared" ca="1" si="155"/>
        <v>2.7799352058617943E-2</v>
      </c>
      <c r="C2019" s="25">
        <f t="shared" ca="1" si="156"/>
        <v>30.858320861815102</v>
      </c>
      <c r="H2019" s="24">
        <v>2017</v>
      </c>
      <c r="I2019" s="24" t="e">
        <f ca="1"/>
        <v>#NAME?</v>
      </c>
      <c r="J2019" s="24" t="e">
        <f t="array" aca="1" ref="J2019" ca="1">INDIRECT(ADDRESS(($F$2+1-H2019)+2,9))</f>
        <v>#NAME?</v>
      </c>
      <c r="K2019" s="24" t="e">
        <f t="shared" ca="1" si="157"/>
        <v>#NAME?</v>
      </c>
      <c r="L2019" s="24" t="e">
        <f t="shared" ca="1" si="158"/>
        <v>#NAME?</v>
      </c>
      <c r="M2019" s="24" t="e">
        <f t="shared" ca="1" si="159"/>
        <v>#NAME?</v>
      </c>
    </row>
    <row r="2020" spans="2:13" x14ac:dyDescent="0.25">
      <c r="B2020" s="24">
        <f t="shared" ca="1" si="155"/>
        <v>0.26480263780938074</v>
      </c>
      <c r="C2020" s="25">
        <f t="shared" ca="1" si="156"/>
        <v>43.713913189418875</v>
      </c>
      <c r="H2020" s="24">
        <v>2018</v>
      </c>
      <c r="I2020" s="24" t="e">
        <f ca="1"/>
        <v>#NAME?</v>
      </c>
      <c r="J2020" s="24" t="e">
        <f t="array" aca="1" ref="J2020" ca="1">INDIRECT(ADDRESS(($F$2+1-H2020)+2,9))</f>
        <v>#NAME?</v>
      </c>
      <c r="K2020" s="24" t="e">
        <f t="shared" ca="1" si="157"/>
        <v>#NAME?</v>
      </c>
      <c r="L2020" s="24" t="e">
        <f t="shared" ca="1" si="158"/>
        <v>#NAME?</v>
      </c>
      <c r="M2020" s="24" t="e">
        <f t="shared" ca="1" si="159"/>
        <v>#NAME?</v>
      </c>
    </row>
    <row r="2021" spans="2:13" x14ac:dyDescent="0.25">
      <c r="B2021" s="24">
        <f t="shared" ca="1" si="155"/>
        <v>0.99244083471286915</v>
      </c>
      <c r="C2021" s="25">
        <f t="shared" ca="1" si="156"/>
        <v>74.295319926034367</v>
      </c>
      <c r="H2021" s="24">
        <v>2019</v>
      </c>
      <c r="I2021" s="24" t="e">
        <f ca="1"/>
        <v>#NAME?</v>
      </c>
      <c r="J2021" s="24" t="e">
        <f t="array" aca="1" ref="J2021" ca="1">INDIRECT(ADDRESS(($F$2+1-H2021)+2,9))</f>
        <v>#NAME?</v>
      </c>
      <c r="K2021" s="24" t="e">
        <f t="shared" ca="1" si="157"/>
        <v>#NAME?</v>
      </c>
      <c r="L2021" s="24" t="e">
        <f t="shared" ca="1" si="158"/>
        <v>#NAME?</v>
      </c>
      <c r="M2021" s="24" t="e">
        <f t="shared" ca="1" si="159"/>
        <v>#NAME?</v>
      </c>
    </row>
    <row r="2022" spans="2:13" x14ac:dyDescent="0.25">
      <c r="B2022" s="24">
        <f t="shared" ca="1" si="155"/>
        <v>0.78746440260517769</v>
      </c>
      <c r="C2022" s="25">
        <f t="shared" ca="1" si="156"/>
        <v>57.976541898401749</v>
      </c>
      <c r="H2022" s="24">
        <v>2020</v>
      </c>
      <c r="I2022" s="24" t="e">
        <f ca="1"/>
        <v>#NAME?</v>
      </c>
      <c r="J2022" s="24" t="e">
        <f t="array" aca="1" ref="J2022" ca="1">INDIRECT(ADDRESS(($F$2+1-H2022)+2,9))</f>
        <v>#NAME?</v>
      </c>
      <c r="K2022" s="24" t="e">
        <f t="shared" ca="1" si="157"/>
        <v>#NAME?</v>
      </c>
      <c r="L2022" s="24" t="e">
        <f t="shared" ca="1" si="158"/>
        <v>#NAME?</v>
      </c>
      <c r="M2022" s="24" t="e">
        <f t="shared" ca="1" si="159"/>
        <v>#NAME?</v>
      </c>
    </row>
    <row r="2023" spans="2:13" x14ac:dyDescent="0.25">
      <c r="B2023" s="24">
        <f t="shared" ca="1" si="155"/>
        <v>0.9963864723471858</v>
      </c>
      <c r="C2023" s="25">
        <f t="shared" ca="1" si="156"/>
        <v>76.8619658862807</v>
      </c>
      <c r="H2023" s="24">
        <v>2021</v>
      </c>
      <c r="I2023" s="24" t="e">
        <f ca="1"/>
        <v>#NAME?</v>
      </c>
      <c r="J2023" s="24" t="e">
        <f t="array" aca="1" ref="J2023" ca="1">INDIRECT(ADDRESS(($F$2+1-H2023)+2,9))</f>
        <v>#NAME?</v>
      </c>
      <c r="K2023" s="24" t="e">
        <f t="shared" ca="1" si="157"/>
        <v>#NAME?</v>
      </c>
      <c r="L2023" s="24" t="e">
        <f t="shared" ca="1" si="158"/>
        <v>#NAME?</v>
      </c>
      <c r="M2023" s="24" t="e">
        <f t="shared" ca="1" si="159"/>
        <v>#NAME?</v>
      </c>
    </row>
    <row r="2024" spans="2:13" x14ac:dyDescent="0.25">
      <c r="B2024" s="24">
        <f t="shared" ca="1" si="155"/>
        <v>1.70512512004517E-3</v>
      </c>
      <c r="C2024" s="25">
        <f t="shared" ca="1" si="156"/>
        <v>20.718860382123378</v>
      </c>
      <c r="H2024" s="24">
        <v>2022</v>
      </c>
      <c r="I2024" s="24" t="e">
        <f ca="1"/>
        <v>#NAME?</v>
      </c>
      <c r="J2024" s="24" t="e">
        <f t="array" aca="1" ref="J2024" ca="1">INDIRECT(ADDRESS(($F$2+1-H2024)+2,9))</f>
        <v>#NAME?</v>
      </c>
      <c r="K2024" s="24" t="e">
        <f t="shared" ca="1" si="157"/>
        <v>#NAME?</v>
      </c>
      <c r="L2024" s="24" t="e">
        <f t="shared" ca="1" si="158"/>
        <v>#NAME?</v>
      </c>
      <c r="M2024" s="24" t="e">
        <f t="shared" ca="1" si="159"/>
        <v>#NAME?</v>
      </c>
    </row>
    <row r="2025" spans="2:13" x14ac:dyDescent="0.25">
      <c r="B2025" s="24">
        <f t="shared" ca="1" si="155"/>
        <v>0.27391488397769448</v>
      </c>
      <c r="C2025" s="25">
        <f t="shared" ca="1" si="156"/>
        <v>43.989846582008234</v>
      </c>
      <c r="H2025" s="24">
        <v>2023</v>
      </c>
      <c r="I2025" s="24" t="e">
        <f ca="1"/>
        <v>#NAME?</v>
      </c>
      <c r="J2025" s="24" t="e">
        <f t="array" aca="1" ref="J2025" ca="1">INDIRECT(ADDRESS(($F$2+1-H2025)+2,9))</f>
        <v>#NAME?</v>
      </c>
      <c r="K2025" s="24" t="e">
        <f t="shared" ca="1" si="157"/>
        <v>#NAME?</v>
      </c>
      <c r="L2025" s="24" t="e">
        <f t="shared" ca="1" si="158"/>
        <v>#NAME?</v>
      </c>
      <c r="M2025" s="24" t="e">
        <f t="shared" ca="1" si="159"/>
        <v>#NAME?</v>
      </c>
    </row>
    <row r="2026" spans="2:13" x14ac:dyDescent="0.25">
      <c r="B2026" s="24">
        <f t="shared" ca="1" si="155"/>
        <v>8.1351486752040514E-2</v>
      </c>
      <c r="C2026" s="25">
        <f t="shared" ca="1" si="156"/>
        <v>36.039617381412071</v>
      </c>
      <c r="H2026" s="24">
        <v>2024</v>
      </c>
      <c r="I2026" s="24" t="e">
        <f ca="1"/>
        <v>#NAME?</v>
      </c>
      <c r="J2026" s="24" t="e">
        <f t="array" aca="1" ref="J2026" ca="1">INDIRECT(ADDRESS(($F$2+1-H2026)+2,9))</f>
        <v>#NAME?</v>
      </c>
      <c r="K2026" s="24" t="e">
        <f t="shared" ca="1" si="157"/>
        <v>#NAME?</v>
      </c>
      <c r="L2026" s="24" t="e">
        <f t="shared" ca="1" si="158"/>
        <v>#NAME?</v>
      </c>
      <c r="M2026" s="24" t="e">
        <f t="shared" ca="1" si="159"/>
        <v>#NAME?</v>
      </c>
    </row>
    <row r="2027" spans="2:13" x14ac:dyDescent="0.25">
      <c r="B2027" s="24">
        <f t="shared" ca="1" si="155"/>
        <v>0.74710645940615261</v>
      </c>
      <c r="C2027" s="25">
        <f t="shared" ca="1" si="156"/>
        <v>56.654118914115891</v>
      </c>
      <c r="H2027" s="24">
        <v>2025</v>
      </c>
      <c r="I2027" s="24" t="e">
        <f ca="1"/>
        <v>#NAME?</v>
      </c>
      <c r="J2027" s="24" t="e">
        <f t="array" aca="1" ref="J2027" ca="1">INDIRECT(ADDRESS(($F$2+1-H2027)+2,9))</f>
        <v>#NAME?</v>
      </c>
      <c r="K2027" s="24" t="e">
        <f t="shared" ca="1" si="157"/>
        <v>#NAME?</v>
      </c>
      <c r="L2027" s="24" t="e">
        <f t="shared" ca="1" si="158"/>
        <v>#NAME?</v>
      </c>
      <c r="M2027" s="24" t="e">
        <f t="shared" ca="1" si="159"/>
        <v>#NAME?</v>
      </c>
    </row>
    <row r="2028" spans="2:13" x14ac:dyDescent="0.25">
      <c r="B2028" s="24">
        <f t="shared" ca="1" si="155"/>
        <v>0.3237818210129727</v>
      </c>
      <c r="C2028" s="25">
        <f t="shared" ca="1" si="156"/>
        <v>45.428505678328698</v>
      </c>
      <c r="H2028" s="24">
        <v>2026</v>
      </c>
      <c r="I2028" s="24" t="e">
        <f ca="1"/>
        <v>#NAME?</v>
      </c>
      <c r="J2028" s="24" t="e">
        <f t="array" aca="1" ref="J2028" ca="1">INDIRECT(ADDRESS(($F$2+1-H2028)+2,9))</f>
        <v>#NAME?</v>
      </c>
      <c r="K2028" s="24" t="e">
        <f t="shared" ca="1" si="157"/>
        <v>#NAME?</v>
      </c>
      <c r="L2028" s="24" t="e">
        <f t="shared" ca="1" si="158"/>
        <v>#NAME?</v>
      </c>
      <c r="M2028" s="24" t="e">
        <f t="shared" ca="1" si="159"/>
        <v>#NAME?</v>
      </c>
    </row>
    <row r="2029" spans="2:13" x14ac:dyDescent="0.25">
      <c r="B2029" s="24">
        <f t="shared" ca="1" si="155"/>
        <v>1.370870598286178E-2</v>
      </c>
      <c r="C2029" s="25">
        <f t="shared" ca="1" si="156"/>
        <v>27.944769473459068</v>
      </c>
      <c r="H2029" s="24">
        <v>2027</v>
      </c>
      <c r="I2029" s="24" t="e">
        <f ca="1"/>
        <v>#NAME?</v>
      </c>
      <c r="J2029" s="24" t="e">
        <f t="array" aca="1" ref="J2029" ca="1">INDIRECT(ADDRESS(($F$2+1-H2029)+2,9))</f>
        <v>#NAME?</v>
      </c>
      <c r="K2029" s="24" t="e">
        <f t="shared" ca="1" si="157"/>
        <v>#NAME?</v>
      </c>
      <c r="L2029" s="24" t="e">
        <f t="shared" ca="1" si="158"/>
        <v>#NAME?</v>
      </c>
      <c r="M2029" s="24" t="e">
        <f t="shared" ca="1" si="159"/>
        <v>#NAME?</v>
      </c>
    </row>
    <row r="2030" spans="2:13" x14ac:dyDescent="0.25">
      <c r="B2030" s="24">
        <f t="shared" ca="1" si="155"/>
        <v>0.18176118187178625</v>
      </c>
      <c r="C2030" s="25">
        <f t="shared" ca="1" si="156"/>
        <v>40.9132624885507</v>
      </c>
      <c r="H2030" s="24">
        <v>2028</v>
      </c>
      <c r="I2030" s="24" t="e">
        <f ca="1"/>
        <v>#NAME?</v>
      </c>
      <c r="J2030" s="24" t="e">
        <f t="array" aca="1" ref="J2030" ca="1">INDIRECT(ADDRESS(($F$2+1-H2030)+2,9))</f>
        <v>#NAME?</v>
      </c>
      <c r="K2030" s="24" t="e">
        <f t="shared" ca="1" si="157"/>
        <v>#NAME?</v>
      </c>
      <c r="L2030" s="24" t="e">
        <f t="shared" ca="1" si="158"/>
        <v>#NAME?</v>
      </c>
      <c r="M2030" s="24" t="e">
        <f t="shared" ca="1" si="159"/>
        <v>#NAME?</v>
      </c>
    </row>
    <row r="2031" spans="2:13" x14ac:dyDescent="0.25">
      <c r="B2031" s="24">
        <f t="shared" ca="1" si="155"/>
        <v>0.78589337453077879</v>
      </c>
      <c r="C2031" s="25">
        <f t="shared" ca="1" si="156"/>
        <v>57.922528622984125</v>
      </c>
      <c r="H2031" s="24">
        <v>2029</v>
      </c>
      <c r="I2031" s="24" t="e">
        <f ca="1"/>
        <v>#NAME?</v>
      </c>
      <c r="J2031" s="24" t="e">
        <f t="array" aca="1" ref="J2031" ca="1">INDIRECT(ADDRESS(($F$2+1-H2031)+2,9))</f>
        <v>#NAME?</v>
      </c>
      <c r="K2031" s="24" t="e">
        <f t="shared" ca="1" si="157"/>
        <v>#NAME?</v>
      </c>
      <c r="L2031" s="24" t="e">
        <f t="shared" ca="1" si="158"/>
        <v>#NAME?</v>
      </c>
      <c r="M2031" s="24" t="e">
        <f t="shared" ca="1" si="159"/>
        <v>#NAME?</v>
      </c>
    </row>
    <row r="2032" spans="2:13" x14ac:dyDescent="0.25">
      <c r="B2032" s="24">
        <f t="shared" ca="1" si="155"/>
        <v>0.90131863905730847</v>
      </c>
      <c r="C2032" s="25">
        <f t="shared" ca="1" si="156"/>
        <v>62.891017309294696</v>
      </c>
      <c r="H2032" s="24">
        <v>2030</v>
      </c>
      <c r="I2032" s="24" t="e">
        <f ca="1"/>
        <v>#NAME?</v>
      </c>
      <c r="J2032" s="24" t="e">
        <f t="array" aca="1" ref="J2032" ca="1">INDIRECT(ADDRESS(($F$2+1-H2032)+2,9))</f>
        <v>#NAME?</v>
      </c>
      <c r="K2032" s="24" t="e">
        <f t="shared" ca="1" si="157"/>
        <v>#NAME?</v>
      </c>
      <c r="L2032" s="24" t="e">
        <f t="shared" ca="1" si="158"/>
        <v>#NAME?</v>
      </c>
      <c r="M2032" s="24" t="e">
        <f t="shared" ca="1" si="159"/>
        <v>#NAME?</v>
      </c>
    </row>
    <row r="2033" spans="2:13" x14ac:dyDescent="0.25">
      <c r="B2033" s="24">
        <f t="shared" ca="1" si="155"/>
        <v>0.55164250728044273</v>
      </c>
      <c r="C2033" s="25">
        <f t="shared" ca="1" si="156"/>
        <v>51.298122315331412</v>
      </c>
      <c r="H2033" s="24">
        <v>2031</v>
      </c>
      <c r="I2033" s="24" t="e">
        <f ca="1"/>
        <v>#NAME?</v>
      </c>
      <c r="J2033" s="24" t="e">
        <f t="array" aca="1" ref="J2033" ca="1">INDIRECT(ADDRESS(($F$2+1-H2033)+2,9))</f>
        <v>#NAME?</v>
      </c>
      <c r="K2033" s="24" t="e">
        <f t="shared" ca="1" si="157"/>
        <v>#NAME?</v>
      </c>
      <c r="L2033" s="24" t="e">
        <f t="shared" ca="1" si="158"/>
        <v>#NAME?</v>
      </c>
      <c r="M2033" s="24" t="e">
        <f t="shared" ca="1" si="159"/>
        <v>#NAME?</v>
      </c>
    </row>
    <row r="2034" spans="2:13" x14ac:dyDescent="0.25">
      <c r="B2034" s="24">
        <f t="shared" ca="1" si="155"/>
        <v>0.74578852761945613</v>
      </c>
      <c r="C2034" s="25">
        <f t="shared" ca="1" si="156"/>
        <v>56.612953159876341</v>
      </c>
      <c r="H2034" s="24">
        <v>2032</v>
      </c>
      <c r="I2034" s="24" t="e">
        <f ca="1"/>
        <v>#NAME?</v>
      </c>
      <c r="J2034" s="24" t="e">
        <f t="array" aca="1" ref="J2034" ca="1">INDIRECT(ADDRESS(($F$2+1-H2034)+2,9))</f>
        <v>#NAME?</v>
      </c>
      <c r="K2034" s="24" t="e">
        <f t="shared" ca="1" si="157"/>
        <v>#NAME?</v>
      </c>
      <c r="L2034" s="24" t="e">
        <f t="shared" ca="1" si="158"/>
        <v>#NAME?</v>
      </c>
      <c r="M2034" s="24" t="e">
        <f t="shared" ca="1" si="159"/>
        <v>#NAME?</v>
      </c>
    </row>
    <row r="2035" spans="2:13" x14ac:dyDescent="0.25">
      <c r="B2035" s="24">
        <f t="shared" ca="1" si="155"/>
        <v>0.74524675942435559</v>
      </c>
      <c r="C2035" s="25">
        <f t="shared" ca="1" si="156"/>
        <v>56.596063454453152</v>
      </c>
      <c r="H2035" s="24">
        <v>2033</v>
      </c>
      <c r="I2035" s="24" t="e">
        <f ca="1"/>
        <v>#NAME?</v>
      </c>
      <c r="J2035" s="24" t="e">
        <f t="array" aca="1" ref="J2035" ca="1">INDIRECT(ADDRESS(($F$2+1-H2035)+2,9))</f>
        <v>#NAME?</v>
      </c>
      <c r="K2035" s="24" t="e">
        <f t="shared" ca="1" si="157"/>
        <v>#NAME?</v>
      </c>
      <c r="L2035" s="24" t="e">
        <f t="shared" ca="1" si="158"/>
        <v>#NAME?</v>
      </c>
      <c r="M2035" s="24" t="e">
        <f t="shared" ca="1" si="159"/>
        <v>#NAME?</v>
      </c>
    </row>
    <row r="2036" spans="2:13" x14ac:dyDescent="0.25">
      <c r="B2036" s="24">
        <f t="shared" ca="1" si="155"/>
        <v>0.77426721015671762</v>
      </c>
      <c r="C2036" s="25">
        <f t="shared" ca="1" si="156"/>
        <v>57.529739307233456</v>
      </c>
      <c r="H2036" s="24">
        <v>2034</v>
      </c>
      <c r="I2036" s="24" t="e">
        <f ca="1"/>
        <v>#NAME?</v>
      </c>
      <c r="J2036" s="24" t="e">
        <f t="array" aca="1" ref="J2036" ca="1">INDIRECT(ADDRESS(($F$2+1-H2036)+2,9))</f>
        <v>#NAME?</v>
      </c>
      <c r="K2036" s="24" t="e">
        <f t="shared" ca="1" si="157"/>
        <v>#NAME?</v>
      </c>
      <c r="L2036" s="24" t="e">
        <f t="shared" ca="1" si="158"/>
        <v>#NAME?</v>
      </c>
      <c r="M2036" s="24" t="e">
        <f t="shared" ca="1" si="159"/>
        <v>#NAME?</v>
      </c>
    </row>
    <row r="2037" spans="2:13" x14ac:dyDescent="0.25">
      <c r="B2037" s="24">
        <f t="shared" ca="1" si="155"/>
        <v>0.29404150928254513</v>
      </c>
      <c r="C2037" s="25">
        <f t="shared" ca="1" si="156"/>
        <v>44.583839293407664</v>
      </c>
      <c r="H2037" s="24">
        <v>2035</v>
      </c>
      <c r="I2037" s="24" t="e">
        <f ca="1"/>
        <v>#NAME?</v>
      </c>
      <c r="J2037" s="24" t="e">
        <f t="array" aca="1" ref="J2037" ca="1">INDIRECT(ADDRESS(($F$2+1-H2037)+2,9))</f>
        <v>#NAME?</v>
      </c>
      <c r="K2037" s="24" t="e">
        <f t="shared" ca="1" si="157"/>
        <v>#NAME?</v>
      </c>
      <c r="L2037" s="24" t="e">
        <f t="shared" ca="1" si="158"/>
        <v>#NAME?</v>
      </c>
      <c r="M2037" s="24" t="e">
        <f t="shared" ca="1" si="159"/>
        <v>#NAME?</v>
      </c>
    </row>
    <row r="2038" spans="2:13" x14ac:dyDescent="0.25">
      <c r="B2038" s="24">
        <f t="shared" ca="1" si="155"/>
        <v>0.15612511888587688</v>
      </c>
      <c r="C2038" s="25">
        <f t="shared" ca="1" si="156"/>
        <v>39.894883855631939</v>
      </c>
      <c r="H2038" s="24">
        <v>2036</v>
      </c>
      <c r="I2038" s="24" t="e">
        <f ca="1"/>
        <v>#NAME?</v>
      </c>
      <c r="J2038" s="24" t="e">
        <f t="array" aca="1" ref="J2038" ca="1">INDIRECT(ADDRESS(($F$2+1-H2038)+2,9))</f>
        <v>#NAME?</v>
      </c>
      <c r="K2038" s="24" t="e">
        <f t="shared" ca="1" si="157"/>
        <v>#NAME?</v>
      </c>
      <c r="L2038" s="24" t="e">
        <f t="shared" ca="1" si="158"/>
        <v>#NAME?</v>
      </c>
      <c r="M2038" s="24" t="e">
        <f t="shared" ca="1" si="159"/>
        <v>#NAME?</v>
      </c>
    </row>
    <row r="2039" spans="2:13" x14ac:dyDescent="0.25">
      <c r="B2039" s="24">
        <f t="shared" ca="1" si="155"/>
        <v>0.67562251723214928</v>
      </c>
      <c r="C2039" s="25">
        <f t="shared" ca="1" si="156"/>
        <v>54.554924951354558</v>
      </c>
      <c r="H2039" s="24">
        <v>2037</v>
      </c>
      <c r="I2039" s="24" t="e">
        <f ca="1"/>
        <v>#NAME?</v>
      </c>
      <c r="J2039" s="24" t="e">
        <f t="array" aca="1" ref="J2039" ca="1">INDIRECT(ADDRESS(($F$2+1-H2039)+2,9))</f>
        <v>#NAME?</v>
      </c>
      <c r="K2039" s="24" t="e">
        <f t="shared" ca="1" si="157"/>
        <v>#NAME?</v>
      </c>
      <c r="L2039" s="24" t="e">
        <f t="shared" ca="1" si="158"/>
        <v>#NAME?</v>
      </c>
      <c r="M2039" s="24" t="e">
        <f t="shared" ca="1" si="159"/>
        <v>#NAME?</v>
      </c>
    </row>
    <row r="2040" spans="2:13" x14ac:dyDescent="0.25">
      <c r="B2040" s="24">
        <f t="shared" ca="1" si="155"/>
        <v>0.33898507963489255</v>
      </c>
      <c r="C2040" s="25">
        <f t="shared" ca="1" si="156"/>
        <v>45.847653824621688</v>
      </c>
      <c r="H2040" s="24">
        <v>2038</v>
      </c>
      <c r="I2040" s="24" t="e">
        <f ca="1"/>
        <v>#NAME?</v>
      </c>
      <c r="J2040" s="24" t="e">
        <f t="array" aca="1" ref="J2040" ca="1">INDIRECT(ADDRESS(($F$2+1-H2040)+2,9))</f>
        <v>#NAME?</v>
      </c>
      <c r="K2040" s="24" t="e">
        <f t="shared" ca="1" si="157"/>
        <v>#NAME?</v>
      </c>
      <c r="L2040" s="24" t="e">
        <f t="shared" ca="1" si="158"/>
        <v>#NAME?</v>
      </c>
      <c r="M2040" s="24" t="e">
        <f t="shared" ca="1" si="159"/>
        <v>#NAME?</v>
      </c>
    </row>
    <row r="2041" spans="2:13" x14ac:dyDescent="0.25">
      <c r="B2041" s="24">
        <f t="shared" ca="1" si="155"/>
        <v>0.50632062988671034</v>
      </c>
      <c r="C2041" s="25">
        <f t="shared" ca="1" si="156"/>
        <v>50.158441324718936</v>
      </c>
      <c r="H2041" s="24">
        <v>2039</v>
      </c>
      <c r="I2041" s="24" t="e">
        <f ca="1"/>
        <v>#NAME?</v>
      </c>
      <c r="J2041" s="24" t="e">
        <f t="array" aca="1" ref="J2041" ca="1">INDIRECT(ADDRESS(($F$2+1-H2041)+2,9))</f>
        <v>#NAME?</v>
      </c>
      <c r="K2041" s="24" t="e">
        <f t="shared" ca="1" si="157"/>
        <v>#NAME?</v>
      </c>
      <c r="L2041" s="24" t="e">
        <f t="shared" ca="1" si="158"/>
        <v>#NAME?</v>
      </c>
      <c r="M2041" s="24" t="e">
        <f t="shared" ca="1" si="159"/>
        <v>#NAME?</v>
      </c>
    </row>
    <row r="2042" spans="2:13" x14ac:dyDescent="0.25">
      <c r="B2042" s="24">
        <f t="shared" ca="1" si="155"/>
        <v>0.49122583962585387</v>
      </c>
      <c r="C2042" s="25">
        <f t="shared" ca="1" si="156"/>
        <v>49.780046681114918</v>
      </c>
      <c r="H2042" s="24">
        <v>2040</v>
      </c>
      <c r="I2042" s="24" t="e">
        <f ca="1"/>
        <v>#NAME?</v>
      </c>
      <c r="J2042" s="24" t="e">
        <f t="array" aca="1" ref="J2042" ca="1">INDIRECT(ADDRESS(($F$2+1-H2042)+2,9))</f>
        <v>#NAME?</v>
      </c>
      <c r="K2042" s="24" t="e">
        <f t="shared" ca="1" si="157"/>
        <v>#NAME?</v>
      </c>
      <c r="L2042" s="24" t="e">
        <f t="shared" ca="1" si="158"/>
        <v>#NAME?</v>
      </c>
      <c r="M2042" s="24" t="e">
        <f t="shared" ca="1" si="159"/>
        <v>#NAME?</v>
      </c>
    </row>
    <row r="2043" spans="2:13" x14ac:dyDescent="0.25">
      <c r="B2043" s="24">
        <f t="shared" ca="1" si="155"/>
        <v>0.64649187882417281</v>
      </c>
      <c r="C2043" s="25">
        <f t="shared" ca="1" si="156"/>
        <v>53.758663711356078</v>
      </c>
      <c r="H2043" s="24">
        <v>2041</v>
      </c>
      <c r="I2043" s="24" t="e">
        <f ca="1"/>
        <v>#NAME?</v>
      </c>
      <c r="J2043" s="24" t="e">
        <f t="array" aca="1" ref="J2043" ca="1">INDIRECT(ADDRESS(($F$2+1-H2043)+2,9))</f>
        <v>#NAME?</v>
      </c>
      <c r="K2043" s="24" t="e">
        <f t="shared" ca="1" si="157"/>
        <v>#NAME?</v>
      </c>
      <c r="L2043" s="24" t="e">
        <f t="shared" ca="1" si="158"/>
        <v>#NAME?</v>
      </c>
      <c r="M2043" s="24" t="e">
        <f t="shared" ca="1" si="159"/>
        <v>#NAME?</v>
      </c>
    </row>
    <row r="2044" spans="2:13" x14ac:dyDescent="0.25">
      <c r="B2044" s="24">
        <f t="shared" ca="1" si="155"/>
        <v>0.17053436165358504</v>
      </c>
      <c r="C2044" s="25">
        <f t="shared" ca="1" si="156"/>
        <v>40.479442784602476</v>
      </c>
      <c r="H2044" s="24">
        <v>2042</v>
      </c>
      <c r="I2044" s="24" t="e">
        <f ca="1"/>
        <v>#NAME?</v>
      </c>
      <c r="J2044" s="24" t="e">
        <f t="array" aca="1" ref="J2044" ca="1">INDIRECT(ADDRESS(($F$2+1-H2044)+2,9))</f>
        <v>#NAME?</v>
      </c>
      <c r="K2044" s="24" t="e">
        <f t="shared" ca="1" si="157"/>
        <v>#NAME?</v>
      </c>
      <c r="L2044" s="24" t="e">
        <f t="shared" ca="1" si="158"/>
        <v>#NAME?</v>
      </c>
      <c r="M2044" s="24" t="e">
        <f t="shared" ca="1" si="159"/>
        <v>#NAME?</v>
      </c>
    </row>
    <row r="2045" spans="2:13" x14ac:dyDescent="0.25">
      <c r="B2045" s="24">
        <f t="shared" ca="1" si="155"/>
        <v>9.8555396102809611E-3</v>
      </c>
      <c r="C2045" s="25">
        <f t="shared" ca="1" si="156"/>
        <v>26.681974193907124</v>
      </c>
      <c r="H2045" s="24">
        <v>2043</v>
      </c>
      <c r="I2045" s="24" t="e">
        <f ca="1"/>
        <v>#NAME?</v>
      </c>
      <c r="J2045" s="24" t="e">
        <f t="array" aca="1" ref="J2045" ca="1">INDIRECT(ADDRESS(($F$2+1-H2045)+2,9))</f>
        <v>#NAME?</v>
      </c>
      <c r="K2045" s="24" t="e">
        <f t="shared" ca="1" si="157"/>
        <v>#NAME?</v>
      </c>
      <c r="L2045" s="24" t="e">
        <f t="shared" ca="1" si="158"/>
        <v>#NAME?</v>
      </c>
      <c r="M2045" s="24" t="e">
        <f t="shared" ca="1" si="159"/>
        <v>#NAME?</v>
      </c>
    </row>
    <row r="2046" spans="2:13" x14ac:dyDescent="0.25">
      <c r="B2046" s="24">
        <f t="shared" ca="1" si="155"/>
        <v>0.77449379796556705</v>
      </c>
      <c r="C2046" s="25">
        <f t="shared" ca="1" si="156"/>
        <v>57.537282683359564</v>
      </c>
      <c r="H2046" s="24">
        <v>2044</v>
      </c>
      <c r="I2046" s="24" t="e">
        <f ca="1"/>
        <v>#NAME?</v>
      </c>
      <c r="J2046" s="24" t="e">
        <f t="array" aca="1" ref="J2046" ca="1">INDIRECT(ADDRESS(($F$2+1-H2046)+2,9))</f>
        <v>#NAME?</v>
      </c>
      <c r="K2046" s="24" t="e">
        <f t="shared" ca="1" si="157"/>
        <v>#NAME?</v>
      </c>
      <c r="L2046" s="24" t="e">
        <f t="shared" ca="1" si="158"/>
        <v>#NAME?</v>
      </c>
      <c r="M2046" s="24" t="e">
        <f t="shared" ca="1" si="159"/>
        <v>#NAME?</v>
      </c>
    </row>
    <row r="2047" spans="2:13" x14ac:dyDescent="0.25">
      <c r="B2047" s="24">
        <f t="shared" ca="1" si="155"/>
        <v>0.88631104453833054</v>
      </c>
      <c r="C2047" s="25">
        <f t="shared" ca="1" si="156"/>
        <v>62.071408353293279</v>
      </c>
      <c r="H2047" s="24">
        <v>2045</v>
      </c>
      <c r="I2047" s="24" t="e">
        <f ca="1"/>
        <v>#NAME?</v>
      </c>
      <c r="J2047" s="24" t="e">
        <f t="array" aca="1" ref="J2047" ca="1">INDIRECT(ADDRESS(($F$2+1-H2047)+2,9))</f>
        <v>#NAME?</v>
      </c>
      <c r="K2047" s="24" t="e">
        <f t="shared" ca="1" si="157"/>
        <v>#NAME?</v>
      </c>
      <c r="L2047" s="24" t="e">
        <f t="shared" ca="1" si="158"/>
        <v>#NAME?</v>
      </c>
      <c r="M2047" s="24" t="e">
        <f t="shared" ca="1" si="159"/>
        <v>#NAME?</v>
      </c>
    </row>
    <row r="2048" spans="2:13" x14ac:dyDescent="0.25">
      <c r="B2048" s="24">
        <f t="shared" ca="1" si="155"/>
        <v>5.6430768850621593E-2</v>
      </c>
      <c r="C2048" s="25">
        <f t="shared" ca="1" si="156"/>
        <v>34.14538588370538</v>
      </c>
      <c r="H2048" s="24">
        <v>2046</v>
      </c>
      <c r="I2048" s="24" t="e">
        <f ca="1"/>
        <v>#NAME?</v>
      </c>
      <c r="J2048" s="24" t="e">
        <f t="array" aca="1" ref="J2048" ca="1">INDIRECT(ADDRESS(($F$2+1-H2048)+2,9))</f>
        <v>#NAME?</v>
      </c>
      <c r="K2048" s="24" t="e">
        <f t="shared" ca="1" si="157"/>
        <v>#NAME?</v>
      </c>
      <c r="L2048" s="24" t="e">
        <f t="shared" ca="1" si="158"/>
        <v>#NAME?</v>
      </c>
      <c r="M2048" s="24" t="e">
        <f t="shared" ca="1" si="159"/>
        <v>#NAME?</v>
      </c>
    </row>
    <row r="2049" spans="2:13" x14ac:dyDescent="0.25">
      <c r="B2049" s="24">
        <f t="shared" ca="1" si="155"/>
        <v>0.91310999330231202</v>
      </c>
      <c r="C2049" s="25">
        <f t="shared" ca="1" si="156"/>
        <v>63.60157737142638</v>
      </c>
      <c r="H2049" s="24">
        <v>2047</v>
      </c>
      <c r="I2049" s="24" t="e">
        <f ca="1"/>
        <v>#NAME?</v>
      </c>
      <c r="J2049" s="24" t="e">
        <f t="array" aca="1" ref="J2049" ca="1">INDIRECT(ADDRESS(($F$2+1-H2049)+2,9))</f>
        <v>#NAME?</v>
      </c>
      <c r="K2049" s="24" t="e">
        <f t="shared" ca="1" si="157"/>
        <v>#NAME?</v>
      </c>
      <c r="L2049" s="24" t="e">
        <f t="shared" ca="1" si="158"/>
        <v>#NAME?</v>
      </c>
      <c r="M2049" s="24" t="e">
        <f t="shared" ca="1" si="159"/>
        <v>#NAME?</v>
      </c>
    </row>
    <row r="2050" spans="2:13" x14ac:dyDescent="0.25">
      <c r="B2050" s="24">
        <f t="shared" ca="1" si="155"/>
        <v>0.94475077801510932</v>
      </c>
      <c r="C2050" s="25">
        <f t="shared" ca="1" si="156"/>
        <v>65.959567763383731</v>
      </c>
      <c r="H2050" s="24">
        <v>2048</v>
      </c>
      <c r="I2050" s="24" t="e">
        <f ca="1"/>
        <v>#NAME?</v>
      </c>
      <c r="J2050" s="24" t="e">
        <f t="array" aca="1" ref="J2050" ca="1">INDIRECT(ADDRESS(($F$2+1-H2050)+2,9))</f>
        <v>#NAME?</v>
      </c>
      <c r="K2050" s="24" t="e">
        <f t="shared" ca="1" si="157"/>
        <v>#NAME?</v>
      </c>
      <c r="L2050" s="24" t="e">
        <f t="shared" ca="1" si="158"/>
        <v>#NAME?</v>
      </c>
      <c r="M2050" s="24" t="e">
        <f t="shared" ca="1" si="159"/>
        <v>#NAME?</v>
      </c>
    </row>
    <row r="2051" spans="2:13" x14ac:dyDescent="0.25">
      <c r="B2051" s="24">
        <f t="shared" ca="1" si="155"/>
        <v>0.10754854475480535</v>
      </c>
      <c r="C2051" s="25">
        <f t="shared" ca="1" si="156"/>
        <v>37.603289508312621</v>
      </c>
      <c r="H2051" s="24">
        <v>2049</v>
      </c>
      <c r="I2051" s="24" t="e">
        <f ca="1"/>
        <v>#NAME?</v>
      </c>
      <c r="J2051" s="24" t="e">
        <f t="array" aca="1" ref="J2051" ca="1">INDIRECT(ADDRESS(($F$2+1-H2051)+2,9))</f>
        <v>#NAME?</v>
      </c>
      <c r="K2051" s="24" t="e">
        <f t="shared" ca="1" si="157"/>
        <v>#NAME?</v>
      </c>
      <c r="L2051" s="24" t="e">
        <f t="shared" ca="1" si="158"/>
        <v>#NAME?</v>
      </c>
      <c r="M2051" s="24" t="e">
        <f t="shared" ca="1" si="159"/>
        <v>#NAME?</v>
      </c>
    </row>
    <row r="2052" spans="2:13" x14ac:dyDescent="0.25">
      <c r="B2052" s="24">
        <f t="shared" ref="B2052:B2115" ca="1" si="160">RAND()</f>
        <v>8.7317503218237835E-2</v>
      </c>
      <c r="C2052" s="25">
        <f t="shared" ref="C2052:C2115" ca="1" si="161">_xlfn.NORM.INV(B2052,50,10)</f>
        <v>36.425397215551321</v>
      </c>
      <c r="H2052" s="24">
        <v>2050</v>
      </c>
      <c r="I2052" s="24" t="e">
        <f ca="1"/>
        <v>#NAME?</v>
      </c>
      <c r="J2052" s="24" t="e">
        <f t="array" aca="1" ref="J2052" ca="1">INDIRECT(ADDRESS(($F$2+1-H2052)+2,9))</f>
        <v>#NAME?</v>
      </c>
      <c r="K2052" s="24" t="e">
        <f t="shared" ref="K2052:K2115" ca="1" si="162">_xlfn.NORM.DIST(I2052,$F$5,$F$6,TRUE)</f>
        <v>#NAME?</v>
      </c>
      <c r="L2052" s="24" t="e">
        <f t="shared" ref="L2052:L2115" ca="1" si="163">_xlfn.NORM.DIST(J2052,$F$5,$F$6,TRUE)</f>
        <v>#NAME?</v>
      </c>
      <c r="M2052" s="24" t="e">
        <f t="shared" ca="1" si="159"/>
        <v>#NAME?</v>
      </c>
    </row>
    <row r="2053" spans="2:13" x14ac:dyDescent="0.25">
      <c r="B2053" s="24">
        <f t="shared" ca="1" si="160"/>
        <v>0.39066383754544509</v>
      </c>
      <c r="C2053" s="25">
        <f t="shared" ca="1" si="161"/>
        <v>47.22410736820634</v>
      </c>
      <c r="H2053" s="24">
        <v>2051</v>
      </c>
      <c r="I2053" s="24" t="e">
        <f ca="1"/>
        <v>#NAME?</v>
      </c>
      <c r="J2053" s="24" t="e">
        <f t="array" aca="1" ref="J2053" ca="1">INDIRECT(ADDRESS(($F$2+1-H2053)+2,9))</f>
        <v>#NAME?</v>
      </c>
      <c r="K2053" s="24" t="e">
        <f t="shared" ca="1" si="162"/>
        <v>#NAME?</v>
      </c>
      <c r="L2053" s="24" t="e">
        <f t="shared" ca="1" si="163"/>
        <v>#NAME?</v>
      </c>
      <c r="M2053" s="24" t="e">
        <f t="shared" ref="M2053:M2116" ca="1" si="164">((2*H2053-1)/$F$2)*(LN(K2053)+LN(1-L2053))</f>
        <v>#NAME?</v>
      </c>
    </row>
    <row r="2054" spans="2:13" x14ac:dyDescent="0.25">
      <c r="B2054" s="24">
        <f t="shared" ca="1" si="160"/>
        <v>0.78731188075987879</v>
      </c>
      <c r="C2054" s="25">
        <f t="shared" ca="1" si="161"/>
        <v>57.971287882181684</v>
      </c>
      <c r="H2054" s="24">
        <v>2052</v>
      </c>
      <c r="I2054" s="24" t="e">
        <f ca="1"/>
        <v>#NAME?</v>
      </c>
      <c r="J2054" s="24" t="e">
        <f t="array" aca="1" ref="J2054" ca="1">INDIRECT(ADDRESS(($F$2+1-H2054)+2,9))</f>
        <v>#NAME?</v>
      </c>
      <c r="K2054" s="24" t="e">
        <f t="shared" ca="1" si="162"/>
        <v>#NAME?</v>
      </c>
      <c r="L2054" s="24" t="e">
        <f t="shared" ca="1" si="163"/>
        <v>#NAME?</v>
      </c>
      <c r="M2054" s="24" t="e">
        <f t="shared" ca="1" si="164"/>
        <v>#NAME?</v>
      </c>
    </row>
    <row r="2055" spans="2:13" x14ac:dyDescent="0.25">
      <c r="B2055" s="24">
        <f t="shared" ca="1" si="160"/>
        <v>0.78303168379054944</v>
      </c>
      <c r="C2055" s="25">
        <f t="shared" ca="1" si="161"/>
        <v>57.824730247986992</v>
      </c>
      <c r="H2055" s="24">
        <v>2053</v>
      </c>
      <c r="I2055" s="24" t="e">
        <f ca="1"/>
        <v>#NAME?</v>
      </c>
      <c r="J2055" s="24" t="e">
        <f t="array" aca="1" ref="J2055" ca="1">INDIRECT(ADDRESS(($F$2+1-H2055)+2,9))</f>
        <v>#NAME?</v>
      </c>
      <c r="K2055" s="24" t="e">
        <f t="shared" ca="1" si="162"/>
        <v>#NAME?</v>
      </c>
      <c r="L2055" s="24" t="e">
        <f t="shared" ca="1" si="163"/>
        <v>#NAME?</v>
      </c>
      <c r="M2055" s="24" t="e">
        <f t="shared" ca="1" si="164"/>
        <v>#NAME?</v>
      </c>
    </row>
    <row r="2056" spans="2:13" x14ac:dyDescent="0.25">
      <c r="B2056" s="24">
        <f t="shared" ca="1" si="160"/>
        <v>0.46732636092787483</v>
      </c>
      <c r="C2056" s="25">
        <f t="shared" ca="1" si="161"/>
        <v>49.1800755576838</v>
      </c>
      <c r="H2056" s="24">
        <v>2054</v>
      </c>
      <c r="I2056" s="24" t="e">
        <f ca="1"/>
        <v>#NAME?</v>
      </c>
      <c r="J2056" s="24" t="e">
        <f t="array" aca="1" ref="J2056" ca="1">INDIRECT(ADDRESS(($F$2+1-H2056)+2,9))</f>
        <v>#NAME?</v>
      </c>
      <c r="K2056" s="24" t="e">
        <f t="shared" ca="1" si="162"/>
        <v>#NAME?</v>
      </c>
      <c r="L2056" s="24" t="e">
        <f t="shared" ca="1" si="163"/>
        <v>#NAME?</v>
      </c>
      <c r="M2056" s="24" t="e">
        <f t="shared" ca="1" si="164"/>
        <v>#NAME?</v>
      </c>
    </row>
    <row r="2057" spans="2:13" x14ac:dyDescent="0.25">
      <c r="B2057" s="24">
        <f t="shared" ca="1" si="160"/>
        <v>0.99175718770519095</v>
      </c>
      <c r="C2057" s="25">
        <f t="shared" ca="1" si="161"/>
        <v>73.979831276348094</v>
      </c>
      <c r="H2057" s="24">
        <v>2055</v>
      </c>
      <c r="I2057" s="24" t="e">
        <f ca="1"/>
        <v>#NAME?</v>
      </c>
      <c r="J2057" s="24" t="e">
        <f t="array" aca="1" ref="J2057" ca="1">INDIRECT(ADDRESS(($F$2+1-H2057)+2,9))</f>
        <v>#NAME?</v>
      </c>
      <c r="K2057" s="24" t="e">
        <f t="shared" ca="1" si="162"/>
        <v>#NAME?</v>
      </c>
      <c r="L2057" s="24" t="e">
        <f t="shared" ca="1" si="163"/>
        <v>#NAME?</v>
      </c>
      <c r="M2057" s="24" t="e">
        <f t="shared" ca="1" si="164"/>
        <v>#NAME?</v>
      </c>
    </row>
    <row r="2058" spans="2:13" x14ac:dyDescent="0.25">
      <c r="B2058" s="24">
        <f t="shared" ca="1" si="160"/>
        <v>3.6311467092641103E-2</v>
      </c>
      <c r="C2058" s="25">
        <f t="shared" ca="1" si="161"/>
        <v>32.048068669584453</v>
      </c>
      <c r="H2058" s="24">
        <v>2056</v>
      </c>
      <c r="I2058" s="24" t="e">
        <f ca="1"/>
        <v>#NAME?</v>
      </c>
      <c r="J2058" s="24" t="e">
        <f t="array" aca="1" ref="J2058" ca="1">INDIRECT(ADDRESS(($F$2+1-H2058)+2,9))</f>
        <v>#NAME?</v>
      </c>
      <c r="K2058" s="24" t="e">
        <f t="shared" ca="1" si="162"/>
        <v>#NAME?</v>
      </c>
      <c r="L2058" s="24" t="e">
        <f t="shared" ca="1" si="163"/>
        <v>#NAME?</v>
      </c>
      <c r="M2058" s="24" t="e">
        <f t="shared" ca="1" si="164"/>
        <v>#NAME?</v>
      </c>
    </row>
    <row r="2059" spans="2:13" x14ac:dyDescent="0.25">
      <c r="B2059" s="24">
        <f t="shared" ca="1" si="160"/>
        <v>0.45593839259498747</v>
      </c>
      <c r="C2059" s="25">
        <f t="shared" ca="1" si="161"/>
        <v>48.893284222826914</v>
      </c>
      <c r="H2059" s="24">
        <v>2057</v>
      </c>
      <c r="I2059" s="24" t="e">
        <f ca="1"/>
        <v>#NAME?</v>
      </c>
      <c r="J2059" s="24" t="e">
        <f t="array" aca="1" ref="J2059" ca="1">INDIRECT(ADDRESS(($F$2+1-H2059)+2,9))</f>
        <v>#NAME?</v>
      </c>
      <c r="K2059" s="24" t="e">
        <f t="shared" ca="1" si="162"/>
        <v>#NAME?</v>
      </c>
      <c r="L2059" s="24" t="e">
        <f t="shared" ca="1" si="163"/>
        <v>#NAME?</v>
      </c>
      <c r="M2059" s="24" t="e">
        <f t="shared" ca="1" si="164"/>
        <v>#NAME?</v>
      </c>
    </row>
    <row r="2060" spans="2:13" x14ac:dyDescent="0.25">
      <c r="B2060" s="24">
        <f t="shared" ca="1" si="160"/>
        <v>0.87384429401133312</v>
      </c>
      <c r="C2060" s="25">
        <f t="shared" ca="1" si="161"/>
        <v>61.447531876438077</v>
      </c>
      <c r="H2060" s="24">
        <v>2058</v>
      </c>
      <c r="I2060" s="24" t="e">
        <f ca="1"/>
        <v>#NAME?</v>
      </c>
      <c r="J2060" s="24" t="e">
        <f t="array" aca="1" ref="J2060" ca="1">INDIRECT(ADDRESS(($F$2+1-H2060)+2,9))</f>
        <v>#NAME?</v>
      </c>
      <c r="K2060" s="24" t="e">
        <f t="shared" ca="1" si="162"/>
        <v>#NAME?</v>
      </c>
      <c r="L2060" s="24" t="e">
        <f t="shared" ca="1" si="163"/>
        <v>#NAME?</v>
      </c>
      <c r="M2060" s="24" t="e">
        <f t="shared" ca="1" si="164"/>
        <v>#NAME?</v>
      </c>
    </row>
    <row r="2061" spans="2:13" x14ac:dyDescent="0.25">
      <c r="B2061" s="24">
        <f t="shared" ca="1" si="160"/>
        <v>0.62418492415541804</v>
      </c>
      <c r="C2061" s="25">
        <f t="shared" ca="1" si="161"/>
        <v>53.16490609495758</v>
      </c>
      <c r="H2061" s="24">
        <v>2059</v>
      </c>
      <c r="I2061" s="24" t="e">
        <f ca="1"/>
        <v>#NAME?</v>
      </c>
      <c r="J2061" s="24" t="e">
        <f t="array" aca="1" ref="J2061" ca="1">INDIRECT(ADDRESS(($F$2+1-H2061)+2,9))</f>
        <v>#NAME?</v>
      </c>
      <c r="K2061" s="24" t="e">
        <f t="shared" ca="1" si="162"/>
        <v>#NAME?</v>
      </c>
      <c r="L2061" s="24" t="e">
        <f t="shared" ca="1" si="163"/>
        <v>#NAME?</v>
      </c>
      <c r="M2061" s="24" t="e">
        <f t="shared" ca="1" si="164"/>
        <v>#NAME?</v>
      </c>
    </row>
    <row r="2062" spans="2:13" x14ac:dyDescent="0.25">
      <c r="B2062" s="24">
        <f t="shared" ca="1" si="160"/>
        <v>0.88903449832176606</v>
      </c>
      <c r="C2062" s="25">
        <f t="shared" ca="1" si="161"/>
        <v>62.214095229829418</v>
      </c>
      <c r="H2062" s="24">
        <v>2060</v>
      </c>
      <c r="I2062" s="24" t="e">
        <f ca="1"/>
        <v>#NAME?</v>
      </c>
      <c r="J2062" s="24" t="e">
        <f t="array" aca="1" ref="J2062" ca="1">INDIRECT(ADDRESS(($F$2+1-H2062)+2,9))</f>
        <v>#NAME?</v>
      </c>
      <c r="K2062" s="24" t="e">
        <f t="shared" ca="1" si="162"/>
        <v>#NAME?</v>
      </c>
      <c r="L2062" s="24" t="e">
        <f t="shared" ca="1" si="163"/>
        <v>#NAME?</v>
      </c>
      <c r="M2062" s="24" t="e">
        <f t="shared" ca="1" si="164"/>
        <v>#NAME?</v>
      </c>
    </row>
    <row r="2063" spans="2:13" x14ac:dyDescent="0.25">
      <c r="B2063" s="24">
        <f t="shared" ca="1" si="160"/>
        <v>0.98168144203489716</v>
      </c>
      <c r="C2063" s="25">
        <f t="shared" ca="1" si="161"/>
        <v>70.897850163007064</v>
      </c>
      <c r="H2063" s="24">
        <v>2061</v>
      </c>
      <c r="I2063" s="24" t="e">
        <f ca="1"/>
        <v>#NAME?</v>
      </c>
      <c r="J2063" s="24" t="e">
        <f t="array" aca="1" ref="J2063" ca="1">INDIRECT(ADDRESS(($F$2+1-H2063)+2,9))</f>
        <v>#NAME?</v>
      </c>
      <c r="K2063" s="24" t="e">
        <f t="shared" ca="1" si="162"/>
        <v>#NAME?</v>
      </c>
      <c r="L2063" s="24" t="e">
        <f t="shared" ca="1" si="163"/>
        <v>#NAME?</v>
      </c>
      <c r="M2063" s="24" t="e">
        <f t="shared" ca="1" si="164"/>
        <v>#NAME?</v>
      </c>
    </row>
    <row r="2064" spans="2:13" x14ac:dyDescent="0.25">
      <c r="B2064" s="24">
        <f t="shared" ca="1" si="160"/>
        <v>0.70510305623962577</v>
      </c>
      <c r="C2064" s="25">
        <f t="shared" ca="1" si="161"/>
        <v>55.391347381307241</v>
      </c>
      <c r="H2064" s="24">
        <v>2062</v>
      </c>
      <c r="I2064" s="24" t="e">
        <f ca="1"/>
        <v>#NAME?</v>
      </c>
      <c r="J2064" s="24" t="e">
        <f t="array" aca="1" ref="J2064" ca="1">INDIRECT(ADDRESS(($F$2+1-H2064)+2,9))</f>
        <v>#NAME?</v>
      </c>
      <c r="K2064" s="24" t="e">
        <f t="shared" ca="1" si="162"/>
        <v>#NAME?</v>
      </c>
      <c r="L2064" s="24" t="e">
        <f t="shared" ca="1" si="163"/>
        <v>#NAME?</v>
      </c>
      <c r="M2064" s="24" t="e">
        <f t="shared" ca="1" si="164"/>
        <v>#NAME?</v>
      </c>
    </row>
    <row r="2065" spans="2:13" x14ac:dyDescent="0.25">
      <c r="B2065" s="24">
        <f t="shared" ca="1" si="160"/>
        <v>0.46784308587032863</v>
      </c>
      <c r="C2065" s="25">
        <f t="shared" ca="1" si="161"/>
        <v>49.193070853602848</v>
      </c>
      <c r="H2065" s="24">
        <v>2063</v>
      </c>
      <c r="I2065" s="24" t="e">
        <f ca="1"/>
        <v>#NAME?</v>
      </c>
      <c r="J2065" s="24" t="e">
        <f t="array" aca="1" ref="J2065" ca="1">INDIRECT(ADDRESS(($F$2+1-H2065)+2,9))</f>
        <v>#NAME?</v>
      </c>
      <c r="K2065" s="24" t="e">
        <f t="shared" ca="1" si="162"/>
        <v>#NAME?</v>
      </c>
      <c r="L2065" s="24" t="e">
        <f t="shared" ca="1" si="163"/>
        <v>#NAME?</v>
      </c>
      <c r="M2065" s="24" t="e">
        <f t="shared" ca="1" si="164"/>
        <v>#NAME?</v>
      </c>
    </row>
    <row r="2066" spans="2:13" x14ac:dyDescent="0.25">
      <c r="B2066" s="24">
        <f t="shared" ca="1" si="160"/>
        <v>0.22366547216315902</v>
      </c>
      <c r="C2066" s="25">
        <f t="shared" ca="1" si="161"/>
        <v>42.401277397031983</v>
      </c>
      <c r="H2066" s="24">
        <v>2064</v>
      </c>
      <c r="I2066" s="24" t="e">
        <f ca="1"/>
        <v>#NAME?</v>
      </c>
      <c r="J2066" s="24" t="e">
        <f t="array" aca="1" ref="J2066" ca="1">INDIRECT(ADDRESS(($F$2+1-H2066)+2,9))</f>
        <v>#NAME?</v>
      </c>
      <c r="K2066" s="24" t="e">
        <f t="shared" ca="1" si="162"/>
        <v>#NAME?</v>
      </c>
      <c r="L2066" s="24" t="e">
        <f t="shared" ca="1" si="163"/>
        <v>#NAME?</v>
      </c>
      <c r="M2066" s="24" t="e">
        <f t="shared" ca="1" si="164"/>
        <v>#NAME?</v>
      </c>
    </row>
    <row r="2067" spans="2:13" x14ac:dyDescent="0.25">
      <c r="B2067" s="24">
        <f t="shared" ca="1" si="160"/>
        <v>0.60155624360294402</v>
      </c>
      <c r="C2067" s="25">
        <f t="shared" ca="1" si="161"/>
        <v>52.573773154801785</v>
      </c>
      <c r="H2067" s="24">
        <v>2065</v>
      </c>
      <c r="I2067" s="24" t="e">
        <f ca="1"/>
        <v>#NAME?</v>
      </c>
      <c r="J2067" s="24" t="e">
        <f t="array" aca="1" ref="J2067" ca="1">INDIRECT(ADDRESS(($F$2+1-H2067)+2,9))</f>
        <v>#NAME?</v>
      </c>
      <c r="K2067" s="24" t="e">
        <f t="shared" ca="1" si="162"/>
        <v>#NAME?</v>
      </c>
      <c r="L2067" s="24" t="e">
        <f t="shared" ca="1" si="163"/>
        <v>#NAME?</v>
      </c>
      <c r="M2067" s="24" t="e">
        <f t="shared" ca="1" si="164"/>
        <v>#NAME?</v>
      </c>
    </row>
    <row r="2068" spans="2:13" x14ac:dyDescent="0.25">
      <c r="B2068" s="24">
        <f t="shared" ca="1" si="160"/>
        <v>0.71822275162009863</v>
      </c>
      <c r="C2068" s="25">
        <f t="shared" ca="1" si="161"/>
        <v>55.775699545106342</v>
      </c>
      <c r="H2068" s="24">
        <v>2066</v>
      </c>
      <c r="I2068" s="24" t="e">
        <f ca="1"/>
        <v>#NAME?</v>
      </c>
      <c r="J2068" s="24" t="e">
        <f t="array" aca="1" ref="J2068" ca="1">INDIRECT(ADDRESS(($F$2+1-H2068)+2,9))</f>
        <v>#NAME?</v>
      </c>
      <c r="K2068" s="24" t="e">
        <f t="shared" ca="1" si="162"/>
        <v>#NAME?</v>
      </c>
      <c r="L2068" s="24" t="e">
        <f t="shared" ca="1" si="163"/>
        <v>#NAME?</v>
      </c>
      <c r="M2068" s="24" t="e">
        <f t="shared" ca="1" si="164"/>
        <v>#NAME?</v>
      </c>
    </row>
    <row r="2069" spans="2:13" x14ac:dyDescent="0.25">
      <c r="B2069" s="24">
        <f t="shared" ca="1" si="160"/>
        <v>0.56189812915928361</v>
      </c>
      <c r="C2069" s="25">
        <f t="shared" ca="1" si="161"/>
        <v>51.557834178437894</v>
      </c>
      <c r="H2069" s="24">
        <v>2067</v>
      </c>
      <c r="I2069" s="24" t="e">
        <f ca="1"/>
        <v>#NAME?</v>
      </c>
      <c r="J2069" s="24" t="e">
        <f t="array" aca="1" ref="J2069" ca="1">INDIRECT(ADDRESS(($F$2+1-H2069)+2,9))</f>
        <v>#NAME?</v>
      </c>
      <c r="K2069" s="24" t="e">
        <f t="shared" ca="1" si="162"/>
        <v>#NAME?</v>
      </c>
      <c r="L2069" s="24" t="e">
        <f t="shared" ca="1" si="163"/>
        <v>#NAME?</v>
      </c>
      <c r="M2069" s="24" t="e">
        <f t="shared" ca="1" si="164"/>
        <v>#NAME?</v>
      </c>
    </row>
    <row r="2070" spans="2:13" x14ac:dyDescent="0.25">
      <c r="B2070" s="24">
        <f t="shared" ca="1" si="160"/>
        <v>0.50185154514313413</v>
      </c>
      <c r="C2070" s="25">
        <f t="shared" ca="1" si="161"/>
        <v>50.046411520694441</v>
      </c>
      <c r="H2070" s="24">
        <v>2068</v>
      </c>
      <c r="I2070" s="24" t="e">
        <f ca="1"/>
        <v>#NAME?</v>
      </c>
      <c r="J2070" s="24" t="e">
        <f t="array" aca="1" ref="J2070" ca="1">INDIRECT(ADDRESS(($F$2+1-H2070)+2,9))</f>
        <v>#NAME?</v>
      </c>
      <c r="K2070" s="24" t="e">
        <f t="shared" ca="1" si="162"/>
        <v>#NAME?</v>
      </c>
      <c r="L2070" s="24" t="e">
        <f t="shared" ca="1" si="163"/>
        <v>#NAME?</v>
      </c>
      <c r="M2070" s="24" t="e">
        <f t="shared" ca="1" si="164"/>
        <v>#NAME?</v>
      </c>
    </row>
    <row r="2071" spans="2:13" x14ac:dyDescent="0.25">
      <c r="B2071" s="24">
        <f t="shared" ca="1" si="160"/>
        <v>0.29711382024196276</v>
      </c>
      <c r="C2071" s="25">
        <f t="shared" ca="1" si="161"/>
        <v>44.672803193421721</v>
      </c>
      <c r="H2071" s="24">
        <v>2069</v>
      </c>
      <c r="I2071" s="24" t="e">
        <f ca="1"/>
        <v>#NAME?</v>
      </c>
      <c r="J2071" s="24" t="e">
        <f t="array" aca="1" ref="J2071" ca="1">INDIRECT(ADDRESS(($F$2+1-H2071)+2,9))</f>
        <v>#NAME?</v>
      </c>
      <c r="K2071" s="24" t="e">
        <f t="shared" ca="1" si="162"/>
        <v>#NAME?</v>
      </c>
      <c r="L2071" s="24" t="e">
        <f t="shared" ca="1" si="163"/>
        <v>#NAME?</v>
      </c>
      <c r="M2071" s="24" t="e">
        <f t="shared" ca="1" si="164"/>
        <v>#NAME?</v>
      </c>
    </row>
    <row r="2072" spans="2:13" x14ac:dyDescent="0.25">
      <c r="B2072" s="24">
        <f t="shared" ca="1" si="160"/>
        <v>0.59096534320901284</v>
      </c>
      <c r="C2072" s="25">
        <f t="shared" ca="1" si="161"/>
        <v>52.300288990430772</v>
      </c>
      <c r="H2072" s="24">
        <v>2070</v>
      </c>
      <c r="I2072" s="24" t="e">
        <f ca="1"/>
        <v>#NAME?</v>
      </c>
      <c r="J2072" s="24" t="e">
        <f t="array" aca="1" ref="J2072" ca="1">INDIRECT(ADDRESS(($F$2+1-H2072)+2,9))</f>
        <v>#NAME?</v>
      </c>
      <c r="K2072" s="24" t="e">
        <f t="shared" ca="1" si="162"/>
        <v>#NAME?</v>
      </c>
      <c r="L2072" s="24" t="e">
        <f t="shared" ca="1" si="163"/>
        <v>#NAME?</v>
      </c>
      <c r="M2072" s="24" t="e">
        <f t="shared" ca="1" si="164"/>
        <v>#NAME?</v>
      </c>
    </row>
    <row r="2073" spans="2:13" x14ac:dyDescent="0.25">
      <c r="B2073" s="24">
        <f t="shared" ca="1" si="160"/>
        <v>0.13702526022934847</v>
      </c>
      <c r="C2073" s="25">
        <f t="shared" ca="1" si="161"/>
        <v>39.062178177593722</v>
      </c>
      <c r="H2073" s="24">
        <v>2071</v>
      </c>
      <c r="I2073" s="24" t="e">
        <f ca="1"/>
        <v>#NAME?</v>
      </c>
      <c r="J2073" s="24" t="e">
        <f t="array" aca="1" ref="J2073" ca="1">INDIRECT(ADDRESS(($F$2+1-H2073)+2,9))</f>
        <v>#NAME?</v>
      </c>
      <c r="K2073" s="24" t="e">
        <f t="shared" ca="1" si="162"/>
        <v>#NAME?</v>
      </c>
      <c r="L2073" s="24" t="e">
        <f t="shared" ca="1" si="163"/>
        <v>#NAME?</v>
      </c>
      <c r="M2073" s="24" t="e">
        <f t="shared" ca="1" si="164"/>
        <v>#NAME?</v>
      </c>
    </row>
    <row r="2074" spans="2:13" x14ac:dyDescent="0.25">
      <c r="B2074" s="24">
        <f t="shared" ca="1" si="160"/>
        <v>0.67157312555308168</v>
      </c>
      <c r="C2074" s="25">
        <f t="shared" ca="1" si="161"/>
        <v>54.442612012186693</v>
      </c>
      <c r="H2074" s="24">
        <v>2072</v>
      </c>
      <c r="I2074" s="24" t="e">
        <f ca="1"/>
        <v>#NAME?</v>
      </c>
      <c r="J2074" s="24" t="e">
        <f t="array" aca="1" ref="J2074" ca="1">INDIRECT(ADDRESS(($F$2+1-H2074)+2,9))</f>
        <v>#NAME?</v>
      </c>
      <c r="K2074" s="24" t="e">
        <f t="shared" ca="1" si="162"/>
        <v>#NAME?</v>
      </c>
      <c r="L2074" s="24" t="e">
        <f t="shared" ca="1" si="163"/>
        <v>#NAME?</v>
      </c>
      <c r="M2074" s="24" t="e">
        <f t="shared" ca="1" si="164"/>
        <v>#NAME?</v>
      </c>
    </row>
    <row r="2075" spans="2:13" x14ac:dyDescent="0.25">
      <c r="B2075" s="24">
        <f t="shared" ca="1" si="160"/>
        <v>0.82961913015020738</v>
      </c>
      <c r="C2075" s="25">
        <f t="shared" ca="1" si="161"/>
        <v>59.526612363613374</v>
      </c>
      <c r="H2075" s="24">
        <v>2073</v>
      </c>
      <c r="I2075" s="24" t="e">
        <f ca="1"/>
        <v>#NAME?</v>
      </c>
      <c r="J2075" s="24" t="e">
        <f t="array" aca="1" ref="J2075" ca="1">INDIRECT(ADDRESS(($F$2+1-H2075)+2,9))</f>
        <v>#NAME?</v>
      </c>
      <c r="K2075" s="24" t="e">
        <f t="shared" ca="1" si="162"/>
        <v>#NAME?</v>
      </c>
      <c r="L2075" s="24" t="e">
        <f t="shared" ca="1" si="163"/>
        <v>#NAME?</v>
      </c>
      <c r="M2075" s="24" t="e">
        <f t="shared" ca="1" si="164"/>
        <v>#NAME?</v>
      </c>
    </row>
    <row r="2076" spans="2:13" x14ac:dyDescent="0.25">
      <c r="B2076" s="24">
        <f t="shared" ca="1" si="160"/>
        <v>0.89625762114211027</v>
      </c>
      <c r="C2076" s="25">
        <f t="shared" ca="1" si="161"/>
        <v>62.605119002184516</v>
      </c>
      <c r="H2076" s="24">
        <v>2074</v>
      </c>
      <c r="I2076" s="24" t="e">
        <f ca="1"/>
        <v>#NAME?</v>
      </c>
      <c r="J2076" s="24" t="e">
        <f t="array" aca="1" ref="J2076" ca="1">INDIRECT(ADDRESS(($F$2+1-H2076)+2,9))</f>
        <v>#NAME?</v>
      </c>
      <c r="K2076" s="24" t="e">
        <f t="shared" ca="1" si="162"/>
        <v>#NAME?</v>
      </c>
      <c r="L2076" s="24" t="e">
        <f t="shared" ca="1" si="163"/>
        <v>#NAME?</v>
      </c>
      <c r="M2076" s="24" t="e">
        <f t="shared" ca="1" si="164"/>
        <v>#NAME?</v>
      </c>
    </row>
    <row r="2077" spans="2:13" x14ac:dyDescent="0.25">
      <c r="B2077" s="24">
        <f t="shared" ca="1" si="160"/>
        <v>0.4239416188615085</v>
      </c>
      <c r="C2077" s="25">
        <f t="shared" ca="1" si="161"/>
        <v>48.08180042872273</v>
      </c>
      <c r="H2077" s="24">
        <v>2075</v>
      </c>
      <c r="I2077" s="24" t="e">
        <f ca="1"/>
        <v>#NAME?</v>
      </c>
      <c r="J2077" s="24" t="e">
        <f t="array" aca="1" ref="J2077" ca="1">INDIRECT(ADDRESS(($F$2+1-H2077)+2,9))</f>
        <v>#NAME?</v>
      </c>
      <c r="K2077" s="24" t="e">
        <f t="shared" ca="1" si="162"/>
        <v>#NAME?</v>
      </c>
      <c r="L2077" s="24" t="e">
        <f t="shared" ca="1" si="163"/>
        <v>#NAME?</v>
      </c>
      <c r="M2077" s="24" t="e">
        <f t="shared" ca="1" si="164"/>
        <v>#NAME?</v>
      </c>
    </row>
    <row r="2078" spans="2:13" x14ac:dyDescent="0.25">
      <c r="B2078" s="24">
        <f t="shared" ca="1" si="160"/>
        <v>4.399132094643976E-2</v>
      </c>
      <c r="C2078" s="25">
        <f t="shared" ca="1" si="161"/>
        <v>32.938633588423443</v>
      </c>
      <c r="H2078" s="24">
        <v>2076</v>
      </c>
      <c r="I2078" s="24" t="e">
        <f ca="1"/>
        <v>#NAME?</v>
      </c>
      <c r="J2078" s="24" t="e">
        <f t="array" aca="1" ref="J2078" ca="1">INDIRECT(ADDRESS(($F$2+1-H2078)+2,9))</f>
        <v>#NAME?</v>
      </c>
      <c r="K2078" s="24" t="e">
        <f t="shared" ca="1" si="162"/>
        <v>#NAME?</v>
      </c>
      <c r="L2078" s="24" t="e">
        <f t="shared" ca="1" si="163"/>
        <v>#NAME?</v>
      </c>
      <c r="M2078" s="24" t="e">
        <f t="shared" ca="1" si="164"/>
        <v>#NAME?</v>
      </c>
    </row>
    <row r="2079" spans="2:13" x14ac:dyDescent="0.25">
      <c r="B2079" s="24">
        <f t="shared" ca="1" si="160"/>
        <v>0.57028625905094954</v>
      </c>
      <c r="C2079" s="25">
        <f t="shared" ca="1" si="161"/>
        <v>51.771030046077847</v>
      </c>
      <c r="H2079" s="24">
        <v>2077</v>
      </c>
      <c r="I2079" s="24" t="e">
        <f ca="1"/>
        <v>#NAME?</v>
      </c>
      <c r="J2079" s="24" t="e">
        <f t="array" aca="1" ref="J2079" ca="1">INDIRECT(ADDRESS(($F$2+1-H2079)+2,9))</f>
        <v>#NAME?</v>
      </c>
      <c r="K2079" s="24" t="e">
        <f t="shared" ca="1" si="162"/>
        <v>#NAME?</v>
      </c>
      <c r="L2079" s="24" t="e">
        <f t="shared" ca="1" si="163"/>
        <v>#NAME?</v>
      </c>
      <c r="M2079" s="24" t="e">
        <f t="shared" ca="1" si="164"/>
        <v>#NAME?</v>
      </c>
    </row>
    <row r="2080" spans="2:13" x14ac:dyDescent="0.25">
      <c r="B2080" s="24">
        <f t="shared" ca="1" si="160"/>
        <v>0.82205382482628642</v>
      </c>
      <c r="C2080" s="25">
        <f t="shared" ca="1" si="161"/>
        <v>59.23220418281069</v>
      </c>
      <c r="H2080" s="24">
        <v>2078</v>
      </c>
      <c r="I2080" s="24" t="e">
        <f ca="1"/>
        <v>#NAME?</v>
      </c>
      <c r="J2080" s="24" t="e">
        <f t="array" aca="1" ref="J2080" ca="1">INDIRECT(ADDRESS(($F$2+1-H2080)+2,9))</f>
        <v>#NAME?</v>
      </c>
      <c r="K2080" s="24" t="e">
        <f t="shared" ca="1" si="162"/>
        <v>#NAME?</v>
      </c>
      <c r="L2080" s="24" t="e">
        <f t="shared" ca="1" si="163"/>
        <v>#NAME?</v>
      </c>
      <c r="M2080" s="24" t="e">
        <f t="shared" ca="1" si="164"/>
        <v>#NAME?</v>
      </c>
    </row>
    <row r="2081" spans="2:13" x14ac:dyDescent="0.25">
      <c r="B2081" s="24">
        <f t="shared" ca="1" si="160"/>
        <v>0.60676387299090728</v>
      </c>
      <c r="C2081" s="25">
        <f t="shared" ca="1" si="161"/>
        <v>52.708943976393385</v>
      </c>
      <c r="H2081" s="24">
        <v>2079</v>
      </c>
      <c r="I2081" s="24" t="e">
        <f ca="1"/>
        <v>#NAME?</v>
      </c>
      <c r="J2081" s="24" t="e">
        <f t="array" aca="1" ref="J2081" ca="1">INDIRECT(ADDRESS(($F$2+1-H2081)+2,9))</f>
        <v>#NAME?</v>
      </c>
      <c r="K2081" s="24" t="e">
        <f t="shared" ca="1" si="162"/>
        <v>#NAME?</v>
      </c>
      <c r="L2081" s="24" t="e">
        <f t="shared" ca="1" si="163"/>
        <v>#NAME?</v>
      </c>
      <c r="M2081" s="24" t="e">
        <f t="shared" ca="1" si="164"/>
        <v>#NAME?</v>
      </c>
    </row>
    <row r="2082" spans="2:13" x14ac:dyDescent="0.25">
      <c r="B2082" s="24">
        <f t="shared" ca="1" si="160"/>
        <v>0.3763847220133969</v>
      </c>
      <c r="C2082" s="25">
        <f t="shared" ca="1" si="161"/>
        <v>46.850102601129997</v>
      </c>
      <c r="H2082" s="24">
        <v>2080</v>
      </c>
      <c r="I2082" s="24" t="e">
        <f ca="1"/>
        <v>#NAME?</v>
      </c>
      <c r="J2082" s="24" t="e">
        <f t="array" aca="1" ref="J2082" ca="1">INDIRECT(ADDRESS(($F$2+1-H2082)+2,9))</f>
        <v>#NAME?</v>
      </c>
      <c r="K2082" s="24" t="e">
        <f t="shared" ca="1" si="162"/>
        <v>#NAME?</v>
      </c>
      <c r="L2082" s="24" t="e">
        <f t="shared" ca="1" si="163"/>
        <v>#NAME?</v>
      </c>
      <c r="M2082" s="24" t="e">
        <f t="shared" ca="1" si="164"/>
        <v>#NAME?</v>
      </c>
    </row>
    <row r="2083" spans="2:13" x14ac:dyDescent="0.25">
      <c r="B2083" s="24">
        <f t="shared" ca="1" si="160"/>
        <v>0.71377140936897476</v>
      </c>
      <c r="C2083" s="25">
        <f t="shared" ca="1" si="161"/>
        <v>55.644363868767101</v>
      </c>
      <c r="H2083" s="24">
        <v>2081</v>
      </c>
      <c r="I2083" s="24" t="e">
        <f ca="1"/>
        <v>#NAME?</v>
      </c>
      <c r="J2083" s="24" t="e">
        <f t="array" aca="1" ref="J2083" ca="1">INDIRECT(ADDRESS(($F$2+1-H2083)+2,9))</f>
        <v>#NAME?</v>
      </c>
      <c r="K2083" s="24" t="e">
        <f t="shared" ca="1" si="162"/>
        <v>#NAME?</v>
      </c>
      <c r="L2083" s="24" t="e">
        <f t="shared" ca="1" si="163"/>
        <v>#NAME?</v>
      </c>
      <c r="M2083" s="24" t="e">
        <f t="shared" ca="1" si="164"/>
        <v>#NAME?</v>
      </c>
    </row>
    <row r="2084" spans="2:13" x14ac:dyDescent="0.25">
      <c r="B2084" s="24">
        <f t="shared" ca="1" si="160"/>
        <v>2.4991369612782699E-2</v>
      </c>
      <c r="C2084" s="25">
        <f t="shared" ca="1" si="161"/>
        <v>30.398883274440458</v>
      </c>
      <c r="H2084" s="24">
        <v>2082</v>
      </c>
      <c r="I2084" s="24" t="e">
        <f ca="1"/>
        <v>#NAME?</v>
      </c>
      <c r="J2084" s="24" t="e">
        <f t="array" aca="1" ref="J2084" ca="1">INDIRECT(ADDRESS(($F$2+1-H2084)+2,9))</f>
        <v>#NAME?</v>
      </c>
      <c r="K2084" s="24" t="e">
        <f t="shared" ca="1" si="162"/>
        <v>#NAME?</v>
      </c>
      <c r="L2084" s="24" t="e">
        <f t="shared" ca="1" si="163"/>
        <v>#NAME?</v>
      </c>
      <c r="M2084" s="24" t="e">
        <f t="shared" ca="1" si="164"/>
        <v>#NAME?</v>
      </c>
    </row>
    <row r="2085" spans="2:13" x14ac:dyDescent="0.25">
      <c r="B2085" s="24">
        <f t="shared" ca="1" si="160"/>
        <v>0.82791854635254902</v>
      </c>
      <c r="C2085" s="25">
        <f t="shared" ca="1" si="161"/>
        <v>59.459719225209923</v>
      </c>
      <c r="H2085" s="24">
        <v>2083</v>
      </c>
      <c r="I2085" s="24" t="e">
        <f ca="1"/>
        <v>#NAME?</v>
      </c>
      <c r="J2085" s="24" t="e">
        <f t="array" aca="1" ref="J2085" ca="1">INDIRECT(ADDRESS(($F$2+1-H2085)+2,9))</f>
        <v>#NAME?</v>
      </c>
      <c r="K2085" s="24" t="e">
        <f t="shared" ca="1" si="162"/>
        <v>#NAME?</v>
      </c>
      <c r="L2085" s="24" t="e">
        <f t="shared" ca="1" si="163"/>
        <v>#NAME?</v>
      </c>
      <c r="M2085" s="24" t="e">
        <f t="shared" ca="1" si="164"/>
        <v>#NAME?</v>
      </c>
    </row>
    <row r="2086" spans="2:13" x14ac:dyDescent="0.25">
      <c r="B2086" s="24">
        <f t="shared" ca="1" si="160"/>
        <v>0.4637513673170468</v>
      </c>
      <c r="C2086" s="25">
        <f t="shared" ca="1" si="161"/>
        <v>49.090127658281432</v>
      </c>
      <c r="H2086" s="24">
        <v>2084</v>
      </c>
      <c r="I2086" s="24" t="e">
        <f ca="1"/>
        <v>#NAME?</v>
      </c>
      <c r="J2086" s="24" t="e">
        <f t="array" aca="1" ref="J2086" ca="1">INDIRECT(ADDRESS(($F$2+1-H2086)+2,9))</f>
        <v>#NAME?</v>
      </c>
      <c r="K2086" s="24" t="e">
        <f t="shared" ca="1" si="162"/>
        <v>#NAME?</v>
      </c>
      <c r="L2086" s="24" t="e">
        <f t="shared" ca="1" si="163"/>
        <v>#NAME?</v>
      </c>
      <c r="M2086" s="24" t="e">
        <f t="shared" ca="1" si="164"/>
        <v>#NAME?</v>
      </c>
    </row>
    <row r="2087" spans="2:13" x14ac:dyDescent="0.25">
      <c r="B2087" s="24">
        <f t="shared" ca="1" si="160"/>
        <v>5.8640777537393718E-2</v>
      </c>
      <c r="C2087" s="25">
        <f t="shared" ca="1" si="161"/>
        <v>34.337134788175142</v>
      </c>
      <c r="H2087" s="24">
        <v>2085</v>
      </c>
      <c r="I2087" s="24" t="e">
        <f ca="1"/>
        <v>#NAME?</v>
      </c>
      <c r="J2087" s="24" t="e">
        <f t="array" aca="1" ref="J2087" ca="1">INDIRECT(ADDRESS(($F$2+1-H2087)+2,9))</f>
        <v>#NAME?</v>
      </c>
      <c r="K2087" s="24" t="e">
        <f t="shared" ca="1" si="162"/>
        <v>#NAME?</v>
      </c>
      <c r="L2087" s="24" t="e">
        <f t="shared" ca="1" si="163"/>
        <v>#NAME?</v>
      </c>
      <c r="M2087" s="24" t="e">
        <f t="shared" ca="1" si="164"/>
        <v>#NAME?</v>
      </c>
    </row>
    <row r="2088" spans="2:13" x14ac:dyDescent="0.25">
      <c r="B2088" s="24">
        <f t="shared" ca="1" si="160"/>
        <v>0.64648948523764893</v>
      </c>
      <c r="C2088" s="25">
        <f t="shared" ca="1" si="161"/>
        <v>53.758599321696202</v>
      </c>
      <c r="H2088" s="24">
        <v>2086</v>
      </c>
      <c r="I2088" s="24" t="e">
        <f ca="1"/>
        <v>#NAME?</v>
      </c>
      <c r="J2088" s="24" t="e">
        <f t="array" aca="1" ref="J2088" ca="1">INDIRECT(ADDRESS(($F$2+1-H2088)+2,9))</f>
        <v>#NAME?</v>
      </c>
      <c r="K2088" s="24" t="e">
        <f t="shared" ca="1" si="162"/>
        <v>#NAME?</v>
      </c>
      <c r="L2088" s="24" t="e">
        <f t="shared" ca="1" si="163"/>
        <v>#NAME?</v>
      </c>
      <c r="M2088" s="24" t="e">
        <f t="shared" ca="1" si="164"/>
        <v>#NAME?</v>
      </c>
    </row>
    <row r="2089" spans="2:13" x14ac:dyDescent="0.25">
      <c r="B2089" s="24">
        <f t="shared" ca="1" si="160"/>
        <v>0.87269188521855101</v>
      </c>
      <c r="C2089" s="25">
        <f t="shared" ca="1" si="161"/>
        <v>61.39208431829703</v>
      </c>
      <c r="H2089" s="24">
        <v>2087</v>
      </c>
      <c r="I2089" s="24" t="e">
        <f ca="1"/>
        <v>#NAME?</v>
      </c>
      <c r="J2089" s="24" t="e">
        <f t="array" aca="1" ref="J2089" ca="1">INDIRECT(ADDRESS(($F$2+1-H2089)+2,9))</f>
        <v>#NAME?</v>
      </c>
      <c r="K2089" s="24" t="e">
        <f t="shared" ca="1" si="162"/>
        <v>#NAME?</v>
      </c>
      <c r="L2089" s="24" t="e">
        <f t="shared" ca="1" si="163"/>
        <v>#NAME?</v>
      </c>
      <c r="M2089" s="24" t="e">
        <f t="shared" ca="1" si="164"/>
        <v>#NAME?</v>
      </c>
    </row>
    <row r="2090" spans="2:13" x14ac:dyDescent="0.25">
      <c r="B2090" s="24">
        <f t="shared" ca="1" si="160"/>
        <v>0.61912619667458946</v>
      </c>
      <c r="C2090" s="25">
        <f t="shared" ca="1" si="161"/>
        <v>53.031866704919778</v>
      </c>
      <c r="H2090" s="24">
        <v>2088</v>
      </c>
      <c r="I2090" s="24" t="e">
        <f ca="1"/>
        <v>#NAME?</v>
      </c>
      <c r="J2090" s="24" t="e">
        <f t="array" aca="1" ref="J2090" ca="1">INDIRECT(ADDRESS(($F$2+1-H2090)+2,9))</f>
        <v>#NAME?</v>
      </c>
      <c r="K2090" s="24" t="e">
        <f t="shared" ca="1" si="162"/>
        <v>#NAME?</v>
      </c>
      <c r="L2090" s="24" t="e">
        <f t="shared" ca="1" si="163"/>
        <v>#NAME?</v>
      </c>
      <c r="M2090" s="24" t="e">
        <f t="shared" ca="1" si="164"/>
        <v>#NAME?</v>
      </c>
    </row>
    <row r="2091" spans="2:13" x14ac:dyDescent="0.25">
      <c r="B2091" s="24">
        <f t="shared" ca="1" si="160"/>
        <v>0.42927765051444255</v>
      </c>
      <c r="C2091" s="25">
        <f t="shared" ca="1" si="161"/>
        <v>48.217864911629903</v>
      </c>
      <c r="H2091" s="24">
        <v>2089</v>
      </c>
      <c r="I2091" s="24" t="e">
        <f ca="1"/>
        <v>#NAME?</v>
      </c>
      <c r="J2091" s="24" t="e">
        <f t="array" aca="1" ref="J2091" ca="1">INDIRECT(ADDRESS(($F$2+1-H2091)+2,9))</f>
        <v>#NAME?</v>
      </c>
      <c r="K2091" s="24" t="e">
        <f t="shared" ca="1" si="162"/>
        <v>#NAME?</v>
      </c>
      <c r="L2091" s="24" t="e">
        <f t="shared" ca="1" si="163"/>
        <v>#NAME?</v>
      </c>
      <c r="M2091" s="24" t="e">
        <f t="shared" ca="1" si="164"/>
        <v>#NAME?</v>
      </c>
    </row>
    <row r="2092" spans="2:13" x14ac:dyDescent="0.25">
      <c r="B2092" s="24">
        <f t="shared" ca="1" si="160"/>
        <v>0.28402671703590099</v>
      </c>
      <c r="C2092" s="25">
        <f t="shared" ca="1" si="161"/>
        <v>44.290793524729885</v>
      </c>
      <c r="H2092" s="24">
        <v>2090</v>
      </c>
      <c r="I2092" s="24" t="e">
        <f ca="1"/>
        <v>#NAME?</v>
      </c>
      <c r="J2092" s="24" t="e">
        <f t="array" aca="1" ref="J2092" ca="1">INDIRECT(ADDRESS(($F$2+1-H2092)+2,9))</f>
        <v>#NAME?</v>
      </c>
      <c r="K2092" s="24" t="e">
        <f t="shared" ca="1" si="162"/>
        <v>#NAME?</v>
      </c>
      <c r="L2092" s="24" t="e">
        <f t="shared" ca="1" si="163"/>
        <v>#NAME?</v>
      </c>
      <c r="M2092" s="24" t="e">
        <f t="shared" ca="1" si="164"/>
        <v>#NAME?</v>
      </c>
    </row>
    <row r="2093" spans="2:13" x14ac:dyDescent="0.25">
      <c r="B2093" s="24">
        <f t="shared" ca="1" si="160"/>
        <v>0.70719317632523537</v>
      </c>
      <c r="C2093" s="25">
        <f t="shared" ca="1" si="161"/>
        <v>55.452033796793032</v>
      </c>
      <c r="H2093" s="24">
        <v>2091</v>
      </c>
      <c r="I2093" s="24" t="e">
        <f ca="1"/>
        <v>#NAME?</v>
      </c>
      <c r="J2093" s="24" t="e">
        <f t="array" aca="1" ref="J2093" ca="1">INDIRECT(ADDRESS(($F$2+1-H2093)+2,9))</f>
        <v>#NAME?</v>
      </c>
      <c r="K2093" s="24" t="e">
        <f t="shared" ca="1" si="162"/>
        <v>#NAME?</v>
      </c>
      <c r="L2093" s="24" t="e">
        <f t="shared" ca="1" si="163"/>
        <v>#NAME?</v>
      </c>
      <c r="M2093" s="24" t="e">
        <f t="shared" ca="1" si="164"/>
        <v>#NAME?</v>
      </c>
    </row>
    <row r="2094" spans="2:13" x14ac:dyDescent="0.25">
      <c r="B2094" s="24">
        <f t="shared" ca="1" si="160"/>
        <v>0.37217615356484168</v>
      </c>
      <c r="C2094" s="25">
        <f t="shared" ca="1" si="161"/>
        <v>46.739047716751401</v>
      </c>
      <c r="H2094" s="24">
        <v>2092</v>
      </c>
      <c r="I2094" s="24" t="e">
        <f ca="1"/>
        <v>#NAME?</v>
      </c>
      <c r="J2094" s="24" t="e">
        <f t="array" aca="1" ref="J2094" ca="1">INDIRECT(ADDRESS(($F$2+1-H2094)+2,9))</f>
        <v>#NAME?</v>
      </c>
      <c r="K2094" s="24" t="e">
        <f t="shared" ca="1" si="162"/>
        <v>#NAME?</v>
      </c>
      <c r="L2094" s="24" t="e">
        <f t="shared" ca="1" si="163"/>
        <v>#NAME?</v>
      </c>
      <c r="M2094" s="24" t="e">
        <f t="shared" ca="1" si="164"/>
        <v>#NAME?</v>
      </c>
    </row>
    <row r="2095" spans="2:13" x14ac:dyDescent="0.25">
      <c r="B2095" s="24">
        <f t="shared" ca="1" si="160"/>
        <v>0.71501369820226413</v>
      </c>
      <c r="C2095" s="25">
        <f t="shared" ca="1" si="161"/>
        <v>55.680918469047185</v>
      </c>
      <c r="H2095" s="24">
        <v>2093</v>
      </c>
      <c r="I2095" s="24" t="e">
        <f ca="1"/>
        <v>#NAME?</v>
      </c>
      <c r="J2095" s="24" t="e">
        <f t="array" aca="1" ref="J2095" ca="1">INDIRECT(ADDRESS(($F$2+1-H2095)+2,9))</f>
        <v>#NAME?</v>
      </c>
      <c r="K2095" s="24" t="e">
        <f t="shared" ca="1" si="162"/>
        <v>#NAME?</v>
      </c>
      <c r="L2095" s="24" t="e">
        <f t="shared" ca="1" si="163"/>
        <v>#NAME?</v>
      </c>
      <c r="M2095" s="24" t="e">
        <f t="shared" ca="1" si="164"/>
        <v>#NAME?</v>
      </c>
    </row>
    <row r="2096" spans="2:13" x14ac:dyDescent="0.25">
      <c r="B2096" s="24">
        <f t="shared" ca="1" si="160"/>
        <v>0.82217239365530193</v>
      </c>
      <c r="C2096" s="25">
        <f t="shared" ca="1" si="161"/>
        <v>59.236756517011941</v>
      </c>
      <c r="H2096" s="24">
        <v>2094</v>
      </c>
      <c r="I2096" s="24" t="e">
        <f ca="1"/>
        <v>#NAME?</v>
      </c>
      <c r="J2096" s="24" t="e">
        <f t="array" aca="1" ref="J2096" ca="1">INDIRECT(ADDRESS(($F$2+1-H2096)+2,9))</f>
        <v>#NAME?</v>
      </c>
      <c r="K2096" s="24" t="e">
        <f t="shared" ca="1" si="162"/>
        <v>#NAME?</v>
      </c>
      <c r="L2096" s="24" t="e">
        <f t="shared" ca="1" si="163"/>
        <v>#NAME?</v>
      </c>
      <c r="M2096" s="24" t="e">
        <f t="shared" ca="1" si="164"/>
        <v>#NAME?</v>
      </c>
    </row>
    <row r="2097" spans="2:13" x14ac:dyDescent="0.25">
      <c r="B2097" s="24">
        <f t="shared" ca="1" si="160"/>
        <v>0.87630056351879937</v>
      </c>
      <c r="C2097" s="25">
        <f t="shared" ca="1" si="161"/>
        <v>61.566904007312736</v>
      </c>
      <c r="H2097" s="24">
        <v>2095</v>
      </c>
      <c r="I2097" s="24" t="e">
        <f ca="1"/>
        <v>#NAME?</v>
      </c>
      <c r="J2097" s="24" t="e">
        <f t="array" aca="1" ref="J2097" ca="1">INDIRECT(ADDRESS(($F$2+1-H2097)+2,9))</f>
        <v>#NAME?</v>
      </c>
      <c r="K2097" s="24" t="e">
        <f t="shared" ca="1" si="162"/>
        <v>#NAME?</v>
      </c>
      <c r="L2097" s="24" t="e">
        <f t="shared" ca="1" si="163"/>
        <v>#NAME?</v>
      </c>
      <c r="M2097" s="24" t="e">
        <f t="shared" ca="1" si="164"/>
        <v>#NAME?</v>
      </c>
    </row>
    <row r="2098" spans="2:13" x14ac:dyDescent="0.25">
      <c r="B2098" s="24">
        <f t="shared" ca="1" si="160"/>
        <v>0.74091711579951425</v>
      </c>
      <c r="C2098" s="25">
        <f t="shared" ca="1" si="161"/>
        <v>56.461754010670887</v>
      </c>
      <c r="H2098" s="24">
        <v>2096</v>
      </c>
      <c r="I2098" s="24" t="e">
        <f ca="1"/>
        <v>#NAME?</v>
      </c>
      <c r="J2098" s="24" t="e">
        <f t="array" aca="1" ref="J2098" ca="1">INDIRECT(ADDRESS(($F$2+1-H2098)+2,9))</f>
        <v>#NAME?</v>
      </c>
      <c r="K2098" s="24" t="e">
        <f t="shared" ca="1" si="162"/>
        <v>#NAME?</v>
      </c>
      <c r="L2098" s="24" t="e">
        <f t="shared" ca="1" si="163"/>
        <v>#NAME?</v>
      </c>
      <c r="M2098" s="24" t="e">
        <f t="shared" ca="1" si="164"/>
        <v>#NAME?</v>
      </c>
    </row>
    <row r="2099" spans="2:13" x14ac:dyDescent="0.25">
      <c r="B2099" s="24">
        <f t="shared" ca="1" si="160"/>
        <v>0.32560528361594243</v>
      </c>
      <c r="C2099" s="25">
        <f t="shared" ca="1" si="161"/>
        <v>45.479189117587822</v>
      </c>
      <c r="H2099" s="24">
        <v>2097</v>
      </c>
      <c r="I2099" s="24" t="e">
        <f ca="1"/>
        <v>#NAME?</v>
      </c>
      <c r="J2099" s="24" t="e">
        <f t="array" aca="1" ref="J2099" ca="1">INDIRECT(ADDRESS(($F$2+1-H2099)+2,9))</f>
        <v>#NAME?</v>
      </c>
      <c r="K2099" s="24" t="e">
        <f t="shared" ca="1" si="162"/>
        <v>#NAME?</v>
      </c>
      <c r="L2099" s="24" t="e">
        <f t="shared" ca="1" si="163"/>
        <v>#NAME?</v>
      </c>
      <c r="M2099" s="24" t="e">
        <f t="shared" ca="1" si="164"/>
        <v>#NAME?</v>
      </c>
    </row>
    <row r="2100" spans="2:13" x14ac:dyDescent="0.25">
      <c r="B2100" s="24">
        <f t="shared" ca="1" si="160"/>
        <v>0.85176501226899348</v>
      </c>
      <c r="C2100" s="25">
        <f t="shared" ca="1" si="161"/>
        <v>60.44033316872622</v>
      </c>
      <c r="H2100" s="24">
        <v>2098</v>
      </c>
      <c r="I2100" s="24" t="e">
        <f ca="1"/>
        <v>#NAME?</v>
      </c>
      <c r="J2100" s="24" t="e">
        <f t="array" aca="1" ref="J2100" ca="1">INDIRECT(ADDRESS(($F$2+1-H2100)+2,9))</f>
        <v>#NAME?</v>
      </c>
      <c r="K2100" s="24" t="e">
        <f t="shared" ca="1" si="162"/>
        <v>#NAME?</v>
      </c>
      <c r="L2100" s="24" t="e">
        <f t="shared" ca="1" si="163"/>
        <v>#NAME?</v>
      </c>
      <c r="M2100" s="24" t="e">
        <f t="shared" ca="1" si="164"/>
        <v>#NAME?</v>
      </c>
    </row>
    <row r="2101" spans="2:13" x14ac:dyDescent="0.25">
      <c r="B2101" s="24">
        <f t="shared" ca="1" si="160"/>
        <v>0.30198671150659373</v>
      </c>
      <c r="C2101" s="25">
        <f t="shared" ca="1" si="161"/>
        <v>44.813049627703137</v>
      </c>
      <c r="H2101" s="24">
        <v>2099</v>
      </c>
      <c r="I2101" s="24" t="e">
        <f ca="1"/>
        <v>#NAME?</v>
      </c>
      <c r="J2101" s="24" t="e">
        <f t="array" aca="1" ref="J2101" ca="1">INDIRECT(ADDRESS(($F$2+1-H2101)+2,9))</f>
        <v>#NAME?</v>
      </c>
      <c r="K2101" s="24" t="e">
        <f t="shared" ca="1" si="162"/>
        <v>#NAME?</v>
      </c>
      <c r="L2101" s="24" t="e">
        <f t="shared" ca="1" si="163"/>
        <v>#NAME?</v>
      </c>
      <c r="M2101" s="24" t="e">
        <f t="shared" ca="1" si="164"/>
        <v>#NAME?</v>
      </c>
    </row>
    <row r="2102" spans="2:13" x14ac:dyDescent="0.25">
      <c r="B2102" s="24">
        <f t="shared" ca="1" si="160"/>
        <v>0.36172020686848716</v>
      </c>
      <c r="C2102" s="25">
        <f t="shared" ca="1" si="161"/>
        <v>46.461354746630391</v>
      </c>
      <c r="H2102" s="24">
        <v>2100</v>
      </c>
      <c r="I2102" s="24" t="e">
        <f ca="1"/>
        <v>#NAME?</v>
      </c>
      <c r="J2102" s="24" t="e">
        <f t="array" aca="1" ref="J2102" ca="1">INDIRECT(ADDRESS(($F$2+1-H2102)+2,9))</f>
        <v>#NAME?</v>
      </c>
      <c r="K2102" s="24" t="e">
        <f t="shared" ca="1" si="162"/>
        <v>#NAME?</v>
      </c>
      <c r="L2102" s="24" t="e">
        <f t="shared" ca="1" si="163"/>
        <v>#NAME?</v>
      </c>
      <c r="M2102" s="24" t="e">
        <f t="shared" ca="1" si="164"/>
        <v>#NAME?</v>
      </c>
    </row>
    <row r="2103" spans="2:13" x14ac:dyDescent="0.25">
      <c r="B2103" s="24">
        <f t="shared" ca="1" si="160"/>
        <v>9.8348543663828725E-2</v>
      </c>
      <c r="C2103" s="25">
        <f t="shared" ca="1" si="161"/>
        <v>37.089809945509202</v>
      </c>
      <c r="H2103" s="24">
        <v>2101</v>
      </c>
      <c r="I2103" s="24" t="e">
        <f ca="1"/>
        <v>#NAME?</v>
      </c>
      <c r="J2103" s="24" t="e">
        <f t="array" aca="1" ref="J2103" ca="1">INDIRECT(ADDRESS(($F$2+1-H2103)+2,9))</f>
        <v>#NAME?</v>
      </c>
      <c r="K2103" s="24" t="e">
        <f t="shared" ca="1" si="162"/>
        <v>#NAME?</v>
      </c>
      <c r="L2103" s="24" t="e">
        <f t="shared" ca="1" si="163"/>
        <v>#NAME?</v>
      </c>
      <c r="M2103" s="24" t="e">
        <f t="shared" ca="1" si="164"/>
        <v>#NAME?</v>
      </c>
    </row>
    <row r="2104" spans="2:13" x14ac:dyDescent="0.25">
      <c r="B2104" s="24">
        <f t="shared" ca="1" si="160"/>
        <v>0.22472222673902409</v>
      </c>
      <c r="C2104" s="25">
        <f t="shared" ca="1" si="161"/>
        <v>42.436584683936431</v>
      </c>
      <c r="H2104" s="24">
        <v>2102</v>
      </c>
      <c r="I2104" s="24" t="e">
        <f ca="1"/>
        <v>#NAME?</v>
      </c>
      <c r="J2104" s="24" t="e">
        <f t="array" aca="1" ref="J2104" ca="1">INDIRECT(ADDRESS(($F$2+1-H2104)+2,9))</f>
        <v>#NAME?</v>
      </c>
      <c r="K2104" s="24" t="e">
        <f t="shared" ca="1" si="162"/>
        <v>#NAME?</v>
      </c>
      <c r="L2104" s="24" t="e">
        <f t="shared" ca="1" si="163"/>
        <v>#NAME?</v>
      </c>
      <c r="M2104" s="24" t="e">
        <f t="shared" ca="1" si="164"/>
        <v>#NAME?</v>
      </c>
    </row>
    <row r="2105" spans="2:13" x14ac:dyDescent="0.25">
      <c r="B2105" s="24">
        <f t="shared" ca="1" si="160"/>
        <v>0.46039706309304518</v>
      </c>
      <c r="C2105" s="25">
        <f t="shared" ca="1" si="161"/>
        <v>49.005665513742493</v>
      </c>
      <c r="H2105" s="24">
        <v>2103</v>
      </c>
      <c r="I2105" s="24" t="e">
        <f ca="1"/>
        <v>#NAME?</v>
      </c>
      <c r="J2105" s="24" t="e">
        <f t="array" aca="1" ref="J2105" ca="1">INDIRECT(ADDRESS(($F$2+1-H2105)+2,9))</f>
        <v>#NAME?</v>
      </c>
      <c r="K2105" s="24" t="e">
        <f t="shared" ca="1" si="162"/>
        <v>#NAME?</v>
      </c>
      <c r="L2105" s="24" t="e">
        <f t="shared" ca="1" si="163"/>
        <v>#NAME?</v>
      </c>
      <c r="M2105" s="24" t="e">
        <f t="shared" ca="1" si="164"/>
        <v>#NAME?</v>
      </c>
    </row>
    <row r="2106" spans="2:13" x14ac:dyDescent="0.25">
      <c r="B2106" s="24">
        <f t="shared" ca="1" si="160"/>
        <v>0.65134644171528788</v>
      </c>
      <c r="C2106" s="25">
        <f t="shared" ca="1" si="161"/>
        <v>53.889581342260605</v>
      </c>
      <c r="H2106" s="24">
        <v>2104</v>
      </c>
      <c r="I2106" s="24" t="e">
        <f ca="1"/>
        <v>#NAME?</v>
      </c>
      <c r="J2106" s="24" t="e">
        <f t="array" aca="1" ref="J2106" ca="1">INDIRECT(ADDRESS(($F$2+1-H2106)+2,9))</f>
        <v>#NAME?</v>
      </c>
      <c r="K2106" s="24" t="e">
        <f t="shared" ca="1" si="162"/>
        <v>#NAME?</v>
      </c>
      <c r="L2106" s="24" t="e">
        <f t="shared" ca="1" si="163"/>
        <v>#NAME?</v>
      </c>
      <c r="M2106" s="24" t="e">
        <f t="shared" ca="1" si="164"/>
        <v>#NAME?</v>
      </c>
    </row>
    <row r="2107" spans="2:13" x14ac:dyDescent="0.25">
      <c r="B2107" s="24">
        <f t="shared" ca="1" si="160"/>
        <v>0.41459709082613416</v>
      </c>
      <c r="C2107" s="25">
        <f t="shared" ca="1" si="161"/>
        <v>47.842648257162324</v>
      </c>
      <c r="H2107" s="24">
        <v>2105</v>
      </c>
      <c r="I2107" s="24" t="e">
        <f ca="1"/>
        <v>#NAME?</v>
      </c>
      <c r="J2107" s="24" t="e">
        <f t="array" aca="1" ref="J2107" ca="1">INDIRECT(ADDRESS(($F$2+1-H2107)+2,9))</f>
        <v>#NAME?</v>
      </c>
      <c r="K2107" s="24" t="e">
        <f t="shared" ca="1" si="162"/>
        <v>#NAME?</v>
      </c>
      <c r="L2107" s="24" t="e">
        <f t="shared" ca="1" si="163"/>
        <v>#NAME?</v>
      </c>
      <c r="M2107" s="24" t="e">
        <f t="shared" ca="1" si="164"/>
        <v>#NAME?</v>
      </c>
    </row>
    <row r="2108" spans="2:13" x14ac:dyDescent="0.25">
      <c r="B2108" s="24">
        <f t="shared" ca="1" si="160"/>
        <v>0.53406923701829656</v>
      </c>
      <c r="C2108" s="25">
        <f t="shared" ca="1" si="161"/>
        <v>50.855029806145396</v>
      </c>
      <c r="H2108" s="24">
        <v>2106</v>
      </c>
      <c r="I2108" s="24" t="e">
        <f ca="1"/>
        <v>#NAME?</v>
      </c>
      <c r="J2108" s="24" t="e">
        <f t="array" aca="1" ref="J2108" ca="1">INDIRECT(ADDRESS(($F$2+1-H2108)+2,9))</f>
        <v>#NAME?</v>
      </c>
      <c r="K2108" s="24" t="e">
        <f t="shared" ca="1" si="162"/>
        <v>#NAME?</v>
      </c>
      <c r="L2108" s="24" t="e">
        <f t="shared" ca="1" si="163"/>
        <v>#NAME?</v>
      </c>
      <c r="M2108" s="24" t="e">
        <f t="shared" ca="1" si="164"/>
        <v>#NAME?</v>
      </c>
    </row>
    <row r="2109" spans="2:13" x14ac:dyDescent="0.25">
      <c r="B2109" s="24">
        <f t="shared" ca="1" si="160"/>
        <v>0.29498119890183117</v>
      </c>
      <c r="C2109" s="25">
        <f t="shared" ca="1" si="161"/>
        <v>44.611094784447722</v>
      </c>
      <c r="H2109" s="24">
        <v>2107</v>
      </c>
      <c r="I2109" s="24" t="e">
        <f ca="1"/>
        <v>#NAME?</v>
      </c>
      <c r="J2109" s="24" t="e">
        <f t="array" aca="1" ref="J2109" ca="1">INDIRECT(ADDRESS(($F$2+1-H2109)+2,9))</f>
        <v>#NAME?</v>
      </c>
      <c r="K2109" s="24" t="e">
        <f t="shared" ca="1" si="162"/>
        <v>#NAME?</v>
      </c>
      <c r="L2109" s="24" t="e">
        <f t="shared" ca="1" si="163"/>
        <v>#NAME?</v>
      </c>
      <c r="M2109" s="24" t="e">
        <f t="shared" ca="1" si="164"/>
        <v>#NAME?</v>
      </c>
    </row>
    <row r="2110" spans="2:13" x14ac:dyDescent="0.25">
      <c r="B2110" s="24">
        <f t="shared" ca="1" si="160"/>
        <v>0.44752314826738204</v>
      </c>
      <c r="C2110" s="25">
        <f t="shared" ca="1" si="161"/>
        <v>48.680783910493801</v>
      </c>
      <c r="H2110" s="24">
        <v>2108</v>
      </c>
      <c r="I2110" s="24" t="e">
        <f ca="1"/>
        <v>#NAME?</v>
      </c>
      <c r="J2110" s="24" t="e">
        <f t="array" aca="1" ref="J2110" ca="1">INDIRECT(ADDRESS(($F$2+1-H2110)+2,9))</f>
        <v>#NAME?</v>
      </c>
      <c r="K2110" s="24" t="e">
        <f t="shared" ca="1" si="162"/>
        <v>#NAME?</v>
      </c>
      <c r="L2110" s="24" t="e">
        <f t="shared" ca="1" si="163"/>
        <v>#NAME?</v>
      </c>
      <c r="M2110" s="24" t="e">
        <f t="shared" ca="1" si="164"/>
        <v>#NAME?</v>
      </c>
    </row>
    <row r="2111" spans="2:13" x14ac:dyDescent="0.25">
      <c r="B2111" s="24">
        <f t="shared" ca="1" si="160"/>
        <v>0.34966143060550914</v>
      </c>
      <c r="C2111" s="25">
        <f t="shared" ca="1" si="161"/>
        <v>46.137653057592694</v>
      </c>
      <c r="H2111" s="24">
        <v>2109</v>
      </c>
      <c r="I2111" s="24" t="e">
        <f ca="1"/>
        <v>#NAME?</v>
      </c>
      <c r="J2111" s="24" t="e">
        <f t="array" aca="1" ref="J2111" ca="1">INDIRECT(ADDRESS(($F$2+1-H2111)+2,9))</f>
        <v>#NAME?</v>
      </c>
      <c r="K2111" s="24" t="e">
        <f t="shared" ca="1" si="162"/>
        <v>#NAME?</v>
      </c>
      <c r="L2111" s="24" t="e">
        <f t="shared" ca="1" si="163"/>
        <v>#NAME?</v>
      </c>
      <c r="M2111" s="24" t="e">
        <f t="shared" ca="1" si="164"/>
        <v>#NAME?</v>
      </c>
    </row>
    <row r="2112" spans="2:13" x14ac:dyDescent="0.25">
      <c r="B2112" s="24">
        <f t="shared" ca="1" si="160"/>
        <v>0.58002430118342096</v>
      </c>
      <c r="C2112" s="25">
        <f t="shared" ca="1" si="161"/>
        <v>52.019556477604084</v>
      </c>
      <c r="H2112" s="24">
        <v>2110</v>
      </c>
      <c r="I2112" s="24" t="e">
        <f ca="1"/>
        <v>#NAME?</v>
      </c>
      <c r="J2112" s="24" t="e">
        <f t="array" aca="1" ref="J2112" ca="1">INDIRECT(ADDRESS(($F$2+1-H2112)+2,9))</f>
        <v>#NAME?</v>
      </c>
      <c r="K2112" s="24" t="e">
        <f t="shared" ca="1" si="162"/>
        <v>#NAME?</v>
      </c>
      <c r="L2112" s="24" t="e">
        <f t="shared" ca="1" si="163"/>
        <v>#NAME?</v>
      </c>
      <c r="M2112" s="24" t="e">
        <f t="shared" ca="1" si="164"/>
        <v>#NAME?</v>
      </c>
    </row>
    <row r="2113" spans="2:13" x14ac:dyDescent="0.25">
      <c r="B2113" s="24">
        <f t="shared" ca="1" si="160"/>
        <v>2.7123612462122804E-2</v>
      </c>
      <c r="C2113" s="25">
        <f t="shared" ca="1" si="161"/>
        <v>30.751427941370775</v>
      </c>
      <c r="H2113" s="24">
        <v>2111</v>
      </c>
      <c r="I2113" s="24" t="e">
        <f ca="1"/>
        <v>#NAME?</v>
      </c>
      <c r="J2113" s="24" t="e">
        <f t="array" aca="1" ref="J2113" ca="1">INDIRECT(ADDRESS(($F$2+1-H2113)+2,9))</f>
        <v>#NAME?</v>
      </c>
      <c r="K2113" s="24" t="e">
        <f t="shared" ca="1" si="162"/>
        <v>#NAME?</v>
      </c>
      <c r="L2113" s="24" t="e">
        <f t="shared" ca="1" si="163"/>
        <v>#NAME?</v>
      </c>
      <c r="M2113" s="24" t="e">
        <f t="shared" ca="1" si="164"/>
        <v>#NAME?</v>
      </c>
    </row>
    <row r="2114" spans="2:13" x14ac:dyDescent="0.25">
      <c r="B2114" s="24">
        <f t="shared" ca="1" si="160"/>
        <v>0.16566565569272196</v>
      </c>
      <c r="C2114" s="25">
        <f t="shared" ca="1" si="161"/>
        <v>40.285642060196466</v>
      </c>
      <c r="H2114" s="24">
        <v>2112</v>
      </c>
      <c r="I2114" s="24" t="e">
        <f ca="1"/>
        <v>#NAME?</v>
      </c>
      <c r="J2114" s="24" t="e">
        <f t="array" aca="1" ref="J2114" ca="1">INDIRECT(ADDRESS(($F$2+1-H2114)+2,9))</f>
        <v>#NAME?</v>
      </c>
      <c r="K2114" s="24" t="e">
        <f t="shared" ca="1" si="162"/>
        <v>#NAME?</v>
      </c>
      <c r="L2114" s="24" t="e">
        <f t="shared" ca="1" si="163"/>
        <v>#NAME?</v>
      </c>
      <c r="M2114" s="24" t="e">
        <f t="shared" ca="1" si="164"/>
        <v>#NAME?</v>
      </c>
    </row>
    <row r="2115" spans="2:13" x14ac:dyDescent="0.25">
      <c r="B2115" s="24">
        <f t="shared" ca="1" si="160"/>
        <v>0.6795386703627998</v>
      </c>
      <c r="C2115" s="25">
        <f t="shared" ca="1" si="161"/>
        <v>54.664091555766973</v>
      </c>
      <c r="H2115" s="24">
        <v>2113</v>
      </c>
      <c r="I2115" s="24" t="e">
        <f ca="1"/>
        <v>#NAME?</v>
      </c>
      <c r="J2115" s="24" t="e">
        <f t="array" aca="1" ref="J2115" ca="1">INDIRECT(ADDRESS(($F$2+1-H2115)+2,9))</f>
        <v>#NAME?</v>
      </c>
      <c r="K2115" s="24" t="e">
        <f t="shared" ca="1" si="162"/>
        <v>#NAME?</v>
      </c>
      <c r="L2115" s="24" t="e">
        <f t="shared" ca="1" si="163"/>
        <v>#NAME?</v>
      </c>
      <c r="M2115" s="24" t="e">
        <f t="shared" ca="1" si="164"/>
        <v>#NAME?</v>
      </c>
    </row>
    <row r="2116" spans="2:13" x14ac:dyDescent="0.25">
      <c r="B2116" s="24">
        <f t="shared" ref="B2116:B2160" ca="1" si="165">RAND()</f>
        <v>0.83580067758174181</v>
      </c>
      <c r="C2116" s="25">
        <f t="shared" ref="C2116:C2160" ca="1" si="166">_xlfn.NORM.INV(B2116,50,10)</f>
        <v>59.773444688290674</v>
      </c>
      <c r="H2116" s="24">
        <v>2114</v>
      </c>
      <c r="I2116" s="24" t="e">
        <f ca="1"/>
        <v>#NAME?</v>
      </c>
      <c r="J2116" s="24" t="e">
        <f t="array" aca="1" ref="J2116" ca="1">INDIRECT(ADDRESS(($F$2+1-H2116)+2,9))</f>
        <v>#NAME?</v>
      </c>
      <c r="K2116" s="24" t="e">
        <f t="shared" ref="K2116:K2160" ca="1" si="167">_xlfn.NORM.DIST(I2116,$F$5,$F$6,TRUE)</f>
        <v>#NAME?</v>
      </c>
      <c r="L2116" s="24" t="e">
        <f t="shared" ref="L2116:L2160" ca="1" si="168">_xlfn.NORM.DIST(J2116,$F$5,$F$6,TRUE)</f>
        <v>#NAME?</v>
      </c>
      <c r="M2116" s="24" t="e">
        <f t="shared" ca="1" si="164"/>
        <v>#NAME?</v>
      </c>
    </row>
    <row r="2117" spans="2:13" x14ac:dyDescent="0.25">
      <c r="B2117" s="24">
        <f t="shared" ca="1" si="165"/>
        <v>0.32147859831344539</v>
      </c>
      <c r="C2117" s="25">
        <f t="shared" ca="1" si="166"/>
        <v>45.364318761822418</v>
      </c>
      <c r="H2117" s="24">
        <v>2115</v>
      </c>
      <c r="I2117" s="24" t="e">
        <f ca="1"/>
        <v>#NAME?</v>
      </c>
      <c r="J2117" s="24" t="e">
        <f t="array" aca="1" ref="J2117" ca="1">INDIRECT(ADDRESS(($F$2+1-H2117)+2,9))</f>
        <v>#NAME?</v>
      </c>
      <c r="K2117" s="24" t="e">
        <f t="shared" ca="1" si="167"/>
        <v>#NAME?</v>
      </c>
      <c r="L2117" s="24" t="e">
        <f t="shared" ca="1" si="168"/>
        <v>#NAME?</v>
      </c>
      <c r="M2117" s="24" t="e">
        <f t="shared" ref="M2117:M2160" ca="1" si="169">((2*H2117-1)/$F$2)*(LN(K2117)+LN(1-L2117))</f>
        <v>#NAME?</v>
      </c>
    </row>
    <row r="2118" spans="2:13" x14ac:dyDescent="0.25">
      <c r="B2118" s="24">
        <f t="shared" ca="1" si="165"/>
        <v>0.7355294713710272</v>
      </c>
      <c r="C2118" s="25">
        <f t="shared" ca="1" si="166"/>
        <v>56.296233278109568</v>
      </c>
      <c r="H2118" s="24">
        <v>2116</v>
      </c>
      <c r="I2118" s="24" t="e">
        <f ca="1"/>
        <v>#NAME?</v>
      </c>
      <c r="J2118" s="24" t="e">
        <f t="array" aca="1" ref="J2118" ca="1">INDIRECT(ADDRESS(($F$2+1-H2118)+2,9))</f>
        <v>#NAME?</v>
      </c>
      <c r="K2118" s="24" t="e">
        <f t="shared" ca="1" si="167"/>
        <v>#NAME?</v>
      </c>
      <c r="L2118" s="24" t="e">
        <f t="shared" ca="1" si="168"/>
        <v>#NAME?</v>
      </c>
      <c r="M2118" s="24" t="e">
        <f t="shared" ca="1" si="169"/>
        <v>#NAME?</v>
      </c>
    </row>
    <row r="2119" spans="2:13" x14ac:dyDescent="0.25">
      <c r="B2119" s="24">
        <f t="shared" ca="1" si="165"/>
        <v>0.37633065370192942</v>
      </c>
      <c r="C2119" s="25">
        <f t="shared" ca="1" si="166"/>
        <v>46.848678346907384</v>
      </c>
      <c r="H2119" s="24">
        <v>2117</v>
      </c>
      <c r="I2119" s="24" t="e">
        <f ca="1"/>
        <v>#NAME?</v>
      </c>
      <c r="J2119" s="24" t="e">
        <f t="array" aca="1" ref="J2119" ca="1">INDIRECT(ADDRESS(($F$2+1-H2119)+2,9))</f>
        <v>#NAME?</v>
      </c>
      <c r="K2119" s="24" t="e">
        <f t="shared" ca="1" si="167"/>
        <v>#NAME?</v>
      </c>
      <c r="L2119" s="24" t="e">
        <f t="shared" ca="1" si="168"/>
        <v>#NAME?</v>
      </c>
      <c r="M2119" s="24" t="e">
        <f t="shared" ca="1" si="169"/>
        <v>#NAME?</v>
      </c>
    </row>
    <row r="2120" spans="2:13" x14ac:dyDescent="0.25">
      <c r="B2120" s="24">
        <f t="shared" ca="1" si="165"/>
        <v>0.71515034725851678</v>
      </c>
      <c r="C2120" s="25">
        <f t="shared" ca="1" si="166"/>
        <v>55.684944024474056</v>
      </c>
      <c r="H2120" s="24">
        <v>2118</v>
      </c>
      <c r="I2120" s="24" t="e">
        <f ca="1"/>
        <v>#NAME?</v>
      </c>
      <c r="J2120" s="24" t="e">
        <f t="array" aca="1" ref="J2120" ca="1">INDIRECT(ADDRESS(($F$2+1-H2120)+2,9))</f>
        <v>#NAME?</v>
      </c>
      <c r="K2120" s="24" t="e">
        <f t="shared" ca="1" si="167"/>
        <v>#NAME?</v>
      </c>
      <c r="L2120" s="24" t="e">
        <f t="shared" ca="1" si="168"/>
        <v>#NAME?</v>
      </c>
      <c r="M2120" s="24" t="e">
        <f t="shared" ca="1" si="169"/>
        <v>#NAME?</v>
      </c>
    </row>
    <row r="2121" spans="2:13" x14ac:dyDescent="0.25">
      <c r="B2121" s="24">
        <f t="shared" ca="1" si="165"/>
        <v>0.59172035132157386</v>
      </c>
      <c r="C2121" s="25">
        <f t="shared" ca="1" si="166"/>
        <v>52.319725974827733</v>
      </c>
      <c r="H2121" s="24">
        <v>2119</v>
      </c>
      <c r="I2121" s="24" t="e">
        <f ca="1"/>
        <v>#NAME?</v>
      </c>
      <c r="J2121" s="24" t="e">
        <f t="array" aca="1" ref="J2121" ca="1">INDIRECT(ADDRESS(($F$2+1-H2121)+2,9))</f>
        <v>#NAME?</v>
      </c>
      <c r="K2121" s="24" t="e">
        <f t="shared" ca="1" si="167"/>
        <v>#NAME?</v>
      </c>
      <c r="L2121" s="24" t="e">
        <f t="shared" ca="1" si="168"/>
        <v>#NAME?</v>
      </c>
      <c r="M2121" s="24" t="e">
        <f t="shared" ca="1" si="169"/>
        <v>#NAME?</v>
      </c>
    </row>
    <row r="2122" spans="2:13" x14ac:dyDescent="0.25">
      <c r="B2122" s="24">
        <f t="shared" ca="1" si="165"/>
        <v>0.54458963741516253</v>
      </c>
      <c r="C2122" s="25">
        <f t="shared" ca="1" si="166"/>
        <v>51.120033817835818</v>
      </c>
      <c r="H2122" s="24">
        <v>2120</v>
      </c>
      <c r="I2122" s="24" t="e">
        <f ca="1"/>
        <v>#NAME?</v>
      </c>
      <c r="J2122" s="24" t="e">
        <f t="array" aca="1" ref="J2122" ca="1">INDIRECT(ADDRESS(($F$2+1-H2122)+2,9))</f>
        <v>#NAME?</v>
      </c>
      <c r="K2122" s="24" t="e">
        <f t="shared" ca="1" si="167"/>
        <v>#NAME?</v>
      </c>
      <c r="L2122" s="24" t="e">
        <f t="shared" ca="1" si="168"/>
        <v>#NAME?</v>
      </c>
      <c r="M2122" s="24" t="e">
        <f t="shared" ca="1" si="169"/>
        <v>#NAME?</v>
      </c>
    </row>
    <row r="2123" spans="2:13" x14ac:dyDescent="0.25">
      <c r="B2123" s="24">
        <f t="shared" ca="1" si="165"/>
        <v>0.14881861432919885</v>
      </c>
      <c r="C2123" s="25">
        <f t="shared" ca="1" si="166"/>
        <v>39.584863655820705</v>
      </c>
      <c r="H2123" s="24">
        <v>2121</v>
      </c>
      <c r="I2123" s="24" t="e">
        <f ca="1"/>
        <v>#NAME?</v>
      </c>
      <c r="J2123" s="24" t="e">
        <f t="array" aca="1" ref="J2123" ca="1">INDIRECT(ADDRESS(($F$2+1-H2123)+2,9))</f>
        <v>#NAME?</v>
      </c>
      <c r="K2123" s="24" t="e">
        <f t="shared" ca="1" si="167"/>
        <v>#NAME?</v>
      </c>
      <c r="L2123" s="24" t="e">
        <f t="shared" ca="1" si="168"/>
        <v>#NAME?</v>
      </c>
      <c r="M2123" s="24" t="e">
        <f t="shared" ca="1" si="169"/>
        <v>#NAME?</v>
      </c>
    </row>
    <row r="2124" spans="2:13" x14ac:dyDescent="0.25">
      <c r="B2124" s="24">
        <f t="shared" ca="1" si="165"/>
        <v>0.62689355110008238</v>
      </c>
      <c r="C2124" s="25">
        <f t="shared" ca="1" si="166"/>
        <v>53.236369663883004</v>
      </c>
      <c r="H2124" s="24">
        <v>2122</v>
      </c>
      <c r="I2124" s="24" t="e">
        <f ca="1"/>
        <v>#NAME?</v>
      </c>
      <c r="J2124" s="24" t="e">
        <f t="array" aca="1" ref="J2124" ca="1">INDIRECT(ADDRESS(($F$2+1-H2124)+2,9))</f>
        <v>#NAME?</v>
      </c>
      <c r="K2124" s="24" t="e">
        <f t="shared" ca="1" si="167"/>
        <v>#NAME?</v>
      </c>
      <c r="L2124" s="24" t="e">
        <f t="shared" ca="1" si="168"/>
        <v>#NAME?</v>
      </c>
      <c r="M2124" s="24" t="e">
        <f t="shared" ca="1" si="169"/>
        <v>#NAME?</v>
      </c>
    </row>
    <row r="2125" spans="2:13" x14ac:dyDescent="0.25">
      <c r="B2125" s="24">
        <f t="shared" ca="1" si="165"/>
        <v>1.8483376345087676E-2</v>
      </c>
      <c r="C2125" s="25">
        <f t="shared" ca="1" si="166"/>
        <v>29.138689378578889</v>
      </c>
      <c r="H2125" s="24">
        <v>2123</v>
      </c>
      <c r="I2125" s="24" t="e">
        <f ca="1"/>
        <v>#NAME?</v>
      </c>
      <c r="J2125" s="24" t="e">
        <f t="array" aca="1" ref="J2125" ca="1">INDIRECT(ADDRESS(($F$2+1-H2125)+2,9))</f>
        <v>#NAME?</v>
      </c>
      <c r="K2125" s="24" t="e">
        <f t="shared" ca="1" si="167"/>
        <v>#NAME?</v>
      </c>
      <c r="L2125" s="24" t="e">
        <f t="shared" ca="1" si="168"/>
        <v>#NAME?</v>
      </c>
      <c r="M2125" s="24" t="e">
        <f t="shared" ca="1" si="169"/>
        <v>#NAME?</v>
      </c>
    </row>
    <row r="2126" spans="2:13" x14ac:dyDescent="0.25">
      <c r="B2126" s="24">
        <f t="shared" ca="1" si="165"/>
        <v>0.27543785667466181</v>
      </c>
      <c r="C2126" s="25">
        <f t="shared" ca="1" si="166"/>
        <v>44.035515971431437</v>
      </c>
      <c r="H2126" s="24">
        <v>2124</v>
      </c>
      <c r="I2126" s="24" t="e">
        <f ca="1"/>
        <v>#NAME?</v>
      </c>
      <c r="J2126" s="24" t="e">
        <f t="array" aca="1" ref="J2126" ca="1">INDIRECT(ADDRESS(($F$2+1-H2126)+2,9))</f>
        <v>#NAME?</v>
      </c>
      <c r="K2126" s="24" t="e">
        <f t="shared" ca="1" si="167"/>
        <v>#NAME?</v>
      </c>
      <c r="L2126" s="24" t="e">
        <f t="shared" ca="1" si="168"/>
        <v>#NAME?</v>
      </c>
      <c r="M2126" s="24" t="e">
        <f t="shared" ca="1" si="169"/>
        <v>#NAME?</v>
      </c>
    </row>
    <row r="2127" spans="2:13" x14ac:dyDescent="0.25">
      <c r="B2127" s="24">
        <f t="shared" ca="1" si="165"/>
        <v>0.67081934359938211</v>
      </c>
      <c r="C2127" s="25">
        <f t="shared" ca="1" si="166"/>
        <v>54.421767448874284</v>
      </c>
      <c r="H2127" s="24">
        <v>2125</v>
      </c>
      <c r="I2127" s="24" t="e">
        <f ca="1"/>
        <v>#NAME?</v>
      </c>
      <c r="J2127" s="24" t="e">
        <f t="array" aca="1" ref="J2127" ca="1">INDIRECT(ADDRESS(($F$2+1-H2127)+2,9))</f>
        <v>#NAME?</v>
      </c>
      <c r="K2127" s="24" t="e">
        <f t="shared" ca="1" si="167"/>
        <v>#NAME?</v>
      </c>
      <c r="L2127" s="24" t="e">
        <f t="shared" ca="1" si="168"/>
        <v>#NAME?</v>
      </c>
      <c r="M2127" s="24" t="e">
        <f t="shared" ca="1" si="169"/>
        <v>#NAME?</v>
      </c>
    </row>
    <row r="2128" spans="2:13" x14ac:dyDescent="0.25">
      <c r="B2128" s="24">
        <f t="shared" ca="1" si="165"/>
        <v>0.60729771964205626</v>
      </c>
      <c r="C2128" s="25">
        <f t="shared" ca="1" si="166"/>
        <v>52.722828255994706</v>
      </c>
      <c r="H2128" s="24">
        <v>2126</v>
      </c>
      <c r="I2128" s="24" t="e">
        <f ca="1"/>
        <v>#NAME?</v>
      </c>
      <c r="J2128" s="24" t="e">
        <f t="array" aca="1" ref="J2128" ca="1">INDIRECT(ADDRESS(($F$2+1-H2128)+2,9))</f>
        <v>#NAME?</v>
      </c>
      <c r="K2128" s="24" t="e">
        <f t="shared" ca="1" si="167"/>
        <v>#NAME?</v>
      </c>
      <c r="L2128" s="24" t="e">
        <f t="shared" ca="1" si="168"/>
        <v>#NAME?</v>
      </c>
      <c r="M2128" s="24" t="e">
        <f t="shared" ca="1" si="169"/>
        <v>#NAME?</v>
      </c>
    </row>
    <row r="2129" spans="2:13" x14ac:dyDescent="0.25">
      <c r="B2129" s="24">
        <f t="shared" ca="1" si="165"/>
        <v>0.49860539211087096</v>
      </c>
      <c r="C2129" s="25">
        <f t="shared" ca="1" si="166"/>
        <v>49.96504229313139</v>
      </c>
      <c r="H2129" s="24">
        <v>2127</v>
      </c>
      <c r="I2129" s="24" t="e">
        <f ca="1"/>
        <v>#NAME?</v>
      </c>
      <c r="J2129" s="24" t="e">
        <f t="array" aca="1" ref="J2129" ca="1">INDIRECT(ADDRESS(($F$2+1-H2129)+2,9))</f>
        <v>#NAME?</v>
      </c>
      <c r="K2129" s="24" t="e">
        <f t="shared" ca="1" si="167"/>
        <v>#NAME?</v>
      </c>
      <c r="L2129" s="24" t="e">
        <f t="shared" ca="1" si="168"/>
        <v>#NAME?</v>
      </c>
      <c r="M2129" s="24" t="e">
        <f t="shared" ca="1" si="169"/>
        <v>#NAME?</v>
      </c>
    </row>
    <row r="2130" spans="2:13" x14ac:dyDescent="0.25">
      <c r="B2130" s="24">
        <f t="shared" ca="1" si="165"/>
        <v>0.8914202345114971</v>
      </c>
      <c r="C2130" s="25">
        <f t="shared" ca="1" si="166"/>
        <v>62.341164060416403</v>
      </c>
      <c r="H2130" s="24">
        <v>2128</v>
      </c>
      <c r="I2130" s="24" t="e">
        <f ca="1"/>
        <v>#NAME?</v>
      </c>
      <c r="J2130" s="24" t="e">
        <f t="array" aca="1" ref="J2130" ca="1">INDIRECT(ADDRESS(($F$2+1-H2130)+2,9))</f>
        <v>#NAME?</v>
      </c>
      <c r="K2130" s="24" t="e">
        <f t="shared" ca="1" si="167"/>
        <v>#NAME?</v>
      </c>
      <c r="L2130" s="24" t="e">
        <f t="shared" ca="1" si="168"/>
        <v>#NAME?</v>
      </c>
      <c r="M2130" s="24" t="e">
        <f t="shared" ca="1" si="169"/>
        <v>#NAME?</v>
      </c>
    </row>
    <row r="2131" spans="2:13" x14ac:dyDescent="0.25">
      <c r="B2131" s="24">
        <f t="shared" ca="1" si="165"/>
        <v>0.87602086454015815</v>
      </c>
      <c r="C2131" s="25">
        <f t="shared" ca="1" si="166"/>
        <v>61.553227796480712</v>
      </c>
      <c r="H2131" s="24">
        <v>2129</v>
      </c>
      <c r="I2131" s="24" t="e">
        <f ca="1"/>
        <v>#NAME?</v>
      </c>
      <c r="J2131" s="24" t="e">
        <f t="array" aca="1" ref="J2131" ca="1">INDIRECT(ADDRESS(($F$2+1-H2131)+2,9))</f>
        <v>#NAME?</v>
      </c>
      <c r="K2131" s="24" t="e">
        <f t="shared" ca="1" si="167"/>
        <v>#NAME?</v>
      </c>
      <c r="L2131" s="24" t="e">
        <f t="shared" ca="1" si="168"/>
        <v>#NAME?</v>
      </c>
      <c r="M2131" s="24" t="e">
        <f t="shared" ca="1" si="169"/>
        <v>#NAME?</v>
      </c>
    </row>
    <row r="2132" spans="2:13" x14ac:dyDescent="0.25">
      <c r="B2132" s="24">
        <f t="shared" ca="1" si="165"/>
        <v>0.33021520089089196</v>
      </c>
      <c r="C2132" s="25">
        <f t="shared" ca="1" si="166"/>
        <v>45.606809901808063</v>
      </c>
      <c r="H2132" s="24">
        <v>2130</v>
      </c>
      <c r="I2132" s="24" t="e">
        <f ca="1"/>
        <v>#NAME?</v>
      </c>
      <c r="J2132" s="24" t="e">
        <f t="array" aca="1" ref="J2132" ca="1">INDIRECT(ADDRESS(($F$2+1-H2132)+2,9))</f>
        <v>#NAME?</v>
      </c>
      <c r="K2132" s="24" t="e">
        <f t="shared" ca="1" si="167"/>
        <v>#NAME?</v>
      </c>
      <c r="L2132" s="24" t="e">
        <f t="shared" ca="1" si="168"/>
        <v>#NAME?</v>
      </c>
      <c r="M2132" s="24" t="e">
        <f t="shared" ca="1" si="169"/>
        <v>#NAME?</v>
      </c>
    </row>
    <row r="2133" spans="2:13" x14ac:dyDescent="0.25">
      <c r="B2133" s="24">
        <f t="shared" ca="1" si="165"/>
        <v>0.58448961702191882</v>
      </c>
      <c r="C2133" s="25">
        <f t="shared" ca="1" si="166"/>
        <v>52.133925820185759</v>
      </c>
      <c r="H2133" s="24">
        <v>2131</v>
      </c>
      <c r="I2133" s="24" t="e">
        <f ca="1"/>
        <v>#NAME?</v>
      </c>
      <c r="J2133" s="24" t="e">
        <f t="array" aca="1" ref="J2133" ca="1">INDIRECT(ADDRESS(($F$2+1-H2133)+2,9))</f>
        <v>#NAME?</v>
      </c>
      <c r="K2133" s="24" t="e">
        <f t="shared" ca="1" si="167"/>
        <v>#NAME?</v>
      </c>
      <c r="L2133" s="24" t="e">
        <f t="shared" ca="1" si="168"/>
        <v>#NAME?</v>
      </c>
      <c r="M2133" s="24" t="e">
        <f t="shared" ca="1" si="169"/>
        <v>#NAME?</v>
      </c>
    </row>
    <row r="2134" spans="2:13" x14ac:dyDescent="0.25">
      <c r="B2134" s="24">
        <f t="shared" ca="1" si="165"/>
        <v>0.54029125821454671</v>
      </c>
      <c r="C2134" s="25">
        <f t="shared" ca="1" si="166"/>
        <v>51.011675151068332</v>
      </c>
      <c r="H2134" s="24">
        <v>2132</v>
      </c>
      <c r="I2134" s="24" t="e">
        <f ca="1"/>
        <v>#NAME?</v>
      </c>
      <c r="J2134" s="24" t="e">
        <f t="array" aca="1" ref="J2134" ca="1">INDIRECT(ADDRESS(($F$2+1-H2134)+2,9))</f>
        <v>#NAME?</v>
      </c>
      <c r="K2134" s="24" t="e">
        <f t="shared" ca="1" si="167"/>
        <v>#NAME?</v>
      </c>
      <c r="L2134" s="24" t="e">
        <f t="shared" ca="1" si="168"/>
        <v>#NAME?</v>
      </c>
      <c r="M2134" s="24" t="e">
        <f t="shared" ca="1" si="169"/>
        <v>#NAME?</v>
      </c>
    </row>
    <row r="2135" spans="2:13" x14ac:dyDescent="0.25">
      <c r="B2135" s="24">
        <f t="shared" ca="1" si="165"/>
        <v>0.8281598727122591</v>
      </c>
      <c r="C2135" s="25">
        <f t="shared" ca="1" si="166"/>
        <v>59.469186090889423</v>
      </c>
      <c r="H2135" s="24">
        <v>2133</v>
      </c>
      <c r="I2135" s="24" t="e">
        <f ca="1"/>
        <v>#NAME?</v>
      </c>
      <c r="J2135" s="24" t="e">
        <f t="array" aca="1" ref="J2135" ca="1">INDIRECT(ADDRESS(($F$2+1-H2135)+2,9))</f>
        <v>#NAME?</v>
      </c>
      <c r="K2135" s="24" t="e">
        <f t="shared" ca="1" si="167"/>
        <v>#NAME?</v>
      </c>
      <c r="L2135" s="24" t="e">
        <f t="shared" ca="1" si="168"/>
        <v>#NAME?</v>
      </c>
      <c r="M2135" s="24" t="e">
        <f t="shared" ca="1" si="169"/>
        <v>#NAME?</v>
      </c>
    </row>
    <row r="2136" spans="2:13" x14ac:dyDescent="0.25">
      <c r="B2136" s="24">
        <f t="shared" ca="1" si="165"/>
        <v>0.51629353642387887</v>
      </c>
      <c r="C2136" s="25">
        <f t="shared" ca="1" si="166"/>
        <v>50.408532001387698</v>
      </c>
      <c r="H2136" s="24">
        <v>2134</v>
      </c>
      <c r="I2136" s="24" t="e">
        <f ca="1"/>
        <v>#NAME?</v>
      </c>
      <c r="J2136" s="24" t="e">
        <f t="array" aca="1" ref="J2136" ca="1">INDIRECT(ADDRESS(($F$2+1-H2136)+2,9))</f>
        <v>#NAME?</v>
      </c>
      <c r="K2136" s="24" t="e">
        <f t="shared" ca="1" si="167"/>
        <v>#NAME?</v>
      </c>
      <c r="L2136" s="24" t="e">
        <f t="shared" ca="1" si="168"/>
        <v>#NAME?</v>
      </c>
      <c r="M2136" s="24" t="e">
        <f t="shared" ca="1" si="169"/>
        <v>#NAME?</v>
      </c>
    </row>
    <row r="2137" spans="2:13" x14ac:dyDescent="0.25">
      <c r="B2137" s="24">
        <f t="shared" ca="1" si="165"/>
        <v>0.99631225642426491</v>
      </c>
      <c r="C2137" s="25">
        <f t="shared" ca="1" si="166"/>
        <v>76.79397085959215</v>
      </c>
      <c r="H2137" s="24">
        <v>2135</v>
      </c>
      <c r="I2137" s="24" t="e">
        <f ca="1"/>
        <v>#NAME?</v>
      </c>
      <c r="J2137" s="24" t="e">
        <f t="array" aca="1" ref="J2137" ca="1">INDIRECT(ADDRESS(($F$2+1-H2137)+2,9))</f>
        <v>#NAME?</v>
      </c>
      <c r="K2137" s="24" t="e">
        <f t="shared" ca="1" si="167"/>
        <v>#NAME?</v>
      </c>
      <c r="L2137" s="24" t="e">
        <f t="shared" ca="1" si="168"/>
        <v>#NAME?</v>
      </c>
      <c r="M2137" s="24" t="e">
        <f t="shared" ca="1" si="169"/>
        <v>#NAME?</v>
      </c>
    </row>
    <row r="2138" spans="2:13" x14ac:dyDescent="0.25">
      <c r="B2138" s="24">
        <f t="shared" ca="1" si="165"/>
        <v>0.21963268823412796</v>
      </c>
      <c r="C2138" s="25">
        <f t="shared" ca="1" si="166"/>
        <v>42.265656650255274</v>
      </c>
      <c r="H2138" s="24">
        <v>2136</v>
      </c>
      <c r="I2138" s="24" t="e">
        <f ca="1"/>
        <v>#NAME?</v>
      </c>
      <c r="J2138" s="24" t="e">
        <f t="array" aca="1" ref="J2138" ca="1">INDIRECT(ADDRESS(($F$2+1-H2138)+2,9))</f>
        <v>#NAME?</v>
      </c>
      <c r="K2138" s="24" t="e">
        <f t="shared" ca="1" si="167"/>
        <v>#NAME?</v>
      </c>
      <c r="L2138" s="24" t="e">
        <f t="shared" ca="1" si="168"/>
        <v>#NAME?</v>
      </c>
      <c r="M2138" s="24" t="e">
        <f t="shared" ca="1" si="169"/>
        <v>#NAME?</v>
      </c>
    </row>
    <row r="2139" spans="2:13" x14ac:dyDescent="0.25">
      <c r="B2139" s="24">
        <f t="shared" ca="1" si="165"/>
        <v>0.2813805183049678</v>
      </c>
      <c r="C2139" s="25">
        <f t="shared" ca="1" si="166"/>
        <v>44.212546877568144</v>
      </c>
      <c r="H2139" s="24">
        <v>2137</v>
      </c>
      <c r="I2139" s="24" t="e">
        <f ca="1"/>
        <v>#NAME?</v>
      </c>
      <c r="J2139" s="24" t="e">
        <f t="array" aca="1" ref="J2139" ca="1">INDIRECT(ADDRESS(($F$2+1-H2139)+2,9))</f>
        <v>#NAME?</v>
      </c>
      <c r="K2139" s="24" t="e">
        <f t="shared" ca="1" si="167"/>
        <v>#NAME?</v>
      </c>
      <c r="L2139" s="24" t="e">
        <f t="shared" ca="1" si="168"/>
        <v>#NAME?</v>
      </c>
      <c r="M2139" s="24" t="e">
        <f t="shared" ca="1" si="169"/>
        <v>#NAME?</v>
      </c>
    </row>
    <row r="2140" spans="2:13" x14ac:dyDescent="0.25">
      <c r="B2140" s="24">
        <f t="shared" ca="1" si="165"/>
        <v>0.70487258874662428</v>
      </c>
      <c r="C2140" s="25">
        <f t="shared" ca="1" si="166"/>
        <v>55.384667960234673</v>
      </c>
      <c r="H2140" s="24">
        <v>2138</v>
      </c>
      <c r="I2140" s="24" t="e">
        <f ca="1"/>
        <v>#NAME?</v>
      </c>
      <c r="J2140" s="24" t="e">
        <f t="array" aca="1" ref="J2140" ca="1">INDIRECT(ADDRESS(($F$2+1-H2140)+2,9))</f>
        <v>#NAME?</v>
      </c>
      <c r="K2140" s="24" t="e">
        <f t="shared" ca="1" si="167"/>
        <v>#NAME?</v>
      </c>
      <c r="L2140" s="24" t="e">
        <f t="shared" ca="1" si="168"/>
        <v>#NAME?</v>
      </c>
      <c r="M2140" s="24" t="e">
        <f t="shared" ca="1" si="169"/>
        <v>#NAME?</v>
      </c>
    </row>
    <row r="2141" spans="2:13" x14ac:dyDescent="0.25">
      <c r="B2141" s="24">
        <f t="shared" ca="1" si="165"/>
        <v>0.29379028422426723</v>
      </c>
      <c r="C2141" s="25">
        <f t="shared" ca="1" si="166"/>
        <v>44.576545752770571</v>
      </c>
      <c r="H2141" s="24">
        <v>2139</v>
      </c>
      <c r="I2141" s="24" t="e">
        <f ca="1"/>
        <v>#NAME?</v>
      </c>
      <c r="J2141" s="24" t="e">
        <f t="array" aca="1" ref="J2141" ca="1">INDIRECT(ADDRESS(($F$2+1-H2141)+2,9))</f>
        <v>#NAME?</v>
      </c>
      <c r="K2141" s="24" t="e">
        <f t="shared" ca="1" si="167"/>
        <v>#NAME?</v>
      </c>
      <c r="L2141" s="24" t="e">
        <f t="shared" ca="1" si="168"/>
        <v>#NAME?</v>
      </c>
      <c r="M2141" s="24" t="e">
        <f t="shared" ca="1" si="169"/>
        <v>#NAME?</v>
      </c>
    </row>
    <row r="2142" spans="2:13" x14ac:dyDescent="0.25">
      <c r="B2142" s="24">
        <f t="shared" ca="1" si="165"/>
        <v>0.78149144254476122</v>
      </c>
      <c r="C2142" s="25">
        <f t="shared" ca="1" si="166"/>
        <v>57.772401218823454</v>
      </c>
      <c r="H2142" s="24">
        <v>2140</v>
      </c>
      <c r="I2142" s="24" t="e">
        <f ca="1"/>
        <v>#NAME?</v>
      </c>
      <c r="J2142" s="24" t="e">
        <f t="array" aca="1" ref="J2142" ca="1">INDIRECT(ADDRESS(($F$2+1-H2142)+2,9))</f>
        <v>#NAME?</v>
      </c>
      <c r="K2142" s="24" t="e">
        <f t="shared" ca="1" si="167"/>
        <v>#NAME?</v>
      </c>
      <c r="L2142" s="24" t="e">
        <f t="shared" ca="1" si="168"/>
        <v>#NAME?</v>
      </c>
      <c r="M2142" s="24" t="e">
        <f t="shared" ca="1" si="169"/>
        <v>#NAME?</v>
      </c>
    </row>
    <row r="2143" spans="2:13" x14ac:dyDescent="0.25">
      <c r="B2143" s="24">
        <f t="shared" ca="1" si="165"/>
        <v>0.58204691518998897</v>
      </c>
      <c r="C2143" s="25">
        <f t="shared" ca="1" si="166"/>
        <v>52.071327708171182</v>
      </c>
      <c r="H2143" s="24">
        <v>2141</v>
      </c>
      <c r="I2143" s="24" t="e">
        <f ca="1"/>
        <v>#NAME?</v>
      </c>
      <c r="J2143" s="24" t="e">
        <f t="array" aca="1" ref="J2143" ca="1">INDIRECT(ADDRESS(($F$2+1-H2143)+2,9))</f>
        <v>#NAME?</v>
      </c>
      <c r="K2143" s="24" t="e">
        <f t="shared" ca="1" si="167"/>
        <v>#NAME?</v>
      </c>
      <c r="L2143" s="24" t="e">
        <f t="shared" ca="1" si="168"/>
        <v>#NAME?</v>
      </c>
      <c r="M2143" s="24" t="e">
        <f t="shared" ca="1" si="169"/>
        <v>#NAME?</v>
      </c>
    </row>
    <row r="2144" spans="2:13" x14ac:dyDescent="0.25">
      <c r="B2144" s="24">
        <f t="shared" ca="1" si="165"/>
        <v>0.37498245384019224</v>
      </c>
      <c r="C2144" s="25">
        <f t="shared" ca="1" si="166"/>
        <v>46.81314363595444</v>
      </c>
      <c r="H2144" s="24">
        <v>2142</v>
      </c>
      <c r="I2144" s="24" t="e">
        <f ca="1"/>
        <v>#NAME?</v>
      </c>
      <c r="J2144" s="24" t="e">
        <f t="array" aca="1" ref="J2144" ca="1">INDIRECT(ADDRESS(($F$2+1-H2144)+2,9))</f>
        <v>#NAME?</v>
      </c>
      <c r="K2144" s="24" t="e">
        <f t="shared" ca="1" si="167"/>
        <v>#NAME?</v>
      </c>
      <c r="L2144" s="24" t="e">
        <f t="shared" ca="1" si="168"/>
        <v>#NAME?</v>
      </c>
      <c r="M2144" s="24" t="e">
        <f t="shared" ca="1" si="169"/>
        <v>#NAME?</v>
      </c>
    </row>
    <row r="2145" spans="2:13" x14ac:dyDescent="0.25">
      <c r="B2145" s="24">
        <f t="shared" ca="1" si="165"/>
        <v>5.1750840692647015E-3</v>
      </c>
      <c r="C2145" s="25">
        <f t="shared" ca="1" si="166"/>
        <v>24.360943689519111</v>
      </c>
      <c r="H2145" s="24">
        <v>2143</v>
      </c>
      <c r="I2145" s="24" t="e">
        <f ca="1"/>
        <v>#NAME?</v>
      </c>
      <c r="J2145" s="24" t="e">
        <f t="array" aca="1" ref="J2145" ca="1">INDIRECT(ADDRESS(($F$2+1-H2145)+2,9))</f>
        <v>#NAME?</v>
      </c>
      <c r="K2145" s="24" t="e">
        <f t="shared" ca="1" si="167"/>
        <v>#NAME?</v>
      </c>
      <c r="L2145" s="24" t="e">
        <f t="shared" ca="1" si="168"/>
        <v>#NAME?</v>
      </c>
      <c r="M2145" s="24" t="e">
        <f t="shared" ca="1" si="169"/>
        <v>#NAME?</v>
      </c>
    </row>
    <row r="2146" spans="2:13" x14ac:dyDescent="0.25">
      <c r="B2146" s="24">
        <f t="shared" ca="1" si="165"/>
        <v>0.89223398240573737</v>
      </c>
      <c r="C2146" s="25">
        <f t="shared" ca="1" si="166"/>
        <v>62.384964564521098</v>
      </c>
      <c r="H2146" s="24">
        <v>2144</v>
      </c>
      <c r="I2146" s="24" t="e">
        <f ca="1"/>
        <v>#NAME?</v>
      </c>
      <c r="J2146" s="24" t="e">
        <f t="array" aca="1" ref="J2146" ca="1">INDIRECT(ADDRESS(($F$2+1-H2146)+2,9))</f>
        <v>#NAME?</v>
      </c>
      <c r="K2146" s="24" t="e">
        <f t="shared" ca="1" si="167"/>
        <v>#NAME?</v>
      </c>
      <c r="L2146" s="24" t="e">
        <f t="shared" ca="1" si="168"/>
        <v>#NAME?</v>
      </c>
      <c r="M2146" s="24" t="e">
        <f t="shared" ca="1" si="169"/>
        <v>#NAME?</v>
      </c>
    </row>
    <row r="2147" spans="2:13" x14ac:dyDescent="0.25">
      <c r="B2147" s="24">
        <f t="shared" ca="1" si="165"/>
        <v>0.97236513010357706</v>
      </c>
      <c r="C2147" s="25">
        <f t="shared" ca="1" si="166"/>
        <v>69.167496854633953</v>
      </c>
      <c r="H2147" s="24">
        <v>2145</v>
      </c>
      <c r="I2147" s="24" t="e">
        <f ca="1"/>
        <v>#NAME?</v>
      </c>
      <c r="J2147" s="24" t="e">
        <f t="array" aca="1" ref="J2147" ca="1">INDIRECT(ADDRESS(($F$2+1-H2147)+2,9))</f>
        <v>#NAME?</v>
      </c>
      <c r="K2147" s="24" t="e">
        <f t="shared" ca="1" si="167"/>
        <v>#NAME?</v>
      </c>
      <c r="L2147" s="24" t="e">
        <f t="shared" ca="1" si="168"/>
        <v>#NAME?</v>
      </c>
      <c r="M2147" s="24" t="e">
        <f t="shared" ca="1" si="169"/>
        <v>#NAME?</v>
      </c>
    </row>
    <row r="2148" spans="2:13" x14ac:dyDescent="0.25">
      <c r="B2148" s="24">
        <f t="shared" ca="1" si="165"/>
        <v>3.7733141879034648E-2</v>
      </c>
      <c r="C2148" s="25">
        <f t="shared" ca="1" si="166"/>
        <v>32.223799818104148</v>
      </c>
      <c r="H2148" s="24">
        <v>2146</v>
      </c>
      <c r="I2148" s="24" t="e">
        <f ca="1"/>
        <v>#NAME?</v>
      </c>
      <c r="J2148" s="24" t="e">
        <f t="array" aca="1" ref="J2148" ca="1">INDIRECT(ADDRESS(($F$2+1-H2148)+2,9))</f>
        <v>#NAME?</v>
      </c>
      <c r="K2148" s="24" t="e">
        <f t="shared" ca="1" si="167"/>
        <v>#NAME?</v>
      </c>
      <c r="L2148" s="24" t="e">
        <f t="shared" ca="1" si="168"/>
        <v>#NAME?</v>
      </c>
      <c r="M2148" s="24" t="e">
        <f t="shared" ca="1" si="169"/>
        <v>#NAME?</v>
      </c>
    </row>
    <row r="2149" spans="2:13" x14ac:dyDescent="0.25">
      <c r="B2149" s="24">
        <f t="shared" ca="1" si="165"/>
        <v>7.4264024340255697E-2</v>
      </c>
      <c r="C2149" s="25">
        <f t="shared" ca="1" si="166"/>
        <v>35.552497461837625</v>
      </c>
      <c r="H2149" s="24">
        <v>2147</v>
      </c>
      <c r="I2149" s="24" t="e">
        <f ca="1"/>
        <v>#NAME?</v>
      </c>
      <c r="J2149" s="24" t="e">
        <f t="array" aca="1" ref="J2149" ca="1">INDIRECT(ADDRESS(($F$2+1-H2149)+2,9))</f>
        <v>#NAME?</v>
      </c>
      <c r="K2149" s="24" t="e">
        <f t="shared" ca="1" si="167"/>
        <v>#NAME?</v>
      </c>
      <c r="L2149" s="24" t="e">
        <f t="shared" ca="1" si="168"/>
        <v>#NAME?</v>
      </c>
      <c r="M2149" s="24" t="e">
        <f t="shared" ca="1" si="169"/>
        <v>#NAME?</v>
      </c>
    </row>
    <row r="2150" spans="2:13" x14ac:dyDescent="0.25">
      <c r="B2150" s="24">
        <f t="shared" ca="1" si="165"/>
        <v>0.12446937292426818</v>
      </c>
      <c r="C2150" s="25">
        <f t="shared" ca="1" si="166"/>
        <v>38.470690950575516</v>
      </c>
      <c r="H2150" s="24">
        <v>2148</v>
      </c>
      <c r="I2150" s="24" t="e">
        <f ca="1"/>
        <v>#NAME?</v>
      </c>
      <c r="J2150" s="24" t="e">
        <f t="array" aca="1" ref="J2150" ca="1">INDIRECT(ADDRESS(($F$2+1-H2150)+2,9))</f>
        <v>#NAME?</v>
      </c>
      <c r="K2150" s="24" t="e">
        <f t="shared" ca="1" si="167"/>
        <v>#NAME?</v>
      </c>
      <c r="L2150" s="24" t="e">
        <f t="shared" ca="1" si="168"/>
        <v>#NAME?</v>
      </c>
      <c r="M2150" s="24" t="e">
        <f t="shared" ca="1" si="169"/>
        <v>#NAME?</v>
      </c>
    </row>
    <row r="2151" spans="2:13" x14ac:dyDescent="0.25">
      <c r="B2151" s="24">
        <f t="shared" ca="1" si="165"/>
        <v>0.67181804594783334</v>
      </c>
      <c r="C2151" s="25">
        <f t="shared" ca="1" si="166"/>
        <v>54.449389023557202</v>
      </c>
      <c r="H2151" s="24">
        <v>2149</v>
      </c>
      <c r="I2151" s="24" t="e">
        <f ca="1"/>
        <v>#NAME?</v>
      </c>
      <c r="J2151" s="24" t="e">
        <f t="array" aca="1" ref="J2151" ca="1">INDIRECT(ADDRESS(($F$2+1-H2151)+2,9))</f>
        <v>#NAME?</v>
      </c>
      <c r="K2151" s="24" t="e">
        <f t="shared" ca="1" si="167"/>
        <v>#NAME?</v>
      </c>
      <c r="L2151" s="24" t="e">
        <f t="shared" ca="1" si="168"/>
        <v>#NAME?</v>
      </c>
      <c r="M2151" s="24" t="e">
        <f t="shared" ca="1" si="169"/>
        <v>#NAME?</v>
      </c>
    </row>
    <row r="2152" spans="2:13" x14ac:dyDescent="0.25">
      <c r="B2152" s="24">
        <f t="shared" ca="1" si="165"/>
        <v>0.51105369667604317</v>
      </c>
      <c r="C2152" s="25">
        <f t="shared" ca="1" si="166"/>
        <v>50.277110547838618</v>
      </c>
      <c r="H2152" s="24">
        <v>2150</v>
      </c>
      <c r="I2152" s="24" t="e">
        <f ca="1"/>
        <v>#NAME?</v>
      </c>
      <c r="J2152" s="24" t="e">
        <f t="array" aca="1" ref="J2152" ca="1">INDIRECT(ADDRESS(($F$2+1-H2152)+2,9))</f>
        <v>#NAME?</v>
      </c>
      <c r="K2152" s="24" t="e">
        <f t="shared" ca="1" si="167"/>
        <v>#NAME?</v>
      </c>
      <c r="L2152" s="24" t="e">
        <f t="shared" ca="1" si="168"/>
        <v>#NAME?</v>
      </c>
      <c r="M2152" s="24" t="e">
        <f t="shared" ca="1" si="169"/>
        <v>#NAME?</v>
      </c>
    </row>
    <row r="2153" spans="2:13" x14ac:dyDescent="0.25">
      <c r="B2153" s="24">
        <f t="shared" ca="1" si="165"/>
        <v>0.85648280304706736</v>
      </c>
      <c r="C2153" s="25">
        <f t="shared" ca="1" si="166"/>
        <v>60.646498905451693</v>
      </c>
      <c r="H2153" s="24">
        <v>2151</v>
      </c>
      <c r="I2153" s="24" t="e">
        <f ca="1"/>
        <v>#NAME?</v>
      </c>
      <c r="J2153" s="24" t="e">
        <f t="array" aca="1" ref="J2153" ca="1">INDIRECT(ADDRESS(($F$2+1-H2153)+2,9))</f>
        <v>#NAME?</v>
      </c>
      <c r="K2153" s="24" t="e">
        <f t="shared" ca="1" si="167"/>
        <v>#NAME?</v>
      </c>
      <c r="L2153" s="24" t="e">
        <f t="shared" ca="1" si="168"/>
        <v>#NAME?</v>
      </c>
      <c r="M2153" s="24" t="e">
        <f t="shared" ca="1" si="169"/>
        <v>#NAME?</v>
      </c>
    </row>
    <row r="2154" spans="2:13" x14ac:dyDescent="0.25">
      <c r="B2154" s="24">
        <f t="shared" ca="1" si="165"/>
        <v>0.37950115376057614</v>
      </c>
      <c r="C2154" s="25">
        <f t="shared" ca="1" si="166"/>
        <v>46.932088008681895</v>
      </c>
      <c r="H2154" s="24">
        <v>2152</v>
      </c>
      <c r="I2154" s="24" t="e">
        <f ca="1"/>
        <v>#NAME?</v>
      </c>
      <c r="J2154" s="24" t="e">
        <f t="array" aca="1" ref="J2154" ca="1">INDIRECT(ADDRESS(($F$2+1-H2154)+2,9))</f>
        <v>#NAME?</v>
      </c>
      <c r="K2154" s="24" t="e">
        <f t="shared" ca="1" si="167"/>
        <v>#NAME?</v>
      </c>
      <c r="L2154" s="24" t="e">
        <f t="shared" ca="1" si="168"/>
        <v>#NAME?</v>
      </c>
      <c r="M2154" s="24" t="e">
        <f t="shared" ca="1" si="169"/>
        <v>#NAME?</v>
      </c>
    </row>
    <row r="2155" spans="2:13" x14ac:dyDescent="0.25">
      <c r="B2155" s="24">
        <f t="shared" ca="1" si="165"/>
        <v>0.47930145177221017</v>
      </c>
      <c r="C2155" s="25">
        <f t="shared" ca="1" si="166"/>
        <v>49.480931342110708</v>
      </c>
      <c r="H2155" s="24">
        <v>2153</v>
      </c>
      <c r="I2155" s="24" t="e">
        <f ca="1"/>
        <v>#NAME?</v>
      </c>
      <c r="J2155" s="24" t="e">
        <f t="array" aca="1" ref="J2155" ca="1">INDIRECT(ADDRESS(($F$2+1-H2155)+2,9))</f>
        <v>#NAME?</v>
      </c>
      <c r="K2155" s="24" t="e">
        <f t="shared" ca="1" si="167"/>
        <v>#NAME?</v>
      </c>
      <c r="L2155" s="24" t="e">
        <f t="shared" ca="1" si="168"/>
        <v>#NAME?</v>
      </c>
      <c r="M2155" s="24" t="e">
        <f t="shared" ca="1" si="169"/>
        <v>#NAME?</v>
      </c>
    </row>
    <row r="2156" spans="2:13" x14ac:dyDescent="0.25">
      <c r="B2156" s="24">
        <f t="shared" ca="1" si="165"/>
        <v>0.55565646003462543</v>
      </c>
      <c r="C2156" s="25">
        <f t="shared" ca="1" si="166"/>
        <v>51.399657140131886</v>
      </c>
      <c r="H2156" s="24">
        <v>2154</v>
      </c>
      <c r="I2156" s="24" t="e">
        <f ca="1"/>
        <v>#NAME?</v>
      </c>
      <c r="J2156" s="24" t="e">
        <f t="array" aca="1" ref="J2156" ca="1">INDIRECT(ADDRESS(($F$2+1-H2156)+2,9))</f>
        <v>#NAME?</v>
      </c>
      <c r="K2156" s="24" t="e">
        <f t="shared" ca="1" si="167"/>
        <v>#NAME?</v>
      </c>
      <c r="L2156" s="24" t="e">
        <f t="shared" ca="1" si="168"/>
        <v>#NAME?</v>
      </c>
      <c r="M2156" s="24" t="e">
        <f t="shared" ca="1" si="169"/>
        <v>#NAME?</v>
      </c>
    </row>
    <row r="2157" spans="2:13" x14ac:dyDescent="0.25">
      <c r="B2157" s="24">
        <f t="shared" ca="1" si="165"/>
        <v>0.11344508266138587</v>
      </c>
      <c r="C2157" s="25">
        <f t="shared" ca="1" si="166"/>
        <v>37.915914829230957</v>
      </c>
      <c r="H2157" s="24">
        <v>2155</v>
      </c>
      <c r="I2157" s="24" t="e">
        <f ca="1"/>
        <v>#NAME?</v>
      </c>
      <c r="J2157" s="24" t="e">
        <f t="array" aca="1" ref="J2157" ca="1">INDIRECT(ADDRESS(($F$2+1-H2157)+2,9))</f>
        <v>#NAME?</v>
      </c>
      <c r="K2157" s="24" t="e">
        <f t="shared" ca="1" si="167"/>
        <v>#NAME?</v>
      </c>
      <c r="L2157" s="24" t="e">
        <f t="shared" ca="1" si="168"/>
        <v>#NAME?</v>
      </c>
      <c r="M2157" s="24" t="e">
        <f t="shared" ca="1" si="169"/>
        <v>#NAME?</v>
      </c>
    </row>
    <row r="2158" spans="2:13" x14ac:dyDescent="0.25">
      <c r="B2158" s="24">
        <f t="shared" ca="1" si="165"/>
        <v>0.40549933846355113</v>
      </c>
      <c r="C2158" s="25">
        <f t="shared" ca="1" si="166"/>
        <v>47.608621292664331</v>
      </c>
      <c r="H2158" s="24">
        <v>2156</v>
      </c>
      <c r="I2158" s="24" t="e">
        <f ca="1"/>
        <v>#NAME?</v>
      </c>
      <c r="J2158" s="24" t="e">
        <f t="array" aca="1" ref="J2158" ca="1">INDIRECT(ADDRESS(($F$2+1-H2158)+2,9))</f>
        <v>#NAME?</v>
      </c>
      <c r="K2158" s="24" t="e">
        <f t="shared" ca="1" si="167"/>
        <v>#NAME?</v>
      </c>
      <c r="L2158" s="24" t="e">
        <f t="shared" ca="1" si="168"/>
        <v>#NAME?</v>
      </c>
      <c r="M2158" s="24" t="e">
        <f t="shared" ca="1" si="169"/>
        <v>#NAME?</v>
      </c>
    </row>
    <row r="2159" spans="2:13" x14ac:dyDescent="0.25">
      <c r="B2159" s="24">
        <f t="shared" ca="1" si="165"/>
        <v>0.19781587663490641</v>
      </c>
      <c r="C2159" s="25">
        <f t="shared" ca="1" si="166"/>
        <v>41.505514601461414</v>
      </c>
      <c r="H2159" s="24">
        <v>2157</v>
      </c>
      <c r="I2159" s="24" t="e">
        <f ca="1"/>
        <v>#NAME?</v>
      </c>
      <c r="J2159" s="24" t="e">
        <f t="array" aca="1" ref="J2159" ca="1">INDIRECT(ADDRESS(($F$2+1-H2159)+2,9))</f>
        <v>#NAME?</v>
      </c>
      <c r="K2159" s="24" t="e">
        <f t="shared" ca="1" si="167"/>
        <v>#NAME?</v>
      </c>
      <c r="L2159" s="24" t="e">
        <f t="shared" ca="1" si="168"/>
        <v>#NAME?</v>
      </c>
      <c r="M2159" s="24" t="e">
        <f t="shared" ca="1" si="169"/>
        <v>#NAME?</v>
      </c>
    </row>
    <row r="2160" spans="2:13" x14ac:dyDescent="0.25">
      <c r="B2160" s="24">
        <f t="shared" ca="1" si="165"/>
        <v>0.34500426312763044</v>
      </c>
      <c r="C2160" s="25">
        <f t="shared" ca="1" si="166"/>
        <v>46.011565051264299</v>
      </c>
      <c r="H2160" s="24">
        <v>2158</v>
      </c>
      <c r="I2160" s="24" t="e">
        <f ca="1"/>
        <v>#NAME?</v>
      </c>
      <c r="J2160" s="24" t="e">
        <f t="array" aca="1" ref="J2160" ca="1">INDIRECT(ADDRESS(($F$2+1-H2160)+2,9))</f>
        <v>#NAME?</v>
      </c>
      <c r="K2160" s="24" t="e">
        <f t="shared" ca="1" si="167"/>
        <v>#NAME?</v>
      </c>
      <c r="L2160" s="24" t="e">
        <f t="shared" ca="1" si="168"/>
        <v>#NAME?</v>
      </c>
      <c r="M2160" s="24" t="e">
        <f t="shared" ca="1" si="169"/>
        <v>#NAME?</v>
      </c>
    </row>
  </sheetData>
  <mergeCells count="1">
    <mergeCell ref="E4:F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Comparaciones</vt:lpstr>
      <vt:lpstr>BETA</vt:lpstr>
      <vt:lpstr>burr</vt:lpstr>
      <vt:lpstr>BETA 4P</vt:lpstr>
      <vt:lpstr>GAMMA</vt:lpstr>
      <vt:lpstr>normal</vt:lpstr>
      <vt:lpstr>lognormal</vt:lpstr>
      <vt:lpstr>Johnson SB</vt:lpstr>
      <vt:lpstr>exponencial</vt:lpstr>
      <vt:lpstr>weibull</vt:lpstr>
      <vt:lpstr>Johnson SU</vt:lpstr>
      <vt:lpstr>Trapezoidal</vt:lpstr>
      <vt:lpstr>Triangular</vt:lpstr>
      <vt:lpstr>uniforme</vt:lpstr>
      <vt:lpstr>erlang</vt:lpstr>
      <vt:lpstr>error function</vt:lpstr>
      <vt:lpstr>Gen. Normal</vt:lpstr>
      <vt:lpstr>Gen. Logistic</vt:lpstr>
      <vt:lpstr>Gen. Extreme Value</vt:lpstr>
      <vt:lpstr>Fatigue Life</vt:lpstr>
      <vt:lpstr>dagum</vt:lpstr>
      <vt:lpstr>Frechet</vt:lpstr>
      <vt:lpstr>F</vt:lpstr>
      <vt:lpstr>cauchy</vt:lpstr>
      <vt:lpstr>chi2</vt:lpstr>
      <vt:lpstr>Prueba chi2</vt:lpstr>
      <vt:lpstr>Prueba KS</vt:lpstr>
      <vt:lpstr> Prueba AD Weibull</vt:lpstr>
      <vt:lpstr>Prueba AD Normal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USUARIO1</dc:creator>
  <cp:lastModifiedBy>USUARIO</cp:lastModifiedBy>
  <dcterms:created xsi:type="dcterms:W3CDTF">2020-10-11T22:35:33Z</dcterms:created>
  <dcterms:modified xsi:type="dcterms:W3CDTF">2021-04-19T15:36:12Z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cde5f5c0-f575-4c8f-a053-207f2b398fe5</vt:lpwstr>
  </property>
</Properties>
</file>